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NP-4\Downloads\"/>
    </mc:Choice>
  </mc:AlternateContent>
  <xr:revisionPtr revIDLastSave="0" documentId="13_ncr:1_{38B999E9-D9D9-421C-9BDD-BB22770474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EEME" sheetId="9" r:id="rId1"/>
    <sheet name="MEDIDAS ML" sheetId="1" r:id="rId2"/>
    <sheet name="Tarifas" sheetId="3" r:id="rId3"/>
    <sheet name="TARIFAS_2026" sheetId="4" r:id="rId4"/>
    <sheet name="ANALISIS_2026" sheetId="5" r:id="rId5"/>
  </sheets>
  <definedNames>
    <definedName name="_xlnm._FilterDatabase" localSheetId="4" hidden="1">ANALISIS_2026!$A$5:$X$5201</definedName>
    <definedName name="_xlnm._FilterDatabase" localSheetId="1" hidden="1">'MEDIDAS ML'!$A$1:$Q$5197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201" i="5" l="1"/>
  <c r="I5201" i="5"/>
  <c r="H5201" i="5"/>
  <c r="G5201" i="5"/>
  <c r="F5201" i="5"/>
  <c r="E5201" i="5"/>
  <c r="D5201" i="5"/>
  <c r="C5201" i="5"/>
  <c r="B5201" i="5"/>
  <c r="A5201" i="5"/>
  <c r="L5200" i="5"/>
  <c r="I5200" i="5"/>
  <c r="H5200" i="5"/>
  <c r="G5200" i="5"/>
  <c r="F5200" i="5"/>
  <c r="E5200" i="5"/>
  <c r="D5200" i="5"/>
  <c r="C5200" i="5"/>
  <c r="B5200" i="5"/>
  <c r="A5200" i="5"/>
  <c r="L5199" i="5"/>
  <c r="I5199" i="5"/>
  <c r="H5199" i="5"/>
  <c r="G5199" i="5"/>
  <c r="F5199" i="5"/>
  <c r="E5199" i="5"/>
  <c r="D5199" i="5"/>
  <c r="C5199" i="5"/>
  <c r="B5199" i="5"/>
  <c r="A5199" i="5"/>
  <c r="L5198" i="5"/>
  <c r="I5198" i="5"/>
  <c r="H5198" i="5"/>
  <c r="G5198" i="5"/>
  <c r="F5198" i="5"/>
  <c r="E5198" i="5"/>
  <c r="D5198" i="5"/>
  <c r="C5198" i="5"/>
  <c r="B5198" i="5"/>
  <c r="A5198" i="5"/>
  <c r="L5197" i="5"/>
  <c r="I5197" i="5"/>
  <c r="H5197" i="5"/>
  <c r="G5197" i="5"/>
  <c r="F5197" i="5"/>
  <c r="E5197" i="5"/>
  <c r="D5197" i="5"/>
  <c r="C5197" i="5"/>
  <c r="B5197" i="5"/>
  <c r="A5197" i="5"/>
  <c r="L5196" i="5"/>
  <c r="I5196" i="5"/>
  <c r="H5196" i="5"/>
  <c r="G5196" i="5"/>
  <c r="F5196" i="5"/>
  <c r="E5196" i="5"/>
  <c r="D5196" i="5"/>
  <c r="C5196" i="5"/>
  <c r="B5196" i="5"/>
  <c r="A5196" i="5"/>
  <c r="L5195" i="5"/>
  <c r="I5195" i="5"/>
  <c r="H5195" i="5"/>
  <c r="G5195" i="5"/>
  <c r="F5195" i="5"/>
  <c r="E5195" i="5"/>
  <c r="D5195" i="5"/>
  <c r="C5195" i="5"/>
  <c r="B5195" i="5"/>
  <c r="A5195" i="5"/>
  <c r="L5194" i="5"/>
  <c r="I5194" i="5"/>
  <c r="H5194" i="5"/>
  <c r="G5194" i="5"/>
  <c r="F5194" i="5"/>
  <c r="E5194" i="5"/>
  <c r="D5194" i="5"/>
  <c r="C5194" i="5"/>
  <c r="B5194" i="5"/>
  <c r="A5194" i="5"/>
  <c r="L5193" i="5"/>
  <c r="I5193" i="5"/>
  <c r="H5193" i="5"/>
  <c r="G5193" i="5"/>
  <c r="F5193" i="5"/>
  <c r="E5193" i="5"/>
  <c r="D5193" i="5"/>
  <c r="C5193" i="5"/>
  <c r="B5193" i="5"/>
  <c r="A5193" i="5"/>
  <c r="L5192" i="5"/>
  <c r="I5192" i="5"/>
  <c r="H5192" i="5"/>
  <c r="G5192" i="5"/>
  <c r="F5192" i="5"/>
  <c r="E5192" i="5"/>
  <c r="D5192" i="5"/>
  <c r="C5192" i="5"/>
  <c r="B5192" i="5"/>
  <c r="A5192" i="5"/>
  <c r="L5191" i="5"/>
  <c r="I5191" i="5"/>
  <c r="H5191" i="5"/>
  <c r="G5191" i="5"/>
  <c r="F5191" i="5"/>
  <c r="E5191" i="5"/>
  <c r="D5191" i="5"/>
  <c r="C5191" i="5"/>
  <c r="B5191" i="5"/>
  <c r="A5191" i="5"/>
  <c r="L5190" i="5"/>
  <c r="I5190" i="5"/>
  <c r="H5190" i="5"/>
  <c r="G5190" i="5"/>
  <c r="F5190" i="5"/>
  <c r="E5190" i="5"/>
  <c r="D5190" i="5"/>
  <c r="C5190" i="5"/>
  <c r="B5190" i="5"/>
  <c r="A5190" i="5"/>
  <c r="L5189" i="5"/>
  <c r="I5189" i="5"/>
  <c r="H5189" i="5"/>
  <c r="G5189" i="5"/>
  <c r="F5189" i="5"/>
  <c r="E5189" i="5"/>
  <c r="D5189" i="5"/>
  <c r="C5189" i="5"/>
  <c r="B5189" i="5"/>
  <c r="A5189" i="5"/>
  <c r="L5188" i="5"/>
  <c r="I5188" i="5"/>
  <c r="H5188" i="5"/>
  <c r="G5188" i="5"/>
  <c r="F5188" i="5"/>
  <c r="E5188" i="5"/>
  <c r="D5188" i="5"/>
  <c r="C5188" i="5"/>
  <c r="B5188" i="5"/>
  <c r="A5188" i="5"/>
  <c r="L5187" i="5"/>
  <c r="I5187" i="5"/>
  <c r="H5187" i="5"/>
  <c r="G5187" i="5"/>
  <c r="F5187" i="5"/>
  <c r="E5187" i="5"/>
  <c r="D5187" i="5"/>
  <c r="C5187" i="5"/>
  <c r="B5187" i="5"/>
  <c r="A5187" i="5"/>
  <c r="L5186" i="5"/>
  <c r="I5186" i="5"/>
  <c r="H5186" i="5"/>
  <c r="G5186" i="5"/>
  <c r="F5186" i="5"/>
  <c r="E5186" i="5"/>
  <c r="D5186" i="5"/>
  <c r="C5186" i="5"/>
  <c r="B5186" i="5"/>
  <c r="A5186" i="5"/>
  <c r="L5185" i="5"/>
  <c r="I5185" i="5"/>
  <c r="H5185" i="5"/>
  <c r="G5185" i="5"/>
  <c r="F5185" i="5"/>
  <c r="E5185" i="5"/>
  <c r="D5185" i="5"/>
  <c r="C5185" i="5"/>
  <c r="B5185" i="5"/>
  <c r="A5185" i="5"/>
  <c r="L5184" i="5"/>
  <c r="I5184" i="5"/>
  <c r="H5184" i="5"/>
  <c r="G5184" i="5"/>
  <c r="F5184" i="5"/>
  <c r="E5184" i="5"/>
  <c r="D5184" i="5"/>
  <c r="C5184" i="5"/>
  <c r="B5184" i="5"/>
  <c r="A5184" i="5"/>
  <c r="L5183" i="5"/>
  <c r="I5183" i="5"/>
  <c r="H5183" i="5"/>
  <c r="G5183" i="5"/>
  <c r="F5183" i="5"/>
  <c r="E5183" i="5"/>
  <c r="D5183" i="5"/>
  <c r="C5183" i="5"/>
  <c r="B5183" i="5"/>
  <c r="A5183" i="5"/>
  <c r="L5182" i="5"/>
  <c r="I5182" i="5"/>
  <c r="H5182" i="5"/>
  <c r="G5182" i="5"/>
  <c r="F5182" i="5"/>
  <c r="E5182" i="5"/>
  <c r="D5182" i="5"/>
  <c r="C5182" i="5"/>
  <c r="B5182" i="5"/>
  <c r="A5182" i="5"/>
  <c r="L5181" i="5"/>
  <c r="I5181" i="5"/>
  <c r="H5181" i="5"/>
  <c r="G5181" i="5"/>
  <c r="F5181" i="5"/>
  <c r="E5181" i="5"/>
  <c r="D5181" i="5"/>
  <c r="C5181" i="5"/>
  <c r="B5181" i="5"/>
  <c r="A5181" i="5"/>
  <c r="L5180" i="5"/>
  <c r="I5180" i="5"/>
  <c r="H5180" i="5"/>
  <c r="G5180" i="5"/>
  <c r="F5180" i="5"/>
  <c r="E5180" i="5"/>
  <c r="D5180" i="5"/>
  <c r="C5180" i="5"/>
  <c r="B5180" i="5"/>
  <c r="A5180" i="5"/>
  <c r="L5179" i="5"/>
  <c r="I5179" i="5"/>
  <c r="H5179" i="5"/>
  <c r="G5179" i="5"/>
  <c r="F5179" i="5"/>
  <c r="E5179" i="5"/>
  <c r="D5179" i="5"/>
  <c r="C5179" i="5"/>
  <c r="B5179" i="5"/>
  <c r="A5179" i="5"/>
  <c r="L5178" i="5"/>
  <c r="I5178" i="5"/>
  <c r="H5178" i="5"/>
  <c r="G5178" i="5"/>
  <c r="F5178" i="5"/>
  <c r="E5178" i="5"/>
  <c r="D5178" i="5"/>
  <c r="C5178" i="5"/>
  <c r="B5178" i="5"/>
  <c r="A5178" i="5"/>
  <c r="L5177" i="5"/>
  <c r="I5177" i="5"/>
  <c r="H5177" i="5"/>
  <c r="G5177" i="5"/>
  <c r="F5177" i="5"/>
  <c r="E5177" i="5"/>
  <c r="D5177" i="5"/>
  <c r="C5177" i="5"/>
  <c r="B5177" i="5"/>
  <c r="A5177" i="5"/>
  <c r="L5176" i="5"/>
  <c r="I5176" i="5"/>
  <c r="H5176" i="5"/>
  <c r="G5176" i="5"/>
  <c r="F5176" i="5"/>
  <c r="E5176" i="5"/>
  <c r="D5176" i="5"/>
  <c r="C5176" i="5"/>
  <c r="B5176" i="5"/>
  <c r="A5176" i="5"/>
  <c r="L5175" i="5"/>
  <c r="I5175" i="5"/>
  <c r="H5175" i="5"/>
  <c r="G5175" i="5"/>
  <c r="F5175" i="5"/>
  <c r="E5175" i="5"/>
  <c r="D5175" i="5"/>
  <c r="C5175" i="5"/>
  <c r="B5175" i="5"/>
  <c r="A5175" i="5"/>
  <c r="L5174" i="5"/>
  <c r="I5174" i="5"/>
  <c r="H5174" i="5"/>
  <c r="G5174" i="5"/>
  <c r="F5174" i="5"/>
  <c r="E5174" i="5"/>
  <c r="D5174" i="5"/>
  <c r="C5174" i="5"/>
  <c r="B5174" i="5"/>
  <c r="A5174" i="5"/>
  <c r="L5173" i="5"/>
  <c r="I5173" i="5"/>
  <c r="H5173" i="5"/>
  <c r="G5173" i="5"/>
  <c r="F5173" i="5"/>
  <c r="E5173" i="5"/>
  <c r="D5173" i="5"/>
  <c r="C5173" i="5"/>
  <c r="B5173" i="5"/>
  <c r="A5173" i="5"/>
  <c r="L5172" i="5"/>
  <c r="I5172" i="5"/>
  <c r="H5172" i="5"/>
  <c r="G5172" i="5"/>
  <c r="F5172" i="5"/>
  <c r="E5172" i="5"/>
  <c r="D5172" i="5"/>
  <c r="C5172" i="5"/>
  <c r="B5172" i="5"/>
  <c r="A5172" i="5"/>
  <c r="L5171" i="5"/>
  <c r="I5171" i="5"/>
  <c r="H5171" i="5"/>
  <c r="G5171" i="5"/>
  <c r="F5171" i="5"/>
  <c r="E5171" i="5"/>
  <c r="D5171" i="5"/>
  <c r="C5171" i="5"/>
  <c r="B5171" i="5"/>
  <c r="A5171" i="5"/>
  <c r="L5170" i="5"/>
  <c r="I5170" i="5"/>
  <c r="H5170" i="5"/>
  <c r="G5170" i="5"/>
  <c r="F5170" i="5"/>
  <c r="E5170" i="5"/>
  <c r="D5170" i="5"/>
  <c r="C5170" i="5"/>
  <c r="B5170" i="5"/>
  <c r="A5170" i="5"/>
  <c r="L5169" i="5"/>
  <c r="I5169" i="5"/>
  <c r="H5169" i="5"/>
  <c r="G5169" i="5"/>
  <c r="F5169" i="5"/>
  <c r="E5169" i="5"/>
  <c r="D5169" i="5"/>
  <c r="C5169" i="5"/>
  <c r="B5169" i="5"/>
  <c r="A5169" i="5"/>
  <c r="L5168" i="5"/>
  <c r="I5168" i="5"/>
  <c r="H5168" i="5"/>
  <c r="G5168" i="5"/>
  <c r="F5168" i="5"/>
  <c r="E5168" i="5"/>
  <c r="D5168" i="5"/>
  <c r="C5168" i="5"/>
  <c r="B5168" i="5"/>
  <c r="A5168" i="5"/>
  <c r="L5167" i="5"/>
  <c r="I5167" i="5"/>
  <c r="H5167" i="5"/>
  <c r="G5167" i="5"/>
  <c r="F5167" i="5"/>
  <c r="E5167" i="5"/>
  <c r="D5167" i="5"/>
  <c r="C5167" i="5"/>
  <c r="B5167" i="5"/>
  <c r="A5167" i="5"/>
  <c r="L5166" i="5"/>
  <c r="I5166" i="5"/>
  <c r="H5166" i="5"/>
  <c r="G5166" i="5"/>
  <c r="F5166" i="5"/>
  <c r="E5166" i="5"/>
  <c r="D5166" i="5"/>
  <c r="C5166" i="5"/>
  <c r="B5166" i="5"/>
  <c r="A5166" i="5"/>
  <c r="L5165" i="5"/>
  <c r="I5165" i="5"/>
  <c r="H5165" i="5"/>
  <c r="G5165" i="5"/>
  <c r="F5165" i="5"/>
  <c r="E5165" i="5"/>
  <c r="D5165" i="5"/>
  <c r="C5165" i="5"/>
  <c r="B5165" i="5"/>
  <c r="A5165" i="5"/>
  <c r="L5164" i="5"/>
  <c r="I5164" i="5"/>
  <c r="H5164" i="5"/>
  <c r="G5164" i="5"/>
  <c r="F5164" i="5"/>
  <c r="E5164" i="5"/>
  <c r="D5164" i="5"/>
  <c r="C5164" i="5"/>
  <c r="B5164" i="5"/>
  <c r="A5164" i="5"/>
  <c r="L5163" i="5"/>
  <c r="I5163" i="5"/>
  <c r="H5163" i="5"/>
  <c r="G5163" i="5"/>
  <c r="F5163" i="5"/>
  <c r="E5163" i="5"/>
  <c r="D5163" i="5"/>
  <c r="C5163" i="5"/>
  <c r="B5163" i="5"/>
  <c r="A5163" i="5"/>
  <c r="L5162" i="5"/>
  <c r="I5162" i="5"/>
  <c r="H5162" i="5"/>
  <c r="G5162" i="5"/>
  <c r="F5162" i="5"/>
  <c r="E5162" i="5"/>
  <c r="D5162" i="5"/>
  <c r="C5162" i="5"/>
  <c r="B5162" i="5"/>
  <c r="A5162" i="5"/>
  <c r="L5161" i="5"/>
  <c r="I5161" i="5"/>
  <c r="H5161" i="5"/>
  <c r="G5161" i="5"/>
  <c r="F5161" i="5"/>
  <c r="E5161" i="5"/>
  <c r="D5161" i="5"/>
  <c r="C5161" i="5"/>
  <c r="B5161" i="5"/>
  <c r="A5161" i="5"/>
  <c r="L5160" i="5"/>
  <c r="I5160" i="5"/>
  <c r="H5160" i="5"/>
  <c r="G5160" i="5"/>
  <c r="F5160" i="5"/>
  <c r="E5160" i="5"/>
  <c r="D5160" i="5"/>
  <c r="C5160" i="5"/>
  <c r="B5160" i="5"/>
  <c r="A5160" i="5"/>
  <c r="L5159" i="5"/>
  <c r="I5159" i="5"/>
  <c r="H5159" i="5"/>
  <c r="G5159" i="5"/>
  <c r="F5159" i="5"/>
  <c r="E5159" i="5"/>
  <c r="D5159" i="5"/>
  <c r="C5159" i="5"/>
  <c r="B5159" i="5"/>
  <c r="A5159" i="5"/>
  <c r="L5158" i="5"/>
  <c r="I5158" i="5"/>
  <c r="H5158" i="5"/>
  <c r="G5158" i="5"/>
  <c r="F5158" i="5"/>
  <c r="E5158" i="5"/>
  <c r="D5158" i="5"/>
  <c r="C5158" i="5"/>
  <c r="B5158" i="5"/>
  <c r="A5158" i="5"/>
  <c r="L5157" i="5"/>
  <c r="I5157" i="5"/>
  <c r="H5157" i="5"/>
  <c r="G5157" i="5"/>
  <c r="F5157" i="5"/>
  <c r="E5157" i="5"/>
  <c r="D5157" i="5"/>
  <c r="C5157" i="5"/>
  <c r="B5157" i="5"/>
  <c r="A5157" i="5"/>
  <c r="L5156" i="5"/>
  <c r="I5156" i="5"/>
  <c r="H5156" i="5"/>
  <c r="G5156" i="5"/>
  <c r="F5156" i="5"/>
  <c r="E5156" i="5"/>
  <c r="D5156" i="5"/>
  <c r="C5156" i="5"/>
  <c r="B5156" i="5"/>
  <c r="A5156" i="5"/>
  <c r="L5155" i="5"/>
  <c r="I5155" i="5"/>
  <c r="H5155" i="5"/>
  <c r="G5155" i="5"/>
  <c r="F5155" i="5"/>
  <c r="E5155" i="5"/>
  <c r="D5155" i="5"/>
  <c r="C5155" i="5"/>
  <c r="B5155" i="5"/>
  <c r="A5155" i="5"/>
  <c r="L5154" i="5"/>
  <c r="I5154" i="5"/>
  <c r="H5154" i="5"/>
  <c r="G5154" i="5"/>
  <c r="F5154" i="5"/>
  <c r="E5154" i="5"/>
  <c r="D5154" i="5"/>
  <c r="C5154" i="5"/>
  <c r="B5154" i="5"/>
  <c r="A5154" i="5"/>
  <c r="L5153" i="5"/>
  <c r="I5153" i="5"/>
  <c r="H5153" i="5"/>
  <c r="G5153" i="5"/>
  <c r="F5153" i="5"/>
  <c r="E5153" i="5"/>
  <c r="D5153" i="5"/>
  <c r="C5153" i="5"/>
  <c r="B5153" i="5"/>
  <c r="A5153" i="5"/>
  <c r="L5152" i="5"/>
  <c r="I5152" i="5"/>
  <c r="H5152" i="5"/>
  <c r="G5152" i="5"/>
  <c r="F5152" i="5"/>
  <c r="E5152" i="5"/>
  <c r="D5152" i="5"/>
  <c r="C5152" i="5"/>
  <c r="B5152" i="5"/>
  <c r="A5152" i="5"/>
  <c r="L5151" i="5"/>
  <c r="I5151" i="5"/>
  <c r="H5151" i="5"/>
  <c r="G5151" i="5"/>
  <c r="F5151" i="5"/>
  <c r="E5151" i="5"/>
  <c r="D5151" i="5"/>
  <c r="C5151" i="5"/>
  <c r="B5151" i="5"/>
  <c r="A5151" i="5"/>
  <c r="L5150" i="5"/>
  <c r="I5150" i="5"/>
  <c r="H5150" i="5"/>
  <c r="G5150" i="5"/>
  <c r="F5150" i="5"/>
  <c r="E5150" i="5"/>
  <c r="D5150" i="5"/>
  <c r="C5150" i="5"/>
  <c r="B5150" i="5"/>
  <c r="A5150" i="5"/>
  <c r="L5149" i="5"/>
  <c r="I5149" i="5"/>
  <c r="H5149" i="5"/>
  <c r="G5149" i="5"/>
  <c r="F5149" i="5"/>
  <c r="E5149" i="5"/>
  <c r="D5149" i="5"/>
  <c r="C5149" i="5"/>
  <c r="B5149" i="5"/>
  <c r="A5149" i="5"/>
  <c r="L5148" i="5"/>
  <c r="I5148" i="5"/>
  <c r="H5148" i="5"/>
  <c r="G5148" i="5"/>
  <c r="F5148" i="5"/>
  <c r="E5148" i="5"/>
  <c r="D5148" i="5"/>
  <c r="C5148" i="5"/>
  <c r="B5148" i="5"/>
  <c r="A5148" i="5"/>
  <c r="L5147" i="5"/>
  <c r="I5147" i="5"/>
  <c r="H5147" i="5"/>
  <c r="G5147" i="5"/>
  <c r="F5147" i="5"/>
  <c r="E5147" i="5"/>
  <c r="D5147" i="5"/>
  <c r="C5147" i="5"/>
  <c r="B5147" i="5"/>
  <c r="A5147" i="5"/>
  <c r="L5146" i="5"/>
  <c r="I5146" i="5"/>
  <c r="H5146" i="5"/>
  <c r="G5146" i="5"/>
  <c r="F5146" i="5"/>
  <c r="E5146" i="5"/>
  <c r="D5146" i="5"/>
  <c r="C5146" i="5"/>
  <c r="B5146" i="5"/>
  <c r="A5146" i="5"/>
  <c r="L5145" i="5"/>
  <c r="I5145" i="5"/>
  <c r="H5145" i="5"/>
  <c r="G5145" i="5"/>
  <c r="F5145" i="5"/>
  <c r="E5145" i="5"/>
  <c r="D5145" i="5"/>
  <c r="C5145" i="5"/>
  <c r="B5145" i="5"/>
  <c r="A5145" i="5"/>
  <c r="L5144" i="5"/>
  <c r="I5144" i="5"/>
  <c r="H5144" i="5"/>
  <c r="G5144" i="5"/>
  <c r="F5144" i="5"/>
  <c r="E5144" i="5"/>
  <c r="D5144" i="5"/>
  <c r="C5144" i="5"/>
  <c r="B5144" i="5"/>
  <c r="A5144" i="5"/>
  <c r="L5143" i="5"/>
  <c r="I5143" i="5"/>
  <c r="H5143" i="5"/>
  <c r="G5143" i="5"/>
  <c r="F5143" i="5"/>
  <c r="E5143" i="5"/>
  <c r="D5143" i="5"/>
  <c r="C5143" i="5"/>
  <c r="B5143" i="5"/>
  <c r="A5143" i="5"/>
  <c r="L5142" i="5"/>
  <c r="I5142" i="5"/>
  <c r="H5142" i="5"/>
  <c r="G5142" i="5"/>
  <c r="F5142" i="5"/>
  <c r="E5142" i="5"/>
  <c r="D5142" i="5"/>
  <c r="C5142" i="5"/>
  <c r="B5142" i="5"/>
  <c r="A5142" i="5"/>
  <c r="L5141" i="5"/>
  <c r="I5141" i="5"/>
  <c r="H5141" i="5"/>
  <c r="G5141" i="5"/>
  <c r="F5141" i="5"/>
  <c r="E5141" i="5"/>
  <c r="D5141" i="5"/>
  <c r="C5141" i="5"/>
  <c r="B5141" i="5"/>
  <c r="A5141" i="5"/>
  <c r="L5140" i="5"/>
  <c r="I5140" i="5"/>
  <c r="H5140" i="5"/>
  <c r="G5140" i="5"/>
  <c r="F5140" i="5"/>
  <c r="E5140" i="5"/>
  <c r="D5140" i="5"/>
  <c r="C5140" i="5"/>
  <c r="B5140" i="5"/>
  <c r="A5140" i="5"/>
  <c r="L5139" i="5"/>
  <c r="I5139" i="5"/>
  <c r="H5139" i="5"/>
  <c r="G5139" i="5"/>
  <c r="F5139" i="5"/>
  <c r="E5139" i="5"/>
  <c r="D5139" i="5"/>
  <c r="C5139" i="5"/>
  <c r="B5139" i="5"/>
  <c r="A5139" i="5"/>
  <c r="L5138" i="5"/>
  <c r="I5138" i="5"/>
  <c r="H5138" i="5"/>
  <c r="G5138" i="5"/>
  <c r="F5138" i="5"/>
  <c r="E5138" i="5"/>
  <c r="D5138" i="5"/>
  <c r="C5138" i="5"/>
  <c r="B5138" i="5"/>
  <c r="A5138" i="5"/>
  <c r="L5137" i="5"/>
  <c r="I5137" i="5"/>
  <c r="H5137" i="5"/>
  <c r="G5137" i="5"/>
  <c r="F5137" i="5"/>
  <c r="E5137" i="5"/>
  <c r="D5137" i="5"/>
  <c r="C5137" i="5"/>
  <c r="B5137" i="5"/>
  <c r="A5137" i="5"/>
  <c r="L5136" i="5"/>
  <c r="I5136" i="5"/>
  <c r="H5136" i="5"/>
  <c r="G5136" i="5"/>
  <c r="F5136" i="5"/>
  <c r="E5136" i="5"/>
  <c r="D5136" i="5"/>
  <c r="C5136" i="5"/>
  <c r="B5136" i="5"/>
  <c r="A5136" i="5"/>
  <c r="L5135" i="5"/>
  <c r="I5135" i="5"/>
  <c r="H5135" i="5"/>
  <c r="G5135" i="5"/>
  <c r="F5135" i="5"/>
  <c r="E5135" i="5"/>
  <c r="D5135" i="5"/>
  <c r="C5135" i="5"/>
  <c r="B5135" i="5"/>
  <c r="A5135" i="5"/>
  <c r="L5134" i="5"/>
  <c r="I5134" i="5"/>
  <c r="H5134" i="5"/>
  <c r="G5134" i="5"/>
  <c r="F5134" i="5"/>
  <c r="E5134" i="5"/>
  <c r="D5134" i="5"/>
  <c r="C5134" i="5"/>
  <c r="B5134" i="5"/>
  <c r="A5134" i="5"/>
  <c r="L5133" i="5"/>
  <c r="I5133" i="5"/>
  <c r="H5133" i="5"/>
  <c r="G5133" i="5"/>
  <c r="F5133" i="5"/>
  <c r="E5133" i="5"/>
  <c r="D5133" i="5"/>
  <c r="C5133" i="5"/>
  <c r="B5133" i="5"/>
  <c r="A5133" i="5"/>
  <c r="L5132" i="5"/>
  <c r="I5132" i="5"/>
  <c r="H5132" i="5"/>
  <c r="G5132" i="5"/>
  <c r="F5132" i="5"/>
  <c r="E5132" i="5"/>
  <c r="D5132" i="5"/>
  <c r="C5132" i="5"/>
  <c r="B5132" i="5"/>
  <c r="A5132" i="5"/>
  <c r="L5131" i="5"/>
  <c r="I5131" i="5"/>
  <c r="H5131" i="5"/>
  <c r="G5131" i="5"/>
  <c r="F5131" i="5"/>
  <c r="E5131" i="5"/>
  <c r="D5131" i="5"/>
  <c r="C5131" i="5"/>
  <c r="B5131" i="5"/>
  <c r="A5131" i="5"/>
  <c r="L5130" i="5"/>
  <c r="I5130" i="5"/>
  <c r="H5130" i="5"/>
  <c r="G5130" i="5"/>
  <c r="F5130" i="5"/>
  <c r="E5130" i="5"/>
  <c r="D5130" i="5"/>
  <c r="C5130" i="5"/>
  <c r="B5130" i="5"/>
  <c r="A5130" i="5"/>
  <c r="L5129" i="5"/>
  <c r="I5129" i="5"/>
  <c r="H5129" i="5"/>
  <c r="G5129" i="5"/>
  <c r="F5129" i="5"/>
  <c r="E5129" i="5"/>
  <c r="D5129" i="5"/>
  <c r="C5129" i="5"/>
  <c r="B5129" i="5"/>
  <c r="A5129" i="5"/>
  <c r="L5128" i="5"/>
  <c r="I5128" i="5"/>
  <c r="H5128" i="5"/>
  <c r="G5128" i="5"/>
  <c r="F5128" i="5"/>
  <c r="E5128" i="5"/>
  <c r="D5128" i="5"/>
  <c r="C5128" i="5"/>
  <c r="B5128" i="5"/>
  <c r="A5128" i="5"/>
  <c r="L5127" i="5"/>
  <c r="I5127" i="5"/>
  <c r="H5127" i="5"/>
  <c r="G5127" i="5"/>
  <c r="F5127" i="5"/>
  <c r="E5127" i="5"/>
  <c r="D5127" i="5"/>
  <c r="C5127" i="5"/>
  <c r="B5127" i="5"/>
  <c r="A5127" i="5"/>
  <c r="L5126" i="5"/>
  <c r="I5126" i="5"/>
  <c r="H5126" i="5"/>
  <c r="G5126" i="5"/>
  <c r="F5126" i="5"/>
  <c r="E5126" i="5"/>
  <c r="D5126" i="5"/>
  <c r="C5126" i="5"/>
  <c r="B5126" i="5"/>
  <c r="A5126" i="5"/>
  <c r="L5125" i="5"/>
  <c r="I5125" i="5"/>
  <c r="H5125" i="5"/>
  <c r="G5125" i="5"/>
  <c r="F5125" i="5"/>
  <c r="E5125" i="5"/>
  <c r="D5125" i="5"/>
  <c r="C5125" i="5"/>
  <c r="B5125" i="5"/>
  <c r="A5125" i="5"/>
  <c r="L5124" i="5"/>
  <c r="I5124" i="5"/>
  <c r="H5124" i="5"/>
  <c r="G5124" i="5"/>
  <c r="F5124" i="5"/>
  <c r="E5124" i="5"/>
  <c r="D5124" i="5"/>
  <c r="C5124" i="5"/>
  <c r="B5124" i="5"/>
  <c r="A5124" i="5"/>
  <c r="L5123" i="5"/>
  <c r="I5123" i="5"/>
  <c r="H5123" i="5"/>
  <c r="G5123" i="5"/>
  <c r="F5123" i="5"/>
  <c r="E5123" i="5"/>
  <c r="D5123" i="5"/>
  <c r="C5123" i="5"/>
  <c r="B5123" i="5"/>
  <c r="A5123" i="5"/>
  <c r="L5122" i="5"/>
  <c r="I5122" i="5"/>
  <c r="H5122" i="5"/>
  <c r="G5122" i="5"/>
  <c r="F5122" i="5"/>
  <c r="E5122" i="5"/>
  <c r="D5122" i="5"/>
  <c r="C5122" i="5"/>
  <c r="B5122" i="5"/>
  <c r="A5122" i="5"/>
  <c r="L5121" i="5"/>
  <c r="I5121" i="5"/>
  <c r="H5121" i="5"/>
  <c r="G5121" i="5"/>
  <c r="F5121" i="5"/>
  <c r="E5121" i="5"/>
  <c r="D5121" i="5"/>
  <c r="C5121" i="5"/>
  <c r="B5121" i="5"/>
  <c r="A5121" i="5"/>
  <c r="L5120" i="5"/>
  <c r="I5120" i="5"/>
  <c r="H5120" i="5"/>
  <c r="G5120" i="5"/>
  <c r="F5120" i="5"/>
  <c r="E5120" i="5"/>
  <c r="D5120" i="5"/>
  <c r="C5120" i="5"/>
  <c r="B5120" i="5"/>
  <c r="A5120" i="5"/>
  <c r="L5119" i="5"/>
  <c r="I5119" i="5"/>
  <c r="H5119" i="5"/>
  <c r="G5119" i="5"/>
  <c r="F5119" i="5"/>
  <c r="E5119" i="5"/>
  <c r="D5119" i="5"/>
  <c r="C5119" i="5"/>
  <c r="B5119" i="5"/>
  <c r="A5119" i="5"/>
  <c r="L5118" i="5"/>
  <c r="I5118" i="5"/>
  <c r="H5118" i="5"/>
  <c r="G5118" i="5"/>
  <c r="F5118" i="5"/>
  <c r="E5118" i="5"/>
  <c r="D5118" i="5"/>
  <c r="C5118" i="5"/>
  <c r="B5118" i="5"/>
  <c r="A5118" i="5"/>
  <c r="L5117" i="5"/>
  <c r="I5117" i="5"/>
  <c r="H5117" i="5"/>
  <c r="G5117" i="5"/>
  <c r="F5117" i="5"/>
  <c r="E5117" i="5"/>
  <c r="D5117" i="5"/>
  <c r="C5117" i="5"/>
  <c r="B5117" i="5"/>
  <c r="A5117" i="5"/>
  <c r="L5116" i="5"/>
  <c r="I5116" i="5"/>
  <c r="H5116" i="5"/>
  <c r="G5116" i="5"/>
  <c r="F5116" i="5"/>
  <c r="E5116" i="5"/>
  <c r="D5116" i="5"/>
  <c r="C5116" i="5"/>
  <c r="B5116" i="5"/>
  <c r="A5116" i="5"/>
  <c r="L5115" i="5"/>
  <c r="I5115" i="5"/>
  <c r="H5115" i="5"/>
  <c r="G5115" i="5"/>
  <c r="F5115" i="5"/>
  <c r="E5115" i="5"/>
  <c r="D5115" i="5"/>
  <c r="C5115" i="5"/>
  <c r="B5115" i="5"/>
  <c r="A5115" i="5"/>
  <c r="L5114" i="5"/>
  <c r="I5114" i="5"/>
  <c r="H5114" i="5"/>
  <c r="G5114" i="5"/>
  <c r="F5114" i="5"/>
  <c r="E5114" i="5"/>
  <c r="D5114" i="5"/>
  <c r="C5114" i="5"/>
  <c r="B5114" i="5"/>
  <c r="A5114" i="5"/>
  <c r="L5113" i="5"/>
  <c r="I5113" i="5"/>
  <c r="H5113" i="5"/>
  <c r="G5113" i="5"/>
  <c r="F5113" i="5"/>
  <c r="E5113" i="5"/>
  <c r="D5113" i="5"/>
  <c r="C5113" i="5"/>
  <c r="B5113" i="5"/>
  <c r="A5113" i="5"/>
  <c r="L5112" i="5"/>
  <c r="I5112" i="5"/>
  <c r="H5112" i="5"/>
  <c r="G5112" i="5"/>
  <c r="F5112" i="5"/>
  <c r="E5112" i="5"/>
  <c r="D5112" i="5"/>
  <c r="C5112" i="5"/>
  <c r="B5112" i="5"/>
  <c r="A5112" i="5"/>
  <c r="L5111" i="5"/>
  <c r="I5111" i="5"/>
  <c r="H5111" i="5"/>
  <c r="G5111" i="5"/>
  <c r="F5111" i="5"/>
  <c r="E5111" i="5"/>
  <c r="D5111" i="5"/>
  <c r="C5111" i="5"/>
  <c r="B5111" i="5"/>
  <c r="A5111" i="5"/>
  <c r="L5110" i="5"/>
  <c r="I5110" i="5"/>
  <c r="H5110" i="5"/>
  <c r="G5110" i="5"/>
  <c r="F5110" i="5"/>
  <c r="E5110" i="5"/>
  <c r="D5110" i="5"/>
  <c r="C5110" i="5"/>
  <c r="B5110" i="5"/>
  <c r="A5110" i="5"/>
  <c r="L5109" i="5"/>
  <c r="I5109" i="5"/>
  <c r="H5109" i="5"/>
  <c r="G5109" i="5"/>
  <c r="F5109" i="5"/>
  <c r="E5109" i="5"/>
  <c r="D5109" i="5"/>
  <c r="C5109" i="5"/>
  <c r="B5109" i="5"/>
  <c r="A5109" i="5"/>
  <c r="L5108" i="5"/>
  <c r="I5108" i="5"/>
  <c r="H5108" i="5"/>
  <c r="G5108" i="5"/>
  <c r="F5108" i="5"/>
  <c r="E5108" i="5"/>
  <c r="D5108" i="5"/>
  <c r="C5108" i="5"/>
  <c r="B5108" i="5"/>
  <c r="A5108" i="5"/>
  <c r="L5107" i="5"/>
  <c r="I5107" i="5"/>
  <c r="H5107" i="5"/>
  <c r="G5107" i="5"/>
  <c r="F5107" i="5"/>
  <c r="E5107" i="5"/>
  <c r="D5107" i="5"/>
  <c r="C5107" i="5"/>
  <c r="B5107" i="5"/>
  <c r="A5107" i="5"/>
  <c r="L5106" i="5"/>
  <c r="I5106" i="5"/>
  <c r="H5106" i="5"/>
  <c r="G5106" i="5"/>
  <c r="F5106" i="5"/>
  <c r="E5106" i="5"/>
  <c r="D5106" i="5"/>
  <c r="C5106" i="5"/>
  <c r="B5106" i="5"/>
  <c r="A5106" i="5"/>
  <c r="L5105" i="5"/>
  <c r="I5105" i="5"/>
  <c r="H5105" i="5"/>
  <c r="G5105" i="5"/>
  <c r="F5105" i="5"/>
  <c r="E5105" i="5"/>
  <c r="D5105" i="5"/>
  <c r="C5105" i="5"/>
  <c r="B5105" i="5"/>
  <c r="A5105" i="5"/>
  <c r="L5104" i="5"/>
  <c r="I5104" i="5"/>
  <c r="H5104" i="5"/>
  <c r="G5104" i="5"/>
  <c r="F5104" i="5"/>
  <c r="E5104" i="5"/>
  <c r="D5104" i="5"/>
  <c r="C5104" i="5"/>
  <c r="B5104" i="5"/>
  <c r="A5104" i="5"/>
  <c r="L5103" i="5"/>
  <c r="I5103" i="5"/>
  <c r="H5103" i="5"/>
  <c r="G5103" i="5"/>
  <c r="F5103" i="5"/>
  <c r="E5103" i="5"/>
  <c r="D5103" i="5"/>
  <c r="C5103" i="5"/>
  <c r="B5103" i="5"/>
  <c r="A5103" i="5"/>
  <c r="L5102" i="5"/>
  <c r="I5102" i="5"/>
  <c r="H5102" i="5"/>
  <c r="G5102" i="5"/>
  <c r="F5102" i="5"/>
  <c r="E5102" i="5"/>
  <c r="D5102" i="5"/>
  <c r="C5102" i="5"/>
  <c r="B5102" i="5"/>
  <c r="A5102" i="5"/>
  <c r="L5101" i="5"/>
  <c r="I5101" i="5"/>
  <c r="H5101" i="5"/>
  <c r="G5101" i="5"/>
  <c r="F5101" i="5"/>
  <c r="E5101" i="5"/>
  <c r="D5101" i="5"/>
  <c r="C5101" i="5"/>
  <c r="B5101" i="5"/>
  <c r="A5101" i="5"/>
  <c r="L5100" i="5"/>
  <c r="I5100" i="5"/>
  <c r="H5100" i="5"/>
  <c r="G5100" i="5"/>
  <c r="F5100" i="5"/>
  <c r="E5100" i="5"/>
  <c r="D5100" i="5"/>
  <c r="C5100" i="5"/>
  <c r="B5100" i="5"/>
  <c r="A5100" i="5"/>
  <c r="L5099" i="5"/>
  <c r="I5099" i="5"/>
  <c r="H5099" i="5"/>
  <c r="G5099" i="5"/>
  <c r="F5099" i="5"/>
  <c r="E5099" i="5"/>
  <c r="D5099" i="5"/>
  <c r="C5099" i="5"/>
  <c r="B5099" i="5"/>
  <c r="A5099" i="5"/>
  <c r="L5098" i="5"/>
  <c r="I5098" i="5"/>
  <c r="H5098" i="5"/>
  <c r="G5098" i="5"/>
  <c r="F5098" i="5"/>
  <c r="E5098" i="5"/>
  <c r="D5098" i="5"/>
  <c r="C5098" i="5"/>
  <c r="B5098" i="5"/>
  <c r="A5098" i="5"/>
  <c r="L5097" i="5"/>
  <c r="I5097" i="5"/>
  <c r="H5097" i="5"/>
  <c r="G5097" i="5"/>
  <c r="F5097" i="5"/>
  <c r="E5097" i="5"/>
  <c r="D5097" i="5"/>
  <c r="C5097" i="5"/>
  <c r="B5097" i="5"/>
  <c r="A5097" i="5"/>
  <c r="L5096" i="5"/>
  <c r="I5096" i="5"/>
  <c r="H5096" i="5"/>
  <c r="G5096" i="5"/>
  <c r="F5096" i="5"/>
  <c r="E5096" i="5"/>
  <c r="D5096" i="5"/>
  <c r="C5096" i="5"/>
  <c r="B5096" i="5"/>
  <c r="A5096" i="5"/>
  <c r="L5095" i="5"/>
  <c r="I5095" i="5"/>
  <c r="H5095" i="5"/>
  <c r="G5095" i="5"/>
  <c r="F5095" i="5"/>
  <c r="E5095" i="5"/>
  <c r="D5095" i="5"/>
  <c r="C5095" i="5"/>
  <c r="B5095" i="5"/>
  <c r="A5095" i="5"/>
  <c r="L5094" i="5"/>
  <c r="I5094" i="5"/>
  <c r="H5094" i="5"/>
  <c r="G5094" i="5"/>
  <c r="F5094" i="5"/>
  <c r="E5094" i="5"/>
  <c r="D5094" i="5"/>
  <c r="C5094" i="5"/>
  <c r="B5094" i="5"/>
  <c r="A5094" i="5"/>
  <c r="L5093" i="5"/>
  <c r="I5093" i="5"/>
  <c r="H5093" i="5"/>
  <c r="G5093" i="5"/>
  <c r="F5093" i="5"/>
  <c r="E5093" i="5"/>
  <c r="D5093" i="5"/>
  <c r="C5093" i="5"/>
  <c r="B5093" i="5"/>
  <c r="A5093" i="5"/>
  <c r="L5092" i="5"/>
  <c r="I5092" i="5"/>
  <c r="H5092" i="5"/>
  <c r="G5092" i="5"/>
  <c r="F5092" i="5"/>
  <c r="E5092" i="5"/>
  <c r="D5092" i="5"/>
  <c r="C5092" i="5"/>
  <c r="B5092" i="5"/>
  <c r="A5092" i="5"/>
  <c r="L5091" i="5"/>
  <c r="I5091" i="5"/>
  <c r="H5091" i="5"/>
  <c r="G5091" i="5"/>
  <c r="F5091" i="5"/>
  <c r="E5091" i="5"/>
  <c r="D5091" i="5"/>
  <c r="C5091" i="5"/>
  <c r="B5091" i="5"/>
  <c r="A5091" i="5"/>
  <c r="L5090" i="5"/>
  <c r="I5090" i="5"/>
  <c r="H5090" i="5"/>
  <c r="G5090" i="5"/>
  <c r="F5090" i="5"/>
  <c r="E5090" i="5"/>
  <c r="D5090" i="5"/>
  <c r="C5090" i="5"/>
  <c r="B5090" i="5"/>
  <c r="A5090" i="5"/>
  <c r="L5089" i="5"/>
  <c r="I5089" i="5"/>
  <c r="H5089" i="5"/>
  <c r="G5089" i="5"/>
  <c r="F5089" i="5"/>
  <c r="E5089" i="5"/>
  <c r="D5089" i="5"/>
  <c r="C5089" i="5"/>
  <c r="B5089" i="5"/>
  <c r="A5089" i="5"/>
  <c r="L5088" i="5"/>
  <c r="I5088" i="5"/>
  <c r="H5088" i="5"/>
  <c r="G5088" i="5"/>
  <c r="F5088" i="5"/>
  <c r="E5088" i="5"/>
  <c r="D5088" i="5"/>
  <c r="C5088" i="5"/>
  <c r="B5088" i="5"/>
  <c r="A5088" i="5"/>
  <c r="L5087" i="5"/>
  <c r="I5087" i="5"/>
  <c r="H5087" i="5"/>
  <c r="G5087" i="5"/>
  <c r="F5087" i="5"/>
  <c r="E5087" i="5"/>
  <c r="D5087" i="5"/>
  <c r="C5087" i="5"/>
  <c r="B5087" i="5"/>
  <c r="A5087" i="5"/>
  <c r="L5086" i="5"/>
  <c r="I5086" i="5"/>
  <c r="H5086" i="5"/>
  <c r="G5086" i="5"/>
  <c r="F5086" i="5"/>
  <c r="E5086" i="5"/>
  <c r="D5086" i="5"/>
  <c r="C5086" i="5"/>
  <c r="B5086" i="5"/>
  <c r="A5086" i="5"/>
  <c r="L5085" i="5"/>
  <c r="I5085" i="5"/>
  <c r="H5085" i="5"/>
  <c r="G5085" i="5"/>
  <c r="F5085" i="5"/>
  <c r="E5085" i="5"/>
  <c r="D5085" i="5"/>
  <c r="C5085" i="5"/>
  <c r="B5085" i="5"/>
  <c r="A5085" i="5"/>
  <c r="L5084" i="5"/>
  <c r="I5084" i="5"/>
  <c r="H5084" i="5"/>
  <c r="G5084" i="5"/>
  <c r="F5084" i="5"/>
  <c r="E5084" i="5"/>
  <c r="D5084" i="5"/>
  <c r="C5084" i="5"/>
  <c r="B5084" i="5"/>
  <c r="A5084" i="5"/>
  <c r="L5083" i="5"/>
  <c r="I5083" i="5"/>
  <c r="H5083" i="5"/>
  <c r="G5083" i="5"/>
  <c r="F5083" i="5"/>
  <c r="E5083" i="5"/>
  <c r="D5083" i="5"/>
  <c r="C5083" i="5"/>
  <c r="B5083" i="5"/>
  <c r="A5083" i="5"/>
  <c r="L5082" i="5"/>
  <c r="I5082" i="5"/>
  <c r="H5082" i="5"/>
  <c r="G5082" i="5"/>
  <c r="F5082" i="5"/>
  <c r="E5082" i="5"/>
  <c r="D5082" i="5"/>
  <c r="C5082" i="5"/>
  <c r="B5082" i="5"/>
  <c r="A5082" i="5"/>
  <c r="L5081" i="5"/>
  <c r="I5081" i="5"/>
  <c r="H5081" i="5"/>
  <c r="G5081" i="5"/>
  <c r="F5081" i="5"/>
  <c r="E5081" i="5"/>
  <c r="D5081" i="5"/>
  <c r="C5081" i="5"/>
  <c r="B5081" i="5"/>
  <c r="A5081" i="5"/>
  <c r="L5080" i="5"/>
  <c r="I5080" i="5"/>
  <c r="H5080" i="5"/>
  <c r="G5080" i="5"/>
  <c r="F5080" i="5"/>
  <c r="E5080" i="5"/>
  <c r="D5080" i="5"/>
  <c r="C5080" i="5"/>
  <c r="B5080" i="5"/>
  <c r="A5080" i="5"/>
  <c r="L5079" i="5"/>
  <c r="I5079" i="5"/>
  <c r="H5079" i="5"/>
  <c r="G5079" i="5"/>
  <c r="F5079" i="5"/>
  <c r="E5079" i="5"/>
  <c r="D5079" i="5"/>
  <c r="C5079" i="5"/>
  <c r="B5079" i="5"/>
  <c r="A5079" i="5"/>
  <c r="L5078" i="5"/>
  <c r="I5078" i="5"/>
  <c r="H5078" i="5"/>
  <c r="G5078" i="5"/>
  <c r="F5078" i="5"/>
  <c r="E5078" i="5"/>
  <c r="D5078" i="5"/>
  <c r="C5078" i="5"/>
  <c r="B5078" i="5"/>
  <c r="A5078" i="5"/>
  <c r="L5077" i="5"/>
  <c r="I5077" i="5"/>
  <c r="H5077" i="5"/>
  <c r="G5077" i="5"/>
  <c r="F5077" i="5"/>
  <c r="E5077" i="5"/>
  <c r="D5077" i="5"/>
  <c r="C5077" i="5"/>
  <c r="B5077" i="5"/>
  <c r="A5077" i="5"/>
  <c r="L5076" i="5"/>
  <c r="I5076" i="5"/>
  <c r="H5076" i="5"/>
  <c r="G5076" i="5"/>
  <c r="F5076" i="5"/>
  <c r="E5076" i="5"/>
  <c r="D5076" i="5"/>
  <c r="C5076" i="5"/>
  <c r="B5076" i="5"/>
  <c r="A5076" i="5"/>
  <c r="L5075" i="5"/>
  <c r="I5075" i="5"/>
  <c r="H5075" i="5"/>
  <c r="G5075" i="5"/>
  <c r="F5075" i="5"/>
  <c r="E5075" i="5"/>
  <c r="D5075" i="5"/>
  <c r="C5075" i="5"/>
  <c r="B5075" i="5"/>
  <c r="A5075" i="5"/>
  <c r="L5074" i="5"/>
  <c r="I5074" i="5"/>
  <c r="H5074" i="5"/>
  <c r="G5074" i="5"/>
  <c r="F5074" i="5"/>
  <c r="E5074" i="5"/>
  <c r="D5074" i="5"/>
  <c r="C5074" i="5"/>
  <c r="B5074" i="5"/>
  <c r="A5074" i="5"/>
  <c r="L5073" i="5"/>
  <c r="I5073" i="5"/>
  <c r="H5073" i="5"/>
  <c r="G5073" i="5"/>
  <c r="F5073" i="5"/>
  <c r="E5073" i="5"/>
  <c r="D5073" i="5"/>
  <c r="C5073" i="5"/>
  <c r="B5073" i="5"/>
  <c r="A5073" i="5"/>
  <c r="L5072" i="5"/>
  <c r="I5072" i="5"/>
  <c r="H5072" i="5"/>
  <c r="G5072" i="5"/>
  <c r="F5072" i="5"/>
  <c r="E5072" i="5"/>
  <c r="D5072" i="5"/>
  <c r="C5072" i="5"/>
  <c r="B5072" i="5"/>
  <c r="A5072" i="5"/>
  <c r="L5071" i="5"/>
  <c r="I5071" i="5"/>
  <c r="H5071" i="5"/>
  <c r="G5071" i="5"/>
  <c r="F5071" i="5"/>
  <c r="E5071" i="5"/>
  <c r="D5071" i="5"/>
  <c r="C5071" i="5"/>
  <c r="B5071" i="5"/>
  <c r="A5071" i="5"/>
  <c r="L5070" i="5"/>
  <c r="I5070" i="5"/>
  <c r="H5070" i="5"/>
  <c r="G5070" i="5"/>
  <c r="F5070" i="5"/>
  <c r="E5070" i="5"/>
  <c r="D5070" i="5"/>
  <c r="C5070" i="5"/>
  <c r="B5070" i="5"/>
  <c r="A5070" i="5"/>
  <c r="L5069" i="5"/>
  <c r="I5069" i="5"/>
  <c r="H5069" i="5"/>
  <c r="G5069" i="5"/>
  <c r="F5069" i="5"/>
  <c r="E5069" i="5"/>
  <c r="D5069" i="5"/>
  <c r="C5069" i="5"/>
  <c r="B5069" i="5"/>
  <c r="A5069" i="5"/>
  <c r="L5068" i="5"/>
  <c r="I5068" i="5"/>
  <c r="H5068" i="5"/>
  <c r="G5068" i="5"/>
  <c r="F5068" i="5"/>
  <c r="E5068" i="5"/>
  <c r="D5068" i="5"/>
  <c r="C5068" i="5"/>
  <c r="B5068" i="5"/>
  <c r="A5068" i="5"/>
  <c r="L5067" i="5"/>
  <c r="I5067" i="5"/>
  <c r="H5067" i="5"/>
  <c r="G5067" i="5"/>
  <c r="F5067" i="5"/>
  <c r="E5067" i="5"/>
  <c r="D5067" i="5"/>
  <c r="C5067" i="5"/>
  <c r="B5067" i="5"/>
  <c r="A5067" i="5"/>
  <c r="L5066" i="5"/>
  <c r="I5066" i="5"/>
  <c r="H5066" i="5"/>
  <c r="G5066" i="5"/>
  <c r="F5066" i="5"/>
  <c r="E5066" i="5"/>
  <c r="D5066" i="5"/>
  <c r="C5066" i="5"/>
  <c r="B5066" i="5"/>
  <c r="A5066" i="5"/>
  <c r="L5065" i="5"/>
  <c r="I5065" i="5"/>
  <c r="H5065" i="5"/>
  <c r="G5065" i="5"/>
  <c r="F5065" i="5"/>
  <c r="E5065" i="5"/>
  <c r="D5065" i="5"/>
  <c r="C5065" i="5"/>
  <c r="B5065" i="5"/>
  <c r="A5065" i="5"/>
  <c r="L5064" i="5"/>
  <c r="I5064" i="5"/>
  <c r="H5064" i="5"/>
  <c r="G5064" i="5"/>
  <c r="F5064" i="5"/>
  <c r="E5064" i="5"/>
  <c r="D5064" i="5"/>
  <c r="C5064" i="5"/>
  <c r="B5064" i="5"/>
  <c r="A5064" i="5"/>
  <c r="L5063" i="5"/>
  <c r="I5063" i="5"/>
  <c r="H5063" i="5"/>
  <c r="G5063" i="5"/>
  <c r="F5063" i="5"/>
  <c r="E5063" i="5"/>
  <c r="D5063" i="5"/>
  <c r="C5063" i="5"/>
  <c r="B5063" i="5"/>
  <c r="A5063" i="5"/>
  <c r="L5062" i="5"/>
  <c r="I5062" i="5"/>
  <c r="H5062" i="5"/>
  <c r="G5062" i="5"/>
  <c r="F5062" i="5"/>
  <c r="E5062" i="5"/>
  <c r="D5062" i="5"/>
  <c r="C5062" i="5"/>
  <c r="B5062" i="5"/>
  <c r="A5062" i="5"/>
  <c r="L5061" i="5"/>
  <c r="I5061" i="5"/>
  <c r="H5061" i="5"/>
  <c r="G5061" i="5"/>
  <c r="F5061" i="5"/>
  <c r="E5061" i="5"/>
  <c r="D5061" i="5"/>
  <c r="C5061" i="5"/>
  <c r="B5061" i="5"/>
  <c r="A5061" i="5"/>
  <c r="L5060" i="5"/>
  <c r="I5060" i="5"/>
  <c r="H5060" i="5"/>
  <c r="G5060" i="5"/>
  <c r="F5060" i="5"/>
  <c r="E5060" i="5"/>
  <c r="D5060" i="5"/>
  <c r="C5060" i="5"/>
  <c r="B5060" i="5"/>
  <c r="A5060" i="5"/>
  <c r="L5059" i="5"/>
  <c r="I5059" i="5"/>
  <c r="H5059" i="5"/>
  <c r="G5059" i="5"/>
  <c r="F5059" i="5"/>
  <c r="E5059" i="5"/>
  <c r="D5059" i="5"/>
  <c r="C5059" i="5"/>
  <c r="B5059" i="5"/>
  <c r="A5059" i="5"/>
  <c r="L5058" i="5"/>
  <c r="I5058" i="5"/>
  <c r="H5058" i="5"/>
  <c r="G5058" i="5"/>
  <c r="F5058" i="5"/>
  <c r="E5058" i="5"/>
  <c r="D5058" i="5"/>
  <c r="C5058" i="5"/>
  <c r="B5058" i="5"/>
  <c r="A5058" i="5"/>
  <c r="L5057" i="5"/>
  <c r="I5057" i="5"/>
  <c r="H5057" i="5"/>
  <c r="G5057" i="5"/>
  <c r="F5057" i="5"/>
  <c r="E5057" i="5"/>
  <c r="D5057" i="5"/>
  <c r="C5057" i="5"/>
  <c r="B5057" i="5"/>
  <c r="A5057" i="5"/>
  <c r="L5056" i="5"/>
  <c r="I5056" i="5"/>
  <c r="H5056" i="5"/>
  <c r="G5056" i="5"/>
  <c r="F5056" i="5"/>
  <c r="E5056" i="5"/>
  <c r="D5056" i="5"/>
  <c r="C5056" i="5"/>
  <c r="B5056" i="5"/>
  <c r="A5056" i="5"/>
  <c r="L5055" i="5"/>
  <c r="I5055" i="5"/>
  <c r="H5055" i="5"/>
  <c r="G5055" i="5"/>
  <c r="F5055" i="5"/>
  <c r="E5055" i="5"/>
  <c r="D5055" i="5"/>
  <c r="C5055" i="5"/>
  <c r="B5055" i="5"/>
  <c r="A5055" i="5"/>
  <c r="L5054" i="5"/>
  <c r="I5054" i="5"/>
  <c r="H5054" i="5"/>
  <c r="G5054" i="5"/>
  <c r="F5054" i="5"/>
  <c r="E5054" i="5"/>
  <c r="D5054" i="5"/>
  <c r="C5054" i="5"/>
  <c r="B5054" i="5"/>
  <c r="A5054" i="5"/>
  <c r="L5053" i="5"/>
  <c r="I5053" i="5"/>
  <c r="H5053" i="5"/>
  <c r="G5053" i="5"/>
  <c r="F5053" i="5"/>
  <c r="E5053" i="5"/>
  <c r="D5053" i="5"/>
  <c r="C5053" i="5"/>
  <c r="B5053" i="5"/>
  <c r="A5053" i="5"/>
  <c r="L5052" i="5"/>
  <c r="I5052" i="5"/>
  <c r="H5052" i="5"/>
  <c r="G5052" i="5"/>
  <c r="F5052" i="5"/>
  <c r="E5052" i="5"/>
  <c r="D5052" i="5"/>
  <c r="C5052" i="5"/>
  <c r="B5052" i="5"/>
  <c r="A5052" i="5"/>
  <c r="L5051" i="5"/>
  <c r="I5051" i="5"/>
  <c r="H5051" i="5"/>
  <c r="G5051" i="5"/>
  <c r="F5051" i="5"/>
  <c r="E5051" i="5"/>
  <c r="D5051" i="5"/>
  <c r="C5051" i="5"/>
  <c r="B5051" i="5"/>
  <c r="A5051" i="5"/>
  <c r="L5050" i="5"/>
  <c r="I5050" i="5"/>
  <c r="H5050" i="5"/>
  <c r="G5050" i="5"/>
  <c r="F5050" i="5"/>
  <c r="E5050" i="5"/>
  <c r="D5050" i="5"/>
  <c r="C5050" i="5"/>
  <c r="B5050" i="5"/>
  <c r="A5050" i="5"/>
  <c r="L5049" i="5"/>
  <c r="I5049" i="5"/>
  <c r="H5049" i="5"/>
  <c r="G5049" i="5"/>
  <c r="F5049" i="5"/>
  <c r="E5049" i="5"/>
  <c r="D5049" i="5"/>
  <c r="C5049" i="5"/>
  <c r="B5049" i="5"/>
  <c r="A5049" i="5"/>
  <c r="L5048" i="5"/>
  <c r="I5048" i="5"/>
  <c r="H5048" i="5"/>
  <c r="G5048" i="5"/>
  <c r="F5048" i="5"/>
  <c r="E5048" i="5"/>
  <c r="D5048" i="5"/>
  <c r="C5048" i="5"/>
  <c r="B5048" i="5"/>
  <c r="A5048" i="5"/>
  <c r="L5047" i="5"/>
  <c r="I5047" i="5"/>
  <c r="H5047" i="5"/>
  <c r="G5047" i="5"/>
  <c r="F5047" i="5"/>
  <c r="E5047" i="5"/>
  <c r="D5047" i="5"/>
  <c r="C5047" i="5"/>
  <c r="B5047" i="5"/>
  <c r="A5047" i="5"/>
  <c r="L5046" i="5"/>
  <c r="I5046" i="5"/>
  <c r="H5046" i="5"/>
  <c r="G5046" i="5"/>
  <c r="F5046" i="5"/>
  <c r="E5046" i="5"/>
  <c r="D5046" i="5"/>
  <c r="C5046" i="5"/>
  <c r="B5046" i="5"/>
  <c r="A5046" i="5"/>
  <c r="L5045" i="5"/>
  <c r="I5045" i="5"/>
  <c r="H5045" i="5"/>
  <c r="G5045" i="5"/>
  <c r="F5045" i="5"/>
  <c r="E5045" i="5"/>
  <c r="D5045" i="5"/>
  <c r="C5045" i="5"/>
  <c r="B5045" i="5"/>
  <c r="A5045" i="5"/>
  <c r="L5044" i="5"/>
  <c r="I5044" i="5"/>
  <c r="H5044" i="5"/>
  <c r="G5044" i="5"/>
  <c r="F5044" i="5"/>
  <c r="E5044" i="5"/>
  <c r="D5044" i="5"/>
  <c r="C5044" i="5"/>
  <c r="B5044" i="5"/>
  <c r="A5044" i="5"/>
  <c r="L5043" i="5"/>
  <c r="I5043" i="5"/>
  <c r="H5043" i="5"/>
  <c r="G5043" i="5"/>
  <c r="F5043" i="5"/>
  <c r="E5043" i="5"/>
  <c r="D5043" i="5"/>
  <c r="C5043" i="5"/>
  <c r="B5043" i="5"/>
  <c r="A5043" i="5"/>
  <c r="L5042" i="5"/>
  <c r="I5042" i="5"/>
  <c r="H5042" i="5"/>
  <c r="G5042" i="5"/>
  <c r="F5042" i="5"/>
  <c r="E5042" i="5"/>
  <c r="D5042" i="5"/>
  <c r="C5042" i="5"/>
  <c r="B5042" i="5"/>
  <c r="A5042" i="5"/>
  <c r="L5041" i="5"/>
  <c r="I5041" i="5"/>
  <c r="H5041" i="5"/>
  <c r="G5041" i="5"/>
  <c r="F5041" i="5"/>
  <c r="E5041" i="5"/>
  <c r="D5041" i="5"/>
  <c r="C5041" i="5"/>
  <c r="B5041" i="5"/>
  <c r="A5041" i="5"/>
  <c r="L5040" i="5"/>
  <c r="I5040" i="5"/>
  <c r="H5040" i="5"/>
  <c r="G5040" i="5"/>
  <c r="F5040" i="5"/>
  <c r="E5040" i="5"/>
  <c r="D5040" i="5"/>
  <c r="C5040" i="5"/>
  <c r="B5040" i="5"/>
  <c r="A5040" i="5"/>
  <c r="L5039" i="5"/>
  <c r="I5039" i="5"/>
  <c r="H5039" i="5"/>
  <c r="G5039" i="5"/>
  <c r="F5039" i="5"/>
  <c r="E5039" i="5"/>
  <c r="D5039" i="5"/>
  <c r="C5039" i="5"/>
  <c r="B5039" i="5"/>
  <c r="A5039" i="5"/>
  <c r="L5038" i="5"/>
  <c r="I5038" i="5"/>
  <c r="H5038" i="5"/>
  <c r="G5038" i="5"/>
  <c r="F5038" i="5"/>
  <c r="E5038" i="5"/>
  <c r="D5038" i="5"/>
  <c r="C5038" i="5"/>
  <c r="B5038" i="5"/>
  <c r="A5038" i="5"/>
  <c r="L5037" i="5"/>
  <c r="I5037" i="5"/>
  <c r="H5037" i="5"/>
  <c r="G5037" i="5"/>
  <c r="F5037" i="5"/>
  <c r="E5037" i="5"/>
  <c r="D5037" i="5"/>
  <c r="C5037" i="5"/>
  <c r="B5037" i="5"/>
  <c r="A5037" i="5"/>
  <c r="L5036" i="5"/>
  <c r="I5036" i="5"/>
  <c r="H5036" i="5"/>
  <c r="G5036" i="5"/>
  <c r="F5036" i="5"/>
  <c r="E5036" i="5"/>
  <c r="D5036" i="5"/>
  <c r="C5036" i="5"/>
  <c r="B5036" i="5"/>
  <c r="A5036" i="5"/>
  <c r="L5035" i="5"/>
  <c r="I5035" i="5"/>
  <c r="H5035" i="5"/>
  <c r="G5035" i="5"/>
  <c r="F5035" i="5"/>
  <c r="E5035" i="5"/>
  <c r="D5035" i="5"/>
  <c r="C5035" i="5"/>
  <c r="B5035" i="5"/>
  <c r="A5035" i="5"/>
  <c r="L5034" i="5"/>
  <c r="I5034" i="5"/>
  <c r="H5034" i="5"/>
  <c r="G5034" i="5"/>
  <c r="F5034" i="5"/>
  <c r="E5034" i="5"/>
  <c r="D5034" i="5"/>
  <c r="C5034" i="5"/>
  <c r="B5034" i="5"/>
  <c r="A5034" i="5"/>
  <c r="L5033" i="5"/>
  <c r="I5033" i="5"/>
  <c r="H5033" i="5"/>
  <c r="G5033" i="5"/>
  <c r="F5033" i="5"/>
  <c r="E5033" i="5"/>
  <c r="D5033" i="5"/>
  <c r="C5033" i="5"/>
  <c r="B5033" i="5"/>
  <c r="A5033" i="5"/>
  <c r="L5032" i="5"/>
  <c r="I5032" i="5"/>
  <c r="H5032" i="5"/>
  <c r="G5032" i="5"/>
  <c r="F5032" i="5"/>
  <c r="E5032" i="5"/>
  <c r="D5032" i="5"/>
  <c r="C5032" i="5"/>
  <c r="B5032" i="5"/>
  <c r="A5032" i="5"/>
  <c r="L5031" i="5"/>
  <c r="I5031" i="5"/>
  <c r="H5031" i="5"/>
  <c r="G5031" i="5"/>
  <c r="F5031" i="5"/>
  <c r="E5031" i="5"/>
  <c r="D5031" i="5"/>
  <c r="C5031" i="5"/>
  <c r="B5031" i="5"/>
  <c r="A5031" i="5"/>
  <c r="L5030" i="5"/>
  <c r="I5030" i="5"/>
  <c r="H5030" i="5"/>
  <c r="G5030" i="5"/>
  <c r="F5030" i="5"/>
  <c r="E5030" i="5"/>
  <c r="D5030" i="5"/>
  <c r="C5030" i="5"/>
  <c r="B5030" i="5"/>
  <c r="A5030" i="5"/>
  <c r="L5029" i="5"/>
  <c r="I5029" i="5"/>
  <c r="H5029" i="5"/>
  <c r="G5029" i="5"/>
  <c r="F5029" i="5"/>
  <c r="E5029" i="5"/>
  <c r="D5029" i="5"/>
  <c r="C5029" i="5"/>
  <c r="B5029" i="5"/>
  <c r="A5029" i="5"/>
  <c r="L5028" i="5"/>
  <c r="I5028" i="5"/>
  <c r="H5028" i="5"/>
  <c r="G5028" i="5"/>
  <c r="F5028" i="5"/>
  <c r="E5028" i="5"/>
  <c r="D5028" i="5"/>
  <c r="C5028" i="5"/>
  <c r="B5028" i="5"/>
  <c r="A5028" i="5"/>
  <c r="L5027" i="5"/>
  <c r="I5027" i="5"/>
  <c r="H5027" i="5"/>
  <c r="G5027" i="5"/>
  <c r="F5027" i="5"/>
  <c r="E5027" i="5"/>
  <c r="D5027" i="5"/>
  <c r="C5027" i="5"/>
  <c r="B5027" i="5"/>
  <c r="A5027" i="5"/>
  <c r="L5026" i="5"/>
  <c r="I5026" i="5"/>
  <c r="H5026" i="5"/>
  <c r="G5026" i="5"/>
  <c r="F5026" i="5"/>
  <c r="E5026" i="5"/>
  <c r="D5026" i="5"/>
  <c r="C5026" i="5"/>
  <c r="B5026" i="5"/>
  <c r="A5026" i="5"/>
  <c r="L5025" i="5"/>
  <c r="I5025" i="5"/>
  <c r="H5025" i="5"/>
  <c r="G5025" i="5"/>
  <c r="F5025" i="5"/>
  <c r="E5025" i="5"/>
  <c r="D5025" i="5"/>
  <c r="C5025" i="5"/>
  <c r="B5025" i="5"/>
  <c r="A5025" i="5"/>
  <c r="L5024" i="5"/>
  <c r="I5024" i="5"/>
  <c r="H5024" i="5"/>
  <c r="G5024" i="5"/>
  <c r="F5024" i="5"/>
  <c r="E5024" i="5"/>
  <c r="D5024" i="5"/>
  <c r="C5024" i="5"/>
  <c r="B5024" i="5"/>
  <c r="A5024" i="5"/>
  <c r="L5023" i="5"/>
  <c r="I5023" i="5"/>
  <c r="H5023" i="5"/>
  <c r="G5023" i="5"/>
  <c r="F5023" i="5"/>
  <c r="E5023" i="5"/>
  <c r="D5023" i="5"/>
  <c r="C5023" i="5"/>
  <c r="B5023" i="5"/>
  <c r="A5023" i="5"/>
  <c r="L5022" i="5"/>
  <c r="I5022" i="5"/>
  <c r="H5022" i="5"/>
  <c r="G5022" i="5"/>
  <c r="F5022" i="5"/>
  <c r="E5022" i="5"/>
  <c r="D5022" i="5"/>
  <c r="C5022" i="5"/>
  <c r="B5022" i="5"/>
  <c r="A5022" i="5"/>
  <c r="L5021" i="5"/>
  <c r="I5021" i="5"/>
  <c r="H5021" i="5"/>
  <c r="G5021" i="5"/>
  <c r="F5021" i="5"/>
  <c r="E5021" i="5"/>
  <c r="D5021" i="5"/>
  <c r="C5021" i="5"/>
  <c r="B5021" i="5"/>
  <c r="A5021" i="5"/>
  <c r="L5020" i="5"/>
  <c r="I5020" i="5"/>
  <c r="H5020" i="5"/>
  <c r="G5020" i="5"/>
  <c r="F5020" i="5"/>
  <c r="E5020" i="5"/>
  <c r="D5020" i="5"/>
  <c r="C5020" i="5"/>
  <c r="B5020" i="5"/>
  <c r="A5020" i="5"/>
  <c r="L5019" i="5"/>
  <c r="I5019" i="5"/>
  <c r="H5019" i="5"/>
  <c r="G5019" i="5"/>
  <c r="F5019" i="5"/>
  <c r="E5019" i="5"/>
  <c r="D5019" i="5"/>
  <c r="C5019" i="5"/>
  <c r="B5019" i="5"/>
  <c r="A5019" i="5"/>
  <c r="L5018" i="5"/>
  <c r="I5018" i="5"/>
  <c r="H5018" i="5"/>
  <c r="G5018" i="5"/>
  <c r="F5018" i="5"/>
  <c r="E5018" i="5"/>
  <c r="D5018" i="5"/>
  <c r="C5018" i="5"/>
  <c r="B5018" i="5"/>
  <c r="A5018" i="5"/>
  <c r="L5017" i="5"/>
  <c r="I5017" i="5"/>
  <c r="H5017" i="5"/>
  <c r="G5017" i="5"/>
  <c r="F5017" i="5"/>
  <c r="E5017" i="5"/>
  <c r="D5017" i="5"/>
  <c r="C5017" i="5"/>
  <c r="B5017" i="5"/>
  <c r="A5017" i="5"/>
  <c r="L5016" i="5"/>
  <c r="I5016" i="5"/>
  <c r="H5016" i="5"/>
  <c r="G5016" i="5"/>
  <c r="F5016" i="5"/>
  <c r="E5016" i="5"/>
  <c r="D5016" i="5"/>
  <c r="C5016" i="5"/>
  <c r="B5016" i="5"/>
  <c r="A5016" i="5"/>
  <c r="L5015" i="5"/>
  <c r="I5015" i="5"/>
  <c r="H5015" i="5"/>
  <c r="G5015" i="5"/>
  <c r="F5015" i="5"/>
  <c r="E5015" i="5"/>
  <c r="D5015" i="5"/>
  <c r="C5015" i="5"/>
  <c r="B5015" i="5"/>
  <c r="A5015" i="5"/>
  <c r="L5014" i="5"/>
  <c r="I5014" i="5"/>
  <c r="H5014" i="5"/>
  <c r="G5014" i="5"/>
  <c r="F5014" i="5"/>
  <c r="E5014" i="5"/>
  <c r="D5014" i="5"/>
  <c r="C5014" i="5"/>
  <c r="B5014" i="5"/>
  <c r="A5014" i="5"/>
  <c r="L5013" i="5"/>
  <c r="I5013" i="5"/>
  <c r="H5013" i="5"/>
  <c r="G5013" i="5"/>
  <c r="F5013" i="5"/>
  <c r="E5013" i="5"/>
  <c r="D5013" i="5"/>
  <c r="C5013" i="5"/>
  <c r="B5013" i="5"/>
  <c r="A5013" i="5"/>
  <c r="L5012" i="5"/>
  <c r="I5012" i="5"/>
  <c r="H5012" i="5"/>
  <c r="G5012" i="5"/>
  <c r="F5012" i="5"/>
  <c r="E5012" i="5"/>
  <c r="D5012" i="5"/>
  <c r="C5012" i="5"/>
  <c r="B5012" i="5"/>
  <c r="A5012" i="5"/>
  <c r="L5011" i="5"/>
  <c r="I5011" i="5"/>
  <c r="H5011" i="5"/>
  <c r="G5011" i="5"/>
  <c r="F5011" i="5"/>
  <c r="E5011" i="5"/>
  <c r="D5011" i="5"/>
  <c r="C5011" i="5"/>
  <c r="B5011" i="5"/>
  <c r="A5011" i="5"/>
  <c r="L5010" i="5"/>
  <c r="I5010" i="5"/>
  <c r="H5010" i="5"/>
  <c r="G5010" i="5"/>
  <c r="F5010" i="5"/>
  <c r="E5010" i="5"/>
  <c r="D5010" i="5"/>
  <c r="C5010" i="5"/>
  <c r="B5010" i="5"/>
  <c r="A5010" i="5"/>
  <c r="L5009" i="5"/>
  <c r="I5009" i="5"/>
  <c r="H5009" i="5"/>
  <c r="G5009" i="5"/>
  <c r="F5009" i="5"/>
  <c r="E5009" i="5"/>
  <c r="D5009" i="5"/>
  <c r="C5009" i="5"/>
  <c r="B5009" i="5"/>
  <c r="A5009" i="5"/>
  <c r="L5008" i="5"/>
  <c r="I5008" i="5"/>
  <c r="H5008" i="5"/>
  <c r="G5008" i="5"/>
  <c r="F5008" i="5"/>
  <c r="E5008" i="5"/>
  <c r="D5008" i="5"/>
  <c r="C5008" i="5"/>
  <c r="B5008" i="5"/>
  <c r="A5008" i="5"/>
  <c r="L5007" i="5"/>
  <c r="I5007" i="5"/>
  <c r="H5007" i="5"/>
  <c r="G5007" i="5"/>
  <c r="F5007" i="5"/>
  <c r="E5007" i="5"/>
  <c r="D5007" i="5"/>
  <c r="C5007" i="5"/>
  <c r="B5007" i="5"/>
  <c r="A5007" i="5"/>
  <c r="L5006" i="5"/>
  <c r="I5006" i="5"/>
  <c r="H5006" i="5"/>
  <c r="G5006" i="5"/>
  <c r="F5006" i="5"/>
  <c r="E5006" i="5"/>
  <c r="D5006" i="5"/>
  <c r="C5006" i="5"/>
  <c r="B5006" i="5"/>
  <c r="A5006" i="5"/>
  <c r="L5005" i="5"/>
  <c r="I5005" i="5"/>
  <c r="H5005" i="5"/>
  <c r="G5005" i="5"/>
  <c r="F5005" i="5"/>
  <c r="E5005" i="5"/>
  <c r="D5005" i="5"/>
  <c r="C5005" i="5"/>
  <c r="B5005" i="5"/>
  <c r="A5005" i="5"/>
  <c r="L5004" i="5"/>
  <c r="I5004" i="5"/>
  <c r="H5004" i="5"/>
  <c r="G5004" i="5"/>
  <c r="F5004" i="5"/>
  <c r="E5004" i="5"/>
  <c r="D5004" i="5"/>
  <c r="C5004" i="5"/>
  <c r="B5004" i="5"/>
  <c r="A5004" i="5"/>
  <c r="L5003" i="5"/>
  <c r="I5003" i="5"/>
  <c r="H5003" i="5"/>
  <c r="G5003" i="5"/>
  <c r="F5003" i="5"/>
  <c r="E5003" i="5"/>
  <c r="D5003" i="5"/>
  <c r="C5003" i="5"/>
  <c r="B5003" i="5"/>
  <c r="A5003" i="5"/>
  <c r="L5002" i="5"/>
  <c r="I5002" i="5"/>
  <c r="H5002" i="5"/>
  <c r="G5002" i="5"/>
  <c r="F5002" i="5"/>
  <c r="E5002" i="5"/>
  <c r="D5002" i="5"/>
  <c r="C5002" i="5"/>
  <c r="B5002" i="5"/>
  <c r="A5002" i="5"/>
  <c r="L5001" i="5"/>
  <c r="I5001" i="5"/>
  <c r="H5001" i="5"/>
  <c r="G5001" i="5"/>
  <c r="F5001" i="5"/>
  <c r="E5001" i="5"/>
  <c r="D5001" i="5"/>
  <c r="C5001" i="5"/>
  <c r="B5001" i="5"/>
  <c r="A5001" i="5"/>
  <c r="L5000" i="5"/>
  <c r="I5000" i="5"/>
  <c r="H5000" i="5"/>
  <c r="G5000" i="5"/>
  <c r="F5000" i="5"/>
  <c r="E5000" i="5"/>
  <c r="D5000" i="5"/>
  <c r="C5000" i="5"/>
  <c r="B5000" i="5"/>
  <c r="A5000" i="5"/>
  <c r="L4999" i="5"/>
  <c r="I4999" i="5"/>
  <c r="H4999" i="5"/>
  <c r="G4999" i="5"/>
  <c r="F4999" i="5"/>
  <c r="E4999" i="5"/>
  <c r="D4999" i="5"/>
  <c r="C4999" i="5"/>
  <c r="B4999" i="5"/>
  <c r="A4999" i="5"/>
  <c r="L4998" i="5"/>
  <c r="I4998" i="5"/>
  <c r="H4998" i="5"/>
  <c r="G4998" i="5"/>
  <c r="F4998" i="5"/>
  <c r="E4998" i="5"/>
  <c r="D4998" i="5"/>
  <c r="C4998" i="5"/>
  <c r="B4998" i="5"/>
  <c r="A4998" i="5"/>
  <c r="L4997" i="5"/>
  <c r="I4997" i="5"/>
  <c r="H4997" i="5"/>
  <c r="G4997" i="5"/>
  <c r="F4997" i="5"/>
  <c r="E4997" i="5"/>
  <c r="D4997" i="5"/>
  <c r="C4997" i="5"/>
  <c r="B4997" i="5"/>
  <c r="A4997" i="5"/>
  <c r="L4996" i="5"/>
  <c r="I4996" i="5"/>
  <c r="H4996" i="5"/>
  <c r="G4996" i="5"/>
  <c r="F4996" i="5"/>
  <c r="E4996" i="5"/>
  <c r="D4996" i="5"/>
  <c r="C4996" i="5"/>
  <c r="B4996" i="5"/>
  <c r="A4996" i="5"/>
  <c r="L4995" i="5"/>
  <c r="I4995" i="5"/>
  <c r="H4995" i="5"/>
  <c r="G4995" i="5"/>
  <c r="F4995" i="5"/>
  <c r="E4995" i="5"/>
  <c r="D4995" i="5"/>
  <c r="C4995" i="5"/>
  <c r="B4995" i="5"/>
  <c r="A4995" i="5"/>
  <c r="L4994" i="5"/>
  <c r="I4994" i="5"/>
  <c r="H4994" i="5"/>
  <c r="G4994" i="5"/>
  <c r="F4994" i="5"/>
  <c r="E4994" i="5"/>
  <c r="D4994" i="5"/>
  <c r="C4994" i="5"/>
  <c r="B4994" i="5"/>
  <c r="A4994" i="5"/>
  <c r="L4993" i="5"/>
  <c r="I4993" i="5"/>
  <c r="H4993" i="5"/>
  <c r="G4993" i="5"/>
  <c r="F4993" i="5"/>
  <c r="E4993" i="5"/>
  <c r="D4993" i="5"/>
  <c r="C4993" i="5"/>
  <c r="B4993" i="5"/>
  <c r="A4993" i="5"/>
  <c r="L4992" i="5"/>
  <c r="I4992" i="5"/>
  <c r="H4992" i="5"/>
  <c r="G4992" i="5"/>
  <c r="F4992" i="5"/>
  <c r="E4992" i="5"/>
  <c r="D4992" i="5"/>
  <c r="C4992" i="5"/>
  <c r="B4992" i="5"/>
  <c r="A4992" i="5"/>
  <c r="L4991" i="5"/>
  <c r="I4991" i="5"/>
  <c r="H4991" i="5"/>
  <c r="G4991" i="5"/>
  <c r="F4991" i="5"/>
  <c r="E4991" i="5"/>
  <c r="D4991" i="5"/>
  <c r="C4991" i="5"/>
  <c r="B4991" i="5"/>
  <c r="A4991" i="5"/>
  <c r="L4990" i="5"/>
  <c r="I4990" i="5"/>
  <c r="H4990" i="5"/>
  <c r="G4990" i="5"/>
  <c r="F4990" i="5"/>
  <c r="E4990" i="5"/>
  <c r="D4990" i="5"/>
  <c r="C4990" i="5"/>
  <c r="B4990" i="5"/>
  <c r="A4990" i="5"/>
  <c r="L4989" i="5"/>
  <c r="I4989" i="5"/>
  <c r="H4989" i="5"/>
  <c r="G4989" i="5"/>
  <c r="F4989" i="5"/>
  <c r="E4989" i="5"/>
  <c r="D4989" i="5"/>
  <c r="C4989" i="5"/>
  <c r="B4989" i="5"/>
  <c r="A4989" i="5"/>
  <c r="L4988" i="5"/>
  <c r="I4988" i="5"/>
  <c r="H4988" i="5"/>
  <c r="G4988" i="5"/>
  <c r="F4988" i="5"/>
  <c r="E4988" i="5"/>
  <c r="D4988" i="5"/>
  <c r="C4988" i="5"/>
  <c r="B4988" i="5"/>
  <c r="A4988" i="5"/>
  <c r="L4987" i="5"/>
  <c r="I4987" i="5"/>
  <c r="H4987" i="5"/>
  <c r="G4987" i="5"/>
  <c r="F4987" i="5"/>
  <c r="E4987" i="5"/>
  <c r="D4987" i="5"/>
  <c r="C4987" i="5"/>
  <c r="B4987" i="5"/>
  <c r="A4987" i="5"/>
  <c r="L4986" i="5"/>
  <c r="I4986" i="5"/>
  <c r="H4986" i="5"/>
  <c r="G4986" i="5"/>
  <c r="F4986" i="5"/>
  <c r="E4986" i="5"/>
  <c r="D4986" i="5"/>
  <c r="C4986" i="5"/>
  <c r="B4986" i="5"/>
  <c r="A4986" i="5"/>
  <c r="L4985" i="5"/>
  <c r="I4985" i="5"/>
  <c r="H4985" i="5"/>
  <c r="G4985" i="5"/>
  <c r="F4985" i="5"/>
  <c r="E4985" i="5"/>
  <c r="D4985" i="5"/>
  <c r="C4985" i="5"/>
  <c r="B4985" i="5"/>
  <c r="A4985" i="5"/>
  <c r="L4984" i="5"/>
  <c r="I4984" i="5"/>
  <c r="H4984" i="5"/>
  <c r="G4984" i="5"/>
  <c r="F4984" i="5"/>
  <c r="E4984" i="5"/>
  <c r="D4984" i="5"/>
  <c r="C4984" i="5"/>
  <c r="B4984" i="5"/>
  <c r="A4984" i="5"/>
  <c r="L4983" i="5"/>
  <c r="I4983" i="5"/>
  <c r="H4983" i="5"/>
  <c r="G4983" i="5"/>
  <c r="F4983" i="5"/>
  <c r="E4983" i="5"/>
  <c r="D4983" i="5"/>
  <c r="C4983" i="5"/>
  <c r="B4983" i="5"/>
  <c r="A4983" i="5"/>
  <c r="L4982" i="5"/>
  <c r="I4982" i="5"/>
  <c r="H4982" i="5"/>
  <c r="G4982" i="5"/>
  <c r="F4982" i="5"/>
  <c r="E4982" i="5"/>
  <c r="D4982" i="5"/>
  <c r="C4982" i="5"/>
  <c r="B4982" i="5"/>
  <c r="A4982" i="5"/>
  <c r="L4981" i="5"/>
  <c r="I4981" i="5"/>
  <c r="H4981" i="5"/>
  <c r="G4981" i="5"/>
  <c r="F4981" i="5"/>
  <c r="E4981" i="5"/>
  <c r="D4981" i="5"/>
  <c r="C4981" i="5"/>
  <c r="B4981" i="5"/>
  <c r="A4981" i="5"/>
  <c r="L4980" i="5"/>
  <c r="I4980" i="5"/>
  <c r="H4980" i="5"/>
  <c r="G4980" i="5"/>
  <c r="F4980" i="5"/>
  <c r="E4980" i="5"/>
  <c r="D4980" i="5"/>
  <c r="C4980" i="5"/>
  <c r="B4980" i="5"/>
  <c r="A4980" i="5"/>
  <c r="L4979" i="5"/>
  <c r="I4979" i="5"/>
  <c r="H4979" i="5"/>
  <c r="G4979" i="5"/>
  <c r="F4979" i="5"/>
  <c r="E4979" i="5"/>
  <c r="D4979" i="5"/>
  <c r="C4979" i="5"/>
  <c r="B4979" i="5"/>
  <c r="A4979" i="5"/>
  <c r="L4978" i="5"/>
  <c r="I4978" i="5"/>
  <c r="H4978" i="5"/>
  <c r="G4978" i="5"/>
  <c r="F4978" i="5"/>
  <c r="E4978" i="5"/>
  <c r="D4978" i="5"/>
  <c r="C4978" i="5"/>
  <c r="B4978" i="5"/>
  <c r="A4978" i="5"/>
  <c r="L4977" i="5"/>
  <c r="I4977" i="5"/>
  <c r="H4977" i="5"/>
  <c r="G4977" i="5"/>
  <c r="F4977" i="5"/>
  <c r="E4977" i="5"/>
  <c r="D4977" i="5"/>
  <c r="C4977" i="5"/>
  <c r="B4977" i="5"/>
  <c r="A4977" i="5"/>
  <c r="L4976" i="5"/>
  <c r="I4976" i="5"/>
  <c r="H4976" i="5"/>
  <c r="G4976" i="5"/>
  <c r="F4976" i="5"/>
  <c r="E4976" i="5"/>
  <c r="D4976" i="5"/>
  <c r="C4976" i="5"/>
  <c r="B4976" i="5"/>
  <c r="A4976" i="5"/>
  <c r="L4975" i="5"/>
  <c r="I4975" i="5"/>
  <c r="H4975" i="5"/>
  <c r="G4975" i="5"/>
  <c r="F4975" i="5"/>
  <c r="E4975" i="5"/>
  <c r="D4975" i="5"/>
  <c r="C4975" i="5"/>
  <c r="B4975" i="5"/>
  <c r="A4975" i="5"/>
  <c r="L4974" i="5"/>
  <c r="I4974" i="5"/>
  <c r="H4974" i="5"/>
  <c r="G4974" i="5"/>
  <c r="F4974" i="5"/>
  <c r="E4974" i="5"/>
  <c r="D4974" i="5"/>
  <c r="C4974" i="5"/>
  <c r="B4974" i="5"/>
  <c r="A4974" i="5"/>
  <c r="L4973" i="5"/>
  <c r="I4973" i="5"/>
  <c r="H4973" i="5"/>
  <c r="G4973" i="5"/>
  <c r="F4973" i="5"/>
  <c r="E4973" i="5"/>
  <c r="D4973" i="5"/>
  <c r="C4973" i="5"/>
  <c r="B4973" i="5"/>
  <c r="A4973" i="5"/>
  <c r="L4972" i="5"/>
  <c r="I4972" i="5"/>
  <c r="H4972" i="5"/>
  <c r="G4972" i="5"/>
  <c r="F4972" i="5"/>
  <c r="E4972" i="5"/>
  <c r="D4972" i="5"/>
  <c r="C4972" i="5"/>
  <c r="B4972" i="5"/>
  <c r="A4972" i="5"/>
  <c r="L4971" i="5"/>
  <c r="I4971" i="5"/>
  <c r="H4971" i="5"/>
  <c r="G4971" i="5"/>
  <c r="F4971" i="5"/>
  <c r="E4971" i="5"/>
  <c r="D4971" i="5"/>
  <c r="C4971" i="5"/>
  <c r="B4971" i="5"/>
  <c r="A4971" i="5"/>
  <c r="L4970" i="5"/>
  <c r="I4970" i="5"/>
  <c r="H4970" i="5"/>
  <c r="G4970" i="5"/>
  <c r="F4970" i="5"/>
  <c r="E4970" i="5"/>
  <c r="D4970" i="5"/>
  <c r="C4970" i="5"/>
  <c r="B4970" i="5"/>
  <c r="A4970" i="5"/>
  <c r="L4969" i="5"/>
  <c r="I4969" i="5"/>
  <c r="H4969" i="5"/>
  <c r="G4969" i="5"/>
  <c r="F4969" i="5"/>
  <c r="E4969" i="5"/>
  <c r="D4969" i="5"/>
  <c r="C4969" i="5"/>
  <c r="B4969" i="5"/>
  <c r="A4969" i="5"/>
  <c r="L4968" i="5"/>
  <c r="I4968" i="5"/>
  <c r="H4968" i="5"/>
  <c r="G4968" i="5"/>
  <c r="F4968" i="5"/>
  <c r="E4968" i="5"/>
  <c r="D4968" i="5"/>
  <c r="C4968" i="5"/>
  <c r="B4968" i="5"/>
  <c r="A4968" i="5"/>
  <c r="L4967" i="5"/>
  <c r="I4967" i="5"/>
  <c r="H4967" i="5"/>
  <c r="G4967" i="5"/>
  <c r="F4967" i="5"/>
  <c r="E4967" i="5"/>
  <c r="D4967" i="5"/>
  <c r="C4967" i="5"/>
  <c r="B4967" i="5"/>
  <c r="A4967" i="5"/>
  <c r="L4966" i="5"/>
  <c r="I4966" i="5"/>
  <c r="H4966" i="5"/>
  <c r="G4966" i="5"/>
  <c r="F4966" i="5"/>
  <c r="E4966" i="5"/>
  <c r="D4966" i="5"/>
  <c r="C4966" i="5"/>
  <c r="B4966" i="5"/>
  <c r="A4966" i="5"/>
  <c r="L4965" i="5"/>
  <c r="I4965" i="5"/>
  <c r="H4965" i="5"/>
  <c r="G4965" i="5"/>
  <c r="F4965" i="5"/>
  <c r="E4965" i="5"/>
  <c r="D4965" i="5"/>
  <c r="C4965" i="5"/>
  <c r="B4965" i="5"/>
  <c r="A4965" i="5"/>
  <c r="L4964" i="5"/>
  <c r="I4964" i="5"/>
  <c r="H4964" i="5"/>
  <c r="G4964" i="5"/>
  <c r="F4964" i="5"/>
  <c r="E4964" i="5"/>
  <c r="D4964" i="5"/>
  <c r="C4964" i="5"/>
  <c r="B4964" i="5"/>
  <c r="A4964" i="5"/>
  <c r="L4963" i="5"/>
  <c r="I4963" i="5"/>
  <c r="H4963" i="5"/>
  <c r="G4963" i="5"/>
  <c r="F4963" i="5"/>
  <c r="E4963" i="5"/>
  <c r="D4963" i="5"/>
  <c r="C4963" i="5"/>
  <c r="B4963" i="5"/>
  <c r="A4963" i="5"/>
  <c r="L4962" i="5"/>
  <c r="I4962" i="5"/>
  <c r="H4962" i="5"/>
  <c r="G4962" i="5"/>
  <c r="F4962" i="5"/>
  <c r="E4962" i="5"/>
  <c r="D4962" i="5"/>
  <c r="C4962" i="5"/>
  <c r="B4962" i="5"/>
  <c r="A4962" i="5"/>
  <c r="L4961" i="5"/>
  <c r="I4961" i="5"/>
  <c r="H4961" i="5"/>
  <c r="G4961" i="5"/>
  <c r="F4961" i="5"/>
  <c r="E4961" i="5"/>
  <c r="D4961" i="5"/>
  <c r="C4961" i="5"/>
  <c r="B4961" i="5"/>
  <c r="A4961" i="5"/>
  <c r="L4960" i="5"/>
  <c r="I4960" i="5"/>
  <c r="H4960" i="5"/>
  <c r="G4960" i="5"/>
  <c r="F4960" i="5"/>
  <c r="E4960" i="5"/>
  <c r="D4960" i="5"/>
  <c r="C4960" i="5"/>
  <c r="B4960" i="5"/>
  <c r="A4960" i="5"/>
  <c r="L4959" i="5"/>
  <c r="I4959" i="5"/>
  <c r="H4959" i="5"/>
  <c r="G4959" i="5"/>
  <c r="F4959" i="5"/>
  <c r="E4959" i="5"/>
  <c r="D4959" i="5"/>
  <c r="C4959" i="5"/>
  <c r="B4959" i="5"/>
  <c r="A4959" i="5"/>
  <c r="L4958" i="5"/>
  <c r="I4958" i="5"/>
  <c r="H4958" i="5"/>
  <c r="G4958" i="5"/>
  <c r="F4958" i="5"/>
  <c r="E4958" i="5"/>
  <c r="D4958" i="5"/>
  <c r="C4958" i="5"/>
  <c r="B4958" i="5"/>
  <c r="A4958" i="5"/>
  <c r="L4957" i="5"/>
  <c r="I4957" i="5"/>
  <c r="H4957" i="5"/>
  <c r="G4957" i="5"/>
  <c r="F4957" i="5"/>
  <c r="E4957" i="5"/>
  <c r="D4957" i="5"/>
  <c r="C4957" i="5"/>
  <c r="B4957" i="5"/>
  <c r="A4957" i="5"/>
  <c r="L4956" i="5"/>
  <c r="I4956" i="5"/>
  <c r="H4956" i="5"/>
  <c r="G4956" i="5"/>
  <c r="F4956" i="5"/>
  <c r="E4956" i="5"/>
  <c r="D4956" i="5"/>
  <c r="C4956" i="5"/>
  <c r="B4956" i="5"/>
  <c r="A4956" i="5"/>
  <c r="L4955" i="5"/>
  <c r="I4955" i="5"/>
  <c r="H4955" i="5"/>
  <c r="G4955" i="5"/>
  <c r="F4955" i="5"/>
  <c r="E4955" i="5"/>
  <c r="D4955" i="5"/>
  <c r="C4955" i="5"/>
  <c r="B4955" i="5"/>
  <c r="A4955" i="5"/>
  <c r="L4954" i="5"/>
  <c r="I4954" i="5"/>
  <c r="H4954" i="5"/>
  <c r="G4954" i="5"/>
  <c r="F4954" i="5"/>
  <c r="E4954" i="5"/>
  <c r="D4954" i="5"/>
  <c r="C4954" i="5"/>
  <c r="B4954" i="5"/>
  <c r="A4954" i="5"/>
  <c r="L4953" i="5"/>
  <c r="I4953" i="5"/>
  <c r="H4953" i="5"/>
  <c r="G4953" i="5"/>
  <c r="F4953" i="5"/>
  <c r="E4953" i="5"/>
  <c r="D4953" i="5"/>
  <c r="C4953" i="5"/>
  <c r="B4953" i="5"/>
  <c r="A4953" i="5"/>
  <c r="L4952" i="5"/>
  <c r="I4952" i="5"/>
  <c r="H4952" i="5"/>
  <c r="G4952" i="5"/>
  <c r="F4952" i="5"/>
  <c r="E4952" i="5"/>
  <c r="D4952" i="5"/>
  <c r="C4952" i="5"/>
  <c r="B4952" i="5"/>
  <c r="A4952" i="5"/>
  <c r="L4951" i="5"/>
  <c r="I4951" i="5"/>
  <c r="H4951" i="5"/>
  <c r="G4951" i="5"/>
  <c r="F4951" i="5"/>
  <c r="E4951" i="5"/>
  <c r="D4951" i="5"/>
  <c r="C4951" i="5"/>
  <c r="B4951" i="5"/>
  <c r="A4951" i="5"/>
  <c r="L4950" i="5"/>
  <c r="I4950" i="5"/>
  <c r="H4950" i="5"/>
  <c r="G4950" i="5"/>
  <c r="F4950" i="5"/>
  <c r="E4950" i="5"/>
  <c r="D4950" i="5"/>
  <c r="C4950" i="5"/>
  <c r="B4950" i="5"/>
  <c r="A4950" i="5"/>
  <c r="L4949" i="5"/>
  <c r="I4949" i="5"/>
  <c r="H4949" i="5"/>
  <c r="G4949" i="5"/>
  <c r="F4949" i="5"/>
  <c r="E4949" i="5"/>
  <c r="D4949" i="5"/>
  <c r="C4949" i="5"/>
  <c r="B4949" i="5"/>
  <c r="A4949" i="5"/>
  <c r="L4948" i="5"/>
  <c r="I4948" i="5"/>
  <c r="H4948" i="5"/>
  <c r="G4948" i="5"/>
  <c r="F4948" i="5"/>
  <c r="E4948" i="5"/>
  <c r="D4948" i="5"/>
  <c r="C4948" i="5"/>
  <c r="B4948" i="5"/>
  <c r="A4948" i="5"/>
  <c r="L4947" i="5"/>
  <c r="I4947" i="5"/>
  <c r="H4947" i="5"/>
  <c r="G4947" i="5"/>
  <c r="F4947" i="5"/>
  <c r="E4947" i="5"/>
  <c r="D4947" i="5"/>
  <c r="C4947" i="5"/>
  <c r="B4947" i="5"/>
  <c r="A4947" i="5"/>
  <c r="L4946" i="5"/>
  <c r="I4946" i="5"/>
  <c r="H4946" i="5"/>
  <c r="G4946" i="5"/>
  <c r="F4946" i="5"/>
  <c r="E4946" i="5"/>
  <c r="D4946" i="5"/>
  <c r="C4946" i="5"/>
  <c r="B4946" i="5"/>
  <c r="A4946" i="5"/>
  <c r="L4945" i="5"/>
  <c r="I4945" i="5"/>
  <c r="H4945" i="5"/>
  <c r="G4945" i="5"/>
  <c r="F4945" i="5"/>
  <c r="E4945" i="5"/>
  <c r="D4945" i="5"/>
  <c r="C4945" i="5"/>
  <c r="B4945" i="5"/>
  <c r="A4945" i="5"/>
  <c r="L4944" i="5"/>
  <c r="I4944" i="5"/>
  <c r="H4944" i="5"/>
  <c r="G4944" i="5"/>
  <c r="F4944" i="5"/>
  <c r="E4944" i="5"/>
  <c r="D4944" i="5"/>
  <c r="C4944" i="5"/>
  <c r="B4944" i="5"/>
  <c r="A4944" i="5"/>
  <c r="L4943" i="5"/>
  <c r="I4943" i="5"/>
  <c r="H4943" i="5"/>
  <c r="G4943" i="5"/>
  <c r="F4943" i="5"/>
  <c r="E4943" i="5"/>
  <c r="D4943" i="5"/>
  <c r="C4943" i="5"/>
  <c r="B4943" i="5"/>
  <c r="A4943" i="5"/>
  <c r="L4942" i="5"/>
  <c r="I4942" i="5"/>
  <c r="H4942" i="5"/>
  <c r="G4942" i="5"/>
  <c r="F4942" i="5"/>
  <c r="E4942" i="5"/>
  <c r="D4942" i="5"/>
  <c r="C4942" i="5"/>
  <c r="B4942" i="5"/>
  <c r="A4942" i="5"/>
  <c r="L4941" i="5"/>
  <c r="I4941" i="5"/>
  <c r="H4941" i="5"/>
  <c r="G4941" i="5"/>
  <c r="F4941" i="5"/>
  <c r="E4941" i="5"/>
  <c r="D4941" i="5"/>
  <c r="C4941" i="5"/>
  <c r="B4941" i="5"/>
  <c r="A4941" i="5"/>
  <c r="L4940" i="5"/>
  <c r="I4940" i="5"/>
  <c r="H4940" i="5"/>
  <c r="G4940" i="5"/>
  <c r="F4940" i="5"/>
  <c r="E4940" i="5"/>
  <c r="D4940" i="5"/>
  <c r="C4940" i="5"/>
  <c r="B4940" i="5"/>
  <c r="A4940" i="5"/>
  <c r="L4939" i="5"/>
  <c r="I4939" i="5"/>
  <c r="H4939" i="5"/>
  <c r="G4939" i="5"/>
  <c r="F4939" i="5"/>
  <c r="E4939" i="5"/>
  <c r="D4939" i="5"/>
  <c r="C4939" i="5"/>
  <c r="B4939" i="5"/>
  <c r="A4939" i="5"/>
  <c r="L4938" i="5"/>
  <c r="I4938" i="5"/>
  <c r="H4938" i="5"/>
  <c r="G4938" i="5"/>
  <c r="F4938" i="5"/>
  <c r="E4938" i="5"/>
  <c r="D4938" i="5"/>
  <c r="C4938" i="5"/>
  <c r="B4938" i="5"/>
  <c r="A4938" i="5"/>
  <c r="L4937" i="5"/>
  <c r="I4937" i="5"/>
  <c r="H4937" i="5"/>
  <c r="G4937" i="5"/>
  <c r="F4937" i="5"/>
  <c r="E4937" i="5"/>
  <c r="D4937" i="5"/>
  <c r="C4937" i="5"/>
  <c r="B4937" i="5"/>
  <c r="A4937" i="5"/>
  <c r="L4936" i="5"/>
  <c r="I4936" i="5"/>
  <c r="H4936" i="5"/>
  <c r="G4936" i="5"/>
  <c r="F4936" i="5"/>
  <c r="E4936" i="5"/>
  <c r="D4936" i="5"/>
  <c r="C4936" i="5"/>
  <c r="B4936" i="5"/>
  <c r="A4936" i="5"/>
  <c r="L4935" i="5"/>
  <c r="I4935" i="5"/>
  <c r="H4935" i="5"/>
  <c r="G4935" i="5"/>
  <c r="F4935" i="5"/>
  <c r="E4935" i="5"/>
  <c r="D4935" i="5"/>
  <c r="C4935" i="5"/>
  <c r="B4935" i="5"/>
  <c r="A4935" i="5"/>
  <c r="L4934" i="5"/>
  <c r="I4934" i="5"/>
  <c r="H4934" i="5"/>
  <c r="G4934" i="5"/>
  <c r="F4934" i="5"/>
  <c r="E4934" i="5"/>
  <c r="D4934" i="5"/>
  <c r="C4934" i="5"/>
  <c r="B4934" i="5"/>
  <c r="A4934" i="5"/>
  <c r="L4933" i="5"/>
  <c r="I4933" i="5"/>
  <c r="H4933" i="5"/>
  <c r="G4933" i="5"/>
  <c r="F4933" i="5"/>
  <c r="E4933" i="5"/>
  <c r="D4933" i="5"/>
  <c r="C4933" i="5"/>
  <c r="B4933" i="5"/>
  <c r="A4933" i="5"/>
  <c r="L4932" i="5"/>
  <c r="I4932" i="5"/>
  <c r="H4932" i="5"/>
  <c r="G4932" i="5"/>
  <c r="F4932" i="5"/>
  <c r="E4932" i="5"/>
  <c r="D4932" i="5"/>
  <c r="C4932" i="5"/>
  <c r="B4932" i="5"/>
  <c r="A4932" i="5"/>
  <c r="L4931" i="5"/>
  <c r="I4931" i="5"/>
  <c r="H4931" i="5"/>
  <c r="G4931" i="5"/>
  <c r="F4931" i="5"/>
  <c r="E4931" i="5"/>
  <c r="D4931" i="5"/>
  <c r="C4931" i="5"/>
  <c r="B4931" i="5"/>
  <c r="A4931" i="5"/>
  <c r="L4930" i="5"/>
  <c r="I4930" i="5"/>
  <c r="H4930" i="5"/>
  <c r="G4930" i="5"/>
  <c r="F4930" i="5"/>
  <c r="E4930" i="5"/>
  <c r="D4930" i="5"/>
  <c r="C4930" i="5"/>
  <c r="B4930" i="5"/>
  <c r="A4930" i="5"/>
  <c r="L4929" i="5"/>
  <c r="I4929" i="5"/>
  <c r="H4929" i="5"/>
  <c r="G4929" i="5"/>
  <c r="F4929" i="5"/>
  <c r="E4929" i="5"/>
  <c r="D4929" i="5"/>
  <c r="C4929" i="5"/>
  <c r="B4929" i="5"/>
  <c r="A4929" i="5"/>
  <c r="L4928" i="5"/>
  <c r="I4928" i="5"/>
  <c r="H4928" i="5"/>
  <c r="G4928" i="5"/>
  <c r="F4928" i="5"/>
  <c r="E4928" i="5"/>
  <c r="D4928" i="5"/>
  <c r="C4928" i="5"/>
  <c r="B4928" i="5"/>
  <c r="A4928" i="5"/>
  <c r="L4927" i="5"/>
  <c r="I4927" i="5"/>
  <c r="H4927" i="5"/>
  <c r="G4927" i="5"/>
  <c r="F4927" i="5"/>
  <c r="E4927" i="5"/>
  <c r="D4927" i="5"/>
  <c r="C4927" i="5"/>
  <c r="B4927" i="5"/>
  <c r="A4927" i="5"/>
  <c r="L4926" i="5"/>
  <c r="I4926" i="5"/>
  <c r="H4926" i="5"/>
  <c r="G4926" i="5"/>
  <c r="F4926" i="5"/>
  <c r="E4926" i="5"/>
  <c r="D4926" i="5"/>
  <c r="C4926" i="5"/>
  <c r="B4926" i="5"/>
  <c r="A4926" i="5"/>
  <c r="L4925" i="5"/>
  <c r="I4925" i="5"/>
  <c r="H4925" i="5"/>
  <c r="G4925" i="5"/>
  <c r="F4925" i="5"/>
  <c r="E4925" i="5"/>
  <c r="D4925" i="5"/>
  <c r="C4925" i="5"/>
  <c r="B4925" i="5"/>
  <c r="A4925" i="5"/>
  <c r="L4924" i="5"/>
  <c r="I4924" i="5"/>
  <c r="H4924" i="5"/>
  <c r="G4924" i="5"/>
  <c r="F4924" i="5"/>
  <c r="E4924" i="5"/>
  <c r="D4924" i="5"/>
  <c r="C4924" i="5"/>
  <c r="B4924" i="5"/>
  <c r="A4924" i="5"/>
  <c r="L4923" i="5"/>
  <c r="I4923" i="5"/>
  <c r="H4923" i="5"/>
  <c r="G4923" i="5"/>
  <c r="F4923" i="5"/>
  <c r="E4923" i="5"/>
  <c r="D4923" i="5"/>
  <c r="C4923" i="5"/>
  <c r="B4923" i="5"/>
  <c r="A4923" i="5"/>
  <c r="L4922" i="5"/>
  <c r="I4922" i="5"/>
  <c r="H4922" i="5"/>
  <c r="G4922" i="5"/>
  <c r="F4922" i="5"/>
  <c r="E4922" i="5"/>
  <c r="D4922" i="5"/>
  <c r="C4922" i="5"/>
  <c r="B4922" i="5"/>
  <c r="A4922" i="5"/>
  <c r="L4921" i="5"/>
  <c r="I4921" i="5"/>
  <c r="H4921" i="5"/>
  <c r="G4921" i="5"/>
  <c r="F4921" i="5"/>
  <c r="E4921" i="5"/>
  <c r="D4921" i="5"/>
  <c r="C4921" i="5"/>
  <c r="B4921" i="5"/>
  <c r="A4921" i="5"/>
  <c r="L4920" i="5"/>
  <c r="I4920" i="5"/>
  <c r="H4920" i="5"/>
  <c r="G4920" i="5"/>
  <c r="F4920" i="5"/>
  <c r="E4920" i="5"/>
  <c r="D4920" i="5"/>
  <c r="C4920" i="5"/>
  <c r="B4920" i="5"/>
  <c r="A4920" i="5"/>
  <c r="L4919" i="5"/>
  <c r="I4919" i="5"/>
  <c r="H4919" i="5"/>
  <c r="G4919" i="5"/>
  <c r="F4919" i="5"/>
  <c r="E4919" i="5"/>
  <c r="D4919" i="5"/>
  <c r="C4919" i="5"/>
  <c r="B4919" i="5"/>
  <c r="A4919" i="5"/>
  <c r="L4918" i="5"/>
  <c r="I4918" i="5"/>
  <c r="H4918" i="5"/>
  <c r="G4918" i="5"/>
  <c r="F4918" i="5"/>
  <c r="E4918" i="5"/>
  <c r="D4918" i="5"/>
  <c r="C4918" i="5"/>
  <c r="B4918" i="5"/>
  <c r="A4918" i="5"/>
  <c r="L4917" i="5"/>
  <c r="I4917" i="5"/>
  <c r="H4917" i="5"/>
  <c r="G4917" i="5"/>
  <c r="F4917" i="5"/>
  <c r="E4917" i="5"/>
  <c r="D4917" i="5"/>
  <c r="C4917" i="5"/>
  <c r="B4917" i="5"/>
  <c r="A4917" i="5"/>
  <c r="L4916" i="5"/>
  <c r="I4916" i="5"/>
  <c r="H4916" i="5"/>
  <c r="G4916" i="5"/>
  <c r="F4916" i="5"/>
  <c r="E4916" i="5"/>
  <c r="D4916" i="5"/>
  <c r="C4916" i="5"/>
  <c r="B4916" i="5"/>
  <c r="A4916" i="5"/>
  <c r="L4915" i="5"/>
  <c r="I4915" i="5"/>
  <c r="H4915" i="5"/>
  <c r="G4915" i="5"/>
  <c r="F4915" i="5"/>
  <c r="E4915" i="5"/>
  <c r="D4915" i="5"/>
  <c r="C4915" i="5"/>
  <c r="B4915" i="5"/>
  <c r="A4915" i="5"/>
  <c r="L4914" i="5"/>
  <c r="I4914" i="5"/>
  <c r="H4914" i="5"/>
  <c r="G4914" i="5"/>
  <c r="F4914" i="5"/>
  <c r="E4914" i="5"/>
  <c r="D4914" i="5"/>
  <c r="C4914" i="5"/>
  <c r="B4914" i="5"/>
  <c r="A4914" i="5"/>
  <c r="L4913" i="5"/>
  <c r="I4913" i="5"/>
  <c r="H4913" i="5"/>
  <c r="G4913" i="5"/>
  <c r="F4913" i="5"/>
  <c r="E4913" i="5"/>
  <c r="D4913" i="5"/>
  <c r="C4913" i="5"/>
  <c r="B4913" i="5"/>
  <c r="A4913" i="5"/>
  <c r="L4912" i="5"/>
  <c r="I4912" i="5"/>
  <c r="H4912" i="5"/>
  <c r="G4912" i="5"/>
  <c r="F4912" i="5"/>
  <c r="E4912" i="5"/>
  <c r="D4912" i="5"/>
  <c r="C4912" i="5"/>
  <c r="B4912" i="5"/>
  <c r="A4912" i="5"/>
  <c r="L4911" i="5"/>
  <c r="I4911" i="5"/>
  <c r="H4911" i="5"/>
  <c r="G4911" i="5"/>
  <c r="F4911" i="5"/>
  <c r="E4911" i="5"/>
  <c r="D4911" i="5"/>
  <c r="C4911" i="5"/>
  <c r="B4911" i="5"/>
  <c r="A4911" i="5"/>
  <c r="L4910" i="5"/>
  <c r="I4910" i="5"/>
  <c r="H4910" i="5"/>
  <c r="G4910" i="5"/>
  <c r="F4910" i="5"/>
  <c r="E4910" i="5"/>
  <c r="D4910" i="5"/>
  <c r="C4910" i="5"/>
  <c r="B4910" i="5"/>
  <c r="A4910" i="5"/>
  <c r="L4909" i="5"/>
  <c r="I4909" i="5"/>
  <c r="H4909" i="5"/>
  <c r="G4909" i="5"/>
  <c r="F4909" i="5"/>
  <c r="E4909" i="5"/>
  <c r="D4909" i="5"/>
  <c r="C4909" i="5"/>
  <c r="B4909" i="5"/>
  <c r="A4909" i="5"/>
  <c r="L4908" i="5"/>
  <c r="I4908" i="5"/>
  <c r="H4908" i="5"/>
  <c r="G4908" i="5"/>
  <c r="F4908" i="5"/>
  <c r="E4908" i="5"/>
  <c r="D4908" i="5"/>
  <c r="C4908" i="5"/>
  <c r="B4908" i="5"/>
  <c r="A4908" i="5"/>
  <c r="L4907" i="5"/>
  <c r="I4907" i="5"/>
  <c r="H4907" i="5"/>
  <c r="G4907" i="5"/>
  <c r="F4907" i="5"/>
  <c r="E4907" i="5"/>
  <c r="D4907" i="5"/>
  <c r="C4907" i="5"/>
  <c r="B4907" i="5"/>
  <c r="A4907" i="5"/>
  <c r="L4906" i="5"/>
  <c r="I4906" i="5"/>
  <c r="H4906" i="5"/>
  <c r="G4906" i="5"/>
  <c r="F4906" i="5"/>
  <c r="E4906" i="5"/>
  <c r="D4906" i="5"/>
  <c r="C4906" i="5"/>
  <c r="B4906" i="5"/>
  <c r="A4906" i="5"/>
  <c r="L4905" i="5"/>
  <c r="I4905" i="5"/>
  <c r="H4905" i="5"/>
  <c r="G4905" i="5"/>
  <c r="F4905" i="5"/>
  <c r="E4905" i="5"/>
  <c r="D4905" i="5"/>
  <c r="C4905" i="5"/>
  <c r="B4905" i="5"/>
  <c r="A4905" i="5"/>
  <c r="L4904" i="5"/>
  <c r="I4904" i="5"/>
  <c r="H4904" i="5"/>
  <c r="G4904" i="5"/>
  <c r="F4904" i="5"/>
  <c r="E4904" i="5"/>
  <c r="D4904" i="5"/>
  <c r="C4904" i="5"/>
  <c r="B4904" i="5"/>
  <c r="A4904" i="5"/>
  <c r="L4903" i="5"/>
  <c r="I4903" i="5"/>
  <c r="H4903" i="5"/>
  <c r="G4903" i="5"/>
  <c r="F4903" i="5"/>
  <c r="E4903" i="5"/>
  <c r="D4903" i="5"/>
  <c r="C4903" i="5"/>
  <c r="B4903" i="5"/>
  <c r="A4903" i="5"/>
  <c r="L4902" i="5"/>
  <c r="I4902" i="5"/>
  <c r="H4902" i="5"/>
  <c r="G4902" i="5"/>
  <c r="F4902" i="5"/>
  <c r="E4902" i="5"/>
  <c r="D4902" i="5"/>
  <c r="C4902" i="5"/>
  <c r="B4902" i="5"/>
  <c r="A4902" i="5"/>
  <c r="L4901" i="5"/>
  <c r="I4901" i="5"/>
  <c r="H4901" i="5"/>
  <c r="G4901" i="5"/>
  <c r="F4901" i="5"/>
  <c r="E4901" i="5"/>
  <c r="D4901" i="5"/>
  <c r="C4901" i="5"/>
  <c r="B4901" i="5"/>
  <c r="A4901" i="5"/>
  <c r="L4900" i="5"/>
  <c r="I4900" i="5"/>
  <c r="H4900" i="5"/>
  <c r="G4900" i="5"/>
  <c r="F4900" i="5"/>
  <c r="E4900" i="5"/>
  <c r="D4900" i="5"/>
  <c r="C4900" i="5"/>
  <c r="B4900" i="5"/>
  <c r="A4900" i="5"/>
  <c r="L4899" i="5"/>
  <c r="I4899" i="5"/>
  <c r="H4899" i="5"/>
  <c r="G4899" i="5"/>
  <c r="F4899" i="5"/>
  <c r="E4899" i="5"/>
  <c r="D4899" i="5"/>
  <c r="C4899" i="5"/>
  <c r="B4899" i="5"/>
  <c r="A4899" i="5"/>
  <c r="L4898" i="5"/>
  <c r="I4898" i="5"/>
  <c r="H4898" i="5"/>
  <c r="G4898" i="5"/>
  <c r="F4898" i="5"/>
  <c r="E4898" i="5"/>
  <c r="D4898" i="5"/>
  <c r="C4898" i="5"/>
  <c r="B4898" i="5"/>
  <c r="A4898" i="5"/>
  <c r="L4897" i="5"/>
  <c r="I4897" i="5"/>
  <c r="H4897" i="5"/>
  <c r="G4897" i="5"/>
  <c r="F4897" i="5"/>
  <c r="E4897" i="5"/>
  <c r="D4897" i="5"/>
  <c r="C4897" i="5"/>
  <c r="B4897" i="5"/>
  <c r="A4897" i="5"/>
  <c r="L4896" i="5"/>
  <c r="I4896" i="5"/>
  <c r="H4896" i="5"/>
  <c r="G4896" i="5"/>
  <c r="F4896" i="5"/>
  <c r="E4896" i="5"/>
  <c r="D4896" i="5"/>
  <c r="C4896" i="5"/>
  <c r="B4896" i="5"/>
  <c r="A4896" i="5"/>
  <c r="L4895" i="5"/>
  <c r="I4895" i="5"/>
  <c r="H4895" i="5"/>
  <c r="G4895" i="5"/>
  <c r="F4895" i="5"/>
  <c r="E4895" i="5"/>
  <c r="D4895" i="5"/>
  <c r="C4895" i="5"/>
  <c r="B4895" i="5"/>
  <c r="A4895" i="5"/>
  <c r="L4894" i="5"/>
  <c r="I4894" i="5"/>
  <c r="H4894" i="5"/>
  <c r="G4894" i="5"/>
  <c r="F4894" i="5"/>
  <c r="E4894" i="5"/>
  <c r="D4894" i="5"/>
  <c r="C4894" i="5"/>
  <c r="B4894" i="5"/>
  <c r="A4894" i="5"/>
  <c r="L4893" i="5"/>
  <c r="I4893" i="5"/>
  <c r="H4893" i="5"/>
  <c r="G4893" i="5"/>
  <c r="F4893" i="5"/>
  <c r="E4893" i="5"/>
  <c r="D4893" i="5"/>
  <c r="C4893" i="5"/>
  <c r="B4893" i="5"/>
  <c r="A4893" i="5"/>
  <c r="L4892" i="5"/>
  <c r="I4892" i="5"/>
  <c r="H4892" i="5"/>
  <c r="G4892" i="5"/>
  <c r="F4892" i="5"/>
  <c r="E4892" i="5"/>
  <c r="D4892" i="5"/>
  <c r="C4892" i="5"/>
  <c r="B4892" i="5"/>
  <c r="A4892" i="5"/>
  <c r="L4891" i="5"/>
  <c r="I4891" i="5"/>
  <c r="H4891" i="5"/>
  <c r="G4891" i="5"/>
  <c r="F4891" i="5"/>
  <c r="E4891" i="5"/>
  <c r="D4891" i="5"/>
  <c r="C4891" i="5"/>
  <c r="B4891" i="5"/>
  <c r="A4891" i="5"/>
  <c r="L4890" i="5"/>
  <c r="I4890" i="5"/>
  <c r="H4890" i="5"/>
  <c r="G4890" i="5"/>
  <c r="F4890" i="5"/>
  <c r="E4890" i="5"/>
  <c r="D4890" i="5"/>
  <c r="C4890" i="5"/>
  <c r="B4890" i="5"/>
  <c r="A4890" i="5"/>
  <c r="L4889" i="5"/>
  <c r="I4889" i="5"/>
  <c r="H4889" i="5"/>
  <c r="G4889" i="5"/>
  <c r="F4889" i="5"/>
  <c r="E4889" i="5"/>
  <c r="D4889" i="5"/>
  <c r="C4889" i="5"/>
  <c r="B4889" i="5"/>
  <c r="A4889" i="5"/>
  <c r="L4888" i="5"/>
  <c r="I4888" i="5"/>
  <c r="H4888" i="5"/>
  <c r="G4888" i="5"/>
  <c r="F4888" i="5"/>
  <c r="E4888" i="5"/>
  <c r="D4888" i="5"/>
  <c r="C4888" i="5"/>
  <c r="B4888" i="5"/>
  <c r="A4888" i="5"/>
  <c r="L4887" i="5"/>
  <c r="I4887" i="5"/>
  <c r="H4887" i="5"/>
  <c r="G4887" i="5"/>
  <c r="F4887" i="5"/>
  <c r="E4887" i="5"/>
  <c r="D4887" i="5"/>
  <c r="C4887" i="5"/>
  <c r="B4887" i="5"/>
  <c r="A4887" i="5"/>
  <c r="L4886" i="5"/>
  <c r="I4886" i="5"/>
  <c r="H4886" i="5"/>
  <c r="G4886" i="5"/>
  <c r="F4886" i="5"/>
  <c r="E4886" i="5"/>
  <c r="D4886" i="5"/>
  <c r="C4886" i="5"/>
  <c r="B4886" i="5"/>
  <c r="A4886" i="5"/>
  <c r="L4885" i="5"/>
  <c r="I4885" i="5"/>
  <c r="H4885" i="5"/>
  <c r="G4885" i="5"/>
  <c r="F4885" i="5"/>
  <c r="E4885" i="5"/>
  <c r="D4885" i="5"/>
  <c r="C4885" i="5"/>
  <c r="B4885" i="5"/>
  <c r="A4885" i="5"/>
  <c r="L4884" i="5"/>
  <c r="I4884" i="5"/>
  <c r="H4884" i="5"/>
  <c r="G4884" i="5"/>
  <c r="F4884" i="5"/>
  <c r="E4884" i="5"/>
  <c r="D4884" i="5"/>
  <c r="C4884" i="5"/>
  <c r="B4884" i="5"/>
  <c r="A4884" i="5"/>
  <c r="L4883" i="5"/>
  <c r="I4883" i="5"/>
  <c r="H4883" i="5"/>
  <c r="G4883" i="5"/>
  <c r="F4883" i="5"/>
  <c r="E4883" i="5"/>
  <c r="D4883" i="5"/>
  <c r="C4883" i="5"/>
  <c r="B4883" i="5"/>
  <c r="A4883" i="5"/>
  <c r="L4882" i="5"/>
  <c r="I4882" i="5"/>
  <c r="H4882" i="5"/>
  <c r="G4882" i="5"/>
  <c r="F4882" i="5"/>
  <c r="E4882" i="5"/>
  <c r="D4882" i="5"/>
  <c r="C4882" i="5"/>
  <c r="B4882" i="5"/>
  <c r="A4882" i="5"/>
  <c r="L4881" i="5"/>
  <c r="I4881" i="5"/>
  <c r="H4881" i="5"/>
  <c r="G4881" i="5"/>
  <c r="F4881" i="5"/>
  <c r="E4881" i="5"/>
  <c r="D4881" i="5"/>
  <c r="C4881" i="5"/>
  <c r="B4881" i="5"/>
  <c r="A4881" i="5"/>
  <c r="L4880" i="5"/>
  <c r="I4880" i="5"/>
  <c r="H4880" i="5"/>
  <c r="G4880" i="5"/>
  <c r="F4880" i="5"/>
  <c r="E4880" i="5"/>
  <c r="D4880" i="5"/>
  <c r="C4880" i="5"/>
  <c r="B4880" i="5"/>
  <c r="A4880" i="5"/>
  <c r="L4879" i="5"/>
  <c r="I4879" i="5"/>
  <c r="H4879" i="5"/>
  <c r="G4879" i="5"/>
  <c r="F4879" i="5"/>
  <c r="E4879" i="5"/>
  <c r="D4879" i="5"/>
  <c r="C4879" i="5"/>
  <c r="B4879" i="5"/>
  <c r="A4879" i="5"/>
  <c r="L4878" i="5"/>
  <c r="I4878" i="5"/>
  <c r="H4878" i="5"/>
  <c r="G4878" i="5"/>
  <c r="F4878" i="5"/>
  <c r="E4878" i="5"/>
  <c r="D4878" i="5"/>
  <c r="C4878" i="5"/>
  <c r="B4878" i="5"/>
  <c r="A4878" i="5"/>
  <c r="L4877" i="5"/>
  <c r="I4877" i="5"/>
  <c r="H4877" i="5"/>
  <c r="G4877" i="5"/>
  <c r="F4877" i="5"/>
  <c r="E4877" i="5"/>
  <c r="D4877" i="5"/>
  <c r="C4877" i="5"/>
  <c r="B4877" i="5"/>
  <c r="A4877" i="5"/>
  <c r="L4876" i="5"/>
  <c r="I4876" i="5"/>
  <c r="H4876" i="5"/>
  <c r="G4876" i="5"/>
  <c r="F4876" i="5"/>
  <c r="E4876" i="5"/>
  <c r="D4876" i="5"/>
  <c r="C4876" i="5"/>
  <c r="B4876" i="5"/>
  <c r="A4876" i="5"/>
  <c r="L4875" i="5"/>
  <c r="I4875" i="5"/>
  <c r="H4875" i="5"/>
  <c r="G4875" i="5"/>
  <c r="F4875" i="5"/>
  <c r="E4875" i="5"/>
  <c r="D4875" i="5"/>
  <c r="C4875" i="5"/>
  <c r="B4875" i="5"/>
  <c r="A4875" i="5"/>
  <c r="L4874" i="5"/>
  <c r="I4874" i="5"/>
  <c r="H4874" i="5"/>
  <c r="G4874" i="5"/>
  <c r="F4874" i="5"/>
  <c r="E4874" i="5"/>
  <c r="D4874" i="5"/>
  <c r="C4874" i="5"/>
  <c r="B4874" i="5"/>
  <c r="A4874" i="5"/>
  <c r="L4873" i="5"/>
  <c r="I4873" i="5"/>
  <c r="H4873" i="5"/>
  <c r="G4873" i="5"/>
  <c r="F4873" i="5"/>
  <c r="E4873" i="5"/>
  <c r="D4873" i="5"/>
  <c r="C4873" i="5"/>
  <c r="B4873" i="5"/>
  <c r="A4873" i="5"/>
  <c r="L4872" i="5"/>
  <c r="I4872" i="5"/>
  <c r="H4872" i="5"/>
  <c r="G4872" i="5"/>
  <c r="F4872" i="5"/>
  <c r="E4872" i="5"/>
  <c r="D4872" i="5"/>
  <c r="C4872" i="5"/>
  <c r="B4872" i="5"/>
  <c r="A4872" i="5"/>
  <c r="L4871" i="5"/>
  <c r="I4871" i="5"/>
  <c r="H4871" i="5"/>
  <c r="G4871" i="5"/>
  <c r="F4871" i="5"/>
  <c r="E4871" i="5"/>
  <c r="D4871" i="5"/>
  <c r="C4871" i="5"/>
  <c r="B4871" i="5"/>
  <c r="A4871" i="5"/>
  <c r="L4870" i="5"/>
  <c r="I4870" i="5"/>
  <c r="H4870" i="5"/>
  <c r="G4870" i="5"/>
  <c r="F4870" i="5"/>
  <c r="E4870" i="5"/>
  <c r="D4870" i="5"/>
  <c r="C4870" i="5"/>
  <c r="B4870" i="5"/>
  <c r="A4870" i="5"/>
  <c r="L4869" i="5"/>
  <c r="I4869" i="5"/>
  <c r="H4869" i="5"/>
  <c r="G4869" i="5"/>
  <c r="F4869" i="5"/>
  <c r="E4869" i="5"/>
  <c r="D4869" i="5"/>
  <c r="C4869" i="5"/>
  <c r="B4869" i="5"/>
  <c r="A4869" i="5"/>
  <c r="L4868" i="5"/>
  <c r="I4868" i="5"/>
  <c r="H4868" i="5"/>
  <c r="G4868" i="5"/>
  <c r="F4868" i="5"/>
  <c r="E4868" i="5"/>
  <c r="D4868" i="5"/>
  <c r="C4868" i="5"/>
  <c r="B4868" i="5"/>
  <c r="A4868" i="5"/>
  <c r="L4867" i="5"/>
  <c r="I4867" i="5"/>
  <c r="H4867" i="5"/>
  <c r="G4867" i="5"/>
  <c r="F4867" i="5"/>
  <c r="E4867" i="5"/>
  <c r="D4867" i="5"/>
  <c r="C4867" i="5"/>
  <c r="B4867" i="5"/>
  <c r="A4867" i="5"/>
  <c r="L4866" i="5"/>
  <c r="I4866" i="5"/>
  <c r="H4866" i="5"/>
  <c r="G4866" i="5"/>
  <c r="F4866" i="5"/>
  <c r="E4866" i="5"/>
  <c r="D4866" i="5"/>
  <c r="C4866" i="5"/>
  <c r="B4866" i="5"/>
  <c r="A4866" i="5"/>
  <c r="L4865" i="5"/>
  <c r="I4865" i="5"/>
  <c r="H4865" i="5"/>
  <c r="G4865" i="5"/>
  <c r="F4865" i="5"/>
  <c r="E4865" i="5"/>
  <c r="D4865" i="5"/>
  <c r="C4865" i="5"/>
  <c r="B4865" i="5"/>
  <c r="A4865" i="5"/>
  <c r="L4864" i="5"/>
  <c r="I4864" i="5"/>
  <c r="H4864" i="5"/>
  <c r="G4864" i="5"/>
  <c r="F4864" i="5"/>
  <c r="E4864" i="5"/>
  <c r="D4864" i="5"/>
  <c r="C4864" i="5"/>
  <c r="B4864" i="5"/>
  <c r="A4864" i="5"/>
  <c r="L4863" i="5"/>
  <c r="I4863" i="5"/>
  <c r="H4863" i="5"/>
  <c r="G4863" i="5"/>
  <c r="F4863" i="5"/>
  <c r="E4863" i="5"/>
  <c r="D4863" i="5"/>
  <c r="C4863" i="5"/>
  <c r="B4863" i="5"/>
  <c r="A4863" i="5"/>
  <c r="L4862" i="5"/>
  <c r="I4862" i="5"/>
  <c r="H4862" i="5"/>
  <c r="G4862" i="5"/>
  <c r="F4862" i="5"/>
  <c r="E4862" i="5"/>
  <c r="D4862" i="5"/>
  <c r="C4862" i="5"/>
  <c r="B4862" i="5"/>
  <c r="A4862" i="5"/>
  <c r="L4861" i="5"/>
  <c r="I4861" i="5"/>
  <c r="H4861" i="5"/>
  <c r="G4861" i="5"/>
  <c r="F4861" i="5"/>
  <c r="E4861" i="5"/>
  <c r="D4861" i="5"/>
  <c r="C4861" i="5"/>
  <c r="B4861" i="5"/>
  <c r="A4861" i="5"/>
  <c r="L4860" i="5"/>
  <c r="I4860" i="5"/>
  <c r="H4860" i="5"/>
  <c r="G4860" i="5"/>
  <c r="F4860" i="5"/>
  <c r="E4860" i="5"/>
  <c r="D4860" i="5"/>
  <c r="C4860" i="5"/>
  <c r="B4860" i="5"/>
  <c r="A4860" i="5"/>
  <c r="L4859" i="5"/>
  <c r="I4859" i="5"/>
  <c r="H4859" i="5"/>
  <c r="G4859" i="5"/>
  <c r="F4859" i="5"/>
  <c r="E4859" i="5"/>
  <c r="D4859" i="5"/>
  <c r="C4859" i="5"/>
  <c r="B4859" i="5"/>
  <c r="A4859" i="5"/>
  <c r="L4858" i="5"/>
  <c r="I4858" i="5"/>
  <c r="H4858" i="5"/>
  <c r="G4858" i="5"/>
  <c r="F4858" i="5"/>
  <c r="E4858" i="5"/>
  <c r="D4858" i="5"/>
  <c r="C4858" i="5"/>
  <c r="B4858" i="5"/>
  <c r="A4858" i="5"/>
  <c r="L4857" i="5"/>
  <c r="I4857" i="5"/>
  <c r="H4857" i="5"/>
  <c r="G4857" i="5"/>
  <c r="F4857" i="5"/>
  <c r="E4857" i="5"/>
  <c r="D4857" i="5"/>
  <c r="C4857" i="5"/>
  <c r="B4857" i="5"/>
  <c r="A4857" i="5"/>
  <c r="L4856" i="5"/>
  <c r="I4856" i="5"/>
  <c r="H4856" i="5"/>
  <c r="G4856" i="5"/>
  <c r="F4856" i="5"/>
  <c r="E4856" i="5"/>
  <c r="D4856" i="5"/>
  <c r="C4856" i="5"/>
  <c r="B4856" i="5"/>
  <c r="A4856" i="5"/>
  <c r="L4855" i="5"/>
  <c r="I4855" i="5"/>
  <c r="H4855" i="5"/>
  <c r="G4855" i="5"/>
  <c r="F4855" i="5"/>
  <c r="E4855" i="5"/>
  <c r="D4855" i="5"/>
  <c r="C4855" i="5"/>
  <c r="B4855" i="5"/>
  <c r="A4855" i="5"/>
  <c r="L4854" i="5"/>
  <c r="I4854" i="5"/>
  <c r="H4854" i="5"/>
  <c r="G4854" i="5"/>
  <c r="F4854" i="5"/>
  <c r="E4854" i="5"/>
  <c r="D4854" i="5"/>
  <c r="C4854" i="5"/>
  <c r="B4854" i="5"/>
  <c r="A4854" i="5"/>
  <c r="L4853" i="5"/>
  <c r="I4853" i="5"/>
  <c r="H4853" i="5"/>
  <c r="G4853" i="5"/>
  <c r="F4853" i="5"/>
  <c r="E4853" i="5"/>
  <c r="D4853" i="5"/>
  <c r="C4853" i="5"/>
  <c r="B4853" i="5"/>
  <c r="A4853" i="5"/>
  <c r="L4852" i="5"/>
  <c r="I4852" i="5"/>
  <c r="H4852" i="5"/>
  <c r="G4852" i="5"/>
  <c r="F4852" i="5"/>
  <c r="E4852" i="5"/>
  <c r="D4852" i="5"/>
  <c r="C4852" i="5"/>
  <c r="B4852" i="5"/>
  <c r="A4852" i="5"/>
  <c r="L4851" i="5"/>
  <c r="I4851" i="5"/>
  <c r="H4851" i="5"/>
  <c r="G4851" i="5"/>
  <c r="F4851" i="5"/>
  <c r="E4851" i="5"/>
  <c r="D4851" i="5"/>
  <c r="C4851" i="5"/>
  <c r="B4851" i="5"/>
  <c r="A4851" i="5"/>
  <c r="L4850" i="5"/>
  <c r="I4850" i="5"/>
  <c r="H4850" i="5"/>
  <c r="G4850" i="5"/>
  <c r="F4850" i="5"/>
  <c r="E4850" i="5"/>
  <c r="D4850" i="5"/>
  <c r="C4850" i="5"/>
  <c r="B4850" i="5"/>
  <c r="A4850" i="5"/>
  <c r="L4849" i="5"/>
  <c r="I4849" i="5"/>
  <c r="H4849" i="5"/>
  <c r="G4849" i="5"/>
  <c r="F4849" i="5"/>
  <c r="E4849" i="5"/>
  <c r="D4849" i="5"/>
  <c r="C4849" i="5"/>
  <c r="B4849" i="5"/>
  <c r="A4849" i="5"/>
  <c r="L4848" i="5"/>
  <c r="I4848" i="5"/>
  <c r="H4848" i="5"/>
  <c r="G4848" i="5"/>
  <c r="F4848" i="5"/>
  <c r="E4848" i="5"/>
  <c r="D4848" i="5"/>
  <c r="C4848" i="5"/>
  <c r="B4848" i="5"/>
  <c r="A4848" i="5"/>
  <c r="L4847" i="5"/>
  <c r="I4847" i="5"/>
  <c r="H4847" i="5"/>
  <c r="G4847" i="5"/>
  <c r="F4847" i="5"/>
  <c r="E4847" i="5"/>
  <c r="D4847" i="5"/>
  <c r="C4847" i="5"/>
  <c r="B4847" i="5"/>
  <c r="A4847" i="5"/>
  <c r="L4846" i="5"/>
  <c r="I4846" i="5"/>
  <c r="H4846" i="5"/>
  <c r="G4846" i="5"/>
  <c r="F4846" i="5"/>
  <c r="E4846" i="5"/>
  <c r="D4846" i="5"/>
  <c r="C4846" i="5"/>
  <c r="B4846" i="5"/>
  <c r="A4846" i="5"/>
  <c r="L4845" i="5"/>
  <c r="I4845" i="5"/>
  <c r="H4845" i="5"/>
  <c r="G4845" i="5"/>
  <c r="F4845" i="5"/>
  <c r="E4845" i="5"/>
  <c r="D4845" i="5"/>
  <c r="C4845" i="5"/>
  <c r="B4845" i="5"/>
  <c r="A4845" i="5"/>
  <c r="L4844" i="5"/>
  <c r="I4844" i="5"/>
  <c r="H4844" i="5"/>
  <c r="G4844" i="5"/>
  <c r="F4844" i="5"/>
  <c r="E4844" i="5"/>
  <c r="D4844" i="5"/>
  <c r="C4844" i="5"/>
  <c r="B4844" i="5"/>
  <c r="A4844" i="5"/>
  <c r="L4843" i="5"/>
  <c r="I4843" i="5"/>
  <c r="H4843" i="5"/>
  <c r="G4843" i="5"/>
  <c r="F4843" i="5"/>
  <c r="E4843" i="5"/>
  <c r="D4843" i="5"/>
  <c r="C4843" i="5"/>
  <c r="B4843" i="5"/>
  <c r="A4843" i="5"/>
  <c r="L4842" i="5"/>
  <c r="I4842" i="5"/>
  <c r="H4842" i="5"/>
  <c r="G4842" i="5"/>
  <c r="F4842" i="5"/>
  <c r="E4842" i="5"/>
  <c r="D4842" i="5"/>
  <c r="C4842" i="5"/>
  <c r="B4842" i="5"/>
  <c r="A4842" i="5"/>
  <c r="L4841" i="5"/>
  <c r="I4841" i="5"/>
  <c r="H4841" i="5"/>
  <c r="G4841" i="5"/>
  <c r="F4841" i="5"/>
  <c r="E4841" i="5"/>
  <c r="D4841" i="5"/>
  <c r="C4841" i="5"/>
  <c r="B4841" i="5"/>
  <c r="A4841" i="5"/>
  <c r="L4840" i="5"/>
  <c r="I4840" i="5"/>
  <c r="H4840" i="5"/>
  <c r="G4840" i="5"/>
  <c r="F4840" i="5"/>
  <c r="E4840" i="5"/>
  <c r="D4840" i="5"/>
  <c r="C4840" i="5"/>
  <c r="B4840" i="5"/>
  <c r="A4840" i="5"/>
  <c r="L4839" i="5"/>
  <c r="I4839" i="5"/>
  <c r="H4839" i="5"/>
  <c r="G4839" i="5"/>
  <c r="F4839" i="5"/>
  <c r="E4839" i="5"/>
  <c r="D4839" i="5"/>
  <c r="C4839" i="5"/>
  <c r="B4839" i="5"/>
  <c r="A4839" i="5"/>
  <c r="L4838" i="5"/>
  <c r="I4838" i="5"/>
  <c r="H4838" i="5"/>
  <c r="G4838" i="5"/>
  <c r="F4838" i="5"/>
  <c r="E4838" i="5"/>
  <c r="D4838" i="5"/>
  <c r="C4838" i="5"/>
  <c r="B4838" i="5"/>
  <c r="A4838" i="5"/>
  <c r="L4837" i="5"/>
  <c r="I4837" i="5"/>
  <c r="H4837" i="5"/>
  <c r="G4837" i="5"/>
  <c r="F4837" i="5"/>
  <c r="E4837" i="5"/>
  <c r="D4837" i="5"/>
  <c r="C4837" i="5"/>
  <c r="B4837" i="5"/>
  <c r="A4837" i="5"/>
  <c r="L4836" i="5"/>
  <c r="I4836" i="5"/>
  <c r="H4836" i="5"/>
  <c r="G4836" i="5"/>
  <c r="F4836" i="5"/>
  <c r="E4836" i="5"/>
  <c r="D4836" i="5"/>
  <c r="C4836" i="5"/>
  <c r="B4836" i="5"/>
  <c r="A4836" i="5"/>
  <c r="L4835" i="5"/>
  <c r="I4835" i="5"/>
  <c r="H4835" i="5"/>
  <c r="G4835" i="5"/>
  <c r="F4835" i="5"/>
  <c r="E4835" i="5"/>
  <c r="D4835" i="5"/>
  <c r="C4835" i="5"/>
  <c r="B4835" i="5"/>
  <c r="A4835" i="5"/>
  <c r="L4834" i="5"/>
  <c r="I4834" i="5"/>
  <c r="H4834" i="5"/>
  <c r="G4834" i="5"/>
  <c r="F4834" i="5"/>
  <c r="E4834" i="5"/>
  <c r="D4834" i="5"/>
  <c r="C4834" i="5"/>
  <c r="B4834" i="5"/>
  <c r="A4834" i="5"/>
  <c r="L4833" i="5"/>
  <c r="I4833" i="5"/>
  <c r="H4833" i="5"/>
  <c r="G4833" i="5"/>
  <c r="F4833" i="5"/>
  <c r="E4833" i="5"/>
  <c r="D4833" i="5"/>
  <c r="C4833" i="5"/>
  <c r="B4833" i="5"/>
  <c r="A4833" i="5"/>
  <c r="L4832" i="5"/>
  <c r="I4832" i="5"/>
  <c r="H4832" i="5"/>
  <c r="G4832" i="5"/>
  <c r="F4832" i="5"/>
  <c r="E4832" i="5"/>
  <c r="D4832" i="5"/>
  <c r="C4832" i="5"/>
  <c r="B4832" i="5"/>
  <c r="A4832" i="5"/>
  <c r="L4831" i="5"/>
  <c r="I4831" i="5"/>
  <c r="H4831" i="5"/>
  <c r="G4831" i="5"/>
  <c r="F4831" i="5"/>
  <c r="E4831" i="5"/>
  <c r="D4831" i="5"/>
  <c r="C4831" i="5"/>
  <c r="B4831" i="5"/>
  <c r="A4831" i="5"/>
  <c r="L4830" i="5"/>
  <c r="I4830" i="5"/>
  <c r="H4830" i="5"/>
  <c r="G4830" i="5"/>
  <c r="F4830" i="5"/>
  <c r="E4830" i="5"/>
  <c r="D4830" i="5"/>
  <c r="C4830" i="5"/>
  <c r="B4830" i="5"/>
  <c r="A4830" i="5"/>
  <c r="L4829" i="5"/>
  <c r="I4829" i="5"/>
  <c r="H4829" i="5"/>
  <c r="G4829" i="5"/>
  <c r="F4829" i="5"/>
  <c r="E4829" i="5"/>
  <c r="D4829" i="5"/>
  <c r="C4829" i="5"/>
  <c r="B4829" i="5"/>
  <c r="A4829" i="5"/>
  <c r="L4828" i="5"/>
  <c r="I4828" i="5"/>
  <c r="H4828" i="5"/>
  <c r="G4828" i="5"/>
  <c r="F4828" i="5"/>
  <c r="E4828" i="5"/>
  <c r="D4828" i="5"/>
  <c r="C4828" i="5"/>
  <c r="B4828" i="5"/>
  <c r="A4828" i="5"/>
  <c r="L4827" i="5"/>
  <c r="I4827" i="5"/>
  <c r="H4827" i="5"/>
  <c r="G4827" i="5"/>
  <c r="F4827" i="5"/>
  <c r="E4827" i="5"/>
  <c r="D4827" i="5"/>
  <c r="C4827" i="5"/>
  <c r="B4827" i="5"/>
  <c r="A4827" i="5"/>
  <c r="L4826" i="5"/>
  <c r="I4826" i="5"/>
  <c r="H4826" i="5"/>
  <c r="G4826" i="5"/>
  <c r="F4826" i="5"/>
  <c r="E4826" i="5"/>
  <c r="D4826" i="5"/>
  <c r="C4826" i="5"/>
  <c r="B4826" i="5"/>
  <c r="A4826" i="5"/>
  <c r="L4825" i="5"/>
  <c r="I4825" i="5"/>
  <c r="H4825" i="5"/>
  <c r="G4825" i="5"/>
  <c r="F4825" i="5"/>
  <c r="E4825" i="5"/>
  <c r="D4825" i="5"/>
  <c r="C4825" i="5"/>
  <c r="B4825" i="5"/>
  <c r="A4825" i="5"/>
  <c r="L4824" i="5"/>
  <c r="I4824" i="5"/>
  <c r="H4824" i="5"/>
  <c r="G4824" i="5"/>
  <c r="F4824" i="5"/>
  <c r="E4824" i="5"/>
  <c r="D4824" i="5"/>
  <c r="C4824" i="5"/>
  <c r="B4824" i="5"/>
  <c r="A4824" i="5"/>
  <c r="L4823" i="5"/>
  <c r="I4823" i="5"/>
  <c r="H4823" i="5"/>
  <c r="G4823" i="5"/>
  <c r="F4823" i="5"/>
  <c r="E4823" i="5"/>
  <c r="D4823" i="5"/>
  <c r="C4823" i="5"/>
  <c r="B4823" i="5"/>
  <c r="A4823" i="5"/>
  <c r="L4822" i="5"/>
  <c r="I4822" i="5"/>
  <c r="H4822" i="5"/>
  <c r="G4822" i="5"/>
  <c r="F4822" i="5"/>
  <c r="E4822" i="5"/>
  <c r="D4822" i="5"/>
  <c r="C4822" i="5"/>
  <c r="B4822" i="5"/>
  <c r="A4822" i="5"/>
  <c r="L4821" i="5"/>
  <c r="I4821" i="5"/>
  <c r="H4821" i="5"/>
  <c r="G4821" i="5"/>
  <c r="F4821" i="5"/>
  <c r="E4821" i="5"/>
  <c r="D4821" i="5"/>
  <c r="C4821" i="5"/>
  <c r="B4821" i="5"/>
  <c r="A4821" i="5"/>
  <c r="L4820" i="5"/>
  <c r="I4820" i="5"/>
  <c r="H4820" i="5"/>
  <c r="G4820" i="5"/>
  <c r="F4820" i="5"/>
  <c r="E4820" i="5"/>
  <c r="D4820" i="5"/>
  <c r="C4820" i="5"/>
  <c r="B4820" i="5"/>
  <c r="A4820" i="5"/>
  <c r="L4819" i="5"/>
  <c r="I4819" i="5"/>
  <c r="H4819" i="5"/>
  <c r="G4819" i="5"/>
  <c r="F4819" i="5"/>
  <c r="E4819" i="5"/>
  <c r="D4819" i="5"/>
  <c r="C4819" i="5"/>
  <c r="B4819" i="5"/>
  <c r="A4819" i="5"/>
  <c r="L4818" i="5"/>
  <c r="I4818" i="5"/>
  <c r="H4818" i="5"/>
  <c r="G4818" i="5"/>
  <c r="F4818" i="5"/>
  <c r="E4818" i="5"/>
  <c r="D4818" i="5"/>
  <c r="C4818" i="5"/>
  <c r="B4818" i="5"/>
  <c r="A4818" i="5"/>
  <c r="L4817" i="5"/>
  <c r="I4817" i="5"/>
  <c r="H4817" i="5"/>
  <c r="G4817" i="5"/>
  <c r="F4817" i="5"/>
  <c r="E4817" i="5"/>
  <c r="D4817" i="5"/>
  <c r="C4817" i="5"/>
  <c r="B4817" i="5"/>
  <c r="A4817" i="5"/>
  <c r="L4816" i="5"/>
  <c r="I4816" i="5"/>
  <c r="H4816" i="5"/>
  <c r="G4816" i="5"/>
  <c r="F4816" i="5"/>
  <c r="E4816" i="5"/>
  <c r="D4816" i="5"/>
  <c r="C4816" i="5"/>
  <c r="B4816" i="5"/>
  <c r="A4816" i="5"/>
  <c r="L4815" i="5"/>
  <c r="I4815" i="5"/>
  <c r="H4815" i="5"/>
  <c r="G4815" i="5"/>
  <c r="F4815" i="5"/>
  <c r="E4815" i="5"/>
  <c r="D4815" i="5"/>
  <c r="C4815" i="5"/>
  <c r="B4815" i="5"/>
  <c r="A4815" i="5"/>
  <c r="L4814" i="5"/>
  <c r="I4814" i="5"/>
  <c r="H4814" i="5"/>
  <c r="G4814" i="5"/>
  <c r="F4814" i="5"/>
  <c r="E4814" i="5"/>
  <c r="D4814" i="5"/>
  <c r="C4814" i="5"/>
  <c r="B4814" i="5"/>
  <c r="A4814" i="5"/>
  <c r="L4813" i="5"/>
  <c r="I4813" i="5"/>
  <c r="H4813" i="5"/>
  <c r="G4813" i="5"/>
  <c r="F4813" i="5"/>
  <c r="E4813" i="5"/>
  <c r="D4813" i="5"/>
  <c r="C4813" i="5"/>
  <c r="B4813" i="5"/>
  <c r="A4813" i="5"/>
  <c r="L4812" i="5"/>
  <c r="I4812" i="5"/>
  <c r="H4812" i="5"/>
  <c r="G4812" i="5"/>
  <c r="F4812" i="5"/>
  <c r="E4812" i="5"/>
  <c r="D4812" i="5"/>
  <c r="C4812" i="5"/>
  <c r="B4812" i="5"/>
  <c r="A4812" i="5"/>
  <c r="L4811" i="5"/>
  <c r="I4811" i="5"/>
  <c r="H4811" i="5"/>
  <c r="G4811" i="5"/>
  <c r="F4811" i="5"/>
  <c r="E4811" i="5"/>
  <c r="D4811" i="5"/>
  <c r="C4811" i="5"/>
  <c r="B4811" i="5"/>
  <c r="A4811" i="5"/>
  <c r="L4810" i="5"/>
  <c r="I4810" i="5"/>
  <c r="H4810" i="5"/>
  <c r="G4810" i="5"/>
  <c r="F4810" i="5"/>
  <c r="E4810" i="5"/>
  <c r="D4810" i="5"/>
  <c r="C4810" i="5"/>
  <c r="B4810" i="5"/>
  <c r="A4810" i="5"/>
  <c r="L4809" i="5"/>
  <c r="I4809" i="5"/>
  <c r="H4809" i="5"/>
  <c r="G4809" i="5"/>
  <c r="F4809" i="5"/>
  <c r="E4809" i="5"/>
  <c r="D4809" i="5"/>
  <c r="C4809" i="5"/>
  <c r="B4809" i="5"/>
  <c r="A4809" i="5"/>
  <c r="L4808" i="5"/>
  <c r="I4808" i="5"/>
  <c r="H4808" i="5"/>
  <c r="G4808" i="5"/>
  <c r="F4808" i="5"/>
  <c r="E4808" i="5"/>
  <c r="D4808" i="5"/>
  <c r="C4808" i="5"/>
  <c r="B4808" i="5"/>
  <c r="A4808" i="5"/>
  <c r="L4807" i="5"/>
  <c r="I4807" i="5"/>
  <c r="H4807" i="5"/>
  <c r="G4807" i="5"/>
  <c r="F4807" i="5"/>
  <c r="E4807" i="5"/>
  <c r="D4807" i="5"/>
  <c r="C4807" i="5"/>
  <c r="B4807" i="5"/>
  <c r="A4807" i="5"/>
  <c r="L4806" i="5"/>
  <c r="I4806" i="5"/>
  <c r="H4806" i="5"/>
  <c r="G4806" i="5"/>
  <c r="F4806" i="5"/>
  <c r="E4806" i="5"/>
  <c r="D4806" i="5"/>
  <c r="C4806" i="5"/>
  <c r="B4806" i="5"/>
  <c r="A4806" i="5"/>
  <c r="L4805" i="5"/>
  <c r="I4805" i="5"/>
  <c r="H4805" i="5"/>
  <c r="G4805" i="5"/>
  <c r="F4805" i="5"/>
  <c r="E4805" i="5"/>
  <c r="D4805" i="5"/>
  <c r="C4805" i="5"/>
  <c r="B4805" i="5"/>
  <c r="A4805" i="5"/>
  <c r="L4804" i="5"/>
  <c r="I4804" i="5"/>
  <c r="H4804" i="5"/>
  <c r="G4804" i="5"/>
  <c r="F4804" i="5"/>
  <c r="E4804" i="5"/>
  <c r="D4804" i="5"/>
  <c r="C4804" i="5"/>
  <c r="B4804" i="5"/>
  <c r="A4804" i="5"/>
  <c r="L4803" i="5"/>
  <c r="I4803" i="5"/>
  <c r="H4803" i="5"/>
  <c r="G4803" i="5"/>
  <c r="F4803" i="5"/>
  <c r="E4803" i="5"/>
  <c r="D4803" i="5"/>
  <c r="C4803" i="5"/>
  <c r="B4803" i="5"/>
  <c r="A4803" i="5"/>
  <c r="L4802" i="5"/>
  <c r="I4802" i="5"/>
  <c r="H4802" i="5"/>
  <c r="G4802" i="5"/>
  <c r="F4802" i="5"/>
  <c r="E4802" i="5"/>
  <c r="D4802" i="5"/>
  <c r="C4802" i="5"/>
  <c r="B4802" i="5"/>
  <c r="A4802" i="5"/>
  <c r="L4801" i="5"/>
  <c r="I4801" i="5"/>
  <c r="H4801" i="5"/>
  <c r="G4801" i="5"/>
  <c r="F4801" i="5"/>
  <c r="E4801" i="5"/>
  <c r="D4801" i="5"/>
  <c r="C4801" i="5"/>
  <c r="B4801" i="5"/>
  <c r="A4801" i="5"/>
  <c r="L4800" i="5"/>
  <c r="I4800" i="5"/>
  <c r="H4800" i="5"/>
  <c r="G4800" i="5"/>
  <c r="F4800" i="5"/>
  <c r="E4800" i="5"/>
  <c r="D4800" i="5"/>
  <c r="C4800" i="5"/>
  <c r="B4800" i="5"/>
  <c r="A4800" i="5"/>
  <c r="L4799" i="5"/>
  <c r="I4799" i="5"/>
  <c r="H4799" i="5"/>
  <c r="G4799" i="5"/>
  <c r="F4799" i="5"/>
  <c r="E4799" i="5"/>
  <c r="D4799" i="5"/>
  <c r="C4799" i="5"/>
  <c r="B4799" i="5"/>
  <c r="A4799" i="5"/>
  <c r="L4798" i="5"/>
  <c r="I4798" i="5"/>
  <c r="H4798" i="5"/>
  <c r="G4798" i="5"/>
  <c r="F4798" i="5"/>
  <c r="E4798" i="5"/>
  <c r="D4798" i="5"/>
  <c r="C4798" i="5"/>
  <c r="B4798" i="5"/>
  <c r="A4798" i="5"/>
  <c r="L4797" i="5"/>
  <c r="I4797" i="5"/>
  <c r="H4797" i="5"/>
  <c r="G4797" i="5"/>
  <c r="F4797" i="5"/>
  <c r="E4797" i="5"/>
  <c r="D4797" i="5"/>
  <c r="C4797" i="5"/>
  <c r="B4797" i="5"/>
  <c r="A4797" i="5"/>
  <c r="L4796" i="5"/>
  <c r="I4796" i="5"/>
  <c r="H4796" i="5"/>
  <c r="G4796" i="5"/>
  <c r="F4796" i="5"/>
  <c r="E4796" i="5"/>
  <c r="D4796" i="5"/>
  <c r="C4796" i="5"/>
  <c r="B4796" i="5"/>
  <c r="A4796" i="5"/>
  <c r="L4795" i="5"/>
  <c r="I4795" i="5"/>
  <c r="H4795" i="5"/>
  <c r="G4795" i="5"/>
  <c r="F4795" i="5"/>
  <c r="E4795" i="5"/>
  <c r="D4795" i="5"/>
  <c r="C4795" i="5"/>
  <c r="B4795" i="5"/>
  <c r="A4795" i="5"/>
  <c r="L4794" i="5"/>
  <c r="I4794" i="5"/>
  <c r="H4794" i="5"/>
  <c r="G4794" i="5"/>
  <c r="F4794" i="5"/>
  <c r="E4794" i="5"/>
  <c r="D4794" i="5"/>
  <c r="C4794" i="5"/>
  <c r="B4794" i="5"/>
  <c r="A4794" i="5"/>
  <c r="L4793" i="5"/>
  <c r="I4793" i="5"/>
  <c r="H4793" i="5"/>
  <c r="G4793" i="5"/>
  <c r="F4793" i="5"/>
  <c r="E4793" i="5"/>
  <c r="D4793" i="5"/>
  <c r="C4793" i="5"/>
  <c r="B4793" i="5"/>
  <c r="A4793" i="5"/>
  <c r="L4792" i="5"/>
  <c r="I4792" i="5"/>
  <c r="H4792" i="5"/>
  <c r="G4792" i="5"/>
  <c r="F4792" i="5"/>
  <c r="E4792" i="5"/>
  <c r="D4792" i="5"/>
  <c r="C4792" i="5"/>
  <c r="B4792" i="5"/>
  <c r="A4792" i="5"/>
  <c r="L4791" i="5"/>
  <c r="I4791" i="5"/>
  <c r="H4791" i="5"/>
  <c r="G4791" i="5"/>
  <c r="F4791" i="5"/>
  <c r="E4791" i="5"/>
  <c r="D4791" i="5"/>
  <c r="C4791" i="5"/>
  <c r="B4791" i="5"/>
  <c r="A4791" i="5"/>
  <c r="L4790" i="5"/>
  <c r="I4790" i="5"/>
  <c r="H4790" i="5"/>
  <c r="G4790" i="5"/>
  <c r="F4790" i="5"/>
  <c r="E4790" i="5"/>
  <c r="D4790" i="5"/>
  <c r="C4790" i="5"/>
  <c r="B4790" i="5"/>
  <c r="A4790" i="5"/>
  <c r="L4789" i="5"/>
  <c r="I4789" i="5"/>
  <c r="H4789" i="5"/>
  <c r="G4789" i="5"/>
  <c r="F4789" i="5"/>
  <c r="E4789" i="5"/>
  <c r="D4789" i="5"/>
  <c r="C4789" i="5"/>
  <c r="B4789" i="5"/>
  <c r="A4789" i="5"/>
  <c r="L4788" i="5"/>
  <c r="I4788" i="5"/>
  <c r="H4788" i="5"/>
  <c r="G4788" i="5"/>
  <c r="F4788" i="5"/>
  <c r="E4788" i="5"/>
  <c r="D4788" i="5"/>
  <c r="C4788" i="5"/>
  <c r="B4788" i="5"/>
  <c r="A4788" i="5"/>
  <c r="L4787" i="5"/>
  <c r="I4787" i="5"/>
  <c r="H4787" i="5"/>
  <c r="G4787" i="5"/>
  <c r="F4787" i="5"/>
  <c r="E4787" i="5"/>
  <c r="D4787" i="5"/>
  <c r="C4787" i="5"/>
  <c r="B4787" i="5"/>
  <c r="A4787" i="5"/>
  <c r="L4786" i="5"/>
  <c r="I4786" i="5"/>
  <c r="H4786" i="5"/>
  <c r="G4786" i="5"/>
  <c r="F4786" i="5"/>
  <c r="E4786" i="5"/>
  <c r="D4786" i="5"/>
  <c r="C4786" i="5"/>
  <c r="B4786" i="5"/>
  <c r="A4786" i="5"/>
  <c r="L4785" i="5"/>
  <c r="I4785" i="5"/>
  <c r="H4785" i="5"/>
  <c r="G4785" i="5"/>
  <c r="F4785" i="5"/>
  <c r="E4785" i="5"/>
  <c r="D4785" i="5"/>
  <c r="C4785" i="5"/>
  <c r="B4785" i="5"/>
  <c r="A4785" i="5"/>
  <c r="L4784" i="5"/>
  <c r="I4784" i="5"/>
  <c r="H4784" i="5"/>
  <c r="G4784" i="5"/>
  <c r="F4784" i="5"/>
  <c r="E4784" i="5"/>
  <c r="D4784" i="5"/>
  <c r="C4784" i="5"/>
  <c r="B4784" i="5"/>
  <c r="A4784" i="5"/>
  <c r="L4783" i="5"/>
  <c r="I4783" i="5"/>
  <c r="H4783" i="5"/>
  <c r="G4783" i="5"/>
  <c r="F4783" i="5"/>
  <c r="E4783" i="5"/>
  <c r="D4783" i="5"/>
  <c r="C4783" i="5"/>
  <c r="B4783" i="5"/>
  <c r="A4783" i="5"/>
  <c r="L4782" i="5"/>
  <c r="I4782" i="5"/>
  <c r="H4782" i="5"/>
  <c r="G4782" i="5"/>
  <c r="F4782" i="5"/>
  <c r="E4782" i="5"/>
  <c r="D4782" i="5"/>
  <c r="C4782" i="5"/>
  <c r="B4782" i="5"/>
  <c r="A4782" i="5"/>
  <c r="L4781" i="5"/>
  <c r="I4781" i="5"/>
  <c r="H4781" i="5"/>
  <c r="G4781" i="5"/>
  <c r="F4781" i="5"/>
  <c r="E4781" i="5"/>
  <c r="D4781" i="5"/>
  <c r="C4781" i="5"/>
  <c r="B4781" i="5"/>
  <c r="A4781" i="5"/>
  <c r="L4780" i="5"/>
  <c r="I4780" i="5"/>
  <c r="H4780" i="5"/>
  <c r="G4780" i="5"/>
  <c r="F4780" i="5"/>
  <c r="E4780" i="5"/>
  <c r="D4780" i="5"/>
  <c r="C4780" i="5"/>
  <c r="B4780" i="5"/>
  <c r="A4780" i="5"/>
  <c r="L4779" i="5"/>
  <c r="I4779" i="5"/>
  <c r="H4779" i="5"/>
  <c r="G4779" i="5"/>
  <c r="F4779" i="5"/>
  <c r="E4779" i="5"/>
  <c r="D4779" i="5"/>
  <c r="C4779" i="5"/>
  <c r="B4779" i="5"/>
  <c r="A4779" i="5"/>
  <c r="L4778" i="5"/>
  <c r="I4778" i="5"/>
  <c r="H4778" i="5"/>
  <c r="G4778" i="5"/>
  <c r="F4778" i="5"/>
  <c r="E4778" i="5"/>
  <c r="D4778" i="5"/>
  <c r="C4778" i="5"/>
  <c r="B4778" i="5"/>
  <c r="A4778" i="5"/>
  <c r="L4777" i="5"/>
  <c r="I4777" i="5"/>
  <c r="H4777" i="5"/>
  <c r="G4777" i="5"/>
  <c r="F4777" i="5"/>
  <c r="E4777" i="5"/>
  <c r="D4777" i="5"/>
  <c r="C4777" i="5"/>
  <c r="B4777" i="5"/>
  <c r="A4777" i="5"/>
  <c r="L4776" i="5"/>
  <c r="I4776" i="5"/>
  <c r="H4776" i="5"/>
  <c r="G4776" i="5"/>
  <c r="F4776" i="5"/>
  <c r="E4776" i="5"/>
  <c r="D4776" i="5"/>
  <c r="C4776" i="5"/>
  <c r="B4776" i="5"/>
  <c r="A4776" i="5"/>
  <c r="L4775" i="5"/>
  <c r="I4775" i="5"/>
  <c r="H4775" i="5"/>
  <c r="G4775" i="5"/>
  <c r="F4775" i="5"/>
  <c r="E4775" i="5"/>
  <c r="D4775" i="5"/>
  <c r="C4775" i="5"/>
  <c r="B4775" i="5"/>
  <c r="A4775" i="5"/>
  <c r="L4774" i="5"/>
  <c r="I4774" i="5"/>
  <c r="H4774" i="5"/>
  <c r="G4774" i="5"/>
  <c r="F4774" i="5"/>
  <c r="E4774" i="5"/>
  <c r="D4774" i="5"/>
  <c r="C4774" i="5"/>
  <c r="B4774" i="5"/>
  <c r="A4774" i="5"/>
  <c r="L4773" i="5"/>
  <c r="I4773" i="5"/>
  <c r="H4773" i="5"/>
  <c r="G4773" i="5"/>
  <c r="F4773" i="5"/>
  <c r="E4773" i="5"/>
  <c r="D4773" i="5"/>
  <c r="C4773" i="5"/>
  <c r="B4773" i="5"/>
  <c r="A4773" i="5"/>
  <c r="L4772" i="5"/>
  <c r="I4772" i="5"/>
  <c r="H4772" i="5"/>
  <c r="G4772" i="5"/>
  <c r="F4772" i="5"/>
  <c r="E4772" i="5"/>
  <c r="D4772" i="5"/>
  <c r="C4772" i="5"/>
  <c r="B4772" i="5"/>
  <c r="A4772" i="5"/>
  <c r="L4771" i="5"/>
  <c r="I4771" i="5"/>
  <c r="H4771" i="5"/>
  <c r="G4771" i="5"/>
  <c r="F4771" i="5"/>
  <c r="E4771" i="5"/>
  <c r="D4771" i="5"/>
  <c r="C4771" i="5"/>
  <c r="B4771" i="5"/>
  <c r="A4771" i="5"/>
  <c r="L4770" i="5"/>
  <c r="I4770" i="5"/>
  <c r="H4770" i="5"/>
  <c r="G4770" i="5"/>
  <c r="F4770" i="5"/>
  <c r="E4770" i="5"/>
  <c r="D4770" i="5"/>
  <c r="C4770" i="5"/>
  <c r="B4770" i="5"/>
  <c r="A4770" i="5"/>
  <c r="L4769" i="5"/>
  <c r="I4769" i="5"/>
  <c r="H4769" i="5"/>
  <c r="G4769" i="5"/>
  <c r="F4769" i="5"/>
  <c r="E4769" i="5"/>
  <c r="D4769" i="5"/>
  <c r="C4769" i="5"/>
  <c r="B4769" i="5"/>
  <c r="A4769" i="5"/>
  <c r="L4768" i="5"/>
  <c r="I4768" i="5"/>
  <c r="H4768" i="5"/>
  <c r="G4768" i="5"/>
  <c r="F4768" i="5"/>
  <c r="E4768" i="5"/>
  <c r="D4768" i="5"/>
  <c r="C4768" i="5"/>
  <c r="B4768" i="5"/>
  <c r="A4768" i="5"/>
  <c r="L4767" i="5"/>
  <c r="I4767" i="5"/>
  <c r="H4767" i="5"/>
  <c r="G4767" i="5"/>
  <c r="F4767" i="5"/>
  <c r="E4767" i="5"/>
  <c r="D4767" i="5"/>
  <c r="C4767" i="5"/>
  <c r="B4767" i="5"/>
  <c r="A4767" i="5"/>
  <c r="L4766" i="5"/>
  <c r="I4766" i="5"/>
  <c r="H4766" i="5"/>
  <c r="G4766" i="5"/>
  <c r="F4766" i="5"/>
  <c r="E4766" i="5"/>
  <c r="D4766" i="5"/>
  <c r="C4766" i="5"/>
  <c r="B4766" i="5"/>
  <c r="A4766" i="5"/>
  <c r="L4765" i="5"/>
  <c r="I4765" i="5"/>
  <c r="H4765" i="5"/>
  <c r="G4765" i="5"/>
  <c r="F4765" i="5"/>
  <c r="E4765" i="5"/>
  <c r="D4765" i="5"/>
  <c r="C4765" i="5"/>
  <c r="B4765" i="5"/>
  <c r="A4765" i="5"/>
  <c r="L4764" i="5"/>
  <c r="I4764" i="5"/>
  <c r="H4764" i="5"/>
  <c r="G4764" i="5"/>
  <c r="F4764" i="5"/>
  <c r="E4764" i="5"/>
  <c r="D4764" i="5"/>
  <c r="C4764" i="5"/>
  <c r="B4764" i="5"/>
  <c r="A4764" i="5"/>
  <c r="L4763" i="5"/>
  <c r="I4763" i="5"/>
  <c r="H4763" i="5"/>
  <c r="G4763" i="5"/>
  <c r="F4763" i="5"/>
  <c r="E4763" i="5"/>
  <c r="D4763" i="5"/>
  <c r="C4763" i="5"/>
  <c r="B4763" i="5"/>
  <c r="A4763" i="5"/>
  <c r="L4762" i="5"/>
  <c r="I4762" i="5"/>
  <c r="H4762" i="5"/>
  <c r="G4762" i="5"/>
  <c r="F4762" i="5"/>
  <c r="E4762" i="5"/>
  <c r="D4762" i="5"/>
  <c r="C4762" i="5"/>
  <c r="B4762" i="5"/>
  <c r="A4762" i="5"/>
  <c r="L4761" i="5"/>
  <c r="I4761" i="5"/>
  <c r="H4761" i="5"/>
  <c r="G4761" i="5"/>
  <c r="F4761" i="5"/>
  <c r="E4761" i="5"/>
  <c r="D4761" i="5"/>
  <c r="C4761" i="5"/>
  <c r="B4761" i="5"/>
  <c r="A4761" i="5"/>
  <c r="L4760" i="5"/>
  <c r="I4760" i="5"/>
  <c r="H4760" i="5"/>
  <c r="G4760" i="5"/>
  <c r="F4760" i="5"/>
  <c r="E4760" i="5"/>
  <c r="D4760" i="5"/>
  <c r="C4760" i="5"/>
  <c r="B4760" i="5"/>
  <c r="A4760" i="5"/>
  <c r="L4759" i="5"/>
  <c r="I4759" i="5"/>
  <c r="H4759" i="5"/>
  <c r="G4759" i="5"/>
  <c r="F4759" i="5"/>
  <c r="E4759" i="5"/>
  <c r="D4759" i="5"/>
  <c r="C4759" i="5"/>
  <c r="B4759" i="5"/>
  <c r="A4759" i="5"/>
  <c r="L4758" i="5"/>
  <c r="I4758" i="5"/>
  <c r="H4758" i="5"/>
  <c r="G4758" i="5"/>
  <c r="F4758" i="5"/>
  <c r="E4758" i="5"/>
  <c r="D4758" i="5"/>
  <c r="C4758" i="5"/>
  <c r="B4758" i="5"/>
  <c r="A4758" i="5"/>
  <c r="L4757" i="5"/>
  <c r="I4757" i="5"/>
  <c r="H4757" i="5"/>
  <c r="G4757" i="5"/>
  <c r="F4757" i="5"/>
  <c r="E4757" i="5"/>
  <c r="D4757" i="5"/>
  <c r="C4757" i="5"/>
  <c r="B4757" i="5"/>
  <c r="A4757" i="5"/>
  <c r="L4756" i="5"/>
  <c r="I4756" i="5"/>
  <c r="H4756" i="5"/>
  <c r="G4756" i="5"/>
  <c r="F4756" i="5"/>
  <c r="E4756" i="5"/>
  <c r="D4756" i="5"/>
  <c r="C4756" i="5"/>
  <c r="B4756" i="5"/>
  <c r="A4756" i="5"/>
  <c r="L4755" i="5"/>
  <c r="I4755" i="5"/>
  <c r="H4755" i="5"/>
  <c r="G4755" i="5"/>
  <c r="F4755" i="5"/>
  <c r="E4755" i="5"/>
  <c r="D4755" i="5"/>
  <c r="C4755" i="5"/>
  <c r="B4755" i="5"/>
  <c r="A4755" i="5"/>
  <c r="L4754" i="5"/>
  <c r="I4754" i="5"/>
  <c r="H4754" i="5"/>
  <c r="G4754" i="5"/>
  <c r="F4754" i="5"/>
  <c r="E4754" i="5"/>
  <c r="D4754" i="5"/>
  <c r="C4754" i="5"/>
  <c r="B4754" i="5"/>
  <c r="A4754" i="5"/>
  <c r="L4753" i="5"/>
  <c r="I4753" i="5"/>
  <c r="H4753" i="5"/>
  <c r="G4753" i="5"/>
  <c r="F4753" i="5"/>
  <c r="E4753" i="5"/>
  <c r="D4753" i="5"/>
  <c r="C4753" i="5"/>
  <c r="B4753" i="5"/>
  <c r="A4753" i="5"/>
  <c r="L4752" i="5"/>
  <c r="I4752" i="5"/>
  <c r="H4752" i="5"/>
  <c r="G4752" i="5"/>
  <c r="F4752" i="5"/>
  <c r="E4752" i="5"/>
  <c r="D4752" i="5"/>
  <c r="C4752" i="5"/>
  <c r="B4752" i="5"/>
  <c r="A4752" i="5"/>
  <c r="L4751" i="5"/>
  <c r="I4751" i="5"/>
  <c r="H4751" i="5"/>
  <c r="G4751" i="5"/>
  <c r="F4751" i="5"/>
  <c r="E4751" i="5"/>
  <c r="D4751" i="5"/>
  <c r="C4751" i="5"/>
  <c r="B4751" i="5"/>
  <c r="A4751" i="5"/>
  <c r="L4750" i="5"/>
  <c r="I4750" i="5"/>
  <c r="H4750" i="5"/>
  <c r="G4750" i="5"/>
  <c r="F4750" i="5"/>
  <c r="E4750" i="5"/>
  <c r="D4750" i="5"/>
  <c r="C4750" i="5"/>
  <c r="B4750" i="5"/>
  <c r="A4750" i="5"/>
  <c r="L4749" i="5"/>
  <c r="I4749" i="5"/>
  <c r="H4749" i="5"/>
  <c r="G4749" i="5"/>
  <c r="F4749" i="5"/>
  <c r="E4749" i="5"/>
  <c r="D4749" i="5"/>
  <c r="C4749" i="5"/>
  <c r="B4749" i="5"/>
  <c r="A4749" i="5"/>
  <c r="L4748" i="5"/>
  <c r="I4748" i="5"/>
  <c r="H4748" i="5"/>
  <c r="G4748" i="5"/>
  <c r="F4748" i="5"/>
  <c r="E4748" i="5"/>
  <c r="D4748" i="5"/>
  <c r="C4748" i="5"/>
  <c r="B4748" i="5"/>
  <c r="A4748" i="5"/>
  <c r="L4747" i="5"/>
  <c r="I4747" i="5"/>
  <c r="H4747" i="5"/>
  <c r="G4747" i="5"/>
  <c r="F4747" i="5"/>
  <c r="E4747" i="5"/>
  <c r="D4747" i="5"/>
  <c r="C4747" i="5"/>
  <c r="B4747" i="5"/>
  <c r="A4747" i="5"/>
  <c r="L4746" i="5"/>
  <c r="I4746" i="5"/>
  <c r="H4746" i="5"/>
  <c r="G4746" i="5"/>
  <c r="F4746" i="5"/>
  <c r="E4746" i="5"/>
  <c r="D4746" i="5"/>
  <c r="C4746" i="5"/>
  <c r="B4746" i="5"/>
  <c r="A4746" i="5"/>
  <c r="L4745" i="5"/>
  <c r="I4745" i="5"/>
  <c r="H4745" i="5"/>
  <c r="G4745" i="5"/>
  <c r="F4745" i="5"/>
  <c r="E4745" i="5"/>
  <c r="D4745" i="5"/>
  <c r="C4745" i="5"/>
  <c r="B4745" i="5"/>
  <c r="A4745" i="5"/>
  <c r="L4744" i="5"/>
  <c r="I4744" i="5"/>
  <c r="H4744" i="5"/>
  <c r="G4744" i="5"/>
  <c r="F4744" i="5"/>
  <c r="E4744" i="5"/>
  <c r="D4744" i="5"/>
  <c r="C4744" i="5"/>
  <c r="B4744" i="5"/>
  <c r="A4744" i="5"/>
  <c r="L4743" i="5"/>
  <c r="I4743" i="5"/>
  <c r="H4743" i="5"/>
  <c r="G4743" i="5"/>
  <c r="F4743" i="5"/>
  <c r="E4743" i="5"/>
  <c r="D4743" i="5"/>
  <c r="C4743" i="5"/>
  <c r="B4743" i="5"/>
  <c r="A4743" i="5"/>
  <c r="L4742" i="5"/>
  <c r="I4742" i="5"/>
  <c r="H4742" i="5"/>
  <c r="G4742" i="5"/>
  <c r="F4742" i="5"/>
  <c r="E4742" i="5"/>
  <c r="D4742" i="5"/>
  <c r="C4742" i="5"/>
  <c r="B4742" i="5"/>
  <c r="A4742" i="5"/>
  <c r="L4741" i="5"/>
  <c r="I4741" i="5"/>
  <c r="H4741" i="5"/>
  <c r="G4741" i="5"/>
  <c r="F4741" i="5"/>
  <c r="E4741" i="5"/>
  <c r="D4741" i="5"/>
  <c r="C4741" i="5"/>
  <c r="B4741" i="5"/>
  <c r="A4741" i="5"/>
  <c r="L4740" i="5"/>
  <c r="I4740" i="5"/>
  <c r="H4740" i="5"/>
  <c r="G4740" i="5"/>
  <c r="F4740" i="5"/>
  <c r="E4740" i="5"/>
  <c r="D4740" i="5"/>
  <c r="C4740" i="5"/>
  <c r="B4740" i="5"/>
  <c r="A4740" i="5"/>
  <c r="L4739" i="5"/>
  <c r="I4739" i="5"/>
  <c r="H4739" i="5"/>
  <c r="G4739" i="5"/>
  <c r="F4739" i="5"/>
  <c r="E4739" i="5"/>
  <c r="D4739" i="5"/>
  <c r="C4739" i="5"/>
  <c r="B4739" i="5"/>
  <c r="A4739" i="5"/>
  <c r="L4738" i="5"/>
  <c r="I4738" i="5"/>
  <c r="H4738" i="5"/>
  <c r="G4738" i="5"/>
  <c r="F4738" i="5"/>
  <c r="E4738" i="5"/>
  <c r="D4738" i="5"/>
  <c r="C4738" i="5"/>
  <c r="B4738" i="5"/>
  <c r="A4738" i="5"/>
  <c r="L4737" i="5"/>
  <c r="I4737" i="5"/>
  <c r="H4737" i="5"/>
  <c r="G4737" i="5"/>
  <c r="F4737" i="5"/>
  <c r="E4737" i="5"/>
  <c r="D4737" i="5"/>
  <c r="C4737" i="5"/>
  <c r="B4737" i="5"/>
  <c r="A4737" i="5"/>
  <c r="L4736" i="5"/>
  <c r="I4736" i="5"/>
  <c r="H4736" i="5"/>
  <c r="G4736" i="5"/>
  <c r="F4736" i="5"/>
  <c r="E4736" i="5"/>
  <c r="D4736" i="5"/>
  <c r="C4736" i="5"/>
  <c r="B4736" i="5"/>
  <c r="A4736" i="5"/>
  <c r="L4735" i="5"/>
  <c r="I4735" i="5"/>
  <c r="H4735" i="5"/>
  <c r="G4735" i="5"/>
  <c r="F4735" i="5"/>
  <c r="E4735" i="5"/>
  <c r="D4735" i="5"/>
  <c r="C4735" i="5"/>
  <c r="B4735" i="5"/>
  <c r="A4735" i="5"/>
  <c r="L4734" i="5"/>
  <c r="I4734" i="5"/>
  <c r="H4734" i="5"/>
  <c r="G4734" i="5"/>
  <c r="F4734" i="5"/>
  <c r="E4734" i="5"/>
  <c r="D4734" i="5"/>
  <c r="C4734" i="5"/>
  <c r="B4734" i="5"/>
  <c r="A4734" i="5"/>
  <c r="L4733" i="5"/>
  <c r="I4733" i="5"/>
  <c r="H4733" i="5"/>
  <c r="G4733" i="5"/>
  <c r="F4733" i="5"/>
  <c r="E4733" i="5"/>
  <c r="D4733" i="5"/>
  <c r="C4733" i="5"/>
  <c r="B4733" i="5"/>
  <c r="A4733" i="5"/>
  <c r="L4732" i="5"/>
  <c r="I4732" i="5"/>
  <c r="H4732" i="5"/>
  <c r="G4732" i="5"/>
  <c r="F4732" i="5"/>
  <c r="E4732" i="5"/>
  <c r="D4732" i="5"/>
  <c r="C4732" i="5"/>
  <c r="B4732" i="5"/>
  <c r="A4732" i="5"/>
  <c r="L4731" i="5"/>
  <c r="I4731" i="5"/>
  <c r="H4731" i="5"/>
  <c r="G4731" i="5"/>
  <c r="F4731" i="5"/>
  <c r="E4731" i="5"/>
  <c r="D4731" i="5"/>
  <c r="C4731" i="5"/>
  <c r="B4731" i="5"/>
  <c r="A4731" i="5"/>
  <c r="L4730" i="5"/>
  <c r="I4730" i="5"/>
  <c r="H4730" i="5"/>
  <c r="G4730" i="5"/>
  <c r="F4730" i="5"/>
  <c r="E4730" i="5"/>
  <c r="D4730" i="5"/>
  <c r="C4730" i="5"/>
  <c r="B4730" i="5"/>
  <c r="A4730" i="5"/>
  <c r="L4729" i="5"/>
  <c r="I4729" i="5"/>
  <c r="H4729" i="5"/>
  <c r="G4729" i="5"/>
  <c r="F4729" i="5"/>
  <c r="E4729" i="5"/>
  <c r="D4729" i="5"/>
  <c r="C4729" i="5"/>
  <c r="B4729" i="5"/>
  <c r="A4729" i="5"/>
  <c r="L4728" i="5"/>
  <c r="I4728" i="5"/>
  <c r="H4728" i="5"/>
  <c r="G4728" i="5"/>
  <c r="F4728" i="5"/>
  <c r="E4728" i="5"/>
  <c r="D4728" i="5"/>
  <c r="C4728" i="5"/>
  <c r="B4728" i="5"/>
  <c r="A4728" i="5"/>
  <c r="L4727" i="5"/>
  <c r="I4727" i="5"/>
  <c r="H4727" i="5"/>
  <c r="G4727" i="5"/>
  <c r="F4727" i="5"/>
  <c r="E4727" i="5"/>
  <c r="D4727" i="5"/>
  <c r="C4727" i="5"/>
  <c r="B4727" i="5"/>
  <c r="A4727" i="5"/>
  <c r="L4726" i="5"/>
  <c r="I4726" i="5"/>
  <c r="H4726" i="5"/>
  <c r="G4726" i="5"/>
  <c r="F4726" i="5"/>
  <c r="E4726" i="5"/>
  <c r="D4726" i="5"/>
  <c r="C4726" i="5"/>
  <c r="B4726" i="5"/>
  <c r="A4726" i="5"/>
  <c r="L4725" i="5"/>
  <c r="I4725" i="5"/>
  <c r="H4725" i="5"/>
  <c r="G4725" i="5"/>
  <c r="F4725" i="5"/>
  <c r="E4725" i="5"/>
  <c r="D4725" i="5"/>
  <c r="C4725" i="5"/>
  <c r="B4725" i="5"/>
  <c r="A4725" i="5"/>
  <c r="L4724" i="5"/>
  <c r="I4724" i="5"/>
  <c r="H4724" i="5"/>
  <c r="G4724" i="5"/>
  <c r="F4724" i="5"/>
  <c r="E4724" i="5"/>
  <c r="D4724" i="5"/>
  <c r="C4724" i="5"/>
  <c r="B4724" i="5"/>
  <c r="A4724" i="5"/>
  <c r="L4723" i="5"/>
  <c r="I4723" i="5"/>
  <c r="H4723" i="5"/>
  <c r="G4723" i="5"/>
  <c r="F4723" i="5"/>
  <c r="E4723" i="5"/>
  <c r="D4723" i="5"/>
  <c r="C4723" i="5"/>
  <c r="B4723" i="5"/>
  <c r="A4723" i="5"/>
  <c r="L4722" i="5"/>
  <c r="I4722" i="5"/>
  <c r="H4722" i="5"/>
  <c r="G4722" i="5"/>
  <c r="F4722" i="5"/>
  <c r="E4722" i="5"/>
  <c r="D4722" i="5"/>
  <c r="C4722" i="5"/>
  <c r="B4722" i="5"/>
  <c r="A4722" i="5"/>
  <c r="L4721" i="5"/>
  <c r="I4721" i="5"/>
  <c r="H4721" i="5"/>
  <c r="G4721" i="5"/>
  <c r="F4721" i="5"/>
  <c r="E4721" i="5"/>
  <c r="D4721" i="5"/>
  <c r="C4721" i="5"/>
  <c r="B4721" i="5"/>
  <c r="A4721" i="5"/>
  <c r="L4720" i="5"/>
  <c r="I4720" i="5"/>
  <c r="H4720" i="5"/>
  <c r="G4720" i="5"/>
  <c r="F4720" i="5"/>
  <c r="E4720" i="5"/>
  <c r="D4720" i="5"/>
  <c r="C4720" i="5"/>
  <c r="B4720" i="5"/>
  <c r="A4720" i="5"/>
  <c r="L4719" i="5"/>
  <c r="I4719" i="5"/>
  <c r="H4719" i="5"/>
  <c r="G4719" i="5"/>
  <c r="F4719" i="5"/>
  <c r="E4719" i="5"/>
  <c r="D4719" i="5"/>
  <c r="C4719" i="5"/>
  <c r="B4719" i="5"/>
  <c r="A4719" i="5"/>
  <c r="L4718" i="5"/>
  <c r="I4718" i="5"/>
  <c r="H4718" i="5"/>
  <c r="G4718" i="5"/>
  <c r="F4718" i="5"/>
  <c r="E4718" i="5"/>
  <c r="D4718" i="5"/>
  <c r="C4718" i="5"/>
  <c r="B4718" i="5"/>
  <c r="A4718" i="5"/>
  <c r="L4717" i="5"/>
  <c r="I4717" i="5"/>
  <c r="H4717" i="5"/>
  <c r="G4717" i="5"/>
  <c r="F4717" i="5"/>
  <c r="E4717" i="5"/>
  <c r="D4717" i="5"/>
  <c r="C4717" i="5"/>
  <c r="B4717" i="5"/>
  <c r="A4717" i="5"/>
  <c r="L4716" i="5"/>
  <c r="I4716" i="5"/>
  <c r="H4716" i="5"/>
  <c r="G4716" i="5"/>
  <c r="F4716" i="5"/>
  <c r="E4716" i="5"/>
  <c r="D4716" i="5"/>
  <c r="C4716" i="5"/>
  <c r="B4716" i="5"/>
  <c r="A4716" i="5"/>
  <c r="L4715" i="5"/>
  <c r="I4715" i="5"/>
  <c r="H4715" i="5"/>
  <c r="G4715" i="5"/>
  <c r="F4715" i="5"/>
  <c r="E4715" i="5"/>
  <c r="D4715" i="5"/>
  <c r="C4715" i="5"/>
  <c r="B4715" i="5"/>
  <c r="A4715" i="5"/>
  <c r="L4714" i="5"/>
  <c r="I4714" i="5"/>
  <c r="H4714" i="5"/>
  <c r="G4714" i="5"/>
  <c r="F4714" i="5"/>
  <c r="E4714" i="5"/>
  <c r="D4714" i="5"/>
  <c r="C4714" i="5"/>
  <c r="B4714" i="5"/>
  <c r="A4714" i="5"/>
  <c r="L4713" i="5"/>
  <c r="I4713" i="5"/>
  <c r="H4713" i="5"/>
  <c r="G4713" i="5"/>
  <c r="F4713" i="5"/>
  <c r="E4713" i="5"/>
  <c r="D4713" i="5"/>
  <c r="C4713" i="5"/>
  <c r="B4713" i="5"/>
  <c r="A4713" i="5"/>
  <c r="L4712" i="5"/>
  <c r="I4712" i="5"/>
  <c r="H4712" i="5"/>
  <c r="G4712" i="5"/>
  <c r="F4712" i="5"/>
  <c r="E4712" i="5"/>
  <c r="D4712" i="5"/>
  <c r="C4712" i="5"/>
  <c r="B4712" i="5"/>
  <c r="A4712" i="5"/>
  <c r="L4711" i="5"/>
  <c r="I4711" i="5"/>
  <c r="H4711" i="5"/>
  <c r="G4711" i="5"/>
  <c r="F4711" i="5"/>
  <c r="E4711" i="5"/>
  <c r="D4711" i="5"/>
  <c r="C4711" i="5"/>
  <c r="B4711" i="5"/>
  <c r="A4711" i="5"/>
  <c r="L4710" i="5"/>
  <c r="I4710" i="5"/>
  <c r="H4710" i="5"/>
  <c r="G4710" i="5"/>
  <c r="F4710" i="5"/>
  <c r="E4710" i="5"/>
  <c r="D4710" i="5"/>
  <c r="C4710" i="5"/>
  <c r="B4710" i="5"/>
  <c r="A4710" i="5"/>
  <c r="L4709" i="5"/>
  <c r="I4709" i="5"/>
  <c r="H4709" i="5"/>
  <c r="G4709" i="5"/>
  <c r="F4709" i="5"/>
  <c r="E4709" i="5"/>
  <c r="D4709" i="5"/>
  <c r="C4709" i="5"/>
  <c r="B4709" i="5"/>
  <c r="A4709" i="5"/>
  <c r="L4708" i="5"/>
  <c r="I4708" i="5"/>
  <c r="H4708" i="5"/>
  <c r="G4708" i="5"/>
  <c r="F4708" i="5"/>
  <c r="E4708" i="5"/>
  <c r="D4708" i="5"/>
  <c r="C4708" i="5"/>
  <c r="B4708" i="5"/>
  <c r="A4708" i="5"/>
  <c r="L4707" i="5"/>
  <c r="I4707" i="5"/>
  <c r="H4707" i="5"/>
  <c r="G4707" i="5"/>
  <c r="F4707" i="5"/>
  <c r="E4707" i="5"/>
  <c r="D4707" i="5"/>
  <c r="C4707" i="5"/>
  <c r="B4707" i="5"/>
  <c r="A4707" i="5"/>
  <c r="L4706" i="5"/>
  <c r="I4706" i="5"/>
  <c r="H4706" i="5"/>
  <c r="G4706" i="5"/>
  <c r="F4706" i="5"/>
  <c r="E4706" i="5"/>
  <c r="D4706" i="5"/>
  <c r="C4706" i="5"/>
  <c r="B4706" i="5"/>
  <c r="A4706" i="5"/>
  <c r="L4705" i="5"/>
  <c r="I4705" i="5"/>
  <c r="H4705" i="5"/>
  <c r="G4705" i="5"/>
  <c r="F4705" i="5"/>
  <c r="E4705" i="5"/>
  <c r="D4705" i="5"/>
  <c r="C4705" i="5"/>
  <c r="B4705" i="5"/>
  <c r="A4705" i="5"/>
  <c r="L4704" i="5"/>
  <c r="I4704" i="5"/>
  <c r="H4704" i="5"/>
  <c r="G4704" i="5"/>
  <c r="F4704" i="5"/>
  <c r="E4704" i="5"/>
  <c r="D4704" i="5"/>
  <c r="C4704" i="5"/>
  <c r="B4704" i="5"/>
  <c r="A4704" i="5"/>
  <c r="L4703" i="5"/>
  <c r="I4703" i="5"/>
  <c r="H4703" i="5"/>
  <c r="G4703" i="5"/>
  <c r="F4703" i="5"/>
  <c r="E4703" i="5"/>
  <c r="D4703" i="5"/>
  <c r="C4703" i="5"/>
  <c r="B4703" i="5"/>
  <c r="A4703" i="5"/>
  <c r="L4702" i="5"/>
  <c r="I4702" i="5"/>
  <c r="H4702" i="5"/>
  <c r="G4702" i="5"/>
  <c r="F4702" i="5"/>
  <c r="E4702" i="5"/>
  <c r="D4702" i="5"/>
  <c r="C4702" i="5"/>
  <c r="B4702" i="5"/>
  <c r="A4702" i="5"/>
  <c r="L4701" i="5"/>
  <c r="I4701" i="5"/>
  <c r="H4701" i="5"/>
  <c r="G4701" i="5"/>
  <c r="F4701" i="5"/>
  <c r="E4701" i="5"/>
  <c r="D4701" i="5"/>
  <c r="C4701" i="5"/>
  <c r="B4701" i="5"/>
  <c r="A4701" i="5"/>
  <c r="L4700" i="5"/>
  <c r="I4700" i="5"/>
  <c r="H4700" i="5"/>
  <c r="G4700" i="5"/>
  <c r="F4700" i="5"/>
  <c r="E4700" i="5"/>
  <c r="D4700" i="5"/>
  <c r="C4700" i="5"/>
  <c r="B4700" i="5"/>
  <c r="A4700" i="5"/>
  <c r="L4699" i="5"/>
  <c r="I4699" i="5"/>
  <c r="H4699" i="5"/>
  <c r="G4699" i="5"/>
  <c r="F4699" i="5"/>
  <c r="E4699" i="5"/>
  <c r="D4699" i="5"/>
  <c r="C4699" i="5"/>
  <c r="B4699" i="5"/>
  <c r="A4699" i="5"/>
  <c r="L4698" i="5"/>
  <c r="I4698" i="5"/>
  <c r="H4698" i="5"/>
  <c r="G4698" i="5"/>
  <c r="F4698" i="5"/>
  <c r="E4698" i="5"/>
  <c r="D4698" i="5"/>
  <c r="C4698" i="5"/>
  <c r="B4698" i="5"/>
  <c r="A4698" i="5"/>
  <c r="L4697" i="5"/>
  <c r="I4697" i="5"/>
  <c r="H4697" i="5"/>
  <c r="G4697" i="5"/>
  <c r="F4697" i="5"/>
  <c r="E4697" i="5"/>
  <c r="D4697" i="5"/>
  <c r="C4697" i="5"/>
  <c r="B4697" i="5"/>
  <c r="A4697" i="5"/>
  <c r="L4696" i="5"/>
  <c r="I4696" i="5"/>
  <c r="H4696" i="5"/>
  <c r="G4696" i="5"/>
  <c r="F4696" i="5"/>
  <c r="E4696" i="5"/>
  <c r="D4696" i="5"/>
  <c r="C4696" i="5"/>
  <c r="B4696" i="5"/>
  <c r="A4696" i="5"/>
  <c r="L4695" i="5"/>
  <c r="I4695" i="5"/>
  <c r="H4695" i="5"/>
  <c r="G4695" i="5"/>
  <c r="F4695" i="5"/>
  <c r="E4695" i="5"/>
  <c r="D4695" i="5"/>
  <c r="C4695" i="5"/>
  <c r="B4695" i="5"/>
  <c r="A4695" i="5"/>
  <c r="L4694" i="5"/>
  <c r="I4694" i="5"/>
  <c r="H4694" i="5"/>
  <c r="G4694" i="5"/>
  <c r="F4694" i="5"/>
  <c r="E4694" i="5"/>
  <c r="D4694" i="5"/>
  <c r="C4694" i="5"/>
  <c r="B4694" i="5"/>
  <c r="A4694" i="5"/>
  <c r="L4693" i="5"/>
  <c r="I4693" i="5"/>
  <c r="H4693" i="5"/>
  <c r="G4693" i="5"/>
  <c r="F4693" i="5"/>
  <c r="E4693" i="5"/>
  <c r="D4693" i="5"/>
  <c r="C4693" i="5"/>
  <c r="B4693" i="5"/>
  <c r="A4693" i="5"/>
  <c r="L4692" i="5"/>
  <c r="I4692" i="5"/>
  <c r="H4692" i="5"/>
  <c r="G4692" i="5"/>
  <c r="F4692" i="5"/>
  <c r="E4692" i="5"/>
  <c r="D4692" i="5"/>
  <c r="C4692" i="5"/>
  <c r="B4692" i="5"/>
  <c r="A4692" i="5"/>
  <c r="L4691" i="5"/>
  <c r="I4691" i="5"/>
  <c r="H4691" i="5"/>
  <c r="G4691" i="5"/>
  <c r="F4691" i="5"/>
  <c r="E4691" i="5"/>
  <c r="D4691" i="5"/>
  <c r="C4691" i="5"/>
  <c r="B4691" i="5"/>
  <c r="A4691" i="5"/>
  <c r="L4690" i="5"/>
  <c r="I4690" i="5"/>
  <c r="H4690" i="5"/>
  <c r="G4690" i="5"/>
  <c r="F4690" i="5"/>
  <c r="E4690" i="5"/>
  <c r="D4690" i="5"/>
  <c r="C4690" i="5"/>
  <c r="B4690" i="5"/>
  <c r="A4690" i="5"/>
  <c r="L4689" i="5"/>
  <c r="I4689" i="5"/>
  <c r="H4689" i="5"/>
  <c r="G4689" i="5"/>
  <c r="F4689" i="5"/>
  <c r="E4689" i="5"/>
  <c r="D4689" i="5"/>
  <c r="C4689" i="5"/>
  <c r="B4689" i="5"/>
  <c r="A4689" i="5"/>
  <c r="L4688" i="5"/>
  <c r="I4688" i="5"/>
  <c r="H4688" i="5"/>
  <c r="G4688" i="5"/>
  <c r="F4688" i="5"/>
  <c r="E4688" i="5"/>
  <c r="D4688" i="5"/>
  <c r="C4688" i="5"/>
  <c r="B4688" i="5"/>
  <c r="A4688" i="5"/>
  <c r="L4687" i="5"/>
  <c r="I4687" i="5"/>
  <c r="H4687" i="5"/>
  <c r="G4687" i="5"/>
  <c r="F4687" i="5"/>
  <c r="E4687" i="5"/>
  <c r="D4687" i="5"/>
  <c r="C4687" i="5"/>
  <c r="B4687" i="5"/>
  <c r="A4687" i="5"/>
  <c r="L4686" i="5"/>
  <c r="I4686" i="5"/>
  <c r="H4686" i="5"/>
  <c r="G4686" i="5"/>
  <c r="F4686" i="5"/>
  <c r="E4686" i="5"/>
  <c r="D4686" i="5"/>
  <c r="C4686" i="5"/>
  <c r="B4686" i="5"/>
  <c r="A4686" i="5"/>
  <c r="L4685" i="5"/>
  <c r="I4685" i="5"/>
  <c r="H4685" i="5"/>
  <c r="G4685" i="5"/>
  <c r="F4685" i="5"/>
  <c r="E4685" i="5"/>
  <c r="D4685" i="5"/>
  <c r="C4685" i="5"/>
  <c r="B4685" i="5"/>
  <c r="A4685" i="5"/>
  <c r="L4684" i="5"/>
  <c r="I4684" i="5"/>
  <c r="H4684" i="5"/>
  <c r="G4684" i="5"/>
  <c r="F4684" i="5"/>
  <c r="E4684" i="5"/>
  <c r="D4684" i="5"/>
  <c r="C4684" i="5"/>
  <c r="B4684" i="5"/>
  <c r="A4684" i="5"/>
  <c r="L4683" i="5"/>
  <c r="I4683" i="5"/>
  <c r="H4683" i="5"/>
  <c r="G4683" i="5"/>
  <c r="F4683" i="5"/>
  <c r="E4683" i="5"/>
  <c r="D4683" i="5"/>
  <c r="C4683" i="5"/>
  <c r="B4683" i="5"/>
  <c r="A4683" i="5"/>
  <c r="L4682" i="5"/>
  <c r="I4682" i="5"/>
  <c r="H4682" i="5"/>
  <c r="G4682" i="5"/>
  <c r="F4682" i="5"/>
  <c r="E4682" i="5"/>
  <c r="D4682" i="5"/>
  <c r="C4682" i="5"/>
  <c r="B4682" i="5"/>
  <c r="A4682" i="5"/>
  <c r="L4681" i="5"/>
  <c r="I4681" i="5"/>
  <c r="H4681" i="5"/>
  <c r="G4681" i="5"/>
  <c r="F4681" i="5"/>
  <c r="E4681" i="5"/>
  <c r="D4681" i="5"/>
  <c r="C4681" i="5"/>
  <c r="B4681" i="5"/>
  <c r="A4681" i="5"/>
  <c r="L4680" i="5"/>
  <c r="I4680" i="5"/>
  <c r="H4680" i="5"/>
  <c r="G4680" i="5"/>
  <c r="F4680" i="5"/>
  <c r="E4680" i="5"/>
  <c r="D4680" i="5"/>
  <c r="C4680" i="5"/>
  <c r="B4680" i="5"/>
  <c r="A4680" i="5"/>
  <c r="L4679" i="5"/>
  <c r="I4679" i="5"/>
  <c r="H4679" i="5"/>
  <c r="G4679" i="5"/>
  <c r="F4679" i="5"/>
  <c r="E4679" i="5"/>
  <c r="D4679" i="5"/>
  <c r="C4679" i="5"/>
  <c r="B4679" i="5"/>
  <c r="A4679" i="5"/>
  <c r="L4678" i="5"/>
  <c r="I4678" i="5"/>
  <c r="H4678" i="5"/>
  <c r="G4678" i="5"/>
  <c r="F4678" i="5"/>
  <c r="E4678" i="5"/>
  <c r="D4678" i="5"/>
  <c r="C4678" i="5"/>
  <c r="B4678" i="5"/>
  <c r="A4678" i="5"/>
  <c r="L4677" i="5"/>
  <c r="I4677" i="5"/>
  <c r="H4677" i="5"/>
  <c r="G4677" i="5"/>
  <c r="F4677" i="5"/>
  <c r="E4677" i="5"/>
  <c r="D4677" i="5"/>
  <c r="C4677" i="5"/>
  <c r="B4677" i="5"/>
  <c r="A4677" i="5"/>
  <c r="L4676" i="5"/>
  <c r="I4676" i="5"/>
  <c r="H4676" i="5"/>
  <c r="G4676" i="5"/>
  <c r="F4676" i="5"/>
  <c r="E4676" i="5"/>
  <c r="D4676" i="5"/>
  <c r="C4676" i="5"/>
  <c r="B4676" i="5"/>
  <c r="A4676" i="5"/>
  <c r="L4675" i="5"/>
  <c r="I4675" i="5"/>
  <c r="H4675" i="5"/>
  <c r="G4675" i="5"/>
  <c r="F4675" i="5"/>
  <c r="E4675" i="5"/>
  <c r="D4675" i="5"/>
  <c r="C4675" i="5"/>
  <c r="B4675" i="5"/>
  <c r="A4675" i="5"/>
  <c r="L4674" i="5"/>
  <c r="I4674" i="5"/>
  <c r="H4674" i="5"/>
  <c r="G4674" i="5"/>
  <c r="F4674" i="5"/>
  <c r="E4674" i="5"/>
  <c r="D4674" i="5"/>
  <c r="C4674" i="5"/>
  <c r="B4674" i="5"/>
  <c r="A4674" i="5"/>
  <c r="L4673" i="5"/>
  <c r="I4673" i="5"/>
  <c r="H4673" i="5"/>
  <c r="G4673" i="5"/>
  <c r="F4673" i="5"/>
  <c r="E4673" i="5"/>
  <c r="D4673" i="5"/>
  <c r="C4673" i="5"/>
  <c r="B4673" i="5"/>
  <c r="A4673" i="5"/>
  <c r="L4672" i="5"/>
  <c r="I4672" i="5"/>
  <c r="H4672" i="5"/>
  <c r="G4672" i="5"/>
  <c r="F4672" i="5"/>
  <c r="E4672" i="5"/>
  <c r="D4672" i="5"/>
  <c r="C4672" i="5"/>
  <c r="B4672" i="5"/>
  <c r="A4672" i="5"/>
  <c r="L4671" i="5"/>
  <c r="I4671" i="5"/>
  <c r="H4671" i="5"/>
  <c r="G4671" i="5"/>
  <c r="F4671" i="5"/>
  <c r="E4671" i="5"/>
  <c r="D4671" i="5"/>
  <c r="C4671" i="5"/>
  <c r="B4671" i="5"/>
  <c r="A4671" i="5"/>
  <c r="L4670" i="5"/>
  <c r="I4670" i="5"/>
  <c r="H4670" i="5"/>
  <c r="G4670" i="5"/>
  <c r="F4670" i="5"/>
  <c r="E4670" i="5"/>
  <c r="D4670" i="5"/>
  <c r="C4670" i="5"/>
  <c r="B4670" i="5"/>
  <c r="A4670" i="5"/>
  <c r="L4669" i="5"/>
  <c r="I4669" i="5"/>
  <c r="H4669" i="5"/>
  <c r="G4669" i="5"/>
  <c r="F4669" i="5"/>
  <c r="E4669" i="5"/>
  <c r="D4669" i="5"/>
  <c r="C4669" i="5"/>
  <c r="B4669" i="5"/>
  <c r="A4669" i="5"/>
  <c r="L4668" i="5"/>
  <c r="I4668" i="5"/>
  <c r="H4668" i="5"/>
  <c r="G4668" i="5"/>
  <c r="F4668" i="5"/>
  <c r="E4668" i="5"/>
  <c r="D4668" i="5"/>
  <c r="C4668" i="5"/>
  <c r="B4668" i="5"/>
  <c r="A4668" i="5"/>
  <c r="L4667" i="5"/>
  <c r="I4667" i="5"/>
  <c r="H4667" i="5"/>
  <c r="G4667" i="5"/>
  <c r="F4667" i="5"/>
  <c r="E4667" i="5"/>
  <c r="D4667" i="5"/>
  <c r="C4667" i="5"/>
  <c r="B4667" i="5"/>
  <c r="A4667" i="5"/>
  <c r="L4666" i="5"/>
  <c r="I4666" i="5"/>
  <c r="H4666" i="5"/>
  <c r="G4666" i="5"/>
  <c r="F4666" i="5"/>
  <c r="E4666" i="5"/>
  <c r="D4666" i="5"/>
  <c r="C4666" i="5"/>
  <c r="B4666" i="5"/>
  <c r="A4666" i="5"/>
  <c r="L4665" i="5"/>
  <c r="I4665" i="5"/>
  <c r="H4665" i="5"/>
  <c r="G4665" i="5"/>
  <c r="F4665" i="5"/>
  <c r="E4665" i="5"/>
  <c r="D4665" i="5"/>
  <c r="C4665" i="5"/>
  <c r="B4665" i="5"/>
  <c r="A4665" i="5"/>
  <c r="L4664" i="5"/>
  <c r="I4664" i="5"/>
  <c r="H4664" i="5"/>
  <c r="G4664" i="5"/>
  <c r="F4664" i="5"/>
  <c r="E4664" i="5"/>
  <c r="D4664" i="5"/>
  <c r="C4664" i="5"/>
  <c r="B4664" i="5"/>
  <c r="A4664" i="5"/>
  <c r="L4663" i="5"/>
  <c r="I4663" i="5"/>
  <c r="H4663" i="5"/>
  <c r="G4663" i="5"/>
  <c r="F4663" i="5"/>
  <c r="E4663" i="5"/>
  <c r="D4663" i="5"/>
  <c r="C4663" i="5"/>
  <c r="B4663" i="5"/>
  <c r="A4663" i="5"/>
  <c r="L4662" i="5"/>
  <c r="I4662" i="5"/>
  <c r="H4662" i="5"/>
  <c r="G4662" i="5"/>
  <c r="F4662" i="5"/>
  <c r="E4662" i="5"/>
  <c r="D4662" i="5"/>
  <c r="C4662" i="5"/>
  <c r="B4662" i="5"/>
  <c r="A4662" i="5"/>
  <c r="L4661" i="5"/>
  <c r="I4661" i="5"/>
  <c r="H4661" i="5"/>
  <c r="G4661" i="5"/>
  <c r="F4661" i="5"/>
  <c r="E4661" i="5"/>
  <c r="D4661" i="5"/>
  <c r="C4661" i="5"/>
  <c r="B4661" i="5"/>
  <c r="A4661" i="5"/>
  <c r="L4660" i="5"/>
  <c r="I4660" i="5"/>
  <c r="H4660" i="5"/>
  <c r="G4660" i="5"/>
  <c r="F4660" i="5"/>
  <c r="E4660" i="5"/>
  <c r="D4660" i="5"/>
  <c r="C4660" i="5"/>
  <c r="B4660" i="5"/>
  <c r="A4660" i="5"/>
  <c r="L4659" i="5"/>
  <c r="I4659" i="5"/>
  <c r="H4659" i="5"/>
  <c r="G4659" i="5"/>
  <c r="F4659" i="5"/>
  <c r="E4659" i="5"/>
  <c r="D4659" i="5"/>
  <c r="C4659" i="5"/>
  <c r="B4659" i="5"/>
  <c r="A4659" i="5"/>
  <c r="L4658" i="5"/>
  <c r="I4658" i="5"/>
  <c r="H4658" i="5"/>
  <c r="G4658" i="5"/>
  <c r="F4658" i="5"/>
  <c r="E4658" i="5"/>
  <c r="D4658" i="5"/>
  <c r="C4658" i="5"/>
  <c r="B4658" i="5"/>
  <c r="A4658" i="5"/>
  <c r="L4657" i="5"/>
  <c r="I4657" i="5"/>
  <c r="H4657" i="5"/>
  <c r="G4657" i="5"/>
  <c r="F4657" i="5"/>
  <c r="E4657" i="5"/>
  <c r="D4657" i="5"/>
  <c r="C4657" i="5"/>
  <c r="B4657" i="5"/>
  <c r="A4657" i="5"/>
  <c r="L4656" i="5"/>
  <c r="I4656" i="5"/>
  <c r="H4656" i="5"/>
  <c r="G4656" i="5"/>
  <c r="F4656" i="5"/>
  <c r="E4656" i="5"/>
  <c r="D4656" i="5"/>
  <c r="C4656" i="5"/>
  <c r="B4656" i="5"/>
  <c r="A4656" i="5"/>
  <c r="L4655" i="5"/>
  <c r="I4655" i="5"/>
  <c r="H4655" i="5"/>
  <c r="G4655" i="5"/>
  <c r="F4655" i="5"/>
  <c r="E4655" i="5"/>
  <c r="D4655" i="5"/>
  <c r="C4655" i="5"/>
  <c r="B4655" i="5"/>
  <c r="A4655" i="5"/>
  <c r="L4654" i="5"/>
  <c r="I4654" i="5"/>
  <c r="H4654" i="5"/>
  <c r="G4654" i="5"/>
  <c r="F4654" i="5"/>
  <c r="E4654" i="5"/>
  <c r="D4654" i="5"/>
  <c r="C4654" i="5"/>
  <c r="B4654" i="5"/>
  <c r="A4654" i="5"/>
  <c r="L4653" i="5"/>
  <c r="I4653" i="5"/>
  <c r="H4653" i="5"/>
  <c r="G4653" i="5"/>
  <c r="F4653" i="5"/>
  <c r="E4653" i="5"/>
  <c r="D4653" i="5"/>
  <c r="C4653" i="5"/>
  <c r="B4653" i="5"/>
  <c r="A4653" i="5"/>
  <c r="L4652" i="5"/>
  <c r="I4652" i="5"/>
  <c r="H4652" i="5"/>
  <c r="G4652" i="5"/>
  <c r="F4652" i="5"/>
  <c r="E4652" i="5"/>
  <c r="D4652" i="5"/>
  <c r="C4652" i="5"/>
  <c r="B4652" i="5"/>
  <c r="A4652" i="5"/>
  <c r="L4651" i="5"/>
  <c r="I4651" i="5"/>
  <c r="H4651" i="5"/>
  <c r="G4651" i="5"/>
  <c r="F4651" i="5"/>
  <c r="E4651" i="5"/>
  <c r="D4651" i="5"/>
  <c r="C4651" i="5"/>
  <c r="B4651" i="5"/>
  <c r="A4651" i="5"/>
  <c r="L4650" i="5"/>
  <c r="I4650" i="5"/>
  <c r="H4650" i="5"/>
  <c r="G4650" i="5"/>
  <c r="F4650" i="5"/>
  <c r="E4650" i="5"/>
  <c r="D4650" i="5"/>
  <c r="C4650" i="5"/>
  <c r="B4650" i="5"/>
  <c r="A4650" i="5"/>
  <c r="L4649" i="5"/>
  <c r="I4649" i="5"/>
  <c r="H4649" i="5"/>
  <c r="G4649" i="5"/>
  <c r="F4649" i="5"/>
  <c r="E4649" i="5"/>
  <c r="D4649" i="5"/>
  <c r="C4649" i="5"/>
  <c r="B4649" i="5"/>
  <c r="A4649" i="5"/>
  <c r="L4648" i="5"/>
  <c r="I4648" i="5"/>
  <c r="H4648" i="5"/>
  <c r="G4648" i="5"/>
  <c r="F4648" i="5"/>
  <c r="E4648" i="5"/>
  <c r="D4648" i="5"/>
  <c r="C4648" i="5"/>
  <c r="B4648" i="5"/>
  <c r="A4648" i="5"/>
  <c r="L4647" i="5"/>
  <c r="I4647" i="5"/>
  <c r="H4647" i="5"/>
  <c r="G4647" i="5"/>
  <c r="F4647" i="5"/>
  <c r="E4647" i="5"/>
  <c r="D4647" i="5"/>
  <c r="C4647" i="5"/>
  <c r="B4647" i="5"/>
  <c r="A4647" i="5"/>
  <c r="L4646" i="5"/>
  <c r="I4646" i="5"/>
  <c r="H4646" i="5"/>
  <c r="G4646" i="5"/>
  <c r="F4646" i="5"/>
  <c r="E4646" i="5"/>
  <c r="D4646" i="5"/>
  <c r="C4646" i="5"/>
  <c r="B4646" i="5"/>
  <c r="A4646" i="5"/>
  <c r="L4645" i="5"/>
  <c r="I4645" i="5"/>
  <c r="H4645" i="5"/>
  <c r="G4645" i="5"/>
  <c r="F4645" i="5"/>
  <c r="E4645" i="5"/>
  <c r="D4645" i="5"/>
  <c r="C4645" i="5"/>
  <c r="B4645" i="5"/>
  <c r="A4645" i="5"/>
  <c r="L4644" i="5"/>
  <c r="I4644" i="5"/>
  <c r="H4644" i="5"/>
  <c r="G4644" i="5"/>
  <c r="F4644" i="5"/>
  <c r="E4644" i="5"/>
  <c r="D4644" i="5"/>
  <c r="C4644" i="5"/>
  <c r="B4644" i="5"/>
  <c r="A4644" i="5"/>
  <c r="L4643" i="5"/>
  <c r="I4643" i="5"/>
  <c r="H4643" i="5"/>
  <c r="G4643" i="5"/>
  <c r="F4643" i="5"/>
  <c r="E4643" i="5"/>
  <c r="D4643" i="5"/>
  <c r="C4643" i="5"/>
  <c r="B4643" i="5"/>
  <c r="A4643" i="5"/>
  <c r="L4642" i="5"/>
  <c r="I4642" i="5"/>
  <c r="H4642" i="5"/>
  <c r="G4642" i="5"/>
  <c r="F4642" i="5"/>
  <c r="E4642" i="5"/>
  <c r="D4642" i="5"/>
  <c r="C4642" i="5"/>
  <c r="B4642" i="5"/>
  <c r="A4642" i="5"/>
  <c r="L4641" i="5"/>
  <c r="I4641" i="5"/>
  <c r="H4641" i="5"/>
  <c r="G4641" i="5"/>
  <c r="F4641" i="5"/>
  <c r="E4641" i="5"/>
  <c r="D4641" i="5"/>
  <c r="C4641" i="5"/>
  <c r="B4641" i="5"/>
  <c r="A4641" i="5"/>
  <c r="L4640" i="5"/>
  <c r="I4640" i="5"/>
  <c r="H4640" i="5"/>
  <c r="G4640" i="5"/>
  <c r="F4640" i="5"/>
  <c r="E4640" i="5"/>
  <c r="D4640" i="5"/>
  <c r="C4640" i="5"/>
  <c r="B4640" i="5"/>
  <c r="A4640" i="5"/>
  <c r="L4639" i="5"/>
  <c r="I4639" i="5"/>
  <c r="H4639" i="5"/>
  <c r="G4639" i="5"/>
  <c r="F4639" i="5"/>
  <c r="E4639" i="5"/>
  <c r="D4639" i="5"/>
  <c r="C4639" i="5"/>
  <c r="B4639" i="5"/>
  <c r="A4639" i="5"/>
  <c r="L4638" i="5"/>
  <c r="I4638" i="5"/>
  <c r="H4638" i="5"/>
  <c r="G4638" i="5"/>
  <c r="F4638" i="5"/>
  <c r="E4638" i="5"/>
  <c r="D4638" i="5"/>
  <c r="C4638" i="5"/>
  <c r="B4638" i="5"/>
  <c r="A4638" i="5"/>
  <c r="L4637" i="5"/>
  <c r="I4637" i="5"/>
  <c r="H4637" i="5"/>
  <c r="G4637" i="5"/>
  <c r="F4637" i="5"/>
  <c r="E4637" i="5"/>
  <c r="D4637" i="5"/>
  <c r="C4637" i="5"/>
  <c r="B4637" i="5"/>
  <c r="A4637" i="5"/>
  <c r="L4636" i="5"/>
  <c r="I4636" i="5"/>
  <c r="H4636" i="5"/>
  <c r="G4636" i="5"/>
  <c r="F4636" i="5"/>
  <c r="E4636" i="5"/>
  <c r="D4636" i="5"/>
  <c r="C4636" i="5"/>
  <c r="B4636" i="5"/>
  <c r="A4636" i="5"/>
  <c r="L4635" i="5"/>
  <c r="I4635" i="5"/>
  <c r="H4635" i="5"/>
  <c r="G4635" i="5"/>
  <c r="F4635" i="5"/>
  <c r="E4635" i="5"/>
  <c r="D4635" i="5"/>
  <c r="C4635" i="5"/>
  <c r="B4635" i="5"/>
  <c r="A4635" i="5"/>
  <c r="L4634" i="5"/>
  <c r="I4634" i="5"/>
  <c r="H4634" i="5"/>
  <c r="G4634" i="5"/>
  <c r="F4634" i="5"/>
  <c r="E4634" i="5"/>
  <c r="D4634" i="5"/>
  <c r="C4634" i="5"/>
  <c r="B4634" i="5"/>
  <c r="A4634" i="5"/>
  <c r="L4633" i="5"/>
  <c r="I4633" i="5"/>
  <c r="H4633" i="5"/>
  <c r="G4633" i="5"/>
  <c r="F4633" i="5"/>
  <c r="E4633" i="5"/>
  <c r="D4633" i="5"/>
  <c r="C4633" i="5"/>
  <c r="B4633" i="5"/>
  <c r="A4633" i="5"/>
  <c r="L4632" i="5"/>
  <c r="I4632" i="5"/>
  <c r="H4632" i="5"/>
  <c r="G4632" i="5"/>
  <c r="F4632" i="5"/>
  <c r="E4632" i="5"/>
  <c r="D4632" i="5"/>
  <c r="C4632" i="5"/>
  <c r="B4632" i="5"/>
  <c r="A4632" i="5"/>
  <c r="L4631" i="5"/>
  <c r="I4631" i="5"/>
  <c r="H4631" i="5"/>
  <c r="G4631" i="5"/>
  <c r="F4631" i="5"/>
  <c r="E4631" i="5"/>
  <c r="D4631" i="5"/>
  <c r="C4631" i="5"/>
  <c r="B4631" i="5"/>
  <c r="A4631" i="5"/>
  <c r="L4630" i="5"/>
  <c r="I4630" i="5"/>
  <c r="H4630" i="5"/>
  <c r="G4630" i="5"/>
  <c r="F4630" i="5"/>
  <c r="E4630" i="5"/>
  <c r="D4630" i="5"/>
  <c r="C4630" i="5"/>
  <c r="B4630" i="5"/>
  <c r="A4630" i="5"/>
  <c r="L4629" i="5"/>
  <c r="I4629" i="5"/>
  <c r="H4629" i="5"/>
  <c r="G4629" i="5"/>
  <c r="F4629" i="5"/>
  <c r="E4629" i="5"/>
  <c r="D4629" i="5"/>
  <c r="C4629" i="5"/>
  <c r="B4629" i="5"/>
  <c r="A4629" i="5"/>
  <c r="L4628" i="5"/>
  <c r="I4628" i="5"/>
  <c r="H4628" i="5"/>
  <c r="G4628" i="5"/>
  <c r="F4628" i="5"/>
  <c r="E4628" i="5"/>
  <c r="D4628" i="5"/>
  <c r="C4628" i="5"/>
  <c r="B4628" i="5"/>
  <c r="A4628" i="5"/>
  <c r="L4627" i="5"/>
  <c r="I4627" i="5"/>
  <c r="H4627" i="5"/>
  <c r="G4627" i="5"/>
  <c r="F4627" i="5"/>
  <c r="E4627" i="5"/>
  <c r="D4627" i="5"/>
  <c r="C4627" i="5"/>
  <c r="B4627" i="5"/>
  <c r="A4627" i="5"/>
  <c r="L4626" i="5"/>
  <c r="I4626" i="5"/>
  <c r="H4626" i="5"/>
  <c r="G4626" i="5"/>
  <c r="F4626" i="5"/>
  <c r="E4626" i="5"/>
  <c r="D4626" i="5"/>
  <c r="C4626" i="5"/>
  <c r="B4626" i="5"/>
  <c r="A4626" i="5"/>
  <c r="L4625" i="5"/>
  <c r="I4625" i="5"/>
  <c r="H4625" i="5"/>
  <c r="G4625" i="5"/>
  <c r="F4625" i="5"/>
  <c r="E4625" i="5"/>
  <c r="D4625" i="5"/>
  <c r="C4625" i="5"/>
  <c r="B4625" i="5"/>
  <c r="A4625" i="5"/>
  <c r="L4624" i="5"/>
  <c r="I4624" i="5"/>
  <c r="H4624" i="5"/>
  <c r="G4624" i="5"/>
  <c r="F4624" i="5"/>
  <c r="E4624" i="5"/>
  <c r="D4624" i="5"/>
  <c r="C4624" i="5"/>
  <c r="B4624" i="5"/>
  <c r="A4624" i="5"/>
  <c r="L4623" i="5"/>
  <c r="I4623" i="5"/>
  <c r="H4623" i="5"/>
  <c r="G4623" i="5"/>
  <c r="F4623" i="5"/>
  <c r="E4623" i="5"/>
  <c r="D4623" i="5"/>
  <c r="C4623" i="5"/>
  <c r="B4623" i="5"/>
  <c r="A4623" i="5"/>
  <c r="L4622" i="5"/>
  <c r="I4622" i="5"/>
  <c r="H4622" i="5"/>
  <c r="G4622" i="5"/>
  <c r="F4622" i="5"/>
  <c r="E4622" i="5"/>
  <c r="D4622" i="5"/>
  <c r="C4622" i="5"/>
  <c r="B4622" i="5"/>
  <c r="A4622" i="5"/>
  <c r="L4621" i="5"/>
  <c r="I4621" i="5"/>
  <c r="H4621" i="5"/>
  <c r="G4621" i="5"/>
  <c r="F4621" i="5"/>
  <c r="E4621" i="5"/>
  <c r="D4621" i="5"/>
  <c r="C4621" i="5"/>
  <c r="B4621" i="5"/>
  <c r="A4621" i="5"/>
  <c r="L4620" i="5"/>
  <c r="I4620" i="5"/>
  <c r="H4620" i="5"/>
  <c r="G4620" i="5"/>
  <c r="F4620" i="5"/>
  <c r="E4620" i="5"/>
  <c r="D4620" i="5"/>
  <c r="C4620" i="5"/>
  <c r="B4620" i="5"/>
  <c r="A4620" i="5"/>
  <c r="L4619" i="5"/>
  <c r="I4619" i="5"/>
  <c r="H4619" i="5"/>
  <c r="G4619" i="5"/>
  <c r="F4619" i="5"/>
  <c r="E4619" i="5"/>
  <c r="D4619" i="5"/>
  <c r="C4619" i="5"/>
  <c r="B4619" i="5"/>
  <c r="A4619" i="5"/>
  <c r="L4618" i="5"/>
  <c r="I4618" i="5"/>
  <c r="H4618" i="5"/>
  <c r="G4618" i="5"/>
  <c r="F4618" i="5"/>
  <c r="E4618" i="5"/>
  <c r="D4618" i="5"/>
  <c r="C4618" i="5"/>
  <c r="B4618" i="5"/>
  <c r="A4618" i="5"/>
  <c r="L4617" i="5"/>
  <c r="I4617" i="5"/>
  <c r="H4617" i="5"/>
  <c r="G4617" i="5"/>
  <c r="F4617" i="5"/>
  <c r="E4617" i="5"/>
  <c r="D4617" i="5"/>
  <c r="C4617" i="5"/>
  <c r="B4617" i="5"/>
  <c r="A4617" i="5"/>
  <c r="L4616" i="5"/>
  <c r="I4616" i="5"/>
  <c r="H4616" i="5"/>
  <c r="G4616" i="5"/>
  <c r="F4616" i="5"/>
  <c r="E4616" i="5"/>
  <c r="D4616" i="5"/>
  <c r="C4616" i="5"/>
  <c r="B4616" i="5"/>
  <c r="A4616" i="5"/>
  <c r="L4615" i="5"/>
  <c r="I4615" i="5"/>
  <c r="H4615" i="5"/>
  <c r="G4615" i="5"/>
  <c r="F4615" i="5"/>
  <c r="E4615" i="5"/>
  <c r="D4615" i="5"/>
  <c r="C4615" i="5"/>
  <c r="B4615" i="5"/>
  <c r="A4615" i="5"/>
  <c r="L4614" i="5"/>
  <c r="I4614" i="5"/>
  <c r="H4614" i="5"/>
  <c r="G4614" i="5"/>
  <c r="F4614" i="5"/>
  <c r="E4614" i="5"/>
  <c r="D4614" i="5"/>
  <c r="C4614" i="5"/>
  <c r="B4614" i="5"/>
  <c r="A4614" i="5"/>
  <c r="L4613" i="5"/>
  <c r="I4613" i="5"/>
  <c r="H4613" i="5"/>
  <c r="G4613" i="5"/>
  <c r="F4613" i="5"/>
  <c r="E4613" i="5"/>
  <c r="D4613" i="5"/>
  <c r="C4613" i="5"/>
  <c r="B4613" i="5"/>
  <c r="A4613" i="5"/>
  <c r="L4612" i="5"/>
  <c r="I4612" i="5"/>
  <c r="H4612" i="5"/>
  <c r="G4612" i="5"/>
  <c r="F4612" i="5"/>
  <c r="E4612" i="5"/>
  <c r="D4612" i="5"/>
  <c r="C4612" i="5"/>
  <c r="B4612" i="5"/>
  <c r="A4612" i="5"/>
  <c r="L4611" i="5"/>
  <c r="I4611" i="5"/>
  <c r="H4611" i="5"/>
  <c r="G4611" i="5"/>
  <c r="F4611" i="5"/>
  <c r="E4611" i="5"/>
  <c r="D4611" i="5"/>
  <c r="C4611" i="5"/>
  <c r="B4611" i="5"/>
  <c r="A4611" i="5"/>
  <c r="L4610" i="5"/>
  <c r="I4610" i="5"/>
  <c r="H4610" i="5"/>
  <c r="G4610" i="5"/>
  <c r="F4610" i="5"/>
  <c r="E4610" i="5"/>
  <c r="D4610" i="5"/>
  <c r="C4610" i="5"/>
  <c r="B4610" i="5"/>
  <c r="A4610" i="5"/>
  <c r="L4609" i="5"/>
  <c r="I4609" i="5"/>
  <c r="H4609" i="5"/>
  <c r="G4609" i="5"/>
  <c r="F4609" i="5"/>
  <c r="E4609" i="5"/>
  <c r="D4609" i="5"/>
  <c r="C4609" i="5"/>
  <c r="B4609" i="5"/>
  <c r="A4609" i="5"/>
  <c r="L4608" i="5"/>
  <c r="I4608" i="5"/>
  <c r="H4608" i="5"/>
  <c r="G4608" i="5"/>
  <c r="F4608" i="5"/>
  <c r="E4608" i="5"/>
  <c r="D4608" i="5"/>
  <c r="C4608" i="5"/>
  <c r="B4608" i="5"/>
  <c r="A4608" i="5"/>
  <c r="L4607" i="5"/>
  <c r="I4607" i="5"/>
  <c r="H4607" i="5"/>
  <c r="G4607" i="5"/>
  <c r="F4607" i="5"/>
  <c r="E4607" i="5"/>
  <c r="D4607" i="5"/>
  <c r="C4607" i="5"/>
  <c r="B4607" i="5"/>
  <c r="A4607" i="5"/>
  <c r="L4606" i="5"/>
  <c r="I4606" i="5"/>
  <c r="H4606" i="5"/>
  <c r="G4606" i="5"/>
  <c r="F4606" i="5"/>
  <c r="E4606" i="5"/>
  <c r="D4606" i="5"/>
  <c r="C4606" i="5"/>
  <c r="B4606" i="5"/>
  <c r="A4606" i="5"/>
  <c r="L4605" i="5"/>
  <c r="I4605" i="5"/>
  <c r="H4605" i="5"/>
  <c r="G4605" i="5"/>
  <c r="F4605" i="5"/>
  <c r="E4605" i="5"/>
  <c r="D4605" i="5"/>
  <c r="C4605" i="5"/>
  <c r="B4605" i="5"/>
  <c r="A4605" i="5"/>
  <c r="L4604" i="5"/>
  <c r="I4604" i="5"/>
  <c r="H4604" i="5"/>
  <c r="G4604" i="5"/>
  <c r="F4604" i="5"/>
  <c r="E4604" i="5"/>
  <c r="D4604" i="5"/>
  <c r="C4604" i="5"/>
  <c r="B4604" i="5"/>
  <c r="A4604" i="5"/>
  <c r="L4603" i="5"/>
  <c r="I4603" i="5"/>
  <c r="H4603" i="5"/>
  <c r="G4603" i="5"/>
  <c r="F4603" i="5"/>
  <c r="E4603" i="5"/>
  <c r="D4603" i="5"/>
  <c r="C4603" i="5"/>
  <c r="B4603" i="5"/>
  <c r="A4603" i="5"/>
  <c r="L4602" i="5"/>
  <c r="I4602" i="5"/>
  <c r="H4602" i="5"/>
  <c r="G4602" i="5"/>
  <c r="F4602" i="5"/>
  <c r="E4602" i="5"/>
  <c r="D4602" i="5"/>
  <c r="C4602" i="5"/>
  <c r="B4602" i="5"/>
  <c r="A4602" i="5"/>
  <c r="L4601" i="5"/>
  <c r="I4601" i="5"/>
  <c r="H4601" i="5"/>
  <c r="G4601" i="5"/>
  <c r="F4601" i="5"/>
  <c r="E4601" i="5"/>
  <c r="D4601" i="5"/>
  <c r="C4601" i="5"/>
  <c r="B4601" i="5"/>
  <c r="A4601" i="5"/>
  <c r="L4600" i="5"/>
  <c r="I4600" i="5"/>
  <c r="H4600" i="5"/>
  <c r="G4600" i="5"/>
  <c r="F4600" i="5"/>
  <c r="E4600" i="5"/>
  <c r="D4600" i="5"/>
  <c r="C4600" i="5"/>
  <c r="B4600" i="5"/>
  <c r="A4600" i="5"/>
  <c r="L4599" i="5"/>
  <c r="I4599" i="5"/>
  <c r="H4599" i="5"/>
  <c r="G4599" i="5"/>
  <c r="F4599" i="5"/>
  <c r="E4599" i="5"/>
  <c r="D4599" i="5"/>
  <c r="C4599" i="5"/>
  <c r="B4599" i="5"/>
  <c r="A4599" i="5"/>
  <c r="L4598" i="5"/>
  <c r="I4598" i="5"/>
  <c r="H4598" i="5"/>
  <c r="G4598" i="5"/>
  <c r="F4598" i="5"/>
  <c r="E4598" i="5"/>
  <c r="D4598" i="5"/>
  <c r="C4598" i="5"/>
  <c r="B4598" i="5"/>
  <c r="A4598" i="5"/>
  <c r="L4597" i="5"/>
  <c r="I4597" i="5"/>
  <c r="H4597" i="5"/>
  <c r="G4597" i="5"/>
  <c r="F4597" i="5"/>
  <c r="E4597" i="5"/>
  <c r="D4597" i="5"/>
  <c r="C4597" i="5"/>
  <c r="B4597" i="5"/>
  <c r="A4597" i="5"/>
  <c r="L4596" i="5"/>
  <c r="I4596" i="5"/>
  <c r="H4596" i="5"/>
  <c r="G4596" i="5"/>
  <c r="F4596" i="5"/>
  <c r="E4596" i="5"/>
  <c r="D4596" i="5"/>
  <c r="C4596" i="5"/>
  <c r="B4596" i="5"/>
  <c r="A4596" i="5"/>
  <c r="L4595" i="5"/>
  <c r="I4595" i="5"/>
  <c r="H4595" i="5"/>
  <c r="G4595" i="5"/>
  <c r="F4595" i="5"/>
  <c r="E4595" i="5"/>
  <c r="D4595" i="5"/>
  <c r="C4595" i="5"/>
  <c r="B4595" i="5"/>
  <c r="A4595" i="5"/>
  <c r="L4594" i="5"/>
  <c r="I4594" i="5"/>
  <c r="H4594" i="5"/>
  <c r="G4594" i="5"/>
  <c r="F4594" i="5"/>
  <c r="E4594" i="5"/>
  <c r="D4594" i="5"/>
  <c r="C4594" i="5"/>
  <c r="B4594" i="5"/>
  <c r="A4594" i="5"/>
  <c r="L4593" i="5"/>
  <c r="I4593" i="5"/>
  <c r="H4593" i="5"/>
  <c r="G4593" i="5"/>
  <c r="F4593" i="5"/>
  <c r="E4593" i="5"/>
  <c r="D4593" i="5"/>
  <c r="C4593" i="5"/>
  <c r="B4593" i="5"/>
  <c r="A4593" i="5"/>
  <c r="L4592" i="5"/>
  <c r="I4592" i="5"/>
  <c r="H4592" i="5"/>
  <c r="G4592" i="5"/>
  <c r="F4592" i="5"/>
  <c r="E4592" i="5"/>
  <c r="D4592" i="5"/>
  <c r="C4592" i="5"/>
  <c r="B4592" i="5"/>
  <c r="A4592" i="5"/>
  <c r="L4591" i="5"/>
  <c r="I4591" i="5"/>
  <c r="H4591" i="5"/>
  <c r="G4591" i="5"/>
  <c r="F4591" i="5"/>
  <c r="E4591" i="5"/>
  <c r="D4591" i="5"/>
  <c r="C4591" i="5"/>
  <c r="B4591" i="5"/>
  <c r="A4591" i="5"/>
  <c r="L4590" i="5"/>
  <c r="I4590" i="5"/>
  <c r="H4590" i="5"/>
  <c r="G4590" i="5"/>
  <c r="F4590" i="5"/>
  <c r="E4590" i="5"/>
  <c r="D4590" i="5"/>
  <c r="C4590" i="5"/>
  <c r="B4590" i="5"/>
  <c r="A4590" i="5"/>
  <c r="L4589" i="5"/>
  <c r="I4589" i="5"/>
  <c r="H4589" i="5"/>
  <c r="G4589" i="5"/>
  <c r="F4589" i="5"/>
  <c r="E4589" i="5"/>
  <c r="D4589" i="5"/>
  <c r="C4589" i="5"/>
  <c r="B4589" i="5"/>
  <c r="A4589" i="5"/>
  <c r="L4588" i="5"/>
  <c r="I4588" i="5"/>
  <c r="H4588" i="5"/>
  <c r="G4588" i="5"/>
  <c r="F4588" i="5"/>
  <c r="E4588" i="5"/>
  <c r="D4588" i="5"/>
  <c r="C4588" i="5"/>
  <c r="B4588" i="5"/>
  <c r="A4588" i="5"/>
  <c r="L4587" i="5"/>
  <c r="I4587" i="5"/>
  <c r="H4587" i="5"/>
  <c r="G4587" i="5"/>
  <c r="F4587" i="5"/>
  <c r="E4587" i="5"/>
  <c r="D4587" i="5"/>
  <c r="C4587" i="5"/>
  <c r="B4587" i="5"/>
  <c r="A4587" i="5"/>
  <c r="L4586" i="5"/>
  <c r="I4586" i="5"/>
  <c r="H4586" i="5"/>
  <c r="G4586" i="5"/>
  <c r="F4586" i="5"/>
  <c r="E4586" i="5"/>
  <c r="D4586" i="5"/>
  <c r="C4586" i="5"/>
  <c r="B4586" i="5"/>
  <c r="A4586" i="5"/>
  <c r="L4585" i="5"/>
  <c r="I4585" i="5"/>
  <c r="H4585" i="5"/>
  <c r="G4585" i="5"/>
  <c r="F4585" i="5"/>
  <c r="E4585" i="5"/>
  <c r="D4585" i="5"/>
  <c r="C4585" i="5"/>
  <c r="B4585" i="5"/>
  <c r="A4585" i="5"/>
  <c r="L4584" i="5"/>
  <c r="I4584" i="5"/>
  <c r="H4584" i="5"/>
  <c r="G4584" i="5"/>
  <c r="F4584" i="5"/>
  <c r="E4584" i="5"/>
  <c r="D4584" i="5"/>
  <c r="C4584" i="5"/>
  <c r="B4584" i="5"/>
  <c r="A4584" i="5"/>
  <c r="L4583" i="5"/>
  <c r="I4583" i="5"/>
  <c r="H4583" i="5"/>
  <c r="G4583" i="5"/>
  <c r="F4583" i="5"/>
  <c r="E4583" i="5"/>
  <c r="D4583" i="5"/>
  <c r="C4583" i="5"/>
  <c r="B4583" i="5"/>
  <c r="A4583" i="5"/>
  <c r="L4582" i="5"/>
  <c r="I4582" i="5"/>
  <c r="H4582" i="5"/>
  <c r="G4582" i="5"/>
  <c r="F4582" i="5"/>
  <c r="E4582" i="5"/>
  <c r="D4582" i="5"/>
  <c r="C4582" i="5"/>
  <c r="B4582" i="5"/>
  <c r="A4582" i="5"/>
  <c r="L4581" i="5"/>
  <c r="I4581" i="5"/>
  <c r="H4581" i="5"/>
  <c r="G4581" i="5"/>
  <c r="F4581" i="5"/>
  <c r="E4581" i="5"/>
  <c r="D4581" i="5"/>
  <c r="C4581" i="5"/>
  <c r="B4581" i="5"/>
  <c r="A4581" i="5"/>
  <c r="L4580" i="5"/>
  <c r="I4580" i="5"/>
  <c r="H4580" i="5"/>
  <c r="G4580" i="5"/>
  <c r="F4580" i="5"/>
  <c r="E4580" i="5"/>
  <c r="D4580" i="5"/>
  <c r="C4580" i="5"/>
  <c r="B4580" i="5"/>
  <c r="A4580" i="5"/>
  <c r="L4579" i="5"/>
  <c r="I4579" i="5"/>
  <c r="H4579" i="5"/>
  <c r="G4579" i="5"/>
  <c r="F4579" i="5"/>
  <c r="E4579" i="5"/>
  <c r="D4579" i="5"/>
  <c r="C4579" i="5"/>
  <c r="B4579" i="5"/>
  <c r="A4579" i="5"/>
  <c r="L4578" i="5"/>
  <c r="I4578" i="5"/>
  <c r="H4578" i="5"/>
  <c r="G4578" i="5"/>
  <c r="F4578" i="5"/>
  <c r="E4578" i="5"/>
  <c r="D4578" i="5"/>
  <c r="C4578" i="5"/>
  <c r="B4578" i="5"/>
  <c r="A4578" i="5"/>
  <c r="L4577" i="5"/>
  <c r="I4577" i="5"/>
  <c r="H4577" i="5"/>
  <c r="G4577" i="5"/>
  <c r="F4577" i="5"/>
  <c r="E4577" i="5"/>
  <c r="D4577" i="5"/>
  <c r="C4577" i="5"/>
  <c r="B4577" i="5"/>
  <c r="A4577" i="5"/>
  <c r="L4576" i="5"/>
  <c r="I4576" i="5"/>
  <c r="H4576" i="5"/>
  <c r="G4576" i="5"/>
  <c r="F4576" i="5"/>
  <c r="E4576" i="5"/>
  <c r="D4576" i="5"/>
  <c r="C4576" i="5"/>
  <c r="B4576" i="5"/>
  <c r="A4576" i="5"/>
  <c r="L4575" i="5"/>
  <c r="I4575" i="5"/>
  <c r="H4575" i="5"/>
  <c r="G4575" i="5"/>
  <c r="F4575" i="5"/>
  <c r="E4575" i="5"/>
  <c r="D4575" i="5"/>
  <c r="C4575" i="5"/>
  <c r="B4575" i="5"/>
  <c r="A4575" i="5"/>
  <c r="L4574" i="5"/>
  <c r="I4574" i="5"/>
  <c r="H4574" i="5"/>
  <c r="G4574" i="5"/>
  <c r="F4574" i="5"/>
  <c r="E4574" i="5"/>
  <c r="D4574" i="5"/>
  <c r="C4574" i="5"/>
  <c r="B4574" i="5"/>
  <c r="A4574" i="5"/>
  <c r="L4573" i="5"/>
  <c r="I4573" i="5"/>
  <c r="H4573" i="5"/>
  <c r="G4573" i="5"/>
  <c r="F4573" i="5"/>
  <c r="E4573" i="5"/>
  <c r="D4573" i="5"/>
  <c r="C4573" i="5"/>
  <c r="B4573" i="5"/>
  <c r="A4573" i="5"/>
  <c r="L4572" i="5"/>
  <c r="I4572" i="5"/>
  <c r="H4572" i="5"/>
  <c r="G4572" i="5"/>
  <c r="F4572" i="5"/>
  <c r="E4572" i="5"/>
  <c r="D4572" i="5"/>
  <c r="C4572" i="5"/>
  <c r="B4572" i="5"/>
  <c r="A4572" i="5"/>
  <c r="L4571" i="5"/>
  <c r="I4571" i="5"/>
  <c r="H4571" i="5"/>
  <c r="G4571" i="5"/>
  <c r="F4571" i="5"/>
  <c r="E4571" i="5"/>
  <c r="D4571" i="5"/>
  <c r="C4571" i="5"/>
  <c r="B4571" i="5"/>
  <c r="A4571" i="5"/>
  <c r="L4570" i="5"/>
  <c r="I4570" i="5"/>
  <c r="H4570" i="5"/>
  <c r="G4570" i="5"/>
  <c r="F4570" i="5"/>
  <c r="E4570" i="5"/>
  <c r="D4570" i="5"/>
  <c r="C4570" i="5"/>
  <c r="B4570" i="5"/>
  <c r="A4570" i="5"/>
  <c r="L4569" i="5"/>
  <c r="I4569" i="5"/>
  <c r="H4569" i="5"/>
  <c r="G4569" i="5"/>
  <c r="F4569" i="5"/>
  <c r="E4569" i="5"/>
  <c r="D4569" i="5"/>
  <c r="C4569" i="5"/>
  <c r="B4569" i="5"/>
  <c r="A4569" i="5"/>
  <c r="L4568" i="5"/>
  <c r="I4568" i="5"/>
  <c r="H4568" i="5"/>
  <c r="G4568" i="5"/>
  <c r="F4568" i="5"/>
  <c r="E4568" i="5"/>
  <c r="D4568" i="5"/>
  <c r="C4568" i="5"/>
  <c r="B4568" i="5"/>
  <c r="A4568" i="5"/>
  <c r="L4567" i="5"/>
  <c r="I4567" i="5"/>
  <c r="H4567" i="5"/>
  <c r="G4567" i="5"/>
  <c r="F4567" i="5"/>
  <c r="E4567" i="5"/>
  <c r="D4567" i="5"/>
  <c r="C4567" i="5"/>
  <c r="B4567" i="5"/>
  <c r="A4567" i="5"/>
  <c r="L4566" i="5"/>
  <c r="I4566" i="5"/>
  <c r="H4566" i="5"/>
  <c r="G4566" i="5"/>
  <c r="F4566" i="5"/>
  <c r="E4566" i="5"/>
  <c r="D4566" i="5"/>
  <c r="C4566" i="5"/>
  <c r="B4566" i="5"/>
  <c r="A4566" i="5"/>
  <c r="L4565" i="5"/>
  <c r="I4565" i="5"/>
  <c r="H4565" i="5"/>
  <c r="G4565" i="5"/>
  <c r="F4565" i="5"/>
  <c r="E4565" i="5"/>
  <c r="D4565" i="5"/>
  <c r="C4565" i="5"/>
  <c r="B4565" i="5"/>
  <c r="A4565" i="5"/>
  <c r="L4564" i="5"/>
  <c r="I4564" i="5"/>
  <c r="H4564" i="5"/>
  <c r="G4564" i="5"/>
  <c r="F4564" i="5"/>
  <c r="E4564" i="5"/>
  <c r="D4564" i="5"/>
  <c r="C4564" i="5"/>
  <c r="B4564" i="5"/>
  <c r="A4564" i="5"/>
  <c r="L4563" i="5"/>
  <c r="I4563" i="5"/>
  <c r="H4563" i="5"/>
  <c r="G4563" i="5"/>
  <c r="F4563" i="5"/>
  <c r="E4563" i="5"/>
  <c r="D4563" i="5"/>
  <c r="C4563" i="5"/>
  <c r="B4563" i="5"/>
  <c r="A4563" i="5"/>
  <c r="L4562" i="5"/>
  <c r="I4562" i="5"/>
  <c r="H4562" i="5"/>
  <c r="G4562" i="5"/>
  <c r="F4562" i="5"/>
  <c r="E4562" i="5"/>
  <c r="D4562" i="5"/>
  <c r="C4562" i="5"/>
  <c r="B4562" i="5"/>
  <c r="A4562" i="5"/>
  <c r="L4561" i="5"/>
  <c r="I4561" i="5"/>
  <c r="H4561" i="5"/>
  <c r="G4561" i="5"/>
  <c r="F4561" i="5"/>
  <c r="E4561" i="5"/>
  <c r="D4561" i="5"/>
  <c r="C4561" i="5"/>
  <c r="B4561" i="5"/>
  <c r="A4561" i="5"/>
  <c r="L4560" i="5"/>
  <c r="I4560" i="5"/>
  <c r="H4560" i="5"/>
  <c r="G4560" i="5"/>
  <c r="F4560" i="5"/>
  <c r="E4560" i="5"/>
  <c r="D4560" i="5"/>
  <c r="C4560" i="5"/>
  <c r="B4560" i="5"/>
  <c r="A4560" i="5"/>
  <c r="L4559" i="5"/>
  <c r="I4559" i="5"/>
  <c r="H4559" i="5"/>
  <c r="G4559" i="5"/>
  <c r="F4559" i="5"/>
  <c r="E4559" i="5"/>
  <c r="D4559" i="5"/>
  <c r="C4559" i="5"/>
  <c r="B4559" i="5"/>
  <c r="A4559" i="5"/>
  <c r="L4558" i="5"/>
  <c r="I4558" i="5"/>
  <c r="H4558" i="5"/>
  <c r="G4558" i="5"/>
  <c r="F4558" i="5"/>
  <c r="E4558" i="5"/>
  <c r="D4558" i="5"/>
  <c r="C4558" i="5"/>
  <c r="B4558" i="5"/>
  <c r="A4558" i="5"/>
  <c r="L4557" i="5"/>
  <c r="I4557" i="5"/>
  <c r="H4557" i="5"/>
  <c r="G4557" i="5"/>
  <c r="F4557" i="5"/>
  <c r="E4557" i="5"/>
  <c r="D4557" i="5"/>
  <c r="C4557" i="5"/>
  <c r="B4557" i="5"/>
  <c r="A4557" i="5"/>
  <c r="L4556" i="5"/>
  <c r="I4556" i="5"/>
  <c r="H4556" i="5"/>
  <c r="G4556" i="5"/>
  <c r="F4556" i="5"/>
  <c r="E4556" i="5"/>
  <c r="D4556" i="5"/>
  <c r="C4556" i="5"/>
  <c r="B4556" i="5"/>
  <c r="A4556" i="5"/>
  <c r="L4555" i="5"/>
  <c r="I4555" i="5"/>
  <c r="H4555" i="5"/>
  <c r="G4555" i="5"/>
  <c r="F4555" i="5"/>
  <c r="E4555" i="5"/>
  <c r="D4555" i="5"/>
  <c r="C4555" i="5"/>
  <c r="B4555" i="5"/>
  <c r="A4555" i="5"/>
  <c r="L4554" i="5"/>
  <c r="I4554" i="5"/>
  <c r="H4554" i="5"/>
  <c r="G4554" i="5"/>
  <c r="F4554" i="5"/>
  <c r="E4554" i="5"/>
  <c r="D4554" i="5"/>
  <c r="C4554" i="5"/>
  <c r="B4554" i="5"/>
  <c r="A4554" i="5"/>
  <c r="L4553" i="5"/>
  <c r="I4553" i="5"/>
  <c r="H4553" i="5"/>
  <c r="G4553" i="5"/>
  <c r="F4553" i="5"/>
  <c r="E4553" i="5"/>
  <c r="D4553" i="5"/>
  <c r="C4553" i="5"/>
  <c r="B4553" i="5"/>
  <c r="A4553" i="5"/>
  <c r="L4552" i="5"/>
  <c r="I4552" i="5"/>
  <c r="H4552" i="5"/>
  <c r="G4552" i="5"/>
  <c r="F4552" i="5"/>
  <c r="E4552" i="5"/>
  <c r="D4552" i="5"/>
  <c r="C4552" i="5"/>
  <c r="B4552" i="5"/>
  <c r="A4552" i="5"/>
  <c r="L4551" i="5"/>
  <c r="I4551" i="5"/>
  <c r="H4551" i="5"/>
  <c r="G4551" i="5"/>
  <c r="F4551" i="5"/>
  <c r="E4551" i="5"/>
  <c r="D4551" i="5"/>
  <c r="C4551" i="5"/>
  <c r="B4551" i="5"/>
  <c r="A4551" i="5"/>
  <c r="L4550" i="5"/>
  <c r="I4550" i="5"/>
  <c r="H4550" i="5"/>
  <c r="G4550" i="5"/>
  <c r="F4550" i="5"/>
  <c r="E4550" i="5"/>
  <c r="D4550" i="5"/>
  <c r="C4550" i="5"/>
  <c r="B4550" i="5"/>
  <c r="A4550" i="5"/>
  <c r="L4549" i="5"/>
  <c r="I4549" i="5"/>
  <c r="H4549" i="5"/>
  <c r="G4549" i="5"/>
  <c r="F4549" i="5"/>
  <c r="E4549" i="5"/>
  <c r="D4549" i="5"/>
  <c r="C4549" i="5"/>
  <c r="B4549" i="5"/>
  <c r="A4549" i="5"/>
  <c r="L4548" i="5"/>
  <c r="I4548" i="5"/>
  <c r="H4548" i="5"/>
  <c r="G4548" i="5"/>
  <c r="F4548" i="5"/>
  <c r="E4548" i="5"/>
  <c r="D4548" i="5"/>
  <c r="C4548" i="5"/>
  <c r="B4548" i="5"/>
  <c r="A4548" i="5"/>
  <c r="L4547" i="5"/>
  <c r="I4547" i="5"/>
  <c r="H4547" i="5"/>
  <c r="G4547" i="5"/>
  <c r="F4547" i="5"/>
  <c r="E4547" i="5"/>
  <c r="D4547" i="5"/>
  <c r="C4547" i="5"/>
  <c r="B4547" i="5"/>
  <c r="A4547" i="5"/>
  <c r="L4546" i="5"/>
  <c r="I4546" i="5"/>
  <c r="H4546" i="5"/>
  <c r="G4546" i="5"/>
  <c r="F4546" i="5"/>
  <c r="E4546" i="5"/>
  <c r="D4546" i="5"/>
  <c r="C4546" i="5"/>
  <c r="B4546" i="5"/>
  <c r="A4546" i="5"/>
  <c r="L4545" i="5"/>
  <c r="I4545" i="5"/>
  <c r="H4545" i="5"/>
  <c r="G4545" i="5"/>
  <c r="F4545" i="5"/>
  <c r="E4545" i="5"/>
  <c r="D4545" i="5"/>
  <c r="C4545" i="5"/>
  <c r="B4545" i="5"/>
  <c r="A4545" i="5"/>
  <c r="L4544" i="5"/>
  <c r="I4544" i="5"/>
  <c r="H4544" i="5"/>
  <c r="G4544" i="5"/>
  <c r="F4544" i="5"/>
  <c r="E4544" i="5"/>
  <c r="D4544" i="5"/>
  <c r="C4544" i="5"/>
  <c r="B4544" i="5"/>
  <c r="A4544" i="5"/>
  <c r="L4543" i="5"/>
  <c r="I4543" i="5"/>
  <c r="H4543" i="5"/>
  <c r="G4543" i="5"/>
  <c r="F4543" i="5"/>
  <c r="E4543" i="5"/>
  <c r="D4543" i="5"/>
  <c r="C4543" i="5"/>
  <c r="B4543" i="5"/>
  <c r="A4543" i="5"/>
  <c r="L4542" i="5"/>
  <c r="I4542" i="5"/>
  <c r="H4542" i="5"/>
  <c r="G4542" i="5"/>
  <c r="F4542" i="5"/>
  <c r="E4542" i="5"/>
  <c r="D4542" i="5"/>
  <c r="C4542" i="5"/>
  <c r="B4542" i="5"/>
  <c r="A4542" i="5"/>
  <c r="L4541" i="5"/>
  <c r="I4541" i="5"/>
  <c r="H4541" i="5"/>
  <c r="G4541" i="5"/>
  <c r="F4541" i="5"/>
  <c r="E4541" i="5"/>
  <c r="D4541" i="5"/>
  <c r="C4541" i="5"/>
  <c r="B4541" i="5"/>
  <c r="A4541" i="5"/>
  <c r="L4540" i="5"/>
  <c r="I4540" i="5"/>
  <c r="H4540" i="5"/>
  <c r="G4540" i="5"/>
  <c r="F4540" i="5"/>
  <c r="E4540" i="5"/>
  <c r="D4540" i="5"/>
  <c r="C4540" i="5"/>
  <c r="B4540" i="5"/>
  <c r="A4540" i="5"/>
  <c r="L4539" i="5"/>
  <c r="I4539" i="5"/>
  <c r="H4539" i="5"/>
  <c r="G4539" i="5"/>
  <c r="F4539" i="5"/>
  <c r="E4539" i="5"/>
  <c r="D4539" i="5"/>
  <c r="C4539" i="5"/>
  <c r="B4539" i="5"/>
  <c r="A4539" i="5"/>
  <c r="L4538" i="5"/>
  <c r="I4538" i="5"/>
  <c r="H4538" i="5"/>
  <c r="G4538" i="5"/>
  <c r="F4538" i="5"/>
  <c r="E4538" i="5"/>
  <c r="D4538" i="5"/>
  <c r="C4538" i="5"/>
  <c r="B4538" i="5"/>
  <c r="A4538" i="5"/>
  <c r="L4537" i="5"/>
  <c r="I4537" i="5"/>
  <c r="H4537" i="5"/>
  <c r="G4537" i="5"/>
  <c r="F4537" i="5"/>
  <c r="E4537" i="5"/>
  <c r="D4537" i="5"/>
  <c r="C4537" i="5"/>
  <c r="B4537" i="5"/>
  <c r="A4537" i="5"/>
  <c r="L4536" i="5"/>
  <c r="I4536" i="5"/>
  <c r="H4536" i="5"/>
  <c r="G4536" i="5"/>
  <c r="F4536" i="5"/>
  <c r="E4536" i="5"/>
  <c r="D4536" i="5"/>
  <c r="C4536" i="5"/>
  <c r="B4536" i="5"/>
  <c r="A4536" i="5"/>
  <c r="L4535" i="5"/>
  <c r="I4535" i="5"/>
  <c r="H4535" i="5"/>
  <c r="G4535" i="5"/>
  <c r="F4535" i="5"/>
  <c r="E4535" i="5"/>
  <c r="D4535" i="5"/>
  <c r="C4535" i="5"/>
  <c r="B4535" i="5"/>
  <c r="A4535" i="5"/>
  <c r="L4534" i="5"/>
  <c r="I4534" i="5"/>
  <c r="H4534" i="5"/>
  <c r="G4534" i="5"/>
  <c r="F4534" i="5"/>
  <c r="E4534" i="5"/>
  <c r="D4534" i="5"/>
  <c r="C4534" i="5"/>
  <c r="B4534" i="5"/>
  <c r="A4534" i="5"/>
  <c r="L4533" i="5"/>
  <c r="I4533" i="5"/>
  <c r="H4533" i="5"/>
  <c r="G4533" i="5"/>
  <c r="F4533" i="5"/>
  <c r="E4533" i="5"/>
  <c r="D4533" i="5"/>
  <c r="C4533" i="5"/>
  <c r="B4533" i="5"/>
  <c r="A4533" i="5"/>
  <c r="L4532" i="5"/>
  <c r="I4532" i="5"/>
  <c r="H4532" i="5"/>
  <c r="G4532" i="5"/>
  <c r="F4532" i="5"/>
  <c r="E4532" i="5"/>
  <c r="D4532" i="5"/>
  <c r="C4532" i="5"/>
  <c r="B4532" i="5"/>
  <c r="A4532" i="5"/>
  <c r="L4531" i="5"/>
  <c r="I4531" i="5"/>
  <c r="H4531" i="5"/>
  <c r="G4531" i="5"/>
  <c r="F4531" i="5"/>
  <c r="E4531" i="5"/>
  <c r="D4531" i="5"/>
  <c r="C4531" i="5"/>
  <c r="B4531" i="5"/>
  <c r="A4531" i="5"/>
  <c r="L4530" i="5"/>
  <c r="I4530" i="5"/>
  <c r="H4530" i="5"/>
  <c r="G4530" i="5"/>
  <c r="F4530" i="5"/>
  <c r="E4530" i="5"/>
  <c r="D4530" i="5"/>
  <c r="C4530" i="5"/>
  <c r="B4530" i="5"/>
  <c r="A4530" i="5"/>
  <c r="L4529" i="5"/>
  <c r="I4529" i="5"/>
  <c r="H4529" i="5"/>
  <c r="G4529" i="5"/>
  <c r="F4529" i="5"/>
  <c r="E4529" i="5"/>
  <c r="D4529" i="5"/>
  <c r="C4529" i="5"/>
  <c r="B4529" i="5"/>
  <c r="A4529" i="5"/>
  <c r="L4528" i="5"/>
  <c r="I4528" i="5"/>
  <c r="H4528" i="5"/>
  <c r="G4528" i="5"/>
  <c r="F4528" i="5"/>
  <c r="E4528" i="5"/>
  <c r="D4528" i="5"/>
  <c r="C4528" i="5"/>
  <c r="B4528" i="5"/>
  <c r="A4528" i="5"/>
  <c r="L4527" i="5"/>
  <c r="I4527" i="5"/>
  <c r="H4527" i="5"/>
  <c r="G4527" i="5"/>
  <c r="F4527" i="5"/>
  <c r="E4527" i="5"/>
  <c r="D4527" i="5"/>
  <c r="C4527" i="5"/>
  <c r="B4527" i="5"/>
  <c r="A4527" i="5"/>
  <c r="L4526" i="5"/>
  <c r="I4526" i="5"/>
  <c r="H4526" i="5"/>
  <c r="G4526" i="5"/>
  <c r="F4526" i="5"/>
  <c r="E4526" i="5"/>
  <c r="D4526" i="5"/>
  <c r="C4526" i="5"/>
  <c r="B4526" i="5"/>
  <c r="A4526" i="5"/>
  <c r="L4525" i="5"/>
  <c r="I4525" i="5"/>
  <c r="H4525" i="5"/>
  <c r="G4525" i="5"/>
  <c r="F4525" i="5"/>
  <c r="E4525" i="5"/>
  <c r="D4525" i="5"/>
  <c r="C4525" i="5"/>
  <c r="B4525" i="5"/>
  <c r="A4525" i="5"/>
  <c r="L4524" i="5"/>
  <c r="I4524" i="5"/>
  <c r="H4524" i="5"/>
  <c r="G4524" i="5"/>
  <c r="F4524" i="5"/>
  <c r="E4524" i="5"/>
  <c r="D4524" i="5"/>
  <c r="C4524" i="5"/>
  <c r="B4524" i="5"/>
  <c r="A4524" i="5"/>
  <c r="L4523" i="5"/>
  <c r="I4523" i="5"/>
  <c r="H4523" i="5"/>
  <c r="G4523" i="5"/>
  <c r="F4523" i="5"/>
  <c r="E4523" i="5"/>
  <c r="D4523" i="5"/>
  <c r="C4523" i="5"/>
  <c r="B4523" i="5"/>
  <c r="A4523" i="5"/>
  <c r="L4522" i="5"/>
  <c r="I4522" i="5"/>
  <c r="H4522" i="5"/>
  <c r="G4522" i="5"/>
  <c r="F4522" i="5"/>
  <c r="E4522" i="5"/>
  <c r="D4522" i="5"/>
  <c r="C4522" i="5"/>
  <c r="B4522" i="5"/>
  <c r="A4522" i="5"/>
  <c r="L4521" i="5"/>
  <c r="I4521" i="5"/>
  <c r="H4521" i="5"/>
  <c r="G4521" i="5"/>
  <c r="F4521" i="5"/>
  <c r="E4521" i="5"/>
  <c r="D4521" i="5"/>
  <c r="C4521" i="5"/>
  <c r="B4521" i="5"/>
  <c r="A4521" i="5"/>
  <c r="L4520" i="5"/>
  <c r="I4520" i="5"/>
  <c r="H4520" i="5"/>
  <c r="G4520" i="5"/>
  <c r="F4520" i="5"/>
  <c r="E4520" i="5"/>
  <c r="D4520" i="5"/>
  <c r="C4520" i="5"/>
  <c r="B4520" i="5"/>
  <c r="A4520" i="5"/>
  <c r="L4519" i="5"/>
  <c r="I4519" i="5"/>
  <c r="H4519" i="5"/>
  <c r="G4519" i="5"/>
  <c r="F4519" i="5"/>
  <c r="E4519" i="5"/>
  <c r="D4519" i="5"/>
  <c r="C4519" i="5"/>
  <c r="B4519" i="5"/>
  <c r="A4519" i="5"/>
  <c r="L4518" i="5"/>
  <c r="I4518" i="5"/>
  <c r="H4518" i="5"/>
  <c r="G4518" i="5"/>
  <c r="F4518" i="5"/>
  <c r="E4518" i="5"/>
  <c r="D4518" i="5"/>
  <c r="C4518" i="5"/>
  <c r="B4518" i="5"/>
  <c r="A4518" i="5"/>
  <c r="L4517" i="5"/>
  <c r="I4517" i="5"/>
  <c r="H4517" i="5"/>
  <c r="G4517" i="5"/>
  <c r="F4517" i="5"/>
  <c r="E4517" i="5"/>
  <c r="D4517" i="5"/>
  <c r="C4517" i="5"/>
  <c r="B4517" i="5"/>
  <c r="A4517" i="5"/>
  <c r="L4516" i="5"/>
  <c r="I4516" i="5"/>
  <c r="H4516" i="5"/>
  <c r="G4516" i="5"/>
  <c r="F4516" i="5"/>
  <c r="E4516" i="5"/>
  <c r="D4516" i="5"/>
  <c r="C4516" i="5"/>
  <c r="B4516" i="5"/>
  <c r="A4516" i="5"/>
  <c r="L4515" i="5"/>
  <c r="I4515" i="5"/>
  <c r="H4515" i="5"/>
  <c r="G4515" i="5"/>
  <c r="F4515" i="5"/>
  <c r="E4515" i="5"/>
  <c r="D4515" i="5"/>
  <c r="C4515" i="5"/>
  <c r="B4515" i="5"/>
  <c r="A4515" i="5"/>
  <c r="L4514" i="5"/>
  <c r="I4514" i="5"/>
  <c r="H4514" i="5"/>
  <c r="G4514" i="5"/>
  <c r="F4514" i="5"/>
  <c r="E4514" i="5"/>
  <c r="D4514" i="5"/>
  <c r="C4514" i="5"/>
  <c r="B4514" i="5"/>
  <c r="A4514" i="5"/>
  <c r="L4513" i="5"/>
  <c r="I4513" i="5"/>
  <c r="H4513" i="5"/>
  <c r="G4513" i="5"/>
  <c r="F4513" i="5"/>
  <c r="E4513" i="5"/>
  <c r="D4513" i="5"/>
  <c r="C4513" i="5"/>
  <c r="B4513" i="5"/>
  <c r="A4513" i="5"/>
  <c r="L4512" i="5"/>
  <c r="I4512" i="5"/>
  <c r="H4512" i="5"/>
  <c r="G4512" i="5"/>
  <c r="F4512" i="5"/>
  <c r="E4512" i="5"/>
  <c r="D4512" i="5"/>
  <c r="C4512" i="5"/>
  <c r="B4512" i="5"/>
  <c r="A4512" i="5"/>
  <c r="L4511" i="5"/>
  <c r="I4511" i="5"/>
  <c r="H4511" i="5"/>
  <c r="G4511" i="5"/>
  <c r="F4511" i="5"/>
  <c r="E4511" i="5"/>
  <c r="D4511" i="5"/>
  <c r="C4511" i="5"/>
  <c r="B4511" i="5"/>
  <c r="A4511" i="5"/>
  <c r="L4510" i="5"/>
  <c r="I4510" i="5"/>
  <c r="H4510" i="5"/>
  <c r="G4510" i="5"/>
  <c r="F4510" i="5"/>
  <c r="E4510" i="5"/>
  <c r="D4510" i="5"/>
  <c r="C4510" i="5"/>
  <c r="B4510" i="5"/>
  <c r="A4510" i="5"/>
  <c r="L4509" i="5"/>
  <c r="I4509" i="5"/>
  <c r="H4509" i="5"/>
  <c r="G4509" i="5"/>
  <c r="F4509" i="5"/>
  <c r="E4509" i="5"/>
  <c r="D4509" i="5"/>
  <c r="C4509" i="5"/>
  <c r="B4509" i="5"/>
  <c r="A4509" i="5"/>
  <c r="L4508" i="5"/>
  <c r="I4508" i="5"/>
  <c r="H4508" i="5"/>
  <c r="G4508" i="5"/>
  <c r="F4508" i="5"/>
  <c r="E4508" i="5"/>
  <c r="D4508" i="5"/>
  <c r="C4508" i="5"/>
  <c r="B4508" i="5"/>
  <c r="A4508" i="5"/>
  <c r="L4507" i="5"/>
  <c r="I4507" i="5"/>
  <c r="H4507" i="5"/>
  <c r="G4507" i="5"/>
  <c r="F4507" i="5"/>
  <c r="E4507" i="5"/>
  <c r="D4507" i="5"/>
  <c r="C4507" i="5"/>
  <c r="B4507" i="5"/>
  <c r="A4507" i="5"/>
  <c r="L4506" i="5"/>
  <c r="I4506" i="5"/>
  <c r="H4506" i="5"/>
  <c r="G4506" i="5"/>
  <c r="F4506" i="5"/>
  <c r="E4506" i="5"/>
  <c r="D4506" i="5"/>
  <c r="C4506" i="5"/>
  <c r="B4506" i="5"/>
  <c r="A4506" i="5"/>
  <c r="L4505" i="5"/>
  <c r="I4505" i="5"/>
  <c r="H4505" i="5"/>
  <c r="G4505" i="5"/>
  <c r="F4505" i="5"/>
  <c r="E4505" i="5"/>
  <c r="D4505" i="5"/>
  <c r="C4505" i="5"/>
  <c r="B4505" i="5"/>
  <c r="A4505" i="5"/>
  <c r="L4504" i="5"/>
  <c r="I4504" i="5"/>
  <c r="H4504" i="5"/>
  <c r="G4504" i="5"/>
  <c r="F4504" i="5"/>
  <c r="E4504" i="5"/>
  <c r="D4504" i="5"/>
  <c r="C4504" i="5"/>
  <c r="B4504" i="5"/>
  <c r="A4504" i="5"/>
  <c r="L4503" i="5"/>
  <c r="I4503" i="5"/>
  <c r="H4503" i="5"/>
  <c r="G4503" i="5"/>
  <c r="F4503" i="5"/>
  <c r="E4503" i="5"/>
  <c r="D4503" i="5"/>
  <c r="C4503" i="5"/>
  <c r="B4503" i="5"/>
  <c r="A4503" i="5"/>
  <c r="L4502" i="5"/>
  <c r="I4502" i="5"/>
  <c r="H4502" i="5"/>
  <c r="G4502" i="5"/>
  <c r="F4502" i="5"/>
  <c r="E4502" i="5"/>
  <c r="D4502" i="5"/>
  <c r="C4502" i="5"/>
  <c r="B4502" i="5"/>
  <c r="A4502" i="5"/>
  <c r="L4501" i="5"/>
  <c r="I4501" i="5"/>
  <c r="H4501" i="5"/>
  <c r="G4501" i="5"/>
  <c r="F4501" i="5"/>
  <c r="E4501" i="5"/>
  <c r="D4501" i="5"/>
  <c r="C4501" i="5"/>
  <c r="B4501" i="5"/>
  <c r="A4501" i="5"/>
  <c r="L4500" i="5"/>
  <c r="I4500" i="5"/>
  <c r="H4500" i="5"/>
  <c r="G4500" i="5"/>
  <c r="F4500" i="5"/>
  <c r="E4500" i="5"/>
  <c r="D4500" i="5"/>
  <c r="C4500" i="5"/>
  <c r="B4500" i="5"/>
  <c r="A4500" i="5"/>
  <c r="L4499" i="5"/>
  <c r="I4499" i="5"/>
  <c r="H4499" i="5"/>
  <c r="G4499" i="5"/>
  <c r="F4499" i="5"/>
  <c r="E4499" i="5"/>
  <c r="D4499" i="5"/>
  <c r="C4499" i="5"/>
  <c r="B4499" i="5"/>
  <c r="A4499" i="5"/>
  <c r="L4498" i="5"/>
  <c r="I4498" i="5"/>
  <c r="H4498" i="5"/>
  <c r="G4498" i="5"/>
  <c r="F4498" i="5"/>
  <c r="E4498" i="5"/>
  <c r="D4498" i="5"/>
  <c r="C4498" i="5"/>
  <c r="B4498" i="5"/>
  <c r="A4498" i="5"/>
  <c r="L4497" i="5"/>
  <c r="I4497" i="5"/>
  <c r="H4497" i="5"/>
  <c r="G4497" i="5"/>
  <c r="F4497" i="5"/>
  <c r="E4497" i="5"/>
  <c r="D4497" i="5"/>
  <c r="C4497" i="5"/>
  <c r="B4497" i="5"/>
  <c r="A4497" i="5"/>
  <c r="L4496" i="5"/>
  <c r="I4496" i="5"/>
  <c r="H4496" i="5"/>
  <c r="G4496" i="5"/>
  <c r="F4496" i="5"/>
  <c r="E4496" i="5"/>
  <c r="D4496" i="5"/>
  <c r="C4496" i="5"/>
  <c r="B4496" i="5"/>
  <c r="A4496" i="5"/>
  <c r="L4495" i="5"/>
  <c r="I4495" i="5"/>
  <c r="H4495" i="5"/>
  <c r="G4495" i="5"/>
  <c r="F4495" i="5"/>
  <c r="E4495" i="5"/>
  <c r="D4495" i="5"/>
  <c r="C4495" i="5"/>
  <c r="B4495" i="5"/>
  <c r="A4495" i="5"/>
  <c r="L4494" i="5"/>
  <c r="I4494" i="5"/>
  <c r="H4494" i="5"/>
  <c r="G4494" i="5"/>
  <c r="F4494" i="5"/>
  <c r="E4494" i="5"/>
  <c r="D4494" i="5"/>
  <c r="C4494" i="5"/>
  <c r="B4494" i="5"/>
  <c r="A4494" i="5"/>
  <c r="L4493" i="5"/>
  <c r="I4493" i="5"/>
  <c r="H4493" i="5"/>
  <c r="G4493" i="5"/>
  <c r="F4493" i="5"/>
  <c r="E4493" i="5"/>
  <c r="D4493" i="5"/>
  <c r="C4493" i="5"/>
  <c r="B4493" i="5"/>
  <c r="A4493" i="5"/>
  <c r="L4492" i="5"/>
  <c r="I4492" i="5"/>
  <c r="H4492" i="5"/>
  <c r="G4492" i="5"/>
  <c r="F4492" i="5"/>
  <c r="E4492" i="5"/>
  <c r="D4492" i="5"/>
  <c r="C4492" i="5"/>
  <c r="B4492" i="5"/>
  <c r="A4492" i="5"/>
  <c r="L4491" i="5"/>
  <c r="I4491" i="5"/>
  <c r="H4491" i="5"/>
  <c r="G4491" i="5"/>
  <c r="F4491" i="5"/>
  <c r="E4491" i="5"/>
  <c r="D4491" i="5"/>
  <c r="C4491" i="5"/>
  <c r="B4491" i="5"/>
  <c r="A4491" i="5"/>
  <c r="L4490" i="5"/>
  <c r="I4490" i="5"/>
  <c r="H4490" i="5"/>
  <c r="G4490" i="5"/>
  <c r="F4490" i="5"/>
  <c r="E4490" i="5"/>
  <c r="D4490" i="5"/>
  <c r="C4490" i="5"/>
  <c r="B4490" i="5"/>
  <c r="A4490" i="5"/>
  <c r="L4489" i="5"/>
  <c r="I4489" i="5"/>
  <c r="H4489" i="5"/>
  <c r="G4489" i="5"/>
  <c r="F4489" i="5"/>
  <c r="E4489" i="5"/>
  <c r="D4489" i="5"/>
  <c r="C4489" i="5"/>
  <c r="B4489" i="5"/>
  <c r="A4489" i="5"/>
  <c r="L4488" i="5"/>
  <c r="I4488" i="5"/>
  <c r="H4488" i="5"/>
  <c r="G4488" i="5"/>
  <c r="F4488" i="5"/>
  <c r="E4488" i="5"/>
  <c r="D4488" i="5"/>
  <c r="C4488" i="5"/>
  <c r="B4488" i="5"/>
  <c r="A4488" i="5"/>
  <c r="L4487" i="5"/>
  <c r="I4487" i="5"/>
  <c r="H4487" i="5"/>
  <c r="G4487" i="5"/>
  <c r="F4487" i="5"/>
  <c r="E4487" i="5"/>
  <c r="D4487" i="5"/>
  <c r="C4487" i="5"/>
  <c r="B4487" i="5"/>
  <c r="A4487" i="5"/>
  <c r="L4486" i="5"/>
  <c r="I4486" i="5"/>
  <c r="H4486" i="5"/>
  <c r="G4486" i="5"/>
  <c r="F4486" i="5"/>
  <c r="E4486" i="5"/>
  <c r="D4486" i="5"/>
  <c r="C4486" i="5"/>
  <c r="B4486" i="5"/>
  <c r="A4486" i="5"/>
  <c r="L4485" i="5"/>
  <c r="I4485" i="5"/>
  <c r="H4485" i="5"/>
  <c r="G4485" i="5"/>
  <c r="F4485" i="5"/>
  <c r="E4485" i="5"/>
  <c r="D4485" i="5"/>
  <c r="C4485" i="5"/>
  <c r="B4485" i="5"/>
  <c r="A4485" i="5"/>
  <c r="L4484" i="5"/>
  <c r="I4484" i="5"/>
  <c r="H4484" i="5"/>
  <c r="G4484" i="5"/>
  <c r="F4484" i="5"/>
  <c r="E4484" i="5"/>
  <c r="D4484" i="5"/>
  <c r="C4484" i="5"/>
  <c r="B4484" i="5"/>
  <c r="A4484" i="5"/>
  <c r="L4483" i="5"/>
  <c r="I4483" i="5"/>
  <c r="H4483" i="5"/>
  <c r="G4483" i="5"/>
  <c r="F4483" i="5"/>
  <c r="E4483" i="5"/>
  <c r="D4483" i="5"/>
  <c r="C4483" i="5"/>
  <c r="B4483" i="5"/>
  <c r="A4483" i="5"/>
  <c r="L4482" i="5"/>
  <c r="I4482" i="5"/>
  <c r="H4482" i="5"/>
  <c r="G4482" i="5"/>
  <c r="F4482" i="5"/>
  <c r="E4482" i="5"/>
  <c r="D4482" i="5"/>
  <c r="C4482" i="5"/>
  <c r="B4482" i="5"/>
  <c r="A4482" i="5"/>
  <c r="L4481" i="5"/>
  <c r="I4481" i="5"/>
  <c r="H4481" i="5"/>
  <c r="G4481" i="5"/>
  <c r="F4481" i="5"/>
  <c r="E4481" i="5"/>
  <c r="D4481" i="5"/>
  <c r="C4481" i="5"/>
  <c r="B4481" i="5"/>
  <c r="A4481" i="5"/>
  <c r="L4480" i="5"/>
  <c r="I4480" i="5"/>
  <c r="H4480" i="5"/>
  <c r="G4480" i="5"/>
  <c r="F4480" i="5"/>
  <c r="E4480" i="5"/>
  <c r="D4480" i="5"/>
  <c r="C4480" i="5"/>
  <c r="B4480" i="5"/>
  <c r="A4480" i="5"/>
  <c r="L4479" i="5"/>
  <c r="I4479" i="5"/>
  <c r="H4479" i="5"/>
  <c r="G4479" i="5"/>
  <c r="F4479" i="5"/>
  <c r="E4479" i="5"/>
  <c r="D4479" i="5"/>
  <c r="C4479" i="5"/>
  <c r="B4479" i="5"/>
  <c r="A4479" i="5"/>
  <c r="L4478" i="5"/>
  <c r="I4478" i="5"/>
  <c r="H4478" i="5"/>
  <c r="G4478" i="5"/>
  <c r="F4478" i="5"/>
  <c r="E4478" i="5"/>
  <c r="D4478" i="5"/>
  <c r="C4478" i="5"/>
  <c r="B4478" i="5"/>
  <c r="A4478" i="5"/>
  <c r="L4477" i="5"/>
  <c r="I4477" i="5"/>
  <c r="H4477" i="5"/>
  <c r="G4477" i="5"/>
  <c r="F4477" i="5"/>
  <c r="E4477" i="5"/>
  <c r="D4477" i="5"/>
  <c r="C4477" i="5"/>
  <c r="B4477" i="5"/>
  <c r="A4477" i="5"/>
  <c r="L4476" i="5"/>
  <c r="I4476" i="5"/>
  <c r="H4476" i="5"/>
  <c r="G4476" i="5"/>
  <c r="F4476" i="5"/>
  <c r="E4476" i="5"/>
  <c r="D4476" i="5"/>
  <c r="C4476" i="5"/>
  <c r="B4476" i="5"/>
  <c r="A4476" i="5"/>
  <c r="L4475" i="5"/>
  <c r="I4475" i="5"/>
  <c r="H4475" i="5"/>
  <c r="G4475" i="5"/>
  <c r="F4475" i="5"/>
  <c r="E4475" i="5"/>
  <c r="D4475" i="5"/>
  <c r="C4475" i="5"/>
  <c r="B4475" i="5"/>
  <c r="A4475" i="5"/>
  <c r="L4474" i="5"/>
  <c r="I4474" i="5"/>
  <c r="H4474" i="5"/>
  <c r="G4474" i="5"/>
  <c r="F4474" i="5"/>
  <c r="E4474" i="5"/>
  <c r="D4474" i="5"/>
  <c r="C4474" i="5"/>
  <c r="B4474" i="5"/>
  <c r="A4474" i="5"/>
  <c r="L4473" i="5"/>
  <c r="I4473" i="5"/>
  <c r="H4473" i="5"/>
  <c r="G4473" i="5"/>
  <c r="F4473" i="5"/>
  <c r="E4473" i="5"/>
  <c r="D4473" i="5"/>
  <c r="C4473" i="5"/>
  <c r="B4473" i="5"/>
  <c r="A4473" i="5"/>
  <c r="L4472" i="5"/>
  <c r="I4472" i="5"/>
  <c r="H4472" i="5"/>
  <c r="G4472" i="5"/>
  <c r="F4472" i="5"/>
  <c r="E4472" i="5"/>
  <c r="D4472" i="5"/>
  <c r="C4472" i="5"/>
  <c r="B4472" i="5"/>
  <c r="A4472" i="5"/>
  <c r="L4471" i="5"/>
  <c r="I4471" i="5"/>
  <c r="H4471" i="5"/>
  <c r="G4471" i="5"/>
  <c r="F4471" i="5"/>
  <c r="E4471" i="5"/>
  <c r="D4471" i="5"/>
  <c r="C4471" i="5"/>
  <c r="B4471" i="5"/>
  <c r="A4471" i="5"/>
  <c r="L4470" i="5"/>
  <c r="I4470" i="5"/>
  <c r="H4470" i="5"/>
  <c r="G4470" i="5"/>
  <c r="F4470" i="5"/>
  <c r="E4470" i="5"/>
  <c r="D4470" i="5"/>
  <c r="C4470" i="5"/>
  <c r="B4470" i="5"/>
  <c r="A4470" i="5"/>
  <c r="L4469" i="5"/>
  <c r="I4469" i="5"/>
  <c r="H4469" i="5"/>
  <c r="G4469" i="5"/>
  <c r="F4469" i="5"/>
  <c r="E4469" i="5"/>
  <c r="D4469" i="5"/>
  <c r="C4469" i="5"/>
  <c r="B4469" i="5"/>
  <c r="A4469" i="5"/>
  <c r="L4468" i="5"/>
  <c r="I4468" i="5"/>
  <c r="H4468" i="5"/>
  <c r="G4468" i="5"/>
  <c r="F4468" i="5"/>
  <c r="E4468" i="5"/>
  <c r="D4468" i="5"/>
  <c r="C4468" i="5"/>
  <c r="B4468" i="5"/>
  <c r="A4468" i="5"/>
  <c r="L4467" i="5"/>
  <c r="I4467" i="5"/>
  <c r="H4467" i="5"/>
  <c r="G4467" i="5"/>
  <c r="F4467" i="5"/>
  <c r="E4467" i="5"/>
  <c r="D4467" i="5"/>
  <c r="C4467" i="5"/>
  <c r="B4467" i="5"/>
  <c r="A4467" i="5"/>
  <c r="L4466" i="5"/>
  <c r="I4466" i="5"/>
  <c r="H4466" i="5"/>
  <c r="G4466" i="5"/>
  <c r="F4466" i="5"/>
  <c r="E4466" i="5"/>
  <c r="D4466" i="5"/>
  <c r="C4466" i="5"/>
  <c r="B4466" i="5"/>
  <c r="A4466" i="5"/>
  <c r="L4465" i="5"/>
  <c r="I4465" i="5"/>
  <c r="H4465" i="5"/>
  <c r="G4465" i="5"/>
  <c r="F4465" i="5"/>
  <c r="E4465" i="5"/>
  <c r="D4465" i="5"/>
  <c r="C4465" i="5"/>
  <c r="B4465" i="5"/>
  <c r="A4465" i="5"/>
  <c r="L4464" i="5"/>
  <c r="I4464" i="5"/>
  <c r="H4464" i="5"/>
  <c r="G4464" i="5"/>
  <c r="F4464" i="5"/>
  <c r="E4464" i="5"/>
  <c r="D4464" i="5"/>
  <c r="C4464" i="5"/>
  <c r="B4464" i="5"/>
  <c r="A4464" i="5"/>
  <c r="L4463" i="5"/>
  <c r="I4463" i="5"/>
  <c r="H4463" i="5"/>
  <c r="G4463" i="5"/>
  <c r="F4463" i="5"/>
  <c r="E4463" i="5"/>
  <c r="D4463" i="5"/>
  <c r="C4463" i="5"/>
  <c r="B4463" i="5"/>
  <c r="A4463" i="5"/>
  <c r="L4462" i="5"/>
  <c r="I4462" i="5"/>
  <c r="H4462" i="5"/>
  <c r="G4462" i="5"/>
  <c r="F4462" i="5"/>
  <c r="E4462" i="5"/>
  <c r="D4462" i="5"/>
  <c r="C4462" i="5"/>
  <c r="B4462" i="5"/>
  <c r="A4462" i="5"/>
  <c r="L4461" i="5"/>
  <c r="I4461" i="5"/>
  <c r="H4461" i="5"/>
  <c r="G4461" i="5"/>
  <c r="F4461" i="5"/>
  <c r="E4461" i="5"/>
  <c r="D4461" i="5"/>
  <c r="C4461" i="5"/>
  <c r="B4461" i="5"/>
  <c r="A4461" i="5"/>
  <c r="L4460" i="5"/>
  <c r="I4460" i="5"/>
  <c r="H4460" i="5"/>
  <c r="G4460" i="5"/>
  <c r="F4460" i="5"/>
  <c r="E4460" i="5"/>
  <c r="D4460" i="5"/>
  <c r="C4460" i="5"/>
  <c r="B4460" i="5"/>
  <c r="A4460" i="5"/>
  <c r="L4459" i="5"/>
  <c r="I4459" i="5"/>
  <c r="H4459" i="5"/>
  <c r="G4459" i="5"/>
  <c r="F4459" i="5"/>
  <c r="E4459" i="5"/>
  <c r="D4459" i="5"/>
  <c r="C4459" i="5"/>
  <c r="B4459" i="5"/>
  <c r="A4459" i="5"/>
  <c r="L4458" i="5"/>
  <c r="I4458" i="5"/>
  <c r="H4458" i="5"/>
  <c r="G4458" i="5"/>
  <c r="F4458" i="5"/>
  <c r="E4458" i="5"/>
  <c r="D4458" i="5"/>
  <c r="C4458" i="5"/>
  <c r="B4458" i="5"/>
  <c r="A4458" i="5"/>
  <c r="L4457" i="5"/>
  <c r="I4457" i="5"/>
  <c r="H4457" i="5"/>
  <c r="G4457" i="5"/>
  <c r="F4457" i="5"/>
  <c r="E4457" i="5"/>
  <c r="D4457" i="5"/>
  <c r="C4457" i="5"/>
  <c r="B4457" i="5"/>
  <c r="A4457" i="5"/>
  <c r="L4456" i="5"/>
  <c r="I4456" i="5"/>
  <c r="H4456" i="5"/>
  <c r="G4456" i="5"/>
  <c r="F4456" i="5"/>
  <c r="E4456" i="5"/>
  <c r="D4456" i="5"/>
  <c r="C4456" i="5"/>
  <c r="B4456" i="5"/>
  <c r="A4456" i="5"/>
  <c r="L4455" i="5"/>
  <c r="I4455" i="5"/>
  <c r="H4455" i="5"/>
  <c r="G4455" i="5"/>
  <c r="F4455" i="5"/>
  <c r="E4455" i="5"/>
  <c r="D4455" i="5"/>
  <c r="C4455" i="5"/>
  <c r="B4455" i="5"/>
  <c r="A4455" i="5"/>
  <c r="L4454" i="5"/>
  <c r="I4454" i="5"/>
  <c r="H4454" i="5"/>
  <c r="G4454" i="5"/>
  <c r="F4454" i="5"/>
  <c r="E4454" i="5"/>
  <c r="D4454" i="5"/>
  <c r="C4454" i="5"/>
  <c r="B4454" i="5"/>
  <c r="A4454" i="5"/>
  <c r="L4453" i="5"/>
  <c r="I4453" i="5"/>
  <c r="H4453" i="5"/>
  <c r="G4453" i="5"/>
  <c r="F4453" i="5"/>
  <c r="E4453" i="5"/>
  <c r="D4453" i="5"/>
  <c r="C4453" i="5"/>
  <c r="B4453" i="5"/>
  <c r="A4453" i="5"/>
  <c r="L4452" i="5"/>
  <c r="I4452" i="5"/>
  <c r="H4452" i="5"/>
  <c r="G4452" i="5"/>
  <c r="F4452" i="5"/>
  <c r="E4452" i="5"/>
  <c r="D4452" i="5"/>
  <c r="C4452" i="5"/>
  <c r="B4452" i="5"/>
  <c r="A4452" i="5"/>
  <c r="L4451" i="5"/>
  <c r="I4451" i="5"/>
  <c r="H4451" i="5"/>
  <c r="G4451" i="5"/>
  <c r="F4451" i="5"/>
  <c r="E4451" i="5"/>
  <c r="D4451" i="5"/>
  <c r="C4451" i="5"/>
  <c r="B4451" i="5"/>
  <c r="A4451" i="5"/>
  <c r="L4450" i="5"/>
  <c r="I4450" i="5"/>
  <c r="H4450" i="5"/>
  <c r="G4450" i="5"/>
  <c r="F4450" i="5"/>
  <c r="E4450" i="5"/>
  <c r="D4450" i="5"/>
  <c r="C4450" i="5"/>
  <c r="B4450" i="5"/>
  <c r="A4450" i="5"/>
  <c r="L4449" i="5"/>
  <c r="I4449" i="5"/>
  <c r="H4449" i="5"/>
  <c r="G4449" i="5"/>
  <c r="F4449" i="5"/>
  <c r="E4449" i="5"/>
  <c r="D4449" i="5"/>
  <c r="C4449" i="5"/>
  <c r="B4449" i="5"/>
  <c r="A4449" i="5"/>
  <c r="L4448" i="5"/>
  <c r="I4448" i="5"/>
  <c r="H4448" i="5"/>
  <c r="G4448" i="5"/>
  <c r="F4448" i="5"/>
  <c r="E4448" i="5"/>
  <c r="D4448" i="5"/>
  <c r="C4448" i="5"/>
  <c r="B4448" i="5"/>
  <c r="A4448" i="5"/>
  <c r="L4447" i="5"/>
  <c r="I4447" i="5"/>
  <c r="H4447" i="5"/>
  <c r="G4447" i="5"/>
  <c r="F4447" i="5"/>
  <c r="E4447" i="5"/>
  <c r="D4447" i="5"/>
  <c r="C4447" i="5"/>
  <c r="B4447" i="5"/>
  <c r="A4447" i="5"/>
  <c r="L4446" i="5"/>
  <c r="I4446" i="5"/>
  <c r="H4446" i="5"/>
  <c r="G4446" i="5"/>
  <c r="F4446" i="5"/>
  <c r="E4446" i="5"/>
  <c r="D4446" i="5"/>
  <c r="C4446" i="5"/>
  <c r="B4446" i="5"/>
  <c r="A4446" i="5"/>
  <c r="L4445" i="5"/>
  <c r="I4445" i="5"/>
  <c r="H4445" i="5"/>
  <c r="G4445" i="5"/>
  <c r="F4445" i="5"/>
  <c r="E4445" i="5"/>
  <c r="D4445" i="5"/>
  <c r="C4445" i="5"/>
  <c r="B4445" i="5"/>
  <c r="A4445" i="5"/>
  <c r="L4444" i="5"/>
  <c r="I4444" i="5"/>
  <c r="H4444" i="5"/>
  <c r="G4444" i="5"/>
  <c r="F4444" i="5"/>
  <c r="E4444" i="5"/>
  <c r="D4444" i="5"/>
  <c r="C4444" i="5"/>
  <c r="B4444" i="5"/>
  <c r="A4444" i="5"/>
  <c r="L4443" i="5"/>
  <c r="I4443" i="5"/>
  <c r="H4443" i="5"/>
  <c r="G4443" i="5"/>
  <c r="F4443" i="5"/>
  <c r="E4443" i="5"/>
  <c r="D4443" i="5"/>
  <c r="C4443" i="5"/>
  <c r="B4443" i="5"/>
  <c r="A4443" i="5"/>
  <c r="L4442" i="5"/>
  <c r="I4442" i="5"/>
  <c r="H4442" i="5"/>
  <c r="G4442" i="5"/>
  <c r="F4442" i="5"/>
  <c r="E4442" i="5"/>
  <c r="D4442" i="5"/>
  <c r="C4442" i="5"/>
  <c r="B4442" i="5"/>
  <c r="A4442" i="5"/>
  <c r="L4441" i="5"/>
  <c r="I4441" i="5"/>
  <c r="H4441" i="5"/>
  <c r="G4441" i="5"/>
  <c r="F4441" i="5"/>
  <c r="E4441" i="5"/>
  <c r="D4441" i="5"/>
  <c r="C4441" i="5"/>
  <c r="B4441" i="5"/>
  <c r="A4441" i="5"/>
  <c r="L4440" i="5"/>
  <c r="I4440" i="5"/>
  <c r="H4440" i="5"/>
  <c r="G4440" i="5"/>
  <c r="F4440" i="5"/>
  <c r="E4440" i="5"/>
  <c r="D4440" i="5"/>
  <c r="C4440" i="5"/>
  <c r="B4440" i="5"/>
  <c r="A4440" i="5"/>
  <c r="L4439" i="5"/>
  <c r="I4439" i="5"/>
  <c r="H4439" i="5"/>
  <c r="G4439" i="5"/>
  <c r="F4439" i="5"/>
  <c r="E4439" i="5"/>
  <c r="D4439" i="5"/>
  <c r="C4439" i="5"/>
  <c r="B4439" i="5"/>
  <c r="A4439" i="5"/>
  <c r="L4438" i="5"/>
  <c r="I4438" i="5"/>
  <c r="H4438" i="5"/>
  <c r="G4438" i="5"/>
  <c r="F4438" i="5"/>
  <c r="E4438" i="5"/>
  <c r="D4438" i="5"/>
  <c r="C4438" i="5"/>
  <c r="B4438" i="5"/>
  <c r="A4438" i="5"/>
  <c r="L4437" i="5"/>
  <c r="I4437" i="5"/>
  <c r="H4437" i="5"/>
  <c r="G4437" i="5"/>
  <c r="F4437" i="5"/>
  <c r="E4437" i="5"/>
  <c r="D4437" i="5"/>
  <c r="C4437" i="5"/>
  <c r="B4437" i="5"/>
  <c r="A4437" i="5"/>
  <c r="L4436" i="5"/>
  <c r="I4436" i="5"/>
  <c r="H4436" i="5"/>
  <c r="G4436" i="5"/>
  <c r="F4436" i="5"/>
  <c r="E4436" i="5"/>
  <c r="D4436" i="5"/>
  <c r="C4436" i="5"/>
  <c r="B4436" i="5"/>
  <c r="A4436" i="5"/>
  <c r="L4435" i="5"/>
  <c r="I4435" i="5"/>
  <c r="H4435" i="5"/>
  <c r="G4435" i="5"/>
  <c r="F4435" i="5"/>
  <c r="E4435" i="5"/>
  <c r="D4435" i="5"/>
  <c r="C4435" i="5"/>
  <c r="B4435" i="5"/>
  <c r="A4435" i="5"/>
  <c r="L4434" i="5"/>
  <c r="I4434" i="5"/>
  <c r="H4434" i="5"/>
  <c r="G4434" i="5"/>
  <c r="F4434" i="5"/>
  <c r="E4434" i="5"/>
  <c r="D4434" i="5"/>
  <c r="C4434" i="5"/>
  <c r="B4434" i="5"/>
  <c r="A4434" i="5"/>
  <c r="L4433" i="5"/>
  <c r="I4433" i="5"/>
  <c r="H4433" i="5"/>
  <c r="G4433" i="5"/>
  <c r="F4433" i="5"/>
  <c r="E4433" i="5"/>
  <c r="D4433" i="5"/>
  <c r="C4433" i="5"/>
  <c r="B4433" i="5"/>
  <c r="A4433" i="5"/>
  <c r="L4432" i="5"/>
  <c r="I4432" i="5"/>
  <c r="H4432" i="5"/>
  <c r="G4432" i="5"/>
  <c r="F4432" i="5"/>
  <c r="E4432" i="5"/>
  <c r="D4432" i="5"/>
  <c r="C4432" i="5"/>
  <c r="B4432" i="5"/>
  <c r="A4432" i="5"/>
  <c r="L4431" i="5"/>
  <c r="I4431" i="5"/>
  <c r="H4431" i="5"/>
  <c r="G4431" i="5"/>
  <c r="F4431" i="5"/>
  <c r="E4431" i="5"/>
  <c r="D4431" i="5"/>
  <c r="C4431" i="5"/>
  <c r="B4431" i="5"/>
  <c r="A4431" i="5"/>
  <c r="L4430" i="5"/>
  <c r="I4430" i="5"/>
  <c r="H4430" i="5"/>
  <c r="G4430" i="5"/>
  <c r="F4430" i="5"/>
  <c r="E4430" i="5"/>
  <c r="D4430" i="5"/>
  <c r="C4430" i="5"/>
  <c r="B4430" i="5"/>
  <c r="A4430" i="5"/>
  <c r="L4429" i="5"/>
  <c r="I4429" i="5"/>
  <c r="H4429" i="5"/>
  <c r="G4429" i="5"/>
  <c r="F4429" i="5"/>
  <c r="E4429" i="5"/>
  <c r="D4429" i="5"/>
  <c r="C4429" i="5"/>
  <c r="B4429" i="5"/>
  <c r="A4429" i="5"/>
  <c r="L4428" i="5"/>
  <c r="I4428" i="5"/>
  <c r="H4428" i="5"/>
  <c r="G4428" i="5"/>
  <c r="F4428" i="5"/>
  <c r="E4428" i="5"/>
  <c r="D4428" i="5"/>
  <c r="C4428" i="5"/>
  <c r="B4428" i="5"/>
  <c r="A4428" i="5"/>
  <c r="L4427" i="5"/>
  <c r="I4427" i="5"/>
  <c r="H4427" i="5"/>
  <c r="G4427" i="5"/>
  <c r="F4427" i="5"/>
  <c r="E4427" i="5"/>
  <c r="D4427" i="5"/>
  <c r="C4427" i="5"/>
  <c r="B4427" i="5"/>
  <c r="A4427" i="5"/>
  <c r="L4426" i="5"/>
  <c r="I4426" i="5"/>
  <c r="H4426" i="5"/>
  <c r="G4426" i="5"/>
  <c r="F4426" i="5"/>
  <c r="E4426" i="5"/>
  <c r="D4426" i="5"/>
  <c r="C4426" i="5"/>
  <c r="B4426" i="5"/>
  <c r="A4426" i="5"/>
  <c r="L4425" i="5"/>
  <c r="I4425" i="5"/>
  <c r="H4425" i="5"/>
  <c r="G4425" i="5"/>
  <c r="F4425" i="5"/>
  <c r="E4425" i="5"/>
  <c r="D4425" i="5"/>
  <c r="C4425" i="5"/>
  <c r="B4425" i="5"/>
  <c r="A4425" i="5"/>
  <c r="L4424" i="5"/>
  <c r="I4424" i="5"/>
  <c r="H4424" i="5"/>
  <c r="G4424" i="5"/>
  <c r="F4424" i="5"/>
  <c r="E4424" i="5"/>
  <c r="D4424" i="5"/>
  <c r="C4424" i="5"/>
  <c r="B4424" i="5"/>
  <c r="A4424" i="5"/>
  <c r="L4423" i="5"/>
  <c r="I4423" i="5"/>
  <c r="H4423" i="5"/>
  <c r="G4423" i="5"/>
  <c r="F4423" i="5"/>
  <c r="E4423" i="5"/>
  <c r="D4423" i="5"/>
  <c r="C4423" i="5"/>
  <c r="B4423" i="5"/>
  <c r="A4423" i="5"/>
  <c r="L4422" i="5"/>
  <c r="I4422" i="5"/>
  <c r="H4422" i="5"/>
  <c r="G4422" i="5"/>
  <c r="F4422" i="5"/>
  <c r="E4422" i="5"/>
  <c r="D4422" i="5"/>
  <c r="C4422" i="5"/>
  <c r="B4422" i="5"/>
  <c r="A4422" i="5"/>
  <c r="L4421" i="5"/>
  <c r="I4421" i="5"/>
  <c r="H4421" i="5"/>
  <c r="G4421" i="5"/>
  <c r="F4421" i="5"/>
  <c r="E4421" i="5"/>
  <c r="D4421" i="5"/>
  <c r="C4421" i="5"/>
  <c r="B4421" i="5"/>
  <c r="A4421" i="5"/>
  <c r="L4420" i="5"/>
  <c r="I4420" i="5"/>
  <c r="H4420" i="5"/>
  <c r="G4420" i="5"/>
  <c r="F4420" i="5"/>
  <c r="E4420" i="5"/>
  <c r="D4420" i="5"/>
  <c r="C4420" i="5"/>
  <c r="B4420" i="5"/>
  <c r="A4420" i="5"/>
  <c r="L4419" i="5"/>
  <c r="I4419" i="5"/>
  <c r="H4419" i="5"/>
  <c r="G4419" i="5"/>
  <c r="F4419" i="5"/>
  <c r="E4419" i="5"/>
  <c r="D4419" i="5"/>
  <c r="C4419" i="5"/>
  <c r="B4419" i="5"/>
  <c r="A4419" i="5"/>
  <c r="L4418" i="5"/>
  <c r="I4418" i="5"/>
  <c r="H4418" i="5"/>
  <c r="G4418" i="5"/>
  <c r="F4418" i="5"/>
  <c r="E4418" i="5"/>
  <c r="D4418" i="5"/>
  <c r="C4418" i="5"/>
  <c r="B4418" i="5"/>
  <c r="A4418" i="5"/>
  <c r="L4417" i="5"/>
  <c r="I4417" i="5"/>
  <c r="H4417" i="5"/>
  <c r="G4417" i="5"/>
  <c r="F4417" i="5"/>
  <c r="E4417" i="5"/>
  <c r="D4417" i="5"/>
  <c r="C4417" i="5"/>
  <c r="B4417" i="5"/>
  <c r="A4417" i="5"/>
  <c r="L4416" i="5"/>
  <c r="I4416" i="5"/>
  <c r="H4416" i="5"/>
  <c r="G4416" i="5"/>
  <c r="F4416" i="5"/>
  <c r="E4416" i="5"/>
  <c r="D4416" i="5"/>
  <c r="C4416" i="5"/>
  <c r="B4416" i="5"/>
  <c r="A4416" i="5"/>
  <c r="L4415" i="5"/>
  <c r="I4415" i="5"/>
  <c r="H4415" i="5"/>
  <c r="G4415" i="5"/>
  <c r="F4415" i="5"/>
  <c r="E4415" i="5"/>
  <c r="D4415" i="5"/>
  <c r="C4415" i="5"/>
  <c r="B4415" i="5"/>
  <c r="A4415" i="5"/>
  <c r="L4414" i="5"/>
  <c r="I4414" i="5"/>
  <c r="H4414" i="5"/>
  <c r="G4414" i="5"/>
  <c r="F4414" i="5"/>
  <c r="E4414" i="5"/>
  <c r="D4414" i="5"/>
  <c r="C4414" i="5"/>
  <c r="B4414" i="5"/>
  <c r="A4414" i="5"/>
  <c r="L4413" i="5"/>
  <c r="I4413" i="5"/>
  <c r="H4413" i="5"/>
  <c r="G4413" i="5"/>
  <c r="F4413" i="5"/>
  <c r="E4413" i="5"/>
  <c r="D4413" i="5"/>
  <c r="C4413" i="5"/>
  <c r="B4413" i="5"/>
  <c r="A4413" i="5"/>
  <c r="L4412" i="5"/>
  <c r="I4412" i="5"/>
  <c r="H4412" i="5"/>
  <c r="G4412" i="5"/>
  <c r="F4412" i="5"/>
  <c r="E4412" i="5"/>
  <c r="D4412" i="5"/>
  <c r="C4412" i="5"/>
  <c r="B4412" i="5"/>
  <c r="A4412" i="5"/>
  <c r="L4411" i="5"/>
  <c r="I4411" i="5"/>
  <c r="H4411" i="5"/>
  <c r="G4411" i="5"/>
  <c r="F4411" i="5"/>
  <c r="E4411" i="5"/>
  <c r="D4411" i="5"/>
  <c r="C4411" i="5"/>
  <c r="B4411" i="5"/>
  <c r="A4411" i="5"/>
  <c r="L4410" i="5"/>
  <c r="I4410" i="5"/>
  <c r="H4410" i="5"/>
  <c r="G4410" i="5"/>
  <c r="F4410" i="5"/>
  <c r="E4410" i="5"/>
  <c r="D4410" i="5"/>
  <c r="C4410" i="5"/>
  <c r="B4410" i="5"/>
  <c r="A4410" i="5"/>
  <c r="L4409" i="5"/>
  <c r="I4409" i="5"/>
  <c r="H4409" i="5"/>
  <c r="G4409" i="5"/>
  <c r="F4409" i="5"/>
  <c r="E4409" i="5"/>
  <c r="D4409" i="5"/>
  <c r="C4409" i="5"/>
  <c r="B4409" i="5"/>
  <c r="A4409" i="5"/>
  <c r="L4408" i="5"/>
  <c r="I4408" i="5"/>
  <c r="H4408" i="5"/>
  <c r="G4408" i="5"/>
  <c r="F4408" i="5"/>
  <c r="E4408" i="5"/>
  <c r="D4408" i="5"/>
  <c r="C4408" i="5"/>
  <c r="B4408" i="5"/>
  <c r="A4408" i="5"/>
  <c r="L4407" i="5"/>
  <c r="I4407" i="5"/>
  <c r="H4407" i="5"/>
  <c r="G4407" i="5"/>
  <c r="F4407" i="5"/>
  <c r="E4407" i="5"/>
  <c r="D4407" i="5"/>
  <c r="C4407" i="5"/>
  <c r="B4407" i="5"/>
  <c r="A4407" i="5"/>
  <c r="L4406" i="5"/>
  <c r="I4406" i="5"/>
  <c r="H4406" i="5"/>
  <c r="G4406" i="5"/>
  <c r="F4406" i="5"/>
  <c r="E4406" i="5"/>
  <c r="D4406" i="5"/>
  <c r="C4406" i="5"/>
  <c r="B4406" i="5"/>
  <c r="A4406" i="5"/>
  <c r="L4405" i="5"/>
  <c r="I4405" i="5"/>
  <c r="H4405" i="5"/>
  <c r="G4405" i="5"/>
  <c r="F4405" i="5"/>
  <c r="E4405" i="5"/>
  <c r="D4405" i="5"/>
  <c r="C4405" i="5"/>
  <c r="B4405" i="5"/>
  <c r="A4405" i="5"/>
  <c r="L4404" i="5"/>
  <c r="I4404" i="5"/>
  <c r="H4404" i="5"/>
  <c r="G4404" i="5"/>
  <c r="F4404" i="5"/>
  <c r="E4404" i="5"/>
  <c r="D4404" i="5"/>
  <c r="C4404" i="5"/>
  <c r="B4404" i="5"/>
  <c r="A4404" i="5"/>
  <c r="L4403" i="5"/>
  <c r="I4403" i="5"/>
  <c r="H4403" i="5"/>
  <c r="G4403" i="5"/>
  <c r="F4403" i="5"/>
  <c r="E4403" i="5"/>
  <c r="D4403" i="5"/>
  <c r="C4403" i="5"/>
  <c r="B4403" i="5"/>
  <c r="A4403" i="5"/>
  <c r="L4402" i="5"/>
  <c r="I4402" i="5"/>
  <c r="H4402" i="5"/>
  <c r="G4402" i="5"/>
  <c r="F4402" i="5"/>
  <c r="E4402" i="5"/>
  <c r="D4402" i="5"/>
  <c r="C4402" i="5"/>
  <c r="B4402" i="5"/>
  <c r="A4402" i="5"/>
  <c r="L4401" i="5"/>
  <c r="I4401" i="5"/>
  <c r="H4401" i="5"/>
  <c r="G4401" i="5"/>
  <c r="F4401" i="5"/>
  <c r="E4401" i="5"/>
  <c r="D4401" i="5"/>
  <c r="C4401" i="5"/>
  <c r="B4401" i="5"/>
  <c r="A4401" i="5"/>
  <c r="L4400" i="5"/>
  <c r="I4400" i="5"/>
  <c r="H4400" i="5"/>
  <c r="G4400" i="5"/>
  <c r="F4400" i="5"/>
  <c r="E4400" i="5"/>
  <c r="D4400" i="5"/>
  <c r="C4400" i="5"/>
  <c r="B4400" i="5"/>
  <c r="A4400" i="5"/>
  <c r="L4399" i="5"/>
  <c r="I4399" i="5"/>
  <c r="H4399" i="5"/>
  <c r="G4399" i="5"/>
  <c r="F4399" i="5"/>
  <c r="E4399" i="5"/>
  <c r="D4399" i="5"/>
  <c r="C4399" i="5"/>
  <c r="B4399" i="5"/>
  <c r="A4399" i="5"/>
  <c r="L4398" i="5"/>
  <c r="I4398" i="5"/>
  <c r="H4398" i="5"/>
  <c r="G4398" i="5"/>
  <c r="F4398" i="5"/>
  <c r="E4398" i="5"/>
  <c r="D4398" i="5"/>
  <c r="C4398" i="5"/>
  <c r="B4398" i="5"/>
  <c r="A4398" i="5"/>
  <c r="L4397" i="5"/>
  <c r="I4397" i="5"/>
  <c r="H4397" i="5"/>
  <c r="G4397" i="5"/>
  <c r="F4397" i="5"/>
  <c r="E4397" i="5"/>
  <c r="D4397" i="5"/>
  <c r="C4397" i="5"/>
  <c r="B4397" i="5"/>
  <c r="A4397" i="5"/>
  <c r="L4396" i="5"/>
  <c r="I4396" i="5"/>
  <c r="H4396" i="5"/>
  <c r="G4396" i="5"/>
  <c r="F4396" i="5"/>
  <c r="E4396" i="5"/>
  <c r="D4396" i="5"/>
  <c r="C4396" i="5"/>
  <c r="B4396" i="5"/>
  <c r="A4396" i="5"/>
  <c r="L4395" i="5"/>
  <c r="I4395" i="5"/>
  <c r="H4395" i="5"/>
  <c r="G4395" i="5"/>
  <c r="F4395" i="5"/>
  <c r="E4395" i="5"/>
  <c r="D4395" i="5"/>
  <c r="C4395" i="5"/>
  <c r="B4395" i="5"/>
  <c r="A4395" i="5"/>
  <c r="L4394" i="5"/>
  <c r="I4394" i="5"/>
  <c r="H4394" i="5"/>
  <c r="G4394" i="5"/>
  <c r="F4394" i="5"/>
  <c r="E4394" i="5"/>
  <c r="D4394" i="5"/>
  <c r="C4394" i="5"/>
  <c r="B4394" i="5"/>
  <c r="A4394" i="5"/>
  <c r="L4393" i="5"/>
  <c r="I4393" i="5"/>
  <c r="H4393" i="5"/>
  <c r="G4393" i="5"/>
  <c r="F4393" i="5"/>
  <c r="E4393" i="5"/>
  <c r="D4393" i="5"/>
  <c r="C4393" i="5"/>
  <c r="B4393" i="5"/>
  <c r="A4393" i="5"/>
  <c r="L4392" i="5"/>
  <c r="I4392" i="5"/>
  <c r="H4392" i="5"/>
  <c r="G4392" i="5"/>
  <c r="F4392" i="5"/>
  <c r="E4392" i="5"/>
  <c r="D4392" i="5"/>
  <c r="C4392" i="5"/>
  <c r="B4392" i="5"/>
  <c r="A4392" i="5"/>
  <c r="L4391" i="5"/>
  <c r="I4391" i="5"/>
  <c r="H4391" i="5"/>
  <c r="G4391" i="5"/>
  <c r="F4391" i="5"/>
  <c r="E4391" i="5"/>
  <c r="D4391" i="5"/>
  <c r="C4391" i="5"/>
  <c r="B4391" i="5"/>
  <c r="A4391" i="5"/>
  <c r="L4390" i="5"/>
  <c r="I4390" i="5"/>
  <c r="H4390" i="5"/>
  <c r="G4390" i="5"/>
  <c r="F4390" i="5"/>
  <c r="E4390" i="5"/>
  <c r="D4390" i="5"/>
  <c r="C4390" i="5"/>
  <c r="B4390" i="5"/>
  <c r="A4390" i="5"/>
  <c r="L4389" i="5"/>
  <c r="I4389" i="5"/>
  <c r="H4389" i="5"/>
  <c r="G4389" i="5"/>
  <c r="F4389" i="5"/>
  <c r="E4389" i="5"/>
  <c r="D4389" i="5"/>
  <c r="C4389" i="5"/>
  <c r="B4389" i="5"/>
  <c r="A4389" i="5"/>
  <c r="L4388" i="5"/>
  <c r="I4388" i="5"/>
  <c r="H4388" i="5"/>
  <c r="G4388" i="5"/>
  <c r="F4388" i="5"/>
  <c r="E4388" i="5"/>
  <c r="D4388" i="5"/>
  <c r="C4388" i="5"/>
  <c r="B4388" i="5"/>
  <c r="A4388" i="5"/>
  <c r="L4387" i="5"/>
  <c r="I4387" i="5"/>
  <c r="H4387" i="5"/>
  <c r="G4387" i="5"/>
  <c r="F4387" i="5"/>
  <c r="E4387" i="5"/>
  <c r="D4387" i="5"/>
  <c r="C4387" i="5"/>
  <c r="B4387" i="5"/>
  <c r="A4387" i="5"/>
  <c r="L4386" i="5"/>
  <c r="I4386" i="5"/>
  <c r="H4386" i="5"/>
  <c r="G4386" i="5"/>
  <c r="F4386" i="5"/>
  <c r="E4386" i="5"/>
  <c r="D4386" i="5"/>
  <c r="C4386" i="5"/>
  <c r="B4386" i="5"/>
  <c r="A4386" i="5"/>
  <c r="L4385" i="5"/>
  <c r="I4385" i="5"/>
  <c r="H4385" i="5"/>
  <c r="G4385" i="5"/>
  <c r="F4385" i="5"/>
  <c r="E4385" i="5"/>
  <c r="D4385" i="5"/>
  <c r="C4385" i="5"/>
  <c r="B4385" i="5"/>
  <c r="A4385" i="5"/>
  <c r="L4384" i="5"/>
  <c r="I4384" i="5"/>
  <c r="H4384" i="5"/>
  <c r="G4384" i="5"/>
  <c r="F4384" i="5"/>
  <c r="E4384" i="5"/>
  <c r="D4384" i="5"/>
  <c r="C4384" i="5"/>
  <c r="B4384" i="5"/>
  <c r="A4384" i="5"/>
  <c r="L4383" i="5"/>
  <c r="I4383" i="5"/>
  <c r="H4383" i="5"/>
  <c r="G4383" i="5"/>
  <c r="F4383" i="5"/>
  <c r="E4383" i="5"/>
  <c r="D4383" i="5"/>
  <c r="C4383" i="5"/>
  <c r="B4383" i="5"/>
  <c r="A4383" i="5"/>
  <c r="L4382" i="5"/>
  <c r="I4382" i="5"/>
  <c r="H4382" i="5"/>
  <c r="G4382" i="5"/>
  <c r="F4382" i="5"/>
  <c r="E4382" i="5"/>
  <c r="D4382" i="5"/>
  <c r="C4382" i="5"/>
  <c r="B4382" i="5"/>
  <c r="A4382" i="5"/>
  <c r="L4381" i="5"/>
  <c r="I4381" i="5"/>
  <c r="H4381" i="5"/>
  <c r="G4381" i="5"/>
  <c r="F4381" i="5"/>
  <c r="E4381" i="5"/>
  <c r="D4381" i="5"/>
  <c r="C4381" i="5"/>
  <c r="B4381" i="5"/>
  <c r="A4381" i="5"/>
  <c r="L4380" i="5"/>
  <c r="I4380" i="5"/>
  <c r="H4380" i="5"/>
  <c r="G4380" i="5"/>
  <c r="F4380" i="5"/>
  <c r="E4380" i="5"/>
  <c r="D4380" i="5"/>
  <c r="C4380" i="5"/>
  <c r="B4380" i="5"/>
  <c r="A4380" i="5"/>
  <c r="L4379" i="5"/>
  <c r="I4379" i="5"/>
  <c r="H4379" i="5"/>
  <c r="G4379" i="5"/>
  <c r="F4379" i="5"/>
  <c r="E4379" i="5"/>
  <c r="D4379" i="5"/>
  <c r="C4379" i="5"/>
  <c r="B4379" i="5"/>
  <c r="A4379" i="5"/>
  <c r="L4378" i="5"/>
  <c r="I4378" i="5"/>
  <c r="H4378" i="5"/>
  <c r="G4378" i="5"/>
  <c r="F4378" i="5"/>
  <c r="E4378" i="5"/>
  <c r="D4378" i="5"/>
  <c r="C4378" i="5"/>
  <c r="B4378" i="5"/>
  <c r="A4378" i="5"/>
  <c r="L4377" i="5"/>
  <c r="I4377" i="5"/>
  <c r="H4377" i="5"/>
  <c r="G4377" i="5"/>
  <c r="F4377" i="5"/>
  <c r="E4377" i="5"/>
  <c r="D4377" i="5"/>
  <c r="C4377" i="5"/>
  <c r="B4377" i="5"/>
  <c r="A4377" i="5"/>
  <c r="L4376" i="5"/>
  <c r="I4376" i="5"/>
  <c r="H4376" i="5"/>
  <c r="G4376" i="5"/>
  <c r="F4376" i="5"/>
  <c r="E4376" i="5"/>
  <c r="D4376" i="5"/>
  <c r="C4376" i="5"/>
  <c r="B4376" i="5"/>
  <c r="A4376" i="5"/>
  <c r="L4375" i="5"/>
  <c r="I4375" i="5"/>
  <c r="H4375" i="5"/>
  <c r="G4375" i="5"/>
  <c r="F4375" i="5"/>
  <c r="E4375" i="5"/>
  <c r="D4375" i="5"/>
  <c r="C4375" i="5"/>
  <c r="B4375" i="5"/>
  <c r="A4375" i="5"/>
  <c r="L4374" i="5"/>
  <c r="I4374" i="5"/>
  <c r="H4374" i="5"/>
  <c r="G4374" i="5"/>
  <c r="F4374" i="5"/>
  <c r="E4374" i="5"/>
  <c r="D4374" i="5"/>
  <c r="C4374" i="5"/>
  <c r="B4374" i="5"/>
  <c r="A4374" i="5"/>
  <c r="L278" i="5"/>
  <c r="I278" i="5"/>
  <c r="H278" i="5"/>
  <c r="G278" i="5"/>
  <c r="F278" i="5"/>
  <c r="E278" i="5"/>
  <c r="D278" i="5"/>
  <c r="C278" i="5"/>
  <c r="B278" i="5"/>
  <c r="A278" i="5"/>
  <c r="L2419" i="5"/>
  <c r="I2419" i="5"/>
  <c r="H2419" i="5"/>
  <c r="G2419" i="5"/>
  <c r="F2419" i="5"/>
  <c r="E2419" i="5"/>
  <c r="D2419" i="5"/>
  <c r="C2419" i="5"/>
  <c r="B2419" i="5"/>
  <c r="A2419" i="5"/>
  <c r="L2418" i="5"/>
  <c r="I2418" i="5"/>
  <c r="H2418" i="5"/>
  <c r="G2418" i="5"/>
  <c r="F2418" i="5"/>
  <c r="E2418" i="5"/>
  <c r="D2418" i="5"/>
  <c r="C2418" i="5"/>
  <c r="B2418" i="5"/>
  <c r="A2418" i="5"/>
  <c r="L2122" i="5"/>
  <c r="I2122" i="5"/>
  <c r="H2122" i="5"/>
  <c r="G2122" i="5"/>
  <c r="F2122" i="5"/>
  <c r="E2122" i="5"/>
  <c r="D2122" i="5"/>
  <c r="C2122" i="5"/>
  <c r="B2122" i="5"/>
  <c r="A2122" i="5"/>
  <c r="L2121" i="5"/>
  <c r="I2121" i="5"/>
  <c r="H2121" i="5"/>
  <c r="G2121" i="5"/>
  <c r="F2121" i="5"/>
  <c r="E2121" i="5"/>
  <c r="D2121" i="5"/>
  <c r="C2121" i="5"/>
  <c r="B2121" i="5"/>
  <c r="A2121" i="5"/>
  <c r="L2120" i="5"/>
  <c r="I2120" i="5"/>
  <c r="H2120" i="5"/>
  <c r="G2120" i="5"/>
  <c r="F2120" i="5"/>
  <c r="E2120" i="5"/>
  <c r="D2120" i="5"/>
  <c r="C2120" i="5"/>
  <c r="B2120" i="5"/>
  <c r="A2120" i="5"/>
  <c r="L2119" i="5"/>
  <c r="I2119" i="5"/>
  <c r="H2119" i="5"/>
  <c r="G2119" i="5"/>
  <c r="F2119" i="5"/>
  <c r="E2119" i="5"/>
  <c r="D2119" i="5"/>
  <c r="C2119" i="5"/>
  <c r="B2119" i="5"/>
  <c r="A2119" i="5"/>
  <c r="L2118" i="5"/>
  <c r="I2118" i="5"/>
  <c r="H2118" i="5"/>
  <c r="G2118" i="5"/>
  <c r="F2118" i="5"/>
  <c r="E2118" i="5"/>
  <c r="D2118" i="5"/>
  <c r="C2118" i="5"/>
  <c r="B2118" i="5"/>
  <c r="A2118" i="5"/>
  <c r="L2117" i="5"/>
  <c r="I2117" i="5"/>
  <c r="H2117" i="5"/>
  <c r="G2117" i="5"/>
  <c r="F2117" i="5"/>
  <c r="E2117" i="5"/>
  <c r="D2117" i="5"/>
  <c r="C2117" i="5"/>
  <c r="B2117" i="5"/>
  <c r="A2117" i="5"/>
  <c r="L2116" i="5"/>
  <c r="I2116" i="5"/>
  <c r="H2116" i="5"/>
  <c r="G2116" i="5"/>
  <c r="F2116" i="5"/>
  <c r="E2116" i="5"/>
  <c r="D2116" i="5"/>
  <c r="C2116" i="5"/>
  <c r="B2116" i="5"/>
  <c r="A2116" i="5"/>
  <c r="L2115" i="5"/>
  <c r="I2115" i="5"/>
  <c r="H2115" i="5"/>
  <c r="G2115" i="5"/>
  <c r="F2115" i="5"/>
  <c r="E2115" i="5"/>
  <c r="D2115" i="5"/>
  <c r="C2115" i="5"/>
  <c r="B2115" i="5"/>
  <c r="A2115" i="5"/>
  <c r="L2110" i="5"/>
  <c r="I2110" i="5"/>
  <c r="H2110" i="5"/>
  <c r="G2110" i="5"/>
  <c r="F2110" i="5"/>
  <c r="E2110" i="5"/>
  <c r="D2110" i="5"/>
  <c r="C2110" i="5"/>
  <c r="B2110" i="5"/>
  <c r="A2110" i="5"/>
  <c r="L2109" i="5"/>
  <c r="I2109" i="5"/>
  <c r="H2109" i="5"/>
  <c r="G2109" i="5"/>
  <c r="F2109" i="5"/>
  <c r="E2109" i="5"/>
  <c r="D2109" i="5"/>
  <c r="C2109" i="5"/>
  <c r="B2109" i="5"/>
  <c r="A2109" i="5"/>
  <c r="L2073" i="5"/>
  <c r="I2073" i="5"/>
  <c r="H2073" i="5"/>
  <c r="G2073" i="5"/>
  <c r="F2073" i="5"/>
  <c r="E2073" i="5"/>
  <c r="D2073" i="5"/>
  <c r="C2073" i="5"/>
  <c r="B2073" i="5"/>
  <c r="A2073" i="5"/>
  <c r="L2072" i="5"/>
  <c r="I2072" i="5"/>
  <c r="H2072" i="5"/>
  <c r="G2072" i="5"/>
  <c r="F2072" i="5"/>
  <c r="E2072" i="5"/>
  <c r="D2072" i="5"/>
  <c r="C2072" i="5"/>
  <c r="B2072" i="5"/>
  <c r="A2072" i="5"/>
  <c r="L1823" i="5"/>
  <c r="I1823" i="5"/>
  <c r="H1823" i="5"/>
  <c r="G1823" i="5"/>
  <c r="F1823" i="5"/>
  <c r="E1823" i="5"/>
  <c r="D1823" i="5"/>
  <c r="C1823" i="5"/>
  <c r="B1823" i="5"/>
  <c r="A1823" i="5"/>
  <c r="L1768" i="5"/>
  <c r="I1768" i="5"/>
  <c r="H1768" i="5"/>
  <c r="G1768" i="5"/>
  <c r="F1768" i="5"/>
  <c r="E1768" i="5"/>
  <c r="D1768" i="5"/>
  <c r="C1768" i="5"/>
  <c r="B1768" i="5"/>
  <c r="A1768" i="5"/>
  <c r="L1549" i="5"/>
  <c r="I1549" i="5"/>
  <c r="H1549" i="5"/>
  <c r="G1549" i="5"/>
  <c r="F1549" i="5"/>
  <c r="E1549" i="5"/>
  <c r="D1549" i="5"/>
  <c r="C1549" i="5"/>
  <c r="B1549" i="5"/>
  <c r="A1549" i="5"/>
  <c r="L1548" i="5"/>
  <c r="I1548" i="5"/>
  <c r="H1548" i="5"/>
  <c r="G1548" i="5"/>
  <c r="F1548" i="5"/>
  <c r="E1548" i="5"/>
  <c r="D1548" i="5"/>
  <c r="C1548" i="5"/>
  <c r="B1548" i="5"/>
  <c r="A1548" i="5"/>
  <c r="L1539" i="5"/>
  <c r="I1539" i="5"/>
  <c r="H1539" i="5"/>
  <c r="G1539" i="5"/>
  <c r="F1539" i="5"/>
  <c r="E1539" i="5"/>
  <c r="D1539" i="5"/>
  <c r="C1539" i="5"/>
  <c r="B1539" i="5"/>
  <c r="A1539" i="5"/>
  <c r="L1538" i="5"/>
  <c r="I1538" i="5"/>
  <c r="H1538" i="5"/>
  <c r="G1538" i="5"/>
  <c r="F1538" i="5"/>
  <c r="E1538" i="5"/>
  <c r="D1538" i="5"/>
  <c r="C1538" i="5"/>
  <c r="B1538" i="5"/>
  <c r="A1538" i="5"/>
  <c r="L1318" i="5"/>
  <c r="I1318" i="5"/>
  <c r="H1318" i="5"/>
  <c r="G1318" i="5"/>
  <c r="F1318" i="5"/>
  <c r="E1318" i="5"/>
  <c r="D1318" i="5"/>
  <c r="C1318" i="5"/>
  <c r="B1318" i="5"/>
  <c r="A1318" i="5"/>
  <c r="L972" i="5"/>
  <c r="I972" i="5"/>
  <c r="H972" i="5"/>
  <c r="G972" i="5"/>
  <c r="F972" i="5"/>
  <c r="E972" i="5"/>
  <c r="D972" i="5"/>
  <c r="C972" i="5"/>
  <c r="B972" i="5"/>
  <c r="A972" i="5"/>
  <c r="L971" i="5"/>
  <c r="I971" i="5"/>
  <c r="H971" i="5"/>
  <c r="G971" i="5"/>
  <c r="F971" i="5"/>
  <c r="E971" i="5"/>
  <c r="D971" i="5"/>
  <c r="C971" i="5"/>
  <c r="B971" i="5"/>
  <c r="A971" i="5"/>
  <c r="L584" i="5"/>
  <c r="I584" i="5"/>
  <c r="H584" i="5"/>
  <c r="G584" i="5"/>
  <c r="F584" i="5"/>
  <c r="E584" i="5"/>
  <c r="D584" i="5"/>
  <c r="C584" i="5"/>
  <c r="B584" i="5"/>
  <c r="A584" i="5"/>
  <c r="L583" i="5"/>
  <c r="I583" i="5"/>
  <c r="H583" i="5"/>
  <c r="G583" i="5"/>
  <c r="F583" i="5"/>
  <c r="E583" i="5"/>
  <c r="D583" i="5"/>
  <c r="C583" i="5"/>
  <c r="B583" i="5"/>
  <c r="A583" i="5"/>
  <c r="L440" i="5"/>
  <c r="I440" i="5"/>
  <c r="H440" i="5"/>
  <c r="G440" i="5"/>
  <c r="F440" i="5"/>
  <c r="E440" i="5"/>
  <c r="D440" i="5"/>
  <c r="C440" i="5"/>
  <c r="B440" i="5"/>
  <c r="A440" i="5"/>
  <c r="L439" i="5"/>
  <c r="I439" i="5"/>
  <c r="H439" i="5"/>
  <c r="G439" i="5"/>
  <c r="F439" i="5"/>
  <c r="E439" i="5"/>
  <c r="D439" i="5"/>
  <c r="C439" i="5"/>
  <c r="B439" i="5"/>
  <c r="A439" i="5"/>
  <c r="L322" i="5"/>
  <c r="I322" i="5"/>
  <c r="H322" i="5"/>
  <c r="G322" i="5"/>
  <c r="F322" i="5"/>
  <c r="E322" i="5"/>
  <c r="D322" i="5"/>
  <c r="C322" i="5"/>
  <c r="B322" i="5"/>
  <c r="A322" i="5"/>
  <c r="L321" i="5"/>
  <c r="I321" i="5"/>
  <c r="H321" i="5"/>
  <c r="G321" i="5"/>
  <c r="F321" i="5"/>
  <c r="E321" i="5"/>
  <c r="D321" i="5"/>
  <c r="C321" i="5"/>
  <c r="B321" i="5"/>
  <c r="A321" i="5"/>
  <c r="L288" i="5"/>
  <c r="I288" i="5"/>
  <c r="H288" i="5"/>
  <c r="G288" i="5"/>
  <c r="F288" i="5"/>
  <c r="E288" i="5"/>
  <c r="D288" i="5"/>
  <c r="C288" i="5"/>
  <c r="B288" i="5"/>
  <c r="A288" i="5"/>
  <c r="L287" i="5"/>
  <c r="I287" i="5"/>
  <c r="H287" i="5"/>
  <c r="G287" i="5"/>
  <c r="F287" i="5"/>
  <c r="E287" i="5"/>
  <c r="D287" i="5"/>
  <c r="C287" i="5"/>
  <c r="B287" i="5"/>
  <c r="A287" i="5"/>
  <c r="L277" i="5"/>
  <c r="I277" i="5"/>
  <c r="H277" i="5"/>
  <c r="G277" i="5"/>
  <c r="F277" i="5"/>
  <c r="E277" i="5"/>
  <c r="D277" i="5"/>
  <c r="C277" i="5"/>
  <c r="B277" i="5"/>
  <c r="A277" i="5"/>
  <c r="L276" i="5"/>
  <c r="I276" i="5"/>
  <c r="H276" i="5"/>
  <c r="G276" i="5"/>
  <c r="F276" i="5"/>
  <c r="E276" i="5"/>
  <c r="D276" i="5"/>
  <c r="C276" i="5"/>
  <c r="B276" i="5"/>
  <c r="A276" i="5"/>
  <c r="L203" i="5"/>
  <c r="I203" i="5"/>
  <c r="H203" i="5"/>
  <c r="G203" i="5"/>
  <c r="F203" i="5"/>
  <c r="E203" i="5"/>
  <c r="D203" i="5"/>
  <c r="C203" i="5"/>
  <c r="B203" i="5"/>
  <c r="A203" i="5"/>
  <c r="L202" i="5"/>
  <c r="I202" i="5"/>
  <c r="H202" i="5"/>
  <c r="G202" i="5"/>
  <c r="F202" i="5"/>
  <c r="E202" i="5"/>
  <c r="D202" i="5"/>
  <c r="C202" i="5"/>
  <c r="B202" i="5"/>
  <c r="A202" i="5"/>
  <c r="L183" i="5"/>
  <c r="I183" i="5"/>
  <c r="H183" i="5"/>
  <c r="G183" i="5"/>
  <c r="F183" i="5"/>
  <c r="E183" i="5"/>
  <c r="D183" i="5"/>
  <c r="C183" i="5"/>
  <c r="B183" i="5"/>
  <c r="A183" i="5"/>
  <c r="L182" i="5"/>
  <c r="I182" i="5"/>
  <c r="H182" i="5"/>
  <c r="G182" i="5"/>
  <c r="F182" i="5"/>
  <c r="E182" i="5"/>
  <c r="D182" i="5"/>
  <c r="C182" i="5"/>
  <c r="B182" i="5"/>
  <c r="A182" i="5"/>
  <c r="L129" i="5"/>
  <c r="I129" i="5"/>
  <c r="H129" i="5"/>
  <c r="G129" i="5"/>
  <c r="F129" i="5"/>
  <c r="E129" i="5"/>
  <c r="D129" i="5"/>
  <c r="C129" i="5"/>
  <c r="B129" i="5"/>
  <c r="A129" i="5"/>
  <c r="L128" i="5"/>
  <c r="I128" i="5"/>
  <c r="H128" i="5"/>
  <c r="G128" i="5"/>
  <c r="F128" i="5"/>
  <c r="E128" i="5"/>
  <c r="D128" i="5"/>
  <c r="C128" i="5"/>
  <c r="B128" i="5"/>
  <c r="A128" i="5"/>
  <c r="L76" i="5"/>
  <c r="I76" i="5"/>
  <c r="H76" i="5"/>
  <c r="G76" i="5"/>
  <c r="F76" i="5"/>
  <c r="E76" i="5"/>
  <c r="D76" i="5"/>
  <c r="C76" i="5"/>
  <c r="B76" i="5"/>
  <c r="A76" i="5"/>
  <c r="L72" i="5"/>
  <c r="I72" i="5"/>
  <c r="H72" i="5"/>
  <c r="G72" i="5"/>
  <c r="F72" i="5"/>
  <c r="E72" i="5"/>
  <c r="D72" i="5"/>
  <c r="C72" i="5"/>
  <c r="B72" i="5"/>
  <c r="A72" i="5"/>
  <c r="L71" i="5"/>
  <c r="I71" i="5"/>
  <c r="H71" i="5"/>
  <c r="G71" i="5"/>
  <c r="F71" i="5"/>
  <c r="E71" i="5"/>
  <c r="D71" i="5"/>
  <c r="C71" i="5"/>
  <c r="B71" i="5"/>
  <c r="A71" i="5"/>
  <c r="L64" i="5"/>
  <c r="I64" i="5"/>
  <c r="H64" i="5"/>
  <c r="G64" i="5"/>
  <c r="F64" i="5"/>
  <c r="E64" i="5"/>
  <c r="D64" i="5"/>
  <c r="C64" i="5"/>
  <c r="B64" i="5"/>
  <c r="A64" i="5"/>
  <c r="L63" i="5"/>
  <c r="I63" i="5"/>
  <c r="H63" i="5"/>
  <c r="G63" i="5"/>
  <c r="F63" i="5"/>
  <c r="E63" i="5"/>
  <c r="D63" i="5"/>
  <c r="C63" i="5"/>
  <c r="B63" i="5"/>
  <c r="A63" i="5"/>
  <c r="L56" i="5"/>
  <c r="I56" i="5"/>
  <c r="H56" i="5"/>
  <c r="G56" i="5"/>
  <c r="F56" i="5"/>
  <c r="E56" i="5"/>
  <c r="D56" i="5"/>
  <c r="C56" i="5"/>
  <c r="B56" i="5"/>
  <c r="A56" i="5"/>
  <c r="L55" i="5"/>
  <c r="I55" i="5"/>
  <c r="H55" i="5"/>
  <c r="G55" i="5"/>
  <c r="F55" i="5"/>
  <c r="E55" i="5"/>
  <c r="D55" i="5"/>
  <c r="C55" i="5"/>
  <c r="B55" i="5"/>
  <c r="A55" i="5"/>
  <c r="L53" i="5"/>
  <c r="I53" i="5"/>
  <c r="H53" i="5"/>
  <c r="G53" i="5"/>
  <c r="F53" i="5"/>
  <c r="E53" i="5"/>
  <c r="D53" i="5"/>
  <c r="C53" i="5"/>
  <c r="B53" i="5"/>
  <c r="A53" i="5"/>
  <c r="L52" i="5"/>
  <c r="I52" i="5"/>
  <c r="H52" i="5"/>
  <c r="G52" i="5"/>
  <c r="F52" i="5"/>
  <c r="E52" i="5"/>
  <c r="D52" i="5"/>
  <c r="C52" i="5"/>
  <c r="B52" i="5"/>
  <c r="A52" i="5"/>
  <c r="L41" i="5"/>
  <c r="I41" i="5"/>
  <c r="H41" i="5"/>
  <c r="G41" i="5"/>
  <c r="F41" i="5"/>
  <c r="E41" i="5"/>
  <c r="D41" i="5"/>
  <c r="C41" i="5"/>
  <c r="B41" i="5"/>
  <c r="A41" i="5"/>
  <c r="L40" i="5"/>
  <c r="I40" i="5"/>
  <c r="H40" i="5"/>
  <c r="G40" i="5"/>
  <c r="F40" i="5"/>
  <c r="E40" i="5"/>
  <c r="D40" i="5"/>
  <c r="C40" i="5"/>
  <c r="B40" i="5"/>
  <c r="A40" i="5"/>
  <c r="L30" i="5"/>
  <c r="I30" i="5"/>
  <c r="H30" i="5"/>
  <c r="G30" i="5"/>
  <c r="F30" i="5"/>
  <c r="E30" i="5"/>
  <c r="D30" i="5"/>
  <c r="C30" i="5"/>
  <c r="B30" i="5"/>
  <c r="A30" i="5"/>
  <c r="L1871" i="5"/>
  <c r="I1871" i="5"/>
  <c r="H1871" i="5"/>
  <c r="G1871" i="5"/>
  <c r="F1871" i="5"/>
  <c r="E1871" i="5"/>
  <c r="D1871" i="5"/>
  <c r="C1871" i="5"/>
  <c r="B1871" i="5"/>
  <c r="A1871" i="5"/>
  <c r="L275" i="5"/>
  <c r="I275" i="5"/>
  <c r="H275" i="5"/>
  <c r="G275" i="5"/>
  <c r="F275" i="5"/>
  <c r="E275" i="5"/>
  <c r="D275" i="5"/>
  <c r="C275" i="5"/>
  <c r="B275" i="5"/>
  <c r="A275" i="5"/>
  <c r="L274" i="5"/>
  <c r="I274" i="5"/>
  <c r="H274" i="5"/>
  <c r="G274" i="5"/>
  <c r="F274" i="5"/>
  <c r="E274" i="5"/>
  <c r="D274" i="5"/>
  <c r="C274" i="5"/>
  <c r="B274" i="5"/>
  <c r="A274" i="5"/>
  <c r="L273" i="5"/>
  <c r="I273" i="5"/>
  <c r="H273" i="5"/>
  <c r="G273" i="5"/>
  <c r="F273" i="5"/>
  <c r="E273" i="5"/>
  <c r="D273" i="5"/>
  <c r="C273" i="5"/>
  <c r="B273" i="5"/>
  <c r="A273" i="5"/>
  <c r="L60" i="5"/>
  <c r="I60" i="5"/>
  <c r="H60" i="5"/>
  <c r="G60" i="5"/>
  <c r="F60" i="5"/>
  <c r="E60" i="5"/>
  <c r="D60" i="5"/>
  <c r="C60" i="5"/>
  <c r="B60" i="5"/>
  <c r="A60" i="5"/>
  <c r="L59" i="5"/>
  <c r="I59" i="5"/>
  <c r="H59" i="5"/>
  <c r="G59" i="5"/>
  <c r="F59" i="5"/>
  <c r="E59" i="5"/>
  <c r="D59" i="5"/>
  <c r="C59" i="5"/>
  <c r="B59" i="5"/>
  <c r="A59" i="5"/>
  <c r="L51" i="5"/>
  <c r="I51" i="5"/>
  <c r="H51" i="5"/>
  <c r="G51" i="5"/>
  <c r="F51" i="5"/>
  <c r="E51" i="5"/>
  <c r="D51" i="5"/>
  <c r="C51" i="5"/>
  <c r="B51" i="5"/>
  <c r="A51" i="5"/>
  <c r="L50" i="5"/>
  <c r="I50" i="5"/>
  <c r="H50" i="5"/>
  <c r="G50" i="5"/>
  <c r="F50" i="5"/>
  <c r="E50" i="5"/>
  <c r="D50" i="5"/>
  <c r="C50" i="5"/>
  <c r="B50" i="5"/>
  <c r="A50" i="5"/>
  <c r="L1387" i="5"/>
  <c r="I1387" i="5"/>
  <c r="H1387" i="5"/>
  <c r="G1387" i="5"/>
  <c r="F1387" i="5"/>
  <c r="E1387" i="5"/>
  <c r="D1387" i="5"/>
  <c r="C1387" i="5"/>
  <c r="B1387" i="5"/>
  <c r="A1387" i="5"/>
  <c r="L1100" i="5"/>
  <c r="I1100" i="5"/>
  <c r="H1100" i="5"/>
  <c r="G1100" i="5"/>
  <c r="F1100" i="5"/>
  <c r="E1100" i="5"/>
  <c r="D1100" i="5"/>
  <c r="C1100" i="5"/>
  <c r="B1100" i="5"/>
  <c r="A1100" i="5"/>
  <c r="L948" i="5"/>
  <c r="I948" i="5"/>
  <c r="H948" i="5"/>
  <c r="G948" i="5"/>
  <c r="F948" i="5"/>
  <c r="E948" i="5"/>
  <c r="D948" i="5"/>
  <c r="C948" i="5"/>
  <c r="B948" i="5"/>
  <c r="A948" i="5"/>
  <c r="L947" i="5"/>
  <c r="I947" i="5"/>
  <c r="H947" i="5"/>
  <c r="G947" i="5"/>
  <c r="F947" i="5"/>
  <c r="E947" i="5"/>
  <c r="D947" i="5"/>
  <c r="C947" i="5"/>
  <c r="B947" i="5"/>
  <c r="A947" i="5"/>
  <c r="L810" i="5"/>
  <c r="I810" i="5"/>
  <c r="H810" i="5"/>
  <c r="G810" i="5"/>
  <c r="F810" i="5"/>
  <c r="E810" i="5"/>
  <c r="D810" i="5"/>
  <c r="C810" i="5"/>
  <c r="B810" i="5"/>
  <c r="A810" i="5"/>
  <c r="L809" i="5"/>
  <c r="I809" i="5"/>
  <c r="H809" i="5"/>
  <c r="G809" i="5"/>
  <c r="F809" i="5"/>
  <c r="E809" i="5"/>
  <c r="D809" i="5"/>
  <c r="C809" i="5"/>
  <c r="B809" i="5"/>
  <c r="A809" i="5"/>
  <c r="L582" i="5"/>
  <c r="I582" i="5"/>
  <c r="H582" i="5"/>
  <c r="G582" i="5"/>
  <c r="F582" i="5"/>
  <c r="E582" i="5"/>
  <c r="D582" i="5"/>
  <c r="C582" i="5"/>
  <c r="B582" i="5"/>
  <c r="A582" i="5"/>
  <c r="L581" i="5"/>
  <c r="I581" i="5"/>
  <c r="H581" i="5"/>
  <c r="G581" i="5"/>
  <c r="F581" i="5"/>
  <c r="E581" i="5"/>
  <c r="D581" i="5"/>
  <c r="C581" i="5"/>
  <c r="B581" i="5"/>
  <c r="A581" i="5"/>
  <c r="L302" i="5"/>
  <c r="I302" i="5"/>
  <c r="H302" i="5"/>
  <c r="G302" i="5"/>
  <c r="F302" i="5"/>
  <c r="E302" i="5"/>
  <c r="D302" i="5"/>
  <c r="C302" i="5"/>
  <c r="B302" i="5"/>
  <c r="A302" i="5"/>
  <c r="L170" i="5"/>
  <c r="I170" i="5"/>
  <c r="H170" i="5"/>
  <c r="G170" i="5"/>
  <c r="F170" i="5"/>
  <c r="E170" i="5"/>
  <c r="D170" i="5"/>
  <c r="C170" i="5"/>
  <c r="B170" i="5"/>
  <c r="A170" i="5"/>
  <c r="L169" i="5"/>
  <c r="I169" i="5"/>
  <c r="H169" i="5"/>
  <c r="G169" i="5"/>
  <c r="F169" i="5"/>
  <c r="E169" i="5"/>
  <c r="D169" i="5"/>
  <c r="C169" i="5"/>
  <c r="B169" i="5"/>
  <c r="A169" i="5"/>
  <c r="L1238" i="5"/>
  <c r="I1238" i="5"/>
  <c r="H1238" i="5"/>
  <c r="G1238" i="5"/>
  <c r="F1238" i="5"/>
  <c r="E1238" i="5"/>
  <c r="D1238" i="5"/>
  <c r="C1238" i="5"/>
  <c r="B1238" i="5"/>
  <c r="A1238" i="5"/>
  <c r="L593" i="5"/>
  <c r="I593" i="5"/>
  <c r="H593" i="5"/>
  <c r="G593" i="5"/>
  <c r="F593" i="5"/>
  <c r="E593" i="5"/>
  <c r="D593" i="5"/>
  <c r="C593" i="5"/>
  <c r="B593" i="5"/>
  <c r="A593" i="5"/>
  <c r="L592" i="5"/>
  <c r="I592" i="5"/>
  <c r="H592" i="5"/>
  <c r="G592" i="5"/>
  <c r="F592" i="5"/>
  <c r="E592" i="5"/>
  <c r="D592" i="5"/>
  <c r="C592" i="5"/>
  <c r="B592" i="5"/>
  <c r="A592" i="5"/>
  <c r="L3233" i="5"/>
  <c r="I3233" i="5"/>
  <c r="H3233" i="5"/>
  <c r="G3233" i="5"/>
  <c r="F3233" i="5"/>
  <c r="E3233" i="5"/>
  <c r="D3233" i="5"/>
  <c r="C3233" i="5"/>
  <c r="B3233" i="5"/>
  <c r="A3233" i="5"/>
  <c r="L3232" i="5"/>
  <c r="I3232" i="5"/>
  <c r="H3232" i="5"/>
  <c r="G3232" i="5"/>
  <c r="F3232" i="5"/>
  <c r="E3232" i="5"/>
  <c r="D3232" i="5"/>
  <c r="C3232" i="5"/>
  <c r="B3232" i="5"/>
  <c r="A3232" i="5"/>
  <c r="L2775" i="5"/>
  <c r="I2775" i="5"/>
  <c r="H2775" i="5"/>
  <c r="G2775" i="5"/>
  <c r="F2775" i="5"/>
  <c r="E2775" i="5"/>
  <c r="D2775" i="5"/>
  <c r="C2775" i="5"/>
  <c r="B2775" i="5"/>
  <c r="A2775" i="5"/>
  <c r="L2774" i="5"/>
  <c r="I2774" i="5"/>
  <c r="H2774" i="5"/>
  <c r="G2774" i="5"/>
  <c r="F2774" i="5"/>
  <c r="E2774" i="5"/>
  <c r="D2774" i="5"/>
  <c r="C2774" i="5"/>
  <c r="B2774" i="5"/>
  <c r="A2774" i="5"/>
  <c r="L2645" i="5"/>
  <c r="I2645" i="5"/>
  <c r="H2645" i="5"/>
  <c r="G2645" i="5"/>
  <c r="F2645" i="5"/>
  <c r="E2645" i="5"/>
  <c r="D2645" i="5"/>
  <c r="C2645" i="5"/>
  <c r="B2645" i="5"/>
  <c r="A2645" i="5"/>
  <c r="L2644" i="5"/>
  <c r="I2644" i="5"/>
  <c r="H2644" i="5"/>
  <c r="G2644" i="5"/>
  <c r="F2644" i="5"/>
  <c r="E2644" i="5"/>
  <c r="D2644" i="5"/>
  <c r="C2644" i="5"/>
  <c r="B2644" i="5"/>
  <c r="A2644" i="5"/>
  <c r="L2620" i="5"/>
  <c r="I2620" i="5"/>
  <c r="H2620" i="5"/>
  <c r="G2620" i="5"/>
  <c r="F2620" i="5"/>
  <c r="E2620" i="5"/>
  <c r="D2620" i="5"/>
  <c r="C2620" i="5"/>
  <c r="B2620" i="5"/>
  <c r="A2620" i="5"/>
  <c r="L2619" i="5"/>
  <c r="I2619" i="5"/>
  <c r="H2619" i="5"/>
  <c r="G2619" i="5"/>
  <c r="F2619" i="5"/>
  <c r="E2619" i="5"/>
  <c r="D2619" i="5"/>
  <c r="C2619" i="5"/>
  <c r="B2619" i="5"/>
  <c r="A2619" i="5"/>
  <c r="L2114" i="5"/>
  <c r="I2114" i="5"/>
  <c r="H2114" i="5"/>
  <c r="G2114" i="5"/>
  <c r="F2114" i="5"/>
  <c r="E2114" i="5"/>
  <c r="D2114" i="5"/>
  <c r="C2114" i="5"/>
  <c r="B2114" i="5"/>
  <c r="A2114" i="5"/>
  <c r="L2113" i="5"/>
  <c r="I2113" i="5"/>
  <c r="H2113" i="5"/>
  <c r="G2113" i="5"/>
  <c r="F2113" i="5"/>
  <c r="E2113" i="5"/>
  <c r="D2113" i="5"/>
  <c r="C2113" i="5"/>
  <c r="B2113" i="5"/>
  <c r="A2113" i="5"/>
  <c r="L2010" i="5"/>
  <c r="I2010" i="5"/>
  <c r="H2010" i="5"/>
  <c r="G2010" i="5"/>
  <c r="F2010" i="5"/>
  <c r="E2010" i="5"/>
  <c r="D2010" i="5"/>
  <c r="C2010" i="5"/>
  <c r="B2010" i="5"/>
  <c r="A2010" i="5"/>
  <c r="L2009" i="5"/>
  <c r="I2009" i="5"/>
  <c r="H2009" i="5"/>
  <c r="G2009" i="5"/>
  <c r="F2009" i="5"/>
  <c r="E2009" i="5"/>
  <c r="D2009" i="5"/>
  <c r="C2009" i="5"/>
  <c r="B2009" i="5"/>
  <c r="A2009" i="5"/>
  <c r="L1928" i="5"/>
  <c r="I1928" i="5"/>
  <c r="H1928" i="5"/>
  <c r="G1928" i="5"/>
  <c r="F1928" i="5"/>
  <c r="E1928" i="5"/>
  <c r="D1928" i="5"/>
  <c r="C1928" i="5"/>
  <c r="B1928" i="5"/>
  <c r="A1928" i="5"/>
  <c r="L1927" i="5"/>
  <c r="I1927" i="5"/>
  <c r="H1927" i="5"/>
  <c r="G1927" i="5"/>
  <c r="F1927" i="5"/>
  <c r="E1927" i="5"/>
  <c r="D1927" i="5"/>
  <c r="C1927" i="5"/>
  <c r="B1927" i="5"/>
  <c r="A1927" i="5"/>
  <c r="L1810" i="5"/>
  <c r="I1810" i="5"/>
  <c r="H1810" i="5"/>
  <c r="G1810" i="5"/>
  <c r="F1810" i="5"/>
  <c r="E1810" i="5"/>
  <c r="D1810" i="5"/>
  <c r="C1810" i="5"/>
  <c r="B1810" i="5"/>
  <c r="A1810" i="5"/>
  <c r="L1809" i="5"/>
  <c r="I1809" i="5"/>
  <c r="H1809" i="5"/>
  <c r="G1809" i="5"/>
  <c r="F1809" i="5"/>
  <c r="E1809" i="5"/>
  <c r="D1809" i="5"/>
  <c r="C1809" i="5"/>
  <c r="B1809" i="5"/>
  <c r="A1809" i="5"/>
  <c r="L1306" i="5"/>
  <c r="I1306" i="5"/>
  <c r="H1306" i="5"/>
  <c r="G1306" i="5"/>
  <c r="F1306" i="5"/>
  <c r="E1306" i="5"/>
  <c r="D1306" i="5"/>
  <c r="C1306" i="5"/>
  <c r="B1306" i="5"/>
  <c r="A1306" i="5"/>
  <c r="L1305" i="5"/>
  <c r="I1305" i="5"/>
  <c r="H1305" i="5"/>
  <c r="G1305" i="5"/>
  <c r="F1305" i="5"/>
  <c r="E1305" i="5"/>
  <c r="D1305" i="5"/>
  <c r="C1305" i="5"/>
  <c r="B1305" i="5"/>
  <c r="A1305" i="5"/>
  <c r="L1241" i="5"/>
  <c r="I1241" i="5"/>
  <c r="H1241" i="5"/>
  <c r="G1241" i="5"/>
  <c r="F1241" i="5"/>
  <c r="E1241" i="5"/>
  <c r="D1241" i="5"/>
  <c r="C1241" i="5"/>
  <c r="B1241" i="5"/>
  <c r="A1241" i="5"/>
  <c r="L1237" i="5"/>
  <c r="I1237" i="5"/>
  <c r="H1237" i="5"/>
  <c r="G1237" i="5"/>
  <c r="F1237" i="5"/>
  <c r="E1237" i="5"/>
  <c r="D1237" i="5"/>
  <c r="C1237" i="5"/>
  <c r="B1237" i="5"/>
  <c r="A1237" i="5"/>
  <c r="L1236" i="5"/>
  <c r="I1236" i="5"/>
  <c r="H1236" i="5"/>
  <c r="G1236" i="5"/>
  <c r="F1236" i="5"/>
  <c r="E1236" i="5"/>
  <c r="D1236" i="5"/>
  <c r="C1236" i="5"/>
  <c r="B1236" i="5"/>
  <c r="A1236" i="5"/>
  <c r="L1235" i="5"/>
  <c r="I1235" i="5"/>
  <c r="H1235" i="5"/>
  <c r="G1235" i="5"/>
  <c r="F1235" i="5"/>
  <c r="E1235" i="5"/>
  <c r="D1235" i="5"/>
  <c r="C1235" i="5"/>
  <c r="B1235" i="5"/>
  <c r="A1235" i="5"/>
  <c r="L1234" i="5"/>
  <c r="I1234" i="5"/>
  <c r="H1234" i="5"/>
  <c r="G1234" i="5"/>
  <c r="F1234" i="5"/>
  <c r="E1234" i="5"/>
  <c r="D1234" i="5"/>
  <c r="C1234" i="5"/>
  <c r="B1234" i="5"/>
  <c r="A1234" i="5"/>
  <c r="L1233" i="5"/>
  <c r="I1233" i="5"/>
  <c r="H1233" i="5"/>
  <c r="G1233" i="5"/>
  <c r="F1233" i="5"/>
  <c r="E1233" i="5"/>
  <c r="D1233" i="5"/>
  <c r="C1233" i="5"/>
  <c r="B1233" i="5"/>
  <c r="A1233" i="5"/>
  <c r="L1232" i="5"/>
  <c r="I1232" i="5"/>
  <c r="H1232" i="5"/>
  <c r="G1232" i="5"/>
  <c r="F1232" i="5"/>
  <c r="E1232" i="5"/>
  <c r="D1232" i="5"/>
  <c r="C1232" i="5"/>
  <c r="B1232" i="5"/>
  <c r="A1232" i="5"/>
  <c r="L998" i="5"/>
  <c r="I998" i="5"/>
  <c r="H998" i="5"/>
  <c r="G998" i="5"/>
  <c r="F998" i="5"/>
  <c r="E998" i="5"/>
  <c r="D998" i="5"/>
  <c r="C998" i="5"/>
  <c r="B998" i="5"/>
  <c r="A998" i="5"/>
  <c r="L817" i="5"/>
  <c r="I817" i="5"/>
  <c r="H817" i="5"/>
  <c r="G817" i="5"/>
  <c r="F817" i="5"/>
  <c r="E817" i="5"/>
  <c r="D817" i="5"/>
  <c r="C817" i="5"/>
  <c r="B817" i="5"/>
  <c r="A817" i="5"/>
  <c r="L816" i="5"/>
  <c r="I816" i="5"/>
  <c r="H816" i="5"/>
  <c r="G816" i="5"/>
  <c r="F816" i="5"/>
  <c r="E816" i="5"/>
  <c r="D816" i="5"/>
  <c r="C816" i="5"/>
  <c r="B816" i="5"/>
  <c r="A816" i="5"/>
  <c r="L813" i="5"/>
  <c r="I813" i="5"/>
  <c r="H813" i="5"/>
  <c r="G813" i="5"/>
  <c r="F813" i="5"/>
  <c r="E813" i="5"/>
  <c r="D813" i="5"/>
  <c r="C813" i="5"/>
  <c r="B813" i="5"/>
  <c r="A813" i="5"/>
  <c r="L812" i="5"/>
  <c r="I812" i="5"/>
  <c r="H812" i="5"/>
  <c r="G812" i="5"/>
  <c r="F812" i="5"/>
  <c r="E812" i="5"/>
  <c r="D812" i="5"/>
  <c r="C812" i="5"/>
  <c r="B812" i="5"/>
  <c r="A812" i="5"/>
  <c r="L627" i="5"/>
  <c r="I627" i="5"/>
  <c r="H627" i="5"/>
  <c r="G627" i="5"/>
  <c r="F627" i="5"/>
  <c r="E627" i="5"/>
  <c r="D627" i="5"/>
  <c r="C627" i="5"/>
  <c r="B627" i="5"/>
  <c r="A627" i="5"/>
  <c r="L626" i="5"/>
  <c r="I626" i="5"/>
  <c r="H626" i="5"/>
  <c r="G626" i="5"/>
  <c r="F626" i="5"/>
  <c r="E626" i="5"/>
  <c r="D626" i="5"/>
  <c r="C626" i="5"/>
  <c r="B626" i="5"/>
  <c r="A626" i="5"/>
  <c r="L615" i="5"/>
  <c r="I615" i="5"/>
  <c r="H615" i="5"/>
  <c r="G615" i="5"/>
  <c r="F615" i="5"/>
  <c r="E615" i="5"/>
  <c r="D615" i="5"/>
  <c r="C615" i="5"/>
  <c r="B615" i="5"/>
  <c r="A615" i="5"/>
  <c r="L602" i="5"/>
  <c r="I602" i="5"/>
  <c r="H602" i="5"/>
  <c r="G602" i="5"/>
  <c r="F602" i="5"/>
  <c r="E602" i="5"/>
  <c r="D602" i="5"/>
  <c r="C602" i="5"/>
  <c r="B602" i="5"/>
  <c r="A602" i="5"/>
  <c r="L601" i="5"/>
  <c r="I601" i="5"/>
  <c r="H601" i="5"/>
  <c r="G601" i="5"/>
  <c r="F601" i="5"/>
  <c r="E601" i="5"/>
  <c r="D601" i="5"/>
  <c r="C601" i="5"/>
  <c r="B601" i="5"/>
  <c r="A601" i="5"/>
  <c r="L580" i="5"/>
  <c r="I580" i="5"/>
  <c r="H580" i="5"/>
  <c r="G580" i="5"/>
  <c r="F580" i="5"/>
  <c r="E580" i="5"/>
  <c r="D580" i="5"/>
  <c r="C580" i="5"/>
  <c r="B580" i="5"/>
  <c r="A580" i="5"/>
  <c r="L579" i="5"/>
  <c r="I579" i="5"/>
  <c r="H579" i="5"/>
  <c r="G579" i="5"/>
  <c r="F579" i="5"/>
  <c r="E579" i="5"/>
  <c r="D579" i="5"/>
  <c r="C579" i="5"/>
  <c r="B579" i="5"/>
  <c r="A579" i="5"/>
  <c r="L578" i="5"/>
  <c r="I578" i="5"/>
  <c r="H578" i="5"/>
  <c r="G578" i="5"/>
  <c r="F578" i="5"/>
  <c r="E578" i="5"/>
  <c r="D578" i="5"/>
  <c r="C578" i="5"/>
  <c r="B578" i="5"/>
  <c r="A578" i="5"/>
  <c r="L466" i="5"/>
  <c r="I466" i="5"/>
  <c r="H466" i="5"/>
  <c r="G466" i="5"/>
  <c r="F466" i="5"/>
  <c r="E466" i="5"/>
  <c r="D466" i="5"/>
  <c r="C466" i="5"/>
  <c r="B466" i="5"/>
  <c r="A466" i="5"/>
  <c r="L454" i="5"/>
  <c r="I454" i="5"/>
  <c r="H454" i="5"/>
  <c r="G454" i="5"/>
  <c r="F454" i="5"/>
  <c r="E454" i="5"/>
  <c r="D454" i="5"/>
  <c r="C454" i="5"/>
  <c r="B454" i="5"/>
  <c r="A454" i="5"/>
  <c r="L453" i="5"/>
  <c r="I453" i="5"/>
  <c r="H453" i="5"/>
  <c r="G453" i="5"/>
  <c r="F453" i="5"/>
  <c r="E453" i="5"/>
  <c r="D453" i="5"/>
  <c r="C453" i="5"/>
  <c r="B453" i="5"/>
  <c r="A453" i="5"/>
  <c r="L438" i="5"/>
  <c r="I438" i="5"/>
  <c r="H438" i="5"/>
  <c r="G438" i="5"/>
  <c r="F438" i="5"/>
  <c r="E438" i="5"/>
  <c r="D438" i="5"/>
  <c r="C438" i="5"/>
  <c r="B438" i="5"/>
  <c r="A438" i="5"/>
  <c r="L437" i="5"/>
  <c r="I437" i="5"/>
  <c r="H437" i="5"/>
  <c r="G437" i="5"/>
  <c r="F437" i="5"/>
  <c r="E437" i="5"/>
  <c r="D437" i="5"/>
  <c r="C437" i="5"/>
  <c r="B437" i="5"/>
  <c r="A437" i="5"/>
  <c r="L373" i="5"/>
  <c r="I373" i="5"/>
  <c r="H373" i="5"/>
  <c r="G373" i="5"/>
  <c r="F373" i="5"/>
  <c r="E373" i="5"/>
  <c r="D373" i="5"/>
  <c r="C373" i="5"/>
  <c r="B373" i="5"/>
  <c r="A373" i="5"/>
  <c r="L372" i="5"/>
  <c r="I372" i="5"/>
  <c r="H372" i="5"/>
  <c r="G372" i="5"/>
  <c r="F372" i="5"/>
  <c r="E372" i="5"/>
  <c r="D372" i="5"/>
  <c r="C372" i="5"/>
  <c r="B372" i="5"/>
  <c r="A372" i="5"/>
  <c r="L272" i="5"/>
  <c r="I272" i="5"/>
  <c r="H272" i="5"/>
  <c r="G272" i="5"/>
  <c r="F272" i="5"/>
  <c r="E272" i="5"/>
  <c r="D272" i="5"/>
  <c r="C272" i="5"/>
  <c r="B272" i="5"/>
  <c r="A272" i="5"/>
  <c r="L271" i="5"/>
  <c r="I271" i="5"/>
  <c r="H271" i="5"/>
  <c r="G271" i="5"/>
  <c r="F271" i="5"/>
  <c r="E271" i="5"/>
  <c r="D271" i="5"/>
  <c r="C271" i="5"/>
  <c r="B271" i="5"/>
  <c r="A271" i="5"/>
  <c r="L270" i="5"/>
  <c r="I270" i="5"/>
  <c r="H270" i="5"/>
  <c r="G270" i="5"/>
  <c r="F270" i="5"/>
  <c r="E270" i="5"/>
  <c r="D270" i="5"/>
  <c r="C270" i="5"/>
  <c r="B270" i="5"/>
  <c r="A270" i="5"/>
  <c r="L181" i="5"/>
  <c r="I181" i="5"/>
  <c r="H181" i="5"/>
  <c r="G181" i="5"/>
  <c r="F181" i="5"/>
  <c r="E181" i="5"/>
  <c r="D181" i="5"/>
  <c r="C181" i="5"/>
  <c r="B181" i="5"/>
  <c r="A181" i="5"/>
  <c r="L180" i="5"/>
  <c r="I180" i="5"/>
  <c r="H180" i="5"/>
  <c r="G180" i="5"/>
  <c r="F180" i="5"/>
  <c r="E180" i="5"/>
  <c r="D180" i="5"/>
  <c r="C180" i="5"/>
  <c r="B180" i="5"/>
  <c r="A180" i="5"/>
  <c r="L139" i="5"/>
  <c r="I139" i="5"/>
  <c r="H139" i="5"/>
  <c r="G139" i="5"/>
  <c r="F139" i="5"/>
  <c r="E139" i="5"/>
  <c r="D139" i="5"/>
  <c r="C139" i="5"/>
  <c r="B139" i="5"/>
  <c r="A139" i="5"/>
  <c r="L138" i="5"/>
  <c r="I138" i="5"/>
  <c r="H138" i="5"/>
  <c r="G138" i="5"/>
  <c r="F138" i="5"/>
  <c r="E138" i="5"/>
  <c r="D138" i="5"/>
  <c r="C138" i="5"/>
  <c r="B138" i="5"/>
  <c r="A138" i="5"/>
  <c r="L133" i="5"/>
  <c r="I133" i="5"/>
  <c r="H133" i="5"/>
  <c r="G133" i="5"/>
  <c r="F133" i="5"/>
  <c r="E133" i="5"/>
  <c r="D133" i="5"/>
  <c r="C133" i="5"/>
  <c r="B133" i="5"/>
  <c r="A133" i="5"/>
  <c r="L132" i="5"/>
  <c r="I132" i="5"/>
  <c r="H132" i="5"/>
  <c r="G132" i="5"/>
  <c r="F132" i="5"/>
  <c r="E132" i="5"/>
  <c r="D132" i="5"/>
  <c r="C132" i="5"/>
  <c r="B132" i="5"/>
  <c r="A132" i="5"/>
  <c r="L126" i="5"/>
  <c r="I126" i="5"/>
  <c r="H126" i="5"/>
  <c r="G126" i="5"/>
  <c r="F126" i="5"/>
  <c r="E126" i="5"/>
  <c r="D126" i="5"/>
  <c r="C126" i="5"/>
  <c r="B126" i="5"/>
  <c r="A126" i="5"/>
  <c r="L108" i="5"/>
  <c r="I108" i="5"/>
  <c r="H108" i="5"/>
  <c r="G108" i="5"/>
  <c r="F108" i="5"/>
  <c r="E108" i="5"/>
  <c r="D108" i="5"/>
  <c r="C108" i="5"/>
  <c r="B108" i="5"/>
  <c r="A108" i="5"/>
  <c r="L75" i="5"/>
  <c r="I75" i="5"/>
  <c r="H75" i="5"/>
  <c r="G75" i="5"/>
  <c r="F75" i="5"/>
  <c r="E75" i="5"/>
  <c r="D75" i="5"/>
  <c r="C75" i="5"/>
  <c r="B75" i="5"/>
  <c r="A75" i="5"/>
  <c r="L74" i="5"/>
  <c r="I74" i="5"/>
  <c r="H74" i="5"/>
  <c r="G74" i="5"/>
  <c r="F74" i="5"/>
  <c r="E74" i="5"/>
  <c r="D74" i="5"/>
  <c r="C74" i="5"/>
  <c r="B74" i="5"/>
  <c r="A74" i="5"/>
  <c r="L73" i="5"/>
  <c r="I73" i="5"/>
  <c r="H73" i="5"/>
  <c r="G73" i="5"/>
  <c r="F73" i="5"/>
  <c r="E73" i="5"/>
  <c r="D73" i="5"/>
  <c r="C73" i="5"/>
  <c r="B73" i="5"/>
  <c r="A73" i="5"/>
  <c r="L23" i="5"/>
  <c r="I23" i="5"/>
  <c r="H23" i="5"/>
  <c r="G23" i="5"/>
  <c r="F23" i="5"/>
  <c r="E23" i="5"/>
  <c r="D23" i="5"/>
  <c r="C23" i="5"/>
  <c r="B23" i="5"/>
  <c r="A23" i="5"/>
  <c r="L22" i="5"/>
  <c r="I22" i="5"/>
  <c r="H22" i="5"/>
  <c r="G22" i="5"/>
  <c r="F22" i="5"/>
  <c r="E22" i="5"/>
  <c r="D22" i="5"/>
  <c r="C22" i="5"/>
  <c r="B22" i="5"/>
  <c r="A22" i="5"/>
  <c r="L1537" i="5"/>
  <c r="I1537" i="5"/>
  <c r="H1537" i="5"/>
  <c r="G1537" i="5"/>
  <c r="F1537" i="5"/>
  <c r="E1537" i="5"/>
  <c r="D1537" i="5"/>
  <c r="C1537" i="5"/>
  <c r="B1537" i="5"/>
  <c r="A1537" i="5"/>
  <c r="L1536" i="5"/>
  <c r="I1536" i="5"/>
  <c r="H1536" i="5"/>
  <c r="G1536" i="5"/>
  <c r="F1536" i="5"/>
  <c r="E1536" i="5"/>
  <c r="D1536" i="5"/>
  <c r="C1536" i="5"/>
  <c r="B1536" i="5"/>
  <c r="A1536" i="5"/>
  <c r="L824" i="5"/>
  <c r="I824" i="5"/>
  <c r="H824" i="5"/>
  <c r="G824" i="5"/>
  <c r="F824" i="5"/>
  <c r="E824" i="5"/>
  <c r="D824" i="5"/>
  <c r="C824" i="5"/>
  <c r="B824" i="5"/>
  <c r="A824" i="5"/>
  <c r="L823" i="5"/>
  <c r="I823" i="5"/>
  <c r="H823" i="5"/>
  <c r="G823" i="5"/>
  <c r="F823" i="5"/>
  <c r="E823" i="5"/>
  <c r="D823" i="5"/>
  <c r="C823" i="5"/>
  <c r="B823" i="5"/>
  <c r="A823" i="5"/>
  <c r="L107" i="5"/>
  <c r="I107" i="5"/>
  <c r="H107" i="5"/>
  <c r="G107" i="5"/>
  <c r="F107" i="5"/>
  <c r="E107" i="5"/>
  <c r="D107" i="5"/>
  <c r="C107" i="5"/>
  <c r="B107" i="5"/>
  <c r="A107" i="5"/>
  <c r="L2675" i="5"/>
  <c r="I2675" i="5"/>
  <c r="H2675" i="5"/>
  <c r="G2675" i="5"/>
  <c r="F2675" i="5"/>
  <c r="E2675" i="5"/>
  <c r="D2675" i="5"/>
  <c r="C2675" i="5"/>
  <c r="B2675" i="5"/>
  <c r="A2675" i="5"/>
  <c r="L2674" i="5"/>
  <c r="I2674" i="5"/>
  <c r="H2674" i="5"/>
  <c r="G2674" i="5"/>
  <c r="F2674" i="5"/>
  <c r="E2674" i="5"/>
  <c r="D2674" i="5"/>
  <c r="C2674" i="5"/>
  <c r="B2674" i="5"/>
  <c r="A2674" i="5"/>
  <c r="L2359" i="5"/>
  <c r="I2359" i="5"/>
  <c r="H2359" i="5"/>
  <c r="G2359" i="5"/>
  <c r="F2359" i="5"/>
  <c r="E2359" i="5"/>
  <c r="D2359" i="5"/>
  <c r="C2359" i="5"/>
  <c r="B2359" i="5"/>
  <c r="A2359" i="5"/>
  <c r="L2358" i="5"/>
  <c r="I2358" i="5"/>
  <c r="H2358" i="5"/>
  <c r="G2358" i="5"/>
  <c r="F2358" i="5"/>
  <c r="E2358" i="5"/>
  <c r="D2358" i="5"/>
  <c r="C2358" i="5"/>
  <c r="B2358" i="5"/>
  <c r="A2358" i="5"/>
  <c r="L315" i="5"/>
  <c r="I315" i="5"/>
  <c r="H315" i="5"/>
  <c r="G315" i="5"/>
  <c r="F315" i="5"/>
  <c r="E315" i="5"/>
  <c r="D315" i="5"/>
  <c r="C315" i="5"/>
  <c r="B315" i="5"/>
  <c r="A315" i="5"/>
  <c r="L179" i="5"/>
  <c r="I179" i="5"/>
  <c r="H179" i="5"/>
  <c r="G179" i="5"/>
  <c r="F179" i="5"/>
  <c r="E179" i="5"/>
  <c r="D179" i="5"/>
  <c r="C179" i="5"/>
  <c r="B179" i="5"/>
  <c r="A179" i="5"/>
  <c r="L178" i="5"/>
  <c r="I178" i="5"/>
  <c r="H178" i="5"/>
  <c r="G178" i="5"/>
  <c r="F178" i="5"/>
  <c r="E178" i="5"/>
  <c r="D178" i="5"/>
  <c r="C178" i="5"/>
  <c r="B178" i="5"/>
  <c r="A178" i="5"/>
  <c r="L2357" i="5"/>
  <c r="I2357" i="5"/>
  <c r="H2357" i="5"/>
  <c r="G2357" i="5"/>
  <c r="F2357" i="5"/>
  <c r="E2357" i="5"/>
  <c r="D2357" i="5"/>
  <c r="C2357" i="5"/>
  <c r="B2357" i="5"/>
  <c r="A2357" i="5"/>
  <c r="L705" i="5"/>
  <c r="I705" i="5"/>
  <c r="H705" i="5"/>
  <c r="G705" i="5"/>
  <c r="F705" i="5"/>
  <c r="E705" i="5"/>
  <c r="D705" i="5"/>
  <c r="C705" i="5"/>
  <c r="B705" i="5"/>
  <c r="A705" i="5"/>
  <c r="L685" i="5"/>
  <c r="I685" i="5"/>
  <c r="H685" i="5"/>
  <c r="G685" i="5"/>
  <c r="F685" i="5"/>
  <c r="E685" i="5"/>
  <c r="D685" i="5"/>
  <c r="C685" i="5"/>
  <c r="B685" i="5"/>
  <c r="A685" i="5"/>
  <c r="L635" i="5"/>
  <c r="I635" i="5"/>
  <c r="H635" i="5"/>
  <c r="G635" i="5"/>
  <c r="F635" i="5"/>
  <c r="E635" i="5"/>
  <c r="D635" i="5"/>
  <c r="C635" i="5"/>
  <c r="B635" i="5"/>
  <c r="A635" i="5"/>
  <c r="L314" i="5"/>
  <c r="I314" i="5"/>
  <c r="H314" i="5"/>
  <c r="G314" i="5"/>
  <c r="F314" i="5"/>
  <c r="E314" i="5"/>
  <c r="D314" i="5"/>
  <c r="C314" i="5"/>
  <c r="B314" i="5"/>
  <c r="A314" i="5"/>
  <c r="L2834" i="5"/>
  <c r="I2834" i="5"/>
  <c r="H2834" i="5"/>
  <c r="G2834" i="5"/>
  <c r="F2834" i="5"/>
  <c r="E2834" i="5"/>
  <c r="D2834" i="5"/>
  <c r="C2834" i="5"/>
  <c r="B2834" i="5"/>
  <c r="A2834" i="5"/>
  <c r="L2069" i="5"/>
  <c r="I2069" i="5"/>
  <c r="H2069" i="5"/>
  <c r="G2069" i="5"/>
  <c r="F2069" i="5"/>
  <c r="E2069" i="5"/>
  <c r="D2069" i="5"/>
  <c r="C2069" i="5"/>
  <c r="B2069" i="5"/>
  <c r="A2069" i="5"/>
  <c r="L2068" i="5"/>
  <c r="I2068" i="5"/>
  <c r="H2068" i="5"/>
  <c r="G2068" i="5"/>
  <c r="F2068" i="5"/>
  <c r="E2068" i="5"/>
  <c r="D2068" i="5"/>
  <c r="C2068" i="5"/>
  <c r="B2068" i="5"/>
  <c r="A2068" i="5"/>
  <c r="L1242" i="5"/>
  <c r="I1242" i="5"/>
  <c r="H1242" i="5"/>
  <c r="G1242" i="5"/>
  <c r="F1242" i="5"/>
  <c r="E1242" i="5"/>
  <c r="D1242" i="5"/>
  <c r="C1242" i="5"/>
  <c r="B1242" i="5"/>
  <c r="A1242" i="5"/>
  <c r="L269" i="5"/>
  <c r="I269" i="5"/>
  <c r="H269" i="5"/>
  <c r="G269" i="5"/>
  <c r="F269" i="5"/>
  <c r="E269" i="5"/>
  <c r="D269" i="5"/>
  <c r="C269" i="5"/>
  <c r="B269" i="5"/>
  <c r="A269" i="5"/>
  <c r="L2708" i="5"/>
  <c r="I2708" i="5"/>
  <c r="H2708" i="5"/>
  <c r="G2708" i="5"/>
  <c r="F2708" i="5"/>
  <c r="E2708" i="5"/>
  <c r="D2708" i="5"/>
  <c r="C2708" i="5"/>
  <c r="B2708" i="5"/>
  <c r="A2708" i="5"/>
  <c r="L808" i="5"/>
  <c r="I808" i="5"/>
  <c r="H808" i="5"/>
  <c r="G808" i="5"/>
  <c r="F808" i="5"/>
  <c r="E808" i="5"/>
  <c r="D808" i="5"/>
  <c r="C808" i="5"/>
  <c r="B808" i="5"/>
  <c r="A808" i="5"/>
  <c r="L807" i="5"/>
  <c r="I807" i="5"/>
  <c r="H807" i="5"/>
  <c r="G807" i="5"/>
  <c r="F807" i="5"/>
  <c r="E807" i="5"/>
  <c r="D807" i="5"/>
  <c r="C807" i="5"/>
  <c r="B807" i="5"/>
  <c r="A807" i="5"/>
  <c r="L168" i="5"/>
  <c r="I168" i="5"/>
  <c r="H168" i="5"/>
  <c r="G168" i="5"/>
  <c r="F168" i="5"/>
  <c r="E168" i="5"/>
  <c r="D168" i="5"/>
  <c r="C168" i="5"/>
  <c r="B168" i="5"/>
  <c r="A168" i="5"/>
  <c r="L1562" i="5"/>
  <c r="I1562" i="5"/>
  <c r="H1562" i="5"/>
  <c r="G1562" i="5"/>
  <c r="F1562" i="5"/>
  <c r="E1562" i="5"/>
  <c r="D1562" i="5"/>
  <c r="C1562" i="5"/>
  <c r="B1562" i="5"/>
  <c r="A1562" i="5"/>
  <c r="L1561" i="5"/>
  <c r="I1561" i="5"/>
  <c r="H1561" i="5"/>
  <c r="G1561" i="5"/>
  <c r="F1561" i="5"/>
  <c r="E1561" i="5"/>
  <c r="D1561" i="5"/>
  <c r="C1561" i="5"/>
  <c r="B1561" i="5"/>
  <c r="A1561" i="5"/>
  <c r="L946" i="5"/>
  <c r="I946" i="5"/>
  <c r="H946" i="5"/>
  <c r="G946" i="5"/>
  <c r="F946" i="5"/>
  <c r="E946" i="5"/>
  <c r="D946" i="5"/>
  <c r="C946" i="5"/>
  <c r="B946" i="5"/>
  <c r="A946" i="5"/>
  <c r="L945" i="5"/>
  <c r="I945" i="5"/>
  <c r="H945" i="5"/>
  <c r="G945" i="5"/>
  <c r="F945" i="5"/>
  <c r="E945" i="5"/>
  <c r="D945" i="5"/>
  <c r="C945" i="5"/>
  <c r="B945" i="5"/>
  <c r="A945" i="5"/>
  <c r="L3047" i="5"/>
  <c r="I3047" i="5"/>
  <c r="H3047" i="5"/>
  <c r="G3047" i="5"/>
  <c r="F3047" i="5"/>
  <c r="E3047" i="5"/>
  <c r="D3047" i="5"/>
  <c r="C3047" i="5"/>
  <c r="B3047" i="5"/>
  <c r="A3047" i="5"/>
  <c r="L3046" i="5"/>
  <c r="I3046" i="5"/>
  <c r="H3046" i="5"/>
  <c r="G3046" i="5"/>
  <c r="F3046" i="5"/>
  <c r="E3046" i="5"/>
  <c r="D3046" i="5"/>
  <c r="C3046" i="5"/>
  <c r="B3046" i="5"/>
  <c r="A3046" i="5"/>
  <c r="L3231" i="5"/>
  <c r="I3231" i="5"/>
  <c r="H3231" i="5"/>
  <c r="G3231" i="5"/>
  <c r="F3231" i="5"/>
  <c r="E3231" i="5"/>
  <c r="D3231" i="5"/>
  <c r="C3231" i="5"/>
  <c r="B3231" i="5"/>
  <c r="A3231" i="5"/>
  <c r="L3230" i="5"/>
  <c r="I3230" i="5"/>
  <c r="H3230" i="5"/>
  <c r="G3230" i="5"/>
  <c r="F3230" i="5"/>
  <c r="E3230" i="5"/>
  <c r="D3230" i="5"/>
  <c r="C3230" i="5"/>
  <c r="B3230" i="5"/>
  <c r="A3230" i="5"/>
  <c r="L2833" i="5"/>
  <c r="I2833" i="5"/>
  <c r="H2833" i="5"/>
  <c r="G2833" i="5"/>
  <c r="F2833" i="5"/>
  <c r="E2833" i="5"/>
  <c r="D2833" i="5"/>
  <c r="C2833" i="5"/>
  <c r="B2833" i="5"/>
  <c r="A2833" i="5"/>
  <c r="L2384" i="5"/>
  <c r="I2384" i="5"/>
  <c r="H2384" i="5"/>
  <c r="G2384" i="5"/>
  <c r="F2384" i="5"/>
  <c r="E2384" i="5"/>
  <c r="D2384" i="5"/>
  <c r="C2384" i="5"/>
  <c r="B2384" i="5"/>
  <c r="A2384" i="5"/>
  <c r="L2383" i="5"/>
  <c r="I2383" i="5"/>
  <c r="H2383" i="5"/>
  <c r="G2383" i="5"/>
  <c r="F2383" i="5"/>
  <c r="E2383" i="5"/>
  <c r="D2383" i="5"/>
  <c r="C2383" i="5"/>
  <c r="B2383" i="5"/>
  <c r="A2383" i="5"/>
  <c r="L2294" i="5"/>
  <c r="I2294" i="5"/>
  <c r="H2294" i="5"/>
  <c r="G2294" i="5"/>
  <c r="F2294" i="5"/>
  <c r="E2294" i="5"/>
  <c r="D2294" i="5"/>
  <c r="C2294" i="5"/>
  <c r="B2294" i="5"/>
  <c r="A2294" i="5"/>
  <c r="L2293" i="5"/>
  <c r="I2293" i="5"/>
  <c r="H2293" i="5"/>
  <c r="G2293" i="5"/>
  <c r="F2293" i="5"/>
  <c r="E2293" i="5"/>
  <c r="D2293" i="5"/>
  <c r="C2293" i="5"/>
  <c r="B2293" i="5"/>
  <c r="A2293" i="5"/>
  <c r="L2173" i="5"/>
  <c r="I2173" i="5"/>
  <c r="H2173" i="5"/>
  <c r="G2173" i="5"/>
  <c r="F2173" i="5"/>
  <c r="E2173" i="5"/>
  <c r="D2173" i="5"/>
  <c r="C2173" i="5"/>
  <c r="B2173" i="5"/>
  <c r="A2173" i="5"/>
  <c r="L2172" i="5"/>
  <c r="I2172" i="5"/>
  <c r="H2172" i="5"/>
  <c r="G2172" i="5"/>
  <c r="F2172" i="5"/>
  <c r="E2172" i="5"/>
  <c r="D2172" i="5"/>
  <c r="C2172" i="5"/>
  <c r="B2172" i="5"/>
  <c r="A2172" i="5"/>
  <c r="L2171" i="5"/>
  <c r="I2171" i="5"/>
  <c r="H2171" i="5"/>
  <c r="G2171" i="5"/>
  <c r="F2171" i="5"/>
  <c r="E2171" i="5"/>
  <c r="D2171" i="5"/>
  <c r="C2171" i="5"/>
  <c r="B2171" i="5"/>
  <c r="A2171" i="5"/>
  <c r="L2170" i="5"/>
  <c r="I2170" i="5"/>
  <c r="H2170" i="5"/>
  <c r="G2170" i="5"/>
  <c r="F2170" i="5"/>
  <c r="E2170" i="5"/>
  <c r="D2170" i="5"/>
  <c r="C2170" i="5"/>
  <c r="B2170" i="5"/>
  <c r="A2170" i="5"/>
  <c r="L2169" i="5"/>
  <c r="I2169" i="5"/>
  <c r="H2169" i="5"/>
  <c r="G2169" i="5"/>
  <c r="F2169" i="5"/>
  <c r="E2169" i="5"/>
  <c r="D2169" i="5"/>
  <c r="C2169" i="5"/>
  <c r="B2169" i="5"/>
  <c r="A2169" i="5"/>
  <c r="L2168" i="5"/>
  <c r="I2168" i="5"/>
  <c r="H2168" i="5"/>
  <c r="G2168" i="5"/>
  <c r="F2168" i="5"/>
  <c r="E2168" i="5"/>
  <c r="D2168" i="5"/>
  <c r="C2168" i="5"/>
  <c r="B2168" i="5"/>
  <c r="A2168" i="5"/>
  <c r="L2156" i="5"/>
  <c r="I2156" i="5"/>
  <c r="H2156" i="5"/>
  <c r="G2156" i="5"/>
  <c r="F2156" i="5"/>
  <c r="E2156" i="5"/>
  <c r="D2156" i="5"/>
  <c r="C2156" i="5"/>
  <c r="B2156" i="5"/>
  <c r="A2156" i="5"/>
  <c r="L2026" i="5"/>
  <c r="I2026" i="5"/>
  <c r="H2026" i="5"/>
  <c r="G2026" i="5"/>
  <c r="F2026" i="5"/>
  <c r="E2026" i="5"/>
  <c r="D2026" i="5"/>
  <c r="C2026" i="5"/>
  <c r="B2026" i="5"/>
  <c r="A2026" i="5"/>
  <c r="L2025" i="5"/>
  <c r="I2025" i="5"/>
  <c r="H2025" i="5"/>
  <c r="G2025" i="5"/>
  <c r="F2025" i="5"/>
  <c r="E2025" i="5"/>
  <c r="D2025" i="5"/>
  <c r="C2025" i="5"/>
  <c r="B2025" i="5"/>
  <c r="A2025" i="5"/>
  <c r="L1874" i="5"/>
  <c r="I1874" i="5"/>
  <c r="H1874" i="5"/>
  <c r="G1874" i="5"/>
  <c r="F1874" i="5"/>
  <c r="E1874" i="5"/>
  <c r="D1874" i="5"/>
  <c r="C1874" i="5"/>
  <c r="B1874" i="5"/>
  <c r="A1874" i="5"/>
  <c r="L1873" i="5"/>
  <c r="I1873" i="5"/>
  <c r="H1873" i="5"/>
  <c r="G1873" i="5"/>
  <c r="F1873" i="5"/>
  <c r="E1873" i="5"/>
  <c r="D1873" i="5"/>
  <c r="C1873" i="5"/>
  <c r="B1873" i="5"/>
  <c r="A1873" i="5"/>
  <c r="L1405" i="5"/>
  <c r="I1405" i="5"/>
  <c r="H1405" i="5"/>
  <c r="G1405" i="5"/>
  <c r="F1405" i="5"/>
  <c r="E1405" i="5"/>
  <c r="D1405" i="5"/>
  <c r="C1405" i="5"/>
  <c r="B1405" i="5"/>
  <c r="A1405" i="5"/>
  <c r="L1404" i="5"/>
  <c r="I1404" i="5"/>
  <c r="H1404" i="5"/>
  <c r="G1404" i="5"/>
  <c r="F1404" i="5"/>
  <c r="E1404" i="5"/>
  <c r="D1404" i="5"/>
  <c r="C1404" i="5"/>
  <c r="B1404" i="5"/>
  <c r="A1404" i="5"/>
  <c r="L1231" i="5"/>
  <c r="I1231" i="5"/>
  <c r="H1231" i="5"/>
  <c r="G1231" i="5"/>
  <c r="F1231" i="5"/>
  <c r="E1231" i="5"/>
  <c r="D1231" i="5"/>
  <c r="C1231" i="5"/>
  <c r="B1231" i="5"/>
  <c r="A1231" i="5"/>
  <c r="L1230" i="5"/>
  <c r="I1230" i="5"/>
  <c r="H1230" i="5"/>
  <c r="G1230" i="5"/>
  <c r="F1230" i="5"/>
  <c r="E1230" i="5"/>
  <c r="D1230" i="5"/>
  <c r="C1230" i="5"/>
  <c r="B1230" i="5"/>
  <c r="A1230" i="5"/>
  <c r="L1229" i="5"/>
  <c r="I1229" i="5"/>
  <c r="H1229" i="5"/>
  <c r="G1229" i="5"/>
  <c r="F1229" i="5"/>
  <c r="E1229" i="5"/>
  <c r="D1229" i="5"/>
  <c r="C1229" i="5"/>
  <c r="B1229" i="5"/>
  <c r="A1229" i="5"/>
  <c r="L1128" i="5"/>
  <c r="I1128" i="5"/>
  <c r="H1128" i="5"/>
  <c r="G1128" i="5"/>
  <c r="F1128" i="5"/>
  <c r="E1128" i="5"/>
  <c r="D1128" i="5"/>
  <c r="C1128" i="5"/>
  <c r="B1128" i="5"/>
  <c r="A1128" i="5"/>
  <c r="L1127" i="5"/>
  <c r="I1127" i="5"/>
  <c r="H1127" i="5"/>
  <c r="G1127" i="5"/>
  <c r="F1127" i="5"/>
  <c r="E1127" i="5"/>
  <c r="D1127" i="5"/>
  <c r="C1127" i="5"/>
  <c r="B1127" i="5"/>
  <c r="A1127" i="5"/>
  <c r="L1041" i="5"/>
  <c r="I1041" i="5"/>
  <c r="H1041" i="5"/>
  <c r="G1041" i="5"/>
  <c r="F1041" i="5"/>
  <c r="E1041" i="5"/>
  <c r="D1041" i="5"/>
  <c r="C1041" i="5"/>
  <c r="B1041" i="5"/>
  <c r="A1041" i="5"/>
  <c r="L1040" i="5"/>
  <c r="I1040" i="5"/>
  <c r="H1040" i="5"/>
  <c r="G1040" i="5"/>
  <c r="F1040" i="5"/>
  <c r="E1040" i="5"/>
  <c r="D1040" i="5"/>
  <c r="C1040" i="5"/>
  <c r="B1040" i="5"/>
  <c r="A1040" i="5"/>
  <c r="L1000" i="5"/>
  <c r="I1000" i="5"/>
  <c r="H1000" i="5"/>
  <c r="G1000" i="5"/>
  <c r="F1000" i="5"/>
  <c r="E1000" i="5"/>
  <c r="D1000" i="5"/>
  <c r="C1000" i="5"/>
  <c r="B1000" i="5"/>
  <c r="A1000" i="5"/>
  <c r="L999" i="5"/>
  <c r="I999" i="5"/>
  <c r="H999" i="5"/>
  <c r="G999" i="5"/>
  <c r="F999" i="5"/>
  <c r="E999" i="5"/>
  <c r="D999" i="5"/>
  <c r="C999" i="5"/>
  <c r="B999" i="5"/>
  <c r="A999" i="5"/>
  <c r="L970" i="5"/>
  <c r="I970" i="5"/>
  <c r="H970" i="5"/>
  <c r="G970" i="5"/>
  <c r="F970" i="5"/>
  <c r="E970" i="5"/>
  <c r="D970" i="5"/>
  <c r="C970" i="5"/>
  <c r="B970" i="5"/>
  <c r="A970" i="5"/>
  <c r="L969" i="5"/>
  <c r="I969" i="5"/>
  <c r="H969" i="5"/>
  <c r="G969" i="5"/>
  <c r="F969" i="5"/>
  <c r="E969" i="5"/>
  <c r="D969" i="5"/>
  <c r="C969" i="5"/>
  <c r="B969" i="5"/>
  <c r="A969" i="5"/>
  <c r="L968" i="5"/>
  <c r="I968" i="5"/>
  <c r="H968" i="5"/>
  <c r="G968" i="5"/>
  <c r="F968" i="5"/>
  <c r="E968" i="5"/>
  <c r="D968" i="5"/>
  <c r="C968" i="5"/>
  <c r="B968" i="5"/>
  <c r="A968" i="5"/>
  <c r="L944" i="5"/>
  <c r="I944" i="5"/>
  <c r="H944" i="5"/>
  <c r="G944" i="5"/>
  <c r="F944" i="5"/>
  <c r="E944" i="5"/>
  <c r="D944" i="5"/>
  <c r="C944" i="5"/>
  <c r="B944" i="5"/>
  <c r="A944" i="5"/>
  <c r="L943" i="5"/>
  <c r="I943" i="5"/>
  <c r="H943" i="5"/>
  <c r="G943" i="5"/>
  <c r="F943" i="5"/>
  <c r="E943" i="5"/>
  <c r="D943" i="5"/>
  <c r="C943" i="5"/>
  <c r="B943" i="5"/>
  <c r="A943" i="5"/>
  <c r="L942" i="5"/>
  <c r="I942" i="5"/>
  <c r="H942" i="5"/>
  <c r="G942" i="5"/>
  <c r="F942" i="5"/>
  <c r="E942" i="5"/>
  <c r="D942" i="5"/>
  <c r="C942" i="5"/>
  <c r="B942" i="5"/>
  <c r="A942" i="5"/>
  <c r="L941" i="5"/>
  <c r="I941" i="5"/>
  <c r="H941" i="5"/>
  <c r="G941" i="5"/>
  <c r="F941" i="5"/>
  <c r="E941" i="5"/>
  <c r="D941" i="5"/>
  <c r="C941" i="5"/>
  <c r="B941" i="5"/>
  <c r="A941" i="5"/>
  <c r="L830" i="5"/>
  <c r="I830" i="5"/>
  <c r="H830" i="5"/>
  <c r="G830" i="5"/>
  <c r="F830" i="5"/>
  <c r="E830" i="5"/>
  <c r="D830" i="5"/>
  <c r="C830" i="5"/>
  <c r="B830" i="5"/>
  <c r="A830" i="5"/>
  <c r="L829" i="5"/>
  <c r="I829" i="5"/>
  <c r="H829" i="5"/>
  <c r="G829" i="5"/>
  <c r="F829" i="5"/>
  <c r="E829" i="5"/>
  <c r="D829" i="5"/>
  <c r="C829" i="5"/>
  <c r="B829" i="5"/>
  <c r="A829" i="5"/>
  <c r="L828" i="5"/>
  <c r="I828" i="5"/>
  <c r="H828" i="5"/>
  <c r="G828" i="5"/>
  <c r="F828" i="5"/>
  <c r="E828" i="5"/>
  <c r="D828" i="5"/>
  <c r="C828" i="5"/>
  <c r="B828" i="5"/>
  <c r="A828" i="5"/>
  <c r="L827" i="5"/>
  <c r="I827" i="5"/>
  <c r="H827" i="5"/>
  <c r="G827" i="5"/>
  <c r="F827" i="5"/>
  <c r="E827" i="5"/>
  <c r="D827" i="5"/>
  <c r="C827" i="5"/>
  <c r="B827" i="5"/>
  <c r="A827" i="5"/>
  <c r="L757" i="5"/>
  <c r="I757" i="5"/>
  <c r="H757" i="5"/>
  <c r="G757" i="5"/>
  <c r="F757" i="5"/>
  <c r="E757" i="5"/>
  <c r="D757" i="5"/>
  <c r="C757" i="5"/>
  <c r="B757" i="5"/>
  <c r="A757" i="5"/>
  <c r="L756" i="5"/>
  <c r="I756" i="5"/>
  <c r="H756" i="5"/>
  <c r="G756" i="5"/>
  <c r="F756" i="5"/>
  <c r="E756" i="5"/>
  <c r="D756" i="5"/>
  <c r="C756" i="5"/>
  <c r="B756" i="5"/>
  <c r="A756" i="5"/>
  <c r="L733" i="5"/>
  <c r="I733" i="5"/>
  <c r="H733" i="5"/>
  <c r="G733" i="5"/>
  <c r="F733" i="5"/>
  <c r="E733" i="5"/>
  <c r="D733" i="5"/>
  <c r="C733" i="5"/>
  <c r="B733" i="5"/>
  <c r="A733" i="5"/>
  <c r="L732" i="5"/>
  <c r="I732" i="5"/>
  <c r="H732" i="5"/>
  <c r="G732" i="5"/>
  <c r="F732" i="5"/>
  <c r="E732" i="5"/>
  <c r="D732" i="5"/>
  <c r="C732" i="5"/>
  <c r="B732" i="5"/>
  <c r="A732" i="5"/>
  <c r="L731" i="5"/>
  <c r="I731" i="5"/>
  <c r="H731" i="5"/>
  <c r="G731" i="5"/>
  <c r="F731" i="5"/>
  <c r="E731" i="5"/>
  <c r="D731" i="5"/>
  <c r="C731" i="5"/>
  <c r="B731" i="5"/>
  <c r="A731" i="5"/>
  <c r="L730" i="5"/>
  <c r="I730" i="5"/>
  <c r="H730" i="5"/>
  <c r="G730" i="5"/>
  <c r="F730" i="5"/>
  <c r="E730" i="5"/>
  <c r="D730" i="5"/>
  <c r="C730" i="5"/>
  <c r="B730" i="5"/>
  <c r="A730" i="5"/>
  <c r="L729" i="5"/>
  <c r="I729" i="5"/>
  <c r="H729" i="5"/>
  <c r="G729" i="5"/>
  <c r="F729" i="5"/>
  <c r="E729" i="5"/>
  <c r="D729" i="5"/>
  <c r="C729" i="5"/>
  <c r="B729" i="5"/>
  <c r="A729" i="5"/>
  <c r="L728" i="5"/>
  <c r="I728" i="5"/>
  <c r="H728" i="5"/>
  <c r="G728" i="5"/>
  <c r="F728" i="5"/>
  <c r="E728" i="5"/>
  <c r="D728" i="5"/>
  <c r="C728" i="5"/>
  <c r="B728" i="5"/>
  <c r="A728" i="5"/>
  <c r="L684" i="5"/>
  <c r="I684" i="5"/>
  <c r="H684" i="5"/>
  <c r="G684" i="5"/>
  <c r="F684" i="5"/>
  <c r="E684" i="5"/>
  <c r="D684" i="5"/>
  <c r="C684" i="5"/>
  <c r="B684" i="5"/>
  <c r="A684" i="5"/>
  <c r="L683" i="5"/>
  <c r="I683" i="5"/>
  <c r="H683" i="5"/>
  <c r="G683" i="5"/>
  <c r="F683" i="5"/>
  <c r="E683" i="5"/>
  <c r="D683" i="5"/>
  <c r="C683" i="5"/>
  <c r="B683" i="5"/>
  <c r="A683" i="5"/>
  <c r="L599" i="5"/>
  <c r="I599" i="5"/>
  <c r="H599" i="5"/>
  <c r="G599" i="5"/>
  <c r="F599" i="5"/>
  <c r="E599" i="5"/>
  <c r="D599" i="5"/>
  <c r="C599" i="5"/>
  <c r="B599" i="5"/>
  <c r="A599" i="5"/>
  <c r="L598" i="5"/>
  <c r="I598" i="5"/>
  <c r="H598" i="5"/>
  <c r="G598" i="5"/>
  <c r="F598" i="5"/>
  <c r="E598" i="5"/>
  <c r="D598" i="5"/>
  <c r="C598" i="5"/>
  <c r="B598" i="5"/>
  <c r="A598" i="5"/>
  <c r="L494" i="5"/>
  <c r="I494" i="5"/>
  <c r="H494" i="5"/>
  <c r="G494" i="5"/>
  <c r="F494" i="5"/>
  <c r="E494" i="5"/>
  <c r="D494" i="5"/>
  <c r="C494" i="5"/>
  <c r="B494" i="5"/>
  <c r="A494" i="5"/>
  <c r="L493" i="5"/>
  <c r="I493" i="5"/>
  <c r="H493" i="5"/>
  <c r="G493" i="5"/>
  <c r="F493" i="5"/>
  <c r="E493" i="5"/>
  <c r="D493" i="5"/>
  <c r="C493" i="5"/>
  <c r="B493" i="5"/>
  <c r="A493" i="5"/>
  <c r="L491" i="5"/>
  <c r="I491" i="5"/>
  <c r="H491" i="5"/>
  <c r="G491" i="5"/>
  <c r="F491" i="5"/>
  <c r="E491" i="5"/>
  <c r="D491" i="5"/>
  <c r="C491" i="5"/>
  <c r="B491" i="5"/>
  <c r="A491" i="5"/>
  <c r="L490" i="5"/>
  <c r="I490" i="5"/>
  <c r="H490" i="5"/>
  <c r="G490" i="5"/>
  <c r="F490" i="5"/>
  <c r="E490" i="5"/>
  <c r="D490" i="5"/>
  <c r="C490" i="5"/>
  <c r="B490" i="5"/>
  <c r="A490" i="5"/>
  <c r="L489" i="5"/>
  <c r="I489" i="5"/>
  <c r="H489" i="5"/>
  <c r="G489" i="5"/>
  <c r="F489" i="5"/>
  <c r="E489" i="5"/>
  <c r="D489" i="5"/>
  <c r="C489" i="5"/>
  <c r="B489" i="5"/>
  <c r="A489" i="5"/>
  <c r="L472" i="5"/>
  <c r="I472" i="5"/>
  <c r="H472" i="5"/>
  <c r="G472" i="5"/>
  <c r="F472" i="5"/>
  <c r="E472" i="5"/>
  <c r="D472" i="5"/>
  <c r="C472" i="5"/>
  <c r="B472" i="5"/>
  <c r="A472" i="5"/>
  <c r="L471" i="5"/>
  <c r="I471" i="5"/>
  <c r="H471" i="5"/>
  <c r="G471" i="5"/>
  <c r="F471" i="5"/>
  <c r="E471" i="5"/>
  <c r="D471" i="5"/>
  <c r="C471" i="5"/>
  <c r="B471" i="5"/>
  <c r="A471" i="5"/>
  <c r="L436" i="5"/>
  <c r="I436" i="5"/>
  <c r="H436" i="5"/>
  <c r="G436" i="5"/>
  <c r="F436" i="5"/>
  <c r="E436" i="5"/>
  <c r="D436" i="5"/>
  <c r="C436" i="5"/>
  <c r="B436" i="5"/>
  <c r="A436" i="5"/>
  <c r="L435" i="5"/>
  <c r="I435" i="5"/>
  <c r="H435" i="5"/>
  <c r="G435" i="5"/>
  <c r="F435" i="5"/>
  <c r="E435" i="5"/>
  <c r="D435" i="5"/>
  <c r="C435" i="5"/>
  <c r="B435" i="5"/>
  <c r="A435" i="5"/>
  <c r="L434" i="5"/>
  <c r="I434" i="5"/>
  <c r="H434" i="5"/>
  <c r="G434" i="5"/>
  <c r="F434" i="5"/>
  <c r="E434" i="5"/>
  <c r="D434" i="5"/>
  <c r="C434" i="5"/>
  <c r="B434" i="5"/>
  <c r="A434" i="5"/>
  <c r="L167" i="5"/>
  <c r="I167" i="5"/>
  <c r="H167" i="5"/>
  <c r="G167" i="5"/>
  <c r="F167" i="5"/>
  <c r="E167" i="5"/>
  <c r="D167" i="5"/>
  <c r="C167" i="5"/>
  <c r="B167" i="5"/>
  <c r="A167" i="5"/>
  <c r="L166" i="5"/>
  <c r="I166" i="5"/>
  <c r="H166" i="5"/>
  <c r="G166" i="5"/>
  <c r="F166" i="5"/>
  <c r="E166" i="5"/>
  <c r="D166" i="5"/>
  <c r="C166" i="5"/>
  <c r="B166" i="5"/>
  <c r="A166" i="5"/>
  <c r="L85" i="5"/>
  <c r="I85" i="5"/>
  <c r="H85" i="5"/>
  <c r="G85" i="5"/>
  <c r="F85" i="5"/>
  <c r="E85" i="5"/>
  <c r="D85" i="5"/>
  <c r="C85" i="5"/>
  <c r="B85" i="5"/>
  <c r="A85" i="5"/>
  <c r="L3107" i="5"/>
  <c r="I3107" i="5"/>
  <c r="H3107" i="5"/>
  <c r="G3107" i="5"/>
  <c r="F3107" i="5"/>
  <c r="E3107" i="5"/>
  <c r="D3107" i="5"/>
  <c r="C3107" i="5"/>
  <c r="B3107" i="5"/>
  <c r="A3107" i="5"/>
  <c r="L2167" i="5"/>
  <c r="I2167" i="5"/>
  <c r="H2167" i="5"/>
  <c r="G2167" i="5"/>
  <c r="F2167" i="5"/>
  <c r="E2167" i="5"/>
  <c r="D2167" i="5"/>
  <c r="C2167" i="5"/>
  <c r="B2167" i="5"/>
  <c r="A2167" i="5"/>
  <c r="L2166" i="5"/>
  <c r="I2166" i="5"/>
  <c r="H2166" i="5"/>
  <c r="G2166" i="5"/>
  <c r="F2166" i="5"/>
  <c r="E2166" i="5"/>
  <c r="D2166" i="5"/>
  <c r="C2166" i="5"/>
  <c r="B2166" i="5"/>
  <c r="A2166" i="5"/>
  <c r="L470" i="5"/>
  <c r="I470" i="5"/>
  <c r="H470" i="5"/>
  <c r="G470" i="5"/>
  <c r="F470" i="5"/>
  <c r="E470" i="5"/>
  <c r="D470" i="5"/>
  <c r="C470" i="5"/>
  <c r="B470" i="5"/>
  <c r="A470" i="5"/>
  <c r="L469" i="5"/>
  <c r="I469" i="5"/>
  <c r="H469" i="5"/>
  <c r="G469" i="5"/>
  <c r="F469" i="5"/>
  <c r="E469" i="5"/>
  <c r="D469" i="5"/>
  <c r="C469" i="5"/>
  <c r="B469" i="5"/>
  <c r="A469" i="5"/>
  <c r="L940" i="5"/>
  <c r="I940" i="5"/>
  <c r="H940" i="5"/>
  <c r="G940" i="5"/>
  <c r="F940" i="5"/>
  <c r="E940" i="5"/>
  <c r="D940" i="5"/>
  <c r="C940" i="5"/>
  <c r="B940" i="5"/>
  <c r="A940" i="5"/>
  <c r="L2673" i="5"/>
  <c r="I2673" i="5"/>
  <c r="H2673" i="5"/>
  <c r="G2673" i="5"/>
  <c r="F2673" i="5"/>
  <c r="E2673" i="5"/>
  <c r="D2673" i="5"/>
  <c r="C2673" i="5"/>
  <c r="B2673" i="5"/>
  <c r="A2673" i="5"/>
  <c r="L2372" i="5"/>
  <c r="I2372" i="5"/>
  <c r="H2372" i="5"/>
  <c r="G2372" i="5"/>
  <c r="F2372" i="5"/>
  <c r="E2372" i="5"/>
  <c r="D2372" i="5"/>
  <c r="C2372" i="5"/>
  <c r="B2372" i="5"/>
  <c r="A2372" i="5"/>
  <c r="L2371" i="5"/>
  <c r="I2371" i="5"/>
  <c r="H2371" i="5"/>
  <c r="G2371" i="5"/>
  <c r="F2371" i="5"/>
  <c r="E2371" i="5"/>
  <c r="D2371" i="5"/>
  <c r="C2371" i="5"/>
  <c r="B2371" i="5"/>
  <c r="A2371" i="5"/>
  <c r="L1850" i="5"/>
  <c r="I1850" i="5"/>
  <c r="H1850" i="5"/>
  <c r="G1850" i="5"/>
  <c r="F1850" i="5"/>
  <c r="E1850" i="5"/>
  <c r="D1850" i="5"/>
  <c r="C1850" i="5"/>
  <c r="B1850" i="5"/>
  <c r="A1850" i="5"/>
  <c r="L1276" i="5"/>
  <c r="I1276" i="5"/>
  <c r="H1276" i="5"/>
  <c r="G1276" i="5"/>
  <c r="F1276" i="5"/>
  <c r="E1276" i="5"/>
  <c r="D1276" i="5"/>
  <c r="C1276" i="5"/>
  <c r="B1276" i="5"/>
  <c r="A1276" i="5"/>
  <c r="L1275" i="5"/>
  <c r="I1275" i="5"/>
  <c r="H1275" i="5"/>
  <c r="G1275" i="5"/>
  <c r="F1275" i="5"/>
  <c r="E1275" i="5"/>
  <c r="D1275" i="5"/>
  <c r="C1275" i="5"/>
  <c r="B1275" i="5"/>
  <c r="A1275" i="5"/>
  <c r="L1126" i="5"/>
  <c r="I1126" i="5"/>
  <c r="H1126" i="5"/>
  <c r="G1126" i="5"/>
  <c r="F1126" i="5"/>
  <c r="E1126" i="5"/>
  <c r="D1126" i="5"/>
  <c r="C1126" i="5"/>
  <c r="B1126" i="5"/>
  <c r="A1126" i="5"/>
  <c r="L939" i="5"/>
  <c r="I939" i="5"/>
  <c r="H939" i="5"/>
  <c r="G939" i="5"/>
  <c r="F939" i="5"/>
  <c r="E939" i="5"/>
  <c r="D939" i="5"/>
  <c r="C939" i="5"/>
  <c r="B939" i="5"/>
  <c r="A939" i="5"/>
  <c r="L938" i="5"/>
  <c r="I938" i="5"/>
  <c r="H938" i="5"/>
  <c r="G938" i="5"/>
  <c r="F938" i="5"/>
  <c r="E938" i="5"/>
  <c r="D938" i="5"/>
  <c r="C938" i="5"/>
  <c r="B938" i="5"/>
  <c r="A938" i="5"/>
  <c r="L937" i="5"/>
  <c r="I937" i="5"/>
  <c r="H937" i="5"/>
  <c r="G937" i="5"/>
  <c r="F937" i="5"/>
  <c r="E937" i="5"/>
  <c r="D937" i="5"/>
  <c r="C937" i="5"/>
  <c r="B937" i="5"/>
  <c r="A937" i="5"/>
  <c r="L936" i="5"/>
  <c r="I936" i="5"/>
  <c r="H936" i="5"/>
  <c r="G936" i="5"/>
  <c r="F936" i="5"/>
  <c r="E936" i="5"/>
  <c r="D936" i="5"/>
  <c r="C936" i="5"/>
  <c r="B936" i="5"/>
  <c r="A936" i="5"/>
  <c r="L935" i="5"/>
  <c r="I935" i="5"/>
  <c r="H935" i="5"/>
  <c r="G935" i="5"/>
  <c r="F935" i="5"/>
  <c r="E935" i="5"/>
  <c r="D935" i="5"/>
  <c r="C935" i="5"/>
  <c r="B935" i="5"/>
  <c r="A935" i="5"/>
  <c r="L934" i="5"/>
  <c r="I934" i="5"/>
  <c r="H934" i="5"/>
  <c r="G934" i="5"/>
  <c r="F934" i="5"/>
  <c r="E934" i="5"/>
  <c r="D934" i="5"/>
  <c r="C934" i="5"/>
  <c r="B934" i="5"/>
  <c r="A934" i="5"/>
  <c r="L268" i="5"/>
  <c r="I268" i="5"/>
  <c r="H268" i="5"/>
  <c r="G268" i="5"/>
  <c r="F268" i="5"/>
  <c r="E268" i="5"/>
  <c r="D268" i="5"/>
  <c r="C268" i="5"/>
  <c r="B268" i="5"/>
  <c r="A268" i="5"/>
  <c r="L267" i="5"/>
  <c r="I267" i="5"/>
  <c r="H267" i="5"/>
  <c r="G267" i="5"/>
  <c r="F267" i="5"/>
  <c r="E267" i="5"/>
  <c r="D267" i="5"/>
  <c r="C267" i="5"/>
  <c r="B267" i="5"/>
  <c r="A267" i="5"/>
  <c r="L39" i="5"/>
  <c r="I39" i="5"/>
  <c r="H39" i="5"/>
  <c r="G39" i="5"/>
  <c r="F39" i="5"/>
  <c r="E39" i="5"/>
  <c r="D39" i="5"/>
  <c r="C39" i="5"/>
  <c r="B39" i="5"/>
  <c r="A39" i="5"/>
  <c r="L38" i="5"/>
  <c r="I38" i="5"/>
  <c r="H38" i="5"/>
  <c r="G38" i="5"/>
  <c r="F38" i="5"/>
  <c r="E38" i="5"/>
  <c r="D38" i="5"/>
  <c r="C38" i="5"/>
  <c r="B38" i="5"/>
  <c r="A38" i="5"/>
  <c r="L1926" i="5"/>
  <c r="I1926" i="5"/>
  <c r="H1926" i="5"/>
  <c r="G1926" i="5"/>
  <c r="F1926" i="5"/>
  <c r="E1926" i="5"/>
  <c r="D1926" i="5"/>
  <c r="C1926" i="5"/>
  <c r="B1926" i="5"/>
  <c r="A1926" i="5"/>
  <c r="L1925" i="5"/>
  <c r="I1925" i="5"/>
  <c r="H1925" i="5"/>
  <c r="G1925" i="5"/>
  <c r="F1925" i="5"/>
  <c r="E1925" i="5"/>
  <c r="D1925" i="5"/>
  <c r="C1925" i="5"/>
  <c r="B1925" i="5"/>
  <c r="A1925" i="5"/>
  <c r="L1664" i="5"/>
  <c r="I1664" i="5"/>
  <c r="H1664" i="5"/>
  <c r="G1664" i="5"/>
  <c r="F1664" i="5"/>
  <c r="E1664" i="5"/>
  <c r="D1664" i="5"/>
  <c r="C1664" i="5"/>
  <c r="B1664" i="5"/>
  <c r="A1664" i="5"/>
  <c r="L577" i="5"/>
  <c r="I577" i="5"/>
  <c r="H577" i="5"/>
  <c r="G577" i="5"/>
  <c r="F577" i="5"/>
  <c r="E577" i="5"/>
  <c r="D577" i="5"/>
  <c r="C577" i="5"/>
  <c r="B577" i="5"/>
  <c r="A577" i="5"/>
  <c r="L3092" i="5"/>
  <c r="I3092" i="5"/>
  <c r="H3092" i="5"/>
  <c r="G3092" i="5"/>
  <c r="F3092" i="5"/>
  <c r="E3092" i="5"/>
  <c r="D3092" i="5"/>
  <c r="C3092" i="5"/>
  <c r="B3092" i="5"/>
  <c r="A3092" i="5"/>
  <c r="L2099" i="5"/>
  <c r="I2099" i="5"/>
  <c r="H2099" i="5"/>
  <c r="G2099" i="5"/>
  <c r="F2099" i="5"/>
  <c r="E2099" i="5"/>
  <c r="D2099" i="5"/>
  <c r="C2099" i="5"/>
  <c r="B2099" i="5"/>
  <c r="A2099" i="5"/>
  <c r="L2098" i="5"/>
  <c r="I2098" i="5"/>
  <c r="H2098" i="5"/>
  <c r="G2098" i="5"/>
  <c r="F2098" i="5"/>
  <c r="E2098" i="5"/>
  <c r="D2098" i="5"/>
  <c r="C2098" i="5"/>
  <c r="B2098" i="5"/>
  <c r="A2098" i="5"/>
  <c r="L2085" i="5"/>
  <c r="I2085" i="5"/>
  <c r="H2085" i="5"/>
  <c r="G2085" i="5"/>
  <c r="F2085" i="5"/>
  <c r="E2085" i="5"/>
  <c r="D2085" i="5"/>
  <c r="C2085" i="5"/>
  <c r="B2085" i="5"/>
  <c r="A2085" i="5"/>
  <c r="L1322" i="5"/>
  <c r="I1322" i="5"/>
  <c r="H1322" i="5"/>
  <c r="G1322" i="5"/>
  <c r="F1322" i="5"/>
  <c r="E1322" i="5"/>
  <c r="D1322" i="5"/>
  <c r="C1322" i="5"/>
  <c r="B1322" i="5"/>
  <c r="A1322" i="5"/>
  <c r="L2165" i="5"/>
  <c r="I2165" i="5"/>
  <c r="H2165" i="5"/>
  <c r="G2165" i="5"/>
  <c r="F2165" i="5"/>
  <c r="E2165" i="5"/>
  <c r="D2165" i="5"/>
  <c r="C2165" i="5"/>
  <c r="B2165" i="5"/>
  <c r="A2165" i="5"/>
  <c r="L2164" i="5"/>
  <c r="I2164" i="5"/>
  <c r="H2164" i="5"/>
  <c r="G2164" i="5"/>
  <c r="F2164" i="5"/>
  <c r="E2164" i="5"/>
  <c r="D2164" i="5"/>
  <c r="C2164" i="5"/>
  <c r="B2164" i="5"/>
  <c r="A2164" i="5"/>
  <c r="L2036" i="5"/>
  <c r="I2036" i="5"/>
  <c r="H2036" i="5"/>
  <c r="G2036" i="5"/>
  <c r="F2036" i="5"/>
  <c r="E2036" i="5"/>
  <c r="D2036" i="5"/>
  <c r="C2036" i="5"/>
  <c r="B2036" i="5"/>
  <c r="A2036" i="5"/>
  <c r="L2035" i="5"/>
  <c r="I2035" i="5"/>
  <c r="H2035" i="5"/>
  <c r="G2035" i="5"/>
  <c r="F2035" i="5"/>
  <c r="E2035" i="5"/>
  <c r="D2035" i="5"/>
  <c r="C2035" i="5"/>
  <c r="B2035" i="5"/>
  <c r="A2035" i="5"/>
  <c r="L1784" i="5"/>
  <c r="I1784" i="5"/>
  <c r="H1784" i="5"/>
  <c r="G1784" i="5"/>
  <c r="F1784" i="5"/>
  <c r="E1784" i="5"/>
  <c r="D1784" i="5"/>
  <c r="C1784" i="5"/>
  <c r="B1784" i="5"/>
  <c r="A1784" i="5"/>
  <c r="L1783" i="5"/>
  <c r="I1783" i="5"/>
  <c r="H1783" i="5"/>
  <c r="G1783" i="5"/>
  <c r="F1783" i="5"/>
  <c r="E1783" i="5"/>
  <c r="D1783" i="5"/>
  <c r="C1783" i="5"/>
  <c r="B1783" i="5"/>
  <c r="A1783" i="5"/>
  <c r="L1729" i="5"/>
  <c r="I1729" i="5"/>
  <c r="H1729" i="5"/>
  <c r="G1729" i="5"/>
  <c r="F1729" i="5"/>
  <c r="E1729" i="5"/>
  <c r="D1729" i="5"/>
  <c r="C1729" i="5"/>
  <c r="B1729" i="5"/>
  <c r="A1729" i="5"/>
  <c r="L1728" i="5"/>
  <c r="I1728" i="5"/>
  <c r="H1728" i="5"/>
  <c r="G1728" i="5"/>
  <c r="F1728" i="5"/>
  <c r="E1728" i="5"/>
  <c r="D1728" i="5"/>
  <c r="C1728" i="5"/>
  <c r="B1728" i="5"/>
  <c r="A1728" i="5"/>
  <c r="L1721" i="5"/>
  <c r="I1721" i="5"/>
  <c r="H1721" i="5"/>
  <c r="G1721" i="5"/>
  <c r="F1721" i="5"/>
  <c r="E1721" i="5"/>
  <c r="D1721" i="5"/>
  <c r="C1721" i="5"/>
  <c r="B1721" i="5"/>
  <c r="A1721" i="5"/>
  <c r="L1662" i="5"/>
  <c r="I1662" i="5"/>
  <c r="H1662" i="5"/>
  <c r="G1662" i="5"/>
  <c r="F1662" i="5"/>
  <c r="E1662" i="5"/>
  <c r="D1662" i="5"/>
  <c r="C1662" i="5"/>
  <c r="B1662" i="5"/>
  <c r="A1662" i="5"/>
  <c r="L1661" i="5"/>
  <c r="I1661" i="5"/>
  <c r="H1661" i="5"/>
  <c r="G1661" i="5"/>
  <c r="F1661" i="5"/>
  <c r="E1661" i="5"/>
  <c r="D1661" i="5"/>
  <c r="C1661" i="5"/>
  <c r="B1661" i="5"/>
  <c r="A1661" i="5"/>
  <c r="L1535" i="5"/>
  <c r="I1535" i="5"/>
  <c r="H1535" i="5"/>
  <c r="G1535" i="5"/>
  <c r="F1535" i="5"/>
  <c r="E1535" i="5"/>
  <c r="D1535" i="5"/>
  <c r="C1535" i="5"/>
  <c r="B1535" i="5"/>
  <c r="A1535" i="5"/>
  <c r="L1534" i="5"/>
  <c r="I1534" i="5"/>
  <c r="H1534" i="5"/>
  <c r="G1534" i="5"/>
  <c r="F1534" i="5"/>
  <c r="E1534" i="5"/>
  <c r="D1534" i="5"/>
  <c r="C1534" i="5"/>
  <c r="B1534" i="5"/>
  <c r="A1534" i="5"/>
  <c r="L1533" i="5"/>
  <c r="I1533" i="5"/>
  <c r="H1533" i="5"/>
  <c r="G1533" i="5"/>
  <c r="F1533" i="5"/>
  <c r="E1533" i="5"/>
  <c r="D1533" i="5"/>
  <c r="C1533" i="5"/>
  <c r="B1533" i="5"/>
  <c r="A1533" i="5"/>
  <c r="L1532" i="5"/>
  <c r="I1532" i="5"/>
  <c r="H1532" i="5"/>
  <c r="G1532" i="5"/>
  <c r="F1532" i="5"/>
  <c r="E1532" i="5"/>
  <c r="D1532" i="5"/>
  <c r="C1532" i="5"/>
  <c r="B1532" i="5"/>
  <c r="A1532" i="5"/>
  <c r="L1531" i="5"/>
  <c r="I1531" i="5"/>
  <c r="H1531" i="5"/>
  <c r="G1531" i="5"/>
  <c r="F1531" i="5"/>
  <c r="E1531" i="5"/>
  <c r="D1531" i="5"/>
  <c r="C1531" i="5"/>
  <c r="B1531" i="5"/>
  <c r="A1531" i="5"/>
  <c r="L1530" i="5"/>
  <c r="I1530" i="5"/>
  <c r="H1530" i="5"/>
  <c r="G1530" i="5"/>
  <c r="F1530" i="5"/>
  <c r="E1530" i="5"/>
  <c r="D1530" i="5"/>
  <c r="C1530" i="5"/>
  <c r="B1530" i="5"/>
  <c r="A1530" i="5"/>
  <c r="L1420" i="5"/>
  <c r="I1420" i="5"/>
  <c r="H1420" i="5"/>
  <c r="G1420" i="5"/>
  <c r="F1420" i="5"/>
  <c r="E1420" i="5"/>
  <c r="D1420" i="5"/>
  <c r="C1420" i="5"/>
  <c r="B1420" i="5"/>
  <c r="A1420" i="5"/>
  <c r="L1419" i="5"/>
  <c r="I1419" i="5"/>
  <c r="H1419" i="5"/>
  <c r="G1419" i="5"/>
  <c r="F1419" i="5"/>
  <c r="E1419" i="5"/>
  <c r="D1419" i="5"/>
  <c r="C1419" i="5"/>
  <c r="B1419" i="5"/>
  <c r="A1419" i="5"/>
  <c r="L1394" i="5"/>
  <c r="I1394" i="5"/>
  <c r="H1394" i="5"/>
  <c r="G1394" i="5"/>
  <c r="F1394" i="5"/>
  <c r="E1394" i="5"/>
  <c r="D1394" i="5"/>
  <c r="C1394" i="5"/>
  <c r="B1394" i="5"/>
  <c r="A1394" i="5"/>
  <c r="L1393" i="5"/>
  <c r="I1393" i="5"/>
  <c r="H1393" i="5"/>
  <c r="G1393" i="5"/>
  <c r="F1393" i="5"/>
  <c r="E1393" i="5"/>
  <c r="D1393" i="5"/>
  <c r="C1393" i="5"/>
  <c r="B1393" i="5"/>
  <c r="A1393" i="5"/>
  <c r="L1335" i="5"/>
  <c r="I1335" i="5"/>
  <c r="H1335" i="5"/>
  <c r="G1335" i="5"/>
  <c r="F1335" i="5"/>
  <c r="E1335" i="5"/>
  <c r="D1335" i="5"/>
  <c r="C1335" i="5"/>
  <c r="B1335" i="5"/>
  <c r="A1335" i="5"/>
  <c r="L1334" i="5"/>
  <c r="I1334" i="5"/>
  <c r="H1334" i="5"/>
  <c r="G1334" i="5"/>
  <c r="F1334" i="5"/>
  <c r="E1334" i="5"/>
  <c r="D1334" i="5"/>
  <c r="C1334" i="5"/>
  <c r="B1334" i="5"/>
  <c r="A1334" i="5"/>
  <c r="L1267" i="5"/>
  <c r="I1267" i="5"/>
  <c r="H1267" i="5"/>
  <c r="G1267" i="5"/>
  <c r="F1267" i="5"/>
  <c r="E1267" i="5"/>
  <c r="D1267" i="5"/>
  <c r="C1267" i="5"/>
  <c r="B1267" i="5"/>
  <c r="A1267" i="5"/>
  <c r="L1266" i="5"/>
  <c r="I1266" i="5"/>
  <c r="H1266" i="5"/>
  <c r="G1266" i="5"/>
  <c r="F1266" i="5"/>
  <c r="E1266" i="5"/>
  <c r="D1266" i="5"/>
  <c r="C1266" i="5"/>
  <c r="B1266" i="5"/>
  <c r="A1266" i="5"/>
  <c r="L1228" i="5"/>
  <c r="I1228" i="5"/>
  <c r="H1228" i="5"/>
  <c r="G1228" i="5"/>
  <c r="F1228" i="5"/>
  <c r="E1228" i="5"/>
  <c r="D1228" i="5"/>
  <c r="C1228" i="5"/>
  <c r="B1228" i="5"/>
  <c r="A1228" i="5"/>
  <c r="L1227" i="5"/>
  <c r="I1227" i="5"/>
  <c r="H1227" i="5"/>
  <c r="G1227" i="5"/>
  <c r="F1227" i="5"/>
  <c r="E1227" i="5"/>
  <c r="D1227" i="5"/>
  <c r="C1227" i="5"/>
  <c r="B1227" i="5"/>
  <c r="A1227" i="5"/>
  <c r="L1226" i="5"/>
  <c r="I1226" i="5"/>
  <c r="H1226" i="5"/>
  <c r="G1226" i="5"/>
  <c r="F1226" i="5"/>
  <c r="E1226" i="5"/>
  <c r="D1226" i="5"/>
  <c r="C1226" i="5"/>
  <c r="B1226" i="5"/>
  <c r="A1226" i="5"/>
  <c r="L1225" i="5"/>
  <c r="I1225" i="5"/>
  <c r="H1225" i="5"/>
  <c r="G1225" i="5"/>
  <c r="F1225" i="5"/>
  <c r="E1225" i="5"/>
  <c r="D1225" i="5"/>
  <c r="C1225" i="5"/>
  <c r="B1225" i="5"/>
  <c r="A1225" i="5"/>
  <c r="L1162" i="5"/>
  <c r="I1162" i="5"/>
  <c r="H1162" i="5"/>
  <c r="G1162" i="5"/>
  <c r="F1162" i="5"/>
  <c r="E1162" i="5"/>
  <c r="D1162" i="5"/>
  <c r="C1162" i="5"/>
  <c r="B1162" i="5"/>
  <c r="A1162" i="5"/>
  <c r="L1161" i="5"/>
  <c r="I1161" i="5"/>
  <c r="H1161" i="5"/>
  <c r="G1161" i="5"/>
  <c r="F1161" i="5"/>
  <c r="E1161" i="5"/>
  <c r="D1161" i="5"/>
  <c r="C1161" i="5"/>
  <c r="B1161" i="5"/>
  <c r="A1161" i="5"/>
  <c r="L1159" i="5"/>
  <c r="I1159" i="5"/>
  <c r="H1159" i="5"/>
  <c r="G1159" i="5"/>
  <c r="F1159" i="5"/>
  <c r="E1159" i="5"/>
  <c r="D1159" i="5"/>
  <c r="C1159" i="5"/>
  <c r="B1159" i="5"/>
  <c r="A1159" i="5"/>
  <c r="L1158" i="5"/>
  <c r="I1158" i="5"/>
  <c r="H1158" i="5"/>
  <c r="G1158" i="5"/>
  <c r="F1158" i="5"/>
  <c r="E1158" i="5"/>
  <c r="D1158" i="5"/>
  <c r="C1158" i="5"/>
  <c r="B1158" i="5"/>
  <c r="A1158" i="5"/>
  <c r="L1146" i="5"/>
  <c r="I1146" i="5"/>
  <c r="H1146" i="5"/>
  <c r="G1146" i="5"/>
  <c r="F1146" i="5"/>
  <c r="E1146" i="5"/>
  <c r="D1146" i="5"/>
  <c r="C1146" i="5"/>
  <c r="B1146" i="5"/>
  <c r="A1146" i="5"/>
  <c r="L1145" i="5"/>
  <c r="I1145" i="5"/>
  <c r="H1145" i="5"/>
  <c r="G1145" i="5"/>
  <c r="F1145" i="5"/>
  <c r="E1145" i="5"/>
  <c r="D1145" i="5"/>
  <c r="C1145" i="5"/>
  <c r="B1145" i="5"/>
  <c r="A1145" i="5"/>
  <c r="L1130" i="5"/>
  <c r="I1130" i="5"/>
  <c r="H1130" i="5"/>
  <c r="G1130" i="5"/>
  <c r="F1130" i="5"/>
  <c r="E1130" i="5"/>
  <c r="D1130" i="5"/>
  <c r="C1130" i="5"/>
  <c r="B1130" i="5"/>
  <c r="A1130" i="5"/>
  <c r="L1129" i="5"/>
  <c r="I1129" i="5"/>
  <c r="H1129" i="5"/>
  <c r="G1129" i="5"/>
  <c r="F1129" i="5"/>
  <c r="E1129" i="5"/>
  <c r="D1129" i="5"/>
  <c r="C1129" i="5"/>
  <c r="B1129" i="5"/>
  <c r="A1129" i="5"/>
  <c r="L1107" i="5"/>
  <c r="I1107" i="5"/>
  <c r="H1107" i="5"/>
  <c r="G1107" i="5"/>
  <c r="F1107" i="5"/>
  <c r="E1107" i="5"/>
  <c r="D1107" i="5"/>
  <c r="C1107" i="5"/>
  <c r="B1107" i="5"/>
  <c r="A1107" i="5"/>
  <c r="L1106" i="5"/>
  <c r="I1106" i="5"/>
  <c r="H1106" i="5"/>
  <c r="G1106" i="5"/>
  <c r="F1106" i="5"/>
  <c r="E1106" i="5"/>
  <c r="D1106" i="5"/>
  <c r="C1106" i="5"/>
  <c r="B1106" i="5"/>
  <c r="A1106" i="5"/>
  <c r="L1077" i="5"/>
  <c r="I1077" i="5"/>
  <c r="H1077" i="5"/>
  <c r="G1077" i="5"/>
  <c r="F1077" i="5"/>
  <c r="E1077" i="5"/>
  <c r="D1077" i="5"/>
  <c r="C1077" i="5"/>
  <c r="B1077" i="5"/>
  <c r="A1077" i="5"/>
  <c r="L1076" i="5"/>
  <c r="I1076" i="5"/>
  <c r="H1076" i="5"/>
  <c r="G1076" i="5"/>
  <c r="F1076" i="5"/>
  <c r="E1076" i="5"/>
  <c r="D1076" i="5"/>
  <c r="C1076" i="5"/>
  <c r="B1076" i="5"/>
  <c r="A1076" i="5"/>
  <c r="L989" i="5"/>
  <c r="I989" i="5"/>
  <c r="H989" i="5"/>
  <c r="G989" i="5"/>
  <c r="F989" i="5"/>
  <c r="E989" i="5"/>
  <c r="D989" i="5"/>
  <c r="C989" i="5"/>
  <c r="B989" i="5"/>
  <c r="A989" i="5"/>
  <c r="L988" i="5"/>
  <c r="I988" i="5"/>
  <c r="H988" i="5"/>
  <c r="G988" i="5"/>
  <c r="F988" i="5"/>
  <c r="E988" i="5"/>
  <c r="D988" i="5"/>
  <c r="C988" i="5"/>
  <c r="B988" i="5"/>
  <c r="A988" i="5"/>
  <c r="L978" i="5"/>
  <c r="I978" i="5"/>
  <c r="H978" i="5"/>
  <c r="G978" i="5"/>
  <c r="F978" i="5"/>
  <c r="E978" i="5"/>
  <c r="D978" i="5"/>
  <c r="C978" i="5"/>
  <c r="B978" i="5"/>
  <c r="A978" i="5"/>
  <c r="L967" i="5"/>
  <c r="I967" i="5"/>
  <c r="H967" i="5"/>
  <c r="G967" i="5"/>
  <c r="F967" i="5"/>
  <c r="E967" i="5"/>
  <c r="D967" i="5"/>
  <c r="C967" i="5"/>
  <c r="B967" i="5"/>
  <c r="A967" i="5"/>
  <c r="L966" i="5"/>
  <c r="I966" i="5"/>
  <c r="H966" i="5"/>
  <c r="G966" i="5"/>
  <c r="F966" i="5"/>
  <c r="E966" i="5"/>
  <c r="D966" i="5"/>
  <c r="C966" i="5"/>
  <c r="B966" i="5"/>
  <c r="A966" i="5"/>
  <c r="L965" i="5"/>
  <c r="I965" i="5"/>
  <c r="H965" i="5"/>
  <c r="G965" i="5"/>
  <c r="F965" i="5"/>
  <c r="E965" i="5"/>
  <c r="D965" i="5"/>
  <c r="C965" i="5"/>
  <c r="B965" i="5"/>
  <c r="A965" i="5"/>
  <c r="L964" i="5"/>
  <c r="I964" i="5"/>
  <c r="H964" i="5"/>
  <c r="G964" i="5"/>
  <c r="F964" i="5"/>
  <c r="E964" i="5"/>
  <c r="D964" i="5"/>
  <c r="C964" i="5"/>
  <c r="B964" i="5"/>
  <c r="A964" i="5"/>
  <c r="L963" i="5"/>
  <c r="I963" i="5"/>
  <c r="H963" i="5"/>
  <c r="G963" i="5"/>
  <c r="F963" i="5"/>
  <c r="E963" i="5"/>
  <c r="D963" i="5"/>
  <c r="C963" i="5"/>
  <c r="B963" i="5"/>
  <c r="A963" i="5"/>
  <c r="L962" i="5"/>
  <c r="I962" i="5"/>
  <c r="H962" i="5"/>
  <c r="G962" i="5"/>
  <c r="F962" i="5"/>
  <c r="E962" i="5"/>
  <c r="D962" i="5"/>
  <c r="C962" i="5"/>
  <c r="B962" i="5"/>
  <c r="A962" i="5"/>
  <c r="L961" i="5"/>
  <c r="I961" i="5"/>
  <c r="H961" i="5"/>
  <c r="G961" i="5"/>
  <c r="F961" i="5"/>
  <c r="E961" i="5"/>
  <c r="D961" i="5"/>
  <c r="C961" i="5"/>
  <c r="B961" i="5"/>
  <c r="A961" i="5"/>
  <c r="L960" i="5"/>
  <c r="I960" i="5"/>
  <c r="H960" i="5"/>
  <c r="G960" i="5"/>
  <c r="F960" i="5"/>
  <c r="E960" i="5"/>
  <c r="D960" i="5"/>
  <c r="C960" i="5"/>
  <c r="B960" i="5"/>
  <c r="A960" i="5"/>
  <c r="L933" i="5"/>
  <c r="I933" i="5"/>
  <c r="H933" i="5"/>
  <c r="G933" i="5"/>
  <c r="F933" i="5"/>
  <c r="E933" i="5"/>
  <c r="D933" i="5"/>
  <c r="C933" i="5"/>
  <c r="B933" i="5"/>
  <c r="A933" i="5"/>
  <c r="L932" i="5"/>
  <c r="I932" i="5"/>
  <c r="H932" i="5"/>
  <c r="G932" i="5"/>
  <c r="F932" i="5"/>
  <c r="E932" i="5"/>
  <c r="D932" i="5"/>
  <c r="C932" i="5"/>
  <c r="B932" i="5"/>
  <c r="A932" i="5"/>
  <c r="L806" i="5"/>
  <c r="I806" i="5"/>
  <c r="H806" i="5"/>
  <c r="G806" i="5"/>
  <c r="F806" i="5"/>
  <c r="E806" i="5"/>
  <c r="D806" i="5"/>
  <c r="C806" i="5"/>
  <c r="B806" i="5"/>
  <c r="A806" i="5"/>
  <c r="L805" i="5"/>
  <c r="I805" i="5"/>
  <c r="H805" i="5"/>
  <c r="G805" i="5"/>
  <c r="F805" i="5"/>
  <c r="E805" i="5"/>
  <c r="D805" i="5"/>
  <c r="C805" i="5"/>
  <c r="B805" i="5"/>
  <c r="A805" i="5"/>
  <c r="L708" i="5"/>
  <c r="I708" i="5"/>
  <c r="H708" i="5"/>
  <c r="G708" i="5"/>
  <c r="F708" i="5"/>
  <c r="E708" i="5"/>
  <c r="D708" i="5"/>
  <c r="C708" i="5"/>
  <c r="B708" i="5"/>
  <c r="A708" i="5"/>
  <c r="L707" i="5"/>
  <c r="I707" i="5"/>
  <c r="H707" i="5"/>
  <c r="G707" i="5"/>
  <c r="F707" i="5"/>
  <c r="E707" i="5"/>
  <c r="D707" i="5"/>
  <c r="C707" i="5"/>
  <c r="B707" i="5"/>
  <c r="A707" i="5"/>
  <c r="L682" i="5"/>
  <c r="I682" i="5"/>
  <c r="H682" i="5"/>
  <c r="G682" i="5"/>
  <c r="F682" i="5"/>
  <c r="E682" i="5"/>
  <c r="D682" i="5"/>
  <c r="C682" i="5"/>
  <c r="B682" i="5"/>
  <c r="A682" i="5"/>
  <c r="L681" i="5"/>
  <c r="I681" i="5"/>
  <c r="H681" i="5"/>
  <c r="G681" i="5"/>
  <c r="F681" i="5"/>
  <c r="E681" i="5"/>
  <c r="D681" i="5"/>
  <c r="C681" i="5"/>
  <c r="B681" i="5"/>
  <c r="A681" i="5"/>
  <c r="L650" i="5"/>
  <c r="I650" i="5"/>
  <c r="H650" i="5"/>
  <c r="G650" i="5"/>
  <c r="F650" i="5"/>
  <c r="E650" i="5"/>
  <c r="D650" i="5"/>
  <c r="C650" i="5"/>
  <c r="B650" i="5"/>
  <c r="A650" i="5"/>
  <c r="L649" i="5"/>
  <c r="I649" i="5"/>
  <c r="H649" i="5"/>
  <c r="G649" i="5"/>
  <c r="F649" i="5"/>
  <c r="E649" i="5"/>
  <c r="D649" i="5"/>
  <c r="C649" i="5"/>
  <c r="B649" i="5"/>
  <c r="A649" i="5"/>
  <c r="L576" i="5"/>
  <c r="I576" i="5"/>
  <c r="H576" i="5"/>
  <c r="G576" i="5"/>
  <c r="F576" i="5"/>
  <c r="E576" i="5"/>
  <c r="D576" i="5"/>
  <c r="C576" i="5"/>
  <c r="B576" i="5"/>
  <c r="A576" i="5"/>
  <c r="L575" i="5"/>
  <c r="I575" i="5"/>
  <c r="H575" i="5"/>
  <c r="G575" i="5"/>
  <c r="F575" i="5"/>
  <c r="E575" i="5"/>
  <c r="D575" i="5"/>
  <c r="C575" i="5"/>
  <c r="B575" i="5"/>
  <c r="A575" i="5"/>
  <c r="L574" i="5"/>
  <c r="I574" i="5"/>
  <c r="H574" i="5"/>
  <c r="G574" i="5"/>
  <c r="F574" i="5"/>
  <c r="E574" i="5"/>
  <c r="D574" i="5"/>
  <c r="C574" i="5"/>
  <c r="B574" i="5"/>
  <c r="A574" i="5"/>
  <c r="L573" i="5"/>
  <c r="I573" i="5"/>
  <c r="H573" i="5"/>
  <c r="G573" i="5"/>
  <c r="F573" i="5"/>
  <c r="E573" i="5"/>
  <c r="D573" i="5"/>
  <c r="C573" i="5"/>
  <c r="B573" i="5"/>
  <c r="A573" i="5"/>
  <c r="L517" i="5"/>
  <c r="I517" i="5"/>
  <c r="H517" i="5"/>
  <c r="G517" i="5"/>
  <c r="F517" i="5"/>
  <c r="E517" i="5"/>
  <c r="D517" i="5"/>
  <c r="C517" i="5"/>
  <c r="B517" i="5"/>
  <c r="A517" i="5"/>
  <c r="L516" i="5"/>
  <c r="I516" i="5"/>
  <c r="H516" i="5"/>
  <c r="G516" i="5"/>
  <c r="F516" i="5"/>
  <c r="E516" i="5"/>
  <c r="D516" i="5"/>
  <c r="C516" i="5"/>
  <c r="B516" i="5"/>
  <c r="A516" i="5"/>
  <c r="L433" i="5"/>
  <c r="I433" i="5"/>
  <c r="H433" i="5"/>
  <c r="G433" i="5"/>
  <c r="F433" i="5"/>
  <c r="E433" i="5"/>
  <c r="D433" i="5"/>
  <c r="C433" i="5"/>
  <c r="B433" i="5"/>
  <c r="A433" i="5"/>
  <c r="L432" i="5"/>
  <c r="I432" i="5"/>
  <c r="H432" i="5"/>
  <c r="G432" i="5"/>
  <c r="F432" i="5"/>
  <c r="E432" i="5"/>
  <c r="D432" i="5"/>
  <c r="C432" i="5"/>
  <c r="B432" i="5"/>
  <c r="A432" i="5"/>
  <c r="L391" i="5"/>
  <c r="I391" i="5"/>
  <c r="H391" i="5"/>
  <c r="G391" i="5"/>
  <c r="F391" i="5"/>
  <c r="E391" i="5"/>
  <c r="D391" i="5"/>
  <c r="C391" i="5"/>
  <c r="B391" i="5"/>
  <c r="A391" i="5"/>
  <c r="L390" i="5"/>
  <c r="I390" i="5"/>
  <c r="H390" i="5"/>
  <c r="G390" i="5"/>
  <c r="F390" i="5"/>
  <c r="E390" i="5"/>
  <c r="D390" i="5"/>
  <c r="C390" i="5"/>
  <c r="B390" i="5"/>
  <c r="A390" i="5"/>
  <c r="L383" i="5"/>
  <c r="I383" i="5"/>
  <c r="H383" i="5"/>
  <c r="G383" i="5"/>
  <c r="F383" i="5"/>
  <c r="E383" i="5"/>
  <c r="D383" i="5"/>
  <c r="C383" i="5"/>
  <c r="B383" i="5"/>
  <c r="A383" i="5"/>
  <c r="L371" i="5"/>
  <c r="I371" i="5"/>
  <c r="H371" i="5"/>
  <c r="G371" i="5"/>
  <c r="F371" i="5"/>
  <c r="E371" i="5"/>
  <c r="D371" i="5"/>
  <c r="C371" i="5"/>
  <c r="B371" i="5"/>
  <c r="A371" i="5"/>
  <c r="L286" i="5"/>
  <c r="I286" i="5"/>
  <c r="H286" i="5"/>
  <c r="G286" i="5"/>
  <c r="F286" i="5"/>
  <c r="E286" i="5"/>
  <c r="D286" i="5"/>
  <c r="C286" i="5"/>
  <c r="B286" i="5"/>
  <c r="A286" i="5"/>
  <c r="L285" i="5"/>
  <c r="I285" i="5"/>
  <c r="H285" i="5"/>
  <c r="G285" i="5"/>
  <c r="F285" i="5"/>
  <c r="E285" i="5"/>
  <c r="D285" i="5"/>
  <c r="C285" i="5"/>
  <c r="B285" i="5"/>
  <c r="A285" i="5"/>
  <c r="L165" i="5"/>
  <c r="I165" i="5"/>
  <c r="H165" i="5"/>
  <c r="G165" i="5"/>
  <c r="F165" i="5"/>
  <c r="E165" i="5"/>
  <c r="D165" i="5"/>
  <c r="C165" i="5"/>
  <c r="B165" i="5"/>
  <c r="A165" i="5"/>
  <c r="L164" i="5"/>
  <c r="I164" i="5"/>
  <c r="H164" i="5"/>
  <c r="G164" i="5"/>
  <c r="F164" i="5"/>
  <c r="E164" i="5"/>
  <c r="D164" i="5"/>
  <c r="C164" i="5"/>
  <c r="B164" i="5"/>
  <c r="A164" i="5"/>
  <c r="L163" i="5"/>
  <c r="I163" i="5"/>
  <c r="H163" i="5"/>
  <c r="G163" i="5"/>
  <c r="F163" i="5"/>
  <c r="E163" i="5"/>
  <c r="D163" i="5"/>
  <c r="C163" i="5"/>
  <c r="B163" i="5"/>
  <c r="A163" i="5"/>
  <c r="L162" i="5"/>
  <c r="I162" i="5"/>
  <c r="H162" i="5"/>
  <c r="G162" i="5"/>
  <c r="F162" i="5"/>
  <c r="E162" i="5"/>
  <c r="D162" i="5"/>
  <c r="C162" i="5"/>
  <c r="B162" i="5"/>
  <c r="A162" i="5"/>
  <c r="L161" i="5"/>
  <c r="I161" i="5"/>
  <c r="H161" i="5"/>
  <c r="G161" i="5"/>
  <c r="F161" i="5"/>
  <c r="E161" i="5"/>
  <c r="D161" i="5"/>
  <c r="C161" i="5"/>
  <c r="B161" i="5"/>
  <c r="A161" i="5"/>
  <c r="L160" i="5"/>
  <c r="I160" i="5"/>
  <c r="H160" i="5"/>
  <c r="G160" i="5"/>
  <c r="F160" i="5"/>
  <c r="E160" i="5"/>
  <c r="D160" i="5"/>
  <c r="C160" i="5"/>
  <c r="B160" i="5"/>
  <c r="A160" i="5"/>
  <c r="L159" i="5"/>
  <c r="I159" i="5"/>
  <c r="H159" i="5"/>
  <c r="G159" i="5"/>
  <c r="F159" i="5"/>
  <c r="E159" i="5"/>
  <c r="D159" i="5"/>
  <c r="C159" i="5"/>
  <c r="B159" i="5"/>
  <c r="A159" i="5"/>
  <c r="L1575" i="5"/>
  <c r="I1575" i="5"/>
  <c r="H1575" i="5"/>
  <c r="G1575" i="5"/>
  <c r="F1575" i="5"/>
  <c r="E1575" i="5"/>
  <c r="D1575" i="5"/>
  <c r="C1575" i="5"/>
  <c r="B1575" i="5"/>
  <c r="A1575" i="5"/>
  <c r="L1574" i="5"/>
  <c r="I1574" i="5"/>
  <c r="H1574" i="5"/>
  <c r="G1574" i="5"/>
  <c r="F1574" i="5"/>
  <c r="E1574" i="5"/>
  <c r="D1574" i="5"/>
  <c r="C1574" i="5"/>
  <c r="B1574" i="5"/>
  <c r="A1574" i="5"/>
  <c r="L1224" i="5"/>
  <c r="I1224" i="5"/>
  <c r="H1224" i="5"/>
  <c r="G1224" i="5"/>
  <c r="F1224" i="5"/>
  <c r="E1224" i="5"/>
  <c r="D1224" i="5"/>
  <c r="C1224" i="5"/>
  <c r="B1224" i="5"/>
  <c r="A1224" i="5"/>
  <c r="L1099" i="5"/>
  <c r="I1099" i="5"/>
  <c r="H1099" i="5"/>
  <c r="G1099" i="5"/>
  <c r="F1099" i="5"/>
  <c r="E1099" i="5"/>
  <c r="D1099" i="5"/>
  <c r="C1099" i="5"/>
  <c r="B1099" i="5"/>
  <c r="A1099" i="5"/>
  <c r="L642" i="5"/>
  <c r="I642" i="5"/>
  <c r="H642" i="5"/>
  <c r="G642" i="5"/>
  <c r="F642" i="5"/>
  <c r="E642" i="5"/>
  <c r="D642" i="5"/>
  <c r="C642" i="5"/>
  <c r="B642" i="5"/>
  <c r="A642" i="5"/>
  <c r="L641" i="5"/>
  <c r="I641" i="5"/>
  <c r="H641" i="5"/>
  <c r="G641" i="5"/>
  <c r="F641" i="5"/>
  <c r="E641" i="5"/>
  <c r="D641" i="5"/>
  <c r="C641" i="5"/>
  <c r="B641" i="5"/>
  <c r="A641" i="5"/>
  <c r="L982" i="5"/>
  <c r="I982" i="5"/>
  <c r="H982" i="5"/>
  <c r="G982" i="5"/>
  <c r="F982" i="5"/>
  <c r="E982" i="5"/>
  <c r="D982" i="5"/>
  <c r="C982" i="5"/>
  <c r="B982" i="5"/>
  <c r="A982" i="5"/>
  <c r="L981" i="5"/>
  <c r="I981" i="5"/>
  <c r="H981" i="5"/>
  <c r="G981" i="5"/>
  <c r="F981" i="5"/>
  <c r="E981" i="5"/>
  <c r="D981" i="5"/>
  <c r="C981" i="5"/>
  <c r="B981" i="5"/>
  <c r="A981" i="5"/>
  <c r="L313" i="5"/>
  <c r="I313" i="5"/>
  <c r="H313" i="5"/>
  <c r="G313" i="5"/>
  <c r="F313" i="5"/>
  <c r="E313" i="5"/>
  <c r="D313" i="5"/>
  <c r="C313" i="5"/>
  <c r="B313" i="5"/>
  <c r="A313" i="5"/>
  <c r="L931" i="5"/>
  <c r="I931" i="5"/>
  <c r="H931" i="5"/>
  <c r="G931" i="5"/>
  <c r="F931" i="5"/>
  <c r="E931" i="5"/>
  <c r="D931" i="5"/>
  <c r="C931" i="5"/>
  <c r="B931" i="5"/>
  <c r="A931" i="5"/>
  <c r="L2535" i="5"/>
  <c r="I2535" i="5"/>
  <c r="H2535" i="5"/>
  <c r="G2535" i="5"/>
  <c r="F2535" i="5"/>
  <c r="E2535" i="5"/>
  <c r="D2535" i="5"/>
  <c r="C2535" i="5"/>
  <c r="B2535" i="5"/>
  <c r="A2535" i="5"/>
  <c r="L2534" i="5"/>
  <c r="I2534" i="5"/>
  <c r="H2534" i="5"/>
  <c r="G2534" i="5"/>
  <c r="F2534" i="5"/>
  <c r="E2534" i="5"/>
  <c r="D2534" i="5"/>
  <c r="C2534" i="5"/>
  <c r="B2534" i="5"/>
  <c r="A2534" i="5"/>
  <c r="L1560" i="5"/>
  <c r="I1560" i="5"/>
  <c r="H1560" i="5"/>
  <c r="G1560" i="5"/>
  <c r="F1560" i="5"/>
  <c r="E1560" i="5"/>
  <c r="D1560" i="5"/>
  <c r="C1560" i="5"/>
  <c r="B1560" i="5"/>
  <c r="A1560" i="5"/>
  <c r="L1559" i="5"/>
  <c r="I1559" i="5"/>
  <c r="H1559" i="5"/>
  <c r="G1559" i="5"/>
  <c r="F1559" i="5"/>
  <c r="E1559" i="5"/>
  <c r="D1559" i="5"/>
  <c r="C1559" i="5"/>
  <c r="B1559" i="5"/>
  <c r="A1559" i="5"/>
  <c r="L606" i="5"/>
  <c r="I606" i="5"/>
  <c r="H606" i="5"/>
  <c r="G606" i="5"/>
  <c r="F606" i="5"/>
  <c r="E606" i="5"/>
  <c r="D606" i="5"/>
  <c r="C606" i="5"/>
  <c r="B606" i="5"/>
  <c r="A606" i="5"/>
  <c r="L605" i="5"/>
  <c r="I605" i="5"/>
  <c r="H605" i="5"/>
  <c r="G605" i="5"/>
  <c r="F605" i="5"/>
  <c r="E605" i="5"/>
  <c r="D605" i="5"/>
  <c r="C605" i="5"/>
  <c r="B605" i="5"/>
  <c r="A605" i="5"/>
  <c r="L33" i="5"/>
  <c r="I33" i="5"/>
  <c r="H33" i="5"/>
  <c r="G33" i="5"/>
  <c r="F33" i="5"/>
  <c r="E33" i="5"/>
  <c r="D33" i="5"/>
  <c r="C33" i="5"/>
  <c r="B33" i="5"/>
  <c r="A33" i="5"/>
  <c r="L32" i="5"/>
  <c r="I32" i="5"/>
  <c r="H32" i="5"/>
  <c r="G32" i="5"/>
  <c r="F32" i="5"/>
  <c r="E32" i="5"/>
  <c r="D32" i="5"/>
  <c r="C32" i="5"/>
  <c r="B32" i="5"/>
  <c r="A32" i="5"/>
  <c r="L20" i="5"/>
  <c r="I20" i="5"/>
  <c r="H20" i="5"/>
  <c r="G20" i="5"/>
  <c r="F20" i="5"/>
  <c r="E20" i="5"/>
  <c r="D20" i="5"/>
  <c r="C20" i="5"/>
  <c r="B20" i="5"/>
  <c r="A20" i="5"/>
  <c r="L19" i="5"/>
  <c r="I19" i="5"/>
  <c r="H19" i="5"/>
  <c r="G19" i="5"/>
  <c r="F19" i="5"/>
  <c r="E19" i="5"/>
  <c r="D19" i="5"/>
  <c r="C19" i="5"/>
  <c r="B19" i="5"/>
  <c r="A19" i="5"/>
  <c r="L2356" i="5"/>
  <c r="I2356" i="5"/>
  <c r="H2356" i="5"/>
  <c r="G2356" i="5"/>
  <c r="F2356" i="5"/>
  <c r="E2356" i="5"/>
  <c r="D2356" i="5"/>
  <c r="C2356" i="5"/>
  <c r="B2356" i="5"/>
  <c r="A2356" i="5"/>
  <c r="L2008" i="5"/>
  <c r="I2008" i="5"/>
  <c r="H2008" i="5"/>
  <c r="G2008" i="5"/>
  <c r="F2008" i="5"/>
  <c r="E2008" i="5"/>
  <c r="D2008" i="5"/>
  <c r="C2008" i="5"/>
  <c r="B2008" i="5"/>
  <c r="A2008" i="5"/>
  <c r="L2007" i="5"/>
  <c r="I2007" i="5"/>
  <c r="H2007" i="5"/>
  <c r="G2007" i="5"/>
  <c r="F2007" i="5"/>
  <c r="E2007" i="5"/>
  <c r="D2007" i="5"/>
  <c r="C2007" i="5"/>
  <c r="B2007" i="5"/>
  <c r="A2007" i="5"/>
  <c r="L1782" i="5"/>
  <c r="I1782" i="5"/>
  <c r="H1782" i="5"/>
  <c r="G1782" i="5"/>
  <c r="F1782" i="5"/>
  <c r="E1782" i="5"/>
  <c r="D1782" i="5"/>
  <c r="C1782" i="5"/>
  <c r="B1782" i="5"/>
  <c r="A1782" i="5"/>
  <c r="L1781" i="5"/>
  <c r="I1781" i="5"/>
  <c r="H1781" i="5"/>
  <c r="G1781" i="5"/>
  <c r="F1781" i="5"/>
  <c r="E1781" i="5"/>
  <c r="D1781" i="5"/>
  <c r="C1781" i="5"/>
  <c r="B1781" i="5"/>
  <c r="A1781" i="5"/>
  <c r="L930" i="5"/>
  <c r="I930" i="5"/>
  <c r="H930" i="5"/>
  <c r="G930" i="5"/>
  <c r="F930" i="5"/>
  <c r="E930" i="5"/>
  <c r="D930" i="5"/>
  <c r="C930" i="5"/>
  <c r="B930" i="5"/>
  <c r="A930" i="5"/>
  <c r="L688" i="5"/>
  <c r="I688" i="5"/>
  <c r="H688" i="5"/>
  <c r="G688" i="5"/>
  <c r="F688" i="5"/>
  <c r="E688" i="5"/>
  <c r="D688" i="5"/>
  <c r="C688" i="5"/>
  <c r="B688" i="5"/>
  <c r="A688" i="5"/>
  <c r="L687" i="5"/>
  <c r="I687" i="5"/>
  <c r="H687" i="5"/>
  <c r="G687" i="5"/>
  <c r="F687" i="5"/>
  <c r="E687" i="5"/>
  <c r="D687" i="5"/>
  <c r="C687" i="5"/>
  <c r="B687" i="5"/>
  <c r="A687" i="5"/>
  <c r="L638" i="5"/>
  <c r="I638" i="5"/>
  <c r="H638" i="5"/>
  <c r="G638" i="5"/>
  <c r="F638" i="5"/>
  <c r="E638" i="5"/>
  <c r="D638" i="5"/>
  <c r="C638" i="5"/>
  <c r="B638" i="5"/>
  <c r="A638" i="5"/>
  <c r="L637" i="5"/>
  <c r="I637" i="5"/>
  <c r="H637" i="5"/>
  <c r="G637" i="5"/>
  <c r="F637" i="5"/>
  <c r="E637" i="5"/>
  <c r="D637" i="5"/>
  <c r="C637" i="5"/>
  <c r="B637" i="5"/>
  <c r="A637" i="5"/>
  <c r="L2355" i="5"/>
  <c r="I2355" i="5"/>
  <c r="H2355" i="5"/>
  <c r="G2355" i="5"/>
  <c r="F2355" i="5"/>
  <c r="E2355" i="5"/>
  <c r="D2355" i="5"/>
  <c r="C2355" i="5"/>
  <c r="B2355" i="5"/>
  <c r="A2355" i="5"/>
  <c r="L2354" i="5"/>
  <c r="I2354" i="5"/>
  <c r="H2354" i="5"/>
  <c r="G2354" i="5"/>
  <c r="F2354" i="5"/>
  <c r="E2354" i="5"/>
  <c r="D2354" i="5"/>
  <c r="C2354" i="5"/>
  <c r="B2354" i="5"/>
  <c r="A2354" i="5"/>
  <c r="L2067" i="5"/>
  <c r="I2067" i="5"/>
  <c r="H2067" i="5"/>
  <c r="G2067" i="5"/>
  <c r="F2067" i="5"/>
  <c r="E2067" i="5"/>
  <c r="D2067" i="5"/>
  <c r="C2067" i="5"/>
  <c r="B2067" i="5"/>
  <c r="A2067" i="5"/>
  <c r="L758" i="5"/>
  <c r="I758" i="5"/>
  <c r="H758" i="5"/>
  <c r="G758" i="5"/>
  <c r="F758" i="5"/>
  <c r="E758" i="5"/>
  <c r="D758" i="5"/>
  <c r="C758" i="5"/>
  <c r="B758" i="5"/>
  <c r="A758" i="5"/>
  <c r="L2606" i="5"/>
  <c r="I2606" i="5"/>
  <c r="H2606" i="5"/>
  <c r="G2606" i="5"/>
  <c r="F2606" i="5"/>
  <c r="E2606" i="5"/>
  <c r="D2606" i="5"/>
  <c r="C2606" i="5"/>
  <c r="B2606" i="5"/>
  <c r="A2606" i="5"/>
  <c r="L2066" i="5"/>
  <c r="I2066" i="5"/>
  <c r="H2066" i="5"/>
  <c r="G2066" i="5"/>
  <c r="F2066" i="5"/>
  <c r="E2066" i="5"/>
  <c r="D2066" i="5"/>
  <c r="C2066" i="5"/>
  <c r="B2066" i="5"/>
  <c r="A2066" i="5"/>
  <c r="L2685" i="5"/>
  <c r="I2685" i="5"/>
  <c r="H2685" i="5"/>
  <c r="G2685" i="5"/>
  <c r="F2685" i="5"/>
  <c r="E2685" i="5"/>
  <c r="D2685" i="5"/>
  <c r="C2685" i="5"/>
  <c r="B2685" i="5"/>
  <c r="A2685" i="5"/>
  <c r="L2684" i="5"/>
  <c r="I2684" i="5"/>
  <c r="H2684" i="5"/>
  <c r="G2684" i="5"/>
  <c r="F2684" i="5"/>
  <c r="E2684" i="5"/>
  <c r="D2684" i="5"/>
  <c r="C2684" i="5"/>
  <c r="B2684" i="5"/>
  <c r="A2684" i="5"/>
  <c r="L1529" i="5"/>
  <c r="I1529" i="5"/>
  <c r="H1529" i="5"/>
  <c r="G1529" i="5"/>
  <c r="F1529" i="5"/>
  <c r="E1529" i="5"/>
  <c r="D1529" i="5"/>
  <c r="C1529" i="5"/>
  <c r="B1529" i="5"/>
  <c r="A1529" i="5"/>
  <c r="L1288" i="5"/>
  <c r="I1288" i="5"/>
  <c r="H1288" i="5"/>
  <c r="G1288" i="5"/>
  <c r="F1288" i="5"/>
  <c r="E1288" i="5"/>
  <c r="D1288" i="5"/>
  <c r="C1288" i="5"/>
  <c r="B1288" i="5"/>
  <c r="A1288" i="5"/>
  <c r="L2084" i="5"/>
  <c r="I2084" i="5"/>
  <c r="H2084" i="5"/>
  <c r="G2084" i="5"/>
  <c r="F2084" i="5"/>
  <c r="E2084" i="5"/>
  <c r="D2084" i="5"/>
  <c r="C2084" i="5"/>
  <c r="B2084" i="5"/>
  <c r="A2084" i="5"/>
  <c r="L2083" i="5"/>
  <c r="I2083" i="5"/>
  <c r="H2083" i="5"/>
  <c r="G2083" i="5"/>
  <c r="F2083" i="5"/>
  <c r="E2083" i="5"/>
  <c r="D2083" i="5"/>
  <c r="C2083" i="5"/>
  <c r="B2083" i="5"/>
  <c r="A2083" i="5"/>
  <c r="L600" i="5"/>
  <c r="I600" i="5"/>
  <c r="H600" i="5"/>
  <c r="G600" i="5"/>
  <c r="F600" i="5"/>
  <c r="E600" i="5"/>
  <c r="D600" i="5"/>
  <c r="C600" i="5"/>
  <c r="B600" i="5"/>
  <c r="A600" i="5"/>
  <c r="L1767" i="5"/>
  <c r="I1767" i="5"/>
  <c r="H1767" i="5"/>
  <c r="G1767" i="5"/>
  <c r="F1767" i="5"/>
  <c r="E1767" i="5"/>
  <c r="D1767" i="5"/>
  <c r="C1767" i="5"/>
  <c r="B1767" i="5"/>
  <c r="A1767" i="5"/>
  <c r="L787" i="5"/>
  <c r="I787" i="5"/>
  <c r="H787" i="5"/>
  <c r="G787" i="5"/>
  <c r="F787" i="5"/>
  <c r="E787" i="5"/>
  <c r="D787" i="5"/>
  <c r="C787" i="5"/>
  <c r="B787" i="5"/>
  <c r="A787" i="5"/>
  <c r="L680" i="5"/>
  <c r="I680" i="5"/>
  <c r="H680" i="5"/>
  <c r="G680" i="5"/>
  <c r="F680" i="5"/>
  <c r="E680" i="5"/>
  <c r="D680" i="5"/>
  <c r="C680" i="5"/>
  <c r="B680" i="5"/>
  <c r="A680" i="5"/>
  <c r="L4087" i="5"/>
  <c r="I4087" i="5"/>
  <c r="H4087" i="5"/>
  <c r="G4087" i="5"/>
  <c r="F4087" i="5"/>
  <c r="E4087" i="5"/>
  <c r="D4087" i="5"/>
  <c r="C4087" i="5"/>
  <c r="B4087" i="5"/>
  <c r="A4087" i="5"/>
  <c r="L3938" i="5"/>
  <c r="I3938" i="5"/>
  <c r="H3938" i="5"/>
  <c r="G3938" i="5"/>
  <c r="F3938" i="5"/>
  <c r="E3938" i="5"/>
  <c r="D3938" i="5"/>
  <c r="C3938" i="5"/>
  <c r="B3938" i="5"/>
  <c r="A3938" i="5"/>
  <c r="L3862" i="5"/>
  <c r="I3862" i="5"/>
  <c r="H3862" i="5"/>
  <c r="G3862" i="5"/>
  <c r="F3862" i="5"/>
  <c r="E3862" i="5"/>
  <c r="D3862" i="5"/>
  <c r="C3862" i="5"/>
  <c r="B3862" i="5"/>
  <c r="A3862" i="5"/>
  <c r="L2707" i="5"/>
  <c r="I2707" i="5"/>
  <c r="H2707" i="5"/>
  <c r="G2707" i="5"/>
  <c r="F2707" i="5"/>
  <c r="E2707" i="5"/>
  <c r="D2707" i="5"/>
  <c r="C2707" i="5"/>
  <c r="B2707" i="5"/>
  <c r="A2707" i="5"/>
  <c r="L2703" i="5"/>
  <c r="I2703" i="5"/>
  <c r="H2703" i="5"/>
  <c r="G2703" i="5"/>
  <c r="F2703" i="5"/>
  <c r="E2703" i="5"/>
  <c r="D2703" i="5"/>
  <c r="C2703" i="5"/>
  <c r="B2703" i="5"/>
  <c r="A2703" i="5"/>
  <c r="L2702" i="5"/>
  <c r="I2702" i="5"/>
  <c r="H2702" i="5"/>
  <c r="G2702" i="5"/>
  <c r="F2702" i="5"/>
  <c r="E2702" i="5"/>
  <c r="D2702" i="5"/>
  <c r="C2702" i="5"/>
  <c r="B2702" i="5"/>
  <c r="A2702" i="5"/>
  <c r="L2975" i="5"/>
  <c r="I2975" i="5"/>
  <c r="H2975" i="5"/>
  <c r="G2975" i="5"/>
  <c r="F2975" i="5"/>
  <c r="E2975" i="5"/>
  <c r="D2975" i="5"/>
  <c r="C2975" i="5"/>
  <c r="B2975" i="5"/>
  <c r="A2975" i="5"/>
  <c r="L2974" i="5"/>
  <c r="I2974" i="5"/>
  <c r="H2974" i="5"/>
  <c r="G2974" i="5"/>
  <c r="F2974" i="5"/>
  <c r="E2974" i="5"/>
  <c r="D2974" i="5"/>
  <c r="C2974" i="5"/>
  <c r="B2974" i="5"/>
  <c r="A2974" i="5"/>
  <c r="L2739" i="5"/>
  <c r="I2739" i="5"/>
  <c r="H2739" i="5"/>
  <c r="G2739" i="5"/>
  <c r="F2739" i="5"/>
  <c r="E2739" i="5"/>
  <c r="D2739" i="5"/>
  <c r="C2739" i="5"/>
  <c r="B2739" i="5"/>
  <c r="A2739" i="5"/>
  <c r="L2738" i="5"/>
  <c r="I2738" i="5"/>
  <c r="H2738" i="5"/>
  <c r="G2738" i="5"/>
  <c r="F2738" i="5"/>
  <c r="E2738" i="5"/>
  <c r="D2738" i="5"/>
  <c r="C2738" i="5"/>
  <c r="B2738" i="5"/>
  <c r="A2738" i="5"/>
  <c r="L2353" i="5"/>
  <c r="I2353" i="5"/>
  <c r="H2353" i="5"/>
  <c r="G2353" i="5"/>
  <c r="F2353" i="5"/>
  <c r="E2353" i="5"/>
  <c r="D2353" i="5"/>
  <c r="C2353" i="5"/>
  <c r="B2353" i="5"/>
  <c r="A2353" i="5"/>
  <c r="L2352" i="5"/>
  <c r="I2352" i="5"/>
  <c r="H2352" i="5"/>
  <c r="G2352" i="5"/>
  <c r="F2352" i="5"/>
  <c r="E2352" i="5"/>
  <c r="D2352" i="5"/>
  <c r="C2352" i="5"/>
  <c r="B2352" i="5"/>
  <c r="A2352" i="5"/>
  <c r="L2351" i="5"/>
  <c r="I2351" i="5"/>
  <c r="H2351" i="5"/>
  <c r="G2351" i="5"/>
  <c r="F2351" i="5"/>
  <c r="E2351" i="5"/>
  <c r="D2351" i="5"/>
  <c r="C2351" i="5"/>
  <c r="B2351" i="5"/>
  <c r="A2351" i="5"/>
  <c r="L2350" i="5"/>
  <c r="I2350" i="5"/>
  <c r="H2350" i="5"/>
  <c r="G2350" i="5"/>
  <c r="F2350" i="5"/>
  <c r="E2350" i="5"/>
  <c r="D2350" i="5"/>
  <c r="C2350" i="5"/>
  <c r="B2350" i="5"/>
  <c r="A2350" i="5"/>
  <c r="L2349" i="5"/>
  <c r="I2349" i="5"/>
  <c r="H2349" i="5"/>
  <c r="G2349" i="5"/>
  <c r="F2349" i="5"/>
  <c r="E2349" i="5"/>
  <c r="D2349" i="5"/>
  <c r="C2349" i="5"/>
  <c r="B2349" i="5"/>
  <c r="A2349" i="5"/>
  <c r="L2348" i="5"/>
  <c r="I2348" i="5"/>
  <c r="H2348" i="5"/>
  <c r="G2348" i="5"/>
  <c r="F2348" i="5"/>
  <c r="E2348" i="5"/>
  <c r="D2348" i="5"/>
  <c r="C2348" i="5"/>
  <c r="B2348" i="5"/>
  <c r="A2348" i="5"/>
  <c r="L2276" i="5"/>
  <c r="I2276" i="5"/>
  <c r="H2276" i="5"/>
  <c r="G2276" i="5"/>
  <c r="F2276" i="5"/>
  <c r="E2276" i="5"/>
  <c r="D2276" i="5"/>
  <c r="C2276" i="5"/>
  <c r="B2276" i="5"/>
  <c r="A2276" i="5"/>
  <c r="L2275" i="5"/>
  <c r="I2275" i="5"/>
  <c r="H2275" i="5"/>
  <c r="G2275" i="5"/>
  <c r="F2275" i="5"/>
  <c r="E2275" i="5"/>
  <c r="D2275" i="5"/>
  <c r="C2275" i="5"/>
  <c r="B2275" i="5"/>
  <c r="A2275" i="5"/>
  <c r="L2155" i="5"/>
  <c r="I2155" i="5"/>
  <c r="H2155" i="5"/>
  <c r="G2155" i="5"/>
  <c r="F2155" i="5"/>
  <c r="E2155" i="5"/>
  <c r="D2155" i="5"/>
  <c r="C2155" i="5"/>
  <c r="B2155" i="5"/>
  <c r="A2155" i="5"/>
  <c r="L2154" i="5"/>
  <c r="I2154" i="5"/>
  <c r="H2154" i="5"/>
  <c r="G2154" i="5"/>
  <c r="F2154" i="5"/>
  <c r="E2154" i="5"/>
  <c r="D2154" i="5"/>
  <c r="C2154" i="5"/>
  <c r="B2154" i="5"/>
  <c r="A2154" i="5"/>
  <c r="L2153" i="5"/>
  <c r="I2153" i="5"/>
  <c r="H2153" i="5"/>
  <c r="G2153" i="5"/>
  <c r="F2153" i="5"/>
  <c r="E2153" i="5"/>
  <c r="D2153" i="5"/>
  <c r="C2153" i="5"/>
  <c r="B2153" i="5"/>
  <c r="A2153" i="5"/>
  <c r="L2152" i="5"/>
  <c r="I2152" i="5"/>
  <c r="H2152" i="5"/>
  <c r="G2152" i="5"/>
  <c r="F2152" i="5"/>
  <c r="E2152" i="5"/>
  <c r="D2152" i="5"/>
  <c r="C2152" i="5"/>
  <c r="B2152" i="5"/>
  <c r="A2152" i="5"/>
  <c r="L2151" i="5"/>
  <c r="I2151" i="5"/>
  <c r="H2151" i="5"/>
  <c r="G2151" i="5"/>
  <c r="F2151" i="5"/>
  <c r="E2151" i="5"/>
  <c r="D2151" i="5"/>
  <c r="C2151" i="5"/>
  <c r="B2151" i="5"/>
  <c r="A2151" i="5"/>
  <c r="L2150" i="5"/>
  <c r="I2150" i="5"/>
  <c r="H2150" i="5"/>
  <c r="G2150" i="5"/>
  <c r="F2150" i="5"/>
  <c r="E2150" i="5"/>
  <c r="D2150" i="5"/>
  <c r="C2150" i="5"/>
  <c r="B2150" i="5"/>
  <c r="A2150" i="5"/>
  <c r="L2149" i="5"/>
  <c r="I2149" i="5"/>
  <c r="H2149" i="5"/>
  <c r="G2149" i="5"/>
  <c r="F2149" i="5"/>
  <c r="E2149" i="5"/>
  <c r="D2149" i="5"/>
  <c r="C2149" i="5"/>
  <c r="B2149" i="5"/>
  <c r="A2149" i="5"/>
  <c r="L2148" i="5"/>
  <c r="I2148" i="5"/>
  <c r="H2148" i="5"/>
  <c r="G2148" i="5"/>
  <c r="F2148" i="5"/>
  <c r="E2148" i="5"/>
  <c r="D2148" i="5"/>
  <c r="C2148" i="5"/>
  <c r="B2148" i="5"/>
  <c r="A2148" i="5"/>
  <c r="L2006" i="5"/>
  <c r="I2006" i="5"/>
  <c r="H2006" i="5"/>
  <c r="G2006" i="5"/>
  <c r="F2006" i="5"/>
  <c r="E2006" i="5"/>
  <c r="D2006" i="5"/>
  <c r="C2006" i="5"/>
  <c r="B2006" i="5"/>
  <c r="A2006" i="5"/>
  <c r="L1849" i="5"/>
  <c r="I1849" i="5"/>
  <c r="H1849" i="5"/>
  <c r="G1849" i="5"/>
  <c r="F1849" i="5"/>
  <c r="E1849" i="5"/>
  <c r="D1849" i="5"/>
  <c r="C1849" i="5"/>
  <c r="B1849" i="5"/>
  <c r="A1849" i="5"/>
  <c r="L1793" i="5"/>
  <c r="I1793" i="5"/>
  <c r="H1793" i="5"/>
  <c r="G1793" i="5"/>
  <c r="F1793" i="5"/>
  <c r="E1793" i="5"/>
  <c r="D1793" i="5"/>
  <c r="C1793" i="5"/>
  <c r="B1793" i="5"/>
  <c r="A1793" i="5"/>
  <c r="L1786" i="5"/>
  <c r="I1786" i="5"/>
  <c r="H1786" i="5"/>
  <c r="G1786" i="5"/>
  <c r="F1786" i="5"/>
  <c r="E1786" i="5"/>
  <c r="D1786" i="5"/>
  <c r="C1786" i="5"/>
  <c r="B1786" i="5"/>
  <c r="A1786" i="5"/>
  <c r="L1785" i="5"/>
  <c r="I1785" i="5"/>
  <c r="H1785" i="5"/>
  <c r="G1785" i="5"/>
  <c r="F1785" i="5"/>
  <c r="E1785" i="5"/>
  <c r="D1785" i="5"/>
  <c r="C1785" i="5"/>
  <c r="B1785" i="5"/>
  <c r="A1785" i="5"/>
  <c r="L1780" i="5"/>
  <c r="I1780" i="5"/>
  <c r="H1780" i="5"/>
  <c r="G1780" i="5"/>
  <c r="F1780" i="5"/>
  <c r="E1780" i="5"/>
  <c r="D1780" i="5"/>
  <c r="C1780" i="5"/>
  <c r="B1780" i="5"/>
  <c r="A1780" i="5"/>
  <c r="L1779" i="5"/>
  <c r="I1779" i="5"/>
  <c r="H1779" i="5"/>
  <c r="G1779" i="5"/>
  <c r="F1779" i="5"/>
  <c r="E1779" i="5"/>
  <c r="D1779" i="5"/>
  <c r="C1779" i="5"/>
  <c r="B1779" i="5"/>
  <c r="A1779" i="5"/>
  <c r="L1766" i="5"/>
  <c r="I1766" i="5"/>
  <c r="H1766" i="5"/>
  <c r="G1766" i="5"/>
  <c r="F1766" i="5"/>
  <c r="E1766" i="5"/>
  <c r="D1766" i="5"/>
  <c r="C1766" i="5"/>
  <c r="B1766" i="5"/>
  <c r="A1766" i="5"/>
  <c r="L1765" i="5"/>
  <c r="I1765" i="5"/>
  <c r="H1765" i="5"/>
  <c r="G1765" i="5"/>
  <c r="F1765" i="5"/>
  <c r="E1765" i="5"/>
  <c r="D1765" i="5"/>
  <c r="C1765" i="5"/>
  <c r="B1765" i="5"/>
  <c r="A1765" i="5"/>
  <c r="L1631" i="5"/>
  <c r="I1631" i="5"/>
  <c r="H1631" i="5"/>
  <c r="G1631" i="5"/>
  <c r="F1631" i="5"/>
  <c r="E1631" i="5"/>
  <c r="D1631" i="5"/>
  <c r="C1631" i="5"/>
  <c r="B1631" i="5"/>
  <c r="A1631" i="5"/>
  <c r="L1630" i="5"/>
  <c r="I1630" i="5"/>
  <c r="H1630" i="5"/>
  <c r="G1630" i="5"/>
  <c r="F1630" i="5"/>
  <c r="E1630" i="5"/>
  <c r="D1630" i="5"/>
  <c r="C1630" i="5"/>
  <c r="B1630" i="5"/>
  <c r="A1630" i="5"/>
  <c r="L1528" i="5"/>
  <c r="I1528" i="5"/>
  <c r="H1528" i="5"/>
  <c r="G1528" i="5"/>
  <c r="F1528" i="5"/>
  <c r="E1528" i="5"/>
  <c r="D1528" i="5"/>
  <c r="C1528" i="5"/>
  <c r="B1528" i="5"/>
  <c r="A1528" i="5"/>
  <c r="L1380" i="5"/>
  <c r="I1380" i="5"/>
  <c r="H1380" i="5"/>
  <c r="G1380" i="5"/>
  <c r="F1380" i="5"/>
  <c r="E1380" i="5"/>
  <c r="D1380" i="5"/>
  <c r="C1380" i="5"/>
  <c r="B1380" i="5"/>
  <c r="A1380" i="5"/>
  <c r="L1379" i="5"/>
  <c r="I1379" i="5"/>
  <c r="H1379" i="5"/>
  <c r="G1379" i="5"/>
  <c r="F1379" i="5"/>
  <c r="E1379" i="5"/>
  <c r="D1379" i="5"/>
  <c r="C1379" i="5"/>
  <c r="B1379" i="5"/>
  <c r="A1379" i="5"/>
  <c r="L1378" i="5"/>
  <c r="I1378" i="5"/>
  <c r="H1378" i="5"/>
  <c r="G1378" i="5"/>
  <c r="F1378" i="5"/>
  <c r="E1378" i="5"/>
  <c r="D1378" i="5"/>
  <c r="C1378" i="5"/>
  <c r="B1378" i="5"/>
  <c r="A1378" i="5"/>
  <c r="L1304" i="5"/>
  <c r="I1304" i="5"/>
  <c r="H1304" i="5"/>
  <c r="G1304" i="5"/>
  <c r="F1304" i="5"/>
  <c r="E1304" i="5"/>
  <c r="D1304" i="5"/>
  <c r="C1304" i="5"/>
  <c r="B1304" i="5"/>
  <c r="A1304" i="5"/>
  <c r="L1254" i="5"/>
  <c r="I1254" i="5"/>
  <c r="H1254" i="5"/>
  <c r="G1254" i="5"/>
  <c r="F1254" i="5"/>
  <c r="E1254" i="5"/>
  <c r="D1254" i="5"/>
  <c r="C1254" i="5"/>
  <c r="B1254" i="5"/>
  <c r="A1254" i="5"/>
  <c r="L1253" i="5"/>
  <c r="I1253" i="5"/>
  <c r="H1253" i="5"/>
  <c r="G1253" i="5"/>
  <c r="F1253" i="5"/>
  <c r="E1253" i="5"/>
  <c r="D1253" i="5"/>
  <c r="C1253" i="5"/>
  <c r="B1253" i="5"/>
  <c r="A1253" i="5"/>
  <c r="L1248" i="5"/>
  <c r="I1248" i="5"/>
  <c r="H1248" i="5"/>
  <c r="G1248" i="5"/>
  <c r="F1248" i="5"/>
  <c r="E1248" i="5"/>
  <c r="D1248" i="5"/>
  <c r="C1248" i="5"/>
  <c r="B1248" i="5"/>
  <c r="A1248" i="5"/>
  <c r="L1247" i="5"/>
  <c r="I1247" i="5"/>
  <c r="H1247" i="5"/>
  <c r="G1247" i="5"/>
  <c r="F1247" i="5"/>
  <c r="E1247" i="5"/>
  <c r="D1247" i="5"/>
  <c r="C1247" i="5"/>
  <c r="B1247" i="5"/>
  <c r="A1247" i="5"/>
  <c r="L1240" i="5"/>
  <c r="I1240" i="5"/>
  <c r="H1240" i="5"/>
  <c r="G1240" i="5"/>
  <c r="F1240" i="5"/>
  <c r="E1240" i="5"/>
  <c r="D1240" i="5"/>
  <c r="C1240" i="5"/>
  <c r="B1240" i="5"/>
  <c r="A1240" i="5"/>
  <c r="L1114" i="5"/>
  <c r="I1114" i="5"/>
  <c r="H1114" i="5"/>
  <c r="G1114" i="5"/>
  <c r="F1114" i="5"/>
  <c r="E1114" i="5"/>
  <c r="D1114" i="5"/>
  <c r="C1114" i="5"/>
  <c r="B1114" i="5"/>
  <c r="A1114" i="5"/>
  <c r="L1113" i="5"/>
  <c r="I1113" i="5"/>
  <c r="H1113" i="5"/>
  <c r="G1113" i="5"/>
  <c r="F1113" i="5"/>
  <c r="E1113" i="5"/>
  <c r="D1113" i="5"/>
  <c r="C1113" i="5"/>
  <c r="B1113" i="5"/>
  <c r="A1113" i="5"/>
  <c r="L929" i="5"/>
  <c r="I929" i="5"/>
  <c r="H929" i="5"/>
  <c r="G929" i="5"/>
  <c r="F929" i="5"/>
  <c r="E929" i="5"/>
  <c r="D929" i="5"/>
  <c r="C929" i="5"/>
  <c r="B929" i="5"/>
  <c r="A929" i="5"/>
  <c r="L928" i="5"/>
  <c r="I928" i="5"/>
  <c r="H928" i="5"/>
  <c r="G928" i="5"/>
  <c r="F928" i="5"/>
  <c r="E928" i="5"/>
  <c r="D928" i="5"/>
  <c r="C928" i="5"/>
  <c r="B928" i="5"/>
  <c r="A928" i="5"/>
  <c r="L727" i="5"/>
  <c r="I727" i="5"/>
  <c r="H727" i="5"/>
  <c r="G727" i="5"/>
  <c r="F727" i="5"/>
  <c r="E727" i="5"/>
  <c r="D727" i="5"/>
  <c r="C727" i="5"/>
  <c r="B727" i="5"/>
  <c r="A727" i="5"/>
  <c r="L726" i="5"/>
  <c r="I726" i="5"/>
  <c r="H726" i="5"/>
  <c r="G726" i="5"/>
  <c r="F726" i="5"/>
  <c r="E726" i="5"/>
  <c r="D726" i="5"/>
  <c r="C726" i="5"/>
  <c r="B726" i="5"/>
  <c r="A726" i="5"/>
  <c r="L679" i="5"/>
  <c r="I679" i="5"/>
  <c r="H679" i="5"/>
  <c r="G679" i="5"/>
  <c r="F679" i="5"/>
  <c r="E679" i="5"/>
  <c r="D679" i="5"/>
  <c r="C679" i="5"/>
  <c r="B679" i="5"/>
  <c r="A679" i="5"/>
  <c r="L678" i="5"/>
  <c r="I678" i="5"/>
  <c r="H678" i="5"/>
  <c r="G678" i="5"/>
  <c r="F678" i="5"/>
  <c r="E678" i="5"/>
  <c r="D678" i="5"/>
  <c r="C678" i="5"/>
  <c r="B678" i="5"/>
  <c r="A678" i="5"/>
  <c r="L677" i="5"/>
  <c r="I677" i="5"/>
  <c r="H677" i="5"/>
  <c r="G677" i="5"/>
  <c r="F677" i="5"/>
  <c r="E677" i="5"/>
  <c r="D677" i="5"/>
  <c r="C677" i="5"/>
  <c r="B677" i="5"/>
  <c r="A677" i="5"/>
  <c r="L572" i="5"/>
  <c r="I572" i="5"/>
  <c r="H572" i="5"/>
  <c r="G572" i="5"/>
  <c r="F572" i="5"/>
  <c r="E572" i="5"/>
  <c r="D572" i="5"/>
  <c r="C572" i="5"/>
  <c r="B572" i="5"/>
  <c r="A572" i="5"/>
  <c r="L571" i="5"/>
  <c r="I571" i="5"/>
  <c r="H571" i="5"/>
  <c r="G571" i="5"/>
  <c r="F571" i="5"/>
  <c r="E571" i="5"/>
  <c r="D571" i="5"/>
  <c r="C571" i="5"/>
  <c r="B571" i="5"/>
  <c r="A571" i="5"/>
  <c r="L488" i="5"/>
  <c r="I488" i="5"/>
  <c r="H488" i="5"/>
  <c r="G488" i="5"/>
  <c r="F488" i="5"/>
  <c r="E488" i="5"/>
  <c r="D488" i="5"/>
  <c r="C488" i="5"/>
  <c r="B488" i="5"/>
  <c r="A488" i="5"/>
  <c r="L452" i="5"/>
  <c r="I452" i="5"/>
  <c r="H452" i="5"/>
  <c r="G452" i="5"/>
  <c r="F452" i="5"/>
  <c r="E452" i="5"/>
  <c r="D452" i="5"/>
  <c r="C452" i="5"/>
  <c r="B452" i="5"/>
  <c r="A452" i="5"/>
  <c r="L451" i="5"/>
  <c r="I451" i="5"/>
  <c r="H451" i="5"/>
  <c r="G451" i="5"/>
  <c r="F451" i="5"/>
  <c r="E451" i="5"/>
  <c r="D451" i="5"/>
  <c r="C451" i="5"/>
  <c r="B451" i="5"/>
  <c r="A451" i="5"/>
  <c r="L431" i="5"/>
  <c r="I431" i="5"/>
  <c r="H431" i="5"/>
  <c r="G431" i="5"/>
  <c r="F431" i="5"/>
  <c r="E431" i="5"/>
  <c r="D431" i="5"/>
  <c r="C431" i="5"/>
  <c r="B431" i="5"/>
  <c r="A431" i="5"/>
  <c r="L388" i="5"/>
  <c r="I388" i="5"/>
  <c r="H388" i="5"/>
  <c r="G388" i="5"/>
  <c r="F388" i="5"/>
  <c r="E388" i="5"/>
  <c r="D388" i="5"/>
  <c r="C388" i="5"/>
  <c r="B388" i="5"/>
  <c r="A388" i="5"/>
  <c r="L387" i="5"/>
  <c r="I387" i="5"/>
  <c r="H387" i="5"/>
  <c r="G387" i="5"/>
  <c r="F387" i="5"/>
  <c r="E387" i="5"/>
  <c r="D387" i="5"/>
  <c r="C387" i="5"/>
  <c r="B387" i="5"/>
  <c r="A387" i="5"/>
  <c r="L375" i="5"/>
  <c r="I375" i="5"/>
  <c r="H375" i="5"/>
  <c r="G375" i="5"/>
  <c r="F375" i="5"/>
  <c r="E375" i="5"/>
  <c r="D375" i="5"/>
  <c r="C375" i="5"/>
  <c r="B375" i="5"/>
  <c r="A375" i="5"/>
  <c r="L374" i="5"/>
  <c r="I374" i="5"/>
  <c r="H374" i="5"/>
  <c r="G374" i="5"/>
  <c r="F374" i="5"/>
  <c r="E374" i="5"/>
  <c r="D374" i="5"/>
  <c r="C374" i="5"/>
  <c r="B374" i="5"/>
  <c r="A374" i="5"/>
  <c r="L370" i="5"/>
  <c r="I370" i="5"/>
  <c r="H370" i="5"/>
  <c r="G370" i="5"/>
  <c r="F370" i="5"/>
  <c r="E370" i="5"/>
  <c r="D370" i="5"/>
  <c r="C370" i="5"/>
  <c r="B370" i="5"/>
  <c r="A370" i="5"/>
  <c r="L266" i="5"/>
  <c r="I266" i="5"/>
  <c r="H266" i="5"/>
  <c r="G266" i="5"/>
  <c r="F266" i="5"/>
  <c r="E266" i="5"/>
  <c r="D266" i="5"/>
  <c r="C266" i="5"/>
  <c r="B266" i="5"/>
  <c r="A266" i="5"/>
  <c r="L177" i="5"/>
  <c r="I177" i="5"/>
  <c r="H177" i="5"/>
  <c r="G177" i="5"/>
  <c r="F177" i="5"/>
  <c r="E177" i="5"/>
  <c r="D177" i="5"/>
  <c r="C177" i="5"/>
  <c r="B177" i="5"/>
  <c r="A177" i="5"/>
  <c r="L176" i="5"/>
  <c r="I176" i="5"/>
  <c r="H176" i="5"/>
  <c r="G176" i="5"/>
  <c r="F176" i="5"/>
  <c r="E176" i="5"/>
  <c r="D176" i="5"/>
  <c r="C176" i="5"/>
  <c r="B176" i="5"/>
  <c r="A176" i="5"/>
  <c r="L131" i="5"/>
  <c r="I131" i="5"/>
  <c r="H131" i="5"/>
  <c r="G131" i="5"/>
  <c r="F131" i="5"/>
  <c r="E131" i="5"/>
  <c r="D131" i="5"/>
  <c r="C131" i="5"/>
  <c r="B131" i="5"/>
  <c r="A131" i="5"/>
  <c r="L130" i="5"/>
  <c r="I130" i="5"/>
  <c r="H130" i="5"/>
  <c r="G130" i="5"/>
  <c r="F130" i="5"/>
  <c r="E130" i="5"/>
  <c r="D130" i="5"/>
  <c r="C130" i="5"/>
  <c r="B130" i="5"/>
  <c r="A130" i="5"/>
  <c r="L91" i="5"/>
  <c r="I91" i="5"/>
  <c r="H91" i="5"/>
  <c r="G91" i="5"/>
  <c r="F91" i="5"/>
  <c r="E91" i="5"/>
  <c r="D91" i="5"/>
  <c r="C91" i="5"/>
  <c r="B91" i="5"/>
  <c r="A91" i="5"/>
  <c r="L90" i="5"/>
  <c r="I90" i="5"/>
  <c r="H90" i="5"/>
  <c r="G90" i="5"/>
  <c r="F90" i="5"/>
  <c r="E90" i="5"/>
  <c r="D90" i="5"/>
  <c r="C90" i="5"/>
  <c r="B90" i="5"/>
  <c r="A90" i="5"/>
  <c r="L89" i="5"/>
  <c r="I89" i="5"/>
  <c r="H89" i="5"/>
  <c r="G89" i="5"/>
  <c r="F89" i="5"/>
  <c r="E89" i="5"/>
  <c r="D89" i="5"/>
  <c r="C89" i="5"/>
  <c r="B89" i="5"/>
  <c r="A89" i="5"/>
  <c r="L88" i="5"/>
  <c r="I88" i="5"/>
  <c r="H88" i="5"/>
  <c r="G88" i="5"/>
  <c r="F88" i="5"/>
  <c r="E88" i="5"/>
  <c r="D88" i="5"/>
  <c r="C88" i="5"/>
  <c r="B88" i="5"/>
  <c r="A88" i="5"/>
  <c r="L70" i="5"/>
  <c r="I70" i="5"/>
  <c r="H70" i="5"/>
  <c r="G70" i="5"/>
  <c r="F70" i="5"/>
  <c r="E70" i="5"/>
  <c r="D70" i="5"/>
  <c r="C70" i="5"/>
  <c r="B70" i="5"/>
  <c r="A70" i="5"/>
  <c r="L69" i="5"/>
  <c r="I69" i="5"/>
  <c r="H69" i="5"/>
  <c r="G69" i="5"/>
  <c r="F69" i="5"/>
  <c r="E69" i="5"/>
  <c r="D69" i="5"/>
  <c r="C69" i="5"/>
  <c r="B69" i="5"/>
  <c r="A69" i="5"/>
  <c r="L2698" i="5"/>
  <c r="I2698" i="5"/>
  <c r="H2698" i="5"/>
  <c r="G2698" i="5"/>
  <c r="F2698" i="5"/>
  <c r="E2698" i="5"/>
  <c r="D2698" i="5"/>
  <c r="C2698" i="5"/>
  <c r="B2698" i="5"/>
  <c r="A2698" i="5"/>
  <c r="L2697" i="5"/>
  <c r="I2697" i="5"/>
  <c r="H2697" i="5"/>
  <c r="G2697" i="5"/>
  <c r="F2697" i="5"/>
  <c r="E2697" i="5"/>
  <c r="D2697" i="5"/>
  <c r="C2697" i="5"/>
  <c r="B2697" i="5"/>
  <c r="A2697" i="5"/>
  <c r="L3259" i="5"/>
  <c r="I3259" i="5"/>
  <c r="H3259" i="5"/>
  <c r="G3259" i="5"/>
  <c r="F3259" i="5"/>
  <c r="E3259" i="5"/>
  <c r="D3259" i="5"/>
  <c r="C3259" i="5"/>
  <c r="B3259" i="5"/>
  <c r="A3259" i="5"/>
  <c r="L3258" i="5"/>
  <c r="I3258" i="5"/>
  <c r="H3258" i="5"/>
  <c r="G3258" i="5"/>
  <c r="F3258" i="5"/>
  <c r="E3258" i="5"/>
  <c r="D3258" i="5"/>
  <c r="C3258" i="5"/>
  <c r="B3258" i="5"/>
  <c r="A3258" i="5"/>
  <c r="L2178" i="5"/>
  <c r="I2178" i="5"/>
  <c r="H2178" i="5"/>
  <c r="G2178" i="5"/>
  <c r="F2178" i="5"/>
  <c r="E2178" i="5"/>
  <c r="D2178" i="5"/>
  <c r="C2178" i="5"/>
  <c r="B2178" i="5"/>
  <c r="A2178" i="5"/>
  <c r="L2147" i="5"/>
  <c r="I2147" i="5"/>
  <c r="H2147" i="5"/>
  <c r="G2147" i="5"/>
  <c r="F2147" i="5"/>
  <c r="E2147" i="5"/>
  <c r="D2147" i="5"/>
  <c r="C2147" i="5"/>
  <c r="B2147" i="5"/>
  <c r="A2147" i="5"/>
  <c r="L2037" i="5"/>
  <c r="I2037" i="5"/>
  <c r="H2037" i="5"/>
  <c r="G2037" i="5"/>
  <c r="F2037" i="5"/>
  <c r="E2037" i="5"/>
  <c r="D2037" i="5"/>
  <c r="C2037" i="5"/>
  <c r="B2037" i="5"/>
  <c r="A2037" i="5"/>
  <c r="L1930" i="5"/>
  <c r="I1930" i="5"/>
  <c r="H1930" i="5"/>
  <c r="G1930" i="5"/>
  <c r="F1930" i="5"/>
  <c r="E1930" i="5"/>
  <c r="D1930" i="5"/>
  <c r="C1930" i="5"/>
  <c r="B1930" i="5"/>
  <c r="A1930" i="5"/>
  <c r="L1929" i="5"/>
  <c r="I1929" i="5"/>
  <c r="H1929" i="5"/>
  <c r="G1929" i="5"/>
  <c r="F1929" i="5"/>
  <c r="E1929" i="5"/>
  <c r="D1929" i="5"/>
  <c r="C1929" i="5"/>
  <c r="B1929" i="5"/>
  <c r="A1929" i="5"/>
  <c r="L1764" i="5"/>
  <c r="I1764" i="5"/>
  <c r="H1764" i="5"/>
  <c r="G1764" i="5"/>
  <c r="F1764" i="5"/>
  <c r="E1764" i="5"/>
  <c r="D1764" i="5"/>
  <c r="C1764" i="5"/>
  <c r="B1764" i="5"/>
  <c r="A1764" i="5"/>
  <c r="L1390" i="5"/>
  <c r="I1390" i="5"/>
  <c r="H1390" i="5"/>
  <c r="G1390" i="5"/>
  <c r="F1390" i="5"/>
  <c r="E1390" i="5"/>
  <c r="D1390" i="5"/>
  <c r="C1390" i="5"/>
  <c r="B1390" i="5"/>
  <c r="A1390" i="5"/>
  <c r="L1287" i="5"/>
  <c r="I1287" i="5"/>
  <c r="H1287" i="5"/>
  <c r="G1287" i="5"/>
  <c r="F1287" i="5"/>
  <c r="E1287" i="5"/>
  <c r="D1287" i="5"/>
  <c r="C1287" i="5"/>
  <c r="B1287" i="5"/>
  <c r="A1287" i="5"/>
  <c r="L997" i="5"/>
  <c r="I997" i="5"/>
  <c r="H997" i="5"/>
  <c r="G997" i="5"/>
  <c r="F997" i="5"/>
  <c r="E997" i="5"/>
  <c r="D997" i="5"/>
  <c r="C997" i="5"/>
  <c r="B997" i="5"/>
  <c r="A997" i="5"/>
  <c r="L996" i="5"/>
  <c r="I996" i="5"/>
  <c r="H996" i="5"/>
  <c r="G996" i="5"/>
  <c r="F996" i="5"/>
  <c r="E996" i="5"/>
  <c r="D996" i="5"/>
  <c r="C996" i="5"/>
  <c r="B996" i="5"/>
  <c r="A996" i="5"/>
  <c r="L927" i="5"/>
  <c r="I927" i="5"/>
  <c r="H927" i="5"/>
  <c r="G927" i="5"/>
  <c r="F927" i="5"/>
  <c r="E927" i="5"/>
  <c r="D927" i="5"/>
  <c r="C927" i="5"/>
  <c r="B927" i="5"/>
  <c r="A927" i="5"/>
  <c r="L926" i="5"/>
  <c r="I926" i="5"/>
  <c r="H926" i="5"/>
  <c r="G926" i="5"/>
  <c r="F926" i="5"/>
  <c r="E926" i="5"/>
  <c r="D926" i="5"/>
  <c r="C926" i="5"/>
  <c r="B926" i="5"/>
  <c r="A926" i="5"/>
  <c r="L676" i="5"/>
  <c r="I676" i="5"/>
  <c r="H676" i="5"/>
  <c r="G676" i="5"/>
  <c r="F676" i="5"/>
  <c r="E676" i="5"/>
  <c r="D676" i="5"/>
  <c r="C676" i="5"/>
  <c r="B676" i="5"/>
  <c r="A676" i="5"/>
  <c r="L2809" i="5"/>
  <c r="I2809" i="5"/>
  <c r="H2809" i="5"/>
  <c r="G2809" i="5"/>
  <c r="F2809" i="5"/>
  <c r="E2809" i="5"/>
  <c r="D2809" i="5"/>
  <c r="C2809" i="5"/>
  <c r="B2809" i="5"/>
  <c r="A2809" i="5"/>
  <c r="L2369" i="5"/>
  <c r="I2369" i="5"/>
  <c r="H2369" i="5"/>
  <c r="G2369" i="5"/>
  <c r="F2369" i="5"/>
  <c r="E2369" i="5"/>
  <c r="D2369" i="5"/>
  <c r="C2369" i="5"/>
  <c r="B2369" i="5"/>
  <c r="A2369" i="5"/>
  <c r="L2214" i="5"/>
  <c r="I2214" i="5"/>
  <c r="H2214" i="5"/>
  <c r="G2214" i="5"/>
  <c r="F2214" i="5"/>
  <c r="E2214" i="5"/>
  <c r="D2214" i="5"/>
  <c r="C2214" i="5"/>
  <c r="B2214" i="5"/>
  <c r="A2214" i="5"/>
  <c r="L2065" i="5"/>
  <c r="I2065" i="5"/>
  <c r="H2065" i="5"/>
  <c r="G2065" i="5"/>
  <c r="F2065" i="5"/>
  <c r="E2065" i="5"/>
  <c r="D2065" i="5"/>
  <c r="C2065" i="5"/>
  <c r="B2065" i="5"/>
  <c r="A2065" i="5"/>
  <c r="L2005" i="5"/>
  <c r="I2005" i="5"/>
  <c r="H2005" i="5"/>
  <c r="G2005" i="5"/>
  <c r="F2005" i="5"/>
  <c r="E2005" i="5"/>
  <c r="D2005" i="5"/>
  <c r="C2005" i="5"/>
  <c r="B2005" i="5"/>
  <c r="A2005" i="5"/>
  <c r="L1713" i="5"/>
  <c r="I1713" i="5"/>
  <c r="H1713" i="5"/>
  <c r="G1713" i="5"/>
  <c r="F1713" i="5"/>
  <c r="E1713" i="5"/>
  <c r="D1713" i="5"/>
  <c r="C1713" i="5"/>
  <c r="B1713" i="5"/>
  <c r="A1713" i="5"/>
  <c r="L1633" i="5"/>
  <c r="I1633" i="5"/>
  <c r="H1633" i="5"/>
  <c r="G1633" i="5"/>
  <c r="F1633" i="5"/>
  <c r="E1633" i="5"/>
  <c r="D1633" i="5"/>
  <c r="C1633" i="5"/>
  <c r="B1633" i="5"/>
  <c r="A1633" i="5"/>
  <c r="L1258" i="5"/>
  <c r="I1258" i="5"/>
  <c r="H1258" i="5"/>
  <c r="G1258" i="5"/>
  <c r="F1258" i="5"/>
  <c r="E1258" i="5"/>
  <c r="D1258" i="5"/>
  <c r="C1258" i="5"/>
  <c r="B1258" i="5"/>
  <c r="A1258" i="5"/>
  <c r="L1257" i="5"/>
  <c r="I1257" i="5"/>
  <c r="H1257" i="5"/>
  <c r="G1257" i="5"/>
  <c r="F1257" i="5"/>
  <c r="E1257" i="5"/>
  <c r="D1257" i="5"/>
  <c r="C1257" i="5"/>
  <c r="B1257" i="5"/>
  <c r="A1257" i="5"/>
  <c r="L1223" i="5"/>
  <c r="I1223" i="5"/>
  <c r="H1223" i="5"/>
  <c r="G1223" i="5"/>
  <c r="F1223" i="5"/>
  <c r="E1223" i="5"/>
  <c r="D1223" i="5"/>
  <c r="C1223" i="5"/>
  <c r="B1223" i="5"/>
  <c r="A1223" i="5"/>
  <c r="L1098" i="5"/>
  <c r="I1098" i="5"/>
  <c r="H1098" i="5"/>
  <c r="G1098" i="5"/>
  <c r="F1098" i="5"/>
  <c r="E1098" i="5"/>
  <c r="D1098" i="5"/>
  <c r="C1098" i="5"/>
  <c r="B1098" i="5"/>
  <c r="A1098" i="5"/>
  <c r="L693" i="5"/>
  <c r="I693" i="5"/>
  <c r="H693" i="5"/>
  <c r="G693" i="5"/>
  <c r="F693" i="5"/>
  <c r="E693" i="5"/>
  <c r="D693" i="5"/>
  <c r="C693" i="5"/>
  <c r="B693" i="5"/>
  <c r="A693" i="5"/>
  <c r="L625" i="5"/>
  <c r="I625" i="5"/>
  <c r="H625" i="5"/>
  <c r="G625" i="5"/>
  <c r="F625" i="5"/>
  <c r="E625" i="5"/>
  <c r="D625" i="5"/>
  <c r="C625" i="5"/>
  <c r="B625" i="5"/>
  <c r="A625" i="5"/>
  <c r="L265" i="5"/>
  <c r="I265" i="5"/>
  <c r="H265" i="5"/>
  <c r="G265" i="5"/>
  <c r="F265" i="5"/>
  <c r="E265" i="5"/>
  <c r="D265" i="5"/>
  <c r="C265" i="5"/>
  <c r="B265" i="5"/>
  <c r="A265" i="5"/>
  <c r="L624" i="5"/>
  <c r="I624" i="5"/>
  <c r="H624" i="5"/>
  <c r="G624" i="5"/>
  <c r="F624" i="5"/>
  <c r="E624" i="5"/>
  <c r="D624" i="5"/>
  <c r="C624" i="5"/>
  <c r="B624" i="5"/>
  <c r="A624" i="5"/>
  <c r="L1763" i="5"/>
  <c r="I1763" i="5"/>
  <c r="H1763" i="5"/>
  <c r="G1763" i="5"/>
  <c r="F1763" i="5"/>
  <c r="E1763" i="5"/>
  <c r="D1763" i="5"/>
  <c r="C1763" i="5"/>
  <c r="B1763" i="5"/>
  <c r="A1763" i="5"/>
  <c r="L1660" i="5"/>
  <c r="I1660" i="5"/>
  <c r="H1660" i="5"/>
  <c r="G1660" i="5"/>
  <c r="F1660" i="5"/>
  <c r="E1660" i="5"/>
  <c r="D1660" i="5"/>
  <c r="C1660" i="5"/>
  <c r="B1660" i="5"/>
  <c r="A1660" i="5"/>
  <c r="L1659" i="5"/>
  <c r="I1659" i="5"/>
  <c r="H1659" i="5"/>
  <c r="G1659" i="5"/>
  <c r="F1659" i="5"/>
  <c r="E1659" i="5"/>
  <c r="D1659" i="5"/>
  <c r="C1659" i="5"/>
  <c r="B1659" i="5"/>
  <c r="A1659" i="5"/>
  <c r="L1527" i="5"/>
  <c r="I1527" i="5"/>
  <c r="H1527" i="5"/>
  <c r="G1527" i="5"/>
  <c r="F1527" i="5"/>
  <c r="E1527" i="5"/>
  <c r="D1527" i="5"/>
  <c r="C1527" i="5"/>
  <c r="B1527" i="5"/>
  <c r="A1527" i="5"/>
  <c r="L1526" i="5"/>
  <c r="I1526" i="5"/>
  <c r="H1526" i="5"/>
  <c r="G1526" i="5"/>
  <c r="F1526" i="5"/>
  <c r="E1526" i="5"/>
  <c r="D1526" i="5"/>
  <c r="C1526" i="5"/>
  <c r="B1526" i="5"/>
  <c r="A1526" i="5"/>
  <c r="L2971" i="5"/>
  <c r="I2971" i="5"/>
  <c r="H2971" i="5"/>
  <c r="G2971" i="5"/>
  <c r="F2971" i="5"/>
  <c r="E2971" i="5"/>
  <c r="D2971" i="5"/>
  <c r="C2971" i="5"/>
  <c r="B2971" i="5"/>
  <c r="A2971" i="5"/>
  <c r="L2970" i="5"/>
  <c r="I2970" i="5"/>
  <c r="H2970" i="5"/>
  <c r="G2970" i="5"/>
  <c r="F2970" i="5"/>
  <c r="E2970" i="5"/>
  <c r="D2970" i="5"/>
  <c r="C2970" i="5"/>
  <c r="B2970" i="5"/>
  <c r="A2970" i="5"/>
  <c r="L2969" i="5"/>
  <c r="I2969" i="5"/>
  <c r="H2969" i="5"/>
  <c r="G2969" i="5"/>
  <c r="F2969" i="5"/>
  <c r="E2969" i="5"/>
  <c r="D2969" i="5"/>
  <c r="C2969" i="5"/>
  <c r="B2969" i="5"/>
  <c r="A2969" i="5"/>
  <c r="L1222" i="5"/>
  <c r="I1222" i="5"/>
  <c r="H1222" i="5"/>
  <c r="G1222" i="5"/>
  <c r="F1222" i="5"/>
  <c r="E1222" i="5"/>
  <c r="D1222" i="5"/>
  <c r="C1222" i="5"/>
  <c r="B1222" i="5"/>
  <c r="A1222" i="5"/>
  <c r="L1924" i="5"/>
  <c r="I1924" i="5"/>
  <c r="H1924" i="5"/>
  <c r="G1924" i="5"/>
  <c r="F1924" i="5"/>
  <c r="E1924" i="5"/>
  <c r="D1924" i="5"/>
  <c r="C1924" i="5"/>
  <c r="B1924" i="5"/>
  <c r="A1924" i="5"/>
  <c r="L1923" i="5"/>
  <c r="I1923" i="5"/>
  <c r="H1923" i="5"/>
  <c r="G1923" i="5"/>
  <c r="F1923" i="5"/>
  <c r="E1923" i="5"/>
  <c r="D1923" i="5"/>
  <c r="C1923" i="5"/>
  <c r="B1923" i="5"/>
  <c r="A1923" i="5"/>
  <c r="L1922" i="5"/>
  <c r="I1922" i="5"/>
  <c r="H1922" i="5"/>
  <c r="G1922" i="5"/>
  <c r="F1922" i="5"/>
  <c r="E1922" i="5"/>
  <c r="D1922" i="5"/>
  <c r="C1922" i="5"/>
  <c r="B1922" i="5"/>
  <c r="A1922" i="5"/>
  <c r="L1921" i="5"/>
  <c r="I1921" i="5"/>
  <c r="H1921" i="5"/>
  <c r="G1921" i="5"/>
  <c r="F1921" i="5"/>
  <c r="E1921" i="5"/>
  <c r="D1921" i="5"/>
  <c r="C1921" i="5"/>
  <c r="B1921" i="5"/>
  <c r="A1921" i="5"/>
  <c r="L1897" i="5"/>
  <c r="I1897" i="5"/>
  <c r="H1897" i="5"/>
  <c r="G1897" i="5"/>
  <c r="F1897" i="5"/>
  <c r="E1897" i="5"/>
  <c r="D1897" i="5"/>
  <c r="C1897" i="5"/>
  <c r="B1897" i="5"/>
  <c r="A1897" i="5"/>
  <c r="L1896" i="5"/>
  <c r="I1896" i="5"/>
  <c r="H1896" i="5"/>
  <c r="G1896" i="5"/>
  <c r="F1896" i="5"/>
  <c r="E1896" i="5"/>
  <c r="D1896" i="5"/>
  <c r="C1896" i="5"/>
  <c r="B1896" i="5"/>
  <c r="A1896" i="5"/>
  <c r="L1311" i="5"/>
  <c r="I1311" i="5"/>
  <c r="H1311" i="5"/>
  <c r="G1311" i="5"/>
  <c r="F1311" i="5"/>
  <c r="E1311" i="5"/>
  <c r="D1311" i="5"/>
  <c r="C1311" i="5"/>
  <c r="B1311" i="5"/>
  <c r="A1311" i="5"/>
  <c r="L1310" i="5"/>
  <c r="I1310" i="5"/>
  <c r="H1310" i="5"/>
  <c r="G1310" i="5"/>
  <c r="F1310" i="5"/>
  <c r="E1310" i="5"/>
  <c r="D1310" i="5"/>
  <c r="C1310" i="5"/>
  <c r="B1310" i="5"/>
  <c r="A1310" i="5"/>
  <c r="L704" i="5"/>
  <c r="I704" i="5"/>
  <c r="H704" i="5"/>
  <c r="G704" i="5"/>
  <c r="F704" i="5"/>
  <c r="E704" i="5"/>
  <c r="D704" i="5"/>
  <c r="C704" i="5"/>
  <c r="B704" i="5"/>
  <c r="A704" i="5"/>
  <c r="L703" i="5"/>
  <c r="I703" i="5"/>
  <c r="H703" i="5"/>
  <c r="G703" i="5"/>
  <c r="F703" i="5"/>
  <c r="E703" i="5"/>
  <c r="D703" i="5"/>
  <c r="C703" i="5"/>
  <c r="B703" i="5"/>
  <c r="A703" i="5"/>
  <c r="L369" i="5"/>
  <c r="I369" i="5"/>
  <c r="H369" i="5"/>
  <c r="G369" i="5"/>
  <c r="F369" i="5"/>
  <c r="E369" i="5"/>
  <c r="D369" i="5"/>
  <c r="C369" i="5"/>
  <c r="B369" i="5"/>
  <c r="A369" i="5"/>
  <c r="L368" i="5"/>
  <c r="I368" i="5"/>
  <c r="H368" i="5"/>
  <c r="G368" i="5"/>
  <c r="F368" i="5"/>
  <c r="E368" i="5"/>
  <c r="D368" i="5"/>
  <c r="C368" i="5"/>
  <c r="B368" i="5"/>
  <c r="A368" i="5"/>
  <c r="L1654" i="5"/>
  <c r="I1654" i="5"/>
  <c r="H1654" i="5"/>
  <c r="G1654" i="5"/>
  <c r="F1654" i="5"/>
  <c r="E1654" i="5"/>
  <c r="D1654" i="5"/>
  <c r="C1654" i="5"/>
  <c r="B1654" i="5"/>
  <c r="A1654" i="5"/>
  <c r="L1653" i="5"/>
  <c r="I1653" i="5"/>
  <c r="H1653" i="5"/>
  <c r="G1653" i="5"/>
  <c r="F1653" i="5"/>
  <c r="E1653" i="5"/>
  <c r="D1653" i="5"/>
  <c r="C1653" i="5"/>
  <c r="B1653" i="5"/>
  <c r="A1653" i="5"/>
  <c r="L1386" i="5"/>
  <c r="I1386" i="5"/>
  <c r="H1386" i="5"/>
  <c r="G1386" i="5"/>
  <c r="F1386" i="5"/>
  <c r="E1386" i="5"/>
  <c r="D1386" i="5"/>
  <c r="C1386" i="5"/>
  <c r="B1386" i="5"/>
  <c r="A1386" i="5"/>
  <c r="L1385" i="5"/>
  <c r="I1385" i="5"/>
  <c r="H1385" i="5"/>
  <c r="G1385" i="5"/>
  <c r="F1385" i="5"/>
  <c r="E1385" i="5"/>
  <c r="D1385" i="5"/>
  <c r="C1385" i="5"/>
  <c r="B1385" i="5"/>
  <c r="A1385" i="5"/>
  <c r="L925" i="5"/>
  <c r="I925" i="5"/>
  <c r="H925" i="5"/>
  <c r="G925" i="5"/>
  <c r="F925" i="5"/>
  <c r="E925" i="5"/>
  <c r="D925" i="5"/>
  <c r="C925" i="5"/>
  <c r="B925" i="5"/>
  <c r="A925" i="5"/>
  <c r="L924" i="5"/>
  <c r="I924" i="5"/>
  <c r="H924" i="5"/>
  <c r="G924" i="5"/>
  <c r="F924" i="5"/>
  <c r="E924" i="5"/>
  <c r="D924" i="5"/>
  <c r="C924" i="5"/>
  <c r="B924" i="5"/>
  <c r="A924" i="5"/>
  <c r="L636" i="5"/>
  <c r="I636" i="5"/>
  <c r="H636" i="5"/>
  <c r="G636" i="5"/>
  <c r="F636" i="5"/>
  <c r="E636" i="5"/>
  <c r="D636" i="5"/>
  <c r="C636" i="5"/>
  <c r="B636" i="5"/>
  <c r="A636" i="5"/>
  <c r="L2266" i="5"/>
  <c r="I2266" i="5"/>
  <c r="H2266" i="5"/>
  <c r="G2266" i="5"/>
  <c r="F2266" i="5"/>
  <c r="E2266" i="5"/>
  <c r="D2266" i="5"/>
  <c r="C2266" i="5"/>
  <c r="B2266" i="5"/>
  <c r="A2266" i="5"/>
  <c r="L1049" i="5"/>
  <c r="I1049" i="5"/>
  <c r="H1049" i="5"/>
  <c r="G1049" i="5"/>
  <c r="F1049" i="5"/>
  <c r="E1049" i="5"/>
  <c r="D1049" i="5"/>
  <c r="C1049" i="5"/>
  <c r="B1049" i="5"/>
  <c r="A1049" i="5"/>
  <c r="L804" i="5"/>
  <c r="I804" i="5"/>
  <c r="H804" i="5"/>
  <c r="G804" i="5"/>
  <c r="F804" i="5"/>
  <c r="E804" i="5"/>
  <c r="D804" i="5"/>
  <c r="C804" i="5"/>
  <c r="B804" i="5"/>
  <c r="A804" i="5"/>
  <c r="L747" i="5"/>
  <c r="I747" i="5"/>
  <c r="H747" i="5"/>
  <c r="G747" i="5"/>
  <c r="F747" i="5"/>
  <c r="E747" i="5"/>
  <c r="D747" i="5"/>
  <c r="C747" i="5"/>
  <c r="B747" i="5"/>
  <c r="A747" i="5"/>
  <c r="L709" i="5"/>
  <c r="I709" i="5"/>
  <c r="H709" i="5"/>
  <c r="G709" i="5"/>
  <c r="F709" i="5"/>
  <c r="E709" i="5"/>
  <c r="D709" i="5"/>
  <c r="C709" i="5"/>
  <c r="B709" i="5"/>
  <c r="A709" i="5"/>
  <c r="L367" i="5"/>
  <c r="I367" i="5"/>
  <c r="H367" i="5"/>
  <c r="G367" i="5"/>
  <c r="F367" i="5"/>
  <c r="E367" i="5"/>
  <c r="D367" i="5"/>
  <c r="C367" i="5"/>
  <c r="B367" i="5"/>
  <c r="A367" i="5"/>
  <c r="L2844" i="5"/>
  <c r="I2844" i="5"/>
  <c r="H2844" i="5"/>
  <c r="G2844" i="5"/>
  <c r="F2844" i="5"/>
  <c r="E2844" i="5"/>
  <c r="D2844" i="5"/>
  <c r="C2844" i="5"/>
  <c r="B2844" i="5"/>
  <c r="A2844" i="5"/>
  <c r="L264" i="5"/>
  <c r="I264" i="5"/>
  <c r="H264" i="5"/>
  <c r="G264" i="5"/>
  <c r="F264" i="5"/>
  <c r="E264" i="5"/>
  <c r="D264" i="5"/>
  <c r="C264" i="5"/>
  <c r="B264" i="5"/>
  <c r="A264" i="5"/>
  <c r="L263" i="5"/>
  <c r="I263" i="5"/>
  <c r="H263" i="5"/>
  <c r="G263" i="5"/>
  <c r="F263" i="5"/>
  <c r="E263" i="5"/>
  <c r="D263" i="5"/>
  <c r="C263" i="5"/>
  <c r="B263" i="5"/>
  <c r="A263" i="5"/>
  <c r="L1265" i="5"/>
  <c r="I1265" i="5"/>
  <c r="H1265" i="5"/>
  <c r="G1265" i="5"/>
  <c r="F1265" i="5"/>
  <c r="E1265" i="5"/>
  <c r="D1265" i="5"/>
  <c r="C1265" i="5"/>
  <c r="B1265" i="5"/>
  <c r="A1265" i="5"/>
  <c r="L1264" i="5"/>
  <c r="I1264" i="5"/>
  <c r="H1264" i="5"/>
  <c r="G1264" i="5"/>
  <c r="F1264" i="5"/>
  <c r="E1264" i="5"/>
  <c r="D1264" i="5"/>
  <c r="C1264" i="5"/>
  <c r="B1264" i="5"/>
  <c r="A1264" i="5"/>
  <c r="L430" i="5"/>
  <c r="I430" i="5"/>
  <c r="H430" i="5"/>
  <c r="G430" i="5"/>
  <c r="F430" i="5"/>
  <c r="E430" i="5"/>
  <c r="D430" i="5"/>
  <c r="C430" i="5"/>
  <c r="B430" i="5"/>
  <c r="A430" i="5"/>
  <c r="L429" i="5"/>
  <c r="I429" i="5"/>
  <c r="H429" i="5"/>
  <c r="G429" i="5"/>
  <c r="F429" i="5"/>
  <c r="E429" i="5"/>
  <c r="D429" i="5"/>
  <c r="C429" i="5"/>
  <c r="B429" i="5"/>
  <c r="A429" i="5"/>
  <c r="L3161" i="5"/>
  <c r="I3161" i="5"/>
  <c r="H3161" i="5"/>
  <c r="G3161" i="5"/>
  <c r="F3161" i="5"/>
  <c r="E3161" i="5"/>
  <c r="D3161" i="5"/>
  <c r="C3161" i="5"/>
  <c r="B3161" i="5"/>
  <c r="A3161" i="5"/>
  <c r="L3511" i="5"/>
  <c r="I3511" i="5"/>
  <c r="H3511" i="5"/>
  <c r="G3511" i="5"/>
  <c r="F3511" i="5"/>
  <c r="E3511" i="5"/>
  <c r="D3511" i="5"/>
  <c r="C3511" i="5"/>
  <c r="B3511" i="5"/>
  <c r="A3511" i="5"/>
  <c r="L1920" i="5"/>
  <c r="I1920" i="5"/>
  <c r="H1920" i="5"/>
  <c r="G1920" i="5"/>
  <c r="F1920" i="5"/>
  <c r="E1920" i="5"/>
  <c r="D1920" i="5"/>
  <c r="C1920" i="5"/>
  <c r="B1920" i="5"/>
  <c r="A1920" i="5"/>
  <c r="L1919" i="5"/>
  <c r="I1919" i="5"/>
  <c r="H1919" i="5"/>
  <c r="G1919" i="5"/>
  <c r="F1919" i="5"/>
  <c r="E1919" i="5"/>
  <c r="D1919" i="5"/>
  <c r="C1919" i="5"/>
  <c r="B1919" i="5"/>
  <c r="A1919" i="5"/>
  <c r="L1856" i="5"/>
  <c r="I1856" i="5"/>
  <c r="H1856" i="5"/>
  <c r="G1856" i="5"/>
  <c r="F1856" i="5"/>
  <c r="E1856" i="5"/>
  <c r="D1856" i="5"/>
  <c r="C1856" i="5"/>
  <c r="B1856" i="5"/>
  <c r="A1856" i="5"/>
  <c r="L1855" i="5"/>
  <c r="I1855" i="5"/>
  <c r="H1855" i="5"/>
  <c r="G1855" i="5"/>
  <c r="F1855" i="5"/>
  <c r="E1855" i="5"/>
  <c r="D1855" i="5"/>
  <c r="C1855" i="5"/>
  <c r="B1855" i="5"/>
  <c r="A1855" i="5"/>
  <c r="L1652" i="5"/>
  <c r="I1652" i="5"/>
  <c r="H1652" i="5"/>
  <c r="G1652" i="5"/>
  <c r="F1652" i="5"/>
  <c r="E1652" i="5"/>
  <c r="D1652" i="5"/>
  <c r="C1652" i="5"/>
  <c r="B1652" i="5"/>
  <c r="A1652" i="5"/>
  <c r="L1564" i="5"/>
  <c r="I1564" i="5"/>
  <c r="H1564" i="5"/>
  <c r="G1564" i="5"/>
  <c r="F1564" i="5"/>
  <c r="E1564" i="5"/>
  <c r="D1564" i="5"/>
  <c r="C1564" i="5"/>
  <c r="B1564" i="5"/>
  <c r="A1564" i="5"/>
  <c r="L1563" i="5"/>
  <c r="I1563" i="5"/>
  <c r="H1563" i="5"/>
  <c r="G1563" i="5"/>
  <c r="F1563" i="5"/>
  <c r="E1563" i="5"/>
  <c r="D1563" i="5"/>
  <c r="C1563" i="5"/>
  <c r="B1563" i="5"/>
  <c r="A1563" i="5"/>
  <c r="L1525" i="5"/>
  <c r="I1525" i="5"/>
  <c r="H1525" i="5"/>
  <c r="G1525" i="5"/>
  <c r="F1525" i="5"/>
  <c r="E1525" i="5"/>
  <c r="D1525" i="5"/>
  <c r="C1525" i="5"/>
  <c r="B1525" i="5"/>
  <c r="A1525" i="5"/>
  <c r="L1524" i="5"/>
  <c r="I1524" i="5"/>
  <c r="H1524" i="5"/>
  <c r="G1524" i="5"/>
  <c r="F1524" i="5"/>
  <c r="E1524" i="5"/>
  <c r="D1524" i="5"/>
  <c r="C1524" i="5"/>
  <c r="B1524" i="5"/>
  <c r="A1524" i="5"/>
  <c r="L1403" i="5"/>
  <c r="I1403" i="5"/>
  <c r="H1403" i="5"/>
  <c r="G1403" i="5"/>
  <c r="F1403" i="5"/>
  <c r="E1403" i="5"/>
  <c r="D1403" i="5"/>
  <c r="C1403" i="5"/>
  <c r="B1403" i="5"/>
  <c r="A1403" i="5"/>
  <c r="L1402" i="5"/>
  <c r="I1402" i="5"/>
  <c r="H1402" i="5"/>
  <c r="G1402" i="5"/>
  <c r="F1402" i="5"/>
  <c r="E1402" i="5"/>
  <c r="D1402" i="5"/>
  <c r="C1402" i="5"/>
  <c r="B1402" i="5"/>
  <c r="A1402" i="5"/>
  <c r="L1343" i="5"/>
  <c r="I1343" i="5"/>
  <c r="H1343" i="5"/>
  <c r="G1343" i="5"/>
  <c r="F1343" i="5"/>
  <c r="E1343" i="5"/>
  <c r="D1343" i="5"/>
  <c r="C1343" i="5"/>
  <c r="B1343" i="5"/>
  <c r="A1343" i="5"/>
  <c r="L1342" i="5"/>
  <c r="I1342" i="5"/>
  <c r="H1342" i="5"/>
  <c r="G1342" i="5"/>
  <c r="F1342" i="5"/>
  <c r="E1342" i="5"/>
  <c r="D1342" i="5"/>
  <c r="C1342" i="5"/>
  <c r="B1342" i="5"/>
  <c r="A1342" i="5"/>
  <c r="L1333" i="5"/>
  <c r="I1333" i="5"/>
  <c r="H1333" i="5"/>
  <c r="G1333" i="5"/>
  <c r="F1333" i="5"/>
  <c r="E1333" i="5"/>
  <c r="D1333" i="5"/>
  <c r="C1333" i="5"/>
  <c r="B1333" i="5"/>
  <c r="A1333" i="5"/>
  <c r="L1112" i="5"/>
  <c r="I1112" i="5"/>
  <c r="H1112" i="5"/>
  <c r="G1112" i="5"/>
  <c r="F1112" i="5"/>
  <c r="E1112" i="5"/>
  <c r="D1112" i="5"/>
  <c r="C1112" i="5"/>
  <c r="B1112" i="5"/>
  <c r="A1112" i="5"/>
  <c r="L1111" i="5"/>
  <c r="I1111" i="5"/>
  <c r="H1111" i="5"/>
  <c r="G1111" i="5"/>
  <c r="F1111" i="5"/>
  <c r="E1111" i="5"/>
  <c r="D1111" i="5"/>
  <c r="C1111" i="5"/>
  <c r="B1111" i="5"/>
  <c r="A1111" i="5"/>
  <c r="L1067" i="5"/>
  <c r="I1067" i="5"/>
  <c r="H1067" i="5"/>
  <c r="G1067" i="5"/>
  <c r="F1067" i="5"/>
  <c r="E1067" i="5"/>
  <c r="D1067" i="5"/>
  <c r="C1067" i="5"/>
  <c r="B1067" i="5"/>
  <c r="A1067" i="5"/>
  <c r="L1066" i="5"/>
  <c r="I1066" i="5"/>
  <c r="H1066" i="5"/>
  <c r="G1066" i="5"/>
  <c r="F1066" i="5"/>
  <c r="E1066" i="5"/>
  <c r="D1066" i="5"/>
  <c r="C1066" i="5"/>
  <c r="B1066" i="5"/>
  <c r="A1066" i="5"/>
  <c r="L634" i="5"/>
  <c r="I634" i="5"/>
  <c r="H634" i="5"/>
  <c r="G634" i="5"/>
  <c r="F634" i="5"/>
  <c r="E634" i="5"/>
  <c r="D634" i="5"/>
  <c r="C634" i="5"/>
  <c r="B634" i="5"/>
  <c r="A634" i="5"/>
  <c r="L633" i="5"/>
  <c r="I633" i="5"/>
  <c r="H633" i="5"/>
  <c r="G633" i="5"/>
  <c r="F633" i="5"/>
  <c r="E633" i="5"/>
  <c r="D633" i="5"/>
  <c r="C633" i="5"/>
  <c r="B633" i="5"/>
  <c r="A633" i="5"/>
  <c r="L570" i="5"/>
  <c r="I570" i="5"/>
  <c r="H570" i="5"/>
  <c r="G570" i="5"/>
  <c r="F570" i="5"/>
  <c r="E570" i="5"/>
  <c r="D570" i="5"/>
  <c r="C570" i="5"/>
  <c r="B570" i="5"/>
  <c r="A570" i="5"/>
  <c r="L569" i="5"/>
  <c r="I569" i="5"/>
  <c r="H569" i="5"/>
  <c r="G569" i="5"/>
  <c r="F569" i="5"/>
  <c r="E569" i="5"/>
  <c r="D569" i="5"/>
  <c r="C569" i="5"/>
  <c r="B569" i="5"/>
  <c r="A569" i="5"/>
  <c r="L568" i="5"/>
  <c r="I568" i="5"/>
  <c r="H568" i="5"/>
  <c r="G568" i="5"/>
  <c r="F568" i="5"/>
  <c r="E568" i="5"/>
  <c r="D568" i="5"/>
  <c r="C568" i="5"/>
  <c r="B568" i="5"/>
  <c r="A568" i="5"/>
  <c r="L366" i="5"/>
  <c r="I366" i="5"/>
  <c r="H366" i="5"/>
  <c r="G366" i="5"/>
  <c r="F366" i="5"/>
  <c r="E366" i="5"/>
  <c r="D366" i="5"/>
  <c r="C366" i="5"/>
  <c r="B366" i="5"/>
  <c r="A366" i="5"/>
  <c r="L320" i="5"/>
  <c r="I320" i="5"/>
  <c r="H320" i="5"/>
  <c r="G320" i="5"/>
  <c r="F320" i="5"/>
  <c r="E320" i="5"/>
  <c r="D320" i="5"/>
  <c r="C320" i="5"/>
  <c r="B320" i="5"/>
  <c r="A320" i="5"/>
  <c r="L319" i="5"/>
  <c r="I319" i="5"/>
  <c r="H319" i="5"/>
  <c r="G319" i="5"/>
  <c r="F319" i="5"/>
  <c r="E319" i="5"/>
  <c r="D319" i="5"/>
  <c r="C319" i="5"/>
  <c r="B319" i="5"/>
  <c r="A319" i="5"/>
  <c r="L173" i="5"/>
  <c r="I173" i="5"/>
  <c r="H173" i="5"/>
  <c r="G173" i="5"/>
  <c r="F173" i="5"/>
  <c r="E173" i="5"/>
  <c r="D173" i="5"/>
  <c r="C173" i="5"/>
  <c r="B173" i="5"/>
  <c r="A173" i="5"/>
  <c r="L2773" i="5"/>
  <c r="I2773" i="5"/>
  <c r="H2773" i="5"/>
  <c r="G2773" i="5"/>
  <c r="F2773" i="5"/>
  <c r="E2773" i="5"/>
  <c r="D2773" i="5"/>
  <c r="C2773" i="5"/>
  <c r="B2773" i="5"/>
  <c r="A2773" i="5"/>
  <c r="L2772" i="5"/>
  <c r="I2772" i="5"/>
  <c r="H2772" i="5"/>
  <c r="G2772" i="5"/>
  <c r="F2772" i="5"/>
  <c r="E2772" i="5"/>
  <c r="D2772" i="5"/>
  <c r="C2772" i="5"/>
  <c r="B2772" i="5"/>
  <c r="A2772" i="5"/>
  <c r="L2405" i="5"/>
  <c r="I2405" i="5"/>
  <c r="H2405" i="5"/>
  <c r="G2405" i="5"/>
  <c r="F2405" i="5"/>
  <c r="E2405" i="5"/>
  <c r="D2405" i="5"/>
  <c r="C2405" i="5"/>
  <c r="B2405" i="5"/>
  <c r="A2405" i="5"/>
  <c r="L2347" i="5"/>
  <c r="I2347" i="5"/>
  <c r="H2347" i="5"/>
  <c r="G2347" i="5"/>
  <c r="F2347" i="5"/>
  <c r="E2347" i="5"/>
  <c r="D2347" i="5"/>
  <c r="C2347" i="5"/>
  <c r="B2347" i="5"/>
  <c r="A2347" i="5"/>
  <c r="L2213" i="5"/>
  <c r="I2213" i="5"/>
  <c r="H2213" i="5"/>
  <c r="G2213" i="5"/>
  <c r="F2213" i="5"/>
  <c r="E2213" i="5"/>
  <c r="D2213" i="5"/>
  <c r="C2213" i="5"/>
  <c r="B2213" i="5"/>
  <c r="A2213" i="5"/>
  <c r="L1895" i="5"/>
  <c r="I1895" i="5"/>
  <c r="H1895" i="5"/>
  <c r="G1895" i="5"/>
  <c r="F1895" i="5"/>
  <c r="E1895" i="5"/>
  <c r="D1895" i="5"/>
  <c r="C1895" i="5"/>
  <c r="B1895" i="5"/>
  <c r="A1895" i="5"/>
  <c r="L1894" i="5"/>
  <c r="I1894" i="5"/>
  <c r="H1894" i="5"/>
  <c r="G1894" i="5"/>
  <c r="F1894" i="5"/>
  <c r="E1894" i="5"/>
  <c r="D1894" i="5"/>
  <c r="C1894" i="5"/>
  <c r="B1894" i="5"/>
  <c r="A1894" i="5"/>
  <c r="L1762" i="5"/>
  <c r="I1762" i="5"/>
  <c r="H1762" i="5"/>
  <c r="G1762" i="5"/>
  <c r="F1762" i="5"/>
  <c r="E1762" i="5"/>
  <c r="D1762" i="5"/>
  <c r="C1762" i="5"/>
  <c r="B1762" i="5"/>
  <c r="A1762" i="5"/>
  <c r="L1303" i="5"/>
  <c r="I1303" i="5"/>
  <c r="H1303" i="5"/>
  <c r="G1303" i="5"/>
  <c r="F1303" i="5"/>
  <c r="E1303" i="5"/>
  <c r="D1303" i="5"/>
  <c r="C1303" i="5"/>
  <c r="B1303" i="5"/>
  <c r="A1303" i="5"/>
  <c r="L1221" i="5"/>
  <c r="I1221" i="5"/>
  <c r="H1221" i="5"/>
  <c r="G1221" i="5"/>
  <c r="F1221" i="5"/>
  <c r="E1221" i="5"/>
  <c r="D1221" i="5"/>
  <c r="C1221" i="5"/>
  <c r="B1221" i="5"/>
  <c r="A1221" i="5"/>
  <c r="L1141" i="5"/>
  <c r="I1141" i="5"/>
  <c r="H1141" i="5"/>
  <c r="G1141" i="5"/>
  <c r="F1141" i="5"/>
  <c r="E1141" i="5"/>
  <c r="D1141" i="5"/>
  <c r="C1141" i="5"/>
  <c r="B1141" i="5"/>
  <c r="A1141" i="5"/>
  <c r="L1140" i="5"/>
  <c r="I1140" i="5"/>
  <c r="H1140" i="5"/>
  <c r="G1140" i="5"/>
  <c r="F1140" i="5"/>
  <c r="E1140" i="5"/>
  <c r="D1140" i="5"/>
  <c r="C1140" i="5"/>
  <c r="B1140" i="5"/>
  <c r="A1140" i="5"/>
  <c r="L803" i="5"/>
  <c r="I803" i="5"/>
  <c r="H803" i="5"/>
  <c r="G803" i="5"/>
  <c r="F803" i="5"/>
  <c r="E803" i="5"/>
  <c r="D803" i="5"/>
  <c r="C803" i="5"/>
  <c r="B803" i="5"/>
  <c r="A803" i="5"/>
  <c r="L786" i="5"/>
  <c r="I786" i="5"/>
  <c r="H786" i="5"/>
  <c r="G786" i="5"/>
  <c r="F786" i="5"/>
  <c r="E786" i="5"/>
  <c r="D786" i="5"/>
  <c r="C786" i="5"/>
  <c r="B786" i="5"/>
  <c r="A786" i="5"/>
  <c r="L785" i="5"/>
  <c r="I785" i="5"/>
  <c r="H785" i="5"/>
  <c r="G785" i="5"/>
  <c r="F785" i="5"/>
  <c r="E785" i="5"/>
  <c r="D785" i="5"/>
  <c r="C785" i="5"/>
  <c r="B785" i="5"/>
  <c r="A785" i="5"/>
  <c r="L725" i="5"/>
  <c r="I725" i="5"/>
  <c r="H725" i="5"/>
  <c r="G725" i="5"/>
  <c r="F725" i="5"/>
  <c r="E725" i="5"/>
  <c r="D725" i="5"/>
  <c r="C725" i="5"/>
  <c r="B725" i="5"/>
  <c r="A725" i="5"/>
  <c r="L495" i="5"/>
  <c r="I495" i="5"/>
  <c r="H495" i="5"/>
  <c r="G495" i="5"/>
  <c r="F495" i="5"/>
  <c r="E495" i="5"/>
  <c r="D495" i="5"/>
  <c r="C495" i="5"/>
  <c r="B495" i="5"/>
  <c r="A495" i="5"/>
  <c r="L2771" i="5"/>
  <c r="I2771" i="5"/>
  <c r="H2771" i="5"/>
  <c r="G2771" i="5"/>
  <c r="F2771" i="5"/>
  <c r="E2771" i="5"/>
  <c r="D2771" i="5"/>
  <c r="C2771" i="5"/>
  <c r="B2771" i="5"/>
  <c r="A2771" i="5"/>
  <c r="L2770" i="5"/>
  <c r="I2770" i="5"/>
  <c r="H2770" i="5"/>
  <c r="G2770" i="5"/>
  <c r="F2770" i="5"/>
  <c r="E2770" i="5"/>
  <c r="D2770" i="5"/>
  <c r="C2770" i="5"/>
  <c r="B2770" i="5"/>
  <c r="A2770" i="5"/>
  <c r="L2808" i="5"/>
  <c r="I2808" i="5"/>
  <c r="H2808" i="5"/>
  <c r="G2808" i="5"/>
  <c r="F2808" i="5"/>
  <c r="E2808" i="5"/>
  <c r="D2808" i="5"/>
  <c r="C2808" i="5"/>
  <c r="B2808" i="5"/>
  <c r="A2808" i="5"/>
  <c r="L2807" i="5"/>
  <c r="I2807" i="5"/>
  <c r="H2807" i="5"/>
  <c r="G2807" i="5"/>
  <c r="F2807" i="5"/>
  <c r="E2807" i="5"/>
  <c r="D2807" i="5"/>
  <c r="C2807" i="5"/>
  <c r="B2807" i="5"/>
  <c r="A2807" i="5"/>
  <c r="L1946" i="5"/>
  <c r="I1946" i="5"/>
  <c r="H1946" i="5"/>
  <c r="G1946" i="5"/>
  <c r="F1946" i="5"/>
  <c r="E1946" i="5"/>
  <c r="D1946" i="5"/>
  <c r="C1946" i="5"/>
  <c r="B1946" i="5"/>
  <c r="A1946" i="5"/>
  <c r="L1945" i="5"/>
  <c r="I1945" i="5"/>
  <c r="H1945" i="5"/>
  <c r="G1945" i="5"/>
  <c r="F1945" i="5"/>
  <c r="E1945" i="5"/>
  <c r="D1945" i="5"/>
  <c r="C1945" i="5"/>
  <c r="B1945" i="5"/>
  <c r="A1945" i="5"/>
  <c r="L1302" i="5"/>
  <c r="I1302" i="5"/>
  <c r="H1302" i="5"/>
  <c r="G1302" i="5"/>
  <c r="F1302" i="5"/>
  <c r="E1302" i="5"/>
  <c r="D1302" i="5"/>
  <c r="C1302" i="5"/>
  <c r="B1302" i="5"/>
  <c r="A1302" i="5"/>
  <c r="L1301" i="5"/>
  <c r="I1301" i="5"/>
  <c r="H1301" i="5"/>
  <c r="G1301" i="5"/>
  <c r="F1301" i="5"/>
  <c r="E1301" i="5"/>
  <c r="D1301" i="5"/>
  <c r="C1301" i="5"/>
  <c r="B1301" i="5"/>
  <c r="A1301" i="5"/>
  <c r="L724" i="5"/>
  <c r="I724" i="5"/>
  <c r="H724" i="5"/>
  <c r="G724" i="5"/>
  <c r="F724" i="5"/>
  <c r="E724" i="5"/>
  <c r="D724" i="5"/>
  <c r="C724" i="5"/>
  <c r="B724" i="5"/>
  <c r="A724" i="5"/>
  <c r="L567" i="5"/>
  <c r="I567" i="5"/>
  <c r="H567" i="5"/>
  <c r="G567" i="5"/>
  <c r="F567" i="5"/>
  <c r="E567" i="5"/>
  <c r="D567" i="5"/>
  <c r="C567" i="5"/>
  <c r="B567" i="5"/>
  <c r="A567" i="5"/>
  <c r="L382" i="5"/>
  <c r="I382" i="5"/>
  <c r="H382" i="5"/>
  <c r="G382" i="5"/>
  <c r="F382" i="5"/>
  <c r="E382" i="5"/>
  <c r="D382" i="5"/>
  <c r="C382" i="5"/>
  <c r="B382" i="5"/>
  <c r="A382" i="5"/>
  <c r="L262" i="5"/>
  <c r="I262" i="5"/>
  <c r="H262" i="5"/>
  <c r="G262" i="5"/>
  <c r="F262" i="5"/>
  <c r="E262" i="5"/>
  <c r="D262" i="5"/>
  <c r="C262" i="5"/>
  <c r="B262" i="5"/>
  <c r="A262" i="5"/>
  <c r="L261" i="5"/>
  <c r="I261" i="5"/>
  <c r="H261" i="5"/>
  <c r="G261" i="5"/>
  <c r="F261" i="5"/>
  <c r="E261" i="5"/>
  <c r="D261" i="5"/>
  <c r="C261" i="5"/>
  <c r="B261" i="5"/>
  <c r="A261" i="5"/>
  <c r="L2088" i="5"/>
  <c r="I2088" i="5"/>
  <c r="H2088" i="5"/>
  <c r="G2088" i="5"/>
  <c r="F2088" i="5"/>
  <c r="E2088" i="5"/>
  <c r="D2088" i="5"/>
  <c r="C2088" i="5"/>
  <c r="B2088" i="5"/>
  <c r="A2088" i="5"/>
  <c r="L2087" i="5"/>
  <c r="I2087" i="5"/>
  <c r="H2087" i="5"/>
  <c r="G2087" i="5"/>
  <c r="F2087" i="5"/>
  <c r="E2087" i="5"/>
  <c r="D2087" i="5"/>
  <c r="C2087" i="5"/>
  <c r="B2087" i="5"/>
  <c r="A2087" i="5"/>
  <c r="L1656" i="5"/>
  <c r="I1656" i="5"/>
  <c r="H1656" i="5"/>
  <c r="G1656" i="5"/>
  <c r="F1656" i="5"/>
  <c r="E1656" i="5"/>
  <c r="D1656" i="5"/>
  <c r="C1656" i="5"/>
  <c r="B1656" i="5"/>
  <c r="A1656" i="5"/>
  <c r="L1655" i="5"/>
  <c r="I1655" i="5"/>
  <c r="H1655" i="5"/>
  <c r="G1655" i="5"/>
  <c r="F1655" i="5"/>
  <c r="E1655" i="5"/>
  <c r="D1655" i="5"/>
  <c r="C1655" i="5"/>
  <c r="B1655" i="5"/>
  <c r="A1655" i="5"/>
  <c r="L815" i="5"/>
  <c r="I815" i="5"/>
  <c r="H815" i="5"/>
  <c r="G815" i="5"/>
  <c r="F815" i="5"/>
  <c r="E815" i="5"/>
  <c r="D815" i="5"/>
  <c r="C815" i="5"/>
  <c r="B815" i="5"/>
  <c r="A815" i="5"/>
  <c r="L814" i="5"/>
  <c r="I814" i="5"/>
  <c r="H814" i="5"/>
  <c r="G814" i="5"/>
  <c r="F814" i="5"/>
  <c r="E814" i="5"/>
  <c r="D814" i="5"/>
  <c r="C814" i="5"/>
  <c r="B814" i="5"/>
  <c r="A814" i="5"/>
  <c r="L1220" i="5"/>
  <c r="I1220" i="5"/>
  <c r="H1220" i="5"/>
  <c r="G1220" i="5"/>
  <c r="F1220" i="5"/>
  <c r="E1220" i="5"/>
  <c r="D1220" i="5"/>
  <c r="C1220" i="5"/>
  <c r="B1220" i="5"/>
  <c r="A1220" i="5"/>
  <c r="L923" i="5"/>
  <c r="I923" i="5"/>
  <c r="H923" i="5"/>
  <c r="G923" i="5"/>
  <c r="F923" i="5"/>
  <c r="E923" i="5"/>
  <c r="D923" i="5"/>
  <c r="C923" i="5"/>
  <c r="B923" i="5"/>
  <c r="A923" i="5"/>
  <c r="L922" i="5"/>
  <c r="I922" i="5"/>
  <c r="H922" i="5"/>
  <c r="G922" i="5"/>
  <c r="F922" i="5"/>
  <c r="E922" i="5"/>
  <c r="D922" i="5"/>
  <c r="C922" i="5"/>
  <c r="B922" i="5"/>
  <c r="A922" i="5"/>
  <c r="L2221" i="5"/>
  <c r="I2221" i="5"/>
  <c r="H2221" i="5"/>
  <c r="G2221" i="5"/>
  <c r="F2221" i="5"/>
  <c r="E2221" i="5"/>
  <c r="D2221" i="5"/>
  <c r="C2221" i="5"/>
  <c r="B2221" i="5"/>
  <c r="A2221" i="5"/>
  <c r="L2220" i="5"/>
  <c r="I2220" i="5"/>
  <c r="H2220" i="5"/>
  <c r="G2220" i="5"/>
  <c r="F2220" i="5"/>
  <c r="E2220" i="5"/>
  <c r="D2220" i="5"/>
  <c r="C2220" i="5"/>
  <c r="B2220" i="5"/>
  <c r="A2220" i="5"/>
  <c r="L110" i="5"/>
  <c r="I110" i="5"/>
  <c r="H110" i="5"/>
  <c r="G110" i="5"/>
  <c r="F110" i="5"/>
  <c r="E110" i="5"/>
  <c r="D110" i="5"/>
  <c r="C110" i="5"/>
  <c r="B110" i="5"/>
  <c r="A110" i="5"/>
  <c r="L2505" i="5"/>
  <c r="I2505" i="5"/>
  <c r="H2505" i="5"/>
  <c r="G2505" i="5"/>
  <c r="F2505" i="5"/>
  <c r="E2505" i="5"/>
  <c r="D2505" i="5"/>
  <c r="C2505" i="5"/>
  <c r="B2505" i="5"/>
  <c r="A2505" i="5"/>
  <c r="L2504" i="5"/>
  <c r="I2504" i="5"/>
  <c r="H2504" i="5"/>
  <c r="G2504" i="5"/>
  <c r="F2504" i="5"/>
  <c r="E2504" i="5"/>
  <c r="D2504" i="5"/>
  <c r="C2504" i="5"/>
  <c r="B2504" i="5"/>
  <c r="A2504" i="5"/>
  <c r="L2112" i="5"/>
  <c r="I2112" i="5"/>
  <c r="H2112" i="5"/>
  <c r="G2112" i="5"/>
  <c r="F2112" i="5"/>
  <c r="E2112" i="5"/>
  <c r="D2112" i="5"/>
  <c r="C2112" i="5"/>
  <c r="B2112" i="5"/>
  <c r="A2112" i="5"/>
  <c r="L2111" i="5"/>
  <c r="I2111" i="5"/>
  <c r="H2111" i="5"/>
  <c r="G2111" i="5"/>
  <c r="F2111" i="5"/>
  <c r="E2111" i="5"/>
  <c r="D2111" i="5"/>
  <c r="C2111" i="5"/>
  <c r="B2111" i="5"/>
  <c r="A2111" i="5"/>
  <c r="L1943" i="5"/>
  <c r="I1943" i="5"/>
  <c r="H1943" i="5"/>
  <c r="G1943" i="5"/>
  <c r="F1943" i="5"/>
  <c r="E1943" i="5"/>
  <c r="D1943" i="5"/>
  <c r="C1943" i="5"/>
  <c r="B1943" i="5"/>
  <c r="A1943" i="5"/>
  <c r="L1942" i="5"/>
  <c r="I1942" i="5"/>
  <c r="H1942" i="5"/>
  <c r="G1942" i="5"/>
  <c r="F1942" i="5"/>
  <c r="E1942" i="5"/>
  <c r="D1942" i="5"/>
  <c r="C1942" i="5"/>
  <c r="B1942" i="5"/>
  <c r="A1942" i="5"/>
  <c r="L1937" i="5"/>
  <c r="I1937" i="5"/>
  <c r="H1937" i="5"/>
  <c r="G1937" i="5"/>
  <c r="F1937" i="5"/>
  <c r="E1937" i="5"/>
  <c r="D1937" i="5"/>
  <c r="C1937" i="5"/>
  <c r="B1937" i="5"/>
  <c r="A1937" i="5"/>
  <c r="L1936" i="5"/>
  <c r="I1936" i="5"/>
  <c r="H1936" i="5"/>
  <c r="G1936" i="5"/>
  <c r="F1936" i="5"/>
  <c r="E1936" i="5"/>
  <c r="D1936" i="5"/>
  <c r="C1936" i="5"/>
  <c r="B1936" i="5"/>
  <c r="A1936" i="5"/>
  <c r="L1893" i="5"/>
  <c r="I1893" i="5"/>
  <c r="H1893" i="5"/>
  <c r="G1893" i="5"/>
  <c r="F1893" i="5"/>
  <c r="E1893" i="5"/>
  <c r="D1893" i="5"/>
  <c r="C1893" i="5"/>
  <c r="B1893" i="5"/>
  <c r="A1893" i="5"/>
  <c r="L1892" i="5"/>
  <c r="I1892" i="5"/>
  <c r="H1892" i="5"/>
  <c r="G1892" i="5"/>
  <c r="F1892" i="5"/>
  <c r="E1892" i="5"/>
  <c r="D1892" i="5"/>
  <c r="C1892" i="5"/>
  <c r="B1892" i="5"/>
  <c r="A1892" i="5"/>
  <c r="L1097" i="5"/>
  <c r="I1097" i="5"/>
  <c r="H1097" i="5"/>
  <c r="G1097" i="5"/>
  <c r="F1097" i="5"/>
  <c r="E1097" i="5"/>
  <c r="D1097" i="5"/>
  <c r="C1097" i="5"/>
  <c r="B1097" i="5"/>
  <c r="A1097" i="5"/>
  <c r="L1096" i="5"/>
  <c r="I1096" i="5"/>
  <c r="H1096" i="5"/>
  <c r="G1096" i="5"/>
  <c r="F1096" i="5"/>
  <c r="E1096" i="5"/>
  <c r="D1096" i="5"/>
  <c r="C1096" i="5"/>
  <c r="B1096" i="5"/>
  <c r="A1096" i="5"/>
  <c r="L365" i="5"/>
  <c r="I365" i="5"/>
  <c r="H365" i="5"/>
  <c r="G365" i="5"/>
  <c r="F365" i="5"/>
  <c r="E365" i="5"/>
  <c r="D365" i="5"/>
  <c r="C365" i="5"/>
  <c r="B365" i="5"/>
  <c r="A365" i="5"/>
  <c r="L125" i="5"/>
  <c r="I125" i="5"/>
  <c r="H125" i="5"/>
  <c r="G125" i="5"/>
  <c r="F125" i="5"/>
  <c r="E125" i="5"/>
  <c r="D125" i="5"/>
  <c r="C125" i="5"/>
  <c r="B125" i="5"/>
  <c r="A125" i="5"/>
  <c r="L124" i="5"/>
  <c r="I124" i="5"/>
  <c r="H124" i="5"/>
  <c r="G124" i="5"/>
  <c r="F124" i="5"/>
  <c r="E124" i="5"/>
  <c r="D124" i="5"/>
  <c r="C124" i="5"/>
  <c r="B124" i="5"/>
  <c r="A124" i="5"/>
  <c r="L106" i="5"/>
  <c r="I106" i="5"/>
  <c r="H106" i="5"/>
  <c r="G106" i="5"/>
  <c r="F106" i="5"/>
  <c r="E106" i="5"/>
  <c r="D106" i="5"/>
  <c r="C106" i="5"/>
  <c r="B106" i="5"/>
  <c r="A106" i="5"/>
  <c r="L62" i="5"/>
  <c r="I62" i="5"/>
  <c r="H62" i="5"/>
  <c r="G62" i="5"/>
  <c r="F62" i="5"/>
  <c r="E62" i="5"/>
  <c r="D62" i="5"/>
  <c r="C62" i="5"/>
  <c r="B62" i="5"/>
  <c r="A62" i="5"/>
  <c r="L61" i="5"/>
  <c r="I61" i="5"/>
  <c r="H61" i="5"/>
  <c r="G61" i="5"/>
  <c r="F61" i="5"/>
  <c r="E61" i="5"/>
  <c r="D61" i="5"/>
  <c r="C61" i="5"/>
  <c r="B61" i="5"/>
  <c r="A61" i="5"/>
  <c r="L49" i="5"/>
  <c r="I49" i="5"/>
  <c r="H49" i="5"/>
  <c r="G49" i="5"/>
  <c r="F49" i="5"/>
  <c r="E49" i="5"/>
  <c r="D49" i="5"/>
  <c r="C49" i="5"/>
  <c r="B49" i="5"/>
  <c r="A49" i="5"/>
  <c r="L27" i="5"/>
  <c r="I27" i="5"/>
  <c r="H27" i="5"/>
  <c r="G27" i="5"/>
  <c r="F27" i="5"/>
  <c r="E27" i="5"/>
  <c r="D27" i="5"/>
  <c r="C27" i="5"/>
  <c r="B27" i="5"/>
  <c r="A27" i="5"/>
  <c r="L1761" i="5"/>
  <c r="I1761" i="5"/>
  <c r="H1761" i="5"/>
  <c r="G1761" i="5"/>
  <c r="F1761" i="5"/>
  <c r="E1761" i="5"/>
  <c r="D1761" i="5"/>
  <c r="C1761" i="5"/>
  <c r="B1761" i="5"/>
  <c r="A1761" i="5"/>
  <c r="L1760" i="5"/>
  <c r="I1760" i="5"/>
  <c r="H1760" i="5"/>
  <c r="G1760" i="5"/>
  <c r="F1760" i="5"/>
  <c r="E1760" i="5"/>
  <c r="D1760" i="5"/>
  <c r="C1760" i="5"/>
  <c r="B1760" i="5"/>
  <c r="A1760" i="5"/>
  <c r="L1523" i="5"/>
  <c r="I1523" i="5"/>
  <c r="H1523" i="5"/>
  <c r="G1523" i="5"/>
  <c r="F1523" i="5"/>
  <c r="E1523" i="5"/>
  <c r="D1523" i="5"/>
  <c r="C1523" i="5"/>
  <c r="B1523" i="5"/>
  <c r="A1523" i="5"/>
  <c r="L175" i="5"/>
  <c r="I175" i="5"/>
  <c r="H175" i="5"/>
  <c r="G175" i="5"/>
  <c r="F175" i="5"/>
  <c r="E175" i="5"/>
  <c r="D175" i="5"/>
  <c r="C175" i="5"/>
  <c r="B175" i="5"/>
  <c r="A175" i="5"/>
  <c r="L174" i="5"/>
  <c r="I174" i="5"/>
  <c r="H174" i="5"/>
  <c r="G174" i="5"/>
  <c r="F174" i="5"/>
  <c r="E174" i="5"/>
  <c r="D174" i="5"/>
  <c r="C174" i="5"/>
  <c r="B174" i="5"/>
  <c r="A174" i="5"/>
  <c r="L2733" i="5"/>
  <c r="I2733" i="5"/>
  <c r="H2733" i="5"/>
  <c r="G2733" i="5"/>
  <c r="F2733" i="5"/>
  <c r="E2733" i="5"/>
  <c r="D2733" i="5"/>
  <c r="C2733" i="5"/>
  <c r="B2733" i="5"/>
  <c r="A2733" i="5"/>
  <c r="L2732" i="5"/>
  <c r="I2732" i="5"/>
  <c r="H2732" i="5"/>
  <c r="G2732" i="5"/>
  <c r="F2732" i="5"/>
  <c r="E2732" i="5"/>
  <c r="D2732" i="5"/>
  <c r="C2732" i="5"/>
  <c r="B2732" i="5"/>
  <c r="A2732" i="5"/>
  <c r="L959" i="5"/>
  <c r="I959" i="5"/>
  <c r="H959" i="5"/>
  <c r="G959" i="5"/>
  <c r="F959" i="5"/>
  <c r="E959" i="5"/>
  <c r="D959" i="5"/>
  <c r="C959" i="5"/>
  <c r="B959" i="5"/>
  <c r="A959" i="5"/>
  <c r="L958" i="5"/>
  <c r="I958" i="5"/>
  <c r="H958" i="5"/>
  <c r="G958" i="5"/>
  <c r="F958" i="5"/>
  <c r="E958" i="5"/>
  <c r="D958" i="5"/>
  <c r="C958" i="5"/>
  <c r="B958" i="5"/>
  <c r="A958" i="5"/>
  <c r="L921" i="5"/>
  <c r="I921" i="5"/>
  <c r="H921" i="5"/>
  <c r="G921" i="5"/>
  <c r="F921" i="5"/>
  <c r="E921" i="5"/>
  <c r="D921" i="5"/>
  <c r="C921" i="5"/>
  <c r="B921" i="5"/>
  <c r="A921" i="5"/>
  <c r="L920" i="5"/>
  <c r="I920" i="5"/>
  <c r="H920" i="5"/>
  <c r="G920" i="5"/>
  <c r="F920" i="5"/>
  <c r="E920" i="5"/>
  <c r="D920" i="5"/>
  <c r="C920" i="5"/>
  <c r="B920" i="5"/>
  <c r="A920" i="5"/>
  <c r="L919" i="5"/>
  <c r="I919" i="5"/>
  <c r="H919" i="5"/>
  <c r="G919" i="5"/>
  <c r="F919" i="5"/>
  <c r="E919" i="5"/>
  <c r="D919" i="5"/>
  <c r="C919" i="5"/>
  <c r="B919" i="5"/>
  <c r="A919" i="5"/>
  <c r="L918" i="5"/>
  <c r="I918" i="5"/>
  <c r="H918" i="5"/>
  <c r="G918" i="5"/>
  <c r="F918" i="5"/>
  <c r="E918" i="5"/>
  <c r="D918" i="5"/>
  <c r="C918" i="5"/>
  <c r="B918" i="5"/>
  <c r="A918" i="5"/>
  <c r="L917" i="5"/>
  <c r="I917" i="5"/>
  <c r="H917" i="5"/>
  <c r="G917" i="5"/>
  <c r="F917" i="5"/>
  <c r="E917" i="5"/>
  <c r="D917" i="5"/>
  <c r="C917" i="5"/>
  <c r="B917" i="5"/>
  <c r="A917" i="5"/>
  <c r="L916" i="5"/>
  <c r="I916" i="5"/>
  <c r="H916" i="5"/>
  <c r="G916" i="5"/>
  <c r="F916" i="5"/>
  <c r="E916" i="5"/>
  <c r="D916" i="5"/>
  <c r="C916" i="5"/>
  <c r="B916" i="5"/>
  <c r="A916" i="5"/>
  <c r="L915" i="5"/>
  <c r="I915" i="5"/>
  <c r="H915" i="5"/>
  <c r="G915" i="5"/>
  <c r="F915" i="5"/>
  <c r="E915" i="5"/>
  <c r="D915" i="5"/>
  <c r="C915" i="5"/>
  <c r="B915" i="5"/>
  <c r="A915" i="5"/>
  <c r="L914" i="5"/>
  <c r="I914" i="5"/>
  <c r="H914" i="5"/>
  <c r="G914" i="5"/>
  <c r="F914" i="5"/>
  <c r="E914" i="5"/>
  <c r="D914" i="5"/>
  <c r="C914" i="5"/>
  <c r="B914" i="5"/>
  <c r="A914" i="5"/>
  <c r="L913" i="5"/>
  <c r="I913" i="5"/>
  <c r="H913" i="5"/>
  <c r="G913" i="5"/>
  <c r="F913" i="5"/>
  <c r="E913" i="5"/>
  <c r="D913" i="5"/>
  <c r="C913" i="5"/>
  <c r="B913" i="5"/>
  <c r="A913" i="5"/>
  <c r="L912" i="5"/>
  <c r="I912" i="5"/>
  <c r="H912" i="5"/>
  <c r="G912" i="5"/>
  <c r="F912" i="5"/>
  <c r="E912" i="5"/>
  <c r="D912" i="5"/>
  <c r="C912" i="5"/>
  <c r="B912" i="5"/>
  <c r="A912" i="5"/>
  <c r="L911" i="5"/>
  <c r="I911" i="5"/>
  <c r="H911" i="5"/>
  <c r="G911" i="5"/>
  <c r="F911" i="5"/>
  <c r="E911" i="5"/>
  <c r="D911" i="5"/>
  <c r="C911" i="5"/>
  <c r="B911" i="5"/>
  <c r="A911" i="5"/>
  <c r="L910" i="5"/>
  <c r="I910" i="5"/>
  <c r="H910" i="5"/>
  <c r="G910" i="5"/>
  <c r="F910" i="5"/>
  <c r="E910" i="5"/>
  <c r="D910" i="5"/>
  <c r="C910" i="5"/>
  <c r="B910" i="5"/>
  <c r="A910" i="5"/>
  <c r="L909" i="5"/>
  <c r="I909" i="5"/>
  <c r="H909" i="5"/>
  <c r="G909" i="5"/>
  <c r="F909" i="5"/>
  <c r="E909" i="5"/>
  <c r="D909" i="5"/>
  <c r="C909" i="5"/>
  <c r="B909" i="5"/>
  <c r="A909" i="5"/>
  <c r="L908" i="5"/>
  <c r="I908" i="5"/>
  <c r="H908" i="5"/>
  <c r="G908" i="5"/>
  <c r="F908" i="5"/>
  <c r="E908" i="5"/>
  <c r="D908" i="5"/>
  <c r="C908" i="5"/>
  <c r="B908" i="5"/>
  <c r="A908" i="5"/>
  <c r="L907" i="5"/>
  <c r="I907" i="5"/>
  <c r="H907" i="5"/>
  <c r="G907" i="5"/>
  <c r="F907" i="5"/>
  <c r="E907" i="5"/>
  <c r="D907" i="5"/>
  <c r="C907" i="5"/>
  <c r="B907" i="5"/>
  <c r="A907" i="5"/>
  <c r="L906" i="5"/>
  <c r="I906" i="5"/>
  <c r="H906" i="5"/>
  <c r="G906" i="5"/>
  <c r="F906" i="5"/>
  <c r="E906" i="5"/>
  <c r="D906" i="5"/>
  <c r="C906" i="5"/>
  <c r="B906" i="5"/>
  <c r="A906" i="5"/>
  <c r="L905" i="5"/>
  <c r="I905" i="5"/>
  <c r="H905" i="5"/>
  <c r="G905" i="5"/>
  <c r="F905" i="5"/>
  <c r="E905" i="5"/>
  <c r="D905" i="5"/>
  <c r="C905" i="5"/>
  <c r="B905" i="5"/>
  <c r="A905" i="5"/>
  <c r="L904" i="5"/>
  <c r="I904" i="5"/>
  <c r="H904" i="5"/>
  <c r="G904" i="5"/>
  <c r="F904" i="5"/>
  <c r="E904" i="5"/>
  <c r="D904" i="5"/>
  <c r="C904" i="5"/>
  <c r="B904" i="5"/>
  <c r="A904" i="5"/>
  <c r="L903" i="5"/>
  <c r="I903" i="5"/>
  <c r="H903" i="5"/>
  <c r="G903" i="5"/>
  <c r="F903" i="5"/>
  <c r="E903" i="5"/>
  <c r="D903" i="5"/>
  <c r="C903" i="5"/>
  <c r="B903" i="5"/>
  <c r="A903" i="5"/>
  <c r="L902" i="5"/>
  <c r="I902" i="5"/>
  <c r="H902" i="5"/>
  <c r="G902" i="5"/>
  <c r="F902" i="5"/>
  <c r="E902" i="5"/>
  <c r="D902" i="5"/>
  <c r="C902" i="5"/>
  <c r="B902" i="5"/>
  <c r="A902" i="5"/>
  <c r="L2004" i="5"/>
  <c r="I2004" i="5"/>
  <c r="H2004" i="5"/>
  <c r="G2004" i="5"/>
  <c r="F2004" i="5"/>
  <c r="E2004" i="5"/>
  <c r="D2004" i="5"/>
  <c r="C2004" i="5"/>
  <c r="B2004" i="5"/>
  <c r="A2004" i="5"/>
  <c r="L1687" i="5"/>
  <c r="I1687" i="5"/>
  <c r="H1687" i="5"/>
  <c r="G1687" i="5"/>
  <c r="F1687" i="5"/>
  <c r="E1687" i="5"/>
  <c r="D1687" i="5"/>
  <c r="C1687" i="5"/>
  <c r="B1687" i="5"/>
  <c r="A1687" i="5"/>
  <c r="L1686" i="5"/>
  <c r="I1686" i="5"/>
  <c r="H1686" i="5"/>
  <c r="G1686" i="5"/>
  <c r="F1686" i="5"/>
  <c r="E1686" i="5"/>
  <c r="D1686" i="5"/>
  <c r="C1686" i="5"/>
  <c r="B1686" i="5"/>
  <c r="A1686" i="5"/>
  <c r="L364" i="5"/>
  <c r="I364" i="5"/>
  <c r="H364" i="5"/>
  <c r="G364" i="5"/>
  <c r="F364" i="5"/>
  <c r="E364" i="5"/>
  <c r="D364" i="5"/>
  <c r="C364" i="5"/>
  <c r="B364" i="5"/>
  <c r="A364" i="5"/>
  <c r="L363" i="5"/>
  <c r="I363" i="5"/>
  <c r="H363" i="5"/>
  <c r="G363" i="5"/>
  <c r="F363" i="5"/>
  <c r="E363" i="5"/>
  <c r="D363" i="5"/>
  <c r="C363" i="5"/>
  <c r="B363" i="5"/>
  <c r="A363" i="5"/>
  <c r="L3300" i="5"/>
  <c r="I3300" i="5"/>
  <c r="H3300" i="5"/>
  <c r="G3300" i="5"/>
  <c r="F3300" i="5"/>
  <c r="E3300" i="5"/>
  <c r="D3300" i="5"/>
  <c r="C3300" i="5"/>
  <c r="B3300" i="5"/>
  <c r="A3300" i="5"/>
  <c r="L3299" i="5"/>
  <c r="I3299" i="5"/>
  <c r="H3299" i="5"/>
  <c r="G3299" i="5"/>
  <c r="F3299" i="5"/>
  <c r="E3299" i="5"/>
  <c r="D3299" i="5"/>
  <c r="C3299" i="5"/>
  <c r="B3299" i="5"/>
  <c r="A3299" i="5"/>
  <c r="L3510" i="5"/>
  <c r="I3510" i="5"/>
  <c r="H3510" i="5"/>
  <c r="G3510" i="5"/>
  <c r="F3510" i="5"/>
  <c r="E3510" i="5"/>
  <c r="D3510" i="5"/>
  <c r="C3510" i="5"/>
  <c r="B3510" i="5"/>
  <c r="A3510" i="5"/>
  <c r="L3509" i="5"/>
  <c r="I3509" i="5"/>
  <c r="H3509" i="5"/>
  <c r="G3509" i="5"/>
  <c r="F3509" i="5"/>
  <c r="E3509" i="5"/>
  <c r="D3509" i="5"/>
  <c r="C3509" i="5"/>
  <c r="B3509" i="5"/>
  <c r="A3509" i="5"/>
  <c r="L3160" i="5"/>
  <c r="I3160" i="5"/>
  <c r="H3160" i="5"/>
  <c r="G3160" i="5"/>
  <c r="F3160" i="5"/>
  <c r="E3160" i="5"/>
  <c r="D3160" i="5"/>
  <c r="C3160" i="5"/>
  <c r="B3160" i="5"/>
  <c r="A3160" i="5"/>
  <c r="L3076" i="5"/>
  <c r="I3076" i="5"/>
  <c r="H3076" i="5"/>
  <c r="G3076" i="5"/>
  <c r="F3076" i="5"/>
  <c r="E3076" i="5"/>
  <c r="D3076" i="5"/>
  <c r="C3076" i="5"/>
  <c r="B3076" i="5"/>
  <c r="A3076" i="5"/>
  <c r="L3075" i="5"/>
  <c r="I3075" i="5"/>
  <c r="H3075" i="5"/>
  <c r="G3075" i="5"/>
  <c r="F3075" i="5"/>
  <c r="E3075" i="5"/>
  <c r="D3075" i="5"/>
  <c r="C3075" i="5"/>
  <c r="B3075" i="5"/>
  <c r="A3075" i="5"/>
  <c r="L2538" i="5"/>
  <c r="I2538" i="5"/>
  <c r="H2538" i="5"/>
  <c r="G2538" i="5"/>
  <c r="F2538" i="5"/>
  <c r="E2538" i="5"/>
  <c r="D2538" i="5"/>
  <c r="C2538" i="5"/>
  <c r="B2538" i="5"/>
  <c r="A2538" i="5"/>
  <c r="L2537" i="5"/>
  <c r="I2537" i="5"/>
  <c r="H2537" i="5"/>
  <c r="G2537" i="5"/>
  <c r="F2537" i="5"/>
  <c r="E2537" i="5"/>
  <c r="D2537" i="5"/>
  <c r="C2537" i="5"/>
  <c r="B2537" i="5"/>
  <c r="A2537" i="5"/>
  <c r="L2385" i="5"/>
  <c r="I2385" i="5"/>
  <c r="H2385" i="5"/>
  <c r="G2385" i="5"/>
  <c r="F2385" i="5"/>
  <c r="E2385" i="5"/>
  <c r="D2385" i="5"/>
  <c r="C2385" i="5"/>
  <c r="B2385" i="5"/>
  <c r="A2385" i="5"/>
  <c r="L1759" i="5"/>
  <c r="I1759" i="5"/>
  <c r="H1759" i="5"/>
  <c r="G1759" i="5"/>
  <c r="F1759" i="5"/>
  <c r="E1759" i="5"/>
  <c r="D1759" i="5"/>
  <c r="C1759" i="5"/>
  <c r="B1759" i="5"/>
  <c r="A1759" i="5"/>
  <c r="L1315" i="5"/>
  <c r="I1315" i="5"/>
  <c r="H1315" i="5"/>
  <c r="G1315" i="5"/>
  <c r="F1315" i="5"/>
  <c r="E1315" i="5"/>
  <c r="D1315" i="5"/>
  <c r="C1315" i="5"/>
  <c r="B1315" i="5"/>
  <c r="A1315" i="5"/>
  <c r="L1314" i="5"/>
  <c r="I1314" i="5"/>
  <c r="H1314" i="5"/>
  <c r="G1314" i="5"/>
  <c r="F1314" i="5"/>
  <c r="E1314" i="5"/>
  <c r="D1314" i="5"/>
  <c r="C1314" i="5"/>
  <c r="B1314" i="5"/>
  <c r="A1314" i="5"/>
  <c r="L1246" i="5"/>
  <c r="I1246" i="5"/>
  <c r="H1246" i="5"/>
  <c r="G1246" i="5"/>
  <c r="F1246" i="5"/>
  <c r="E1246" i="5"/>
  <c r="D1246" i="5"/>
  <c r="C1246" i="5"/>
  <c r="B1246" i="5"/>
  <c r="A1246" i="5"/>
  <c r="L1245" i="5"/>
  <c r="I1245" i="5"/>
  <c r="H1245" i="5"/>
  <c r="G1245" i="5"/>
  <c r="F1245" i="5"/>
  <c r="E1245" i="5"/>
  <c r="D1245" i="5"/>
  <c r="C1245" i="5"/>
  <c r="B1245" i="5"/>
  <c r="A1245" i="5"/>
  <c r="L260" i="5"/>
  <c r="I260" i="5"/>
  <c r="H260" i="5"/>
  <c r="G260" i="5"/>
  <c r="F260" i="5"/>
  <c r="E260" i="5"/>
  <c r="D260" i="5"/>
  <c r="C260" i="5"/>
  <c r="B260" i="5"/>
  <c r="A260" i="5"/>
  <c r="L259" i="5"/>
  <c r="I259" i="5"/>
  <c r="H259" i="5"/>
  <c r="G259" i="5"/>
  <c r="F259" i="5"/>
  <c r="E259" i="5"/>
  <c r="D259" i="5"/>
  <c r="C259" i="5"/>
  <c r="B259" i="5"/>
  <c r="A259" i="5"/>
  <c r="L95" i="5"/>
  <c r="I95" i="5"/>
  <c r="H95" i="5"/>
  <c r="G95" i="5"/>
  <c r="F95" i="5"/>
  <c r="E95" i="5"/>
  <c r="D95" i="5"/>
  <c r="C95" i="5"/>
  <c r="B95" i="5"/>
  <c r="A95" i="5"/>
  <c r="L80" i="5"/>
  <c r="I80" i="5"/>
  <c r="H80" i="5"/>
  <c r="G80" i="5"/>
  <c r="F80" i="5"/>
  <c r="E80" i="5"/>
  <c r="D80" i="5"/>
  <c r="C80" i="5"/>
  <c r="B80" i="5"/>
  <c r="A80" i="5"/>
  <c r="L79" i="5"/>
  <c r="I79" i="5"/>
  <c r="H79" i="5"/>
  <c r="G79" i="5"/>
  <c r="F79" i="5"/>
  <c r="E79" i="5"/>
  <c r="D79" i="5"/>
  <c r="C79" i="5"/>
  <c r="B79" i="5"/>
  <c r="A79" i="5"/>
  <c r="L3229" i="5"/>
  <c r="I3229" i="5"/>
  <c r="H3229" i="5"/>
  <c r="G3229" i="5"/>
  <c r="F3229" i="5"/>
  <c r="E3229" i="5"/>
  <c r="D3229" i="5"/>
  <c r="C3229" i="5"/>
  <c r="B3229" i="5"/>
  <c r="A3229" i="5"/>
  <c r="L2672" i="5"/>
  <c r="I2672" i="5"/>
  <c r="H2672" i="5"/>
  <c r="G2672" i="5"/>
  <c r="F2672" i="5"/>
  <c r="E2672" i="5"/>
  <c r="D2672" i="5"/>
  <c r="C2672" i="5"/>
  <c r="B2672" i="5"/>
  <c r="A2672" i="5"/>
  <c r="L2671" i="5"/>
  <c r="I2671" i="5"/>
  <c r="H2671" i="5"/>
  <c r="G2671" i="5"/>
  <c r="F2671" i="5"/>
  <c r="E2671" i="5"/>
  <c r="D2671" i="5"/>
  <c r="C2671" i="5"/>
  <c r="B2671" i="5"/>
  <c r="A2671" i="5"/>
  <c r="L2608" i="5"/>
  <c r="I2608" i="5"/>
  <c r="H2608" i="5"/>
  <c r="G2608" i="5"/>
  <c r="F2608" i="5"/>
  <c r="E2608" i="5"/>
  <c r="D2608" i="5"/>
  <c r="C2608" i="5"/>
  <c r="B2608" i="5"/>
  <c r="A2608" i="5"/>
  <c r="L2607" i="5"/>
  <c r="I2607" i="5"/>
  <c r="H2607" i="5"/>
  <c r="G2607" i="5"/>
  <c r="F2607" i="5"/>
  <c r="E2607" i="5"/>
  <c r="D2607" i="5"/>
  <c r="C2607" i="5"/>
  <c r="B2607" i="5"/>
  <c r="A2607" i="5"/>
  <c r="L1935" i="5"/>
  <c r="I1935" i="5"/>
  <c r="H1935" i="5"/>
  <c r="G1935" i="5"/>
  <c r="F1935" i="5"/>
  <c r="E1935" i="5"/>
  <c r="D1935" i="5"/>
  <c r="C1935" i="5"/>
  <c r="B1935" i="5"/>
  <c r="A1935" i="5"/>
  <c r="L1934" i="5"/>
  <c r="I1934" i="5"/>
  <c r="H1934" i="5"/>
  <c r="G1934" i="5"/>
  <c r="F1934" i="5"/>
  <c r="E1934" i="5"/>
  <c r="D1934" i="5"/>
  <c r="C1934" i="5"/>
  <c r="B1934" i="5"/>
  <c r="A1934" i="5"/>
  <c r="L1758" i="5"/>
  <c r="I1758" i="5"/>
  <c r="H1758" i="5"/>
  <c r="G1758" i="5"/>
  <c r="F1758" i="5"/>
  <c r="E1758" i="5"/>
  <c r="D1758" i="5"/>
  <c r="C1758" i="5"/>
  <c r="B1758" i="5"/>
  <c r="A1758" i="5"/>
  <c r="L1757" i="5"/>
  <c r="I1757" i="5"/>
  <c r="H1757" i="5"/>
  <c r="G1757" i="5"/>
  <c r="F1757" i="5"/>
  <c r="E1757" i="5"/>
  <c r="D1757" i="5"/>
  <c r="C1757" i="5"/>
  <c r="B1757" i="5"/>
  <c r="A1757" i="5"/>
  <c r="L1153" i="5"/>
  <c r="I1153" i="5"/>
  <c r="H1153" i="5"/>
  <c r="G1153" i="5"/>
  <c r="F1153" i="5"/>
  <c r="E1153" i="5"/>
  <c r="D1153" i="5"/>
  <c r="C1153" i="5"/>
  <c r="B1153" i="5"/>
  <c r="A1153" i="5"/>
  <c r="L1144" i="5"/>
  <c r="I1144" i="5"/>
  <c r="H1144" i="5"/>
  <c r="G1144" i="5"/>
  <c r="F1144" i="5"/>
  <c r="E1144" i="5"/>
  <c r="D1144" i="5"/>
  <c r="C1144" i="5"/>
  <c r="B1144" i="5"/>
  <c r="A1144" i="5"/>
  <c r="L94" i="5"/>
  <c r="I94" i="5"/>
  <c r="H94" i="5"/>
  <c r="G94" i="5"/>
  <c r="F94" i="5"/>
  <c r="E94" i="5"/>
  <c r="D94" i="5"/>
  <c r="C94" i="5"/>
  <c r="B94" i="5"/>
  <c r="A94" i="5"/>
  <c r="L93" i="5"/>
  <c r="I93" i="5"/>
  <c r="H93" i="5"/>
  <c r="G93" i="5"/>
  <c r="F93" i="5"/>
  <c r="E93" i="5"/>
  <c r="D93" i="5"/>
  <c r="C93" i="5"/>
  <c r="B93" i="5"/>
  <c r="A93" i="5"/>
  <c r="L2536" i="5"/>
  <c r="I2536" i="5"/>
  <c r="H2536" i="5"/>
  <c r="G2536" i="5"/>
  <c r="F2536" i="5"/>
  <c r="E2536" i="5"/>
  <c r="D2536" i="5"/>
  <c r="C2536" i="5"/>
  <c r="B2536" i="5"/>
  <c r="A2536" i="5"/>
  <c r="L1377" i="5"/>
  <c r="I1377" i="5"/>
  <c r="H1377" i="5"/>
  <c r="G1377" i="5"/>
  <c r="F1377" i="5"/>
  <c r="E1377" i="5"/>
  <c r="D1377" i="5"/>
  <c r="C1377" i="5"/>
  <c r="B1377" i="5"/>
  <c r="A1377" i="5"/>
  <c r="L644" i="5"/>
  <c r="I644" i="5"/>
  <c r="H644" i="5"/>
  <c r="G644" i="5"/>
  <c r="F644" i="5"/>
  <c r="E644" i="5"/>
  <c r="D644" i="5"/>
  <c r="C644" i="5"/>
  <c r="B644" i="5"/>
  <c r="A644" i="5"/>
  <c r="L643" i="5"/>
  <c r="I643" i="5"/>
  <c r="H643" i="5"/>
  <c r="G643" i="5"/>
  <c r="F643" i="5"/>
  <c r="E643" i="5"/>
  <c r="D643" i="5"/>
  <c r="C643" i="5"/>
  <c r="B643" i="5"/>
  <c r="A643" i="5"/>
  <c r="L566" i="5"/>
  <c r="I566" i="5"/>
  <c r="H566" i="5"/>
  <c r="G566" i="5"/>
  <c r="F566" i="5"/>
  <c r="E566" i="5"/>
  <c r="D566" i="5"/>
  <c r="C566" i="5"/>
  <c r="B566" i="5"/>
  <c r="A566" i="5"/>
  <c r="L565" i="5"/>
  <c r="I565" i="5"/>
  <c r="H565" i="5"/>
  <c r="G565" i="5"/>
  <c r="F565" i="5"/>
  <c r="E565" i="5"/>
  <c r="D565" i="5"/>
  <c r="C565" i="5"/>
  <c r="B565" i="5"/>
  <c r="A565" i="5"/>
  <c r="L2533" i="5"/>
  <c r="I2533" i="5"/>
  <c r="H2533" i="5"/>
  <c r="G2533" i="5"/>
  <c r="F2533" i="5"/>
  <c r="E2533" i="5"/>
  <c r="D2533" i="5"/>
  <c r="C2533" i="5"/>
  <c r="B2533" i="5"/>
  <c r="A2533" i="5"/>
  <c r="L2532" i="5"/>
  <c r="I2532" i="5"/>
  <c r="H2532" i="5"/>
  <c r="G2532" i="5"/>
  <c r="F2532" i="5"/>
  <c r="E2532" i="5"/>
  <c r="D2532" i="5"/>
  <c r="C2532" i="5"/>
  <c r="B2532" i="5"/>
  <c r="A2532" i="5"/>
  <c r="L623" i="5"/>
  <c r="I623" i="5"/>
  <c r="H623" i="5"/>
  <c r="G623" i="5"/>
  <c r="F623" i="5"/>
  <c r="E623" i="5"/>
  <c r="D623" i="5"/>
  <c r="C623" i="5"/>
  <c r="B623" i="5"/>
  <c r="A623" i="5"/>
  <c r="L764" i="5"/>
  <c r="I764" i="5"/>
  <c r="H764" i="5"/>
  <c r="G764" i="5"/>
  <c r="F764" i="5"/>
  <c r="E764" i="5"/>
  <c r="D764" i="5"/>
  <c r="C764" i="5"/>
  <c r="B764" i="5"/>
  <c r="A764" i="5"/>
  <c r="L763" i="5"/>
  <c r="I763" i="5"/>
  <c r="H763" i="5"/>
  <c r="G763" i="5"/>
  <c r="F763" i="5"/>
  <c r="E763" i="5"/>
  <c r="D763" i="5"/>
  <c r="C763" i="5"/>
  <c r="B763" i="5"/>
  <c r="A763" i="5"/>
  <c r="L753" i="5"/>
  <c r="I753" i="5"/>
  <c r="H753" i="5"/>
  <c r="G753" i="5"/>
  <c r="F753" i="5"/>
  <c r="E753" i="5"/>
  <c r="D753" i="5"/>
  <c r="C753" i="5"/>
  <c r="B753" i="5"/>
  <c r="A753" i="5"/>
  <c r="L2212" i="5"/>
  <c r="I2212" i="5"/>
  <c r="H2212" i="5"/>
  <c r="G2212" i="5"/>
  <c r="F2212" i="5"/>
  <c r="E2212" i="5"/>
  <c r="D2212" i="5"/>
  <c r="C2212" i="5"/>
  <c r="B2212" i="5"/>
  <c r="A2212" i="5"/>
  <c r="L2034" i="5"/>
  <c r="I2034" i="5"/>
  <c r="H2034" i="5"/>
  <c r="G2034" i="5"/>
  <c r="F2034" i="5"/>
  <c r="E2034" i="5"/>
  <c r="D2034" i="5"/>
  <c r="C2034" i="5"/>
  <c r="B2034" i="5"/>
  <c r="A2034" i="5"/>
  <c r="L2033" i="5"/>
  <c r="I2033" i="5"/>
  <c r="H2033" i="5"/>
  <c r="G2033" i="5"/>
  <c r="F2033" i="5"/>
  <c r="E2033" i="5"/>
  <c r="D2033" i="5"/>
  <c r="C2033" i="5"/>
  <c r="B2033" i="5"/>
  <c r="A2033" i="5"/>
  <c r="L564" i="5"/>
  <c r="I564" i="5"/>
  <c r="H564" i="5"/>
  <c r="G564" i="5"/>
  <c r="F564" i="5"/>
  <c r="E564" i="5"/>
  <c r="D564" i="5"/>
  <c r="C564" i="5"/>
  <c r="B564" i="5"/>
  <c r="A564" i="5"/>
  <c r="L2452" i="5"/>
  <c r="I2452" i="5"/>
  <c r="H2452" i="5"/>
  <c r="G2452" i="5"/>
  <c r="F2452" i="5"/>
  <c r="E2452" i="5"/>
  <c r="D2452" i="5"/>
  <c r="C2452" i="5"/>
  <c r="B2452" i="5"/>
  <c r="A2452" i="5"/>
  <c r="L2451" i="5"/>
  <c r="I2451" i="5"/>
  <c r="H2451" i="5"/>
  <c r="G2451" i="5"/>
  <c r="F2451" i="5"/>
  <c r="E2451" i="5"/>
  <c r="D2451" i="5"/>
  <c r="C2451" i="5"/>
  <c r="B2451" i="5"/>
  <c r="A2451" i="5"/>
  <c r="L901" i="5"/>
  <c r="I901" i="5"/>
  <c r="H901" i="5"/>
  <c r="G901" i="5"/>
  <c r="F901" i="5"/>
  <c r="E901" i="5"/>
  <c r="D901" i="5"/>
  <c r="C901" i="5"/>
  <c r="B901" i="5"/>
  <c r="A901" i="5"/>
  <c r="L900" i="5"/>
  <c r="I900" i="5"/>
  <c r="H900" i="5"/>
  <c r="G900" i="5"/>
  <c r="F900" i="5"/>
  <c r="E900" i="5"/>
  <c r="D900" i="5"/>
  <c r="C900" i="5"/>
  <c r="B900" i="5"/>
  <c r="A900" i="5"/>
  <c r="L2450" i="5"/>
  <c r="I2450" i="5"/>
  <c r="H2450" i="5"/>
  <c r="G2450" i="5"/>
  <c r="F2450" i="5"/>
  <c r="E2450" i="5"/>
  <c r="D2450" i="5"/>
  <c r="C2450" i="5"/>
  <c r="B2450" i="5"/>
  <c r="A2450" i="5"/>
  <c r="L2449" i="5"/>
  <c r="I2449" i="5"/>
  <c r="H2449" i="5"/>
  <c r="G2449" i="5"/>
  <c r="F2449" i="5"/>
  <c r="E2449" i="5"/>
  <c r="D2449" i="5"/>
  <c r="C2449" i="5"/>
  <c r="B2449" i="5"/>
  <c r="A2449" i="5"/>
  <c r="L1175" i="5"/>
  <c r="I1175" i="5"/>
  <c r="H1175" i="5"/>
  <c r="G1175" i="5"/>
  <c r="F1175" i="5"/>
  <c r="E1175" i="5"/>
  <c r="D1175" i="5"/>
  <c r="C1175" i="5"/>
  <c r="B1175" i="5"/>
  <c r="A1175" i="5"/>
  <c r="L1174" i="5"/>
  <c r="I1174" i="5"/>
  <c r="H1174" i="5"/>
  <c r="G1174" i="5"/>
  <c r="F1174" i="5"/>
  <c r="E1174" i="5"/>
  <c r="D1174" i="5"/>
  <c r="C1174" i="5"/>
  <c r="B1174" i="5"/>
  <c r="A1174" i="5"/>
  <c r="L428" i="5"/>
  <c r="I428" i="5"/>
  <c r="H428" i="5"/>
  <c r="G428" i="5"/>
  <c r="F428" i="5"/>
  <c r="E428" i="5"/>
  <c r="D428" i="5"/>
  <c r="C428" i="5"/>
  <c r="B428" i="5"/>
  <c r="A428" i="5"/>
  <c r="L427" i="5"/>
  <c r="I427" i="5"/>
  <c r="H427" i="5"/>
  <c r="G427" i="5"/>
  <c r="F427" i="5"/>
  <c r="E427" i="5"/>
  <c r="D427" i="5"/>
  <c r="C427" i="5"/>
  <c r="B427" i="5"/>
  <c r="A427" i="5"/>
  <c r="L384" i="5"/>
  <c r="I384" i="5"/>
  <c r="H384" i="5"/>
  <c r="G384" i="5"/>
  <c r="F384" i="5"/>
  <c r="E384" i="5"/>
  <c r="D384" i="5"/>
  <c r="C384" i="5"/>
  <c r="B384" i="5"/>
  <c r="A384" i="5"/>
  <c r="L3593" i="5"/>
  <c r="I3593" i="5"/>
  <c r="H3593" i="5"/>
  <c r="G3593" i="5"/>
  <c r="F3593" i="5"/>
  <c r="E3593" i="5"/>
  <c r="D3593" i="5"/>
  <c r="C3593" i="5"/>
  <c r="B3593" i="5"/>
  <c r="A3593" i="5"/>
  <c r="L2346" i="5"/>
  <c r="I2346" i="5"/>
  <c r="H2346" i="5"/>
  <c r="G2346" i="5"/>
  <c r="F2346" i="5"/>
  <c r="E2346" i="5"/>
  <c r="D2346" i="5"/>
  <c r="C2346" i="5"/>
  <c r="B2346" i="5"/>
  <c r="A2346" i="5"/>
  <c r="L2003" i="5"/>
  <c r="I2003" i="5"/>
  <c r="H2003" i="5"/>
  <c r="G2003" i="5"/>
  <c r="F2003" i="5"/>
  <c r="E2003" i="5"/>
  <c r="D2003" i="5"/>
  <c r="C2003" i="5"/>
  <c r="B2003" i="5"/>
  <c r="A2003" i="5"/>
  <c r="L2002" i="5"/>
  <c r="I2002" i="5"/>
  <c r="H2002" i="5"/>
  <c r="G2002" i="5"/>
  <c r="F2002" i="5"/>
  <c r="E2002" i="5"/>
  <c r="D2002" i="5"/>
  <c r="C2002" i="5"/>
  <c r="B2002" i="5"/>
  <c r="A2002" i="5"/>
  <c r="L1756" i="5"/>
  <c r="I1756" i="5"/>
  <c r="H1756" i="5"/>
  <c r="G1756" i="5"/>
  <c r="F1756" i="5"/>
  <c r="E1756" i="5"/>
  <c r="D1756" i="5"/>
  <c r="C1756" i="5"/>
  <c r="B1756" i="5"/>
  <c r="A1756" i="5"/>
  <c r="L784" i="5"/>
  <c r="I784" i="5"/>
  <c r="H784" i="5"/>
  <c r="G784" i="5"/>
  <c r="F784" i="5"/>
  <c r="E784" i="5"/>
  <c r="D784" i="5"/>
  <c r="C784" i="5"/>
  <c r="B784" i="5"/>
  <c r="A784" i="5"/>
  <c r="L783" i="5"/>
  <c r="I783" i="5"/>
  <c r="H783" i="5"/>
  <c r="G783" i="5"/>
  <c r="F783" i="5"/>
  <c r="E783" i="5"/>
  <c r="D783" i="5"/>
  <c r="C783" i="5"/>
  <c r="B783" i="5"/>
  <c r="A783" i="5"/>
  <c r="L622" i="5"/>
  <c r="I622" i="5"/>
  <c r="H622" i="5"/>
  <c r="G622" i="5"/>
  <c r="F622" i="5"/>
  <c r="E622" i="5"/>
  <c r="D622" i="5"/>
  <c r="C622" i="5"/>
  <c r="B622" i="5"/>
  <c r="A622" i="5"/>
  <c r="L505" i="5"/>
  <c r="I505" i="5"/>
  <c r="H505" i="5"/>
  <c r="G505" i="5"/>
  <c r="F505" i="5"/>
  <c r="E505" i="5"/>
  <c r="D505" i="5"/>
  <c r="C505" i="5"/>
  <c r="B505" i="5"/>
  <c r="A505" i="5"/>
  <c r="L504" i="5"/>
  <c r="I504" i="5"/>
  <c r="H504" i="5"/>
  <c r="G504" i="5"/>
  <c r="F504" i="5"/>
  <c r="E504" i="5"/>
  <c r="D504" i="5"/>
  <c r="C504" i="5"/>
  <c r="B504" i="5"/>
  <c r="A504" i="5"/>
  <c r="L312" i="5"/>
  <c r="I312" i="5"/>
  <c r="H312" i="5"/>
  <c r="G312" i="5"/>
  <c r="F312" i="5"/>
  <c r="E312" i="5"/>
  <c r="D312" i="5"/>
  <c r="C312" i="5"/>
  <c r="B312" i="5"/>
  <c r="A312" i="5"/>
  <c r="L311" i="5"/>
  <c r="I311" i="5"/>
  <c r="H311" i="5"/>
  <c r="G311" i="5"/>
  <c r="F311" i="5"/>
  <c r="E311" i="5"/>
  <c r="D311" i="5"/>
  <c r="C311" i="5"/>
  <c r="B311" i="5"/>
  <c r="A311" i="5"/>
  <c r="L899" i="5"/>
  <c r="I899" i="5"/>
  <c r="H899" i="5"/>
  <c r="G899" i="5"/>
  <c r="F899" i="5"/>
  <c r="E899" i="5"/>
  <c r="D899" i="5"/>
  <c r="C899" i="5"/>
  <c r="B899" i="5"/>
  <c r="A899" i="5"/>
  <c r="L426" i="5"/>
  <c r="I426" i="5"/>
  <c r="H426" i="5"/>
  <c r="G426" i="5"/>
  <c r="F426" i="5"/>
  <c r="E426" i="5"/>
  <c r="D426" i="5"/>
  <c r="C426" i="5"/>
  <c r="B426" i="5"/>
  <c r="A426" i="5"/>
  <c r="L675" i="5"/>
  <c r="I675" i="5"/>
  <c r="H675" i="5"/>
  <c r="G675" i="5"/>
  <c r="F675" i="5"/>
  <c r="E675" i="5"/>
  <c r="D675" i="5"/>
  <c r="C675" i="5"/>
  <c r="B675" i="5"/>
  <c r="A675" i="5"/>
  <c r="L2475" i="5"/>
  <c r="I2475" i="5"/>
  <c r="H2475" i="5"/>
  <c r="G2475" i="5"/>
  <c r="F2475" i="5"/>
  <c r="E2475" i="5"/>
  <c r="D2475" i="5"/>
  <c r="C2475" i="5"/>
  <c r="B2475" i="5"/>
  <c r="A2475" i="5"/>
  <c r="L696" i="5"/>
  <c r="I696" i="5"/>
  <c r="H696" i="5"/>
  <c r="G696" i="5"/>
  <c r="F696" i="5"/>
  <c r="E696" i="5"/>
  <c r="D696" i="5"/>
  <c r="C696" i="5"/>
  <c r="B696" i="5"/>
  <c r="A696" i="5"/>
  <c r="L258" i="5"/>
  <c r="I258" i="5"/>
  <c r="H258" i="5"/>
  <c r="G258" i="5"/>
  <c r="F258" i="5"/>
  <c r="E258" i="5"/>
  <c r="D258" i="5"/>
  <c r="C258" i="5"/>
  <c r="B258" i="5"/>
  <c r="A258" i="5"/>
  <c r="L318" i="5"/>
  <c r="I318" i="5"/>
  <c r="H318" i="5"/>
  <c r="G318" i="5"/>
  <c r="F318" i="5"/>
  <c r="E318" i="5"/>
  <c r="D318" i="5"/>
  <c r="C318" i="5"/>
  <c r="B318" i="5"/>
  <c r="A318" i="5"/>
  <c r="L317" i="5"/>
  <c r="I317" i="5"/>
  <c r="H317" i="5"/>
  <c r="G317" i="5"/>
  <c r="F317" i="5"/>
  <c r="E317" i="5"/>
  <c r="D317" i="5"/>
  <c r="C317" i="5"/>
  <c r="B317" i="5"/>
  <c r="A317" i="5"/>
  <c r="L1252" i="5"/>
  <c r="I1252" i="5"/>
  <c r="H1252" i="5"/>
  <c r="G1252" i="5"/>
  <c r="F1252" i="5"/>
  <c r="E1252" i="5"/>
  <c r="D1252" i="5"/>
  <c r="C1252" i="5"/>
  <c r="B1252" i="5"/>
  <c r="A1252" i="5"/>
  <c r="L898" i="5"/>
  <c r="I898" i="5"/>
  <c r="H898" i="5"/>
  <c r="G898" i="5"/>
  <c r="F898" i="5"/>
  <c r="E898" i="5"/>
  <c r="D898" i="5"/>
  <c r="C898" i="5"/>
  <c r="B898" i="5"/>
  <c r="A898" i="5"/>
  <c r="L897" i="5"/>
  <c r="I897" i="5"/>
  <c r="H897" i="5"/>
  <c r="G897" i="5"/>
  <c r="F897" i="5"/>
  <c r="E897" i="5"/>
  <c r="D897" i="5"/>
  <c r="C897" i="5"/>
  <c r="B897" i="5"/>
  <c r="A897" i="5"/>
  <c r="L802" i="5"/>
  <c r="I802" i="5"/>
  <c r="H802" i="5"/>
  <c r="G802" i="5"/>
  <c r="F802" i="5"/>
  <c r="E802" i="5"/>
  <c r="D802" i="5"/>
  <c r="C802" i="5"/>
  <c r="B802" i="5"/>
  <c r="A802" i="5"/>
  <c r="L801" i="5"/>
  <c r="I801" i="5"/>
  <c r="H801" i="5"/>
  <c r="G801" i="5"/>
  <c r="F801" i="5"/>
  <c r="E801" i="5"/>
  <c r="D801" i="5"/>
  <c r="C801" i="5"/>
  <c r="B801" i="5"/>
  <c r="A801" i="5"/>
  <c r="L2345" i="5"/>
  <c r="I2345" i="5"/>
  <c r="H2345" i="5"/>
  <c r="G2345" i="5"/>
  <c r="F2345" i="5"/>
  <c r="E2345" i="5"/>
  <c r="D2345" i="5"/>
  <c r="C2345" i="5"/>
  <c r="B2345" i="5"/>
  <c r="A2345" i="5"/>
  <c r="L2211" i="5"/>
  <c r="I2211" i="5"/>
  <c r="H2211" i="5"/>
  <c r="G2211" i="5"/>
  <c r="F2211" i="5"/>
  <c r="E2211" i="5"/>
  <c r="D2211" i="5"/>
  <c r="C2211" i="5"/>
  <c r="B2211" i="5"/>
  <c r="A2211" i="5"/>
  <c r="L2146" i="5"/>
  <c r="I2146" i="5"/>
  <c r="H2146" i="5"/>
  <c r="G2146" i="5"/>
  <c r="F2146" i="5"/>
  <c r="E2146" i="5"/>
  <c r="D2146" i="5"/>
  <c r="C2146" i="5"/>
  <c r="B2146" i="5"/>
  <c r="A2146" i="5"/>
  <c r="L2145" i="5"/>
  <c r="I2145" i="5"/>
  <c r="H2145" i="5"/>
  <c r="G2145" i="5"/>
  <c r="F2145" i="5"/>
  <c r="E2145" i="5"/>
  <c r="D2145" i="5"/>
  <c r="C2145" i="5"/>
  <c r="B2145" i="5"/>
  <c r="A2145" i="5"/>
  <c r="L957" i="5"/>
  <c r="I957" i="5"/>
  <c r="H957" i="5"/>
  <c r="G957" i="5"/>
  <c r="F957" i="5"/>
  <c r="E957" i="5"/>
  <c r="D957" i="5"/>
  <c r="C957" i="5"/>
  <c r="B957" i="5"/>
  <c r="A957" i="5"/>
  <c r="L956" i="5"/>
  <c r="I956" i="5"/>
  <c r="H956" i="5"/>
  <c r="G956" i="5"/>
  <c r="F956" i="5"/>
  <c r="E956" i="5"/>
  <c r="D956" i="5"/>
  <c r="C956" i="5"/>
  <c r="B956" i="5"/>
  <c r="A956" i="5"/>
  <c r="L1755" i="5"/>
  <c r="I1755" i="5"/>
  <c r="H1755" i="5"/>
  <c r="G1755" i="5"/>
  <c r="F1755" i="5"/>
  <c r="E1755" i="5"/>
  <c r="D1755" i="5"/>
  <c r="C1755" i="5"/>
  <c r="B1755" i="5"/>
  <c r="A1755" i="5"/>
  <c r="L1754" i="5"/>
  <c r="I1754" i="5"/>
  <c r="H1754" i="5"/>
  <c r="G1754" i="5"/>
  <c r="F1754" i="5"/>
  <c r="E1754" i="5"/>
  <c r="D1754" i="5"/>
  <c r="C1754" i="5"/>
  <c r="B1754" i="5"/>
  <c r="A1754" i="5"/>
  <c r="L2270" i="5"/>
  <c r="I2270" i="5"/>
  <c r="H2270" i="5"/>
  <c r="G2270" i="5"/>
  <c r="F2270" i="5"/>
  <c r="E2270" i="5"/>
  <c r="D2270" i="5"/>
  <c r="C2270" i="5"/>
  <c r="B2270" i="5"/>
  <c r="A2270" i="5"/>
  <c r="L2269" i="5"/>
  <c r="I2269" i="5"/>
  <c r="H2269" i="5"/>
  <c r="G2269" i="5"/>
  <c r="F2269" i="5"/>
  <c r="E2269" i="5"/>
  <c r="D2269" i="5"/>
  <c r="C2269" i="5"/>
  <c r="B2269" i="5"/>
  <c r="A2269" i="5"/>
  <c r="L1918" i="5"/>
  <c r="I1918" i="5"/>
  <c r="H1918" i="5"/>
  <c r="G1918" i="5"/>
  <c r="F1918" i="5"/>
  <c r="E1918" i="5"/>
  <c r="D1918" i="5"/>
  <c r="C1918" i="5"/>
  <c r="B1918" i="5"/>
  <c r="A1918" i="5"/>
  <c r="L1917" i="5"/>
  <c r="I1917" i="5"/>
  <c r="H1917" i="5"/>
  <c r="G1917" i="5"/>
  <c r="F1917" i="5"/>
  <c r="E1917" i="5"/>
  <c r="D1917" i="5"/>
  <c r="C1917" i="5"/>
  <c r="B1917" i="5"/>
  <c r="A1917" i="5"/>
  <c r="L1916" i="5"/>
  <c r="I1916" i="5"/>
  <c r="H1916" i="5"/>
  <c r="G1916" i="5"/>
  <c r="F1916" i="5"/>
  <c r="E1916" i="5"/>
  <c r="D1916" i="5"/>
  <c r="C1916" i="5"/>
  <c r="B1916" i="5"/>
  <c r="A1916" i="5"/>
  <c r="L1915" i="5"/>
  <c r="I1915" i="5"/>
  <c r="H1915" i="5"/>
  <c r="G1915" i="5"/>
  <c r="F1915" i="5"/>
  <c r="E1915" i="5"/>
  <c r="D1915" i="5"/>
  <c r="C1915" i="5"/>
  <c r="B1915" i="5"/>
  <c r="A1915" i="5"/>
  <c r="L1914" i="5"/>
  <c r="I1914" i="5"/>
  <c r="H1914" i="5"/>
  <c r="G1914" i="5"/>
  <c r="F1914" i="5"/>
  <c r="E1914" i="5"/>
  <c r="D1914" i="5"/>
  <c r="C1914" i="5"/>
  <c r="B1914" i="5"/>
  <c r="A1914" i="5"/>
  <c r="L1913" i="5"/>
  <c r="I1913" i="5"/>
  <c r="H1913" i="5"/>
  <c r="G1913" i="5"/>
  <c r="F1913" i="5"/>
  <c r="E1913" i="5"/>
  <c r="D1913" i="5"/>
  <c r="C1913" i="5"/>
  <c r="B1913" i="5"/>
  <c r="A1913" i="5"/>
  <c r="L1912" i="5"/>
  <c r="I1912" i="5"/>
  <c r="H1912" i="5"/>
  <c r="G1912" i="5"/>
  <c r="F1912" i="5"/>
  <c r="E1912" i="5"/>
  <c r="D1912" i="5"/>
  <c r="C1912" i="5"/>
  <c r="B1912" i="5"/>
  <c r="A1912" i="5"/>
  <c r="L1376" i="5"/>
  <c r="I1376" i="5"/>
  <c r="H1376" i="5"/>
  <c r="G1376" i="5"/>
  <c r="F1376" i="5"/>
  <c r="E1376" i="5"/>
  <c r="D1376" i="5"/>
  <c r="C1376" i="5"/>
  <c r="B1376" i="5"/>
  <c r="A1376" i="5"/>
  <c r="L1375" i="5"/>
  <c r="I1375" i="5"/>
  <c r="H1375" i="5"/>
  <c r="G1375" i="5"/>
  <c r="F1375" i="5"/>
  <c r="E1375" i="5"/>
  <c r="D1375" i="5"/>
  <c r="C1375" i="5"/>
  <c r="B1375" i="5"/>
  <c r="A1375" i="5"/>
  <c r="L1309" i="5"/>
  <c r="I1309" i="5"/>
  <c r="H1309" i="5"/>
  <c r="G1309" i="5"/>
  <c r="F1309" i="5"/>
  <c r="E1309" i="5"/>
  <c r="D1309" i="5"/>
  <c r="C1309" i="5"/>
  <c r="B1309" i="5"/>
  <c r="A1309" i="5"/>
  <c r="L1075" i="5"/>
  <c r="I1075" i="5"/>
  <c r="H1075" i="5"/>
  <c r="G1075" i="5"/>
  <c r="F1075" i="5"/>
  <c r="E1075" i="5"/>
  <c r="D1075" i="5"/>
  <c r="C1075" i="5"/>
  <c r="B1075" i="5"/>
  <c r="A1075" i="5"/>
  <c r="L1074" i="5"/>
  <c r="I1074" i="5"/>
  <c r="H1074" i="5"/>
  <c r="G1074" i="5"/>
  <c r="F1074" i="5"/>
  <c r="E1074" i="5"/>
  <c r="D1074" i="5"/>
  <c r="C1074" i="5"/>
  <c r="B1074" i="5"/>
  <c r="A1074" i="5"/>
  <c r="L1046" i="5"/>
  <c r="I1046" i="5"/>
  <c r="H1046" i="5"/>
  <c r="G1046" i="5"/>
  <c r="F1046" i="5"/>
  <c r="E1046" i="5"/>
  <c r="D1046" i="5"/>
  <c r="C1046" i="5"/>
  <c r="B1046" i="5"/>
  <c r="A1046" i="5"/>
  <c r="L955" i="5"/>
  <c r="I955" i="5"/>
  <c r="H955" i="5"/>
  <c r="G955" i="5"/>
  <c r="F955" i="5"/>
  <c r="E955" i="5"/>
  <c r="D955" i="5"/>
  <c r="C955" i="5"/>
  <c r="B955" i="5"/>
  <c r="A955" i="5"/>
  <c r="L954" i="5"/>
  <c r="I954" i="5"/>
  <c r="H954" i="5"/>
  <c r="G954" i="5"/>
  <c r="F954" i="5"/>
  <c r="E954" i="5"/>
  <c r="D954" i="5"/>
  <c r="C954" i="5"/>
  <c r="B954" i="5"/>
  <c r="A954" i="5"/>
  <c r="L425" i="5"/>
  <c r="I425" i="5"/>
  <c r="H425" i="5"/>
  <c r="G425" i="5"/>
  <c r="F425" i="5"/>
  <c r="E425" i="5"/>
  <c r="D425" i="5"/>
  <c r="C425" i="5"/>
  <c r="B425" i="5"/>
  <c r="A425" i="5"/>
  <c r="L296" i="5"/>
  <c r="I296" i="5"/>
  <c r="H296" i="5"/>
  <c r="G296" i="5"/>
  <c r="F296" i="5"/>
  <c r="E296" i="5"/>
  <c r="D296" i="5"/>
  <c r="C296" i="5"/>
  <c r="B296" i="5"/>
  <c r="A296" i="5"/>
  <c r="L295" i="5"/>
  <c r="I295" i="5"/>
  <c r="H295" i="5"/>
  <c r="G295" i="5"/>
  <c r="F295" i="5"/>
  <c r="E295" i="5"/>
  <c r="D295" i="5"/>
  <c r="C295" i="5"/>
  <c r="B295" i="5"/>
  <c r="A295" i="5"/>
  <c r="L257" i="5"/>
  <c r="I257" i="5"/>
  <c r="H257" i="5"/>
  <c r="G257" i="5"/>
  <c r="F257" i="5"/>
  <c r="E257" i="5"/>
  <c r="D257" i="5"/>
  <c r="C257" i="5"/>
  <c r="B257" i="5"/>
  <c r="A257" i="5"/>
  <c r="L256" i="5"/>
  <c r="I256" i="5"/>
  <c r="H256" i="5"/>
  <c r="G256" i="5"/>
  <c r="F256" i="5"/>
  <c r="E256" i="5"/>
  <c r="D256" i="5"/>
  <c r="C256" i="5"/>
  <c r="B256" i="5"/>
  <c r="A256" i="5"/>
  <c r="L255" i="5"/>
  <c r="I255" i="5"/>
  <c r="H255" i="5"/>
  <c r="G255" i="5"/>
  <c r="F255" i="5"/>
  <c r="E255" i="5"/>
  <c r="D255" i="5"/>
  <c r="C255" i="5"/>
  <c r="B255" i="5"/>
  <c r="A255" i="5"/>
  <c r="L254" i="5"/>
  <c r="I254" i="5"/>
  <c r="H254" i="5"/>
  <c r="G254" i="5"/>
  <c r="F254" i="5"/>
  <c r="E254" i="5"/>
  <c r="D254" i="5"/>
  <c r="C254" i="5"/>
  <c r="B254" i="5"/>
  <c r="A254" i="5"/>
  <c r="L201" i="5"/>
  <c r="I201" i="5"/>
  <c r="H201" i="5"/>
  <c r="G201" i="5"/>
  <c r="F201" i="5"/>
  <c r="E201" i="5"/>
  <c r="D201" i="5"/>
  <c r="C201" i="5"/>
  <c r="B201" i="5"/>
  <c r="A201" i="5"/>
  <c r="L200" i="5"/>
  <c r="I200" i="5"/>
  <c r="H200" i="5"/>
  <c r="G200" i="5"/>
  <c r="F200" i="5"/>
  <c r="E200" i="5"/>
  <c r="D200" i="5"/>
  <c r="C200" i="5"/>
  <c r="B200" i="5"/>
  <c r="A200" i="5"/>
  <c r="L2832" i="5"/>
  <c r="I2832" i="5"/>
  <c r="H2832" i="5"/>
  <c r="G2832" i="5"/>
  <c r="F2832" i="5"/>
  <c r="E2832" i="5"/>
  <c r="D2832" i="5"/>
  <c r="C2832" i="5"/>
  <c r="B2832" i="5"/>
  <c r="A2832" i="5"/>
  <c r="L1219" i="5"/>
  <c r="I1219" i="5"/>
  <c r="H1219" i="5"/>
  <c r="G1219" i="5"/>
  <c r="F1219" i="5"/>
  <c r="E1219" i="5"/>
  <c r="D1219" i="5"/>
  <c r="C1219" i="5"/>
  <c r="B1219" i="5"/>
  <c r="A1219" i="5"/>
  <c r="L324" i="5"/>
  <c r="I324" i="5"/>
  <c r="H324" i="5"/>
  <c r="G324" i="5"/>
  <c r="F324" i="5"/>
  <c r="E324" i="5"/>
  <c r="D324" i="5"/>
  <c r="C324" i="5"/>
  <c r="B324" i="5"/>
  <c r="A324" i="5"/>
  <c r="L158" i="5"/>
  <c r="I158" i="5"/>
  <c r="H158" i="5"/>
  <c r="G158" i="5"/>
  <c r="F158" i="5"/>
  <c r="E158" i="5"/>
  <c r="D158" i="5"/>
  <c r="C158" i="5"/>
  <c r="B158" i="5"/>
  <c r="A158" i="5"/>
  <c r="L1039" i="5"/>
  <c r="I1039" i="5"/>
  <c r="H1039" i="5"/>
  <c r="G1039" i="5"/>
  <c r="F1039" i="5"/>
  <c r="E1039" i="5"/>
  <c r="D1039" i="5"/>
  <c r="C1039" i="5"/>
  <c r="B1039" i="5"/>
  <c r="A1039" i="5"/>
  <c r="L1038" i="5"/>
  <c r="I1038" i="5"/>
  <c r="H1038" i="5"/>
  <c r="G1038" i="5"/>
  <c r="F1038" i="5"/>
  <c r="E1038" i="5"/>
  <c r="D1038" i="5"/>
  <c r="C1038" i="5"/>
  <c r="B1038" i="5"/>
  <c r="A1038" i="5"/>
  <c r="L513" i="5"/>
  <c r="I513" i="5"/>
  <c r="H513" i="5"/>
  <c r="G513" i="5"/>
  <c r="F513" i="5"/>
  <c r="E513" i="5"/>
  <c r="D513" i="5"/>
  <c r="C513" i="5"/>
  <c r="B513" i="5"/>
  <c r="A513" i="5"/>
  <c r="L2913" i="5"/>
  <c r="I2913" i="5"/>
  <c r="H2913" i="5"/>
  <c r="G2913" i="5"/>
  <c r="F2913" i="5"/>
  <c r="E2913" i="5"/>
  <c r="D2913" i="5"/>
  <c r="C2913" i="5"/>
  <c r="B2913" i="5"/>
  <c r="A2913" i="5"/>
  <c r="L2032" i="5"/>
  <c r="I2032" i="5"/>
  <c r="H2032" i="5"/>
  <c r="G2032" i="5"/>
  <c r="F2032" i="5"/>
  <c r="E2032" i="5"/>
  <c r="D2032" i="5"/>
  <c r="C2032" i="5"/>
  <c r="B2032" i="5"/>
  <c r="A2032" i="5"/>
  <c r="L723" i="5"/>
  <c r="I723" i="5"/>
  <c r="H723" i="5"/>
  <c r="G723" i="5"/>
  <c r="F723" i="5"/>
  <c r="E723" i="5"/>
  <c r="D723" i="5"/>
  <c r="C723" i="5"/>
  <c r="B723" i="5"/>
  <c r="A723" i="5"/>
  <c r="L1218" i="5"/>
  <c r="I1218" i="5"/>
  <c r="H1218" i="5"/>
  <c r="G1218" i="5"/>
  <c r="F1218" i="5"/>
  <c r="E1218" i="5"/>
  <c r="D1218" i="5"/>
  <c r="C1218" i="5"/>
  <c r="B1218" i="5"/>
  <c r="A1218" i="5"/>
  <c r="L1217" i="5"/>
  <c r="I1217" i="5"/>
  <c r="H1217" i="5"/>
  <c r="G1217" i="5"/>
  <c r="F1217" i="5"/>
  <c r="E1217" i="5"/>
  <c r="D1217" i="5"/>
  <c r="C1217" i="5"/>
  <c r="B1217" i="5"/>
  <c r="A1217" i="5"/>
  <c r="L563" i="5"/>
  <c r="I563" i="5"/>
  <c r="H563" i="5"/>
  <c r="G563" i="5"/>
  <c r="F563" i="5"/>
  <c r="E563" i="5"/>
  <c r="D563" i="5"/>
  <c r="C563" i="5"/>
  <c r="B563" i="5"/>
  <c r="A563" i="5"/>
  <c r="L123" i="5"/>
  <c r="I123" i="5"/>
  <c r="H123" i="5"/>
  <c r="G123" i="5"/>
  <c r="F123" i="5"/>
  <c r="E123" i="5"/>
  <c r="D123" i="5"/>
  <c r="C123" i="5"/>
  <c r="B123" i="5"/>
  <c r="A123" i="5"/>
  <c r="L822" i="5"/>
  <c r="I822" i="5"/>
  <c r="H822" i="5"/>
  <c r="G822" i="5"/>
  <c r="F822" i="5"/>
  <c r="E822" i="5"/>
  <c r="D822" i="5"/>
  <c r="C822" i="5"/>
  <c r="B822" i="5"/>
  <c r="A822" i="5"/>
  <c r="L3462" i="5"/>
  <c r="I3462" i="5"/>
  <c r="H3462" i="5"/>
  <c r="G3462" i="5"/>
  <c r="F3462" i="5"/>
  <c r="E3462" i="5"/>
  <c r="D3462" i="5"/>
  <c r="C3462" i="5"/>
  <c r="B3462" i="5"/>
  <c r="A3462" i="5"/>
  <c r="L3461" i="5"/>
  <c r="I3461" i="5"/>
  <c r="H3461" i="5"/>
  <c r="G3461" i="5"/>
  <c r="F3461" i="5"/>
  <c r="E3461" i="5"/>
  <c r="D3461" i="5"/>
  <c r="C3461" i="5"/>
  <c r="B3461" i="5"/>
  <c r="A3461" i="5"/>
  <c r="L3228" i="5"/>
  <c r="I3228" i="5"/>
  <c r="H3228" i="5"/>
  <c r="G3228" i="5"/>
  <c r="F3228" i="5"/>
  <c r="E3228" i="5"/>
  <c r="D3228" i="5"/>
  <c r="C3228" i="5"/>
  <c r="B3228" i="5"/>
  <c r="A3228" i="5"/>
  <c r="L2210" i="5"/>
  <c r="I2210" i="5"/>
  <c r="H2210" i="5"/>
  <c r="G2210" i="5"/>
  <c r="F2210" i="5"/>
  <c r="E2210" i="5"/>
  <c r="D2210" i="5"/>
  <c r="C2210" i="5"/>
  <c r="B2210" i="5"/>
  <c r="A2210" i="5"/>
  <c r="L2209" i="5"/>
  <c r="I2209" i="5"/>
  <c r="H2209" i="5"/>
  <c r="G2209" i="5"/>
  <c r="F2209" i="5"/>
  <c r="E2209" i="5"/>
  <c r="D2209" i="5"/>
  <c r="C2209" i="5"/>
  <c r="B2209" i="5"/>
  <c r="A2209" i="5"/>
  <c r="L2144" i="5"/>
  <c r="I2144" i="5"/>
  <c r="H2144" i="5"/>
  <c r="G2144" i="5"/>
  <c r="F2144" i="5"/>
  <c r="E2144" i="5"/>
  <c r="D2144" i="5"/>
  <c r="C2144" i="5"/>
  <c r="B2144" i="5"/>
  <c r="A2144" i="5"/>
  <c r="L1732" i="5"/>
  <c r="I1732" i="5"/>
  <c r="H1732" i="5"/>
  <c r="G1732" i="5"/>
  <c r="F1732" i="5"/>
  <c r="E1732" i="5"/>
  <c r="D1732" i="5"/>
  <c r="C1732" i="5"/>
  <c r="B1732" i="5"/>
  <c r="A1732" i="5"/>
  <c r="L1731" i="5"/>
  <c r="I1731" i="5"/>
  <c r="H1731" i="5"/>
  <c r="G1731" i="5"/>
  <c r="F1731" i="5"/>
  <c r="E1731" i="5"/>
  <c r="D1731" i="5"/>
  <c r="C1731" i="5"/>
  <c r="B1731" i="5"/>
  <c r="A1731" i="5"/>
  <c r="L782" i="5"/>
  <c r="I782" i="5"/>
  <c r="H782" i="5"/>
  <c r="G782" i="5"/>
  <c r="F782" i="5"/>
  <c r="E782" i="5"/>
  <c r="D782" i="5"/>
  <c r="C782" i="5"/>
  <c r="B782" i="5"/>
  <c r="A782" i="5"/>
  <c r="L2637" i="5"/>
  <c r="I2637" i="5"/>
  <c r="H2637" i="5"/>
  <c r="G2637" i="5"/>
  <c r="F2637" i="5"/>
  <c r="E2637" i="5"/>
  <c r="D2637" i="5"/>
  <c r="C2637" i="5"/>
  <c r="B2637" i="5"/>
  <c r="A2637" i="5"/>
  <c r="L2374" i="5"/>
  <c r="I2374" i="5"/>
  <c r="H2374" i="5"/>
  <c r="G2374" i="5"/>
  <c r="F2374" i="5"/>
  <c r="E2374" i="5"/>
  <c r="D2374" i="5"/>
  <c r="C2374" i="5"/>
  <c r="B2374" i="5"/>
  <c r="A2374" i="5"/>
  <c r="L2373" i="5"/>
  <c r="I2373" i="5"/>
  <c r="H2373" i="5"/>
  <c r="G2373" i="5"/>
  <c r="F2373" i="5"/>
  <c r="E2373" i="5"/>
  <c r="D2373" i="5"/>
  <c r="C2373" i="5"/>
  <c r="B2373" i="5"/>
  <c r="A2373" i="5"/>
  <c r="L2234" i="5"/>
  <c r="I2234" i="5"/>
  <c r="H2234" i="5"/>
  <c r="G2234" i="5"/>
  <c r="F2234" i="5"/>
  <c r="E2234" i="5"/>
  <c r="D2234" i="5"/>
  <c r="C2234" i="5"/>
  <c r="B2234" i="5"/>
  <c r="A2234" i="5"/>
  <c r="L2233" i="5"/>
  <c r="I2233" i="5"/>
  <c r="H2233" i="5"/>
  <c r="G2233" i="5"/>
  <c r="F2233" i="5"/>
  <c r="E2233" i="5"/>
  <c r="D2233" i="5"/>
  <c r="C2233" i="5"/>
  <c r="B2233" i="5"/>
  <c r="A2233" i="5"/>
  <c r="L3227" i="5"/>
  <c r="I3227" i="5"/>
  <c r="H3227" i="5"/>
  <c r="G3227" i="5"/>
  <c r="F3227" i="5"/>
  <c r="E3227" i="5"/>
  <c r="D3227" i="5"/>
  <c r="C3227" i="5"/>
  <c r="B3227" i="5"/>
  <c r="A3227" i="5"/>
  <c r="L2526" i="5"/>
  <c r="I2526" i="5"/>
  <c r="H2526" i="5"/>
  <c r="G2526" i="5"/>
  <c r="F2526" i="5"/>
  <c r="E2526" i="5"/>
  <c r="D2526" i="5"/>
  <c r="C2526" i="5"/>
  <c r="B2526" i="5"/>
  <c r="A2526" i="5"/>
  <c r="L2525" i="5"/>
  <c r="I2525" i="5"/>
  <c r="H2525" i="5"/>
  <c r="G2525" i="5"/>
  <c r="F2525" i="5"/>
  <c r="E2525" i="5"/>
  <c r="D2525" i="5"/>
  <c r="C2525" i="5"/>
  <c r="B2525" i="5"/>
  <c r="A2525" i="5"/>
  <c r="L2448" i="5"/>
  <c r="I2448" i="5"/>
  <c r="H2448" i="5"/>
  <c r="G2448" i="5"/>
  <c r="F2448" i="5"/>
  <c r="E2448" i="5"/>
  <c r="D2448" i="5"/>
  <c r="C2448" i="5"/>
  <c r="B2448" i="5"/>
  <c r="A2448" i="5"/>
  <c r="L2344" i="5"/>
  <c r="I2344" i="5"/>
  <c r="H2344" i="5"/>
  <c r="G2344" i="5"/>
  <c r="F2344" i="5"/>
  <c r="E2344" i="5"/>
  <c r="D2344" i="5"/>
  <c r="C2344" i="5"/>
  <c r="B2344" i="5"/>
  <c r="A2344" i="5"/>
  <c r="L2163" i="5"/>
  <c r="I2163" i="5"/>
  <c r="H2163" i="5"/>
  <c r="G2163" i="5"/>
  <c r="F2163" i="5"/>
  <c r="E2163" i="5"/>
  <c r="D2163" i="5"/>
  <c r="C2163" i="5"/>
  <c r="B2163" i="5"/>
  <c r="A2163" i="5"/>
  <c r="L3226" i="5"/>
  <c r="I3226" i="5"/>
  <c r="H3226" i="5"/>
  <c r="G3226" i="5"/>
  <c r="F3226" i="5"/>
  <c r="E3226" i="5"/>
  <c r="D3226" i="5"/>
  <c r="C3226" i="5"/>
  <c r="B3226" i="5"/>
  <c r="A3226" i="5"/>
  <c r="L1057" i="5"/>
  <c r="I1057" i="5"/>
  <c r="H1057" i="5"/>
  <c r="G1057" i="5"/>
  <c r="F1057" i="5"/>
  <c r="E1057" i="5"/>
  <c r="D1057" i="5"/>
  <c r="C1057" i="5"/>
  <c r="B1057" i="5"/>
  <c r="A1057" i="5"/>
  <c r="L1056" i="5"/>
  <c r="I1056" i="5"/>
  <c r="H1056" i="5"/>
  <c r="G1056" i="5"/>
  <c r="F1056" i="5"/>
  <c r="E1056" i="5"/>
  <c r="D1056" i="5"/>
  <c r="C1056" i="5"/>
  <c r="B1056" i="5"/>
  <c r="A1056" i="5"/>
  <c r="L2001" i="5"/>
  <c r="I2001" i="5"/>
  <c r="H2001" i="5"/>
  <c r="G2001" i="5"/>
  <c r="F2001" i="5"/>
  <c r="E2001" i="5"/>
  <c r="D2001" i="5"/>
  <c r="C2001" i="5"/>
  <c r="B2001" i="5"/>
  <c r="A2001" i="5"/>
  <c r="L1339" i="5"/>
  <c r="I1339" i="5"/>
  <c r="H1339" i="5"/>
  <c r="G1339" i="5"/>
  <c r="F1339" i="5"/>
  <c r="E1339" i="5"/>
  <c r="D1339" i="5"/>
  <c r="C1339" i="5"/>
  <c r="B1339" i="5"/>
  <c r="A1339" i="5"/>
  <c r="L896" i="5"/>
  <c r="I896" i="5"/>
  <c r="H896" i="5"/>
  <c r="G896" i="5"/>
  <c r="F896" i="5"/>
  <c r="E896" i="5"/>
  <c r="D896" i="5"/>
  <c r="C896" i="5"/>
  <c r="B896" i="5"/>
  <c r="A896" i="5"/>
  <c r="L781" i="5"/>
  <c r="I781" i="5"/>
  <c r="H781" i="5"/>
  <c r="G781" i="5"/>
  <c r="F781" i="5"/>
  <c r="E781" i="5"/>
  <c r="D781" i="5"/>
  <c r="C781" i="5"/>
  <c r="B781" i="5"/>
  <c r="A781" i="5"/>
  <c r="L1095" i="5"/>
  <c r="I1095" i="5"/>
  <c r="H1095" i="5"/>
  <c r="G1095" i="5"/>
  <c r="F1095" i="5"/>
  <c r="E1095" i="5"/>
  <c r="D1095" i="5"/>
  <c r="C1095" i="5"/>
  <c r="B1095" i="5"/>
  <c r="A1095" i="5"/>
  <c r="L895" i="5"/>
  <c r="I895" i="5"/>
  <c r="H895" i="5"/>
  <c r="G895" i="5"/>
  <c r="F895" i="5"/>
  <c r="E895" i="5"/>
  <c r="D895" i="5"/>
  <c r="C895" i="5"/>
  <c r="B895" i="5"/>
  <c r="A895" i="5"/>
  <c r="L1332" i="5"/>
  <c r="I1332" i="5"/>
  <c r="H1332" i="5"/>
  <c r="G1332" i="5"/>
  <c r="F1332" i="5"/>
  <c r="E1332" i="5"/>
  <c r="D1332" i="5"/>
  <c r="C1332" i="5"/>
  <c r="B1332" i="5"/>
  <c r="A1332" i="5"/>
  <c r="L1331" i="5"/>
  <c r="I1331" i="5"/>
  <c r="H1331" i="5"/>
  <c r="G1331" i="5"/>
  <c r="F1331" i="5"/>
  <c r="E1331" i="5"/>
  <c r="D1331" i="5"/>
  <c r="C1331" i="5"/>
  <c r="B1331" i="5"/>
  <c r="A1331" i="5"/>
  <c r="L1002" i="5"/>
  <c r="I1002" i="5"/>
  <c r="H1002" i="5"/>
  <c r="G1002" i="5"/>
  <c r="F1002" i="5"/>
  <c r="E1002" i="5"/>
  <c r="D1002" i="5"/>
  <c r="C1002" i="5"/>
  <c r="B1002" i="5"/>
  <c r="A1002" i="5"/>
  <c r="L1001" i="5"/>
  <c r="I1001" i="5"/>
  <c r="H1001" i="5"/>
  <c r="G1001" i="5"/>
  <c r="F1001" i="5"/>
  <c r="E1001" i="5"/>
  <c r="D1001" i="5"/>
  <c r="C1001" i="5"/>
  <c r="B1001" i="5"/>
  <c r="A1001" i="5"/>
  <c r="L953" i="5"/>
  <c r="I953" i="5"/>
  <c r="H953" i="5"/>
  <c r="G953" i="5"/>
  <c r="F953" i="5"/>
  <c r="E953" i="5"/>
  <c r="D953" i="5"/>
  <c r="C953" i="5"/>
  <c r="B953" i="5"/>
  <c r="A953" i="5"/>
  <c r="L16" i="5"/>
  <c r="I16" i="5"/>
  <c r="H16" i="5"/>
  <c r="G16" i="5"/>
  <c r="F16" i="5"/>
  <c r="E16" i="5"/>
  <c r="D16" i="5"/>
  <c r="C16" i="5"/>
  <c r="B16" i="5"/>
  <c r="A16" i="5"/>
  <c r="L562" i="5"/>
  <c r="I562" i="5"/>
  <c r="H562" i="5"/>
  <c r="G562" i="5"/>
  <c r="F562" i="5"/>
  <c r="E562" i="5"/>
  <c r="D562" i="5"/>
  <c r="C562" i="5"/>
  <c r="B562" i="5"/>
  <c r="A562" i="5"/>
  <c r="L2717" i="5"/>
  <c r="I2717" i="5"/>
  <c r="H2717" i="5"/>
  <c r="G2717" i="5"/>
  <c r="F2717" i="5"/>
  <c r="E2717" i="5"/>
  <c r="D2717" i="5"/>
  <c r="C2717" i="5"/>
  <c r="B2717" i="5"/>
  <c r="A2717" i="5"/>
  <c r="L2716" i="5"/>
  <c r="I2716" i="5"/>
  <c r="H2716" i="5"/>
  <c r="G2716" i="5"/>
  <c r="F2716" i="5"/>
  <c r="E2716" i="5"/>
  <c r="D2716" i="5"/>
  <c r="C2716" i="5"/>
  <c r="B2716" i="5"/>
  <c r="A2716" i="5"/>
  <c r="L2000" i="5"/>
  <c r="I2000" i="5"/>
  <c r="H2000" i="5"/>
  <c r="G2000" i="5"/>
  <c r="F2000" i="5"/>
  <c r="E2000" i="5"/>
  <c r="D2000" i="5"/>
  <c r="C2000" i="5"/>
  <c r="B2000" i="5"/>
  <c r="A2000" i="5"/>
  <c r="L1931" i="5"/>
  <c r="I1931" i="5"/>
  <c r="H1931" i="5"/>
  <c r="G1931" i="5"/>
  <c r="F1931" i="5"/>
  <c r="E1931" i="5"/>
  <c r="D1931" i="5"/>
  <c r="C1931" i="5"/>
  <c r="B1931" i="5"/>
  <c r="A1931" i="5"/>
  <c r="L253" i="5"/>
  <c r="I253" i="5"/>
  <c r="H253" i="5"/>
  <c r="G253" i="5"/>
  <c r="F253" i="5"/>
  <c r="E253" i="5"/>
  <c r="D253" i="5"/>
  <c r="C253" i="5"/>
  <c r="B253" i="5"/>
  <c r="A253" i="5"/>
  <c r="L15" i="5"/>
  <c r="I15" i="5"/>
  <c r="H15" i="5"/>
  <c r="G15" i="5"/>
  <c r="F15" i="5"/>
  <c r="E15" i="5"/>
  <c r="D15" i="5"/>
  <c r="C15" i="5"/>
  <c r="B15" i="5"/>
  <c r="A15" i="5"/>
  <c r="L14" i="5"/>
  <c r="I14" i="5"/>
  <c r="H14" i="5"/>
  <c r="G14" i="5"/>
  <c r="F14" i="5"/>
  <c r="E14" i="5"/>
  <c r="D14" i="5"/>
  <c r="C14" i="5"/>
  <c r="B14" i="5"/>
  <c r="A14" i="5"/>
  <c r="L2987" i="5"/>
  <c r="I2987" i="5"/>
  <c r="H2987" i="5"/>
  <c r="G2987" i="5"/>
  <c r="F2987" i="5"/>
  <c r="E2987" i="5"/>
  <c r="D2987" i="5"/>
  <c r="C2987" i="5"/>
  <c r="B2987" i="5"/>
  <c r="A2987" i="5"/>
  <c r="L2986" i="5"/>
  <c r="I2986" i="5"/>
  <c r="H2986" i="5"/>
  <c r="G2986" i="5"/>
  <c r="F2986" i="5"/>
  <c r="E2986" i="5"/>
  <c r="D2986" i="5"/>
  <c r="C2986" i="5"/>
  <c r="B2986" i="5"/>
  <c r="A2986" i="5"/>
  <c r="L2690" i="5"/>
  <c r="I2690" i="5"/>
  <c r="H2690" i="5"/>
  <c r="G2690" i="5"/>
  <c r="F2690" i="5"/>
  <c r="E2690" i="5"/>
  <c r="D2690" i="5"/>
  <c r="C2690" i="5"/>
  <c r="B2690" i="5"/>
  <c r="A2690" i="5"/>
  <c r="L2689" i="5"/>
  <c r="I2689" i="5"/>
  <c r="H2689" i="5"/>
  <c r="G2689" i="5"/>
  <c r="F2689" i="5"/>
  <c r="E2689" i="5"/>
  <c r="D2689" i="5"/>
  <c r="C2689" i="5"/>
  <c r="B2689" i="5"/>
  <c r="A2689" i="5"/>
  <c r="L2162" i="5"/>
  <c r="I2162" i="5"/>
  <c r="H2162" i="5"/>
  <c r="G2162" i="5"/>
  <c r="F2162" i="5"/>
  <c r="E2162" i="5"/>
  <c r="D2162" i="5"/>
  <c r="C2162" i="5"/>
  <c r="B2162" i="5"/>
  <c r="A2162" i="5"/>
  <c r="L2014" i="5"/>
  <c r="I2014" i="5"/>
  <c r="H2014" i="5"/>
  <c r="G2014" i="5"/>
  <c r="F2014" i="5"/>
  <c r="E2014" i="5"/>
  <c r="D2014" i="5"/>
  <c r="C2014" i="5"/>
  <c r="B2014" i="5"/>
  <c r="A2014" i="5"/>
  <c r="L2013" i="5"/>
  <c r="I2013" i="5"/>
  <c r="H2013" i="5"/>
  <c r="G2013" i="5"/>
  <c r="F2013" i="5"/>
  <c r="E2013" i="5"/>
  <c r="D2013" i="5"/>
  <c r="C2013" i="5"/>
  <c r="B2013" i="5"/>
  <c r="A2013" i="5"/>
  <c r="L1999" i="5"/>
  <c r="I1999" i="5"/>
  <c r="H1999" i="5"/>
  <c r="G1999" i="5"/>
  <c r="F1999" i="5"/>
  <c r="E1999" i="5"/>
  <c r="D1999" i="5"/>
  <c r="C1999" i="5"/>
  <c r="B1999" i="5"/>
  <c r="A1999" i="5"/>
  <c r="L1998" i="5"/>
  <c r="I1998" i="5"/>
  <c r="H1998" i="5"/>
  <c r="G1998" i="5"/>
  <c r="F1998" i="5"/>
  <c r="E1998" i="5"/>
  <c r="D1998" i="5"/>
  <c r="C1998" i="5"/>
  <c r="B1998" i="5"/>
  <c r="A1998" i="5"/>
  <c r="L1910" i="5"/>
  <c r="I1910" i="5"/>
  <c r="H1910" i="5"/>
  <c r="G1910" i="5"/>
  <c r="F1910" i="5"/>
  <c r="E1910" i="5"/>
  <c r="D1910" i="5"/>
  <c r="C1910" i="5"/>
  <c r="B1910" i="5"/>
  <c r="A1910" i="5"/>
  <c r="L1909" i="5"/>
  <c r="I1909" i="5"/>
  <c r="H1909" i="5"/>
  <c r="G1909" i="5"/>
  <c r="F1909" i="5"/>
  <c r="E1909" i="5"/>
  <c r="D1909" i="5"/>
  <c r="C1909" i="5"/>
  <c r="B1909" i="5"/>
  <c r="A1909" i="5"/>
  <c r="L1547" i="5"/>
  <c r="I1547" i="5"/>
  <c r="H1547" i="5"/>
  <c r="G1547" i="5"/>
  <c r="F1547" i="5"/>
  <c r="E1547" i="5"/>
  <c r="D1547" i="5"/>
  <c r="C1547" i="5"/>
  <c r="B1547" i="5"/>
  <c r="A1547" i="5"/>
  <c r="L1546" i="5"/>
  <c r="I1546" i="5"/>
  <c r="H1546" i="5"/>
  <c r="G1546" i="5"/>
  <c r="F1546" i="5"/>
  <c r="E1546" i="5"/>
  <c r="D1546" i="5"/>
  <c r="C1546" i="5"/>
  <c r="B1546" i="5"/>
  <c r="A1546" i="5"/>
  <c r="L894" i="5"/>
  <c r="I894" i="5"/>
  <c r="H894" i="5"/>
  <c r="G894" i="5"/>
  <c r="F894" i="5"/>
  <c r="E894" i="5"/>
  <c r="D894" i="5"/>
  <c r="C894" i="5"/>
  <c r="B894" i="5"/>
  <c r="A894" i="5"/>
  <c r="L674" i="5"/>
  <c r="I674" i="5"/>
  <c r="H674" i="5"/>
  <c r="G674" i="5"/>
  <c r="F674" i="5"/>
  <c r="E674" i="5"/>
  <c r="D674" i="5"/>
  <c r="C674" i="5"/>
  <c r="B674" i="5"/>
  <c r="A674" i="5"/>
  <c r="L673" i="5"/>
  <c r="I673" i="5"/>
  <c r="H673" i="5"/>
  <c r="G673" i="5"/>
  <c r="F673" i="5"/>
  <c r="E673" i="5"/>
  <c r="D673" i="5"/>
  <c r="C673" i="5"/>
  <c r="B673" i="5"/>
  <c r="A673" i="5"/>
  <c r="L207" i="5"/>
  <c r="I207" i="5"/>
  <c r="H207" i="5"/>
  <c r="G207" i="5"/>
  <c r="F207" i="5"/>
  <c r="E207" i="5"/>
  <c r="D207" i="5"/>
  <c r="C207" i="5"/>
  <c r="B207" i="5"/>
  <c r="A207" i="5"/>
  <c r="L206" i="5"/>
  <c r="I206" i="5"/>
  <c r="H206" i="5"/>
  <c r="G206" i="5"/>
  <c r="F206" i="5"/>
  <c r="E206" i="5"/>
  <c r="D206" i="5"/>
  <c r="C206" i="5"/>
  <c r="B206" i="5"/>
  <c r="A206" i="5"/>
  <c r="L172" i="5"/>
  <c r="I172" i="5"/>
  <c r="H172" i="5"/>
  <c r="G172" i="5"/>
  <c r="F172" i="5"/>
  <c r="E172" i="5"/>
  <c r="D172" i="5"/>
  <c r="C172" i="5"/>
  <c r="B172" i="5"/>
  <c r="A172" i="5"/>
  <c r="L171" i="5"/>
  <c r="I171" i="5"/>
  <c r="H171" i="5"/>
  <c r="G171" i="5"/>
  <c r="F171" i="5"/>
  <c r="E171" i="5"/>
  <c r="D171" i="5"/>
  <c r="C171" i="5"/>
  <c r="B171" i="5"/>
  <c r="A171" i="5"/>
  <c r="L3117" i="5"/>
  <c r="I3117" i="5"/>
  <c r="H3117" i="5"/>
  <c r="G3117" i="5"/>
  <c r="F3117" i="5"/>
  <c r="E3117" i="5"/>
  <c r="D3117" i="5"/>
  <c r="C3117" i="5"/>
  <c r="B3117" i="5"/>
  <c r="A3117" i="5"/>
  <c r="L3116" i="5"/>
  <c r="I3116" i="5"/>
  <c r="H3116" i="5"/>
  <c r="G3116" i="5"/>
  <c r="F3116" i="5"/>
  <c r="E3116" i="5"/>
  <c r="D3116" i="5"/>
  <c r="C3116" i="5"/>
  <c r="B3116" i="5"/>
  <c r="A3116" i="5"/>
  <c r="L1870" i="5"/>
  <c r="I1870" i="5"/>
  <c r="H1870" i="5"/>
  <c r="G1870" i="5"/>
  <c r="F1870" i="5"/>
  <c r="E1870" i="5"/>
  <c r="D1870" i="5"/>
  <c r="C1870" i="5"/>
  <c r="B1870" i="5"/>
  <c r="A1870" i="5"/>
  <c r="L1869" i="5"/>
  <c r="I1869" i="5"/>
  <c r="H1869" i="5"/>
  <c r="G1869" i="5"/>
  <c r="F1869" i="5"/>
  <c r="E1869" i="5"/>
  <c r="D1869" i="5"/>
  <c r="C1869" i="5"/>
  <c r="B1869" i="5"/>
  <c r="A1869" i="5"/>
  <c r="L1407" i="5"/>
  <c r="I1407" i="5"/>
  <c r="H1407" i="5"/>
  <c r="G1407" i="5"/>
  <c r="F1407" i="5"/>
  <c r="E1407" i="5"/>
  <c r="D1407" i="5"/>
  <c r="C1407" i="5"/>
  <c r="B1407" i="5"/>
  <c r="A1407" i="5"/>
  <c r="L1406" i="5"/>
  <c r="I1406" i="5"/>
  <c r="H1406" i="5"/>
  <c r="G1406" i="5"/>
  <c r="F1406" i="5"/>
  <c r="E1406" i="5"/>
  <c r="D1406" i="5"/>
  <c r="C1406" i="5"/>
  <c r="B1406" i="5"/>
  <c r="A1406" i="5"/>
  <c r="L487" i="5"/>
  <c r="I487" i="5"/>
  <c r="H487" i="5"/>
  <c r="G487" i="5"/>
  <c r="F487" i="5"/>
  <c r="E487" i="5"/>
  <c r="D487" i="5"/>
  <c r="C487" i="5"/>
  <c r="B487" i="5"/>
  <c r="A487" i="5"/>
  <c r="L561" i="5"/>
  <c r="I561" i="5"/>
  <c r="H561" i="5"/>
  <c r="G561" i="5"/>
  <c r="F561" i="5"/>
  <c r="E561" i="5"/>
  <c r="D561" i="5"/>
  <c r="C561" i="5"/>
  <c r="B561" i="5"/>
  <c r="A561" i="5"/>
  <c r="L252" i="5"/>
  <c r="I252" i="5"/>
  <c r="H252" i="5"/>
  <c r="G252" i="5"/>
  <c r="F252" i="5"/>
  <c r="E252" i="5"/>
  <c r="D252" i="5"/>
  <c r="C252" i="5"/>
  <c r="B252" i="5"/>
  <c r="A252" i="5"/>
  <c r="L1658" i="5"/>
  <c r="I1658" i="5"/>
  <c r="H1658" i="5"/>
  <c r="G1658" i="5"/>
  <c r="F1658" i="5"/>
  <c r="E1658" i="5"/>
  <c r="D1658" i="5"/>
  <c r="C1658" i="5"/>
  <c r="B1658" i="5"/>
  <c r="A1658" i="5"/>
  <c r="L706" i="5"/>
  <c r="I706" i="5"/>
  <c r="H706" i="5"/>
  <c r="G706" i="5"/>
  <c r="F706" i="5"/>
  <c r="E706" i="5"/>
  <c r="D706" i="5"/>
  <c r="C706" i="5"/>
  <c r="B706" i="5"/>
  <c r="A706" i="5"/>
  <c r="L621" i="5"/>
  <c r="I621" i="5"/>
  <c r="H621" i="5"/>
  <c r="G621" i="5"/>
  <c r="F621" i="5"/>
  <c r="E621" i="5"/>
  <c r="D621" i="5"/>
  <c r="C621" i="5"/>
  <c r="B621" i="5"/>
  <c r="A621" i="5"/>
  <c r="L620" i="5"/>
  <c r="I620" i="5"/>
  <c r="H620" i="5"/>
  <c r="G620" i="5"/>
  <c r="F620" i="5"/>
  <c r="E620" i="5"/>
  <c r="D620" i="5"/>
  <c r="C620" i="5"/>
  <c r="B620" i="5"/>
  <c r="A620" i="5"/>
  <c r="L199" i="5"/>
  <c r="I199" i="5"/>
  <c r="H199" i="5"/>
  <c r="G199" i="5"/>
  <c r="F199" i="5"/>
  <c r="E199" i="5"/>
  <c r="D199" i="5"/>
  <c r="C199" i="5"/>
  <c r="B199" i="5"/>
  <c r="A199" i="5"/>
  <c r="L198" i="5"/>
  <c r="I198" i="5"/>
  <c r="H198" i="5"/>
  <c r="G198" i="5"/>
  <c r="F198" i="5"/>
  <c r="E198" i="5"/>
  <c r="D198" i="5"/>
  <c r="C198" i="5"/>
  <c r="B198" i="5"/>
  <c r="A198" i="5"/>
  <c r="L2404" i="5"/>
  <c r="I2404" i="5"/>
  <c r="H2404" i="5"/>
  <c r="G2404" i="5"/>
  <c r="F2404" i="5"/>
  <c r="E2404" i="5"/>
  <c r="D2404" i="5"/>
  <c r="C2404" i="5"/>
  <c r="B2404" i="5"/>
  <c r="A2404" i="5"/>
  <c r="L4109" i="5"/>
  <c r="I4109" i="5"/>
  <c r="H4109" i="5"/>
  <c r="G4109" i="5"/>
  <c r="F4109" i="5"/>
  <c r="E4109" i="5"/>
  <c r="D4109" i="5"/>
  <c r="C4109" i="5"/>
  <c r="B4109" i="5"/>
  <c r="A4109" i="5"/>
  <c r="L4108" i="5"/>
  <c r="I4108" i="5"/>
  <c r="H4108" i="5"/>
  <c r="G4108" i="5"/>
  <c r="F4108" i="5"/>
  <c r="E4108" i="5"/>
  <c r="D4108" i="5"/>
  <c r="C4108" i="5"/>
  <c r="B4108" i="5"/>
  <c r="A4108" i="5"/>
  <c r="L3460" i="5"/>
  <c r="I3460" i="5"/>
  <c r="H3460" i="5"/>
  <c r="G3460" i="5"/>
  <c r="F3460" i="5"/>
  <c r="E3460" i="5"/>
  <c r="D3460" i="5"/>
  <c r="C3460" i="5"/>
  <c r="B3460" i="5"/>
  <c r="A3460" i="5"/>
  <c r="L3459" i="5"/>
  <c r="I3459" i="5"/>
  <c r="H3459" i="5"/>
  <c r="G3459" i="5"/>
  <c r="F3459" i="5"/>
  <c r="E3459" i="5"/>
  <c r="D3459" i="5"/>
  <c r="C3459" i="5"/>
  <c r="B3459" i="5"/>
  <c r="A3459" i="5"/>
  <c r="L2731" i="5"/>
  <c r="I2731" i="5"/>
  <c r="H2731" i="5"/>
  <c r="G2731" i="5"/>
  <c r="F2731" i="5"/>
  <c r="E2731" i="5"/>
  <c r="D2731" i="5"/>
  <c r="C2731" i="5"/>
  <c r="B2731" i="5"/>
  <c r="A2731" i="5"/>
  <c r="L2730" i="5"/>
  <c r="I2730" i="5"/>
  <c r="H2730" i="5"/>
  <c r="G2730" i="5"/>
  <c r="F2730" i="5"/>
  <c r="E2730" i="5"/>
  <c r="D2730" i="5"/>
  <c r="C2730" i="5"/>
  <c r="B2730" i="5"/>
  <c r="A2730" i="5"/>
  <c r="L2985" i="5"/>
  <c r="I2985" i="5"/>
  <c r="H2985" i="5"/>
  <c r="G2985" i="5"/>
  <c r="F2985" i="5"/>
  <c r="E2985" i="5"/>
  <c r="D2985" i="5"/>
  <c r="C2985" i="5"/>
  <c r="B2985" i="5"/>
  <c r="A2985" i="5"/>
  <c r="L2984" i="5"/>
  <c r="I2984" i="5"/>
  <c r="H2984" i="5"/>
  <c r="G2984" i="5"/>
  <c r="F2984" i="5"/>
  <c r="E2984" i="5"/>
  <c r="D2984" i="5"/>
  <c r="C2984" i="5"/>
  <c r="B2984" i="5"/>
  <c r="A2984" i="5"/>
  <c r="L2447" i="5"/>
  <c r="I2447" i="5"/>
  <c r="H2447" i="5"/>
  <c r="G2447" i="5"/>
  <c r="F2447" i="5"/>
  <c r="E2447" i="5"/>
  <c r="D2447" i="5"/>
  <c r="C2447" i="5"/>
  <c r="B2447" i="5"/>
  <c r="A2447" i="5"/>
  <c r="L2446" i="5"/>
  <c r="I2446" i="5"/>
  <c r="H2446" i="5"/>
  <c r="G2446" i="5"/>
  <c r="F2446" i="5"/>
  <c r="E2446" i="5"/>
  <c r="D2446" i="5"/>
  <c r="C2446" i="5"/>
  <c r="B2446" i="5"/>
  <c r="A2446" i="5"/>
  <c r="L2445" i="5"/>
  <c r="I2445" i="5"/>
  <c r="H2445" i="5"/>
  <c r="G2445" i="5"/>
  <c r="F2445" i="5"/>
  <c r="E2445" i="5"/>
  <c r="D2445" i="5"/>
  <c r="C2445" i="5"/>
  <c r="B2445" i="5"/>
  <c r="A2445" i="5"/>
  <c r="L2444" i="5"/>
  <c r="I2444" i="5"/>
  <c r="H2444" i="5"/>
  <c r="G2444" i="5"/>
  <c r="F2444" i="5"/>
  <c r="E2444" i="5"/>
  <c r="D2444" i="5"/>
  <c r="C2444" i="5"/>
  <c r="B2444" i="5"/>
  <c r="A2444" i="5"/>
  <c r="L2191" i="5"/>
  <c r="I2191" i="5"/>
  <c r="H2191" i="5"/>
  <c r="G2191" i="5"/>
  <c r="F2191" i="5"/>
  <c r="E2191" i="5"/>
  <c r="D2191" i="5"/>
  <c r="C2191" i="5"/>
  <c r="B2191" i="5"/>
  <c r="A2191" i="5"/>
  <c r="L2190" i="5"/>
  <c r="I2190" i="5"/>
  <c r="H2190" i="5"/>
  <c r="G2190" i="5"/>
  <c r="F2190" i="5"/>
  <c r="E2190" i="5"/>
  <c r="D2190" i="5"/>
  <c r="C2190" i="5"/>
  <c r="B2190" i="5"/>
  <c r="A2190" i="5"/>
  <c r="L2143" i="5"/>
  <c r="I2143" i="5"/>
  <c r="H2143" i="5"/>
  <c r="G2143" i="5"/>
  <c r="F2143" i="5"/>
  <c r="E2143" i="5"/>
  <c r="D2143" i="5"/>
  <c r="C2143" i="5"/>
  <c r="B2143" i="5"/>
  <c r="A2143" i="5"/>
  <c r="L1778" i="5"/>
  <c r="I1778" i="5"/>
  <c r="H1778" i="5"/>
  <c r="G1778" i="5"/>
  <c r="F1778" i="5"/>
  <c r="E1778" i="5"/>
  <c r="D1778" i="5"/>
  <c r="C1778" i="5"/>
  <c r="B1778" i="5"/>
  <c r="A1778" i="5"/>
  <c r="L1777" i="5"/>
  <c r="I1777" i="5"/>
  <c r="H1777" i="5"/>
  <c r="G1777" i="5"/>
  <c r="F1777" i="5"/>
  <c r="E1777" i="5"/>
  <c r="D1777" i="5"/>
  <c r="C1777" i="5"/>
  <c r="B1777" i="5"/>
  <c r="A1777" i="5"/>
  <c r="L1753" i="5"/>
  <c r="I1753" i="5"/>
  <c r="H1753" i="5"/>
  <c r="G1753" i="5"/>
  <c r="F1753" i="5"/>
  <c r="E1753" i="5"/>
  <c r="D1753" i="5"/>
  <c r="C1753" i="5"/>
  <c r="B1753" i="5"/>
  <c r="A1753" i="5"/>
  <c r="L893" i="5"/>
  <c r="I893" i="5"/>
  <c r="H893" i="5"/>
  <c r="G893" i="5"/>
  <c r="F893" i="5"/>
  <c r="E893" i="5"/>
  <c r="D893" i="5"/>
  <c r="C893" i="5"/>
  <c r="B893" i="5"/>
  <c r="A893" i="5"/>
  <c r="L722" i="5"/>
  <c r="I722" i="5"/>
  <c r="H722" i="5"/>
  <c r="G722" i="5"/>
  <c r="F722" i="5"/>
  <c r="E722" i="5"/>
  <c r="D722" i="5"/>
  <c r="C722" i="5"/>
  <c r="B722" i="5"/>
  <c r="A722" i="5"/>
  <c r="L443" i="5"/>
  <c r="I443" i="5"/>
  <c r="H443" i="5"/>
  <c r="G443" i="5"/>
  <c r="F443" i="5"/>
  <c r="E443" i="5"/>
  <c r="D443" i="5"/>
  <c r="C443" i="5"/>
  <c r="B443" i="5"/>
  <c r="A443" i="5"/>
  <c r="L442" i="5"/>
  <c r="I442" i="5"/>
  <c r="H442" i="5"/>
  <c r="G442" i="5"/>
  <c r="F442" i="5"/>
  <c r="E442" i="5"/>
  <c r="D442" i="5"/>
  <c r="C442" i="5"/>
  <c r="B442" i="5"/>
  <c r="A442" i="5"/>
  <c r="L3696" i="5"/>
  <c r="I3696" i="5"/>
  <c r="H3696" i="5"/>
  <c r="G3696" i="5"/>
  <c r="F3696" i="5"/>
  <c r="E3696" i="5"/>
  <c r="D3696" i="5"/>
  <c r="C3696" i="5"/>
  <c r="B3696" i="5"/>
  <c r="A3696" i="5"/>
  <c r="L3695" i="5"/>
  <c r="I3695" i="5"/>
  <c r="H3695" i="5"/>
  <c r="G3695" i="5"/>
  <c r="F3695" i="5"/>
  <c r="E3695" i="5"/>
  <c r="D3695" i="5"/>
  <c r="C3695" i="5"/>
  <c r="B3695" i="5"/>
  <c r="A3695" i="5"/>
  <c r="L1997" i="5"/>
  <c r="I1997" i="5"/>
  <c r="H1997" i="5"/>
  <c r="G1997" i="5"/>
  <c r="F1997" i="5"/>
  <c r="E1997" i="5"/>
  <c r="D1997" i="5"/>
  <c r="C1997" i="5"/>
  <c r="B1997" i="5"/>
  <c r="A1997" i="5"/>
  <c r="L1996" i="5"/>
  <c r="I1996" i="5"/>
  <c r="H1996" i="5"/>
  <c r="G1996" i="5"/>
  <c r="F1996" i="5"/>
  <c r="E1996" i="5"/>
  <c r="D1996" i="5"/>
  <c r="C1996" i="5"/>
  <c r="B1996" i="5"/>
  <c r="A1996" i="5"/>
  <c r="L1685" i="5"/>
  <c r="I1685" i="5"/>
  <c r="H1685" i="5"/>
  <c r="G1685" i="5"/>
  <c r="F1685" i="5"/>
  <c r="E1685" i="5"/>
  <c r="D1685" i="5"/>
  <c r="C1685" i="5"/>
  <c r="B1685" i="5"/>
  <c r="A1685" i="5"/>
  <c r="L1522" i="5"/>
  <c r="I1522" i="5"/>
  <c r="H1522" i="5"/>
  <c r="G1522" i="5"/>
  <c r="F1522" i="5"/>
  <c r="E1522" i="5"/>
  <c r="D1522" i="5"/>
  <c r="C1522" i="5"/>
  <c r="B1522" i="5"/>
  <c r="A1522" i="5"/>
  <c r="L1521" i="5"/>
  <c r="I1521" i="5"/>
  <c r="H1521" i="5"/>
  <c r="G1521" i="5"/>
  <c r="F1521" i="5"/>
  <c r="E1521" i="5"/>
  <c r="D1521" i="5"/>
  <c r="C1521" i="5"/>
  <c r="B1521" i="5"/>
  <c r="A1521" i="5"/>
  <c r="L1520" i="5"/>
  <c r="I1520" i="5"/>
  <c r="H1520" i="5"/>
  <c r="G1520" i="5"/>
  <c r="F1520" i="5"/>
  <c r="E1520" i="5"/>
  <c r="D1520" i="5"/>
  <c r="C1520" i="5"/>
  <c r="B1520" i="5"/>
  <c r="A1520" i="5"/>
  <c r="L1519" i="5"/>
  <c r="I1519" i="5"/>
  <c r="H1519" i="5"/>
  <c r="G1519" i="5"/>
  <c r="F1519" i="5"/>
  <c r="E1519" i="5"/>
  <c r="D1519" i="5"/>
  <c r="C1519" i="5"/>
  <c r="B1519" i="5"/>
  <c r="A1519" i="5"/>
  <c r="L1518" i="5"/>
  <c r="I1518" i="5"/>
  <c r="H1518" i="5"/>
  <c r="G1518" i="5"/>
  <c r="F1518" i="5"/>
  <c r="E1518" i="5"/>
  <c r="D1518" i="5"/>
  <c r="C1518" i="5"/>
  <c r="B1518" i="5"/>
  <c r="A1518" i="5"/>
  <c r="L1517" i="5"/>
  <c r="I1517" i="5"/>
  <c r="H1517" i="5"/>
  <c r="G1517" i="5"/>
  <c r="F1517" i="5"/>
  <c r="E1517" i="5"/>
  <c r="D1517" i="5"/>
  <c r="C1517" i="5"/>
  <c r="B1517" i="5"/>
  <c r="A1517" i="5"/>
  <c r="L1374" i="5"/>
  <c r="I1374" i="5"/>
  <c r="H1374" i="5"/>
  <c r="G1374" i="5"/>
  <c r="F1374" i="5"/>
  <c r="E1374" i="5"/>
  <c r="D1374" i="5"/>
  <c r="C1374" i="5"/>
  <c r="B1374" i="5"/>
  <c r="A1374" i="5"/>
  <c r="L1373" i="5"/>
  <c r="I1373" i="5"/>
  <c r="H1373" i="5"/>
  <c r="G1373" i="5"/>
  <c r="F1373" i="5"/>
  <c r="E1373" i="5"/>
  <c r="D1373" i="5"/>
  <c r="C1373" i="5"/>
  <c r="B1373" i="5"/>
  <c r="A1373" i="5"/>
  <c r="L1372" i="5"/>
  <c r="I1372" i="5"/>
  <c r="H1372" i="5"/>
  <c r="G1372" i="5"/>
  <c r="F1372" i="5"/>
  <c r="E1372" i="5"/>
  <c r="D1372" i="5"/>
  <c r="C1372" i="5"/>
  <c r="B1372" i="5"/>
  <c r="A1372" i="5"/>
  <c r="L1371" i="5"/>
  <c r="I1371" i="5"/>
  <c r="H1371" i="5"/>
  <c r="G1371" i="5"/>
  <c r="F1371" i="5"/>
  <c r="E1371" i="5"/>
  <c r="D1371" i="5"/>
  <c r="C1371" i="5"/>
  <c r="B1371" i="5"/>
  <c r="A1371" i="5"/>
  <c r="L1308" i="5"/>
  <c r="I1308" i="5"/>
  <c r="H1308" i="5"/>
  <c r="G1308" i="5"/>
  <c r="F1308" i="5"/>
  <c r="E1308" i="5"/>
  <c r="D1308" i="5"/>
  <c r="C1308" i="5"/>
  <c r="B1308" i="5"/>
  <c r="A1308" i="5"/>
  <c r="L1307" i="5"/>
  <c r="I1307" i="5"/>
  <c r="H1307" i="5"/>
  <c r="G1307" i="5"/>
  <c r="F1307" i="5"/>
  <c r="E1307" i="5"/>
  <c r="D1307" i="5"/>
  <c r="C1307" i="5"/>
  <c r="B1307" i="5"/>
  <c r="A1307" i="5"/>
  <c r="L1216" i="5"/>
  <c r="I1216" i="5"/>
  <c r="H1216" i="5"/>
  <c r="G1216" i="5"/>
  <c r="F1216" i="5"/>
  <c r="E1216" i="5"/>
  <c r="D1216" i="5"/>
  <c r="C1216" i="5"/>
  <c r="B1216" i="5"/>
  <c r="A1216" i="5"/>
  <c r="L1215" i="5"/>
  <c r="I1215" i="5"/>
  <c r="H1215" i="5"/>
  <c r="G1215" i="5"/>
  <c r="F1215" i="5"/>
  <c r="E1215" i="5"/>
  <c r="D1215" i="5"/>
  <c r="C1215" i="5"/>
  <c r="B1215" i="5"/>
  <c r="A1215" i="5"/>
  <c r="L1125" i="5"/>
  <c r="I1125" i="5"/>
  <c r="H1125" i="5"/>
  <c r="G1125" i="5"/>
  <c r="F1125" i="5"/>
  <c r="E1125" i="5"/>
  <c r="D1125" i="5"/>
  <c r="C1125" i="5"/>
  <c r="B1125" i="5"/>
  <c r="A1125" i="5"/>
  <c r="L1124" i="5"/>
  <c r="I1124" i="5"/>
  <c r="H1124" i="5"/>
  <c r="G1124" i="5"/>
  <c r="F1124" i="5"/>
  <c r="E1124" i="5"/>
  <c r="D1124" i="5"/>
  <c r="C1124" i="5"/>
  <c r="B1124" i="5"/>
  <c r="A1124" i="5"/>
  <c r="L2744" i="5"/>
  <c r="I2744" i="5"/>
  <c r="H2744" i="5"/>
  <c r="G2744" i="5"/>
  <c r="F2744" i="5"/>
  <c r="E2744" i="5"/>
  <c r="D2744" i="5"/>
  <c r="C2744" i="5"/>
  <c r="B2744" i="5"/>
  <c r="A2744" i="5"/>
  <c r="L2743" i="5"/>
  <c r="I2743" i="5"/>
  <c r="H2743" i="5"/>
  <c r="G2743" i="5"/>
  <c r="F2743" i="5"/>
  <c r="E2743" i="5"/>
  <c r="D2743" i="5"/>
  <c r="C2743" i="5"/>
  <c r="B2743" i="5"/>
  <c r="A2743" i="5"/>
  <c r="L3225" i="5"/>
  <c r="I3225" i="5"/>
  <c r="H3225" i="5"/>
  <c r="G3225" i="5"/>
  <c r="F3225" i="5"/>
  <c r="E3225" i="5"/>
  <c r="D3225" i="5"/>
  <c r="C3225" i="5"/>
  <c r="B3225" i="5"/>
  <c r="A3225" i="5"/>
  <c r="L3224" i="5"/>
  <c r="I3224" i="5"/>
  <c r="H3224" i="5"/>
  <c r="G3224" i="5"/>
  <c r="F3224" i="5"/>
  <c r="E3224" i="5"/>
  <c r="D3224" i="5"/>
  <c r="C3224" i="5"/>
  <c r="B3224" i="5"/>
  <c r="A3224" i="5"/>
  <c r="L2474" i="5"/>
  <c r="I2474" i="5"/>
  <c r="H2474" i="5"/>
  <c r="G2474" i="5"/>
  <c r="F2474" i="5"/>
  <c r="E2474" i="5"/>
  <c r="D2474" i="5"/>
  <c r="C2474" i="5"/>
  <c r="B2474" i="5"/>
  <c r="A2474" i="5"/>
  <c r="L2473" i="5"/>
  <c r="I2473" i="5"/>
  <c r="H2473" i="5"/>
  <c r="G2473" i="5"/>
  <c r="F2473" i="5"/>
  <c r="E2473" i="5"/>
  <c r="D2473" i="5"/>
  <c r="C2473" i="5"/>
  <c r="B2473" i="5"/>
  <c r="A2473" i="5"/>
  <c r="L1995" i="5"/>
  <c r="I1995" i="5"/>
  <c r="H1995" i="5"/>
  <c r="G1995" i="5"/>
  <c r="F1995" i="5"/>
  <c r="E1995" i="5"/>
  <c r="D1995" i="5"/>
  <c r="C1995" i="5"/>
  <c r="B1995" i="5"/>
  <c r="A1995" i="5"/>
  <c r="L1994" i="5"/>
  <c r="I1994" i="5"/>
  <c r="H1994" i="5"/>
  <c r="G1994" i="5"/>
  <c r="F1994" i="5"/>
  <c r="E1994" i="5"/>
  <c r="D1994" i="5"/>
  <c r="C1994" i="5"/>
  <c r="B1994" i="5"/>
  <c r="A1994" i="5"/>
  <c r="L1993" i="5"/>
  <c r="I1993" i="5"/>
  <c r="H1993" i="5"/>
  <c r="G1993" i="5"/>
  <c r="F1993" i="5"/>
  <c r="E1993" i="5"/>
  <c r="D1993" i="5"/>
  <c r="C1993" i="5"/>
  <c r="B1993" i="5"/>
  <c r="A1993" i="5"/>
  <c r="L1992" i="5"/>
  <c r="I1992" i="5"/>
  <c r="H1992" i="5"/>
  <c r="G1992" i="5"/>
  <c r="F1992" i="5"/>
  <c r="E1992" i="5"/>
  <c r="D1992" i="5"/>
  <c r="C1992" i="5"/>
  <c r="B1992" i="5"/>
  <c r="A1992" i="5"/>
  <c r="L1891" i="5"/>
  <c r="I1891" i="5"/>
  <c r="H1891" i="5"/>
  <c r="G1891" i="5"/>
  <c r="F1891" i="5"/>
  <c r="E1891" i="5"/>
  <c r="D1891" i="5"/>
  <c r="C1891" i="5"/>
  <c r="B1891" i="5"/>
  <c r="A1891" i="5"/>
  <c r="L1890" i="5"/>
  <c r="I1890" i="5"/>
  <c r="H1890" i="5"/>
  <c r="G1890" i="5"/>
  <c r="F1890" i="5"/>
  <c r="E1890" i="5"/>
  <c r="D1890" i="5"/>
  <c r="C1890" i="5"/>
  <c r="B1890" i="5"/>
  <c r="A1890" i="5"/>
  <c r="L1790" i="5"/>
  <c r="I1790" i="5"/>
  <c r="H1790" i="5"/>
  <c r="G1790" i="5"/>
  <c r="F1790" i="5"/>
  <c r="E1790" i="5"/>
  <c r="D1790" i="5"/>
  <c r="C1790" i="5"/>
  <c r="B1790" i="5"/>
  <c r="A1790" i="5"/>
  <c r="L1789" i="5"/>
  <c r="I1789" i="5"/>
  <c r="H1789" i="5"/>
  <c r="G1789" i="5"/>
  <c r="F1789" i="5"/>
  <c r="E1789" i="5"/>
  <c r="D1789" i="5"/>
  <c r="C1789" i="5"/>
  <c r="B1789" i="5"/>
  <c r="A1789" i="5"/>
  <c r="L1712" i="5"/>
  <c r="I1712" i="5"/>
  <c r="H1712" i="5"/>
  <c r="G1712" i="5"/>
  <c r="F1712" i="5"/>
  <c r="E1712" i="5"/>
  <c r="D1712" i="5"/>
  <c r="C1712" i="5"/>
  <c r="B1712" i="5"/>
  <c r="A1712" i="5"/>
  <c r="L1711" i="5"/>
  <c r="I1711" i="5"/>
  <c r="H1711" i="5"/>
  <c r="G1711" i="5"/>
  <c r="F1711" i="5"/>
  <c r="E1711" i="5"/>
  <c r="D1711" i="5"/>
  <c r="C1711" i="5"/>
  <c r="B1711" i="5"/>
  <c r="A1711" i="5"/>
  <c r="L1270" i="5"/>
  <c r="I1270" i="5"/>
  <c r="H1270" i="5"/>
  <c r="G1270" i="5"/>
  <c r="F1270" i="5"/>
  <c r="E1270" i="5"/>
  <c r="D1270" i="5"/>
  <c r="C1270" i="5"/>
  <c r="B1270" i="5"/>
  <c r="A1270" i="5"/>
  <c r="L1396" i="5"/>
  <c r="I1396" i="5"/>
  <c r="H1396" i="5"/>
  <c r="G1396" i="5"/>
  <c r="F1396" i="5"/>
  <c r="E1396" i="5"/>
  <c r="D1396" i="5"/>
  <c r="C1396" i="5"/>
  <c r="B1396" i="5"/>
  <c r="A1396" i="5"/>
  <c r="L1395" i="5"/>
  <c r="I1395" i="5"/>
  <c r="H1395" i="5"/>
  <c r="G1395" i="5"/>
  <c r="F1395" i="5"/>
  <c r="E1395" i="5"/>
  <c r="D1395" i="5"/>
  <c r="C1395" i="5"/>
  <c r="B1395" i="5"/>
  <c r="A1395" i="5"/>
  <c r="L697" i="5"/>
  <c r="I697" i="5"/>
  <c r="H697" i="5"/>
  <c r="G697" i="5"/>
  <c r="F697" i="5"/>
  <c r="E697" i="5"/>
  <c r="D697" i="5"/>
  <c r="C697" i="5"/>
  <c r="B697" i="5"/>
  <c r="A697" i="5"/>
  <c r="L1214" i="5"/>
  <c r="I1214" i="5"/>
  <c r="H1214" i="5"/>
  <c r="G1214" i="5"/>
  <c r="F1214" i="5"/>
  <c r="E1214" i="5"/>
  <c r="D1214" i="5"/>
  <c r="C1214" i="5"/>
  <c r="B1214" i="5"/>
  <c r="A1214" i="5"/>
  <c r="L560" i="5"/>
  <c r="I560" i="5"/>
  <c r="H560" i="5"/>
  <c r="G560" i="5"/>
  <c r="F560" i="5"/>
  <c r="E560" i="5"/>
  <c r="D560" i="5"/>
  <c r="C560" i="5"/>
  <c r="B560" i="5"/>
  <c r="A560" i="5"/>
  <c r="L1073" i="5"/>
  <c r="I1073" i="5"/>
  <c r="H1073" i="5"/>
  <c r="G1073" i="5"/>
  <c r="F1073" i="5"/>
  <c r="E1073" i="5"/>
  <c r="D1073" i="5"/>
  <c r="C1073" i="5"/>
  <c r="B1073" i="5"/>
  <c r="A1073" i="5"/>
  <c r="L1072" i="5"/>
  <c r="I1072" i="5"/>
  <c r="H1072" i="5"/>
  <c r="G1072" i="5"/>
  <c r="F1072" i="5"/>
  <c r="E1072" i="5"/>
  <c r="D1072" i="5"/>
  <c r="C1072" i="5"/>
  <c r="B1072" i="5"/>
  <c r="A1072" i="5"/>
  <c r="L4089" i="5"/>
  <c r="I4089" i="5"/>
  <c r="H4089" i="5"/>
  <c r="G4089" i="5"/>
  <c r="F4089" i="5"/>
  <c r="E4089" i="5"/>
  <c r="D4089" i="5"/>
  <c r="C4089" i="5"/>
  <c r="B4089" i="5"/>
  <c r="A4089" i="5"/>
  <c r="L4088" i="5"/>
  <c r="I4088" i="5"/>
  <c r="H4088" i="5"/>
  <c r="G4088" i="5"/>
  <c r="F4088" i="5"/>
  <c r="E4088" i="5"/>
  <c r="D4088" i="5"/>
  <c r="C4088" i="5"/>
  <c r="B4088" i="5"/>
  <c r="A4088" i="5"/>
  <c r="L3694" i="5"/>
  <c r="I3694" i="5"/>
  <c r="H3694" i="5"/>
  <c r="G3694" i="5"/>
  <c r="F3694" i="5"/>
  <c r="E3694" i="5"/>
  <c r="D3694" i="5"/>
  <c r="C3694" i="5"/>
  <c r="B3694" i="5"/>
  <c r="A3694" i="5"/>
  <c r="L3693" i="5"/>
  <c r="I3693" i="5"/>
  <c r="H3693" i="5"/>
  <c r="G3693" i="5"/>
  <c r="F3693" i="5"/>
  <c r="E3693" i="5"/>
  <c r="D3693" i="5"/>
  <c r="C3693" i="5"/>
  <c r="B3693" i="5"/>
  <c r="A3693" i="5"/>
  <c r="L2443" i="5"/>
  <c r="I2443" i="5"/>
  <c r="H2443" i="5"/>
  <c r="G2443" i="5"/>
  <c r="F2443" i="5"/>
  <c r="E2443" i="5"/>
  <c r="D2443" i="5"/>
  <c r="C2443" i="5"/>
  <c r="B2443" i="5"/>
  <c r="A2443" i="5"/>
  <c r="L721" i="5"/>
  <c r="I721" i="5"/>
  <c r="H721" i="5"/>
  <c r="G721" i="5"/>
  <c r="F721" i="5"/>
  <c r="E721" i="5"/>
  <c r="D721" i="5"/>
  <c r="C721" i="5"/>
  <c r="B721" i="5"/>
  <c r="A721" i="5"/>
  <c r="L892" i="5"/>
  <c r="I892" i="5"/>
  <c r="H892" i="5"/>
  <c r="G892" i="5"/>
  <c r="F892" i="5"/>
  <c r="E892" i="5"/>
  <c r="D892" i="5"/>
  <c r="C892" i="5"/>
  <c r="B892" i="5"/>
  <c r="A892" i="5"/>
  <c r="L891" i="5"/>
  <c r="I891" i="5"/>
  <c r="H891" i="5"/>
  <c r="G891" i="5"/>
  <c r="F891" i="5"/>
  <c r="E891" i="5"/>
  <c r="D891" i="5"/>
  <c r="C891" i="5"/>
  <c r="B891" i="5"/>
  <c r="A891" i="5"/>
  <c r="L2380" i="5"/>
  <c r="I2380" i="5"/>
  <c r="H2380" i="5"/>
  <c r="G2380" i="5"/>
  <c r="F2380" i="5"/>
  <c r="E2380" i="5"/>
  <c r="D2380" i="5"/>
  <c r="C2380" i="5"/>
  <c r="B2380" i="5"/>
  <c r="A2380" i="5"/>
  <c r="L2379" i="5"/>
  <c r="I2379" i="5"/>
  <c r="H2379" i="5"/>
  <c r="G2379" i="5"/>
  <c r="F2379" i="5"/>
  <c r="E2379" i="5"/>
  <c r="D2379" i="5"/>
  <c r="C2379" i="5"/>
  <c r="B2379" i="5"/>
  <c r="A2379" i="5"/>
  <c r="L1516" i="5"/>
  <c r="I1516" i="5"/>
  <c r="H1516" i="5"/>
  <c r="G1516" i="5"/>
  <c r="F1516" i="5"/>
  <c r="E1516" i="5"/>
  <c r="D1516" i="5"/>
  <c r="C1516" i="5"/>
  <c r="B1516" i="5"/>
  <c r="A1516" i="5"/>
  <c r="L2012" i="5"/>
  <c r="I2012" i="5"/>
  <c r="H2012" i="5"/>
  <c r="G2012" i="5"/>
  <c r="F2012" i="5"/>
  <c r="E2012" i="5"/>
  <c r="D2012" i="5"/>
  <c r="C2012" i="5"/>
  <c r="B2012" i="5"/>
  <c r="A2012" i="5"/>
  <c r="L890" i="5"/>
  <c r="I890" i="5"/>
  <c r="H890" i="5"/>
  <c r="G890" i="5"/>
  <c r="F890" i="5"/>
  <c r="E890" i="5"/>
  <c r="D890" i="5"/>
  <c r="C890" i="5"/>
  <c r="B890" i="5"/>
  <c r="A890" i="5"/>
  <c r="L889" i="5"/>
  <c r="I889" i="5"/>
  <c r="H889" i="5"/>
  <c r="G889" i="5"/>
  <c r="F889" i="5"/>
  <c r="E889" i="5"/>
  <c r="D889" i="5"/>
  <c r="C889" i="5"/>
  <c r="B889" i="5"/>
  <c r="A889" i="5"/>
  <c r="L1710" i="5"/>
  <c r="I1710" i="5"/>
  <c r="H1710" i="5"/>
  <c r="G1710" i="5"/>
  <c r="F1710" i="5"/>
  <c r="E1710" i="5"/>
  <c r="D1710" i="5"/>
  <c r="C1710" i="5"/>
  <c r="B1710" i="5"/>
  <c r="A1710" i="5"/>
  <c r="L559" i="5"/>
  <c r="I559" i="5"/>
  <c r="H559" i="5"/>
  <c r="G559" i="5"/>
  <c r="F559" i="5"/>
  <c r="E559" i="5"/>
  <c r="D559" i="5"/>
  <c r="C559" i="5"/>
  <c r="B559" i="5"/>
  <c r="A559" i="5"/>
  <c r="L558" i="5"/>
  <c r="I558" i="5"/>
  <c r="H558" i="5"/>
  <c r="G558" i="5"/>
  <c r="F558" i="5"/>
  <c r="E558" i="5"/>
  <c r="D558" i="5"/>
  <c r="C558" i="5"/>
  <c r="B558" i="5"/>
  <c r="A558" i="5"/>
  <c r="L2442" i="5"/>
  <c r="I2442" i="5"/>
  <c r="H2442" i="5"/>
  <c r="G2442" i="5"/>
  <c r="F2442" i="5"/>
  <c r="E2442" i="5"/>
  <c r="D2442" i="5"/>
  <c r="C2442" i="5"/>
  <c r="B2442" i="5"/>
  <c r="A2442" i="5"/>
  <c r="L2531" i="5"/>
  <c r="I2531" i="5"/>
  <c r="H2531" i="5"/>
  <c r="G2531" i="5"/>
  <c r="F2531" i="5"/>
  <c r="E2531" i="5"/>
  <c r="D2531" i="5"/>
  <c r="C2531" i="5"/>
  <c r="B2531" i="5"/>
  <c r="A2531" i="5"/>
  <c r="L2530" i="5"/>
  <c r="I2530" i="5"/>
  <c r="H2530" i="5"/>
  <c r="G2530" i="5"/>
  <c r="F2530" i="5"/>
  <c r="E2530" i="5"/>
  <c r="D2530" i="5"/>
  <c r="C2530" i="5"/>
  <c r="B2530" i="5"/>
  <c r="A2530" i="5"/>
  <c r="L2142" i="5"/>
  <c r="I2142" i="5"/>
  <c r="H2142" i="5"/>
  <c r="G2142" i="5"/>
  <c r="F2142" i="5"/>
  <c r="E2142" i="5"/>
  <c r="D2142" i="5"/>
  <c r="C2142" i="5"/>
  <c r="B2142" i="5"/>
  <c r="A2142" i="5"/>
  <c r="L2141" i="5"/>
  <c r="I2141" i="5"/>
  <c r="H2141" i="5"/>
  <c r="G2141" i="5"/>
  <c r="F2141" i="5"/>
  <c r="E2141" i="5"/>
  <c r="D2141" i="5"/>
  <c r="C2141" i="5"/>
  <c r="B2141" i="5"/>
  <c r="A2141" i="5"/>
  <c r="L1908" i="5"/>
  <c r="I1908" i="5"/>
  <c r="H1908" i="5"/>
  <c r="G1908" i="5"/>
  <c r="F1908" i="5"/>
  <c r="E1908" i="5"/>
  <c r="D1908" i="5"/>
  <c r="C1908" i="5"/>
  <c r="B1908" i="5"/>
  <c r="A1908" i="5"/>
  <c r="L557" i="5"/>
  <c r="I557" i="5"/>
  <c r="H557" i="5"/>
  <c r="G557" i="5"/>
  <c r="F557" i="5"/>
  <c r="E557" i="5"/>
  <c r="D557" i="5"/>
  <c r="C557" i="5"/>
  <c r="B557" i="5"/>
  <c r="A557" i="5"/>
  <c r="L2503" i="5"/>
  <c r="I2503" i="5"/>
  <c r="H2503" i="5"/>
  <c r="G2503" i="5"/>
  <c r="F2503" i="5"/>
  <c r="E2503" i="5"/>
  <c r="D2503" i="5"/>
  <c r="C2503" i="5"/>
  <c r="B2503" i="5"/>
  <c r="A2503" i="5"/>
  <c r="L1651" i="5"/>
  <c r="I1651" i="5"/>
  <c r="H1651" i="5"/>
  <c r="G1651" i="5"/>
  <c r="F1651" i="5"/>
  <c r="E1651" i="5"/>
  <c r="D1651" i="5"/>
  <c r="C1651" i="5"/>
  <c r="B1651" i="5"/>
  <c r="A1651" i="5"/>
  <c r="L1650" i="5"/>
  <c r="I1650" i="5"/>
  <c r="H1650" i="5"/>
  <c r="G1650" i="5"/>
  <c r="F1650" i="5"/>
  <c r="E1650" i="5"/>
  <c r="D1650" i="5"/>
  <c r="C1650" i="5"/>
  <c r="B1650" i="5"/>
  <c r="A1650" i="5"/>
  <c r="L1515" i="5"/>
  <c r="I1515" i="5"/>
  <c r="H1515" i="5"/>
  <c r="G1515" i="5"/>
  <c r="F1515" i="5"/>
  <c r="E1515" i="5"/>
  <c r="D1515" i="5"/>
  <c r="C1515" i="5"/>
  <c r="B1515" i="5"/>
  <c r="A1515" i="5"/>
  <c r="L3458" i="5"/>
  <c r="I3458" i="5"/>
  <c r="H3458" i="5"/>
  <c r="G3458" i="5"/>
  <c r="F3458" i="5"/>
  <c r="E3458" i="5"/>
  <c r="D3458" i="5"/>
  <c r="C3458" i="5"/>
  <c r="B3458" i="5"/>
  <c r="A3458" i="5"/>
  <c r="L3457" i="5"/>
  <c r="I3457" i="5"/>
  <c r="H3457" i="5"/>
  <c r="G3457" i="5"/>
  <c r="F3457" i="5"/>
  <c r="E3457" i="5"/>
  <c r="D3457" i="5"/>
  <c r="C3457" i="5"/>
  <c r="B3457" i="5"/>
  <c r="A3457" i="5"/>
  <c r="L3264" i="5"/>
  <c r="I3264" i="5"/>
  <c r="H3264" i="5"/>
  <c r="G3264" i="5"/>
  <c r="F3264" i="5"/>
  <c r="E3264" i="5"/>
  <c r="D3264" i="5"/>
  <c r="C3264" i="5"/>
  <c r="B3264" i="5"/>
  <c r="A3264" i="5"/>
  <c r="L2605" i="5"/>
  <c r="I2605" i="5"/>
  <c r="H2605" i="5"/>
  <c r="G2605" i="5"/>
  <c r="F2605" i="5"/>
  <c r="E2605" i="5"/>
  <c r="D2605" i="5"/>
  <c r="C2605" i="5"/>
  <c r="B2605" i="5"/>
  <c r="A2605" i="5"/>
  <c r="L1709" i="5"/>
  <c r="I1709" i="5"/>
  <c r="H1709" i="5"/>
  <c r="G1709" i="5"/>
  <c r="F1709" i="5"/>
  <c r="E1709" i="5"/>
  <c r="D1709" i="5"/>
  <c r="C1709" i="5"/>
  <c r="B1709" i="5"/>
  <c r="A1709" i="5"/>
  <c r="L1708" i="5"/>
  <c r="I1708" i="5"/>
  <c r="H1708" i="5"/>
  <c r="G1708" i="5"/>
  <c r="F1708" i="5"/>
  <c r="E1708" i="5"/>
  <c r="D1708" i="5"/>
  <c r="C1708" i="5"/>
  <c r="B1708" i="5"/>
  <c r="A1708" i="5"/>
  <c r="L1707" i="5"/>
  <c r="I1707" i="5"/>
  <c r="H1707" i="5"/>
  <c r="G1707" i="5"/>
  <c r="F1707" i="5"/>
  <c r="E1707" i="5"/>
  <c r="D1707" i="5"/>
  <c r="C1707" i="5"/>
  <c r="B1707" i="5"/>
  <c r="A1707" i="5"/>
  <c r="L1345" i="5"/>
  <c r="I1345" i="5"/>
  <c r="H1345" i="5"/>
  <c r="G1345" i="5"/>
  <c r="F1345" i="5"/>
  <c r="E1345" i="5"/>
  <c r="D1345" i="5"/>
  <c r="C1345" i="5"/>
  <c r="B1345" i="5"/>
  <c r="A1345" i="5"/>
  <c r="L1344" i="5"/>
  <c r="I1344" i="5"/>
  <c r="H1344" i="5"/>
  <c r="G1344" i="5"/>
  <c r="F1344" i="5"/>
  <c r="E1344" i="5"/>
  <c r="D1344" i="5"/>
  <c r="C1344" i="5"/>
  <c r="B1344" i="5"/>
  <c r="A1344" i="5"/>
  <c r="L1300" i="5"/>
  <c r="I1300" i="5"/>
  <c r="H1300" i="5"/>
  <c r="G1300" i="5"/>
  <c r="F1300" i="5"/>
  <c r="E1300" i="5"/>
  <c r="D1300" i="5"/>
  <c r="C1300" i="5"/>
  <c r="B1300" i="5"/>
  <c r="A1300" i="5"/>
  <c r="L468" i="5"/>
  <c r="I468" i="5"/>
  <c r="H468" i="5"/>
  <c r="G468" i="5"/>
  <c r="F468" i="5"/>
  <c r="E468" i="5"/>
  <c r="D468" i="5"/>
  <c r="C468" i="5"/>
  <c r="B468" i="5"/>
  <c r="A468" i="5"/>
  <c r="L467" i="5"/>
  <c r="I467" i="5"/>
  <c r="H467" i="5"/>
  <c r="G467" i="5"/>
  <c r="F467" i="5"/>
  <c r="E467" i="5"/>
  <c r="D467" i="5"/>
  <c r="C467" i="5"/>
  <c r="B467" i="5"/>
  <c r="A467" i="5"/>
  <c r="L424" i="5"/>
  <c r="I424" i="5"/>
  <c r="H424" i="5"/>
  <c r="G424" i="5"/>
  <c r="F424" i="5"/>
  <c r="E424" i="5"/>
  <c r="D424" i="5"/>
  <c r="C424" i="5"/>
  <c r="B424" i="5"/>
  <c r="A424" i="5"/>
  <c r="L423" i="5"/>
  <c r="I423" i="5"/>
  <c r="H423" i="5"/>
  <c r="G423" i="5"/>
  <c r="F423" i="5"/>
  <c r="E423" i="5"/>
  <c r="D423" i="5"/>
  <c r="C423" i="5"/>
  <c r="B423" i="5"/>
  <c r="A423" i="5"/>
  <c r="L157" i="5"/>
  <c r="I157" i="5"/>
  <c r="H157" i="5"/>
  <c r="G157" i="5"/>
  <c r="F157" i="5"/>
  <c r="E157" i="5"/>
  <c r="D157" i="5"/>
  <c r="C157" i="5"/>
  <c r="B157" i="5"/>
  <c r="A157" i="5"/>
  <c r="L156" i="5"/>
  <c r="I156" i="5"/>
  <c r="H156" i="5"/>
  <c r="G156" i="5"/>
  <c r="F156" i="5"/>
  <c r="E156" i="5"/>
  <c r="D156" i="5"/>
  <c r="C156" i="5"/>
  <c r="B156" i="5"/>
  <c r="A156" i="5"/>
  <c r="L2933" i="5"/>
  <c r="I2933" i="5"/>
  <c r="H2933" i="5"/>
  <c r="G2933" i="5"/>
  <c r="F2933" i="5"/>
  <c r="E2933" i="5"/>
  <c r="D2933" i="5"/>
  <c r="C2933" i="5"/>
  <c r="B2933" i="5"/>
  <c r="A2933" i="5"/>
  <c r="L2932" i="5"/>
  <c r="I2932" i="5"/>
  <c r="H2932" i="5"/>
  <c r="G2932" i="5"/>
  <c r="F2932" i="5"/>
  <c r="E2932" i="5"/>
  <c r="D2932" i="5"/>
  <c r="C2932" i="5"/>
  <c r="B2932" i="5"/>
  <c r="A2932" i="5"/>
  <c r="L2082" i="5"/>
  <c r="I2082" i="5"/>
  <c r="H2082" i="5"/>
  <c r="G2082" i="5"/>
  <c r="F2082" i="5"/>
  <c r="E2082" i="5"/>
  <c r="D2082" i="5"/>
  <c r="C2082" i="5"/>
  <c r="B2082" i="5"/>
  <c r="A2082" i="5"/>
  <c r="L2081" i="5"/>
  <c r="I2081" i="5"/>
  <c r="H2081" i="5"/>
  <c r="G2081" i="5"/>
  <c r="F2081" i="5"/>
  <c r="E2081" i="5"/>
  <c r="D2081" i="5"/>
  <c r="C2081" i="5"/>
  <c r="B2081" i="5"/>
  <c r="A2081" i="5"/>
  <c r="L1808" i="5"/>
  <c r="I1808" i="5"/>
  <c r="H1808" i="5"/>
  <c r="G1808" i="5"/>
  <c r="F1808" i="5"/>
  <c r="E1808" i="5"/>
  <c r="D1808" i="5"/>
  <c r="C1808" i="5"/>
  <c r="B1808" i="5"/>
  <c r="A1808" i="5"/>
  <c r="L1807" i="5"/>
  <c r="I1807" i="5"/>
  <c r="H1807" i="5"/>
  <c r="G1807" i="5"/>
  <c r="F1807" i="5"/>
  <c r="E1807" i="5"/>
  <c r="D1807" i="5"/>
  <c r="C1807" i="5"/>
  <c r="B1807" i="5"/>
  <c r="A1807" i="5"/>
  <c r="L1320" i="5"/>
  <c r="I1320" i="5"/>
  <c r="H1320" i="5"/>
  <c r="G1320" i="5"/>
  <c r="F1320" i="5"/>
  <c r="E1320" i="5"/>
  <c r="D1320" i="5"/>
  <c r="C1320" i="5"/>
  <c r="B1320" i="5"/>
  <c r="A1320" i="5"/>
  <c r="L1319" i="5"/>
  <c r="I1319" i="5"/>
  <c r="H1319" i="5"/>
  <c r="G1319" i="5"/>
  <c r="F1319" i="5"/>
  <c r="E1319" i="5"/>
  <c r="D1319" i="5"/>
  <c r="C1319" i="5"/>
  <c r="B1319" i="5"/>
  <c r="A1319" i="5"/>
  <c r="L556" i="5"/>
  <c r="I556" i="5"/>
  <c r="H556" i="5"/>
  <c r="G556" i="5"/>
  <c r="F556" i="5"/>
  <c r="E556" i="5"/>
  <c r="D556" i="5"/>
  <c r="C556" i="5"/>
  <c r="B556" i="5"/>
  <c r="A556" i="5"/>
  <c r="L526" i="5"/>
  <c r="I526" i="5"/>
  <c r="H526" i="5"/>
  <c r="G526" i="5"/>
  <c r="F526" i="5"/>
  <c r="E526" i="5"/>
  <c r="D526" i="5"/>
  <c r="C526" i="5"/>
  <c r="B526" i="5"/>
  <c r="A526" i="5"/>
  <c r="L525" i="5"/>
  <c r="I525" i="5"/>
  <c r="H525" i="5"/>
  <c r="G525" i="5"/>
  <c r="F525" i="5"/>
  <c r="E525" i="5"/>
  <c r="D525" i="5"/>
  <c r="C525" i="5"/>
  <c r="B525" i="5"/>
  <c r="A525" i="5"/>
  <c r="L362" i="5"/>
  <c r="I362" i="5"/>
  <c r="H362" i="5"/>
  <c r="G362" i="5"/>
  <c r="F362" i="5"/>
  <c r="E362" i="5"/>
  <c r="D362" i="5"/>
  <c r="C362" i="5"/>
  <c r="B362" i="5"/>
  <c r="A362" i="5"/>
  <c r="L2979" i="5"/>
  <c r="I2979" i="5"/>
  <c r="H2979" i="5"/>
  <c r="G2979" i="5"/>
  <c r="F2979" i="5"/>
  <c r="E2979" i="5"/>
  <c r="D2979" i="5"/>
  <c r="C2979" i="5"/>
  <c r="B2979" i="5"/>
  <c r="A2979" i="5"/>
  <c r="L2978" i="5"/>
  <c r="I2978" i="5"/>
  <c r="H2978" i="5"/>
  <c r="G2978" i="5"/>
  <c r="F2978" i="5"/>
  <c r="E2978" i="5"/>
  <c r="D2978" i="5"/>
  <c r="C2978" i="5"/>
  <c r="B2978" i="5"/>
  <c r="A2978" i="5"/>
  <c r="L888" i="5"/>
  <c r="I888" i="5"/>
  <c r="H888" i="5"/>
  <c r="G888" i="5"/>
  <c r="F888" i="5"/>
  <c r="E888" i="5"/>
  <c r="D888" i="5"/>
  <c r="C888" i="5"/>
  <c r="B888" i="5"/>
  <c r="A888" i="5"/>
  <c r="L887" i="5"/>
  <c r="I887" i="5"/>
  <c r="H887" i="5"/>
  <c r="G887" i="5"/>
  <c r="F887" i="5"/>
  <c r="E887" i="5"/>
  <c r="D887" i="5"/>
  <c r="C887" i="5"/>
  <c r="B887" i="5"/>
  <c r="A887" i="5"/>
  <c r="L510" i="5"/>
  <c r="I510" i="5"/>
  <c r="H510" i="5"/>
  <c r="G510" i="5"/>
  <c r="F510" i="5"/>
  <c r="E510" i="5"/>
  <c r="D510" i="5"/>
  <c r="C510" i="5"/>
  <c r="B510" i="5"/>
  <c r="A510" i="5"/>
  <c r="L1123" i="5"/>
  <c r="I1123" i="5"/>
  <c r="H1123" i="5"/>
  <c r="G1123" i="5"/>
  <c r="F1123" i="5"/>
  <c r="E1123" i="5"/>
  <c r="D1123" i="5"/>
  <c r="C1123" i="5"/>
  <c r="B1123" i="5"/>
  <c r="A1123" i="5"/>
  <c r="L105" i="5"/>
  <c r="I105" i="5"/>
  <c r="H105" i="5"/>
  <c r="G105" i="5"/>
  <c r="F105" i="5"/>
  <c r="E105" i="5"/>
  <c r="D105" i="5"/>
  <c r="C105" i="5"/>
  <c r="B105" i="5"/>
  <c r="A105" i="5"/>
  <c r="L104" i="5"/>
  <c r="I104" i="5"/>
  <c r="H104" i="5"/>
  <c r="G104" i="5"/>
  <c r="F104" i="5"/>
  <c r="E104" i="5"/>
  <c r="D104" i="5"/>
  <c r="C104" i="5"/>
  <c r="B104" i="5"/>
  <c r="A104" i="5"/>
  <c r="L197" i="5"/>
  <c r="I197" i="5"/>
  <c r="H197" i="5"/>
  <c r="G197" i="5"/>
  <c r="F197" i="5"/>
  <c r="E197" i="5"/>
  <c r="D197" i="5"/>
  <c r="C197" i="5"/>
  <c r="B197" i="5"/>
  <c r="A197" i="5"/>
  <c r="L2604" i="5"/>
  <c r="I2604" i="5"/>
  <c r="H2604" i="5"/>
  <c r="G2604" i="5"/>
  <c r="F2604" i="5"/>
  <c r="E2604" i="5"/>
  <c r="D2604" i="5"/>
  <c r="C2604" i="5"/>
  <c r="B2604" i="5"/>
  <c r="A2604" i="5"/>
  <c r="L1556" i="5"/>
  <c r="I1556" i="5"/>
  <c r="H1556" i="5"/>
  <c r="G1556" i="5"/>
  <c r="F1556" i="5"/>
  <c r="E1556" i="5"/>
  <c r="D1556" i="5"/>
  <c r="C1556" i="5"/>
  <c r="B1556" i="5"/>
  <c r="A1556" i="5"/>
  <c r="L1094" i="5"/>
  <c r="I1094" i="5"/>
  <c r="H1094" i="5"/>
  <c r="G1094" i="5"/>
  <c r="F1094" i="5"/>
  <c r="E1094" i="5"/>
  <c r="D1094" i="5"/>
  <c r="C1094" i="5"/>
  <c r="B1094" i="5"/>
  <c r="A1094" i="5"/>
  <c r="L1093" i="5"/>
  <c r="I1093" i="5"/>
  <c r="H1093" i="5"/>
  <c r="G1093" i="5"/>
  <c r="F1093" i="5"/>
  <c r="E1093" i="5"/>
  <c r="D1093" i="5"/>
  <c r="C1093" i="5"/>
  <c r="B1093" i="5"/>
  <c r="A1093" i="5"/>
  <c r="L473" i="5"/>
  <c r="I473" i="5"/>
  <c r="H473" i="5"/>
  <c r="G473" i="5"/>
  <c r="F473" i="5"/>
  <c r="E473" i="5"/>
  <c r="D473" i="5"/>
  <c r="C473" i="5"/>
  <c r="B473" i="5"/>
  <c r="A473" i="5"/>
  <c r="L2670" i="5"/>
  <c r="I2670" i="5"/>
  <c r="H2670" i="5"/>
  <c r="G2670" i="5"/>
  <c r="F2670" i="5"/>
  <c r="E2670" i="5"/>
  <c r="D2670" i="5"/>
  <c r="C2670" i="5"/>
  <c r="B2670" i="5"/>
  <c r="A2670" i="5"/>
  <c r="L2669" i="5"/>
  <c r="I2669" i="5"/>
  <c r="H2669" i="5"/>
  <c r="G2669" i="5"/>
  <c r="F2669" i="5"/>
  <c r="E2669" i="5"/>
  <c r="D2669" i="5"/>
  <c r="C2669" i="5"/>
  <c r="B2669" i="5"/>
  <c r="A2669" i="5"/>
  <c r="L1555" i="5"/>
  <c r="I1555" i="5"/>
  <c r="H1555" i="5"/>
  <c r="G1555" i="5"/>
  <c r="F1555" i="5"/>
  <c r="E1555" i="5"/>
  <c r="D1555" i="5"/>
  <c r="C1555" i="5"/>
  <c r="B1555" i="5"/>
  <c r="A1555" i="5"/>
  <c r="L1554" i="5"/>
  <c r="I1554" i="5"/>
  <c r="H1554" i="5"/>
  <c r="G1554" i="5"/>
  <c r="F1554" i="5"/>
  <c r="E1554" i="5"/>
  <c r="D1554" i="5"/>
  <c r="C1554" i="5"/>
  <c r="B1554" i="5"/>
  <c r="A1554" i="5"/>
  <c r="L2386" i="5"/>
  <c r="I2386" i="5"/>
  <c r="H2386" i="5"/>
  <c r="G2386" i="5"/>
  <c r="F2386" i="5"/>
  <c r="E2386" i="5"/>
  <c r="D2386" i="5"/>
  <c r="C2386" i="5"/>
  <c r="B2386" i="5"/>
  <c r="A2386" i="5"/>
  <c r="L3170" i="5"/>
  <c r="I3170" i="5"/>
  <c r="H3170" i="5"/>
  <c r="G3170" i="5"/>
  <c r="F3170" i="5"/>
  <c r="E3170" i="5"/>
  <c r="D3170" i="5"/>
  <c r="C3170" i="5"/>
  <c r="B3170" i="5"/>
  <c r="A3170" i="5"/>
  <c r="L2031" i="5"/>
  <c r="I2031" i="5"/>
  <c r="H2031" i="5"/>
  <c r="G2031" i="5"/>
  <c r="F2031" i="5"/>
  <c r="E2031" i="5"/>
  <c r="D2031" i="5"/>
  <c r="C2031" i="5"/>
  <c r="B2031" i="5"/>
  <c r="A2031" i="5"/>
  <c r="L2030" i="5"/>
  <c r="I2030" i="5"/>
  <c r="H2030" i="5"/>
  <c r="G2030" i="5"/>
  <c r="F2030" i="5"/>
  <c r="E2030" i="5"/>
  <c r="D2030" i="5"/>
  <c r="C2030" i="5"/>
  <c r="B2030" i="5"/>
  <c r="A2030" i="5"/>
  <c r="L1551" i="5"/>
  <c r="I1551" i="5"/>
  <c r="H1551" i="5"/>
  <c r="G1551" i="5"/>
  <c r="F1551" i="5"/>
  <c r="E1551" i="5"/>
  <c r="D1551" i="5"/>
  <c r="C1551" i="5"/>
  <c r="B1551" i="5"/>
  <c r="A1551" i="5"/>
  <c r="L1550" i="5"/>
  <c r="I1550" i="5"/>
  <c r="H1550" i="5"/>
  <c r="G1550" i="5"/>
  <c r="F1550" i="5"/>
  <c r="E1550" i="5"/>
  <c r="D1550" i="5"/>
  <c r="C1550" i="5"/>
  <c r="B1550" i="5"/>
  <c r="A1550" i="5"/>
  <c r="L1514" i="5"/>
  <c r="I1514" i="5"/>
  <c r="H1514" i="5"/>
  <c r="G1514" i="5"/>
  <c r="F1514" i="5"/>
  <c r="E1514" i="5"/>
  <c r="D1514" i="5"/>
  <c r="C1514" i="5"/>
  <c r="B1514" i="5"/>
  <c r="A1514" i="5"/>
  <c r="L1079" i="5"/>
  <c r="I1079" i="5"/>
  <c r="H1079" i="5"/>
  <c r="G1079" i="5"/>
  <c r="F1079" i="5"/>
  <c r="E1079" i="5"/>
  <c r="D1079" i="5"/>
  <c r="C1079" i="5"/>
  <c r="B1079" i="5"/>
  <c r="A1079" i="5"/>
  <c r="L1078" i="5"/>
  <c r="I1078" i="5"/>
  <c r="H1078" i="5"/>
  <c r="G1078" i="5"/>
  <c r="F1078" i="5"/>
  <c r="E1078" i="5"/>
  <c r="D1078" i="5"/>
  <c r="C1078" i="5"/>
  <c r="B1078" i="5"/>
  <c r="A1078" i="5"/>
  <c r="L514" i="5"/>
  <c r="I514" i="5"/>
  <c r="H514" i="5"/>
  <c r="G514" i="5"/>
  <c r="F514" i="5"/>
  <c r="E514" i="5"/>
  <c r="D514" i="5"/>
  <c r="C514" i="5"/>
  <c r="B514" i="5"/>
  <c r="A514" i="5"/>
  <c r="L503" i="5"/>
  <c r="I503" i="5"/>
  <c r="H503" i="5"/>
  <c r="G503" i="5"/>
  <c r="F503" i="5"/>
  <c r="E503" i="5"/>
  <c r="D503" i="5"/>
  <c r="C503" i="5"/>
  <c r="B503" i="5"/>
  <c r="A503" i="5"/>
  <c r="L2343" i="5"/>
  <c r="I2343" i="5"/>
  <c r="H2343" i="5"/>
  <c r="G2343" i="5"/>
  <c r="F2343" i="5"/>
  <c r="E2343" i="5"/>
  <c r="D2343" i="5"/>
  <c r="C2343" i="5"/>
  <c r="B2343" i="5"/>
  <c r="A2343" i="5"/>
  <c r="L1812" i="5"/>
  <c r="I1812" i="5"/>
  <c r="H1812" i="5"/>
  <c r="G1812" i="5"/>
  <c r="F1812" i="5"/>
  <c r="E1812" i="5"/>
  <c r="D1812" i="5"/>
  <c r="C1812" i="5"/>
  <c r="B1812" i="5"/>
  <c r="A1812" i="5"/>
  <c r="L1811" i="5"/>
  <c r="I1811" i="5"/>
  <c r="H1811" i="5"/>
  <c r="G1811" i="5"/>
  <c r="F1811" i="5"/>
  <c r="E1811" i="5"/>
  <c r="D1811" i="5"/>
  <c r="C1811" i="5"/>
  <c r="B1811" i="5"/>
  <c r="A1811" i="5"/>
  <c r="L1370" i="5"/>
  <c r="I1370" i="5"/>
  <c r="H1370" i="5"/>
  <c r="G1370" i="5"/>
  <c r="F1370" i="5"/>
  <c r="E1370" i="5"/>
  <c r="D1370" i="5"/>
  <c r="C1370" i="5"/>
  <c r="B1370" i="5"/>
  <c r="A1370" i="5"/>
  <c r="L1369" i="5"/>
  <c r="I1369" i="5"/>
  <c r="H1369" i="5"/>
  <c r="G1369" i="5"/>
  <c r="F1369" i="5"/>
  <c r="E1369" i="5"/>
  <c r="D1369" i="5"/>
  <c r="C1369" i="5"/>
  <c r="B1369" i="5"/>
  <c r="A1369" i="5"/>
  <c r="L1092" i="5"/>
  <c r="I1092" i="5"/>
  <c r="H1092" i="5"/>
  <c r="G1092" i="5"/>
  <c r="F1092" i="5"/>
  <c r="E1092" i="5"/>
  <c r="D1092" i="5"/>
  <c r="C1092" i="5"/>
  <c r="B1092" i="5"/>
  <c r="A1092" i="5"/>
  <c r="L1091" i="5"/>
  <c r="I1091" i="5"/>
  <c r="H1091" i="5"/>
  <c r="G1091" i="5"/>
  <c r="F1091" i="5"/>
  <c r="E1091" i="5"/>
  <c r="D1091" i="5"/>
  <c r="C1091" i="5"/>
  <c r="B1091" i="5"/>
  <c r="A1091" i="5"/>
  <c r="L1090" i="5"/>
  <c r="I1090" i="5"/>
  <c r="H1090" i="5"/>
  <c r="G1090" i="5"/>
  <c r="F1090" i="5"/>
  <c r="E1090" i="5"/>
  <c r="D1090" i="5"/>
  <c r="C1090" i="5"/>
  <c r="B1090" i="5"/>
  <c r="A1090" i="5"/>
  <c r="L1089" i="5"/>
  <c r="I1089" i="5"/>
  <c r="H1089" i="5"/>
  <c r="G1089" i="5"/>
  <c r="F1089" i="5"/>
  <c r="E1089" i="5"/>
  <c r="D1089" i="5"/>
  <c r="C1089" i="5"/>
  <c r="B1089" i="5"/>
  <c r="A1089" i="5"/>
  <c r="L720" i="5"/>
  <c r="I720" i="5"/>
  <c r="H720" i="5"/>
  <c r="G720" i="5"/>
  <c r="F720" i="5"/>
  <c r="E720" i="5"/>
  <c r="D720" i="5"/>
  <c r="C720" i="5"/>
  <c r="B720" i="5"/>
  <c r="A720" i="5"/>
  <c r="L719" i="5"/>
  <c r="I719" i="5"/>
  <c r="H719" i="5"/>
  <c r="G719" i="5"/>
  <c r="F719" i="5"/>
  <c r="E719" i="5"/>
  <c r="D719" i="5"/>
  <c r="C719" i="5"/>
  <c r="B719" i="5"/>
  <c r="A719" i="5"/>
  <c r="L389" i="5"/>
  <c r="I389" i="5"/>
  <c r="H389" i="5"/>
  <c r="G389" i="5"/>
  <c r="F389" i="5"/>
  <c r="E389" i="5"/>
  <c r="D389" i="5"/>
  <c r="C389" i="5"/>
  <c r="B389" i="5"/>
  <c r="A389" i="5"/>
  <c r="L251" i="5"/>
  <c r="I251" i="5"/>
  <c r="H251" i="5"/>
  <c r="G251" i="5"/>
  <c r="F251" i="5"/>
  <c r="E251" i="5"/>
  <c r="D251" i="5"/>
  <c r="C251" i="5"/>
  <c r="B251" i="5"/>
  <c r="A251" i="5"/>
  <c r="L204" i="5"/>
  <c r="I204" i="5"/>
  <c r="H204" i="5"/>
  <c r="G204" i="5"/>
  <c r="F204" i="5"/>
  <c r="E204" i="5"/>
  <c r="D204" i="5"/>
  <c r="C204" i="5"/>
  <c r="B204" i="5"/>
  <c r="A204" i="5"/>
  <c r="L3223" i="5"/>
  <c r="I3223" i="5"/>
  <c r="H3223" i="5"/>
  <c r="G3223" i="5"/>
  <c r="F3223" i="5"/>
  <c r="E3223" i="5"/>
  <c r="D3223" i="5"/>
  <c r="C3223" i="5"/>
  <c r="B3223" i="5"/>
  <c r="A3223" i="5"/>
  <c r="L2715" i="5"/>
  <c r="I2715" i="5"/>
  <c r="H2715" i="5"/>
  <c r="G2715" i="5"/>
  <c r="F2715" i="5"/>
  <c r="E2715" i="5"/>
  <c r="D2715" i="5"/>
  <c r="C2715" i="5"/>
  <c r="B2715" i="5"/>
  <c r="A2715" i="5"/>
  <c r="L2714" i="5"/>
  <c r="I2714" i="5"/>
  <c r="H2714" i="5"/>
  <c r="G2714" i="5"/>
  <c r="F2714" i="5"/>
  <c r="E2714" i="5"/>
  <c r="D2714" i="5"/>
  <c r="C2714" i="5"/>
  <c r="B2714" i="5"/>
  <c r="A2714" i="5"/>
  <c r="L2219" i="5"/>
  <c r="I2219" i="5"/>
  <c r="H2219" i="5"/>
  <c r="G2219" i="5"/>
  <c r="F2219" i="5"/>
  <c r="E2219" i="5"/>
  <c r="D2219" i="5"/>
  <c r="C2219" i="5"/>
  <c r="B2219" i="5"/>
  <c r="A2219" i="5"/>
  <c r="L2218" i="5"/>
  <c r="I2218" i="5"/>
  <c r="H2218" i="5"/>
  <c r="G2218" i="5"/>
  <c r="F2218" i="5"/>
  <c r="E2218" i="5"/>
  <c r="D2218" i="5"/>
  <c r="C2218" i="5"/>
  <c r="B2218" i="5"/>
  <c r="A2218" i="5"/>
  <c r="L2064" i="5"/>
  <c r="I2064" i="5"/>
  <c r="H2064" i="5"/>
  <c r="G2064" i="5"/>
  <c r="F2064" i="5"/>
  <c r="E2064" i="5"/>
  <c r="D2064" i="5"/>
  <c r="C2064" i="5"/>
  <c r="B2064" i="5"/>
  <c r="A2064" i="5"/>
  <c r="L2063" i="5"/>
  <c r="I2063" i="5"/>
  <c r="H2063" i="5"/>
  <c r="G2063" i="5"/>
  <c r="F2063" i="5"/>
  <c r="E2063" i="5"/>
  <c r="D2063" i="5"/>
  <c r="C2063" i="5"/>
  <c r="B2063" i="5"/>
  <c r="A2063" i="5"/>
  <c r="L1933" i="5"/>
  <c r="I1933" i="5"/>
  <c r="H1933" i="5"/>
  <c r="G1933" i="5"/>
  <c r="F1933" i="5"/>
  <c r="E1933" i="5"/>
  <c r="D1933" i="5"/>
  <c r="C1933" i="5"/>
  <c r="B1933" i="5"/>
  <c r="A1933" i="5"/>
  <c r="L1932" i="5"/>
  <c r="I1932" i="5"/>
  <c r="H1932" i="5"/>
  <c r="G1932" i="5"/>
  <c r="F1932" i="5"/>
  <c r="E1932" i="5"/>
  <c r="D1932" i="5"/>
  <c r="C1932" i="5"/>
  <c r="B1932" i="5"/>
  <c r="A1932" i="5"/>
  <c r="L1752" i="5"/>
  <c r="I1752" i="5"/>
  <c r="H1752" i="5"/>
  <c r="G1752" i="5"/>
  <c r="F1752" i="5"/>
  <c r="E1752" i="5"/>
  <c r="D1752" i="5"/>
  <c r="C1752" i="5"/>
  <c r="B1752" i="5"/>
  <c r="A1752" i="5"/>
  <c r="L1720" i="5"/>
  <c r="I1720" i="5"/>
  <c r="H1720" i="5"/>
  <c r="G1720" i="5"/>
  <c r="F1720" i="5"/>
  <c r="E1720" i="5"/>
  <c r="D1720" i="5"/>
  <c r="C1720" i="5"/>
  <c r="B1720" i="5"/>
  <c r="A1720" i="5"/>
  <c r="L1719" i="5"/>
  <c r="I1719" i="5"/>
  <c r="H1719" i="5"/>
  <c r="G1719" i="5"/>
  <c r="F1719" i="5"/>
  <c r="E1719" i="5"/>
  <c r="D1719" i="5"/>
  <c r="C1719" i="5"/>
  <c r="B1719" i="5"/>
  <c r="A1719" i="5"/>
  <c r="L1513" i="5"/>
  <c r="I1513" i="5"/>
  <c r="H1513" i="5"/>
  <c r="G1513" i="5"/>
  <c r="F1513" i="5"/>
  <c r="E1513" i="5"/>
  <c r="D1513" i="5"/>
  <c r="C1513" i="5"/>
  <c r="B1513" i="5"/>
  <c r="A1513" i="5"/>
  <c r="L718" i="5"/>
  <c r="I718" i="5"/>
  <c r="H718" i="5"/>
  <c r="G718" i="5"/>
  <c r="F718" i="5"/>
  <c r="E718" i="5"/>
  <c r="D718" i="5"/>
  <c r="C718" i="5"/>
  <c r="B718" i="5"/>
  <c r="A718" i="5"/>
  <c r="L717" i="5"/>
  <c r="I717" i="5"/>
  <c r="H717" i="5"/>
  <c r="G717" i="5"/>
  <c r="F717" i="5"/>
  <c r="E717" i="5"/>
  <c r="D717" i="5"/>
  <c r="C717" i="5"/>
  <c r="B717" i="5"/>
  <c r="A717" i="5"/>
  <c r="L716" i="5"/>
  <c r="I716" i="5"/>
  <c r="H716" i="5"/>
  <c r="G716" i="5"/>
  <c r="F716" i="5"/>
  <c r="E716" i="5"/>
  <c r="D716" i="5"/>
  <c r="C716" i="5"/>
  <c r="B716" i="5"/>
  <c r="A716" i="5"/>
  <c r="L715" i="5"/>
  <c r="I715" i="5"/>
  <c r="H715" i="5"/>
  <c r="G715" i="5"/>
  <c r="F715" i="5"/>
  <c r="E715" i="5"/>
  <c r="D715" i="5"/>
  <c r="C715" i="5"/>
  <c r="B715" i="5"/>
  <c r="A715" i="5"/>
  <c r="L555" i="5"/>
  <c r="I555" i="5"/>
  <c r="H555" i="5"/>
  <c r="G555" i="5"/>
  <c r="F555" i="5"/>
  <c r="E555" i="5"/>
  <c r="D555" i="5"/>
  <c r="C555" i="5"/>
  <c r="B555" i="5"/>
  <c r="A555" i="5"/>
  <c r="L2681" i="5"/>
  <c r="I2681" i="5"/>
  <c r="H2681" i="5"/>
  <c r="G2681" i="5"/>
  <c r="F2681" i="5"/>
  <c r="E2681" i="5"/>
  <c r="D2681" i="5"/>
  <c r="C2681" i="5"/>
  <c r="B2681" i="5"/>
  <c r="A2681" i="5"/>
  <c r="L2680" i="5"/>
  <c r="I2680" i="5"/>
  <c r="H2680" i="5"/>
  <c r="G2680" i="5"/>
  <c r="F2680" i="5"/>
  <c r="E2680" i="5"/>
  <c r="D2680" i="5"/>
  <c r="C2680" i="5"/>
  <c r="B2680" i="5"/>
  <c r="A2680" i="5"/>
  <c r="L2636" i="5"/>
  <c r="I2636" i="5"/>
  <c r="H2636" i="5"/>
  <c r="G2636" i="5"/>
  <c r="F2636" i="5"/>
  <c r="E2636" i="5"/>
  <c r="D2636" i="5"/>
  <c r="C2636" i="5"/>
  <c r="B2636" i="5"/>
  <c r="A2636" i="5"/>
  <c r="L2635" i="5"/>
  <c r="I2635" i="5"/>
  <c r="H2635" i="5"/>
  <c r="G2635" i="5"/>
  <c r="F2635" i="5"/>
  <c r="E2635" i="5"/>
  <c r="D2635" i="5"/>
  <c r="C2635" i="5"/>
  <c r="B2635" i="5"/>
  <c r="A2635" i="5"/>
  <c r="L1512" i="5"/>
  <c r="I1512" i="5"/>
  <c r="H1512" i="5"/>
  <c r="G1512" i="5"/>
  <c r="F1512" i="5"/>
  <c r="E1512" i="5"/>
  <c r="D1512" i="5"/>
  <c r="C1512" i="5"/>
  <c r="B1512" i="5"/>
  <c r="A1512" i="5"/>
  <c r="L1511" i="5"/>
  <c r="I1511" i="5"/>
  <c r="H1511" i="5"/>
  <c r="G1511" i="5"/>
  <c r="F1511" i="5"/>
  <c r="E1511" i="5"/>
  <c r="D1511" i="5"/>
  <c r="C1511" i="5"/>
  <c r="B1511" i="5"/>
  <c r="A1511" i="5"/>
  <c r="L512" i="5"/>
  <c r="I512" i="5"/>
  <c r="H512" i="5"/>
  <c r="G512" i="5"/>
  <c r="F512" i="5"/>
  <c r="E512" i="5"/>
  <c r="D512" i="5"/>
  <c r="C512" i="5"/>
  <c r="B512" i="5"/>
  <c r="A512" i="5"/>
  <c r="L511" i="5"/>
  <c r="I511" i="5"/>
  <c r="H511" i="5"/>
  <c r="G511" i="5"/>
  <c r="F511" i="5"/>
  <c r="E511" i="5"/>
  <c r="D511" i="5"/>
  <c r="C511" i="5"/>
  <c r="B511" i="5"/>
  <c r="A511" i="5"/>
  <c r="L2292" i="5"/>
  <c r="I2292" i="5"/>
  <c r="H2292" i="5"/>
  <c r="G2292" i="5"/>
  <c r="F2292" i="5"/>
  <c r="E2292" i="5"/>
  <c r="D2292" i="5"/>
  <c r="C2292" i="5"/>
  <c r="B2292" i="5"/>
  <c r="A2292" i="5"/>
  <c r="L422" i="5"/>
  <c r="I422" i="5"/>
  <c r="H422" i="5"/>
  <c r="G422" i="5"/>
  <c r="F422" i="5"/>
  <c r="E422" i="5"/>
  <c r="D422" i="5"/>
  <c r="C422" i="5"/>
  <c r="B422" i="5"/>
  <c r="A422" i="5"/>
  <c r="L2634" i="5"/>
  <c r="I2634" i="5"/>
  <c r="H2634" i="5"/>
  <c r="G2634" i="5"/>
  <c r="F2634" i="5"/>
  <c r="E2634" i="5"/>
  <c r="D2634" i="5"/>
  <c r="C2634" i="5"/>
  <c r="B2634" i="5"/>
  <c r="A2634" i="5"/>
  <c r="L1788" i="5"/>
  <c r="I1788" i="5"/>
  <c r="H1788" i="5"/>
  <c r="G1788" i="5"/>
  <c r="F1788" i="5"/>
  <c r="E1788" i="5"/>
  <c r="D1788" i="5"/>
  <c r="C1788" i="5"/>
  <c r="B1788" i="5"/>
  <c r="A1788" i="5"/>
  <c r="L1649" i="5"/>
  <c r="I1649" i="5"/>
  <c r="H1649" i="5"/>
  <c r="G1649" i="5"/>
  <c r="F1649" i="5"/>
  <c r="E1649" i="5"/>
  <c r="D1649" i="5"/>
  <c r="C1649" i="5"/>
  <c r="B1649" i="5"/>
  <c r="A1649" i="5"/>
  <c r="L1648" i="5"/>
  <c r="I1648" i="5"/>
  <c r="H1648" i="5"/>
  <c r="G1648" i="5"/>
  <c r="F1648" i="5"/>
  <c r="E1648" i="5"/>
  <c r="D1648" i="5"/>
  <c r="C1648" i="5"/>
  <c r="B1648" i="5"/>
  <c r="A1648" i="5"/>
  <c r="L492" i="5"/>
  <c r="I492" i="5"/>
  <c r="H492" i="5"/>
  <c r="G492" i="5"/>
  <c r="F492" i="5"/>
  <c r="E492" i="5"/>
  <c r="D492" i="5"/>
  <c r="C492" i="5"/>
  <c r="B492" i="5"/>
  <c r="A492" i="5"/>
  <c r="L2552" i="5"/>
  <c r="I2552" i="5"/>
  <c r="H2552" i="5"/>
  <c r="G2552" i="5"/>
  <c r="F2552" i="5"/>
  <c r="E2552" i="5"/>
  <c r="D2552" i="5"/>
  <c r="C2552" i="5"/>
  <c r="B2552" i="5"/>
  <c r="A2552" i="5"/>
  <c r="L2471" i="5"/>
  <c r="I2471" i="5"/>
  <c r="H2471" i="5"/>
  <c r="G2471" i="5"/>
  <c r="F2471" i="5"/>
  <c r="E2471" i="5"/>
  <c r="D2471" i="5"/>
  <c r="C2471" i="5"/>
  <c r="B2471" i="5"/>
  <c r="A2471" i="5"/>
  <c r="L2470" i="5"/>
  <c r="I2470" i="5"/>
  <c r="H2470" i="5"/>
  <c r="G2470" i="5"/>
  <c r="F2470" i="5"/>
  <c r="E2470" i="5"/>
  <c r="D2470" i="5"/>
  <c r="C2470" i="5"/>
  <c r="B2470" i="5"/>
  <c r="A2470" i="5"/>
  <c r="L486" i="5"/>
  <c r="I486" i="5"/>
  <c r="H486" i="5"/>
  <c r="G486" i="5"/>
  <c r="F486" i="5"/>
  <c r="E486" i="5"/>
  <c r="D486" i="5"/>
  <c r="C486" i="5"/>
  <c r="B486" i="5"/>
  <c r="A486" i="5"/>
  <c r="L421" i="5"/>
  <c r="I421" i="5"/>
  <c r="H421" i="5"/>
  <c r="G421" i="5"/>
  <c r="F421" i="5"/>
  <c r="E421" i="5"/>
  <c r="D421" i="5"/>
  <c r="C421" i="5"/>
  <c r="B421" i="5"/>
  <c r="A421" i="5"/>
  <c r="L2370" i="5"/>
  <c r="I2370" i="5"/>
  <c r="H2370" i="5"/>
  <c r="G2370" i="5"/>
  <c r="F2370" i="5"/>
  <c r="E2370" i="5"/>
  <c r="D2370" i="5"/>
  <c r="C2370" i="5"/>
  <c r="B2370" i="5"/>
  <c r="A2370" i="5"/>
  <c r="L485" i="5"/>
  <c r="I485" i="5"/>
  <c r="H485" i="5"/>
  <c r="G485" i="5"/>
  <c r="F485" i="5"/>
  <c r="E485" i="5"/>
  <c r="D485" i="5"/>
  <c r="C485" i="5"/>
  <c r="B485" i="5"/>
  <c r="A485" i="5"/>
  <c r="L462" i="5"/>
  <c r="I462" i="5"/>
  <c r="H462" i="5"/>
  <c r="G462" i="5"/>
  <c r="F462" i="5"/>
  <c r="E462" i="5"/>
  <c r="D462" i="5"/>
  <c r="C462" i="5"/>
  <c r="B462" i="5"/>
  <c r="A462" i="5"/>
  <c r="L2366" i="5"/>
  <c r="I2366" i="5"/>
  <c r="H2366" i="5"/>
  <c r="G2366" i="5"/>
  <c r="F2366" i="5"/>
  <c r="E2366" i="5"/>
  <c r="D2366" i="5"/>
  <c r="C2366" i="5"/>
  <c r="B2366" i="5"/>
  <c r="A2366" i="5"/>
  <c r="L2365" i="5"/>
  <c r="I2365" i="5"/>
  <c r="H2365" i="5"/>
  <c r="G2365" i="5"/>
  <c r="F2365" i="5"/>
  <c r="E2365" i="5"/>
  <c r="D2365" i="5"/>
  <c r="C2365" i="5"/>
  <c r="B2365" i="5"/>
  <c r="A2365" i="5"/>
  <c r="L1718" i="5"/>
  <c r="I1718" i="5"/>
  <c r="H1718" i="5"/>
  <c r="G1718" i="5"/>
  <c r="F1718" i="5"/>
  <c r="E1718" i="5"/>
  <c r="D1718" i="5"/>
  <c r="C1718" i="5"/>
  <c r="B1718" i="5"/>
  <c r="A1718" i="5"/>
  <c r="L1717" i="5"/>
  <c r="I1717" i="5"/>
  <c r="H1717" i="5"/>
  <c r="G1717" i="5"/>
  <c r="F1717" i="5"/>
  <c r="E1717" i="5"/>
  <c r="D1717" i="5"/>
  <c r="C1717" i="5"/>
  <c r="B1717" i="5"/>
  <c r="A1717" i="5"/>
  <c r="L2403" i="5"/>
  <c r="I2403" i="5"/>
  <c r="H2403" i="5"/>
  <c r="G2403" i="5"/>
  <c r="F2403" i="5"/>
  <c r="E2403" i="5"/>
  <c r="D2403" i="5"/>
  <c r="C2403" i="5"/>
  <c r="B2403" i="5"/>
  <c r="A2403" i="5"/>
  <c r="L2402" i="5"/>
  <c r="I2402" i="5"/>
  <c r="H2402" i="5"/>
  <c r="G2402" i="5"/>
  <c r="F2402" i="5"/>
  <c r="E2402" i="5"/>
  <c r="D2402" i="5"/>
  <c r="C2402" i="5"/>
  <c r="B2402" i="5"/>
  <c r="A2402" i="5"/>
  <c r="L3388" i="5"/>
  <c r="I3388" i="5"/>
  <c r="H3388" i="5"/>
  <c r="G3388" i="5"/>
  <c r="F3388" i="5"/>
  <c r="E3388" i="5"/>
  <c r="D3388" i="5"/>
  <c r="C3388" i="5"/>
  <c r="B3388" i="5"/>
  <c r="A3388" i="5"/>
  <c r="L2140" i="5"/>
  <c r="I2140" i="5"/>
  <c r="H2140" i="5"/>
  <c r="G2140" i="5"/>
  <c r="F2140" i="5"/>
  <c r="E2140" i="5"/>
  <c r="D2140" i="5"/>
  <c r="C2140" i="5"/>
  <c r="B2140" i="5"/>
  <c r="A2140" i="5"/>
  <c r="L2139" i="5"/>
  <c r="I2139" i="5"/>
  <c r="H2139" i="5"/>
  <c r="G2139" i="5"/>
  <c r="F2139" i="5"/>
  <c r="E2139" i="5"/>
  <c r="D2139" i="5"/>
  <c r="C2139" i="5"/>
  <c r="B2139" i="5"/>
  <c r="A2139" i="5"/>
  <c r="L811" i="5"/>
  <c r="I811" i="5"/>
  <c r="H811" i="5"/>
  <c r="G811" i="5"/>
  <c r="F811" i="5"/>
  <c r="E811" i="5"/>
  <c r="D811" i="5"/>
  <c r="C811" i="5"/>
  <c r="B811" i="5"/>
  <c r="A811" i="5"/>
  <c r="L3380" i="5"/>
  <c r="I3380" i="5"/>
  <c r="H3380" i="5"/>
  <c r="G3380" i="5"/>
  <c r="F3380" i="5"/>
  <c r="E3380" i="5"/>
  <c r="D3380" i="5"/>
  <c r="C3380" i="5"/>
  <c r="B3380" i="5"/>
  <c r="A3380" i="5"/>
  <c r="L3379" i="5"/>
  <c r="I3379" i="5"/>
  <c r="H3379" i="5"/>
  <c r="G3379" i="5"/>
  <c r="F3379" i="5"/>
  <c r="E3379" i="5"/>
  <c r="D3379" i="5"/>
  <c r="C3379" i="5"/>
  <c r="B3379" i="5"/>
  <c r="A3379" i="5"/>
  <c r="L1418" i="5"/>
  <c r="I1418" i="5"/>
  <c r="H1418" i="5"/>
  <c r="G1418" i="5"/>
  <c r="F1418" i="5"/>
  <c r="E1418" i="5"/>
  <c r="D1418" i="5"/>
  <c r="C1418" i="5"/>
  <c r="B1418" i="5"/>
  <c r="A1418" i="5"/>
  <c r="L1417" i="5"/>
  <c r="I1417" i="5"/>
  <c r="H1417" i="5"/>
  <c r="G1417" i="5"/>
  <c r="F1417" i="5"/>
  <c r="E1417" i="5"/>
  <c r="D1417" i="5"/>
  <c r="C1417" i="5"/>
  <c r="B1417" i="5"/>
  <c r="A1417" i="5"/>
  <c r="L1911" i="5"/>
  <c r="I1911" i="5"/>
  <c r="H1911" i="5"/>
  <c r="G1911" i="5"/>
  <c r="F1911" i="5"/>
  <c r="E1911" i="5"/>
  <c r="D1911" i="5"/>
  <c r="C1911" i="5"/>
  <c r="B1911" i="5"/>
  <c r="A1911" i="5"/>
  <c r="L1416" i="5"/>
  <c r="I1416" i="5"/>
  <c r="H1416" i="5"/>
  <c r="G1416" i="5"/>
  <c r="F1416" i="5"/>
  <c r="E1416" i="5"/>
  <c r="D1416" i="5"/>
  <c r="C1416" i="5"/>
  <c r="B1416" i="5"/>
  <c r="A1416" i="5"/>
  <c r="L1415" i="5"/>
  <c r="I1415" i="5"/>
  <c r="H1415" i="5"/>
  <c r="G1415" i="5"/>
  <c r="F1415" i="5"/>
  <c r="E1415" i="5"/>
  <c r="D1415" i="5"/>
  <c r="C1415" i="5"/>
  <c r="B1415" i="5"/>
  <c r="A1415" i="5"/>
  <c r="L1401" i="5"/>
  <c r="I1401" i="5"/>
  <c r="H1401" i="5"/>
  <c r="G1401" i="5"/>
  <c r="F1401" i="5"/>
  <c r="E1401" i="5"/>
  <c r="D1401" i="5"/>
  <c r="C1401" i="5"/>
  <c r="B1401" i="5"/>
  <c r="A1401" i="5"/>
  <c r="L1400" i="5"/>
  <c r="I1400" i="5"/>
  <c r="H1400" i="5"/>
  <c r="G1400" i="5"/>
  <c r="F1400" i="5"/>
  <c r="E1400" i="5"/>
  <c r="D1400" i="5"/>
  <c r="C1400" i="5"/>
  <c r="B1400" i="5"/>
  <c r="A1400" i="5"/>
  <c r="L1274" i="5"/>
  <c r="I1274" i="5"/>
  <c r="H1274" i="5"/>
  <c r="G1274" i="5"/>
  <c r="F1274" i="5"/>
  <c r="E1274" i="5"/>
  <c r="D1274" i="5"/>
  <c r="C1274" i="5"/>
  <c r="B1274" i="5"/>
  <c r="A1274" i="5"/>
  <c r="L1273" i="5"/>
  <c r="I1273" i="5"/>
  <c r="H1273" i="5"/>
  <c r="G1273" i="5"/>
  <c r="F1273" i="5"/>
  <c r="E1273" i="5"/>
  <c r="D1273" i="5"/>
  <c r="C1273" i="5"/>
  <c r="B1273" i="5"/>
  <c r="A1273" i="5"/>
  <c r="L3540" i="5"/>
  <c r="I3540" i="5"/>
  <c r="H3540" i="5"/>
  <c r="G3540" i="5"/>
  <c r="F3540" i="5"/>
  <c r="E3540" i="5"/>
  <c r="D3540" i="5"/>
  <c r="C3540" i="5"/>
  <c r="B3540" i="5"/>
  <c r="A3540" i="5"/>
  <c r="L2138" i="5"/>
  <c r="I2138" i="5"/>
  <c r="H2138" i="5"/>
  <c r="G2138" i="5"/>
  <c r="F2138" i="5"/>
  <c r="E2138" i="5"/>
  <c r="D2138" i="5"/>
  <c r="C2138" i="5"/>
  <c r="B2138" i="5"/>
  <c r="A2138" i="5"/>
  <c r="L2022" i="5"/>
  <c r="I2022" i="5"/>
  <c r="H2022" i="5"/>
  <c r="G2022" i="5"/>
  <c r="F2022" i="5"/>
  <c r="E2022" i="5"/>
  <c r="D2022" i="5"/>
  <c r="C2022" i="5"/>
  <c r="B2022" i="5"/>
  <c r="A2022" i="5"/>
  <c r="L2021" i="5"/>
  <c r="I2021" i="5"/>
  <c r="H2021" i="5"/>
  <c r="G2021" i="5"/>
  <c r="F2021" i="5"/>
  <c r="E2021" i="5"/>
  <c r="D2021" i="5"/>
  <c r="C2021" i="5"/>
  <c r="B2021" i="5"/>
  <c r="A2021" i="5"/>
  <c r="L1330" i="5"/>
  <c r="I1330" i="5"/>
  <c r="H1330" i="5"/>
  <c r="G1330" i="5"/>
  <c r="F1330" i="5"/>
  <c r="E1330" i="5"/>
  <c r="D1330" i="5"/>
  <c r="C1330" i="5"/>
  <c r="B1330" i="5"/>
  <c r="A1330" i="5"/>
  <c r="L743" i="5"/>
  <c r="I743" i="5"/>
  <c r="H743" i="5"/>
  <c r="G743" i="5"/>
  <c r="F743" i="5"/>
  <c r="E743" i="5"/>
  <c r="D743" i="5"/>
  <c r="C743" i="5"/>
  <c r="B743" i="5"/>
  <c r="A743" i="5"/>
  <c r="L742" i="5"/>
  <c r="I742" i="5"/>
  <c r="H742" i="5"/>
  <c r="G742" i="5"/>
  <c r="F742" i="5"/>
  <c r="E742" i="5"/>
  <c r="D742" i="5"/>
  <c r="C742" i="5"/>
  <c r="B742" i="5"/>
  <c r="A742" i="5"/>
  <c r="L386" i="5"/>
  <c r="I386" i="5"/>
  <c r="H386" i="5"/>
  <c r="G386" i="5"/>
  <c r="F386" i="5"/>
  <c r="E386" i="5"/>
  <c r="D386" i="5"/>
  <c r="C386" i="5"/>
  <c r="B386" i="5"/>
  <c r="A386" i="5"/>
  <c r="L385" i="5"/>
  <c r="I385" i="5"/>
  <c r="H385" i="5"/>
  <c r="G385" i="5"/>
  <c r="F385" i="5"/>
  <c r="E385" i="5"/>
  <c r="D385" i="5"/>
  <c r="C385" i="5"/>
  <c r="B385" i="5"/>
  <c r="A385" i="5"/>
  <c r="L2502" i="5"/>
  <c r="I2502" i="5"/>
  <c r="H2502" i="5"/>
  <c r="G2502" i="5"/>
  <c r="F2502" i="5"/>
  <c r="E2502" i="5"/>
  <c r="D2502" i="5"/>
  <c r="C2502" i="5"/>
  <c r="B2502" i="5"/>
  <c r="A2502" i="5"/>
  <c r="L2501" i="5"/>
  <c r="I2501" i="5"/>
  <c r="H2501" i="5"/>
  <c r="G2501" i="5"/>
  <c r="F2501" i="5"/>
  <c r="E2501" i="5"/>
  <c r="D2501" i="5"/>
  <c r="C2501" i="5"/>
  <c r="B2501" i="5"/>
  <c r="A2501" i="5"/>
  <c r="L2062" i="5"/>
  <c r="I2062" i="5"/>
  <c r="H2062" i="5"/>
  <c r="G2062" i="5"/>
  <c r="F2062" i="5"/>
  <c r="E2062" i="5"/>
  <c r="D2062" i="5"/>
  <c r="C2062" i="5"/>
  <c r="B2062" i="5"/>
  <c r="A2062" i="5"/>
  <c r="L2061" i="5"/>
  <c r="I2061" i="5"/>
  <c r="H2061" i="5"/>
  <c r="G2061" i="5"/>
  <c r="F2061" i="5"/>
  <c r="E2061" i="5"/>
  <c r="D2061" i="5"/>
  <c r="C2061" i="5"/>
  <c r="B2061" i="5"/>
  <c r="A2061" i="5"/>
  <c r="L1876" i="5"/>
  <c r="I1876" i="5"/>
  <c r="H1876" i="5"/>
  <c r="G1876" i="5"/>
  <c r="F1876" i="5"/>
  <c r="E1876" i="5"/>
  <c r="D1876" i="5"/>
  <c r="C1876" i="5"/>
  <c r="B1876" i="5"/>
  <c r="A1876" i="5"/>
  <c r="L1875" i="5"/>
  <c r="I1875" i="5"/>
  <c r="H1875" i="5"/>
  <c r="G1875" i="5"/>
  <c r="F1875" i="5"/>
  <c r="E1875" i="5"/>
  <c r="D1875" i="5"/>
  <c r="C1875" i="5"/>
  <c r="B1875" i="5"/>
  <c r="A1875" i="5"/>
  <c r="L1822" i="5"/>
  <c r="I1822" i="5"/>
  <c r="H1822" i="5"/>
  <c r="G1822" i="5"/>
  <c r="F1822" i="5"/>
  <c r="E1822" i="5"/>
  <c r="D1822" i="5"/>
  <c r="C1822" i="5"/>
  <c r="B1822" i="5"/>
  <c r="A1822" i="5"/>
  <c r="L1821" i="5"/>
  <c r="I1821" i="5"/>
  <c r="H1821" i="5"/>
  <c r="G1821" i="5"/>
  <c r="F1821" i="5"/>
  <c r="E1821" i="5"/>
  <c r="D1821" i="5"/>
  <c r="C1821" i="5"/>
  <c r="B1821" i="5"/>
  <c r="A1821" i="5"/>
  <c r="L1510" i="5"/>
  <c r="I1510" i="5"/>
  <c r="H1510" i="5"/>
  <c r="G1510" i="5"/>
  <c r="F1510" i="5"/>
  <c r="E1510" i="5"/>
  <c r="D1510" i="5"/>
  <c r="C1510" i="5"/>
  <c r="B1510" i="5"/>
  <c r="A1510" i="5"/>
  <c r="L1848" i="5"/>
  <c r="I1848" i="5"/>
  <c r="H1848" i="5"/>
  <c r="G1848" i="5"/>
  <c r="F1848" i="5"/>
  <c r="E1848" i="5"/>
  <c r="D1848" i="5"/>
  <c r="C1848" i="5"/>
  <c r="B1848" i="5"/>
  <c r="A1848" i="5"/>
  <c r="L250" i="5"/>
  <c r="I250" i="5"/>
  <c r="H250" i="5"/>
  <c r="G250" i="5"/>
  <c r="F250" i="5"/>
  <c r="E250" i="5"/>
  <c r="D250" i="5"/>
  <c r="C250" i="5"/>
  <c r="B250" i="5"/>
  <c r="A250" i="5"/>
  <c r="L3021" i="5"/>
  <c r="I3021" i="5"/>
  <c r="H3021" i="5"/>
  <c r="G3021" i="5"/>
  <c r="F3021" i="5"/>
  <c r="E3021" i="5"/>
  <c r="D3021" i="5"/>
  <c r="C3021" i="5"/>
  <c r="B3021" i="5"/>
  <c r="A3021" i="5"/>
  <c r="L1509" i="5"/>
  <c r="I1509" i="5"/>
  <c r="H1509" i="5"/>
  <c r="G1509" i="5"/>
  <c r="F1509" i="5"/>
  <c r="E1509" i="5"/>
  <c r="D1509" i="5"/>
  <c r="C1509" i="5"/>
  <c r="B1509" i="5"/>
  <c r="A1509" i="5"/>
  <c r="L1508" i="5"/>
  <c r="I1508" i="5"/>
  <c r="H1508" i="5"/>
  <c r="G1508" i="5"/>
  <c r="F1508" i="5"/>
  <c r="E1508" i="5"/>
  <c r="D1508" i="5"/>
  <c r="C1508" i="5"/>
  <c r="B1508" i="5"/>
  <c r="A1508" i="5"/>
  <c r="L1150" i="5"/>
  <c r="I1150" i="5"/>
  <c r="H1150" i="5"/>
  <c r="G1150" i="5"/>
  <c r="F1150" i="5"/>
  <c r="E1150" i="5"/>
  <c r="D1150" i="5"/>
  <c r="C1150" i="5"/>
  <c r="B1150" i="5"/>
  <c r="A1150" i="5"/>
  <c r="L1149" i="5"/>
  <c r="I1149" i="5"/>
  <c r="H1149" i="5"/>
  <c r="G1149" i="5"/>
  <c r="F1149" i="5"/>
  <c r="E1149" i="5"/>
  <c r="D1149" i="5"/>
  <c r="C1149" i="5"/>
  <c r="B1149" i="5"/>
  <c r="A1149" i="5"/>
  <c r="L1636" i="5"/>
  <c r="I1636" i="5"/>
  <c r="H1636" i="5"/>
  <c r="G1636" i="5"/>
  <c r="F1636" i="5"/>
  <c r="E1636" i="5"/>
  <c r="D1636" i="5"/>
  <c r="C1636" i="5"/>
  <c r="B1636" i="5"/>
  <c r="A1636" i="5"/>
  <c r="L1635" i="5"/>
  <c r="I1635" i="5"/>
  <c r="H1635" i="5"/>
  <c r="G1635" i="5"/>
  <c r="F1635" i="5"/>
  <c r="E1635" i="5"/>
  <c r="D1635" i="5"/>
  <c r="C1635" i="5"/>
  <c r="B1635" i="5"/>
  <c r="A1635" i="5"/>
  <c r="L3099" i="5"/>
  <c r="I3099" i="5"/>
  <c r="H3099" i="5"/>
  <c r="G3099" i="5"/>
  <c r="F3099" i="5"/>
  <c r="E3099" i="5"/>
  <c r="D3099" i="5"/>
  <c r="C3099" i="5"/>
  <c r="B3099" i="5"/>
  <c r="A3099" i="5"/>
  <c r="L3098" i="5"/>
  <c r="I3098" i="5"/>
  <c r="H3098" i="5"/>
  <c r="G3098" i="5"/>
  <c r="F3098" i="5"/>
  <c r="E3098" i="5"/>
  <c r="D3098" i="5"/>
  <c r="C3098" i="5"/>
  <c r="B3098" i="5"/>
  <c r="A3098" i="5"/>
  <c r="L2820" i="5"/>
  <c r="I2820" i="5"/>
  <c r="H2820" i="5"/>
  <c r="G2820" i="5"/>
  <c r="F2820" i="5"/>
  <c r="E2820" i="5"/>
  <c r="D2820" i="5"/>
  <c r="C2820" i="5"/>
  <c r="B2820" i="5"/>
  <c r="A2820" i="5"/>
  <c r="L2806" i="5"/>
  <c r="I2806" i="5"/>
  <c r="H2806" i="5"/>
  <c r="G2806" i="5"/>
  <c r="F2806" i="5"/>
  <c r="E2806" i="5"/>
  <c r="D2806" i="5"/>
  <c r="C2806" i="5"/>
  <c r="B2806" i="5"/>
  <c r="A2806" i="5"/>
  <c r="L2283" i="5"/>
  <c r="I2283" i="5"/>
  <c r="H2283" i="5"/>
  <c r="G2283" i="5"/>
  <c r="F2283" i="5"/>
  <c r="E2283" i="5"/>
  <c r="D2283" i="5"/>
  <c r="C2283" i="5"/>
  <c r="B2283" i="5"/>
  <c r="A2283" i="5"/>
  <c r="L2282" i="5"/>
  <c r="I2282" i="5"/>
  <c r="H2282" i="5"/>
  <c r="G2282" i="5"/>
  <c r="F2282" i="5"/>
  <c r="E2282" i="5"/>
  <c r="D2282" i="5"/>
  <c r="C2282" i="5"/>
  <c r="B2282" i="5"/>
  <c r="A2282" i="5"/>
  <c r="L1725" i="5"/>
  <c r="I1725" i="5"/>
  <c r="H1725" i="5"/>
  <c r="G1725" i="5"/>
  <c r="F1725" i="5"/>
  <c r="E1725" i="5"/>
  <c r="D1725" i="5"/>
  <c r="C1725" i="5"/>
  <c r="B1725" i="5"/>
  <c r="A1725" i="5"/>
  <c r="L1724" i="5"/>
  <c r="I1724" i="5"/>
  <c r="H1724" i="5"/>
  <c r="G1724" i="5"/>
  <c r="F1724" i="5"/>
  <c r="E1724" i="5"/>
  <c r="D1724" i="5"/>
  <c r="C1724" i="5"/>
  <c r="B1724" i="5"/>
  <c r="A1724" i="5"/>
  <c r="L1507" i="5"/>
  <c r="I1507" i="5"/>
  <c r="H1507" i="5"/>
  <c r="G1507" i="5"/>
  <c r="F1507" i="5"/>
  <c r="E1507" i="5"/>
  <c r="D1507" i="5"/>
  <c r="C1507" i="5"/>
  <c r="B1507" i="5"/>
  <c r="A1507" i="5"/>
  <c r="L1506" i="5"/>
  <c r="I1506" i="5"/>
  <c r="H1506" i="5"/>
  <c r="G1506" i="5"/>
  <c r="F1506" i="5"/>
  <c r="E1506" i="5"/>
  <c r="D1506" i="5"/>
  <c r="C1506" i="5"/>
  <c r="B1506" i="5"/>
  <c r="A1506" i="5"/>
  <c r="L519" i="5"/>
  <c r="I519" i="5"/>
  <c r="H519" i="5"/>
  <c r="G519" i="5"/>
  <c r="F519" i="5"/>
  <c r="E519" i="5"/>
  <c r="D519" i="5"/>
  <c r="C519" i="5"/>
  <c r="B519" i="5"/>
  <c r="A519" i="5"/>
  <c r="L518" i="5"/>
  <c r="I518" i="5"/>
  <c r="H518" i="5"/>
  <c r="G518" i="5"/>
  <c r="F518" i="5"/>
  <c r="E518" i="5"/>
  <c r="D518" i="5"/>
  <c r="C518" i="5"/>
  <c r="B518" i="5"/>
  <c r="A518" i="5"/>
  <c r="L2921" i="5"/>
  <c r="I2921" i="5"/>
  <c r="H2921" i="5"/>
  <c r="G2921" i="5"/>
  <c r="F2921" i="5"/>
  <c r="E2921" i="5"/>
  <c r="D2921" i="5"/>
  <c r="C2921" i="5"/>
  <c r="B2921" i="5"/>
  <c r="A2921" i="5"/>
  <c r="L2920" i="5"/>
  <c r="I2920" i="5"/>
  <c r="H2920" i="5"/>
  <c r="G2920" i="5"/>
  <c r="F2920" i="5"/>
  <c r="E2920" i="5"/>
  <c r="D2920" i="5"/>
  <c r="C2920" i="5"/>
  <c r="B2920" i="5"/>
  <c r="A2920" i="5"/>
  <c r="L2668" i="5"/>
  <c r="I2668" i="5"/>
  <c r="H2668" i="5"/>
  <c r="G2668" i="5"/>
  <c r="F2668" i="5"/>
  <c r="E2668" i="5"/>
  <c r="D2668" i="5"/>
  <c r="C2668" i="5"/>
  <c r="B2668" i="5"/>
  <c r="A2668" i="5"/>
  <c r="L2667" i="5"/>
  <c r="I2667" i="5"/>
  <c r="H2667" i="5"/>
  <c r="G2667" i="5"/>
  <c r="F2667" i="5"/>
  <c r="E2667" i="5"/>
  <c r="D2667" i="5"/>
  <c r="C2667" i="5"/>
  <c r="B2667" i="5"/>
  <c r="A2667" i="5"/>
  <c r="L2646" i="5"/>
  <c r="I2646" i="5"/>
  <c r="H2646" i="5"/>
  <c r="G2646" i="5"/>
  <c r="F2646" i="5"/>
  <c r="E2646" i="5"/>
  <c r="D2646" i="5"/>
  <c r="C2646" i="5"/>
  <c r="B2646" i="5"/>
  <c r="A2646" i="5"/>
  <c r="L2180" i="5"/>
  <c r="I2180" i="5"/>
  <c r="H2180" i="5"/>
  <c r="G2180" i="5"/>
  <c r="F2180" i="5"/>
  <c r="E2180" i="5"/>
  <c r="D2180" i="5"/>
  <c r="C2180" i="5"/>
  <c r="B2180" i="5"/>
  <c r="A2180" i="5"/>
  <c r="L2179" i="5"/>
  <c r="I2179" i="5"/>
  <c r="H2179" i="5"/>
  <c r="G2179" i="5"/>
  <c r="F2179" i="5"/>
  <c r="E2179" i="5"/>
  <c r="D2179" i="5"/>
  <c r="C2179" i="5"/>
  <c r="B2179" i="5"/>
  <c r="A2179" i="5"/>
  <c r="L2092" i="5"/>
  <c r="I2092" i="5"/>
  <c r="H2092" i="5"/>
  <c r="G2092" i="5"/>
  <c r="F2092" i="5"/>
  <c r="E2092" i="5"/>
  <c r="D2092" i="5"/>
  <c r="C2092" i="5"/>
  <c r="B2092" i="5"/>
  <c r="A2092" i="5"/>
  <c r="L2091" i="5"/>
  <c r="I2091" i="5"/>
  <c r="H2091" i="5"/>
  <c r="G2091" i="5"/>
  <c r="F2091" i="5"/>
  <c r="E2091" i="5"/>
  <c r="D2091" i="5"/>
  <c r="C2091" i="5"/>
  <c r="B2091" i="5"/>
  <c r="A2091" i="5"/>
  <c r="L1573" i="5"/>
  <c r="I1573" i="5"/>
  <c r="H1573" i="5"/>
  <c r="G1573" i="5"/>
  <c r="F1573" i="5"/>
  <c r="E1573" i="5"/>
  <c r="D1573" i="5"/>
  <c r="C1573" i="5"/>
  <c r="B1573" i="5"/>
  <c r="A1573" i="5"/>
  <c r="L1572" i="5"/>
  <c r="I1572" i="5"/>
  <c r="H1572" i="5"/>
  <c r="G1572" i="5"/>
  <c r="F1572" i="5"/>
  <c r="E1572" i="5"/>
  <c r="D1572" i="5"/>
  <c r="C1572" i="5"/>
  <c r="B1572" i="5"/>
  <c r="A1572" i="5"/>
  <c r="L1148" i="5"/>
  <c r="I1148" i="5"/>
  <c r="H1148" i="5"/>
  <c r="G1148" i="5"/>
  <c r="F1148" i="5"/>
  <c r="E1148" i="5"/>
  <c r="D1148" i="5"/>
  <c r="C1148" i="5"/>
  <c r="B1148" i="5"/>
  <c r="A1148" i="5"/>
  <c r="L1147" i="5"/>
  <c r="I1147" i="5"/>
  <c r="H1147" i="5"/>
  <c r="G1147" i="5"/>
  <c r="F1147" i="5"/>
  <c r="E1147" i="5"/>
  <c r="D1147" i="5"/>
  <c r="C1147" i="5"/>
  <c r="B1147" i="5"/>
  <c r="A1147" i="5"/>
  <c r="L1071" i="5"/>
  <c r="I1071" i="5"/>
  <c r="H1071" i="5"/>
  <c r="G1071" i="5"/>
  <c r="F1071" i="5"/>
  <c r="E1071" i="5"/>
  <c r="D1071" i="5"/>
  <c r="C1071" i="5"/>
  <c r="B1071" i="5"/>
  <c r="A1071" i="5"/>
  <c r="L1070" i="5"/>
  <c r="I1070" i="5"/>
  <c r="H1070" i="5"/>
  <c r="G1070" i="5"/>
  <c r="F1070" i="5"/>
  <c r="E1070" i="5"/>
  <c r="D1070" i="5"/>
  <c r="C1070" i="5"/>
  <c r="B1070" i="5"/>
  <c r="A1070" i="5"/>
  <c r="L515" i="5"/>
  <c r="I515" i="5"/>
  <c r="H515" i="5"/>
  <c r="G515" i="5"/>
  <c r="F515" i="5"/>
  <c r="E515" i="5"/>
  <c r="D515" i="5"/>
  <c r="C515" i="5"/>
  <c r="B515" i="5"/>
  <c r="A515" i="5"/>
  <c r="L43" i="5"/>
  <c r="I43" i="5"/>
  <c r="H43" i="5"/>
  <c r="G43" i="5"/>
  <c r="F43" i="5"/>
  <c r="E43" i="5"/>
  <c r="D43" i="5"/>
  <c r="C43" i="5"/>
  <c r="B43" i="5"/>
  <c r="A43" i="5"/>
  <c r="L450" i="5"/>
  <c r="I450" i="5"/>
  <c r="H450" i="5"/>
  <c r="G450" i="5"/>
  <c r="F450" i="5"/>
  <c r="E450" i="5"/>
  <c r="D450" i="5"/>
  <c r="C450" i="5"/>
  <c r="B450" i="5"/>
  <c r="A450" i="5"/>
  <c r="L1751" i="5"/>
  <c r="I1751" i="5"/>
  <c r="H1751" i="5"/>
  <c r="G1751" i="5"/>
  <c r="F1751" i="5"/>
  <c r="E1751" i="5"/>
  <c r="D1751" i="5"/>
  <c r="C1751" i="5"/>
  <c r="B1751" i="5"/>
  <c r="A1751" i="5"/>
  <c r="L672" i="5"/>
  <c r="I672" i="5"/>
  <c r="H672" i="5"/>
  <c r="G672" i="5"/>
  <c r="F672" i="5"/>
  <c r="E672" i="5"/>
  <c r="D672" i="5"/>
  <c r="C672" i="5"/>
  <c r="B672" i="5"/>
  <c r="A672" i="5"/>
  <c r="L671" i="5"/>
  <c r="I671" i="5"/>
  <c r="H671" i="5"/>
  <c r="G671" i="5"/>
  <c r="F671" i="5"/>
  <c r="E671" i="5"/>
  <c r="D671" i="5"/>
  <c r="C671" i="5"/>
  <c r="B671" i="5"/>
  <c r="A671" i="5"/>
  <c r="L463" i="5"/>
  <c r="I463" i="5"/>
  <c r="H463" i="5"/>
  <c r="G463" i="5"/>
  <c r="F463" i="5"/>
  <c r="E463" i="5"/>
  <c r="D463" i="5"/>
  <c r="C463" i="5"/>
  <c r="B463" i="5"/>
  <c r="A463" i="5"/>
  <c r="L1505" i="5"/>
  <c r="I1505" i="5"/>
  <c r="H1505" i="5"/>
  <c r="G1505" i="5"/>
  <c r="F1505" i="5"/>
  <c r="E1505" i="5"/>
  <c r="D1505" i="5"/>
  <c r="C1505" i="5"/>
  <c r="B1505" i="5"/>
  <c r="A1505" i="5"/>
  <c r="L249" i="5"/>
  <c r="I249" i="5"/>
  <c r="H249" i="5"/>
  <c r="G249" i="5"/>
  <c r="F249" i="5"/>
  <c r="E249" i="5"/>
  <c r="D249" i="5"/>
  <c r="C249" i="5"/>
  <c r="B249" i="5"/>
  <c r="A249" i="5"/>
  <c r="L886" i="5"/>
  <c r="I886" i="5"/>
  <c r="H886" i="5"/>
  <c r="G886" i="5"/>
  <c r="F886" i="5"/>
  <c r="E886" i="5"/>
  <c r="D886" i="5"/>
  <c r="C886" i="5"/>
  <c r="B886" i="5"/>
  <c r="A886" i="5"/>
  <c r="L885" i="5"/>
  <c r="I885" i="5"/>
  <c r="H885" i="5"/>
  <c r="G885" i="5"/>
  <c r="F885" i="5"/>
  <c r="E885" i="5"/>
  <c r="D885" i="5"/>
  <c r="C885" i="5"/>
  <c r="B885" i="5"/>
  <c r="A885" i="5"/>
  <c r="L554" i="5"/>
  <c r="I554" i="5"/>
  <c r="H554" i="5"/>
  <c r="G554" i="5"/>
  <c r="F554" i="5"/>
  <c r="E554" i="5"/>
  <c r="D554" i="5"/>
  <c r="C554" i="5"/>
  <c r="B554" i="5"/>
  <c r="A554" i="5"/>
  <c r="L103" i="5"/>
  <c r="I103" i="5"/>
  <c r="H103" i="5"/>
  <c r="G103" i="5"/>
  <c r="F103" i="5"/>
  <c r="E103" i="5"/>
  <c r="D103" i="5"/>
  <c r="C103" i="5"/>
  <c r="B103" i="5"/>
  <c r="A103" i="5"/>
  <c r="L884" i="5"/>
  <c r="I884" i="5"/>
  <c r="H884" i="5"/>
  <c r="G884" i="5"/>
  <c r="F884" i="5"/>
  <c r="E884" i="5"/>
  <c r="D884" i="5"/>
  <c r="C884" i="5"/>
  <c r="B884" i="5"/>
  <c r="A884" i="5"/>
  <c r="L883" i="5"/>
  <c r="I883" i="5"/>
  <c r="H883" i="5"/>
  <c r="G883" i="5"/>
  <c r="F883" i="5"/>
  <c r="E883" i="5"/>
  <c r="D883" i="5"/>
  <c r="C883" i="5"/>
  <c r="B883" i="5"/>
  <c r="A883" i="5"/>
  <c r="L553" i="5"/>
  <c r="I553" i="5"/>
  <c r="H553" i="5"/>
  <c r="G553" i="5"/>
  <c r="F553" i="5"/>
  <c r="E553" i="5"/>
  <c r="D553" i="5"/>
  <c r="C553" i="5"/>
  <c r="B553" i="5"/>
  <c r="A553" i="5"/>
  <c r="L552" i="5"/>
  <c r="I552" i="5"/>
  <c r="H552" i="5"/>
  <c r="G552" i="5"/>
  <c r="F552" i="5"/>
  <c r="E552" i="5"/>
  <c r="D552" i="5"/>
  <c r="C552" i="5"/>
  <c r="B552" i="5"/>
  <c r="A552" i="5"/>
  <c r="L800" i="5"/>
  <c r="I800" i="5"/>
  <c r="H800" i="5"/>
  <c r="G800" i="5"/>
  <c r="F800" i="5"/>
  <c r="E800" i="5"/>
  <c r="D800" i="5"/>
  <c r="C800" i="5"/>
  <c r="B800" i="5"/>
  <c r="A800" i="5"/>
  <c r="L2011" i="5"/>
  <c r="I2011" i="5"/>
  <c r="H2011" i="5"/>
  <c r="G2011" i="5"/>
  <c r="F2011" i="5"/>
  <c r="E2011" i="5"/>
  <c r="D2011" i="5"/>
  <c r="C2011" i="5"/>
  <c r="B2011" i="5"/>
  <c r="A2011" i="5"/>
  <c r="L670" i="5"/>
  <c r="I670" i="5"/>
  <c r="H670" i="5"/>
  <c r="G670" i="5"/>
  <c r="F670" i="5"/>
  <c r="E670" i="5"/>
  <c r="D670" i="5"/>
  <c r="C670" i="5"/>
  <c r="B670" i="5"/>
  <c r="A670" i="5"/>
  <c r="L1706" i="5"/>
  <c r="I1706" i="5"/>
  <c r="H1706" i="5"/>
  <c r="G1706" i="5"/>
  <c r="F1706" i="5"/>
  <c r="E1706" i="5"/>
  <c r="D1706" i="5"/>
  <c r="C1706" i="5"/>
  <c r="B1706" i="5"/>
  <c r="A1706" i="5"/>
  <c r="L1705" i="5"/>
  <c r="I1705" i="5"/>
  <c r="H1705" i="5"/>
  <c r="G1705" i="5"/>
  <c r="F1705" i="5"/>
  <c r="E1705" i="5"/>
  <c r="D1705" i="5"/>
  <c r="C1705" i="5"/>
  <c r="B1705" i="5"/>
  <c r="A1705" i="5"/>
  <c r="L2342" i="5"/>
  <c r="I2342" i="5"/>
  <c r="H2342" i="5"/>
  <c r="G2342" i="5"/>
  <c r="F2342" i="5"/>
  <c r="E2342" i="5"/>
  <c r="D2342" i="5"/>
  <c r="C2342" i="5"/>
  <c r="B2342" i="5"/>
  <c r="A2342" i="5"/>
  <c r="L3353" i="5"/>
  <c r="I3353" i="5"/>
  <c r="H3353" i="5"/>
  <c r="G3353" i="5"/>
  <c r="F3353" i="5"/>
  <c r="E3353" i="5"/>
  <c r="D3353" i="5"/>
  <c r="C3353" i="5"/>
  <c r="B3353" i="5"/>
  <c r="A3353" i="5"/>
  <c r="L3352" i="5"/>
  <c r="I3352" i="5"/>
  <c r="H3352" i="5"/>
  <c r="G3352" i="5"/>
  <c r="F3352" i="5"/>
  <c r="E3352" i="5"/>
  <c r="D3352" i="5"/>
  <c r="C3352" i="5"/>
  <c r="B3352" i="5"/>
  <c r="A3352" i="5"/>
  <c r="L1868" i="5"/>
  <c r="I1868" i="5"/>
  <c r="H1868" i="5"/>
  <c r="G1868" i="5"/>
  <c r="F1868" i="5"/>
  <c r="E1868" i="5"/>
  <c r="D1868" i="5"/>
  <c r="C1868" i="5"/>
  <c r="B1868" i="5"/>
  <c r="A1868" i="5"/>
  <c r="L1329" i="5"/>
  <c r="I1329" i="5"/>
  <c r="H1329" i="5"/>
  <c r="G1329" i="5"/>
  <c r="F1329" i="5"/>
  <c r="E1329" i="5"/>
  <c r="D1329" i="5"/>
  <c r="C1329" i="5"/>
  <c r="B1329" i="5"/>
  <c r="A1329" i="5"/>
  <c r="L1269" i="5"/>
  <c r="I1269" i="5"/>
  <c r="H1269" i="5"/>
  <c r="G1269" i="5"/>
  <c r="F1269" i="5"/>
  <c r="E1269" i="5"/>
  <c r="D1269" i="5"/>
  <c r="C1269" i="5"/>
  <c r="B1269" i="5"/>
  <c r="A1269" i="5"/>
  <c r="L1268" i="5"/>
  <c r="I1268" i="5"/>
  <c r="H1268" i="5"/>
  <c r="G1268" i="5"/>
  <c r="F1268" i="5"/>
  <c r="E1268" i="5"/>
  <c r="D1268" i="5"/>
  <c r="C1268" i="5"/>
  <c r="B1268" i="5"/>
  <c r="A1268" i="5"/>
  <c r="L1007" i="5"/>
  <c r="I1007" i="5"/>
  <c r="H1007" i="5"/>
  <c r="G1007" i="5"/>
  <c r="F1007" i="5"/>
  <c r="E1007" i="5"/>
  <c r="D1007" i="5"/>
  <c r="C1007" i="5"/>
  <c r="B1007" i="5"/>
  <c r="A1007" i="5"/>
  <c r="L1006" i="5"/>
  <c r="I1006" i="5"/>
  <c r="H1006" i="5"/>
  <c r="G1006" i="5"/>
  <c r="F1006" i="5"/>
  <c r="E1006" i="5"/>
  <c r="D1006" i="5"/>
  <c r="C1006" i="5"/>
  <c r="B1006" i="5"/>
  <c r="A1006" i="5"/>
  <c r="L826" i="5"/>
  <c r="I826" i="5"/>
  <c r="H826" i="5"/>
  <c r="G826" i="5"/>
  <c r="F826" i="5"/>
  <c r="E826" i="5"/>
  <c r="D826" i="5"/>
  <c r="C826" i="5"/>
  <c r="B826" i="5"/>
  <c r="A826" i="5"/>
  <c r="L825" i="5"/>
  <c r="I825" i="5"/>
  <c r="H825" i="5"/>
  <c r="G825" i="5"/>
  <c r="F825" i="5"/>
  <c r="E825" i="5"/>
  <c r="D825" i="5"/>
  <c r="C825" i="5"/>
  <c r="B825" i="5"/>
  <c r="A825" i="5"/>
  <c r="L551" i="5"/>
  <c r="I551" i="5"/>
  <c r="H551" i="5"/>
  <c r="G551" i="5"/>
  <c r="F551" i="5"/>
  <c r="E551" i="5"/>
  <c r="D551" i="5"/>
  <c r="C551" i="5"/>
  <c r="B551" i="5"/>
  <c r="A551" i="5"/>
  <c r="L550" i="5"/>
  <c r="I550" i="5"/>
  <c r="H550" i="5"/>
  <c r="G550" i="5"/>
  <c r="F550" i="5"/>
  <c r="E550" i="5"/>
  <c r="D550" i="5"/>
  <c r="C550" i="5"/>
  <c r="B550" i="5"/>
  <c r="A550" i="5"/>
  <c r="L361" i="5"/>
  <c r="I361" i="5"/>
  <c r="H361" i="5"/>
  <c r="G361" i="5"/>
  <c r="F361" i="5"/>
  <c r="E361" i="5"/>
  <c r="D361" i="5"/>
  <c r="C361" i="5"/>
  <c r="B361" i="5"/>
  <c r="A361" i="5"/>
  <c r="L3106" i="5"/>
  <c r="I3106" i="5"/>
  <c r="H3106" i="5"/>
  <c r="G3106" i="5"/>
  <c r="F3106" i="5"/>
  <c r="E3106" i="5"/>
  <c r="D3106" i="5"/>
  <c r="C3106" i="5"/>
  <c r="B3106" i="5"/>
  <c r="A3106" i="5"/>
  <c r="L509" i="5"/>
  <c r="I509" i="5"/>
  <c r="H509" i="5"/>
  <c r="G509" i="5"/>
  <c r="F509" i="5"/>
  <c r="E509" i="5"/>
  <c r="D509" i="5"/>
  <c r="C509" i="5"/>
  <c r="B509" i="5"/>
  <c r="A509" i="5"/>
  <c r="L2281" i="5"/>
  <c r="I2281" i="5"/>
  <c r="H2281" i="5"/>
  <c r="G2281" i="5"/>
  <c r="F2281" i="5"/>
  <c r="E2281" i="5"/>
  <c r="D2281" i="5"/>
  <c r="C2281" i="5"/>
  <c r="B2281" i="5"/>
  <c r="A2281" i="5"/>
  <c r="L2280" i="5"/>
  <c r="I2280" i="5"/>
  <c r="H2280" i="5"/>
  <c r="G2280" i="5"/>
  <c r="F2280" i="5"/>
  <c r="E2280" i="5"/>
  <c r="D2280" i="5"/>
  <c r="C2280" i="5"/>
  <c r="B2280" i="5"/>
  <c r="A2280" i="5"/>
  <c r="L2161" i="5"/>
  <c r="I2161" i="5"/>
  <c r="H2161" i="5"/>
  <c r="G2161" i="5"/>
  <c r="F2161" i="5"/>
  <c r="E2161" i="5"/>
  <c r="D2161" i="5"/>
  <c r="C2161" i="5"/>
  <c r="B2161" i="5"/>
  <c r="A2161" i="5"/>
  <c r="L1852" i="5"/>
  <c r="I1852" i="5"/>
  <c r="H1852" i="5"/>
  <c r="G1852" i="5"/>
  <c r="F1852" i="5"/>
  <c r="E1852" i="5"/>
  <c r="D1852" i="5"/>
  <c r="C1852" i="5"/>
  <c r="B1852" i="5"/>
  <c r="A1852" i="5"/>
  <c r="L1851" i="5"/>
  <c r="I1851" i="5"/>
  <c r="H1851" i="5"/>
  <c r="G1851" i="5"/>
  <c r="F1851" i="5"/>
  <c r="E1851" i="5"/>
  <c r="D1851" i="5"/>
  <c r="C1851" i="5"/>
  <c r="B1851" i="5"/>
  <c r="A1851" i="5"/>
  <c r="L1814" i="5"/>
  <c r="I1814" i="5"/>
  <c r="H1814" i="5"/>
  <c r="G1814" i="5"/>
  <c r="F1814" i="5"/>
  <c r="E1814" i="5"/>
  <c r="D1814" i="5"/>
  <c r="C1814" i="5"/>
  <c r="B1814" i="5"/>
  <c r="A1814" i="5"/>
  <c r="L1813" i="5"/>
  <c r="I1813" i="5"/>
  <c r="H1813" i="5"/>
  <c r="G1813" i="5"/>
  <c r="F1813" i="5"/>
  <c r="E1813" i="5"/>
  <c r="D1813" i="5"/>
  <c r="C1813" i="5"/>
  <c r="B1813" i="5"/>
  <c r="A1813" i="5"/>
  <c r="L549" i="5"/>
  <c r="I549" i="5"/>
  <c r="H549" i="5"/>
  <c r="G549" i="5"/>
  <c r="F549" i="5"/>
  <c r="E549" i="5"/>
  <c r="D549" i="5"/>
  <c r="C549" i="5"/>
  <c r="B549" i="5"/>
  <c r="A549" i="5"/>
  <c r="L548" i="5"/>
  <c r="I548" i="5"/>
  <c r="H548" i="5"/>
  <c r="G548" i="5"/>
  <c r="F548" i="5"/>
  <c r="E548" i="5"/>
  <c r="D548" i="5"/>
  <c r="C548" i="5"/>
  <c r="B548" i="5"/>
  <c r="A548" i="5"/>
  <c r="L304" i="5"/>
  <c r="I304" i="5"/>
  <c r="H304" i="5"/>
  <c r="G304" i="5"/>
  <c r="F304" i="5"/>
  <c r="E304" i="5"/>
  <c r="D304" i="5"/>
  <c r="C304" i="5"/>
  <c r="B304" i="5"/>
  <c r="A304" i="5"/>
  <c r="L303" i="5"/>
  <c r="I303" i="5"/>
  <c r="H303" i="5"/>
  <c r="G303" i="5"/>
  <c r="F303" i="5"/>
  <c r="E303" i="5"/>
  <c r="D303" i="5"/>
  <c r="C303" i="5"/>
  <c r="B303" i="5"/>
  <c r="A303" i="5"/>
  <c r="L3590" i="5"/>
  <c r="I3590" i="5"/>
  <c r="H3590" i="5"/>
  <c r="G3590" i="5"/>
  <c r="F3590" i="5"/>
  <c r="E3590" i="5"/>
  <c r="D3590" i="5"/>
  <c r="C3590" i="5"/>
  <c r="B3590" i="5"/>
  <c r="A3590" i="5"/>
  <c r="L3589" i="5"/>
  <c r="I3589" i="5"/>
  <c r="H3589" i="5"/>
  <c r="G3589" i="5"/>
  <c r="F3589" i="5"/>
  <c r="E3589" i="5"/>
  <c r="D3589" i="5"/>
  <c r="C3589" i="5"/>
  <c r="B3589" i="5"/>
  <c r="A3589" i="5"/>
  <c r="L2401" i="5"/>
  <c r="I2401" i="5"/>
  <c r="H2401" i="5"/>
  <c r="G2401" i="5"/>
  <c r="F2401" i="5"/>
  <c r="E2401" i="5"/>
  <c r="D2401" i="5"/>
  <c r="C2401" i="5"/>
  <c r="B2401" i="5"/>
  <c r="A2401" i="5"/>
  <c r="L4136" i="5"/>
  <c r="I4136" i="5"/>
  <c r="H4136" i="5"/>
  <c r="G4136" i="5"/>
  <c r="F4136" i="5"/>
  <c r="E4136" i="5"/>
  <c r="D4136" i="5"/>
  <c r="C4136" i="5"/>
  <c r="B4136" i="5"/>
  <c r="A4136" i="5"/>
  <c r="L4135" i="5"/>
  <c r="I4135" i="5"/>
  <c r="H4135" i="5"/>
  <c r="G4135" i="5"/>
  <c r="F4135" i="5"/>
  <c r="E4135" i="5"/>
  <c r="D4135" i="5"/>
  <c r="C4135" i="5"/>
  <c r="B4135" i="5"/>
  <c r="A4135" i="5"/>
  <c r="L882" i="5"/>
  <c r="I882" i="5"/>
  <c r="H882" i="5"/>
  <c r="G882" i="5"/>
  <c r="F882" i="5"/>
  <c r="E882" i="5"/>
  <c r="D882" i="5"/>
  <c r="C882" i="5"/>
  <c r="B882" i="5"/>
  <c r="A882" i="5"/>
  <c r="L1504" i="5"/>
  <c r="I1504" i="5"/>
  <c r="H1504" i="5"/>
  <c r="G1504" i="5"/>
  <c r="F1504" i="5"/>
  <c r="E1504" i="5"/>
  <c r="D1504" i="5"/>
  <c r="C1504" i="5"/>
  <c r="B1504" i="5"/>
  <c r="A1504" i="5"/>
  <c r="L155" i="5"/>
  <c r="I155" i="5"/>
  <c r="H155" i="5"/>
  <c r="G155" i="5"/>
  <c r="F155" i="5"/>
  <c r="E155" i="5"/>
  <c r="D155" i="5"/>
  <c r="C155" i="5"/>
  <c r="B155" i="5"/>
  <c r="A155" i="5"/>
  <c r="L3692" i="5"/>
  <c r="I3692" i="5"/>
  <c r="H3692" i="5"/>
  <c r="G3692" i="5"/>
  <c r="F3692" i="5"/>
  <c r="E3692" i="5"/>
  <c r="D3692" i="5"/>
  <c r="C3692" i="5"/>
  <c r="B3692" i="5"/>
  <c r="A3692" i="5"/>
  <c r="L3691" i="5"/>
  <c r="I3691" i="5"/>
  <c r="H3691" i="5"/>
  <c r="G3691" i="5"/>
  <c r="F3691" i="5"/>
  <c r="E3691" i="5"/>
  <c r="D3691" i="5"/>
  <c r="C3691" i="5"/>
  <c r="B3691" i="5"/>
  <c r="A3691" i="5"/>
  <c r="L1991" i="5"/>
  <c r="I1991" i="5"/>
  <c r="H1991" i="5"/>
  <c r="G1991" i="5"/>
  <c r="F1991" i="5"/>
  <c r="E1991" i="5"/>
  <c r="D1991" i="5"/>
  <c r="C1991" i="5"/>
  <c r="B1991" i="5"/>
  <c r="A1991" i="5"/>
  <c r="L1704" i="5"/>
  <c r="I1704" i="5"/>
  <c r="H1704" i="5"/>
  <c r="G1704" i="5"/>
  <c r="F1704" i="5"/>
  <c r="E1704" i="5"/>
  <c r="D1704" i="5"/>
  <c r="C1704" i="5"/>
  <c r="B1704" i="5"/>
  <c r="A1704" i="5"/>
  <c r="L1703" i="5"/>
  <c r="I1703" i="5"/>
  <c r="H1703" i="5"/>
  <c r="G1703" i="5"/>
  <c r="F1703" i="5"/>
  <c r="E1703" i="5"/>
  <c r="D1703" i="5"/>
  <c r="C1703" i="5"/>
  <c r="B1703" i="5"/>
  <c r="A1703" i="5"/>
  <c r="L1684" i="5"/>
  <c r="I1684" i="5"/>
  <c r="H1684" i="5"/>
  <c r="G1684" i="5"/>
  <c r="F1684" i="5"/>
  <c r="E1684" i="5"/>
  <c r="D1684" i="5"/>
  <c r="C1684" i="5"/>
  <c r="B1684" i="5"/>
  <c r="A1684" i="5"/>
  <c r="L1683" i="5"/>
  <c r="I1683" i="5"/>
  <c r="H1683" i="5"/>
  <c r="G1683" i="5"/>
  <c r="F1683" i="5"/>
  <c r="E1683" i="5"/>
  <c r="D1683" i="5"/>
  <c r="C1683" i="5"/>
  <c r="B1683" i="5"/>
  <c r="A1683" i="5"/>
  <c r="L1889" i="5"/>
  <c r="I1889" i="5"/>
  <c r="H1889" i="5"/>
  <c r="G1889" i="5"/>
  <c r="F1889" i="5"/>
  <c r="E1889" i="5"/>
  <c r="D1889" i="5"/>
  <c r="C1889" i="5"/>
  <c r="B1889" i="5"/>
  <c r="A1889" i="5"/>
  <c r="L1888" i="5"/>
  <c r="I1888" i="5"/>
  <c r="H1888" i="5"/>
  <c r="G1888" i="5"/>
  <c r="F1888" i="5"/>
  <c r="E1888" i="5"/>
  <c r="D1888" i="5"/>
  <c r="C1888" i="5"/>
  <c r="B1888" i="5"/>
  <c r="A1888" i="5"/>
  <c r="L1368" i="5"/>
  <c r="I1368" i="5"/>
  <c r="H1368" i="5"/>
  <c r="G1368" i="5"/>
  <c r="F1368" i="5"/>
  <c r="E1368" i="5"/>
  <c r="D1368" i="5"/>
  <c r="C1368" i="5"/>
  <c r="B1368" i="5"/>
  <c r="A1368" i="5"/>
  <c r="L3263" i="5"/>
  <c r="I3263" i="5"/>
  <c r="H3263" i="5"/>
  <c r="G3263" i="5"/>
  <c r="F3263" i="5"/>
  <c r="E3263" i="5"/>
  <c r="D3263" i="5"/>
  <c r="C3263" i="5"/>
  <c r="B3263" i="5"/>
  <c r="A3263" i="5"/>
  <c r="L3262" i="5"/>
  <c r="I3262" i="5"/>
  <c r="H3262" i="5"/>
  <c r="G3262" i="5"/>
  <c r="F3262" i="5"/>
  <c r="E3262" i="5"/>
  <c r="D3262" i="5"/>
  <c r="C3262" i="5"/>
  <c r="B3262" i="5"/>
  <c r="A3262" i="5"/>
  <c r="L1990" i="5"/>
  <c r="I1990" i="5"/>
  <c r="H1990" i="5"/>
  <c r="G1990" i="5"/>
  <c r="F1990" i="5"/>
  <c r="E1990" i="5"/>
  <c r="D1990" i="5"/>
  <c r="C1990" i="5"/>
  <c r="B1990" i="5"/>
  <c r="A1990" i="5"/>
  <c r="L1503" i="5"/>
  <c r="I1503" i="5"/>
  <c r="H1503" i="5"/>
  <c r="G1503" i="5"/>
  <c r="F1503" i="5"/>
  <c r="E1503" i="5"/>
  <c r="D1503" i="5"/>
  <c r="C1503" i="5"/>
  <c r="B1503" i="5"/>
  <c r="A1503" i="5"/>
  <c r="L1299" i="5"/>
  <c r="I1299" i="5"/>
  <c r="H1299" i="5"/>
  <c r="G1299" i="5"/>
  <c r="F1299" i="5"/>
  <c r="E1299" i="5"/>
  <c r="D1299" i="5"/>
  <c r="C1299" i="5"/>
  <c r="B1299" i="5"/>
  <c r="A1299" i="5"/>
  <c r="L3378" i="5"/>
  <c r="I3378" i="5"/>
  <c r="H3378" i="5"/>
  <c r="G3378" i="5"/>
  <c r="F3378" i="5"/>
  <c r="E3378" i="5"/>
  <c r="D3378" i="5"/>
  <c r="C3378" i="5"/>
  <c r="B3378" i="5"/>
  <c r="A3378" i="5"/>
  <c r="L3377" i="5"/>
  <c r="I3377" i="5"/>
  <c r="H3377" i="5"/>
  <c r="G3377" i="5"/>
  <c r="F3377" i="5"/>
  <c r="E3377" i="5"/>
  <c r="D3377" i="5"/>
  <c r="C3377" i="5"/>
  <c r="B3377" i="5"/>
  <c r="A3377" i="5"/>
  <c r="L1502" i="5"/>
  <c r="I1502" i="5"/>
  <c r="H1502" i="5"/>
  <c r="G1502" i="5"/>
  <c r="F1502" i="5"/>
  <c r="E1502" i="5"/>
  <c r="D1502" i="5"/>
  <c r="C1502" i="5"/>
  <c r="B1502" i="5"/>
  <c r="A1502" i="5"/>
  <c r="L1501" i="5"/>
  <c r="I1501" i="5"/>
  <c r="H1501" i="5"/>
  <c r="G1501" i="5"/>
  <c r="F1501" i="5"/>
  <c r="E1501" i="5"/>
  <c r="D1501" i="5"/>
  <c r="C1501" i="5"/>
  <c r="B1501" i="5"/>
  <c r="A1501" i="5"/>
  <c r="L1500" i="5"/>
  <c r="I1500" i="5"/>
  <c r="H1500" i="5"/>
  <c r="G1500" i="5"/>
  <c r="F1500" i="5"/>
  <c r="E1500" i="5"/>
  <c r="D1500" i="5"/>
  <c r="C1500" i="5"/>
  <c r="B1500" i="5"/>
  <c r="A1500" i="5"/>
  <c r="L1499" i="5"/>
  <c r="I1499" i="5"/>
  <c r="H1499" i="5"/>
  <c r="G1499" i="5"/>
  <c r="F1499" i="5"/>
  <c r="E1499" i="5"/>
  <c r="D1499" i="5"/>
  <c r="C1499" i="5"/>
  <c r="B1499" i="5"/>
  <c r="A1499" i="5"/>
  <c r="L1256" i="5"/>
  <c r="I1256" i="5"/>
  <c r="H1256" i="5"/>
  <c r="G1256" i="5"/>
  <c r="F1256" i="5"/>
  <c r="E1256" i="5"/>
  <c r="D1256" i="5"/>
  <c r="C1256" i="5"/>
  <c r="B1256" i="5"/>
  <c r="A1256" i="5"/>
  <c r="L1255" i="5"/>
  <c r="I1255" i="5"/>
  <c r="H1255" i="5"/>
  <c r="G1255" i="5"/>
  <c r="F1255" i="5"/>
  <c r="E1255" i="5"/>
  <c r="D1255" i="5"/>
  <c r="C1255" i="5"/>
  <c r="B1255" i="5"/>
  <c r="A1255" i="5"/>
  <c r="L3409" i="5"/>
  <c r="I3409" i="5"/>
  <c r="H3409" i="5"/>
  <c r="G3409" i="5"/>
  <c r="F3409" i="5"/>
  <c r="E3409" i="5"/>
  <c r="D3409" i="5"/>
  <c r="C3409" i="5"/>
  <c r="B3409" i="5"/>
  <c r="A3409" i="5"/>
  <c r="L3408" i="5"/>
  <c r="I3408" i="5"/>
  <c r="H3408" i="5"/>
  <c r="G3408" i="5"/>
  <c r="F3408" i="5"/>
  <c r="E3408" i="5"/>
  <c r="D3408" i="5"/>
  <c r="C3408" i="5"/>
  <c r="B3408" i="5"/>
  <c r="A3408" i="5"/>
  <c r="L2753" i="5"/>
  <c r="I2753" i="5"/>
  <c r="H2753" i="5"/>
  <c r="G2753" i="5"/>
  <c r="F2753" i="5"/>
  <c r="E2753" i="5"/>
  <c r="D2753" i="5"/>
  <c r="C2753" i="5"/>
  <c r="B2753" i="5"/>
  <c r="A2753" i="5"/>
  <c r="L2752" i="5"/>
  <c r="I2752" i="5"/>
  <c r="H2752" i="5"/>
  <c r="G2752" i="5"/>
  <c r="F2752" i="5"/>
  <c r="E2752" i="5"/>
  <c r="D2752" i="5"/>
  <c r="C2752" i="5"/>
  <c r="B2752" i="5"/>
  <c r="A2752" i="5"/>
  <c r="L2265" i="5"/>
  <c r="I2265" i="5"/>
  <c r="H2265" i="5"/>
  <c r="G2265" i="5"/>
  <c r="F2265" i="5"/>
  <c r="E2265" i="5"/>
  <c r="D2265" i="5"/>
  <c r="C2265" i="5"/>
  <c r="B2265" i="5"/>
  <c r="A2265" i="5"/>
  <c r="L484" i="5"/>
  <c r="I484" i="5"/>
  <c r="H484" i="5"/>
  <c r="G484" i="5"/>
  <c r="F484" i="5"/>
  <c r="E484" i="5"/>
  <c r="D484" i="5"/>
  <c r="C484" i="5"/>
  <c r="B484" i="5"/>
  <c r="A484" i="5"/>
  <c r="L2666" i="5"/>
  <c r="I2666" i="5"/>
  <c r="H2666" i="5"/>
  <c r="G2666" i="5"/>
  <c r="F2666" i="5"/>
  <c r="E2666" i="5"/>
  <c r="D2666" i="5"/>
  <c r="C2666" i="5"/>
  <c r="B2666" i="5"/>
  <c r="A2666" i="5"/>
  <c r="L2665" i="5"/>
  <c r="I2665" i="5"/>
  <c r="H2665" i="5"/>
  <c r="G2665" i="5"/>
  <c r="F2665" i="5"/>
  <c r="E2665" i="5"/>
  <c r="D2665" i="5"/>
  <c r="C2665" i="5"/>
  <c r="B2665" i="5"/>
  <c r="A2665" i="5"/>
  <c r="L2264" i="5"/>
  <c r="I2264" i="5"/>
  <c r="H2264" i="5"/>
  <c r="G2264" i="5"/>
  <c r="F2264" i="5"/>
  <c r="E2264" i="5"/>
  <c r="D2264" i="5"/>
  <c r="C2264" i="5"/>
  <c r="B2264" i="5"/>
  <c r="A2264" i="5"/>
  <c r="L2263" i="5"/>
  <c r="I2263" i="5"/>
  <c r="H2263" i="5"/>
  <c r="G2263" i="5"/>
  <c r="F2263" i="5"/>
  <c r="E2263" i="5"/>
  <c r="D2263" i="5"/>
  <c r="C2263" i="5"/>
  <c r="B2263" i="5"/>
  <c r="A2263" i="5"/>
  <c r="L881" i="5"/>
  <c r="I881" i="5"/>
  <c r="H881" i="5"/>
  <c r="G881" i="5"/>
  <c r="F881" i="5"/>
  <c r="E881" i="5"/>
  <c r="D881" i="5"/>
  <c r="C881" i="5"/>
  <c r="B881" i="5"/>
  <c r="A881" i="5"/>
  <c r="L799" i="5"/>
  <c r="I799" i="5"/>
  <c r="H799" i="5"/>
  <c r="G799" i="5"/>
  <c r="F799" i="5"/>
  <c r="E799" i="5"/>
  <c r="D799" i="5"/>
  <c r="C799" i="5"/>
  <c r="B799" i="5"/>
  <c r="A799" i="5"/>
  <c r="L695" i="5"/>
  <c r="I695" i="5"/>
  <c r="H695" i="5"/>
  <c r="G695" i="5"/>
  <c r="F695" i="5"/>
  <c r="E695" i="5"/>
  <c r="D695" i="5"/>
  <c r="C695" i="5"/>
  <c r="B695" i="5"/>
  <c r="A695" i="5"/>
  <c r="L694" i="5"/>
  <c r="I694" i="5"/>
  <c r="H694" i="5"/>
  <c r="G694" i="5"/>
  <c r="F694" i="5"/>
  <c r="E694" i="5"/>
  <c r="D694" i="5"/>
  <c r="C694" i="5"/>
  <c r="B694" i="5"/>
  <c r="A694" i="5"/>
  <c r="L1037" i="5"/>
  <c r="I1037" i="5"/>
  <c r="H1037" i="5"/>
  <c r="G1037" i="5"/>
  <c r="F1037" i="5"/>
  <c r="E1037" i="5"/>
  <c r="D1037" i="5"/>
  <c r="C1037" i="5"/>
  <c r="B1037" i="5"/>
  <c r="A1037" i="5"/>
  <c r="L1036" i="5"/>
  <c r="I1036" i="5"/>
  <c r="H1036" i="5"/>
  <c r="G1036" i="5"/>
  <c r="F1036" i="5"/>
  <c r="E1036" i="5"/>
  <c r="D1036" i="5"/>
  <c r="C1036" i="5"/>
  <c r="B1036" i="5"/>
  <c r="A1036" i="5"/>
  <c r="L18" i="5"/>
  <c r="I18" i="5"/>
  <c r="H18" i="5"/>
  <c r="G18" i="5"/>
  <c r="F18" i="5"/>
  <c r="E18" i="5"/>
  <c r="D18" i="5"/>
  <c r="C18" i="5"/>
  <c r="B18" i="5"/>
  <c r="A18" i="5"/>
  <c r="L1498" i="5"/>
  <c r="I1498" i="5"/>
  <c r="H1498" i="5"/>
  <c r="G1498" i="5"/>
  <c r="F1498" i="5"/>
  <c r="E1498" i="5"/>
  <c r="D1498" i="5"/>
  <c r="C1498" i="5"/>
  <c r="B1498" i="5"/>
  <c r="A1498" i="5"/>
  <c r="L1497" i="5"/>
  <c r="I1497" i="5"/>
  <c r="H1497" i="5"/>
  <c r="G1497" i="5"/>
  <c r="F1497" i="5"/>
  <c r="E1497" i="5"/>
  <c r="D1497" i="5"/>
  <c r="C1497" i="5"/>
  <c r="B1497" i="5"/>
  <c r="A1497" i="5"/>
  <c r="L2612" i="5"/>
  <c r="I2612" i="5"/>
  <c r="H2612" i="5"/>
  <c r="G2612" i="5"/>
  <c r="F2612" i="5"/>
  <c r="E2612" i="5"/>
  <c r="D2612" i="5"/>
  <c r="C2612" i="5"/>
  <c r="B2612" i="5"/>
  <c r="A2612" i="5"/>
  <c r="L2611" i="5"/>
  <c r="I2611" i="5"/>
  <c r="H2611" i="5"/>
  <c r="G2611" i="5"/>
  <c r="F2611" i="5"/>
  <c r="E2611" i="5"/>
  <c r="D2611" i="5"/>
  <c r="C2611" i="5"/>
  <c r="B2611" i="5"/>
  <c r="A2611" i="5"/>
  <c r="L21" i="5"/>
  <c r="I21" i="5"/>
  <c r="H21" i="5"/>
  <c r="G21" i="5"/>
  <c r="F21" i="5"/>
  <c r="E21" i="5"/>
  <c r="D21" i="5"/>
  <c r="C21" i="5"/>
  <c r="B21" i="5"/>
  <c r="A21" i="5"/>
  <c r="L4017" i="5"/>
  <c r="I4017" i="5"/>
  <c r="H4017" i="5"/>
  <c r="G4017" i="5"/>
  <c r="F4017" i="5"/>
  <c r="E4017" i="5"/>
  <c r="D4017" i="5"/>
  <c r="C4017" i="5"/>
  <c r="B4017" i="5"/>
  <c r="A4017" i="5"/>
  <c r="L4016" i="5"/>
  <c r="I4016" i="5"/>
  <c r="H4016" i="5"/>
  <c r="G4016" i="5"/>
  <c r="F4016" i="5"/>
  <c r="E4016" i="5"/>
  <c r="D4016" i="5"/>
  <c r="C4016" i="5"/>
  <c r="B4016" i="5"/>
  <c r="A4016" i="5"/>
  <c r="L248" i="5"/>
  <c r="I248" i="5"/>
  <c r="H248" i="5"/>
  <c r="G248" i="5"/>
  <c r="F248" i="5"/>
  <c r="E248" i="5"/>
  <c r="D248" i="5"/>
  <c r="C248" i="5"/>
  <c r="B248" i="5"/>
  <c r="A248" i="5"/>
  <c r="L122" i="5"/>
  <c r="I122" i="5"/>
  <c r="H122" i="5"/>
  <c r="G122" i="5"/>
  <c r="F122" i="5"/>
  <c r="E122" i="5"/>
  <c r="D122" i="5"/>
  <c r="C122" i="5"/>
  <c r="B122" i="5"/>
  <c r="A122" i="5"/>
  <c r="L591" i="5"/>
  <c r="I591" i="5"/>
  <c r="H591" i="5"/>
  <c r="G591" i="5"/>
  <c r="F591" i="5"/>
  <c r="E591" i="5"/>
  <c r="D591" i="5"/>
  <c r="C591" i="5"/>
  <c r="B591" i="5"/>
  <c r="A591" i="5"/>
  <c r="L590" i="5"/>
  <c r="I590" i="5"/>
  <c r="H590" i="5"/>
  <c r="G590" i="5"/>
  <c r="F590" i="5"/>
  <c r="E590" i="5"/>
  <c r="D590" i="5"/>
  <c r="C590" i="5"/>
  <c r="B590" i="5"/>
  <c r="A590" i="5"/>
  <c r="L461" i="5"/>
  <c r="I461" i="5"/>
  <c r="H461" i="5"/>
  <c r="G461" i="5"/>
  <c r="F461" i="5"/>
  <c r="E461" i="5"/>
  <c r="D461" i="5"/>
  <c r="C461" i="5"/>
  <c r="B461" i="5"/>
  <c r="A461" i="5"/>
  <c r="L3028" i="5"/>
  <c r="I3028" i="5"/>
  <c r="H3028" i="5"/>
  <c r="G3028" i="5"/>
  <c r="F3028" i="5"/>
  <c r="E3028" i="5"/>
  <c r="D3028" i="5"/>
  <c r="C3028" i="5"/>
  <c r="B3028" i="5"/>
  <c r="A3028" i="5"/>
  <c r="L880" i="5"/>
  <c r="I880" i="5"/>
  <c r="H880" i="5"/>
  <c r="G880" i="5"/>
  <c r="F880" i="5"/>
  <c r="E880" i="5"/>
  <c r="D880" i="5"/>
  <c r="C880" i="5"/>
  <c r="B880" i="5"/>
  <c r="A880" i="5"/>
  <c r="L879" i="5"/>
  <c r="I879" i="5"/>
  <c r="H879" i="5"/>
  <c r="G879" i="5"/>
  <c r="F879" i="5"/>
  <c r="E879" i="5"/>
  <c r="D879" i="5"/>
  <c r="C879" i="5"/>
  <c r="B879" i="5"/>
  <c r="A879" i="5"/>
  <c r="L196" i="5"/>
  <c r="I196" i="5"/>
  <c r="H196" i="5"/>
  <c r="G196" i="5"/>
  <c r="F196" i="5"/>
  <c r="E196" i="5"/>
  <c r="D196" i="5"/>
  <c r="C196" i="5"/>
  <c r="B196" i="5"/>
  <c r="A196" i="5"/>
  <c r="L195" i="5"/>
  <c r="I195" i="5"/>
  <c r="H195" i="5"/>
  <c r="G195" i="5"/>
  <c r="F195" i="5"/>
  <c r="E195" i="5"/>
  <c r="D195" i="5"/>
  <c r="C195" i="5"/>
  <c r="B195" i="5"/>
  <c r="A195" i="5"/>
  <c r="L44" i="5"/>
  <c r="I44" i="5"/>
  <c r="H44" i="5"/>
  <c r="G44" i="5"/>
  <c r="F44" i="5"/>
  <c r="E44" i="5"/>
  <c r="D44" i="5"/>
  <c r="C44" i="5"/>
  <c r="B44" i="5"/>
  <c r="A44" i="5"/>
  <c r="L2805" i="5"/>
  <c r="I2805" i="5"/>
  <c r="H2805" i="5"/>
  <c r="G2805" i="5"/>
  <c r="F2805" i="5"/>
  <c r="E2805" i="5"/>
  <c r="D2805" i="5"/>
  <c r="C2805" i="5"/>
  <c r="B2805" i="5"/>
  <c r="A2805" i="5"/>
  <c r="L2804" i="5"/>
  <c r="I2804" i="5"/>
  <c r="H2804" i="5"/>
  <c r="G2804" i="5"/>
  <c r="F2804" i="5"/>
  <c r="E2804" i="5"/>
  <c r="D2804" i="5"/>
  <c r="C2804" i="5"/>
  <c r="B2804" i="5"/>
  <c r="A2804" i="5"/>
  <c r="L1867" i="5"/>
  <c r="I1867" i="5"/>
  <c r="H1867" i="5"/>
  <c r="G1867" i="5"/>
  <c r="F1867" i="5"/>
  <c r="E1867" i="5"/>
  <c r="D1867" i="5"/>
  <c r="C1867" i="5"/>
  <c r="B1867" i="5"/>
  <c r="A1867" i="5"/>
  <c r="L1866" i="5"/>
  <c r="I1866" i="5"/>
  <c r="H1866" i="5"/>
  <c r="G1866" i="5"/>
  <c r="F1866" i="5"/>
  <c r="E1866" i="5"/>
  <c r="D1866" i="5"/>
  <c r="C1866" i="5"/>
  <c r="B1866" i="5"/>
  <c r="A1866" i="5"/>
  <c r="L1035" i="5"/>
  <c r="I1035" i="5"/>
  <c r="H1035" i="5"/>
  <c r="G1035" i="5"/>
  <c r="F1035" i="5"/>
  <c r="E1035" i="5"/>
  <c r="D1035" i="5"/>
  <c r="C1035" i="5"/>
  <c r="B1035" i="5"/>
  <c r="A1035" i="5"/>
  <c r="L1034" i="5"/>
  <c r="I1034" i="5"/>
  <c r="H1034" i="5"/>
  <c r="G1034" i="5"/>
  <c r="F1034" i="5"/>
  <c r="E1034" i="5"/>
  <c r="D1034" i="5"/>
  <c r="C1034" i="5"/>
  <c r="B1034" i="5"/>
  <c r="A1034" i="5"/>
  <c r="L798" i="5"/>
  <c r="I798" i="5"/>
  <c r="H798" i="5"/>
  <c r="G798" i="5"/>
  <c r="F798" i="5"/>
  <c r="E798" i="5"/>
  <c r="D798" i="5"/>
  <c r="C798" i="5"/>
  <c r="B798" i="5"/>
  <c r="A798" i="5"/>
  <c r="L102" i="5"/>
  <c r="I102" i="5"/>
  <c r="H102" i="5"/>
  <c r="G102" i="5"/>
  <c r="F102" i="5"/>
  <c r="E102" i="5"/>
  <c r="D102" i="5"/>
  <c r="C102" i="5"/>
  <c r="B102" i="5"/>
  <c r="A102" i="5"/>
  <c r="L2177" i="5"/>
  <c r="I2177" i="5"/>
  <c r="H2177" i="5"/>
  <c r="G2177" i="5"/>
  <c r="F2177" i="5"/>
  <c r="E2177" i="5"/>
  <c r="D2177" i="5"/>
  <c r="C2177" i="5"/>
  <c r="B2177" i="5"/>
  <c r="A2177" i="5"/>
  <c r="L26" i="5"/>
  <c r="I26" i="5"/>
  <c r="H26" i="5"/>
  <c r="G26" i="5"/>
  <c r="F26" i="5"/>
  <c r="E26" i="5"/>
  <c r="D26" i="5"/>
  <c r="C26" i="5"/>
  <c r="B26" i="5"/>
  <c r="A26" i="5"/>
  <c r="L3222" i="5"/>
  <c r="I3222" i="5"/>
  <c r="H3222" i="5"/>
  <c r="G3222" i="5"/>
  <c r="F3222" i="5"/>
  <c r="E3222" i="5"/>
  <c r="D3222" i="5"/>
  <c r="C3222" i="5"/>
  <c r="B3222" i="5"/>
  <c r="A3222" i="5"/>
  <c r="L3221" i="5"/>
  <c r="I3221" i="5"/>
  <c r="H3221" i="5"/>
  <c r="G3221" i="5"/>
  <c r="F3221" i="5"/>
  <c r="E3221" i="5"/>
  <c r="D3221" i="5"/>
  <c r="C3221" i="5"/>
  <c r="B3221" i="5"/>
  <c r="A3221" i="5"/>
  <c r="L3126" i="5"/>
  <c r="I3126" i="5"/>
  <c r="H3126" i="5"/>
  <c r="G3126" i="5"/>
  <c r="F3126" i="5"/>
  <c r="E3126" i="5"/>
  <c r="D3126" i="5"/>
  <c r="C3126" i="5"/>
  <c r="B3126" i="5"/>
  <c r="A3126" i="5"/>
  <c r="L3125" i="5"/>
  <c r="I3125" i="5"/>
  <c r="H3125" i="5"/>
  <c r="G3125" i="5"/>
  <c r="F3125" i="5"/>
  <c r="E3125" i="5"/>
  <c r="D3125" i="5"/>
  <c r="C3125" i="5"/>
  <c r="B3125" i="5"/>
  <c r="A3125" i="5"/>
  <c r="L2500" i="5"/>
  <c r="I2500" i="5"/>
  <c r="H2500" i="5"/>
  <c r="G2500" i="5"/>
  <c r="F2500" i="5"/>
  <c r="E2500" i="5"/>
  <c r="D2500" i="5"/>
  <c r="C2500" i="5"/>
  <c r="B2500" i="5"/>
  <c r="A2500" i="5"/>
  <c r="L1012" i="5"/>
  <c r="I1012" i="5"/>
  <c r="H1012" i="5"/>
  <c r="G1012" i="5"/>
  <c r="F1012" i="5"/>
  <c r="E1012" i="5"/>
  <c r="D1012" i="5"/>
  <c r="C1012" i="5"/>
  <c r="B1012" i="5"/>
  <c r="A1012" i="5"/>
  <c r="L1011" i="5"/>
  <c r="I1011" i="5"/>
  <c r="H1011" i="5"/>
  <c r="G1011" i="5"/>
  <c r="F1011" i="5"/>
  <c r="E1011" i="5"/>
  <c r="D1011" i="5"/>
  <c r="C1011" i="5"/>
  <c r="B1011" i="5"/>
  <c r="A1011" i="5"/>
  <c r="L975" i="5"/>
  <c r="I975" i="5"/>
  <c r="H975" i="5"/>
  <c r="G975" i="5"/>
  <c r="F975" i="5"/>
  <c r="E975" i="5"/>
  <c r="D975" i="5"/>
  <c r="C975" i="5"/>
  <c r="B975" i="5"/>
  <c r="A975" i="5"/>
  <c r="L974" i="5"/>
  <c r="I974" i="5"/>
  <c r="H974" i="5"/>
  <c r="G974" i="5"/>
  <c r="F974" i="5"/>
  <c r="E974" i="5"/>
  <c r="D974" i="5"/>
  <c r="C974" i="5"/>
  <c r="B974" i="5"/>
  <c r="A974" i="5"/>
  <c r="L780" i="5"/>
  <c r="I780" i="5"/>
  <c r="H780" i="5"/>
  <c r="G780" i="5"/>
  <c r="F780" i="5"/>
  <c r="E780" i="5"/>
  <c r="D780" i="5"/>
  <c r="C780" i="5"/>
  <c r="B780" i="5"/>
  <c r="A780" i="5"/>
  <c r="L779" i="5"/>
  <c r="I779" i="5"/>
  <c r="H779" i="5"/>
  <c r="G779" i="5"/>
  <c r="F779" i="5"/>
  <c r="E779" i="5"/>
  <c r="D779" i="5"/>
  <c r="C779" i="5"/>
  <c r="B779" i="5"/>
  <c r="A779" i="5"/>
  <c r="L547" i="5"/>
  <c r="I547" i="5"/>
  <c r="H547" i="5"/>
  <c r="G547" i="5"/>
  <c r="F547" i="5"/>
  <c r="E547" i="5"/>
  <c r="D547" i="5"/>
  <c r="C547" i="5"/>
  <c r="B547" i="5"/>
  <c r="A547" i="5"/>
  <c r="L31" i="5"/>
  <c r="I31" i="5"/>
  <c r="H31" i="5"/>
  <c r="G31" i="5"/>
  <c r="F31" i="5"/>
  <c r="E31" i="5"/>
  <c r="D31" i="5"/>
  <c r="C31" i="5"/>
  <c r="B31" i="5"/>
  <c r="A31" i="5"/>
  <c r="L2262" i="5"/>
  <c r="I2262" i="5"/>
  <c r="H2262" i="5"/>
  <c r="G2262" i="5"/>
  <c r="F2262" i="5"/>
  <c r="E2262" i="5"/>
  <c r="D2262" i="5"/>
  <c r="C2262" i="5"/>
  <c r="B2262" i="5"/>
  <c r="A2262" i="5"/>
  <c r="L1496" i="5"/>
  <c r="I1496" i="5"/>
  <c r="H1496" i="5"/>
  <c r="G1496" i="5"/>
  <c r="F1496" i="5"/>
  <c r="E1496" i="5"/>
  <c r="D1496" i="5"/>
  <c r="C1496" i="5"/>
  <c r="B1496" i="5"/>
  <c r="A1496" i="5"/>
  <c r="L2720" i="5"/>
  <c r="I2720" i="5"/>
  <c r="H2720" i="5"/>
  <c r="G2720" i="5"/>
  <c r="F2720" i="5"/>
  <c r="E2720" i="5"/>
  <c r="D2720" i="5"/>
  <c r="C2720" i="5"/>
  <c r="B2720" i="5"/>
  <c r="A2720" i="5"/>
  <c r="L2719" i="5"/>
  <c r="I2719" i="5"/>
  <c r="H2719" i="5"/>
  <c r="G2719" i="5"/>
  <c r="F2719" i="5"/>
  <c r="E2719" i="5"/>
  <c r="D2719" i="5"/>
  <c r="C2719" i="5"/>
  <c r="B2719" i="5"/>
  <c r="A2719" i="5"/>
  <c r="L1103" i="5"/>
  <c r="I1103" i="5"/>
  <c r="H1103" i="5"/>
  <c r="G1103" i="5"/>
  <c r="F1103" i="5"/>
  <c r="E1103" i="5"/>
  <c r="D1103" i="5"/>
  <c r="C1103" i="5"/>
  <c r="B1103" i="5"/>
  <c r="A1103" i="5"/>
  <c r="L3220" i="5"/>
  <c r="I3220" i="5"/>
  <c r="H3220" i="5"/>
  <c r="G3220" i="5"/>
  <c r="F3220" i="5"/>
  <c r="E3220" i="5"/>
  <c r="D3220" i="5"/>
  <c r="C3220" i="5"/>
  <c r="B3220" i="5"/>
  <c r="A3220" i="5"/>
  <c r="L3219" i="5"/>
  <c r="I3219" i="5"/>
  <c r="H3219" i="5"/>
  <c r="G3219" i="5"/>
  <c r="F3219" i="5"/>
  <c r="E3219" i="5"/>
  <c r="D3219" i="5"/>
  <c r="C3219" i="5"/>
  <c r="B3219" i="5"/>
  <c r="A3219" i="5"/>
  <c r="L4210" i="5"/>
  <c r="I4210" i="5"/>
  <c r="H4210" i="5"/>
  <c r="G4210" i="5"/>
  <c r="F4210" i="5"/>
  <c r="E4210" i="5"/>
  <c r="D4210" i="5"/>
  <c r="C4210" i="5"/>
  <c r="B4210" i="5"/>
  <c r="A4210" i="5"/>
  <c r="L84" i="5"/>
  <c r="I84" i="5"/>
  <c r="H84" i="5"/>
  <c r="G84" i="5"/>
  <c r="F84" i="5"/>
  <c r="E84" i="5"/>
  <c r="D84" i="5"/>
  <c r="C84" i="5"/>
  <c r="B84" i="5"/>
  <c r="A84" i="5"/>
  <c r="L3611" i="5"/>
  <c r="I3611" i="5"/>
  <c r="H3611" i="5"/>
  <c r="G3611" i="5"/>
  <c r="F3611" i="5"/>
  <c r="E3611" i="5"/>
  <c r="D3611" i="5"/>
  <c r="C3611" i="5"/>
  <c r="B3611" i="5"/>
  <c r="A3611" i="5"/>
  <c r="L2837" i="5"/>
  <c r="I2837" i="5"/>
  <c r="H2837" i="5"/>
  <c r="G2837" i="5"/>
  <c r="F2837" i="5"/>
  <c r="E2837" i="5"/>
  <c r="D2837" i="5"/>
  <c r="C2837" i="5"/>
  <c r="B2837" i="5"/>
  <c r="A2837" i="5"/>
  <c r="L2836" i="5"/>
  <c r="I2836" i="5"/>
  <c r="H2836" i="5"/>
  <c r="G2836" i="5"/>
  <c r="F2836" i="5"/>
  <c r="E2836" i="5"/>
  <c r="D2836" i="5"/>
  <c r="C2836" i="5"/>
  <c r="B2836" i="5"/>
  <c r="A2836" i="5"/>
  <c r="L3091" i="5"/>
  <c r="I3091" i="5"/>
  <c r="H3091" i="5"/>
  <c r="G3091" i="5"/>
  <c r="F3091" i="5"/>
  <c r="E3091" i="5"/>
  <c r="D3091" i="5"/>
  <c r="C3091" i="5"/>
  <c r="B3091" i="5"/>
  <c r="A3091" i="5"/>
  <c r="L2060" i="5"/>
  <c r="I2060" i="5"/>
  <c r="H2060" i="5"/>
  <c r="G2060" i="5"/>
  <c r="F2060" i="5"/>
  <c r="E2060" i="5"/>
  <c r="D2060" i="5"/>
  <c r="C2060" i="5"/>
  <c r="B2060" i="5"/>
  <c r="A2060" i="5"/>
  <c r="L2059" i="5"/>
  <c r="I2059" i="5"/>
  <c r="H2059" i="5"/>
  <c r="G2059" i="5"/>
  <c r="F2059" i="5"/>
  <c r="E2059" i="5"/>
  <c r="D2059" i="5"/>
  <c r="C2059" i="5"/>
  <c r="B2059" i="5"/>
  <c r="A2059" i="5"/>
  <c r="L1730" i="5"/>
  <c r="I1730" i="5"/>
  <c r="H1730" i="5"/>
  <c r="G1730" i="5"/>
  <c r="F1730" i="5"/>
  <c r="E1730" i="5"/>
  <c r="D1730" i="5"/>
  <c r="C1730" i="5"/>
  <c r="B1730" i="5"/>
  <c r="A1730" i="5"/>
  <c r="L1723" i="5"/>
  <c r="I1723" i="5"/>
  <c r="H1723" i="5"/>
  <c r="G1723" i="5"/>
  <c r="F1723" i="5"/>
  <c r="E1723" i="5"/>
  <c r="D1723" i="5"/>
  <c r="C1723" i="5"/>
  <c r="B1723" i="5"/>
  <c r="A1723" i="5"/>
  <c r="L1722" i="5"/>
  <c r="I1722" i="5"/>
  <c r="H1722" i="5"/>
  <c r="G1722" i="5"/>
  <c r="F1722" i="5"/>
  <c r="E1722" i="5"/>
  <c r="D1722" i="5"/>
  <c r="C1722" i="5"/>
  <c r="B1722" i="5"/>
  <c r="A1722" i="5"/>
  <c r="L1298" i="5"/>
  <c r="I1298" i="5"/>
  <c r="H1298" i="5"/>
  <c r="G1298" i="5"/>
  <c r="F1298" i="5"/>
  <c r="E1298" i="5"/>
  <c r="D1298" i="5"/>
  <c r="C1298" i="5"/>
  <c r="B1298" i="5"/>
  <c r="A1298" i="5"/>
  <c r="L1297" i="5"/>
  <c r="I1297" i="5"/>
  <c r="H1297" i="5"/>
  <c r="G1297" i="5"/>
  <c r="F1297" i="5"/>
  <c r="E1297" i="5"/>
  <c r="D1297" i="5"/>
  <c r="C1297" i="5"/>
  <c r="B1297" i="5"/>
  <c r="A1297" i="5"/>
  <c r="L3115" i="5"/>
  <c r="I3115" i="5"/>
  <c r="H3115" i="5"/>
  <c r="G3115" i="5"/>
  <c r="F3115" i="5"/>
  <c r="E3115" i="5"/>
  <c r="D3115" i="5"/>
  <c r="C3115" i="5"/>
  <c r="B3115" i="5"/>
  <c r="A3115" i="5"/>
  <c r="L3114" i="5"/>
  <c r="I3114" i="5"/>
  <c r="H3114" i="5"/>
  <c r="G3114" i="5"/>
  <c r="F3114" i="5"/>
  <c r="E3114" i="5"/>
  <c r="D3114" i="5"/>
  <c r="C3114" i="5"/>
  <c r="B3114" i="5"/>
  <c r="A3114" i="5"/>
  <c r="L1682" i="5"/>
  <c r="I1682" i="5"/>
  <c r="H1682" i="5"/>
  <c r="G1682" i="5"/>
  <c r="F1682" i="5"/>
  <c r="E1682" i="5"/>
  <c r="D1682" i="5"/>
  <c r="C1682" i="5"/>
  <c r="B1682" i="5"/>
  <c r="A1682" i="5"/>
  <c r="L1681" i="5"/>
  <c r="I1681" i="5"/>
  <c r="H1681" i="5"/>
  <c r="G1681" i="5"/>
  <c r="F1681" i="5"/>
  <c r="E1681" i="5"/>
  <c r="D1681" i="5"/>
  <c r="C1681" i="5"/>
  <c r="B1681" i="5"/>
  <c r="A1681" i="5"/>
  <c r="L78" i="5"/>
  <c r="I78" i="5"/>
  <c r="H78" i="5"/>
  <c r="G78" i="5"/>
  <c r="F78" i="5"/>
  <c r="E78" i="5"/>
  <c r="D78" i="5"/>
  <c r="C78" i="5"/>
  <c r="B78" i="5"/>
  <c r="A78" i="5"/>
  <c r="L77" i="5"/>
  <c r="I77" i="5"/>
  <c r="H77" i="5"/>
  <c r="G77" i="5"/>
  <c r="F77" i="5"/>
  <c r="E77" i="5"/>
  <c r="D77" i="5"/>
  <c r="C77" i="5"/>
  <c r="B77" i="5"/>
  <c r="A77" i="5"/>
  <c r="L2769" i="5"/>
  <c r="I2769" i="5"/>
  <c r="H2769" i="5"/>
  <c r="G2769" i="5"/>
  <c r="F2769" i="5"/>
  <c r="E2769" i="5"/>
  <c r="D2769" i="5"/>
  <c r="C2769" i="5"/>
  <c r="B2769" i="5"/>
  <c r="A2769" i="5"/>
  <c r="L3121" i="5"/>
  <c r="I3121" i="5"/>
  <c r="H3121" i="5"/>
  <c r="G3121" i="5"/>
  <c r="F3121" i="5"/>
  <c r="E3121" i="5"/>
  <c r="D3121" i="5"/>
  <c r="C3121" i="5"/>
  <c r="B3121" i="5"/>
  <c r="A3121" i="5"/>
  <c r="L3120" i="5"/>
  <c r="I3120" i="5"/>
  <c r="H3120" i="5"/>
  <c r="G3120" i="5"/>
  <c r="F3120" i="5"/>
  <c r="E3120" i="5"/>
  <c r="D3120" i="5"/>
  <c r="C3120" i="5"/>
  <c r="B3120" i="5"/>
  <c r="A3120" i="5"/>
  <c r="L2459" i="5"/>
  <c r="I2459" i="5"/>
  <c r="H2459" i="5"/>
  <c r="G2459" i="5"/>
  <c r="F2459" i="5"/>
  <c r="E2459" i="5"/>
  <c r="D2459" i="5"/>
  <c r="C2459" i="5"/>
  <c r="B2459" i="5"/>
  <c r="A2459" i="5"/>
  <c r="L2458" i="5"/>
  <c r="I2458" i="5"/>
  <c r="H2458" i="5"/>
  <c r="G2458" i="5"/>
  <c r="F2458" i="5"/>
  <c r="E2458" i="5"/>
  <c r="D2458" i="5"/>
  <c r="C2458" i="5"/>
  <c r="B2458" i="5"/>
  <c r="A2458" i="5"/>
  <c r="L878" i="5"/>
  <c r="I878" i="5"/>
  <c r="H878" i="5"/>
  <c r="G878" i="5"/>
  <c r="F878" i="5"/>
  <c r="E878" i="5"/>
  <c r="D878" i="5"/>
  <c r="C878" i="5"/>
  <c r="B878" i="5"/>
  <c r="A878" i="5"/>
  <c r="L360" i="5"/>
  <c r="I360" i="5"/>
  <c r="H360" i="5"/>
  <c r="G360" i="5"/>
  <c r="F360" i="5"/>
  <c r="E360" i="5"/>
  <c r="D360" i="5"/>
  <c r="C360" i="5"/>
  <c r="B360" i="5"/>
  <c r="A360" i="5"/>
  <c r="L359" i="5"/>
  <c r="I359" i="5"/>
  <c r="H359" i="5"/>
  <c r="G359" i="5"/>
  <c r="F359" i="5"/>
  <c r="E359" i="5"/>
  <c r="D359" i="5"/>
  <c r="C359" i="5"/>
  <c r="B359" i="5"/>
  <c r="A359" i="5"/>
  <c r="L101" i="5"/>
  <c r="I101" i="5"/>
  <c r="H101" i="5"/>
  <c r="G101" i="5"/>
  <c r="F101" i="5"/>
  <c r="E101" i="5"/>
  <c r="D101" i="5"/>
  <c r="C101" i="5"/>
  <c r="B101" i="5"/>
  <c r="A101" i="5"/>
  <c r="L100" i="5"/>
  <c r="I100" i="5"/>
  <c r="H100" i="5"/>
  <c r="G100" i="5"/>
  <c r="F100" i="5"/>
  <c r="E100" i="5"/>
  <c r="D100" i="5"/>
  <c r="C100" i="5"/>
  <c r="B100" i="5"/>
  <c r="A100" i="5"/>
  <c r="L483" i="5"/>
  <c r="I483" i="5"/>
  <c r="H483" i="5"/>
  <c r="G483" i="5"/>
  <c r="F483" i="5"/>
  <c r="E483" i="5"/>
  <c r="D483" i="5"/>
  <c r="C483" i="5"/>
  <c r="B483" i="5"/>
  <c r="A483" i="5"/>
  <c r="L247" i="5"/>
  <c r="I247" i="5"/>
  <c r="H247" i="5"/>
  <c r="G247" i="5"/>
  <c r="F247" i="5"/>
  <c r="E247" i="5"/>
  <c r="D247" i="5"/>
  <c r="C247" i="5"/>
  <c r="B247" i="5"/>
  <c r="A247" i="5"/>
  <c r="L4047" i="5"/>
  <c r="I4047" i="5"/>
  <c r="H4047" i="5"/>
  <c r="G4047" i="5"/>
  <c r="F4047" i="5"/>
  <c r="E4047" i="5"/>
  <c r="D4047" i="5"/>
  <c r="C4047" i="5"/>
  <c r="B4047" i="5"/>
  <c r="A4047" i="5"/>
  <c r="L4046" i="5"/>
  <c r="I4046" i="5"/>
  <c r="H4046" i="5"/>
  <c r="G4046" i="5"/>
  <c r="F4046" i="5"/>
  <c r="E4046" i="5"/>
  <c r="D4046" i="5"/>
  <c r="C4046" i="5"/>
  <c r="B4046" i="5"/>
  <c r="A4046" i="5"/>
  <c r="L1321" i="5"/>
  <c r="I1321" i="5"/>
  <c r="H1321" i="5"/>
  <c r="G1321" i="5"/>
  <c r="F1321" i="5"/>
  <c r="E1321" i="5"/>
  <c r="D1321" i="5"/>
  <c r="C1321" i="5"/>
  <c r="B1321" i="5"/>
  <c r="A1321" i="5"/>
  <c r="L2768" i="5"/>
  <c r="I2768" i="5"/>
  <c r="H2768" i="5"/>
  <c r="G2768" i="5"/>
  <c r="F2768" i="5"/>
  <c r="E2768" i="5"/>
  <c r="D2768" i="5"/>
  <c r="C2768" i="5"/>
  <c r="B2768" i="5"/>
  <c r="A2768" i="5"/>
  <c r="L2767" i="5"/>
  <c r="I2767" i="5"/>
  <c r="H2767" i="5"/>
  <c r="G2767" i="5"/>
  <c r="F2767" i="5"/>
  <c r="E2767" i="5"/>
  <c r="D2767" i="5"/>
  <c r="C2767" i="5"/>
  <c r="B2767" i="5"/>
  <c r="A2767" i="5"/>
  <c r="L17" i="5"/>
  <c r="I17" i="5"/>
  <c r="H17" i="5"/>
  <c r="G17" i="5"/>
  <c r="F17" i="5"/>
  <c r="E17" i="5"/>
  <c r="D17" i="5"/>
  <c r="C17" i="5"/>
  <c r="B17" i="5"/>
  <c r="A17" i="5"/>
  <c r="L1173" i="5"/>
  <c r="I1173" i="5"/>
  <c r="H1173" i="5"/>
  <c r="G1173" i="5"/>
  <c r="F1173" i="5"/>
  <c r="E1173" i="5"/>
  <c r="D1173" i="5"/>
  <c r="C1173" i="5"/>
  <c r="B1173" i="5"/>
  <c r="A1173" i="5"/>
  <c r="L1172" i="5"/>
  <c r="I1172" i="5"/>
  <c r="H1172" i="5"/>
  <c r="G1172" i="5"/>
  <c r="F1172" i="5"/>
  <c r="E1172" i="5"/>
  <c r="D1172" i="5"/>
  <c r="C1172" i="5"/>
  <c r="B1172" i="5"/>
  <c r="A1172" i="5"/>
  <c r="L1989" i="5"/>
  <c r="I1989" i="5"/>
  <c r="H1989" i="5"/>
  <c r="G1989" i="5"/>
  <c r="F1989" i="5"/>
  <c r="E1989" i="5"/>
  <c r="D1989" i="5"/>
  <c r="C1989" i="5"/>
  <c r="B1989" i="5"/>
  <c r="A1989" i="5"/>
  <c r="L25" i="5"/>
  <c r="I25" i="5"/>
  <c r="H25" i="5"/>
  <c r="G25" i="5"/>
  <c r="F25" i="5"/>
  <c r="E25" i="5"/>
  <c r="D25" i="5"/>
  <c r="C25" i="5"/>
  <c r="B25" i="5"/>
  <c r="A25" i="5"/>
  <c r="L24" i="5"/>
  <c r="I24" i="5"/>
  <c r="H24" i="5"/>
  <c r="G24" i="5"/>
  <c r="F24" i="5"/>
  <c r="E24" i="5"/>
  <c r="D24" i="5"/>
  <c r="C24" i="5"/>
  <c r="B24" i="5"/>
  <c r="A24" i="5"/>
  <c r="L1847" i="5"/>
  <c r="I1847" i="5"/>
  <c r="H1847" i="5"/>
  <c r="G1847" i="5"/>
  <c r="F1847" i="5"/>
  <c r="E1847" i="5"/>
  <c r="D1847" i="5"/>
  <c r="C1847" i="5"/>
  <c r="B1847" i="5"/>
  <c r="A1847" i="5"/>
  <c r="L460" i="5"/>
  <c r="I460" i="5"/>
  <c r="H460" i="5"/>
  <c r="G460" i="5"/>
  <c r="F460" i="5"/>
  <c r="E460" i="5"/>
  <c r="D460" i="5"/>
  <c r="C460" i="5"/>
  <c r="B460" i="5"/>
  <c r="A460" i="5"/>
  <c r="L482" i="5"/>
  <c r="I482" i="5"/>
  <c r="H482" i="5"/>
  <c r="G482" i="5"/>
  <c r="F482" i="5"/>
  <c r="E482" i="5"/>
  <c r="D482" i="5"/>
  <c r="C482" i="5"/>
  <c r="B482" i="5"/>
  <c r="A482" i="5"/>
  <c r="L99" i="5"/>
  <c r="I99" i="5"/>
  <c r="H99" i="5"/>
  <c r="G99" i="5"/>
  <c r="F99" i="5"/>
  <c r="E99" i="5"/>
  <c r="D99" i="5"/>
  <c r="C99" i="5"/>
  <c r="B99" i="5"/>
  <c r="A99" i="5"/>
  <c r="L1351" i="5"/>
  <c r="I1351" i="5"/>
  <c r="H1351" i="5"/>
  <c r="G1351" i="5"/>
  <c r="F1351" i="5"/>
  <c r="E1351" i="5"/>
  <c r="D1351" i="5"/>
  <c r="C1351" i="5"/>
  <c r="B1351" i="5"/>
  <c r="A1351" i="5"/>
  <c r="L3257" i="5"/>
  <c r="I3257" i="5"/>
  <c r="H3257" i="5"/>
  <c r="G3257" i="5"/>
  <c r="F3257" i="5"/>
  <c r="E3257" i="5"/>
  <c r="D3257" i="5"/>
  <c r="C3257" i="5"/>
  <c r="B3257" i="5"/>
  <c r="A3257" i="5"/>
  <c r="L3256" i="5"/>
  <c r="I3256" i="5"/>
  <c r="H3256" i="5"/>
  <c r="G3256" i="5"/>
  <c r="F3256" i="5"/>
  <c r="E3256" i="5"/>
  <c r="D3256" i="5"/>
  <c r="C3256" i="5"/>
  <c r="B3256" i="5"/>
  <c r="A3256" i="5"/>
  <c r="L2783" i="5"/>
  <c r="I2783" i="5"/>
  <c r="H2783" i="5"/>
  <c r="G2783" i="5"/>
  <c r="F2783" i="5"/>
  <c r="E2783" i="5"/>
  <c r="D2783" i="5"/>
  <c r="C2783" i="5"/>
  <c r="B2783" i="5"/>
  <c r="A2783" i="5"/>
  <c r="L2782" i="5"/>
  <c r="I2782" i="5"/>
  <c r="H2782" i="5"/>
  <c r="G2782" i="5"/>
  <c r="F2782" i="5"/>
  <c r="E2782" i="5"/>
  <c r="D2782" i="5"/>
  <c r="C2782" i="5"/>
  <c r="B2782" i="5"/>
  <c r="A2782" i="5"/>
  <c r="L2108" i="5"/>
  <c r="I2108" i="5"/>
  <c r="H2108" i="5"/>
  <c r="G2108" i="5"/>
  <c r="F2108" i="5"/>
  <c r="E2108" i="5"/>
  <c r="D2108" i="5"/>
  <c r="C2108" i="5"/>
  <c r="B2108" i="5"/>
  <c r="A2108" i="5"/>
  <c r="L2107" i="5"/>
  <c r="I2107" i="5"/>
  <c r="H2107" i="5"/>
  <c r="G2107" i="5"/>
  <c r="F2107" i="5"/>
  <c r="E2107" i="5"/>
  <c r="D2107" i="5"/>
  <c r="C2107" i="5"/>
  <c r="B2107" i="5"/>
  <c r="A2107" i="5"/>
  <c r="L1820" i="5"/>
  <c r="I1820" i="5"/>
  <c r="H1820" i="5"/>
  <c r="G1820" i="5"/>
  <c r="F1820" i="5"/>
  <c r="E1820" i="5"/>
  <c r="D1820" i="5"/>
  <c r="C1820" i="5"/>
  <c r="B1820" i="5"/>
  <c r="A1820" i="5"/>
  <c r="L1819" i="5"/>
  <c r="I1819" i="5"/>
  <c r="H1819" i="5"/>
  <c r="G1819" i="5"/>
  <c r="F1819" i="5"/>
  <c r="E1819" i="5"/>
  <c r="D1819" i="5"/>
  <c r="C1819" i="5"/>
  <c r="B1819" i="5"/>
  <c r="A1819" i="5"/>
  <c r="L3130" i="5"/>
  <c r="I3130" i="5"/>
  <c r="H3130" i="5"/>
  <c r="G3130" i="5"/>
  <c r="F3130" i="5"/>
  <c r="E3130" i="5"/>
  <c r="D3130" i="5"/>
  <c r="C3130" i="5"/>
  <c r="B3130" i="5"/>
  <c r="A3130" i="5"/>
  <c r="L3129" i="5"/>
  <c r="I3129" i="5"/>
  <c r="H3129" i="5"/>
  <c r="G3129" i="5"/>
  <c r="F3129" i="5"/>
  <c r="E3129" i="5"/>
  <c r="D3129" i="5"/>
  <c r="C3129" i="5"/>
  <c r="B3129" i="5"/>
  <c r="A3129" i="5"/>
  <c r="L2441" i="5"/>
  <c r="I2441" i="5"/>
  <c r="H2441" i="5"/>
  <c r="G2441" i="5"/>
  <c r="F2441" i="5"/>
  <c r="E2441" i="5"/>
  <c r="D2441" i="5"/>
  <c r="C2441" i="5"/>
  <c r="B2441" i="5"/>
  <c r="A2441" i="5"/>
  <c r="L2182" i="5"/>
  <c r="I2182" i="5"/>
  <c r="H2182" i="5"/>
  <c r="G2182" i="5"/>
  <c r="F2182" i="5"/>
  <c r="E2182" i="5"/>
  <c r="D2182" i="5"/>
  <c r="C2182" i="5"/>
  <c r="B2182" i="5"/>
  <c r="A2182" i="5"/>
  <c r="L2181" i="5"/>
  <c r="I2181" i="5"/>
  <c r="H2181" i="5"/>
  <c r="G2181" i="5"/>
  <c r="F2181" i="5"/>
  <c r="E2181" i="5"/>
  <c r="D2181" i="5"/>
  <c r="C2181" i="5"/>
  <c r="B2181" i="5"/>
  <c r="A2181" i="5"/>
  <c r="L1213" i="5"/>
  <c r="I1213" i="5"/>
  <c r="H1213" i="5"/>
  <c r="G1213" i="5"/>
  <c r="F1213" i="5"/>
  <c r="E1213" i="5"/>
  <c r="D1213" i="5"/>
  <c r="C1213" i="5"/>
  <c r="B1213" i="5"/>
  <c r="A1213" i="5"/>
  <c r="L1212" i="5"/>
  <c r="I1212" i="5"/>
  <c r="H1212" i="5"/>
  <c r="G1212" i="5"/>
  <c r="F1212" i="5"/>
  <c r="E1212" i="5"/>
  <c r="D1212" i="5"/>
  <c r="C1212" i="5"/>
  <c r="B1212" i="5"/>
  <c r="A1212" i="5"/>
  <c r="L2603" i="5"/>
  <c r="I2603" i="5"/>
  <c r="H2603" i="5"/>
  <c r="G2603" i="5"/>
  <c r="F2603" i="5"/>
  <c r="E2603" i="5"/>
  <c r="D2603" i="5"/>
  <c r="C2603" i="5"/>
  <c r="B2603" i="5"/>
  <c r="A2603" i="5"/>
  <c r="L2602" i="5"/>
  <c r="I2602" i="5"/>
  <c r="H2602" i="5"/>
  <c r="G2602" i="5"/>
  <c r="F2602" i="5"/>
  <c r="E2602" i="5"/>
  <c r="D2602" i="5"/>
  <c r="C2602" i="5"/>
  <c r="B2602" i="5"/>
  <c r="A2602" i="5"/>
  <c r="L1750" i="5"/>
  <c r="I1750" i="5"/>
  <c r="H1750" i="5"/>
  <c r="G1750" i="5"/>
  <c r="F1750" i="5"/>
  <c r="E1750" i="5"/>
  <c r="D1750" i="5"/>
  <c r="C1750" i="5"/>
  <c r="B1750" i="5"/>
  <c r="A1750" i="5"/>
  <c r="L1647" i="5"/>
  <c r="I1647" i="5"/>
  <c r="H1647" i="5"/>
  <c r="G1647" i="5"/>
  <c r="F1647" i="5"/>
  <c r="E1647" i="5"/>
  <c r="D1647" i="5"/>
  <c r="C1647" i="5"/>
  <c r="B1647" i="5"/>
  <c r="A1647" i="5"/>
  <c r="L1122" i="5"/>
  <c r="I1122" i="5"/>
  <c r="H1122" i="5"/>
  <c r="G1122" i="5"/>
  <c r="F1122" i="5"/>
  <c r="E1122" i="5"/>
  <c r="D1122" i="5"/>
  <c r="C1122" i="5"/>
  <c r="B1122" i="5"/>
  <c r="A1122" i="5"/>
  <c r="L797" i="5"/>
  <c r="I797" i="5"/>
  <c r="H797" i="5"/>
  <c r="G797" i="5"/>
  <c r="F797" i="5"/>
  <c r="E797" i="5"/>
  <c r="D797" i="5"/>
  <c r="C797" i="5"/>
  <c r="B797" i="5"/>
  <c r="A797" i="5"/>
  <c r="L1495" i="5"/>
  <c r="I1495" i="5"/>
  <c r="H1495" i="5"/>
  <c r="G1495" i="5"/>
  <c r="F1495" i="5"/>
  <c r="E1495" i="5"/>
  <c r="D1495" i="5"/>
  <c r="C1495" i="5"/>
  <c r="B1495" i="5"/>
  <c r="A1495" i="5"/>
  <c r="L1110" i="5"/>
  <c r="I1110" i="5"/>
  <c r="H1110" i="5"/>
  <c r="G1110" i="5"/>
  <c r="F1110" i="5"/>
  <c r="E1110" i="5"/>
  <c r="D1110" i="5"/>
  <c r="C1110" i="5"/>
  <c r="B1110" i="5"/>
  <c r="A1110" i="5"/>
  <c r="L669" i="5"/>
  <c r="I669" i="5"/>
  <c r="H669" i="5"/>
  <c r="G669" i="5"/>
  <c r="F669" i="5"/>
  <c r="E669" i="5"/>
  <c r="D669" i="5"/>
  <c r="C669" i="5"/>
  <c r="B669" i="5"/>
  <c r="A669" i="5"/>
  <c r="L1494" i="5"/>
  <c r="I1494" i="5"/>
  <c r="H1494" i="5"/>
  <c r="G1494" i="5"/>
  <c r="F1494" i="5"/>
  <c r="E1494" i="5"/>
  <c r="D1494" i="5"/>
  <c r="C1494" i="5"/>
  <c r="B1494" i="5"/>
  <c r="A1494" i="5"/>
  <c r="L2729" i="5"/>
  <c r="I2729" i="5"/>
  <c r="H2729" i="5"/>
  <c r="G2729" i="5"/>
  <c r="F2729" i="5"/>
  <c r="E2729" i="5"/>
  <c r="D2729" i="5"/>
  <c r="C2729" i="5"/>
  <c r="B2729" i="5"/>
  <c r="A2729" i="5"/>
  <c r="L2208" i="5"/>
  <c r="I2208" i="5"/>
  <c r="H2208" i="5"/>
  <c r="G2208" i="5"/>
  <c r="F2208" i="5"/>
  <c r="E2208" i="5"/>
  <c r="D2208" i="5"/>
  <c r="C2208" i="5"/>
  <c r="B2208" i="5"/>
  <c r="A2208" i="5"/>
  <c r="L2101" i="5"/>
  <c r="I2101" i="5"/>
  <c r="H2101" i="5"/>
  <c r="G2101" i="5"/>
  <c r="F2101" i="5"/>
  <c r="E2101" i="5"/>
  <c r="D2101" i="5"/>
  <c r="C2101" i="5"/>
  <c r="B2101" i="5"/>
  <c r="A2101" i="5"/>
  <c r="L459" i="5"/>
  <c r="I459" i="5"/>
  <c r="H459" i="5"/>
  <c r="G459" i="5"/>
  <c r="F459" i="5"/>
  <c r="E459" i="5"/>
  <c r="D459" i="5"/>
  <c r="C459" i="5"/>
  <c r="B459" i="5"/>
  <c r="A459" i="5"/>
  <c r="L246" i="5"/>
  <c r="I246" i="5"/>
  <c r="H246" i="5"/>
  <c r="G246" i="5"/>
  <c r="F246" i="5"/>
  <c r="E246" i="5"/>
  <c r="D246" i="5"/>
  <c r="C246" i="5"/>
  <c r="B246" i="5"/>
  <c r="A246" i="5"/>
  <c r="L2953" i="5"/>
  <c r="I2953" i="5"/>
  <c r="H2953" i="5"/>
  <c r="G2953" i="5"/>
  <c r="F2953" i="5"/>
  <c r="E2953" i="5"/>
  <c r="D2953" i="5"/>
  <c r="C2953" i="5"/>
  <c r="B2953" i="5"/>
  <c r="A2953" i="5"/>
  <c r="L755" i="5"/>
  <c r="I755" i="5"/>
  <c r="H755" i="5"/>
  <c r="G755" i="5"/>
  <c r="F755" i="5"/>
  <c r="E755" i="5"/>
  <c r="D755" i="5"/>
  <c r="C755" i="5"/>
  <c r="B755" i="5"/>
  <c r="A755" i="5"/>
  <c r="L1033" i="5"/>
  <c r="I1033" i="5"/>
  <c r="H1033" i="5"/>
  <c r="G1033" i="5"/>
  <c r="F1033" i="5"/>
  <c r="E1033" i="5"/>
  <c r="D1033" i="5"/>
  <c r="C1033" i="5"/>
  <c r="B1033" i="5"/>
  <c r="A1033" i="5"/>
  <c r="L1032" i="5"/>
  <c r="I1032" i="5"/>
  <c r="H1032" i="5"/>
  <c r="G1032" i="5"/>
  <c r="F1032" i="5"/>
  <c r="E1032" i="5"/>
  <c r="D1032" i="5"/>
  <c r="C1032" i="5"/>
  <c r="B1032" i="5"/>
  <c r="A1032" i="5"/>
  <c r="L1031" i="5"/>
  <c r="I1031" i="5"/>
  <c r="H1031" i="5"/>
  <c r="G1031" i="5"/>
  <c r="F1031" i="5"/>
  <c r="E1031" i="5"/>
  <c r="D1031" i="5"/>
  <c r="C1031" i="5"/>
  <c r="B1031" i="5"/>
  <c r="A1031" i="5"/>
  <c r="L1030" i="5"/>
  <c r="I1030" i="5"/>
  <c r="H1030" i="5"/>
  <c r="G1030" i="5"/>
  <c r="F1030" i="5"/>
  <c r="E1030" i="5"/>
  <c r="D1030" i="5"/>
  <c r="C1030" i="5"/>
  <c r="B1030" i="5"/>
  <c r="A1030" i="5"/>
  <c r="L952" i="5"/>
  <c r="I952" i="5"/>
  <c r="H952" i="5"/>
  <c r="G952" i="5"/>
  <c r="F952" i="5"/>
  <c r="E952" i="5"/>
  <c r="D952" i="5"/>
  <c r="C952" i="5"/>
  <c r="B952" i="5"/>
  <c r="A952" i="5"/>
  <c r="L951" i="5"/>
  <c r="I951" i="5"/>
  <c r="H951" i="5"/>
  <c r="G951" i="5"/>
  <c r="F951" i="5"/>
  <c r="E951" i="5"/>
  <c r="D951" i="5"/>
  <c r="C951" i="5"/>
  <c r="B951" i="5"/>
  <c r="A951" i="5"/>
  <c r="L877" i="5"/>
  <c r="I877" i="5"/>
  <c r="H877" i="5"/>
  <c r="G877" i="5"/>
  <c r="F877" i="5"/>
  <c r="E877" i="5"/>
  <c r="D877" i="5"/>
  <c r="C877" i="5"/>
  <c r="B877" i="5"/>
  <c r="A877" i="5"/>
  <c r="L876" i="5"/>
  <c r="I876" i="5"/>
  <c r="H876" i="5"/>
  <c r="G876" i="5"/>
  <c r="F876" i="5"/>
  <c r="E876" i="5"/>
  <c r="D876" i="5"/>
  <c r="C876" i="5"/>
  <c r="B876" i="5"/>
  <c r="A876" i="5"/>
  <c r="L875" i="5"/>
  <c r="I875" i="5"/>
  <c r="H875" i="5"/>
  <c r="G875" i="5"/>
  <c r="F875" i="5"/>
  <c r="E875" i="5"/>
  <c r="D875" i="5"/>
  <c r="C875" i="5"/>
  <c r="B875" i="5"/>
  <c r="A875" i="5"/>
  <c r="L874" i="5"/>
  <c r="I874" i="5"/>
  <c r="H874" i="5"/>
  <c r="G874" i="5"/>
  <c r="F874" i="5"/>
  <c r="E874" i="5"/>
  <c r="D874" i="5"/>
  <c r="C874" i="5"/>
  <c r="B874" i="5"/>
  <c r="A874" i="5"/>
  <c r="L873" i="5"/>
  <c r="I873" i="5"/>
  <c r="H873" i="5"/>
  <c r="G873" i="5"/>
  <c r="F873" i="5"/>
  <c r="E873" i="5"/>
  <c r="D873" i="5"/>
  <c r="C873" i="5"/>
  <c r="B873" i="5"/>
  <c r="A873" i="5"/>
  <c r="L872" i="5"/>
  <c r="I872" i="5"/>
  <c r="H872" i="5"/>
  <c r="G872" i="5"/>
  <c r="F872" i="5"/>
  <c r="E872" i="5"/>
  <c r="D872" i="5"/>
  <c r="C872" i="5"/>
  <c r="B872" i="5"/>
  <c r="A872" i="5"/>
  <c r="L871" i="5"/>
  <c r="I871" i="5"/>
  <c r="H871" i="5"/>
  <c r="G871" i="5"/>
  <c r="F871" i="5"/>
  <c r="E871" i="5"/>
  <c r="D871" i="5"/>
  <c r="C871" i="5"/>
  <c r="B871" i="5"/>
  <c r="A871" i="5"/>
  <c r="L870" i="5"/>
  <c r="I870" i="5"/>
  <c r="H870" i="5"/>
  <c r="G870" i="5"/>
  <c r="F870" i="5"/>
  <c r="E870" i="5"/>
  <c r="D870" i="5"/>
  <c r="C870" i="5"/>
  <c r="B870" i="5"/>
  <c r="A870" i="5"/>
  <c r="L869" i="5"/>
  <c r="I869" i="5"/>
  <c r="H869" i="5"/>
  <c r="G869" i="5"/>
  <c r="F869" i="5"/>
  <c r="E869" i="5"/>
  <c r="D869" i="5"/>
  <c r="C869" i="5"/>
  <c r="B869" i="5"/>
  <c r="A869" i="5"/>
  <c r="L868" i="5"/>
  <c r="I868" i="5"/>
  <c r="H868" i="5"/>
  <c r="G868" i="5"/>
  <c r="F868" i="5"/>
  <c r="E868" i="5"/>
  <c r="D868" i="5"/>
  <c r="C868" i="5"/>
  <c r="B868" i="5"/>
  <c r="A868" i="5"/>
  <c r="L2881" i="5"/>
  <c r="I2881" i="5"/>
  <c r="H2881" i="5"/>
  <c r="G2881" i="5"/>
  <c r="F2881" i="5"/>
  <c r="E2881" i="5"/>
  <c r="D2881" i="5"/>
  <c r="C2881" i="5"/>
  <c r="B2881" i="5"/>
  <c r="A2881" i="5"/>
  <c r="L2880" i="5"/>
  <c r="I2880" i="5"/>
  <c r="H2880" i="5"/>
  <c r="G2880" i="5"/>
  <c r="F2880" i="5"/>
  <c r="E2880" i="5"/>
  <c r="D2880" i="5"/>
  <c r="C2880" i="5"/>
  <c r="B2880" i="5"/>
  <c r="A2880" i="5"/>
  <c r="L737" i="5"/>
  <c r="I737" i="5"/>
  <c r="H737" i="5"/>
  <c r="G737" i="5"/>
  <c r="F737" i="5"/>
  <c r="E737" i="5"/>
  <c r="D737" i="5"/>
  <c r="C737" i="5"/>
  <c r="B737" i="5"/>
  <c r="A737" i="5"/>
  <c r="L736" i="5"/>
  <c r="I736" i="5"/>
  <c r="H736" i="5"/>
  <c r="G736" i="5"/>
  <c r="F736" i="5"/>
  <c r="E736" i="5"/>
  <c r="D736" i="5"/>
  <c r="C736" i="5"/>
  <c r="B736" i="5"/>
  <c r="A736" i="5"/>
  <c r="L1493" i="5"/>
  <c r="I1493" i="5"/>
  <c r="H1493" i="5"/>
  <c r="G1493" i="5"/>
  <c r="F1493" i="5"/>
  <c r="E1493" i="5"/>
  <c r="D1493" i="5"/>
  <c r="C1493" i="5"/>
  <c r="B1493" i="5"/>
  <c r="A1493" i="5"/>
  <c r="L284" i="5"/>
  <c r="I284" i="5"/>
  <c r="H284" i="5"/>
  <c r="G284" i="5"/>
  <c r="F284" i="5"/>
  <c r="E284" i="5"/>
  <c r="D284" i="5"/>
  <c r="C284" i="5"/>
  <c r="B284" i="5"/>
  <c r="A284" i="5"/>
  <c r="L3298" i="5"/>
  <c r="I3298" i="5"/>
  <c r="H3298" i="5"/>
  <c r="G3298" i="5"/>
  <c r="F3298" i="5"/>
  <c r="E3298" i="5"/>
  <c r="D3298" i="5"/>
  <c r="C3298" i="5"/>
  <c r="B3298" i="5"/>
  <c r="A3298" i="5"/>
  <c r="L3539" i="5"/>
  <c r="I3539" i="5"/>
  <c r="H3539" i="5"/>
  <c r="G3539" i="5"/>
  <c r="F3539" i="5"/>
  <c r="E3539" i="5"/>
  <c r="D3539" i="5"/>
  <c r="C3539" i="5"/>
  <c r="B3539" i="5"/>
  <c r="A3539" i="5"/>
  <c r="L1367" i="5"/>
  <c r="I1367" i="5"/>
  <c r="H1367" i="5"/>
  <c r="G1367" i="5"/>
  <c r="F1367" i="5"/>
  <c r="E1367" i="5"/>
  <c r="D1367" i="5"/>
  <c r="C1367" i="5"/>
  <c r="B1367" i="5"/>
  <c r="A1367" i="5"/>
  <c r="L1366" i="5"/>
  <c r="I1366" i="5"/>
  <c r="H1366" i="5"/>
  <c r="G1366" i="5"/>
  <c r="F1366" i="5"/>
  <c r="E1366" i="5"/>
  <c r="D1366" i="5"/>
  <c r="C1366" i="5"/>
  <c r="B1366" i="5"/>
  <c r="A1366" i="5"/>
  <c r="L546" i="5"/>
  <c r="I546" i="5"/>
  <c r="H546" i="5"/>
  <c r="G546" i="5"/>
  <c r="F546" i="5"/>
  <c r="E546" i="5"/>
  <c r="D546" i="5"/>
  <c r="C546" i="5"/>
  <c r="B546" i="5"/>
  <c r="A546" i="5"/>
  <c r="L2664" i="5"/>
  <c r="I2664" i="5"/>
  <c r="H2664" i="5"/>
  <c r="G2664" i="5"/>
  <c r="F2664" i="5"/>
  <c r="E2664" i="5"/>
  <c r="D2664" i="5"/>
  <c r="C2664" i="5"/>
  <c r="B2664" i="5"/>
  <c r="A2664" i="5"/>
  <c r="L2663" i="5"/>
  <c r="I2663" i="5"/>
  <c r="H2663" i="5"/>
  <c r="G2663" i="5"/>
  <c r="F2663" i="5"/>
  <c r="E2663" i="5"/>
  <c r="D2663" i="5"/>
  <c r="C2663" i="5"/>
  <c r="B2663" i="5"/>
  <c r="A2663" i="5"/>
  <c r="L545" i="5"/>
  <c r="I545" i="5"/>
  <c r="H545" i="5"/>
  <c r="G545" i="5"/>
  <c r="F545" i="5"/>
  <c r="E545" i="5"/>
  <c r="D545" i="5"/>
  <c r="C545" i="5"/>
  <c r="B545" i="5"/>
  <c r="A545" i="5"/>
  <c r="L544" i="5"/>
  <c r="I544" i="5"/>
  <c r="H544" i="5"/>
  <c r="G544" i="5"/>
  <c r="F544" i="5"/>
  <c r="E544" i="5"/>
  <c r="D544" i="5"/>
  <c r="C544" i="5"/>
  <c r="B544" i="5"/>
  <c r="A544" i="5"/>
  <c r="L208" i="5"/>
  <c r="I208" i="5"/>
  <c r="H208" i="5"/>
  <c r="G208" i="5"/>
  <c r="F208" i="5"/>
  <c r="E208" i="5"/>
  <c r="D208" i="5"/>
  <c r="C208" i="5"/>
  <c r="B208" i="5"/>
  <c r="A208" i="5"/>
  <c r="L3588" i="5"/>
  <c r="I3588" i="5"/>
  <c r="H3588" i="5"/>
  <c r="G3588" i="5"/>
  <c r="F3588" i="5"/>
  <c r="E3588" i="5"/>
  <c r="D3588" i="5"/>
  <c r="C3588" i="5"/>
  <c r="B3588" i="5"/>
  <c r="A3588" i="5"/>
  <c r="L3587" i="5"/>
  <c r="I3587" i="5"/>
  <c r="H3587" i="5"/>
  <c r="G3587" i="5"/>
  <c r="F3587" i="5"/>
  <c r="E3587" i="5"/>
  <c r="D3587" i="5"/>
  <c r="C3587" i="5"/>
  <c r="B3587" i="5"/>
  <c r="A3587" i="5"/>
  <c r="L3456" i="5"/>
  <c r="I3456" i="5"/>
  <c r="H3456" i="5"/>
  <c r="G3456" i="5"/>
  <c r="F3456" i="5"/>
  <c r="E3456" i="5"/>
  <c r="D3456" i="5"/>
  <c r="C3456" i="5"/>
  <c r="B3456" i="5"/>
  <c r="A3456" i="5"/>
  <c r="L3455" i="5"/>
  <c r="I3455" i="5"/>
  <c r="H3455" i="5"/>
  <c r="G3455" i="5"/>
  <c r="F3455" i="5"/>
  <c r="E3455" i="5"/>
  <c r="D3455" i="5"/>
  <c r="C3455" i="5"/>
  <c r="B3455" i="5"/>
  <c r="A3455" i="5"/>
  <c r="L1365" i="5"/>
  <c r="I1365" i="5"/>
  <c r="H1365" i="5"/>
  <c r="G1365" i="5"/>
  <c r="F1365" i="5"/>
  <c r="E1365" i="5"/>
  <c r="D1365" i="5"/>
  <c r="C1365" i="5"/>
  <c r="B1365" i="5"/>
  <c r="A1365" i="5"/>
  <c r="L796" i="5"/>
  <c r="I796" i="5"/>
  <c r="H796" i="5"/>
  <c r="G796" i="5"/>
  <c r="F796" i="5"/>
  <c r="E796" i="5"/>
  <c r="D796" i="5"/>
  <c r="C796" i="5"/>
  <c r="B796" i="5"/>
  <c r="A796" i="5"/>
  <c r="L1492" i="5"/>
  <c r="I1492" i="5"/>
  <c r="H1492" i="5"/>
  <c r="G1492" i="5"/>
  <c r="F1492" i="5"/>
  <c r="E1492" i="5"/>
  <c r="D1492" i="5"/>
  <c r="C1492" i="5"/>
  <c r="B1492" i="5"/>
  <c r="A1492" i="5"/>
  <c r="L1646" i="5"/>
  <c r="I1646" i="5"/>
  <c r="H1646" i="5"/>
  <c r="G1646" i="5"/>
  <c r="F1646" i="5"/>
  <c r="E1646" i="5"/>
  <c r="D1646" i="5"/>
  <c r="C1646" i="5"/>
  <c r="B1646" i="5"/>
  <c r="A1646" i="5"/>
  <c r="L795" i="5"/>
  <c r="I795" i="5"/>
  <c r="H795" i="5"/>
  <c r="G795" i="5"/>
  <c r="F795" i="5"/>
  <c r="E795" i="5"/>
  <c r="D795" i="5"/>
  <c r="C795" i="5"/>
  <c r="B795" i="5"/>
  <c r="A795" i="5"/>
  <c r="L2968" i="5"/>
  <c r="I2968" i="5"/>
  <c r="H2968" i="5"/>
  <c r="G2968" i="5"/>
  <c r="F2968" i="5"/>
  <c r="E2968" i="5"/>
  <c r="D2968" i="5"/>
  <c r="C2968" i="5"/>
  <c r="B2968" i="5"/>
  <c r="A2968" i="5"/>
  <c r="L2967" i="5"/>
  <c r="I2967" i="5"/>
  <c r="H2967" i="5"/>
  <c r="G2967" i="5"/>
  <c r="F2967" i="5"/>
  <c r="E2967" i="5"/>
  <c r="D2967" i="5"/>
  <c r="C2967" i="5"/>
  <c r="B2967" i="5"/>
  <c r="A2967" i="5"/>
  <c r="L2662" i="5"/>
  <c r="I2662" i="5"/>
  <c r="H2662" i="5"/>
  <c r="G2662" i="5"/>
  <c r="F2662" i="5"/>
  <c r="E2662" i="5"/>
  <c r="D2662" i="5"/>
  <c r="C2662" i="5"/>
  <c r="B2662" i="5"/>
  <c r="A2662" i="5"/>
  <c r="L2261" i="5"/>
  <c r="I2261" i="5"/>
  <c r="H2261" i="5"/>
  <c r="G2261" i="5"/>
  <c r="F2261" i="5"/>
  <c r="E2261" i="5"/>
  <c r="D2261" i="5"/>
  <c r="C2261" i="5"/>
  <c r="B2261" i="5"/>
  <c r="A2261" i="5"/>
  <c r="L2207" i="5"/>
  <c r="I2207" i="5"/>
  <c r="H2207" i="5"/>
  <c r="G2207" i="5"/>
  <c r="F2207" i="5"/>
  <c r="E2207" i="5"/>
  <c r="D2207" i="5"/>
  <c r="C2207" i="5"/>
  <c r="B2207" i="5"/>
  <c r="A2207" i="5"/>
  <c r="L2206" i="5"/>
  <c r="I2206" i="5"/>
  <c r="H2206" i="5"/>
  <c r="G2206" i="5"/>
  <c r="F2206" i="5"/>
  <c r="E2206" i="5"/>
  <c r="D2206" i="5"/>
  <c r="C2206" i="5"/>
  <c r="B2206" i="5"/>
  <c r="A2206" i="5"/>
  <c r="L1491" i="5"/>
  <c r="I1491" i="5"/>
  <c r="H1491" i="5"/>
  <c r="G1491" i="5"/>
  <c r="F1491" i="5"/>
  <c r="E1491" i="5"/>
  <c r="D1491" i="5"/>
  <c r="C1491" i="5"/>
  <c r="B1491" i="5"/>
  <c r="A1491" i="5"/>
  <c r="L3185" i="5"/>
  <c r="I3185" i="5"/>
  <c r="H3185" i="5"/>
  <c r="G3185" i="5"/>
  <c r="F3185" i="5"/>
  <c r="E3185" i="5"/>
  <c r="D3185" i="5"/>
  <c r="C3185" i="5"/>
  <c r="B3185" i="5"/>
  <c r="A3185" i="5"/>
  <c r="L3184" i="5"/>
  <c r="I3184" i="5"/>
  <c r="H3184" i="5"/>
  <c r="G3184" i="5"/>
  <c r="F3184" i="5"/>
  <c r="E3184" i="5"/>
  <c r="D3184" i="5"/>
  <c r="C3184" i="5"/>
  <c r="B3184" i="5"/>
  <c r="A3184" i="5"/>
  <c r="L1211" i="5"/>
  <c r="I1211" i="5"/>
  <c r="H1211" i="5"/>
  <c r="G1211" i="5"/>
  <c r="F1211" i="5"/>
  <c r="E1211" i="5"/>
  <c r="D1211" i="5"/>
  <c r="C1211" i="5"/>
  <c r="B1211" i="5"/>
  <c r="A1211" i="5"/>
  <c r="L2766" i="5"/>
  <c r="I2766" i="5"/>
  <c r="H2766" i="5"/>
  <c r="G2766" i="5"/>
  <c r="F2766" i="5"/>
  <c r="E2766" i="5"/>
  <c r="D2766" i="5"/>
  <c r="C2766" i="5"/>
  <c r="B2766" i="5"/>
  <c r="A2766" i="5"/>
  <c r="L1350" i="5"/>
  <c r="I1350" i="5"/>
  <c r="H1350" i="5"/>
  <c r="G1350" i="5"/>
  <c r="F1350" i="5"/>
  <c r="E1350" i="5"/>
  <c r="D1350" i="5"/>
  <c r="C1350" i="5"/>
  <c r="B1350" i="5"/>
  <c r="A1350" i="5"/>
  <c r="L2601" i="5"/>
  <c r="I2601" i="5"/>
  <c r="H2601" i="5"/>
  <c r="G2601" i="5"/>
  <c r="F2601" i="5"/>
  <c r="E2601" i="5"/>
  <c r="D2601" i="5"/>
  <c r="C2601" i="5"/>
  <c r="B2601" i="5"/>
  <c r="A2601" i="5"/>
  <c r="L1545" i="5"/>
  <c r="I1545" i="5"/>
  <c r="H1545" i="5"/>
  <c r="G1545" i="5"/>
  <c r="F1545" i="5"/>
  <c r="E1545" i="5"/>
  <c r="D1545" i="5"/>
  <c r="C1545" i="5"/>
  <c r="B1545" i="5"/>
  <c r="A1545" i="5"/>
  <c r="L1544" i="5"/>
  <c r="I1544" i="5"/>
  <c r="H1544" i="5"/>
  <c r="G1544" i="5"/>
  <c r="F1544" i="5"/>
  <c r="E1544" i="5"/>
  <c r="D1544" i="5"/>
  <c r="C1544" i="5"/>
  <c r="B1544" i="5"/>
  <c r="A1544" i="5"/>
  <c r="L2400" i="5"/>
  <c r="I2400" i="5"/>
  <c r="H2400" i="5"/>
  <c r="G2400" i="5"/>
  <c r="F2400" i="5"/>
  <c r="E2400" i="5"/>
  <c r="D2400" i="5"/>
  <c r="C2400" i="5"/>
  <c r="B2400" i="5"/>
  <c r="A2400" i="5"/>
  <c r="L3045" i="5"/>
  <c r="I3045" i="5"/>
  <c r="H3045" i="5"/>
  <c r="G3045" i="5"/>
  <c r="F3045" i="5"/>
  <c r="E3045" i="5"/>
  <c r="D3045" i="5"/>
  <c r="C3045" i="5"/>
  <c r="B3045" i="5"/>
  <c r="A3045" i="5"/>
  <c r="L2600" i="5"/>
  <c r="I2600" i="5"/>
  <c r="H2600" i="5"/>
  <c r="G2600" i="5"/>
  <c r="F2600" i="5"/>
  <c r="E2600" i="5"/>
  <c r="D2600" i="5"/>
  <c r="C2600" i="5"/>
  <c r="B2600" i="5"/>
  <c r="A2600" i="5"/>
  <c r="L2599" i="5"/>
  <c r="I2599" i="5"/>
  <c r="H2599" i="5"/>
  <c r="G2599" i="5"/>
  <c r="F2599" i="5"/>
  <c r="E2599" i="5"/>
  <c r="D2599" i="5"/>
  <c r="C2599" i="5"/>
  <c r="B2599" i="5"/>
  <c r="A2599" i="5"/>
  <c r="L2598" i="5"/>
  <c r="I2598" i="5"/>
  <c r="H2598" i="5"/>
  <c r="G2598" i="5"/>
  <c r="F2598" i="5"/>
  <c r="E2598" i="5"/>
  <c r="D2598" i="5"/>
  <c r="C2598" i="5"/>
  <c r="B2598" i="5"/>
  <c r="A2598" i="5"/>
  <c r="L867" i="5"/>
  <c r="I867" i="5"/>
  <c r="H867" i="5"/>
  <c r="G867" i="5"/>
  <c r="F867" i="5"/>
  <c r="E867" i="5"/>
  <c r="D867" i="5"/>
  <c r="C867" i="5"/>
  <c r="B867" i="5"/>
  <c r="A867" i="5"/>
  <c r="L1806" i="5"/>
  <c r="I1806" i="5"/>
  <c r="H1806" i="5"/>
  <c r="G1806" i="5"/>
  <c r="F1806" i="5"/>
  <c r="E1806" i="5"/>
  <c r="D1806" i="5"/>
  <c r="C1806" i="5"/>
  <c r="B1806" i="5"/>
  <c r="A1806" i="5"/>
  <c r="L1805" i="5"/>
  <c r="I1805" i="5"/>
  <c r="H1805" i="5"/>
  <c r="G1805" i="5"/>
  <c r="F1805" i="5"/>
  <c r="E1805" i="5"/>
  <c r="D1805" i="5"/>
  <c r="C1805" i="5"/>
  <c r="B1805" i="5"/>
  <c r="A1805" i="5"/>
  <c r="L866" i="5"/>
  <c r="I866" i="5"/>
  <c r="H866" i="5"/>
  <c r="G866" i="5"/>
  <c r="F866" i="5"/>
  <c r="E866" i="5"/>
  <c r="D866" i="5"/>
  <c r="C866" i="5"/>
  <c r="B866" i="5"/>
  <c r="A866" i="5"/>
  <c r="L735" i="5"/>
  <c r="I735" i="5"/>
  <c r="H735" i="5"/>
  <c r="G735" i="5"/>
  <c r="F735" i="5"/>
  <c r="E735" i="5"/>
  <c r="D735" i="5"/>
  <c r="C735" i="5"/>
  <c r="B735" i="5"/>
  <c r="A735" i="5"/>
  <c r="L734" i="5"/>
  <c r="I734" i="5"/>
  <c r="H734" i="5"/>
  <c r="G734" i="5"/>
  <c r="F734" i="5"/>
  <c r="E734" i="5"/>
  <c r="D734" i="5"/>
  <c r="C734" i="5"/>
  <c r="B734" i="5"/>
  <c r="A734" i="5"/>
  <c r="L4091" i="5"/>
  <c r="I4091" i="5"/>
  <c r="H4091" i="5"/>
  <c r="G4091" i="5"/>
  <c r="F4091" i="5"/>
  <c r="E4091" i="5"/>
  <c r="D4091" i="5"/>
  <c r="C4091" i="5"/>
  <c r="B4091" i="5"/>
  <c r="A4091" i="5"/>
  <c r="L4090" i="5"/>
  <c r="I4090" i="5"/>
  <c r="H4090" i="5"/>
  <c r="G4090" i="5"/>
  <c r="F4090" i="5"/>
  <c r="E4090" i="5"/>
  <c r="D4090" i="5"/>
  <c r="C4090" i="5"/>
  <c r="B4090" i="5"/>
  <c r="A4090" i="5"/>
  <c r="L3690" i="5"/>
  <c r="I3690" i="5"/>
  <c r="H3690" i="5"/>
  <c r="G3690" i="5"/>
  <c r="F3690" i="5"/>
  <c r="E3690" i="5"/>
  <c r="D3690" i="5"/>
  <c r="C3690" i="5"/>
  <c r="B3690" i="5"/>
  <c r="A3690" i="5"/>
  <c r="L3689" i="5"/>
  <c r="I3689" i="5"/>
  <c r="H3689" i="5"/>
  <c r="G3689" i="5"/>
  <c r="F3689" i="5"/>
  <c r="E3689" i="5"/>
  <c r="D3689" i="5"/>
  <c r="C3689" i="5"/>
  <c r="B3689" i="5"/>
  <c r="A3689" i="5"/>
  <c r="L2629" i="5"/>
  <c r="I2629" i="5"/>
  <c r="H2629" i="5"/>
  <c r="G2629" i="5"/>
  <c r="F2629" i="5"/>
  <c r="E2629" i="5"/>
  <c r="D2629" i="5"/>
  <c r="C2629" i="5"/>
  <c r="B2629" i="5"/>
  <c r="A2629" i="5"/>
  <c r="L2628" i="5"/>
  <c r="I2628" i="5"/>
  <c r="H2628" i="5"/>
  <c r="G2628" i="5"/>
  <c r="F2628" i="5"/>
  <c r="E2628" i="5"/>
  <c r="D2628" i="5"/>
  <c r="C2628" i="5"/>
  <c r="B2628" i="5"/>
  <c r="A2628" i="5"/>
  <c r="L2931" i="5"/>
  <c r="I2931" i="5"/>
  <c r="H2931" i="5"/>
  <c r="G2931" i="5"/>
  <c r="F2931" i="5"/>
  <c r="E2931" i="5"/>
  <c r="D2931" i="5"/>
  <c r="C2931" i="5"/>
  <c r="B2931" i="5"/>
  <c r="A2931" i="5"/>
  <c r="L2930" i="5"/>
  <c r="I2930" i="5"/>
  <c r="H2930" i="5"/>
  <c r="G2930" i="5"/>
  <c r="F2930" i="5"/>
  <c r="E2930" i="5"/>
  <c r="D2930" i="5"/>
  <c r="C2930" i="5"/>
  <c r="B2930" i="5"/>
  <c r="A2930" i="5"/>
  <c r="L2735" i="5"/>
  <c r="I2735" i="5"/>
  <c r="H2735" i="5"/>
  <c r="G2735" i="5"/>
  <c r="F2735" i="5"/>
  <c r="E2735" i="5"/>
  <c r="D2735" i="5"/>
  <c r="C2735" i="5"/>
  <c r="B2735" i="5"/>
  <c r="A2735" i="5"/>
  <c r="L2734" i="5"/>
  <c r="I2734" i="5"/>
  <c r="H2734" i="5"/>
  <c r="G2734" i="5"/>
  <c r="F2734" i="5"/>
  <c r="E2734" i="5"/>
  <c r="D2734" i="5"/>
  <c r="C2734" i="5"/>
  <c r="B2734" i="5"/>
  <c r="A2734" i="5"/>
  <c r="L2784" i="5"/>
  <c r="I2784" i="5"/>
  <c r="H2784" i="5"/>
  <c r="G2784" i="5"/>
  <c r="F2784" i="5"/>
  <c r="E2784" i="5"/>
  <c r="D2784" i="5"/>
  <c r="C2784" i="5"/>
  <c r="B2784" i="5"/>
  <c r="A2784" i="5"/>
  <c r="L2341" i="5"/>
  <c r="I2341" i="5"/>
  <c r="H2341" i="5"/>
  <c r="G2341" i="5"/>
  <c r="F2341" i="5"/>
  <c r="E2341" i="5"/>
  <c r="D2341" i="5"/>
  <c r="C2341" i="5"/>
  <c r="B2341" i="5"/>
  <c r="A2341" i="5"/>
  <c r="L2274" i="5"/>
  <c r="I2274" i="5"/>
  <c r="H2274" i="5"/>
  <c r="G2274" i="5"/>
  <c r="F2274" i="5"/>
  <c r="E2274" i="5"/>
  <c r="D2274" i="5"/>
  <c r="C2274" i="5"/>
  <c r="B2274" i="5"/>
  <c r="A2274" i="5"/>
  <c r="L1826" i="5"/>
  <c r="I1826" i="5"/>
  <c r="H1826" i="5"/>
  <c r="G1826" i="5"/>
  <c r="F1826" i="5"/>
  <c r="E1826" i="5"/>
  <c r="D1826" i="5"/>
  <c r="C1826" i="5"/>
  <c r="B1826" i="5"/>
  <c r="A1826" i="5"/>
  <c r="L1825" i="5"/>
  <c r="I1825" i="5"/>
  <c r="H1825" i="5"/>
  <c r="G1825" i="5"/>
  <c r="F1825" i="5"/>
  <c r="E1825" i="5"/>
  <c r="D1825" i="5"/>
  <c r="C1825" i="5"/>
  <c r="B1825" i="5"/>
  <c r="A1825" i="5"/>
  <c r="L1116" i="5"/>
  <c r="I1116" i="5"/>
  <c r="H1116" i="5"/>
  <c r="G1116" i="5"/>
  <c r="F1116" i="5"/>
  <c r="E1116" i="5"/>
  <c r="D1116" i="5"/>
  <c r="C1116" i="5"/>
  <c r="B1116" i="5"/>
  <c r="A1116" i="5"/>
  <c r="L1115" i="5"/>
  <c r="I1115" i="5"/>
  <c r="H1115" i="5"/>
  <c r="G1115" i="5"/>
  <c r="F1115" i="5"/>
  <c r="E1115" i="5"/>
  <c r="D1115" i="5"/>
  <c r="C1115" i="5"/>
  <c r="B1115" i="5"/>
  <c r="A1115" i="5"/>
  <c r="L1988" i="5"/>
  <c r="I1988" i="5"/>
  <c r="H1988" i="5"/>
  <c r="G1988" i="5"/>
  <c r="F1988" i="5"/>
  <c r="E1988" i="5"/>
  <c r="D1988" i="5"/>
  <c r="C1988" i="5"/>
  <c r="B1988" i="5"/>
  <c r="A1988" i="5"/>
  <c r="L1566" i="5"/>
  <c r="I1566" i="5"/>
  <c r="H1566" i="5"/>
  <c r="G1566" i="5"/>
  <c r="F1566" i="5"/>
  <c r="E1566" i="5"/>
  <c r="D1566" i="5"/>
  <c r="C1566" i="5"/>
  <c r="B1566" i="5"/>
  <c r="A1566" i="5"/>
  <c r="L1565" i="5"/>
  <c r="I1565" i="5"/>
  <c r="H1565" i="5"/>
  <c r="G1565" i="5"/>
  <c r="F1565" i="5"/>
  <c r="E1565" i="5"/>
  <c r="D1565" i="5"/>
  <c r="C1565" i="5"/>
  <c r="B1565" i="5"/>
  <c r="A1565" i="5"/>
  <c r="L245" i="5"/>
  <c r="I245" i="5"/>
  <c r="H245" i="5"/>
  <c r="G245" i="5"/>
  <c r="F245" i="5"/>
  <c r="E245" i="5"/>
  <c r="D245" i="5"/>
  <c r="C245" i="5"/>
  <c r="B245" i="5"/>
  <c r="A245" i="5"/>
  <c r="L778" i="5"/>
  <c r="I778" i="5"/>
  <c r="H778" i="5"/>
  <c r="G778" i="5"/>
  <c r="F778" i="5"/>
  <c r="E778" i="5"/>
  <c r="D778" i="5"/>
  <c r="C778" i="5"/>
  <c r="B778" i="5"/>
  <c r="A778" i="5"/>
  <c r="L777" i="5"/>
  <c r="I777" i="5"/>
  <c r="H777" i="5"/>
  <c r="G777" i="5"/>
  <c r="F777" i="5"/>
  <c r="E777" i="5"/>
  <c r="D777" i="5"/>
  <c r="C777" i="5"/>
  <c r="B777" i="5"/>
  <c r="A777" i="5"/>
  <c r="L2205" i="5"/>
  <c r="I2205" i="5"/>
  <c r="H2205" i="5"/>
  <c r="G2205" i="5"/>
  <c r="F2205" i="5"/>
  <c r="E2205" i="5"/>
  <c r="D2205" i="5"/>
  <c r="C2205" i="5"/>
  <c r="B2205" i="5"/>
  <c r="A2205" i="5"/>
  <c r="L1328" i="5"/>
  <c r="I1328" i="5"/>
  <c r="H1328" i="5"/>
  <c r="G1328" i="5"/>
  <c r="F1328" i="5"/>
  <c r="E1328" i="5"/>
  <c r="D1328" i="5"/>
  <c r="C1328" i="5"/>
  <c r="B1328" i="5"/>
  <c r="A1328" i="5"/>
  <c r="L865" i="5"/>
  <c r="I865" i="5"/>
  <c r="H865" i="5"/>
  <c r="G865" i="5"/>
  <c r="F865" i="5"/>
  <c r="E865" i="5"/>
  <c r="D865" i="5"/>
  <c r="C865" i="5"/>
  <c r="B865" i="5"/>
  <c r="A865" i="5"/>
  <c r="L502" i="5"/>
  <c r="I502" i="5"/>
  <c r="H502" i="5"/>
  <c r="G502" i="5"/>
  <c r="F502" i="5"/>
  <c r="E502" i="5"/>
  <c r="D502" i="5"/>
  <c r="C502" i="5"/>
  <c r="B502" i="5"/>
  <c r="A502" i="5"/>
  <c r="L121" i="5"/>
  <c r="I121" i="5"/>
  <c r="H121" i="5"/>
  <c r="G121" i="5"/>
  <c r="F121" i="5"/>
  <c r="E121" i="5"/>
  <c r="D121" i="5"/>
  <c r="C121" i="5"/>
  <c r="B121" i="5"/>
  <c r="A121" i="5"/>
  <c r="L2633" i="5"/>
  <c r="I2633" i="5"/>
  <c r="H2633" i="5"/>
  <c r="G2633" i="5"/>
  <c r="F2633" i="5"/>
  <c r="E2633" i="5"/>
  <c r="D2633" i="5"/>
  <c r="C2633" i="5"/>
  <c r="B2633" i="5"/>
  <c r="A2633" i="5"/>
  <c r="L668" i="5"/>
  <c r="I668" i="5"/>
  <c r="H668" i="5"/>
  <c r="G668" i="5"/>
  <c r="F668" i="5"/>
  <c r="E668" i="5"/>
  <c r="D668" i="5"/>
  <c r="C668" i="5"/>
  <c r="B668" i="5"/>
  <c r="A668" i="5"/>
  <c r="L667" i="5"/>
  <c r="I667" i="5"/>
  <c r="H667" i="5"/>
  <c r="G667" i="5"/>
  <c r="F667" i="5"/>
  <c r="E667" i="5"/>
  <c r="D667" i="5"/>
  <c r="C667" i="5"/>
  <c r="B667" i="5"/>
  <c r="A667" i="5"/>
  <c r="L1749" i="5"/>
  <c r="I1749" i="5"/>
  <c r="H1749" i="5"/>
  <c r="G1749" i="5"/>
  <c r="F1749" i="5"/>
  <c r="E1749" i="5"/>
  <c r="D1749" i="5"/>
  <c r="C1749" i="5"/>
  <c r="B1749" i="5"/>
  <c r="A1749" i="5"/>
  <c r="L3146" i="5"/>
  <c r="I3146" i="5"/>
  <c r="H3146" i="5"/>
  <c r="G3146" i="5"/>
  <c r="F3146" i="5"/>
  <c r="E3146" i="5"/>
  <c r="D3146" i="5"/>
  <c r="C3146" i="5"/>
  <c r="B3146" i="5"/>
  <c r="A3146" i="5"/>
  <c r="L3145" i="5"/>
  <c r="I3145" i="5"/>
  <c r="H3145" i="5"/>
  <c r="G3145" i="5"/>
  <c r="F3145" i="5"/>
  <c r="E3145" i="5"/>
  <c r="D3145" i="5"/>
  <c r="C3145" i="5"/>
  <c r="B3145" i="5"/>
  <c r="A3145" i="5"/>
  <c r="L98" i="5"/>
  <c r="I98" i="5"/>
  <c r="H98" i="5"/>
  <c r="G98" i="5"/>
  <c r="F98" i="5"/>
  <c r="E98" i="5"/>
  <c r="D98" i="5"/>
  <c r="C98" i="5"/>
  <c r="B98" i="5"/>
  <c r="A98" i="5"/>
  <c r="L2340" i="5"/>
  <c r="I2340" i="5"/>
  <c r="H2340" i="5"/>
  <c r="G2340" i="5"/>
  <c r="F2340" i="5"/>
  <c r="E2340" i="5"/>
  <c r="D2340" i="5"/>
  <c r="C2340" i="5"/>
  <c r="B2340" i="5"/>
  <c r="A2340" i="5"/>
  <c r="L458" i="5"/>
  <c r="I458" i="5"/>
  <c r="H458" i="5"/>
  <c r="G458" i="5"/>
  <c r="F458" i="5"/>
  <c r="E458" i="5"/>
  <c r="D458" i="5"/>
  <c r="C458" i="5"/>
  <c r="B458" i="5"/>
  <c r="A458" i="5"/>
  <c r="L194" i="5"/>
  <c r="I194" i="5"/>
  <c r="H194" i="5"/>
  <c r="G194" i="5"/>
  <c r="F194" i="5"/>
  <c r="E194" i="5"/>
  <c r="D194" i="5"/>
  <c r="C194" i="5"/>
  <c r="B194" i="5"/>
  <c r="A194" i="5"/>
  <c r="L420" i="5"/>
  <c r="I420" i="5"/>
  <c r="H420" i="5"/>
  <c r="G420" i="5"/>
  <c r="F420" i="5"/>
  <c r="E420" i="5"/>
  <c r="D420" i="5"/>
  <c r="C420" i="5"/>
  <c r="B420" i="5"/>
  <c r="A420" i="5"/>
  <c r="L1029" i="5"/>
  <c r="I1029" i="5"/>
  <c r="H1029" i="5"/>
  <c r="G1029" i="5"/>
  <c r="F1029" i="5"/>
  <c r="E1029" i="5"/>
  <c r="D1029" i="5"/>
  <c r="C1029" i="5"/>
  <c r="B1029" i="5"/>
  <c r="A1029" i="5"/>
  <c r="L2160" i="5"/>
  <c r="I2160" i="5"/>
  <c r="H2160" i="5"/>
  <c r="G2160" i="5"/>
  <c r="F2160" i="5"/>
  <c r="E2160" i="5"/>
  <c r="D2160" i="5"/>
  <c r="C2160" i="5"/>
  <c r="B2160" i="5"/>
  <c r="A2160" i="5"/>
  <c r="L2159" i="5"/>
  <c r="I2159" i="5"/>
  <c r="H2159" i="5"/>
  <c r="G2159" i="5"/>
  <c r="F2159" i="5"/>
  <c r="E2159" i="5"/>
  <c r="D2159" i="5"/>
  <c r="C2159" i="5"/>
  <c r="B2159" i="5"/>
  <c r="A2159" i="5"/>
  <c r="L2058" i="5"/>
  <c r="I2058" i="5"/>
  <c r="H2058" i="5"/>
  <c r="G2058" i="5"/>
  <c r="F2058" i="5"/>
  <c r="E2058" i="5"/>
  <c r="D2058" i="5"/>
  <c r="C2058" i="5"/>
  <c r="B2058" i="5"/>
  <c r="A2058" i="5"/>
  <c r="L2057" i="5"/>
  <c r="I2057" i="5"/>
  <c r="H2057" i="5"/>
  <c r="G2057" i="5"/>
  <c r="F2057" i="5"/>
  <c r="E2057" i="5"/>
  <c r="D2057" i="5"/>
  <c r="C2057" i="5"/>
  <c r="B2057" i="5"/>
  <c r="A2057" i="5"/>
  <c r="L2781" i="5"/>
  <c r="I2781" i="5"/>
  <c r="H2781" i="5"/>
  <c r="G2781" i="5"/>
  <c r="F2781" i="5"/>
  <c r="E2781" i="5"/>
  <c r="D2781" i="5"/>
  <c r="C2781" i="5"/>
  <c r="B2781" i="5"/>
  <c r="A2781" i="5"/>
  <c r="L2780" i="5"/>
  <c r="I2780" i="5"/>
  <c r="H2780" i="5"/>
  <c r="G2780" i="5"/>
  <c r="F2780" i="5"/>
  <c r="E2780" i="5"/>
  <c r="D2780" i="5"/>
  <c r="C2780" i="5"/>
  <c r="B2780" i="5"/>
  <c r="A2780" i="5"/>
  <c r="L2041" i="5"/>
  <c r="I2041" i="5"/>
  <c r="H2041" i="5"/>
  <c r="G2041" i="5"/>
  <c r="F2041" i="5"/>
  <c r="E2041" i="5"/>
  <c r="D2041" i="5"/>
  <c r="C2041" i="5"/>
  <c r="B2041" i="5"/>
  <c r="A2041" i="5"/>
  <c r="L2040" i="5"/>
  <c r="I2040" i="5"/>
  <c r="H2040" i="5"/>
  <c r="G2040" i="5"/>
  <c r="F2040" i="5"/>
  <c r="E2040" i="5"/>
  <c r="D2040" i="5"/>
  <c r="C2040" i="5"/>
  <c r="B2040" i="5"/>
  <c r="A2040" i="5"/>
  <c r="L501" i="5"/>
  <c r="I501" i="5"/>
  <c r="H501" i="5"/>
  <c r="G501" i="5"/>
  <c r="F501" i="5"/>
  <c r="E501" i="5"/>
  <c r="D501" i="5"/>
  <c r="C501" i="5"/>
  <c r="B501" i="5"/>
  <c r="A501" i="5"/>
  <c r="L500" i="5"/>
  <c r="I500" i="5"/>
  <c r="H500" i="5"/>
  <c r="G500" i="5"/>
  <c r="F500" i="5"/>
  <c r="E500" i="5"/>
  <c r="D500" i="5"/>
  <c r="C500" i="5"/>
  <c r="B500" i="5"/>
  <c r="A500" i="5"/>
  <c r="L2440" i="5"/>
  <c r="I2440" i="5"/>
  <c r="H2440" i="5"/>
  <c r="G2440" i="5"/>
  <c r="F2440" i="5"/>
  <c r="E2440" i="5"/>
  <c r="D2440" i="5"/>
  <c r="C2440" i="5"/>
  <c r="B2440" i="5"/>
  <c r="A2440" i="5"/>
  <c r="L2415" i="5"/>
  <c r="I2415" i="5"/>
  <c r="H2415" i="5"/>
  <c r="G2415" i="5"/>
  <c r="F2415" i="5"/>
  <c r="E2415" i="5"/>
  <c r="D2415" i="5"/>
  <c r="C2415" i="5"/>
  <c r="B2415" i="5"/>
  <c r="A2415" i="5"/>
  <c r="L2414" i="5"/>
  <c r="I2414" i="5"/>
  <c r="H2414" i="5"/>
  <c r="G2414" i="5"/>
  <c r="F2414" i="5"/>
  <c r="E2414" i="5"/>
  <c r="D2414" i="5"/>
  <c r="C2414" i="5"/>
  <c r="B2414" i="5"/>
  <c r="A2414" i="5"/>
  <c r="L2339" i="5"/>
  <c r="I2339" i="5"/>
  <c r="H2339" i="5"/>
  <c r="G2339" i="5"/>
  <c r="F2339" i="5"/>
  <c r="E2339" i="5"/>
  <c r="D2339" i="5"/>
  <c r="C2339" i="5"/>
  <c r="B2339" i="5"/>
  <c r="A2339" i="5"/>
  <c r="L1680" i="5"/>
  <c r="I1680" i="5"/>
  <c r="H1680" i="5"/>
  <c r="G1680" i="5"/>
  <c r="F1680" i="5"/>
  <c r="E1680" i="5"/>
  <c r="D1680" i="5"/>
  <c r="C1680" i="5"/>
  <c r="B1680" i="5"/>
  <c r="A1680" i="5"/>
  <c r="L244" i="5"/>
  <c r="I244" i="5"/>
  <c r="H244" i="5"/>
  <c r="G244" i="5"/>
  <c r="F244" i="5"/>
  <c r="E244" i="5"/>
  <c r="D244" i="5"/>
  <c r="C244" i="5"/>
  <c r="B244" i="5"/>
  <c r="A244" i="5"/>
  <c r="L750" i="5"/>
  <c r="I750" i="5"/>
  <c r="H750" i="5"/>
  <c r="G750" i="5"/>
  <c r="F750" i="5"/>
  <c r="E750" i="5"/>
  <c r="D750" i="5"/>
  <c r="C750" i="5"/>
  <c r="B750" i="5"/>
  <c r="A750" i="5"/>
  <c r="L749" i="5"/>
  <c r="I749" i="5"/>
  <c r="H749" i="5"/>
  <c r="G749" i="5"/>
  <c r="F749" i="5"/>
  <c r="E749" i="5"/>
  <c r="D749" i="5"/>
  <c r="C749" i="5"/>
  <c r="B749" i="5"/>
  <c r="A749" i="5"/>
  <c r="L4081" i="5"/>
  <c r="I4081" i="5"/>
  <c r="H4081" i="5"/>
  <c r="G4081" i="5"/>
  <c r="F4081" i="5"/>
  <c r="E4081" i="5"/>
  <c r="D4081" i="5"/>
  <c r="C4081" i="5"/>
  <c r="B4081" i="5"/>
  <c r="A4081" i="5"/>
  <c r="L243" i="5"/>
  <c r="I243" i="5"/>
  <c r="H243" i="5"/>
  <c r="G243" i="5"/>
  <c r="F243" i="5"/>
  <c r="E243" i="5"/>
  <c r="D243" i="5"/>
  <c r="C243" i="5"/>
  <c r="B243" i="5"/>
  <c r="A243" i="5"/>
  <c r="L42" i="5"/>
  <c r="I42" i="5"/>
  <c r="H42" i="5"/>
  <c r="G42" i="5"/>
  <c r="F42" i="5"/>
  <c r="E42" i="5"/>
  <c r="D42" i="5"/>
  <c r="C42" i="5"/>
  <c r="B42" i="5"/>
  <c r="A42" i="5"/>
  <c r="L1014" i="5"/>
  <c r="I1014" i="5"/>
  <c r="H1014" i="5"/>
  <c r="G1014" i="5"/>
  <c r="F1014" i="5"/>
  <c r="E1014" i="5"/>
  <c r="D1014" i="5"/>
  <c r="C1014" i="5"/>
  <c r="B1014" i="5"/>
  <c r="A1014" i="5"/>
  <c r="L1013" i="5"/>
  <c r="I1013" i="5"/>
  <c r="H1013" i="5"/>
  <c r="G1013" i="5"/>
  <c r="F1013" i="5"/>
  <c r="E1013" i="5"/>
  <c r="D1013" i="5"/>
  <c r="C1013" i="5"/>
  <c r="B1013" i="5"/>
  <c r="A1013" i="5"/>
  <c r="L776" i="5"/>
  <c r="I776" i="5"/>
  <c r="H776" i="5"/>
  <c r="G776" i="5"/>
  <c r="F776" i="5"/>
  <c r="E776" i="5"/>
  <c r="D776" i="5"/>
  <c r="C776" i="5"/>
  <c r="B776" i="5"/>
  <c r="A776" i="5"/>
  <c r="L775" i="5"/>
  <c r="I775" i="5"/>
  <c r="H775" i="5"/>
  <c r="G775" i="5"/>
  <c r="F775" i="5"/>
  <c r="E775" i="5"/>
  <c r="D775" i="5"/>
  <c r="C775" i="5"/>
  <c r="B775" i="5"/>
  <c r="A775" i="5"/>
  <c r="L358" i="5"/>
  <c r="I358" i="5"/>
  <c r="H358" i="5"/>
  <c r="G358" i="5"/>
  <c r="F358" i="5"/>
  <c r="E358" i="5"/>
  <c r="D358" i="5"/>
  <c r="C358" i="5"/>
  <c r="B358" i="5"/>
  <c r="A358" i="5"/>
  <c r="L4134" i="5"/>
  <c r="I4134" i="5"/>
  <c r="H4134" i="5"/>
  <c r="G4134" i="5"/>
  <c r="F4134" i="5"/>
  <c r="E4134" i="5"/>
  <c r="D4134" i="5"/>
  <c r="C4134" i="5"/>
  <c r="B4134" i="5"/>
  <c r="A4134" i="5"/>
  <c r="L3137" i="5"/>
  <c r="I3137" i="5"/>
  <c r="H3137" i="5"/>
  <c r="G3137" i="5"/>
  <c r="F3137" i="5"/>
  <c r="E3137" i="5"/>
  <c r="D3137" i="5"/>
  <c r="C3137" i="5"/>
  <c r="B3137" i="5"/>
  <c r="A3137" i="5"/>
  <c r="L3136" i="5"/>
  <c r="I3136" i="5"/>
  <c r="H3136" i="5"/>
  <c r="G3136" i="5"/>
  <c r="F3136" i="5"/>
  <c r="E3136" i="5"/>
  <c r="D3136" i="5"/>
  <c r="C3136" i="5"/>
  <c r="B3136" i="5"/>
  <c r="A3136" i="5"/>
  <c r="L2616" i="5"/>
  <c r="I2616" i="5"/>
  <c r="H2616" i="5"/>
  <c r="G2616" i="5"/>
  <c r="F2616" i="5"/>
  <c r="E2616" i="5"/>
  <c r="D2616" i="5"/>
  <c r="C2616" i="5"/>
  <c r="B2616" i="5"/>
  <c r="A2616" i="5"/>
  <c r="L2615" i="5"/>
  <c r="I2615" i="5"/>
  <c r="H2615" i="5"/>
  <c r="G2615" i="5"/>
  <c r="F2615" i="5"/>
  <c r="E2615" i="5"/>
  <c r="D2615" i="5"/>
  <c r="C2615" i="5"/>
  <c r="B2615" i="5"/>
  <c r="A2615" i="5"/>
  <c r="L2224" i="5"/>
  <c r="I2224" i="5"/>
  <c r="H2224" i="5"/>
  <c r="G2224" i="5"/>
  <c r="F2224" i="5"/>
  <c r="E2224" i="5"/>
  <c r="D2224" i="5"/>
  <c r="C2224" i="5"/>
  <c r="B2224" i="5"/>
  <c r="A2224" i="5"/>
  <c r="L2223" i="5"/>
  <c r="I2223" i="5"/>
  <c r="H2223" i="5"/>
  <c r="G2223" i="5"/>
  <c r="F2223" i="5"/>
  <c r="E2223" i="5"/>
  <c r="D2223" i="5"/>
  <c r="C2223" i="5"/>
  <c r="B2223" i="5"/>
  <c r="A2223" i="5"/>
  <c r="L2185" i="5"/>
  <c r="I2185" i="5"/>
  <c r="H2185" i="5"/>
  <c r="G2185" i="5"/>
  <c r="F2185" i="5"/>
  <c r="E2185" i="5"/>
  <c r="D2185" i="5"/>
  <c r="C2185" i="5"/>
  <c r="B2185" i="5"/>
  <c r="A2185" i="5"/>
  <c r="L1887" i="5"/>
  <c r="I1887" i="5"/>
  <c r="H1887" i="5"/>
  <c r="G1887" i="5"/>
  <c r="F1887" i="5"/>
  <c r="E1887" i="5"/>
  <c r="D1887" i="5"/>
  <c r="C1887" i="5"/>
  <c r="B1887" i="5"/>
  <c r="A1887" i="5"/>
  <c r="L1886" i="5"/>
  <c r="I1886" i="5"/>
  <c r="H1886" i="5"/>
  <c r="G1886" i="5"/>
  <c r="F1886" i="5"/>
  <c r="E1886" i="5"/>
  <c r="D1886" i="5"/>
  <c r="C1886" i="5"/>
  <c r="B1886" i="5"/>
  <c r="A1886" i="5"/>
  <c r="L1846" i="5"/>
  <c r="I1846" i="5"/>
  <c r="H1846" i="5"/>
  <c r="G1846" i="5"/>
  <c r="F1846" i="5"/>
  <c r="E1846" i="5"/>
  <c r="D1846" i="5"/>
  <c r="C1846" i="5"/>
  <c r="B1846" i="5"/>
  <c r="A1846" i="5"/>
  <c r="L1702" i="5"/>
  <c r="I1702" i="5"/>
  <c r="H1702" i="5"/>
  <c r="G1702" i="5"/>
  <c r="F1702" i="5"/>
  <c r="E1702" i="5"/>
  <c r="D1702" i="5"/>
  <c r="C1702" i="5"/>
  <c r="B1702" i="5"/>
  <c r="A1702" i="5"/>
  <c r="L1341" i="5"/>
  <c r="I1341" i="5"/>
  <c r="H1341" i="5"/>
  <c r="G1341" i="5"/>
  <c r="F1341" i="5"/>
  <c r="E1341" i="5"/>
  <c r="D1341" i="5"/>
  <c r="C1341" i="5"/>
  <c r="B1341" i="5"/>
  <c r="A1341" i="5"/>
  <c r="L1340" i="5"/>
  <c r="I1340" i="5"/>
  <c r="H1340" i="5"/>
  <c r="G1340" i="5"/>
  <c r="F1340" i="5"/>
  <c r="E1340" i="5"/>
  <c r="D1340" i="5"/>
  <c r="C1340" i="5"/>
  <c r="B1340" i="5"/>
  <c r="A1340" i="5"/>
  <c r="L1010" i="5"/>
  <c r="I1010" i="5"/>
  <c r="H1010" i="5"/>
  <c r="G1010" i="5"/>
  <c r="F1010" i="5"/>
  <c r="E1010" i="5"/>
  <c r="D1010" i="5"/>
  <c r="C1010" i="5"/>
  <c r="B1010" i="5"/>
  <c r="A1010" i="5"/>
  <c r="L1009" i="5"/>
  <c r="I1009" i="5"/>
  <c r="H1009" i="5"/>
  <c r="G1009" i="5"/>
  <c r="F1009" i="5"/>
  <c r="E1009" i="5"/>
  <c r="D1009" i="5"/>
  <c r="C1009" i="5"/>
  <c r="B1009" i="5"/>
  <c r="A1009" i="5"/>
  <c r="L1008" i="5"/>
  <c r="I1008" i="5"/>
  <c r="H1008" i="5"/>
  <c r="G1008" i="5"/>
  <c r="F1008" i="5"/>
  <c r="E1008" i="5"/>
  <c r="D1008" i="5"/>
  <c r="C1008" i="5"/>
  <c r="B1008" i="5"/>
  <c r="A1008" i="5"/>
  <c r="L864" i="5"/>
  <c r="I864" i="5"/>
  <c r="H864" i="5"/>
  <c r="G864" i="5"/>
  <c r="F864" i="5"/>
  <c r="E864" i="5"/>
  <c r="D864" i="5"/>
  <c r="C864" i="5"/>
  <c r="B864" i="5"/>
  <c r="A864" i="5"/>
  <c r="L863" i="5"/>
  <c r="I863" i="5"/>
  <c r="H863" i="5"/>
  <c r="G863" i="5"/>
  <c r="F863" i="5"/>
  <c r="E863" i="5"/>
  <c r="D863" i="5"/>
  <c r="C863" i="5"/>
  <c r="B863" i="5"/>
  <c r="A863" i="5"/>
  <c r="L752" i="5"/>
  <c r="I752" i="5"/>
  <c r="H752" i="5"/>
  <c r="G752" i="5"/>
  <c r="F752" i="5"/>
  <c r="E752" i="5"/>
  <c r="D752" i="5"/>
  <c r="C752" i="5"/>
  <c r="B752" i="5"/>
  <c r="A752" i="5"/>
  <c r="L666" i="5"/>
  <c r="I666" i="5"/>
  <c r="H666" i="5"/>
  <c r="G666" i="5"/>
  <c r="F666" i="5"/>
  <c r="E666" i="5"/>
  <c r="D666" i="5"/>
  <c r="C666" i="5"/>
  <c r="B666" i="5"/>
  <c r="A666" i="5"/>
  <c r="L665" i="5"/>
  <c r="I665" i="5"/>
  <c r="H665" i="5"/>
  <c r="G665" i="5"/>
  <c r="F665" i="5"/>
  <c r="E665" i="5"/>
  <c r="D665" i="5"/>
  <c r="C665" i="5"/>
  <c r="B665" i="5"/>
  <c r="A665" i="5"/>
  <c r="L619" i="5"/>
  <c r="I619" i="5"/>
  <c r="H619" i="5"/>
  <c r="G619" i="5"/>
  <c r="F619" i="5"/>
  <c r="E619" i="5"/>
  <c r="D619" i="5"/>
  <c r="C619" i="5"/>
  <c r="B619" i="5"/>
  <c r="A619" i="5"/>
  <c r="L419" i="5"/>
  <c r="I419" i="5"/>
  <c r="H419" i="5"/>
  <c r="G419" i="5"/>
  <c r="F419" i="5"/>
  <c r="E419" i="5"/>
  <c r="D419" i="5"/>
  <c r="C419" i="5"/>
  <c r="B419" i="5"/>
  <c r="A419" i="5"/>
  <c r="L242" i="5"/>
  <c r="I242" i="5"/>
  <c r="H242" i="5"/>
  <c r="G242" i="5"/>
  <c r="F242" i="5"/>
  <c r="E242" i="5"/>
  <c r="D242" i="5"/>
  <c r="C242" i="5"/>
  <c r="B242" i="5"/>
  <c r="A242" i="5"/>
  <c r="L241" i="5"/>
  <c r="I241" i="5"/>
  <c r="H241" i="5"/>
  <c r="G241" i="5"/>
  <c r="F241" i="5"/>
  <c r="E241" i="5"/>
  <c r="D241" i="5"/>
  <c r="C241" i="5"/>
  <c r="B241" i="5"/>
  <c r="A241" i="5"/>
  <c r="L2912" i="5"/>
  <c r="I2912" i="5"/>
  <c r="H2912" i="5"/>
  <c r="G2912" i="5"/>
  <c r="F2912" i="5"/>
  <c r="E2912" i="5"/>
  <c r="D2912" i="5"/>
  <c r="C2912" i="5"/>
  <c r="B2912" i="5"/>
  <c r="A2912" i="5"/>
  <c r="L2911" i="5"/>
  <c r="I2911" i="5"/>
  <c r="H2911" i="5"/>
  <c r="G2911" i="5"/>
  <c r="F2911" i="5"/>
  <c r="E2911" i="5"/>
  <c r="D2911" i="5"/>
  <c r="C2911" i="5"/>
  <c r="B2911" i="5"/>
  <c r="A2911" i="5"/>
  <c r="L2411" i="5"/>
  <c r="I2411" i="5"/>
  <c r="H2411" i="5"/>
  <c r="G2411" i="5"/>
  <c r="F2411" i="5"/>
  <c r="E2411" i="5"/>
  <c r="D2411" i="5"/>
  <c r="C2411" i="5"/>
  <c r="B2411" i="5"/>
  <c r="A2411" i="5"/>
  <c r="L2410" i="5"/>
  <c r="I2410" i="5"/>
  <c r="H2410" i="5"/>
  <c r="G2410" i="5"/>
  <c r="F2410" i="5"/>
  <c r="E2410" i="5"/>
  <c r="D2410" i="5"/>
  <c r="C2410" i="5"/>
  <c r="B2410" i="5"/>
  <c r="A2410" i="5"/>
  <c r="L2279" i="5"/>
  <c r="I2279" i="5"/>
  <c r="H2279" i="5"/>
  <c r="G2279" i="5"/>
  <c r="F2279" i="5"/>
  <c r="E2279" i="5"/>
  <c r="D2279" i="5"/>
  <c r="C2279" i="5"/>
  <c r="B2279" i="5"/>
  <c r="A2279" i="5"/>
  <c r="L714" i="5"/>
  <c r="I714" i="5"/>
  <c r="H714" i="5"/>
  <c r="G714" i="5"/>
  <c r="F714" i="5"/>
  <c r="E714" i="5"/>
  <c r="D714" i="5"/>
  <c r="C714" i="5"/>
  <c r="B714" i="5"/>
  <c r="A714" i="5"/>
  <c r="L713" i="5"/>
  <c r="I713" i="5"/>
  <c r="H713" i="5"/>
  <c r="G713" i="5"/>
  <c r="F713" i="5"/>
  <c r="E713" i="5"/>
  <c r="D713" i="5"/>
  <c r="C713" i="5"/>
  <c r="B713" i="5"/>
  <c r="A713" i="5"/>
  <c r="L508" i="5"/>
  <c r="I508" i="5"/>
  <c r="H508" i="5"/>
  <c r="G508" i="5"/>
  <c r="F508" i="5"/>
  <c r="E508" i="5"/>
  <c r="D508" i="5"/>
  <c r="C508" i="5"/>
  <c r="B508" i="5"/>
  <c r="A508" i="5"/>
  <c r="L310" i="5"/>
  <c r="I310" i="5"/>
  <c r="H310" i="5"/>
  <c r="G310" i="5"/>
  <c r="F310" i="5"/>
  <c r="E310" i="5"/>
  <c r="D310" i="5"/>
  <c r="C310" i="5"/>
  <c r="B310" i="5"/>
  <c r="A310" i="5"/>
  <c r="L3688" i="5"/>
  <c r="I3688" i="5"/>
  <c r="H3688" i="5"/>
  <c r="G3688" i="5"/>
  <c r="F3688" i="5"/>
  <c r="E3688" i="5"/>
  <c r="D3688" i="5"/>
  <c r="C3688" i="5"/>
  <c r="B3688" i="5"/>
  <c r="A3688" i="5"/>
  <c r="L3100" i="5"/>
  <c r="I3100" i="5"/>
  <c r="H3100" i="5"/>
  <c r="G3100" i="5"/>
  <c r="F3100" i="5"/>
  <c r="E3100" i="5"/>
  <c r="D3100" i="5"/>
  <c r="C3100" i="5"/>
  <c r="B3100" i="5"/>
  <c r="A3100" i="5"/>
  <c r="L2843" i="5"/>
  <c r="I2843" i="5"/>
  <c r="H2843" i="5"/>
  <c r="G2843" i="5"/>
  <c r="F2843" i="5"/>
  <c r="E2843" i="5"/>
  <c r="D2843" i="5"/>
  <c r="C2843" i="5"/>
  <c r="B2843" i="5"/>
  <c r="A2843" i="5"/>
  <c r="L2842" i="5"/>
  <c r="I2842" i="5"/>
  <c r="H2842" i="5"/>
  <c r="G2842" i="5"/>
  <c r="F2842" i="5"/>
  <c r="E2842" i="5"/>
  <c r="D2842" i="5"/>
  <c r="C2842" i="5"/>
  <c r="B2842" i="5"/>
  <c r="A2842" i="5"/>
  <c r="L2889" i="5"/>
  <c r="I2889" i="5"/>
  <c r="H2889" i="5"/>
  <c r="G2889" i="5"/>
  <c r="F2889" i="5"/>
  <c r="E2889" i="5"/>
  <c r="D2889" i="5"/>
  <c r="C2889" i="5"/>
  <c r="B2889" i="5"/>
  <c r="A2889" i="5"/>
  <c r="L2888" i="5"/>
  <c r="I2888" i="5"/>
  <c r="H2888" i="5"/>
  <c r="G2888" i="5"/>
  <c r="F2888" i="5"/>
  <c r="E2888" i="5"/>
  <c r="D2888" i="5"/>
  <c r="C2888" i="5"/>
  <c r="B2888" i="5"/>
  <c r="A2888" i="5"/>
  <c r="L2481" i="5"/>
  <c r="I2481" i="5"/>
  <c r="H2481" i="5"/>
  <c r="G2481" i="5"/>
  <c r="F2481" i="5"/>
  <c r="E2481" i="5"/>
  <c r="D2481" i="5"/>
  <c r="C2481" i="5"/>
  <c r="B2481" i="5"/>
  <c r="A2481" i="5"/>
  <c r="L2480" i="5"/>
  <c r="I2480" i="5"/>
  <c r="H2480" i="5"/>
  <c r="G2480" i="5"/>
  <c r="F2480" i="5"/>
  <c r="E2480" i="5"/>
  <c r="D2480" i="5"/>
  <c r="C2480" i="5"/>
  <c r="B2480" i="5"/>
  <c r="A2480" i="5"/>
  <c r="L2439" i="5"/>
  <c r="I2439" i="5"/>
  <c r="H2439" i="5"/>
  <c r="G2439" i="5"/>
  <c r="F2439" i="5"/>
  <c r="E2439" i="5"/>
  <c r="D2439" i="5"/>
  <c r="C2439" i="5"/>
  <c r="B2439" i="5"/>
  <c r="A2439" i="5"/>
  <c r="L2438" i="5"/>
  <c r="I2438" i="5"/>
  <c r="H2438" i="5"/>
  <c r="G2438" i="5"/>
  <c r="F2438" i="5"/>
  <c r="E2438" i="5"/>
  <c r="D2438" i="5"/>
  <c r="C2438" i="5"/>
  <c r="B2438" i="5"/>
  <c r="A2438" i="5"/>
  <c r="L2137" i="5"/>
  <c r="I2137" i="5"/>
  <c r="H2137" i="5"/>
  <c r="G2137" i="5"/>
  <c r="F2137" i="5"/>
  <c r="E2137" i="5"/>
  <c r="D2137" i="5"/>
  <c r="C2137" i="5"/>
  <c r="B2137" i="5"/>
  <c r="A2137" i="5"/>
  <c r="L2136" i="5"/>
  <c r="I2136" i="5"/>
  <c r="H2136" i="5"/>
  <c r="G2136" i="5"/>
  <c r="F2136" i="5"/>
  <c r="E2136" i="5"/>
  <c r="D2136" i="5"/>
  <c r="C2136" i="5"/>
  <c r="B2136" i="5"/>
  <c r="A2136" i="5"/>
  <c r="L2135" i="5"/>
  <c r="I2135" i="5"/>
  <c r="H2135" i="5"/>
  <c r="G2135" i="5"/>
  <c r="F2135" i="5"/>
  <c r="E2135" i="5"/>
  <c r="D2135" i="5"/>
  <c r="C2135" i="5"/>
  <c r="B2135" i="5"/>
  <c r="A2135" i="5"/>
  <c r="L2134" i="5"/>
  <c r="I2134" i="5"/>
  <c r="H2134" i="5"/>
  <c r="G2134" i="5"/>
  <c r="F2134" i="5"/>
  <c r="E2134" i="5"/>
  <c r="D2134" i="5"/>
  <c r="C2134" i="5"/>
  <c r="B2134" i="5"/>
  <c r="A2134" i="5"/>
  <c r="L1859" i="5"/>
  <c r="I1859" i="5"/>
  <c r="H1859" i="5"/>
  <c r="G1859" i="5"/>
  <c r="F1859" i="5"/>
  <c r="E1859" i="5"/>
  <c r="D1859" i="5"/>
  <c r="C1859" i="5"/>
  <c r="B1859" i="5"/>
  <c r="A1859" i="5"/>
  <c r="L1132" i="5"/>
  <c r="I1132" i="5"/>
  <c r="H1132" i="5"/>
  <c r="G1132" i="5"/>
  <c r="F1132" i="5"/>
  <c r="E1132" i="5"/>
  <c r="D1132" i="5"/>
  <c r="C1132" i="5"/>
  <c r="B1132" i="5"/>
  <c r="A1132" i="5"/>
  <c r="L1131" i="5"/>
  <c r="I1131" i="5"/>
  <c r="H1131" i="5"/>
  <c r="G1131" i="5"/>
  <c r="F1131" i="5"/>
  <c r="E1131" i="5"/>
  <c r="D1131" i="5"/>
  <c r="C1131" i="5"/>
  <c r="B1131" i="5"/>
  <c r="A1131" i="5"/>
  <c r="L1121" i="5"/>
  <c r="I1121" i="5"/>
  <c r="H1121" i="5"/>
  <c r="G1121" i="5"/>
  <c r="F1121" i="5"/>
  <c r="E1121" i="5"/>
  <c r="D1121" i="5"/>
  <c r="C1121" i="5"/>
  <c r="B1121" i="5"/>
  <c r="A1121" i="5"/>
  <c r="L2133" i="5"/>
  <c r="I2133" i="5"/>
  <c r="H2133" i="5"/>
  <c r="G2133" i="5"/>
  <c r="F2133" i="5"/>
  <c r="E2133" i="5"/>
  <c r="D2133" i="5"/>
  <c r="C2133" i="5"/>
  <c r="B2133" i="5"/>
  <c r="A2133" i="5"/>
  <c r="L2056" i="5"/>
  <c r="I2056" i="5"/>
  <c r="H2056" i="5"/>
  <c r="G2056" i="5"/>
  <c r="F2056" i="5"/>
  <c r="E2056" i="5"/>
  <c r="D2056" i="5"/>
  <c r="C2056" i="5"/>
  <c r="B2056" i="5"/>
  <c r="A2056" i="5"/>
  <c r="L1384" i="5"/>
  <c r="I1384" i="5"/>
  <c r="H1384" i="5"/>
  <c r="G1384" i="5"/>
  <c r="F1384" i="5"/>
  <c r="E1384" i="5"/>
  <c r="D1384" i="5"/>
  <c r="C1384" i="5"/>
  <c r="B1384" i="5"/>
  <c r="A1384" i="5"/>
  <c r="L1327" i="5"/>
  <c r="I1327" i="5"/>
  <c r="H1327" i="5"/>
  <c r="G1327" i="5"/>
  <c r="F1327" i="5"/>
  <c r="E1327" i="5"/>
  <c r="D1327" i="5"/>
  <c r="C1327" i="5"/>
  <c r="B1327" i="5"/>
  <c r="A1327" i="5"/>
  <c r="L1210" i="5"/>
  <c r="I1210" i="5"/>
  <c r="H1210" i="5"/>
  <c r="G1210" i="5"/>
  <c r="F1210" i="5"/>
  <c r="E1210" i="5"/>
  <c r="D1210" i="5"/>
  <c r="C1210" i="5"/>
  <c r="B1210" i="5"/>
  <c r="A1210" i="5"/>
  <c r="L1088" i="5"/>
  <c r="I1088" i="5"/>
  <c r="H1088" i="5"/>
  <c r="G1088" i="5"/>
  <c r="F1088" i="5"/>
  <c r="E1088" i="5"/>
  <c r="D1088" i="5"/>
  <c r="C1088" i="5"/>
  <c r="B1088" i="5"/>
  <c r="A1088" i="5"/>
  <c r="L2597" i="5"/>
  <c r="I2597" i="5"/>
  <c r="H2597" i="5"/>
  <c r="G2597" i="5"/>
  <c r="F2597" i="5"/>
  <c r="E2597" i="5"/>
  <c r="D2597" i="5"/>
  <c r="C2597" i="5"/>
  <c r="B2597" i="5"/>
  <c r="A2597" i="5"/>
  <c r="L1263" i="5"/>
  <c r="I1263" i="5"/>
  <c r="H1263" i="5"/>
  <c r="G1263" i="5"/>
  <c r="F1263" i="5"/>
  <c r="E1263" i="5"/>
  <c r="D1263" i="5"/>
  <c r="C1263" i="5"/>
  <c r="B1263" i="5"/>
  <c r="A1263" i="5"/>
  <c r="L1364" i="5"/>
  <c r="I1364" i="5"/>
  <c r="H1364" i="5"/>
  <c r="G1364" i="5"/>
  <c r="F1364" i="5"/>
  <c r="E1364" i="5"/>
  <c r="D1364" i="5"/>
  <c r="C1364" i="5"/>
  <c r="B1364" i="5"/>
  <c r="A1364" i="5"/>
  <c r="L1363" i="5"/>
  <c r="I1363" i="5"/>
  <c r="H1363" i="5"/>
  <c r="G1363" i="5"/>
  <c r="F1363" i="5"/>
  <c r="E1363" i="5"/>
  <c r="D1363" i="5"/>
  <c r="C1363" i="5"/>
  <c r="B1363" i="5"/>
  <c r="A1363" i="5"/>
  <c r="L4043" i="5"/>
  <c r="I4043" i="5"/>
  <c r="H4043" i="5"/>
  <c r="G4043" i="5"/>
  <c r="F4043" i="5"/>
  <c r="E4043" i="5"/>
  <c r="D4043" i="5"/>
  <c r="C4043" i="5"/>
  <c r="B4043" i="5"/>
  <c r="A4043" i="5"/>
  <c r="L4057" i="5"/>
  <c r="I4057" i="5"/>
  <c r="H4057" i="5"/>
  <c r="G4057" i="5"/>
  <c r="F4057" i="5"/>
  <c r="E4057" i="5"/>
  <c r="D4057" i="5"/>
  <c r="C4057" i="5"/>
  <c r="B4057" i="5"/>
  <c r="A4057" i="5"/>
  <c r="L4013" i="5"/>
  <c r="I4013" i="5"/>
  <c r="H4013" i="5"/>
  <c r="G4013" i="5"/>
  <c r="F4013" i="5"/>
  <c r="E4013" i="5"/>
  <c r="D4013" i="5"/>
  <c r="C4013" i="5"/>
  <c r="B4013" i="5"/>
  <c r="A4013" i="5"/>
  <c r="L4142" i="5"/>
  <c r="I4142" i="5"/>
  <c r="H4142" i="5"/>
  <c r="G4142" i="5"/>
  <c r="F4142" i="5"/>
  <c r="E4142" i="5"/>
  <c r="D4142" i="5"/>
  <c r="C4142" i="5"/>
  <c r="B4142" i="5"/>
  <c r="A4142" i="5"/>
  <c r="L4141" i="5"/>
  <c r="I4141" i="5"/>
  <c r="H4141" i="5"/>
  <c r="G4141" i="5"/>
  <c r="F4141" i="5"/>
  <c r="E4141" i="5"/>
  <c r="D4141" i="5"/>
  <c r="C4141" i="5"/>
  <c r="B4141" i="5"/>
  <c r="A4141" i="5"/>
  <c r="L4093" i="5"/>
  <c r="I4093" i="5"/>
  <c r="H4093" i="5"/>
  <c r="G4093" i="5"/>
  <c r="F4093" i="5"/>
  <c r="E4093" i="5"/>
  <c r="D4093" i="5"/>
  <c r="C4093" i="5"/>
  <c r="B4093" i="5"/>
  <c r="A4093" i="5"/>
  <c r="L4092" i="5"/>
  <c r="I4092" i="5"/>
  <c r="H4092" i="5"/>
  <c r="G4092" i="5"/>
  <c r="F4092" i="5"/>
  <c r="E4092" i="5"/>
  <c r="D4092" i="5"/>
  <c r="C4092" i="5"/>
  <c r="B4092" i="5"/>
  <c r="A4092" i="5"/>
  <c r="L3093" i="5"/>
  <c r="I3093" i="5"/>
  <c r="H3093" i="5"/>
  <c r="G3093" i="5"/>
  <c r="F3093" i="5"/>
  <c r="E3093" i="5"/>
  <c r="D3093" i="5"/>
  <c r="C3093" i="5"/>
  <c r="B3093" i="5"/>
  <c r="A3093" i="5"/>
  <c r="L2803" i="5"/>
  <c r="I2803" i="5"/>
  <c r="H2803" i="5"/>
  <c r="G2803" i="5"/>
  <c r="F2803" i="5"/>
  <c r="E2803" i="5"/>
  <c r="D2803" i="5"/>
  <c r="C2803" i="5"/>
  <c r="B2803" i="5"/>
  <c r="A2803" i="5"/>
  <c r="L2802" i="5"/>
  <c r="I2802" i="5"/>
  <c r="H2802" i="5"/>
  <c r="G2802" i="5"/>
  <c r="F2802" i="5"/>
  <c r="E2802" i="5"/>
  <c r="D2802" i="5"/>
  <c r="C2802" i="5"/>
  <c r="B2802" i="5"/>
  <c r="A2802" i="5"/>
  <c r="L2614" i="5"/>
  <c r="I2614" i="5"/>
  <c r="H2614" i="5"/>
  <c r="G2614" i="5"/>
  <c r="F2614" i="5"/>
  <c r="E2614" i="5"/>
  <c r="D2614" i="5"/>
  <c r="C2614" i="5"/>
  <c r="B2614" i="5"/>
  <c r="A2614" i="5"/>
  <c r="L2613" i="5"/>
  <c r="I2613" i="5"/>
  <c r="H2613" i="5"/>
  <c r="G2613" i="5"/>
  <c r="F2613" i="5"/>
  <c r="E2613" i="5"/>
  <c r="D2613" i="5"/>
  <c r="C2613" i="5"/>
  <c r="B2613" i="5"/>
  <c r="A2613" i="5"/>
  <c r="L2596" i="5"/>
  <c r="I2596" i="5"/>
  <c r="H2596" i="5"/>
  <c r="G2596" i="5"/>
  <c r="F2596" i="5"/>
  <c r="E2596" i="5"/>
  <c r="D2596" i="5"/>
  <c r="C2596" i="5"/>
  <c r="B2596" i="5"/>
  <c r="A2596" i="5"/>
  <c r="L2595" i="5"/>
  <c r="I2595" i="5"/>
  <c r="H2595" i="5"/>
  <c r="G2595" i="5"/>
  <c r="F2595" i="5"/>
  <c r="E2595" i="5"/>
  <c r="D2595" i="5"/>
  <c r="C2595" i="5"/>
  <c r="B2595" i="5"/>
  <c r="A2595" i="5"/>
  <c r="L2594" i="5"/>
  <c r="I2594" i="5"/>
  <c r="H2594" i="5"/>
  <c r="G2594" i="5"/>
  <c r="F2594" i="5"/>
  <c r="E2594" i="5"/>
  <c r="D2594" i="5"/>
  <c r="C2594" i="5"/>
  <c r="B2594" i="5"/>
  <c r="A2594" i="5"/>
  <c r="L2499" i="5"/>
  <c r="I2499" i="5"/>
  <c r="H2499" i="5"/>
  <c r="G2499" i="5"/>
  <c r="F2499" i="5"/>
  <c r="E2499" i="5"/>
  <c r="D2499" i="5"/>
  <c r="C2499" i="5"/>
  <c r="B2499" i="5"/>
  <c r="A2499" i="5"/>
  <c r="L1490" i="5"/>
  <c r="I1490" i="5"/>
  <c r="H1490" i="5"/>
  <c r="G1490" i="5"/>
  <c r="F1490" i="5"/>
  <c r="E1490" i="5"/>
  <c r="D1490" i="5"/>
  <c r="C1490" i="5"/>
  <c r="B1490" i="5"/>
  <c r="A1490" i="5"/>
  <c r="L1489" i="5"/>
  <c r="I1489" i="5"/>
  <c r="H1489" i="5"/>
  <c r="G1489" i="5"/>
  <c r="F1489" i="5"/>
  <c r="E1489" i="5"/>
  <c r="D1489" i="5"/>
  <c r="C1489" i="5"/>
  <c r="B1489" i="5"/>
  <c r="A1489" i="5"/>
  <c r="L1399" i="5"/>
  <c r="I1399" i="5"/>
  <c r="H1399" i="5"/>
  <c r="G1399" i="5"/>
  <c r="F1399" i="5"/>
  <c r="E1399" i="5"/>
  <c r="D1399" i="5"/>
  <c r="C1399" i="5"/>
  <c r="B1399" i="5"/>
  <c r="A1399" i="5"/>
  <c r="L1398" i="5"/>
  <c r="I1398" i="5"/>
  <c r="H1398" i="5"/>
  <c r="G1398" i="5"/>
  <c r="F1398" i="5"/>
  <c r="E1398" i="5"/>
  <c r="D1398" i="5"/>
  <c r="C1398" i="5"/>
  <c r="B1398" i="5"/>
  <c r="A1398" i="5"/>
  <c r="L1279" i="5"/>
  <c r="I1279" i="5"/>
  <c r="H1279" i="5"/>
  <c r="G1279" i="5"/>
  <c r="F1279" i="5"/>
  <c r="E1279" i="5"/>
  <c r="D1279" i="5"/>
  <c r="C1279" i="5"/>
  <c r="B1279" i="5"/>
  <c r="A1279" i="5"/>
  <c r="L1061" i="5"/>
  <c r="I1061" i="5"/>
  <c r="H1061" i="5"/>
  <c r="G1061" i="5"/>
  <c r="F1061" i="5"/>
  <c r="E1061" i="5"/>
  <c r="D1061" i="5"/>
  <c r="C1061" i="5"/>
  <c r="B1061" i="5"/>
  <c r="A1061" i="5"/>
  <c r="L1060" i="5"/>
  <c r="I1060" i="5"/>
  <c r="H1060" i="5"/>
  <c r="G1060" i="5"/>
  <c r="F1060" i="5"/>
  <c r="E1060" i="5"/>
  <c r="D1060" i="5"/>
  <c r="C1060" i="5"/>
  <c r="B1060" i="5"/>
  <c r="A1060" i="5"/>
  <c r="L862" i="5"/>
  <c r="I862" i="5"/>
  <c r="H862" i="5"/>
  <c r="G862" i="5"/>
  <c r="F862" i="5"/>
  <c r="E862" i="5"/>
  <c r="D862" i="5"/>
  <c r="C862" i="5"/>
  <c r="B862" i="5"/>
  <c r="A862" i="5"/>
  <c r="L3586" i="5"/>
  <c r="I3586" i="5"/>
  <c r="H3586" i="5"/>
  <c r="G3586" i="5"/>
  <c r="F3586" i="5"/>
  <c r="E3586" i="5"/>
  <c r="D3586" i="5"/>
  <c r="C3586" i="5"/>
  <c r="B3586" i="5"/>
  <c r="A3586" i="5"/>
  <c r="L3585" i="5"/>
  <c r="I3585" i="5"/>
  <c r="H3585" i="5"/>
  <c r="G3585" i="5"/>
  <c r="F3585" i="5"/>
  <c r="E3585" i="5"/>
  <c r="D3585" i="5"/>
  <c r="C3585" i="5"/>
  <c r="B3585" i="5"/>
  <c r="A3585" i="5"/>
  <c r="L3508" i="5"/>
  <c r="I3508" i="5"/>
  <c r="H3508" i="5"/>
  <c r="G3508" i="5"/>
  <c r="F3508" i="5"/>
  <c r="E3508" i="5"/>
  <c r="D3508" i="5"/>
  <c r="C3508" i="5"/>
  <c r="B3508" i="5"/>
  <c r="A3508" i="5"/>
  <c r="L3493" i="5"/>
  <c r="I3493" i="5"/>
  <c r="H3493" i="5"/>
  <c r="G3493" i="5"/>
  <c r="F3493" i="5"/>
  <c r="E3493" i="5"/>
  <c r="D3493" i="5"/>
  <c r="C3493" i="5"/>
  <c r="B3493" i="5"/>
  <c r="A3493" i="5"/>
  <c r="L3454" i="5"/>
  <c r="I3454" i="5"/>
  <c r="H3454" i="5"/>
  <c r="G3454" i="5"/>
  <c r="F3454" i="5"/>
  <c r="E3454" i="5"/>
  <c r="D3454" i="5"/>
  <c r="C3454" i="5"/>
  <c r="B3454" i="5"/>
  <c r="A3454" i="5"/>
  <c r="L3453" i="5"/>
  <c r="I3453" i="5"/>
  <c r="H3453" i="5"/>
  <c r="G3453" i="5"/>
  <c r="F3453" i="5"/>
  <c r="E3453" i="5"/>
  <c r="D3453" i="5"/>
  <c r="C3453" i="5"/>
  <c r="B3453" i="5"/>
  <c r="A3453" i="5"/>
  <c r="L3376" i="5"/>
  <c r="I3376" i="5"/>
  <c r="H3376" i="5"/>
  <c r="G3376" i="5"/>
  <c r="F3376" i="5"/>
  <c r="E3376" i="5"/>
  <c r="D3376" i="5"/>
  <c r="C3376" i="5"/>
  <c r="B3376" i="5"/>
  <c r="A3376" i="5"/>
  <c r="L3177" i="5"/>
  <c r="I3177" i="5"/>
  <c r="H3177" i="5"/>
  <c r="G3177" i="5"/>
  <c r="F3177" i="5"/>
  <c r="E3177" i="5"/>
  <c r="D3177" i="5"/>
  <c r="C3177" i="5"/>
  <c r="B3177" i="5"/>
  <c r="A3177" i="5"/>
  <c r="L3176" i="5"/>
  <c r="I3176" i="5"/>
  <c r="H3176" i="5"/>
  <c r="G3176" i="5"/>
  <c r="F3176" i="5"/>
  <c r="E3176" i="5"/>
  <c r="D3176" i="5"/>
  <c r="C3176" i="5"/>
  <c r="B3176" i="5"/>
  <c r="A3176" i="5"/>
  <c r="L2827" i="5"/>
  <c r="I2827" i="5"/>
  <c r="H2827" i="5"/>
  <c r="G2827" i="5"/>
  <c r="F2827" i="5"/>
  <c r="E2827" i="5"/>
  <c r="D2827" i="5"/>
  <c r="C2827" i="5"/>
  <c r="B2827" i="5"/>
  <c r="A2827" i="5"/>
  <c r="L3020" i="5"/>
  <c r="I3020" i="5"/>
  <c r="H3020" i="5"/>
  <c r="G3020" i="5"/>
  <c r="F3020" i="5"/>
  <c r="E3020" i="5"/>
  <c r="D3020" i="5"/>
  <c r="C3020" i="5"/>
  <c r="B3020" i="5"/>
  <c r="A3020" i="5"/>
  <c r="L3019" i="5"/>
  <c r="I3019" i="5"/>
  <c r="H3019" i="5"/>
  <c r="G3019" i="5"/>
  <c r="F3019" i="5"/>
  <c r="E3019" i="5"/>
  <c r="D3019" i="5"/>
  <c r="C3019" i="5"/>
  <c r="B3019" i="5"/>
  <c r="A3019" i="5"/>
  <c r="L3000" i="5"/>
  <c r="I3000" i="5"/>
  <c r="H3000" i="5"/>
  <c r="G3000" i="5"/>
  <c r="F3000" i="5"/>
  <c r="E3000" i="5"/>
  <c r="D3000" i="5"/>
  <c r="C3000" i="5"/>
  <c r="B3000" i="5"/>
  <c r="A3000" i="5"/>
  <c r="L2999" i="5"/>
  <c r="I2999" i="5"/>
  <c r="H2999" i="5"/>
  <c r="G2999" i="5"/>
  <c r="F2999" i="5"/>
  <c r="E2999" i="5"/>
  <c r="D2999" i="5"/>
  <c r="C2999" i="5"/>
  <c r="B2999" i="5"/>
  <c r="A2999" i="5"/>
  <c r="L2887" i="5"/>
  <c r="I2887" i="5"/>
  <c r="H2887" i="5"/>
  <c r="G2887" i="5"/>
  <c r="F2887" i="5"/>
  <c r="E2887" i="5"/>
  <c r="D2887" i="5"/>
  <c r="C2887" i="5"/>
  <c r="B2887" i="5"/>
  <c r="A2887" i="5"/>
  <c r="L2886" i="5"/>
  <c r="I2886" i="5"/>
  <c r="H2886" i="5"/>
  <c r="G2886" i="5"/>
  <c r="F2886" i="5"/>
  <c r="E2886" i="5"/>
  <c r="D2886" i="5"/>
  <c r="C2886" i="5"/>
  <c r="B2886" i="5"/>
  <c r="A2886" i="5"/>
  <c r="L2679" i="5"/>
  <c r="I2679" i="5"/>
  <c r="H2679" i="5"/>
  <c r="G2679" i="5"/>
  <c r="F2679" i="5"/>
  <c r="E2679" i="5"/>
  <c r="D2679" i="5"/>
  <c r="C2679" i="5"/>
  <c r="B2679" i="5"/>
  <c r="A2679" i="5"/>
  <c r="L2678" i="5"/>
  <c r="I2678" i="5"/>
  <c r="H2678" i="5"/>
  <c r="G2678" i="5"/>
  <c r="F2678" i="5"/>
  <c r="E2678" i="5"/>
  <c r="D2678" i="5"/>
  <c r="C2678" i="5"/>
  <c r="B2678" i="5"/>
  <c r="A2678" i="5"/>
  <c r="L2479" i="5"/>
  <c r="I2479" i="5"/>
  <c r="H2479" i="5"/>
  <c r="G2479" i="5"/>
  <c r="F2479" i="5"/>
  <c r="E2479" i="5"/>
  <c r="D2479" i="5"/>
  <c r="C2479" i="5"/>
  <c r="B2479" i="5"/>
  <c r="A2479" i="5"/>
  <c r="L2478" i="5"/>
  <c r="I2478" i="5"/>
  <c r="H2478" i="5"/>
  <c r="G2478" i="5"/>
  <c r="F2478" i="5"/>
  <c r="E2478" i="5"/>
  <c r="D2478" i="5"/>
  <c r="C2478" i="5"/>
  <c r="B2478" i="5"/>
  <c r="A2478" i="5"/>
  <c r="L2437" i="5"/>
  <c r="I2437" i="5"/>
  <c r="H2437" i="5"/>
  <c r="G2437" i="5"/>
  <c r="F2437" i="5"/>
  <c r="E2437" i="5"/>
  <c r="D2437" i="5"/>
  <c r="C2437" i="5"/>
  <c r="B2437" i="5"/>
  <c r="A2437" i="5"/>
  <c r="L2409" i="5"/>
  <c r="I2409" i="5"/>
  <c r="H2409" i="5"/>
  <c r="G2409" i="5"/>
  <c r="F2409" i="5"/>
  <c r="E2409" i="5"/>
  <c r="D2409" i="5"/>
  <c r="C2409" i="5"/>
  <c r="B2409" i="5"/>
  <c r="A2409" i="5"/>
  <c r="L2408" i="5"/>
  <c r="I2408" i="5"/>
  <c r="H2408" i="5"/>
  <c r="G2408" i="5"/>
  <c r="F2408" i="5"/>
  <c r="E2408" i="5"/>
  <c r="D2408" i="5"/>
  <c r="C2408" i="5"/>
  <c r="B2408" i="5"/>
  <c r="A2408" i="5"/>
  <c r="L2338" i="5"/>
  <c r="I2338" i="5"/>
  <c r="H2338" i="5"/>
  <c r="G2338" i="5"/>
  <c r="F2338" i="5"/>
  <c r="E2338" i="5"/>
  <c r="D2338" i="5"/>
  <c r="C2338" i="5"/>
  <c r="B2338" i="5"/>
  <c r="A2338" i="5"/>
  <c r="L2097" i="5"/>
  <c r="I2097" i="5"/>
  <c r="H2097" i="5"/>
  <c r="G2097" i="5"/>
  <c r="F2097" i="5"/>
  <c r="E2097" i="5"/>
  <c r="D2097" i="5"/>
  <c r="C2097" i="5"/>
  <c r="B2097" i="5"/>
  <c r="A2097" i="5"/>
  <c r="L2096" i="5"/>
  <c r="I2096" i="5"/>
  <c r="H2096" i="5"/>
  <c r="G2096" i="5"/>
  <c r="F2096" i="5"/>
  <c r="E2096" i="5"/>
  <c r="D2096" i="5"/>
  <c r="C2096" i="5"/>
  <c r="B2096" i="5"/>
  <c r="A2096" i="5"/>
  <c r="L1865" i="5"/>
  <c r="I1865" i="5"/>
  <c r="H1865" i="5"/>
  <c r="G1865" i="5"/>
  <c r="F1865" i="5"/>
  <c r="E1865" i="5"/>
  <c r="D1865" i="5"/>
  <c r="C1865" i="5"/>
  <c r="B1865" i="5"/>
  <c r="A1865" i="5"/>
  <c r="L1864" i="5"/>
  <c r="I1864" i="5"/>
  <c r="H1864" i="5"/>
  <c r="G1864" i="5"/>
  <c r="F1864" i="5"/>
  <c r="E1864" i="5"/>
  <c r="D1864" i="5"/>
  <c r="C1864" i="5"/>
  <c r="B1864" i="5"/>
  <c r="A1864" i="5"/>
  <c r="L1776" i="5"/>
  <c r="I1776" i="5"/>
  <c r="H1776" i="5"/>
  <c r="G1776" i="5"/>
  <c r="F1776" i="5"/>
  <c r="E1776" i="5"/>
  <c r="D1776" i="5"/>
  <c r="C1776" i="5"/>
  <c r="B1776" i="5"/>
  <c r="A1776" i="5"/>
  <c r="L1775" i="5"/>
  <c r="I1775" i="5"/>
  <c r="H1775" i="5"/>
  <c r="G1775" i="5"/>
  <c r="F1775" i="5"/>
  <c r="E1775" i="5"/>
  <c r="D1775" i="5"/>
  <c r="C1775" i="5"/>
  <c r="B1775" i="5"/>
  <c r="A1775" i="5"/>
  <c r="L1748" i="5"/>
  <c r="I1748" i="5"/>
  <c r="H1748" i="5"/>
  <c r="G1748" i="5"/>
  <c r="F1748" i="5"/>
  <c r="E1748" i="5"/>
  <c r="D1748" i="5"/>
  <c r="C1748" i="5"/>
  <c r="B1748" i="5"/>
  <c r="A1748" i="5"/>
  <c r="L1747" i="5"/>
  <c r="I1747" i="5"/>
  <c r="H1747" i="5"/>
  <c r="G1747" i="5"/>
  <c r="F1747" i="5"/>
  <c r="E1747" i="5"/>
  <c r="D1747" i="5"/>
  <c r="C1747" i="5"/>
  <c r="B1747" i="5"/>
  <c r="A1747" i="5"/>
  <c r="L1679" i="5"/>
  <c r="I1679" i="5"/>
  <c r="H1679" i="5"/>
  <c r="G1679" i="5"/>
  <c r="F1679" i="5"/>
  <c r="E1679" i="5"/>
  <c r="D1679" i="5"/>
  <c r="C1679" i="5"/>
  <c r="B1679" i="5"/>
  <c r="A1679" i="5"/>
  <c r="L1678" i="5"/>
  <c r="I1678" i="5"/>
  <c r="H1678" i="5"/>
  <c r="G1678" i="5"/>
  <c r="F1678" i="5"/>
  <c r="E1678" i="5"/>
  <c r="D1678" i="5"/>
  <c r="C1678" i="5"/>
  <c r="B1678" i="5"/>
  <c r="A1678" i="5"/>
  <c r="L1488" i="5"/>
  <c r="I1488" i="5"/>
  <c r="H1488" i="5"/>
  <c r="G1488" i="5"/>
  <c r="F1488" i="5"/>
  <c r="E1488" i="5"/>
  <c r="D1488" i="5"/>
  <c r="C1488" i="5"/>
  <c r="B1488" i="5"/>
  <c r="A1488" i="5"/>
  <c r="L1487" i="5"/>
  <c r="I1487" i="5"/>
  <c r="H1487" i="5"/>
  <c r="G1487" i="5"/>
  <c r="F1487" i="5"/>
  <c r="E1487" i="5"/>
  <c r="D1487" i="5"/>
  <c r="C1487" i="5"/>
  <c r="B1487" i="5"/>
  <c r="A1487" i="5"/>
  <c r="L1423" i="5"/>
  <c r="I1423" i="5"/>
  <c r="H1423" i="5"/>
  <c r="G1423" i="5"/>
  <c r="F1423" i="5"/>
  <c r="E1423" i="5"/>
  <c r="D1423" i="5"/>
  <c r="C1423" i="5"/>
  <c r="B1423" i="5"/>
  <c r="A1423" i="5"/>
  <c r="L1272" i="5"/>
  <c r="I1272" i="5"/>
  <c r="H1272" i="5"/>
  <c r="G1272" i="5"/>
  <c r="F1272" i="5"/>
  <c r="E1272" i="5"/>
  <c r="D1272" i="5"/>
  <c r="C1272" i="5"/>
  <c r="B1272" i="5"/>
  <c r="A1272" i="5"/>
  <c r="L1271" i="5"/>
  <c r="I1271" i="5"/>
  <c r="H1271" i="5"/>
  <c r="G1271" i="5"/>
  <c r="F1271" i="5"/>
  <c r="E1271" i="5"/>
  <c r="D1271" i="5"/>
  <c r="C1271" i="5"/>
  <c r="B1271" i="5"/>
  <c r="A1271" i="5"/>
  <c r="L589" i="5"/>
  <c r="I589" i="5"/>
  <c r="H589" i="5"/>
  <c r="G589" i="5"/>
  <c r="F589" i="5"/>
  <c r="E589" i="5"/>
  <c r="D589" i="5"/>
  <c r="C589" i="5"/>
  <c r="B589" i="5"/>
  <c r="A589" i="5"/>
  <c r="L588" i="5"/>
  <c r="I588" i="5"/>
  <c r="H588" i="5"/>
  <c r="G588" i="5"/>
  <c r="F588" i="5"/>
  <c r="E588" i="5"/>
  <c r="D588" i="5"/>
  <c r="C588" i="5"/>
  <c r="B588" i="5"/>
  <c r="A588" i="5"/>
  <c r="L3631" i="5"/>
  <c r="I3631" i="5"/>
  <c r="H3631" i="5"/>
  <c r="G3631" i="5"/>
  <c r="F3631" i="5"/>
  <c r="E3631" i="5"/>
  <c r="D3631" i="5"/>
  <c r="C3631" i="5"/>
  <c r="B3631" i="5"/>
  <c r="A3631" i="5"/>
  <c r="L3624" i="5"/>
  <c r="I3624" i="5"/>
  <c r="H3624" i="5"/>
  <c r="G3624" i="5"/>
  <c r="F3624" i="5"/>
  <c r="E3624" i="5"/>
  <c r="D3624" i="5"/>
  <c r="C3624" i="5"/>
  <c r="B3624" i="5"/>
  <c r="A3624" i="5"/>
  <c r="L3623" i="5"/>
  <c r="I3623" i="5"/>
  <c r="H3623" i="5"/>
  <c r="G3623" i="5"/>
  <c r="F3623" i="5"/>
  <c r="E3623" i="5"/>
  <c r="D3623" i="5"/>
  <c r="C3623" i="5"/>
  <c r="B3623" i="5"/>
  <c r="A3623" i="5"/>
  <c r="L3610" i="5"/>
  <c r="I3610" i="5"/>
  <c r="H3610" i="5"/>
  <c r="G3610" i="5"/>
  <c r="F3610" i="5"/>
  <c r="E3610" i="5"/>
  <c r="D3610" i="5"/>
  <c r="C3610" i="5"/>
  <c r="B3610" i="5"/>
  <c r="A3610" i="5"/>
  <c r="L3609" i="5"/>
  <c r="I3609" i="5"/>
  <c r="H3609" i="5"/>
  <c r="G3609" i="5"/>
  <c r="F3609" i="5"/>
  <c r="E3609" i="5"/>
  <c r="D3609" i="5"/>
  <c r="C3609" i="5"/>
  <c r="B3609" i="5"/>
  <c r="A3609" i="5"/>
  <c r="L3375" i="5"/>
  <c r="I3375" i="5"/>
  <c r="H3375" i="5"/>
  <c r="G3375" i="5"/>
  <c r="F3375" i="5"/>
  <c r="E3375" i="5"/>
  <c r="D3375" i="5"/>
  <c r="C3375" i="5"/>
  <c r="B3375" i="5"/>
  <c r="A3375" i="5"/>
  <c r="L2851" i="5"/>
  <c r="I2851" i="5"/>
  <c r="H2851" i="5"/>
  <c r="G2851" i="5"/>
  <c r="F2851" i="5"/>
  <c r="E2851" i="5"/>
  <c r="D2851" i="5"/>
  <c r="C2851" i="5"/>
  <c r="B2851" i="5"/>
  <c r="A2851" i="5"/>
  <c r="L2850" i="5"/>
  <c r="I2850" i="5"/>
  <c r="H2850" i="5"/>
  <c r="G2850" i="5"/>
  <c r="F2850" i="5"/>
  <c r="E2850" i="5"/>
  <c r="D2850" i="5"/>
  <c r="C2850" i="5"/>
  <c r="B2850" i="5"/>
  <c r="A2850" i="5"/>
  <c r="L2686" i="5"/>
  <c r="I2686" i="5"/>
  <c r="H2686" i="5"/>
  <c r="G2686" i="5"/>
  <c r="F2686" i="5"/>
  <c r="E2686" i="5"/>
  <c r="D2686" i="5"/>
  <c r="C2686" i="5"/>
  <c r="B2686" i="5"/>
  <c r="A2686" i="5"/>
  <c r="L2885" i="5"/>
  <c r="I2885" i="5"/>
  <c r="H2885" i="5"/>
  <c r="G2885" i="5"/>
  <c r="F2885" i="5"/>
  <c r="E2885" i="5"/>
  <c r="D2885" i="5"/>
  <c r="C2885" i="5"/>
  <c r="B2885" i="5"/>
  <c r="A2885" i="5"/>
  <c r="L2884" i="5"/>
  <c r="I2884" i="5"/>
  <c r="H2884" i="5"/>
  <c r="G2884" i="5"/>
  <c r="F2884" i="5"/>
  <c r="E2884" i="5"/>
  <c r="D2884" i="5"/>
  <c r="C2884" i="5"/>
  <c r="B2884" i="5"/>
  <c r="A2884" i="5"/>
  <c r="L2713" i="5"/>
  <c r="I2713" i="5"/>
  <c r="H2713" i="5"/>
  <c r="G2713" i="5"/>
  <c r="F2713" i="5"/>
  <c r="E2713" i="5"/>
  <c r="D2713" i="5"/>
  <c r="C2713" i="5"/>
  <c r="B2713" i="5"/>
  <c r="A2713" i="5"/>
  <c r="L2055" i="5"/>
  <c r="I2055" i="5"/>
  <c r="H2055" i="5"/>
  <c r="G2055" i="5"/>
  <c r="F2055" i="5"/>
  <c r="E2055" i="5"/>
  <c r="D2055" i="5"/>
  <c r="C2055" i="5"/>
  <c r="B2055" i="5"/>
  <c r="A2055" i="5"/>
  <c r="L2024" i="5"/>
  <c r="I2024" i="5"/>
  <c r="H2024" i="5"/>
  <c r="G2024" i="5"/>
  <c r="F2024" i="5"/>
  <c r="E2024" i="5"/>
  <c r="D2024" i="5"/>
  <c r="C2024" i="5"/>
  <c r="B2024" i="5"/>
  <c r="A2024" i="5"/>
  <c r="L2023" i="5"/>
  <c r="I2023" i="5"/>
  <c r="H2023" i="5"/>
  <c r="G2023" i="5"/>
  <c r="F2023" i="5"/>
  <c r="E2023" i="5"/>
  <c r="D2023" i="5"/>
  <c r="C2023" i="5"/>
  <c r="B2023" i="5"/>
  <c r="A2023" i="5"/>
  <c r="L1987" i="5"/>
  <c r="I1987" i="5"/>
  <c r="H1987" i="5"/>
  <c r="G1987" i="5"/>
  <c r="F1987" i="5"/>
  <c r="E1987" i="5"/>
  <c r="D1987" i="5"/>
  <c r="C1987" i="5"/>
  <c r="B1987" i="5"/>
  <c r="A1987" i="5"/>
  <c r="L1941" i="5"/>
  <c r="I1941" i="5"/>
  <c r="H1941" i="5"/>
  <c r="G1941" i="5"/>
  <c r="F1941" i="5"/>
  <c r="E1941" i="5"/>
  <c r="D1941" i="5"/>
  <c r="C1941" i="5"/>
  <c r="B1941" i="5"/>
  <c r="A1941" i="5"/>
  <c r="L1940" i="5"/>
  <c r="I1940" i="5"/>
  <c r="H1940" i="5"/>
  <c r="G1940" i="5"/>
  <c r="F1940" i="5"/>
  <c r="E1940" i="5"/>
  <c r="D1940" i="5"/>
  <c r="C1940" i="5"/>
  <c r="B1940" i="5"/>
  <c r="A1940" i="5"/>
  <c r="L1568" i="5"/>
  <c r="I1568" i="5"/>
  <c r="H1568" i="5"/>
  <c r="G1568" i="5"/>
  <c r="F1568" i="5"/>
  <c r="E1568" i="5"/>
  <c r="D1568" i="5"/>
  <c r="C1568" i="5"/>
  <c r="B1568" i="5"/>
  <c r="A1568" i="5"/>
  <c r="L1543" i="5"/>
  <c r="I1543" i="5"/>
  <c r="H1543" i="5"/>
  <c r="G1543" i="5"/>
  <c r="F1543" i="5"/>
  <c r="E1543" i="5"/>
  <c r="D1543" i="5"/>
  <c r="C1543" i="5"/>
  <c r="B1543" i="5"/>
  <c r="A1543" i="5"/>
  <c r="L1542" i="5"/>
  <c r="I1542" i="5"/>
  <c r="H1542" i="5"/>
  <c r="G1542" i="5"/>
  <c r="F1542" i="5"/>
  <c r="E1542" i="5"/>
  <c r="D1542" i="5"/>
  <c r="C1542" i="5"/>
  <c r="B1542" i="5"/>
  <c r="A1542" i="5"/>
  <c r="L3396" i="5"/>
  <c r="I3396" i="5"/>
  <c r="H3396" i="5"/>
  <c r="G3396" i="5"/>
  <c r="F3396" i="5"/>
  <c r="E3396" i="5"/>
  <c r="D3396" i="5"/>
  <c r="C3396" i="5"/>
  <c r="B3396" i="5"/>
  <c r="A3396" i="5"/>
  <c r="L3374" i="5"/>
  <c r="I3374" i="5"/>
  <c r="H3374" i="5"/>
  <c r="G3374" i="5"/>
  <c r="F3374" i="5"/>
  <c r="E3374" i="5"/>
  <c r="D3374" i="5"/>
  <c r="C3374" i="5"/>
  <c r="B3374" i="5"/>
  <c r="A3374" i="5"/>
  <c r="L2337" i="5"/>
  <c r="I2337" i="5"/>
  <c r="H2337" i="5"/>
  <c r="G2337" i="5"/>
  <c r="F2337" i="5"/>
  <c r="E2337" i="5"/>
  <c r="D2337" i="5"/>
  <c r="C2337" i="5"/>
  <c r="B2337" i="5"/>
  <c r="A2337" i="5"/>
  <c r="L2336" i="5"/>
  <c r="I2336" i="5"/>
  <c r="H2336" i="5"/>
  <c r="G2336" i="5"/>
  <c r="F2336" i="5"/>
  <c r="E2336" i="5"/>
  <c r="D2336" i="5"/>
  <c r="C2336" i="5"/>
  <c r="B2336" i="5"/>
  <c r="A2336" i="5"/>
  <c r="L2204" i="5"/>
  <c r="I2204" i="5"/>
  <c r="H2204" i="5"/>
  <c r="G2204" i="5"/>
  <c r="F2204" i="5"/>
  <c r="E2204" i="5"/>
  <c r="D2204" i="5"/>
  <c r="C2204" i="5"/>
  <c r="B2204" i="5"/>
  <c r="A2204" i="5"/>
  <c r="L2203" i="5"/>
  <c r="I2203" i="5"/>
  <c r="H2203" i="5"/>
  <c r="G2203" i="5"/>
  <c r="F2203" i="5"/>
  <c r="E2203" i="5"/>
  <c r="D2203" i="5"/>
  <c r="C2203" i="5"/>
  <c r="B2203" i="5"/>
  <c r="A2203" i="5"/>
  <c r="L381" i="5"/>
  <c r="I381" i="5"/>
  <c r="H381" i="5"/>
  <c r="G381" i="5"/>
  <c r="F381" i="5"/>
  <c r="E381" i="5"/>
  <c r="D381" i="5"/>
  <c r="C381" i="5"/>
  <c r="B381" i="5"/>
  <c r="A381" i="5"/>
  <c r="L3373" i="5"/>
  <c r="I3373" i="5"/>
  <c r="H3373" i="5"/>
  <c r="G3373" i="5"/>
  <c r="F3373" i="5"/>
  <c r="E3373" i="5"/>
  <c r="D3373" i="5"/>
  <c r="C3373" i="5"/>
  <c r="B3373" i="5"/>
  <c r="A3373" i="5"/>
  <c r="L3372" i="5"/>
  <c r="I3372" i="5"/>
  <c r="H3372" i="5"/>
  <c r="G3372" i="5"/>
  <c r="F3372" i="5"/>
  <c r="E3372" i="5"/>
  <c r="D3372" i="5"/>
  <c r="C3372" i="5"/>
  <c r="B3372" i="5"/>
  <c r="A3372" i="5"/>
  <c r="L2903" i="5"/>
  <c r="I2903" i="5"/>
  <c r="H2903" i="5"/>
  <c r="G2903" i="5"/>
  <c r="F2903" i="5"/>
  <c r="E2903" i="5"/>
  <c r="D2903" i="5"/>
  <c r="C2903" i="5"/>
  <c r="B2903" i="5"/>
  <c r="A2903" i="5"/>
  <c r="L2902" i="5"/>
  <c r="I2902" i="5"/>
  <c r="H2902" i="5"/>
  <c r="G2902" i="5"/>
  <c r="F2902" i="5"/>
  <c r="E2902" i="5"/>
  <c r="D2902" i="5"/>
  <c r="C2902" i="5"/>
  <c r="B2902" i="5"/>
  <c r="A2902" i="5"/>
  <c r="L3218" i="5"/>
  <c r="I3218" i="5"/>
  <c r="H3218" i="5"/>
  <c r="G3218" i="5"/>
  <c r="F3218" i="5"/>
  <c r="E3218" i="5"/>
  <c r="D3218" i="5"/>
  <c r="C3218" i="5"/>
  <c r="B3218" i="5"/>
  <c r="A3218" i="5"/>
  <c r="L3070" i="5"/>
  <c r="I3070" i="5"/>
  <c r="H3070" i="5"/>
  <c r="G3070" i="5"/>
  <c r="F3070" i="5"/>
  <c r="E3070" i="5"/>
  <c r="D3070" i="5"/>
  <c r="C3070" i="5"/>
  <c r="B3070" i="5"/>
  <c r="A3070" i="5"/>
  <c r="L3069" i="5"/>
  <c r="I3069" i="5"/>
  <c r="H3069" i="5"/>
  <c r="G3069" i="5"/>
  <c r="F3069" i="5"/>
  <c r="E3069" i="5"/>
  <c r="D3069" i="5"/>
  <c r="C3069" i="5"/>
  <c r="B3069" i="5"/>
  <c r="A3069" i="5"/>
  <c r="L2054" i="5"/>
  <c r="I2054" i="5"/>
  <c r="H2054" i="5"/>
  <c r="G2054" i="5"/>
  <c r="F2054" i="5"/>
  <c r="E2054" i="5"/>
  <c r="D2054" i="5"/>
  <c r="C2054" i="5"/>
  <c r="B2054" i="5"/>
  <c r="A2054" i="5"/>
  <c r="L2053" i="5"/>
  <c r="I2053" i="5"/>
  <c r="H2053" i="5"/>
  <c r="G2053" i="5"/>
  <c r="F2053" i="5"/>
  <c r="E2053" i="5"/>
  <c r="D2053" i="5"/>
  <c r="C2053" i="5"/>
  <c r="B2053" i="5"/>
  <c r="A2053" i="5"/>
  <c r="L1701" i="5"/>
  <c r="I1701" i="5"/>
  <c r="H1701" i="5"/>
  <c r="G1701" i="5"/>
  <c r="F1701" i="5"/>
  <c r="E1701" i="5"/>
  <c r="D1701" i="5"/>
  <c r="C1701" i="5"/>
  <c r="B1701" i="5"/>
  <c r="A1701" i="5"/>
  <c r="L1700" i="5"/>
  <c r="I1700" i="5"/>
  <c r="H1700" i="5"/>
  <c r="G1700" i="5"/>
  <c r="F1700" i="5"/>
  <c r="E1700" i="5"/>
  <c r="D1700" i="5"/>
  <c r="C1700" i="5"/>
  <c r="B1700" i="5"/>
  <c r="A1700" i="5"/>
  <c r="L1326" i="5"/>
  <c r="I1326" i="5"/>
  <c r="H1326" i="5"/>
  <c r="G1326" i="5"/>
  <c r="F1326" i="5"/>
  <c r="E1326" i="5"/>
  <c r="D1326" i="5"/>
  <c r="C1326" i="5"/>
  <c r="B1326" i="5"/>
  <c r="A1326" i="5"/>
  <c r="L1325" i="5"/>
  <c r="I1325" i="5"/>
  <c r="H1325" i="5"/>
  <c r="G1325" i="5"/>
  <c r="F1325" i="5"/>
  <c r="E1325" i="5"/>
  <c r="D1325" i="5"/>
  <c r="C1325" i="5"/>
  <c r="B1325" i="5"/>
  <c r="A1325" i="5"/>
  <c r="L2291" i="5"/>
  <c r="I2291" i="5"/>
  <c r="H2291" i="5"/>
  <c r="G2291" i="5"/>
  <c r="F2291" i="5"/>
  <c r="E2291" i="5"/>
  <c r="D2291" i="5"/>
  <c r="C2291" i="5"/>
  <c r="B2291" i="5"/>
  <c r="A2291" i="5"/>
  <c r="L2290" i="5"/>
  <c r="I2290" i="5"/>
  <c r="H2290" i="5"/>
  <c r="G2290" i="5"/>
  <c r="F2290" i="5"/>
  <c r="E2290" i="5"/>
  <c r="D2290" i="5"/>
  <c r="C2290" i="5"/>
  <c r="B2290" i="5"/>
  <c r="A2290" i="5"/>
  <c r="L2879" i="5"/>
  <c r="I2879" i="5"/>
  <c r="H2879" i="5"/>
  <c r="G2879" i="5"/>
  <c r="F2879" i="5"/>
  <c r="E2879" i="5"/>
  <c r="D2879" i="5"/>
  <c r="C2879" i="5"/>
  <c r="B2879" i="5"/>
  <c r="A2879" i="5"/>
  <c r="L240" i="5"/>
  <c r="I240" i="5"/>
  <c r="H240" i="5"/>
  <c r="G240" i="5"/>
  <c r="F240" i="5"/>
  <c r="E240" i="5"/>
  <c r="D240" i="5"/>
  <c r="C240" i="5"/>
  <c r="B240" i="5"/>
  <c r="A240" i="5"/>
  <c r="L239" i="5"/>
  <c r="I239" i="5"/>
  <c r="H239" i="5"/>
  <c r="G239" i="5"/>
  <c r="F239" i="5"/>
  <c r="E239" i="5"/>
  <c r="D239" i="5"/>
  <c r="C239" i="5"/>
  <c r="B239" i="5"/>
  <c r="A239" i="5"/>
  <c r="L1885" i="5"/>
  <c r="I1885" i="5"/>
  <c r="H1885" i="5"/>
  <c r="G1885" i="5"/>
  <c r="F1885" i="5"/>
  <c r="E1885" i="5"/>
  <c r="D1885" i="5"/>
  <c r="C1885" i="5"/>
  <c r="B1885" i="5"/>
  <c r="A1885" i="5"/>
  <c r="L3371" i="5"/>
  <c r="I3371" i="5"/>
  <c r="H3371" i="5"/>
  <c r="G3371" i="5"/>
  <c r="F3371" i="5"/>
  <c r="E3371" i="5"/>
  <c r="D3371" i="5"/>
  <c r="C3371" i="5"/>
  <c r="B3371" i="5"/>
  <c r="A3371" i="5"/>
  <c r="L3413" i="5"/>
  <c r="I3413" i="5"/>
  <c r="H3413" i="5"/>
  <c r="G3413" i="5"/>
  <c r="F3413" i="5"/>
  <c r="E3413" i="5"/>
  <c r="D3413" i="5"/>
  <c r="C3413" i="5"/>
  <c r="B3413" i="5"/>
  <c r="A3413" i="5"/>
  <c r="L3412" i="5"/>
  <c r="I3412" i="5"/>
  <c r="H3412" i="5"/>
  <c r="G3412" i="5"/>
  <c r="F3412" i="5"/>
  <c r="E3412" i="5"/>
  <c r="D3412" i="5"/>
  <c r="C3412" i="5"/>
  <c r="B3412" i="5"/>
  <c r="A3412" i="5"/>
  <c r="L3018" i="5"/>
  <c r="I3018" i="5"/>
  <c r="H3018" i="5"/>
  <c r="G3018" i="5"/>
  <c r="F3018" i="5"/>
  <c r="E3018" i="5"/>
  <c r="D3018" i="5"/>
  <c r="C3018" i="5"/>
  <c r="B3018" i="5"/>
  <c r="A3018" i="5"/>
  <c r="L3017" i="5"/>
  <c r="I3017" i="5"/>
  <c r="H3017" i="5"/>
  <c r="G3017" i="5"/>
  <c r="F3017" i="5"/>
  <c r="E3017" i="5"/>
  <c r="D3017" i="5"/>
  <c r="C3017" i="5"/>
  <c r="B3017" i="5"/>
  <c r="A3017" i="5"/>
  <c r="L1699" i="5"/>
  <c r="I1699" i="5"/>
  <c r="H1699" i="5"/>
  <c r="G1699" i="5"/>
  <c r="F1699" i="5"/>
  <c r="E1699" i="5"/>
  <c r="D1699" i="5"/>
  <c r="C1699" i="5"/>
  <c r="B1699" i="5"/>
  <c r="A1699" i="5"/>
  <c r="L748" i="5"/>
  <c r="I748" i="5"/>
  <c r="H748" i="5"/>
  <c r="G748" i="5"/>
  <c r="F748" i="5"/>
  <c r="E748" i="5"/>
  <c r="D748" i="5"/>
  <c r="C748" i="5"/>
  <c r="B748" i="5"/>
  <c r="A748" i="5"/>
  <c r="L2801" i="5"/>
  <c r="I2801" i="5"/>
  <c r="H2801" i="5"/>
  <c r="G2801" i="5"/>
  <c r="F2801" i="5"/>
  <c r="E2801" i="5"/>
  <c r="D2801" i="5"/>
  <c r="C2801" i="5"/>
  <c r="B2801" i="5"/>
  <c r="A2801" i="5"/>
  <c r="L2800" i="5"/>
  <c r="I2800" i="5"/>
  <c r="H2800" i="5"/>
  <c r="G2800" i="5"/>
  <c r="F2800" i="5"/>
  <c r="E2800" i="5"/>
  <c r="D2800" i="5"/>
  <c r="C2800" i="5"/>
  <c r="B2800" i="5"/>
  <c r="A2800" i="5"/>
  <c r="L2230" i="5"/>
  <c r="I2230" i="5"/>
  <c r="H2230" i="5"/>
  <c r="G2230" i="5"/>
  <c r="F2230" i="5"/>
  <c r="E2230" i="5"/>
  <c r="D2230" i="5"/>
  <c r="C2230" i="5"/>
  <c r="B2230" i="5"/>
  <c r="A2230" i="5"/>
  <c r="L2229" i="5"/>
  <c r="I2229" i="5"/>
  <c r="H2229" i="5"/>
  <c r="G2229" i="5"/>
  <c r="F2229" i="5"/>
  <c r="E2229" i="5"/>
  <c r="D2229" i="5"/>
  <c r="C2229" i="5"/>
  <c r="B2229" i="5"/>
  <c r="A2229" i="5"/>
  <c r="L1634" i="5"/>
  <c r="I1634" i="5"/>
  <c r="H1634" i="5"/>
  <c r="G1634" i="5"/>
  <c r="F1634" i="5"/>
  <c r="E1634" i="5"/>
  <c r="D1634" i="5"/>
  <c r="C1634" i="5"/>
  <c r="B1634" i="5"/>
  <c r="A1634" i="5"/>
  <c r="L2242" i="5"/>
  <c r="I2242" i="5"/>
  <c r="H2242" i="5"/>
  <c r="G2242" i="5"/>
  <c r="F2242" i="5"/>
  <c r="E2242" i="5"/>
  <c r="D2242" i="5"/>
  <c r="C2242" i="5"/>
  <c r="B2242" i="5"/>
  <c r="A2242" i="5"/>
  <c r="L794" i="5"/>
  <c r="I794" i="5"/>
  <c r="H794" i="5"/>
  <c r="G794" i="5"/>
  <c r="F794" i="5"/>
  <c r="E794" i="5"/>
  <c r="D794" i="5"/>
  <c r="C794" i="5"/>
  <c r="B794" i="5"/>
  <c r="A794" i="5"/>
  <c r="L793" i="5"/>
  <c r="I793" i="5"/>
  <c r="H793" i="5"/>
  <c r="G793" i="5"/>
  <c r="F793" i="5"/>
  <c r="E793" i="5"/>
  <c r="D793" i="5"/>
  <c r="C793" i="5"/>
  <c r="B793" i="5"/>
  <c r="A793" i="5"/>
  <c r="L481" i="5"/>
  <c r="I481" i="5"/>
  <c r="H481" i="5"/>
  <c r="G481" i="5"/>
  <c r="F481" i="5"/>
  <c r="E481" i="5"/>
  <c r="D481" i="5"/>
  <c r="C481" i="5"/>
  <c r="B481" i="5"/>
  <c r="A481" i="5"/>
  <c r="L480" i="5"/>
  <c r="I480" i="5"/>
  <c r="H480" i="5"/>
  <c r="G480" i="5"/>
  <c r="F480" i="5"/>
  <c r="E480" i="5"/>
  <c r="D480" i="5"/>
  <c r="C480" i="5"/>
  <c r="B480" i="5"/>
  <c r="A480" i="5"/>
  <c r="L712" i="5"/>
  <c r="I712" i="5"/>
  <c r="H712" i="5"/>
  <c r="G712" i="5"/>
  <c r="F712" i="5"/>
  <c r="E712" i="5"/>
  <c r="D712" i="5"/>
  <c r="C712" i="5"/>
  <c r="B712" i="5"/>
  <c r="A712" i="5"/>
  <c r="L2737" i="5"/>
  <c r="I2737" i="5"/>
  <c r="H2737" i="5"/>
  <c r="G2737" i="5"/>
  <c r="F2737" i="5"/>
  <c r="E2737" i="5"/>
  <c r="D2737" i="5"/>
  <c r="C2737" i="5"/>
  <c r="B2737" i="5"/>
  <c r="A2737" i="5"/>
  <c r="L2736" i="5"/>
  <c r="I2736" i="5"/>
  <c r="H2736" i="5"/>
  <c r="G2736" i="5"/>
  <c r="F2736" i="5"/>
  <c r="E2736" i="5"/>
  <c r="D2736" i="5"/>
  <c r="C2736" i="5"/>
  <c r="B2736" i="5"/>
  <c r="A2736" i="5"/>
  <c r="L1209" i="5"/>
  <c r="I1209" i="5"/>
  <c r="H1209" i="5"/>
  <c r="G1209" i="5"/>
  <c r="F1209" i="5"/>
  <c r="E1209" i="5"/>
  <c r="D1209" i="5"/>
  <c r="C1209" i="5"/>
  <c r="B1209" i="5"/>
  <c r="A1209" i="5"/>
  <c r="L1208" i="5"/>
  <c r="I1208" i="5"/>
  <c r="H1208" i="5"/>
  <c r="G1208" i="5"/>
  <c r="F1208" i="5"/>
  <c r="E1208" i="5"/>
  <c r="D1208" i="5"/>
  <c r="C1208" i="5"/>
  <c r="B1208" i="5"/>
  <c r="A1208" i="5"/>
  <c r="L120" i="5"/>
  <c r="I120" i="5"/>
  <c r="H120" i="5"/>
  <c r="G120" i="5"/>
  <c r="F120" i="5"/>
  <c r="E120" i="5"/>
  <c r="D120" i="5"/>
  <c r="C120" i="5"/>
  <c r="B120" i="5"/>
  <c r="A120" i="5"/>
  <c r="L1486" i="5"/>
  <c r="I1486" i="5"/>
  <c r="H1486" i="5"/>
  <c r="G1486" i="5"/>
  <c r="F1486" i="5"/>
  <c r="E1486" i="5"/>
  <c r="D1486" i="5"/>
  <c r="C1486" i="5"/>
  <c r="B1486" i="5"/>
  <c r="A1486" i="5"/>
  <c r="L702" i="5"/>
  <c r="I702" i="5"/>
  <c r="H702" i="5"/>
  <c r="G702" i="5"/>
  <c r="F702" i="5"/>
  <c r="E702" i="5"/>
  <c r="D702" i="5"/>
  <c r="C702" i="5"/>
  <c r="B702" i="5"/>
  <c r="A702" i="5"/>
  <c r="L4036" i="5"/>
  <c r="I4036" i="5"/>
  <c r="H4036" i="5"/>
  <c r="G4036" i="5"/>
  <c r="F4036" i="5"/>
  <c r="E4036" i="5"/>
  <c r="D4036" i="5"/>
  <c r="C4036" i="5"/>
  <c r="B4036" i="5"/>
  <c r="A4036" i="5"/>
  <c r="L4035" i="5"/>
  <c r="I4035" i="5"/>
  <c r="H4035" i="5"/>
  <c r="G4035" i="5"/>
  <c r="F4035" i="5"/>
  <c r="E4035" i="5"/>
  <c r="D4035" i="5"/>
  <c r="C4035" i="5"/>
  <c r="B4035" i="5"/>
  <c r="A4035" i="5"/>
  <c r="L2090" i="5"/>
  <c r="I2090" i="5"/>
  <c r="H2090" i="5"/>
  <c r="G2090" i="5"/>
  <c r="F2090" i="5"/>
  <c r="E2090" i="5"/>
  <c r="D2090" i="5"/>
  <c r="C2090" i="5"/>
  <c r="B2090" i="5"/>
  <c r="A2090" i="5"/>
  <c r="L2089" i="5"/>
  <c r="I2089" i="5"/>
  <c r="H2089" i="5"/>
  <c r="G2089" i="5"/>
  <c r="F2089" i="5"/>
  <c r="E2089" i="5"/>
  <c r="D2089" i="5"/>
  <c r="C2089" i="5"/>
  <c r="B2089" i="5"/>
  <c r="A2089" i="5"/>
  <c r="L1986" i="5"/>
  <c r="I1986" i="5"/>
  <c r="H1986" i="5"/>
  <c r="G1986" i="5"/>
  <c r="F1986" i="5"/>
  <c r="E1986" i="5"/>
  <c r="D1986" i="5"/>
  <c r="C1986" i="5"/>
  <c r="B1986" i="5"/>
  <c r="A1986" i="5"/>
  <c r="L1698" i="5"/>
  <c r="I1698" i="5"/>
  <c r="H1698" i="5"/>
  <c r="G1698" i="5"/>
  <c r="F1698" i="5"/>
  <c r="E1698" i="5"/>
  <c r="D1698" i="5"/>
  <c r="C1698" i="5"/>
  <c r="B1698" i="5"/>
  <c r="A1698" i="5"/>
  <c r="L1349" i="5"/>
  <c r="I1349" i="5"/>
  <c r="H1349" i="5"/>
  <c r="G1349" i="5"/>
  <c r="F1349" i="5"/>
  <c r="E1349" i="5"/>
  <c r="D1349" i="5"/>
  <c r="C1349" i="5"/>
  <c r="B1349" i="5"/>
  <c r="A1349" i="5"/>
  <c r="L1348" i="5"/>
  <c r="I1348" i="5"/>
  <c r="H1348" i="5"/>
  <c r="G1348" i="5"/>
  <c r="F1348" i="5"/>
  <c r="E1348" i="5"/>
  <c r="D1348" i="5"/>
  <c r="C1348" i="5"/>
  <c r="B1348" i="5"/>
  <c r="A1348" i="5"/>
  <c r="L690" i="5"/>
  <c r="I690" i="5"/>
  <c r="H690" i="5"/>
  <c r="G690" i="5"/>
  <c r="F690" i="5"/>
  <c r="E690" i="5"/>
  <c r="D690" i="5"/>
  <c r="C690" i="5"/>
  <c r="B690" i="5"/>
  <c r="A690" i="5"/>
  <c r="L689" i="5"/>
  <c r="I689" i="5"/>
  <c r="H689" i="5"/>
  <c r="G689" i="5"/>
  <c r="F689" i="5"/>
  <c r="E689" i="5"/>
  <c r="D689" i="5"/>
  <c r="C689" i="5"/>
  <c r="B689" i="5"/>
  <c r="A689" i="5"/>
  <c r="L154" i="5"/>
  <c r="I154" i="5"/>
  <c r="H154" i="5"/>
  <c r="G154" i="5"/>
  <c r="F154" i="5"/>
  <c r="E154" i="5"/>
  <c r="D154" i="5"/>
  <c r="C154" i="5"/>
  <c r="B154" i="5"/>
  <c r="A154" i="5"/>
  <c r="L153" i="5"/>
  <c r="I153" i="5"/>
  <c r="H153" i="5"/>
  <c r="G153" i="5"/>
  <c r="F153" i="5"/>
  <c r="E153" i="5"/>
  <c r="D153" i="5"/>
  <c r="C153" i="5"/>
  <c r="B153" i="5"/>
  <c r="A153" i="5"/>
  <c r="L2765" i="5"/>
  <c r="I2765" i="5"/>
  <c r="H2765" i="5"/>
  <c r="G2765" i="5"/>
  <c r="F2765" i="5"/>
  <c r="E2765" i="5"/>
  <c r="D2765" i="5"/>
  <c r="C2765" i="5"/>
  <c r="B2765" i="5"/>
  <c r="A2765" i="5"/>
  <c r="L2764" i="5"/>
  <c r="I2764" i="5"/>
  <c r="H2764" i="5"/>
  <c r="G2764" i="5"/>
  <c r="F2764" i="5"/>
  <c r="E2764" i="5"/>
  <c r="D2764" i="5"/>
  <c r="C2764" i="5"/>
  <c r="B2764" i="5"/>
  <c r="A2764" i="5"/>
  <c r="L2260" i="5"/>
  <c r="I2260" i="5"/>
  <c r="H2260" i="5"/>
  <c r="G2260" i="5"/>
  <c r="F2260" i="5"/>
  <c r="E2260" i="5"/>
  <c r="D2260" i="5"/>
  <c r="C2260" i="5"/>
  <c r="B2260" i="5"/>
  <c r="A2260" i="5"/>
  <c r="L2593" i="5"/>
  <c r="I2593" i="5"/>
  <c r="H2593" i="5"/>
  <c r="G2593" i="5"/>
  <c r="F2593" i="5"/>
  <c r="E2593" i="5"/>
  <c r="D2593" i="5"/>
  <c r="C2593" i="5"/>
  <c r="B2593" i="5"/>
  <c r="A2593" i="5"/>
  <c r="L2104" i="5"/>
  <c r="I2104" i="5"/>
  <c r="H2104" i="5"/>
  <c r="G2104" i="5"/>
  <c r="F2104" i="5"/>
  <c r="E2104" i="5"/>
  <c r="D2104" i="5"/>
  <c r="C2104" i="5"/>
  <c r="B2104" i="5"/>
  <c r="A2104" i="5"/>
  <c r="L2981" i="5"/>
  <c r="I2981" i="5"/>
  <c r="H2981" i="5"/>
  <c r="G2981" i="5"/>
  <c r="F2981" i="5"/>
  <c r="E2981" i="5"/>
  <c r="D2981" i="5"/>
  <c r="C2981" i="5"/>
  <c r="B2981" i="5"/>
  <c r="A2981" i="5"/>
  <c r="L2980" i="5"/>
  <c r="I2980" i="5"/>
  <c r="H2980" i="5"/>
  <c r="G2980" i="5"/>
  <c r="F2980" i="5"/>
  <c r="E2980" i="5"/>
  <c r="D2980" i="5"/>
  <c r="C2980" i="5"/>
  <c r="B2980" i="5"/>
  <c r="A2980" i="5"/>
  <c r="L48" i="5"/>
  <c r="I48" i="5"/>
  <c r="H48" i="5"/>
  <c r="G48" i="5"/>
  <c r="F48" i="5"/>
  <c r="E48" i="5"/>
  <c r="D48" i="5"/>
  <c r="C48" i="5"/>
  <c r="B48" i="5"/>
  <c r="A48" i="5"/>
  <c r="L3492" i="5"/>
  <c r="I3492" i="5"/>
  <c r="H3492" i="5"/>
  <c r="G3492" i="5"/>
  <c r="F3492" i="5"/>
  <c r="E3492" i="5"/>
  <c r="D3492" i="5"/>
  <c r="C3492" i="5"/>
  <c r="B3492" i="5"/>
  <c r="A3492" i="5"/>
  <c r="L3491" i="5"/>
  <c r="I3491" i="5"/>
  <c r="H3491" i="5"/>
  <c r="G3491" i="5"/>
  <c r="F3491" i="5"/>
  <c r="E3491" i="5"/>
  <c r="D3491" i="5"/>
  <c r="C3491" i="5"/>
  <c r="B3491" i="5"/>
  <c r="A3491" i="5"/>
  <c r="L2399" i="5"/>
  <c r="I2399" i="5"/>
  <c r="H2399" i="5"/>
  <c r="G2399" i="5"/>
  <c r="F2399" i="5"/>
  <c r="E2399" i="5"/>
  <c r="D2399" i="5"/>
  <c r="C2399" i="5"/>
  <c r="B2399" i="5"/>
  <c r="A2399" i="5"/>
  <c r="L1845" i="5"/>
  <c r="I1845" i="5"/>
  <c r="H1845" i="5"/>
  <c r="G1845" i="5"/>
  <c r="F1845" i="5"/>
  <c r="E1845" i="5"/>
  <c r="D1845" i="5"/>
  <c r="C1845" i="5"/>
  <c r="B1845" i="5"/>
  <c r="A1845" i="5"/>
  <c r="L3556" i="5"/>
  <c r="I3556" i="5"/>
  <c r="H3556" i="5"/>
  <c r="G3556" i="5"/>
  <c r="F3556" i="5"/>
  <c r="E3556" i="5"/>
  <c r="D3556" i="5"/>
  <c r="C3556" i="5"/>
  <c r="B3556" i="5"/>
  <c r="A3556" i="5"/>
  <c r="L3555" i="5"/>
  <c r="I3555" i="5"/>
  <c r="H3555" i="5"/>
  <c r="G3555" i="5"/>
  <c r="F3555" i="5"/>
  <c r="E3555" i="5"/>
  <c r="D3555" i="5"/>
  <c r="C3555" i="5"/>
  <c r="B3555" i="5"/>
  <c r="A3555" i="5"/>
  <c r="L1824" i="5"/>
  <c r="I1824" i="5"/>
  <c r="H1824" i="5"/>
  <c r="G1824" i="5"/>
  <c r="F1824" i="5"/>
  <c r="E1824" i="5"/>
  <c r="D1824" i="5"/>
  <c r="C1824" i="5"/>
  <c r="B1824" i="5"/>
  <c r="A1824" i="5"/>
  <c r="L1485" i="5"/>
  <c r="I1485" i="5"/>
  <c r="H1485" i="5"/>
  <c r="G1485" i="5"/>
  <c r="F1485" i="5"/>
  <c r="E1485" i="5"/>
  <c r="D1485" i="5"/>
  <c r="C1485" i="5"/>
  <c r="B1485" i="5"/>
  <c r="A1485" i="5"/>
  <c r="L1484" i="5"/>
  <c r="I1484" i="5"/>
  <c r="H1484" i="5"/>
  <c r="G1484" i="5"/>
  <c r="F1484" i="5"/>
  <c r="E1484" i="5"/>
  <c r="D1484" i="5"/>
  <c r="C1484" i="5"/>
  <c r="B1484" i="5"/>
  <c r="A1484" i="5"/>
  <c r="L2132" i="5"/>
  <c r="I2132" i="5"/>
  <c r="H2132" i="5"/>
  <c r="G2132" i="5"/>
  <c r="F2132" i="5"/>
  <c r="E2132" i="5"/>
  <c r="D2132" i="5"/>
  <c r="C2132" i="5"/>
  <c r="B2132" i="5"/>
  <c r="A2132" i="5"/>
  <c r="L238" i="5"/>
  <c r="I238" i="5"/>
  <c r="H238" i="5"/>
  <c r="G238" i="5"/>
  <c r="F238" i="5"/>
  <c r="E238" i="5"/>
  <c r="D238" i="5"/>
  <c r="C238" i="5"/>
  <c r="B238" i="5"/>
  <c r="A238" i="5"/>
  <c r="L357" i="5"/>
  <c r="I357" i="5"/>
  <c r="H357" i="5"/>
  <c r="G357" i="5"/>
  <c r="F357" i="5"/>
  <c r="E357" i="5"/>
  <c r="D357" i="5"/>
  <c r="C357" i="5"/>
  <c r="B357" i="5"/>
  <c r="A357" i="5"/>
  <c r="L3217" i="5"/>
  <c r="I3217" i="5"/>
  <c r="H3217" i="5"/>
  <c r="G3217" i="5"/>
  <c r="F3217" i="5"/>
  <c r="E3217" i="5"/>
  <c r="D3217" i="5"/>
  <c r="C3217" i="5"/>
  <c r="B3217" i="5"/>
  <c r="A3217" i="5"/>
  <c r="L1985" i="5"/>
  <c r="I1985" i="5"/>
  <c r="H1985" i="5"/>
  <c r="G1985" i="5"/>
  <c r="F1985" i="5"/>
  <c r="E1985" i="5"/>
  <c r="D1985" i="5"/>
  <c r="C1985" i="5"/>
  <c r="B1985" i="5"/>
  <c r="A1985" i="5"/>
  <c r="L1984" i="5"/>
  <c r="I1984" i="5"/>
  <c r="H1984" i="5"/>
  <c r="G1984" i="5"/>
  <c r="F1984" i="5"/>
  <c r="E1984" i="5"/>
  <c r="D1984" i="5"/>
  <c r="C1984" i="5"/>
  <c r="B1984" i="5"/>
  <c r="A1984" i="5"/>
  <c r="L1858" i="5"/>
  <c r="I1858" i="5"/>
  <c r="H1858" i="5"/>
  <c r="G1858" i="5"/>
  <c r="F1858" i="5"/>
  <c r="E1858" i="5"/>
  <c r="D1858" i="5"/>
  <c r="C1858" i="5"/>
  <c r="B1858" i="5"/>
  <c r="A1858" i="5"/>
  <c r="L1857" i="5"/>
  <c r="I1857" i="5"/>
  <c r="H1857" i="5"/>
  <c r="G1857" i="5"/>
  <c r="F1857" i="5"/>
  <c r="E1857" i="5"/>
  <c r="D1857" i="5"/>
  <c r="C1857" i="5"/>
  <c r="B1857" i="5"/>
  <c r="A1857" i="5"/>
  <c r="L1483" i="5"/>
  <c r="I1483" i="5"/>
  <c r="H1483" i="5"/>
  <c r="G1483" i="5"/>
  <c r="F1483" i="5"/>
  <c r="E1483" i="5"/>
  <c r="D1483" i="5"/>
  <c r="C1483" i="5"/>
  <c r="B1483" i="5"/>
  <c r="A1483" i="5"/>
  <c r="L1289" i="5"/>
  <c r="I1289" i="5"/>
  <c r="H1289" i="5"/>
  <c r="G1289" i="5"/>
  <c r="F1289" i="5"/>
  <c r="E1289" i="5"/>
  <c r="D1289" i="5"/>
  <c r="C1289" i="5"/>
  <c r="B1289" i="5"/>
  <c r="A1289" i="5"/>
  <c r="L2398" i="5"/>
  <c r="I2398" i="5"/>
  <c r="H2398" i="5"/>
  <c r="G2398" i="5"/>
  <c r="F2398" i="5"/>
  <c r="E2398" i="5"/>
  <c r="D2398" i="5"/>
  <c r="C2398" i="5"/>
  <c r="B2398" i="5"/>
  <c r="A2398" i="5"/>
  <c r="L1863" i="5"/>
  <c r="I1863" i="5"/>
  <c r="H1863" i="5"/>
  <c r="G1863" i="5"/>
  <c r="F1863" i="5"/>
  <c r="E1863" i="5"/>
  <c r="D1863" i="5"/>
  <c r="C1863" i="5"/>
  <c r="B1863" i="5"/>
  <c r="A1863" i="5"/>
  <c r="L1632" i="5"/>
  <c r="I1632" i="5"/>
  <c r="H1632" i="5"/>
  <c r="G1632" i="5"/>
  <c r="F1632" i="5"/>
  <c r="E1632" i="5"/>
  <c r="D1632" i="5"/>
  <c r="C1632" i="5"/>
  <c r="B1632" i="5"/>
  <c r="A1632" i="5"/>
  <c r="L1362" i="5"/>
  <c r="I1362" i="5"/>
  <c r="H1362" i="5"/>
  <c r="G1362" i="5"/>
  <c r="F1362" i="5"/>
  <c r="E1362" i="5"/>
  <c r="D1362" i="5"/>
  <c r="C1362" i="5"/>
  <c r="B1362" i="5"/>
  <c r="A1362" i="5"/>
  <c r="L1338" i="5"/>
  <c r="I1338" i="5"/>
  <c r="H1338" i="5"/>
  <c r="G1338" i="5"/>
  <c r="F1338" i="5"/>
  <c r="E1338" i="5"/>
  <c r="D1338" i="5"/>
  <c r="C1338" i="5"/>
  <c r="B1338" i="5"/>
  <c r="A1338" i="5"/>
  <c r="L1177" i="5"/>
  <c r="I1177" i="5"/>
  <c r="H1177" i="5"/>
  <c r="G1177" i="5"/>
  <c r="F1177" i="5"/>
  <c r="E1177" i="5"/>
  <c r="D1177" i="5"/>
  <c r="C1177" i="5"/>
  <c r="B1177" i="5"/>
  <c r="A1177" i="5"/>
  <c r="L1059" i="5"/>
  <c r="I1059" i="5"/>
  <c r="H1059" i="5"/>
  <c r="G1059" i="5"/>
  <c r="F1059" i="5"/>
  <c r="E1059" i="5"/>
  <c r="D1059" i="5"/>
  <c r="C1059" i="5"/>
  <c r="B1059" i="5"/>
  <c r="A1059" i="5"/>
  <c r="L1058" i="5"/>
  <c r="I1058" i="5"/>
  <c r="H1058" i="5"/>
  <c r="G1058" i="5"/>
  <c r="F1058" i="5"/>
  <c r="E1058" i="5"/>
  <c r="D1058" i="5"/>
  <c r="C1058" i="5"/>
  <c r="B1058" i="5"/>
  <c r="A1058" i="5"/>
  <c r="L1045" i="5"/>
  <c r="I1045" i="5"/>
  <c r="H1045" i="5"/>
  <c r="G1045" i="5"/>
  <c r="F1045" i="5"/>
  <c r="E1045" i="5"/>
  <c r="D1045" i="5"/>
  <c r="C1045" i="5"/>
  <c r="B1045" i="5"/>
  <c r="A1045" i="5"/>
  <c r="L152" i="5"/>
  <c r="I152" i="5"/>
  <c r="H152" i="5"/>
  <c r="G152" i="5"/>
  <c r="F152" i="5"/>
  <c r="E152" i="5"/>
  <c r="D152" i="5"/>
  <c r="C152" i="5"/>
  <c r="B152" i="5"/>
  <c r="A152" i="5"/>
  <c r="L2755" i="5"/>
  <c r="I2755" i="5"/>
  <c r="H2755" i="5"/>
  <c r="G2755" i="5"/>
  <c r="F2755" i="5"/>
  <c r="E2755" i="5"/>
  <c r="D2755" i="5"/>
  <c r="C2755" i="5"/>
  <c r="B2755" i="5"/>
  <c r="A2755" i="5"/>
  <c r="L2754" i="5"/>
  <c r="I2754" i="5"/>
  <c r="H2754" i="5"/>
  <c r="G2754" i="5"/>
  <c r="F2754" i="5"/>
  <c r="E2754" i="5"/>
  <c r="D2754" i="5"/>
  <c r="C2754" i="5"/>
  <c r="B2754" i="5"/>
  <c r="A2754" i="5"/>
  <c r="L3016" i="5"/>
  <c r="I3016" i="5"/>
  <c r="H3016" i="5"/>
  <c r="G3016" i="5"/>
  <c r="F3016" i="5"/>
  <c r="E3016" i="5"/>
  <c r="D3016" i="5"/>
  <c r="C3016" i="5"/>
  <c r="B3016" i="5"/>
  <c r="A3016" i="5"/>
  <c r="L3015" i="5"/>
  <c r="I3015" i="5"/>
  <c r="H3015" i="5"/>
  <c r="G3015" i="5"/>
  <c r="F3015" i="5"/>
  <c r="E3015" i="5"/>
  <c r="D3015" i="5"/>
  <c r="C3015" i="5"/>
  <c r="B3015" i="5"/>
  <c r="A3015" i="5"/>
  <c r="L2592" i="5"/>
  <c r="I2592" i="5"/>
  <c r="H2592" i="5"/>
  <c r="G2592" i="5"/>
  <c r="F2592" i="5"/>
  <c r="E2592" i="5"/>
  <c r="D2592" i="5"/>
  <c r="C2592" i="5"/>
  <c r="B2592" i="5"/>
  <c r="A2592" i="5"/>
  <c r="L1019" i="5"/>
  <c r="I1019" i="5"/>
  <c r="H1019" i="5"/>
  <c r="G1019" i="5"/>
  <c r="F1019" i="5"/>
  <c r="E1019" i="5"/>
  <c r="D1019" i="5"/>
  <c r="C1019" i="5"/>
  <c r="B1019" i="5"/>
  <c r="A1019" i="5"/>
  <c r="L1018" i="5"/>
  <c r="I1018" i="5"/>
  <c r="H1018" i="5"/>
  <c r="G1018" i="5"/>
  <c r="F1018" i="5"/>
  <c r="E1018" i="5"/>
  <c r="D1018" i="5"/>
  <c r="C1018" i="5"/>
  <c r="B1018" i="5"/>
  <c r="A1018" i="5"/>
  <c r="L2816" i="5"/>
  <c r="I2816" i="5"/>
  <c r="H2816" i="5"/>
  <c r="G2816" i="5"/>
  <c r="F2816" i="5"/>
  <c r="E2816" i="5"/>
  <c r="D2816" i="5"/>
  <c r="C2816" i="5"/>
  <c r="B2816" i="5"/>
  <c r="A2816" i="5"/>
  <c r="L2815" i="5"/>
  <c r="I2815" i="5"/>
  <c r="H2815" i="5"/>
  <c r="G2815" i="5"/>
  <c r="F2815" i="5"/>
  <c r="E2815" i="5"/>
  <c r="D2815" i="5"/>
  <c r="C2815" i="5"/>
  <c r="B2815" i="5"/>
  <c r="A2815" i="5"/>
  <c r="L2335" i="5"/>
  <c r="I2335" i="5"/>
  <c r="H2335" i="5"/>
  <c r="G2335" i="5"/>
  <c r="F2335" i="5"/>
  <c r="E2335" i="5"/>
  <c r="D2335" i="5"/>
  <c r="C2335" i="5"/>
  <c r="B2335" i="5"/>
  <c r="A2335" i="5"/>
  <c r="L2039" i="5"/>
  <c r="I2039" i="5"/>
  <c r="H2039" i="5"/>
  <c r="G2039" i="5"/>
  <c r="F2039" i="5"/>
  <c r="E2039" i="5"/>
  <c r="D2039" i="5"/>
  <c r="C2039" i="5"/>
  <c r="B2039" i="5"/>
  <c r="A2039" i="5"/>
  <c r="L2038" i="5"/>
  <c r="I2038" i="5"/>
  <c r="H2038" i="5"/>
  <c r="G2038" i="5"/>
  <c r="F2038" i="5"/>
  <c r="E2038" i="5"/>
  <c r="D2038" i="5"/>
  <c r="C2038" i="5"/>
  <c r="B2038" i="5"/>
  <c r="A2038" i="5"/>
  <c r="L237" i="5"/>
  <c r="I237" i="5"/>
  <c r="H237" i="5"/>
  <c r="G237" i="5"/>
  <c r="F237" i="5"/>
  <c r="E237" i="5"/>
  <c r="D237" i="5"/>
  <c r="C237" i="5"/>
  <c r="B237" i="5"/>
  <c r="A237" i="5"/>
  <c r="L236" i="5"/>
  <c r="I236" i="5"/>
  <c r="H236" i="5"/>
  <c r="G236" i="5"/>
  <c r="F236" i="5"/>
  <c r="E236" i="5"/>
  <c r="D236" i="5"/>
  <c r="C236" i="5"/>
  <c r="B236" i="5"/>
  <c r="A236" i="5"/>
  <c r="L2661" i="5"/>
  <c r="I2661" i="5"/>
  <c r="H2661" i="5"/>
  <c r="G2661" i="5"/>
  <c r="F2661" i="5"/>
  <c r="E2661" i="5"/>
  <c r="D2661" i="5"/>
  <c r="C2661" i="5"/>
  <c r="B2661" i="5"/>
  <c r="A2661" i="5"/>
  <c r="L861" i="5"/>
  <c r="I861" i="5"/>
  <c r="H861" i="5"/>
  <c r="G861" i="5"/>
  <c r="F861" i="5"/>
  <c r="E861" i="5"/>
  <c r="D861" i="5"/>
  <c r="C861" i="5"/>
  <c r="B861" i="5"/>
  <c r="A861" i="5"/>
  <c r="L860" i="5"/>
  <c r="I860" i="5"/>
  <c r="H860" i="5"/>
  <c r="G860" i="5"/>
  <c r="F860" i="5"/>
  <c r="E860" i="5"/>
  <c r="D860" i="5"/>
  <c r="C860" i="5"/>
  <c r="B860" i="5"/>
  <c r="A860" i="5"/>
  <c r="L543" i="5"/>
  <c r="I543" i="5"/>
  <c r="H543" i="5"/>
  <c r="G543" i="5"/>
  <c r="F543" i="5"/>
  <c r="E543" i="5"/>
  <c r="D543" i="5"/>
  <c r="C543" i="5"/>
  <c r="B543" i="5"/>
  <c r="A543" i="5"/>
  <c r="L542" i="5"/>
  <c r="I542" i="5"/>
  <c r="H542" i="5"/>
  <c r="G542" i="5"/>
  <c r="F542" i="5"/>
  <c r="E542" i="5"/>
  <c r="D542" i="5"/>
  <c r="C542" i="5"/>
  <c r="B542" i="5"/>
  <c r="A542" i="5"/>
  <c r="L664" i="5"/>
  <c r="I664" i="5"/>
  <c r="H664" i="5"/>
  <c r="G664" i="5"/>
  <c r="F664" i="5"/>
  <c r="E664" i="5"/>
  <c r="D664" i="5"/>
  <c r="C664" i="5"/>
  <c r="B664" i="5"/>
  <c r="A664" i="5"/>
  <c r="L235" i="5"/>
  <c r="I235" i="5"/>
  <c r="H235" i="5"/>
  <c r="G235" i="5"/>
  <c r="F235" i="5"/>
  <c r="E235" i="5"/>
  <c r="D235" i="5"/>
  <c r="C235" i="5"/>
  <c r="B235" i="5"/>
  <c r="A235" i="5"/>
  <c r="L234" i="5"/>
  <c r="I234" i="5"/>
  <c r="H234" i="5"/>
  <c r="G234" i="5"/>
  <c r="F234" i="5"/>
  <c r="E234" i="5"/>
  <c r="D234" i="5"/>
  <c r="C234" i="5"/>
  <c r="B234" i="5"/>
  <c r="A234" i="5"/>
  <c r="L1983" i="5"/>
  <c r="I1983" i="5"/>
  <c r="H1983" i="5"/>
  <c r="G1983" i="5"/>
  <c r="F1983" i="5"/>
  <c r="E1983" i="5"/>
  <c r="D1983" i="5"/>
  <c r="C1983" i="5"/>
  <c r="B1983" i="5"/>
  <c r="A1983" i="5"/>
  <c r="L1982" i="5"/>
  <c r="I1982" i="5"/>
  <c r="H1982" i="5"/>
  <c r="G1982" i="5"/>
  <c r="F1982" i="5"/>
  <c r="E1982" i="5"/>
  <c r="D1982" i="5"/>
  <c r="C1982" i="5"/>
  <c r="B1982" i="5"/>
  <c r="A1982" i="5"/>
  <c r="L3169" i="5"/>
  <c r="I3169" i="5"/>
  <c r="H3169" i="5"/>
  <c r="G3169" i="5"/>
  <c r="F3169" i="5"/>
  <c r="E3169" i="5"/>
  <c r="D3169" i="5"/>
  <c r="C3169" i="5"/>
  <c r="B3169" i="5"/>
  <c r="A3169" i="5"/>
  <c r="L3168" i="5"/>
  <c r="I3168" i="5"/>
  <c r="H3168" i="5"/>
  <c r="G3168" i="5"/>
  <c r="F3168" i="5"/>
  <c r="E3168" i="5"/>
  <c r="D3168" i="5"/>
  <c r="C3168" i="5"/>
  <c r="B3168" i="5"/>
  <c r="A3168" i="5"/>
  <c r="L1677" i="5"/>
  <c r="I1677" i="5"/>
  <c r="H1677" i="5"/>
  <c r="G1677" i="5"/>
  <c r="F1677" i="5"/>
  <c r="E1677" i="5"/>
  <c r="D1677" i="5"/>
  <c r="C1677" i="5"/>
  <c r="B1677" i="5"/>
  <c r="A1677" i="5"/>
  <c r="L1676" i="5"/>
  <c r="I1676" i="5"/>
  <c r="H1676" i="5"/>
  <c r="G1676" i="5"/>
  <c r="F1676" i="5"/>
  <c r="E1676" i="5"/>
  <c r="D1676" i="5"/>
  <c r="C1676" i="5"/>
  <c r="B1676" i="5"/>
  <c r="A1676" i="5"/>
  <c r="L2029" i="5"/>
  <c r="I2029" i="5"/>
  <c r="H2029" i="5"/>
  <c r="G2029" i="5"/>
  <c r="F2029" i="5"/>
  <c r="E2029" i="5"/>
  <c r="D2029" i="5"/>
  <c r="C2029" i="5"/>
  <c r="B2029" i="5"/>
  <c r="A2029" i="5"/>
  <c r="L1716" i="5"/>
  <c r="I1716" i="5"/>
  <c r="H1716" i="5"/>
  <c r="G1716" i="5"/>
  <c r="F1716" i="5"/>
  <c r="E1716" i="5"/>
  <c r="D1716" i="5"/>
  <c r="C1716" i="5"/>
  <c r="B1716" i="5"/>
  <c r="A1716" i="5"/>
  <c r="L2259" i="5"/>
  <c r="I2259" i="5"/>
  <c r="H2259" i="5"/>
  <c r="G2259" i="5"/>
  <c r="F2259" i="5"/>
  <c r="E2259" i="5"/>
  <c r="D2259" i="5"/>
  <c r="C2259" i="5"/>
  <c r="B2259" i="5"/>
  <c r="A2259" i="5"/>
  <c r="L2258" i="5"/>
  <c r="I2258" i="5"/>
  <c r="H2258" i="5"/>
  <c r="G2258" i="5"/>
  <c r="F2258" i="5"/>
  <c r="E2258" i="5"/>
  <c r="D2258" i="5"/>
  <c r="C2258" i="5"/>
  <c r="B2258" i="5"/>
  <c r="A2258" i="5"/>
  <c r="L2187" i="5"/>
  <c r="I2187" i="5"/>
  <c r="H2187" i="5"/>
  <c r="G2187" i="5"/>
  <c r="F2187" i="5"/>
  <c r="E2187" i="5"/>
  <c r="D2187" i="5"/>
  <c r="C2187" i="5"/>
  <c r="B2187" i="5"/>
  <c r="A2187" i="5"/>
  <c r="L2186" i="5"/>
  <c r="I2186" i="5"/>
  <c r="H2186" i="5"/>
  <c r="G2186" i="5"/>
  <c r="F2186" i="5"/>
  <c r="E2186" i="5"/>
  <c r="D2186" i="5"/>
  <c r="C2186" i="5"/>
  <c r="B2186" i="5"/>
  <c r="A2186" i="5"/>
  <c r="L2131" i="5"/>
  <c r="I2131" i="5"/>
  <c r="H2131" i="5"/>
  <c r="G2131" i="5"/>
  <c r="F2131" i="5"/>
  <c r="E2131" i="5"/>
  <c r="D2131" i="5"/>
  <c r="C2131" i="5"/>
  <c r="B2131" i="5"/>
  <c r="A2131" i="5"/>
  <c r="L2130" i="5"/>
  <c r="I2130" i="5"/>
  <c r="H2130" i="5"/>
  <c r="G2130" i="5"/>
  <c r="F2130" i="5"/>
  <c r="E2130" i="5"/>
  <c r="D2130" i="5"/>
  <c r="C2130" i="5"/>
  <c r="B2130" i="5"/>
  <c r="A2130" i="5"/>
  <c r="L2071" i="5"/>
  <c r="I2071" i="5"/>
  <c r="H2071" i="5"/>
  <c r="G2071" i="5"/>
  <c r="F2071" i="5"/>
  <c r="E2071" i="5"/>
  <c r="D2071" i="5"/>
  <c r="C2071" i="5"/>
  <c r="B2071" i="5"/>
  <c r="A2071" i="5"/>
  <c r="L2070" i="5"/>
  <c r="I2070" i="5"/>
  <c r="H2070" i="5"/>
  <c r="G2070" i="5"/>
  <c r="F2070" i="5"/>
  <c r="E2070" i="5"/>
  <c r="D2070" i="5"/>
  <c r="C2070" i="5"/>
  <c r="B2070" i="5"/>
  <c r="A2070" i="5"/>
  <c r="L1981" i="5"/>
  <c r="I1981" i="5"/>
  <c r="H1981" i="5"/>
  <c r="G1981" i="5"/>
  <c r="F1981" i="5"/>
  <c r="E1981" i="5"/>
  <c r="D1981" i="5"/>
  <c r="C1981" i="5"/>
  <c r="B1981" i="5"/>
  <c r="A1981" i="5"/>
  <c r="L1980" i="5"/>
  <c r="I1980" i="5"/>
  <c r="H1980" i="5"/>
  <c r="G1980" i="5"/>
  <c r="F1980" i="5"/>
  <c r="E1980" i="5"/>
  <c r="D1980" i="5"/>
  <c r="C1980" i="5"/>
  <c r="B1980" i="5"/>
  <c r="A1980" i="5"/>
  <c r="L1844" i="5"/>
  <c r="I1844" i="5"/>
  <c r="H1844" i="5"/>
  <c r="G1844" i="5"/>
  <c r="F1844" i="5"/>
  <c r="E1844" i="5"/>
  <c r="D1844" i="5"/>
  <c r="C1844" i="5"/>
  <c r="B1844" i="5"/>
  <c r="A1844" i="5"/>
  <c r="L1843" i="5"/>
  <c r="I1843" i="5"/>
  <c r="H1843" i="5"/>
  <c r="G1843" i="5"/>
  <c r="F1843" i="5"/>
  <c r="E1843" i="5"/>
  <c r="D1843" i="5"/>
  <c r="C1843" i="5"/>
  <c r="B1843" i="5"/>
  <c r="A1843" i="5"/>
  <c r="L1065" i="5"/>
  <c r="I1065" i="5"/>
  <c r="H1065" i="5"/>
  <c r="G1065" i="5"/>
  <c r="F1065" i="5"/>
  <c r="E1065" i="5"/>
  <c r="D1065" i="5"/>
  <c r="C1065" i="5"/>
  <c r="B1065" i="5"/>
  <c r="A1065" i="5"/>
  <c r="L1064" i="5"/>
  <c r="I1064" i="5"/>
  <c r="H1064" i="5"/>
  <c r="G1064" i="5"/>
  <c r="F1064" i="5"/>
  <c r="E1064" i="5"/>
  <c r="D1064" i="5"/>
  <c r="C1064" i="5"/>
  <c r="B1064" i="5"/>
  <c r="A1064" i="5"/>
  <c r="L1028" i="5"/>
  <c r="I1028" i="5"/>
  <c r="H1028" i="5"/>
  <c r="G1028" i="5"/>
  <c r="F1028" i="5"/>
  <c r="E1028" i="5"/>
  <c r="D1028" i="5"/>
  <c r="C1028" i="5"/>
  <c r="B1028" i="5"/>
  <c r="A1028" i="5"/>
  <c r="L1027" i="5"/>
  <c r="I1027" i="5"/>
  <c r="H1027" i="5"/>
  <c r="G1027" i="5"/>
  <c r="F1027" i="5"/>
  <c r="E1027" i="5"/>
  <c r="D1027" i="5"/>
  <c r="C1027" i="5"/>
  <c r="B1027" i="5"/>
  <c r="A1027" i="5"/>
  <c r="L2992" i="5"/>
  <c r="I2992" i="5"/>
  <c r="H2992" i="5"/>
  <c r="G2992" i="5"/>
  <c r="F2992" i="5"/>
  <c r="E2992" i="5"/>
  <c r="D2992" i="5"/>
  <c r="C2992" i="5"/>
  <c r="B2992" i="5"/>
  <c r="A2992" i="5"/>
  <c r="L2591" i="5"/>
  <c r="I2591" i="5"/>
  <c r="H2591" i="5"/>
  <c r="G2591" i="5"/>
  <c r="F2591" i="5"/>
  <c r="E2591" i="5"/>
  <c r="D2591" i="5"/>
  <c r="C2591" i="5"/>
  <c r="B2591" i="5"/>
  <c r="A2591" i="5"/>
  <c r="L2397" i="5"/>
  <c r="I2397" i="5"/>
  <c r="H2397" i="5"/>
  <c r="G2397" i="5"/>
  <c r="F2397" i="5"/>
  <c r="E2397" i="5"/>
  <c r="D2397" i="5"/>
  <c r="C2397" i="5"/>
  <c r="B2397" i="5"/>
  <c r="A2397" i="5"/>
  <c r="L859" i="5"/>
  <c r="I859" i="5"/>
  <c r="H859" i="5"/>
  <c r="G859" i="5"/>
  <c r="F859" i="5"/>
  <c r="E859" i="5"/>
  <c r="D859" i="5"/>
  <c r="C859" i="5"/>
  <c r="B859" i="5"/>
  <c r="A859" i="5"/>
  <c r="L54" i="5"/>
  <c r="I54" i="5"/>
  <c r="H54" i="5"/>
  <c r="G54" i="5"/>
  <c r="F54" i="5"/>
  <c r="E54" i="5"/>
  <c r="D54" i="5"/>
  <c r="C54" i="5"/>
  <c r="B54" i="5"/>
  <c r="A54" i="5"/>
  <c r="L1482" i="5"/>
  <c r="I1482" i="5"/>
  <c r="H1482" i="5"/>
  <c r="G1482" i="5"/>
  <c r="F1482" i="5"/>
  <c r="E1482" i="5"/>
  <c r="D1482" i="5"/>
  <c r="C1482" i="5"/>
  <c r="B1482" i="5"/>
  <c r="A1482" i="5"/>
  <c r="L2334" i="5"/>
  <c r="I2334" i="5"/>
  <c r="H2334" i="5"/>
  <c r="G2334" i="5"/>
  <c r="F2334" i="5"/>
  <c r="E2334" i="5"/>
  <c r="D2334" i="5"/>
  <c r="C2334" i="5"/>
  <c r="B2334" i="5"/>
  <c r="A2334" i="5"/>
  <c r="L2333" i="5"/>
  <c r="I2333" i="5"/>
  <c r="H2333" i="5"/>
  <c r="G2333" i="5"/>
  <c r="F2333" i="5"/>
  <c r="E2333" i="5"/>
  <c r="D2333" i="5"/>
  <c r="C2333" i="5"/>
  <c r="B2333" i="5"/>
  <c r="A2333" i="5"/>
  <c r="L418" i="5"/>
  <c r="I418" i="5"/>
  <c r="H418" i="5"/>
  <c r="G418" i="5"/>
  <c r="F418" i="5"/>
  <c r="E418" i="5"/>
  <c r="D418" i="5"/>
  <c r="C418" i="5"/>
  <c r="B418" i="5"/>
  <c r="A418" i="5"/>
  <c r="L233" i="5"/>
  <c r="I233" i="5"/>
  <c r="H233" i="5"/>
  <c r="G233" i="5"/>
  <c r="F233" i="5"/>
  <c r="E233" i="5"/>
  <c r="D233" i="5"/>
  <c r="C233" i="5"/>
  <c r="B233" i="5"/>
  <c r="A233" i="5"/>
  <c r="L47" i="5"/>
  <c r="I47" i="5"/>
  <c r="H47" i="5"/>
  <c r="G47" i="5"/>
  <c r="F47" i="5"/>
  <c r="E47" i="5"/>
  <c r="D47" i="5"/>
  <c r="C47" i="5"/>
  <c r="B47" i="5"/>
  <c r="A47" i="5"/>
  <c r="L1087" i="5"/>
  <c r="I1087" i="5"/>
  <c r="H1087" i="5"/>
  <c r="G1087" i="5"/>
  <c r="F1087" i="5"/>
  <c r="E1087" i="5"/>
  <c r="D1087" i="5"/>
  <c r="C1087" i="5"/>
  <c r="B1087" i="5"/>
  <c r="A1087" i="5"/>
  <c r="L356" i="5"/>
  <c r="I356" i="5"/>
  <c r="H356" i="5"/>
  <c r="G356" i="5"/>
  <c r="F356" i="5"/>
  <c r="E356" i="5"/>
  <c r="D356" i="5"/>
  <c r="C356" i="5"/>
  <c r="B356" i="5"/>
  <c r="A356" i="5"/>
  <c r="L1139" i="5"/>
  <c r="I1139" i="5"/>
  <c r="H1139" i="5"/>
  <c r="G1139" i="5"/>
  <c r="F1139" i="5"/>
  <c r="E1139" i="5"/>
  <c r="D1139" i="5"/>
  <c r="C1139" i="5"/>
  <c r="B1139" i="5"/>
  <c r="A1139" i="5"/>
  <c r="L232" i="5"/>
  <c r="I232" i="5"/>
  <c r="H232" i="5"/>
  <c r="G232" i="5"/>
  <c r="F232" i="5"/>
  <c r="E232" i="5"/>
  <c r="D232" i="5"/>
  <c r="C232" i="5"/>
  <c r="B232" i="5"/>
  <c r="A232" i="5"/>
  <c r="L231" i="5"/>
  <c r="I231" i="5"/>
  <c r="H231" i="5"/>
  <c r="G231" i="5"/>
  <c r="F231" i="5"/>
  <c r="E231" i="5"/>
  <c r="D231" i="5"/>
  <c r="C231" i="5"/>
  <c r="B231" i="5"/>
  <c r="A231" i="5"/>
  <c r="L230" i="5"/>
  <c r="I230" i="5"/>
  <c r="H230" i="5"/>
  <c r="G230" i="5"/>
  <c r="F230" i="5"/>
  <c r="E230" i="5"/>
  <c r="D230" i="5"/>
  <c r="C230" i="5"/>
  <c r="B230" i="5"/>
  <c r="A230" i="5"/>
  <c r="L97" i="5"/>
  <c r="I97" i="5"/>
  <c r="H97" i="5"/>
  <c r="G97" i="5"/>
  <c r="F97" i="5"/>
  <c r="E97" i="5"/>
  <c r="D97" i="5"/>
  <c r="C97" i="5"/>
  <c r="B97" i="5"/>
  <c r="A97" i="5"/>
  <c r="L2257" i="5"/>
  <c r="I2257" i="5"/>
  <c r="H2257" i="5"/>
  <c r="G2257" i="5"/>
  <c r="F2257" i="5"/>
  <c r="E2257" i="5"/>
  <c r="D2257" i="5"/>
  <c r="C2257" i="5"/>
  <c r="B2257" i="5"/>
  <c r="A2257" i="5"/>
  <c r="L2241" i="5"/>
  <c r="I2241" i="5"/>
  <c r="H2241" i="5"/>
  <c r="G2241" i="5"/>
  <c r="F2241" i="5"/>
  <c r="E2241" i="5"/>
  <c r="D2241" i="5"/>
  <c r="C2241" i="5"/>
  <c r="B2241" i="5"/>
  <c r="A2241" i="5"/>
  <c r="L1979" i="5"/>
  <c r="I1979" i="5"/>
  <c r="H1979" i="5"/>
  <c r="G1979" i="5"/>
  <c r="F1979" i="5"/>
  <c r="E1979" i="5"/>
  <c r="D1979" i="5"/>
  <c r="C1979" i="5"/>
  <c r="B1979" i="5"/>
  <c r="A1979" i="5"/>
  <c r="L1978" i="5"/>
  <c r="I1978" i="5"/>
  <c r="H1978" i="5"/>
  <c r="G1978" i="5"/>
  <c r="F1978" i="5"/>
  <c r="E1978" i="5"/>
  <c r="D1978" i="5"/>
  <c r="C1978" i="5"/>
  <c r="B1978" i="5"/>
  <c r="A1978" i="5"/>
  <c r="L1977" i="5"/>
  <c r="I1977" i="5"/>
  <c r="H1977" i="5"/>
  <c r="G1977" i="5"/>
  <c r="F1977" i="5"/>
  <c r="E1977" i="5"/>
  <c r="D1977" i="5"/>
  <c r="C1977" i="5"/>
  <c r="B1977" i="5"/>
  <c r="A1977" i="5"/>
  <c r="L1976" i="5"/>
  <c r="I1976" i="5"/>
  <c r="H1976" i="5"/>
  <c r="G1976" i="5"/>
  <c r="F1976" i="5"/>
  <c r="E1976" i="5"/>
  <c r="D1976" i="5"/>
  <c r="C1976" i="5"/>
  <c r="B1976" i="5"/>
  <c r="A1976" i="5"/>
  <c r="L1975" i="5"/>
  <c r="I1975" i="5"/>
  <c r="H1975" i="5"/>
  <c r="G1975" i="5"/>
  <c r="F1975" i="5"/>
  <c r="E1975" i="5"/>
  <c r="D1975" i="5"/>
  <c r="C1975" i="5"/>
  <c r="B1975" i="5"/>
  <c r="A1975" i="5"/>
  <c r="L1974" i="5"/>
  <c r="I1974" i="5"/>
  <c r="H1974" i="5"/>
  <c r="G1974" i="5"/>
  <c r="F1974" i="5"/>
  <c r="E1974" i="5"/>
  <c r="D1974" i="5"/>
  <c r="C1974" i="5"/>
  <c r="B1974" i="5"/>
  <c r="A1974" i="5"/>
  <c r="L1973" i="5"/>
  <c r="I1973" i="5"/>
  <c r="H1973" i="5"/>
  <c r="G1973" i="5"/>
  <c r="F1973" i="5"/>
  <c r="E1973" i="5"/>
  <c r="D1973" i="5"/>
  <c r="C1973" i="5"/>
  <c r="B1973" i="5"/>
  <c r="A1973" i="5"/>
  <c r="L1972" i="5"/>
  <c r="I1972" i="5"/>
  <c r="H1972" i="5"/>
  <c r="G1972" i="5"/>
  <c r="F1972" i="5"/>
  <c r="E1972" i="5"/>
  <c r="D1972" i="5"/>
  <c r="C1972" i="5"/>
  <c r="B1972" i="5"/>
  <c r="A1972" i="5"/>
  <c r="L1831" i="5"/>
  <c r="I1831" i="5"/>
  <c r="H1831" i="5"/>
  <c r="G1831" i="5"/>
  <c r="F1831" i="5"/>
  <c r="E1831" i="5"/>
  <c r="D1831" i="5"/>
  <c r="C1831" i="5"/>
  <c r="B1831" i="5"/>
  <c r="A1831" i="5"/>
  <c r="L1830" i="5"/>
  <c r="I1830" i="5"/>
  <c r="H1830" i="5"/>
  <c r="G1830" i="5"/>
  <c r="F1830" i="5"/>
  <c r="E1830" i="5"/>
  <c r="D1830" i="5"/>
  <c r="C1830" i="5"/>
  <c r="B1830" i="5"/>
  <c r="A1830" i="5"/>
  <c r="L1746" i="5"/>
  <c r="I1746" i="5"/>
  <c r="H1746" i="5"/>
  <c r="G1746" i="5"/>
  <c r="F1746" i="5"/>
  <c r="E1746" i="5"/>
  <c r="D1746" i="5"/>
  <c r="C1746" i="5"/>
  <c r="B1746" i="5"/>
  <c r="A1746" i="5"/>
  <c r="L1481" i="5"/>
  <c r="I1481" i="5"/>
  <c r="H1481" i="5"/>
  <c r="G1481" i="5"/>
  <c r="F1481" i="5"/>
  <c r="E1481" i="5"/>
  <c r="D1481" i="5"/>
  <c r="C1481" i="5"/>
  <c r="B1481" i="5"/>
  <c r="A1481" i="5"/>
  <c r="L1026" i="5"/>
  <c r="I1026" i="5"/>
  <c r="H1026" i="5"/>
  <c r="G1026" i="5"/>
  <c r="F1026" i="5"/>
  <c r="E1026" i="5"/>
  <c r="D1026" i="5"/>
  <c r="C1026" i="5"/>
  <c r="B1026" i="5"/>
  <c r="A1026" i="5"/>
  <c r="L2436" i="5"/>
  <c r="I2436" i="5"/>
  <c r="H2436" i="5"/>
  <c r="G2436" i="5"/>
  <c r="F2436" i="5"/>
  <c r="E2436" i="5"/>
  <c r="D2436" i="5"/>
  <c r="C2436" i="5"/>
  <c r="B2436" i="5"/>
  <c r="A2436" i="5"/>
  <c r="L2202" i="5"/>
  <c r="I2202" i="5"/>
  <c r="H2202" i="5"/>
  <c r="G2202" i="5"/>
  <c r="F2202" i="5"/>
  <c r="E2202" i="5"/>
  <c r="D2202" i="5"/>
  <c r="C2202" i="5"/>
  <c r="B2202" i="5"/>
  <c r="A2202" i="5"/>
  <c r="L2201" i="5"/>
  <c r="I2201" i="5"/>
  <c r="H2201" i="5"/>
  <c r="G2201" i="5"/>
  <c r="F2201" i="5"/>
  <c r="E2201" i="5"/>
  <c r="D2201" i="5"/>
  <c r="C2201" i="5"/>
  <c r="B2201" i="5"/>
  <c r="A2201" i="5"/>
  <c r="L1971" i="5"/>
  <c r="I1971" i="5"/>
  <c r="H1971" i="5"/>
  <c r="G1971" i="5"/>
  <c r="F1971" i="5"/>
  <c r="E1971" i="5"/>
  <c r="D1971" i="5"/>
  <c r="C1971" i="5"/>
  <c r="B1971" i="5"/>
  <c r="A1971" i="5"/>
  <c r="L1480" i="5"/>
  <c r="I1480" i="5"/>
  <c r="H1480" i="5"/>
  <c r="G1480" i="5"/>
  <c r="F1480" i="5"/>
  <c r="E1480" i="5"/>
  <c r="D1480" i="5"/>
  <c r="C1480" i="5"/>
  <c r="B1480" i="5"/>
  <c r="A1480" i="5"/>
  <c r="L1479" i="5"/>
  <c r="I1479" i="5"/>
  <c r="H1479" i="5"/>
  <c r="G1479" i="5"/>
  <c r="F1479" i="5"/>
  <c r="E1479" i="5"/>
  <c r="D1479" i="5"/>
  <c r="C1479" i="5"/>
  <c r="B1479" i="5"/>
  <c r="A1479" i="5"/>
  <c r="L1296" i="5"/>
  <c r="I1296" i="5"/>
  <c r="H1296" i="5"/>
  <c r="G1296" i="5"/>
  <c r="F1296" i="5"/>
  <c r="E1296" i="5"/>
  <c r="D1296" i="5"/>
  <c r="C1296" i="5"/>
  <c r="B1296" i="5"/>
  <c r="A1296" i="5"/>
  <c r="L741" i="5"/>
  <c r="I741" i="5"/>
  <c r="H741" i="5"/>
  <c r="G741" i="5"/>
  <c r="F741" i="5"/>
  <c r="E741" i="5"/>
  <c r="D741" i="5"/>
  <c r="C741" i="5"/>
  <c r="B741" i="5"/>
  <c r="A741" i="5"/>
  <c r="L1478" i="5"/>
  <c r="I1478" i="5"/>
  <c r="H1478" i="5"/>
  <c r="G1478" i="5"/>
  <c r="F1478" i="5"/>
  <c r="E1478" i="5"/>
  <c r="D1478" i="5"/>
  <c r="C1478" i="5"/>
  <c r="B1478" i="5"/>
  <c r="A1478" i="5"/>
  <c r="L2814" i="5"/>
  <c r="I2814" i="5"/>
  <c r="H2814" i="5"/>
  <c r="G2814" i="5"/>
  <c r="F2814" i="5"/>
  <c r="E2814" i="5"/>
  <c r="D2814" i="5"/>
  <c r="C2814" i="5"/>
  <c r="B2814" i="5"/>
  <c r="A2814" i="5"/>
  <c r="L858" i="5"/>
  <c r="I858" i="5"/>
  <c r="H858" i="5"/>
  <c r="G858" i="5"/>
  <c r="F858" i="5"/>
  <c r="E858" i="5"/>
  <c r="D858" i="5"/>
  <c r="C858" i="5"/>
  <c r="B858" i="5"/>
  <c r="A858" i="5"/>
  <c r="L857" i="5"/>
  <c r="I857" i="5"/>
  <c r="H857" i="5"/>
  <c r="G857" i="5"/>
  <c r="F857" i="5"/>
  <c r="E857" i="5"/>
  <c r="D857" i="5"/>
  <c r="C857" i="5"/>
  <c r="B857" i="5"/>
  <c r="A857" i="5"/>
  <c r="L1571" i="5"/>
  <c r="I1571" i="5"/>
  <c r="H1571" i="5"/>
  <c r="G1571" i="5"/>
  <c r="F1571" i="5"/>
  <c r="E1571" i="5"/>
  <c r="D1571" i="5"/>
  <c r="C1571" i="5"/>
  <c r="B1571" i="5"/>
  <c r="A1571" i="5"/>
  <c r="L1570" i="5"/>
  <c r="I1570" i="5"/>
  <c r="H1570" i="5"/>
  <c r="G1570" i="5"/>
  <c r="F1570" i="5"/>
  <c r="E1570" i="5"/>
  <c r="D1570" i="5"/>
  <c r="C1570" i="5"/>
  <c r="B1570" i="5"/>
  <c r="A1570" i="5"/>
  <c r="L3255" i="5"/>
  <c r="I3255" i="5"/>
  <c r="H3255" i="5"/>
  <c r="G3255" i="5"/>
  <c r="F3255" i="5"/>
  <c r="E3255" i="5"/>
  <c r="D3255" i="5"/>
  <c r="C3255" i="5"/>
  <c r="B3255" i="5"/>
  <c r="A3255" i="5"/>
  <c r="L3550" i="5"/>
  <c r="I3550" i="5"/>
  <c r="H3550" i="5"/>
  <c r="G3550" i="5"/>
  <c r="F3550" i="5"/>
  <c r="E3550" i="5"/>
  <c r="D3550" i="5"/>
  <c r="C3550" i="5"/>
  <c r="B3550" i="5"/>
  <c r="A3550" i="5"/>
  <c r="L3549" i="5"/>
  <c r="I3549" i="5"/>
  <c r="H3549" i="5"/>
  <c r="G3549" i="5"/>
  <c r="F3549" i="5"/>
  <c r="E3549" i="5"/>
  <c r="D3549" i="5"/>
  <c r="C3549" i="5"/>
  <c r="B3549" i="5"/>
  <c r="A3549" i="5"/>
  <c r="L2590" i="5"/>
  <c r="I2590" i="5"/>
  <c r="H2590" i="5"/>
  <c r="G2590" i="5"/>
  <c r="F2590" i="5"/>
  <c r="E2590" i="5"/>
  <c r="D2590" i="5"/>
  <c r="C2590" i="5"/>
  <c r="B2590" i="5"/>
  <c r="A2590" i="5"/>
  <c r="L1970" i="5"/>
  <c r="I1970" i="5"/>
  <c r="H1970" i="5"/>
  <c r="G1970" i="5"/>
  <c r="F1970" i="5"/>
  <c r="E1970" i="5"/>
  <c r="D1970" i="5"/>
  <c r="C1970" i="5"/>
  <c r="B1970" i="5"/>
  <c r="A1970" i="5"/>
  <c r="L1884" i="5"/>
  <c r="I1884" i="5"/>
  <c r="H1884" i="5"/>
  <c r="G1884" i="5"/>
  <c r="F1884" i="5"/>
  <c r="E1884" i="5"/>
  <c r="D1884" i="5"/>
  <c r="C1884" i="5"/>
  <c r="B1884" i="5"/>
  <c r="A1884" i="5"/>
  <c r="L1883" i="5"/>
  <c r="I1883" i="5"/>
  <c r="H1883" i="5"/>
  <c r="G1883" i="5"/>
  <c r="F1883" i="5"/>
  <c r="E1883" i="5"/>
  <c r="D1883" i="5"/>
  <c r="C1883" i="5"/>
  <c r="B1883" i="5"/>
  <c r="A1883" i="5"/>
  <c r="L2799" i="5"/>
  <c r="I2799" i="5"/>
  <c r="H2799" i="5"/>
  <c r="G2799" i="5"/>
  <c r="F2799" i="5"/>
  <c r="E2799" i="5"/>
  <c r="D2799" i="5"/>
  <c r="C2799" i="5"/>
  <c r="B2799" i="5"/>
  <c r="A2799" i="5"/>
  <c r="L2798" i="5"/>
  <c r="I2798" i="5"/>
  <c r="H2798" i="5"/>
  <c r="G2798" i="5"/>
  <c r="F2798" i="5"/>
  <c r="E2798" i="5"/>
  <c r="D2798" i="5"/>
  <c r="C2798" i="5"/>
  <c r="B2798" i="5"/>
  <c r="A2798" i="5"/>
  <c r="L2200" i="5"/>
  <c r="I2200" i="5"/>
  <c r="H2200" i="5"/>
  <c r="G2200" i="5"/>
  <c r="F2200" i="5"/>
  <c r="E2200" i="5"/>
  <c r="D2200" i="5"/>
  <c r="C2200" i="5"/>
  <c r="B2200" i="5"/>
  <c r="A2200" i="5"/>
  <c r="L301" i="5"/>
  <c r="I301" i="5"/>
  <c r="H301" i="5"/>
  <c r="G301" i="5"/>
  <c r="F301" i="5"/>
  <c r="E301" i="5"/>
  <c r="D301" i="5"/>
  <c r="C301" i="5"/>
  <c r="B301" i="5"/>
  <c r="A301" i="5"/>
  <c r="L2095" i="5"/>
  <c r="I2095" i="5"/>
  <c r="H2095" i="5"/>
  <c r="G2095" i="5"/>
  <c r="F2095" i="5"/>
  <c r="E2095" i="5"/>
  <c r="D2095" i="5"/>
  <c r="C2095" i="5"/>
  <c r="B2095" i="5"/>
  <c r="A2095" i="5"/>
  <c r="L2094" i="5"/>
  <c r="I2094" i="5"/>
  <c r="H2094" i="5"/>
  <c r="G2094" i="5"/>
  <c r="F2094" i="5"/>
  <c r="E2094" i="5"/>
  <c r="D2094" i="5"/>
  <c r="C2094" i="5"/>
  <c r="B2094" i="5"/>
  <c r="A2094" i="5"/>
  <c r="L1251" i="5"/>
  <c r="I1251" i="5"/>
  <c r="H1251" i="5"/>
  <c r="G1251" i="5"/>
  <c r="F1251" i="5"/>
  <c r="E1251" i="5"/>
  <c r="D1251" i="5"/>
  <c r="C1251" i="5"/>
  <c r="B1251" i="5"/>
  <c r="A1251" i="5"/>
  <c r="L856" i="5"/>
  <c r="I856" i="5"/>
  <c r="H856" i="5"/>
  <c r="G856" i="5"/>
  <c r="F856" i="5"/>
  <c r="E856" i="5"/>
  <c r="D856" i="5"/>
  <c r="C856" i="5"/>
  <c r="B856" i="5"/>
  <c r="A856" i="5"/>
  <c r="L855" i="5"/>
  <c r="I855" i="5"/>
  <c r="H855" i="5"/>
  <c r="G855" i="5"/>
  <c r="F855" i="5"/>
  <c r="E855" i="5"/>
  <c r="D855" i="5"/>
  <c r="C855" i="5"/>
  <c r="B855" i="5"/>
  <c r="A855" i="5"/>
  <c r="L229" i="5"/>
  <c r="I229" i="5"/>
  <c r="H229" i="5"/>
  <c r="G229" i="5"/>
  <c r="F229" i="5"/>
  <c r="E229" i="5"/>
  <c r="D229" i="5"/>
  <c r="C229" i="5"/>
  <c r="B229" i="5"/>
  <c r="A229" i="5"/>
  <c r="L228" i="5"/>
  <c r="I228" i="5"/>
  <c r="H228" i="5"/>
  <c r="G228" i="5"/>
  <c r="F228" i="5"/>
  <c r="E228" i="5"/>
  <c r="D228" i="5"/>
  <c r="C228" i="5"/>
  <c r="B228" i="5"/>
  <c r="A228" i="5"/>
  <c r="L3111" i="5"/>
  <c r="I3111" i="5"/>
  <c r="H3111" i="5"/>
  <c r="G3111" i="5"/>
  <c r="F3111" i="5"/>
  <c r="E3111" i="5"/>
  <c r="D3111" i="5"/>
  <c r="C3111" i="5"/>
  <c r="B3111" i="5"/>
  <c r="A3111" i="5"/>
  <c r="L479" i="5"/>
  <c r="I479" i="5"/>
  <c r="H479" i="5"/>
  <c r="G479" i="5"/>
  <c r="F479" i="5"/>
  <c r="E479" i="5"/>
  <c r="D479" i="5"/>
  <c r="C479" i="5"/>
  <c r="B479" i="5"/>
  <c r="A479" i="5"/>
  <c r="L4042" i="5"/>
  <c r="I4042" i="5"/>
  <c r="H4042" i="5"/>
  <c r="G4042" i="5"/>
  <c r="F4042" i="5"/>
  <c r="E4042" i="5"/>
  <c r="D4042" i="5"/>
  <c r="C4042" i="5"/>
  <c r="B4042" i="5"/>
  <c r="A4042" i="5"/>
  <c r="L4041" i="5"/>
  <c r="I4041" i="5"/>
  <c r="H4041" i="5"/>
  <c r="G4041" i="5"/>
  <c r="F4041" i="5"/>
  <c r="E4041" i="5"/>
  <c r="D4041" i="5"/>
  <c r="C4041" i="5"/>
  <c r="B4041" i="5"/>
  <c r="A4041" i="5"/>
  <c r="L2929" i="5"/>
  <c r="I2929" i="5"/>
  <c r="H2929" i="5"/>
  <c r="G2929" i="5"/>
  <c r="F2929" i="5"/>
  <c r="E2929" i="5"/>
  <c r="D2929" i="5"/>
  <c r="C2929" i="5"/>
  <c r="B2929" i="5"/>
  <c r="A2929" i="5"/>
  <c r="L2928" i="5"/>
  <c r="I2928" i="5"/>
  <c r="H2928" i="5"/>
  <c r="G2928" i="5"/>
  <c r="F2928" i="5"/>
  <c r="E2928" i="5"/>
  <c r="D2928" i="5"/>
  <c r="C2928" i="5"/>
  <c r="B2928" i="5"/>
  <c r="A2928" i="5"/>
  <c r="L2991" i="5"/>
  <c r="I2991" i="5"/>
  <c r="H2991" i="5"/>
  <c r="G2991" i="5"/>
  <c r="F2991" i="5"/>
  <c r="E2991" i="5"/>
  <c r="D2991" i="5"/>
  <c r="C2991" i="5"/>
  <c r="B2991" i="5"/>
  <c r="A2991" i="5"/>
  <c r="L2289" i="5"/>
  <c r="I2289" i="5"/>
  <c r="H2289" i="5"/>
  <c r="G2289" i="5"/>
  <c r="F2289" i="5"/>
  <c r="E2289" i="5"/>
  <c r="D2289" i="5"/>
  <c r="C2289" i="5"/>
  <c r="B2289" i="5"/>
  <c r="A2289" i="5"/>
  <c r="L2288" i="5"/>
  <c r="I2288" i="5"/>
  <c r="H2288" i="5"/>
  <c r="G2288" i="5"/>
  <c r="F2288" i="5"/>
  <c r="E2288" i="5"/>
  <c r="D2288" i="5"/>
  <c r="C2288" i="5"/>
  <c r="B2288" i="5"/>
  <c r="A2288" i="5"/>
  <c r="L2240" i="5"/>
  <c r="I2240" i="5"/>
  <c r="H2240" i="5"/>
  <c r="G2240" i="5"/>
  <c r="F2240" i="5"/>
  <c r="E2240" i="5"/>
  <c r="D2240" i="5"/>
  <c r="C2240" i="5"/>
  <c r="B2240" i="5"/>
  <c r="A2240" i="5"/>
  <c r="L2239" i="5"/>
  <c r="I2239" i="5"/>
  <c r="H2239" i="5"/>
  <c r="G2239" i="5"/>
  <c r="F2239" i="5"/>
  <c r="E2239" i="5"/>
  <c r="D2239" i="5"/>
  <c r="C2239" i="5"/>
  <c r="B2239" i="5"/>
  <c r="A2239" i="5"/>
  <c r="L2238" i="5"/>
  <c r="I2238" i="5"/>
  <c r="H2238" i="5"/>
  <c r="G2238" i="5"/>
  <c r="F2238" i="5"/>
  <c r="E2238" i="5"/>
  <c r="D2238" i="5"/>
  <c r="C2238" i="5"/>
  <c r="B2238" i="5"/>
  <c r="A2238" i="5"/>
  <c r="L1872" i="5"/>
  <c r="I1872" i="5"/>
  <c r="H1872" i="5"/>
  <c r="G1872" i="5"/>
  <c r="F1872" i="5"/>
  <c r="E1872" i="5"/>
  <c r="D1872" i="5"/>
  <c r="C1872" i="5"/>
  <c r="B1872" i="5"/>
  <c r="A1872" i="5"/>
  <c r="L1715" i="5"/>
  <c r="I1715" i="5"/>
  <c r="H1715" i="5"/>
  <c r="G1715" i="5"/>
  <c r="F1715" i="5"/>
  <c r="E1715" i="5"/>
  <c r="D1715" i="5"/>
  <c r="C1715" i="5"/>
  <c r="B1715" i="5"/>
  <c r="A1715" i="5"/>
  <c r="L1714" i="5"/>
  <c r="I1714" i="5"/>
  <c r="H1714" i="5"/>
  <c r="G1714" i="5"/>
  <c r="F1714" i="5"/>
  <c r="E1714" i="5"/>
  <c r="D1714" i="5"/>
  <c r="C1714" i="5"/>
  <c r="B1714" i="5"/>
  <c r="A1714" i="5"/>
  <c r="L1582" i="5"/>
  <c r="I1582" i="5"/>
  <c r="H1582" i="5"/>
  <c r="G1582" i="5"/>
  <c r="F1582" i="5"/>
  <c r="E1582" i="5"/>
  <c r="D1582" i="5"/>
  <c r="C1582" i="5"/>
  <c r="B1582" i="5"/>
  <c r="A1582" i="5"/>
  <c r="L1581" i="5"/>
  <c r="I1581" i="5"/>
  <c r="H1581" i="5"/>
  <c r="G1581" i="5"/>
  <c r="F1581" i="5"/>
  <c r="E1581" i="5"/>
  <c r="D1581" i="5"/>
  <c r="C1581" i="5"/>
  <c r="B1581" i="5"/>
  <c r="A1581" i="5"/>
  <c r="L1207" i="5"/>
  <c r="I1207" i="5"/>
  <c r="H1207" i="5"/>
  <c r="G1207" i="5"/>
  <c r="F1207" i="5"/>
  <c r="E1207" i="5"/>
  <c r="D1207" i="5"/>
  <c r="C1207" i="5"/>
  <c r="B1207" i="5"/>
  <c r="A1207" i="5"/>
  <c r="L1206" i="5"/>
  <c r="I1206" i="5"/>
  <c r="H1206" i="5"/>
  <c r="G1206" i="5"/>
  <c r="F1206" i="5"/>
  <c r="E1206" i="5"/>
  <c r="D1206" i="5"/>
  <c r="C1206" i="5"/>
  <c r="B1206" i="5"/>
  <c r="A1206" i="5"/>
  <c r="L3254" i="5"/>
  <c r="I3254" i="5"/>
  <c r="H3254" i="5"/>
  <c r="G3254" i="5"/>
  <c r="F3254" i="5"/>
  <c r="E3254" i="5"/>
  <c r="D3254" i="5"/>
  <c r="C3254" i="5"/>
  <c r="B3254" i="5"/>
  <c r="A3254" i="5"/>
  <c r="L3253" i="5"/>
  <c r="I3253" i="5"/>
  <c r="H3253" i="5"/>
  <c r="G3253" i="5"/>
  <c r="F3253" i="5"/>
  <c r="E3253" i="5"/>
  <c r="D3253" i="5"/>
  <c r="C3253" i="5"/>
  <c r="B3253" i="5"/>
  <c r="A3253" i="5"/>
  <c r="L2256" i="5"/>
  <c r="I2256" i="5"/>
  <c r="H2256" i="5"/>
  <c r="G2256" i="5"/>
  <c r="F2256" i="5"/>
  <c r="E2256" i="5"/>
  <c r="D2256" i="5"/>
  <c r="C2256" i="5"/>
  <c r="B2256" i="5"/>
  <c r="A2256" i="5"/>
  <c r="L2255" i="5"/>
  <c r="I2255" i="5"/>
  <c r="H2255" i="5"/>
  <c r="G2255" i="5"/>
  <c r="F2255" i="5"/>
  <c r="E2255" i="5"/>
  <c r="D2255" i="5"/>
  <c r="C2255" i="5"/>
  <c r="B2255" i="5"/>
  <c r="A2255" i="5"/>
  <c r="L2199" i="5"/>
  <c r="I2199" i="5"/>
  <c r="H2199" i="5"/>
  <c r="G2199" i="5"/>
  <c r="F2199" i="5"/>
  <c r="E2199" i="5"/>
  <c r="D2199" i="5"/>
  <c r="C2199" i="5"/>
  <c r="B2199" i="5"/>
  <c r="A2199" i="5"/>
  <c r="L2198" i="5"/>
  <c r="I2198" i="5"/>
  <c r="H2198" i="5"/>
  <c r="G2198" i="5"/>
  <c r="F2198" i="5"/>
  <c r="E2198" i="5"/>
  <c r="D2198" i="5"/>
  <c r="C2198" i="5"/>
  <c r="B2198" i="5"/>
  <c r="A2198" i="5"/>
  <c r="L1675" i="5"/>
  <c r="I1675" i="5"/>
  <c r="H1675" i="5"/>
  <c r="G1675" i="5"/>
  <c r="F1675" i="5"/>
  <c r="E1675" i="5"/>
  <c r="D1675" i="5"/>
  <c r="C1675" i="5"/>
  <c r="B1675" i="5"/>
  <c r="A1675" i="5"/>
  <c r="L2848" i="5"/>
  <c r="I2848" i="5"/>
  <c r="H2848" i="5"/>
  <c r="G2848" i="5"/>
  <c r="F2848" i="5"/>
  <c r="E2848" i="5"/>
  <c r="D2848" i="5"/>
  <c r="C2848" i="5"/>
  <c r="B2848" i="5"/>
  <c r="A2848" i="5"/>
  <c r="L2847" i="5"/>
  <c r="I2847" i="5"/>
  <c r="H2847" i="5"/>
  <c r="G2847" i="5"/>
  <c r="F2847" i="5"/>
  <c r="E2847" i="5"/>
  <c r="D2847" i="5"/>
  <c r="C2847" i="5"/>
  <c r="B2847" i="5"/>
  <c r="A2847" i="5"/>
  <c r="L1477" i="5"/>
  <c r="I1477" i="5"/>
  <c r="H1477" i="5"/>
  <c r="G1477" i="5"/>
  <c r="F1477" i="5"/>
  <c r="E1477" i="5"/>
  <c r="D1477" i="5"/>
  <c r="C1477" i="5"/>
  <c r="B1477" i="5"/>
  <c r="A1477" i="5"/>
  <c r="L995" i="5"/>
  <c r="I995" i="5"/>
  <c r="H995" i="5"/>
  <c r="G995" i="5"/>
  <c r="F995" i="5"/>
  <c r="E995" i="5"/>
  <c r="D995" i="5"/>
  <c r="C995" i="5"/>
  <c r="B995" i="5"/>
  <c r="A995" i="5"/>
  <c r="L1907" i="5"/>
  <c r="I1907" i="5"/>
  <c r="H1907" i="5"/>
  <c r="G1907" i="5"/>
  <c r="F1907" i="5"/>
  <c r="E1907" i="5"/>
  <c r="D1907" i="5"/>
  <c r="C1907" i="5"/>
  <c r="B1907" i="5"/>
  <c r="A1907" i="5"/>
  <c r="L1906" i="5"/>
  <c r="I1906" i="5"/>
  <c r="H1906" i="5"/>
  <c r="G1906" i="5"/>
  <c r="F1906" i="5"/>
  <c r="E1906" i="5"/>
  <c r="D1906" i="5"/>
  <c r="C1906" i="5"/>
  <c r="B1906" i="5"/>
  <c r="A1906" i="5"/>
  <c r="L1361" i="5"/>
  <c r="I1361" i="5"/>
  <c r="H1361" i="5"/>
  <c r="G1361" i="5"/>
  <c r="F1361" i="5"/>
  <c r="E1361" i="5"/>
  <c r="D1361" i="5"/>
  <c r="C1361" i="5"/>
  <c r="B1361" i="5"/>
  <c r="A1361" i="5"/>
  <c r="L1360" i="5"/>
  <c r="I1360" i="5"/>
  <c r="H1360" i="5"/>
  <c r="G1360" i="5"/>
  <c r="F1360" i="5"/>
  <c r="E1360" i="5"/>
  <c r="D1360" i="5"/>
  <c r="C1360" i="5"/>
  <c r="B1360" i="5"/>
  <c r="A1360" i="5"/>
  <c r="L2589" i="5"/>
  <c r="I2589" i="5"/>
  <c r="H2589" i="5"/>
  <c r="G2589" i="5"/>
  <c r="F2589" i="5"/>
  <c r="E2589" i="5"/>
  <c r="D2589" i="5"/>
  <c r="C2589" i="5"/>
  <c r="B2589" i="5"/>
  <c r="A2589" i="5"/>
  <c r="L2332" i="5"/>
  <c r="I2332" i="5"/>
  <c r="H2332" i="5"/>
  <c r="G2332" i="5"/>
  <c r="F2332" i="5"/>
  <c r="E2332" i="5"/>
  <c r="D2332" i="5"/>
  <c r="C2332" i="5"/>
  <c r="B2332" i="5"/>
  <c r="A2332" i="5"/>
  <c r="L2331" i="5"/>
  <c r="I2331" i="5"/>
  <c r="H2331" i="5"/>
  <c r="G2331" i="5"/>
  <c r="F2331" i="5"/>
  <c r="E2331" i="5"/>
  <c r="D2331" i="5"/>
  <c r="C2331" i="5"/>
  <c r="B2331" i="5"/>
  <c r="A2331" i="5"/>
  <c r="L3266" i="5"/>
  <c r="I3266" i="5"/>
  <c r="H3266" i="5"/>
  <c r="G3266" i="5"/>
  <c r="F3266" i="5"/>
  <c r="E3266" i="5"/>
  <c r="D3266" i="5"/>
  <c r="C3266" i="5"/>
  <c r="B3266" i="5"/>
  <c r="A3266" i="5"/>
  <c r="L283" i="5"/>
  <c r="I283" i="5"/>
  <c r="H283" i="5"/>
  <c r="G283" i="5"/>
  <c r="F283" i="5"/>
  <c r="E283" i="5"/>
  <c r="D283" i="5"/>
  <c r="C283" i="5"/>
  <c r="B283" i="5"/>
  <c r="A283" i="5"/>
  <c r="L282" i="5"/>
  <c r="I282" i="5"/>
  <c r="H282" i="5"/>
  <c r="G282" i="5"/>
  <c r="F282" i="5"/>
  <c r="E282" i="5"/>
  <c r="D282" i="5"/>
  <c r="C282" i="5"/>
  <c r="B282" i="5"/>
  <c r="A282" i="5"/>
  <c r="L1476" i="5"/>
  <c r="I1476" i="5"/>
  <c r="H1476" i="5"/>
  <c r="G1476" i="5"/>
  <c r="F1476" i="5"/>
  <c r="E1476" i="5"/>
  <c r="D1476" i="5"/>
  <c r="C1476" i="5"/>
  <c r="B1476" i="5"/>
  <c r="A1476" i="5"/>
  <c r="L1969" i="5"/>
  <c r="I1969" i="5"/>
  <c r="H1969" i="5"/>
  <c r="G1969" i="5"/>
  <c r="F1969" i="5"/>
  <c r="E1969" i="5"/>
  <c r="D1969" i="5"/>
  <c r="C1969" i="5"/>
  <c r="B1969" i="5"/>
  <c r="A1969" i="5"/>
  <c r="L1968" i="5"/>
  <c r="I1968" i="5"/>
  <c r="H1968" i="5"/>
  <c r="G1968" i="5"/>
  <c r="F1968" i="5"/>
  <c r="E1968" i="5"/>
  <c r="D1968" i="5"/>
  <c r="C1968" i="5"/>
  <c r="B1968" i="5"/>
  <c r="A1968" i="5"/>
  <c r="L854" i="5"/>
  <c r="I854" i="5"/>
  <c r="H854" i="5"/>
  <c r="G854" i="5"/>
  <c r="F854" i="5"/>
  <c r="E854" i="5"/>
  <c r="D854" i="5"/>
  <c r="C854" i="5"/>
  <c r="B854" i="5"/>
  <c r="A854" i="5"/>
  <c r="L853" i="5"/>
  <c r="I853" i="5"/>
  <c r="H853" i="5"/>
  <c r="G853" i="5"/>
  <c r="F853" i="5"/>
  <c r="E853" i="5"/>
  <c r="D853" i="5"/>
  <c r="C853" i="5"/>
  <c r="B853" i="5"/>
  <c r="A853" i="5"/>
  <c r="L1475" i="5"/>
  <c r="I1475" i="5"/>
  <c r="H1475" i="5"/>
  <c r="G1475" i="5"/>
  <c r="F1475" i="5"/>
  <c r="E1475" i="5"/>
  <c r="D1475" i="5"/>
  <c r="C1475" i="5"/>
  <c r="B1475" i="5"/>
  <c r="A1475" i="5"/>
  <c r="L2935" i="5"/>
  <c r="I2935" i="5"/>
  <c r="H2935" i="5"/>
  <c r="G2935" i="5"/>
  <c r="F2935" i="5"/>
  <c r="E2935" i="5"/>
  <c r="D2935" i="5"/>
  <c r="C2935" i="5"/>
  <c r="B2935" i="5"/>
  <c r="A2935" i="5"/>
  <c r="L2934" i="5"/>
  <c r="I2934" i="5"/>
  <c r="H2934" i="5"/>
  <c r="G2934" i="5"/>
  <c r="F2934" i="5"/>
  <c r="E2934" i="5"/>
  <c r="D2934" i="5"/>
  <c r="C2934" i="5"/>
  <c r="B2934" i="5"/>
  <c r="A2934" i="5"/>
  <c r="L2217" i="5"/>
  <c r="I2217" i="5"/>
  <c r="H2217" i="5"/>
  <c r="G2217" i="5"/>
  <c r="F2217" i="5"/>
  <c r="E2217" i="5"/>
  <c r="D2217" i="5"/>
  <c r="C2217" i="5"/>
  <c r="B2217" i="5"/>
  <c r="A2217" i="5"/>
  <c r="L151" i="5"/>
  <c r="I151" i="5"/>
  <c r="H151" i="5"/>
  <c r="G151" i="5"/>
  <c r="F151" i="5"/>
  <c r="E151" i="5"/>
  <c r="D151" i="5"/>
  <c r="C151" i="5"/>
  <c r="B151" i="5"/>
  <c r="A151" i="5"/>
  <c r="L13" i="5"/>
  <c r="I13" i="5"/>
  <c r="H13" i="5"/>
  <c r="G13" i="5"/>
  <c r="F13" i="5"/>
  <c r="E13" i="5"/>
  <c r="D13" i="5"/>
  <c r="C13" i="5"/>
  <c r="B13" i="5"/>
  <c r="A13" i="5"/>
  <c r="L12" i="5"/>
  <c r="I12" i="5"/>
  <c r="H12" i="5"/>
  <c r="G12" i="5"/>
  <c r="F12" i="5"/>
  <c r="E12" i="5"/>
  <c r="D12" i="5"/>
  <c r="C12" i="5"/>
  <c r="B12" i="5"/>
  <c r="A12" i="5"/>
  <c r="L2925" i="5"/>
  <c r="I2925" i="5"/>
  <c r="H2925" i="5"/>
  <c r="G2925" i="5"/>
  <c r="F2925" i="5"/>
  <c r="E2925" i="5"/>
  <c r="D2925" i="5"/>
  <c r="C2925" i="5"/>
  <c r="B2925" i="5"/>
  <c r="A2925" i="5"/>
  <c r="L2924" i="5"/>
  <c r="I2924" i="5"/>
  <c r="H2924" i="5"/>
  <c r="G2924" i="5"/>
  <c r="F2924" i="5"/>
  <c r="E2924" i="5"/>
  <c r="D2924" i="5"/>
  <c r="C2924" i="5"/>
  <c r="B2924" i="5"/>
  <c r="A2924" i="5"/>
  <c r="L1205" i="5"/>
  <c r="I1205" i="5"/>
  <c r="H1205" i="5"/>
  <c r="G1205" i="5"/>
  <c r="F1205" i="5"/>
  <c r="E1205" i="5"/>
  <c r="D1205" i="5"/>
  <c r="C1205" i="5"/>
  <c r="B1205" i="5"/>
  <c r="A1205" i="5"/>
  <c r="L3216" i="5"/>
  <c r="I3216" i="5"/>
  <c r="H3216" i="5"/>
  <c r="G3216" i="5"/>
  <c r="F3216" i="5"/>
  <c r="E3216" i="5"/>
  <c r="D3216" i="5"/>
  <c r="C3216" i="5"/>
  <c r="B3216" i="5"/>
  <c r="A3216" i="5"/>
  <c r="L3215" i="5"/>
  <c r="I3215" i="5"/>
  <c r="H3215" i="5"/>
  <c r="G3215" i="5"/>
  <c r="F3215" i="5"/>
  <c r="E3215" i="5"/>
  <c r="D3215" i="5"/>
  <c r="C3215" i="5"/>
  <c r="B3215" i="5"/>
  <c r="A3215" i="5"/>
  <c r="L1967" i="5"/>
  <c r="I1967" i="5"/>
  <c r="H1967" i="5"/>
  <c r="G1967" i="5"/>
  <c r="F1967" i="5"/>
  <c r="E1967" i="5"/>
  <c r="D1967" i="5"/>
  <c r="C1967" i="5"/>
  <c r="B1967" i="5"/>
  <c r="A1967" i="5"/>
  <c r="L1674" i="5"/>
  <c r="I1674" i="5"/>
  <c r="H1674" i="5"/>
  <c r="G1674" i="5"/>
  <c r="F1674" i="5"/>
  <c r="E1674" i="5"/>
  <c r="D1674" i="5"/>
  <c r="C1674" i="5"/>
  <c r="B1674" i="5"/>
  <c r="A1674" i="5"/>
  <c r="L1657" i="5"/>
  <c r="I1657" i="5"/>
  <c r="H1657" i="5"/>
  <c r="G1657" i="5"/>
  <c r="F1657" i="5"/>
  <c r="E1657" i="5"/>
  <c r="D1657" i="5"/>
  <c r="C1657" i="5"/>
  <c r="B1657" i="5"/>
  <c r="A1657" i="5"/>
  <c r="L1474" i="5"/>
  <c r="I1474" i="5"/>
  <c r="H1474" i="5"/>
  <c r="G1474" i="5"/>
  <c r="F1474" i="5"/>
  <c r="E1474" i="5"/>
  <c r="D1474" i="5"/>
  <c r="C1474" i="5"/>
  <c r="B1474" i="5"/>
  <c r="A1474" i="5"/>
  <c r="L973" i="5"/>
  <c r="I973" i="5"/>
  <c r="H973" i="5"/>
  <c r="G973" i="5"/>
  <c r="F973" i="5"/>
  <c r="E973" i="5"/>
  <c r="D973" i="5"/>
  <c r="C973" i="5"/>
  <c r="B973" i="5"/>
  <c r="A973" i="5"/>
  <c r="L852" i="5"/>
  <c r="I852" i="5"/>
  <c r="H852" i="5"/>
  <c r="G852" i="5"/>
  <c r="F852" i="5"/>
  <c r="E852" i="5"/>
  <c r="D852" i="5"/>
  <c r="C852" i="5"/>
  <c r="B852" i="5"/>
  <c r="A852" i="5"/>
  <c r="L205" i="5"/>
  <c r="I205" i="5"/>
  <c r="H205" i="5"/>
  <c r="G205" i="5"/>
  <c r="F205" i="5"/>
  <c r="E205" i="5"/>
  <c r="D205" i="5"/>
  <c r="C205" i="5"/>
  <c r="B205" i="5"/>
  <c r="A205" i="5"/>
  <c r="L1473" i="5"/>
  <c r="I1473" i="5"/>
  <c r="H1473" i="5"/>
  <c r="G1473" i="5"/>
  <c r="F1473" i="5"/>
  <c r="E1473" i="5"/>
  <c r="D1473" i="5"/>
  <c r="C1473" i="5"/>
  <c r="B1473" i="5"/>
  <c r="A1473" i="5"/>
  <c r="L1472" i="5"/>
  <c r="I1472" i="5"/>
  <c r="H1472" i="5"/>
  <c r="G1472" i="5"/>
  <c r="F1472" i="5"/>
  <c r="E1472" i="5"/>
  <c r="D1472" i="5"/>
  <c r="C1472" i="5"/>
  <c r="B1472" i="5"/>
  <c r="A1472" i="5"/>
  <c r="L3470" i="5"/>
  <c r="I3470" i="5"/>
  <c r="H3470" i="5"/>
  <c r="G3470" i="5"/>
  <c r="F3470" i="5"/>
  <c r="E3470" i="5"/>
  <c r="D3470" i="5"/>
  <c r="C3470" i="5"/>
  <c r="B3470" i="5"/>
  <c r="A3470" i="5"/>
  <c r="L3469" i="5"/>
  <c r="I3469" i="5"/>
  <c r="H3469" i="5"/>
  <c r="G3469" i="5"/>
  <c r="F3469" i="5"/>
  <c r="E3469" i="5"/>
  <c r="D3469" i="5"/>
  <c r="C3469" i="5"/>
  <c r="B3469" i="5"/>
  <c r="A3469" i="5"/>
  <c r="L1673" i="5"/>
  <c r="I1673" i="5"/>
  <c r="H1673" i="5"/>
  <c r="G1673" i="5"/>
  <c r="F1673" i="5"/>
  <c r="E1673" i="5"/>
  <c r="D1673" i="5"/>
  <c r="C1673" i="5"/>
  <c r="B1673" i="5"/>
  <c r="A1673" i="5"/>
  <c r="L2688" i="5"/>
  <c r="I2688" i="5"/>
  <c r="H2688" i="5"/>
  <c r="G2688" i="5"/>
  <c r="F2688" i="5"/>
  <c r="E2688" i="5"/>
  <c r="D2688" i="5"/>
  <c r="C2688" i="5"/>
  <c r="B2688" i="5"/>
  <c r="A2688" i="5"/>
  <c r="L2687" i="5"/>
  <c r="I2687" i="5"/>
  <c r="H2687" i="5"/>
  <c r="G2687" i="5"/>
  <c r="F2687" i="5"/>
  <c r="E2687" i="5"/>
  <c r="D2687" i="5"/>
  <c r="C2687" i="5"/>
  <c r="B2687" i="5"/>
  <c r="A2687" i="5"/>
  <c r="L1313" i="5"/>
  <c r="I1313" i="5"/>
  <c r="H1313" i="5"/>
  <c r="G1313" i="5"/>
  <c r="F1313" i="5"/>
  <c r="E1313" i="5"/>
  <c r="D1313" i="5"/>
  <c r="C1313" i="5"/>
  <c r="B1313" i="5"/>
  <c r="A1313" i="5"/>
  <c r="L1312" i="5"/>
  <c r="I1312" i="5"/>
  <c r="H1312" i="5"/>
  <c r="G1312" i="5"/>
  <c r="F1312" i="5"/>
  <c r="E1312" i="5"/>
  <c r="D1312" i="5"/>
  <c r="C1312" i="5"/>
  <c r="B1312" i="5"/>
  <c r="A1312" i="5"/>
  <c r="L1204" i="5"/>
  <c r="I1204" i="5"/>
  <c r="H1204" i="5"/>
  <c r="G1204" i="5"/>
  <c r="F1204" i="5"/>
  <c r="E1204" i="5"/>
  <c r="D1204" i="5"/>
  <c r="C1204" i="5"/>
  <c r="B1204" i="5"/>
  <c r="A1204" i="5"/>
  <c r="L1203" i="5"/>
  <c r="I1203" i="5"/>
  <c r="H1203" i="5"/>
  <c r="G1203" i="5"/>
  <c r="F1203" i="5"/>
  <c r="E1203" i="5"/>
  <c r="D1203" i="5"/>
  <c r="C1203" i="5"/>
  <c r="B1203" i="5"/>
  <c r="A1203" i="5"/>
  <c r="L1105" i="5"/>
  <c r="I1105" i="5"/>
  <c r="H1105" i="5"/>
  <c r="G1105" i="5"/>
  <c r="F1105" i="5"/>
  <c r="E1105" i="5"/>
  <c r="D1105" i="5"/>
  <c r="C1105" i="5"/>
  <c r="B1105" i="5"/>
  <c r="A1105" i="5"/>
  <c r="L1104" i="5"/>
  <c r="I1104" i="5"/>
  <c r="H1104" i="5"/>
  <c r="G1104" i="5"/>
  <c r="F1104" i="5"/>
  <c r="E1104" i="5"/>
  <c r="D1104" i="5"/>
  <c r="C1104" i="5"/>
  <c r="B1104" i="5"/>
  <c r="A1104" i="5"/>
  <c r="L740" i="5"/>
  <c r="I740" i="5"/>
  <c r="H740" i="5"/>
  <c r="G740" i="5"/>
  <c r="F740" i="5"/>
  <c r="E740" i="5"/>
  <c r="D740" i="5"/>
  <c r="C740" i="5"/>
  <c r="B740" i="5"/>
  <c r="A740" i="5"/>
  <c r="L739" i="5"/>
  <c r="I739" i="5"/>
  <c r="H739" i="5"/>
  <c r="G739" i="5"/>
  <c r="F739" i="5"/>
  <c r="E739" i="5"/>
  <c r="D739" i="5"/>
  <c r="C739" i="5"/>
  <c r="B739" i="5"/>
  <c r="A739" i="5"/>
  <c r="L651" i="5"/>
  <c r="I651" i="5"/>
  <c r="H651" i="5"/>
  <c r="G651" i="5"/>
  <c r="F651" i="5"/>
  <c r="E651" i="5"/>
  <c r="D651" i="5"/>
  <c r="C651" i="5"/>
  <c r="B651" i="5"/>
  <c r="A651" i="5"/>
  <c r="L3452" i="5"/>
  <c r="I3452" i="5"/>
  <c r="H3452" i="5"/>
  <c r="G3452" i="5"/>
  <c r="F3452" i="5"/>
  <c r="E3452" i="5"/>
  <c r="D3452" i="5"/>
  <c r="C3452" i="5"/>
  <c r="B3452" i="5"/>
  <c r="A3452" i="5"/>
  <c r="L3451" i="5"/>
  <c r="I3451" i="5"/>
  <c r="H3451" i="5"/>
  <c r="G3451" i="5"/>
  <c r="F3451" i="5"/>
  <c r="E3451" i="5"/>
  <c r="D3451" i="5"/>
  <c r="C3451" i="5"/>
  <c r="B3451" i="5"/>
  <c r="A3451" i="5"/>
  <c r="L2660" i="5"/>
  <c r="I2660" i="5"/>
  <c r="H2660" i="5"/>
  <c r="G2660" i="5"/>
  <c r="F2660" i="5"/>
  <c r="E2660" i="5"/>
  <c r="D2660" i="5"/>
  <c r="C2660" i="5"/>
  <c r="B2660" i="5"/>
  <c r="A2660" i="5"/>
  <c r="L1471" i="5"/>
  <c r="I1471" i="5"/>
  <c r="H1471" i="5"/>
  <c r="G1471" i="5"/>
  <c r="F1471" i="5"/>
  <c r="E1471" i="5"/>
  <c r="D1471" i="5"/>
  <c r="C1471" i="5"/>
  <c r="B1471" i="5"/>
  <c r="A1471" i="5"/>
  <c r="L1663" i="5"/>
  <c r="I1663" i="5"/>
  <c r="H1663" i="5"/>
  <c r="G1663" i="5"/>
  <c r="F1663" i="5"/>
  <c r="E1663" i="5"/>
  <c r="D1663" i="5"/>
  <c r="C1663" i="5"/>
  <c r="B1663" i="5"/>
  <c r="A1663" i="5"/>
  <c r="L3282" i="5"/>
  <c r="I3282" i="5"/>
  <c r="H3282" i="5"/>
  <c r="G3282" i="5"/>
  <c r="F3282" i="5"/>
  <c r="E3282" i="5"/>
  <c r="D3282" i="5"/>
  <c r="C3282" i="5"/>
  <c r="B3282" i="5"/>
  <c r="A3282" i="5"/>
  <c r="L3281" i="5"/>
  <c r="I3281" i="5"/>
  <c r="H3281" i="5"/>
  <c r="G3281" i="5"/>
  <c r="F3281" i="5"/>
  <c r="E3281" i="5"/>
  <c r="D3281" i="5"/>
  <c r="C3281" i="5"/>
  <c r="B3281" i="5"/>
  <c r="A3281" i="5"/>
  <c r="L1283" i="5"/>
  <c r="I1283" i="5"/>
  <c r="H1283" i="5"/>
  <c r="G1283" i="5"/>
  <c r="F1283" i="5"/>
  <c r="E1283" i="5"/>
  <c r="D1283" i="5"/>
  <c r="C1283" i="5"/>
  <c r="B1283" i="5"/>
  <c r="A1283" i="5"/>
  <c r="L1282" i="5"/>
  <c r="I1282" i="5"/>
  <c r="H1282" i="5"/>
  <c r="G1282" i="5"/>
  <c r="F1282" i="5"/>
  <c r="E1282" i="5"/>
  <c r="D1282" i="5"/>
  <c r="C1282" i="5"/>
  <c r="B1282" i="5"/>
  <c r="A1282" i="5"/>
  <c r="L3608" i="5"/>
  <c r="I3608" i="5"/>
  <c r="H3608" i="5"/>
  <c r="G3608" i="5"/>
  <c r="F3608" i="5"/>
  <c r="E3608" i="5"/>
  <c r="D3608" i="5"/>
  <c r="C3608" i="5"/>
  <c r="B3608" i="5"/>
  <c r="A3608" i="5"/>
  <c r="L1324" i="5"/>
  <c r="I1324" i="5"/>
  <c r="H1324" i="5"/>
  <c r="G1324" i="5"/>
  <c r="F1324" i="5"/>
  <c r="E1324" i="5"/>
  <c r="D1324" i="5"/>
  <c r="C1324" i="5"/>
  <c r="B1324" i="5"/>
  <c r="A1324" i="5"/>
  <c r="L1323" i="5"/>
  <c r="I1323" i="5"/>
  <c r="H1323" i="5"/>
  <c r="G1323" i="5"/>
  <c r="F1323" i="5"/>
  <c r="E1323" i="5"/>
  <c r="D1323" i="5"/>
  <c r="C1323" i="5"/>
  <c r="B1323" i="5"/>
  <c r="A1323" i="5"/>
  <c r="L4165" i="5"/>
  <c r="I4165" i="5"/>
  <c r="H4165" i="5"/>
  <c r="G4165" i="5"/>
  <c r="F4165" i="5"/>
  <c r="E4165" i="5"/>
  <c r="D4165" i="5"/>
  <c r="C4165" i="5"/>
  <c r="B4165" i="5"/>
  <c r="A4165" i="5"/>
  <c r="L3622" i="5"/>
  <c r="I3622" i="5"/>
  <c r="H3622" i="5"/>
  <c r="G3622" i="5"/>
  <c r="F3622" i="5"/>
  <c r="E3622" i="5"/>
  <c r="D3622" i="5"/>
  <c r="C3622" i="5"/>
  <c r="B3622" i="5"/>
  <c r="A3622" i="5"/>
  <c r="L395" i="5"/>
  <c r="I395" i="5"/>
  <c r="H395" i="5"/>
  <c r="G395" i="5"/>
  <c r="F395" i="5"/>
  <c r="E395" i="5"/>
  <c r="D395" i="5"/>
  <c r="C395" i="5"/>
  <c r="B395" i="5"/>
  <c r="A395" i="5"/>
  <c r="L394" i="5"/>
  <c r="I394" i="5"/>
  <c r="H394" i="5"/>
  <c r="G394" i="5"/>
  <c r="F394" i="5"/>
  <c r="E394" i="5"/>
  <c r="D394" i="5"/>
  <c r="C394" i="5"/>
  <c r="B394" i="5"/>
  <c r="A394" i="5"/>
  <c r="L2330" i="5"/>
  <c r="I2330" i="5"/>
  <c r="H2330" i="5"/>
  <c r="G2330" i="5"/>
  <c r="F2330" i="5"/>
  <c r="E2330" i="5"/>
  <c r="D2330" i="5"/>
  <c r="C2330" i="5"/>
  <c r="B2330" i="5"/>
  <c r="A2330" i="5"/>
  <c r="L2329" i="5"/>
  <c r="I2329" i="5"/>
  <c r="H2329" i="5"/>
  <c r="G2329" i="5"/>
  <c r="F2329" i="5"/>
  <c r="E2329" i="5"/>
  <c r="D2329" i="5"/>
  <c r="C2329" i="5"/>
  <c r="B2329" i="5"/>
  <c r="A2329" i="5"/>
  <c r="L541" i="5"/>
  <c r="I541" i="5"/>
  <c r="H541" i="5"/>
  <c r="G541" i="5"/>
  <c r="F541" i="5"/>
  <c r="E541" i="5"/>
  <c r="D541" i="5"/>
  <c r="C541" i="5"/>
  <c r="B541" i="5"/>
  <c r="A541" i="5"/>
  <c r="L540" i="5"/>
  <c r="I540" i="5"/>
  <c r="H540" i="5"/>
  <c r="G540" i="5"/>
  <c r="F540" i="5"/>
  <c r="E540" i="5"/>
  <c r="D540" i="5"/>
  <c r="C540" i="5"/>
  <c r="B540" i="5"/>
  <c r="A540" i="5"/>
  <c r="L3370" i="5"/>
  <c r="I3370" i="5"/>
  <c r="H3370" i="5"/>
  <c r="G3370" i="5"/>
  <c r="F3370" i="5"/>
  <c r="E3370" i="5"/>
  <c r="D3370" i="5"/>
  <c r="C3370" i="5"/>
  <c r="B3370" i="5"/>
  <c r="A3370" i="5"/>
  <c r="L68" i="5"/>
  <c r="I68" i="5"/>
  <c r="H68" i="5"/>
  <c r="G68" i="5"/>
  <c r="F68" i="5"/>
  <c r="E68" i="5"/>
  <c r="D68" i="5"/>
  <c r="C68" i="5"/>
  <c r="B68" i="5"/>
  <c r="A68" i="5"/>
  <c r="L1558" i="5"/>
  <c r="I1558" i="5"/>
  <c r="H1558" i="5"/>
  <c r="G1558" i="5"/>
  <c r="F1558" i="5"/>
  <c r="E1558" i="5"/>
  <c r="D1558" i="5"/>
  <c r="C1558" i="5"/>
  <c r="B1558" i="5"/>
  <c r="A1558" i="5"/>
  <c r="L1557" i="5"/>
  <c r="I1557" i="5"/>
  <c r="H1557" i="5"/>
  <c r="G1557" i="5"/>
  <c r="F1557" i="5"/>
  <c r="E1557" i="5"/>
  <c r="D1557" i="5"/>
  <c r="C1557" i="5"/>
  <c r="B1557" i="5"/>
  <c r="A1557" i="5"/>
  <c r="L950" i="5"/>
  <c r="I950" i="5"/>
  <c r="H950" i="5"/>
  <c r="G950" i="5"/>
  <c r="F950" i="5"/>
  <c r="E950" i="5"/>
  <c r="D950" i="5"/>
  <c r="C950" i="5"/>
  <c r="B950" i="5"/>
  <c r="A950" i="5"/>
  <c r="L949" i="5"/>
  <c r="I949" i="5"/>
  <c r="H949" i="5"/>
  <c r="G949" i="5"/>
  <c r="F949" i="5"/>
  <c r="E949" i="5"/>
  <c r="D949" i="5"/>
  <c r="C949" i="5"/>
  <c r="B949" i="5"/>
  <c r="A949" i="5"/>
  <c r="L762" i="5"/>
  <c r="I762" i="5"/>
  <c r="H762" i="5"/>
  <c r="G762" i="5"/>
  <c r="F762" i="5"/>
  <c r="E762" i="5"/>
  <c r="D762" i="5"/>
  <c r="C762" i="5"/>
  <c r="B762" i="5"/>
  <c r="A762" i="5"/>
  <c r="L761" i="5"/>
  <c r="I761" i="5"/>
  <c r="H761" i="5"/>
  <c r="G761" i="5"/>
  <c r="F761" i="5"/>
  <c r="E761" i="5"/>
  <c r="D761" i="5"/>
  <c r="C761" i="5"/>
  <c r="B761" i="5"/>
  <c r="A761" i="5"/>
  <c r="L2540" i="5"/>
  <c r="I2540" i="5"/>
  <c r="H2540" i="5"/>
  <c r="G2540" i="5"/>
  <c r="F2540" i="5"/>
  <c r="E2540" i="5"/>
  <c r="D2540" i="5"/>
  <c r="C2540" i="5"/>
  <c r="B2540" i="5"/>
  <c r="A2540" i="5"/>
  <c r="L2539" i="5"/>
  <c r="I2539" i="5"/>
  <c r="H2539" i="5"/>
  <c r="G2539" i="5"/>
  <c r="F2539" i="5"/>
  <c r="E2539" i="5"/>
  <c r="D2539" i="5"/>
  <c r="C2539" i="5"/>
  <c r="B2539" i="5"/>
  <c r="A2539" i="5"/>
  <c r="L3090" i="5"/>
  <c r="I3090" i="5"/>
  <c r="H3090" i="5"/>
  <c r="G3090" i="5"/>
  <c r="F3090" i="5"/>
  <c r="E3090" i="5"/>
  <c r="D3090" i="5"/>
  <c r="C3090" i="5"/>
  <c r="B3090" i="5"/>
  <c r="A3090" i="5"/>
  <c r="L3089" i="5"/>
  <c r="I3089" i="5"/>
  <c r="H3089" i="5"/>
  <c r="G3089" i="5"/>
  <c r="F3089" i="5"/>
  <c r="E3089" i="5"/>
  <c r="D3089" i="5"/>
  <c r="C3089" i="5"/>
  <c r="B3089" i="5"/>
  <c r="A3089" i="5"/>
  <c r="L2952" i="5"/>
  <c r="I2952" i="5"/>
  <c r="H2952" i="5"/>
  <c r="G2952" i="5"/>
  <c r="F2952" i="5"/>
  <c r="E2952" i="5"/>
  <c r="D2952" i="5"/>
  <c r="C2952" i="5"/>
  <c r="B2952" i="5"/>
  <c r="A2952" i="5"/>
  <c r="L2951" i="5"/>
  <c r="I2951" i="5"/>
  <c r="H2951" i="5"/>
  <c r="G2951" i="5"/>
  <c r="F2951" i="5"/>
  <c r="E2951" i="5"/>
  <c r="D2951" i="5"/>
  <c r="C2951" i="5"/>
  <c r="B2951" i="5"/>
  <c r="A2951" i="5"/>
  <c r="L2742" i="5"/>
  <c r="I2742" i="5"/>
  <c r="H2742" i="5"/>
  <c r="G2742" i="5"/>
  <c r="F2742" i="5"/>
  <c r="E2742" i="5"/>
  <c r="D2742" i="5"/>
  <c r="C2742" i="5"/>
  <c r="B2742" i="5"/>
  <c r="A2742" i="5"/>
  <c r="L2726" i="5"/>
  <c r="I2726" i="5"/>
  <c r="H2726" i="5"/>
  <c r="G2726" i="5"/>
  <c r="F2726" i="5"/>
  <c r="E2726" i="5"/>
  <c r="D2726" i="5"/>
  <c r="C2726" i="5"/>
  <c r="B2726" i="5"/>
  <c r="A2726" i="5"/>
  <c r="L2725" i="5"/>
  <c r="I2725" i="5"/>
  <c r="H2725" i="5"/>
  <c r="G2725" i="5"/>
  <c r="F2725" i="5"/>
  <c r="E2725" i="5"/>
  <c r="D2725" i="5"/>
  <c r="C2725" i="5"/>
  <c r="B2725" i="5"/>
  <c r="A2725" i="5"/>
  <c r="L3059" i="5"/>
  <c r="I3059" i="5"/>
  <c r="H3059" i="5"/>
  <c r="G3059" i="5"/>
  <c r="F3059" i="5"/>
  <c r="E3059" i="5"/>
  <c r="D3059" i="5"/>
  <c r="C3059" i="5"/>
  <c r="B3059" i="5"/>
  <c r="A3059" i="5"/>
  <c r="L2428" i="5"/>
  <c r="I2428" i="5"/>
  <c r="H2428" i="5"/>
  <c r="G2428" i="5"/>
  <c r="F2428" i="5"/>
  <c r="E2428" i="5"/>
  <c r="D2428" i="5"/>
  <c r="C2428" i="5"/>
  <c r="B2428" i="5"/>
  <c r="A2428" i="5"/>
  <c r="L2427" i="5"/>
  <c r="I2427" i="5"/>
  <c r="H2427" i="5"/>
  <c r="G2427" i="5"/>
  <c r="F2427" i="5"/>
  <c r="E2427" i="5"/>
  <c r="D2427" i="5"/>
  <c r="C2427" i="5"/>
  <c r="B2427" i="5"/>
  <c r="A2427" i="5"/>
  <c r="L2426" i="5"/>
  <c r="I2426" i="5"/>
  <c r="H2426" i="5"/>
  <c r="G2426" i="5"/>
  <c r="F2426" i="5"/>
  <c r="E2426" i="5"/>
  <c r="D2426" i="5"/>
  <c r="C2426" i="5"/>
  <c r="B2426" i="5"/>
  <c r="A2426" i="5"/>
  <c r="L2254" i="5"/>
  <c r="I2254" i="5"/>
  <c r="H2254" i="5"/>
  <c r="G2254" i="5"/>
  <c r="F2254" i="5"/>
  <c r="E2254" i="5"/>
  <c r="D2254" i="5"/>
  <c r="C2254" i="5"/>
  <c r="B2254" i="5"/>
  <c r="A2254" i="5"/>
  <c r="L2253" i="5"/>
  <c r="I2253" i="5"/>
  <c r="H2253" i="5"/>
  <c r="G2253" i="5"/>
  <c r="F2253" i="5"/>
  <c r="E2253" i="5"/>
  <c r="D2253" i="5"/>
  <c r="C2253" i="5"/>
  <c r="B2253" i="5"/>
  <c r="A2253" i="5"/>
  <c r="L2228" i="5"/>
  <c r="I2228" i="5"/>
  <c r="H2228" i="5"/>
  <c r="G2228" i="5"/>
  <c r="F2228" i="5"/>
  <c r="E2228" i="5"/>
  <c r="D2228" i="5"/>
  <c r="C2228" i="5"/>
  <c r="B2228" i="5"/>
  <c r="A2228" i="5"/>
  <c r="L2227" i="5"/>
  <c r="I2227" i="5"/>
  <c r="H2227" i="5"/>
  <c r="G2227" i="5"/>
  <c r="F2227" i="5"/>
  <c r="E2227" i="5"/>
  <c r="D2227" i="5"/>
  <c r="C2227" i="5"/>
  <c r="B2227" i="5"/>
  <c r="A2227" i="5"/>
  <c r="L2052" i="5"/>
  <c r="I2052" i="5"/>
  <c r="H2052" i="5"/>
  <c r="G2052" i="5"/>
  <c r="F2052" i="5"/>
  <c r="E2052" i="5"/>
  <c r="D2052" i="5"/>
  <c r="C2052" i="5"/>
  <c r="B2052" i="5"/>
  <c r="A2052" i="5"/>
  <c r="L2051" i="5"/>
  <c r="I2051" i="5"/>
  <c r="H2051" i="5"/>
  <c r="G2051" i="5"/>
  <c r="F2051" i="5"/>
  <c r="E2051" i="5"/>
  <c r="D2051" i="5"/>
  <c r="C2051" i="5"/>
  <c r="B2051" i="5"/>
  <c r="A2051" i="5"/>
  <c r="L1966" i="5"/>
  <c r="I1966" i="5"/>
  <c r="H1966" i="5"/>
  <c r="G1966" i="5"/>
  <c r="F1966" i="5"/>
  <c r="E1966" i="5"/>
  <c r="D1966" i="5"/>
  <c r="C1966" i="5"/>
  <c r="B1966" i="5"/>
  <c r="A1966" i="5"/>
  <c r="L1965" i="5"/>
  <c r="I1965" i="5"/>
  <c r="H1965" i="5"/>
  <c r="G1965" i="5"/>
  <c r="F1965" i="5"/>
  <c r="E1965" i="5"/>
  <c r="D1965" i="5"/>
  <c r="C1965" i="5"/>
  <c r="B1965" i="5"/>
  <c r="A1965" i="5"/>
  <c r="L1944" i="5"/>
  <c r="I1944" i="5"/>
  <c r="H1944" i="5"/>
  <c r="G1944" i="5"/>
  <c r="F1944" i="5"/>
  <c r="E1944" i="5"/>
  <c r="D1944" i="5"/>
  <c r="C1944" i="5"/>
  <c r="B1944" i="5"/>
  <c r="A1944" i="5"/>
  <c r="L1580" i="5"/>
  <c r="I1580" i="5"/>
  <c r="H1580" i="5"/>
  <c r="G1580" i="5"/>
  <c r="F1580" i="5"/>
  <c r="E1580" i="5"/>
  <c r="D1580" i="5"/>
  <c r="C1580" i="5"/>
  <c r="B1580" i="5"/>
  <c r="A1580" i="5"/>
  <c r="L1392" i="5"/>
  <c r="I1392" i="5"/>
  <c r="H1392" i="5"/>
  <c r="G1392" i="5"/>
  <c r="F1392" i="5"/>
  <c r="E1392" i="5"/>
  <c r="D1392" i="5"/>
  <c r="C1392" i="5"/>
  <c r="B1392" i="5"/>
  <c r="A1392" i="5"/>
  <c r="L1086" i="5"/>
  <c r="I1086" i="5"/>
  <c r="H1086" i="5"/>
  <c r="G1086" i="5"/>
  <c r="F1086" i="5"/>
  <c r="E1086" i="5"/>
  <c r="D1086" i="5"/>
  <c r="C1086" i="5"/>
  <c r="B1086" i="5"/>
  <c r="A1086" i="5"/>
  <c r="L1085" i="5"/>
  <c r="I1085" i="5"/>
  <c r="H1085" i="5"/>
  <c r="G1085" i="5"/>
  <c r="F1085" i="5"/>
  <c r="E1085" i="5"/>
  <c r="D1085" i="5"/>
  <c r="C1085" i="5"/>
  <c r="B1085" i="5"/>
  <c r="A1085" i="5"/>
  <c r="L1044" i="5"/>
  <c r="I1044" i="5"/>
  <c r="H1044" i="5"/>
  <c r="G1044" i="5"/>
  <c r="F1044" i="5"/>
  <c r="E1044" i="5"/>
  <c r="D1044" i="5"/>
  <c r="C1044" i="5"/>
  <c r="B1044" i="5"/>
  <c r="A1044" i="5"/>
  <c r="L1043" i="5"/>
  <c r="I1043" i="5"/>
  <c r="H1043" i="5"/>
  <c r="G1043" i="5"/>
  <c r="F1043" i="5"/>
  <c r="E1043" i="5"/>
  <c r="D1043" i="5"/>
  <c r="C1043" i="5"/>
  <c r="B1043" i="5"/>
  <c r="A1043" i="5"/>
  <c r="L3507" i="5"/>
  <c r="I3507" i="5"/>
  <c r="H3507" i="5"/>
  <c r="G3507" i="5"/>
  <c r="F3507" i="5"/>
  <c r="E3507" i="5"/>
  <c r="D3507" i="5"/>
  <c r="C3507" i="5"/>
  <c r="B3507" i="5"/>
  <c r="A3507" i="5"/>
  <c r="L1470" i="5"/>
  <c r="I1470" i="5"/>
  <c r="H1470" i="5"/>
  <c r="G1470" i="5"/>
  <c r="F1470" i="5"/>
  <c r="E1470" i="5"/>
  <c r="D1470" i="5"/>
  <c r="C1470" i="5"/>
  <c r="B1470" i="5"/>
  <c r="A1470" i="5"/>
  <c r="L1170" i="5"/>
  <c r="I1170" i="5"/>
  <c r="H1170" i="5"/>
  <c r="G1170" i="5"/>
  <c r="F1170" i="5"/>
  <c r="E1170" i="5"/>
  <c r="D1170" i="5"/>
  <c r="C1170" i="5"/>
  <c r="B1170" i="5"/>
  <c r="A1170" i="5"/>
  <c r="L1169" i="5"/>
  <c r="I1169" i="5"/>
  <c r="H1169" i="5"/>
  <c r="G1169" i="5"/>
  <c r="F1169" i="5"/>
  <c r="E1169" i="5"/>
  <c r="D1169" i="5"/>
  <c r="C1169" i="5"/>
  <c r="B1169" i="5"/>
  <c r="A1169" i="5"/>
  <c r="L2588" i="5"/>
  <c r="I2588" i="5"/>
  <c r="H2588" i="5"/>
  <c r="G2588" i="5"/>
  <c r="F2588" i="5"/>
  <c r="E2588" i="5"/>
  <c r="D2588" i="5"/>
  <c r="C2588" i="5"/>
  <c r="B2588" i="5"/>
  <c r="A2588" i="5"/>
  <c r="L2587" i="5"/>
  <c r="I2587" i="5"/>
  <c r="H2587" i="5"/>
  <c r="G2587" i="5"/>
  <c r="F2587" i="5"/>
  <c r="E2587" i="5"/>
  <c r="D2587" i="5"/>
  <c r="C2587" i="5"/>
  <c r="B2587" i="5"/>
  <c r="A2587" i="5"/>
  <c r="L2417" i="5"/>
  <c r="I2417" i="5"/>
  <c r="H2417" i="5"/>
  <c r="G2417" i="5"/>
  <c r="F2417" i="5"/>
  <c r="E2417" i="5"/>
  <c r="D2417" i="5"/>
  <c r="C2417" i="5"/>
  <c r="B2417" i="5"/>
  <c r="A2417" i="5"/>
  <c r="L1469" i="5"/>
  <c r="I1469" i="5"/>
  <c r="H1469" i="5"/>
  <c r="G1469" i="5"/>
  <c r="F1469" i="5"/>
  <c r="E1469" i="5"/>
  <c r="D1469" i="5"/>
  <c r="C1469" i="5"/>
  <c r="B1469" i="5"/>
  <c r="A1469" i="5"/>
  <c r="L1120" i="5"/>
  <c r="I1120" i="5"/>
  <c r="H1120" i="5"/>
  <c r="G1120" i="5"/>
  <c r="F1120" i="5"/>
  <c r="E1120" i="5"/>
  <c r="D1120" i="5"/>
  <c r="C1120" i="5"/>
  <c r="B1120" i="5"/>
  <c r="A1120" i="5"/>
  <c r="L821" i="5"/>
  <c r="I821" i="5"/>
  <c r="H821" i="5"/>
  <c r="G821" i="5"/>
  <c r="F821" i="5"/>
  <c r="E821" i="5"/>
  <c r="D821" i="5"/>
  <c r="C821" i="5"/>
  <c r="B821" i="5"/>
  <c r="A821" i="5"/>
  <c r="L686" i="5"/>
  <c r="I686" i="5"/>
  <c r="H686" i="5"/>
  <c r="G686" i="5"/>
  <c r="F686" i="5"/>
  <c r="E686" i="5"/>
  <c r="D686" i="5"/>
  <c r="C686" i="5"/>
  <c r="B686" i="5"/>
  <c r="A686" i="5"/>
  <c r="L1359" i="5"/>
  <c r="I1359" i="5"/>
  <c r="H1359" i="5"/>
  <c r="G1359" i="5"/>
  <c r="F1359" i="5"/>
  <c r="E1359" i="5"/>
  <c r="D1359" i="5"/>
  <c r="C1359" i="5"/>
  <c r="B1359" i="5"/>
  <c r="A1359" i="5"/>
  <c r="L851" i="5"/>
  <c r="I851" i="5"/>
  <c r="H851" i="5"/>
  <c r="G851" i="5"/>
  <c r="F851" i="5"/>
  <c r="E851" i="5"/>
  <c r="D851" i="5"/>
  <c r="C851" i="5"/>
  <c r="B851" i="5"/>
  <c r="A851" i="5"/>
  <c r="L2659" i="5"/>
  <c r="I2659" i="5"/>
  <c r="H2659" i="5"/>
  <c r="G2659" i="5"/>
  <c r="F2659" i="5"/>
  <c r="E2659" i="5"/>
  <c r="D2659" i="5"/>
  <c r="C2659" i="5"/>
  <c r="B2659" i="5"/>
  <c r="A2659" i="5"/>
  <c r="L1358" i="5"/>
  <c r="I1358" i="5"/>
  <c r="H1358" i="5"/>
  <c r="G1358" i="5"/>
  <c r="F1358" i="5"/>
  <c r="E1358" i="5"/>
  <c r="D1358" i="5"/>
  <c r="C1358" i="5"/>
  <c r="B1358" i="5"/>
  <c r="A1358" i="5"/>
  <c r="L3159" i="5"/>
  <c r="I3159" i="5"/>
  <c r="H3159" i="5"/>
  <c r="G3159" i="5"/>
  <c r="F3159" i="5"/>
  <c r="E3159" i="5"/>
  <c r="D3159" i="5"/>
  <c r="C3159" i="5"/>
  <c r="B3159" i="5"/>
  <c r="A3159" i="5"/>
  <c r="L3158" i="5"/>
  <c r="I3158" i="5"/>
  <c r="H3158" i="5"/>
  <c r="G3158" i="5"/>
  <c r="F3158" i="5"/>
  <c r="E3158" i="5"/>
  <c r="D3158" i="5"/>
  <c r="C3158" i="5"/>
  <c r="B3158" i="5"/>
  <c r="A3158" i="5"/>
  <c r="L1468" i="5"/>
  <c r="I1468" i="5"/>
  <c r="H1468" i="5"/>
  <c r="G1468" i="5"/>
  <c r="F1468" i="5"/>
  <c r="E1468" i="5"/>
  <c r="D1468" i="5"/>
  <c r="C1468" i="5"/>
  <c r="B1468" i="5"/>
  <c r="A1468" i="5"/>
  <c r="L1467" i="5"/>
  <c r="I1467" i="5"/>
  <c r="H1467" i="5"/>
  <c r="G1467" i="5"/>
  <c r="F1467" i="5"/>
  <c r="E1467" i="5"/>
  <c r="D1467" i="5"/>
  <c r="C1467" i="5"/>
  <c r="B1467" i="5"/>
  <c r="A1467" i="5"/>
  <c r="L2551" i="5"/>
  <c r="I2551" i="5"/>
  <c r="H2551" i="5"/>
  <c r="G2551" i="5"/>
  <c r="F2551" i="5"/>
  <c r="E2551" i="5"/>
  <c r="D2551" i="5"/>
  <c r="C2551" i="5"/>
  <c r="B2551" i="5"/>
  <c r="A2551" i="5"/>
  <c r="L300" i="5"/>
  <c r="I300" i="5"/>
  <c r="H300" i="5"/>
  <c r="G300" i="5"/>
  <c r="F300" i="5"/>
  <c r="E300" i="5"/>
  <c r="D300" i="5"/>
  <c r="C300" i="5"/>
  <c r="B300" i="5"/>
  <c r="A300" i="5"/>
  <c r="L2763" i="5"/>
  <c r="I2763" i="5"/>
  <c r="H2763" i="5"/>
  <c r="G2763" i="5"/>
  <c r="F2763" i="5"/>
  <c r="E2763" i="5"/>
  <c r="D2763" i="5"/>
  <c r="C2763" i="5"/>
  <c r="B2763" i="5"/>
  <c r="A2763" i="5"/>
  <c r="L46" i="5"/>
  <c r="I46" i="5"/>
  <c r="H46" i="5"/>
  <c r="G46" i="5"/>
  <c r="F46" i="5"/>
  <c r="E46" i="5"/>
  <c r="D46" i="5"/>
  <c r="C46" i="5"/>
  <c r="B46" i="5"/>
  <c r="A46" i="5"/>
  <c r="L45" i="5"/>
  <c r="I45" i="5"/>
  <c r="H45" i="5"/>
  <c r="G45" i="5"/>
  <c r="F45" i="5"/>
  <c r="E45" i="5"/>
  <c r="D45" i="5"/>
  <c r="C45" i="5"/>
  <c r="B45" i="5"/>
  <c r="A45" i="5"/>
  <c r="L1102" i="5"/>
  <c r="I1102" i="5"/>
  <c r="H1102" i="5"/>
  <c r="G1102" i="5"/>
  <c r="F1102" i="5"/>
  <c r="E1102" i="5"/>
  <c r="D1102" i="5"/>
  <c r="C1102" i="5"/>
  <c r="B1102" i="5"/>
  <c r="A1102" i="5"/>
  <c r="L1101" i="5"/>
  <c r="I1101" i="5"/>
  <c r="H1101" i="5"/>
  <c r="G1101" i="5"/>
  <c r="F1101" i="5"/>
  <c r="E1101" i="5"/>
  <c r="D1101" i="5"/>
  <c r="C1101" i="5"/>
  <c r="B1101" i="5"/>
  <c r="A1101" i="5"/>
  <c r="L150" i="5"/>
  <c r="I150" i="5"/>
  <c r="H150" i="5"/>
  <c r="G150" i="5"/>
  <c r="F150" i="5"/>
  <c r="E150" i="5"/>
  <c r="D150" i="5"/>
  <c r="C150" i="5"/>
  <c r="B150" i="5"/>
  <c r="A150" i="5"/>
  <c r="L539" i="5"/>
  <c r="I539" i="5"/>
  <c r="H539" i="5"/>
  <c r="G539" i="5"/>
  <c r="F539" i="5"/>
  <c r="E539" i="5"/>
  <c r="D539" i="5"/>
  <c r="C539" i="5"/>
  <c r="B539" i="5"/>
  <c r="A539" i="5"/>
  <c r="L2529" i="5"/>
  <c r="I2529" i="5"/>
  <c r="H2529" i="5"/>
  <c r="G2529" i="5"/>
  <c r="F2529" i="5"/>
  <c r="E2529" i="5"/>
  <c r="D2529" i="5"/>
  <c r="C2529" i="5"/>
  <c r="B2529" i="5"/>
  <c r="A2529" i="5"/>
  <c r="L1286" i="5"/>
  <c r="I1286" i="5"/>
  <c r="H1286" i="5"/>
  <c r="G1286" i="5"/>
  <c r="F1286" i="5"/>
  <c r="E1286" i="5"/>
  <c r="D1286" i="5"/>
  <c r="C1286" i="5"/>
  <c r="B1286" i="5"/>
  <c r="A1286" i="5"/>
  <c r="L1285" i="5"/>
  <c r="I1285" i="5"/>
  <c r="H1285" i="5"/>
  <c r="G1285" i="5"/>
  <c r="F1285" i="5"/>
  <c r="E1285" i="5"/>
  <c r="D1285" i="5"/>
  <c r="C1285" i="5"/>
  <c r="B1285" i="5"/>
  <c r="A1285" i="5"/>
  <c r="L1804" i="5"/>
  <c r="I1804" i="5"/>
  <c r="H1804" i="5"/>
  <c r="G1804" i="5"/>
  <c r="F1804" i="5"/>
  <c r="E1804" i="5"/>
  <c r="D1804" i="5"/>
  <c r="C1804" i="5"/>
  <c r="B1804" i="5"/>
  <c r="A1804" i="5"/>
  <c r="L1803" i="5"/>
  <c r="I1803" i="5"/>
  <c r="H1803" i="5"/>
  <c r="G1803" i="5"/>
  <c r="F1803" i="5"/>
  <c r="E1803" i="5"/>
  <c r="D1803" i="5"/>
  <c r="C1803" i="5"/>
  <c r="B1803" i="5"/>
  <c r="A1803" i="5"/>
  <c r="L149" i="5"/>
  <c r="I149" i="5"/>
  <c r="H149" i="5"/>
  <c r="G149" i="5"/>
  <c r="F149" i="5"/>
  <c r="E149" i="5"/>
  <c r="D149" i="5"/>
  <c r="C149" i="5"/>
  <c r="B149" i="5"/>
  <c r="A149" i="5"/>
  <c r="L2797" i="5"/>
  <c r="I2797" i="5"/>
  <c r="H2797" i="5"/>
  <c r="G2797" i="5"/>
  <c r="F2797" i="5"/>
  <c r="E2797" i="5"/>
  <c r="D2797" i="5"/>
  <c r="C2797" i="5"/>
  <c r="B2797" i="5"/>
  <c r="A2797" i="5"/>
  <c r="L1964" i="5"/>
  <c r="I1964" i="5"/>
  <c r="H1964" i="5"/>
  <c r="G1964" i="5"/>
  <c r="F1964" i="5"/>
  <c r="E1964" i="5"/>
  <c r="D1964" i="5"/>
  <c r="C1964" i="5"/>
  <c r="B1964" i="5"/>
  <c r="A1964" i="5"/>
  <c r="L2917" i="5"/>
  <c r="I2917" i="5"/>
  <c r="H2917" i="5"/>
  <c r="G2917" i="5"/>
  <c r="F2917" i="5"/>
  <c r="E2917" i="5"/>
  <c r="D2917" i="5"/>
  <c r="C2917" i="5"/>
  <c r="B2917" i="5"/>
  <c r="A2917" i="5"/>
  <c r="L2916" i="5"/>
  <c r="I2916" i="5"/>
  <c r="H2916" i="5"/>
  <c r="G2916" i="5"/>
  <c r="F2916" i="5"/>
  <c r="E2916" i="5"/>
  <c r="D2916" i="5"/>
  <c r="C2916" i="5"/>
  <c r="B2916" i="5"/>
  <c r="A2916" i="5"/>
  <c r="L663" i="5"/>
  <c r="I663" i="5"/>
  <c r="H663" i="5"/>
  <c r="G663" i="5"/>
  <c r="F663" i="5"/>
  <c r="E663" i="5"/>
  <c r="D663" i="5"/>
  <c r="C663" i="5"/>
  <c r="B663" i="5"/>
  <c r="A663" i="5"/>
  <c r="L1697" i="5"/>
  <c r="I1697" i="5"/>
  <c r="H1697" i="5"/>
  <c r="G1697" i="5"/>
  <c r="F1697" i="5"/>
  <c r="E1697" i="5"/>
  <c r="D1697" i="5"/>
  <c r="C1697" i="5"/>
  <c r="B1697" i="5"/>
  <c r="A1697" i="5"/>
  <c r="L1696" i="5"/>
  <c r="I1696" i="5"/>
  <c r="H1696" i="5"/>
  <c r="G1696" i="5"/>
  <c r="F1696" i="5"/>
  <c r="E1696" i="5"/>
  <c r="D1696" i="5"/>
  <c r="C1696" i="5"/>
  <c r="B1696" i="5"/>
  <c r="A1696" i="5"/>
  <c r="L2983" i="5"/>
  <c r="I2983" i="5"/>
  <c r="H2983" i="5"/>
  <c r="G2983" i="5"/>
  <c r="F2983" i="5"/>
  <c r="E2983" i="5"/>
  <c r="D2983" i="5"/>
  <c r="C2983" i="5"/>
  <c r="B2983" i="5"/>
  <c r="A2983" i="5"/>
  <c r="L2982" i="5"/>
  <c r="I2982" i="5"/>
  <c r="H2982" i="5"/>
  <c r="G2982" i="5"/>
  <c r="F2982" i="5"/>
  <c r="E2982" i="5"/>
  <c r="D2982" i="5"/>
  <c r="C2982" i="5"/>
  <c r="B2982" i="5"/>
  <c r="A2982" i="5"/>
  <c r="L1025" i="5"/>
  <c r="I1025" i="5"/>
  <c r="H1025" i="5"/>
  <c r="G1025" i="5"/>
  <c r="F1025" i="5"/>
  <c r="E1025" i="5"/>
  <c r="D1025" i="5"/>
  <c r="C1025" i="5"/>
  <c r="B1025" i="5"/>
  <c r="A1025" i="5"/>
  <c r="L2966" i="5"/>
  <c r="I2966" i="5"/>
  <c r="H2966" i="5"/>
  <c r="G2966" i="5"/>
  <c r="F2966" i="5"/>
  <c r="E2966" i="5"/>
  <c r="D2966" i="5"/>
  <c r="C2966" i="5"/>
  <c r="B2966" i="5"/>
  <c r="A2966" i="5"/>
  <c r="L2965" i="5"/>
  <c r="I2965" i="5"/>
  <c r="H2965" i="5"/>
  <c r="G2965" i="5"/>
  <c r="F2965" i="5"/>
  <c r="E2965" i="5"/>
  <c r="D2965" i="5"/>
  <c r="C2965" i="5"/>
  <c r="B2965" i="5"/>
  <c r="A2965" i="5"/>
  <c r="L711" i="5"/>
  <c r="I711" i="5"/>
  <c r="H711" i="5"/>
  <c r="G711" i="5"/>
  <c r="F711" i="5"/>
  <c r="E711" i="5"/>
  <c r="D711" i="5"/>
  <c r="C711" i="5"/>
  <c r="B711" i="5"/>
  <c r="A711" i="5"/>
  <c r="L1202" i="5"/>
  <c r="I1202" i="5"/>
  <c r="H1202" i="5"/>
  <c r="G1202" i="5"/>
  <c r="F1202" i="5"/>
  <c r="E1202" i="5"/>
  <c r="D1202" i="5"/>
  <c r="C1202" i="5"/>
  <c r="B1202" i="5"/>
  <c r="A1202" i="5"/>
  <c r="L1262" i="5"/>
  <c r="I1262" i="5"/>
  <c r="H1262" i="5"/>
  <c r="G1262" i="5"/>
  <c r="F1262" i="5"/>
  <c r="E1262" i="5"/>
  <c r="D1262" i="5"/>
  <c r="C1262" i="5"/>
  <c r="B1262" i="5"/>
  <c r="A1262" i="5"/>
  <c r="L417" i="5"/>
  <c r="I417" i="5"/>
  <c r="H417" i="5"/>
  <c r="G417" i="5"/>
  <c r="F417" i="5"/>
  <c r="E417" i="5"/>
  <c r="D417" i="5"/>
  <c r="C417" i="5"/>
  <c r="B417" i="5"/>
  <c r="A417" i="5"/>
  <c r="L3450" i="5"/>
  <c r="I3450" i="5"/>
  <c r="H3450" i="5"/>
  <c r="G3450" i="5"/>
  <c r="F3450" i="5"/>
  <c r="E3450" i="5"/>
  <c r="D3450" i="5"/>
  <c r="C3450" i="5"/>
  <c r="B3450" i="5"/>
  <c r="A3450" i="5"/>
  <c r="L3506" i="5"/>
  <c r="I3506" i="5"/>
  <c r="H3506" i="5"/>
  <c r="G3506" i="5"/>
  <c r="F3506" i="5"/>
  <c r="E3506" i="5"/>
  <c r="D3506" i="5"/>
  <c r="C3506" i="5"/>
  <c r="B3506" i="5"/>
  <c r="A3506" i="5"/>
  <c r="L3505" i="5"/>
  <c r="I3505" i="5"/>
  <c r="H3505" i="5"/>
  <c r="G3505" i="5"/>
  <c r="F3505" i="5"/>
  <c r="E3505" i="5"/>
  <c r="D3505" i="5"/>
  <c r="C3505" i="5"/>
  <c r="B3505" i="5"/>
  <c r="A3505" i="5"/>
  <c r="L2425" i="5"/>
  <c r="I2425" i="5"/>
  <c r="H2425" i="5"/>
  <c r="G2425" i="5"/>
  <c r="F2425" i="5"/>
  <c r="E2425" i="5"/>
  <c r="D2425" i="5"/>
  <c r="C2425" i="5"/>
  <c r="B2425" i="5"/>
  <c r="A2425" i="5"/>
  <c r="L2424" i="5"/>
  <c r="I2424" i="5"/>
  <c r="H2424" i="5"/>
  <c r="G2424" i="5"/>
  <c r="F2424" i="5"/>
  <c r="E2424" i="5"/>
  <c r="D2424" i="5"/>
  <c r="C2424" i="5"/>
  <c r="B2424" i="5"/>
  <c r="A2424" i="5"/>
  <c r="L2368" i="5"/>
  <c r="I2368" i="5"/>
  <c r="H2368" i="5"/>
  <c r="G2368" i="5"/>
  <c r="F2368" i="5"/>
  <c r="E2368" i="5"/>
  <c r="D2368" i="5"/>
  <c r="C2368" i="5"/>
  <c r="B2368" i="5"/>
  <c r="A2368" i="5"/>
  <c r="L2367" i="5"/>
  <c r="I2367" i="5"/>
  <c r="H2367" i="5"/>
  <c r="G2367" i="5"/>
  <c r="F2367" i="5"/>
  <c r="E2367" i="5"/>
  <c r="D2367" i="5"/>
  <c r="C2367" i="5"/>
  <c r="B2367" i="5"/>
  <c r="A2367" i="5"/>
  <c r="L3088" i="5"/>
  <c r="I3088" i="5"/>
  <c r="H3088" i="5"/>
  <c r="G3088" i="5"/>
  <c r="F3088" i="5"/>
  <c r="E3088" i="5"/>
  <c r="D3088" i="5"/>
  <c r="C3088" i="5"/>
  <c r="B3088" i="5"/>
  <c r="A3088" i="5"/>
  <c r="L3087" i="5"/>
  <c r="I3087" i="5"/>
  <c r="H3087" i="5"/>
  <c r="G3087" i="5"/>
  <c r="F3087" i="5"/>
  <c r="E3087" i="5"/>
  <c r="D3087" i="5"/>
  <c r="C3087" i="5"/>
  <c r="B3087" i="5"/>
  <c r="A3087" i="5"/>
  <c r="L1695" i="5"/>
  <c r="I1695" i="5"/>
  <c r="H1695" i="5"/>
  <c r="G1695" i="5"/>
  <c r="F1695" i="5"/>
  <c r="E1695" i="5"/>
  <c r="D1695" i="5"/>
  <c r="C1695" i="5"/>
  <c r="B1695" i="5"/>
  <c r="A1695" i="5"/>
  <c r="L1694" i="5"/>
  <c r="I1694" i="5"/>
  <c r="H1694" i="5"/>
  <c r="G1694" i="5"/>
  <c r="F1694" i="5"/>
  <c r="E1694" i="5"/>
  <c r="D1694" i="5"/>
  <c r="C1694" i="5"/>
  <c r="B1694" i="5"/>
  <c r="A1694" i="5"/>
  <c r="L1672" i="5"/>
  <c r="I1672" i="5"/>
  <c r="H1672" i="5"/>
  <c r="G1672" i="5"/>
  <c r="F1672" i="5"/>
  <c r="E1672" i="5"/>
  <c r="D1672" i="5"/>
  <c r="C1672" i="5"/>
  <c r="B1672" i="5"/>
  <c r="A1672" i="5"/>
  <c r="L1671" i="5"/>
  <c r="I1671" i="5"/>
  <c r="H1671" i="5"/>
  <c r="G1671" i="5"/>
  <c r="F1671" i="5"/>
  <c r="E1671" i="5"/>
  <c r="D1671" i="5"/>
  <c r="C1671" i="5"/>
  <c r="B1671" i="5"/>
  <c r="A1671" i="5"/>
  <c r="L1579" i="5"/>
  <c r="I1579" i="5"/>
  <c r="H1579" i="5"/>
  <c r="G1579" i="5"/>
  <c r="F1579" i="5"/>
  <c r="E1579" i="5"/>
  <c r="D1579" i="5"/>
  <c r="C1579" i="5"/>
  <c r="B1579" i="5"/>
  <c r="A1579" i="5"/>
  <c r="L1578" i="5"/>
  <c r="I1578" i="5"/>
  <c r="H1578" i="5"/>
  <c r="G1578" i="5"/>
  <c r="F1578" i="5"/>
  <c r="E1578" i="5"/>
  <c r="D1578" i="5"/>
  <c r="C1578" i="5"/>
  <c r="B1578" i="5"/>
  <c r="A1578" i="5"/>
  <c r="L2465" i="5"/>
  <c r="I2465" i="5"/>
  <c r="H2465" i="5"/>
  <c r="G2465" i="5"/>
  <c r="F2465" i="5"/>
  <c r="E2465" i="5"/>
  <c r="D2465" i="5"/>
  <c r="C2465" i="5"/>
  <c r="B2465" i="5"/>
  <c r="A2465" i="5"/>
  <c r="L2464" i="5"/>
  <c r="I2464" i="5"/>
  <c r="H2464" i="5"/>
  <c r="G2464" i="5"/>
  <c r="F2464" i="5"/>
  <c r="E2464" i="5"/>
  <c r="D2464" i="5"/>
  <c r="C2464" i="5"/>
  <c r="B2464" i="5"/>
  <c r="A2464" i="5"/>
  <c r="L2176" i="5"/>
  <c r="I2176" i="5"/>
  <c r="H2176" i="5"/>
  <c r="G2176" i="5"/>
  <c r="F2176" i="5"/>
  <c r="E2176" i="5"/>
  <c r="D2176" i="5"/>
  <c r="C2176" i="5"/>
  <c r="B2176" i="5"/>
  <c r="A2176" i="5"/>
  <c r="L2175" i="5"/>
  <c r="I2175" i="5"/>
  <c r="H2175" i="5"/>
  <c r="G2175" i="5"/>
  <c r="F2175" i="5"/>
  <c r="E2175" i="5"/>
  <c r="D2175" i="5"/>
  <c r="C2175" i="5"/>
  <c r="B2175" i="5"/>
  <c r="A2175" i="5"/>
  <c r="L1466" i="5"/>
  <c r="I1466" i="5"/>
  <c r="H1466" i="5"/>
  <c r="G1466" i="5"/>
  <c r="F1466" i="5"/>
  <c r="E1466" i="5"/>
  <c r="D1466" i="5"/>
  <c r="C1466" i="5"/>
  <c r="B1466" i="5"/>
  <c r="A1466" i="5"/>
  <c r="L1693" i="5"/>
  <c r="I1693" i="5"/>
  <c r="H1693" i="5"/>
  <c r="G1693" i="5"/>
  <c r="F1693" i="5"/>
  <c r="E1693" i="5"/>
  <c r="D1693" i="5"/>
  <c r="C1693" i="5"/>
  <c r="B1693" i="5"/>
  <c r="A1693" i="5"/>
  <c r="L604" i="5"/>
  <c r="I604" i="5"/>
  <c r="H604" i="5"/>
  <c r="G604" i="5"/>
  <c r="F604" i="5"/>
  <c r="E604" i="5"/>
  <c r="D604" i="5"/>
  <c r="C604" i="5"/>
  <c r="B604" i="5"/>
  <c r="A604" i="5"/>
  <c r="L603" i="5"/>
  <c r="I603" i="5"/>
  <c r="H603" i="5"/>
  <c r="G603" i="5"/>
  <c r="F603" i="5"/>
  <c r="E603" i="5"/>
  <c r="D603" i="5"/>
  <c r="C603" i="5"/>
  <c r="B603" i="5"/>
  <c r="A603" i="5"/>
  <c r="L67" i="5"/>
  <c r="I67" i="5"/>
  <c r="H67" i="5"/>
  <c r="G67" i="5"/>
  <c r="F67" i="5"/>
  <c r="E67" i="5"/>
  <c r="D67" i="5"/>
  <c r="C67" i="5"/>
  <c r="B67" i="5"/>
  <c r="A67" i="5"/>
  <c r="L66" i="5"/>
  <c r="I66" i="5"/>
  <c r="H66" i="5"/>
  <c r="G66" i="5"/>
  <c r="F66" i="5"/>
  <c r="E66" i="5"/>
  <c r="D66" i="5"/>
  <c r="C66" i="5"/>
  <c r="B66" i="5"/>
  <c r="A66" i="5"/>
  <c r="L2328" i="5"/>
  <c r="I2328" i="5"/>
  <c r="H2328" i="5"/>
  <c r="G2328" i="5"/>
  <c r="F2328" i="5"/>
  <c r="E2328" i="5"/>
  <c r="D2328" i="5"/>
  <c r="C2328" i="5"/>
  <c r="B2328" i="5"/>
  <c r="A2328" i="5"/>
  <c r="L2327" i="5"/>
  <c r="I2327" i="5"/>
  <c r="H2327" i="5"/>
  <c r="G2327" i="5"/>
  <c r="F2327" i="5"/>
  <c r="E2327" i="5"/>
  <c r="D2327" i="5"/>
  <c r="C2327" i="5"/>
  <c r="B2327" i="5"/>
  <c r="A2327" i="5"/>
  <c r="L119" i="5"/>
  <c r="I119" i="5"/>
  <c r="H119" i="5"/>
  <c r="G119" i="5"/>
  <c r="F119" i="5"/>
  <c r="E119" i="5"/>
  <c r="D119" i="5"/>
  <c r="C119" i="5"/>
  <c r="B119" i="5"/>
  <c r="A119" i="5"/>
  <c r="L3545" i="5"/>
  <c r="I3545" i="5"/>
  <c r="H3545" i="5"/>
  <c r="G3545" i="5"/>
  <c r="F3545" i="5"/>
  <c r="E3545" i="5"/>
  <c r="D3545" i="5"/>
  <c r="C3545" i="5"/>
  <c r="B3545" i="5"/>
  <c r="A3545" i="5"/>
  <c r="L3544" i="5"/>
  <c r="I3544" i="5"/>
  <c r="H3544" i="5"/>
  <c r="G3544" i="5"/>
  <c r="F3544" i="5"/>
  <c r="E3544" i="5"/>
  <c r="D3544" i="5"/>
  <c r="C3544" i="5"/>
  <c r="B3544" i="5"/>
  <c r="A3544" i="5"/>
  <c r="L3189" i="5"/>
  <c r="I3189" i="5"/>
  <c r="H3189" i="5"/>
  <c r="G3189" i="5"/>
  <c r="F3189" i="5"/>
  <c r="E3189" i="5"/>
  <c r="D3189" i="5"/>
  <c r="C3189" i="5"/>
  <c r="B3189" i="5"/>
  <c r="A3189" i="5"/>
  <c r="L3188" i="5"/>
  <c r="I3188" i="5"/>
  <c r="H3188" i="5"/>
  <c r="G3188" i="5"/>
  <c r="F3188" i="5"/>
  <c r="E3188" i="5"/>
  <c r="D3188" i="5"/>
  <c r="C3188" i="5"/>
  <c r="B3188" i="5"/>
  <c r="A3188" i="5"/>
  <c r="L2718" i="5"/>
  <c r="I2718" i="5"/>
  <c r="H2718" i="5"/>
  <c r="G2718" i="5"/>
  <c r="F2718" i="5"/>
  <c r="E2718" i="5"/>
  <c r="D2718" i="5"/>
  <c r="C2718" i="5"/>
  <c r="B2718" i="5"/>
  <c r="A2718" i="5"/>
  <c r="L662" i="5"/>
  <c r="I662" i="5"/>
  <c r="H662" i="5"/>
  <c r="G662" i="5"/>
  <c r="F662" i="5"/>
  <c r="E662" i="5"/>
  <c r="D662" i="5"/>
  <c r="C662" i="5"/>
  <c r="B662" i="5"/>
  <c r="A662" i="5"/>
  <c r="L3252" i="5"/>
  <c r="I3252" i="5"/>
  <c r="H3252" i="5"/>
  <c r="G3252" i="5"/>
  <c r="F3252" i="5"/>
  <c r="E3252" i="5"/>
  <c r="D3252" i="5"/>
  <c r="C3252" i="5"/>
  <c r="B3252" i="5"/>
  <c r="A3252" i="5"/>
  <c r="L1465" i="5"/>
  <c r="I1465" i="5"/>
  <c r="H1465" i="5"/>
  <c r="G1465" i="5"/>
  <c r="F1465" i="5"/>
  <c r="E1465" i="5"/>
  <c r="D1465" i="5"/>
  <c r="C1465" i="5"/>
  <c r="B1465" i="5"/>
  <c r="A1465" i="5"/>
  <c r="L1464" i="5"/>
  <c r="I1464" i="5"/>
  <c r="H1464" i="5"/>
  <c r="G1464" i="5"/>
  <c r="F1464" i="5"/>
  <c r="E1464" i="5"/>
  <c r="D1464" i="5"/>
  <c r="C1464" i="5"/>
  <c r="B1464" i="5"/>
  <c r="A1464" i="5"/>
  <c r="L3065" i="5"/>
  <c r="I3065" i="5"/>
  <c r="H3065" i="5"/>
  <c r="G3065" i="5"/>
  <c r="F3065" i="5"/>
  <c r="E3065" i="5"/>
  <c r="D3065" i="5"/>
  <c r="C3065" i="5"/>
  <c r="B3065" i="5"/>
  <c r="A3065" i="5"/>
  <c r="L3064" i="5"/>
  <c r="I3064" i="5"/>
  <c r="H3064" i="5"/>
  <c r="G3064" i="5"/>
  <c r="F3064" i="5"/>
  <c r="E3064" i="5"/>
  <c r="D3064" i="5"/>
  <c r="C3064" i="5"/>
  <c r="B3064" i="5"/>
  <c r="A3064" i="5"/>
  <c r="L1963" i="5"/>
  <c r="I1963" i="5"/>
  <c r="H1963" i="5"/>
  <c r="G1963" i="5"/>
  <c r="F1963" i="5"/>
  <c r="E1963" i="5"/>
  <c r="D1963" i="5"/>
  <c r="C1963" i="5"/>
  <c r="B1963" i="5"/>
  <c r="A1963" i="5"/>
  <c r="L1357" i="5"/>
  <c r="I1357" i="5"/>
  <c r="H1357" i="5"/>
  <c r="G1357" i="5"/>
  <c r="F1357" i="5"/>
  <c r="E1357" i="5"/>
  <c r="D1357" i="5"/>
  <c r="C1357" i="5"/>
  <c r="B1357" i="5"/>
  <c r="A1357" i="5"/>
  <c r="L1356" i="5"/>
  <c r="I1356" i="5"/>
  <c r="H1356" i="5"/>
  <c r="G1356" i="5"/>
  <c r="F1356" i="5"/>
  <c r="E1356" i="5"/>
  <c r="D1356" i="5"/>
  <c r="C1356" i="5"/>
  <c r="B1356" i="5"/>
  <c r="A1356" i="5"/>
  <c r="L2197" i="5"/>
  <c r="I2197" i="5"/>
  <c r="H2197" i="5"/>
  <c r="G2197" i="5"/>
  <c r="F2197" i="5"/>
  <c r="E2197" i="5"/>
  <c r="D2197" i="5"/>
  <c r="C2197" i="5"/>
  <c r="B2197" i="5"/>
  <c r="A2197" i="5"/>
  <c r="L1692" i="5"/>
  <c r="I1692" i="5"/>
  <c r="H1692" i="5"/>
  <c r="G1692" i="5"/>
  <c r="F1692" i="5"/>
  <c r="E1692" i="5"/>
  <c r="D1692" i="5"/>
  <c r="C1692" i="5"/>
  <c r="B1692" i="5"/>
  <c r="A1692" i="5"/>
  <c r="L2875" i="5"/>
  <c r="I2875" i="5"/>
  <c r="H2875" i="5"/>
  <c r="G2875" i="5"/>
  <c r="F2875" i="5"/>
  <c r="E2875" i="5"/>
  <c r="D2875" i="5"/>
  <c r="C2875" i="5"/>
  <c r="B2875" i="5"/>
  <c r="A2875" i="5"/>
  <c r="L2044" i="5"/>
  <c r="I2044" i="5"/>
  <c r="H2044" i="5"/>
  <c r="G2044" i="5"/>
  <c r="F2044" i="5"/>
  <c r="E2044" i="5"/>
  <c r="D2044" i="5"/>
  <c r="C2044" i="5"/>
  <c r="B2044" i="5"/>
  <c r="A2044" i="5"/>
  <c r="L538" i="5"/>
  <c r="I538" i="5"/>
  <c r="H538" i="5"/>
  <c r="G538" i="5"/>
  <c r="F538" i="5"/>
  <c r="E538" i="5"/>
  <c r="D538" i="5"/>
  <c r="C538" i="5"/>
  <c r="B538" i="5"/>
  <c r="A538" i="5"/>
  <c r="L537" i="5"/>
  <c r="I537" i="5"/>
  <c r="H537" i="5"/>
  <c r="G537" i="5"/>
  <c r="F537" i="5"/>
  <c r="E537" i="5"/>
  <c r="D537" i="5"/>
  <c r="C537" i="5"/>
  <c r="B537" i="5"/>
  <c r="A537" i="5"/>
  <c r="L2779" i="5"/>
  <c r="I2779" i="5"/>
  <c r="H2779" i="5"/>
  <c r="G2779" i="5"/>
  <c r="F2779" i="5"/>
  <c r="E2779" i="5"/>
  <c r="D2779" i="5"/>
  <c r="C2779" i="5"/>
  <c r="B2779" i="5"/>
  <c r="A2779" i="5"/>
  <c r="L2778" i="5"/>
  <c r="I2778" i="5"/>
  <c r="H2778" i="5"/>
  <c r="G2778" i="5"/>
  <c r="F2778" i="5"/>
  <c r="E2778" i="5"/>
  <c r="D2778" i="5"/>
  <c r="C2778" i="5"/>
  <c r="B2778" i="5"/>
  <c r="A2778" i="5"/>
  <c r="L774" i="5"/>
  <c r="I774" i="5"/>
  <c r="H774" i="5"/>
  <c r="G774" i="5"/>
  <c r="F774" i="5"/>
  <c r="E774" i="5"/>
  <c r="D774" i="5"/>
  <c r="C774" i="5"/>
  <c r="B774" i="5"/>
  <c r="A774" i="5"/>
  <c r="L773" i="5"/>
  <c r="I773" i="5"/>
  <c r="H773" i="5"/>
  <c r="G773" i="5"/>
  <c r="F773" i="5"/>
  <c r="E773" i="5"/>
  <c r="D773" i="5"/>
  <c r="C773" i="5"/>
  <c r="B773" i="5"/>
  <c r="A773" i="5"/>
  <c r="L193" i="5"/>
  <c r="I193" i="5"/>
  <c r="H193" i="5"/>
  <c r="G193" i="5"/>
  <c r="F193" i="5"/>
  <c r="E193" i="5"/>
  <c r="D193" i="5"/>
  <c r="C193" i="5"/>
  <c r="B193" i="5"/>
  <c r="A193" i="5"/>
  <c r="L1802" i="5"/>
  <c r="I1802" i="5"/>
  <c r="H1802" i="5"/>
  <c r="G1802" i="5"/>
  <c r="F1802" i="5"/>
  <c r="E1802" i="5"/>
  <c r="D1802" i="5"/>
  <c r="C1802" i="5"/>
  <c r="B1802" i="5"/>
  <c r="A1802" i="5"/>
  <c r="L1801" i="5"/>
  <c r="I1801" i="5"/>
  <c r="H1801" i="5"/>
  <c r="G1801" i="5"/>
  <c r="F1801" i="5"/>
  <c r="E1801" i="5"/>
  <c r="D1801" i="5"/>
  <c r="C1801" i="5"/>
  <c r="B1801" i="5"/>
  <c r="A1801" i="5"/>
  <c r="L1800" i="5"/>
  <c r="I1800" i="5"/>
  <c r="H1800" i="5"/>
  <c r="G1800" i="5"/>
  <c r="F1800" i="5"/>
  <c r="E1800" i="5"/>
  <c r="D1800" i="5"/>
  <c r="C1800" i="5"/>
  <c r="B1800" i="5"/>
  <c r="A1800" i="5"/>
  <c r="L1799" i="5"/>
  <c r="I1799" i="5"/>
  <c r="H1799" i="5"/>
  <c r="G1799" i="5"/>
  <c r="F1799" i="5"/>
  <c r="E1799" i="5"/>
  <c r="D1799" i="5"/>
  <c r="C1799" i="5"/>
  <c r="B1799" i="5"/>
  <c r="A1799" i="5"/>
  <c r="L1798" i="5"/>
  <c r="I1798" i="5"/>
  <c r="H1798" i="5"/>
  <c r="G1798" i="5"/>
  <c r="F1798" i="5"/>
  <c r="E1798" i="5"/>
  <c r="D1798" i="5"/>
  <c r="C1798" i="5"/>
  <c r="B1798" i="5"/>
  <c r="A1798" i="5"/>
  <c r="L1797" i="5"/>
  <c r="I1797" i="5"/>
  <c r="H1797" i="5"/>
  <c r="G1797" i="5"/>
  <c r="F1797" i="5"/>
  <c r="E1797" i="5"/>
  <c r="D1797" i="5"/>
  <c r="C1797" i="5"/>
  <c r="B1797" i="5"/>
  <c r="A1797" i="5"/>
  <c r="L1796" i="5"/>
  <c r="I1796" i="5"/>
  <c r="H1796" i="5"/>
  <c r="G1796" i="5"/>
  <c r="F1796" i="5"/>
  <c r="E1796" i="5"/>
  <c r="D1796" i="5"/>
  <c r="C1796" i="5"/>
  <c r="B1796" i="5"/>
  <c r="A1796" i="5"/>
  <c r="L1794" i="5"/>
  <c r="I1794" i="5"/>
  <c r="H1794" i="5"/>
  <c r="G1794" i="5"/>
  <c r="F1794" i="5"/>
  <c r="E1794" i="5"/>
  <c r="D1794" i="5"/>
  <c r="C1794" i="5"/>
  <c r="B1794" i="5"/>
  <c r="A1794" i="5"/>
  <c r="L1355" i="5"/>
  <c r="I1355" i="5"/>
  <c r="H1355" i="5"/>
  <c r="G1355" i="5"/>
  <c r="F1355" i="5"/>
  <c r="E1355" i="5"/>
  <c r="D1355" i="5"/>
  <c r="C1355" i="5"/>
  <c r="B1355" i="5"/>
  <c r="A1355" i="5"/>
  <c r="L11" i="5"/>
  <c r="I11" i="5"/>
  <c r="H11" i="5"/>
  <c r="G11" i="5"/>
  <c r="F11" i="5"/>
  <c r="E11" i="5"/>
  <c r="D11" i="5"/>
  <c r="C11" i="5"/>
  <c r="B11" i="5"/>
  <c r="A11" i="5"/>
  <c r="L4007" i="5"/>
  <c r="I4007" i="5"/>
  <c r="H4007" i="5"/>
  <c r="G4007" i="5"/>
  <c r="F4007" i="5"/>
  <c r="E4007" i="5"/>
  <c r="D4007" i="5"/>
  <c r="C4007" i="5"/>
  <c r="B4007" i="5"/>
  <c r="A4007" i="5"/>
  <c r="L4006" i="5"/>
  <c r="I4006" i="5"/>
  <c r="H4006" i="5"/>
  <c r="G4006" i="5"/>
  <c r="F4006" i="5"/>
  <c r="E4006" i="5"/>
  <c r="D4006" i="5"/>
  <c r="C4006" i="5"/>
  <c r="B4006" i="5"/>
  <c r="A4006" i="5"/>
  <c r="L3519" i="5"/>
  <c r="I3519" i="5"/>
  <c r="H3519" i="5"/>
  <c r="G3519" i="5"/>
  <c r="F3519" i="5"/>
  <c r="E3519" i="5"/>
  <c r="D3519" i="5"/>
  <c r="C3519" i="5"/>
  <c r="B3519" i="5"/>
  <c r="A3519" i="5"/>
  <c r="L3518" i="5"/>
  <c r="I3518" i="5"/>
  <c r="H3518" i="5"/>
  <c r="G3518" i="5"/>
  <c r="F3518" i="5"/>
  <c r="E3518" i="5"/>
  <c r="D3518" i="5"/>
  <c r="C3518" i="5"/>
  <c r="B3518" i="5"/>
  <c r="A3518" i="5"/>
  <c r="L3157" i="5"/>
  <c r="I3157" i="5"/>
  <c r="H3157" i="5"/>
  <c r="G3157" i="5"/>
  <c r="F3157" i="5"/>
  <c r="E3157" i="5"/>
  <c r="D3157" i="5"/>
  <c r="C3157" i="5"/>
  <c r="B3157" i="5"/>
  <c r="A3157" i="5"/>
  <c r="L3156" i="5"/>
  <c r="I3156" i="5"/>
  <c r="H3156" i="5"/>
  <c r="G3156" i="5"/>
  <c r="F3156" i="5"/>
  <c r="E3156" i="5"/>
  <c r="D3156" i="5"/>
  <c r="C3156" i="5"/>
  <c r="B3156" i="5"/>
  <c r="A3156" i="5"/>
  <c r="L2996" i="5"/>
  <c r="I2996" i="5"/>
  <c r="H2996" i="5"/>
  <c r="G2996" i="5"/>
  <c r="F2996" i="5"/>
  <c r="E2996" i="5"/>
  <c r="D2996" i="5"/>
  <c r="C2996" i="5"/>
  <c r="B2996" i="5"/>
  <c r="A2996" i="5"/>
  <c r="L2995" i="5"/>
  <c r="I2995" i="5"/>
  <c r="H2995" i="5"/>
  <c r="G2995" i="5"/>
  <c r="F2995" i="5"/>
  <c r="E2995" i="5"/>
  <c r="D2995" i="5"/>
  <c r="C2995" i="5"/>
  <c r="B2995" i="5"/>
  <c r="A2995" i="5"/>
  <c r="L2507" i="5"/>
  <c r="I2507" i="5"/>
  <c r="H2507" i="5"/>
  <c r="G2507" i="5"/>
  <c r="F2507" i="5"/>
  <c r="E2507" i="5"/>
  <c r="D2507" i="5"/>
  <c r="C2507" i="5"/>
  <c r="B2507" i="5"/>
  <c r="A2507" i="5"/>
  <c r="L2506" i="5"/>
  <c r="I2506" i="5"/>
  <c r="H2506" i="5"/>
  <c r="G2506" i="5"/>
  <c r="F2506" i="5"/>
  <c r="E2506" i="5"/>
  <c r="D2506" i="5"/>
  <c r="C2506" i="5"/>
  <c r="B2506" i="5"/>
  <c r="A2506" i="5"/>
  <c r="L2751" i="5"/>
  <c r="I2751" i="5"/>
  <c r="H2751" i="5"/>
  <c r="G2751" i="5"/>
  <c r="F2751" i="5"/>
  <c r="E2751" i="5"/>
  <c r="D2751" i="5"/>
  <c r="C2751" i="5"/>
  <c r="B2751" i="5"/>
  <c r="A2751" i="5"/>
  <c r="L2750" i="5"/>
  <c r="I2750" i="5"/>
  <c r="H2750" i="5"/>
  <c r="G2750" i="5"/>
  <c r="F2750" i="5"/>
  <c r="E2750" i="5"/>
  <c r="D2750" i="5"/>
  <c r="C2750" i="5"/>
  <c r="B2750" i="5"/>
  <c r="A2750" i="5"/>
  <c r="L2396" i="5"/>
  <c r="I2396" i="5"/>
  <c r="H2396" i="5"/>
  <c r="G2396" i="5"/>
  <c r="F2396" i="5"/>
  <c r="E2396" i="5"/>
  <c r="D2396" i="5"/>
  <c r="C2396" i="5"/>
  <c r="B2396" i="5"/>
  <c r="A2396" i="5"/>
  <c r="L2796" i="5"/>
  <c r="I2796" i="5"/>
  <c r="H2796" i="5"/>
  <c r="G2796" i="5"/>
  <c r="F2796" i="5"/>
  <c r="E2796" i="5"/>
  <c r="D2796" i="5"/>
  <c r="C2796" i="5"/>
  <c r="B2796" i="5"/>
  <c r="A2796" i="5"/>
  <c r="L1645" i="5"/>
  <c r="I1645" i="5"/>
  <c r="H1645" i="5"/>
  <c r="G1645" i="5"/>
  <c r="F1645" i="5"/>
  <c r="E1645" i="5"/>
  <c r="D1645" i="5"/>
  <c r="C1645" i="5"/>
  <c r="B1645" i="5"/>
  <c r="A1645" i="5"/>
  <c r="L1042" i="5"/>
  <c r="I1042" i="5"/>
  <c r="H1042" i="5"/>
  <c r="G1042" i="5"/>
  <c r="F1042" i="5"/>
  <c r="E1042" i="5"/>
  <c r="D1042" i="5"/>
  <c r="C1042" i="5"/>
  <c r="B1042" i="5"/>
  <c r="A1042" i="5"/>
  <c r="L1463" i="5"/>
  <c r="I1463" i="5"/>
  <c r="H1463" i="5"/>
  <c r="G1463" i="5"/>
  <c r="F1463" i="5"/>
  <c r="E1463" i="5"/>
  <c r="D1463" i="5"/>
  <c r="C1463" i="5"/>
  <c r="B1463" i="5"/>
  <c r="A1463" i="5"/>
  <c r="L3538" i="5"/>
  <c r="I3538" i="5"/>
  <c r="H3538" i="5"/>
  <c r="G3538" i="5"/>
  <c r="F3538" i="5"/>
  <c r="E3538" i="5"/>
  <c r="D3538" i="5"/>
  <c r="C3538" i="5"/>
  <c r="B3538" i="5"/>
  <c r="A3538" i="5"/>
  <c r="L3537" i="5"/>
  <c r="I3537" i="5"/>
  <c r="H3537" i="5"/>
  <c r="G3537" i="5"/>
  <c r="F3537" i="5"/>
  <c r="E3537" i="5"/>
  <c r="D3537" i="5"/>
  <c r="C3537" i="5"/>
  <c r="B3537" i="5"/>
  <c r="A3537" i="5"/>
  <c r="L3155" i="5"/>
  <c r="I3155" i="5"/>
  <c r="H3155" i="5"/>
  <c r="G3155" i="5"/>
  <c r="F3155" i="5"/>
  <c r="E3155" i="5"/>
  <c r="D3155" i="5"/>
  <c r="C3155" i="5"/>
  <c r="B3155" i="5"/>
  <c r="A3155" i="5"/>
  <c r="L3154" i="5"/>
  <c r="I3154" i="5"/>
  <c r="H3154" i="5"/>
  <c r="G3154" i="5"/>
  <c r="F3154" i="5"/>
  <c r="E3154" i="5"/>
  <c r="D3154" i="5"/>
  <c r="C3154" i="5"/>
  <c r="B3154" i="5"/>
  <c r="A3154" i="5"/>
  <c r="L1462" i="5"/>
  <c r="I1462" i="5"/>
  <c r="H1462" i="5"/>
  <c r="G1462" i="5"/>
  <c r="F1462" i="5"/>
  <c r="E1462" i="5"/>
  <c r="D1462" i="5"/>
  <c r="C1462" i="5"/>
  <c r="B1462" i="5"/>
  <c r="A1462" i="5"/>
  <c r="L1461" i="5"/>
  <c r="I1461" i="5"/>
  <c r="H1461" i="5"/>
  <c r="G1461" i="5"/>
  <c r="F1461" i="5"/>
  <c r="E1461" i="5"/>
  <c r="D1461" i="5"/>
  <c r="C1461" i="5"/>
  <c r="B1461" i="5"/>
  <c r="A1461" i="5"/>
  <c r="L2658" i="5"/>
  <c r="I2658" i="5"/>
  <c r="H2658" i="5"/>
  <c r="G2658" i="5"/>
  <c r="F2658" i="5"/>
  <c r="E2658" i="5"/>
  <c r="D2658" i="5"/>
  <c r="C2658" i="5"/>
  <c r="B2658" i="5"/>
  <c r="A2658" i="5"/>
  <c r="L2657" i="5"/>
  <c r="I2657" i="5"/>
  <c r="H2657" i="5"/>
  <c r="G2657" i="5"/>
  <c r="F2657" i="5"/>
  <c r="E2657" i="5"/>
  <c r="D2657" i="5"/>
  <c r="C2657" i="5"/>
  <c r="B2657" i="5"/>
  <c r="A2657" i="5"/>
  <c r="L2826" i="5"/>
  <c r="I2826" i="5"/>
  <c r="H2826" i="5"/>
  <c r="G2826" i="5"/>
  <c r="F2826" i="5"/>
  <c r="E2826" i="5"/>
  <c r="D2826" i="5"/>
  <c r="C2826" i="5"/>
  <c r="B2826" i="5"/>
  <c r="A2826" i="5"/>
  <c r="L2825" i="5"/>
  <c r="I2825" i="5"/>
  <c r="H2825" i="5"/>
  <c r="G2825" i="5"/>
  <c r="F2825" i="5"/>
  <c r="E2825" i="5"/>
  <c r="D2825" i="5"/>
  <c r="C2825" i="5"/>
  <c r="B2825" i="5"/>
  <c r="A2825" i="5"/>
  <c r="L2326" i="5"/>
  <c r="I2326" i="5"/>
  <c r="H2326" i="5"/>
  <c r="G2326" i="5"/>
  <c r="F2326" i="5"/>
  <c r="E2326" i="5"/>
  <c r="D2326" i="5"/>
  <c r="C2326" i="5"/>
  <c r="B2326" i="5"/>
  <c r="A2326" i="5"/>
  <c r="L850" i="5"/>
  <c r="I850" i="5"/>
  <c r="H850" i="5"/>
  <c r="G850" i="5"/>
  <c r="F850" i="5"/>
  <c r="E850" i="5"/>
  <c r="D850" i="5"/>
  <c r="C850" i="5"/>
  <c r="B850" i="5"/>
  <c r="A850" i="5"/>
  <c r="L849" i="5"/>
  <c r="I849" i="5"/>
  <c r="H849" i="5"/>
  <c r="G849" i="5"/>
  <c r="F849" i="5"/>
  <c r="E849" i="5"/>
  <c r="D849" i="5"/>
  <c r="C849" i="5"/>
  <c r="B849" i="5"/>
  <c r="A849" i="5"/>
  <c r="L792" i="5"/>
  <c r="I792" i="5"/>
  <c r="H792" i="5"/>
  <c r="G792" i="5"/>
  <c r="F792" i="5"/>
  <c r="E792" i="5"/>
  <c r="D792" i="5"/>
  <c r="C792" i="5"/>
  <c r="B792" i="5"/>
  <c r="A792" i="5"/>
  <c r="L2461" i="5"/>
  <c r="I2461" i="5"/>
  <c r="H2461" i="5"/>
  <c r="G2461" i="5"/>
  <c r="F2461" i="5"/>
  <c r="E2461" i="5"/>
  <c r="D2461" i="5"/>
  <c r="C2461" i="5"/>
  <c r="B2461" i="5"/>
  <c r="A2461" i="5"/>
  <c r="L2460" i="5"/>
  <c r="I2460" i="5"/>
  <c r="H2460" i="5"/>
  <c r="G2460" i="5"/>
  <c r="F2460" i="5"/>
  <c r="E2460" i="5"/>
  <c r="D2460" i="5"/>
  <c r="C2460" i="5"/>
  <c r="B2460" i="5"/>
  <c r="A2460" i="5"/>
  <c r="L499" i="5"/>
  <c r="I499" i="5"/>
  <c r="H499" i="5"/>
  <c r="G499" i="5"/>
  <c r="F499" i="5"/>
  <c r="E499" i="5"/>
  <c r="D499" i="5"/>
  <c r="C499" i="5"/>
  <c r="B499" i="5"/>
  <c r="A499" i="5"/>
  <c r="L2625" i="5"/>
  <c r="I2625" i="5"/>
  <c r="H2625" i="5"/>
  <c r="G2625" i="5"/>
  <c r="F2625" i="5"/>
  <c r="E2625" i="5"/>
  <c r="D2625" i="5"/>
  <c r="C2625" i="5"/>
  <c r="B2625" i="5"/>
  <c r="A2625" i="5"/>
  <c r="L2624" i="5"/>
  <c r="I2624" i="5"/>
  <c r="H2624" i="5"/>
  <c r="G2624" i="5"/>
  <c r="F2624" i="5"/>
  <c r="E2624" i="5"/>
  <c r="D2624" i="5"/>
  <c r="C2624" i="5"/>
  <c r="B2624" i="5"/>
  <c r="A2624" i="5"/>
  <c r="L2517" i="5"/>
  <c r="I2517" i="5"/>
  <c r="H2517" i="5"/>
  <c r="G2517" i="5"/>
  <c r="F2517" i="5"/>
  <c r="E2517" i="5"/>
  <c r="D2517" i="5"/>
  <c r="C2517" i="5"/>
  <c r="B2517" i="5"/>
  <c r="A2517" i="5"/>
  <c r="L2516" i="5"/>
  <c r="I2516" i="5"/>
  <c r="H2516" i="5"/>
  <c r="G2516" i="5"/>
  <c r="F2516" i="5"/>
  <c r="E2516" i="5"/>
  <c r="D2516" i="5"/>
  <c r="C2516" i="5"/>
  <c r="B2516" i="5"/>
  <c r="A2516" i="5"/>
  <c r="L416" i="5"/>
  <c r="I416" i="5"/>
  <c r="H416" i="5"/>
  <c r="G416" i="5"/>
  <c r="F416" i="5"/>
  <c r="E416" i="5"/>
  <c r="D416" i="5"/>
  <c r="C416" i="5"/>
  <c r="B416" i="5"/>
  <c r="A416" i="5"/>
  <c r="L227" i="5"/>
  <c r="I227" i="5"/>
  <c r="H227" i="5"/>
  <c r="G227" i="5"/>
  <c r="F227" i="5"/>
  <c r="E227" i="5"/>
  <c r="D227" i="5"/>
  <c r="C227" i="5"/>
  <c r="B227" i="5"/>
  <c r="A227" i="5"/>
  <c r="L226" i="5"/>
  <c r="I226" i="5"/>
  <c r="H226" i="5"/>
  <c r="G226" i="5"/>
  <c r="F226" i="5"/>
  <c r="E226" i="5"/>
  <c r="D226" i="5"/>
  <c r="C226" i="5"/>
  <c r="B226" i="5"/>
  <c r="A226" i="5"/>
  <c r="L225" i="5"/>
  <c r="I225" i="5"/>
  <c r="H225" i="5"/>
  <c r="G225" i="5"/>
  <c r="F225" i="5"/>
  <c r="E225" i="5"/>
  <c r="D225" i="5"/>
  <c r="C225" i="5"/>
  <c r="B225" i="5"/>
  <c r="A225" i="5"/>
  <c r="L192" i="5"/>
  <c r="I192" i="5"/>
  <c r="H192" i="5"/>
  <c r="G192" i="5"/>
  <c r="F192" i="5"/>
  <c r="E192" i="5"/>
  <c r="D192" i="5"/>
  <c r="C192" i="5"/>
  <c r="B192" i="5"/>
  <c r="A192" i="5"/>
  <c r="L191" i="5"/>
  <c r="I191" i="5"/>
  <c r="H191" i="5"/>
  <c r="G191" i="5"/>
  <c r="F191" i="5"/>
  <c r="E191" i="5"/>
  <c r="D191" i="5"/>
  <c r="C191" i="5"/>
  <c r="B191" i="5"/>
  <c r="A191" i="5"/>
  <c r="L4069" i="5"/>
  <c r="I4069" i="5"/>
  <c r="H4069" i="5"/>
  <c r="G4069" i="5"/>
  <c r="F4069" i="5"/>
  <c r="E4069" i="5"/>
  <c r="D4069" i="5"/>
  <c r="C4069" i="5"/>
  <c r="B4069" i="5"/>
  <c r="A4069" i="5"/>
  <c r="L4068" i="5"/>
  <c r="I4068" i="5"/>
  <c r="H4068" i="5"/>
  <c r="G4068" i="5"/>
  <c r="F4068" i="5"/>
  <c r="E4068" i="5"/>
  <c r="D4068" i="5"/>
  <c r="C4068" i="5"/>
  <c r="B4068" i="5"/>
  <c r="A4068" i="5"/>
  <c r="L4086" i="5"/>
  <c r="I4086" i="5"/>
  <c r="H4086" i="5"/>
  <c r="G4086" i="5"/>
  <c r="F4086" i="5"/>
  <c r="E4086" i="5"/>
  <c r="D4086" i="5"/>
  <c r="C4086" i="5"/>
  <c r="B4086" i="5"/>
  <c r="A4086" i="5"/>
  <c r="L4085" i="5"/>
  <c r="I4085" i="5"/>
  <c r="H4085" i="5"/>
  <c r="G4085" i="5"/>
  <c r="F4085" i="5"/>
  <c r="E4085" i="5"/>
  <c r="D4085" i="5"/>
  <c r="C4085" i="5"/>
  <c r="B4085" i="5"/>
  <c r="A4085" i="5"/>
  <c r="L4144" i="5"/>
  <c r="I4144" i="5"/>
  <c r="H4144" i="5"/>
  <c r="G4144" i="5"/>
  <c r="F4144" i="5"/>
  <c r="E4144" i="5"/>
  <c r="D4144" i="5"/>
  <c r="C4144" i="5"/>
  <c r="B4144" i="5"/>
  <c r="A4144" i="5"/>
  <c r="L4143" i="5"/>
  <c r="I4143" i="5"/>
  <c r="H4143" i="5"/>
  <c r="G4143" i="5"/>
  <c r="F4143" i="5"/>
  <c r="E4143" i="5"/>
  <c r="D4143" i="5"/>
  <c r="C4143" i="5"/>
  <c r="B4143" i="5"/>
  <c r="A4143" i="5"/>
  <c r="L3687" i="5"/>
  <c r="I3687" i="5"/>
  <c r="H3687" i="5"/>
  <c r="G3687" i="5"/>
  <c r="F3687" i="5"/>
  <c r="E3687" i="5"/>
  <c r="D3687" i="5"/>
  <c r="C3687" i="5"/>
  <c r="B3687" i="5"/>
  <c r="A3687" i="5"/>
  <c r="L3686" i="5"/>
  <c r="I3686" i="5"/>
  <c r="H3686" i="5"/>
  <c r="G3686" i="5"/>
  <c r="F3686" i="5"/>
  <c r="E3686" i="5"/>
  <c r="D3686" i="5"/>
  <c r="C3686" i="5"/>
  <c r="B3686" i="5"/>
  <c r="A3686" i="5"/>
  <c r="L3685" i="5"/>
  <c r="I3685" i="5"/>
  <c r="H3685" i="5"/>
  <c r="G3685" i="5"/>
  <c r="F3685" i="5"/>
  <c r="E3685" i="5"/>
  <c r="D3685" i="5"/>
  <c r="C3685" i="5"/>
  <c r="B3685" i="5"/>
  <c r="A3685" i="5"/>
  <c r="L3684" i="5"/>
  <c r="I3684" i="5"/>
  <c r="H3684" i="5"/>
  <c r="G3684" i="5"/>
  <c r="F3684" i="5"/>
  <c r="E3684" i="5"/>
  <c r="D3684" i="5"/>
  <c r="C3684" i="5"/>
  <c r="B3684" i="5"/>
  <c r="A3684" i="5"/>
  <c r="L3536" i="5"/>
  <c r="I3536" i="5"/>
  <c r="H3536" i="5"/>
  <c r="G3536" i="5"/>
  <c r="F3536" i="5"/>
  <c r="E3536" i="5"/>
  <c r="D3536" i="5"/>
  <c r="C3536" i="5"/>
  <c r="B3536" i="5"/>
  <c r="A3536" i="5"/>
  <c r="L3535" i="5"/>
  <c r="I3535" i="5"/>
  <c r="H3535" i="5"/>
  <c r="G3535" i="5"/>
  <c r="F3535" i="5"/>
  <c r="E3535" i="5"/>
  <c r="D3535" i="5"/>
  <c r="C3535" i="5"/>
  <c r="B3535" i="5"/>
  <c r="A3535" i="5"/>
  <c r="L2819" i="5"/>
  <c r="I2819" i="5"/>
  <c r="H2819" i="5"/>
  <c r="G2819" i="5"/>
  <c r="F2819" i="5"/>
  <c r="E2819" i="5"/>
  <c r="D2819" i="5"/>
  <c r="C2819" i="5"/>
  <c r="B2819" i="5"/>
  <c r="A2819" i="5"/>
  <c r="L2818" i="5"/>
  <c r="I2818" i="5"/>
  <c r="H2818" i="5"/>
  <c r="G2818" i="5"/>
  <c r="F2818" i="5"/>
  <c r="E2818" i="5"/>
  <c r="D2818" i="5"/>
  <c r="C2818" i="5"/>
  <c r="B2818" i="5"/>
  <c r="A2818" i="5"/>
  <c r="L2910" i="5"/>
  <c r="I2910" i="5"/>
  <c r="H2910" i="5"/>
  <c r="G2910" i="5"/>
  <c r="F2910" i="5"/>
  <c r="E2910" i="5"/>
  <c r="D2910" i="5"/>
  <c r="C2910" i="5"/>
  <c r="B2910" i="5"/>
  <c r="A2910" i="5"/>
  <c r="L2909" i="5"/>
  <c r="I2909" i="5"/>
  <c r="H2909" i="5"/>
  <c r="G2909" i="5"/>
  <c r="F2909" i="5"/>
  <c r="E2909" i="5"/>
  <c r="D2909" i="5"/>
  <c r="C2909" i="5"/>
  <c r="B2909" i="5"/>
  <c r="A2909" i="5"/>
  <c r="L2287" i="5"/>
  <c r="I2287" i="5"/>
  <c r="H2287" i="5"/>
  <c r="G2287" i="5"/>
  <c r="F2287" i="5"/>
  <c r="E2287" i="5"/>
  <c r="D2287" i="5"/>
  <c r="C2287" i="5"/>
  <c r="B2287" i="5"/>
  <c r="A2287" i="5"/>
  <c r="L2286" i="5"/>
  <c r="I2286" i="5"/>
  <c r="H2286" i="5"/>
  <c r="G2286" i="5"/>
  <c r="F2286" i="5"/>
  <c r="E2286" i="5"/>
  <c r="D2286" i="5"/>
  <c r="C2286" i="5"/>
  <c r="B2286" i="5"/>
  <c r="A2286" i="5"/>
  <c r="L1962" i="5"/>
  <c r="I1962" i="5"/>
  <c r="H1962" i="5"/>
  <c r="G1962" i="5"/>
  <c r="F1962" i="5"/>
  <c r="E1962" i="5"/>
  <c r="D1962" i="5"/>
  <c r="C1962" i="5"/>
  <c r="B1962" i="5"/>
  <c r="A1962" i="5"/>
  <c r="L2476" i="5"/>
  <c r="I2476" i="5"/>
  <c r="H2476" i="5"/>
  <c r="G2476" i="5"/>
  <c r="F2476" i="5"/>
  <c r="E2476" i="5"/>
  <c r="D2476" i="5"/>
  <c r="C2476" i="5"/>
  <c r="B2476" i="5"/>
  <c r="A2476" i="5"/>
  <c r="L37" i="5"/>
  <c r="I37" i="5"/>
  <c r="H37" i="5"/>
  <c r="G37" i="5"/>
  <c r="F37" i="5"/>
  <c r="E37" i="5"/>
  <c r="D37" i="5"/>
  <c r="C37" i="5"/>
  <c r="B37" i="5"/>
  <c r="A37" i="5"/>
  <c r="L36" i="5"/>
  <c r="I36" i="5"/>
  <c r="H36" i="5"/>
  <c r="G36" i="5"/>
  <c r="F36" i="5"/>
  <c r="E36" i="5"/>
  <c r="D36" i="5"/>
  <c r="C36" i="5"/>
  <c r="B36" i="5"/>
  <c r="A36" i="5"/>
  <c r="L3006" i="5"/>
  <c r="I3006" i="5"/>
  <c r="H3006" i="5"/>
  <c r="G3006" i="5"/>
  <c r="F3006" i="5"/>
  <c r="E3006" i="5"/>
  <c r="D3006" i="5"/>
  <c r="C3006" i="5"/>
  <c r="B3006" i="5"/>
  <c r="A3006" i="5"/>
  <c r="L3005" i="5"/>
  <c r="I3005" i="5"/>
  <c r="H3005" i="5"/>
  <c r="G3005" i="5"/>
  <c r="F3005" i="5"/>
  <c r="E3005" i="5"/>
  <c r="D3005" i="5"/>
  <c r="C3005" i="5"/>
  <c r="B3005" i="5"/>
  <c r="A3005" i="5"/>
  <c r="L1577" i="5"/>
  <c r="I1577" i="5"/>
  <c r="H1577" i="5"/>
  <c r="G1577" i="5"/>
  <c r="F1577" i="5"/>
  <c r="E1577" i="5"/>
  <c r="D1577" i="5"/>
  <c r="C1577" i="5"/>
  <c r="B1577" i="5"/>
  <c r="A1577" i="5"/>
  <c r="L1745" i="5"/>
  <c r="I1745" i="5"/>
  <c r="H1745" i="5"/>
  <c r="G1745" i="5"/>
  <c r="F1745" i="5"/>
  <c r="E1745" i="5"/>
  <c r="D1745" i="5"/>
  <c r="C1745" i="5"/>
  <c r="B1745" i="5"/>
  <c r="A1745" i="5"/>
  <c r="L1460" i="5"/>
  <c r="I1460" i="5"/>
  <c r="H1460" i="5"/>
  <c r="G1460" i="5"/>
  <c r="F1460" i="5"/>
  <c r="E1460" i="5"/>
  <c r="D1460" i="5"/>
  <c r="C1460" i="5"/>
  <c r="B1460" i="5"/>
  <c r="A1460" i="5"/>
  <c r="L148" i="5"/>
  <c r="I148" i="5"/>
  <c r="H148" i="5"/>
  <c r="G148" i="5"/>
  <c r="F148" i="5"/>
  <c r="E148" i="5"/>
  <c r="D148" i="5"/>
  <c r="C148" i="5"/>
  <c r="B148" i="5"/>
  <c r="A148" i="5"/>
  <c r="L190" i="5"/>
  <c r="I190" i="5"/>
  <c r="H190" i="5"/>
  <c r="G190" i="5"/>
  <c r="F190" i="5"/>
  <c r="E190" i="5"/>
  <c r="D190" i="5"/>
  <c r="C190" i="5"/>
  <c r="B190" i="5"/>
  <c r="A190" i="5"/>
  <c r="L189" i="5"/>
  <c r="I189" i="5"/>
  <c r="H189" i="5"/>
  <c r="G189" i="5"/>
  <c r="F189" i="5"/>
  <c r="E189" i="5"/>
  <c r="D189" i="5"/>
  <c r="C189" i="5"/>
  <c r="B189" i="5"/>
  <c r="A189" i="5"/>
  <c r="L2498" i="5"/>
  <c r="I2498" i="5"/>
  <c r="H2498" i="5"/>
  <c r="G2498" i="5"/>
  <c r="F2498" i="5"/>
  <c r="E2498" i="5"/>
  <c r="D2498" i="5"/>
  <c r="C2498" i="5"/>
  <c r="B2498" i="5"/>
  <c r="A2498" i="5"/>
  <c r="L2497" i="5"/>
  <c r="I2497" i="5"/>
  <c r="H2497" i="5"/>
  <c r="G2497" i="5"/>
  <c r="F2497" i="5"/>
  <c r="E2497" i="5"/>
  <c r="D2497" i="5"/>
  <c r="C2497" i="5"/>
  <c r="B2497" i="5"/>
  <c r="A2497" i="5"/>
  <c r="L1383" i="5"/>
  <c r="I1383" i="5"/>
  <c r="H1383" i="5"/>
  <c r="G1383" i="5"/>
  <c r="F1383" i="5"/>
  <c r="E1383" i="5"/>
  <c r="D1383" i="5"/>
  <c r="C1383" i="5"/>
  <c r="B1383" i="5"/>
  <c r="A1383" i="5"/>
  <c r="L1201" i="5"/>
  <c r="I1201" i="5"/>
  <c r="H1201" i="5"/>
  <c r="G1201" i="5"/>
  <c r="F1201" i="5"/>
  <c r="E1201" i="5"/>
  <c r="D1201" i="5"/>
  <c r="C1201" i="5"/>
  <c r="B1201" i="5"/>
  <c r="A1201" i="5"/>
  <c r="L1200" i="5"/>
  <c r="I1200" i="5"/>
  <c r="H1200" i="5"/>
  <c r="G1200" i="5"/>
  <c r="F1200" i="5"/>
  <c r="E1200" i="5"/>
  <c r="D1200" i="5"/>
  <c r="C1200" i="5"/>
  <c r="B1200" i="5"/>
  <c r="A1200" i="5"/>
  <c r="L772" i="5"/>
  <c r="I772" i="5"/>
  <c r="H772" i="5"/>
  <c r="G772" i="5"/>
  <c r="F772" i="5"/>
  <c r="E772" i="5"/>
  <c r="D772" i="5"/>
  <c r="C772" i="5"/>
  <c r="B772" i="5"/>
  <c r="A772" i="5"/>
  <c r="L771" i="5"/>
  <c r="I771" i="5"/>
  <c r="H771" i="5"/>
  <c r="G771" i="5"/>
  <c r="F771" i="5"/>
  <c r="E771" i="5"/>
  <c r="D771" i="5"/>
  <c r="C771" i="5"/>
  <c r="B771" i="5"/>
  <c r="A771" i="5"/>
  <c r="L2878" i="5"/>
  <c r="I2878" i="5"/>
  <c r="H2878" i="5"/>
  <c r="G2878" i="5"/>
  <c r="F2878" i="5"/>
  <c r="E2878" i="5"/>
  <c r="D2878" i="5"/>
  <c r="C2878" i="5"/>
  <c r="B2878" i="5"/>
  <c r="A2878" i="5"/>
  <c r="L118" i="5"/>
  <c r="I118" i="5"/>
  <c r="H118" i="5"/>
  <c r="G118" i="5"/>
  <c r="F118" i="5"/>
  <c r="E118" i="5"/>
  <c r="D118" i="5"/>
  <c r="C118" i="5"/>
  <c r="B118" i="5"/>
  <c r="A118" i="5"/>
  <c r="L2990" i="5"/>
  <c r="I2990" i="5"/>
  <c r="H2990" i="5"/>
  <c r="G2990" i="5"/>
  <c r="F2990" i="5"/>
  <c r="E2990" i="5"/>
  <c r="D2990" i="5"/>
  <c r="C2990" i="5"/>
  <c r="B2990" i="5"/>
  <c r="A2990" i="5"/>
  <c r="L1317" i="5"/>
  <c r="I1317" i="5"/>
  <c r="H1317" i="5"/>
  <c r="G1317" i="5"/>
  <c r="F1317" i="5"/>
  <c r="E1317" i="5"/>
  <c r="D1317" i="5"/>
  <c r="C1317" i="5"/>
  <c r="B1317" i="5"/>
  <c r="A1317" i="5"/>
  <c r="L1316" i="5"/>
  <c r="I1316" i="5"/>
  <c r="H1316" i="5"/>
  <c r="G1316" i="5"/>
  <c r="F1316" i="5"/>
  <c r="E1316" i="5"/>
  <c r="D1316" i="5"/>
  <c r="C1316" i="5"/>
  <c r="B1316" i="5"/>
  <c r="A1316" i="5"/>
  <c r="L2941" i="5"/>
  <c r="I2941" i="5"/>
  <c r="H2941" i="5"/>
  <c r="G2941" i="5"/>
  <c r="F2941" i="5"/>
  <c r="E2941" i="5"/>
  <c r="D2941" i="5"/>
  <c r="C2941" i="5"/>
  <c r="B2941" i="5"/>
  <c r="A2941" i="5"/>
  <c r="L2940" i="5"/>
  <c r="I2940" i="5"/>
  <c r="H2940" i="5"/>
  <c r="G2940" i="5"/>
  <c r="F2940" i="5"/>
  <c r="E2940" i="5"/>
  <c r="D2940" i="5"/>
  <c r="C2940" i="5"/>
  <c r="B2940" i="5"/>
  <c r="A2940" i="5"/>
  <c r="L147" i="5"/>
  <c r="I147" i="5"/>
  <c r="H147" i="5"/>
  <c r="G147" i="5"/>
  <c r="F147" i="5"/>
  <c r="E147" i="5"/>
  <c r="D147" i="5"/>
  <c r="C147" i="5"/>
  <c r="B147" i="5"/>
  <c r="A147" i="5"/>
  <c r="L1816" i="5"/>
  <c r="I1816" i="5"/>
  <c r="H1816" i="5"/>
  <c r="G1816" i="5"/>
  <c r="F1816" i="5"/>
  <c r="E1816" i="5"/>
  <c r="D1816" i="5"/>
  <c r="C1816" i="5"/>
  <c r="B1816" i="5"/>
  <c r="A1816" i="5"/>
  <c r="L1815" i="5"/>
  <c r="I1815" i="5"/>
  <c r="H1815" i="5"/>
  <c r="G1815" i="5"/>
  <c r="F1815" i="5"/>
  <c r="E1815" i="5"/>
  <c r="D1815" i="5"/>
  <c r="C1815" i="5"/>
  <c r="B1815" i="5"/>
  <c r="A1815" i="5"/>
  <c r="L117" i="5"/>
  <c r="I117" i="5"/>
  <c r="H117" i="5"/>
  <c r="G117" i="5"/>
  <c r="F117" i="5"/>
  <c r="E117" i="5"/>
  <c r="D117" i="5"/>
  <c r="C117" i="5"/>
  <c r="B117" i="5"/>
  <c r="A117" i="5"/>
  <c r="L116" i="5"/>
  <c r="I116" i="5"/>
  <c r="H116" i="5"/>
  <c r="G116" i="5"/>
  <c r="F116" i="5"/>
  <c r="E116" i="5"/>
  <c r="D116" i="5"/>
  <c r="C116" i="5"/>
  <c r="B116" i="5"/>
  <c r="A116" i="5"/>
  <c r="L136" i="5"/>
  <c r="I136" i="5"/>
  <c r="H136" i="5"/>
  <c r="G136" i="5"/>
  <c r="F136" i="5"/>
  <c r="E136" i="5"/>
  <c r="D136" i="5"/>
  <c r="C136" i="5"/>
  <c r="B136" i="5"/>
  <c r="A136" i="5"/>
  <c r="L4196" i="5"/>
  <c r="I4196" i="5"/>
  <c r="H4196" i="5"/>
  <c r="G4196" i="5"/>
  <c r="F4196" i="5"/>
  <c r="E4196" i="5"/>
  <c r="D4196" i="5"/>
  <c r="C4196" i="5"/>
  <c r="B4196" i="5"/>
  <c r="A4196" i="5"/>
  <c r="L4195" i="5"/>
  <c r="I4195" i="5"/>
  <c r="H4195" i="5"/>
  <c r="G4195" i="5"/>
  <c r="F4195" i="5"/>
  <c r="E4195" i="5"/>
  <c r="D4195" i="5"/>
  <c r="C4195" i="5"/>
  <c r="B4195" i="5"/>
  <c r="A4195" i="5"/>
  <c r="L3187" i="5"/>
  <c r="I3187" i="5"/>
  <c r="H3187" i="5"/>
  <c r="G3187" i="5"/>
  <c r="F3187" i="5"/>
  <c r="E3187" i="5"/>
  <c r="D3187" i="5"/>
  <c r="C3187" i="5"/>
  <c r="B3187" i="5"/>
  <c r="A3187" i="5"/>
  <c r="L3186" i="5"/>
  <c r="I3186" i="5"/>
  <c r="H3186" i="5"/>
  <c r="G3186" i="5"/>
  <c r="F3186" i="5"/>
  <c r="E3186" i="5"/>
  <c r="D3186" i="5"/>
  <c r="C3186" i="5"/>
  <c r="B3186" i="5"/>
  <c r="A3186" i="5"/>
  <c r="L3027" i="5"/>
  <c r="I3027" i="5"/>
  <c r="H3027" i="5"/>
  <c r="G3027" i="5"/>
  <c r="F3027" i="5"/>
  <c r="E3027" i="5"/>
  <c r="D3027" i="5"/>
  <c r="C3027" i="5"/>
  <c r="B3027" i="5"/>
  <c r="A3027" i="5"/>
  <c r="L3026" i="5"/>
  <c r="I3026" i="5"/>
  <c r="H3026" i="5"/>
  <c r="G3026" i="5"/>
  <c r="F3026" i="5"/>
  <c r="E3026" i="5"/>
  <c r="D3026" i="5"/>
  <c r="C3026" i="5"/>
  <c r="B3026" i="5"/>
  <c r="A3026" i="5"/>
  <c r="L1199" i="5"/>
  <c r="I1199" i="5"/>
  <c r="H1199" i="5"/>
  <c r="G1199" i="5"/>
  <c r="F1199" i="5"/>
  <c r="E1199" i="5"/>
  <c r="D1199" i="5"/>
  <c r="C1199" i="5"/>
  <c r="B1199" i="5"/>
  <c r="A1199" i="5"/>
  <c r="L1198" i="5"/>
  <c r="I1198" i="5"/>
  <c r="H1198" i="5"/>
  <c r="G1198" i="5"/>
  <c r="F1198" i="5"/>
  <c r="E1198" i="5"/>
  <c r="D1198" i="5"/>
  <c r="C1198" i="5"/>
  <c r="B1198" i="5"/>
  <c r="A1198" i="5"/>
  <c r="L1197" i="5"/>
  <c r="I1197" i="5"/>
  <c r="H1197" i="5"/>
  <c r="G1197" i="5"/>
  <c r="F1197" i="5"/>
  <c r="E1197" i="5"/>
  <c r="D1197" i="5"/>
  <c r="C1197" i="5"/>
  <c r="B1197" i="5"/>
  <c r="A1197" i="5"/>
  <c r="L1196" i="5"/>
  <c r="I1196" i="5"/>
  <c r="H1196" i="5"/>
  <c r="G1196" i="5"/>
  <c r="F1196" i="5"/>
  <c r="E1196" i="5"/>
  <c r="D1196" i="5"/>
  <c r="C1196" i="5"/>
  <c r="B1196" i="5"/>
  <c r="A1196" i="5"/>
  <c r="L1143" i="5"/>
  <c r="I1143" i="5"/>
  <c r="H1143" i="5"/>
  <c r="G1143" i="5"/>
  <c r="F1143" i="5"/>
  <c r="E1143" i="5"/>
  <c r="D1143" i="5"/>
  <c r="C1143" i="5"/>
  <c r="B1143" i="5"/>
  <c r="A1143" i="5"/>
  <c r="L1142" i="5"/>
  <c r="I1142" i="5"/>
  <c r="H1142" i="5"/>
  <c r="G1142" i="5"/>
  <c r="F1142" i="5"/>
  <c r="E1142" i="5"/>
  <c r="D1142" i="5"/>
  <c r="C1142" i="5"/>
  <c r="B1142" i="5"/>
  <c r="A1142" i="5"/>
  <c r="L1069" i="5"/>
  <c r="I1069" i="5"/>
  <c r="H1069" i="5"/>
  <c r="G1069" i="5"/>
  <c r="F1069" i="5"/>
  <c r="E1069" i="5"/>
  <c r="D1069" i="5"/>
  <c r="C1069" i="5"/>
  <c r="B1069" i="5"/>
  <c r="A1069" i="5"/>
  <c r="L1068" i="5"/>
  <c r="I1068" i="5"/>
  <c r="H1068" i="5"/>
  <c r="G1068" i="5"/>
  <c r="F1068" i="5"/>
  <c r="E1068" i="5"/>
  <c r="D1068" i="5"/>
  <c r="C1068" i="5"/>
  <c r="B1068" i="5"/>
  <c r="A1068" i="5"/>
  <c r="L1063" i="5"/>
  <c r="I1063" i="5"/>
  <c r="H1063" i="5"/>
  <c r="G1063" i="5"/>
  <c r="F1063" i="5"/>
  <c r="E1063" i="5"/>
  <c r="D1063" i="5"/>
  <c r="C1063" i="5"/>
  <c r="B1063" i="5"/>
  <c r="A1063" i="5"/>
  <c r="L1062" i="5"/>
  <c r="I1062" i="5"/>
  <c r="H1062" i="5"/>
  <c r="G1062" i="5"/>
  <c r="F1062" i="5"/>
  <c r="E1062" i="5"/>
  <c r="D1062" i="5"/>
  <c r="C1062" i="5"/>
  <c r="B1062" i="5"/>
  <c r="A1062" i="5"/>
  <c r="L1048" i="5"/>
  <c r="I1048" i="5"/>
  <c r="H1048" i="5"/>
  <c r="G1048" i="5"/>
  <c r="F1048" i="5"/>
  <c r="E1048" i="5"/>
  <c r="D1048" i="5"/>
  <c r="C1048" i="5"/>
  <c r="B1048" i="5"/>
  <c r="A1048" i="5"/>
  <c r="L1047" i="5"/>
  <c r="I1047" i="5"/>
  <c r="H1047" i="5"/>
  <c r="G1047" i="5"/>
  <c r="F1047" i="5"/>
  <c r="E1047" i="5"/>
  <c r="D1047" i="5"/>
  <c r="C1047" i="5"/>
  <c r="B1047" i="5"/>
  <c r="A1047" i="5"/>
  <c r="L1005" i="5"/>
  <c r="I1005" i="5"/>
  <c r="H1005" i="5"/>
  <c r="G1005" i="5"/>
  <c r="F1005" i="5"/>
  <c r="E1005" i="5"/>
  <c r="D1005" i="5"/>
  <c r="C1005" i="5"/>
  <c r="B1005" i="5"/>
  <c r="A1005" i="5"/>
  <c r="L1004" i="5"/>
  <c r="I1004" i="5"/>
  <c r="H1004" i="5"/>
  <c r="G1004" i="5"/>
  <c r="F1004" i="5"/>
  <c r="E1004" i="5"/>
  <c r="D1004" i="5"/>
  <c r="C1004" i="5"/>
  <c r="B1004" i="5"/>
  <c r="A1004" i="5"/>
  <c r="L3467" i="5"/>
  <c r="I3467" i="5"/>
  <c r="H3467" i="5"/>
  <c r="G3467" i="5"/>
  <c r="F3467" i="5"/>
  <c r="E3467" i="5"/>
  <c r="D3467" i="5"/>
  <c r="C3467" i="5"/>
  <c r="B3467" i="5"/>
  <c r="A3467" i="5"/>
  <c r="L3466" i="5"/>
  <c r="I3466" i="5"/>
  <c r="H3466" i="5"/>
  <c r="G3466" i="5"/>
  <c r="F3466" i="5"/>
  <c r="E3466" i="5"/>
  <c r="D3466" i="5"/>
  <c r="C3466" i="5"/>
  <c r="B3466" i="5"/>
  <c r="A3466" i="5"/>
  <c r="L3068" i="5"/>
  <c r="I3068" i="5"/>
  <c r="H3068" i="5"/>
  <c r="G3068" i="5"/>
  <c r="F3068" i="5"/>
  <c r="E3068" i="5"/>
  <c r="D3068" i="5"/>
  <c r="C3068" i="5"/>
  <c r="B3068" i="5"/>
  <c r="A3068" i="5"/>
  <c r="L3054" i="5"/>
  <c r="I3054" i="5"/>
  <c r="H3054" i="5"/>
  <c r="G3054" i="5"/>
  <c r="F3054" i="5"/>
  <c r="E3054" i="5"/>
  <c r="D3054" i="5"/>
  <c r="C3054" i="5"/>
  <c r="B3054" i="5"/>
  <c r="A3054" i="5"/>
  <c r="L2522" i="5"/>
  <c r="I2522" i="5"/>
  <c r="H2522" i="5"/>
  <c r="G2522" i="5"/>
  <c r="F2522" i="5"/>
  <c r="E2522" i="5"/>
  <c r="D2522" i="5"/>
  <c r="C2522" i="5"/>
  <c r="B2522" i="5"/>
  <c r="A2522" i="5"/>
  <c r="L2521" i="5"/>
  <c r="I2521" i="5"/>
  <c r="H2521" i="5"/>
  <c r="G2521" i="5"/>
  <c r="F2521" i="5"/>
  <c r="E2521" i="5"/>
  <c r="D2521" i="5"/>
  <c r="C2521" i="5"/>
  <c r="B2521" i="5"/>
  <c r="A2521" i="5"/>
  <c r="L2639" i="5"/>
  <c r="I2639" i="5"/>
  <c r="H2639" i="5"/>
  <c r="G2639" i="5"/>
  <c r="F2639" i="5"/>
  <c r="E2639" i="5"/>
  <c r="D2639" i="5"/>
  <c r="C2639" i="5"/>
  <c r="B2639" i="5"/>
  <c r="A2639" i="5"/>
  <c r="L2638" i="5"/>
  <c r="I2638" i="5"/>
  <c r="H2638" i="5"/>
  <c r="G2638" i="5"/>
  <c r="F2638" i="5"/>
  <c r="E2638" i="5"/>
  <c r="D2638" i="5"/>
  <c r="C2638" i="5"/>
  <c r="B2638" i="5"/>
  <c r="A2638" i="5"/>
  <c r="L2325" i="5"/>
  <c r="I2325" i="5"/>
  <c r="H2325" i="5"/>
  <c r="G2325" i="5"/>
  <c r="F2325" i="5"/>
  <c r="E2325" i="5"/>
  <c r="D2325" i="5"/>
  <c r="C2325" i="5"/>
  <c r="B2325" i="5"/>
  <c r="A2325" i="5"/>
  <c r="L2093" i="5"/>
  <c r="I2093" i="5"/>
  <c r="H2093" i="5"/>
  <c r="G2093" i="5"/>
  <c r="F2093" i="5"/>
  <c r="E2093" i="5"/>
  <c r="D2093" i="5"/>
  <c r="C2093" i="5"/>
  <c r="B2093" i="5"/>
  <c r="A2093" i="5"/>
  <c r="L224" i="5"/>
  <c r="I224" i="5"/>
  <c r="H224" i="5"/>
  <c r="G224" i="5"/>
  <c r="F224" i="5"/>
  <c r="E224" i="5"/>
  <c r="D224" i="5"/>
  <c r="C224" i="5"/>
  <c r="B224" i="5"/>
  <c r="A224" i="5"/>
  <c r="L1744" i="5"/>
  <c r="I1744" i="5"/>
  <c r="H1744" i="5"/>
  <c r="G1744" i="5"/>
  <c r="F1744" i="5"/>
  <c r="E1744" i="5"/>
  <c r="D1744" i="5"/>
  <c r="C1744" i="5"/>
  <c r="B1744" i="5"/>
  <c r="A1744" i="5"/>
  <c r="L498" i="5"/>
  <c r="I498" i="5"/>
  <c r="H498" i="5"/>
  <c r="G498" i="5"/>
  <c r="F498" i="5"/>
  <c r="E498" i="5"/>
  <c r="D498" i="5"/>
  <c r="C498" i="5"/>
  <c r="B498" i="5"/>
  <c r="A498" i="5"/>
  <c r="L497" i="5"/>
  <c r="I497" i="5"/>
  <c r="H497" i="5"/>
  <c r="G497" i="5"/>
  <c r="F497" i="5"/>
  <c r="E497" i="5"/>
  <c r="D497" i="5"/>
  <c r="C497" i="5"/>
  <c r="B497" i="5"/>
  <c r="A497" i="5"/>
  <c r="L2298" i="5"/>
  <c r="I2298" i="5"/>
  <c r="H2298" i="5"/>
  <c r="G2298" i="5"/>
  <c r="F2298" i="5"/>
  <c r="E2298" i="5"/>
  <c r="D2298" i="5"/>
  <c r="C2298" i="5"/>
  <c r="B2298" i="5"/>
  <c r="A2298" i="5"/>
  <c r="L2297" i="5"/>
  <c r="I2297" i="5"/>
  <c r="H2297" i="5"/>
  <c r="G2297" i="5"/>
  <c r="F2297" i="5"/>
  <c r="E2297" i="5"/>
  <c r="D2297" i="5"/>
  <c r="C2297" i="5"/>
  <c r="B2297" i="5"/>
  <c r="A2297" i="5"/>
  <c r="L507" i="5"/>
  <c r="I507" i="5"/>
  <c r="H507" i="5"/>
  <c r="G507" i="5"/>
  <c r="F507" i="5"/>
  <c r="E507" i="5"/>
  <c r="D507" i="5"/>
  <c r="C507" i="5"/>
  <c r="B507" i="5"/>
  <c r="A507" i="5"/>
  <c r="L4020" i="5"/>
  <c r="I4020" i="5"/>
  <c r="H4020" i="5"/>
  <c r="G4020" i="5"/>
  <c r="F4020" i="5"/>
  <c r="E4020" i="5"/>
  <c r="D4020" i="5"/>
  <c r="C4020" i="5"/>
  <c r="B4020" i="5"/>
  <c r="A4020" i="5"/>
  <c r="L4019" i="5"/>
  <c r="I4019" i="5"/>
  <c r="H4019" i="5"/>
  <c r="G4019" i="5"/>
  <c r="F4019" i="5"/>
  <c r="E4019" i="5"/>
  <c r="D4019" i="5"/>
  <c r="C4019" i="5"/>
  <c r="B4019" i="5"/>
  <c r="A4019" i="5"/>
  <c r="L1195" i="5"/>
  <c r="I1195" i="5"/>
  <c r="H1195" i="5"/>
  <c r="G1195" i="5"/>
  <c r="F1195" i="5"/>
  <c r="E1195" i="5"/>
  <c r="D1195" i="5"/>
  <c r="C1195" i="5"/>
  <c r="B1195" i="5"/>
  <c r="A1195" i="5"/>
  <c r="L1194" i="5"/>
  <c r="I1194" i="5"/>
  <c r="H1194" i="5"/>
  <c r="G1194" i="5"/>
  <c r="F1194" i="5"/>
  <c r="E1194" i="5"/>
  <c r="D1194" i="5"/>
  <c r="C1194" i="5"/>
  <c r="B1194" i="5"/>
  <c r="A1194" i="5"/>
  <c r="L1787" i="5"/>
  <c r="I1787" i="5"/>
  <c r="H1787" i="5"/>
  <c r="G1787" i="5"/>
  <c r="F1787" i="5"/>
  <c r="E1787" i="5"/>
  <c r="D1787" i="5"/>
  <c r="C1787" i="5"/>
  <c r="B1787" i="5"/>
  <c r="A1787" i="5"/>
  <c r="L1193" i="5"/>
  <c r="I1193" i="5"/>
  <c r="H1193" i="5"/>
  <c r="G1193" i="5"/>
  <c r="F1193" i="5"/>
  <c r="E1193" i="5"/>
  <c r="D1193" i="5"/>
  <c r="C1193" i="5"/>
  <c r="B1193" i="5"/>
  <c r="A1193" i="5"/>
  <c r="L3411" i="5"/>
  <c r="I3411" i="5"/>
  <c r="H3411" i="5"/>
  <c r="G3411" i="5"/>
  <c r="F3411" i="5"/>
  <c r="E3411" i="5"/>
  <c r="D3411" i="5"/>
  <c r="C3411" i="5"/>
  <c r="B3411" i="5"/>
  <c r="A3411" i="5"/>
  <c r="L3410" i="5"/>
  <c r="I3410" i="5"/>
  <c r="H3410" i="5"/>
  <c r="G3410" i="5"/>
  <c r="F3410" i="5"/>
  <c r="E3410" i="5"/>
  <c r="D3410" i="5"/>
  <c r="C3410" i="5"/>
  <c r="B3410" i="5"/>
  <c r="A3410" i="5"/>
  <c r="L1171" i="5"/>
  <c r="I1171" i="5"/>
  <c r="H1171" i="5"/>
  <c r="G1171" i="5"/>
  <c r="F1171" i="5"/>
  <c r="E1171" i="5"/>
  <c r="D1171" i="5"/>
  <c r="C1171" i="5"/>
  <c r="B1171" i="5"/>
  <c r="A1171" i="5"/>
  <c r="L2908" i="5"/>
  <c r="I2908" i="5"/>
  <c r="H2908" i="5"/>
  <c r="G2908" i="5"/>
  <c r="F2908" i="5"/>
  <c r="E2908" i="5"/>
  <c r="D2908" i="5"/>
  <c r="C2908" i="5"/>
  <c r="B2908" i="5"/>
  <c r="A2908" i="5"/>
  <c r="L135" i="5"/>
  <c r="I135" i="5"/>
  <c r="H135" i="5"/>
  <c r="G135" i="5"/>
  <c r="F135" i="5"/>
  <c r="E135" i="5"/>
  <c r="D135" i="5"/>
  <c r="C135" i="5"/>
  <c r="B135" i="5"/>
  <c r="A135" i="5"/>
  <c r="L134" i="5"/>
  <c r="I134" i="5"/>
  <c r="H134" i="5"/>
  <c r="G134" i="5"/>
  <c r="F134" i="5"/>
  <c r="E134" i="5"/>
  <c r="D134" i="5"/>
  <c r="C134" i="5"/>
  <c r="B134" i="5"/>
  <c r="A134" i="5"/>
  <c r="L612" i="5"/>
  <c r="I612" i="5"/>
  <c r="H612" i="5"/>
  <c r="G612" i="5"/>
  <c r="F612" i="5"/>
  <c r="E612" i="5"/>
  <c r="D612" i="5"/>
  <c r="C612" i="5"/>
  <c r="B612" i="5"/>
  <c r="A612" i="5"/>
  <c r="L1192" i="5"/>
  <c r="I1192" i="5"/>
  <c r="H1192" i="5"/>
  <c r="G1192" i="5"/>
  <c r="F1192" i="5"/>
  <c r="E1192" i="5"/>
  <c r="D1192" i="5"/>
  <c r="C1192" i="5"/>
  <c r="B1192" i="5"/>
  <c r="A1192" i="5"/>
  <c r="L4067" i="5"/>
  <c r="I4067" i="5"/>
  <c r="H4067" i="5"/>
  <c r="G4067" i="5"/>
  <c r="F4067" i="5"/>
  <c r="E4067" i="5"/>
  <c r="D4067" i="5"/>
  <c r="C4067" i="5"/>
  <c r="B4067" i="5"/>
  <c r="A4067" i="5"/>
  <c r="L3936" i="5"/>
  <c r="I3936" i="5"/>
  <c r="H3936" i="5"/>
  <c r="G3936" i="5"/>
  <c r="F3936" i="5"/>
  <c r="E3936" i="5"/>
  <c r="D3936" i="5"/>
  <c r="C3936" i="5"/>
  <c r="B3936" i="5"/>
  <c r="A3936" i="5"/>
  <c r="L3548" i="5"/>
  <c r="I3548" i="5"/>
  <c r="H3548" i="5"/>
  <c r="G3548" i="5"/>
  <c r="F3548" i="5"/>
  <c r="E3548" i="5"/>
  <c r="D3548" i="5"/>
  <c r="C3548" i="5"/>
  <c r="B3548" i="5"/>
  <c r="A3548" i="5"/>
  <c r="L3547" i="5"/>
  <c r="I3547" i="5"/>
  <c r="H3547" i="5"/>
  <c r="G3547" i="5"/>
  <c r="F3547" i="5"/>
  <c r="E3547" i="5"/>
  <c r="D3547" i="5"/>
  <c r="C3547" i="5"/>
  <c r="B3547" i="5"/>
  <c r="A3547" i="5"/>
  <c r="L3135" i="5"/>
  <c r="I3135" i="5"/>
  <c r="H3135" i="5"/>
  <c r="G3135" i="5"/>
  <c r="F3135" i="5"/>
  <c r="E3135" i="5"/>
  <c r="D3135" i="5"/>
  <c r="C3135" i="5"/>
  <c r="B3135" i="5"/>
  <c r="A3135" i="5"/>
  <c r="L3134" i="5"/>
  <c r="I3134" i="5"/>
  <c r="H3134" i="5"/>
  <c r="G3134" i="5"/>
  <c r="F3134" i="5"/>
  <c r="E3134" i="5"/>
  <c r="D3134" i="5"/>
  <c r="C3134" i="5"/>
  <c r="B3134" i="5"/>
  <c r="A3134" i="5"/>
  <c r="L2515" i="5"/>
  <c r="I2515" i="5"/>
  <c r="H2515" i="5"/>
  <c r="G2515" i="5"/>
  <c r="F2515" i="5"/>
  <c r="E2515" i="5"/>
  <c r="D2515" i="5"/>
  <c r="C2515" i="5"/>
  <c r="B2515" i="5"/>
  <c r="A2515" i="5"/>
  <c r="L2496" i="5"/>
  <c r="I2496" i="5"/>
  <c r="H2496" i="5"/>
  <c r="G2496" i="5"/>
  <c r="F2496" i="5"/>
  <c r="E2496" i="5"/>
  <c r="D2496" i="5"/>
  <c r="C2496" i="5"/>
  <c r="B2496" i="5"/>
  <c r="A2496" i="5"/>
  <c r="L2495" i="5"/>
  <c r="I2495" i="5"/>
  <c r="H2495" i="5"/>
  <c r="G2495" i="5"/>
  <c r="F2495" i="5"/>
  <c r="E2495" i="5"/>
  <c r="D2495" i="5"/>
  <c r="C2495" i="5"/>
  <c r="B2495" i="5"/>
  <c r="A2495" i="5"/>
  <c r="L2494" i="5"/>
  <c r="I2494" i="5"/>
  <c r="H2494" i="5"/>
  <c r="G2494" i="5"/>
  <c r="F2494" i="5"/>
  <c r="E2494" i="5"/>
  <c r="D2494" i="5"/>
  <c r="C2494" i="5"/>
  <c r="B2494" i="5"/>
  <c r="A2494" i="5"/>
  <c r="L2477" i="5"/>
  <c r="I2477" i="5"/>
  <c r="H2477" i="5"/>
  <c r="G2477" i="5"/>
  <c r="F2477" i="5"/>
  <c r="E2477" i="5"/>
  <c r="D2477" i="5"/>
  <c r="C2477" i="5"/>
  <c r="B2477" i="5"/>
  <c r="A2477" i="5"/>
  <c r="L2435" i="5"/>
  <c r="I2435" i="5"/>
  <c r="H2435" i="5"/>
  <c r="G2435" i="5"/>
  <c r="F2435" i="5"/>
  <c r="E2435" i="5"/>
  <c r="D2435" i="5"/>
  <c r="C2435" i="5"/>
  <c r="B2435" i="5"/>
  <c r="A2435" i="5"/>
  <c r="L1827" i="5"/>
  <c r="I1827" i="5"/>
  <c r="H1827" i="5"/>
  <c r="G1827" i="5"/>
  <c r="F1827" i="5"/>
  <c r="E1827" i="5"/>
  <c r="D1827" i="5"/>
  <c r="C1827" i="5"/>
  <c r="B1827" i="5"/>
  <c r="A1827" i="5"/>
  <c r="L1774" i="5"/>
  <c r="I1774" i="5"/>
  <c r="H1774" i="5"/>
  <c r="G1774" i="5"/>
  <c r="F1774" i="5"/>
  <c r="E1774" i="5"/>
  <c r="D1774" i="5"/>
  <c r="C1774" i="5"/>
  <c r="B1774" i="5"/>
  <c r="A1774" i="5"/>
  <c r="L1773" i="5"/>
  <c r="I1773" i="5"/>
  <c r="H1773" i="5"/>
  <c r="G1773" i="5"/>
  <c r="F1773" i="5"/>
  <c r="E1773" i="5"/>
  <c r="D1773" i="5"/>
  <c r="C1773" i="5"/>
  <c r="B1773" i="5"/>
  <c r="A1773" i="5"/>
  <c r="L1743" i="5"/>
  <c r="I1743" i="5"/>
  <c r="H1743" i="5"/>
  <c r="G1743" i="5"/>
  <c r="F1743" i="5"/>
  <c r="E1743" i="5"/>
  <c r="D1743" i="5"/>
  <c r="C1743" i="5"/>
  <c r="B1743" i="5"/>
  <c r="A1743" i="5"/>
  <c r="L1742" i="5"/>
  <c r="I1742" i="5"/>
  <c r="H1742" i="5"/>
  <c r="G1742" i="5"/>
  <c r="F1742" i="5"/>
  <c r="E1742" i="5"/>
  <c r="D1742" i="5"/>
  <c r="C1742" i="5"/>
  <c r="B1742" i="5"/>
  <c r="A1742" i="5"/>
  <c r="L1741" i="5"/>
  <c r="I1741" i="5"/>
  <c r="H1741" i="5"/>
  <c r="G1741" i="5"/>
  <c r="F1741" i="5"/>
  <c r="E1741" i="5"/>
  <c r="D1741" i="5"/>
  <c r="C1741" i="5"/>
  <c r="B1741" i="5"/>
  <c r="A1741" i="5"/>
  <c r="L1347" i="5"/>
  <c r="I1347" i="5"/>
  <c r="H1347" i="5"/>
  <c r="G1347" i="5"/>
  <c r="F1347" i="5"/>
  <c r="E1347" i="5"/>
  <c r="D1347" i="5"/>
  <c r="C1347" i="5"/>
  <c r="B1347" i="5"/>
  <c r="A1347" i="5"/>
  <c r="L1346" i="5"/>
  <c r="I1346" i="5"/>
  <c r="H1346" i="5"/>
  <c r="G1346" i="5"/>
  <c r="F1346" i="5"/>
  <c r="E1346" i="5"/>
  <c r="D1346" i="5"/>
  <c r="C1346" i="5"/>
  <c r="B1346" i="5"/>
  <c r="A1346" i="5"/>
  <c r="L1243" i="5"/>
  <c r="I1243" i="5"/>
  <c r="H1243" i="5"/>
  <c r="G1243" i="5"/>
  <c r="F1243" i="5"/>
  <c r="E1243" i="5"/>
  <c r="D1243" i="5"/>
  <c r="C1243" i="5"/>
  <c r="B1243" i="5"/>
  <c r="A1243" i="5"/>
  <c r="L754" i="5"/>
  <c r="I754" i="5"/>
  <c r="H754" i="5"/>
  <c r="G754" i="5"/>
  <c r="F754" i="5"/>
  <c r="E754" i="5"/>
  <c r="D754" i="5"/>
  <c r="C754" i="5"/>
  <c r="B754" i="5"/>
  <c r="A754" i="5"/>
  <c r="L506" i="5"/>
  <c r="I506" i="5"/>
  <c r="H506" i="5"/>
  <c r="G506" i="5"/>
  <c r="F506" i="5"/>
  <c r="E506" i="5"/>
  <c r="D506" i="5"/>
  <c r="C506" i="5"/>
  <c r="B506" i="5"/>
  <c r="A506" i="5"/>
  <c r="L355" i="5"/>
  <c r="I355" i="5"/>
  <c r="H355" i="5"/>
  <c r="G355" i="5"/>
  <c r="F355" i="5"/>
  <c r="E355" i="5"/>
  <c r="D355" i="5"/>
  <c r="C355" i="5"/>
  <c r="B355" i="5"/>
  <c r="A355" i="5"/>
  <c r="L354" i="5"/>
  <c r="I354" i="5"/>
  <c r="H354" i="5"/>
  <c r="G354" i="5"/>
  <c r="F354" i="5"/>
  <c r="E354" i="5"/>
  <c r="D354" i="5"/>
  <c r="C354" i="5"/>
  <c r="B354" i="5"/>
  <c r="A354" i="5"/>
  <c r="L3525" i="5"/>
  <c r="I3525" i="5"/>
  <c r="H3525" i="5"/>
  <c r="G3525" i="5"/>
  <c r="F3525" i="5"/>
  <c r="E3525" i="5"/>
  <c r="D3525" i="5"/>
  <c r="C3525" i="5"/>
  <c r="B3525" i="5"/>
  <c r="A3525" i="5"/>
  <c r="L2877" i="5"/>
  <c r="I2877" i="5"/>
  <c r="H2877" i="5"/>
  <c r="G2877" i="5"/>
  <c r="F2877" i="5"/>
  <c r="E2877" i="5"/>
  <c r="D2877" i="5"/>
  <c r="C2877" i="5"/>
  <c r="B2877" i="5"/>
  <c r="A2877" i="5"/>
  <c r="L2422" i="5"/>
  <c r="I2422" i="5"/>
  <c r="H2422" i="5"/>
  <c r="G2422" i="5"/>
  <c r="F2422" i="5"/>
  <c r="E2422" i="5"/>
  <c r="D2422" i="5"/>
  <c r="C2422" i="5"/>
  <c r="B2422" i="5"/>
  <c r="A2422" i="5"/>
  <c r="L3153" i="5"/>
  <c r="I3153" i="5"/>
  <c r="H3153" i="5"/>
  <c r="G3153" i="5"/>
  <c r="F3153" i="5"/>
  <c r="E3153" i="5"/>
  <c r="D3153" i="5"/>
  <c r="C3153" i="5"/>
  <c r="B3153" i="5"/>
  <c r="A3153" i="5"/>
  <c r="L2080" i="5"/>
  <c r="I2080" i="5"/>
  <c r="H2080" i="5"/>
  <c r="G2080" i="5"/>
  <c r="F2080" i="5"/>
  <c r="E2080" i="5"/>
  <c r="D2080" i="5"/>
  <c r="C2080" i="5"/>
  <c r="B2080" i="5"/>
  <c r="A2080" i="5"/>
  <c r="L1898" i="5"/>
  <c r="I1898" i="5"/>
  <c r="H1898" i="5"/>
  <c r="G1898" i="5"/>
  <c r="F1898" i="5"/>
  <c r="E1898" i="5"/>
  <c r="D1898" i="5"/>
  <c r="C1898" i="5"/>
  <c r="B1898" i="5"/>
  <c r="A1898" i="5"/>
  <c r="L1354" i="5"/>
  <c r="I1354" i="5"/>
  <c r="H1354" i="5"/>
  <c r="G1354" i="5"/>
  <c r="F1354" i="5"/>
  <c r="E1354" i="5"/>
  <c r="D1354" i="5"/>
  <c r="C1354" i="5"/>
  <c r="B1354" i="5"/>
  <c r="A1354" i="5"/>
  <c r="L3014" i="5"/>
  <c r="I3014" i="5"/>
  <c r="H3014" i="5"/>
  <c r="G3014" i="5"/>
  <c r="F3014" i="5"/>
  <c r="E3014" i="5"/>
  <c r="D3014" i="5"/>
  <c r="C3014" i="5"/>
  <c r="B3014" i="5"/>
  <c r="A3014" i="5"/>
  <c r="L2656" i="5"/>
  <c r="I2656" i="5"/>
  <c r="H2656" i="5"/>
  <c r="G2656" i="5"/>
  <c r="F2656" i="5"/>
  <c r="E2656" i="5"/>
  <c r="D2656" i="5"/>
  <c r="C2656" i="5"/>
  <c r="B2656" i="5"/>
  <c r="A2656" i="5"/>
  <c r="L2655" i="5"/>
  <c r="I2655" i="5"/>
  <c r="H2655" i="5"/>
  <c r="G2655" i="5"/>
  <c r="F2655" i="5"/>
  <c r="E2655" i="5"/>
  <c r="D2655" i="5"/>
  <c r="C2655" i="5"/>
  <c r="B2655" i="5"/>
  <c r="A2655" i="5"/>
  <c r="L2712" i="5"/>
  <c r="I2712" i="5"/>
  <c r="H2712" i="5"/>
  <c r="G2712" i="5"/>
  <c r="F2712" i="5"/>
  <c r="E2712" i="5"/>
  <c r="D2712" i="5"/>
  <c r="C2712" i="5"/>
  <c r="B2712" i="5"/>
  <c r="A2712" i="5"/>
  <c r="L10" i="5"/>
  <c r="I10" i="5"/>
  <c r="H10" i="5"/>
  <c r="G10" i="5"/>
  <c r="F10" i="5"/>
  <c r="E10" i="5"/>
  <c r="D10" i="5"/>
  <c r="C10" i="5"/>
  <c r="B10" i="5"/>
  <c r="A10" i="5"/>
  <c r="L9" i="5"/>
  <c r="I9" i="5"/>
  <c r="H9" i="5"/>
  <c r="G9" i="5"/>
  <c r="F9" i="5"/>
  <c r="E9" i="5"/>
  <c r="D9" i="5"/>
  <c r="C9" i="5"/>
  <c r="B9" i="5"/>
  <c r="A9" i="5"/>
  <c r="L3405" i="5"/>
  <c r="I3405" i="5"/>
  <c r="H3405" i="5"/>
  <c r="G3405" i="5"/>
  <c r="F3405" i="5"/>
  <c r="E3405" i="5"/>
  <c r="D3405" i="5"/>
  <c r="C3405" i="5"/>
  <c r="B3405" i="5"/>
  <c r="A3405" i="5"/>
  <c r="L3404" i="5"/>
  <c r="I3404" i="5"/>
  <c r="H3404" i="5"/>
  <c r="G3404" i="5"/>
  <c r="F3404" i="5"/>
  <c r="E3404" i="5"/>
  <c r="D3404" i="5"/>
  <c r="C3404" i="5"/>
  <c r="B3404" i="5"/>
  <c r="A3404" i="5"/>
  <c r="L3025" i="5"/>
  <c r="I3025" i="5"/>
  <c r="H3025" i="5"/>
  <c r="G3025" i="5"/>
  <c r="F3025" i="5"/>
  <c r="E3025" i="5"/>
  <c r="D3025" i="5"/>
  <c r="C3025" i="5"/>
  <c r="B3025" i="5"/>
  <c r="A3025" i="5"/>
  <c r="L3024" i="5"/>
  <c r="I3024" i="5"/>
  <c r="H3024" i="5"/>
  <c r="G3024" i="5"/>
  <c r="F3024" i="5"/>
  <c r="E3024" i="5"/>
  <c r="D3024" i="5"/>
  <c r="C3024" i="5"/>
  <c r="B3024" i="5"/>
  <c r="A3024" i="5"/>
  <c r="L1939" i="5"/>
  <c r="I1939" i="5"/>
  <c r="H1939" i="5"/>
  <c r="G1939" i="5"/>
  <c r="F1939" i="5"/>
  <c r="E1939" i="5"/>
  <c r="D1939" i="5"/>
  <c r="C1939" i="5"/>
  <c r="B1939" i="5"/>
  <c r="A1939" i="5"/>
  <c r="L2158" i="5"/>
  <c r="I2158" i="5"/>
  <c r="H2158" i="5"/>
  <c r="G2158" i="5"/>
  <c r="F2158" i="5"/>
  <c r="E2158" i="5"/>
  <c r="D2158" i="5"/>
  <c r="C2158" i="5"/>
  <c r="B2158" i="5"/>
  <c r="A2158" i="5"/>
  <c r="L2157" i="5"/>
  <c r="I2157" i="5"/>
  <c r="H2157" i="5"/>
  <c r="G2157" i="5"/>
  <c r="F2157" i="5"/>
  <c r="E2157" i="5"/>
  <c r="D2157" i="5"/>
  <c r="C2157" i="5"/>
  <c r="B2157" i="5"/>
  <c r="A2157" i="5"/>
  <c r="L611" i="5"/>
  <c r="I611" i="5"/>
  <c r="H611" i="5"/>
  <c r="G611" i="5"/>
  <c r="F611" i="5"/>
  <c r="E611" i="5"/>
  <c r="D611" i="5"/>
  <c r="C611" i="5"/>
  <c r="B611" i="5"/>
  <c r="A611" i="5"/>
  <c r="L765" i="5"/>
  <c r="I765" i="5"/>
  <c r="H765" i="5"/>
  <c r="G765" i="5"/>
  <c r="F765" i="5"/>
  <c r="E765" i="5"/>
  <c r="D765" i="5"/>
  <c r="C765" i="5"/>
  <c r="B765" i="5"/>
  <c r="A765" i="5"/>
  <c r="L353" i="5"/>
  <c r="I353" i="5"/>
  <c r="H353" i="5"/>
  <c r="G353" i="5"/>
  <c r="F353" i="5"/>
  <c r="E353" i="5"/>
  <c r="D353" i="5"/>
  <c r="C353" i="5"/>
  <c r="B353" i="5"/>
  <c r="A353" i="5"/>
  <c r="L352" i="5"/>
  <c r="I352" i="5"/>
  <c r="H352" i="5"/>
  <c r="G352" i="5"/>
  <c r="F352" i="5"/>
  <c r="E352" i="5"/>
  <c r="D352" i="5"/>
  <c r="C352" i="5"/>
  <c r="B352" i="5"/>
  <c r="A352" i="5"/>
  <c r="L2395" i="5"/>
  <c r="I2395" i="5"/>
  <c r="H2395" i="5"/>
  <c r="G2395" i="5"/>
  <c r="F2395" i="5"/>
  <c r="E2395" i="5"/>
  <c r="D2395" i="5"/>
  <c r="C2395" i="5"/>
  <c r="B2395" i="5"/>
  <c r="A2395" i="5"/>
  <c r="L1961" i="5"/>
  <c r="I1961" i="5"/>
  <c r="H1961" i="5"/>
  <c r="G1961" i="5"/>
  <c r="F1961" i="5"/>
  <c r="E1961" i="5"/>
  <c r="D1961" i="5"/>
  <c r="C1961" i="5"/>
  <c r="B1961" i="5"/>
  <c r="A1961" i="5"/>
  <c r="L2189" i="5"/>
  <c r="I2189" i="5"/>
  <c r="H2189" i="5"/>
  <c r="G2189" i="5"/>
  <c r="F2189" i="5"/>
  <c r="E2189" i="5"/>
  <c r="D2189" i="5"/>
  <c r="C2189" i="5"/>
  <c r="B2189" i="5"/>
  <c r="A2189" i="5"/>
  <c r="L2188" i="5"/>
  <c r="I2188" i="5"/>
  <c r="H2188" i="5"/>
  <c r="G2188" i="5"/>
  <c r="F2188" i="5"/>
  <c r="E2188" i="5"/>
  <c r="D2188" i="5"/>
  <c r="C2188" i="5"/>
  <c r="B2188" i="5"/>
  <c r="A2188" i="5"/>
  <c r="L3261" i="5"/>
  <c r="I3261" i="5"/>
  <c r="H3261" i="5"/>
  <c r="G3261" i="5"/>
  <c r="F3261" i="5"/>
  <c r="E3261" i="5"/>
  <c r="D3261" i="5"/>
  <c r="C3261" i="5"/>
  <c r="B3261" i="5"/>
  <c r="A3261" i="5"/>
  <c r="L3260" i="5"/>
  <c r="I3260" i="5"/>
  <c r="H3260" i="5"/>
  <c r="G3260" i="5"/>
  <c r="F3260" i="5"/>
  <c r="E3260" i="5"/>
  <c r="D3260" i="5"/>
  <c r="C3260" i="5"/>
  <c r="B3260" i="5"/>
  <c r="A3260" i="5"/>
  <c r="L1176" i="5"/>
  <c r="I1176" i="5"/>
  <c r="H1176" i="5"/>
  <c r="G1176" i="5"/>
  <c r="F1176" i="5"/>
  <c r="E1176" i="5"/>
  <c r="D1176" i="5"/>
  <c r="C1176" i="5"/>
  <c r="B1176" i="5"/>
  <c r="A1176" i="5"/>
  <c r="L848" i="5"/>
  <c r="I848" i="5"/>
  <c r="H848" i="5"/>
  <c r="G848" i="5"/>
  <c r="F848" i="5"/>
  <c r="E848" i="5"/>
  <c r="D848" i="5"/>
  <c r="C848" i="5"/>
  <c r="B848" i="5"/>
  <c r="A848" i="5"/>
  <c r="L847" i="5"/>
  <c r="I847" i="5"/>
  <c r="H847" i="5"/>
  <c r="G847" i="5"/>
  <c r="F847" i="5"/>
  <c r="E847" i="5"/>
  <c r="D847" i="5"/>
  <c r="C847" i="5"/>
  <c r="B847" i="5"/>
  <c r="A847" i="5"/>
  <c r="L1024" i="5"/>
  <c r="I1024" i="5"/>
  <c r="H1024" i="5"/>
  <c r="G1024" i="5"/>
  <c r="F1024" i="5"/>
  <c r="E1024" i="5"/>
  <c r="D1024" i="5"/>
  <c r="C1024" i="5"/>
  <c r="B1024" i="5"/>
  <c r="A1024" i="5"/>
  <c r="L610" i="5"/>
  <c r="I610" i="5"/>
  <c r="H610" i="5"/>
  <c r="G610" i="5"/>
  <c r="F610" i="5"/>
  <c r="E610" i="5"/>
  <c r="D610" i="5"/>
  <c r="C610" i="5"/>
  <c r="B610" i="5"/>
  <c r="A610" i="5"/>
  <c r="L2045" i="5"/>
  <c r="I2045" i="5"/>
  <c r="H2045" i="5"/>
  <c r="G2045" i="5"/>
  <c r="F2045" i="5"/>
  <c r="E2045" i="5"/>
  <c r="D2045" i="5"/>
  <c r="C2045" i="5"/>
  <c r="B2045" i="5"/>
  <c r="A2045" i="5"/>
  <c r="L1459" i="5"/>
  <c r="I1459" i="5"/>
  <c r="H1459" i="5"/>
  <c r="G1459" i="5"/>
  <c r="F1459" i="5"/>
  <c r="E1459" i="5"/>
  <c r="D1459" i="5"/>
  <c r="C1459" i="5"/>
  <c r="B1459" i="5"/>
  <c r="A1459" i="5"/>
  <c r="L1458" i="5"/>
  <c r="I1458" i="5"/>
  <c r="H1458" i="5"/>
  <c r="G1458" i="5"/>
  <c r="F1458" i="5"/>
  <c r="E1458" i="5"/>
  <c r="D1458" i="5"/>
  <c r="C1458" i="5"/>
  <c r="B1458" i="5"/>
  <c r="A1458" i="5"/>
  <c r="L4045" i="5"/>
  <c r="I4045" i="5"/>
  <c r="H4045" i="5"/>
  <c r="G4045" i="5"/>
  <c r="F4045" i="5"/>
  <c r="E4045" i="5"/>
  <c r="D4045" i="5"/>
  <c r="C4045" i="5"/>
  <c r="B4045" i="5"/>
  <c r="A4045" i="5"/>
  <c r="L4044" i="5"/>
  <c r="I4044" i="5"/>
  <c r="H4044" i="5"/>
  <c r="G4044" i="5"/>
  <c r="F4044" i="5"/>
  <c r="E4044" i="5"/>
  <c r="D4044" i="5"/>
  <c r="C4044" i="5"/>
  <c r="B4044" i="5"/>
  <c r="A4044" i="5"/>
  <c r="L3078" i="5"/>
  <c r="I3078" i="5"/>
  <c r="H3078" i="5"/>
  <c r="G3078" i="5"/>
  <c r="F3078" i="5"/>
  <c r="E3078" i="5"/>
  <c r="D3078" i="5"/>
  <c r="C3078" i="5"/>
  <c r="B3078" i="5"/>
  <c r="A3078" i="5"/>
  <c r="L2434" i="5"/>
  <c r="I2434" i="5"/>
  <c r="H2434" i="5"/>
  <c r="G2434" i="5"/>
  <c r="F2434" i="5"/>
  <c r="E2434" i="5"/>
  <c r="D2434" i="5"/>
  <c r="C2434" i="5"/>
  <c r="B2434" i="5"/>
  <c r="A2434" i="5"/>
  <c r="L2237" i="5"/>
  <c r="I2237" i="5"/>
  <c r="H2237" i="5"/>
  <c r="G2237" i="5"/>
  <c r="F2237" i="5"/>
  <c r="E2237" i="5"/>
  <c r="D2237" i="5"/>
  <c r="C2237" i="5"/>
  <c r="B2237" i="5"/>
  <c r="A2237" i="5"/>
  <c r="L1670" i="5"/>
  <c r="I1670" i="5"/>
  <c r="H1670" i="5"/>
  <c r="G1670" i="5"/>
  <c r="F1670" i="5"/>
  <c r="E1670" i="5"/>
  <c r="D1670" i="5"/>
  <c r="C1670" i="5"/>
  <c r="B1670" i="5"/>
  <c r="A1670" i="5"/>
  <c r="L1457" i="5"/>
  <c r="I1457" i="5"/>
  <c r="H1457" i="5"/>
  <c r="G1457" i="5"/>
  <c r="F1457" i="5"/>
  <c r="E1457" i="5"/>
  <c r="D1457" i="5"/>
  <c r="C1457" i="5"/>
  <c r="B1457" i="5"/>
  <c r="A1457" i="5"/>
  <c r="L1456" i="5"/>
  <c r="I1456" i="5"/>
  <c r="H1456" i="5"/>
  <c r="G1456" i="5"/>
  <c r="F1456" i="5"/>
  <c r="E1456" i="5"/>
  <c r="D1456" i="5"/>
  <c r="C1456" i="5"/>
  <c r="B1456" i="5"/>
  <c r="A1456" i="5"/>
  <c r="L2795" i="5"/>
  <c r="I2795" i="5"/>
  <c r="H2795" i="5"/>
  <c r="G2795" i="5"/>
  <c r="F2795" i="5"/>
  <c r="E2795" i="5"/>
  <c r="D2795" i="5"/>
  <c r="C2795" i="5"/>
  <c r="B2795" i="5"/>
  <c r="A2795" i="5"/>
  <c r="L2586" i="5"/>
  <c r="I2586" i="5"/>
  <c r="H2586" i="5"/>
  <c r="G2586" i="5"/>
  <c r="F2586" i="5"/>
  <c r="E2586" i="5"/>
  <c r="D2586" i="5"/>
  <c r="C2586" i="5"/>
  <c r="B2586" i="5"/>
  <c r="A2586" i="5"/>
  <c r="L2585" i="5"/>
  <c r="I2585" i="5"/>
  <c r="H2585" i="5"/>
  <c r="G2585" i="5"/>
  <c r="F2585" i="5"/>
  <c r="E2585" i="5"/>
  <c r="D2585" i="5"/>
  <c r="C2585" i="5"/>
  <c r="B2585" i="5"/>
  <c r="A2585" i="5"/>
  <c r="L2584" i="5"/>
  <c r="I2584" i="5"/>
  <c r="H2584" i="5"/>
  <c r="G2584" i="5"/>
  <c r="F2584" i="5"/>
  <c r="E2584" i="5"/>
  <c r="D2584" i="5"/>
  <c r="C2584" i="5"/>
  <c r="B2584" i="5"/>
  <c r="A2584" i="5"/>
  <c r="L2246" i="5"/>
  <c r="I2246" i="5"/>
  <c r="H2246" i="5"/>
  <c r="G2246" i="5"/>
  <c r="F2246" i="5"/>
  <c r="E2246" i="5"/>
  <c r="D2246" i="5"/>
  <c r="C2246" i="5"/>
  <c r="B2246" i="5"/>
  <c r="A2246" i="5"/>
  <c r="L2245" i="5"/>
  <c r="I2245" i="5"/>
  <c r="H2245" i="5"/>
  <c r="G2245" i="5"/>
  <c r="F2245" i="5"/>
  <c r="E2245" i="5"/>
  <c r="D2245" i="5"/>
  <c r="C2245" i="5"/>
  <c r="B2245" i="5"/>
  <c r="A2245" i="5"/>
  <c r="L3058" i="5"/>
  <c r="I3058" i="5"/>
  <c r="H3058" i="5"/>
  <c r="G3058" i="5"/>
  <c r="F3058" i="5"/>
  <c r="E3058" i="5"/>
  <c r="D3058" i="5"/>
  <c r="C3058" i="5"/>
  <c r="B3058" i="5"/>
  <c r="A3058" i="5"/>
  <c r="L3360" i="5"/>
  <c r="I3360" i="5"/>
  <c r="H3360" i="5"/>
  <c r="G3360" i="5"/>
  <c r="F3360" i="5"/>
  <c r="E3360" i="5"/>
  <c r="D3360" i="5"/>
  <c r="C3360" i="5"/>
  <c r="B3360" i="5"/>
  <c r="A3360" i="5"/>
  <c r="L3359" i="5"/>
  <c r="I3359" i="5"/>
  <c r="H3359" i="5"/>
  <c r="G3359" i="5"/>
  <c r="F3359" i="5"/>
  <c r="E3359" i="5"/>
  <c r="D3359" i="5"/>
  <c r="C3359" i="5"/>
  <c r="B3359" i="5"/>
  <c r="A3359" i="5"/>
  <c r="L140" i="5"/>
  <c r="I140" i="5"/>
  <c r="H140" i="5"/>
  <c r="G140" i="5"/>
  <c r="F140" i="5"/>
  <c r="E140" i="5"/>
  <c r="D140" i="5"/>
  <c r="C140" i="5"/>
  <c r="B140" i="5"/>
  <c r="A140" i="5"/>
  <c r="L415" i="5"/>
  <c r="I415" i="5"/>
  <c r="H415" i="5"/>
  <c r="G415" i="5"/>
  <c r="F415" i="5"/>
  <c r="E415" i="5"/>
  <c r="D415" i="5"/>
  <c r="C415" i="5"/>
  <c r="B415" i="5"/>
  <c r="A415" i="5"/>
  <c r="L4133" i="5"/>
  <c r="I4133" i="5"/>
  <c r="H4133" i="5"/>
  <c r="G4133" i="5"/>
  <c r="F4133" i="5"/>
  <c r="E4133" i="5"/>
  <c r="D4133" i="5"/>
  <c r="C4133" i="5"/>
  <c r="B4133" i="5"/>
  <c r="A4133" i="5"/>
  <c r="L3683" i="5"/>
  <c r="I3683" i="5"/>
  <c r="H3683" i="5"/>
  <c r="G3683" i="5"/>
  <c r="F3683" i="5"/>
  <c r="E3683" i="5"/>
  <c r="D3683" i="5"/>
  <c r="C3683" i="5"/>
  <c r="B3683" i="5"/>
  <c r="A3683" i="5"/>
  <c r="L3626" i="5"/>
  <c r="I3626" i="5"/>
  <c r="H3626" i="5"/>
  <c r="G3626" i="5"/>
  <c r="F3626" i="5"/>
  <c r="E3626" i="5"/>
  <c r="D3626" i="5"/>
  <c r="C3626" i="5"/>
  <c r="B3626" i="5"/>
  <c r="A3626" i="5"/>
  <c r="L3625" i="5"/>
  <c r="I3625" i="5"/>
  <c r="H3625" i="5"/>
  <c r="G3625" i="5"/>
  <c r="F3625" i="5"/>
  <c r="E3625" i="5"/>
  <c r="D3625" i="5"/>
  <c r="C3625" i="5"/>
  <c r="B3625" i="5"/>
  <c r="A3625" i="5"/>
  <c r="L3522" i="5"/>
  <c r="I3522" i="5"/>
  <c r="H3522" i="5"/>
  <c r="G3522" i="5"/>
  <c r="F3522" i="5"/>
  <c r="E3522" i="5"/>
  <c r="D3522" i="5"/>
  <c r="C3522" i="5"/>
  <c r="B3522" i="5"/>
  <c r="A3522" i="5"/>
  <c r="L3521" i="5"/>
  <c r="I3521" i="5"/>
  <c r="H3521" i="5"/>
  <c r="G3521" i="5"/>
  <c r="F3521" i="5"/>
  <c r="E3521" i="5"/>
  <c r="D3521" i="5"/>
  <c r="C3521" i="5"/>
  <c r="B3521" i="5"/>
  <c r="A3521" i="5"/>
  <c r="L3023" i="5"/>
  <c r="I3023" i="5"/>
  <c r="H3023" i="5"/>
  <c r="G3023" i="5"/>
  <c r="F3023" i="5"/>
  <c r="E3023" i="5"/>
  <c r="D3023" i="5"/>
  <c r="C3023" i="5"/>
  <c r="B3023" i="5"/>
  <c r="A3023" i="5"/>
  <c r="L3022" i="5"/>
  <c r="I3022" i="5"/>
  <c r="H3022" i="5"/>
  <c r="G3022" i="5"/>
  <c r="F3022" i="5"/>
  <c r="E3022" i="5"/>
  <c r="D3022" i="5"/>
  <c r="C3022" i="5"/>
  <c r="B3022" i="5"/>
  <c r="A3022" i="5"/>
  <c r="L2483" i="5"/>
  <c r="I2483" i="5"/>
  <c r="H2483" i="5"/>
  <c r="G2483" i="5"/>
  <c r="F2483" i="5"/>
  <c r="E2483" i="5"/>
  <c r="D2483" i="5"/>
  <c r="C2483" i="5"/>
  <c r="B2483" i="5"/>
  <c r="A2483" i="5"/>
  <c r="L2482" i="5"/>
  <c r="I2482" i="5"/>
  <c r="H2482" i="5"/>
  <c r="G2482" i="5"/>
  <c r="F2482" i="5"/>
  <c r="E2482" i="5"/>
  <c r="D2482" i="5"/>
  <c r="C2482" i="5"/>
  <c r="B2482" i="5"/>
  <c r="A2482" i="5"/>
  <c r="L2467" i="5"/>
  <c r="I2467" i="5"/>
  <c r="H2467" i="5"/>
  <c r="G2467" i="5"/>
  <c r="F2467" i="5"/>
  <c r="E2467" i="5"/>
  <c r="D2467" i="5"/>
  <c r="C2467" i="5"/>
  <c r="B2467" i="5"/>
  <c r="A2467" i="5"/>
  <c r="L2466" i="5"/>
  <c r="I2466" i="5"/>
  <c r="H2466" i="5"/>
  <c r="G2466" i="5"/>
  <c r="F2466" i="5"/>
  <c r="E2466" i="5"/>
  <c r="D2466" i="5"/>
  <c r="C2466" i="5"/>
  <c r="B2466" i="5"/>
  <c r="A2466" i="5"/>
  <c r="L2378" i="5"/>
  <c r="I2378" i="5"/>
  <c r="H2378" i="5"/>
  <c r="G2378" i="5"/>
  <c r="F2378" i="5"/>
  <c r="E2378" i="5"/>
  <c r="D2378" i="5"/>
  <c r="C2378" i="5"/>
  <c r="B2378" i="5"/>
  <c r="A2378" i="5"/>
  <c r="L2377" i="5"/>
  <c r="I2377" i="5"/>
  <c r="H2377" i="5"/>
  <c r="G2377" i="5"/>
  <c r="F2377" i="5"/>
  <c r="E2377" i="5"/>
  <c r="D2377" i="5"/>
  <c r="C2377" i="5"/>
  <c r="B2377" i="5"/>
  <c r="A2377" i="5"/>
  <c r="L1541" i="5"/>
  <c r="I1541" i="5"/>
  <c r="H1541" i="5"/>
  <c r="G1541" i="5"/>
  <c r="F1541" i="5"/>
  <c r="E1541" i="5"/>
  <c r="D1541" i="5"/>
  <c r="C1541" i="5"/>
  <c r="B1541" i="5"/>
  <c r="A1541" i="5"/>
  <c r="L1540" i="5"/>
  <c r="I1540" i="5"/>
  <c r="H1540" i="5"/>
  <c r="G1540" i="5"/>
  <c r="F1540" i="5"/>
  <c r="E1540" i="5"/>
  <c r="D1540" i="5"/>
  <c r="C1540" i="5"/>
  <c r="B1540" i="5"/>
  <c r="A1540" i="5"/>
  <c r="L351" i="5"/>
  <c r="I351" i="5"/>
  <c r="H351" i="5"/>
  <c r="G351" i="5"/>
  <c r="F351" i="5"/>
  <c r="E351" i="5"/>
  <c r="D351" i="5"/>
  <c r="C351" i="5"/>
  <c r="B351" i="5"/>
  <c r="A351" i="5"/>
  <c r="L350" i="5"/>
  <c r="I350" i="5"/>
  <c r="H350" i="5"/>
  <c r="G350" i="5"/>
  <c r="F350" i="5"/>
  <c r="E350" i="5"/>
  <c r="D350" i="5"/>
  <c r="C350" i="5"/>
  <c r="B350" i="5"/>
  <c r="A350" i="5"/>
  <c r="L4101" i="5"/>
  <c r="I4101" i="5"/>
  <c r="H4101" i="5"/>
  <c r="G4101" i="5"/>
  <c r="F4101" i="5"/>
  <c r="E4101" i="5"/>
  <c r="D4101" i="5"/>
  <c r="C4101" i="5"/>
  <c r="B4101" i="5"/>
  <c r="A4101" i="5"/>
  <c r="L2433" i="5"/>
  <c r="I2433" i="5"/>
  <c r="H2433" i="5"/>
  <c r="G2433" i="5"/>
  <c r="F2433" i="5"/>
  <c r="E2433" i="5"/>
  <c r="D2433" i="5"/>
  <c r="C2433" i="5"/>
  <c r="B2433" i="5"/>
  <c r="A2433" i="5"/>
  <c r="L3682" i="5"/>
  <c r="I3682" i="5"/>
  <c r="H3682" i="5"/>
  <c r="G3682" i="5"/>
  <c r="F3682" i="5"/>
  <c r="E3682" i="5"/>
  <c r="D3682" i="5"/>
  <c r="C3682" i="5"/>
  <c r="B3682" i="5"/>
  <c r="A3682" i="5"/>
  <c r="L380" i="5"/>
  <c r="I380" i="5"/>
  <c r="H380" i="5"/>
  <c r="G380" i="5"/>
  <c r="F380" i="5"/>
  <c r="E380" i="5"/>
  <c r="D380" i="5"/>
  <c r="C380" i="5"/>
  <c r="B380" i="5"/>
  <c r="A380" i="5"/>
  <c r="L379" i="5"/>
  <c r="I379" i="5"/>
  <c r="H379" i="5"/>
  <c r="G379" i="5"/>
  <c r="F379" i="5"/>
  <c r="E379" i="5"/>
  <c r="D379" i="5"/>
  <c r="C379" i="5"/>
  <c r="B379" i="5"/>
  <c r="A379" i="5"/>
  <c r="L223" i="5"/>
  <c r="I223" i="5"/>
  <c r="H223" i="5"/>
  <c r="G223" i="5"/>
  <c r="F223" i="5"/>
  <c r="E223" i="5"/>
  <c r="D223" i="5"/>
  <c r="C223" i="5"/>
  <c r="B223" i="5"/>
  <c r="A223" i="5"/>
  <c r="L222" i="5"/>
  <c r="I222" i="5"/>
  <c r="H222" i="5"/>
  <c r="G222" i="5"/>
  <c r="F222" i="5"/>
  <c r="E222" i="5"/>
  <c r="D222" i="5"/>
  <c r="C222" i="5"/>
  <c r="B222" i="5"/>
  <c r="A222" i="5"/>
  <c r="L846" i="5"/>
  <c r="I846" i="5"/>
  <c r="H846" i="5"/>
  <c r="G846" i="5"/>
  <c r="F846" i="5"/>
  <c r="E846" i="5"/>
  <c r="D846" i="5"/>
  <c r="C846" i="5"/>
  <c r="B846" i="5"/>
  <c r="A846" i="5"/>
  <c r="L845" i="5"/>
  <c r="I845" i="5"/>
  <c r="H845" i="5"/>
  <c r="G845" i="5"/>
  <c r="F845" i="5"/>
  <c r="E845" i="5"/>
  <c r="D845" i="5"/>
  <c r="C845" i="5"/>
  <c r="B845" i="5"/>
  <c r="A845" i="5"/>
  <c r="L65" i="5"/>
  <c r="I65" i="5"/>
  <c r="H65" i="5"/>
  <c r="G65" i="5"/>
  <c r="F65" i="5"/>
  <c r="E65" i="5"/>
  <c r="D65" i="5"/>
  <c r="C65" i="5"/>
  <c r="B65" i="5"/>
  <c r="A65" i="5"/>
  <c r="L4003" i="5"/>
  <c r="I4003" i="5"/>
  <c r="H4003" i="5"/>
  <c r="G4003" i="5"/>
  <c r="F4003" i="5"/>
  <c r="E4003" i="5"/>
  <c r="D4003" i="5"/>
  <c r="C4003" i="5"/>
  <c r="B4003" i="5"/>
  <c r="A4003" i="5"/>
  <c r="L4002" i="5"/>
  <c r="I4002" i="5"/>
  <c r="H4002" i="5"/>
  <c r="G4002" i="5"/>
  <c r="F4002" i="5"/>
  <c r="E4002" i="5"/>
  <c r="D4002" i="5"/>
  <c r="C4002" i="5"/>
  <c r="B4002" i="5"/>
  <c r="A4002" i="5"/>
  <c r="L4033" i="5"/>
  <c r="I4033" i="5"/>
  <c r="H4033" i="5"/>
  <c r="G4033" i="5"/>
  <c r="F4033" i="5"/>
  <c r="E4033" i="5"/>
  <c r="D4033" i="5"/>
  <c r="C4033" i="5"/>
  <c r="B4033" i="5"/>
  <c r="A4033" i="5"/>
  <c r="L4129" i="5"/>
  <c r="I4129" i="5"/>
  <c r="H4129" i="5"/>
  <c r="G4129" i="5"/>
  <c r="F4129" i="5"/>
  <c r="E4129" i="5"/>
  <c r="D4129" i="5"/>
  <c r="C4129" i="5"/>
  <c r="B4129" i="5"/>
  <c r="A4129" i="5"/>
  <c r="L4128" i="5"/>
  <c r="I4128" i="5"/>
  <c r="H4128" i="5"/>
  <c r="G4128" i="5"/>
  <c r="F4128" i="5"/>
  <c r="E4128" i="5"/>
  <c r="D4128" i="5"/>
  <c r="C4128" i="5"/>
  <c r="B4128" i="5"/>
  <c r="A4128" i="5"/>
  <c r="L3369" i="5"/>
  <c r="I3369" i="5"/>
  <c r="H3369" i="5"/>
  <c r="G3369" i="5"/>
  <c r="F3369" i="5"/>
  <c r="E3369" i="5"/>
  <c r="D3369" i="5"/>
  <c r="C3369" i="5"/>
  <c r="B3369" i="5"/>
  <c r="A3369" i="5"/>
  <c r="L3368" i="5"/>
  <c r="I3368" i="5"/>
  <c r="H3368" i="5"/>
  <c r="G3368" i="5"/>
  <c r="F3368" i="5"/>
  <c r="E3368" i="5"/>
  <c r="D3368" i="5"/>
  <c r="C3368" i="5"/>
  <c r="B3368" i="5"/>
  <c r="A3368" i="5"/>
  <c r="L2822" i="5"/>
  <c r="I2822" i="5"/>
  <c r="H2822" i="5"/>
  <c r="G2822" i="5"/>
  <c r="F2822" i="5"/>
  <c r="E2822" i="5"/>
  <c r="D2822" i="5"/>
  <c r="C2822" i="5"/>
  <c r="B2822" i="5"/>
  <c r="A2822" i="5"/>
  <c r="L2821" i="5"/>
  <c r="I2821" i="5"/>
  <c r="H2821" i="5"/>
  <c r="G2821" i="5"/>
  <c r="F2821" i="5"/>
  <c r="E2821" i="5"/>
  <c r="D2821" i="5"/>
  <c r="C2821" i="5"/>
  <c r="B2821" i="5"/>
  <c r="A2821" i="5"/>
  <c r="L3108" i="5"/>
  <c r="I3108" i="5"/>
  <c r="H3108" i="5"/>
  <c r="G3108" i="5"/>
  <c r="F3108" i="5"/>
  <c r="E3108" i="5"/>
  <c r="D3108" i="5"/>
  <c r="C3108" i="5"/>
  <c r="B3108" i="5"/>
  <c r="A3108" i="5"/>
  <c r="L2828" i="5"/>
  <c r="I2828" i="5"/>
  <c r="H2828" i="5"/>
  <c r="G2828" i="5"/>
  <c r="F2828" i="5"/>
  <c r="E2828" i="5"/>
  <c r="D2828" i="5"/>
  <c r="C2828" i="5"/>
  <c r="B2828" i="5"/>
  <c r="A2828" i="5"/>
  <c r="L2382" i="5"/>
  <c r="I2382" i="5"/>
  <c r="H2382" i="5"/>
  <c r="G2382" i="5"/>
  <c r="F2382" i="5"/>
  <c r="E2382" i="5"/>
  <c r="D2382" i="5"/>
  <c r="C2382" i="5"/>
  <c r="B2382" i="5"/>
  <c r="A2382" i="5"/>
  <c r="L2381" i="5"/>
  <c r="I2381" i="5"/>
  <c r="H2381" i="5"/>
  <c r="G2381" i="5"/>
  <c r="F2381" i="5"/>
  <c r="E2381" i="5"/>
  <c r="D2381" i="5"/>
  <c r="C2381" i="5"/>
  <c r="B2381" i="5"/>
  <c r="A2381" i="5"/>
  <c r="L770" i="5"/>
  <c r="I770" i="5"/>
  <c r="H770" i="5"/>
  <c r="G770" i="5"/>
  <c r="F770" i="5"/>
  <c r="E770" i="5"/>
  <c r="D770" i="5"/>
  <c r="C770" i="5"/>
  <c r="B770" i="5"/>
  <c r="A770" i="5"/>
  <c r="L769" i="5"/>
  <c r="I769" i="5"/>
  <c r="H769" i="5"/>
  <c r="G769" i="5"/>
  <c r="F769" i="5"/>
  <c r="E769" i="5"/>
  <c r="D769" i="5"/>
  <c r="C769" i="5"/>
  <c r="B769" i="5"/>
  <c r="A769" i="5"/>
  <c r="L640" i="5"/>
  <c r="I640" i="5"/>
  <c r="H640" i="5"/>
  <c r="G640" i="5"/>
  <c r="F640" i="5"/>
  <c r="E640" i="5"/>
  <c r="D640" i="5"/>
  <c r="C640" i="5"/>
  <c r="B640" i="5"/>
  <c r="A640" i="5"/>
  <c r="L639" i="5"/>
  <c r="I639" i="5"/>
  <c r="H639" i="5"/>
  <c r="G639" i="5"/>
  <c r="F639" i="5"/>
  <c r="E639" i="5"/>
  <c r="D639" i="5"/>
  <c r="C639" i="5"/>
  <c r="B639" i="5"/>
  <c r="A639" i="5"/>
  <c r="L3681" i="5"/>
  <c r="I3681" i="5"/>
  <c r="H3681" i="5"/>
  <c r="G3681" i="5"/>
  <c r="F3681" i="5"/>
  <c r="E3681" i="5"/>
  <c r="D3681" i="5"/>
  <c r="C3681" i="5"/>
  <c r="B3681" i="5"/>
  <c r="A3681" i="5"/>
  <c r="L3680" i="5"/>
  <c r="I3680" i="5"/>
  <c r="H3680" i="5"/>
  <c r="G3680" i="5"/>
  <c r="F3680" i="5"/>
  <c r="E3680" i="5"/>
  <c r="D3680" i="5"/>
  <c r="C3680" i="5"/>
  <c r="B3680" i="5"/>
  <c r="A3680" i="5"/>
  <c r="L2643" i="5"/>
  <c r="I2643" i="5"/>
  <c r="H2643" i="5"/>
  <c r="G2643" i="5"/>
  <c r="F2643" i="5"/>
  <c r="E2643" i="5"/>
  <c r="D2643" i="5"/>
  <c r="C2643" i="5"/>
  <c r="B2643" i="5"/>
  <c r="A2643" i="5"/>
  <c r="L609" i="5"/>
  <c r="I609" i="5"/>
  <c r="H609" i="5"/>
  <c r="G609" i="5"/>
  <c r="F609" i="5"/>
  <c r="E609" i="5"/>
  <c r="D609" i="5"/>
  <c r="C609" i="5"/>
  <c r="B609" i="5"/>
  <c r="A609" i="5"/>
  <c r="L2977" i="5"/>
  <c r="I2977" i="5"/>
  <c r="H2977" i="5"/>
  <c r="G2977" i="5"/>
  <c r="F2977" i="5"/>
  <c r="E2977" i="5"/>
  <c r="D2977" i="5"/>
  <c r="C2977" i="5"/>
  <c r="B2977" i="5"/>
  <c r="A2977" i="5"/>
  <c r="L4194" i="5"/>
  <c r="I4194" i="5"/>
  <c r="H4194" i="5"/>
  <c r="G4194" i="5"/>
  <c r="F4194" i="5"/>
  <c r="E4194" i="5"/>
  <c r="D4194" i="5"/>
  <c r="C4194" i="5"/>
  <c r="B4194" i="5"/>
  <c r="A4194" i="5"/>
  <c r="L3343" i="5"/>
  <c r="I3343" i="5"/>
  <c r="H3343" i="5"/>
  <c r="G3343" i="5"/>
  <c r="F3343" i="5"/>
  <c r="E3343" i="5"/>
  <c r="D3343" i="5"/>
  <c r="C3343" i="5"/>
  <c r="B3343" i="5"/>
  <c r="A3343" i="5"/>
  <c r="L3566" i="5"/>
  <c r="I3566" i="5"/>
  <c r="H3566" i="5"/>
  <c r="G3566" i="5"/>
  <c r="F3566" i="5"/>
  <c r="E3566" i="5"/>
  <c r="D3566" i="5"/>
  <c r="C3566" i="5"/>
  <c r="B3566" i="5"/>
  <c r="A3566" i="5"/>
  <c r="L3565" i="5"/>
  <c r="I3565" i="5"/>
  <c r="H3565" i="5"/>
  <c r="G3565" i="5"/>
  <c r="F3565" i="5"/>
  <c r="E3565" i="5"/>
  <c r="D3565" i="5"/>
  <c r="C3565" i="5"/>
  <c r="B3565" i="5"/>
  <c r="A3565" i="5"/>
  <c r="L1740" i="5"/>
  <c r="I1740" i="5"/>
  <c r="H1740" i="5"/>
  <c r="G1740" i="5"/>
  <c r="F1740" i="5"/>
  <c r="E1740" i="5"/>
  <c r="D1740" i="5"/>
  <c r="C1740" i="5"/>
  <c r="B1740" i="5"/>
  <c r="A1740" i="5"/>
  <c r="L3181" i="5"/>
  <c r="I3181" i="5"/>
  <c r="H3181" i="5"/>
  <c r="G3181" i="5"/>
  <c r="F3181" i="5"/>
  <c r="E3181" i="5"/>
  <c r="D3181" i="5"/>
  <c r="C3181" i="5"/>
  <c r="B3181" i="5"/>
  <c r="A3181" i="5"/>
  <c r="L3180" i="5"/>
  <c r="I3180" i="5"/>
  <c r="H3180" i="5"/>
  <c r="G3180" i="5"/>
  <c r="F3180" i="5"/>
  <c r="E3180" i="5"/>
  <c r="D3180" i="5"/>
  <c r="C3180" i="5"/>
  <c r="B3180" i="5"/>
  <c r="A3180" i="5"/>
  <c r="L3148" i="5"/>
  <c r="I3148" i="5"/>
  <c r="H3148" i="5"/>
  <c r="G3148" i="5"/>
  <c r="F3148" i="5"/>
  <c r="E3148" i="5"/>
  <c r="D3148" i="5"/>
  <c r="C3148" i="5"/>
  <c r="B3148" i="5"/>
  <c r="A3148" i="5"/>
  <c r="L3147" i="5"/>
  <c r="I3147" i="5"/>
  <c r="H3147" i="5"/>
  <c r="G3147" i="5"/>
  <c r="F3147" i="5"/>
  <c r="E3147" i="5"/>
  <c r="D3147" i="5"/>
  <c r="C3147" i="5"/>
  <c r="B3147" i="5"/>
  <c r="A3147" i="5"/>
  <c r="L2919" i="5"/>
  <c r="I2919" i="5"/>
  <c r="H2919" i="5"/>
  <c r="G2919" i="5"/>
  <c r="F2919" i="5"/>
  <c r="E2919" i="5"/>
  <c r="D2919" i="5"/>
  <c r="C2919" i="5"/>
  <c r="B2919" i="5"/>
  <c r="A2919" i="5"/>
  <c r="L2918" i="5"/>
  <c r="I2918" i="5"/>
  <c r="H2918" i="5"/>
  <c r="G2918" i="5"/>
  <c r="F2918" i="5"/>
  <c r="E2918" i="5"/>
  <c r="D2918" i="5"/>
  <c r="C2918" i="5"/>
  <c r="B2918" i="5"/>
  <c r="A2918" i="5"/>
  <c r="L2196" i="5"/>
  <c r="I2196" i="5"/>
  <c r="H2196" i="5"/>
  <c r="G2196" i="5"/>
  <c r="F2196" i="5"/>
  <c r="E2196" i="5"/>
  <c r="D2196" i="5"/>
  <c r="C2196" i="5"/>
  <c r="B2196" i="5"/>
  <c r="A2196" i="5"/>
  <c r="L2195" i="5"/>
  <c r="I2195" i="5"/>
  <c r="H2195" i="5"/>
  <c r="G2195" i="5"/>
  <c r="F2195" i="5"/>
  <c r="E2195" i="5"/>
  <c r="D2195" i="5"/>
  <c r="C2195" i="5"/>
  <c r="B2195" i="5"/>
  <c r="A2195" i="5"/>
  <c r="L1829" i="5"/>
  <c r="I1829" i="5"/>
  <c r="H1829" i="5"/>
  <c r="G1829" i="5"/>
  <c r="F1829" i="5"/>
  <c r="E1829" i="5"/>
  <c r="D1829" i="5"/>
  <c r="C1829" i="5"/>
  <c r="B1829" i="5"/>
  <c r="A1829" i="5"/>
  <c r="L1828" i="5"/>
  <c r="I1828" i="5"/>
  <c r="H1828" i="5"/>
  <c r="G1828" i="5"/>
  <c r="F1828" i="5"/>
  <c r="E1828" i="5"/>
  <c r="D1828" i="5"/>
  <c r="C1828" i="5"/>
  <c r="B1828" i="5"/>
  <c r="A1828" i="5"/>
  <c r="L1178" i="5"/>
  <c r="I1178" i="5"/>
  <c r="H1178" i="5"/>
  <c r="G1178" i="5"/>
  <c r="F1178" i="5"/>
  <c r="E1178" i="5"/>
  <c r="D1178" i="5"/>
  <c r="C1178" i="5"/>
  <c r="B1178" i="5"/>
  <c r="A1178" i="5"/>
  <c r="L1050" i="5"/>
  <c r="I1050" i="5"/>
  <c r="H1050" i="5"/>
  <c r="G1050" i="5"/>
  <c r="F1050" i="5"/>
  <c r="E1050" i="5"/>
  <c r="D1050" i="5"/>
  <c r="C1050" i="5"/>
  <c r="B1050" i="5"/>
  <c r="A1050" i="5"/>
  <c r="L221" i="5"/>
  <c r="I221" i="5"/>
  <c r="H221" i="5"/>
  <c r="G221" i="5"/>
  <c r="F221" i="5"/>
  <c r="E221" i="5"/>
  <c r="D221" i="5"/>
  <c r="C221" i="5"/>
  <c r="B221" i="5"/>
  <c r="A221" i="5"/>
  <c r="L220" i="5"/>
  <c r="I220" i="5"/>
  <c r="H220" i="5"/>
  <c r="G220" i="5"/>
  <c r="F220" i="5"/>
  <c r="E220" i="5"/>
  <c r="D220" i="5"/>
  <c r="C220" i="5"/>
  <c r="B220" i="5"/>
  <c r="A220" i="5"/>
  <c r="L2711" i="5"/>
  <c r="I2711" i="5"/>
  <c r="H2711" i="5"/>
  <c r="G2711" i="5"/>
  <c r="F2711" i="5"/>
  <c r="E2711" i="5"/>
  <c r="D2711" i="5"/>
  <c r="C2711" i="5"/>
  <c r="B2711" i="5"/>
  <c r="A2711" i="5"/>
  <c r="L2509" i="5"/>
  <c r="I2509" i="5"/>
  <c r="H2509" i="5"/>
  <c r="G2509" i="5"/>
  <c r="F2509" i="5"/>
  <c r="E2509" i="5"/>
  <c r="D2509" i="5"/>
  <c r="C2509" i="5"/>
  <c r="B2509" i="5"/>
  <c r="A2509" i="5"/>
  <c r="L2508" i="5"/>
  <c r="I2508" i="5"/>
  <c r="H2508" i="5"/>
  <c r="G2508" i="5"/>
  <c r="F2508" i="5"/>
  <c r="E2508" i="5"/>
  <c r="D2508" i="5"/>
  <c r="C2508" i="5"/>
  <c r="B2508" i="5"/>
  <c r="A2508" i="5"/>
  <c r="L3152" i="5"/>
  <c r="I3152" i="5"/>
  <c r="H3152" i="5"/>
  <c r="G3152" i="5"/>
  <c r="F3152" i="5"/>
  <c r="E3152" i="5"/>
  <c r="D3152" i="5"/>
  <c r="C3152" i="5"/>
  <c r="B3152" i="5"/>
  <c r="A3152" i="5"/>
  <c r="L3151" i="5"/>
  <c r="I3151" i="5"/>
  <c r="H3151" i="5"/>
  <c r="G3151" i="5"/>
  <c r="F3151" i="5"/>
  <c r="E3151" i="5"/>
  <c r="D3151" i="5"/>
  <c r="C3151" i="5"/>
  <c r="B3151" i="5"/>
  <c r="A3151" i="5"/>
  <c r="L2946" i="5"/>
  <c r="I2946" i="5"/>
  <c r="H2946" i="5"/>
  <c r="G2946" i="5"/>
  <c r="F2946" i="5"/>
  <c r="E2946" i="5"/>
  <c r="D2946" i="5"/>
  <c r="C2946" i="5"/>
  <c r="B2946" i="5"/>
  <c r="A2946" i="5"/>
  <c r="L2945" i="5"/>
  <c r="I2945" i="5"/>
  <c r="H2945" i="5"/>
  <c r="G2945" i="5"/>
  <c r="F2945" i="5"/>
  <c r="E2945" i="5"/>
  <c r="D2945" i="5"/>
  <c r="C2945" i="5"/>
  <c r="B2945" i="5"/>
  <c r="A2945" i="5"/>
  <c r="L4200" i="5"/>
  <c r="I4200" i="5"/>
  <c r="H4200" i="5"/>
  <c r="G4200" i="5"/>
  <c r="F4200" i="5"/>
  <c r="E4200" i="5"/>
  <c r="D4200" i="5"/>
  <c r="C4200" i="5"/>
  <c r="B4200" i="5"/>
  <c r="A4200" i="5"/>
  <c r="L4199" i="5"/>
  <c r="I4199" i="5"/>
  <c r="H4199" i="5"/>
  <c r="G4199" i="5"/>
  <c r="F4199" i="5"/>
  <c r="E4199" i="5"/>
  <c r="D4199" i="5"/>
  <c r="C4199" i="5"/>
  <c r="B4199" i="5"/>
  <c r="A4199" i="5"/>
  <c r="L3534" i="5"/>
  <c r="I3534" i="5"/>
  <c r="H3534" i="5"/>
  <c r="G3534" i="5"/>
  <c r="F3534" i="5"/>
  <c r="E3534" i="5"/>
  <c r="D3534" i="5"/>
  <c r="C3534" i="5"/>
  <c r="B3534" i="5"/>
  <c r="A3534" i="5"/>
  <c r="L3533" i="5"/>
  <c r="I3533" i="5"/>
  <c r="H3533" i="5"/>
  <c r="G3533" i="5"/>
  <c r="F3533" i="5"/>
  <c r="E3533" i="5"/>
  <c r="D3533" i="5"/>
  <c r="C3533" i="5"/>
  <c r="B3533" i="5"/>
  <c r="A3533" i="5"/>
  <c r="L3490" i="5"/>
  <c r="I3490" i="5"/>
  <c r="H3490" i="5"/>
  <c r="G3490" i="5"/>
  <c r="F3490" i="5"/>
  <c r="E3490" i="5"/>
  <c r="D3490" i="5"/>
  <c r="C3490" i="5"/>
  <c r="B3490" i="5"/>
  <c r="A3490" i="5"/>
  <c r="L3489" i="5"/>
  <c r="I3489" i="5"/>
  <c r="H3489" i="5"/>
  <c r="G3489" i="5"/>
  <c r="F3489" i="5"/>
  <c r="E3489" i="5"/>
  <c r="D3489" i="5"/>
  <c r="C3489" i="5"/>
  <c r="B3489" i="5"/>
  <c r="A3489" i="5"/>
  <c r="L3488" i="5"/>
  <c r="I3488" i="5"/>
  <c r="H3488" i="5"/>
  <c r="G3488" i="5"/>
  <c r="F3488" i="5"/>
  <c r="E3488" i="5"/>
  <c r="D3488" i="5"/>
  <c r="C3488" i="5"/>
  <c r="B3488" i="5"/>
  <c r="A3488" i="5"/>
  <c r="L3487" i="5"/>
  <c r="I3487" i="5"/>
  <c r="H3487" i="5"/>
  <c r="G3487" i="5"/>
  <c r="F3487" i="5"/>
  <c r="E3487" i="5"/>
  <c r="D3487" i="5"/>
  <c r="C3487" i="5"/>
  <c r="B3487" i="5"/>
  <c r="A3487" i="5"/>
  <c r="L35" i="5"/>
  <c r="I35" i="5"/>
  <c r="H35" i="5"/>
  <c r="G35" i="5"/>
  <c r="F35" i="5"/>
  <c r="E35" i="5"/>
  <c r="D35" i="5"/>
  <c r="C35" i="5"/>
  <c r="B35" i="5"/>
  <c r="A35" i="5"/>
  <c r="L34" i="5"/>
  <c r="I34" i="5"/>
  <c r="H34" i="5"/>
  <c r="G34" i="5"/>
  <c r="F34" i="5"/>
  <c r="E34" i="5"/>
  <c r="D34" i="5"/>
  <c r="C34" i="5"/>
  <c r="B34" i="5"/>
  <c r="A34" i="5"/>
  <c r="L2277" i="5"/>
  <c r="I2277" i="5"/>
  <c r="H2277" i="5"/>
  <c r="G2277" i="5"/>
  <c r="F2277" i="5"/>
  <c r="E2277" i="5"/>
  <c r="D2277" i="5"/>
  <c r="C2277" i="5"/>
  <c r="B2277" i="5"/>
  <c r="A2277" i="5"/>
  <c r="L608" i="5"/>
  <c r="I608" i="5"/>
  <c r="H608" i="5"/>
  <c r="G608" i="5"/>
  <c r="F608" i="5"/>
  <c r="E608" i="5"/>
  <c r="D608" i="5"/>
  <c r="C608" i="5"/>
  <c r="B608" i="5"/>
  <c r="A608" i="5"/>
  <c r="L414" i="5"/>
  <c r="I414" i="5"/>
  <c r="H414" i="5"/>
  <c r="G414" i="5"/>
  <c r="F414" i="5"/>
  <c r="E414" i="5"/>
  <c r="D414" i="5"/>
  <c r="C414" i="5"/>
  <c r="B414" i="5"/>
  <c r="A414" i="5"/>
  <c r="L4051" i="5"/>
  <c r="I4051" i="5"/>
  <c r="H4051" i="5"/>
  <c r="G4051" i="5"/>
  <c r="F4051" i="5"/>
  <c r="E4051" i="5"/>
  <c r="D4051" i="5"/>
  <c r="C4051" i="5"/>
  <c r="B4051" i="5"/>
  <c r="A4051" i="5"/>
  <c r="L4050" i="5"/>
  <c r="I4050" i="5"/>
  <c r="H4050" i="5"/>
  <c r="G4050" i="5"/>
  <c r="F4050" i="5"/>
  <c r="E4050" i="5"/>
  <c r="D4050" i="5"/>
  <c r="C4050" i="5"/>
  <c r="B4050" i="5"/>
  <c r="A4050" i="5"/>
  <c r="L4073" i="5"/>
  <c r="I4073" i="5"/>
  <c r="H4073" i="5"/>
  <c r="G4073" i="5"/>
  <c r="F4073" i="5"/>
  <c r="E4073" i="5"/>
  <c r="D4073" i="5"/>
  <c r="C4073" i="5"/>
  <c r="B4073" i="5"/>
  <c r="A4073" i="5"/>
  <c r="L4072" i="5"/>
  <c r="I4072" i="5"/>
  <c r="H4072" i="5"/>
  <c r="G4072" i="5"/>
  <c r="F4072" i="5"/>
  <c r="E4072" i="5"/>
  <c r="D4072" i="5"/>
  <c r="C4072" i="5"/>
  <c r="B4072" i="5"/>
  <c r="A4072" i="5"/>
  <c r="L3063" i="5"/>
  <c r="I3063" i="5"/>
  <c r="H3063" i="5"/>
  <c r="G3063" i="5"/>
  <c r="F3063" i="5"/>
  <c r="E3063" i="5"/>
  <c r="D3063" i="5"/>
  <c r="C3063" i="5"/>
  <c r="B3063" i="5"/>
  <c r="A3063" i="5"/>
  <c r="L3062" i="5"/>
  <c r="I3062" i="5"/>
  <c r="H3062" i="5"/>
  <c r="G3062" i="5"/>
  <c r="F3062" i="5"/>
  <c r="E3062" i="5"/>
  <c r="D3062" i="5"/>
  <c r="C3062" i="5"/>
  <c r="B3062" i="5"/>
  <c r="A3062" i="5"/>
  <c r="L2813" i="5"/>
  <c r="I2813" i="5"/>
  <c r="H2813" i="5"/>
  <c r="G2813" i="5"/>
  <c r="F2813" i="5"/>
  <c r="E2813" i="5"/>
  <c r="D2813" i="5"/>
  <c r="C2813" i="5"/>
  <c r="B2813" i="5"/>
  <c r="A2813" i="5"/>
  <c r="L2812" i="5"/>
  <c r="I2812" i="5"/>
  <c r="H2812" i="5"/>
  <c r="G2812" i="5"/>
  <c r="F2812" i="5"/>
  <c r="E2812" i="5"/>
  <c r="D2812" i="5"/>
  <c r="C2812" i="5"/>
  <c r="B2812" i="5"/>
  <c r="A2812" i="5"/>
  <c r="L2100" i="5"/>
  <c r="I2100" i="5"/>
  <c r="H2100" i="5"/>
  <c r="G2100" i="5"/>
  <c r="F2100" i="5"/>
  <c r="E2100" i="5"/>
  <c r="D2100" i="5"/>
  <c r="C2100" i="5"/>
  <c r="B2100" i="5"/>
  <c r="A2100" i="5"/>
  <c r="L2043" i="5"/>
  <c r="I2043" i="5"/>
  <c r="H2043" i="5"/>
  <c r="G2043" i="5"/>
  <c r="F2043" i="5"/>
  <c r="E2043" i="5"/>
  <c r="D2043" i="5"/>
  <c r="C2043" i="5"/>
  <c r="B2043" i="5"/>
  <c r="A2043" i="5"/>
  <c r="L2042" i="5"/>
  <c r="I2042" i="5"/>
  <c r="H2042" i="5"/>
  <c r="G2042" i="5"/>
  <c r="F2042" i="5"/>
  <c r="E2042" i="5"/>
  <c r="D2042" i="5"/>
  <c r="C2042" i="5"/>
  <c r="B2042" i="5"/>
  <c r="A2042" i="5"/>
  <c r="L1960" i="5"/>
  <c r="I1960" i="5"/>
  <c r="H1960" i="5"/>
  <c r="G1960" i="5"/>
  <c r="F1960" i="5"/>
  <c r="E1960" i="5"/>
  <c r="D1960" i="5"/>
  <c r="C1960" i="5"/>
  <c r="B1960" i="5"/>
  <c r="A1960" i="5"/>
  <c r="L1938" i="5"/>
  <c r="I1938" i="5"/>
  <c r="H1938" i="5"/>
  <c r="G1938" i="5"/>
  <c r="F1938" i="5"/>
  <c r="E1938" i="5"/>
  <c r="D1938" i="5"/>
  <c r="C1938" i="5"/>
  <c r="B1938" i="5"/>
  <c r="A1938" i="5"/>
  <c r="L595" i="5"/>
  <c r="I595" i="5"/>
  <c r="H595" i="5"/>
  <c r="G595" i="5"/>
  <c r="F595" i="5"/>
  <c r="E595" i="5"/>
  <c r="D595" i="5"/>
  <c r="C595" i="5"/>
  <c r="B595" i="5"/>
  <c r="A595" i="5"/>
  <c r="L594" i="5"/>
  <c r="I594" i="5"/>
  <c r="H594" i="5"/>
  <c r="G594" i="5"/>
  <c r="F594" i="5"/>
  <c r="E594" i="5"/>
  <c r="D594" i="5"/>
  <c r="C594" i="5"/>
  <c r="B594" i="5"/>
  <c r="A594" i="5"/>
  <c r="L378" i="5"/>
  <c r="I378" i="5"/>
  <c r="H378" i="5"/>
  <c r="G378" i="5"/>
  <c r="F378" i="5"/>
  <c r="E378" i="5"/>
  <c r="D378" i="5"/>
  <c r="C378" i="5"/>
  <c r="B378" i="5"/>
  <c r="A378" i="5"/>
  <c r="L2648" i="5"/>
  <c r="I2648" i="5"/>
  <c r="H2648" i="5"/>
  <c r="G2648" i="5"/>
  <c r="F2648" i="5"/>
  <c r="E2648" i="5"/>
  <c r="D2648" i="5"/>
  <c r="C2648" i="5"/>
  <c r="B2648" i="5"/>
  <c r="A2648" i="5"/>
  <c r="L2647" i="5"/>
  <c r="I2647" i="5"/>
  <c r="H2647" i="5"/>
  <c r="G2647" i="5"/>
  <c r="F2647" i="5"/>
  <c r="E2647" i="5"/>
  <c r="D2647" i="5"/>
  <c r="C2647" i="5"/>
  <c r="B2647" i="5"/>
  <c r="A2647" i="5"/>
  <c r="L1337" i="5"/>
  <c r="I1337" i="5"/>
  <c r="H1337" i="5"/>
  <c r="G1337" i="5"/>
  <c r="F1337" i="5"/>
  <c r="E1337" i="5"/>
  <c r="D1337" i="5"/>
  <c r="C1337" i="5"/>
  <c r="B1337" i="5"/>
  <c r="A1337" i="5"/>
  <c r="L1336" i="5"/>
  <c r="I1336" i="5"/>
  <c r="H1336" i="5"/>
  <c r="G1336" i="5"/>
  <c r="F1336" i="5"/>
  <c r="E1336" i="5"/>
  <c r="D1336" i="5"/>
  <c r="C1336" i="5"/>
  <c r="B1336" i="5"/>
  <c r="A1336" i="5"/>
  <c r="L1191" i="5"/>
  <c r="I1191" i="5"/>
  <c r="H1191" i="5"/>
  <c r="G1191" i="5"/>
  <c r="F1191" i="5"/>
  <c r="E1191" i="5"/>
  <c r="D1191" i="5"/>
  <c r="C1191" i="5"/>
  <c r="B1191" i="5"/>
  <c r="A1191" i="5"/>
  <c r="L632" i="5"/>
  <c r="I632" i="5"/>
  <c r="H632" i="5"/>
  <c r="G632" i="5"/>
  <c r="F632" i="5"/>
  <c r="E632" i="5"/>
  <c r="D632" i="5"/>
  <c r="C632" i="5"/>
  <c r="B632" i="5"/>
  <c r="A632" i="5"/>
  <c r="L631" i="5"/>
  <c r="I631" i="5"/>
  <c r="H631" i="5"/>
  <c r="G631" i="5"/>
  <c r="F631" i="5"/>
  <c r="E631" i="5"/>
  <c r="D631" i="5"/>
  <c r="C631" i="5"/>
  <c r="B631" i="5"/>
  <c r="A631" i="5"/>
  <c r="L3367" i="5"/>
  <c r="I3367" i="5"/>
  <c r="H3367" i="5"/>
  <c r="G3367" i="5"/>
  <c r="F3367" i="5"/>
  <c r="E3367" i="5"/>
  <c r="D3367" i="5"/>
  <c r="C3367" i="5"/>
  <c r="B3367" i="5"/>
  <c r="A3367" i="5"/>
  <c r="L3366" i="5"/>
  <c r="I3366" i="5"/>
  <c r="H3366" i="5"/>
  <c r="G3366" i="5"/>
  <c r="F3366" i="5"/>
  <c r="E3366" i="5"/>
  <c r="D3366" i="5"/>
  <c r="C3366" i="5"/>
  <c r="B3366" i="5"/>
  <c r="A3366" i="5"/>
  <c r="L2252" i="5"/>
  <c r="I2252" i="5"/>
  <c r="H2252" i="5"/>
  <c r="G2252" i="5"/>
  <c r="F2252" i="5"/>
  <c r="E2252" i="5"/>
  <c r="D2252" i="5"/>
  <c r="C2252" i="5"/>
  <c r="B2252" i="5"/>
  <c r="A2252" i="5"/>
  <c r="L1842" i="5"/>
  <c r="I1842" i="5"/>
  <c r="H1842" i="5"/>
  <c r="G1842" i="5"/>
  <c r="F1842" i="5"/>
  <c r="E1842" i="5"/>
  <c r="D1842" i="5"/>
  <c r="C1842" i="5"/>
  <c r="B1842" i="5"/>
  <c r="A1842" i="5"/>
  <c r="L4193" i="5"/>
  <c r="I4193" i="5"/>
  <c r="H4193" i="5"/>
  <c r="G4193" i="5"/>
  <c r="F4193" i="5"/>
  <c r="E4193" i="5"/>
  <c r="D4193" i="5"/>
  <c r="C4193" i="5"/>
  <c r="B4193" i="5"/>
  <c r="A4193" i="5"/>
  <c r="L4192" i="5"/>
  <c r="I4192" i="5"/>
  <c r="H4192" i="5"/>
  <c r="G4192" i="5"/>
  <c r="F4192" i="5"/>
  <c r="E4192" i="5"/>
  <c r="D4192" i="5"/>
  <c r="C4192" i="5"/>
  <c r="B4192" i="5"/>
  <c r="A4192" i="5"/>
  <c r="L3870" i="5"/>
  <c r="I3870" i="5"/>
  <c r="H3870" i="5"/>
  <c r="G3870" i="5"/>
  <c r="F3870" i="5"/>
  <c r="E3870" i="5"/>
  <c r="D3870" i="5"/>
  <c r="C3870" i="5"/>
  <c r="B3870" i="5"/>
  <c r="A3870" i="5"/>
  <c r="L3869" i="5"/>
  <c r="I3869" i="5"/>
  <c r="H3869" i="5"/>
  <c r="G3869" i="5"/>
  <c r="F3869" i="5"/>
  <c r="E3869" i="5"/>
  <c r="D3869" i="5"/>
  <c r="C3869" i="5"/>
  <c r="B3869" i="5"/>
  <c r="A3869" i="5"/>
  <c r="L3564" i="5"/>
  <c r="I3564" i="5"/>
  <c r="H3564" i="5"/>
  <c r="G3564" i="5"/>
  <c r="F3564" i="5"/>
  <c r="E3564" i="5"/>
  <c r="D3564" i="5"/>
  <c r="C3564" i="5"/>
  <c r="B3564" i="5"/>
  <c r="A3564" i="5"/>
  <c r="L3552" i="5"/>
  <c r="I3552" i="5"/>
  <c r="H3552" i="5"/>
  <c r="G3552" i="5"/>
  <c r="F3552" i="5"/>
  <c r="E3552" i="5"/>
  <c r="D3552" i="5"/>
  <c r="C3552" i="5"/>
  <c r="B3552" i="5"/>
  <c r="A3552" i="5"/>
  <c r="L1862" i="5"/>
  <c r="I1862" i="5"/>
  <c r="H1862" i="5"/>
  <c r="G1862" i="5"/>
  <c r="F1862" i="5"/>
  <c r="E1862" i="5"/>
  <c r="D1862" i="5"/>
  <c r="C1862" i="5"/>
  <c r="B1862" i="5"/>
  <c r="A1862" i="5"/>
  <c r="L1861" i="5"/>
  <c r="I1861" i="5"/>
  <c r="H1861" i="5"/>
  <c r="G1861" i="5"/>
  <c r="F1861" i="5"/>
  <c r="E1861" i="5"/>
  <c r="D1861" i="5"/>
  <c r="C1861" i="5"/>
  <c r="B1861" i="5"/>
  <c r="A1861" i="5"/>
  <c r="L1284" i="5"/>
  <c r="I1284" i="5"/>
  <c r="H1284" i="5"/>
  <c r="G1284" i="5"/>
  <c r="F1284" i="5"/>
  <c r="E1284" i="5"/>
  <c r="D1284" i="5"/>
  <c r="C1284" i="5"/>
  <c r="B1284" i="5"/>
  <c r="A1284" i="5"/>
  <c r="L1261" i="5"/>
  <c r="I1261" i="5"/>
  <c r="H1261" i="5"/>
  <c r="G1261" i="5"/>
  <c r="F1261" i="5"/>
  <c r="E1261" i="5"/>
  <c r="D1261" i="5"/>
  <c r="C1261" i="5"/>
  <c r="B1261" i="5"/>
  <c r="A1261" i="5"/>
  <c r="L1160" i="5"/>
  <c r="I1160" i="5"/>
  <c r="H1160" i="5"/>
  <c r="G1160" i="5"/>
  <c r="F1160" i="5"/>
  <c r="E1160" i="5"/>
  <c r="D1160" i="5"/>
  <c r="C1160" i="5"/>
  <c r="B1160" i="5"/>
  <c r="A1160" i="5"/>
  <c r="L1138" i="5"/>
  <c r="I1138" i="5"/>
  <c r="H1138" i="5"/>
  <c r="G1138" i="5"/>
  <c r="F1138" i="5"/>
  <c r="E1138" i="5"/>
  <c r="D1138" i="5"/>
  <c r="C1138" i="5"/>
  <c r="B1138" i="5"/>
  <c r="A1138" i="5"/>
  <c r="L1137" i="5"/>
  <c r="I1137" i="5"/>
  <c r="H1137" i="5"/>
  <c r="G1137" i="5"/>
  <c r="F1137" i="5"/>
  <c r="E1137" i="5"/>
  <c r="D1137" i="5"/>
  <c r="C1137" i="5"/>
  <c r="B1137" i="5"/>
  <c r="A1137" i="5"/>
  <c r="L701" i="5"/>
  <c r="I701" i="5"/>
  <c r="H701" i="5"/>
  <c r="G701" i="5"/>
  <c r="F701" i="5"/>
  <c r="E701" i="5"/>
  <c r="D701" i="5"/>
  <c r="C701" i="5"/>
  <c r="B701" i="5"/>
  <c r="A701" i="5"/>
  <c r="L700" i="5"/>
  <c r="I700" i="5"/>
  <c r="H700" i="5"/>
  <c r="G700" i="5"/>
  <c r="F700" i="5"/>
  <c r="E700" i="5"/>
  <c r="D700" i="5"/>
  <c r="C700" i="5"/>
  <c r="B700" i="5"/>
  <c r="A700" i="5"/>
  <c r="L1382" i="5"/>
  <c r="I1382" i="5"/>
  <c r="H1382" i="5"/>
  <c r="G1382" i="5"/>
  <c r="F1382" i="5"/>
  <c r="E1382" i="5"/>
  <c r="D1382" i="5"/>
  <c r="C1382" i="5"/>
  <c r="B1382" i="5"/>
  <c r="A1382" i="5"/>
  <c r="L2324" i="5"/>
  <c r="I2324" i="5"/>
  <c r="H2324" i="5"/>
  <c r="G2324" i="5"/>
  <c r="F2324" i="5"/>
  <c r="E2324" i="5"/>
  <c r="D2324" i="5"/>
  <c r="C2324" i="5"/>
  <c r="B2324" i="5"/>
  <c r="A2324" i="5"/>
  <c r="L607" i="5"/>
  <c r="I607" i="5"/>
  <c r="H607" i="5"/>
  <c r="G607" i="5"/>
  <c r="F607" i="5"/>
  <c r="E607" i="5"/>
  <c r="D607" i="5"/>
  <c r="C607" i="5"/>
  <c r="B607" i="5"/>
  <c r="A607" i="5"/>
  <c r="L2642" i="5"/>
  <c r="I2642" i="5"/>
  <c r="H2642" i="5"/>
  <c r="G2642" i="5"/>
  <c r="F2642" i="5"/>
  <c r="E2642" i="5"/>
  <c r="D2642" i="5"/>
  <c r="C2642" i="5"/>
  <c r="B2642" i="5"/>
  <c r="A2642" i="5"/>
  <c r="L2641" i="5"/>
  <c r="I2641" i="5"/>
  <c r="H2641" i="5"/>
  <c r="G2641" i="5"/>
  <c r="F2641" i="5"/>
  <c r="E2641" i="5"/>
  <c r="D2641" i="5"/>
  <c r="C2641" i="5"/>
  <c r="B2641" i="5"/>
  <c r="A2641" i="5"/>
  <c r="L3285" i="5"/>
  <c r="I3285" i="5"/>
  <c r="H3285" i="5"/>
  <c r="G3285" i="5"/>
  <c r="F3285" i="5"/>
  <c r="E3285" i="5"/>
  <c r="D3285" i="5"/>
  <c r="C3285" i="5"/>
  <c r="B3285" i="5"/>
  <c r="A3285" i="5"/>
  <c r="L844" i="5"/>
  <c r="I844" i="5"/>
  <c r="H844" i="5"/>
  <c r="G844" i="5"/>
  <c r="F844" i="5"/>
  <c r="E844" i="5"/>
  <c r="D844" i="5"/>
  <c r="C844" i="5"/>
  <c r="B844" i="5"/>
  <c r="A844" i="5"/>
  <c r="L3144" i="5"/>
  <c r="I3144" i="5"/>
  <c r="H3144" i="5"/>
  <c r="G3144" i="5"/>
  <c r="F3144" i="5"/>
  <c r="E3144" i="5"/>
  <c r="D3144" i="5"/>
  <c r="C3144" i="5"/>
  <c r="B3144" i="5"/>
  <c r="A3144" i="5"/>
  <c r="L3239" i="5"/>
  <c r="I3239" i="5"/>
  <c r="H3239" i="5"/>
  <c r="G3239" i="5"/>
  <c r="F3239" i="5"/>
  <c r="E3239" i="5"/>
  <c r="D3239" i="5"/>
  <c r="C3239" i="5"/>
  <c r="B3239" i="5"/>
  <c r="A3239" i="5"/>
  <c r="L3238" i="5"/>
  <c r="I3238" i="5"/>
  <c r="H3238" i="5"/>
  <c r="G3238" i="5"/>
  <c r="F3238" i="5"/>
  <c r="E3238" i="5"/>
  <c r="D3238" i="5"/>
  <c r="C3238" i="5"/>
  <c r="B3238" i="5"/>
  <c r="A3238" i="5"/>
  <c r="L2583" i="5"/>
  <c r="I2583" i="5"/>
  <c r="H2583" i="5"/>
  <c r="G2583" i="5"/>
  <c r="F2583" i="5"/>
  <c r="E2583" i="5"/>
  <c r="D2583" i="5"/>
  <c r="C2583" i="5"/>
  <c r="B2583" i="5"/>
  <c r="A2583" i="5"/>
  <c r="L1854" i="5"/>
  <c r="I1854" i="5"/>
  <c r="H1854" i="5"/>
  <c r="G1854" i="5"/>
  <c r="F1854" i="5"/>
  <c r="E1854" i="5"/>
  <c r="D1854" i="5"/>
  <c r="C1854" i="5"/>
  <c r="B1854" i="5"/>
  <c r="A1854" i="5"/>
  <c r="L1853" i="5"/>
  <c r="I1853" i="5"/>
  <c r="H1853" i="5"/>
  <c r="G1853" i="5"/>
  <c r="F1853" i="5"/>
  <c r="E1853" i="5"/>
  <c r="D1853" i="5"/>
  <c r="C1853" i="5"/>
  <c r="B1853" i="5"/>
  <c r="A1853" i="5"/>
  <c r="L1455" i="5"/>
  <c r="I1455" i="5"/>
  <c r="H1455" i="5"/>
  <c r="G1455" i="5"/>
  <c r="F1455" i="5"/>
  <c r="E1455" i="5"/>
  <c r="D1455" i="5"/>
  <c r="C1455" i="5"/>
  <c r="B1455" i="5"/>
  <c r="A1455" i="5"/>
  <c r="L2964" i="5"/>
  <c r="I2964" i="5"/>
  <c r="H2964" i="5"/>
  <c r="G2964" i="5"/>
  <c r="F2964" i="5"/>
  <c r="E2964" i="5"/>
  <c r="D2964" i="5"/>
  <c r="C2964" i="5"/>
  <c r="B2964" i="5"/>
  <c r="A2964" i="5"/>
  <c r="L2963" i="5"/>
  <c r="I2963" i="5"/>
  <c r="H2963" i="5"/>
  <c r="G2963" i="5"/>
  <c r="F2963" i="5"/>
  <c r="E2963" i="5"/>
  <c r="D2963" i="5"/>
  <c r="C2963" i="5"/>
  <c r="B2963" i="5"/>
  <c r="A2963" i="5"/>
  <c r="L1190" i="5"/>
  <c r="I1190" i="5"/>
  <c r="H1190" i="5"/>
  <c r="G1190" i="5"/>
  <c r="F1190" i="5"/>
  <c r="E1190" i="5"/>
  <c r="D1190" i="5"/>
  <c r="C1190" i="5"/>
  <c r="B1190" i="5"/>
  <c r="A1190" i="5"/>
  <c r="L3946" i="5"/>
  <c r="I3946" i="5"/>
  <c r="H3946" i="5"/>
  <c r="G3946" i="5"/>
  <c r="F3946" i="5"/>
  <c r="E3946" i="5"/>
  <c r="D3946" i="5"/>
  <c r="C3946" i="5"/>
  <c r="B3946" i="5"/>
  <c r="A3946" i="5"/>
  <c r="L1669" i="5"/>
  <c r="I1669" i="5"/>
  <c r="H1669" i="5"/>
  <c r="G1669" i="5"/>
  <c r="F1669" i="5"/>
  <c r="E1669" i="5"/>
  <c r="D1669" i="5"/>
  <c r="C1669" i="5"/>
  <c r="B1669" i="5"/>
  <c r="A1669" i="5"/>
  <c r="L1668" i="5"/>
  <c r="I1668" i="5"/>
  <c r="H1668" i="5"/>
  <c r="G1668" i="5"/>
  <c r="F1668" i="5"/>
  <c r="E1668" i="5"/>
  <c r="D1668" i="5"/>
  <c r="C1668" i="5"/>
  <c r="B1668" i="5"/>
  <c r="A1668" i="5"/>
  <c r="L1644" i="5"/>
  <c r="I1644" i="5"/>
  <c r="H1644" i="5"/>
  <c r="G1644" i="5"/>
  <c r="F1644" i="5"/>
  <c r="E1644" i="5"/>
  <c r="D1644" i="5"/>
  <c r="C1644" i="5"/>
  <c r="B1644" i="5"/>
  <c r="A1644" i="5"/>
  <c r="L1189" i="5"/>
  <c r="I1189" i="5"/>
  <c r="H1189" i="5"/>
  <c r="G1189" i="5"/>
  <c r="F1189" i="5"/>
  <c r="E1189" i="5"/>
  <c r="D1189" i="5"/>
  <c r="C1189" i="5"/>
  <c r="B1189" i="5"/>
  <c r="A1189" i="5"/>
  <c r="L3868" i="5"/>
  <c r="I3868" i="5"/>
  <c r="H3868" i="5"/>
  <c r="G3868" i="5"/>
  <c r="F3868" i="5"/>
  <c r="E3868" i="5"/>
  <c r="D3868" i="5"/>
  <c r="C3868" i="5"/>
  <c r="B3868" i="5"/>
  <c r="A3868" i="5"/>
  <c r="L3105" i="5"/>
  <c r="I3105" i="5"/>
  <c r="H3105" i="5"/>
  <c r="G3105" i="5"/>
  <c r="F3105" i="5"/>
  <c r="E3105" i="5"/>
  <c r="D3105" i="5"/>
  <c r="C3105" i="5"/>
  <c r="B3105" i="5"/>
  <c r="A3105" i="5"/>
  <c r="L3104" i="5"/>
  <c r="I3104" i="5"/>
  <c r="H3104" i="5"/>
  <c r="G3104" i="5"/>
  <c r="F3104" i="5"/>
  <c r="E3104" i="5"/>
  <c r="D3104" i="5"/>
  <c r="C3104" i="5"/>
  <c r="B3104" i="5"/>
  <c r="A3104" i="5"/>
  <c r="L2915" i="5"/>
  <c r="I2915" i="5"/>
  <c r="H2915" i="5"/>
  <c r="G2915" i="5"/>
  <c r="F2915" i="5"/>
  <c r="E2915" i="5"/>
  <c r="D2915" i="5"/>
  <c r="C2915" i="5"/>
  <c r="B2915" i="5"/>
  <c r="A2915" i="5"/>
  <c r="L2914" i="5"/>
  <c r="I2914" i="5"/>
  <c r="H2914" i="5"/>
  <c r="G2914" i="5"/>
  <c r="F2914" i="5"/>
  <c r="E2914" i="5"/>
  <c r="D2914" i="5"/>
  <c r="C2914" i="5"/>
  <c r="B2914" i="5"/>
  <c r="A2914" i="5"/>
  <c r="L2895" i="5"/>
  <c r="I2895" i="5"/>
  <c r="H2895" i="5"/>
  <c r="G2895" i="5"/>
  <c r="F2895" i="5"/>
  <c r="E2895" i="5"/>
  <c r="D2895" i="5"/>
  <c r="C2895" i="5"/>
  <c r="B2895" i="5"/>
  <c r="A2895" i="5"/>
  <c r="L2493" i="5"/>
  <c r="I2493" i="5"/>
  <c r="H2493" i="5"/>
  <c r="G2493" i="5"/>
  <c r="F2493" i="5"/>
  <c r="E2493" i="5"/>
  <c r="D2493" i="5"/>
  <c r="C2493" i="5"/>
  <c r="B2493" i="5"/>
  <c r="A2493" i="5"/>
  <c r="L983" i="5"/>
  <c r="I983" i="5"/>
  <c r="H983" i="5"/>
  <c r="G983" i="5"/>
  <c r="F983" i="5"/>
  <c r="E983" i="5"/>
  <c r="D983" i="5"/>
  <c r="C983" i="5"/>
  <c r="B983" i="5"/>
  <c r="A983" i="5"/>
  <c r="L294" i="5"/>
  <c r="I294" i="5"/>
  <c r="H294" i="5"/>
  <c r="G294" i="5"/>
  <c r="F294" i="5"/>
  <c r="E294" i="5"/>
  <c r="D294" i="5"/>
  <c r="C294" i="5"/>
  <c r="B294" i="5"/>
  <c r="A294" i="5"/>
  <c r="L293" i="5"/>
  <c r="I293" i="5"/>
  <c r="H293" i="5"/>
  <c r="G293" i="5"/>
  <c r="F293" i="5"/>
  <c r="E293" i="5"/>
  <c r="D293" i="5"/>
  <c r="C293" i="5"/>
  <c r="B293" i="5"/>
  <c r="A293" i="5"/>
  <c r="L3072" i="5"/>
  <c r="I3072" i="5"/>
  <c r="H3072" i="5"/>
  <c r="G3072" i="5"/>
  <c r="F3072" i="5"/>
  <c r="E3072" i="5"/>
  <c r="D3072" i="5"/>
  <c r="C3072" i="5"/>
  <c r="B3072" i="5"/>
  <c r="A3072" i="5"/>
  <c r="L3071" i="5"/>
  <c r="I3071" i="5"/>
  <c r="H3071" i="5"/>
  <c r="G3071" i="5"/>
  <c r="F3071" i="5"/>
  <c r="E3071" i="5"/>
  <c r="D3071" i="5"/>
  <c r="C3071" i="5"/>
  <c r="B3071" i="5"/>
  <c r="A3071" i="5"/>
  <c r="L2937" i="5"/>
  <c r="I2937" i="5"/>
  <c r="H2937" i="5"/>
  <c r="G2937" i="5"/>
  <c r="F2937" i="5"/>
  <c r="E2937" i="5"/>
  <c r="D2937" i="5"/>
  <c r="C2937" i="5"/>
  <c r="B2937" i="5"/>
  <c r="A2937" i="5"/>
  <c r="L2936" i="5"/>
  <c r="I2936" i="5"/>
  <c r="H2936" i="5"/>
  <c r="G2936" i="5"/>
  <c r="F2936" i="5"/>
  <c r="E2936" i="5"/>
  <c r="D2936" i="5"/>
  <c r="C2936" i="5"/>
  <c r="B2936" i="5"/>
  <c r="A2936" i="5"/>
  <c r="L2582" i="5"/>
  <c r="I2582" i="5"/>
  <c r="H2582" i="5"/>
  <c r="G2582" i="5"/>
  <c r="F2582" i="5"/>
  <c r="E2582" i="5"/>
  <c r="D2582" i="5"/>
  <c r="C2582" i="5"/>
  <c r="B2582" i="5"/>
  <c r="A2582" i="5"/>
  <c r="L4164" i="5"/>
  <c r="I4164" i="5"/>
  <c r="H4164" i="5"/>
  <c r="G4164" i="5"/>
  <c r="F4164" i="5"/>
  <c r="E4164" i="5"/>
  <c r="D4164" i="5"/>
  <c r="C4164" i="5"/>
  <c r="B4164" i="5"/>
  <c r="A4164" i="5"/>
  <c r="L4163" i="5"/>
  <c r="I4163" i="5"/>
  <c r="H4163" i="5"/>
  <c r="G4163" i="5"/>
  <c r="F4163" i="5"/>
  <c r="E4163" i="5"/>
  <c r="D4163" i="5"/>
  <c r="C4163" i="5"/>
  <c r="B4163" i="5"/>
  <c r="A4163" i="5"/>
  <c r="L3718" i="5"/>
  <c r="I3718" i="5"/>
  <c r="H3718" i="5"/>
  <c r="G3718" i="5"/>
  <c r="F3718" i="5"/>
  <c r="E3718" i="5"/>
  <c r="D3718" i="5"/>
  <c r="C3718" i="5"/>
  <c r="B3718" i="5"/>
  <c r="A3718" i="5"/>
  <c r="L3717" i="5"/>
  <c r="I3717" i="5"/>
  <c r="H3717" i="5"/>
  <c r="G3717" i="5"/>
  <c r="F3717" i="5"/>
  <c r="E3717" i="5"/>
  <c r="D3717" i="5"/>
  <c r="C3717" i="5"/>
  <c r="B3717" i="5"/>
  <c r="A3717" i="5"/>
  <c r="L3214" i="5"/>
  <c r="I3214" i="5"/>
  <c r="H3214" i="5"/>
  <c r="G3214" i="5"/>
  <c r="F3214" i="5"/>
  <c r="E3214" i="5"/>
  <c r="D3214" i="5"/>
  <c r="C3214" i="5"/>
  <c r="B3214" i="5"/>
  <c r="A3214" i="5"/>
  <c r="L3213" i="5"/>
  <c r="I3213" i="5"/>
  <c r="H3213" i="5"/>
  <c r="G3213" i="5"/>
  <c r="F3213" i="5"/>
  <c r="E3213" i="5"/>
  <c r="D3213" i="5"/>
  <c r="C3213" i="5"/>
  <c r="B3213" i="5"/>
  <c r="A3213" i="5"/>
  <c r="L2581" i="5"/>
  <c r="I2581" i="5"/>
  <c r="H2581" i="5"/>
  <c r="G2581" i="5"/>
  <c r="F2581" i="5"/>
  <c r="E2581" i="5"/>
  <c r="D2581" i="5"/>
  <c r="C2581" i="5"/>
  <c r="B2581" i="5"/>
  <c r="A2581" i="5"/>
  <c r="L2580" i="5"/>
  <c r="I2580" i="5"/>
  <c r="H2580" i="5"/>
  <c r="G2580" i="5"/>
  <c r="F2580" i="5"/>
  <c r="E2580" i="5"/>
  <c r="D2580" i="5"/>
  <c r="C2580" i="5"/>
  <c r="B2580" i="5"/>
  <c r="A2580" i="5"/>
  <c r="L2579" i="5"/>
  <c r="I2579" i="5"/>
  <c r="H2579" i="5"/>
  <c r="G2579" i="5"/>
  <c r="F2579" i="5"/>
  <c r="E2579" i="5"/>
  <c r="D2579" i="5"/>
  <c r="C2579" i="5"/>
  <c r="B2579" i="5"/>
  <c r="A2579" i="5"/>
  <c r="L2578" i="5"/>
  <c r="I2578" i="5"/>
  <c r="H2578" i="5"/>
  <c r="G2578" i="5"/>
  <c r="F2578" i="5"/>
  <c r="E2578" i="5"/>
  <c r="D2578" i="5"/>
  <c r="C2578" i="5"/>
  <c r="B2578" i="5"/>
  <c r="A2578" i="5"/>
  <c r="L2577" i="5"/>
  <c r="I2577" i="5"/>
  <c r="H2577" i="5"/>
  <c r="G2577" i="5"/>
  <c r="F2577" i="5"/>
  <c r="E2577" i="5"/>
  <c r="D2577" i="5"/>
  <c r="C2577" i="5"/>
  <c r="B2577" i="5"/>
  <c r="A2577" i="5"/>
  <c r="L2576" i="5"/>
  <c r="I2576" i="5"/>
  <c r="H2576" i="5"/>
  <c r="G2576" i="5"/>
  <c r="F2576" i="5"/>
  <c r="E2576" i="5"/>
  <c r="D2576" i="5"/>
  <c r="C2576" i="5"/>
  <c r="B2576" i="5"/>
  <c r="A2576" i="5"/>
  <c r="L2575" i="5"/>
  <c r="I2575" i="5"/>
  <c r="H2575" i="5"/>
  <c r="G2575" i="5"/>
  <c r="F2575" i="5"/>
  <c r="E2575" i="5"/>
  <c r="D2575" i="5"/>
  <c r="C2575" i="5"/>
  <c r="B2575" i="5"/>
  <c r="A2575" i="5"/>
  <c r="L2527" i="5"/>
  <c r="I2527" i="5"/>
  <c r="H2527" i="5"/>
  <c r="G2527" i="5"/>
  <c r="F2527" i="5"/>
  <c r="E2527" i="5"/>
  <c r="D2527" i="5"/>
  <c r="C2527" i="5"/>
  <c r="B2527" i="5"/>
  <c r="A2527" i="5"/>
  <c r="L2323" i="5"/>
  <c r="I2323" i="5"/>
  <c r="H2323" i="5"/>
  <c r="G2323" i="5"/>
  <c r="F2323" i="5"/>
  <c r="E2323" i="5"/>
  <c r="D2323" i="5"/>
  <c r="C2323" i="5"/>
  <c r="B2323" i="5"/>
  <c r="A2323" i="5"/>
  <c r="L1772" i="5"/>
  <c r="I1772" i="5"/>
  <c r="H1772" i="5"/>
  <c r="G1772" i="5"/>
  <c r="F1772" i="5"/>
  <c r="E1772" i="5"/>
  <c r="D1772" i="5"/>
  <c r="C1772" i="5"/>
  <c r="B1772" i="5"/>
  <c r="A1772" i="5"/>
  <c r="L1667" i="5"/>
  <c r="I1667" i="5"/>
  <c r="H1667" i="5"/>
  <c r="G1667" i="5"/>
  <c r="F1667" i="5"/>
  <c r="E1667" i="5"/>
  <c r="D1667" i="5"/>
  <c r="C1667" i="5"/>
  <c r="B1667" i="5"/>
  <c r="A1667" i="5"/>
  <c r="L3133" i="5"/>
  <c r="I3133" i="5"/>
  <c r="H3133" i="5"/>
  <c r="G3133" i="5"/>
  <c r="F3133" i="5"/>
  <c r="E3133" i="5"/>
  <c r="D3133" i="5"/>
  <c r="C3133" i="5"/>
  <c r="B3133" i="5"/>
  <c r="A3133" i="5"/>
  <c r="L457" i="5"/>
  <c r="I457" i="5"/>
  <c r="H457" i="5"/>
  <c r="G457" i="5"/>
  <c r="F457" i="5"/>
  <c r="E457" i="5"/>
  <c r="D457" i="5"/>
  <c r="C457" i="5"/>
  <c r="B457" i="5"/>
  <c r="A457" i="5"/>
  <c r="L2469" i="5"/>
  <c r="I2469" i="5"/>
  <c r="H2469" i="5"/>
  <c r="G2469" i="5"/>
  <c r="F2469" i="5"/>
  <c r="E2469" i="5"/>
  <c r="D2469" i="5"/>
  <c r="C2469" i="5"/>
  <c r="B2469" i="5"/>
  <c r="A2469" i="5"/>
  <c r="L2468" i="5"/>
  <c r="I2468" i="5"/>
  <c r="H2468" i="5"/>
  <c r="G2468" i="5"/>
  <c r="F2468" i="5"/>
  <c r="E2468" i="5"/>
  <c r="D2468" i="5"/>
  <c r="C2468" i="5"/>
  <c r="B2468" i="5"/>
  <c r="A2468" i="5"/>
  <c r="L2251" i="5"/>
  <c r="I2251" i="5"/>
  <c r="H2251" i="5"/>
  <c r="G2251" i="5"/>
  <c r="F2251" i="5"/>
  <c r="E2251" i="5"/>
  <c r="D2251" i="5"/>
  <c r="C2251" i="5"/>
  <c r="B2251" i="5"/>
  <c r="A2251" i="5"/>
  <c r="L2250" i="5"/>
  <c r="I2250" i="5"/>
  <c r="H2250" i="5"/>
  <c r="G2250" i="5"/>
  <c r="F2250" i="5"/>
  <c r="E2250" i="5"/>
  <c r="D2250" i="5"/>
  <c r="C2250" i="5"/>
  <c r="B2250" i="5"/>
  <c r="A2250" i="5"/>
  <c r="L985" i="5"/>
  <c r="I985" i="5"/>
  <c r="H985" i="5"/>
  <c r="G985" i="5"/>
  <c r="F985" i="5"/>
  <c r="E985" i="5"/>
  <c r="D985" i="5"/>
  <c r="C985" i="5"/>
  <c r="B985" i="5"/>
  <c r="A985" i="5"/>
  <c r="L984" i="5"/>
  <c r="I984" i="5"/>
  <c r="H984" i="5"/>
  <c r="G984" i="5"/>
  <c r="F984" i="5"/>
  <c r="E984" i="5"/>
  <c r="D984" i="5"/>
  <c r="C984" i="5"/>
  <c r="B984" i="5"/>
  <c r="A984" i="5"/>
  <c r="L760" i="5"/>
  <c r="I760" i="5"/>
  <c r="H760" i="5"/>
  <c r="G760" i="5"/>
  <c r="F760" i="5"/>
  <c r="E760" i="5"/>
  <c r="D760" i="5"/>
  <c r="C760" i="5"/>
  <c r="B760" i="5"/>
  <c r="A760" i="5"/>
  <c r="L759" i="5"/>
  <c r="I759" i="5"/>
  <c r="H759" i="5"/>
  <c r="G759" i="5"/>
  <c r="F759" i="5"/>
  <c r="E759" i="5"/>
  <c r="D759" i="5"/>
  <c r="C759" i="5"/>
  <c r="B759" i="5"/>
  <c r="A759" i="5"/>
  <c r="L3103" i="5"/>
  <c r="I3103" i="5"/>
  <c r="H3103" i="5"/>
  <c r="G3103" i="5"/>
  <c r="F3103" i="5"/>
  <c r="E3103" i="5"/>
  <c r="D3103" i="5"/>
  <c r="C3103" i="5"/>
  <c r="B3103" i="5"/>
  <c r="A3103" i="5"/>
  <c r="L3102" i="5"/>
  <c r="I3102" i="5"/>
  <c r="H3102" i="5"/>
  <c r="G3102" i="5"/>
  <c r="F3102" i="5"/>
  <c r="E3102" i="5"/>
  <c r="D3102" i="5"/>
  <c r="C3102" i="5"/>
  <c r="B3102" i="5"/>
  <c r="A3102" i="5"/>
  <c r="L323" i="5"/>
  <c r="I323" i="5"/>
  <c r="H323" i="5"/>
  <c r="G323" i="5"/>
  <c r="F323" i="5"/>
  <c r="E323" i="5"/>
  <c r="D323" i="5"/>
  <c r="C323" i="5"/>
  <c r="B323" i="5"/>
  <c r="A323" i="5"/>
  <c r="L2976" i="5"/>
  <c r="I2976" i="5"/>
  <c r="H2976" i="5"/>
  <c r="G2976" i="5"/>
  <c r="F2976" i="5"/>
  <c r="E2976" i="5"/>
  <c r="D2976" i="5"/>
  <c r="C2976" i="5"/>
  <c r="B2976" i="5"/>
  <c r="A2976" i="5"/>
  <c r="L3212" i="5"/>
  <c r="I3212" i="5"/>
  <c r="H3212" i="5"/>
  <c r="G3212" i="5"/>
  <c r="F3212" i="5"/>
  <c r="E3212" i="5"/>
  <c r="D3212" i="5"/>
  <c r="C3212" i="5"/>
  <c r="B3212" i="5"/>
  <c r="A3212" i="5"/>
  <c r="L1905" i="5"/>
  <c r="I1905" i="5"/>
  <c r="H1905" i="5"/>
  <c r="G1905" i="5"/>
  <c r="F1905" i="5"/>
  <c r="E1905" i="5"/>
  <c r="D1905" i="5"/>
  <c r="C1905" i="5"/>
  <c r="B1905" i="5"/>
  <c r="A1905" i="5"/>
  <c r="L349" i="5"/>
  <c r="I349" i="5"/>
  <c r="H349" i="5"/>
  <c r="G349" i="5"/>
  <c r="F349" i="5"/>
  <c r="E349" i="5"/>
  <c r="D349" i="5"/>
  <c r="C349" i="5"/>
  <c r="B349" i="5"/>
  <c r="A349" i="5"/>
  <c r="L348" i="5"/>
  <c r="I348" i="5"/>
  <c r="H348" i="5"/>
  <c r="G348" i="5"/>
  <c r="F348" i="5"/>
  <c r="E348" i="5"/>
  <c r="D348" i="5"/>
  <c r="C348" i="5"/>
  <c r="B348" i="5"/>
  <c r="A348" i="5"/>
  <c r="L4191" i="5"/>
  <c r="I4191" i="5"/>
  <c r="H4191" i="5"/>
  <c r="G4191" i="5"/>
  <c r="F4191" i="5"/>
  <c r="E4191" i="5"/>
  <c r="D4191" i="5"/>
  <c r="C4191" i="5"/>
  <c r="B4191" i="5"/>
  <c r="A4191" i="5"/>
  <c r="L4190" i="5"/>
  <c r="I4190" i="5"/>
  <c r="H4190" i="5"/>
  <c r="G4190" i="5"/>
  <c r="F4190" i="5"/>
  <c r="E4190" i="5"/>
  <c r="D4190" i="5"/>
  <c r="C4190" i="5"/>
  <c r="B4190" i="5"/>
  <c r="A4190" i="5"/>
  <c r="L3407" i="5"/>
  <c r="I3407" i="5"/>
  <c r="H3407" i="5"/>
  <c r="G3407" i="5"/>
  <c r="F3407" i="5"/>
  <c r="E3407" i="5"/>
  <c r="D3407" i="5"/>
  <c r="C3407" i="5"/>
  <c r="B3407" i="5"/>
  <c r="A3407" i="5"/>
  <c r="L3406" i="5"/>
  <c r="I3406" i="5"/>
  <c r="H3406" i="5"/>
  <c r="G3406" i="5"/>
  <c r="F3406" i="5"/>
  <c r="E3406" i="5"/>
  <c r="D3406" i="5"/>
  <c r="C3406" i="5"/>
  <c r="B3406" i="5"/>
  <c r="A3406" i="5"/>
  <c r="L2322" i="5"/>
  <c r="I2322" i="5"/>
  <c r="H2322" i="5"/>
  <c r="G2322" i="5"/>
  <c r="F2322" i="5"/>
  <c r="E2322" i="5"/>
  <c r="D2322" i="5"/>
  <c r="C2322" i="5"/>
  <c r="B2322" i="5"/>
  <c r="A2322" i="5"/>
  <c r="L1734" i="5"/>
  <c r="I1734" i="5"/>
  <c r="H1734" i="5"/>
  <c r="G1734" i="5"/>
  <c r="F1734" i="5"/>
  <c r="E1734" i="5"/>
  <c r="D1734" i="5"/>
  <c r="C1734" i="5"/>
  <c r="B1734" i="5"/>
  <c r="A1734" i="5"/>
  <c r="L1733" i="5"/>
  <c r="I1733" i="5"/>
  <c r="H1733" i="5"/>
  <c r="G1733" i="5"/>
  <c r="F1733" i="5"/>
  <c r="E1733" i="5"/>
  <c r="D1733" i="5"/>
  <c r="C1733" i="5"/>
  <c r="B1733" i="5"/>
  <c r="A1733" i="5"/>
  <c r="L661" i="5"/>
  <c r="I661" i="5"/>
  <c r="H661" i="5"/>
  <c r="G661" i="5"/>
  <c r="F661" i="5"/>
  <c r="E661" i="5"/>
  <c r="D661" i="5"/>
  <c r="C661" i="5"/>
  <c r="B661" i="5"/>
  <c r="A661" i="5"/>
  <c r="L660" i="5"/>
  <c r="I660" i="5"/>
  <c r="H660" i="5"/>
  <c r="G660" i="5"/>
  <c r="F660" i="5"/>
  <c r="E660" i="5"/>
  <c r="D660" i="5"/>
  <c r="C660" i="5"/>
  <c r="B660" i="5"/>
  <c r="A660" i="5"/>
  <c r="L188" i="5"/>
  <c r="I188" i="5"/>
  <c r="H188" i="5"/>
  <c r="G188" i="5"/>
  <c r="F188" i="5"/>
  <c r="E188" i="5"/>
  <c r="D188" i="5"/>
  <c r="C188" i="5"/>
  <c r="B188" i="5"/>
  <c r="A188" i="5"/>
  <c r="L187" i="5"/>
  <c r="I187" i="5"/>
  <c r="H187" i="5"/>
  <c r="G187" i="5"/>
  <c r="F187" i="5"/>
  <c r="E187" i="5"/>
  <c r="D187" i="5"/>
  <c r="C187" i="5"/>
  <c r="B187" i="5"/>
  <c r="A187" i="5"/>
  <c r="L3033" i="5"/>
  <c r="I3033" i="5"/>
  <c r="H3033" i="5"/>
  <c r="G3033" i="5"/>
  <c r="F3033" i="5"/>
  <c r="E3033" i="5"/>
  <c r="D3033" i="5"/>
  <c r="C3033" i="5"/>
  <c r="B3033" i="5"/>
  <c r="A3033" i="5"/>
  <c r="L2762" i="5"/>
  <c r="I2762" i="5"/>
  <c r="H2762" i="5"/>
  <c r="G2762" i="5"/>
  <c r="F2762" i="5"/>
  <c r="E2762" i="5"/>
  <c r="D2762" i="5"/>
  <c r="C2762" i="5"/>
  <c r="B2762" i="5"/>
  <c r="A2762" i="5"/>
  <c r="L2794" i="5"/>
  <c r="I2794" i="5"/>
  <c r="H2794" i="5"/>
  <c r="G2794" i="5"/>
  <c r="F2794" i="5"/>
  <c r="E2794" i="5"/>
  <c r="D2794" i="5"/>
  <c r="C2794" i="5"/>
  <c r="B2794" i="5"/>
  <c r="A2794" i="5"/>
  <c r="L2394" i="5"/>
  <c r="I2394" i="5"/>
  <c r="H2394" i="5"/>
  <c r="G2394" i="5"/>
  <c r="F2394" i="5"/>
  <c r="E2394" i="5"/>
  <c r="D2394" i="5"/>
  <c r="C2394" i="5"/>
  <c r="B2394" i="5"/>
  <c r="A2394" i="5"/>
  <c r="L1295" i="5"/>
  <c r="I1295" i="5"/>
  <c r="H1295" i="5"/>
  <c r="G1295" i="5"/>
  <c r="F1295" i="5"/>
  <c r="E1295" i="5"/>
  <c r="D1295" i="5"/>
  <c r="C1295" i="5"/>
  <c r="B1295" i="5"/>
  <c r="A1295" i="5"/>
  <c r="L1168" i="5"/>
  <c r="I1168" i="5"/>
  <c r="H1168" i="5"/>
  <c r="G1168" i="5"/>
  <c r="F1168" i="5"/>
  <c r="E1168" i="5"/>
  <c r="D1168" i="5"/>
  <c r="C1168" i="5"/>
  <c r="B1168" i="5"/>
  <c r="A1168" i="5"/>
  <c r="L1167" i="5"/>
  <c r="I1167" i="5"/>
  <c r="H1167" i="5"/>
  <c r="G1167" i="5"/>
  <c r="F1167" i="5"/>
  <c r="E1167" i="5"/>
  <c r="D1167" i="5"/>
  <c r="C1167" i="5"/>
  <c r="B1167" i="5"/>
  <c r="A1167" i="5"/>
  <c r="L659" i="5"/>
  <c r="I659" i="5"/>
  <c r="H659" i="5"/>
  <c r="G659" i="5"/>
  <c r="F659" i="5"/>
  <c r="E659" i="5"/>
  <c r="D659" i="5"/>
  <c r="C659" i="5"/>
  <c r="B659" i="5"/>
  <c r="A659" i="5"/>
  <c r="L658" i="5"/>
  <c r="I658" i="5"/>
  <c r="H658" i="5"/>
  <c r="G658" i="5"/>
  <c r="F658" i="5"/>
  <c r="E658" i="5"/>
  <c r="D658" i="5"/>
  <c r="C658" i="5"/>
  <c r="B658" i="5"/>
  <c r="A658" i="5"/>
  <c r="L1553" i="5"/>
  <c r="I1553" i="5"/>
  <c r="H1553" i="5"/>
  <c r="G1553" i="5"/>
  <c r="F1553" i="5"/>
  <c r="E1553" i="5"/>
  <c r="D1553" i="5"/>
  <c r="C1553" i="5"/>
  <c r="B1553" i="5"/>
  <c r="A1553" i="5"/>
  <c r="L1552" i="5"/>
  <c r="I1552" i="5"/>
  <c r="H1552" i="5"/>
  <c r="G1552" i="5"/>
  <c r="F1552" i="5"/>
  <c r="E1552" i="5"/>
  <c r="D1552" i="5"/>
  <c r="C1552" i="5"/>
  <c r="B1552" i="5"/>
  <c r="A1552" i="5"/>
  <c r="L3504" i="5"/>
  <c r="I3504" i="5"/>
  <c r="H3504" i="5"/>
  <c r="G3504" i="5"/>
  <c r="F3504" i="5"/>
  <c r="E3504" i="5"/>
  <c r="D3504" i="5"/>
  <c r="C3504" i="5"/>
  <c r="B3504" i="5"/>
  <c r="A3504" i="5"/>
  <c r="L3503" i="5"/>
  <c r="I3503" i="5"/>
  <c r="H3503" i="5"/>
  <c r="G3503" i="5"/>
  <c r="F3503" i="5"/>
  <c r="E3503" i="5"/>
  <c r="D3503" i="5"/>
  <c r="C3503" i="5"/>
  <c r="B3503" i="5"/>
  <c r="A3503" i="5"/>
  <c r="L3472" i="5"/>
  <c r="I3472" i="5"/>
  <c r="H3472" i="5"/>
  <c r="G3472" i="5"/>
  <c r="F3472" i="5"/>
  <c r="E3472" i="5"/>
  <c r="D3472" i="5"/>
  <c r="C3472" i="5"/>
  <c r="B3472" i="5"/>
  <c r="A3472" i="5"/>
  <c r="L2749" i="5"/>
  <c r="I2749" i="5"/>
  <c r="H2749" i="5"/>
  <c r="G2749" i="5"/>
  <c r="F2749" i="5"/>
  <c r="E2749" i="5"/>
  <c r="D2749" i="5"/>
  <c r="C2749" i="5"/>
  <c r="B2749" i="5"/>
  <c r="A2749" i="5"/>
  <c r="L2748" i="5"/>
  <c r="I2748" i="5"/>
  <c r="H2748" i="5"/>
  <c r="G2748" i="5"/>
  <c r="F2748" i="5"/>
  <c r="E2748" i="5"/>
  <c r="D2748" i="5"/>
  <c r="C2748" i="5"/>
  <c r="B2748" i="5"/>
  <c r="A2748" i="5"/>
  <c r="L2623" i="5"/>
  <c r="I2623" i="5"/>
  <c r="H2623" i="5"/>
  <c r="G2623" i="5"/>
  <c r="F2623" i="5"/>
  <c r="E2623" i="5"/>
  <c r="D2623" i="5"/>
  <c r="C2623" i="5"/>
  <c r="B2623" i="5"/>
  <c r="A2623" i="5"/>
  <c r="L2492" i="5"/>
  <c r="I2492" i="5"/>
  <c r="H2492" i="5"/>
  <c r="G2492" i="5"/>
  <c r="F2492" i="5"/>
  <c r="E2492" i="5"/>
  <c r="D2492" i="5"/>
  <c r="C2492" i="5"/>
  <c r="B2492" i="5"/>
  <c r="A2492" i="5"/>
  <c r="L1133" i="5"/>
  <c r="I1133" i="5"/>
  <c r="H1133" i="5"/>
  <c r="G1133" i="5"/>
  <c r="F1133" i="5"/>
  <c r="E1133" i="5"/>
  <c r="D1133" i="5"/>
  <c r="C1133" i="5"/>
  <c r="B1133" i="5"/>
  <c r="A1133" i="5"/>
  <c r="L3032" i="5"/>
  <c r="I3032" i="5"/>
  <c r="H3032" i="5"/>
  <c r="G3032" i="5"/>
  <c r="F3032" i="5"/>
  <c r="E3032" i="5"/>
  <c r="D3032" i="5"/>
  <c r="C3032" i="5"/>
  <c r="B3032" i="5"/>
  <c r="A3032" i="5"/>
  <c r="L3053" i="5"/>
  <c r="I3053" i="5"/>
  <c r="H3053" i="5"/>
  <c r="G3053" i="5"/>
  <c r="F3053" i="5"/>
  <c r="E3053" i="5"/>
  <c r="D3053" i="5"/>
  <c r="C3053" i="5"/>
  <c r="B3053" i="5"/>
  <c r="A3053" i="5"/>
  <c r="L3052" i="5"/>
  <c r="I3052" i="5"/>
  <c r="H3052" i="5"/>
  <c r="G3052" i="5"/>
  <c r="F3052" i="5"/>
  <c r="E3052" i="5"/>
  <c r="D3052" i="5"/>
  <c r="C3052" i="5"/>
  <c r="B3052" i="5"/>
  <c r="A3052" i="5"/>
  <c r="L2994" i="5"/>
  <c r="I2994" i="5"/>
  <c r="H2994" i="5"/>
  <c r="G2994" i="5"/>
  <c r="F2994" i="5"/>
  <c r="E2994" i="5"/>
  <c r="D2994" i="5"/>
  <c r="C2994" i="5"/>
  <c r="B2994" i="5"/>
  <c r="A2994" i="5"/>
  <c r="L2993" i="5"/>
  <c r="I2993" i="5"/>
  <c r="H2993" i="5"/>
  <c r="G2993" i="5"/>
  <c r="F2993" i="5"/>
  <c r="E2993" i="5"/>
  <c r="D2993" i="5"/>
  <c r="C2993" i="5"/>
  <c r="B2993" i="5"/>
  <c r="A2993" i="5"/>
  <c r="L2463" i="5"/>
  <c r="I2463" i="5"/>
  <c r="H2463" i="5"/>
  <c r="G2463" i="5"/>
  <c r="F2463" i="5"/>
  <c r="E2463" i="5"/>
  <c r="D2463" i="5"/>
  <c r="C2463" i="5"/>
  <c r="B2463" i="5"/>
  <c r="A2463" i="5"/>
  <c r="L2462" i="5"/>
  <c r="I2462" i="5"/>
  <c r="H2462" i="5"/>
  <c r="G2462" i="5"/>
  <c r="F2462" i="5"/>
  <c r="E2462" i="5"/>
  <c r="D2462" i="5"/>
  <c r="C2462" i="5"/>
  <c r="B2462" i="5"/>
  <c r="A2462" i="5"/>
  <c r="L2050" i="5"/>
  <c r="I2050" i="5"/>
  <c r="H2050" i="5"/>
  <c r="G2050" i="5"/>
  <c r="F2050" i="5"/>
  <c r="E2050" i="5"/>
  <c r="D2050" i="5"/>
  <c r="C2050" i="5"/>
  <c r="B2050" i="5"/>
  <c r="A2050" i="5"/>
  <c r="L2049" i="5"/>
  <c r="I2049" i="5"/>
  <c r="H2049" i="5"/>
  <c r="G2049" i="5"/>
  <c r="F2049" i="5"/>
  <c r="E2049" i="5"/>
  <c r="D2049" i="5"/>
  <c r="C2049" i="5"/>
  <c r="B2049" i="5"/>
  <c r="A2049" i="5"/>
  <c r="L746" i="5"/>
  <c r="I746" i="5"/>
  <c r="H746" i="5"/>
  <c r="G746" i="5"/>
  <c r="F746" i="5"/>
  <c r="E746" i="5"/>
  <c r="D746" i="5"/>
  <c r="C746" i="5"/>
  <c r="B746" i="5"/>
  <c r="A746" i="5"/>
  <c r="L745" i="5"/>
  <c r="I745" i="5"/>
  <c r="H745" i="5"/>
  <c r="G745" i="5"/>
  <c r="F745" i="5"/>
  <c r="E745" i="5"/>
  <c r="D745" i="5"/>
  <c r="C745" i="5"/>
  <c r="B745" i="5"/>
  <c r="A745" i="5"/>
  <c r="L587" i="5"/>
  <c r="I587" i="5"/>
  <c r="H587" i="5"/>
  <c r="G587" i="5"/>
  <c r="F587" i="5"/>
  <c r="E587" i="5"/>
  <c r="D587" i="5"/>
  <c r="C587" i="5"/>
  <c r="B587" i="5"/>
  <c r="A587" i="5"/>
  <c r="L2268" i="5"/>
  <c r="I2268" i="5"/>
  <c r="H2268" i="5"/>
  <c r="G2268" i="5"/>
  <c r="F2268" i="5"/>
  <c r="E2268" i="5"/>
  <c r="D2268" i="5"/>
  <c r="C2268" i="5"/>
  <c r="B2268" i="5"/>
  <c r="A2268" i="5"/>
  <c r="L2267" i="5"/>
  <c r="I2267" i="5"/>
  <c r="H2267" i="5"/>
  <c r="G2267" i="5"/>
  <c r="F2267" i="5"/>
  <c r="E2267" i="5"/>
  <c r="D2267" i="5"/>
  <c r="C2267" i="5"/>
  <c r="B2267" i="5"/>
  <c r="A2267" i="5"/>
  <c r="L2793" i="5"/>
  <c r="I2793" i="5"/>
  <c r="H2793" i="5"/>
  <c r="G2793" i="5"/>
  <c r="F2793" i="5"/>
  <c r="E2793" i="5"/>
  <c r="D2793" i="5"/>
  <c r="C2793" i="5"/>
  <c r="B2793" i="5"/>
  <c r="A2793" i="5"/>
  <c r="L1904" i="5"/>
  <c r="I1904" i="5"/>
  <c r="H1904" i="5"/>
  <c r="G1904" i="5"/>
  <c r="F1904" i="5"/>
  <c r="E1904" i="5"/>
  <c r="D1904" i="5"/>
  <c r="C1904" i="5"/>
  <c r="B1904" i="5"/>
  <c r="A1904" i="5"/>
  <c r="L1903" i="5"/>
  <c r="I1903" i="5"/>
  <c r="H1903" i="5"/>
  <c r="G1903" i="5"/>
  <c r="F1903" i="5"/>
  <c r="E1903" i="5"/>
  <c r="D1903" i="5"/>
  <c r="C1903" i="5"/>
  <c r="B1903" i="5"/>
  <c r="A1903" i="5"/>
  <c r="L1691" i="5"/>
  <c r="I1691" i="5"/>
  <c r="H1691" i="5"/>
  <c r="G1691" i="5"/>
  <c r="F1691" i="5"/>
  <c r="E1691" i="5"/>
  <c r="D1691" i="5"/>
  <c r="C1691" i="5"/>
  <c r="B1691" i="5"/>
  <c r="A1691" i="5"/>
  <c r="L1690" i="5"/>
  <c r="I1690" i="5"/>
  <c r="H1690" i="5"/>
  <c r="G1690" i="5"/>
  <c r="F1690" i="5"/>
  <c r="E1690" i="5"/>
  <c r="D1690" i="5"/>
  <c r="C1690" i="5"/>
  <c r="B1690" i="5"/>
  <c r="A1690" i="5"/>
  <c r="L820" i="5"/>
  <c r="I820" i="5"/>
  <c r="H820" i="5"/>
  <c r="G820" i="5"/>
  <c r="F820" i="5"/>
  <c r="E820" i="5"/>
  <c r="D820" i="5"/>
  <c r="C820" i="5"/>
  <c r="B820" i="5"/>
  <c r="A820" i="5"/>
  <c r="L819" i="5"/>
  <c r="I819" i="5"/>
  <c r="H819" i="5"/>
  <c r="G819" i="5"/>
  <c r="F819" i="5"/>
  <c r="E819" i="5"/>
  <c r="D819" i="5"/>
  <c r="C819" i="5"/>
  <c r="B819" i="5"/>
  <c r="A819" i="5"/>
  <c r="L2226" i="5"/>
  <c r="I2226" i="5"/>
  <c r="H2226" i="5"/>
  <c r="G2226" i="5"/>
  <c r="F2226" i="5"/>
  <c r="E2226" i="5"/>
  <c r="D2226" i="5"/>
  <c r="C2226" i="5"/>
  <c r="B2226" i="5"/>
  <c r="A2226" i="5"/>
  <c r="L2225" i="5"/>
  <c r="I2225" i="5"/>
  <c r="H2225" i="5"/>
  <c r="G2225" i="5"/>
  <c r="F2225" i="5"/>
  <c r="E2225" i="5"/>
  <c r="D2225" i="5"/>
  <c r="C2225" i="5"/>
  <c r="B2225" i="5"/>
  <c r="A2225" i="5"/>
  <c r="L4334" i="5"/>
  <c r="I4334" i="5"/>
  <c r="H4334" i="5"/>
  <c r="G4334" i="5"/>
  <c r="F4334" i="5"/>
  <c r="E4334" i="5"/>
  <c r="D4334" i="5"/>
  <c r="C4334" i="5"/>
  <c r="B4334" i="5"/>
  <c r="A4334" i="5"/>
  <c r="L4333" i="5"/>
  <c r="I4333" i="5"/>
  <c r="H4333" i="5"/>
  <c r="G4333" i="5"/>
  <c r="F4333" i="5"/>
  <c r="E4333" i="5"/>
  <c r="D4333" i="5"/>
  <c r="C4333" i="5"/>
  <c r="B4333" i="5"/>
  <c r="A4333" i="5"/>
  <c r="L3857" i="5"/>
  <c r="I3857" i="5"/>
  <c r="H3857" i="5"/>
  <c r="G3857" i="5"/>
  <c r="F3857" i="5"/>
  <c r="E3857" i="5"/>
  <c r="D3857" i="5"/>
  <c r="C3857" i="5"/>
  <c r="B3857" i="5"/>
  <c r="A3857" i="5"/>
  <c r="L3856" i="5"/>
  <c r="I3856" i="5"/>
  <c r="H3856" i="5"/>
  <c r="G3856" i="5"/>
  <c r="F3856" i="5"/>
  <c r="E3856" i="5"/>
  <c r="D3856" i="5"/>
  <c r="C3856" i="5"/>
  <c r="B3856" i="5"/>
  <c r="A3856" i="5"/>
  <c r="L2129" i="5"/>
  <c r="I2129" i="5"/>
  <c r="H2129" i="5"/>
  <c r="G2129" i="5"/>
  <c r="F2129" i="5"/>
  <c r="E2129" i="5"/>
  <c r="D2129" i="5"/>
  <c r="C2129" i="5"/>
  <c r="B2129" i="5"/>
  <c r="A2129" i="5"/>
  <c r="L1454" i="5"/>
  <c r="I1454" i="5"/>
  <c r="H1454" i="5"/>
  <c r="G1454" i="5"/>
  <c r="F1454" i="5"/>
  <c r="E1454" i="5"/>
  <c r="D1454" i="5"/>
  <c r="C1454" i="5"/>
  <c r="B1454" i="5"/>
  <c r="A1454" i="5"/>
  <c r="L1084" i="5"/>
  <c r="I1084" i="5"/>
  <c r="H1084" i="5"/>
  <c r="G1084" i="5"/>
  <c r="F1084" i="5"/>
  <c r="E1084" i="5"/>
  <c r="D1084" i="5"/>
  <c r="C1084" i="5"/>
  <c r="B1084" i="5"/>
  <c r="A1084" i="5"/>
  <c r="L1083" i="5"/>
  <c r="I1083" i="5"/>
  <c r="H1083" i="5"/>
  <c r="G1083" i="5"/>
  <c r="F1083" i="5"/>
  <c r="E1083" i="5"/>
  <c r="D1083" i="5"/>
  <c r="C1083" i="5"/>
  <c r="B1083" i="5"/>
  <c r="A1083" i="5"/>
  <c r="L1959" i="5"/>
  <c r="I1959" i="5"/>
  <c r="H1959" i="5"/>
  <c r="G1959" i="5"/>
  <c r="F1959" i="5"/>
  <c r="E1959" i="5"/>
  <c r="D1959" i="5"/>
  <c r="C1959" i="5"/>
  <c r="B1959" i="5"/>
  <c r="A1959" i="5"/>
  <c r="L1958" i="5"/>
  <c r="I1958" i="5"/>
  <c r="H1958" i="5"/>
  <c r="G1958" i="5"/>
  <c r="F1958" i="5"/>
  <c r="E1958" i="5"/>
  <c r="D1958" i="5"/>
  <c r="C1958" i="5"/>
  <c r="B1958" i="5"/>
  <c r="A1958" i="5"/>
  <c r="L2849" i="5"/>
  <c r="I2849" i="5"/>
  <c r="H2849" i="5"/>
  <c r="G2849" i="5"/>
  <c r="F2849" i="5"/>
  <c r="E2849" i="5"/>
  <c r="D2849" i="5"/>
  <c r="C2849" i="5"/>
  <c r="B2849" i="5"/>
  <c r="A2849" i="5"/>
  <c r="L2923" i="5"/>
  <c r="I2923" i="5"/>
  <c r="H2923" i="5"/>
  <c r="G2923" i="5"/>
  <c r="F2923" i="5"/>
  <c r="E2923" i="5"/>
  <c r="D2923" i="5"/>
  <c r="C2923" i="5"/>
  <c r="B2923" i="5"/>
  <c r="A2923" i="5"/>
  <c r="L2922" i="5"/>
  <c r="I2922" i="5"/>
  <c r="H2922" i="5"/>
  <c r="G2922" i="5"/>
  <c r="F2922" i="5"/>
  <c r="E2922" i="5"/>
  <c r="D2922" i="5"/>
  <c r="C2922" i="5"/>
  <c r="B2922" i="5"/>
  <c r="A2922" i="5"/>
  <c r="L3101" i="5"/>
  <c r="I3101" i="5"/>
  <c r="H3101" i="5"/>
  <c r="G3101" i="5"/>
  <c r="F3101" i="5"/>
  <c r="E3101" i="5"/>
  <c r="D3101" i="5"/>
  <c r="C3101" i="5"/>
  <c r="B3101" i="5"/>
  <c r="A3101" i="5"/>
  <c r="L2423" i="5"/>
  <c r="I2423" i="5"/>
  <c r="H2423" i="5"/>
  <c r="G2423" i="5"/>
  <c r="F2423" i="5"/>
  <c r="E2423" i="5"/>
  <c r="D2423" i="5"/>
  <c r="C2423" i="5"/>
  <c r="B2423" i="5"/>
  <c r="A2423" i="5"/>
  <c r="L3235" i="5"/>
  <c r="I3235" i="5"/>
  <c r="H3235" i="5"/>
  <c r="G3235" i="5"/>
  <c r="F3235" i="5"/>
  <c r="E3235" i="5"/>
  <c r="D3235" i="5"/>
  <c r="C3235" i="5"/>
  <c r="B3235" i="5"/>
  <c r="A3235" i="5"/>
  <c r="L3234" i="5"/>
  <c r="I3234" i="5"/>
  <c r="H3234" i="5"/>
  <c r="G3234" i="5"/>
  <c r="F3234" i="5"/>
  <c r="E3234" i="5"/>
  <c r="D3234" i="5"/>
  <c r="C3234" i="5"/>
  <c r="B3234" i="5"/>
  <c r="A3234" i="5"/>
  <c r="L3167" i="5"/>
  <c r="I3167" i="5"/>
  <c r="H3167" i="5"/>
  <c r="G3167" i="5"/>
  <c r="F3167" i="5"/>
  <c r="E3167" i="5"/>
  <c r="D3167" i="5"/>
  <c r="C3167" i="5"/>
  <c r="B3167" i="5"/>
  <c r="A3167" i="5"/>
  <c r="L3166" i="5"/>
  <c r="I3166" i="5"/>
  <c r="H3166" i="5"/>
  <c r="G3166" i="5"/>
  <c r="F3166" i="5"/>
  <c r="E3166" i="5"/>
  <c r="D3166" i="5"/>
  <c r="C3166" i="5"/>
  <c r="B3166" i="5"/>
  <c r="A3166" i="5"/>
  <c r="L3165" i="5"/>
  <c r="I3165" i="5"/>
  <c r="H3165" i="5"/>
  <c r="G3165" i="5"/>
  <c r="F3165" i="5"/>
  <c r="E3165" i="5"/>
  <c r="D3165" i="5"/>
  <c r="C3165" i="5"/>
  <c r="B3165" i="5"/>
  <c r="A3165" i="5"/>
  <c r="L3164" i="5"/>
  <c r="I3164" i="5"/>
  <c r="H3164" i="5"/>
  <c r="G3164" i="5"/>
  <c r="F3164" i="5"/>
  <c r="E3164" i="5"/>
  <c r="D3164" i="5"/>
  <c r="C3164" i="5"/>
  <c r="B3164" i="5"/>
  <c r="A3164" i="5"/>
  <c r="L843" i="5"/>
  <c r="I843" i="5"/>
  <c r="H843" i="5"/>
  <c r="G843" i="5"/>
  <c r="F843" i="5"/>
  <c r="E843" i="5"/>
  <c r="D843" i="5"/>
  <c r="C843" i="5"/>
  <c r="B843" i="5"/>
  <c r="A843" i="5"/>
  <c r="L3163" i="5"/>
  <c r="I3163" i="5"/>
  <c r="H3163" i="5"/>
  <c r="G3163" i="5"/>
  <c r="F3163" i="5"/>
  <c r="E3163" i="5"/>
  <c r="D3163" i="5"/>
  <c r="C3163" i="5"/>
  <c r="B3163" i="5"/>
  <c r="A3163" i="5"/>
  <c r="L3162" i="5"/>
  <c r="I3162" i="5"/>
  <c r="H3162" i="5"/>
  <c r="G3162" i="5"/>
  <c r="F3162" i="5"/>
  <c r="E3162" i="5"/>
  <c r="D3162" i="5"/>
  <c r="C3162" i="5"/>
  <c r="B3162" i="5"/>
  <c r="A3162" i="5"/>
  <c r="L2710" i="5"/>
  <c r="I2710" i="5"/>
  <c r="H2710" i="5"/>
  <c r="G2710" i="5"/>
  <c r="F2710" i="5"/>
  <c r="E2710" i="5"/>
  <c r="D2710" i="5"/>
  <c r="C2710" i="5"/>
  <c r="B2710" i="5"/>
  <c r="A2710" i="5"/>
  <c r="L3387" i="5"/>
  <c r="I3387" i="5"/>
  <c r="H3387" i="5"/>
  <c r="G3387" i="5"/>
  <c r="F3387" i="5"/>
  <c r="E3387" i="5"/>
  <c r="D3387" i="5"/>
  <c r="C3387" i="5"/>
  <c r="B3387" i="5"/>
  <c r="A3387" i="5"/>
  <c r="L3386" i="5"/>
  <c r="I3386" i="5"/>
  <c r="H3386" i="5"/>
  <c r="G3386" i="5"/>
  <c r="F3386" i="5"/>
  <c r="E3386" i="5"/>
  <c r="D3386" i="5"/>
  <c r="C3386" i="5"/>
  <c r="B3386" i="5"/>
  <c r="A3386" i="5"/>
  <c r="L3097" i="5"/>
  <c r="I3097" i="5"/>
  <c r="H3097" i="5"/>
  <c r="G3097" i="5"/>
  <c r="F3097" i="5"/>
  <c r="E3097" i="5"/>
  <c r="D3097" i="5"/>
  <c r="C3097" i="5"/>
  <c r="B3097" i="5"/>
  <c r="A3097" i="5"/>
  <c r="L3096" i="5"/>
  <c r="I3096" i="5"/>
  <c r="H3096" i="5"/>
  <c r="G3096" i="5"/>
  <c r="F3096" i="5"/>
  <c r="E3096" i="5"/>
  <c r="D3096" i="5"/>
  <c r="C3096" i="5"/>
  <c r="B3096" i="5"/>
  <c r="A3096" i="5"/>
  <c r="L3095" i="5"/>
  <c r="I3095" i="5"/>
  <c r="H3095" i="5"/>
  <c r="G3095" i="5"/>
  <c r="F3095" i="5"/>
  <c r="E3095" i="5"/>
  <c r="D3095" i="5"/>
  <c r="C3095" i="5"/>
  <c r="B3095" i="5"/>
  <c r="A3095" i="5"/>
  <c r="L3094" i="5"/>
  <c r="I3094" i="5"/>
  <c r="H3094" i="5"/>
  <c r="G3094" i="5"/>
  <c r="F3094" i="5"/>
  <c r="E3094" i="5"/>
  <c r="D3094" i="5"/>
  <c r="C3094" i="5"/>
  <c r="B3094" i="5"/>
  <c r="A3094" i="5"/>
  <c r="L3086" i="5"/>
  <c r="I3086" i="5"/>
  <c r="H3086" i="5"/>
  <c r="G3086" i="5"/>
  <c r="F3086" i="5"/>
  <c r="E3086" i="5"/>
  <c r="D3086" i="5"/>
  <c r="C3086" i="5"/>
  <c r="B3086" i="5"/>
  <c r="A3086" i="5"/>
  <c r="L3085" i="5"/>
  <c r="I3085" i="5"/>
  <c r="H3085" i="5"/>
  <c r="G3085" i="5"/>
  <c r="F3085" i="5"/>
  <c r="E3085" i="5"/>
  <c r="D3085" i="5"/>
  <c r="C3085" i="5"/>
  <c r="B3085" i="5"/>
  <c r="A3085" i="5"/>
  <c r="L3084" i="5"/>
  <c r="I3084" i="5"/>
  <c r="H3084" i="5"/>
  <c r="G3084" i="5"/>
  <c r="F3084" i="5"/>
  <c r="E3084" i="5"/>
  <c r="D3084" i="5"/>
  <c r="C3084" i="5"/>
  <c r="B3084" i="5"/>
  <c r="A3084" i="5"/>
  <c r="L3083" i="5"/>
  <c r="I3083" i="5"/>
  <c r="H3083" i="5"/>
  <c r="G3083" i="5"/>
  <c r="F3083" i="5"/>
  <c r="E3083" i="5"/>
  <c r="D3083" i="5"/>
  <c r="C3083" i="5"/>
  <c r="B3083" i="5"/>
  <c r="A3083" i="5"/>
  <c r="L3044" i="5"/>
  <c r="I3044" i="5"/>
  <c r="H3044" i="5"/>
  <c r="G3044" i="5"/>
  <c r="F3044" i="5"/>
  <c r="E3044" i="5"/>
  <c r="D3044" i="5"/>
  <c r="C3044" i="5"/>
  <c r="B3044" i="5"/>
  <c r="A3044" i="5"/>
  <c r="L3043" i="5"/>
  <c r="I3043" i="5"/>
  <c r="H3043" i="5"/>
  <c r="G3043" i="5"/>
  <c r="F3043" i="5"/>
  <c r="E3043" i="5"/>
  <c r="D3043" i="5"/>
  <c r="C3043" i="5"/>
  <c r="B3043" i="5"/>
  <c r="A3043" i="5"/>
  <c r="L3037" i="5"/>
  <c r="I3037" i="5"/>
  <c r="H3037" i="5"/>
  <c r="G3037" i="5"/>
  <c r="F3037" i="5"/>
  <c r="E3037" i="5"/>
  <c r="D3037" i="5"/>
  <c r="C3037" i="5"/>
  <c r="B3037" i="5"/>
  <c r="A3037" i="5"/>
  <c r="L3036" i="5"/>
  <c r="I3036" i="5"/>
  <c r="H3036" i="5"/>
  <c r="G3036" i="5"/>
  <c r="F3036" i="5"/>
  <c r="E3036" i="5"/>
  <c r="D3036" i="5"/>
  <c r="C3036" i="5"/>
  <c r="B3036" i="5"/>
  <c r="A3036" i="5"/>
  <c r="L1841" i="5"/>
  <c r="I1841" i="5"/>
  <c r="H1841" i="5"/>
  <c r="G1841" i="5"/>
  <c r="F1841" i="5"/>
  <c r="E1841" i="5"/>
  <c r="D1841" i="5"/>
  <c r="C1841" i="5"/>
  <c r="B1841" i="5"/>
  <c r="A1841" i="5"/>
  <c r="L1771" i="5"/>
  <c r="I1771" i="5"/>
  <c r="H1771" i="5"/>
  <c r="G1771" i="5"/>
  <c r="F1771" i="5"/>
  <c r="E1771" i="5"/>
  <c r="D1771" i="5"/>
  <c r="C1771" i="5"/>
  <c r="B1771" i="5"/>
  <c r="A1771" i="5"/>
  <c r="L1770" i="5"/>
  <c r="I1770" i="5"/>
  <c r="H1770" i="5"/>
  <c r="G1770" i="5"/>
  <c r="F1770" i="5"/>
  <c r="E1770" i="5"/>
  <c r="D1770" i="5"/>
  <c r="C1770" i="5"/>
  <c r="B1770" i="5"/>
  <c r="A1770" i="5"/>
  <c r="L1882" i="5"/>
  <c r="I1882" i="5"/>
  <c r="H1882" i="5"/>
  <c r="G1882" i="5"/>
  <c r="F1882" i="5"/>
  <c r="E1882" i="5"/>
  <c r="D1882" i="5"/>
  <c r="C1882" i="5"/>
  <c r="B1882" i="5"/>
  <c r="A1882" i="5"/>
  <c r="L8" i="5"/>
  <c r="I8" i="5"/>
  <c r="H8" i="5"/>
  <c r="G8" i="5"/>
  <c r="F8" i="5"/>
  <c r="E8" i="5"/>
  <c r="D8" i="5"/>
  <c r="C8" i="5"/>
  <c r="B8" i="5"/>
  <c r="A8" i="5"/>
  <c r="L3449" i="5"/>
  <c r="I3449" i="5"/>
  <c r="H3449" i="5"/>
  <c r="G3449" i="5"/>
  <c r="F3449" i="5"/>
  <c r="E3449" i="5"/>
  <c r="D3449" i="5"/>
  <c r="C3449" i="5"/>
  <c r="B3449" i="5"/>
  <c r="A3449" i="5"/>
  <c r="L3448" i="5"/>
  <c r="I3448" i="5"/>
  <c r="H3448" i="5"/>
  <c r="G3448" i="5"/>
  <c r="F3448" i="5"/>
  <c r="E3448" i="5"/>
  <c r="D3448" i="5"/>
  <c r="C3448" i="5"/>
  <c r="B3448" i="5"/>
  <c r="A3448" i="5"/>
  <c r="L3183" i="5"/>
  <c r="I3183" i="5"/>
  <c r="H3183" i="5"/>
  <c r="G3183" i="5"/>
  <c r="F3183" i="5"/>
  <c r="E3183" i="5"/>
  <c r="D3183" i="5"/>
  <c r="C3183" i="5"/>
  <c r="B3183" i="5"/>
  <c r="A3183" i="5"/>
  <c r="L3182" i="5"/>
  <c r="I3182" i="5"/>
  <c r="H3182" i="5"/>
  <c r="G3182" i="5"/>
  <c r="F3182" i="5"/>
  <c r="E3182" i="5"/>
  <c r="D3182" i="5"/>
  <c r="C3182" i="5"/>
  <c r="B3182" i="5"/>
  <c r="A3182" i="5"/>
  <c r="L536" i="5"/>
  <c r="I536" i="5"/>
  <c r="H536" i="5"/>
  <c r="G536" i="5"/>
  <c r="F536" i="5"/>
  <c r="E536" i="5"/>
  <c r="D536" i="5"/>
  <c r="C536" i="5"/>
  <c r="B536" i="5"/>
  <c r="A536" i="5"/>
  <c r="L2079" i="5"/>
  <c r="I2079" i="5"/>
  <c r="H2079" i="5"/>
  <c r="G2079" i="5"/>
  <c r="F2079" i="5"/>
  <c r="E2079" i="5"/>
  <c r="D2079" i="5"/>
  <c r="C2079" i="5"/>
  <c r="B2079" i="5"/>
  <c r="A2079" i="5"/>
  <c r="L4198" i="5"/>
  <c r="I4198" i="5"/>
  <c r="H4198" i="5"/>
  <c r="G4198" i="5"/>
  <c r="F4198" i="5"/>
  <c r="E4198" i="5"/>
  <c r="D4198" i="5"/>
  <c r="C4198" i="5"/>
  <c r="B4198" i="5"/>
  <c r="A4198" i="5"/>
  <c r="L4197" i="5"/>
  <c r="I4197" i="5"/>
  <c r="H4197" i="5"/>
  <c r="G4197" i="5"/>
  <c r="F4197" i="5"/>
  <c r="E4197" i="5"/>
  <c r="D4197" i="5"/>
  <c r="C4197" i="5"/>
  <c r="B4197" i="5"/>
  <c r="A4197" i="5"/>
  <c r="L3517" i="5"/>
  <c r="I3517" i="5"/>
  <c r="H3517" i="5"/>
  <c r="G3517" i="5"/>
  <c r="F3517" i="5"/>
  <c r="E3517" i="5"/>
  <c r="D3517" i="5"/>
  <c r="C3517" i="5"/>
  <c r="B3517" i="5"/>
  <c r="A3517" i="5"/>
  <c r="L3516" i="5"/>
  <c r="I3516" i="5"/>
  <c r="H3516" i="5"/>
  <c r="G3516" i="5"/>
  <c r="F3516" i="5"/>
  <c r="E3516" i="5"/>
  <c r="D3516" i="5"/>
  <c r="C3516" i="5"/>
  <c r="B3516" i="5"/>
  <c r="A3516" i="5"/>
  <c r="L3515" i="5"/>
  <c r="I3515" i="5"/>
  <c r="H3515" i="5"/>
  <c r="G3515" i="5"/>
  <c r="F3515" i="5"/>
  <c r="E3515" i="5"/>
  <c r="D3515" i="5"/>
  <c r="C3515" i="5"/>
  <c r="B3515" i="5"/>
  <c r="A3515" i="5"/>
  <c r="L3514" i="5"/>
  <c r="I3514" i="5"/>
  <c r="H3514" i="5"/>
  <c r="G3514" i="5"/>
  <c r="F3514" i="5"/>
  <c r="E3514" i="5"/>
  <c r="D3514" i="5"/>
  <c r="C3514" i="5"/>
  <c r="B3514" i="5"/>
  <c r="A3514" i="5"/>
  <c r="L2574" i="5"/>
  <c r="I2574" i="5"/>
  <c r="H2574" i="5"/>
  <c r="G2574" i="5"/>
  <c r="F2574" i="5"/>
  <c r="E2574" i="5"/>
  <c r="D2574" i="5"/>
  <c r="C2574" i="5"/>
  <c r="B2574" i="5"/>
  <c r="A2574" i="5"/>
  <c r="L2362" i="5"/>
  <c r="I2362" i="5"/>
  <c r="H2362" i="5"/>
  <c r="G2362" i="5"/>
  <c r="F2362" i="5"/>
  <c r="E2362" i="5"/>
  <c r="D2362" i="5"/>
  <c r="C2362" i="5"/>
  <c r="B2362" i="5"/>
  <c r="A2362" i="5"/>
  <c r="L2361" i="5"/>
  <c r="I2361" i="5"/>
  <c r="H2361" i="5"/>
  <c r="G2361" i="5"/>
  <c r="F2361" i="5"/>
  <c r="E2361" i="5"/>
  <c r="D2361" i="5"/>
  <c r="C2361" i="5"/>
  <c r="B2361" i="5"/>
  <c r="A2361" i="5"/>
  <c r="L2194" i="5"/>
  <c r="I2194" i="5"/>
  <c r="H2194" i="5"/>
  <c r="G2194" i="5"/>
  <c r="F2194" i="5"/>
  <c r="E2194" i="5"/>
  <c r="D2194" i="5"/>
  <c r="C2194" i="5"/>
  <c r="B2194" i="5"/>
  <c r="A2194" i="5"/>
  <c r="L2193" i="5"/>
  <c r="I2193" i="5"/>
  <c r="H2193" i="5"/>
  <c r="G2193" i="5"/>
  <c r="F2193" i="5"/>
  <c r="E2193" i="5"/>
  <c r="D2193" i="5"/>
  <c r="C2193" i="5"/>
  <c r="B2193" i="5"/>
  <c r="A2193" i="5"/>
  <c r="L4078" i="5"/>
  <c r="I4078" i="5"/>
  <c r="H4078" i="5"/>
  <c r="G4078" i="5"/>
  <c r="F4078" i="5"/>
  <c r="E4078" i="5"/>
  <c r="D4078" i="5"/>
  <c r="C4078" i="5"/>
  <c r="B4078" i="5"/>
  <c r="A4078" i="5"/>
  <c r="L4077" i="5"/>
  <c r="I4077" i="5"/>
  <c r="H4077" i="5"/>
  <c r="G4077" i="5"/>
  <c r="F4077" i="5"/>
  <c r="E4077" i="5"/>
  <c r="D4077" i="5"/>
  <c r="C4077" i="5"/>
  <c r="B4077" i="5"/>
  <c r="A4077" i="5"/>
  <c r="L3447" i="5"/>
  <c r="I3447" i="5"/>
  <c r="H3447" i="5"/>
  <c r="G3447" i="5"/>
  <c r="F3447" i="5"/>
  <c r="E3447" i="5"/>
  <c r="D3447" i="5"/>
  <c r="C3447" i="5"/>
  <c r="B3447" i="5"/>
  <c r="A3447" i="5"/>
  <c r="L3446" i="5"/>
  <c r="I3446" i="5"/>
  <c r="H3446" i="5"/>
  <c r="G3446" i="5"/>
  <c r="F3446" i="5"/>
  <c r="E3446" i="5"/>
  <c r="D3446" i="5"/>
  <c r="C3446" i="5"/>
  <c r="B3446" i="5"/>
  <c r="A3446" i="5"/>
  <c r="L842" i="5"/>
  <c r="I842" i="5"/>
  <c r="H842" i="5"/>
  <c r="G842" i="5"/>
  <c r="F842" i="5"/>
  <c r="E842" i="5"/>
  <c r="D842" i="5"/>
  <c r="C842" i="5"/>
  <c r="B842" i="5"/>
  <c r="A842" i="5"/>
  <c r="L841" i="5"/>
  <c r="I841" i="5"/>
  <c r="H841" i="5"/>
  <c r="G841" i="5"/>
  <c r="F841" i="5"/>
  <c r="E841" i="5"/>
  <c r="D841" i="5"/>
  <c r="C841" i="5"/>
  <c r="B841" i="5"/>
  <c r="A841" i="5"/>
  <c r="L4154" i="5"/>
  <c r="I4154" i="5"/>
  <c r="H4154" i="5"/>
  <c r="G4154" i="5"/>
  <c r="F4154" i="5"/>
  <c r="E4154" i="5"/>
  <c r="D4154" i="5"/>
  <c r="C4154" i="5"/>
  <c r="B4154" i="5"/>
  <c r="A4154" i="5"/>
  <c r="L4153" i="5"/>
  <c r="I4153" i="5"/>
  <c r="H4153" i="5"/>
  <c r="G4153" i="5"/>
  <c r="F4153" i="5"/>
  <c r="E4153" i="5"/>
  <c r="D4153" i="5"/>
  <c r="C4153" i="5"/>
  <c r="B4153" i="5"/>
  <c r="A4153" i="5"/>
  <c r="L3471" i="5"/>
  <c r="I3471" i="5"/>
  <c r="H3471" i="5"/>
  <c r="G3471" i="5"/>
  <c r="F3471" i="5"/>
  <c r="E3471" i="5"/>
  <c r="D3471" i="5"/>
  <c r="C3471" i="5"/>
  <c r="B3471" i="5"/>
  <c r="A3471" i="5"/>
  <c r="L2528" i="5"/>
  <c r="I2528" i="5"/>
  <c r="H2528" i="5"/>
  <c r="G2528" i="5"/>
  <c r="F2528" i="5"/>
  <c r="E2528" i="5"/>
  <c r="D2528" i="5"/>
  <c r="C2528" i="5"/>
  <c r="B2528" i="5"/>
  <c r="A2528" i="5"/>
  <c r="L2321" i="5"/>
  <c r="I2321" i="5"/>
  <c r="H2321" i="5"/>
  <c r="G2321" i="5"/>
  <c r="F2321" i="5"/>
  <c r="E2321" i="5"/>
  <c r="D2321" i="5"/>
  <c r="C2321" i="5"/>
  <c r="B2321" i="5"/>
  <c r="A2321" i="5"/>
  <c r="L2320" i="5"/>
  <c r="I2320" i="5"/>
  <c r="H2320" i="5"/>
  <c r="G2320" i="5"/>
  <c r="F2320" i="5"/>
  <c r="E2320" i="5"/>
  <c r="D2320" i="5"/>
  <c r="C2320" i="5"/>
  <c r="B2320" i="5"/>
  <c r="A2320" i="5"/>
  <c r="L2273" i="5"/>
  <c r="I2273" i="5"/>
  <c r="H2273" i="5"/>
  <c r="G2273" i="5"/>
  <c r="F2273" i="5"/>
  <c r="E2273" i="5"/>
  <c r="D2273" i="5"/>
  <c r="C2273" i="5"/>
  <c r="B2273" i="5"/>
  <c r="A2273" i="5"/>
  <c r="L2272" i="5"/>
  <c r="I2272" i="5"/>
  <c r="H2272" i="5"/>
  <c r="G2272" i="5"/>
  <c r="F2272" i="5"/>
  <c r="E2272" i="5"/>
  <c r="D2272" i="5"/>
  <c r="C2272" i="5"/>
  <c r="B2272" i="5"/>
  <c r="A2272" i="5"/>
  <c r="L1792" i="5"/>
  <c r="I1792" i="5"/>
  <c r="H1792" i="5"/>
  <c r="G1792" i="5"/>
  <c r="F1792" i="5"/>
  <c r="E1792" i="5"/>
  <c r="D1792" i="5"/>
  <c r="C1792" i="5"/>
  <c r="B1792" i="5"/>
  <c r="A1792" i="5"/>
  <c r="L1791" i="5"/>
  <c r="I1791" i="5"/>
  <c r="H1791" i="5"/>
  <c r="G1791" i="5"/>
  <c r="F1791" i="5"/>
  <c r="E1791" i="5"/>
  <c r="D1791" i="5"/>
  <c r="C1791" i="5"/>
  <c r="B1791" i="5"/>
  <c r="A1791" i="5"/>
  <c r="L3607" i="5"/>
  <c r="I3607" i="5"/>
  <c r="H3607" i="5"/>
  <c r="G3607" i="5"/>
  <c r="F3607" i="5"/>
  <c r="E3607" i="5"/>
  <c r="D3607" i="5"/>
  <c r="C3607" i="5"/>
  <c r="B3607" i="5"/>
  <c r="A3607" i="5"/>
  <c r="L3606" i="5"/>
  <c r="I3606" i="5"/>
  <c r="H3606" i="5"/>
  <c r="G3606" i="5"/>
  <c r="F3606" i="5"/>
  <c r="E3606" i="5"/>
  <c r="D3606" i="5"/>
  <c r="C3606" i="5"/>
  <c r="B3606" i="5"/>
  <c r="A3606" i="5"/>
  <c r="L2927" i="5"/>
  <c r="I2927" i="5"/>
  <c r="H2927" i="5"/>
  <c r="G2927" i="5"/>
  <c r="F2927" i="5"/>
  <c r="E2927" i="5"/>
  <c r="D2927" i="5"/>
  <c r="C2927" i="5"/>
  <c r="B2927" i="5"/>
  <c r="A2927" i="5"/>
  <c r="L2926" i="5"/>
  <c r="I2926" i="5"/>
  <c r="H2926" i="5"/>
  <c r="G2926" i="5"/>
  <c r="F2926" i="5"/>
  <c r="E2926" i="5"/>
  <c r="D2926" i="5"/>
  <c r="C2926" i="5"/>
  <c r="B2926" i="5"/>
  <c r="A2926" i="5"/>
  <c r="L1023" i="5"/>
  <c r="I1023" i="5"/>
  <c r="H1023" i="5"/>
  <c r="G1023" i="5"/>
  <c r="F1023" i="5"/>
  <c r="E1023" i="5"/>
  <c r="D1023" i="5"/>
  <c r="C1023" i="5"/>
  <c r="B1023" i="5"/>
  <c r="A1023" i="5"/>
  <c r="L2709" i="5"/>
  <c r="I2709" i="5"/>
  <c r="H2709" i="5"/>
  <c r="G2709" i="5"/>
  <c r="F2709" i="5"/>
  <c r="E2709" i="5"/>
  <c r="D2709" i="5"/>
  <c r="C2709" i="5"/>
  <c r="B2709" i="5"/>
  <c r="A2709" i="5"/>
  <c r="L2898" i="5"/>
  <c r="I2898" i="5"/>
  <c r="H2898" i="5"/>
  <c r="G2898" i="5"/>
  <c r="F2898" i="5"/>
  <c r="E2898" i="5"/>
  <c r="D2898" i="5"/>
  <c r="C2898" i="5"/>
  <c r="B2898" i="5"/>
  <c r="A2898" i="5"/>
  <c r="L2897" i="5"/>
  <c r="I2897" i="5"/>
  <c r="H2897" i="5"/>
  <c r="G2897" i="5"/>
  <c r="F2897" i="5"/>
  <c r="E2897" i="5"/>
  <c r="D2897" i="5"/>
  <c r="C2897" i="5"/>
  <c r="B2897" i="5"/>
  <c r="A2897" i="5"/>
  <c r="L1818" i="5"/>
  <c r="I1818" i="5"/>
  <c r="H1818" i="5"/>
  <c r="G1818" i="5"/>
  <c r="F1818" i="5"/>
  <c r="E1818" i="5"/>
  <c r="D1818" i="5"/>
  <c r="C1818" i="5"/>
  <c r="B1818" i="5"/>
  <c r="A1818" i="5"/>
  <c r="L1188" i="5"/>
  <c r="I1188" i="5"/>
  <c r="H1188" i="5"/>
  <c r="G1188" i="5"/>
  <c r="F1188" i="5"/>
  <c r="E1188" i="5"/>
  <c r="D1188" i="5"/>
  <c r="C1188" i="5"/>
  <c r="B1188" i="5"/>
  <c r="A1188" i="5"/>
  <c r="L1187" i="5"/>
  <c r="I1187" i="5"/>
  <c r="H1187" i="5"/>
  <c r="G1187" i="5"/>
  <c r="F1187" i="5"/>
  <c r="E1187" i="5"/>
  <c r="D1187" i="5"/>
  <c r="C1187" i="5"/>
  <c r="B1187" i="5"/>
  <c r="A1187" i="5"/>
  <c r="L413" i="5"/>
  <c r="I413" i="5"/>
  <c r="H413" i="5"/>
  <c r="G413" i="5"/>
  <c r="F413" i="5"/>
  <c r="E413" i="5"/>
  <c r="D413" i="5"/>
  <c r="C413" i="5"/>
  <c r="B413" i="5"/>
  <c r="A413" i="5"/>
  <c r="L3382" i="5"/>
  <c r="I3382" i="5"/>
  <c r="H3382" i="5"/>
  <c r="G3382" i="5"/>
  <c r="F3382" i="5"/>
  <c r="E3382" i="5"/>
  <c r="D3382" i="5"/>
  <c r="C3382" i="5"/>
  <c r="B3382" i="5"/>
  <c r="A3382" i="5"/>
  <c r="L219" i="5"/>
  <c r="I219" i="5"/>
  <c r="H219" i="5"/>
  <c r="G219" i="5"/>
  <c r="F219" i="5"/>
  <c r="E219" i="5"/>
  <c r="D219" i="5"/>
  <c r="C219" i="5"/>
  <c r="B219" i="5"/>
  <c r="A219" i="5"/>
  <c r="L218" i="5"/>
  <c r="I218" i="5"/>
  <c r="H218" i="5"/>
  <c r="G218" i="5"/>
  <c r="F218" i="5"/>
  <c r="E218" i="5"/>
  <c r="D218" i="5"/>
  <c r="C218" i="5"/>
  <c r="B218" i="5"/>
  <c r="A218" i="5"/>
  <c r="L449" i="5"/>
  <c r="I449" i="5"/>
  <c r="H449" i="5"/>
  <c r="G449" i="5"/>
  <c r="F449" i="5"/>
  <c r="E449" i="5"/>
  <c r="D449" i="5"/>
  <c r="C449" i="5"/>
  <c r="B449" i="5"/>
  <c r="A449" i="5"/>
  <c r="L3077" i="5"/>
  <c r="I3077" i="5"/>
  <c r="H3077" i="5"/>
  <c r="G3077" i="5"/>
  <c r="F3077" i="5"/>
  <c r="E3077" i="5"/>
  <c r="D3077" i="5"/>
  <c r="C3077" i="5"/>
  <c r="B3077" i="5"/>
  <c r="A3077" i="5"/>
  <c r="L347" i="5"/>
  <c r="I347" i="5"/>
  <c r="H347" i="5"/>
  <c r="G347" i="5"/>
  <c r="F347" i="5"/>
  <c r="E347" i="5"/>
  <c r="D347" i="5"/>
  <c r="C347" i="5"/>
  <c r="B347" i="5"/>
  <c r="A347" i="5"/>
  <c r="L3013" i="5"/>
  <c r="I3013" i="5"/>
  <c r="H3013" i="5"/>
  <c r="G3013" i="5"/>
  <c r="F3013" i="5"/>
  <c r="E3013" i="5"/>
  <c r="D3013" i="5"/>
  <c r="C3013" i="5"/>
  <c r="B3013" i="5"/>
  <c r="A3013" i="5"/>
  <c r="L2554" i="5"/>
  <c r="I2554" i="5"/>
  <c r="H2554" i="5"/>
  <c r="G2554" i="5"/>
  <c r="F2554" i="5"/>
  <c r="E2554" i="5"/>
  <c r="D2554" i="5"/>
  <c r="C2554" i="5"/>
  <c r="B2554" i="5"/>
  <c r="A2554" i="5"/>
  <c r="L994" i="5"/>
  <c r="I994" i="5"/>
  <c r="H994" i="5"/>
  <c r="G994" i="5"/>
  <c r="F994" i="5"/>
  <c r="E994" i="5"/>
  <c r="D994" i="5"/>
  <c r="C994" i="5"/>
  <c r="B994" i="5"/>
  <c r="A994" i="5"/>
  <c r="L993" i="5"/>
  <c r="I993" i="5"/>
  <c r="H993" i="5"/>
  <c r="G993" i="5"/>
  <c r="F993" i="5"/>
  <c r="E993" i="5"/>
  <c r="D993" i="5"/>
  <c r="C993" i="5"/>
  <c r="B993" i="5"/>
  <c r="A993" i="5"/>
  <c r="L1022" i="5"/>
  <c r="I1022" i="5"/>
  <c r="H1022" i="5"/>
  <c r="G1022" i="5"/>
  <c r="F1022" i="5"/>
  <c r="E1022" i="5"/>
  <c r="D1022" i="5"/>
  <c r="C1022" i="5"/>
  <c r="B1022" i="5"/>
  <c r="A1022" i="5"/>
  <c r="L3468" i="5"/>
  <c r="I3468" i="5"/>
  <c r="H3468" i="5"/>
  <c r="G3468" i="5"/>
  <c r="F3468" i="5"/>
  <c r="E3468" i="5"/>
  <c r="D3468" i="5"/>
  <c r="C3468" i="5"/>
  <c r="B3468" i="5"/>
  <c r="A3468" i="5"/>
  <c r="L217" i="5"/>
  <c r="I217" i="5"/>
  <c r="H217" i="5"/>
  <c r="G217" i="5"/>
  <c r="F217" i="5"/>
  <c r="E217" i="5"/>
  <c r="D217" i="5"/>
  <c r="C217" i="5"/>
  <c r="B217" i="5"/>
  <c r="A217" i="5"/>
  <c r="L4258" i="5"/>
  <c r="I4258" i="5"/>
  <c r="H4258" i="5"/>
  <c r="G4258" i="5"/>
  <c r="F4258" i="5"/>
  <c r="E4258" i="5"/>
  <c r="D4258" i="5"/>
  <c r="C4258" i="5"/>
  <c r="B4258" i="5"/>
  <c r="A4258" i="5"/>
  <c r="L2393" i="5"/>
  <c r="I2393" i="5"/>
  <c r="H2393" i="5"/>
  <c r="G2393" i="5"/>
  <c r="F2393" i="5"/>
  <c r="E2393" i="5"/>
  <c r="D2393" i="5"/>
  <c r="C2393" i="5"/>
  <c r="B2393" i="5"/>
  <c r="A2393" i="5"/>
  <c r="L2392" i="5"/>
  <c r="I2392" i="5"/>
  <c r="H2392" i="5"/>
  <c r="G2392" i="5"/>
  <c r="F2392" i="5"/>
  <c r="E2392" i="5"/>
  <c r="D2392" i="5"/>
  <c r="C2392" i="5"/>
  <c r="B2392" i="5"/>
  <c r="A2392" i="5"/>
  <c r="L3563" i="5"/>
  <c r="I3563" i="5"/>
  <c r="H3563" i="5"/>
  <c r="G3563" i="5"/>
  <c r="F3563" i="5"/>
  <c r="E3563" i="5"/>
  <c r="D3563" i="5"/>
  <c r="C3563" i="5"/>
  <c r="B3563" i="5"/>
  <c r="A3563" i="5"/>
  <c r="L2319" i="5"/>
  <c r="I2319" i="5"/>
  <c r="H2319" i="5"/>
  <c r="G2319" i="5"/>
  <c r="F2319" i="5"/>
  <c r="E2319" i="5"/>
  <c r="D2319" i="5"/>
  <c r="C2319" i="5"/>
  <c r="B2319" i="5"/>
  <c r="A2319" i="5"/>
  <c r="L2318" i="5"/>
  <c r="I2318" i="5"/>
  <c r="H2318" i="5"/>
  <c r="G2318" i="5"/>
  <c r="F2318" i="5"/>
  <c r="E2318" i="5"/>
  <c r="D2318" i="5"/>
  <c r="C2318" i="5"/>
  <c r="B2318" i="5"/>
  <c r="A2318" i="5"/>
  <c r="L2512" i="5"/>
  <c r="I2512" i="5"/>
  <c r="H2512" i="5"/>
  <c r="G2512" i="5"/>
  <c r="F2512" i="5"/>
  <c r="E2512" i="5"/>
  <c r="D2512" i="5"/>
  <c r="C2512" i="5"/>
  <c r="B2512" i="5"/>
  <c r="A2512" i="5"/>
  <c r="L2511" i="5"/>
  <c r="I2511" i="5"/>
  <c r="H2511" i="5"/>
  <c r="G2511" i="5"/>
  <c r="F2511" i="5"/>
  <c r="E2511" i="5"/>
  <c r="D2511" i="5"/>
  <c r="C2511" i="5"/>
  <c r="B2511" i="5"/>
  <c r="A2511" i="5"/>
  <c r="L316" i="5"/>
  <c r="I316" i="5"/>
  <c r="H316" i="5"/>
  <c r="G316" i="5"/>
  <c r="F316" i="5"/>
  <c r="E316" i="5"/>
  <c r="D316" i="5"/>
  <c r="C316" i="5"/>
  <c r="B316" i="5"/>
  <c r="A316" i="5"/>
  <c r="L3933" i="5"/>
  <c r="I3933" i="5"/>
  <c r="H3933" i="5"/>
  <c r="G3933" i="5"/>
  <c r="F3933" i="5"/>
  <c r="E3933" i="5"/>
  <c r="D3933" i="5"/>
  <c r="C3933" i="5"/>
  <c r="B3933" i="5"/>
  <c r="A3933" i="5"/>
  <c r="L3932" i="5"/>
  <c r="I3932" i="5"/>
  <c r="H3932" i="5"/>
  <c r="G3932" i="5"/>
  <c r="F3932" i="5"/>
  <c r="E3932" i="5"/>
  <c r="D3932" i="5"/>
  <c r="C3932" i="5"/>
  <c r="B3932" i="5"/>
  <c r="A3932" i="5"/>
  <c r="L3056" i="5"/>
  <c r="I3056" i="5"/>
  <c r="H3056" i="5"/>
  <c r="G3056" i="5"/>
  <c r="F3056" i="5"/>
  <c r="E3056" i="5"/>
  <c r="D3056" i="5"/>
  <c r="C3056" i="5"/>
  <c r="B3056" i="5"/>
  <c r="A3056" i="5"/>
  <c r="L3055" i="5"/>
  <c r="I3055" i="5"/>
  <c r="H3055" i="5"/>
  <c r="G3055" i="5"/>
  <c r="F3055" i="5"/>
  <c r="E3055" i="5"/>
  <c r="D3055" i="5"/>
  <c r="C3055" i="5"/>
  <c r="B3055" i="5"/>
  <c r="A3055" i="5"/>
  <c r="L2677" i="5"/>
  <c r="I2677" i="5"/>
  <c r="H2677" i="5"/>
  <c r="G2677" i="5"/>
  <c r="F2677" i="5"/>
  <c r="E2677" i="5"/>
  <c r="D2677" i="5"/>
  <c r="C2677" i="5"/>
  <c r="B2677" i="5"/>
  <c r="A2677" i="5"/>
  <c r="L2676" i="5"/>
  <c r="I2676" i="5"/>
  <c r="H2676" i="5"/>
  <c r="G2676" i="5"/>
  <c r="F2676" i="5"/>
  <c r="E2676" i="5"/>
  <c r="D2676" i="5"/>
  <c r="C2676" i="5"/>
  <c r="B2676" i="5"/>
  <c r="A2676" i="5"/>
  <c r="L1453" i="5"/>
  <c r="I1453" i="5"/>
  <c r="H1453" i="5"/>
  <c r="G1453" i="5"/>
  <c r="F1453" i="5"/>
  <c r="E1453" i="5"/>
  <c r="D1453" i="5"/>
  <c r="C1453" i="5"/>
  <c r="B1453" i="5"/>
  <c r="A1453" i="5"/>
  <c r="L1452" i="5"/>
  <c r="I1452" i="5"/>
  <c r="H1452" i="5"/>
  <c r="G1452" i="5"/>
  <c r="F1452" i="5"/>
  <c r="E1452" i="5"/>
  <c r="D1452" i="5"/>
  <c r="C1452" i="5"/>
  <c r="B1452" i="5"/>
  <c r="A1452" i="5"/>
  <c r="L3074" i="5"/>
  <c r="I3074" i="5"/>
  <c r="H3074" i="5"/>
  <c r="G3074" i="5"/>
  <c r="F3074" i="5"/>
  <c r="E3074" i="5"/>
  <c r="D3074" i="5"/>
  <c r="C3074" i="5"/>
  <c r="B3074" i="5"/>
  <c r="A3074" i="5"/>
  <c r="L3073" i="5"/>
  <c r="I3073" i="5"/>
  <c r="H3073" i="5"/>
  <c r="G3073" i="5"/>
  <c r="F3073" i="5"/>
  <c r="E3073" i="5"/>
  <c r="D3073" i="5"/>
  <c r="C3073" i="5"/>
  <c r="B3073" i="5"/>
  <c r="A3073" i="5"/>
  <c r="L3175" i="5"/>
  <c r="I3175" i="5"/>
  <c r="H3175" i="5"/>
  <c r="G3175" i="5"/>
  <c r="F3175" i="5"/>
  <c r="E3175" i="5"/>
  <c r="D3175" i="5"/>
  <c r="C3175" i="5"/>
  <c r="B3175" i="5"/>
  <c r="A3175" i="5"/>
  <c r="L3395" i="5"/>
  <c r="I3395" i="5"/>
  <c r="H3395" i="5"/>
  <c r="G3395" i="5"/>
  <c r="F3395" i="5"/>
  <c r="E3395" i="5"/>
  <c r="D3395" i="5"/>
  <c r="C3395" i="5"/>
  <c r="B3395" i="5"/>
  <c r="A3395" i="5"/>
  <c r="L1294" i="5"/>
  <c r="I1294" i="5"/>
  <c r="H1294" i="5"/>
  <c r="G1294" i="5"/>
  <c r="F1294" i="5"/>
  <c r="E1294" i="5"/>
  <c r="D1294" i="5"/>
  <c r="C1294" i="5"/>
  <c r="B1294" i="5"/>
  <c r="A1294" i="5"/>
  <c r="L1293" i="5"/>
  <c r="I1293" i="5"/>
  <c r="H1293" i="5"/>
  <c r="G1293" i="5"/>
  <c r="F1293" i="5"/>
  <c r="E1293" i="5"/>
  <c r="D1293" i="5"/>
  <c r="C1293" i="5"/>
  <c r="B1293" i="5"/>
  <c r="A1293" i="5"/>
  <c r="L377" i="5"/>
  <c r="I377" i="5"/>
  <c r="H377" i="5"/>
  <c r="G377" i="5"/>
  <c r="F377" i="5"/>
  <c r="E377" i="5"/>
  <c r="D377" i="5"/>
  <c r="C377" i="5"/>
  <c r="B377" i="5"/>
  <c r="A377" i="5"/>
  <c r="L2831" i="5"/>
  <c r="I2831" i="5"/>
  <c r="H2831" i="5"/>
  <c r="G2831" i="5"/>
  <c r="F2831" i="5"/>
  <c r="E2831" i="5"/>
  <c r="D2831" i="5"/>
  <c r="C2831" i="5"/>
  <c r="B2831" i="5"/>
  <c r="A2831" i="5"/>
  <c r="L2830" i="5"/>
  <c r="I2830" i="5"/>
  <c r="H2830" i="5"/>
  <c r="G2830" i="5"/>
  <c r="F2830" i="5"/>
  <c r="E2830" i="5"/>
  <c r="D2830" i="5"/>
  <c r="C2830" i="5"/>
  <c r="B2830" i="5"/>
  <c r="A2830" i="5"/>
  <c r="L1021" i="5"/>
  <c r="I1021" i="5"/>
  <c r="H1021" i="5"/>
  <c r="G1021" i="5"/>
  <c r="F1021" i="5"/>
  <c r="E1021" i="5"/>
  <c r="D1021" i="5"/>
  <c r="C1021" i="5"/>
  <c r="B1021" i="5"/>
  <c r="A1021" i="5"/>
  <c r="L1576" i="5"/>
  <c r="I1576" i="5"/>
  <c r="H1576" i="5"/>
  <c r="G1576" i="5"/>
  <c r="F1576" i="5"/>
  <c r="E1576" i="5"/>
  <c r="D1576" i="5"/>
  <c r="C1576" i="5"/>
  <c r="B1576" i="5"/>
  <c r="A1576" i="5"/>
  <c r="L3940" i="5"/>
  <c r="I3940" i="5"/>
  <c r="H3940" i="5"/>
  <c r="G3940" i="5"/>
  <c r="F3940" i="5"/>
  <c r="E3940" i="5"/>
  <c r="D3940" i="5"/>
  <c r="C3940" i="5"/>
  <c r="B3940" i="5"/>
  <c r="A3940" i="5"/>
  <c r="L3939" i="5"/>
  <c r="I3939" i="5"/>
  <c r="H3939" i="5"/>
  <c r="G3939" i="5"/>
  <c r="F3939" i="5"/>
  <c r="E3939" i="5"/>
  <c r="D3939" i="5"/>
  <c r="C3939" i="5"/>
  <c r="B3939" i="5"/>
  <c r="A3939" i="5"/>
  <c r="L2128" i="5"/>
  <c r="I2128" i="5"/>
  <c r="H2128" i="5"/>
  <c r="G2128" i="5"/>
  <c r="F2128" i="5"/>
  <c r="E2128" i="5"/>
  <c r="D2128" i="5"/>
  <c r="C2128" i="5"/>
  <c r="B2128" i="5"/>
  <c r="A2128" i="5"/>
  <c r="L412" i="5"/>
  <c r="I412" i="5"/>
  <c r="H412" i="5"/>
  <c r="G412" i="5"/>
  <c r="F412" i="5"/>
  <c r="E412" i="5"/>
  <c r="D412" i="5"/>
  <c r="C412" i="5"/>
  <c r="B412" i="5"/>
  <c r="A412" i="5"/>
  <c r="L2894" i="5"/>
  <c r="I2894" i="5"/>
  <c r="H2894" i="5"/>
  <c r="G2894" i="5"/>
  <c r="F2894" i="5"/>
  <c r="E2894" i="5"/>
  <c r="D2894" i="5"/>
  <c r="C2894" i="5"/>
  <c r="B2894" i="5"/>
  <c r="A2894" i="5"/>
  <c r="L146" i="5"/>
  <c r="I146" i="5"/>
  <c r="H146" i="5"/>
  <c r="G146" i="5"/>
  <c r="F146" i="5"/>
  <c r="E146" i="5"/>
  <c r="D146" i="5"/>
  <c r="C146" i="5"/>
  <c r="B146" i="5"/>
  <c r="A146" i="5"/>
  <c r="L1902" i="5"/>
  <c r="I1902" i="5"/>
  <c r="H1902" i="5"/>
  <c r="G1902" i="5"/>
  <c r="F1902" i="5"/>
  <c r="E1902" i="5"/>
  <c r="D1902" i="5"/>
  <c r="C1902" i="5"/>
  <c r="B1902" i="5"/>
  <c r="A1902" i="5"/>
  <c r="L1901" i="5"/>
  <c r="I1901" i="5"/>
  <c r="H1901" i="5"/>
  <c r="G1901" i="5"/>
  <c r="F1901" i="5"/>
  <c r="E1901" i="5"/>
  <c r="D1901" i="5"/>
  <c r="C1901" i="5"/>
  <c r="B1901" i="5"/>
  <c r="A1901" i="5"/>
  <c r="L2573" i="5"/>
  <c r="I2573" i="5"/>
  <c r="H2573" i="5"/>
  <c r="G2573" i="5"/>
  <c r="F2573" i="5"/>
  <c r="E2573" i="5"/>
  <c r="D2573" i="5"/>
  <c r="C2573" i="5"/>
  <c r="B2573" i="5"/>
  <c r="A2573" i="5"/>
  <c r="L1881" i="5"/>
  <c r="I1881" i="5"/>
  <c r="H1881" i="5"/>
  <c r="G1881" i="5"/>
  <c r="F1881" i="5"/>
  <c r="E1881" i="5"/>
  <c r="D1881" i="5"/>
  <c r="C1881" i="5"/>
  <c r="B1881" i="5"/>
  <c r="A1881" i="5"/>
  <c r="L1880" i="5"/>
  <c r="I1880" i="5"/>
  <c r="H1880" i="5"/>
  <c r="G1880" i="5"/>
  <c r="F1880" i="5"/>
  <c r="E1880" i="5"/>
  <c r="D1880" i="5"/>
  <c r="C1880" i="5"/>
  <c r="B1880" i="5"/>
  <c r="A1880" i="5"/>
  <c r="L1739" i="5"/>
  <c r="I1739" i="5"/>
  <c r="H1739" i="5"/>
  <c r="G1739" i="5"/>
  <c r="F1739" i="5"/>
  <c r="E1739" i="5"/>
  <c r="D1739" i="5"/>
  <c r="C1739" i="5"/>
  <c r="B1739" i="5"/>
  <c r="A1739" i="5"/>
  <c r="L1738" i="5"/>
  <c r="I1738" i="5"/>
  <c r="H1738" i="5"/>
  <c r="G1738" i="5"/>
  <c r="F1738" i="5"/>
  <c r="E1738" i="5"/>
  <c r="D1738" i="5"/>
  <c r="C1738" i="5"/>
  <c r="B1738" i="5"/>
  <c r="A1738" i="5"/>
  <c r="L1727" i="5"/>
  <c r="I1727" i="5"/>
  <c r="H1727" i="5"/>
  <c r="G1727" i="5"/>
  <c r="F1727" i="5"/>
  <c r="E1727" i="5"/>
  <c r="D1727" i="5"/>
  <c r="C1727" i="5"/>
  <c r="B1727" i="5"/>
  <c r="A1727" i="5"/>
  <c r="L1726" i="5"/>
  <c r="I1726" i="5"/>
  <c r="H1726" i="5"/>
  <c r="G1726" i="5"/>
  <c r="F1726" i="5"/>
  <c r="E1726" i="5"/>
  <c r="D1726" i="5"/>
  <c r="C1726" i="5"/>
  <c r="B1726" i="5"/>
  <c r="A1726" i="5"/>
  <c r="L1425" i="5"/>
  <c r="I1425" i="5"/>
  <c r="H1425" i="5"/>
  <c r="G1425" i="5"/>
  <c r="F1425" i="5"/>
  <c r="E1425" i="5"/>
  <c r="D1425" i="5"/>
  <c r="C1425" i="5"/>
  <c r="B1425" i="5"/>
  <c r="A1425" i="5"/>
  <c r="L1424" i="5"/>
  <c r="I1424" i="5"/>
  <c r="H1424" i="5"/>
  <c r="G1424" i="5"/>
  <c r="F1424" i="5"/>
  <c r="E1424" i="5"/>
  <c r="D1424" i="5"/>
  <c r="C1424" i="5"/>
  <c r="B1424" i="5"/>
  <c r="A1424" i="5"/>
  <c r="L1569" i="5"/>
  <c r="I1569" i="5"/>
  <c r="H1569" i="5"/>
  <c r="G1569" i="5"/>
  <c r="F1569" i="5"/>
  <c r="E1569" i="5"/>
  <c r="D1569" i="5"/>
  <c r="C1569" i="5"/>
  <c r="B1569" i="5"/>
  <c r="A1569" i="5"/>
  <c r="L2777" i="5"/>
  <c r="I2777" i="5"/>
  <c r="H2777" i="5"/>
  <c r="G2777" i="5"/>
  <c r="F2777" i="5"/>
  <c r="E2777" i="5"/>
  <c r="D2777" i="5"/>
  <c r="C2777" i="5"/>
  <c r="B2777" i="5"/>
  <c r="A2777" i="5"/>
  <c r="L2776" i="5"/>
  <c r="I2776" i="5"/>
  <c r="H2776" i="5"/>
  <c r="G2776" i="5"/>
  <c r="F2776" i="5"/>
  <c r="E2776" i="5"/>
  <c r="D2776" i="5"/>
  <c r="C2776" i="5"/>
  <c r="B2776" i="5"/>
  <c r="A2776" i="5"/>
  <c r="L4127" i="5"/>
  <c r="I4127" i="5"/>
  <c r="H4127" i="5"/>
  <c r="G4127" i="5"/>
  <c r="F4127" i="5"/>
  <c r="E4127" i="5"/>
  <c r="D4127" i="5"/>
  <c r="C4127" i="5"/>
  <c r="B4127" i="5"/>
  <c r="A4127" i="5"/>
  <c r="L4126" i="5"/>
  <c r="I4126" i="5"/>
  <c r="H4126" i="5"/>
  <c r="G4126" i="5"/>
  <c r="F4126" i="5"/>
  <c r="E4126" i="5"/>
  <c r="D4126" i="5"/>
  <c r="C4126" i="5"/>
  <c r="B4126" i="5"/>
  <c r="A4126" i="5"/>
  <c r="L3679" i="5"/>
  <c r="I3679" i="5"/>
  <c r="H3679" i="5"/>
  <c r="G3679" i="5"/>
  <c r="F3679" i="5"/>
  <c r="E3679" i="5"/>
  <c r="D3679" i="5"/>
  <c r="C3679" i="5"/>
  <c r="B3679" i="5"/>
  <c r="A3679" i="5"/>
  <c r="L3678" i="5"/>
  <c r="I3678" i="5"/>
  <c r="H3678" i="5"/>
  <c r="G3678" i="5"/>
  <c r="F3678" i="5"/>
  <c r="E3678" i="5"/>
  <c r="D3678" i="5"/>
  <c r="C3678" i="5"/>
  <c r="B3678" i="5"/>
  <c r="A3678" i="5"/>
  <c r="L478" i="5"/>
  <c r="I478" i="5"/>
  <c r="H478" i="5"/>
  <c r="G478" i="5"/>
  <c r="F478" i="5"/>
  <c r="E478" i="5"/>
  <c r="D478" i="5"/>
  <c r="C478" i="5"/>
  <c r="B478" i="5"/>
  <c r="A478" i="5"/>
  <c r="L477" i="5"/>
  <c r="I477" i="5"/>
  <c r="H477" i="5"/>
  <c r="G477" i="5"/>
  <c r="F477" i="5"/>
  <c r="E477" i="5"/>
  <c r="D477" i="5"/>
  <c r="C477" i="5"/>
  <c r="B477" i="5"/>
  <c r="A477" i="5"/>
  <c r="L1414" i="5"/>
  <c r="I1414" i="5"/>
  <c r="H1414" i="5"/>
  <c r="G1414" i="5"/>
  <c r="F1414" i="5"/>
  <c r="E1414" i="5"/>
  <c r="D1414" i="5"/>
  <c r="C1414" i="5"/>
  <c r="B1414" i="5"/>
  <c r="A1414" i="5"/>
  <c r="L1413" i="5"/>
  <c r="I1413" i="5"/>
  <c r="H1413" i="5"/>
  <c r="G1413" i="5"/>
  <c r="F1413" i="5"/>
  <c r="E1413" i="5"/>
  <c r="D1413" i="5"/>
  <c r="C1413" i="5"/>
  <c r="B1413" i="5"/>
  <c r="A1413" i="5"/>
  <c r="L1879" i="5"/>
  <c r="I1879" i="5"/>
  <c r="H1879" i="5"/>
  <c r="G1879" i="5"/>
  <c r="F1879" i="5"/>
  <c r="E1879" i="5"/>
  <c r="D1879" i="5"/>
  <c r="C1879" i="5"/>
  <c r="B1879" i="5"/>
  <c r="A1879" i="5"/>
  <c r="L186" i="5"/>
  <c r="I186" i="5"/>
  <c r="H186" i="5"/>
  <c r="G186" i="5"/>
  <c r="F186" i="5"/>
  <c r="E186" i="5"/>
  <c r="D186" i="5"/>
  <c r="C186" i="5"/>
  <c r="B186" i="5"/>
  <c r="A186" i="5"/>
  <c r="L185" i="5"/>
  <c r="I185" i="5"/>
  <c r="H185" i="5"/>
  <c r="G185" i="5"/>
  <c r="F185" i="5"/>
  <c r="E185" i="5"/>
  <c r="D185" i="5"/>
  <c r="C185" i="5"/>
  <c r="B185" i="5"/>
  <c r="A185" i="5"/>
  <c r="L3012" i="5"/>
  <c r="I3012" i="5"/>
  <c r="H3012" i="5"/>
  <c r="G3012" i="5"/>
  <c r="F3012" i="5"/>
  <c r="E3012" i="5"/>
  <c r="D3012" i="5"/>
  <c r="C3012" i="5"/>
  <c r="B3012" i="5"/>
  <c r="A3012" i="5"/>
  <c r="L3011" i="5"/>
  <c r="I3011" i="5"/>
  <c r="H3011" i="5"/>
  <c r="G3011" i="5"/>
  <c r="F3011" i="5"/>
  <c r="E3011" i="5"/>
  <c r="D3011" i="5"/>
  <c r="C3011" i="5"/>
  <c r="B3011" i="5"/>
  <c r="A3011" i="5"/>
  <c r="L2696" i="5"/>
  <c r="I2696" i="5"/>
  <c r="H2696" i="5"/>
  <c r="G2696" i="5"/>
  <c r="F2696" i="5"/>
  <c r="E2696" i="5"/>
  <c r="D2696" i="5"/>
  <c r="C2696" i="5"/>
  <c r="B2696" i="5"/>
  <c r="A2696" i="5"/>
  <c r="L2695" i="5"/>
  <c r="I2695" i="5"/>
  <c r="H2695" i="5"/>
  <c r="G2695" i="5"/>
  <c r="F2695" i="5"/>
  <c r="E2695" i="5"/>
  <c r="D2695" i="5"/>
  <c r="C2695" i="5"/>
  <c r="B2695" i="5"/>
  <c r="A2695" i="5"/>
  <c r="L1451" i="5"/>
  <c r="I1451" i="5"/>
  <c r="H1451" i="5"/>
  <c r="G1451" i="5"/>
  <c r="F1451" i="5"/>
  <c r="E1451" i="5"/>
  <c r="D1451" i="5"/>
  <c r="C1451" i="5"/>
  <c r="B1451" i="5"/>
  <c r="A1451" i="5"/>
  <c r="L1450" i="5"/>
  <c r="I1450" i="5"/>
  <c r="H1450" i="5"/>
  <c r="G1450" i="5"/>
  <c r="F1450" i="5"/>
  <c r="E1450" i="5"/>
  <c r="D1450" i="5"/>
  <c r="C1450" i="5"/>
  <c r="B1450" i="5"/>
  <c r="A1450" i="5"/>
  <c r="L1250" i="5"/>
  <c r="I1250" i="5"/>
  <c r="H1250" i="5"/>
  <c r="G1250" i="5"/>
  <c r="F1250" i="5"/>
  <c r="E1250" i="5"/>
  <c r="D1250" i="5"/>
  <c r="C1250" i="5"/>
  <c r="B1250" i="5"/>
  <c r="A1250" i="5"/>
  <c r="L83" i="5"/>
  <c r="I83" i="5"/>
  <c r="H83" i="5"/>
  <c r="G83" i="5"/>
  <c r="F83" i="5"/>
  <c r="E83" i="5"/>
  <c r="D83" i="5"/>
  <c r="C83" i="5"/>
  <c r="B83" i="5"/>
  <c r="A83" i="5"/>
  <c r="L82" i="5"/>
  <c r="I82" i="5"/>
  <c r="H82" i="5"/>
  <c r="G82" i="5"/>
  <c r="F82" i="5"/>
  <c r="E82" i="5"/>
  <c r="D82" i="5"/>
  <c r="C82" i="5"/>
  <c r="B82" i="5"/>
  <c r="A82" i="5"/>
  <c r="L3554" i="5"/>
  <c r="I3554" i="5"/>
  <c r="H3554" i="5"/>
  <c r="G3554" i="5"/>
  <c r="F3554" i="5"/>
  <c r="E3554" i="5"/>
  <c r="D3554" i="5"/>
  <c r="C3554" i="5"/>
  <c r="B3554" i="5"/>
  <c r="A3554" i="5"/>
  <c r="L3553" i="5"/>
  <c r="I3553" i="5"/>
  <c r="H3553" i="5"/>
  <c r="G3553" i="5"/>
  <c r="F3553" i="5"/>
  <c r="E3553" i="5"/>
  <c r="D3553" i="5"/>
  <c r="C3553" i="5"/>
  <c r="B3553" i="5"/>
  <c r="A3553" i="5"/>
  <c r="L1449" i="5"/>
  <c r="I1449" i="5"/>
  <c r="H1449" i="5"/>
  <c r="G1449" i="5"/>
  <c r="F1449" i="5"/>
  <c r="E1449" i="5"/>
  <c r="D1449" i="5"/>
  <c r="C1449" i="5"/>
  <c r="B1449" i="5"/>
  <c r="A1449" i="5"/>
  <c r="L1448" i="5"/>
  <c r="I1448" i="5"/>
  <c r="H1448" i="5"/>
  <c r="G1448" i="5"/>
  <c r="F1448" i="5"/>
  <c r="E1448" i="5"/>
  <c r="D1448" i="5"/>
  <c r="C1448" i="5"/>
  <c r="B1448" i="5"/>
  <c r="A1448" i="5"/>
  <c r="L3001" i="5"/>
  <c r="I3001" i="5"/>
  <c r="H3001" i="5"/>
  <c r="G3001" i="5"/>
  <c r="F3001" i="5"/>
  <c r="E3001" i="5"/>
  <c r="D3001" i="5"/>
  <c r="C3001" i="5"/>
  <c r="B3001" i="5"/>
  <c r="A3001" i="5"/>
  <c r="L1447" i="5"/>
  <c r="I1447" i="5"/>
  <c r="H1447" i="5"/>
  <c r="G1447" i="5"/>
  <c r="F1447" i="5"/>
  <c r="E1447" i="5"/>
  <c r="D1447" i="5"/>
  <c r="C1447" i="5"/>
  <c r="B1447" i="5"/>
  <c r="A1447" i="5"/>
  <c r="L1353" i="5"/>
  <c r="I1353" i="5"/>
  <c r="H1353" i="5"/>
  <c r="G1353" i="5"/>
  <c r="F1353" i="5"/>
  <c r="E1353" i="5"/>
  <c r="D1353" i="5"/>
  <c r="C1353" i="5"/>
  <c r="B1353" i="5"/>
  <c r="A1353" i="5"/>
  <c r="L1249" i="5"/>
  <c r="I1249" i="5"/>
  <c r="H1249" i="5"/>
  <c r="G1249" i="5"/>
  <c r="F1249" i="5"/>
  <c r="E1249" i="5"/>
  <c r="D1249" i="5"/>
  <c r="C1249" i="5"/>
  <c r="B1249" i="5"/>
  <c r="A1249" i="5"/>
  <c r="L2962" i="5"/>
  <c r="I2962" i="5"/>
  <c r="H2962" i="5"/>
  <c r="G2962" i="5"/>
  <c r="F2962" i="5"/>
  <c r="E2962" i="5"/>
  <c r="D2962" i="5"/>
  <c r="C2962" i="5"/>
  <c r="B2962" i="5"/>
  <c r="A2962" i="5"/>
  <c r="L2961" i="5"/>
  <c r="I2961" i="5"/>
  <c r="H2961" i="5"/>
  <c r="G2961" i="5"/>
  <c r="F2961" i="5"/>
  <c r="E2961" i="5"/>
  <c r="D2961" i="5"/>
  <c r="C2961" i="5"/>
  <c r="B2961" i="5"/>
  <c r="A2961" i="5"/>
  <c r="L3342" i="5"/>
  <c r="I3342" i="5"/>
  <c r="H3342" i="5"/>
  <c r="G3342" i="5"/>
  <c r="F3342" i="5"/>
  <c r="E3342" i="5"/>
  <c r="D3342" i="5"/>
  <c r="C3342" i="5"/>
  <c r="B3342" i="5"/>
  <c r="A3342" i="5"/>
  <c r="L3486" i="5"/>
  <c r="I3486" i="5"/>
  <c r="H3486" i="5"/>
  <c r="G3486" i="5"/>
  <c r="F3486" i="5"/>
  <c r="E3486" i="5"/>
  <c r="D3486" i="5"/>
  <c r="C3486" i="5"/>
  <c r="B3486" i="5"/>
  <c r="A3486" i="5"/>
  <c r="L411" i="5"/>
  <c r="I411" i="5"/>
  <c r="H411" i="5"/>
  <c r="G411" i="5"/>
  <c r="F411" i="5"/>
  <c r="E411" i="5"/>
  <c r="D411" i="5"/>
  <c r="C411" i="5"/>
  <c r="B411" i="5"/>
  <c r="A411" i="5"/>
  <c r="L3591" i="5"/>
  <c r="I3591" i="5"/>
  <c r="H3591" i="5"/>
  <c r="G3591" i="5"/>
  <c r="F3591" i="5"/>
  <c r="E3591" i="5"/>
  <c r="D3591" i="5"/>
  <c r="C3591" i="5"/>
  <c r="B3591" i="5"/>
  <c r="A3591" i="5"/>
  <c r="L3584" i="5"/>
  <c r="I3584" i="5"/>
  <c r="H3584" i="5"/>
  <c r="G3584" i="5"/>
  <c r="F3584" i="5"/>
  <c r="E3584" i="5"/>
  <c r="D3584" i="5"/>
  <c r="C3584" i="5"/>
  <c r="B3584" i="5"/>
  <c r="A3584" i="5"/>
  <c r="L1422" i="5"/>
  <c r="I1422" i="5"/>
  <c r="H1422" i="5"/>
  <c r="G1422" i="5"/>
  <c r="F1422" i="5"/>
  <c r="E1422" i="5"/>
  <c r="D1422" i="5"/>
  <c r="C1422" i="5"/>
  <c r="B1422" i="5"/>
  <c r="A1422" i="5"/>
  <c r="L1421" i="5"/>
  <c r="I1421" i="5"/>
  <c r="H1421" i="5"/>
  <c r="G1421" i="5"/>
  <c r="F1421" i="5"/>
  <c r="E1421" i="5"/>
  <c r="D1421" i="5"/>
  <c r="C1421" i="5"/>
  <c r="B1421" i="5"/>
  <c r="A1421" i="5"/>
  <c r="L115" i="5"/>
  <c r="I115" i="5"/>
  <c r="H115" i="5"/>
  <c r="G115" i="5"/>
  <c r="F115" i="5"/>
  <c r="E115" i="5"/>
  <c r="D115" i="5"/>
  <c r="C115" i="5"/>
  <c r="B115" i="5"/>
  <c r="A115" i="5"/>
  <c r="L4066" i="5"/>
  <c r="I4066" i="5"/>
  <c r="H4066" i="5"/>
  <c r="G4066" i="5"/>
  <c r="F4066" i="5"/>
  <c r="E4066" i="5"/>
  <c r="D4066" i="5"/>
  <c r="C4066" i="5"/>
  <c r="B4066" i="5"/>
  <c r="A4066" i="5"/>
  <c r="L4065" i="5"/>
  <c r="I4065" i="5"/>
  <c r="H4065" i="5"/>
  <c r="G4065" i="5"/>
  <c r="F4065" i="5"/>
  <c r="E4065" i="5"/>
  <c r="D4065" i="5"/>
  <c r="C4065" i="5"/>
  <c r="B4065" i="5"/>
  <c r="A4065" i="5"/>
  <c r="L2572" i="5"/>
  <c r="I2572" i="5"/>
  <c r="H2572" i="5"/>
  <c r="G2572" i="5"/>
  <c r="F2572" i="5"/>
  <c r="E2572" i="5"/>
  <c r="D2572" i="5"/>
  <c r="C2572" i="5"/>
  <c r="B2572" i="5"/>
  <c r="A2572" i="5"/>
  <c r="L2571" i="5"/>
  <c r="I2571" i="5"/>
  <c r="H2571" i="5"/>
  <c r="G2571" i="5"/>
  <c r="F2571" i="5"/>
  <c r="E2571" i="5"/>
  <c r="D2571" i="5"/>
  <c r="C2571" i="5"/>
  <c r="B2571" i="5"/>
  <c r="A2571" i="5"/>
  <c r="L2416" i="5"/>
  <c r="I2416" i="5"/>
  <c r="H2416" i="5"/>
  <c r="G2416" i="5"/>
  <c r="F2416" i="5"/>
  <c r="E2416" i="5"/>
  <c r="D2416" i="5"/>
  <c r="C2416" i="5"/>
  <c r="B2416" i="5"/>
  <c r="A2416" i="5"/>
  <c r="L2249" i="5"/>
  <c r="I2249" i="5"/>
  <c r="H2249" i="5"/>
  <c r="G2249" i="5"/>
  <c r="F2249" i="5"/>
  <c r="E2249" i="5"/>
  <c r="D2249" i="5"/>
  <c r="C2249" i="5"/>
  <c r="B2249" i="5"/>
  <c r="A2249" i="5"/>
  <c r="L2960" i="5"/>
  <c r="I2960" i="5"/>
  <c r="H2960" i="5"/>
  <c r="G2960" i="5"/>
  <c r="F2960" i="5"/>
  <c r="E2960" i="5"/>
  <c r="D2960" i="5"/>
  <c r="C2960" i="5"/>
  <c r="B2960" i="5"/>
  <c r="A2960" i="5"/>
  <c r="L2959" i="5"/>
  <c r="I2959" i="5"/>
  <c r="H2959" i="5"/>
  <c r="G2959" i="5"/>
  <c r="F2959" i="5"/>
  <c r="E2959" i="5"/>
  <c r="D2959" i="5"/>
  <c r="C2959" i="5"/>
  <c r="B2959" i="5"/>
  <c r="A2959" i="5"/>
  <c r="L410" i="5"/>
  <c r="I410" i="5"/>
  <c r="H410" i="5"/>
  <c r="G410" i="5"/>
  <c r="F410" i="5"/>
  <c r="E410" i="5"/>
  <c r="D410" i="5"/>
  <c r="C410" i="5"/>
  <c r="B410" i="5"/>
  <c r="A410" i="5"/>
  <c r="L3615" i="5"/>
  <c r="I3615" i="5"/>
  <c r="H3615" i="5"/>
  <c r="G3615" i="5"/>
  <c r="F3615" i="5"/>
  <c r="E3615" i="5"/>
  <c r="D3615" i="5"/>
  <c r="C3615" i="5"/>
  <c r="B3615" i="5"/>
  <c r="A3615" i="5"/>
  <c r="L2432" i="5"/>
  <c r="I2432" i="5"/>
  <c r="H2432" i="5"/>
  <c r="G2432" i="5"/>
  <c r="F2432" i="5"/>
  <c r="E2432" i="5"/>
  <c r="D2432" i="5"/>
  <c r="C2432" i="5"/>
  <c r="B2432" i="5"/>
  <c r="A2432" i="5"/>
  <c r="L4049" i="5"/>
  <c r="I4049" i="5"/>
  <c r="H4049" i="5"/>
  <c r="G4049" i="5"/>
  <c r="F4049" i="5"/>
  <c r="E4049" i="5"/>
  <c r="D4049" i="5"/>
  <c r="C4049" i="5"/>
  <c r="B4049" i="5"/>
  <c r="A4049" i="5"/>
  <c r="L4048" i="5"/>
  <c r="I4048" i="5"/>
  <c r="H4048" i="5"/>
  <c r="G4048" i="5"/>
  <c r="F4048" i="5"/>
  <c r="E4048" i="5"/>
  <c r="D4048" i="5"/>
  <c r="C4048" i="5"/>
  <c r="B4048" i="5"/>
  <c r="A4048" i="5"/>
  <c r="L4074" i="5"/>
  <c r="I4074" i="5"/>
  <c r="H4074" i="5"/>
  <c r="G4074" i="5"/>
  <c r="F4074" i="5"/>
  <c r="E4074" i="5"/>
  <c r="D4074" i="5"/>
  <c r="C4074" i="5"/>
  <c r="B4074" i="5"/>
  <c r="A4074" i="5"/>
  <c r="L4076" i="5"/>
  <c r="I4076" i="5"/>
  <c r="H4076" i="5"/>
  <c r="G4076" i="5"/>
  <c r="F4076" i="5"/>
  <c r="E4076" i="5"/>
  <c r="D4076" i="5"/>
  <c r="C4076" i="5"/>
  <c r="B4076" i="5"/>
  <c r="A4076" i="5"/>
  <c r="L4075" i="5"/>
  <c r="I4075" i="5"/>
  <c r="H4075" i="5"/>
  <c r="G4075" i="5"/>
  <c r="F4075" i="5"/>
  <c r="E4075" i="5"/>
  <c r="D4075" i="5"/>
  <c r="C4075" i="5"/>
  <c r="B4075" i="5"/>
  <c r="A4075" i="5"/>
  <c r="L2792" i="5"/>
  <c r="I2792" i="5"/>
  <c r="H2792" i="5"/>
  <c r="G2792" i="5"/>
  <c r="F2792" i="5"/>
  <c r="E2792" i="5"/>
  <c r="D2792" i="5"/>
  <c r="C2792" i="5"/>
  <c r="B2792" i="5"/>
  <c r="A2792" i="5"/>
  <c r="L2248" i="5"/>
  <c r="I2248" i="5"/>
  <c r="H2248" i="5"/>
  <c r="G2248" i="5"/>
  <c r="F2248" i="5"/>
  <c r="E2248" i="5"/>
  <c r="D2248" i="5"/>
  <c r="C2248" i="5"/>
  <c r="B2248" i="5"/>
  <c r="A2248" i="5"/>
  <c r="L1643" i="5"/>
  <c r="I1643" i="5"/>
  <c r="H1643" i="5"/>
  <c r="G1643" i="5"/>
  <c r="F1643" i="5"/>
  <c r="E1643" i="5"/>
  <c r="D1643" i="5"/>
  <c r="C1643" i="5"/>
  <c r="B1643" i="5"/>
  <c r="A1643" i="5"/>
  <c r="L216" i="5"/>
  <c r="I216" i="5"/>
  <c r="H216" i="5"/>
  <c r="G216" i="5"/>
  <c r="F216" i="5"/>
  <c r="E216" i="5"/>
  <c r="D216" i="5"/>
  <c r="C216" i="5"/>
  <c r="B216" i="5"/>
  <c r="A216" i="5"/>
  <c r="L2247" i="5"/>
  <c r="I2247" i="5"/>
  <c r="H2247" i="5"/>
  <c r="G2247" i="5"/>
  <c r="F2247" i="5"/>
  <c r="E2247" i="5"/>
  <c r="D2247" i="5"/>
  <c r="C2247" i="5"/>
  <c r="B2247" i="5"/>
  <c r="A2247" i="5"/>
  <c r="L476" i="5"/>
  <c r="I476" i="5"/>
  <c r="H476" i="5"/>
  <c r="G476" i="5"/>
  <c r="F476" i="5"/>
  <c r="E476" i="5"/>
  <c r="D476" i="5"/>
  <c r="C476" i="5"/>
  <c r="B476" i="5"/>
  <c r="A476" i="5"/>
  <c r="L2514" i="5"/>
  <c r="I2514" i="5"/>
  <c r="H2514" i="5"/>
  <c r="G2514" i="5"/>
  <c r="F2514" i="5"/>
  <c r="E2514" i="5"/>
  <c r="D2514" i="5"/>
  <c r="C2514" i="5"/>
  <c r="B2514" i="5"/>
  <c r="A2514" i="5"/>
  <c r="L2513" i="5"/>
  <c r="I2513" i="5"/>
  <c r="H2513" i="5"/>
  <c r="G2513" i="5"/>
  <c r="F2513" i="5"/>
  <c r="E2513" i="5"/>
  <c r="D2513" i="5"/>
  <c r="C2513" i="5"/>
  <c r="B2513" i="5"/>
  <c r="A2513" i="5"/>
  <c r="L2610" i="5"/>
  <c r="I2610" i="5"/>
  <c r="H2610" i="5"/>
  <c r="G2610" i="5"/>
  <c r="F2610" i="5"/>
  <c r="E2610" i="5"/>
  <c r="D2610" i="5"/>
  <c r="C2610" i="5"/>
  <c r="B2610" i="5"/>
  <c r="A2610" i="5"/>
  <c r="L2609" i="5"/>
  <c r="I2609" i="5"/>
  <c r="H2609" i="5"/>
  <c r="G2609" i="5"/>
  <c r="F2609" i="5"/>
  <c r="E2609" i="5"/>
  <c r="D2609" i="5"/>
  <c r="C2609" i="5"/>
  <c r="B2609" i="5"/>
  <c r="A2609" i="5"/>
  <c r="L2216" i="5"/>
  <c r="I2216" i="5"/>
  <c r="H2216" i="5"/>
  <c r="G2216" i="5"/>
  <c r="F2216" i="5"/>
  <c r="E2216" i="5"/>
  <c r="D2216" i="5"/>
  <c r="C2216" i="5"/>
  <c r="B2216" i="5"/>
  <c r="A2216" i="5"/>
  <c r="L2215" i="5"/>
  <c r="I2215" i="5"/>
  <c r="H2215" i="5"/>
  <c r="G2215" i="5"/>
  <c r="F2215" i="5"/>
  <c r="E2215" i="5"/>
  <c r="D2215" i="5"/>
  <c r="C2215" i="5"/>
  <c r="B2215" i="5"/>
  <c r="A2215" i="5"/>
  <c r="L1020" i="5"/>
  <c r="I1020" i="5"/>
  <c r="H1020" i="5"/>
  <c r="G1020" i="5"/>
  <c r="F1020" i="5"/>
  <c r="E1020" i="5"/>
  <c r="D1020" i="5"/>
  <c r="C1020" i="5"/>
  <c r="B1020" i="5"/>
  <c r="A1020" i="5"/>
  <c r="L145" i="5"/>
  <c r="I145" i="5"/>
  <c r="H145" i="5"/>
  <c r="G145" i="5"/>
  <c r="F145" i="5"/>
  <c r="E145" i="5"/>
  <c r="D145" i="5"/>
  <c r="C145" i="5"/>
  <c r="B145" i="5"/>
  <c r="A145" i="5"/>
  <c r="L831" i="5"/>
  <c r="I831" i="5"/>
  <c r="H831" i="5"/>
  <c r="G831" i="5"/>
  <c r="F831" i="5"/>
  <c r="E831" i="5"/>
  <c r="D831" i="5"/>
  <c r="C831" i="5"/>
  <c r="B831" i="5"/>
  <c r="A831" i="5"/>
  <c r="L2127" i="5"/>
  <c r="I2127" i="5"/>
  <c r="H2127" i="5"/>
  <c r="G2127" i="5"/>
  <c r="F2127" i="5"/>
  <c r="E2127" i="5"/>
  <c r="D2127" i="5"/>
  <c r="C2127" i="5"/>
  <c r="B2127" i="5"/>
  <c r="A2127" i="5"/>
  <c r="L4080" i="5"/>
  <c r="I4080" i="5"/>
  <c r="H4080" i="5"/>
  <c r="G4080" i="5"/>
  <c r="F4080" i="5"/>
  <c r="E4080" i="5"/>
  <c r="D4080" i="5"/>
  <c r="C4080" i="5"/>
  <c r="B4080" i="5"/>
  <c r="A4080" i="5"/>
  <c r="L4079" i="5"/>
  <c r="I4079" i="5"/>
  <c r="H4079" i="5"/>
  <c r="G4079" i="5"/>
  <c r="F4079" i="5"/>
  <c r="E4079" i="5"/>
  <c r="D4079" i="5"/>
  <c r="C4079" i="5"/>
  <c r="B4079" i="5"/>
  <c r="A4079" i="5"/>
  <c r="L1737" i="5"/>
  <c r="I1737" i="5"/>
  <c r="H1737" i="5"/>
  <c r="G1737" i="5"/>
  <c r="F1737" i="5"/>
  <c r="E1737" i="5"/>
  <c r="D1737" i="5"/>
  <c r="C1737" i="5"/>
  <c r="B1737" i="5"/>
  <c r="A1737" i="5"/>
  <c r="L2317" i="5"/>
  <c r="I2317" i="5"/>
  <c r="H2317" i="5"/>
  <c r="G2317" i="5"/>
  <c r="F2317" i="5"/>
  <c r="E2317" i="5"/>
  <c r="D2317" i="5"/>
  <c r="C2317" i="5"/>
  <c r="B2317" i="5"/>
  <c r="A2317" i="5"/>
  <c r="L409" i="5"/>
  <c r="I409" i="5"/>
  <c r="H409" i="5"/>
  <c r="G409" i="5"/>
  <c r="F409" i="5"/>
  <c r="E409" i="5"/>
  <c r="D409" i="5"/>
  <c r="C409" i="5"/>
  <c r="B409" i="5"/>
  <c r="A409" i="5"/>
  <c r="L2491" i="5"/>
  <c r="I2491" i="5"/>
  <c r="H2491" i="5"/>
  <c r="G2491" i="5"/>
  <c r="F2491" i="5"/>
  <c r="E2491" i="5"/>
  <c r="D2491" i="5"/>
  <c r="C2491" i="5"/>
  <c r="B2491" i="5"/>
  <c r="A2491" i="5"/>
  <c r="L3945" i="5"/>
  <c r="I3945" i="5"/>
  <c r="H3945" i="5"/>
  <c r="G3945" i="5"/>
  <c r="F3945" i="5"/>
  <c r="E3945" i="5"/>
  <c r="D3945" i="5"/>
  <c r="C3945" i="5"/>
  <c r="B3945" i="5"/>
  <c r="A3945" i="5"/>
  <c r="L1957" i="5"/>
  <c r="I1957" i="5"/>
  <c r="H1957" i="5"/>
  <c r="G1957" i="5"/>
  <c r="F1957" i="5"/>
  <c r="E1957" i="5"/>
  <c r="D1957" i="5"/>
  <c r="C1957" i="5"/>
  <c r="B1957" i="5"/>
  <c r="A1957" i="5"/>
  <c r="L2791" i="5"/>
  <c r="I2791" i="5"/>
  <c r="H2791" i="5"/>
  <c r="G2791" i="5"/>
  <c r="F2791" i="5"/>
  <c r="E2791" i="5"/>
  <c r="D2791" i="5"/>
  <c r="C2791" i="5"/>
  <c r="B2791" i="5"/>
  <c r="A2791" i="5"/>
  <c r="L2490" i="5"/>
  <c r="I2490" i="5"/>
  <c r="H2490" i="5"/>
  <c r="G2490" i="5"/>
  <c r="F2490" i="5"/>
  <c r="E2490" i="5"/>
  <c r="D2490" i="5"/>
  <c r="C2490" i="5"/>
  <c r="B2490" i="5"/>
  <c r="A2490" i="5"/>
  <c r="L3863" i="5"/>
  <c r="I3863" i="5"/>
  <c r="H3863" i="5"/>
  <c r="G3863" i="5"/>
  <c r="F3863" i="5"/>
  <c r="E3863" i="5"/>
  <c r="D3863" i="5"/>
  <c r="C3863" i="5"/>
  <c r="B3863" i="5"/>
  <c r="A3863" i="5"/>
  <c r="L2086" i="5"/>
  <c r="I2086" i="5"/>
  <c r="H2086" i="5"/>
  <c r="G2086" i="5"/>
  <c r="F2086" i="5"/>
  <c r="E2086" i="5"/>
  <c r="D2086" i="5"/>
  <c r="C2086" i="5"/>
  <c r="B2086" i="5"/>
  <c r="A2086" i="5"/>
  <c r="L4182" i="5"/>
  <c r="I4182" i="5"/>
  <c r="H4182" i="5"/>
  <c r="G4182" i="5"/>
  <c r="F4182" i="5"/>
  <c r="E4182" i="5"/>
  <c r="D4182" i="5"/>
  <c r="C4182" i="5"/>
  <c r="B4182" i="5"/>
  <c r="A4182" i="5"/>
  <c r="L4181" i="5"/>
  <c r="I4181" i="5"/>
  <c r="H4181" i="5"/>
  <c r="G4181" i="5"/>
  <c r="F4181" i="5"/>
  <c r="E4181" i="5"/>
  <c r="D4181" i="5"/>
  <c r="C4181" i="5"/>
  <c r="B4181" i="5"/>
  <c r="A4181" i="5"/>
  <c r="L3652" i="5"/>
  <c r="I3652" i="5"/>
  <c r="H3652" i="5"/>
  <c r="G3652" i="5"/>
  <c r="F3652" i="5"/>
  <c r="E3652" i="5"/>
  <c r="D3652" i="5"/>
  <c r="C3652" i="5"/>
  <c r="B3652" i="5"/>
  <c r="A3652" i="5"/>
  <c r="L3651" i="5"/>
  <c r="I3651" i="5"/>
  <c r="H3651" i="5"/>
  <c r="G3651" i="5"/>
  <c r="F3651" i="5"/>
  <c r="E3651" i="5"/>
  <c r="D3651" i="5"/>
  <c r="C3651" i="5"/>
  <c r="B3651" i="5"/>
  <c r="A3651" i="5"/>
  <c r="L1688" i="5"/>
  <c r="I1688" i="5"/>
  <c r="H1688" i="5"/>
  <c r="G1688" i="5"/>
  <c r="F1688" i="5"/>
  <c r="E1688" i="5"/>
  <c r="D1688" i="5"/>
  <c r="C1688" i="5"/>
  <c r="B1688" i="5"/>
  <c r="A1688" i="5"/>
  <c r="L3957" i="5"/>
  <c r="I3957" i="5"/>
  <c r="H3957" i="5"/>
  <c r="G3957" i="5"/>
  <c r="F3957" i="5"/>
  <c r="E3957" i="5"/>
  <c r="D3957" i="5"/>
  <c r="C3957" i="5"/>
  <c r="B3957" i="5"/>
  <c r="A3957" i="5"/>
  <c r="L3956" i="5"/>
  <c r="I3956" i="5"/>
  <c r="H3956" i="5"/>
  <c r="G3956" i="5"/>
  <c r="F3956" i="5"/>
  <c r="E3956" i="5"/>
  <c r="D3956" i="5"/>
  <c r="C3956" i="5"/>
  <c r="B3956" i="5"/>
  <c r="A3956" i="5"/>
  <c r="L4100" i="5"/>
  <c r="I4100" i="5"/>
  <c r="H4100" i="5"/>
  <c r="G4100" i="5"/>
  <c r="F4100" i="5"/>
  <c r="E4100" i="5"/>
  <c r="D4100" i="5"/>
  <c r="C4100" i="5"/>
  <c r="B4100" i="5"/>
  <c r="A4100" i="5"/>
  <c r="L4099" i="5"/>
  <c r="I4099" i="5"/>
  <c r="H4099" i="5"/>
  <c r="G4099" i="5"/>
  <c r="F4099" i="5"/>
  <c r="E4099" i="5"/>
  <c r="D4099" i="5"/>
  <c r="C4099" i="5"/>
  <c r="B4099" i="5"/>
  <c r="A4099" i="5"/>
  <c r="L4203" i="5"/>
  <c r="I4203" i="5"/>
  <c r="H4203" i="5"/>
  <c r="G4203" i="5"/>
  <c r="F4203" i="5"/>
  <c r="E4203" i="5"/>
  <c r="D4203" i="5"/>
  <c r="C4203" i="5"/>
  <c r="B4203" i="5"/>
  <c r="A4203" i="5"/>
  <c r="L4202" i="5"/>
  <c r="I4202" i="5"/>
  <c r="H4202" i="5"/>
  <c r="G4202" i="5"/>
  <c r="F4202" i="5"/>
  <c r="E4202" i="5"/>
  <c r="D4202" i="5"/>
  <c r="C4202" i="5"/>
  <c r="B4202" i="5"/>
  <c r="A4202" i="5"/>
  <c r="L2761" i="5"/>
  <c r="I2761" i="5"/>
  <c r="H2761" i="5"/>
  <c r="G2761" i="5"/>
  <c r="F2761" i="5"/>
  <c r="E2761" i="5"/>
  <c r="D2761" i="5"/>
  <c r="C2761" i="5"/>
  <c r="B2761" i="5"/>
  <c r="A2761" i="5"/>
  <c r="L3132" i="5"/>
  <c r="I3132" i="5"/>
  <c r="H3132" i="5"/>
  <c r="G3132" i="5"/>
  <c r="F3132" i="5"/>
  <c r="E3132" i="5"/>
  <c r="D3132" i="5"/>
  <c r="C3132" i="5"/>
  <c r="B3132" i="5"/>
  <c r="A3132" i="5"/>
  <c r="L992" i="5"/>
  <c r="I992" i="5"/>
  <c r="H992" i="5"/>
  <c r="G992" i="5"/>
  <c r="F992" i="5"/>
  <c r="E992" i="5"/>
  <c r="D992" i="5"/>
  <c r="C992" i="5"/>
  <c r="B992" i="5"/>
  <c r="A992" i="5"/>
  <c r="L991" i="5"/>
  <c r="I991" i="5"/>
  <c r="H991" i="5"/>
  <c r="G991" i="5"/>
  <c r="F991" i="5"/>
  <c r="E991" i="5"/>
  <c r="D991" i="5"/>
  <c r="C991" i="5"/>
  <c r="B991" i="5"/>
  <c r="A991" i="5"/>
  <c r="L3677" i="5"/>
  <c r="I3677" i="5"/>
  <c r="H3677" i="5"/>
  <c r="G3677" i="5"/>
  <c r="F3677" i="5"/>
  <c r="E3677" i="5"/>
  <c r="D3677" i="5"/>
  <c r="C3677" i="5"/>
  <c r="B3677" i="5"/>
  <c r="A3677" i="5"/>
  <c r="L3676" i="5"/>
  <c r="I3676" i="5"/>
  <c r="H3676" i="5"/>
  <c r="G3676" i="5"/>
  <c r="F3676" i="5"/>
  <c r="E3676" i="5"/>
  <c r="D3676" i="5"/>
  <c r="C3676" i="5"/>
  <c r="B3676" i="5"/>
  <c r="A3676" i="5"/>
  <c r="L4040" i="5"/>
  <c r="I4040" i="5"/>
  <c r="H4040" i="5"/>
  <c r="G4040" i="5"/>
  <c r="F4040" i="5"/>
  <c r="E4040" i="5"/>
  <c r="D4040" i="5"/>
  <c r="C4040" i="5"/>
  <c r="B4040" i="5"/>
  <c r="A4040" i="5"/>
  <c r="L4039" i="5"/>
  <c r="I4039" i="5"/>
  <c r="H4039" i="5"/>
  <c r="G4039" i="5"/>
  <c r="F4039" i="5"/>
  <c r="E4039" i="5"/>
  <c r="D4039" i="5"/>
  <c r="C4039" i="5"/>
  <c r="B4039" i="5"/>
  <c r="A4039" i="5"/>
  <c r="L3874" i="5"/>
  <c r="I3874" i="5"/>
  <c r="H3874" i="5"/>
  <c r="G3874" i="5"/>
  <c r="F3874" i="5"/>
  <c r="E3874" i="5"/>
  <c r="D3874" i="5"/>
  <c r="C3874" i="5"/>
  <c r="B3874" i="5"/>
  <c r="A3874" i="5"/>
  <c r="L3873" i="5"/>
  <c r="I3873" i="5"/>
  <c r="H3873" i="5"/>
  <c r="G3873" i="5"/>
  <c r="F3873" i="5"/>
  <c r="E3873" i="5"/>
  <c r="D3873" i="5"/>
  <c r="C3873" i="5"/>
  <c r="B3873" i="5"/>
  <c r="A3873" i="5"/>
  <c r="L2650" i="5"/>
  <c r="I2650" i="5"/>
  <c r="H2650" i="5"/>
  <c r="G2650" i="5"/>
  <c r="F2650" i="5"/>
  <c r="E2650" i="5"/>
  <c r="D2650" i="5"/>
  <c r="C2650" i="5"/>
  <c r="B2650" i="5"/>
  <c r="A2650" i="5"/>
  <c r="L2649" i="5"/>
  <c r="I2649" i="5"/>
  <c r="H2649" i="5"/>
  <c r="G2649" i="5"/>
  <c r="F2649" i="5"/>
  <c r="E2649" i="5"/>
  <c r="D2649" i="5"/>
  <c r="C2649" i="5"/>
  <c r="B2649" i="5"/>
  <c r="A2649" i="5"/>
  <c r="L1736" i="5"/>
  <c r="I1736" i="5"/>
  <c r="H1736" i="5"/>
  <c r="G1736" i="5"/>
  <c r="F1736" i="5"/>
  <c r="E1736" i="5"/>
  <c r="D1736" i="5"/>
  <c r="C1736" i="5"/>
  <c r="B1736" i="5"/>
  <c r="A1736" i="5"/>
  <c r="L448" i="5"/>
  <c r="I448" i="5"/>
  <c r="H448" i="5"/>
  <c r="G448" i="5"/>
  <c r="F448" i="5"/>
  <c r="E448" i="5"/>
  <c r="D448" i="5"/>
  <c r="C448" i="5"/>
  <c r="B448" i="5"/>
  <c r="A448" i="5"/>
  <c r="L447" i="5"/>
  <c r="I447" i="5"/>
  <c r="H447" i="5"/>
  <c r="G447" i="5"/>
  <c r="F447" i="5"/>
  <c r="E447" i="5"/>
  <c r="D447" i="5"/>
  <c r="C447" i="5"/>
  <c r="B447" i="5"/>
  <c r="A447" i="5"/>
  <c r="L3502" i="5"/>
  <c r="I3502" i="5"/>
  <c r="H3502" i="5"/>
  <c r="G3502" i="5"/>
  <c r="F3502" i="5"/>
  <c r="E3502" i="5"/>
  <c r="D3502" i="5"/>
  <c r="C3502" i="5"/>
  <c r="B3502" i="5"/>
  <c r="A3502" i="5"/>
  <c r="L3501" i="5"/>
  <c r="I3501" i="5"/>
  <c r="H3501" i="5"/>
  <c r="G3501" i="5"/>
  <c r="F3501" i="5"/>
  <c r="E3501" i="5"/>
  <c r="D3501" i="5"/>
  <c r="C3501" i="5"/>
  <c r="B3501" i="5"/>
  <c r="A3501" i="5"/>
  <c r="L4189" i="5"/>
  <c r="I4189" i="5"/>
  <c r="H4189" i="5"/>
  <c r="G4189" i="5"/>
  <c r="F4189" i="5"/>
  <c r="E4189" i="5"/>
  <c r="D4189" i="5"/>
  <c r="C4189" i="5"/>
  <c r="B4189" i="5"/>
  <c r="A4189" i="5"/>
  <c r="L4188" i="5"/>
  <c r="I4188" i="5"/>
  <c r="H4188" i="5"/>
  <c r="G4188" i="5"/>
  <c r="F4188" i="5"/>
  <c r="E4188" i="5"/>
  <c r="D4188" i="5"/>
  <c r="C4188" i="5"/>
  <c r="B4188" i="5"/>
  <c r="A4188" i="5"/>
  <c r="L4178" i="5"/>
  <c r="I4178" i="5"/>
  <c r="H4178" i="5"/>
  <c r="G4178" i="5"/>
  <c r="F4178" i="5"/>
  <c r="E4178" i="5"/>
  <c r="D4178" i="5"/>
  <c r="C4178" i="5"/>
  <c r="B4178" i="5"/>
  <c r="A4178" i="5"/>
  <c r="L3524" i="5"/>
  <c r="I3524" i="5"/>
  <c r="H3524" i="5"/>
  <c r="G3524" i="5"/>
  <c r="F3524" i="5"/>
  <c r="E3524" i="5"/>
  <c r="D3524" i="5"/>
  <c r="C3524" i="5"/>
  <c r="B3524" i="5"/>
  <c r="A3524" i="5"/>
  <c r="L3523" i="5"/>
  <c r="I3523" i="5"/>
  <c r="H3523" i="5"/>
  <c r="G3523" i="5"/>
  <c r="F3523" i="5"/>
  <c r="E3523" i="5"/>
  <c r="D3523" i="5"/>
  <c r="C3523" i="5"/>
  <c r="B3523" i="5"/>
  <c r="A3523" i="5"/>
  <c r="L3598" i="5"/>
  <c r="I3598" i="5"/>
  <c r="H3598" i="5"/>
  <c r="G3598" i="5"/>
  <c r="F3598" i="5"/>
  <c r="E3598" i="5"/>
  <c r="D3598" i="5"/>
  <c r="C3598" i="5"/>
  <c r="B3598" i="5"/>
  <c r="A3598" i="5"/>
  <c r="L2683" i="5"/>
  <c r="I2683" i="5"/>
  <c r="H2683" i="5"/>
  <c r="G2683" i="5"/>
  <c r="F2683" i="5"/>
  <c r="E2683" i="5"/>
  <c r="D2683" i="5"/>
  <c r="C2683" i="5"/>
  <c r="B2683" i="5"/>
  <c r="A2683" i="5"/>
  <c r="L2682" i="5"/>
  <c r="I2682" i="5"/>
  <c r="H2682" i="5"/>
  <c r="G2682" i="5"/>
  <c r="F2682" i="5"/>
  <c r="E2682" i="5"/>
  <c r="D2682" i="5"/>
  <c r="C2682" i="5"/>
  <c r="B2682" i="5"/>
  <c r="A2682" i="5"/>
  <c r="L4095" i="5"/>
  <c r="I4095" i="5"/>
  <c r="H4095" i="5"/>
  <c r="G4095" i="5"/>
  <c r="F4095" i="5"/>
  <c r="E4095" i="5"/>
  <c r="D4095" i="5"/>
  <c r="C4095" i="5"/>
  <c r="B4095" i="5"/>
  <c r="A4095" i="5"/>
  <c r="L4094" i="5"/>
  <c r="I4094" i="5"/>
  <c r="H4094" i="5"/>
  <c r="G4094" i="5"/>
  <c r="F4094" i="5"/>
  <c r="E4094" i="5"/>
  <c r="D4094" i="5"/>
  <c r="C4094" i="5"/>
  <c r="B4094" i="5"/>
  <c r="A4094" i="5"/>
  <c r="L1412" i="5"/>
  <c r="I1412" i="5"/>
  <c r="H1412" i="5"/>
  <c r="G1412" i="5"/>
  <c r="F1412" i="5"/>
  <c r="E1412" i="5"/>
  <c r="D1412" i="5"/>
  <c r="C1412" i="5"/>
  <c r="B1412" i="5"/>
  <c r="A1412" i="5"/>
  <c r="L1411" i="5"/>
  <c r="I1411" i="5"/>
  <c r="H1411" i="5"/>
  <c r="G1411" i="5"/>
  <c r="F1411" i="5"/>
  <c r="E1411" i="5"/>
  <c r="D1411" i="5"/>
  <c r="C1411" i="5"/>
  <c r="B1411" i="5"/>
  <c r="A1411" i="5"/>
  <c r="L3716" i="5"/>
  <c r="I3716" i="5"/>
  <c r="H3716" i="5"/>
  <c r="G3716" i="5"/>
  <c r="F3716" i="5"/>
  <c r="E3716" i="5"/>
  <c r="D3716" i="5"/>
  <c r="C3716" i="5"/>
  <c r="B3716" i="5"/>
  <c r="A3716" i="5"/>
  <c r="L3715" i="5"/>
  <c r="I3715" i="5"/>
  <c r="H3715" i="5"/>
  <c r="G3715" i="5"/>
  <c r="F3715" i="5"/>
  <c r="E3715" i="5"/>
  <c r="D3715" i="5"/>
  <c r="C3715" i="5"/>
  <c r="B3715" i="5"/>
  <c r="A3715" i="5"/>
  <c r="L3172" i="5"/>
  <c r="I3172" i="5"/>
  <c r="H3172" i="5"/>
  <c r="G3172" i="5"/>
  <c r="F3172" i="5"/>
  <c r="E3172" i="5"/>
  <c r="D3172" i="5"/>
  <c r="C3172" i="5"/>
  <c r="B3172" i="5"/>
  <c r="A3172" i="5"/>
  <c r="L3171" i="5"/>
  <c r="I3171" i="5"/>
  <c r="H3171" i="5"/>
  <c r="G3171" i="5"/>
  <c r="F3171" i="5"/>
  <c r="E3171" i="5"/>
  <c r="D3171" i="5"/>
  <c r="C3171" i="5"/>
  <c r="B3171" i="5"/>
  <c r="A3171" i="5"/>
  <c r="L2048" i="5"/>
  <c r="I2048" i="5"/>
  <c r="H2048" i="5"/>
  <c r="G2048" i="5"/>
  <c r="F2048" i="5"/>
  <c r="E2048" i="5"/>
  <c r="D2048" i="5"/>
  <c r="C2048" i="5"/>
  <c r="B2048" i="5"/>
  <c r="A2048" i="5"/>
  <c r="L2047" i="5"/>
  <c r="I2047" i="5"/>
  <c r="H2047" i="5"/>
  <c r="G2047" i="5"/>
  <c r="F2047" i="5"/>
  <c r="E2047" i="5"/>
  <c r="D2047" i="5"/>
  <c r="C2047" i="5"/>
  <c r="B2047" i="5"/>
  <c r="A2047" i="5"/>
  <c r="L2457" i="5"/>
  <c r="I2457" i="5"/>
  <c r="H2457" i="5"/>
  <c r="G2457" i="5"/>
  <c r="F2457" i="5"/>
  <c r="E2457" i="5"/>
  <c r="D2457" i="5"/>
  <c r="C2457" i="5"/>
  <c r="B2457" i="5"/>
  <c r="A2457" i="5"/>
  <c r="L2456" i="5"/>
  <c r="I2456" i="5"/>
  <c r="H2456" i="5"/>
  <c r="G2456" i="5"/>
  <c r="F2456" i="5"/>
  <c r="E2456" i="5"/>
  <c r="D2456" i="5"/>
  <c r="C2456" i="5"/>
  <c r="B2456" i="5"/>
  <c r="A2456" i="5"/>
  <c r="L1397" i="5"/>
  <c r="I1397" i="5"/>
  <c r="H1397" i="5"/>
  <c r="G1397" i="5"/>
  <c r="F1397" i="5"/>
  <c r="E1397" i="5"/>
  <c r="D1397" i="5"/>
  <c r="C1397" i="5"/>
  <c r="B1397" i="5"/>
  <c r="A1397" i="5"/>
  <c r="L4187" i="5"/>
  <c r="I4187" i="5"/>
  <c r="H4187" i="5"/>
  <c r="G4187" i="5"/>
  <c r="F4187" i="5"/>
  <c r="E4187" i="5"/>
  <c r="D4187" i="5"/>
  <c r="C4187" i="5"/>
  <c r="B4187" i="5"/>
  <c r="A4187" i="5"/>
  <c r="L3583" i="5"/>
  <c r="I3583" i="5"/>
  <c r="H3583" i="5"/>
  <c r="G3583" i="5"/>
  <c r="F3583" i="5"/>
  <c r="E3583" i="5"/>
  <c r="D3583" i="5"/>
  <c r="C3583" i="5"/>
  <c r="B3583" i="5"/>
  <c r="A3583" i="5"/>
  <c r="L1878" i="5"/>
  <c r="I1878" i="5"/>
  <c r="H1878" i="5"/>
  <c r="G1878" i="5"/>
  <c r="F1878" i="5"/>
  <c r="E1878" i="5"/>
  <c r="D1878" i="5"/>
  <c r="C1878" i="5"/>
  <c r="B1878" i="5"/>
  <c r="A1878" i="5"/>
  <c r="L2078" i="5"/>
  <c r="I2078" i="5"/>
  <c r="H2078" i="5"/>
  <c r="G2078" i="5"/>
  <c r="F2078" i="5"/>
  <c r="E2078" i="5"/>
  <c r="D2078" i="5"/>
  <c r="C2078" i="5"/>
  <c r="B2078" i="5"/>
  <c r="A2078" i="5"/>
  <c r="L2077" i="5"/>
  <c r="I2077" i="5"/>
  <c r="H2077" i="5"/>
  <c r="G2077" i="5"/>
  <c r="F2077" i="5"/>
  <c r="E2077" i="5"/>
  <c r="D2077" i="5"/>
  <c r="C2077" i="5"/>
  <c r="B2077" i="5"/>
  <c r="A2077" i="5"/>
  <c r="L4257" i="5"/>
  <c r="I4257" i="5"/>
  <c r="H4257" i="5"/>
  <c r="G4257" i="5"/>
  <c r="F4257" i="5"/>
  <c r="E4257" i="5"/>
  <c r="D4257" i="5"/>
  <c r="C4257" i="5"/>
  <c r="B4257" i="5"/>
  <c r="A4257" i="5"/>
  <c r="L1410" i="5"/>
  <c r="I1410" i="5"/>
  <c r="H1410" i="5"/>
  <c r="G1410" i="5"/>
  <c r="F1410" i="5"/>
  <c r="E1410" i="5"/>
  <c r="D1410" i="5"/>
  <c r="C1410" i="5"/>
  <c r="B1410" i="5"/>
  <c r="A1410" i="5"/>
  <c r="L4014" i="5"/>
  <c r="I4014" i="5"/>
  <c r="H4014" i="5"/>
  <c r="G4014" i="5"/>
  <c r="F4014" i="5"/>
  <c r="E4014" i="5"/>
  <c r="D4014" i="5"/>
  <c r="C4014" i="5"/>
  <c r="B4014" i="5"/>
  <c r="A4014" i="5"/>
  <c r="L3251" i="5"/>
  <c r="I3251" i="5"/>
  <c r="H3251" i="5"/>
  <c r="G3251" i="5"/>
  <c r="F3251" i="5"/>
  <c r="E3251" i="5"/>
  <c r="D3251" i="5"/>
  <c r="C3251" i="5"/>
  <c r="B3251" i="5"/>
  <c r="A3251" i="5"/>
  <c r="L3250" i="5"/>
  <c r="I3250" i="5"/>
  <c r="H3250" i="5"/>
  <c r="G3250" i="5"/>
  <c r="F3250" i="5"/>
  <c r="E3250" i="5"/>
  <c r="D3250" i="5"/>
  <c r="C3250" i="5"/>
  <c r="B3250" i="5"/>
  <c r="A3250" i="5"/>
  <c r="L3249" i="5"/>
  <c r="I3249" i="5"/>
  <c r="H3249" i="5"/>
  <c r="G3249" i="5"/>
  <c r="F3249" i="5"/>
  <c r="E3249" i="5"/>
  <c r="D3249" i="5"/>
  <c r="C3249" i="5"/>
  <c r="B3249" i="5"/>
  <c r="A3249" i="5"/>
  <c r="L3248" i="5"/>
  <c r="I3248" i="5"/>
  <c r="H3248" i="5"/>
  <c r="G3248" i="5"/>
  <c r="F3248" i="5"/>
  <c r="E3248" i="5"/>
  <c r="D3248" i="5"/>
  <c r="C3248" i="5"/>
  <c r="B3248" i="5"/>
  <c r="A3248" i="5"/>
  <c r="L3247" i="5"/>
  <c r="I3247" i="5"/>
  <c r="H3247" i="5"/>
  <c r="G3247" i="5"/>
  <c r="F3247" i="5"/>
  <c r="E3247" i="5"/>
  <c r="D3247" i="5"/>
  <c r="C3247" i="5"/>
  <c r="B3247" i="5"/>
  <c r="A3247" i="5"/>
  <c r="L3246" i="5"/>
  <c r="I3246" i="5"/>
  <c r="H3246" i="5"/>
  <c r="G3246" i="5"/>
  <c r="F3246" i="5"/>
  <c r="E3246" i="5"/>
  <c r="D3246" i="5"/>
  <c r="C3246" i="5"/>
  <c r="B3246" i="5"/>
  <c r="A3246" i="5"/>
  <c r="L3245" i="5"/>
  <c r="I3245" i="5"/>
  <c r="H3245" i="5"/>
  <c r="G3245" i="5"/>
  <c r="F3245" i="5"/>
  <c r="E3245" i="5"/>
  <c r="D3245" i="5"/>
  <c r="C3245" i="5"/>
  <c r="B3245" i="5"/>
  <c r="A3245" i="5"/>
  <c r="L3244" i="5"/>
  <c r="I3244" i="5"/>
  <c r="H3244" i="5"/>
  <c r="G3244" i="5"/>
  <c r="F3244" i="5"/>
  <c r="E3244" i="5"/>
  <c r="D3244" i="5"/>
  <c r="C3244" i="5"/>
  <c r="B3244" i="5"/>
  <c r="A3244" i="5"/>
  <c r="L3243" i="5"/>
  <c r="I3243" i="5"/>
  <c r="H3243" i="5"/>
  <c r="G3243" i="5"/>
  <c r="F3243" i="5"/>
  <c r="E3243" i="5"/>
  <c r="D3243" i="5"/>
  <c r="C3243" i="5"/>
  <c r="B3243" i="5"/>
  <c r="A3243" i="5"/>
  <c r="L3242" i="5"/>
  <c r="I3242" i="5"/>
  <c r="H3242" i="5"/>
  <c r="G3242" i="5"/>
  <c r="F3242" i="5"/>
  <c r="E3242" i="5"/>
  <c r="D3242" i="5"/>
  <c r="C3242" i="5"/>
  <c r="B3242" i="5"/>
  <c r="A3242" i="5"/>
  <c r="L3241" i="5"/>
  <c r="I3241" i="5"/>
  <c r="H3241" i="5"/>
  <c r="G3241" i="5"/>
  <c r="F3241" i="5"/>
  <c r="E3241" i="5"/>
  <c r="D3241" i="5"/>
  <c r="C3241" i="5"/>
  <c r="B3241" i="5"/>
  <c r="A3241" i="5"/>
  <c r="L3128" i="5"/>
  <c r="I3128" i="5"/>
  <c r="H3128" i="5"/>
  <c r="G3128" i="5"/>
  <c r="F3128" i="5"/>
  <c r="E3128" i="5"/>
  <c r="D3128" i="5"/>
  <c r="C3128" i="5"/>
  <c r="B3128" i="5"/>
  <c r="A3128" i="5"/>
  <c r="L3127" i="5"/>
  <c r="I3127" i="5"/>
  <c r="H3127" i="5"/>
  <c r="G3127" i="5"/>
  <c r="F3127" i="5"/>
  <c r="E3127" i="5"/>
  <c r="D3127" i="5"/>
  <c r="C3127" i="5"/>
  <c r="B3127" i="5"/>
  <c r="A3127" i="5"/>
  <c r="L2316" i="5"/>
  <c r="I2316" i="5"/>
  <c r="H2316" i="5"/>
  <c r="G2316" i="5"/>
  <c r="F2316" i="5"/>
  <c r="E2316" i="5"/>
  <c r="D2316" i="5"/>
  <c r="C2316" i="5"/>
  <c r="B2316" i="5"/>
  <c r="A2316" i="5"/>
  <c r="L2315" i="5"/>
  <c r="I2315" i="5"/>
  <c r="H2315" i="5"/>
  <c r="G2315" i="5"/>
  <c r="F2315" i="5"/>
  <c r="E2315" i="5"/>
  <c r="D2315" i="5"/>
  <c r="C2315" i="5"/>
  <c r="B2315" i="5"/>
  <c r="A2315" i="5"/>
  <c r="L1689" i="5"/>
  <c r="I1689" i="5"/>
  <c r="H1689" i="5"/>
  <c r="G1689" i="5"/>
  <c r="F1689" i="5"/>
  <c r="E1689" i="5"/>
  <c r="D1689" i="5"/>
  <c r="C1689" i="5"/>
  <c r="B1689" i="5"/>
  <c r="A1689" i="5"/>
  <c r="L1666" i="5"/>
  <c r="I1666" i="5"/>
  <c r="H1666" i="5"/>
  <c r="G1666" i="5"/>
  <c r="F1666" i="5"/>
  <c r="E1666" i="5"/>
  <c r="D1666" i="5"/>
  <c r="C1666" i="5"/>
  <c r="B1666" i="5"/>
  <c r="A1666" i="5"/>
  <c r="L1665" i="5"/>
  <c r="I1665" i="5"/>
  <c r="H1665" i="5"/>
  <c r="G1665" i="5"/>
  <c r="F1665" i="5"/>
  <c r="E1665" i="5"/>
  <c r="D1665" i="5"/>
  <c r="C1665" i="5"/>
  <c r="B1665" i="5"/>
  <c r="A1665" i="5"/>
  <c r="L3385" i="5"/>
  <c r="I3385" i="5"/>
  <c r="H3385" i="5"/>
  <c r="G3385" i="5"/>
  <c r="F3385" i="5"/>
  <c r="E3385" i="5"/>
  <c r="D3385" i="5"/>
  <c r="C3385" i="5"/>
  <c r="B3385" i="5"/>
  <c r="A3385" i="5"/>
  <c r="L1795" i="5"/>
  <c r="I1795" i="5"/>
  <c r="H1795" i="5"/>
  <c r="G1795" i="5"/>
  <c r="F1795" i="5"/>
  <c r="E1795" i="5"/>
  <c r="D1795" i="5"/>
  <c r="C1795" i="5"/>
  <c r="B1795" i="5"/>
  <c r="A1795" i="5"/>
  <c r="L2760" i="5"/>
  <c r="I2760" i="5"/>
  <c r="H2760" i="5"/>
  <c r="G2760" i="5"/>
  <c r="F2760" i="5"/>
  <c r="E2760" i="5"/>
  <c r="D2760" i="5"/>
  <c r="C2760" i="5"/>
  <c r="B2760" i="5"/>
  <c r="A2760" i="5"/>
  <c r="L3279" i="5"/>
  <c r="I3279" i="5"/>
  <c r="H3279" i="5"/>
  <c r="G3279" i="5"/>
  <c r="F3279" i="5"/>
  <c r="E3279" i="5"/>
  <c r="D3279" i="5"/>
  <c r="C3279" i="5"/>
  <c r="B3279" i="5"/>
  <c r="A3279" i="5"/>
  <c r="L3278" i="5"/>
  <c r="I3278" i="5"/>
  <c r="H3278" i="5"/>
  <c r="G3278" i="5"/>
  <c r="F3278" i="5"/>
  <c r="E3278" i="5"/>
  <c r="D3278" i="5"/>
  <c r="C3278" i="5"/>
  <c r="B3278" i="5"/>
  <c r="A3278" i="5"/>
  <c r="L408" i="5"/>
  <c r="I408" i="5"/>
  <c r="H408" i="5"/>
  <c r="G408" i="5"/>
  <c r="F408" i="5"/>
  <c r="E408" i="5"/>
  <c r="D408" i="5"/>
  <c r="C408" i="5"/>
  <c r="B408" i="5"/>
  <c r="A408" i="5"/>
  <c r="L2570" i="5"/>
  <c r="I2570" i="5"/>
  <c r="H2570" i="5"/>
  <c r="G2570" i="5"/>
  <c r="F2570" i="5"/>
  <c r="E2570" i="5"/>
  <c r="D2570" i="5"/>
  <c r="C2570" i="5"/>
  <c r="B2570" i="5"/>
  <c r="A2570" i="5"/>
  <c r="L2569" i="5"/>
  <c r="I2569" i="5"/>
  <c r="H2569" i="5"/>
  <c r="G2569" i="5"/>
  <c r="F2569" i="5"/>
  <c r="E2569" i="5"/>
  <c r="D2569" i="5"/>
  <c r="C2569" i="5"/>
  <c r="B2569" i="5"/>
  <c r="A2569" i="5"/>
  <c r="L2076" i="5"/>
  <c r="I2076" i="5"/>
  <c r="H2076" i="5"/>
  <c r="G2076" i="5"/>
  <c r="F2076" i="5"/>
  <c r="E2076" i="5"/>
  <c r="D2076" i="5"/>
  <c r="C2076" i="5"/>
  <c r="B2076" i="5"/>
  <c r="A2076" i="5"/>
  <c r="L1900" i="5"/>
  <c r="I1900" i="5"/>
  <c r="H1900" i="5"/>
  <c r="G1900" i="5"/>
  <c r="F1900" i="5"/>
  <c r="E1900" i="5"/>
  <c r="D1900" i="5"/>
  <c r="C1900" i="5"/>
  <c r="B1900" i="5"/>
  <c r="A1900" i="5"/>
  <c r="L4186" i="5"/>
  <c r="I4186" i="5"/>
  <c r="H4186" i="5"/>
  <c r="G4186" i="5"/>
  <c r="F4186" i="5"/>
  <c r="E4186" i="5"/>
  <c r="D4186" i="5"/>
  <c r="C4186" i="5"/>
  <c r="B4186" i="5"/>
  <c r="A4186" i="5"/>
  <c r="L3513" i="5"/>
  <c r="I3513" i="5"/>
  <c r="H3513" i="5"/>
  <c r="G3513" i="5"/>
  <c r="F3513" i="5"/>
  <c r="E3513" i="5"/>
  <c r="D3513" i="5"/>
  <c r="C3513" i="5"/>
  <c r="B3513" i="5"/>
  <c r="A3513" i="5"/>
  <c r="L3532" i="5"/>
  <c r="I3532" i="5"/>
  <c r="H3532" i="5"/>
  <c r="G3532" i="5"/>
  <c r="F3532" i="5"/>
  <c r="E3532" i="5"/>
  <c r="D3532" i="5"/>
  <c r="C3532" i="5"/>
  <c r="B3532" i="5"/>
  <c r="A3532" i="5"/>
  <c r="L2421" i="5"/>
  <c r="I2421" i="5"/>
  <c r="H2421" i="5"/>
  <c r="G2421" i="5"/>
  <c r="F2421" i="5"/>
  <c r="E2421" i="5"/>
  <c r="D2421" i="5"/>
  <c r="C2421" i="5"/>
  <c r="B2421" i="5"/>
  <c r="A2421" i="5"/>
  <c r="L2420" i="5"/>
  <c r="I2420" i="5"/>
  <c r="H2420" i="5"/>
  <c r="G2420" i="5"/>
  <c r="F2420" i="5"/>
  <c r="E2420" i="5"/>
  <c r="D2420" i="5"/>
  <c r="C2420" i="5"/>
  <c r="B2420" i="5"/>
  <c r="A2420" i="5"/>
  <c r="L81" i="5"/>
  <c r="I81" i="5"/>
  <c r="H81" i="5"/>
  <c r="G81" i="5"/>
  <c r="F81" i="5"/>
  <c r="E81" i="5"/>
  <c r="D81" i="5"/>
  <c r="C81" i="5"/>
  <c r="B81" i="5"/>
  <c r="A81" i="5"/>
  <c r="L114" i="5"/>
  <c r="I114" i="5"/>
  <c r="H114" i="5"/>
  <c r="G114" i="5"/>
  <c r="F114" i="5"/>
  <c r="E114" i="5"/>
  <c r="D114" i="5"/>
  <c r="C114" i="5"/>
  <c r="B114" i="5"/>
  <c r="A114" i="5"/>
  <c r="L113" i="5"/>
  <c r="I113" i="5"/>
  <c r="H113" i="5"/>
  <c r="G113" i="5"/>
  <c r="F113" i="5"/>
  <c r="E113" i="5"/>
  <c r="D113" i="5"/>
  <c r="C113" i="5"/>
  <c r="B113" i="5"/>
  <c r="A113" i="5"/>
  <c r="L4005" i="5"/>
  <c r="I4005" i="5"/>
  <c r="H4005" i="5"/>
  <c r="G4005" i="5"/>
  <c r="F4005" i="5"/>
  <c r="E4005" i="5"/>
  <c r="D4005" i="5"/>
  <c r="C4005" i="5"/>
  <c r="B4005" i="5"/>
  <c r="A4005" i="5"/>
  <c r="L4004" i="5"/>
  <c r="I4004" i="5"/>
  <c r="H4004" i="5"/>
  <c r="G4004" i="5"/>
  <c r="F4004" i="5"/>
  <c r="E4004" i="5"/>
  <c r="D4004" i="5"/>
  <c r="C4004" i="5"/>
  <c r="B4004" i="5"/>
  <c r="A4004" i="5"/>
  <c r="L4038" i="5"/>
  <c r="I4038" i="5"/>
  <c r="H4038" i="5"/>
  <c r="G4038" i="5"/>
  <c r="F4038" i="5"/>
  <c r="E4038" i="5"/>
  <c r="D4038" i="5"/>
  <c r="C4038" i="5"/>
  <c r="B4038" i="5"/>
  <c r="A4038" i="5"/>
  <c r="L4037" i="5"/>
  <c r="I4037" i="5"/>
  <c r="H4037" i="5"/>
  <c r="G4037" i="5"/>
  <c r="F4037" i="5"/>
  <c r="E4037" i="5"/>
  <c r="D4037" i="5"/>
  <c r="C4037" i="5"/>
  <c r="B4037" i="5"/>
  <c r="A4037" i="5"/>
  <c r="L3283" i="5"/>
  <c r="I3283" i="5"/>
  <c r="H3283" i="5"/>
  <c r="G3283" i="5"/>
  <c r="F3283" i="5"/>
  <c r="E3283" i="5"/>
  <c r="D3283" i="5"/>
  <c r="C3283" i="5"/>
  <c r="B3283" i="5"/>
  <c r="A3283" i="5"/>
  <c r="L1352" i="5"/>
  <c r="I1352" i="5"/>
  <c r="H1352" i="5"/>
  <c r="G1352" i="5"/>
  <c r="F1352" i="5"/>
  <c r="E1352" i="5"/>
  <c r="D1352" i="5"/>
  <c r="C1352" i="5"/>
  <c r="B1352" i="5"/>
  <c r="A1352" i="5"/>
  <c r="L4228" i="5"/>
  <c r="I4228" i="5"/>
  <c r="H4228" i="5"/>
  <c r="G4228" i="5"/>
  <c r="F4228" i="5"/>
  <c r="E4228" i="5"/>
  <c r="D4228" i="5"/>
  <c r="C4228" i="5"/>
  <c r="B4228" i="5"/>
  <c r="A4228" i="5"/>
  <c r="L4227" i="5"/>
  <c r="I4227" i="5"/>
  <c r="H4227" i="5"/>
  <c r="G4227" i="5"/>
  <c r="F4227" i="5"/>
  <c r="E4227" i="5"/>
  <c r="D4227" i="5"/>
  <c r="C4227" i="5"/>
  <c r="B4227" i="5"/>
  <c r="A4227" i="5"/>
  <c r="L1446" i="5"/>
  <c r="I1446" i="5"/>
  <c r="H1446" i="5"/>
  <c r="G1446" i="5"/>
  <c r="F1446" i="5"/>
  <c r="E1446" i="5"/>
  <c r="D1446" i="5"/>
  <c r="C1446" i="5"/>
  <c r="B1446" i="5"/>
  <c r="A1446" i="5"/>
  <c r="L1445" i="5"/>
  <c r="I1445" i="5"/>
  <c r="H1445" i="5"/>
  <c r="G1445" i="5"/>
  <c r="F1445" i="5"/>
  <c r="E1445" i="5"/>
  <c r="D1445" i="5"/>
  <c r="C1445" i="5"/>
  <c r="B1445" i="5"/>
  <c r="A1445" i="5"/>
  <c r="L3582" i="5"/>
  <c r="I3582" i="5"/>
  <c r="H3582" i="5"/>
  <c r="G3582" i="5"/>
  <c r="F3582" i="5"/>
  <c r="E3582" i="5"/>
  <c r="D3582" i="5"/>
  <c r="C3582" i="5"/>
  <c r="B3582" i="5"/>
  <c r="A3582" i="5"/>
  <c r="L3581" i="5"/>
  <c r="I3581" i="5"/>
  <c r="H3581" i="5"/>
  <c r="G3581" i="5"/>
  <c r="F3581" i="5"/>
  <c r="E3581" i="5"/>
  <c r="D3581" i="5"/>
  <c r="C3581" i="5"/>
  <c r="B3581" i="5"/>
  <c r="A3581" i="5"/>
  <c r="L2389" i="5"/>
  <c r="I2389" i="5"/>
  <c r="H2389" i="5"/>
  <c r="G2389" i="5"/>
  <c r="F2389" i="5"/>
  <c r="E2389" i="5"/>
  <c r="D2389" i="5"/>
  <c r="C2389" i="5"/>
  <c r="B2389" i="5"/>
  <c r="A2389" i="5"/>
  <c r="L2455" i="5"/>
  <c r="I2455" i="5"/>
  <c r="H2455" i="5"/>
  <c r="G2455" i="5"/>
  <c r="F2455" i="5"/>
  <c r="E2455" i="5"/>
  <c r="D2455" i="5"/>
  <c r="C2455" i="5"/>
  <c r="B2455" i="5"/>
  <c r="A2455" i="5"/>
  <c r="L2454" i="5"/>
  <c r="I2454" i="5"/>
  <c r="H2454" i="5"/>
  <c r="G2454" i="5"/>
  <c r="F2454" i="5"/>
  <c r="E2454" i="5"/>
  <c r="D2454" i="5"/>
  <c r="C2454" i="5"/>
  <c r="B2454" i="5"/>
  <c r="A2454" i="5"/>
  <c r="L791" i="5"/>
  <c r="I791" i="5"/>
  <c r="H791" i="5"/>
  <c r="G791" i="5"/>
  <c r="F791" i="5"/>
  <c r="E791" i="5"/>
  <c r="D791" i="5"/>
  <c r="C791" i="5"/>
  <c r="B791" i="5"/>
  <c r="A791" i="5"/>
  <c r="L2413" i="5"/>
  <c r="I2413" i="5"/>
  <c r="H2413" i="5"/>
  <c r="G2413" i="5"/>
  <c r="F2413" i="5"/>
  <c r="E2413" i="5"/>
  <c r="D2413" i="5"/>
  <c r="C2413" i="5"/>
  <c r="B2413" i="5"/>
  <c r="A2413" i="5"/>
  <c r="L2412" i="5"/>
  <c r="I2412" i="5"/>
  <c r="H2412" i="5"/>
  <c r="G2412" i="5"/>
  <c r="F2412" i="5"/>
  <c r="E2412" i="5"/>
  <c r="D2412" i="5"/>
  <c r="C2412" i="5"/>
  <c r="B2412" i="5"/>
  <c r="A2412" i="5"/>
  <c r="L4185" i="5"/>
  <c r="I4185" i="5"/>
  <c r="H4185" i="5"/>
  <c r="G4185" i="5"/>
  <c r="F4185" i="5"/>
  <c r="E4185" i="5"/>
  <c r="D4185" i="5"/>
  <c r="C4185" i="5"/>
  <c r="B4185" i="5"/>
  <c r="A4185" i="5"/>
  <c r="L4184" i="5"/>
  <c r="I4184" i="5"/>
  <c r="H4184" i="5"/>
  <c r="G4184" i="5"/>
  <c r="F4184" i="5"/>
  <c r="E4184" i="5"/>
  <c r="D4184" i="5"/>
  <c r="C4184" i="5"/>
  <c r="B4184" i="5"/>
  <c r="A4184" i="5"/>
  <c r="L3500" i="5"/>
  <c r="I3500" i="5"/>
  <c r="H3500" i="5"/>
  <c r="G3500" i="5"/>
  <c r="F3500" i="5"/>
  <c r="E3500" i="5"/>
  <c r="D3500" i="5"/>
  <c r="C3500" i="5"/>
  <c r="B3500" i="5"/>
  <c r="A3500" i="5"/>
  <c r="L3499" i="5"/>
  <c r="I3499" i="5"/>
  <c r="H3499" i="5"/>
  <c r="G3499" i="5"/>
  <c r="F3499" i="5"/>
  <c r="E3499" i="5"/>
  <c r="D3499" i="5"/>
  <c r="C3499" i="5"/>
  <c r="B3499" i="5"/>
  <c r="A3499" i="5"/>
  <c r="L3485" i="5"/>
  <c r="I3485" i="5"/>
  <c r="H3485" i="5"/>
  <c r="G3485" i="5"/>
  <c r="F3485" i="5"/>
  <c r="E3485" i="5"/>
  <c r="D3485" i="5"/>
  <c r="C3485" i="5"/>
  <c r="B3485" i="5"/>
  <c r="A3485" i="5"/>
  <c r="L3484" i="5"/>
  <c r="I3484" i="5"/>
  <c r="H3484" i="5"/>
  <c r="G3484" i="5"/>
  <c r="F3484" i="5"/>
  <c r="E3484" i="5"/>
  <c r="D3484" i="5"/>
  <c r="C3484" i="5"/>
  <c r="B3484" i="5"/>
  <c r="A3484" i="5"/>
  <c r="L3483" i="5"/>
  <c r="I3483" i="5"/>
  <c r="H3483" i="5"/>
  <c r="G3483" i="5"/>
  <c r="F3483" i="5"/>
  <c r="E3483" i="5"/>
  <c r="D3483" i="5"/>
  <c r="C3483" i="5"/>
  <c r="B3483" i="5"/>
  <c r="A3483" i="5"/>
  <c r="L2874" i="5"/>
  <c r="I2874" i="5"/>
  <c r="H2874" i="5"/>
  <c r="G2874" i="5"/>
  <c r="F2874" i="5"/>
  <c r="E2874" i="5"/>
  <c r="D2874" i="5"/>
  <c r="C2874" i="5"/>
  <c r="B2874" i="5"/>
  <c r="A2874" i="5"/>
  <c r="L2568" i="5"/>
  <c r="I2568" i="5"/>
  <c r="H2568" i="5"/>
  <c r="G2568" i="5"/>
  <c r="F2568" i="5"/>
  <c r="E2568" i="5"/>
  <c r="D2568" i="5"/>
  <c r="C2568" i="5"/>
  <c r="B2568" i="5"/>
  <c r="A2568" i="5"/>
  <c r="L2741" i="5"/>
  <c r="I2741" i="5"/>
  <c r="H2741" i="5"/>
  <c r="G2741" i="5"/>
  <c r="F2741" i="5"/>
  <c r="E2741" i="5"/>
  <c r="D2741" i="5"/>
  <c r="C2741" i="5"/>
  <c r="B2741" i="5"/>
  <c r="A2741" i="5"/>
  <c r="L2740" i="5"/>
  <c r="I2740" i="5"/>
  <c r="H2740" i="5"/>
  <c r="G2740" i="5"/>
  <c r="F2740" i="5"/>
  <c r="E2740" i="5"/>
  <c r="D2740" i="5"/>
  <c r="C2740" i="5"/>
  <c r="B2740" i="5"/>
  <c r="A2740" i="5"/>
  <c r="L407" i="5"/>
  <c r="I407" i="5"/>
  <c r="H407" i="5"/>
  <c r="G407" i="5"/>
  <c r="F407" i="5"/>
  <c r="E407" i="5"/>
  <c r="D407" i="5"/>
  <c r="C407" i="5"/>
  <c r="B407" i="5"/>
  <c r="A407" i="5"/>
  <c r="L3482" i="5"/>
  <c r="I3482" i="5"/>
  <c r="H3482" i="5"/>
  <c r="G3482" i="5"/>
  <c r="F3482" i="5"/>
  <c r="E3482" i="5"/>
  <c r="D3482" i="5"/>
  <c r="C3482" i="5"/>
  <c r="B3482" i="5"/>
  <c r="A3482" i="5"/>
  <c r="L3481" i="5"/>
  <c r="I3481" i="5"/>
  <c r="H3481" i="5"/>
  <c r="G3481" i="5"/>
  <c r="F3481" i="5"/>
  <c r="E3481" i="5"/>
  <c r="D3481" i="5"/>
  <c r="C3481" i="5"/>
  <c r="B3481" i="5"/>
  <c r="A3481" i="5"/>
  <c r="L397" i="5"/>
  <c r="I397" i="5"/>
  <c r="H397" i="5"/>
  <c r="G397" i="5"/>
  <c r="F397" i="5"/>
  <c r="E397" i="5"/>
  <c r="D397" i="5"/>
  <c r="C397" i="5"/>
  <c r="B397" i="5"/>
  <c r="A397" i="5"/>
  <c r="L396" i="5"/>
  <c r="I396" i="5"/>
  <c r="H396" i="5"/>
  <c r="G396" i="5"/>
  <c r="F396" i="5"/>
  <c r="E396" i="5"/>
  <c r="D396" i="5"/>
  <c r="C396" i="5"/>
  <c r="B396" i="5"/>
  <c r="A396" i="5"/>
  <c r="L4022" i="5"/>
  <c r="I4022" i="5"/>
  <c r="H4022" i="5"/>
  <c r="G4022" i="5"/>
  <c r="F4022" i="5"/>
  <c r="E4022" i="5"/>
  <c r="D4022" i="5"/>
  <c r="C4022" i="5"/>
  <c r="B4022" i="5"/>
  <c r="A4022" i="5"/>
  <c r="L4021" i="5"/>
  <c r="I4021" i="5"/>
  <c r="H4021" i="5"/>
  <c r="G4021" i="5"/>
  <c r="F4021" i="5"/>
  <c r="E4021" i="5"/>
  <c r="D4021" i="5"/>
  <c r="C4021" i="5"/>
  <c r="B4021" i="5"/>
  <c r="A4021" i="5"/>
  <c r="L4183" i="5"/>
  <c r="I4183" i="5"/>
  <c r="H4183" i="5"/>
  <c r="G4183" i="5"/>
  <c r="F4183" i="5"/>
  <c r="E4183" i="5"/>
  <c r="D4183" i="5"/>
  <c r="C4183" i="5"/>
  <c r="B4183" i="5"/>
  <c r="A4183" i="5"/>
  <c r="L3498" i="5"/>
  <c r="I3498" i="5"/>
  <c r="H3498" i="5"/>
  <c r="G3498" i="5"/>
  <c r="F3498" i="5"/>
  <c r="E3498" i="5"/>
  <c r="D3498" i="5"/>
  <c r="C3498" i="5"/>
  <c r="B3498" i="5"/>
  <c r="A3498" i="5"/>
  <c r="L1584" i="5"/>
  <c r="I1584" i="5"/>
  <c r="H1584" i="5"/>
  <c r="G1584" i="5"/>
  <c r="F1584" i="5"/>
  <c r="E1584" i="5"/>
  <c r="D1584" i="5"/>
  <c r="C1584" i="5"/>
  <c r="B1584" i="5"/>
  <c r="A1584" i="5"/>
  <c r="L1583" i="5"/>
  <c r="I1583" i="5"/>
  <c r="H1583" i="5"/>
  <c r="G1583" i="5"/>
  <c r="F1583" i="5"/>
  <c r="E1583" i="5"/>
  <c r="D1583" i="5"/>
  <c r="C1583" i="5"/>
  <c r="B1583" i="5"/>
  <c r="A1583" i="5"/>
  <c r="L393" i="5"/>
  <c r="I393" i="5"/>
  <c r="H393" i="5"/>
  <c r="G393" i="5"/>
  <c r="F393" i="5"/>
  <c r="E393" i="5"/>
  <c r="D393" i="5"/>
  <c r="C393" i="5"/>
  <c r="B393" i="5"/>
  <c r="A393" i="5"/>
  <c r="L392" i="5"/>
  <c r="I392" i="5"/>
  <c r="H392" i="5"/>
  <c r="G392" i="5"/>
  <c r="F392" i="5"/>
  <c r="E392" i="5"/>
  <c r="D392" i="5"/>
  <c r="C392" i="5"/>
  <c r="B392" i="5"/>
  <c r="A392" i="5"/>
  <c r="L3211" i="5"/>
  <c r="I3211" i="5"/>
  <c r="H3211" i="5"/>
  <c r="G3211" i="5"/>
  <c r="F3211" i="5"/>
  <c r="E3211" i="5"/>
  <c r="D3211" i="5"/>
  <c r="C3211" i="5"/>
  <c r="B3211" i="5"/>
  <c r="A3211" i="5"/>
  <c r="L2873" i="5"/>
  <c r="I2873" i="5"/>
  <c r="H2873" i="5"/>
  <c r="G2873" i="5"/>
  <c r="F2873" i="5"/>
  <c r="E2873" i="5"/>
  <c r="D2873" i="5"/>
  <c r="C2873" i="5"/>
  <c r="B2873" i="5"/>
  <c r="A2873" i="5"/>
  <c r="L2872" i="5"/>
  <c r="I2872" i="5"/>
  <c r="H2872" i="5"/>
  <c r="G2872" i="5"/>
  <c r="F2872" i="5"/>
  <c r="E2872" i="5"/>
  <c r="D2872" i="5"/>
  <c r="C2872" i="5"/>
  <c r="B2872" i="5"/>
  <c r="A2872" i="5"/>
  <c r="L2871" i="5"/>
  <c r="I2871" i="5"/>
  <c r="H2871" i="5"/>
  <c r="G2871" i="5"/>
  <c r="F2871" i="5"/>
  <c r="E2871" i="5"/>
  <c r="D2871" i="5"/>
  <c r="C2871" i="5"/>
  <c r="B2871" i="5"/>
  <c r="A2871" i="5"/>
  <c r="L2870" i="5"/>
  <c r="I2870" i="5"/>
  <c r="H2870" i="5"/>
  <c r="G2870" i="5"/>
  <c r="F2870" i="5"/>
  <c r="E2870" i="5"/>
  <c r="D2870" i="5"/>
  <c r="C2870" i="5"/>
  <c r="B2870" i="5"/>
  <c r="A2870" i="5"/>
  <c r="L2869" i="5"/>
  <c r="I2869" i="5"/>
  <c r="H2869" i="5"/>
  <c r="G2869" i="5"/>
  <c r="F2869" i="5"/>
  <c r="E2869" i="5"/>
  <c r="D2869" i="5"/>
  <c r="C2869" i="5"/>
  <c r="B2869" i="5"/>
  <c r="A2869" i="5"/>
  <c r="L2868" i="5"/>
  <c r="I2868" i="5"/>
  <c r="H2868" i="5"/>
  <c r="G2868" i="5"/>
  <c r="F2868" i="5"/>
  <c r="E2868" i="5"/>
  <c r="D2868" i="5"/>
  <c r="C2868" i="5"/>
  <c r="B2868" i="5"/>
  <c r="A2868" i="5"/>
  <c r="L2867" i="5"/>
  <c r="I2867" i="5"/>
  <c r="H2867" i="5"/>
  <c r="G2867" i="5"/>
  <c r="F2867" i="5"/>
  <c r="E2867" i="5"/>
  <c r="D2867" i="5"/>
  <c r="C2867" i="5"/>
  <c r="B2867" i="5"/>
  <c r="A2867" i="5"/>
  <c r="L2866" i="5"/>
  <c r="I2866" i="5"/>
  <c r="H2866" i="5"/>
  <c r="G2866" i="5"/>
  <c r="F2866" i="5"/>
  <c r="E2866" i="5"/>
  <c r="D2866" i="5"/>
  <c r="C2866" i="5"/>
  <c r="B2866" i="5"/>
  <c r="A2866" i="5"/>
  <c r="L2865" i="5"/>
  <c r="I2865" i="5"/>
  <c r="H2865" i="5"/>
  <c r="G2865" i="5"/>
  <c r="F2865" i="5"/>
  <c r="E2865" i="5"/>
  <c r="D2865" i="5"/>
  <c r="C2865" i="5"/>
  <c r="B2865" i="5"/>
  <c r="A2865" i="5"/>
  <c r="L2864" i="5"/>
  <c r="I2864" i="5"/>
  <c r="H2864" i="5"/>
  <c r="G2864" i="5"/>
  <c r="F2864" i="5"/>
  <c r="E2864" i="5"/>
  <c r="D2864" i="5"/>
  <c r="C2864" i="5"/>
  <c r="B2864" i="5"/>
  <c r="A2864" i="5"/>
  <c r="L2863" i="5"/>
  <c r="I2863" i="5"/>
  <c r="H2863" i="5"/>
  <c r="G2863" i="5"/>
  <c r="F2863" i="5"/>
  <c r="E2863" i="5"/>
  <c r="D2863" i="5"/>
  <c r="C2863" i="5"/>
  <c r="B2863" i="5"/>
  <c r="A2863" i="5"/>
  <c r="L2862" i="5"/>
  <c r="I2862" i="5"/>
  <c r="H2862" i="5"/>
  <c r="G2862" i="5"/>
  <c r="F2862" i="5"/>
  <c r="E2862" i="5"/>
  <c r="D2862" i="5"/>
  <c r="C2862" i="5"/>
  <c r="B2862" i="5"/>
  <c r="A2862" i="5"/>
  <c r="L2861" i="5"/>
  <c r="I2861" i="5"/>
  <c r="H2861" i="5"/>
  <c r="G2861" i="5"/>
  <c r="F2861" i="5"/>
  <c r="E2861" i="5"/>
  <c r="D2861" i="5"/>
  <c r="C2861" i="5"/>
  <c r="B2861" i="5"/>
  <c r="A2861" i="5"/>
  <c r="L2860" i="5"/>
  <c r="I2860" i="5"/>
  <c r="H2860" i="5"/>
  <c r="G2860" i="5"/>
  <c r="F2860" i="5"/>
  <c r="E2860" i="5"/>
  <c r="D2860" i="5"/>
  <c r="C2860" i="5"/>
  <c r="B2860" i="5"/>
  <c r="A2860" i="5"/>
  <c r="L2859" i="5"/>
  <c r="I2859" i="5"/>
  <c r="H2859" i="5"/>
  <c r="G2859" i="5"/>
  <c r="F2859" i="5"/>
  <c r="E2859" i="5"/>
  <c r="D2859" i="5"/>
  <c r="C2859" i="5"/>
  <c r="B2859" i="5"/>
  <c r="A2859" i="5"/>
  <c r="L2858" i="5"/>
  <c r="I2858" i="5"/>
  <c r="H2858" i="5"/>
  <c r="G2858" i="5"/>
  <c r="F2858" i="5"/>
  <c r="E2858" i="5"/>
  <c r="D2858" i="5"/>
  <c r="C2858" i="5"/>
  <c r="B2858" i="5"/>
  <c r="A2858" i="5"/>
  <c r="L2857" i="5"/>
  <c r="I2857" i="5"/>
  <c r="H2857" i="5"/>
  <c r="G2857" i="5"/>
  <c r="F2857" i="5"/>
  <c r="E2857" i="5"/>
  <c r="D2857" i="5"/>
  <c r="C2857" i="5"/>
  <c r="B2857" i="5"/>
  <c r="A2857" i="5"/>
  <c r="L2856" i="5"/>
  <c r="I2856" i="5"/>
  <c r="H2856" i="5"/>
  <c r="G2856" i="5"/>
  <c r="F2856" i="5"/>
  <c r="E2856" i="5"/>
  <c r="D2856" i="5"/>
  <c r="C2856" i="5"/>
  <c r="B2856" i="5"/>
  <c r="A2856" i="5"/>
  <c r="L109" i="5"/>
  <c r="I109" i="5"/>
  <c r="H109" i="5"/>
  <c r="G109" i="5"/>
  <c r="F109" i="5"/>
  <c r="E109" i="5"/>
  <c r="D109" i="5"/>
  <c r="C109" i="5"/>
  <c r="B109" i="5"/>
  <c r="A109" i="5"/>
  <c r="L4015" i="5"/>
  <c r="I4015" i="5"/>
  <c r="H4015" i="5"/>
  <c r="G4015" i="5"/>
  <c r="F4015" i="5"/>
  <c r="E4015" i="5"/>
  <c r="D4015" i="5"/>
  <c r="C4015" i="5"/>
  <c r="B4015" i="5"/>
  <c r="A4015" i="5"/>
  <c r="L4176" i="5"/>
  <c r="I4176" i="5"/>
  <c r="H4176" i="5"/>
  <c r="G4176" i="5"/>
  <c r="F4176" i="5"/>
  <c r="E4176" i="5"/>
  <c r="D4176" i="5"/>
  <c r="C4176" i="5"/>
  <c r="B4176" i="5"/>
  <c r="A4176" i="5"/>
  <c r="L4175" i="5"/>
  <c r="I4175" i="5"/>
  <c r="H4175" i="5"/>
  <c r="G4175" i="5"/>
  <c r="F4175" i="5"/>
  <c r="E4175" i="5"/>
  <c r="D4175" i="5"/>
  <c r="C4175" i="5"/>
  <c r="B4175" i="5"/>
  <c r="A4175" i="5"/>
  <c r="L3867" i="5"/>
  <c r="I3867" i="5"/>
  <c r="H3867" i="5"/>
  <c r="G3867" i="5"/>
  <c r="F3867" i="5"/>
  <c r="E3867" i="5"/>
  <c r="D3867" i="5"/>
  <c r="C3867" i="5"/>
  <c r="B3867" i="5"/>
  <c r="A3867" i="5"/>
  <c r="L3866" i="5"/>
  <c r="I3866" i="5"/>
  <c r="H3866" i="5"/>
  <c r="G3866" i="5"/>
  <c r="F3866" i="5"/>
  <c r="E3866" i="5"/>
  <c r="D3866" i="5"/>
  <c r="C3866" i="5"/>
  <c r="B3866" i="5"/>
  <c r="A3866" i="5"/>
  <c r="L3613" i="5"/>
  <c r="I3613" i="5"/>
  <c r="H3613" i="5"/>
  <c r="G3613" i="5"/>
  <c r="F3613" i="5"/>
  <c r="E3613" i="5"/>
  <c r="D3613" i="5"/>
  <c r="C3613" i="5"/>
  <c r="B3613" i="5"/>
  <c r="A3613" i="5"/>
  <c r="L3612" i="5"/>
  <c r="I3612" i="5"/>
  <c r="H3612" i="5"/>
  <c r="G3612" i="5"/>
  <c r="F3612" i="5"/>
  <c r="E3612" i="5"/>
  <c r="D3612" i="5"/>
  <c r="C3612" i="5"/>
  <c r="B3612" i="5"/>
  <c r="A3612" i="5"/>
  <c r="L2907" i="5"/>
  <c r="I2907" i="5"/>
  <c r="H2907" i="5"/>
  <c r="G2907" i="5"/>
  <c r="F2907" i="5"/>
  <c r="E2907" i="5"/>
  <c r="D2907" i="5"/>
  <c r="C2907" i="5"/>
  <c r="B2907" i="5"/>
  <c r="A2907" i="5"/>
  <c r="L840" i="5"/>
  <c r="I840" i="5"/>
  <c r="H840" i="5"/>
  <c r="G840" i="5"/>
  <c r="F840" i="5"/>
  <c r="E840" i="5"/>
  <c r="D840" i="5"/>
  <c r="C840" i="5"/>
  <c r="B840" i="5"/>
  <c r="A840" i="5"/>
  <c r="L839" i="5"/>
  <c r="I839" i="5"/>
  <c r="H839" i="5"/>
  <c r="G839" i="5"/>
  <c r="F839" i="5"/>
  <c r="E839" i="5"/>
  <c r="D839" i="5"/>
  <c r="C839" i="5"/>
  <c r="B839" i="5"/>
  <c r="A839" i="5"/>
  <c r="L535" i="5"/>
  <c r="I535" i="5"/>
  <c r="H535" i="5"/>
  <c r="G535" i="5"/>
  <c r="F535" i="5"/>
  <c r="E535" i="5"/>
  <c r="D535" i="5"/>
  <c r="C535" i="5"/>
  <c r="B535" i="5"/>
  <c r="A535" i="5"/>
  <c r="L406" i="5"/>
  <c r="I406" i="5"/>
  <c r="H406" i="5"/>
  <c r="G406" i="5"/>
  <c r="F406" i="5"/>
  <c r="E406" i="5"/>
  <c r="D406" i="5"/>
  <c r="C406" i="5"/>
  <c r="B406" i="5"/>
  <c r="A406" i="5"/>
  <c r="L1840" i="5"/>
  <c r="I1840" i="5"/>
  <c r="H1840" i="5"/>
  <c r="G1840" i="5"/>
  <c r="F1840" i="5"/>
  <c r="E1840" i="5"/>
  <c r="D1840" i="5"/>
  <c r="C1840" i="5"/>
  <c r="B1840" i="5"/>
  <c r="A1840" i="5"/>
  <c r="L3394" i="5"/>
  <c r="I3394" i="5"/>
  <c r="H3394" i="5"/>
  <c r="G3394" i="5"/>
  <c r="F3394" i="5"/>
  <c r="E3394" i="5"/>
  <c r="D3394" i="5"/>
  <c r="C3394" i="5"/>
  <c r="B3394" i="5"/>
  <c r="A3394" i="5"/>
  <c r="L3393" i="5"/>
  <c r="I3393" i="5"/>
  <c r="H3393" i="5"/>
  <c r="G3393" i="5"/>
  <c r="F3393" i="5"/>
  <c r="E3393" i="5"/>
  <c r="D3393" i="5"/>
  <c r="C3393" i="5"/>
  <c r="B3393" i="5"/>
  <c r="A3393" i="5"/>
  <c r="L2759" i="5"/>
  <c r="I2759" i="5"/>
  <c r="H2759" i="5"/>
  <c r="G2759" i="5"/>
  <c r="F2759" i="5"/>
  <c r="E2759" i="5"/>
  <c r="D2759" i="5"/>
  <c r="C2759" i="5"/>
  <c r="B2759" i="5"/>
  <c r="A2759" i="5"/>
  <c r="L2758" i="5"/>
  <c r="I2758" i="5"/>
  <c r="H2758" i="5"/>
  <c r="G2758" i="5"/>
  <c r="F2758" i="5"/>
  <c r="E2758" i="5"/>
  <c r="D2758" i="5"/>
  <c r="C2758" i="5"/>
  <c r="B2758" i="5"/>
  <c r="A2758" i="5"/>
  <c r="L2790" i="5"/>
  <c r="I2790" i="5"/>
  <c r="H2790" i="5"/>
  <c r="G2790" i="5"/>
  <c r="F2790" i="5"/>
  <c r="E2790" i="5"/>
  <c r="D2790" i="5"/>
  <c r="C2790" i="5"/>
  <c r="B2790" i="5"/>
  <c r="A2790" i="5"/>
  <c r="L2567" i="5"/>
  <c r="I2567" i="5"/>
  <c r="H2567" i="5"/>
  <c r="G2567" i="5"/>
  <c r="F2567" i="5"/>
  <c r="E2567" i="5"/>
  <c r="D2567" i="5"/>
  <c r="C2567" i="5"/>
  <c r="B2567" i="5"/>
  <c r="A2567" i="5"/>
  <c r="L1956" i="5"/>
  <c r="I1956" i="5"/>
  <c r="H1956" i="5"/>
  <c r="G1956" i="5"/>
  <c r="F1956" i="5"/>
  <c r="E1956" i="5"/>
  <c r="D1956" i="5"/>
  <c r="C1956" i="5"/>
  <c r="B1956" i="5"/>
  <c r="A1956" i="5"/>
  <c r="L3605" i="5"/>
  <c r="I3605" i="5"/>
  <c r="H3605" i="5"/>
  <c r="G3605" i="5"/>
  <c r="F3605" i="5"/>
  <c r="E3605" i="5"/>
  <c r="D3605" i="5"/>
  <c r="C3605" i="5"/>
  <c r="B3605" i="5"/>
  <c r="A3605" i="5"/>
  <c r="L3604" i="5"/>
  <c r="I3604" i="5"/>
  <c r="H3604" i="5"/>
  <c r="G3604" i="5"/>
  <c r="F3604" i="5"/>
  <c r="E3604" i="5"/>
  <c r="D3604" i="5"/>
  <c r="C3604" i="5"/>
  <c r="B3604" i="5"/>
  <c r="A3604" i="5"/>
  <c r="L299" i="5"/>
  <c r="I299" i="5"/>
  <c r="H299" i="5"/>
  <c r="G299" i="5"/>
  <c r="F299" i="5"/>
  <c r="E299" i="5"/>
  <c r="D299" i="5"/>
  <c r="C299" i="5"/>
  <c r="B299" i="5"/>
  <c r="A299" i="5"/>
  <c r="L2654" i="5"/>
  <c r="I2654" i="5"/>
  <c r="H2654" i="5"/>
  <c r="G2654" i="5"/>
  <c r="F2654" i="5"/>
  <c r="E2654" i="5"/>
  <c r="D2654" i="5"/>
  <c r="C2654" i="5"/>
  <c r="B2654" i="5"/>
  <c r="A2654" i="5"/>
  <c r="L1444" i="5"/>
  <c r="I1444" i="5"/>
  <c r="H1444" i="5"/>
  <c r="G1444" i="5"/>
  <c r="F1444" i="5"/>
  <c r="E1444" i="5"/>
  <c r="D1444" i="5"/>
  <c r="C1444" i="5"/>
  <c r="B1444" i="5"/>
  <c r="A1444" i="5"/>
  <c r="L1443" i="5"/>
  <c r="I1443" i="5"/>
  <c r="H1443" i="5"/>
  <c r="G1443" i="5"/>
  <c r="F1443" i="5"/>
  <c r="E1443" i="5"/>
  <c r="D1443" i="5"/>
  <c r="C1443" i="5"/>
  <c r="B1443" i="5"/>
  <c r="A1443" i="5"/>
  <c r="L4206" i="5"/>
  <c r="I4206" i="5"/>
  <c r="H4206" i="5"/>
  <c r="G4206" i="5"/>
  <c r="F4206" i="5"/>
  <c r="E4206" i="5"/>
  <c r="D4206" i="5"/>
  <c r="C4206" i="5"/>
  <c r="B4206" i="5"/>
  <c r="A4206" i="5"/>
  <c r="L4205" i="5"/>
  <c r="I4205" i="5"/>
  <c r="H4205" i="5"/>
  <c r="G4205" i="5"/>
  <c r="F4205" i="5"/>
  <c r="E4205" i="5"/>
  <c r="D4205" i="5"/>
  <c r="C4205" i="5"/>
  <c r="B4205" i="5"/>
  <c r="A4205" i="5"/>
  <c r="L3942" i="5"/>
  <c r="I3942" i="5"/>
  <c r="H3942" i="5"/>
  <c r="G3942" i="5"/>
  <c r="F3942" i="5"/>
  <c r="E3942" i="5"/>
  <c r="D3942" i="5"/>
  <c r="C3942" i="5"/>
  <c r="B3942" i="5"/>
  <c r="A3942" i="5"/>
  <c r="L3941" i="5"/>
  <c r="I3941" i="5"/>
  <c r="H3941" i="5"/>
  <c r="G3941" i="5"/>
  <c r="F3941" i="5"/>
  <c r="E3941" i="5"/>
  <c r="D3941" i="5"/>
  <c r="C3941" i="5"/>
  <c r="B3941" i="5"/>
  <c r="A3941" i="5"/>
  <c r="L3855" i="5"/>
  <c r="I3855" i="5"/>
  <c r="H3855" i="5"/>
  <c r="G3855" i="5"/>
  <c r="F3855" i="5"/>
  <c r="E3855" i="5"/>
  <c r="D3855" i="5"/>
  <c r="C3855" i="5"/>
  <c r="B3855" i="5"/>
  <c r="A3855" i="5"/>
  <c r="L3720" i="5"/>
  <c r="I3720" i="5"/>
  <c r="H3720" i="5"/>
  <c r="G3720" i="5"/>
  <c r="F3720" i="5"/>
  <c r="E3720" i="5"/>
  <c r="D3720" i="5"/>
  <c r="C3720" i="5"/>
  <c r="B3720" i="5"/>
  <c r="A3720" i="5"/>
  <c r="L3719" i="5"/>
  <c r="I3719" i="5"/>
  <c r="H3719" i="5"/>
  <c r="G3719" i="5"/>
  <c r="F3719" i="5"/>
  <c r="E3719" i="5"/>
  <c r="D3719" i="5"/>
  <c r="C3719" i="5"/>
  <c r="B3719" i="5"/>
  <c r="A3719" i="5"/>
  <c r="L3637" i="5"/>
  <c r="I3637" i="5"/>
  <c r="H3637" i="5"/>
  <c r="G3637" i="5"/>
  <c r="F3637" i="5"/>
  <c r="E3637" i="5"/>
  <c r="D3637" i="5"/>
  <c r="C3637" i="5"/>
  <c r="B3637" i="5"/>
  <c r="A3637" i="5"/>
  <c r="L3636" i="5"/>
  <c r="I3636" i="5"/>
  <c r="H3636" i="5"/>
  <c r="G3636" i="5"/>
  <c r="F3636" i="5"/>
  <c r="E3636" i="5"/>
  <c r="D3636" i="5"/>
  <c r="C3636" i="5"/>
  <c r="B3636" i="5"/>
  <c r="A3636" i="5"/>
  <c r="L2950" i="5"/>
  <c r="I2950" i="5"/>
  <c r="H2950" i="5"/>
  <c r="G2950" i="5"/>
  <c r="F2950" i="5"/>
  <c r="E2950" i="5"/>
  <c r="D2950" i="5"/>
  <c r="C2950" i="5"/>
  <c r="B2950" i="5"/>
  <c r="A2950" i="5"/>
  <c r="L2949" i="5"/>
  <c r="I2949" i="5"/>
  <c r="H2949" i="5"/>
  <c r="G2949" i="5"/>
  <c r="F2949" i="5"/>
  <c r="E2949" i="5"/>
  <c r="D2949" i="5"/>
  <c r="C2949" i="5"/>
  <c r="B2949" i="5"/>
  <c r="A2949" i="5"/>
  <c r="L2956" i="5"/>
  <c r="I2956" i="5"/>
  <c r="H2956" i="5"/>
  <c r="G2956" i="5"/>
  <c r="F2956" i="5"/>
  <c r="E2956" i="5"/>
  <c r="D2956" i="5"/>
  <c r="C2956" i="5"/>
  <c r="B2956" i="5"/>
  <c r="A2956" i="5"/>
  <c r="L2106" i="5"/>
  <c r="I2106" i="5"/>
  <c r="H2106" i="5"/>
  <c r="G2106" i="5"/>
  <c r="F2106" i="5"/>
  <c r="E2106" i="5"/>
  <c r="D2106" i="5"/>
  <c r="C2106" i="5"/>
  <c r="B2106" i="5"/>
  <c r="A2106" i="5"/>
  <c r="L2105" i="5"/>
  <c r="I2105" i="5"/>
  <c r="H2105" i="5"/>
  <c r="G2105" i="5"/>
  <c r="F2105" i="5"/>
  <c r="E2105" i="5"/>
  <c r="D2105" i="5"/>
  <c r="C2105" i="5"/>
  <c r="B2105" i="5"/>
  <c r="A2105" i="5"/>
  <c r="L1638" i="5"/>
  <c r="I1638" i="5"/>
  <c r="H1638" i="5"/>
  <c r="G1638" i="5"/>
  <c r="F1638" i="5"/>
  <c r="E1638" i="5"/>
  <c r="D1638" i="5"/>
  <c r="C1638" i="5"/>
  <c r="B1638" i="5"/>
  <c r="A1638" i="5"/>
  <c r="L1637" i="5"/>
  <c r="I1637" i="5"/>
  <c r="H1637" i="5"/>
  <c r="G1637" i="5"/>
  <c r="F1637" i="5"/>
  <c r="E1637" i="5"/>
  <c r="D1637" i="5"/>
  <c r="C1637" i="5"/>
  <c r="B1637" i="5"/>
  <c r="A1637" i="5"/>
  <c r="L1442" i="5"/>
  <c r="I1442" i="5"/>
  <c r="H1442" i="5"/>
  <c r="G1442" i="5"/>
  <c r="F1442" i="5"/>
  <c r="E1442" i="5"/>
  <c r="D1442" i="5"/>
  <c r="C1442" i="5"/>
  <c r="B1442" i="5"/>
  <c r="A1442" i="5"/>
  <c r="L1136" i="5"/>
  <c r="I1136" i="5"/>
  <c r="H1136" i="5"/>
  <c r="G1136" i="5"/>
  <c r="F1136" i="5"/>
  <c r="E1136" i="5"/>
  <c r="D1136" i="5"/>
  <c r="C1136" i="5"/>
  <c r="B1136" i="5"/>
  <c r="A1136" i="5"/>
  <c r="L1135" i="5"/>
  <c r="I1135" i="5"/>
  <c r="H1135" i="5"/>
  <c r="G1135" i="5"/>
  <c r="F1135" i="5"/>
  <c r="E1135" i="5"/>
  <c r="D1135" i="5"/>
  <c r="C1135" i="5"/>
  <c r="B1135" i="5"/>
  <c r="A1135" i="5"/>
  <c r="L738" i="5"/>
  <c r="I738" i="5"/>
  <c r="H738" i="5"/>
  <c r="G738" i="5"/>
  <c r="F738" i="5"/>
  <c r="E738" i="5"/>
  <c r="D738" i="5"/>
  <c r="C738" i="5"/>
  <c r="B738" i="5"/>
  <c r="A738" i="5"/>
  <c r="L346" i="5"/>
  <c r="I346" i="5"/>
  <c r="H346" i="5"/>
  <c r="G346" i="5"/>
  <c r="F346" i="5"/>
  <c r="E346" i="5"/>
  <c r="D346" i="5"/>
  <c r="C346" i="5"/>
  <c r="B346" i="5"/>
  <c r="A346" i="5"/>
  <c r="L345" i="5"/>
  <c r="I345" i="5"/>
  <c r="H345" i="5"/>
  <c r="G345" i="5"/>
  <c r="F345" i="5"/>
  <c r="E345" i="5"/>
  <c r="D345" i="5"/>
  <c r="C345" i="5"/>
  <c r="B345" i="5"/>
  <c r="A345" i="5"/>
  <c r="L215" i="5"/>
  <c r="I215" i="5"/>
  <c r="H215" i="5"/>
  <c r="G215" i="5"/>
  <c r="F215" i="5"/>
  <c r="E215" i="5"/>
  <c r="D215" i="5"/>
  <c r="C215" i="5"/>
  <c r="B215" i="5"/>
  <c r="A215" i="5"/>
  <c r="L214" i="5"/>
  <c r="I214" i="5"/>
  <c r="H214" i="5"/>
  <c r="G214" i="5"/>
  <c r="F214" i="5"/>
  <c r="E214" i="5"/>
  <c r="D214" i="5"/>
  <c r="C214" i="5"/>
  <c r="B214" i="5"/>
  <c r="A214" i="5"/>
  <c r="L127" i="5"/>
  <c r="I127" i="5"/>
  <c r="H127" i="5"/>
  <c r="G127" i="5"/>
  <c r="F127" i="5"/>
  <c r="E127" i="5"/>
  <c r="D127" i="5"/>
  <c r="C127" i="5"/>
  <c r="B127" i="5"/>
  <c r="A127" i="5"/>
  <c r="L3384" i="5"/>
  <c r="I3384" i="5"/>
  <c r="H3384" i="5"/>
  <c r="G3384" i="5"/>
  <c r="F3384" i="5"/>
  <c r="E3384" i="5"/>
  <c r="D3384" i="5"/>
  <c r="C3384" i="5"/>
  <c r="B3384" i="5"/>
  <c r="A3384" i="5"/>
  <c r="L3383" i="5"/>
  <c r="I3383" i="5"/>
  <c r="H3383" i="5"/>
  <c r="G3383" i="5"/>
  <c r="F3383" i="5"/>
  <c r="E3383" i="5"/>
  <c r="D3383" i="5"/>
  <c r="C3383" i="5"/>
  <c r="B3383" i="5"/>
  <c r="A3383" i="5"/>
  <c r="L2489" i="5"/>
  <c r="I2489" i="5"/>
  <c r="H2489" i="5"/>
  <c r="G2489" i="5"/>
  <c r="F2489" i="5"/>
  <c r="E2489" i="5"/>
  <c r="D2489" i="5"/>
  <c r="C2489" i="5"/>
  <c r="B2489" i="5"/>
  <c r="A2489" i="5"/>
  <c r="L3179" i="5"/>
  <c r="I3179" i="5"/>
  <c r="H3179" i="5"/>
  <c r="G3179" i="5"/>
  <c r="F3179" i="5"/>
  <c r="E3179" i="5"/>
  <c r="D3179" i="5"/>
  <c r="C3179" i="5"/>
  <c r="B3179" i="5"/>
  <c r="A3179" i="5"/>
  <c r="L3178" i="5"/>
  <c r="I3178" i="5"/>
  <c r="H3178" i="5"/>
  <c r="G3178" i="5"/>
  <c r="F3178" i="5"/>
  <c r="E3178" i="5"/>
  <c r="D3178" i="5"/>
  <c r="C3178" i="5"/>
  <c r="B3178" i="5"/>
  <c r="A3178" i="5"/>
  <c r="L2488" i="5"/>
  <c r="I2488" i="5"/>
  <c r="H2488" i="5"/>
  <c r="G2488" i="5"/>
  <c r="F2488" i="5"/>
  <c r="E2488" i="5"/>
  <c r="D2488" i="5"/>
  <c r="C2488" i="5"/>
  <c r="B2488" i="5"/>
  <c r="A2488" i="5"/>
  <c r="L2376" i="5"/>
  <c r="I2376" i="5"/>
  <c r="H2376" i="5"/>
  <c r="G2376" i="5"/>
  <c r="F2376" i="5"/>
  <c r="E2376" i="5"/>
  <c r="D2376" i="5"/>
  <c r="C2376" i="5"/>
  <c r="B2376" i="5"/>
  <c r="A2376" i="5"/>
  <c r="L2375" i="5"/>
  <c r="I2375" i="5"/>
  <c r="H2375" i="5"/>
  <c r="G2375" i="5"/>
  <c r="F2375" i="5"/>
  <c r="E2375" i="5"/>
  <c r="D2375" i="5"/>
  <c r="C2375" i="5"/>
  <c r="B2375" i="5"/>
  <c r="A2375" i="5"/>
  <c r="L405" i="5"/>
  <c r="I405" i="5"/>
  <c r="H405" i="5"/>
  <c r="G405" i="5"/>
  <c r="F405" i="5"/>
  <c r="E405" i="5"/>
  <c r="D405" i="5"/>
  <c r="C405" i="5"/>
  <c r="B405" i="5"/>
  <c r="A405" i="5"/>
  <c r="L1839" i="5"/>
  <c r="I1839" i="5"/>
  <c r="H1839" i="5"/>
  <c r="G1839" i="5"/>
  <c r="F1839" i="5"/>
  <c r="E1839" i="5"/>
  <c r="D1839" i="5"/>
  <c r="C1839" i="5"/>
  <c r="B1839" i="5"/>
  <c r="A1839" i="5"/>
  <c r="L1838" i="5"/>
  <c r="I1838" i="5"/>
  <c r="H1838" i="5"/>
  <c r="G1838" i="5"/>
  <c r="F1838" i="5"/>
  <c r="E1838" i="5"/>
  <c r="D1838" i="5"/>
  <c r="C1838" i="5"/>
  <c r="B1838" i="5"/>
  <c r="A1838" i="5"/>
  <c r="L213" i="5"/>
  <c r="I213" i="5"/>
  <c r="H213" i="5"/>
  <c r="G213" i="5"/>
  <c r="F213" i="5"/>
  <c r="E213" i="5"/>
  <c r="D213" i="5"/>
  <c r="C213" i="5"/>
  <c r="B213" i="5"/>
  <c r="A213" i="5"/>
  <c r="L1109" i="5"/>
  <c r="I1109" i="5"/>
  <c r="H1109" i="5"/>
  <c r="G1109" i="5"/>
  <c r="F1109" i="5"/>
  <c r="E1109" i="5"/>
  <c r="D1109" i="5"/>
  <c r="C1109" i="5"/>
  <c r="B1109" i="5"/>
  <c r="A1109" i="5"/>
  <c r="L1108" i="5"/>
  <c r="I1108" i="5"/>
  <c r="H1108" i="5"/>
  <c r="G1108" i="5"/>
  <c r="F1108" i="5"/>
  <c r="E1108" i="5"/>
  <c r="D1108" i="5"/>
  <c r="C1108" i="5"/>
  <c r="B1108" i="5"/>
  <c r="A1108" i="5"/>
  <c r="L4052" i="5"/>
  <c r="I4052" i="5"/>
  <c r="H4052" i="5"/>
  <c r="G4052" i="5"/>
  <c r="F4052" i="5"/>
  <c r="E4052" i="5"/>
  <c r="D4052" i="5"/>
  <c r="C4052" i="5"/>
  <c r="B4052" i="5"/>
  <c r="A4052" i="5"/>
  <c r="L2566" i="5"/>
  <c r="I2566" i="5"/>
  <c r="H2566" i="5"/>
  <c r="G2566" i="5"/>
  <c r="F2566" i="5"/>
  <c r="E2566" i="5"/>
  <c r="D2566" i="5"/>
  <c r="C2566" i="5"/>
  <c r="B2566" i="5"/>
  <c r="A2566" i="5"/>
  <c r="L7" i="5"/>
  <c r="I7" i="5"/>
  <c r="H7" i="5"/>
  <c r="G7" i="5"/>
  <c r="F7" i="5"/>
  <c r="E7" i="5"/>
  <c r="D7" i="5"/>
  <c r="C7" i="5"/>
  <c r="B7" i="5"/>
  <c r="A7" i="5"/>
  <c r="L4114" i="5"/>
  <c r="I4114" i="5"/>
  <c r="H4114" i="5"/>
  <c r="G4114" i="5"/>
  <c r="F4114" i="5"/>
  <c r="E4114" i="5"/>
  <c r="D4114" i="5"/>
  <c r="C4114" i="5"/>
  <c r="B4114" i="5"/>
  <c r="A4114" i="5"/>
  <c r="L4113" i="5"/>
  <c r="I4113" i="5"/>
  <c r="H4113" i="5"/>
  <c r="G4113" i="5"/>
  <c r="F4113" i="5"/>
  <c r="E4113" i="5"/>
  <c r="D4113" i="5"/>
  <c r="C4113" i="5"/>
  <c r="B4113" i="5"/>
  <c r="A4113" i="5"/>
  <c r="L4152" i="5"/>
  <c r="I4152" i="5"/>
  <c r="H4152" i="5"/>
  <c r="G4152" i="5"/>
  <c r="F4152" i="5"/>
  <c r="E4152" i="5"/>
  <c r="D4152" i="5"/>
  <c r="C4152" i="5"/>
  <c r="B4152" i="5"/>
  <c r="A4152" i="5"/>
  <c r="L4151" i="5"/>
  <c r="I4151" i="5"/>
  <c r="H4151" i="5"/>
  <c r="G4151" i="5"/>
  <c r="F4151" i="5"/>
  <c r="E4151" i="5"/>
  <c r="D4151" i="5"/>
  <c r="C4151" i="5"/>
  <c r="B4151" i="5"/>
  <c r="A4151" i="5"/>
  <c r="L3714" i="5"/>
  <c r="I3714" i="5"/>
  <c r="H3714" i="5"/>
  <c r="G3714" i="5"/>
  <c r="F3714" i="5"/>
  <c r="E3714" i="5"/>
  <c r="D3714" i="5"/>
  <c r="C3714" i="5"/>
  <c r="B3714" i="5"/>
  <c r="A3714" i="5"/>
  <c r="L3713" i="5"/>
  <c r="I3713" i="5"/>
  <c r="H3713" i="5"/>
  <c r="G3713" i="5"/>
  <c r="F3713" i="5"/>
  <c r="E3713" i="5"/>
  <c r="D3713" i="5"/>
  <c r="C3713" i="5"/>
  <c r="B3713" i="5"/>
  <c r="A3713" i="5"/>
  <c r="L3650" i="5"/>
  <c r="I3650" i="5"/>
  <c r="H3650" i="5"/>
  <c r="G3650" i="5"/>
  <c r="F3650" i="5"/>
  <c r="E3650" i="5"/>
  <c r="D3650" i="5"/>
  <c r="C3650" i="5"/>
  <c r="B3650" i="5"/>
  <c r="A3650" i="5"/>
  <c r="L3649" i="5"/>
  <c r="I3649" i="5"/>
  <c r="H3649" i="5"/>
  <c r="G3649" i="5"/>
  <c r="F3649" i="5"/>
  <c r="E3649" i="5"/>
  <c r="D3649" i="5"/>
  <c r="C3649" i="5"/>
  <c r="B3649" i="5"/>
  <c r="A3649" i="5"/>
  <c r="L2811" i="5"/>
  <c r="I2811" i="5"/>
  <c r="H2811" i="5"/>
  <c r="G2811" i="5"/>
  <c r="F2811" i="5"/>
  <c r="E2811" i="5"/>
  <c r="D2811" i="5"/>
  <c r="C2811" i="5"/>
  <c r="B2811" i="5"/>
  <c r="A2811" i="5"/>
  <c r="L2810" i="5"/>
  <c r="I2810" i="5"/>
  <c r="H2810" i="5"/>
  <c r="G2810" i="5"/>
  <c r="F2810" i="5"/>
  <c r="E2810" i="5"/>
  <c r="D2810" i="5"/>
  <c r="C2810" i="5"/>
  <c r="B2810" i="5"/>
  <c r="A2810" i="5"/>
  <c r="L2724" i="5"/>
  <c r="I2724" i="5"/>
  <c r="H2724" i="5"/>
  <c r="G2724" i="5"/>
  <c r="F2724" i="5"/>
  <c r="E2724" i="5"/>
  <c r="D2724" i="5"/>
  <c r="C2724" i="5"/>
  <c r="B2724" i="5"/>
  <c r="A2724" i="5"/>
  <c r="L2723" i="5"/>
  <c r="I2723" i="5"/>
  <c r="H2723" i="5"/>
  <c r="G2723" i="5"/>
  <c r="F2723" i="5"/>
  <c r="E2723" i="5"/>
  <c r="D2723" i="5"/>
  <c r="C2723" i="5"/>
  <c r="B2723" i="5"/>
  <c r="A2723" i="5"/>
  <c r="L2314" i="5"/>
  <c r="I2314" i="5"/>
  <c r="H2314" i="5"/>
  <c r="G2314" i="5"/>
  <c r="F2314" i="5"/>
  <c r="E2314" i="5"/>
  <c r="D2314" i="5"/>
  <c r="C2314" i="5"/>
  <c r="B2314" i="5"/>
  <c r="A2314" i="5"/>
  <c r="L2313" i="5"/>
  <c r="I2313" i="5"/>
  <c r="H2313" i="5"/>
  <c r="G2313" i="5"/>
  <c r="F2313" i="5"/>
  <c r="E2313" i="5"/>
  <c r="D2313" i="5"/>
  <c r="C2313" i="5"/>
  <c r="B2313" i="5"/>
  <c r="A2313" i="5"/>
  <c r="L2278" i="5"/>
  <c r="I2278" i="5"/>
  <c r="H2278" i="5"/>
  <c r="G2278" i="5"/>
  <c r="F2278" i="5"/>
  <c r="E2278" i="5"/>
  <c r="D2278" i="5"/>
  <c r="C2278" i="5"/>
  <c r="B2278" i="5"/>
  <c r="A2278" i="5"/>
  <c r="L657" i="5"/>
  <c r="I657" i="5"/>
  <c r="H657" i="5"/>
  <c r="G657" i="5"/>
  <c r="F657" i="5"/>
  <c r="E657" i="5"/>
  <c r="D657" i="5"/>
  <c r="C657" i="5"/>
  <c r="B657" i="5"/>
  <c r="A657" i="5"/>
  <c r="L656" i="5"/>
  <c r="I656" i="5"/>
  <c r="H656" i="5"/>
  <c r="G656" i="5"/>
  <c r="F656" i="5"/>
  <c r="E656" i="5"/>
  <c r="D656" i="5"/>
  <c r="C656" i="5"/>
  <c r="B656" i="5"/>
  <c r="A656" i="5"/>
  <c r="L524" i="5"/>
  <c r="I524" i="5"/>
  <c r="H524" i="5"/>
  <c r="G524" i="5"/>
  <c r="F524" i="5"/>
  <c r="E524" i="5"/>
  <c r="D524" i="5"/>
  <c r="C524" i="5"/>
  <c r="B524" i="5"/>
  <c r="A524" i="5"/>
  <c r="L523" i="5"/>
  <c r="I523" i="5"/>
  <c r="H523" i="5"/>
  <c r="G523" i="5"/>
  <c r="F523" i="5"/>
  <c r="E523" i="5"/>
  <c r="D523" i="5"/>
  <c r="C523" i="5"/>
  <c r="B523" i="5"/>
  <c r="A523" i="5"/>
  <c r="L344" i="5"/>
  <c r="I344" i="5"/>
  <c r="H344" i="5"/>
  <c r="G344" i="5"/>
  <c r="F344" i="5"/>
  <c r="E344" i="5"/>
  <c r="D344" i="5"/>
  <c r="C344" i="5"/>
  <c r="B344" i="5"/>
  <c r="A344" i="5"/>
  <c r="L343" i="5"/>
  <c r="I343" i="5"/>
  <c r="H343" i="5"/>
  <c r="G343" i="5"/>
  <c r="F343" i="5"/>
  <c r="E343" i="5"/>
  <c r="D343" i="5"/>
  <c r="C343" i="5"/>
  <c r="B343" i="5"/>
  <c r="A343" i="5"/>
  <c r="L292" i="5"/>
  <c r="I292" i="5"/>
  <c r="H292" i="5"/>
  <c r="G292" i="5"/>
  <c r="F292" i="5"/>
  <c r="E292" i="5"/>
  <c r="D292" i="5"/>
  <c r="C292" i="5"/>
  <c r="B292" i="5"/>
  <c r="A292" i="5"/>
  <c r="L291" i="5"/>
  <c r="I291" i="5"/>
  <c r="H291" i="5"/>
  <c r="G291" i="5"/>
  <c r="F291" i="5"/>
  <c r="E291" i="5"/>
  <c r="D291" i="5"/>
  <c r="C291" i="5"/>
  <c r="B291" i="5"/>
  <c r="A291" i="5"/>
  <c r="L87" i="5"/>
  <c r="I87" i="5"/>
  <c r="H87" i="5"/>
  <c r="G87" i="5"/>
  <c r="F87" i="5"/>
  <c r="E87" i="5"/>
  <c r="D87" i="5"/>
  <c r="C87" i="5"/>
  <c r="B87" i="5"/>
  <c r="A87" i="5"/>
  <c r="L86" i="5"/>
  <c r="I86" i="5"/>
  <c r="H86" i="5"/>
  <c r="G86" i="5"/>
  <c r="F86" i="5"/>
  <c r="E86" i="5"/>
  <c r="D86" i="5"/>
  <c r="C86" i="5"/>
  <c r="B86" i="5"/>
  <c r="A86" i="5"/>
  <c r="L3403" i="5"/>
  <c r="I3403" i="5"/>
  <c r="H3403" i="5"/>
  <c r="G3403" i="5"/>
  <c r="F3403" i="5"/>
  <c r="E3403" i="5"/>
  <c r="D3403" i="5"/>
  <c r="C3403" i="5"/>
  <c r="B3403" i="5"/>
  <c r="A3403" i="5"/>
  <c r="L3402" i="5"/>
  <c r="I3402" i="5"/>
  <c r="H3402" i="5"/>
  <c r="G3402" i="5"/>
  <c r="F3402" i="5"/>
  <c r="E3402" i="5"/>
  <c r="D3402" i="5"/>
  <c r="C3402" i="5"/>
  <c r="B3402" i="5"/>
  <c r="A3402" i="5"/>
  <c r="L2694" i="5"/>
  <c r="I2694" i="5"/>
  <c r="H2694" i="5"/>
  <c r="G2694" i="5"/>
  <c r="F2694" i="5"/>
  <c r="E2694" i="5"/>
  <c r="D2694" i="5"/>
  <c r="C2694" i="5"/>
  <c r="B2694" i="5"/>
  <c r="A2694" i="5"/>
  <c r="L2693" i="5"/>
  <c r="I2693" i="5"/>
  <c r="H2693" i="5"/>
  <c r="G2693" i="5"/>
  <c r="F2693" i="5"/>
  <c r="E2693" i="5"/>
  <c r="D2693" i="5"/>
  <c r="C2693" i="5"/>
  <c r="B2693" i="5"/>
  <c r="A2693" i="5"/>
  <c r="L1441" i="5"/>
  <c r="I1441" i="5"/>
  <c r="H1441" i="5"/>
  <c r="G1441" i="5"/>
  <c r="F1441" i="5"/>
  <c r="E1441" i="5"/>
  <c r="D1441" i="5"/>
  <c r="C1441" i="5"/>
  <c r="B1441" i="5"/>
  <c r="A1441" i="5"/>
  <c r="L446" i="5"/>
  <c r="I446" i="5"/>
  <c r="H446" i="5"/>
  <c r="G446" i="5"/>
  <c r="F446" i="5"/>
  <c r="E446" i="5"/>
  <c r="D446" i="5"/>
  <c r="C446" i="5"/>
  <c r="B446" i="5"/>
  <c r="A446" i="5"/>
  <c r="L445" i="5"/>
  <c r="I445" i="5"/>
  <c r="H445" i="5"/>
  <c r="G445" i="5"/>
  <c r="F445" i="5"/>
  <c r="E445" i="5"/>
  <c r="D445" i="5"/>
  <c r="C445" i="5"/>
  <c r="B445" i="5"/>
  <c r="A445" i="5"/>
  <c r="L2126" i="5"/>
  <c r="I2126" i="5"/>
  <c r="H2126" i="5"/>
  <c r="G2126" i="5"/>
  <c r="F2126" i="5"/>
  <c r="E2126" i="5"/>
  <c r="D2126" i="5"/>
  <c r="C2126" i="5"/>
  <c r="B2126" i="5"/>
  <c r="A2126" i="5"/>
  <c r="L3210" i="5"/>
  <c r="I3210" i="5"/>
  <c r="H3210" i="5"/>
  <c r="G3210" i="5"/>
  <c r="F3210" i="5"/>
  <c r="E3210" i="5"/>
  <c r="D3210" i="5"/>
  <c r="C3210" i="5"/>
  <c r="B3210" i="5"/>
  <c r="A3210" i="5"/>
  <c r="L1186" i="5"/>
  <c r="I1186" i="5"/>
  <c r="H1186" i="5"/>
  <c r="G1186" i="5"/>
  <c r="F1186" i="5"/>
  <c r="E1186" i="5"/>
  <c r="D1186" i="5"/>
  <c r="C1186" i="5"/>
  <c r="B1186" i="5"/>
  <c r="A1186" i="5"/>
  <c r="L1185" i="5"/>
  <c r="I1185" i="5"/>
  <c r="H1185" i="5"/>
  <c r="G1185" i="5"/>
  <c r="F1185" i="5"/>
  <c r="E1185" i="5"/>
  <c r="D1185" i="5"/>
  <c r="C1185" i="5"/>
  <c r="B1185" i="5"/>
  <c r="A1185" i="5"/>
  <c r="L4012" i="5"/>
  <c r="I4012" i="5"/>
  <c r="H4012" i="5"/>
  <c r="G4012" i="5"/>
  <c r="F4012" i="5"/>
  <c r="E4012" i="5"/>
  <c r="D4012" i="5"/>
  <c r="C4012" i="5"/>
  <c r="B4012" i="5"/>
  <c r="A4012" i="5"/>
  <c r="L4011" i="5"/>
  <c r="I4011" i="5"/>
  <c r="H4011" i="5"/>
  <c r="G4011" i="5"/>
  <c r="F4011" i="5"/>
  <c r="E4011" i="5"/>
  <c r="D4011" i="5"/>
  <c r="C4011" i="5"/>
  <c r="B4011" i="5"/>
  <c r="A4011" i="5"/>
  <c r="L4150" i="5"/>
  <c r="I4150" i="5"/>
  <c r="H4150" i="5"/>
  <c r="G4150" i="5"/>
  <c r="F4150" i="5"/>
  <c r="E4150" i="5"/>
  <c r="D4150" i="5"/>
  <c r="C4150" i="5"/>
  <c r="B4150" i="5"/>
  <c r="A4150" i="5"/>
  <c r="L4149" i="5"/>
  <c r="I4149" i="5"/>
  <c r="H4149" i="5"/>
  <c r="G4149" i="5"/>
  <c r="F4149" i="5"/>
  <c r="E4149" i="5"/>
  <c r="D4149" i="5"/>
  <c r="C4149" i="5"/>
  <c r="B4149" i="5"/>
  <c r="A4149" i="5"/>
  <c r="L3619" i="5"/>
  <c r="I3619" i="5"/>
  <c r="H3619" i="5"/>
  <c r="G3619" i="5"/>
  <c r="F3619" i="5"/>
  <c r="E3619" i="5"/>
  <c r="D3619" i="5"/>
  <c r="C3619" i="5"/>
  <c r="B3619" i="5"/>
  <c r="A3619" i="5"/>
  <c r="L3618" i="5"/>
  <c r="I3618" i="5"/>
  <c r="H3618" i="5"/>
  <c r="G3618" i="5"/>
  <c r="F3618" i="5"/>
  <c r="E3618" i="5"/>
  <c r="D3618" i="5"/>
  <c r="C3618" i="5"/>
  <c r="B3618" i="5"/>
  <c r="A3618" i="5"/>
  <c r="L3351" i="5"/>
  <c r="I3351" i="5"/>
  <c r="H3351" i="5"/>
  <c r="G3351" i="5"/>
  <c r="F3351" i="5"/>
  <c r="E3351" i="5"/>
  <c r="D3351" i="5"/>
  <c r="C3351" i="5"/>
  <c r="B3351" i="5"/>
  <c r="A3351" i="5"/>
  <c r="L3350" i="5"/>
  <c r="I3350" i="5"/>
  <c r="H3350" i="5"/>
  <c r="G3350" i="5"/>
  <c r="F3350" i="5"/>
  <c r="E3350" i="5"/>
  <c r="D3350" i="5"/>
  <c r="C3350" i="5"/>
  <c r="B3350" i="5"/>
  <c r="A3350" i="5"/>
  <c r="L3712" i="5"/>
  <c r="I3712" i="5"/>
  <c r="H3712" i="5"/>
  <c r="G3712" i="5"/>
  <c r="F3712" i="5"/>
  <c r="E3712" i="5"/>
  <c r="D3712" i="5"/>
  <c r="C3712" i="5"/>
  <c r="B3712" i="5"/>
  <c r="A3712" i="5"/>
  <c r="L3711" i="5"/>
  <c r="I3711" i="5"/>
  <c r="H3711" i="5"/>
  <c r="G3711" i="5"/>
  <c r="F3711" i="5"/>
  <c r="E3711" i="5"/>
  <c r="D3711" i="5"/>
  <c r="C3711" i="5"/>
  <c r="B3711" i="5"/>
  <c r="A3711" i="5"/>
  <c r="L3562" i="5"/>
  <c r="I3562" i="5"/>
  <c r="H3562" i="5"/>
  <c r="G3562" i="5"/>
  <c r="F3562" i="5"/>
  <c r="E3562" i="5"/>
  <c r="D3562" i="5"/>
  <c r="C3562" i="5"/>
  <c r="B3562" i="5"/>
  <c r="A3562" i="5"/>
  <c r="L3561" i="5"/>
  <c r="I3561" i="5"/>
  <c r="H3561" i="5"/>
  <c r="G3561" i="5"/>
  <c r="F3561" i="5"/>
  <c r="E3561" i="5"/>
  <c r="D3561" i="5"/>
  <c r="C3561" i="5"/>
  <c r="B3561" i="5"/>
  <c r="A3561" i="5"/>
  <c r="L3031" i="5"/>
  <c r="I3031" i="5"/>
  <c r="H3031" i="5"/>
  <c r="G3031" i="5"/>
  <c r="F3031" i="5"/>
  <c r="E3031" i="5"/>
  <c r="D3031" i="5"/>
  <c r="C3031" i="5"/>
  <c r="B3031" i="5"/>
  <c r="A3031" i="5"/>
  <c r="L2453" i="5"/>
  <c r="I2453" i="5"/>
  <c r="H2453" i="5"/>
  <c r="G2453" i="5"/>
  <c r="F2453" i="5"/>
  <c r="E2453" i="5"/>
  <c r="D2453" i="5"/>
  <c r="C2453" i="5"/>
  <c r="B2453" i="5"/>
  <c r="A2453" i="5"/>
  <c r="L1440" i="5"/>
  <c r="I1440" i="5"/>
  <c r="H1440" i="5"/>
  <c r="G1440" i="5"/>
  <c r="F1440" i="5"/>
  <c r="E1440" i="5"/>
  <c r="D1440" i="5"/>
  <c r="C1440" i="5"/>
  <c r="B1440" i="5"/>
  <c r="A1440" i="5"/>
  <c r="L1439" i="5"/>
  <c r="I1439" i="5"/>
  <c r="H1439" i="5"/>
  <c r="G1439" i="5"/>
  <c r="F1439" i="5"/>
  <c r="E1439" i="5"/>
  <c r="D1439" i="5"/>
  <c r="C1439" i="5"/>
  <c r="B1439" i="5"/>
  <c r="A1439" i="5"/>
  <c r="L290" i="5"/>
  <c r="I290" i="5"/>
  <c r="H290" i="5"/>
  <c r="G290" i="5"/>
  <c r="F290" i="5"/>
  <c r="E290" i="5"/>
  <c r="D290" i="5"/>
  <c r="C290" i="5"/>
  <c r="B290" i="5"/>
  <c r="A290" i="5"/>
  <c r="L289" i="5"/>
  <c r="I289" i="5"/>
  <c r="H289" i="5"/>
  <c r="G289" i="5"/>
  <c r="F289" i="5"/>
  <c r="E289" i="5"/>
  <c r="D289" i="5"/>
  <c r="C289" i="5"/>
  <c r="B289" i="5"/>
  <c r="A289" i="5"/>
  <c r="L342" i="5"/>
  <c r="I342" i="5"/>
  <c r="H342" i="5"/>
  <c r="G342" i="5"/>
  <c r="F342" i="5"/>
  <c r="E342" i="5"/>
  <c r="D342" i="5"/>
  <c r="C342" i="5"/>
  <c r="B342" i="5"/>
  <c r="A342" i="5"/>
  <c r="L341" i="5"/>
  <c r="I341" i="5"/>
  <c r="H341" i="5"/>
  <c r="G341" i="5"/>
  <c r="F341" i="5"/>
  <c r="E341" i="5"/>
  <c r="D341" i="5"/>
  <c r="C341" i="5"/>
  <c r="B341" i="5"/>
  <c r="A341" i="5"/>
  <c r="L340" i="5"/>
  <c r="I340" i="5"/>
  <c r="H340" i="5"/>
  <c r="G340" i="5"/>
  <c r="F340" i="5"/>
  <c r="E340" i="5"/>
  <c r="D340" i="5"/>
  <c r="C340" i="5"/>
  <c r="B340" i="5"/>
  <c r="A340" i="5"/>
  <c r="L309" i="5"/>
  <c r="I309" i="5"/>
  <c r="H309" i="5"/>
  <c r="G309" i="5"/>
  <c r="F309" i="5"/>
  <c r="E309" i="5"/>
  <c r="D309" i="5"/>
  <c r="C309" i="5"/>
  <c r="B309" i="5"/>
  <c r="A309" i="5"/>
  <c r="L4105" i="5"/>
  <c r="I4105" i="5"/>
  <c r="H4105" i="5"/>
  <c r="G4105" i="5"/>
  <c r="F4105" i="5"/>
  <c r="E4105" i="5"/>
  <c r="D4105" i="5"/>
  <c r="C4105" i="5"/>
  <c r="B4105" i="5"/>
  <c r="A4105" i="5"/>
  <c r="L4104" i="5"/>
  <c r="I4104" i="5"/>
  <c r="H4104" i="5"/>
  <c r="G4104" i="5"/>
  <c r="F4104" i="5"/>
  <c r="E4104" i="5"/>
  <c r="D4104" i="5"/>
  <c r="C4104" i="5"/>
  <c r="B4104" i="5"/>
  <c r="A4104" i="5"/>
  <c r="L1278" i="5"/>
  <c r="I1278" i="5"/>
  <c r="H1278" i="5"/>
  <c r="G1278" i="5"/>
  <c r="F1278" i="5"/>
  <c r="E1278" i="5"/>
  <c r="D1278" i="5"/>
  <c r="C1278" i="5"/>
  <c r="B1278" i="5"/>
  <c r="A1278" i="5"/>
  <c r="L1277" i="5"/>
  <c r="I1277" i="5"/>
  <c r="H1277" i="5"/>
  <c r="G1277" i="5"/>
  <c r="F1277" i="5"/>
  <c r="E1277" i="5"/>
  <c r="D1277" i="5"/>
  <c r="C1277" i="5"/>
  <c r="B1277" i="5"/>
  <c r="A1277" i="5"/>
  <c r="L3531" i="5"/>
  <c r="I3531" i="5"/>
  <c r="H3531" i="5"/>
  <c r="G3531" i="5"/>
  <c r="F3531" i="5"/>
  <c r="E3531" i="5"/>
  <c r="D3531" i="5"/>
  <c r="C3531" i="5"/>
  <c r="B3531" i="5"/>
  <c r="A3531" i="5"/>
  <c r="L1642" i="5"/>
  <c r="I1642" i="5"/>
  <c r="H1642" i="5"/>
  <c r="G1642" i="5"/>
  <c r="F1642" i="5"/>
  <c r="E1642" i="5"/>
  <c r="D1642" i="5"/>
  <c r="C1642" i="5"/>
  <c r="B1642" i="5"/>
  <c r="A1642" i="5"/>
  <c r="L1389" i="5"/>
  <c r="I1389" i="5"/>
  <c r="H1389" i="5"/>
  <c r="G1389" i="5"/>
  <c r="F1389" i="5"/>
  <c r="E1389" i="5"/>
  <c r="D1389" i="5"/>
  <c r="C1389" i="5"/>
  <c r="B1389" i="5"/>
  <c r="A1389" i="5"/>
  <c r="L1388" i="5"/>
  <c r="I1388" i="5"/>
  <c r="H1388" i="5"/>
  <c r="G1388" i="5"/>
  <c r="F1388" i="5"/>
  <c r="E1388" i="5"/>
  <c r="D1388" i="5"/>
  <c r="C1388" i="5"/>
  <c r="B1388" i="5"/>
  <c r="A1388" i="5"/>
  <c r="L2939" i="5"/>
  <c r="I2939" i="5"/>
  <c r="H2939" i="5"/>
  <c r="G2939" i="5"/>
  <c r="F2939" i="5"/>
  <c r="E2939" i="5"/>
  <c r="D2939" i="5"/>
  <c r="C2939" i="5"/>
  <c r="B2939" i="5"/>
  <c r="A2939" i="5"/>
  <c r="L2938" i="5"/>
  <c r="I2938" i="5"/>
  <c r="H2938" i="5"/>
  <c r="G2938" i="5"/>
  <c r="F2938" i="5"/>
  <c r="E2938" i="5"/>
  <c r="D2938" i="5"/>
  <c r="C2938" i="5"/>
  <c r="B2938" i="5"/>
  <c r="A2938" i="5"/>
  <c r="L1641" i="5"/>
  <c r="I1641" i="5"/>
  <c r="H1641" i="5"/>
  <c r="G1641" i="5"/>
  <c r="F1641" i="5"/>
  <c r="E1641" i="5"/>
  <c r="D1641" i="5"/>
  <c r="C1641" i="5"/>
  <c r="B1641" i="5"/>
  <c r="A1641" i="5"/>
  <c r="L1438" i="5"/>
  <c r="I1438" i="5"/>
  <c r="H1438" i="5"/>
  <c r="G1438" i="5"/>
  <c r="F1438" i="5"/>
  <c r="E1438" i="5"/>
  <c r="D1438" i="5"/>
  <c r="C1438" i="5"/>
  <c r="B1438" i="5"/>
  <c r="A1438" i="5"/>
  <c r="L2876" i="5"/>
  <c r="I2876" i="5"/>
  <c r="H2876" i="5"/>
  <c r="G2876" i="5"/>
  <c r="F2876" i="5"/>
  <c r="E2876" i="5"/>
  <c r="D2876" i="5"/>
  <c r="C2876" i="5"/>
  <c r="B2876" i="5"/>
  <c r="A2876" i="5"/>
  <c r="L3067" i="5"/>
  <c r="I3067" i="5"/>
  <c r="H3067" i="5"/>
  <c r="G3067" i="5"/>
  <c r="F3067" i="5"/>
  <c r="E3067" i="5"/>
  <c r="D3067" i="5"/>
  <c r="C3067" i="5"/>
  <c r="B3067" i="5"/>
  <c r="A3067" i="5"/>
  <c r="L3066" i="5"/>
  <c r="I3066" i="5"/>
  <c r="H3066" i="5"/>
  <c r="G3066" i="5"/>
  <c r="F3066" i="5"/>
  <c r="E3066" i="5"/>
  <c r="D3066" i="5"/>
  <c r="C3066" i="5"/>
  <c r="B3066" i="5"/>
  <c r="A3066" i="5"/>
  <c r="L3865" i="5"/>
  <c r="I3865" i="5"/>
  <c r="H3865" i="5"/>
  <c r="G3865" i="5"/>
  <c r="F3865" i="5"/>
  <c r="E3865" i="5"/>
  <c r="D3865" i="5"/>
  <c r="C3865" i="5"/>
  <c r="B3865" i="5"/>
  <c r="A3865" i="5"/>
  <c r="L3864" i="5"/>
  <c r="I3864" i="5"/>
  <c r="H3864" i="5"/>
  <c r="G3864" i="5"/>
  <c r="F3864" i="5"/>
  <c r="E3864" i="5"/>
  <c r="D3864" i="5"/>
  <c r="C3864" i="5"/>
  <c r="B3864" i="5"/>
  <c r="A3864" i="5"/>
  <c r="L2839" i="5"/>
  <c r="I2839" i="5"/>
  <c r="H2839" i="5"/>
  <c r="G2839" i="5"/>
  <c r="F2839" i="5"/>
  <c r="E2839" i="5"/>
  <c r="D2839" i="5"/>
  <c r="C2839" i="5"/>
  <c r="B2839" i="5"/>
  <c r="A2839" i="5"/>
  <c r="L2838" i="5"/>
  <c r="I2838" i="5"/>
  <c r="H2838" i="5"/>
  <c r="G2838" i="5"/>
  <c r="F2838" i="5"/>
  <c r="E2838" i="5"/>
  <c r="D2838" i="5"/>
  <c r="C2838" i="5"/>
  <c r="B2838" i="5"/>
  <c r="A2838" i="5"/>
  <c r="L1239" i="5"/>
  <c r="I1239" i="5"/>
  <c r="H1239" i="5"/>
  <c r="G1239" i="5"/>
  <c r="F1239" i="5"/>
  <c r="E1239" i="5"/>
  <c r="D1239" i="5"/>
  <c r="C1239" i="5"/>
  <c r="B1239" i="5"/>
  <c r="A1239" i="5"/>
  <c r="L1082" i="5"/>
  <c r="I1082" i="5"/>
  <c r="H1082" i="5"/>
  <c r="G1082" i="5"/>
  <c r="F1082" i="5"/>
  <c r="E1082" i="5"/>
  <c r="D1082" i="5"/>
  <c r="C1082" i="5"/>
  <c r="B1082" i="5"/>
  <c r="A1082" i="5"/>
  <c r="L1081" i="5"/>
  <c r="I1081" i="5"/>
  <c r="H1081" i="5"/>
  <c r="G1081" i="5"/>
  <c r="F1081" i="5"/>
  <c r="E1081" i="5"/>
  <c r="D1081" i="5"/>
  <c r="C1081" i="5"/>
  <c r="B1081" i="5"/>
  <c r="A1081" i="5"/>
  <c r="L3445" i="5"/>
  <c r="I3445" i="5"/>
  <c r="H3445" i="5"/>
  <c r="G3445" i="5"/>
  <c r="F3445" i="5"/>
  <c r="E3445" i="5"/>
  <c r="D3445" i="5"/>
  <c r="C3445" i="5"/>
  <c r="B3445" i="5"/>
  <c r="A3445" i="5"/>
  <c r="L2955" i="5"/>
  <c r="I2955" i="5"/>
  <c r="H2955" i="5"/>
  <c r="G2955" i="5"/>
  <c r="F2955" i="5"/>
  <c r="E2955" i="5"/>
  <c r="D2955" i="5"/>
  <c r="C2955" i="5"/>
  <c r="B2955" i="5"/>
  <c r="A2955" i="5"/>
  <c r="L2954" i="5"/>
  <c r="I2954" i="5"/>
  <c r="H2954" i="5"/>
  <c r="G2954" i="5"/>
  <c r="F2954" i="5"/>
  <c r="E2954" i="5"/>
  <c r="D2954" i="5"/>
  <c r="C2954" i="5"/>
  <c r="B2954" i="5"/>
  <c r="A2954" i="5"/>
  <c r="L339" i="5"/>
  <c r="I339" i="5"/>
  <c r="H339" i="5"/>
  <c r="G339" i="5"/>
  <c r="F339" i="5"/>
  <c r="E339" i="5"/>
  <c r="D339" i="5"/>
  <c r="C339" i="5"/>
  <c r="B339" i="5"/>
  <c r="A339" i="5"/>
  <c r="L338" i="5"/>
  <c r="I338" i="5"/>
  <c r="H338" i="5"/>
  <c r="G338" i="5"/>
  <c r="F338" i="5"/>
  <c r="E338" i="5"/>
  <c r="D338" i="5"/>
  <c r="C338" i="5"/>
  <c r="B338" i="5"/>
  <c r="A338" i="5"/>
  <c r="L2472" i="5"/>
  <c r="I2472" i="5"/>
  <c r="H2472" i="5"/>
  <c r="G2472" i="5"/>
  <c r="F2472" i="5"/>
  <c r="E2472" i="5"/>
  <c r="D2472" i="5"/>
  <c r="C2472" i="5"/>
  <c r="B2472" i="5"/>
  <c r="A2472" i="5"/>
  <c r="L2640" i="5"/>
  <c r="I2640" i="5"/>
  <c r="H2640" i="5"/>
  <c r="G2640" i="5"/>
  <c r="F2640" i="5"/>
  <c r="E2640" i="5"/>
  <c r="D2640" i="5"/>
  <c r="C2640" i="5"/>
  <c r="B2640" i="5"/>
  <c r="A2640" i="5"/>
  <c r="L838" i="5"/>
  <c r="I838" i="5"/>
  <c r="H838" i="5"/>
  <c r="G838" i="5"/>
  <c r="F838" i="5"/>
  <c r="E838" i="5"/>
  <c r="D838" i="5"/>
  <c r="C838" i="5"/>
  <c r="B838" i="5"/>
  <c r="A838" i="5"/>
  <c r="L2948" i="5"/>
  <c r="I2948" i="5"/>
  <c r="H2948" i="5"/>
  <c r="G2948" i="5"/>
  <c r="F2948" i="5"/>
  <c r="E2948" i="5"/>
  <c r="D2948" i="5"/>
  <c r="C2948" i="5"/>
  <c r="B2948" i="5"/>
  <c r="A2948" i="5"/>
  <c r="L2947" i="5"/>
  <c r="I2947" i="5"/>
  <c r="H2947" i="5"/>
  <c r="G2947" i="5"/>
  <c r="F2947" i="5"/>
  <c r="E2947" i="5"/>
  <c r="D2947" i="5"/>
  <c r="C2947" i="5"/>
  <c r="B2947" i="5"/>
  <c r="A2947" i="5"/>
  <c r="L3143" i="5"/>
  <c r="I3143" i="5"/>
  <c r="H3143" i="5"/>
  <c r="G3143" i="5"/>
  <c r="F3143" i="5"/>
  <c r="E3143" i="5"/>
  <c r="D3143" i="5"/>
  <c r="C3143" i="5"/>
  <c r="B3143" i="5"/>
  <c r="A3143" i="5"/>
  <c r="L3142" i="5"/>
  <c r="I3142" i="5"/>
  <c r="H3142" i="5"/>
  <c r="G3142" i="5"/>
  <c r="F3142" i="5"/>
  <c r="E3142" i="5"/>
  <c r="D3142" i="5"/>
  <c r="C3142" i="5"/>
  <c r="B3142" i="5"/>
  <c r="A3142" i="5"/>
  <c r="L2829" i="5"/>
  <c r="I2829" i="5"/>
  <c r="H2829" i="5"/>
  <c r="G2829" i="5"/>
  <c r="F2829" i="5"/>
  <c r="E2829" i="5"/>
  <c r="D2829" i="5"/>
  <c r="C2829" i="5"/>
  <c r="B2829" i="5"/>
  <c r="A2829" i="5"/>
  <c r="L2789" i="5"/>
  <c r="I2789" i="5"/>
  <c r="H2789" i="5"/>
  <c r="G2789" i="5"/>
  <c r="F2789" i="5"/>
  <c r="E2789" i="5"/>
  <c r="D2789" i="5"/>
  <c r="C2789" i="5"/>
  <c r="B2789" i="5"/>
  <c r="A2789" i="5"/>
  <c r="L2788" i="5"/>
  <c r="I2788" i="5"/>
  <c r="H2788" i="5"/>
  <c r="G2788" i="5"/>
  <c r="F2788" i="5"/>
  <c r="E2788" i="5"/>
  <c r="D2788" i="5"/>
  <c r="C2788" i="5"/>
  <c r="B2788" i="5"/>
  <c r="A2788" i="5"/>
  <c r="L2692" i="5"/>
  <c r="I2692" i="5"/>
  <c r="H2692" i="5"/>
  <c r="G2692" i="5"/>
  <c r="F2692" i="5"/>
  <c r="E2692" i="5"/>
  <c r="D2692" i="5"/>
  <c r="C2692" i="5"/>
  <c r="B2692" i="5"/>
  <c r="A2692" i="5"/>
  <c r="L2691" i="5"/>
  <c r="I2691" i="5"/>
  <c r="H2691" i="5"/>
  <c r="G2691" i="5"/>
  <c r="F2691" i="5"/>
  <c r="E2691" i="5"/>
  <c r="D2691" i="5"/>
  <c r="C2691" i="5"/>
  <c r="B2691" i="5"/>
  <c r="A2691" i="5"/>
  <c r="L2222" i="5"/>
  <c r="I2222" i="5"/>
  <c r="H2222" i="5"/>
  <c r="G2222" i="5"/>
  <c r="F2222" i="5"/>
  <c r="E2222" i="5"/>
  <c r="D2222" i="5"/>
  <c r="C2222" i="5"/>
  <c r="B2222" i="5"/>
  <c r="A2222" i="5"/>
  <c r="L1119" i="5"/>
  <c r="I1119" i="5"/>
  <c r="H1119" i="5"/>
  <c r="G1119" i="5"/>
  <c r="F1119" i="5"/>
  <c r="E1119" i="5"/>
  <c r="D1119" i="5"/>
  <c r="C1119" i="5"/>
  <c r="B1119" i="5"/>
  <c r="A1119" i="5"/>
  <c r="L1017" i="5"/>
  <c r="I1017" i="5"/>
  <c r="H1017" i="5"/>
  <c r="G1017" i="5"/>
  <c r="F1017" i="5"/>
  <c r="E1017" i="5"/>
  <c r="D1017" i="5"/>
  <c r="C1017" i="5"/>
  <c r="B1017" i="5"/>
  <c r="A1017" i="5"/>
  <c r="L614" i="5"/>
  <c r="I614" i="5"/>
  <c r="H614" i="5"/>
  <c r="G614" i="5"/>
  <c r="F614" i="5"/>
  <c r="E614" i="5"/>
  <c r="D614" i="5"/>
  <c r="C614" i="5"/>
  <c r="B614" i="5"/>
  <c r="A614" i="5"/>
  <c r="L613" i="5"/>
  <c r="I613" i="5"/>
  <c r="H613" i="5"/>
  <c r="G613" i="5"/>
  <c r="F613" i="5"/>
  <c r="E613" i="5"/>
  <c r="D613" i="5"/>
  <c r="C613" i="5"/>
  <c r="B613" i="5"/>
  <c r="A613" i="5"/>
  <c r="L337" i="5"/>
  <c r="I337" i="5"/>
  <c r="H337" i="5"/>
  <c r="G337" i="5"/>
  <c r="F337" i="5"/>
  <c r="E337" i="5"/>
  <c r="D337" i="5"/>
  <c r="C337" i="5"/>
  <c r="B337" i="5"/>
  <c r="A337" i="5"/>
  <c r="L336" i="5"/>
  <c r="I336" i="5"/>
  <c r="H336" i="5"/>
  <c r="G336" i="5"/>
  <c r="F336" i="5"/>
  <c r="E336" i="5"/>
  <c r="D336" i="5"/>
  <c r="C336" i="5"/>
  <c r="B336" i="5"/>
  <c r="A336" i="5"/>
  <c r="L335" i="5"/>
  <c r="I335" i="5"/>
  <c r="H335" i="5"/>
  <c r="G335" i="5"/>
  <c r="F335" i="5"/>
  <c r="E335" i="5"/>
  <c r="D335" i="5"/>
  <c r="C335" i="5"/>
  <c r="B335" i="5"/>
  <c r="A335" i="5"/>
  <c r="L334" i="5"/>
  <c r="I334" i="5"/>
  <c r="H334" i="5"/>
  <c r="G334" i="5"/>
  <c r="F334" i="5"/>
  <c r="E334" i="5"/>
  <c r="D334" i="5"/>
  <c r="C334" i="5"/>
  <c r="B334" i="5"/>
  <c r="A334" i="5"/>
  <c r="L333" i="5"/>
  <c r="I333" i="5"/>
  <c r="H333" i="5"/>
  <c r="G333" i="5"/>
  <c r="F333" i="5"/>
  <c r="E333" i="5"/>
  <c r="D333" i="5"/>
  <c r="C333" i="5"/>
  <c r="B333" i="5"/>
  <c r="A333" i="5"/>
  <c r="L332" i="5"/>
  <c r="I332" i="5"/>
  <c r="H332" i="5"/>
  <c r="G332" i="5"/>
  <c r="F332" i="5"/>
  <c r="E332" i="5"/>
  <c r="D332" i="5"/>
  <c r="C332" i="5"/>
  <c r="B332" i="5"/>
  <c r="A332" i="5"/>
  <c r="L331" i="5"/>
  <c r="I331" i="5"/>
  <c r="H331" i="5"/>
  <c r="G331" i="5"/>
  <c r="F331" i="5"/>
  <c r="E331" i="5"/>
  <c r="D331" i="5"/>
  <c r="C331" i="5"/>
  <c r="B331" i="5"/>
  <c r="A331" i="5"/>
  <c r="L330" i="5"/>
  <c r="I330" i="5"/>
  <c r="H330" i="5"/>
  <c r="G330" i="5"/>
  <c r="F330" i="5"/>
  <c r="E330" i="5"/>
  <c r="D330" i="5"/>
  <c r="C330" i="5"/>
  <c r="B330" i="5"/>
  <c r="A330" i="5"/>
  <c r="L329" i="5"/>
  <c r="I329" i="5"/>
  <c r="H329" i="5"/>
  <c r="G329" i="5"/>
  <c r="F329" i="5"/>
  <c r="E329" i="5"/>
  <c r="D329" i="5"/>
  <c r="C329" i="5"/>
  <c r="B329" i="5"/>
  <c r="A329" i="5"/>
  <c r="L328" i="5"/>
  <c r="I328" i="5"/>
  <c r="H328" i="5"/>
  <c r="G328" i="5"/>
  <c r="F328" i="5"/>
  <c r="E328" i="5"/>
  <c r="D328" i="5"/>
  <c r="C328" i="5"/>
  <c r="B328" i="5"/>
  <c r="A328" i="5"/>
  <c r="L327" i="5"/>
  <c r="I327" i="5"/>
  <c r="H327" i="5"/>
  <c r="G327" i="5"/>
  <c r="F327" i="5"/>
  <c r="E327" i="5"/>
  <c r="D327" i="5"/>
  <c r="C327" i="5"/>
  <c r="B327" i="5"/>
  <c r="A327" i="5"/>
  <c r="L308" i="5"/>
  <c r="I308" i="5"/>
  <c r="H308" i="5"/>
  <c r="G308" i="5"/>
  <c r="F308" i="5"/>
  <c r="E308" i="5"/>
  <c r="D308" i="5"/>
  <c r="C308" i="5"/>
  <c r="B308" i="5"/>
  <c r="A308" i="5"/>
  <c r="L307" i="5"/>
  <c r="I307" i="5"/>
  <c r="H307" i="5"/>
  <c r="G307" i="5"/>
  <c r="F307" i="5"/>
  <c r="E307" i="5"/>
  <c r="D307" i="5"/>
  <c r="C307" i="5"/>
  <c r="B307" i="5"/>
  <c r="A307" i="5"/>
  <c r="L306" i="5"/>
  <c r="I306" i="5"/>
  <c r="H306" i="5"/>
  <c r="G306" i="5"/>
  <c r="F306" i="5"/>
  <c r="E306" i="5"/>
  <c r="D306" i="5"/>
  <c r="C306" i="5"/>
  <c r="B306" i="5"/>
  <c r="A306" i="5"/>
  <c r="L305" i="5"/>
  <c r="I305" i="5"/>
  <c r="H305" i="5"/>
  <c r="G305" i="5"/>
  <c r="F305" i="5"/>
  <c r="E305" i="5"/>
  <c r="D305" i="5"/>
  <c r="C305" i="5"/>
  <c r="B305" i="5"/>
  <c r="A305" i="5"/>
  <c r="L4131" i="5"/>
  <c r="I4131" i="5"/>
  <c r="H4131" i="5"/>
  <c r="G4131" i="5"/>
  <c r="F4131" i="5"/>
  <c r="E4131" i="5"/>
  <c r="D4131" i="5"/>
  <c r="C4131" i="5"/>
  <c r="B4131" i="5"/>
  <c r="A4131" i="5"/>
  <c r="L4130" i="5"/>
  <c r="I4130" i="5"/>
  <c r="H4130" i="5"/>
  <c r="G4130" i="5"/>
  <c r="F4130" i="5"/>
  <c r="E4130" i="5"/>
  <c r="D4130" i="5"/>
  <c r="C4130" i="5"/>
  <c r="B4130" i="5"/>
  <c r="A4130" i="5"/>
  <c r="L2244" i="5"/>
  <c r="I2244" i="5"/>
  <c r="H2244" i="5"/>
  <c r="G2244" i="5"/>
  <c r="F2244" i="5"/>
  <c r="E2244" i="5"/>
  <c r="D2244" i="5"/>
  <c r="C2244" i="5"/>
  <c r="B2244" i="5"/>
  <c r="A2244" i="5"/>
  <c r="L2243" i="5"/>
  <c r="I2243" i="5"/>
  <c r="H2243" i="5"/>
  <c r="G2243" i="5"/>
  <c r="F2243" i="5"/>
  <c r="E2243" i="5"/>
  <c r="D2243" i="5"/>
  <c r="C2243" i="5"/>
  <c r="B2243" i="5"/>
  <c r="A2243" i="5"/>
  <c r="L2125" i="5"/>
  <c r="I2125" i="5"/>
  <c r="H2125" i="5"/>
  <c r="G2125" i="5"/>
  <c r="F2125" i="5"/>
  <c r="E2125" i="5"/>
  <c r="D2125" i="5"/>
  <c r="C2125" i="5"/>
  <c r="B2125" i="5"/>
  <c r="A2125" i="5"/>
  <c r="L1955" i="5"/>
  <c r="I1955" i="5"/>
  <c r="H1955" i="5"/>
  <c r="G1955" i="5"/>
  <c r="F1955" i="5"/>
  <c r="E1955" i="5"/>
  <c r="D1955" i="5"/>
  <c r="C1955" i="5"/>
  <c r="B1955" i="5"/>
  <c r="A1955" i="5"/>
  <c r="L1817" i="5"/>
  <c r="I1817" i="5"/>
  <c r="H1817" i="5"/>
  <c r="G1817" i="5"/>
  <c r="F1817" i="5"/>
  <c r="E1817" i="5"/>
  <c r="D1817" i="5"/>
  <c r="C1817" i="5"/>
  <c r="B1817" i="5"/>
  <c r="A1817" i="5"/>
  <c r="L646" i="5"/>
  <c r="I646" i="5"/>
  <c r="H646" i="5"/>
  <c r="G646" i="5"/>
  <c r="F646" i="5"/>
  <c r="E646" i="5"/>
  <c r="D646" i="5"/>
  <c r="C646" i="5"/>
  <c r="B646" i="5"/>
  <c r="A646" i="5"/>
  <c r="L2653" i="5"/>
  <c r="I2653" i="5"/>
  <c r="H2653" i="5"/>
  <c r="G2653" i="5"/>
  <c r="F2653" i="5"/>
  <c r="E2653" i="5"/>
  <c r="D2653" i="5"/>
  <c r="C2653" i="5"/>
  <c r="B2653" i="5"/>
  <c r="A2653" i="5"/>
  <c r="L768" i="5"/>
  <c r="I768" i="5"/>
  <c r="H768" i="5"/>
  <c r="G768" i="5"/>
  <c r="F768" i="5"/>
  <c r="E768" i="5"/>
  <c r="D768" i="5"/>
  <c r="C768" i="5"/>
  <c r="B768" i="5"/>
  <c r="A768" i="5"/>
  <c r="L767" i="5"/>
  <c r="I767" i="5"/>
  <c r="H767" i="5"/>
  <c r="G767" i="5"/>
  <c r="F767" i="5"/>
  <c r="E767" i="5"/>
  <c r="D767" i="5"/>
  <c r="C767" i="5"/>
  <c r="B767" i="5"/>
  <c r="A767" i="5"/>
  <c r="L456" i="5"/>
  <c r="I456" i="5"/>
  <c r="H456" i="5"/>
  <c r="G456" i="5"/>
  <c r="F456" i="5"/>
  <c r="E456" i="5"/>
  <c r="D456" i="5"/>
  <c r="C456" i="5"/>
  <c r="B456" i="5"/>
  <c r="A456" i="5"/>
  <c r="L455" i="5"/>
  <c r="I455" i="5"/>
  <c r="H455" i="5"/>
  <c r="G455" i="5"/>
  <c r="F455" i="5"/>
  <c r="E455" i="5"/>
  <c r="D455" i="5"/>
  <c r="C455" i="5"/>
  <c r="B455" i="5"/>
  <c r="A455" i="5"/>
  <c r="L326" i="5"/>
  <c r="I326" i="5"/>
  <c r="H326" i="5"/>
  <c r="G326" i="5"/>
  <c r="F326" i="5"/>
  <c r="E326" i="5"/>
  <c r="D326" i="5"/>
  <c r="C326" i="5"/>
  <c r="B326" i="5"/>
  <c r="A326" i="5"/>
  <c r="L325" i="5"/>
  <c r="I325" i="5"/>
  <c r="H325" i="5"/>
  <c r="G325" i="5"/>
  <c r="F325" i="5"/>
  <c r="E325" i="5"/>
  <c r="D325" i="5"/>
  <c r="C325" i="5"/>
  <c r="B325" i="5"/>
  <c r="A325" i="5"/>
  <c r="L1837" i="5"/>
  <c r="I1837" i="5"/>
  <c r="H1837" i="5"/>
  <c r="G1837" i="5"/>
  <c r="F1837" i="5"/>
  <c r="E1837" i="5"/>
  <c r="D1837" i="5"/>
  <c r="C1837" i="5"/>
  <c r="B1837" i="5"/>
  <c r="A1837" i="5"/>
  <c r="L1836" i="5"/>
  <c r="I1836" i="5"/>
  <c r="H1836" i="5"/>
  <c r="G1836" i="5"/>
  <c r="F1836" i="5"/>
  <c r="E1836" i="5"/>
  <c r="D1836" i="5"/>
  <c r="C1836" i="5"/>
  <c r="B1836" i="5"/>
  <c r="A1836" i="5"/>
  <c r="L2855" i="5"/>
  <c r="I2855" i="5"/>
  <c r="H2855" i="5"/>
  <c r="G2855" i="5"/>
  <c r="F2855" i="5"/>
  <c r="E2855" i="5"/>
  <c r="D2855" i="5"/>
  <c r="C2855" i="5"/>
  <c r="B2855" i="5"/>
  <c r="A2855" i="5"/>
  <c r="L2854" i="5"/>
  <c r="I2854" i="5"/>
  <c r="H2854" i="5"/>
  <c r="G2854" i="5"/>
  <c r="F2854" i="5"/>
  <c r="E2854" i="5"/>
  <c r="D2854" i="5"/>
  <c r="C2854" i="5"/>
  <c r="B2854" i="5"/>
  <c r="A2854" i="5"/>
  <c r="L2485" i="5"/>
  <c r="I2485" i="5"/>
  <c r="H2485" i="5"/>
  <c r="G2485" i="5"/>
  <c r="F2485" i="5"/>
  <c r="E2485" i="5"/>
  <c r="D2485" i="5"/>
  <c r="C2485" i="5"/>
  <c r="B2485" i="5"/>
  <c r="A2485" i="5"/>
  <c r="L2484" i="5"/>
  <c r="I2484" i="5"/>
  <c r="H2484" i="5"/>
  <c r="G2484" i="5"/>
  <c r="F2484" i="5"/>
  <c r="E2484" i="5"/>
  <c r="D2484" i="5"/>
  <c r="C2484" i="5"/>
  <c r="B2484" i="5"/>
  <c r="A2484" i="5"/>
  <c r="L404" i="5"/>
  <c r="I404" i="5"/>
  <c r="H404" i="5"/>
  <c r="G404" i="5"/>
  <c r="F404" i="5"/>
  <c r="E404" i="5"/>
  <c r="D404" i="5"/>
  <c r="C404" i="5"/>
  <c r="B404" i="5"/>
  <c r="A404" i="5"/>
  <c r="L3124" i="5"/>
  <c r="I3124" i="5"/>
  <c r="H3124" i="5"/>
  <c r="G3124" i="5"/>
  <c r="F3124" i="5"/>
  <c r="E3124" i="5"/>
  <c r="D3124" i="5"/>
  <c r="C3124" i="5"/>
  <c r="B3124" i="5"/>
  <c r="A3124" i="5"/>
  <c r="L3010" i="5"/>
  <c r="I3010" i="5"/>
  <c r="H3010" i="5"/>
  <c r="G3010" i="5"/>
  <c r="F3010" i="5"/>
  <c r="E3010" i="5"/>
  <c r="D3010" i="5"/>
  <c r="C3010" i="5"/>
  <c r="B3010" i="5"/>
  <c r="A3010" i="5"/>
  <c r="L3480" i="5"/>
  <c r="I3480" i="5"/>
  <c r="H3480" i="5"/>
  <c r="G3480" i="5"/>
  <c r="F3480" i="5"/>
  <c r="E3480" i="5"/>
  <c r="D3480" i="5"/>
  <c r="C3480" i="5"/>
  <c r="B3480" i="5"/>
  <c r="A3480" i="5"/>
  <c r="L3479" i="5"/>
  <c r="I3479" i="5"/>
  <c r="H3479" i="5"/>
  <c r="G3479" i="5"/>
  <c r="F3479" i="5"/>
  <c r="E3479" i="5"/>
  <c r="D3479" i="5"/>
  <c r="C3479" i="5"/>
  <c r="B3479" i="5"/>
  <c r="A3479" i="5"/>
  <c r="L2841" i="5"/>
  <c r="I2841" i="5"/>
  <c r="H2841" i="5"/>
  <c r="G2841" i="5"/>
  <c r="F2841" i="5"/>
  <c r="E2841" i="5"/>
  <c r="D2841" i="5"/>
  <c r="C2841" i="5"/>
  <c r="B2841" i="5"/>
  <c r="A2841" i="5"/>
  <c r="L2840" i="5"/>
  <c r="I2840" i="5"/>
  <c r="H2840" i="5"/>
  <c r="G2840" i="5"/>
  <c r="F2840" i="5"/>
  <c r="E2840" i="5"/>
  <c r="D2840" i="5"/>
  <c r="C2840" i="5"/>
  <c r="B2840" i="5"/>
  <c r="A2840" i="5"/>
  <c r="L2901" i="5"/>
  <c r="I2901" i="5"/>
  <c r="H2901" i="5"/>
  <c r="G2901" i="5"/>
  <c r="F2901" i="5"/>
  <c r="E2901" i="5"/>
  <c r="D2901" i="5"/>
  <c r="C2901" i="5"/>
  <c r="B2901" i="5"/>
  <c r="A2901" i="5"/>
  <c r="L2900" i="5"/>
  <c r="I2900" i="5"/>
  <c r="H2900" i="5"/>
  <c r="G2900" i="5"/>
  <c r="F2900" i="5"/>
  <c r="E2900" i="5"/>
  <c r="D2900" i="5"/>
  <c r="C2900" i="5"/>
  <c r="B2900" i="5"/>
  <c r="A2900" i="5"/>
  <c r="L2899" i="5"/>
  <c r="I2899" i="5"/>
  <c r="H2899" i="5"/>
  <c r="G2899" i="5"/>
  <c r="F2899" i="5"/>
  <c r="E2899" i="5"/>
  <c r="D2899" i="5"/>
  <c r="C2899" i="5"/>
  <c r="B2899" i="5"/>
  <c r="A2899" i="5"/>
  <c r="L2622" i="5"/>
  <c r="I2622" i="5"/>
  <c r="H2622" i="5"/>
  <c r="G2622" i="5"/>
  <c r="F2622" i="5"/>
  <c r="E2622" i="5"/>
  <c r="D2622" i="5"/>
  <c r="C2622" i="5"/>
  <c r="B2622" i="5"/>
  <c r="A2622" i="5"/>
  <c r="L2621" i="5"/>
  <c r="I2621" i="5"/>
  <c r="H2621" i="5"/>
  <c r="G2621" i="5"/>
  <c r="F2621" i="5"/>
  <c r="E2621" i="5"/>
  <c r="D2621" i="5"/>
  <c r="C2621" i="5"/>
  <c r="B2621" i="5"/>
  <c r="A2621" i="5"/>
  <c r="L2835" i="5"/>
  <c r="I2835" i="5"/>
  <c r="H2835" i="5"/>
  <c r="G2835" i="5"/>
  <c r="F2835" i="5"/>
  <c r="E2835" i="5"/>
  <c r="D2835" i="5"/>
  <c r="C2835" i="5"/>
  <c r="B2835" i="5"/>
  <c r="A2835" i="5"/>
  <c r="L534" i="5"/>
  <c r="I534" i="5"/>
  <c r="H534" i="5"/>
  <c r="G534" i="5"/>
  <c r="F534" i="5"/>
  <c r="E534" i="5"/>
  <c r="D534" i="5"/>
  <c r="C534" i="5"/>
  <c r="B534" i="5"/>
  <c r="A534" i="5"/>
  <c r="L3051" i="5"/>
  <c r="I3051" i="5"/>
  <c r="H3051" i="5"/>
  <c r="G3051" i="5"/>
  <c r="F3051" i="5"/>
  <c r="E3051" i="5"/>
  <c r="D3051" i="5"/>
  <c r="C3051" i="5"/>
  <c r="B3051" i="5"/>
  <c r="A3051" i="5"/>
  <c r="L3050" i="5"/>
  <c r="I3050" i="5"/>
  <c r="H3050" i="5"/>
  <c r="G3050" i="5"/>
  <c r="F3050" i="5"/>
  <c r="E3050" i="5"/>
  <c r="D3050" i="5"/>
  <c r="C3050" i="5"/>
  <c r="B3050" i="5"/>
  <c r="A3050" i="5"/>
  <c r="L1954" i="5"/>
  <c r="I1954" i="5"/>
  <c r="H1954" i="5"/>
  <c r="G1954" i="5"/>
  <c r="F1954" i="5"/>
  <c r="E1954" i="5"/>
  <c r="D1954" i="5"/>
  <c r="C1954" i="5"/>
  <c r="B1954" i="5"/>
  <c r="A1954" i="5"/>
  <c r="L1953" i="5"/>
  <c r="I1953" i="5"/>
  <c r="H1953" i="5"/>
  <c r="G1953" i="5"/>
  <c r="F1953" i="5"/>
  <c r="E1953" i="5"/>
  <c r="D1953" i="5"/>
  <c r="C1953" i="5"/>
  <c r="B1953" i="5"/>
  <c r="A1953" i="5"/>
  <c r="L2883" i="5"/>
  <c r="I2883" i="5"/>
  <c r="H2883" i="5"/>
  <c r="G2883" i="5"/>
  <c r="F2883" i="5"/>
  <c r="E2883" i="5"/>
  <c r="D2883" i="5"/>
  <c r="C2883" i="5"/>
  <c r="B2883" i="5"/>
  <c r="A2883" i="5"/>
  <c r="L2882" i="5"/>
  <c r="I2882" i="5"/>
  <c r="H2882" i="5"/>
  <c r="G2882" i="5"/>
  <c r="F2882" i="5"/>
  <c r="E2882" i="5"/>
  <c r="D2882" i="5"/>
  <c r="C2882" i="5"/>
  <c r="B2882" i="5"/>
  <c r="A2882" i="5"/>
  <c r="L4084" i="5"/>
  <c r="I4084" i="5"/>
  <c r="H4084" i="5"/>
  <c r="G4084" i="5"/>
  <c r="F4084" i="5"/>
  <c r="E4084" i="5"/>
  <c r="D4084" i="5"/>
  <c r="C4084" i="5"/>
  <c r="B4084" i="5"/>
  <c r="A4084" i="5"/>
  <c r="L3079" i="5"/>
  <c r="I3079" i="5"/>
  <c r="H3079" i="5"/>
  <c r="G3079" i="5"/>
  <c r="F3079" i="5"/>
  <c r="E3079" i="5"/>
  <c r="D3079" i="5"/>
  <c r="C3079" i="5"/>
  <c r="B3079" i="5"/>
  <c r="A3079" i="5"/>
  <c r="L1155" i="5"/>
  <c r="I1155" i="5"/>
  <c r="H1155" i="5"/>
  <c r="G1155" i="5"/>
  <c r="F1155" i="5"/>
  <c r="E1155" i="5"/>
  <c r="D1155" i="5"/>
  <c r="C1155" i="5"/>
  <c r="B1155" i="5"/>
  <c r="A1155" i="5"/>
  <c r="L1154" i="5"/>
  <c r="I1154" i="5"/>
  <c r="H1154" i="5"/>
  <c r="G1154" i="5"/>
  <c r="F1154" i="5"/>
  <c r="E1154" i="5"/>
  <c r="D1154" i="5"/>
  <c r="C1154" i="5"/>
  <c r="B1154" i="5"/>
  <c r="A1154" i="5"/>
  <c r="L4138" i="5"/>
  <c r="I4138" i="5"/>
  <c r="H4138" i="5"/>
  <c r="G4138" i="5"/>
  <c r="F4138" i="5"/>
  <c r="E4138" i="5"/>
  <c r="D4138" i="5"/>
  <c r="C4138" i="5"/>
  <c r="B4138" i="5"/>
  <c r="A4138" i="5"/>
  <c r="L4137" i="5"/>
  <c r="I4137" i="5"/>
  <c r="H4137" i="5"/>
  <c r="G4137" i="5"/>
  <c r="F4137" i="5"/>
  <c r="E4137" i="5"/>
  <c r="D4137" i="5"/>
  <c r="C4137" i="5"/>
  <c r="B4137" i="5"/>
  <c r="A4137" i="5"/>
  <c r="L3654" i="5"/>
  <c r="I3654" i="5"/>
  <c r="H3654" i="5"/>
  <c r="G3654" i="5"/>
  <c r="F3654" i="5"/>
  <c r="E3654" i="5"/>
  <c r="D3654" i="5"/>
  <c r="C3654" i="5"/>
  <c r="B3654" i="5"/>
  <c r="A3654" i="5"/>
  <c r="L3653" i="5"/>
  <c r="I3653" i="5"/>
  <c r="H3653" i="5"/>
  <c r="G3653" i="5"/>
  <c r="F3653" i="5"/>
  <c r="E3653" i="5"/>
  <c r="D3653" i="5"/>
  <c r="C3653" i="5"/>
  <c r="B3653" i="5"/>
  <c r="A3653" i="5"/>
  <c r="L2312" i="5"/>
  <c r="I2312" i="5"/>
  <c r="H2312" i="5"/>
  <c r="G2312" i="5"/>
  <c r="F2312" i="5"/>
  <c r="E2312" i="5"/>
  <c r="D2312" i="5"/>
  <c r="C2312" i="5"/>
  <c r="B2312" i="5"/>
  <c r="A2312" i="5"/>
  <c r="L2311" i="5"/>
  <c r="I2311" i="5"/>
  <c r="H2311" i="5"/>
  <c r="G2311" i="5"/>
  <c r="F2311" i="5"/>
  <c r="E2311" i="5"/>
  <c r="D2311" i="5"/>
  <c r="C2311" i="5"/>
  <c r="B2311" i="5"/>
  <c r="A2311" i="5"/>
  <c r="L2075" i="5"/>
  <c r="I2075" i="5"/>
  <c r="H2075" i="5"/>
  <c r="G2075" i="5"/>
  <c r="F2075" i="5"/>
  <c r="E2075" i="5"/>
  <c r="D2075" i="5"/>
  <c r="C2075" i="5"/>
  <c r="B2075" i="5"/>
  <c r="A2075" i="5"/>
  <c r="L3648" i="5"/>
  <c r="I3648" i="5"/>
  <c r="H3648" i="5"/>
  <c r="G3648" i="5"/>
  <c r="F3648" i="5"/>
  <c r="E3648" i="5"/>
  <c r="D3648" i="5"/>
  <c r="C3648" i="5"/>
  <c r="B3648" i="5"/>
  <c r="A3648" i="5"/>
  <c r="L3617" i="5"/>
  <c r="I3617" i="5"/>
  <c r="H3617" i="5"/>
  <c r="G3617" i="5"/>
  <c r="F3617" i="5"/>
  <c r="E3617" i="5"/>
  <c r="D3617" i="5"/>
  <c r="C3617" i="5"/>
  <c r="B3617" i="5"/>
  <c r="A3617" i="5"/>
  <c r="L3616" i="5"/>
  <c r="I3616" i="5"/>
  <c r="H3616" i="5"/>
  <c r="G3616" i="5"/>
  <c r="F3616" i="5"/>
  <c r="E3616" i="5"/>
  <c r="D3616" i="5"/>
  <c r="C3616" i="5"/>
  <c r="B3616" i="5"/>
  <c r="A3616" i="5"/>
  <c r="L4098" i="5"/>
  <c r="I4098" i="5"/>
  <c r="H4098" i="5"/>
  <c r="G4098" i="5"/>
  <c r="F4098" i="5"/>
  <c r="E4098" i="5"/>
  <c r="D4098" i="5"/>
  <c r="C4098" i="5"/>
  <c r="B4098" i="5"/>
  <c r="A4098" i="5"/>
  <c r="L4097" i="5"/>
  <c r="I4097" i="5"/>
  <c r="H4097" i="5"/>
  <c r="G4097" i="5"/>
  <c r="F4097" i="5"/>
  <c r="E4097" i="5"/>
  <c r="D4097" i="5"/>
  <c r="C4097" i="5"/>
  <c r="B4097" i="5"/>
  <c r="A4097" i="5"/>
  <c r="L4125" i="5"/>
  <c r="I4125" i="5"/>
  <c r="H4125" i="5"/>
  <c r="G4125" i="5"/>
  <c r="F4125" i="5"/>
  <c r="E4125" i="5"/>
  <c r="D4125" i="5"/>
  <c r="C4125" i="5"/>
  <c r="B4125" i="5"/>
  <c r="A4125" i="5"/>
  <c r="L4124" i="5"/>
  <c r="I4124" i="5"/>
  <c r="H4124" i="5"/>
  <c r="G4124" i="5"/>
  <c r="F4124" i="5"/>
  <c r="E4124" i="5"/>
  <c r="D4124" i="5"/>
  <c r="C4124" i="5"/>
  <c r="B4124" i="5"/>
  <c r="A4124" i="5"/>
  <c r="L4054" i="5"/>
  <c r="I4054" i="5"/>
  <c r="H4054" i="5"/>
  <c r="G4054" i="5"/>
  <c r="F4054" i="5"/>
  <c r="E4054" i="5"/>
  <c r="D4054" i="5"/>
  <c r="C4054" i="5"/>
  <c r="B4054" i="5"/>
  <c r="A4054" i="5"/>
  <c r="L4053" i="5"/>
  <c r="I4053" i="5"/>
  <c r="H4053" i="5"/>
  <c r="G4053" i="5"/>
  <c r="F4053" i="5"/>
  <c r="E4053" i="5"/>
  <c r="D4053" i="5"/>
  <c r="C4053" i="5"/>
  <c r="B4053" i="5"/>
  <c r="A4053" i="5"/>
  <c r="L3675" i="5"/>
  <c r="I3675" i="5"/>
  <c r="H3675" i="5"/>
  <c r="G3675" i="5"/>
  <c r="F3675" i="5"/>
  <c r="E3675" i="5"/>
  <c r="D3675" i="5"/>
  <c r="C3675" i="5"/>
  <c r="B3675" i="5"/>
  <c r="A3675" i="5"/>
  <c r="L3674" i="5"/>
  <c r="I3674" i="5"/>
  <c r="H3674" i="5"/>
  <c r="G3674" i="5"/>
  <c r="F3674" i="5"/>
  <c r="E3674" i="5"/>
  <c r="D3674" i="5"/>
  <c r="C3674" i="5"/>
  <c r="B3674" i="5"/>
  <c r="A3674" i="5"/>
  <c r="L3673" i="5"/>
  <c r="I3673" i="5"/>
  <c r="H3673" i="5"/>
  <c r="G3673" i="5"/>
  <c r="F3673" i="5"/>
  <c r="E3673" i="5"/>
  <c r="D3673" i="5"/>
  <c r="C3673" i="5"/>
  <c r="B3673" i="5"/>
  <c r="A3673" i="5"/>
  <c r="L3672" i="5"/>
  <c r="I3672" i="5"/>
  <c r="H3672" i="5"/>
  <c r="G3672" i="5"/>
  <c r="F3672" i="5"/>
  <c r="E3672" i="5"/>
  <c r="D3672" i="5"/>
  <c r="C3672" i="5"/>
  <c r="B3672" i="5"/>
  <c r="A3672" i="5"/>
  <c r="L987" i="5"/>
  <c r="I987" i="5"/>
  <c r="H987" i="5"/>
  <c r="G987" i="5"/>
  <c r="F987" i="5"/>
  <c r="E987" i="5"/>
  <c r="D987" i="5"/>
  <c r="C987" i="5"/>
  <c r="B987" i="5"/>
  <c r="A987" i="5"/>
  <c r="L986" i="5"/>
  <c r="I986" i="5"/>
  <c r="H986" i="5"/>
  <c r="G986" i="5"/>
  <c r="F986" i="5"/>
  <c r="E986" i="5"/>
  <c r="D986" i="5"/>
  <c r="C986" i="5"/>
  <c r="B986" i="5"/>
  <c r="A986" i="5"/>
  <c r="L3341" i="5"/>
  <c r="I3341" i="5"/>
  <c r="H3341" i="5"/>
  <c r="G3341" i="5"/>
  <c r="F3341" i="5"/>
  <c r="E3341" i="5"/>
  <c r="D3341" i="5"/>
  <c r="C3341" i="5"/>
  <c r="B3341" i="5"/>
  <c r="A3341" i="5"/>
  <c r="L3671" i="5"/>
  <c r="I3671" i="5"/>
  <c r="H3671" i="5"/>
  <c r="G3671" i="5"/>
  <c r="F3671" i="5"/>
  <c r="E3671" i="5"/>
  <c r="D3671" i="5"/>
  <c r="C3671" i="5"/>
  <c r="B3671" i="5"/>
  <c r="A3671" i="5"/>
  <c r="L3896" i="5"/>
  <c r="I3896" i="5"/>
  <c r="H3896" i="5"/>
  <c r="G3896" i="5"/>
  <c r="F3896" i="5"/>
  <c r="E3896" i="5"/>
  <c r="D3896" i="5"/>
  <c r="C3896" i="5"/>
  <c r="B3896" i="5"/>
  <c r="A3896" i="5"/>
  <c r="L3895" i="5"/>
  <c r="I3895" i="5"/>
  <c r="H3895" i="5"/>
  <c r="G3895" i="5"/>
  <c r="F3895" i="5"/>
  <c r="E3895" i="5"/>
  <c r="D3895" i="5"/>
  <c r="C3895" i="5"/>
  <c r="B3895" i="5"/>
  <c r="A3895" i="5"/>
  <c r="L3512" i="5"/>
  <c r="I3512" i="5"/>
  <c r="H3512" i="5"/>
  <c r="G3512" i="5"/>
  <c r="F3512" i="5"/>
  <c r="E3512" i="5"/>
  <c r="D3512" i="5"/>
  <c r="C3512" i="5"/>
  <c r="B3512" i="5"/>
  <c r="A3512" i="5"/>
  <c r="L4119" i="5"/>
  <c r="I4119" i="5"/>
  <c r="H4119" i="5"/>
  <c r="G4119" i="5"/>
  <c r="F4119" i="5"/>
  <c r="E4119" i="5"/>
  <c r="D4119" i="5"/>
  <c r="C4119" i="5"/>
  <c r="B4119" i="5"/>
  <c r="A4119" i="5"/>
  <c r="L4118" i="5"/>
  <c r="I4118" i="5"/>
  <c r="H4118" i="5"/>
  <c r="G4118" i="5"/>
  <c r="F4118" i="5"/>
  <c r="E4118" i="5"/>
  <c r="D4118" i="5"/>
  <c r="C4118" i="5"/>
  <c r="B4118" i="5"/>
  <c r="A4118" i="5"/>
  <c r="L3670" i="5"/>
  <c r="I3670" i="5"/>
  <c r="H3670" i="5"/>
  <c r="G3670" i="5"/>
  <c r="F3670" i="5"/>
  <c r="E3670" i="5"/>
  <c r="D3670" i="5"/>
  <c r="C3670" i="5"/>
  <c r="B3670" i="5"/>
  <c r="A3670" i="5"/>
  <c r="L3669" i="5"/>
  <c r="I3669" i="5"/>
  <c r="H3669" i="5"/>
  <c r="G3669" i="5"/>
  <c r="F3669" i="5"/>
  <c r="E3669" i="5"/>
  <c r="D3669" i="5"/>
  <c r="C3669" i="5"/>
  <c r="B3669" i="5"/>
  <c r="A3669" i="5"/>
  <c r="L3209" i="5"/>
  <c r="I3209" i="5"/>
  <c r="H3209" i="5"/>
  <c r="G3209" i="5"/>
  <c r="F3209" i="5"/>
  <c r="E3209" i="5"/>
  <c r="D3209" i="5"/>
  <c r="C3209" i="5"/>
  <c r="B3209" i="5"/>
  <c r="A3209" i="5"/>
  <c r="L2296" i="5"/>
  <c r="I2296" i="5"/>
  <c r="H2296" i="5"/>
  <c r="G2296" i="5"/>
  <c r="F2296" i="5"/>
  <c r="E2296" i="5"/>
  <c r="D2296" i="5"/>
  <c r="C2296" i="5"/>
  <c r="B2296" i="5"/>
  <c r="A2296" i="5"/>
  <c r="L2295" i="5"/>
  <c r="I2295" i="5"/>
  <c r="H2295" i="5"/>
  <c r="G2295" i="5"/>
  <c r="F2295" i="5"/>
  <c r="E2295" i="5"/>
  <c r="D2295" i="5"/>
  <c r="C2295" i="5"/>
  <c r="B2295" i="5"/>
  <c r="A2295" i="5"/>
  <c r="L2124" i="5"/>
  <c r="I2124" i="5"/>
  <c r="H2124" i="5"/>
  <c r="G2124" i="5"/>
  <c r="F2124" i="5"/>
  <c r="E2124" i="5"/>
  <c r="D2124" i="5"/>
  <c r="C2124" i="5"/>
  <c r="B2124" i="5"/>
  <c r="A2124" i="5"/>
  <c r="L977" i="5"/>
  <c r="I977" i="5"/>
  <c r="H977" i="5"/>
  <c r="G977" i="5"/>
  <c r="F977" i="5"/>
  <c r="E977" i="5"/>
  <c r="D977" i="5"/>
  <c r="C977" i="5"/>
  <c r="B977" i="5"/>
  <c r="A977" i="5"/>
  <c r="L976" i="5"/>
  <c r="I976" i="5"/>
  <c r="H976" i="5"/>
  <c r="G976" i="5"/>
  <c r="F976" i="5"/>
  <c r="E976" i="5"/>
  <c r="D976" i="5"/>
  <c r="C976" i="5"/>
  <c r="B976" i="5"/>
  <c r="A976" i="5"/>
  <c r="L699" i="5"/>
  <c r="I699" i="5"/>
  <c r="H699" i="5"/>
  <c r="G699" i="5"/>
  <c r="F699" i="5"/>
  <c r="E699" i="5"/>
  <c r="D699" i="5"/>
  <c r="C699" i="5"/>
  <c r="B699" i="5"/>
  <c r="A699" i="5"/>
  <c r="L698" i="5"/>
  <c r="I698" i="5"/>
  <c r="H698" i="5"/>
  <c r="G698" i="5"/>
  <c r="F698" i="5"/>
  <c r="E698" i="5"/>
  <c r="D698" i="5"/>
  <c r="C698" i="5"/>
  <c r="B698" i="5"/>
  <c r="A698" i="5"/>
  <c r="L112" i="5"/>
  <c r="I112" i="5"/>
  <c r="H112" i="5"/>
  <c r="G112" i="5"/>
  <c r="F112" i="5"/>
  <c r="E112" i="5"/>
  <c r="D112" i="5"/>
  <c r="C112" i="5"/>
  <c r="B112" i="5"/>
  <c r="A112" i="5"/>
  <c r="L111" i="5"/>
  <c r="I111" i="5"/>
  <c r="H111" i="5"/>
  <c r="G111" i="5"/>
  <c r="F111" i="5"/>
  <c r="E111" i="5"/>
  <c r="D111" i="5"/>
  <c r="C111" i="5"/>
  <c r="B111" i="5"/>
  <c r="A111" i="5"/>
  <c r="L1166" i="5"/>
  <c r="I1166" i="5"/>
  <c r="H1166" i="5"/>
  <c r="G1166" i="5"/>
  <c r="F1166" i="5"/>
  <c r="E1166" i="5"/>
  <c r="D1166" i="5"/>
  <c r="C1166" i="5"/>
  <c r="B1166" i="5"/>
  <c r="A1166" i="5"/>
  <c r="L1165" i="5"/>
  <c r="I1165" i="5"/>
  <c r="H1165" i="5"/>
  <c r="G1165" i="5"/>
  <c r="F1165" i="5"/>
  <c r="E1165" i="5"/>
  <c r="D1165" i="5"/>
  <c r="C1165" i="5"/>
  <c r="B1165" i="5"/>
  <c r="A1165" i="5"/>
  <c r="L2558" i="5"/>
  <c r="I2558" i="5"/>
  <c r="H2558" i="5"/>
  <c r="G2558" i="5"/>
  <c r="F2558" i="5"/>
  <c r="E2558" i="5"/>
  <c r="D2558" i="5"/>
  <c r="C2558" i="5"/>
  <c r="B2558" i="5"/>
  <c r="A2558" i="5"/>
  <c r="L4148" i="5"/>
  <c r="I4148" i="5"/>
  <c r="H4148" i="5"/>
  <c r="G4148" i="5"/>
  <c r="F4148" i="5"/>
  <c r="E4148" i="5"/>
  <c r="D4148" i="5"/>
  <c r="C4148" i="5"/>
  <c r="B4148" i="5"/>
  <c r="A4148" i="5"/>
  <c r="L4177" i="5"/>
  <c r="I4177" i="5"/>
  <c r="H4177" i="5"/>
  <c r="G4177" i="5"/>
  <c r="F4177" i="5"/>
  <c r="E4177" i="5"/>
  <c r="D4177" i="5"/>
  <c r="C4177" i="5"/>
  <c r="B4177" i="5"/>
  <c r="A4177" i="5"/>
  <c r="L3668" i="5"/>
  <c r="I3668" i="5"/>
  <c r="H3668" i="5"/>
  <c r="G3668" i="5"/>
  <c r="F3668" i="5"/>
  <c r="E3668" i="5"/>
  <c r="D3668" i="5"/>
  <c r="C3668" i="5"/>
  <c r="B3668" i="5"/>
  <c r="A3668" i="5"/>
  <c r="L3580" i="5"/>
  <c r="I3580" i="5"/>
  <c r="H3580" i="5"/>
  <c r="G3580" i="5"/>
  <c r="F3580" i="5"/>
  <c r="E3580" i="5"/>
  <c r="D3580" i="5"/>
  <c r="C3580" i="5"/>
  <c r="B3580" i="5"/>
  <c r="A3580" i="5"/>
  <c r="L3141" i="5"/>
  <c r="I3141" i="5"/>
  <c r="H3141" i="5"/>
  <c r="G3141" i="5"/>
  <c r="F3141" i="5"/>
  <c r="E3141" i="5"/>
  <c r="D3141" i="5"/>
  <c r="C3141" i="5"/>
  <c r="B3141" i="5"/>
  <c r="A3141" i="5"/>
  <c r="L2942" i="5"/>
  <c r="I2942" i="5"/>
  <c r="H2942" i="5"/>
  <c r="G2942" i="5"/>
  <c r="F2942" i="5"/>
  <c r="E2942" i="5"/>
  <c r="D2942" i="5"/>
  <c r="C2942" i="5"/>
  <c r="B2942" i="5"/>
  <c r="A2942" i="5"/>
  <c r="L2310" i="5"/>
  <c r="I2310" i="5"/>
  <c r="H2310" i="5"/>
  <c r="G2310" i="5"/>
  <c r="F2310" i="5"/>
  <c r="E2310" i="5"/>
  <c r="D2310" i="5"/>
  <c r="C2310" i="5"/>
  <c r="B2310" i="5"/>
  <c r="A2310" i="5"/>
  <c r="L2309" i="5"/>
  <c r="I2309" i="5"/>
  <c r="H2309" i="5"/>
  <c r="G2309" i="5"/>
  <c r="F2309" i="5"/>
  <c r="E2309" i="5"/>
  <c r="D2309" i="5"/>
  <c r="C2309" i="5"/>
  <c r="B2309" i="5"/>
  <c r="A2309" i="5"/>
  <c r="L1952" i="5"/>
  <c r="I1952" i="5"/>
  <c r="H1952" i="5"/>
  <c r="G1952" i="5"/>
  <c r="F1952" i="5"/>
  <c r="E1952" i="5"/>
  <c r="D1952" i="5"/>
  <c r="C1952" i="5"/>
  <c r="B1952" i="5"/>
  <c r="A1952" i="5"/>
  <c r="L1951" i="5"/>
  <c r="I1951" i="5"/>
  <c r="H1951" i="5"/>
  <c r="G1951" i="5"/>
  <c r="F1951" i="5"/>
  <c r="E1951" i="5"/>
  <c r="D1951" i="5"/>
  <c r="C1951" i="5"/>
  <c r="B1951" i="5"/>
  <c r="A1951" i="5"/>
  <c r="L1877" i="5"/>
  <c r="I1877" i="5"/>
  <c r="H1877" i="5"/>
  <c r="G1877" i="5"/>
  <c r="F1877" i="5"/>
  <c r="E1877" i="5"/>
  <c r="D1877" i="5"/>
  <c r="C1877" i="5"/>
  <c r="B1877" i="5"/>
  <c r="A1877" i="5"/>
  <c r="L1835" i="5"/>
  <c r="I1835" i="5"/>
  <c r="H1835" i="5"/>
  <c r="G1835" i="5"/>
  <c r="F1835" i="5"/>
  <c r="E1835" i="5"/>
  <c r="D1835" i="5"/>
  <c r="C1835" i="5"/>
  <c r="B1835" i="5"/>
  <c r="A1835" i="5"/>
  <c r="L1640" i="5"/>
  <c r="I1640" i="5"/>
  <c r="H1640" i="5"/>
  <c r="G1640" i="5"/>
  <c r="F1640" i="5"/>
  <c r="E1640" i="5"/>
  <c r="D1640" i="5"/>
  <c r="C1640" i="5"/>
  <c r="B1640" i="5"/>
  <c r="A1640" i="5"/>
  <c r="L1639" i="5"/>
  <c r="I1639" i="5"/>
  <c r="H1639" i="5"/>
  <c r="G1639" i="5"/>
  <c r="F1639" i="5"/>
  <c r="E1639" i="5"/>
  <c r="D1639" i="5"/>
  <c r="C1639" i="5"/>
  <c r="B1639" i="5"/>
  <c r="A1639" i="5"/>
  <c r="L1437" i="5"/>
  <c r="I1437" i="5"/>
  <c r="H1437" i="5"/>
  <c r="G1437" i="5"/>
  <c r="F1437" i="5"/>
  <c r="E1437" i="5"/>
  <c r="D1437" i="5"/>
  <c r="C1437" i="5"/>
  <c r="B1437" i="5"/>
  <c r="A1437" i="5"/>
  <c r="L1436" i="5"/>
  <c r="I1436" i="5"/>
  <c r="H1436" i="5"/>
  <c r="G1436" i="5"/>
  <c r="F1436" i="5"/>
  <c r="E1436" i="5"/>
  <c r="D1436" i="5"/>
  <c r="C1436" i="5"/>
  <c r="B1436" i="5"/>
  <c r="A1436" i="5"/>
  <c r="L1435" i="5"/>
  <c r="I1435" i="5"/>
  <c r="H1435" i="5"/>
  <c r="G1435" i="5"/>
  <c r="F1435" i="5"/>
  <c r="E1435" i="5"/>
  <c r="D1435" i="5"/>
  <c r="C1435" i="5"/>
  <c r="B1435" i="5"/>
  <c r="A1435" i="5"/>
  <c r="L1434" i="5"/>
  <c r="I1434" i="5"/>
  <c r="H1434" i="5"/>
  <c r="G1434" i="5"/>
  <c r="F1434" i="5"/>
  <c r="E1434" i="5"/>
  <c r="D1434" i="5"/>
  <c r="C1434" i="5"/>
  <c r="B1434" i="5"/>
  <c r="A1434" i="5"/>
  <c r="L1134" i="5"/>
  <c r="I1134" i="5"/>
  <c r="H1134" i="5"/>
  <c r="G1134" i="5"/>
  <c r="F1134" i="5"/>
  <c r="E1134" i="5"/>
  <c r="D1134" i="5"/>
  <c r="C1134" i="5"/>
  <c r="B1134" i="5"/>
  <c r="A1134" i="5"/>
  <c r="L2192" i="5"/>
  <c r="I2192" i="5"/>
  <c r="H2192" i="5"/>
  <c r="G2192" i="5"/>
  <c r="F2192" i="5"/>
  <c r="E2192" i="5"/>
  <c r="D2192" i="5"/>
  <c r="C2192" i="5"/>
  <c r="B2192" i="5"/>
  <c r="A2192" i="5"/>
  <c r="L1834" i="5"/>
  <c r="I1834" i="5"/>
  <c r="H1834" i="5"/>
  <c r="G1834" i="5"/>
  <c r="F1834" i="5"/>
  <c r="E1834" i="5"/>
  <c r="D1834" i="5"/>
  <c r="C1834" i="5"/>
  <c r="B1834" i="5"/>
  <c r="A1834" i="5"/>
  <c r="L1152" i="5"/>
  <c r="I1152" i="5"/>
  <c r="H1152" i="5"/>
  <c r="G1152" i="5"/>
  <c r="F1152" i="5"/>
  <c r="E1152" i="5"/>
  <c r="D1152" i="5"/>
  <c r="C1152" i="5"/>
  <c r="B1152" i="5"/>
  <c r="A1152" i="5"/>
  <c r="L1151" i="5"/>
  <c r="I1151" i="5"/>
  <c r="H1151" i="5"/>
  <c r="G1151" i="5"/>
  <c r="F1151" i="5"/>
  <c r="E1151" i="5"/>
  <c r="D1151" i="5"/>
  <c r="C1151" i="5"/>
  <c r="B1151" i="5"/>
  <c r="A1151" i="5"/>
  <c r="L630" i="5"/>
  <c r="I630" i="5"/>
  <c r="H630" i="5"/>
  <c r="G630" i="5"/>
  <c r="F630" i="5"/>
  <c r="E630" i="5"/>
  <c r="D630" i="5"/>
  <c r="C630" i="5"/>
  <c r="B630" i="5"/>
  <c r="A630" i="5"/>
  <c r="L4145" i="5"/>
  <c r="I4145" i="5"/>
  <c r="H4145" i="5"/>
  <c r="G4145" i="5"/>
  <c r="F4145" i="5"/>
  <c r="E4145" i="5"/>
  <c r="D4145" i="5"/>
  <c r="C4145" i="5"/>
  <c r="B4145" i="5"/>
  <c r="A4145" i="5"/>
  <c r="L4252" i="5"/>
  <c r="I4252" i="5"/>
  <c r="H4252" i="5"/>
  <c r="G4252" i="5"/>
  <c r="F4252" i="5"/>
  <c r="E4252" i="5"/>
  <c r="D4252" i="5"/>
  <c r="C4252" i="5"/>
  <c r="B4252" i="5"/>
  <c r="A4252" i="5"/>
  <c r="L4251" i="5"/>
  <c r="I4251" i="5"/>
  <c r="H4251" i="5"/>
  <c r="G4251" i="5"/>
  <c r="F4251" i="5"/>
  <c r="E4251" i="5"/>
  <c r="D4251" i="5"/>
  <c r="C4251" i="5"/>
  <c r="B4251" i="5"/>
  <c r="A4251" i="5"/>
  <c r="L3667" i="5"/>
  <c r="I3667" i="5"/>
  <c r="H3667" i="5"/>
  <c r="G3667" i="5"/>
  <c r="F3667" i="5"/>
  <c r="E3667" i="5"/>
  <c r="D3667" i="5"/>
  <c r="C3667" i="5"/>
  <c r="B3667" i="5"/>
  <c r="A3667" i="5"/>
  <c r="L3647" i="5"/>
  <c r="I3647" i="5"/>
  <c r="H3647" i="5"/>
  <c r="G3647" i="5"/>
  <c r="F3647" i="5"/>
  <c r="E3647" i="5"/>
  <c r="D3647" i="5"/>
  <c r="C3647" i="5"/>
  <c r="B3647" i="5"/>
  <c r="A3647" i="5"/>
  <c r="L3646" i="5"/>
  <c r="I3646" i="5"/>
  <c r="H3646" i="5"/>
  <c r="G3646" i="5"/>
  <c r="F3646" i="5"/>
  <c r="E3646" i="5"/>
  <c r="D3646" i="5"/>
  <c r="C3646" i="5"/>
  <c r="B3646" i="5"/>
  <c r="A3646" i="5"/>
  <c r="L2308" i="5"/>
  <c r="I2308" i="5"/>
  <c r="H2308" i="5"/>
  <c r="G2308" i="5"/>
  <c r="F2308" i="5"/>
  <c r="E2308" i="5"/>
  <c r="D2308" i="5"/>
  <c r="C2308" i="5"/>
  <c r="B2308" i="5"/>
  <c r="A2308" i="5"/>
  <c r="L2307" i="5"/>
  <c r="I2307" i="5"/>
  <c r="H2307" i="5"/>
  <c r="G2307" i="5"/>
  <c r="F2307" i="5"/>
  <c r="E2307" i="5"/>
  <c r="D2307" i="5"/>
  <c r="C2307" i="5"/>
  <c r="B2307" i="5"/>
  <c r="A2307" i="5"/>
  <c r="L3530" i="5"/>
  <c r="I3530" i="5"/>
  <c r="H3530" i="5"/>
  <c r="G3530" i="5"/>
  <c r="F3530" i="5"/>
  <c r="E3530" i="5"/>
  <c r="D3530" i="5"/>
  <c r="C3530" i="5"/>
  <c r="B3530" i="5"/>
  <c r="A3530" i="5"/>
  <c r="L1157" i="5"/>
  <c r="I1157" i="5"/>
  <c r="H1157" i="5"/>
  <c r="G1157" i="5"/>
  <c r="F1157" i="5"/>
  <c r="E1157" i="5"/>
  <c r="D1157" i="5"/>
  <c r="C1157" i="5"/>
  <c r="B1157" i="5"/>
  <c r="A1157" i="5"/>
  <c r="L1156" i="5"/>
  <c r="I1156" i="5"/>
  <c r="H1156" i="5"/>
  <c r="G1156" i="5"/>
  <c r="F1156" i="5"/>
  <c r="E1156" i="5"/>
  <c r="D1156" i="5"/>
  <c r="C1156" i="5"/>
  <c r="B1156" i="5"/>
  <c r="A1156" i="5"/>
  <c r="L2306" i="5"/>
  <c r="I2306" i="5"/>
  <c r="H2306" i="5"/>
  <c r="G2306" i="5"/>
  <c r="F2306" i="5"/>
  <c r="E2306" i="5"/>
  <c r="D2306" i="5"/>
  <c r="C2306" i="5"/>
  <c r="B2306" i="5"/>
  <c r="A2306" i="5"/>
  <c r="L692" i="5"/>
  <c r="I692" i="5"/>
  <c r="H692" i="5"/>
  <c r="G692" i="5"/>
  <c r="F692" i="5"/>
  <c r="E692" i="5"/>
  <c r="D692" i="5"/>
  <c r="C692" i="5"/>
  <c r="B692" i="5"/>
  <c r="A692" i="5"/>
  <c r="L691" i="5"/>
  <c r="I691" i="5"/>
  <c r="H691" i="5"/>
  <c r="G691" i="5"/>
  <c r="F691" i="5"/>
  <c r="E691" i="5"/>
  <c r="D691" i="5"/>
  <c r="C691" i="5"/>
  <c r="B691" i="5"/>
  <c r="A691" i="5"/>
  <c r="L403" i="5"/>
  <c r="I403" i="5"/>
  <c r="H403" i="5"/>
  <c r="G403" i="5"/>
  <c r="F403" i="5"/>
  <c r="E403" i="5"/>
  <c r="D403" i="5"/>
  <c r="C403" i="5"/>
  <c r="B403" i="5"/>
  <c r="A403" i="5"/>
  <c r="L402" i="5"/>
  <c r="I402" i="5"/>
  <c r="H402" i="5"/>
  <c r="G402" i="5"/>
  <c r="F402" i="5"/>
  <c r="E402" i="5"/>
  <c r="D402" i="5"/>
  <c r="C402" i="5"/>
  <c r="B402" i="5"/>
  <c r="A402" i="5"/>
  <c r="L3444" i="5"/>
  <c r="I3444" i="5"/>
  <c r="H3444" i="5"/>
  <c r="G3444" i="5"/>
  <c r="F3444" i="5"/>
  <c r="E3444" i="5"/>
  <c r="D3444" i="5"/>
  <c r="C3444" i="5"/>
  <c r="B3444" i="5"/>
  <c r="A3444" i="5"/>
  <c r="L3443" i="5"/>
  <c r="I3443" i="5"/>
  <c r="H3443" i="5"/>
  <c r="G3443" i="5"/>
  <c r="F3443" i="5"/>
  <c r="E3443" i="5"/>
  <c r="D3443" i="5"/>
  <c r="C3443" i="5"/>
  <c r="B3443" i="5"/>
  <c r="A3443" i="5"/>
  <c r="L1409" i="5"/>
  <c r="I1409" i="5"/>
  <c r="H1409" i="5"/>
  <c r="G1409" i="5"/>
  <c r="F1409" i="5"/>
  <c r="E1409" i="5"/>
  <c r="D1409" i="5"/>
  <c r="C1409" i="5"/>
  <c r="B1409" i="5"/>
  <c r="A1409" i="5"/>
  <c r="L1408" i="5"/>
  <c r="I1408" i="5"/>
  <c r="H1408" i="5"/>
  <c r="G1408" i="5"/>
  <c r="F1408" i="5"/>
  <c r="E1408" i="5"/>
  <c r="D1408" i="5"/>
  <c r="C1408" i="5"/>
  <c r="B1408" i="5"/>
  <c r="A1408" i="5"/>
  <c r="L1118" i="5"/>
  <c r="I1118" i="5"/>
  <c r="H1118" i="5"/>
  <c r="G1118" i="5"/>
  <c r="F1118" i="5"/>
  <c r="E1118" i="5"/>
  <c r="D1118" i="5"/>
  <c r="C1118" i="5"/>
  <c r="B1118" i="5"/>
  <c r="A1118" i="5"/>
  <c r="L1117" i="5"/>
  <c r="I1117" i="5"/>
  <c r="H1117" i="5"/>
  <c r="G1117" i="5"/>
  <c r="F1117" i="5"/>
  <c r="E1117" i="5"/>
  <c r="D1117" i="5"/>
  <c r="C1117" i="5"/>
  <c r="B1117" i="5"/>
  <c r="A1117" i="5"/>
  <c r="L3009" i="5"/>
  <c r="I3009" i="5"/>
  <c r="H3009" i="5"/>
  <c r="G3009" i="5"/>
  <c r="F3009" i="5"/>
  <c r="E3009" i="5"/>
  <c r="D3009" i="5"/>
  <c r="C3009" i="5"/>
  <c r="B3009" i="5"/>
  <c r="A3009" i="5"/>
  <c r="L4162" i="5"/>
  <c r="I4162" i="5"/>
  <c r="H4162" i="5"/>
  <c r="G4162" i="5"/>
  <c r="F4162" i="5"/>
  <c r="E4162" i="5"/>
  <c r="D4162" i="5"/>
  <c r="C4162" i="5"/>
  <c r="B4162" i="5"/>
  <c r="A4162" i="5"/>
  <c r="L4161" i="5"/>
  <c r="I4161" i="5"/>
  <c r="H4161" i="5"/>
  <c r="G4161" i="5"/>
  <c r="F4161" i="5"/>
  <c r="E4161" i="5"/>
  <c r="D4161" i="5"/>
  <c r="C4161" i="5"/>
  <c r="B4161" i="5"/>
  <c r="A4161" i="5"/>
  <c r="L3595" i="5"/>
  <c r="I3595" i="5"/>
  <c r="H3595" i="5"/>
  <c r="G3595" i="5"/>
  <c r="F3595" i="5"/>
  <c r="E3595" i="5"/>
  <c r="D3595" i="5"/>
  <c r="C3595" i="5"/>
  <c r="B3595" i="5"/>
  <c r="A3595" i="5"/>
  <c r="L3594" i="5"/>
  <c r="I3594" i="5"/>
  <c r="H3594" i="5"/>
  <c r="G3594" i="5"/>
  <c r="F3594" i="5"/>
  <c r="E3594" i="5"/>
  <c r="D3594" i="5"/>
  <c r="C3594" i="5"/>
  <c r="B3594" i="5"/>
  <c r="A3594" i="5"/>
  <c r="L837" i="5"/>
  <c r="I837" i="5"/>
  <c r="H837" i="5"/>
  <c r="G837" i="5"/>
  <c r="F837" i="5"/>
  <c r="E837" i="5"/>
  <c r="D837" i="5"/>
  <c r="C837" i="5"/>
  <c r="B837" i="5"/>
  <c r="A837" i="5"/>
  <c r="L836" i="5"/>
  <c r="I836" i="5"/>
  <c r="H836" i="5"/>
  <c r="G836" i="5"/>
  <c r="F836" i="5"/>
  <c r="E836" i="5"/>
  <c r="D836" i="5"/>
  <c r="C836" i="5"/>
  <c r="B836" i="5"/>
  <c r="A836" i="5"/>
  <c r="L3365" i="5"/>
  <c r="I3365" i="5"/>
  <c r="H3365" i="5"/>
  <c r="G3365" i="5"/>
  <c r="F3365" i="5"/>
  <c r="E3365" i="5"/>
  <c r="D3365" i="5"/>
  <c r="C3365" i="5"/>
  <c r="B3365" i="5"/>
  <c r="A3365" i="5"/>
  <c r="L4096" i="5"/>
  <c r="I4096" i="5"/>
  <c r="H4096" i="5"/>
  <c r="G4096" i="5"/>
  <c r="F4096" i="5"/>
  <c r="E4096" i="5"/>
  <c r="D4096" i="5"/>
  <c r="C4096" i="5"/>
  <c r="B4096" i="5"/>
  <c r="A4096" i="5"/>
  <c r="L3854" i="5"/>
  <c r="I3854" i="5"/>
  <c r="H3854" i="5"/>
  <c r="G3854" i="5"/>
  <c r="F3854" i="5"/>
  <c r="E3854" i="5"/>
  <c r="D3854" i="5"/>
  <c r="C3854" i="5"/>
  <c r="B3854" i="5"/>
  <c r="A3854" i="5"/>
  <c r="L3497" i="5"/>
  <c r="I3497" i="5"/>
  <c r="H3497" i="5"/>
  <c r="G3497" i="5"/>
  <c r="F3497" i="5"/>
  <c r="E3497" i="5"/>
  <c r="D3497" i="5"/>
  <c r="C3497" i="5"/>
  <c r="B3497" i="5"/>
  <c r="A3497" i="5"/>
  <c r="L2958" i="5"/>
  <c r="I2958" i="5"/>
  <c r="H2958" i="5"/>
  <c r="G2958" i="5"/>
  <c r="F2958" i="5"/>
  <c r="E2958" i="5"/>
  <c r="D2958" i="5"/>
  <c r="C2958" i="5"/>
  <c r="B2958" i="5"/>
  <c r="A2958" i="5"/>
  <c r="L2957" i="5"/>
  <c r="I2957" i="5"/>
  <c r="H2957" i="5"/>
  <c r="G2957" i="5"/>
  <c r="F2957" i="5"/>
  <c r="E2957" i="5"/>
  <c r="D2957" i="5"/>
  <c r="C2957" i="5"/>
  <c r="B2957" i="5"/>
  <c r="A2957" i="5"/>
  <c r="L2232" i="5"/>
  <c r="I2232" i="5"/>
  <c r="H2232" i="5"/>
  <c r="G2232" i="5"/>
  <c r="F2232" i="5"/>
  <c r="E2232" i="5"/>
  <c r="D2232" i="5"/>
  <c r="C2232" i="5"/>
  <c r="B2232" i="5"/>
  <c r="A2232" i="5"/>
  <c r="L2231" i="5"/>
  <c r="I2231" i="5"/>
  <c r="H2231" i="5"/>
  <c r="G2231" i="5"/>
  <c r="F2231" i="5"/>
  <c r="E2231" i="5"/>
  <c r="D2231" i="5"/>
  <c r="C2231" i="5"/>
  <c r="B2231" i="5"/>
  <c r="A2231" i="5"/>
  <c r="L4056" i="5"/>
  <c r="I4056" i="5"/>
  <c r="H4056" i="5"/>
  <c r="G4056" i="5"/>
  <c r="F4056" i="5"/>
  <c r="E4056" i="5"/>
  <c r="D4056" i="5"/>
  <c r="C4056" i="5"/>
  <c r="B4056" i="5"/>
  <c r="A4056" i="5"/>
  <c r="L4055" i="5"/>
  <c r="I4055" i="5"/>
  <c r="H4055" i="5"/>
  <c r="G4055" i="5"/>
  <c r="F4055" i="5"/>
  <c r="E4055" i="5"/>
  <c r="D4055" i="5"/>
  <c r="C4055" i="5"/>
  <c r="B4055" i="5"/>
  <c r="A4055" i="5"/>
  <c r="L2906" i="5"/>
  <c r="I2906" i="5"/>
  <c r="H2906" i="5"/>
  <c r="G2906" i="5"/>
  <c r="F2906" i="5"/>
  <c r="E2906" i="5"/>
  <c r="D2906" i="5"/>
  <c r="C2906" i="5"/>
  <c r="B2906" i="5"/>
  <c r="A2906" i="5"/>
  <c r="L2905" i="5"/>
  <c r="I2905" i="5"/>
  <c r="H2905" i="5"/>
  <c r="G2905" i="5"/>
  <c r="F2905" i="5"/>
  <c r="E2905" i="5"/>
  <c r="D2905" i="5"/>
  <c r="C2905" i="5"/>
  <c r="B2905" i="5"/>
  <c r="A2905" i="5"/>
  <c r="L2305" i="5"/>
  <c r="I2305" i="5"/>
  <c r="H2305" i="5"/>
  <c r="G2305" i="5"/>
  <c r="F2305" i="5"/>
  <c r="E2305" i="5"/>
  <c r="D2305" i="5"/>
  <c r="C2305" i="5"/>
  <c r="B2305" i="5"/>
  <c r="A2305" i="5"/>
  <c r="L2304" i="5"/>
  <c r="I2304" i="5"/>
  <c r="H2304" i="5"/>
  <c r="G2304" i="5"/>
  <c r="F2304" i="5"/>
  <c r="E2304" i="5"/>
  <c r="D2304" i="5"/>
  <c r="C2304" i="5"/>
  <c r="B2304" i="5"/>
  <c r="A2304" i="5"/>
  <c r="L4214" i="5"/>
  <c r="I4214" i="5"/>
  <c r="H4214" i="5"/>
  <c r="G4214" i="5"/>
  <c r="F4214" i="5"/>
  <c r="E4214" i="5"/>
  <c r="D4214" i="5"/>
  <c r="C4214" i="5"/>
  <c r="B4214" i="5"/>
  <c r="A4214" i="5"/>
  <c r="L3592" i="5"/>
  <c r="I3592" i="5"/>
  <c r="H3592" i="5"/>
  <c r="G3592" i="5"/>
  <c r="F3592" i="5"/>
  <c r="E3592" i="5"/>
  <c r="D3592" i="5"/>
  <c r="C3592" i="5"/>
  <c r="B3592" i="5"/>
  <c r="A3592" i="5"/>
  <c r="L4123" i="5"/>
  <c r="I4123" i="5"/>
  <c r="H4123" i="5"/>
  <c r="G4123" i="5"/>
  <c r="F4123" i="5"/>
  <c r="E4123" i="5"/>
  <c r="D4123" i="5"/>
  <c r="C4123" i="5"/>
  <c r="B4123" i="5"/>
  <c r="A4123" i="5"/>
  <c r="L4122" i="5"/>
  <c r="I4122" i="5"/>
  <c r="H4122" i="5"/>
  <c r="G4122" i="5"/>
  <c r="F4122" i="5"/>
  <c r="E4122" i="5"/>
  <c r="D4122" i="5"/>
  <c r="C4122" i="5"/>
  <c r="B4122" i="5"/>
  <c r="A4122" i="5"/>
  <c r="L3970" i="5"/>
  <c r="I3970" i="5"/>
  <c r="H3970" i="5"/>
  <c r="G3970" i="5"/>
  <c r="F3970" i="5"/>
  <c r="E3970" i="5"/>
  <c r="D3970" i="5"/>
  <c r="C3970" i="5"/>
  <c r="B3970" i="5"/>
  <c r="A3970" i="5"/>
  <c r="L3969" i="5"/>
  <c r="I3969" i="5"/>
  <c r="H3969" i="5"/>
  <c r="G3969" i="5"/>
  <c r="F3969" i="5"/>
  <c r="E3969" i="5"/>
  <c r="D3969" i="5"/>
  <c r="C3969" i="5"/>
  <c r="B3969" i="5"/>
  <c r="A3969" i="5"/>
  <c r="L3635" i="5"/>
  <c r="I3635" i="5"/>
  <c r="H3635" i="5"/>
  <c r="G3635" i="5"/>
  <c r="F3635" i="5"/>
  <c r="E3635" i="5"/>
  <c r="D3635" i="5"/>
  <c r="C3635" i="5"/>
  <c r="B3635" i="5"/>
  <c r="A3635" i="5"/>
  <c r="L3634" i="5"/>
  <c r="I3634" i="5"/>
  <c r="H3634" i="5"/>
  <c r="G3634" i="5"/>
  <c r="F3634" i="5"/>
  <c r="E3634" i="5"/>
  <c r="D3634" i="5"/>
  <c r="C3634" i="5"/>
  <c r="B3634" i="5"/>
  <c r="A3634" i="5"/>
  <c r="L2520" i="5"/>
  <c r="I2520" i="5"/>
  <c r="H2520" i="5"/>
  <c r="G2520" i="5"/>
  <c r="F2520" i="5"/>
  <c r="E2520" i="5"/>
  <c r="D2520" i="5"/>
  <c r="C2520" i="5"/>
  <c r="B2520" i="5"/>
  <c r="A2520" i="5"/>
  <c r="L2519" i="5"/>
  <c r="I2519" i="5"/>
  <c r="H2519" i="5"/>
  <c r="G2519" i="5"/>
  <c r="F2519" i="5"/>
  <c r="E2519" i="5"/>
  <c r="D2519" i="5"/>
  <c r="C2519" i="5"/>
  <c r="B2519" i="5"/>
  <c r="A2519" i="5"/>
  <c r="L2074" i="5"/>
  <c r="I2074" i="5"/>
  <c r="H2074" i="5"/>
  <c r="G2074" i="5"/>
  <c r="F2074" i="5"/>
  <c r="E2074" i="5"/>
  <c r="D2074" i="5"/>
  <c r="C2074" i="5"/>
  <c r="B2074" i="5"/>
  <c r="A2074" i="5"/>
  <c r="L3039" i="5"/>
  <c r="I3039" i="5"/>
  <c r="H3039" i="5"/>
  <c r="G3039" i="5"/>
  <c r="F3039" i="5"/>
  <c r="E3039" i="5"/>
  <c r="D3039" i="5"/>
  <c r="C3039" i="5"/>
  <c r="B3039" i="5"/>
  <c r="A3039" i="5"/>
  <c r="L3038" i="5"/>
  <c r="I3038" i="5"/>
  <c r="H3038" i="5"/>
  <c r="G3038" i="5"/>
  <c r="F3038" i="5"/>
  <c r="E3038" i="5"/>
  <c r="D3038" i="5"/>
  <c r="C3038" i="5"/>
  <c r="B3038" i="5"/>
  <c r="A3038" i="5"/>
  <c r="L2757" i="5"/>
  <c r="I2757" i="5"/>
  <c r="H2757" i="5"/>
  <c r="G2757" i="5"/>
  <c r="F2757" i="5"/>
  <c r="E2757" i="5"/>
  <c r="D2757" i="5"/>
  <c r="C2757" i="5"/>
  <c r="B2757" i="5"/>
  <c r="A2757" i="5"/>
  <c r="L2756" i="5"/>
  <c r="I2756" i="5"/>
  <c r="H2756" i="5"/>
  <c r="G2756" i="5"/>
  <c r="F2756" i="5"/>
  <c r="E2756" i="5"/>
  <c r="D2756" i="5"/>
  <c r="C2756" i="5"/>
  <c r="B2756" i="5"/>
  <c r="A2756" i="5"/>
  <c r="L4024" i="5"/>
  <c r="I4024" i="5"/>
  <c r="H4024" i="5"/>
  <c r="G4024" i="5"/>
  <c r="F4024" i="5"/>
  <c r="E4024" i="5"/>
  <c r="D4024" i="5"/>
  <c r="C4024" i="5"/>
  <c r="B4024" i="5"/>
  <c r="A4024" i="5"/>
  <c r="L4023" i="5"/>
  <c r="I4023" i="5"/>
  <c r="H4023" i="5"/>
  <c r="G4023" i="5"/>
  <c r="F4023" i="5"/>
  <c r="E4023" i="5"/>
  <c r="D4023" i="5"/>
  <c r="C4023" i="5"/>
  <c r="B4023" i="5"/>
  <c r="A4023" i="5"/>
  <c r="L2706" i="5"/>
  <c r="I2706" i="5"/>
  <c r="H2706" i="5"/>
  <c r="G2706" i="5"/>
  <c r="F2706" i="5"/>
  <c r="E2706" i="5"/>
  <c r="D2706" i="5"/>
  <c r="C2706" i="5"/>
  <c r="B2706" i="5"/>
  <c r="A2706" i="5"/>
  <c r="L2705" i="5"/>
  <c r="I2705" i="5"/>
  <c r="H2705" i="5"/>
  <c r="G2705" i="5"/>
  <c r="F2705" i="5"/>
  <c r="E2705" i="5"/>
  <c r="D2705" i="5"/>
  <c r="C2705" i="5"/>
  <c r="B2705" i="5"/>
  <c r="A2705" i="5"/>
  <c r="L1860" i="5"/>
  <c r="I1860" i="5"/>
  <c r="H1860" i="5"/>
  <c r="G1860" i="5"/>
  <c r="F1860" i="5"/>
  <c r="E1860" i="5"/>
  <c r="D1860" i="5"/>
  <c r="C1860" i="5"/>
  <c r="B1860" i="5"/>
  <c r="A1860" i="5"/>
  <c r="L6" i="5"/>
  <c r="I6" i="5"/>
  <c r="H6" i="5"/>
  <c r="G6" i="5"/>
  <c r="F6" i="5"/>
  <c r="E6" i="5"/>
  <c r="D6" i="5"/>
  <c r="C6" i="5"/>
  <c r="B6" i="5"/>
  <c r="A6" i="5"/>
  <c r="L3853" i="5"/>
  <c r="I3853" i="5"/>
  <c r="H3853" i="5"/>
  <c r="G3853" i="5"/>
  <c r="F3853" i="5"/>
  <c r="E3853" i="5"/>
  <c r="D3853" i="5"/>
  <c r="C3853" i="5"/>
  <c r="B3853" i="5"/>
  <c r="A3853" i="5"/>
  <c r="L3442" i="5"/>
  <c r="I3442" i="5"/>
  <c r="H3442" i="5"/>
  <c r="G3442" i="5"/>
  <c r="F3442" i="5"/>
  <c r="E3442" i="5"/>
  <c r="D3442" i="5"/>
  <c r="C3442" i="5"/>
  <c r="B3442" i="5"/>
  <c r="A3442" i="5"/>
  <c r="L4266" i="5"/>
  <c r="I4266" i="5"/>
  <c r="H4266" i="5"/>
  <c r="G4266" i="5"/>
  <c r="F4266" i="5"/>
  <c r="E4266" i="5"/>
  <c r="D4266" i="5"/>
  <c r="C4266" i="5"/>
  <c r="B4266" i="5"/>
  <c r="A4266" i="5"/>
  <c r="L4265" i="5"/>
  <c r="I4265" i="5"/>
  <c r="H4265" i="5"/>
  <c r="G4265" i="5"/>
  <c r="F4265" i="5"/>
  <c r="E4265" i="5"/>
  <c r="D4265" i="5"/>
  <c r="C4265" i="5"/>
  <c r="B4265" i="5"/>
  <c r="A4265" i="5"/>
  <c r="L4332" i="5"/>
  <c r="I4332" i="5"/>
  <c r="H4332" i="5"/>
  <c r="G4332" i="5"/>
  <c r="F4332" i="5"/>
  <c r="E4332" i="5"/>
  <c r="D4332" i="5"/>
  <c r="C4332" i="5"/>
  <c r="B4332" i="5"/>
  <c r="A4332" i="5"/>
  <c r="L4331" i="5"/>
  <c r="I4331" i="5"/>
  <c r="H4331" i="5"/>
  <c r="G4331" i="5"/>
  <c r="F4331" i="5"/>
  <c r="E4331" i="5"/>
  <c r="D4331" i="5"/>
  <c r="C4331" i="5"/>
  <c r="B4331" i="5"/>
  <c r="A4331" i="5"/>
  <c r="L3645" i="5"/>
  <c r="I3645" i="5"/>
  <c r="H3645" i="5"/>
  <c r="G3645" i="5"/>
  <c r="F3645" i="5"/>
  <c r="E3645" i="5"/>
  <c r="D3645" i="5"/>
  <c r="C3645" i="5"/>
  <c r="B3645" i="5"/>
  <c r="A3645" i="5"/>
  <c r="L3644" i="5"/>
  <c r="I3644" i="5"/>
  <c r="H3644" i="5"/>
  <c r="G3644" i="5"/>
  <c r="F3644" i="5"/>
  <c r="E3644" i="5"/>
  <c r="D3644" i="5"/>
  <c r="C3644" i="5"/>
  <c r="B3644" i="5"/>
  <c r="A3644" i="5"/>
  <c r="L3852" i="5"/>
  <c r="I3852" i="5"/>
  <c r="H3852" i="5"/>
  <c r="G3852" i="5"/>
  <c r="F3852" i="5"/>
  <c r="E3852" i="5"/>
  <c r="D3852" i="5"/>
  <c r="C3852" i="5"/>
  <c r="B3852" i="5"/>
  <c r="A3852" i="5"/>
  <c r="L3851" i="5"/>
  <c r="I3851" i="5"/>
  <c r="H3851" i="5"/>
  <c r="G3851" i="5"/>
  <c r="F3851" i="5"/>
  <c r="E3851" i="5"/>
  <c r="D3851" i="5"/>
  <c r="C3851" i="5"/>
  <c r="B3851" i="5"/>
  <c r="A3851" i="5"/>
  <c r="L4264" i="5"/>
  <c r="I4264" i="5"/>
  <c r="H4264" i="5"/>
  <c r="G4264" i="5"/>
  <c r="F4264" i="5"/>
  <c r="E4264" i="5"/>
  <c r="D4264" i="5"/>
  <c r="C4264" i="5"/>
  <c r="B4264" i="5"/>
  <c r="A4264" i="5"/>
  <c r="L3465" i="5"/>
  <c r="I3465" i="5"/>
  <c r="H3465" i="5"/>
  <c r="G3465" i="5"/>
  <c r="F3465" i="5"/>
  <c r="E3465" i="5"/>
  <c r="D3465" i="5"/>
  <c r="C3465" i="5"/>
  <c r="B3465" i="5"/>
  <c r="A3465" i="5"/>
  <c r="L3630" i="5"/>
  <c r="I3630" i="5"/>
  <c r="H3630" i="5"/>
  <c r="G3630" i="5"/>
  <c r="F3630" i="5"/>
  <c r="E3630" i="5"/>
  <c r="D3630" i="5"/>
  <c r="C3630" i="5"/>
  <c r="B3630" i="5"/>
  <c r="A3630" i="5"/>
  <c r="L1080" i="5"/>
  <c r="I1080" i="5"/>
  <c r="H1080" i="5"/>
  <c r="G1080" i="5"/>
  <c r="F1080" i="5"/>
  <c r="E1080" i="5"/>
  <c r="D1080" i="5"/>
  <c r="C1080" i="5"/>
  <c r="B1080" i="5"/>
  <c r="A1080" i="5"/>
  <c r="L766" i="5"/>
  <c r="I766" i="5"/>
  <c r="H766" i="5"/>
  <c r="G766" i="5"/>
  <c r="F766" i="5"/>
  <c r="E766" i="5"/>
  <c r="D766" i="5"/>
  <c r="C766" i="5"/>
  <c r="B766" i="5"/>
  <c r="A766" i="5"/>
  <c r="L4083" i="5"/>
  <c r="I4083" i="5"/>
  <c r="H4083" i="5"/>
  <c r="G4083" i="5"/>
  <c r="F4083" i="5"/>
  <c r="E4083" i="5"/>
  <c r="D4083" i="5"/>
  <c r="C4083" i="5"/>
  <c r="B4083" i="5"/>
  <c r="A4083" i="5"/>
  <c r="L4082" i="5"/>
  <c r="I4082" i="5"/>
  <c r="H4082" i="5"/>
  <c r="G4082" i="5"/>
  <c r="F4082" i="5"/>
  <c r="E4082" i="5"/>
  <c r="D4082" i="5"/>
  <c r="C4082" i="5"/>
  <c r="B4082" i="5"/>
  <c r="A4082" i="5"/>
  <c r="L645" i="5"/>
  <c r="I645" i="5"/>
  <c r="H645" i="5"/>
  <c r="G645" i="5"/>
  <c r="F645" i="5"/>
  <c r="E645" i="5"/>
  <c r="D645" i="5"/>
  <c r="C645" i="5"/>
  <c r="B645" i="5"/>
  <c r="A645" i="5"/>
  <c r="L4121" i="5"/>
  <c r="I4121" i="5"/>
  <c r="H4121" i="5"/>
  <c r="G4121" i="5"/>
  <c r="F4121" i="5"/>
  <c r="E4121" i="5"/>
  <c r="D4121" i="5"/>
  <c r="C4121" i="5"/>
  <c r="B4121" i="5"/>
  <c r="A4121" i="5"/>
  <c r="L4120" i="5"/>
  <c r="I4120" i="5"/>
  <c r="H4120" i="5"/>
  <c r="G4120" i="5"/>
  <c r="F4120" i="5"/>
  <c r="E4120" i="5"/>
  <c r="D4120" i="5"/>
  <c r="C4120" i="5"/>
  <c r="B4120" i="5"/>
  <c r="A4120" i="5"/>
  <c r="L3656" i="5"/>
  <c r="I3656" i="5"/>
  <c r="H3656" i="5"/>
  <c r="G3656" i="5"/>
  <c r="F3656" i="5"/>
  <c r="E3656" i="5"/>
  <c r="D3656" i="5"/>
  <c r="C3656" i="5"/>
  <c r="B3656" i="5"/>
  <c r="A3656" i="5"/>
  <c r="L3655" i="5"/>
  <c r="I3655" i="5"/>
  <c r="H3655" i="5"/>
  <c r="G3655" i="5"/>
  <c r="F3655" i="5"/>
  <c r="E3655" i="5"/>
  <c r="D3655" i="5"/>
  <c r="C3655" i="5"/>
  <c r="B3655" i="5"/>
  <c r="A3655" i="5"/>
  <c r="L1950" i="5"/>
  <c r="I1950" i="5"/>
  <c r="H1950" i="5"/>
  <c r="G1950" i="5"/>
  <c r="F1950" i="5"/>
  <c r="E1950" i="5"/>
  <c r="D1950" i="5"/>
  <c r="C1950" i="5"/>
  <c r="B1950" i="5"/>
  <c r="A1950" i="5"/>
  <c r="L655" i="5"/>
  <c r="I655" i="5"/>
  <c r="H655" i="5"/>
  <c r="G655" i="5"/>
  <c r="F655" i="5"/>
  <c r="E655" i="5"/>
  <c r="D655" i="5"/>
  <c r="C655" i="5"/>
  <c r="B655" i="5"/>
  <c r="A655" i="5"/>
  <c r="L2565" i="5"/>
  <c r="I2565" i="5"/>
  <c r="H2565" i="5"/>
  <c r="G2565" i="5"/>
  <c r="F2565" i="5"/>
  <c r="E2565" i="5"/>
  <c r="D2565" i="5"/>
  <c r="C2565" i="5"/>
  <c r="B2565" i="5"/>
  <c r="A2565" i="5"/>
  <c r="L2564" i="5"/>
  <c r="I2564" i="5"/>
  <c r="H2564" i="5"/>
  <c r="G2564" i="5"/>
  <c r="F2564" i="5"/>
  <c r="E2564" i="5"/>
  <c r="D2564" i="5"/>
  <c r="C2564" i="5"/>
  <c r="B2564" i="5"/>
  <c r="A2564" i="5"/>
  <c r="L2563" i="5"/>
  <c r="I2563" i="5"/>
  <c r="H2563" i="5"/>
  <c r="G2563" i="5"/>
  <c r="F2563" i="5"/>
  <c r="E2563" i="5"/>
  <c r="D2563" i="5"/>
  <c r="C2563" i="5"/>
  <c r="B2563" i="5"/>
  <c r="A2563" i="5"/>
  <c r="L3948" i="5"/>
  <c r="I3948" i="5"/>
  <c r="H3948" i="5"/>
  <c r="G3948" i="5"/>
  <c r="F3948" i="5"/>
  <c r="E3948" i="5"/>
  <c r="D3948" i="5"/>
  <c r="C3948" i="5"/>
  <c r="B3948" i="5"/>
  <c r="A3948" i="5"/>
  <c r="L3947" i="5"/>
  <c r="I3947" i="5"/>
  <c r="H3947" i="5"/>
  <c r="G3947" i="5"/>
  <c r="F3947" i="5"/>
  <c r="E3947" i="5"/>
  <c r="D3947" i="5"/>
  <c r="C3947" i="5"/>
  <c r="B3947" i="5"/>
  <c r="A3947" i="5"/>
  <c r="L710" i="5"/>
  <c r="I710" i="5"/>
  <c r="H710" i="5"/>
  <c r="G710" i="5"/>
  <c r="F710" i="5"/>
  <c r="E710" i="5"/>
  <c r="D710" i="5"/>
  <c r="C710" i="5"/>
  <c r="B710" i="5"/>
  <c r="A710" i="5"/>
  <c r="L3935" i="5"/>
  <c r="I3935" i="5"/>
  <c r="H3935" i="5"/>
  <c r="G3935" i="5"/>
  <c r="F3935" i="5"/>
  <c r="E3935" i="5"/>
  <c r="D3935" i="5"/>
  <c r="C3935" i="5"/>
  <c r="B3935" i="5"/>
  <c r="A3935" i="5"/>
  <c r="L3934" i="5"/>
  <c r="I3934" i="5"/>
  <c r="H3934" i="5"/>
  <c r="G3934" i="5"/>
  <c r="F3934" i="5"/>
  <c r="E3934" i="5"/>
  <c r="D3934" i="5"/>
  <c r="C3934" i="5"/>
  <c r="B3934" i="5"/>
  <c r="A3934" i="5"/>
  <c r="L3119" i="5"/>
  <c r="I3119" i="5"/>
  <c r="H3119" i="5"/>
  <c r="G3119" i="5"/>
  <c r="F3119" i="5"/>
  <c r="E3119" i="5"/>
  <c r="D3119" i="5"/>
  <c r="C3119" i="5"/>
  <c r="B3119" i="5"/>
  <c r="A3119" i="5"/>
  <c r="L3118" i="5"/>
  <c r="I3118" i="5"/>
  <c r="H3118" i="5"/>
  <c r="G3118" i="5"/>
  <c r="F3118" i="5"/>
  <c r="E3118" i="5"/>
  <c r="D3118" i="5"/>
  <c r="C3118" i="5"/>
  <c r="B3118" i="5"/>
  <c r="A3118" i="5"/>
  <c r="L2016" i="5"/>
  <c r="I2016" i="5"/>
  <c r="H2016" i="5"/>
  <c r="G2016" i="5"/>
  <c r="F2016" i="5"/>
  <c r="E2016" i="5"/>
  <c r="D2016" i="5"/>
  <c r="C2016" i="5"/>
  <c r="B2016" i="5"/>
  <c r="A2016" i="5"/>
  <c r="L2046" i="5"/>
  <c r="I2046" i="5"/>
  <c r="H2046" i="5"/>
  <c r="G2046" i="5"/>
  <c r="F2046" i="5"/>
  <c r="E2046" i="5"/>
  <c r="D2046" i="5"/>
  <c r="C2046" i="5"/>
  <c r="B2046" i="5"/>
  <c r="A2046" i="5"/>
  <c r="L1184" i="5"/>
  <c r="I1184" i="5"/>
  <c r="H1184" i="5"/>
  <c r="G1184" i="5"/>
  <c r="F1184" i="5"/>
  <c r="E1184" i="5"/>
  <c r="D1184" i="5"/>
  <c r="C1184" i="5"/>
  <c r="B1184" i="5"/>
  <c r="A1184" i="5"/>
  <c r="L1183" i="5"/>
  <c r="I1183" i="5"/>
  <c r="H1183" i="5"/>
  <c r="G1183" i="5"/>
  <c r="F1183" i="5"/>
  <c r="E1183" i="5"/>
  <c r="D1183" i="5"/>
  <c r="C1183" i="5"/>
  <c r="B1183" i="5"/>
  <c r="A1183" i="5"/>
  <c r="L3937" i="5"/>
  <c r="I3937" i="5"/>
  <c r="H3937" i="5"/>
  <c r="G3937" i="5"/>
  <c r="F3937" i="5"/>
  <c r="E3937" i="5"/>
  <c r="D3937" i="5"/>
  <c r="C3937" i="5"/>
  <c r="B3937" i="5"/>
  <c r="A3937" i="5"/>
  <c r="L1016" i="5"/>
  <c r="I1016" i="5"/>
  <c r="H1016" i="5"/>
  <c r="G1016" i="5"/>
  <c r="F1016" i="5"/>
  <c r="E1016" i="5"/>
  <c r="D1016" i="5"/>
  <c r="C1016" i="5"/>
  <c r="B1016" i="5"/>
  <c r="A1016" i="5"/>
  <c r="L1015" i="5"/>
  <c r="I1015" i="5"/>
  <c r="H1015" i="5"/>
  <c r="G1015" i="5"/>
  <c r="F1015" i="5"/>
  <c r="E1015" i="5"/>
  <c r="D1015" i="5"/>
  <c r="C1015" i="5"/>
  <c r="B1015" i="5"/>
  <c r="A1015" i="5"/>
  <c r="L2701" i="5"/>
  <c r="I2701" i="5"/>
  <c r="H2701" i="5"/>
  <c r="G2701" i="5"/>
  <c r="F2701" i="5"/>
  <c r="E2701" i="5"/>
  <c r="D2701" i="5"/>
  <c r="C2701" i="5"/>
  <c r="B2701" i="5"/>
  <c r="A2701" i="5"/>
  <c r="L281" i="5"/>
  <c r="I281" i="5"/>
  <c r="H281" i="5"/>
  <c r="G281" i="5"/>
  <c r="F281" i="5"/>
  <c r="E281" i="5"/>
  <c r="D281" i="5"/>
  <c r="C281" i="5"/>
  <c r="B281" i="5"/>
  <c r="A281" i="5"/>
  <c r="L280" i="5"/>
  <c r="I280" i="5"/>
  <c r="H280" i="5"/>
  <c r="G280" i="5"/>
  <c r="F280" i="5"/>
  <c r="E280" i="5"/>
  <c r="D280" i="5"/>
  <c r="C280" i="5"/>
  <c r="B280" i="5"/>
  <c r="A280" i="5"/>
  <c r="L2787" i="5"/>
  <c r="I2787" i="5"/>
  <c r="H2787" i="5"/>
  <c r="G2787" i="5"/>
  <c r="F2787" i="5"/>
  <c r="E2787" i="5"/>
  <c r="D2787" i="5"/>
  <c r="C2787" i="5"/>
  <c r="B2787" i="5"/>
  <c r="A2787" i="5"/>
  <c r="L2786" i="5"/>
  <c r="I2786" i="5"/>
  <c r="H2786" i="5"/>
  <c r="G2786" i="5"/>
  <c r="F2786" i="5"/>
  <c r="E2786" i="5"/>
  <c r="D2786" i="5"/>
  <c r="C2786" i="5"/>
  <c r="B2786" i="5"/>
  <c r="A2786" i="5"/>
  <c r="L4279" i="5"/>
  <c r="I4279" i="5"/>
  <c r="H4279" i="5"/>
  <c r="G4279" i="5"/>
  <c r="F4279" i="5"/>
  <c r="E4279" i="5"/>
  <c r="D4279" i="5"/>
  <c r="C4279" i="5"/>
  <c r="B4279" i="5"/>
  <c r="A4279" i="5"/>
  <c r="L2391" i="5"/>
  <c r="I2391" i="5"/>
  <c r="H2391" i="5"/>
  <c r="G2391" i="5"/>
  <c r="F2391" i="5"/>
  <c r="E2391" i="5"/>
  <c r="D2391" i="5"/>
  <c r="C2391" i="5"/>
  <c r="B2391" i="5"/>
  <c r="A2391" i="5"/>
  <c r="L1292" i="5"/>
  <c r="I1292" i="5"/>
  <c r="H1292" i="5"/>
  <c r="G1292" i="5"/>
  <c r="F1292" i="5"/>
  <c r="E1292" i="5"/>
  <c r="D1292" i="5"/>
  <c r="C1292" i="5"/>
  <c r="B1292" i="5"/>
  <c r="A1292" i="5"/>
  <c r="L1291" i="5"/>
  <c r="I1291" i="5"/>
  <c r="H1291" i="5"/>
  <c r="G1291" i="5"/>
  <c r="F1291" i="5"/>
  <c r="E1291" i="5"/>
  <c r="D1291" i="5"/>
  <c r="C1291" i="5"/>
  <c r="B1291" i="5"/>
  <c r="A1291" i="5"/>
  <c r="L654" i="5"/>
  <c r="I654" i="5"/>
  <c r="H654" i="5"/>
  <c r="G654" i="5"/>
  <c r="F654" i="5"/>
  <c r="E654" i="5"/>
  <c r="D654" i="5"/>
  <c r="C654" i="5"/>
  <c r="B654" i="5"/>
  <c r="A654" i="5"/>
  <c r="L533" i="5"/>
  <c r="I533" i="5"/>
  <c r="H533" i="5"/>
  <c r="G533" i="5"/>
  <c r="F533" i="5"/>
  <c r="E533" i="5"/>
  <c r="D533" i="5"/>
  <c r="C533" i="5"/>
  <c r="B533" i="5"/>
  <c r="A533" i="5"/>
  <c r="L532" i="5"/>
  <c r="I532" i="5"/>
  <c r="H532" i="5"/>
  <c r="G532" i="5"/>
  <c r="F532" i="5"/>
  <c r="E532" i="5"/>
  <c r="D532" i="5"/>
  <c r="C532" i="5"/>
  <c r="B532" i="5"/>
  <c r="A532" i="5"/>
  <c r="L2944" i="5"/>
  <c r="I2944" i="5"/>
  <c r="H2944" i="5"/>
  <c r="G2944" i="5"/>
  <c r="F2944" i="5"/>
  <c r="E2944" i="5"/>
  <c r="D2944" i="5"/>
  <c r="C2944" i="5"/>
  <c r="B2944" i="5"/>
  <c r="A2944" i="5"/>
  <c r="L2943" i="5"/>
  <c r="I2943" i="5"/>
  <c r="H2943" i="5"/>
  <c r="G2943" i="5"/>
  <c r="F2943" i="5"/>
  <c r="E2943" i="5"/>
  <c r="D2943" i="5"/>
  <c r="C2943" i="5"/>
  <c r="B2943" i="5"/>
  <c r="A2943" i="5"/>
  <c r="L2700" i="5"/>
  <c r="I2700" i="5"/>
  <c r="H2700" i="5"/>
  <c r="G2700" i="5"/>
  <c r="F2700" i="5"/>
  <c r="E2700" i="5"/>
  <c r="D2700" i="5"/>
  <c r="C2700" i="5"/>
  <c r="B2700" i="5"/>
  <c r="A2700" i="5"/>
  <c r="L2699" i="5"/>
  <c r="I2699" i="5"/>
  <c r="H2699" i="5"/>
  <c r="G2699" i="5"/>
  <c r="F2699" i="5"/>
  <c r="E2699" i="5"/>
  <c r="D2699" i="5"/>
  <c r="C2699" i="5"/>
  <c r="B2699" i="5"/>
  <c r="A2699" i="5"/>
  <c r="L4032" i="5"/>
  <c r="I4032" i="5"/>
  <c r="H4032" i="5"/>
  <c r="G4032" i="5"/>
  <c r="F4032" i="5"/>
  <c r="E4032" i="5"/>
  <c r="D4032" i="5"/>
  <c r="C4032" i="5"/>
  <c r="B4032" i="5"/>
  <c r="A4032" i="5"/>
  <c r="L4031" i="5"/>
  <c r="I4031" i="5"/>
  <c r="H4031" i="5"/>
  <c r="G4031" i="5"/>
  <c r="F4031" i="5"/>
  <c r="E4031" i="5"/>
  <c r="D4031" i="5"/>
  <c r="C4031" i="5"/>
  <c r="B4031" i="5"/>
  <c r="A4031" i="5"/>
  <c r="L4263" i="5"/>
  <c r="I4263" i="5"/>
  <c r="H4263" i="5"/>
  <c r="G4263" i="5"/>
  <c r="F4263" i="5"/>
  <c r="E4263" i="5"/>
  <c r="D4263" i="5"/>
  <c r="C4263" i="5"/>
  <c r="B4263" i="5"/>
  <c r="A4263" i="5"/>
  <c r="L3666" i="5"/>
  <c r="I3666" i="5"/>
  <c r="H3666" i="5"/>
  <c r="G3666" i="5"/>
  <c r="F3666" i="5"/>
  <c r="E3666" i="5"/>
  <c r="D3666" i="5"/>
  <c r="C3666" i="5"/>
  <c r="B3666" i="5"/>
  <c r="A3666" i="5"/>
  <c r="L1055" i="5"/>
  <c r="I1055" i="5"/>
  <c r="H1055" i="5"/>
  <c r="G1055" i="5"/>
  <c r="F1055" i="5"/>
  <c r="E1055" i="5"/>
  <c r="D1055" i="5"/>
  <c r="C1055" i="5"/>
  <c r="B1055" i="5"/>
  <c r="A1055" i="5"/>
  <c r="L2236" i="5"/>
  <c r="I2236" i="5"/>
  <c r="H2236" i="5"/>
  <c r="G2236" i="5"/>
  <c r="F2236" i="5"/>
  <c r="E2236" i="5"/>
  <c r="D2236" i="5"/>
  <c r="C2236" i="5"/>
  <c r="B2236" i="5"/>
  <c r="A2236" i="5"/>
  <c r="L3850" i="5"/>
  <c r="I3850" i="5"/>
  <c r="H3850" i="5"/>
  <c r="G3850" i="5"/>
  <c r="F3850" i="5"/>
  <c r="E3850" i="5"/>
  <c r="D3850" i="5"/>
  <c r="C3850" i="5"/>
  <c r="B3850" i="5"/>
  <c r="A3850" i="5"/>
  <c r="L3849" i="5"/>
  <c r="I3849" i="5"/>
  <c r="H3849" i="5"/>
  <c r="G3849" i="5"/>
  <c r="F3849" i="5"/>
  <c r="E3849" i="5"/>
  <c r="D3849" i="5"/>
  <c r="C3849" i="5"/>
  <c r="B3849" i="5"/>
  <c r="A3849" i="5"/>
  <c r="L3082" i="5"/>
  <c r="I3082" i="5"/>
  <c r="H3082" i="5"/>
  <c r="G3082" i="5"/>
  <c r="F3082" i="5"/>
  <c r="E3082" i="5"/>
  <c r="D3082" i="5"/>
  <c r="C3082" i="5"/>
  <c r="B3082" i="5"/>
  <c r="A3082" i="5"/>
  <c r="L3399" i="5"/>
  <c r="I3399" i="5"/>
  <c r="H3399" i="5"/>
  <c r="G3399" i="5"/>
  <c r="F3399" i="5"/>
  <c r="E3399" i="5"/>
  <c r="D3399" i="5"/>
  <c r="C3399" i="5"/>
  <c r="B3399" i="5"/>
  <c r="A3399" i="5"/>
  <c r="L3398" i="5"/>
  <c r="I3398" i="5"/>
  <c r="H3398" i="5"/>
  <c r="G3398" i="5"/>
  <c r="F3398" i="5"/>
  <c r="E3398" i="5"/>
  <c r="D3398" i="5"/>
  <c r="C3398" i="5"/>
  <c r="B3398" i="5"/>
  <c r="A3398" i="5"/>
  <c r="L3478" i="5"/>
  <c r="I3478" i="5"/>
  <c r="H3478" i="5"/>
  <c r="G3478" i="5"/>
  <c r="F3478" i="5"/>
  <c r="E3478" i="5"/>
  <c r="D3478" i="5"/>
  <c r="C3478" i="5"/>
  <c r="B3478" i="5"/>
  <c r="A3478" i="5"/>
  <c r="L3477" i="5"/>
  <c r="I3477" i="5"/>
  <c r="H3477" i="5"/>
  <c r="G3477" i="5"/>
  <c r="F3477" i="5"/>
  <c r="E3477" i="5"/>
  <c r="D3477" i="5"/>
  <c r="C3477" i="5"/>
  <c r="B3477" i="5"/>
  <c r="A3477" i="5"/>
  <c r="L3476" i="5"/>
  <c r="I3476" i="5"/>
  <c r="H3476" i="5"/>
  <c r="G3476" i="5"/>
  <c r="F3476" i="5"/>
  <c r="E3476" i="5"/>
  <c r="D3476" i="5"/>
  <c r="C3476" i="5"/>
  <c r="B3476" i="5"/>
  <c r="A3476" i="5"/>
  <c r="L3475" i="5"/>
  <c r="I3475" i="5"/>
  <c r="H3475" i="5"/>
  <c r="G3475" i="5"/>
  <c r="F3475" i="5"/>
  <c r="E3475" i="5"/>
  <c r="D3475" i="5"/>
  <c r="C3475" i="5"/>
  <c r="B3475" i="5"/>
  <c r="A3475" i="5"/>
  <c r="L3003" i="5"/>
  <c r="I3003" i="5"/>
  <c r="H3003" i="5"/>
  <c r="G3003" i="5"/>
  <c r="F3003" i="5"/>
  <c r="E3003" i="5"/>
  <c r="D3003" i="5"/>
  <c r="C3003" i="5"/>
  <c r="B3003" i="5"/>
  <c r="A3003" i="5"/>
  <c r="L3002" i="5"/>
  <c r="I3002" i="5"/>
  <c r="H3002" i="5"/>
  <c r="G3002" i="5"/>
  <c r="F3002" i="5"/>
  <c r="E3002" i="5"/>
  <c r="D3002" i="5"/>
  <c r="C3002" i="5"/>
  <c r="B3002" i="5"/>
  <c r="A3002" i="5"/>
  <c r="L4059" i="5"/>
  <c r="I4059" i="5"/>
  <c r="H4059" i="5"/>
  <c r="G4059" i="5"/>
  <c r="F4059" i="5"/>
  <c r="E4059" i="5"/>
  <c r="D4059" i="5"/>
  <c r="C4059" i="5"/>
  <c r="B4059" i="5"/>
  <c r="A4059" i="5"/>
  <c r="L4058" i="5"/>
  <c r="I4058" i="5"/>
  <c r="H4058" i="5"/>
  <c r="G4058" i="5"/>
  <c r="F4058" i="5"/>
  <c r="E4058" i="5"/>
  <c r="D4058" i="5"/>
  <c r="C4058" i="5"/>
  <c r="B4058" i="5"/>
  <c r="A4058" i="5"/>
  <c r="L2896" i="5"/>
  <c r="I2896" i="5"/>
  <c r="H2896" i="5"/>
  <c r="G2896" i="5"/>
  <c r="F2896" i="5"/>
  <c r="E2896" i="5"/>
  <c r="D2896" i="5"/>
  <c r="C2896" i="5"/>
  <c r="B2896" i="5"/>
  <c r="A2896" i="5"/>
  <c r="L3464" i="5"/>
  <c r="I3464" i="5"/>
  <c r="H3464" i="5"/>
  <c r="G3464" i="5"/>
  <c r="F3464" i="5"/>
  <c r="E3464" i="5"/>
  <c r="D3464" i="5"/>
  <c r="C3464" i="5"/>
  <c r="B3464" i="5"/>
  <c r="A3464" i="5"/>
  <c r="L3463" i="5"/>
  <c r="I3463" i="5"/>
  <c r="H3463" i="5"/>
  <c r="G3463" i="5"/>
  <c r="F3463" i="5"/>
  <c r="E3463" i="5"/>
  <c r="D3463" i="5"/>
  <c r="C3463" i="5"/>
  <c r="B3463" i="5"/>
  <c r="A3463" i="5"/>
  <c r="L618" i="5"/>
  <c r="I618" i="5"/>
  <c r="H618" i="5"/>
  <c r="G618" i="5"/>
  <c r="F618" i="5"/>
  <c r="E618" i="5"/>
  <c r="D618" i="5"/>
  <c r="C618" i="5"/>
  <c r="B618" i="5"/>
  <c r="A618" i="5"/>
  <c r="L57" i="5"/>
  <c r="I57" i="5"/>
  <c r="H57" i="5"/>
  <c r="G57" i="5"/>
  <c r="F57" i="5"/>
  <c r="E57" i="5"/>
  <c r="D57" i="5"/>
  <c r="C57" i="5"/>
  <c r="B57" i="5"/>
  <c r="A57" i="5"/>
  <c r="L4060" i="5"/>
  <c r="I4060" i="5"/>
  <c r="H4060" i="5"/>
  <c r="G4060" i="5"/>
  <c r="F4060" i="5"/>
  <c r="E4060" i="5"/>
  <c r="D4060" i="5"/>
  <c r="C4060" i="5"/>
  <c r="B4060" i="5"/>
  <c r="A4060" i="5"/>
  <c r="L3140" i="5"/>
  <c r="I3140" i="5"/>
  <c r="H3140" i="5"/>
  <c r="G3140" i="5"/>
  <c r="F3140" i="5"/>
  <c r="E3140" i="5"/>
  <c r="D3140" i="5"/>
  <c r="C3140" i="5"/>
  <c r="B3140" i="5"/>
  <c r="A3140" i="5"/>
  <c r="L2303" i="5"/>
  <c r="I2303" i="5"/>
  <c r="H2303" i="5"/>
  <c r="G2303" i="5"/>
  <c r="F2303" i="5"/>
  <c r="E2303" i="5"/>
  <c r="D2303" i="5"/>
  <c r="C2303" i="5"/>
  <c r="B2303" i="5"/>
  <c r="A2303" i="5"/>
  <c r="L1260" i="5"/>
  <c r="I1260" i="5"/>
  <c r="H1260" i="5"/>
  <c r="G1260" i="5"/>
  <c r="F1260" i="5"/>
  <c r="E1260" i="5"/>
  <c r="D1260" i="5"/>
  <c r="C1260" i="5"/>
  <c r="B1260" i="5"/>
  <c r="A1260" i="5"/>
  <c r="L1054" i="5"/>
  <c r="I1054" i="5"/>
  <c r="H1054" i="5"/>
  <c r="G1054" i="5"/>
  <c r="F1054" i="5"/>
  <c r="E1054" i="5"/>
  <c r="D1054" i="5"/>
  <c r="C1054" i="5"/>
  <c r="B1054" i="5"/>
  <c r="A1054" i="5"/>
  <c r="L3955" i="5"/>
  <c r="I3955" i="5"/>
  <c r="H3955" i="5"/>
  <c r="G3955" i="5"/>
  <c r="F3955" i="5"/>
  <c r="E3955" i="5"/>
  <c r="D3955" i="5"/>
  <c r="C3955" i="5"/>
  <c r="B3955" i="5"/>
  <c r="A3955" i="5"/>
  <c r="L4278" i="5"/>
  <c r="I4278" i="5"/>
  <c r="H4278" i="5"/>
  <c r="G4278" i="5"/>
  <c r="F4278" i="5"/>
  <c r="E4278" i="5"/>
  <c r="D4278" i="5"/>
  <c r="C4278" i="5"/>
  <c r="B4278" i="5"/>
  <c r="A4278" i="5"/>
  <c r="L4209" i="5"/>
  <c r="I4209" i="5"/>
  <c r="H4209" i="5"/>
  <c r="G4209" i="5"/>
  <c r="F4209" i="5"/>
  <c r="E4209" i="5"/>
  <c r="D4209" i="5"/>
  <c r="C4209" i="5"/>
  <c r="B4209" i="5"/>
  <c r="A4209" i="5"/>
  <c r="L4208" i="5"/>
  <c r="I4208" i="5"/>
  <c r="H4208" i="5"/>
  <c r="G4208" i="5"/>
  <c r="F4208" i="5"/>
  <c r="E4208" i="5"/>
  <c r="D4208" i="5"/>
  <c r="C4208" i="5"/>
  <c r="B4208" i="5"/>
  <c r="A4208" i="5"/>
  <c r="L4342" i="5"/>
  <c r="I4342" i="5"/>
  <c r="H4342" i="5"/>
  <c r="G4342" i="5"/>
  <c r="F4342" i="5"/>
  <c r="E4342" i="5"/>
  <c r="D4342" i="5"/>
  <c r="C4342" i="5"/>
  <c r="B4342" i="5"/>
  <c r="A4342" i="5"/>
  <c r="L4341" i="5"/>
  <c r="I4341" i="5"/>
  <c r="H4341" i="5"/>
  <c r="G4341" i="5"/>
  <c r="F4341" i="5"/>
  <c r="E4341" i="5"/>
  <c r="D4341" i="5"/>
  <c r="C4341" i="5"/>
  <c r="B4341" i="5"/>
  <c r="A4341" i="5"/>
  <c r="L3441" i="5"/>
  <c r="I3441" i="5"/>
  <c r="H3441" i="5"/>
  <c r="G3441" i="5"/>
  <c r="F3441" i="5"/>
  <c r="E3441" i="5"/>
  <c r="D3441" i="5"/>
  <c r="C3441" i="5"/>
  <c r="B3441" i="5"/>
  <c r="A3441" i="5"/>
  <c r="L2891" i="5"/>
  <c r="I2891" i="5"/>
  <c r="H2891" i="5"/>
  <c r="G2891" i="5"/>
  <c r="F2891" i="5"/>
  <c r="E2891" i="5"/>
  <c r="D2891" i="5"/>
  <c r="C2891" i="5"/>
  <c r="B2891" i="5"/>
  <c r="A2891" i="5"/>
  <c r="L2890" i="5"/>
  <c r="I2890" i="5"/>
  <c r="H2890" i="5"/>
  <c r="G2890" i="5"/>
  <c r="F2890" i="5"/>
  <c r="E2890" i="5"/>
  <c r="D2890" i="5"/>
  <c r="C2890" i="5"/>
  <c r="B2890" i="5"/>
  <c r="A2890" i="5"/>
  <c r="L790" i="5"/>
  <c r="I790" i="5"/>
  <c r="H790" i="5"/>
  <c r="G790" i="5"/>
  <c r="F790" i="5"/>
  <c r="E790" i="5"/>
  <c r="D790" i="5"/>
  <c r="C790" i="5"/>
  <c r="B790" i="5"/>
  <c r="A790" i="5"/>
  <c r="L789" i="5"/>
  <c r="I789" i="5"/>
  <c r="H789" i="5"/>
  <c r="G789" i="5"/>
  <c r="F789" i="5"/>
  <c r="E789" i="5"/>
  <c r="D789" i="5"/>
  <c r="C789" i="5"/>
  <c r="B789" i="5"/>
  <c r="A789" i="5"/>
  <c r="L3726" i="5"/>
  <c r="I3726" i="5"/>
  <c r="H3726" i="5"/>
  <c r="G3726" i="5"/>
  <c r="F3726" i="5"/>
  <c r="E3726" i="5"/>
  <c r="D3726" i="5"/>
  <c r="C3726" i="5"/>
  <c r="B3726" i="5"/>
  <c r="A3726" i="5"/>
  <c r="L3725" i="5"/>
  <c r="I3725" i="5"/>
  <c r="H3725" i="5"/>
  <c r="G3725" i="5"/>
  <c r="F3725" i="5"/>
  <c r="E3725" i="5"/>
  <c r="D3725" i="5"/>
  <c r="C3725" i="5"/>
  <c r="B3725" i="5"/>
  <c r="A3725" i="5"/>
  <c r="L3724" i="5"/>
  <c r="I3724" i="5"/>
  <c r="H3724" i="5"/>
  <c r="G3724" i="5"/>
  <c r="F3724" i="5"/>
  <c r="E3724" i="5"/>
  <c r="D3724" i="5"/>
  <c r="C3724" i="5"/>
  <c r="B3724" i="5"/>
  <c r="A3724" i="5"/>
  <c r="L3723" i="5"/>
  <c r="I3723" i="5"/>
  <c r="H3723" i="5"/>
  <c r="G3723" i="5"/>
  <c r="F3723" i="5"/>
  <c r="E3723" i="5"/>
  <c r="D3723" i="5"/>
  <c r="C3723" i="5"/>
  <c r="B3723" i="5"/>
  <c r="A3723" i="5"/>
  <c r="L4224" i="5"/>
  <c r="I4224" i="5"/>
  <c r="H4224" i="5"/>
  <c r="G4224" i="5"/>
  <c r="F4224" i="5"/>
  <c r="E4224" i="5"/>
  <c r="D4224" i="5"/>
  <c r="C4224" i="5"/>
  <c r="B4224" i="5"/>
  <c r="A4224" i="5"/>
  <c r="L4223" i="5"/>
  <c r="I4223" i="5"/>
  <c r="H4223" i="5"/>
  <c r="G4223" i="5"/>
  <c r="F4223" i="5"/>
  <c r="E4223" i="5"/>
  <c r="D4223" i="5"/>
  <c r="C4223" i="5"/>
  <c r="B4223" i="5"/>
  <c r="A4223" i="5"/>
  <c r="L3237" i="5"/>
  <c r="I3237" i="5"/>
  <c r="H3237" i="5"/>
  <c r="G3237" i="5"/>
  <c r="F3237" i="5"/>
  <c r="E3237" i="5"/>
  <c r="D3237" i="5"/>
  <c r="C3237" i="5"/>
  <c r="B3237" i="5"/>
  <c r="A3237" i="5"/>
  <c r="L3236" i="5"/>
  <c r="I3236" i="5"/>
  <c r="H3236" i="5"/>
  <c r="G3236" i="5"/>
  <c r="F3236" i="5"/>
  <c r="E3236" i="5"/>
  <c r="D3236" i="5"/>
  <c r="C3236" i="5"/>
  <c r="B3236" i="5"/>
  <c r="A3236" i="5"/>
  <c r="L3113" i="5"/>
  <c r="I3113" i="5"/>
  <c r="H3113" i="5"/>
  <c r="G3113" i="5"/>
  <c r="F3113" i="5"/>
  <c r="E3113" i="5"/>
  <c r="D3113" i="5"/>
  <c r="C3113" i="5"/>
  <c r="B3113" i="5"/>
  <c r="A3113" i="5"/>
  <c r="L3112" i="5"/>
  <c r="I3112" i="5"/>
  <c r="H3112" i="5"/>
  <c r="G3112" i="5"/>
  <c r="F3112" i="5"/>
  <c r="E3112" i="5"/>
  <c r="D3112" i="5"/>
  <c r="C3112" i="5"/>
  <c r="B3112" i="5"/>
  <c r="A3112" i="5"/>
  <c r="L3440" i="5"/>
  <c r="I3440" i="5"/>
  <c r="H3440" i="5"/>
  <c r="G3440" i="5"/>
  <c r="F3440" i="5"/>
  <c r="E3440" i="5"/>
  <c r="D3440" i="5"/>
  <c r="C3440" i="5"/>
  <c r="B3440" i="5"/>
  <c r="A3440" i="5"/>
  <c r="L3439" i="5"/>
  <c r="I3439" i="5"/>
  <c r="H3439" i="5"/>
  <c r="G3439" i="5"/>
  <c r="F3439" i="5"/>
  <c r="E3439" i="5"/>
  <c r="D3439" i="5"/>
  <c r="C3439" i="5"/>
  <c r="B3439" i="5"/>
  <c r="A3439" i="5"/>
  <c r="L4103" i="5"/>
  <c r="I4103" i="5"/>
  <c r="H4103" i="5"/>
  <c r="G4103" i="5"/>
  <c r="F4103" i="5"/>
  <c r="E4103" i="5"/>
  <c r="D4103" i="5"/>
  <c r="C4103" i="5"/>
  <c r="B4103" i="5"/>
  <c r="A4103" i="5"/>
  <c r="L4102" i="5"/>
  <c r="I4102" i="5"/>
  <c r="H4102" i="5"/>
  <c r="G4102" i="5"/>
  <c r="F4102" i="5"/>
  <c r="E4102" i="5"/>
  <c r="D4102" i="5"/>
  <c r="C4102" i="5"/>
  <c r="B4102" i="5"/>
  <c r="A4102" i="5"/>
  <c r="L3643" i="5"/>
  <c r="I3643" i="5"/>
  <c r="H3643" i="5"/>
  <c r="G3643" i="5"/>
  <c r="F3643" i="5"/>
  <c r="E3643" i="5"/>
  <c r="D3643" i="5"/>
  <c r="C3643" i="5"/>
  <c r="B3643" i="5"/>
  <c r="A3643" i="5"/>
  <c r="L3642" i="5"/>
  <c r="I3642" i="5"/>
  <c r="H3642" i="5"/>
  <c r="G3642" i="5"/>
  <c r="F3642" i="5"/>
  <c r="E3642" i="5"/>
  <c r="D3642" i="5"/>
  <c r="C3642" i="5"/>
  <c r="B3642" i="5"/>
  <c r="A3642" i="5"/>
  <c r="L3035" i="5"/>
  <c r="I3035" i="5"/>
  <c r="H3035" i="5"/>
  <c r="G3035" i="5"/>
  <c r="F3035" i="5"/>
  <c r="E3035" i="5"/>
  <c r="D3035" i="5"/>
  <c r="C3035" i="5"/>
  <c r="B3035" i="5"/>
  <c r="A3035" i="5"/>
  <c r="L3034" i="5"/>
  <c r="I3034" i="5"/>
  <c r="H3034" i="5"/>
  <c r="G3034" i="5"/>
  <c r="F3034" i="5"/>
  <c r="E3034" i="5"/>
  <c r="D3034" i="5"/>
  <c r="C3034" i="5"/>
  <c r="B3034" i="5"/>
  <c r="A3034" i="5"/>
  <c r="L3139" i="5"/>
  <c r="I3139" i="5"/>
  <c r="H3139" i="5"/>
  <c r="G3139" i="5"/>
  <c r="F3139" i="5"/>
  <c r="E3139" i="5"/>
  <c r="D3139" i="5"/>
  <c r="C3139" i="5"/>
  <c r="B3139" i="5"/>
  <c r="A3139" i="5"/>
  <c r="L4180" i="5"/>
  <c r="I4180" i="5"/>
  <c r="H4180" i="5"/>
  <c r="G4180" i="5"/>
  <c r="F4180" i="5"/>
  <c r="E4180" i="5"/>
  <c r="D4180" i="5"/>
  <c r="C4180" i="5"/>
  <c r="B4180" i="5"/>
  <c r="A4180" i="5"/>
  <c r="L4179" i="5"/>
  <c r="I4179" i="5"/>
  <c r="H4179" i="5"/>
  <c r="G4179" i="5"/>
  <c r="F4179" i="5"/>
  <c r="E4179" i="5"/>
  <c r="D4179" i="5"/>
  <c r="C4179" i="5"/>
  <c r="B4179" i="5"/>
  <c r="A4179" i="5"/>
  <c r="L3641" i="5"/>
  <c r="I3641" i="5"/>
  <c r="H3641" i="5"/>
  <c r="G3641" i="5"/>
  <c r="F3641" i="5"/>
  <c r="E3641" i="5"/>
  <c r="D3641" i="5"/>
  <c r="C3641" i="5"/>
  <c r="B3641" i="5"/>
  <c r="A3641" i="5"/>
  <c r="L3640" i="5"/>
  <c r="I3640" i="5"/>
  <c r="H3640" i="5"/>
  <c r="G3640" i="5"/>
  <c r="F3640" i="5"/>
  <c r="E3640" i="5"/>
  <c r="D3640" i="5"/>
  <c r="C3640" i="5"/>
  <c r="B3640" i="5"/>
  <c r="A3640" i="5"/>
  <c r="L4207" i="5"/>
  <c r="I4207" i="5"/>
  <c r="H4207" i="5"/>
  <c r="G4207" i="5"/>
  <c r="F4207" i="5"/>
  <c r="E4207" i="5"/>
  <c r="D4207" i="5"/>
  <c r="C4207" i="5"/>
  <c r="B4207" i="5"/>
  <c r="A4207" i="5"/>
  <c r="L3597" i="5"/>
  <c r="I3597" i="5"/>
  <c r="H3597" i="5"/>
  <c r="G3597" i="5"/>
  <c r="F3597" i="5"/>
  <c r="E3597" i="5"/>
  <c r="D3597" i="5"/>
  <c r="C3597" i="5"/>
  <c r="B3597" i="5"/>
  <c r="A3597" i="5"/>
  <c r="L144" i="5"/>
  <c r="I144" i="5"/>
  <c r="H144" i="5"/>
  <c r="G144" i="5"/>
  <c r="F144" i="5"/>
  <c r="E144" i="5"/>
  <c r="D144" i="5"/>
  <c r="C144" i="5"/>
  <c r="B144" i="5"/>
  <c r="A144" i="5"/>
  <c r="L143" i="5"/>
  <c r="I143" i="5"/>
  <c r="H143" i="5"/>
  <c r="G143" i="5"/>
  <c r="F143" i="5"/>
  <c r="E143" i="5"/>
  <c r="D143" i="5"/>
  <c r="C143" i="5"/>
  <c r="B143" i="5"/>
  <c r="A143" i="5"/>
  <c r="L3848" i="5"/>
  <c r="I3848" i="5"/>
  <c r="H3848" i="5"/>
  <c r="G3848" i="5"/>
  <c r="F3848" i="5"/>
  <c r="E3848" i="5"/>
  <c r="D3848" i="5"/>
  <c r="C3848" i="5"/>
  <c r="B3848" i="5"/>
  <c r="A3848" i="5"/>
  <c r="L3847" i="5"/>
  <c r="I3847" i="5"/>
  <c r="H3847" i="5"/>
  <c r="G3847" i="5"/>
  <c r="F3847" i="5"/>
  <c r="E3847" i="5"/>
  <c r="D3847" i="5"/>
  <c r="C3847" i="5"/>
  <c r="B3847" i="5"/>
  <c r="A3847" i="5"/>
  <c r="L3905" i="5"/>
  <c r="I3905" i="5"/>
  <c r="H3905" i="5"/>
  <c r="G3905" i="5"/>
  <c r="F3905" i="5"/>
  <c r="E3905" i="5"/>
  <c r="D3905" i="5"/>
  <c r="C3905" i="5"/>
  <c r="B3905" i="5"/>
  <c r="A3905" i="5"/>
  <c r="L3904" i="5"/>
  <c r="I3904" i="5"/>
  <c r="H3904" i="5"/>
  <c r="G3904" i="5"/>
  <c r="F3904" i="5"/>
  <c r="E3904" i="5"/>
  <c r="D3904" i="5"/>
  <c r="C3904" i="5"/>
  <c r="B3904" i="5"/>
  <c r="A3904" i="5"/>
  <c r="L2722" i="5"/>
  <c r="I2722" i="5"/>
  <c r="H2722" i="5"/>
  <c r="G2722" i="5"/>
  <c r="F2722" i="5"/>
  <c r="E2722" i="5"/>
  <c r="D2722" i="5"/>
  <c r="C2722" i="5"/>
  <c r="B2722" i="5"/>
  <c r="A2722" i="5"/>
  <c r="L2721" i="5"/>
  <c r="I2721" i="5"/>
  <c r="H2721" i="5"/>
  <c r="G2721" i="5"/>
  <c r="F2721" i="5"/>
  <c r="E2721" i="5"/>
  <c r="D2721" i="5"/>
  <c r="C2721" i="5"/>
  <c r="B2721" i="5"/>
  <c r="A2721" i="5"/>
  <c r="L2704" i="5"/>
  <c r="I2704" i="5"/>
  <c r="H2704" i="5"/>
  <c r="G2704" i="5"/>
  <c r="F2704" i="5"/>
  <c r="E2704" i="5"/>
  <c r="D2704" i="5"/>
  <c r="C2704" i="5"/>
  <c r="B2704" i="5"/>
  <c r="A2704" i="5"/>
  <c r="L4010" i="5"/>
  <c r="I4010" i="5"/>
  <c r="H4010" i="5"/>
  <c r="G4010" i="5"/>
  <c r="F4010" i="5"/>
  <c r="E4010" i="5"/>
  <c r="D4010" i="5"/>
  <c r="C4010" i="5"/>
  <c r="B4010" i="5"/>
  <c r="A4010" i="5"/>
  <c r="L1769" i="5"/>
  <c r="I1769" i="5"/>
  <c r="H1769" i="5"/>
  <c r="G1769" i="5"/>
  <c r="F1769" i="5"/>
  <c r="E1769" i="5"/>
  <c r="D1769" i="5"/>
  <c r="C1769" i="5"/>
  <c r="B1769" i="5"/>
  <c r="A1769" i="5"/>
  <c r="L3273" i="5"/>
  <c r="I3273" i="5"/>
  <c r="H3273" i="5"/>
  <c r="G3273" i="5"/>
  <c r="F3273" i="5"/>
  <c r="E3273" i="5"/>
  <c r="D3273" i="5"/>
  <c r="C3273" i="5"/>
  <c r="B3273" i="5"/>
  <c r="A3273" i="5"/>
  <c r="L3272" i="5"/>
  <c r="I3272" i="5"/>
  <c r="H3272" i="5"/>
  <c r="G3272" i="5"/>
  <c r="F3272" i="5"/>
  <c r="E3272" i="5"/>
  <c r="D3272" i="5"/>
  <c r="C3272" i="5"/>
  <c r="B3272" i="5"/>
  <c r="A3272" i="5"/>
  <c r="L4345" i="5"/>
  <c r="I4345" i="5"/>
  <c r="H4345" i="5"/>
  <c r="G4345" i="5"/>
  <c r="F4345" i="5"/>
  <c r="E4345" i="5"/>
  <c r="D4345" i="5"/>
  <c r="C4345" i="5"/>
  <c r="B4345" i="5"/>
  <c r="A4345" i="5"/>
  <c r="L4344" i="5"/>
  <c r="I4344" i="5"/>
  <c r="H4344" i="5"/>
  <c r="G4344" i="5"/>
  <c r="F4344" i="5"/>
  <c r="E4344" i="5"/>
  <c r="D4344" i="5"/>
  <c r="C4344" i="5"/>
  <c r="B4344" i="5"/>
  <c r="A4344" i="5"/>
  <c r="L3846" i="5"/>
  <c r="I3846" i="5"/>
  <c r="H3846" i="5"/>
  <c r="G3846" i="5"/>
  <c r="F3846" i="5"/>
  <c r="E3846" i="5"/>
  <c r="D3846" i="5"/>
  <c r="C3846" i="5"/>
  <c r="B3846" i="5"/>
  <c r="A3846" i="5"/>
  <c r="L3845" i="5"/>
  <c r="I3845" i="5"/>
  <c r="H3845" i="5"/>
  <c r="G3845" i="5"/>
  <c r="F3845" i="5"/>
  <c r="E3845" i="5"/>
  <c r="D3845" i="5"/>
  <c r="C3845" i="5"/>
  <c r="B3845" i="5"/>
  <c r="A3845" i="5"/>
  <c r="L475" i="5"/>
  <c r="I475" i="5"/>
  <c r="H475" i="5"/>
  <c r="G475" i="5"/>
  <c r="F475" i="5"/>
  <c r="E475" i="5"/>
  <c r="D475" i="5"/>
  <c r="C475" i="5"/>
  <c r="B475" i="5"/>
  <c r="A475" i="5"/>
  <c r="L4256" i="5"/>
  <c r="I4256" i="5"/>
  <c r="H4256" i="5"/>
  <c r="G4256" i="5"/>
  <c r="F4256" i="5"/>
  <c r="E4256" i="5"/>
  <c r="D4256" i="5"/>
  <c r="C4256" i="5"/>
  <c r="B4256" i="5"/>
  <c r="A4256" i="5"/>
  <c r="L4255" i="5"/>
  <c r="I4255" i="5"/>
  <c r="H4255" i="5"/>
  <c r="G4255" i="5"/>
  <c r="F4255" i="5"/>
  <c r="E4255" i="5"/>
  <c r="D4255" i="5"/>
  <c r="C4255" i="5"/>
  <c r="B4255" i="5"/>
  <c r="A4255" i="5"/>
  <c r="L3560" i="5"/>
  <c r="I3560" i="5"/>
  <c r="H3560" i="5"/>
  <c r="G3560" i="5"/>
  <c r="F3560" i="5"/>
  <c r="E3560" i="5"/>
  <c r="D3560" i="5"/>
  <c r="C3560" i="5"/>
  <c r="B3560" i="5"/>
  <c r="A3560" i="5"/>
  <c r="L3559" i="5"/>
  <c r="I3559" i="5"/>
  <c r="H3559" i="5"/>
  <c r="G3559" i="5"/>
  <c r="F3559" i="5"/>
  <c r="E3559" i="5"/>
  <c r="D3559" i="5"/>
  <c r="C3559" i="5"/>
  <c r="B3559" i="5"/>
  <c r="A3559" i="5"/>
  <c r="L3150" i="5"/>
  <c r="I3150" i="5"/>
  <c r="H3150" i="5"/>
  <c r="G3150" i="5"/>
  <c r="F3150" i="5"/>
  <c r="E3150" i="5"/>
  <c r="D3150" i="5"/>
  <c r="C3150" i="5"/>
  <c r="B3150" i="5"/>
  <c r="A3150" i="5"/>
  <c r="L3149" i="5"/>
  <c r="I3149" i="5"/>
  <c r="H3149" i="5"/>
  <c r="G3149" i="5"/>
  <c r="F3149" i="5"/>
  <c r="E3149" i="5"/>
  <c r="D3149" i="5"/>
  <c r="C3149" i="5"/>
  <c r="B3149" i="5"/>
  <c r="A3149" i="5"/>
  <c r="L96" i="5"/>
  <c r="I96" i="5"/>
  <c r="H96" i="5"/>
  <c r="G96" i="5"/>
  <c r="F96" i="5"/>
  <c r="E96" i="5"/>
  <c r="D96" i="5"/>
  <c r="C96" i="5"/>
  <c r="B96" i="5"/>
  <c r="A96" i="5"/>
  <c r="L2747" i="5"/>
  <c r="I2747" i="5"/>
  <c r="H2747" i="5"/>
  <c r="G2747" i="5"/>
  <c r="F2747" i="5"/>
  <c r="E2747" i="5"/>
  <c r="D2747" i="5"/>
  <c r="C2747" i="5"/>
  <c r="B2747" i="5"/>
  <c r="A2747" i="5"/>
  <c r="L2746" i="5"/>
  <c r="I2746" i="5"/>
  <c r="H2746" i="5"/>
  <c r="G2746" i="5"/>
  <c r="F2746" i="5"/>
  <c r="E2746" i="5"/>
  <c r="D2746" i="5"/>
  <c r="C2746" i="5"/>
  <c r="B2746" i="5"/>
  <c r="A2746" i="5"/>
  <c r="L1259" i="5"/>
  <c r="I1259" i="5"/>
  <c r="H1259" i="5"/>
  <c r="G1259" i="5"/>
  <c r="F1259" i="5"/>
  <c r="E1259" i="5"/>
  <c r="D1259" i="5"/>
  <c r="C1259" i="5"/>
  <c r="B1259" i="5"/>
  <c r="A1259" i="5"/>
  <c r="L1833" i="5"/>
  <c r="I1833" i="5"/>
  <c r="H1833" i="5"/>
  <c r="G1833" i="5"/>
  <c r="F1833" i="5"/>
  <c r="E1833" i="5"/>
  <c r="D1833" i="5"/>
  <c r="C1833" i="5"/>
  <c r="B1833" i="5"/>
  <c r="A1833" i="5"/>
  <c r="L1832" i="5"/>
  <c r="I1832" i="5"/>
  <c r="H1832" i="5"/>
  <c r="G1832" i="5"/>
  <c r="F1832" i="5"/>
  <c r="E1832" i="5"/>
  <c r="D1832" i="5"/>
  <c r="C1832" i="5"/>
  <c r="B1832" i="5"/>
  <c r="A1832" i="5"/>
  <c r="L2550" i="5"/>
  <c r="I2550" i="5"/>
  <c r="H2550" i="5"/>
  <c r="G2550" i="5"/>
  <c r="F2550" i="5"/>
  <c r="E2550" i="5"/>
  <c r="D2550" i="5"/>
  <c r="C2550" i="5"/>
  <c r="B2550" i="5"/>
  <c r="A2550" i="5"/>
  <c r="L376" i="5"/>
  <c r="I376" i="5"/>
  <c r="H376" i="5"/>
  <c r="G376" i="5"/>
  <c r="F376" i="5"/>
  <c r="E376" i="5"/>
  <c r="D376" i="5"/>
  <c r="C376" i="5"/>
  <c r="B376" i="5"/>
  <c r="A376" i="5"/>
  <c r="L2103" i="5"/>
  <c r="I2103" i="5"/>
  <c r="H2103" i="5"/>
  <c r="G2103" i="5"/>
  <c r="F2103" i="5"/>
  <c r="E2103" i="5"/>
  <c r="D2103" i="5"/>
  <c r="C2103" i="5"/>
  <c r="B2103" i="5"/>
  <c r="A2103" i="5"/>
  <c r="L2102" i="5"/>
  <c r="I2102" i="5"/>
  <c r="H2102" i="5"/>
  <c r="G2102" i="5"/>
  <c r="F2102" i="5"/>
  <c r="E2102" i="5"/>
  <c r="D2102" i="5"/>
  <c r="C2102" i="5"/>
  <c r="B2102" i="5"/>
  <c r="A2102" i="5"/>
  <c r="L3392" i="5"/>
  <c r="I3392" i="5"/>
  <c r="H3392" i="5"/>
  <c r="G3392" i="5"/>
  <c r="F3392" i="5"/>
  <c r="E3392" i="5"/>
  <c r="D3392" i="5"/>
  <c r="C3392" i="5"/>
  <c r="B3392" i="5"/>
  <c r="A3392" i="5"/>
  <c r="L3391" i="5"/>
  <c r="I3391" i="5"/>
  <c r="H3391" i="5"/>
  <c r="G3391" i="5"/>
  <c r="F3391" i="5"/>
  <c r="E3391" i="5"/>
  <c r="D3391" i="5"/>
  <c r="C3391" i="5"/>
  <c r="B3391" i="5"/>
  <c r="A3391" i="5"/>
  <c r="L3364" i="5"/>
  <c r="I3364" i="5"/>
  <c r="H3364" i="5"/>
  <c r="G3364" i="5"/>
  <c r="F3364" i="5"/>
  <c r="E3364" i="5"/>
  <c r="D3364" i="5"/>
  <c r="C3364" i="5"/>
  <c r="B3364" i="5"/>
  <c r="A3364" i="5"/>
  <c r="L3057" i="5"/>
  <c r="I3057" i="5"/>
  <c r="H3057" i="5"/>
  <c r="G3057" i="5"/>
  <c r="F3057" i="5"/>
  <c r="E3057" i="5"/>
  <c r="D3057" i="5"/>
  <c r="C3057" i="5"/>
  <c r="B3057" i="5"/>
  <c r="A3057" i="5"/>
  <c r="L653" i="5"/>
  <c r="I653" i="5"/>
  <c r="H653" i="5"/>
  <c r="G653" i="5"/>
  <c r="F653" i="5"/>
  <c r="E653" i="5"/>
  <c r="D653" i="5"/>
  <c r="C653" i="5"/>
  <c r="B653" i="5"/>
  <c r="A653" i="5"/>
  <c r="L652" i="5"/>
  <c r="I652" i="5"/>
  <c r="H652" i="5"/>
  <c r="G652" i="5"/>
  <c r="F652" i="5"/>
  <c r="E652" i="5"/>
  <c r="D652" i="5"/>
  <c r="C652" i="5"/>
  <c r="B652" i="5"/>
  <c r="A652" i="5"/>
  <c r="L3844" i="5"/>
  <c r="I3844" i="5"/>
  <c r="H3844" i="5"/>
  <c r="G3844" i="5"/>
  <c r="F3844" i="5"/>
  <c r="E3844" i="5"/>
  <c r="D3844" i="5"/>
  <c r="C3844" i="5"/>
  <c r="B3844" i="5"/>
  <c r="A3844" i="5"/>
  <c r="L3131" i="5"/>
  <c r="I3131" i="5"/>
  <c r="H3131" i="5"/>
  <c r="G3131" i="5"/>
  <c r="F3131" i="5"/>
  <c r="E3131" i="5"/>
  <c r="D3131" i="5"/>
  <c r="C3131" i="5"/>
  <c r="B3131" i="5"/>
  <c r="A3131" i="5"/>
  <c r="L3954" i="5"/>
  <c r="I3954" i="5"/>
  <c r="H3954" i="5"/>
  <c r="G3954" i="5"/>
  <c r="F3954" i="5"/>
  <c r="E3954" i="5"/>
  <c r="D3954" i="5"/>
  <c r="C3954" i="5"/>
  <c r="B3954" i="5"/>
  <c r="A3954" i="5"/>
  <c r="L4281" i="5"/>
  <c r="I4281" i="5"/>
  <c r="H4281" i="5"/>
  <c r="G4281" i="5"/>
  <c r="F4281" i="5"/>
  <c r="E4281" i="5"/>
  <c r="D4281" i="5"/>
  <c r="C4281" i="5"/>
  <c r="B4281" i="5"/>
  <c r="A4281" i="5"/>
  <c r="L4280" i="5"/>
  <c r="I4280" i="5"/>
  <c r="H4280" i="5"/>
  <c r="G4280" i="5"/>
  <c r="F4280" i="5"/>
  <c r="E4280" i="5"/>
  <c r="D4280" i="5"/>
  <c r="C4280" i="5"/>
  <c r="B4280" i="5"/>
  <c r="A4280" i="5"/>
  <c r="L3880" i="5"/>
  <c r="I3880" i="5"/>
  <c r="H3880" i="5"/>
  <c r="G3880" i="5"/>
  <c r="F3880" i="5"/>
  <c r="E3880" i="5"/>
  <c r="D3880" i="5"/>
  <c r="C3880" i="5"/>
  <c r="B3880" i="5"/>
  <c r="A3880" i="5"/>
  <c r="L3879" i="5"/>
  <c r="I3879" i="5"/>
  <c r="H3879" i="5"/>
  <c r="G3879" i="5"/>
  <c r="F3879" i="5"/>
  <c r="E3879" i="5"/>
  <c r="D3879" i="5"/>
  <c r="C3879" i="5"/>
  <c r="B3879" i="5"/>
  <c r="A3879" i="5"/>
  <c r="L2302" i="5"/>
  <c r="I2302" i="5"/>
  <c r="H2302" i="5"/>
  <c r="G2302" i="5"/>
  <c r="F2302" i="5"/>
  <c r="E2302" i="5"/>
  <c r="D2302" i="5"/>
  <c r="C2302" i="5"/>
  <c r="B2302" i="5"/>
  <c r="A2302" i="5"/>
  <c r="L2301" i="5"/>
  <c r="I2301" i="5"/>
  <c r="H2301" i="5"/>
  <c r="G2301" i="5"/>
  <c r="F2301" i="5"/>
  <c r="E2301" i="5"/>
  <c r="D2301" i="5"/>
  <c r="C2301" i="5"/>
  <c r="B2301" i="5"/>
  <c r="A2301" i="5"/>
  <c r="L2562" i="5"/>
  <c r="I2562" i="5"/>
  <c r="H2562" i="5"/>
  <c r="G2562" i="5"/>
  <c r="F2562" i="5"/>
  <c r="E2562" i="5"/>
  <c r="D2562" i="5"/>
  <c r="C2562" i="5"/>
  <c r="B2562" i="5"/>
  <c r="A2562" i="5"/>
  <c r="L2561" i="5"/>
  <c r="I2561" i="5"/>
  <c r="H2561" i="5"/>
  <c r="G2561" i="5"/>
  <c r="F2561" i="5"/>
  <c r="E2561" i="5"/>
  <c r="D2561" i="5"/>
  <c r="C2561" i="5"/>
  <c r="B2561" i="5"/>
  <c r="A2561" i="5"/>
  <c r="L2184" i="5"/>
  <c r="I2184" i="5"/>
  <c r="H2184" i="5"/>
  <c r="G2184" i="5"/>
  <c r="F2184" i="5"/>
  <c r="E2184" i="5"/>
  <c r="D2184" i="5"/>
  <c r="C2184" i="5"/>
  <c r="B2184" i="5"/>
  <c r="A2184" i="5"/>
  <c r="L2183" i="5"/>
  <c r="I2183" i="5"/>
  <c r="H2183" i="5"/>
  <c r="G2183" i="5"/>
  <c r="F2183" i="5"/>
  <c r="E2183" i="5"/>
  <c r="D2183" i="5"/>
  <c r="C2183" i="5"/>
  <c r="B2183" i="5"/>
  <c r="A2183" i="5"/>
  <c r="L3397" i="5"/>
  <c r="I3397" i="5"/>
  <c r="H3397" i="5"/>
  <c r="G3397" i="5"/>
  <c r="F3397" i="5"/>
  <c r="E3397" i="5"/>
  <c r="D3397" i="5"/>
  <c r="C3397" i="5"/>
  <c r="B3397" i="5"/>
  <c r="A3397" i="5"/>
  <c r="L3473" i="5"/>
  <c r="I3473" i="5"/>
  <c r="H3473" i="5"/>
  <c r="G3473" i="5"/>
  <c r="F3473" i="5"/>
  <c r="E3473" i="5"/>
  <c r="D3473" i="5"/>
  <c r="C3473" i="5"/>
  <c r="B3473" i="5"/>
  <c r="A3473" i="5"/>
  <c r="L2271" i="5"/>
  <c r="I2271" i="5"/>
  <c r="H2271" i="5"/>
  <c r="G2271" i="5"/>
  <c r="F2271" i="5"/>
  <c r="E2271" i="5"/>
  <c r="D2271" i="5"/>
  <c r="C2271" i="5"/>
  <c r="B2271" i="5"/>
  <c r="A2271" i="5"/>
  <c r="L1381" i="5"/>
  <c r="I1381" i="5"/>
  <c r="H1381" i="5"/>
  <c r="G1381" i="5"/>
  <c r="F1381" i="5"/>
  <c r="E1381" i="5"/>
  <c r="D1381" i="5"/>
  <c r="C1381" i="5"/>
  <c r="B1381" i="5"/>
  <c r="A1381" i="5"/>
  <c r="L2652" i="5"/>
  <c r="I2652" i="5"/>
  <c r="H2652" i="5"/>
  <c r="G2652" i="5"/>
  <c r="F2652" i="5"/>
  <c r="E2652" i="5"/>
  <c r="D2652" i="5"/>
  <c r="C2652" i="5"/>
  <c r="B2652" i="5"/>
  <c r="A2652" i="5"/>
  <c r="L3843" i="5"/>
  <c r="I3843" i="5"/>
  <c r="H3843" i="5"/>
  <c r="G3843" i="5"/>
  <c r="F3843" i="5"/>
  <c r="E3843" i="5"/>
  <c r="D3843" i="5"/>
  <c r="C3843" i="5"/>
  <c r="B3843" i="5"/>
  <c r="A3843" i="5"/>
  <c r="L2630" i="5"/>
  <c r="I2630" i="5"/>
  <c r="H2630" i="5"/>
  <c r="G2630" i="5"/>
  <c r="F2630" i="5"/>
  <c r="E2630" i="5"/>
  <c r="D2630" i="5"/>
  <c r="C2630" i="5"/>
  <c r="B2630" i="5"/>
  <c r="A2630" i="5"/>
  <c r="L788" i="5"/>
  <c r="I788" i="5"/>
  <c r="H788" i="5"/>
  <c r="G788" i="5"/>
  <c r="F788" i="5"/>
  <c r="E788" i="5"/>
  <c r="D788" i="5"/>
  <c r="C788" i="5"/>
  <c r="B788" i="5"/>
  <c r="A788" i="5"/>
  <c r="L4226" i="5"/>
  <c r="I4226" i="5"/>
  <c r="H4226" i="5"/>
  <c r="G4226" i="5"/>
  <c r="F4226" i="5"/>
  <c r="E4226" i="5"/>
  <c r="D4226" i="5"/>
  <c r="C4226" i="5"/>
  <c r="B4226" i="5"/>
  <c r="A4226" i="5"/>
  <c r="L3567" i="5"/>
  <c r="I3567" i="5"/>
  <c r="H3567" i="5"/>
  <c r="G3567" i="5"/>
  <c r="F3567" i="5"/>
  <c r="E3567" i="5"/>
  <c r="D3567" i="5"/>
  <c r="C3567" i="5"/>
  <c r="B3567" i="5"/>
  <c r="A3567" i="5"/>
  <c r="L3842" i="5"/>
  <c r="I3842" i="5"/>
  <c r="H3842" i="5"/>
  <c r="G3842" i="5"/>
  <c r="F3842" i="5"/>
  <c r="E3842" i="5"/>
  <c r="D3842" i="5"/>
  <c r="C3842" i="5"/>
  <c r="B3842" i="5"/>
  <c r="A3842" i="5"/>
  <c r="L3841" i="5"/>
  <c r="I3841" i="5"/>
  <c r="H3841" i="5"/>
  <c r="G3841" i="5"/>
  <c r="F3841" i="5"/>
  <c r="E3841" i="5"/>
  <c r="D3841" i="5"/>
  <c r="C3841" i="5"/>
  <c r="B3841" i="5"/>
  <c r="A3841" i="5"/>
  <c r="L3349" i="5"/>
  <c r="I3349" i="5"/>
  <c r="H3349" i="5"/>
  <c r="G3349" i="5"/>
  <c r="F3349" i="5"/>
  <c r="E3349" i="5"/>
  <c r="D3349" i="5"/>
  <c r="C3349" i="5"/>
  <c r="B3349" i="5"/>
  <c r="A3349" i="5"/>
  <c r="L835" i="5"/>
  <c r="I835" i="5"/>
  <c r="H835" i="5"/>
  <c r="G835" i="5"/>
  <c r="F835" i="5"/>
  <c r="E835" i="5"/>
  <c r="D835" i="5"/>
  <c r="C835" i="5"/>
  <c r="B835" i="5"/>
  <c r="A835" i="5"/>
  <c r="L1182" i="5"/>
  <c r="I1182" i="5"/>
  <c r="H1182" i="5"/>
  <c r="G1182" i="5"/>
  <c r="F1182" i="5"/>
  <c r="E1182" i="5"/>
  <c r="D1182" i="5"/>
  <c r="C1182" i="5"/>
  <c r="B1182" i="5"/>
  <c r="A1182" i="5"/>
  <c r="L2431" i="5"/>
  <c r="I2431" i="5"/>
  <c r="H2431" i="5"/>
  <c r="G2431" i="5"/>
  <c r="F2431" i="5"/>
  <c r="E2431" i="5"/>
  <c r="D2431" i="5"/>
  <c r="C2431" i="5"/>
  <c r="B2431" i="5"/>
  <c r="A2431" i="5"/>
  <c r="L3363" i="5"/>
  <c r="I3363" i="5"/>
  <c r="H3363" i="5"/>
  <c r="G3363" i="5"/>
  <c r="F3363" i="5"/>
  <c r="E3363" i="5"/>
  <c r="D3363" i="5"/>
  <c r="C3363" i="5"/>
  <c r="B3363" i="5"/>
  <c r="A3363" i="5"/>
  <c r="L2817" i="5"/>
  <c r="I2817" i="5"/>
  <c r="H2817" i="5"/>
  <c r="G2817" i="5"/>
  <c r="F2817" i="5"/>
  <c r="E2817" i="5"/>
  <c r="D2817" i="5"/>
  <c r="C2817" i="5"/>
  <c r="B2817" i="5"/>
  <c r="A2817" i="5"/>
  <c r="L3529" i="5"/>
  <c r="I3529" i="5"/>
  <c r="H3529" i="5"/>
  <c r="G3529" i="5"/>
  <c r="F3529" i="5"/>
  <c r="E3529" i="5"/>
  <c r="D3529" i="5"/>
  <c r="C3529" i="5"/>
  <c r="B3529" i="5"/>
  <c r="A3529" i="5"/>
  <c r="L3208" i="5"/>
  <c r="I3208" i="5"/>
  <c r="H3208" i="5"/>
  <c r="G3208" i="5"/>
  <c r="F3208" i="5"/>
  <c r="E3208" i="5"/>
  <c r="D3208" i="5"/>
  <c r="C3208" i="5"/>
  <c r="B3208" i="5"/>
  <c r="A3208" i="5"/>
  <c r="L834" i="5"/>
  <c r="I834" i="5"/>
  <c r="H834" i="5"/>
  <c r="G834" i="5"/>
  <c r="F834" i="5"/>
  <c r="E834" i="5"/>
  <c r="D834" i="5"/>
  <c r="C834" i="5"/>
  <c r="B834" i="5"/>
  <c r="A834" i="5"/>
  <c r="L833" i="5"/>
  <c r="I833" i="5"/>
  <c r="H833" i="5"/>
  <c r="G833" i="5"/>
  <c r="F833" i="5"/>
  <c r="E833" i="5"/>
  <c r="D833" i="5"/>
  <c r="C833" i="5"/>
  <c r="B833" i="5"/>
  <c r="A833" i="5"/>
  <c r="L648" i="5"/>
  <c r="I648" i="5"/>
  <c r="H648" i="5"/>
  <c r="G648" i="5"/>
  <c r="F648" i="5"/>
  <c r="E648" i="5"/>
  <c r="D648" i="5"/>
  <c r="C648" i="5"/>
  <c r="B648" i="5"/>
  <c r="A648" i="5"/>
  <c r="L647" i="5"/>
  <c r="I647" i="5"/>
  <c r="H647" i="5"/>
  <c r="G647" i="5"/>
  <c r="F647" i="5"/>
  <c r="E647" i="5"/>
  <c r="D647" i="5"/>
  <c r="C647" i="5"/>
  <c r="B647" i="5"/>
  <c r="A647" i="5"/>
  <c r="L2785" i="5"/>
  <c r="I2785" i="5"/>
  <c r="H2785" i="5"/>
  <c r="G2785" i="5"/>
  <c r="F2785" i="5"/>
  <c r="E2785" i="5"/>
  <c r="D2785" i="5"/>
  <c r="C2785" i="5"/>
  <c r="B2785" i="5"/>
  <c r="A2785" i="5"/>
  <c r="L3528" i="5"/>
  <c r="I3528" i="5"/>
  <c r="H3528" i="5"/>
  <c r="G3528" i="5"/>
  <c r="F3528" i="5"/>
  <c r="E3528" i="5"/>
  <c r="D3528" i="5"/>
  <c r="C3528" i="5"/>
  <c r="B3528" i="5"/>
  <c r="A3528" i="5"/>
  <c r="L4132" i="5"/>
  <c r="I4132" i="5"/>
  <c r="H4132" i="5"/>
  <c r="G4132" i="5"/>
  <c r="F4132" i="5"/>
  <c r="E4132" i="5"/>
  <c r="D4132" i="5"/>
  <c r="C4132" i="5"/>
  <c r="B4132" i="5"/>
  <c r="A4132" i="5"/>
  <c r="L3621" i="5"/>
  <c r="I3621" i="5"/>
  <c r="H3621" i="5"/>
  <c r="G3621" i="5"/>
  <c r="F3621" i="5"/>
  <c r="E3621" i="5"/>
  <c r="D3621" i="5"/>
  <c r="C3621" i="5"/>
  <c r="B3621" i="5"/>
  <c r="A3621" i="5"/>
  <c r="L3620" i="5"/>
  <c r="I3620" i="5"/>
  <c r="H3620" i="5"/>
  <c r="G3620" i="5"/>
  <c r="F3620" i="5"/>
  <c r="E3620" i="5"/>
  <c r="D3620" i="5"/>
  <c r="C3620" i="5"/>
  <c r="B3620" i="5"/>
  <c r="A3620" i="5"/>
  <c r="L212" i="5"/>
  <c r="I212" i="5"/>
  <c r="H212" i="5"/>
  <c r="G212" i="5"/>
  <c r="F212" i="5"/>
  <c r="E212" i="5"/>
  <c r="D212" i="5"/>
  <c r="C212" i="5"/>
  <c r="B212" i="5"/>
  <c r="A212" i="5"/>
  <c r="L4071" i="5"/>
  <c r="I4071" i="5"/>
  <c r="H4071" i="5"/>
  <c r="G4071" i="5"/>
  <c r="F4071" i="5"/>
  <c r="E4071" i="5"/>
  <c r="D4071" i="5"/>
  <c r="C4071" i="5"/>
  <c r="B4071" i="5"/>
  <c r="A4071" i="5"/>
  <c r="L4070" i="5"/>
  <c r="I4070" i="5"/>
  <c r="H4070" i="5"/>
  <c r="G4070" i="5"/>
  <c r="F4070" i="5"/>
  <c r="E4070" i="5"/>
  <c r="D4070" i="5"/>
  <c r="C4070" i="5"/>
  <c r="B4070" i="5"/>
  <c r="A4070" i="5"/>
  <c r="L4147" i="5"/>
  <c r="I4147" i="5"/>
  <c r="H4147" i="5"/>
  <c r="G4147" i="5"/>
  <c r="F4147" i="5"/>
  <c r="E4147" i="5"/>
  <c r="D4147" i="5"/>
  <c r="C4147" i="5"/>
  <c r="B4147" i="5"/>
  <c r="A4147" i="5"/>
  <c r="L4146" i="5"/>
  <c r="I4146" i="5"/>
  <c r="H4146" i="5"/>
  <c r="G4146" i="5"/>
  <c r="F4146" i="5"/>
  <c r="E4146" i="5"/>
  <c r="D4146" i="5"/>
  <c r="C4146" i="5"/>
  <c r="B4146" i="5"/>
  <c r="A4146" i="5"/>
  <c r="L3730" i="5"/>
  <c r="I3730" i="5"/>
  <c r="H3730" i="5"/>
  <c r="G3730" i="5"/>
  <c r="F3730" i="5"/>
  <c r="E3730" i="5"/>
  <c r="D3730" i="5"/>
  <c r="C3730" i="5"/>
  <c r="B3730" i="5"/>
  <c r="A3730" i="5"/>
  <c r="L58" i="5"/>
  <c r="I58" i="5"/>
  <c r="H58" i="5"/>
  <c r="G58" i="5"/>
  <c r="F58" i="5"/>
  <c r="E58" i="5"/>
  <c r="D58" i="5"/>
  <c r="C58" i="5"/>
  <c r="B58" i="5"/>
  <c r="A58" i="5"/>
  <c r="L3722" i="5"/>
  <c r="I3722" i="5"/>
  <c r="H3722" i="5"/>
  <c r="G3722" i="5"/>
  <c r="F3722" i="5"/>
  <c r="E3722" i="5"/>
  <c r="D3722" i="5"/>
  <c r="C3722" i="5"/>
  <c r="B3722" i="5"/>
  <c r="A3722" i="5"/>
  <c r="L3721" i="5"/>
  <c r="I3721" i="5"/>
  <c r="H3721" i="5"/>
  <c r="G3721" i="5"/>
  <c r="F3721" i="5"/>
  <c r="E3721" i="5"/>
  <c r="D3721" i="5"/>
  <c r="C3721" i="5"/>
  <c r="B3721" i="5"/>
  <c r="A3721" i="5"/>
  <c r="L1391" i="5"/>
  <c r="I1391" i="5"/>
  <c r="H1391" i="5"/>
  <c r="G1391" i="5"/>
  <c r="F1391" i="5"/>
  <c r="E1391" i="5"/>
  <c r="D1391" i="5"/>
  <c r="C1391" i="5"/>
  <c r="B1391" i="5"/>
  <c r="A1391" i="5"/>
  <c r="L3579" i="5"/>
  <c r="I3579" i="5"/>
  <c r="H3579" i="5"/>
  <c r="G3579" i="5"/>
  <c r="F3579" i="5"/>
  <c r="E3579" i="5"/>
  <c r="D3579" i="5"/>
  <c r="C3579" i="5"/>
  <c r="B3579" i="5"/>
  <c r="A3579" i="5"/>
  <c r="L531" i="5"/>
  <c r="I531" i="5"/>
  <c r="H531" i="5"/>
  <c r="G531" i="5"/>
  <c r="F531" i="5"/>
  <c r="E531" i="5"/>
  <c r="D531" i="5"/>
  <c r="C531" i="5"/>
  <c r="B531" i="5"/>
  <c r="A531" i="5"/>
  <c r="L2360" i="5"/>
  <c r="I2360" i="5"/>
  <c r="H2360" i="5"/>
  <c r="G2360" i="5"/>
  <c r="F2360" i="5"/>
  <c r="E2360" i="5"/>
  <c r="D2360" i="5"/>
  <c r="C2360" i="5"/>
  <c r="B2360" i="5"/>
  <c r="A2360" i="5"/>
  <c r="L4174" i="5"/>
  <c r="I4174" i="5"/>
  <c r="H4174" i="5"/>
  <c r="G4174" i="5"/>
  <c r="F4174" i="5"/>
  <c r="E4174" i="5"/>
  <c r="D4174" i="5"/>
  <c r="C4174" i="5"/>
  <c r="B4174" i="5"/>
  <c r="A4174" i="5"/>
  <c r="L4204" i="5"/>
  <c r="I4204" i="5"/>
  <c r="H4204" i="5"/>
  <c r="G4204" i="5"/>
  <c r="F4204" i="5"/>
  <c r="E4204" i="5"/>
  <c r="D4204" i="5"/>
  <c r="C4204" i="5"/>
  <c r="B4204" i="5"/>
  <c r="A4204" i="5"/>
  <c r="L3603" i="5"/>
  <c r="I3603" i="5"/>
  <c r="H3603" i="5"/>
  <c r="G3603" i="5"/>
  <c r="F3603" i="5"/>
  <c r="E3603" i="5"/>
  <c r="D3603" i="5"/>
  <c r="C3603" i="5"/>
  <c r="B3603" i="5"/>
  <c r="A3603" i="5"/>
  <c r="L3578" i="5"/>
  <c r="I3578" i="5"/>
  <c r="H3578" i="5"/>
  <c r="G3578" i="5"/>
  <c r="F3578" i="5"/>
  <c r="E3578" i="5"/>
  <c r="D3578" i="5"/>
  <c r="C3578" i="5"/>
  <c r="B3578" i="5"/>
  <c r="A3578" i="5"/>
  <c r="L3267" i="5"/>
  <c r="I3267" i="5"/>
  <c r="H3267" i="5"/>
  <c r="G3267" i="5"/>
  <c r="F3267" i="5"/>
  <c r="E3267" i="5"/>
  <c r="D3267" i="5"/>
  <c r="C3267" i="5"/>
  <c r="B3267" i="5"/>
  <c r="A3267" i="5"/>
  <c r="L3081" i="5"/>
  <c r="I3081" i="5"/>
  <c r="H3081" i="5"/>
  <c r="G3081" i="5"/>
  <c r="F3081" i="5"/>
  <c r="E3081" i="5"/>
  <c r="D3081" i="5"/>
  <c r="C3081" i="5"/>
  <c r="B3081" i="5"/>
  <c r="A3081" i="5"/>
  <c r="L2300" i="5"/>
  <c r="I2300" i="5"/>
  <c r="H2300" i="5"/>
  <c r="G2300" i="5"/>
  <c r="F2300" i="5"/>
  <c r="E2300" i="5"/>
  <c r="D2300" i="5"/>
  <c r="C2300" i="5"/>
  <c r="B2300" i="5"/>
  <c r="A2300" i="5"/>
  <c r="L617" i="5"/>
  <c r="I617" i="5"/>
  <c r="H617" i="5"/>
  <c r="G617" i="5"/>
  <c r="F617" i="5"/>
  <c r="E617" i="5"/>
  <c r="D617" i="5"/>
  <c r="C617" i="5"/>
  <c r="B617" i="5"/>
  <c r="A617" i="5"/>
  <c r="L616" i="5"/>
  <c r="I616" i="5"/>
  <c r="H616" i="5"/>
  <c r="G616" i="5"/>
  <c r="F616" i="5"/>
  <c r="E616" i="5"/>
  <c r="D616" i="5"/>
  <c r="C616" i="5"/>
  <c r="B616" i="5"/>
  <c r="A616" i="5"/>
  <c r="L2728" i="5"/>
  <c r="I2728" i="5"/>
  <c r="H2728" i="5"/>
  <c r="G2728" i="5"/>
  <c r="F2728" i="5"/>
  <c r="E2728" i="5"/>
  <c r="D2728" i="5"/>
  <c r="C2728" i="5"/>
  <c r="B2728" i="5"/>
  <c r="A2728" i="5"/>
  <c r="L2727" i="5"/>
  <c r="I2727" i="5"/>
  <c r="H2727" i="5"/>
  <c r="G2727" i="5"/>
  <c r="F2727" i="5"/>
  <c r="E2727" i="5"/>
  <c r="D2727" i="5"/>
  <c r="C2727" i="5"/>
  <c r="B2727" i="5"/>
  <c r="A2727" i="5"/>
  <c r="L2285" i="5"/>
  <c r="I2285" i="5"/>
  <c r="H2285" i="5"/>
  <c r="G2285" i="5"/>
  <c r="F2285" i="5"/>
  <c r="E2285" i="5"/>
  <c r="D2285" i="5"/>
  <c r="C2285" i="5"/>
  <c r="B2285" i="5"/>
  <c r="A2285" i="5"/>
  <c r="L2284" i="5"/>
  <c r="I2284" i="5"/>
  <c r="H2284" i="5"/>
  <c r="G2284" i="5"/>
  <c r="F2284" i="5"/>
  <c r="E2284" i="5"/>
  <c r="D2284" i="5"/>
  <c r="C2284" i="5"/>
  <c r="B2284" i="5"/>
  <c r="A2284" i="5"/>
  <c r="L4222" i="5"/>
  <c r="I4222" i="5"/>
  <c r="H4222" i="5"/>
  <c r="G4222" i="5"/>
  <c r="F4222" i="5"/>
  <c r="E4222" i="5"/>
  <c r="D4222" i="5"/>
  <c r="C4222" i="5"/>
  <c r="B4222" i="5"/>
  <c r="A4222" i="5"/>
  <c r="L4221" i="5"/>
  <c r="I4221" i="5"/>
  <c r="H4221" i="5"/>
  <c r="G4221" i="5"/>
  <c r="F4221" i="5"/>
  <c r="E4221" i="5"/>
  <c r="D4221" i="5"/>
  <c r="C4221" i="5"/>
  <c r="B4221" i="5"/>
  <c r="A4221" i="5"/>
  <c r="L4225" i="5"/>
  <c r="I4225" i="5"/>
  <c r="H4225" i="5"/>
  <c r="G4225" i="5"/>
  <c r="F4225" i="5"/>
  <c r="E4225" i="5"/>
  <c r="D4225" i="5"/>
  <c r="C4225" i="5"/>
  <c r="B4225" i="5"/>
  <c r="A4225" i="5"/>
  <c r="L3401" i="5"/>
  <c r="I3401" i="5"/>
  <c r="H3401" i="5"/>
  <c r="G3401" i="5"/>
  <c r="F3401" i="5"/>
  <c r="E3401" i="5"/>
  <c r="D3401" i="5"/>
  <c r="C3401" i="5"/>
  <c r="B3401" i="5"/>
  <c r="A3401" i="5"/>
  <c r="L3400" i="5"/>
  <c r="I3400" i="5"/>
  <c r="H3400" i="5"/>
  <c r="G3400" i="5"/>
  <c r="F3400" i="5"/>
  <c r="E3400" i="5"/>
  <c r="D3400" i="5"/>
  <c r="C3400" i="5"/>
  <c r="B3400" i="5"/>
  <c r="A3400" i="5"/>
  <c r="L3381" i="5"/>
  <c r="I3381" i="5"/>
  <c r="H3381" i="5"/>
  <c r="G3381" i="5"/>
  <c r="F3381" i="5"/>
  <c r="E3381" i="5"/>
  <c r="D3381" i="5"/>
  <c r="C3381" i="5"/>
  <c r="B3381" i="5"/>
  <c r="A3381" i="5"/>
  <c r="L4220" i="5"/>
  <c r="I4220" i="5"/>
  <c r="H4220" i="5"/>
  <c r="G4220" i="5"/>
  <c r="F4220" i="5"/>
  <c r="E4220" i="5"/>
  <c r="D4220" i="5"/>
  <c r="C4220" i="5"/>
  <c r="B4220" i="5"/>
  <c r="A4220" i="5"/>
  <c r="L3496" i="5"/>
  <c r="I3496" i="5"/>
  <c r="H3496" i="5"/>
  <c r="G3496" i="5"/>
  <c r="F3496" i="5"/>
  <c r="E3496" i="5"/>
  <c r="D3496" i="5"/>
  <c r="C3496" i="5"/>
  <c r="B3496" i="5"/>
  <c r="A3496" i="5"/>
  <c r="L751" i="5"/>
  <c r="I751" i="5"/>
  <c r="H751" i="5"/>
  <c r="G751" i="5"/>
  <c r="F751" i="5"/>
  <c r="E751" i="5"/>
  <c r="D751" i="5"/>
  <c r="C751" i="5"/>
  <c r="B751" i="5"/>
  <c r="A751" i="5"/>
  <c r="L586" i="5"/>
  <c r="I586" i="5"/>
  <c r="H586" i="5"/>
  <c r="G586" i="5"/>
  <c r="F586" i="5"/>
  <c r="E586" i="5"/>
  <c r="D586" i="5"/>
  <c r="C586" i="5"/>
  <c r="B586" i="5"/>
  <c r="A586" i="5"/>
  <c r="L585" i="5"/>
  <c r="I585" i="5"/>
  <c r="H585" i="5"/>
  <c r="G585" i="5"/>
  <c r="F585" i="5"/>
  <c r="E585" i="5"/>
  <c r="D585" i="5"/>
  <c r="C585" i="5"/>
  <c r="B585" i="5"/>
  <c r="A585" i="5"/>
  <c r="L279" i="5"/>
  <c r="I279" i="5"/>
  <c r="H279" i="5"/>
  <c r="G279" i="5"/>
  <c r="F279" i="5"/>
  <c r="E279" i="5"/>
  <c r="D279" i="5"/>
  <c r="C279" i="5"/>
  <c r="B279" i="5"/>
  <c r="A279" i="5"/>
  <c r="L4219" i="5"/>
  <c r="I4219" i="5"/>
  <c r="H4219" i="5"/>
  <c r="G4219" i="5"/>
  <c r="F4219" i="5"/>
  <c r="E4219" i="5"/>
  <c r="D4219" i="5"/>
  <c r="C4219" i="5"/>
  <c r="B4219" i="5"/>
  <c r="A4219" i="5"/>
  <c r="L3558" i="5"/>
  <c r="I3558" i="5"/>
  <c r="H3558" i="5"/>
  <c r="G3558" i="5"/>
  <c r="F3558" i="5"/>
  <c r="E3558" i="5"/>
  <c r="D3558" i="5"/>
  <c r="C3558" i="5"/>
  <c r="B3558" i="5"/>
  <c r="A3558" i="5"/>
  <c r="L3438" i="5"/>
  <c r="I3438" i="5"/>
  <c r="H3438" i="5"/>
  <c r="G3438" i="5"/>
  <c r="F3438" i="5"/>
  <c r="E3438" i="5"/>
  <c r="D3438" i="5"/>
  <c r="C3438" i="5"/>
  <c r="B3438" i="5"/>
  <c r="A3438" i="5"/>
  <c r="L401" i="5"/>
  <c r="I401" i="5"/>
  <c r="H401" i="5"/>
  <c r="G401" i="5"/>
  <c r="F401" i="5"/>
  <c r="E401" i="5"/>
  <c r="D401" i="5"/>
  <c r="C401" i="5"/>
  <c r="B401" i="5"/>
  <c r="A401" i="5"/>
  <c r="L3950" i="5"/>
  <c r="I3950" i="5"/>
  <c r="H3950" i="5"/>
  <c r="G3950" i="5"/>
  <c r="F3950" i="5"/>
  <c r="E3950" i="5"/>
  <c r="D3950" i="5"/>
  <c r="C3950" i="5"/>
  <c r="B3950" i="5"/>
  <c r="A3950" i="5"/>
  <c r="L2123" i="5"/>
  <c r="I2123" i="5"/>
  <c r="H2123" i="5"/>
  <c r="G2123" i="5"/>
  <c r="F2123" i="5"/>
  <c r="E2123" i="5"/>
  <c r="D2123" i="5"/>
  <c r="C2123" i="5"/>
  <c r="B2123" i="5"/>
  <c r="A2123" i="5"/>
  <c r="L142" i="5"/>
  <c r="I142" i="5"/>
  <c r="H142" i="5"/>
  <c r="G142" i="5"/>
  <c r="F142" i="5"/>
  <c r="E142" i="5"/>
  <c r="D142" i="5"/>
  <c r="C142" i="5"/>
  <c r="B142" i="5"/>
  <c r="A142" i="5"/>
  <c r="L137" i="5"/>
  <c r="I137" i="5"/>
  <c r="H137" i="5"/>
  <c r="G137" i="5"/>
  <c r="F137" i="5"/>
  <c r="E137" i="5"/>
  <c r="D137" i="5"/>
  <c r="C137" i="5"/>
  <c r="B137" i="5"/>
  <c r="A137" i="5"/>
  <c r="L3979" i="5"/>
  <c r="I3979" i="5"/>
  <c r="H3979" i="5"/>
  <c r="G3979" i="5"/>
  <c r="F3979" i="5"/>
  <c r="E3979" i="5"/>
  <c r="D3979" i="5"/>
  <c r="C3979" i="5"/>
  <c r="B3979" i="5"/>
  <c r="A3979" i="5"/>
  <c r="L3978" i="5"/>
  <c r="I3978" i="5"/>
  <c r="H3978" i="5"/>
  <c r="G3978" i="5"/>
  <c r="F3978" i="5"/>
  <c r="E3978" i="5"/>
  <c r="D3978" i="5"/>
  <c r="C3978" i="5"/>
  <c r="B3978" i="5"/>
  <c r="A3978" i="5"/>
  <c r="L3390" i="5"/>
  <c r="I3390" i="5"/>
  <c r="H3390" i="5"/>
  <c r="G3390" i="5"/>
  <c r="F3390" i="5"/>
  <c r="E3390" i="5"/>
  <c r="D3390" i="5"/>
  <c r="C3390" i="5"/>
  <c r="B3390" i="5"/>
  <c r="A3390" i="5"/>
  <c r="L3389" i="5"/>
  <c r="I3389" i="5"/>
  <c r="H3389" i="5"/>
  <c r="G3389" i="5"/>
  <c r="F3389" i="5"/>
  <c r="E3389" i="5"/>
  <c r="D3389" i="5"/>
  <c r="C3389" i="5"/>
  <c r="B3389" i="5"/>
  <c r="A3389" i="5"/>
  <c r="L4338" i="5"/>
  <c r="I4338" i="5"/>
  <c r="H4338" i="5"/>
  <c r="G4338" i="5"/>
  <c r="F4338" i="5"/>
  <c r="E4338" i="5"/>
  <c r="D4338" i="5"/>
  <c r="C4338" i="5"/>
  <c r="B4338" i="5"/>
  <c r="A4338" i="5"/>
  <c r="L3840" i="5"/>
  <c r="I3840" i="5"/>
  <c r="H3840" i="5"/>
  <c r="G3840" i="5"/>
  <c r="F3840" i="5"/>
  <c r="E3840" i="5"/>
  <c r="D3840" i="5"/>
  <c r="C3840" i="5"/>
  <c r="B3840" i="5"/>
  <c r="A3840" i="5"/>
  <c r="L3437" i="5"/>
  <c r="I3437" i="5"/>
  <c r="H3437" i="5"/>
  <c r="G3437" i="5"/>
  <c r="F3437" i="5"/>
  <c r="E3437" i="5"/>
  <c r="D3437" i="5"/>
  <c r="C3437" i="5"/>
  <c r="B3437" i="5"/>
  <c r="A3437" i="5"/>
  <c r="L3414" i="5"/>
  <c r="I3414" i="5"/>
  <c r="H3414" i="5"/>
  <c r="G3414" i="5"/>
  <c r="F3414" i="5"/>
  <c r="E3414" i="5"/>
  <c r="D3414" i="5"/>
  <c r="C3414" i="5"/>
  <c r="B3414" i="5"/>
  <c r="A3414" i="5"/>
  <c r="L496" i="5"/>
  <c r="I496" i="5"/>
  <c r="H496" i="5"/>
  <c r="G496" i="5"/>
  <c r="F496" i="5"/>
  <c r="E496" i="5"/>
  <c r="D496" i="5"/>
  <c r="C496" i="5"/>
  <c r="B496" i="5"/>
  <c r="A496" i="5"/>
  <c r="L3839" i="5"/>
  <c r="I3839" i="5"/>
  <c r="H3839" i="5"/>
  <c r="G3839" i="5"/>
  <c r="F3839" i="5"/>
  <c r="E3839" i="5"/>
  <c r="D3839" i="5"/>
  <c r="C3839" i="5"/>
  <c r="B3839" i="5"/>
  <c r="A3839" i="5"/>
  <c r="L3838" i="5"/>
  <c r="I3838" i="5"/>
  <c r="H3838" i="5"/>
  <c r="G3838" i="5"/>
  <c r="F3838" i="5"/>
  <c r="E3838" i="5"/>
  <c r="D3838" i="5"/>
  <c r="C3838" i="5"/>
  <c r="B3838" i="5"/>
  <c r="A3838" i="5"/>
  <c r="L3577" i="5"/>
  <c r="I3577" i="5"/>
  <c r="H3577" i="5"/>
  <c r="G3577" i="5"/>
  <c r="F3577" i="5"/>
  <c r="E3577" i="5"/>
  <c r="D3577" i="5"/>
  <c r="C3577" i="5"/>
  <c r="B3577" i="5"/>
  <c r="A3577" i="5"/>
  <c r="L3576" i="5"/>
  <c r="I3576" i="5"/>
  <c r="H3576" i="5"/>
  <c r="G3576" i="5"/>
  <c r="F3576" i="5"/>
  <c r="E3576" i="5"/>
  <c r="D3576" i="5"/>
  <c r="C3576" i="5"/>
  <c r="B3576" i="5"/>
  <c r="A3576" i="5"/>
  <c r="L3575" i="5"/>
  <c r="I3575" i="5"/>
  <c r="H3575" i="5"/>
  <c r="G3575" i="5"/>
  <c r="F3575" i="5"/>
  <c r="E3575" i="5"/>
  <c r="D3575" i="5"/>
  <c r="C3575" i="5"/>
  <c r="B3575" i="5"/>
  <c r="A3575" i="5"/>
  <c r="L3574" i="5"/>
  <c r="I3574" i="5"/>
  <c r="H3574" i="5"/>
  <c r="G3574" i="5"/>
  <c r="F3574" i="5"/>
  <c r="E3574" i="5"/>
  <c r="D3574" i="5"/>
  <c r="C3574" i="5"/>
  <c r="B3574" i="5"/>
  <c r="A3574" i="5"/>
  <c r="L3573" i="5"/>
  <c r="I3573" i="5"/>
  <c r="H3573" i="5"/>
  <c r="G3573" i="5"/>
  <c r="F3573" i="5"/>
  <c r="E3573" i="5"/>
  <c r="D3573" i="5"/>
  <c r="C3573" i="5"/>
  <c r="B3573" i="5"/>
  <c r="A3573" i="5"/>
  <c r="L3572" i="5"/>
  <c r="I3572" i="5"/>
  <c r="H3572" i="5"/>
  <c r="G3572" i="5"/>
  <c r="F3572" i="5"/>
  <c r="E3572" i="5"/>
  <c r="D3572" i="5"/>
  <c r="C3572" i="5"/>
  <c r="B3572" i="5"/>
  <c r="A3572" i="5"/>
  <c r="L3571" i="5"/>
  <c r="I3571" i="5"/>
  <c r="H3571" i="5"/>
  <c r="G3571" i="5"/>
  <c r="F3571" i="5"/>
  <c r="E3571" i="5"/>
  <c r="D3571" i="5"/>
  <c r="C3571" i="5"/>
  <c r="B3571" i="5"/>
  <c r="A3571" i="5"/>
  <c r="L3570" i="5"/>
  <c r="I3570" i="5"/>
  <c r="H3570" i="5"/>
  <c r="G3570" i="5"/>
  <c r="F3570" i="5"/>
  <c r="E3570" i="5"/>
  <c r="D3570" i="5"/>
  <c r="C3570" i="5"/>
  <c r="B3570" i="5"/>
  <c r="A3570" i="5"/>
  <c r="L3569" i="5"/>
  <c r="I3569" i="5"/>
  <c r="H3569" i="5"/>
  <c r="G3569" i="5"/>
  <c r="F3569" i="5"/>
  <c r="E3569" i="5"/>
  <c r="D3569" i="5"/>
  <c r="C3569" i="5"/>
  <c r="B3569" i="5"/>
  <c r="A3569" i="5"/>
  <c r="L3568" i="5"/>
  <c r="I3568" i="5"/>
  <c r="H3568" i="5"/>
  <c r="G3568" i="5"/>
  <c r="F3568" i="5"/>
  <c r="E3568" i="5"/>
  <c r="D3568" i="5"/>
  <c r="C3568" i="5"/>
  <c r="B3568" i="5"/>
  <c r="A3568" i="5"/>
  <c r="L3495" i="5"/>
  <c r="I3495" i="5"/>
  <c r="H3495" i="5"/>
  <c r="G3495" i="5"/>
  <c r="F3495" i="5"/>
  <c r="E3495" i="5"/>
  <c r="D3495" i="5"/>
  <c r="C3495" i="5"/>
  <c r="B3495" i="5"/>
  <c r="A3495" i="5"/>
  <c r="L3436" i="5"/>
  <c r="I3436" i="5"/>
  <c r="H3436" i="5"/>
  <c r="G3436" i="5"/>
  <c r="F3436" i="5"/>
  <c r="E3436" i="5"/>
  <c r="D3436" i="5"/>
  <c r="C3436" i="5"/>
  <c r="B3436" i="5"/>
  <c r="A3436" i="5"/>
  <c r="L3435" i="5"/>
  <c r="I3435" i="5"/>
  <c r="H3435" i="5"/>
  <c r="G3435" i="5"/>
  <c r="F3435" i="5"/>
  <c r="E3435" i="5"/>
  <c r="D3435" i="5"/>
  <c r="C3435" i="5"/>
  <c r="B3435" i="5"/>
  <c r="A3435" i="5"/>
  <c r="L3434" i="5"/>
  <c r="I3434" i="5"/>
  <c r="H3434" i="5"/>
  <c r="G3434" i="5"/>
  <c r="F3434" i="5"/>
  <c r="E3434" i="5"/>
  <c r="D3434" i="5"/>
  <c r="C3434" i="5"/>
  <c r="B3434" i="5"/>
  <c r="A3434" i="5"/>
  <c r="L3433" i="5"/>
  <c r="I3433" i="5"/>
  <c r="H3433" i="5"/>
  <c r="G3433" i="5"/>
  <c r="F3433" i="5"/>
  <c r="E3433" i="5"/>
  <c r="D3433" i="5"/>
  <c r="C3433" i="5"/>
  <c r="B3433" i="5"/>
  <c r="A3433" i="5"/>
  <c r="L3432" i="5"/>
  <c r="I3432" i="5"/>
  <c r="H3432" i="5"/>
  <c r="G3432" i="5"/>
  <c r="F3432" i="5"/>
  <c r="E3432" i="5"/>
  <c r="D3432" i="5"/>
  <c r="C3432" i="5"/>
  <c r="B3432" i="5"/>
  <c r="A3432" i="5"/>
  <c r="L3431" i="5"/>
  <c r="I3431" i="5"/>
  <c r="H3431" i="5"/>
  <c r="G3431" i="5"/>
  <c r="F3431" i="5"/>
  <c r="E3431" i="5"/>
  <c r="D3431" i="5"/>
  <c r="C3431" i="5"/>
  <c r="B3431" i="5"/>
  <c r="A3431" i="5"/>
  <c r="L3430" i="5"/>
  <c r="I3430" i="5"/>
  <c r="H3430" i="5"/>
  <c r="G3430" i="5"/>
  <c r="F3430" i="5"/>
  <c r="E3430" i="5"/>
  <c r="D3430" i="5"/>
  <c r="C3430" i="5"/>
  <c r="B3430" i="5"/>
  <c r="A3430" i="5"/>
  <c r="L3429" i="5"/>
  <c r="I3429" i="5"/>
  <c r="H3429" i="5"/>
  <c r="G3429" i="5"/>
  <c r="F3429" i="5"/>
  <c r="E3429" i="5"/>
  <c r="D3429" i="5"/>
  <c r="C3429" i="5"/>
  <c r="B3429" i="5"/>
  <c r="A3429" i="5"/>
  <c r="L3428" i="5"/>
  <c r="I3428" i="5"/>
  <c r="H3428" i="5"/>
  <c r="G3428" i="5"/>
  <c r="F3428" i="5"/>
  <c r="E3428" i="5"/>
  <c r="D3428" i="5"/>
  <c r="C3428" i="5"/>
  <c r="B3428" i="5"/>
  <c r="A3428" i="5"/>
  <c r="L3427" i="5"/>
  <c r="I3427" i="5"/>
  <c r="H3427" i="5"/>
  <c r="G3427" i="5"/>
  <c r="F3427" i="5"/>
  <c r="E3427" i="5"/>
  <c r="D3427" i="5"/>
  <c r="C3427" i="5"/>
  <c r="B3427" i="5"/>
  <c r="A3427" i="5"/>
  <c r="L3426" i="5"/>
  <c r="I3426" i="5"/>
  <c r="H3426" i="5"/>
  <c r="G3426" i="5"/>
  <c r="F3426" i="5"/>
  <c r="E3426" i="5"/>
  <c r="D3426" i="5"/>
  <c r="C3426" i="5"/>
  <c r="B3426" i="5"/>
  <c r="A3426" i="5"/>
  <c r="L3425" i="5"/>
  <c r="I3425" i="5"/>
  <c r="H3425" i="5"/>
  <c r="G3425" i="5"/>
  <c r="F3425" i="5"/>
  <c r="E3425" i="5"/>
  <c r="D3425" i="5"/>
  <c r="C3425" i="5"/>
  <c r="B3425" i="5"/>
  <c r="A3425" i="5"/>
  <c r="L3424" i="5"/>
  <c r="I3424" i="5"/>
  <c r="H3424" i="5"/>
  <c r="G3424" i="5"/>
  <c r="F3424" i="5"/>
  <c r="E3424" i="5"/>
  <c r="D3424" i="5"/>
  <c r="C3424" i="5"/>
  <c r="B3424" i="5"/>
  <c r="A3424" i="5"/>
  <c r="L3423" i="5"/>
  <c r="I3423" i="5"/>
  <c r="H3423" i="5"/>
  <c r="G3423" i="5"/>
  <c r="F3423" i="5"/>
  <c r="E3423" i="5"/>
  <c r="D3423" i="5"/>
  <c r="C3423" i="5"/>
  <c r="B3423" i="5"/>
  <c r="A3423" i="5"/>
  <c r="L3422" i="5"/>
  <c r="I3422" i="5"/>
  <c r="H3422" i="5"/>
  <c r="G3422" i="5"/>
  <c r="F3422" i="5"/>
  <c r="E3422" i="5"/>
  <c r="D3422" i="5"/>
  <c r="C3422" i="5"/>
  <c r="B3422" i="5"/>
  <c r="A3422" i="5"/>
  <c r="L3421" i="5"/>
  <c r="I3421" i="5"/>
  <c r="H3421" i="5"/>
  <c r="G3421" i="5"/>
  <c r="F3421" i="5"/>
  <c r="E3421" i="5"/>
  <c r="D3421" i="5"/>
  <c r="C3421" i="5"/>
  <c r="B3421" i="5"/>
  <c r="A3421" i="5"/>
  <c r="L3420" i="5"/>
  <c r="I3420" i="5"/>
  <c r="H3420" i="5"/>
  <c r="G3420" i="5"/>
  <c r="F3420" i="5"/>
  <c r="E3420" i="5"/>
  <c r="D3420" i="5"/>
  <c r="C3420" i="5"/>
  <c r="B3420" i="5"/>
  <c r="A3420" i="5"/>
  <c r="L3419" i="5"/>
  <c r="I3419" i="5"/>
  <c r="H3419" i="5"/>
  <c r="G3419" i="5"/>
  <c r="F3419" i="5"/>
  <c r="E3419" i="5"/>
  <c r="D3419" i="5"/>
  <c r="C3419" i="5"/>
  <c r="B3419" i="5"/>
  <c r="A3419" i="5"/>
  <c r="L3418" i="5"/>
  <c r="I3418" i="5"/>
  <c r="H3418" i="5"/>
  <c r="G3418" i="5"/>
  <c r="F3418" i="5"/>
  <c r="E3418" i="5"/>
  <c r="D3418" i="5"/>
  <c r="C3418" i="5"/>
  <c r="B3418" i="5"/>
  <c r="A3418" i="5"/>
  <c r="L3417" i="5"/>
  <c r="I3417" i="5"/>
  <c r="H3417" i="5"/>
  <c r="G3417" i="5"/>
  <c r="F3417" i="5"/>
  <c r="E3417" i="5"/>
  <c r="D3417" i="5"/>
  <c r="C3417" i="5"/>
  <c r="B3417" i="5"/>
  <c r="A3417" i="5"/>
  <c r="L3891" i="5"/>
  <c r="I3891" i="5"/>
  <c r="H3891" i="5"/>
  <c r="G3891" i="5"/>
  <c r="F3891" i="5"/>
  <c r="E3891" i="5"/>
  <c r="D3891" i="5"/>
  <c r="C3891" i="5"/>
  <c r="B3891" i="5"/>
  <c r="A3891" i="5"/>
  <c r="L3890" i="5"/>
  <c r="I3890" i="5"/>
  <c r="H3890" i="5"/>
  <c r="G3890" i="5"/>
  <c r="F3890" i="5"/>
  <c r="E3890" i="5"/>
  <c r="D3890" i="5"/>
  <c r="C3890" i="5"/>
  <c r="B3890" i="5"/>
  <c r="A3890" i="5"/>
  <c r="L3527" i="5"/>
  <c r="I3527" i="5"/>
  <c r="H3527" i="5"/>
  <c r="G3527" i="5"/>
  <c r="F3527" i="5"/>
  <c r="E3527" i="5"/>
  <c r="D3527" i="5"/>
  <c r="C3527" i="5"/>
  <c r="B3527" i="5"/>
  <c r="A3527" i="5"/>
  <c r="L3526" i="5"/>
  <c r="I3526" i="5"/>
  <c r="H3526" i="5"/>
  <c r="G3526" i="5"/>
  <c r="F3526" i="5"/>
  <c r="E3526" i="5"/>
  <c r="D3526" i="5"/>
  <c r="C3526" i="5"/>
  <c r="B3526" i="5"/>
  <c r="A3526" i="5"/>
  <c r="L3837" i="5"/>
  <c r="I3837" i="5"/>
  <c r="H3837" i="5"/>
  <c r="G3837" i="5"/>
  <c r="F3837" i="5"/>
  <c r="E3837" i="5"/>
  <c r="D3837" i="5"/>
  <c r="C3837" i="5"/>
  <c r="B3837" i="5"/>
  <c r="A3837" i="5"/>
  <c r="L3123" i="5"/>
  <c r="I3123" i="5"/>
  <c r="H3123" i="5"/>
  <c r="G3123" i="5"/>
  <c r="F3123" i="5"/>
  <c r="E3123" i="5"/>
  <c r="D3123" i="5"/>
  <c r="C3123" i="5"/>
  <c r="B3123" i="5"/>
  <c r="A3123" i="5"/>
  <c r="L3122" i="5"/>
  <c r="I3122" i="5"/>
  <c r="H3122" i="5"/>
  <c r="G3122" i="5"/>
  <c r="F3122" i="5"/>
  <c r="E3122" i="5"/>
  <c r="D3122" i="5"/>
  <c r="C3122" i="5"/>
  <c r="B3122" i="5"/>
  <c r="A3122" i="5"/>
  <c r="L2020" i="5"/>
  <c r="I2020" i="5"/>
  <c r="H2020" i="5"/>
  <c r="G2020" i="5"/>
  <c r="F2020" i="5"/>
  <c r="E2020" i="5"/>
  <c r="D2020" i="5"/>
  <c r="C2020" i="5"/>
  <c r="B2020" i="5"/>
  <c r="A2020" i="5"/>
  <c r="L2019" i="5"/>
  <c r="I2019" i="5"/>
  <c r="H2019" i="5"/>
  <c r="G2019" i="5"/>
  <c r="F2019" i="5"/>
  <c r="E2019" i="5"/>
  <c r="D2019" i="5"/>
  <c r="C2019" i="5"/>
  <c r="B2019" i="5"/>
  <c r="A2019" i="5"/>
  <c r="L3551" i="5"/>
  <c r="I3551" i="5"/>
  <c r="H3551" i="5"/>
  <c r="G3551" i="5"/>
  <c r="F3551" i="5"/>
  <c r="E3551" i="5"/>
  <c r="D3551" i="5"/>
  <c r="C3551" i="5"/>
  <c r="B3551" i="5"/>
  <c r="A3551" i="5"/>
  <c r="L1181" i="5"/>
  <c r="I1181" i="5"/>
  <c r="H1181" i="5"/>
  <c r="G1181" i="5"/>
  <c r="F1181" i="5"/>
  <c r="E1181" i="5"/>
  <c r="D1181" i="5"/>
  <c r="C1181" i="5"/>
  <c r="B1181" i="5"/>
  <c r="A1181" i="5"/>
  <c r="L2560" i="5"/>
  <c r="I2560" i="5"/>
  <c r="H2560" i="5"/>
  <c r="G2560" i="5"/>
  <c r="F2560" i="5"/>
  <c r="E2560" i="5"/>
  <c r="D2560" i="5"/>
  <c r="C2560" i="5"/>
  <c r="B2560" i="5"/>
  <c r="A2560" i="5"/>
  <c r="L3885" i="5"/>
  <c r="I3885" i="5"/>
  <c r="H3885" i="5"/>
  <c r="G3885" i="5"/>
  <c r="F3885" i="5"/>
  <c r="E3885" i="5"/>
  <c r="D3885" i="5"/>
  <c r="C3885" i="5"/>
  <c r="B3885" i="5"/>
  <c r="A3885" i="5"/>
  <c r="L3357" i="5"/>
  <c r="I3357" i="5"/>
  <c r="H3357" i="5"/>
  <c r="G3357" i="5"/>
  <c r="F3357" i="5"/>
  <c r="E3357" i="5"/>
  <c r="D3357" i="5"/>
  <c r="C3357" i="5"/>
  <c r="B3357" i="5"/>
  <c r="A3357" i="5"/>
  <c r="L3546" i="5"/>
  <c r="I3546" i="5"/>
  <c r="H3546" i="5"/>
  <c r="G3546" i="5"/>
  <c r="F3546" i="5"/>
  <c r="E3546" i="5"/>
  <c r="D3546" i="5"/>
  <c r="C3546" i="5"/>
  <c r="B3546" i="5"/>
  <c r="A3546" i="5"/>
  <c r="L2518" i="5"/>
  <c r="I2518" i="5"/>
  <c r="H2518" i="5"/>
  <c r="G2518" i="5"/>
  <c r="F2518" i="5"/>
  <c r="E2518" i="5"/>
  <c r="D2518" i="5"/>
  <c r="C2518" i="5"/>
  <c r="B2518" i="5"/>
  <c r="A2518" i="5"/>
  <c r="L2407" i="5"/>
  <c r="I2407" i="5"/>
  <c r="H2407" i="5"/>
  <c r="G2407" i="5"/>
  <c r="F2407" i="5"/>
  <c r="E2407" i="5"/>
  <c r="D2407" i="5"/>
  <c r="C2407" i="5"/>
  <c r="B2407" i="5"/>
  <c r="A2407" i="5"/>
  <c r="L2406" i="5"/>
  <c r="I2406" i="5"/>
  <c r="H2406" i="5"/>
  <c r="G2406" i="5"/>
  <c r="F2406" i="5"/>
  <c r="E2406" i="5"/>
  <c r="D2406" i="5"/>
  <c r="C2406" i="5"/>
  <c r="B2406" i="5"/>
  <c r="A2406" i="5"/>
  <c r="L2235" i="5"/>
  <c r="I2235" i="5"/>
  <c r="H2235" i="5"/>
  <c r="G2235" i="5"/>
  <c r="F2235" i="5"/>
  <c r="E2235" i="5"/>
  <c r="D2235" i="5"/>
  <c r="C2235" i="5"/>
  <c r="B2235" i="5"/>
  <c r="A2235" i="5"/>
  <c r="L530" i="5"/>
  <c r="I530" i="5"/>
  <c r="H530" i="5"/>
  <c r="G530" i="5"/>
  <c r="F530" i="5"/>
  <c r="E530" i="5"/>
  <c r="D530" i="5"/>
  <c r="C530" i="5"/>
  <c r="B530" i="5"/>
  <c r="A530" i="5"/>
  <c r="L1899" i="5"/>
  <c r="I1899" i="5"/>
  <c r="H1899" i="5"/>
  <c r="G1899" i="5"/>
  <c r="F1899" i="5"/>
  <c r="E1899" i="5"/>
  <c r="D1899" i="5"/>
  <c r="C1899" i="5"/>
  <c r="B1899" i="5"/>
  <c r="A1899" i="5"/>
  <c r="L3889" i="5"/>
  <c r="I3889" i="5"/>
  <c r="H3889" i="5"/>
  <c r="G3889" i="5"/>
  <c r="F3889" i="5"/>
  <c r="E3889" i="5"/>
  <c r="D3889" i="5"/>
  <c r="C3889" i="5"/>
  <c r="B3889" i="5"/>
  <c r="A3889" i="5"/>
  <c r="L3888" i="5"/>
  <c r="I3888" i="5"/>
  <c r="H3888" i="5"/>
  <c r="G3888" i="5"/>
  <c r="F3888" i="5"/>
  <c r="E3888" i="5"/>
  <c r="D3888" i="5"/>
  <c r="C3888" i="5"/>
  <c r="B3888" i="5"/>
  <c r="A3888" i="5"/>
  <c r="L400" i="5"/>
  <c r="I400" i="5"/>
  <c r="H400" i="5"/>
  <c r="G400" i="5"/>
  <c r="F400" i="5"/>
  <c r="E400" i="5"/>
  <c r="D400" i="5"/>
  <c r="C400" i="5"/>
  <c r="B400" i="5"/>
  <c r="A400" i="5"/>
  <c r="L3836" i="5"/>
  <c r="I3836" i="5"/>
  <c r="H3836" i="5"/>
  <c r="G3836" i="5"/>
  <c r="F3836" i="5"/>
  <c r="E3836" i="5"/>
  <c r="D3836" i="5"/>
  <c r="C3836" i="5"/>
  <c r="B3836" i="5"/>
  <c r="A3836" i="5"/>
  <c r="L3835" i="5"/>
  <c r="I3835" i="5"/>
  <c r="H3835" i="5"/>
  <c r="G3835" i="5"/>
  <c r="F3835" i="5"/>
  <c r="E3835" i="5"/>
  <c r="D3835" i="5"/>
  <c r="C3835" i="5"/>
  <c r="B3835" i="5"/>
  <c r="A3835" i="5"/>
  <c r="L3049" i="5"/>
  <c r="I3049" i="5"/>
  <c r="H3049" i="5"/>
  <c r="G3049" i="5"/>
  <c r="F3049" i="5"/>
  <c r="E3049" i="5"/>
  <c r="D3049" i="5"/>
  <c r="C3049" i="5"/>
  <c r="B3049" i="5"/>
  <c r="A3049" i="5"/>
  <c r="L3048" i="5"/>
  <c r="I3048" i="5"/>
  <c r="H3048" i="5"/>
  <c r="G3048" i="5"/>
  <c r="F3048" i="5"/>
  <c r="E3048" i="5"/>
  <c r="D3048" i="5"/>
  <c r="C3048" i="5"/>
  <c r="B3048" i="5"/>
  <c r="A3048" i="5"/>
  <c r="L522" i="5"/>
  <c r="I522" i="5"/>
  <c r="H522" i="5"/>
  <c r="G522" i="5"/>
  <c r="F522" i="5"/>
  <c r="E522" i="5"/>
  <c r="D522" i="5"/>
  <c r="C522" i="5"/>
  <c r="B522" i="5"/>
  <c r="A522" i="5"/>
  <c r="L3207" i="5"/>
  <c r="I3207" i="5"/>
  <c r="H3207" i="5"/>
  <c r="G3207" i="5"/>
  <c r="F3207" i="5"/>
  <c r="E3207" i="5"/>
  <c r="D3207" i="5"/>
  <c r="C3207" i="5"/>
  <c r="B3207" i="5"/>
  <c r="A3207" i="5"/>
  <c r="L3206" i="5"/>
  <c r="I3206" i="5"/>
  <c r="H3206" i="5"/>
  <c r="G3206" i="5"/>
  <c r="F3206" i="5"/>
  <c r="E3206" i="5"/>
  <c r="D3206" i="5"/>
  <c r="C3206" i="5"/>
  <c r="B3206" i="5"/>
  <c r="A3206" i="5"/>
  <c r="L3834" i="5"/>
  <c r="I3834" i="5"/>
  <c r="H3834" i="5"/>
  <c r="G3834" i="5"/>
  <c r="F3834" i="5"/>
  <c r="E3834" i="5"/>
  <c r="D3834" i="5"/>
  <c r="C3834" i="5"/>
  <c r="B3834" i="5"/>
  <c r="A3834" i="5"/>
  <c r="L4064" i="5"/>
  <c r="I4064" i="5"/>
  <c r="H4064" i="5"/>
  <c r="G4064" i="5"/>
  <c r="F4064" i="5"/>
  <c r="E4064" i="5"/>
  <c r="D4064" i="5"/>
  <c r="C4064" i="5"/>
  <c r="B4064" i="5"/>
  <c r="A4064" i="5"/>
  <c r="L4063" i="5"/>
  <c r="I4063" i="5"/>
  <c r="H4063" i="5"/>
  <c r="G4063" i="5"/>
  <c r="F4063" i="5"/>
  <c r="E4063" i="5"/>
  <c r="D4063" i="5"/>
  <c r="C4063" i="5"/>
  <c r="B4063" i="5"/>
  <c r="A4063" i="5"/>
  <c r="L2745" i="5"/>
  <c r="I2745" i="5"/>
  <c r="H2745" i="5"/>
  <c r="G2745" i="5"/>
  <c r="F2745" i="5"/>
  <c r="E2745" i="5"/>
  <c r="D2745" i="5"/>
  <c r="C2745" i="5"/>
  <c r="B2745" i="5"/>
  <c r="A2745" i="5"/>
  <c r="L3358" i="5"/>
  <c r="I3358" i="5"/>
  <c r="H3358" i="5"/>
  <c r="G3358" i="5"/>
  <c r="F3358" i="5"/>
  <c r="E3358" i="5"/>
  <c r="D3358" i="5"/>
  <c r="C3358" i="5"/>
  <c r="B3358" i="5"/>
  <c r="A3358" i="5"/>
  <c r="L3884" i="5"/>
  <c r="I3884" i="5"/>
  <c r="H3884" i="5"/>
  <c r="G3884" i="5"/>
  <c r="F3884" i="5"/>
  <c r="E3884" i="5"/>
  <c r="D3884" i="5"/>
  <c r="C3884" i="5"/>
  <c r="B3884" i="5"/>
  <c r="A3884" i="5"/>
  <c r="L3883" i="5"/>
  <c r="I3883" i="5"/>
  <c r="H3883" i="5"/>
  <c r="G3883" i="5"/>
  <c r="F3883" i="5"/>
  <c r="E3883" i="5"/>
  <c r="D3883" i="5"/>
  <c r="C3883" i="5"/>
  <c r="B3883" i="5"/>
  <c r="A3883" i="5"/>
  <c r="L3356" i="5"/>
  <c r="I3356" i="5"/>
  <c r="H3356" i="5"/>
  <c r="G3356" i="5"/>
  <c r="F3356" i="5"/>
  <c r="E3356" i="5"/>
  <c r="D3356" i="5"/>
  <c r="C3356" i="5"/>
  <c r="B3356" i="5"/>
  <c r="A3356" i="5"/>
  <c r="L3355" i="5"/>
  <c r="I3355" i="5"/>
  <c r="H3355" i="5"/>
  <c r="G3355" i="5"/>
  <c r="F3355" i="5"/>
  <c r="E3355" i="5"/>
  <c r="D3355" i="5"/>
  <c r="C3355" i="5"/>
  <c r="B3355" i="5"/>
  <c r="A3355" i="5"/>
  <c r="L1164" i="5"/>
  <c r="I1164" i="5"/>
  <c r="H1164" i="5"/>
  <c r="G1164" i="5"/>
  <c r="F1164" i="5"/>
  <c r="E1164" i="5"/>
  <c r="D1164" i="5"/>
  <c r="C1164" i="5"/>
  <c r="B1164" i="5"/>
  <c r="A1164" i="5"/>
  <c r="L1163" i="5"/>
  <c r="I1163" i="5"/>
  <c r="H1163" i="5"/>
  <c r="G1163" i="5"/>
  <c r="F1163" i="5"/>
  <c r="E1163" i="5"/>
  <c r="D1163" i="5"/>
  <c r="C1163" i="5"/>
  <c r="B1163" i="5"/>
  <c r="A1163" i="5"/>
  <c r="L3205" i="5"/>
  <c r="I3205" i="5"/>
  <c r="H3205" i="5"/>
  <c r="G3205" i="5"/>
  <c r="F3205" i="5"/>
  <c r="E3205" i="5"/>
  <c r="D3205" i="5"/>
  <c r="C3205" i="5"/>
  <c r="B3205" i="5"/>
  <c r="A3205" i="5"/>
  <c r="L3833" i="5"/>
  <c r="I3833" i="5"/>
  <c r="H3833" i="5"/>
  <c r="G3833" i="5"/>
  <c r="F3833" i="5"/>
  <c r="E3833" i="5"/>
  <c r="D3833" i="5"/>
  <c r="C3833" i="5"/>
  <c r="B3833" i="5"/>
  <c r="A3833" i="5"/>
  <c r="L744" i="5"/>
  <c r="I744" i="5"/>
  <c r="H744" i="5"/>
  <c r="G744" i="5"/>
  <c r="F744" i="5"/>
  <c r="E744" i="5"/>
  <c r="D744" i="5"/>
  <c r="C744" i="5"/>
  <c r="B744" i="5"/>
  <c r="A744" i="5"/>
  <c r="L2559" i="5"/>
  <c r="I2559" i="5"/>
  <c r="H2559" i="5"/>
  <c r="G2559" i="5"/>
  <c r="F2559" i="5"/>
  <c r="E2559" i="5"/>
  <c r="D2559" i="5"/>
  <c r="C2559" i="5"/>
  <c r="B2559" i="5"/>
  <c r="A2559" i="5"/>
  <c r="L4062" i="5"/>
  <c r="I4062" i="5"/>
  <c r="H4062" i="5"/>
  <c r="G4062" i="5"/>
  <c r="F4062" i="5"/>
  <c r="E4062" i="5"/>
  <c r="D4062" i="5"/>
  <c r="C4062" i="5"/>
  <c r="B4062" i="5"/>
  <c r="A4062" i="5"/>
  <c r="L4061" i="5"/>
  <c r="I4061" i="5"/>
  <c r="H4061" i="5"/>
  <c r="G4061" i="5"/>
  <c r="F4061" i="5"/>
  <c r="E4061" i="5"/>
  <c r="D4061" i="5"/>
  <c r="C4061" i="5"/>
  <c r="B4061" i="5"/>
  <c r="A4061" i="5"/>
  <c r="L3832" i="5"/>
  <c r="I3832" i="5"/>
  <c r="H3832" i="5"/>
  <c r="G3832" i="5"/>
  <c r="F3832" i="5"/>
  <c r="E3832" i="5"/>
  <c r="D3832" i="5"/>
  <c r="C3832" i="5"/>
  <c r="B3832" i="5"/>
  <c r="A3832" i="5"/>
  <c r="L3831" i="5"/>
  <c r="I3831" i="5"/>
  <c r="H3831" i="5"/>
  <c r="G3831" i="5"/>
  <c r="F3831" i="5"/>
  <c r="E3831" i="5"/>
  <c r="D3831" i="5"/>
  <c r="C3831" i="5"/>
  <c r="B3831" i="5"/>
  <c r="A3831" i="5"/>
  <c r="L4218" i="5"/>
  <c r="I4218" i="5"/>
  <c r="H4218" i="5"/>
  <c r="G4218" i="5"/>
  <c r="F4218" i="5"/>
  <c r="E4218" i="5"/>
  <c r="D4218" i="5"/>
  <c r="C4218" i="5"/>
  <c r="B4218" i="5"/>
  <c r="A4218" i="5"/>
  <c r="L3474" i="5"/>
  <c r="I3474" i="5"/>
  <c r="H3474" i="5"/>
  <c r="G3474" i="5"/>
  <c r="F3474" i="5"/>
  <c r="E3474" i="5"/>
  <c r="D3474" i="5"/>
  <c r="C3474" i="5"/>
  <c r="B3474" i="5"/>
  <c r="A3474" i="5"/>
  <c r="L2174" i="5"/>
  <c r="I2174" i="5"/>
  <c r="H2174" i="5"/>
  <c r="G2174" i="5"/>
  <c r="F2174" i="5"/>
  <c r="E2174" i="5"/>
  <c r="D2174" i="5"/>
  <c r="C2174" i="5"/>
  <c r="B2174" i="5"/>
  <c r="A2174" i="5"/>
  <c r="L1949" i="5"/>
  <c r="I1949" i="5"/>
  <c r="H1949" i="5"/>
  <c r="G1949" i="5"/>
  <c r="F1949" i="5"/>
  <c r="E1949" i="5"/>
  <c r="D1949" i="5"/>
  <c r="C1949" i="5"/>
  <c r="B1949" i="5"/>
  <c r="A1949" i="5"/>
  <c r="L1948" i="5"/>
  <c r="I1948" i="5"/>
  <c r="H1948" i="5"/>
  <c r="G1948" i="5"/>
  <c r="F1948" i="5"/>
  <c r="E1948" i="5"/>
  <c r="D1948" i="5"/>
  <c r="C1948" i="5"/>
  <c r="B1948" i="5"/>
  <c r="A1948" i="5"/>
  <c r="L4018" i="5"/>
  <c r="I4018" i="5"/>
  <c r="H4018" i="5"/>
  <c r="G4018" i="5"/>
  <c r="F4018" i="5"/>
  <c r="E4018" i="5"/>
  <c r="D4018" i="5"/>
  <c r="C4018" i="5"/>
  <c r="B4018" i="5"/>
  <c r="A4018" i="5"/>
  <c r="L4030" i="5"/>
  <c r="I4030" i="5"/>
  <c r="H4030" i="5"/>
  <c r="G4030" i="5"/>
  <c r="F4030" i="5"/>
  <c r="E4030" i="5"/>
  <c r="D4030" i="5"/>
  <c r="C4030" i="5"/>
  <c r="B4030" i="5"/>
  <c r="A4030" i="5"/>
  <c r="L4029" i="5"/>
  <c r="I4029" i="5"/>
  <c r="H4029" i="5"/>
  <c r="G4029" i="5"/>
  <c r="F4029" i="5"/>
  <c r="E4029" i="5"/>
  <c r="D4029" i="5"/>
  <c r="C4029" i="5"/>
  <c r="B4029" i="5"/>
  <c r="A4029" i="5"/>
  <c r="L4028" i="5"/>
  <c r="I4028" i="5"/>
  <c r="H4028" i="5"/>
  <c r="G4028" i="5"/>
  <c r="F4028" i="5"/>
  <c r="E4028" i="5"/>
  <c r="D4028" i="5"/>
  <c r="C4028" i="5"/>
  <c r="B4028" i="5"/>
  <c r="A4028" i="5"/>
  <c r="L4027" i="5"/>
  <c r="I4027" i="5"/>
  <c r="H4027" i="5"/>
  <c r="G4027" i="5"/>
  <c r="F4027" i="5"/>
  <c r="E4027" i="5"/>
  <c r="D4027" i="5"/>
  <c r="C4027" i="5"/>
  <c r="B4027" i="5"/>
  <c r="A4027" i="5"/>
  <c r="L4026" i="5"/>
  <c r="I4026" i="5"/>
  <c r="H4026" i="5"/>
  <c r="G4026" i="5"/>
  <c r="F4026" i="5"/>
  <c r="E4026" i="5"/>
  <c r="D4026" i="5"/>
  <c r="C4026" i="5"/>
  <c r="B4026" i="5"/>
  <c r="A4026" i="5"/>
  <c r="L4025" i="5"/>
  <c r="I4025" i="5"/>
  <c r="H4025" i="5"/>
  <c r="G4025" i="5"/>
  <c r="F4025" i="5"/>
  <c r="E4025" i="5"/>
  <c r="D4025" i="5"/>
  <c r="C4025" i="5"/>
  <c r="B4025" i="5"/>
  <c r="A4025" i="5"/>
  <c r="L3830" i="5"/>
  <c r="I3830" i="5"/>
  <c r="H3830" i="5"/>
  <c r="G3830" i="5"/>
  <c r="F3830" i="5"/>
  <c r="E3830" i="5"/>
  <c r="D3830" i="5"/>
  <c r="C3830" i="5"/>
  <c r="B3830" i="5"/>
  <c r="A3830" i="5"/>
  <c r="L3042" i="5"/>
  <c r="I3042" i="5"/>
  <c r="H3042" i="5"/>
  <c r="G3042" i="5"/>
  <c r="F3042" i="5"/>
  <c r="E3042" i="5"/>
  <c r="D3042" i="5"/>
  <c r="C3042" i="5"/>
  <c r="B3042" i="5"/>
  <c r="A3042" i="5"/>
  <c r="L4262" i="5"/>
  <c r="I4262" i="5"/>
  <c r="H4262" i="5"/>
  <c r="G4262" i="5"/>
  <c r="F4262" i="5"/>
  <c r="E4262" i="5"/>
  <c r="D4262" i="5"/>
  <c r="C4262" i="5"/>
  <c r="B4262" i="5"/>
  <c r="A4262" i="5"/>
  <c r="L4261" i="5"/>
  <c r="I4261" i="5"/>
  <c r="H4261" i="5"/>
  <c r="G4261" i="5"/>
  <c r="F4261" i="5"/>
  <c r="E4261" i="5"/>
  <c r="D4261" i="5"/>
  <c r="C4261" i="5"/>
  <c r="B4261" i="5"/>
  <c r="A4261" i="5"/>
  <c r="L3633" i="5"/>
  <c r="I3633" i="5"/>
  <c r="H3633" i="5"/>
  <c r="G3633" i="5"/>
  <c r="F3633" i="5"/>
  <c r="E3633" i="5"/>
  <c r="D3633" i="5"/>
  <c r="C3633" i="5"/>
  <c r="B3633" i="5"/>
  <c r="A3633" i="5"/>
  <c r="L3632" i="5"/>
  <c r="I3632" i="5"/>
  <c r="H3632" i="5"/>
  <c r="G3632" i="5"/>
  <c r="F3632" i="5"/>
  <c r="E3632" i="5"/>
  <c r="D3632" i="5"/>
  <c r="C3632" i="5"/>
  <c r="B3632" i="5"/>
  <c r="A3632" i="5"/>
  <c r="L4275" i="5"/>
  <c r="I4275" i="5"/>
  <c r="H4275" i="5"/>
  <c r="G4275" i="5"/>
  <c r="F4275" i="5"/>
  <c r="E4275" i="5"/>
  <c r="D4275" i="5"/>
  <c r="C4275" i="5"/>
  <c r="B4275" i="5"/>
  <c r="A4275" i="5"/>
  <c r="L4348" i="5"/>
  <c r="I4348" i="5"/>
  <c r="H4348" i="5"/>
  <c r="G4348" i="5"/>
  <c r="F4348" i="5"/>
  <c r="E4348" i="5"/>
  <c r="D4348" i="5"/>
  <c r="C4348" i="5"/>
  <c r="B4348" i="5"/>
  <c r="A4348" i="5"/>
  <c r="L3829" i="5"/>
  <c r="I3829" i="5"/>
  <c r="H3829" i="5"/>
  <c r="G3829" i="5"/>
  <c r="F3829" i="5"/>
  <c r="E3829" i="5"/>
  <c r="D3829" i="5"/>
  <c r="C3829" i="5"/>
  <c r="B3829" i="5"/>
  <c r="A3829" i="5"/>
  <c r="L3828" i="5"/>
  <c r="I3828" i="5"/>
  <c r="H3828" i="5"/>
  <c r="G3828" i="5"/>
  <c r="F3828" i="5"/>
  <c r="E3828" i="5"/>
  <c r="D3828" i="5"/>
  <c r="C3828" i="5"/>
  <c r="B3828" i="5"/>
  <c r="A3828" i="5"/>
  <c r="L3827" i="5"/>
  <c r="I3827" i="5"/>
  <c r="H3827" i="5"/>
  <c r="G3827" i="5"/>
  <c r="F3827" i="5"/>
  <c r="E3827" i="5"/>
  <c r="D3827" i="5"/>
  <c r="C3827" i="5"/>
  <c r="B3827" i="5"/>
  <c r="A3827" i="5"/>
  <c r="L3008" i="5"/>
  <c r="I3008" i="5"/>
  <c r="H3008" i="5"/>
  <c r="G3008" i="5"/>
  <c r="F3008" i="5"/>
  <c r="E3008" i="5"/>
  <c r="D3008" i="5"/>
  <c r="C3008" i="5"/>
  <c r="B3008" i="5"/>
  <c r="A3008" i="5"/>
  <c r="L1290" i="5"/>
  <c r="I1290" i="5"/>
  <c r="H1290" i="5"/>
  <c r="G1290" i="5"/>
  <c r="F1290" i="5"/>
  <c r="E1290" i="5"/>
  <c r="D1290" i="5"/>
  <c r="C1290" i="5"/>
  <c r="B1290" i="5"/>
  <c r="A1290" i="5"/>
  <c r="L2998" i="5"/>
  <c r="I2998" i="5"/>
  <c r="H2998" i="5"/>
  <c r="G2998" i="5"/>
  <c r="F2998" i="5"/>
  <c r="E2998" i="5"/>
  <c r="D2998" i="5"/>
  <c r="C2998" i="5"/>
  <c r="B2998" i="5"/>
  <c r="A2998" i="5"/>
  <c r="L2997" i="5"/>
  <c r="I2997" i="5"/>
  <c r="H2997" i="5"/>
  <c r="G2997" i="5"/>
  <c r="F2997" i="5"/>
  <c r="E2997" i="5"/>
  <c r="D2997" i="5"/>
  <c r="C2997" i="5"/>
  <c r="B2997" i="5"/>
  <c r="A2997" i="5"/>
  <c r="L3826" i="5"/>
  <c r="I3826" i="5"/>
  <c r="H3826" i="5"/>
  <c r="G3826" i="5"/>
  <c r="F3826" i="5"/>
  <c r="E3826" i="5"/>
  <c r="D3826" i="5"/>
  <c r="C3826" i="5"/>
  <c r="B3826" i="5"/>
  <c r="A3826" i="5"/>
  <c r="L3240" i="5"/>
  <c r="I3240" i="5"/>
  <c r="H3240" i="5"/>
  <c r="G3240" i="5"/>
  <c r="F3240" i="5"/>
  <c r="E3240" i="5"/>
  <c r="D3240" i="5"/>
  <c r="C3240" i="5"/>
  <c r="B3240" i="5"/>
  <c r="A3240" i="5"/>
  <c r="L2846" i="5"/>
  <c r="I2846" i="5"/>
  <c r="H2846" i="5"/>
  <c r="G2846" i="5"/>
  <c r="F2846" i="5"/>
  <c r="E2846" i="5"/>
  <c r="D2846" i="5"/>
  <c r="C2846" i="5"/>
  <c r="B2846" i="5"/>
  <c r="A2846" i="5"/>
  <c r="L2845" i="5"/>
  <c r="I2845" i="5"/>
  <c r="H2845" i="5"/>
  <c r="G2845" i="5"/>
  <c r="F2845" i="5"/>
  <c r="E2845" i="5"/>
  <c r="D2845" i="5"/>
  <c r="C2845" i="5"/>
  <c r="B2845" i="5"/>
  <c r="A2845" i="5"/>
  <c r="L2541" i="5"/>
  <c r="I2541" i="5"/>
  <c r="H2541" i="5"/>
  <c r="G2541" i="5"/>
  <c r="F2541" i="5"/>
  <c r="E2541" i="5"/>
  <c r="D2541" i="5"/>
  <c r="C2541" i="5"/>
  <c r="B2541" i="5"/>
  <c r="A2541" i="5"/>
  <c r="L2299" i="5"/>
  <c r="I2299" i="5"/>
  <c r="H2299" i="5"/>
  <c r="G2299" i="5"/>
  <c r="F2299" i="5"/>
  <c r="E2299" i="5"/>
  <c r="D2299" i="5"/>
  <c r="C2299" i="5"/>
  <c r="B2299" i="5"/>
  <c r="A2299" i="5"/>
  <c r="L1629" i="5"/>
  <c r="I1629" i="5"/>
  <c r="H1629" i="5"/>
  <c r="G1629" i="5"/>
  <c r="F1629" i="5"/>
  <c r="E1629" i="5"/>
  <c r="D1629" i="5"/>
  <c r="C1629" i="5"/>
  <c r="B1629" i="5"/>
  <c r="A1629" i="5"/>
  <c r="L1628" i="5"/>
  <c r="I1628" i="5"/>
  <c r="H1628" i="5"/>
  <c r="G1628" i="5"/>
  <c r="F1628" i="5"/>
  <c r="E1628" i="5"/>
  <c r="D1628" i="5"/>
  <c r="C1628" i="5"/>
  <c r="B1628" i="5"/>
  <c r="A1628" i="5"/>
  <c r="L1627" i="5"/>
  <c r="I1627" i="5"/>
  <c r="H1627" i="5"/>
  <c r="G1627" i="5"/>
  <c r="F1627" i="5"/>
  <c r="E1627" i="5"/>
  <c r="D1627" i="5"/>
  <c r="C1627" i="5"/>
  <c r="B1627" i="5"/>
  <c r="A1627" i="5"/>
  <c r="L1626" i="5"/>
  <c r="I1626" i="5"/>
  <c r="H1626" i="5"/>
  <c r="G1626" i="5"/>
  <c r="F1626" i="5"/>
  <c r="E1626" i="5"/>
  <c r="D1626" i="5"/>
  <c r="C1626" i="5"/>
  <c r="B1626" i="5"/>
  <c r="A1626" i="5"/>
  <c r="L3270" i="5"/>
  <c r="I3270" i="5"/>
  <c r="H3270" i="5"/>
  <c r="G3270" i="5"/>
  <c r="F3270" i="5"/>
  <c r="E3270" i="5"/>
  <c r="D3270" i="5"/>
  <c r="C3270" i="5"/>
  <c r="B3270" i="5"/>
  <c r="A3270" i="5"/>
  <c r="L3269" i="5"/>
  <c r="I3269" i="5"/>
  <c r="H3269" i="5"/>
  <c r="G3269" i="5"/>
  <c r="F3269" i="5"/>
  <c r="E3269" i="5"/>
  <c r="D3269" i="5"/>
  <c r="C3269" i="5"/>
  <c r="B3269" i="5"/>
  <c r="A3269" i="5"/>
  <c r="L3204" i="5"/>
  <c r="I3204" i="5"/>
  <c r="H3204" i="5"/>
  <c r="G3204" i="5"/>
  <c r="F3204" i="5"/>
  <c r="E3204" i="5"/>
  <c r="D3204" i="5"/>
  <c r="C3204" i="5"/>
  <c r="B3204" i="5"/>
  <c r="A3204" i="5"/>
  <c r="L3203" i="5"/>
  <c r="I3203" i="5"/>
  <c r="H3203" i="5"/>
  <c r="G3203" i="5"/>
  <c r="F3203" i="5"/>
  <c r="E3203" i="5"/>
  <c r="D3203" i="5"/>
  <c r="C3203" i="5"/>
  <c r="B3203" i="5"/>
  <c r="A3203" i="5"/>
  <c r="L1625" i="5"/>
  <c r="I1625" i="5"/>
  <c r="H1625" i="5"/>
  <c r="G1625" i="5"/>
  <c r="F1625" i="5"/>
  <c r="E1625" i="5"/>
  <c r="D1625" i="5"/>
  <c r="C1625" i="5"/>
  <c r="B1625" i="5"/>
  <c r="A1625" i="5"/>
  <c r="L1624" i="5"/>
  <c r="I1624" i="5"/>
  <c r="H1624" i="5"/>
  <c r="G1624" i="5"/>
  <c r="F1624" i="5"/>
  <c r="E1624" i="5"/>
  <c r="D1624" i="5"/>
  <c r="C1624" i="5"/>
  <c r="B1624" i="5"/>
  <c r="A1624" i="5"/>
  <c r="L1623" i="5"/>
  <c r="I1623" i="5"/>
  <c r="H1623" i="5"/>
  <c r="G1623" i="5"/>
  <c r="F1623" i="5"/>
  <c r="E1623" i="5"/>
  <c r="D1623" i="5"/>
  <c r="C1623" i="5"/>
  <c r="B1623" i="5"/>
  <c r="A1623" i="5"/>
  <c r="L1622" i="5"/>
  <c r="I1622" i="5"/>
  <c r="H1622" i="5"/>
  <c r="G1622" i="5"/>
  <c r="F1622" i="5"/>
  <c r="E1622" i="5"/>
  <c r="D1622" i="5"/>
  <c r="C1622" i="5"/>
  <c r="B1622" i="5"/>
  <c r="A1622" i="5"/>
  <c r="L1621" i="5"/>
  <c r="I1621" i="5"/>
  <c r="H1621" i="5"/>
  <c r="G1621" i="5"/>
  <c r="F1621" i="5"/>
  <c r="E1621" i="5"/>
  <c r="D1621" i="5"/>
  <c r="C1621" i="5"/>
  <c r="B1621" i="5"/>
  <c r="A1621" i="5"/>
  <c r="L1620" i="5"/>
  <c r="I1620" i="5"/>
  <c r="H1620" i="5"/>
  <c r="G1620" i="5"/>
  <c r="F1620" i="5"/>
  <c r="E1620" i="5"/>
  <c r="D1620" i="5"/>
  <c r="C1620" i="5"/>
  <c r="B1620" i="5"/>
  <c r="A1620" i="5"/>
  <c r="L1619" i="5"/>
  <c r="I1619" i="5"/>
  <c r="H1619" i="5"/>
  <c r="G1619" i="5"/>
  <c r="F1619" i="5"/>
  <c r="E1619" i="5"/>
  <c r="D1619" i="5"/>
  <c r="C1619" i="5"/>
  <c r="B1619" i="5"/>
  <c r="A1619" i="5"/>
  <c r="L1618" i="5"/>
  <c r="I1618" i="5"/>
  <c r="H1618" i="5"/>
  <c r="G1618" i="5"/>
  <c r="F1618" i="5"/>
  <c r="E1618" i="5"/>
  <c r="D1618" i="5"/>
  <c r="C1618" i="5"/>
  <c r="B1618" i="5"/>
  <c r="A1618" i="5"/>
  <c r="L1617" i="5"/>
  <c r="I1617" i="5"/>
  <c r="H1617" i="5"/>
  <c r="G1617" i="5"/>
  <c r="F1617" i="5"/>
  <c r="E1617" i="5"/>
  <c r="D1617" i="5"/>
  <c r="C1617" i="5"/>
  <c r="B1617" i="5"/>
  <c r="A1617" i="5"/>
  <c r="L1616" i="5"/>
  <c r="I1616" i="5"/>
  <c r="H1616" i="5"/>
  <c r="G1616" i="5"/>
  <c r="F1616" i="5"/>
  <c r="E1616" i="5"/>
  <c r="D1616" i="5"/>
  <c r="C1616" i="5"/>
  <c r="B1616" i="5"/>
  <c r="A1616" i="5"/>
  <c r="L1615" i="5"/>
  <c r="I1615" i="5"/>
  <c r="H1615" i="5"/>
  <c r="G1615" i="5"/>
  <c r="F1615" i="5"/>
  <c r="E1615" i="5"/>
  <c r="D1615" i="5"/>
  <c r="C1615" i="5"/>
  <c r="B1615" i="5"/>
  <c r="A1615" i="5"/>
  <c r="L1614" i="5"/>
  <c r="I1614" i="5"/>
  <c r="H1614" i="5"/>
  <c r="G1614" i="5"/>
  <c r="F1614" i="5"/>
  <c r="E1614" i="5"/>
  <c r="D1614" i="5"/>
  <c r="C1614" i="5"/>
  <c r="B1614" i="5"/>
  <c r="A1614" i="5"/>
  <c r="L1613" i="5"/>
  <c r="I1613" i="5"/>
  <c r="H1613" i="5"/>
  <c r="G1613" i="5"/>
  <c r="F1613" i="5"/>
  <c r="E1613" i="5"/>
  <c r="D1613" i="5"/>
  <c r="C1613" i="5"/>
  <c r="B1613" i="5"/>
  <c r="A1613" i="5"/>
  <c r="L1612" i="5"/>
  <c r="I1612" i="5"/>
  <c r="H1612" i="5"/>
  <c r="G1612" i="5"/>
  <c r="F1612" i="5"/>
  <c r="E1612" i="5"/>
  <c r="D1612" i="5"/>
  <c r="C1612" i="5"/>
  <c r="B1612" i="5"/>
  <c r="A1612" i="5"/>
  <c r="L1611" i="5"/>
  <c r="I1611" i="5"/>
  <c r="H1611" i="5"/>
  <c r="G1611" i="5"/>
  <c r="F1611" i="5"/>
  <c r="E1611" i="5"/>
  <c r="D1611" i="5"/>
  <c r="C1611" i="5"/>
  <c r="B1611" i="5"/>
  <c r="A1611" i="5"/>
  <c r="L1610" i="5"/>
  <c r="I1610" i="5"/>
  <c r="H1610" i="5"/>
  <c r="G1610" i="5"/>
  <c r="F1610" i="5"/>
  <c r="E1610" i="5"/>
  <c r="D1610" i="5"/>
  <c r="C1610" i="5"/>
  <c r="B1610" i="5"/>
  <c r="A1610" i="5"/>
  <c r="L1947" i="5"/>
  <c r="I1947" i="5"/>
  <c r="H1947" i="5"/>
  <c r="G1947" i="5"/>
  <c r="F1947" i="5"/>
  <c r="E1947" i="5"/>
  <c r="D1947" i="5"/>
  <c r="C1947" i="5"/>
  <c r="B1947" i="5"/>
  <c r="A1947" i="5"/>
  <c r="L465" i="5"/>
  <c r="I465" i="5"/>
  <c r="H465" i="5"/>
  <c r="G465" i="5"/>
  <c r="F465" i="5"/>
  <c r="E465" i="5"/>
  <c r="D465" i="5"/>
  <c r="C465" i="5"/>
  <c r="B465" i="5"/>
  <c r="A465" i="5"/>
  <c r="L464" i="5"/>
  <c r="I464" i="5"/>
  <c r="H464" i="5"/>
  <c r="G464" i="5"/>
  <c r="F464" i="5"/>
  <c r="E464" i="5"/>
  <c r="D464" i="5"/>
  <c r="C464" i="5"/>
  <c r="B464" i="5"/>
  <c r="A464" i="5"/>
  <c r="L4274" i="5"/>
  <c r="I4274" i="5"/>
  <c r="H4274" i="5"/>
  <c r="G4274" i="5"/>
  <c r="F4274" i="5"/>
  <c r="E4274" i="5"/>
  <c r="D4274" i="5"/>
  <c r="C4274" i="5"/>
  <c r="B4274" i="5"/>
  <c r="A4274" i="5"/>
  <c r="L4273" i="5"/>
  <c r="I4273" i="5"/>
  <c r="H4273" i="5"/>
  <c r="G4273" i="5"/>
  <c r="F4273" i="5"/>
  <c r="E4273" i="5"/>
  <c r="D4273" i="5"/>
  <c r="C4273" i="5"/>
  <c r="B4273" i="5"/>
  <c r="A4273" i="5"/>
  <c r="L1180" i="5"/>
  <c r="I1180" i="5"/>
  <c r="H1180" i="5"/>
  <c r="G1180" i="5"/>
  <c r="F1180" i="5"/>
  <c r="E1180" i="5"/>
  <c r="D1180" i="5"/>
  <c r="C1180" i="5"/>
  <c r="B1180" i="5"/>
  <c r="A1180" i="5"/>
  <c r="L1179" i="5"/>
  <c r="I1179" i="5"/>
  <c r="H1179" i="5"/>
  <c r="G1179" i="5"/>
  <c r="F1179" i="5"/>
  <c r="E1179" i="5"/>
  <c r="D1179" i="5"/>
  <c r="C1179" i="5"/>
  <c r="B1179" i="5"/>
  <c r="A1179" i="5"/>
  <c r="L4326" i="5"/>
  <c r="I4326" i="5"/>
  <c r="H4326" i="5"/>
  <c r="G4326" i="5"/>
  <c r="F4326" i="5"/>
  <c r="E4326" i="5"/>
  <c r="D4326" i="5"/>
  <c r="C4326" i="5"/>
  <c r="B4326" i="5"/>
  <c r="A4326" i="5"/>
  <c r="L3825" i="5"/>
  <c r="I3825" i="5"/>
  <c r="H3825" i="5"/>
  <c r="G3825" i="5"/>
  <c r="F3825" i="5"/>
  <c r="E3825" i="5"/>
  <c r="D3825" i="5"/>
  <c r="C3825" i="5"/>
  <c r="B3825" i="5"/>
  <c r="A3825" i="5"/>
  <c r="L3824" i="5"/>
  <c r="I3824" i="5"/>
  <c r="H3824" i="5"/>
  <c r="G3824" i="5"/>
  <c r="F3824" i="5"/>
  <c r="E3824" i="5"/>
  <c r="D3824" i="5"/>
  <c r="C3824" i="5"/>
  <c r="B3824" i="5"/>
  <c r="A3824" i="5"/>
  <c r="L3823" i="5"/>
  <c r="I3823" i="5"/>
  <c r="H3823" i="5"/>
  <c r="G3823" i="5"/>
  <c r="F3823" i="5"/>
  <c r="E3823" i="5"/>
  <c r="D3823" i="5"/>
  <c r="C3823" i="5"/>
  <c r="B3823" i="5"/>
  <c r="A3823" i="5"/>
  <c r="L3138" i="5"/>
  <c r="I3138" i="5"/>
  <c r="H3138" i="5"/>
  <c r="G3138" i="5"/>
  <c r="F3138" i="5"/>
  <c r="E3138" i="5"/>
  <c r="D3138" i="5"/>
  <c r="C3138" i="5"/>
  <c r="B3138" i="5"/>
  <c r="A3138" i="5"/>
  <c r="L4291" i="5"/>
  <c r="I4291" i="5"/>
  <c r="H4291" i="5"/>
  <c r="G4291" i="5"/>
  <c r="F4291" i="5"/>
  <c r="E4291" i="5"/>
  <c r="D4291" i="5"/>
  <c r="C4291" i="5"/>
  <c r="B4291" i="5"/>
  <c r="A4291" i="5"/>
  <c r="L4034" i="5"/>
  <c r="I4034" i="5"/>
  <c r="H4034" i="5"/>
  <c r="G4034" i="5"/>
  <c r="F4034" i="5"/>
  <c r="E4034" i="5"/>
  <c r="D4034" i="5"/>
  <c r="C4034" i="5"/>
  <c r="B4034" i="5"/>
  <c r="A4034" i="5"/>
  <c r="L1609" i="5"/>
  <c r="I1609" i="5"/>
  <c r="H1609" i="5"/>
  <c r="G1609" i="5"/>
  <c r="F1609" i="5"/>
  <c r="E1609" i="5"/>
  <c r="D1609" i="5"/>
  <c r="C1609" i="5"/>
  <c r="B1609" i="5"/>
  <c r="A1609" i="5"/>
  <c r="L1608" i="5"/>
  <c r="I1608" i="5"/>
  <c r="H1608" i="5"/>
  <c r="G1608" i="5"/>
  <c r="F1608" i="5"/>
  <c r="E1608" i="5"/>
  <c r="D1608" i="5"/>
  <c r="C1608" i="5"/>
  <c r="B1608" i="5"/>
  <c r="A1608" i="5"/>
  <c r="L1281" i="5"/>
  <c r="I1281" i="5"/>
  <c r="H1281" i="5"/>
  <c r="G1281" i="5"/>
  <c r="F1281" i="5"/>
  <c r="E1281" i="5"/>
  <c r="D1281" i="5"/>
  <c r="C1281" i="5"/>
  <c r="B1281" i="5"/>
  <c r="A1281" i="5"/>
  <c r="L1280" i="5"/>
  <c r="I1280" i="5"/>
  <c r="H1280" i="5"/>
  <c r="G1280" i="5"/>
  <c r="F1280" i="5"/>
  <c r="E1280" i="5"/>
  <c r="D1280" i="5"/>
  <c r="C1280" i="5"/>
  <c r="B1280" i="5"/>
  <c r="A1280" i="5"/>
  <c r="L4117" i="5"/>
  <c r="I4117" i="5"/>
  <c r="H4117" i="5"/>
  <c r="G4117" i="5"/>
  <c r="F4117" i="5"/>
  <c r="E4117" i="5"/>
  <c r="D4117" i="5"/>
  <c r="C4117" i="5"/>
  <c r="B4117" i="5"/>
  <c r="A4117" i="5"/>
  <c r="L4116" i="5"/>
  <c r="I4116" i="5"/>
  <c r="H4116" i="5"/>
  <c r="G4116" i="5"/>
  <c r="F4116" i="5"/>
  <c r="E4116" i="5"/>
  <c r="D4116" i="5"/>
  <c r="C4116" i="5"/>
  <c r="B4116" i="5"/>
  <c r="A4116" i="5"/>
  <c r="L4173" i="5"/>
  <c r="I4173" i="5"/>
  <c r="H4173" i="5"/>
  <c r="G4173" i="5"/>
  <c r="F4173" i="5"/>
  <c r="E4173" i="5"/>
  <c r="D4173" i="5"/>
  <c r="C4173" i="5"/>
  <c r="B4173" i="5"/>
  <c r="A4173" i="5"/>
  <c r="L4172" i="5"/>
  <c r="I4172" i="5"/>
  <c r="H4172" i="5"/>
  <c r="G4172" i="5"/>
  <c r="F4172" i="5"/>
  <c r="E4172" i="5"/>
  <c r="D4172" i="5"/>
  <c r="C4172" i="5"/>
  <c r="B4172" i="5"/>
  <c r="A4172" i="5"/>
  <c r="L3665" i="5"/>
  <c r="I3665" i="5"/>
  <c r="H3665" i="5"/>
  <c r="G3665" i="5"/>
  <c r="F3665" i="5"/>
  <c r="E3665" i="5"/>
  <c r="D3665" i="5"/>
  <c r="C3665" i="5"/>
  <c r="B3665" i="5"/>
  <c r="A3665" i="5"/>
  <c r="L3664" i="5"/>
  <c r="I3664" i="5"/>
  <c r="H3664" i="5"/>
  <c r="G3664" i="5"/>
  <c r="F3664" i="5"/>
  <c r="E3664" i="5"/>
  <c r="D3664" i="5"/>
  <c r="C3664" i="5"/>
  <c r="B3664" i="5"/>
  <c r="A3664" i="5"/>
  <c r="L3602" i="5"/>
  <c r="I3602" i="5"/>
  <c r="H3602" i="5"/>
  <c r="G3602" i="5"/>
  <c r="F3602" i="5"/>
  <c r="E3602" i="5"/>
  <c r="D3602" i="5"/>
  <c r="C3602" i="5"/>
  <c r="B3602" i="5"/>
  <c r="A3602" i="5"/>
  <c r="L3601" i="5"/>
  <c r="I3601" i="5"/>
  <c r="H3601" i="5"/>
  <c r="G3601" i="5"/>
  <c r="F3601" i="5"/>
  <c r="E3601" i="5"/>
  <c r="D3601" i="5"/>
  <c r="C3601" i="5"/>
  <c r="B3601" i="5"/>
  <c r="A3601" i="5"/>
  <c r="L3004" i="5"/>
  <c r="I3004" i="5"/>
  <c r="H3004" i="5"/>
  <c r="G3004" i="5"/>
  <c r="F3004" i="5"/>
  <c r="E3004" i="5"/>
  <c r="D3004" i="5"/>
  <c r="C3004" i="5"/>
  <c r="B3004" i="5"/>
  <c r="A3004" i="5"/>
  <c r="L1607" i="5"/>
  <c r="I1607" i="5"/>
  <c r="H1607" i="5"/>
  <c r="G1607" i="5"/>
  <c r="F1607" i="5"/>
  <c r="E1607" i="5"/>
  <c r="D1607" i="5"/>
  <c r="C1607" i="5"/>
  <c r="B1607" i="5"/>
  <c r="A1607" i="5"/>
  <c r="L1606" i="5"/>
  <c r="I1606" i="5"/>
  <c r="H1606" i="5"/>
  <c r="G1606" i="5"/>
  <c r="F1606" i="5"/>
  <c r="E1606" i="5"/>
  <c r="D1606" i="5"/>
  <c r="C1606" i="5"/>
  <c r="B1606" i="5"/>
  <c r="A1606" i="5"/>
  <c r="L4115" i="5"/>
  <c r="I4115" i="5"/>
  <c r="H4115" i="5"/>
  <c r="G4115" i="5"/>
  <c r="F4115" i="5"/>
  <c r="E4115" i="5"/>
  <c r="D4115" i="5"/>
  <c r="C4115" i="5"/>
  <c r="B4115" i="5"/>
  <c r="A4115" i="5"/>
  <c r="L3663" i="5"/>
  <c r="I3663" i="5"/>
  <c r="H3663" i="5"/>
  <c r="G3663" i="5"/>
  <c r="F3663" i="5"/>
  <c r="E3663" i="5"/>
  <c r="D3663" i="5"/>
  <c r="C3663" i="5"/>
  <c r="B3663" i="5"/>
  <c r="A3663" i="5"/>
  <c r="L2028" i="5"/>
  <c r="I2028" i="5"/>
  <c r="H2028" i="5"/>
  <c r="G2028" i="5"/>
  <c r="F2028" i="5"/>
  <c r="E2028" i="5"/>
  <c r="D2028" i="5"/>
  <c r="C2028" i="5"/>
  <c r="B2028" i="5"/>
  <c r="A2028" i="5"/>
  <c r="L141" i="5"/>
  <c r="I141" i="5"/>
  <c r="H141" i="5"/>
  <c r="G141" i="5"/>
  <c r="F141" i="5"/>
  <c r="E141" i="5"/>
  <c r="D141" i="5"/>
  <c r="C141" i="5"/>
  <c r="B141" i="5"/>
  <c r="A141" i="5"/>
  <c r="L1605" i="5"/>
  <c r="I1605" i="5"/>
  <c r="H1605" i="5"/>
  <c r="G1605" i="5"/>
  <c r="F1605" i="5"/>
  <c r="E1605" i="5"/>
  <c r="D1605" i="5"/>
  <c r="C1605" i="5"/>
  <c r="B1605" i="5"/>
  <c r="A1605" i="5"/>
  <c r="L1604" i="5"/>
  <c r="I1604" i="5"/>
  <c r="H1604" i="5"/>
  <c r="G1604" i="5"/>
  <c r="F1604" i="5"/>
  <c r="E1604" i="5"/>
  <c r="D1604" i="5"/>
  <c r="C1604" i="5"/>
  <c r="B1604" i="5"/>
  <c r="A1604" i="5"/>
  <c r="L1603" i="5"/>
  <c r="I1603" i="5"/>
  <c r="H1603" i="5"/>
  <c r="G1603" i="5"/>
  <c r="F1603" i="5"/>
  <c r="E1603" i="5"/>
  <c r="D1603" i="5"/>
  <c r="C1603" i="5"/>
  <c r="B1603" i="5"/>
  <c r="A1603" i="5"/>
  <c r="L1602" i="5"/>
  <c r="I1602" i="5"/>
  <c r="H1602" i="5"/>
  <c r="G1602" i="5"/>
  <c r="F1602" i="5"/>
  <c r="E1602" i="5"/>
  <c r="D1602" i="5"/>
  <c r="C1602" i="5"/>
  <c r="B1602" i="5"/>
  <c r="A1602" i="5"/>
  <c r="L1601" i="5"/>
  <c r="I1601" i="5"/>
  <c r="H1601" i="5"/>
  <c r="G1601" i="5"/>
  <c r="F1601" i="5"/>
  <c r="E1601" i="5"/>
  <c r="D1601" i="5"/>
  <c r="C1601" i="5"/>
  <c r="B1601" i="5"/>
  <c r="A1601" i="5"/>
  <c r="L1600" i="5"/>
  <c r="I1600" i="5"/>
  <c r="H1600" i="5"/>
  <c r="G1600" i="5"/>
  <c r="F1600" i="5"/>
  <c r="E1600" i="5"/>
  <c r="D1600" i="5"/>
  <c r="C1600" i="5"/>
  <c r="B1600" i="5"/>
  <c r="A1600" i="5"/>
  <c r="L1599" i="5"/>
  <c r="I1599" i="5"/>
  <c r="H1599" i="5"/>
  <c r="G1599" i="5"/>
  <c r="F1599" i="5"/>
  <c r="E1599" i="5"/>
  <c r="D1599" i="5"/>
  <c r="C1599" i="5"/>
  <c r="B1599" i="5"/>
  <c r="A1599" i="5"/>
  <c r="L1598" i="5"/>
  <c r="I1598" i="5"/>
  <c r="H1598" i="5"/>
  <c r="G1598" i="5"/>
  <c r="F1598" i="5"/>
  <c r="E1598" i="5"/>
  <c r="D1598" i="5"/>
  <c r="C1598" i="5"/>
  <c r="B1598" i="5"/>
  <c r="A1598" i="5"/>
  <c r="L1597" i="5"/>
  <c r="I1597" i="5"/>
  <c r="H1597" i="5"/>
  <c r="G1597" i="5"/>
  <c r="F1597" i="5"/>
  <c r="E1597" i="5"/>
  <c r="D1597" i="5"/>
  <c r="C1597" i="5"/>
  <c r="B1597" i="5"/>
  <c r="A1597" i="5"/>
  <c r="L1596" i="5"/>
  <c r="I1596" i="5"/>
  <c r="H1596" i="5"/>
  <c r="G1596" i="5"/>
  <c r="F1596" i="5"/>
  <c r="E1596" i="5"/>
  <c r="D1596" i="5"/>
  <c r="C1596" i="5"/>
  <c r="B1596" i="5"/>
  <c r="A1596" i="5"/>
  <c r="L1595" i="5"/>
  <c r="I1595" i="5"/>
  <c r="H1595" i="5"/>
  <c r="G1595" i="5"/>
  <c r="F1595" i="5"/>
  <c r="E1595" i="5"/>
  <c r="D1595" i="5"/>
  <c r="C1595" i="5"/>
  <c r="B1595" i="5"/>
  <c r="A1595" i="5"/>
  <c r="L1594" i="5"/>
  <c r="I1594" i="5"/>
  <c r="H1594" i="5"/>
  <c r="G1594" i="5"/>
  <c r="F1594" i="5"/>
  <c r="E1594" i="5"/>
  <c r="D1594" i="5"/>
  <c r="C1594" i="5"/>
  <c r="B1594" i="5"/>
  <c r="A1594" i="5"/>
  <c r="L1593" i="5"/>
  <c r="I1593" i="5"/>
  <c r="H1593" i="5"/>
  <c r="G1593" i="5"/>
  <c r="F1593" i="5"/>
  <c r="E1593" i="5"/>
  <c r="D1593" i="5"/>
  <c r="C1593" i="5"/>
  <c r="B1593" i="5"/>
  <c r="A1593" i="5"/>
  <c r="L1592" i="5"/>
  <c r="I1592" i="5"/>
  <c r="H1592" i="5"/>
  <c r="G1592" i="5"/>
  <c r="F1592" i="5"/>
  <c r="E1592" i="5"/>
  <c r="D1592" i="5"/>
  <c r="C1592" i="5"/>
  <c r="B1592" i="5"/>
  <c r="A1592" i="5"/>
  <c r="L1591" i="5"/>
  <c r="I1591" i="5"/>
  <c r="H1591" i="5"/>
  <c r="G1591" i="5"/>
  <c r="F1591" i="5"/>
  <c r="E1591" i="5"/>
  <c r="D1591" i="5"/>
  <c r="C1591" i="5"/>
  <c r="B1591" i="5"/>
  <c r="A1591" i="5"/>
  <c r="L1590" i="5"/>
  <c r="I1590" i="5"/>
  <c r="H1590" i="5"/>
  <c r="G1590" i="5"/>
  <c r="F1590" i="5"/>
  <c r="E1590" i="5"/>
  <c r="D1590" i="5"/>
  <c r="C1590" i="5"/>
  <c r="B1590" i="5"/>
  <c r="A1590" i="5"/>
  <c r="L1589" i="5"/>
  <c r="I1589" i="5"/>
  <c r="H1589" i="5"/>
  <c r="G1589" i="5"/>
  <c r="F1589" i="5"/>
  <c r="E1589" i="5"/>
  <c r="D1589" i="5"/>
  <c r="C1589" i="5"/>
  <c r="B1589" i="5"/>
  <c r="A1589" i="5"/>
  <c r="L1588" i="5"/>
  <c r="I1588" i="5"/>
  <c r="H1588" i="5"/>
  <c r="G1588" i="5"/>
  <c r="F1588" i="5"/>
  <c r="E1588" i="5"/>
  <c r="D1588" i="5"/>
  <c r="C1588" i="5"/>
  <c r="B1588" i="5"/>
  <c r="A1588" i="5"/>
  <c r="L1587" i="5"/>
  <c r="I1587" i="5"/>
  <c r="H1587" i="5"/>
  <c r="G1587" i="5"/>
  <c r="F1587" i="5"/>
  <c r="E1587" i="5"/>
  <c r="D1587" i="5"/>
  <c r="C1587" i="5"/>
  <c r="B1587" i="5"/>
  <c r="A1587" i="5"/>
  <c r="L1586" i="5"/>
  <c r="I1586" i="5"/>
  <c r="H1586" i="5"/>
  <c r="G1586" i="5"/>
  <c r="F1586" i="5"/>
  <c r="E1586" i="5"/>
  <c r="D1586" i="5"/>
  <c r="C1586" i="5"/>
  <c r="B1586" i="5"/>
  <c r="A1586" i="5"/>
  <c r="L1585" i="5"/>
  <c r="I1585" i="5"/>
  <c r="H1585" i="5"/>
  <c r="G1585" i="5"/>
  <c r="F1585" i="5"/>
  <c r="E1585" i="5"/>
  <c r="D1585" i="5"/>
  <c r="C1585" i="5"/>
  <c r="B1585" i="5"/>
  <c r="A1585" i="5"/>
  <c r="L521" i="5"/>
  <c r="I521" i="5"/>
  <c r="H521" i="5"/>
  <c r="G521" i="5"/>
  <c r="F521" i="5"/>
  <c r="E521" i="5"/>
  <c r="D521" i="5"/>
  <c r="C521" i="5"/>
  <c r="B521" i="5"/>
  <c r="A521" i="5"/>
  <c r="L520" i="5"/>
  <c r="I520" i="5"/>
  <c r="H520" i="5"/>
  <c r="G520" i="5"/>
  <c r="F520" i="5"/>
  <c r="E520" i="5"/>
  <c r="D520" i="5"/>
  <c r="C520" i="5"/>
  <c r="B520" i="5"/>
  <c r="A520" i="5"/>
  <c r="L3822" i="5"/>
  <c r="I3822" i="5"/>
  <c r="H3822" i="5"/>
  <c r="G3822" i="5"/>
  <c r="F3822" i="5"/>
  <c r="E3822" i="5"/>
  <c r="D3822" i="5"/>
  <c r="C3822" i="5"/>
  <c r="B3822" i="5"/>
  <c r="A3822" i="5"/>
  <c r="L3821" i="5"/>
  <c r="I3821" i="5"/>
  <c r="H3821" i="5"/>
  <c r="G3821" i="5"/>
  <c r="F3821" i="5"/>
  <c r="E3821" i="5"/>
  <c r="D3821" i="5"/>
  <c r="C3821" i="5"/>
  <c r="B3821" i="5"/>
  <c r="A3821" i="5"/>
  <c r="L3110" i="5"/>
  <c r="I3110" i="5"/>
  <c r="H3110" i="5"/>
  <c r="G3110" i="5"/>
  <c r="F3110" i="5"/>
  <c r="E3110" i="5"/>
  <c r="D3110" i="5"/>
  <c r="C3110" i="5"/>
  <c r="B3110" i="5"/>
  <c r="A3110" i="5"/>
  <c r="L3109" i="5"/>
  <c r="I3109" i="5"/>
  <c r="H3109" i="5"/>
  <c r="G3109" i="5"/>
  <c r="F3109" i="5"/>
  <c r="E3109" i="5"/>
  <c r="D3109" i="5"/>
  <c r="C3109" i="5"/>
  <c r="B3109" i="5"/>
  <c r="A3109" i="5"/>
  <c r="L4171" i="5"/>
  <c r="I4171" i="5"/>
  <c r="H4171" i="5"/>
  <c r="G4171" i="5"/>
  <c r="F4171" i="5"/>
  <c r="E4171" i="5"/>
  <c r="D4171" i="5"/>
  <c r="C4171" i="5"/>
  <c r="B4171" i="5"/>
  <c r="A4171" i="5"/>
  <c r="L4170" i="5"/>
  <c r="I4170" i="5"/>
  <c r="H4170" i="5"/>
  <c r="G4170" i="5"/>
  <c r="F4170" i="5"/>
  <c r="E4170" i="5"/>
  <c r="D4170" i="5"/>
  <c r="C4170" i="5"/>
  <c r="B4170" i="5"/>
  <c r="A4170" i="5"/>
  <c r="L3944" i="5"/>
  <c r="I3944" i="5"/>
  <c r="H3944" i="5"/>
  <c r="G3944" i="5"/>
  <c r="F3944" i="5"/>
  <c r="E3944" i="5"/>
  <c r="D3944" i="5"/>
  <c r="C3944" i="5"/>
  <c r="B3944" i="5"/>
  <c r="A3944" i="5"/>
  <c r="L3943" i="5"/>
  <c r="I3943" i="5"/>
  <c r="H3943" i="5"/>
  <c r="G3943" i="5"/>
  <c r="F3943" i="5"/>
  <c r="E3943" i="5"/>
  <c r="D3943" i="5"/>
  <c r="C3943" i="5"/>
  <c r="B3943" i="5"/>
  <c r="A3943" i="5"/>
  <c r="L3639" i="5"/>
  <c r="I3639" i="5"/>
  <c r="H3639" i="5"/>
  <c r="G3639" i="5"/>
  <c r="F3639" i="5"/>
  <c r="E3639" i="5"/>
  <c r="D3639" i="5"/>
  <c r="C3639" i="5"/>
  <c r="B3639" i="5"/>
  <c r="A3639" i="5"/>
  <c r="L3638" i="5"/>
  <c r="I3638" i="5"/>
  <c r="H3638" i="5"/>
  <c r="G3638" i="5"/>
  <c r="F3638" i="5"/>
  <c r="E3638" i="5"/>
  <c r="D3638" i="5"/>
  <c r="C3638" i="5"/>
  <c r="B3638" i="5"/>
  <c r="A3638" i="5"/>
  <c r="L4112" i="5"/>
  <c r="I4112" i="5"/>
  <c r="H4112" i="5"/>
  <c r="G4112" i="5"/>
  <c r="F4112" i="5"/>
  <c r="E4112" i="5"/>
  <c r="D4112" i="5"/>
  <c r="C4112" i="5"/>
  <c r="B4112" i="5"/>
  <c r="A4112" i="5"/>
  <c r="L4111" i="5"/>
  <c r="I4111" i="5"/>
  <c r="H4111" i="5"/>
  <c r="G4111" i="5"/>
  <c r="F4111" i="5"/>
  <c r="E4111" i="5"/>
  <c r="D4111" i="5"/>
  <c r="C4111" i="5"/>
  <c r="B4111" i="5"/>
  <c r="A4111" i="5"/>
  <c r="L298" i="5"/>
  <c r="I298" i="5"/>
  <c r="H298" i="5"/>
  <c r="G298" i="5"/>
  <c r="F298" i="5"/>
  <c r="E298" i="5"/>
  <c r="D298" i="5"/>
  <c r="C298" i="5"/>
  <c r="B298" i="5"/>
  <c r="A298" i="5"/>
  <c r="L297" i="5"/>
  <c r="I297" i="5"/>
  <c r="H297" i="5"/>
  <c r="G297" i="5"/>
  <c r="F297" i="5"/>
  <c r="E297" i="5"/>
  <c r="D297" i="5"/>
  <c r="C297" i="5"/>
  <c r="B297" i="5"/>
  <c r="A297" i="5"/>
  <c r="L3494" i="5"/>
  <c r="I3494" i="5"/>
  <c r="H3494" i="5"/>
  <c r="G3494" i="5"/>
  <c r="F3494" i="5"/>
  <c r="E3494" i="5"/>
  <c r="D3494" i="5"/>
  <c r="C3494" i="5"/>
  <c r="B3494" i="5"/>
  <c r="A3494" i="5"/>
  <c r="L4201" i="5"/>
  <c r="I4201" i="5"/>
  <c r="H4201" i="5"/>
  <c r="G4201" i="5"/>
  <c r="F4201" i="5"/>
  <c r="E4201" i="5"/>
  <c r="D4201" i="5"/>
  <c r="C4201" i="5"/>
  <c r="B4201" i="5"/>
  <c r="A4201" i="5"/>
  <c r="L2632" i="5"/>
  <c r="I2632" i="5"/>
  <c r="H2632" i="5"/>
  <c r="G2632" i="5"/>
  <c r="F2632" i="5"/>
  <c r="E2632" i="5"/>
  <c r="D2632" i="5"/>
  <c r="C2632" i="5"/>
  <c r="B2632" i="5"/>
  <c r="A2632" i="5"/>
  <c r="L2631" i="5"/>
  <c r="I2631" i="5"/>
  <c r="H2631" i="5"/>
  <c r="G2631" i="5"/>
  <c r="F2631" i="5"/>
  <c r="E2631" i="5"/>
  <c r="D2631" i="5"/>
  <c r="C2631" i="5"/>
  <c r="B2631" i="5"/>
  <c r="A2631" i="5"/>
  <c r="L1244" i="5"/>
  <c r="I1244" i="5"/>
  <c r="H1244" i="5"/>
  <c r="G1244" i="5"/>
  <c r="F1244" i="5"/>
  <c r="E1244" i="5"/>
  <c r="D1244" i="5"/>
  <c r="C1244" i="5"/>
  <c r="B1244" i="5"/>
  <c r="A1244" i="5"/>
  <c r="L832" i="5"/>
  <c r="I832" i="5"/>
  <c r="H832" i="5"/>
  <c r="G832" i="5"/>
  <c r="F832" i="5"/>
  <c r="E832" i="5"/>
  <c r="D832" i="5"/>
  <c r="C832" i="5"/>
  <c r="B832" i="5"/>
  <c r="A832" i="5"/>
  <c r="L4217" i="5"/>
  <c r="I4217" i="5"/>
  <c r="H4217" i="5"/>
  <c r="G4217" i="5"/>
  <c r="F4217" i="5"/>
  <c r="E4217" i="5"/>
  <c r="D4217" i="5"/>
  <c r="C4217" i="5"/>
  <c r="B4217" i="5"/>
  <c r="A4217" i="5"/>
  <c r="L3557" i="5"/>
  <c r="I3557" i="5"/>
  <c r="H3557" i="5"/>
  <c r="G3557" i="5"/>
  <c r="F3557" i="5"/>
  <c r="E3557" i="5"/>
  <c r="D3557" i="5"/>
  <c r="C3557" i="5"/>
  <c r="B3557" i="5"/>
  <c r="A3557" i="5"/>
  <c r="L4009" i="5"/>
  <c r="I4009" i="5"/>
  <c r="H4009" i="5"/>
  <c r="G4009" i="5"/>
  <c r="F4009" i="5"/>
  <c r="E4009" i="5"/>
  <c r="D4009" i="5"/>
  <c r="C4009" i="5"/>
  <c r="B4009" i="5"/>
  <c r="A4009" i="5"/>
  <c r="L4008" i="5"/>
  <c r="I4008" i="5"/>
  <c r="H4008" i="5"/>
  <c r="G4008" i="5"/>
  <c r="F4008" i="5"/>
  <c r="E4008" i="5"/>
  <c r="D4008" i="5"/>
  <c r="C4008" i="5"/>
  <c r="B4008" i="5"/>
  <c r="A4008" i="5"/>
  <c r="L2027" i="5"/>
  <c r="I2027" i="5"/>
  <c r="H2027" i="5"/>
  <c r="G2027" i="5"/>
  <c r="F2027" i="5"/>
  <c r="E2027" i="5"/>
  <c r="D2027" i="5"/>
  <c r="C2027" i="5"/>
  <c r="B2027" i="5"/>
  <c r="A2027" i="5"/>
  <c r="L184" i="5"/>
  <c r="I184" i="5"/>
  <c r="H184" i="5"/>
  <c r="G184" i="5"/>
  <c r="F184" i="5"/>
  <c r="E184" i="5"/>
  <c r="D184" i="5"/>
  <c r="C184" i="5"/>
  <c r="B184" i="5"/>
  <c r="A184" i="5"/>
  <c r="L4110" i="5"/>
  <c r="I4110" i="5"/>
  <c r="H4110" i="5"/>
  <c r="G4110" i="5"/>
  <c r="F4110" i="5"/>
  <c r="E4110" i="5"/>
  <c r="D4110" i="5"/>
  <c r="C4110" i="5"/>
  <c r="B4110" i="5"/>
  <c r="A4110" i="5"/>
  <c r="L2430" i="5"/>
  <c r="I2430" i="5"/>
  <c r="H2430" i="5"/>
  <c r="G2430" i="5"/>
  <c r="F2430" i="5"/>
  <c r="E2430" i="5"/>
  <c r="D2430" i="5"/>
  <c r="C2430" i="5"/>
  <c r="B2430" i="5"/>
  <c r="A2430" i="5"/>
  <c r="L2429" i="5"/>
  <c r="I2429" i="5"/>
  <c r="H2429" i="5"/>
  <c r="G2429" i="5"/>
  <c r="F2429" i="5"/>
  <c r="E2429" i="5"/>
  <c r="D2429" i="5"/>
  <c r="C2429" i="5"/>
  <c r="B2429" i="5"/>
  <c r="A2429" i="5"/>
  <c r="L4277" i="5"/>
  <c r="I4277" i="5"/>
  <c r="H4277" i="5"/>
  <c r="G4277" i="5"/>
  <c r="F4277" i="5"/>
  <c r="E4277" i="5"/>
  <c r="D4277" i="5"/>
  <c r="C4277" i="5"/>
  <c r="B4277" i="5"/>
  <c r="A4277" i="5"/>
  <c r="L4276" i="5"/>
  <c r="I4276" i="5"/>
  <c r="H4276" i="5"/>
  <c r="G4276" i="5"/>
  <c r="F4276" i="5"/>
  <c r="E4276" i="5"/>
  <c r="D4276" i="5"/>
  <c r="C4276" i="5"/>
  <c r="B4276" i="5"/>
  <c r="A4276" i="5"/>
  <c r="L3202" i="5"/>
  <c r="I3202" i="5"/>
  <c r="H3202" i="5"/>
  <c r="G3202" i="5"/>
  <c r="F3202" i="5"/>
  <c r="E3202" i="5"/>
  <c r="D3202" i="5"/>
  <c r="C3202" i="5"/>
  <c r="B3202" i="5"/>
  <c r="A3202" i="5"/>
  <c r="L3201" i="5"/>
  <c r="I3201" i="5"/>
  <c r="H3201" i="5"/>
  <c r="G3201" i="5"/>
  <c r="F3201" i="5"/>
  <c r="E3201" i="5"/>
  <c r="D3201" i="5"/>
  <c r="C3201" i="5"/>
  <c r="B3201" i="5"/>
  <c r="A3201" i="5"/>
  <c r="L3200" i="5"/>
  <c r="I3200" i="5"/>
  <c r="H3200" i="5"/>
  <c r="G3200" i="5"/>
  <c r="F3200" i="5"/>
  <c r="E3200" i="5"/>
  <c r="D3200" i="5"/>
  <c r="C3200" i="5"/>
  <c r="B3200" i="5"/>
  <c r="A3200" i="5"/>
  <c r="L3908" i="5"/>
  <c r="I3908" i="5"/>
  <c r="H3908" i="5"/>
  <c r="G3908" i="5"/>
  <c r="F3908" i="5"/>
  <c r="E3908" i="5"/>
  <c r="D3908" i="5"/>
  <c r="C3908" i="5"/>
  <c r="B3908" i="5"/>
  <c r="A3908" i="5"/>
  <c r="L3907" i="5"/>
  <c r="I3907" i="5"/>
  <c r="H3907" i="5"/>
  <c r="G3907" i="5"/>
  <c r="F3907" i="5"/>
  <c r="E3907" i="5"/>
  <c r="D3907" i="5"/>
  <c r="C3907" i="5"/>
  <c r="B3907" i="5"/>
  <c r="A3907" i="5"/>
  <c r="L4286" i="5"/>
  <c r="I4286" i="5"/>
  <c r="H4286" i="5"/>
  <c r="G4286" i="5"/>
  <c r="F4286" i="5"/>
  <c r="E4286" i="5"/>
  <c r="D4286" i="5"/>
  <c r="C4286" i="5"/>
  <c r="B4286" i="5"/>
  <c r="A4286" i="5"/>
  <c r="L4289" i="5"/>
  <c r="I4289" i="5"/>
  <c r="H4289" i="5"/>
  <c r="G4289" i="5"/>
  <c r="F4289" i="5"/>
  <c r="E4289" i="5"/>
  <c r="D4289" i="5"/>
  <c r="C4289" i="5"/>
  <c r="B4289" i="5"/>
  <c r="A4289" i="5"/>
  <c r="L3416" i="5"/>
  <c r="I3416" i="5"/>
  <c r="H3416" i="5"/>
  <c r="G3416" i="5"/>
  <c r="F3416" i="5"/>
  <c r="E3416" i="5"/>
  <c r="D3416" i="5"/>
  <c r="C3416" i="5"/>
  <c r="B3416" i="5"/>
  <c r="A3416" i="5"/>
  <c r="L4140" i="5"/>
  <c r="I4140" i="5"/>
  <c r="H4140" i="5"/>
  <c r="G4140" i="5"/>
  <c r="F4140" i="5"/>
  <c r="E4140" i="5"/>
  <c r="D4140" i="5"/>
  <c r="C4140" i="5"/>
  <c r="B4140" i="5"/>
  <c r="A4140" i="5"/>
  <c r="L4139" i="5"/>
  <c r="I4139" i="5"/>
  <c r="H4139" i="5"/>
  <c r="G4139" i="5"/>
  <c r="F4139" i="5"/>
  <c r="E4139" i="5"/>
  <c r="D4139" i="5"/>
  <c r="C4139" i="5"/>
  <c r="B4139" i="5"/>
  <c r="A4139" i="5"/>
  <c r="L4270" i="5"/>
  <c r="I4270" i="5"/>
  <c r="H4270" i="5"/>
  <c r="G4270" i="5"/>
  <c r="F4270" i="5"/>
  <c r="E4270" i="5"/>
  <c r="D4270" i="5"/>
  <c r="C4270" i="5"/>
  <c r="B4270" i="5"/>
  <c r="A4270" i="5"/>
  <c r="L4269" i="5"/>
  <c r="I4269" i="5"/>
  <c r="H4269" i="5"/>
  <c r="G4269" i="5"/>
  <c r="F4269" i="5"/>
  <c r="E4269" i="5"/>
  <c r="D4269" i="5"/>
  <c r="C4269" i="5"/>
  <c r="B4269" i="5"/>
  <c r="A4269" i="5"/>
  <c r="L4288" i="5"/>
  <c r="I4288" i="5"/>
  <c r="H4288" i="5"/>
  <c r="G4288" i="5"/>
  <c r="F4288" i="5"/>
  <c r="E4288" i="5"/>
  <c r="D4288" i="5"/>
  <c r="C4288" i="5"/>
  <c r="B4288" i="5"/>
  <c r="A4288" i="5"/>
  <c r="L3600" i="5"/>
  <c r="I3600" i="5"/>
  <c r="H3600" i="5"/>
  <c r="G3600" i="5"/>
  <c r="F3600" i="5"/>
  <c r="E3600" i="5"/>
  <c r="D3600" i="5"/>
  <c r="C3600" i="5"/>
  <c r="B3600" i="5"/>
  <c r="A3600" i="5"/>
  <c r="L3599" i="5"/>
  <c r="I3599" i="5"/>
  <c r="H3599" i="5"/>
  <c r="G3599" i="5"/>
  <c r="F3599" i="5"/>
  <c r="E3599" i="5"/>
  <c r="D3599" i="5"/>
  <c r="C3599" i="5"/>
  <c r="B3599" i="5"/>
  <c r="A3599" i="5"/>
  <c r="L3541" i="5"/>
  <c r="I3541" i="5"/>
  <c r="H3541" i="5"/>
  <c r="G3541" i="5"/>
  <c r="F3541" i="5"/>
  <c r="E3541" i="5"/>
  <c r="D3541" i="5"/>
  <c r="C3541" i="5"/>
  <c r="B3541" i="5"/>
  <c r="A3541" i="5"/>
  <c r="L2989" i="5"/>
  <c r="I2989" i="5"/>
  <c r="H2989" i="5"/>
  <c r="G2989" i="5"/>
  <c r="F2989" i="5"/>
  <c r="E2989" i="5"/>
  <c r="D2989" i="5"/>
  <c r="C2989" i="5"/>
  <c r="B2989" i="5"/>
  <c r="A2989" i="5"/>
  <c r="L2988" i="5"/>
  <c r="I2988" i="5"/>
  <c r="H2988" i="5"/>
  <c r="G2988" i="5"/>
  <c r="F2988" i="5"/>
  <c r="E2988" i="5"/>
  <c r="D2988" i="5"/>
  <c r="C2988" i="5"/>
  <c r="B2988" i="5"/>
  <c r="A2988" i="5"/>
  <c r="L2510" i="5"/>
  <c r="I2510" i="5"/>
  <c r="H2510" i="5"/>
  <c r="G2510" i="5"/>
  <c r="F2510" i="5"/>
  <c r="E2510" i="5"/>
  <c r="D2510" i="5"/>
  <c r="C2510" i="5"/>
  <c r="B2510" i="5"/>
  <c r="A2510" i="5"/>
  <c r="L2853" i="5"/>
  <c r="I2853" i="5"/>
  <c r="H2853" i="5"/>
  <c r="G2853" i="5"/>
  <c r="F2853" i="5"/>
  <c r="E2853" i="5"/>
  <c r="D2853" i="5"/>
  <c r="C2853" i="5"/>
  <c r="B2853" i="5"/>
  <c r="A2853" i="5"/>
  <c r="L2852" i="5"/>
  <c r="I2852" i="5"/>
  <c r="H2852" i="5"/>
  <c r="G2852" i="5"/>
  <c r="F2852" i="5"/>
  <c r="E2852" i="5"/>
  <c r="D2852" i="5"/>
  <c r="C2852" i="5"/>
  <c r="B2852" i="5"/>
  <c r="A2852" i="5"/>
  <c r="L211" i="5"/>
  <c r="I211" i="5"/>
  <c r="H211" i="5"/>
  <c r="G211" i="5"/>
  <c r="F211" i="5"/>
  <c r="E211" i="5"/>
  <c r="D211" i="5"/>
  <c r="C211" i="5"/>
  <c r="B211" i="5"/>
  <c r="A211" i="5"/>
  <c r="L3199" i="5"/>
  <c r="I3199" i="5"/>
  <c r="H3199" i="5"/>
  <c r="G3199" i="5"/>
  <c r="F3199" i="5"/>
  <c r="E3199" i="5"/>
  <c r="D3199" i="5"/>
  <c r="C3199" i="5"/>
  <c r="B3199" i="5"/>
  <c r="A3199" i="5"/>
  <c r="L3198" i="5"/>
  <c r="I3198" i="5"/>
  <c r="H3198" i="5"/>
  <c r="G3198" i="5"/>
  <c r="F3198" i="5"/>
  <c r="E3198" i="5"/>
  <c r="D3198" i="5"/>
  <c r="C3198" i="5"/>
  <c r="B3198" i="5"/>
  <c r="A3198" i="5"/>
  <c r="L529" i="5"/>
  <c r="I529" i="5"/>
  <c r="H529" i="5"/>
  <c r="G529" i="5"/>
  <c r="F529" i="5"/>
  <c r="E529" i="5"/>
  <c r="D529" i="5"/>
  <c r="C529" i="5"/>
  <c r="B529" i="5"/>
  <c r="A529" i="5"/>
  <c r="L4160" i="5"/>
  <c r="I4160" i="5"/>
  <c r="H4160" i="5"/>
  <c r="G4160" i="5"/>
  <c r="F4160" i="5"/>
  <c r="E4160" i="5"/>
  <c r="D4160" i="5"/>
  <c r="C4160" i="5"/>
  <c r="B4160" i="5"/>
  <c r="A4160" i="5"/>
  <c r="L4159" i="5"/>
  <c r="I4159" i="5"/>
  <c r="H4159" i="5"/>
  <c r="G4159" i="5"/>
  <c r="F4159" i="5"/>
  <c r="E4159" i="5"/>
  <c r="D4159" i="5"/>
  <c r="C4159" i="5"/>
  <c r="B4159" i="5"/>
  <c r="A4159" i="5"/>
  <c r="L3080" i="5"/>
  <c r="I3080" i="5"/>
  <c r="H3080" i="5"/>
  <c r="G3080" i="5"/>
  <c r="F3080" i="5"/>
  <c r="E3080" i="5"/>
  <c r="D3080" i="5"/>
  <c r="C3080" i="5"/>
  <c r="B3080" i="5"/>
  <c r="A3080" i="5"/>
  <c r="L4282" i="5"/>
  <c r="I4282" i="5"/>
  <c r="H4282" i="5"/>
  <c r="G4282" i="5"/>
  <c r="F4282" i="5"/>
  <c r="E4282" i="5"/>
  <c r="D4282" i="5"/>
  <c r="C4282" i="5"/>
  <c r="B4282" i="5"/>
  <c r="A4282" i="5"/>
  <c r="L3030" i="5"/>
  <c r="I3030" i="5"/>
  <c r="H3030" i="5"/>
  <c r="G3030" i="5"/>
  <c r="F3030" i="5"/>
  <c r="E3030" i="5"/>
  <c r="D3030" i="5"/>
  <c r="C3030" i="5"/>
  <c r="B3030" i="5"/>
  <c r="A3030" i="5"/>
  <c r="L3029" i="5"/>
  <c r="I3029" i="5"/>
  <c r="H3029" i="5"/>
  <c r="G3029" i="5"/>
  <c r="F3029" i="5"/>
  <c r="E3029" i="5"/>
  <c r="D3029" i="5"/>
  <c r="C3029" i="5"/>
  <c r="B3029" i="5"/>
  <c r="A3029" i="5"/>
  <c r="L3265" i="5"/>
  <c r="I3265" i="5"/>
  <c r="H3265" i="5"/>
  <c r="G3265" i="5"/>
  <c r="F3265" i="5"/>
  <c r="E3265" i="5"/>
  <c r="D3265" i="5"/>
  <c r="C3265" i="5"/>
  <c r="B3265" i="5"/>
  <c r="A3265" i="5"/>
  <c r="L3977" i="5"/>
  <c r="I3977" i="5"/>
  <c r="H3977" i="5"/>
  <c r="G3977" i="5"/>
  <c r="F3977" i="5"/>
  <c r="E3977" i="5"/>
  <c r="D3977" i="5"/>
  <c r="C3977" i="5"/>
  <c r="B3977" i="5"/>
  <c r="A3977" i="5"/>
  <c r="L3976" i="5"/>
  <c r="I3976" i="5"/>
  <c r="H3976" i="5"/>
  <c r="G3976" i="5"/>
  <c r="F3976" i="5"/>
  <c r="E3976" i="5"/>
  <c r="D3976" i="5"/>
  <c r="C3976" i="5"/>
  <c r="B3976" i="5"/>
  <c r="A3976" i="5"/>
  <c r="L3975" i="5"/>
  <c r="I3975" i="5"/>
  <c r="H3975" i="5"/>
  <c r="G3975" i="5"/>
  <c r="F3975" i="5"/>
  <c r="E3975" i="5"/>
  <c r="D3975" i="5"/>
  <c r="C3975" i="5"/>
  <c r="B3975" i="5"/>
  <c r="A3975" i="5"/>
  <c r="L3974" i="5"/>
  <c r="I3974" i="5"/>
  <c r="H3974" i="5"/>
  <c r="G3974" i="5"/>
  <c r="F3974" i="5"/>
  <c r="E3974" i="5"/>
  <c r="D3974" i="5"/>
  <c r="C3974" i="5"/>
  <c r="B3974" i="5"/>
  <c r="A3974" i="5"/>
  <c r="L4158" i="5"/>
  <c r="I4158" i="5"/>
  <c r="H4158" i="5"/>
  <c r="G4158" i="5"/>
  <c r="F4158" i="5"/>
  <c r="E4158" i="5"/>
  <c r="D4158" i="5"/>
  <c r="C4158" i="5"/>
  <c r="B4158" i="5"/>
  <c r="A4158" i="5"/>
  <c r="L4157" i="5"/>
  <c r="I4157" i="5"/>
  <c r="H4157" i="5"/>
  <c r="G4157" i="5"/>
  <c r="F4157" i="5"/>
  <c r="E4157" i="5"/>
  <c r="D4157" i="5"/>
  <c r="C4157" i="5"/>
  <c r="B4157" i="5"/>
  <c r="A4157" i="5"/>
  <c r="L3916" i="5"/>
  <c r="I3916" i="5"/>
  <c r="H3916" i="5"/>
  <c r="G3916" i="5"/>
  <c r="F3916" i="5"/>
  <c r="E3916" i="5"/>
  <c r="D3916" i="5"/>
  <c r="C3916" i="5"/>
  <c r="B3916" i="5"/>
  <c r="A3916" i="5"/>
  <c r="L3915" i="5"/>
  <c r="I3915" i="5"/>
  <c r="H3915" i="5"/>
  <c r="G3915" i="5"/>
  <c r="F3915" i="5"/>
  <c r="E3915" i="5"/>
  <c r="D3915" i="5"/>
  <c r="C3915" i="5"/>
  <c r="B3915" i="5"/>
  <c r="A3915" i="5"/>
  <c r="L399" i="5"/>
  <c r="I399" i="5"/>
  <c r="H399" i="5"/>
  <c r="G399" i="5"/>
  <c r="F399" i="5"/>
  <c r="E399" i="5"/>
  <c r="D399" i="5"/>
  <c r="C399" i="5"/>
  <c r="B399" i="5"/>
  <c r="A399" i="5"/>
  <c r="L398" i="5"/>
  <c r="I398" i="5"/>
  <c r="H398" i="5"/>
  <c r="G398" i="5"/>
  <c r="F398" i="5"/>
  <c r="E398" i="5"/>
  <c r="D398" i="5"/>
  <c r="C398" i="5"/>
  <c r="B398" i="5"/>
  <c r="A398" i="5"/>
  <c r="L444" i="5"/>
  <c r="I444" i="5"/>
  <c r="H444" i="5"/>
  <c r="G444" i="5"/>
  <c r="F444" i="5"/>
  <c r="E444" i="5"/>
  <c r="D444" i="5"/>
  <c r="C444" i="5"/>
  <c r="B444" i="5"/>
  <c r="A444" i="5"/>
  <c r="L3882" i="5"/>
  <c r="I3882" i="5"/>
  <c r="H3882" i="5"/>
  <c r="G3882" i="5"/>
  <c r="F3882" i="5"/>
  <c r="E3882" i="5"/>
  <c r="D3882" i="5"/>
  <c r="C3882" i="5"/>
  <c r="B3882" i="5"/>
  <c r="A3882" i="5"/>
  <c r="L3881" i="5"/>
  <c r="I3881" i="5"/>
  <c r="H3881" i="5"/>
  <c r="G3881" i="5"/>
  <c r="F3881" i="5"/>
  <c r="E3881" i="5"/>
  <c r="D3881" i="5"/>
  <c r="C3881" i="5"/>
  <c r="B3881" i="5"/>
  <c r="A3881" i="5"/>
  <c r="L3919" i="5"/>
  <c r="I3919" i="5"/>
  <c r="H3919" i="5"/>
  <c r="G3919" i="5"/>
  <c r="F3919" i="5"/>
  <c r="E3919" i="5"/>
  <c r="D3919" i="5"/>
  <c r="C3919" i="5"/>
  <c r="B3919" i="5"/>
  <c r="A3919" i="5"/>
  <c r="L2904" i="5"/>
  <c r="I2904" i="5"/>
  <c r="H2904" i="5"/>
  <c r="G2904" i="5"/>
  <c r="F2904" i="5"/>
  <c r="E2904" i="5"/>
  <c r="D2904" i="5"/>
  <c r="C2904" i="5"/>
  <c r="B2904" i="5"/>
  <c r="A2904" i="5"/>
  <c r="L210" i="5"/>
  <c r="I210" i="5"/>
  <c r="H210" i="5"/>
  <c r="G210" i="5"/>
  <c r="F210" i="5"/>
  <c r="E210" i="5"/>
  <c r="D210" i="5"/>
  <c r="C210" i="5"/>
  <c r="B210" i="5"/>
  <c r="A210" i="5"/>
  <c r="L3041" i="5"/>
  <c r="I3041" i="5"/>
  <c r="H3041" i="5"/>
  <c r="G3041" i="5"/>
  <c r="F3041" i="5"/>
  <c r="E3041" i="5"/>
  <c r="D3041" i="5"/>
  <c r="C3041" i="5"/>
  <c r="B3041" i="5"/>
  <c r="A3041" i="5"/>
  <c r="L3040" i="5"/>
  <c r="I3040" i="5"/>
  <c r="H3040" i="5"/>
  <c r="G3040" i="5"/>
  <c r="F3040" i="5"/>
  <c r="E3040" i="5"/>
  <c r="D3040" i="5"/>
  <c r="C3040" i="5"/>
  <c r="B3040" i="5"/>
  <c r="A3040" i="5"/>
  <c r="L3197" i="5"/>
  <c r="I3197" i="5"/>
  <c r="H3197" i="5"/>
  <c r="G3197" i="5"/>
  <c r="F3197" i="5"/>
  <c r="E3197" i="5"/>
  <c r="D3197" i="5"/>
  <c r="C3197" i="5"/>
  <c r="B3197" i="5"/>
  <c r="A3197" i="5"/>
  <c r="L3196" i="5"/>
  <c r="I3196" i="5"/>
  <c r="H3196" i="5"/>
  <c r="G3196" i="5"/>
  <c r="F3196" i="5"/>
  <c r="E3196" i="5"/>
  <c r="D3196" i="5"/>
  <c r="C3196" i="5"/>
  <c r="B3196" i="5"/>
  <c r="A3196" i="5"/>
  <c r="L2487" i="5"/>
  <c r="I2487" i="5"/>
  <c r="H2487" i="5"/>
  <c r="G2487" i="5"/>
  <c r="F2487" i="5"/>
  <c r="E2487" i="5"/>
  <c r="D2487" i="5"/>
  <c r="C2487" i="5"/>
  <c r="B2487" i="5"/>
  <c r="A2487" i="5"/>
  <c r="L3887" i="5"/>
  <c r="I3887" i="5"/>
  <c r="H3887" i="5"/>
  <c r="G3887" i="5"/>
  <c r="F3887" i="5"/>
  <c r="E3887" i="5"/>
  <c r="D3887" i="5"/>
  <c r="C3887" i="5"/>
  <c r="B3887" i="5"/>
  <c r="A3887" i="5"/>
  <c r="L3886" i="5"/>
  <c r="I3886" i="5"/>
  <c r="H3886" i="5"/>
  <c r="G3886" i="5"/>
  <c r="F3886" i="5"/>
  <c r="E3886" i="5"/>
  <c r="D3886" i="5"/>
  <c r="C3886" i="5"/>
  <c r="B3886" i="5"/>
  <c r="A3886" i="5"/>
  <c r="L2651" i="5"/>
  <c r="I2651" i="5"/>
  <c r="H2651" i="5"/>
  <c r="G2651" i="5"/>
  <c r="F2651" i="5"/>
  <c r="E2651" i="5"/>
  <c r="D2651" i="5"/>
  <c r="C2651" i="5"/>
  <c r="B2651" i="5"/>
  <c r="A2651" i="5"/>
  <c r="L4169" i="5"/>
  <c r="I4169" i="5"/>
  <c r="H4169" i="5"/>
  <c r="G4169" i="5"/>
  <c r="F4169" i="5"/>
  <c r="E4169" i="5"/>
  <c r="D4169" i="5"/>
  <c r="C4169" i="5"/>
  <c r="B4169" i="5"/>
  <c r="A4169" i="5"/>
  <c r="L4168" i="5"/>
  <c r="I4168" i="5"/>
  <c r="H4168" i="5"/>
  <c r="G4168" i="5"/>
  <c r="F4168" i="5"/>
  <c r="E4168" i="5"/>
  <c r="D4168" i="5"/>
  <c r="C4168" i="5"/>
  <c r="B4168" i="5"/>
  <c r="A4168" i="5"/>
  <c r="L4167" i="5"/>
  <c r="I4167" i="5"/>
  <c r="H4167" i="5"/>
  <c r="G4167" i="5"/>
  <c r="F4167" i="5"/>
  <c r="E4167" i="5"/>
  <c r="D4167" i="5"/>
  <c r="C4167" i="5"/>
  <c r="B4167" i="5"/>
  <c r="A4167" i="5"/>
  <c r="L4290" i="5"/>
  <c r="I4290" i="5"/>
  <c r="H4290" i="5"/>
  <c r="G4290" i="5"/>
  <c r="F4290" i="5"/>
  <c r="E4290" i="5"/>
  <c r="D4290" i="5"/>
  <c r="C4290" i="5"/>
  <c r="B4290" i="5"/>
  <c r="A4290" i="5"/>
  <c r="L3614" i="5"/>
  <c r="I3614" i="5"/>
  <c r="H3614" i="5"/>
  <c r="G3614" i="5"/>
  <c r="F3614" i="5"/>
  <c r="E3614" i="5"/>
  <c r="D3614" i="5"/>
  <c r="C3614" i="5"/>
  <c r="B3614" i="5"/>
  <c r="A3614" i="5"/>
  <c r="L3733" i="5"/>
  <c r="I3733" i="5"/>
  <c r="H3733" i="5"/>
  <c r="G3733" i="5"/>
  <c r="F3733" i="5"/>
  <c r="E3733" i="5"/>
  <c r="D3733" i="5"/>
  <c r="C3733" i="5"/>
  <c r="B3733" i="5"/>
  <c r="A3733" i="5"/>
  <c r="L3965" i="5"/>
  <c r="I3965" i="5"/>
  <c r="H3965" i="5"/>
  <c r="G3965" i="5"/>
  <c r="F3965" i="5"/>
  <c r="E3965" i="5"/>
  <c r="D3965" i="5"/>
  <c r="C3965" i="5"/>
  <c r="B3965" i="5"/>
  <c r="A3965" i="5"/>
  <c r="L3520" i="5"/>
  <c r="I3520" i="5"/>
  <c r="H3520" i="5"/>
  <c r="G3520" i="5"/>
  <c r="F3520" i="5"/>
  <c r="E3520" i="5"/>
  <c r="D3520" i="5"/>
  <c r="C3520" i="5"/>
  <c r="B3520" i="5"/>
  <c r="A3520" i="5"/>
  <c r="L2627" i="5"/>
  <c r="I2627" i="5"/>
  <c r="H2627" i="5"/>
  <c r="G2627" i="5"/>
  <c r="F2627" i="5"/>
  <c r="E2627" i="5"/>
  <c r="D2627" i="5"/>
  <c r="C2627" i="5"/>
  <c r="B2627" i="5"/>
  <c r="A2627" i="5"/>
  <c r="L2626" i="5"/>
  <c r="I2626" i="5"/>
  <c r="H2626" i="5"/>
  <c r="G2626" i="5"/>
  <c r="F2626" i="5"/>
  <c r="E2626" i="5"/>
  <c r="D2626" i="5"/>
  <c r="C2626" i="5"/>
  <c r="B2626" i="5"/>
  <c r="A2626" i="5"/>
  <c r="L1433" i="5"/>
  <c r="I1433" i="5"/>
  <c r="H1433" i="5"/>
  <c r="G1433" i="5"/>
  <c r="F1433" i="5"/>
  <c r="E1433" i="5"/>
  <c r="D1433" i="5"/>
  <c r="C1433" i="5"/>
  <c r="B1433" i="5"/>
  <c r="A1433" i="5"/>
  <c r="L3362" i="5"/>
  <c r="I3362" i="5"/>
  <c r="H3362" i="5"/>
  <c r="G3362" i="5"/>
  <c r="F3362" i="5"/>
  <c r="E3362" i="5"/>
  <c r="D3362" i="5"/>
  <c r="C3362" i="5"/>
  <c r="B3362" i="5"/>
  <c r="A3362" i="5"/>
  <c r="L3195" i="5"/>
  <c r="I3195" i="5"/>
  <c r="H3195" i="5"/>
  <c r="G3195" i="5"/>
  <c r="F3195" i="5"/>
  <c r="E3195" i="5"/>
  <c r="D3195" i="5"/>
  <c r="C3195" i="5"/>
  <c r="B3195" i="5"/>
  <c r="A3195" i="5"/>
  <c r="L3194" i="5"/>
  <c r="I3194" i="5"/>
  <c r="H3194" i="5"/>
  <c r="G3194" i="5"/>
  <c r="F3194" i="5"/>
  <c r="E3194" i="5"/>
  <c r="D3194" i="5"/>
  <c r="C3194" i="5"/>
  <c r="B3194" i="5"/>
  <c r="A3194" i="5"/>
  <c r="L3995" i="5"/>
  <c r="I3995" i="5"/>
  <c r="H3995" i="5"/>
  <c r="G3995" i="5"/>
  <c r="F3995" i="5"/>
  <c r="E3995" i="5"/>
  <c r="D3995" i="5"/>
  <c r="C3995" i="5"/>
  <c r="B3995" i="5"/>
  <c r="A3995" i="5"/>
  <c r="L3994" i="5"/>
  <c r="I3994" i="5"/>
  <c r="H3994" i="5"/>
  <c r="G3994" i="5"/>
  <c r="F3994" i="5"/>
  <c r="E3994" i="5"/>
  <c r="D3994" i="5"/>
  <c r="C3994" i="5"/>
  <c r="B3994" i="5"/>
  <c r="A3994" i="5"/>
  <c r="L4287" i="5"/>
  <c r="I4287" i="5"/>
  <c r="H4287" i="5"/>
  <c r="G4287" i="5"/>
  <c r="F4287" i="5"/>
  <c r="E4287" i="5"/>
  <c r="D4287" i="5"/>
  <c r="C4287" i="5"/>
  <c r="B4287" i="5"/>
  <c r="A4287" i="5"/>
  <c r="L3415" i="5"/>
  <c r="I3415" i="5"/>
  <c r="H3415" i="5"/>
  <c r="G3415" i="5"/>
  <c r="F3415" i="5"/>
  <c r="E3415" i="5"/>
  <c r="D3415" i="5"/>
  <c r="C3415" i="5"/>
  <c r="B3415" i="5"/>
  <c r="A3415" i="5"/>
  <c r="L3061" i="5"/>
  <c r="I3061" i="5"/>
  <c r="H3061" i="5"/>
  <c r="G3061" i="5"/>
  <c r="F3061" i="5"/>
  <c r="E3061" i="5"/>
  <c r="D3061" i="5"/>
  <c r="C3061" i="5"/>
  <c r="B3061" i="5"/>
  <c r="A3061" i="5"/>
  <c r="L3060" i="5"/>
  <c r="I3060" i="5"/>
  <c r="H3060" i="5"/>
  <c r="G3060" i="5"/>
  <c r="F3060" i="5"/>
  <c r="E3060" i="5"/>
  <c r="D3060" i="5"/>
  <c r="C3060" i="5"/>
  <c r="B3060" i="5"/>
  <c r="A3060" i="5"/>
  <c r="L818" i="5"/>
  <c r="I818" i="5"/>
  <c r="H818" i="5"/>
  <c r="G818" i="5"/>
  <c r="F818" i="5"/>
  <c r="E818" i="5"/>
  <c r="D818" i="5"/>
  <c r="C818" i="5"/>
  <c r="B818" i="5"/>
  <c r="A818" i="5"/>
  <c r="L2824" i="5"/>
  <c r="I2824" i="5"/>
  <c r="H2824" i="5"/>
  <c r="G2824" i="5"/>
  <c r="F2824" i="5"/>
  <c r="E2824" i="5"/>
  <c r="D2824" i="5"/>
  <c r="C2824" i="5"/>
  <c r="B2824" i="5"/>
  <c r="A2824" i="5"/>
  <c r="L2823" i="5"/>
  <c r="I2823" i="5"/>
  <c r="H2823" i="5"/>
  <c r="G2823" i="5"/>
  <c r="F2823" i="5"/>
  <c r="E2823" i="5"/>
  <c r="D2823" i="5"/>
  <c r="C2823" i="5"/>
  <c r="B2823" i="5"/>
  <c r="A2823" i="5"/>
  <c r="L1432" i="5"/>
  <c r="I1432" i="5"/>
  <c r="H1432" i="5"/>
  <c r="G1432" i="5"/>
  <c r="F1432" i="5"/>
  <c r="E1432" i="5"/>
  <c r="D1432" i="5"/>
  <c r="C1432" i="5"/>
  <c r="B1432" i="5"/>
  <c r="A1432" i="5"/>
  <c r="L1431" i="5"/>
  <c r="I1431" i="5"/>
  <c r="H1431" i="5"/>
  <c r="G1431" i="5"/>
  <c r="F1431" i="5"/>
  <c r="E1431" i="5"/>
  <c r="D1431" i="5"/>
  <c r="C1431" i="5"/>
  <c r="B1431" i="5"/>
  <c r="A1431" i="5"/>
  <c r="L1430" i="5"/>
  <c r="I1430" i="5"/>
  <c r="H1430" i="5"/>
  <c r="G1430" i="5"/>
  <c r="F1430" i="5"/>
  <c r="E1430" i="5"/>
  <c r="D1430" i="5"/>
  <c r="C1430" i="5"/>
  <c r="B1430" i="5"/>
  <c r="A1430" i="5"/>
  <c r="L3911" i="5"/>
  <c r="I3911" i="5"/>
  <c r="H3911" i="5"/>
  <c r="G3911" i="5"/>
  <c r="F3911" i="5"/>
  <c r="E3911" i="5"/>
  <c r="D3911" i="5"/>
  <c r="C3911" i="5"/>
  <c r="B3911" i="5"/>
  <c r="A3911" i="5"/>
  <c r="L4285" i="5"/>
  <c r="I4285" i="5"/>
  <c r="H4285" i="5"/>
  <c r="G4285" i="5"/>
  <c r="F4285" i="5"/>
  <c r="E4285" i="5"/>
  <c r="D4285" i="5"/>
  <c r="C4285" i="5"/>
  <c r="B4285" i="5"/>
  <c r="A4285" i="5"/>
  <c r="L4284" i="5"/>
  <c r="I4284" i="5"/>
  <c r="H4284" i="5"/>
  <c r="G4284" i="5"/>
  <c r="F4284" i="5"/>
  <c r="E4284" i="5"/>
  <c r="D4284" i="5"/>
  <c r="C4284" i="5"/>
  <c r="B4284" i="5"/>
  <c r="A4284" i="5"/>
  <c r="L3543" i="5"/>
  <c r="I3543" i="5"/>
  <c r="H3543" i="5"/>
  <c r="G3543" i="5"/>
  <c r="F3543" i="5"/>
  <c r="E3543" i="5"/>
  <c r="D3543" i="5"/>
  <c r="C3543" i="5"/>
  <c r="B3543" i="5"/>
  <c r="A3543" i="5"/>
  <c r="L3542" i="5"/>
  <c r="I3542" i="5"/>
  <c r="H3542" i="5"/>
  <c r="G3542" i="5"/>
  <c r="F3542" i="5"/>
  <c r="E3542" i="5"/>
  <c r="D3542" i="5"/>
  <c r="C3542" i="5"/>
  <c r="B3542" i="5"/>
  <c r="A3542" i="5"/>
  <c r="L3361" i="5"/>
  <c r="I3361" i="5"/>
  <c r="H3361" i="5"/>
  <c r="G3361" i="5"/>
  <c r="F3361" i="5"/>
  <c r="E3361" i="5"/>
  <c r="D3361" i="5"/>
  <c r="C3361" i="5"/>
  <c r="B3361" i="5"/>
  <c r="A3361" i="5"/>
  <c r="L3931" i="5"/>
  <c r="I3931" i="5"/>
  <c r="H3931" i="5"/>
  <c r="G3931" i="5"/>
  <c r="F3931" i="5"/>
  <c r="E3931" i="5"/>
  <c r="D3931" i="5"/>
  <c r="C3931" i="5"/>
  <c r="B3931" i="5"/>
  <c r="A3931" i="5"/>
  <c r="L3820" i="5"/>
  <c r="I3820" i="5"/>
  <c r="H3820" i="5"/>
  <c r="G3820" i="5"/>
  <c r="F3820" i="5"/>
  <c r="E3820" i="5"/>
  <c r="D3820" i="5"/>
  <c r="C3820" i="5"/>
  <c r="B3820" i="5"/>
  <c r="A3820" i="5"/>
  <c r="L3193" i="5"/>
  <c r="I3193" i="5"/>
  <c r="H3193" i="5"/>
  <c r="G3193" i="5"/>
  <c r="F3193" i="5"/>
  <c r="E3193" i="5"/>
  <c r="D3193" i="5"/>
  <c r="C3193" i="5"/>
  <c r="B3193" i="5"/>
  <c r="A3193" i="5"/>
  <c r="L3192" i="5"/>
  <c r="I3192" i="5"/>
  <c r="H3192" i="5"/>
  <c r="G3192" i="5"/>
  <c r="F3192" i="5"/>
  <c r="E3192" i="5"/>
  <c r="D3192" i="5"/>
  <c r="C3192" i="5"/>
  <c r="B3192" i="5"/>
  <c r="A3192" i="5"/>
  <c r="L2543" i="5"/>
  <c r="I2543" i="5"/>
  <c r="H2543" i="5"/>
  <c r="G2543" i="5"/>
  <c r="F2543" i="5"/>
  <c r="E2543" i="5"/>
  <c r="D2543" i="5"/>
  <c r="C2543" i="5"/>
  <c r="B2543" i="5"/>
  <c r="A2543" i="5"/>
  <c r="L3964" i="5"/>
  <c r="I3964" i="5"/>
  <c r="H3964" i="5"/>
  <c r="G3964" i="5"/>
  <c r="F3964" i="5"/>
  <c r="E3964" i="5"/>
  <c r="D3964" i="5"/>
  <c r="C3964" i="5"/>
  <c r="B3964" i="5"/>
  <c r="A3964" i="5"/>
  <c r="L3963" i="5"/>
  <c r="I3963" i="5"/>
  <c r="H3963" i="5"/>
  <c r="G3963" i="5"/>
  <c r="F3963" i="5"/>
  <c r="E3963" i="5"/>
  <c r="D3963" i="5"/>
  <c r="C3963" i="5"/>
  <c r="B3963" i="5"/>
  <c r="A3963" i="5"/>
  <c r="L3962" i="5"/>
  <c r="I3962" i="5"/>
  <c r="H3962" i="5"/>
  <c r="G3962" i="5"/>
  <c r="F3962" i="5"/>
  <c r="E3962" i="5"/>
  <c r="D3962" i="5"/>
  <c r="C3962" i="5"/>
  <c r="B3962" i="5"/>
  <c r="A3962" i="5"/>
  <c r="L3819" i="5"/>
  <c r="I3819" i="5"/>
  <c r="H3819" i="5"/>
  <c r="G3819" i="5"/>
  <c r="F3819" i="5"/>
  <c r="E3819" i="5"/>
  <c r="D3819" i="5"/>
  <c r="C3819" i="5"/>
  <c r="B3819" i="5"/>
  <c r="A3819" i="5"/>
  <c r="L2486" i="5"/>
  <c r="I2486" i="5"/>
  <c r="H2486" i="5"/>
  <c r="G2486" i="5"/>
  <c r="F2486" i="5"/>
  <c r="E2486" i="5"/>
  <c r="D2486" i="5"/>
  <c r="C2486" i="5"/>
  <c r="B2486" i="5"/>
  <c r="A2486" i="5"/>
  <c r="L4156" i="5"/>
  <c r="I4156" i="5"/>
  <c r="H4156" i="5"/>
  <c r="G4156" i="5"/>
  <c r="F4156" i="5"/>
  <c r="E4156" i="5"/>
  <c r="D4156" i="5"/>
  <c r="C4156" i="5"/>
  <c r="B4156" i="5"/>
  <c r="A4156" i="5"/>
  <c r="L4155" i="5"/>
  <c r="I4155" i="5"/>
  <c r="H4155" i="5"/>
  <c r="G4155" i="5"/>
  <c r="F4155" i="5"/>
  <c r="E4155" i="5"/>
  <c r="D4155" i="5"/>
  <c r="C4155" i="5"/>
  <c r="B4155" i="5"/>
  <c r="A4155" i="5"/>
  <c r="L4337" i="5"/>
  <c r="I4337" i="5"/>
  <c r="H4337" i="5"/>
  <c r="G4337" i="5"/>
  <c r="F4337" i="5"/>
  <c r="E4337" i="5"/>
  <c r="D4337" i="5"/>
  <c r="C4337" i="5"/>
  <c r="B4337" i="5"/>
  <c r="A4337" i="5"/>
  <c r="L4336" i="5"/>
  <c r="I4336" i="5"/>
  <c r="H4336" i="5"/>
  <c r="G4336" i="5"/>
  <c r="F4336" i="5"/>
  <c r="E4336" i="5"/>
  <c r="D4336" i="5"/>
  <c r="C4336" i="5"/>
  <c r="B4336" i="5"/>
  <c r="A4336" i="5"/>
  <c r="L3818" i="5"/>
  <c r="I3818" i="5"/>
  <c r="H3818" i="5"/>
  <c r="G3818" i="5"/>
  <c r="F3818" i="5"/>
  <c r="E3818" i="5"/>
  <c r="D3818" i="5"/>
  <c r="C3818" i="5"/>
  <c r="B3818" i="5"/>
  <c r="A3818" i="5"/>
  <c r="L3817" i="5"/>
  <c r="I3817" i="5"/>
  <c r="H3817" i="5"/>
  <c r="G3817" i="5"/>
  <c r="F3817" i="5"/>
  <c r="E3817" i="5"/>
  <c r="D3817" i="5"/>
  <c r="C3817" i="5"/>
  <c r="B3817" i="5"/>
  <c r="A3817" i="5"/>
  <c r="L209" i="5"/>
  <c r="I209" i="5"/>
  <c r="H209" i="5"/>
  <c r="G209" i="5"/>
  <c r="F209" i="5"/>
  <c r="E209" i="5"/>
  <c r="D209" i="5"/>
  <c r="C209" i="5"/>
  <c r="B209" i="5"/>
  <c r="A209" i="5"/>
  <c r="L3993" i="5"/>
  <c r="I3993" i="5"/>
  <c r="H3993" i="5"/>
  <c r="G3993" i="5"/>
  <c r="F3993" i="5"/>
  <c r="E3993" i="5"/>
  <c r="D3993" i="5"/>
  <c r="C3993" i="5"/>
  <c r="B3993" i="5"/>
  <c r="A3993" i="5"/>
  <c r="L4213" i="5"/>
  <c r="I4213" i="5"/>
  <c r="H4213" i="5"/>
  <c r="G4213" i="5"/>
  <c r="F4213" i="5"/>
  <c r="E4213" i="5"/>
  <c r="D4213" i="5"/>
  <c r="C4213" i="5"/>
  <c r="B4213" i="5"/>
  <c r="A4213" i="5"/>
  <c r="L4212" i="5"/>
  <c r="I4212" i="5"/>
  <c r="H4212" i="5"/>
  <c r="G4212" i="5"/>
  <c r="F4212" i="5"/>
  <c r="E4212" i="5"/>
  <c r="D4212" i="5"/>
  <c r="C4212" i="5"/>
  <c r="B4212" i="5"/>
  <c r="A4212" i="5"/>
  <c r="L4250" i="5"/>
  <c r="I4250" i="5"/>
  <c r="H4250" i="5"/>
  <c r="G4250" i="5"/>
  <c r="F4250" i="5"/>
  <c r="E4250" i="5"/>
  <c r="D4250" i="5"/>
  <c r="C4250" i="5"/>
  <c r="B4250" i="5"/>
  <c r="A4250" i="5"/>
  <c r="L4249" i="5"/>
  <c r="I4249" i="5"/>
  <c r="H4249" i="5"/>
  <c r="G4249" i="5"/>
  <c r="F4249" i="5"/>
  <c r="E4249" i="5"/>
  <c r="D4249" i="5"/>
  <c r="C4249" i="5"/>
  <c r="B4249" i="5"/>
  <c r="A4249" i="5"/>
  <c r="L3662" i="5"/>
  <c r="I3662" i="5"/>
  <c r="H3662" i="5"/>
  <c r="G3662" i="5"/>
  <c r="F3662" i="5"/>
  <c r="E3662" i="5"/>
  <c r="D3662" i="5"/>
  <c r="C3662" i="5"/>
  <c r="B3662" i="5"/>
  <c r="A3662" i="5"/>
  <c r="L3661" i="5"/>
  <c r="I3661" i="5"/>
  <c r="H3661" i="5"/>
  <c r="G3661" i="5"/>
  <c r="F3661" i="5"/>
  <c r="E3661" i="5"/>
  <c r="D3661" i="5"/>
  <c r="C3661" i="5"/>
  <c r="B3661" i="5"/>
  <c r="A3661" i="5"/>
  <c r="L4230" i="5"/>
  <c r="I4230" i="5"/>
  <c r="H4230" i="5"/>
  <c r="G4230" i="5"/>
  <c r="F4230" i="5"/>
  <c r="E4230" i="5"/>
  <c r="D4230" i="5"/>
  <c r="C4230" i="5"/>
  <c r="B4230" i="5"/>
  <c r="A4230" i="5"/>
  <c r="L4229" i="5"/>
  <c r="I4229" i="5"/>
  <c r="H4229" i="5"/>
  <c r="G4229" i="5"/>
  <c r="F4229" i="5"/>
  <c r="E4229" i="5"/>
  <c r="D4229" i="5"/>
  <c r="C4229" i="5"/>
  <c r="B4229" i="5"/>
  <c r="A4229" i="5"/>
  <c r="L3816" i="5"/>
  <c r="I3816" i="5"/>
  <c r="H3816" i="5"/>
  <c r="G3816" i="5"/>
  <c r="F3816" i="5"/>
  <c r="E3816" i="5"/>
  <c r="D3816" i="5"/>
  <c r="C3816" i="5"/>
  <c r="B3816" i="5"/>
  <c r="A3816" i="5"/>
  <c r="L3815" i="5"/>
  <c r="I3815" i="5"/>
  <c r="H3815" i="5"/>
  <c r="G3815" i="5"/>
  <c r="F3815" i="5"/>
  <c r="E3815" i="5"/>
  <c r="D3815" i="5"/>
  <c r="C3815" i="5"/>
  <c r="B3815" i="5"/>
  <c r="A3815" i="5"/>
  <c r="L3814" i="5"/>
  <c r="I3814" i="5"/>
  <c r="H3814" i="5"/>
  <c r="G3814" i="5"/>
  <c r="F3814" i="5"/>
  <c r="E3814" i="5"/>
  <c r="D3814" i="5"/>
  <c r="C3814" i="5"/>
  <c r="B3814" i="5"/>
  <c r="A3814" i="5"/>
  <c r="L3949" i="5"/>
  <c r="I3949" i="5"/>
  <c r="H3949" i="5"/>
  <c r="G3949" i="5"/>
  <c r="F3949" i="5"/>
  <c r="E3949" i="5"/>
  <c r="D3949" i="5"/>
  <c r="C3949" i="5"/>
  <c r="B3949" i="5"/>
  <c r="A3949" i="5"/>
  <c r="L3859" i="5"/>
  <c r="I3859" i="5"/>
  <c r="H3859" i="5"/>
  <c r="G3859" i="5"/>
  <c r="F3859" i="5"/>
  <c r="E3859" i="5"/>
  <c r="D3859" i="5"/>
  <c r="C3859" i="5"/>
  <c r="B3859" i="5"/>
  <c r="A3859" i="5"/>
  <c r="L3858" i="5"/>
  <c r="I3858" i="5"/>
  <c r="H3858" i="5"/>
  <c r="G3858" i="5"/>
  <c r="F3858" i="5"/>
  <c r="E3858" i="5"/>
  <c r="D3858" i="5"/>
  <c r="C3858" i="5"/>
  <c r="B3858" i="5"/>
  <c r="A3858" i="5"/>
  <c r="L2549" i="5"/>
  <c r="I2549" i="5"/>
  <c r="H2549" i="5"/>
  <c r="G2549" i="5"/>
  <c r="F2549" i="5"/>
  <c r="E2549" i="5"/>
  <c r="D2549" i="5"/>
  <c r="C2549" i="5"/>
  <c r="B2549" i="5"/>
  <c r="A2549" i="5"/>
  <c r="L4268" i="5"/>
  <c r="I4268" i="5"/>
  <c r="H4268" i="5"/>
  <c r="G4268" i="5"/>
  <c r="F4268" i="5"/>
  <c r="E4268" i="5"/>
  <c r="D4268" i="5"/>
  <c r="C4268" i="5"/>
  <c r="B4268" i="5"/>
  <c r="A4268" i="5"/>
  <c r="L4248" i="5"/>
  <c r="I4248" i="5"/>
  <c r="H4248" i="5"/>
  <c r="G4248" i="5"/>
  <c r="F4248" i="5"/>
  <c r="E4248" i="5"/>
  <c r="D4248" i="5"/>
  <c r="C4248" i="5"/>
  <c r="B4248" i="5"/>
  <c r="A4248" i="5"/>
  <c r="L4247" i="5"/>
  <c r="I4247" i="5"/>
  <c r="H4247" i="5"/>
  <c r="G4247" i="5"/>
  <c r="F4247" i="5"/>
  <c r="E4247" i="5"/>
  <c r="D4247" i="5"/>
  <c r="C4247" i="5"/>
  <c r="B4247" i="5"/>
  <c r="A4247" i="5"/>
  <c r="L3660" i="5"/>
  <c r="I3660" i="5"/>
  <c r="H3660" i="5"/>
  <c r="G3660" i="5"/>
  <c r="F3660" i="5"/>
  <c r="E3660" i="5"/>
  <c r="D3660" i="5"/>
  <c r="C3660" i="5"/>
  <c r="B3660" i="5"/>
  <c r="A3660" i="5"/>
  <c r="L3659" i="5"/>
  <c r="I3659" i="5"/>
  <c r="H3659" i="5"/>
  <c r="G3659" i="5"/>
  <c r="F3659" i="5"/>
  <c r="E3659" i="5"/>
  <c r="D3659" i="5"/>
  <c r="C3659" i="5"/>
  <c r="B3659" i="5"/>
  <c r="A3659" i="5"/>
  <c r="L3961" i="5"/>
  <c r="I3961" i="5"/>
  <c r="H3961" i="5"/>
  <c r="G3961" i="5"/>
  <c r="F3961" i="5"/>
  <c r="E3961" i="5"/>
  <c r="D3961" i="5"/>
  <c r="C3961" i="5"/>
  <c r="B3961" i="5"/>
  <c r="A3961" i="5"/>
  <c r="L3960" i="5"/>
  <c r="I3960" i="5"/>
  <c r="H3960" i="5"/>
  <c r="G3960" i="5"/>
  <c r="F3960" i="5"/>
  <c r="E3960" i="5"/>
  <c r="D3960" i="5"/>
  <c r="C3960" i="5"/>
  <c r="B3960" i="5"/>
  <c r="A3960" i="5"/>
  <c r="L474" i="5"/>
  <c r="I474" i="5"/>
  <c r="H474" i="5"/>
  <c r="G474" i="5"/>
  <c r="F474" i="5"/>
  <c r="E474" i="5"/>
  <c r="D474" i="5"/>
  <c r="C474" i="5"/>
  <c r="B474" i="5"/>
  <c r="A474" i="5"/>
  <c r="L4211" i="5"/>
  <c r="I4211" i="5"/>
  <c r="H4211" i="5"/>
  <c r="G4211" i="5"/>
  <c r="F4211" i="5"/>
  <c r="E4211" i="5"/>
  <c r="D4211" i="5"/>
  <c r="C4211" i="5"/>
  <c r="B4211" i="5"/>
  <c r="A4211" i="5"/>
  <c r="L3952" i="5"/>
  <c r="I3952" i="5"/>
  <c r="H3952" i="5"/>
  <c r="G3952" i="5"/>
  <c r="F3952" i="5"/>
  <c r="E3952" i="5"/>
  <c r="D3952" i="5"/>
  <c r="C3952" i="5"/>
  <c r="B3952" i="5"/>
  <c r="A3952" i="5"/>
  <c r="L3951" i="5"/>
  <c r="I3951" i="5"/>
  <c r="H3951" i="5"/>
  <c r="G3951" i="5"/>
  <c r="F3951" i="5"/>
  <c r="E3951" i="5"/>
  <c r="D3951" i="5"/>
  <c r="C3951" i="5"/>
  <c r="B3951" i="5"/>
  <c r="A3951" i="5"/>
  <c r="L3968" i="5"/>
  <c r="I3968" i="5"/>
  <c r="H3968" i="5"/>
  <c r="G3968" i="5"/>
  <c r="F3968" i="5"/>
  <c r="E3968" i="5"/>
  <c r="D3968" i="5"/>
  <c r="C3968" i="5"/>
  <c r="B3968" i="5"/>
  <c r="A3968" i="5"/>
  <c r="L3191" i="5"/>
  <c r="I3191" i="5"/>
  <c r="H3191" i="5"/>
  <c r="G3191" i="5"/>
  <c r="F3191" i="5"/>
  <c r="E3191" i="5"/>
  <c r="D3191" i="5"/>
  <c r="C3191" i="5"/>
  <c r="B3191" i="5"/>
  <c r="A3191" i="5"/>
  <c r="L3190" i="5"/>
  <c r="I3190" i="5"/>
  <c r="H3190" i="5"/>
  <c r="G3190" i="5"/>
  <c r="F3190" i="5"/>
  <c r="E3190" i="5"/>
  <c r="D3190" i="5"/>
  <c r="C3190" i="5"/>
  <c r="B3190" i="5"/>
  <c r="A3190" i="5"/>
  <c r="L3732" i="5"/>
  <c r="I3732" i="5"/>
  <c r="H3732" i="5"/>
  <c r="G3732" i="5"/>
  <c r="F3732" i="5"/>
  <c r="E3732" i="5"/>
  <c r="D3732" i="5"/>
  <c r="C3732" i="5"/>
  <c r="B3732" i="5"/>
  <c r="A3732" i="5"/>
  <c r="L3731" i="5"/>
  <c r="I3731" i="5"/>
  <c r="H3731" i="5"/>
  <c r="G3731" i="5"/>
  <c r="F3731" i="5"/>
  <c r="E3731" i="5"/>
  <c r="D3731" i="5"/>
  <c r="C3731" i="5"/>
  <c r="B3731" i="5"/>
  <c r="A3731" i="5"/>
  <c r="L3972" i="5"/>
  <c r="I3972" i="5"/>
  <c r="H3972" i="5"/>
  <c r="G3972" i="5"/>
  <c r="F3972" i="5"/>
  <c r="E3972" i="5"/>
  <c r="D3972" i="5"/>
  <c r="C3972" i="5"/>
  <c r="B3972" i="5"/>
  <c r="A3972" i="5"/>
  <c r="L3971" i="5"/>
  <c r="I3971" i="5"/>
  <c r="H3971" i="5"/>
  <c r="G3971" i="5"/>
  <c r="F3971" i="5"/>
  <c r="E3971" i="5"/>
  <c r="D3971" i="5"/>
  <c r="C3971" i="5"/>
  <c r="B3971" i="5"/>
  <c r="A3971" i="5"/>
  <c r="L3174" i="5"/>
  <c r="I3174" i="5"/>
  <c r="H3174" i="5"/>
  <c r="G3174" i="5"/>
  <c r="F3174" i="5"/>
  <c r="E3174" i="5"/>
  <c r="D3174" i="5"/>
  <c r="C3174" i="5"/>
  <c r="B3174" i="5"/>
  <c r="A3174" i="5"/>
  <c r="L3173" i="5"/>
  <c r="I3173" i="5"/>
  <c r="H3173" i="5"/>
  <c r="G3173" i="5"/>
  <c r="F3173" i="5"/>
  <c r="E3173" i="5"/>
  <c r="D3173" i="5"/>
  <c r="C3173" i="5"/>
  <c r="B3173" i="5"/>
  <c r="A3173" i="5"/>
  <c r="L528" i="5"/>
  <c r="I528" i="5"/>
  <c r="H528" i="5"/>
  <c r="G528" i="5"/>
  <c r="F528" i="5"/>
  <c r="E528" i="5"/>
  <c r="D528" i="5"/>
  <c r="C528" i="5"/>
  <c r="B528" i="5"/>
  <c r="A528" i="5"/>
  <c r="L527" i="5"/>
  <c r="I527" i="5"/>
  <c r="H527" i="5"/>
  <c r="G527" i="5"/>
  <c r="F527" i="5"/>
  <c r="E527" i="5"/>
  <c r="D527" i="5"/>
  <c r="C527" i="5"/>
  <c r="B527" i="5"/>
  <c r="A527" i="5"/>
  <c r="L4246" i="5"/>
  <c r="I4246" i="5"/>
  <c r="H4246" i="5"/>
  <c r="G4246" i="5"/>
  <c r="F4246" i="5"/>
  <c r="E4246" i="5"/>
  <c r="D4246" i="5"/>
  <c r="C4246" i="5"/>
  <c r="B4246" i="5"/>
  <c r="A4246" i="5"/>
  <c r="L4245" i="5"/>
  <c r="I4245" i="5"/>
  <c r="H4245" i="5"/>
  <c r="G4245" i="5"/>
  <c r="F4245" i="5"/>
  <c r="E4245" i="5"/>
  <c r="D4245" i="5"/>
  <c r="C4245" i="5"/>
  <c r="B4245" i="5"/>
  <c r="A4245" i="5"/>
  <c r="L4335" i="5"/>
  <c r="I4335" i="5"/>
  <c r="H4335" i="5"/>
  <c r="G4335" i="5"/>
  <c r="F4335" i="5"/>
  <c r="E4335" i="5"/>
  <c r="D4335" i="5"/>
  <c r="C4335" i="5"/>
  <c r="B4335" i="5"/>
  <c r="A4335" i="5"/>
  <c r="L3710" i="5"/>
  <c r="I3710" i="5"/>
  <c r="H3710" i="5"/>
  <c r="G3710" i="5"/>
  <c r="F3710" i="5"/>
  <c r="E3710" i="5"/>
  <c r="D3710" i="5"/>
  <c r="C3710" i="5"/>
  <c r="B3710" i="5"/>
  <c r="A3710" i="5"/>
  <c r="L3709" i="5"/>
  <c r="I3709" i="5"/>
  <c r="H3709" i="5"/>
  <c r="G3709" i="5"/>
  <c r="F3709" i="5"/>
  <c r="E3709" i="5"/>
  <c r="D3709" i="5"/>
  <c r="C3709" i="5"/>
  <c r="B3709" i="5"/>
  <c r="A3709" i="5"/>
  <c r="L3813" i="5"/>
  <c r="I3813" i="5"/>
  <c r="H3813" i="5"/>
  <c r="G3813" i="5"/>
  <c r="F3813" i="5"/>
  <c r="E3813" i="5"/>
  <c r="D3813" i="5"/>
  <c r="C3813" i="5"/>
  <c r="B3813" i="5"/>
  <c r="A3813" i="5"/>
  <c r="L3914" i="5"/>
  <c r="I3914" i="5"/>
  <c r="H3914" i="5"/>
  <c r="G3914" i="5"/>
  <c r="F3914" i="5"/>
  <c r="E3914" i="5"/>
  <c r="D3914" i="5"/>
  <c r="C3914" i="5"/>
  <c r="B3914" i="5"/>
  <c r="A3914" i="5"/>
  <c r="L3913" i="5"/>
  <c r="I3913" i="5"/>
  <c r="H3913" i="5"/>
  <c r="G3913" i="5"/>
  <c r="F3913" i="5"/>
  <c r="E3913" i="5"/>
  <c r="D3913" i="5"/>
  <c r="C3913" i="5"/>
  <c r="B3913" i="5"/>
  <c r="A3913" i="5"/>
  <c r="L4244" i="5"/>
  <c r="I4244" i="5"/>
  <c r="H4244" i="5"/>
  <c r="G4244" i="5"/>
  <c r="F4244" i="5"/>
  <c r="E4244" i="5"/>
  <c r="D4244" i="5"/>
  <c r="C4244" i="5"/>
  <c r="B4244" i="5"/>
  <c r="A4244" i="5"/>
  <c r="L4243" i="5"/>
  <c r="I4243" i="5"/>
  <c r="H4243" i="5"/>
  <c r="G4243" i="5"/>
  <c r="F4243" i="5"/>
  <c r="E4243" i="5"/>
  <c r="D4243" i="5"/>
  <c r="C4243" i="5"/>
  <c r="B4243" i="5"/>
  <c r="A4243" i="5"/>
  <c r="L3708" i="5"/>
  <c r="I3708" i="5"/>
  <c r="H3708" i="5"/>
  <c r="G3708" i="5"/>
  <c r="F3708" i="5"/>
  <c r="E3708" i="5"/>
  <c r="D3708" i="5"/>
  <c r="C3708" i="5"/>
  <c r="B3708" i="5"/>
  <c r="A3708" i="5"/>
  <c r="L3707" i="5"/>
  <c r="I3707" i="5"/>
  <c r="H3707" i="5"/>
  <c r="G3707" i="5"/>
  <c r="F3707" i="5"/>
  <c r="E3707" i="5"/>
  <c r="D3707" i="5"/>
  <c r="C3707" i="5"/>
  <c r="B3707" i="5"/>
  <c r="A3707" i="5"/>
  <c r="L3953" i="5"/>
  <c r="I3953" i="5"/>
  <c r="H3953" i="5"/>
  <c r="G3953" i="5"/>
  <c r="F3953" i="5"/>
  <c r="E3953" i="5"/>
  <c r="D3953" i="5"/>
  <c r="C3953" i="5"/>
  <c r="B3953" i="5"/>
  <c r="A3953" i="5"/>
  <c r="L2545" i="5"/>
  <c r="I2545" i="5"/>
  <c r="H2545" i="5"/>
  <c r="G2545" i="5"/>
  <c r="F2545" i="5"/>
  <c r="E2545" i="5"/>
  <c r="D2545" i="5"/>
  <c r="C2545" i="5"/>
  <c r="B2545" i="5"/>
  <c r="A2545" i="5"/>
  <c r="L4242" i="5"/>
  <c r="I4242" i="5"/>
  <c r="H4242" i="5"/>
  <c r="G4242" i="5"/>
  <c r="F4242" i="5"/>
  <c r="E4242" i="5"/>
  <c r="D4242" i="5"/>
  <c r="C4242" i="5"/>
  <c r="B4242" i="5"/>
  <c r="A4242" i="5"/>
  <c r="L4241" i="5"/>
  <c r="I4241" i="5"/>
  <c r="H4241" i="5"/>
  <c r="G4241" i="5"/>
  <c r="F4241" i="5"/>
  <c r="E4241" i="5"/>
  <c r="D4241" i="5"/>
  <c r="C4241" i="5"/>
  <c r="B4241" i="5"/>
  <c r="A4241" i="5"/>
  <c r="L3658" i="5"/>
  <c r="I3658" i="5"/>
  <c r="H3658" i="5"/>
  <c r="G3658" i="5"/>
  <c r="F3658" i="5"/>
  <c r="E3658" i="5"/>
  <c r="D3658" i="5"/>
  <c r="C3658" i="5"/>
  <c r="B3658" i="5"/>
  <c r="A3658" i="5"/>
  <c r="L3657" i="5"/>
  <c r="I3657" i="5"/>
  <c r="H3657" i="5"/>
  <c r="G3657" i="5"/>
  <c r="F3657" i="5"/>
  <c r="E3657" i="5"/>
  <c r="D3657" i="5"/>
  <c r="C3657" i="5"/>
  <c r="B3657" i="5"/>
  <c r="A3657" i="5"/>
  <c r="L3812" i="5"/>
  <c r="I3812" i="5"/>
  <c r="H3812" i="5"/>
  <c r="G3812" i="5"/>
  <c r="F3812" i="5"/>
  <c r="E3812" i="5"/>
  <c r="D3812" i="5"/>
  <c r="C3812" i="5"/>
  <c r="B3812" i="5"/>
  <c r="A3812" i="5"/>
  <c r="L3811" i="5"/>
  <c r="I3811" i="5"/>
  <c r="H3811" i="5"/>
  <c r="G3811" i="5"/>
  <c r="F3811" i="5"/>
  <c r="E3811" i="5"/>
  <c r="D3811" i="5"/>
  <c r="C3811" i="5"/>
  <c r="B3811" i="5"/>
  <c r="A3811" i="5"/>
  <c r="L3810" i="5"/>
  <c r="I3810" i="5"/>
  <c r="H3810" i="5"/>
  <c r="G3810" i="5"/>
  <c r="F3810" i="5"/>
  <c r="E3810" i="5"/>
  <c r="D3810" i="5"/>
  <c r="C3810" i="5"/>
  <c r="B3810" i="5"/>
  <c r="A3810" i="5"/>
  <c r="L3809" i="5"/>
  <c r="I3809" i="5"/>
  <c r="H3809" i="5"/>
  <c r="G3809" i="5"/>
  <c r="F3809" i="5"/>
  <c r="E3809" i="5"/>
  <c r="D3809" i="5"/>
  <c r="C3809" i="5"/>
  <c r="B3809" i="5"/>
  <c r="A3809" i="5"/>
  <c r="L3894" i="5"/>
  <c r="I3894" i="5"/>
  <c r="H3894" i="5"/>
  <c r="G3894" i="5"/>
  <c r="F3894" i="5"/>
  <c r="E3894" i="5"/>
  <c r="D3894" i="5"/>
  <c r="C3894" i="5"/>
  <c r="B3894" i="5"/>
  <c r="A3894" i="5"/>
  <c r="L3893" i="5"/>
  <c r="I3893" i="5"/>
  <c r="H3893" i="5"/>
  <c r="G3893" i="5"/>
  <c r="F3893" i="5"/>
  <c r="E3893" i="5"/>
  <c r="D3893" i="5"/>
  <c r="C3893" i="5"/>
  <c r="B3893" i="5"/>
  <c r="A3893" i="5"/>
  <c r="L3872" i="5"/>
  <c r="I3872" i="5"/>
  <c r="H3872" i="5"/>
  <c r="G3872" i="5"/>
  <c r="F3872" i="5"/>
  <c r="E3872" i="5"/>
  <c r="D3872" i="5"/>
  <c r="C3872" i="5"/>
  <c r="B3872" i="5"/>
  <c r="A3872" i="5"/>
  <c r="L3871" i="5"/>
  <c r="I3871" i="5"/>
  <c r="H3871" i="5"/>
  <c r="G3871" i="5"/>
  <c r="F3871" i="5"/>
  <c r="E3871" i="5"/>
  <c r="D3871" i="5"/>
  <c r="C3871" i="5"/>
  <c r="B3871" i="5"/>
  <c r="A3871" i="5"/>
  <c r="L2973" i="5"/>
  <c r="I2973" i="5"/>
  <c r="H2973" i="5"/>
  <c r="G2973" i="5"/>
  <c r="F2973" i="5"/>
  <c r="E2973" i="5"/>
  <c r="D2973" i="5"/>
  <c r="C2973" i="5"/>
  <c r="B2973" i="5"/>
  <c r="A2973" i="5"/>
  <c r="L2972" i="5"/>
  <c r="I2972" i="5"/>
  <c r="H2972" i="5"/>
  <c r="G2972" i="5"/>
  <c r="F2972" i="5"/>
  <c r="E2972" i="5"/>
  <c r="D2972" i="5"/>
  <c r="C2972" i="5"/>
  <c r="B2972" i="5"/>
  <c r="A2972" i="5"/>
  <c r="L3959" i="5"/>
  <c r="I3959" i="5"/>
  <c r="H3959" i="5"/>
  <c r="G3959" i="5"/>
  <c r="F3959" i="5"/>
  <c r="E3959" i="5"/>
  <c r="D3959" i="5"/>
  <c r="C3959" i="5"/>
  <c r="B3959" i="5"/>
  <c r="A3959" i="5"/>
  <c r="L3958" i="5"/>
  <c r="I3958" i="5"/>
  <c r="H3958" i="5"/>
  <c r="G3958" i="5"/>
  <c r="F3958" i="5"/>
  <c r="E3958" i="5"/>
  <c r="D3958" i="5"/>
  <c r="C3958" i="5"/>
  <c r="B3958" i="5"/>
  <c r="A3958" i="5"/>
  <c r="L3967" i="5"/>
  <c r="I3967" i="5"/>
  <c r="H3967" i="5"/>
  <c r="G3967" i="5"/>
  <c r="F3967" i="5"/>
  <c r="E3967" i="5"/>
  <c r="D3967" i="5"/>
  <c r="C3967" i="5"/>
  <c r="B3967" i="5"/>
  <c r="A3967" i="5"/>
  <c r="L3966" i="5"/>
  <c r="I3966" i="5"/>
  <c r="H3966" i="5"/>
  <c r="G3966" i="5"/>
  <c r="F3966" i="5"/>
  <c r="E3966" i="5"/>
  <c r="D3966" i="5"/>
  <c r="C3966" i="5"/>
  <c r="B3966" i="5"/>
  <c r="A3966" i="5"/>
  <c r="L2388" i="5"/>
  <c r="I2388" i="5"/>
  <c r="H2388" i="5"/>
  <c r="G2388" i="5"/>
  <c r="F2388" i="5"/>
  <c r="E2388" i="5"/>
  <c r="D2388" i="5"/>
  <c r="C2388" i="5"/>
  <c r="B2388" i="5"/>
  <c r="A2388" i="5"/>
  <c r="L2387" i="5"/>
  <c r="I2387" i="5"/>
  <c r="H2387" i="5"/>
  <c r="G2387" i="5"/>
  <c r="F2387" i="5"/>
  <c r="E2387" i="5"/>
  <c r="D2387" i="5"/>
  <c r="C2387" i="5"/>
  <c r="B2387" i="5"/>
  <c r="A2387" i="5"/>
  <c r="L4166" i="5"/>
  <c r="I4166" i="5"/>
  <c r="H4166" i="5"/>
  <c r="G4166" i="5"/>
  <c r="F4166" i="5"/>
  <c r="E4166" i="5"/>
  <c r="D4166" i="5"/>
  <c r="C4166" i="5"/>
  <c r="B4166" i="5"/>
  <c r="A4166" i="5"/>
  <c r="L3007" i="5"/>
  <c r="I3007" i="5"/>
  <c r="H3007" i="5"/>
  <c r="G3007" i="5"/>
  <c r="F3007" i="5"/>
  <c r="E3007" i="5"/>
  <c r="D3007" i="5"/>
  <c r="C3007" i="5"/>
  <c r="B3007" i="5"/>
  <c r="A3007" i="5"/>
  <c r="L4240" i="5"/>
  <c r="I4240" i="5"/>
  <c r="H4240" i="5"/>
  <c r="G4240" i="5"/>
  <c r="F4240" i="5"/>
  <c r="E4240" i="5"/>
  <c r="D4240" i="5"/>
  <c r="C4240" i="5"/>
  <c r="B4240" i="5"/>
  <c r="A4240" i="5"/>
  <c r="L4239" i="5"/>
  <c r="I4239" i="5"/>
  <c r="H4239" i="5"/>
  <c r="G4239" i="5"/>
  <c r="F4239" i="5"/>
  <c r="E4239" i="5"/>
  <c r="D4239" i="5"/>
  <c r="C4239" i="5"/>
  <c r="B4239" i="5"/>
  <c r="A4239" i="5"/>
  <c r="L4238" i="5"/>
  <c r="I4238" i="5"/>
  <c r="H4238" i="5"/>
  <c r="G4238" i="5"/>
  <c r="F4238" i="5"/>
  <c r="E4238" i="5"/>
  <c r="D4238" i="5"/>
  <c r="C4238" i="5"/>
  <c r="B4238" i="5"/>
  <c r="A4238" i="5"/>
  <c r="L4237" i="5"/>
  <c r="I4237" i="5"/>
  <c r="H4237" i="5"/>
  <c r="G4237" i="5"/>
  <c r="F4237" i="5"/>
  <c r="E4237" i="5"/>
  <c r="D4237" i="5"/>
  <c r="C4237" i="5"/>
  <c r="B4237" i="5"/>
  <c r="A4237" i="5"/>
  <c r="L4236" i="5"/>
  <c r="I4236" i="5"/>
  <c r="H4236" i="5"/>
  <c r="G4236" i="5"/>
  <c r="F4236" i="5"/>
  <c r="E4236" i="5"/>
  <c r="D4236" i="5"/>
  <c r="C4236" i="5"/>
  <c r="B4236" i="5"/>
  <c r="A4236" i="5"/>
  <c r="L4235" i="5"/>
  <c r="I4235" i="5"/>
  <c r="H4235" i="5"/>
  <c r="G4235" i="5"/>
  <c r="F4235" i="5"/>
  <c r="E4235" i="5"/>
  <c r="D4235" i="5"/>
  <c r="C4235" i="5"/>
  <c r="B4235" i="5"/>
  <c r="A4235" i="5"/>
  <c r="L4234" i="5"/>
  <c r="I4234" i="5"/>
  <c r="H4234" i="5"/>
  <c r="G4234" i="5"/>
  <c r="F4234" i="5"/>
  <c r="E4234" i="5"/>
  <c r="D4234" i="5"/>
  <c r="C4234" i="5"/>
  <c r="B4234" i="5"/>
  <c r="A4234" i="5"/>
  <c r="L4233" i="5"/>
  <c r="I4233" i="5"/>
  <c r="H4233" i="5"/>
  <c r="G4233" i="5"/>
  <c r="F4233" i="5"/>
  <c r="E4233" i="5"/>
  <c r="D4233" i="5"/>
  <c r="C4233" i="5"/>
  <c r="B4233" i="5"/>
  <c r="A4233" i="5"/>
  <c r="L4232" i="5"/>
  <c r="I4232" i="5"/>
  <c r="H4232" i="5"/>
  <c r="G4232" i="5"/>
  <c r="F4232" i="5"/>
  <c r="E4232" i="5"/>
  <c r="D4232" i="5"/>
  <c r="C4232" i="5"/>
  <c r="B4232" i="5"/>
  <c r="A4232" i="5"/>
  <c r="L4231" i="5"/>
  <c r="I4231" i="5"/>
  <c r="H4231" i="5"/>
  <c r="G4231" i="5"/>
  <c r="F4231" i="5"/>
  <c r="E4231" i="5"/>
  <c r="D4231" i="5"/>
  <c r="C4231" i="5"/>
  <c r="B4231" i="5"/>
  <c r="A4231" i="5"/>
  <c r="L3706" i="5"/>
  <c r="I3706" i="5"/>
  <c r="H3706" i="5"/>
  <c r="G3706" i="5"/>
  <c r="F3706" i="5"/>
  <c r="E3706" i="5"/>
  <c r="D3706" i="5"/>
  <c r="C3706" i="5"/>
  <c r="B3706" i="5"/>
  <c r="A3706" i="5"/>
  <c r="L3705" i="5"/>
  <c r="I3705" i="5"/>
  <c r="H3705" i="5"/>
  <c r="G3705" i="5"/>
  <c r="F3705" i="5"/>
  <c r="E3705" i="5"/>
  <c r="D3705" i="5"/>
  <c r="C3705" i="5"/>
  <c r="B3705" i="5"/>
  <c r="A3705" i="5"/>
  <c r="L3704" i="5"/>
  <c r="I3704" i="5"/>
  <c r="H3704" i="5"/>
  <c r="G3704" i="5"/>
  <c r="F3704" i="5"/>
  <c r="E3704" i="5"/>
  <c r="D3704" i="5"/>
  <c r="C3704" i="5"/>
  <c r="B3704" i="5"/>
  <c r="A3704" i="5"/>
  <c r="L3703" i="5"/>
  <c r="I3703" i="5"/>
  <c r="H3703" i="5"/>
  <c r="G3703" i="5"/>
  <c r="F3703" i="5"/>
  <c r="E3703" i="5"/>
  <c r="D3703" i="5"/>
  <c r="C3703" i="5"/>
  <c r="B3703" i="5"/>
  <c r="A3703" i="5"/>
  <c r="L3702" i="5"/>
  <c r="I3702" i="5"/>
  <c r="H3702" i="5"/>
  <c r="G3702" i="5"/>
  <c r="F3702" i="5"/>
  <c r="E3702" i="5"/>
  <c r="D3702" i="5"/>
  <c r="C3702" i="5"/>
  <c r="B3702" i="5"/>
  <c r="A3702" i="5"/>
  <c r="L3701" i="5"/>
  <c r="I3701" i="5"/>
  <c r="H3701" i="5"/>
  <c r="G3701" i="5"/>
  <c r="F3701" i="5"/>
  <c r="E3701" i="5"/>
  <c r="D3701" i="5"/>
  <c r="C3701" i="5"/>
  <c r="B3701" i="5"/>
  <c r="A3701" i="5"/>
  <c r="L3700" i="5"/>
  <c r="I3700" i="5"/>
  <c r="H3700" i="5"/>
  <c r="G3700" i="5"/>
  <c r="F3700" i="5"/>
  <c r="E3700" i="5"/>
  <c r="D3700" i="5"/>
  <c r="C3700" i="5"/>
  <c r="B3700" i="5"/>
  <c r="A3700" i="5"/>
  <c r="L3699" i="5"/>
  <c r="I3699" i="5"/>
  <c r="H3699" i="5"/>
  <c r="G3699" i="5"/>
  <c r="F3699" i="5"/>
  <c r="E3699" i="5"/>
  <c r="D3699" i="5"/>
  <c r="C3699" i="5"/>
  <c r="B3699" i="5"/>
  <c r="A3699" i="5"/>
  <c r="L3698" i="5"/>
  <c r="I3698" i="5"/>
  <c r="H3698" i="5"/>
  <c r="G3698" i="5"/>
  <c r="F3698" i="5"/>
  <c r="E3698" i="5"/>
  <c r="D3698" i="5"/>
  <c r="C3698" i="5"/>
  <c r="B3698" i="5"/>
  <c r="A3698" i="5"/>
  <c r="L3697" i="5"/>
  <c r="I3697" i="5"/>
  <c r="H3697" i="5"/>
  <c r="G3697" i="5"/>
  <c r="F3697" i="5"/>
  <c r="E3697" i="5"/>
  <c r="D3697" i="5"/>
  <c r="C3697" i="5"/>
  <c r="B3697" i="5"/>
  <c r="A3697" i="5"/>
  <c r="L2893" i="5"/>
  <c r="I2893" i="5"/>
  <c r="H2893" i="5"/>
  <c r="G2893" i="5"/>
  <c r="F2893" i="5"/>
  <c r="E2893" i="5"/>
  <c r="D2893" i="5"/>
  <c r="C2893" i="5"/>
  <c r="B2893" i="5"/>
  <c r="A2893" i="5"/>
  <c r="L2892" i="5"/>
  <c r="I2892" i="5"/>
  <c r="H2892" i="5"/>
  <c r="G2892" i="5"/>
  <c r="F2892" i="5"/>
  <c r="E2892" i="5"/>
  <c r="D2892" i="5"/>
  <c r="C2892" i="5"/>
  <c r="B2892" i="5"/>
  <c r="A2892" i="5"/>
  <c r="L1567" i="5"/>
  <c r="I1567" i="5"/>
  <c r="H1567" i="5"/>
  <c r="G1567" i="5"/>
  <c r="F1567" i="5"/>
  <c r="E1567" i="5"/>
  <c r="D1567" i="5"/>
  <c r="C1567" i="5"/>
  <c r="B1567" i="5"/>
  <c r="A1567" i="5"/>
  <c r="L3808" i="5"/>
  <c r="I3808" i="5"/>
  <c r="H3808" i="5"/>
  <c r="G3808" i="5"/>
  <c r="F3808" i="5"/>
  <c r="E3808" i="5"/>
  <c r="D3808" i="5"/>
  <c r="C3808" i="5"/>
  <c r="B3808" i="5"/>
  <c r="A3808" i="5"/>
  <c r="L3807" i="5"/>
  <c r="I3807" i="5"/>
  <c r="H3807" i="5"/>
  <c r="G3807" i="5"/>
  <c r="F3807" i="5"/>
  <c r="E3807" i="5"/>
  <c r="D3807" i="5"/>
  <c r="C3807" i="5"/>
  <c r="B3807" i="5"/>
  <c r="A3807" i="5"/>
  <c r="L1735" i="5"/>
  <c r="I1735" i="5"/>
  <c r="H1735" i="5"/>
  <c r="G1735" i="5"/>
  <c r="F1735" i="5"/>
  <c r="E1735" i="5"/>
  <c r="D1735" i="5"/>
  <c r="C1735" i="5"/>
  <c r="B1735" i="5"/>
  <c r="A1735" i="5"/>
  <c r="L2618" i="5"/>
  <c r="I2618" i="5"/>
  <c r="H2618" i="5"/>
  <c r="G2618" i="5"/>
  <c r="F2618" i="5"/>
  <c r="E2618" i="5"/>
  <c r="D2618" i="5"/>
  <c r="C2618" i="5"/>
  <c r="B2618" i="5"/>
  <c r="A2618" i="5"/>
  <c r="L2617" i="5"/>
  <c r="I2617" i="5"/>
  <c r="H2617" i="5"/>
  <c r="G2617" i="5"/>
  <c r="F2617" i="5"/>
  <c r="E2617" i="5"/>
  <c r="D2617" i="5"/>
  <c r="C2617" i="5"/>
  <c r="B2617" i="5"/>
  <c r="A2617" i="5"/>
  <c r="L4325" i="5"/>
  <c r="I4325" i="5"/>
  <c r="H4325" i="5"/>
  <c r="G4325" i="5"/>
  <c r="F4325" i="5"/>
  <c r="E4325" i="5"/>
  <c r="D4325" i="5"/>
  <c r="C4325" i="5"/>
  <c r="B4325" i="5"/>
  <c r="A4325" i="5"/>
  <c r="L4324" i="5"/>
  <c r="I4324" i="5"/>
  <c r="H4324" i="5"/>
  <c r="G4324" i="5"/>
  <c r="F4324" i="5"/>
  <c r="E4324" i="5"/>
  <c r="D4324" i="5"/>
  <c r="C4324" i="5"/>
  <c r="B4324" i="5"/>
  <c r="A4324" i="5"/>
  <c r="L4323" i="5"/>
  <c r="I4323" i="5"/>
  <c r="H4323" i="5"/>
  <c r="G4323" i="5"/>
  <c r="F4323" i="5"/>
  <c r="E4323" i="5"/>
  <c r="D4323" i="5"/>
  <c r="C4323" i="5"/>
  <c r="B4323" i="5"/>
  <c r="A4323" i="5"/>
  <c r="L4322" i="5"/>
  <c r="I4322" i="5"/>
  <c r="H4322" i="5"/>
  <c r="G4322" i="5"/>
  <c r="F4322" i="5"/>
  <c r="E4322" i="5"/>
  <c r="D4322" i="5"/>
  <c r="C4322" i="5"/>
  <c r="B4322" i="5"/>
  <c r="A4322" i="5"/>
  <c r="L4321" i="5"/>
  <c r="I4321" i="5"/>
  <c r="H4321" i="5"/>
  <c r="G4321" i="5"/>
  <c r="F4321" i="5"/>
  <c r="E4321" i="5"/>
  <c r="D4321" i="5"/>
  <c r="C4321" i="5"/>
  <c r="B4321" i="5"/>
  <c r="A4321" i="5"/>
  <c r="L4320" i="5"/>
  <c r="I4320" i="5"/>
  <c r="H4320" i="5"/>
  <c r="G4320" i="5"/>
  <c r="F4320" i="5"/>
  <c r="E4320" i="5"/>
  <c r="D4320" i="5"/>
  <c r="C4320" i="5"/>
  <c r="B4320" i="5"/>
  <c r="A4320" i="5"/>
  <c r="L3806" i="5"/>
  <c r="I3806" i="5"/>
  <c r="H3806" i="5"/>
  <c r="G3806" i="5"/>
  <c r="F3806" i="5"/>
  <c r="E3806" i="5"/>
  <c r="D3806" i="5"/>
  <c r="C3806" i="5"/>
  <c r="B3806" i="5"/>
  <c r="A3806" i="5"/>
  <c r="L3805" i="5"/>
  <c r="I3805" i="5"/>
  <c r="H3805" i="5"/>
  <c r="G3805" i="5"/>
  <c r="F3805" i="5"/>
  <c r="E3805" i="5"/>
  <c r="D3805" i="5"/>
  <c r="C3805" i="5"/>
  <c r="B3805" i="5"/>
  <c r="A3805" i="5"/>
  <c r="L3804" i="5"/>
  <c r="I3804" i="5"/>
  <c r="H3804" i="5"/>
  <c r="G3804" i="5"/>
  <c r="F3804" i="5"/>
  <c r="E3804" i="5"/>
  <c r="D3804" i="5"/>
  <c r="C3804" i="5"/>
  <c r="B3804" i="5"/>
  <c r="A3804" i="5"/>
  <c r="L3803" i="5"/>
  <c r="I3803" i="5"/>
  <c r="H3803" i="5"/>
  <c r="G3803" i="5"/>
  <c r="F3803" i="5"/>
  <c r="E3803" i="5"/>
  <c r="D3803" i="5"/>
  <c r="C3803" i="5"/>
  <c r="B3803" i="5"/>
  <c r="A3803" i="5"/>
  <c r="L3802" i="5"/>
  <c r="I3802" i="5"/>
  <c r="H3802" i="5"/>
  <c r="G3802" i="5"/>
  <c r="F3802" i="5"/>
  <c r="E3802" i="5"/>
  <c r="D3802" i="5"/>
  <c r="C3802" i="5"/>
  <c r="B3802" i="5"/>
  <c r="A3802" i="5"/>
  <c r="L3801" i="5"/>
  <c r="I3801" i="5"/>
  <c r="H3801" i="5"/>
  <c r="G3801" i="5"/>
  <c r="F3801" i="5"/>
  <c r="E3801" i="5"/>
  <c r="D3801" i="5"/>
  <c r="C3801" i="5"/>
  <c r="B3801" i="5"/>
  <c r="A3801" i="5"/>
  <c r="L3287" i="5"/>
  <c r="I3287" i="5"/>
  <c r="H3287" i="5"/>
  <c r="G3287" i="5"/>
  <c r="F3287" i="5"/>
  <c r="E3287" i="5"/>
  <c r="D3287" i="5"/>
  <c r="C3287" i="5"/>
  <c r="B3287" i="5"/>
  <c r="A3287" i="5"/>
  <c r="L3286" i="5"/>
  <c r="I3286" i="5"/>
  <c r="H3286" i="5"/>
  <c r="G3286" i="5"/>
  <c r="F3286" i="5"/>
  <c r="E3286" i="5"/>
  <c r="D3286" i="5"/>
  <c r="C3286" i="5"/>
  <c r="B3286" i="5"/>
  <c r="A3286" i="5"/>
  <c r="L3284" i="5"/>
  <c r="I3284" i="5"/>
  <c r="H3284" i="5"/>
  <c r="G3284" i="5"/>
  <c r="F3284" i="5"/>
  <c r="E3284" i="5"/>
  <c r="D3284" i="5"/>
  <c r="C3284" i="5"/>
  <c r="B3284" i="5"/>
  <c r="A3284" i="5"/>
  <c r="L2524" i="5"/>
  <c r="I2524" i="5"/>
  <c r="H2524" i="5"/>
  <c r="G2524" i="5"/>
  <c r="F2524" i="5"/>
  <c r="E2524" i="5"/>
  <c r="D2524" i="5"/>
  <c r="C2524" i="5"/>
  <c r="B2524" i="5"/>
  <c r="A2524" i="5"/>
  <c r="L1427" i="5"/>
  <c r="I1427" i="5"/>
  <c r="H1427" i="5"/>
  <c r="G1427" i="5"/>
  <c r="F1427" i="5"/>
  <c r="E1427" i="5"/>
  <c r="D1427" i="5"/>
  <c r="C1427" i="5"/>
  <c r="B1427" i="5"/>
  <c r="A1427" i="5"/>
  <c r="L1426" i="5"/>
  <c r="I1426" i="5"/>
  <c r="H1426" i="5"/>
  <c r="G1426" i="5"/>
  <c r="F1426" i="5"/>
  <c r="E1426" i="5"/>
  <c r="D1426" i="5"/>
  <c r="C1426" i="5"/>
  <c r="B1426" i="5"/>
  <c r="A1426" i="5"/>
  <c r="L4343" i="5"/>
  <c r="I4343" i="5"/>
  <c r="H4343" i="5"/>
  <c r="G4343" i="5"/>
  <c r="F4343" i="5"/>
  <c r="E4343" i="5"/>
  <c r="D4343" i="5"/>
  <c r="C4343" i="5"/>
  <c r="B4343" i="5"/>
  <c r="A4343" i="5"/>
  <c r="L3800" i="5"/>
  <c r="I3800" i="5"/>
  <c r="H3800" i="5"/>
  <c r="G3800" i="5"/>
  <c r="F3800" i="5"/>
  <c r="E3800" i="5"/>
  <c r="D3800" i="5"/>
  <c r="C3800" i="5"/>
  <c r="B3800" i="5"/>
  <c r="A3800" i="5"/>
  <c r="L1053" i="5"/>
  <c r="I1053" i="5"/>
  <c r="H1053" i="5"/>
  <c r="G1053" i="5"/>
  <c r="F1053" i="5"/>
  <c r="E1053" i="5"/>
  <c r="D1053" i="5"/>
  <c r="C1053" i="5"/>
  <c r="B1053" i="5"/>
  <c r="A1053" i="5"/>
  <c r="L1052" i="5"/>
  <c r="I1052" i="5"/>
  <c r="H1052" i="5"/>
  <c r="G1052" i="5"/>
  <c r="F1052" i="5"/>
  <c r="E1052" i="5"/>
  <c r="D1052" i="5"/>
  <c r="C1052" i="5"/>
  <c r="B1052" i="5"/>
  <c r="A1052" i="5"/>
  <c r="L3280" i="5"/>
  <c r="I3280" i="5"/>
  <c r="H3280" i="5"/>
  <c r="G3280" i="5"/>
  <c r="F3280" i="5"/>
  <c r="E3280" i="5"/>
  <c r="D3280" i="5"/>
  <c r="C3280" i="5"/>
  <c r="B3280" i="5"/>
  <c r="A3280" i="5"/>
  <c r="L3268" i="5"/>
  <c r="I3268" i="5"/>
  <c r="H3268" i="5"/>
  <c r="G3268" i="5"/>
  <c r="F3268" i="5"/>
  <c r="E3268" i="5"/>
  <c r="D3268" i="5"/>
  <c r="C3268" i="5"/>
  <c r="B3268" i="5"/>
  <c r="A3268" i="5"/>
  <c r="L3271" i="5"/>
  <c r="I3271" i="5"/>
  <c r="H3271" i="5"/>
  <c r="G3271" i="5"/>
  <c r="F3271" i="5"/>
  <c r="E3271" i="5"/>
  <c r="D3271" i="5"/>
  <c r="C3271" i="5"/>
  <c r="B3271" i="5"/>
  <c r="A3271" i="5"/>
  <c r="L3289" i="5"/>
  <c r="I3289" i="5"/>
  <c r="H3289" i="5"/>
  <c r="G3289" i="5"/>
  <c r="F3289" i="5"/>
  <c r="E3289" i="5"/>
  <c r="D3289" i="5"/>
  <c r="C3289" i="5"/>
  <c r="B3289" i="5"/>
  <c r="A3289" i="5"/>
  <c r="L4330" i="5"/>
  <c r="I4330" i="5"/>
  <c r="H4330" i="5"/>
  <c r="G4330" i="5"/>
  <c r="F4330" i="5"/>
  <c r="E4330" i="5"/>
  <c r="D4330" i="5"/>
  <c r="C4330" i="5"/>
  <c r="B4330" i="5"/>
  <c r="A4330" i="5"/>
  <c r="L4329" i="5"/>
  <c r="I4329" i="5"/>
  <c r="H4329" i="5"/>
  <c r="G4329" i="5"/>
  <c r="F4329" i="5"/>
  <c r="E4329" i="5"/>
  <c r="D4329" i="5"/>
  <c r="C4329" i="5"/>
  <c r="B4329" i="5"/>
  <c r="A4329" i="5"/>
  <c r="L2547" i="5"/>
  <c r="I2547" i="5"/>
  <c r="H2547" i="5"/>
  <c r="G2547" i="5"/>
  <c r="F2547" i="5"/>
  <c r="E2547" i="5"/>
  <c r="D2547" i="5"/>
  <c r="C2547" i="5"/>
  <c r="B2547" i="5"/>
  <c r="A2547" i="5"/>
  <c r="L3340" i="5"/>
  <c r="I3340" i="5"/>
  <c r="H3340" i="5"/>
  <c r="G3340" i="5"/>
  <c r="F3340" i="5"/>
  <c r="E3340" i="5"/>
  <c r="D3340" i="5"/>
  <c r="C3340" i="5"/>
  <c r="B3340" i="5"/>
  <c r="A3340" i="5"/>
  <c r="L3339" i="5"/>
  <c r="I3339" i="5"/>
  <c r="H3339" i="5"/>
  <c r="G3339" i="5"/>
  <c r="F3339" i="5"/>
  <c r="E3339" i="5"/>
  <c r="D3339" i="5"/>
  <c r="C3339" i="5"/>
  <c r="B3339" i="5"/>
  <c r="A3339" i="5"/>
  <c r="L2390" i="5"/>
  <c r="I2390" i="5"/>
  <c r="H2390" i="5"/>
  <c r="G2390" i="5"/>
  <c r="F2390" i="5"/>
  <c r="E2390" i="5"/>
  <c r="D2390" i="5"/>
  <c r="C2390" i="5"/>
  <c r="B2390" i="5"/>
  <c r="A2390" i="5"/>
  <c r="L4319" i="5"/>
  <c r="I4319" i="5"/>
  <c r="H4319" i="5"/>
  <c r="G4319" i="5"/>
  <c r="F4319" i="5"/>
  <c r="E4319" i="5"/>
  <c r="D4319" i="5"/>
  <c r="C4319" i="5"/>
  <c r="B4319" i="5"/>
  <c r="A4319" i="5"/>
  <c r="L3799" i="5"/>
  <c r="I3799" i="5"/>
  <c r="H3799" i="5"/>
  <c r="G3799" i="5"/>
  <c r="F3799" i="5"/>
  <c r="E3799" i="5"/>
  <c r="D3799" i="5"/>
  <c r="C3799" i="5"/>
  <c r="B3799" i="5"/>
  <c r="A3799" i="5"/>
  <c r="L2546" i="5"/>
  <c r="I2546" i="5"/>
  <c r="H2546" i="5"/>
  <c r="G2546" i="5"/>
  <c r="F2546" i="5"/>
  <c r="E2546" i="5"/>
  <c r="D2546" i="5"/>
  <c r="C2546" i="5"/>
  <c r="B2546" i="5"/>
  <c r="A2546" i="5"/>
  <c r="L2548" i="5"/>
  <c r="I2548" i="5"/>
  <c r="H2548" i="5"/>
  <c r="G2548" i="5"/>
  <c r="F2548" i="5"/>
  <c r="E2548" i="5"/>
  <c r="D2548" i="5"/>
  <c r="C2548" i="5"/>
  <c r="B2548" i="5"/>
  <c r="A2548" i="5"/>
  <c r="L3338" i="5"/>
  <c r="I3338" i="5"/>
  <c r="H3338" i="5"/>
  <c r="G3338" i="5"/>
  <c r="F3338" i="5"/>
  <c r="E3338" i="5"/>
  <c r="D3338" i="5"/>
  <c r="C3338" i="5"/>
  <c r="B3338" i="5"/>
  <c r="A3338" i="5"/>
  <c r="L3337" i="5"/>
  <c r="I3337" i="5"/>
  <c r="H3337" i="5"/>
  <c r="G3337" i="5"/>
  <c r="F3337" i="5"/>
  <c r="E3337" i="5"/>
  <c r="D3337" i="5"/>
  <c r="C3337" i="5"/>
  <c r="B3337" i="5"/>
  <c r="A3337" i="5"/>
  <c r="L3336" i="5"/>
  <c r="I3336" i="5"/>
  <c r="H3336" i="5"/>
  <c r="G3336" i="5"/>
  <c r="F3336" i="5"/>
  <c r="E3336" i="5"/>
  <c r="D3336" i="5"/>
  <c r="C3336" i="5"/>
  <c r="B3336" i="5"/>
  <c r="A3336" i="5"/>
  <c r="L3335" i="5"/>
  <c r="I3335" i="5"/>
  <c r="H3335" i="5"/>
  <c r="G3335" i="5"/>
  <c r="F3335" i="5"/>
  <c r="E3335" i="5"/>
  <c r="D3335" i="5"/>
  <c r="C3335" i="5"/>
  <c r="B3335" i="5"/>
  <c r="A3335" i="5"/>
  <c r="L3990" i="5"/>
  <c r="I3990" i="5"/>
  <c r="H3990" i="5"/>
  <c r="G3990" i="5"/>
  <c r="F3990" i="5"/>
  <c r="E3990" i="5"/>
  <c r="D3990" i="5"/>
  <c r="C3990" i="5"/>
  <c r="B3990" i="5"/>
  <c r="A3990" i="5"/>
  <c r="L3334" i="5"/>
  <c r="I3334" i="5"/>
  <c r="H3334" i="5"/>
  <c r="G3334" i="5"/>
  <c r="F3334" i="5"/>
  <c r="E3334" i="5"/>
  <c r="D3334" i="5"/>
  <c r="C3334" i="5"/>
  <c r="B3334" i="5"/>
  <c r="A3334" i="5"/>
  <c r="L3333" i="5"/>
  <c r="I3333" i="5"/>
  <c r="H3333" i="5"/>
  <c r="G3333" i="5"/>
  <c r="F3333" i="5"/>
  <c r="E3333" i="5"/>
  <c r="D3333" i="5"/>
  <c r="C3333" i="5"/>
  <c r="B3333" i="5"/>
  <c r="A3333" i="5"/>
  <c r="L3332" i="5"/>
  <c r="I3332" i="5"/>
  <c r="H3332" i="5"/>
  <c r="G3332" i="5"/>
  <c r="F3332" i="5"/>
  <c r="E3332" i="5"/>
  <c r="D3332" i="5"/>
  <c r="C3332" i="5"/>
  <c r="B3332" i="5"/>
  <c r="A3332" i="5"/>
  <c r="L3331" i="5"/>
  <c r="I3331" i="5"/>
  <c r="H3331" i="5"/>
  <c r="G3331" i="5"/>
  <c r="F3331" i="5"/>
  <c r="E3331" i="5"/>
  <c r="D3331" i="5"/>
  <c r="C3331" i="5"/>
  <c r="B3331" i="5"/>
  <c r="A3331" i="5"/>
  <c r="L3330" i="5"/>
  <c r="I3330" i="5"/>
  <c r="H3330" i="5"/>
  <c r="G3330" i="5"/>
  <c r="F3330" i="5"/>
  <c r="E3330" i="5"/>
  <c r="D3330" i="5"/>
  <c r="C3330" i="5"/>
  <c r="B3330" i="5"/>
  <c r="A3330" i="5"/>
  <c r="L3329" i="5"/>
  <c r="I3329" i="5"/>
  <c r="H3329" i="5"/>
  <c r="G3329" i="5"/>
  <c r="F3329" i="5"/>
  <c r="E3329" i="5"/>
  <c r="D3329" i="5"/>
  <c r="C3329" i="5"/>
  <c r="B3329" i="5"/>
  <c r="A3329" i="5"/>
  <c r="L3328" i="5"/>
  <c r="I3328" i="5"/>
  <c r="H3328" i="5"/>
  <c r="G3328" i="5"/>
  <c r="F3328" i="5"/>
  <c r="E3328" i="5"/>
  <c r="D3328" i="5"/>
  <c r="C3328" i="5"/>
  <c r="B3328" i="5"/>
  <c r="A3328" i="5"/>
  <c r="L3327" i="5"/>
  <c r="I3327" i="5"/>
  <c r="H3327" i="5"/>
  <c r="G3327" i="5"/>
  <c r="F3327" i="5"/>
  <c r="E3327" i="5"/>
  <c r="D3327" i="5"/>
  <c r="C3327" i="5"/>
  <c r="B3327" i="5"/>
  <c r="A3327" i="5"/>
  <c r="L3326" i="5"/>
  <c r="I3326" i="5"/>
  <c r="H3326" i="5"/>
  <c r="G3326" i="5"/>
  <c r="F3326" i="5"/>
  <c r="E3326" i="5"/>
  <c r="D3326" i="5"/>
  <c r="C3326" i="5"/>
  <c r="B3326" i="5"/>
  <c r="A3326" i="5"/>
  <c r="L3325" i="5"/>
  <c r="I3325" i="5"/>
  <c r="H3325" i="5"/>
  <c r="G3325" i="5"/>
  <c r="F3325" i="5"/>
  <c r="E3325" i="5"/>
  <c r="D3325" i="5"/>
  <c r="C3325" i="5"/>
  <c r="B3325" i="5"/>
  <c r="A3325" i="5"/>
  <c r="L3324" i="5"/>
  <c r="I3324" i="5"/>
  <c r="H3324" i="5"/>
  <c r="G3324" i="5"/>
  <c r="F3324" i="5"/>
  <c r="E3324" i="5"/>
  <c r="D3324" i="5"/>
  <c r="C3324" i="5"/>
  <c r="B3324" i="5"/>
  <c r="A3324" i="5"/>
  <c r="L3323" i="5"/>
  <c r="I3323" i="5"/>
  <c r="H3323" i="5"/>
  <c r="G3323" i="5"/>
  <c r="F3323" i="5"/>
  <c r="E3323" i="5"/>
  <c r="D3323" i="5"/>
  <c r="C3323" i="5"/>
  <c r="B3323" i="5"/>
  <c r="A3323" i="5"/>
  <c r="L3322" i="5"/>
  <c r="I3322" i="5"/>
  <c r="H3322" i="5"/>
  <c r="G3322" i="5"/>
  <c r="F3322" i="5"/>
  <c r="E3322" i="5"/>
  <c r="D3322" i="5"/>
  <c r="C3322" i="5"/>
  <c r="B3322" i="5"/>
  <c r="A3322" i="5"/>
  <c r="L3321" i="5"/>
  <c r="I3321" i="5"/>
  <c r="H3321" i="5"/>
  <c r="G3321" i="5"/>
  <c r="F3321" i="5"/>
  <c r="E3321" i="5"/>
  <c r="D3321" i="5"/>
  <c r="C3321" i="5"/>
  <c r="B3321" i="5"/>
  <c r="A3321" i="5"/>
  <c r="L3320" i="5"/>
  <c r="I3320" i="5"/>
  <c r="H3320" i="5"/>
  <c r="G3320" i="5"/>
  <c r="F3320" i="5"/>
  <c r="E3320" i="5"/>
  <c r="D3320" i="5"/>
  <c r="C3320" i="5"/>
  <c r="B3320" i="5"/>
  <c r="A3320" i="5"/>
  <c r="L3319" i="5"/>
  <c r="I3319" i="5"/>
  <c r="H3319" i="5"/>
  <c r="G3319" i="5"/>
  <c r="F3319" i="5"/>
  <c r="E3319" i="5"/>
  <c r="D3319" i="5"/>
  <c r="C3319" i="5"/>
  <c r="B3319" i="5"/>
  <c r="A3319" i="5"/>
  <c r="L3318" i="5"/>
  <c r="I3318" i="5"/>
  <c r="H3318" i="5"/>
  <c r="G3318" i="5"/>
  <c r="F3318" i="5"/>
  <c r="E3318" i="5"/>
  <c r="D3318" i="5"/>
  <c r="C3318" i="5"/>
  <c r="B3318" i="5"/>
  <c r="A3318" i="5"/>
  <c r="L3317" i="5"/>
  <c r="I3317" i="5"/>
  <c r="H3317" i="5"/>
  <c r="G3317" i="5"/>
  <c r="F3317" i="5"/>
  <c r="E3317" i="5"/>
  <c r="D3317" i="5"/>
  <c r="C3317" i="5"/>
  <c r="B3317" i="5"/>
  <c r="A3317" i="5"/>
  <c r="L3316" i="5"/>
  <c r="I3316" i="5"/>
  <c r="H3316" i="5"/>
  <c r="G3316" i="5"/>
  <c r="F3316" i="5"/>
  <c r="E3316" i="5"/>
  <c r="D3316" i="5"/>
  <c r="C3316" i="5"/>
  <c r="B3316" i="5"/>
  <c r="A3316" i="5"/>
  <c r="L3315" i="5"/>
  <c r="I3315" i="5"/>
  <c r="H3315" i="5"/>
  <c r="G3315" i="5"/>
  <c r="F3315" i="5"/>
  <c r="E3315" i="5"/>
  <c r="D3315" i="5"/>
  <c r="C3315" i="5"/>
  <c r="B3315" i="5"/>
  <c r="A3315" i="5"/>
  <c r="L3314" i="5"/>
  <c r="I3314" i="5"/>
  <c r="H3314" i="5"/>
  <c r="G3314" i="5"/>
  <c r="F3314" i="5"/>
  <c r="E3314" i="5"/>
  <c r="D3314" i="5"/>
  <c r="C3314" i="5"/>
  <c r="B3314" i="5"/>
  <c r="A3314" i="5"/>
  <c r="L3313" i="5"/>
  <c r="I3313" i="5"/>
  <c r="H3313" i="5"/>
  <c r="G3313" i="5"/>
  <c r="F3313" i="5"/>
  <c r="E3313" i="5"/>
  <c r="D3313" i="5"/>
  <c r="C3313" i="5"/>
  <c r="B3313" i="5"/>
  <c r="A3313" i="5"/>
  <c r="L3312" i="5"/>
  <c r="I3312" i="5"/>
  <c r="H3312" i="5"/>
  <c r="G3312" i="5"/>
  <c r="F3312" i="5"/>
  <c r="E3312" i="5"/>
  <c r="D3312" i="5"/>
  <c r="C3312" i="5"/>
  <c r="B3312" i="5"/>
  <c r="A3312" i="5"/>
  <c r="L3311" i="5"/>
  <c r="I3311" i="5"/>
  <c r="H3311" i="5"/>
  <c r="G3311" i="5"/>
  <c r="F3311" i="5"/>
  <c r="E3311" i="5"/>
  <c r="D3311" i="5"/>
  <c r="C3311" i="5"/>
  <c r="B3311" i="5"/>
  <c r="A3311" i="5"/>
  <c r="L3310" i="5"/>
  <c r="I3310" i="5"/>
  <c r="H3310" i="5"/>
  <c r="G3310" i="5"/>
  <c r="F3310" i="5"/>
  <c r="E3310" i="5"/>
  <c r="D3310" i="5"/>
  <c r="C3310" i="5"/>
  <c r="B3310" i="5"/>
  <c r="A3310" i="5"/>
  <c r="L3309" i="5"/>
  <c r="I3309" i="5"/>
  <c r="H3309" i="5"/>
  <c r="G3309" i="5"/>
  <c r="F3309" i="5"/>
  <c r="E3309" i="5"/>
  <c r="D3309" i="5"/>
  <c r="C3309" i="5"/>
  <c r="B3309" i="5"/>
  <c r="A3309" i="5"/>
  <c r="L3288" i="5"/>
  <c r="I3288" i="5"/>
  <c r="H3288" i="5"/>
  <c r="G3288" i="5"/>
  <c r="F3288" i="5"/>
  <c r="E3288" i="5"/>
  <c r="D3288" i="5"/>
  <c r="C3288" i="5"/>
  <c r="B3288" i="5"/>
  <c r="A3288" i="5"/>
  <c r="L2364" i="5"/>
  <c r="I2364" i="5"/>
  <c r="H2364" i="5"/>
  <c r="G2364" i="5"/>
  <c r="F2364" i="5"/>
  <c r="E2364" i="5"/>
  <c r="D2364" i="5"/>
  <c r="C2364" i="5"/>
  <c r="B2364" i="5"/>
  <c r="A2364" i="5"/>
  <c r="L2363" i="5"/>
  <c r="I2363" i="5"/>
  <c r="H2363" i="5"/>
  <c r="G2363" i="5"/>
  <c r="F2363" i="5"/>
  <c r="E2363" i="5"/>
  <c r="D2363" i="5"/>
  <c r="C2363" i="5"/>
  <c r="B2363" i="5"/>
  <c r="A2363" i="5"/>
  <c r="L3984" i="5"/>
  <c r="I3984" i="5"/>
  <c r="H3984" i="5"/>
  <c r="G3984" i="5"/>
  <c r="F3984" i="5"/>
  <c r="E3984" i="5"/>
  <c r="D3984" i="5"/>
  <c r="C3984" i="5"/>
  <c r="B3984" i="5"/>
  <c r="A3984" i="5"/>
  <c r="L3983" i="5"/>
  <c r="I3983" i="5"/>
  <c r="H3983" i="5"/>
  <c r="G3983" i="5"/>
  <c r="F3983" i="5"/>
  <c r="E3983" i="5"/>
  <c r="D3983" i="5"/>
  <c r="C3983" i="5"/>
  <c r="B3983" i="5"/>
  <c r="A3983" i="5"/>
  <c r="L3308" i="5"/>
  <c r="I3308" i="5"/>
  <c r="H3308" i="5"/>
  <c r="G3308" i="5"/>
  <c r="F3308" i="5"/>
  <c r="E3308" i="5"/>
  <c r="D3308" i="5"/>
  <c r="C3308" i="5"/>
  <c r="B3308" i="5"/>
  <c r="A3308" i="5"/>
  <c r="L3307" i="5"/>
  <c r="I3307" i="5"/>
  <c r="H3307" i="5"/>
  <c r="G3307" i="5"/>
  <c r="F3307" i="5"/>
  <c r="E3307" i="5"/>
  <c r="D3307" i="5"/>
  <c r="C3307" i="5"/>
  <c r="B3307" i="5"/>
  <c r="A3307" i="5"/>
  <c r="L3306" i="5"/>
  <c r="I3306" i="5"/>
  <c r="H3306" i="5"/>
  <c r="G3306" i="5"/>
  <c r="F3306" i="5"/>
  <c r="E3306" i="5"/>
  <c r="D3306" i="5"/>
  <c r="C3306" i="5"/>
  <c r="B3306" i="5"/>
  <c r="A3306" i="5"/>
  <c r="L3305" i="5"/>
  <c r="I3305" i="5"/>
  <c r="H3305" i="5"/>
  <c r="G3305" i="5"/>
  <c r="F3305" i="5"/>
  <c r="E3305" i="5"/>
  <c r="D3305" i="5"/>
  <c r="C3305" i="5"/>
  <c r="B3305" i="5"/>
  <c r="A3305" i="5"/>
  <c r="L3926" i="5"/>
  <c r="I3926" i="5"/>
  <c r="H3926" i="5"/>
  <c r="G3926" i="5"/>
  <c r="F3926" i="5"/>
  <c r="E3926" i="5"/>
  <c r="D3926" i="5"/>
  <c r="C3926" i="5"/>
  <c r="B3926" i="5"/>
  <c r="A3926" i="5"/>
  <c r="L3925" i="5"/>
  <c r="I3925" i="5"/>
  <c r="H3925" i="5"/>
  <c r="G3925" i="5"/>
  <c r="F3925" i="5"/>
  <c r="E3925" i="5"/>
  <c r="D3925" i="5"/>
  <c r="C3925" i="5"/>
  <c r="B3925" i="5"/>
  <c r="A3925" i="5"/>
  <c r="L4254" i="5"/>
  <c r="I4254" i="5"/>
  <c r="H4254" i="5"/>
  <c r="G4254" i="5"/>
  <c r="F4254" i="5"/>
  <c r="E4254" i="5"/>
  <c r="D4254" i="5"/>
  <c r="C4254" i="5"/>
  <c r="B4254" i="5"/>
  <c r="A4254" i="5"/>
  <c r="L1429" i="5"/>
  <c r="I1429" i="5"/>
  <c r="H1429" i="5"/>
  <c r="G1429" i="5"/>
  <c r="F1429" i="5"/>
  <c r="E1429" i="5"/>
  <c r="D1429" i="5"/>
  <c r="C1429" i="5"/>
  <c r="B1429" i="5"/>
  <c r="A1429" i="5"/>
  <c r="L1428" i="5"/>
  <c r="I1428" i="5"/>
  <c r="H1428" i="5"/>
  <c r="G1428" i="5"/>
  <c r="F1428" i="5"/>
  <c r="E1428" i="5"/>
  <c r="D1428" i="5"/>
  <c r="C1428" i="5"/>
  <c r="B1428" i="5"/>
  <c r="A1428" i="5"/>
  <c r="L3304" i="5"/>
  <c r="I3304" i="5"/>
  <c r="H3304" i="5"/>
  <c r="G3304" i="5"/>
  <c r="F3304" i="5"/>
  <c r="E3304" i="5"/>
  <c r="D3304" i="5"/>
  <c r="C3304" i="5"/>
  <c r="B3304" i="5"/>
  <c r="A3304" i="5"/>
  <c r="L3303" i="5"/>
  <c r="I3303" i="5"/>
  <c r="H3303" i="5"/>
  <c r="G3303" i="5"/>
  <c r="F3303" i="5"/>
  <c r="E3303" i="5"/>
  <c r="D3303" i="5"/>
  <c r="C3303" i="5"/>
  <c r="B3303" i="5"/>
  <c r="A3303" i="5"/>
  <c r="L2015" i="5"/>
  <c r="I2015" i="5"/>
  <c r="H2015" i="5"/>
  <c r="G2015" i="5"/>
  <c r="F2015" i="5"/>
  <c r="E2015" i="5"/>
  <c r="D2015" i="5"/>
  <c r="C2015" i="5"/>
  <c r="B2015" i="5"/>
  <c r="A2015" i="5"/>
  <c r="L3918" i="5"/>
  <c r="I3918" i="5"/>
  <c r="H3918" i="5"/>
  <c r="G3918" i="5"/>
  <c r="F3918" i="5"/>
  <c r="E3918" i="5"/>
  <c r="D3918" i="5"/>
  <c r="C3918" i="5"/>
  <c r="B3918" i="5"/>
  <c r="A3918" i="5"/>
  <c r="L3297" i="5"/>
  <c r="I3297" i="5"/>
  <c r="H3297" i="5"/>
  <c r="G3297" i="5"/>
  <c r="F3297" i="5"/>
  <c r="E3297" i="5"/>
  <c r="D3297" i="5"/>
  <c r="C3297" i="5"/>
  <c r="B3297" i="5"/>
  <c r="A3297" i="5"/>
  <c r="L3296" i="5"/>
  <c r="I3296" i="5"/>
  <c r="H3296" i="5"/>
  <c r="G3296" i="5"/>
  <c r="F3296" i="5"/>
  <c r="E3296" i="5"/>
  <c r="D3296" i="5"/>
  <c r="C3296" i="5"/>
  <c r="B3296" i="5"/>
  <c r="A3296" i="5"/>
  <c r="L4318" i="5"/>
  <c r="I4318" i="5"/>
  <c r="H4318" i="5"/>
  <c r="G4318" i="5"/>
  <c r="F4318" i="5"/>
  <c r="E4318" i="5"/>
  <c r="D4318" i="5"/>
  <c r="C4318" i="5"/>
  <c r="B4318" i="5"/>
  <c r="A4318" i="5"/>
  <c r="L4317" i="5"/>
  <c r="I4317" i="5"/>
  <c r="H4317" i="5"/>
  <c r="G4317" i="5"/>
  <c r="F4317" i="5"/>
  <c r="E4317" i="5"/>
  <c r="D4317" i="5"/>
  <c r="C4317" i="5"/>
  <c r="B4317" i="5"/>
  <c r="A4317" i="5"/>
  <c r="L4316" i="5"/>
  <c r="I4316" i="5"/>
  <c r="H4316" i="5"/>
  <c r="G4316" i="5"/>
  <c r="F4316" i="5"/>
  <c r="E4316" i="5"/>
  <c r="D4316" i="5"/>
  <c r="C4316" i="5"/>
  <c r="B4316" i="5"/>
  <c r="A4316" i="5"/>
  <c r="L4315" i="5"/>
  <c r="I4315" i="5"/>
  <c r="H4315" i="5"/>
  <c r="G4315" i="5"/>
  <c r="F4315" i="5"/>
  <c r="E4315" i="5"/>
  <c r="D4315" i="5"/>
  <c r="C4315" i="5"/>
  <c r="B4315" i="5"/>
  <c r="A4315" i="5"/>
  <c r="L4314" i="5"/>
  <c r="I4314" i="5"/>
  <c r="H4314" i="5"/>
  <c r="G4314" i="5"/>
  <c r="F4314" i="5"/>
  <c r="E4314" i="5"/>
  <c r="D4314" i="5"/>
  <c r="C4314" i="5"/>
  <c r="B4314" i="5"/>
  <c r="A4314" i="5"/>
  <c r="L4313" i="5"/>
  <c r="I4313" i="5"/>
  <c r="H4313" i="5"/>
  <c r="G4313" i="5"/>
  <c r="F4313" i="5"/>
  <c r="E4313" i="5"/>
  <c r="D4313" i="5"/>
  <c r="C4313" i="5"/>
  <c r="B4313" i="5"/>
  <c r="A4313" i="5"/>
  <c r="L4312" i="5"/>
  <c r="I4312" i="5"/>
  <c r="H4312" i="5"/>
  <c r="G4312" i="5"/>
  <c r="F4312" i="5"/>
  <c r="E4312" i="5"/>
  <c r="D4312" i="5"/>
  <c r="C4312" i="5"/>
  <c r="B4312" i="5"/>
  <c r="A4312" i="5"/>
  <c r="L4311" i="5"/>
  <c r="I4311" i="5"/>
  <c r="H4311" i="5"/>
  <c r="G4311" i="5"/>
  <c r="F4311" i="5"/>
  <c r="E4311" i="5"/>
  <c r="D4311" i="5"/>
  <c r="C4311" i="5"/>
  <c r="B4311" i="5"/>
  <c r="A4311" i="5"/>
  <c r="L4310" i="5"/>
  <c r="I4310" i="5"/>
  <c r="H4310" i="5"/>
  <c r="G4310" i="5"/>
  <c r="F4310" i="5"/>
  <c r="E4310" i="5"/>
  <c r="D4310" i="5"/>
  <c r="C4310" i="5"/>
  <c r="B4310" i="5"/>
  <c r="A4310" i="5"/>
  <c r="L4309" i="5"/>
  <c r="I4309" i="5"/>
  <c r="H4309" i="5"/>
  <c r="G4309" i="5"/>
  <c r="F4309" i="5"/>
  <c r="E4309" i="5"/>
  <c r="D4309" i="5"/>
  <c r="C4309" i="5"/>
  <c r="B4309" i="5"/>
  <c r="A4309" i="5"/>
  <c r="L4308" i="5"/>
  <c r="I4308" i="5"/>
  <c r="H4308" i="5"/>
  <c r="G4308" i="5"/>
  <c r="F4308" i="5"/>
  <c r="E4308" i="5"/>
  <c r="D4308" i="5"/>
  <c r="C4308" i="5"/>
  <c r="B4308" i="5"/>
  <c r="A4308" i="5"/>
  <c r="L4307" i="5"/>
  <c r="I4307" i="5"/>
  <c r="H4307" i="5"/>
  <c r="G4307" i="5"/>
  <c r="F4307" i="5"/>
  <c r="E4307" i="5"/>
  <c r="D4307" i="5"/>
  <c r="C4307" i="5"/>
  <c r="B4307" i="5"/>
  <c r="A4307" i="5"/>
  <c r="L4306" i="5"/>
  <c r="I4306" i="5"/>
  <c r="H4306" i="5"/>
  <c r="G4306" i="5"/>
  <c r="F4306" i="5"/>
  <c r="E4306" i="5"/>
  <c r="D4306" i="5"/>
  <c r="C4306" i="5"/>
  <c r="B4306" i="5"/>
  <c r="A4306" i="5"/>
  <c r="L4305" i="5"/>
  <c r="I4305" i="5"/>
  <c r="H4305" i="5"/>
  <c r="G4305" i="5"/>
  <c r="F4305" i="5"/>
  <c r="E4305" i="5"/>
  <c r="D4305" i="5"/>
  <c r="C4305" i="5"/>
  <c r="B4305" i="5"/>
  <c r="A4305" i="5"/>
  <c r="L4304" i="5"/>
  <c r="I4304" i="5"/>
  <c r="H4304" i="5"/>
  <c r="G4304" i="5"/>
  <c r="F4304" i="5"/>
  <c r="E4304" i="5"/>
  <c r="D4304" i="5"/>
  <c r="C4304" i="5"/>
  <c r="B4304" i="5"/>
  <c r="A4304" i="5"/>
  <c r="L4303" i="5"/>
  <c r="I4303" i="5"/>
  <c r="H4303" i="5"/>
  <c r="G4303" i="5"/>
  <c r="F4303" i="5"/>
  <c r="E4303" i="5"/>
  <c r="D4303" i="5"/>
  <c r="C4303" i="5"/>
  <c r="B4303" i="5"/>
  <c r="A4303" i="5"/>
  <c r="L4302" i="5"/>
  <c r="I4302" i="5"/>
  <c r="H4302" i="5"/>
  <c r="G4302" i="5"/>
  <c r="F4302" i="5"/>
  <c r="E4302" i="5"/>
  <c r="D4302" i="5"/>
  <c r="C4302" i="5"/>
  <c r="B4302" i="5"/>
  <c r="A4302" i="5"/>
  <c r="L4301" i="5"/>
  <c r="I4301" i="5"/>
  <c r="H4301" i="5"/>
  <c r="G4301" i="5"/>
  <c r="F4301" i="5"/>
  <c r="E4301" i="5"/>
  <c r="D4301" i="5"/>
  <c r="C4301" i="5"/>
  <c r="B4301" i="5"/>
  <c r="A4301" i="5"/>
  <c r="L3798" i="5"/>
  <c r="I3798" i="5"/>
  <c r="H3798" i="5"/>
  <c r="G3798" i="5"/>
  <c r="F3798" i="5"/>
  <c r="E3798" i="5"/>
  <c r="D3798" i="5"/>
  <c r="C3798" i="5"/>
  <c r="B3798" i="5"/>
  <c r="A3798" i="5"/>
  <c r="L3797" i="5"/>
  <c r="I3797" i="5"/>
  <c r="H3797" i="5"/>
  <c r="G3797" i="5"/>
  <c r="F3797" i="5"/>
  <c r="E3797" i="5"/>
  <c r="D3797" i="5"/>
  <c r="C3797" i="5"/>
  <c r="B3797" i="5"/>
  <c r="A3797" i="5"/>
  <c r="L3796" i="5"/>
  <c r="I3796" i="5"/>
  <c r="H3796" i="5"/>
  <c r="G3796" i="5"/>
  <c r="F3796" i="5"/>
  <c r="E3796" i="5"/>
  <c r="D3796" i="5"/>
  <c r="C3796" i="5"/>
  <c r="B3796" i="5"/>
  <c r="A3796" i="5"/>
  <c r="L3795" i="5"/>
  <c r="I3795" i="5"/>
  <c r="H3795" i="5"/>
  <c r="G3795" i="5"/>
  <c r="F3795" i="5"/>
  <c r="E3795" i="5"/>
  <c r="D3795" i="5"/>
  <c r="C3795" i="5"/>
  <c r="B3795" i="5"/>
  <c r="A3795" i="5"/>
  <c r="L3794" i="5"/>
  <c r="I3794" i="5"/>
  <c r="H3794" i="5"/>
  <c r="G3794" i="5"/>
  <c r="F3794" i="5"/>
  <c r="E3794" i="5"/>
  <c r="D3794" i="5"/>
  <c r="C3794" i="5"/>
  <c r="B3794" i="5"/>
  <c r="A3794" i="5"/>
  <c r="L3793" i="5"/>
  <c r="I3793" i="5"/>
  <c r="H3793" i="5"/>
  <c r="G3793" i="5"/>
  <c r="F3793" i="5"/>
  <c r="E3793" i="5"/>
  <c r="D3793" i="5"/>
  <c r="C3793" i="5"/>
  <c r="B3793" i="5"/>
  <c r="A3793" i="5"/>
  <c r="L3792" i="5"/>
  <c r="I3792" i="5"/>
  <c r="H3792" i="5"/>
  <c r="G3792" i="5"/>
  <c r="F3792" i="5"/>
  <c r="E3792" i="5"/>
  <c r="D3792" i="5"/>
  <c r="C3792" i="5"/>
  <c r="B3792" i="5"/>
  <c r="A3792" i="5"/>
  <c r="L3791" i="5"/>
  <c r="I3791" i="5"/>
  <c r="H3791" i="5"/>
  <c r="G3791" i="5"/>
  <c r="F3791" i="5"/>
  <c r="E3791" i="5"/>
  <c r="D3791" i="5"/>
  <c r="C3791" i="5"/>
  <c r="B3791" i="5"/>
  <c r="A3791" i="5"/>
  <c r="L3790" i="5"/>
  <c r="I3790" i="5"/>
  <c r="H3790" i="5"/>
  <c r="G3790" i="5"/>
  <c r="F3790" i="5"/>
  <c r="E3790" i="5"/>
  <c r="D3790" i="5"/>
  <c r="C3790" i="5"/>
  <c r="B3790" i="5"/>
  <c r="A3790" i="5"/>
  <c r="L3789" i="5"/>
  <c r="I3789" i="5"/>
  <c r="H3789" i="5"/>
  <c r="G3789" i="5"/>
  <c r="F3789" i="5"/>
  <c r="E3789" i="5"/>
  <c r="D3789" i="5"/>
  <c r="C3789" i="5"/>
  <c r="B3789" i="5"/>
  <c r="A3789" i="5"/>
  <c r="L3788" i="5"/>
  <c r="I3788" i="5"/>
  <c r="H3788" i="5"/>
  <c r="G3788" i="5"/>
  <c r="F3788" i="5"/>
  <c r="E3788" i="5"/>
  <c r="D3788" i="5"/>
  <c r="C3788" i="5"/>
  <c r="B3788" i="5"/>
  <c r="A3788" i="5"/>
  <c r="L3787" i="5"/>
  <c r="I3787" i="5"/>
  <c r="H3787" i="5"/>
  <c r="G3787" i="5"/>
  <c r="F3787" i="5"/>
  <c r="E3787" i="5"/>
  <c r="D3787" i="5"/>
  <c r="C3787" i="5"/>
  <c r="B3787" i="5"/>
  <c r="A3787" i="5"/>
  <c r="L3786" i="5"/>
  <c r="I3786" i="5"/>
  <c r="H3786" i="5"/>
  <c r="G3786" i="5"/>
  <c r="F3786" i="5"/>
  <c r="E3786" i="5"/>
  <c r="D3786" i="5"/>
  <c r="C3786" i="5"/>
  <c r="B3786" i="5"/>
  <c r="A3786" i="5"/>
  <c r="L3785" i="5"/>
  <c r="I3785" i="5"/>
  <c r="H3785" i="5"/>
  <c r="G3785" i="5"/>
  <c r="F3785" i="5"/>
  <c r="E3785" i="5"/>
  <c r="D3785" i="5"/>
  <c r="C3785" i="5"/>
  <c r="B3785" i="5"/>
  <c r="A3785" i="5"/>
  <c r="L3784" i="5"/>
  <c r="I3784" i="5"/>
  <c r="H3784" i="5"/>
  <c r="G3784" i="5"/>
  <c r="F3784" i="5"/>
  <c r="E3784" i="5"/>
  <c r="D3784" i="5"/>
  <c r="C3784" i="5"/>
  <c r="B3784" i="5"/>
  <c r="A3784" i="5"/>
  <c r="L3783" i="5"/>
  <c r="I3783" i="5"/>
  <c r="H3783" i="5"/>
  <c r="G3783" i="5"/>
  <c r="F3783" i="5"/>
  <c r="E3783" i="5"/>
  <c r="D3783" i="5"/>
  <c r="C3783" i="5"/>
  <c r="B3783" i="5"/>
  <c r="A3783" i="5"/>
  <c r="L3782" i="5"/>
  <c r="I3782" i="5"/>
  <c r="H3782" i="5"/>
  <c r="G3782" i="5"/>
  <c r="F3782" i="5"/>
  <c r="E3782" i="5"/>
  <c r="D3782" i="5"/>
  <c r="C3782" i="5"/>
  <c r="B3782" i="5"/>
  <c r="A3782" i="5"/>
  <c r="L3781" i="5"/>
  <c r="I3781" i="5"/>
  <c r="H3781" i="5"/>
  <c r="G3781" i="5"/>
  <c r="F3781" i="5"/>
  <c r="E3781" i="5"/>
  <c r="D3781" i="5"/>
  <c r="C3781" i="5"/>
  <c r="B3781" i="5"/>
  <c r="A3781" i="5"/>
  <c r="L2523" i="5"/>
  <c r="I2523" i="5"/>
  <c r="H2523" i="5"/>
  <c r="G2523" i="5"/>
  <c r="F2523" i="5"/>
  <c r="E2523" i="5"/>
  <c r="D2523" i="5"/>
  <c r="C2523" i="5"/>
  <c r="B2523" i="5"/>
  <c r="A2523" i="5"/>
  <c r="L4253" i="5"/>
  <c r="I4253" i="5"/>
  <c r="H4253" i="5"/>
  <c r="G4253" i="5"/>
  <c r="F4253" i="5"/>
  <c r="E4253" i="5"/>
  <c r="D4253" i="5"/>
  <c r="C4253" i="5"/>
  <c r="B4253" i="5"/>
  <c r="A4253" i="5"/>
  <c r="L4283" i="5"/>
  <c r="I4283" i="5"/>
  <c r="H4283" i="5"/>
  <c r="G4283" i="5"/>
  <c r="F4283" i="5"/>
  <c r="E4283" i="5"/>
  <c r="D4283" i="5"/>
  <c r="C4283" i="5"/>
  <c r="B4283" i="5"/>
  <c r="A4283" i="5"/>
  <c r="L3780" i="5"/>
  <c r="I3780" i="5"/>
  <c r="H3780" i="5"/>
  <c r="G3780" i="5"/>
  <c r="F3780" i="5"/>
  <c r="E3780" i="5"/>
  <c r="D3780" i="5"/>
  <c r="C3780" i="5"/>
  <c r="B3780" i="5"/>
  <c r="A3780" i="5"/>
  <c r="L1003" i="5"/>
  <c r="I1003" i="5"/>
  <c r="H1003" i="5"/>
  <c r="G1003" i="5"/>
  <c r="F1003" i="5"/>
  <c r="E1003" i="5"/>
  <c r="D1003" i="5"/>
  <c r="C1003" i="5"/>
  <c r="B1003" i="5"/>
  <c r="A1003" i="5"/>
  <c r="L3996" i="5"/>
  <c r="I3996" i="5"/>
  <c r="H3996" i="5"/>
  <c r="G3996" i="5"/>
  <c r="F3996" i="5"/>
  <c r="E3996" i="5"/>
  <c r="D3996" i="5"/>
  <c r="C3996" i="5"/>
  <c r="B3996" i="5"/>
  <c r="A3996" i="5"/>
  <c r="L3921" i="5"/>
  <c r="I3921" i="5"/>
  <c r="H3921" i="5"/>
  <c r="G3921" i="5"/>
  <c r="F3921" i="5"/>
  <c r="E3921" i="5"/>
  <c r="D3921" i="5"/>
  <c r="C3921" i="5"/>
  <c r="B3921" i="5"/>
  <c r="A3921" i="5"/>
  <c r="L3920" i="5"/>
  <c r="I3920" i="5"/>
  <c r="H3920" i="5"/>
  <c r="G3920" i="5"/>
  <c r="F3920" i="5"/>
  <c r="E3920" i="5"/>
  <c r="D3920" i="5"/>
  <c r="C3920" i="5"/>
  <c r="B3920" i="5"/>
  <c r="A3920" i="5"/>
  <c r="L3900" i="5"/>
  <c r="I3900" i="5"/>
  <c r="H3900" i="5"/>
  <c r="G3900" i="5"/>
  <c r="F3900" i="5"/>
  <c r="E3900" i="5"/>
  <c r="D3900" i="5"/>
  <c r="C3900" i="5"/>
  <c r="B3900" i="5"/>
  <c r="A3900" i="5"/>
  <c r="L3899" i="5"/>
  <c r="I3899" i="5"/>
  <c r="H3899" i="5"/>
  <c r="G3899" i="5"/>
  <c r="F3899" i="5"/>
  <c r="E3899" i="5"/>
  <c r="D3899" i="5"/>
  <c r="C3899" i="5"/>
  <c r="B3899" i="5"/>
  <c r="A3899" i="5"/>
  <c r="L3277" i="5"/>
  <c r="I3277" i="5"/>
  <c r="H3277" i="5"/>
  <c r="G3277" i="5"/>
  <c r="F3277" i="5"/>
  <c r="E3277" i="5"/>
  <c r="D3277" i="5"/>
  <c r="C3277" i="5"/>
  <c r="B3277" i="5"/>
  <c r="A3277" i="5"/>
  <c r="L3276" i="5"/>
  <c r="I3276" i="5"/>
  <c r="H3276" i="5"/>
  <c r="G3276" i="5"/>
  <c r="F3276" i="5"/>
  <c r="E3276" i="5"/>
  <c r="D3276" i="5"/>
  <c r="C3276" i="5"/>
  <c r="B3276" i="5"/>
  <c r="A3276" i="5"/>
  <c r="L3917" i="5"/>
  <c r="I3917" i="5"/>
  <c r="H3917" i="5"/>
  <c r="G3917" i="5"/>
  <c r="F3917" i="5"/>
  <c r="E3917" i="5"/>
  <c r="D3917" i="5"/>
  <c r="C3917" i="5"/>
  <c r="B3917" i="5"/>
  <c r="A3917" i="5"/>
  <c r="L3302" i="5"/>
  <c r="I3302" i="5"/>
  <c r="H3302" i="5"/>
  <c r="G3302" i="5"/>
  <c r="F3302" i="5"/>
  <c r="E3302" i="5"/>
  <c r="D3302" i="5"/>
  <c r="C3302" i="5"/>
  <c r="B3302" i="5"/>
  <c r="A3302" i="5"/>
  <c r="L3301" i="5"/>
  <c r="I3301" i="5"/>
  <c r="H3301" i="5"/>
  <c r="G3301" i="5"/>
  <c r="F3301" i="5"/>
  <c r="E3301" i="5"/>
  <c r="D3301" i="5"/>
  <c r="C3301" i="5"/>
  <c r="B3301" i="5"/>
  <c r="A3301" i="5"/>
  <c r="L3295" i="5"/>
  <c r="I3295" i="5"/>
  <c r="H3295" i="5"/>
  <c r="G3295" i="5"/>
  <c r="F3295" i="5"/>
  <c r="E3295" i="5"/>
  <c r="D3295" i="5"/>
  <c r="C3295" i="5"/>
  <c r="B3295" i="5"/>
  <c r="A3295" i="5"/>
  <c r="L3294" i="5"/>
  <c r="I3294" i="5"/>
  <c r="H3294" i="5"/>
  <c r="G3294" i="5"/>
  <c r="F3294" i="5"/>
  <c r="E3294" i="5"/>
  <c r="D3294" i="5"/>
  <c r="C3294" i="5"/>
  <c r="B3294" i="5"/>
  <c r="A3294" i="5"/>
  <c r="L4260" i="5"/>
  <c r="I4260" i="5"/>
  <c r="H4260" i="5"/>
  <c r="G4260" i="5"/>
  <c r="F4260" i="5"/>
  <c r="E4260" i="5"/>
  <c r="D4260" i="5"/>
  <c r="C4260" i="5"/>
  <c r="B4260" i="5"/>
  <c r="A4260" i="5"/>
  <c r="L4259" i="5"/>
  <c r="I4259" i="5"/>
  <c r="H4259" i="5"/>
  <c r="G4259" i="5"/>
  <c r="F4259" i="5"/>
  <c r="E4259" i="5"/>
  <c r="D4259" i="5"/>
  <c r="C4259" i="5"/>
  <c r="B4259" i="5"/>
  <c r="A4259" i="5"/>
  <c r="L1051" i="5"/>
  <c r="I1051" i="5"/>
  <c r="H1051" i="5"/>
  <c r="G1051" i="5"/>
  <c r="F1051" i="5"/>
  <c r="E1051" i="5"/>
  <c r="D1051" i="5"/>
  <c r="C1051" i="5"/>
  <c r="B1051" i="5"/>
  <c r="A1051" i="5"/>
  <c r="L3779" i="5"/>
  <c r="I3779" i="5"/>
  <c r="H3779" i="5"/>
  <c r="G3779" i="5"/>
  <c r="F3779" i="5"/>
  <c r="E3779" i="5"/>
  <c r="D3779" i="5"/>
  <c r="C3779" i="5"/>
  <c r="B3779" i="5"/>
  <c r="A3779" i="5"/>
  <c r="L3778" i="5"/>
  <c r="I3778" i="5"/>
  <c r="H3778" i="5"/>
  <c r="G3778" i="5"/>
  <c r="F3778" i="5"/>
  <c r="E3778" i="5"/>
  <c r="D3778" i="5"/>
  <c r="C3778" i="5"/>
  <c r="B3778" i="5"/>
  <c r="A3778" i="5"/>
  <c r="L4300" i="5"/>
  <c r="I4300" i="5"/>
  <c r="H4300" i="5"/>
  <c r="G4300" i="5"/>
  <c r="F4300" i="5"/>
  <c r="E4300" i="5"/>
  <c r="D4300" i="5"/>
  <c r="C4300" i="5"/>
  <c r="B4300" i="5"/>
  <c r="A4300" i="5"/>
  <c r="L4299" i="5"/>
  <c r="I4299" i="5"/>
  <c r="H4299" i="5"/>
  <c r="G4299" i="5"/>
  <c r="F4299" i="5"/>
  <c r="E4299" i="5"/>
  <c r="D4299" i="5"/>
  <c r="C4299" i="5"/>
  <c r="B4299" i="5"/>
  <c r="A4299" i="5"/>
  <c r="L4298" i="5"/>
  <c r="I4298" i="5"/>
  <c r="H4298" i="5"/>
  <c r="G4298" i="5"/>
  <c r="F4298" i="5"/>
  <c r="E4298" i="5"/>
  <c r="D4298" i="5"/>
  <c r="C4298" i="5"/>
  <c r="B4298" i="5"/>
  <c r="A4298" i="5"/>
  <c r="L4297" i="5"/>
  <c r="I4297" i="5"/>
  <c r="H4297" i="5"/>
  <c r="G4297" i="5"/>
  <c r="F4297" i="5"/>
  <c r="E4297" i="5"/>
  <c r="D4297" i="5"/>
  <c r="C4297" i="5"/>
  <c r="B4297" i="5"/>
  <c r="A4297" i="5"/>
  <c r="L4296" i="5"/>
  <c r="I4296" i="5"/>
  <c r="H4296" i="5"/>
  <c r="G4296" i="5"/>
  <c r="F4296" i="5"/>
  <c r="E4296" i="5"/>
  <c r="D4296" i="5"/>
  <c r="C4296" i="5"/>
  <c r="B4296" i="5"/>
  <c r="A4296" i="5"/>
  <c r="L4295" i="5"/>
  <c r="I4295" i="5"/>
  <c r="H4295" i="5"/>
  <c r="G4295" i="5"/>
  <c r="F4295" i="5"/>
  <c r="E4295" i="5"/>
  <c r="D4295" i="5"/>
  <c r="C4295" i="5"/>
  <c r="B4295" i="5"/>
  <c r="A4295" i="5"/>
  <c r="L4294" i="5"/>
  <c r="I4294" i="5"/>
  <c r="H4294" i="5"/>
  <c r="G4294" i="5"/>
  <c r="F4294" i="5"/>
  <c r="E4294" i="5"/>
  <c r="D4294" i="5"/>
  <c r="C4294" i="5"/>
  <c r="B4294" i="5"/>
  <c r="A4294" i="5"/>
  <c r="L4293" i="5"/>
  <c r="I4293" i="5"/>
  <c r="H4293" i="5"/>
  <c r="G4293" i="5"/>
  <c r="F4293" i="5"/>
  <c r="E4293" i="5"/>
  <c r="D4293" i="5"/>
  <c r="C4293" i="5"/>
  <c r="B4293" i="5"/>
  <c r="A4293" i="5"/>
  <c r="L4292" i="5"/>
  <c r="I4292" i="5"/>
  <c r="H4292" i="5"/>
  <c r="G4292" i="5"/>
  <c r="F4292" i="5"/>
  <c r="E4292" i="5"/>
  <c r="D4292" i="5"/>
  <c r="C4292" i="5"/>
  <c r="B4292" i="5"/>
  <c r="A4292" i="5"/>
  <c r="L3777" i="5"/>
  <c r="I3777" i="5"/>
  <c r="H3777" i="5"/>
  <c r="G3777" i="5"/>
  <c r="F3777" i="5"/>
  <c r="E3777" i="5"/>
  <c r="D3777" i="5"/>
  <c r="C3777" i="5"/>
  <c r="B3777" i="5"/>
  <c r="A3777" i="5"/>
  <c r="L3776" i="5"/>
  <c r="I3776" i="5"/>
  <c r="H3776" i="5"/>
  <c r="G3776" i="5"/>
  <c r="F3776" i="5"/>
  <c r="E3776" i="5"/>
  <c r="D3776" i="5"/>
  <c r="C3776" i="5"/>
  <c r="B3776" i="5"/>
  <c r="A3776" i="5"/>
  <c r="L3775" i="5"/>
  <c r="I3775" i="5"/>
  <c r="H3775" i="5"/>
  <c r="G3775" i="5"/>
  <c r="F3775" i="5"/>
  <c r="E3775" i="5"/>
  <c r="D3775" i="5"/>
  <c r="C3775" i="5"/>
  <c r="B3775" i="5"/>
  <c r="A3775" i="5"/>
  <c r="L3774" i="5"/>
  <c r="I3774" i="5"/>
  <c r="H3774" i="5"/>
  <c r="G3774" i="5"/>
  <c r="F3774" i="5"/>
  <c r="E3774" i="5"/>
  <c r="D3774" i="5"/>
  <c r="C3774" i="5"/>
  <c r="B3774" i="5"/>
  <c r="A3774" i="5"/>
  <c r="L3773" i="5"/>
  <c r="I3773" i="5"/>
  <c r="H3773" i="5"/>
  <c r="G3773" i="5"/>
  <c r="F3773" i="5"/>
  <c r="E3773" i="5"/>
  <c r="D3773" i="5"/>
  <c r="C3773" i="5"/>
  <c r="B3773" i="5"/>
  <c r="A3773" i="5"/>
  <c r="L3772" i="5"/>
  <c r="I3772" i="5"/>
  <c r="H3772" i="5"/>
  <c r="G3772" i="5"/>
  <c r="F3772" i="5"/>
  <c r="E3772" i="5"/>
  <c r="D3772" i="5"/>
  <c r="C3772" i="5"/>
  <c r="B3772" i="5"/>
  <c r="A3772" i="5"/>
  <c r="L3771" i="5"/>
  <c r="I3771" i="5"/>
  <c r="H3771" i="5"/>
  <c r="G3771" i="5"/>
  <c r="F3771" i="5"/>
  <c r="E3771" i="5"/>
  <c r="D3771" i="5"/>
  <c r="C3771" i="5"/>
  <c r="B3771" i="5"/>
  <c r="A3771" i="5"/>
  <c r="L3770" i="5"/>
  <c r="I3770" i="5"/>
  <c r="H3770" i="5"/>
  <c r="G3770" i="5"/>
  <c r="F3770" i="5"/>
  <c r="E3770" i="5"/>
  <c r="D3770" i="5"/>
  <c r="C3770" i="5"/>
  <c r="B3770" i="5"/>
  <c r="A3770" i="5"/>
  <c r="L3769" i="5"/>
  <c r="I3769" i="5"/>
  <c r="H3769" i="5"/>
  <c r="G3769" i="5"/>
  <c r="F3769" i="5"/>
  <c r="E3769" i="5"/>
  <c r="D3769" i="5"/>
  <c r="C3769" i="5"/>
  <c r="B3769" i="5"/>
  <c r="A3769" i="5"/>
  <c r="L3912" i="5"/>
  <c r="I3912" i="5"/>
  <c r="H3912" i="5"/>
  <c r="G3912" i="5"/>
  <c r="F3912" i="5"/>
  <c r="E3912" i="5"/>
  <c r="D3912" i="5"/>
  <c r="C3912" i="5"/>
  <c r="B3912" i="5"/>
  <c r="A3912" i="5"/>
  <c r="L3596" i="5"/>
  <c r="I3596" i="5"/>
  <c r="H3596" i="5"/>
  <c r="G3596" i="5"/>
  <c r="F3596" i="5"/>
  <c r="E3596" i="5"/>
  <c r="D3596" i="5"/>
  <c r="C3596" i="5"/>
  <c r="B3596" i="5"/>
  <c r="A3596" i="5"/>
  <c r="L980" i="5"/>
  <c r="I980" i="5"/>
  <c r="H980" i="5"/>
  <c r="G980" i="5"/>
  <c r="F980" i="5"/>
  <c r="E980" i="5"/>
  <c r="D980" i="5"/>
  <c r="C980" i="5"/>
  <c r="B980" i="5"/>
  <c r="A980" i="5"/>
  <c r="L979" i="5"/>
  <c r="I979" i="5"/>
  <c r="H979" i="5"/>
  <c r="G979" i="5"/>
  <c r="F979" i="5"/>
  <c r="E979" i="5"/>
  <c r="D979" i="5"/>
  <c r="C979" i="5"/>
  <c r="B979" i="5"/>
  <c r="A979" i="5"/>
  <c r="L3982" i="5"/>
  <c r="I3982" i="5"/>
  <c r="H3982" i="5"/>
  <c r="G3982" i="5"/>
  <c r="F3982" i="5"/>
  <c r="E3982" i="5"/>
  <c r="D3982" i="5"/>
  <c r="C3982" i="5"/>
  <c r="B3982" i="5"/>
  <c r="A3982" i="5"/>
  <c r="L3981" i="5"/>
  <c r="I3981" i="5"/>
  <c r="H3981" i="5"/>
  <c r="G3981" i="5"/>
  <c r="F3981" i="5"/>
  <c r="E3981" i="5"/>
  <c r="D3981" i="5"/>
  <c r="C3981" i="5"/>
  <c r="B3981" i="5"/>
  <c r="A3981" i="5"/>
  <c r="L3902" i="5"/>
  <c r="I3902" i="5"/>
  <c r="H3902" i="5"/>
  <c r="G3902" i="5"/>
  <c r="F3902" i="5"/>
  <c r="E3902" i="5"/>
  <c r="D3902" i="5"/>
  <c r="C3902" i="5"/>
  <c r="B3902" i="5"/>
  <c r="A3902" i="5"/>
  <c r="L3293" i="5"/>
  <c r="I3293" i="5"/>
  <c r="H3293" i="5"/>
  <c r="G3293" i="5"/>
  <c r="F3293" i="5"/>
  <c r="E3293" i="5"/>
  <c r="D3293" i="5"/>
  <c r="C3293" i="5"/>
  <c r="B3293" i="5"/>
  <c r="A3293" i="5"/>
  <c r="L3292" i="5"/>
  <c r="I3292" i="5"/>
  <c r="H3292" i="5"/>
  <c r="G3292" i="5"/>
  <c r="F3292" i="5"/>
  <c r="E3292" i="5"/>
  <c r="D3292" i="5"/>
  <c r="C3292" i="5"/>
  <c r="B3292" i="5"/>
  <c r="A3292" i="5"/>
  <c r="L3930" i="5"/>
  <c r="I3930" i="5"/>
  <c r="H3930" i="5"/>
  <c r="G3930" i="5"/>
  <c r="F3930" i="5"/>
  <c r="E3930" i="5"/>
  <c r="D3930" i="5"/>
  <c r="C3930" i="5"/>
  <c r="B3930" i="5"/>
  <c r="A3930" i="5"/>
  <c r="L3768" i="5"/>
  <c r="I3768" i="5"/>
  <c r="H3768" i="5"/>
  <c r="G3768" i="5"/>
  <c r="F3768" i="5"/>
  <c r="E3768" i="5"/>
  <c r="D3768" i="5"/>
  <c r="C3768" i="5"/>
  <c r="B3768" i="5"/>
  <c r="A3768" i="5"/>
  <c r="L3291" i="5"/>
  <c r="I3291" i="5"/>
  <c r="H3291" i="5"/>
  <c r="G3291" i="5"/>
  <c r="F3291" i="5"/>
  <c r="E3291" i="5"/>
  <c r="D3291" i="5"/>
  <c r="C3291" i="5"/>
  <c r="B3291" i="5"/>
  <c r="A3291" i="5"/>
  <c r="L3290" i="5"/>
  <c r="I3290" i="5"/>
  <c r="H3290" i="5"/>
  <c r="G3290" i="5"/>
  <c r="F3290" i="5"/>
  <c r="E3290" i="5"/>
  <c r="D3290" i="5"/>
  <c r="C3290" i="5"/>
  <c r="B3290" i="5"/>
  <c r="A3290" i="5"/>
  <c r="L3980" i="5"/>
  <c r="I3980" i="5"/>
  <c r="H3980" i="5"/>
  <c r="G3980" i="5"/>
  <c r="F3980" i="5"/>
  <c r="E3980" i="5"/>
  <c r="D3980" i="5"/>
  <c r="C3980" i="5"/>
  <c r="B3980" i="5"/>
  <c r="A3980" i="5"/>
  <c r="L4328" i="5"/>
  <c r="I4328" i="5"/>
  <c r="H4328" i="5"/>
  <c r="G4328" i="5"/>
  <c r="F4328" i="5"/>
  <c r="E4328" i="5"/>
  <c r="D4328" i="5"/>
  <c r="C4328" i="5"/>
  <c r="B4328" i="5"/>
  <c r="A4328" i="5"/>
  <c r="L4327" i="5"/>
  <c r="I4327" i="5"/>
  <c r="H4327" i="5"/>
  <c r="G4327" i="5"/>
  <c r="F4327" i="5"/>
  <c r="E4327" i="5"/>
  <c r="D4327" i="5"/>
  <c r="C4327" i="5"/>
  <c r="B4327" i="5"/>
  <c r="A4327" i="5"/>
  <c r="L3346" i="5"/>
  <c r="I3346" i="5"/>
  <c r="H3346" i="5"/>
  <c r="G3346" i="5"/>
  <c r="F3346" i="5"/>
  <c r="E3346" i="5"/>
  <c r="D3346" i="5"/>
  <c r="C3346" i="5"/>
  <c r="B3346" i="5"/>
  <c r="A3346" i="5"/>
  <c r="L2553" i="5"/>
  <c r="I2553" i="5"/>
  <c r="H2553" i="5"/>
  <c r="G2553" i="5"/>
  <c r="F2553" i="5"/>
  <c r="E2553" i="5"/>
  <c r="D2553" i="5"/>
  <c r="C2553" i="5"/>
  <c r="B2553" i="5"/>
  <c r="A2553" i="5"/>
  <c r="L3348" i="5"/>
  <c r="I3348" i="5"/>
  <c r="H3348" i="5"/>
  <c r="G3348" i="5"/>
  <c r="F3348" i="5"/>
  <c r="E3348" i="5"/>
  <c r="D3348" i="5"/>
  <c r="C3348" i="5"/>
  <c r="B3348" i="5"/>
  <c r="A3348" i="5"/>
  <c r="L3347" i="5"/>
  <c r="I3347" i="5"/>
  <c r="H3347" i="5"/>
  <c r="G3347" i="5"/>
  <c r="F3347" i="5"/>
  <c r="E3347" i="5"/>
  <c r="D3347" i="5"/>
  <c r="C3347" i="5"/>
  <c r="B3347" i="5"/>
  <c r="A3347" i="5"/>
  <c r="L3898" i="5"/>
  <c r="I3898" i="5"/>
  <c r="H3898" i="5"/>
  <c r="G3898" i="5"/>
  <c r="F3898" i="5"/>
  <c r="E3898" i="5"/>
  <c r="D3898" i="5"/>
  <c r="C3898" i="5"/>
  <c r="B3898" i="5"/>
  <c r="A3898" i="5"/>
  <c r="L4339" i="5"/>
  <c r="I4339" i="5"/>
  <c r="H4339" i="5"/>
  <c r="G4339" i="5"/>
  <c r="F4339" i="5"/>
  <c r="E4339" i="5"/>
  <c r="D4339" i="5"/>
  <c r="C4339" i="5"/>
  <c r="B4339" i="5"/>
  <c r="A4339" i="5"/>
  <c r="L3767" i="5"/>
  <c r="I3767" i="5"/>
  <c r="H3767" i="5"/>
  <c r="G3767" i="5"/>
  <c r="F3767" i="5"/>
  <c r="E3767" i="5"/>
  <c r="D3767" i="5"/>
  <c r="C3767" i="5"/>
  <c r="B3767" i="5"/>
  <c r="A3767" i="5"/>
  <c r="L3275" i="5"/>
  <c r="I3275" i="5"/>
  <c r="H3275" i="5"/>
  <c r="G3275" i="5"/>
  <c r="F3275" i="5"/>
  <c r="E3275" i="5"/>
  <c r="D3275" i="5"/>
  <c r="C3275" i="5"/>
  <c r="B3275" i="5"/>
  <c r="A3275" i="5"/>
  <c r="L3274" i="5"/>
  <c r="I3274" i="5"/>
  <c r="H3274" i="5"/>
  <c r="G3274" i="5"/>
  <c r="F3274" i="5"/>
  <c r="E3274" i="5"/>
  <c r="D3274" i="5"/>
  <c r="C3274" i="5"/>
  <c r="B3274" i="5"/>
  <c r="A3274" i="5"/>
  <c r="L3766" i="5"/>
  <c r="I3766" i="5"/>
  <c r="H3766" i="5"/>
  <c r="G3766" i="5"/>
  <c r="F3766" i="5"/>
  <c r="E3766" i="5"/>
  <c r="D3766" i="5"/>
  <c r="C3766" i="5"/>
  <c r="B3766" i="5"/>
  <c r="A3766" i="5"/>
  <c r="L3910" i="5"/>
  <c r="I3910" i="5"/>
  <c r="H3910" i="5"/>
  <c r="G3910" i="5"/>
  <c r="F3910" i="5"/>
  <c r="E3910" i="5"/>
  <c r="D3910" i="5"/>
  <c r="C3910" i="5"/>
  <c r="B3910" i="5"/>
  <c r="A3910" i="5"/>
  <c r="L3909" i="5"/>
  <c r="I3909" i="5"/>
  <c r="H3909" i="5"/>
  <c r="G3909" i="5"/>
  <c r="F3909" i="5"/>
  <c r="E3909" i="5"/>
  <c r="D3909" i="5"/>
  <c r="C3909" i="5"/>
  <c r="B3909" i="5"/>
  <c r="A3909" i="5"/>
  <c r="L4271" i="5"/>
  <c r="I4271" i="5"/>
  <c r="H4271" i="5"/>
  <c r="G4271" i="5"/>
  <c r="F4271" i="5"/>
  <c r="E4271" i="5"/>
  <c r="D4271" i="5"/>
  <c r="C4271" i="5"/>
  <c r="B4271" i="5"/>
  <c r="A4271" i="5"/>
  <c r="L2544" i="5"/>
  <c r="I2544" i="5"/>
  <c r="H2544" i="5"/>
  <c r="G2544" i="5"/>
  <c r="F2544" i="5"/>
  <c r="E2544" i="5"/>
  <c r="D2544" i="5"/>
  <c r="C2544" i="5"/>
  <c r="B2544" i="5"/>
  <c r="A2544" i="5"/>
  <c r="L3354" i="5"/>
  <c r="I3354" i="5"/>
  <c r="H3354" i="5"/>
  <c r="G3354" i="5"/>
  <c r="F3354" i="5"/>
  <c r="E3354" i="5"/>
  <c r="D3354" i="5"/>
  <c r="C3354" i="5"/>
  <c r="B3354" i="5"/>
  <c r="A3354" i="5"/>
  <c r="L990" i="5"/>
  <c r="I990" i="5"/>
  <c r="H990" i="5"/>
  <c r="G990" i="5"/>
  <c r="F990" i="5"/>
  <c r="E990" i="5"/>
  <c r="D990" i="5"/>
  <c r="C990" i="5"/>
  <c r="B990" i="5"/>
  <c r="A990" i="5"/>
  <c r="L4340" i="5"/>
  <c r="I4340" i="5"/>
  <c r="H4340" i="5"/>
  <c r="G4340" i="5"/>
  <c r="F4340" i="5"/>
  <c r="E4340" i="5"/>
  <c r="D4340" i="5"/>
  <c r="C4340" i="5"/>
  <c r="B4340" i="5"/>
  <c r="A4340" i="5"/>
  <c r="L3765" i="5"/>
  <c r="I3765" i="5"/>
  <c r="H3765" i="5"/>
  <c r="G3765" i="5"/>
  <c r="F3765" i="5"/>
  <c r="E3765" i="5"/>
  <c r="D3765" i="5"/>
  <c r="C3765" i="5"/>
  <c r="B3765" i="5"/>
  <c r="A3765" i="5"/>
  <c r="L4272" i="5"/>
  <c r="I4272" i="5"/>
  <c r="H4272" i="5"/>
  <c r="G4272" i="5"/>
  <c r="F4272" i="5"/>
  <c r="E4272" i="5"/>
  <c r="D4272" i="5"/>
  <c r="C4272" i="5"/>
  <c r="B4272" i="5"/>
  <c r="A4272" i="5"/>
  <c r="L3924" i="5"/>
  <c r="I3924" i="5"/>
  <c r="H3924" i="5"/>
  <c r="G3924" i="5"/>
  <c r="F3924" i="5"/>
  <c r="E3924" i="5"/>
  <c r="D3924" i="5"/>
  <c r="C3924" i="5"/>
  <c r="B3924" i="5"/>
  <c r="A3924" i="5"/>
  <c r="L3923" i="5"/>
  <c r="I3923" i="5"/>
  <c r="H3923" i="5"/>
  <c r="G3923" i="5"/>
  <c r="F3923" i="5"/>
  <c r="E3923" i="5"/>
  <c r="D3923" i="5"/>
  <c r="C3923" i="5"/>
  <c r="B3923" i="5"/>
  <c r="A3923" i="5"/>
  <c r="L3999" i="5"/>
  <c r="I3999" i="5"/>
  <c r="H3999" i="5"/>
  <c r="G3999" i="5"/>
  <c r="F3999" i="5"/>
  <c r="E3999" i="5"/>
  <c r="D3999" i="5"/>
  <c r="C3999" i="5"/>
  <c r="B3999" i="5"/>
  <c r="A3999" i="5"/>
  <c r="L4267" i="5"/>
  <c r="I4267" i="5"/>
  <c r="H4267" i="5"/>
  <c r="G4267" i="5"/>
  <c r="F4267" i="5"/>
  <c r="E4267" i="5"/>
  <c r="D4267" i="5"/>
  <c r="C4267" i="5"/>
  <c r="B4267" i="5"/>
  <c r="A4267" i="5"/>
  <c r="L2018" i="5"/>
  <c r="I2018" i="5"/>
  <c r="H2018" i="5"/>
  <c r="G2018" i="5"/>
  <c r="F2018" i="5"/>
  <c r="E2018" i="5"/>
  <c r="D2018" i="5"/>
  <c r="C2018" i="5"/>
  <c r="B2018" i="5"/>
  <c r="A2018" i="5"/>
  <c r="L2017" i="5"/>
  <c r="I2017" i="5"/>
  <c r="H2017" i="5"/>
  <c r="G2017" i="5"/>
  <c r="F2017" i="5"/>
  <c r="E2017" i="5"/>
  <c r="D2017" i="5"/>
  <c r="C2017" i="5"/>
  <c r="B2017" i="5"/>
  <c r="A2017" i="5"/>
  <c r="L441" i="5"/>
  <c r="I441" i="5"/>
  <c r="H441" i="5"/>
  <c r="G441" i="5"/>
  <c r="F441" i="5"/>
  <c r="E441" i="5"/>
  <c r="D441" i="5"/>
  <c r="C441" i="5"/>
  <c r="B441" i="5"/>
  <c r="A441" i="5"/>
  <c r="L3973" i="5"/>
  <c r="I3973" i="5"/>
  <c r="H3973" i="5"/>
  <c r="G3973" i="5"/>
  <c r="F3973" i="5"/>
  <c r="E3973" i="5"/>
  <c r="D3973" i="5"/>
  <c r="C3973" i="5"/>
  <c r="B3973" i="5"/>
  <c r="A3973" i="5"/>
  <c r="L3345" i="5"/>
  <c r="I3345" i="5"/>
  <c r="H3345" i="5"/>
  <c r="G3345" i="5"/>
  <c r="F3345" i="5"/>
  <c r="E3345" i="5"/>
  <c r="D3345" i="5"/>
  <c r="C3345" i="5"/>
  <c r="B3345" i="5"/>
  <c r="A3345" i="5"/>
  <c r="L3344" i="5"/>
  <c r="I3344" i="5"/>
  <c r="H3344" i="5"/>
  <c r="G3344" i="5"/>
  <c r="F3344" i="5"/>
  <c r="E3344" i="5"/>
  <c r="D3344" i="5"/>
  <c r="C3344" i="5"/>
  <c r="B3344" i="5"/>
  <c r="A3344" i="5"/>
  <c r="L3922" i="5"/>
  <c r="I3922" i="5"/>
  <c r="H3922" i="5"/>
  <c r="G3922" i="5"/>
  <c r="F3922" i="5"/>
  <c r="E3922" i="5"/>
  <c r="D3922" i="5"/>
  <c r="C3922" i="5"/>
  <c r="B3922" i="5"/>
  <c r="A3922" i="5"/>
  <c r="L3901" i="5"/>
  <c r="I3901" i="5"/>
  <c r="H3901" i="5"/>
  <c r="G3901" i="5"/>
  <c r="F3901" i="5"/>
  <c r="E3901" i="5"/>
  <c r="D3901" i="5"/>
  <c r="C3901" i="5"/>
  <c r="B3901" i="5"/>
  <c r="A3901" i="5"/>
  <c r="L92" i="5"/>
  <c r="I92" i="5"/>
  <c r="H92" i="5"/>
  <c r="G92" i="5"/>
  <c r="F92" i="5"/>
  <c r="E92" i="5"/>
  <c r="D92" i="5"/>
  <c r="C92" i="5"/>
  <c r="B92" i="5"/>
  <c r="A92" i="5"/>
  <c r="L3892" i="5"/>
  <c r="I3892" i="5"/>
  <c r="H3892" i="5"/>
  <c r="G3892" i="5"/>
  <c r="F3892" i="5"/>
  <c r="E3892" i="5"/>
  <c r="D3892" i="5"/>
  <c r="C3892" i="5"/>
  <c r="B3892" i="5"/>
  <c r="A3892" i="5"/>
  <c r="L3764" i="5"/>
  <c r="I3764" i="5"/>
  <c r="H3764" i="5"/>
  <c r="G3764" i="5"/>
  <c r="F3764" i="5"/>
  <c r="E3764" i="5"/>
  <c r="D3764" i="5"/>
  <c r="C3764" i="5"/>
  <c r="B3764" i="5"/>
  <c r="A3764" i="5"/>
  <c r="L3729" i="5"/>
  <c r="I3729" i="5"/>
  <c r="H3729" i="5"/>
  <c r="G3729" i="5"/>
  <c r="F3729" i="5"/>
  <c r="E3729" i="5"/>
  <c r="D3729" i="5"/>
  <c r="C3729" i="5"/>
  <c r="B3729" i="5"/>
  <c r="A3729" i="5"/>
  <c r="L29" i="5"/>
  <c r="I29" i="5"/>
  <c r="H29" i="5"/>
  <c r="G29" i="5"/>
  <c r="F29" i="5"/>
  <c r="E29" i="5"/>
  <c r="D29" i="5"/>
  <c r="C29" i="5"/>
  <c r="B29" i="5"/>
  <c r="A29" i="5"/>
  <c r="L28" i="5"/>
  <c r="I28" i="5"/>
  <c r="H28" i="5"/>
  <c r="G28" i="5"/>
  <c r="F28" i="5"/>
  <c r="E28" i="5"/>
  <c r="D28" i="5"/>
  <c r="C28" i="5"/>
  <c r="B28" i="5"/>
  <c r="A28" i="5"/>
  <c r="L2542" i="5"/>
  <c r="I2542" i="5"/>
  <c r="H2542" i="5"/>
  <c r="G2542" i="5"/>
  <c r="F2542" i="5"/>
  <c r="E2542" i="5"/>
  <c r="D2542" i="5"/>
  <c r="C2542" i="5"/>
  <c r="B2542" i="5"/>
  <c r="A2542" i="5"/>
  <c r="L2557" i="5"/>
  <c r="I2557" i="5"/>
  <c r="H2557" i="5"/>
  <c r="G2557" i="5"/>
  <c r="F2557" i="5"/>
  <c r="E2557" i="5"/>
  <c r="D2557" i="5"/>
  <c r="C2557" i="5"/>
  <c r="B2557" i="5"/>
  <c r="A2557" i="5"/>
  <c r="L3989" i="5"/>
  <c r="I3989" i="5"/>
  <c r="H3989" i="5"/>
  <c r="G3989" i="5"/>
  <c r="F3989" i="5"/>
  <c r="E3989" i="5"/>
  <c r="D3989" i="5"/>
  <c r="C3989" i="5"/>
  <c r="B3989" i="5"/>
  <c r="A3989" i="5"/>
  <c r="L3897" i="5"/>
  <c r="I3897" i="5"/>
  <c r="H3897" i="5"/>
  <c r="G3897" i="5"/>
  <c r="F3897" i="5"/>
  <c r="E3897" i="5"/>
  <c r="D3897" i="5"/>
  <c r="C3897" i="5"/>
  <c r="B3897" i="5"/>
  <c r="A3897" i="5"/>
  <c r="L3992" i="5"/>
  <c r="I3992" i="5"/>
  <c r="H3992" i="5"/>
  <c r="G3992" i="5"/>
  <c r="F3992" i="5"/>
  <c r="E3992" i="5"/>
  <c r="D3992" i="5"/>
  <c r="C3992" i="5"/>
  <c r="B3992" i="5"/>
  <c r="A3992" i="5"/>
  <c r="L3991" i="5"/>
  <c r="I3991" i="5"/>
  <c r="H3991" i="5"/>
  <c r="G3991" i="5"/>
  <c r="F3991" i="5"/>
  <c r="E3991" i="5"/>
  <c r="D3991" i="5"/>
  <c r="C3991" i="5"/>
  <c r="B3991" i="5"/>
  <c r="A3991" i="5"/>
  <c r="L629" i="5"/>
  <c r="I629" i="5"/>
  <c r="H629" i="5"/>
  <c r="G629" i="5"/>
  <c r="F629" i="5"/>
  <c r="E629" i="5"/>
  <c r="D629" i="5"/>
  <c r="C629" i="5"/>
  <c r="B629" i="5"/>
  <c r="A629" i="5"/>
  <c r="L628" i="5"/>
  <c r="I628" i="5"/>
  <c r="H628" i="5"/>
  <c r="G628" i="5"/>
  <c r="F628" i="5"/>
  <c r="E628" i="5"/>
  <c r="D628" i="5"/>
  <c r="C628" i="5"/>
  <c r="B628" i="5"/>
  <c r="A628" i="5"/>
  <c r="L2556" i="5"/>
  <c r="I2556" i="5"/>
  <c r="H2556" i="5"/>
  <c r="G2556" i="5"/>
  <c r="F2556" i="5"/>
  <c r="E2556" i="5"/>
  <c r="D2556" i="5"/>
  <c r="C2556" i="5"/>
  <c r="B2556" i="5"/>
  <c r="A2556" i="5"/>
  <c r="L2555" i="5"/>
  <c r="I2555" i="5"/>
  <c r="H2555" i="5"/>
  <c r="G2555" i="5"/>
  <c r="F2555" i="5"/>
  <c r="E2555" i="5"/>
  <c r="D2555" i="5"/>
  <c r="C2555" i="5"/>
  <c r="B2555" i="5"/>
  <c r="A2555" i="5"/>
  <c r="L3986" i="5"/>
  <c r="I3986" i="5"/>
  <c r="H3986" i="5"/>
  <c r="G3986" i="5"/>
  <c r="F3986" i="5"/>
  <c r="E3986" i="5"/>
  <c r="D3986" i="5"/>
  <c r="C3986" i="5"/>
  <c r="B3986" i="5"/>
  <c r="A3986" i="5"/>
  <c r="L3985" i="5"/>
  <c r="I3985" i="5"/>
  <c r="H3985" i="5"/>
  <c r="G3985" i="5"/>
  <c r="F3985" i="5"/>
  <c r="E3985" i="5"/>
  <c r="D3985" i="5"/>
  <c r="C3985" i="5"/>
  <c r="B3985" i="5"/>
  <c r="A3985" i="5"/>
  <c r="L3927" i="5"/>
  <c r="I3927" i="5"/>
  <c r="H3927" i="5"/>
  <c r="G3927" i="5"/>
  <c r="F3927" i="5"/>
  <c r="E3927" i="5"/>
  <c r="D3927" i="5"/>
  <c r="C3927" i="5"/>
  <c r="B3927" i="5"/>
  <c r="A3927" i="5"/>
  <c r="L4370" i="5"/>
  <c r="I4370" i="5"/>
  <c r="H4370" i="5"/>
  <c r="G4370" i="5"/>
  <c r="F4370" i="5"/>
  <c r="E4370" i="5"/>
  <c r="D4370" i="5"/>
  <c r="C4370" i="5"/>
  <c r="B4370" i="5"/>
  <c r="A4370" i="5"/>
  <c r="L4369" i="5"/>
  <c r="I4369" i="5"/>
  <c r="H4369" i="5"/>
  <c r="G4369" i="5"/>
  <c r="F4369" i="5"/>
  <c r="E4369" i="5"/>
  <c r="D4369" i="5"/>
  <c r="C4369" i="5"/>
  <c r="B4369" i="5"/>
  <c r="A4369" i="5"/>
  <c r="L4368" i="5"/>
  <c r="I4368" i="5"/>
  <c r="H4368" i="5"/>
  <c r="G4368" i="5"/>
  <c r="F4368" i="5"/>
  <c r="E4368" i="5"/>
  <c r="D4368" i="5"/>
  <c r="C4368" i="5"/>
  <c r="B4368" i="5"/>
  <c r="A4368" i="5"/>
  <c r="L4367" i="5"/>
  <c r="I4367" i="5"/>
  <c r="H4367" i="5"/>
  <c r="G4367" i="5"/>
  <c r="F4367" i="5"/>
  <c r="E4367" i="5"/>
  <c r="D4367" i="5"/>
  <c r="C4367" i="5"/>
  <c r="B4367" i="5"/>
  <c r="A4367" i="5"/>
  <c r="L4366" i="5"/>
  <c r="I4366" i="5"/>
  <c r="H4366" i="5"/>
  <c r="G4366" i="5"/>
  <c r="F4366" i="5"/>
  <c r="E4366" i="5"/>
  <c r="D4366" i="5"/>
  <c r="C4366" i="5"/>
  <c r="B4366" i="5"/>
  <c r="A4366" i="5"/>
  <c r="L4365" i="5"/>
  <c r="I4365" i="5"/>
  <c r="H4365" i="5"/>
  <c r="G4365" i="5"/>
  <c r="F4365" i="5"/>
  <c r="E4365" i="5"/>
  <c r="D4365" i="5"/>
  <c r="C4365" i="5"/>
  <c r="B4365" i="5"/>
  <c r="A4365" i="5"/>
  <c r="L4364" i="5"/>
  <c r="I4364" i="5"/>
  <c r="H4364" i="5"/>
  <c r="G4364" i="5"/>
  <c r="F4364" i="5"/>
  <c r="E4364" i="5"/>
  <c r="D4364" i="5"/>
  <c r="C4364" i="5"/>
  <c r="B4364" i="5"/>
  <c r="A4364" i="5"/>
  <c r="L4363" i="5"/>
  <c r="I4363" i="5"/>
  <c r="H4363" i="5"/>
  <c r="G4363" i="5"/>
  <c r="F4363" i="5"/>
  <c r="E4363" i="5"/>
  <c r="D4363" i="5"/>
  <c r="C4363" i="5"/>
  <c r="B4363" i="5"/>
  <c r="A4363" i="5"/>
  <c r="L4362" i="5"/>
  <c r="I4362" i="5"/>
  <c r="H4362" i="5"/>
  <c r="G4362" i="5"/>
  <c r="F4362" i="5"/>
  <c r="E4362" i="5"/>
  <c r="D4362" i="5"/>
  <c r="C4362" i="5"/>
  <c r="B4362" i="5"/>
  <c r="A4362" i="5"/>
  <c r="L4361" i="5"/>
  <c r="I4361" i="5"/>
  <c r="H4361" i="5"/>
  <c r="G4361" i="5"/>
  <c r="F4361" i="5"/>
  <c r="E4361" i="5"/>
  <c r="D4361" i="5"/>
  <c r="C4361" i="5"/>
  <c r="B4361" i="5"/>
  <c r="A4361" i="5"/>
  <c r="L4360" i="5"/>
  <c r="I4360" i="5"/>
  <c r="H4360" i="5"/>
  <c r="G4360" i="5"/>
  <c r="F4360" i="5"/>
  <c r="E4360" i="5"/>
  <c r="D4360" i="5"/>
  <c r="C4360" i="5"/>
  <c r="B4360" i="5"/>
  <c r="A4360" i="5"/>
  <c r="L4359" i="5"/>
  <c r="I4359" i="5"/>
  <c r="H4359" i="5"/>
  <c r="G4359" i="5"/>
  <c r="F4359" i="5"/>
  <c r="E4359" i="5"/>
  <c r="D4359" i="5"/>
  <c r="C4359" i="5"/>
  <c r="B4359" i="5"/>
  <c r="A4359" i="5"/>
  <c r="L4358" i="5"/>
  <c r="I4358" i="5"/>
  <c r="H4358" i="5"/>
  <c r="G4358" i="5"/>
  <c r="F4358" i="5"/>
  <c r="E4358" i="5"/>
  <c r="D4358" i="5"/>
  <c r="C4358" i="5"/>
  <c r="B4358" i="5"/>
  <c r="A4358" i="5"/>
  <c r="L4357" i="5"/>
  <c r="I4357" i="5"/>
  <c r="H4357" i="5"/>
  <c r="G4357" i="5"/>
  <c r="F4357" i="5"/>
  <c r="E4357" i="5"/>
  <c r="D4357" i="5"/>
  <c r="C4357" i="5"/>
  <c r="B4357" i="5"/>
  <c r="A4357" i="5"/>
  <c r="L4356" i="5"/>
  <c r="I4356" i="5"/>
  <c r="H4356" i="5"/>
  <c r="G4356" i="5"/>
  <c r="F4356" i="5"/>
  <c r="E4356" i="5"/>
  <c r="D4356" i="5"/>
  <c r="C4356" i="5"/>
  <c r="B4356" i="5"/>
  <c r="A4356" i="5"/>
  <c r="L4355" i="5"/>
  <c r="I4355" i="5"/>
  <c r="H4355" i="5"/>
  <c r="G4355" i="5"/>
  <c r="F4355" i="5"/>
  <c r="E4355" i="5"/>
  <c r="D4355" i="5"/>
  <c r="C4355" i="5"/>
  <c r="B4355" i="5"/>
  <c r="A4355" i="5"/>
  <c r="L4354" i="5"/>
  <c r="I4354" i="5"/>
  <c r="H4354" i="5"/>
  <c r="G4354" i="5"/>
  <c r="F4354" i="5"/>
  <c r="E4354" i="5"/>
  <c r="D4354" i="5"/>
  <c r="C4354" i="5"/>
  <c r="B4354" i="5"/>
  <c r="A4354" i="5"/>
  <c r="L4353" i="5"/>
  <c r="I4353" i="5"/>
  <c r="H4353" i="5"/>
  <c r="G4353" i="5"/>
  <c r="F4353" i="5"/>
  <c r="E4353" i="5"/>
  <c r="D4353" i="5"/>
  <c r="C4353" i="5"/>
  <c r="B4353" i="5"/>
  <c r="A4353" i="5"/>
  <c r="L4352" i="5"/>
  <c r="I4352" i="5"/>
  <c r="H4352" i="5"/>
  <c r="G4352" i="5"/>
  <c r="F4352" i="5"/>
  <c r="E4352" i="5"/>
  <c r="D4352" i="5"/>
  <c r="C4352" i="5"/>
  <c r="B4352" i="5"/>
  <c r="A4352" i="5"/>
  <c r="L4351" i="5"/>
  <c r="I4351" i="5"/>
  <c r="H4351" i="5"/>
  <c r="G4351" i="5"/>
  <c r="F4351" i="5"/>
  <c r="E4351" i="5"/>
  <c r="D4351" i="5"/>
  <c r="C4351" i="5"/>
  <c r="B4351" i="5"/>
  <c r="A4351" i="5"/>
  <c r="L3763" i="5"/>
  <c r="I3763" i="5"/>
  <c r="H3763" i="5"/>
  <c r="G3763" i="5"/>
  <c r="F3763" i="5"/>
  <c r="E3763" i="5"/>
  <c r="D3763" i="5"/>
  <c r="C3763" i="5"/>
  <c r="B3763" i="5"/>
  <c r="A3763" i="5"/>
  <c r="L3762" i="5"/>
  <c r="I3762" i="5"/>
  <c r="H3762" i="5"/>
  <c r="G3762" i="5"/>
  <c r="F3762" i="5"/>
  <c r="E3762" i="5"/>
  <c r="D3762" i="5"/>
  <c r="C3762" i="5"/>
  <c r="B3762" i="5"/>
  <c r="A3762" i="5"/>
  <c r="L3761" i="5"/>
  <c r="I3761" i="5"/>
  <c r="H3761" i="5"/>
  <c r="G3761" i="5"/>
  <c r="F3761" i="5"/>
  <c r="E3761" i="5"/>
  <c r="D3761" i="5"/>
  <c r="C3761" i="5"/>
  <c r="B3761" i="5"/>
  <c r="A3761" i="5"/>
  <c r="L3760" i="5"/>
  <c r="I3760" i="5"/>
  <c r="H3760" i="5"/>
  <c r="G3760" i="5"/>
  <c r="F3760" i="5"/>
  <c r="E3760" i="5"/>
  <c r="D3760" i="5"/>
  <c r="C3760" i="5"/>
  <c r="B3760" i="5"/>
  <c r="A3760" i="5"/>
  <c r="L3759" i="5"/>
  <c r="I3759" i="5"/>
  <c r="H3759" i="5"/>
  <c r="G3759" i="5"/>
  <c r="F3759" i="5"/>
  <c r="E3759" i="5"/>
  <c r="D3759" i="5"/>
  <c r="C3759" i="5"/>
  <c r="B3759" i="5"/>
  <c r="A3759" i="5"/>
  <c r="L3758" i="5"/>
  <c r="I3758" i="5"/>
  <c r="H3758" i="5"/>
  <c r="G3758" i="5"/>
  <c r="F3758" i="5"/>
  <c r="E3758" i="5"/>
  <c r="D3758" i="5"/>
  <c r="C3758" i="5"/>
  <c r="B3758" i="5"/>
  <c r="A3758" i="5"/>
  <c r="L3757" i="5"/>
  <c r="I3757" i="5"/>
  <c r="H3757" i="5"/>
  <c r="G3757" i="5"/>
  <c r="F3757" i="5"/>
  <c r="E3757" i="5"/>
  <c r="D3757" i="5"/>
  <c r="C3757" i="5"/>
  <c r="B3757" i="5"/>
  <c r="A3757" i="5"/>
  <c r="L3756" i="5"/>
  <c r="I3756" i="5"/>
  <c r="H3756" i="5"/>
  <c r="G3756" i="5"/>
  <c r="F3756" i="5"/>
  <c r="E3756" i="5"/>
  <c r="D3756" i="5"/>
  <c r="C3756" i="5"/>
  <c r="B3756" i="5"/>
  <c r="A3756" i="5"/>
  <c r="L3755" i="5"/>
  <c r="I3755" i="5"/>
  <c r="H3755" i="5"/>
  <c r="G3755" i="5"/>
  <c r="F3755" i="5"/>
  <c r="E3755" i="5"/>
  <c r="D3755" i="5"/>
  <c r="C3755" i="5"/>
  <c r="B3755" i="5"/>
  <c r="A3755" i="5"/>
  <c r="L3754" i="5"/>
  <c r="I3754" i="5"/>
  <c r="H3754" i="5"/>
  <c r="G3754" i="5"/>
  <c r="F3754" i="5"/>
  <c r="E3754" i="5"/>
  <c r="D3754" i="5"/>
  <c r="C3754" i="5"/>
  <c r="B3754" i="5"/>
  <c r="A3754" i="5"/>
  <c r="L3753" i="5"/>
  <c r="I3753" i="5"/>
  <c r="H3753" i="5"/>
  <c r="G3753" i="5"/>
  <c r="F3753" i="5"/>
  <c r="E3753" i="5"/>
  <c r="D3753" i="5"/>
  <c r="C3753" i="5"/>
  <c r="B3753" i="5"/>
  <c r="A3753" i="5"/>
  <c r="L3752" i="5"/>
  <c r="I3752" i="5"/>
  <c r="H3752" i="5"/>
  <c r="G3752" i="5"/>
  <c r="F3752" i="5"/>
  <c r="E3752" i="5"/>
  <c r="D3752" i="5"/>
  <c r="C3752" i="5"/>
  <c r="B3752" i="5"/>
  <c r="A3752" i="5"/>
  <c r="L3751" i="5"/>
  <c r="I3751" i="5"/>
  <c r="H3751" i="5"/>
  <c r="G3751" i="5"/>
  <c r="F3751" i="5"/>
  <c r="E3751" i="5"/>
  <c r="D3751" i="5"/>
  <c r="C3751" i="5"/>
  <c r="B3751" i="5"/>
  <c r="A3751" i="5"/>
  <c r="L3750" i="5"/>
  <c r="I3750" i="5"/>
  <c r="H3750" i="5"/>
  <c r="G3750" i="5"/>
  <c r="F3750" i="5"/>
  <c r="E3750" i="5"/>
  <c r="D3750" i="5"/>
  <c r="C3750" i="5"/>
  <c r="B3750" i="5"/>
  <c r="A3750" i="5"/>
  <c r="L3749" i="5"/>
  <c r="I3749" i="5"/>
  <c r="H3749" i="5"/>
  <c r="G3749" i="5"/>
  <c r="F3749" i="5"/>
  <c r="E3749" i="5"/>
  <c r="D3749" i="5"/>
  <c r="C3749" i="5"/>
  <c r="B3749" i="5"/>
  <c r="A3749" i="5"/>
  <c r="L3748" i="5"/>
  <c r="I3748" i="5"/>
  <c r="H3748" i="5"/>
  <c r="G3748" i="5"/>
  <c r="F3748" i="5"/>
  <c r="E3748" i="5"/>
  <c r="D3748" i="5"/>
  <c r="C3748" i="5"/>
  <c r="B3748" i="5"/>
  <c r="A3748" i="5"/>
  <c r="L3747" i="5"/>
  <c r="I3747" i="5"/>
  <c r="H3747" i="5"/>
  <c r="G3747" i="5"/>
  <c r="F3747" i="5"/>
  <c r="E3747" i="5"/>
  <c r="D3747" i="5"/>
  <c r="C3747" i="5"/>
  <c r="B3747" i="5"/>
  <c r="A3747" i="5"/>
  <c r="L3746" i="5"/>
  <c r="I3746" i="5"/>
  <c r="H3746" i="5"/>
  <c r="G3746" i="5"/>
  <c r="F3746" i="5"/>
  <c r="E3746" i="5"/>
  <c r="D3746" i="5"/>
  <c r="C3746" i="5"/>
  <c r="B3746" i="5"/>
  <c r="A3746" i="5"/>
  <c r="L3745" i="5"/>
  <c r="I3745" i="5"/>
  <c r="H3745" i="5"/>
  <c r="G3745" i="5"/>
  <c r="F3745" i="5"/>
  <c r="E3745" i="5"/>
  <c r="D3745" i="5"/>
  <c r="C3745" i="5"/>
  <c r="B3745" i="5"/>
  <c r="A3745" i="5"/>
  <c r="L3744" i="5"/>
  <c r="I3744" i="5"/>
  <c r="H3744" i="5"/>
  <c r="G3744" i="5"/>
  <c r="F3744" i="5"/>
  <c r="E3744" i="5"/>
  <c r="D3744" i="5"/>
  <c r="C3744" i="5"/>
  <c r="B3744" i="5"/>
  <c r="A3744" i="5"/>
  <c r="L3861" i="5"/>
  <c r="I3861" i="5"/>
  <c r="H3861" i="5"/>
  <c r="G3861" i="5"/>
  <c r="F3861" i="5"/>
  <c r="E3861" i="5"/>
  <c r="D3861" i="5"/>
  <c r="C3861" i="5"/>
  <c r="B3861" i="5"/>
  <c r="A3861" i="5"/>
  <c r="L3860" i="5"/>
  <c r="I3860" i="5"/>
  <c r="H3860" i="5"/>
  <c r="G3860" i="5"/>
  <c r="F3860" i="5"/>
  <c r="E3860" i="5"/>
  <c r="D3860" i="5"/>
  <c r="C3860" i="5"/>
  <c r="B3860" i="5"/>
  <c r="A3860" i="5"/>
  <c r="L597" i="5"/>
  <c r="I597" i="5"/>
  <c r="H597" i="5"/>
  <c r="G597" i="5"/>
  <c r="F597" i="5"/>
  <c r="E597" i="5"/>
  <c r="D597" i="5"/>
  <c r="C597" i="5"/>
  <c r="B597" i="5"/>
  <c r="A597" i="5"/>
  <c r="L596" i="5"/>
  <c r="I596" i="5"/>
  <c r="H596" i="5"/>
  <c r="G596" i="5"/>
  <c r="F596" i="5"/>
  <c r="E596" i="5"/>
  <c r="D596" i="5"/>
  <c r="C596" i="5"/>
  <c r="B596" i="5"/>
  <c r="A596" i="5"/>
  <c r="L3728" i="5"/>
  <c r="I3728" i="5"/>
  <c r="H3728" i="5"/>
  <c r="G3728" i="5"/>
  <c r="F3728" i="5"/>
  <c r="E3728" i="5"/>
  <c r="D3728" i="5"/>
  <c r="C3728" i="5"/>
  <c r="B3728" i="5"/>
  <c r="A3728" i="5"/>
  <c r="L3727" i="5"/>
  <c r="I3727" i="5"/>
  <c r="H3727" i="5"/>
  <c r="G3727" i="5"/>
  <c r="F3727" i="5"/>
  <c r="E3727" i="5"/>
  <c r="D3727" i="5"/>
  <c r="C3727" i="5"/>
  <c r="B3727" i="5"/>
  <c r="A3727" i="5"/>
  <c r="L4350" i="5"/>
  <c r="I4350" i="5"/>
  <c r="H4350" i="5"/>
  <c r="G4350" i="5"/>
  <c r="F4350" i="5"/>
  <c r="E4350" i="5"/>
  <c r="D4350" i="5"/>
  <c r="C4350" i="5"/>
  <c r="B4350" i="5"/>
  <c r="A4350" i="5"/>
  <c r="L4349" i="5"/>
  <c r="I4349" i="5"/>
  <c r="H4349" i="5"/>
  <c r="G4349" i="5"/>
  <c r="F4349" i="5"/>
  <c r="E4349" i="5"/>
  <c r="D4349" i="5"/>
  <c r="C4349" i="5"/>
  <c r="B4349" i="5"/>
  <c r="A4349" i="5"/>
  <c r="L3743" i="5"/>
  <c r="I3743" i="5"/>
  <c r="H3743" i="5"/>
  <c r="G3743" i="5"/>
  <c r="F3743" i="5"/>
  <c r="E3743" i="5"/>
  <c r="D3743" i="5"/>
  <c r="C3743" i="5"/>
  <c r="B3743" i="5"/>
  <c r="A3743" i="5"/>
  <c r="L3742" i="5"/>
  <c r="I3742" i="5"/>
  <c r="H3742" i="5"/>
  <c r="G3742" i="5"/>
  <c r="F3742" i="5"/>
  <c r="E3742" i="5"/>
  <c r="D3742" i="5"/>
  <c r="C3742" i="5"/>
  <c r="B3742" i="5"/>
  <c r="A3742" i="5"/>
  <c r="L3998" i="5"/>
  <c r="I3998" i="5"/>
  <c r="H3998" i="5"/>
  <c r="G3998" i="5"/>
  <c r="F3998" i="5"/>
  <c r="E3998" i="5"/>
  <c r="D3998" i="5"/>
  <c r="C3998" i="5"/>
  <c r="B3998" i="5"/>
  <c r="A3998" i="5"/>
  <c r="L3997" i="5"/>
  <c r="I3997" i="5"/>
  <c r="H3997" i="5"/>
  <c r="G3997" i="5"/>
  <c r="F3997" i="5"/>
  <c r="E3997" i="5"/>
  <c r="D3997" i="5"/>
  <c r="C3997" i="5"/>
  <c r="B3997" i="5"/>
  <c r="A3997" i="5"/>
  <c r="L3903" i="5"/>
  <c r="I3903" i="5"/>
  <c r="H3903" i="5"/>
  <c r="G3903" i="5"/>
  <c r="F3903" i="5"/>
  <c r="E3903" i="5"/>
  <c r="D3903" i="5"/>
  <c r="C3903" i="5"/>
  <c r="B3903" i="5"/>
  <c r="A3903" i="5"/>
  <c r="L3988" i="5"/>
  <c r="I3988" i="5"/>
  <c r="H3988" i="5"/>
  <c r="G3988" i="5"/>
  <c r="F3988" i="5"/>
  <c r="E3988" i="5"/>
  <c r="D3988" i="5"/>
  <c r="C3988" i="5"/>
  <c r="B3988" i="5"/>
  <c r="A3988" i="5"/>
  <c r="L3987" i="5"/>
  <c r="I3987" i="5"/>
  <c r="H3987" i="5"/>
  <c r="G3987" i="5"/>
  <c r="F3987" i="5"/>
  <c r="E3987" i="5"/>
  <c r="D3987" i="5"/>
  <c r="C3987" i="5"/>
  <c r="B3987" i="5"/>
  <c r="A3987" i="5"/>
  <c r="L3741" i="5"/>
  <c r="I3741" i="5"/>
  <c r="H3741" i="5"/>
  <c r="G3741" i="5"/>
  <c r="F3741" i="5"/>
  <c r="E3741" i="5"/>
  <c r="D3741" i="5"/>
  <c r="C3741" i="5"/>
  <c r="B3741" i="5"/>
  <c r="A3741" i="5"/>
  <c r="L3740" i="5"/>
  <c r="I3740" i="5"/>
  <c r="H3740" i="5"/>
  <c r="G3740" i="5"/>
  <c r="F3740" i="5"/>
  <c r="E3740" i="5"/>
  <c r="D3740" i="5"/>
  <c r="C3740" i="5"/>
  <c r="B3740" i="5"/>
  <c r="A3740" i="5"/>
  <c r="L4347" i="5"/>
  <c r="I4347" i="5"/>
  <c r="H4347" i="5"/>
  <c r="G4347" i="5"/>
  <c r="F4347" i="5"/>
  <c r="E4347" i="5"/>
  <c r="D4347" i="5"/>
  <c r="C4347" i="5"/>
  <c r="B4347" i="5"/>
  <c r="A4347" i="5"/>
  <c r="L4346" i="5"/>
  <c r="I4346" i="5"/>
  <c r="H4346" i="5"/>
  <c r="G4346" i="5"/>
  <c r="F4346" i="5"/>
  <c r="E4346" i="5"/>
  <c r="D4346" i="5"/>
  <c r="C4346" i="5"/>
  <c r="B4346" i="5"/>
  <c r="A4346" i="5"/>
  <c r="L3739" i="5"/>
  <c r="I3739" i="5"/>
  <c r="H3739" i="5"/>
  <c r="G3739" i="5"/>
  <c r="F3739" i="5"/>
  <c r="E3739" i="5"/>
  <c r="D3739" i="5"/>
  <c r="C3739" i="5"/>
  <c r="B3739" i="5"/>
  <c r="A3739" i="5"/>
  <c r="L3738" i="5"/>
  <c r="I3738" i="5"/>
  <c r="H3738" i="5"/>
  <c r="G3738" i="5"/>
  <c r="F3738" i="5"/>
  <c r="E3738" i="5"/>
  <c r="D3738" i="5"/>
  <c r="C3738" i="5"/>
  <c r="B3738" i="5"/>
  <c r="A3738" i="5"/>
  <c r="L4371" i="5"/>
  <c r="I4371" i="5"/>
  <c r="H4371" i="5"/>
  <c r="G4371" i="5"/>
  <c r="F4371" i="5"/>
  <c r="E4371" i="5"/>
  <c r="D4371" i="5"/>
  <c r="C4371" i="5"/>
  <c r="B4371" i="5"/>
  <c r="A4371" i="5"/>
  <c r="L3737" i="5"/>
  <c r="I3737" i="5"/>
  <c r="H3737" i="5"/>
  <c r="G3737" i="5"/>
  <c r="F3737" i="5"/>
  <c r="E3737" i="5"/>
  <c r="D3737" i="5"/>
  <c r="C3737" i="5"/>
  <c r="B3737" i="5"/>
  <c r="A3737" i="5"/>
  <c r="L3629" i="5"/>
  <c r="I3629" i="5"/>
  <c r="H3629" i="5"/>
  <c r="G3629" i="5"/>
  <c r="F3629" i="5"/>
  <c r="E3629" i="5"/>
  <c r="D3629" i="5"/>
  <c r="C3629" i="5"/>
  <c r="B3629" i="5"/>
  <c r="A3629" i="5"/>
  <c r="L3876" i="5"/>
  <c r="I3876" i="5"/>
  <c r="H3876" i="5"/>
  <c r="G3876" i="5"/>
  <c r="F3876" i="5"/>
  <c r="E3876" i="5"/>
  <c r="D3876" i="5"/>
  <c r="C3876" i="5"/>
  <c r="B3876" i="5"/>
  <c r="A3876" i="5"/>
  <c r="L3875" i="5"/>
  <c r="I3875" i="5"/>
  <c r="H3875" i="5"/>
  <c r="G3875" i="5"/>
  <c r="F3875" i="5"/>
  <c r="E3875" i="5"/>
  <c r="D3875" i="5"/>
  <c r="C3875" i="5"/>
  <c r="B3875" i="5"/>
  <c r="A3875" i="5"/>
  <c r="L4001" i="5"/>
  <c r="I4001" i="5"/>
  <c r="H4001" i="5"/>
  <c r="G4001" i="5"/>
  <c r="F4001" i="5"/>
  <c r="E4001" i="5"/>
  <c r="D4001" i="5"/>
  <c r="C4001" i="5"/>
  <c r="B4001" i="5"/>
  <c r="A4001" i="5"/>
  <c r="L4000" i="5"/>
  <c r="I4000" i="5"/>
  <c r="H4000" i="5"/>
  <c r="G4000" i="5"/>
  <c r="F4000" i="5"/>
  <c r="E4000" i="5"/>
  <c r="D4000" i="5"/>
  <c r="C4000" i="5"/>
  <c r="B4000" i="5"/>
  <c r="A4000" i="5"/>
  <c r="L3929" i="5"/>
  <c r="I3929" i="5"/>
  <c r="H3929" i="5"/>
  <c r="G3929" i="5"/>
  <c r="F3929" i="5"/>
  <c r="E3929" i="5"/>
  <c r="D3929" i="5"/>
  <c r="C3929" i="5"/>
  <c r="B3929" i="5"/>
  <c r="A3929" i="5"/>
  <c r="L3928" i="5"/>
  <c r="I3928" i="5"/>
  <c r="H3928" i="5"/>
  <c r="G3928" i="5"/>
  <c r="F3928" i="5"/>
  <c r="E3928" i="5"/>
  <c r="D3928" i="5"/>
  <c r="C3928" i="5"/>
  <c r="B3928" i="5"/>
  <c r="A3928" i="5"/>
  <c r="L4373" i="5"/>
  <c r="I4373" i="5"/>
  <c r="H4373" i="5"/>
  <c r="G4373" i="5"/>
  <c r="F4373" i="5"/>
  <c r="E4373" i="5"/>
  <c r="D4373" i="5"/>
  <c r="C4373" i="5"/>
  <c r="B4373" i="5"/>
  <c r="A4373" i="5"/>
  <c r="L4372" i="5"/>
  <c r="I4372" i="5"/>
  <c r="H4372" i="5"/>
  <c r="G4372" i="5"/>
  <c r="F4372" i="5"/>
  <c r="E4372" i="5"/>
  <c r="D4372" i="5"/>
  <c r="C4372" i="5"/>
  <c r="B4372" i="5"/>
  <c r="A4372" i="5"/>
  <c r="L3736" i="5"/>
  <c r="I3736" i="5"/>
  <c r="H3736" i="5"/>
  <c r="G3736" i="5"/>
  <c r="F3736" i="5"/>
  <c r="E3736" i="5"/>
  <c r="D3736" i="5"/>
  <c r="C3736" i="5"/>
  <c r="B3736" i="5"/>
  <c r="A3736" i="5"/>
  <c r="L3735" i="5"/>
  <c r="I3735" i="5"/>
  <c r="H3735" i="5"/>
  <c r="G3735" i="5"/>
  <c r="F3735" i="5"/>
  <c r="E3735" i="5"/>
  <c r="D3735" i="5"/>
  <c r="C3735" i="5"/>
  <c r="B3735" i="5"/>
  <c r="A3735" i="5"/>
  <c r="L3906" i="5"/>
  <c r="I3906" i="5"/>
  <c r="H3906" i="5"/>
  <c r="G3906" i="5"/>
  <c r="F3906" i="5"/>
  <c r="E3906" i="5"/>
  <c r="D3906" i="5"/>
  <c r="C3906" i="5"/>
  <c r="B3906" i="5"/>
  <c r="A3906" i="5"/>
  <c r="L3878" i="5"/>
  <c r="I3878" i="5"/>
  <c r="H3878" i="5"/>
  <c r="G3878" i="5"/>
  <c r="F3878" i="5"/>
  <c r="E3878" i="5"/>
  <c r="D3878" i="5"/>
  <c r="C3878" i="5"/>
  <c r="B3878" i="5"/>
  <c r="A3878" i="5"/>
  <c r="L3877" i="5"/>
  <c r="I3877" i="5"/>
  <c r="H3877" i="5"/>
  <c r="G3877" i="5"/>
  <c r="F3877" i="5"/>
  <c r="E3877" i="5"/>
  <c r="D3877" i="5"/>
  <c r="C3877" i="5"/>
  <c r="B3877" i="5"/>
  <c r="A3877" i="5"/>
  <c r="L4107" i="5"/>
  <c r="I4107" i="5"/>
  <c r="H4107" i="5"/>
  <c r="G4107" i="5"/>
  <c r="F4107" i="5"/>
  <c r="E4107" i="5"/>
  <c r="D4107" i="5"/>
  <c r="C4107" i="5"/>
  <c r="B4107" i="5"/>
  <c r="A4107" i="5"/>
  <c r="L4106" i="5"/>
  <c r="I4106" i="5"/>
  <c r="H4106" i="5"/>
  <c r="G4106" i="5"/>
  <c r="F4106" i="5"/>
  <c r="E4106" i="5"/>
  <c r="D4106" i="5"/>
  <c r="C4106" i="5"/>
  <c r="B4106" i="5"/>
  <c r="A4106" i="5"/>
  <c r="L3628" i="5"/>
  <c r="I3628" i="5"/>
  <c r="H3628" i="5"/>
  <c r="G3628" i="5"/>
  <c r="F3628" i="5"/>
  <c r="E3628" i="5"/>
  <c r="D3628" i="5"/>
  <c r="C3628" i="5"/>
  <c r="B3628" i="5"/>
  <c r="A3628" i="5"/>
  <c r="L3627" i="5"/>
  <c r="I3627" i="5"/>
  <c r="H3627" i="5"/>
  <c r="G3627" i="5"/>
  <c r="F3627" i="5"/>
  <c r="E3627" i="5"/>
  <c r="D3627" i="5"/>
  <c r="C3627" i="5"/>
  <c r="B3627" i="5"/>
  <c r="A3627" i="5"/>
  <c r="L3734" i="5"/>
  <c r="I3734" i="5"/>
  <c r="H3734" i="5"/>
  <c r="G3734" i="5"/>
  <c r="F3734" i="5"/>
  <c r="E3734" i="5"/>
  <c r="D3734" i="5"/>
  <c r="C3734" i="5"/>
  <c r="B3734" i="5"/>
  <c r="A3734" i="5"/>
  <c r="L4216" i="5"/>
  <c r="I4216" i="5"/>
  <c r="H4216" i="5"/>
  <c r="G4216" i="5"/>
  <c r="F4216" i="5"/>
  <c r="E4216" i="5"/>
  <c r="D4216" i="5"/>
  <c r="C4216" i="5"/>
  <c r="B4216" i="5"/>
  <c r="A4216" i="5"/>
  <c r="L4215" i="5"/>
  <c r="I4215" i="5"/>
  <c r="H4215" i="5"/>
  <c r="G4215" i="5"/>
  <c r="F4215" i="5"/>
  <c r="E4215" i="5"/>
  <c r="D4215" i="5"/>
  <c r="C4215" i="5"/>
  <c r="B4215" i="5"/>
  <c r="A4215" i="5"/>
  <c r="S5201" i="5"/>
  <c r="O5197" i="1"/>
  <c r="O5201" i="5" s="1"/>
  <c r="N5197" i="1"/>
  <c r="N5201" i="5" s="1"/>
  <c r="M5197" i="1"/>
  <c r="M5201" i="5" s="1"/>
  <c r="K5197" i="1"/>
  <c r="K5201" i="5" s="1"/>
  <c r="J5197" i="1"/>
  <c r="J5201" i="5" s="1"/>
  <c r="S5200" i="5"/>
  <c r="O5196" i="1"/>
  <c r="O5200" i="5" s="1"/>
  <c r="N5196" i="1"/>
  <c r="N5200" i="5" s="1"/>
  <c r="M5196" i="1"/>
  <c r="M5200" i="5" s="1"/>
  <c r="K5196" i="1"/>
  <c r="K5200" i="5" s="1"/>
  <c r="J5196" i="1"/>
  <c r="J5200" i="5" s="1"/>
  <c r="S5199" i="5"/>
  <c r="O5195" i="1"/>
  <c r="O5199" i="5" s="1"/>
  <c r="N5195" i="1"/>
  <c r="N5199" i="5" s="1"/>
  <c r="M5195" i="1"/>
  <c r="M5199" i="5" s="1"/>
  <c r="K5195" i="1"/>
  <c r="K5199" i="5" s="1"/>
  <c r="J5195" i="1"/>
  <c r="J5199" i="5" s="1"/>
  <c r="S5198" i="5"/>
  <c r="O5194" i="1"/>
  <c r="O5198" i="5" s="1"/>
  <c r="N5194" i="1"/>
  <c r="N5198" i="5" s="1"/>
  <c r="M5194" i="1"/>
  <c r="M5198" i="5" s="1"/>
  <c r="K5194" i="1"/>
  <c r="K5198" i="5" s="1"/>
  <c r="J5194" i="1"/>
  <c r="J5198" i="5" s="1"/>
  <c r="S5197" i="5"/>
  <c r="O5193" i="1"/>
  <c r="O5197" i="5" s="1"/>
  <c r="N5193" i="1"/>
  <c r="N5197" i="5" s="1"/>
  <c r="M5193" i="1"/>
  <c r="M5197" i="5" s="1"/>
  <c r="K5193" i="1"/>
  <c r="J5193" i="1"/>
  <c r="J5197" i="5" s="1"/>
  <c r="S5196" i="5"/>
  <c r="O5192" i="1"/>
  <c r="O5196" i="5" s="1"/>
  <c r="N5192" i="1"/>
  <c r="N5196" i="5" s="1"/>
  <c r="M5192" i="1"/>
  <c r="M5196" i="5" s="1"/>
  <c r="K5192" i="1"/>
  <c r="J5192" i="1"/>
  <c r="J5196" i="5" s="1"/>
  <c r="S5195" i="5"/>
  <c r="O5191" i="1"/>
  <c r="O5195" i="5" s="1"/>
  <c r="N5191" i="1"/>
  <c r="N5195" i="5" s="1"/>
  <c r="M5191" i="1"/>
  <c r="M5195" i="5" s="1"/>
  <c r="K5191" i="1"/>
  <c r="J5191" i="1"/>
  <c r="J5195" i="5" s="1"/>
  <c r="S5194" i="5"/>
  <c r="O5190" i="1"/>
  <c r="O5194" i="5" s="1"/>
  <c r="N5190" i="1"/>
  <c r="N5194" i="5" s="1"/>
  <c r="M5190" i="1"/>
  <c r="M5194" i="5" s="1"/>
  <c r="K5190" i="1"/>
  <c r="J5190" i="1"/>
  <c r="J5194" i="5" s="1"/>
  <c r="S5193" i="5"/>
  <c r="O5189" i="1"/>
  <c r="O5193" i="5" s="1"/>
  <c r="N5189" i="1"/>
  <c r="M5189" i="1"/>
  <c r="M5193" i="5" s="1"/>
  <c r="K5189" i="1"/>
  <c r="J5189" i="1"/>
  <c r="J5193" i="5" s="1"/>
  <c r="S5192" i="5"/>
  <c r="O5188" i="1"/>
  <c r="O5192" i="5" s="1"/>
  <c r="N5188" i="1"/>
  <c r="N5192" i="5" s="1"/>
  <c r="M5188" i="1"/>
  <c r="M5192" i="5" s="1"/>
  <c r="K5188" i="1"/>
  <c r="K5192" i="5" s="1"/>
  <c r="J5188" i="1"/>
  <c r="J5192" i="5" s="1"/>
  <c r="S5191" i="5"/>
  <c r="O5187" i="1"/>
  <c r="O5191" i="5" s="1"/>
  <c r="N5187" i="1"/>
  <c r="N5191" i="5" s="1"/>
  <c r="M5187" i="1"/>
  <c r="M5191" i="5" s="1"/>
  <c r="K5187" i="1"/>
  <c r="K5191" i="5" s="1"/>
  <c r="J5187" i="1"/>
  <c r="J5191" i="5" s="1"/>
  <c r="S5190" i="5"/>
  <c r="O5186" i="1"/>
  <c r="O5190" i="5" s="1"/>
  <c r="N5186" i="1"/>
  <c r="N5190" i="5" s="1"/>
  <c r="M5186" i="1"/>
  <c r="M5190" i="5" s="1"/>
  <c r="K5186" i="1"/>
  <c r="J5186" i="1"/>
  <c r="J5190" i="5" s="1"/>
  <c r="S5189" i="5"/>
  <c r="O5185" i="1"/>
  <c r="O5189" i="5" s="1"/>
  <c r="N5185" i="1"/>
  <c r="M5185" i="1"/>
  <c r="M5189" i="5" s="1"/>
  <c r="K5185" i="1"/>
  <c r="K5189" i="5" s="1"/>
  <c r="J5185" i="1"/>
  <c r="J5189" i="5" s="1"/>
  <c r="S5188" i="5"/>
  <c r="O5184" i="1"/>
  <c r="O5188" i="5" s="1"/>
  <c r="N5184" i="1"/>
  <c r="N5188" i="5" s="1"/>
  <c r="M5184" i="1"/>
  <c r="M5188" i="5" s="1"/>
  <c r="K5184" i="1"/>
  <c r="K5188" i="5" s="1"/>
  <c r="J5184" i="1"/>
  <c r="J5188" i="5" s="1"/>
  <c r="S5187" i="5"/>
  <c r="O5183" i="1"/>
  <c r="O5187" i="5" s="1"/>
  <c r="N5183" i="1"/>
  <c r="N5187" i="5" s="1"/>
  <c r="M5183" i="1"/>
  <c r="M5187" i="5" s="1"/>
  <c r="K5183" i="1"/>
  <c r="K5187" i="5" s="1"/>
  <c r="J5183" i="1"/>
  <c r="J5187" i="5" s="1"/>
  <c r="S5186" i="5"/>
  <c r="O5182" i="1"/>
  <c r="O5186" i="5" s="1"/>
  <c r="N5182" i="1"/>
  <c r="N5186" i="5" s="1"/>
  <c r="M5182" i="1"/>
  <c r="M5186" i="5" s="1"/>
  <c r="K5182" i="1"/>
  <c r="T5186" i="5" s="1"/>
  <c r="J5182" i="1"/>
  <c r="J5186" i="5" s="1"/>
  <c r="S5185" i="5"/>
  <c r="O5181" i="1"/>
  <c r="O5185" i="5" s="1"/>
  <c r="N5181" i="1"/>
  <c r="M5181" i="1"/>
  <c r="M5185" i="5" s="1"/>
  <c r="K5181" i="1"/>
  <c r="K5185" i="5" s="1"/>
  <c r="J5181" i="1"/>
  <c r="J5185" i="5" s="1"/>
  <c r="S5184" i="5"/>
  <c r="O5180" i="1"/>
  <c r="O5184" i="5" s="1"/>
  <c r="N5180" i="1"/>
  <c r="N5184" i="5" s="1"/>
  <c r="M5180" i="1"/>
  <c r="M5184" i="5" s="1"/>
  <c r="K5180" i="1"/>
  <c r="K5184" i="5" s="1"/>
  <c r="J5180" i="1"/>
  <c r="J5184" i="5" s="1"/>
  <c r="S5183" i="5"/>
  <c r="O5179" i="1"/>
  <c r="O5183" i="5" s="1"/>
  <c r="N5179" i="1"/>
  <c r="N5183" i="5" s="1"/>
  <c r="M5179" i="1"/>
  <c r="M5183" i="5" s="1"/>
  <c r="K5179" i="1"/>
  <c r="K5183" i="5" s="1"/>
  <c r="J5179" i="1"/>
  <c r="J5183" i="5" s="1"/>
  <c r="S5182" i="5"/>
  <c r="O5178" i="1"/>
  <c r="O5182" i="5" s="1"/>
  <c r="N5178" i="1"/>
  <c r="N5182" i="5" s="1"/>
  <c r="M5178" i="1"/>
  <c r="M5182" i="5" s="1"/>
  <c r="K5178" i="1"/>
  <c r="J5178" i="1"/>
  <c r="J5182" i="5" s="1"/>
  <c r="S5181" i="5"/>
  <c r="O5177" i="1"/>
  <c r="O5181" i="5" s="1"/>
  <c r="N5177" i="1"/>
  <c r="M5177" i="1"/>
  <c r="M5181" i="5" s="1"/>
  <c r="K5177" i="1"/>
  <c r="K5181" i="5" s="1"/>
  <c r="J5177" i="1"/>
  <c r="J5181" i="5" s="1"/>
  <c r="S5180" i="5"/>
  <c r="O5176" i="1"/>
  <c r="O5180" i="5" s="1"/>
  <c r="N5176" i="1"/>
  <c r="N5180" i="5" s="1"/>
  <c r="M5176" i="1"/>
  <c r="M5180" i="5" s="1"/>
  <c r="K5176" i="1"/>
  <c r="K5180" i="5" s="1"/>
  <c r="J5176" i="1"/>
  <c r="J5180" i="5" s="1"/>
  <c r="S5179" i="5"/>
  <c r="O5175" i="1"/>
  <c r="O5179" i="5" s="1"/>
  <c r="N5175" i="1"/>
  <c r="N5179" i="5" s="1"/>
  <c r="M5175" i="1"/>
  <c r="M5179" i="5" s="1"/>
  <c r="K5175" i="1"/>
  <c r="K5179" i="5" s="1"/>
  <c r="J5175" i="1"/>
  <c r="J5179" i="5" s="1"/>
  <c r="S5178" i="5"/>
  <c r="O5174" i="1"/>
  <c r="O5178" i="5" s="1"/>
  <c r="N5174" i="1"/>
  <c r="N5178" i="5" s="1"/>
  <c r="M5174" i="1"/>
  <c r="M5178" i="5" s="1"/>
  <c r="K5174" i="1"/>
  <c r="P5174" i="1" s="1" a="1"/>
  <c r="P5174" i="1" s="1"/>
  <c r="P5178" i="5" s="1"/>
  <c r="J5174" i="1"/>
  <c r="J5178" i="5" s="1"/>
  <c r="S5177" i="5"/>
  <c r="O5173" i="1"/>
  <c r="O5177" i="5" s="1"/>
  <c r="N5173" i="1"/>
  <c r="M5173" i="1"/>
  <c r="M5177" i="5" s="1"/>
  <c r="K5173" i="1"/>
  <c r="K5177" i="5" s="1"/>
  <c r="J5173" i="1"/>
  <c r="J5177" i="5" s="1"/>
  <c r="S5176" i="5"/>
  <c r="O5172" i="1"/>
  <c r="O5176" i="5" s="1"/>
  <c r="N5172" i="1"/>
  <c r="N5176" i="5" s="1"/>
  <c r="M5172" i="1"/>
  <c r="M5176" i="5" s="1"/>
  <c r="K5172" i="1"/>
  <c r="K5176" i="5" s="1"/>
  <c r="J5172" i="1"/>
  <c r="J5176" i="5" s="1"/>
  <c r="S5175" i="5"/>
  <c r="O5171" i="1"/>
  <c r="O5175" i="5" s="1"/>
  <c r="N5171" i="1"/>
  <c r="N5175" i="5" s="1"/>
  <c r="M5171" i="1"/>
  <c r="M5175" i="5" s="1"/>
  <c r="K5171" i="1"/>
  <c r="K5175" i="5" s="1"/>
  <c r="J5171" i="1"/>
  <c r="J5175" i="5" s="1"/>
  <c r="S5174" i="5"/>
  <c r="O5170" i="1"/>
  <c r="O5174" i="5" s="1"/>
  <c r="N5170" i="1"/>
  <c r="N5174" i="5" s="1"/>
  <c r="M5170" i="1"/>
  <c r="M5174" i="5" s="1"/>
  <c r="K5170" i="1"/>
  <c r="J5170" i="1"/>
  <c r="J5174" i="5" s="1"/>
  <c r="S5173" i="5"/>
  <c r="O5169" i="1"/>
  <c r="O5173" i="5" s="1"/>
  <c r="N5169" i="1"/>
  <c r="M5169" i="1"/>
  <c r="M5173" i="5" s="1"/>
  <c r="K5169" i="1"/>
  <c r="J5169" i="1"/>
  <c r="J5173" i="5" s="1"/>
  <c r="S5172" i="5"/>
  <c r="O5168" i="1"/>
  <c r="O5172" i="5" s="1"/>
  <c r="N5168" i="1"/>
  <c r="N5172" i="5" s="1"/>
  <c r="M5168" i="1"/>
  <c r="M5172" i="5" s="1"/>
  <c r="K5168" i="1"/>
  <c r="J5168" i="1"/>
  <c r="J5172" i="5" s="1"/>
  <c r="S5171" i="5"/>
  <c r="O5167" i="1"/>
  <c r="O5171" i="5" s="1"/>
  <c r="N5167" i="1"/>
  <c r="N5171" i="5" s="1"/>
  <c r="M5167" i="1"/>
  <c r="M5171" i="5" s="1"/>
  <c r="K5167" i="1"/>
  <c r="K5171" i="5" s="1"/>
  <c r="J5167" i="1"/>
  <c r="J5171" i="5" s="1"/>
  <c r="S5170" i="5"/>
  <c r="O5166" i="1"/>
  <c r="O5170" i="5" s="1"/>
  <c r="N5166" i="1"/>
  <c r="N5170" i="5" s="1"/>
  <c r="M5166" i="1"/>
  <c r="M5170" i="5" s="1"/>
  <c r="K5166" i="1"/>
  <c r="J5166" i="1"/>
  <c r="J5170" i="5" s="1"/>
  <c r="S5169" i="5"/>
  <c r="O5165" i="1"/>
  <c r="O5169" i="5" s="1"/>
  <c r="N5165" i="1"/>
  <c r="M5165" i="1"/>
  <c r="M5169" i="5" s="1"/>
  <c r="K5165" i="1"/>
  <c r="K5169" i="5" s="1"/>
  <c r="J5165" i="1"/>
  <c r="J5169" i="5" s="1"/>
  <c r="S5168" i="5"/>
  <c r="O5164" i="1"/>
  <c r="O5168" i="5" s="1"/>
  <c r="N5164" i="1"/>
  <c r="N5168" i="5" s="1"/>
  <c r="M5164" i="1"/>
  <c r="M5168" i="5" s="1"/>
  <c r="K5164" i="1"/>
  <c r="K5168" i="5" s="1"/>
  <c r="J5164" i="1"/>
  <c r="J5168" i="5" s="1"/>
  <c r="S5167" i="5"/>
  <c r="O5163" i="1"/>
  <c r="O5167" i="5" s="1"/>
  <c r="N5163" i="1"/>
  <c r="N5167" i="5" s="1"/>
  <c r="M5163" i="1"/>
  <c r="M5167" i="5" s="1"/>
  <c r="K5163" i="1"/>
  <c r="K5167" i="5" s="1"/>
  <c r="J5163" i="1"/>
  <c r="J5167" i="5" s="1"/>
  <c r="S5166" i="5"/>
  <c r="O5162" i="1"/>
  <c r="O5166" i="5" s="1"/>
  <c r="N5162" i="1"/>
  <c r="N5166" i="5" s="1"/>
  <c r="M5162" i="1"/>
  <c r="M5166" i="5" s="1"/>
  <c r="K5162" i="1"/>
  <c r="J5162" i="1"/>
  <c r="J5166" i="5" s="1"/>
  <c r="S5165" i="5"/>
  <c r="O5161" i="1"/>
  <c r="O5165" i="5" s="1"/>
  <c r="N5161" i="1"/>
  <c r="M5161" i="1"/>
  <c r="M5165" i="5" s="1"/>
  <c r="K5161" i="1"/>
  <c r="K5165" i="5" s="1"/>
  <c r="J5161" i="1"/>
  <c r="J5165" i="5" s="1"/>
  <c r="S5164" i="5"/>
  <c r="O5160" i="1"/>
  <c r="O5164" i="5" s="1"/>
  <c r="N5160" i="1"/>
  <c r="N5164" i="5" s="1"/>
  <c r="M5160" i="1"/>
  <c r="M5164" i="5" s="1"/>
  <c r="K5160" i="1"/>
  <c r="K5164" i="5" s="1"/>
  <c r="J5160" i="1"/>
  <c r="J5164" i="5" s="1"/>
  <c r="S5163" i="5"/>
  <c r="O5159" i="1"/>
  <c r="O5163" i="5" s="1"/>
  <c r="N5159" i="1"/>
  <c r="N5163" i="5" s="1"/>
  <c r="M5159" i="1"/>
  <c r="M5163" i="5" s="1"/>
  <c r="K5159" i="1"/>
  <c r="K5163" i="5" s="1"/>
  <c r="J5159" i="1"/>
  <c r="J5163" i="5" s="1"/>
  <c r="S5162" i="5"/>
  <c r="O5158" i="1"/>
  <c r="O5162" i="5" s="1"/>
  <c r="N5158" i="1"/>
  <c r="N5162" i="5" s="1"/>
  <c r="M5158" i="1"/>
  <c r="M5162" i="5" s="1"/>
  <c r="K5158" i="1"/>
  <c r="J5158" i="1"/>
  <c r="J5162" i="5" s="1"/>
  <c r="S5161" i="5"/>
  <c r="O5157" i="1"/>
  <c r="O5161" i="5" s="1"/>
  <c r="N5157" i="1"/>
  <c r="M5157" i="1"/>
  <c r="M5161" i="5" s="1"/>
  <c r="K5157" i="1"/>
  <c r="K5161" i="5" s="1"/>
  <c r="J5157" i="1"/>
  <c r="J5161" i="5" s="1"/>
  <c r="S5160" i="5"/>
  <c r="O5156" i="1"/>
  <c r="O5160" i="5" s="1"/>
  <c r="N5156" i="1"/>
  <c r="N5160" i="5" s="1"/>
  <c r="M5156" i="1"/>
  <c r="M5160" i="5" s="1"/>
  <c r="K5156" i="1"/>
  <c r="K5160" i="5" s="1"/>
  <c r="J5156" i="1"/>
  <c r="J5160" i="5" s="1"/>
  <c r="S5159" i="5"/>
  <c r="O5155" i="1"/>
  <c r="O5159" i="5" s="1"/>
  <c r="N5155" i="1"/>
  <c r="N5159" i="5" s="1"/>
  <c r="M5155" i="1"/>
  <c r="M5159" i="5" s="1"/>
  <c r="K5155" i="1"/>
  <c r="J5155" i="1"/>
  <c r="J5159" i="5" s="1"/>
  <c r="S5158" i="5"/>
  <c r="O5154" i="1"/>
  <c r="O5158" i="5" s="1"/>
  <c r="N5154" i="1"/>
  <c r="N5158" i="5" s="1"/>
  <c r="M5154" i="1"/>
  <c r="M5158" i="5" s="1"/>
  <c r="K5154" i="1"/>
  <c r="J5154" i="1"/>
  <c r="J5158" i="5" s="1"/>
  <c r="S5157" i="5"/>
  <c r="O5153" i="1"/>
  <c r="O5157" i="5" s="1"/>
  <c r="N5153" i="1"/>
  <c r="M5153" i="1"/>
  <c r="M5157" i="5" s="1"/>
  <c r="K5153" i="1"/>
  <c r="J5153" i="1"/>
  <c r="J5157" i="5" s="1"/>
  <c r="S5156" i="5"/>
  <c r="O5152" i="1"/>
  <c r="O5156" i="5" s="1"/>
  <c r="N5152" i="1"/>
  <c r="N5156" i="5" s="1"/>
  <c r="M5152" i="1"/>
  <c r="M5156" i="5" s="1"/>
  <c r="K5152" i="1"/>
  <c r="J5152" i="1"/>
  <c r="J5156" i="5" s="1"/>
  <c r="S5155" i="5"/>
  <c r="O5151" i="1"/>
  <c r="O5155" i="5" s="1"/>
  <c r="N5151" i="1"/>
  <c r="N5155" i="5" s="1"/>
  <c r="M5151" i="1"/>
  <c r="M5155" i="5" s="1"/>
  <c r="K5151" i="1"/>
  <c r="K5155" i="5" s="1"/>
  <c r="J5151" i="1"/>
  <c r="J5155" i="5" s="1"/>
  <c r="S5154" i="5"/>
  <c r="O5150" i="1"/>
  <c r="O5154" i="5" s="1"/>
  <c r="N5150" i="1"/>
  <c r="N5154" i="5" s="1"/>
  <c r="M5150" i="1"/>
  <c r="M5154" i="5" s="1"/>
  <c r="K5150" i="1"/>
  <c r="J5150" i="1"/>
  <c r="J5154" i="5" s="1"/>
  <c r="S5153" i="5"/>
  <c r="O5149" i="1"/>
  <c r="O5153" i="5" s="1"/>
  <c r="N5149" i="1"/>
  <c r="M5149" i="1"/>
  <c r="M5153" i="5" s="1"/>
  <c r="K5149" i="1"/>
  <c r="K5153" i="5" s="1"/>
  <c r="J5149" i="1"/>
  <c r="J5153" i="5" s="1"/>
  <c r="S5152" i="5"/>
  <c r="O5148" i="1"/>
  <c r="O5152" i="5" s="1"/>
  <c r="N5148" i="1"/>
  <c r="N5152" i="5" s="1"/>
  <c r="M5148" i="1"/>
  <c r="M5152" i="5" s="1"/>
  <c r="K5148" i="1"/>
  <c r="K5152" i="5" s="1"/>
  <c r="J5148" i="1"/>
  <c r="J5152" i="5" s="1"/>
  <c r="S5151" i="5"/>
  <c r="O5147" i="1"/>
  <c r="O5151" i="5" s="1"/>
  <c r="N5147" i="1"/>
  <c r="N5151" i="5" s="1"/>
  <c r="M5147" i="1"/>
  <c r="M5151" i="5" s="1"/>
  <c r="K5147" i="1"/>
  <c r="K5151" i="5" s="1"/>
  <c r="J5147" i="1"/>
  <c r="J5151" i="5" s="1"/>
  <c r="S5150" i="5"/>
  <c r="O5146" i="1"/>
  <c r="O5150" i="5" s="1"/>
  <c r="N5146" i="1"/>
  <c r="N5150" i="5" s="1"/>
  <c r="M5146" i="1"/>
  <c r="M5150" i="5" s="1"/>
  <c r="K5146" i="1"/>
  <c r="J5146" i="1"/>
  <c r="J5150" i="5" s="1"/>
  <c r="S5149" i="5"/>
  <c r="O5145" i="1"/>
  <c r="O5149" i="5" s="1"/>
  <c r="N5145" i="1"/>
  <c r="M5145" i="1"/>
  <c r="M5149" i="5" s="1"/>
  <c r="K5145" i="1"/>
  <c r="K5149" i="5" s="1"/>
  <c r="J5145" i="1"/>
  <c r="J5149" i="5" s="1"/>
  <c r="S5148" i="5"/>
  <c r="O5144" i="1"/>
  <c r="O5148" i="5" s="1"/>
  <c r="N5144" i="1"/>
  <c r="N5148" i="5" s="1"/>
  <c r="M5144" i="1"/>
  <c r="M5148" i="5" s="1"/>
  <c r="K5144" i="1"/>
  <c r="K5148" i="5" s="1"/>
  <c r="J5144" i="1"/>
  <c r="J5148" i="5" s="1"/>
  <c r="S5147" i="5"/>
  <c r="O5143" i="1"/>
  <c r="O5147" i="5" s="1"/>
  <c r="N5143" i="1"/>
  <c r="N5147" i="5" s="1"/>
  <c r="M5143" i="1"/>
  <c r="M5147" i="5" s="1"/>
  <c r="K5143" i="1"/>
  <c r="K5147" i="5" s="1"/>
  <c r="J5143" i="1"/>
  <c r="J5147" i="5" s="1"/>
  <c r="S5146" i="5"/>
  <c r="O5142" i="1"/>
  <c r="O5146" i="5" s="1"/>
  <c r="N5142" i="1"/>
  <c r="N5146" i="5" s="1"/>
  <c r="M5142" i="1"/>
  <c r="M5146" i="5" s="1"/>
  <c r="K5142" i="1"/>
  <c r="R5146" i="5" s="1"/>
  <c r="J5142" i="1"/>
  <c r="J5146" i="5" s="1"/>
  <c r="S5145" i="5"/>
  <c r="O5141" i="1"/>
  <c r="O5145" i="5" s="1"/>
  <c r="N5141" i="1"/>
  <c r="M5141" i="1"/>
  <c r="M5145" i="5" s="1"/>
  <c r="K5141" i="1"/>
  <c r="K5145" i="5" s="1"/>
  <c r="J5141" i="1"/>
  <c r="J5145" i="5" s="1"/>
  <c r="S5144" i="5"/>
  <c r="O5140" i="1"/>
  <c r="O5144" i="5" s="1"/>
  <c r="N5140" i="1"/>
  <c r="N5144" i="5" s="1"/>
  <c r="M5140" i="1"/>
  <c r="M5144" i="5" s="1"/>
  <c r="K5140" i="1"/>
  <c r="K5144" i="5" s="1"/>
  <c r="J5140" i="1"/>
  <c r="J5144" i="5" s="1"/>
  <c r="S5143" i="5"/>
  <c r="O5139" i="1"/>
  <c r="O5143" i="5" s="1"/>
  <c r="N5139" i="1"/>
  <c r="N5143" i="5" s="1"/>
  <c r="M5139" i="1"/>
  <c r="M5143" i="5" s="1"/>
  <c r="K5139" i="1"/>
  <c r="K5143" i="5" s="1"/>
  <c r="J5139" i="1"/>
  <c r="J5143" i="5" s="1"/>
  <c r="S5142" i="5"/>
  <c r="O5138" i="1"/>
  <c r="O5142" i="5" s="1"/>
  <c r="N5138" i="1"/>
  <c r="N5142" i="5" s="1"/>
  <c r="M5138" i="1"/>
  <c r="M5142" i="5" s="1"/>
  <c r="K5138" i="1"/>
  <c r="J5138" i="1"/>
  <c r="J5142" i="5" s="1"/>
  <c r="S5141" i="5"/>
  <c r="O5137" i="1"/>
  <c r="O5141" i="5" s="1"/>
  <c r="N5137" i="1"/>
  <c r="M5137" i="1"/>
  <c r="M5141" i="5" s="1"/>
  <c r="K5137" i="1"/>
  <c r="K5141" i="5" s="1"/>
  <c r="J5137" i="1"/>
  <c r="J5141" i="5" s="1"/>
  <c r="S5140" i="5"/>
  <c r="O5136" i="1"/>
  <c r="O5140" i="5" s="1"/>
  <c r="N5136" i="1"/>
  <c r="N5140" i="5" s="1"/>
  <c r="M5136" i="1"/>
  <c r="M5140" i="5" s="1"/>
  <c r="K5136" i="1"/>
  <c r="K5140" i="5" s="1"/>
  <c r="J5136" i="1"/>
  <c r="J5140" i="5" s="1"/>
  <c r="S5139" i="5"/>
  <c r="O5135" i="1"/>
  <c r="O5139" i="5" s="1"/>
  <c r="N5135" i="1"/>
  <c r="N5139" i="5" s="1"/>
  <c r="M5135" i="1"/>
  <c r="M5139" i="5" s="1"/>
  <c r="K5135" i="1"/>
  <c r="K5139" i="5" s="1"/>
  <c r="J5135" i="1"/>
  <c r="J5139" i="5" s="1"/>
  <c r="S5138" i="5"/>
  <c r="O5134" i="1"/>
  <c r="O5138" i="5" s="1"/>
  <c r="N5134" i="1"/>
  <c r="N5138" i="5" s="1"/>
  <c r="M5134" i="1"/>
  <c r="M5138" i="5" s="1"/>
  <c r="K5134" i="1"/>
  <c r="J5134" i="1"/>
  <c r="J5138" i="5" s="1"/>
  <c r="S5137" i="5"/>
  <c r="O5133" i="1"/>
  <c r="O5137" i="5" s="1"/>
  <c r="N5133" i="1"/>
  <c r="M5133" i="1"/>
  <c r="M5137" i="5" s="1"/>
  <c r="K5133" i="1"/>
  <c r="J5133" i="1"/>
  <c r="J5137" i="5" s="1"/>
  <c r="S5136" i="5"/>
  <c r="O5132" i="1"/>
  <c r="O5136" i="5" s="1"/>
  <c r="N5132" i="1"/>
  <c r="N5136" i="5" s="1"/>
  <c r="M5132" i="1"/>
  <c r="M5136" i="5" s="1"/>
  <c r="K5132" i="1"/>
  <c r="J5132" i="1"/>
  <c r="J5136" i="5" s="1"/>
  <c r="S5135" i="5"/>
  <c r="O5131" i="1"/>
  <c r="O5135" i="5" s="1"/>
  <c r="N5131" i="1"/>
  <c r="N5135" i="5" s="1"/>
  <c r="M5131" i="1"/>
  <c r="M5135" i="5" s="1"/>
  <c r="K5131" i="1"/>
  <c r="J5131" i="1"/>
  <c r="J5135" i="5" s="1"/>
  <c r="S5134" i="5"/>
  <c r="O5130" i="1"/>
  <c r="O5134" i="5" s="1"/>
  <c r="N5130" i="1"/>
  <c r="N5134" i="5" s="1"/>
  <c r="M5130" i="1"/>
  <c r="M5134" i="5" s="1"/>
  <c r="K5130" i="1"/>
  <c r="P5130" i="1" s="1" a="1"/>
  <c r="P5130" i="1" s="1"/>
  <c r="P5134" i="5" s="1"/>
  <c r="J5130" i="1"/>
  <c r="J5134" i="5" s="1"/>
  <c r="S5133" i="5"/>
  <c r="O5129" i="1"/>
  <c r="O5133" i="5" s="1"/>
  <c r="N5129" i="1"/>
  <c r="N5133" i="5" s="1"/>
  <c r="M5129" i="1"/>
  <c r="M5133" i="5" s="1"/>
  <c r="K5129" i="1"/>
  <c r="K5133" i="5" s="1"/>
  <c r="J5129" i="1"/>
  <c r="J5133" i="5" s="1"/>
  <c r="S5132" i="5"/>
  <c r="O5128" i="1"/>
  <c r="O5132" i="5" s="1"/>
  <c r="N5128" i="1"/>
  <c r="N5132" i="5" s="1"/>
  <c r="M5128" i="1"/>
  <c r="M5132" i="5" s="1"/>
  <c r="K5128" i="1"/>
  <c r="J5128" i="1"/>
  <c r="J5132" i="5" s="1"/>
  <c r="S5131" i="5"/>
  <c r="O5127" i="1"/>
  <c r="O5131" i="5" s="1"/>
  <c r="N5127" i="1"/>
  <c r="N5131" i="5" s="1"/>
  <c r="M5127" i="1"/>
  <c r="M5131" i="5" s="1"/>
  <c r="K5127" i="1"/>
  <c r="K5131" i="5" s="1"/>
  <c r="J5127" i="1"/>
  <c r="J5131" i="5" s="1"/>
  <c r="S5130" i="5"/>
  <c r="O5126" i="1"/>
  <c r="O5130" i="5" s="1"/>
  <c r="N5126" i="1"/>
  <c r="N5130" i="5" s="1"/>
  <c r="M5126" i="1"/>
  <c r="M5130" i="5" s="1"/>
  <c r="K5126" i="1"/>
  <c r="J5126" i="1"/>
  <c r="J5130" i="5" s="1"/>
  <c r="S5129" i="5"/>
  <c r="O5125" i="1"/>
  <c r="O5129" i="5" s="1"/>
  <c r="N5125" i="1"/>
  <c r="M5125" i="1"/>
  <c r="M5129" i="5" s="1"/>
  <c r="K5125" i="1"/>
  <c r="K5129" i="5" s="1"/>
  <c r="J5125" i="1"/>
  <c r="J5129" i="5" s="1"/>
  <c r="S5128" i="5"/>
  <c r="O5124" i="1"/>
  <c r="O5128" i="5" s="1"/>
  <c r="N5124" i="1"/>
  <c r="N5128" i="5" s="1"/>
  <c r="M5124" i="1"/>
  <c r="M5128" i="5" s="1"/>
  <c r="K5124" i="1"/>
  <c r="K5128" i="5" s="1"/>
  <c r="J5124" i="1"/>
  <c r="J5128" i="5" s="1"/>
  <c r="S5127" i="5"/>
  <c r="O5123" i="1"/>
  <c r="O5127" i="5" s="1"/>
  <c r="N5123" i="1"/>
  <c r="N5127" i="5" s="1"/>
  <c r="M5123" i="1"/>
  <c r="M5127" i="5" s="1"/>
  <c r="K5123" i="1"/>
  <c r="K5127" i="5" s="1"/>
  <c r="J5123" i="1"/>
  <c r="J5127" i="5" s="1"/>
  <c r="S5126" i="5"/>
  <c r="O5122" i="1"/>
  <c r="O5126" i="5" s="1"/>
  <c r="N5122" i="1"/>
  <c r="N5126" i="5" s="1"/>
  <c r="M5122" i="1"/>
  <c r="M5126" i="5" s="1"/>
  <c r="K5122" i="1"/>
  <c r="J5122" i="1"/>
  <c r="J5126" i="5" s="1"/>
  <c r="S5125" i="5"/>
  <c r="O5121" i="1"/>
  <c r="O5125" i="5" s="1"/>
  <c r="N5121" i="1"/>
  <c r="M5121" i="1"/>
  <c r="M5125" i="5" s="1"/>
  <c r="K5121" i="1"/>
  <c r="J5121" i="1"/>
  <c r="J5125" i="5" s="1"/>
  <c r="S5124" i="5"/>
  <c r="O5120" i="1"/>
  <c r="O5124" i="5" s="1"/>
  <c r="N5120" i="1"/>
  <c r="N5124" i="5" s="1"/>
  <c r="M5120" i="1"/>
  <c r="M5124" i="5" s="1"/>
  <c r="K5120" i="1"/>
  <c r="J5120" i="1"/>
  <c r="J5124" i="5" s="1"/>
  <c r="S5123" i="5"/>
  <c r="O5119" i="1"/>
  <c r="O5123" i="5" s="1"/>
  <c r="N5119" i="1"/>
  <c r="N5123" i="5" s="1"/>
  <c r="M5119" i="1"/>
  <c r="M5123" i="5" s="1"/>
  <c r="K5119" i="1"/>
  <c r="K5123" i="5" s="1"/>
  <c r="J5119" i="1"/>
  <c r="J5123" i="5" s="1"/>
  <c r="S5122" i="5"/>
  <c r="O5118" i="1"/>
  <c r="O5122" i="5" s="1"/>
  <c r="N5118" i="1"/>
  <c r="N5122" i="5" s="1"/>
  <c r="M5118" i="1"/>
  <c r="M5122" i="5" s="1"/>
  <c r="K5118" i="1"/>
  <c r="J5118" i="1"/>
  <c r="J5122" i="5" s="1"/>
  <c r="S5121" i="5"/>
  <c r="O5117" i="1"/>
  <c r="O5121" i="5" s="1"/>
  <c r="N5117" i="1"/>
  <c r="M5117" i="1"/>
  <c r="M5121" i="5" s="1"/>
  <c r="K5117" i="1"/>
  <c r="K5121" i="5" s="1"/>
  <c r="J5117" i="1"/>
  <c r="J5121" i="5" s="1"/>
  <c r="S5120" i="5"/>
  <c r="O5116" i="1"/>
  <c r="O5120" i="5" s="1"/>
  <c r="N5116" i="1"/>
  <c r="N5120" i="5" s="1"/>
  <c r="M5116" i="1"/>
  <c r="M5120" i="5" s="1"/>
  <c r="K5116" i="1"/>
  <c r="J5116" i="1"/>
  <c r="J5120" i="5" s="1"/>
  <c r="S5119" i="5"/>
  <c r="O5115" i="1"/>
  <c r="O5119" i="5" s="1"/>
  <c r="N5115" i="1"/>
  <c r="N5119" i="5" s="1"/>
  <c r="M5115" i="1"/>
  <c r="M5119" i="5" s="1"/>
  <c r="K5115" i="1"/>
  <c r="K5119" i="5" s="1"/>
  <c r="J5115" i="1"/>
  <c r="J5119" i="5" s="1"/>
  <c r="S5118" i="5"/>
  <c r="O5114" i="1"/>
  <c r="O5118" i="5" s="1"/>
  <c r="N5114" i="1"/>
  <c r="N5118" i="5" s="1"/>
  <c r="M5114" i="1"/>
  <c r="M5118" i="5" s="1"/>
  <c r="K5114" i="1"/>
  <c r="J5114" i="1"/>
  <c r="J5118" i="5" s="1"/>
  <c r="S5117" i="5"/>
  <c r="O5113" i="1"/>
  <c r="O5117" i="5" s="1"/>
  <c r="N5113" i="1"/>
  <c r="M5113" i="1"/>
  <c r="M5117" i="5" s="1"/>
  <c r="K5113" i="1"/>
  <c r="J5113" i="1"/>
  <c r="J5117" i="5" s="1"/>
  <c r="S5116" i="5"/>
  <c r="O5112" i="1"/>
  <c r="O5116" i="5" s="1"/>
  <c r="N5112" i="1"/>
  <c r="N5116" i="5" s="1"/>
  <c r="M5112" i="1"/>
  <c r="M5116" i="5" s="1"/>
  <c r="K5112" i="1"/>
  <c r="J5112" i="1"/>
  <c r="J5116" i="5" s="1"/>
  <c r="S5115" i="5"/>
  <c r="O5111" i="1"/>
  <c r="O5115" i="5" s="1"/>
  <c r="N5111" i="1"/>
  <c r="N5115" i="5" s="1"/>
  <c r="M5111" i="1"/>
  <c r="M5115" i="5" s="1"/>
  <c r="K5111" i="1"/>
  <c r="K5115" i="5" s="1"/>
  <c r="J5111" i="1"/>
  <c r="J5115" i="5" s="1"/>
  <c r="S5114" i="5"/>
  <c r="O5110" i="1"/>
  <c r="O5114" i="5" s="1"/>
  <c r="N5110" i="1"/>
  <c r="N5114" i="5" s="1"/>
  <c r="M5110" i="1"/>
  <c r="M5114" i="5" s="1"/>
  <c r="K5110" i="1"/>
  <c r="J5110" i="1"/>
  <c r="J5114" i="5" s="1"/>
  <c r="S5113" i="5"/>
  <c r="O5109" i="1"/>
  <c r="O5113" i="5" s="1"/>
  <c r="N5109" i="1"/>
  <c r="M5109" i="1"/>
  <c r="M5113" i="5" s="1"/>
  <c r="K5109" i="1"/>
  <c r="K5113" i="5" s="1"/>
  <c r="J5109" i="1"/>
  <c r="J5113" i="5" s="1"/>
  <c r="S5112" i="5"/>
  <c r="O5108" i="1"/>
  <c r="O5112" i="5" s="1"/>
  <c r="N5108" i="1"/>
  <c r="N5112" i="5" s="1"/>
  <c r="M5108" i="1"/>
  <c r="M5112" i="5" s="1"/>
  <c r="K5108" i="1"/>
  <c r="J5108" i="1"/>
  <c r="J5112" i="5" s="1"/>
  <c r="S5111" i="5"/>
  <c r="O5107" i="1"/>
  <c r="O5111" i="5" s="1"/>
  <c r="N5107" i="1"/>
  <c r="N5111" i="5" s="1"/>
  <c r="M5107" i="1"/>
  <c r="M5111" i="5" s="1"/>
  <c r="K5107" i="1"/>
  <c r="K5111" i="5" s="1"/>
  <c r="J5107" i="1"/>
  <c r="J5111" i="5" s="1"/>
  <c r="S5110" i="5"/>
  <c r="O5106" i="1"/>
  <c r="O5110" i="5" s="1"/>
  <c r="N5106" i="1"/>
  <c r="N5110" i="5" s="1"/>
  <c r="M5106" i="1"/>
  <c r="M5110" i="5" s="1"/>
  <c r="K5106" i="1"/>
  <c r="J5106" i="1"/>
  <c r="J5110" i="5" s="1"/>
  <c r="S5109" i="5"/>
  <c r="O5105" i="1"/>
  <c r="O5109" i="5" s="1"/>
  <c r="N5105" i="1"/>
  <c r="M5105" i="1"/>
  <c r="M5109" i="5" s="1"/>
  <c r="K5105" i="1"/>
  <c r="K5109" i="5" s="1"/>
  <c r="J5105" i="1"/>
  <c r="J5109" i="5" s="1"/>
  <c r="S5108" i="5"/>
  <c r="O5104" i="1"/>
  <c r="O5108" i="5" s="1"/>
  <c r="N5104" i="1"/>
  <c r="N5108" i="5" s="1"/>
  <c r="M5104" i="1"/>
  <c r="M5108" i="5" s="1"/>
  <c r="K5104" i="1"/>
  <c r="K5108" i="5" s="1"/>
  <c r="J5104" i="1"/>
  <c r="J5108" i="5" s="1"/>
  <c r="S5107" i="5"/>
  <c r="O5103" i="1"/>
  <c r="O5107" i="5" s="1"/>
  <c r="N5103" i="1"/>
  <c r="N5107" i="5" s="1"/>
  <c r="M5103" i="1"/>
  <c r="M5107" i="5" s="1"/>
  <c r="K5103" i="1"/>
  <c r="K5107" i="5" s="1"/>
  <c r="J5103" i="1"/>
  <c r="J5107" i="5" s="1"/>
  <c r="S5106" i="5"/>
  <c r="O5102" i="1"/>
  <c r="O5106" i="5" s="1"/>
  <c r="N5102" i="1"/>
  <c r="N5106" i="5" s="1"/>
  <c r="M5102" i="1"/>
  <c r="M5106" i="5" s="1"/>
  <c r="K5102" i="1"/>
  <c r="J5102" i="1"/>
  <c r="J5106" i="5" s="1"/>
  <c r="S5105" i="5"/>
  <c r="O5101" i="1"/>
  <c r="O5105" i="5" s="1"/>
  <c r="N5101" i="1"/>
  <c r="M5101" i="1"/>
  <c r="M5105" i="5" s="1"/>
  <c r="K5101" i="1"/>
  <c r="K5105" i="5" s="1"/>
  <c r="J5101" i="1"/>
  <c r="J5105" i="5" s="1"/>
  <c r="S5104" i="5"/>
  <c r="O5100" i="1"/>
  <c r="O5104" i="5" s="1"/>
  <c r="N5100" i="1"/>
  <c r="N5104" i="5" s="1"/>
  <c r="M5100" i="1"/>
  <c r="M5104" i="5" s="1"/>
  <c r="K5100" i="1"/>
  <c r="K5104" i="5" s="1"/>
  <c r="J5100" i="1"/>
  <c r="J5104" i="5" s="1"/>
  <c r="S5103" i="5"/>
  <c r="O5099" i="1"/>
  <c r="O5103" i="5" s="1"/>
  <c r="N5099" i="1"/>
  <c r="N5103" i="5" s="1"/>
  <c r="M5099" i="1"/>
  <c r="M5103" i="5" s="1"/>
  <c r="K5099" i="1"/>
  <c r="K5103" i="5" s="1"/>
  <c r="J5099" i="1"/>
  <c r="J5103" i="5" s="1"/>
  <c r="S5102" i="5"/>
  <c r="O5098" i="1"/>
  <c r="O5102" i="5" s="1"/>
  <c r="N5098" i="1"/>
  <c r="N5102" i="5" s="1"/>
  <c r="M5098" i="1"/>
  <c r="M5102" i="5" s="1"/>
  <c r="K5098" i="1"/>
  <c r="J5098" i="1"/>
  <c r="J5102" i="5" s="1"/>
  <c r="S5101" i="5"/>
  <c r="O5097" i="1"/>
  <c r="O5101" i="5" s="1"/>
  <c r="N5097" i="1"/>
  <c r="M5097" i="1"/>
  <c r="M5101" i="5" s="1"/>
  <c r="K5097" i="1"/>
  <c r="J5097" i="1"/>
  <c r="J5101" i="5" s="1"/>
  <c r="S5100" i="5"/>
  <c r="O5096" i="1"/>
  <c r="O5100" i="5" s="1"/>
  <c r="N5096" i="1"/>
  <c r="N5100" i="5" s="1"/>
  <c r="M5096" i="1"/>
  <c r="M5100" i="5" s="1"/>
  <c r="K5096" i="1"/>
  <c r="J5096" i="1"/>
  <c r="J5100" i="5" s="1"/>
  <c r="S5099" i="5"/>
  <c r="O5095" i="1"/>
  <c r="O5099" i="5" s="1"/>
  <c r="N5095" i="1"/>
  <c r="N5099" i="5" s="1"/>
  <c r="M5095" i="1"/>
  <c r="M5099" i="5" s="1"/>
  <c r="K5095" i="1"/>
  <c r="K5099" i="5" s="1"/>
  <c r="J5095" i="1"/>
  <c r="J5099" i="5" s="1"/>
  <c r="S5098" i="5"/>
  <c r="O5094" i="1"/>
  <c r="O5098" i="5" s="1"/>
  <c r="N5094" i="1"/>
  <c r="N5098" i="5" s="1"/>
  <c r="M5094" i="1"/>
  <c r="M5098" i="5" s="1"/>
  <c r="K5094" i="1"/>
  <c r="J5094" i="1"/>
  <c r="J5098" i="5" s="1"/>
  <c r="S5097" i="5"/>
  <c r="O5093" i="1"/>
  <c r="O5097" i="5" s="1"/>
  <c r="N5093" i="1"/>
  <c r="M5093" i="1"/>
  <c r="M5097" i="5" s="1"/>
  <c r="K5093" i="1"/>
  <c r="K5097" i="5" s="1"/>
  <c r="J5093" i="1"/>
  <c r="J5097" i="5" s="1"/>
  <c r="S5096" i="5"/>
  <c r="O5092" i="1"/>
  <c r="O5096" i="5" s="1"/>
  <c r="N5092" i="1"/>
  <c r="N5096" i="5" s="1"/>
  <c r="M5092" i="1"/>
  <c r="M5096" i="5" s="1"/>
  <c r="K5092" i="1"/>
  <c r="K5096" i="5" s="1"/>
  <c r="J5092" i="1"/>
  <c r="J5096" i="5" s="1"/>
  <c r="S5095" i="5"/>
  <c r="O5091" i="1"/>
  <c r="O5095" i="5" s="1"/>
  <c r="N5091" i="1"/>
  <c r="N5095" i="5" s="1"/>
  <c r="M5091" i="1"/>
  <c r="M5095" i="5" s="1"/>
  <c r="K5091" i="1"/>
  <c r="K5095" i="5" s="1"/>
  <c r="J5091" i="1"/>
  <c r="J5095" i="5" s="1"/>
  <c r="S5094" i="5"/>
  <c r="O5090" i="1"/>
  <c r="O5094" i="5" s="1"/>
  <c r="N5090" i="1"/>
  <c r="N5094" i="5" s="1"/>
  <c r="M5090" i="1"/>
  <c r="M5094" i="5" s="1"/>
  <c r="K5090" i="1"/>
  <c r="J5090" i="1"/>
  <c r="J5094" i="5" s="1"/>
  <c r="S5093" i="5"/>
  <c r="O5089" i="1"/>
  <c r="O5093" i="5" s="1"/>
  <c r="N5089" i="1"/>
  <c r="M5089" i="1"/>
  <c r="M5093" i="5" s="1"/>
  <c r="K5089" i="1"/>
  <c r="J5089" i="1"/>
  <c r="J5093" i="5" s="1"/>
  <c r="S5092" i="5"/>
  <c r="O5088" i="1"/>
  <c r="O5092" i="5" s="1"/>
  <c r="N5088" i="1"/>
  <c r="N5092" i="5" s="1"/>
  <c r="M5088" i="1"/>
  <c r="M5092" i="5" s="1"/>
  <c r="K5088" i="1"/>
  <c r="J5088" i="1"/>
  <c r="J5092" i="5" s="1"/>
  <c r="S5091" i="5"/>
  <c r="O5087" i="1"/>
  <c r="O5091" i="5" s="1"/>
  <c r="N5087" i="1"/>
  <c r="N5091" i="5" s="1"/>
  <c r="M5087" i="1"/>
  <c r="M5091" i="5" s="1"/>
  <c r="K5087" i="1"/>
  <c r="K5091" i="5" s="1"/>
  <c r="J5087" i="1"/>
  <c r="J5091" i="5" s="1"/>
  <c r="S5090" i="5"/>
  <c r="O5086" i="1"/>
  <c r="O5090" i="5" s="1"/>
  <c r="N5086" i="1"/>
  <c r="N5090" i="5" s="1"/>
  <c r="M5086" i="1"/>
  <c r="M5090" i="5" s="1"/>
  <c r="K5086" i="1"/>
  <c r="J5086" i="1"/>
  <c r="J5090" i="5" s="1"/>
  <c r="S5089" i="5"/>
  <c r="O5085" i="1"/>
  <c r="O5089" i="5" s="1"/>
  <c r="N5085" i="1"/>
  <c r="M5085" i="1"/>
  <c r="M5089" i="5" s="1"/>
  <c r="K5085" i="1"/>
  <c r="K5089" i="5" s="1"/>
  <c r="J5085" i="1"/>
  <c r="J5089" i="5" s="1"/>
  <c r="S5088" i="5"/>
  <c r="O5084" i="1"/>
  <c r="O5088" i="5" s="1"/>
  <c r="N5084" i="1"/>
  <c r="N5088" i="5" s="1"/>
  <c r="M5084" i="1"/>
  <c r="M5088" i="5" s="1"/>
  <c r="K5084" i="1"/>
  <c r="J5084" i="1"/>
  <c r="J5088" i="5" s="1"/>
  <c r="S5087" i="5"/>
  <c r="O5083" i="1"/>
  <c r="O5087" i="5" s="1"/>
  <c r="N5083" i="1"/>
  <c r="N5087" i="5" s="1"/>
  <c r="M5083" i="1"/>
  <c r="M5087" i="5" s="1"/>
  <c r="K5083" i="1"/>
  <c r="U5087" i="5" s="1"/>
  <c r="J5083" i="1"/>
  <c r="J5087" i="5" s="1"/>
  <c r="S5086" i="5"/>
  <c r="O5082" i="1"/>
  <c r="O5086" i="5" s="1"/>
  <c r="N5082" i="1"/>
  <c r="N5086" i="5" s="1"/>
  <c r="M5082" i="1"/>
  <c r="M5086" i="5" s="1"/>
  <c r="K5082" i="1"/>
  <c r="J5082" i="1"/>
  <c r="J5086" i="5" s="1"/>
  <c r="S5085" i="5"/>
  <c r="O5081" i="1"/>
  <c r="O5085" i="5" s="1"/>
  <c r="N5081" i="1"/>
  <c r="M5081" i="1"/>
  <c r="M5085" i="5" s="1"/>
  <c r="K5081" i="1"/>
  <c r="K5085" i="5" s="1"/>
  <c r="J5081" i="1"/>
  <c r="J5085" i="5" s="1"/>
  <c r="S5084" i="5"/>
  <c r="O5080" i="1"/>
  <c r="O5084" i="5" s="1"/>
  <c r="N5080" i="1"/>
  <c r="N5084" i="5" s="1"/>
  <c r="M5080" i="1"/>
  <c r="M5084" i="5" s="1"/>
  <c r="K5080" i="1"/>
  <c r="K5084" i="5" s="1"/>
  <c r="J5080" i="1"/>
  <c r="J5084" i="5" s="1"/>
  <c r="S5083" i="5"/>
  <c r="O5079" i="1"/>
  <c r="O5083" i="5" s="1"/>
  <c r="N5079" i="1"/>
  <c r="N5083" i="5" s="1"/>
  <c r="M5079" i="1"/>
  <c r="M5083" i="5" s="1"/>
  <c r="K5079" i="1"/>
  <c r="K5083" i="5" s="1"/>
  <c r="J5079" i="1"/>
  <c r="J5083" i="5" s="1"/>
  <c r="S5082" i="5"/>
  <c r="O5078" i="1"/>
  <c r="O5082" i="5" s="1"/>
  <c r="N5078" i="1"/>
  <c r="N5082" i="5" s="1"/>
  <c r="M5078" i="1"/>
  <c r="M5082" i="5" s="1"/>
  <c r="K5078" i="1"/>
  <c r="J5078" i="1"/>
  <c r="J5082" i="5" s="1"/>
  <c r="S5081" i="5"/>
  <c r="O5077" i="1"/>
  <c r="O5081" i="5" s="1"/>
  <c r="N5077" i="1"/>
  <c r="M5077" i="1"/>
  <c r="M5081" i="5" s="1"/>
  <c r="K5077" i="1"/>
  <c r="J5077" i="1"/>
  <c r="J5081" i="5" s="1"/>
  <c r="S5080" i="5"/>
  <c r="O5076" i="1"/>
  <c r="O5080" i="5" s="1"/>
  <c r="N5076" i="1"/>
  <c r="N5080" i="5" s="1"/>
  <c r="M5076" i="1"/>
  <c r="M5080" i="5" s="1"/>
  <c r="K5076" i="1"/>
  <c r="J5076" i="1"/>
  <c r="J5080" i="5" s="1"/>
  <c r="S5079" i="5"/>
  <c r="O5075" i="1"/>
  <c r="O5079" i="5" s="1"/>
  <c r="N5075" i="1"/>
  <c r="N5079" i="5" s="1"/>
  <c r="M5075" i="1"/>
  <c r="M5079" i="5" s="1"/>
  <c r="K5075" i="1"/>
  <c r="J5075" i="1"/>
  <c r="J5079" i="5" s="1"/>
  <c r="S5078" i="5"/>
  <c r="O5074" i="1"/>
  <c r="O5078" i="5" s="1"/>
  <c r="N5074" i="1"/>
  <c r="N5078" i="5" s="1"/>
  <c r="M5074" i="1"/>
  <c r="M5078" i="5" s="1"/>
  <c r="K5074" i="1"/>
  <c r="J5074" i="1"/>
  <c r="J5078" i="5" s="1"/>
  <c r="S5077" i="5"/>
  <c r="O5073" i="1"/>
  <c r="O5077" i="5" s="1"/>
  <c r="N5073" i="1"/>
  <c r="M5073" i="1"/>
  <c r="M5077" i="5" s="1"/>
  <c r="K5073" i="1"/>
  <c r="J5073" i="1"/>
  <c r="J5077" i="5" s="1"/>
  <c r="S5076" i="5"/>
  <c r="O5072" i="1"/>
  <c r="O5076" i="5" s="1"/>
  <c r="N5072" i="1"/>
  <c r="N5076" i="5" s="1"/>
  <c r="M5072" i="1"/>
  <c r="M5076" i="5" s="1"/>
  <c r="K5072" i="1"/>
  <c r="K5076" i="5" s="1"/>
  <c r="J5072" i="1"/>
  <c r="J5076" i="5" s="1"/>
  <c r="S5075" i="5"/>
  <c r="O5071" i="1"/>
  <c r="O5075" i="5" s="1"/>
  <c r="N5071" i="1"/>
  <c r="N5075" i="5" s="1"/>
  <c r="M5071" i="1"/>
  <c r="M5075" i="5" s="1"/>
  <c r="K5071" i="1"/>
  <c r="K5075" i="5" s="1"/>
  <c r="J5071" i="1"/>
  <c r="J5075" i="5" s="1"/>
  <c r="S5074" i="5"/>
  <c r="O5070" i="1"/>
  <c r="O5074" i="5" s="1"/>
  <c r="N5070" i="1"/>
  <c r="N5074" i="5" s="1"/>
  <c r="M5070" i="1"/>
  <c r="M5074" i="5" s="1"/>
  <c r="K5070" i="1"/>
  <c r="J5070" i="1"/>
  <c r="J5074" i="5" s="1"/>
  <c r="S5073" i="5"/>
  <c r="O5069" i="1"/>
  <c r="O5073" i="5" s="1"/>
  <c r="N5069" i="1"/>
  <c r="M5069" i="1"/>
  <c r="M5073" i="5" s="1"/>
  <c r="K5069" i="1"/>
  <c r="K5073" i="5" s="1"/>
  <c r="J5069" i="1"/>
  <c r="J5073" i="5" s="1"/>
  <c r="S5072" i="5"/>
  <c r="O5068" i="1"/>
  <c r="O5072" i="5" s="1"/>
  <c r="N5068" i="1"/>
  <c r="N5072" i="5" s="1"/>
  <c r="M5068" i="1"/>
  <c r="M5072" i="5" s="1"/>
  <c r="K5068" i="1"/>
  <c r="J5068" i="1"/>
  <c r="J5072" i="5" s="1"/>
  <c r="S5071" i="5"/>
  <c r="O5067" i="1"/>
  <c r="O5071" i="5" s="1"/>
  <c r="N5067" i="1"/>
  <c r="N5071" i="5" s="1"/>
  <c r="M5067" i="1"/>
  <c r="M5071" i="5" s="1"/>
  <c r="K5067" i="1"/>
  <c r="J5067" i="1"/>
  <c r="J5071" i="5" s="1"/>
  <c r="S5070" i="5"/>
  <c r="O5066" i="1"/>
  <c r="O5070" i="5" s="1"/>
  <c r="N5066" i="1"/>
  <c r="N5070" i="5" s="1"/>
  <c r="M5066" i="1"/>
  <c r="M5070" i="5" s="1"/>
  <c r="K5066" i="1"/>
  <c r="J5066" i="1"/>
  <c r="J5070" i="5" s="1"/>
  <c r="S5069" i="5"/>
  <c r="O5065" i="1"/>
  <c r="O5069" i="5" s="1"/>
  <c r="N5065" i="1"/>
  <c r="M5065" i="1"/>
  <c r="M5069" i="5" s="1"/>
  <c r="K5065" i="1"/>
  <c r="K5069" i="5" s="1"/>
  <c r="J5065" i="1"/>
  <c r="J5069" i="5" s="1"/>
  <c r="S5068" i="5"/>
  <c r="O5064" i="1"/>
  <c r="O5068" i="5" s="1"/>
  <c r="N5064" i="1"/>
  <c r="N5068" i="5" s="1"/>
  <c r="M5064" i="1"/>
  <c r="M5068" i="5" s="1"/>
  <c r="K5064" i="1"/>
  <c r="K5068" i="5" s="1"/>
  <c r="J5064" i="1"/>
  <c r="J5068" i="5" s="1"/>
  <c r="S5067" i="5"/>
  <c r="O5063" i="1"/>
  <c r="O5067" i="5" s="1"/>
  <c r="N5063" i="1"/>
  <c r="N5067" i="5" s="1"/>
  <c r="M5063" i="1"/>
  <c r="M5067" i="5" s="1"/>
  <c r="K5063" i="1"/>
  <c r="U5067" i="5" s="1"/>
  <c r="J5063" i="1"/>
  <c r="J5067" i="5" s="1"/>
  <c r="S5066" i="5"/>
  <c r="O5062" i="1"/>
  <c r="O5066" i="5" s="1"/>
  <c r="N5062" i="1"/>
  <c r="N5066" i="5" s="1"/>
  <c r="M5062" i="1"/>
  <c r="M5066" i="5" s="1"/>
  <c r="K5062" i="1"/>
  <c r="J5062" i="1"/>
  <c r="J5066" i="5" s="1"/>
  <c r="S5065" i="5"/>
  <c r="O5061" i="1"/>
  <c r="O5065" i="5" s="1"/>
  <c r="N5061" i="1"/>
  <c r="M5061" i="1"/>
  <c r="M5065" i="5" s="1"/>
  <c r="K5061" i="1"/>
  <c r="K5065" i="5" s="1"/>
  <c r="J5061" i="1"/>
  <c r="J5065" i="5" s="1"/>
  <c r="S5064" i="5"/>
  <c r="O5060" i="1"/>
  <c r="O5064" i="5" s="1"/>
  <c r="N5060" i="1"/>
  <c r="N5064" i="5" s="1"/>
  <c r="M5060" i="1"/>
  <c r="M5064" i="5" s="1"/>
  <c r="K5060" i="1"/>
  <c r="K5064" i="5" s="1"/>
  <c r="J5060" i="1"/>
  <c r="J5064" i="5" s="1"/>
  <c r="S5063" i="5"/>
  <c r="O5059" i="1"/>
  <c r="O5063" i="5" s="1"/>
  <c r="N5059" i="1"/>
  <c r="N5063" i="5" s="1"/>
  <c r="M5059" i="1"/>
  <c r="M5063" i="5" s="1"/>
  <c r="K5059" i="1"/>
  <c r="U5063" i="5" s="1"/>
  <c r="J5059" i="1"/>
  <c r="J5063" i="5" s="1"/>
  <c r="S5062" i="5"/>
  <c r="O5058" i="1"/>
  <c r="O5062" i="5" s="1"/>
  <c r="N5058" i="1"/>
  <c r="N5062" i="5" s="1"/>
  <c r="M5058" i="1"/>
  <c r="M5062" i="5" s="1"/>
  <c r="K5058" i="1"/>
  <c r="J5058" i="1"/>
  <c r="J5062" i="5" s="1"/>
  <c r="S5061" i="5"/>
  <c r="O5057" i="1"/>
  <c r="O5061" i="5" s="1"/>
  <c r="N5057" i="1"/>
  <c r="M5057" i="1"/>
  <c r="M5061" i="5" s="1"/>
  <c r="K5057" i="1"/>
  <c r="K5061" i="5" s="1"/>
  <c r="J5057" i="1"/>
  <c r="J5061" i="5" s="1"/>
  <c r="S5060" i="5"/>
  <c r="O5056" i="1"/>
  <c r="O5060" i="5" s="1"/>
  <c r="N5056" i="1"/>
  <c r="N5060" i="5" s="1"/>
  <c r="M5056" i="1"/>
  <c r="M5060" i="5" s="1"/>
  <c r="K5056" i="1"/>
  <c r="K5060" i="5" s="1"/>
  <c r="J5056" i="1"/>
  <c r="J5060" i="5" s="1"/>
  <c r="S5059" i="5"/>
  <c r="O5055" i="1"/>
  <c r="O5059" i="5" s="1"/>
  <c r="N5055" i="1"/>
  <c r="N5059" i="5" s="1"/>
  <c r="M5055" i="1"/>
  <c r="M5059" i="5" s="1"/>
  <c r="K5055" i="1"/>
  <c r="J5055" i="1"/>
  <c r="J5059" i="5" s="1"/>
  <c r="S5058" i="5"/>
  <c r="O5054" i="1"/>
  <c r="O5058" i="5" s="1"/>
  <c r="N5054" i="1"/>
  <c r="N5058" i="5" s="1"/>
  <c r="M5054" i="1"/>
  <c r="M5058" i="5" s="1"/>
  <c r="K5054" i="1"/>
  <c r="J5054" i="1"/>
  <c r="J5058" i="5" s="1"/>
  <c r="S5057" i="5"/>
  <c r="O5053" i="1"/>
  <c r="O5057" i="5" s="1"/>
  <c r="N5053" i="1"/>
  <c r="M5053" i="1"/>
  <c r="M5057" i="5" s="1"/>
  <c r="K5053" i="1"/>
  <c r="J5053" i="1"/>
  <c r="J5057" i="5" s="1"/>
  <c r="S5056" i="5"/>
  <c r="O5052" i="1"/>
  <c r="O5056" i="5" s="1"/>
  <c r="N5052" i="1"/>
  <c r="N5056" i="5" s="1"/>
  <c r="M5052" i="1"/>
  <c r="M5056" i="5" s="1"/>
  <c r="K5052" i="1"/>
  <c r="K5056" i="5" s="1"/>
  <c r="J5052" i="1"/>
  <c r="J5056" i="5" s="1"/>
  <c r="S5055" i="5"/>
  <c r="O5051" i="1"/>
  <c r="O5055" i="5" s="1"/>
  <c r="N5051" i="1"/>
  <c r="N5055" i="5" s="1"/>
  <c r="M5051" i="1"/>
  <c r="M5055" i="5" s="1"/>
  <c r="K5051" i="1"/>
  <c r="U5055" i="5" s="1"/>
  <c r="J5051" i="1"/>
  <c r="J5055" i="5" s="1"/>
  <c r="S5054" i="5"/>
  <c r="O5050" i="1"/>
  <c r="O5054" i="5" s="1"/>
  <c r="N5050" i="1"/>
  <c r="N5054" i="5" s="1"/>
  <c r="M5050" i="1"/>
  <c r="M5054" i="5" s="1"/>
  <c r="K5050" i="1"/>
  <c r="J5050" i="1"/>
  <c r="J5054" i="5" s="1"/>
  <c r="S5053" i="5"/>
  <c r="O5049" i="1"/>
  <c r="O5053" i="5" s="1"/>
  <c r="N5049" i="1"/>
  <c r="M5049" i="1"/>
  <c r="M5053" i="5" s="1"/>
  <c r="K5049" i="1"/>
  <c r="K5053" i="5" s="1"/>
  <c r="J5049" i="1"/>
  <c r="J5053" i="5" s="1"/>
  <c r="S5052" i="5"/>
  <c r="O5048" i="1"/>
  <c r="O5052" i="5" s="1"/>
  <c r="N5048" i="1"/>
  <c r="N5052" i="5" s="1"/>
  <c r="M5048" i="1"/>
  <c r="M5052" i="5" s="1"/>
  <c r="K5048" i="1"/>
  <c r="K5052" i="5" s="1"/>
  <c r="J5048" i="1"/>
  <c r="J5052" i="5" s="1"/>
  <c r="S5051" i="5"/>
  <c r="O5047" i="1"/>
  <c r="O5051" i="5" s="1"/>
  <c r="N5047" i="1"/>
  <c r="N5051" i="5" s="1"/>
  <c r="M5047" i="1"/>
  <c r="M5051" i="5" s="1"/>
  <c r="K5047" i="1"/>
  <c r="J5047" i="1"/>
  <c r="J5051" i="5" s="1"/>
  <c r="S5050" i="5"/>
  <c r="O5046" i="1"/>
  <c r="O5050" i="5" s="1"/>
  <c r="N5046" i="1"/>
  <c r="N5050" i="5" s="1"/>
  <c r="M5046" i="1"/>
  <c r="M5050" i="5" s="1"/>
  <c r="K5046" i="1"/>
  <c r="J5046" i="1"/>
  <c r="J5050" i="5" s="1"/>
  <c r="S5049" i="5"/>
  <c r="O5045" i="1"/>
  <c r="O5049" i="5" s="1"/>
  <c r="N5045" i="1"/>
  <c r="M5045" i="1"/>
  <c r="M5049" i="5" s="1"/>
  <c r="K5045" i="1"/>
  <c r="K5049" i="5" s="1"/>
  <c r="J5045" i="1"/>
  <c r="J5049" i="5" s="1"/>
  <c r="S5048" i="5"/>
  <c r="O5044" i="1"/>
  <c r="O5048" i="5" s="1"/>
  <c r="N5044" i="1"/>
  <c r="N5048" i="5" s="1"/>
  <c r="M5044" i="1"/>
  <c r="M5048" i="5" s="1"/>
  <c r="K5044" i="1"/>
  <c r="K5048" i="5" s="1"/>
  <c r="J5044" i="1"/>
  <c r="J5048" i="5" s="1"/>
  <c r="S5047" i="5"/>
  <c r="O5043" i="1"/>
  <c r="O5047" i="5" s="1"/>
  <c r="N5043" i="1"/>
  <c r="M5043" i="1"/>
  <c r="M5047" i="5" s="1"/>
  <c r="K5043" i="1"/>
  <c r="U5047" i="5" s="1"/>
  <c r="J5043" i="1"/>
  <c r="J5047" i="5" s="1"/>
  <c r="S5046" i="5"/>
  <c r="O5042" i="1"/>
  <c r="O5046" i="5" s="1"/>
  <c r="N5042" i="1"/>
  <c r="N5046" i="5" s="1"/>
  <c r="M5042" i="1"/>
  <c r="M5046" i="5" s="1"/>
  <c r="K5042" i="1"/>
  <c r="J5042" i="1"/>
  <c r="J5046" i="5" s="1"/>
  <c r="S5045" i="5"/>
  <c r="O5041" i="1"/>
  <c r="O5045" i="5" s="1"/>
  <c r="N5041" i="1"/>
  <c r="M5041" i="1"/>
  <c r="M5045" i="5" s="1"/>
  <c r="K5041" i="1"/>
  <c r="U5045" i="5" s="1"/>
  <c r="J5041" i="1"/>
  <c r="J5045" i="5" s="1"/>
  <c r="S5044" i="5"/>
  <c r="O5040" i="1"/>
  <c r="O5044" i="5" s="1"/>
  <c r="N5040" i="1"/>
  <c r="N5044" i="5" s="1"/>
  <c r="M5040" i="1"/>
  <c r="M5044" i="5" s="1"/>
  <c r="K5040" i="1"/>
  <c r="K5044" i="5" s="1"/>
  <c r="J5040" i="1"/>
  <c r="J5044" i="5" s="1"/>
  <c r="S5043" i="5"/>
  <c r="O5039" i="1"/>
  <c r="O5043" i="5" s="1"/>
  <c r="N5039" i="1"/>
  <c r="M5039" i="1"/>
  <c r="M5043" i="5" s="1"/>
  <c r="K5039" i="1"/>
  <c r="J5039" i="1"/>
  <c r="J5043" i="5" s="1"/>
  <c r="S5042" i="5"/>
  <c r="O5038" i="1"/>
  <c r="O5042" i="5" s="1"/>
  <c r="N5038" i="1"/>
  <c r="N5042" i="5" s="1"/>
  <c r="M5038" i="1"/>
  <c r="M5042" i="5" s="1"/>
  <c r="K5038" i="1"/>
  <c r="J5038" i="1"/>
  <c r="J5042" i="5" s="1"/>
  <c r="S5041" i="5"/>
  <c r="O5037" i="1"/>
  <c r="O5041" i="5" s="1"/>
  <c r="N5037" i="1"/>
  <c r="M5037" i="1"/>
  <c r="M5041" i="5" s="1"/>
  <c r="K5037" i="1"/>
  <c r="U5041" i="5" s="1"/>
  <c r="J5037" i="1"/>
  <c r="J5041" i="5" s="1"/>
  <c r="S5040" i="5"/>
  <c r="O5036" i="1"/>
  <c r="O5040" i="5" s="1"/>
  <c r="N5036" i="1"/>
  <c r="N5040" i="5" s="1"/>
  <c r="M5036" i="1"/>
  <c r="M5040" i="5" s="1"/>
  <c r="K5036" i="1"/>
  <c r="K5040" i="5" s="1"/>
  <c r="J5036" i="1"/>
  <c r="J5040" i="5" s="1"/>
  <c r="S5039" i="5"/>
  <c r="O5035" i="1"/>
  <c r="O5039" i="5" s="1"/>
  <c r="N5035" i="1"/>
  <c r="N5039" i="5" s="1"/>
  <c r="M5035" i="1"/>
  <c r="M5039" i="5" s="1"/>
  <c r="K5035" i="1"/>
  <c r="U5039" i="5" s="1"/>
  <c r="J5035" i="1"/>
  <c r="J5039" i="5" s="1"/>
  <c r="S5038" i="5"/>
  <c r="O5034" i="1"/>
  <c r="O5038" i="5" s="1"/>
  <c r="N5034" i="1"/>
  <c r="N5038" i="5" s="1"/>
  <c r="M5034" i="1"/>
  <c r="M5038" i="5" s="1"/>
  <c r="K5034" i="1"/>
  <c r="J5034" i="1"/>
  <c r="J5038" i="5" s="1"/>
  <c r="S5037" i="5"/>
  <c r="O5033" i="1"/>
  <c r="O5037" i="5" s="1"/>
  <c r="N5033" i="1"/>
  <c r="M5033" i="1"/>
  <c r="M5037" i="5" s="1"/>
  <c r="K5033" i="1"/>
  <c r="U5037" i="5" s="1"/>
  <c r="J5033" i="1"/>
  <c r="J5037" i="5" s="1"/>
  <c r="S5036" i="5"/>
  <c r="O5032" i="1"/>
  <c r="O5036" i="5" s="1"/>
  <c r="N5032" i="1"/>
  <c r="N5036" i="5" s="1"/>
  <c r="M5032" i="1"/>
  <c r="M5036" i="5" s="1"/>
  <c r="K5032" i="1"/>
  <c r="K5036" i="5" s="1"/>
  <c r="J5032" i="1"/>
  <c r="J5036" i="5" s="1"/>
  <c r="S5035" i="5"/>
  <c r="O5031" i="1"/>
  <c r="O5035" i="5" s="1"/>
  <c r="N5031" i="1"/>
  <c r="N5035" i="5" s="1"/>
  <c r="M5031" i="1"/>
  <c r="M5035" i="5" s="1"/>
  <c r="K5031" i="1"/>
  <c r="U5035" i="5" s="1"/>
  <c r="J5031" i="1"/>
  <c r="J5035" i="5" s="1"/>
  <c r="S5034" i="5"/>
  <c r="O5030" i="1"/>
  <c r="O5034" i="5" s="1"/>
  <c r="N5030" i="1"/>
  <c r="N5034" i="5" s="1"/>
  <c r="M5030" i="1"/>
  <c r="M5034" i="5" s="1"/>
  <c r="K5030" i="1"/>
  <c r="J5030" i="1"/>
  <c r="J5034" i="5" s="1"/>
  <c r="S5033" i="5"/>
  <c r="O5029" i="1"/>
  <c r="O5033" i="5" s="1"/>
  <c r="N5029" i="1"/>
  <c r="M5029" i="1"/>
  <c r="M5033" i="5" s="1"/>
  <c r="K5029" i="1"/>
  <c r="U5033" i="5" s="1"/>
  <c r="J5029" i="1"/>
  <c r="J5033" i="5" s="1"/>
  <c r="S5032" i="5"/>
  <c r="O5028" i="1"/>
  <c r="O5032" i="5" s="1"/>
  <c r="N5028" i="1"/>
  <c r="N5032" i="5" s="1"/>
  <c r="M5028" i="1"/>
  <c r="M5032" i="5" s="1"/>
  <c r="K5028" i="1"/>
  <c r="K5032" i="5" s="1"/>
  <c r="J5028" i="1"/>
  <c r="J5032" i="5" s="1"/>
  <c r="S5031" i="5"/>
  <c r="O5027" i="1"/>
  <c r="O5031" i="5" s="1"/>
  <c r="N5027" i="1"/>
  <c r="N5031" i="5" s="1"/>
  <c r="M5027" i="1"/>
  <c r="M5031" i="5" s="1"/>
  <c r="K5027" i="1"/>
  <c r="U5031" i="5" s="1"/>
  <c r="J5027" i="1"/>
  <c r="J5031" i="5" s="1"/>
  <c r="S5030" i="5"/>
  <c r="O5026" i="1"/>
  <c r="O5030" i="5" s="1"/>
  <c r="N5026" i="1"/>
  <c r="N5030" i="5" s="1"/>
  <c r="M5026" i="1"/>
  <c r="M5030" i="5" s="1"/>
  <c r="K5026" i="1"/>
  <c r="J5026" i="1"/>
  <c r="J5030" i="5" s="1"/>
  <c r="S5029" i="5"/>
  <c r="O5025" i="1"/>
  <c r="O5029" i="5" s="1"/>
  <c r="N5025" i="1"/>
  <c r="M5025" i="1"/>
  <c r="M5029" i="5" s="1"/>
  <c r="K5025" i="1"/>
  <c r="U5029" i="5" s="1"/>
  <c r="J5025" i="1"/>
  <c r="J5029" i="5" s="1"/>
  <c r="S5028" i="5"/>
  <c r="O5024" i="1"/>
  <c r="O5028" i="5" s="1"/>
  <c r="N5024" i="1"/>
  <c r="N5028" i="5" s="1"/>
  <c r="M5024" i="1"/>
  <c r="M5028" i="5" s="1"/>
  <c r="K5024" i="1"/>
  <c r="J5024" i="1"/>
  <c r="J5028" i="5" s="1"/>
  <c r="S5027" i="5"/>
  <c r="O5023" i="1"/>
  <c r="O5027" i="5" s="1"/>
  <c r="N5023" i="1"/>
  <c r="N5027" i="5" s="1"/>
  <c r="M5023" i="1"/>
  <c r="M5027" i="5" s="1"/>
  <c r="K5023" i="1"/>
  <c r="U5027" i="5" s="1"/>
  <c r="J5023" i="1"/>
  <c r="J5027" i="5" s="1"/>
  <c r="S5026" i="5"/>
  <c r="O5022" i="1"/>
  <c r="O5026" i="5" s="1"/>
  <c r="N5022" i="1"/>
  <c r="N5026" i="5" s="1"/>
  <c r="M5022" i="1"/>
  <c r="M5026" i="5" s="1"/>
  <c r="K5022" i="1"/>
  <c r="J5022" i="1"/>
  <c r="J5026" i="5" s="1"/>
  <c r="S5025" i="5"/>
  <c r="O5021" i="1"/>
  <c r="O5025" i="5" s="1"/>
  <c r="N5021" i="1"/>
  <c r="M5021" i="1"/>
  <c r="M5025" i="5" s="1"/>
  <c r="K5021" i="1"/>
  <c r="U5025" i="5" s="1"/>
  <c r="J5021" i="1"/>
  <c r="J5025" i="5" s="1"/>
  <c r="S5024" i="5"/>
  <c r="O5020" i="1"/>
  <c r="O5024" i="5" s="1"/>
  <c r="N5020" i="1"/>
  <c r="N5024" i="5" s="1"/>
  <c r="M5020" i="1"/>
  <c r="M5024" i="5" s="1"/>
  <c r="K5020" i="1"/>
  <c r="K5024" i="5" s="1"/>
  <c r="J5020" i="1"/>
  <c r="J5024" i="5" s="1"/>
  <c r="S5023" i="5"/>
  <c r="O5019" i="1"/>
  <c r="O5023" i="5" s="1"/>
  <c r="N5019" i="1"/>
  <c r="N5023" i="5" s="1"/>
  <c r="M5019" i="1"/>
  <c r="M5023" i="5" s="1"/>
  <c r="K5019" i="1"/>
  <c r="U5023" i="5" s="1"/>
  <c r="J5019" i="1"/>
  <c r="J5023" i="5" s="1"/>
  <c r="S5022" i="5"/>
  <c r="O5018" i="1"/>
  <c r="O5022" i="5" s="1"/>
  <c r="N5018" i="1"/>
  <c r="N5022" i="5" s="1"/>
  <c r="M5018" i="1"/>
  <c r="M5022" i="5" s="1"/>
  <c r="K5018" i="1"/>
  <c r="J5018" i="1"/>
  <c r="J5022" i="5" s="1"/>
  <c r="S5021" i="5"/>
  <c r="O5017" i="1"/>
  <c r="O5021" i="5" s="1"/>
  <c r="N5017" i="1"/>
  <c r="M5017" i="1"/>
  <c r="M5021" i="5" s="1"/>
  <c r="K5017" i="1"/>
  <c r="U5021" i="5" s="1"/>
  <c r="J5017" i="1"/>
  <c r="J5021" i="5" s="1"/>
  <c r="S5020" i="5"/>
  <c r="O5016" i="1"/>
  <c r="O5020" i="5" s="1"/>
  <c r="N5016" i="1"/>
  <c r="N5020" i="5" s="1"/>
  <c r="M5016" i="1"/>
  <c r="M5020" i="5" s="1"/>
  <c r="K5016" i="1"/>
  <c r="K5020" i="5" s="1"/>
  <c r="J5016" i="1"/>
  <c r="J5020" i="5" s="1"/>
  <c r="S5019" i="5"/>
  <c r="O5015" i="1"/>
  <c r="O5019" i="5" s="1"/>
  <c r="N5015" i="1"/>
  <c r="N5019" i="5" s="1"/>
  <c r="M5015" i="1"/>
  <c r="M5019" i="5" s="1"/>
  <c r="K5015" i="1"/>
  <c r="K5019" i="5" s="1"/>
  <c r="J5015" i="1"/>
  <c r="J5019" i="5" s="1"/>
  <c r="S5018" i="5"/>
  <c r="O5014" i="1"/>
  <c r="O5018" i="5" s="1"/>
  <c r="N5014" i="1"/>
  <c r="N5018" i="5" s="1"/>
  <c r="M5014" i="1"/>
  <c r="M5018" i="5" s="1"/>
  <c r="K5014" i="1"/>
  <c r="J5014" i="1"/>
  <c r="J5018" i="5" s="1"/>
  <c r="S5017" i="5"/>
  <c r="O5013" i="1"/>
  <c r="O5017" i="5" s="1"/>
  <c r="N5013" i="1"/>
  <c r="M5013" i="1"/>
  <c r="M5017" i="5" s="1"/>
  <c r="K5013" i="1"/>
  <c r="J5013" i="1"/>
  <c r="J5017" i="5" s="1"/>
  <c r="S5016" i="5"/>
  <c r="O5012" i="1"/>
  <c r="O5016" i="5" s="1"/>
  <c r="N5012" i="1"/>
  <c r="N5016" i="5" s="1"/>
  <c r="M5012" i="1"/>
  <c r="M5016" i="5" s="1"/>
  <c r="K5012" i="1"/>
  <c r="K5016" i="5" s="1"/>
  <c r="J5012" i="1"/>
  <c r="J5016" i="5" s="1"/>
  <c r="S5015" i="5"/>
  <c r="O5011" i="1"/>
  <c r="O5015" i="5" s="1"/>
  <c r="N5011" i="1"/>
  <c r="N5015" i="5" s="1"/>
  <c r="M5011" i="1"/>
  <c r="M5015" i="5" s="1"/>
  <c r="K5011" i="1"/>
  <c r="K5015" i="5" s="1"/>
  <c r="J5011" i="1"/>
  <c r="J5015" i="5" s="1"/>
  <c r="S5014" i="5"/>
  <c r="O5010" i="1"/>
  <c r="O5014" i="5" s="1"/>
  <c r="N5010" i="1"/>
  <c r="N5014" i="5" s="1"/>
  <c r="M5010" i="1"/>
  <c r="M5014" i="5" s="1"/>
  <c r="K5010" i="1"/>
  <c r="J5010" i="1"/>
  <c r="J5014" i="5" s="1"/>
  <c r="S5013" i="5"/>
  <c r="O5009" i="1"/>
  <c r="O5013" i="5" s="1"/>
  <c r="N5009" i="1"/>
  <c r="M5009" i="1"/>
  <c r="M5013" i="5" s="1"/>
  <c r="K5009" i="1"/>
  <c r="J5009" i="1"/>
  <c r="J5013" i="5" s="1"/>
  <c r="S5012" i="5"/>
  <c r="O5008" i="1"/>
  <c r="O5012" i="5" s="1"/>
  <c r="N5008" i="1"/>
  <c r="N5012" i="5" s="1"/>
  <c r="M5008" i="1"/>
  <c r="M5012" i="5" s="1"/>
  <c r="K5008" i="1"/>
  <c r="J5008" i="1"/>
  <c r="J5012" i="5" s="1"/>
  <c r="S5011" i="5"/>
  <c r="O5007" i="1"/>
  <c r="O5011" i="5" s="1"/>
  <c r="N5007" i="1"/>
  <c r="N5011" i="5" s="1"/>
  <c r="M5007" i="1"/>
  <c r="M5011" i="5" s="1"/>
  <c r="K5007" i="1"/>
  <c r="K5011" i="5" s="1"/>
  <c r="J5007" i="1"/>
  <c r="J5011" i="5" s="1"/>
  <c r="S5010" i="5"/>
  <c r="O5006" i="1"/>
  <c r="O5010" i="5" s="1"/>
  <c r="N5006" i="1"/>
  <c r="N5010" i="5" s="1"/>
  <c r="M5006" i="1"/>
  <c r="M5010" i="5" s="1"/>
  <c r="K5006" i="1"/>
  <c r="J5006" i="1"/>
  <c r="J5010" i="5" s="1"/>
  <c r="S5009" i="5"/>
  <c r="O5005" i="1"/>
  <c r="O5009" i="5" s="1"/>
  <c r="N5005" i="1"/>
  <c r="M5005" i="1"/>
  <c r="M5009" i="5" s="1"/>
  <c r="K5005" i="1"/>
  <c r="K5009" i="5" s="1"/>
  <c r="J5005" i="1"/>
  <c r="J5009" i="5" s="1"/>
  <c r="S5008" i="5"/>
  <c r="O5004" i="1"/>
  <c r="O5008" i="5" s="1"/>
  <c r="N5004" i="1"/>
  <c r="N5008" i="5" s="1"/>
  <c r="M5004" i="1"/>
  <c r="M5008" i="5" s="1"/>
  <c r="K5004" i="1"/>
  <c r="K5008" i="5" s="1"/>
  <c r="J5004" i="1"/>
  <c r="J5008" i="5" s="1"/>
  <c r="S5007" i="5"/>
  <c r="O5003" i="1"/>
  <c r="O5007" i="5" s="1"/>
  <c r="N5003" i="1"/>
  <c r="N5007" i="5" s="1"/>
  <c r="M5003" i="1"/>
  <c r="M5007" i="5" s="1"/>
  <c r="K5003" i="1"/>
  <c r="K5007" i="5" s="1"/>
  <c r="J5003" i="1"/>
  <c r="J5007" i="5" s="1"/>
  <c r="S5006" i="5"/>
  <c r="O5002" i="1"/>
  <c r="O5006" i="5" s="1"/>
  <c r="N5002" i="1"/>
  <c r="N5006" i="5" s="1"/>
  <c r="M5002" i="1"/>
  <c r="M5006" i="5" s="1"/>
  <c r="K5002" i="1"/>
  <c r="J5002" i="1"/>
  <c r="J5006" i="5" s="1"/>
  <c r="S5005" i="5"/>
  <c r="O5001" i="1"/>
  <c r="O5005" i="5" s="1"/>
  <c r="N5001" i="1"/>
  <c r="M5001" i="1"/>
  <c r="M5005" i="5" s="1"/>
  <c r="K5001" i="1"/>
  <c r="J5001" i="1"/>
  <c r="J5005" i="5" s="1"/>
  <c r="S5004" i="5"/>
  <c r="O5000" i="1"/>
  <c r="O5004" i="5" s="1"/>
  <c r="N5000" i="1"/>
  <c r="N5004" i="5" s="1"/>
  <c r="M5000" i="1"/>
  <c r="M5004" i="5" s="1"/>
  <c r="K5000" i="1"/>
  <c r="K5004" i="5" s="1"/>
  <c r="J5000" i="1"/>
  <c r="J5004" i="5" s="1"/>
  <c r="S5003" i="5"/>
  <c r="O4999" i="1"/>
  <c r="O5003" i="5" s="1"/>
  <c r="N4999" i="1"/>
  <c r="N5003" i="5" s="1"/>
  <c r="M4999" i="1"/>
  <c r="M5003" i="5" s="1"/>
  <c r="K4999" i="1"/>
  <c r="K5003" i="5" s="1"/>
  <c r="J4999" i="1"/>
  <c r="J5003" i="5" s="1"/>
  <c r="S5002" i="5"/>
  <c r="O4998" i="1"/>
  <c r="O5002" i="5" s="1"/>
  <c r="N4998" i="1"/>
  <c r="N5002" i="5" s="1"/>
  <c r="M4998" i="1"/>
  <c r="M5002" i="5" s="1"/>
  <c r="K4998" i="1"/>
  <c r="J4998" i="1"/>
  <c r="J5002" i="5" s="1"/>
  <c r="S5001" i="5"/>
  <c r="O4997" i="1"/>
  <c r="O5001" i="5" s="1"/>
  <c r="N4997" i="1"/>
  <c r="M4997" i="1"/>
  <c r="M5001" i="5" s="1"/>
  <c r="K4997" i="1"/>
  <c r="K5001" i="5" s="1"/>
  <c r="J4997" i="1"/>
  <c r="J5001" i="5" s="1"/>
  <c r="S5000" i="5"/>
  <c r="O4996" i="1"/>
  <c r="O5000" i="5" s="1"/>
  <c r="N4996" i="1"/>
  <c r="N5000" i="5" s="1"/>
  <c r="M4996" i="1"/>
  <c r="M5000" i="5" s="1"/>
  <c r="K4996" i="1"/>
  <c r="K5000" i="5" s="1"/>
  <c r="J4996" i="1"/>
  <c r="J5000" i="5" s="1"/>
  <c r="S4999" i="5"/>
  <c r="O4995" i="1"/>
  <c r="O4999" i="5" s="1"/>
  <c r="N4995" i="1"/>
  <c r="N4999" i="5" s="1"/>
  <c r="M4995" i="1"/>
  <c r="M4999" i="5" s="1"/>
  <c r="K4995" i="1"/>
  <c r="K4999" i="5" s="1"/>
  <c r="J4995" i="1"/>
  <c r="J4999" i="5" s="1"/>
  <c r="S4998" i="5"/>
  <c r="O4994" i="1"/>
  <c r="O4998" i="5" s="1"/>
  <c r="N4994" i="1"/>
  <c r="N4998" i="5" s="1"/>
  <c r="M4994" i="1"/>
  <c r="M4998" i="5" s="1"/>
  <c r="K4994" i="1"/>
  <c r="J4994" i="1"/>
  <c r="J4998" i="5" s="1"/>
  <c r="S4997" i="5"/>
  <c r="O4993" i="1"/>
  <c r="O4997" i="5" s="1"/>
  <c r="N4993" i="1"/>
  <c r="M4993" i="1"/>
  <c r="M4997" i="5" s="1"/>
  <c r="K4993" i="1"/>
  <c r="U4997" i="5" s="1"/>
  <c r="J4993" i="1"/>
  <c r="J4997" i="5" s="1"/>
  <c r="S4996" i="5"/>
  <c r="O4992" i="1"/>
  <c r="O4996" i="5" s="1"/>
  <c r="N4992" i="1"/>
  <c r="N4996" i="5" s="1"/>
  <c r="M4992" i="1"/>
  <c r="M4996" i="5" s="1"/>
  <c r="K4992" i="1"/>
  <c r="K4996" i="5" s="1"/>
  <c r="J4992" i="1"/>
  <c r="J4996" i="5" s="1"/>
  <c r="S4995" i="5"/>
  <c r="O4991" i="1"/>
  <c r="O4995" i="5" s="1"/>
  <c r="N4991" i="1"/>
  <c r="N4995" i="5" s="1"/>
  <c r="M4991" i="1"/>
  <c r="M4995" i="5" s="1"/>
  <c r="K4991" i="1"/>
  <c r="K4995" i="5" s="1"/>
  <c r="J4991" i="1"/>
  <c r="J4995" i="5" s="1"/>
  <c r="S4994" i="5"/>
  <c r="O4990" i="1"/>
  <c r="O4994" i="5" s="1"/>
  <c r="N4990" i="1"/>
  <c r="N4994" i="5" s="1"/>
  <c r="M4990" i="1"/>
  <c r="M4994" i="5" s="1"/>
  <c r="K4990" i="1"/>
  <c r="J4990" i="1"/>
  <c r="J4994" i="5" s="1"/>
  <c r="S4993" i="5"/>
  <c r="O4989" i="1"/>
  <c r="O4993" i="5" s="1"/>
  <c r="N4989" i="1"/>
  <c r="M4989" i="1"/>
  <c r="M4993" i="5" s="1"/>
  <c r="K4989" i="1"/>
  <c r="J4989" i="1"/>
  <c r="J4993" i="5" s="1"/>
  <c r="S4992" i="5"/>
  <c r="O4988" i="1"/>
  <c r="O4992" i="5" s="1"/>
  <c r="N4988" i="1"/>
  <c r="N4992" i="5" s="1"/>
  <c r="M4988" i="1"/>
  <c r="M4992" i="5" s="1"/>
  <c r="K4988" i="1"/>
  <c r="K4992" i="5" s="1"/>
  <c r="J4988" i="1"/>
  <c r="J4992" i="5" s="1"/>
  <c r="S4991" i="5"/>
  <c r="O4987" i="1"/>
  <c r="O4991" i="5" s="1"/>
  <c r="N4987" i="1"/>
  <c r="N4991" i="5" s="1"/>
  <c r="M4987" i="1"/>
  <c r="M4991" i="5" s="1"/>
  <c r="K4987" i="1"/>
  <c r="K4991" i="5" s="1"/>
  <c r="J4987" i="1"/>
  <c r="J4991" i="5" s="1"/>
  <c r="S4990" i="5"/>
  <c r="O4986" i="1"/>
  <c r="O4990" i="5" s="1"/>
  <c r="N4986" i="1"/>
  <c r="N4990" i="5" s="1"/>
  <c r="M4986" i="1"/>
  <c r="M4990" i="5" s="1"/>
  <c r="K4986" i="1"/>
  <c r="J4986" i="1"/>
  <c r="J4990" i="5" s="1"/>
  <c r="S4989" i="5"/>
  <c r="O4985" i="1"/>
  <c r="O4989" i="5" s="1"/>
  <c r="N4985" i="1"/>
  <c r="M4985" i="1"/>
  <c r="M4989" i="5" s="1"/>
  <c r="K4985" i="1"/>
  <c r="J4985" i="1"/>
  <c r="J4989" i="5" s="1"/>
  <c r="S4988" i="5"/>
  <c r="O4984" i="1"/>
  <c r="O4988" i="5" s="1"/>
  <c r="N4984" i="1"/>
  <c r="N4988" i="5" s="1"/>
  <c r="M4984" i="1"/>
  <c r="M4988" i="5" s="1"/>
  <c r="K4984" i="1"/>
  <c r="K4988" i="5" s="1"/>
  <c r="J4984" i="1"/>
  <c r="J4988" i="5" s="1"/>
  <c r="S4987" i="5"/>
  <c r="O4983" i="1"/>
  <c r="O4987" i="5" s="1"/>
  <c r="N4983" i="1"/>
  <c r="N4987" i="5" s="1"/>
  <c r="M4983" i="1"/>
  <c r="M4987" i="5" s="1"/>
  <c r="K4983" i="1"/>
  <c r="K4987" i="5" s="1"/>
  <c r="J4983" i="1"/>
  <c r="J4987" i="5" s="1"/>
  <c r="S4986" i="5"/>
  <c r="O4982" i="1"/>
  <c r="O4986" i="5" s="1"/>
  <c r="N4982" i="1"/>
  <c r="N4986" i="5" s="1"/>
  <c r="M4982" i="1"/>
  <c r="M4986" i="5" s="1"/>
  <c r="K4982" i="1"/>
  <c r="J4982" i="1"/>
  <c r="J4986" i="5" s="1"/>
  <c r="S4985" i="5"/>
  <c r="O4981" i="1"/>
  <c r="O4985" i="5" s="1"/>
  <c r="N4981" i="1"/>
  <c r="M4981" i="1"/>
  <c r="M4985" i="5" s="1"/>
  <c r="K4981" i="1"/>
  <c r="J4981" i="1"/>
  <c r="J4985" i="5" s="1"/>
  <c r="S4984" i="5"/>
  <c r="O4980" i="1"/>
  <c r="O4984" i="5" s="1"/>
  <c r="N4980" i="1"/>
  <c r="N4984" i="5" s="1"/>
  <c r="M4980" i="1"/>
  <c r="M4984" i="5" s="1"/>
  <c r="K4980" i="1"/>
  <c r="K4984" i="5" s="1"/>
  <c r="J4980" i="1"/>
  <c r="J4984" i="5" s="1"/>
  <c r="S4983" i="5"/>
  <c r="O4979" i="1"/>
  <c r="O4983" i="5" s="1"/>
  <c r="N4979" i="1"/>
  <c r="N4983" i="5" s="1"/>
  <c r="M4979" i="1"/>
  <c r="M4983" i="5" s="1"/>
  <c r="K4979" i="1"/>
  <c r="K4983" i="5" s="1"/>
  <c r="J4979" i="1"/>
  <c r="J4983" i="5" s="1"/>
  <c r="S4982" i="5"/>
  <c r="O4978" i="1"/>
  <c r="O4982" i="5" s="1"/>
  <c r="N4978" i="1"/>
  <c r="N4982" i="5" s="1"/>
  <c r="M4978" i="1"/>
  <c r="M4982" i="5" s="1"/>
  <c r="K4978" i="1"/>
  <c r="J4978" i="1"/>
  <c r="J4982" i="5" s="1"/>
  <c r="S4981" i="5"/>
  <c r="O4977" i="1"/>
  <c r="O4981" i="5" s="1"/>
  <c r="N4977" i="1"/>
  <c r="M4977" i="1"/>
  <c r="M4981" i="5" s="1"/>
  <c r="K4977" i="1"/>
  <c r="K4981" i="5" s="1"/>
  <c r="J4977" i="1"/>
  <c r="J4981" i="5" s="1"/>
  <c r="S4980" i="5"/>
  <c r="O4976" i="1"/>
  <c r="O4980" i="5" s="1"/>
  <c r="N4976" i="1"/>
  <c r="N4980" i="5" s="1"/>
  <c r="M4976" i="1"/>
  <c r="M4980" i="5" s="1"/>
  <c r="K4976" i="1"/>
  <c r="K4980" i="5" s="1"/>
  <c r="J4976" i="1"/>
  <c r="J4980" i="5" s="1"/>
  <c r="S4979" i="5"/>
  <c r="O4975" i="1"/>
  <c r="O4979" i="5" s="1"/>
  <c r="N4975" i="1"/>
  <c r="N4979" i="5" s="1"/>
  <c r="M4975" i="1"/>
  <c r="M4979" i="5" s="1"/>
  <c r="K4975" i="1"/>
  <c r="K4979" i="5" s="1"/>
  <c r="J4975" i="1"/>
  <c r="J4979" i="5" s="1"/>
  <c r="S4978" i="5"/>
  <c r="O4974" i="1"/>
  <c r="O4978" i="5" s="1"/>
  <c r="N4974" i="1"/>
  <c r="N4978" i="5" s="1"/>
  <c r="M4974" i="1"/>
  <c r="M4978" i="5" s="1"/>
  <c r="K4974" i="1"/>
  <c r="J4974" i="1"/>
  <c r="J4978" i="5" s="1"/>
  <c r="S4977" i="5"/>
  <c r="O4973" i="1"/>
  <c r="O4977" i="5" s="1"/>
  <c r="N4973" i="1"/>
  <c r="M4973" i="1"/>
  <c r="M4977" i="5" s="1"/>
  <c r="K4973" i="1"/>
  <c r="K4977" i="5" s="1"/>
  <c r="J4973" i="1"/>
  <c r="J4977" i="5" s="1"/>
  <c r="S4976" i="5"/>
  <c r="O4972" i="1"/>
  <c r="O4976" i="5" s="1"/>
  <c r="N4972" i="1"/>
  <c r="N4976" i="5" s="1"/>
  <c r="M4972" i="1"/>
  <c r="M4976" i="5" s="1"/>
  <c r="K4972" i="1"/>
  <c r="J4972" i="1"/>
  <c r="J4976" i="5" s="1"/>
  <c r="S4975" i="5"/>
  <c r="O4971" i="1"/>
  <c r="O4975" i="5" s="1"/>
  <c r="N4971" i="1"/>
  <c r="N4975" i="5" s="1"/>
  <c r="M4971" i="1"/>
  <c r="M4975" i="5" s="1"/>
  <c r="K4971" i="1"/>
  <c r="J4971" i="1"/>
  <c r="J4975" i="5" s="1"/>
  <c r="S4974" i="5"/>
  <c r="O4970" i="1"/>
  <c r="O4974" i="5" s="1"/>
  <c r="N4970" i="1"/>
  <c r="N4974" i="5" s="1"/>
  <c r="M4970" i="1"/>
  <c r="M4974" i="5" s="1"/>
  <c r="K4970" i="1"/>
  <c r="J4970" i="1"/>
  <c r="J4974" i="5" s="1"/>
  <c r="S4973" i="5"/>
  <c r="O4969" i="1"/>
  <c r="O4973" i="5" s="1"/>
  <c r="N4969" i="1"/>
  <c r="M4969" i="1"/>
  <c r="M4973" i="5" s="1"/>
  <c r="K4969" i="1"/>
  <c r="K4973" i="5" s="1"/>
  <c r="J4969" i="1"/>
  <c r="J4973" i="5" s="1"/>
  <c r="S4972" i="5"/>
  <c r="O4968" i="1"/>
  <c r="O4972" i="5" s="1"/>
  <c r="N4968" i="1"/>
  <c r="N4972" i="5" s="1"/>
  <c r="M4968" i="1"/>
  <c r="M4972" i="5" s="1"/>
  <c r="K4968" i="1"/>
  <c r="K4972" i="5" s="1"/>
  <c r="J4968" i="1"/>
  <c r="J4972" i="5" s="1"/>
  <c r="S4971" i="5"/>
  <c r="O4967" i="1"/>
  <c r="O4971" i="5" s="1"/>
  <c r="N4967" i="1"/>
  <c r="N4971" i="5" s="1"/>
  <c r="M4967" i="1"/>
  <c r="M4971" i="5" s="1"/>
  <c r="K4967" i="1"/>
  <c r="J4967" i="1"/>
  <c r="J4971" i="5" s="1"/>
  <c r="S4970" i="5"/>
  <c r="O4966" i="1"/>
  <c r="O4970" i="5" s="1"/>
  <c r="N4966" i="1"/>
  <c r="N4970" i="5" s="1"/>
  <c r="M4966" i="1"/>
  <c r="M4970" i="5" s="1"/>
  <c r="K4966" i="1"/>
  <c r="J4966" i="1"/>
  <c r="J4970" i="5" s="1"/>
  <c r="S4969" i="5"/>
  <c r="O4965" i="1"/>
  <c r="O4969" i="5" s="1"/>
  <c r="N4965" i="1"/>
  <c r="M4965" i="1"/>
  <c r="M4969" i="5" s="1"/>
  <c r="K4965" i="1"/>
  <c r="K4969" i="5" s="1"/>
  <c r="J4965" i="1"/>
  <c r="J4969" i="5" s="1"/>
  <c r="S4968" i="5"/>
  <c r="O4964" i="1"/>
  <c r="O4968" i="5" s="1"/>
  <c r="N4964" i="1"/>
  <c r="N4968" i="5" s="1"/>
  <c r="M4964" i="1"/>
  <c r="M4968" i="5" s="1"/>
  <c r="K4964" i="1"/>
  <c r="K4968" i="5" s="1"/>
  <c r="J4964" i="1"/>
  <c r="J4968" i="5" s="1"/>
  <c r="S4967" i="5"/>
  <c r="O4963" i="1"/>
  <c r="O4967" i="5" s="1"/>
  <c r="N4963" i="1"/>
  <c r="N4967" i="5" s="1"/>
  <c r="M4963" i="1"/>
  <c r="M4967" i="5" s="1"/>
  <c r="K4963" i="1"/>
  <c r="K4967" i="5" s="1"/>
  <c r="J4963" i="1"/>
  <c r="J4967" i="5" s="1"/>
  <c r="S4966" i="5"/>
  <c r="O4962" i="1"/>
  <c r="O4966" i="5" s="1"/>
  <c r="N4962" i="1"/>
  <c r="N4966" i="5" s="1"/>
  <c r="M4962" i="1"/>
  <c r="M4966" i="5" s="1"/>
  <c r="K4962" i="1"/>
  <c r="J4962" i="1"/>
  <c r="J4966" i="5" s="1"/>
  <c r="S4965" i="5"/>
  <c r="O4961" i="1"/>
  <c r="O4965" i="5" s="1"/>
  <c r="N4961" i="1"/>
  <c r="M4961" i="1"/>
  <c r="M4965" i="5" s="1"/>
  <c r="K4961" i="1"/>
  <c r="K4965" i="5" s="1"/>
  <c r="J4961" i="1"/>
  <c r="J4965" i="5" s="1"/>
  <c r="S4964" i="5"/>
  <c r="O4960" i="1"/>
  <c r="O4964" i="5" s="1"/>
  <c r="N4960" i="1"/>
  <c r="N4964" i="5" s="1"/>
  <c r="M4960" i="1"/>
  <c r="M4964" i="5" s="1"/>
  <c r="K4960" i="1"/>
  <c r="J4960" i="1"/>
  <c r="J4964" i="5" s="1"/>
  <c r="S4963" i="5"/>
  <c r="O4959" i="1"/>
  <c r="O4963" i="5" s="1"/>
  <c r="N4959" i="1"/>
  <c r="N4963" i="5" s="1"/>
  <c r="M4959" i="1"/>
  <c r="M4963" i="5" s="1"/>
  <c r="K4959" i="1"/>
  <c r="K4963" i="5" s="1"/>
  <c r="J4959" i="1"/>
  <c r="J4963" i="5" s="1"/>
  <c r="S4962" i="5"/>
  <c r="O4958" i="1"/>
  <c r="O4962" i="5" s="1"/>
  <c r="N4958" i="1"/>
  <c r="N4962" i="5" s="1"/>
  <c r="M4958" i="1"/>
  <c r="M4962" i="5" s="1"/>
  <c r="K4958" i="1"/>
  <c r="J4958" i="1"/>
  <c r="J4962" i="5" s="1"/>
  <c r="S4961" i="5"/>
  <c r="O4957" i="1"/>
  <c r="O4961" i="5" s="1"/>
  <c r="N4957" i="1"/>
  <c r="M4957" i="1"/>
  <c r="M4961" i="5" s="1"/>
  <c r="K4957" i="1"/>
  <c r="K4961" i="5" s="1"/>
  <c r="J4957" i="1"/>
  <c r="J4961" i="5" s="1"/>
  <c r="S4960" i="5"/>
  <c r="O4956" i="1"/>
  <c r="O4960" i="5" s="1"/>
  <c r="N4956" i="1"/>
  <c r="N4960" i="5" s="1"/>
  <c r="M4956" i="1"/>
  <c r="M4960" i="5" s="1"/>
  <c r="K4956" i="1"/>
  <c r="K4960" i="5" s="1"/>
  <c r="J4956" i="1"/>
  <c r="J4960" i="5" s="1"/>
  <c r="S4959" i="5"/>
  <c r="O4955" i="1"/>
  <c r="O4959" i="5" s="1"/>
  <c r="N4955" i="1"/>
  <c r="N4959" i="5" s="1"/>
  <c r="M4955" i="1"/>
  <c r="M4959" i="5" s="1"/>
  <c r="K4955" i="1"/>
  <c r="K4959" i="5" s="1"/>
  <c r="J4955" i="1"/>
  <c r="J4959" i="5" s="1"/>
  <c r="S4958" i="5"/>
  <c r="O4954" i="1"/>
  <c r="O4958" i="5" s="1"/>
  <c r="N4954" i="1"/>
  <c r="N4958" i="5" s="1"/>
  <c r="M4954" i="1"/>
  <c r="M4958" i="5" s="1"/>
  <c r="K4954" i="1"/>
  <c r="J4954" i="1"/>
  <c r="J4958" i="5" s="1"/>
  <c r="S4957" i="5"/>
  <c r="O4953" i="1"/>
  <c r="O4957" i="5" s="1"/>
  <c r="N4953" i="1"/>
  <c r="M4953" i="1"/>
  <c r="M4957" i="5" s="1"/>
  <c r="K4953" i="1"/>
  <c r="K4957" i="5" s="1"/>
  <c r="J4953" i="1"/>
  <c r="J4957" i="5" s="1"/>
  <c r="S4956" i="5"/>
  <c r="O4952" i="1"/>
  <c r="O4956" i="5" s="1"/>
  <c r="N4952" i="1"/>
  <c r="N4956" i="5" s="1"/>
  <c r="M4952" i="1"/>
  <c r="M4956" i="5" s="1"/>
  <c r="K4952" i="1"/>
  <c r="K4956" i="5" s="1"/>
  <c r="J4952" i="1"/>
  <c r="J4956" i="5" s="1"/>
  <c r="S4955" i="5"/>
  <c r="O4951" i="1"/>
  <c r="O4955" i="5" s="1"/>
  <c r="N4951" i="1"/>
  <c r="N4955" i="5" s="1"/>
  <c r="M4951" i="1"/>
  <c r="M4955" i="5" s="1"/>
  <c r="K4951" i="1"/>
  <c r="U4955" i="5" s="1"/>
  <c r="J4951" i="1"/>
  <c r="J4955" i="5" s="1"/>
  <c r="S4954" i="5"/>
  <c r="O4950" i="1"/>
  <c r="O4954" i="5" s="1"/>
  <c r="N4950" i="1"/>
  <c r="N4954" i="5" s="1"/>
  <c r="M4950" i="1"/>
  <c r="M4954" i="5" s="1"/>
  <c r="K4950" i="1"/>
  <c r="J4950" i="1"/>
  <c r="J4954" i="5" s="1"/>
  <c r="S4953" i="5"/>
  <c r="O4949" i="1"/>
  <c r="O4953" i="5" s="1"/>
  <c r="N4949" i="1"/>
  <c r="M4949" i="1"/>
  <c r="M4953" i="5" s="1"/>
  <c r="K4949" i="1"/>
  <c r="K4953" i="5" s="1"/>
  <c r="J4949" i="1"/>
  <c r="J4953" i="5" s="1"/>
  <c r="S4952" i="5"/>
  <c r="O4948" i="1"/>
  <c r="O4952" i="5" s="1"/>
  <c r="N4948" i="1"/>
  <c r="N4952" i="5" s="1"/>
  <c r="M4948" i="1"/>
  <c r="M4952" i="5" s="1"/>
  <c r="K4948" i="1"/>
  <c r="K4952" i="5" s="1"/>
  <c r="J4948" i="1"/>
  <c r="J4952" i="5" s="1"/>
  <c r="S4951" i="5"/>
  <c r="O4947" i="1"/>
  <c r="O4951" i="5" s="1"/>
  <c r="N4947" i="1"/>
  <c r="N4951" i="5" s="1"/>
  <c r="M4947" i="1"/>
  <c r="M4951" i="5" s="1"/>
  <c r="K4947" i="1"/>
  <c r="K4951" i="5" s="1"/>
  <c r="J4947" i="1"/>
  <c r="J4951" i="5" s="1"/>
  <c r="S4950" i="5"/>
  <c r="O4946" i="1"/>
  <c r="O4950" i="5" s="1"/>
  <c r="N4946" i="1"/>
  <c r="N4950" i="5" s="1"/>
  <c r="M4946" i="1"/>
  <c r="M4950" i="5" s="1"/>
  <c r="K4946" i="1"/>
  <c r="J4946" i="1"/>
  <c r="J4950" i="5" s="1"/>
  <c r="S4949" i="5"/>
  <c r="O4945" i="1"/>
  <c r="O4949" i="5" s="1"/>
  <c r="N4945" i="1"/>
  <c r="M4945" i="1"/>
  <c r="M4949" i="5" s="1"/>
  <c r="K4945" i="1"/>
  <c r="K4949" i="5" s="1"/>
  <c r="J4945" i="1"/>
  <c r="J4949" i="5" s="1"/>
  <c r="S4948" i="5"/>
  <c r="O4944" i="1"/>
  <c r="O4948" i="5" s="1"/>
  <c r="N4944" i="1"/>
  <c r="N4948" i="5" s="1"/>
  <c r="M4944" i="1"/>
  <c r="M4948" i="5" s="1"/>
  <c r="K4944" i="1"/>
  <c r="K4948" i="5" s="1"/>
  <c r="J4944" i="1"/>
  <c r="J4948" i="5" s="1"/>
  <c r="S4947" i="5"/>
  <c r="O4943" i="1"/>
  <c r="O4947" i="5" s="1"/>
  <c r="N4943" i="1"/>
  <c r="N4947" i="5" s="1"/>
  <c r="M4943" i="1"/>
  <c r="M4947" i="5" s="1"/>
  <c r="K4943" i="1"/>
  <c r="K4947" i="5" s="1"/>
  <c r="J4943" i="1"/>
  <c r="J4947" i="5" s="1"/>
  <c r="S4946" i="5"/>
  <c r="O4942" i="1"/>
  <c r="O4946" i="5" s="1"/>
  <c r="N4942" i="1"/>
  <c r="N4946" i="5" s="1"/>
  <c r="M4942" i="1"/>
  <c r="M4946" i="5" s="1"/>
  <c r="K4942" i="1"/>
  <c r="J4942" i="1"/>
  <c r="J4946" i="5" s="1"/>
  <c r="S4945" i="5"/>
  <c r="O4941" i="1"/>
  <c r="O4945" i="5" s="1"/>
  <c r="N4941" i="1"/>
  <c r="M4941" i="1"/>
  <c r="M4945" i="5" s="1"/>
  <c r="K4941" i="1"/>
  <c r="K4945" i="5" s="1"/>
  <c r="J4941" i="1"/>
  <c r="J4945" i="5" s="1"/>
  <c r="S4944" i="5"/>
  <c r="O4940" i="1"/>
  <c r="O4944" i="5" s="1"/>
  <c r="N4940" i="1"/>
  <c r="N4944" i="5" s="1"/>
  <c r="M4940" i="1"/>
  <c r="M4944" i="5" s="1"/>
  <c r="K4940" i="1"/>
  <c r="J4940" i="1"/>
  <c r="J4944" i="5" s="1"/>
  <c r="S4943" i="5"/>
  <c r="O4939" i="1"/>
  <c r="O4943" i="5" s="1"/>
  <c r="N4939" i="1"/>
  <c r="N4943" i="5" s="1"/>
  <c r="M4939" i="1"/>
  <c r="M4943" i="5" s="1"/>
  <c r="K4939" i="1"/>
  <c r="J4939" i="1"/>
  <c r="J4943" i="5" s="1"/>
  <c r="S4942" i="5"/>
  <c r="O4938" i="1"/>
  <c r="O4942" i="5" s="1"/>
  <c r="N4938" i="1"/>
  <c r="N4942" i="5" s="1"/>
  <c r="M4938" i="1"/>
  <c r="M4942" i="5" s="1"/>
  <c r="K4938" i="1"/>
  <c r="J4938" i="1"/>
  <c r="J4942" i="5" s="1"/>
  <c r="S4941" i="5"/>
  <c r="O4937" i="1"/>
  <c r="O4941" i="5" s="1"/>
  <c r="N4937" i="1"/>
  <c r="M4937" i="1"/>
  <c r="M4941" i="5" s="1"/>
  <c r="K4937" i="1"/>
  <c r="J4937" i="1"/>
  <c r="J4941" i="5" s="1"/>
  <c r="S4940" i="5"/>
  <c r="O4936" i="1"/>
  <c r="O4940" i="5" s="1"/>
  <c r="N4936" i="1"/>
  <c r="N4940" i="5" s="1"/>
  <c r="M4936" i="1"/>
  <c r="M4940" i="5" s="1"/>
  <c r="K4936" i="1"/>
  <c r="K4940" i="5" s="1"/>
  <c r="J4936" i="1"/>
  <c r="J4940" i="5" s="1"/>
  <c r="S4939" i="5"/>
  <c r="O4935" i="1"/>
  <c r="O4939" i="5" s="1"/>
  <c r="N4935" i="1"/>
  <c r="N4939" i="5" s="1"/>
  <c r="M4935" i="1"/>
  <c r="M4939" i="5" s="1"/>
  <c r="K4935" i="1"/>
  <c r="K4939" i="5" s="1"/>
  <c r="J4935" i="1"/>
  <c r="J4939" i="5" s="1"/>
  <c r="S4938" i="5"/>
  <c r="O4934" i="1"/>
  <c r="O4938" i="5" s="1"/>
  <c r="N4934" i="1"/>
  <c r="N4938" i="5" s="1"/>
  <c r="M4934" i="1"/>
  <c r="M4938" i="5" s="1"/>
  <c r="K4934" i="1"/>
  <c r="J4934" i="1"/>
  <c r="J4938" i="5" s="1"/>
  <c r="S4937" i="5"/>
  <c r="O4933" i="1"/>
  <c r="O4937" i="5" s="1"/>
  <c r="N4933" i="1"/>
  <c r="M4933" i="1"/>
  <c r="M4937" i="5" s="1"/>
  <c r="K4933" i="1"/>
  <c r="K4937" i="5" s="1"/>
  <c r="J4933" i="1"/>
  <c r="J4937" i="5" s="1"/>
  <c r="S4936" i="5"/>
  <c r="O4932" i="1"/>
  <c r="O4936" i="5" s="1"/>
  <c r="N4932" i="1"/>
  <c r="N4936" i="5" s="1"/>
  <c r="M4932" i="1"/>
  <c r="M4936" i="5" s="1"/>
  <c r="K4932" i="1"/>
  <c r="J4932" i="1"/>
  <c r="J4936" i="5" s="1"/>
  <c r="S4935" i="5"/>
  <c r="O4931" i="1"/>
  <c r="O4935" i="5" s="1"/>
  <c r="N4931" i="1"/>
  <c r="N4935" i="5" s="1"/>
  <c r="M4931" i="1"/>
  <c r="M4935" i="5" s="1"/>
  <c r="K4931" i="1"/>
  <c r="K4935" i="5" s="1"/>
  <c r="J4931" i="1"/>
  <c r="J4935" i="5" s="1"/>
  <c r="S4934" i="5"/>
  <c r="O4930" i="1"/>
  <c r="O4934" i="5" s="1"/>
  <c r="N4930" i="1"/>
  <c r="N4934" i="5" s="1"/>
  <c r="M4930" i="1"/>
  <c r="M4934" i="5" s="1"/>
  <c r="K4930" i="1"/>
  <c r="J4930" i="1"/>
  <c r="J4934" i="5" s="1"/>
  <c r="S4933" i="5"/>
  <c r="O4929" i="1"/>
  <c r="O4933" i="5" s="1"/>
  <c r="N4929" i="1"/>
  <c r="M4929" i="1"/>
  <c r="M4933" i="5" s="1"/>
  <c r="K4929" i="1"/>
  <c r="K4933" i="5" s="1"/>
  <c r="J4929" i="1"/>
  <c r="J4933" i="5" s="1"/>
  <c r="S4932" i="5"/>
  <c r="O4928" i="1"/>
  <c r="O4932" i="5" s="1"/>
  <c r="N4928" i="1"/>
  <c r="N4932" i="5" s="1"/>
  <c r="M4928" i="1"/>
  <c r="M4932" i="5" s="1"/>
  <c r="K4928" i="1"/>
  <c r="K4932" i="5" s="1"/>
  <c r="J4928" i="1"/>
  <c r="J4932" i="5" s="1"/>
  <c r="S4931" i="5"/>
  <c r="O4927" i="1"/>
  <c r="O4931" i="5" s="1"/>
  <c r="N4927" i="1"/>
  <c r="N4931" i="5" s="1"/>
  <c r="M4927" i="1"/>
  <c r="M4931" i="5" s="1"/>
  <c r="K4927" i="1"/>
  <c r="J4927" i="1"/>
  <c r="J4931" i="5" s="1"/>
  <c r="S4930" i="5"/>
  <c r="O4926" i="1"/>
  <c r="O4930" i="5" s="1"/>
  <c r="N4926" i="1"/>
  <c r="N4930" i="5" s="1"/>
  <c r="M4926" i="1"/>
  <c r="M4930" i="5" s="1"/>
  <c r="K4926" i="1"/>
  <c r="J4926" i="1"/>
  <c r="J4930" i="5" s="1"/>
  <c r="S4929" i="5"/>
  <c r="O4925" i="1"/>
  <c r="O4929" i="5" s="1"/>
  <c r="N4925" i="1"/>
  <c r="M4925" i="1"/>
  <c r="M4929" i="5" s="1"/>
  <c r="K4925" i="1"/>
  <c r="K4929" i="5" s="1"/>
  <c r="J4925" i="1"/>
  <c r="J4929" i="5" s="1"/>
  <c r="S4928" i="5"/>
  <c r="O4924" i="1"/>
  <c r="O4928" i="5" s="1"/>
  <c r="N4924" i="1"/>
  <c r="N4928" i="5" s="1"/>
  <c r="M4924" i="1"/>
  <c r="M4928" i="5" s="1"/>
  <c r="K4924" i="1"/>
  <c r="K4928" i="5" s="1"/>
  <c r="J4924" i="1"/>
  <c r="J4928" i="5" s="1"/>
  <c r="S4927" i="5"/>
  <c r="O4923" i="1"/>
  <c r="O4927" i="5" s="1"/>
  <c r="N4923" i="1"/>
  <c r="N4927" i="5" s="1"/>
  <c r="M4923" i="1"/>
  <c r="M4927" i="5" s="1"/>
  <c r="K4923" i="1"/>
  <c r="J4923" i="1"/>
  <c r="J4927" i="5" s="1"/>
  <c r="S4926" i="5"/>
  <c r="O4922" i="1"/>
  <c r="O4926" i="5" s="1"/>
  <c r="N4922" i="1"/>
  <c r="N4926" i="5" s="1"/>
  <c r="M4922" i="1"/>
  <c r="M4926" i="5" s="1"/>
  <c r="K4922" i="1"/>
  <c r="J4922" i="1"/>
  <c r="J4926" i="5" s="1"/>
  <c r="S4925" i="5"/>
  <c r="O4921" i="1"/>
  <c r="O4925" i="5" s="1"/>
  <c r="N4921" i="1"/>
  <c r="M4921" i="1"/>
  <c r="M4925" i="5" s="1"/>
  <c r="K4921" i="1"/>
  <c r="K4925" i="5" s="1"/>
  <c r="J4921" i="1"/>
  <c r="J4925" i="5" s="1"/>
  <c r="S4924" i="5"/>
  <c r="O4920" i="1"/>
  <c r="O4924" i="5" s="1"/>
  <c r="N4920" i="1"/>
  <c r="N4924" i="5" s="1"/>
  <c r="M4920" i="1"/>
  <c r="M4924" i="5" s="1"/>
  <c r="K4920" i="1"/>
  <c r="K4924" i="5" s="1"/>
  <c r="J4920" i="1"/>
  <c r="J4924" i="5" s="1"/>
  <c r="S4923" i="5"/>
  <c r="O4919" i="1"/>
  <c r="O4923" i="5" s="1"/>
  <c r="N4919" i="1"/>
  <c r="N4923" i="5" s="1"/>
  <c r="M4919" i="1"/>
  <c r="M4923" i="5" s="1"/>
  <c r="K4919" i="1"/>
  <c r="K4923" i="5" s="1"/>
  <c r="J4919" i="1"/>
  <c r="J4923" i="5" s="1"/>
  <c r="S4922" i="5"/>
  <c r="O4918" i="1"/>
  <c r="O4922" i="5" s="1"/>
  <c r="N4918" i="1"/>
  <c r="N4922" i="5" s="1"/>
  <c r="M4918" i="1"/>
  <c r="M4922" i="5" s="1"/>
  <c r="K4918" i="1"/>
  <c r="J4918" i="1"/>
  <c r="J4922" i="5" s="1"/>
  <c r="S4921" i="5"/>
  <c r="O4917" i="1"/>
  <c r="O4921" i="5" s="1"/>
  <c r="N4917" i="1"/>
  <c r="M4917" i="1"/>
  <c r="M4921" i="5" s="1"/>
  <c r="K4917" i="1"/>
  <c r="J4917" i="1"/>
  <c r="J4921" i="5" s="1"/>
  <c r="S4920" i="5"/>
  <c r="O4916" i="1"/>
  <c r="O4920" i="5" s="1"/>
  <c r="N4916" i="1"/>
  <c r="N4920" i="5" s="1"/>
  <c r="M4916" i="1"/>
  <c r="M4920" i="5" s="1"/>
  <c r="K4916" i="1"/>
  <c r="J4916" i="1"/>
  <c r="J4920" i="5" s="1"/>
  <c r="S4919" i="5"/>
  <c r="O4915" i="1"/>
  <c r="O4919" i="5" s="1"/>
  <c r="N4915" i="1"/>
  <c r="N4919" i="5" s="1"/>
  <c r="M4915" i="1"/>
  <c r="M4919" i="5" s="1"/>
  <c r="K4915" i="1"/>
  <c r="K4919" i="5" s="1"/>
  <c r="J4915" i="1"/>
  <c r="J4919" i="5" s="1"/>
  <c r="S4918" i="5"/>
  <c r="O4914" i="1"/>
  <c r="O4918" i="5" s="1"/>
  <c r="N4914" i="1"/>
  <c r="N4918" i="5" s="1"/>
  <c r="M4914" i="1"/>
  <c r="M4918" i="5" s="1"/>
  <c r="K4914" i="1"/>
  <c r="J4914" i="1"/>
  <c r="J4918" i="5" s="1"/>
  <c r="S4917" i="5"/>
  <c r="O4913" i="1"/>
  <c r="O4917" i="5" s="1"/>
  <c r="N4913" i="1"/>
  <c r="M4913" i="1"/>
  <c r="M4917" i="5" s="1"/>
  <c r="K4913" i="1"/>
  <c r="K4917" i="5" s="1"/>
  <c r="J4913" i="1"/>
  <c r="J4917" i="5" s="1"/>
  <c r="S4916" i="5"/>
  <c r="O4912" i="1"/>
  <c r="O4916" i="5" s="1"/>
  <c r="N4912" i="1"/>
  <c r="N4916" i="5" s="1"/>
  <c r="M4912" i="1"/>
  <c r="M4916" i="5" s="1"/>
  <c r="K4912" i="1"/>
  <c r="J4912" i="1"/>
  <c r="J4916" i="5" s="1"/>
  <c r="S4915" i="5"/>
  <c r="O4911" i="1"/>
  <c r="O4915" i="5" s="1"/>
  <c r="N4911" i="1"/>
  <c r="N4915" i="5" s="1"/>
  <c r="M4911" i="1"/>
  <c r="M4915" i="5" s="1"/>
  <c r="K4911" i="1"/>
  <c r="K4915" i="5" s="1"/>
  <c r="J4911" i="1"/>
  <c r="J4915" i="5" s="1"/>
  <c r="S4914" i="5"/>
  <c r="O4910" i="1"/>
  <c r="O4914" i="5" s="1"/>
  <c r="N4910" i="1"/>
  <c r="N4914" i="5" s="1"/>
  <c r="M4910" i="1"/>
  <c r="M4914" i="5" s="1"/>
  <c r="K4910" i="1"/>
  <c r="J4910" i="1"/>
  <c r="J4914" i="5" s="1"/>
  <c r="S4913" i="5"/>
  <c r="O4909" i="1"/>
  <c r="O4913" i="5" s="1"/>
  <c r="N4909" i="1"/>
  <c r="M4909" i="1"/>
  <c r="M4913" i="5" s="1"/>
  <c r="K4909" i="1"/>
  <c r="K4913" i="5" s="1"/>
  <c r="J4909" i="1"/>
  <c r="J4913" i="5" s="1"/>
  <c r="S4912" i="5"/>
  <c r="O4908" i="1"/>
  <c r="O4912" i="5" s="1"/>
  <c r="N4908" i="1"/>
  <c r="N4912" i="5" s="1"/>
  <c r="M4908" i="1"/>
  <c r="M4912" i="5" s="1"/>
  <c r="K4908" i="1"/>
  <c r="J4908" i="1"/>
  <c r="J4912" i="5" s="1"/>
  <c r="S4911" i="5"/>
  <c r="O4907" i="1"/>
  <c r="O4911" i="5" s="1"/>
  <c r="N4907" i="1"/>
  <c r="N4911" i="5" s="1"/>
  <c r="M4907" i="1"/>
  <c r="M4911" i="5" s="1"/>
  <c r="K4907" i="1"/>
  <c r="K4911" i="5" s="1"/>
  <c r="J4907" i="1"/>
  <c r="J4911" i="5" s="1"/>
  <c r="S4910" i="5"/>
  <c r="O4906" i="1"/>
  <c r="O4910" i="5" s="1"/>
  <c r="N4906" i="1"/>
  <c r="N4910" i="5" s="1"/>
  <c r="M4906" i="1"/>
  <c r="M4910" i="5" s="1"/>
  <c r="K4906" i="1"/>
  <c r="J4906" i="1"/>
  <c r="J4910" i="5" s="1"/>
  <c r="S4909" i="5"/>
  <c r="O4905" i="1"/>
  <c r="O4909" i="5" s="1"/>
  <c r="N4905" i="1"/>
  <c r="M4905" i="1"/>
  <c r="M4909" i="5" s="1"/>
  <c r="K4905" i="1"/>
  <c r="K4909" i="5" s="1"/>
  <c r="J4905" i="1"/>
  <c r="J4909" i="5" s="1"/>
  <c r="S4908" i="5"/>
  <c r="O4904" i="1"/>
  <c r="O4908" i="5" s="1"/>
  <c r="N4904" i="1"/>
  <c r="N4908" i="5" s="1"/>
  <c r="M4904" i="1"/>
  <c r="M4908" i="5" s="1"/>
  <c r="K4904" i="1"/>
  <c r="K4908" i="5" s="1"/>
  <c r="J4904" i="1"/>
  <c r="J4908" i="5" s="1"/>
  <c r="S4907" i="5"/>
  <c r="O4903" i="1"/>
  <c r="O4907" i="5" s="1"/>
  <c r="N4903" i="1"/>
  <c r="N4907" i="5" s="1"/>
  <c r="M4903" i="1"/>
  <c r="M4907" i="5" s="1"/>
  <c r="K4903" i="1"/>
  <c r="J4903" i="1"/>
  <c r="J4907" i="5" s="1"/>
  <c r="S4906" i="5"/>
  <c r="O4902" i="1"/>
  <c r="O4906" i="5" s="1"/>
  <c r="N4902" i="1"/>
  <c r="N4906" i="5" s="1"/>
  <c r="M4902" i="1"/>
  <c r="M4906" i="5" s="1"/>
  <c r="K4902" i="1"/>
  <c r="J4902" i="1"/>
  <c r="J4906" i="5" s="1"/>
  <c r="S4905" i="5"/>
  <c r="O4901" i="1"/>
  <c r="O4905" i="5" s="1"/>
  <c r="N4901" i="1"/>
  <c r="M4901" i="1"/>
  <c r="M4905" i="5" s="1"/>
  <c r="K4901" i="1"/>
  <c r="J4901" i="1"/>
  <c r="J4905" i="5" s="1"/>
  <c r="S4904" i="5"/>
  <c r="O4900" i="1"/>
  <c r="O4904" i="5" s="1"/>
  <c r="N4900" i="1"/>
  <c r="N4904" i="5" s="1"/>
  <c r="M4900" i="1"/>
  <c r="M4904" i="5" s="1"/>
  <c r="K4900" i="1"/>
  <c r="K4904" i="5" s="1"/>
  <c r="J4900" i="1"/>
  <c r="J4904" i="5" s="1"/>
  <c r="S4903" i="5"/>
  <c r="O4899" i="1"/>
  <c r="O4903" i="5" s="1"/>
  <c r="N4899" i="1"/>
  <c r="N4903" i="5" s="1"/>
  <c r="M4899" i="1"/>
  <c r="M4903" i="5" s="1"/>
  <c r="K4899" i="1"/>
  <c r="J4899" i="1"/>
  <c r="J4903" i="5" s="1"/>
  <c r="S4902" i="5"/>
  <c r="O4898" i="1"/>
  <c r="O4902" i="5" s="1"/>
  <c r="N4898" i="1"/>
  <c r="N4902" i="5" s="1"/>
  <c r="M4898" i="1"/>
  <c r="M4902" i="5" s="1"/>
  <c r="K4898" i="1"/>
  <c r="J4898" i="1"/>
  <c r="J4902" i="5" s="1"/>
  <c r="S4901" i="5"/>
  <c r="O4897" i="1"/>
  <c r="O4901" i="5" s="1"/>
  <c r="N4897" i="1"/>
  <c r="M4897" i="1"/>
  <c r="M4901" i="5" s="1"/>
  <c r="K4897" i="1"/>
  <c r="K4901" i="5" s="1"/>
  <c r="J4897" i="1"/>
  <c r="J4901" i="5" s="1"/>
  <c r="S4900" i="5"/>
  <c r="O4896" i="1"/>
  <c r="O4900" i="5" s="1"/>
  <c r="N4896" i="1"/>
  <c r="N4900" i="5" s="1"/>
  <c r="M4896" i="1"/>
  <c r="M4900" i="5" s="1"/>
  <c r="K4896" i="1"/>
  <c r="K4900" i="5" s="1"/>
  <c r="J4896" i="1"/>
  <c r="J4900" i="5" s="1"/>
  <c r="S4899" i="5"/>
  <c r="O4895" i="1"/>
  <c r="O4899" i="5" s="1"/>
  <c r="N4895" i="1"/>
  <c r="N4899" i="5" s="1"/>
  <c r="M4895" i="1"/>
  <c r="M4899" i="5" s="1"/>
  <c r="K4895" i="1"/>
  <c r="J4895" i="1"/>
  <c r="J4899" i="5" s="1"/>
  <c r="S4898" i="5"/>
  <c r="O4894" i="1"/>
  <c r="O4898" i="5" s="1"/>
  <c r="N4894" i="1"/>
  <c r="N4898" i="5" s="1"/>
  <c r="M4894" i="1"/>
  <c r="M4898" i="5" s="1"/>
  <c r="K4894" i="1"/>
  <c r="J4894" i="1"/>
  <c r="J4898" i="5" s="1"/>
  <c r="S4897" i="5"/>
  <c r="O4893" i="1"/>
  <c r="O4897" i="5" s="1"/>
  <c r="N4893" i="1"/>
  <c r="M4893" i="1"/>
  <c r="M4897" i="5" s="1"/>
  <c r="K4893" i="1"/>
  <c r="K4897" i="5" s="1"/>
  <c r="J4893" i="1"/>
  <c r="J4897" i="5" s="1"/>
  <c r="S4896" i="5"/>
  <c r="O4892" i="1"/>
  <c r="O4896" i="5" s="1"/>
  <c r="N4892" i="1"/>
  <c r="N4896" i="5" s="1"/>
  <c r="M4892" i="1"/>
  <c r="M4896" i="5" s="1"/>
  <c r="K4892" i="1"/>
  <c r="K4896" i="5" s="1"/>
  <c r="J4892" i="1"/>
  <c r="J4896" i="5" s="1"/>
  <c r="S4895" i="5"/>
  <c r="O4891" i="1"/>
  <c r="O4895" i="5" s="1"/>
  <c r="N4891" i="1"/>
  <c r="N4895" i="5" s="1"/>
  <c r="M4891" i="1"/>
  <c r="M4895" i="5" s="1"/>
  <c r="K4891" i="1"/>
  <c r="K4895" i="5" s="1"/>
  <c r="J4891" i="1"/>
  <c r="J4895" i="5" s="1"/>
  <c r="S4894" i="5"/>
  <c r="O4890" i="1"/>
  <c r="O4894" i="5" s="1"/>
  <c r="N4890" i="1"/>
  <c r="N4894" i="5" s="1"/>
  <c r="M4890" i="1"/>
  <c r="M4894" i="5" s="1"/>
  <c r="K4890" i="1"/>
  <c r="J4890" i="1"/>
  <c r="J4894" i="5" s="1"/>
  <c r="S4893" i="5"/>
  <c r="O4889" i="1"/>
  <c r="O4893" i="5" s="1"/>
  <c r="N4889" i="1"/>
  <c r="M4889" i="1"/>
  <c r="M4893" i="5" s="1"/>
  <c r="K4889" i="1"/>
  <c r="J4889" i="1"/>
  <c r="J4893" i="5" s="1"/>
  <c r="S4892" i="5"/>
  <c r="O4888" i="1"/>
  <c r="O4892" i="5" s="1"/>
  <c r="N4888" i="1"/>
  <c r="N4892" i="5" s="1"/>
  <c r="M4888" i="1"/>
  <c r="M4892" i="5" s="1"/>
  <c r="K4888" i="1"/>
  <c r="J4888" i="1"/>
  <c r="J4892" i="5" s="1"/>
  <c r="S4891" i="5"/>
  <c r="O4887" i="1"/>
  <c r="O4891" i="5" s="1"/>
  <c r="N4887" i="1"/>
  <c r="N4891" i="5" s="1"/>
  <c r="M4887" i="1"/>
  <c r="M4891" i="5" s="1"/>
  <c r="K4887" i="1"/>
  <c r="K4891" i="5" s="1"/>
  <c r="J4887" i="1"/>
  <c r="J4891" i="5" s="1"/>
  <c r="S4890" i="5"/>
  <c r="O4886" i="1"/>
  <c r="O4890" i="5" s="1"/>
  <c r="N4886" i="1"/>
  <c r="N4890" i="5" s="1"/>
  <c r="M4886" i="1"/>
  <c r="M4890" i="5" s="1"/>
  <c r="K4886" i="1"/>
  <c r="J4886" i="1"/>
  <c r="J4890" i="5" s="1"/>
  <c r="S4889" i="5"/>
  <c r="O4885" i="1"/>
  <c r="O4889" i="5" s="1"/>
  <c r="N4885" i="1"/>
  <c r="M4885" i="1"/>
  <c r="M4889" i="5" s="1"/>
  <c r="K4885" i="1"/>
  <c r="K4889" i="5" s="1"/>
  <c r="J4885" i="1"/>
  <c r="J4889" i="5" s="1"/>
  <c r="S4888" i="5"/>
  <c r="O4884" i="1"/>
  <c r="O4888" i="5" s="1"/>
  <c r="N4884" i="1"/>
  <c r="N4888" i="5" s="1"/>
  <c r="M4884" i="1"/>
  <c r="M4888" i="5" s="1"/>
  <c r="K4884" i="1"/>
  <c r="K4888" i="5" s="1"/>
  <c r="J4884" i="1"/>
  <c r="J4888" i="5" s="1"/>
  <c r="S4887" i="5"/>
  <c r="O4883" i="1"/>
  <c r="O4887" i="5" s="1"/>
  <c r="N4883" i="1"/>
  <c r="N4887" i="5" s="1"/>
  <c r="M4883" i="1"/>
  <c r="M4887" i="5" s="1"/>
  <c r="K4883" i="1"/>
  <c r="K4887" i="5" s="1"/>
  <c r="J4883" i="1"/>
  <c r="J4887" i="5" s="1"/>
  <c r="S4886" i="5"/>
  <c r="O4882" i="1"/>
  <c r="O4886" i="5" s="1"/>
  <c r="N4882" i="1"/>
  <c r="N4886" i="5" s="1"/>
  <c r="M4882" i="1"/>
  <c r="M4886" i="5" s="1"/>
  <c r="K4882" i="1"/>
  <c r="J4882" i="1"/>
  <c r="J4886" i="5" s="1"/>
  <c r="S4885" i="5"/>
  <c r="O4881" i="1"/>
  <c r="O4885" i="5" s="1"/>
  <c r="N4881" i="1"/>
  <c r="M4881" i="1"/>
  <c r="M4885" i="5" s="1"/>
  <c r="K4881" i="1"/>
  <c r="K4885" i="5" s="1"/>
  <c r="J4881" i="1"/>
  <c r="J4885" i="5" s="1"/>
  <c r="S4884" i="5"/>
  <c r="O4880" i="1"/>
  <c r="O4884" i="5" s="1"/>
  <c r="N4880" i="1"/>
  <c r="N4884" i="5" s="1"/>
  <c r="M4880" i="1"/>
  <c r="M4884" i="5" s="1"/>
  <c r="K4880" i="1"/>
  <c r="J4880" i="1"/>
  <c r="J4884" i="5" s="1"/>
  <c r="S4883" i="5"/>
  <c r="O4879" i="1"/>
  <c r="O4883" i="5" s="1"/>
  <c r="N4879" i="1"/>
  <c r="N4883" i="5" s="1"/>
  <c r="M4879" i="1"/>
  <c r="M4883" i="5" s="1"/>
  <c r="K4879" i="1"/>
  <c r="J4879" i="1"/>
  <c r="J4883" i="5" s="1"/>
  <c r="S4882" i="5"/>
  <c r="O4878" i="1"/>
  <c r="O4882" i="5" s="1"/>
  <c r="N4878" i="1"/>
  <c r="N4882" i="5" s="1"/>
  <c r="M4878" i="1"/>
  <c r="M4882" i="5" s="1"/>
  <c r="K4878" i="1"/>
  <c r="J4878" i="1"/>
  <c r="J4882" i="5" s="1"/>
  <c r="S4881" i="5"/>
  <c r="O4877" i="1"/>
  <c r="O4881" i="5" s="1"/>
  <c r="N4877" i="1"/>
  <c r="M4877" i="1"/>
  <c r="M4881" i="5" s="1"/>
  <c r="K4877" i="1"/>
  <c r="K4881" i="5" s="1"/>
  <c r="J4877" i="1"/>
  <c r="J4881" i="5" s="1"/>
  <c r="S4880" i="5"/>
  <c r="O4876" i="1"/>
  <c r="O4880" i="5" s="1"/>
  <c r="N4876" i="1"/>
  <c r="N4880" i="5" s="1"/>
  <c r="M4876" i="1"/>
  <c r="M4880" i="5" s="1"/>
  <c r="K4876" i="1"/>
  <c r="K4880" i="5" s="1"/>
  <c r="J4876" i="1"/>
  <c r="J4880" i="5" s="1"/>
  <c r="S4879" i="5"/>
  <c r="O4875" i="1"/>
  <c r="O4879" i="5" s="1"/>
  <c r="N4875" i="1"/>
  <c r="N4879" i="5" s="1"/>
  <c r="M4875" i="1"/>
  <c r="M4879" i="5" s="1"/>
  <c r="K4875" i="1"/>
  <c r="J4875" i="1"/>
  <c r="J4879" i="5" s="1"/>
  <c r="S4878" i="5"/>
  <c r="O4874" i="1"/>
  <c r="O4878" i="5" s="1"/>
  <c r="N4874" i="1"/>
  <c r="N4878" i="5" s="1"/>
  <c r="M4874" i="1"/>
  <c r="M4878" i="5" s="1"/>
  <c r="K4874" i="1"/>
  <c r="J4874" i="1"/>
  <c r="J4878" i="5" s="1"/>
  <c r="S4877" i="5"/>
  <c r="O4873" i="1"/>
  <c r="O4877" i="5" s="1"/>
  <c r="N4873" i="1"/>
  <c r="M4873" i="1"/>
  <c r="M4877" i="5" s="1"/>
  <c r="K4873" i="1"/>
  <c r="K4877" i="5" s="1"/>
  <c r="J4873" i="1"/>
  <c r="J4877" i="5" s="1"/>
  <c r="S4876" i="5"/>
  <c r="O4872" i="1"/>
  <c r="O4876" i="5" s="1"/>
  <c r="N4872" i="1"/>
  <c r="N4876" i="5" s="1"/>
  <c r="M4872" i="1"/>
  <c r="M4876" i="5" s="1"/>
  <c r="K4872" i="1"/>
  <c r="K4876" i="5" s="1"/>
  <c r="J4872" i="1"/>
  <c r="J4876" i="5" s="1"/>
  <c r="S4875" i="5"/>
  <c r="O4871" i="1"/>
  <c r="O4875" i="5" s="1"/>
  <c r="N4871" i="1"/>
  <c r="N4875" i="5" s="1"/>
  <c r="M4871" i="1"/>
  <c r="M4875" i="5" s="1"/>
  <c r="K4871" i="1"/>
  <c r="K4875" i="5" s="1"/>
  <c r="J4871" i="1"/>
  <c r="J4875" i="5" s="1"/>
  <c r="S4874" i="5"/>
  <c r="O4870" i="1"/>
  <c r="O4874" i="5" s="1"/>
  <c r="N4870" i="1"/>
  <c r="N4874" i="5" s="1"/>
  <c r="M4870" i="1"/>
  <c r="M4874" i="5" s="1"/>
  <c r="K4870" i="1"/>
  <c r="J4870" i="1"/>
  <c r="J4874" i="5" s="1"/>
  <c r="S4873" i="5"/>
  <c r="O4869" i="1"/>
  <c r="O4873" i="5" s="1"/>
  <c r="N4869" i="1"/>
  <c r="M4869" i="1"/>
  <c r="M4873" i="5" s="1"/>
  <c r="K4869" i="1"/>
  <c r="K4873" i="5" s="1"/>
  <c r="J4869" i="1"/>
  <c r="J4873" i="5" s="1"/>
  <c r="S4872" i="5"/>
  <c r="O4868" i="1"/>
  <c r="O4872" i="5" s="1"/>
  <c r="N4868" i="1"/>
  <c r="N4872" i="5" s="1"/>
  <c r="M4868" i="1"/>
  <c r="M4872" i="5" s="1"/>
  <c r="K4868" i="1"/>
  <c r="J4868" i="1"/>
  <c r="J4872" i="5" s="1"/>
  <c r="S4871" i="5"/>
  <c r="O4867" i="1"/>
  <c r="O4871" i="5" s="1"/>
  <c r="N4867" i="1"/>
  <c r="N4871" i="5" s="1"/>
  <c r="M4867" i="1"/>
  <c r="M4871" i="5" s="1"/>
  <c r="K4867" i="1"/>
  <c r="K4871" i="5" s="1"/>
  <c r="J4867" i="1"/>
  <c r="J4871" i="5" s="1"/>
  <c r="S4870" i="5"/>
  <c r="O4866" i="1"/>
  <c r="O4870" i="5" s="1"/>
  <c r="N4866" i="1"/>
  <c r="N4870" i="5" s="1"/>
  <c r="M4866" i="1"/>
  <c r="M4870" i="5" s="1"/>
  <c r="K4866" i="1"/>
  <c r="J4866" i="1"/>
  <c r="J4870" i="5" s="1"/>
  <c r="S4869" i="5"/>
  <c r="O4865" i="1"/>
  <c r="O4869" i="5" s="1"/>
  <c r="N4865" i="1"/>
  <c r="M4865" i="1"/>
  <c r="M4869" i="5" s="1"/>
  <c r="K4865" i="1"/>
  <c r="K4869" i="5" s="1"/>
  <c r="J4865" i="1"/>
  <c r="J4869" i="5" s="1"/>
  <c r="S4868" i="5"/>
  <c r="O4864" i="1"/>
  <c r="O4868" i="5" s="1"/>
  <c r="N4864" i="1"/>
  <c r="N4868" i="5" s="1"/>
  <c r="M4864" i="1"/>
  <c r="M4868" i="5" s="1"/>
  <c r="K4864" i="1"/>
  <c r="K4868" i="5" s="1"/>
  <c r="J4864" i="1"/>
  <c r="J4868" i="5" s="1"/>
  <c r="S4867" i="5"/>
  <c r="O4863" i="1"/>
  <c r="O4867" i="5" s="1"/>
  <c r="N4863" i="1"/>
  <c r="N4867" i="5" s="1"/>
  <c r="M4863" i="1"/>
  <c r="M4867" i="5" s="1"/>
  <c r="K4863" i="1"/>
  <c r="J4863" i="1"/>
  <c r="J4867" i="5" s="1"/>
  <c r="S4866" i="5"/>
  <c r="O4862" i="1"/>
  <c r="O4866" i="5" s="1"/>
  <c r="N4862" i="1"/>
  <c r="N4866" i="5" s="1"/>
  <c r="M4862" i="1"/>
  <c r="M4866" i="5" s="1"/>
  <c r="K4862" i="1"/>
  <c r="J4862" i="1"/>
  <c r="J4866" i="5" s="1"/>
  <c r="S4865" i="5"/>
  <c r="O4861" i="1"/>
  <c r="O4865" i="5" s="1"/>
  <c r="N4861" i="1"/>
  <c r="M4861" i="1"/>
  <c r="M4865" i="5" s="1"/>
  <c r="K4861" i="1"/>
  <c r="J4861" i="1"/>
  <c r="J4865" i="5" s="1"/>
  <c r="S4864" i="5"/>
  <c r="O4860" i="1"/>
  <c r="O4864" i="5" s="1"/>
  <c r="N4860" i="1"/>
  <c r="N4864" i="5" s="1"/>
  <c r="M4860" i="1"/>
  <c r="M4864" i="5" s="1"/>
  <c r="K4860" i="1"/>
  <c r="K4864" i="5" s="1"/>
  <c r="J4860" i="1"/>
  <c r="J4864" i="5" s="1"/>
  <c r="S4863" i="5"/>
  <c r="O4859" i="1"/>
  <c r="O4863" i="5" s="1"/>
  <c r="N4859" i="1"/>
  <c r="N4863" i="5" s="1"/>
  <c r="M4859" i="1"/>
  <c r="M4863" i="5" s="1"/>
  <c r="K4859" i="1"/>
  <c r="K4863" i="5" s="1"/>
  <c r="J4859" i="1"/>
  <c r="J4863" i="5" s="1"/>
  <c r="S4862" i="5"/>
  <c r="O4858" i="1"/>
  <c r="O4862" i="5" s="1"/>
  <c r="N4858" i="1"/>
  <c r="N4862" i="5" s="1"/>
  <c r="M4858" i="1"/>
  <c r="M4862" i="5" s="1"/>
  <c r="K4858" i="1"/>
  <c r="J4858" i="1"/>
  <c r="J4862" i="5" s="1"/>
  <c r="S4861" i="5"/>
  <c r="O4857" i="1"/>
  <c r="O4861" i="5" s="1"/>
  <c r="N4857" i="1"/>
  <c r="M4857" i="1"/>
  <c r="M4861" i="5" s="1"/>
  <c r="K4857" i="1"/>
  <c r="K4861" i="5" s="1"/>
  <c r="J4857" i="1"/>
  <c r="J4861" i="5" s="1"/>
  <c r="S4860" i="5"/>
  <c r="O4856" i="1"/>
  <c r="O4860" i="5" s="1"/>
  <c r="N4856" i="1"/>
  <c r="N4860" i="5" s="1"/>
  <c r="M4856" i="1"/>
  <c r="M4860" i="5" s="1"/>
  <c r="K4856" i="1"/>
  <c r="J4856" i="1"/>
  <c r="J4860" i="5" s="1"/>
  <c r="S4859" i="5"/>
  <c r="O4855" i="1"/>
  <c r="O4859" i="5" s="1"/>
  <c r="N4855" i="1"/>
  <c r="N4859" i="5" s="1"/>
  <c r="M4855" i="1"/>
  <c r="M4859" i="5" s="1"/>
  <c r="K4855" i="1"/>
  <c r="K4859" i="5" s="1"/>
  <c r="J4855" i="1"/>
  <c r="J4859" i="5" s="1"/>
  <c r="S4858" i="5"/>
  <c r="O4854" i="1"/>
  <c r="O4858" i="5" s="1"/>
  <c r="N4854" i="1"/>
  <c r="N4858" i="5" s="1"/>
  <c r="M4854" i="1"/>
  <c r="M4858" i="5" s="1"/>
  <c r="K4854" i="1"/>
  <c r="J4854" i="1"/>
  <c r="J4858" i="5" s="1"/>
  <c r="S4857" i="5"/>
  <c r="O4853" i="1"/>
  <c r="O4857" i="5" s="1"/>
  <c r="N4853" i="1"/>
  <c r="M4853" i="1"/>
  <c r="M4857" i="5" s="1"/>
  <c r="K4853" i="1"/>
  <c r="J4853" i="1"/>
  <c r="J4857" i="5" s="1"/>
  <c r="S4856" i="5"/>
  <c r="O4852" i="1"/>
  <c r="O4856" i="5" s="1"/>
  <c r="N4852" i="1"/>
  <c r="N4856" i="5" s="1"/>
  <c r="M4852" i="1"/>
  <c r="M4856" i="5" s="1"/>
  <c r="K4852" i="1"/>
  <c r="J4852" i="1"/>
  <c r="J4856" i="5" s="1"/>
  <c r="S4855" i="5"/>
  <c r="O4851" i="1"/>
  <c r="O4855" i="5" s="1"/>
  <c r="N4851" i="1"/>
  <c r="N4855" i="5" s="1"/>
  <c r="M4851" i="1"/>
  <c r="M4855" i="5" s="1"/>
  <c r="K4851" i="1"/>
  <c r="K4855" i="5" s="1"/>
  <c r="J4851" i="1"/>
  <c r="J4855" i="5" s="1"/>
  <c r="S4854" i="5"/>
  <c r="O4850" i="1"/>
  <c r="O4854" i="5" s="1"/>
  <c r="N4850" i="1"/>
  <c r="N4854" i="5" s="1"/>
  <c r="M4850" i="1"/>
  <c r="M4854" i="5" s="1"/>
  <c r="K4850" i="1"/>
  <c r="J4850" i="1"/>
  <c r="J4854" i="5" s="1"/>
  <c r="S4853" i="5"/>
  <c r="O4849" i="1"/>
  <c r="O4853" i="5" s="1"/>
  <c r="N4849" i="1"/>
  <c r="M4849" i="1"/>
  <c r="M4853" i="5" s="1"/>
  <c r="K4849" i="1"/>
  <c r="J4849" i="1"/>
  <c r="J4853" i="5" s="1"/>
  <c r="S4852" i="5"/>
  <c r="O4848" i="1"/>
  <c r="O4852" i="5" s="1"/>
  <c r="N4848" i="1"/>
  <c r="N4852" i="5" s="1"/>
  <c r="M4848" i="1"/>
  <c r="M4852" i="5" s="1"/>
  <c r="K4848" i="1"/>
  <c r="J4848" i="1"/>
  <c r="J4852" i="5" s="1"/>
  <c r="S4851" i="5"/>
  <c r="O4847" i="1"/>
  <c r="O4851" i="5" s="1"/>
  <c r="N4847" i="1"/>
  <c r="N4851" i="5" s="1"/>
  <c r="M4847" i="1"/>
  <c r="M4851" i="5" s="1"/>
  <c r="K4847" i="1"/>
  <c r="K4851" i="5" s="1"/>
  <c r="J4847" i="1"/>
  <c r="J4851" i="5" s="1"/>
  <c r="S4850" i="5"/>
  <c r="O4846" i="1"/>
  <c r="O4850" i="5" s="1"/>
  <c r="N4846" i="1"/>
  <c r="N4850" i="5" s="1"/>
  <c r="M4846" i="1"/>
  <c r="M4850" i="5" s="1"/>
  <c r="K4846" i="1"/>
  <c r="J4846" i="1"/>
  <c r="J4850" i="5" s="1"/>
  <c r="S4849" i="5"/>
  <c r="O4845" i="1"/>
  <c r="O4849" i="5" s="1"/>
  <c r="N4845" i="1"/>
  <c r="M4845" i="1"/>
  <c r="M4849" i="5" s="1"/>
  <c r="K4845" i="1"/>
  <c r="K4849" i="5" s="1"/>
  <c r="J4845" i="1"/>
  <c r="J4849" i="5" s="1"/>
  <c r="S4848" i="5"/>
  <c r="O4844" i="1"/>
  <c r="O4848" i="5" s="1"/>
  <c r="N4844" i="1"/>
  <c r="N4848" i="5" s="1"/>
  <c r="M4844" i="1"/>
  <c r="M4848" i="5" s="1"/>
  <c r="K4844" i="1"/>
  <c r="K4848" i="5" s="1"/>
  <c r="J4844" i="1"/>
  <c r="J4848" i="5" s="1"/>
  <c r="S4847" i="5"/>
  <c r="O4843" i="1"/>
  <c r="O4847" i="5" s="1"/>
  <c r="N4843" i="1"/>
  <c r="N4847" i="5" s="1"/>
  <c r="M4843" i="1"/>
  <c r="M4847" i="5" s="1"/>
  <c r="K4843" i="1"/>
  <c r="K4847" i="5" s="1"/>
  <c r="J4843" i="1"/>
  <c r="J4847" i="5" s="1"/>
  <c r="S4846" i="5"/>
  <c r="O4842" i="1"/>
  <c r="O4846" i="5" s="1"/>
  <c r="N4842" i="1"/>
  <c r="N4846" i="5" s="1"/>
  <c r="M4842" i="1"/>
  <c r="M4846" i="5" s="1"/>
  <c r="K4842" i="1"/>
  <c r="J4842" i="1"/>
  <c r="J4846" i="5" s="1"/>
  <c r="S4845" i="5"/>
  <c r="O4841" i="1"/>
  <c r="O4845" i="5" s="1"/>
  <c r="N4841" i="1"/>
  <c r="M4841" i="1"/>
  <c r="M4845" i="5" s="1"/>
  <c r="K4841" i="1"/>
  <c r="K4845" i="5" s="1"/>
  <c r="J4841" i="1"/>
  <c r="J4845" i="5" s="1"/>
  <c r="S4844" i="5"/>
  <c r="O4840" i="1"/>
  <c r="O4844" i="5" s="1"/>
  <c r="N4840" i="1"/>
  <c r="N4844" i="5" s="1"/>
  <c r="M4840" i="1"/>
  <c r="M4844" i="5" s="1"/>
  <c r="K4840" i="1"/>
  <c r="K4844" i="5" s="1"/>
  <c r="J4840" i="1"/>
  <c r="J4844" i="5" s="1"/>
  <c r="S4843" i="5"/>
  <c r="O4839" i="1"/>
  <c r="O4843" i="5" s="1"/>
  <c r="N4839" i="1"/>
  <c r="N4843" i="5" s="1"/>
  <c r="M4839" i="1"/>
  <c r="M4843" i="5" s="1"/>
  <c r="K4839" i="1"/>
  <c r="J4839" i="1"/>
  <c r="J4843" i="5" s="1"/>
  <c r="S4842" i="5"/>
  <c r="O4838" i="1"/>
  <c r="O4842" i="5" s="1"/>
  <c r="N4838" i="1"/>
  <c r="N4842" i="5" s="1"/>
  <c r="M4838" i="1"/>
  <c r="M4842" i="5" s="1"/>
  <c r="K4838" i="1"/>
  <c r="J4838" i="1"/>
  <c r="J4842" i="5" s="1"/>
  <c r="S4841" i="5"/>
  <c r="O4837" i="1"/>
  <c r="O4841" i="5" s="1"/>
  <c r="N4837" i="1"/>
  <c r="M4837" i="1"/>
  <c r="M4841" i="5" s="1"/>
  <c r="K4837" i="1"/>
  <c r="K4841" i="5" s="1"/>
  <c r="J4837" i="1"/>
  <c r="J4841" i="5" s="1"/>
  <c r="S4840" i="5"/>
  <c r="O4836" i="1"/>
  <c r="O4840" i="5" s="1"/>
  <c r="N4836" i="1"/>
  <c r="N4840" i="5" s="1"/>
  <c r="M4836" i="1"/>
  <c r="M4840" i="5" s="1"/>
  <c r="K4836" i="1"/>
  <c r="K4840" i="5" s="1"/>
  <c r="J4836" i="1"/>
  <c r="J4840" i="5" s="1"/>
  <c r="S4839" i="5"/>
  <c r="O4835" i="1"/>
  <c r="O4839" i="5" s="1"/>
  <c r="N4835" i="1"/>
  <c r="N4839" i="5" s="1"/>
  <c r="M4835" i="1"/>
  <c r="M4839" i="5" s="1"/>
  <c r="K4835" i="1"/>
  <c r="J4835" i="1"/>
  <c r="J4839" i="5" s="1"/>
  <c r="S4838" i="5"/>
  <c r="O4834" i="1"/>
  <c r="O4838" i="5" s="1"/>
  <c r="N4834" i="1"/>
  <c r="N4838" i="5" s="1"/>
  <c r="M4834" i="1"/>
  <c r="M4838" i="5" s="1"/>
  <c r="K4834" i="1"/>
  <c r="J4834" i="1"/>
  <c r="J4838" i="5" s="1"/>
  <c r="S4837" i="5"/>
  <c r="O4833" i="1"/>
  <c r="O4837" i="5" s="1"/>
  <c r="N4833" i="1"/>
  <c r="M4833" i="1"/>
  <c r="M4837" i="5" s="1"/>
  <c r="K4833" i="1"/>
  <c r="J4833" i="1"/>
  <c r="J4837" i="5" s="1"/>
  <c r="S4836" i="5"/>
  <c r="O4832" i="1"/>
  <c r="O4836" i="5" s="1"/>
  <c r="N4832" i="1"/>
  <c r="N4836" i="5" s="1"/>
  <c r="M4832" i="1"/>
  <c r="M4836" i="5" s="1"/>
  <c r="K4832" i="1"/>
  <c r="K4836" i="5" s="1"/>
  <c r="J4832" i="1"/>
  <c r="J4836" i="5" s="1"/>
  <c r="S4835" i="5"/>
  <c r="O4831" i="1"/>
  <c r="O4835" i="5" s="1"/>
  <c r="N4831" i="1"/>
  <c r="N4835" i="5" s="1"/>
  <c r="M4831" i="1"/>
  <c r="M4835" i="5" s="1"/>
  <c r="K4831" i="1"/>
  <c r="K4835" i="5" s="1"/>
  <c r="J4831" i="1"/>
  <c r="J4835" i="5" s="1"/>
  <c r="S4834" i="5"/>
  <c r="O4830" i="1"/>
  <c r="O4834" i="5" s="1"/>
  <c r="N4830" i="1"/>
  <c r="N4834" i="5" s="1"/>
  <c r="M4830" i="1"/>
  <c r="M4834" i="5" s="1"/>
  <c r="K4830" i="1"/>
  <c r="J4830" i="1"/>
  <c r="J4834" i="5" s="1"/>
  <c r="S4833" i="5"/>
  <c r="O4829" i="1"/>
  <c r="O4833" i="5" s="1"/>
  <c r="N4829" i="1"/>
  <c r="M4829" i="1"/>
  <c r="M4833" i="5" s="1"/>
  <c r="K4829" i="1"/>
  <c r="K4833" i="5" s="1"/>
  <c r="J4829" i="1"/>
  <c r="J4833" i="5" s="1"/>
  <c r="S4832" i="5"/>
  <c r="O4828" i="1"/>
  <c r="O4832" i="5" s="1"/>
  <c r="N4828" i="1"/>
  <c r="N4832" i="5" s="1"/>
  <c r="M4828" i="1"/>
  <c r="M4832" i="5" s="1"/>
  <c r="K4828" i="1"/>
  <c r="K4832" i="5" s="1"/>
  <c r="J4828" i="1"/>
  <c r="J4832" i="5" s="1"/>
  <c r="S4831" i="5"/>
  <c r="O4827" i="1"/>
  <c r="O4831" i="5" s="1"/>
  <c r="N4827" i="1"/>
  <c r="N4831" i="5" s="1"/>
  <c r="M4827" i="1"/>
  <c r="M4831" i="5" s="1"/>
  <c r="K4827" i="1"/>
  <c r="K4831" i="5" s="1"/>
  <c r="J4827" i="1"/>
  <c r="J4831" i="5" s="1"/>
  <c r="S4830" i="5"/>
  <c r="O4826" i="1"/>
  <c r="O4830" i="5" s="1"/>
  <c r="N4826" i="1"/>
  <c r="N4830" i="5" s="1"/>
  <c r="M4826" i="1"/>
  <c r="M4830" i="5" s="1"/>
  <c r="K4826" i="1"/>
  <c r="J4826" i="1"/>
  <c r="J4830" i="5" s="1"/>
  <c r="S4829" i="5"/>
  <c r="O4825" i="1"/>
  <c r="O4829" i="5" s="1"/>
  <c r="N4825" i="1"/>
  <c r="M4825" i="1"/>
  <c r="M4829" i="5" s="1"/>
  <c r="K4825" i="1"/>
  <c r="K4829" i="5" s="1"/>
  <c r="J4825" i="1"/>
  <c r="J4829" i="5" s="1"/>
  <c r="S4828" i="5"/>
  <c r="O4824" i="1"/>
  <c r="O4828" i="5" s="1"/>
  <c r="N4824" i="1"/>
  <c r="N4828" i="5" s="1"/>
  <c r="M4824" i="1"/>
  <c r="M4828" i="5" s="1"/>
  <c r="K4824" i="1"/>
  <c r="J4824" i="1"/>
  <c r="J4828" i="5" s="1"/>
  <c r="S4827" i="5"/>
  <c r="O4823" i="1"/>
  <c r="O4827" i="5" s="1"/>
  <c r="N4823" i="1"/>
  <c r="N4827" i="5" s="1"/>
  <c r="M4823" i="1"/>
  <c r="M4827" i="5" s="1"/>
  <c r="K4823" i="1"/>
  <c r="K4827" i="5" s="1"/>
  <c r="J4823" i="1"/>
  <c r="J4827" i="5" s="1"/>
  <c r="S4826" i="5"/>
  <c r="O4822" i="1"/>
  <c r="O4826" i="5" s="1"/>
  <c r="N4822" i="1"/>
  <c r="N4826" i="5" s="1"/>
  <c r="M4822" i="1"/>
  <c r="M4826" i="5" s="1"/>
  <c r="K4822" i="1"/>
  <c r="J4822" i="1"/>
  <c r="J4826" i="5" s="1"/>
  <c r="S4825" i="5"/>
  <c r="O4821" i="1"/>
  <c r="O4825" i="5" s="1"/>
  <c r="N4821" i="1"/>
  <c r="M4821" i="1"/>
  <c r="M4825" i="5" s="1"/>
  <c r="K4821" i="1"/>
  <c r="J4821" i="1"/>
  <c r="J4825" i="5" s="1"/>
  <c r="S4824" i="5"/>
  <c r="O4820" i="1"/>
  <c r="O4824" i="5" s="1"/>
  <c r="N4820" i="1"/>
  <c r="N4824" i="5" s="1"/>
  <c r="M4820" i="1"/>
  <c r="M4824" i="5" s="1"/>
  <c r="K4820" i="1"/>
  <c r="K4824" i="5" s="1"/>
  <c r="J4820" i="1"/>
  <c r="J4824" i="5" s="1"/>
  <c r="S4823" i="5"/>
  <c r="O4819" i="1"/>
  <c r="O4823" i="5" s="1"/>
  <c r="N4819" i="1"/>
  <c r="N4823" i="5" s="1"/>
  <c r="M4819" i="1"/>
  <c r="M4823" i="5" s="1"/>
  <c r="K4819" i="1"/>
  <c r="K4823" i="5" s="1"/>
  <c r="J4819" i="1"/>
  <c r="J4823" i="5" s="1"/>
  <c r="S4822" i="5"/>
  <c r="O4818" i="1"/>
  <c r="O4822" i="5" s="1"/>
  <c r="N4818" i="1"/>
  <c r="N4822" i="5" s="1"/>
  <c r="M4818" i="1"/>
  <c r="M4822" i="5" s="1"/>
  <c r="K4818" i="1"/>
  <c r="J4818" i="1"/>
  <c r="J4822" i="5" s="1"/>
  <c r="S4821" i="5"/>
  <c r="O4817" i="1"/>
  <c r="O4821" i="5" s="1"/>
  <c r="N4817" i="1"/>
  <c r="M4817" i="1"/>
  <c r="M4821" i="5" s="1"/>
  <c r="K4817" i="1"/>
  <c r="K4821" i="5" s="1"/>
  <c r="J4817" i="1"/>
  <c r="J4821" i="5" s="1"/>
  <c r="S4820" i="5"/>
  <c r="O4816" i="1"/>
  <c r="O4820" i="5" s="1"/>
  <c r="N4816" i="1"/>
  <c r="N4820" i="5" s="1"/>
  <c r="M4816" i="1"/>
  <c r="M4820" i="5" s="1"/>
  <c r="K4816" i="1"/>
  <c r="J4816" i="1"/>
  <c r="J4820" i="5" s="1"/>
  <c r="S4819" i="5"/>
  <c r="O4815" i="1"/>
  <c r="O4819" i="5" s="1"/>
  <c r="N4815" i="1"/>
  <c r="N4819" i="5" s="1"/>
  <c r="M4815" i="1"/>
  <c r="M4819" i="5" s="1"/>
  <c r="K4815" i="1"/>
  <c r="U4819" i="5" s="1"/>
  <c r="J4815" i="1"/>
  <c r="J4819" i="5" s="1"/>
  <c r="S4818" i="5"/>
  <c r="O4814" i="1"/>
  <c r="O4818" i="5" s="1"/>
  <c r="N4814" i="1"/>
  <c r="N4818" i="5" s="1"/>
  <c r="M4814" i="1"/>
  <c r="M4818" i="5" s="1"/>
  <c r="K4814" i="1"/>
  <c r="J4814" i="1"/>
  <c r="J4818" i="5" s="1"/>
  <c r="S4817" i="5"/>
  <c r="O4813" i="1"/>
  <c r="O4817" i="5" s="1"/>
  <c r="N4813" i="1"/>
  <c r="M4813" i="1"/>
  <c r="M4817" i="5" s="1"/>
  <c r="K4813" i="1"/>
  <c r="J4813" i="1"/>
  <c r="J4817" i="5" s="1"/>
  <c r="S4816" i="5"/>
  <c r="O4812" i="1"/>
  <c r="O4816" i="5" s="1"/>
  <c r="N4812" i="1"/>
  <c r="N4816" i="5" s="1"/>
  <c r="M4812" i="1"/>
  <c r="M4816" i="5" s="1"/>
  <c r="K4812" i="1"/>
  <c r="J4812" i="1"/>
  <c r="J4816" i="5" s="1"/>
  <c r="S4815" i="5"/>
  <c r="O4811" i="1"/>
  <c r="O4815" i="5" s="1"/>
  <c r="N4811" i="1"/>
  <c r="N4815" i="5" s="1"/>
  <c r="M4811" i="1"/>
  <c r="M4815" i="5" s="1"/>
  <c r="K4811" i="1"/>
  <c r="K4815" i="5" s="1"/>
  <c r="J4811" i="1"/>
  <c r="J4815" i="5" s="1"/>
  <c r="S4814" i="5"/>
  <c r="O4810" i="1"/>
  <c r="O4814" i="5" s="1"/>
  <c r="N4810" i="1"/>
  <c r="N4814" i="5" s="1"/>
  <c r="M4810" i="1"/>
  <c r="M4814" i="5" s="1"/>
  <c r="K4810" i="1"/>
  <c r="J4810" i="1"/>
  <c r="J4814" i="5" s="1"/>
  <c r="S4813" i="5"/>
  <c r="O4809" i="1"/>
  <c r="O4813" i="5" s="1"/>
  <c r="N4809" i="1"/>
  <c r="M4809" i="1"/>
  <c r="M4813" i="5" s="1"/>
  <c r="K4809" i="1"/>
  <c r="J4809" i="1"/>
  <c r="J4813" i="5" s="1"/>
  <c r="S4812" i="5"/>
  <c r="O4808" i="1"/>
  <c r="O4812" i="5" s="1"/>
  <c r="N4808" i="1"/>
  <c r="N4812" i="5" s="1"/>
  <c r="M4808" i="1"/>
  <c r="M4812" i="5" s="1"/>
  <c r="K4808" i="1"/>
  <c r="K4812" i="5" s="1"/>
  <c r="J4808" i="1"/>
  <c r="J4812" i="5" s="1"/>
  <c r="S4811" i="5"/>
  <c r="O4807" i="1"/>
  <c r="O4811" i="5" s="1"/>
  <c r="N4807" i="1"/>
  <c r="N4811" i="5" s="1"/>
  <c r="M4807" i="1"/>
  <c r="M4811" i="5" s="1"/>
  <c r="K4807" i="1"/>
  <c r="K4811" i="5" s="1"/>
  <c r="J4807" i="1"/>
  <c r="J4811" i="5" s="1"/>
  <c r="S4810" i="5"/>
  <c r="O4806" i="1"/>
  <c r="O4810" i="5" s="1"/>
  <c r="N4806" i="1"/>
  <c r="N4810" i="5" s="1"/>
  <c r="M4806" i="1"/>
  <c r="M4810" i="5" s="1"/>
  <c r="K4806" i="1"/>
  <c r="J4806" i="1"/>
  <c r="J4810" i="5" s="1"/>
  <c r="S4809" i="5"/>
  <c r="O4805" i="1"/>
  <c r="O4809" i="5" s="1"/>
  <c r="N4805" i="1"/>
  <c r="M4805" i="1"/>
  <c r="M4809" i="5" s="1"/>
  <c r="K4805" i="1"/>
  <c r="K4809" i="5" s="1"/>
  <c r="J4805" i="1"/>
  <c r="J4809" i="5" s="1"/>
  <c r="S4808" i="5"/>
  <c r="O4804" i="1"/>
  <c r="O4808" i="5" s="1"/>
  <c r="N4804" i="1"/>
  <c r="N4808" i="5" s="1"/>
  <c r="M4804" i="1"/>
  <c r="M4808" i="5" s="1"/>
  <c r="K4804" i="1"/>
  <c r="K4808" i="5" s="1"/>
  <c r="J4804" i="1"/>
  <c r="J4808" i="5" s="1"/>
  <c r="S4807" i="5"/>
  <c r="O4803" i="1"/>
  <c r="O4807" i="5" s="1"/>
  <c r="N4803" i="1"/>
  <c r="N4807" i="5" s="1"/>
  <c r="M4803" i="1"/>
  <c r="M4807" i="5" s="1"/>
  <c r="K4803" i="1"/>
  <c r="K4807" i="5" s="1"/>
  <c r="J4803" i="1"/>
  <c r="J4807" i="5" s="1"/>
  <c r="S4806" i="5"/>
  <c r="O4802" i="1"/>
  <c r="O4806" i="5" s="1"/>
  <c r="N4802" i="1"/>
  <c r="N4806" i="5" s="1"/>
  <c r="M4802" i="1"/>
  <c r="M4806" i="5" s="1"/>
  <c r="K4802" i="1"/>
  <c r="J4802" i="1"/>
  <c r="J4806" i="5" s="1"/>
  <c r="S4805" i="5"/>
  <c r="O4801" i="1"/>
  <c r="O4805" i="5" s="1"/>
  <c r="N4801" i="1"/>
  <c r="M4801" i="1"/>
  <c r="M4805" i="5" s="1"/>
  <c r="K4801" i="1"/>
  <c r="K4805" i="5" s="1"/>
  <c r="J4801" i="1"/>
  <c r="J4805" i="5" s="1"/>
  <c r="S4804" i="5"/>
  <c r="O4800" i="1"/>
  <c r="O4804" i="5" s="1"/>
  <c r="N4800" i="1"/>
  <c r="N4804" i="5" s="1"/>
  <c r="M4800" i="1"/>
  <c r="M4804" i="5" s="1"/>
  <c r="K4800" i="1"/>
  <c r="K4804" i="5" s="1"/>
  <c r="J4800" i="1"/>
  <c r="J4804" i="5" s="1"/>
  <c r="S4803" i="5"/>
  <c r="O4799" i="1"/>
  <c r="O4803" i="5" s="1"/>
  <c r="N4799" i="1"/>
  <c r="N4803" i="5" s="1"/>
  <c r="M4799" i="1"/>
  <c r="M4803" i="5" s="1"/>
  <c r="K4799" i="1"/>
  <c r="K4803" i="5" s="1"/>
  <c r="J4799" i="1"/>
  <c r="J4803" i="5" s="1"/>
  <c r="S4802" i="5"/>
  <c r="O4798" i="1"/>
  <c r="O4802" i="5" s="1"/>
  <c r="N4798" i="1"/>
  <c r="N4802" i="5" s="1"/>
  <c r="M4798" i="1"/>
  <c r="M4802" i="5" s="1"/>
  <c r="K4798" i="1"/>
  <c r="J4798" i="1"/>
  <c r="J4802" i="5" s="1"/>
  <c r="S4801" i="5"/>
  <c r="O4797" i="1"/>
  <c r="O4801" i="5" s="1"/>
  <c r="N4797" i="1"/>
  <c r="M4797" i="1"/>
  <c r="M4801" i="5" s="1"/>
  <c r="K4797" i="1"/>
  <c r="K4801" i="5" s="1"/>
  <c r="J4797" i="1"/>
  <c r="J4801" i="5" s="1"/>
  <c r="S4800" i="5"/>
  <c r="O4796" i="1"/>
  <c r="O4800" i="5" s="1"/>
  <c r="N4796" i="1"/>
  <c r="N4800" i="5" s="1"/>
  <c r="M4796" i="1"/>
  <c r="M4800" i="5" s="1"/>
  <c r="K4796" i="1"/>
  <c r="K4800" i="5" s="1"/>
  <c r="J4796" i="1"/>
  <c r="J4800" i="5" s="1"/>
  <c r="S4799" i="5"/>
  <c r="O4795" i="1"/>
  <c r="O4799" i="5" s="1"/>
  <c r="N4795" i="1"/>
  <c r="N4799" i="5" s="1"/>
  <c r="M4795" i="1"/>
  <c r="M4799" i="5" s="1"/>
  <c r="K4795" i="1"/>
  <c r="J4795" i="1"/>
  <c r="J4799" i="5" s="1"/>
  <c r="S4798" i="5"/>
  <c r="O4794" i="1"/>
  <c r="O4798" i="5" s="1"/>
  <c r="N4794" i="1"/>
  <c r="N4798" i="5" s="1"/>
  <c r="M4794" i="1"/>
  <c r="M4798" i="5" s="1"/>
  <c r="K4794" i="1"/>
  <c r="J4794" i="1"/>
  <c r="J4798" i="5" s="1"/>
  <c r="S4797" i="5"/>
  <c r="O4793" i="1"/>
  <c r="O4797" i="5" s="1"/>
  <c r="N4793" i="1"/>
  <c r="M4793" i="1"/>
  <c r="M4797" i="5" s="1"/>
  <c r="K4793" i="1"/>
  <c r="J4793" i="1"/>
  <c r="J4797" i="5" s="1"/>
  <c r="S4796" i="5"/>
  <c r="O4792" i="1"/>
  <c r="O4796" i="5" s="1"/>
  <c r="N4792" i="1"/>
  <c r="N4796" i="5" s="1"/>
  <c r="M4792" i="1"/>
  <c r="M4796" i="5" s="1"/>
  <c r="K4792" i="1"/>
  <c r="K4796" i="5" s="1"/>
  <c r="J4792" i="1"/>
  <c r="J4796" i="5" s="1"/>
  <c r="S4795" i="5"/>
  <c r="O4791" i="1"/>
  <c r="O4795" i="5" s="1"/>
  <c r="N4791" i="1"/>
  <c r="N4795" i="5" s="1"/>
  <c r="M4791" i="1"/>
  <c r="M4795" i="5" s="1"/>
  <c r="K4791" i="1"/>
  <c r="U4795" i="5" s="1"/>
  <c r="J4791" i="1"/>
  <c r="J4795" i="5" s="1"/>
  <c r="S4794" i="5"/>
  <c r="O4790" i="1"/>
  <c r="O4794" i="5" s="1"/>
  <c r="N4790" i="1"/>
  <c r="N4794" i="5" s="1"/>
  <c r="M4790" i="1"/>
  <c r="M4794" i="5" s="1"/>
  <c r="K4790" i="1"/>
  <c r="J4790" i="1"/>
  <c r="J4794" i="5" s="1"/>
  <c r="S4793" i="5"/>
  <c r="O4789" i="1"/>
  <c r="O4793" i="5" s="1"/>
  <c r="N4789" i="1"/>
  <c r="M4789" i="1"/>
  <c r="M4793" i="5" s="1"/>
  <c r="K4789" i="1"/>
  <c r="K4793" i="5" s="1"/>
  <c r="J4789" i="1"/>
  <c r="J4793" i="5" s="1"/>
  <c r="S4792" i="5"/>
  <c r="O4788" i="1"/>
  <c r="O4792" i="5" s="1"/>
  <c r="N4788" i="1"/>
  <c r="N4792" i="5" s="1"/>
  <c r="M4788" i="1"/>
  <c r="M4792" i="5" s="1"/>
  <c r="K4788" i="1"/>
  <c r="K4792" i="5" s="1"/>
  <c r="J4788" i="1"/>
  <c r="J4792" i="5" s="1"/>
  <c r="S4791" i="5"/>
  <c r="O4787" i="1"/>
  <c r="O4791" i="5" s="1"/>
  <c r="N4787" i="1"/>
  <c r="N4791" i="5" s="1"/>
  <c r="M4787" i="1"/>
  <c r="M4791" i="5" s="1"/>
  <c r="K4787" i="1"/>
  <c r="J4787" i="1"/>
  <c r="J4791" i="5" s="1"/>
  <c r="S4790" i="5"/>
  <c r="O4786" i="1"/>
  <c r="O4790" i="5" s="1"/>
  <c r="N4786" i="1"/>
  <c r="N4790" i="5" s="1"/>
  <c r="M4786" i="1"/>
  <c r="M4790" i="5" s="1"/>
  <c r="K4786" i="1"/>
  <c r="J4786" i="1"/>
  <c r="J4790" i="5" s="1"/>
  <c r="S4789" i="5"/>
  <c r="O4785" i="1"/>
  <c r="O4789" i="5" s="1"/>
  <c r="N4785" i="1"/>
  <c r="M4785" i="1"/>
  <c r="M4789" i="5" s="1"/>
  <c r="K4785" i="1"/>
  <c r="J4785" i="1"/>
  <c r="J4789" i="5" s="1"/>
  <c r="S4788" i="5"/>
  <c r="O4784" i="1"/>
  <c r="O4788" i="5" s="1"/>
  <c r="N4784" i="1"/>
  <c r="N4788" i="5" s="1"/>
  <c r="M4784" i="1"/>
  <c r="M4788" i="5" s="1"/>
  <c r="K4784" i="1"/>
  <c r="J4784" i="1"/>
  <c r="J4788" i="5" s="1"/>
  <c r="S4787" i="5"/>
  <c r="O4783" i="1"/>
  <c r="O4787" i="5" s="1"/>
  <c r="N4783" i="1"/>
  <c r="N4787" i="5" s="1"/>
  <c r="M4783" i="1"/>
  <c r="M4787" i="5" s="1"/>
  <c r="K4783" i="1"/>
  <c r="J4783" i="1"/>
  <c r="J4787" i="5" s="1"/>
  <c r="S4786" i="5"/>
  <c r="O4782" i="1"/>
  <c r="O4786" i="5" s="1"/>
  <c r="N4782" i="1"/>
  <c r="N4786" i="5" s="1"/>
  <c r="M4782" i="1"/>
  <c r="M4786" i="5" s="1"/>
  <c r="K4782" i="1"/>
  <c r="J4782" i="1"/>
  <c r="J4786" i="5" s="1"/>
  <c r="S4785" i="5"/>
  <c r="O4781" i="1"/>
  <c r="O4785" i="5" s="1"/>
  <c r="N4781" i="1"/>
  <c r="M4781" i="1"/>
  <c r="M4785" i="5" s="1"/>
  <c r="K4781" i="1"/>
  <c r="J4781" i="1"/>
  <c r="J4785" i="5" s="1"/>
  <c r="S4784" i="5"/>
  <c r="O4780" i="1"/>
  <c r="O4784" i="5" s="1"/>
  <c r="N4780" i="1"/>
  <c r="N4784" i="5" s="1"/>
  <c r="M4780" i="1"/>
  <c r="M4784" i="5" s="1"/>
  <c r="K4780" i="1"/>
  <c r="K4784" i="5" s="1"/>
  <c r="J4780" i="1"/>
  <c r="J4784" i="5" s="1"/>
  <c r="S4783" i="5"/>
  <c r="O4779" i="1"/>
  <c r="O4783" i="5" s="1"/>
  <c r="N4779" i="1"/>
  <c r="N4783" i="5" s="1"/>
  <c r="M4779" i="1"/>
  <c r="M4783" i="5" s="1"/>
  <c r="K4779" i="1"/>
  <c r="K4783" i="5" s="1"/>
  <c r="J4779" i="1"/>
  <c r="J4783" i="5" s="1"/>
  <c r="S4782" i="5"/>
  <c r="O4778" i="1"/>
  <c r="O4782" i="5" s="1"/>
  <c r="N4778" i="1"/>
  <c r="N4782" i="5" s="1"/>
  <c r="M4778" i="1"/>
  <c r="M4782" i="5" s="1"/>
  <c r="K4778" i="1"/>
  <c r="J4778" i="1"/>
  <c r="J4782" i="5" s="1"/>
  <c r="S4781" i="5"/>
  <c r="O4777" i="1"/>
  <c r="O4781" i="5" s="1"/>
  <c r="N4777" i="1"/>
  <c r="M4777" i="1"/>
  <c r="M4781" i="5" s="1"/>
  <c r="K4777" i="1"/>
  <c r="K4781" i="5" s="1"/>
  <c r="J4777" i="1"/>
  <c r="J4781" i="5" s="1"/>
  <c r="S4780" i="5"/>
  <c r="O4776" i="1"/>
  <c r="O4780" i="5" s="1"/>
  <c r="N4776" i="1"/>
  <c r="N4780" i="5" s="1"/>
  <c r="M4776" i="1"/>
  <c r="M4780" i="5" s="1"/>
  <c r="K4776" i="1"/>
  <c r="J4776" i="1"/>
  <c r="J4780" i="5" s="1"/>
  <c r="S4779" i="5"/>
  <c r="O4775" i="1"/>
  <c r="O4779" i="5" s="1"/>
  <c r="N4775" i="1"/>
  <c r="N4779" i="5" s="1"/>
  <c r="M4775" i="1"/>
  <c r="M4779" i="5" s="1"/>
  <c r="K4775" i="1"/>
  <c r="K4779" i="5" s="1"/>
  <c r="J4775" i="1"/>
  <c r="J4779" i="5" s="1"/>
  <c r="S4778" i="5"/>
  <c r="O4774" i="1"/>
  <c r="O4778" i="5" s="1"/>
  <c r="N4774" i="1"/>
  <c r="N4778" i="5" s="1"/>
  <c r="M4774" i="1"/>
  <c r="M4778" i="5" s="1"/>
  <c r="K4774" i="1"/>
  <c r="J4774" i="1"/>
  <c r="J4778" i="5" s="1"/>
  <c r="S4777" i="5"/>
  <c r="O4773" i="1"/>
  <c r="O4777" i="5" s="1"/>
  <c r="N4773" i="1"/>
  <c r="M4773" i="1"/>
  <c r="M4777" i="5" s="1"/>
  <c r="K4773" i="1"/>
  <c r="J4773" i="1"/>
  <c r="J4777" i="5" s="1"/>
  <c r="S4776" i="5"/>
  <c r="O4772" i="1"/>
  <c r="O4776" i="5" s="1"/>
  <c r="N4772" i="1"/>
  <c r="N4776" i="5" s="1"/>
  <c r="M4772" i="1"/>
  <c r="M4776" i="5" s="1"/>
  <c r="K4772" i="1"/>
  <c r="J4772" i="1"/>
  <c r="J4776" i="5" s="1"/>
  <c r="S4775" i="5"/>
  <c r="O4771" i="1"/>
  <c r="O4775" i="5" s="1"/>
  <c r="N4771" i="1"/>
  <c r="N4775" i="5" s="1"/>
  <c r="M4771" i="1"/>
  <c r="M4775" i="5" s="1"/>
  <c r="K4771" i="1"/>
  <c r="K4775" i="5" s="1"/>
  <c r="J4771" i="1"/>
  <c r="J4775" i="5" s="1"/>
  <c r="S4774" i="5"/>
  <c r="O4770" i="1"/>
  <c r="O4774" i="5" s="1"/>
  <c r="N4770" i="1"/>
  <c r="N4774" i="5" s="1"/>
  <c r="M4770" i="1"/>
  <c r="M4774" i="5" s="1"/>
  <c r="K4770" i="1"/>
  <c r="J4770" i="1"/>
  <c r="J4774" i="5" s="1"/>
  <c r="S4773" i="5"/>
  <c r="O4769" i="1"/>
  <c r="O4773" i="5" s="1"/>
  <c r="N4769" i="1"/>
  <c r="M4769" i="1"/>
  <c r="M4773" i="5" s="1"/>
  <c r="K4769" i="1"/>
  <c r="J4769" i="1"/>
  <c r="J4773" i="5" s="1"/>
  <c r="S4772" i="5"/>
  <c r="O4768" i="1"/>
  <c r="O4772" i="5" s="1"/>
  <c r="N4768" i="1"/>
  <c r="N4772" i="5" s="1"/>
  <c r="M4768" i="1"/>
  <c r="M4772" i="5" s="1"/>
  <c r="K4768" i="1"/>
  <c r="P4768" i="1" s="1" a="1"/>
  <c r="P4768" i="1" s="1"/>
  <c r="P4772" i="5" s="1"/>
  <c r="J4768" i="1"/>
  <c r="J4772" i="5" s="1"/>
  <c r="S4771" i="5"/>
  <c r="O4767" i="1"/>
  <c r="O4771" i="5" s="1"/>
  <c r="N4767" i="1"/>
  <c r="N4771" i="5" s="1"/>
  <c r="M4767" i="1"/>
  <c r="M4771" i="5" s="1"/>
  <c r="K4767" i="1"/>
  <c r="J4767" i="1"/>
  <c r="J4771" i="5" s="1"/>
  <c r="S4770" i="5"/>
  <c r="O4766" i="1"/>
  <c r="O4770" i="5" s="1"/>
  <c r="N4766" i="1"/>
  <c r="N4770" i="5" s="1"/>
  <c r="M4766" i="1"/>
  <c r="M4770" i="5" s="1"/>
  <c r="K4766" i="1"/>
  <c r="J4766" i="1"/>
  <c r="J4770" i="5" s="1"/>
  <c r="S4769" i="5"/>
  <c r="O4765" i="1"/>
  <c r="O4769" i="5" s="1"/>
  <c r="N4765" i="1"/>
  <c r="M4765" i="1"/>
  <c r="M4769" i="5" s="1"/>
  <c r="K4765" i="1"/>
  <c r="K4769" i="5" s="1"/>
  <c r="J4765" i="1"/>
  <c r="J4769" i="5" s="1"/>
  <c r="S4768" i="5"/>
  <c r="O4764" i="1"/>
  <c r="O4768" i="5" s="1"/>
  <c r="N4764" i="1"/>
  <c r="N4768" i="5" s="1"/>
  <c r="M4764" i="1"/>
  <c r="M4768" i="5" s="1"/>
  <c r="K4764" i="1"/>
  <c r="P4764" i="1" s="1" a="1"/>
  <c r="P4764" i="1" s="1"/>
  <c r="P4768" i="5" s="1"/>
  <c r="J4764" i="1"/>
  <c r="J4768" i="5" s="1"/>
  <c r="S4767" i="5"/>
  <c r="O4763" i="1"/>
  <c r="O4767" i="5" s="1"/>
  <c r="N4763" i="1"/>
  <c r="N4767" i="5" s="1"/>
  <c r="M4763" i="1"/>
  <c r="M4767" i="5" s="1"/>
  <c r="K4763" i="1"/>
  <c r="J4763" i="1"/>
  <c r="J4767" i="5" s="1"/>
  <c r="S4766" i="5"/>
  <c r="O4762" i="1"/>
  <c r="O4766" i="5" s="1"/>
  <c r="N4762" i="1"/>
  <c r="N4766" i="5" s="1"/>
  <c r="M4762" i="1"/>
  <c r="M4766" i="5" s="1"/>
  <c r="K4762" i="1"/>
  <c r="J4762" i="1"/>
  <c r="J4766" i="5" s="1"/>
  <c r="S4765" i="5"/>
  <c r="O4761" i="1"/>
  <c r="O4765" i="5" s="1"/>
  <c r="N4761" i="1"/>
  <c r="M4761" i="1"/>
  <c r="M4765" i="5" s="1"/>
  <c r="K4761" i="1"/>
  <c r="J4761" i="1"/>
  <c r="J4765" i="5" s="1"/>
  <c r="S4764" i="5"/>
  <c r="O4760" i="1"/>
  <c r="O4764" i="5" s="1"/>
  <c r="N4760" i="1"/>
  <c r="N4764" i="5" s="1"/>
  <c r="M4760" i="1"/>
  <c r="M4764" i="5" s="1"/>
  <c r="K4760" i="1"/>
  <c r="K4764" i="5" s="1"/>
  <c r="J4760" i="1"/>
  <c r="J4764" i="5" s="1"/>
  <c r="S4763" i="5"/>
  <c r="O4759" i="1"/>
  <c r="O4763" i="5" s="1"/>
  <c r="N4759" i="1"/>
  <c r="N4763" i="5" s="1"/>
  <c r="M4759" i="1"/>
  <c r="M4763" i="5" s="1"/>
  <c r="K4759" i="1"/>
  <c r="K4763" i="5" s="1"/>
  <c r="J4759" i="1"/>
  <c r="J4763" i="5" s="1"/>
  <c r="S4762" i="5"/>
  <c r="O4758" i="1"/>
  <c r="O4762" i="5" s="1"/>
  <c r="N4758" i="1"/>
  <c r="N4762" i="5" s="1"/>
  <c r="M4758" i="1"/>
  <c r="M4762" i="5" s="1"/>
  <c r="K4758" i="1"/>
  <c r="J4758" i="1"/>
  <c r="J4762" i="5" s="1"/>
  <c r="S4761" i="5"/>
  <c r="O4757" i="1"/>
  <c r="O4761" i="5" s="1"/>
  <c r="N4757" i="1"/>
  <c r="M4757" i="1"/>
  <c r="M4761" i="5" s="1"/>
  <c r="K4757" i="1"/>
  <c r="K4761" i="5" s="1"/>
  <c r="J4757" i="1"/>
  <c r="J4761" i="5" s="1"/>
  <c r="S4760" i="5"/>
  <c r="O4756" i="1"/>
  <c r="O4760" i="5" s="1"/>
  <c r="N4756" i="1"/>
  <c r="N4760" i="5" s="1"/>
  <c r="M4756" i="1"/>
  <c r="M4760" i="5" s="1"/>
  <c r="K4756" i="1"/>
  <c r="K4760" i="5" s="1"/>
  <c r="J4756" i="1"/>
  <c r="J4760" i="5" s="1"/>
  <c r="S4759" i="5"/>
  <c r="O4755" i="1"/>
  <c r="O4759" i="5" s="1"/>
  <c r="N4755" i="1"/>
  <c r="N4759" i="5" s="1"/>
  <c r="M4755" i="1"/>
  <c r="M4759" i="5" s="1"/>
  <c r="K4755" i="1"/>
  <c r="J4755" i="1"/>
  <c r="J4759" i="5" s="1"/>
  <c r="S4758" i="5"/>
  <c r="O4754" i="1"/>
  <c r="O4758" i="5" s="1"/>
  <c r="N4754" i="1"/>
  <c r="N4758" i="5" s="1"/>
  <c r="M4754" i="1"/>
  <c r="M4758" i="5" s="1"/>
  <c r="K4754" i="1"/>
  <c r="J4754" i="1"/>
  <c r="J4758" i="5" s="1"/>
  <c r="S4757" i="5"/>
  <c r="O4753" i="1"/>
  <c r="O4757" i="5" s="1"/>
  <c r="N4753" i="1"/>
  <c r="M4753" i="1"/>
  <c r="M4757" i="5" s="1"/>
  <c r="K4753" i="1"/>
  <c r="K4757" i="5" s="1"/>
  <c r="J4753" i="1"/>
  <c r="J4757" i="5" s="1"/>
  <c r="S4756" i="5"/>
  <c r="O4752" i="1"/>
  <c r="O4756" i="5" s="1"/>
  <c r="N4752" i="1"/>
  <c r="N4756" i="5" s="1"/>
  <c r="M4752" i="1"/>
  <c r="M4756" i="5" s="1"/>
  <c r="K4752" i="1"/>
  <c r="J4752" i="1"/>
  <c r="J4756" i="5" s="1"/>
  <c r="S4755" i="5"/>
  <c r="O4751" i="1"/>
  <c r="O4755" i="5" s="1"/>
  <c r="N4751" i="1"/>
  <c r="N4755" i="5" s="1"/>
  <c r="M4751" i="1"/>
  <c r="M4755" i="5" s="1"/>
  <c r="K4751" i="1"/>
  <c r="K4755" i="5" s="1"/>
  <c r="J4751" i="1"/>
  <c r="J4755" i="5" s="1"/>
  <c r="S4754" i="5"/>
  <c r="O4750" i="1"/>
  <c r="O4754" i="5" s="1"/>
  <c r="N4750" i="1"/>
  <c r="N4754" i="5" s="1"/>
  <c r="M4750" i="1"/>
  <c r="M4754" i="5" s="1"/>
  <c r="K4750" i="1"/>
  <c r="J4750" i="1"/>
  <c r="J4754" i="5" s="1"/>
  <c r="S4753" i="5"/>
  <c r="O4749" i="1"/>
  <c r="O4753" i="5" s="1"/>
  <c r="N4749" i="1"/>
  <c r="M4749" i="1"/>
  <c r="M4753" i="5" s="1"/>
  <c r="K4749" i="1"/>
  <c r="J4749" i="1"/>
  <c r="J4753" i="5" s="1"/>
  <c r="S4752" i="5"/>
  <c r="O4748" i="1"/>
  <c r="O4752" i="5" s="1"/>
  <c r="N4748" i="1"/>
  <c r="N4752" i="5" s="1"/>
  <c r="M4748" i="1"/>
  <c r="M4752" i="5" s="1"/>
  <c r="K4748" i="1"/>
  <c r="J4748" i="1"/>
  <c r="J4752" i="5" s="1"/>
  <c r="S4751" i="5"/>
  <c r="O4747" i="1"/>
  <c r="O4751" i="5" s="1"/>
  <c r="N4747" i="1"/>
  <c r="N4751" i="5" s="1"/>
  <c r="M4747" i="1"/>
  <c r="M4751" i="5" s="1"/>
  <c r="K4747" i="1"/>
  <c r="K4751" i="5" s="1"/>
  <c r="J4747" i="1"/>
  <c r="J4751" i="5" s="1"/>
  <c r="S4750" i="5"/>
  <c r="O4746" i="1"/>
  <c r="O4750" i="5" s="1"/>
  <c r="N4746" i="1"/>
  <c r="N4750" i="5" s="1"/>
  <c r="M4746" i="1"/>
  <c r="M4750" i="5" s="1"/>
  <c r="K4746" i="1"/>
  <c r="J4746" i="1"/>
  <c r="J4750" i="5" s="1"/>
  <c r="S4749" i="5"/>
  <c r="O4745" i="1"/>
  <c r="O4749" i="5" s="1"/>
  <c r="N4745" i="1"/>
  <c r="M4745" i="1"/>
  <c r="M4749" i="5" s="1"/>
  <c r="K4745" i="1"/>
  <c r="K4749" i="5" s="1"/>
  <c r="J4745" i="1"/>
  <c r="J4749" i="5" s="1"/>
  <c r="S4748" i="5"/>
  <c r="O4744" i="1"/>
  <c r="O4748" i="5" s="1"/>
  <c r="N4744" i="1"/>
  <c r="N4748" i="5" s="1"/>
  <c r="M4744" i="1"/>
  <c r="M4748" i="5" s="1"/>
  <c r="K4744" i="1"/>
  <c r="K4748" i="5" s="1"/>
  <c r="J4744" i="1"/>
  <c r="J4748" i="5" s="1"/>
  <c r="S4747" i="5"/>
  <c r="O4743" i="1"/>
  <c r="O4747" i="5" s="1"/>
  <c r="N4743" i="1"/>
  <c r="N4747" i="5" s="1"/>
  <c r="M4743" i="1"/>
  <c r="M4747" i="5" s="1"/>
  <c r="K4743" i="1"/>
  <c r="K4747" i="5" s="1"/>
  <c r="J4743" i="1"/>
  <c r="J4747" i="5" s="1"/>
  <c r="S4746" i="5"/>
  <c r="O4742" i="1"/>
  <c r="O4746" i="5" s="1"/>
  <c r="N4742" i="1"/>
  <c r="N4746" i="5" s="1"/>
  <c r="M4742" i="1"/>
  <c r="M4746" i="5" s="1"/>
  <c r="K4742" i="1"/>
  <c r="J4742" i="1"/>
  <c r="J4746" i="5" s="1"/>
  <c r="S4745" i="5"/>
  <c r="O4741" i="1"/>
  <c r="O4745" i="5" s="1"/>
  <c r="N4741" i="1"/>
  <c r="M4741" i="1"/>
  <c r="M4745" i="5" s="1"/>
  <c r="K4741" i="1"/>
  <c r="J4741" i="1"/>
  <c r="J4745" i="5" s="1"/>
  <c r="S4744" i="5"/>
  <c r="O4740" i="1"/>
  <c r="O4744" i="5" s="1"/>
  <c r="N4740" i="1"/>
  <c r="N4744" i="5" s="1"/>
  <c r="M4740" i="1"/>
  <c r="M4744" i="5" s="1"/>
  <c r="K4740" i="1"/>
  <c r="J4740" i="1"/>
  <c r="J4744" i="5" s="1"/>
  <c r="S4743" i="5"/>
  <c r="O4739" i="1"/>
  <c r="O4743" i="5" s="1"/>
  <c r="N4739" i="1"/>
  <c r="N4743" i="5" s="1"/>
  <c r="M4739" i="1"/>
  <c r="M4743" i="5" s="1"/>
  <c r="K4739" i="1"/>
  <c r="K4743" i="5" s="1"/>
  <c r="J4739" i="1"/>
  <c r="J4743" i="5" s="1"/>
  <c r="S4742" i="5"/>
  <c r="O4738" i="1"/>
  <c r="O4742" i="5" s="1"/>
  <c r="N4738" i="1"/>
  <c r="N4742" i="5" s="1"/>
  <c r="M4738" i="1"/>
  <c r="M4742" i="5" s="1"/>
  <c r="K4738" i="1"/>
  <c r="J4738" i="1"/>
  <c r="J4742" i="5" s="1"/>
  <c r="S4741" i="5"/>
  <c r="O4737" i="1"/>
  <c r="O4741" i="5" s="1"/>
  <c r="N4737" i="1"/>
  <c r="M4737" i="1"/>
  <c r="M4741" i="5" s="1"/>
  <c r="K4737" i="1"/>
  <c r="K4741" i="5" s="1"/>
  <c r="J4737" i="1"/>
  <c r="J4741" i="5" s="1"/>
  <c r="S4740" i="5"/>
  <c r="O4736" i="1"/>
  <c r="O4740" i="5" s="1"/>
  <c r="N4736" i="1"/>
  <c r="N4740" i="5" s="1"/>
  <c r="M4736" i="1"/>
  <c r="M4740" i="5" s="1"/>
  <c r="K4736" i="1"/>
  <c r="K4740" i="5" s="1"/>
  <c r="J4736" i="1"/>
  <c r="J4740" i="5" s="1"/>
  <c r="S4739" i="5"/>
  <c r="O4735" i="1"/>
  <c r="O4739" i="5" s="1"/>
  <c r="N4735" i="1"/>
  <c r="N4739" i="5" s="1"/>
  <c r="M4735" i="1"/>
  <c r="M4739" i="5" s="1"/>
  <c r="K4735" i="1"/>
  <c r="K4739" i="5" s="1"/>
  <c r="J4735" i="1"/>
  <c r="J4739" i="5" s="1"/>
  <c r="S4738" i="5"/>
  <c r="O4734" i="1"/>
  <c r="O4738" i="5" s="1"/>
  <c r="N4734" i="1"/>
  <c r="N4738" i="5" s="1"/>
  <c r="M4734" i="1"/>
  <c r="M4738" i="5" s="1"/>
  <c r="K4734" i="1"/>
  <c r="J4734" i="1"/>
  <c r="J4738" i="5" s="1"/>
  <c r="S4737" i="5"/>
  <c r="O4733" i="1"/>
  <c r="O4737" i="5" s="1"/>
  <c r="N4733" i="1"/>
  <c r="M4733" i="1"/>
  <c r="M4737" i="5" s="1"/>
  <c r="K4733" i="1"/>
  <c r="K4737" i="5" s="1"/>
  <c r="J4733" i="1"/>
  <c r="J4737" i="5" s="1"/>
  <c r="S4736" i="5"/>
  <c r="O4732" i="1"/>
  <c r="O4736" i="5" s="1"/>
  <c r="N4732" i="1"/>
  <c r="N4736" i="5" s="1"/>
  <c r="M4732" i="1"/>
  <c r="M4736" i="5" s="1"/>
  <c r="K4732" i="1"/>
  <c r="K4736" i="5" s="1"/>
  <c r="J4732" i="1"/>
  <c r="J4736" i="5" s="1"/>
  <c r="S4735" i="5"/>
  <c r="O4731" i="1"/>
  <c r="O4735" i="5" s="1"/>
  <c r="N4731" i="1"/>
  <c r="N4735" i="5" s="1"/>
  <c r="M4731" i="1"/>
  <c r="M4735" i="5" s="1"/>
  <c r="K4731" i="1"/>
  <c r="J4731" i="1"/>
  <c r="J4735" i="5" s="1"/>
  <c r="S4734" i="5"/>
  <c r="O4730" i="1"/>
  <c r="O4734" i="5" s="1"/>
  <c r="N4730" i="1"/>
  <c r="N4734" i="5" s="1"/>
  <c r="M4730" i="1"/>
  <c r="M4734" i="5" s="1"/>
  <c r="K4730" i="1"/>
  <c r="J4730" i="1"/>
  <c r="J4734" i="5" s="1"/>
  <c r="S4733" i="5"/>
  <c r="O4729" i="1"/>
  <c r="O4733" i="5" s="1"/>
  <c r="N4729" i="1"/>
  <c r="M4729" i="1"/>
  <c r="M4733" i="5" s="1"/>
  <c r="K4729" i="1"/>
  <c r="K4733" i="5" s="1"/>
  <c r="J4729" i="1"/>
  <c r="J4733" i="5" s="1"/>
  <c r="S4732" i="5"/>
  <c r="O4728" i="1"/>
  <c r="O4732" i="5" s="1"/>
  <c r="N4728" i="1"/>
  <c r="N4732" i="5" s="1"/>
  <c r="M4728" i="1"/>
  <c r="M4732" i="5" s="1"/>
  <c r="K4728" i="1"/>
  <c r="K4732" i="5" s="1"/>
  <c r="J4728" i="1"/>
  <c r="J4732" i="5" s="1"/>
  <c r="S4731" i="5"/>
  <c r="O4727" i="1"/>
  <c r="O4731" i="5" s="1"/>
  <c r="N4727" i="1"/>
  <c r="N4731" i="5" s="1"/>
  <c r="M4727" i="1"/>
  <c r="M4731" i="5" s="1"/>
  <c r="K4727" i="1"/>
  <c r="J4727" i="1"/>
  <c r="J4731" i="5" s="1"/>
  <c r="S4730" i="5"/>
  <c r="O4726" i="1"/>
  <c r="O4730" i="5" s="1"/>
  <c r="N4726" i="1"/>
  <c r="N4730" i="5" s="1"/>
  <c r="M4726" i="1"/>
  <c r="M4730" i="5" s="1"/>
  <c r="K4726" i="1"/>
  <c r="J4726" i="1"/>
  <c r="J4730" i="5" s="1"/>
  <c r="S4729" i="5"/>
  <c r="O4725" i="1"/>
  <c r="O4729" i="5" s="1"/>
  <c r="N4725" i="1"/>
  <c r="M4725" i="1"/>
  <c r="M4729" i="5" s="1"/>
  <c r="K4725" i="1"/>
  <c r="K4729" i="5" s="1"/>
  <c r="J4725" i="1"/>
  <c r="J4729" i="5" s="1"/>
  <c r="S4728" i="5"/>
  <c r="O4724" i="1"/>
  <c r="O4728" i="5" s="1"/>
  <c r="N4724" i="1"/>
  <c r="N4728" i="5" s="1"/>
  <c r="M4724" i="1"/>
  <c r="M4728" i="5" s="1"/>
  <c r="K4724" i="1"/>
  <c r="K4728" i="5" s="1"/>
  <c r="J4724" i="1"/>
  <c r="J4728" i="5" s="1"/>
  <c r="S4727" i="5"/>
  <c r="O4723" i="1"/>
  <c r="O4727" i="5" s="1"/>
  <c r="N4723" i="1"/>
  <c r="N4727" i="5" s="1"/>
  <c r="M4723" i="1"/>
  <c r="M4727" i="5" s="1"/>
  <c r="K4723" i="1"/>
  <c r="K4727" i="5" s="1"/>
  <c r="J4723" i="1"/>
  <c r="J4727" i="5" s="1"/>
  <c r="S4726" i="5"/>
  <c r="O4722" i="1"/>
  <c r="O4726" i="5" s="1"/>
  <c r="N4722" i="1"/>
  <c r="N4726" i="5" s="1"/>
  <c r="M4722" i="1"/>
  <c r="M4726" i="5" s="1"/>
  <c r="K4722" i="1"/>
  <c r="J4722" i="1"/>
  <c r="J4726" i="5" s="1"/>
  <c r="S4725" i="5"/>
  <c r="O4721" i="1"/>
  <c r="O4725" i="5" s="1"/>
  <c r="N4721" i="1"/>
  <c r="M4721" i="1"/>
  <c r="M4725" i="5" s="1"/>
  <c r="K4721" i="1"/>
  <c r="J4721" i="1"/>
  <c r="J4725" i="5" s="1"/>
  <c r="S4724" i="5"/>
  <c r="O4720" i="1"/>
  <c r="O4724" i="5" s="1"/>
  <c r="N4720" i="1"/>
  <c r="N4724" i="5" s="1"/>
  <c r="M4720" i="1"/>
  <c r="M4724" i="5" s="1"/>
  <c r="K4720" i="1"/>
  <c r="K4724" i="5" s="1"/>
  <c r="J4720" i="1"/>
  <c r="J4724" i="5" s="1"/>
  <c r="S4723" i="5"/>
  <c r="O4719" i="1"/>
  <c r="O4723" i="5" s="1"/>
  <c r="N4719" i="1"/>
  <c r="N4723" i="5" s="1"/>
  <c r="M4719" i="1"/>
  <c r="M4723" i="5" s="1"/>
  <c r="K4719" i="1"/>
  <c r="J4719" i="1"/>
  <c r="J4723" i="5" s="1"/>
  <c r="S4722" i="5"/>
  <c r="O4718" i="1"/>
  <c r="O4722" i="5" s="1"/>
  <c r="N4718" i="1"/>
  <c r="N4722" i="5" s="1"/>
  <c r="M4718" i="1"/>
  <c r="M4722" i="5" s="1"/>
  <c r="K4718" i="1"/>
  <c r="J4718" i="1"/>
  <c r="J4722" i="5" s="1"/>
  <c r="S4721" i="5"/>
  <c r="O4717" i="1"/>
  <c r="O4721" i="5" s="1"/>
  <c r="N4717" i="1"/>
  <c r="M4717" i="1"/>
  <c r="M4721" i="5" s="1"/>
  <c r="K4717" i="1"/>
  <c r="K4721" i="5" s="1"/>
  <c r="J4717" i="1"/>
  <c r="J4721" i="5" s="1"/>
  <c r="S4720" i="5"/>
  <c r="O4716" i="1"/>
  <c r="O4720" i="5" s="1"/>
  <c r="N4716" i="1"/>
  <c r="N4720" i="5" s="1"/>
  <c r="M4716" i="1"/>
  <c r="M4720" i="5" s="1"/>
  <c r="K4716" i="1"/>
  <c r="K4720" i="5" s="1"/>
  <c r="J4716" i="1"/>
  <c r="J4720" i="5" s="1"/>
  <c r="S4719" i="5"/>
  <c r="O4715" i="1"/>
  <c r="O4719" i="5" s="1"/>
  <c r="N4715" i="1"/>
  <c r="N4719" i="5" s="1"/>
  <c r="M4715" i="1"/>
  <c r="M4719" i="5" s="1"/>
  <c r="K4715" i="1"/>
  <c r="K4719" i="5" s="1"/>
  <c r="J4715" i="1"/>
  <c r="J4719" i="5" s="1"/>
  <c r="S4718" i="5"/>
  <c r="O4714" i="1"/>
  <c r="O4718" i="5" s="1"/>
  <c r="N4714" i="1"/>
  <c r="N4718" i="5" s="1"/>
  <c r="M4714" i="1"/>
  <c r="M4718" i="5" s="1"/>
  <c r="K4714" i="1"/>
  <c r="J4714" i="1"/>
  <c r="J4718" i="5" s="1"/>
  <c r="S4717" i="5"/>
  <c r="O4713" i="1"/>
  <c r="O4717" i="5" s="1"/>
  <c r="N4713" i="1"/>
  <c r="M4713" i="1"/>
  <c r="M4717" i="5" s="1"/>
  <c r="K4713" i="1"/>
  <c r="J4713" i="1"/>
  <c r="J4717" i="5" s="1"/>
  <c r="S4716" i="5"/>
  <c r="O4712" i="1"/>
  <c r="O4716" i="5" s="1"/>
  <c r="N4712" i="1"/>
  <c r="N4716" i="5" s="1"/>
  <c r="M4712" i="1"/>
  <c r="M4716" i="5" s="1"/>
  <c r="K4712" i="1"/>
  <c r="J4712" i="1"/>
  <c r="J4716" i="5" s="1"/>
  <c r="S4715" i="5"/>
  <c r="O4711" i="1"/>
  <c r="O4715" i="5" s="1"/>
  <c r="N4711" i="1"/>
  <c r="N4715" i="5" s="1"/>
  <c r="M4711" i="1"/>
  <c r="M4715" i="5" s="1"/>
  <c r="K4711" i="1"/>
  <c r="K4715" i="5" s="1"/>
  <c r="J4711" i="1"/>
  <c r="J4715" i="5" s="1"/>
  <c r="S4714" i="5"/>
  <c r="O4710" i="1"/>
  <c r="O4714" i="5" s="1"/>
  <c r="N4710" i="1"/>
  <c r="N4714" i="5" s="1"/>
  <c r="M4710" i="1"/>
  <c r="M4714" i="5" s="1"/>
  <c r="K4710" i="1"/>
  <c r="J4710" i="1"/>
  <c r="J4714" i="5" s="1"/>
  <c r="S4713" i="5"/>
  <c r="O4709" i="1"/>
  <c r="O4713" i="5" s="1"/>
  <c r="N4709" i="1"/>
  <c r="M4709" i="1"/>
  <c r="M4713" i="5" s="1"/>
  <c r="K4709" i="1"/>
  <c r="K4713" i="5" s="1"/>
  <c r="J4709" i="1"/>
  <c r="J4713" i="5" s="1"/>
  <c r="S4712" i="5"/>
  <c r="O4708" i="1"/>
  <c r="O4712" i="5" s="1"/>
  <c r="N4708" i="1"/>
  <c r="N4712" i="5" s="1"/>
  <c r="M4708" i="1"/>
  <c r="M4712" i="5" s="1"/>
  <c r="K4708" i="1"/>
  <c r="J4708" i="1"/>
  <c r="J4712" i="5" s="1"/>
  <c r="S4711" i="5"/>
  <c r="O4707" i="1"/>
  <c r="O4711" i="5" s="1"/>
  <c r="N4707" i="1"/>
  <c r="N4711" i="5" s="1"/>
  <c r="M4707" i="1"/>
  <c r="M4711" i="5" s="1"/>
  <c r="K4707" i="1"/>
  <c r="J4707" i="1"/>
  <c r="J4711" i="5" s="1"/>
  <c r="S4710" i="5"/>
  <c r="O4706" i="1"/>
  <c r="O4710" i="5" s="1"/>
  <c r="N4706" i="1"/>
  <c r="N4710" i="5" s="1"/>
  <c r="M4706" i="1"/>
  <c r="M4710" i="5" s="1"/>
  <c r="K4706" i="1"/>
  <c r="J4706" i="1"/>
  <c r="J4710" i="5" s="1"/>
  <c r="S4709" i="5"/>
  <c r="O4705" i="1"/>
  <c r="O4709" i="5" s="1"/>
  <c r="N4705" i="1"/>
  <c r="M4705" i="1"/>
  <c r="M4709" i="5" s="1"/>
  <c r="K4705" i="1"/>
  <c r="J4705" i="1"/>
  <c r="J4709" i="5" s="1"/>
  <c r="S4708" i="5"/>
  <c r="O4704" i="1"/>
  <c r="O4708" i="5" s="1"/>
  <c r="N4704" i="1"/>
  <c r="N4708" i="5" s="1"/>
  <c r="M4704" i="1"/>
  <c r="M4708" i="5" s="1"/>
  <c r="K4704" i="1"/>
  <c r="K4708" i="5" s="1"/>
  <c r="J4704" i="1"/>
  <c r="J4708" i="5" s="1"/>
  <c r="S4707" i="5"/>
  <c r="O4703" i="1"/>
  <c r="O4707" i="5" s="1"/>
  <c r="N4703" i="1"/>
  <c r="N4707" i="5" s="1"/>
  <c r="M4703" i="1"/>
  <c r="M4707" i="5" s="1"/>
  <c r="K4703" i="1"/>
  <c r="K4707" i="5" s="1"/>
  <c r="J4703" i="1"/>
  <c r="J4707" i="5" s="1"/>
  <c r="S4706" i="5"/>
  <c r="O4702" i="1"/>
  <c r="O4706" i="5" s="1"/>
  <c r="N4702" i="1"/>
  <c r="N4706" i="5" s="1"/>
  <c r="M4702" i="1"/>
  <c r="M4706" i="5" s="1"/>
  <c r="K4702" i="1"/>
  <c r="J4702" i="1"/>
  <c r="J4706" i="5" s="1"/>
  <c r="S4705" i="5"/>
  <c r="O4701" i="1"/>
  <c r="O4705" i="5" s="1"/>
  <c r="N4701" i="1"/>
  <c r="M4701" i="1"/>
  <c r="M4705" i="5" s="1"/>
  <c r="K4701" i="1"/>
  <c r="K4705" i="5" s="1"/>
  <c r="J4701" i="1"/>
  <c r="J4705" i="5" s="1"/>
  <c r="S4704" i="5"/>
  <c r="O4700" i="1"/>
  <c r="O4704" i="5" s="1"/>
  <c r="N4700" i="1"/>
  <c r="N4704" i="5" s="1"/>
  <c r="M4700" i="1"/>
  <c r="M4704" i="5" s="1"/>
  <c r="K4700" i="1"/>
  <c r="K4704" i="5" s="1"/>
  <c r="J4700" i="1"/>
  <c r="J4704" i="5" s="1"/>
  <c r="S4703" i="5"/>
  <c r="O4699" i="1"/>
  <c r="O4703" i="5" s="1"/>
  <c r="N4699" i="1"/>
  <c r="N4703" i="5" s="1"/>
  <c r="M4699" i="1"/>
  <c r="M4703" i="5" s="1"/>
  <c r="K4699" i="1"/>
  <c r="K4703" i="5" s="1"/>
  <c r="J4699" i="1"/>
  <c r="J4703" i="5" s="1"/>
  <c r="S4702" i="5"/>
  <c r="O4698" i="1"/>
  <c r="O4702" i="5" s="1"/>
  <c r="N4698" i="1"/>
  <c r="N4702" i="5" s="1"/>
  <c r="M4698" i="1"/>
  <c r="M4702" i="5" s="1"/>
  <c r="K4698" i="1"/>
  <c r="J4698" i="1"/>
  <c r="J4702" i="5" s="1"/>
  <c r="S4701" i="5"/>
  <c r="O4697" i="1"/>
  <c r="O4701" i="5" s="1"/>
  <c r="N4697" i="1"/>
  <c r="M4697" i="1"/>
  <c r="M4701" i="5" s="1"/>
  <c r="K4697" i="1"/>
  <c r="K4701" i="5" s="1"/>
  <c r="J4697" i="1"/>
  <c r="J4701" i="5" s="1"/>
  <c r="S4700" i="5"/>
  <c r="O4696" i="1"/>
  <c r="O4700" i="5" s="1"/>
  <c r="N4696" i="1"/>
  <c r="N4700" i="5" s="1"/>
  <c r="M4696" i="1"/>
  <c r="M4700" i="5" s="1"/>
  <c r="K4696" i="1"/>
  <c r="J4696" i="1"/>
  <c r="J4700" i="5" s="1"/>
  <c r="S4699" i="5"/>
  <c r="O4695" i="1"/>
  <c r="O4699" i="5" s="1"/>
  <c r="N4695" i="1"/>
  <c r="N4699" i="5" s="1"/>
  <c r="M4695" i="1"/>
  <c r="M4699" i="5" s="1"/>
  <c r="K4695" i="1"/>
  <c r="K4699" i="5" s="1"/>
  <c r="J4695" i="1"/>
  <c r="J4699" i="5" s="1"/>
  <c r="S4698" i="5"/>
  <c r="O4694" i="1"/>
  <c r="O4698" i="5" s="1"/>
  <c r="N4694" i="1"/>
  <c r="N4698" i="5" s="1"/>
  <c r="M4694" i="1"/>
  <c r="M4698" i="5" s="1"/>
  <c r="K4694" i="1"/>
  <c r="J4694" i="1"/>
  <c r="J4698" i="5" s="1"/>
  <c r="S4697" i="5"/>
  <c r="O4693" i="1"/>
  <c r="O4697" i="5" s="1"/>
  <c r="N4693" i="1"/>
  <c r="M4693" i="1"/>
  <c r="M4697" i="5" s="1"/>
  <c r="K4693" i="1"/>
  <c r="K4697" i="5" s="1"/>
  <c r="J4693" i="1"/>
  <c r="J4697" i="5" s="1"/>
  <c r="S4696" i="5"/>
  <c r="O4692" i="1"/>
  <c r="O4696" i="5" s="1"/>
  <c r="N4692" i="1"/>
  <c r="N4696" i="5" s="1"/>
  <c r="M4692" i="1"/>
  <c r="M4696" i="5" s="1"/>
  <c r="K4692" i="1"/>
  <c r="K4696" i="5" s="1"/>
  <c r="J4692" i="1"/>
  <c r="J4696" i="5" s="1"/>
  <c r="S4695" i="5"/>
  <c r="O4691" i="1"/>
  <c r="O4695" i="5" s="1"/>
  <c r="N4691" i="1"/>
  <c r="N4695" i="5" s="1"/>
  <c r="M4691" i="1"/>
  <c r="M4695" i="5" s="1"/>
  <c r="K4691" i="1"/>
  <c r="K4695" i="5" s="1"/>
  <c r="J4691" i="1"/>
  <c r="J4695" i="5" s="1"/>
  <c r="S4694" i="5"/>
  <c r="O4690" i="1"/>
  <c r="O4694" i="5" s="1"/>
  <c r="N4690" i="1"/>
  <c r="N4694" i="5" s="1"/>
  <c r="M4690" i="1"/>
  <c r="M4694" i="5" s="1"/>
  <c r="K4690" i="1"/>
  <c r="J4690" i="1"/>
  <c r="J4694" i="5" s="1"/>
  <c r="S4693" i="5"/>
  <c r="O4689" i="1"/>
  <c r="O4693" i="5" s="1"/>
  <c r="N4689" i="1"/>
  <c r="M4689" i="1"/>
  <c r="M4693" i="5" s="1"/>
  <c r="K4689" i="1"/>
  <c r="K4693" i="5" s="1"/>
  <c r="J4689" i="1"/>
  <c r="J4693" i="5" s="1"/>
  <c r="S4692" i="5"/>
  <c r="O4688" i="1"/>
  <c r="O4692" i="5" s="1"/>
  <c r="N4688" i="1"/>
  <c r="N4692" i="5" s="1"/>
  <c r="M4688" i="1"/>
  <c r="M4692" i="5" s="1"/>
  <c r="K4688" i="1"/>
  <c r="K4692" i="5" s="1"/>
  <c r="J4688" i="1"/>
  <c r="J4692" i="5" s="1"/>
  <c r="S4691" i="5"/>
  <c r="O4687" i="1"/>
  <c r="O4691" i="5" s="1"/>
  <c r="N4687" i="1"/>
  <c r="N4691" i="5" s="1"/>
  <c r="M4687" i="1"/>
  <c r="M4691" i="5" s="1"/>
  <c r="K4687" i="1"/>
  <c r="K4691" i="5" s="1"/>
  <c r="J4687" i="1"/>
  <c r="J4691" i="5" s="1"/>
  <c r="S4690" i="5"/>
  <c r="O4686" i="1"/>
  <c r="O4690" i="5" s="1"/>
  <c r="N4686" i="1"/>
  <c r="N4690" i="5" s="1"/>
  <c r="M4686" i="1"/>
  <c r="M4690" i="5" s="1"/>
  <c r="K4686" i="1"/>
  <c r="J4686" i="1"/>
  <c r="J4690" i="5" s="1"/>
  <c r="S4689" i="5"/>
  <c r="O4685" i="1"/>
  <c r="O4689" i="5" s="1"/>
  <c r="N4685" i="1"/>
  <c r="M4685" i="1"/>
  <c r="M4689" i="5" s="1"/>
  <c r="K4685" i="1"/>
  <c r="J4685" i="1"/>
  <c r="J4689" i="5" s="1"/>
  <c r="S4688" i="5"/>
  <c r="O4684" i="1"/>
  <c r="O4688" i="5" s="1"/>
  <c r="N4684" i="1"/>
  <c r="N4688" i="5" s="1"/>
  <c r="M4684" i="1"/>
  <c r="M4688" i="5" s="1"/>
  <c r="K4684" i="1"/>
  <c r="J4684" i="1"/>
  <c r="J4688" i="5" s="1"/>
  <c r="S4687" i="5"/>
  <c r="O4683" i="1"/>
  <c r="O4687" i="5" s="1"/>
  <c r="N4683" i="1"/>
  <c r="N4687" i="5" s="1"/>
  <c r="M4683" i="1"/>
  <c r="M4687" i="5" s="1"/>
  <c r="K4683" i="1"/>
  <c r="K4687" i="5" s="1"/>
  <c r="J4683" i="1"/>
  <c r="J4687" i="5" s="1"/>
  <c r="S4686" i="5"/>
  <c r="O4682" i="1"/>
  <c r="O4686" i="5" s="1"/>
  <c r="N4682" i="1"/>
  <c r="N4686" i="5" s="1"/>
  <c r="M4682" i="1"/>
  <c r="M4686" i="5" s="1"/>
  <c r="K4682" i="1"/>
  <c r="J4682" i="1"/>
  <c r="J4686" i="5" s="1"/>
  <c r="S4685" i="5"/>
  <c r="O4681" i="1"/>
  <c r="O4685" i="5" s="1"/>
  <c r="N4681" i="1"/>
  <c r="M4681" i="1"/>
  <c r="M4685" i="5" s="1"/>
  <c r="K4681" i="1"/>
  <c r="K4685" i="5" s="1"/>
  <c r="J4681" i="1"/>
  <c r="J4685" i="5" s="1"/>
  <c r="S4684" i="5"/>
  <c r="O4680" i="1"/>
  <c r="O4684" i="5" s="1"/>
  <c r="N4680" i="1"/>
  <c r="N4684" i="5" s="1"/>
  <c r="M4680" i="1"/>
  <c r="M4684" i="5" s="1"/>
  <c r="K4680" i="1"/>
  <c r="K4684" i="5" s="1"/>
  <c r="J4680" i="1"/>
  <c r="J4684" i="5" s="1"/>
  <c r="S4683" i="5"/>
  <c r="O4679" i="1"/>
  <c r="O4683" i="5" s="1"/>
  <c r="N4679" i="1"/>
  <c r="N4683" i="5" s="1"/>
  <c r="M4679" i="1"/>
  <c r="M4683" i="5" s="1"/>
  <c r="K4679" i="1"/>
  <c r="K4683" i="5" s="1"/>
  <c r="J4679" i="1"/>
  <c r="J4683" i="5" s="1"/>
  <c r="S4682" i="5"/>
  <c r="O4678" i="1"/>
  <c r="O4682" i="5" s="1"/>
  <c r="N4678" i="1"/>
  <c r="N4682" i="5" s="1"/>
  <c r="M4678" i="1"/>
  <c r="M4682" i="5" s="1"/>
  <c r="K4678" i="1"/>
  <c r="J4678" i="1"/>
  <c r="J4682" i="5" s="1"/>
  <c r="S4681" i="5"/>
  <c r="O4677" i="1"/>
  <c r="O4681" i="5" s="1"/>
  <c r="N4677" i="1"/>
  <c r="M4677" i="1"/>
  <c r="M4681" i="5" s="1"/>
  <c r="K4677" i="1"/>
  <c r="J4677" i="1"/>
  <c r="J4681" i="5" s="1"/>
  <c r="S4680" i="5"/>
  <c r="O4676" i="1"/>
  <c r="O4680" i="5" s="1"/>
  <c r="N4676" i="1"/>
  <c r="N4680" i="5" s="1"/>
  <c r="M4676" i="1"/>
  <c r="M4680" i="5" s="1"/>
  <c r="K4676" i="1"/>
  <c r="J4676" i="1"/>
  <c r="J4680" i="5" s="1"/>
  <c r="S4679" i="5"/>
  <c r="O4675" i="1"/>
  <c r="O4679" i="5" s="1"/>
  <c r="N4675" i="1"/>
  <c r="N4679" i="5" s="1"/>
  <c r="M4675" i="1"/>
  <c r="M4679" i="5" s="1"/>
  <c r="K4675" i="1"/>
  <c r="K4679" i="5" s="1"/>
  <c r="J4675" i="1"/>
  <c r="J4679" i="5" s="1"/>
  <c r="S4678" i="5"/>
  <c r="O4674" i="1"/>
  <c r="O4678" i="5" s="1"/>
  <c r="N4674" i="1"/>
  <c r="N4678" i="5" s="1"/>
  <c r="M4674" i="1"/>
  <c r="M4678" i="5" s="1"/>
  <c r="K4674" i="1"/>
  <c r="J4674" i="1"/>
  <c r="J4678" i="5" s="1"/>
  <c r="S4677" i="5"/>
  <c r="O4673" i="1"/>
  <c r="O4677" i="5" s="1"/>
  <c r="N4673" i="1"/>
  <c r="M4673" i="1"/>
  <c r="M4677" i="5" s="1"/>
  <c r="K4673" i="1"/>
  <c r="K4677" i="5" s="1"/>
  <c r="J4673" i="1"/>
  <c r="J4677" i="5" s="1"/>
  <c r="S4676" i="5"/>
  <c r="O4672" i="1"/>
  <c r="O4676" i="5" s="1"/>
  <c r="N4672" i="1"/>
  <c r="N4676" i="5" s="1"/>
  <c r="M4672" i="1"/>
  <c r="M4676" i="5" s="1"/>
  <c r="K4672" i="1"/>
  <c r="K4676" i="5" s="1"/>
  <c r="J4672" i="1"/>
  <c r="J4676" i="5" s="1"/>
  <c r="S4675" i="5"/>
  <c r="O4671" i="1"/>
  <c r="O4675" i="5" s="1"/>
  <c r="N4671" i="1"/>
  <c r="N4675" i="5" s="1"/>
  <c r="M4671" i="1"/>
  <c r="M4675" i="5" s="1"/>
  <c r="K4671" i="1"/>
  <c r="J4671" i="1"/>
  <c r="J4675" i="5" s="1"/>
  <c r="S4674" i="5"/>
  <c r="O4670" i="1"/>
  <c r="O4674" i="5" s="1"/>
  <c r="N4670" i="1"/>
  <c r="N4674" i="5" s="1"/>
  <c r="M4670" i="1"/>
  <c r="M4674" i="5" s="1"/>
  <c r="K4670" i="1"/>
  <c r="J4670" i="1"/>
  <c r="J4674" i="5" s="1"/>
  <c r="S4673" i="5"/>
  <c r="O4669" i="1"/>
  <c r="O4673" i="5" s="1"/>
  <c r="N4669" i="1"/>
  <c r="M4669" i="1"/>
  <c r="M4673" i="5" s="1"/>
  <c r="K4669" i="1"/>
  <c r="K4673" i="5" s="1"/>
  <c r="J4669" i="1"/>
  <c r="J4673" i="5" s="1"/>
  <c r="S4672" i="5"/>
  <c r="O4668" i="1"/>
  <c r="O4672" i="5" s="1"/>
  <c r="N4668" i="1"/>
  <c r="N4672" i="5" s="1"/>
  <c r="M4668" i="1"/>
  <c r="M4672" i="5" s="1"/>
  <c r="K4668" i="1"/>
  <c r="K4672" i="5" s="1"/>
  <c r="J4668" i="1"/>
  <c r="J4672" i="5" s="1"/>
  <c r="S4671" i="5"/>
  <c r="O4667" i="1"/>
  <c r="O4671" i="5" s="1"/>
  <c r="N4667" i="1"/>
  <c r="N4671" i="5" s="1"/>
  <c r="M4667" i="1"/>
  <c r="M4671" i="5" s="1"/>
  <c r="K4667" i="1"/>
  <c r="K4671" i="5" s="1"/>
  <c r="J4667" i="1"/>
  <c r="J4671" i="5" s="1"/>
  <c r="S4670" i="5"/>
  <c r="O4666" i="1"/>
  <c r="O4670" i="5" s="1"/>
  <c r="N4666" i="1"/>
  <c r="N4670" i="5" s="1"/>
  <c r="M4666" i="1"/>
  <c r="M4670" i="5" s="1"/>
  <c r="K4666" i="1"/>
  <c r="J4666" i="1"/>
  <c r="J4670" i="5" s="1"/>
  <c r="S4669" i="5"/>
  <c r="O4665" i="1"/>
  <c r="O4669" i="5" s="1"/>
  <c r="N4665" i="1"/>
  <c r="M4665" i="1"/>
  <c r="M4669" i="5" s="1"/>
  <c r="K4665" i="1"/>
  <c r="J4665" i="1"/>
  <c r="J4669" i="5" s="1"/>
  <c r="S4668" i="5"/>
  <c r="O4664" i="1"/>
  <c r="O4668" i="5" s="1"/>
  <c r="N4664" i="1"/>
  <c r="N4668" i="5" s="1"/>
  <c r="M4664" i="1"/>
  <c r="M4668" i="5" s="1"/>
  <c r="K4664" i="1"/>
  <c r="K4668" i="5" s="1"/>
  <c r="J4664" i="1"/>
  <c r="J4668" i="5" s="1"/>
  <c r="S4667" i="5"/>
  <c r="O4663" i="1"/>
  <c r="O4667" i="5" s="1"/>
  <c r="N4663" i="1"/>
  <c r="N4667" i="5" s="1"/>
  <c r="M4663" i="1"/>
  <c r="M4667" i="5" s="1"/>
  <c r="K4663" i="1"/>
  <c r="J4663" i="1"/>
  <c r="J4667" i="5" s="1"/>
  <c r="S4666" i="5"/>
  <c r="O4662" i="1"/>
  <c r="O4666" i="5" s="1"/>
  <c r="N4662" i="1"/>
  <c r="N4666" i="5" s="1"/>
  <c r="M4662" i="1"/>
  <c r="M4666" i="5" s="1"/>
  <c r="K4662" i="1"/>
  <c r="J4662" i="1"/>
  <c r="J4666" i="5" s="1"/>
  <c r="S4665" i="5"/>
  <c r="O4661" i="1"/>
  <c r="O4665" i="5" s="1"/>
  <c r="N4661" i="1"/>
  <c r="M4661" i="1"/>
  <c r="M4665" i="5" s="1"/>
  <c r="K4661" i="1"/>
  <c r="K4665" i="5" s="1"/>
  <c r="J4661" i="1"/>
  <c r="J4665" i="5" s="1"/>
  <c r="S4664" i="5"/>
  <c r="O4660" i="1"/>
  <c r="O4664" i="5" s="1"/>
  <c r="N4660" i="1"/>
  <c r="N4664" i="5" s="1"/>
  <c r="M4660" i="1"/>
  <c r="M4664" i="5" s="1"/>
  <c r="K4660" i="1"/>
  <c r="J4660" i="1"/>
  <c r="J4664" i="5" s="1"/>
  <c r="S4663" i="5"/>
  <c r="O4659" i="1"/>
  <c r="O4663" i="5" s="1"/>
  <c r="N4659" i="1"/>
  <c r="N4663" i="5" s="1"/>
  <c r="M4659" i="1"/>
  <c r="M4663" i="5" s="1"/>
  <c r="K4659" i="1"/>
  <c r="J4659" i="1"/>
  <c r="J4663" i="5" s="1"/>
  <c r="S4662" i="5"/>
  <c r="O4658" i="1"/>
  <c r="O4662" i="5" s="1"/>
  <c r="N4658" i="1"/>
  <c r="N4662" i="5" s="1"/>
  <c r="M4658" i="1"/>
  <c r="M4662" i="5" s="1"/>
  <c r="K4658" i="1"/>
  <c r="J4658" i="1"/>
  <c r="J4662" i="5" s="1"/>
  <c r="S4661" i="5"/>
  <c r="O4657" i="1"/>
  <c r="O4661" i="5" s="1"/>
  <c r="N4657" i="1"/>
  <c r="M4657" i="1"/>
  <c r="M4661" i="5" s="1"/>
  <c r="K4657" i="1"/>
  <c r="K4661" i="5" s="1"/>
  <c r="J4657" i="1"/>
  <c r="J4661" i="5" s="1"/>
  <c r="S4660" i="5"/>
  <c r="O4656" i="1"/>
  <c r="O4660" i="5" s="1"/>
  <c r="N4656" i="1"/>
  <c r="N4660" i="5" s="1"/>
  <c r="M4656" i="1"/>
  <c r="M4660" i="5" s="1"/>
  <c r="K4656" i="1"/>
  <c r="K4660" i="5" s="1"/>
  <c r="J4656" i="1"/>
  <c r="J4660" i="5" s="1"/>
  <c r="S4659" i="5"/>
  <c r="O4655" i="1"/>
  <c r="O4659" i="5" s="1"/>
  <c r="N4655" i="1"/>
  <c r="N4659" i="5" s="1"/>
  <c r="M4655" i="1"/>
  <c r="M4659" i="5" s="1"/>
  <c r="K4655" i="1"/>
  <c r="J4655" i="1"/>
  <c r="J4659" i="5" s="1"/>
  <c r="S4658" i="5"/>
  <c r="O4654" i="1"/>
  <c r="O4658" i="5" s="1"/>
  <c r="N4654" i="1"/>
  <c r="N4658" i="5" s="1"/>
  <c r="M4654" i="1"/>
  <c r="M4658" i="5" s="1"/>
  <c r="K4654" i="1"/>
  <c r="J4654" i="1"/>
  <c r="J4658" i="5" s="1"/>
  <c r="S4657" i="5"/>
  <c r="O4653" i="1"/>
  <c r="O4657" i="5" s="1"/>
  <c r="N4653" i="1"/>
  <c r="M4653" i="1"/>
  <c r="M4657" i="5" s="1"/>
  <c r="K4653" i="1"/>
  <c r="J4653" i="1"/>
  <c r="J4657" i="5" s="1"/>
  <c r="S4656" i="5"/>
  <c r="O4652" i="1"/>
  <c r="O4656" i="5" s="1"/>
  <c r="N4652" i="1"/>
  <c r="N4656" i="5" s="1"/>
  <c r="M4652" i="1"/>
  <c r="M4656" i="5" s="1"/>
  <c r="K4652" i="1"/>
  <c r="K4656" i="5" s="1"/>
  <c r="J4652" i="1"/>
  <c r="J4656" i="5" s="1"/>
  <c r="S4655" i="5"/>
  <c r="O4651" i="1"/>
  <c r="O4655" i="5" s="1"/>
  <c r="N4651" i="1"/>
  <c r="N4655" i="5" s="1"/>
  <c r="M4651" i="1"/>
  <c r="M4655" i="5" s="1"/>
  <c r="K4651" i="1"/>
  <c r="K4655" i="5" s="1"/>
  <c r="J4651" i="1"/>
  <c r="J4655" i="5" s="1"/>
  <c r="S4654" i="5"/>
  <c r="O4650" i="1"/>
  <c r="O4654" i="5" s="1"/>
  <c r="N4650" i="1"/>
  <c r="N4654" i="5" s="1"/>
  <c r="M4650" i="1"/>
  <c r="M4654" i="5" s="1"/>
  <c r="K4650" i="1"/>
  <c r="J4650" i="1"/>
  <c r="J4654" i="5" s="1"/>
  <c r="S4653" i="5"/>
  <c r="O4649" i="1"/>
  <c r="O4653" i="5" s="1"/>
  <c r="N4649" i="1"/>
  <c r="M4649" i="1"/>
  <c r="M4653" i="5" s="1"/>
  <c r="K4649" i="1"/>
  <c r="J4649" i="1"/>
  <c r="J4653" i="5" s="1"/>
  <c r="S4652" i="5"/>
  <c r="O4648" i="1"/>
  <c r="O4652" i="5" s="1"/>
  <c r="N4648" i="1"/>
  <c r="N4652" i="5" s="1"/>
  <c r="M4648" i="1"/>
  <c r="M4652" i="5" s="1"/>
  <c r="K4648" i="1"/>
  <c r="J4648" i="1"/>
  <c r="J4652" i="5" s="1"/>
  <c r="S4651" i="5"/>
  <c r="O4647" i="1"/>
  <c r="O4651" i="5" s="1"/>
  <c r="N4647" i="1"/>
  <c r="N4651" i="5" s="1"/>
  <c r="M4647" i="1"/>
  <c r="M4651" i="5" s="1"/>
  <c r="K4647" i="1"/>
  <c r="K4651" i="5" s="1"/>
  <c r="J4647" i="1"/>
  <c r="J4651" i="5" s="1"/>
  <c r="S4650" i="5"/>
  <c r="O4646" i="1"/>
  <c r="O4650" i="5" s="1"/>
  <c r="N4646" i="1"/>
  <c r="N4650" i="5" s="1"/>
  <c r="M4646" i="1"/>
  <c r="M4650" i="5" s="1"/>
  <c r="K4646" i="1"/>
  <c r="J4646" i="1"/>
  <c r="J4650" i="5" s="1"/>
  <c r="S4649" i="5"/>
  <c r="O4645" i="1"/>
  <c r="O4649" i="5" s="1"/>
  <c r="N4645" i="1"/>
  <c r="M4645" i="1"/>
  <c r="M4649" i="5" s="1"/>
  <c r="K4645" i="1"/>
  <c r="K4649" i="5" s="1"/>
  <c r="J4645" i="1"/>
  <c r="J4649" i="5" s="1"/>
  <c r="S4648" i="5"/>
  <c r="O4644" i="1"/>
  <c r="O4648" i="5" s="1"/>
  <c r="N4644" i="1"/>
  <c r="N4648" i="5" s="1"/>
  <c r="M4644" i="1"/>
  <c r="M4648" i="5" s="1"/>
  <c r="K4644" i="1"/>
  <c r="K4648" i="5" s="1"/>
  <c r="J4644" i="1"/>
  <c r="J4648" i="5" s="1"/>
  <c r="S4647" i="5"/>
  <c r="O4643" i="1"/>
  <c r="O4647" i="5" s="1"/>
  <c r="N4643" i="1"/>
  <c r="N4647" i="5" s="1"/>
  <c r="M4643" i="1"/>
  <c r="M4647" i="5" s="1"/>
  <c r="K4643" i="1"/>
  <c r="J4643" i="1"/>
  <c r="J4647" i="5" s="1"/>
  <c r="S4646" i="5"/>
  <c r="O4642" i="1"/>
  <c r="O4646" i="5" s="1"/>
  <c r="N4642" i="1"/>
  <c r="N4646" i="5" s="1"/>
  <c r="M4642" i="1"/>
  <c r="M4646" i="5" s="1"/>
  <c r="K4642" i="1"/>
  <c r="J4642" i="1"/>
  <c r="J4646" i="5" s="1"/>
  <c r="S4645" i="5"/>
  <c r="O4641" i="1"/>
  <c r="O4645" i="5" s="1"/>
  <c r="N4641" i="1"/>
  <c r="M4641" i="1"/>
  <c r="M4645" i="5" s="1"/>
  <c r="K4641" i="1"/>
  <c r="K4645" i="5" s="1"/>
  <c r="J4641" i="1"/>
  <c r="J4645" i="5" s="1"/>
  <c r="S4644" i="5"/>
  <c r="O4640" i="1"/>
  <c r="O4644" i="5" s="1"/>
  <c r="N4640" i="1"/>
  <c r="N4644" i="5" s="1"/>
  <c r="M4640" i="1"/>
  <c r="M4644" i="5" s="1"/>
  <c r="K4640" i="1"/>
  <c r="K4644" i="5" s="1"/>
  <c r="J4640" i="1"/>
  <c r="J4644" i="5" s="1"/>
  <c r="S4643" i="5"/>
  <c r="O4639" i="1"/>
  <c r="O4643" i="5" s="1"/>
  <c r="N4639" i="1"/>
  <c r="N4643" i="5" s="1"/>
  <c r="M4639" i="1"/>
  <c r="M4643" i="5" s="1"/>
  <c r="K4639" i="1"/>
  <c r="K4643" i="5" s="1"/>
  <c r="J4639" i="1"/>
  <c r="J4643" i="5" s="1"/>
  <c r="S4642" i="5"/>
  <c r="O4638" i="1"/>
  <c r="O4642" i="5" s="1"/>
  <c r="N4638" i="1"/>
  <c r="N4642" i="5" s="1"/>
  <c r="M4638" i="1"/>
  <c r="M4642" i="5" s="1"/>
  <c r="K4638" i="1"/>
  <c r="J4638" i="1"/>
  <c r="J4642" i="5" s="1"/>
  <c r="S4641" i="5"/>
  <c r="O4637" i="1"/>
  <c r="O4641" i="5" s="1"/>
  <c r="N4637" i="1"/>
  <c r="M4637" i="1"/>
  <c r="M4641" i="5" s="1"/>
  <c r="K4637" i="1"/>
  <c r="K4641" i="5" s="1"/>
  <c r="J4637" i="1"/>
  <c r="J4641" i="5" s="1"/>
  <c r="S4640" i="5"/>
  <c r="O4636" i="1"/>
  <c r="O4640" i="5" s="1"/>
  <c r="N4636" i="1"/>
  <c r="N4640" i="5" s="1"/>
  <c r="M4636" i="1"/>
  <c r="M4640" i="5" s="1"/>
  <c r="K4636" i="1"/>
  <c r="K4640" i="5" s="1"/>
  <c r="J4636" i="1"/>
  <c r="J4640" i="5" s="1"/>
  <c r="S4639" i="5"/>
  <c r="O4635" i="1"/>
  <c r="O4639" i="5" s="1"/>
  <c r="N4635" i="1"/>
  <c r="N4639" i="5" s="1"/>
  <c r="M4635" i="1"/>
  <c r="M4639" i="5" s="1"/>
  <c r="K4635" i="1"/>
  <c r="K4639" i="5" s="1"/>
  <c r="J4635" i="1"/>
  <c r="J4639" i="5" s="1"/>
  <c r="S4638" i="5"/>
  <c r="O4634" i="1"/>
  <c r="O4638" i="5" s="1"/>
  <c r="N4634" i="1"/>
  <c r="N4638" i="5" s="1"/>
  <c r="M4634" i="1"/>
  <c r="M4638" i="5" s="1"/>
  <c r="K4634" i="1"/>
  <c r="J4634" i="1"/>
  <c r="J4638" i="5" s="1"/>
  <c r="S4637" i="5"/>
  <c r="O4633" i="1"/>
  <c r="O4637" i="5" s="1"/>
  <c r="N4633" i="1"/>
  <c r="M4633" i="1"/>
  <c r="M4637" i="5" s="1"/>
  <c r="K4633" i="1"/>
  <c r="J4633" i="1"/>
  <c r="J4637" i="5" s="1"/>
  <c r="S4636" i="5"/>
  <c r="O4632" i="1"/>
  <c r="O4636" i="5" s="1"/>
  <c r="N4632" i="1"/>
  <c r="N4636" i="5" s="1"/>
  <c r="M4632" i="1"/>
  <c r="M4636" i="5" s="1"/>
  <c r="K4632" i="1"/>
  <c r="J4632" i="1"/>
  <c r="J4636" i="5" s="1"/>
  <c r="S4635" i="5"/>
  <c r="O4631" i="1"/>
  <c r="O4635" i="5" s="1"/>
  <c r="N4631" i="1"/>
  <c r="N4635" i="5" s="1"/>
  <c r="M4631" i="1"/>
  <c r="M4635" i="5" s="1"/>
  <c r="K4631" i="1"/>
  <c r="J4631" i="1"/>
  <c r="J4635" i="5" s="1"/>
  <c r="S4634" i="5"/>
  <c r="O4630" i="1"/>
  <c r="O4634" i="5" s="1"/>
  <c r="N4630" i="1"/>
  <c r="N4634" i="5" s="1"/>
  <c r="M4630" i="1"/>
  <c r="M4634" i="5" s="1"/>
  <c r="K4630" i="1"/>
  <c r="J4630" i="1"/>
  <c r="J4634" i="5" s="1"/>
  <c r="S4633" i="5"/>
  <c r="O4629" i="1"/>
  <c r="O4633" i="5" s="1"/>
  <c r="N4629" i="1"/>
  <c r="M4629" i="1"/>
  <c r="M4633" i="5" s="1"/>
  <c r="K4629" i="1"/>
  <c r="J4629" i="1"/>
  <c r="J4633" i="5" s="1"/>
  <c r="S4632" i="5"/>
  <c r="O4628" i="1"/>
  <c r="O4632" i="5" s="1"/>
  <c r="N4628" i="1"/>
  <c r="N4632" i="5" s="1"/>
  <c r="M4628" i="1"/>
  <c r="M4632" i="5" s="1"/>
  <c r="K4628" i="1"/>
  <c r="J4628" i="1"/>
  <c r="J4632" i="5" s="1"/>
  <c r="S4631" i="5"/>
  <c r="O4627" i="1"/>
  <c r="O4631" i="5" s="1"/>
  <c r="N4627" i="1"/>
  <c r="N4631" i="5" s="1"/>
  <c r="M4627" i="1"/>
  <c r="M4631" i="5" s="1"/>
  <c r="K4627" i="1"/>
  <c r="J4627" i="1"/>
  <c r="J4631" i="5" s="1"/>
  <c r="S4630" i="5"/>
  <c r="O4626" i="1"/>
  <c r="O4630" i="5" s="1"/>
  <c r="N4626" i="1"/>
  <c r="N4630" i="5" s="1"/>
  <c r="M4626" i="1"/>
  <c r="M4630" i="5" s="1"/>
  <c r="K4626" i="1"/>
  <c r="J4626" i="1"/>
  <c r="J4630" i="5" s="1"/>
  <c r="S4629" i="5"/>
  <c r="O4625" i="1"/>
  <c r="O4629" i="5" s="1"/>
  <c r="N4625" i="1"/>
  <c r="M4625" i="1"/>
  <c r="M4629" i="5" s="1"/>
  <c r="K4625" i="1"/>
  <c r="K4629" i="5" s="1"/>
  <c r="J4625" i="1"/>
  <c r="J4629" i="5" s="1"/>
  <c r="S4628" i="5"/>
  <c r="O4624" i="1"/>
  <c r="O4628" i="5" s="1"/>
  <c r="N4624" i="1"/>
  <c r="N4628" i="5" s="1"/>
  <c r="M4624" i="1"/>
  <c r="M4628" i="5" s="1"/>
  <c r="K4624" i="1"/>
  <c r="K4628" i="5" s="1"/>
  <c r="J4624" i="1"/>
  <c r="J4628" i="5" s="1"/>
  <c r="S4627" i="5"/>
  <c r="O4623" i="1"/>
  <c r="O4627" i="5" s="1"/>
  <c r="N4623" i="1"/>
  <c r="N4627" i="5" s="1"/>
  <c r="M4623" i="1"/>
  <c r="M4627" i="5" s="1"/>
  <c r="K4623" i="1"/>
  <c r="K4627" i="5" s="1"/>
  <c r="J4623" i="1"/>
  <c r="J4627" i="5" s="1"/>
  <c r="S4626" i="5"/>
  <c r="O4622" i="1"/>
  <c r="O4626" i="5" s="1"/>
  <c r="N4622" i="1"/>
  <c r="N4626" i="5" s="1"/>
  <c r="M4622" i="1"/>
  <c r="M4626" i="5" s="1"/>
  <c r="K4622" i="1"/>
  <c r="J4622" i="1"/>
  <c r="J4626" i="5" s="1"/>
  <c r="S4625" i="5"/>
  <c r="O4621" i="1"/>
  <c r="O4625" i="5" s="1"/>
  <c r="N4621" i="1"/>
  <c r="M4621" i="1"/>
  <c r="M4625" i="5" s="1"/>
  <c r="K4621" i="1"/>
  <c r="J4621" i="1"/>
  <c r="J4625" i="5" s="1"/>
  <c r="S4624" i="5"/>
  <c r="O4620" i="1"/>
  <c r="O4624" i="5" s="1"/>
  <c r="N4620" i="1"/>
  <c r="N4624" i="5" s="1"/>
  <c r="M4620" i="1"/>
  <c r="M4624" i="5" s="1"/>
  <c r="K4620" i="1"/>
  <c r="K4624" i="5" s="1"/>
  <c r="J4620" i="1"/>
  <c r="J4624" i="5" s="1"/>
  <c r="S4623" i="5"/>
  <c r="O4619" i="1"/>
  <c r="O4623" i="5" s="1"/>
  <c r="N4619" i="1"/>
  <c r="N4623" i="5" s="1"/>
  <c r="M4619" i="1"/>
  <c r="M4623" i="5" s="1"/>
  <c r="K4619" i="1"/>
  <c r="K4623" i="5" s="1"/>
  <c r="J4619" i="1"/>
  <c r="J4623" i="5" s="1"/>
  <c r="S4622" i="5"/>
  <c r="O4618" i="1"/>
  <c r="O4622" i="5" s="1"/>
  <c r="N4618" i="1"/>
  <c r="N4622" i="5" s="1"/>
  <c r="M4618" i="1"/>
  <c r="M4622" i="5" s="1"/>
  <c r="K4618" i="1"/>
  <c r="J4618" i="1"/>
  <c r="J4622" i="5" s="1"/>
  <c r="S4621" i="5"/>
  <c r="O4617" i="1"/>
  <c r="O4621" i="5" s="1"/>
  <c r="N4617" i="1"/>
  <c r="M4617" i="1"/>
  <c r="M4621" i="5" s="1"/>
  <c r="K4617" i="1"/>
  <c r="J4617" i="1"/>
  <c r="J4621" i="5" s="1"/>
  <c r="S4620" i="5"/>
  <c r="O4616" i="1"/>
  <c r="O4620" i="5" s="1"/>
  <c r="N4616" i="1"/>
  <c r="N4620" i="5" s="1"/>
  <c r="M4616" i="1"/>
  <c r="M4620" i="5" s="1"/>
  <c r="K4616" i="1"/>
  <c r="J4616" i="1"/>
  <c r="J4620" i="5" s="1"/>
  <c r="S4619" i="5"/>
  <c r="O4615" i="1"/>
  <c r="O4619" i="5" s="1"/>
  <c r="N4615" i="1"/>
  <c r="N4619" i="5" s="1"/>
  <c r="M4615" i="1"/>
  <c r="M4619" i="5" s="1"/>
  <c r="K4615" i="1"/>
  <c r="K4619" i="5" s="1"/>
  <c r="J4615" i="1"/>
  <c r="J4619" i="5" s="1"/>
  <c r="S4618" i="5"/>
  <c r="O4614" i="1"/>
  <c r="O4618" i="5" s="1"/>
  <c r="N4614" i="1"/>
  <c r="N4618" i="5" s="1"/>
  <c r="M4614" i="1"/>
  <c r="M4618" i="5" s="1"/>
  <c r="K4614" i="1"/>
  <c r="J4614" i="1"/>
  <c r="J4618" i="5" s="1"/>
  <c r="S4617" i="5"/>
  <c r="O4613" i="1"/>
  <c r="O4617" i="5" s="1"/>
  <c r="N4613" i="1"/>
  <c r="M4613" i="1"/>
  <c r="M4617" i="5" s="1"/>
  <c r="K4613" i="1"/>
  <c r="K4617" i="5" s="1"/>
  <c r="J4613" i="1"/>
  <c r="J4617" i="5" s="1"/>
  <c r="S4616" i="5"/>
  <c r="O4612" i="1"/>
  <c r="O4616" i="5" s="1"/>
  <c r="N4612" i="1"/>
  <c r="N4616" i="5" s="1"/>
  <c r="M4612" i="1"/>
  <c r="M4616" i="5" s="1"/>
  <c r="K4612" i="1"/>
  <c r="K4616" i="5" s="1"/>
  <c r="J4612" i="1"/>
  <c r="J4616" i="5" s="1"/>
  <c r="S4615" i="5"/>
  <c r="O4611" i="1"/>
  <c r="O4615" i="5" s="1"/>
  <c r="N4611" i="1"/>
  <c r="N4615" i="5" s="1"/>
  <c r="M4611" i="1"/>
  <c r="M4615" i="5" s="1"/>
  <c r="K4611" i="1"/>
  <c r="J4611" i="1"/>
  <c r="J4615" i="5" s="1"/>
  <c r="S4614" i="5"/>
  <c r="O4610" i="1"/>
  <c r="O4614" i="5" s="1"/>
  <c r="N4610" i="1"/>
  <c r="N4614" i="5" s="1"/>
  <c r="M4610" i="1"/>
  <c r="M4614" i="5" s="1"/>
  <c r="K4610" i="1"/>
  <c r="R4614" i="5" s="1"/>
  <c r="J4610" i="1"/>
  <c r="J4614" i="5" s="1"/>
  <c r="S4613" i="5"/>
  <c r="O4609" i="1"/>
  <c r="O4613" i="5" s="1"/>
  <c r="N4609" i="1"/>
  <c r="M4609" i="1"/>
  <c r="M4613" i="5" s="1"/>
  <c r="K4609" i="1"/>
  <c r="K4613" i="5" s="1"/>
  <c r="J4609" i="1"/>
  <c r="J4613" i="5" s="1"/>
  <c r="S4612" i="5"/>
  <c r="O4608" i="1"/>
  <c r="O4612" i="5" s="1"/>
  <c r="N4608" i="1"/>
  <c r="N4612" i="5" s="1"/>
  <c r="M4608" i="1"/>
  <c r="M4612" i="5" s="1"/>
  <c r="K4608" i="1"/>
  <c r="J4608" i="1"/>
  <c r="J4612" i="5" s="1"/>
  <c r="S4611" i="5"/>
  <c r="O4607" i="1"/>
  <c r="O4611" i="5" s="1"/>
  <c r="N4607" i="1"/>
  <c r="N4611" i="5" s="1"/>
  <c r="M4607" i="1"/>
  <c r="M4611" i="5" s="1"/>
  <c r="K4607" i="1"/>
  <c r="J4607" i="1"/>
  <c r="J4611" i="5" s="1"/>
  <c r="S4610" i="5"/>
  <c r="O4606" i="1"/>
  <c r="O4610" i="5" s="1"/>
  <c r="N4606" i="1"/>
  <c r="N4610" i="5" s="1"/>
  <c r="M4606" i="1"/>
  <c r="M4610" i="5" s="1"/>
  <c r="K4606" i="1"/>
  <c r="J4606" i="1"/>
  <c r="J4610" i="5" s="1"/>
  <c r="S4609" i="5"/>
  <c r="O4605" i="1"/>
  <c r="O4609" i="5" s="1"/>
  <c r="N4605" i="1"/>
  <c r="M4605" i="1"/>
  <c r="M4609" i="5" s="1"/>
  <c r="K4605" i="1"/>
  <c r="K4609" i="5" s="1"/>
  <c r="J4605" i="1"/>
  <c r="J4609" i="5" s="1"/>
  <c r="S4608" i="5"/>
  <c r="O4604" i="1"/>
  <c r="O4608" i="5" s="1"/>
  <c r="N4604" i="1"/>
  <c r="N4608" i="5" s="1"/>
  <c r="M4604" i="1"/>
  <c r="M4608" i="5" s="1"/>
  <c r="K4604" i="1"/>
  <c r="K4608" i="5" s="1"/>
  <c r="J4604" i="1"/>
  <c r="J4608" i="5" s="1"/>
  <c r="S4607" i="5"/>
  <c r="O4603" i="1"/>
  <c r="O4607" i="5" s="1"/>
  <c r="N4603" i="1"/>
  <c r="N4607" i="5" s="1"/>
  <c r="M4603" i="1"/>
  <c r="M4607" i="5" s="1"/>
  <c r="K4603" i="1"/>
  <c r="U4607" i="5" s="1"/>
  <c r="J4603" i="1"/>
  <c r="J4607" i="5" s="1"/>
  <c r="S4606" i="5"/>
  <c r="O4602" i="1"/>
  <c r="O4606" i="5" s="1"/>
  <c r="N4602" i="1"/>
  <c r="N4606" i="5" s="1"/>
  <c r="M4602" i="1"/>
  <c r="M4606" i="5" s="1"/>
  <c r="K4602" i="1"/>
  <c r="J4602" i="1"/>
  <c r="J4606" i="5" s="1"/>
  <c r="S4605" i="5"/>
  <c r="O4601" i="1"/>
  <c r="O4605" i="5" s="1"/>
  <c r="N4601" i="1"/>
  <c r="M4601" i="1"/>
  <c r="M4605" i="5" s="1"/>
  <c r="K4601" i="1"/>
  <c r="U4605" i="5" s="1"/>
  <c r="J4601" i="1"/>
  <c r="J4605" i="5" s="1"/>
  <c r="S4604" i="5"/>
  <c r="O4600" i="1"/>
  <c r="O4604" i="5" s="1"/>
  <c r="N4600" i="1"/>
  <c r="N4604" i="5" s="1"/>
  <c r="M4600" i="1"/>
  <c r="M4604" i="5" s="1"/>
  <c r="K4600" i="1"/>
  <c r="J4600" i="1"/>
  <c r="J4604" i="5" s="1"/>
  <c r="S4603" i="5"/>
  <c r="O4599" i="1"/>
  <c r="O4603" i="5" s="1"/>
  <c r="N4599" i="1"/>
  <c r="M4599" i="1"/>
  <c r="M4603" i="5" s="1"/>
  <c r="K4599" i="1"/>
  <c r="K4603" i="5" s="1"/>
  <c r="J4599" i="1"/>
  <c r="J4603" i="5" s="1"/>
  <c r="S4602" i="5"/>
  <c r="O4598" i="1"/>
  <c r="O4602" i="5" s="1"/>
  <c r="N4598" i="1"/>
  <c r="N4602" i="5" s="1"/>
  <c r="M4598" i="1"/>
  <c r="M4602" i="5" s="1"/>
  <c r="K4598" i="1"/>
  <c r="J4598" i="1"/>
  <c r="J4602" i="5" s="1"/>
  <c r="S4601" i="5"/>
  <c r="O4597" i="1"/>
  <c r="O4601" i="5" s="1"/>
  <c r="N4597" i="1"/>
  <c r="M4597" i="1"/>
  <c r="M4601" i="5" s="1"/>
  <c r="K4597" i="1"/>
  <c r="K4601" i="5" s="1"/>
  <c r="J4597" i="1"/>
  <c r="J4601" i="5" s="1"/>
  <c r="S4600" i="5"/>
  <c r="O4596" i="1"/>
  <c r="O4600" i="5" s="1"/>
  <c r="N4596" i="1"/>
  <c r="N4600" i="5" s="1"/>
  <c r="M4596" i="1"/>
  <c r="M4600" i="5" s="1"/>
  <c r="K4596" i="1"/>
  <c r="K4600" i="5" s="1"/>
  <c r="J4596" i="1"/>
  <c r="J4600" i="5" s="1"/>
  <c r="S4599" i="5"/>
  <c r="O4595" i="1"/>
  <c r="O4599" i="5" s="1"/>
  <c r="N4595" i="1"/>
  <c r="N4599" i="5" s="1"/>
  <c r="M4595" i="1"/>
  <c r="M4599" i="5" s="1"/>
  <c r="K4595" i="1"/>
  <c r="J4595" i="1"/>
  <c r="J4599" i="5" s="1"/>
  <c r="S4598" i="5"/>
  <c r="O4594" i="1"/>
  <c r="O4598" i="5" s="1"/>
  <c r="N4594" i="1"/>
  <c r="N4598" i="5" s="1"/>
  <c r="M4594" i="1"/>
  <c r="M4598" i="5" s="1"/>
  <c r="K4594" i="1"/>
  <c r="J4594" i="1"/>
  <c r="J4598" i="5" s="1"/>
  <c r="S4597" i="5"/>
  <c r="O4593" i="1"/>
  <c r="O4597" i="5" s="1"/>
  <c r="N4593" i="1"/>
  <c r="M4593" i="1"/>
  <c r="M4597" i="5" s="1"/>
  <c r="K4593" i="1"/>
  <c r="J4593" i="1"/>
  <c r="J4597" i="5" s="1"/>
  <c r="S4596" i="5"/>
  <c r="O4592" i="1"/>
  <c r="O4596" i="5" s="1"/>
  <c r="N4592" i="1"/>
  <c r="N4596" i="5" s="1"/>
  <c r="M4592" i="1"/>
  <c r="M4596" i="5" s="1"/>
  <c r="K4592" i="1"/>
  <c r="K4596" i="5" s="1"/>
  <c r="J4592" i="1"/>
  <c r="J4596" i="5" s="1"/>
  <c r="S4595" i="5"/>
  <c r="O4591" i="1"/>
  <c r="O4595" i="5" s="1"/>
  <c r="N4591" i="1"/>
  <c r="N4595" i="5" s="1"/>
  <c r="M4591" i="1"/>
  <c r="M4595" i="5" s="1"/>
  <c r="K4591" i="1"/>
  <c r="K4595" i="5" s="1"/>
  <c r="J4591" i="1"/>
  <c r="J4595" i="5" s="1"/>
  <c r="S4594" i="5"/>
  <c r="O4590" i="1"/>
  <c r="O4594" i="5" s="1"/>
  <c r="N4590" i="1"/>
  <c r="N4594" i="5" s="1"/>
  <c r="M4590" i="1"/>
  <c r="M4594" i="5" s="1"/>
  <c r="K4590" i="1"/>
  <c r="J4590" i="1"/>
  <c r="J4594" i="5" s="1"/>
  <c r="S4593" i="5"/>
  <c r="O4589" i="1"/>
  <c r="O4593" i="5" s="1"/>
  <c r="N4589" i="1"/>
  <c r="M4589" i="1"/>
  <c r="M4593" i="5" s="1"/>
  <c r="K4589" i="1"/>
  <c r="K4593" i="5" s="1"/>
  <c r="J4589" i="1"/>
  <c r="J4593" i="5" s="1"/>
  <c r="S4592" i="5"/>
  <c r="O4588" i="1"/>
  <c r="O4592" i="5" s="1"/>
  <c r="N4588" i="1"/>
  <c r="N4592" i="5" s="1"/>
  <c r="M4588" i="1"/>
  <c r="M4592" i="5" s="1"/>
  <c r="K4588" i="1"/>
  <c r="K4592" i="5" s="1"/>
  <c r="J4588" i="1"/>
  <c r="J4592" i="5" s="1"/>
  <c r="S4591" i="5"/>
  <c r="O4587" i="1"/>
  <c r="O4591" i="5" s="1"/>
  <c r="N4587" i="1"/>
  <c r="N4591" i="5" s="1"/>
  <c r="M4587" i="1"/>
  <c r="M4591" i="5" s="1"/>
  <c r="K4587" i="1"/>
  <c r="J4587" i="1"/>
  <c r="J4591" i="5" s="1"/>
  <c r="S4590" i="5"/>
  <c r="O4586" i="1"/>
  <c r="O4590" i="5" s="1"/>
  <c r="N4586" i="1"/>
  <c r="N4590" i="5" s="1"/>
  <c r="M4586" i="1"/>
  <c r="M4590" i="5" s="1"/>
  <c r="K4586" i="1"/>
  <c r="J4586" i="1"/>
  <c r="J4590" i="5" s="1"/>
  <c r="S4589" i="5"/>
  <c r="O4585" i="1"/>
  <c r="O4589" i="5" s="1"/>
  <c r="N4585" i="1"/>
  <c r="M4585" i="1"/>
  <c r="M4589" i="5" s="1"/>
  <c r="K4585" i="1"/>
  <c r="J4585" i="1"/>
  <c r="J4589" i="5" s="1"/>
  <c r="S4588" i="5"/>
  <c r="O4584" i="1"/>
  <c r="O4588" i="5" s="1"/>
  <c r="N4584" i="1"/>
  <c r="N4588" i="5" s="1"/>
  <c r="M4584" i="1"/>
  <c r="M4588" i="5" s="1"/>
  <c r="K4584" i="1"/>
  <c r="J4584" i="1"/>
  <c r="J4588" i="5" s="1"/>
  <c r="S4587" i="5"/>
  <c r="O4583" i="1"/>
  <c r="O4587" i="5" s="1"/>
  <c r="N4583" i="1"/>
  <c r="N4587" i="5" s="1"/>
  <c r="M4583" i="1"/>
  <c r="M4587" i="5" s="1"/>
  <c r="K4583" i="1"/>
  <c r="K4587" i="5" s="1"/>
  <c r="J4583" i="1"/>
  <c r="J4587" i="5" s="1"/>
  <c r="S4586" i="5"/>
  <c r="O4582" i="1"/>
  <c r="O4586" i="5" s="1"/>
  <c r="N4582" i="1"/>
  <c r="N4586" i="5" s="1"/>
  <c r="M4582" i="1"/>
  <c r="M4586" i="5" s="1"/>
  <c r="K4582" i="1"/>
  <c r="J4582" i="1"/>
  <c r="J4586" i="5" s="1"/>
  <c r="S4585" i="5"/>
  <c r="O4581" i="1"/>
  <c r="O4585" i="5" s="1"/>
  <c r="N4581" i="1"/>
  <c r="M4581" i="1"/>
  <c r="M4585" i="5" s="1"/>
  <c r="K4581" i="1"/>
  <c r="K4585" i="5" s="1"/>
  <c r="J4581" i="1"/>
  <c r="J4585" i="5" s="1"/>
  <c r="S4584" i="5"/>
  <c r="O4580" i="1"/>
  <c r="O4584" i="5" s="1"/>
  <c r="N4580" i="1"/>
  <c r="N4584" i="5" s="1"/>
  <c r="M4580" i="1"/>
  <c r="M4584" i="5" s="1"/>
  <c r="K4580" i="1"/>
  <c r="K4584" i="5" s="1"/>
  <c r="J4580" i="1"/>
  <c r="J4584" i="5" s="1"/>
  <c r="S4583" i="5"/>
  <c r="O4579" i="1"/>
  <c r="O4583" i="5" s="1"/>
  <c r="N4579" i="1"/>
  <c r="N4583" i="5" s="1"/>
  <c r="M4579" i="1"/>
  <c r="M4583" i="5" s="1"/>
  <c r="K4579" i="1"/>
  <c r="J4579" i="1"/>
  <c r="J4583" i="5" s="1"/>
  <c r="S4582" i="5"/>
  <c r="O4578" i="1"/>
  <c r="O4582" i="5" s="1"/>
  <c r="N4578" i="1"/>
  <c r="N4582" i="5" s="1"/>
  <c r="M4578" i="1"/>
  <c r="M4582" i="5" s="1"/>
  <c r="K4578" i="1"/>
  <c r="R4582" i="5" s="1"/>
  <c r="J4578" i="1"/>
  <c r="J4582" i="5" s="1"/>
  <c r="S4581" i="5"/>
  <c r="O4577" i="1"/>
  <c r="O4581" i="5" s="1"/>
  <c r="N4577" i="1"/>
  <c r="M4577" i="1"/>
  <c r="M4581" i="5" s="1"/>
  <c r="K4577" i="1"/>
  <c r="K4581" i="5" s="1"/>
  <c r="J4577" i="1"/>
  <c r="J4581" i="5" s="1"/>
  <c r="S4580" i="5"/>
  <c r="O4576" i="1"/>
  <c r="O4580" i="5" s="1"/>
  <c r="N4576" i="1"/>
  <c r="N4580" i="5" s="1"/>
  <c r="M4576" i="1"/>
  <c r="M4580" i="5" s="1"/>
  <c r="K4576" i="1"/>
  <c r="J4576" i="1"/>
  <c r="J4580" i="5" s="1"/>
  <c r="S4579" i="5"/>
  <c r="O4575" i="1"/>
  <c r="O4579" i="5" s="1"/>
  <c r="N4575" i="1"/>
  <c r="N4579" i="5" s="1"/>
  <c r="M4575" i="1"/>
  <c r="M4579" i="5" s="1"/>
  <c r="K4575" i="1"/>
  <c r="J4575" i="1"/>
  <c r="J4579" i="5" s="1"/>
  <c r="S4578" i="5"/>
  <c r="O4574" i="1"/>
  <c r="O4578" i="5" s="1"/>
  <c r="N4574" i="1"/>
  <c r="N4578" i="5" s="1"/>
  <c r="M4574" i="1"/>
  <c r="M4578" i="5" s="1"/>
  <c r="K4574" i="1"/>
  <c r="J4574" i="1"/>
  <c r="J4578" i="5" s="1"/>
  <c r="S4577" i="5"/>
  <c r="O4573" i="1"/>
  <c r="O4577" i="5" s="1"/>
  <c r="N4573" i="1"/>
  <c r="M4573" i="1"/>
  <c r="M4577" i="5" s="1"/>
  <c r="K4573" i="1"/>
  <c r="K4577" i="5" s="1"/>
  <c r="J4573" i="1"/>
  <c r="J4577" i="5" s="1"/>
  <c r="S4576" i="5"/>
  <c r="O4572" i="1"/>
  <c r="O4576" i="5" s="1"/>
  <c r="N4572" i="1"/>
  <c r="N4576" i="5" s="1"/>
  <c r="M4572" i="1"/>
  <c r="M4576" i="5" s="1"/>
  <c r="K4572" i="1"/>
  <c r="J4572" i="1"/>
  <c r="J4576" i="5" s="1"/>
  <c r="S4575" i="5"/>
  <c r="O4571" i="1"/>
  <c r="O4575" i="5" s="1"/>
  <c r="N4571" i="1"/>
  <c r="M4571" i="1"/>
  <c r="M4575" i="5" s="1"/>
  <c r="K4571" i="1"/>
  <c r="K4575" i="5" s="1"/>
  <c r="J4571" i="1"/>
  <c r="J4575" i="5" s="1"/>
  <c r="S4574" i="5"/>
  <c r="O4570" i="1"/>
  <c r="O4574" i="5" s="1"/>
  <c r="N4570" i="1"/>
  <c r="N4574" i="5" s="1"/>
  <c r="M4570" i="1"/>
  <c r="M4574" i="5" s="1"/>
  <c r="K4570" i="1"/>
  <c r="J4570" i="1"/>
  <c r="J4574" i="5" s="1"/>
  <c r="S4573" i="5"/>
  <c r="O4569" i="1"/>
  <c r="O4573" i="5" s="1"/>
  <c r="N4569" i="1"/>
  <c r="M4569" i="1"/>
  <c r="M4573" i="5" s="1"/>
  <c r="K4569" i="1"/>
  <c r="K4573" i="5" s="1"/>
  <c r="J4569" i="1"/>
  <c r="J4573" i="5" s="1"/>
  <c r="S4572" i="5"/>
  <c r="O4568" i="1"/>
  <c r="O4572" i="5" s="1"/>
  <c r="N4568" i="1"/>
  <c r="N4572" i="5" s="1"/>
  <c r="M4568" i="1"/>
  <c r="M4572" i="5" s="1"/>
  <c r="K4568" i="1"/>
  <c r="K4572" i="5" s="1"/>
  <c r="J4568" i="1"/>
  <c r="J4572" i="5" s="1"/>
  <c r="S4571" i="5"/>
  <c r="O4567" i="1"/>
  <c r="O4571" i="5" s="1"/>
  <c r="N4567" i="1"/>
  <c r="N4571" i="5" s="1"/>
  <c r="M4567" i="1"/>
  <c r="M4571" i="5" s="1"/>
  <c r="K4567" i="1"/>
  <c r="J4567" i="1"/>
  <c r="J4571" i="5" s="1"/>
  <c r="S4570" i="5"/>
  <c r="O4566" i="1"/>
  <c r="O4570" i="5" s="1"/>
  <c r="N4566" i="1"/>
  <c r="N4570" i="5" s="1"/>
  <c r="M4566" i="1"/>
  <c r="M4570" i="5" s="1"/>
  <c r="K4566" i="1"/>
  <c r="J4566" i="1"/>
  <c r="J4570" i="5" s="1"/>
  <c r="S4569" i="5"/>
  <c r="O4565" i="1"/>
  <c r="O4569" i="5" s="1"/>
  <c r="N4565" i="1"/>
  <c r="M4565" i="1"/>
  <c r="M4569" i="5" s="1"/>
  <c r="K4565" i="1"/>
  <c r="J4565" i="1"/>
  <c r="J4569" i="5" s="1"/>
  <c r="S4568" i="5"/>
  <c r="O4564" i="1"/>
  <c r="O4568" i="5" s="1"/>
  <c r="N4564" i="1"/>
  <c r="N4568" i="5" s="1"/>
  <c r="M4564" i="1"/>
  <c r="M4568" i="5" s="1"/>
  <c r="K4564" i="1"/>
  <c r="K4568" i="5" s="1"/>
  <c r="J4564" i="1"/>
  <c r="J4568" i="5" s="1"/>
  <c r="S4567" i="5"/>
  <c r="O4563" i="1"/>
  <c r="O4567" i="5" s="1"/>
  <c r="N4563" i="1"/>
  <c r="N4567" i="5" s="1"/>
  <c r="M4563" i="1"/>
  <c r="M4567" i="5" s="1"/>
  <c r="K4563" i="1"/>
  <c r="J4563" i="1"/>
  <c r="J4567" i="5" s="1"/>
  <c r="S4566" i="5"/>
  <c r="O4562" i="1"/>
  <c r="O4566" i="5" s="1"/>
  <c r="N4562" i="1"/>
  <c r="N4566" i="5" s="1"/>
  <c r="M4562" i="1"/>
  <c r="M4566" i="5" s="1"/>
  <c r="K4562" i="1"/>
  <c r="J4562" i="1"/>
  <c r="J4566" i="5" s="1"/>
  <c r="S4565" i="5"/>
  <c r="O4561" i="1"/>
  <c r="O4565" i="5" s="1"/>
  <c r="N4561" i="1"/>
  <c r="M4561" i="1"/>
  <c r="M4565" i="5" s="1"/>
  <c r="K4561" i="1"/>
  <c r="J4561" i="1"/>
  <c r="J4565" i="5" s="1"/>
  <c r="S4564" i="5"/>
  <c r="O4560" i="1"/>
  <c r="O4564" i="5" s="1"/>
  <c r="N4560" i="1"/>
  <c r="N4564" i="5" s="1"/>
  <c r="M4560" i="1"/>
  <c r="M4564" i="5" s="1"/>
  <c r="K4560" i="1"/>
  <c r="K4564" i="5" s="1"/>
  <c r="J4560" i="1"/>
  <c r="J4564" i="5" s="1"/>
  <c r="S4563" i="5"/>
  <c r="O4559" i="1"/>
  <c r="O4563" i="5" s="1"/>
  <c r="N4559" i="1"/>
  <c r="N4563" i="5" s="1"/>
  <c r="M4559" i="1"/>
  <c r="M4563" i="5" s="1"/>
  <c r="K4559" i="1"/>
  <c r="J4559" i="1"/>
  <c r="J4563" i="5" s="1"/>
  <c r="S4562" i="5"/>
  <c r="O4558" i="1"/>
  <c r="O4562" i="5" s="1"/>
  <c r="N4558" i="1"/>
  <c r="N4562" i="5" s="1"/>
  <c r="M4558" i="1"/>
  <c r="M4562" i="5" s="1"/>
  <c r="K4558" i="1"/>
  <c r="J4558" i="1"/>
  <c r="J4562" i="5" s="1"/>
  <c r="S4561" i="5"/>
  <c r="O4557" i="1"/>
  <c r="O4561" i="5" s="1"/>
  <c r="N4557" i="1"/>
  <c r="M4557" i="1"/>
  <c r="M4561" i="5" s="1"/>
  <c r="K4557" i="1"/>
  <c r="K4561" i="5" s="1"/>
  <c r="J4557" i="1"/>
  <c r="J4561" i="5" s="1"/>
  <c r="S4560" i="5"/>
  <c r="O4556" i="1"/>
  <c r="O4560" i="5" s="1"/>
  <c r="N4556" i="1"/>
  <c r="N4560" i="5" s="1"/>
  <c r="M4556" i="1"/>
  <c r="M4560" i="5" s="1"/>
  <c r="K4556" i="1"/>
  <c r="K4560" i="5" s="1"/>
  <c r="J4556" i="1"/>
  <c r="J4560" i="5" s="1"/>
  <c r="S4559" i="5"/>
  <c r="O4555" i="1"/>
  <c r="O4559" i="5" s="1"/>
  <c r="N4555" i="1"/>
  <c r="N4559" i="5" s="1"/>
  <c r="M4555" i="1"/>
  <c r="M4559" i="5" s="1"/>
  <c r="K4555" i="1"/>
  <c r="K4559" i="5" s="1"/>
  <c r="J4555" i="1"/>
  <c r="J4559" i="5" s="1"/>
  <c r="S4558" i="5"/>
  <c r="O4554" i="1"/>
  <c r="O4558" i="5" s="1"/>
  <c r="N4554" i="1"/>
  <c r="N4558" i="5" s="1"/>
  <c r="M4554" i="1"/>
  <c r="M4558" i="5" s="1"/>
  <c r="K4554" i="1"/>
  <c r="J4554" i="1"/>
  <c r="J4558" i="5" s="1"/>
  <c r="S4557" i="5"/>
  <c r="O4553" i="1"/>
  <c r="O4557" i="5" s="1"/>
  <c r="N4553" i="1"/>
  <c r="M4553" i="1"/>
  <c r="M4557" i="5" s="1"/>
  <c r="K4553" i="1"/>
  <c r="K4557" i="5" s="1"/>
  <c r="J4553" i="1"/>
  <c r="J4557" i="5" s="1"/>
  <c r="S4556" i="5"/>
  <c r="O4552" i="1"/>
  <c r="O4556" i="5" s="1"/>
  <c r="N4552" i="1"/>
  <c r="N4556" i="5" s="1"/>
  <c r="M4552" i="1"/>
  <c r="M4556" i="5" s="1"/>
  <c r="K4552" i="1"/>
  <c r="K4556" i="5" s="1"/>
  <c r="J4552" i="1"/>
  <c r="J4556" i="5" s="1"/>
  <c r="S4555" i="5"/>
  <c r="O4551" i="1"/>
  <c r="O4555" i="5" s="1"/>
  <c r="N4551" i="1"/>
  <c r="N4555" i="5" s="1"/>
  <c r="M4551" i="1"/>
  <c r="M4555" i="5" s="1"/>
  <c r="K4551" i="1"/>
  <c r="K4555" i="5" s="1"/>
  <c r="J4551" i="1"/>
  <c r="J4555" i="5" s="1"/>
  <c r="S4554" i="5"/>
  <c r="O4550" i="1"/>
  <c r="O4554" i="5" s="1"/>
  <c r="N4550" i="1"/>
  <c r="N4554" i="5" s="1"/>
  <c r="M4550" i="1"/>
  <c r="M4554" i="5" s="1"/>
  <c r="K4550" i="1"/>
  <c r="J4550" i="1"/>
  <c r="J4554" i="5" s="1"/>
  <c r="S4553" i="5"/>
  <c r="O4549" i="1"/>
  <c r="O4553" i="5" s="1"/>
  <c r="N4549" i="1"/>
  <c r="M4549" i="1"/>
  <c r="M4553" i="5" s="1"/>
  <c r="K4549" i="1"/>
  <c r="U4553" i="5" s="1"/>
  <c r="J4549" i="1"/>
  <c r="J4553" i="5" s="1"/>
  <c r="S4552" i="5"/>
  <c r="O4548" i="1"/>
  <c r="O4552" i="5" s="1"/>
  <c r="N4548" i="1"/>
  <c r="N4552" i="5" s="1"/>
  <c r="M4548" i="1"/>
  <c r="M4552" i="5" s="1"/>
  <c r="K4548" i="1"/>
  <c r="K4552" i="5" s="1"/>
  <c r="J4548" i="1"/>
  <c r="J4552" i="5" s="1"/>
  <c r="S4551" i="5"/>
  <c r="O4547" i="1"/>
  <c r="O4551" i="5" s="1"/>
  <c r="N4547" i="1"/>
  <c r="N4551" i="5" s="1"/>
  <c r="M4547" i="1"/>
  <c r="M4551" i="5" s="1"/>
  <c r="K4547" i="1"/>
  <c r="K4551" i="5" s="1"/>
  <c r="J4547" i="1"/>
  <c r="J4551" i="5" s="1"/>
  <c r="S4550" i="5"/>
  <c r="O4546" i="1"/>
  <c r="O4550" i="5" s="1"/>
  <c r="N4546" i="1"/>
  <c r="N4550" i="5" s="1"/>
  <c r="M4546" i="1"/>
  <c r="M4550" i="5" s="1"/>
  <c r="K4546" i="1"/>
  <c r="J4546" i="1"/>
  <c r="J4550" i="5" s="1"/>
  <c r="S4549" i="5"/>
  <c r="O4545" i="1"/>
  <c r="O4549" i="5" s="1"/>
  <c r="N4545" i="1"/>
  <c r="M4545" i="1"/>
  <c r="M4549" i="5" s="1"/>
  <c r="K4545" i="1"/>
  <c r="J4545" i="1"/>
  <c r="J4549" i="5" s="1"/>
  <c r="S4548" i="5"/>
  <c r="O4544" i="1"/>
  <c r="O4548" i="5" s="1"/>
  <c r="N4544" i="1"/>
  <c r="N4548" i="5" s="1"/>
  <c r="M4544" i="1"/>
  <c r="M4548" i="5" s="1"/>
  <c r="K4544" i="1"/>
  <c r="J4544" i="1"/>
  <c r="J4548" i="5" s="1"/>
  <c r="S4547" i="5"/>
  <c r="O4543" i="1"/>
  <c r="O4547" i="5" s="1"/>
  <c r="N4543" i="1"/>
  <c r="N4547" i="5" s="1"/>
  <c r="M4543" i="1"/>
  <c r="M4547" i="5" s="1"/>
  <c r="K4543" i="1"/>
  <c r="J4543" i="1"/>
  <c r="J4547" i="5" s="1"/>
  <c r="S4546" i="5"/>
  <c r="O4542" i="1"/>
  <c r="O4546" i="5" s="1"/>
  <c r="N4542" i="1"/>
  <c r="N4546" i="5" s="1"/>
  <c r="M4542" i="1"/>
  <c r="M4546" i="5" s="1"/>
  <c r="K4542" i="1"/>
  <c r="J4542" i="1"/>
  <c r="J4546" i="5" s="1"/>
  <c r="S4545" i="5"/>
  <c r="O4541" i="1"/>
  <c r="O4545" i="5" s="1"/>
  <c r="N4541" i="1"/>
  <c r="M4541" i="1"/>
  <c r="M4545" i="5" s="1"/>
  <c r="K4541" i="1"/>
  <c r="U4545" i="5" s="1"/>
  <c r="J4541" i="1"/>
  <c r="J4545" i="5" s="1"/>
  <c r="S4544" i="5"/>
  <c r="O4540" i="1"/>
  <c r="O4544" i="5" s="1"/>
  <c r="N4540" i="1"/>
  <c r="N4544" i="5" s="1"/>
  <c r="M4540" i="1"/>
  <c r="M4544" i="5" s="1"/>
  <c r="K4540" i="1"/>
  <c r="J4540" i="1"/>
  <c r="J4544" i="5" s="1"/>
  <c r="S4543" i="5"/>
  <c r="O4539" i="1"/>
  <c r="O4543" i="5" s="1"/>
  <c r="N4539" i="1"/>
  <c r="M4539" i="1"/>
  <c r="M4543" i="5" s="1"/>
  <c r="K4539" i="1"/>
  <c r="J4539" i="1"/>
  <c r="J4543" i="5" s="1"/>
  <c r="S4542" i="5"/>
  <c r="O4538" i="1"/>
  <c r="O4542" i="5" s="1"/>
  <c r="N4538" i="1"/>
  <c r="N4542" i="5" s="1"/>
  <c r="M4538" i="1"/>
  <c r="M4542" i="5" s="1"/>
  <c r="K4538" i="1"/>
  <c r="J4538" i="1"/>
  <c r="J4542" i="5" s="1"/>
  <c r="S4541" i="5"/>
  <c r="O4537" i="1"/>
  <c r="O4541" i="5" s="1"/>
  <c r="N4537" i="1"/>
  <c r="M4537" i="1"/>
  <c r="M4541" i="5" s="1"/>
  <c r="K4537" i="1"/>
  <c r="J4537" i="1"/>
  <c r="J4541" i="5" s="1"/>
  <c r="S4540" i="5"/>
  <c r="O4536" i="1"/>
  <c r="O4540" i="5" s="1"/>
  <c r="N4536" i="1"/>
  <c r="N4540" i="5" s="1"/>
  <c r="M4536" i="1"/>
  <c r="M4540" i="5" s="1"/>
  <c r="K4536" i="1"/>
  <c r="K4540" i="5" s="1"/>
  <c r="J4536" i="1"/>
  <c r="J4540" i="5" s="1"/>
  <c r="S4539" i="5"/>
  <c r="O4535" i="1"/>
  <c r="O4539" i="5" s="1"/>
  <c r="N4535" i="1"/>
  <c r="N4539" i="5" s="1"/>
  <c r="M4535" i="1"/>
  <c r="M4539" i="5" s="1"/>
  <c r="K4535" i="1"/>
  <c r="K4539" i="5" s="1"/>
  <c r="J4535" i="1"/>
  <c r="J4539" i="5" s="1"/>
  <c r="S4538" i="5"/>
  <c r="O4534" i="1"/>
  <c r="O4538" i="5" s="1"/>
  <c r="N4534" i="1"/>
  <c r="N4538" i="5" s="1"/>
  <c r="M4534" i="1"/>
  <c r="M4538" i="5" s="1"/>
  <c r="K4534" i="1"/>
  <c r="P4534" i="1" s="1" a="1"/>
  <c r="P4534" i="1" s="1"/>
  <c r="P4538" i="5" s="1"/>
  <c r="J4534" i="1"/>
  <c r="J4538" i="5" s="1"/>
  <c r="S4537" i="5"/>
  <c r="O4533" i="1"/>
  <c r="O4537" i="5" s="1"/>
  <c r="N4533" i="1"/>
  <c r="M4533" i="1"/>
  <c r="M4537" i="5" s="1"/>
  <c r="K4533" i="1"/>
  <c r="K4537" i="5" s="1"/>
  <c r="J4533" i="1"/>
  <c r="J4537" i="5" s="1"/>
  <c r="S4536" i="5"/>
  <c r="O4532" i="1"/>
  <c r="O4536" i="5" s="1"/>
  <c r="N4532" i="1"/>
  <c r="N4536" i="5" s="1"/>
  <c r="M4532" i="1"/>
  <c r="M4536" i="5" s="1"/>
  <c r="K4532" i="1"/>
  <c r="J4532" i="1"/>
  <c r="J4536" i="5" s="1"/>
  <c r="S4535" i="5"/>
  <c r="O4531" i="1"/>
  <c r="O4535" i="5" s="1"/>
  <c r="N4531" i="1"/>
  <c r="N4535" i="5" s="1"/>
  <c r="M4531" i="1"/>
  <c r="M4535" i="5" s="1"/>
  <c r="K4531" i="1"/>
  <c r="U4535" i="5" s="1"/>
  <c r="J4531" i="1"/>
  <c r="J4535" i="5" s="1"/>
  <c r="S4534" i="5"/>
  <c r="O4530" i="1"/>
  <c r="O4534" i="5" s="1"/>
  <c r="N4530" i="1"/>
  <c r="N4534" i="5" s="1"/>
  <c r="M4530" i="1"/>
  <c r="M4534" i="5" s="1"/>
  <c r="K4530" i="1"/>
  <c r="J4530" i="1"/>
  <c r="J4534" i="5" s="1"/>
  <c r="S4533" i="5"/>
  <c r="O4529" i="1"/>
  <c r="O4533" i="5" s="1"/>
  <c r="N4529" i="1"/>
  <c r="M4529" i="1"/>
  <c r="M4533" i="5" s="1"/>
  <c r="K4529" i="1"/>
  <c r="J4529" i="1"/>
  <c r="J4533" i="5" s="1"/>
  <c r="S4532" i="5"/>
  <c r="O4528" i="1"/>
  <c r="O4532" i="5" s="1"/>
  <c r="N4528" i="1"/>
  <c r="N4532" i="5" s="1"/>
  <c r="M4528" i="1"/>
  <c r="M4532" i="5" s="1"/>
  <c r="K4528" i="1"/>
  <c r="K4532" i="5" s="1"/>
  <c r="J4528" i="1"/>
  <c r="J4532" i="5" s="1"/>
  <c r="S4531" i="5"/>
  <c r="O4527" i="1"/>
  <c r="O4531" i="5" s="1"/>
  <c r="N4527" i="1"/>
  <c r="N4531" i="5" s="1"/>
  <c r="M4527" i="1"/>
  <c r="M4531" i="5" s="1"/>
  <c r="K4527" i="1"/>
  <c r="K4531" i="5" s="1"/>
  <c r="J4527" i="1"/>
  <c r="J4531" i="5" s="1"/>
  <c r="S4530" i="5"/>
  <c r="O4526" i="1"/>
  <c r="O4530" i="5" s="1"/>
  <c r="N4526" i="1"/>
  <c r="N4530" i="5" s="1"/>
  <c r="M4526" i="1"/>
  <c r="M4530" i="5" s="1"/>
  <c r="K4526" i="1"/>
  <c r="J4526" i="1"/>
  <c r="J4530" i="5" s="1"/>
  <c r="S4529" i="5"/>
  <c r="O4525" i="1"/>
  <c r="O4529" i="5" s="1"/>
  <c r="N4525" i="1"/>
  <c r="M4525" i="1"/>
  <c r="M4529" i="5" s="1"/>
  <c r="K4525" i="1"/>
  <c r="J4525" i="1"/>
  <c r="J4529" i="5" s="1"/>
  <c r="S4528" i="5"/>
  <c r="O4524" i="1"/>
  <c r="O4528" i="5" s="1"/>
  <c r="N4524" i="1"/>
  <c r="N4528" i="5" s="1"/>
  <c r="M4524" i="1"/>
  <c r="M4528" i="5" s="1"/>
  <c r="K4524" i="1"/>
  <c r="K4528" i="5" s="1"/>
  <c r="J4524" i="1"/>
  <c r="J4528" i="5" s="1"/>
  <c r="S4527" i="5"/>
  <c r="O4523" i="1"/>
  <c r="O4527" i="5" s="1"/>
  <c r="N4523" i="1"/>
  <c r="N4527" i="5" s="1"/>
  <c r="M4523" i="1"/>
  <c r="M4527" i="5" s="1"/>
  <c r="K4523" i="1"/>
  <c r="J4523" i="1"/>
  <c r="J4527" i="5" s="1"/>
  <c r="S4526" i="5"/>
  <c r="O4522" i="1"/>
  <c r="O4526" i="5" s="1"/>
  <c r="N4522" i="1"/>
  <c r="N4526" i="5" s="1"/>
  <c r="M4522" i="1"/>
  <c r="M4526" i="5" s="1"/>
  <c r="K4522" i="1"/>
  <c r="J4522" i="1"/>
  <c r="J4526" i="5" s="1"/>
  <c r="S4525" i="5"/>
  <c r="O4521" i="1"/>
  <c r="O4525" i="5" s="1"/>
  <c r="N4521" i="1"/>
  <c r="M4521" i="1"/>
  <c r="M4525" i="5" s="1"/>
  <c r="K4521" i="1"/>
  <c r="K4525" i="5" s="1"/>
  <c r="J4521" i="1"/>
  <c r="J4525" i="5" s="1"/>
  <c r="S4524" i="5"/>
  <c r="O4520" i="1"/>
  <c r="O4524" i="5" s="1"/>
  <c r="N4520" i="1"/>
  <c r="N4524" i="5" s="1"/>
  <c r="M4520" i="1"/>
  <c r="M4524" i="5" s="1"/>
  <c r="K4520" i="1"/>
  <c r="K4524" i="5" s="1"/>
  <c r="J4520" i="1"/>
  <c r="J4524" i="5" s="1"/>
  <c r="S4523" i="5"/>
  <c r="O4519" i="1"/>
  <c r="O4523" i="5" s="1"/>
  <c r="N4519" i="1"/>
  <c r="N4523" i="5" s="1"/>
  <c r="M4519" i="1"/>
  <c r="M4523" i="5" s="1"/>
  <c r="K4519" i="1"/>
  <c r="J4519" i="1"/>
  <c r="J4523" i="5" s="1"/>
  <c r="S4522" i="5"/>
  <c r="O4518" i="1"/>
  <c r="O4522" i="5" s="1"/>
  <c r="N4518" i="1"/>
  <c r="N4522" i="5" s="1"/>
  <c r="M4518" i="1"/>
  <c r="M4522" i="5" s="1"/>
  <c r="K4518" i="1"/>
  <c r="J4518" i="1"/>
  <c r="J4522" i="5" s="1"/>
  <c r="S4521" i="5"/>
  <c r="O4517" i="1"/>
  <c r="O4521" i="5" s="1"/>
  <c r="N4517" i="1"/>
  <c r="M4517" i="1"/>
  <c r="M4521" i="5" s="1"/>
  <c r="K4517" i="1"/>
  <c r="J4517" i="1"/>
  <c r="J4521" i="5" s="1"/>
  <c r="S4520" i="5"/>
  <c r="O4516" i="1"/>
  <c r="O4520" i="5" s="1"/>
  <c r="N4516" i="1"/>
  <c r="N4520" i="5" s="1"/>
  <c r="M4516" i="1"/>
  <c r="M4520" i="5" s="1"/>
  <c r="K4516" i="1"/>
  <c r="J4516" i="1"/>
  <c r="J4520" i="5" s="1"/>
  <c r="S4519" i="5"/>
  <c r="O4515" i="1"/>
  <c r="O4519" i="5" s="1"/>
  <c r="N4515" i="1"/>
  <c r="N4519" i="5" s="1"/>
  <c r="M4515" i="1"/>
  <c r="M4519" i="5" s="1"/>
  <c r="K4515" i="1"/>
  <c r="J4515" i="1"/>
  <c r="J4519" i="5" s="1"/>
  <c r="S4518" i="5"/>
  <c r="O4514" i="1"/>
  <c r="O4518" i="5" s="1"/>
  <c r="N4514" i="1"/>
  <c r="N4518" i="5" s="1"/>
  <c r="M4514" i="1"/>
  <c r="M4518" i="5" s="1"/>
  <c r="K4514" i="1"/>
  <c r="J4514" i="1"/>
  <c r="J4518" i="5" s="1"/>
  <c r="S4517" i="5"/>
  <c r="O4513" i="1"/>
  <c r="O4517" i="5" s="1"/>
  <c r="N4513" i="1"/>
  <c r="M4513" i="1"/>
  <c r="M4517" i="5" s="1"/>
  <c r="K4513" i="1"/>
  <c r="J4513" i="1"/>
  <c r="J4517" i="5" s="1"/>
  <c r="S4516" i="5"/>
  <c r="O4512" i="1"/>
  <c r="O4516" i="5" s="1"/>
  <c r="N4512" i="1"/>
  <c r="N4516" i="5" s="1"/>
  <c r="M4512" i="1"/>
  <c r="M4516" i="5" s="1"/>
  <c r="K4512" i="1"/>
  <c r="J4512" i="1"/>
  <c r="J4516" i="5" s="1"/>
  <c r="S4515" i="5"/>
  <c r="O4511" i="1"/>
  <c r="O4515" i="5" s="1"/>
  <c r="N4511" i="1"/>
  <c r="N4515" i="5" s="1"/>
  <c r="M4511" i="1"/>
  <c r="M4515" i="5" s="1"/>
  <c r="K4511" i="1"/>
  <c r="P4511" i="1" s="1" a="1"/>
  <c r="P4511" i="1" s="1"/>
  <c r="P4515" i="5" s="1"/>
  <c r="J4511" i="1"/>
  <c r="J4515" i="5" s="1"/>
  <c r="S4514" i="5"/>
  <c r="O4510" i="1"/>
  <c r="O4514" i="5" s="1"/>
  <c r="N4510" i="1"/>
  <c r="N4514" i="5" s="1"/>
  <c r="M4510" i="1"/>
  <c r="M4514" i="5" s="1"/>
  <c r="K4510" i="1"/>
  <c r="P4510" i="1" s="1" a="1"/>
  <c r="P4510" i="1" s="1"/>
  <c r="P4514" i="5" s="1"/>
  <c r="J4510" i="1"/>
  <c r="J4514" i="5" s="1"/>
  <c r="S4513" i="5"/>
  <c r="O4509" i="1"/>
  <c r="O4513" i="5" s="1"/>
  <c r="N4509" i="1"/>
  <c r="M4509" i="1"/>
  <c r="M4513" i="5" s="1"/>
  <c r="K4509" i="1"/>
  <c r="J4509" i="1"/>
  <c r="J4513" i="5" s="1"/>
  <c r="S4512" i="5"/>
  <c r="O4508" i="1"/>
  <c r="O4512" i="5" s="1"/>
  <c r="N4508" i="1"/>
  <c r="N4512" i="5" s="1"/>
  <c r="M4508" i="1"/>
  <c r="M4512" i="5" s="1"/>
  <c r="K4508" i="1"/>
  <c r="K4512" i="5" s="1"/>
  <c r="J4508" i="1"/>
  <c r="J4512" i="5" s="1"/>
  <c r="S4511" i="5"/>
  <c r="O4507" i="1"/>
  <c r="O4511" i="5" s="1"/>
  <c r="N4507" i="1"/>
  <c r="N4511" i="5" s="1"/>
  <c r="M4507" i="1"/>
  <c r="M4511" i="5" s="1"/>
  <c r="K4507" i="1"/>
  <c r="K4511" i="5" s="1"/>
  <c r="J4507" i="1"/>
  <c r="J4511" i="5" s="1"/>
  <c r="S4510" i="5"/>
  <c r="O4506" i="1"/>
  <c r="O4510" i="5" s="1"/>
  <c r="N4506" i="1"/>
  <c r="N4510" i="5" s="1"/>
  <c r="M4506" i="1"/>
  <c r="M4510" i="5" s="1"/>
  <c r="K4506" i="1"/>
  <c r="J4506" i="1"/>
  <c r="J4510" i="5" s="1"/>
  <c r="S4509" i="5"/>
  <c r="O4505" i="1"/>
  <c r="O4509" i="5" s="1"/>
  <c r="N4505" i="1"/>
  <c r="M4505" i="1"/>
  <c r="M4509" i="5" s="1"/>
  <c r="K4505" i="1"/>
  <c r="K4509" i="5" s="1"/>
  <c r="J4505" i="1"/>
  <c r="J4509" i="5" s="1"/>
  <c r="S4508" i="5"/>
  <c r="O4504" i="1"/>
  <c r="O4508" i="5" s="1"/>
  <c r="N4504" i="1"/>
  <c r="N4508" i="5" s="1"/>
  <c r="M4504" i="1"/>
  <c r="M4508" i="5" s="1"/>
  <c r="K4504" i="1"/>
  <c r="K4508" i="5" s="1"/>
  <c r="J4504" i="1"/>
  <c r="J4508" i="5" s="1"/>
  <c r="S4507" i="5"/>
  <c r="O4503" i="1"/>
  <c r="O4507" i="5" s="1"/>
  <c r="N4503" i="1"/>
  <c r="N4507" i="5" s="1"/>
  <c r="M4503" i="1"/>
  <c r="M4507" i="5" s="1"/>
  <c r="K4503" i="1"/>
  <c r="J4503" i="1"/>
  <c r="J4507" i="5" s="1"/>
  <c r="S4506" i="5"/>
  <c r="O4502" i="1"/>
  <c r="O4506" i="5" s="1"/>
  <c r="N4502" i="1"/>
  <c r="N4506" i="5" s="1"/>
  <c r="M4502" i="1"/>
  <c r="M4506" i="5" s="1"/>
  <c r="K4502" i="1"/>
  <c r="J4502" i="1"/>
  <c r="J4506" i="5" s="1"/>
  <c r="S4505" i="5"/>
  <c r="O4501" i="1"/>
  <c r="O4505" i="5" s="1"/>
  <c r="N4501" i="1"/>
  <c r="M4501" i="1"/>
  <c r="M4505" i="5" s="1"/>
  <c r="K4501" i="1"/>
  <c r="U4505" i="5" s="1"/>
  <c r="J4501" i="1"/>
  <c r="J4505" i="5" s="1"/>
  <c r="S4504" i="5"/>
  <c r="O4500" i="1"/>
  <c r="O4504" i="5" s="1"/>
  <c r="N4500" i="1"/>
  <c r="N4504" i="5" s="1"/>
  <c r="M4500" i="1"/>
  <c r="M4504" i="5" s="1"/>
  <c r="K4500" i="1"/>
  <c r="J4500" i="1"/>
  <c r="J4504" i="5" s="1"/>
  <c r="S4503" i="5"/>
  <c r="O4499" i="1"/>
  <c r="O4503" i="5" s="1"/>
  <c r="N4499" i="1"/>
  <c r="N4503" i="5" s="1"/>
  <c r="M4499" i="1"/>
  <c r="M4503" i="5" s="1"/>
  <c r="K4499" i="1"/>
  <c r="J4499" i="1"/>
  <c r="J4503" i="5" s="1"/>
  <c r="S4502" i="5"/>
  <c r="O4498" i="1"/>
  <c r="O4502" i="5" s="1"/>
  <c r="N4498" i="1"/>
  <c r="N4502" i="5" s="1"/>
  <c r="M4498" i="1"/>
  <c r="M4502" i="5" s="1"/>
  <c r="K4498" i="1"/>
  <c r="J4498" i="1"/>
  <c r="J4502" i="5" s="1"/>
  <c r="S4501" i="5"/>
  <c r="O4497" i="1"/>
  <c r="O4501" i="5" s="1"/>
  <c r="N4497" i="1"/>
  <c r="N4501" i="5" s="1"/>
  <c r="M4497" i="1"/>
  <c r="M4501" i="5" s="1"/>
  <c r="K4497" i="1"/>
  <c r="K4501" i="5" s="1"/>
  <c r="J4497" i="1"/>
  <c r="J4501" i="5" s="1"/>
  <c r="S4500" i="5"/>
  <c r="O4496" i="1"/>
  <c r="O4500" i="5" s="1"/>
  <c r="N4496" i="1"/>
  <c r="N4500" i="5" s="1"/>
  <c r="M4496" i="1"/>
  <c r="M4500" i="5" s="1"/>
  <c r="K4496" i="1"/>
  <c r="J4496" i="1"/>
  <c r="J4500" i="5" s="1"/>
  <c r="S4499" i="5"/>
  <c r="O4495" i="1"/>
  <c r="O4499" i="5" s="1"/>
  <c r="N4495" i="1"/>
  <c r="N4499" i="5" s="1"/>
  <c r="M4495" i="1"/>
  <c r="M4499" i="5" s="1"/>
  <c r="K4495" i="1"/>
  <c r="J4495" i="1"/>
  <c r="J4499" i="5" s="1"/>
  <c r="S4498" i="5"/>
  <c r="O4494" i="1"/>
  <c r="O4498" i="5" s="1"/>
  <c r="N4494" i="1"/>
  <c r="N4498" i="5" s="1"/>
  <c r="M4494" i="1"/>
  <c r="M4498" i="5" s="1"/>
  <c r="K4494" i="1"/>
  <c r="J4494" i="1"/>
  <c r="J4498" i="5" s="1"/>
  <c r="S4497" i="5"/>
  <c r="O4493" i="1"/>
  <c r="O4497" i="5" s="1"/>
  <c r="N4493" i="1"/>
  <c r="M4493" i="1"/>
  <c r="M4497" i="5" s="1"/>
  <c r="K4493" i="1"/>
  <c r="J4493" i="1"/>
  <c r="J4497" i="5" s="1"/>
  <c r="S4496" i="5"/>
  <c r="O4492" i="1"/>
  <c r="O4496" i="5" s="1"/>
  <c r="N4492" i="1"/>
  <c r="N4496" i="5" s="1"/>
  <c r="M4492" i="1"/>
  <c r="M4496" i="5" s="1"/>
  <c r="K4492" i="1"/>
  <c r="J4492" i="1"/>
  <c r="J4496" i="5" s="1"/>
  <c r="S4495" i="5"/>
  <c r="O4491" i="1"/>
  <c r="O4495" i="5" s="1"/>
  <c r="N4491" i="1"/>
  <c r="N4495" i="5" s="1"/>
  <c r="M4491" i="1"/>
  <c r="M4495" i="5" s="1"/>
  <c r="K4491" i="1"/>
  <c r="K4495" i="5" s="1"/>
  <c r="J4491" i="1"/>
  <c r="J4495" i="5" s="1"/>
  <c r="S4494" i="5"/>
  <c r="O4490" i="1"/>
  <c r="O4494" i="5" s="1"/>
  <c r="N4490" i="1"/>
  <c r="N4494" i="5" s="1"/>
  <c r="M4490" i="1"/>
  <c r="M4494" i="5" s="1"/>
  <c r="K4490" i="1"/>
  <c r="J4490" i="1"/>
  <c r="J4494" i="5" s="1"/>
  <c r="S4493" i="5"/>
  <c r="O4489" i="1"/>
  <c r="O4493" i="5" s="1"/>
  <c r="N4489" i="1"/>
  <c r="N4493" i="5" s="1"/>
  <c r="M4489" i="1"/>
  <c r="M4493" i="5" s="1"/>
  <c r="K4489" i="1"/>
  <c r="K4493" i="5" s="1"/>
  <c r="J4489" i="1"/>
  <c r="J4493" i="5" s="1"/>
  <c r="S4492" i="5"/>
  <c r="O4488" i="1"/>
  <c r="O4492" i="5" s="1"/>
  <c r="N4488" i="1"/>
  <c r="N4492" i="5" s="1"/>
  <c r="M4488" i="1"/>
  <c r="M4492" i="5" s="1"/>
  <c r="K4488" i="1"/>
  <c r="R4492" i="5" s="1"/>
  <c r="J4488" i="1"/>
  <c r="J4492" i="5" s="1"/>
  <c r="S4491" i="5"/>
  <c r="O4487" i="1"/>
  <c r="O4491" i="5" s="1"/>
  <c r="N4487" i="1"/>
  <c r="N4491" i="5" s="1"/>
  <c r="M4487" i="1"/>
  <c r="M4491" i="5" s="1"/>
  <c r="K4487" i="1"/>
  <c r="K4491" i="5" s="1"/>
  <c r="J4487" i="1"/>
  <c r="J4491" i="5" s="1"/>
  <c r="S4490" i="5"/>
  <c r="O4486" i="1"/>
  <c r="O4490" i="5" s="1"/>
  <c r="N4486" i="1"/>
  <c r="N4490" i="5" s="1"/>
  <c r="M4486" i="1"/>
  <c r="M4490" i="5" s="1"/>
  <c r="K4486" i="1"/>
  <c r="J4486" i="1"/>
  <c r="J4490" i="5" s="1"/>
  <c r="S4489" i="5"/>
  <c r="O4485" i="1"/>
  <c r="O4489" i="5" s="1"/>
  <c r="N4485" i="1"/>
  <c r="M4485" i="1"/>
  <c r="M4489" i="5" s="1"/>
  <c r="K4485" i="1"/>
  <c r="K4489" i="5" s="1"/>
  <c r="J4485" i="1"/>
  <c r="J4489" i="5" s="1"/>
  <c r="S4488" i="5"/>
  <c r="O4484" i="1"/>
  <c r="O4488" i="5" s="1"/>
  <c r="N4484" i="1"/>
  <c r="N4488" i="5" s="1"/>
  <c r="M4484" i="1"/>
  <c r="M4488" i="5" s="1"/>
  <c r="K4484" i="1"/>
  <c r="P4484" i="1" s="1" a="1"/>
  <c r="P4484" i="1" s="1"/>
  <c r="P4488" i="5" s="1"/>
  <c r="J4484" i="1"/>
  <c r="J4488" i="5" s="1"/>
  <c r="S4487" i="5"/>
  <c r="O4483" i="1"/>
  <c r="O4487" i="5" s="1"/>
  <c r="N4483" i="1"/>
  <c r="N4487" i="5" s="1"/>
  <c r="M4483" i="1"/>
  <c r="M4487" i="5" s="1"/>
  <c r="K4483" i="1"/>
  <c r="K4487" i="5" s="1"/>
  <c r="J4483" i="1"/>
  <c r="J4487" i="5" s="1"/>
  <c r="S4486" i="5"/>
  <c r="O4482" i="1"/>
  <c r="O4486" i="5" s="1"/>
  <c r="N4482" i="1"/>
  <c r="N4486" i="5" s="1"/>
  <c r="M4482" i="1"/>
  <c r="M4486" i="5" s="1"/>
  <c r="K4482" i="1"/>
  <c r="J4482" i="1"/>
  <c r="J4486" i="5" s="1"/>
  <c r="S4485" i="5"/>
  <c r="O4481" i="1"/>
  <c r="O4485" i="5" s="1"/>
  <c r="N4481" i="1"/>
  <c r="N4485" i="5" s="1"/>
  <c r="M4481" i="1"/>
  <c r="M4485" i="5" s="1"/>
  <c r="K4481" i="1"/>
  <c r="K4485" i="5" s="1"/>
  <c r="J4481" i="1"/>
  <c r="J4485" i="5" s="1"/>
  <c r="S4484" i="5"/>
  <c r="O4480" i="1"/>
  <c r="O4484" i="5" s="1"/>
  <c r="N4480" i="1"/>
  <c r="N4484" i="5" s="1"/>
  <c r="M4480" i="1"/>
  <c r="M4484" i="5" s="1"/>
  <c r="K4480" i="1"/>
  <c r="R4484" i="5" s="1"/>
  <c r="J4480" i="1"/>
  <c r="J4484" i="5" s="1"/>
  <c r="S4483" i="5"/>
  <c r="O4479" i="1"/>
  <c r="O4483" i="5" s="1"/>
  <c r="N4479" i="1"/>
  <c r="N4483" i="5" s="1"/>
  <c r="M4479" i="1"/>
  <c r="M4483" i="5" s="1"/>
  <c r="K4479" i="1"/>
  <c r="J4479" i="1"/>
  <c r="J4483" i="5" s="1"/>
  <c r="S4482" i="5"/>
  <c r="O4478" i="1"/>
  <c r="O4482" i="5" s="1"/>
  <c r="N4478" i="1"/>
  <c r="N4482" i="5" s="1"/>
  <c r="M4478" i="1"/>
  <c r="M4482" i="5" s="1"/>
  <c r="K4478" i="1"/>
  <c r="J4478" i="1"/>
  <c r="J4482" i="5" s="1"/>
  <c r="S4481" i="5"/>
  <c r="O4477" i="1"/>
  <c r="O4481" i="5" s="1"/>
  <c r="N4477" i="1"/>
  <c r="M4477" i="1"/>
  <c r="M4481" i="5" s="1"/>
  <c r="K4477" i="1"/>
  <c r="J4477" i="1"/>
  <c r="J4481" i="5" s="1"/>
  <c r="S4480" i="5"/>
  <c r="O4476" i="1"/>
  <c r="O4480" i="5" s="1"/>
  <c r="N4476" i="1"/>
  <c r="N4480" i="5" s="1"/>
  <c r="M4476" i="1"/>
  <c r="M4480" i="5" s="1"/>
  <c r="K4476" i="1"/>
  <c r="P4476" i="1" s="1" a="1"/>
  <c r="P4476" i="1" s="1"/>
  <c r="P4480" i="5" s="1"/>
  <c r="J4476" i="1"/>
  <c r="J4480" i="5" s="1"/>
  <c r="S4479" i="5"/>
  <c r="O4475" i="1"/>
  <c r="O4479" i="5" s="1"/>
  <c r="N4475" i="1"/>
  <c r="N4479" i="5" s="1"/>
  <c r="M4475" i="1"/>
  <c r="M4479" i="5" s="1"/>
  <c r="K4475" i="1"/>
  <c r="K4479" i="5" s="1"/>
  <c r="J4475" i="1"/>
  <c r="J4479" i="5" s="1"/>
  <c r="S4478" i="5"/>
  <c r="O4474" i="1"/>
  <c r="O4478" i="5" s="1"/>
  <c r="N4474" i="1"/>
  <c r="N4478" i="5" s="1"/>
  <c r="M4474" i="1"/>
  <c r="M4478" i="5" s="1"/>
  <c r="K4474" i="1"/>
  <c r="J4474" i="1"/>
  <c r="J4478" i="5" s="1"/>
  <c r="S4477" i="5"/>
  <c r="O4473" i="1"/>
  <c r="O4477" i="5" s="1"/>
  <c r="N4473" i="1"/>
  <c r="N4477" i="5" s="1"/>
  <c r="M4473" i="1"/>
  <c r="M4477" i="5" s="1"/>
  <c r="K4473" i="1"/>
  <c r="K4477" i="5" s="1"/>
  <c r="J4473" i="1"/>
  <c r="J4477" i="5" s="1"/>
  <c r="S4476" i="5"/>
  <c r="O4472" i="1"/>
  <c r="O4476" i="5" s="1"/>
  <c r="N4472" i="1"/>
  <c r="N4476" i="5" s="1"/>
  <c r="M4472" i="1"/>
  <c r="M4476" i="5" s="1"/>
  <c r="K4472" i="1"/>
  <c r="R4476" i="5" s="1"/>
  <c r="J4472" i="1"/>
  <c r="J4476" i="5" s="1"/>
  <c r="S4475" i="5"/>
  <c r="O4471" i="1"/>
  <c r="O4475" i="5" s="1"/>
  <c r="N4471" i="1"/>
  <c r="N4475" i="5" s="1"/>
  <c r="M4471" i="1"/>
  <c r="M4475" i="5" s="1"/>
  <c r="K4471" i="1"/>
  <c r="K4475" i="5" s="1"/>
  <c r="J4471" i="1"/>
  <c r="J4475" i="5" s="1"/>
  <c r="S4474" i="5"/>
  <c r="O4470" i="1"/>
  <c r="O4474" i="5" s="1"/>
  <c r="N4470" i="1"/>
  <c r="N4474" i="5" s="1"/>
  <c r="M4470" i="1"/>
  <c r="M4474" i="5" s="1"/>
  <c r="K4470" i="1"/>
  <c r="J4470" i="1"/>
  <c r="J4474" i="5" s="1"/>
  <c r="S4473" i="5"/>
  <c r="O4469" i="1"/>
  <c r="O4473" i="5" s="1"/>
  <c r="N4469" i="1"/>
  <c r="M4469" i="1"/>
  <c r="M4473" i="5" s="1"/>
  <c r="K4469" i="1"/>
  <c r="K4473" i="5" s="1"/>
  <c r="J4469" i="1"/>
  <c r="J4473" i="5" s="1"/>
  <c r="S4472" i="5"/>
  <c r="O4468" i="1"/>
  <c r="O4472" i="5" s="1"/>
  <c r="N4468" i="1"/>
  <c r="N4472" i="5" s="1"/>
  <c r="M4468" i="1"/>
  <c r="M4472" i="5" s="1"/>
  <c r="K4468" i="1"/>
  <c r="R4472" i="5" s="1"/>
  <c r="J4468" i="1"/>
  <c r="J4472" i="5" s="1"/>
  <c r="S4471" i="5"/>
  <c r="O4467" i="1"/>
  <c r="O4471" i="5" s="1"/>
  <c r="N4467" i="1"/>
  <c r="N4471" i="5" s="1"/>
  <c r="M4467" i="1"/>
  <c r="M4471" i="5" s="1"/>
  <c r="K4467" i="1"/>
  <c r="K4471" i="5" s="1"/>
  <c r="J4467" i="1"/>
  <c r="J4471" i="5" s="1"/>
  <c r="S4470" i="5"/>
  <c r="O4466" i="1"/>
  <c r="O4470" i="5" s="1"/>
  <c r="N4466" i="1"/>
  <c r="N4470" i="5" s="1"/>
  <c r="M4466" i="1"/>
  <c r="M4470" i="5" s="1"/>
  <c r="K4466" i="1"/>
  <c r="J4466" i="1"/>
  <c r="J4470" i="5" s="1"/>
  <c r="S4469" i="5"/>
  <c r="O4465" i="1"/>
  <c r="O4469" i="5" s="1"/>
  <c r="N4465" i="1"/>
  <c r="N4469" i="5" s="1"/>
  <c r="M4465" i="1"/>
  <c r="M4469" i="5" s="1"/>
  <c r="K4465" i="1"/>
  <c r="J4465" i="1"/>
  <c r="J4469" i="5" s="1"/>
  <c r="S4468" i="5"/>
  <c r="O4464" i="1"/>
  <c r="O4468" i="5" s="1"/>
  <c r="N4464" i="1"/>
  <c r="N4468" i="5" s="1"/>
  <c r="M4464" i="1"/>
  <c r="M4468" i="5" s="1"/>
  <c r="K4464" i="1"/>
  <c r="R4468" i="5" s="1"/>
  <c r="J4464" i="1"/>
  <c r="J4468" i="5" s="1"/>
  <c r="S4467" i="5"/>
  <c r="O4463" i="1"/>
  <c r="O4467" i="5" s="1"/>
  <c r="N4463" i="1"/>
  <c r="N4467" i="5" s="1"/>
  <c r="M4463" i="1"/>
  <c r="M4467" i="5" s="1"/>
  <c r="K4463" i="1"/>
  <c r="K4467" i="5" s="1"/>
  <c r="J4463" i="1"/>
  <c r="J4467" i="5" s="1"/>
  <c r="S4466" i="5"/>
  <c r="O4462" i="1"/>
  <c r="O4466" i="5" s="1"/>
  <c r="N4462" i="1"/>
  <c r="N4466" i="5" s="1"/>
  <c r="M4462" i="1"/>
  <c r="M4466" i="5" s="1"/>
  <c r="K4462" i="1"/>
  <c r="J4462" i="1"/>
  <c r="J4466" i="5" s="1"/>
  <c r="S4465" i="5"/>
  <c r="O4461" i="1"/>
  <c r="O4465" i="5" s="1"/>
  <c r="N4461" i="1"/>
  <c r="M4461" i="1"/>
  <c r="M4465" i="5" s="1"/>
  <c r="K4461" i="1"/>
  <c r="J4461" i="1"/>
  <c r="J4465" i="5" s="1"/>
  <c r="S4464" i="5"/>
  <c r="O4460" i="1"/>
  <c r="O4464" i="5" s="1"/>
  <c r="N4460" i="1"/>
  <c r="N4464" i="5" s="1"/>
  <c r="M4460" i="1"/>
  <c r="M4464" i="5" s="1"/>
  <c r="K4460" i="1"/>
  <c r="J4460" i="1"/>
  <c r="J4464" i="5" s="1"/>
  <c r="S4463" i="5"/>
  <c r="O4459" i="1"/>
  <c r="O4463" i="5" s="1"/>
  <c r="N4459" i="1"/>
  <c r="N4463" i="5" s="1"/>
  <c r="M4459" i="1"/>
  <c r="M4463" i="5" s="1"/>
  <c r="K4459" i="1"/>
  <c r="J4459" i="1"/>
  <c r="J4463" i="5" s="1"/>
  <c r="S4462" i="5"/>
  <c r="O4458" i="1"/>
  <c r="O4462" i="5" s="1"/>
  <c r="N4458" i="1"/>
  <c r="N4462" i="5" s="1"/>
  <c r="M4458" i="1"/>
  <c r="M4462" i="5" s="1"/>
  <c r="K4458" i="1"/>
  <c r="J4458" i="1"/>
  <c r="J4462" i="5" s="1"/>
  <c r="S4461" i="5"/>
  <c r="O4457" i="1"/>
  <c r="O4461" i="5" s="1"/>
  <c r="N4457" i="1"/>
  <c r="N4461" i="5" s="1"/>
  <c r="M4457" i="1"/>
  <c r="M4461" i="5" s="1"/>
  <c r="K4457" i="1"/>
  <c r="K4461" i="5" s="1"/>
  <c r="J4457" i="1"/>
  <c r="J4461" i="5" s="1"/>
  <c r="S4460" i="5"/>
  <c r="O4456" i="1"/>
  <c r="O4460" i="5" s="1"/>
  <c r="N4456" i="1"/>
  <c r="N4460" i="5" s="1"/>
  <c r="M4456" i="1"/>
  <c r="M4460" i="5" s="1"/>
  <c r="K4456" i="1"/>
  <c r="P4456" i="1" s="1" a="1"/>
  <c r="P4456" i="1" s="1"/>
  <c r="P4460" i="5" s="1"/>
  <c r="J4456" i="1"/>
  <c r="J4460" i="5" s="1"/>
  <c r="S4459" i="5"/>
  <c r="O4455" i="1"/>
  <c r="O4459" i="5" s="1"/>
  <c r="N4455" i="1"/>
  <c r="N4459" i="5" s="1"/>
  <c r="M4455" i="1"/>
  <c r="M4459" i="5" s="1"/>
  <c r="K4455" i="1"/>
  <c r="J4455" i="1"/>
  <c r="J4459" i="5" s="1"/>
  <c r="S4458" i="5"/>
  <c r="O4454" i="1"/>
  <c r="O4458" i="5" s="1"/>
  <c r="N4454" i="1"/>
  <c r="N4458" i="5" s="1"/>
  <c r="M4454" i="1"/>
  <c r="M4458" i="5" s="1"/>
  <c r="K4454" i="1"/>
  <c r="J4454" i="1"/>
  <c r="J4458" i="5" s="1"/>
  <c r="S4457" i="5"/>
  <c r="O4453" i="1"/>
  <c r="O4457" i="5" s="1"/>
  <c r="N4453" i="1"/>
  <c r="M4453" i="1"/>
  <c r="M4457" i="5" s="1"/>
  <c r="K4453" i="1"/>
  <c r="U4457" i="5" s="1"/>
  <c r="J4453" i="1"/>
  <c r="J4457" i="5" s="1"/>
  <c r="S4456" i="5"/>
  <c r="O4452" i="1"/>
  <c r="O4456" i="5" s="1"/>
  <c r="N4452" i="1"/>
  <c r="N4456" i="5" s="1"/>
  <c r="M4452" i="1"/>
  <c r="M4456" i="5" s="1"/>
  <c r="K4452" i="1"/>
  <c r="R4456" i="5" s="1"/>
  <c r="J4452" i="1"/>
  <c r="J4456" i="5" s="1"/>
  <c r="S4455" i="5"/>
  <c r="O4451" i="1"/>
  <c r="O4455" i="5" s="1"/>
  <c r="N4451" i="1"/>
  <c r="N4455" i="5" s="1"/>
  <c r="M4451" i="1"/>
  <c r="M4455" i="5" s="1"/>
  <c r="K4451" i="1"/>
  <c r="K4455" i="5" s="1"/>
  <c r="J4451" i="1"/>
  <c r="J4455" i="5" s="1"/>
  <c r="S4454" i="5"/>
  <c r="O4450" i="1"/>
  <c r="O4454" i="5" s="1"/>
  <c r="N4450" i="1"/>
  <c r="N4454" i="5" s="1"/>
  <c r="M4450" i="1"/>
  <c r="M4454" i="5" s="1"/>
  <c r="K4450" i="1"/>
  <c r="J4450" i="1"/>
  <c r="J4454" i="5" s="1"/>
  <c r="S4453" i="5"/>
  <c r="O4449" i="1"/>
  <c r="O4453" i="5" s="1"/>
  <c r="N4449" i="1"/>
  <c r="N4453" i="5" s="1"/>
  <c r="M4449" i="1"/>
  <c r="M4453" i="5" s="1"/>
  <c r="K4449" i="1"/>
  <c r="K4453" i="5" s="1"/>
  <c r="J4449" i="1"/>
  <c r="J4453" i="5" s="1"/>
  <c r="S4452" i="5"/>
  <c r="O4448" i="1"/>
  <c r="O4452" i="5" s="1"/>
  <c r="N4448" i="1"/>
  <c r="N4452" i="5" s="1"/>
  <c r="M4448" i="1"/>
  <c r="M4452" i="5" s="1"/>
  <c r="K4448" i="1"/>
  <c r="J4448" i="1"/>
  <c r="J4452" i="5" s="1"/>
  <c r="S4451" i="5"/>
  <c r="O4447" i="1"/>
  <c r="O4451" i="5" s="1"/>
  <c r="N4447" i="1"/>
  <c r="N4451" i="5" s="1"/>
  <c r="M4447" i="1"/>
  <c r="M4451" i="5" s="1"/>
  <c r="K4447" i="1"/>
  <c r="J4447" i="1"/>
  <c r="J4451" i="5" s="1"/>
  <c r="S4450" i="5"/>
  <c r="O4446" i="1"/>
  <c r="O4450" i="5" s="1"/>
  <c r="N4446" i="1"/>
  <c r="N4450" i="5" s="1"/>
  <c r="M4446" i="1"/>
  <c r="M4450" i="5" s="1"/>
  <c r="K4446" i="1"/>
  <c r="J4446" i="1"/>
  <c r="J4450" i="5" s="1"/>
  <c r="S4449" i="5"/>
  <c r="O4445" i="1"/>
  <c r="O4449" i="5" s="1"/>
  <c r="N4445" i="1"/>
  <c r="M4445" i="1"/>
  <c r="M4449" i="5" s="1"/>
  <c r="K4445" i="1"/>
  <c r="J4445" i="1"/>
  <c r="J4449" i="5" s="1"/>
  <c r="S4448" i="5"/>
  <c r="O4444" i="1"/>
  <c r="O4448" i="5" s="1"/>
  <c r="N4444" i="1"/>
  <c r="N4448" i="5" s="1"/>
  <c r="M4444" i="1"/>
  <c r="M4448" i="5" s="1"/>
  <c r="K4444" i="1"/>
  <c r="J4444" i="1"/>
  <c r="J4448" i="5" s="1"/>
  <c r="S4447" i="5"/>
  <c r="O4443" i="1"/>
  <c r="O4447" i="5" s="1"/>
  <c r="N4443" i="1"/>
  <c r="N4447" i="5" s="1"/>
  <c r="M4443" i="1"/>
  <c r="M4447" i="5" s="1"/>
  <c r="K4443" i="1"/>
  <c r="J4443" i="1"/>
  <c r="J4447" i="5" s="1"/>
  <c r="S4446" i="5"/>
  <c r="O4442" i="1"/>
  <c r="O4446" i="5" s="1"/>
  <c r="N4442" i="1"/>
  <c r="N4446" i="5" s="1"/>
  <c r="M4442" i="1"/>
  <c r="M4446" i="5" s="1"/>
  <c r="K4442" i="1"/>
  <c r="P4442" i="1" s="1" a="1"/>
  <c r="P4442" i="1" s="1"/>
  <c r="J4442" i="1"/>
  <c r="J4446" i="5" s="1"/>
  <c r="S4445" i="5"/>
  <c r="O4441" i="1"/>
  <c r="O4445" i="5" s="1"/>
  <c r="N4441" i="1"/>
  <c r="N4445" i="5" s="1"/>
  <c r="M4441" i="1"/>
  <c r="M4445" i="5" s="1"/>
  <c r="K4441" i="1"/>
  <c r="U4445" i="5" s="1"/>
  <c r="J4441" i="1"/>
  <c r="J4445" i="5" s="1"/>
  <c r="S4444" i="5"/>
  <c r="O4440" i="1"/>
  <c r="O4444" i="5" s="1"/>
  <c r="N4440" i="1"/>
  <c r="N4444" i="5" s="1"/>
  <c r="M4440" i="1"/>
  <c r="M4444" i="5" s="1"/>
  <c r="K4440" i="1"/>
  <c r="J4440" i="1"/>
  <c r="J4444" i="5" s="1"/>
  <c r="S4443" i="5"/>
  <c r="O4439" i="1"/>
  <c r="O4443" i="5" s="1"/>
  <c r="N4439" i="1"/>
  <c r="N4443" i="5" s="1"/>
  <c r="M4439" i="1"/>
  <c r="M4443" i="5" s="1"/>
  <c r="K4439" i="1"/>
  <c r="J4439" i="1"/>
  <c r="J4443" i="5" s="1"/>
  <c r="S4442" i="5"/>
  <c r="O4438" i="1"/>
  <c r="O4442" i="5" s="1"/>
  <c r="N4438" i="1"/>
  <c r="N4442" i="5" s="1"/>
  <c r="M4438" i="1"/>
  <c r="M4442" i="5" s="1"/>
  <c r="K4438" i="1"/>
  <c r="J4438" i="1"/>
  <c r="J4442" i="5" s="1"/>
  <c r="S4441" i="5"/>
  <c r="O4437" i="1"/>
  <c r="O4441" i="5" s="1"/>
  <c r="N4437" i="1"/>
  <c r="M4437" i="1"/>
  <c r="M4441" i="5" s="1"/>
  <c r="K4437" i="1"/>
  <c r="J4437" i="1"/>
  <c r="J4441" i="5" s="1"/>
  <c r="S4440" i="5"/>
  <c r="O4436" i="1"/>
  <c r="O4440" i="5" s="1"/>
  <c r="N4436" i="1"/>
  <c r="N4440" i="5" s="1"/>
  <c r="M4436" i="1"/>
  <c r="M4440" i="5" s="1"/>
  <c r="K4436" i="1"/>
  <c r="P4436" i="1" s="1" a="1"/>
  <c r="P4436" i="1" s="1"/>
  <c r="P4440" i="5" s="1"/>
  <c r="J4436" i="1"/>
  <c r="J4440" i="5" s="1"/>
  <c r="S4439" i="5"/>
  <c r="O4435" i="1"/>
  <c r="O4439" i="5" s="1"/>
  <c r="N4435" i="1"/>
  <c r="N4439" i="5" s="1"/>
  <c r="M4435" i="1"/>
  <c r="M4439" i="5" s="1"/>
  <c r="K4435" i="1"/>
  <c r="K4439" i="5" s="1"/>
  <c r="J4435" i="1"/>
  <c r="J4439" i="5" s="1"/>
  <c r="S4438" i="5"/>
  <c r="O4434" i="1"/>
  <c r="O4438" i="5" s="1"/>
  <c r="N4434" i="1"/>
  <c r="N4438" i="5" s="1"/>
  <c r="M4434" i="1"/>
  <c r="M4438" i="5" s="1"/>
  <c r="K4434" i="1"/>
  <c r="P4434" i="1" s="1" a="1"/>
  <c r="P4434" i="1" s="1"/>
  <c r="P4438" i="5" s="1"/>
  <c r="J4434" i="1"/>
  <c r="J4438" i="5" s="1"/>
  <c r="S4437" i="5"/>
  <c r="O4433" i="1"/>
  <c r="O4437" i="5" s="1"/>
  <c r="N4433" i="1"/>
  <c r="N4437" i="5" s="1"/>
  <c r="M4433" i="1"/>
  <c r="M4437" i="5" s="1"/>
  <c r="K4433" i="1"/>
  <c r="K4437" i="5" s="1"/>
  <c r="J4433" i="1"/>
  <c r="J4437" i="5" s="1"/>
  <c r="S4436" i="5"/>
  <c r="O4432" i="1"/>
  <c r="O4436" i="5" s="1"/>
  <c r="N4432" i="1"/>
  <c r="N4436" i="5" s="1"/>
  <c r="M4432" i="1"/>
  <c r="M4436" i="5" s="1"/>
  <c r="K4432" i="1"/>
  <c r="J4432" i="1"/>
  <c r="J4436" i="5" s="1"/>
  <c r="S4435" i="5"/>
  <c r="O4431" i="1"/>
  <c r="O4435" i="5" s="1"/>
  <c r="N4431" i="1"/>
  <c r="N4435" i="5" s="1"/>
  <c r="M4431" i="1"/>
  <c r="M4435" i="5" s="1"/>
  <c r="K4431" i="1"/>
  <c r="K4435" i="5" s="1"/>
  <c r="J4431" i="1"/>
  <c r="J4435" i="5" s="1"/>
  <c r="S4434" i="5"/>
  <c r="O4430" i="1"/>
  <c r="O4434" i="5" s="1"/>
  <c r="N4430" i="1"/>
  <c r="N4434" i="5" s="1"/>
  <c r="M4430" i="1"/>
  <c r="M4434" i="5" s="1"/>
  <c r="K4430" i="1"/>
  <c r="J4430" i="1"/>
  <c r="J4434" i="5" s="1"/>
  <c r="S4433" i="5"/>
  <c r="O4429" i="1"/>
  <c r="O4433" i="5" s="1"/>
  <c r="N4429" i="1"/>
  <c r="M4429" i="1"/>
  <c r="M4433" i="5" s="1"/>
  <c r="K4429" i="1"/>
  <c r="J4429" i="1"/>
  <c r="J4433" i="5" s="1"/>
  <c r="S4432" i="5"/>
  <c r="O4428" i="1"/>
  <c r="O4432" i="5" s="1"/>
  <c r="N4428" i="1"/>
  <c r="N4432" i="5" s="1"/>
  <c r="M4428" i="1"/>
  <c r="M4432" i="5" s="1"/>
  <c r="K4428" i="1"/>
  <c r="J4428" i="1"/>
  <c r="J4432" i="5" s="1"/>
  <c r="S4431" i="5"/>
  <c r="O4427" i="1"/>
  <c r="O4431" i="5" s="1"/>
  <c r="N4427" i="1"/>
  <c r="N4431" i="5" s="1"/>
  <c r="M4427" i="1"/>
  <c r="M4431" i="5" s="1"/>
  <c r="K4427" i="1"/>
  <c r="K4431" i="5" s="1"/>
  <c r="J4427" i="1"/>
  <c r="J4431" i="5" s="1"/>
  <c r="S4430" i="5"/>
  <c r="O4426" i="1"/>
  <c r="O4430" i="5" s="1"/>
  <c r="N4426" i="1"/>
  <c r="N4430" i="5" s="1"/>
  <c r="M4426" i="1"/>
  <c r="M4430" i="5" s="1"/>
  <c r="K4426" i="1"/>
  <c r="P4426" i="1" s="1" a="1"/>
  <c r="P4426" i="1" s="1"/>
  <c r="P4430" i="5" s="1"/>
  <c r="J4426" i="1"/>
  <c r="J4430" i="5" s="1"/>
  <c r="S4429" i="5"/>
  <c r="O4425" i="1"/>
  <c r="O4429" i="5" s="1"/>
  <c r="N4425" i="1"/>
  <c r="N4429" i="5" s="1"/>
  <c r="M4425" i="1"/>
  <c r="M4429" i="5" s="1"/>
  <c r="K4425" i="1"/>
  <c r="K4429" i="5" s="1"/>
  <c r="J4425" i="1"/>
  <c r="J4429" i="5" s="1"/>
  <c r="S4428" i="5"/>
  <c r="O4424" i="1"/>
  <c r="O4428" i="5" s="1"/>
  <c r="N4424" i="1"/>
  <c r="N4428" i="5" s="1"/>
  <c r="M4424" i="1"/>
  <c r="M4428" i="5" s="1"/>
  <c r="K4424" i="1"/>
  <c r="P4424" i="1" s="1" a="1"/>
  <c r="P4424" i="1" s="1"/>
  <c r="P4428" i="5" s="1"/>
  <c r="J4424" i="1"/>
  <c r="J4428" i="5" s="1"/>
  <c r="S4427" i="5"/>
  <c r="O4423" i="1"/>
  <c r="O4427" i="5" s="1"/>
  <c r="N4423" i="1"/>
  <c r="N4427" i="5" s="1"/>
  <c r="M4423" i="1"/>
  <c r="M4427" i="5" s="1"/>
  <c r="K4423" i="1"/>
  <c r="K4427" i="5" s="1"/>
  <c r="J4423" i="1"/>
  <c r="J4427" i="5" s="1"/>
  <c r="S4426" i="5"/>
  <c r="O4422" i="1"/>
  <c r="O4426" i="5" s="1"/>
  <c r="N4422" i="1"/>
  <c r="N4426" i="5" s="1"/>
  <c r="M4422" i="1"/>
  <c r="M4426" i="5" s="1"/>
  <c r="K4422" i="1"/>
  <c r="J4422" i="1"/>
  <c r="J4426" i="5" s="1"/>
  <c r="S4425" i="5"/>
  <c r="O4421" i="1"/>
  <c r="O4425" i="5" s="1"/>
  <c r="N4421" i="1"/>
  <c r="M4421" i="1"/>
  <c r="M4425" i="5" s="1"/>
  <c r="K4421" i="1"/>
  <c r="J4421" i="1"/>
  <c r="J4425" i="5" s="1"/>
  <c r="S4424" i="5"/>
  <c r="O4420" i="1"/>
  <c r="O4424" i="5" s="1"/>
  <c r="N4420" i="1"/>
  <c r="N4424" i="5" s="1"/>
  <c r="M4420" i="1"/>
  <c r="M4424" i="5" s="1"/>
  <c r="K4420" i="1"/>
  <c r="P4420" i="1" s="1" a="1"/>
  <c r="P4420" i="1" s="1"/>
  <c r="P4424" i="5" s="1"/>
  <c r="J4420" i="1"/>
  <c r="J4424" i="5" s="1"/>
  <c r="S4423" i="5"/>
  <c r="O4419" i="1"/>
  <c r="O4423" i="5" s="1"/>
  <c r="N4419" i="1"/>
  <c r="N4423" i="5" s="1"/>
  <c r="M4419" i="1"/>
  <c r="M4423" i="5" s="1"/>
  <c r="K4419" i="1"/>
  <c r="K4423" i="5" s="1"/>
  <c r="J4419" i="1"/>
  <c r="J4423" i="5" s="1"/>
  <c r="S4422" i="5"/>
  <c r="O4418" i="1"/>
  <c r="O4422" i="5" s="1"/>
  <c r="N4418" i="1"/>
  <c r="N4422" i="5" s="1"/>
  <c r="M4418" i="1"/>
  <c r="M4422" i="5" s="1"/>
  <c r="K4418" i="1"/>
  <c r="P4418" i="1" s="1" a="1"/>
  <c r="P4418" i="1" s="1"/>
  <c r="P4422" i="5" s="1"/>
  <c r="J4418" i="1"/>
  <c r="J4422" i="5" s="1"/>
  <c r="S4421" i="5"/>
  <c r="O4417" i="1"/>
  <c r="O4421" i="5" s="1"/>
  <c r="N4417" i="1"/>
  <c r="N4421" i="5" s="1"/>
  <c r="M4417" i="1"/>
  <c r="M4421" i="5" s="1"/>
  <c r="K4417" i="1"/>
  <c r="J4417" i="1"/>
  <c r="J4421" i="5" s="1"/>
  <c r="S4420" i="5"/>
  <c r="O4416" i="1"/>
  <c r="O4420" i="5" s="1"/>
  <c r="N4416" i="1"/>
  <c r="N4420" i="5" s="1"/>
  <c r="M4416" i="1"/>
  <c r="M4420" i="5" s="1"/>
  <c r="K4416" i="1"/>
  <c r="P4416" i="1" s="1" a="1"/>
  <c r="P4416" i="1" s="1"/>
  <c r="P4420" i="5" s="1"/>
  <c r="J4416" i="1"/>
  <c r="J4420" i="5" s="1"/>
  <c r="S4419" i="5"/>
  <c r="O4415" i="1"/>
  <c r="O4419" i="5" s="1"/>
  <c r="N4415" i="1"/>
  <c r="N4419" i="5" s="1"/>
  <c r="M4415" i="1"/>
  <c r="M4419" i="5" s="1"/>
  <c r="K4415" i="1"/>
  <c r="K4419" i="5" s="1"/>
  <c r="J4415" i="1"/>
  <c r="J4419" i="5" s="1"/>
  <c r="S4418" i="5"/>
  <c r="O4414" i="1"/>
  <c r="O4418" i="5" s="1"/>
  <c r="N4414" i="1"/>
  <c r="N4418" i="5" s="1"/>
  <c r="M4414" i="1"/>
  <c r="M4418" i="5" s="1"/>
  <c r="K4414" i="1"/>
  <c r="J4414" i="1"/>
  <c r="J4418" i="5" s="1"/>
  <c r="S4417" i="5"/>
  <c r="O4413" i="1"/>
  <c r="O4417" i="5" s="1"/>
  <c r="N4413" i="1"/>
  <c r="M4413" i="1"/>
  <c r="M4417" i="5" s="1"/>
  <c r="K4413" i="1"/>
  <c r="K4417" i="5" s="1"/>
  <c r="J4413" i="1"/>
  <c r="J4417" i="5" s="1"/>
  <c r="S4416" i="5"/>
  <c r="O4412" i="1"/>
  <c r="O4416" i="5" s="1"/>
  <c r="N4412" i="1"/>
  <c r="N4416" i="5" s="1"/>
  <c r="M4412" i="1"/>
  <c r="M4416" i="5" s="1"/>
  <c r="K4412" i="1"/>
  <c r="P4412" i="1" s="1" a="1"/>
  <c r="P4412" i="1" s="1"/>
  <c r="P4416" i="5" s="1"/>
  <c r="J4412" i="1"/>
  <c r="J4416" i="5" s="1"/>
  <c r="S4415" i="5"/>
  <c r="O4411" i="1"/>
  <c r="O4415" i="5" s="1"/>
  <c r="N4411" i="1"/>
  <c r="N4415" i="5" s="1"/>
  <c r="M4411" i="1"/>
  <c r="M4415" i="5" s="1"/>
  <c r="K4411" i="1"/>
  <c r="K4415" i="5" s="1"/>
  <c r="J4411" i="1"/>
  <c r="J4415" i="5" s="1"/>
  <c r="S4414" i="5"/>
  <c r="O4410" i="1"/>
  <c r="O4414" i="5" s="1"/>
  <c r="N4410" i="1"/>
  <c r="N4414" i="5" s="1"/>
  <c r="M4410" i="1"/>
  <c r="M4414" i="5" s="1"/>
  <c r="K4410" i="1"/>
  <c r="P4410" i="1" s="1" a="1"/>
  <c r="P4410" i="1" s="1"/>
  <c r="P4414" i="5" s="1"/>
  <c r="J4410" i="1"/>
  <c r="J4414" i="5" s="1"/>
  <c r="S4413" i="5"/>
  <c r="O4409" i="1"/>
  <c r="O4413" i="5" s="1"/>
  <c r="N4409" i="1"/>
  <c r="N4413" i="5" s="1"/>
  <c r="M4409" i="1"/>
  <c r="M4413" i="5" s="1"/>
  <c r="K4409" i="1"/>
  <c r="J4409" i="1"/>
  <c r="J4413" i="5" s="1"/>
  <c r="S4412" i="5"/>
  <c r="O4408" i="1"/>
  <c r="O4412" i="5" s="1"/>
  <c r="N4408" i="1"/>
  <c r="N4412" i="5" s="1"/>
  <c r="M4408" i="1"/>
  <c r="M4412" i="5" s="1"/>
  <c r="K4408" i="1"/>
  <c r="J4408" i="1"/>
  <c r="J4412" i="5" s="1"/>
  <c r="S4411" i="5"/>
  <c r="O4407" i="1"/>
  <c r="O4411" i="5" s="1"/>
  <c r="N4407" i="1"/>
  <c r="N4411" i="5" s="1"/>
  <c r="M4407" i="1"/>
  <c r="M4411" i="5" s="1"/>
  <c r="K4407" i="1"/>
  <c r="K4411" i="5" s="1"/>
  <c r="J4407" i="1"/>
  <c r="J4411" i="5" s="1"/>
  <c r="S4410" i="5"/>
  <c r="O4406" i="1"/>
  <c r="O4410" i="5" s="1"/>
  <c r="N4406" i="1"/>
  <c r="N4410" i="5" s="1"/>
  <c r="M4406" i="1"/>
  <c r="M4410" i="5" s="1"/>
  <c r="K4406" i="1"/>
  <c r="J4406" i="1"/>
  <c r="J4410" i="5" s="1"/>
  <c r="S4409" i="5"/>
  <c r="O4405" i="1"/>
  <c r="O4409" i="5" s="1"/>
  <c r="N4405" i="1"/>
  <c r="M4405" i="1"/>
  <c r="M4409" i="5" s="1"/>
  <c r="K4405" i="1"/>
  <c r="J4405" i="1"/>
  <c r="J4409" i="5" s="1"/>
  <c r="S4408" i="5"/>
  <c r="O4404" i="1"/>
  <c r="O4408" i="5" s="1"/>
  <c r="N4404" i="1"/>
  <c r="N4408" i="5" s="1"/>
  <c r="M4404" i="1"/>
  <c r="M4408" i="5" s="1"/>
  <c r="K4404" i="1"/>
  <c r="J4404" i="1"/>
  <c r="J4408" i="5" s="1"/>
  <c r="S4407" i="5"/>
  <c r="O4403" i="1"/>
  <c r="O4407" i="5" s="1"/>
  <c r="N4403" i="1"/>
  <c r="N4407" i="5" s="1"/>
  <c r="M4403" i="1"/>
  <c r="M4407" i="5" s="1"/>
  <c r="K4403" i="1"/>
  <c r="J4403" i="1"/>
  <c r="J4407" i="5" s="1"/>
  <c r="S4406" i="5"/>
  <c r="O4402" i="1"/>
  <c r="O4406" i="5" s="1"/>
  <c r="N4402" i="1"/>
  <c r="N4406" i="5" s="1"/>
  <c r="M4402" i="1"/>
  <c r="M4406" i="5" s="1"/>
  <c r="K4402" i="1"/>
  <c r="P4402" i="1" s="1" a="1"/>
  <c r="P4402" i="1" s="1"/>
  <c r="P4406" i="5" s="1"/>
  <c r="J4402" i="1"/>
  <c r="J4406" i="5" s="1"/>
  <c r="S4405" i="5"/>
  <c r="O4401" i="1"/>
  <c r="O4405" i="5" s="1"/>
  <c r="N4401" i="1"/>
  <c r="N4405" i="5" s="1"/>
  <c r="M4401" i="1"/>
  <c r="M4405" i="5" s="1"/>
  <c r="K4401" i="1"/>
  <c r="J4401" i="1"/>
  <c r="J4405" i="5" s="1"/>
  <c r="S4404" i="5"/>
  <c r="O4400" i="1"/>
  <c r="O4404" i="5" s="1"/>
  <c r="N4400" i="1"/>
  <c r="N4404" i="5" s="1"/>
  <c r="M4400" i="1"/>
  <c r="M4404" i="5" s="1"/>
  <c r="K4400" i="1"/>
  <c r="P4400" i="1" s="1" a="1"/>
  <c r="P4400" i="1" s="1"/>
  <c r="P4404" i="5" s="1"/>
  <c r="J4400" i="1"/>
  <c r="J4404" i="5" s="1"/>
  <c r="S4403" i="5"/>
  <c r="O4399" i="1"/>
  <c r="O4403" i="5" s="1"/>
  <c r="N4399" i="1"/>
  <c r="N4403" i="5" s="1"/>
  <c r="M4399" i="1"/>
  <c r="M4403" i="5" s="1"/>
  <c r="K4399" i="1"/>
  <c r="J4399" i="1"/>
  <c r="J4403" i="5" s="1"/>
  <c r="S4402" i="5"/>
  <c r="O4398" i="1"/>
  <c r="O4402" i="5" s="1"/>
  <c r="N4398" i="1"/>
  <c r="N4402" i="5" s="1"/>
  <c r="M4398" i="1"/>
  <c r="M4402" i="5" s="1"/>
  <c r="K4398" i="1"/>
  <c r="J4398" i="1"/>
  <c r="J4402" i="5" s="1"/>
  <c r="S4401" i="5"/>
  <c r="O4397" i="1"/>
  <c r="O4401" i="5" s="1"/>
  <c r="N4397" i="1"/>
  <c r="M4397" i="1"/>
  <c r="M4401" i="5" s="1"/>
  <c r="K4397" i="1"/>
  <c r="J4397" i="1"/>
  <c r="J4401" i="5" s="1"/>
  <c r="S4400" i="5"/>
  <c r="O4396" i="1"/>
  <c r="O4400" i="5" s="1"/>
  <c r="N4396" i="1"/>
  <c r="N4400" i="5" s="1"/>
  <c r="M4396" i="1"/>
  <c r="M4400" i="5" s="1"/>
  <c r="K4396" i="1"/>
  <c r="J4396" i="1"/>
  <c r="J4400" i="5" s="1"/>
  <c r="S4399" i="5"/>
  <c r="O4395" i="1"/>
  <c r="O4399" i="5" s="1"/>
  <c r="N4395" i="1"/>
  <c r="N4399" i="5" s="1"/>
  <c r="M4395" i="1"/>
  <c r="M4399" i="5" s="1"/>
  <c r="K4395" i="1"/>
  <c r="J4395" i="1"/>
  <c r="J4399" i="5" s="1"/>
  <c r="S4398" i="5"/>
  <c r="O4394" i="1"/>
  <c r="O4398" i="5" s="1"/>
  <c r="N4394" i="1"/>
  <c r="N4398" i="5" s="1"/>
  <c r="M4394" i="1"/>
  <c r="M4398" i="5" s="1"/>
  <c r="K4394" i="1"/>
  <c r="P4394" i="1" s="1" a="1"/>
  <c r="P4394" i="1" s="1"/>
  <c r="P4398" i="5" s="1"/>
  <c r="J4394" i="1"/>
  <c r="J4398" i="5" s="1"/>
  <c r="S4397" i="5"/>
  <c r="O4393" i="1"/>
  <c r="O4397" i="5" s="1"/>
  <c r="N4393" i="1"/>
  <c r="N4397" i="5" s="1"/>
  <c r="M4393" i="1"/>
  <c r="M4397" i="5" s="1"/>
  <c r="K4393" i="1"/>
  <c r="K4397" i="5" s="1"/>
  <c r="J4393" i="1"/>
  <c r="J4397" i="5" s="1"/>
  <c r="S4396" i="5"/>
  <c r="O4392" i="1"/>
  <c r="O4396" i="5" s="1"/>
  <c r="N4392" i="1"/>
  <c r="N4396" i="5" s="1"/>
  <c r="M4392" i="1"/>
  <c r="M4396" i="5" s="1"/>
  <c r="K4392" i="1"/>
  <c r="P4392" i="1" s="1" a="1"/>
  <c r="P4392" i="1" s="1"/>
  <c r="P4396" i="5" s="1"/>
  <c r="J4392" i="1"/>
  <c r="J4396" i="5" s="1"/>
  <c r="S4395" i="5"/>
  <c r="O4391" i="1"/>
  <c r="O4395" i="5" s="1"/>
  <c r="N4391" i="1"/>
  <c r="N4395" i="5" s="1"/>
  <c r="M4391" i="1"/>
  <c r="M4395" i="5" s="1"/>
  <c r="K4391" i="1"/>
  <c r="K4395" i="5" s="1"/>
  <c r="J4391" i="1"/>
  <c r="J4395" i="5" s="1"/>
  <c r="S4394" i="5"/>
  <c r="O4390" i="1"/>
  <c r="O4394" i="5" s="1"/>
  <c r="N4390" i="1"/>
  <c r="N4394" i="5" s="1"/>
  <c r="M4390" i="1"/>
  <c r="M4394" i="5" s="1"/>
  <c r="K4390" i="1"/>
  <c r="J4390" i="1"/>
  <c r="J4394" i="5" s="1"/>
  <c r="S4393" i="5"/>
  <c r="O4389" i="1"/>
  <c r="O4393" i="5" s="1"/>
  <c r="N4389" i="1"/>
  <c r="M4389" i="1"/>
  <c r="M4393" i="5" s="1"/>
  <c r="K4389" i="1"/>
  <c r="J4389" i="1"/>
  <c r="J4393" i="5" s="1"/>
  <c r="S4392" i="5"/>
  <c r="O4388" i="1"/>
  <c r="O4392" i="5" s="1"/>
  <c r="N4388" i="1"/>
  <c r="N4392" i="5" s="1"/>
  <c r="M4388" i="1"/>
  <c r="M4392" i="5" s="1"/>
  <c r="K4388" i="1"/>
  <c r="P4388" i="1" s="1" a="1"/>
  <c r="P4388" i="1" s="1"/>
  <c r="P4392" i="5" s="1"/>
  <c r="J4388" i="1"/>
  <c r="J4392" i="5" s="1"/>
  <c r="S4391" i="5"/>
  <c r="O4387" i="1"/>
  <c r="O4391" i="5" s="1"/>
  <c r="N4387" i="1"/>
  <c r="N4391" i="5" s="1"/>
  <c r="M4387" i="1"/>
  <c r="M4391" i="5" s="1"/>
  <c r="K4387" i="1"/>
  <c r="K4391" i="5" s="1"/>
  <c r="J4387" i="1"/>
  <c r="J4391" i="5" s="1"/>
  <c r="S4390" i="5"/>
  <c r="O4386" i="1"/>
  <c r="O4390" i="5" s="1"/>
  <c r="N4386" i="1"/>
  <c r="N4390" i="5" s="1"/>
  <c r="M4386" i="1"/>
  <c r="M4390" i="5" s="1"/>
  <c r="K4386" i="1"/>
  <c r="P4386" i="1" s="1" a="1"/>
  <c r="P4386" i="1" s="1"/>
  <c r="P4390" i="5" s="1"/>
  <c r="J4386" i="1"/>
  <c r="J4390" i="5" s="1"/>
  <c r="S4389" i="5"/>
  <c r="O4385" i="1"/>
  <c r="O4389" i="5" s="1"/>
  <c r="N4385" i="1"/>
  <c r="N4389" i="5" s="1"/>
  <c r="M4385" i="1"/>
  <c r="M4389" i="5" s="1"/>
  <c r="K4385" i="1"/>
  <c r="J4385" i="1"/>
  <c r="J4389" i="5" s="1"/>
  <c r="S4388" i="5"/>
  <c r="O4384" i="1"/>
  <c r="O4388" i="5" s="1"/>
  <c r="N4384" i="1"/>
  <c r="N4388" i="5" s="1"/>
  <c r="M4384" i="1"/>
  <c r="M4388" i="5" s="1"/>
  <c r="K4384" i="1"/>
  <c r="J4384" i="1"/>
  <c r="J4388" i="5" s="1"/>
  <c r="S4387" i="5"/>
  <c r="O4383" i="1"/>
  <c r="O4387" i="5" s="1"/>
  <c r="N4383" i="1"/>
  <c r="N4387" i="5" s="1"/>
  <c r="M4383" i="1"/>
  <c r="M4387" i="5" s="1"/>
  <c r="K4383" i="1"/>
  <c r="P4383" i="1" s="1" a="1"/>
  <c r="P4383" i="1" s="1"/>
  <c r="P4387" i="5" s="1"/>
  <c r="J4383" i="1"/>
  <c r="J4387" i="5" s="1"/>
  <c r="S4386" i="5"/>
  <c r="O4382" i="1"/>
  <c r="O4386" i="5" s="1"/>
  <c r="N4382" i="1"/>
  <c r="N4386" i="5" s="1"/>
  <c r="M4382" i="1"/>
  <c r="M4386" i="5" s="1"/>
  <c r="K4382" i="1"/>
  <c r="J4382" i="1"/>
  <c r="J4386" i="5" s="1"/>
  <c r="S4385" i="5"/>
  <c r="O4381" i="1"/>
  <c r="O4385" i="5" s="1"/>
  <c r="N4381" i="1"/>
  <c r="M4381" i="1"/>
  <c r="M4385" i="5" s="1"/>
  <c r="K4381" i="1"/>
  <c r="U4385" i="5" s="1"/>
  <c r="J4381" i="1"/>
  <c r="J4385" i="5" s="1"/>
  <c r="S4384" i="5"/>
  <c r="O4380" i="1"/>
  <c r="O4384" i="5" s="1"/>
  <c r="N4380" i="1"/>
  <c r="N4384" i="5" s="1"/>
  <c r="M4380" i="1"/>
  <c r="M4384" i="5" s="1"/>
  <c r="K4380" i="1"/>
  <c r="J4380" i="1"/>
  <c r="J4384" i="5" s="1"/>
  <c r="S4383" i="5"/>
  <c r="O4379" i="1"/>
  <c r="O4383" i="5" s="1"/>
  <c r="N4379" i="1"/>
  <c r="N4383" i="5" s="1"/>
  <c r="M4379" i="1"/>
  <c r="M4383" i="5" s="1"/>
  <c r="K4379" i="1"/>
  <c r="J4379" i="1"/>
  <c r="J4383" i="5" s="1"/>
  <c r="S4382" i="5"/>
  <c r="O4378" i="1"/>
  <c r="O4382" i="5" s="1"/>
  <c r="N4378" i="1"/>
  <c r="N4382" i="5" s="1"/>
  <c r="M4378" i="1"/>
  <c r="M4382" i="5" s="1"/>
  <c r="K4378" i="1"/>
  <c r="P4378" i="1" s="1" a="1"/>
  <c r="P4378" i="1" s="1"/>
  <c r="P4382" i="5" s="1"/>
  <c r="J4378" i="1"/>
  <c r="J4382" i="5" s="1"/>
  <c r="S4381" i="5"/>
  <c r="O4377" i="1"/>
  <c r="O4381" i="5" s="1"/>
  <c r="N4377" i="1"/>
  <c r="N4381" i="5" s="1"/>
  <c r="M4377" i="1"/>
  <c r="M4381" i="5" s="1"/>
  <c r="K4377" i="1"/>
  <c r="U4381" i="5" s="1"/>
  <c r="J4377" i="1"/>
  <c r="J4381" i="5" s="1"/>
  <c r="S4380" i="5"/>
  <c r="O4376" i="1"/>
  <c r="O4380" i="5" s="1"/>
  <c r="N4376" i="1"/>
  <c r="N4380" i="5" s="1"/>
  <c r="M4376" i="1"/>
  <c r="M4380" i="5" s="1"/>
  <c r="K4376" i="1"/>
  <c r="J4376" i="1"/>
  <c r="J4380" i="5" s="1"/>
  <c r="S4379" i="5"/>
  <c r="O4375" i="1"/>
  <c r="O4379" i="5" s="1"/>
  <c r="N4375" i="1"/>
  <c r="N4379" i="5" s="1"/>
  <c r="M4375" i="1"/>
  <c r="M4379" i="5" s="1"/>
  <c r="K4375" i="1"/>
  <c r="J4375" i="1"/>
  <c r="J4379" i="5" s="1"/>
  <c r="S4378" i="5"/>
  <c r="O4374" i="1"/>
  <c r="O4378" i="5" s="1"/>
  <c r="N4374" i="1"/>
  <c r="N4378" i="5" s="1"/>
  <c r="M4374" i="1"/>
  <c r="M4378" i="5" s="1"/>
  <c r="K4374" i="1"/>
  <c r="J4374" i="1"/>
  <c r="J4378" i="5" s="1"/>
  <c r="S4377" i="5"/>
  <c r="O4373" i="1"/>
  <c r="O4377" i="5" s="1"/>
  <c r="N4373" i="1"/>
  <c r="M4373" i="1"/>
  <c r="M4377" i="5" s="1"/>
  <c r="K4373" i="1"/>
  <c r="K4377" i="5" s="1"/>
  <c r="J4373" i="1"/>
  <c r="J4377" i="5" s="1"/>
  <c r="S4376" i="5"/>
  <c r="O4372" i="1"/>
  <c r="O4376" i="5" s="1"/>
  <c r="N4372" i="1"/>
  <c r="N4376" i="5" s="1"/>
  <c r="M4372" i="1"/>
  <c r="M4376" i="5" s="1"/>
  <c r="K4372" i="1"/>
  <c r="J4372" i="1"/>
  <c r="J4376" i="5" s="1"/>
  <c r="S4375" i="5"/>
  <c r="O4371" i="1"/>
  <c r="O4375" i="5" s="1"/>
  <c r="N4371" i="1"/>
  <c r="N4375" i="5" s="1"/>
  <c r="M4371" i="1"/>
  <c r="M4375" i="5" s="1"/>
  <c r="K4371" i="1"/>
  <c r="K4375" i="5" s="1"/>
  <c r="J4371" i="1"/>
  <c r="J4375" i="5" s="1"/>
  <c r="S4374" i="5"/>
  <c r="O4370" i="1"/>
  <c r="O4374" i="5" s="1"/>
  <c r="N4370" i="1"/>
  <c r="N4374" i="5" s="1"/>
  <c r="M4370" i="1"/>
  <c r="M4374" i="5" s="1"/>
  <c r="K4370" i="1"/>
  <c r="P4370" i="1" s="1" a="1"/>
  <c r="P4370" i="1" s="1"/>
  <c r="P4374" i="5" s="1"/>
  <c r="J4370" i="1"/>
  <c r="J4374" i="5" s="1"/>
  <c r="S278" i="5"/>
  <c r="O4369" i="1"/>
  <c r="O278" i="5" s="1"/>
  <c r="N4369" i="1"/>
  <c r="N278" i="5" s="1"/>
  <c r="M4369" i="1"/>
  <c r="M278" i="5" s="1"/>
  <c r="K4369" i="1"/>
  <c r="K278" i="5" s="1"/>
  <c r="J4369" i="1"/>
  <c r="J278" i="5" s="1"/>
  <c r="S2419" i="5"/>
  <c r="O4368" i="1"/>
  <c r="O2419" i="5" s="1"/>
  <c r="N4368" i="1"/>
  <c r="M4368" i="1"/>
  <c r="M2419" i="5" s="1"/>
  <c r="K4368" i="1"/>
  <c r="K2419" i="5" s="1"/>
  <c r="J4368" i="1"/>
  <c r="J2419" i="5" s="1"/>
  <c r="S2418" i="5"/>
  <c r="O4367" i="1"/>
  <c r="O2418" i="5" s="1"/>
  <c r="N4367" i="1"/>
  <c r="N2418" i="5" s="1"/>
  <c r="M4367" i="1"/>
  <c r="M2418" i="5" s="1"/>
  <c r="K4367" i="1"/>
  <c r="J4367" i="1"/>
  <c r="J2418" i="5" s="1"/>
  <c r="S2122" i="5"/>
  <c r="O4366" i="1"/>
  <c r="O2122" i="5" s="1"/>
  <c r="N4366" i="1"/>
  <c r="M4366" i="1"/>
  <c r="M2122" i="5" s="1"/>
  <c r="K4366" i="1"/>
  <c r="K2122" i="5" s="1"/>
  <c r="J4366" i="1"/>
  <c r="J2122" i="5" s="1"/>
  <c r="S2121" i="5"/>
  <c r="O4365" i="1"/>
  <c r="O2121" i="5" s="1"/>
  <c r="N4365" i="1"/>
  <c r="N2121" i="5" s="1"/>
  <c r="M4365" i="1"/>
  <c r="M2121" i="5" s="1"/>
  <c r="K4365" i="1"/>
  <c r="K2121" i="5" s="1"/>
  <c r="J4365" i="1"/>
  <c r="J2121" i="5" s="1"/>
  <c r="S2120" i="5"/>
  <c r="O4364" i="1"/>
  <c r="O2120" i="5" s="1"/>
  <c r="N4364" i="1"/>
  <c r="N2120" i="5" s="1"/>
  <c r="M4364" i="1"/>
  <c r="M2120" i="5" s="1"/>
  <c r="K4364" i="1"/>
  <c r="K2120" i="5" s="1"/>
  <c r="J4364" i="1"/>
  <c r="J2120" i="5" s="1"/>
  <c r="S2119" i="5"/>
  <c r="O4363" i="1"/>
  <c r="O2119" i="5" s="1"/>
  <c r="N4363" i="1"/>
  <c r="N2119" i="5" s="1"/>
  <c r="M4363" i="1"/>
  <c r="M2119" i="5" s="1"/>
  <c r="K4363" i="1"/>
  <c r="J4363" i="1"/>
  <c r="J2119" i="5" s="1"/>
  <c r="S2118" i="5"/>
  <c r="O4362" i="1"/>
  <c r="O2118" i="5" s="1"/>
  <c r="N4362" i="1"/>
  <c r="M4362" i="1"/>
  <c r="M2118" i="5" s="1"/>
  <c r="K4362" i="1"/>
  <c r="J4362" i="1"/>
  <c r="J2118" i="5" s="1"/>
  <c r="S2117" i="5"/>
  <c r="O4361" i="1"/>
  <c r="O2117" i="5" s="1"/>
  <c r="N4361" i="1"/>
  <c r="N2117" i="5" s="1"/>
  <c r="M4361" i="1"/>
  <c r="M2117" i="5" s="1"/>
  <c r="K4361" i="1"/>
  <c r="K2117" i="5" s="1"/>
  <c r="J4361" i="1"/>
  <c r="J2117" i="5" s="1"/>
  <c r="S2116" i="5"/>
  <c r="O4360" i="1"/>
  <c r="O2116" i="5" s="1"/>
  <c r="N4360" i="1"/>
  <c r="N2116" i="5" s="1"/>
  <c r="M4360" i="1"/>
  <c r="M2116" i="5" s="1"/>
  <c r="K4360" i="1"/>
  <c r="K2116" i="5" s="1"/>
  <c r="J4360" i="1"/>
  <c r="J2116" i="5" s="1"/>
  <c r="S2115" i="5"/>
  <c r="O4359" i="1"/>
  <c r="O2115" i="5" s="1"/>
  <c r="N4359" i="1"/>
  <c r="N2115" i="5" s="1"/>
  <c r="M4359" i="1"/>
  <c r="M2115" i="5" s="1"/>
  <c r="K4359" i="1"/>
  <c r="J4359" i="1"/>
  <c r="J2115" i="5" s="1"/>
  <c r="S2110" i="5"/>
  <c r="O4358" i="1"/>
  <c r="O2110" i="5" s="1"/>
  <c r="N4358" i="1"/>
  <c r="M4358" i="1"/>
  <c r="M2110" i="5" s="1"/>
  <c r="K4358" i="1"/>
  <c r="J4358" i="1"/>
  <c r="J2110" i="5" s="1"/>
  <c r="S2109" i="5"/>
  <c r="O4357" i="1"/>
  <c r="O2109" i="5" s="1"/>
  <c r="N4357" i="1"/>
  <c r="N2109" i="5" s="1"/>
  <c r="M4357" i="1"/>
  <c r="M2109" i="5" s="1"/>
  <c r="K4357" i="1"/>
  <c r="K2109" i="5" s="1"/>
  <c r="J4357" i="1"/>
  <c r="J2109" i="5" s="1"/>
  <c r="S2073" i="5"/>
  <c r="O4356" i="1"/>
  <c r="O2073" i="5" s="1"/>
  <c r="N4356" i="1"/>
  <c r="N2073" i="5" s="1"/>
  <c r="M4356" i="1"/>
  <c r="M2073" i="5" s="1"/>
  <c r="K4356" i="1"/>
  <c r="J4356" i="1"/>
  <c r="J2073" i="5" s="1"/>
  <c r="S2072" i="5"/>
  <c r="O4355" i="1"/>
  <c r="O2072" i="5" s="1"/>
  <c r="N4355" i="1"/>
  <c r="N2072" i="5" s="1"/>
  <c r="M4355" i="1"/>
  <c r="M2072" i="5" s="1"/>
  <c r="K4355" i="1"/>
  <c r="J4355" i="1"/>
  <c r="J2072" i="5" s="1"/>
  <c r="S1823" i="5"/>
  <c r="O4354" i="1"/>
  <c r="O1823" i="5" s="1"/>
  <c r="N4354" i="1"/>
  <c r="M4354" i="1"/>
  <c r="M1823" i="5" s="1"/>
  <c r="K4354" i="1"/>
  <c r="K1823" i="5" s="1"/>
  <c r="J4354" i="1"/>
  <c r="J1823" i="5" s="1"/>
  <c r="S1768" i="5"/>
  <c r="O4353" i="1"/>
  <c r="O1768" i="5" s="1"/>
  <c r="N4353" i="1"/>
  <c r="N1768" i="5" s="1"/>
  <c r="M4353" i="1"/>
  <c r="M1768" i="5" s="1"/>
  <c r="K4353" i="1"/>
  <c r="K1768" i="5" s="1"/>
  <c r="J4353" i="1"/>
  <c r="J1768" i="5" s="1"/>
  <c r="S1549" i="5"/>
  <c r="O4352" i="1"/>
  <c r="O1549" i="5" s="1"/>
  <c r="N4352" i="1"/>
  <c r="N1549" i="5" s="1"/>
  <c r="M4352" i="1"/>
  <c r="M1549" i="5" s="1"/>
  <c r="K4352" i="1"/>
  <c r="K1549" i="5" s="1"/>
  <c r="J4352" i="1"/>
  <c r="J1549" i="5" s="1"/>
  <c r="S1548" i="5"/>
  <c r="O4351" i="1"/>
  <c r="O1548" i="5" s="1"/>
  <c r="N4351" i="1"/>
  <c r="N1548" i="5" s="1"/>
  <c r="M4351" i="1"/>
  <c r="M1548" i="5" s="1"/>
  <c r="K4351" i="1"/>
  <c r="J4351" i="1"/>
  <c r="J1548" i="5" s="1"/>
  <c r="S1539" i="5"/>
  <c r="O4350" i="1"/>
  <c r="O1539" i="5" s="1"/>
  <c r="N4350" i="1"/>
  <c r="M4350" i="1"/>
  <c r="M1539" i="5" s="1"/>
  <c r="K4350" i="1"/>
  <c r="K1539" i="5" s="1"/>
  <c r="J4350" i="1"/>
  <c r="J1539" i="5" s="1"/>
  <c r="S1538" i="5"/>
  <c r="O4349" i="1"/>
  <c r="O1538" i="5" s="1"/>
  <c r="N4349" i="1"/>
  <c r="N1538" i="5" s="1"/>
  <c r="M4349" i="1"/>
  <c r="M1538" i="5" s="1"/>
  <c r="K4349" i="1"/>
  <c r="K1538" i="5" s="1"/>
  <c r="J4349" i="1"/>
  <c r="J1538" i="5" s="1"/>
  <c r="S1318" i="5"/>
  <c r="O4348" i="1"/>
  <c r="O1318" i="5" s="1"/>
  <c r="N4348" i="1"/>
  <c r="N1318" i="5" s="1"/>
  <c r="M4348" i="1"/>
  <c r="M1318" i="5" s="1"/>
  <c r="K4348" i="1"/>
  <c r="K1318" i="5" s="1"/>
  <c r="J4348" i="1"/>
  <c r="J1318" i="5" s="1"/>
  <c r="S972" i="5"/>
  <c r="O4347" i="1"/>
  <c r="O972" i="5" s="1"/>
  <c r="N4347" i="1"/>
  <c r="N972" i="5" s="1"/>
  <c r="M4347" i="1"/>
  <c r="M972" i="5" s="1"/>
  <c r="K4347" i="1"/>
  <c r="J4347" i="1"/>
  <c r="J972" i="5" s="1"/>
  <c r="S971" i="5"/>
  <c r="O4346" i="1"/>
  <c r="O971" i="5" s="1"/>
  <c r="N4346" i="1"/>
  <c r="M4346" i="1"/>
  <c r="M971" i="5" s="1"/>
  <c r="K4346" i="1"/>
  <c r="J4346" i="1"/>
  <c r="J971" i="5" s="1"/>
  <c r="S584" i="5"/>
  <c r="O4345" i="1"/>
  <c r="O584" i="5" s="1"/>
  <c r="N4345" i="1"/>
  <c r="N584" i="5" s="1"/>
  <c r="M4345" i="1"/>
  <c r="M584" i="5" s="1"/>
  <c r="K4345" i="1"/>
  <c r="K584" i="5" s="1"/>
  <c r="J4345" i="1"/>
  <c r="J584" i="5" s="1"/>
  <c r="S583" i="5"/>
  <c r="O4344" i="1"/>
  <c r="O583" i="5" s="1"/>
  <c r="N4344" i="1"/>
  <c r="N583" i="5" s="1"/>
  <c r="M4344" i="1"/>
  <c r="M583" i="5" s="1"/>
  <c r="K4344" i="1"/>
  <c r="K583" i="5" s="1"/>
  <c r="J4344" i="1"/>
  <c r="J583" i="5" s="1"/>
  <c r="S440" i="5"/>
  <c r="O4343" i="1"/>
  <c r="O440" i="5" s="1"/>
  <c r="N4343" i="1"/>
  <c r="N440" i="5" s="1"/>
  <c r="M4343" i="1"/>
  <c r="M440" i="5" s="1"/>
  <c r="K4343" i="1"/>
  <c r="J4343" i="1"/>
  <c r="J440" i="5" s="1"/>
  <c r="S439" i="5"/>
  <c r="O4342" i="1"/>
  <c r="O439" i="5" s="1"/>
  <c r="N4342" i="1"/>
  <c r="M4342" i="1"/>
  <c r="M439" i="5" s="1"/>
  <c r="K4342" i="1"/>
  <c r="J4342" i="1"/>
  <c r="J439" i="5" s="1"/>
  <c r="S322" i="5"/>
  <c r="O4341" i="1"/>
  <c r="O322" i="5" s="1"/>
  <c r="N4341" i="1"/>
  <c r="N322" i="5" s="1"/>
  <c r="M4341" i="1"/>
  <c r="M322" i="5" s="1"/>
  <c r="K4341" i="1"/>
  <c r="K322" i="5" s="1"/>
  <c r="J4341" i="1"/>
  <c r="J322" i="5" s="1"/>
  <c r="S321" i="5"/>
  <c r="O4340" i="1"/>
  <c r="O321" i="5" s="1"/>
  <c r="N4340" i="1"/>
  <c r="N321" i="5" s="1"/>
  <c r="M4340" i="1"/>
  <c r="M321" i="5" s="1"/>
  <c r="K4340" i="1"/>
  <c r="K321" i="5" s="1"/>
  <c r="J4340" i="1"/>
  <c r="J321" i="5" s="1"/>
  <c r="S288" i="5"/>
  <c r="O4339" i="1"/>
  <c r="O288" i="5" s="1"/>
  <c r="N4339" i="1"/>
  <c r="N288" i="5" s="1"/>
  <c r="M4339" i="1"/>
  <c r="M288" i="5" s="1"/>
  <c r="K4339" i="1"/>
  <c r="J4339" i="1"/>
  <c r="J288" i="5" s="1"/>
  <c r="S287" i="5"/>
  <c r="O4338" i="1"/>
  <c r="O287" i="5" s="1"/>
  <c r="N4338" i="1"/>
  <c r="M4338" i="1"/>
  <c r="M287" i="5" s="1"/>
  <c r="K4338" i="1"/>
  <c r="J4338" i="1"/>
  <c r="J287" i="5" s="1"/>
  <c r="S277" i="5"/>
  <c r="O4337" i="1"/>
  <c r="O277" i="5" s="1"/>
  <c r="N4337" i="1"/>
  <c r="N277" i="5" s="1"/>
  <c r="M4337" i="1"/>
  <c r="M277" i="5" s="1"/>
  <c r="K4337" i="1"/>
  <c r="K277" i="5" s="1"/>
  <c r="J4337" i="1"/>
  <c r="J277" i="5" s="1"/>
  <c r="S276" i="5"/>
  <c r="O4336" i="1"/>
  <c r="O276" i="5" s="1"/>
  <c r="N4336" i="1"/>
  <c r="N276" i="5" s="1"/>
  <c r="M4336" i="1"/>
  <c r="M276" i="5" s="1"/>
  <c r="K4336" i="1"/>
  <c r="K276" i="5" s="1"/>
  <c r="J4336" i="1"/>
  <c r="J276" i="5" s="1"/>
  <c r="S203" i="5"/>
  <c r="O4335" i="1"/>
  <c r="O203" i="5" s="1"/>
  <c r="N4335" i="1"/>
  <c r="N203" i="5" s="1"/>
  <c r="M4335" i="1"/>
  <c r="M203" i="5" s="1"/>
  <c r="K4335" i="1"/>
  <c r="J4335" i="1"/>
  <c r="J203" i="5" s="1"/>
  <c r="S202" i="5"/>
  <c r="O4334" i="1"/>
  <c r="O202" i="5" s="1"/>
  <c r="N4334" i="1"/>
  <c r="M4334" i="1"/>
  <c r="M202" i="5" s="1"/>
  <c r="K4334" i="1"/>
  <c r="J4334" i="1"/>
  <c r="J202" i="5" s="1"/>
  <c r="S183" i="5"/>
  <c r="O4333" i="1"/>
  <c r="O183" i="5" s="1"/>
  <c r="N4333" i="1"/>
  <c r="N183" i="5" s="1"/>
  <c r="M4333" i="1"/>
  <c r="M183" i="5" s="1"/>
  <c r="K4333" i="1"/>
  <c r="K183" i="5" s="1"/>
  <c r="J4333" i="1"/>
  <c r="J183" i="5" s="1"/>
  <c r="S182" i="5"/>
  <c r="O4332" i="1"/>
  <c r="O182" i="5" s="1"/>
  <c r="N4332" i="1"/>
  <c r="N182" i="5" s="1"/>
  <c r="M4332" i="1"/>
  <c r="M182" i="5" s="1"/>
  <c r="K4332" i="1"/>
  <c r="K182" i="5" s="1"/>
  <c r="J4332" i="1"/>
  <c r="J182" i="5" s="1"/>
  <c r="S129" i="5"/>
  <c r="O4331" i="1"/>
  <c r="O129" i="5" s="1"/>
  <c r="N4331" i="1"/>
  <c r="N129" i="5" s="1"/>
  <c r="M4331" i="1"/>
  <c r="M129" i="5" s="1"/>
  <c r="K4331" i="1"/>
  <c r="J4331" i="1"/>
  <c r="J129" i="5" s="1"/>
  <c r="S128" i="5"/>
  <c r="O4330" i="1"/>
  <c r="O128" i="5" s="1"/>
  <c r="N4330" i="1"/>
  <c r="M4330" i="1"/>
  <c r="M128" i="5" s="1"/>
  <c r="K4330" i="1"/>
  <c r="J4330" i="1"/>
  <c r="J128" i="5" s="1"/>
  <c r="S76" i="5"/>
  <c r="O4329" i="1"/>
  <c r="O76" i="5" s="1"/>
  <c r="N4329" i="1"/>
  <c r="N76" i="5" s="1"/>
  <c r="M4329" i="1"/>
  <c r="M76" i="5" s="1"/>
  <c r="K4329" i="1"/>
  <c r="K76" i="5" s="1"/>
  <c r="J4329" i="1"/>
  <c r="J76" i="5" s="1"/>
  <c r="S72" i="5"/>
  <c r="O4328" i="1"/>
  <c r="O72" i="5" s="1"/>
  <c r="N4328" i="1"/>
  <c r="N72" i="5" s="1"/>
  <c r="M4328" i="1"/>
  <c r="M72" i="5" s="1"/>
  <c r="K4328" i="1"/>
  <c r="K72" i="5" s="1"/>
  <c r="J4328" i="1"/>
  <c r="J72" i="5" s="1"/>
  <c r="S71" i="5"/>
  <c r="O4327" i="1"/>
  <c r="O71" i="5" s="1"/>
  <c r="N4327" i="1"/>
  <c r="N71" i="5" s="1"/>
  <c r="M4327" i="1"/>
  <c r="M71" i="5" s="1"/>
  <c r="K4327" i="1"/>
  <c r="J4327" i="1"/>
  <c r="J71" i="5" s="1"/>
  <c r="S64" i="5"/>
  <c r="O4326" i="1"/>
  <c r="O64" i="5" s="1"/>
  <c r="N4326" i="1"/>
  <c r="M4326" i="1"/>
  <c r="M64" i="5" s="1"/>
  <c r="K4326" i="1"/>
  <c r="K64" i="5" s="1"/>
  <c r="J4326" i="1"/>
  <c r="J64" i="5" s="1"/>
  <c r="S63" i="5"/>
  <c r="O4325" i="1"/>
  <c r="O63" i="5" s="1"/>
  <c r="N4325" i="1"/>
  <c r="N63" i="5" s="1"/>
  <c r="M4325" i="1"/>
  <c r="M63" i="5" s="1"/>
  <c r="K4325" i="1"/>
  <c r="K63" i="5" s="1"/>
  <c r="J4325" i="1"/>
  <c r="J63" i="5" s="1"/>
  <c r="S56" i="5"/>
  <c r="O4324" i="1"/>
  <c r="O56" i="5" s="1"/>
  <c r="N4324" i="1"/>
  <c r="N56" i="5" s="1"/>
  <c r="M4324" i="1"/>
  <c r="M56" i="5" s="1"/>
  <c r="K4324" i="1"/>
  <c r="J4324" i="1"/>
  <c r="J56" i="5" s="1"/>
  <c r="S55" i="5"/>
  <c r="O4323" i="1"/>
  <c r="O55" i="5" s="1"/>
  <c r="N4323" i="1"/>
  <c r="N55" i="5" s="1"/>
  <c r="M4323" i="1"/>
  <c r="M55" i="5" s="1"/>
  <c r="K4323" i="1"/>
  <c r="J4323" i="1"/>
  <c r="J55" i="5" s="1"/>
  <c r="S53" i="5"/>
  <c r="O4322" i="1"/>
  <c r="O53" i="5" s="1"/>
  <c r="N4322" i="1"/>
  <c r="M4322" i="1"/>
  <c r="M53" i="5" s="1"/>
  <c r="K4322" i="1"/>
  <c r="K53" i="5" s="1"/>
  <c r="J4322" i="1"/>
  <c r="J53" i="5" s="1"/>
  <c r="S52" i="5"/>
  <c r="O4321" i="1"/>
  <c r="O52" i="5" s="1"/>
  <c r="N4321" i="1"/>
  <c r="N52" i="5" s="1"/>
  <c r="M4321" i="1"/>
  <c r="M52" i="5" s="1"/>
  <c r="K4321" i="1"/>
  <c r="K52" i="5" s="1"/>
  <c r="J4321" i="1"/>
  <c r="J52" i="5" s="1"/>
  <c r="S41" i="5"/>
  <c r="O4320" i="1"/>
  <c r="O41" i="5" s="1"/>
  <c r="N4320" i="1"/>
  <c r="N41" i="5" s="1"/>
  <c r="M4320" i="1"/>
  <c r="M41" i="5" s="1"/>
  <c r="K4320" i="1"/>
  <c r="K41" i="5" s="1"/>
  <c r="J4320" i="1"/>
  <c r="J41" i="5" s="1"/>
  <c r="S40" i="5"/>
  <c r="O4319" i="1"/>
  <c r="O40" i="5" s="1"/>
  <c r="N4319" i="1"/>
  <c r="N40" i="5" s="1"/>
  <c r="M4319" i="1"/>
  <c r="M40" i="5" s="1"/>
  <c r="K4319" i="1"/>
  <c r="J4319" i="1"/>
  <c r="J40" i="5" s="1"/>
  <c r="S30" i="5"/>
  <c r="O4318" i="1"/>
  <c r="O30" i="5" s="1"/>
  <c r="N4318" i="1"/>
  <c r="M4318" i="1"/>
  <c r="M30" i="5" s="1"/>
  <c r="K4318" i="1"/>
  <c r="K30" i="5" s="1"/>
  <c r="J4318" i="1"/>
  <c r="J30" i="5" s="1"/>
  <c r="S1871" i="5"/>
  <c r="O4317" i="1"/>
  <c r="O1871" i="5" s="1"/>
  <c r="N4317" i="1"/>
  <c r="N1871" i="5" s="1"/>
  <c r="M4317" i="1"/>
  <c r="M1871" i="5" s="1"/>
  <c r="K4317" i="1"/>
  <c r="K1871" i="5" s="1"/>
  <c r="J4317" i="1"/>
  <c r="J1871" i="5" s="1"/>
  <c r="S275" i="5"/>
  <c r="O4316" i="1"/>
  <c r="O275" i="5" s="1"/>
  <c r="N4316" i="1"/>
  <c r="N275" i="5" s="1"/>
  <c r="M4316" i="1"/>
  <c r="M275" i="5" s="1"/>
  <c r="K4316" i="1"/>
  <c r="K275" i="5" s="1"/>
  <c r="J4316" i="1"/>
  <c r="J275" i="5" s="1"/>
  <c r="S274" i="5"/>
  <c r="O4315" i="1"/>
  <c r="O274" i="5" s="1"/>
  <c r="N4315" i="1"/>
  <c r="N274" i="5" s="1"/>
  <c r="M4315" i="1"/>
  <c r="M274" i="5" s="1"/>
  <c r="K4315" i="1"/>
  <c r="J4315" i="1"/>
  <c r="J274" i="5" s="1"/>
  <c r="S273" i="5"/>
  <c r="O4314" i="1"/>
  <c r="O273" i="5" s="1"/>
  <c r="N4314" i="1"/>
  <c r="M4314" i="1"/>
  <c r="M273" i="5" s="1"/>
  <c r="K4314" i="1"/>
  <c r="J4314" i="1"/>
  <c r="J273" i="5" s="1"/>
  <c r="S60" i="5"/>
  <c r="O4313" i="1"/>
  <c r="O60" i="5" s="1"/>
  <c r="N4313" i="1"/>
  <c r="N60" i="5" s="1"/>
  <c r="M4313" i="1"/>
  <c r="M60" i="5" s="1"/>
  <c r="K4313" i="1"/>
  <c r="K60" i="5" s="1"/>
  <c r="J4313" i="1"/>
  <c r="J60" i="5" s="1"/>
  <c r="S59" i="5"/>
  <c r="O4312" i="1"/>
  <c r="O59" i="5" s="1"/>
  <c r="N4312" i="1"/>
  <c r="N59" i="5" s="1"/>
  <c r="M4312" i="1"/>
  <c r="M59" i="5" s="1"/>
  <c r="K4312" i="1"/>
  <c r="J4312" i="1"/>
  <c r="J59" i="5" s="1"/>
  <c r="S51" i="5"/>
  <c r="O4311" i="1"/>
  <c r="O51" i="5" s="1"/>
  <c r="N4311" i="1"/>
  <c r="N51" i="5" s="1"/>
  <c r="M4311" i="1"/>
  <c r="M51" i="5" s="1"/>
  <c r="K4311" i="1"/>
  <c r="J4311" i="1"/>
  <c r="J51" i="5" s="1"/>
  <c r="S50" i="5"/>
  <c r="O4310" i="1"/>
  <c r="O50" i="5" s="1"/>
  <c r="N4310" i="1"/>
  <c r="M4310" i="1"/>
  <c r="M50" i="5" s="1"/>
  <c r="K4310" i="1"/>
  <c r="K50" i="5" s="1"/>
  <c r="J4310" i="1"/>
  <c r="J50" i="5" s="1"/>
  <c r="S1387" i="5"/>
  <c r="O4309" i="1"/>
  <c r="O1387" i="5" s="1"/>
  <c r="N4309" i="1"/>
  <c r="N1387" i="5" s="1"/>
  <c r="M4309" i="1"/>
  <c r="M1387" i="5" s="1"/>
  <c r="K4309" i="1"/>
  <c r="K1387" i="5" s="1"/>
  <c r="J4309" i="1"/>
  <c r="J1387" i="5" s="1"/>
  <c r="S1100" i="5"/>
  <c r="O4308" i="1"/>
  <c r="O1100" i="5" s="1"/>
  <c r="N4308" i="1"/>
  <c r="N1100" i="5" s="1"/>
  <c r="M4308" i="1"/>
  <c r="M1100" i="5" s="1"/>
  <c r="K4308" i="1"/>
  <c r="K1100" i="5" s="1"/>
  <c r="J4308" i="1"/>
  <c r="J1100" i="5" s="1"/>
  <c r="S948" i="5"/>
  <c r="O4307" i="1"/>
  <c r="O948" i="5" s="1"/>
  <c r="N4307" i="1"/>
  <c r="N948" i="5" s="1"/>
  <c r="M4307" i="1"/>
  <c r="M948" i="5" s="1"/>
  <c r="K4307" i="1"/>
  <c r="J4307" i="1"/>
  <c r="J948" i="5" s="1"/>
  <c r="S947" i="5"/>
  <c r="O4306" i="1"/>
  <c r="O947" i="5" s="1"/>
  <c r="N4306" i="1"/>
  <c r="M4306" i="1"/>
  <c r="M947" i="5" s="1"/>
  <c r="K4306" i="1"/>
  <c r="K947" i="5" s="1"/>
  <c r="J4306" i="1"/>
  <c r="J947" i="5" s="1"/>
  <c r="S810" i="5"/>
  <c r="O4305" i="1"/>
  <c r="O810" i="5" s="1"/>
  <c r="N4305" i="1"/>
  <c r="N810" i="5" s="1"/>
  <c r="M4305" i="1"/>
  <c r="M810" i="5" s="1"/>
  <c r="K4305" i="1"/>
  <c r="K810" i="5" s="1"/>
  <c r="J4305" i="1"/>
  <c r="J810" i="5" s="1"/>
  <c r="S809" i="5"/>
  <c r="O4304" i="1"/>
  <c r="O809" i="5" s="1"/>
  <c r="N4304" i="1"/>
  <c r="N809" i="5" s="1"/>
  <c r="M4304" i="1"/>
  <c r="M809" i="5" s="1"/>
  <c r="K4304" i="1"/>
  <c r="J4304" i="1"/>
  <c r="J809" i="5" s="1"/>
  <c r="S582" i="5"/>
  <c r="O4303" i="1"/>
  <c r="O582" i="5" s="1"/>
  <c r="N4303" i="1"/>
  <c r="N582" i="5" s="1"/>
  <c r="M4303" i="1"/>
  <c r="M582" i="5" s="1"/>
  <c r="K4303" i="1"/>
  <c r="J4303" i="1"/>
  <c r="J582" i="5" s="1"/>
  <c r="S581" i="5"/>
  <c r="O4302" i="1"/>
  <c r="O581" i="5" s="1"/>
  <c r="N4302" i="1"/>
  <c r="M4302" i="1"/>
  <c r="M581" i="5" s="1"/>
  <c r="K4302" i="1"/>
  <c r="K581" i="5" s="1"/>
  <c r="J4302" i="1"/>
  <c r="J581" i="5" s="1"/>
  <c r="S302" i="5"/>
  <c r="O4301" i="1"/>
  <c r="O302" i="5" s="1"/>
  <c r="N4301" i="1"/>
  <c r="N302" i="5" s="1"/>
  <c r="M4301" i="1"/>
  <c r="M302" i="5" s="1"/>
  <c r="K4301" i="1"/>
  <c r="K302" i="5" s="1"/>
  <c r="J4301" i="1"/>
  <c r="J302" i="5" s="1"/>
  <c r="S170" i="5"/>
  <c r="O4300" i="1"/>
  <c r="O170" i="5" s="1"/>
  <c r="N4300" i="1"/>
  <c r="N170" i="5" s="1"/>
  <c r="M4300" i="1"/>
  <c r="M170" i="5" s="1"/>
  <c r="K4300" i="1"/>
  <c r="K170" i="5" s="1"/>
  <c r="J4300" i="1"/>
  <c r="J170" i="5" s="1"/>
  <c r="S169" i="5"/>
  <c r="O4299" i="1"/>
  <c r="O169" i="5" s="1"/>
  <c r="N4299" i="1"/>
  <c r="N169" i="5" s="1"/>
  <c r="M4299" i="1"/>
  <c r="M169" i="5" s="1"/>
  <c r="K4299" i="1"/>
  <c r="J4299" i="1"/>
  <c r="J169" i="5" s="1"/>
  <c r="S1238" i="5"/>
  <c r="O4298" i="1"/>
  <c r="O1238" i="5" s="1"/>
  <c r="N4298" i="1"/>
  <c r="M4298" i="1"/>
  <c r="M1238" i="5" s="1"/>
  <c r="K4298" i="1"/>
  <c r="K1238" i="5" s="1"/>
  <c r="J4298" i="1"/>
  <c r="J1238" i="5" s="1"/>
  <c r="S593" i="5"/>
  <c r="O4297" i="1"/>
  <c r="O593" i="5" s="1"/>
  <c r="N4297" i="1"/>
  <c r="N593" i="5" s="1"/>
  <c r="M4297" i="1"/>
  <c r="M593" i="5" s="1"/>
  <c r="K4297" i="1"/>
  <c r="K593" i="5" s="1"/>
  <c r="J4297" i="1"/>
  <c r="J593" i="5" s="1"/>
  <c r="S592" i="5"/>
  <c r="O4296" i="1"/>
  <c r="O592" i="5" s="1"/>
  <c r="N4296" i="1"/>
  <c r="N592" i="5" s="1"/>
  <c r="M4296" i="1"/>
  <c r="M592" i="5" s="1"/>
  <c r="K4296" i="1"/>
  <c r="K592" i="5" s="1"/>
  <c r="J4296" i="1"/>
  <c r="J592" i="5" s="1"/>
  <c r="S3233" i="5"/>
  <c r="O4295" i="1"/>
  <c r="O3233" i="5" s="1"/>
  <c r="N4295" i="1"/>
  <c r="N3233" i="5" s="1"/>
  <c r="M4295" i="1"/>
  <c r="M3233" i="5" s="1"/>
  <c r="K4295" i="1"/>
  <c r="J4295" i="1"/>
  <c r="J3233" i="5" s="1"/>
  <c r="S3232" i="5"/>
  <c r="O4294" i="1"/>
  <c r="O3232" i="5" s="1"/>
  <c r="N4294" i="1"/>
  <c r="M4294" i="1"/>
  <c r="M3232" i="5" s="1"/>
  <c r="K4294" i="1"/>
  <c r="J4294" i="1"/>
  <c r="J3232" i="5" s="1"/>
  <c r="S2775" i="5"/>
  <c r="O4293" i="1"/>
  <c r="O2775" i="5" s="1"/>
  <c r="N4293" i="1"/>
  <c r="N2775" i="5" s="1"/>
  <c r="M4293" i="1"/>
  <c r="M2775" i="5" s="1"/>
  <c r="K4293" i="1"/>
  <c r="K2775" i="5" s="1"/>
  <c r="J4293" i="1"/>
  <c r="J2775" i="5" s="1"/>
  <c r="S2774" i="5"/>
  <c r="O4292" i="1"/>
  <c r="O2774" i="5" s="1"/>
  <c r="N4292" i="1"/>
  <c r="N2774" i="5" s="1"/>
  <c r="M4292" i="1"/>
  <c r="M2774" i="5" s="1"/>
  <c r="K4292" i="1"/>
  <c r="K2774" i="5" s="1"/>
  <c r="J4292" i="1"/>
  <c r="J2774" i="5" s="1"/>
  <c r="S2645" i="5"/>
  <c r="O4291" i="1"/>
  <c r="O2645" i="5" s="1"/>
  <c r="N4291" i="1"/>
  <c r="N2645" i="5" s="1"/>
  <c r="M4291" i="1"/>
  <c r="M2645" i="5" s="1"/>
  <c r="K4291" i="1"/>
  <c r="J4291" i="1"/>
  <c r="J2645" i="5" s="1"/>
  <c r="S2644" i="5"/>
  <c r="O4290" i="1"/>
  <c r="O2644" i="5" s="1"/>
  <c r="N4290" i="1"/>
  <c r="M4290" i="1"/>
  <c r="M2644" i="5" s="1"/>
  <c r="K4290" i="1"/>
  <c r="K2644" i="5" s="1"/>
  <c r="J4290" i="1"/>
  <c r="J2644" i="5" s="1"/>
  <c r="S2620" i="5"/>
  <c r="O4289" i="1"/>
  <c r="O2620" i="5" s="1"/>
  <c r="N4289" i="1"/>
  <c r="N2620" i="5" s="1"/>
  <c r="M4289" i="1"/>
  <c r="M2620" i="5" s="1"/>
  <c r="K4289" i="1"/>
  <c r="K2620" i="5" s="1"/>
  <c r="J4289" i="1"/>
  <c r="J2620" i="5" s="1"/>
  <c r="S2619" i="5"/>
  <c r="O4288" i="1"/>
  <c r="O2619" i="5" s="1"/>
  <c r="N4288" i="1"/>
  <c r="N2619" i="5" s="1"/>
  <c r="M4288" i="1"/>
  <c r="M2619" i="5" s="1"/>
  <c r="K4288" i="1"/>
  <c r="K2619" i="5" s="1"/>
  <c r="J4288" i="1"/>
  <c r="J2619" i="5" s="1"/>
  <c r="S2114" i="5"/>
  <c r="O4287" i="1"/>
  <c r="O2114" i="5" s="1"/>
  <c r="N4287" i="1"/>
  <c r="N2114" i="5" s="1"/>
  <c r="M4287" i="1"/>
  <c r="M2114" i="5" s="1"/>
  <c r="K4287" i="1"/>
  <c r="J4287" i="1"/>
  <c r="J2114" i="5" s="1"/>
  <c r="S2113" i="5"/>
  <c r="O4286" i="1"/>
  <c r="O2113" i="5" s="1"/>
  <c r="N4286" i="1"/>
  <c r="M4286" i="1"/>
  <c r="M2113" i="5" s="1"/>
  <c r="K4286" i="1"/>
  <c r="J4286" i="1"/>
  <c r="J2113" i="5" s="1"/>
  <c r="S2010" i="5"/>
  <c r="O4285" i="1"/>
  <c r="O2010" i="5" s="1"/>
  <c r="N4285" i="1"/>
  <c r="N2010" i="5" s="1"/>
  <c r="M4285" i="1"/>
  <c r="M2010" i="5" s="1"/>
  <c r="K4285" i="1"/>
  <c r="K2010" i="5" s="1"/>
  <c r="J4285" i="1"/>
  <c r="J2010" i="5" s="1"/>
  <c r="S2009" i="5"/>
  <c r="O4284" i="1"/>
  <c r="O2009" i="5" s="1"/>
  <c r="N4284" i="1"/>
  <c r="N2009" i="5" s="1"/>
  <c r="M4284" i="1"/>
  <c r="M2009" i="5" s="1"/>
  <c r="K4284" i="1"/>
  <c r="K2009" i="5" s="1"/>
  <c r="J4284" i="1"/>
  <c r="J2009" i="5" s="1"/>
  <c r="S1928" i="5"/>
  <c r="O4283" i="1"/>
  <c r="O1928" i="5" s="1"/>
  <c r="N4283" i="1"/>
  <c r="N1928" i="5" s="1"/>
  <c r="M4283" i="1"/>
  <c r="M1928" i="5" s="1"/>
  <c r="K4283" i="1"/>
  <c r="P4283" i="1" s="1" a="1"/>
  <c r="P4283" i="1" s="1"/>
  <c r="P1928" i="5" s="1"/>
  <c r="J4283" i="1"/>
  <c r="J1928" i="5" s="1"/>
  <c r="S1927" i="5"/>
  <c r="O4282" i="1"/>
  <c r="O1927" i="5" s="1"/>
  <c r="N4282" i="1"/>
  <c r="M4282" i="1"/>
  <c r="M1927" i="5" s="1"/>
  <c r="K4282" i="1"/>
  <c r="K1927" i="5" s="1"/>
  <c r="J4282" i="1"/>
  <c r="J1927" i="5" s="1"/>
  <c r="S1810" i="5"/>
  <c r="O4281" i="1"/>
  <c r="O1810" i="5" s="1"/>
  <c r="N4281" i="1"/>
  <c r="N1810" i="5" s="1"/>
  <c r="M4281" i="1"/>
  <c r="M1810" i="5" s="1"/>
  <c r="K4281" i="1"/>
  <c r="K1810" i="5" s="1"/>
  <c r="J4281" i="1"/>
  <c r="J1810" i="5" s="1"/>
  <c r="S1809" i="5"/>
  <c r="O4280" i="1"/>
  <c r="O1809" i="5" s="1"/>
  <c r="N4280" i="1"/>
  <c r="N1809" i="5" s="1"/>
  <c r="M4280" i="1"/>
  <c r="M1809" i="5" s="1"/>
  <c r="K4280" i="1"/>
  <c r="J4280" i="1"/>
  <c r="J1809" i="5" s="1"/>
  <c r="S1306" i="5"/>
  <c r="O4279" i="1"/>
  <c r="O1306" i="5" s="1"/>
  <c r="N4279" i="1"/>
  <c r="N1306" i="5" s="1"/>
  <c r="M4279" i="1"/>
  <c r="M1306" i="5" s="1"/>
  <c r="K4279" i="1"/>
  <c r="P4279" i="1" s="1" a="1"/>
  <c r="P4279" i="1" s="1"/>
  <c r="P1306" i="5" s="1"/>
  <c r="J4279" i="1"/>
  <c r="J1306" i="5" s="1"/>
  <c r="S1305" i="5"/>
  <c r="O4278" i="1"/>
  <c r="O1305" i="5" s="1"/>
  <c r="N4278" i="1"/>
  <c r="M4278" i="1"/>
  <c r="M1305" i="5" s="1"/>
  <c r="K4278" i="1"/>
  <c r="K1305" i="5" s="1"/>
  <c r="J4278" i="1"/>
  <c r="J1305" i="5" s="1"/>
  <c r="S1241" i="5"/>
  <c r="O4277" i="1"/>
  <c r="O1241" i="5" s="1"/>
  <c r="N4277" i="1"/>
  <c r="N1241" i="5" s="1"/>
  <c r="M4277" i="1"/>
  <c r="M1241" i="5" s="1"/>
  <c r="K4277" i="1"/>
  <c r="K1241" i="5" s="1"/>
  <c r="J4277" i="1"/>
  <c r="J1241" i="5" s="1"/>
  <c r="S1237" i="5"/>
  <c r="O4276" i="1"/>
  <c r="O1237" i="5" s="1"/>
  <c r="N4276" i="1"/>
  <c r="N1237" i="5" s="1"/>
  <c r="M4276" i="1"/>
  <c r="M1237" i="5" s="1"/>
  <c r="K4276" i="1"/>
  <c r="K1237" i="5" s="1"/>
  <c r="J4276" i="1"/>
  <c r="J1237" i="5" s="1"/>
  <c r="S1236" i="5"/>
  <c r="O4275" i="1"/>
  <c r="O1236" i="5" s="1"/>
  <c r="N4275" i="1"/>
  <c r="N1236" i="5" s="1"/>
  <c r="M4275" i="1"/>
  <c r="M1236" i="5" s="1"/>
  <c r="K4275" i="1"/>
  <c r="P4275" i="1" s="1" a="1"/>
  <c r="P4275" i="1" s="1"/>
  <c r="P1236" i="5" s="1"/>
  <c r="J4275" i="1"/>
  <c r="J1236" i="5" s="1"/>
  <c r="S1235" i="5"/>
  <c r="O4274" i="1"/>
  <c r="O1235" i="5" s="1"/>
  <c r="N4274" i="1"/>
  <c r="M4274" i="1"/>
  <c r="M1235" i="5" s="1"/>
  <c r="K4274" i="1"/>
  <c r="K1235" i="5" s="1"/>
  <c r="J4274" i="1"/>
  <c r="J1235" i="5" s="1"/>
  <c r="S1234" i="5"/>
  <c r="O4273" i="1"/>
  <c r="O1234" i="5" s="1"/>
  <c r="N4273" i="1"/>
  <c r="N1234" i="5" s="1"/>
  <c r="M4273" i="1"/>
  <c r="M1234" i="5" s="1"/>
  <c r="K4273" i="1"/>
  <c r="K1234" i="5" s="1"/>
  <c r="J4273" i="1"/>
  <c r="J1234" i="5" s="1"/>
  <c r="S1233" i="5"/>
  <c r="O4272" i="1"/>
  <c r="O1233" i="5" s="1"/>
  <c r="N4272" i="1"/>
  <c r="N1233" i="5" s="1"/>
  <c r="M4272" i="1"/>
  <c r="M1233" i="5" s="1"/>
  <c r="K4272" i="1"/>
  <c r="K1233" i="5" s="1"/>
  <c r="J4272" i="1"/>
  <c r="J1233" i="5" s="1"/>
  <c r="S1232" i="5"/>
  <c r="O4271" i="1"/>
  <c r="O1232" i="5" s="1"/>
  <c r="N4271" i="1"/>
  <c r="N1232" i="5" s="1"/>
  <c r="M4271" i="1"/>
  <c r="M1232" i="5" s="1"/>
  <c r="K4271" i="1"/>
  <c r="P4271" i="1" s="1" a="1"/>
  <c r="P4271" i="1" s="1"/>
  <c r="P1232" i="5" s="1"/>
  <c r="J4271" i="1"/>
  <c r="J1232" i="5" s="1"/>
  <c r="S998" i="5"/>
  <c r="O4270" i="1"/>
  <c r="O998" i="5" s="1"/>
  <c r="N4270" i="1"/>
  <c r="M4270" i="1"/>
  <c r="M998" i="5" s="1"/>
  <c r="K4270" i="1"/>
  <c r="K998" i="5" s="1"/>
  <c r="J4270" i="1"/>
  <c r="J998" i="5" s="1"/>
  <c r="S817" i="5"/>
  <c r="O4269" i="1"/>
  <c r="O817" i="5" s="1"/>
  <c r="N4269" i="1"/>
  <c r="N817" i="5" s="1"/>
  <c r="M4269" i="1"/>
  <c r="M817" i="5" s="1"/>
  <c r="K4269" i="1"/>
  <c r="K817" i="5" s="1"/>
  <c r="J4269" i="1"/>
  <c r="J817" i="5" s="1"/>
  <c r="S816" i="5"/>
  <c r="O4268" i="1"/>
  <c r="O816" i="5" s="1"/>
  <c r="N4268" i="1"/>
  <c r="N816" i="5" s="1"/>
  <c r="M4268" i="1"/>
  <c r="M816" i="5" s="1"/>
  <c r="K4268" i="1"/>
  <c r="J4268" i="1"/>
  <c r="J816" i="5" s="1"/>
  <c r="S813" i="5"/>
  <c r="O4267" i="1"/>
  <c r="O813" i="5" s="1"/>
  <c r="N4267" i="1"/>
  <c r="N813" i="5" s="1"/>
  <c r="M4267" i="1"/>
  <c r="M813" i="5" s="1"/>
  <c r="K4267" i="1"/>
  <c r="P4267" i="1" s="1" a="1"/>
  <c r="P4267" i="1" s="1"/>
  <c r="P813" i="5" s="1"/>
  <c r="J4267" i="1"/>
  <c r="J813" i="5" s="1"/>
  <c r="S812" i="5"/>
  <c r="O4266" i="1"/>
  <c r="O812" i="5" s="1"/>
  <c r="N4266" i="1"/>
  <c r="M4266" i="1"/>
  <c r="M812" i="5" s="1"/>
  <c r="K4266" i="1"/>
  <c r="K812" i="5" s="1"/>
  <c r="J4266" i="1"/>
  <c r="J812" i="5" s="1"/>
  <c r="S627" i="5"/>
  <c r="O4265" i="1"/>
  <c r="O627" i="5" s="1"/>
  <c r="N4265" i="1"/>
  <c r="N627" i="5" s="1"/>
  <c r="M4265" i="1"/>
  <c r="M627" i="5" s="1"/>
  <c r="K4265" i="1"/>
  <c r="K627" i="5" s="1"/>
  <c r="J4265" i="1"/>
  <c r="J627" i="5" s="1"/>
  <c r="S626" i="5"/>
  <c r="O4264" i="1"/>
  <c r="O626" i="5" s="1"/>
  <c r="N4264" i="1"/>
  <c r="N626" i="5" s="1"/>
  <c r="M4264" i="1"/>
  <c r="M626" i="5" s="1"/>
  <c r="K4264" i="1"/>
  <c r="J4264" i="1"/>
  <c r="J626" i="5" s="1"/>
  <c r="S615" i="5"/>
  <c r="O4263" i="1"/>
  <c r="O615" i="5" s="1"/>
  <c r="N4263" i="1"/>
  <c r="N615" i="5" s="1"/>
  <c r="M4263" i="1"/>
  <c r="M615" i="5" s="1"/>
  <c r="K4263" i="1"/>
  <c r="J4263" i="1"/>
  <c r="J615" i="5" s="1"/>
  <c r="S602" i="5"/>
  <c r="O4262" i="1"/>
  <c r="O602" i="5" s="1"/>
  <c r="N4262" i="1"/>
  <c r="M4262" i="1"/>
  <c r="M602" i="5" s="1"/>
  <c r="K4262" i="1"/>
  <c r="J4262" i="1"/>
  <c r="J602" i="5" s="1"/>
  <c r="S601" i="5"/>
  <c r="O4261" i="1"/>
  <c r="O601" i="5" s="1"/>
  <c r="N4261" i="1"/>
  <c r="N601" i="5" s="1"/>
  <c r="M4261" i="1"/>
  <c r="M601" i="5" s="1"/>
  <c r="K4261" i="1"/>
  <c r="K601" i="5" s="1"/>
  <c r="J4261" i="1"/>
  <c r="J601" i="5" s="1"/>
  <c r="S580" i="5"/>
  <c r="O4260" i="1"/>
  <c r="O580" i="5" s="1"/>
  <c r="N4260" i="1"/>
  <c r="N580" i="5" s="1"/>
  <c r="M4260" i="1"/>
  <c r="M580" i="5" s="1"/>
  <c r="K4260" i="1"/>
  <c r="K580" i="5" s="1"/>
  <c r="J4260" i="1"/>
  <c r="J580" i="5" s="1"/>
  <c r="S579" i="5"/>
  <c r="O4259" i="1"/>
  <c r="O579" i="5" s="1"/>
  <c r="N4259" i="1"/>
  <c r="N579" i="5" s="1"/>
  <c r="M4259" i="1"/>
  <c r="M579" i="5" s="1"/>
  <c r="K4259" i="1"/>
  <c r="J4259" i="1"/>
  <c r="J579" i="5" s="1"/>
  <c r="S578" i="5"/>
  <c r="O4258" i="1"/>
  <c r="O578" i="5" s="1"/>
  <c r="N4258" i="1"/>
  <c r="M4258" i="1"/>
  <c r="M578" i="5" s="1"/>
  <c r="K4258" i="1"/>
  <c r="K578" i="5" s="1"/>
  <c r="J4258" i="1"/>
  <c r="J578" i="5" s="1"/>
  <c r="S466" i="5"/>
  <c r="O4257" i="1"/>
  <c r="O466" i="5" s="1"/>
  <c r="N4257" i="1"/>
  <c r="N466" i="5" s="1"/>
  <c r="M4257" i="1"/>
  <c r="M466" i="5" s="1"/>
  <c r="K4257" i="1"/>
  <c r="K466" i="5" s="1"/>
  <c r="J4257" i="1"/>
  <c r="J466" i="5" s="1"/>
  <c r="S454" i="5"/>
  <c r="O4256" i="1"/>
  <c r="O454" i="5" s="1"/>
  <c r="N4256" i="1"/>
  <c r="N454" i="5" s="1"/>
  <c r="M4256" i="1"/>
  <c r="M454" i="5" s="1"/>
  <c r="K4256" i="1"/>
  <c r="J4256" i="1"/>
  <c r="J454" i="5" s="1"/>
  <c r="S453" i="5"/>
  <c r="O4255" i="1"/>
  <c r="O453" i="5" s="1"/>
  <c r="N4255" i="1"/>
  <c r="N453" i="5" s="1"/>
  <c r="M4255" i="1"/>
  <c r="M453" i="5" s="1"/>
  <c r="K4255" i="1"/>
  <c r="J4255" i="1"/>
  <c r="J453" i="5" s="1"/>
  <c r="S438" i="5"/>
  <c r="O4254" i="1"/>
  <c r="O438" i="5" s="1"/>
  <c r="N4254" i="1"/>
  <c r="M4254" i="1"/>
  <c r="M438" i="5" s="1"/>
  <c r="K4254" i="1"/>
  <c r="K438" i="5" s="1"/>
  <c r="J4254" i="1"/>
  <c r="J438" i="5" s="1"/>
  <c r="S437" i="5"/>
  <c r="O4253" i="1"/>
  <c r="O437" i="5" s="1"/>
  <c r="N4253" i="1"/>
  <c r="N437" i="5" s="1"/>
  <c r="M4253" i="1"/>
  <c r="M437" i="5" s="1"/>
  <c r="K4253" i="1"/>
  <c r="K437" i="5" s="1"/>
  <c r="J4253" i="1"/>
  <c r="J437" i="5" s="1"/>
  <c r="S373" i="5"/>
  <c r="O4252" i="1"/>
  <c r="O373" i="5" s="1"/>
  <c r="N4252" i="1"/>
  <c r="N373" i="5" s="1"/>
  <c r="M4252" i="1"/>
  <c r="M373" i="5" s="1"/>
  <c r="K4252" i="1"/>
  <c r="K373" i="5" s="1"/>
  <c r="J4252" i="1"/>
  <c r="J373" i="5" s="1"/>
  <c r="S372" i="5"/>
  <c r="O4251" i="1"/>
  <c r="O372" i="5" s="1"/>
  <c r="N4251" i="1"/>
  <c r="N372" i="5" s="1"/>
  <c r="M4251" i="1"/>
  <c r="M372" i="5" s="1"/>
  <c r="K4251" i="1"/>
  <c r="P4251" i="1" s="1" a="1"/>
  <c r="P4251" i="1" s="1"/>
  <c r="P372" i="5" s="1"/>
  <c r="J4251" i="1"/>
  <c r="J372" i="5" s="1"/>
  <c r="S272" i="5"/>
  <c r="O4250" i="1"/>
  <c r="O272" i="5" s="1"/>
  <c r="N4250" i="1"/>
  <c r="M4250" i="1"/>
  <c r="M272" i="5" s="1"/>
  <c r="K4250" i="1"/>
  <c r="J4250" i="1"/>
  <c r="J272" i="5" s="1"/>
  <c r="S271" i="5"/>
  <c r="O4249" i="1"/>
  <c r="O271" i="5" s="1"/>
  <c r="N4249" i="1"/>
  <c r="N271" i="5" s="1"/>
  <c r="M4249" i="1"/>
  <c r="M271" i="5" s="1"/>
  <c r="K4249" i="1"/>
  <c r="K271" i="5" s="1"/>
  <c r="J4249" i="1"/>
  <c r="J271" i="5" s="1"/>
  <c r="S270" i="5"/>
  <c r="O4248" i="1"/>
  <c r="O270" i="5" s="1"/>
  <c r="N4248" i="1"/>
  <c r="N270" i="5" s="1"/>
  <c r="M4248" i="1"/>
  <c r="M270" i="5" s="1"/>
  <c r="K4248" i="1"/>
  <c r="K270" i="5" s="1"/>
  <c r="J4248" i="1"/>
  <c r="J270" i="5" s="1"/>
  <c r="S181" i="5"/>
  <c r="O4247" i="1"/>
  <c r="O181" i="5" s="1"/>
  <c r="N4247" i="1"/>
  <c r="N181" i="5" s="1"/>
  <c r="M4247" i="1"/>
  <c r="M181" i="5" s="1"/>
  <c r="K4247" i="1"/>
  <c r="P4247" i="1" s="1" a="1"/>
  <c r="P4247" i="1" s="1"/>
  <c r="P181" i="5" s="1"/>
  <c r="J4247" i="1"/>
  <c r="J181" i="5" s="1"/>
  <c r="S180" i="5"/>
  <c r="O4246" i="1"/>
  <c r="O180" i="5" s="1"/>
  <c r="N4246" i="1"/>
  <c r="M4246" i="1"/>
  <c r="M180" i="5" s="1"/>
  <c r="K4246" i="1"/>
  <c r="K180" i="5" s="1"/>
  <c r="J4246" i="1"/>
  <c r="J180" i="5" s="1"/>
  <c r="S139" i="5"/>
  <c r="O4245" i="1"/>
  <c r="O139" i="5" s="1"/>
  <c r="N4245" i="1"/>
  <c r="N139" i="5" s="1"/>
  <c r="M4245" i="1"/>
  <c r="M139" i="5" s="1"/>
  <c r="K4245" i="1"/>
  <c r="K139" i="5" s="1"/>
  <c r="J4245" i="1"/>
  <c r="J139" i="5" s="1"/>
  <c r="S138" i="5"/>
  <c r="O4244" i="1"/>
  <c r="O138" i="5" s="1"/>
  <c r="N4244" i="1"/>
  <c r="N138" i="5" s="1"/>
  <c r="M4244" i="1"/>
  <c r="M138" i="5" s="1"/>
  <c r="K4244" i="1"/>
  <c r="K138" i="5" s="1"/>
  <c r="J4244" i="1"/>
  <c r="J138" i="5" s="1"/>
  <c r="S133" i="5"/>
  <c r="O4243" i="1"/>
  <c r="O133" i="5" s="1"/>
  <c r="N4243" i="1"/>
  <c r="N133" i="5" s="1"/>
  <c r="M4243" i="1"/>
  <c r="M133" i="5" s="1"/>
  <c r="K4243" i="1"/>
  <c r="P4243" i="1" s="1" a="1"/>
  <c r="P4243" i="1" s="1"/>
  <c r="P133" i="5" s="1"/>
  <c r="J4243" i="1"/>
  <c r="J133" i="5" s="1"/>
  <c r="S132" i="5"/>
  <c r="O4242" i="1"/>
  <c r="O132" i="5" s="1"/>
  <c r="N4242" i="1"/>
  <c r="M4242" i="1"/>
  <c r="M132" i="5" s="1"/>
  <c r="K4242" i="1"/>
  <c r="K132" i="5" s="1"/>
  <c r="J4242" i="1"/>
  <c r="J132" i="5" s="1"/>
  <c r="S126" i="5"/>
  <c r="O4241" i="1"/>
  <c r="O126" i="5" s="1"/>
  <c r="N4241" i="1"/>
  <c r="N126" i="5" s="1"/>
  <c r="M4241" i="1"/>
  <c r="M126" i="5" s="1"/>
  <c r="K4241" i="1"/>
  <c r="K126" i="5" s="1"/>
  <c r="J4241" i="1"/>
  <c r="J126" i="5" s="1"/>
  <c r="S108" i="5"/>
  <c r="O4240" i="1"/>
  <c r="O108" i="5" s="1"/>
  <c r="N4240" i="1"/>
  <c r="N108" i="5" s="1"/>
  <c r="M4240" i="1"/>
  <c r="M108" i="5" s="1"/>
  <c r="K4240" i="1"/>
  <c r="K108" i="5" s="1"/>
  <c r="J4240" i="1"/>
  <c r="J108" i="5" s="1"/>
  <c r="S75" i="5"/>
  <c r="O4239" i="1"/>
  <c r="O75" i="5" s="1"/>
  <c r="N4239" i="1"/>
  <c r="N75" i="5" s="1"/>
  <c r="M4239" i="1"/>
  <c r="M75" i="5" s="1"/>
  <c r="K4239" i="1"/>
  <c r="P4239" i="1" s="1" a="1"/>
  <c r="P4239" i="1" s="1"/>
  <c r="P75" i="5" s="1"/>
  <c r="J4239" i="1"/>
  <c r="J75" i="5" s="1"/>
  <c r="S74" i="5"/>
  <c r="O4238" i="1"/>
  <c r="O74" i="5" s="1"/>
  <c r="N4238" i="1"/>
  <c r="M4238" i="1"/>
  <c r="M74" i="5" s="1"/>
  <c r="K4238" i="1"/>
  <c r="K74" i="5" s="1"/>
  <c r="J4238" i="1"/>
  <c r="J74" i="5" s="1"/>
  <c r="S73" i="5"/>
  <c r="O4237" i="1"/>
  <c r="O73" i="5" s="1"/>
  <c r="N4237" i="1"/>
  <c r="N73" i="5" s="1"/>
  <c r="M4237" i="1"/>
  <c r="M73" i="5" s="1"/>
  <c r="K4237" i="1"/>
  <c r="K73" i="5" s="1"/>
  <c r="J4237" i="1"/>
  <c r="J73" i="5" s="1"/>
  <c r="S23" i="5"/>
  <c r="O4236" i="1"/>
  <c r="O23" i="5" s="1"/>
  <c r="N4236" i="1"/>
  <c r="N23" i="5" s="1"/>
  <c r="M4236" i="1"/>
  <c r="M23" i="5" s="1"/>
  <c r="K4236" i="1"/>
  <c r="J4236" i="1"/>
  <c r="J23" i="5" s="1"/>
  <c r="S22" i="5"/>
  <c r="O4235" i="1"/>
  <c r="O22" i="5" s="1"/>
  <c r="N4235" i="1"/>
  <c r="N22" i="5" s="1"/>
  <c r="M4235" i="1"/>
  <c r="M22" i="5" s="1"/>
  <c r="K4235" i="1"/>
  <c r="P4235" i="1" s="1" a="1"/>
  <c r="P4235" i="1" s="1"/>
  <c r="P22" i="5" s="1"/>
  <c r="J4235" i="1"/>
  <c r="J22" i="5" s="1"/>
  <c r="S1537" i="5"/>
  <c r="O4234" i="1"/>
  <c r="O1537" i="5" s="1"/>
  <c r="N4234" i="1"/>
  <c r="M4234" i="1"/>
  <c r="M1537" i="5" s="1"/>
  <c r="K4234" i="1"/>
  <c r="K1537" i="5" s="1"/>
  <c r="J4234" i="1"/>
  <c r="J1537" i="5" s="1"/>
  <c r="S1536" i="5"/>
  <c r="O4233" i="1"/>
  <c r="O1536" i="5" s="1"/>
  <c r="N4233" i="1"/>
  <c r="N1536" i="5" s="1"/>
  <c r="M4233" i="1"/>
  <c r="M1536" i="5" s="1"/>
  <c r="K4233" i="1"/>
  <c r="K1536" i="5" s="1"/>
  <c r="J4233" i="1"/>
  <c r="J1536" i="5" s="1"/>
  <c r="S824" i="5"/>
  <c r="O4232" i="1"/>
  <c r="O824" i="5" s="1"/>
  <c r="N4232" i="1"/>
  <c r="N824" i="5" s="1"/>
  <c r="M4232" i="1"/>
  <c r="M824" i="5" s="1"/>
  <c r="K4232" i="1"/>
  <c r="K824" i="5" s="1"/>
  <c r="J4232" i="1"/>
  <c r="J824" i="5" s="1"/>
  <c r="S823" i="5"/>
  <c r="O4231" i="1"/>
  <c r="O823" i="5" s="1"/>
  <c r="N4231" i="1"/>
  <c r="N823" i="5" s="1"/>
  <c r="M4231" i="1"/>
  <c r="M823" i="5" s="1"/>
  <c r="K4231" i="1"/>
  <c r="J4231" i="1"/>
  <c r="J823" i="5" s="1"/>
  <c r="S107" i="5"/>
  <c r="O4230" i="1"/>
  <c r="O107" i="5" s="1"/>
  <c r="N4230" i="1"/>
  <c r="M4230" i="1"/>
  <c r="M107" i="5" s="1"/>
  <c r="K4230" i="1"/>
  <c r="K107" i="5" s="1"/>
  <c r="J4230" i="1"/>
  <c r="J107" i="5" s="1"/>
  <c r="S2675" i="5"/>
  <c r="O4229" i="1"/>
  <c r="O2675" i="5" s="1"/>
  <c r="N4229" i="1"/>
  <c r="N2675" i="5" s="1"/>
  <c r="M4229" i="1"/>
  <c r="M2675" i="5" s="1"/>
  <c r="K4229" i="1"/>
  <c r="K2675" i="5" s="1"/>
  <c r="J4229" i="1"/>
  <c r="J2675" i="5" s="1"/>
  <c r="S2674" i="5"/>
  <c r="O4228" i="1"/>
  <c r="O2674" i="5" s="1"/>
  <c r="N4228" i="1"/>
  <c r="N2674" i="5" s="1"/>
  <c r="M4228" i="1"/>
  <c r="M2674" i="5" s="1"/>
  <c r="K4228" i="1"/>
  <c r="J4228" i="1"/>
  <c r="J2674" i="5" s="1"/>
  <c r="S2359" i="5"/>
  <c r="O4227" i="1"/>
  <c r="O2359" i="5" s="1"/>
  <c r="N4227" i="1"/>
  <c r="N2359" i="5" s="1"/>
  <c r="M4227" i="1"/>
  <c r="M2359" i="5" s="1"/>
  <c r="K4227" i="1"/>
  <c r="J4227" i="1"/>
  <c r="J2359" i="5" s="1"/>
  <c r="S2358" i="5"/>
  <c r="O4226" i="1"/>
  <c r="O2358" i="5" s="1"/>
  <c r="N4226" i="1"/>
  <c r="M4226" i="1"/>
  <c r="M2358" i="5" s="1"/>
  <c r="K4226" i="1"/>
  <c r="J4226" i="1"/>
  <c r="J2358" i="5" s="1"/>
  <c r="S315" i="5"/>
  <c r="O4225" i="1"/>
  <c r="O315" i="5" s="1"/>
  <c r="N4225" i="1"/>
  <c r="N315" i="5" s="1"/>
  <c r="M4225" i="1"/>
  <c r="M315" i="5" s="1"/>
  <c r="K4225" i="1"/>
  <c r="K315" i="5" s="1"/>
  <c r="J4225" i="1"/>
  <c r="J315" i="5" s="1"/>
  <c r="S179" i="5"/>
  <c r="O4224" i="1"/>
  <c r="O179" i="5" s="1"/>
  <c r="N4224" i="1"/>
  <c r="N179" i="5" s="1"/>
  <c r="M4224" i="1"/>
  <c r="M179" i="5" s="1"/>
  <c r="K4224" i="1"/>
  <c r="K179" i="5" s="1"/>
  <c r="J4224" i="1"/>
  <c r="J179" i="5" s="1"/>
  <c r="S178" i="5"/>
  <c r="O4223" i="1"/>
  <c r="O178" i="5" s="1"/>
  <c r="N4223" i="1"/>
  <c r="N178" i="5" s="1"/>
  <c r="M4223" i="1"/>
  <c r="M178" i="5" s="1"/>
  <c r="K4223" i="1"/>
  <c r="J4223" i="1"/>
  <c r="J178" i="5" s="1"/>
  <c r="S2357" i="5"/>
  <c r="O4222" i="1"/>
  <c r="O2357" i="5" s="1"/>
  <c r="N4222" i="1"/>
  <c r="M4222" i="1"/>
  <c r="M2357" i="5" s="1"/>
  <c r="K4222" i="1"/>
  <c r="K2357" i="5" s="1"/>
  <c r="J4222" i="1"/>
  <c r="J2357" i="5" s="1"/>
  <c r="S705" i="5"/>
  <c r="O4221" i="1"/>
  <c r="O705" i="5" s="1"/>
  <c r="N4221" i="1"/>
  <c r="N705" i="5" s="1"/>
  <c r="M4221" i="1"/>
  <c r="M705" i="5" s="1"/>
  <c r="K4221" i="1"/>
  <c r="K705" i="5" s="1"/>
  <c r="J4221" i="1"/>
  <c r="J705" i="5" s="1"/>
  <c r="S685" i="5"/>
  <c r="O4220" i="1"/>
  <c r="O685" i="5" s="1"/>
  <c r="N4220" i="1"/>
  <c r="N685" i="5" s="1"/>
  <c r="M4220" i="1"/>
  <c r="M685" i="5" s="1"/>
  <c r="K4220" i="1"/>
  <c r="K685" i="5" s="1"/>
  <c r="J4220" i="1"/>
  <c r="J685" i="5" s="1"/>
  <c r="S635" i="5"/>
  <c r="O4219" i="1"/>
  <c r="O635" i="5" s="1"/>
  <c r="N4219" i="1"/>
  <c r="N635" i="5" s="1"/>
  <c r="M4219" i="1"/>
  <c r="M635" i="5" s="1"/>
  <c r="K4219" i="1"/>
  <c r="P4219" i="1" s="1" a="1"/>
  <c r="P4219" i="1" s="1"/>
  <c r="P635" i="5" s="1"/>
  <c r="J4219" i="1"/>
  <c r="J635" i="5" s="1"/>
  <c r="S314" i="5"/>
  <c r="O4218" i="1"/>
  <c r="O314" i="5" s="1"/>
  <c r="N4218" i="1"/>
  <c r="M4218" i="1"/>
  <c r="M314" i="5" s="1"/>
  <c r="K4218" i="1"/>
  <c r="J4218" i="1"/>
  <c r="J314" i="5" s="1"/>
  <c r="S2834" i="5"/>
  <c r="O4217" i="1"/>
  <c r="O2834" i="5" s="1"/>
  <c r="N4217" i="1"/>
  <c r="N2834" i="5" s="1"/>
  <c r="M4217" i="1"/>
  <c r="M2834" i="5" s="1"/>
  <c r="K4217" i="1"/>
  <c r="K2834" i="5" s="1"/>
  <c r="J4217" i="1"/>
  <c r="J2834" i="5" s="1"/>
  <c r="S2069" i="5"/>
  <c r="O4216" i="1"/>
  <c r="O2069" i="5" s="1"/>
  <c r="N4216" i="1"/>
  <c r="N2069" i="5" s="1"/>
  <c r="M4216" i="1"/>
  <c r="M2069" i="5" s="1"/>
  <c r="K4216" i="1"/>
  <c r="J4216" i="1"/>
  <c r="J2069" i="5" s="1"/>
  <c r="S2068" i="5"/>
  <c r="O4215" i="1"/>
  <c r="O2068" i="5" s="1"/>
  <c r="N4215" i="1"/>
  <c r="N2068" i="5" s="1"/>
  <c r="M4215" i="1"/>
  <c r="M2068" i="5" s="1"/>
  <c r="K4215" i="1"/>
  <c r="P4215" i="1" s="1" a="1"/>
  <c r="P4215" i="1" s="1"/>
  <c r="P2068" i="5" s="1"/>
  <c r="J4215" i="1"/>
  <c r="J2068" i="5" s="1"/>
  <c r="S1242" i="5"/>
  <c r="O4214" i="1"/>
  <c r="O1242" i="5" s="1"/>
  <c r="N4214" i="1"/>
  <c r="M4214" i="1"/>
  <c r="M1242" i="5" s="1"/>
  <c r="K4214" i="1"/>
  <c r="K1242" i="5" s="1"/>
  <c r="J4214" i="1"/>
  <c r="J1242" i="5" s="1"/>
  <c r="S269" i="5"/>
  <c r="O4213" i="1"/>
  <c r="O269" i="5" s="1"/>
  <c r="N4213" i="1"/>
  <c r="N269" i="5" s="1"/>
  <c r="M4213" i="1"/>
  <c r="M269" i="5" s="1"/>
  <c r="K4213" i="1"/>
  <c r="K269" i="5" s="1"/>
  <c r="J4213" i="1"/>
  <c r="J269" i="5" s="1"/>
  <c r="S2708" i="5"/>
  <c r="O4212" i="1"/>
  <c r="O2708" i="5" s="1"/>
  <c r="N4212" i="1"/>
  <c r="N2708" i="5" s="1"/>
  <c r="M4212" i="1"/>
  <c r="M2708" i="5" s="1"/>
  <c r="K4212" i="1"/>
  <c r="J4212" i="1"/>
  <c r="J2708" i="5" s="1"/>
  <c r="S808" i="5"/>
  <c r="O4211" i="1"/>
  <c r="O808" i="5" s="1"/>
  <c r="N4211" i="1"/>
  <c r="N808" i="5" s="1"/>
  <c r="M4211" i="1"/>
  <c r="M808" i="5" s="1"/>
  <c r="K4211" i="1"/>
  <c r="P4211" i="1" s="1" a="1"/>
  <c r="P4211" i="1" s="1"/>
  <c r="P808" i="5" s="1"/>
  <c r="J4211" i="1"/>
  <c r="J808" i="5" s="1"/>
  <c r="S807" i="5"/>
  <c r="O4210" i="1"/>
  <c r="O807" i="5" s="1"/>
  <c r="N4210" i="1"/>
  <c r="M4210" i="1"/>
  <c r="M807" i="5" s="1"/>
  <c r="K4210" i="1"/>
  <c r="U807" i="5" s="1"/>
  <c r="J4210" i="1"/>
  <c r="J807" i="5" s="1"/>
  <c r="S168" i="5"/>
  <c r="O4209" i="1"/>
  <c r="O168" i="5" s="1"/>
  <c r="N4209" i="1"/>
  <c r="N168" i="5" s="1"/>
  <c r="M4209" i="1"/>
  <c r="M168" i="5" s="1"/>
  <c r="K4209" i="1"/>
  <c r="K168" i="5" s="1"/>
  <c r="J4209" i="1"/>
  <c r="J168" i="5" s="1"/>
  <c r="S1562" i="5"/>
  <c r="O4208" i="1"/>
  <c r="O1562" i="5" s="1"/>
  <c r="N4208" i="1"/>
  <c r="N1562" i="5" s="1"/>
  <c r="M4208" i="1"/>
  <c r="M1562" i="5" s="1"/>
  <c r="K4208" i="1"/>
  <c r="J4208" i="1"/>
  <c r="J1562" i="5" s="1"/>
  <c r="S1561" i="5"/>
  <c r="O4207" i="1"/>
  <c r="O1561" i="5" s="1"/>
  <c r="N4207" i="1"/>
  <c r="N1561" i="5" s="1"/>
  <c r="M4207" i="1"/>
  <c r="M1561" i="5" s="1"/>
  <c r="K4207" i="1"/>
  <c r="P4207" i="1" s="1" a="1"/>
  <c r="P4207" i="1" s="1"/>
  <c r="P1561" i="5" s="1"/>
  <c r="J4207" i="1"/>
  <c r="J1561" i="5" s="1"/>
  <c r="S946" i="5"/>
  <c r="O4206" i="1"/>
  <c r="O946" i="5" s="1"/>
  <c r="N4206" i="1"/>
  <c r="M4206" i="1"/>
  <c r="M946" i="5" s="1"/>
  <c r="K4206" i="1"/>
  <c r="J4206" i="1"/>
  <c r="J946" i="5" s="1"/>
  <c r="S945" i="5"/>
  <c r="O4205" i="1"/>
  <c r="O945" i="5" s="1"/>
  <c r="N4205" i="1"/>
  <c r="N945" i="5" s="1"/>
  <c r="M4205" i="1"/>
  <c r="M945" i="5" s="1"/>
  <c r="K4205" i="1"/>
  <c r="K945" i="5" s="1"/>
  <c r="J4205" i="1"/>
  <c r="J945" i="5" s="1"/>
  <c r="S3047" i="5"/>
  <c r="O4204" i="1"/>
  <c r="O3047" i="5" s="1"/>
  <c r="N4204" i="1"/>
  <c r="N3047" i="5" s="1"/>
  <c r="M4204" i="1"/>
  <c r="M3047" i="5" s="1"/>
  <c r="K4204" i="1"/>
  <c r="K3047" i="5" s="1"/>
  <c r="J4204" i="1"/>
  <c r="J3047" i="5" s="1"/>
  <c r="S3046" i="5"/>
  <c r="O4203" i="1"/>
  <c r="O3046" i="5" s="1"/>
  <c r="N4203" i="1"/>
  <c r="N3046" i="5" s="1"/>
  <c r="M4203" i="1"/>
  <c r="M3046" i="5" s="1"/>
  <c r="K4203" i="1"/>
  <c r="P4203" i="1" s="1" a="1"/>
  <c r="P4203" i="1" s="1"/>
  <c r="P3046" i="5" s="1"/>
  <c r="J4203" i="1"/>
  <c r="J3046" i="5" s="1"/>
  <c r="S3231" i="5"/>
  <c r="O4202" i="1"/>
  <c r="O3231" i="5" s="1"/>
  <c r="N4202" i="1"/>
  <c r="M4202" i="1"/>
  <c r="M3231" i="5" s="1"/>
  <c r="K4202" i="1"/>
  <c r="K3231" i="5" s="1"/>
  <c r="J4202" i="1"/>
  <c r="J3231" i="5" s="1"/>
  <c r="S3230" i="5"/>
  <c r="O4201" i="1"/>
  <c r="O3230" i="5" s="1"/>
  <c r="N4201" i="1"/>
  <c r="N3230" i="5" s="1"/>
  <c r="M4201" i="1"/>
  <c r="M3230" i="5" s="1"/>
  <c r="K4201" i="1"/>
  <c r="K3230" i="5" s="1"/>
  <c r="J4201" i="1"/>
  <c r="J3230" i="5" s="1"/>
  <c r="S2833" i="5"/>
  <c r="O4200" i="1"/>
  <c r="O2833" i="5" s="1"/>
  <c r="N4200" i="1"/>
  <c r="N2833" i="5" s="1"/>
  <c r="M4200" i="1"/>
  <c r="M2833" i="5" s="1"/>
  <c r="K4200" i="1"/>
  <c r="J4200" i="1"/>
  <c r="J2833" i="5" s="1"/>
  <c r="S2384" i="5"/>
  <c r="O4199" i="1"/>
  <c r="O2384" i="5" s="1"/>
  <c r="N4199" i="1"/>
  <c r="N2384" i="5" s="1"/>
  <c r="M4199" i="1"/>
  <c r="M2384" i="5" s="1"/>
  <c r="K4199" i="1"/>
  <c r="J4199" i="1"/>
  <c r="J2384" i="5" s="1"/>
  <c r="S2383" i="5"/>
  <c r="O4198" i="1"/>
  <c r="O2383" i="5" s="1"/>
  <c r="N4198" i="1"/>
  <c r="M4198" i="1"/>
  <c r="M2383" i="5" s="1"/>
  <c r="K4198" i="1"/>
  <c r="K2383" i="5" s="1"/>
  <c r="J4198" i="1"/>
  <c r="J2383" i="5" s="1"/>
  <c r="S2294" i="5"/>
  <c r="O4197" i="1"/>
  <c r="O2294" i="5" s="1"/>
  <c r="N4197" i="1"/>
  <c r="N2294" i="5" s="1"/>
  <c r="M4197" i="1"/>
  <c r="M2294" i="5" s="1"/>
  <c r="K4197" i="1"/>
  <c r="K2294" i="5" s="1"/>
  <c r="J4197" i="1"/>
  <c r="J2294" i="5" s="1"/>
  <c r="S2293" i="5"/>
  <c r="O4196" i="1"/>
  <c r="O2293" i="5" s="1"/>
  <c r="N4196" i="1"/>
  <c r="N2293" i="5" s="1"/>
  <c r="M4196" i="1"/>
  <c r="M2293" i="5" s="1"/>
  <c r="K4196" i="1"/>
  <c r="J4196" i="1"/>
  <c r="J2293" i="5" s="1"/>
  <c r="S2173" i="5"/>
  <c r="O4195" i="1"/>
  <c r="O2173" i="5" s="1"/>
  <c r="N4195" i="1"/>
  <c r="N2173" i="5" s="1"/>
  <c r="M4195" i="1"/>
  <c r="M2173" i="5" s="1"/>
  <c r="K4195" i="1"/>
  <c r="J4195" i="1"/>
  <c r="J2173" i="5" s="1"/>
  <c r="S2172" i="5"/>
  <c r="O4194" i="1"/>
  <c r="O2172" i="5" s="1"/>
  <c r="N4194" i="1"/>
  <c r="M4194" i="1"/>
  <c r="M2172" i="5" s="1"/>
  <c r="K4194" i="1"/>
  <c r="K2172" i="5" s="1"/>
  <c r="J4194" i="1"/>
  <c r="J2172" i="5" s="1"/>
  <c r="S2171" i="5"/>
  <c r="O4193" i="1"/>
  <c r="O2171" i="5" s="1"/>
  <c r="N4193" i="1"/>
  <c r="N2171" i="5" s="1"/>
  <c r="M4193" i="1"/>
  <c r="M2171" i="5" s="1"/>
  <c r="K4193" i="1"/>
  <c r="K2171" i="5" s="1"/>
  <c r="J4193" i="1"/>
  <c r="J2171" i="5" s="1"/>
  <c r="S2170" i="5"/>
  <c r="O4192" i="1"/>
  <c r="O2170" i="5" s="1"/>
  <c r="N4192" i="1"/>
  <c r="N2170" i="5" s="1"/>
  <c r="M4192" i="1"/>
  <c r="M2170" i="5" s="1"/>
  <c r="K4192" i="1"/>
  <c r="J4192" i="1"/>
  <c r="J2170" i="5" s="1"/>
  <c r="S2169" i="5"/>
  <c r="O4191" i="1"/>
  <c r="O2169" i="5" s="1"/>
  <c r="N4191" i="1"/>
  <c r="N2169" i="5" s="1"/>
  <c r="M4191" i="1"/>
  <c r="M2169" i="5" s="1"/>
  <c r="K4191" i="1"/>
  <c r="J4191" i="1"/>
  <c r="J2169" i="5" s="1"/>
  <c r="S2168" i="5"/>
  <c r="O4190" i="1"/>
  <c r="O2168" i="5" s="1"/>
  <c r="N4190" i="1"/>
  <c r="M4190" i="1"/>
  <c r="M2168" i="5" s="1"/>
  <c r="K4190" i="1"/>
  <c r="J4190" i="1"/>
  <c r="J2168" i="5" s="1"/>
  <c r="S2156" i="5"/>
  <c r="O4189" i="1"/>
  <c r="O2156" i="5" s="1"/>
  <c r="N4189" i="1"/>
  <c r="N2156" i="5" s="1"/>
  <c r="M4189" i="1"/>
  <c r="M2156" i="5" s="1"/>
  <c r="K4189" i="1"/>
  <c r="K2156" i="5" s="1"/>
  <c r="J4189" i="1"/>
  <c r="J2156" i="5" s="1"/>
  <c r="S2026" i="5"/>
  <c r="O4188" i="1"/>
  <c r="O2026" i="5" s="1"/>
  <c r="N4188" i="1"/>
  <c r="N2026" i="5" s="1"/>
  <c r="M4188" i="1"/>
  <c r="M2026" i="5" s="1"/>
  <c r="K4188" i="1"/>
  <c r="K2026" i="5" s="1"/>
  <c r="J4188" i="1"/>
  <c r="J2026" i="5" s="1"/>
  <c r="S2025" i="5"/>
  <c r="O4187" i="1"/>
  <c r="O2025" i="5" s="1"/>
  <c r="N4187" i="1"/>
  <c r="N2025" i="5" s="1"/>
  <c r="M4187" i="1"/>
  <c r="M2025" i="5" s="1"/>
  <c r="K4187" i="1"/>
  <c r="J4187" i="1"/>
  <c r="J2025" i="5" s="1"/>
  <c r="S1874" i="5"/>
  <c r="O4186" i="1"/>
  <c r="O1874" i="5" s="1"/>
  <c r="N4186" i="1"/>
  <c r="M4186" i="1"/>
  <c r="M1874" i="5" s="1"/>
  <c r="K4186" i="1"/>
  <c r="J4186" i="1"/>
  <c r="J1874" i="5" s="1"/>
  <c r="S1873" i="5"/>
  <c r="O4185" i="1"/>
  <c r="O1873" i="5" s="1"/>
  <c r="N4185" i="1"/>
  <c r="N1873" i="5" s="1"/>
  <c r="M4185" i="1"/>
  <c r="M1873" i="5" s="1"/>
  <c r="K4185" i="1"/>
  <c r="K1873" i="5" s="1"/>
  <c r="J4185" i="1"/>
  <c r="J1873" i="5" s="1"/>
  <c r="S1405" i="5"/>
  <c r="O4184" i="1"/>
  <c r="O1405" i="5" s="1"/>
  <c r="N4184" i="1"/>
  <c r="N1405" i="5" s="1"/>
  <c r="M4184" i="1"/>
  <c r="M1405" i="5" s="1"/>
  <c r="K4184" i="1"/>
  <c r="K1405" i="5" s="1"/>
  <c r="J4184" i="1"/>
  <c r="J1405" i="5" s="1"/>
  <c r="S1404" i="5"/>
  <c r="O4183" i="1"/>
  <c r="O1404" i="5" s="1"/>
  <c r="N4183" i="1"/>
  <c r="N1404" i="5" s="1"/>
  <c r="M4183" i="1"/>
  <c r="M1404" i="5" s="1"/>
  <c r="K4183" i="1"/>
  <c r="J4183" i="1"/>
  <c r="J1404" i="5" s="1"/>
  <c r="S1231" i="5"/>
  <c r="O4182" i="1"/>
  <c r="O1231" i="5" s="1"/>
  <c r="N4182" i="1"/>
  <c r="M4182" i="1"/>
  <c r="M1231" i="5" s="1"/>
  <c r="K4182" i="1"/>
  <c r="K1231" i="5" s="1"/>
  <c r="J4182" i="1"/>
  <c r="J1231" i="5" s="1"/>
  <c r="S1230" i="5"/>
  <c r="O4181" i="1"/>
  <c r="O1230" i="5" s="1"/>
  <c r="N4181" i="1"/>
  <c r="N1230" i="5" s="1"/>
  <c r="M4181" i="1"/>
  <c r="M1230" i="5" s="1"/>
  <c r="K4181" i="1"/>
  <c r="K1230" i="5" s="1"/>
  <c r="J4181" i="1"/>
  <c r="J1230" i="5" s="1"/>
  <c r="S1229" i="5"/>
  <c r="O4180" i="1"/>
  <c r="O1229" i="5" s="1"/>
  <c r="N4180" i="1"/>
  <c r="N1229" i="5" s="1"/>
  <c r="M4180" i="1"/>
  <c r="M1229" i="5" s="1"/>
  <c r="K4180" i="1"/>
  <c r="J4180" i="1"/>
  <c r="J1229" i="5" s="1"/>
  <c r="S1128" i="5"/>
  <c r="O4179" i="1"/>
  <c r="O1128" i="5" s="1"/>
  <c r="N4179" i="1"/>
  <c r="N1128" i="5" s="1"/>
  <c r="M4179" i="1"/>
  <c r="M1128" i="5" s="1"/>
  <c r="K4179" i="1"/>
  <c r="J4179" i="1"/>
  <c r="J1128" i="5" s="1"/>
  <c r="S1127" i="5"/>
  <c r="O4178" i="1"/>
  <c r="O1127" i="5" s="1"/>
  <c r="N4178" i="1"/>
  <c r="M4178" i="1"/>
  <c r="M1127" i="5" s="1"/>
  <c r="K4178" i="1"/>
  <c r="P4178" i="1" s="1" a="1"/>
  <c r="P4178" i="1" s="1"/>
  <c r="P1127" i="5" s="1"/>
  <c r="J4178" i="1"/>
  <c r="J1127" i="5" s="1"/>
  <c r="S1041" i="5"/>
  <c r="O4177" i="1"/>
  <c r="O1041" i="5" s="1"/>
  <c r="N4177" i="1"/>
  <c r="N1041" i="5" s="1"/>
  <c r="M4177" i="1"/>
  <c r="M1041" i="5" s="1"/>
  <c r="K4177" i="1"/>
  <c r="K1041" i="5" s="1"/>
  <c r="J4177" i="1"/>
  <c r="J1041" i="5" s="1"/>
  <c r="S1040" i="5"/>
  <c r="O4176" i="1"/>
  <c r="O1040" i="5" s="1"/>
  <c r="N4176" i="1"/>
  <c r="N1040" i="5" s="1"/>
  <c r="M4176" i="1"/>
  <c r="M1040" i="5" s="1"/>
  <c r="K4176" i="1"/>
  <c r="U1040" i="5" s="1"/>
  <c r="J4176" i="1"/>
  <c r="J1040" i="5" s="1"/>
  <c r="S1000" i="5"/>
  <c r="O4175" i="1"/>
  <c r="O1000" i="5" s="1"/>
  <c r="N4175" i="1"/>
  <c r="N1000" i="5" s="1"/>
  <c r="M4175" i="1"/>
  <c r="M1000" i="5" s="1"/>
  <c r="K4175" i="1"/>
  <c r="J4175" i="1"/>
  <c r="J1000" i="5" s="1"/>
  <c r="S999" i="5"/>
  <c r="O4174" i="1"/>
  <c r="O999" i="5" s="1"/>
  <c r="N4174" i="1"/>
  <c r="M4174" i="1"/>
  <c r="M999" i="5" s="1"/>
  <c r="K4174" i="1"/>
  <c r="J4174" i="1"/>
  <c r="J999" i="5" s="1"/>
  <c r="S970" i="5"/>
  <c r="O4173" i="1"/>
  <c r="O970" i="5" s="1"/>
  <c r="N4173" i="1"/>
  <c r="N970" i="5" s="1"/>
  <c r="M4173" i="1"/>
  <c r="M970" i="5" s="1"/>
  <c r="K4173" i="1"/>
  <c r="K970" i="5" s="1"/>
  <c r="J4173" i="1"/>
  <c r="J970" i="5" s="1"/>
  <c r="S969" i="5"/>
  <c r="O4172" i="1"/>
  <c r="O969" i="5" s="1"/>
  <c r="N4172" i="1"/>
  <c r="N969" i="5" s="1"/>
  <c r="M4172" i="1"/>
  <c r="M969" i="5" s="1"/>
  <c r="K4172" i="1"/>
  <c r="J4172" i="1"/>
  <c r="J969" i="5" s="1"/>
  <c r="S968" i="5"/>
  <c r="O4171" i="1"/>
  <c r="O968" i="5" s="1"/>
  <c r="N4171" i="1"/>
  <c r="N968" i="5" s="1"/>
  <c r="M4171" i="1"/>
  <c r="M968" i="5" s="1"/>
  <c r="K4171" i="1"/>
  <c r="J4171" i="1"/>
  <c r="J968" i="5" s="1"/>
  <c r="S944" i="5"/>
  <c r="O4170" i="1"/>
  <c r="O944" i="5" s="1"/>
  <c r="N4170" i="1"/>
  <c r="M4170" i="1"/>
  <c r="M944" i="5" s="1"/>
  <c r="K4170" i="1"/>
  <c r="J4170" i="1"/>
  <c r="J944" i="5" s="1"/>
  <c r="S943" i="5"/>
  <c r="O4169" i="1"/>
  <c r="O943" i="5" s="1"/>
  <c r="N4169" i="1"/>
  <c r="N943" i="5" s="1"/>
  <c r="M4169" i="1"/>
  <c r="M943" i="5" s="1"/>
  <c r="K4169" i="1"/>
  <c r="K943" i="5" s="1"/>
  <c r="J4169" i="1"/>
  <c r="J943" i="5" s="1"/>
  <c r="S942" i="5"/>
  <c r="O4168" i="1"/>
  <c r="O942" i="5" s="1"/>
  <c r="N4168" i="1"/>
  <c r="N942" i="5" s="1"/>
  <c r="M4168" i="1"/>
  <c r="M942" i="5" s="1"/>
  <c r="K4168" i="1"/>
  <c r="K942" i="5" s="1"/>
  <c r="J4168" i="1"/>
  <c r="J942" i="5" s="1"/>
  <c r="S941" i="5"/>
  <c r="O4167" i="1"/>
  <c r="O941" i="5" s="1"/>
  <c r="N4167" i="1"/>
  <c r="N941" i="5" s="1"/>
  <c r="M4167" i="1"/>
  <c r="M941" i="5" s="1"/>
  <c r="K4167" i="1"/>
  <c r="P4167" i="1" s="1" a="1"/>
  <c r="P4167" i="1" s="1"/>
  <c r="P941" i="5" s="1"/>
  <c r="J4167" i="1"/>
  <c r="J941" i="5" s="1"/>
  <c r="S830" i="5"/>
  <c r="O4166" i="1"/>
  <c r="O830" i="5" s="1"/>
  <c r="N4166" i="1"/>
  <c r="M4166" i="1"/>
  <c r="M830" i="5" s="1"/>
  <c r="K4166" i="1"/>
  <c r="J4166" i="1"/>
  <c r="J830" i="5" s="1"/>
  <c r="S829" i="5"/>
  <c r="O4165" i="1"/>
  <c r="O829" i="5" s="1"/>
  <c r="N4165" i="1"/>
  <c r="N829" i="5" s="1"/>
  <c r="M4165" i="1"/>
  <c r="M829" i="5" s="1"/>
  <c r="K4165" i="1"/>
  <c r="J4165" i="1"/>
  <c r="J829" i="5" s="1"/>
  <c r="S828" i="5"/>
  <c r="O4164" i="1"/>
  <c r="O828" i="5" s="1"/>
  <c r="N4164" i="1"/>
  <c r="N828" i="5" s="1"/>
  <c r="M4164" i="1"/>
  <c r="M828" i="5" s="1"/>
  <c r="K4164" i="1"/>
  <c r="J4164" i="1"/>
  <c r="J828" i="5" s="1"/>
  <c r="S827" i="5"/>
  <c r="O4163" i="1"/>
  <c r="O827" i="5" s="1"/>
  <c r="N4163" i="1"/>
  <c r="N827" i="5" s="1"/>
  <c r="M4163" i="1"/>
  <c r="M827" i="5" s="1"/>
  <c r="K4163" i="1"/>
  <c r="J4163" i="1"/>
  <c r="J827" i="5" s="1"/>
  <c r="S757" i="5"/>
  <c r="O4162" i="1"/>
  <c r="O757" i="5" s="1"/>
  <c r="N4162" i="1"/>
  <c r="M4162" i="1"/>
  <c r="M757" i="5" s="1"/>
  <c r="K4162" i="1"/>
  <c r="J4162" i="1"/>
  <c r="J757" i="5" s="1"/>
  <c r="S756" i="5"/>
  <c r="O4161" i="1"/>
  <c r="O756" i="5" s="1"/>
  <c r="N4161" i="1"/>
  <c r="N756" i="5" s="1"/>
  <c r="M4161" i="1"/>
  <c r="M756" i="5" s="1"/>
  <c r="K4161" i="1"/>
  <c r="K756" i="5" s="1"/>
  <c r="J4161" i="1"/>
  <c r="J756" i="5" s="1"/>
  <c r="S733" i="5"/>
  <c r="O4160" i="1"/>
  <c r="O733" i="5" s="1"/>
  <c r="N4160" i="1"/>
  <c r="N733" i="5" s="1"/>
  <c r="M4160" i="1"/>
  <c r="M733" i="5" s="1"/>
  <c r="K4160" i="1"/>
  <c r="U733" i="5" s="1"/>
  <c r="J4160" i="1"/>
  <c r="J733" i="5" s="1"/>
  <c r="S732" i="5"/>
  <c r="O4159" i="1"/>
  <c r="O732" i="5" s="1"/>
  <c r="N4159" i="1"/>
  <c r="N732" i="5" s="1"/>
  <c r="M4159" i="1"/>
  <c r="M732" i="5" s="1"/>
  <c r="K4159" i="1"/>
  <c r="P4159" i="1" s="1" a="1"/>
  <c r="P4159" i="1" s="1"/>
  <c r="P732" i="5" s="1"/>
  <c r="J4159" i="1"/>
  <c r="J732" i="5" s="1"/>
  <c r="S731" i="5"/>
  <c r="O4158" i="1"/>
  <c r="O731" i="5" s="1"/>
  <c r="N4158" i="1"/>
  <c r="M4158" i="1"/>
  <c r="M731" i="5" s="1"/>
  <c r="K4158" i="1"/>
  <c r="J4158" i="1"/>
  <c r="J731" i="5" s="1"/>
  <c r="S730" i="5"/>
  <c r="O4157" i="1"/>
  <c r="O730" i="5" s="1"/>
  <c r="N4157" i="1"/>
  <c r="N730" i="5" s="1"/>
  <c r="M4157" i="1"/>
  <c r="M730" i="5" s="1"/>
  <c r="K4157" i="1"/>
  <c r="K730" i="5" s="1"/>
  <c r="J4157" i="1"/>
  <c r="J730" i="5" s="1"/>
  <c r="S729" i="5"/>
  <c r="O4156" i="1"/>
  <c r="O729" i="5" s="1"/>
  <c r="N4156" i="1"/>
  <c r="N729" i="5" s="1"/>
  <c r="M4156" i="1"/>
  <c r="M729" i="5" s="1"/>
  <c r="K4156" i="1"/>
  <c r="U729" i="5" s="1"/>
  <c r="J4156" i="1"/>
  <c r="J729" i="5" s="1"/>
  <c r="S728" i="5"/>
  <c r="O4155" i="1"/>
  <c r="O728" i="5" s="1"/>
  <c r="N4155" i="1"/>
  <c r="N728" i="5" s="1"/>
  <c r="M4155" i="1"/>
  <c r="M728" i="5" s="1"/>
  <c r="K4155" i="1"/>
  <c r="J4155" i="1"/>
  <c r="J728" i="5" s="1"/>
  <c r="S684" i="5"/>
  <c r="O4154" i="1"/>
  <c r="O684" i="5" s="1"/>
  <c r="N4154" i="1"/>
  <c r="M4154" i="1"/>
  <c r="M684" i="5" s="1"/>
  <c r="K4154" i="1"/>
  <c r="J4154" i="1"/>
  <c r="J684" i="5" s="1"/>
  <c r="S683" i="5"/>
  <c r="O4153" i="1"/>
  <c r="O683" i="5" s="1"/>
  <c r="N4153" i="1"/>
  <c r="N683" i="5" s="1"/>
  <c r="M4153" i="1"/>
  <c r="M683" i="5" s="1"/>
  <c r="K4153" i="1"/>
  <c r="K683" i="5" s="1"/>
  <c r="J4153" i="1"/>
  <c r="J683" i="5" s="1"/>
  <c r="S599" i="5"/>
  <c r="O4152" i="1"/>
  <c r="O599" i="5" s="1"/>
  <c r="N4152" i="1"/>
  <c r="N599" i="5" s="1"/>
  <c r="M4152" i="1"/>
  <c r="M599" i="5" s="1"/>
  <c r="K4152" i="1"/>
  <c r="U599" i="5" s="1"/>
  <c r="J4152" i="1"/>
  <c r="J599" i="5" s="1"/>
  <c r="S598" i="5"/>
  <c r="O4151" i="1"/>
  <c r="O598" i="5" s="1"/>
  <c r="N4151" i="1"/>
  <c r="N598" i="5" s="1"/>
  <c r="M4151" i="1"/>
  <c r="M598" i="5" s="1"/>
  <c r="K4151" i="1"/>
  <c r="P4151" i="1" s="1" a="1"/>
  <c r="P4151" i="1" s="1"/>
  <c r="P598" i="5" s="1"/>
  <c r="J4151" i="1"/>
  <c r="J598" i="5" s="1"/>
  <c r="S494" i="5"/>
  <c r="O4150" i="1"/>
  <c r="O494" i="5" s="1"/>
  <c r="N4150" i="1"/>
  <c r="M4150" i="1"/>
  <c r="M494" i="5" s="1"/>
  <c r="K4150" i="1"/>
  <c r="U494" i="5" s="1"/>
  <c r="J4150" i="1"/>
  <c r="J494" i="5" s="1"/>
  <c r="S493" i="5"/>
  <c r="O4149" i="1"/>
  <c r="O493" i="5" s="1"/>
  <c r="N4149" i="1"/>
  <c r="N493" i="5" s="1"/>
  <c r="M4149" i="1"/>
  <c r="M493" i="5" s="1"/>
  <c r="K4149" i="1"/>
  <c r="J4149" i="1"/>
  <c r="J493" i="5" s="1"/>
  <c r="S491" i="5"/>
  <c r="O4148" i="1"/>
  <c r="O491" i="5" s="1"/>
  <c r="N4148" i="1"/>
  <c r="N491" i="5" s="1"/>
  <c r="M4148" i="1"/>
  <c r="M491" i="5" s="1"/>
  <c r="K4148" i="1"/>
  <c r="U491" i="5" s="1"/>
  <c r="J4148" i="1"/>
  <c r="J491" i="5" s="1"/>
  <c r="S490" i="5"/>
  <c r="O4147" i="1"/>
  <c r="O490" i="5" s="1"/>
  <c r="N4147" i="1"/>
  <c r="N490" i="5" s="1"/>
  <c r="M4147" i="1"/>
  <c r="M490" i="5" s="1"/>
  <c r="K4147" i="1"/>
  <c r="P4147" i="1" s="1" a="1"/>
  <c r="P4147" i="1" s="1"/>
  <c r="P490" i="5" s="1"/>
  <c r="J4147" i="1"/>
  <c r="J490" i="5" s="1"/>
  <c r="S489" i="5"/>
  <c r="O4146" i="1"/>
  <c r="O489" i="5" s="1"/>
  <c r="N4146" i="1"/>
  <c r="N489" i="5" s="1"/>
  <c r="M4146" i="1"/>
  <c r="M489" i="5" s="1"/>
  <c r="K4146" i="1"/>
  <c r="J4146" i="1"/>
  <c r="J489" i="5" s="1"/>
  <c r="S472" i="5"/>
  <c r="O4145" i="1"/>
  <c r="O472" i="5" s="1"/>
  <c r="N4145" i="1"/>
  <c r="N472" i="5" s="1"/>
  <c r="M4145" i="1"/>
  <c r="M472" i="5" s="1"/>
  <c r="K4145" i="1"/>
  <c r="P4145" i="1" s="1" a="1"/>
  <c r="P4145" i="1" s="1"/>
  <c r="J4145" i="1"/>
  <c r="J472" i="5" s="1"/>
  <c r="S471" i="5"/>
  <c r="O4144" i="1"/>
  <c r="O471" i="5" s="1"/>
  <c r="N4144" i="1"/>
  <c r="N471" i="5" s="1"/>
  <c r="M4144" i="1"/>
  <c r="M471" i="5" s="1"/>
  <c r="K4144" i="1"/>
  <c r="P4144" i="1" s="1" a="1"/>
  <c r="P4144" i="1" s="1"/>
  <c r="P471" i="5" s="1"/>
  <c r="J4144" i="1"/>
  <c r="J471" i="5" s="1"/>
  <c r="S436" i="5"/>
  <c r="O4143" i="1"/>
  <c r="O436" i="5" s="1"/>
  <c r="N4143" i="1"/>
  <c r="N436" i="5" s="1"/>
  <c r="M4143" i="1"/>
  <c r="M436" i="5" s="1"/>
  <c r="K4143" i="1"/>
  <c r="P4143" i="1" s="1" a="1"/>
  <c r="P4143" i="1" s="1"/>
  <c r="P436" i="5" s="1"/>
  <c r="J4143" i="1"/>
  <c r="J436" i="5" s="1"/>
  <c r="S435" i="5"/>
  <c r="O4142" i="1"/>
  <c r="O435" i="5" s="1"/>
  <c r="N4142" i="1"/>
  <c r="N435" i="5" s="1"/>
  <c r="M4142" i="1"/>
  <c r="M435" i="5" s="1"/>
  <c r="K4142" i="1"/>
  <c r="U435" i="5" s="1"/>
  <c r="J4142" i="1"/>
  <c r="J435" i="5" s="1"/>
  <c r="S434" i="5"/>
  <c r="O4141" i="1"/>
  <c r="O434" i="5" s="1"/>
  <c r="N4141" i="1"/>
  <c r="N434" i="5" s="1"/>
  <c r="M4141" i="1"/>
  <c r="M434" i="5" s="1"/>
  <c r="K4141" i="1"/>
  <c r="J4141" i="1"/>
  <c r="J434" i="5" s="1"/>
  <c r="S167" i="5"/>
  <c r="O4140" i="1"/>
  <c r="O167" i="5" s="1"/>
  <c r="N4140" i="1"/>
  <c r="N167" i="5" s="1"/>
  <c r="M4140" i="1"/>
  <c r="M167" i="5" s="1"/>
  <c r="K4140" i="1"/>
  <c r="J4140" i="1"/>
  <c r="J167" i="5" s="1"/>
  <c r="S166" i="5"/>
  <c r="O4139" i="1"/>
  <c r="O166" i="5" s="1"/>
  <c r="N4139" i="1"/>
  <c r="N166" i="5" s="1"/>
  <c r="M4139" i="1"/>
  <c r="M166" i="5" s="1"/>
  <c r="K4139" i="1"/>
  <c r="J4139" i="1"/>
  <c r="J166" i="5" s="1"/>
  <c r="S85" i="5"/>
  <c r="O4138" i="1"/>
  <c r="O85" i="5" s="1"/>
  <c r="N4138" i="1"/>
  <c r="M4138" i="1"/>
  <c r="M85" i="5" s="1"/>
  <c r="K4138" i="1"/>
  <c r="J4138" i="1"/>
  <c r="J85" i="5" s="1"/>
  <c r="S3107" i="5"/>
  <c r="O4137" i="1"/>
  <c r="O3107" i="5" s="1"/>
  <c r="N4137" i="1"/>
  <c r="N3107" i="5" s="1"/>
  <c r="M4137" i="1"/>
  <c r="M3107" i="5" s="1"/>
  <c r="K4137" i="1"/>
  <c r="P4137" i="1" s="1" a="1"/>
  <c r="P4137" i="1" s="1"/>
  <c r="J4137" i="1"/>
  <c r="J3107" i="5" s="1"/>
  <c r="S2167" i="5"/>
  <c r="O4136" i="1"/>
  <c r="O2167" i="5" s="1"/>
  <c r="N4136" i="1"/>
  <c r="N2167" i="5" s="1"/>
  <c r="M4136" i="1"/>
  <c r="M2167" i="5" s="1"/>
  <c r="K4136" i="1"/>
  <c r="U2167" i="5" s="1"/>
  <c r="J4136" i="1"/>
  <c r="J2167" i="5" s="1"/>
  <c r="S2166" i="5"/>
  <c r="O4135" i="1"/>
  <c r="O2166" i="5" s="1"/>
  <c r="N4135" i="1"/>
  <c r="N2166" i="5" s="1"/>
  <c r="M4135" i="1"/>
  <c r="M2166" i="5" s="1"/>
  <c r="K4135" i="1"/>
  <c r="P4135" i="1" s="1" a="1"/>
  <c r="P4135" i="1" s="1"/>
  <c r="P2166" i="5" s="1"/>
  <c r="J4135" i="1"/>
  <c r="J2166" i="5" s="1"/>
  <c r="S470" i="5"/>
  <c r="O4134" i="1"/>
  <c r="O470" i="5" s="1"/>
  <c r="N4134" i="1"/>
  <c r="N470" i="5" s="1"/>
  <c r="M4134" i="1"/>
  <c r="M470" i="5" s="1"/>
  <c r="K4134" i="1"/>
  <c r="J4134" i="1"/>
  <c r="J470" i="5" s="1"/>
  <c r="S469" i="5"/>
  <c r="O4133" i="1"/>
  <c r="O469" i="5" s="1"/>
  <c r="N4133" i="1"/>
  <c r="N469" i="5" s="1"/>
  <c r="M4133" i="1"/>
  <c r="M469" i="5" s="1"/>
  <c r="K4133" i="1"/>
  <c r="P4133" i="1" s="1" a="1"/>
  <c r="P4133" i="1" s="1"/>
  <c r="J4133" i="1"/>
  <c r="J469" i="5" s="1"/>
  <c r="S940" i="5"/>
  <c r="O4132" i="1"/>
  <c r="O940" i="5" s="1"/>
  <c r="N4132" i="1"/>
  <c r="N940" i="5" s="1"/>
  <c r="M4132" i="1"/>
  <c r="M940" i="5" s="1"/>
  <c r="K4132" i="1"/>
  <c r="U940" i="5" s="1"/>
  <c r="J4132" i="1"/>
  <c r="J940" i="5" s="1"/>
  <c r="S2673" i="5"/>
  <c r="O4131" i="1"/>
  <c r="O2673" i="5" s="1"/>
  <c r="N4131" i="1"/>
  <c r="N2673" i="5" s="1"/>
  <c r="M4131" i="1"/>
  <c r="M2673" i="5" s="1"/>
  <c r="K4131" i="1"/>
  <c r="P4131" i="1" s="1" a="1"/>
  <c r="P4131" i="1" s="1"/>
  <c r="P2673" i="5" s="1"/>
  <c r="J4131" i="1"/>
  <c r="J2673" i="5" s="1"/>
  <c r="S2372" i="5"/>
  <c r="O4130" i="1"/>
  <c r="O2372" i="5" s="1"/>
  <c r="N4130" i="1"/>
  <c r="N2372" i="5" s="1"/>
  <c r="M4130" i="1"/>
  <c r="M2372" i="5" s="1"/>
  <c r="K4130" i="1"/>
  <c r="P4130" i="1" s="1" a="1"/>
  <c r="P4130" i="1" s="1"/>
  <c r="P2372" i="5" s="1"/>
  <c r="J4130" i="1"/>
  <c r="J2372" i="5" s="1"/>
  <c r="S2371" i="5"/>
  <c r="O4129" i="1"/>
  <c r="O2371" i="5" s="1"/>
  <c r="N4129" i="1"/>
  <c r="N2371" i="5" s="1"/>
  <c r="M4129" i="1"/>
  <c r="M2371" i="5" s="1"/>
  <c r="K4129" i="1"/>
  <c r="P4129" i="1" s="1" a="1"/>
  <c r="P4129" i="1" s="1"/>
  <c r="P2371" i="5" s="1"/>
  <c r="J4129" i="1"/>
  <c r="J2371" i="5" s="1"/>
  <c r="S1850" i="5"/>
  <c r="O4128" i="1"/>
  <c r="O1850" i="5" s="1"/>
  <c r="N4128" i="1"/>
  <c r="N1850" i="5" s="1"/>
  <c r="M4128" i="1"/>
  <c r="M1850" i="5" s="1"/>
  <c r="K4128" i="1"/>
  <c r="P4128" i="1" s="1" a="1"/>
  <c r="P4128" i="1" s="1"/>
  <c r="P1850" i="5" s="1"/>
  <c r="J4128" i="1"/>
  <c r="J1850" i="5" s="1"/>
  <c r="S1276" i="5"/>
  <c r="O4127" i="1"/>
  <c r="O1276" i="5" s="1"/>
  <c r="N4127" i="1"/>
  <c r="N1276" i="5" s="1"/>
  <c r="M4127" i="1"/>
  <c r="M1276" i="5" s="1"/>
  <c r="K4127" i="1"/>
  <c r="P4127" i="1" s="1" a="1"/>
  <c r="P4127" i="1" s="1"/>
  <c r="P1276" i="5" s="1"/>
  <c r="J4127" i="1"/>
  <c r="J1276" i="5" s="1"/>
  <c r="S1275" i="5"/>
  <c r="O4126" i="1"/>
  <c r="O1275" i="5" s="1"/>
  <c r="N4126" i="1"/>
  <c r="N1275" i="5" s="1"/>
  <c r="M4126" i="1"/>
  <c r="M1275" i="5" s="1"/>
  <c r="K4126" i="1"/>
  <c r="U1275" i="5" s="1"/>
  <c r="J4126" i="1"/>
  <c r="J1275" i="5" s="1"/>
  <c r="S1126" i="5"/>
  <c r="O4125" i="1"/>
  <c r="O1126" i="5" s="1"/>
  <c r="N4125" i="1"/>
  <c r="N1126" i="5" s="1"/>
  <c r="M4125" i="1"/>
  <c r="M1126" i="5" s="1"/>
  <c r="K4125" i="1"/>
  <c r="J4125" i="1"/>
  <c r="J1126" i="5" s="1"/>
  <c r="S939" i="5"/>
  <c r="O4124" i="1"/>
  <c r="O939" i="5" s="1"/>
  <c r="N4124" i="1"/>
  <c r="N939" i="5" s="1"/>
  <c r="M4124" i="1"/>
  <c r="M939" i="5" s="1"/>
  <c r="K4124" i="1"/>
  <c r="U939" i="5" s="1"/>
  <c r="J4124" i="1"/>
  <c r="J939" i="5" s="1"/>
  <c r="S938" i="5"/>
  <c r="O4123" i="1"/>
  <c r="O938" i="5" s="1"/>
  <c r="N4123" i="1"/>
  <c r="N938" i="5" s="1"/>
  <c r="M4123" i="1"/>
  <c r="M938" i="5" s="1"/>
  <c r="K4123" i="1"/>
  <c r="J4123" i="1"/>
  <c r="J938" i="5" s="1"/>
  <c r="S937" i="5"/>
  <c r="O4122" i="1"/>
  <c r="O937" i="5" s="1"/>
  <c r="N4122" i="1"/>
  <c r="M4122" i="1"/>
  <c r="M937" i="5" s="1"/>
  <c r="K4122" i="1"/>
  <c r="J4122" i="1"/>
  <c r="J937" i="5" s="1"/>
  <c r="S936" i="5"/>
  <c r="O4121" i="1"/>
  <c r="O936" i="5" s="1"/>
  <c r="N4121" i="1"/>
  <c r="N936" i="5" s="1"/>
  <c r="M4121" i="1"/>
  <c r="M936" i="5" s="1"/>
  <c r="K4121" i="1"/>
  <c r="P4121" i="1" s="1" a="1"/>
  <c r="P4121" i="1" s="1"/>
  <c r="P936" i="5" s="1"/>
  <c r="J4121" i="1"/>
  <c r="J936" i="5" s="1"/>
  <c r="S935" i="5"/>
  <c r="O4120" i="1"/>
  <c r="O935" i="5" s="1"/>
  <c r="N4120" i="1"/>
  <c r="N935" i="5" s="1"/>
  <c r="M4120" i="1"/>
  <c r="M935" i="5" s="1"/>
  <c r="K4120" i="1"/>
  <c r="J4120" i="1"/>
  <c r="J935" i="5" s="1"/>
  <c r="S934" i="5"/>
  <c r="O4119" i="1"/>
  <c r="O934" i="5" s="1"/>
  <c r="N4119" i="1"/>
  <c r="N934" i="5" s="1"/>
  <c r="M4119" i="1"/>
  <c r="M934" i="5" s="1"/>
  <c r="K4119" i="1"/>
  <c r="P4119" i="1" s="1" a="1"/>
  <c r="P4119" i="1" s="1"/>
  <c r="P934" i="5" s="1"/>
  <c r="J4119" i="1"/>
  <c r="J934" i="5" s="1"/>
  <c r="S268" i="5"/>
  <c r="O4118" i="1"/>
  <c r="O268" i="5" s="1"/>
  <c r="N4118" i="1"/>
  <c r="N268" i="5" s="1"/>
  <c r="M4118" i="1"/>
  <c r="M268" i="5" s="1"/>
  <c r="K4118" i="1"/>
  <c r="U268" i="5" s="1"/>
  <c r="J4118" i="1"/>
  <c r="J268" i="5" s="1"/>
  <c r="S267" i="5"/>
  <c r="O4117" i="1"/>
  <c r="O267" i="5" s="1"/>
  <c r="N4117" i="1"/>
  <c r="N267" i="5" s="1"/>
  <c r="M4117" i="1"/>
  <c r="M267" i="5" s="1"/>
  <c r="K4117" i="1"/>
  <c r="P4117" i="1" s="1" a="1"/>
  <c r="P4117" i="1" s="1"/>
  <c r="P267" i="5" s="1"/>
  <c r="J4117" i="1"/>
  <c r="J267" i="5" s="1"/>
  <c r="S39" i="5"/>
  <c r="O4116" i="1"/>
  <c r="O39" i="5" s="1"/>
  <c r="N4116" i="1"/>
  <c r="N39" i="5" s="1"/>
  <c r="M4116" i="1"/>
  <c r="M39" i="5" s="1"/>
  <c r="K4116" i="1"/>
  <c r="U39" i="5" s="1"/>
  <c r="J4116" i="1"/>
  <c r="J39" i="5" s="1"/>
  <c r="S38" i="5"/>
  <c r="O4115" i="1"/>
  <c r="O38" i="5" s="1"/>
  <c r="N4115" i="1"/>
  <c r="N38" i="5" s="1"/>
  <c r="M4115" i="1"/>
  <c r="M38" i="5" s="1"/>
  <c r="K4115" i="1"/>
  <c r="P4115" i="1" s="1" a="1"/>
  <c r="P4115" i="1" s="1"/>
  <c r="P38" i="5" s="1"/>
  <c r="J4115" i="1"/>
  <c r="J38" i="5" s="1"/>
  <c r="S1926" i="5"/>
  <c r="O4114" i="1"/>
  <c r="O1926" i="5" s="1"/>
  <c r="N4114" i="1"/>
  <c r="N1926" i="5" s="1"/>
  <c r="M4114" i="1"/>
  <c r="M1926" i="5" s="1"/>
  <c r="K4114" i="1"/>
  <c r="P4114" i="1" s="1" a="1"/>
  <c r="P4114" i="1" s="1"/>
  <c r="P1926" i="5" s="1"/>
  <c r="J4114" i="1"/>
  <c r="J1926" i="5" s="1"/>
  <c r="S1925" i="5"/>
  <c r="O4113" i="1"/>
  <c r="O1925" i="5" s="1"/>
  <c r="N4113" i="1"/>
  <c r="N1925" i="5" s="1"/>
  <c r="M4113" i="1"/>
  <c r="M1925" i="5" s="1"/>
  <c r="K4113" i="1"/>
  <c r="P4113" i="1" s="1" a="1"/>
  <c r="P4113" i="1" s="1"/>
  <c r="P1925" i="5" s="1"/>
  <c r="J4113" i="1"/>
  <c r="J1925" i="5" s="1"/>
  <c r="S1664" i="5"/>
  <c r="O4112" i="1"/>
  <c r="O1664" i="5" s="1"/>
  <c r="N4112" i="1"/>
  <c r="N1664" i="5" s="1"/>
  <c r="M4112" i="1"/>
  <c r="M1664" i="5" s="1"/>
  <c r="K4112" i="1"/>
  <c r="K1664" i="5" s="1"/>
  <c r="J4112" i="1"/>
  <c r="J1664" i="5" s="1"/>
  <c r="S577" i="5"/>
  <c r="O4111" i="1"/>
  <c r="O577" i="5" s="1"/>
  <c r="N4111" i="1"/>
  <c r="N577" i="5" s="1"/>
  <c r="M4111" i="1"/>
  <c r="M577" i="5" s="1"/>
  <c r="K4111" i="1"/>
  <c r="P4111" i="1" s="1" a="1"/>
  <c r="P4111" i="1" s="1"/>
  <c r="P577" i="5" s="1"/>
  <c r="J4111" i="1"/>
  <c r="J577" i="5" s="1"/>
  <c r="S3092" i="5"/>
  <c r="O4110" i="1"/>
  <c r="O3092" i="5" s="1"/>
  <c r="N4110" i="1"/>
  <c r="N3092" i="5" s="1"/>
  <c r="M4110" i="1"/>
  <c r="M3092" i="5" s="1"/>
  <c r="K4110" i="1"/>
  <c r="K3092" i="5" s="1"/>
  <c r="J4110" i="1"/>
  <c r="J3092" i="5" s="1"/>
  <c r="S2099" i="5"/>
  <c r="O4109" i="1"/>
  <c r="O2099" i="5" s="1"/>
  <c r="N4109" i="1"/>
  <c r="N2099" i="5" s="1"/>
  <c r="M4109" i="1"/>
  <c r="M2099" i="5" s="1"/>
  <c r="K4109" i="1"/>
  <c r="J4109" i="1"/>
  <c r="J2099" i="5" s="1"/>
  <c r="S2098" i="5"/>
  <c r="O4108" i="1"/>
  <c r="O2098" i="5" s="1"/>
  <c r="N4108" i="1"/>
  <c r="N2098" i="5" s="1"/>
  <c r="M4108" i="1"/>
  <c r="M2098" i="5" s="1"/>
  <c r="K4108" i="1"/>
  <c r="K2098" i="5" s="1"/>
  <c r="J4108" i="1"/>
  <c r="J2098" i="5" s="1"/>
  <c r="S2085" i="5"/>
  <c r="O4107" i="1"/>
  <c r="O2085" i="5" s="1"/>
  <c r="N4107" i="1"/>
  <c r="N2085" i="5" s="1"/>
  <c r="M4107" i="1"/>
  <c r="M2085" i="5" s="1"/>
  <c r="K4107" i="1"/>
  <c r="J4107" i="1"/>
  <c r="J2085" i="5" s="1"/>
  <c r="S1322" i="5"/>
  <c r="O4106" i="1"/>
  <c r="O1322" i="5" s="1"/>
  <c r="N4106" i="1"/>
  <c r="N1322" i="5" s="1"/>
  <c r="M4106" i="1"/>
  <c r="M1322" i="5" s="1"/>
  <c r="K4106" i="1"/>
  <c r="K1322" i="5" s="1"/>
  <c r="J4106" i="1"/>
  <c r="J1322" i="5" s="1"/>
  <c r="S2165" i="5"/>
  <c r="O4105" i="1"/>
  <c r="O2165" i="5" s="1"/>
  <c r="N4105" i="1"/>
  <c r="N2165" i="5" s="1"/>
  <c r="M4105" i="1"/>
  <c r="M2165" i="5" s="1"/>
  <c r="K4105" i="1"/>
  <c r="P4105" i="1" s="1" a="1"/>
  <c r="P4105" i="1" s="1"/>
  <c r="P2165" i="5" s="1"/>
  <c r="J4105" i="1"/>
  <c r="J2165" i="5" s="1"/>
  <c r="S2164" i="5"/>
  <c r="O4104" i="1"/>
  <c r="O2164" i="5" s="1"/>
  <c r="N4104" i="1"/>
  <c r="N2164" i="5" s="1"/>
  <c r="M4104" i="1"/>
  <c r="M2164" i="5" s="1"/>
  <c r="K4104" i="1"/>
  <c r="K2164" i="5" s="1"/>
  <c r="J4104" i="1"/>
  <c r="J2164" i="5" s="1"/>
  <c r="S2036" i="5"/>
  <c r="O4103" i="1"/>
  <c r="O2036" i="5" s="1"/>
  <c r="N4103" i="1"/>
  <c r="N2036" i="5" s="1"/>
  <c r="M4103" i="1"/>
  <c r="M2036" i="5" s="1"/>
  <c r="K4103" i="1"/>
  <c r="P4103" i="1" s="1" a="1"/>
  <c r="P4103" i="1" s="1"/>
  <c r="P2036" i="5" s="1"/>
  <c r="J4103" i="1"/>
  <c r="J2036" i="5" s="1"/>
  <c r="S2035" i="5"/>
  <c r="O4102" i="1"/>
  <c r="O2035" i="5" s="1"/>
  <c r="N4102" i="1"/>
  <c r="N2035" i="5" s="1"/>
  <c r="M4102" i="1"/>
  <c r="M2035" i="5" s="1"/>
  <c r="K4102" i="1"/>
  <c r="K2035" i="5" s="1"/>
  <c r="J4102" i="1"/>
  <c r="J2035" i="5" s="1"/>
  <c r="S1784" i="5"/>
  <c r="O4101" i="1"/>
  <c r="O1784" i="5" s="1"/>
  <c r="N4101" i="1"/>
  <c r="N1784" i="5" s="1"/>
  <c r="M4101" i="1"/>
  <c r="M1784" i="5" s="1"/>
  <c r="K4101" i="1"/>
  <c r="P4101" i="1" s="1" a="1"/>
  <c r="P4101" i="1" s="1"/>
  <c r="P1784" i="5" s="1"/>
  <c r="J4101" i="1"/>
  <c r="J1784" i="5" s="1"/>
  <c r="S1783" i="5"/>
  <c r="O4100" i="1"/>
  <c r="O1783" i="5" s="1"/>
  <c r="N4100" i="1"/>
  <c r="N1783" i="5" s="1"/>
  <c r="M4100" i="1"/>
  <c r="M1783" i="5" s="1"/>
  <c r="K4100" i="1"/>
  <c r="J4100" i="1"/>
  <c r="J1783" i="5" s="1"/>
  <c r="S1729" i="5"/>
  <c r="O4099" i="1"/>
  <c r="O1729" i="5" s="1"/>
  <c r="N4099" i="1"/>
  <c r="N1729" i="5" s="1"/>
  <c r="M4099" i="1"/>
  <c r="M1729" i="5" s="1"/>
  <c r="K4099" i="1"/>
  <c r="P4099" i="1" s="1" a="1"/>
  <c r="P4099" i="1" s="1"/>
  <c r="P1729" i="5" s="1"/>
  <c r="J4099" i="1"/>
  <c r="J1729" i="5" s="1"/>
  <c r="S1728" i="5"/>
  <c r="O4098" i="1"/>
  <c r="O1728" i="5" s="1"/>
  <c r="N4098" i="1"/>
  <c r="N1728" i="5" s="1"/>
  <c r="M4098" i="1"/>
  <c r="M1728" i="5" s="1"/>
  <c r="K4098" i="1"/>
  <c r="K1728" i="5" s="1"/>
  <c r="J4098" i="1"/>
  <c r="J1728" i="5" s="1"/>
  <c r="S1721" i="5"/>
  <c r="O4097" i="1"/>
  <c r="O1721" i="5" s="1"/>
  <c r="N4097" i="1"/>
  <c r="N1721" i="5" s="1"/>
  <c r="M4097" i="1"/>
  <c r="M1721" i="5" s="1"/>
  <c r="K4097" i="1"/>
  <c r="P4097" i="1" s="1" a="1"/>
  <c r="P4097" i="1" s="1"/>
  <c r="P1721" i="5" s="1"/>
  <c r="J4097" i="1"/>
  <c r="J1721" i="5" s="1"/>
  <c r="S1662" i="5"/>
  <c r="O4096" i="1"/>
  <c r="O1662" i="5" s="1"/>
  <c r="N4096" i="1"/>
  <c r="N1662" i="5" s="1"/>
  <c r="M4096" i="1"/>
  <c r="M1662" i="5" s="1"/>
  <c r="K4096" i="1"/>
  <c r="K1662" i="5" s="1"/>
  <c r="J4096" i="1"/>
  <c r="J1662" i="5" s="1"/>
  <c r="S1661" i="5"/>
  <c r="O4095" i="1"/>
  <c r="O1661" i="5" s="1"/>
  <c r="N4095" i="1"/>
  <c r="N1661" i="5" s="1"/>
  <c r="M4095" i="1"/>
  <c r="M1661" i="5" s="1"/>
  <c r="K4095" i="1"/>
  <c r="P4095" i="1" s="1" a="1"/>
  <c r="P4095" i="1" s="1"/>
  <c r="P1661" i="5" s="1"/>
  <c r="J4095" i="1"/>
  <c r="J1661" i="5" s="1"/>
  <c r="S1535" i="5"/>
  <c r="O4094" i="1"/>
  <c r="O1535" i="5" s="1"/>
  <c r="N4094" i="1"/>
  <c r="N1535" i="5" s="1"/>
  <c r="M4094" i="1"/>
  <c r="M1535" i="5" s="1"/>
  <c r="K4094" i="1"/>
  <c r="J4094" i="1"/>
  <c r="J1535" i="5" s="1"/>
  <c r="S1534" i="5"/>
  <c r="O4093" i="1"/>
  <c r="O1534" i="5" s="1"/>
  <c r="N4093" i="1"/>
  <c r="N1534" i="5" s="1"/>
  <c r="M4093" i="1"/>
  <c r="M1534" i="5" s="1"/>
  <c r="K4093" i="1"/>
  <c r="J4093" i="1"/>
  <c r="J1534" i="5" s="1"/>
  <c r="S1533" i="5"/>
  <c r="O4092" i="1"/>
  <c r="O1533" i="5" s="1"/>
  <c r="N4092" i="1"/>
  <c r="N1533" i="5" s="1"/>
  <c r="M4092" i="1"/>
  <c r="M1533" i="5" s="1"/>
  <c r="K4092" i="1"/>
  <c r="K1533" i="5" s="1"/>
  <c r="J4092" i="1"/>
  <c r="J1533" i="5" s="1"/>
  <c r="S1532" i="5"/>
  <c r="O4091" i="1"/>
  <c r="O1532" i="5" s="1"/>
  <c r="N4091" i="1"/>
  <c r="N1532" i="5" s="1"/>
  <c r="M4091" i="1"/>
  <c r="M1532" i="5" s="1"/>
  <c r="K4091" i="1"/>
  <c r="J4091" i="1"/>
  <c r="J1532" i="5" s="1"/>
  <c r="S1531" i="5"/>
  <c r="O4090" i="1"/>
  <c r="O1531" i="5" s="1"/>
  <c r="N4090" i="1"/>
  <c r="N1531" i="5" s="1"/>
  <c r="M4090" i="1"/>
  <c r="M1531" i="5" s="1"/>
  <c r="K4090" i="1"/>
  <c r="K1531" i="5" s="1"/>
  <c r="J4090" i="1"/>
  <c r="J1531" i="5" s="1"/>
  <c r="S1530" i="5"/>
  <c r="O4089" i="1"/>
  <c r="O1530" i="5" s="1"/>
  <c r="N4089" i="1"/>
  <c r="N1530" i="5" s="1"/>
  <c r="M4089" i="1"/>
  <c r="M1530" i="5" s="1"/>
  <c r="K4089" i="1"/>
  <c r="P4089" i="1" s="1" a="1"/>
  <c r="P4089" i="1" s="1"/>
  <c r="P1530" i="5" s="1"/>
  <c r="J4089" i="1"/>
  <c r="J1530" i="5" s="1"/>
  <c r="S1420" i="5"/>
  <c r="O4088" i="1"/>
  <c r="O1420" i="5" s="1"/>
  <c r="N4088" i="1"/>
  <c r="N1420" i="5" s="1"/>
  <c r="M4088" i="1"/>
  <c r="M1420" i="5" s="1"/>
  <c r="K4088" i="1"/>
  <c r="K1420" i="5" s="1"/>
  <c r="J4088" i="1"/>
  <c r="J1420" i="5" s="1"/>
  <c r="S1419" i="5"/>
  <c r="O4087" i="1"/>
  <c r="O1419" i="5" s="1"/>
  <c r="N4087" i="1"/>
  <c r="N1419" i="5" s="1"/>
  <c r="M4087" i="1"/>
  <c r="M1419" i="5" s="1"/>
  <c r="K4087" i="1"/>
  <c r="P4087" i="1" s="1" a="1"/>
  <c r="P4087" i="1" s="1"/>
  <c r="P1419" i="5" s="1"/>
  <c r="J4087" i="1"/>
  <c r="J1419" i="5" s="1"/>
  <c r="S1394" i="5"/>
  <c r="O4086" i="1"/>
  <c r="O1394" i="5" s="1"/>
  <c r="N4086" i="1"/>
  <c r="N1394" i="5" s="1"/>
  <c r="M4086" i="1"/>
  <c r="M1394" i="5" s="1"/>
  <c r="K4086" i="1"/>
  <c r="K1394" i="5" s="1"/>
  <c r="J4086" i="1"/>
  <c r="J1394" i="5" s="1"/>
  <c r="S1393" i="5"/>
  <c r="O4085" i="1"/>
  <c r="O1393" i="5" s="1"/>
  <c r="N4085" i="1"/>
  <c r="N1393" i="5" s="1"/>
  <c r="M4085" i="1"/>
  <c r="M1393" i="5" s="1"/>
  <c r="K4085" i="1"/>
  <c r="P4085" i="1" s="1" a="1"/>
  <c r="P4085" i="1" s="1"/>
  <c r="P1393" i="5" s="1"/>
  <c r="J4085" i="1"/>
  <c r="J1393" i="5" s="1"/>
  <c r="S1335" i="5"/>
  <c r="O4084" i="1"/>
  <c r="O1335" i="5" s="1"/>
  <c r="N4084" i="1"/>
  <c r="N1335" i="5" s="1"/>
  <c r="M4084" i="1"/>
  <c r="M1335" i="5" s="1"/>
  <c r="K4084" i="1"/>
  <c r="K1335" i="5" s="1"/>
  <c r="J4084" i="1"/>
  <c r="J1335" i="5" s="1"/>
  <c r="S1334" i="5"/>
  <c r="O4083" i="1"/>
  <c r="O1334" i="5" s="1"/>
  <c r="N4083" i="1"/>
  <c r="N1334" i="5" s="1"/>
  <c r="M4083" i="1"/>
  <c r="M1334" i="5" s="1"/>
  <c r="K4083" i="1"/>
  <c r="P4083" i="1" s="1" a="1"/>
  <c r="P4083" i="1" s="1"/>
  <c r="P1334" i="5" s="1"/>
  <c r="J4083" i="1"/>
  <c r="J1334" i="5" s="1"/>
  <c r="S1267" i="5"/>
  <c r="O4082" i="1"/>
  <c r="O1267" i="5" s="1"/>
  <c r="N4082" i="1"/>
  <c r="N1267" i="5" s="1"/>
  <c r="M4082" i="1"/>
  <c r="M1267" i="5" s="1"/>
  <c r="K4082" i="1"/>
  <c r="J4082" i="1"/>
  <c r="J1267" i="5" s="1"/>
  <c r="S1266" i="5"/>
  <c r="O4081" i="1"/>
  <c r="O1266" i="5" s="1"/>
  <c r="N4081" i="1"/>
  <c r="N1266" i="5" s="1"/>
  <c r="M4081" i="1"/>
  <c r="M1266" i="5" s="1"/>
  <c r="K4081" i="1"/>
  <c r="P4081" i="1" s="1" a="1"/>
  <c r="P4081" i="1" s="1"/>
  <c r="P1266" i="5" s="1"/>
  <c r="J4081" i="1"/>
  <c r="J1266" i="5" s="1"/>
  <c r="S1228" i="5"/>
  <c r="O4080" i="1"/>
  <c r="O1228" i="5" s="1"/>
  <c r="N4080" i="1"/>
  <c r="N1228" i="5" s="1"/>
  <c r="M4080" i="1"/>
  <c r="M1228" i="5" s="1"/>
  <c r="K4080" i="1"/>
  <c r="K1228" i="5" s="1"/>
  <c r="J4080" i="1"/>
  <c r="J1228" i="5" s="1"/>
  <c r="S1227" i="5"/>
  <c r="O4079" i="1"/>
  <c r="O1227" i="5" s="1"/>
  <c r="N4079" i="1"/>
  <c r="N1227" i="5" s="1"/>
  <c r="M4079" i="1"/>
  <c r="M1227" i="5" s="1"/>
  <c r="K4079" i="1"/>
  <c r="P4079" i="1" s="1" a="1"/>
  <c r="P4079" i="1" s="1"/>
  <c r="P1227" i="5" s="1"/>
  <c r="J4079" i="1"/>
  <c r="J1227" i="5" s="1"/>
  <c r="S1226" i="5"/>
  <c r="O4078" i="1"/>
  <c r="O1226" i="5" s="1"/>
  <c r="N4078" i="1"/>
  <c r="N1226" i="5" s="1"/>
  <c r="M4078" i="1"/>
  <c r="M1226" i="5" s="1"/>
  <c r="K4078" i="1"/>
  <c r="J4078" i="1"/>
  <c r="J1226" i="5" s="1"/>
  <c r="S1225" i="5"/>
  <c r="O4077" i="1"/>
  <c r="O1225" i="5" s="1"/>
  <c r="N4077" i="1"/>
  <c r="N1225" i="5" s="1"/>
  <c r="M4077" i="1"/>
  <c r="M1225" i="5" s="1"/>
  <c r="K4077" i="1"/>
  <c r="P4077" i="1" s="1" a="1"/>
  <c r="P4077" i="1" s="1"/>
  <c r="P1225" i="5" s="1"/>
  <c r="J4077" i="1"/>
  <c r="J1225" i="5" s="1"/>
  <c r="S1162" i="5"/>
  <c r="O4076" i="1"/>
  <c r="O1162" i="5" s="1"/>
  <c r="N4076" i="1"/>
  <c r="N1162" i="5" s="1"/>
  <c r="M4076" i="1"/>
  <c r="M1162" i="5" s="1"/>
  <c r="K4076" i="1"/>
  <c r="K1162" i="5" s="1"/>
  <c r="J4076" i="1"/>
  <c r="J1162" i="5" s="1"/>
  <c r="S1161" i="5"/>
  <c r="O4075" i="1"/>
  <c r="O1161" i="5" s="1"/>
  <c r="N4075" i="1"/>
  <c r="N1161" i="5" s="1"/>
  <c r="M4075" i="1"/>
  <c r="M1161" i="5" s="1"/>
  <c r="K4075" i="1"/>
  <c r="J4075" i="1"/>
  <c r="J1161" i="5" s="1"/>
  <c r="S1159" i="5"/>
  <c r="O4074" i="1"/>
  <c r="O1159" i="5" s="1"/>
  <c r="N4074" i="1"/>
  <c r="N1159" i="5" s="1"/>
  <c r="M4074" i="1"/>
  <c r="M1159" i="5" s="1"/>
  <c r="K4074" i="1"/>
  <c r="K1159" i="5" s="1"/>
  <c r="J4074" i="1"/>
  <c r="J1159" i="5" s="1"/>
  <c r="S1158" i="5"/>
  <c r="O4073" i="1"/>
  <c r="O1158" i="5" s="1"/>
  <c r="N4073" i="1"/>
  <c r="N1158" i="5" s="1"/>
  <c r="M4073" i="1"/>
  <c r="M1158" i="5" s="1"/>
  <c r="K4073" i="1"/>
  <c r="P4073" i="1" s="1" a="1"/>
  <c r="P4073" i="1" s="1"/>
  <c r="P1158" i="5" s="1"/>
  <c r="J4073" i="1"/>
  <c r="J1158" i="5" s="1"/>
  <c r="S1146" i="5"/>
  <c r="O4072" i="1"/>
  <c r="O1146" i="5" s="1"/>
  <c r="N4072" i="1"/>
  <c r="N1146" i="5" s="1"/>
  <c r="M4072" i="1"/>
  <c r="M1146" i="5" s="1"/>
  <c r="K4072" i="1"/>
  <c r="K1146" i="5" s="1"/>
  <c r="J4072" i="1"/>
  <c r="J1146" i="5" s="1"/>
  <c r="S1145" i="5"/>
  <c r="O4071" i="1"/>
  <c r="O1145" i="5" s="1"/>
  <c r="N4071" i="1"/>
  <c r="N1145" i="5" s="1"/>
  <c r="M4071" i="1"/>
  <c r="M1145" i="5" s="1"/>
  <c r="K4071" i="1"/>
  <c r="P4071" i="1" s="1" a="1"/>
  <c r="P4071" i="1" s="1"/>
  <c r="P1145" i="5" s="1"/>
  <c r="J4071" i="1"/>
  <c r="J1145" i="5" s="1"/>
  <c r="S1130" i="5"/>
  <c r="O4070" i="1"/>
  <c r="O1130" i="5" s="1"/>
  <c r="N4070" i="1"/>
  <c r="N1130" i="5" s="1"/>
  <c r="M4070" i="1"/>
  <c r="M1130" i="5" s="1"/>
  <c r="K4070" i="1"/>
  <c r="K1130" i="5" s="1"/>
  <c r="J4070" i="1"/>
  <c r="J1130" i="5" s="1"/>
  <c r="S1129" i="5"/>
  <c r="O4069" i="1"/>
  <c r="O1129" i="5" s="1"/>
  <c r="N4069" i="1"/>
  <c r="N1129" i="5" s="1"/>
  <c r="M4069" i="1"/>
  <c r="M1129" i="5" s="1"/>
  <c r="K4069" i="1"/>
  <c r="P4069" i="1" s="1" a="1"/>
  <c r="P4069" i="1" s="1"/>
  <c r="P1129" i="5" s="1"/>
  <c r="J4069" i="1"/>
  <c r="J1129" i="5" s="1"/>
  <c r="S1107" i="5"/>
  <c r="O4068" i="1"/>
  <c r="O1107" i="5" s="1"/>
  <c r="N4068" i="1"/>
  <c r="N1107" i="5" s="1"/>
  <c r="M4068" i="1"/>
  <c r="M1107" i="5" s="1"/>
  <c r="K4068" i="1"/>
  <c r="J4068" i="1"/>
  <c r="J1107" i="5" s="1"/>
  <c r="S1106" i="5"/>
  <c r="O4067" i="1"/>
  <c r="O1106" i="5" s="1"/>
  <c r="N4067" i="1"/>
  <c r="N1106" i="5" s="1"/>
  <c r="M4067" i="1"/>
  <c r="M1106" i="5" s="1"/>
  <c r="K4067" i="1"/>
  <c r="P4067" i="1" s="1" a="1"/>
  <c r="P4067" i="1" s="1"/>
  <c r="P1106" i="5" s="1"/>
  <c r="J4067" i="1"/>
  <c r="J1106" i="5" s="1"/>
  <c r="S1077" i="5"/>
  <c r="O4066" i="1"/>
  <c r="O1077" i="5" s="1"/>
  <c r="N4066" i="1"/>
  <c r="N1077" i="5" s="1"/>
  <c r="M4066" i="1"/>
  <c r="M1077" i="5" s="1"/>
  <c r="K4066" i="1"/>
  <c r="J4066" i="1"/>
  <c r="J1077" i="5" s="1"/>
  <c r="S1076" i="5"/>
  <c r="O4065" i="1"/>
  <c r="O1076" i="5" s="1"/>
  <c r="N4065" i="1"/>
  <c r="N1076" i="5" s="1"/>
  <c r="M4065" i="1"/>
  <c r="M1076" i="5" s="1"/>
  <c r="K4065" i="1"/>
  <c r="P4065" i="1" s="1" a="1"/>
  <c r="P4065" i="1" s="1"/>
  <c r="P1076" i="5" s="1"/>
  <c r="J4065" i="1"/>
  <c r="J1076" i="5" s="1"/>
  <c r="S989" i="5"/>
  <c r="O4064" i="1"/>
  <c r="O989" i="5" s="1"/>
  <c r="N4064" i="1"/>
  <c r="N989" i="5" s="1"/>
  <c r="M4064" i="1"/>
  <c r="M989" i="5" s="1"/>
  <c r="K4064" i="1"/>
  <c r="K989" i="5" s="1"/>
  <c r="J4064" i="1"/>
  <c r="J989" i="5" s="1"/>
  <c r="S988" i="5"/>
  <c r="O4063" i="1"/>
  <c r="O988" i="5" s="1"/>
  <c r="N4063" i="1"/>
  <c r="N988" i="5" s="1"/>
  <c r="M4063" i="1"/>
  <c r="M988" i="5" s="1"/>
  <c r="K4063" i="1"/>
  <c r="P4063" i="1" s="1" a="1"/>
  <c r="P4063" i="1" s="1"/>
  <c r="P988" i="5" s="1"/>
  <c r="J4063" i="1"/>
  <c r="J988" i="5" s="1"/>
  <c r="S978" i="5"/>
  <c r="O4062" i="1"/>
  <c r="O978" i="5" s="1"/>
  <c r="N4062" i="1"/>
  <c r="N978" i="5" s="1"/>
  <c r="M4062" i="1"/>
  <c r="M978" i="5" s="1"/>
  <c r="K4062" i="1"/>
  <c r="J4062" i="1"/>
  <c r="J978" i="5" s="1"/>
  <c r="S967" i="5"/>
  <c r="O4061" i="1"/>
  <c r="O967" i="5" s="1"/>
  <c r="N4061" i="1"/>
  <c r="N967" i="5" s="1"/>
  <c r="M4061" i="1"/>
  <c r="M967" i="5" s="1"/>
  <c r="K4061" i="1"/>
  <c r="P4061" i="1" s="1" a="1"/>
  <c r="P4061" i="1" s="1"/>
  <c r="P967" i="5" s="1"/>
  <c r="J4061" i="1"/>
  <c r="J967" i="5" s="1"/>
  <c r="S966" i="5"/>
  <c r="O4060" i="1"/>
  <c r="O966" i="5" s="1"/>
  <c r="N4060" i="1"/>
  <c r="N966" i="5" s="1"/>
  <c r="M4060" i="1"/>
  <c r="M966" i="5" s="1"/>
  <c r="K4060" i="1"/>
  <c r="J4060" i="1"/>
  <c r="J966" i="5" s="1"/>
  <c r="S965" i="5"/>
  <c r="O4059" i="1"/>
  <c r="O965" i="5" s="1"/>
  <c r="N4059" i="1"/>
  <c r="N965" i="5" s="1"/>
  <c r="M4059" i="1"/>
  <c r="M965" i="5" s="1"/>
  <c r="K4059" i="1"/>
  <c r="J4059" i="1"/>
  <c r="J965" i="5" s="1"/>
  <c r="S964" i="5"/>
  <c r="O4058" i="1"/>
  <c r="O964" i="5" s="1"/>
  <c r="N4058" i="1"/>
  <c r="N964" i="5" s="1"/>
  <c r="M4058" i="1"/>
  <c r="M964" i="5" s="1"/>
  <c r="K4058" i="1"/>
  <c r="K964" i="5" s="1"/>
  <c r="J4058" i="1"/>
  <c r="J964" i="5" s="1"/>
  <c r="S963" i="5"/>
  <c r="O4057" i="1"/>
  <c r="O963" i="5" s="1"/>
  <c r="N4057" i="1"/>
  <c r="N963" i="5" s="1"/>
  <c r="M4057" i="1"/>
  <c r="M963" i="5" s="1"/>
  <c r="K4057" i="1"/>
  <c r="P4057" i="1" s="1" a="1"/>
  <c r="P4057" i="1" s="1"/>
  <c r="P963" i="5" s="1"/>
  <c r="J4057" i="1"/>
  <c r="J963" i="5" s="1"/>
  <c r="S962" i="5"/>
  <c r="O4056" i="1"/>
  <c r="O962" i="5" s="1"/>
  <c r="N4056" i="1"/>
  <c r="N962" i="5" s="1"/>
  <c r="M4056" i="1"/>
  <c r="M962" i="5" s="1"/>
  <c r="K4056" i="1"/>
  <c r="K962" i="5" s="1"/>
  <c r="J4056" i="1"/>
  <c r="J962" i="5" s="1"/>
  <c r="S961" i="5"/>
  <c r="O4055" i="1"/>
  <c r="O961" i="5" s="1"/>
  <c r="N4055" i="1"/>
  <c r="N961" i="5" s="1"/>
  <c r="M4055" i="1"/>
  <c r="M961" i="5" s="1"/>
  <c r="K4055" i="1"/>
  <c r="P4055" i="1" s="1" a="1"/>
  <c r="P4055" i="1" s="1"/>
  <c r="P961" i="5" s="1"/>
  <c r="J4055" i="1"/>
  <c r="J961" i="5" s="1"/>
  <c r="S960" i="5"/>
  <c r="O4054" i="1"/>
  <c r="O960" i="5" s="1"/>
  <c r="N4054" i="1"/>
  <c r="N960" i="5" s="1"/>
  <c r="M4054" i="1"/>
  <c r="M960" i="5" s="1"/>
  <c r="K4054" i="1"/>
  <c r="K960" i="5" s="1"/>
  <c r="J4054" i="1"/>
  <c r="J960" i="5" s="1"/>
  <c r="S933" i="5"/>
  <c r="O4053" i="1"/>
  <c r="O933" i="5" s="1"/>
  <c r="N4053" i="1"/>
  <c r="N933" i="5" s="1"/>
  <c r="M4053" i="1"/>
  <c r="M933" i="5" s="1"/>
  <c r="K4053" i="1"/>
  <c r="P4053" i="1" s="1" a="1"/>
  <c r="P4053" i="1" s="1"/>
  <c r="P933" i="5" s="1"/>
  <c r="J4053" i="1"/>
  <c r="J933" i="5" s="1"/>
  <c r="S932" i="5"/>
  <c r="O4052" i="1"/>
  <c r="O932" i="5" s="1"/>
  <c r="N4052" i="1"/>
  <c r="N932" i="5" s="1"/>
  <c r="M4052" i="1"/>
  <c r="M932" i="5" s="1"/>
  <c r="K4052" i="1"/>
  <c r="K932" i="5" s="1"/>
  <c r="J4052" i="1"/>
  <c r="J932" i="5" s="1"/>
  <c r="S806" i="5"/>
  <c r="O4051" i="1"/>
  <c r="O806" i="5" s="1"/>
  <c r="N4051" i="1"/>
  <c r="N806" i="5" s="1"/>
  <c r="M4051" i="1"/>
  <c r="M806" i="5" s="1"/>
  <c r="K4051" i="1"/>
  <c r="P4051" i="1" s="1" a="1"/>
  <c r="P4051" i="1" s="1"/>
  <c r="P806" i="5" s="1"/>
  <c r="J4051" i="1"/>
  <c r="J806" i="5" s="1"/>
  <c r="S805" i="5"/>
  <c r="O4050" i="1"/>
  <c r="O805" i="5" s="1"/>
  <c r="N4050" i="1"/>
  <c r="N805" i="5" s="1"/>
  <c r="M4050" i="1"/>
  <c r="M805" i="5" s="1"/>
  <c r="K4050" i="1"/>
  <c r="K805" i="5" s="1"/>
  <c r="J4050" i="1"/>
  <c r="J805" i="5" s="1"/>
  <c r="S708" i="5"/>
  <c r="O4049" i="1"/>
  <c r="O708" i="5" s="1"/>
  <c r="N4049" i="1"/>
  <c r="N708" i="5" s="1"/>
  <c r="M4049" i="1"/>
  <c r="M708" i="5" s="1"/>
  <c r="K4049" i="1"/>
  <c r="P4049" i="1" s="1" a="1"/>
  <c r="P4049" i="1" s="1"/>
  <c r="P708" i="5" s="1"/>
  <c r="J4049" i="1"/>
  <c r="J708" i="5" s="1"/>
  <c r="S707" i="5"/>
  <c r="O4048" i="1"/>
  <c r="O707" i="5" s="1"/>
  <c r="N4048" i="1"/>
  <c r="N707" i="5" s="1"/>
  <c r="M4048" i="1"/>
  <c r="M707" i="5" s="1"/>
  <c r="K4048" i="1"/>
  <c r="K707" i="5" s="1"/>
  <c r="J4048" i="1"/>
  <c r="J707" i="5" s="1"/>
  <c r="S682" i="5"/>
  <c r="O4047" i="1"/>
  <c r="O682" i="5" s="1"/>
  <c r="N4047" i="1"/>
  <c r="N682" i="5" s="1"/>
  <c r="M4047" i="1"/>
  <c r="M682" i="5" s="1"/>
  <c r="K4047" i="1"/>
  <c r="P4047" i="1" s="1" a="1"/>
  <c r="P4047" i="1" s="1"/>
  <c r="P682" i="5" s="1"/>
  <c r="J4047" i="1"/>
  <c r="J682" i="5" s="1"/>
  <c r="S681" i="5"/>
  <c r="O4046" i="1"/>
  <c r="O681" i="5" s="1"/>
  <c r="N4046" i="1"/>
  <c r="N681" i="5" s="1"/>
  <c r="M4046" i="1"/>
  <c r="M681" i="5" s="1"/>
  <c r="K4046" i="1"/>
  <c r="J4046" i="1"/>
  <c r="J681" i="5" s="1"/>
  <c r="S650" i="5"/>
  <c r="O4045" i="1"/>
  <c r="O650" i="5" s="1"/>
  <c r="N4045" i="1"/>
  <c r="N650" i="5" s="1"/>
  <c r="M4045" i="1"/>
  <c r="M650" i="5" s="1"/>
  <c r="K4045" i="1"/>
  <c r="P4045" i="1" s="1" a="1"/>
  <c r="P4045" i="1" s="1"/>
  <c r="P650" i="5" s="1"/>
  <c r="J4045" i="1"/>
  <c r="J650" i="5" s="1"/>
  <c r="S649" i="5"/>
  <c r="O4044" i="1"/>
  <c r="O649" i="5" s="1"/>
  <c r="N4044" i="1"/>
  <c r="N649" i="5" s="1"/>
  <c r="M4044" i="1"/>
  <c r="M649" i="5" s="1"/>
  <c r="K4044" i="1"/>
  <c r="J4044" i="1"/>
  <c r="J649" i="5" s="1"/>
  <c r="S576" i="5"/>
  <c r="O4043" i="1"/>
  <c r="O576" i="5" s="1"/>
  <c r="N4043" i="1"/>
  <c r="N576" i="5" s="1"/>
  <c r="M4043" i="1"/>
  <c r="M576" i="5" s="1"/>
  <c r="K4043" i="1"/>
  <c r="J4043" i="1"/>
  <c r="J576" i="5" s="1"/>
  <c r="S575" i="5"/>
  <c r="O4042" i="1"/>
  <c r="O575" i="5" s="1"/>
  <c r="N4042" i="1"/>
  <c r="N575" i="5" s="1"/>
  <c r="M4042" i="1"/>
  <c r="M575" i="5" s="1"/>
  <c r="K4042" i="1"/>
  <c r="K575" i="5" s="1"/>
  <c r="J4042" i="1"/>
  <c r="J575" i="5" s="1"/>
  <c r="S574" i="5"/>
  <c r="O4041" i="1"/>
  <c r="O574" i="5" s="1"/>
  <c r="N4041" i="1"/>
  <c r="N574" i="5" s="1"/>
  <c r="M4041" i="1"/>
  <c r="M574" i="5" s="1"/>
  <c r="K4041" i="1"/>
  <c r="P4041" i="1" s="1" a="1"/>
  <c r="P4041" i="1" s="1"/>
  <c r="P574" i="5" s="1"/>
  <c r="J4041" i="1"/>
  <c r="J574" i="5" s="1"/>
  <c r="S573" i="5"/>
  <c r="O4040" i="1"/>
  <c r="O573" i="5" s="1"/>
  <c r="N4040" i="1"/>
  <c r="N573" i="5" s="1"/>
  <c r="M4040" i="1"/>
  <c r="M573" i="5" s="1"/>
  <c r="K4040" i="1"/>
  <c r="K573" i="5" s="1"/>
  <c r="J4040" i="1"/>
  <c r="J573" i="5" s="1"/>
  <c r="S517" i="5"/>
  <c r="O4039" i="1"/>
  <c r="O517" i="5" s="1"/>
  <c r="N4039" i="1"/>
  <c r="N517" i="5" s="1"/>
  <c r="M4039" i="1"/>
  <c r="M517" i="5" s="1"/>
  <c r="K4039" i="1"/>
  <c r="P4039" i="1" s="1" a="1"/>
  <c r="P4039" i="1" s="1"/>
  <c r="P517" i="5" s="1"/>
  <c r="J4039" i="1"/>
  <c r="J517" i="5" s="1"/>
  <c r="S516" i="5"/>
  <c r="O4038" i="1"/>
  <c r="O516" i="5" s="1"/>
  <c r="N4038" i="1"/>
  <c r="N516" i="5" s="1"/>
  <c r="M4038" i="1"/>
  <c r="M516" i="5" s="1"/>
  <c r="K4038" i="1"/>
  <c r="J4038" i="1"/>
  <c r="J516" i="5" s="1"/>
  <c r="S433" i="5"/>
  <c r="O4037" i="1"/>
  <c r="O433" i="5" s="1"/>
  <c r="N4037" i="1"/>
  <c r="N433" i="5" s="1"/>
  <c r="M4037" i="1"/>
  <c r="M433" i="5" s="1"/>
  <c r="K4037" i="1"/>
  <c r="P4037" i="1" s="1" a="1"/>
  <c r="P4037" i="1" s="1"/>
  <c r="P433" i="5" s="1"/>
  <c r="J4037" i="1"/>
  <c r="J433" i="5" s="1"/>
  <c r="S432" i="5"/>
  <c r="O4036" i="1"/>
  <c r="O432" i="5" s="1"/>
  <c r="N4036" i="1"/>
  <c r="N432" i="5" s="1"/>
  <c r="M4036" i="1"/>
  <c r="M432" i="5" s="1"/>
  <c r="K4036" i="1"/>
  <c r="K432" i="5" s="1"/>
  <c r="J4036" i="1"/>
  <c r="J432" i="5" s="1"/>
  <c r="S391" i="5"/>
  <c r="O4035" i="1"/>
  <c r="O391" i="5" s="1"/>
  <c r="N4035" i="1"/>
  <c r="N391" i="5" s="1"/>
  <c r="M4035" i="1"/>
  <c r="M391" i="5" s="1"/>
  <c r="K4035" i="1"/>
  <c r="P4035" i="1" s="1" a="1"/>
  <c r="P4035" i="1" s="1"/>
  <c r="P391" i="5" s="1"/>
  <c r="J4035" i="1"/>
  <c r="J391" i="5" s="1"/>
  <c r="S390" i="5"/>
  <c r="O4034" i="1"/>
  <c r="O390" i="5" s="1"/>
  <c r="N4034" i="1"/>
  <c r="N390" i="5" s="1"/>
  <c r="M4034" i="1"/>
  <c r="M390" i="5" s="1"/>
  <c r="K4034" i="1"/>
  <c r="K390" i="5" s="1"/>
  <c r="J4034" i="1"/>
  <c r="J390" i="5" s="1"/>
  <c r="S383" i="5"/>
  <c r="O4033" i="1"/>
  <c r="O383" i="5" s="1"/>
  <c r="N4033" i="1"/>
  <c r="N383" i="5" s="1"/>
  <c r="M4033" i="1"/>
  <c r="M383" i="5" s="1"/>
  <c r="K4033" i="1"/>
  <c r="P4033" i="1" s="1" a="1"/>
  <c r="P4033" i="1" s="1"/>
  <c r="P383" i="5" s="1"/>
  <c r="J4033" i="1"/>
  <c r="J383" i="5" s="1"/>
  <c r="S371" i="5"/>
  <c r="O4032" i="1"/>
  <c r="O371" i="5" s="1"/>
  <c r="N4032" i="1"/>
  <c r="N371" i="5" s="1"/>
  <c r="M4032" i="1"/>
  <c r="M371" i="5" s="1"/>
  <c r="K4032" i="1"/>
  <c r="J4032" i="1"/>
  <c r="J371" i="5" s="1"/>
  <c r="S286" i="5"/>
  <c r="O4031" i="1"/>
  <c r="O286" i="5" s="1"/>
  <c r="N4031" i="1"/>
  <c r="N286" i="5" s="1"/>
  <c r="M4031" i="1"/>
  <c r="M286" i="5" s="1"/>
  <c r="K4031" i="1"/>
  <c r="P4031" i="1" s="1" a="1"/>
  <c r="P4031" i="1" s="1"/>
  <c r="P286" i="5" s="1"/>
  <c r="J4031" i="1"/>
  <c r="J286" i="5" s="1"/>
  <c r="S285" i="5"/>
  <c r="O4030" i="1"/>
  <c r="O285" i="5" s="1"/>
  <c r="N4030" i="1"/>
  <c r="N285" i="5" s="1"/>
  <c r="M4030" i="1"/>
  <c r="M285" i="5" s="1"/>
  <c r="K4030" i="1"/>
  <c r="K285" i="5" s="1"/>
  <c r="J4030" i="1"/>
  <c r="J285" i="5" s="1"/>
  <c r="S165" i="5"/>
  <c r="O4029" i="1"/>
  <c r="O165" i="5" s="1"/>
  <c r="N4029" i="1"/>
  <c r="N165" i="5" s="1"/>
  <c r="M4029" i="1"/>
  <c r="M165" i="5" s="1"/>
  <c r="K4029" i="1"/>
  <c r="P4029" i="1" s="1" a="1"/>
  <c r="P4029" i="1" s="1"/>
  <c r="P165" i="5" s="1"/>
  <c r="J4029" i="1"/>
  <c r="J165" i="5" s="1"/>
  <c r="S164" i="5"/>
  <c r="O4028" i="1"/>
  <c r="O164" i="5" s="1"/>
  <c r="N4028" i="1"/>
  <c r="N164" i="5" s="1"/>
  <c r="M4028" i="1"/>
  <c r="M164" i="5" s="1"/>
  <c r="K4028" i="1"/>
  <c r="J4028" i="1"/>
  <c r="J164" i="5" s="1"/>
  <c r="S163" i="5"/>
  <c r="O4027" i="1"/>
  <c r="O163" i="5" s="1"/>
  <c r="N4027" i="1"/>
  <c r="N163" i="5" s="1"/>
  <c r="M4027" i="1"/>
  <c r="M163" i="5" s="1"/>
  <c r="K4027" i="1"/>
  <c r="J4027" i="1"/>
  <c r="J163" i="5" s="1"/>
  <c r="S162" i="5"/>
  <c r="O4026" i="1"/>
  <c r="O162" i="5" s="1"/>
  <c r="N4026" i="1"/>
  <c r="N162" i="5" s="1"/>
  <c r="M4026" i="1"/>
  <c r="M162" i="5" s="1"/>
  <c r="K4026" i="1"/>
  <c r="J4026" i="1"/>
  <c r="J162" i="5" s="1"/>
  <c r="S161" i="5"/>
  <c r="O4025" i="1"/>
  <c r="O161" i="5" s="1"/>
  <c r="N4025" i="1"/>
  <c r="N161" i="5" s="1"/>
  <c r="M4025" i="1"/>
  <c r="M161" i="5" s="1"/>
  <c r="K4025" i="1"/>
  <c r="P4025" i="1" s="1" a="1"/>
  <c r="P4025" i="1" s="1"/>
  <c r="P161" i="5" s="1"/>
  <c r="J4025" i="1"/>
  <c r="J161" i="5" s="1"/>
  <c r="S160" i="5"/>
  <c r="O4024" i="1"/>
  <c r="O160" i="5" s="1"/>
  <c r="N4024" i="1"/>
  <c r="N160" i="5" s="1"/>
  <c r="M4024" i="1"/>
  <c r="M160" i="5" s="1"/>
  <c r="K4024" i="1"/>
  <c r="J4024" i="1"/>
  <c r="J160" i="5" s="1"/>
  <c r="S159" i="5"/>
  <c r="O4023" i="1"/>
  <c r="O159" i="5" s="1"/>
  <c r="N4023" i="1"/>
  <c r="N159" i="5" s="1"/>
  <c r="M4023" i="1"/>
  <c r="M159" i="5" s="1"/>
  <c r="K4023" i="1"/>
  <c r="P4023" i="1" s="1" a="1"/>
  <c r="P4023" i="1" s="1"/>
  <c r="P159" i="5" s="1"/>
  <c r="J4023" i="1"/>
  <c r="J159" i="5" s="1"/>
  <c r="S1575" i="5"/>
  <c r="O4022" i="1"/>
  <c r="O1575" i="5" s="1"/>
  <c r="N4022" i="1"/>
  <c r="N1575" i="5" s="1"/>
  <c r="M4022" i="1"/>
  <c r="M1575" i="5" s="1"/>
  <c r="K4022" i="1"/>
  <c r="K1575" i="5" s="1"/>
  <c r="J4022" i="1"/>
  <c r="J1575" i="5" s="1"/>
  <c r="S1574" i="5"/>
  <c r="O4021" i="1"/>
  <c r="O1574" i="5" s="1"/>
  <c r="N4021" i="1"/>
  <c r="N1574" i="5" s="1"/>
  <c r="M4021" i="1"/>
  <c r="M1574" i="5" s="1"/>
  <c r="K4021" i="1"/>
  <c r="P4021" i="1" s="1" a="1"/>
  <c r="P4021" i="1" s="1"/>
  <c r="P1574" i="5" s="1"/>
  <c r="J4021" i="1"/>
  <c r="J1574" i="5" s="1"/>
  <c r="S1224" i="5"/>
  <c r="O4020" i="1"/>
  <c r="O1224" i="5" s="1"/>
  <c r="N4020" i="1"/>
  <c r="N1224" i="5" s="1"/>
  <c r="M4020" i="1"/>
  <c r="M1224" i="5" s="1"/>
  <c r="K4020" i="1"/>
  <c r="J4020" i="1"/>
  <c r="J1224" i="5" s="1"/>
  <c r="S1099" i="5"/>
  <c r="O4019" i="1"/>
  <c r="O1099" i="5" s="1"/>
  <c r="N4019" i="1"/>
  <c r="N1099" i="5" s="1"/>
  <c r="M4019" i="1"/>
  <c r="M1099" i="5" s="1"/>
  <c r="K4019" i="1"/>
  <c r="P4019" i="1" s="1" a="1"/>
  <c r="P4019" i="1" s="1"/>
  <c r="P1099" i="5" s="1"/>
  <c r="J4019" i="1"/>
  <c r="J1099" i="5" s="1"/>
  <c r="S642" i="5"/>
  <c r="O4018" i="1"/>
  <c r="O642" i="5" s="1"/>
  <c r="N4018" i="1"/>
  <c r="N642" i="5" s="1"/>
  <c r="M4018" i="1"/>
  <c r="M642" i="5" s="1"/>
  <c r="K4018" i="1"/>
  <c r="K642" i="5" s="1"/>
  <c r="J4018" i="1"/>
  <c r="J642" i="5" s="1"/>
  <c r="S641" i="5"/>
  <c r="O4017" i="1"/>
  <c r="O641" i="5" s="1"/>
  <c r="N4017" i="1"/>
  <c r="N641" i="5" s="1"/>
  <c r="M4017" i="1"/>
  <c r="M641" i="5" s="1"/>
  <c r="K4017" i="1"/>
  <c r="P4017" i="1" s="1" a="1"/>
  <c r="P4017" i="1" s="1"/>
  <c r="P641" i="5" s="1"/>
  <c r="J4017" i="1"/>
  <c r="J641" i="5" s="1"/>
  <c r="S982" i="5"/>
  <c r="O4016" i="1"/>
  <c r="O982" i="5" s="1"/>
  <c r="N4016" i="1"/>
  <c r="N982" i="5" s="1"/>
  <c r="M4016" i="1"/>
  <c r="M982" i="5" s="1"/>
  <c r="K4016" i="1"/>
  <c r="J4016" i="1"/>
  <c r="J982" i="5" s="1"/>
  <c r="S981" i="5"/>
  <c r="O4015" i="1"/>
  <c r="O981" i="5" s="1"/>
  <c r="N4015" i="1"/>
  <c r="N981" i="5" s="1"/>
  <c r="M4015" i="1"/>
  <c r="M981" i="5" s="1"/>
  <c r="K4015" i="1"/>
  <c r="P4015" i="1" s="1" a="1"/>
  <c r="P4015" i="1" s="1"/>
  <c r="P981" i="5" s="1"/>
  <c r="J4015" i="1"/>
  <c r="J981" i="5" s="1"/>
  <c r="S313" i="5"/>
  <c r="O4014" i="1"/>
  <c r="O313" i="5" s="1"/>
  <c r="N4014" i="1"/>
  <c r="N313" i="5" s="1"/>
  <c r="M4014" i="1"/>
  <c r="M313" i="5" s="1"/>
  <c r="K4014" i="1"/>
  <c r="J4014" i="1"/>
  <c r="J313" i="5" s="1"/>
  <c r="S931" i="5"/>
  <c r="O4013" i="1"/>
  <c r="O931" i="5" s="1"/>
  <c r="N4013" i="1"/>
  <c r="N931" i="5" s="1"/>
  <c r="M4013" i="1"/>
  <c r="M931" i="5" s="1"/>
  <c r="K4013" i="1"/>
  <c r="P4013" i="1" s="1" a="1"/>
  <c r="P4013" i="1" s="1"/>
  <c r="P931" i="5" s="1"/>
  <c r="J4013" i="1"/>
  <c r="J931" i="5" s="1"/>
  <c r="S2535" i="5"/>
  <c r="O4012" i="1"/>
  <c r="O2535" i="5" s="1"/>
  <c r="N4012" i="1"/>
  <c r="N2535" i="5" s="1"/>
  <c r="M4012" i="1"/>
  <c r="M2535" i="5" s="1"/>
  <c r="K4012" i="1"/>
  <c r="K2535" i="5" s="1"/>
  <c r="J4012" i="1"/>
  <c r="J2535" i="5" s="1"/>
  <c r="S2534" i="5"/>
  <c r="O4011" i="1"/>
  <c r="O2534" i="5" s="1"/>
  <c r="N4011" i="1"/>
  <c r="N2534" i="5" s="1"/>
  <c r="M4011" i="1"/>
  <c r="M2534" i="5" s="1"/>
  <c r="K4011" i="1"/>
  <c r="J4011" i="1"/>
  <c r="J2534" i="5" s="1"/>
  <c r="S1560" i="5"/>
  <c r="O4010" i="1"/>
  <c r="O1560" i="5" s="1"/>
  <c r="N4010" i="1"/>
  <c r="N1560" i="5" s="1"/>
  <c r="M4010" i="1"/>
  <c r="M1560" i="5" s="1"/>
  <c r="K4010" i="1"/>
  <c r="K1560" i="5" s="1"/>
  <c r="J4010" i="1"/>
  <c r="J1560" i="5" s="1"/>
  <c r="S1559" i="5"/>
  <c r="O4009" i="1"/>
  <c r="O1559" i="5" s="1"/>
  <c r="N4009" i="1"/>
  <c r="N1559" i="5" s="1"/>
  <c r="M4009" i="1"/>
  <c r="M1559" i="5" s="1"/>
  <c r="K4009" i="1"/>
  <c r="P4009" i="1" s="1" a="1"/>
  <c r="P4009" i="1" s="1"/>
  <c r="P1559" i="5" s="1"/>
  <c r="J4009" i="1"/>
  <c r="J1559" i="5" s="1"/>
  <c r="S606" i="5"/>
  <c r="O4008" i="1"/>
  <c r="O606" i="5" s="1"/>
  <c r="N4008" i="1"/>
  <c r="N606" i="5" s="1"/>
  <c r="M4008" i="1"/>
  <c r="M606" i="5" s="1"/>
  <c r="K4008" i="1"/>
  <c r="K606" i="5" s="1"/>
  <c r="J4008" i="1"/>
  <c r="J606" i="5" s="1"/>
  <c r="S605" i="5"/>
  <c r="O4007" i="1"/>
  <c r="O605" i="5" s="1"/>
  <c r="N4007" i="1"/>
  <c r="N605" i="5" s="1"/>
  <c r="M4007" i="1"/>
  <c r="M605" i="5" s="1"/>
  <c r="K4007" i="1"/>
  <c r="P4007" i="1" s="1" a="1"/>
  <c r="P4007" i="1" s="1"/>
  <c r="P605" i="5" s="1"/>
  <c r="J4007" i="1"/>
  <c r="J605" i="5" s="1"/>
  <c r="S33" i="5"/>
  <c r="O4006" i="1"/>
  <c r="O33" i="5" s="1"/>
  <c r="N4006" i="1"/>
  <c r="N33" i="5" s="1"/>
  <c r="M4006" i="1"/>
  <c r="M33" i="5" s="1"/>
  <c r="K4006" i="1"/>
  <c r="K33" i="5" s="1"/>
  <c r="J4006" i="1"/>
  <c r="J33" i="5" s="1"/>
  <c r="S32" i="5"/>
  <c r="O4005" i="1"/>
  <c r="O32" i="5" s="1"/>
  <c r="N4005" i="1"/>
  <c r="N32" i="5" s="1"/>
  <c r="M4005" i="1"/>
  <c r="M32" i="5" s="1"/>
  <c r="K4005" i="1"/>
  <c r="P4005" i="1" s="1" a="1"/>
  <c r="P4005" i="1" s="1"/>
  <c r="P32" i="5" s="1"/>
  <c r="J4005" i="1"/>
  <c r="J32" i="5" s="1"/>
  <c r="S20" i="5"/>
  <c r="O4004" i="1"/>
  <c r="O20" i="5" s="1"/>
  <c r="N4004" i="1"/>
  <c r="N20" i="5" s="1"/>
  <c r="M4004" i="1"/>
  <c r="M20" i="5" s="1"/>
  <c r="K4004" i="1"/>
  <c r="J4004" i="1"/>
  <c r="J20" i="5" s="1"/>
  <c r="S19" i="5"/>
  <c r="O4003" i="1"/>
  <c r="O19" i="5" s="1"/>
  <c r="N4003" i="1"/>
  <c r="N19" i="5" s="1"/>
  <c r="M4003" i="1"/>
  <c r="M19" i="5" s="1"/>
  <c r="K4003" i="1"/>
  <c r="P4003" i="1" s="1" a="1"/>
  <c r="P4003" i="1" s="1"/>
  <c r="P19" i="5" s="1"/>
  <c r="J4003" i="1"/>
  <c r="J19" i="5" s="1"/>
  <c r="S2356" i="5"/>
  <c r="O4002" i="1"/>
  <c r="O2356" i="5" s="1"/>
  <c r="N4002" i="1"/>
  <c r="N2356" i="5" s="1"/>
  <c r="M4002" i="1"/>
  <c r="M2356" i="5" s="1"/>
  <c r="K4002" i="1"/>
  <c r="J4002" i="1"/>
  <c r="J2356" i="5" s="1"/>
  <c r="S2008" i="5"/>
  <c r="O4001" i="1"/>
  <c r="O2008" i="5" s="1"/>
  <c r="N4001" i="1"/>
  <c r="N2008" i="5" s="1"/>
  <c r="M4001" i="1"/>
  <c r="M2008" i="5" s="1"/>
  <c r="K4001" i="1"/>
  <c r="P4001" i="1" s="1" a="1"/>
  <c r="P4001" i="1" s="1"/>
  <c r="P2008" i="5" s="1"/>
  <c r="J4001" i="1"/>
  <c r="J2008" i="5" s="1"/>
  <c r="S2007" i="5"/>
  <c r="O4000" i="1"/>
  <c r="O2007" i="5" s="1"/>
  <c r="N4000" i="1"/>
  <c r="N2007" i="5" s="1"/>
  <c r="M4000" i="1"/>
  <c r="M2007" i="5" s="1"/>
  <c r="K4000" i="1"/>
  <c r="K2007" i="5" s="1"/>
  <c r="J4000" i="1"/>
  <c r="J2007" i="5" s="1"/>
  <c r="S1782" i="5"/>
  <c r="O3999" i="1"/>
  <c r="O1782" i="5" s="1"/>
  <c r="N3999" i="1"/>
  <c r="N1782" i="5" s="1"/>
  <c r="M3999" i="1"/>
  <c r="M1782" i="5" s="1"/>
  <c r="K3999" i="1"/>
  <c r="J3999" i="1"/>
  <c r="J1782" i="5" s="1"/>
  <c r="S1781" i="5"/>
  <c r="O3998" i="1"/>
  <c r="O1781" i="5" s="1"/>
  <c r="N3998" i="1"/>
  <c r="N1781" i="5" s="1"/>
  <c r="M3998" i="1"/>
  <c r="M1781" i="5" s="1"/>
  <c r="K3998" i="1"/>
  <c r="J3998" i="1"/>
  <c r="J1781" i="5" s="1"/>
  <c r="S930" i="5"/>
  <c r="O3997" i="1"/>
  <c r="O930" i="5" s="1"/>
  <c r="N3997" i="1"/>
  <c r="N930" i="5" s="1"/>
  <c r="M3997" i="1"/>
  <c r="M930" i="5" s="1"/>
  <c r="K3997" i="1"/>
  <c r="P3997" i="1" s="1" a="1"/>
  <c r="P3997" i="1" s="1"/>
  <c r="P930" i="5" s="1"/>
  <c r="J3997" i="1"/>
  <c r="J930" i="5" s="1"/>
  <c r="S688" i="5"/>
  <c r="O3996" i="1"/>
  <c r="O688" i="5" s="1"/>
  <c r="N3996" i="1"/>
  <c r="N688" i="5" s="1"/>
  <c r="M3996" i="1"/>
  <c r="M688" i="5" s="1"/>
  <c r="K3996" i="1"/>
  <c r="K688" i="5" s="1"/>
  <c r="J3996" i="1"/>
  <c r="J688" i="5" s="1"/>
  <c r="S687" i="5"/>
  <c r="O3995" i="1"/>
  <c r="O687" i="5" s="1"/>
  <c r="N3995" i="1"/>
  <c r="N687" i="5" s="1"/>
  <c r="M3995" i="1"/>
  <c r="M687" i="5" s="1"/>
  <c r="K3995" i="1"/>
  <c r="J3995" i="1"/>
  <c r="J687" i="5" s="1"/>
  <c r="S638" i="5"/>
  <c r="O3994" i="1"/>
  <c r="O638" i="5" s="1"/>
  <c r="N3994" i="1"/>
  <c r="N638" i="5" s="1"/>
  <c r="M3994" i="1"/>
  <c r="M638" i="5" s="1"/>
  <c r="K3994" i="1"/>
  <c r="J3994" i="1"/>
  <c r="J638" i="5" s="1"/>
  <c r="S637" i="5"/>
  <c r="O3993" i="1"/>
  <c r="O637" i="5" s="1"/>
  <c r="N3993" i="1"/>
  <c r="N637" i="5" s="1"/>
  <c r="M3993" i="1"/>
  <c r="M637" i="5" s="1"/>
  <c r="K3993" i="1"/>
  <c r="P3993" i="1" s="1" a="1"/>
  <c r="P3993" i="1" s="1"/>
  <c r="P637" i="5" s="1"/>
  <c r="J3993" i="1"/>
  <c r="J637" i="5" s="1"/>
  <c r="S2355" i="5"/>
  <c r="O3992" i="1"/>
  <c r="O2355" i="5" s="1"/>
  <c r="N3992" i="1"/>
  <c r="N2355" i="5" s="1"/>
  <c r="M3992" i="1"/>
  <c r="M2355" i="5" s="1"/>
  <c r="K3992" i="1"/>
  <c r="K2355" i="5" s="1"/>
  <c r="J3992" i="1"/>
  <c r="J2355" i="5" s="1"/>
  <c r="S2354" i="5"/>
  <c r="O3991" i="1"/>
  <c r="O2354" i="5" s="1"/>
  <c r="N3991" i="1"/>
  <c r="N2354" i="5" s="1"/>
  <c r="M3991" i="1"/>
  <c r="M2354" i="5" s="1"/>
  <c r="K3991" i="1"/>
  <c r="J3991" i="1"/>
  <c r="J2354" i="5" s="1"/>
  <c r="S2067" i="5"/>
  <c r="O3990" i="1"/>
  <c r="O2067" i="5" s="1"/>
  <c r="N3990" i="1"/>
  <c r="N2067" i="5" s="1"/>
  <c r="M3990" i="1"/>
  <c r="M2067" i="5" s="1"/>
  <c r="K3990" i="1"/>
  <c r="K2067" i="5" s="1"/>
  <c r="J3990" i="1"/>
  <c r="J2067" i="5" s="1"/>
  <c r="S758" i="5"/>
  <c r="O3989" i="1"/>
  <c r="O758" i="5" s="1"/>
  <c r="N3989" i="1"/>
  <c r="N758" i="5" s="1"/>
  <c r="M3989" i="1"/>
  <c r="M758" i="5" s="1"/>
  <c r="K3989" i="1"/>
  <c r="P3989" i="1" s="1" a="1"/>
  <c r="P3989" i="1" s="1"/>
  <c r="P758" i="5" s="1"/>
  <c r="J3989" i="1"/>
  <c r="J758" i="5" s="1"/>
  <c r="S2606" i="5"/>
  <c r="O3988" i="1"/>
  <c r="O2606" i="5" s="1"/>
  <c r="N3988" i="1"/>
  <c r="N2606" i="5" s="1"/>
  <c r="M3988" i="1"/>
  <c r="M2606" i="5" s="1"/>
  <c r="K3988" i="1"/>
  <c r="J3988" i="1"/>
  <c r="J2606" i="5" s="1"/>
  <c r="S2066" i="5"/>
  <c r="O3987" i="1"/>
  <c r="O2066" i="5" s="1"/>
  <c r="N3987" i="1"/>
  <c r="N2066" i="5" s="1"/>
  <c r="M3987" i="1"/>
  <c r="M2066" i="5" s="1"/>
  <c r="K3987" i="1"/>
  <c r="P3987" i="1" s="1" a="1"/>
  <c r="P3987" i="1" s="1"/>
  <c r="P2066" i="5" s="1"/>
  <c r="J3987" i="1"/>
  <c r="J2066" i="5" s="1"/>
  <c r="S2685" i="5"/>
  <c r="O3986" i="1"/>
  <c r="O2685" i="5" s="1"/>
  <c r="N3986" i="1"/>
  <c r="N2685" i="5" s="1"/>
  <c r="M3986" i="1"/>
  <c r="M2685" i="5" s="1"/>
  <c r="K3986" i="1"/>
  <c r="K2685" i="5" s="1"/>
  <c r="J3986" i="1"/>
  <c r="J2685" i="5" s="1"/>
  <c r="S2684" i="5"/>
  <c r="O3985" i="1"/>
  <c r="O2684" i="5" s="1"/>
  <c r="N3985" i="1"/>
  <c r="N2684" i="5" s="1"/>
  <c r="M3985" i="1"/>
  <c r="M2684" i="5" s="1"/>
  <c r="K3985" i="1"/>
  <c r="P3985" i="1" s="1" a="1"/>
  <c r="P3985" i="1" s="1"/>
  <c r="P2684" i="5" s="1"/>
  <c r="J3985" i="1"/>
  <c r="J2684" i="5" s="1"/>
  <c r="S1529" i="5"/>
  <c r="O3984" i="1"/>
  <c r="O1529" i="5" s="1"/>
  <c r="N3984" i="1"/>
  <c r="N1529" i="5" s="1"/>
  <c r="M3984" i="1"/>
  <c r="M1529" i="5" s="1"/>
  <c r="K3984" i="1"/>
  <c r="K1529" i="5" s="1"/>
  <c r="J3984" i="1"/>
  <c r="J1529" i="5" s="1"/>
  <c r="S1288" i="5"/>
  <c r="O3983" i="1"/>
  <c r="O1288" i="5" s="1"/>
  <c r="N3983" i="1"/>
  <c r="N1288" i="5" s="1"/>
  <c r="M3983" i="1"/>
  <c r="M1288" i="5" s="1"/>
  <c r="K3983" i="1"/>
  <c r="J3983" i="1"/>
  <c r="J1288" i="5" s="1"/>
  <c r="S2084" i="5"/>
  <c r="O3982" i="1"/>
  <c r="O2084" i="5" s="1"/>
  <c r="N3982" i="1"/>
  <c r="N2084" i="5" s="1"/>
  <c r="M3982" i="1"/>
  <c r="M2084" i="5" s="1"/>
  <c r="K3982" i="1"/>
  <c r="J3982" i="1"/>
  <c r="J2084" i="5" s="1"/>
  <c r="S2083" i="5"/>
  <c r="O3981" i="1"/>
  <c r="O2083" i="5" s="1"/>
  <c r="N3981" i="1"/>
  <c r="N2083" i="5" s="1"/>
  <c r="M3981" i="1"/>
  <c r="M2083" i="5" s="1"/>
  <c r="K3981" i="1"/>
  <c r="J3981" i="1"/>
  <c r="J2083" i="5" s="1"/>
  <c r="S600" i="5"/>
  <c r="O3980" i="1"/>
  <c r="O600" i="5" s="1"/>
  <c r="N3980" i="1"/>
  <c r="N600" i="5" s="1"/>
  <c r="M3980" i="1"/>
  <c r="M600" i="5" s="1"/>
  <c r="K3980" i="1"/>
  <c r="K600" i="5" s="1"/>
  <c r="J3980" i="1"/>
  <c r="J600" i="5" s="1"/>
  <c r="S1767" i="5"/>
  <c r="O3979" i="1"/>
  <c r="O1767" i="5" s="1"/>
  <c r="N3979" i="1"/>
  <c r="N1767" i="5" s="1"/>
  <c r="M3979" i="1"/>
  <c r="M1767" i="5" s="1"/>
  <c r="K3979" i="1"/>
  <c r="J3979" i="1"/>
  <c r="J1767" i="5" s="1"/>
  <c r="S787" i="5"/>
  <c r="O3978" i="1"/>
  <c r="O787" i="5" s="1"/>
  <c r="N3978" i="1"/>
  <c r="N787" i="5" s="1"/>
  <c r="M3978" i="1"/>
  <c r="M787" i="5" s="1"/>
  <c r="K3978" i="1"/>
  <c r="J3978" i="1"/>
  <c r="J787" i="5" s="1"/>
  <c r="S680" i="5"/>
  <c r="O3977" i="1"/>
  <c r="O680" i="5" s="1"/>
  <c r="N3977" i="1"/>
  <c r="N680" i="5" s="1"/>
  <c r="M3977" i="1"/>
  <c r="M680" i="5" s="1"/>
  <c r="K3977" i="1"/>
  <c r="J3977" i="1"/>
  <c r="J680" i="5" s="1"/>
  <c r="S4087" i="5"/>
  <c r="O3976" i="1"/>
  <c r="O4087" i="5" s="1"/>
  <c r="N3976" i="1"/>
  <c r="N4087" i="5" s="1"/>
  <c r="M3976" i="1"/>
  <c r="M4087" i="5" s="1"/>
  <c r="K3976" i="1"/>
  <c r="K4087" i="5" s="1"/>
  <c r="J3976" i="1"/>
  <c r="J4087" i="5" s="1"/>
  <c r="S3938" i="5"/>
  <c r="O3975" i="1"/>
  <c r="O3938" i="5" s="1"/>
  <c r="N3975" i="1"/>
  <c r="N3938" i="5" s="1"/>
  <c r="M3975" i="1"/>
  <c r="M3938" i="5" s="1"/>
  <c r="K3975" i="1"/>
  <c r="P3975" i="1" s="1" a="1"/>
  <c r="P3975" i="1" s="1"/>
  <c r="P3938" i="5" s="1"/>
  <c r="J3975" i="1"/>
  <c r="J3938" i="5" s="1"/>
  <c r="S3862" i="5"/>
  <c r="O3974" i="1"/>
  <c r="O3862" i="5" s="1"/>
  <c r="N3974" i="1"/>
  <c r="N3862" i="5" s="1"/>
  <c r="M3974" i="1"/>
  <c r="M3862" i="5" s="1"/>
  <c r="K3974" i="1"/>
  <c r="J3974" i="1"/>
  <c r="J3862" i="5" s="1"/>
  <c r="S2707" i="5"/>
  <c r="O3973" i="1"/>
  <c r="O2707" i="5" s="1"/>
  <c r="N3973" i="1"/>
  <c r="N2707" i="5" s="1"/>
  <c r="M3973" i="1"/>
  <c r="M2707" i="5" s="1"/>
  <c r="K3973" i="1"/>
  <c r="P3973" i="1" s="1" a="1"/>
  <c r="P3973" i="1" s="1"/>
  <c r="P2707" i="5" s="1"/>
  <c r="J3973" i="1"/>
  <c r="J2707" i="5" s="1"/>
  <c r="S2703" i="5"/>
  <c r="O3972" i="1"/>
  <c r="O2703" i="5" s="1"/>
  <c r="N3972" i="1"/>
  <c r="M3972" i="1"/>
  <c r="M2703" i="5" s="1"/>
  <c r="K3972" i="1"/>
  <c r="K2703" i="5" s="1"/>
  <c r="J3972" i="1"/>
  <c r="J2703" i="5" s="1"/>
  <c r="S2702" i="5"/>
  <c r="O3971" i="1"/>
  <c r="O2702" i="5" s="1"/>
  <c r="N3971" i="1"/>
  <c r="N2702" i="5" s="1"/>
  <c r="M3971" i="1"/>
  <c r="M2702" i="5" s="1"/>
  <c r="K3971" i="1"/>
  <c r="P3971" i="1" s="1" a="1"/>
  <c r="P3971" i="1" s="1"/>
  <c r="P2702" i="5" s="1"/>
  <c r="J3971" i="1"/>
  <c r="J2702" i="5" s="1"/>
  <c r="S2975" i="5"/>
  <c r="O3970" i="1"/>
  <c r="O2975" i="5" s="1"/>
  <c r="N3970" i="1"/>
  <c r="N2975" i="5" s="1"/>
  <c r="M3970" i="1"/>
  <c r="M2975" i="5" s="1"/>
  <c r="K3970" i="1"/>
  <c r="K2975" i="5" s="1"/>
  <c r="J3970" i="1"/>
  <c r="J2975" i="5" s="1"/>
  <c r="S2974" i="5"/>
  <c r="O3969" i="1"/>
  <c r="O2974" i="5" s="1"/>
  <c r="N3969" i="1"/>
  <c r="N2974" i="5" s="1"/>
  <c r="M3969" i="1"/>
  <c r="M2974" i="5" s="1"/>
  <c r="K3969" i="1"/>
  <c r="P3969" i="1" s="1" a="1"/>
  <c r="P3969" i="1" s="1"/>
  <c r="P2974" i="5" s="1"/>
  <c r="J3969" i="1"/>
  <c r="J2974" i="5" s="1"/>
  <c r="S2739" i="5"/>
  <c r="O3968" i="1"/>
  <c r="O2739" i="5" s="1"/>
  <c r="N3968" i="1"/>
  <c r="N2739" i="5" s="1"/>
  <c r="M3968" i="1"/>
  <c r="M2739" i="5" s="1"/>
  <c r="K3968" i="1"/>
  <c r="J3968" i="1"/>
  <c r="J2739" i="5" s="1"/>
  <c r="S2738" i="5"/>
  <c r="O3967" i="1"/>
  <c r="O2738" i="5" s="1"/>
  <c r="N3967" i="1"/>
  <c r="N2738" i="5" s="1"/>
  <c r="M3967" i="1"/>
  <c r="M2738" i="5" s="1"/>
  <c r="K3967" i="1"/>
  <c r="J3967" i="1"/>
  <c r="J2738" i="5" s="1"/>
  <c r="S2353" i="5"/>
  <c r="O3966" i="1"/>
  <c r="O2353" i="5" s="1"/>
  <c r="N3966" i="1"/>
  <c r="N2353" i="5" s="1"/>
  <c r="M3966" i="1"/>
  <c r="M2353" i="5" s="1"/>
  <c r="K3966" i="1"/>
  <c r="K2353" i="5" s="1"/>
  <c r="J3966" i="1"/>
  <c r="J2353" i="5" s="1"/>
  <c r="S2352" i="5"/>
  <c r="O3965" i="1"/>
  <c r="O2352" i="5" s="1"/>
  <c r="N3965" i="1"/>
  <c r="N2352" i="5" s="1"/>
  <c r="M3965" i="1"/>
  <c r="M2352" i="5" s="1"/>
  <c r="K3965" i="1"/>
  <c r="P3965" i="1" s="1" a="1"/>
  <c r="P3965" i="1" s="1"/>
  <c r="P2352" i="5" s="1"/>
  <c r="J3965" i="1"/>
  <c r="J2352" i="5" s="1"/>
  <c r="S2351" i="5"/>
  <c r="O3964" i="1"/>
  <c r="O2351" i="5" s="1"/>
  <c r="N3964" i="1"/>
  <c r="N2351" i="5" s="1"/>
  <c r="M3964" i="1"/>
  <c r="M2351" i="5" s="1"/>
  <c r="K3964" i="1"/>
  <c r="K2351" i="5" s="1"/>
  <c r="J3964" i="1"/>
  <c r="J2351" i="5" s="1"/>
  <c r="S2350" i="5"/>
  <c r="O3963" i="1"/>
  <c r="O2350" i="5" s="1"/>
  <c r="N3963" i="1"/>
  <c r="N2350" i="5" s="1"/>
  <c r="M3963" i="1"/>
  <c r="M2350" i="5" s="1"/>
  <c r="K3963" i="1"/>
  <c r="J3963" i="1"/>
  <c r="J2350" i="5" s="1"/>
  <c r="S2349" i="5"/>
  <c r="O3962" i="1"/>
  <c r="O2349" i="5" s="1"/>
  <c r="N3962" i="1"/>
  <c r="N2349" i="5" s="1"/>
  <c r="M3962" i="1"/>
  <c r="M2349" i="5" s="1"/>
  <c r="K3962" i="1"/>
  <c r="K2349" i="5" s="1"/>
  <c r="J3962" i="1"/>
  <c r="J2349" i="5" s="1"/>
  <c r="S2348" i="5"/>
  <c r="O3961" i="1"/>
  <c r="O2348" i="5" s="1"/>
  <c r="N3961" i="1"/>
  <c r="N2348" i="5" s="1"/>
  <c r="M3961" i="1"/>
  <c r="M2348" i="5" s="1"/>
  <c r="K3961" i="1"/>
  <c r="P3961" i="1" s="1" a="1"/>
  <c r="P3961" i="1" s="1"/>
  <c r="P2348" i="5" s="1"/>
  <c r="J3961" i="1"/>
  <c r="J2348" i="5" s="1"/>
  <c r="S2276" i="5"/>
  <c r="O3960" i="1"/>
  <c r="O2276" i="5" s="1"/>
  <c r="N3960" i="1"/>
  <c r="M3960" i="1"/>
  <c r="M2276" i="5" s="1"/>
  <c r="K3960" i="1"/>
  <c r="J3960" i="1"/>
  <c r="J2276" i="5" s="1"/>
  <c r="S2275" i="5"/>
  <c r="O3959" i="1"/>
  <c r="O2275" i="5" s="1"/>
  <c r="N3959" i="1"/>
  <c r="N2275" i="5" s="1"/>
  <c r="M3959" i="1"/>
  <c r="M2275" i="5" s="1"/>
  <c r="K3959" i="1"/>
  <c r="J3959" i="1"/>
  <c r="J2275" i="5" s="1"/>
  <c r="S2155" i="5"/>
  <c r="O3958" i="1"/>
  <c r="O2155" i="5" s="1"/>
  <c r="N3958" i="1"/>
  <c r="N2155" i="5" s="1"/>
  <c r="M3958" i="1"/>
  <c r="M2155" i="5" s="1"/>
  <c r="K3958" i="1"/>
  <c r="K2155" i="5" s="1"/>
  <c r="J3958" i="1"/>
  <c r="J2155" i="5" s="1"/>
  <c r="S2154" i="5"/>
  <c r="O3957" i="1"/>
  <c r="O2154" i="5" s="1"/>
  <c r="N3957" i="1"/>
  <c r="N2154" i="5" s="1"/>
  <c r="M3957" i="1"/>
  <c r="M2154" i="5" s="1"/>
  <c r="K3957" i="1"/>
  <c r="P3957" i="1" s="1" a="1"/>
  <c r="P3957" i="1" s="1"/>
  <c r="P2154" i="5" s="1"/>
  <c r="J3957" i="1"/>
  <c r="J2154" i="5" s="1"/>
  <c r="S2153" i="5"/>
  <c r="O3956" i="1"/>
  <c r="O2153" i="5" s="1"/>
  <c r="N3956" i="1"/>
  <c r="N2153" i="5" s="1"/>
  <c r="M3956" i="1"/>
  <c r="M2153" i="5" s="1"/>
  <c r="K3956" i="1"/>
  <c r="K2153" i="5" s="1"/>
  <c r="J3956" i="1"/>
  <c r="J2153" i="5" s="1"/>
  <c r="S2152" i="5"/>
  <c r="O3955" i="1"/>
  <c r="O2152" i="5" s="1"/>
  <c r="N3955" i="1"/>
  <c r="N2152" i="5" s="1"/>
  <c r="M3955" i="1"/>
  <c r="M2152" i="5" s="1"/>
  <c r="K3955" i="1"/>
  <c r="J3955" i="1"/>
  <c r="J2152" i="5" s="1"/>
  <c r="S2151" i="5"/>
  <c r="O3954" i="1"/>
  <c r="O2151" i="5" s="1"/>
  <c r="N3954" i="1"/>
  <c r="N2151" i="5" s="1"/>
  <c r="M3954" i="1"/>
  <c r="M2151" i="5" s="1"/>
  <c r="K3954" i="1"/>
  <c r="J3954" i="1"/>
  <c r="J2151" i="5" s="1"/>
  <c r="S2150" i="5"/>
  <c r="O3953" i="1"/>
  <c r="O2150" i="5" s="1"/>
  <c r="N3953" i="1"/>
  <c r="N2150" i="5" s="1"/>
  <c r="M3953" i="1"/>
  <c r="M2150" i="5" s="1"/>
  <c r="K3953" i="1"/>
  <c r="P3953" i="1" s="1" a="1"/>
  <c r="P3953" i="1" s="1"/>
  <c r="P2150" i="5" s="1"/>
  <c r="J3953" i="1"/>
  <c r="J2150" i="5" s="1"/>
  <c r="S2149" i="5"/>
  <c r="O3952" i="1"/>
  <c r="O2149" i="5" s="1"/>
  <c r="N3952" i="1"/>
  <c r="N2149" i="5" s="1"/>
  <c r="M3952" i="1"/>
  <c r="M2149" i="5" s="1"/>
  <c r="K3952" i="1"/>
  <c r="K2149" i="5" s="1"/>
  <c r="J3952" i="1"/>
  <c r="J2149" i="5" s="1"/>
  <c r="S2148" i="5"/>
  <c r="O3951" i="1"/>
  <c r="O2148" i="5" s="1"/>
  <c r="N3951" i="1"/>
  <c r="N2148" i="5" s="1"/>
  <c r="M3951" i="1"/>
  <c r="M2148" i="5" s="1"/>
  <c r="K3951" i="1"/>
  <c r="P3951" i="1" s="1" a="1"/>
  <c r="P3951" i="1" s="1"/>
  <c r="P2148" i="5" s="1"/>
  <c r="J3951" i="1"/>
  <c r="J2148" i="5" s="1"/>
  <c r="S2006" i="5"/>
  <c r="O3950" i="1"/>
  <c r="O2006" i="5" s="1"/>
  <c r="N3950" i="1"/>
  <c r="N2006" i="5" s="1"/>
  <c r="M3950" i="1"/>
  <c r="M2006" i="5" s="1"/>
  <c r="K3950" i="1"/>
  <c r="J3950" i="1"/>
  <c r="J2006" i="5" s="1"/>
  <c r="S1849" i="5"/>
  <c r="O3949" i="1"/>
  <c r="O1849" i="5" s="1"/>
  <c r="N3949" i="1"/>
  <c r="N1849" i="5" s="1"/>
  <c r="M3949" i="1"/>
  <c r="M1849" i="5" s="1"/>
  <c r="K3949" i="1"/>
  <c r="J3949" i="1"/>
  <c r="J1849" i="5" s="1"/>
  <c r="S1793" i="5"/>
  <c r="O3948" i="1"/>
  <c r="O1793" i="5" s="1"/>
  <c r="N3948" i="1"/>
  <c r="N1793" i="5" s="1"/>
  <c r="M3948" i="1"/>
  <c r="M1793" i="5" s="1"/>
  <c r="K3948" i="1"/>
  <c r="J3948" i="1"/>
  <c r="J1793" i="5" s="1"/>
  <c r="S1786" i="5"/>
  <c r="O3947" i="1"/>
  <c r="O1786" i="5" s="1"/>
  <c r="N3947" i="1"/>
  <c r="N1786" i="5" s="1"/>
  <c r="M3947" i="1"/>
  <c r="M1786" i="5" s="1"/>
  <c r="K3947" i="1"/>
  <c r="P3947" i="1" s="1" a="1"/>
  <c r="P3947" i="1" s="1"/>
  <c r="P1786" i="5" s="1"/>
  <c r="J3947" i="1"/>
  <c r="J1786" i="5" s="1"/>
  <c r="S1785" i="5"/>
  <c r="O3946" i="1"/>
  <c r="O1785" i="5" s="1"/>
  <c r="N3946" i="1"/>
  <c r="N1785" i="5" s="1"/>
  <c r="M3946" i="1"/>
  <c r="M1785" i="5" s="1"/>
  <c r="K3946" i="1"/>
  <c r="K1785" i="5" s="1"/>
  <c r="J3946" i="1"/>
  <c r="J1785" i="5" s="1"/>
  <c r="S1780" i="5"/>
  <c r="O3945" i="1"/>
  <c r="O1780" i="5" s="1"/>
  <c r="N3945" i="1"/>
  <c r="N1780" i="5" s="1"/>
  <c r="M3945" i="1"/>
  <c r="M1780" i="5" s="1"/>
  <c r="K3945" i="1"/>
  <c r="J3945" i="1"/>
  <c r="J1780" i="5" s="1"/>
  <c r="S1779" i="5"/>
  <c r="O3944" i="1"/>
  <c r="O1779" i="5" s="1"/>
  <c r="N3944" i="1"/>
  <c r="N1779" i="5" s="1"/>
  <c r="M3944" i="1"/>
  <c r="M1779" i="5" s="1"/>
  <c r="K3944" i="1"/>
  <c r="K1779" i="5" s="1"/>
  <c r="J3944" i="1"/>
  <c r="J1779" i="5" s="1"/>
  <c r="S1766" i="5"/>
  <c r="O3943" i="1"/>
  <c r="O1766" i="5" s="1"/>
  <c r="N3943" i="1"/>
  <c r="N1766" i="5" s="1"/>
  <c r="M3943" i="1"/>
  <c r="M1766" i="5" s="1"/>
  <c r="K3943" i="1"/>
  <c r="J3943" i="1"/>
  <c r="J1766" i="5" s="1"/>
  <c r="S1765" i="5"/>
  <c r="O3942" i="1"/>
  <c r="O1765" i="5" s="1"/>
  <c r="N3942" i="1"/>
  <c r="N1765" i="5" s="1"/>
  <c r="M3942" i="1"/>
  <c r="M1765" i="5" s="1"/>
  <c r="K3942" i="1"/>
  <c r="K1765" i="5" s="1"/>
  <c r="J3942" i="1"/>
  <c r="J1765" i="5" s="1"/>
  <c r="S1631" i="5"/>
  <c r="O3941" i="1"/>
  <c r="O1631" i="5" s="1"/>
  <c r="N3941" i="1"/>
  <c r="N1631" i="5" s="1"/>
  <c r="M3941" i="1"/>
  <c r="M1631" i="5" s="1"/>
  <c r="K3941" i="1"/>
  <c r="J3941" i="1"/>
  <c r="J1631" i="5" s="1"/>
  <c r="S1630" i="5"/>
  <c r="O3940" i="1"/>
  <c r="O1630" i="5" s="1"/>
  <c r="N3940" i="1"/>
  <c r="N1630" i="5" s="1"/>
  <c r="M3940" i="1"/>
  <c r="M1630" i="5" s="1"/>
  <c r="K3940" i="1"/>
  <c r="J3940" i="1"/>
  <c r="J1630" i="5" s="1"/>
  <c r="S1528" i="5"/>
  <c r="O3939" i="1"/>
  <c r="O1528" i="5" s="1"/>
  <c r="N3939" i="1"/>
  <c r="N1528" i="5" s="1"/>
  <c r="M3939" i="1"/>
  <c r="M1528" i="5" s="1"/>
  <c r="K3939" i="1"/>
  <c r="P3939" i="1" s="1" a="1"/>
  <c r="P3939" i="1" s="1"/>
  <c r="P1528" i="5" s="1"/>
  <c r="J3939" i="1"/>
  <c r="J1528" i="5" s="1"/>
  <c r="S1380" i="5"/>
  <c r="O3938" i="1"/>
  <c r="O1380" i="5" s="1"/>
  <c r="N3938" i="1"/>
  <c r="M3938" i="1"/>
  <c r="M1380" i="5" s="1"/>
  <c r="K3938" i="1"/>
  <c r="K1380" i="5" s="1"/>
  <c r="J3938" i="1"/>
  <c r="J1380" i="5" s="1"/>
  <c r="S1379" i="5"/>
  <c r="O3937" i="1"/>
  <c r="O1379" i="5" s="1"/>
  <c r="N3937" i="1"/>
  <c r="N1379" i="5" s="1"/>
  <c r="M3937" i="1"/>
  <c r="M1379" i="5" s="1"/>
  <c r="K3937" i="1"/>
  <c r="P3937" i="1" s="1" a="1"/>
  <c r="P3937" i="1" s="1"/>
  <c r="P1379" i="5" s="1"/>
  <c r="J3937" i="1"/>
  <c r="J1379" i="5" s="1"/>
  <c r="S1378" i="5"/>
  <c r="O3936" i="1"/>
  <c r="O1378" i="5" s="1"/>
  <c r="N3936" i="1"/>
  <c r="N1378" i="5" s="1"/>
  <c r="M3936" i="1"/>
  <c r="M1378" i="5" s="1"/>
  <c r="K3936" i="1"/>
  <c r="K1378" i="5" s="1"/>
  <c r="J3936" i="1"/>
  <c r="J1378" i="5" s="1"/>
  <c r="S1304" i="5"/>
  <c r="O3935" i="1"/>
  <c r="O1304" i="5" s="1"/>
  <c r="N3935" i="1"/>
  <c r="N1304" i="5" s="1"/>
  <c r="M3935" i="1"/>
  <c r="M1304" i="5" s="1"/>
  <c r="K3935" i="1"/>
  <c r="J3935" i="1"/>
  <c r="J1304" i="5" s="1"/>
  <c r="S1254" i="5"/>
  <c r="O3934" i="1"/>
  <c r="O1254" i="5" s="1"/>
  <c r="N3934" i="1"/>
  <c r="N1254" i="5" s="1"/>
  <c r="M3934" i="1"/>
  <c r="M1254" i="5" s="1"/>
  <c r="K3934" i="1"/>
  <c r="J3934" i="1"/>
  <c r="J1254" i="5" s="1"/>
  <c r="S1253" i="5"/>
  <c r="O3933" i="1"/>
  <c r="O1253" i="5" s="1"/>
  <c r="N3933" i="1"/>
  <c r="N1253" i="5" s="1"/>
  <c r="M3933" i="1"/>
  <c r="M1253" i="5" s="1"/>
  <c r="K3933" i="1"/>
  <c r="J3933" i="1"/>
  <c r="J1253" i="5" s="1"/>
  <c r="S1248" i="5"/>
  <c r="O3932" i="1"/>
  <c r="O1248" i="5" s="1"/>
  <c r="N3932" i="1"/>
  <c r="N1248" i="5" s="1"/>
  <c r="M3932" i="1"/>
  <c r="M1248" i="5" s="1"/>
  <c r="K3932" i="1"/>
  <c r="J3932" i="1"/>
  <c r="J1248" i="5" s="1"/>
  <c r="S1247" i="5"/>
  <c r="O3931" i="1"/>
  <c r="O1247" i="5" s="1"/>
  <c r="N3931" i="1"/>
  <c r="N1247" i="5" s="1"/>
  <c r="M3931" i="1"/>
  <c r="M1247" i="5" s="1"/>
  <c r="K3931" i="1"/>
  <c r="P3931" i="1" s="1" a="1"/>
  <c r="P3931" i="1" s="1"/>
  <c r="P1247" i="5" s="1"/>
  <c r="J3931" i="1"/>
  <c r="J1247" i="5" s="1"/>
  <c r="S1240" i="5"/>
  <c r="O3930" i="1"/>
  <c r="O1240" i="5" s="1"/>
  <c r="N3930" i="1"/>
  <c r="N1240" i="5" s="1"/>
  <c r="M3930" i="1"/>
  <c r="M1240" i="5" s="1"/>
  <c r="K3930" i="1"/>
  <c r="J3930" i="1"/>
  <c r="J1240" i="5" s="1"/>
  <c r="S1114" i="5"/>
  <c r="O3929" i="1"/>
  <c r="O1114" i="5" s="1"/>
  <c r="N3929" i="1"/>
  <c r="N1114" i="5" s="1"/>
  <c r="M3929" i="1"/>
  <c r="M1114" i="5" s="1"/>
  <c r="K3929" i="1"/>
  <c r="J3929" i="1"/>
  <c r="J1114" i="5" s="1"/>
  <c r="S1113" i="5"/>
  <c r="O3928" i="1"/>
  <c r="O1113" i="5" s="1"/>
  <c r="N3928" i="1"/>
  <c r="N1113" i="5" s="1"/>
  <c r="M3928" i="1"/>
  <c r="M1113" i="5" s="1"/>
  <c r="K3928" i="1"/>
  <c r="U1113" i="5" s="1"/>
  <c r="J3928" i="1"/>
  <c r="J1113" i="5" s="1"/>
  <c r="S929" i="5"/>
  <c r="O3927" i="1"/>
  <c r="O929" i="5" s="1"/>
  <c r="N3927" i="1"/>
  <c r="N929" i="5" s="1"/>
  <c r="M3927" i="1"/>
  <c r="M929" i="5" s="1"/>
  <c r="K3927" i="1"/>
  <c r="J3927" i="1"/>
  <c r="J929" i="5" s="1"/>
  <c r="S928" i="5"/>
  <c r="O3926" i="1"/>
  <c r="O928" i="5" s="1"/>
  <c r="N3926" i="1"/>
  <c r="N928" i="5" s="1"/>
  <c r="M3926" i="1"/>
  <c r="M928" i="5" s="1"/>
  <c r="K3926" i="1"/>
  <c r="R928" i="5" s="1"/>
  <c r="J3926" i="1"/>
  <c r="J928" i="5" s="1"/>
  <c r="S727" i="5"/>
  <c r="O3925" i="1"/>
  <c r="O727" i="5" s="1"/>
  <c r="N3925" i="1"/>
  <c r="N727" i="5" s="1"/>
  <c r="M3925" i="1"/>
  <c r="M727" i="5" s="1"/>
  <c r="K3925" i="1"/>
  <c r="J3925" i="1"/>
  <c r="J727" i="5" s="1"/>
  <c r="S726" i="5"/>
  <c r="O3924" i="1"/>
  <c r="O726" i="5" s="1"/>
  <c r="N3924" i="1"/>
  <c r="N726" i="5" s="1"/>
  <c r="M3924" i="1"/>
  <c r="M726" i="5" s="1"/>
  <c r="K3924" i="1"/>
  <c r="J3924" i="1"/>
  <c r="J726" i="5" s="1"/>
  <c r="S679" i="5"/>
  <c r="O3923" i="1"/>
  <c r="O679" i="5" s="1"/>
  <c r="N3923" i="1"/>
  <c r="N679" i="5" s="1"/>
  <c r="M3923" i="1"/>
  <c r="M679" i="5" s="1"/>
  <c r="K3923" i="1"/>
  <c r="J3923" i="1"/>
  <c r="J679" i="5" s="1"/>
  <c r="S678" i="5"/>
  <c r="O3922" i="1"/>
  <c r="O678" i="5" s="1"/>
  <c r="N3922" i="1"/>
  <c r="N678" i="5" s="1"/>
  <c r="M3922" i="1"/>
  <c r="M678" i="5" s="1"/>
  <c r="K3922" i="1"/>
  <c r="J3922" i="1"/>
  <c r="J678" i="5" s="1"/>
  <c r="S677" i="5"/>
  <c r="O3921" i="1"/>
  <c r="O677" i="5" s="1"/>
  <c r="N3921" i="1"/>
  <c r="N677" i="5" s="1"/>
  <c r="M3921" i="1"/>
  <c r="M677" i="5" s="1"/>
  <c r="K3921" i="1"/>
  <c r="J3921" i="1"/>
  <c r="J677" i="5" s="1"/>
  <c r="S572" i="5"/>
  <c r="O3920" i="1"/>
  <c r="O572" i="5" s="1"/>
  <c r="N3920" i="1"/>
  <c r="N572" i="5" s="1"/>
  <c r="M3920" i="1"/>
  <c r="M572" i="5" s="1"/>
  <c r="K3920" i="1"/>
  <c r="U572" i="5" s="1"/>
  <c r="J3920" i="1"/>
  <c r="J572" i="5" s="1"/>
  <c r="S571" i="5"/>
  <c r="O3919" i="1"/>
  <c r="O571" i="5" s="1"/>
  <c r="N3919" i="1"/>
  <c r="N571" i="5" s="1"/>
  <c r="M3919" i="1"/>
  <c r="M571" i="5" s="1"/>
  <c r="K3919" i="1"/>
  <c r="J3919" i="1"/>
  <c r="J571" i="5" s="1"/>
  <c r="S488" i="5"/>
  <c r="O3918" i="1"/>
  <c r="O488" i="5" s="1"/>
  <c r="N3918" i="1"/>
  <c r="N488" i="5" s="1"/>
  <c r="M3918" i="1"/>
  <c r="M488" i="5" s="1"/>
  <c r="K3918" i="1"/>
  <c r="J3918" i="1"/>
  <c r="J488" i="5" s="1"/>
  <c r="S452" i="5"/>
  <c r="O3917" i="1"/>
  <c r="O452" i="5" s="1"/>
  <c r="N3917" i="1"/>
  <c r="N452" i="5" s="1"/>
  <c r="M3917" i="1"/>
  <c r="M452" i="5" s="1"/>
  <c r="K3917" i="1"/>
  <c r="J3917" i="1"/>
  <c r="J452" i="5" s="1"/>
  <c r="S451" i="5"/>
  <c r="O3916" i="1"/>
  <c r="O451" i="5" s="1"/>
  <c r="N3916" i="1"/>
  <c r="N451" i="5" s="1"/>
  <c r="M3916" i="1"/>
  <c r="M451" i="5" s="1"/>
  <c r="K3916" i="1"/>
  <c r="J3916" i="1"/>
  <c r="J451" i="5" s="1"/>
  <c r="S431" i="5"/>
  <c r="O3915" i="1"/>
  <c r="O431" i="5" s="1"/>
  <c r="N3915" i="1"/>
  <c r="N431" i="5" s="1"/>
  <c r="M3915" i="1"/>
  <c r="M431" i="5" s="1"/>
  <c r="K3915" i="1"/>
  <c r="J3915" i="1"/>
  <c r="J431" i="5" s="1"/>
  <c r="S388" i="5"/>
  <c r="O3914" i="1"/>
  <c r="O388" i="5" s="1"/>
  <c r="N3914" i="1"/>
  <c r="N388" i="5" s="1"/>
  <c r="M3914" i="1"/>
  <c r="M388" i="5" s="1"/>
  <c r="K3914" i="1"/>
  <c r="U388" i="5" s="1"/>
  <c r="J3914" i="1"/>
  <c r="J388" i="5" s="1"/>
  <c r="S387" i="5"/>
  <c r="O3913" i="1"/>
  <c r="O387" i="5" s="1"/>
  <c r="N3913" i="1"/>
  <c r="N387" i="5" s="1"/>
  <c r="M3913" i="1"/>
  <c r="M387" i="5" s="1"/>
  <c r="K3913" i="1"/>
  <c r="J3913" i="1"/>
  <c r="J387" i="5" s="1"/>
  <c r="S375" i="5"/>
  <c r="O3912" i="1"/>
  <c r="O375" i="5" s="1"/>
  <c r="N3912" i="1"/>
  <c r="N375" i="5" s="1"/>
  <c r="M3912" i="1"/>
  <c r="M375" i="5" s="1"/>
  <c r="K3912" i="1"/>
  <c r="K375" i="5" s="1"/>
  <c r="J3912" i="1"/>
  <c r="J375" i="5" s="1"/>
  <c r="S374" i="5"/>
  <c r="O3911" i="1"/>
  <c r="O374" i="5" s="1"/>
  <c r="N3911" i="1"/>
  <c r="N374" i="5" s="1"/>
  <c r="M3911" i="1"/>
  <c r="M374" i="5" s="1"/>
  <c r="K3911" i="1"/>
  <c r="J3911" i="1"/>
  <c r="J374" i="5" s="1"/>
  <c r="S370" i="5"/>
  <c r="O3910" i="1"/>
  <c r="O370" i="5" s="1"/>
  <c r="N3910" i="1"/>
  <c r="N370" i="5" s="1"/>
  <c r="M3910" i="1"/>
  <c r="M370" i="5" s="1"/>
  <c r="K3910" i="1"/>
  <c r="J3910" i="1"/>
  <c r="J370" i="5" s="1"/>
  <c r="S266" i="5"/>
  <c r="O3909" i="1"/>
  <c r="O266" i="5" s="1"/>
  <c r="N3909" i="1"/>
  <c r="N266" i="5" s="1"/>
  <c r="M3909" i="1"/>
  <c r="M266" i="5" s="1"/>
  <c r="K3909" i="1"/>
  <c r="J3909" i="1"/>
  <c r="J266" i="5" s="1"/>
  <c r="S177" i="5"/>
  <c r="O3908" i="1"/>
  <c r="O177" i="5" s="1"/>
  <c r="N3908" i="1"/>
  <c r="N177" i="5" s="1"/>
  <c r="M3908" i="1"/>
  <c r="M177" i="5" s="1"/>
  <c r="K3908" i="1"/>
  <c r="J3908" i="1"/>
  <c r="J177" i="5" s="1"/>
  <c r="S176" i="5"/>
  <c r="O3907" i="1"/>
  <c r="O176" i="5" s="1"/>
  <c r="N3907" i="1"/>
  <c r="N176" i="5" s="1"/>
  <c r="M3907" i="1"/>
  <c r="M176" i="5" s="1"/>
  <c r="K3907" i="1"/>
  <c r="J3907" i="1"/>
  <c r="J176" i="5" s="1"/>
  <c r="S131" i="5"/>
  <c r="O3906" i="1"/>
  <c r="O131" i="5" s="1"/>
  <c r="N3906" i="1"/>
  <c r="N131" i="5" s="1"/>
  <c r="M3906" i="1"/>
  <c r="M131" i="5" s="1"/>
  <c r="K3906" i="1"/>
  <c r="J3906" i="1"/>
  <c r="J131" i="5" s="1"/>
  <c r="S130" i="5"/>
  <c r="O3905" i="1"/>
  <c r="O130" i="5" s="1"/>
  <c r="N3905" i="1"/>
  <c r="N130" i="5" s="1"/>
  <c r="M3905" i="1"/>
  <c r="M130" i="5" s="1"/>
  <c r="K3905" i="1"/>
  <c r="P3905" i="1" s="1" a="1"/>
  <c r="P3905" i="1" s="1"/>
  <c r="P130" i="5" s="1"/>
  <c r="J3905" i="1"/>
  <c r="J130" i="5" s="1"/>
  <c r="S91" i="5"/>
  <c r="O3904" i="1"/>
  <c r="O91" i="5" s="1"/>
  <c r="N3904" i="1"/>
  <c r="N91" i="5" s="1"/>
  <c r="M3904" i="1"/>
  <c r="M91" i="5" s="1"/>
  <c r="K3904" i="1"/>
  <c r="U91" i="5" s="1"/>
  <c r="J3904" i="1"/>
  <c r="J91" i="5" s="1"/>
  <c r="S90" i="5"/>
  <c r="O3903" i="1"/>
  <c r="O90" i="5" s="1"/>
  <c r="N3903" i="1"/>
  <c r="N90" i="5" s="1"/>
  <c r="M3903" i="1"/>
  <c r="M90" i="5" s="1"/>
  <c r="K3903" i="1"/>
  <c r="J3903" i="1"/>
  <c r="J90" i="5" s="1"/>
  <c r="S89" i="5"/>
  <c r="O3902" i="1"/>
  <c r="O89" i="5" s="1"/>
  <c r="N3902" i="1"/>
  <c r="N89" i="5" s="1"/>
  <c r="M3902" i="1"/>
  <c r="M89" i="5" s="1"/>
  <c r="K3902" i="1"/>
  <c r="J3902" i="1"/>
  <c r="J89" i="5" s="1"/>
  <c r="S88" i="5"/>
  <c r="O3901" i="1"/>
  <c r="O88" i="5" s="1"/>
  <c r="N3901" i="1"/>
  <c r="N88" i="5" s="1"/>
  <c r="M3901" i="1"/>
  <c r="M88" i="5" s="1"/>
  <c r="K3901" i="1"/>
  <c r="J3901" i="1"/>
  <c r="J88" i="5" s="1"/>
  <c r="S70" i="5"/>
  <c r="O3900" i="1"/>
  <c r="O70" i="5" s="1"/>
  <c r="N3900" i="1"/>
  <c r="N70" i="5" s="1"/>
  <c r="M3900" i="1"/>
  <c r="M70" i="5" s="1"/>
  <c r="K3900" i="1"/>
  <c r="R70" i="5" s="1"/>
  <c r="J3900" i="1"/>
  <c r="J70" i="5" s="1"/>
  <c r="S69" i="5"/>
  <c r="O3899" i="1"/>
  <c r="O69" i="5" s="1"/>
  <c r="N3899" i="1"/>
  <c r="N69" i="5" s="1"/>
  <c r="M3899" i="1"/>
  <c r="M69" i="5" s="1"/>
  <c r="K3899" i="1"/>
  <c r="P3899" i="1" s="1" a="1"/>
  <c r="P3899" i="1" s="1"/>
  <c r="P69" i="5" s="1"/>
  <c r="J3899" i="1"/>
  <c r="J69" i="5" s="1"/>
  <c r="S2698" i="5"/>
  <c r="O3898" i="1"/>
  <c r="O2698" i="5" s="1"/>
  <c r="N3898" i="1"/>
  <c r="N2698" i="5" s="1"/>
  <c r="M3898" i="1"/>
  <c r="M2698" i="5" s="1"/>
  <c r="K3898" i="1"/>
  <c r="K2698" i="5" s="1"/>
  <c r="J3898" i="1"/>
  <c r="J2698" i="5" s="1"/>
  <c r="S2697" i="5"/>
  <c r="O3897" i="1"/>
  <c r="O2697" i="5" s="1"/>
  <c r="N3897" i="1"/>
  <c r="N2697" i="5" s="1"/>
  <c r="M3897" i="1"/>
  <c r="M2697" i="5" s="1"/>
  <c r="K3897" i="1"/>
  <c r="J3897" i="1"/>
  <c r="J2697" i="5" s="1"/>
  <c r="S3259" i="5"/>
  <c r="O3896" i="1"/>
  <c r="O3259" i="5" s="1"/>
  <c r="N3896" i="1"/>
  <c r="N3259" i="5" s="1"/>
  <c r="M3896" i="1"/>
  <c r="M3259" i="5" s="1"/>
  <c r="K3896" i="1"/>
  <c r="R3259" i="5" s="1"/>
  <c r="J3896" i="1"/>
  <c r="J3259" i="5" s="1"/>
  <c r="S3258" i="5"/>
  <c r="O3895" i="1"/>
  <c r="O3258" i="5" s="1"/>
  <c r="N3895" i="1"/>
  <c r="N3258" i="5" s="1"/>
  <c r="M3895" i="1"/>
  <c r="M3258" i="5" s="1"/>
  <c r="K3895" i="1"/>
  <c r="J3895" i="1"/>
  <c r="J3258" i="5" s="1"/>
  <c r="S2178" i="5"/>
  <c r="O3894" i="1"/>
  <c r="O2178" i="5" s="1"/>
  <c r="N3894" i="1"/>
  <c r="N2178" i="5" s="1"/>
  <c r="M3894" i="1"/>
  <c r="M2178" i="5" s="1"/>
  <c r="K3894" i="1"/>
  <c r="U2178" i="5" s="1"/>
  <c r="J3894" i="1"/>
  <c r="J2178" i="5" s="1"/>
  <c r="S2147" i="5"/>
  <c r="O3893" i="1"/>
  <c r="O2147" i="5" s="1"/>
  <c r="N3893" i="1"/>
  <c r="N2147" i="5" s="1"/>
  <c r="M3893" i="1"/>
  <c r="M2147" i="5" s="1"/>
  <c r="K3893" i="1"/>
  <c r="J3893" i="1"/>
  <c r="J2147" i="5" s="1"/>
  <c r="S2037" i="5"/>
  <c r="O3892" i="1"/>
  <c r="O2037" i="5" s="1"/>
  <c r="N3892" i="1"/>
  <c r="M3892" i="1"/>
  <c r="M2037" i="5" s="1"/>
  <c r="K3892" i="1"/>
  <c r="J3892" i="1"/>
  <c r="J2037" i="5" s="1"/>
  <c r="S1930" i="5"/>
  <c r="O3891" i="1"/>
  <c r="O1930" i="5" s="1"/>
  <c r="N3891" i="1"/>
  <c r="N1930" i="5" s="1"/>
  <c r="M3891" i="1"/>
  <c r="M1930" i="5" s="1"/>
  <c r="K3891" i="1"/>
  <c r="J3891" i="1"/>
  <c r="J1930" i="5" s="1"/>
  <c r="S1929" i="5"/>
  <c r="O3890" i="1"/>
  <c r="O1929" i="5" s="1"/>
  <c r="N3890" i="1"/>
  <c r="N1929" i="5" s="1"/>
  <c r="M3890" i="1"/>
  <c r="M1929" i="5" s="1"/>
  <c r="K3890" i="1"/>
  <c r="J3890" i="1"/>
  <c r="J1929" i="5" s="1"/>
  <c r="S1764" i="5"/>
  <c r="O3889" i="1"/>
  <c r="O1764" i="5" s="1"/>
  <c r="N3889" i="1"/>
  <c r="N1764" i="5" s="1"/>
  <c r="M3889" i="1"/>
  <c r="M1764" i="5" s="1"/>
  <c r="K3889" i="1"/>
  <c r="R1764" i="5" s="1"/>
  <c r="J3889" i="1"/>
  <c r="J1764" i="5" s="1"/>
  <c r="S1390" i="5"/>
  <c r="O3888" i="1"/>
  <c r="O1390" i="5" s="1"/>
  <c r="N3888" i="1"/>
  <c r="N1390" i="5" s="1"/>
  <c r="M3888" i="1"/>
  <c r="M1390" i="5" s="1"/>
  <c r="K3888" i="1"/>
  <c r="K1390" i="5" s="1"/>
  <c r="J3888" i="1"/>
  <c r="J1390" i="5" s="1"/>
  <c r="S1287" i="5"/>
  <c r="O3887" i="1"/>
  <c r="O1287" i="5" s="1"/>
  <c r="N3887" i="1"/>
  <c r="N1287" i="5" s="1"/>
  <c r="M3887" i="1"/>
  <c r="M1287" i="5" s="1"/>
  <c r="K3887" i="1"/>
  <c r="J3887" i="1"/>
  <c r="J1287" i="5" s="1"/>
  <c r="S997" i="5"/>
  <c r="O3886" i="1"/>
  <c r="O997" i="5" s="1"/>
  <c r="N3886" i="1"/>
  <c r="N997" i="5" s="1"/>
  <c r="M3886" i="1"/>
  <c r="M997" i="5" s="1"/>
  <c r="K3886" i="1"/>
  <c r="K997" i="5" s="1"/>
  <c r="J3886" i="1"/>
  <c r="J997" i="5" s="1"/>
  <c r="S996" i="5"/>
  <c r="O3885" i="1"/>
  <c r="O996" i="5" s="1"/>
  <c r="N3885" i="1"/>
  <c r="N996" i="5" s="1"/>
  <c r="M3885" i="1"/>
  <c r="M996" i="5" s="1"/>
  <c r="K3885" i="1"/>
  <c r="J3885" i="1"/>
  <c r="J996" i="5" s="1"/>
  <c r="S927" i="5"/>
  <c r="O3884" i="1"/>
  <c r="O927" i="5" s="1"/>
  <c r="N3884" i="1"/>
  <c r="M3884" i="1"/>
  <c r="M927" i="5" s="1"/>
  <c r="K3884" i="1"/>
  <c r="J3884" i="1"/>
  <c r="J927" i="5" s="1"/>
  <c r="S926" i="5"/>
  <c r="O3883" i="1"/>
  <c r="O926" i="5" s="1"/>
  <c r="N3883" i="1"/>
  <c r="N926" i="5" s="1"/>
  <c r="M3883" i="1"/>
  <c r="M926" i="5" s="1"/>
  <c r="K3883" i="1"/>
  <c r="P3883" i="1" s="1" a="1"/>
  <c r="P3883" i="1" s="1"/>
  <c r="P926" i="5" s="1"/>
  <c r="J3883" i="1"/>
  <c r="J926" i="5" s="1"/>
  <c r="S676" i="5"/>
  <c r="O3882" i="1"/>
  <c r="O676" i="5" s="1"/>
  <c r="N3882" i="1"/>
  <c r="N676" i="5" s="1"/>
  <c r="M3882" i="1"/>
  <c r="M676" i="5" s="1"/>
  <c r="K3882" i="1"/>
  <c r="K676" i="5" s="1"/>
  <c r="J3882" i="1"/>
  <c r="J676" i="5" s="1"/>
  <c r="S2809" i="5"/>
  <c r="O3881" i="1"/>
  <c r="O2809" i="5" s="1"/>
  <c r="N3881" i="1"/>
  <c r="N2809" i="5" s="1"/>
  <c r="M3881" i="1"/>
  <c r="M2809" i="5" s="1"/>
  <c r="K3881" i="1"/>
  <c r="J3881" i="1"/>
  <c r="J2809" i="5" s="1"/>
  <c r="S2369" i="5"/>
  <c r="O3880" i="1"/>
  <c r="O2369" i="5" s="1"/>
  <c r="N3880" i="1"/>
  <c r="N2369" i="5" s="1"/>
  <c r="M3880" i="1"/>
  <c r="M2369" i="5" s="1"/>
  <c r="K3880" i="1"/>
  <c r="J3880" i="1"/>
  <c r="J2369" i="5" s="1"/>
  <c r="S2214" i="5"/>
  <c r="O3879" i="1"/>
  <c r="O2214" i="5" s="1"/>
  <c r="N3879" i="1"/>
  <c r="N2214" i="5" s="1"/>
  <c r="M3879" i="1"/>
  <c r="M2214" i="5" s="1"/>
  <c r="K3879" i="1"/>
  <c r="J3879" i="1"/>
  <c r="J2214" i="5" s="1"/>
  <c r="S2065" i="5"/>
  <c r="O3878" i="1"/>
  <c r="O2065" i="5" s="1"/>
  <c r="N3878" i="1"/>
  <c r="N2065" i="5" s="1"/>
  <c r="M3878" i="1"/>
  <c r="M2065" i="5" s="1"/>
  <c r="K3878" i="1"/>
  <c r="K2065" i="5" s="1"/>
  <c r="J3878" i="1"/>
  <c r="J2065" i="5" s="1"/>
  <c r="S2005" i="5"/>
  <c r="O3877" i="1"/>
  <c r="O2005" i="5" s="1"/>
  <c r="N3877" i="1"/>
  <c r="N2005" i="5" s="1"/>
  <c r="M3877" i="1"/>
  <c r="M2005" i="5" s="1"/>
  <c r="K3877" i="1"/>
  <c r="J3877" i="1"/>
  <c r="J2005" i="5" s="1"/>
  <c r="S1713" i="5"/>
  <c r="O3876" i="1"/>
  <c r="O1713" i="5" s="1"/>
  <c r="N3876" i="1"/>
  <c r="M3876" i="1"/>
  <c r="M1713" i="5" s="1"/>
  <c r="K3876" i="1"/>
  <c r="J3876" i="1"/>
  <c r="J1713" i="5" s="1"/>
  <c r="S1633" i="5"/>
  <c r="O3875" i="1"/>
  <c r="O1633" i="5" s="1"/>
  <c r="N3875" i="1"/>
  <c r="N1633" i="5" s="1"/>
  <c r="M3875" i="1"/>
  <c r="M1633" i="5" s="1"/>
  <c r="K3875" i="1"/>
  <c r="P3875" i="1" s="1" a="1"/>
  <c r="P3875" i="1" s="1"/>
  <c r="P1633" i="5" s="1"/>
  <c r="J3875" i="1"/>
  <c r="J1633" i="5" s="1"/>
  <c r="S1258" i="5"/>
  <c r="O3874" i="1"/>
  <c r="O1258" i="5" s="1"/>
  <c r="N3874" i="1"/>
  <c r="N1258" i="5" s="1"/>
  <c r="M3874" i="1"/>
  <c r="M1258" i="5" s="1"/>
  <c r="K3874" i="1"/>
  <c r="K1258" i="5" s="1"/>
  <c r="J3874" i="1"/>
  <c r="J1258" i="5" s="1"/>
  <c r="S1257" i="5"/>
  <c r="O3873" i="1"/>
  <c r="O1257" i="5" s="1"/>
  <c r="N3873" i="1"/>
  <c r="N1257" i="5" s="1"/>
  <c r="M3873" i="1"/>
  <c r="M1257" i="5" s="1"/>
  <c r="K3873" i="1"/>
  <c r="R1257" i="5" s="1"/>
  <c r="J3873" i="1"/>
  <c r="J1257" i="5" s="1"/>
  <c r="S1223" i="5"/>
  <c r="O3872" i="1"/>
  <c r="O1223" i="5" s="1"/>
  <c r="N3872" i="1"/>
  <c r="N1223" i="5" s="1"/>
  <c r="M3872" i="1"/>
  <c r="M1223" i="5" s="1"/>
  <c r="K3872" i="1"/>
  <c r="K1223" i="5" s="1"/>
  <c r="J3872" i="1"/>
  <c r="J1223" i="5" s="1"/>
  <c r="S1098" i="5"/>
  <c r="O3871" i="1"/>
  <c r="O1098" i="5" s="1"/>
  <c r="N3871" i="1"/>
  <c r="N1098" i="5" s="1"/>
  <c r="M3871" i="1"/>
  <c r="M1098" i="5" s="1"/>
  <c r="K3871" i="1"/>
  <c r="J3871" i="1"/>
  <c r="J1098" i="5" s="1"/>
  <c r="S693" i="5"/>
  <c r="O3870" i="1"/>
  <c r="O693" i="5" s="1"/>
  <c r="N3870" i="1"/>
  <c r="N693" i="5" s="1"/>
  <c r="M3870" i="1"/>
  <c r="M693" i="5" s="1"/>
  <c r="K3870" i="1"/>
  <c r="K693" i="5" s="1"/>
  <c r="J3870" i="1"/>
  <c r="J693" i="5" s="1"/>
  <c r="S625" i="5"/>
  <c r="O3869" i="1"/>
  <c r="O625" i="5" s="1"/>
  <c r="N3869" i="1"/>
  <c r="N625" i="5" s="1"/>
  <c r="M3869" i="1"/>
  <c r="M625" i="5" s="1"/>
  <c r="K3869" i="1"/>
  <c r="J3869" i="1"/>
  <c r="J625" i="5" s="1"/>
  <c r="S265" i="5"/>
  <c r="O3868" i="1"/>
  <c r="O265" i="5" s="1"/>
  <c r="N3868" i="1"/>
  <c r="M3868" i="1"/>
  <c r="M265" i="5" s="1"/>
  <c r="K3868" i="1"/>
  <c r="K265" i="5" s="1"/>
  <c r="J3868" i="1"/>
  <c r="J265" i="5" s="1"/>
  <c r="S624" i="5"/>
  <c r="O3867" i="1"/>
  <c r="O624" i="5" s="1"/>
  <c r="N3867" i="1"/>
  <c r="N624" i="5" s="1"/>
  <c r="M3867" i="1"/>
  <c r="M624" i="5" s="1"/>
  <c r="K3867" i="1"/>
  <c r="P3867" i="1" s="1" a="1"/>
  <c r="P3867" i="1" s="1"/>
  <c r="P624" i="5" s="1"/>
  <c r="J3867" i="1"/>
  <c r="J624" i="5" s="1"/>
  <c r="S1763" i="5"/>
  <c r="O3866" i="1"/>
  <c r="O1763" i="5" s="1"/>
  <c r="N3866" i="1"/>
  <c r="N1763" i="5" s="1"/>
  <c r="M3866" i="1"/>
  <c r="M1763" i="5" s="1"/>
  <c r="K3866" i="1"/>
  <c r="K1763" i="5" s="1"/>
  <c r="J3866" i="1"/>
  <c r="J1763" i="5" s="1"/>
  <c r="S1660" i="5"/>
  <c r="O3865" i="1"/>
  <c r="O1660" i="5" s="1"/>
  <c r="N3865" i="1"/>
  <c r="N1660" i="5" s="1"/>
  <c r="M3865" i="1"/>
  <c r="M1660" i="5" s="1"/>
  <c r="K3865" i="1"/>
  <c r="P3865" i="1" s="1" a="1"/>
  <c r="P3865" i="1" s="1"/>
  <c r="P1660" i="5" s="1"/>
  <c r="J3865" i="1"/>
  <c r="J1660" i="5" s="1"/>
  <c r="S1659" i="5"/>
  <c r="O3864" i="1"/>
  <c r="O1659" i="5" s="1"/>
  <c r="N3864" i="1"/>
  <c r="N1659" i="5" s="1"/>
  <c r="M3864" i="1"/>
  <c r="M1659" i="5" s="1"/>
  <c r="K3864" i="1"/>
  <c r="K1659" i="5" s="1"/>
  <c r="J3864" i="1"/>
  <c r="J1659" i="5" s="1"/>
  <c r="S1527" i="5"/>
  <c r="O3863" i="1"/>
  <c r="O1527" i="5" s="1"/>
  <c r="N3863" i="1"/>
  <c r="N1527" i="5" s="1"/>
  <c r="M3863" i="1"/>
  <c r="M1527" i="5" s="1"/>
  <c r="K3863" i="1"/>
  <c r="J3863" i="1"/>
  <c r="J1527" i="5" s="1"/>
  <c r="S1526" i="5"/>
  <c r="O3862" i="1"/>
  <c r="O1526" i="5" s="1"/>
  <c r="N3862" i="1"/>
  <c r="N1526" i="5" s="1"/>
  <c r="M3862" i="1"/>
  <c r="M1526" i="5" s="1"/>
  <c r="K3862" i="1"/>
  <c r="J3862" i="1"/>
  <c r="J1526" i="5" s="1"/>
  <c r="S2971" i="5"/>
  <c r="O3861" i="1"/>
  <c r="O2971" i="5" s="1"/>
  <c r="N3861" i="1"/>
  <c r="N2971" i="5" s="1"/>
  <c r="M3861" i="1"/>
  <c r="M2971" i="5" s="1"/>
  <c r="K3861" i="1"/>
  <c r="J3861" i="1"/>
  <c r="J2971" i="5" s="1"/>
  <c r="S2970" i="5"/>
  <c r="O3860" i="1"/>
  <c r="O2970" i="5" s="1"/>
  <c r="N3860" i="1"/>
  <c r="M3860" i="1"/>
  <c r="M2970" i="5" s="1"/>
  <c r="K3860" i="1"/>
  <c r="K2970" i="5" s="1"/>
  <c r="J3860" i="1"/>
  <c r="J2970" i="5" s="1"/>
  <c r="S2969" i="5"/>
  <c r="O3859" i="1"/>
  <c r="O2969" i="5" s="1"/>
  <c r="N3859" i="1"/>
  <c r="N2969" i="5" s="1"/>
  <c r="M3859" i="1"/>
  <c r="M2969" i="5" s="1"/>
  <c r="K3859" i="1"/>
  <c r="P3859" i="1" s="1" a="1"/>
  <c r="P3859" i="1" s="1"/>
  <c r="P2969" i="5" s="1"/>
  <c r="J3859" i="1"/>
  <c r="J2969" i="5" s="1"/>
  <c r="S1222" i="5"/>
  <c r="O3858" i="1"/>
  <c r="O1222" i="5" s="1"/>
  <c r="N3858" i="1"/>
  <c r="N1222" i="5" s="1"/>
  <c r="M3858" i="1"/>
  <c r="M1222" i="5" s="1"/>
  <c r="K3858" i="1"/>
  <c r="K1222" i="5" s="1"/>
  <c r="J3858" i="1"/>
  <c r="J1222" i="5" s="1"/>
  <c r="S1924" i="5"/>
  <c r="O3857" i="1"/>
  <c r="O1924" i="5" s="1"/>
  <c r="N3857" i="1"/>
  <c r="N1924" i="5" s="1"/>
  <c r="M3857" i="1"/>
  <c r="M1924" i="5" s="1"/>
  <c r="K3857" i="1"/>
  <c r="J3857" i="1"/>
  <c r="J1924" i="5" s="1"/>
  <c r="S1923" i="5"/>
  <c r="O3856" i="1"/>
  <c r="O1923" i="5" s="1"/>
  <c r="N3856" i="1"/>
  <c r="N1923" i="5" s="1"/>
  <c r="M3856" i="1"/>
  <c r="M1923" i="5" s="1"/>
  <c r="K3856" i="1"/>
  <c r="J3856" i="1"/>
  <c r="J1923" i="5" s="1"/>
  <c r="S1922" i="5"/>
  <c r="O3855" i="1"/>
  <c r="O1922" i="5" s="1"/>
  <c r="N3855" i="1"/>
  <c r="N1922" i="5" s="1"/>
  <c r="M3855" i="1"/>
  <c r="M1922" i="5" s="1"/>
  <c r="K3855" i="1"/>
  <c r="J3855" i="1"/>
  <c r="J1922" i="5" s="1"/>
  <c r="S1921" i="5"/>
  <c r="O3854" i="1"/>
  <c r="O1921" i="5" s="1"/>
  <c r="N3854" i="1"/>
  <c r="N1921" i="5" s="1"/>
  <c r="M3854" i="1"/>
  <c r="M1921" i="5" s="1"/>
  <c r="K3854" i="1"/>
  <c r="J3854" i="1"/>
  <c r="J1921" i="5" s="1"/>
  <c r="S1897" i="5"/>
  <c r="O3853" i="1"/>
  <c r="O1897" i="5" s="1"/>
  <c r="N3853" i="1"/>
  <c r="N1897" i="5" s="1"/>
  <c r="M3853" i="1"/>
  <c r="M1897" i="5" s="1"/>
  <c r="K3853" i="1"/>
  <c r="J3853" i="1"/>
  <c r="J1897" i="5" s="1"/>
  <c r="S1896" i="5"/>
  <c r="O3852" i="1"/>
  <c r="O1896" i="5" s="1"/>
  <c r="N3852" i="1"/>
  <c r="M3852" i="1"/>
  <c r="M1896" i="5" s="1"/>
  <c r="K3852" i="1"/>
  <c r="K1896" i="5" s="1"/>
  <c r="J3852" i="1"/>
  <c r="J1896" i="5" s="1"/>
  <c r="S1311" i="5"/>
  <c r="O3851" i="1"/>
  <c r="O1311" i="5" s="1"/>
  <c r="N3851" i="1"/>
  <c r="N1311" i="5" s="1"/>
  <c r="M3851" i="1"/>
  <c r="M1311" i="5" s="1"/>
  <c r="K3851" i="1"/>
  <c r="P3851" i="1" s="1" a="1"/>
  <c r="P3851" i="1" s="1"/>
  <c r="P1311" i="5" s="1"/>
  <c r="J3851" i="1"/>
  <c r="J1311" i="5" s="1"/>
  <c r="S1310" i="5"/>
  <c r="O3850" i="1"/>
  <c r="O1310" i="5" s="1"/>
  <c r="N3850" i="1"/>
  <c r="N1310" i="5" s="1"/>
  <c r="M3850" i="1"/>
  <c r="M1310" i="5" s="1"/>
  <c r="K3850" i="1"/>
  <c r="K1310" i="5" s="1"/>
  <c r="J3850" i="1"/>
  <c r="J1310" i="5" s="1"/>
  <c r="S704" i="5"/>
  <c r="O3849" i="1"/>
  <c r="O704" i="5" s="1"/>
  <c r="N3849" i="1"/>
  <c r="N704" i="5" s="1"/>
  <c r="M3849" i="1"/>
  <c r="M704" i="5" s="1"/>
  <c r="K3849" i="1"/>
  <c r="P3849" i="1" s="1" a="1"/>
  <c r="P3849" i="1" s="1"/>
  <c r="P704" i="5" s="1"/>
  <c r="J3849" i="1"/>
  <c r="J704" i="5" s="1"/>
  <c r="S703" i="5"/>
  <c r="O3848" i="1"/>
  <c r="O703" i="5" s="1"/>
  <c r="N3848" i="1"/>
  <c r="N703" i="5" s="1"/>
  <c r="M3848" i="1"/>
  <c r="M703" i="5" s="1"/>
  <c r="K3848" i="1"/>
  <c r="K703" i="5" s="1"/>
  <c r="J3848" i="1"/>
  <c r="J703" i="5" s="1"/>
  <c r="S369" i="5"/>
  <c r="O3847" i="1"/>
  <c r="O369" i="5" s="1"/>
  <c r="N3847" i="1"/>
  <c r="N369" i="5" s="1"/>
  <c r="M3847" i="1"/>
  <c r="M369" i="5" s="1"/>
  <c r="K3847" i="1"/>
  <c r="J3847" i="1"/>
  <c r="J369" i="5" s="1"/>
  <c r="S368" i="5"/>
  <c r="O3846" i="1"/>
  <c r="O368" i="5" s="1"/>
  <c r="N3846" i="1"/>
  <c r="N368" i="5" s="1"/>
  <c r="M3846" i="1"/>
  <c r="M368" i="5" s="1"/>
  <c r="K3846" i="1"/>
  <c r="K368" i="5" s="1"/>
  <c r="J3846" i="1"/>
  <c r="J368" i="5" s="1"/>
  <c r="S1654" i="5"/>
  <c r="O3845" i="1"/>
  <c r="O1654" i="5" s="1"/>
  <c r="N3845" i="1"/>
  <c r="N1654" i="5" s="1"/>
  <c r="M3845" i="1"/>
  <c r="M1654" i="5" s="1"/>
  <c r="K3845" i="1"/>
  <c r="J3845" i="1"/>
  <c r="J1654" i="5" s="1"/>
  <c r="S1653" i="5"/>
  <c r="O3844" i="1"/>
  <c r="O1653" i="5" s="1"/>
  <c r="N3844" i="1"/>
  <c r="M3844" i="1"/>
  <c r="M1653" i="5" s="1"/>
  <c r="K3844" i="1"/>
  <c r="K1653" i="5" s="1"/>
  <c r="J3844" i="1"/>
  <c r="J1653" i="5" s="1"/>
  <c r="S1386" i="5"/>
  <c r="O3843" i="1"/>
  <c r="O1386" i="5" s="1"/>
  <c r="N3843" i="1"/>
  <c r="N1386" i="5" s="1"/>
  <c r="M3843" i="1"/>
  <c r="M1386" i="5" s="1"/>
  <c r="K3843" i="1"/>
  <c r="P3843" i="1" s="1" a="1"/>
  <c r="P3843" i="1" s="1"/>
  <c r="P1386" i="5" s="1"/>
  <c r="J3843" i="1"/>
  <c r="J1386" i="5" s="1"/>
  <c r="S1385" i="5"/>
  <c r="O3842" i="1"/>
  <c r="O1385" i="5" s="1"/>
  <c r="N3842" i="1"/>
  <c r="N1385" i="5" s="1"/>
  <c r="M3842" i="1"/>
  <c r="M1385" i="5" s="1"/>
  <c r="K3842" i="1"/>
  <c r="K1385" i="5" s="1"/>
  <c r="J3842" i="1"/>
  <c r="J1385" i="5" s="1"/>
  <c r="S925" i="5"/>
  <c r="O3841" i="1"/>
  <c r="O925" i="5" s="1"/>
  <c r="N3841" i="1"/>
  <c r="N925" i="5" s="1"/>
  <c r="M3841" i="1"/>
  <c r="M925" i="5" s="1"/>
  <c r="K3841" i="1"/>
  <c r="R925" i="5" s="1"/>
  <c r="J3841" i="1"/>
  <c r="J925" i="5" s="1"/>
  <c r="S924" i="5"/>
  <c r="O3840" i="1"/>
  <c r="O924" i="5" s="1"/>
  <c r="N3840" i="1"/>
  <c r="N924" i="5" s="1"/>
  <c r="M3840" i="1"/>
  <c r="M924" i="5" s="1"/>
  <c r="K3840" i="1"/>
  <c r="K924" i="5" s="1"/>
  <c r="J3840" i="1"/>
  <c r="J924" i="5" s="1"/>
  <c r="S636" i="5"/>
  <c r="O3839" i="1"/>
  <c r="O636" i="5" s="1"/>
  <c r="N3839" i="1"/>
  <c r="N636" i="5" s="1"/>
  <c r="M3839" i="1"/>
  <c r="M636" i="5" s="1"/>
  <c r="K3839" i="1"/>
  <c r="J3839" i="1"/>
  <c r="J636" i="5" s="1"/>
  <c r="S2266" i="5"/>
  <c r="O3838" i="1"/>
  <c r="O2266" i="5" s="1"/>
  <c r="N3838" i="1"/>
  <c r="N2266" i="5" s="1"/>
  <c r="M3838" i="1"/>
  <c r="M2266" i="5" s="1"/>
  <c r="K3838" i="1"/>
  <c r="K2266" i="5" s="1"/>
  <c r="J3838" i="1"/>
  <c r="J2266" i="5" s="1"/>
  <c r="S1049" i="5"/>
  <c r="O3837" i="1"/>
  <c r="O1049" i="5" s="1"/>
  <c r="N3837" i="1"/>
  <c r="N1049" i="5" s="1"/>
  <c r="M3837" i="1"/>
  <c r="M1049" i="5" s="1"/>
  <c r="K3837" i="1"/>
  <c r="J3837" i="1"/>
  <c r="J1049" i="5" s="1"/>
  <c r="S804" i="5"/>
  <c r="O3836" i="1"/>
  <c r="O804" i="5" s="1"/>
  <c r="N3836" i="1"/>
  <c r="M3836" i="1"/>
  <c r="M804" i="5" s="1"/>
  <c r="K3836" i="1"/>
  <c r="U804" i="5" s="1"/>
  <c r="J3836" i="1"/>
  <c r="J804" i="5" s="1"/>
  <c r="S747" i="5"/>
  <c r="O3835" i="1"/>
  <c r="O747" i="5" s="1"/>
  <c r="N3835" i="1"/>
  <c r="N747" i="5" s="1"/>
  <c r="M3835" i="1"/>
  <c r="M747" i="5" s="1"/>
  <c r="K3835" i="1"/>
  <c r="P3835" i="1" s="1" a="1"/>
  <c r="P3835" i="1" s="1"/>
  <c r="P747" i="5" s="1"/>
  <c r="J3835" i="1"/>
  <c r="J747" i="5" s="1"/>
  <c r="S709" i="5"/>
  <c r="O3834" i="1"/>
  <c r="O709" i="5" s="1"/>
  <c r="N3834" i="1"/>
  <c r="N709" i="5" s="1"/>
  <c r="M3834" i="1"/>
  <c r="M709" i="5" s="1"/>
  <c r="K3834" i="1"/>
  <c r="K709" i="5" s="1"/>
  <c r="J3834" i="1"/>
  <c r="J709" i="5" s="1"/>
  <c r="S367" i="5"/>
  <c r="O3833" i="1"/>
  <c r="O367" i="5" s="1"/>
  <c r="N3833" i="1"/>
  <c r="N367" i="5" s="1"/>
  <c r="M3833" i="1"/>
  <c r="M367" i="5" s="1"/>
  <c r="K3833" i="1"/>
  <c r="R367" i="5" s="1"/>
  <c r="J3833" i="1"/>
  <c r="J367" i="5" s="1"/>
  <c r="S2844" i="5"/>
  <c r="O3832" i="1"/>
  <c r="O2844" i="5" s="1"/>
  <c r="N3832" i="1"/>
  <c r="N2844" i="5" s="1"/>
  <c r="M3832" i="1"/>
  <c r="M2844" i="5" s="1"/>
  <c r="K3832" i="1"/>
  <c r="J3832" i="1"/>
  <c r="J2844" i="5" s="1"/>
  <c r="S264" i="5"/>
  <c r="O3831" i="1"/>
  <c r="O264" i="5" s="1"/>
  <c r="N3831" i="1"/>
  <c r="N264" i="5" s="1"/>
  <c r="M3831" i="1"/>
  <c r="M264" i="5" s="1"/>
  <c r="K3831" i="1"/>
  <c r="J3831" i="1"/>
  <c r="J264" i="5" s="1"/>
  <c r="S263" i="5"/>
  <c r="O3830" i="1"/>
  <c r="O263" i="5" s="1"/>
  <c r="N3830" i="1"/>
  <c r="N263" i="5" s="1"/>
  <c r="M3830" i="1"/>
  <c r="M263" i="5" s="1"/>
  <c r="K3830" i="1"/>
  <c r="J3830" i="1"/>
  <c r="J263" i="5" s="1"/>
  <c r="S1265" i="5"/>
  <c r="O3829" i="1"/>
  <c r="O1265" i="5" s="1"/>
  <c r="N3829" i="1"/>
  <c r="N1265" i="5" s="1"/>
  <c r="M3829" i="1"/>
  <c r="M1265" i="5" s="1"/>
  <c r="K3829" i="1"/>
  <c r="J3829" i="1"/>
  <c r="J1265" i="5" s="1"/>
  <c r="S1264" i="5"/>
  <c r="O3828" i="1"/>
  <c r="O1264" i="5" s="1"/>
  <c r="N3828" i="1"/>
  <c r="M3828" i="1"/>
  <c r="M1264" i="5" s="1"/>
  <c r="K3828" i="1"/>
  <c r="J3828" i="1"/>
  <c r="J1264" i="5" s="1"/>
  <c r="S430" i="5"/>
  <c r="O3827" i="1"/>
  <c r="O430" i="5" s="1"/>
  <c r="N3827" i="1"/>
  <c r="N430" i="5" s="1"/>
  <c r="M3827" i="1"/>
  <c r="M430" i="5" s="1"/>
  <c r="K3827" i="1"/>
  <c r="P3827" i="1" s="1" a="1"/>
  <c r="P3827" i="1" s="1"/>
  <c r="P430" i="5" s="1"/>
  <c r="J3827" i="1"/>
  <c r="J430" i="5" s="1"/>
  <c r="S429" i="5"/>
  <c r="O3826" i="1"/>
  <c r="O429" i="5" s="1"/>
  <c r="N3826" i="1"/>
  <c r="N429" i="5" s="1"/>
  <c r="M3826" i="1"/>
  <c r="M429" i="5" s="1"/>
  <c r="K3826" i="1"/>
  <c r="U429" i="5" s="1"/>
  <c r="J3826" i="1"/>
  <c r="J429" i="5" s="1"/>
  <c r="S3161" i="5"/>
  <c r="O3825" i="1"/>
  <c r="O3161" i="5" s="1"/>
  <c r="N3825" i="1"/>
  <c r="N3161" i="5" s="1"/>
  <c r="M3825" i="1"/>
  <c r="M3161" i="5" s="1"/>
  <c r="K3825" i="1"/>
  <c r="J3825" i="1"/>
  <c r="J3161" i="5" s="1"/>
  <c r="S3511" i="5"/>
  <c r="O3824" i="1"/>
  <c r="O3511" i="5" s="1"/>
  <c r="N3824" i="1"/>
  <c r="N3511" i="5" s="1"/>
  <c r="M3824" i="1"/>
  <c r="M3511" i="5" s="1"/>
  <c r="K3824" i="1"/>
  <c r="J3824" i="1"/>
  <c r="J3511" i="5" s="1"/>
  <c r="S1920" i="5"/>
  <c r="O3823" i="1"/>
  <c r="O1920" i="5" s="1"/>
  <c r="N3823" i="1"/>
  <c r="N1920" i="5" s="1"/>
  <c r="M3823" i="1"/>
  <c r="M1920" i="5" s="1"/>
  <c r="K3823" i="1"/>
  <c r="J3823" i="1"/>
  <c r="J1920" i="5" s="1"/>
  <c r="S1919" i="5"/>
  <c r="O3822" i="1"/>
  <c r="O1919" i="5" s="1"/>
  <c r="N3822" i="1"/>
  <c r="N1919" i="5" s="1"/>
  <c r="M3822" i="1"/>
  <c r="M1919" i="5" s="1"/>
  <c r="K3822" i="1"/>
  <c r="K1919" i="5" s="1"/>
  <c r="J3822" i="1"/>
  <c r="J1919" i="5" s="1"/>
  <c r="S1856" i="5"/>
  <c r="O3821" i="1"/>
  <c r="O1856" i="5" s="1"/>
  <c r="N3821" i="1"/>
  <c r="N1856" i="5" s="1"/>
  <c r="M3821" i="1"/>
  <c r="M1856" i="5" s="1"/>
  <c r="K3821" i="1"/>
  <c r="J3821" i="1"/>
  <c r="J1856" i="5" s="1"/>
  <c r="S1855" i="5"/>
  <c r="O3820" i="1"/>
  <c r="O1855" i="5" s="1"/>
  <c r="N3820" i="1"/>
  <c r="M3820" i="1"/>
  <c r="M1855" i="5" s="1"/>
  <c r="K3820" i="1"/>
  <c r="J3820" i="1"/>
  <c r="J1855" i="5" s="1"/>
  <c r="S1652" i="5"/>
  <c r="O3819" i="1"/>
  <c r="O1652" i="5" s="1"/>
  <c r="N3819" i="1"/>
  <c r="N1652" i="5" s="1"/>
  <c r="M3819" i="1"/>
  <c r="M1652" i="5" s="1"/>
  <c r="K3819" i="1"/>
  <c r="P3819" i="1" s="1" a="1"/>
  <c r="P3819" i="1" s="1"/>
  <c r="P1652" i="5" s="1"/>
  <c r="J3819" i="1"/>
  <c r="J1652" i="5" s="1"/>
  <c r="S1564" i="5"/>
  <c r="O3818" i="1"/>
  <c r="O1564" i="5" s="1"/>
  <c r="N3818" i="1"/>
  <c r="N1564" i="5" s="1"/>
  <c r="M3818" i="1"/>
  <c r="M1564" i="5" s="1"/>
  <c r="K3818" i="1"/>
  <c r="K1564" i="5" s="1"/>
  <c r="J3818" i="1"/>
  <c r="J1564" i="5" s="1"/>
  <c r="S1563" i="5"/>
  <c r="O3817" i="1"/>
  <c r="O1563" i="5" s="1"/>
  <c r="N3817" i="1"/>
  <c r="N1563" i="5" s="1"/>
  <c r="M3817" i="1"/>
  <c r="M1563" i="5" s="1"/>
  <c r="K3817" i="1"/>
  <c r="J3817" i="1"/>
  <c r="J1563" i="5" s="1"/>
  <c r="S1525" i="5"/>
  <c r="O3816" i="1"/>
  <c r="O1525" i="5" s="1"/>
  <c r="N3816" i="1"/>
  <c r="N1525" i="5" s="1"/>
  <c r="M3816" i="1"/>
  <c r="M1525" i="5" s="1"/>
  <c r="K3816" i="1"/>
  <c r="J3816" i="1"/>
  <c r="J1525" i="5" s="1"/>
  <c r="S1524" i="5"/>
  <c r="O3815" i="1"/>
  <c r="O1524" i="5" s="1"/>
  <c r="N3815" i="1"/>
  <c r="N1524" i="5" s="1"/>
  <c r="M3815" i="1"/>
  <c r="M1524" i="5" s="1"/>
  <c r="K3815" i="1"/>
  <c r="J3815" i="1"/>
  <c r="J1524" i="5" s="1"/>
  <c r="S1403" i="5"/>
  <c r="O3814" i="1"/>
  <c r="O1403" i="5" s="1"/>
  <c r="N3814" i="1"/>
  <c r="N1403" i="5" s="1"/>
  <c r="M3814" i="1"/>
  <c r="M1403" i="5" s="1"/>
  <c r="K3814" i="1"/>
  <c r="K1403" i="5" s="1"/>
  <c r="J3814" i="1"/>
  <c r="J1403" i="5" s="1"/>
  <c r="S1402" i="5"/>
  <c r="O3813" i="1"/>
  <c r="O1402" i="5" s="1"/>
  <c r="N3813" i="1"/>
  <c r="N1402" i="5" s="1"/>
  <c r="M3813" i="1"/>
  <c r="M1402" i="5" s="1"/>
  <c r="K3813" i="1"/>
  <c r="J3813" i="1"/>
  <c r="J1402" i="5" s="1"/>
  <c r="S1343" i="5"/>
  <c r="O3812" i="1"/>
  <c r="O1343" i="5" s="1"/>
  <c r="N3812" i="1"/>
  <c r="M3812" i="1"/>
  <c r="M1343" i="5" s="1"/>
  <c r="K3812" i="1"/>
  <c r="J3812" i="1"/>
  <c r="J1343" i="5" s="1"/>
  <c r="S1342" i="5"/>
  <c r="O3811" i="1"/>
  <c r="O1342" i="5" s="1"/>
  <c r="N3811" i="1"/>
  <c r="N1342" i="5" s="1"/>
  <c r="M3811" i="1"/>
  <c r="M1342" i="5" s="1"/>
  <c r="K3811" i="1"/>
  <c r="P3811" i="1" s="1" a="1"/>
  <c r="P3811" i="1" s="1"/>
  <c r="P1342" i="5" s="1"/>
  <c r="J3811" i="1"/>
  <c r="J1342" i="5" s="1"/>
  <c r="S1333" i="5"/>
  <c r="O3810" i="1"/>
  <c r="O1333" i="5" s="1"/>
  <c r="N3810" i="1"/>
  <c r="N1333" i="5" s="1"/>
  <c r="M3810" i="1"/>
  <c r="M1333" i="5" s="1"/>
  <c r="K3810" i="1"/>
  <c r="K1333" i="5" s="1"/>
  <c r="J3810" i="1"/>
  <c r="J1333" i="5" s="1"/>
  <c r="S1112" i="5"/>
  <c r="O3809" i="1"/>
  <c r="O1112" i="5" s="1"/>
  <c r="N3809" i="1"/>
  <c r="N1112" i="5" s="1"/>
  <c r="M3809" i="1"/>
  <c r="M1112" i="5" s="1"/>
  <c r="K3809" i="1"/>
  <c r="P3809" i="1" s="1" a="1"/>
  <c r="P3809" i="1" s="1"/>
  <c r="P1112" i="5" s="1"/>
  <c r="J3809" i="1"/>
  <c r="J1112" i="5" s="1"/>
  <c r="S1111" i="5"/>
  <c r="O3808" i="1"/>
  <c r="O1111" i="5" s="1"/>
  <c r="N3808" i="1"/>
  <c r="N1111" i="5" s="1"/>
  <c r="M3808" i="1"/>
  <c r="M1111" i="5" s="1"/>
  <c r="K3808" i="1"/>
  <c r="K1111" i="5" s="1"/>
  <c r="J3808" i="1"/>
  <c r="J1111" i="5" s="1"/>
  <c r="S1067" i="5"/>
  <c r="O3807" i="1"/>
  <c r="O1067" i="5" s="1"/>
  <c r="N3807" i="1"/>
  <c r="N1067" i="5" s="1"/>
  <c r="M3807" i="1"/>
  <c r="M1067" i="5" s="1"/>
  <c r="K3807" i="1"/>
  <c r="J3807" i="1"/>
  <c r="J1067" i="5" s="1"/>
  <c r="S1066" i="5"/>
  <c r="O3806" i="1"/>
  <c r="O1066" i="5" s="1"/>
  <c r="N3806" i="1"/>
  <c r="N1066" i="5" s="1"/>
  <c r="M3806" i="1"/>
  <c r="M1066" i="5" s="1"/>
  <c r="K3806" i="1"/>
  <c r="K1066" i="5" s="1"/>
  <c r="J3806" i="1"/>
  <c r="J1066" i="5" s="1"/>
  <c r="S634" i="5"/>
  <c r="O3805" i="1"/>
  <c r="O634" i="5" s="1"/>
  <c r="N3805" i="1"/>
  <c r="N634" i="5" s="1"/>
  <c r="M3805" i="1"/>
  <c r="M634" i="5" s="1"/>
  <c r="K3805" i="1"/>
  <c r="J3805" i="1"/>
  <c r="J634" i="5" s="1"/>
  <c r="S633" i="5"/>
  <c r="O3804" i="1"/>
  <c r="O633" i="5" s="1"/>
  <c r="N3804" i="1"/>
  <c r="M3804" i="1"/>
  <c r="M633" i="5" s="1"/>
  <c r="K3804" i="1"/>
  <c r="K633" i="5" s="1"/>
  <c r="J3804" i="1"/>
  <c r="J633" i="5" s="1"/>
  <c r="S570" i="5"/>
  <c r="O3803" i="1"/>
  <c r="O570" i="5" s="1"/>
  <c r="N3803" i="1"/>
  <c r="N570" i="5" s="1"/>
  <c r="M3803" i="1"/>
  <c r="M570" i="5" s="1"/>
  <c r="K3803" i="1"/>
  <c r="P3803" i="1" s="1" a="1"/>
  <c r="P3803" i="1" s="1"/>
  <c r="P570" i="5" s="1"/>
  <c r="J3803" i="1"/>
  <c r="J570" i="5" s="1"/>
  <c r="S569" i="5"/>
  <c r="O3802" i="1"/>
  <c r="O569" i="5" s="1"/>
  <c r="N3802" i="1"/>
  <c r="N569" i="5" s="1"/>
  <c r="M3802" i="1"/>
  <c r="M569" i="5" s="1"/>
  <c r="K3802" i="1"/>
  <c r="K569" i="5" s="1"/>
  <c r="J3802" i="1"/>
  <c r="J569" i="5" s="1"/>
  <c r="S568" i="5"/>
  <c r="O3801" i="1"/>
  <c r="O568" i="5" s="1"/>
  <c r="N3801" i="1"/>
  <c r="N568" i="5" s="1"/>
  <c r="M3801" i="1"/>
  <c r="M568" i="5" s="1"/>
  <c r="K3801" i="1"/>
  <c r="J3801" i="1"/>
  <c r="J568" i="5" s="1"/>
  <c r="S366" i="5"/>
  <c r="O3800" i="1"/>
  <c r="O366" i="5" s="1"/>
  <c r="N3800" i="1"/>
  <c r="N366" i="5" s="1"/>
  <c r="M3800" i="1"/>
  <c r="M366" i="5" s="1"/>
  <c r="K3800" i="1"/>
  <c r="K366" i="5" s="1"/>
  <c r="J3800" i="1"/>
  <c r="J366" i="5" s="1"/>
  <c r="S320" i="5"/>
  <c r="O3799" i="1"/>
  <c r="O320" i="5" s="1"/>
  <c r="N3799" i="1"/>
  <c r="N320" i="5" s="1"/>
  <c r="M3799" i="1"/>
  <c r="M320" i="5" s="1"/>
  <c r="K3799" i="1"/>
  <c r="J3799" i="1"/>
  <c r="J320" i="5" s="1"/>
  <c r="S319" i="5"/>
  <c r="O3798" i="1"/>
  <c r="O319" i="5" s="1"/>
  <c r="N3798" i="1"/>
  <c r="N319" i="5" s="1"/>
  <c r="M3798" i="1"/>
  <c r="M319" i="5" s="1"/>
  <c r="K3798" i="1"/>
  <c r="K319" i="5" s="1"/>
  <c r="J3798" i="1"/>
  <c r="J319" i="5" s="1"/>
  <c r="S173" i="5"/>
  <c r="O3797" i="1"/>
  <c r="O173" i="5" s="1"/>
  <c r="N3797" i="1"/>
  <c r="N173" i="5" s="1"/>
  <c r="M3797" i="1"/>
  <c r="M173" i="5" s="1"/>
  <c r="K3797" i="1"/>
  <c r="J3797" i="1"/>
  <c r="J173" i="5" s="1"/>
  <c r="S2773" i="5"/>
  <c r="O3796" i="1"/>
  <c r="O2773" i="5" s="1"/>
  <c r="N3796" i="1"/>
  <c r="M3796" i="1"/>
  <c r="M2773" i="5" s="1"/>
  <c r="K3796" i="1"/>
  <c r="K2773" i="5" s="1"/>
  <c r="J3796" i="1"/>
  <c r="J2773" i="5" s="1"/>
  <c r="S2772" i="5"/>
  <c r="O3795" i="1"/>
  <c r="O2772" i="5" s="1"/>
  <c r="N3795" i="1"/>
  <c r="N2772" i="5" s="1"/>
  <c r="M3795" i="1"/>
  <c r="M2772" i="5" s="1"/>
  <c r="K3795" i="1"/>
  <c r="P3795" i="1" s="1" a="1"/>
  <c r="P3795" i="1" s="1"/>
  <c r="P2772" i="5" s="1"/>
  <c r="J3795" i="1"/>
  <c r="J2772" i="5" s="1"/>
  <c r="S2405" i="5"/>
  <c r="O3794" i="1"/>
  <c r="O2405" i="5" s="1"/>
  <c r="N3794" i="1"/>
  <c r="N2405" i="5" s="1"/>
  <c r="M3794" i="1"/>
  <c r="M2405" i="5" s="1"/>
  <c r="K3794" i="1"/>
  <c r="K2405" i="5" s="1"/>
  <c r="J3794" i="1"/>
  <c r="J2405" i="5" s="1"/>
  <c r="S2347" i="5"/>
  <c r="O3793" i="1"/>
  <c r="O2347" i="5" s="1"/>
  <c r="N3793" i="1"/>
  <c r="N2347" i="5" s="1"/>
  <c r="M3793" i="1"/>
  <c r="M2347" i="5" s="1"/>
  <c r="K3793" i="1"/>
  <c r="P3793" i="1" s="1" a="1"/>
  <c r="P3793" i="1" s="1"/>
  <c r="P2347" i="5" s="1"/>
  <c r="J3793" i="1"/>
  <c r="J2347" i="5" s="1"/>
  <c r="S2213" i="5"/>
  <c r="O3792" i="1"/>
  <c r="O2213" i="5" s="1"/>
  <c r="N3792" i="1"/>
  <c r="M3792" i="1"/>
  <c r="M2213" i="5" s="1"/>
  <c r="K3792" i="1"/>
  <c r="K2213" i="5" s="1"/>
  <c r="J3792" i="1"/>
  <c r="J2213" i="5" s="1"/>
  <c r="S1895" i="5"/>
  <c r="O3791" i="1"/>
  <c r="O1895" i="5" s="1"/>
  <c r="N3791" i="1"/>
  <c r="N1895" i="5" s="1"/>
  <c r="M3791" i="1"/>
  <c r="M1895" i="5" s="1"/>
  <c r="K3791" i="1"/>
  <c r="J3791" i="1"/>
  <c r="J1895" i="5" s="1"/>
  <c r="S1894" i="5"/>
  <c r="O3790" i="1"/>
  <c r="O1894" i="5" s="1"/>
  <c r="N3790" i="1"/>
  <c r="N1894" i="5" s="1"/>
  <c r="M3790" i="1"/>
  <c r="M1894" i="5" s="1"/>
  <c r="K3790" i="1"/>
  <c r="J3790" i="1"/>
  <c r="J1894" i="5" s="1"/>
  <c r="S1762" i="5"/>
  <c r="O3789" i="1"/>
  <c r="O1762" i="5" s="1"/>
  <c r="N3789" i="1"/>
  <c r="N1762" i="5" s="1"/>
  <c r="M3789" i="1"/>
  <c r="M1762" i="5" s="1"/>
  <c r="K3789" i="1"/>
  <c r="J3789" i="1"/>
  <c r="J1762" i="5" s="1"/>
  <c r="S1303" i="5"/>
  <c r="O3788" i="1"/>
  <c r="O1303" i="5" s="1"/>
  <c r="N3788" i="1"/>
  <c r="M3788" i="1"/>
  <c r="M1303" i="5" s="1"/>
  <c r="K3788" i="1"/>
  <c r="K1303" i="5" s="1"/>
  <c r="J3788" i="1"/>
  <c r="J1303" i="5" s="1"/>
  <c r="S1221" i="5"/>
  <c r="O3787" i="1"/>
  <c r="O1221" i="5" s="1"/>
  <c r="N3787" i="1"/>
  <c r="N1221" i="5" s="1"/>
  <c r="M3787" i="1"/>
  <c r="M1221" i="5" s="1"/>
  <c r="K3787" i="1"/>
  <c r="P3787" i="1" s="1" a="1"/>
  <c r="P3787" i="1" s="1"/>
  <c r="P1221" i="5" s="1"/>
  <c r="J3787" i="1"/>
  <c r="J1221" i="5" s="1"/>
  <c r="S1141" i="5"/>
  <c r="O3786" i="1"/>
  <c r="O1141" i="5" s="1"/>
  <c r="N3786" i="1"/>
  <c r="N1141" i="5" s="1"/>
  <c r="M3786" i="1"/>
  <c r="M1141" i="5" s="1"/>
  <c r="K3786" i="1"/>
  <c r="U1141" i="5" s="1"/>
  <c r="J3786" i="1"/>
  <c r="J1141" i="5" s="1"/>
  <c r="S1140" i="5"/>
  <c r="O3785" i="1"/>
  <c r="O1140" i="5" s="1"/>
  <c r="N3785" i="1"/>
  <c r="N1140" i="5" s="1"/>
  <c r="M3785" i="1"/>
  <c r="M1140" i="5" s="1"/>
  <c r="K3785" i="1"/>
  <c r="R1140" i="5" s="1"/>
  <c r="J3785" i="1"/>
  <c r="J1140" i="5" s="1"/>
  <c r="S803" i="5"/>
  <c r="O3784" i="1"/>
  <c r="O803" i="5" s="1"/>
  <c r="N3784" i="1"/>
  <c r="N803" i="5" s="1"/>
  <c r="M3784" i="1"/>
  <c r="M803" i="5" s="1"/>
  <c r="K3784" i="1"/>
  <c r="K803" i="5" s="1"/>
  <c r="J3784" i="1"/>
  <c r="J803" i="5" s="1"/>
  <c r="S786" i="5"/>
  <c r="O3783" i="1"/>
  <c r="O786" i="5" s="1"/>
  <c r="N3783" i="1"/>
  <c r="N786" i="5" s="1"/>
  <c r="M3783" i="1"/>
  <c r="M786" i="5" s="1"/>
  <c r="K3783" i="1"/>
  <c r="J3783" i="1"/>
  <c r="J786" i="5" s="1"/>
  <c r="S785" i="5"/>
  <c r="O3782" i="1"/>
  <c r="O785" i="5" s="1"/>
  <c r="N3782" i="1"/>
  <c r="N785" i="5" s="1"/>
  <c r="M3782" i="1"/>
  <c r="M785" i="5" s="1"/>
  <c r="K3782" i="1"/>
  <c r="K785" i="5" s="1"/>
  <c r="J3782" i="1"/>
  <c r="J785" i="5" s="1"/>
  <c r="S725" i="5"/>
  <c r="O3781" i="1"/>
  <c r="O725" i="5" s="1"/>
  <c r="N3781" i="1"/>
  <c r="N725" i="5" s="1"/>
  <c r="M3781" i="1"/>
  <c r="M725" i="5" s="1"/>
  <c r="K3781" i="1"/>
  <c r="J3781" i="1"/>
  <c r="J725" i="5" s="1"/>
  <c r="S495" i="5"/>
  <c r="O3780" i="1"/>
  <c r="O495" i="5" s="1"/>
  <c r="N3780" i="1"/>
  <c r="M3780" i="1"/>
  <c r="M495" i="5" s="1"/>
  <c r="K3780" i="1"/>
  <c r="K495" i="5" s="1"/>
  <c r="J3780" i="1"/>
  <c r="J495" i="5" s="1"/>
  <c r="S2771" i="5"/>
  <c r="O3779" i="1"/>
  <c r="O2771" i="5" s="1"/>
  <c r="N3779" i="1"/>
  <c r="N2771" i="5" s="1"/>
  <c r="M3779" i="1"/>
  <c r="M2771" i="5" s="1"/>
  <c r="K3779" i="1"/>
  <c r="P3779" i="1" s="1" a="1"/>
  <c r="P3779" i="1" s="1"/>
  <c r="P2771" i="5" s="1"/>
  <c r="J3779" i="1"/>
  <c r="J2771" i="5" s="1"/>
  <c r="S2770" i="5"/>
  <c r="O3778" i="1"/>
  <c r="O2770" i="5" s="1"/>
  <c r="N3778" i="1"/>
  <c r="N2770" i="5" s="1"/>
  <c r="M3778" i="1"/>
  <c r="M2770" i="5" s="1"/>
  <c r="K3778" i="1"/>
  <c r="K2770" i="5" s="1"/>
  <c r="J3778" i="1"/>
  <c r="J2770" i="5" s="1"/>
  <c r="S2808" i="5"/>
  <c r="O3777" i="1"/>
  <c r="O2808" i="5" s="1"/>
  <c r="N3777" i="1"/>
  <c r="N2808" i="5" s="1"/>
  <c r="M3777" i="1"/>
  <c r="M2808" i="5" s="1"/>
  <c r="K3777" i="1"/>
  <c r="J3777" i="1"/>
  <c r="J2808" i="5" s="1"/>
  <c r="S2807" i="5"/>
  <c r="O3776" i="1"/>
  <c r="O2807" i="5" s="1"/>
  <c r="N3776" i="1"/>
  <c r="N2807" i="5" s="1"/>
  <c r="M3776" i="1"/>
  <c r="M2807" i="5" s="1"/>
  <c r="K3776" i="1"/>
  <c r="J3776" i="1"/>
  <c r="J2807" i="5" s="1"/>
  <c r="S1946" i="5"/>
  <c r="O3775" i="1"/>
  <c r="O1946" i="5" s="1"/>
  <c r="N3775" i="1"/>
  <c r="N1946" i="5" s="1"/>
  <c r="M3775" i="1"/>
  <c r="M1946" i="5" s="1"/>
  <c r="K3775" i="1"/>
  <c r="J3775" i="1"/>
  <c r="J1946" i="5" s="1"/>
  <c r="S1945" i="5"/>
  <c r="O3774" i="1"/>
  <c r="O1945" i="5" s="1"/>
  <c r="N3774" i="1"/>
  <c r="N1945" i="5" s="1"/>
  <c r="M3774" i="1"/>
  <c r="M1945" i="5" s="1"/>
  <c r="K3774" i="1"/>
  <c r="K1945" i="5" s="1"/>
  <c r="J3774" i="1"/>
  <c r="J1945" i="5" s="1"/>
  <c r="S1302" i="5"/>
  <c r="O3773" i="1"/>
  <c r="O1302" i="5" s="1"/>
  <c r="N3773" i="1"/>
  <c r="N1302" i="5" s="1"/>
  <c r="M3773" i="1"/>
  <c r="M1302" i="5" s="1"/>
  <c r="K3773" i="1"/>
  <c r="J3773" i="1"/>
  <c r="J1302" i="5" s="1"/>
  <c r="S1301" i="5"/>
  <c r="O3772" i="1"/>
  <c r="O1301" i="5" s="1"/>
  <c r="N3772" i="1"/>
  <c r="M3772" i="1"/>
  <c r="M1301" i="5" s="1"/>
  <c r="K3772" i="1"/>
  <c r="R1301" i="5" s="1"/>
  <c r="J3772" i="1"/>
  <c r="J1301" i="5" s="1"/>
  <c r="S724" i="5"/>
  <c r="O3771" i="1"/>
  <c r="O724" i="5" s="1"/>
  <c r="N3771" i="1"/>
  <c r="N724" i="5" s="1"/>
  <c r="M3771" i="1"/>
  <c r="M724" i="5" s="1"/>
  <c r="K3771" i="1"/>
  <c r="J3771" i="1"/>
  <c r="J724" i="5" s="1"/>
  <c r="S567" i="5"/>
  <c r="O3770" i="1"/>
  <c r="O567" i="5" s="1"/>
  <c r="N3770" i="1"/>
  <c r="N567" i="5" s="1"/>
  <c r="M3770" i="1"/>
  <c r="M567" i="5" s="1"/>
  <c r="K3770" i="1"/>
  <c r="J3770" i="1"/>
  <c r="J567" i="5" s="1"/>
  <c r="S382" i="5"/>
  <c r="O3769" i="1"/>
  <c r="O382" i="5" s="1"/>
  <c r="N3769" i="1"/>
  <c r="N382" i="5" s="1"/>
  <c r="M3769" i="1"/>
  <c r="M382" i="5" s="1"/>
  <c r="K3769" i="1"/>
  <c r="R382" i="5" s="1"/>
  <c r="J3769" i="1"/>
  <c r="J382" i="5" s="1"/>
  <c r="S262" i="5"/>
  <c r="O3768" i="1"/>
  <c r="O262" i="5" s="1"/>
  <c r="N3768" i="1"/>
  <c r="N262" i="5" s="1"/>
  <c r="M3768" i="1"/>
  <c r="M262" i="5" s="1"/>
  <c r="K3768" i="1"/>
  <c r="K262" i="5" s="1"/>
  <c r="J3768" i="1"/>
  <c r="J262" i="5" s="1"/>
  <c r="S261" i="5"/>
  <c r="O3767" i="1"/>
  <c r="O261" i="5" s="1"/>
  <c r="N3767" i="1"/>
  <c r="N261" i="5" s="1"/>
  <c r="M3767" i="1"/>
  <c r="M261" i="5" s="1"/>
  <c r="K3767" i="1"/>
  <c r="J3767" i="1"/>
  <c r="J261" i="5" s="1"/>
  <c r="S2088" i="5"/>
  <c r="O3766" i="1"/>
  <c r="O2088" i="5" s="1"/>
  <c r="N3766" i="1"/>
  <c r="N2088" i="5" s="1"/>
  <c r="M3766" i="1"/>
  <c r="M2088" i="5" s="1"/>
  <c r="K3766" i="1"/>
  <c r="J3766" i="1"/>
  <c r="J2088" i="5" s="1"/>
  <c r="S2087" i="5"/>
  <c r="O3765" i="1"/>
  <c r="O2087" i="5" s="1"/>
  <c r="N3765" i="1"/>
  <c r="N2087" i="5" s="1"/>
  <c r="M3765" i="1"/>
  <c r="M2087" i="5" s="1"/>
  <c r="K3765" i="1"/>
  <c r="J3765" i="1"/>
  <c r="J2087" i="5" s="1"/>
  <c r="S1656" i="5"/>
  <c r="O3764" i="1"/>
  <c r="O1656" i="5" s="1"/>
  <c r="N3764" i="1"/>
  <c r="M3764" i="1"/>
  <c r="M1656" i="5" s="1"/>
  <c r="K3764" i="1"/>
  <c r="K1656" i="5" s="1"/>
  <c r="J3764" i="1"/>
  <c r="J1656" i="5" s="1"/>
  <c r="S1655" i="5"/>
  <c r="O3763" i="1"/>
  <c r="O1655" i="5" s="1"/>
  <c r="N3763" i="1"/>
  <c r="N1655" i="5" s="1"/>
  <c r="M3763" i="1"/>
  <c r="M1655" i="5" s="1"/>
  <c r="K3763" i="1"/>
  <c r="P3763" i="1" s="1" a="1"/>
  <c r="P3763" i="1" s="1"/>
  <c r="P1655" i="5" s="1"/>
  <c r="J3763" i="1"/>
  <c r="J1655" i="5" s="1"/>
  <c r="S815" i="5"/>
  <c r="O3762" i="1"/>
  <c r="O815" i="5" s="1"/>
  <c r="N3762" i="1"/>
  <c r="N815" i="5" s="1"/>
  <c r="M3762" i="1"/>
  <c r="M815" i="5" s="1"/>
  <c r="K3762" i="1"/>
  <c r="J3762" i="1"/>
  <c r="J815" i="5" s="1"/>
  <c r="S814" i="5"/>
  <c r="O3761" i="1"/>
  <c r="O814" i="5" s="1"/>
  <c r="N3761" i="1"/>
  <c r="N814" i="5" s="1"/>
  <c r="M3761" i="1"/>
  <c r="M814" i="5" s="1"/>
  <c r="K3761" i="1"/>
  <c r="J3761" i="1"/>
  <c r="J814" i="5" s="1"/>
  <c r="S1220" i="5"/>
  <c r="O3760" i="1"/>
  <c r="O1220" i="5" s="1"/>
  <c r="N3760" i="1"/>
  <c r="N1220" i="5" s="1"/>
  <c r="M3760" i="1"/>
  <c r="M1220" i="5" s="1"/>
  <c r="K3760" i="1"/>
  <c r="K1220" i="5" s="1"/>
  <c r="J3760" i="1"/>
  <c r="J1220" i="5" s="1"/>
  <c r="S923" i="5"/>
  <c r="O3759" i="1"/>
  <c r="O923" i="5" s="1"/>
  <c r="N3759" i="1"/>
  <c r="N923" i="5" s="1"/>
  <c r="M3759" i="1"/>
  <c r="M923" i="5" s="1"/>
  <c r="K3759" i="1"/>
  <c r="J3759" i="1"/>
  <c r="J923" i="5" s="1"/>
  <c r="S922" i="5"/>
  <c r="O3758" i="1"/>
  <c r="O922" i="5" s="1"/>
  <c r="N3758" i="1"/>
  <c r="N922" i="5" s="1"/>
  <c r="M3758" i="1"/>
  <c r="M922" i="5" s="1"/>
  <c r="K3758" i="1"/>
  <c r="K922" i="5" s="1"/>
  <c r="J3758" i="1"/>
  <c r="J922" i="5" s="1"/>
  <c r="S2221" i="5"/>
  <c r="O3757" i="1"/>
  <c r="O2221" i="5" s="1"/>
  <c r="N3757" i="1"/>
  <c r="N2221" i="5" s="1"/>
  <c r="M3757" i="1"/>
  <c r="M2221" i="5" s="1"/>
  <c r="K3757" i="1"/>
  <c r="J3757" i="1"/>
  <c r="J2221" i="5" s="1"/>
  <c r="S2220" i="5"/>
  <c r="O3756" i="1"/>
  <c r="O2220" i="5" s="1"/>
  <c r="N3756" i="1"/>
  <c r="M3756" i="1"/>
  <c r="M2220" i="5" s="1"/>
  <c r="K3756" i="1"/>
  <c r="K2220" i="5" s="1"/>
  <c r="J3756" i="1"/>
  <c r="J2220" i="5" s="1"/>
  <c r="S110" i="5"/>
  <c r="O3755" i="1"/>
  <c r="O110" i="5" s="1"/>
  <c r="N3755" i="1"/>
  <c r="N110" i="5" s="1"/>
  <c r="M3755" i="1"/>
  <c r="M110" i="5" s="1"/>
  <c r="K3755" i="1"/>
  <c r="P3755" i="1" s="1" a="1"/>
  <c r="P3755" i="1" s="1"/>
  <c r="P110" i="5" s="1"/>
  <c r="J3755" i="1"/>
  <c r="J110" i="5" s="1"/>
  <c r="S2505" i="5"/>
  <c r="O3754" i="1"/>
  <c r="O2505" i="5" s="1"/>
  <c r="N3754" i="1"/>
  <c r="N2505" i="5" s="1"/>
  <c r="M3754" i="1"/>
  <c r="M2505" i="5" s="1"/>
  <c r="K3754" i="1"/>
  <c r="K2505" i="5" s="1"/>
  <c r="J3754" i="1"/>
  <c r="J2505" i="5" s="1"/>
  <c r="S2504" i="5"/>
  <c r="O3753" i="1"/>
  <c r="O2504" i="5" s="1"/>
  <c r="N3753" i="1"/>
  <c r="N2504" i="5" s="1"/>
  <c r="M3753" i="1"/>
  <c r="M2504" i="5" s="1"/>
  <c r="K3753" i="1"/>
  <c r="P3753" i="1" s="1" a="1"/>
  <c r="P3753" i="1" s="1"/>
  <c r="P2504" i="5" s="1"/>
  <c r="J3753" i="1"/>
  <c r="J2504" i="5" s="1"/>
  <c r="S2112" i="5"/>
  <c r="O3752" i="1"/>
  <c r="O2112" i="5" s="1"/>
  <c r="N3752" i="1"/>
  <c r="N2112" i="5" s="1"/>
  <c r="M3752" i="1"/>
  <c r="M2112" i="5" s="1"/>
  <c r="K3752" i="1"/>
  <c r="J3752" i="1"/>
  <c r="J2112" i="5" s="1"/>
  <c r="S2111" i="5"/>
  <c r="O3751" i="1"/>
  <c r="O2111" i="5" s="1"/>
  <c r="N3751" i="1"/>
  <c r="N2111" i="5" s="1"/>
  <c r="M3751" i="1"/>
  <c r="M2111" i="5" s="1"/>
  <c r="K3751" i="1"/>
  <c r="J3751" i="1"/>
  <c r="J2111" i="5" s="1"/>
  <c r="S1943" i="5"/>
  <c r="O3750" i="1"/>
  <c r="O1943" i="5" s="1"/>
  <c r="N3750" i="1"/>
  <c r="N1943" i="5" s="1"/>
  <c r="M3750" i="1"/>
  <c r="M1943" i="5" s="1"/>
  <c r="K3750" i="1"/>
  <c r="K1943" i="5" s="1"/>
  <c r="J3750" i="1"/>
  <c r="J1943" i="5" s="1"/>
  <c r="S1942" i="5"/>
  <c r="O3749" i="1"/>
  <c r="O1942" i="5" s="1"/>
  <c r="N3749" i="1"/>
  <c r="N1942" i="5" s="1"/>
  <c r="M3749" i="1"/>
  <c r="M1942" i="5" s="1"/>
  <c r="K3749" i="1"/>
  <c r="J3749" i="1"/>
  <c r="J1942" i="5" s="1"/>
  <c r="S1937" i="5"/>
  <c r="O3748" i="1"/>
  <c r="O1937" i="5" s="1"/>
  <c r="N3748" i="1"/>
  <c r="M3748" i="1"/>
  <c r="M1937" i="5" s="1"/>
  <c r="K3748" i="1"/>
  <c r="J3748" i="1"/>
  <c r="J1937" i="5" s="1"/>
  <c r="S1936" i="5"/>
  <c r="O3747" i="1"/>
  <c r="O1936" i="5" s="1"/>
  <c r="N3747" i="1"/>
  <c r="N1936" i="5" s="1"/>
  <c r="M3747" i="1"/>
  <c r="M1936" i="5" s="1"/>
  <c r="K3747" i="1"/>
  <c r="P3747" i="1" s="1" a="1"/>
  <c r="P3747" i="1" s="1"/>
  <c r="P1936" i="5" s="1"/>
  <c r="J3747" i="1"/>
  <c r="J1936" i="5" s="1"/>
  <c r="S1893" i="5"/>
  <c r="O3746" i="1"/>
  <c r="O1893" i="5" s="1"/>
  <c r="N3746" i="1"/>
  <c r="N1893" i="5" s="1"/>
  <c r="M3746" i="1"/>
  <c r="M1893" i="5" s="1"/>
  <c r="K3746" i="1"/>
  <c r="K1893" i="5" s="1"/>
  <c r="J3746" i="1"/>
  <c r="J1893" i="5" s="1"/>
  <c r="S1892" i="5"/>
  <c r="O3745" i="1"/>
  <c r="O1892" i="5" s="1"/>
  <c r="N3745" i="1"/>
  <c r="N1892" i="5" s="1"/>
  <c r="M3745" i="1"/>
  <c r="M1892" i="5" s="1"/>
  <c r="K3745" i="1"/>
  <c r="P3745" i="1" s="1" a="1"/>
  <c r="P3745" i="1" s="1"/>
  <c r="P1892" i="5" s="1"/>
  <c r="J3745" i="1"/>
  <c r="J1892" i="5" s="1"/>
  <c r="S1097" i="5"/>
  <c r="O3744" i="1"/>
  <c r="O1097" i="5" s="1"/>
  <c r="N3744" i="1"/>
  <c r="N1097" i="5" s="1"/>
  <c r="M3744" i="1"/>
  <c r="M1097" i="5" s="1"/>
  <c r="K3744" i="1"/>
  <c r="K1097" i="5" s="1"/>
  <c r="J3744" i="1"/>
  <c r="J1097" i="5" s="1"/>
  <c r="S1096" i="5"/>
  <c r="O3743" i="1"/>
  <c r="O1096" i="5" s="1"/>
  <c r="N3743" i="1"/>
  <c r="N1096" i="5" s="1"/>
  <c r="M3743" i="1"/>
  <c r="M1096" i="5" s="1"/>
  <c r="K3743" i="1"/>
  <c r="J3743" i="1"/>
  <c r="J1096" i="5" s="1"/>
  <c r="S365" i="5"/>
  <c r="O3742" i="1"/>
  <c r="O365" i="5" s="1"/>
  <c r="N3742" i="1"/>
  <c r="N365" i="5" s="1"/>
  <c r="M3742" i="1"/>
  <c r="M365" i="5" s="1"/>
  <c r="K3742" i="1"/>
  <c r="K365" i="5" s="1"/>
  <c r="J3742" i="1"/>
  <c r="J365" i="5" s="1"/>
  <c r="S125" i="5"/>
  <c r="O3741" i="1"/>
  <c r="O125" i="5" s="1"/>
  <c r="N3741" i="1"/>
  <c r="N125" i="5" s="1"/>
  <c r="M3741" i="1"/>
  <c r="M125" i="5" s="1"/>
  <c r="K3741" i="1"/>
  <c r="J3741" i="1"/>
  <c r="J125" i="5" s="1"/>
  <c r="S124" i="5"/>
  <c r="O3740" i="1"/>
  <c r="O124" i="5" s="1"/>
  <c r="N3740" i="1"/>
  <c r="M3740" i="1"/>
  <c r="M124" i="5" s="1"/>
  <c r="K3740" i="1"/>
  <c r="K124" i="5" s="1"/>
  <c r="J3740" i="1"/>
  <c r="J124" i="5" s="1"/>
  <c r="S106" i="5"/>
  <c r="O3739" i="1"/>
  <c r="O106" i="5" s="1"/>
  <c r="N3739" i="1"/>
  <c r="N106" i="5" s="1"/>
  <c r="M3739" i="1"/>
  <c r="M106" i="5" s="1"/>
  <c r="K3739" i="1"/>
  <c r="P3739" i="1" s="1" a="1"/>
  <c r="P3739" i="1" s="1"/>
  <c r="P106" i="5" s="1"/>
  <c r="J3739" i="1"/>
  <c r="J106" i="5" s="1"/>
  <c r="S62" i="5"/>
  <c r="O3738" i="1"/>
  <c r="O62" i="5" s="1"/>
  <c r="N3738" i="1"/>
  <c r="N62" i="5" s="1"/>
  <c r="M3738" i="1"/>
  <c r="M62" i="5" s="1"/>
  <c r="K3738" i="1"/>
  <c r="J3738" i="1"/>
  <c r="J62" i="5" s="1"/>
  <c r="S61" i="5"/>
  <c r="O3737" i="1"/>
  <c r="O61" i="5" s="1"/>
  <c r="N3737" i="1"/>
  <c r="N61" i="5" s="1"/>
  <c r="M3737" i="1"/>
  <c r="M61" i="5" s="1"/>
  <c r="K3737" i="1"/>
  <c r="R61" i="5" s="1"/>
  <c r="J3737" i="1"/>
  <c r="J61" i="5" s="1"/>
  <c r="S49" i="5"/>
  <c r="O3736" i="1"/>
  <c r="O49" i="5" s="1"/>
  <c r="N3736" i="1"/>
  <c r="N49" i="5" s="1"/>
  <c r="M3736" i="1"/>
  <c r="M49" i="5" s="1"/>
  <c r="K3736" i="1"/>
  <c r="K49" i="5" s="1"/>
  <c r="J3736" i="1"/>
  <c r="J49" i="5" s="1"/>
  <c r="S27" i="5"/>
  <c r="O3735" i="1"/>
  <c r="O27" i="5" s="1"/>
  <c r="N3735" i="1"/>
  <c r="N27" i="5" s="1"/>
  <c r="M3735" i="1"/>
  <c r="M27" i="5" s="1"/>
  <c r="K3735" i="1"/>
  <c r="J3735" i="1"/>
  <c r="J27" i="5" s="1"/>
  <c r="S1761" i="5"/>
  <c r="O3734" i="1"/>
  <c r="O1761" i="5" s="1"/>
  <c r="N3734" i="1"/>
  <c r="N1761" i="5" s="1"/>
  <c r="M3734" i="1"/>
  <c r="M1761" i="5" s="1"/>
  <c r="K3734" i="1"/>
  <c r="K1761" i="5" s="1"/>
  <c r="J3734" i="1"/>
  <c r="J1761" i="5" s="1"/>
  <c r="S1760" i="5"/>
  <c r="O3733" i="1"/>
  <c r="O1760" i="5" s="1"/>
  <c r="N3733" i="1"/>
  <c r="N1760" i="5" s="1"/>
  <c r="M3733" i="1"/>
  <c r="M1760" i="5" s="1"/>
  <c r="K3733" i="1"/>
  <c r="J3733" i="1"/>
  <c r="J1760" i="5" s="1"/>
  <c r="S1523" i="5"/>
  <c r="O3732" i="1"/>
  <c r="O1523" i="5" s="1"/>
  <c r="N3732" i="1"/>
  <c r="M3732" i="1"/>
  <c r="M1523" i="5" s="1"/>
  <c r="K3732" i="1"/>
  <c r="K1523" i="5" s="1"/>
  <c r="J3732" i="1"/>
  <c r="J1523" i="5" s="1"/>
  <c r="S175" i="5"/>
  <c r="O3731" i="1"/>
  <c r="O175" i="5" s="1"/>
  <c r="N3731" i="1"/>
  <c r="N175" i="5" s="1"/>
  <c r="M3731" i="1"/>
  <c r="M175" i="5" s="1"/>
  <c r="K3731" i="1"/>
  <c r="J3731" i="1"/>
  <c r="J175" i="5" s="1"/>
  <c r="S174" i="5"/>
  <c r="O3730" i="1"/>
  <c r="O174" i="5" s="1"/>
  <c r="N3730" i="1"/>
  <c r="N174" i="5" s="1"/>
  <c r="M3730" i="1"/>
  <c r="M174" i="5" s="1"/>
  <c r="K3730" i="1"/>
  <c r="K174" i="5" s="1"/>
  <c r="J3730" i="1"/>
  <c r="J174" i="5" s="1"/>
  <c r="S2733" i="5"/>
  <c r="O3729" i="1"/>
  <c r="O2733" i="5" s="1"/>
  <c r="N3729" i="1"/>
  <c r="N2733" i="5" s="1"/>
  <c r="M3729" i="1"/>
  <c r="M2733" i="5" s="1"/>
  <c r="K3729" i="1"/>
  <c r="P3729" i="1" s="1" a="1"/>
  <c r="P3729" i="1" s="1"/>
  <c r="P2733" i="5" s="1"/>
  <c r="J3729" i="1"/>
  <c r="J2733" i="5" s="1"/>
  <c r="S2732" i="5"/>
  <c r="O3728" i="1"/>
  <c r="O2732" i="5" s="1"/>
  <c r="N3728" i="1"/>
  <c r="N2732" i="5" s="1"/>
  <c r="M3728" i="1"/>
  <c r="M2732" i="5" s="1"/>
  <c r="K3728" i="1"/>
  <c r="J3728" i="1"/>
  <c r="J2732" i="5" s="1"/>
  <c r="S959" i="5"/>
  <c r="O3727" i="1"/>
  <c r="O959" i="5" s="1"/>
  <c r="N3727" i="1"/>
  <c r="N959" i="5" s="1"/>
  <c r="M3727" i="1"/>
  <c r="M959" i="5" s="1"/>
  <c r="K3727" i="1"/>
  <c r="J3727" i="1"/>
  <c r="J959" i="5" s="1"/>
  <c r="S958" i="5"/>
  <c r="O3726" i="1"/>
  <c r="O958" i="5" s="1"/>
  <c r="N3726" i="1"/>
  <c r="N958" i="5" s="1"/>
  <c r="M3726" i="1"/>
  <c r="M958" i="5" s="1"/>
  <c r="K3726" i="1"/>
  <c r="J3726" i="1"/>
  <c r="J958" i="5" s="1"/>
  <c r="S921" i="5"/>
  <c r="O3725" i="1"/>
  <c r="O921" i="5" s="1"/>
  <c r="N3725" i="1"/>
  <c r="N921" i="5" s="1"/>
  <c r="M3725" i="1"/>
  <c r="M921" i="5" s="1"/>
  <c r="K3725" i="1"/>
  <c r="J3725" i="1"/>
  <c r="J921" i="5" s="1"/>
  <c r="S920" i="5"/>
  <c r="O3724" i="1"/>
  <c r="O920" i="5" s="1"/>
  <c r="N3724" i="1"/>
  <c r="M3724" i="1"/>
  <c r="M920" i="5" s="1"/>
  <c r="K3724" i="1"/>
  <c r="J3724" i="1"/>
  <c r="J920" i="5" s="1"/>
  <c r="S919" i="5"/>
  <c r="O3723" i="1"/>
  <c r="O919" i="5" s="1"/>
  <c r="N3723" i="1"/>
  <c r="N919" i="5" s="1"/>
  <c r="M3723" i="1"/>
  <c r="M919" i="5" s="1"/>
  <c r="K3723" i="1"/>
  <c r="J3723" i="1"/>
  <c r="J919" i="5" s="1"/>
  <c r="S918" i="5"/>
  <c r="O3722" i="1"/>
  <c r="O918" i="5" s="1"/>
  <c r="N3722" i="1"/>
  <c r="N918" i="5" s="1"/>
  <c r="M3722" i="1"/>
  <c r="M918" i="5" s="1"/>
  <c r="K3722" i="1"/>
  <c r="J3722" i="1"/>
  <c r="J918" i="5" s="1"/>
  <c r="S917" i="5"/>
  <c r="O3721" i="1"/>
  <c r="O917" i="5" s="1"/>
  <c r="N3721" i="1"/>
  <c r="N917" i="5" s="1"/>
  <c r="M3721" i="1"/>
  <c r="M917" i="5" s="1"/>
  <c r="K3721" i="1"/>
  <c r="R917" i="5" s="1"/>
  <c r="J3721" i="1"/>
  <c r="J917" i="5" s="1"/>
  <c r="S916" i="5"/>
  <c r="O3720" i="1"/>
  <c r="O916" i="5" s="1"/>
  <c r="N3720" i="1"/>
  <c r="N916" i="5" s="1"/>
  <c r="M3720" i="1"/>
  <c r="M916" i="5" s="1"/>
  <c r="K3720" i="1"/>
  <c r="K916" i="5" s="1"/>
  <c r="J3720" i="1"/>
  <c r="J916" i="5" s="1"/>
  <c r="S915" i="5"/>
  <c r="O3719" i="1"/>
  <c r="O915" i="5" s="1"/>
  <c r="N3719" i="1"/>
  <c r="N915" i="5" s="1"/>
  <c r="M3719" i="1"/>
  <c r="M915" i="5" s="1"/>
  <c r="K3719" i="1"/>
  <c r="J3719" i="1"/>
  <c r="J915" i="5" s="1"/>
  <c r="S914" i="5"/>
  <c r="O3718" i="1"/>
  <c r="O914" i="5" s="1"/>
  <c r="N3718" i="1"/>
  <c r="N914" i="5" s="1"/>
  <c r="M3718" i="1"/>
  <c r="M914" i="5" s="1"/>
  <c r="K3718" i="1"/>
  <c r="K914" i="5" s="1"/>
  <c r="J3718" i="1"/>
  <c r="J914" i="5" s="1"/>
  <c r="S913" i="5"/>
  <c r="O3717" i="1"/>
  <c r="O913" i="5" s="1"/>
  <c r="N3717" i="1"/>
  <c r="N913" i="5" s="1"/>
  <c r="M3717" i="1"/>
  <c r="M913" i="5" s="1"/>
  <c r="K3717" i="1"/>
  <c r="J3717" i="1"/>
  <c r="J913" i="5" s="1"/>
  <c r="S912" i="5"/>
  <c r="O3716" i="1"/>
  <c r="O912" i="5" s="1"/>
  <c r="N3716" i="1"/>
  <c r="M3716" i="1"/>
  <c r="M912" i="5" s="1"/>
  <c r="K3716" i="1"/>
  <c r="K912" i="5" s="1"/>
  <c r="J3716" i="1"/>
  <c r="J912" i="5" s="1"/>
  <c r="S911" i="5"/>
  <c r="O3715" i="1"/>
  <c r="O911" i="5" s="1"/>
  <c r="N3715" i="1"/>
  <c r="N911" i="5" s="1"/>
  <c r="M3715" i="1"/>
  <c r="M911" i="5" s="1"/>
  <c r="K3715" i="1"/>
  <c r="P3715" i="1" s="1" a="1"/>
  <c r="P3715" i="1" s="1"/>
  <c r="P911" i="5" s="1"/>
  <c r="J3715" i="1"/>
  <c r="J911" i="5" s="1"/>
  <c r="S910" i="5"/>
  <c r="O3714" i="1"/>
  <c r="O910" i="5" s="1"/>
  <c r="N3714" i="1"/>
  <c r="N910" i="5" s="1"/>
  <c r="M3714" i="1"/>
  <c r="M910" i="5" s="1"/>
  <c r="K3714" i="1"/>
  <c r="J3714" i="1"/>
  <c r="J910" i="5" s="1"/>
  <c r="S909" i="5"/>
  <c r="O3713" i="1"/>
  <c r="O909" i="5" s="1"/>
  <c r="N3713" i="1"/>
  <c r="N909" i="5" s="1"/>
  <c r="M3713" i="1"/>
  <c r="M909" i="5" s="1"/>
  <c r="K3713" i="1"/>
  <c r="R909" i="5" s="1"/>
  <c r="J3713" i="1"/>
  <c r="J909" i="5" s="1"/>
  <c r="S908" i="5"/>
  <c r="O3712" i="1"/>
  <c r="O908" i="5" s="1"/>
  <c r="N3712" i="1"/>
  <c r="N908" i="5" s="1"/>
  <c r="M3712" i="1"/>
  <c r="M908" i="5" s="1"/>
  <c r="K3712" i="1"/>
  <c r="K908" i="5" s="1"/>
  <c r="J3712" i="1"/>
  <c r="J908" i="5" s="1"/>
  <c r="S907" i="5"/>
  <c r="O3711" i="1"/>
  <c r="O907" i="5" s="1"/>
  <c r="N3711" i="1"/>
  <c r="N907" i="5" s="1"/>
  <c r="M3711" i="1"/>
  <c r="M907" i="5" s="1"/>
  <c r="K3711" i="1"/>
  <c r="J3711" i="1"/>
  <c r="J907" i="5" s="1"/>
  <c r="S906" i="5"/>
  <c r="O3710" i="1"/>
  <c r="O906" i="5" s="1"/>
  <c r="N3710" i="1"/>
  <c r="N906" i="5" s="1"/>
  <c r="M3710" i="1"/>
  <c r="M906" i="5" s="1"/>
  <c r="K3710" i="1"/>
  <c r="U906" i="5" s="1"/>
  <c r="J3710" i="1"/>
  <c r="J906" i="5" s="1"/>
  <c r="S905" i="5"/>
  <c r="O3709" i="1"/>
  <c r="O905" i="5" s="1"/>
  <c r="N3709" i="1"/>
  <c r="N905" i="5" s="1"/>
  <c r="M3709" i="1"/>
  <c r="M905" i="5" s="1"/>
  <c r="K3709" i="1"/>
  <c r="J3709" i="1"/>
  <c r="J905" i="5" s="1"/>
  <c r="S904" i="5"/>
  <c r="O3708" i="1"/>
  <c r="O904" i="5" s="1"/>
  <c r="N3708" i="1"/>
  <c r="M3708" i="1"/>
  <c r="M904" i="5" s="1"/>
  <c r="K3708" i="1"/>
  <c r="U904" i="5" s="1"/>
  <c r="J3708" i="1"/>
  <c r="J904" i="5" s="1"/>
  <c r="S903" i="5"/>
  <c r="O3707" i="1"/>
  <c r="O903" i="5" s="1"/>
  <c r="N3707" i="1"/>
  <c r="N903" i="5" s="1"/>
  <c r="M3707" i="1"/>
  <c r="M903" i="5" s="1"/>
  <c r="K3707" i="1"/>
  <c r="P3707" i="1" s="1" a="1"/>
  <c r="P3707" i="1" s="1"/>
  <c r="P903" i="5" s="1"/>
  <c r="J3707" i="1"/>
  <c r="J903" i="5" s="1"/>
  <c r="S902" i="5"/>
  <c r="O3706" i="1"/>
  <c r="O902" i="5" s="1"/>
  <c r="N3706" i="1"/>
  <c r="N902" i="5" s="1"/>
  <c r="M3706" i="1"/>
  <c r="M902" i="5" s="1"/>
  <c r="K3706" i="1"/>
  <c r="K902" i="5" s="1"/>
  <c r="J3706" i="1"/>
  <c r="J902" i="5" s="1"/>
  <c r="S2004" i="5"/>
  <c r="O3705" i="1"/>
  <c r="O2004" i="5" s="1"/>
  <c r="N3705" i="1"/>
  <c r="N2004" i="5" s="1"/>
  <c r="M3705" i="1"/>
  <c r="M2004" i="5" s="1"/>
  <c r="K3705" i="1"/>
  <c r="J3705" i="1"/>
  <c r="J2004" i="5" s="1"/>
  <c r="S1687" i="5"/>
  <c r="O3704" i="1"/>
  <c r="O1687" i="5" s="1"/>
  <c r="N3704" i="1"/>
  <c r="M3704" i="1"/>
  <c r="M1687" i="5" s="1"/>
  <c r="K3704" i="1"/>
  <c r="K1687" i="5" s="1"/>
  <c r="J3704" i="1"/>
  <c r="J1687" i="5" s="1"/>
  <c r="S1686" i="5"/>
  <c r="O3703" i="1"/>
  <c r="O1686" i="5" s="1"/>
  <c r="N3703" i="1"/>
  <c r="N1686" i="5" s="1"/>
  <c r="M3703" i="1"/>
  <c r="M1686" i="5" s="1"/>
  <c r="K3703" i="1"/>
  <c r="J3703" i="1"/>
  <c r="J1686" i="5" s="1"/>
  <c r="S364" i="5"/>
  <c r="O3702" i="1"/>
  <c r="O364" i="5" s="1"/>
  <c r="N3702" i="1"/>
  <c r="N364" i="5" s="1"/>
  <c r="M3702" i="1"/>
  <c r="M364" i="5" s="1"/>
  <c r="K3702" i="1"/>
  <c r="K364" i="5" s="1"/>
  <c r="J3702" i="1"/>
  <c r="J364" i="5" s="1"/>
  <c r="S363" i="5"/>
  <c r="O3701" i="1"/>
  <c r="O363" i="5" s="1"/>
  <c r="N3701" i="1"/>
  <c r="N363" i="5" s="1"/>
  <c r="M3701" i="1"/>
  <c r="M363" i="5" s="1"/>
  <c r="K3701" i="1"/>
  <c r="J3701" i="1"/>
  <c r="J363" i="5" s="1"/>
  <c r="S3300" i="5"/>
  <c r="O3700" i="1"/>
  <c r="O3300" i="5" s="1"/>
  <c r="N3700" i="1"/>
  <c r="M3700" i="1"/>
  <c r="M3300" i="5" s="1"/>
  <c r="K3700" i="1"/>
  <c r="K3300" i="5" s="1"/>
  <c r="J3700" i="1"/>
  <c r="J3300" i="5" s="1"/>
  <c r="S3299" i="5"/>
  <c r="O3699" i="1"/>
  <c r="O3299" i="5" s="1"/>
  <c r="N3699" i="1"/>
  <c r="N3299" i="5" s="1"/>
  <c r="M3699" i="1"/>
  <c r="M3299" i="5" s="1"/>
  <c r="K3699" i="1"/>
  <c r="P3699" i="1" s="1" a="1"/>
  <c r="P3699" i="1" s="1"/>
  <c r="P3299" i="5" s="1"/>
  <c r="J3699" i="1"/>
  <c r="J3299" i="5" s="1"/>
  <c r="S3510" i="5"/>
  <c r="O3698" i="1"/>
  <c r="O3510" i="5" s="1"/>
  <c r="N3698" i="1"/>
  <c r="N3510" i="5" s="1"/>
  <c r="M3698" i="1"/>
  <c r="M3510" i="5" s="1"/>
  <c r="K3698" i="1"/>
  <c r="J3698" i="1"/>
  <c r="J3510" i="5" s="1"/>
  <c r="S3509" i="5"/>
  <c r="O3697" i="1"/>
  <c r="O3509" i="5" s="1"/>
  <c r="N3697" i="1"/>
  <c r="N3509" i="5" s="1"/>
  <c r="M3697" i="1"/>
  <c r="M3509" i="5" s="1"/>
  <c r="K3697" i="1"/>
  <c r="P3697" i="1" s="1" a="1"/>
  <c r="P3697" i="1" s="1"/>
  <c r="P3509" i="5" s="1"/>
  <c r="J3697" i="1"/>
  <c r="J3509" i="5" s="1"/>
  <c r="S3160" i="5"/>
  <c r="O3696" i="1"/>
  <c r="O3160" i="5" s="1"/>
  <c r="N3696" i="1"/>
  <c r="N3160" i="5" s="1"/>
  <c r="M3696" i="1"/>
  <c r="M3160" i="5" s="1"/>
  <c r="K3696" i="1"/>
  <c r="J3696" i="1"/>
  <c r="J3160" i="5" s="1"/>
  <c r="S3076" i="5"/>
  <c r="O3695" i="1"/>
  <c r="O3076" i="5" s="1"/>
  <c r="N3695" i="1"/>
  <c r="N3076" i="5" s="1"/>
  <c r="M3695" i="1"/>
  <c r="M3076" i="5" s="1"/>
  <c r="K3695" i="1"/>
  <c r="J3695" i="1"/>
  <c r="J3076" i="5" s="1"/>
  <c r="S3075" i="5"/>
  <c r="O3694" i="1"/>
  <c r="O3075" i="5" s="1"/>
  <c r="N3694" i="1"/>
  <c r="N3075" i="5" s="1"/>
  <c r="M3694" i="1"/>
  <c r="M3075" i="5" s="1"/>
  <c r="K3694" i="1"/>
  <c r="J3694" i="1"/>
  <c r="J3075" i="5" s="1"/>
  <c r="S2538" i="5"/>
  <c r="O3693" i="1"/>
  <c r="O2538" i="5" s="1"/>
  <c r="N3693" i="1"/>
  <c r="N2538" i="5" s="1"/>
  <c r="M3693" i="1"/>
  <c r="M2538" i="5" s="1"/>
  <c r="K3693" i="1"/>
  <c r="J3693" i="1"/>
  <c r="J2538" i="5" s="1"/>
  <c r="S2537" i="5"/>
  <c r="O3692" i="1"/>
  <c r="O2537" i="5" s="1"/>
  <c r="N3692" i="1"/>
  <c r="M3692" i="1"/>
  <c r="M2537" i="5" s="1"/>
  <c r="K3692" i="1"/>
  <c r="J3692" i="1"/>
  <c r="J2537" i="5" s="1"/>
  <c r="S2385" i="5"/>
  <c r="O3691" i="1"/>
  <c r="O2385" i="5" s="1"/>
  <c r="N3691" i="1"/>
  <c r="N2385" i="5" s="1"/>
  <c r="M3691" i="1"/>
  <c r="M2385" i="5" s="1"/>
  <c r="K3691" i="1"/>
  <c r="P3691" i="1" s="1" a="1"/>
  <c r="P3691" i="1" s="1"/>
  <c r="P2385" i="5" s="1"/>
  <c r="J3691" i="1"/>
  <c r="J2385" i="5" s="1"/>
  <c r="S1759" i="5"/>
  <c r="O3690" i="1"/>
  <c r="O1759" i="5" s="1"/>
  <c r="N3690" i="1"/>
  <c r="N1759" i="5" s="1"/>
  <c r="M3690" i="1"/>
  <c r="M1759" i="5" s="1"/>
  <c r="K3690" i="1"/>
  <c r="J3690" i="1"/>
  <c r="J1759" i="5" s="1"/>
  <c r="S1315" i="5"/>
  <c r="O3689" i="1"/>
  <c r="O1315" i="5" s="1"/>
  <c r="N3689" i="1"/>
  <c r="N1315" i="5" s="1"/>
  <c r="M3689" i="1"/>
  <c r="M1315" i="5" s="1"/>
  <c r="K3689" i="1"/>
  <c r="J3689" i="1"/>
  <c r="J1315" i="5" s="1"/>
  <c r="S1314" i="5"/>
  <c r="O3688" i="1"/>
  <c r="O1314" i="5" s="1"/>
  <c r="N3688" i="1"/>
  <c r="N1314" i="5" s="1"/>
  <c r="M3688" i="1"/>
  <c r="M1314" i="5" s="1"/>
  <c r="K3688" i="1"/>
  <c r="U1314" i="5" s="1"/>
  <c r="J3688" i="1"/>
  <c r="J1314" i="5" s="1"/>
  <c r="S1246" i="5"/>
  <c r="O3687" i="1"/>
  <c r="O1246" i="5" s="1"/>
  <c r="N3687" i="1"/>
  <c r="N1246" i="5" s="1"/>
  <c r="M3687" i="1"/>
  <c r="M1246" i="5" s="1"/>
  <c r="K3687" i="1"/>
  <c r="J3687" i="1"/>
  <c r="J1246" i="5" s="1"/>
  <c r="S1245" i="5"/>
  <c r="O3686" i="1"/>
  <c r="O1245" i="5" s="1"/>
  <c r="N3686" i="1"/>
  <c r="N1245" i="5" s="1"/>
  <c r="M3686" i="1"/>
  <c r="M1245" i="5" s="1"/>
  <c r="K3686" i="1"/>
  <c r="K1245" i="5" s="1"/>
  <c r="J3686" i="1"/>
  <c r="J1245" i="5" s="1"/>
  <c r="S260" i="5"/>
  <c r="O3685" i="1"/>
  <c r="O260" i="5" s="1"/>
  <c r="N3685" i="1"/>
  <c r="N260" i="5" s="1"/>
  <c r="M3685" i="1"/>
  <c r="M260" i="5" s="1"/>
  <c r="K3685" i="1"/>
  <c r="J3685" i="1"/>
  <c r="J260" i="5" s="1"/>
  <c r="S259" i="5"/>
  <c r="O3684" i="1"/>
  <c r="O259" i="5" s="1"/>
  <c r="N3684" i="1"/>
  <c r="M3684" i="1"/>
  <c r="M259" i="5" s="1"/>
  <c r="K3684" i="1"/>
  <c r="J3684" i="1"/>
  <c r="J259" i="5" s="1"/>
  <c r="S95" i="5"/>
  <c r="O3683" i="1"/>
  <c r="O95" i="5" s="1"/>
  <c r="N3683" i="1"/>
  <c r="N95" i="5" s="1"/>
  <c r="M3683" i="1"/>
  <c r="M95" i="5" s="1"/>
  <c r="K3683" i="1"/>
  <c r="J3683" i="1"/>
  <c r="J95" i="5" s="1"/>
  <c r="S80" i="5"/>
  <c r="O3682" i="1"/>
  <c r="O80" i="5" s="1"/>
  <c r="N3682" i="1"/>
  <c r="N80" i="5" s="1"/>
  <c r="M3682" i="1"/>
  <c r="M80" i="5" s="1"/>
  <c r="K3682" i="1"/>
  <c r="K80" i="5" s="1"/>
  <c r="J3682" i="1"/>
  <c r="J80" i="5" s="1"/>
  <c r="S79" i="5"/>
  <c r="O3681" i="1"/>
  <c r="O79" i="5" s="1"/>
  <c r="N3681" i="1"/>
  <c r="N79" i="5" s="1"/>
  <c r="M3681" i="1"/>
  <c r="M79" i="5" s="1"/>
  <c r="K3681" i="1"/>
  <c r="P3681" i="1" s="1" a="1"/>
  <c r="P3681" i="1" s="1"/>
  <c r="P79" i="5" s="1"/>
  <c r="J3681" i="1"/>
  <c r="J79" i="5" s="1"/>
  <c r="S3229" i="5"/>
  <c r="O3680" i="1"/>
  <c r="O3229" i="5" s="1"/>
  <c r="N3680" i="1"/>
  <c r="N3229" i="5" s="1"/>
  <c r="M3680" i="1"/>
  <c r="M3229" i="5" s="1"/>
  <c r="K3680" i="1"/>
  <c r="J3680" i="1"/>
  <c r="J3229" i="5" s="1"/>
  <c r="S2672" i="5"/>
  <c r="O3679" i="1"/>
  <c r="O2672" i="5" s="1"/>
  <c r="N3679" i="1"/>
  <c r="M3679" i="1"/>
  <c r="M2672" i="5" s="1"/>
  <c r="K3679" i="1"/>
  <c r="U2672" i="5" s="1"/>
  <c r="J3679" i="1"/>
  <c r="J2672" i="5" s="1"/>
  <c r="S2671" i="5"/>
  <c r="O3678" i="1"/>
  <c r="O2671" i="5" s="1"/>
  <c r="N3678" i="1"/>
  <c r="N2671" i="5" s="1"/>
  <c r="M3678" i="1"/>
  <c r="M2671" i="5" s="1"/>
  <c r="K3678" i="1"/>
  <c r="U2671" i="5" s="1"/>
  <c r="J3678" i="1"/>
  <c r="J2671" i="5" s="1"/>
  <c r="S2608" i="5"/>
  <c r="O3677" i="1"/>
  <c r="O2608" i="5" s="1"/>
  <c r="N3677" i="1"/>
  <c r="N2608" i="5" s="1"/>
  <c r="M3677" i="1"/>
  <c r="M2608" i="5" s="1"/>
  <c r="K3677" i="1"/>
  <c r="K2608" i="5" s="1"/>
  <c r="J3677" i="1"/>
  <c r="J2608" i="5" s="1"/>
  <c r="S2607" i="5"/>
  <c r="O3676" i="1"/>
  <c r="O2607" i="5" s="1"/>
  <c r="N3676" i="1"/>
  <c r="N2607" i="5" s="1"/>
  <c r="M3676" i="1"/>
  <c r="M2607" i="5" s="1"/>
  <c r="K3676" i="1"/>
  <c r="J3676" i="1"/>
  <c r="J2607" i="5" s="1"/>
  <c r="S1935" i="5"/>
  <c r="O3675" i="1"/>
  <c r="O1935" i="5" s="1"/>
  <c r="N3675" i="1"/>
  <c r="M3675" i="1"/>
  <c r="M1935" i="5" s="1"/>
  <c r="K3675" i="1"/>
  <c r="J3675" i="1"/>
  <c r="J1935" i="5" s="1"/>
  <c r="S1934" i="5"/>
  <c r="O3674" i="1"/>
  <c r="O1934" i="5" s="1"/>
  <c r="N3674" i="1"/>
  <c r="N1934" i="5" s="1"/>
  <c r="M3674" i="1"/>
  <c r="M1934" i="5" s="1"/>
  <c r="K3674" i="1"/>
  <c r="J3674" i="1"/>
  <c r="J1934" i="5" s="1"/>
  <c r="S1758" i="5"/>
  <c r="O3673" i="1"/>
  <c r="O1758" i="5" s="1"/>
  <c r="N3673" i="1"/>
  <c r="N1758" i="5" s="1"/>
  <c r="M3673" i="1"/>
  <c r="M1758" i="5" s="1"/>
  <c r="K3673" i="1"/>
  <c r="K1758" i="5" s="1"/>
  <c r="J3673" i="1"/>
  <c r="J1758" i="5" s="1"/>
  <c r="S1757" i="5"/>
  <c r="O3672" i="1"/>
  <c r="O1757" i="5" s="1"/>
  <c r="N3672" i="1"/>
  <c r="N1757" i="5" s="1"/>
  <c r="M3672" i="1"/>
  <c r="M1757" i="5" s="1"/>
  <c r="K3672" i="1"/>
  <c r="J3672" i="1"/>
  <c r="J1757" i="5" s="1"/>
  <c r="S1153" i="5"/>
  <c r="O3671" i="1"/>
  <c r="O1153" i="5" s="1"/>
  <c r="N3671" i="1"/>
  <c r="M3671" i="1"/>
  <c r="M1153" i="5" s="1"/>
  <c r="K3671" i="1"/>
  <c r="J3671" i="1"/>
  <c r="J1153" i="5" s="1"/>
  <c r="S1144" i="5"/>
  <c r="O3670" i="1"/>
  <c r="O1144" i="5" s="1"/>
  <c r="N3670" i="1"/>
  <c r="N1144" i="5" s="1"/>
  <c r="M3670" i="1"/>
  <c r="M1144" i="5" s="1"/>
  <c r="K3670" i="1"/>
  <c r="J3670" i="1"/>
  <c r="J1144" i="5" s="1"/>
  <c r="S94" i="5"/>
  <c r="O3669" i="1"/>
  <c r="O94" i="5" s="1"/>
  <c r="N3669" i="1"/>
  <c r="N94" i="5" s="1"/>
  <c r="M3669" i="1"/>
  <c r="M94" i="5" s="1"/>
  <c r="K3669" i="1"/>
  <c r="K94" i="5" s="1"/>
  <c r="J3669" i="1"/>
  <c r="J94" i="5" s="1"/>
  <c r="S93" i="5"/>
  <c r="O3668" i="1"/>
  <c r="O93" i="5" s="1"/>
  <c r="N3668" i="1"/>
  <c r="N93" i="5" s="1"/>
  <c r="M3668" i="1"/>
  <c r="M93" i="5" s="1"/>
  <c r="K3668" i="1"/>
  <c r="J3668" i="1"/>
  <c r="J93" i="5" s="1"/>
  <c r="S2536" i="5"/>
  <c r="O3667" i="1"/>
  <c r="O2536" i="5" s="1"/>
  <c r="N3667" i="1"/>
  <c r="M3667" i="1"/>
  <c r="M2536" i="5" s="1"/>
  <c r="K3667" i="1"/>
  <c r="J3667" i="1"/>
  <c r="J2536" i="5" s="1"/>
  <c r="S1377" i="5"/>
  <c r="O3666" i="1"/>
  <c r="O1377" i="5" s="1"/>
  <c r="N3666" i="1"/>
  <c r="N1377" i="5" s="1"/>
  <c r="M3666" i="1"/>
  <c r="M1377" i="5" s="1"/>
  <c r="K3666" i="1"/>
  <c r="K1377" i="5" s="1"/>
  <c r="J3666" i="1"/>
  <c r="J1377" i="5" s="1"/>
  <c r="S644" i="5"/>
  <c r="O3665" i="1"/>
  <c r="O644" i="5" s="1"/>
  <c r="N3665" i="1"/>
  <c r="N644" i="5" s="1"/>
  <c r="M3665" i="1"/>
  <c r="M644" i="5" s="1"/>
  <c r="K3665" i="1"/>
  <c r="K644" i="5" s="1"/>
  <c r="J3665" i="1"/>
  <c r="J644" i="5" s="1"/>
  <c r="S643" i="5"/>
  <c r="O3664" i="1"/>
  <c r="O643" i="5" s="1"/>
  <c r="N3664" i="1"/>
  <c r="N643" i="5" s="1"/>
  <c r="M3664" i="1"/>
  <c r="M643" i="5" s="1"/>
  <c r="K3664" i="1"/>
  <c r="J3664" i="1"/>
  <c r="J643" i="5" s="1"/>
  <c r="S566" i="5"/>
  <c r="O3663" i="1"/>
  <c r="O566" i="5" s="1"/>
  <c r="N3663" i="1"/>
  <c r="M3663" i="1"/>
  <c r="M566" i="5" s="1"/>
  <c r="K3663" i="1"/>
  <c r="J3663" i="1"/>
  <c r="J566" i="5" s="1"/>
  <c r="S565" i="5"/>
  <c r="O3662" i="1"/>
  <c r="O565" i="5" s="1"/>
  <c r="N3662" i="1"/>
  <c r="N565" i="5" s="1"/>
  <c r="M3662" i="1"/>
  <c r="M565" i="5" s="1"/>
  <c r="K3662" i="1"/>
  <c r="U565" i="5" s="1"/>
  <c r="J3662" i="1"/>
  <c r="J565" i="5" s="1"/>
  <c r="S2533" i="5"/>
  <c r="O3661" i="1"/>
  <c r="O2533" i="5" s="1"/>
  <c r="N3661" i="1"/>
  <c r="N2533" i="5" s="1"/>
  <c r="M3661" i="1"/>
  <c r="M2533" i="5" s="1"/>
  <c r="K3661" i="1"/>
  <c r="K2533" i="5" s="1"/>
  <c r="J3661" i="1"/>
  <c r="J2533" i="5" s="1"/>
  <c r="S2532" i="5"/>
  <c r="O3660" i="1"/>
  <c r="O2532" i="5" s="1"/>
  <c r="N3660" i="1"/>
  <c r="N2532" i="5" s="1"/>
  <c r="M3660" i="1"/>
  <c r="M2532" i="5" s="1"/>
  <c r="K3660" i="1"/>
  <c r="J3660" i="1"/>
  <c r="J2532" i="5" s="1"/>
  <c r="S623" i="5"/>
  <c r="O3659" i="1"/>
  <c r="O623" i="5" s="1"/>
  <c r="N3659" i="1"/>
  <c r="M3659" i="1"/>
  <c r="M623" i="5" s="1"/>
  <c r="K3659" i="1"/>
  <c r="J3659" i="1"/>
  <c r="J623" i="5" s="1"/>
  <c r="S764" i="5"/>
  <c r="O3658" i="1"/>
  <c r="O764" i="5" s="1"/>
  <c r="N3658" i="1"/>
  <c r="N764" i="5" s="1"/>
  <c r="M3658" i="1"/>
  <c r="M764" i="5" s="1"/>
  <c r="K3658" i="1"/>
  <c r="U764" i="5" s="1"/>
  <c r="J3658" i="1"/>
  <c r="J764" i="5" s="1"/>
  <c r="S763" i="5"/>
  <c r="O3657" i="1"/>
  <c r="O763" i="5" s="1"/>
  <c r="N3657" i="1"/>
  <c r="N763" i="5" s="1"/>
  <c r="M3657" i="1"/>
  <c r="M763" i="5" s="1"/>
  <c r="K3657" i="1"/>
  <c r="K763" i="5" s="1"/>
  <c r="J3657" i="1"/>
  <c r="J763" i="5" s="1"/>
  <c r="S753" i="5"/>
  <c r="O3656" i="1"/>
  <c r="O753" i="5" s="1"/>
  <c r="N3656" i="1"/>
  <c r="N753" i="5" s="1"/>
  <c r="M3656" i="1"/>
  <c r="M753" i="5" s="1"/>
  <c r="K3656" i="1"/>
  <c r="J3656" i="1"/>
  <c r="J753" i="5" s="1"/>
  <c r="S2212" i="5"/>
  <c r="O3655" i="1"/>
  <c r="O2212" i="5" s="1"/>
  <c r="N3655" i="1"/>
  <c r="M3655" i="1"/>
  <c r="M2212" i="5" s="1"/>
  <c r="K3655" i="1"/>
  <c r="J3655" i="1"/>
  <c r="J2212" i="5" s="1"/>
  <c r="S2034" i="5"/>
  <c r="O3654" i="1"/>
  <c r="O2034" i="5" s="1"/>
  <c r="N3654" i="1"/>
  <c r="N2034" i="5" s="1"/>
  <c r="M3654" i="1"/>
  <c r="M2034" i="5" s="1"/>
  <c r="K3654" i="1"/>
  <c r="J3654" i="1"/>
  <c r="J2034" i="5" s="1"/>
  <c r="S2033" i="5"/>
  <c r="O3653" i="1"/>
  <c r="O2033" i="5" s="1"/>
  <c r="N3653" i="1"/>
  <c r="N2033" i="5" s="1"/>
  <c r="M3653" i="1"/>
  <c r="M2033" i="5" s="1"/>
  <c r="K3653" i="1"/>
  <c r="K2033" i="5" s="1"/>
  <c r="J3653" i="1"/>
  <c r="J2033" i="5" s="1"/>
  <c r="S564" i="5"/>
  <c r="O3652" i="1"/>
  <c r="O564" i="5" s="1"/>
  <c r="N3652" i="1"/>
  <c r="N564" i="5" s="1"/>
  <c r="M3652" i="1"/>
  <c r="M564" i="5" s="1"/>
  <c r="K3652" i="1"/>
  <c r="J3652" i="1"/>
  <c r="J564" i="5" s="1"/>
  <c r="S2452" i="5"/>
  <c r="O3651" i="1"/>
  <c r="O2452" i="5" s="1"/>
  <c r="N3651" i="1"/>
  <c r="M3651" i="1"/>
  <c r="M2452" i="5" s="1"/>
  <c r="K3651" i="1"/>
  <c r="J3651" i="1"/>
  <c r="J2452" i="5" s="1"/>
  <c r="S2451" i="5"/>
  <c r="O3650" i="1"/>
  <c r="O2451" i="5" s="1"/>
  <c r="N3650" i="1"/>
  <c r="N2451" i="5" s="1"/>
  <c r="M3650" i="1"/>
  <c r="M2451" i="5" s="1"/>
  <c r="K3650" i="1"/>
  <c r="K2451" i="5" s="1"/>
  <c r="J3650" i="1"/>
  <c r="J2451" i="5" s="1"/>
  <c r="S901" i="5"/>
  <c r="O3649" i="1"/>
  <c r="O901" i="5" s="1"/>
  <c r="N3649" i="1"/>
  <c r="N901" i="5" s="1"/>
  <c r="M3649" i="1"/>
  <c r="M901" i="5" s="1"/>
  <c r="K3649" i="1"/>
  <c r="K901" i="5" s="1"/>
  <c r="J3649" i="1"/>
  <c r="J901" i="5" s="1"/>
  <c r="S900" i="5"/>
  <c r="O3648" i="1"/>
  <c r="O900" i="5" s="1"/>
  <c r="N3648" i="1"/>
  <c r="N900" i="5" s="1"/>
  <c r="M3648" i="1"/>
  <c r="M900" i="5" s="1"/>
  <c r="K3648" i="1"/>
  <c r="J3648" i="1"/>
  <c r="J900" i="5" s="1"/>
  <c r="S2450" i="5"/>
  <c r="O3647" i="1"/>
  <c r="O2450" i="5" s="1"/>
  <c r="N3647" i="1"/>
  <c r="M3647" i="1"/>
  <c r="M2450" i="5" s="1"/>
  <c r="K3647" i="1"/>
  <c r="U2450" i="5" s="1"/>
  <c r="J3647" i="1"/>
  <c r="J2450" i="5" s="1"/>
  <c r="S2449" i="5"/>
  <c r="O3646" i="1"/>
  <c r="O2449" i="5" s="1"/>
  <c r="N3646" i="1"/>
  <c r="N2449" i="5" s="1"/>
  <c r="M3646" i="1"/>
  <c r="M2449" i="5" s="1"/>
  <c r="K3646" i="1"/>
  <c r="U2449" i="5" s="1"/>
  <c r="J3646" i="1"/>
  <c r="J2449" i="5" s="1"/>
  <c r="S1175" i="5"/>
  <c r="O3645" i="1"/>
  <c r="O1175" i="5" s="1"/>
  <c r="N3645" i="1"/>
  <c r="N1175" i="5" s="1"/>
  <c r="M3645" i="1"/>
  <c r="M1175" i="5" s="1"/>
  <c r="K3645" i="1"/>
  <c r="K1175" i="5" s="1"/>
  <c r="J3645" i="1"/>
  <c r="J1175" i="5" s="1"/>
  <c r="S1174" i="5"/>
  <c r="O3644" i="1"/>
  <c r="O1174" i="5" s="1"/>
  <c r="N3644" i="1"/>
  <c r="N1174" i="5" s="1"/>
  <c r="M3644" i="1"/>
  <c r="M1174" i="5" s="1"/>
  <c r="K3644" i="1"/>
  <c r="J3644" i="1"/>
  <c r="J1174" i="5" s="1"/>
  <c r="S428" i="5"/>
  <c r="O3643" i="1"/>
  <c r="O428" i="5" s="1"/>
  <c r="N3643" i="1"/>
  <c r="M3643" i="1"/>
  <c r="M428" i="5" s="1"/>
  <c r="K3643" i="1"/>
  <c r="K428" i="5" s="1"/>
  <c r="J3643" i="1"/>
  <c r="J428" i="5" s="1"/>
  <c r="S427" i="5"/>
  <c r="O3642" i="1"/>
  <c r="O427" i="5" s="1"/>
  <c r="N3642" i="1"/>
  <c r="N427" i="5" s="1"/>
  <c r="M3642" i="1"/>
  <c r="M427" i="5" s="1"/>
  <c r="K3642" i="1"/>
  <c r="J3642" i="1"/>
  <c r="J427" i="5" s="1"/>
  <c r="S384" i="5"/>
  <c r="O3641" i="1"/>
  <c r="O384" i="5" s="1"/>
  <c r="N3641" i="1"/>
  <c r="N384" i="5" s="1"/>
  <c r="M3641" i="1"/>
  <c r="M384" i="5" s="1"/>
  <c r="K3641" i="1"/>
  <c r="K384" i="5" s="1"/>
  <c r="J3641" i="1"/>
  <c r="J384" i="5" s="1"/>
  <c r="S3593" i="5"/>
  <c r="O3640" i="1"/>
  <c r="O3593" i="5" s="1"/>
  <c r="N3640" i="1"/>
  <c r="N3593" i="5" s="1"/>
  <c r="M3640" i="1"/>
  <c r="M3593" i="5" s="1"/>
  <c r="K3640" i="1"/>
  <c r="J3640" i="1"/>
  <c r="J3593" i="5" s="1"/>
  <c r="S2346" i="5"/>
  <c r="O3639" i="1"/>
  <c r="O2346" i="5" s="1"/>
  <c r="N3639" i="1"/>
  <c r="M3639" i="1"/>
  <c r="M2346" i="5" s="1"/>
  <c r="K3639" i="1"/>
  <c r="K2346" i="5" s="1"/>
  <c r="J3639" i="1"/>
  <c r="J2346" i="5" s="1"/>
  <c r="S2003" i="5"/>
  <c r="O3638" i="1"/>
  <c r="O2003" i="5" s="1"/>
  <c r="N3638" i="1"/>
  <c r="N2003" i="5" s="1"/>
  <c r="M3638" i="1"/>
  <c r="M2003" i="5" s="1"/>
  <c r="K3638" i="1"/>
  <c r="K2003" i="5" s="1"/>
  <c r="J3638" i="1"/>
  <c r="J2003" i="5" s="1"/>
  <c r="S2002" i="5"/>
  <c r="O3637" i="1"/>
  <c r="O2002" i="5" s="1"/>
  <c r="N3637" i="1"/>
  <c r="N2002" i="5" s="1"/>
  <c r="M3637" i="1"/>
  <c r="M2002" i="5" s="1"/>
  <c r="K3637" i="1"/>
  <c r="K2002" i="5" s="1"/>
  <c r="J3637" i="1"/>
  <c r="J2002" i="5" s="1"/>
  <c r="S1756" i="5"/>
  <c r="O3636" i="1"/>
  <c r="O1756" i="5" s="1"/>
  <c r="N3636" i="1"/>
  <c r="N1756" i="5" s="1"/>
  <c r="M3636" i="1"/>
  <c r="M1756" i="5" s="1"/>
  <c r="K3636" i="1"/>
  <c r="J3636" i="1"/>
  <c r="J1756" i="5" s="1"/>
  <c r="S784" i="5"/>
  <c r="O3635" i="1"/>
  <c r="O784" i="5" s="1"/>
  <c r="N3635" i="1"/>
  <c r="M3635" i="1"/>
  <c r="M784" i="5" s="1"/>
  <c r="K3635" i="1"/>
  <c r="J3635" i="1"/>
  <c r="J784" i="5" s="1"/>
  <c r="S783" i="5"/>
  <c r="O3634" i="1"/>
  <c r="O783" i="5" s="1"/>
  <c r="N3634" i="1"/>
  <c r="N783" i="5" s="1"/>
  <c r="M3634" i="1"/>
  <c r="M783" i="5" s="1"/>
  <c r="K3634" i="1"/>
  <c r="K783" i="5" s="1"/>
  <c r="J3634" i="1"/>
  <c r="J783" i="5" s="1"/>
  <c r="S622" i="5"/>
  <c r="O3633" i="1"/>
  <c r="O622" i="5" s="1"/>
  <c r="N3633" i="1"/>
  <c r="N622" i="5" s="1"/>
  <c r="M3633" i="1"/>
  <c r="M622" i="5" s="1"/>
  <c r="K3633" i="1"/>
  <c r="K622" i="5" s="1"/>
  <c r="J3633" i="1"/>
  <c r="J622" i="5" s="1"/>
  <c r="S505" i="5"/>
  <c r="O3632" i="1"/>
  <c r="O505" i="5" s="1"/>
  <c r="N3632" i="1"/>
  <c r="N505" i="5" s="1"/>
  <c r="M3632" i="1"/>
  <c r="M505" i="5" s="1"/>
  <c r="K3632" i="1"/>
  <c r="J3632" i="1"/>
  <c r="J505" i="5" s="1"/>
  <c r="S504" i="5"/>
  <c r="O3631" i="1"/>
  <c r="O504" i="5" s="1"/>
  <c r="N3631" i="1"/>
  <c r="M3631" i="1"/>
  <c r="M504" i="5" s="1"/>
  <c r="K3631" i="1"/>
  <c r="J3631" i="1"/>
  <c r="J504" i="5" s="1"/>
  <c r="S312" i="5"/>
  <c r="O3630" i="1"/>
  <c r="O312" i="5" s="1"/>
  <c r="N3630" i="1"/>
  <c r="N312" i="5" s="1"/>
  <c r="M3630" i="1"/>
  <c r="M312" i="5" s="1"/>
  <c r="K3630" i="1"/>
  <c r="J3630" i="1"/>
  <c r="J312" i="5" s="1"/>
  <c r="S311" i="5"/>
  <c r="O3629" i="1"/>
  <c r="O311" i="5" s="1"/>
  <c r="N3629" i="1"/>
  <c r="N311" i="5" s="1"/>
  <c r="M3629" i="1"/>
  <c r="M311" i="5" s="1"/>
  <c r="K3629" i="1"/>
  <c r="K311" i="5" s="1"/>
  <c r="J3629" i="1"/>
  <c r="J311" i="5" s="1"/>
  <c r="S899" i="5"/>
  <c r="O3628" i="1"/>
  <c r="O899" i="5" s="1"/>
  <c r="N3628" i="1"/>
  <c r="N899" i="5" s="1"/>
  <c r="M3628" i="1"/>
  <c r="M899" i="5" s="1"/>
  <c r="K3628" i="1"/>
  <c r="J3628" i="1"/>
  <c r="J899" i="5" s="1"/>
  <c r="S426" i="5"/>
  <c r="O3627" i="1"/>
  <c r="O426" i="5" s="1"/>
  <c r="N3627" i="1"/>
  <c r="M3627" i="1"/>
  <c r="M426" i="5" s="1"/>
  <c r="K3627" i="1"/>
  <c r="J3627" i="1"/>
  <c r="J426" i="5" s="1"/>
  <c r="S675" i="5"/>
  <c r="O3626" i="1"/>
  <c r="O675" i="5" s="1"/>
  <c r="N3626" i="1"/>
  <c r="N675" i="5" s="1"/>
  <c r="M3626" i="1"/>
  <c r="M675" i="5" s="1"/>
  <c r="K3626" i="1"/>
  <c r="U675" i="5" s="1"/>
  <c r="J3626" i="1"/>
  <c r="J675" i="5" s="1"/>
  <c r="S2475" i="5"/>
  <c r="O3625" i="1"/>
  <c r="O2475" i="5" s="1"/>
  <c r="N3625" i="1"/>
  <c r="N2475" i="5" s="1"/>
  <c r="M3625" i="1"/>
  <c r="M2475" i="5" s="1"/>
  <c r="K3625" i="1"/>
  <c r="K2475" i="5" s="1"/>
  <c r="J3625" i="1"/>
  <c r="J2475" i="5" s="1"/>
  <c r="S696" i="5"/>
  <c r="O3624" i="1"/>
  <c r="O696" i="5" s="1"/>
  <c r="N3624" i="1"/>
  <c r="N696" i="5" s="1"/>
  <c r="M3624" i="1"/>
  <c r="M696" i="5" s="1"/>
  <c r="K3624" i="1"/>
  <c r="J3624" i="1"/>
  <c r="J696" i="5" s="1"/>
  <c r="S258" i="5"/>
  <c r="O3623" i="1"/>
  <c r="O258" i="5" s="1"/>
  <c r="N3623" i="1"/>
  <c r="M3623" i="1"/>
  <c r="M258" i="5" s="1"/>
  <c r="K3623" i="1"/>
  <c r="J3623" i="1"/>
  <c r="J258" i="5" s="1"/>
  <c r="S318" i="5"/>
  <c r="O3622" i="1"/>
  <c r="O318" i="5" s="1"/>
  <c r="N3622" i="1"/>
  <c r="N318" i="5" s="1"/>
  <c r="M3622" i="1"/>
  <c r="M318" i="5" s="1"/>
  <c r="K3622" i="1"/>
  <c r="K318" i="5" s="1"/>
  <c r="J3622" i="1"/>
  <c r="J318" i="5" s="1"/>
  <c r="S317" i="5"/>
  <c r="O3621" i="1"/>
  <c r="O317" i="5" s="1"/>
  <c r="N3621" i="1"/>
  <c r="N317" i="5" s="1"/>
  <c r="M3621" i="1"/>
  <c r="M317" i="5" s="1"/>
  <c r="K3621" i="1"/>
  <c r="K317" i="5" s="1"/>
  <c r="J3621" i="1"/>
  <c r="J317" i="5" s="1"/>
  <c r="S1252" i="5"/>
  <c r="O3620" i="1"/>
  <c r="O1252" i="5" s="1"/>
  <c r="N3620" i="1"/>
  <c r="N1252" i="5" s="1"/>
  <c r="M3620" i="1"/>
  <c r="M1252" i="5" s="1"/>
  <c r="K3620" i="1"/>
  <c r="J3620" i="1"/>
  <c r="J1252" i="5" s="1"/>
  <c r="S898" i="5"/>
  <c r="O3619" i="1"/>
  <c r="O898" i="5" s="1"/>
  <c r="N3619" i="1"/>
  <c r="M3619" i="1"/>
  <c r="M898" i="5" s="1"/>
  <c r="K3619" i="1"/>
  <c r="J3619" i="1"/>
  <c r="J898" i="5" s="1"/>
  <c r="S897" i="5"/>
  <c r="O3618" i="1"/>
  <c r="O897" i="5" s="1"/>
  <c r="N3618" i="1"/>
  <c r="N897" i="5" s="1"/>
  <c r="M3618" i="1"/>
  <c r="M897" i="5" s="1"/>
  <c r="K3618" i="1"/>
  <c r="K897" i="5" s="1"/>
  <c r="J3618" i="1"/>
  <c r="J897" i="5" s="1"/>
  <c r="S802" i="5"/>
  <c r="O3617" i="1"/>
  <c r="O802" i="5" s="1"/>
  <c r="N3617" i="1"/>
  <c r="N802" i="5" s="1"/>
  <c r="M3617" i="1"/>
  <c r="M802" i="5" s="1"/>
  <c r="K3617" i="1"/>
  <c r="K802" i="5" s="1"/>
  <c r="J3617" i="1"/>
  <c r="J802" i="5" s="1"/>
  <c r="S801" i="5"/>
  <c r="O3616" i="1"/>
  <c r="O801" i="5" s="1"/>
  <c r="N3616" i="1"/>
  <c r="N801" i="5" s="1"/>
  <c r="M3616" i="1"/>
  <c r="M801" i="5" s="1"/>
  <c r="K3616" i="1"/>
  <c r="J3616" i="1"/>
  <c r="J801" i="5" s="1"/>
  <c r="S2345" i="5"/>
  <c r="O3615" i="1"/>
  <c r="O2345" i="5" s="1"/>
  <c r="N3615" i="1"/>
  <c r="M3615" i="1"/>
  <c r="M2345" i="5" s="1"/>
  <c r="K3615" i="1"/>
  <c r="J3615" i="1"/>
  <c r="J2345" i="5" s="1"/>
  <c r="S2211" i="5"/>
  <c r="O3614" i="1"/>
  <c r="O2211" i="5" s="1"/>
  <c r="N3614" i="1"/>
  <c r="N2211" i="5" s="1"/>
  <c r="M3614" i="1"/>
  <c r="M2211" i="5" s="1"/>
  <c r="K3614" i="1"/>
  <c r="U2211" i="5" s="1"/>
  <c r="J3614" i="1"/>
  <c r="J2211" i="5" s="1"/>
  <c r="S2146" i="5"/>
  <c r="O3613" i="1"/>
  <c r="O2146" i="5" s="1"/>
  <c r="N3613" i="1"/>
  <c r="N2146" i="5" s="1"/>
  <c r="M3613" i="1"/>
  <c r="M2146" i="5" s="1"/>
  <c r="K3613" i="1"/>
  <c r="K2146" i="5" s="1"/>
  <c r="J3613" i="1"/>
  <c r="J2146" i="5" s="1"/>
  <c r="S2145" i="5"/>
  <c r="O3612" i="1"/>
  <c r="O2145" i="5" s="1"/>
  <c r="N3612" i="1"/>
  <c r="N2145" i="5" s="1"/>
  <c r="M3612" i="1"/>
  <c r="M2145" i="5" s="1"/>
  <c r="K3612" i="1"/>
  <c r="J3612" i="1"/>
  <c r="J2145" i="5" s="1"/>
  <c r="S957" i="5"/>
  <c r="O3611" i="1"/>
  <c r="O957" i="5" s="1"/>
  <c r="N3611" i="1"/>
  <c r="M3611" i="1"/>
  <c r="M957" i="5" s="1"/>
  <c r="K3611" i="1"/>
  <c r="J3611" i="1"/>
  <c r="J957" i="5" s="1"/>
  <c r="S956" i="5"/>
  <c r="O3610" i="1"/>
  <c r="O956" i="5" s="1"/>
  <c r="N3610" i="1"/>
  <c r="N956" i="5" s="1"/>
  <c r="M3610" i="1"/>
  <c r="M956" i="5" s="1"/>
  <c r="K3610" i="1"/>
  <c r="J3610" i="1"/>
  <c r="J956" i="5" s="1"/>
  <c r="S1755" i="5"/>
  <c r="O3609" i="1"/>
  <c r="O1755" i="5" s="1"/>
  <c r="N3609" i="1"/>
  <c r="N1755" i="5" s="1"/>
  <c r="M3609" i="1"/>
  <c r="M1755" i="5" s="1"/>
  <c r="K3609" i="1"/>
  <c r="K1755" i="5" s="1"/>
  <c r="J3609" i="1"/>
  <c r="J1755" i="5" s="1"/>
  <c r="S1754" i="5"/>
  <c r="O3608" i="1"/>
  <c r="O1754" i="5" s="1"/>
  <c r="N3608" i="1"/>
  <c r="N1754" i="5" s="1"/>
  <c r="M3608" i="1"/>
  <c r="M1754" i="5" s="1"/>
  <c r="K3608" i="1"/>
  <c r="J3608" i="1"/>
  <c r="J1754" i="5" s="1"/>
  <c r="S2270" i="5"/>
  <c r="O3607" i="1"/>
  <c r="O2270" i="5" s="1"/>
  <c r="N3607" i="1"/>
  <c r="M3607" i="1"/>
  <c r="M2270" i="5" s="1"/>
  <c r="K3607" i="1"/>
  <c r="K2270" i="5" s="1"/>
  <c r="J3607" i="1"/>
  <c r="J2270" i="5" s="1"/>
  <c r="S2269" i="5"/>
  <c r="O3606" i="1"/>
  <c r="O2269" i="5" s="1"/>
  <c r="N3606" i="1"/>
  <c r="N2269" i="5" s="1"/>
  <c r="M3606" i="1"/>
  <c r="M2269" i="5" s="1"/>
  <c r="K3606" i="1"/>
  <c r="J3606" i="1"/>
  <c r="J2269" i="5" s="1"/>
  <c r="S1918" i="5"/>
  <c r="O3605" i="1"/>
  <c r="O1918" i="5" s="1"/>
  <c r="N3605" i="1"/>
  <c r="N1918" i="5" s="1"/>
  <c r="M3605" i="1"/>
  <c r="M1918" i="5" s="1"/>
  <c r="K3605" i="1"/>
  <c r="K1918" i="5" s="1"/>
  <c r="J3605" i="1"/>
  <c r="J1918" i="5" s="1"/>
  <c r="S1917" i="5"/>
  <c r="O3604" i="1"/>
  <c r="O1917" i="5" s="1"/>
  <c r="N3604" i="1"/>
  <c r="N1917" i="5" s="1"/>
  <c r="M3604" i="1"/>
  <c r="M1917" i="5" s="1"/>
  <c r="K3604" i="1"/>
  <c r="J3604" i="1"/>
  <c r="J1917" i="5" s="1"/>
  <c r="S1916" i="5"/>
  <c r="O3603" i="1"/>
  <c r="O1916" i="5" s="1"/>
  <c r="N3603" i="1"/>
  <c r="M3603" i="1"/>
  <c r="M1916" i="5" s="1"/>
  <c r="K3603" i="1"/>
  <c r="K1916" i="5" s="1"/>
  <c r="J3603" i="1"/>
  <c r="J1916" i="5" s="1"/>
  <c r="S1915" i="5"/>
  <c r="O3602" i="1"/>
  <c r="O1915" i="5" s="1"/>
  <c r="N3602" i="1"/>
  <c r="N1915" i="5" s="1"/>
  <c r="M3602" i="1"/>
  <c r="M1915" i="5" s="1"/>
  <c r="K3602" i="1"/>
  <c r="K1915" i="5" s="1"/>
  <c r="J3602" i="1"/>
  <c r="J1915" i="5" s="1"/>
  <c r="S1914" i="5"/>
  <c r="O3601" i="1"/>
  <c r="O1914" i="5" s="1"/>
  <c r="N3601" i="1"/>
  <c r="N1914" i="5" s="1"/>
  <c r="M3601" i="1"/>
  <c r="M1914" i="5" s="1"/>
  <c r="K3601" i="1"/>
  <c r="K1914" i="5" s="1"/>
  <c r="J3601" i="1"/>
  <c r="J1914" i="5" s="1"/>
  <c r="S1913" i="5"/>
  <c r="O3600" i="1"/>
  <c r="O1913" i="5" s="1"/>
  <c r="N3600" i="1"/>
  <c r="N1913" i="5" s="1"/>
  <c r="M3600" i="1"/>
  <c r="M1913" i="5" s="1"/>
  <c r="K3600" i="1"/>
  <c r="J3600" i="1"/>
  <c r="J1913" i="5" s="1"/>
  <c r="S1912" i="5"/>
  <c r="O3599" i="1"/>
  <c r="O1912" i="5" s="1"/>
  <c r="N3599" i="1"/>
  <c r="M3599" i="1"/>
  <c r="M1912" i="5" s="1"/>
  <c r="K3599" i="1"/>
  <c r="J3599" i="1"/>
  <c r="J1912" i="5" s="1"/>
  <c r="S1376" i="5"/>
  <c r="O3598" i="1"/>
  <c r="O1376" i="5" s="1"/>
  <c r="N3598" i="1"/>
  <c r="N1376" i="5" s="1"/>
  <c r="M3598" i="1"/>
  <c r="M1376" i="5" s="1"/>
  <c r="K3598" i="1"/>
  <c r="K1376" i="5" s="1"/>
  <c r="J3598" i="1"/>
  <c r="J1376" i="5" s="1"/>
  <c r="S1375" i="5"/>
  <c r="O3597" i="1"/>
  <c r="O1375" i="5" s="1"/>
  <c r="N3597" i="1"/>
  <c r="N1375" i="5" s="1"/>
  <c r="M3597" i="1"/>
  <c r="M1375" i="5" s="1"/>
  <c r="K3597" i="1"/>
  <c r="K1375" i="5" s="1"/>
  <c r="J3597" i="1"/>
  <c r="J1375" i="5" s="1"/>
  <c r="S1309" i="5"/>
  <c r="O3596" i="1"/>
  <c r="O1309" i="5" s="1"/>
  <c r="N3596" i="1"/>
  <c r="N1309" i="5" s="1"/>
  <c r="M3596" i="1"/>
  <c r="M1309" i="5" s="1"/>
  <c r="K3596" i="1"/>
  <c r="J3596" i="1"/>
  <c r="J1309" i="5" s="1"/>
  <c r="S1075" i="5"/>
  <c r="O3595" i="1"/>
  <c r="O1075" i="5" s="1"/>
  <c r="N3595" i="1"/>
  <c r="M3595" i="1"/>
  <c r="M1075" i="5" s="1"/>
  <c r="K3595" i="1"/>
  <c r="J3595" i="1"/>
  <c r="J1075" i="5" s="1"/>
  <c r="S1074" i="5"/>
  <c r="O3594" i="1"/>
  <c r="O1074" i="5" s="1"/>
  <c r="N3594" i="1"/>
  <c r="N1074" i="5" s="1"/>
  <c r="M3594" i="1"/>
  <c r="M1074" i="5" s="1"/>
  <c r="K3594" i="1"/>
  <c r="J3594" i="1"/>
  <c r="J1074" i="5" s="1"/>
  <c r="S1046" i="5"/>
  <c r="O3593" i="1"/>
  <c r="O1046" i="5" s="1"/>
  <c r="N3593" i="1"/>
  <c r="N1046" i="5" s="1"/>
  <c r="M3593" i="1"/>
  <c r="M1046" i="5" s="1"/>
  <c r="K3593" i="1"/>
  <c r="K1046" i="5" s="1"/>
  <c r="J3593" i="1"/>
  <c r="J1046" i="5" s="1"/>
  <c r="S955" i="5"/>
  <c r="O3592" i="1"/>
  <c r="O955" i="5" s="1"/>
  <c r="N3592" i="1"/>
  <c r="N955" i="5" s="1"/>
  <c r="M3592" i="1"/>
  <c r="M955" i="5" s="1"/>
  <c r="K3592" i="1"/>
  <c r="J3592" i="1"/>
  <c r="J955" i="5" s="1"/>
  <c r="S954" i="5"/>
  <c r="O3591" i="1"/>
  <c r="O954" i="5" s="1"/>
  <c r="N3591" i="1"/>
  <c r="M3591" i="1"/>
  <c r="M954" i="5" s="1"/>
  <c r="K3591" i="1"/>
  <c r="K954" i="5" s="1"/>
  <c r="J3591" i="1"/>
  <c r="J954" i="5" s="1"/>
  <c r="S425" i="5"/>
  <c r="O3590" i="1"/>
  <c r="O425" i="5" s="1"/>
  <c r="N3590" i="1"/>
  <c r="N425" i="5" s="1"/>
  <c r="M3590" i="1"/>
  <c r="M425" i="5" s="1"/>
  <c r="K3590" i="1"/>
  <c r="K425" i="5" s="1"/>
  <c r="J3590" i="1"/>
  <c r="J425" i="5" s="1"/>
  <c r="S296" i="5"/>
  <c r="O3589" i="1"/>
  <c r="O296" i="5" s="1"/>
  <c r="N3589" i="1"/>
  <c r="N296" i="5" s="1"/>
  <c r="M3589" i="1"/>
  <c r="M296" i="5" s="1"/>
  <c r="K3589" i="1"/>
  <c r="K296" i="5" s="1"/>
  <c r="J3589" i="1"/>
  <c r="J296" i="5" s="1"/>
  <c r="S295" i="5"/>
  <c r="O3588" i="1"/>
  <c r="O295" i="5" s="1"/>
  <c r="N3588" i="1"/>
  <c r="N295" i="5" s="1"/>
  <c r="M3588" i="1"/>
  <c r="M295" i="5" s="1"/>
  <c r="K3588" i="1"/>
  <c r="J3588" i="1"/>
  <c r="J295" i="5" s="1"/>
  <c r="S257" i="5"/>
  <c r="O3587" i="1"/>
  <c r="O257" i="5" s="1"/>
  <c r="N3587" i="1"/>
  <c r="M3587" i="1"/>
  <c r="M257" i="5" s="1"/>
  <c r="K3587" i="1"/>
  <c r="K257" i="5" s="1"/>
  <c r="J3587" i="1"/>
  <c r="J257" i="5" s="1"/>
  <c r="S256" i="5"/>
  <c r="O3586" i="1"/>
  <c r="O256" i="5" s="1"/>
  <c r="N3586" i="1"/>
  <c r="N256" i="5" s="1"/>
  <c r="M3586" i="1"/>
  <c r="M256" i="5" s="1"/>
  <c r="K3586" i="1"/>
  <c r="J3586" i="1"/>
  <c r="J256" i="5" s="1"/>
  <c r="S255" i="5"/>
  <c r="O3585" i="1"/>
  <c r="O255" i="5" s="1"/>
  <c r="N3585" i="1"/>
  <c r="N255" i="5" s="1"/>
  <c r="M3585" i="1"/>
  <c r="M255" i="5" s="1"/>
  <c r="K3585" i="1"/>
  <c r="K255" i="5" s="1"/>
  <c r="J3585" i="1"/>
  <c r="J255" i="5" s="1"/>
  <c r="S254" i="5"/>
  <c r="O3584" i="1"/>
  <c r="O254" i="5" s="1"/>
  <c r="N3584" i="1"/>
  <c r="N254" i="5" s="1"/>
  <c r="M3584" i="1"/>
  <c r="M254" i="5" s="1"/>
  <c r="K3584" i="1"/>
  <c r="J3584" i="1"/>
  <c r="J254" i="5" s="1"/>
  <c r="S201" i="5"/>
  <c r="O3583" i="1"/>
  <c r="O201" i="5" s="1"/>
  <c r="N3583" i="1"/>
  <c r="M3583" i="1"/>
  <c r="M201" i="5" s="1"/>
  <c r="K3583" i="1"/>
  <c r="K201" i="5" s="1"/>
  <c r="J3583" i="1"/>
  <c r="J201" i="5" s="1"/>
  <c r="S200" i="5"/>
  <c r="O3582" i="1"/>
  <c r="O200" i="5" s="1"/>
  <c r="N3582" i="1"/>
  <c r="N200" i="5" s="1"/>
  <c r="M3582" i="1"/>
  <c r="M200" i="5" s="1"/>
  <c r="K3582" i="1"/>
  <c r="K200" i="5" s="1"/>
  <c r="J3582" i="1"/>
  <c r="J200" i="5" s="1"/>
  <c r="S2832" i="5"/>
  <c r="O3581" i="1"/>
  <c r="O2832" i="5" s="1"/>
  <c r="N3581" i="1"/>
  <c r="N2832" i="5" s="1"/>
  <c r="M3581" i="1"/>
  <c r="M2832" i="5" s="1"/>
  <c r="K3581" i="1"/>
  <c r="J3581" i="1"/>
  <c r="J2832" i="5" s="1"/>
  <c r="S1219" i="5"/>
  <c r="O3580" i="1"/>
  <c r="O1219" i="5" s="1"/>
  <c r="N3580" i="1"/>
  <c r="N1219" i="5" s="1"/>
  <c r="M3580" i="1"/>
  <c r="M1219" i="5" s="1"/>
  <c r="K3580" i="1"/>
  <c r="J3580" i="1"/>
  <c r="J1219" i="5" s="1"/>
  <c r="S324" i="5"/>
  <c r="O3579" i="1"/>
  <c r="O324" i="5" s="1"/>
  <c r="N3579" i="1"/>
  <c r="M3579" i="1"/>
  <c r="M324" i="5" s="1"/>
  <c r="K3579" i="1"/>
  <c r="K324" i="5" s="1"/>
  <c r="J3579" i="1"/>
  <c r="J324" i="5" s="1"/>
  <c r="S158" i="5"/>
  <c r="O3578" i="1"/>
  <c r="O158" i="5" s="1"/>
  <c r="N3578" i="1"/>
  <c r="N158" i="5" s="1"/>
  <c r="M3578" i="1"/>
  <c r="M158" i="5" s="1"/>
  <c r="K3578" i="1"/>
  <c r="K158" i="5" s="1"/>
  <c r="J3578" i="1"/>
  <c r="J158" i="5" s="1"/>
  <c r="S1039" i="5"/>
  <c r="O3577" i="1"/>
  <c r="O1039" i="5" s="1"/>
  <c r="N3577" i="1"/>
  <c r="N1039" i="5" s="1"/>
  <c r="M3577" i="1"/>
  <c r="M1039" i="5" s="1"/>
  <c r="K3577" i="1"/>
  <c r="K1039" i="5" s="1"/>
  <c r="J3577" i="1"/>
  <c r="J1039" i="5" s="1"/>
  <c r="S1038" i="5"/>
  <c r="O3576" i="1"/>
  <c r="O1038" i="5" s="1"/>
  <c r="N3576" i="1"/>
  <c r="N1038" i="5" s="1"/>
  <c r="M3576" i="1"/>
  <c r="M1038" i="5" s="1"/>
  <c r="K3576" i="1"/>
  <c r="J3576" i="1"/>
  <c r="J1038" i="5" s="1"/>
  <c r="S513" i="5"/>
  <c r="O3575" i="1"/>
  <c r="O513" i="5" s="1"/>
  <c r="N3575" i="1"/>
  <c r="M3575" i="1"/>
  <c r="M513" i="5" s="1"/>
  <c r="K3575" i="1"/>
  <c r="K513" i="5" s="1"/>
  <c r="J3575" i="1"/>
  <c r="J513" i="5" s="1"/>
  <c r="S2913" i="5"/>
  <c r="O3574" i="1"/>
  <c r="O2913" i="5" s="1"/>
  <c r="N3574" i="1"/>
  <c r="N2913" i="5" s="1"/>
  <c r="M3574" i="1"/>
  <c r="M2913" i="5" s="1"/>
  <c r="K3574" i="1"/>
  <c r="K2913" i="5" s="1"/>
  <c r="J3574" i="1"/>
  <c r="J2913" i="5" s="1"/>
  <c r="S2032" i="5"/>
  <c r="O3573" i="1"/>
  <c r="O2032" i="5" s="1"/>
  <c r="N3573" i="1"/>
  <c r="N2032" i="5" s="1"/>
  <c r="M3573" i="1"/>
  <c r="M2032" i="5" s="1"/>
  <c r="K3573" i="1"/>
  <c r="K2032" i="5" s="1"/>
  <c r="J3573" i="1"/>
  <c r="J2032" i="5" s="1"/>
  <c r="S723" i="5"/>
  <c r="O3572" i="1"/>
  <c r="O723" i="5" s="1"/>
  <c r="N3572" i="1"/>
  <c r="N723" i="5" s="1"/>
  <c r="M3572" i="1"/>
  <c r="M723" i="5" s="1"/>
  <c r="K3572" i="1"/>
  <c r="J3572" i="1"/>
  <c r="J723" i="5" s="1"/>
  <c r="S1218" i="5"/>
  <c r="O3571" i="1"/>
  <c r="O1218" i="5" s="1"/>
  <c r="N3571" i="1"/>
  <c r="M3571" i="1"/>
  <c r="M1218" i="5" s="1"/>
  <c r="K3571" i="1"/>
  <c r="J3571" i="1"/>
  <c r="J1218" i="5" s="1"/>
  <c r="S1217" i="5"/>
  <c r="O3570" i="1"/>
  <c r="O1217" i="5" s="1"/>
  <c r="N3570" i="1"/>
  <c r="N1217" i="5" s="1"/>
  <c r="M3570" i="1"/>
  <c r="M1217" i="5" s="1"/>
  <c r="K3570" i="1"/>
  <c r="K1217" i="5" s="1"/>
  <c r="J3570" i="1"/>
  <c r="J1217" i="5" s="1"/>
  <c r="S563" i="5"/>
  <c r="O3569" i="1"/>
  <c r="O563" i="5" s="1"/>
  <c r="N3569" i="1"/>
  <c r="N563" i="5" s="1"/>
  <c r="M3569" i="1"/>
  <c r="M563" i="5" s="1"/>
  <c r="K3569" i="1"/>
  <c r="K563" i="5" s="1"/>
  <c r="J3569" i="1"/>
  <c r="J563" i="5" s="1"/>
  <c r="S123" i="5"/>
  <c r="O3568" i="1"/>
  <c r="O123" i="5" s="1"/>
  <c r="N3568" i="1"/>
  <c r="N123" i="5" s="1"/>
  <c r="M3568" i="1"/>
  <c r="M123" i="5" s="1"/>
  <c r="K3568" i="1"/>
  <c r="J3568" i="1"/>
  <c r="J123" i="5" s="1"/>
  <c r="S822" i="5"/>
  <c r="O3567" i="1"/>
  <c r="O822" i="5" s="1"/>
  <c r="N3567" i="1"/>
  <c r="M3567" i="1"/>
  <c r="M822" i="5" s="1"/>
  <c r="K3567" i="1"/>
  <c r="J3567" i="1"/>
  <c r="J822" i="5" s="1"/>
  <c r="S3462" i="5"/>
  <c r="O3566" i="1"/>
  <c r="O3462" i="5" s="1"/>
  <c r="N3566" i="1"/>
  <c r="N3462" i="5" s="1"/>
  <c r="M3566" i="1"/>
  <c r="M3462" i="5" s="1"/>
  <c r="K3566" i="1"/>
  <c r="K3462" i="5" s="1"/>
  <c r="J3566" i="1"/>
  <c r="J3462" i="5" s="1"/>
  <c r="S3461" i="5"/>
  <c r="O3565" i="1"/>
  <c r="O3461" i="5" s="1"/>
  <c r="N3565" i="1"/>
  <c r="N3461" i="5" s="1"/>
  <c r="M3565" i="1"/>
  <c r="M3461" i="5" s="1"/>
  <c r="K3565" i="1"/>
  <c r="K3461" i="5" s="1"/>
  <c r="J3565" i="1"/>
  <c r="J3461" i="5" s="1"/>
  <c r="S3228" i="5"/>
  <c r="O3564" i="1"/>
  <c r="O3228" i="5" s="1"/>
  <c r="N3564" i="1"/>
  <c r="N3228" i="5" s="1"/>
  <c r="M3564" i="1"/>
  <c r="M3228" i="5" s="1"/>
  <c r="K3564" i="1"/>
  <c r="J3564" i="1"/>
  <c r="J3228" i="5" s="1"/>
  <c r="S2210" i="5"/>
  <c r="O3563" i="1"/>
  <c r="O2210" i="5" s="1"/>
  <c r="N3563" i="1"/>
  <c r="M3563" i="1"/>
  <c r="M2210" i="5" s="1"/>
  <c r="K3563" i="1"/>
  <c r="J3563" i="1"/>
  <c r="J2210" i="5" s="1"/>
  <c r="S2209" i="5"/>
  <c r="O3562" i="1"/>
  <c r="O2209" i="5" s="1"/>
  <c r="N3562" i="1"/>
  <c r="N2209" i="5" s="1"/>
  <c r="M3562" i="1"/>
  <c r="M2209" i="5" s="1"/>
  <c r="K3562" i="1"/>
  <c r="J3562" i="1"/>
  <c r="J2209" i="5" s="1"/>
  <c r="S2144" i="5"/>
  <c r="O3561" i="1"/>
  <c r="O2144" i="5" s="1"/>
  <c r="N3561" i="1"/>
  <c r="N2144" i="5" s="1"/>
  <c r="M3561" i="1"/>
  <c r="M2144" i="5" s="1"/>
  <c r="K3561" i="1"/>
  <c r="K2144" i="5" s="1"/>
  <c r="J3561" i="1"/>
  <c r="J2144" i="5" s="1"/>
  <c r="S1732" i="5"/>
  <c r="O3560" i="1"/>
  <c r="O1732" i="5" s="1"/>
  <c r="N3560" i="1"/>
  <c r="N1732" i="5" s="1"/>
  <c r="M3560" i="1"/>
  <c r="M1732" i="5" s="1"/>
  <c r="K3560" i="1"/>
  <c r="J3560" i="1"/>
  <c r="J1732" i="5" s="1"/>
  <c r="S1731" i="5"/>
  <c r="O3559" i="1"/>
  <c r="O1731" i="5" s="1"/>
  <c r="N3559" i="1"/>
  <c r="M3559" i="1"/>
  <c r="M1731" i="5" s="1"/>
  <c r="K3559" i="1"/>
  <c r="J3559" i="1"/>
  <c r="J1731" i="5" s="1"/>
  <c r="S782" i="5"/>
  <c r="O3558" i="1"/>
  <c r="O782" i="5" s="1"/>
  <c r="N3558" i="1"/>
  <c r="N782" i="5" s="1"/>
  <c r="M3558" i="1"/>
  <c r="M782" i="5" s="1"/>
  <c r="K3558" i="1"/>
  <c r="K782" i="5" s="1"/>
  <c r="J3558" i="1"/>
  <c r="J782" i="5" s="1"/>
  <c r="S2637" i="5"/>
  <c r="O3557" i="1"/>
  <c r="O2637" i="5" s="1"/>
  <c r="N3557" i="1"/>
  <c r="N2637" i="5" s="1"/>
  <c r="M3557" i="1"/>
  <c r="M2637" i="5" s="1"/>
  <c r="K3557" i="1"/>
  <c r="K2637" i="5" s="1"/>
  <c r="J3557" i="1"/>
  <c r="J2637" i="5" s="1"/>
  <c r="S2374" i="5"/>
  <c r="O3556" i="1"/>
  <c r="O2374" i="5" s="1"/>
  <c r="N3556" i="1"/>
  <c r="N2374" i="5" s="1"/>
  <c r="M3556" i="1"/>
  <c r="M2374" i="5" s="1"/>
  <c r="K3556" i="1"/>
  <c r="J3556" i="1"/>
  <c r="J2374" i="5" s="1"/>
  <c r="S2373" i="5"/>
  <c r="O3555" i="1"/>
  <c r="O2373" i="5" s="1"/>
  <c r="N3555" i="1"/>
  <c r="M3555" i="1"/>
  <c r="M2373" i="5" s="1"/>
  <c r="K3555" i="1"/>
  <c r="K2373" i="5" s="1"/>
  <c r="J3555" i="1"/>
  <c r="J2373" i="5" s="1"/>
  <c r="S2234" i="5"/>
  <c r="O3554" i="1"/>
  <c r="O2234" i="5" s="1"/>
  <c r="N3554" i="1"/>
  <c r="N2234" i="5" s="1"/>
  <c r="M3554" i="1"/>
  <c r="M2234" i="5" s="1"/>
  <c r="K3554" i="1"/>
  <c r="J3554" i="1"/>
  <c r="J2234" i="5" s="1"/>
  <c r="S2233" i="5"/>
  <c r="O3553" i="1"/>
  <c r="O2233" i="5" s="1"/>
  <c r="N3553" i="1"/>
  <c r="N2233" i="5" s="1"/>
  <c r="M3553" i="1"/>
  <c r="M2233" i="5" s="1"/>
  <c r="K3553" i="1"/>
  <c r="K2233" i="5" s="1"/>
  <c r="J3553" i="1"/>
  <c r="J2233" i="5" s="1"/>
  <c r="S3227" i="5"/>
  <c r="O3552" i="1"/>
  <c r="O3227" i="5" s="1"/>
  <c r="N3552" i="1"/>
  <c r="N3227" i="5" s="1"/>
  <c r="M3552" i="1"/>
  <c r="M3227" i="5" s="1"/>
  <c r="K3552" i="1"/>
  <c r="J3552" i="1"/>
  <c r="J3227" i="5" s="1"/>
  <c r="S2526" i="5"/>
  <c r="O3551" i="1"/>
  <c r="O2526" i="5" s="1"/>
  <c r="N3551" i="1"/>
  <c r="M3551" i="1"/>
  <c r="M2526" i="5" s="1"/>
  <c r="K3551" i="1"/>
  <c r="J3551" i="1"/>
  <c r="J2526" i="5" s="1"/>
  <c r="S2525" i="5"/>
  <c r="O3550" i="1"/>
  <c r="O2525" i="5" s="1"/>
  <c r="N3550" i="1"/>
  <c r="N2525" i="5" s="1"/>
  <c r="M3550" i="1"/>
  <c r="M2525" i="5" s="1"/>
  <c r="K3550" i="1"/>
  <c r="K2525" i="5" s="1"/>
  <c r="J3550" i="1"/>
  <c r="J2525" i="5" s="1"/>
  <c r="S2448" i="5"/>
  <c r="O3549" i="1"/>
  <c r="O2448" i="5" s="1"/>
  <c r="N3549" i="1"/>
  <c r="N2448" i="5" s="1"/>
  <c r="M3549" i="1"/>
  <c r="M2448" i="5" s="1"/>
  <c r="K3549" i="1"/>
  <c r="K2448" i="5" s="1"/>
  <c r="J3549" i="1"/>
  <c r="J2448" i="5" s="1"/>
  <c r="S2344" i="5"/>
  <c r="O3548" i="1"/>
  <c r="O2344" i="5" s="1"/>
  <c r="N3548" i="1"/>
  <c r="N2344" i="5" s="1"/>
  <c r="M3548" i="1"/>
  <c r="M2344" i="5" s="1"/>
  <c r="K3548" i="1"/>
  <c r="J3548" i="1"/>
  <c r="J2344" i="5" s="1"/>
  <c r="S2163" i="5"/>
  <c r="O3547" i="1"/>
  <c r="O2163" i="5" s="1"/>
  <c r="N3547" i="1"/>
  <c r="M3547" i="1"/>
  <c r="M2163" i="5" s="1"/>
  <c r="K3547" i="1"/>
  <c r="K2163" i="5" s="1"/>
  <c r="J3547" i="1"/>
  <c r="J2163" i="5" s="1"/>
  <c r="S3226" i="5"/>
  <c r="O3546" i="1"/>
  <c r="O3226" i="5" s="1"/>
  <c r="N3546" i="1"/>
  <c r="N3226" i="5" s="1"/>
  <c r="M3546" i="1"/>
  <c r="M3226" i="5" s="1"/>
  <c r="K3546" i="1"/>
  <c r="K3226" i="5" s="1"/>
  <c r="J3546" i="1"/>
  <c r="J3226" i="5" s="1"/>
  <c r="S1057" i="5"/>
  <c r="O3545" i="1"/>
  <c r="O1057" i="5" s="1"/>
  <c r="N3545" i="1"/>
  <c r="N1057" i="5" s="1"/>
  <c r="M3545" i="1"/>
  <c r="M1057" i="5" s="1"/>
  <c r="K3545" i="1"/>
  <c r="K1057" i="5" s="1"/>
  <c r="J3545" i="1"/>
  <c r="J1057" i="5" s="1"/>
  <c r="S1056" i="5"/>
  <c r="O3544" i="1"/>
  <c r="O1056" i="5" s="1"/>
  <c r="N3544" i="1"/>
  <c r="N1056" i="5" s="1"/>
  <c r="M3544" i="1"/>
  <c r="M1056" i="5" s="1"/>
  <c r="K3544" i="1"/>
  <c r="J3544" i="1"/>
  <c r="J1056" i="5" s="1"/>
  <c r="S2001" i="5"/>
  <c r="O3543" i="1"/>
  <c r="O2001" i="5" s="1"/>
  <c r="N3543" i="1"/>
  <c r="M3543" i="1"/>
  <c r="M2001" i="5" s="1"/>
  <c r="K3543" i="1"/>
  <c r="J3543" i="1"/>
  <c r="J2001" i="5" s="1"/>
  <c r="S1339" i="5"/>
  <c r="O3542" i="1"/>
  <c r="O1339" i="5" s="1"/>
  <c r="N3542" i="1"/>
  <c r="N1339" i="5" s="1"/>
  <c r="M3542" i="1"/>
  <c r="M1339" i="5" s="1"/>
  <c r="K3542" i="1"/>
  <c r="K1339" i="5" s="1"/>
  <c r="J3542" i="1"/>
  <c r="J1339" i="5" s="1"/>
  <c r="S896" i="5"/>
  <c r="O3541" i="1"/>
  <c r="O896" i="5" s="1"/>
  <c r="N3541" i="1"/>
  <c r="N896" i="5" s="1"/>
  <c r="M3541" i="1"/>
  <c r="M896" i="5" s="1"/>
  <c r="K3541" i="1"/>
  <c r="K896" i="5" s="1"/>
  <c r="J3541" i="1"/>
  <c r="J896" i="5" s="1"/>
  <c r="S781" i="5"/>
  <c r="O3540" i="1"/>
  <c r="O781" i="5" s="1"/>
  <c r="N3540" i="1"/>
  <c r="N781" i="5" s="1"/>
  <c r="M3540" i="1"/>
  <c r="M781" i="5" s="1"/>
  <c r="K3540" i="1"/>
  <c r="J3540" i="1"/>
  <c r="J781" i="5" s="1"/>
  <c r="S1095" i="5"/>
  <c r="O3539" i="1"/>
  <c r="O1095" i="5" s="1"/>
  <c r="N3539" i="1"/>
  <c r="M3539" i="1"/>
  <c r="M1095" i="5" s="1"/>
  <c r="K3539" i="1"/>
  <c r="J3539" i="1"/>
  <c r="J1095" i="5" s="1"/>
  <c r="S895" i="5"/>
  <c r="O3538" i="1"/>
  <c r="O895" i="5" s="1"/>
  <c r="N3538" i="1"/>
  <c r="N895" i="5" s="1"/>
  <c r="M3538" i="1"/>
  <c r="M895" i="5" s="1"/>
  <c r="K3538" i="1"/>
  <c r="J3538" i="1"/>
  <c r="J895" i="5" s="1"/>
  <c r="S1332" i="5"/>
  <c r="O3537" i="1"/>
  <c r="O1332" i="5" s="1"/>
  <c r="N3537" i="1"/>
  <c r="N1332" i="5" s="1"/>
  <c r="M3537" i="1"/>
  <c r="M1332" i="5" s="1"/>
  <c r="K3537" i="1"/>
  <c r="K1332" i="5" s="1"/>
  <c r="J3537" i="1"/>
  <c r="J1332" i="5" s="1"/>
  <c r="S1331" i="5"/>
  <c r="O3536" i="1"/>
  <c r="O1331" i="5" s="1"/>
  <c r="N3536" i="1"/>
  <c r="N1331" i="5" s="1"/>
  <c r="M3536" i="1"/>
  <c r="M1331" i="5" s="1"/>
  <c r="K3536" i="1"/>
  <c r="J3536" i="1"/>
  <c r="J1331" i="5" s="1"/>
  <c r="S1002" i="5"/>
  <c r="O3535" i="1"/>
  <c r="O1002" i="5" s="1"/>
  <c r="N3535" i="1"/>
  <c r="M3535" i="1"/>
  <c r="M1002" i="5" s="1"/>
  <c r="K3535" i="1"/>
  <c r="K1002" i="5" s="1"/>
  <c r="J3535" i="1"/>
  <c r="J1002" i="5" s="1"/>
  <c r="S1001" i="5"/>
  <c r="O3534" i="1"/>
  <c r="O1001" i="5" s="1"/>
  <c r="N3534" i="1"/>
  <c r="N1001" i="5" s="1"/>
  <c r="M3534" i="1"/>
  <c r="M1001" i="5" s="1"/>
  <c r="K3534" i="1"/>
  <c r="K1001" i="5" s="1"/>
  <c r="J3534" i="1"/>
  <c r="J1001" i="5" s="1"/>
  <c r="S953" i="5"/>
  <c r="O3533" i="1"/>
  <c r="O953" i="5" s="1"/>
  <c r="N3533" i="1"/>
  <c r="N953" i="5" s="1"/>
  <c r="M3533" i="1"/>
  <c r="M953" i="5" s="1"/>
  <c r="K3533" i="1"/>
  <c r="K953" i="5" s="1"/>
  <c r="J3533" i="1"/>
  <c r="J953" i="5" s="1"/>
  <c r="S16" i="5"/>
  <c r="O3532" i="1"/>
  <c r="O16" i="5" s="1"/>
  <c r="N3532" i="1"/>
  <c r="N16" i="5" s="1"/>
  <c r="M3532" i="1"/>
  <c r="M16" i="5" s="1"/>
  <c r="K3532" i="1"/>
  <c r="J3532" i="1"/>
  <c r="J16" i="5" s="1"/>
  <c r="S562" i="5"/>
  <c r="O3531" i="1"/>
  <c r="O562" i="5" s="1"/>
  <c r="N3531" i="1"/>
  <c r="M3531" i="1"/>
  <c r="M562" i="5" s="1"/>
  <c r="K3531" i="1"/>
  <c r="K562" i="5" s="1"/>
  <c r="J3531" i="1"/>
  <c r="J562" i="5" s="1"/>
  <c r="S2717" i="5"/>
  <c r="O3530" i="1"/>
  <c r="O2717" i="5" s="1"/>
  <c r="N3530" i="1"/>
  <c r="N2717" i="5" s="1"/>
  <c r="M3530" i="1"/>
  <c r="M2717" i="5" s="1"/>
  <c r="K3530" i="1"/>
  <c r="K2717" i="5" s="1"/>
  <c r="J3530" i="1"/>
  <c r="J2717" i="5" s="1"/>
  <c r="S2716" i="5"/>
  <c r="O3529" i="1"/>
  <c r="O2716" i="5" s="1"/>
  <c r="N3529" i="1"/>
  <c r="N2716" i="5" s="1"/>
  <c r="M3529" i="1"/>
  <c r="M2716" i="5" s="1"/>
  <c r="K3529" i="1"/>
  <c r="K2716" i="5" s="1"/>
  <c r="J3529" i="1"/>
  <c r="J2716" i="5" s="1"/>
  <c r="S2000" i="5"/>
  <c r="O3528" i="1"/>
  <c r="O2000" i="5" s="1"/>
  <c r="N3528" i="1"/>
  <c r="N2000" i="5" s="1"/>
  <c r="M3528" i="1"/>
  <c r="M2000" i="5" s="1"/>
  <c r="K3528" i="1"/>
  <c r="J3528" i="1"/>
  <c r="J2000" i="5" s="1"/>
  <c r="S1931" i="5"/>
  <c r="O3527" i="1"/>
  <c r="O1931" i="5" s="1"/>
  <c r="N3527" i="1"/>
  <c r="M3527" i="1"/>
  <c r="M1931" i="5" s="1"/>
  <c r="K3527" i="1"/>
  <c r="J3527" i="1"/>
  <c r="J1931" i="5" s="1"/>
  <c r="S253" i="5"/>
  <c r="O3526" i="1"/>
  <c r="O253" i="5" s="1"/>
  <c r="N3526" i="1"/>
  <c r="N253" i="5" s="1"/>
  <c r="M3526" i="1"/>
  <c r="M253" i="5" s="1"/>
  <c r="K3526" i="1"/>
  <c r="K253" i="5" s="1"/>
  <c r="J3526" i="1"/>
  <c r="J253" i="5" s="1"/>
  <c r="S15" i="5"/>
  <c r="O3525" i="1"/>
  <c r="O15" i="5" s="1"/>
  <c r="N3525" i="1"/>
  <c r="N15" i="5" s="1"/>
  <c r="M3525" i="1"/>
  <c r="M15" i="5" s="1"/>
  <c r="K3525" i="1"/>
  <c r="K15" i="5" s="1"/>
  <c r="J3525" i="1"/>
  <c r="J15" i="5" s="1"/>
  <c r="S14" i="5"/>
  <c r="O3524" i="1"/>
  <c r="O14" i="5" s="1"/>
  <c r="N3524" i="1"/>
  <c r="N14" i="5" s="1"/>
  <c r="M3524" i="1"/>
  <c r="M14" i="5" s="1"/>
  <c r="K3524" i="1"/>
  <c r="J3524" i="1"/>
  <c r="J14" i="5" s="1"/>
  <c r="S2987" i="5"/>
  <c r="O3523" i="1"/>
  <c r="O2987" i="5" s="1"/>
  <c r="N3523" i="1"/>
  <c r="M3523" i="1"/>
  <c r="M2987" i="5" s="1"/>
  <c r="K3523" i="1"/>
  <c r="K2987" i="5" s="1"/>
  <c r="J3523" i="1"/>
  <c r="J2987" i="5" s="1"/>
  <c r="S2986" i="5"/>
  <c r="O3522" i="1"/>
  <c r="O2986" i="5" s="1"/>
  <c r="N3522" i="1"/>
  <c r="N2986" i="5" s="1"/>
  <c r="M3522" i="1"/>
  <c r="M2986" i="5" s="1"/>
  <c r="K3522" i="1"/>
  <c r="P3522" i="1" s="1" a="1"/>
  <c r="P3522" i="1" s="1"/>
  <c r="P2986" i="5" s="1"/>
  <c r="J3522" i="1"/>
  <c r="J2986" i="5" s="1"/>
  <c r="S2690" i="5"/>
  <c r="O3521" i="1"/>
  <c r="O2690" i="5" s="1"/>
  <c r="N3521" i="1"/>
  <c r="M3521" i="1"/>
  <c r="M2690" i="5" s="1"/>
  <c r="K3521" i="1"/>
  <c r="K2690" i="5" s="1"/>
  <c r="J3521" i="1"/>
  <c r="J2690" i="5" s="1"/>
  <c r="S2689" i="5"/>
  <c r="O3520" i="1"/>
  <c r="O2689" i="5" s="1"/>
  <c r="N3520" i="1"/>
  <c r="N2689" i="5" s="1"/>
  <c r="M3520" i="1"/>
  <c r="M2689" i="5" s="1"/>
  <c r="K3520" i="1"/>
  <c r="J3520" i="1"/>
  <c r="J2689" i="5" s="1"/>
  <c r="S2162" i="5"/>
  <c r="O3519" i="1"/>
  <c r="O2162" i="5" s="1"/>
  <c r="N3519" i="1"/>
  <c r="M3519" i="1"/>
  <c r="M2162" i="5" s="1"/>
  <c r="K3519" i="1"/>
  <c r="K2162" i="5" s="1"/>
  <c r="J3519" i="1"/>
  <c r="J2162" i="5" s="1"/>
  <c r="S2014" i="5"/>
  <c r="O3518" i="1"/>
  <c r="O2014" i="5" s="1"/>
  <c r="N3518" i="1"/>
  <c r="N2014" i="5" s="1"/>
  <c r="M3518" i="1"/>
  <c r="M2014" i="5" s="1"/>
  <c r="K3518" i="1"/>
  <c r="J3518" i="1"/>
  <c r="J2014" i="5" s="1"/>
  <c r="S2013" i="5"/>
  <c r="O3517" i="1"/>
  <c r="O2013" i="5" s="1"/>
  <c r="N3517" i="1"/>
  <c r="N2013" i="5" s="1"/>
  <c r="M3517" i="1"/>
  <c r="M2013" i="5" s="1"/>
  <c r="K3517" i="1"/>
  <c r="K2013" i="5" s="1"/>
  <c r="J3517" i="1"/>
  <c r="J2013" i="5" s="1"/>
  <c r="S1999" i="5"/>
  <c r="O3516" i="1"/>
  <c r="O1999" i="5" s="1"/>
  <c r="N3516" i="1"/>
  <c r="N1999" i="5" s="1"/>
  <c r="M3516" i="1"/>
  <c r="M1999" i="5" s="1"/>
  <c r="K3516" i="1"/>
  <c r="J3516" i="1"/>
  <c r="J1999" i="5" s="1"/>
  <c r="S1998" i="5"/>
  <c r="O3515" i="1"/>
  <c r="O1998" i="5" s="1"/>
  <c r="N3515" i="1"/>
  <c r="M3515" i="1"/>
  <c r="M1998" i="5" s="1"/>
  <c r="K3515" i="1"/>
  <c r="K1998" i="5" s="1"/>
  <c r="J3515" i="1"/>
  <c r="J1998" i="5" s="1"/>
  <c r="S1910" i="5"/>
  <c r="O3514" i="1"/>
  <c r="O1910" i="5" s="1"/>
  <c r="N3514" i="1"/>
  <c r="N1910" i="5" s="1"/>
  <c r="M3514" i="1"/>
  <c r="M1910" i="5" s="1"/>
  <c r="K3514" i="1"/>
  <c r="K1910" i="5" s="1"/>
  <c r="J3514" i="1"/>
  <c r="J1910" i="5" s="1"/>
  <c r="S1909" i="5"/>
  <c r="O3513" i="1"/>
  <c r="O1909" i="5" s="1"/>
  <c r="N3513" i="1"/>
  <c r="N1909" i="5" s="1"/>
  <c r="M3513" i="1"/>
  <c r="M1909" i="5" s="1"/>
  <c r="K3513" i="1"/>
  <c r="K1909" i="5" s="1"/>
  <c r="J3513" i="1"/>
  <c r="J1909" i="5" s="1"/>
  <c r="S1547" i="5"/>
  <c r="O3512" i="1"/>
  <c r="O1547" i="5" s="1"/>
  <c r="N3512" i="1"/>
  <c r="N1547" i="5" s="1"/>
  <c r="M3512" i="1"/>
  <c r="M1547" i="5" s="1"/>
  <c r="K3512" i="1"/>
  <c r="J3512" i="1"/>
  <c r="J1547" i="5" s="1"/>
  <c r="S1546" i="5"/>
  <c r="O3511" i="1"/>
  <c r="O1546" i="5" s="1"/>
  <c r="N3511" i="1"/>
  <c r="M3511" i="1"/>
  <c r="M1546" i="5" s="1"/>
  <c r="K3511" i="1"/>
  <c r="K1546" i="5" s="1"/>
  <c r="J3511" i="1"/>
  <c r="J1546" i="5" s="1"/>
  <c r="S894" i="5"/>
  <c r="O3510" i="1"/>
  <c r="O894" i="5" s="1"/>
  <c r="N3510" i="1"/>
  <c r="N894" i="5" s="1"/>
  <c r="M3510" i="1"/>
  <c r="M894" i="5" s="1"/>
  <c r="K3510" i="1"/>
  <c r="J3510" i="1"/>
  <c r="J894" i="5" s="1"/>
  <c r="S674" i="5"/>
  <c r="O3509" i="1"/>
  <c r="O674" i="5" s="1"/>
  <c r="N3509" i="1"/>
  <c r="N674" i="5" s="1"/>
  <c r="M3509" i="1"/>
  <c r="M674" i="5" s="1"/>
  <c r="K3509" i="1"/>
  <c r="K674" i="5" s="1"/>
  <c r="J3509" i="1"/>
  <c r="J674" i="5" s="1"/>
  <c r="S673" i="5"/>
  <c r="O3508" i="1"/>
  <c r="O673" i="5" s="1"/>
  <c r="N3508" i="1"/>
  <c r="N673" i="5" s="1"/>
  <c r="M3508" i="1"/>
  <c r="M673" i="5" s="1"/>
  <c r="K3508" i="1"/>
  <c r="J3508" i="1"/>
  <c r="J673" i="5" s="1"/>
  <c r="S207" i="5"/>
  <c r="O3507" i="1"/>
  <c r="O207" i="5" s="1"/>
  <c r="N3507" i="1"/>
  <c r="M3507" i="1"/>
  <c r="M207" i="5" s="1"/>
  <c r="K3507" i="1"/>
  <c r="K207" i="5" s="1"/>
  <c r="J3507" i="1"/>
  <c r="J207" i="5" s="1"/>
  <c r="S206" i="5"/>
  <c r="O3506" i="1"/>
  <c r="O206" i="5" s="1"/>
  <c r="N3506" i="1"/>
  <c r="N206" i="5" s="1"/>
  <c r="M3506" i="1"/>
  <c r="M206" i="5" s="1"/>
  <c r="K3506" i="1"/>
  <c r="K206" i="5" s="1"/>
  <c r="J3506" i="1"/>
  <c r="J206" i="5" s="1"/>
  <c r="S172" i="5"/>
  <c r="O3505" i="1"/>
  <c r="O172" i="5" s="1"/>
  <c r="N3505" i="1"/>
  <c r="N172" i="5" s="1"/>
  <c r="M3505" i="1"/>
  <c r="M172" i="5" s="1"/>
  <c r="K3505" i="1"/>
  <c r="K172" i="5" s="1"/>
  <c r="J3505" i="1"/>
  <c r="J172" i="5" s="1"/>
  <c r="S171" i="5"/>
  <c r="O3504" i="1"/>
  <c r="O171" i="5" s="1"/>
  <c r="N3504" i="1"/>
  <c r="N171" i="5" s="1"/>
  <c r="M3504" i="1"/>
  <c r="M171" i="5" s="1"/>
  <c r="K3504" i="1"/>
  <c r="J3504" i="1"/>
  <c r="J171" i="5" s="1"/>
  <c r="S3117" i="5"/>
  <c r="O3503" i="1"/>
  <c r="O3117" i="5" s="1"/>
  <c r="N3503" i="1"/>
  <c r="M3503" i="1"/>
  <c r="M3117" i="5" s="1"/>
  <c r="K3503" i="1"/>
  <c r="K3117" i="5" s="1"/>
  <c r="J3503" i="1"/>
  <c r="J3117" i="5" s="1"/>
  <c r="S3116" i="5"/>
  <c r="O3502" i="1"/>
  <c r="O3116" i="5" s="1"/>
  <c r="N3502" i="1"/>
  <c r="N3116" i="5" s="1"/>
  <c r="M3502" i="1"/>
  <c r="M3116" i="5" s="1"/>
  <c r="K3502" i="1"/>
  <c r="K3116" i="5" s="1"/>
  <c r="J3502" i="1"/>
  <c r="J3116" i="5" s="1"/>
  <c r="S1870" i="5"/>
  <c r="O3501" i="1"/>
  <c r="O1870" i="5" s="1"/>
  <c r="N3501" i="1"/>
  <c r="N1870" i="5" s="1"/>
  <c r="M3501" i="1"/>
  <c r="M1870" i="5" s="1"/>
  <c r="K3501" i="1"/>
  <c r="K1870" i="5" s="1"/>
  <c r="J3501" i="1"/>
  <c r="J1870" i="5" s="1"/>
  <c r="S1869" i="5"/>
  <c r="O3500" i="1"/>
  <c r="O1869" i="5" s="1"/>
  <c r="N3500" i="1"/>
  <c r="N1869" i="5" s="1"/>
  <c r="M3500" i="1"/>
  <c r="M1869" i="5" s="1"/>
  <c r="K3500" i="1"/>
  <c r="J3500" i="1"/>
  <c r="J1869" i="5" s="1"/>
  <c r="S1407" i="5"/>
  <c r="O3499" i="1"/>
  <c r="O1407" i="5" s="1"/>
  <c r="N3499" i="1"/>
  <c r="M3499" i="1"/>
  <c r="M1407" i="5" s="1"/>
  <c r="K3499" i="1"/>
  <c r="K1407" i="5" s="1"/>
  <c r="J3499" i="1"/>
  <c r="J1407" i="5" s="1"/>
  <c r="S1406" i="5"/>
  <c r="O3498" i="1"/>
  <c r="O1406" i="5" s="1"/>
  <c r="N3498" i="1"/>
  <c r="N1406" i="5" s="1"/>
  <c r="M3498" i="1"/>
  <c r="M1406" i="5" s="1"/>
  <c r="K3498" i="1"/>
  <c r="K1406" i="5" s="1"/>
  <c r="J3498" i="1"/>
  <c r="J1406" i="5" s="1"/>
  <c r="S487" i="5"/>
  <c r="O3497" i="1"/>
  <c r="O487" i="5" s="1"/>
  <c r="N3497" i="1"/>
  <c r="N487" i="5" s="1"/>
  <c r="M3497" i="1"/>
  <c r="M487" i="5" s="1"/>
  <c r="K3497" i="1"/>
  <c r="K487" i="5" s="1"/>
  <c r="J3497" i="1"/>
  <c r="J487" i="5" s="1"/>
  <c r="S561" i="5"/>
  <c r="O3496" i="1"/>
  <c r="O561" i="5" s="1"/>
  <c r="N3496" i="1"/>
  <c r="N561" i="5" s="1"/>
  <c r="M3496" i="1"/>
  <c r="M561" i="5" s="1"/>
  <c r="K3496" i="1"/>
  <c r="J3496" i="1"/>
  <c r="J561" i="5" s="1"/>
  <c r="S252" i="5"/>
  <c r="O3495" i="1"/>
  <c r="O252" i="5" s="1"/>
  <c r="N3495" i="1"/>
  <c r="M3495" i="1"/>
  <c r="M252" i="5" s="1"/>
  <c r="K3495" i="1"/>
  <c r="K252" i="5" s="1"/>
  <c r="J3495" i="1"/>
  <c r="J252" i="5" s="1"/>
  <c r="S1658" i="5"/>
  <c r="O3494" i="1"/>
  <c r="O1658" i="5" s="1"/>
  <c r="N3494" i="1"/>
  <c r="N1658" i="5" s="1"/>
  <c r="M3494" i="1"/>
  <c r="M1658" i="5" s="1"/>
  <c r="K3494" i="1"/>
  <c r="K1658" i="5" s="1"/>
  <c r="J3494" i="1"/>
  <c r="J1658" i="5" s="1"/>
  <c r="S706" i="5"/>
  <c r="O3493" i="1"/>
  <c r="O706" i="5" s="1"/>
  <c r="N3493" i="1"/>
  <c r="N706" i="5" s="1"/>
  <c r="M3493" i="1"/>
  <c r="M706" i="5" s="1"/>
  <c r="K3493" i="1"/>
  <c r="K706" i="5" s="1"/>
  <c r="J3493" i="1"/>
  <c r="J706" i="5" s="1"/>
  <c r="S621" i="5"/>
  <c r="O3492" i="1"/>
  <c r="O621" i="5" s="1"/>
  <c r="N3492" i="1"/>
  <c r="N621" i="5" s="1"/>
  <c r="M3492" i="1"/>
  <c r="M621" i="5" s="1"/>
  <c r="K3492" i="1"/>
  <c r="J3492" i="1"/>
  <c r="J621" i="5" s="1"/>
  <c r="S620" i="5"/>
  <c r="O3491" i="1"/>
  <c r="O620" i="5" s="1"/>
  <c r="N3491" i="1"/>
  <c r="M3491" i="1"/>
  <c r="M620" i="5" s="1"/>
  <c r="K3491" i="1"/>
  <c r="K620" i="5" s="1"/>
  <c r="J3491" i="1"/>
  <c r="J620" i="5" s="1"/>
  <c r="S199" i="5"/>
  <c r="O3490" i="1"/>
  <c r="O199" i="5" s="1"/>
  <c r="N3490" i="1"/>
  <c r="N199" i="5" s="1"/>
  <c r="M3490" i="1"/>
  <c r="M199" i="5" s="1"/>
  <c r="K3490" i="1"/>
  <c r="K199" i="5" s="1"/>
  <c r="J3490" i="1"/>
  <c r="J199" i="5" s="1"/>
  <c r="S198" i="5"/>
  <c r="O3489" i="1"/>
  <c r="O198" i="5" s="1"/>
  <c r="N3489" i="1"/>
  <c r="N198" i="5" s="1"/>
  <c r="M3489" i="1"/>
  <c r="M198" i="5" s="1"/>
  <c r="K3489" i="1"/>
  <c r="K198" i="5" s="1"/>
  <c r="J3489" i="1"/>
  <c r="J198" i="5" s="1"/>
  <c r="S2404" i="5"/>
  <c r="O3488" i="1"/>
  <c r="O2404" i="5" s="1"/>
  <c r="N3488" i="1"/>
  <c r="N2404" i="5" s="1"/>
  <c r="M3488" i="1"/>
  <c r="M2404" i="5" s="1"/>
  <c r="K3488" i="1"/>
  <c r="J3488" i="1"/>
  <c r="J2404" i="5" s="1"/>
  <c r="S4109" i="5"/>
  <c r="O3487" i="1"/>
  <c r="O4109" i="5" s="1"/>
  <c r="N3487" i="1"/>
  <c r="M3487" i="1"/>
  <c r="M4109" i="5" s="1"/>
  <c r="K3487" i="1"/>
  <c r="K4109" i="5" s="1"/>
  <c r="J3487" i="1"/>
  <c r="J4109" i="5" s="1"/>
  <c r="S4108" i="5"/>
  <c r="O3486" i="1"/>
  <c r="O4108" i="5" s="1"/>
  <c r="N3486" i="1"/>
  <c r="N4108" i="5" s="1"/>
  <c r="M3486" i="1"/>
  <c r="M4108" i="5" s="1"/>
  <c r="K3486" i="1"/>
  <c r="K4108" i="5" s="1"/>
  <c r="J3486" i="1"/>
  <c r="J4108" i="5" s="1"/>
  <c r="S3460" i="5"/>
  <c r="O3485" i="1"/>
  <c r="O3460" i="5" s="1"/>
  <c r="N3485" i="1"/>
  <c r="N3460" i="5" s="1"/>
  <c r="M3485" i="1"/>
  <c r="M3460" i="5" s="1"/>
  <c r="K3485" i="1"/>
  <c r="K3460" i="5" s="1"/>
  <c r="J3485" i="1"/>
  <c r="J3460" i="5" s="1"/>
  <c r="S3459" i="5"/>
  <c r="O3484" i="1"/>
  <c r="O3459" i="5" s="1"/>
  <c r="N3484" i="1"/>
  <c r="N3459" i="5" s="1"/>
  <c r="M3484" i="1"/>
  <c r="M3459" i="5" s="1"/>
  <c r="K3484" i="1"/>
  <c r="J3484" i="1"/>
  <c r="J3459" i="5" s="1"/>
  <c r="S2731" i="5"/>
  <c r="O3483" i="1"/>
  <c r="O2731" i="5" s="1"/>
  <c r="N3483" i="1"/>
  <c r="M3483" i="1"/>
  <c r="M2731" i="5" s="1"/>
  <c r="K3483" i="1"/>
  <c r="P3483" i="1" s="1" a="1"/>
  <c r="P3483" i="1" s="1"/>
  <c r="P2731" i="5" s="1"/>
  <c r="J3483" i="1"/>
  <c r="J2731" i="5" s="1"/>
  <c r="S2730" i="5"/>
  <c r="O3482" i="1"/>
  <c r="O2730" i="5" s="1"/>
  <c r="N3482" i="1"/>
  <c r="N2730" i="5" s="1"/>
  <c r="M3482" i="1"/>
  <c r="M2730" i="5" s="1"/>
  <c r="K3482" i="1"/>
  <c r="J3482" i="1"/>
  <c r="J2730" i="5" s="1"/>
  <c r="S2985" i="5"/>
  <c r="O3481" i="1"/>
  <c r="O2985" i="5" s="1"/>
  <c r="N3481" i="1"/>
  <c r="N2985" i="5" s="1"/>
  <c r="M3481" i="1"/>
  <c r="M2985" i="5" s="1"/>
  <c r="K3481" i="1"/>
  <c r="K2985" i="5" s="1"/>
  <c r="J3481" i="1"/>
  <c r="J2985" i="5" s="1"/>
  <c r="S2984" i="5"/>
  <c r="O3480" i="1"/>
  <c r="O2984" i="5" s="1"/>
  <c r="N3480" i="1"/>
  <c r="N2984" i="5" s="1"/>
  <c r="M3480" i="1"/>
  <c r="M2984" i="5" s="1"/>
  <c r="K3480" i="1"/>
  <c r="J3480" i="1"/>
  <c r="J2984" i="5" s="1"/>
  <c r="S2447" i="5"/>
  <c r="O3479" i="1"/>
  <c r="O2447" i="5" s="1"/>
  <c r="N3479" i="1"/>
  <c r="M3479" i="1"/>
  <c r="M2447" i="5" s="1"/>
  <c r="K3479" i="1"/>
  <c r="K2447" i="5" s="1"/>
  <c r="J3479" i="1"/>
  <c r="J2447" i="5" s="1"/>
  <c r="S2446" i="5"/>
  <c r="O3478" i="1"/>
  <c r="O2446" i="5" s="1"/>
  <c r="N3478" i="1"/>
  <c r="N2446" i="5" s="1"/>
  <c r="M3478" i="1"/>
  <c r="M2446" i="5" s="1"/>
  <c r="K3478" i="1"/>
  <c r="K2446" i="5" s="1"/>
  <c r="J3478" i="1"/>
  <c r="J2446" i="5" s="1"/>
  <c r="S2445" i="5"/>
  <c r="O3477" i="1"/>
  <c r="O2445" i="5" s="1"/>
  <c r="N3477" i="1"/>
  <c r="N2445" i="5" s="1"/>
  <c r="M3477" i="1"/>
  <c r="M2445" i="5" s="1"/>
  <c r="K3477" i="1"/>
  <c r="K2445" i="5" s="1"/>
  <c r="J3477" i="1"/>
  <c r="J2445" i="5" s="1"/>
  <c r="S2444" i="5"/>
  <c r="O3476" i="1"/>
  <c r="O2444" i="5" s="1"/>
  <c r="N3476" i="1"/>
  <c r="N2444" i="5" s="1"/>
  <c r="M3476" i="1"/>
  <c r="M2444" i="5" s="1"/>
  <c r="K3476" i="1"/>
  <c r="J3476" i="1"/>
  <c r="J2444" i="5" s="1"/>
  <c r="S2191" i="5"/>
  <c r="O3475" i="1"/>
  <c r="O2191" i="5" s="1"/>
  <c r="N3475" i="1"/>
  <c r="M3475" i="1"/>
  <c r="M2191" i="5" s="1"/>
  <c r="K3475" i="1"/>
  <c r="P3475" i="1" s="1" a="1"/>
  <c r="P3475" i="1" s="1"/>
  <c r="P2191" i="5" s="1"/>
  <c r="J3475" i="1"/>
  <c r="J2191" i="5" s="1"/>
  <c r="S2190" i="5"/>
  <c r="O3474" i="1"/>
  <c r="O2190" i="5" s="1"/>
  <c r="N3474" i="1"/>
  <c r="N2190" i="5" s="1"/>
  <c r="M3474" i="1"/>
  <c r="M2190" i="5" s="1"/>
  <c r="K3474" i="1"/>
  <c r="J3474" i="1"/>
  <c r="J2190" i="5" s="1"/>
  <c r="S2143" i="5"/>
  <c r="O3473" i="1"/>
  <c r="O2143" i="5" s="1"/>
  <c r="N3473" i="1"/>
  <c r="N2143" i="5" s="1"/>
  <c r="M3473" i="1"/>
  <c r="M2143" i="5" s="1"/>
  <c r="K3473" i="1"/>
  <c r="K2143" i="5" s="1"/>
  <c r="J3473" i="1"/>
  <c r="J2143" i="5" s="1"/>
  <c r="S1778" i="5"/>
  <c r="O3472" i="1"/>
  <c r="O1778" i="5" s="1"/>
  <c r="N3472" i="1"/>
  <c r="N1778" i="5" s="1"/>
  <c r="M3472" i="1"/>
  <c r="M1778" i="5" s="1"/>
  <c r="K3472" i="1"/>
  <c r="J3472" i="1"/>
  <c r="J1778" i="5" s="1"/>
  <c r="S1777" i="5"/>
  <c r="O3471" i="1"/>
  <c r="O1777" i="5" s="1"/>
  <c r="N3471" i="1"/>
  <c r="M3471" i="1"/>
  <c r="M1777" i="5" s="1"/>
  <c r="K3471" i="1"/>
  <c r="K1777" i="5" s="1"/>
  <c r="J3471" i="1"/>
  <c r="J1777" i="5" s="1"/>
  <c r="S1753" i="5"/>
  <c r="O3470" i="1"/>
  <c r="O1753" i="5" s="1"/>
  <c r="N3470" i="1"/>
  <c r="N1753" i="5" s="1"/>
  <c r="M3470" i="1"/>
  <c r="M1753" i="5" s="1"/>
  <c r="K3470" i="1"/>
  <c r="K1753" i="5" s="1"/>
  <c r="J3470" i="1"/>
  <c r="J1753" i="5" s="1"/>
  <c r="S893" i="5"/>
  <c r="O3469" i="1"/>
  <c r="O893" i="5" s="1"/>
  <c r="N3469" i="1"/>
  <c r="N893" i="5" s="1"/>
  <c r="M3469" i="1"/>
  <c r="M893" i="5" s="1"/>
  <c r="K3469" i="1"/>
  <c r="K893" i="5" s="1"/>
  <c r="J3469" i="1"/>
  <c r="J893" i="5" s="1"/>
  <c r="S722" i="5"/>
  <c r="O3468" i="1"/>
  <c r="O722" i="5" s="1"/>
  <c r="N3468" i="1"/>
  <c r="N722" i="5" s="1"/>
  <c r="M3468" i="1"/>
  <c r="M722" i="5" s="1"/>
  <c r="K3468" i="1"/>
  <c r="J3468" i="1"/>
  <c r="J722" i="5" s="1"/>
  <c r="S443" i="5"/>
  <c r="O3467" i="1"/>
  <c r="O443" i="5" s="1"/>
  <c r="N3467" i="1"/>
  <c r="M3467" i="1"/>
  <c r="M443" i="5" s="1"/>
  <c r="K3467" i="1"/>
  <c r="J3467" i="1"/>
  <c r="J443" i="5" s="1"/>
  <c r="S442" i="5"/>
  <c r="O3466" i="1"/>
  <c r="O442" i="5" s="1"/>
  <c r="N3466" i="1"/>
  <c r="N442" i="5" s="1"/>
  <c r="M3466" i="1"/>
  <c r="M442" i="5" s="1"/>
  <c r="K3466" i="1"/>
  <c r="J3466" i="1"/>
  <c r="J442" i="5" s="1"/>
  <c r="S3696" i="5"/>
  <c r="O3465" i="1"/>
  <c r="O3696" i="5" s="1"/>
  <c r="N3465" i="1"/>
  <c r="N3696" i="5" s="1"/>
  <c r="M3465" i="1"/>
  <c r="M3696" i="5" s="1"/>
  <c r="K3465" i="1"/>
  <c r="K3696" i="5" s="1"/>
  <c r="J3465" i="1"/>
  <c r="J3696" i="5" s="1"/>
  <c r="S3695" i="5"/>
  <c r="O3464" i="1"/>
  <c r="O3695" i="5" s="1"/>
  <c r="N3464" i="1"/>
  <c r="N3695" i="5" s="1"/>
  <c r="M3464" i="1"/>
  <c r="M3695" i="5" s="1"/>
  <c r="K3464" i="1"/>
  <c r="J3464" i="1"/>
  <c r="J3695" i="5" s="1"/>
  <c r="S1997" i="5"/>
  <c r="O3463" i="1"/>
  <c r="O1997" i="5" s="1"/>
  <c r="N3463" i="1"/>
  <c r="M3463" i="1"/>
  <c r="M1997" i="5" s="1"/>
  <c r="K3463" i="1"/>
  <c r="K1997" i="5" s="1"/>
  <c r="J3463" i="1"/>
  <c r="J1997" i="5" s="1"/>
  <c r="S1996" i="5"/>
  <c r="O3462" i="1"/>
  <c r="O1996" i="5" s="1"/>
  <c r="N3462" i="1"/>
  <c r="N1996" i="5" s="1"/>
  <c r="M3462" i="1"/>
  <c r="M1996" i="5" s="1"/>
  <c r="K3462" i="1"/>
  <c r="K1996" i="5" s="1"/>
  <c r="J3462" i="1"/>
  <c r="J1996" i="5" s="1"/>
  <c r="S1685" i="5"/>
  <c r="O3461" i="1"/>
  <c r="O1685" i="5" s="1"/>
  <c r="N3461" i="1"/>
  <c r="N1685" i="5" s="1"/>
  <c r="M3461" i="1"/>
  <c r="M1685" i="5" s="1"/>
  <c r="K3461" i="1"/>
  <c r="K1685" i="5" s="1"/>
  <c r="J3461" i="1"/>
  <c r="J1685" i="5" s="1"/>
  <c r="S1522" i="5"/>
  <c r="O3460" i="1"/>
  <c r="O1522" i="5" s="1"/>
  <c r="N3460" i="1"/>
  <c r="N1522" i="5" s="1"/>
  <c r="M3460" i="1"/>
  <c r="M1522" i="5" s="1"/>
  <c r="K3460" i="1"/>
  <c r="J3460" i="1"/>
  <c r="J1522" i="5" s="1"/>
  <c r="S1521" i="5"/>
  <c r="O3459" i="1"/>
  <c r="O1521" i="5" s="1"/>
  <c r="N3459" i="1"/>
  <c r="M3459" i="1"/>
  <c r="M1521" i="5" s="1"/>
  <c r="K3459" i="1"/>
  <c r="J3459" i="1"/>
  <c r="J1521" i="5" s="1"/>
  <c r="S1520" i="5"/>
  <c r="O3458" i="1"/>
  <c r="O1520" i="5" s="1"/>
  <c r="N3458" i="1"/>
  <c r="N1520" i="5" s="1"/>
  <c r="M3458" i="1"/>
  <c r="M1520" i="5" s="1"/>
  <c r="K3458" i="1"/>
  <c r="K1520" i="5" s="1"/>
  <c r="J3458" i="1"/>
  <c r="J1520" i="5" s="1"/>
  <c r="S1519" i="5"/>
  <c r="O3457" i="1"/>
  <c r="O1519" i="5" s="1"/>
  <c r="N3457" i="1"/>
  <c r="N1519" i="5" s="1"/>
  <c r="M3457" i="1"/>
  <c r="M1519" i="5" s="1"/>
  <c r="K3457" i="1"/>
  <c r="K1519" i="5" s="1"/>
  <c r="J3457" i="1"/>
  <c r="J1519" i="5" s="1"/>
  <c r="S1518" i="5"/>
  <c r="O3456" i="1"/>
  <c r="O1518" i="5" s="1"/>
  <c r="N3456" i="1"/>
  <c r="N1518" i="5" s="1"/>
  <c r="M3456" i="1"/>
  <c r="M1518" i="5" s="1"/>
  <c r="K3456" i="1"/>
  <c r="J3456" i="1"/>
  <c r="J1518" i="5" s="1"/>
  <c r="S1517" i="5"/>
  <c r="O3455" i="1"/>
  <c r="O1517" i="5" s="1"/>
  <c r="N3455" i="1"/>
  <c r="M3455" i="1"/>
  <c r="M1517" i="5" s="1"/>
  <c r="K3455" i="1"/>
  <c r="K1517" i="5" s="1"/>
  <c r="J3455" i="1"/>
  <c r="J1517" i="5" s="1"/>
  <c r="S1374" i="5"/>
  <c r="O3454" i="1"/>
  <c r="O1374" i="5" s="1"/>
  <c r="N3454" i="1"/>
  <c r="N1374" i="5" s="1"/>
  <c r="M3454" i="1"/>
  <c r="M1374" i="5" s="1"/>
  <c r="K3454" i="1"/>
  <c r="K1374" i="5" s="1"/>
  <c r="J3454" i="1"/>
  <c r="J1374" i="5" s="1"/>
  <c r="S1373" i="5"/>
  <c r="O3453" i="1"/>
  <c r="O1373" i="5" s="1"/>
  <c r="N3453" i="1"/>
  <c r="N1373" i="5" s="1"/>
  <c r="M3453" i="1"/>
  <c r="M1373" i="5" s="1"/>
  <c r="K3453" i="1"/>
  <c r="K1373" i="5" s="1"/>
  <c r="J3453" i="1"/>
  <c r="J1373" i="5" s="1"/>
  <c r="S1372" i="5"/>
  <c r="O3452" i="1"/>
  <c r="O1372" i="5" s="1"/>
  <c r="N3452" i="1"/>
  <c r="N1372" i="5" s="1"/>
  <c r="M3452" i="1"/>
  <c r="M1372" i="5" s="1"/>
  <c r="K3452" i="1"/>
  <c r="J3452" i="1"/>
  <c r="J1372" i="5" s="1"/>
  <c r="S1371" i="5"/>
  <c r="O3451" i="1"/>
  <c r="O1371" i="5" s="1"/>
  <c r="N3451" i="1"/>
  <c r="M3451" i="1"/>
  <c r="M1371" i="5" s="1"/>
  <c r="K3451" i="1"/>
  <c r="K1371" i="5" s="1"/>
  <c r="J3451" i="1"/>
  <c r="J1371" i="5" s="1"/>
  <c r="S1308" i="5"/>
  <c r="O3450" i="1"/>
  <c r="O1308" i="5" s="1"/>
  <c r="N3450" i="1"/>
  <c r="N1308" i="5" s="1"/>
  <c r="M3450" i="1"/>
  <c r="M1308" i="5" s="1"/>
  <c r="K3450" i="1"/>
  <c r="J3450" i="1"/>
  <c r="J1308" i="5" s="1"/>
  <c r="S1307" i="5"/>
  <c r="O3449" i="1"/>
  <c r="O1307" i="5" s="1"/>
  <c r="N3449" i="1"/>
  <c r="N1307" i="5" s="1"/>
  <c r="M3449" i="1"/>
  <c r="M1307" i="5" s="1"/>
  <c r="K3449" i="1"/>
  <c r="K1307" i="5" s="1"/>
  <c r="J3449" i="1"/>
  <c r="J1307" i="5" s="1"/>
  <c r="S1216" i="5"/>
  <c r="O3448" i="1"/>
  <c r="O1216" i="5" s="1"/>
  <c r="N3448" i="1"/>
  <c r="N1216" i="5" s="1"/>
  <c r="M3448" i="1"/>
  <c r="M1216" i="5" s="1"/>
  <c r="K3448" i="1"/>
  <c r="J3448" i="1"/>
  <c r="J1216" i="5" s="1"/>
  <c r="S1215" i="5"/>
  <c r="O3447" i="1"/>
  <c r="O1215" i="5" s="1"/>
  <c r="N3447" i="1"/>
  <c r="M3447" i="1"/>
  <c r="M1215" i="5" s="1"/>
  <c r="K3447" i="1"/>
  <c r="K1215" i="5" s="1"/>
  <c r="J3447" i="1"/>
  <c r="J1215" i="5" s="1"/>
  <c r="S1125" i="5"/>
  <c r="O3446" i="1"/>
  <c r="O1125" i="5" s="1"/>
  <c r="N3446" i="1"/>
  <c r="N1125" i="5" s="1"/>
  <c r="M3446" i="1"/>
  <c r="M1125" i="5" s="1"/>
  <c r="K3446" i="1"/>
  <c r="K1125" i="5" s="1"/>
  <c r="J3446" i="1"/>
  <c r="J1125" i="5" s="1"/>
  <c r="S1124" i="5"/>
  <c r="O3445" i="1"/>
  <c r="O1124" i="5" s="1"/>
  <c r="N3445" i="1"/>
  <c r="N1124" i="5" s="1"/>
  <c r="M3445" i="1"/>
  <c r="M1124" i="5" s="1"/>
  <c r="K3445" i="1"/>
  <c r="K1124" i="5" s="1"/>
  <c r="J3445" i="1"/>
  <c r="J1124" i="5" s="1"/>
  <c r="S2744" i="5"/>
  <c r="O3444" i="1"/>
  <c r="O2744" i="5" s="1"/>
  <c r="N3444" i="1"/>
  <c r="N2744" i="5" s="1"/>
  <c r="M3444" i="1"/>
  <c r="M2744" i="5" s="1"/>
  <c r="K3444" i="1"/>
  <c r="J3444" i="1"/>
  <c r="J2744" i="5" s="1"/>
  <c r="S2743" i="5"/>
  <c r="O3443" i="1"/>
  <c r="O2743" i="5" s="1"/>
  <c r="N3443" i="1"/>
  <c r="M3443" i="1"/>
  <c r="M2743" i="5" s="1"/>
  <c r="K3443" i="1"/>
  <c r="J3443" i="1"/>
  <c r="J2743" i="5" s="1"/>
  <c r="S3225" i="5"/>
  <c r="O3442" i="1"/>
  <c r="O3225" i="5" s="1"/>
  <c r="N3442" i="1"/>
  <c r="N3225" i="5" s="1"/>
  <c r="M3442" i="1"/>
  <c r="M3225" i="5" s="1"/>
  <c r="K3442" i="1"/>
  <c r="J3442" i="1"/>
  <c r="J3225" i="5" s="1"/>
  <c r="S3224" i="5"/>
  <c r="O3441" i="1"/>
  <c r="O3224" i="5" s="1"/>
  <c r="N3441" i="1"/>
  <c r="N3224" i="5" s="1"/>
  <c r="M3441" i="1"/>
  <c r="M3224" i="5" s="1"/>
  <c r="K3441" i="1"/>
  <c r="K3224" i="5" s="1"/>
  <c r="J3441" i="1"/>
  <c r="J3224" i="5" s="1"/>
  <c r="S2474" i="5"/>
  <c r="O3440" i="1"/>
  <c r="O2474" i="5" s="1"/>
  <c r="N3440" i="1"/>
  <c r="N2474" i="5" s="1"/>
  <c r="M3440" i="1"/>
  <c r="M2474" i="5" s="1"/>
  <c r="K3440" i="1"/>
  <c r="J3440" i="1"/>
  <c r="J2474" i="5" s="1"/>
  <c r="S2473" i="5"/>
  <c r="O3439" i="1"/>
  <c r="O2473" i="5" s="1"/>
  <c r="N3439" i="1"/>
  <c r="M3439" i="1"/>
  <c r="M2473" i="5" s="1"/>
  <c r="K3439" i="1"/>
  <c r="K2473" i="5" s="1"/>
  <c r="J3439" i="1"/>
  <c r="J2473" i="5" s="1"/>
  <c r="S1995" i="5"/>
  <c r="O3438" i="1"/>
  <c r="O1995" i="5" s="1"/>
  <c r="N3438" i="1"/>
  <c r="N1995" i="5" s="1"/>
  <c r="M3438" i="1"/>
  <c r="M1995" i="5" s="1"/>
  <c r="K3438" i="1"/>
  <c r="K1995" i="5" s="1"/>
  <c r="J3438" i="1"/>
  <c r="J1995" i="5" s="1"/>
  <c r="S1994" i="5"/>
  <c r="O3437" i="1"/>
  <c r="O1994" i="5" s="1"/>
  <c r="N3437" i="1"/>
  <c r="N1994" i="5" s="1"/>
  <c r="M3437" i="1"/>
  <c r="M1994" i="5" s="1"/>
  <c r="K3437" i="1"/>
  <c r="K1994" i="5" s="1"/>
  <c r="J3437" i="1"/>
  <c r="J1994" i="5" s="1"/>
  <c r="S1993" i="5"/>
  <c r="O3436" i="1"/>
  <c r="O1993" i="5" s="1"/>
  <c r="N3436" i="1"/>
  <c r="N1993" i="5" s="1"/>
  <c r="M3436" i="1"/>
  <c r="M1993" i="5" s="1"/>
  <c r="K3436" i="1"/>
  <c r="J3436" i="1"/>
  <c r="J1993" i="5" s="1"/>
  <c r="S1992" i="5"/>
  <c r="O3435" i="1"/>
  <c r="O1992" i="5" s="1"/>
  <c r="N3435" i="1"/>
  <c r="M3435" i="1"/>
  <c r="M1992" i="5" s="1"/>
  <c r="K3435" i="1"/>
  <c r="K1992" i="5" s="1"/>
  <c r="J3435" i="1"/>
  <c r="J1992" i="5" s="1"/>
  <c r="S1891" i="5"/>
  <c r="O3434" i="1"/>
  <c r="O1891" i="5" s="1"/>
  <c r="N3434" i="1"/>
  <c r="N1891" i="5" s="1"/>
  <c r="M3434" i="1"/>
  <c r="M1891" i="5" s="1"/>
  <c r="K3434" i="1"/>
  <c r="K1891" i="5" s="1"/>
  <c r="J3434" i="1"/>
  <c r="J1891" i="5" s="1"/>
  <c r="S1890" i="5"/>
  <c r="O3433" i="1"/>
  <c r="O1890" i="5" s="1"/>
  <c r="N3433" i="1"/>
  <c r="N1890" i="5" s="1"/>
  <c r="M3433" i="1"/>
  <c r="M1890" i="5" s="1"/>
  <c r="K3433" i="1"/>
  <c r="K1890" i="5" s="1"/>
  <c r="J3433" i="1"/>
  <c r="J1890" i="5" s="1"/>
  <c r="S1790" i="5"/>
  <c r="O3432" i="1"/>
  <c r="O1790" i="5" s="1"/>
  <c r="N3432" i="1"/>
  <c r="N1790" i="5" s="1"/>
  <c r="M3432" i="1"/>
  <c r="M1790" i="5" s="1"/>
  <c r="K3432" i="1"/>
  <c r="J3432" i="1"/>
  <c r="J1790" i="5" s="1"/>
  <c r="S1789" i="5"/>
  <c r="O3431" i="1"/>
  <c r="O1789" i="5" s="1"/>
  <c r="N3431" i="1"/>
  <c r="M3431" i="1"/>
  <c r="M1789" i="5" s="1"/>
  <c r="K3431" i="1"/>
  <c r="K1789" i="5" s="1"/>
  <c r="J3431" i="1"/>
  <c r="J1789" i="5" s="1"/>
  <c r="S1712" i="5"/>
  <c r="O3430" i="1"/>
  <c r="O1712" i="5" s="1"/>
  <c r="N3430" i="1"/>
  <c r="N1712" i="5" s="1"/>
  <c r="M3430" i="1"/>
  <c r="M1712" i="5" s="1"/>
  <c r="K3430" i="1"/>
  <c r="K1712" i="5" s="1"/>
  <c r="J3430" i="1"/>
  <c r="J1712" i="5" s="1"/>
  <c r="S1711" i="5"/>
  <c r="O3429" i="1"/>
  <c r="O1711" i="5" s="1"/>
  <c r="N3429" i="1"/>
  <c r="N1711" i="5" s="1"/>
  <c r="M3429" i="1"/>
  <c r="M1711" i="5" s="1"/>
  <c r="K3429" i="1"/>
  <c r="K1711" i="5" s="1"/>
  <c r="J3429" i="1"/>
  <c r="J1711" i="5" s="1"/>
  <c r="S1270" i="5"/>
  <c r="O3428" i="1"/>
  <c r="O1270" i="5" s="1"/>
  <c r="N3428" i="1"/>
  <c r="N1270" i="5" s="1"/>
  <c r="M3428" i="1"/>
  <c r="M1270" i="5" s="1"/>
  <c r="K3428" i="1"/>
  <c r="J3428" i="1"/>
  <c r="J1270" i="5" s="1"/>
  <c r="S1396" i="5"/>
  <c r="O3427" i="1"/>
  <c r="O1396" i="5" s="1"/>
  <c r="N3427" i="1"/>
  <c r="M3427" i="1"/>
  <c r="M1396" i="5" s="1"/>
  <c r="K3427" i="1"/>
  <c r="K1396" i="5" s="1"/>
  <c r="J3427" i="1"/>
  <c r="J1396" i="5" s="1"/>
  <c r="S1395" i="5"/>
  <c r="O3426" i="1"/>
  <c r="O1395" i="5" s="1"/>
  <c r="N3426" i="1"/>
  <c r="N1395" i="5" s="1"/>
  <c r="M3426" i="1"/>
  <c r="M1395" i="5" s="1"/>
  <c r="K3426" i="1"/>
  <c r="K1395" i="5" s="1"/>
  <c r="J3426" i="1"/>
  <c r="J1395" i="5" s="1"/>
  <c r="S697" i="5"/>
  <c r="O3425" i="1"/>
  <c r="O697" i="5" s="1"/>
  <c r="N3425" i="1"/>
  <c r="N697" i="5" s="1"/>
  <c r="M3425" i="1"/>
  <c r="M697" i="5" s="1"/>
  <c r="K3425" i="1"/>
  <c r="K697" i="5" s="1"/>
  <c r="J3425" i="1"/>
  <c r="J697" i="5" s="1"/>
  <c r="S1214" i="5"/>
  <c r="O3424" i="1"/>
  <c r="O1214" i="5" s="1"/>
  <c r="N3424" i="1"/>
  <c r="N1214" i="5" s="1"/>
  <c r="M3424" i="1"/>
  <c r="M1214" i="5" s="1"/>
  <c r="K3424" i="1"/>
  <c r="J3424" i="1"/>
  <c r="J1214" i="5" s="1"/>
  <c r="S560" i="5"/>
  <c r="O3423" i="1"/>
  <c r="O560" i="5" s="1"/>
  <c r="N3423" i="1"/>
  <c r="M3423" i="1"/>
  <c r="M560" i="5" s="1"/>
  <c r="K3423" i="1"/>
  <c r="K560" i="5" s="1"/>
  <c r="J3423" i="1"/>
  <c r="J560" i="5" s="1"/>
  <c r="S1073" i="5"/>
  <c r="O3422" i="1"/>
  <c r="O1073" i="5" s="1"/>
  <c r="N3422" i="1"/>
  <c r="N1073" i="5" s="1"/>
  <c r="M3422" i="1"/>
  <c r="M1073" i="5" s="1"/>
  <c r="K3422" i="1"/>
  <c r="K1073" i="5" s="1"/>
  <c r="J3422" i="1"/>
  <c r="J1073" i="5" s="1"/>
  <c r="S1072" i="5"/>
  <c r="O3421" i="1"/>
  <c r="O1072" i="5" s="1"/>
  <c r="N3421" i="1"/>
  <c r="N1072" i="5" s="1"/>
  <c r="M3421" i="1"/>
  <c r="M1072" i="5" s="1"/>
  <c r="K3421" i="1"/>
  <c r="K1072" i="5" s="1"/>
  <c r="J3421" i="1"/>
  <c r="J1072" i="5" s="1"/>
  <c r="S4089" i="5"/>
  <c r="O3420" i="1"/>
  <c r="O4089" i="5" s="1"/>
  <c r="N3420" i="1"/>
  <c r="N4089" i="5" s="1"/>
  <c r="M3420" i="1"/>
  <c r="M4089" i="5" s="1"/>
  <c r="K3420" i="1"/>
  <c r="J3420" i="1"/>
  <c r="J4089" i="5" s="1"/>
  <c r="S4088" i="5"/>
  <c r="O3419" i="1"/>
  <c r="O4088" i="5" s="1"/>
  <c r="N3419" i="1"/>
  <c r="M3419" i="1"/>
  <c r="M4088" i="5" s="1"/>
  <c r="K3419" i="1"/>
  <c r="K4088" i="5" s="1"/>
  <c r="J3419" i="1"/>
  <c r="J4088" i="5" s="1"/>
  <c r="S3694" i="5"/>
  <c r="O3418" i="1"/>
  <c r="O3694" i="5" s="1"/>
  <c r="N3418" i="1"/>
  <c r="N3694" i="5" s="1"/>
  <c r="M3418" i="1"/>
  <c r="M3694" i="5" s="1"/>
  <c r="K3418" i="1"/>
  <c r="K3694" i="5" s="1"/>
  <c r="J3418" i="1"/>
  <c r="J3694" i="5" s="1"/>
  <c r="S3693" i="5"/>
  <c r="O3417" i="1"/>
  <c r="O3693" i="5" s="1"/>
  <c r="N3417" i="1"/>
  <c r="N3693" i="5" s="1"/>
  <c r="M3417" i="1"/>
  <c r="M3693" i="5" s="1"/>
  <c r="K3417" i="1"/>
  <c r="K3693" i="5" s="1"/>
  <c r="J3417" i="1"/>
  <c r="J3693" i="5" s="1"/>
  <c r="S2443" i="5"/>
  <c r="O3416" i="1"/>
  <c r="O2443" i="5" s="1"/>
  <c r="N3416" i="1"/>
  <c r="N2443" i="5" s="1"/>
  <c r="M3416" i="1"/>
  <c r="M2443" i="5" s="1"/>
  <c r="K3416" i="1"/>
  <c r="J3416" i="1"/>
  <c r="J2443" i="5" s="1"/>
  <c r="S721" i="5"/>
  <c r="O3415" i="1"/>
  <c r="O721" i="5" s="1"/>
  <c r="N3415" i="1"/>
  <c r="M3415" i="1"/>
  <c r="M721" i="5" s="1"/>
  <c r="K3415" i="1"/>
  <c r="J3415" i="1"/>
  <c r="J721" i="5" s="1"/>
  <c r="S892" i="5"/>
  <c r="O3414" i="1"/>
  <c r="O892" i="5" s="1"/>
  <c r="N3414" i="1"/>
  <c r="N892" i="5" s="1"/>
  <c r="M3414" i="1"/>
  <c r="M892" i="5" s="1"/>
  <c r="K3414" i="1"/>
  <c r="K892" i="5" s="1"/>
  <c r="J3414" i="1"/>
  <c r="J892" i="5" s="1"/>
  <c r="S891" i="5"/>
  <c r="O3413" i="1"/>
  <c r="O891" i="5" s="1"/>
  <c r="N3413" i="1"/>
  <c r="N891" i="5" s="1"/>
  <c r="M3413" i="1"/>
  <c r="M891" i="5" s="1"/>
  <c r="K3413" i="1"/>
  <c r="K891" i="5" s="1"/>
  <c r="J3413" i="1"/>
  <c r="J891" i="5" s="1"/>
  <c r="S2380" i="5"/>
  <c r="O3412" i="1"/>
  <c r="O2380" i="5" s="1"/>
  <c r="N3412" i="1"/>
  <c r="N2380" i="5" s="1"/>
  <c r="M3412" i="1"/>
  <c r="M2380" i="5" s="1"/>
  <c r="K3412" i="1"/>
  <c r="J3412" i="1"/>
  <c r="J2380" i="5" s="1"/>
  <c r="S2379" i="5"/>
  <c r="O3411" i="1"/>
  <c r="O2379" i="5" s="1"/>
  <c r="N3411" i="1"/>
  <c r="M3411" i="1"/>
  <c r="M2379" i="5" s="1"/>
  <c r="K3411" i="1"/>
  <c r="K2379" i="5" s="1"/>
  <c r="J3411" i="1"/>
  <c r="J2379" i="5" s="1"/>
  <c r="S1516" i="5"/>
  <c r="O3410" i="1"/>
  <c r="O1516" i="5" s="1"/>
  <c r="N3410" i="1"/>
  <c r="N1516" i="5" s="1"/>
  <c r="M3410" i="1"/>
  <c r="M1516" i="5" s="1"/>
  <c r="K3410" i="1"/>
  <c r="K1516" i="5" s="1"/>
  <c r="J3410" i="1"/>
  <c r="J1516" i="5" s="1"/>
  <c r="S2012" i="5"/>
  <c r="O3409" i="1"/>
  <c r="O2012" i="5" s="1"/>
  <c r="N3409" i="1"/>
  <c r="N2012" i="5" s="1"/>
  <c r="M3409" i="1"/>
  <c r="M2012" i="5" s="1"/>
  <c r="K3409" i="1"/>
  <c r="K2012" i="5" s="1"/>
  <c r="J3409" i="1"/>
  <c r="J2012" i="5" s="1"/>
  <c r="S890" i="5"/>
  <c r="O3408" i="1"/>
  <c r="O890" i="5" s="1"/>
  <c r="N3408" i="1"/>
  <c r="N890" i="5" s="1"/>
  <c r="M3408" i="1"/>
  <c r="M890" i="5" s="1"/>
  <c r="K3408" i="1"/>
  <c r="J3408" i="1"/>
  <c r="J890" i="5" s="1"/>
  <c r="S889" i="5"/>
  <c r="O3407" i="1"/>
  <c r="O889" i="5" s="1"/>
  <c r="N3407" i="1"/>
  <c r="M3407" i="1"/>
  <c r="M889" i="5" s="1"/>
  <c r="K3407" i="1"/>
  <c r="K889" i="5" s="1"/>
  <c r="J3407" i="1"/>
  <c r="J889" i="5" s="1"/>
  <c r="S1710" i="5"/>
  <c r="O3406" i="1"/>
  <c r="O1710" i="5" s="1"/>
  <c r="N3406" i="1"/>
  <c r="N1710" i="5" s="1"/>
  <c r="M3406" i="1"/>
  <c r="M1710" i="5" s="1"/>
  <c r="K3406" i="1"/>
  <c r="J3406" i="1"/>
  <c r="J1710" i="5" s="1"/>
  <c r="S559" i="5"/>
  <c r="O3405" i="1"/>
  <c r="O559" i="5" s="1"/>
  <c r="N3405" i="1"/>
  <c r="N559" i="5" s="1"/>
  <c r="M3405" i="1"/>
  <c r="M559" i="5" s="1"/>
  <c r="K3405" i="1"/>
  <c r="K559" i="5" s="1"/>
  <c r="J3405" i="1"/>
  <c r="J559" i="5" s="1"/>
  <c r="S558" i="5"/>
  <c r="O3404" i="1"/>
  <c r="O558" i="5" s="1"/>
  <c r="N3404" i="1"/>
  <c r="N558" i="5" s="1"/>
  <c r="M3404" i="1"/>
  <c r="M558" i="5" s="1"/>
  <c r="K3404" i="1"/>
  <c r="J3404" i="1"/>
  <c r="J558" i="5" s="1"/>
  <c r="S2442" i="5"/>
  <c r="O3403" i="1"/>
  <c r="O2442" i="5" s="1"/>
  <c r="N3403" i="1"/>
  <c r="M3403" i="1"/>
  <c r="M2442" i="5" s="1"/>
  <c r="K3403" i="1"/>
  <c r="J3403" i="1"/>
  <c r="J2442" i="5" s="1"/>
  <c r="S2531" i="5"/>
  <c r="O3402" i="1"/>
  <c r="O2531" i="5" s="1"/>
  <c r="N3402" i="1"/>
  <c r="N2531" i="5" s="1"/>
  <c r="M3402" i="1"/>
  <c r="M2531" i="5" s="1"/>
  <c r="K3402" i="1"/>
  <c r="J3402" i="1"/>
  <c r="J2531" i="5" s="1"/>
  <c r="S2530" i="5"/>
  <c r="O3401" i="1"/>
  <c r="O2530" i="5" s="1"/>
  <c r="N3401" i="1"/>
  <c r="N2530" i="5" s="1"/>
  <c r="M3401" i="1"/>
  <c r="M2530" i="5" s="1"/>
  <c r="K3401" i="1"/>
  <c r="J3401" i="1"/>
  <c r="J2530" i="5" s="1"/>
  <c r="S2142" i="5"/>
  <c r="O3400" i="1"/>
  <c r="O2142" i="5" s="1"/>
  <c r="N3400" i="1"/>
  <c r="N2142" i="5" s="1"/>
  <c r="M3400" i="1"/>
  <c r="M2142" i="5" s="1"/>
  <c r="K3400" i="1"/>
  <c r="J3400" i="1"/>
  <c r="J2142" i="5" s="1"/>
  <c r="S2141" i="5"/>
  <c r="O3399" i="1"/>
  <c r="O2141" i="5" s="1"/>
  <c r="N3399" i="1"/>
  <c r="M3399" i="1"/>
  <c r="M2141" i="5" s="1"/>
  <c r="K3399" i="1"/>
  <c r="K2141" i="5" s="1"/>
  <c r="J3399" i="1"/>
  <c r="J2141" i="5" s="1"/>
  <c r="S1908" i="5"/>
  <c r="O3398" i="1"/>
  <c r="O1908" i="5" s="1"/>
  <c r="N3398" i="1"/>
  <c r="N1908" i="5" s="1"/>
  <c r="M3398" i="1"/>
  <c r="M1908" i="5" s="1"/>
  <c r="K3398" i="1"/>
  <c r="K1908" i="5" s="1"/>
  <c r="J3398" i="1"/>
  <c r="J1908" i="5" s="1"/>
  <c r="S557" i="5"/>
  <c r="O3397" i="1"/>
  <c r="O557" i="5" s="1"/>
  <c r="N3397" i="1"/>
  <c r="N557" i="5" s="1"/>
  <c r="M3397" i="1"/>
  <c r="M557" i="5" s="1"/>
  <c r="K3397" i="1"/>
  <c r="K557" i="5" s="1"/>
  <c r="J3397" i="1"/>
  <c r="J557" i="5" s="1"/>
  <c r="S2503" i="5"/>
  <c r="O3396" i="1"/>
  <c r="O2503" i="5" s="1"/>
  <c r="N3396" i="1"/>
  <c r="N2503" i="5" s="1"/>
  <c r="M3396" i="1"/>
  <c r="M2503" i="5" s="1"/>
  <c r="K3396" i="1"/>
  <c r="J3396" i="1"/>
  <c r="J2503" i="5" s="1"/>
  <c r="S1651" i="5"/>
  <c r="O3395" i="1"/>
  <c r="O1651" i="5" s="1"/>
  <c r="N3395" i="1"/>
  <c r="M3395" i="1"/>
  <c r="M1651" i="5" s="1"/>
  <c r="K3395" i="1"/>
  <c r="K1651" i="5" s="1"/>
  <c r="J3395" i="1"/>
  <c r="J1651" i="5" s="1"/>
  <c r="S1650" i="5"/>
  <c r="O3394" i="1"/>
  <c r="O1650" i="5" s="1"/>
  <c r="N3394" i="1"/>
  <c r="N1650" i="5" s="1"/>
  <c r="M3394" i="1"/>
  <c r="M1650" i="5" s="1"/>
  <c r="K3394" i="1"/>
  <c r="K1650" i="5" s="1"/>
  <c r="J3394" i="1"/>
  <c r="J1650" i="5" s="1"/>
  <c r="S1515" i="5"/>
  <c r="O3393" i="1"/>
  <c r="O1515" i="5" s="1"/>
  <c r="N3393" i="1"/>
  <c r="N1515" i="5" s="1"/>
  <c r="M3393" i="1"/>
  <c r="M1515" i="5" s="1"/>
  <c r="K3393" i="1"/>
  <c r="K1515" i="5" s="1"/>
  <c r="J3393" i="1"/>
  <c r="J1515" i="5" s="1"/>
  <c r="S3458" i="5"/>
  <c r="O3392" i="1"/>
  <c r="O3458" i="5" s="1"/>
  <c r="N3392" i="1"/>
  <c r="N3458" i="5" s="1"/>
  <c r="M3392" i="1"/>
  <c r="M3458" i="5" s="1"/>
  <c r="K3392" i="1"/>
  <c r="J3392" i="1"/>
  <c r="J3458" i="5" s="1"/>
  <c r="S3457" i="5"/>
  <c r="O3391" i="1"/>
  <c r="O3457" i="5" s="1"/>
  <c r="N3391" i="1"/>
  <c r="M3391" i="1"/>
  <c r="M3457" i="5" s="1"/>
  <c r="K3391" i="1"/>
  <c r="K3457" i="5" s="1"/>
  <c r="J3391" i="1"/>
  <c r="J3457" i="5" s="1"/>
  <c r="S3264" i="5"/>
  <c r="O3390" i="1"/>
  <c r="O3264" i="5" s="1"/>
  <c r="N3390" i="1"/>
  <c r="N3264" i="5" s="1"/>
  <c r="M3390" i="1"/>
  <c r="M3264" i="5" s="1"/>
  <c r="K3390" i="1"/>
  <c r="K3264" i="5" s="1"/>
  <c r="J3390" i="1"/>
  <c r="J3264" i="5" s="1"/>
  <c r="S2605" i="5"/>
  <c r="O3389" i="1"/>
  <c r="O2605" i="5" s="1"/>
  <c r="N3389" i="1"/>
  <c r="N2605" i="5" s="1"/>
  <c r="M3389" i="1"/>
  <c r="M2605" i="5" s="1"/>
  <c r="K3389" i="1"/>
  <c r="K2605" i="5" s="1"/>
  <c r="J3389" i="1"/>
  <c r="J2605" i="5" s="1"/>
  <c r="S1709" i="5"/>
  <c r="O3388" i="1"/>
  <c r="O1709" i="5" s="1"/>
  <c r="N3388" i="1"/>
  <c r="N1709" i="5" s="1"/>
  <c r="M3388" i="1"/>
  <c r="M1709" i="5" s="1"/>
  <c r="K3388" i="1"/>
  <c r="J3388" i="1"/>
  <c r="J1709" i="5" s="1"/>
  <c r="S1708" i="5"/>
  <c r="O3387" i="1"/>
  <c r="O1708" i="5" s="1"/>
  <c r="N3387" i="1"/>
  <c r="M3387" i="1"/>
  <c r="M1708" i="5" s="1"/>
  <c r="K3387" i="1"/>
  <c r="K1708" i="5" s="1"/>
  <c r="J3387" i="1"/>
  <c r="J1708" i="5" s="1"/>
  <c r="S1707" i="5"/>
  <c r="O3386" i="1"/>
  <c r="O1707" i="5" s="1"/>
  <c r="N3386" i="1"/>
  <c r="N1707" i="5" s="1"/>
  <c r="M3386" i="1"/>
  <c r="M1707" i="5" s="1"/>
  <c r="K3386" i="1"/>
  <c r="K1707" i="5" s="1"/>
  <c r="J3386" i="1"/>
  <c r="J1707" i="5" s="1"/>
  <c r="S1345" i="5"/>
  <c r="O3385" i="1"/>
  <c r="O1345" i="5" s="1"/>
  <c r="N3385" i="1"/>
  <c r="N1345" i="5" s="1"/>
  <c r="M3385" i="1"/>
  <c r="M1345" i="5" s="1"/>
  <c r="K3385" i="1"/>
  <c r="K1345" i="5" s="1"/>
  <c r="J3385" i="1"/>
  <c r="J1345" i="5" s="1"/>
  <c r="S1344" i="5"/>
  <c r="O3384" i="1"/>
  <c r="O1344" i="5" s="1"/>
  <c r="N3384" i="1"/>
  <c r="N1344" i="5" s="1"/>
  <c r="M3384" i="1"/>
  <c r="M1344" i="5" s="1"/>
  <c r="K3384" i="1"/>
  <c r="J3384" i="1"/>
  <c r="J1344" i="5" s="1"/>
  <c r="S1300" i="5"/>
  <c r="O3383" i="1"/>
  <c r="O1300" i="5" s="1"/>
  <c r="N3383" i="1"/>
  <c r="M3383" i="1"/>
  <c r="M1300" i="5" s="1"/>
  <c r="K3383" i="1"/>
  <c r="K1300" i="5" s="1"/>
  <c r="J3383" i="1"/>
  <c r="J1300" i="5" s="1"/>
  <c r="S468" i="5"/>
  <c r="O3382" i="1"/>
  <c r="O468" i="5" s="1"/>
  <c r="N3382" i="1"/>
  <c r="N468" i="5" s="1"/>
  <c r="M3382" i="1"/>
  <c r="M468" i="5" s="1"/>
  <c r="K3382" i="1"/>
  <c r="K468" i="5" s="1"/>
  <c r="J3382" i="1"/>
  <c r="J468" i="5" s="1"/>
  <c r="S467" i="5"/>
  <c r="O3381" i="1"/>
  <c r="O467" i="5" s="1"/>
  <c r="N3381" i="1"/>
  <c r="N467" i="5" s="1"/>
  <c r="M3381" i="1"/>
  <c r="M467" i="5" s="1"/>
  <c r="K3381" i="1"/>
  <c r="K467" i="5" s="1"/>
  <c r="J3381" i="1"/>
  <c r="J467" i="5" s="1"/>
  <c r="S424" i="5"/>
  <c r="O3380" i="1"/>
  <c r="O424" i="5" s="1"/>
  <c r="N3380" i="1"/>
  <c r="N424" i="5" s="1"/>
  <c r="M3380" i="1"/>
  <c r="M424" i="5" s="1"/>
  <c r="K3380" i="1"/>
  <c r="J3380" i="1"/>
  <c r="J424" i="5" s="1"/>
  <c r="S423" i="5"/>
  <c r="O3379" i="1"/>
  <c r="O423" i="5" s="1"/>
  <c r="N3379" i="1"/>
  <c r="M3379" i="1"/>
  <c r="M423" i="5" s="1"/>
  <c r="K3379" i="1"/>
  <c r="K423" i="5" s="1"/>
  <c r="J3379" i="1"/>
  <c r="J423" i="5" s="1"/>
  <c r="S157" i="5"/>
  <c r="O3378" i="1"/>
  <c r="O157" i="5" s="1"/>
  <c r="N3378" i="1"/>
  <c r="N157" i="5" s="1"/>
  <c r="M3378" i="1"/>
  <c r="M157" i="5" s="1"/>
  <c r="K3378" i="1"/>
  <c r="K157" i="5" s="1"/>
  <c r="J3378" i="1"/>
  <c r="J157" i="5" s="1"/>
  <c r="S156" i="5"/>
  <c r="O3377" i="1"/>
  <c r="O156" i="5" s="1"/>
  <c r="N3377" i="1"/>
  <c r="N156" i="5" s="1"/>
  <c r="M3377" i="1"/>
  <c r="M156" i="5" s="1"/>
  <c r="K3377" i="1"/>
  <c r="K156" i="5" s="1"/>
  <c r="J3377" i="1"/>
  <c r="J156" i="5" s="1"/>
  <c r="S2933" i="5"/>
  <c r="O3376" i="1"/>
  <c r="O2933" i="5" s="1"/>
  <c r="N3376" i="1"/>
  <c r="N2933" i="5" s="1"/>
  <c r="M3376" i="1"/>
  <c r="M2933" i="5" s="1"/>
  <c r="K3376" i="1"/>
  <c r="J3376" i="1"/>
  <c r="J2933" i="5" s="1"/>
  <c r="S2932" i="5"/>
  <c r="O3375" i="1"/>
  <c r="O2932" i="5" s="1"/>
  <c r="N3375" i="1"/>
  <c r="M3375" i="1"/>
  <c r="M2932" i="5" s="1"/>
  <c r="K3375" i="1"/>
  <c r="K2932" i="5" s="1"/>
  <c r="J3375" i="1"/>
  <c r="J2932" i="5" s="1"/>
  <c r="S2082" i="5"/>
  <c r="O3374" i="1"/>
  <c r="O2082" i="5" s="1"/>
  <c r="N3374" i="1"/>
  <c r="N2082" i="5" s="1"/>
  <c r="M3374" i="1"/>
  <c r="M2082" i="5" s="1"/>
  <c r="K3374" i="1"/>
  <c r="K2082" i="5" s="1"/>
  <c r="J3374" i="1"/>
  <c r="J2082" i="5" s="1"/>
  <c r="S2081" i="5"/>
  <c r="O3373" i="1"/>
  <c r="O2081" i="5" s="1"/>
  <c r="N3373" i="1"/>
  <c r="N2081" i="5" s="1"/>
  <c r="M3373" i="1"/>
  <c r="M2081" i="5" s="1"/>
  <c r="K3373" i="1"/>
  <c r="K2081" i="5" s="1"/>
  <c r="J3373" i="1"/>
  <c r="J2081" i="5" s="1"/>
  <c r="S1808" i="5"/>
  <c r="O3372" i="1"/>
  <c r="O1808" i="5" s="1"/>
  <c r="N3372" i="1"/>
  <c r="N1808" i="5" s="1"/>
  <c r="M3372" i="1"/>
  <c r="M1808" i="5" s="1"/>
  <c r="K3372" i="1"/>
  <c r="J3372" i="1"/>
  <c r="J1808" i="5" s="1"/>
  <c r="S1807" i="5"/>
  <c r="O3371" i="1"/>
  <c r="O1807" i="5" s="1"/>
  <c r="N3371" i="1"/>
  <c r="M3371" i="1"/>
  <c r="M1807" i="5" s="1"/>
  <c r="K3371" i="1"/>
  <c r="K1807" i="5" s="1"/>
  <c r="J3371" i="1"/>
  <c r="J1807" i="5" s="1"/>
  <c r="S1320" i="5"/>
  <c r="O3370" i="1"/>
  <c r="O1320" i="5" s="1"/>
  <c r="N3370" i="1"/>
  <c r="M3370" i="1"/>
  <c r="M1320" i="5" s="1"/>
  <c r="K3370" i="1"/>
  <c r="K1320" i="5" s="1"/>
  <c r="J3370" i="1"/>
  <c r="J1320" i="5" s="1"/>
  <c r="S1319" i="5"/>
  <c r="O3369" i="1"/>
  <c r="O1319" i="5" s="1"/>
  <c r="N3369" i="1"/>
  <c r="N1319" i="5" s="1"/>
  <c r="M3369" i="1"/>
  <c r="M1319" i="5" s="1"/>
  <c r="K3369" i="1"/>
  <c r="K1319" i="5" s="1"/>
  <c r="J3369" i="1"/>
  <c r="J1319" i="5" s="1"/>
  <c r="S556" i="5"/>
  <c r="O3368" i="1"/>
  <c r="O556" i="5" s="1"/>
  <c r="N3368" i="1"/>
  <c r="N556" i="5" s="1"/>
  <c r="M3368" i="1"/>
  <c r="M556" i="5" s="1"/>
  <c r="K3368" i="1"/>
  <c r="J3368" i="1"/>
  <c r="J556" i="5" s="1"/>
  <c r="S526" i="5"/>
  <c r="O3367" i="1"/>
  <c r="O526" i="5" s="1"/>
  <c r="N3367" i="1"/>
  <c r="M3367" i="1"/>
  <c r="M526" i="5" s="1"/>
  <c r="K3367" i="1"/>
  <c r="U526" i="5" s="1"/>
  <c r="J3367" i="1"/>
  <c r="J526" i="5" s="1"/>
  <c r="S525" i="5"/>
  <c r="O3366" i="1"/>
  <c r="O525" i="5" s="1"/>
  <c r="N3366" i="1"/>
  <c r="M3366" i="1"/>
  <c r="M525" i="5" s="1"/>
  <c r="K3366" i="1"/>
  <c r="K525" i="5" s="1"/>
  <c r="J3366" i="1"/>
  <c r="J525" i="5" s="1"/>
  <c r="S362" i="5"/>
  <c r="O3365" i="1"/>
  <c r="O362" i="5" s="1"/>
  <c r="N3365" i="1"/>
  <c r="N362" i="5" s="1"/>
  <c r="M3365" i="1"/>
  <c r="M362" i="5" s="1"/>
  <c r="K3365" i="1"/>
  <c r="K362" i="5" s="1"/>
  <c r="J3365" i="1"/>
  <c r="J362" i="5" s="1"/>
  <c r="S2979" i="5"/>
  <c r="O3364" i="1"/>
  <c r="O2979" i="5" s="1"/>
  <c r="N3364" i="1"/>
  <c r="N2979" i="5" s="1"/>
  <c r="M3364" i="1"/>
  <c r="M2979" i="5" s="1"/>
  <c r="K3364" i="1"/>
  <c r="J3364" i="1"/>
  <c r="J2979" i="5" s="1"/>
  <c r="S2978" i="5"/>
  <c r="O3363" i="1"/>
  <c r="O2978" i="5" s="1"/>
  <c r="N3363" i="1"/>
  <c r="M3363" i="1"/>
  <c r="M2978" i="5" s="1"/>
  <c r="K3363" i="1"/>
  <c r="U2978" i="5" s="1"/>
  <c r="J3363" i="1"/>
  <c r="J2978" i="5" s="1"/>
  <c r="S888" i="5"/>
  <c r="O3362" i="1"/>
  <c r="O888" i="5" s="1"/>
  <c r="N3362" i="1"/>
  <c r="M3362" i="1"/>
  <c r="M888" i="5" s="1"/>
  <c r="K3362" i="1"/>
  <c r="K888" i="5" s="1"/>
  <c r="J3362" i="1"/>
  <c r="J888" i="5" s="1"/>
  <c r="S887" i="5"/>
  <c r="O3361" i="1"/>
  <c r="O887" i="5" s="1"/>
  <c r="N3361" i="1"/>
  <c r="N887" i="5" s="1"/>
  <c r="M3361" i="1"/>
  <c r="M887" i="5" s="1"/>
  <c r="K3361" i="1"/>
  <c r="K887" i="5" s="1"/>
  <c r="J3361" i="1"/>
  <c r="J887" i="5" s="1"/>
  <c r="S510" i="5"/>
  <c r="O3360" i="1"/>
  <c r="O510" i="5" s="1"/>
  <c r="N3360" i="1"/>
  <c r="N510" i="5" s="1"/>
  <c r="M3360" i="1"/>
  <c r="M510" i="5" s="1"/>
  <c r="K3360" i="1"/>
  <c r="J3360" i="1"/>
  <c r="J510" i="5" s="1"/>
  <c r="S1123" i="5"/>
  <c r="O3359" i="1"/>
  <c r="O1123" i="5" s="1"/>
  <c r="N3359" i="1"/>
  <c r="M3359" i="1"/>
  <c r="M1123" i="5" s="1"/>
  <c r="K3359" i="1"/>
  <c r="J3359" i="1"/>
  <c r="J1123" i="5" s="1"/>
  <c r="S105" i="5"/>
  <c r="O3358" i="1"/>
  <c r="O105" i="5" s="1"/>
  <c r="N3358" i="1"/>
  <c r="M3358" i="1"/>
  <c r="M105" i="5" s="1"/>
  <c r="K3358" i="1"/>
  <c r="K105" i="5" s="1"/>
  <c r="J3358" i="1"/>
  <c r="J105" i="5" s="1"/>
  <c r="S104" i="5"/>
  <c r="O3357" i="1"/>
  <c r="O104" i="5" s="1"/>
  <c r="N3357" i="1"/>
  <c r="N104" i="5" s="1"/>
  <c r="M3357" i="1"/>
  <c r="M104" i="5" s="1"/>
  <c r="K3357" i="1"/>
  <c r="K104" i="5" s="1"/>
  <c r="J3357" i="1"/>
  <c r="J104" i="5" s="1"/>
  <c r="S197" i="5"/>
  <c r="O3356" i="1"/>
  <c r="O197" i="5" s="1"/>
  <c r="N3356" i="1"/>
  <c r="N197" i="5" s="1"/>
  <c r="M3356" i="1"/>
  <c r="M197" i="5" s="1"/>
  <c r="K3356" i="1"/>
  <c r="J3356" i="1"/>
  <c r="J197" i="5" s="1"/>
  <c r="S2604" i="5"/>
  <c r="O3355" i="1"/>
  <c r="O2604" i="5" s="1"/>
  <c r="N3355" i="1"/>
  <c r="M3355" i="1"/>
  <c r="M2604" i="5" s="1"/>
  <c r="K3355" i="1"/>
  <c r="U2604" i="5" s="1"/>
  <c r="J3355" i="1"/>
  <c r="J2604" i="5" s="1"/>
  <c r="S1556" i="5"/>
  <c r="O3354" i="1"/>
  <c r="O1556" i="5" s="1"/>
  <c r="N3354" i="1"/>
  <c r="M3354" i="1"/>
  <c r="M1556" i="5" s="1"/>
  <c r="K3354" i="1"/>
  <c r="J3354" i="1"/>
  <c r="J1556" i="5" s="1"/>
  <c r="S1094" i="5"/>
  <c r="O3353" i="1"/>
  <c r="O1094" i="5" s="1"/>
  <c r="N3353" i="1"/>
  <c r="N1094" i="5" s="1"/>
  <c r="M3353" i="1"/>
  <c r="M1094" i="5" s="1"/>
  <c r="K3353" i="1"/>
  <c r="K1094" i="5" s="1"/>
  <c r="J3353" i="1"/>
  <c r="J1094" i="5" s="1"/>
  <c r="S1093" i="5"/>
  <c r="O3352" i="1"/>
  <c r="O1093" i="5" s="1"/>
  <c r="N3352" i="1"/>
  <c r="N1093" i="5" s="1"/>
  <c r="M3352" i="1"/>
  <c r="M1093" i="5" s="1"/>
  <c r="K3352" i="1"/>
  <c r="J3352" i="1"/>
  <c r="J1093" i="5" s="1"/>
  <c r="S473" i="5"/>
  <c r="O3351" i="1"/>
  <c r="O473" i="5" s="1"/>
  <c r="N3351" i="1"/>
  <c r="M3351" i="1"/>
  <c r="M473" i="5" s="1"/>
  <c r="K3351" i="1"/>
  <c r="U473" i="5" s="1"/>
  <c r="J3351" i="1"/>
  <c r="J473" i="5" s="1"/>
  <c r="S2670" i="5"/>
  <c r="O3350" i="1"/>
  <c r="O2670" i="5" s="1"/>
  <c r="N3350" i="1"/>
  <c r="M3350" i="1"/>
  <c r="M2670" i="5" s="1"/>
  <c r="K3350" i="1"/>
  <c r="K2670" i="5" s="1"/>
  <c r="J3350" i="1"/>
  <c r="J2670" i="5" s="1"/>
  <c r="S2669" i="5"/>
  <c r="O3349" i="1"/>
  <c r="O2669" i="5" s="1"/>
  <c r="N3349" i="1"/>
  <c r="N2669" i="5" s="1"/>
  <c r="M3349" i="1"/>
  <c r="M2669" i="5" s="1"/>
  <c r="K3349" i="1"/>
  <c r="K2669" i="5" s="1"/>
  <c r="J3349" i="1"/>
  <c r="J2669" i="5" s="1"/>
  <c r="S1555" i="5"/>
  <c r="O3348" i="1"/>
  <c r="O1555" i="5" s="1"/>
  <c r="N3348" i="1"/>
  <c r="N1555" i="5" s="1"/>
  <c r="M3348" i="1"/>
  <c r="M1555" i="5" s="1"/>
  <c r="K3348" i="1"/>
  <c r="J3348" i="1"/>
  <c r="J1555" i="5" s="1"/>
  <c r="S1554" i="5"/>
  <c r="O3347" i="1"/>
  <c r="O1554" i="5" s="1"/>
  <c r="N3347" i="1"/>
  <c r="M3347" i="1"/>
  <c r="M1554" i="5" s="1"/>
  <c r="K3347" i="1"/>
  <c r="J3347" i="1"/>
  <c r="J1554" i="5" s="1"/>
  <c r="S2386" i="5"/>
  <c r="O3346" i="1"/>
  <c r="O2386" i="5" s="1"/>
  <c r="N3346" i="1"/>
  <c r="M3346" i="1"/>
  <c r="M2386" i="5" s="1"/>
  <c r="K3346" i="1"/>
  <c r="K2386" i="5" s="1"/>
  <c r="J3346" i="1"/>
  <c r="J2386" i="5" s="1"/>
  <c r="S3170" i="5"/>
  <c r="O3345" i="1"/>
  <c r="O3170" i="5" s="1"/>
  <c r="N3345" i="1"/>
  <c r="N3170" i="5" s="1"/>
  <c r="M3345" i="1"/>
  <c r="M3170" i="5" s="1"/>
  <c r="K3345" i="1"/>
  <c r="K3170" i="5" s="1"/>
  <c r="J3345" i="1"/>
  <c r="J3170" i="5" s="1"/>
  <c r="S2031" i="5"/>
  <c r="O3344" i="1"/>
  <c r="O2031" i="5" s="1"/>
  <c r="N3344" i="1"/>
  <c r="N2031" i="5" s="1"/>
  <c r="M3344" i="1"/>
  <c r="M2031" i="5" s="1"/>
  <c r="K3344" i="1"/>
  <c r="J3344" i="1"/>
  <c r="J2031" i="5" s="1"/>
  <c r="S2030" i="5"/>
  <c r="O3343" i="1"/>
  <c r="O2030" i="5" s="1"/>
  <c r="N3343" i="1"/>
  <c r="M3343" i="1"/>
  <c r="M2030" i="5" s="1"/>
  <c r="K3343" i="1"/>
  <c r="U2030" i="5" s="1"/>
  <c r="J3343" i="1"/>
  <c r="J2030" i="5" s="1"/>
  <c r="S1551" i="5"/>
  <c r="O3342" i="1"/>
  <c r="O1551" i="5" s="1"/>
  <c r="N3342" i="1"/>
  <c r="M3342" i="1"/>
  <c r="M1551" i="5" s="1"/>
  <c r="K3342" i="1"/>
  <c r="K1551" i="5" s="1"/>
  <c r="J3342" i="1"/>
  <c r="J1551" i="5" s="1"/>
  <c r="S1550" i="5"/>
  <c r="O3341" i="1"/>
  <c r="O1550" i="5" s="1"/>
  <c r="N3341" i="1"/>
  <c r="N1550" i="5" s="1"/>
  <c r="M3341" i="1"/>
  <c r="M1550" i="5" s="1"/>
  <c r="K3341" i="1"/>
  <c r="K1550" i="5" s="1"/>
  <c r="J3341" i="1"/>
  <c r="J1550" i="5" s="1"/>
  <c r="S1514" i="5"/>
  <c r="O3340" i="1"/>
  <c r="O1514" i="5" s="1"/>
  <c r="N3340" i="1"/>
  <c r="N1514" i="5" s="1"/>
  <c r="M3340" i="1"/>
  <c r="M1514" i="5" s="1"/>
  <c r="K3340" i="1"/>
  <c r="J3340" i="1"/>
  <c r="J1514" i="5" s="1"/>
  <c r="S1079" i="5"/>
  <c r="O3339" i="1"/>
  <c r="O1079" i="5" s="1"/>
  <c r="N3339" i="1"/>
  <c r="M3339" i="1"/>
  <c r="M1079" i="5" s="1"/>
  <c r="K3339" i="1"/>
  <c r="P3339" i="1" s="1" a="1"/>
  <c r="P3339" i="1" s="1"/>
  <c r="P1079" i="5" s="1"/>
  <c r="J3339" i="1"/>
  <c r="J1079" i="5" s="1"/>
  <c r="S1078" i="5"/>
  <c r="O3338" i="1"/>
  <c r="O1078" i="5" s="1"/>
  <c r="N3338" i="1"/>
  <c r="M3338" i="1"/>
  <c r="M1078" i="5" s="1"/>
  <c r="K3338" i="1"/>
  <c r="J3338" i="1"/>
  <c r="J1078" i="5" s="1"/>
  <c r="S514" i="5"/>
  <c r="O3337" i="1"/>
  <c r="O514" i="5" s="1"/>
  <c r="N3337" i="1"/>
  <c r="N514" i="5" s="1"/>
  <c r="M3337" i="1"/>
  <c r="M514" i="5" s="1"/>
  <c r="K3337" i="1"/>
  <c r="K514" i="5" s="1"/>
  <c r="J3337" i="1"/>
  <c r="J514" i="5" s="1"/>
  <c r="S503" i="5"/>
  <c r="O3336" i="1"/>
  <c r="O503" i="5" s="1"/>
  <c r="N3336" i="1"/>
  <c r="N503" i="5" s="1"/>
  <c r="M3336" i="1"/>
  <c r="M503" i="5" s="1"/>
  <c r="K3336" i="1"/>
  <c r="J3336" i="1"/>
  <c r="J503" i="5" s="1"/>
  <c r="S2343" i="5"/>
  <c r="O3335" i="1"/>
  <c r="O2343" i="5" s="1"/>
  <c r="N3335" i="1"/>
  <c r="M3335" i="1"/>
  <c r="M2343" i="5" s="1"/>
  <c r="K3335" i="1"/>
  <c r="U2343" i="5" s="1"/>
  <c r="J3335" i="1"/>
  <c r="J2343" i="5" s="1"/>
  <c r="S1812" i="5"/>
  <c r="O3334" i="1"/>
  <c r="O1812" i="5" s="1"/>
  <c r="N3334" i="1"/>
  <c r="M3334" i="1"/>
  <c r="M1812" i="5" s="1"/>
  <c r="K3334" i="1"/>
  <c r="J3334" i="1"/>
  <c r="J1812" i="5" s="1"/>
  <c r="S1811" i="5"/>
  <c r="O3333" i="1"/>
  <c r="O1811" i="5" s="1"/>
  <c r="N3333" i="1"/>
  <c r="N1811" i="5" s="1"/>
  <c r="M3333" i="1"/>
  <c r="M1811" i="5" s="1"/>
  <c r="K3333" i="1"/>
  <c r="K1811" i="5" s="1"/>
  <c r="J3333" i="1"/>
  <c r="J1811" i="5" s="1"/>
  <c r="S1370" i="5"/>
  <c r="O3332" i="1"/>
  <c r="O1370" i="5" s="1"/>
  <c r="N3332" i="1"/>
  <c r="N1370" i="5" s="1"/>
  <c r="M3332" i="1"/>
  <c r="M1370" i="5" s="1"/>
  <c r="K3332" i="1"/>
  <c r="J3332" i="1"/>
  <c r="J1370" i="5" s="1"/>
  <c r="S1369" i="5"/>
  <c r="O3331" i="1"/>
  <c r="O1369" i="5" s="1"/>
  <c r="N3331" i="1"/>
  <c r="M3331" i="1"/>
  <c r="M1369" i="5" s="1"/>
  <c r="K3331" i="1"/>
  <c r="J3331" i="1"/>
  <c r="J1369" i="5" s="1"/>
  <c r="S1092" i="5"/>
  <c r="O3330" i="1"/>
  <c r="O1092" i="5" s="1"/>
  <c r="N3330" i="1"/>
  <c r="M3330" i="1"/>
  <c r="M1092" i="5" s="1"/>
  <c r="K3330" i="1"/>
  <c r="K1092" i="5" s="1"/>
  <c r="J3330" i="1"/>
  <c r="J1092" i="5" s="1"/>
  <c r="S1091" i="5"/>
  <c r="O3329" i="1"/>
  <c r="O1091" i="5" s="1"/>
  <c r="N3329" i="1"/>
  <c r="N1091" i="5" s="1"/>
  <c r="M3329" i="1"/>
  <c r="M1091" i="5" s="1"/>
  <c r="K3329" i="1"/>
  <c r="K1091" i="5" s="1"/>
  <c r="J3329" i="1"/>
  <c r="J1091" i="5" s="1"/>
  <c r="S1090" i="5"/>
  <c r="O3328" i="1"/>
  <c r="O1090" i="5" s="1"/>
  <c r="N3328" i="1"/>
  <c r="N1090" i="5" s="1"/>
  <c r="M3328" i="1"/>
  <c r="M1090" i="5" s="1"/>
  <c r="K3328" i="1"/>
  <c r="J3328" i="1"/>
  <c r="J1090" i="5" s="1"/>
  <c r="S1089" i="5"/>
  <c r="O3327" i="1"/>
  <c r="O1089" i="5" s="1"/>
  <c r="N3327" i="1"/>
  <c r="M3327" i="1"/>
  <c r="M1089" i="5" s="1"/>
  <c r="K3327" i="1"/>
  <c r="J3327" i="1"/>
  <c r="J1089" i="5" s="1"/>
  <c r="S720" i="5"/>
  <c r="O3326" i="1"/>
  <c r="O720" i="5" s="1"/>
  <c r="N3326" i="1"/>
  <c r="M3326" i="1"/>
  <c r="M720" i="5" s="1"/>
  <c r="K3326" i="1"/>
  <c r="K720" i="5" s="1"/>
  <c r="J3326" i="1"/>
  <c r="J720" i="5" s="1"/>
  <c r="S719" i="5"/>
  <c r="O3325" i="1"/>
  <c r="O719" i="5" s="1"/>
  <c r="N3325" i="1"/>
  <c r="N719" i="5" s="1"/>
  <c r="M3325" i="1"/>
  <c r="M719" i="5" s="1"/>
  <c r="K3325" i="1"/>
  <c r="K719" i="5" s="1"/>
  <c r="J3325" i="1"/>
  <c r="J719" i="5" s="1"/>
  <c r="S389" i="5"/>
  <c r="O3324" i="1"/>
  <c r="O389" i="5" s="1"/>
  <c r="N3324" i="1"/>
  <c r="N389" i="5" s="1"/>
  <c r="M3324" i="1"/>
  <c r="M389" i="5" s="1"/>
  <c r="K3324" i="1"/>
  <c r="J3324" i="1"/>
  <c r="J389" i="5" s="1"/>
  <c r="S251" i="5"/>
  <c r="O3323" i="1"/>
  <c r="O251" i="5" s="1"/>
  <c r="N3323" i="1"/>
  <c r="M3323" i="1"/>
  <c r="M251" i="5" s="1"/>
  <c r="K3323" i="1"/>
  <c r="U251" i="5" s="1"/>
  <c r="J3323" i="1"/>
  <c r="J251" i="5" s="1"/>
  <c r="S204" i="5"/>
  <c r="O3322" i="1"/>
  <c r="O204" i="5" s="1"/>
  <c r="N3322" i="1"/>
  <c r="M3322" i="1"/>
  <c r="M204" i="5" s="1"/>
  <c r="K3322" i="1"/>
  <c r="K204" i="5" s="1"/>
  <c r="J3322" i="1"/>
  <c r="J204" i="5" s="1"/>
  <c r="S3223" i="5"/>
  <c r="O3321" i="1"/>
  <c r="O3223" i="5" s="1"/>
  <c r="N3321" i="1"/>
  <c r="N3223" i="5" s="1"/>
  <c r="M3321" i="1"/>
  <c r="M3223" i="5" s="1"/>
  <c r="K3321" i="1"/>
  <c r="K3223" i="5" s="1"/>
  <c r="J3321" i="1"/>
  <c r="J3223" i="5" s="1"/>
  <c r="S2715" i="5"/>
  <c r="O3320" i="1"/>
  <c r="O2715" i="5" s="1"/>
  <c r="N3320" i="1"/>
  <c r="N2715" i="5" s="1"/>
  <c r="M3320" i="1"/>
  <c r="M2715" i="5" s="1"/>
  <c r="K3320" i="1"/>
  <c r="J3320" i="1"/>
  <c r="J2715" i="5" s="1"/>
  <c r="S2714" i="5"/>
  <c r="O3319" i="1"/>
  <c r="O2714" i="5" s="1"/>
  <c r="N3319" i="1"/>
  <c r="M3319" i="1"/>
  <c r="M2714" i="5" s="1"/>
  <c r="K3319" i="1"/>
  <c r="U2714" i="5" s="1"/>
  <c r="J3319" i="1"/>
  <c r="J2714" i="5" s="1"/>
  <c r="S2219" i="5"/>
  <c r="O3318" i="1"/>
  <c r="O2219" i="5" s="1"/>
  <c r="N3318" i="1"/>
  <c r="M3318" i="1"/>
  <c r="M2219" i="5" s="1"/>
  <c r="K3318" i="1"/>
  <c r="K2219" i="5" s="1"/>
  <c r="J3318" i="1"/>
  <c r="J2219" i="5" s="1"/>
  <c r="S2218" i="5"/>
  <c r="O3317" i="1"/>
  <c r="O2218" i="5" s="1"/>
  <c r="N3317" i="1"/>
  <c r="N2218" i="5" s="1"/>
  <c r="M3317" i="1"/>
  <c r="M2218" i="5" s="1"/>
  <c r="K3317" i="1"/>
  <c r="K2218" i="5" s="1"/>
  <c r="J3317" i="1"/>
  <c r="J2218" i="5" s="1"/>
  <c r="S2064" i="5"/>
  <c r="O3316" i="1"/>
  <c r="O2064" i="5" s="1"/>
  <c r="N3316" i="1"/>
  <c r="N2064" i="5" s="1"/>
  <c r="M3316" i="1"/>
  <c r="M2064" i="5" s="1"/>
  <c r="K3316" i="1"/>
  <c r="J3316" i="1"/>
  <c r="J2064" i="5" s="1"/>
  <c r="S2063" i="5"/>
  <c r="O3315" i="1"/>
  <c r="O2063" i="5" s="1"/>
  <c r="N3315" i="1"/>
  <c r="M3315" i="1"/>
  <c r="M2063" i="5" s="1"/>
  <c r="K3315" i="1"/>
  <c r="J3315" i="1"/>
  <c r="J2063" i="5" s="1"/>
  <c r="S1933" i="5"/>
  <c r="O3314" i="1"/>
  <c r="O1933" i="5" s="1"/>
  <c r="N3314" i="1"/>
  <c r="M3314" i="1"/>
  <c r="M1933" i="5" s="1"/>
  <c r="K3314" i="1"/>
  <c r="J3314" i="1"/>
  <c r="J1933" i="5" s="1"/>
  <c r="S1932" i="5"/>
  <c r="O3313" i="1"/>
  <c r="O1932" i="5" s="1"/>
  <c r="N3313" i="1"/>
  <c r="N1932" i="5" s="1"/>
  <c r="M3313" i="1"/>
  <c r="M1932" i="5" s="1"/>
  <c r="K3313" i="1"/>
  <c r="K1932" i="5" s="1"/>
  <c r="J3313" i="1"/>
  <c r="J1932" i="5" s="1"/>
  <c r="S1752" i="5"/>
  <c r="O3312" i="1"/>
  <c r="O1752" i="5" s="1"/>
  <c r="N3312" i="1"/>
  <c r="N1752" i="5" s="1"/>
  <c r="M3312" i="1"/>
  <c r="M1752" i="5" s="1"/>
  <c r="K3312" i="1"/>
  <c r="J3312" i="1"/>
  <c r="J1752" i="5" s="1"/>
  <c r="S1720" i="5"/>
  <c r="O3311" i="1"/>
  <c r="O1720" i="5" s="1"/>
  <c r="N3311" i="1"/>
  <c r="M3311" i="1"/>
  <c r="M1720" i="5" s="1"/>
  <c r="K3311" i="1"/>
  <c r="U1720" i="5" s="1"/>
  <c r="J3311" i="1"/>
  <c r="J1720" i="5" s="1"/>
  <c r="S1719" i="5"/>
  <c r="O3310" i="1"/>
  <c r="O1719" i="5" s="1"/>
  <c r="N3310" i="1"/>
  <c r="M3310" i="1"/>
  <c r="M1719" i="5" s="1"/>
  <c r="K3310" i="1"/>
  <c r="K1719" i="5" s="1"/>
  <c r="J3310" i="1"/>
  <c r="J1719" i="5" s="1"/>
  <c r="S1513" i="5"/>
  <c r="O3309" i="1"/>
  <c r="O1513" i="5" s="1"/>
  <c r="N3309" i="1"/>
  <c r="N1513" i="5" s="1"/>
  <c r="M3309" i="1"/>
  <c r="M1513" i="5" s="1"/>
  <c r="K3309" i="1"/>
  <c r="K1513" i="5" s="1"/>
  <c r="J3309" i="1"/>
  <c r="J1513" i="5" s="1"/>
  <c r="S718" i="5"/>
  <c r="O3308" i="1"/>
  <c r="O718" i="5" s="1"/>
  <c r="N3308" i="1"/>
  <c r="N718" i="5" s="1"/>
  <c r="M3308" i="1"/>
  <c r="M718" i="5" s="1"/>
  <c r="K3308" i="1"/>
  <c r="J3308" i="1"/>
  <c r="J718" i="5" s="1"/>
  <c r="S717" i="5"/>
  <c r="O3307" i="1"/>
  <c r="O717" i="5" s="1"/>
  <c r="N3307" i="1"/>
  <c r="M3307" i="1"/>
  <c r="M717" i="5" s="1"/>
  <c r="K3307" i="1"/>
  <c r="P3307" i="1" s="1" a="1"/>
  <c r="P3307" i="1" s="1"/>
  <c r="P717" i="5" s="1"/>
  <c r="J3307" i="1"/>
  <c r="J717" i="5" s="1"/>
  <c r="S716" i="5"/>
  <c r="O3306" i="1"/>
  <c r="O716" i="5" s="1"/>
  <c r="N3306" i="1"/>
  <c r="M3306" i="1"/>
  <c r="M716" i="5" s="1"/>
  <c r="K3306" i="1"/>
  <c r="U716" i="5" s="1"/>
  <c r="J3306" i="1"/>
  <c r="J716" i="5" s="1"/>
  <c r="S715" i="5"/>
  <c r="O3305" i="1"/>
  <c r="O715" i="5" s="1"/>
  <c r="N3305" i="1"/>
  <c r="N715" i="5" s="1"/>
  <c r="M3305" i="1"/>
  <c r="M715" i="5" s="1"/>
  <c r="K3305" i="1"/>
  <c r="K715" i="5" s="1"/>
  <c r="J3305" i="1"/>
  <c r="J715" i="5" s="1"/>
  <c r="S555" i="5"/>
  <c r="O3304" i="1"/>
  <c r="O555" i="5" s="1"/>
  <c r="N3304" i="1"/>
  <c r="N555" i="5" s="1"/>
  <c r="M3304" i="1"/>
  <c r="M555" i="5" s="1"/>
  <c r="K3304" i="1"/>
  <c r="J3304" i="1"/>
  <c r="J555" i="5" s="1"/>
  <c r="S2681" i="5"/>
  <c r="O3303" i="1"/>
  <c r="O2681" i="5" s="1"/>
  <c r="N3303" i="1"/>
  <c r="M3303" i="1"/>
  <c r="M2681" i="5" s="1"/>
  <c r="K3303" i="1"/>
  <c r="U2681" i="5" s="1"/>
  <c r="J3303" i="1"/>
  <c r="J2681" i="5" s="1"/>
  <c r="S2680" i="5"/>
  <c r="O3302" i="1"/>
  <c r="O2680" i="5" s="1"/>
  <c r="N3302" i="1"/>
  <c r="M3302" i="1"/>
  <c r="M2680" i="5" s="1"/>
  <c r="K3302" i="1"/>
  <c r="U2680" i="5" s="1"/>
  <c r="J3302" i="1"/>
  <c r="J2680" i="5" s="1"/>
  <c r="S2636" i="5"/>
  <c r="O3301" i="1"/>
  <c r="O2636" i="5" s="1"/>
  <c r="N3301" i="1"/>
  <c r="N2636" i="5" s="1"/>
  <c r="M3301" i="1"/>
  <c r="M2636" i="5" s="1"/>
  <c r="K3301" i="1"/>
  <c r="J3301" i="1"/>
  <c r="J2636" i="5" s="1"/>
  <c r="S2635" i="5"/>
  <c r="O3300" i="1"/>
  <c r="O2635" i="5" s="1"/>
  <c r="N3300" i="1"/>
  <c r="N2635" i="5" s="1"/>
  <c r="M3300" i="1"/>
  <c r="M2635" i="5" s="1"/>
  <c r="K3300" i="1"/>
  <c r="J3300" i="1"/>
  <c r="J2635" i="5" s="1"/>
  <c r="S1512" i="5"/>
  <c r="O3299" i="1"/>
  <c r="O1512" i="5" s="1"/>
  <c r="N3299" i="1"/>
  <c r="M3299" i="1"/>
  <c r="M1512" i="5" s="1"/>
  <c r="K3299" i="1"/>
  <c r="J3299" i="1"/>
  <c r="J1512" i="5" s="1"/>
  <c r="S1511" i="5"/>
  <c r="O3298" i="1"/>
  <c r="O1511" i="5" s="1"/>
  <c r="N3298" i="1"/>
  <c r="M3298" i="1"/>
  <c r="M1511" i="5" s="1"/>
  <c r="K3298" i="1"/>
  <c r="K1511" i="5" s="1"/>
  <c r="J3298" i="1"/>
  <c r="J1511" i="5" s="1"/>
  <c r="S512" i="5"/>
  <c r="O3297" i="1"/>
  <c r="O512" i="5" s="1"/>
  <c r="N3297" i="1"/>
  <c r="N512" i="5" s="1"/>
  <c r="M3297" i="1"/>
  <c r="M512" i="5" s="1"/>
  <c r="K3297" i="1"/>
  <c r="K512" i="5" s="1"/>
  <c r="J3297" i="1"/>
  <c r="J512" i="5" s="1"/>
  <c r="S511" i="5"/>
  <c r="O3296" i="1"/>
  <c r="O511" i="5" s="1"/>
  <c r="N3296" i="1"/>
  <c r="N511" i="5" s="1"/>
  <c r="M3296" i="1"/>
  <c r="M511" i="5" s="1"/>
  <c r="K3296" i="1"/>
  <c r="J3296" i="1"/>
  <c r="J511" i="5" s="1"/>
  <c r="S2292" i="5"/>
  <c r="O3295" i="1"/>
  <c r="O2292" i="5" s="1"/>
  <c r="N3295" i="1"/>
  <c r="M3295" i="1"/>
  <c r="M2292" i="5" s="1"/>
  <c r="K3295" i="1"/>
  <c r="J3295" i="1"/>
  <c r="J2292" i="5" s="1"/>
  <c r="S422" i="5"/>
  <c r="O3294" i="1"/>
  <c r="O422" i="5" s="1"/>
  <c r="N3294" i="1"/>
  <c r="M3294" i="1"/>
  <c r="M422" i="5" s="1"/>
  <c r="K3294" i="1"/>
  <c r="K422" i="5" s="1"/>
  <c r="J3294" i="1"/>
  <c r="J422" i="5" s="1"/>
  <c r="S2634" i="5"/>
  <c r="O3293" i="1"/>
  <c r="O2634" i="5" s="1"/>
  <c r="N3293" i="1"/>
  <c r="N2634" i="5" s="1"/>
  <c r="M3293" i="1"/>
  <c r="M2634" i="5" s="1"/>
  <c r="K3293" i="1"/>
  <c r="K2634" i="5" s="1"/>
  <c r="J3293" i="1"/>
  <c r="J2634" i="5" s="1"/>
  <c r="S1788" i="5"/>
  <c r="O3292" i="1"/>
  <c r="O1788" i="5" s="1"/>
  <c r="N3292" i="1"/>
  <c r="N1788" i="5" s="1"/>
  <c r="M3292" i="1"/>
  <c r="M1788" i="5" s="1"/>
  <c r="K3292" i="1"/>
  <c r="J3292" i="1"/>
  <c r="J1788" i="5" s="1"/>
  <c r="S1649" i="5"/>
  <c r="O3291" i="1"/>
  <c r="O1649" i="5" s="1"/>
  <c r="N3291" i="1"/>
  <c r="M3291" i="1"/>
  <c r="M1649" i="5" s="1"/>
  <c r="K3291" i="1"/>
  <c r="P3291" i="1" s="1" a="1"/>
  <c r="P3291" i="1" s="1"/>
  <c r="P1649" i="5" s="1"/>
  <c r="J3291" i="1"/>
  <c r="J1649" i="5" s="1"/>
  <c r="S1648" i="5"/>
  <c r="O3290" i="1"/>
  <c r="O1648" i="5" s="1"/>
  <c r="N3290" i="1"/>
  <c r="M3290" i="1"/>
  <c r="M1648" i="5" s="1"/>
  <c r="K3290" i="1"/>
  <c r="K1648" i="5" s="1"/>
  <c r="J3290" i="1"/>
  <c r="J1648" i="5" s="1"/>
  <c r="S492" i="5"/>
  <c r="O3289" i="1"/>
  <c r="O492" i="5" s="1"/>
  <c r="N3289" i="1"/>
  <c r="N492" i="5" s="1"/>
  <c r="M3289" i="1"/>
  <c r="M492" i="5" s="1"/>
  <c r="K3289" i="1"/>
  <c r="K492" i="5" s="1"/>
  <c r="J3289" i="1"/>
  <c r="J492" i="5" s="1"/>
  <c r="S2552" i="5"/>
  <c r="O3288" i="1"/>
  <c r="O2552" i="5" s="1"/>
  <c r="N3288" i="1"/>
  <c r="N2552" i="5" s="1"/>
  <c r="M3288" i="1"/>
  <c r="M2552" i="5" s="1"/>
  <c r="K3288" i="1"/>
  <c r="J3288" i="1"/>
  <c r="J2552" i="5" s="1"/>
  <c r="S2471" i="5"/>
  <c r="O3287" i="1"/>
  <c r="O2471" i="5" s="1"/>
  <c r="N3287" i="1"/>
  <c r="M3287" i="1"/>
  <c r="M2471" i="5" s="1"/>
  <c r="K3287" i="1"/>
  <c r="U2471" i="5" s="1"/>
  <c r="J3287" i="1"/>
  <c r="J2471" i="5" s="1"/>
  <c r="S2470" i="5"/>
  <c r="O3286" i="1"/>
  <c r="O2470" i="5" s="1"/>
  <c r="N3286" i="1"/>
  <c r="M3286" i="1"/>
  <c r="M2470" i="5" s="1"/>
  <c r="K3286" i="1"/>
  <c r="K2470" i="5" s="1"/>
  <c r="J3286" i="1"/>
  <c r="J2470" i="5" s="1"/>
  <c r="S486" i="5"/>
  <c r="O3285" i="1"/>
  <c r="O486" i="5" s="1"/>
  <c r="N3285" i="1"/>
  <c r="N486" i="5" s="1"/>
  <c r="M3285" i="1"/>
  <c r="M486" i="5" s="1"/>
  <c r="K3285" i="1"/>
  <c r="K486" i="5" s="1"/>
  <c r="J3285" i="1"/>
  <c r="J486" i="5" s="1"/>
  <c r="S421" i="5"/>
  <c r="O3284" i="1"/>
  <c r="O421" i="5" s="1"/>
  <c r="N3284" i="1"/>
  <c r="N421" i="5" s="1"/>
  <c r="M3284" i="1"/>
  <c r="M421" i="5" s="1"/>
  <c r="K3284" i="1"/>
  <c r="J3284" i="1"/>
  <c r="J421" i="5" s="1"/>
  <c r="S2370" i="5"/>
  <c r="O3283" i="1"/>
  <c r="O2370" i="5" s="1"/>
  <c r="N3283" i="1"/>
  <c r="M3283" i="1"/>
  <c r="M2370" i="5" s="1"/>
  <c r="K3283" i="1"/>
  <c r="J3283" i="1"/>
  <c r="J2370" i="5" s="1"/>
  <c r="S485" i="5"/>
  <c r="O3282" i="1"/>
  <c r="O485" i="5" s="1"/>
  <c r="N3282" i="1"/>
  <c r="M3282" i="1"/>
  <c r="M485" i="5" s="1"/>
  <c r="K3282" i="1"/>
  <c r="K485" i="5" s="1"/>
  <c r="J3282" i="1"/>
  <c r="J485" i="5" s="1"/>
  <c r="S462" i="5"/>
  <c r="O3281" i="1"/>
  <c r="O462" i="5" s="1"/>
  <c r="N3281" i="1"/>
  <c r="N462" i="5" s="1"/>
  <c r="M3281" i="1"/>
  <c r="M462" i="5" s="1"/>
  <c r="K3281" i="1"/>
  <c r="K462" i="5" s="1"/>
  <c r="J3281" i="1"/>
  <c r="J462" i="5" s="1"/>
  <c r="S2366" i="5"/>
  <c r="O3280" i="1"/>
  <c r="O2366" i="5" s="1"/>
  <c r="N3280" i="1"/>
  <c r="N2366" i="5" s="1"/>
  <c r="M3280" i="1"/>
  <c r="M2366" i="5" s="1"/>
  <c r="K3280" i="1"/>
  <c r="R2366" i="5" s="1"/>
  <c r="J3280" i="1"/>
  <c r="J2366" i="5" s="1"/>
  <c r="S2365" i="5"/>
  <c r="O3279" i="1"/>
  <c r="O2365" i="5" s="1"/>
  <c r="N3279" i="1"/>
  <c r="M3279" i="1"/>
  <c r="M2365" i="5" s="1"/>
  <c r="K3279" i="1"/>
  <c r="J3279" i="1"/>
  <c r="J2365" i="5" s="1"/>
  <c r="S1718" i="5"/>
  <c r="O3278" i="1"/>
  <c r="O1718" i="5" s="1"/>
  <c r="N3278" i="1"/>
  <c r="M3278" i="1"/>
  <c r="M1718" i="5" s="1"/>
  <c r="K3278" i="1"/>
  <c r="K1718" i="5" s="1"/>
  <c r="J3278" i="1"/>
  <c r="J1718" i="5" s="1"/>
  <c r="S1717" i="5"/>
  <c r="O3277" i="1"/>
  <c r="O1717" i="5" s="1"/>
  <c r="N3277" i="1"/>
  <c r="N1717" i="5" s="1"/>
  <c r="M3277" i="1"/>
  <c r="M1717" i="5" s="1"/>
  <c r="K3277" i="1"/>
  <c r="K1717" i="5" s="1"/>
  <c r="J3277" i="1"/>
  <c r="J1717" i="5" s="1"/>
  <c r="S2403" i="5"/>
  <c r="O3276" i="1"/>
  <c r="O2403" i="5" s="1"/>
  <c r="N3276" i="1"/>
  <c r="N2403" i="5" s="1"/>
  <c r="M3276" i="1"/>
  <c r="M2403" i="5" s="1"/>
  <c r="K3276" i="1"/>
  <c r="R2403" i="5" s="1"/>
  <c r="J3276" i="1"/>
  <c r="J2403" i="5" s="1"/>
  <c r="S2402" i="5"/>
  <c r="O3275" i="1"/>
  <c r="O2402" i="5" s="1"/>
  <c r="N3275" i="1"/>
  <c r="M3275" i="1"/>
  <c r="M2402" i="5" s="1"/>
  <c r="K3275" i="1"/>
  <c r="U2402" i="5" s="1"/>
  <c r="J3275" i="1"/>
  <c r="J2402" i="5" s="1"/>
  <c r="S3388" i="5"/>
  <c r="O3274" i="1"/>
  <c r="O3388" i="5" s="1"/>
  <c r="N3274" i="1"/>
  <c r="M3274" i="1"/>
  <c r="M3388" i="5" s="1"/>
  <c r="K3274" i="1"/>
  <c r="J3274" i="1"/>
  <c r="J3388" i="5" s="1"/>
  <c r="S2140" i="5"/>
  <c r="O3273" i="1"/>
  <c r="O2140" i="5" s="1"/>
  <c r="N3273" i="1"/>
  <c r="N2140" i="5" s="1"/>
  <c r="M3273" i="1"/>
  <c r="M2140" i="5" s="1"/>
  <c r="K3273" i="1"/>
  <c r="J3273" i="1"/>
  <c r="J2140" i="5" s="1"/>
  <c r="S2139" i="5"/>
  <c r="O3272" i="1"/>
  <c r="O2139" i="5" s="1"/>
  <c r="N3272" i="1"/>
  <c r="N2139" i="5" s="1"/>
  <c r="M3272" i="1"/>
  <c r="M2139" i="5" s="1"/>
  <c r="K3272" i="1"/>
  <c r="J3272" i="1"/>
  <c r="J2139" i="5" s="1"/>
  <c r="S811" i="5"/>
  <c r="O3271" i="1"/>
  <c r="O811" i="5" s="1"/>
  <c r="N3271" i="1"/>
  <c r="M3271" i="1"/>
  <c r="M811" i="5" s="1"/>
  <c r="K3271" i="1"/>
  <c r="U811" i="5" s="1"/>
  <c r="J3271" i="1"/>
  <c r="J811" i="5" s="1"/>
  <c r="S3380" i="5"/>
  <c r="O3270" i="1"/>
  <c r="O3380" i="5" s="1"/>
  <c r="N3270" i="1"/>
  <c r="M3270" i="1"/>
  <c r="M3380" i="5" s="1"/>
  <c r="K3270" i="1"/>
  <c r="K3380" i="5" s="1"/>
  <c r="J3270" i="1"/>
  <c r="J3380" i="5" s="1"/>
  <c r="S3379" i="5"/>
  <c r="O3269" i="1"/>
  <c r="O3379" i="5" s="1"/>
  <c r="N3269" i="1"/>
  <c r="N3379" i="5" s="1"/>
  <c r="M3269" i="1"/>
  <c r="M3379" i="5" s="1"/>
  <c r="K3269" i="1"/>
  <c r="K3379" i="5" s="1"/>
  <c r="J3269" i="1"/>
  <c r="J3379" i="5" s="1"/>
  <c r="S1418" i="5"/>
  <c r="O3268" i="1"/>
  <c r="O1418" i="5" s="1"/>
  <c r="N3268" i="1"/>
  <c r="N1418" i="5" s="1"/>
  <c r="M3268" i="1"/>
  <c r="M1418" i="5" s="1"/>
  <c r="K3268" i="1"/>
  <c r="R1418" i="5" s="1"/>
  <c r="J3268" i="1"/>
  <c r="J1418" i="5" s="1"/>
  <c r="S1417" i="5"/>
  <c r="O3267" i="1"/>
  <c r="O1417" i="5" s="1"/>
  <c r="N3267" i="1"/>
  <c r="M3267" i="1"/>
  <c r="M1417" i="5" s="1"/>
  <c r="K3267" i="1"/>
  <c r="P3267" i="1" s="1" a="1"/>
  <c r="P3267" i="1" s="1"/>
  <c r="P1417" i="5" s="1"/>
  <c r="J3267" i="1"/>
  <c r="J1417" i="5" s="1"/>
  <c r="S1911" i="5"/>
  <c r="O3266" i="1"/>
  <c r="O1911" i="5" s="1"/>
  <c r="N3266" i="1"/>
  <c r="M3266" i="1"/>
  <c r="M1911" i="5" s="1"/>
  <c r="K3266" i="1"/>
  <c r="K1911" i="5" s="1"/>
  <c r="J3266" i="1"/>
  <c r="J1911" i="5" s="1"/>
  <c r="S1416" i="5"/>
  <c r="O3265" i="1"/>
  <c r="O1416" i="5" s="1"/>
  <c r="N3265" i="1"/>
  <c r="N1416" i="5" s="1"/>
  <c r="M3265" i="1"/>
  <c r="M1416" i="5" s="1"/>
  <c r="K3265" i="1"/>
  <c r="K1416" i="5" s="1"/>
  <c r="J3265" i="1"/>
  <c r="J1416" i="5" s="1"/>
  <c r="S1415" i="5"/>
  <c r="O3264" i="1"/>
  <c r="O1415" i="5" s="1"/>
  <c r="N3264" i="1"/>
  <c r="N1415" i="5" s="1"/>
  <c r="M3264" i="1"/>
  <c r="M1415" i="5" s="1"/>
  <c r="K3264" i="1"/>
  <c r="R1415" i="5" s="1"/>
  <c r="J3264" i="1"/>
  <c r="J1415" i="5" s="1"/>
  <c r="S1401" i="5"/>
  <c r="O3263" i="1"/>
  <c r="O1401" i="5" s="1"/>
  <c r="N3263" i="1"/>
  <c r="M3263" i="1"/>
  <c r="M1401" i="5" s="1"/>
  <c r="K3263" i="1"/>
  <c r="J3263" i="1"/>
  <c r="J1401" i="5" s="1"/>
  <c r="S1400" i="5"/>
  <c r="O3262" i="1"/>
  <c r="O1400" i="5" s="1"/>
  <c r="N3262" i="1"/>
  <c r="M3262" i="1"/>
  <c r="M1400" i="5" s="1"/>
  <c r="K3262" i="1"/>
  <c r="J3262" i="1"/>
  <c r="J1400" i="5" s="1"/>
  <c r="S1274" i="5"/>
  <c r="O3261" i="1"/>
  <c r="O1274" i="5" s="1"/>
  <c r="N3261" i="1"/>
  <c r="N1274" i="5" s="1"/>
  <c r="M3261" i="1"/>
  <c r="M1274" i="5" s="1"/>
  <c r="K3261" i="1"/>
  <c r="K1274" i="5" s="1"/>
  <c r="J3261" i="1"/>
  <c r="J1274" i="5" s="1"/>
  <c r="S1273" i="5"/>
  <c r="O3260" i="1"/>
  <c r="O1273" i="5" s="1"/>
  <c r="N3260" i="1"/>
  <c r="N1273" i="5" s="1"/>
  <c r="M3260" i="1"/>
  <c r="M1273" i="5" s="1"/>
  <c r="K3260" i="1"/>
  <c r="R1273" i="5" s="1"/>
  <c r="J3260" i="1"/>
  <c r="J1273" i="5" s="1"/>
  <c r="S3540" i="5"/>
  <c r="O3259" i="1"/>
  <c r="O3540" i="5" s="1"/>
  <c r="N3259" i="1"/>
  <c r="M3259" i="1"/>
  <c r="M3540" i="5" s="1"/>
  <c r="K3259" i="1"/>
  <c r="U3540" i="5" s="1"/>
  <c r="J3259" i="1"/>
  <c r="J3540" i="5" s="1"/>
  <c r="S2138" i="5"/>
  <c r="O3258" i="1"/>
  <c r="O2138" i="5" s="1"/>
  <c r="N3258" i="1"/>
  <c r="M3258" i="1"/>
  <c r="M2138" i="5" s="1"/>
  <c r="K3258" i="1"/>
  <c r="K2138" i="5" s="1"/>
  <c r="J3258" i="1"/>
  <c r="J2138" i="5" s="1"/>
  <c r="S2022" i="5"/>
  <c r="O3257" i="1"/>
  <c r="O2022" i="5" s="1"/>
  <c r="N3257" i="1"/>
  <c r="N2022" i="5" s="1"/>
  <c r="M3257" i="1"/>
  <c r="M2022" i="5" s="1"/>
  <c r="K3257" i="1"/>
  <c r="J3257" i="1"/>
  <c r="J2022" i="5" s="1"/>
  <c r="S2021" i="5"/>
  <c r="O3256" i="1"/>
  <c r="O2021" i="5" s="1"/>
  <c r="N3256" i="1"/>
  <c r="N2021" i="5" s="1"/>
  <c r="M3256" i="1"/>
  <c r="M2021" i="5" s="1"/>
  <c r="K3256" i="1"/>
  <c r="J3256" i="1"/>
  <c r="J2021" i="5" s="1"/>
  <c r="S1330" i="5"/>
  <c r="O3255" i="1"/>
  <c r="O1330" i="5" s="1"/>
  <c r="N3255" i="1"/>
  <c r="M3255" i="1"/>
  <c r="M1330" i="5" s="1"/>
  <c r="K3255" i="1"/>
  <c r="U1330" i="5" s="1"/>
  <c r="J3255" i="1"/>
  <c r="J1330" i="5" s="1"/>
  <c r="S743" i="5"/>
  <c r="O3254" i="1"/>
  <c r="O743" i="5" s="1"/>
  <c r="N3254" i="1"/>
  <c r="M3254" i="1"/>
  <c r="M743" i="5" s="1"/>
  <c r="K3254" i="1"/>
  <c r="K743" i="5" s="1"/>
  <c r="J3254" i="1"/>
  <c r="J743" i="5" s="1"/>
  <c r="S742" i="5"/>
  <c r="O3253" i="1"/>
  <c r="O742" i="5" s="1"/>
  <c r="N3253" i="1"/>
  <c r="N742" i="5" s="1"/>
  <c r="M3253" i="1"/>
  <c r="M742" i="5" s="1"/>
  <c r="K3253" i="1"/>
  <c r="K742" i="5" s="1"/>
  <c r="J3253" i="1"/>
  <c r="J742" i="5" s="1"/>
  <c r="S386" i="5"/>
  <c r="O3252" i="1"/>
  <c r="O386" i="5" s="1"/>
  <c r="N3252" i="1"/>
  <c r="N386" i="5" s="1"/>
  <c r="M3252" i="1"/>
  <c r="M386" i="5" s="1"/>
  <c r="K3252" i="1"/>
  <c r="R386" i="5" s="1"/>
  <c r="J3252" i="1"/>
  <c r="J386" i="5" s="1"/>
  <c r="S385" i="5"/>
  <c r="O3251" i="1"/>
  <c r="O385" i="5" s="1"/>
  <c r="N3251" i="1"/>
  <c r="M3251" i="1"/>
  <c r="M385" i="5" s="1"/>
  <c r="K3251" i="1"/>
  <c r="P3251" i="1" s="1" a="1"/>
  <c r="P3251" i="1" s="1"/>
  <c r="P385" i="5" s="1"/>
  <c r="J3251" i="1"/>
  <c r="J385" i="5" s="1"/>
  <c r="S2502" i="5"/>
  <c r="O3250" i="1"/>
  <c r="O2502" i="5" s="1"/>
  <c r="N3250" i="1"/>
  <c r="M3250" i="1"/>
  <c r="M2502" i="5" s="1"/>
  <c r="K3250" i="1"/>
  <c r="J3250" i="1"/>
  <c r="J2502" i="5" s="1"/>
  <c r="S2501" i="5"/>
  <c r="O3249" i="1"/>
  <c r="O2501" i="5" s="1"/>
  <c r="N3249" i="1"/>
  <c r="N2501" i="5" s="1"/>
  <c r="M3249" i="1"/>
  <c r="M2501" i="5" s="1"/>
  <c r="K3249" i="1"/>
  <c r="K2501" i="5" s="1"/>
  <c r="J3249" i="1"/>
  <c r="J2501" i="5" s="1"/>
  <c r="S2062" i="5"/>
  <c r="O3248" i="1"/>
  <c r="O2062" i="5" s="1"/>
  <c r="N3248" i="1"/>
  <c r="N2062" i="5" s="1"/>
  <c r="M3248" i="1"/>
  <c r="M2062" i="5" s="1"/>
  <c r="K3248" i="1"/>
  <c r="R2062" i="5" s="1"/>
  <c r="J3248" i="1"/>
  <c r="J2062" i="5" s="1"/>
  <c r="S2061" i="5"/>
  <c r="O3247" i="1"/>
  <c r="O2061" i="5" s="1"/>
  <c r="N3247" i="1"/>
  <c r="M3247" i="1"/>
  <c r="M2061" i="5" s="1"/>
  <c r="K3247" i="1"/>
  <c r="J3247" i="1"/>
  <c r="J2061" i="5" s="1"/>
  <c r="S1876" i="5"/>
  <c r="O3246" i="1"/>
  <c r="O1876" i="5" s="1"/>
  <c r="N3246" i="1"/>
  <c r="M3246" i="1"/>
  <c r="M1876" i="5" s="1"/>
  <c r="K3246" i="1"/>
  <c r="J3246" i="1"/>
  <c r="J1876" i="5" s="1"/>
  <c r="S1875" i="5"/>
  <c r="O3245" i="1"/>
  <c r="O1875" i="5" s="1"/>
  <c r="N3245" i="1"/>
  <c r="N1875" i="5" s="1"/>
  <c r="M3245" i="1"/>
  <c r="M1875" i="5" s="1"/>
  <c r="K3245" i="1"/>
  <c r="J3245" i="1"/>
  <c r="J1875" i="5" s="1"/>
  <c r="S1822" i="5"/>
  <c r="O3244" i="1"/>
  <c r="O1822" i="5" s="1"/>
  <c r="N3244" i="1"/>
  <c r="N1822" i="5" s="1"/>
  <c r="M3244" i="1"/>
  <c r="M1822" i="5" s="1"/>
  <c r="K3244" i="1"/>
  <c r="J3244" i="1"/>
  <c r="J1822" i="5" s="1"/>
  <c r="S1821" i="5"/>
  <c r="O3243" i="1"/>
  <c r="O1821" i="5" s="1"/>
  <c r="N3243" i="1"/>
  <c r="M3243" i="1"/>
  <c r="M1821" i="5" s="1"/>
  <c r="K3243" i="1"/>
  <c r="U1821" i="5" s="1"/>
  <c r="J3243" i="1"/>
  <c r="J1821" i="5" s="1"/>
  <c r="S1510" i="5"/>
  <c r="O3242" i="1"/>
  <c r="O1510" i="5" s="1"/>
  <c r="N3242" i="1"/>
  <c r="M3242" i="1"/>
  <c r="M1510" i="5" s="1"/>
  <c r="K3242" i="1"/>
  <c r="K1510" i="5" s="1"/>
  <c r="J3242" i="1"/>
  <c r="J1510" i="5" s="1"/>
  <c r="S1848" i="5"/>
  <c r="O3241" i="1"/>
  <c r="O1848" i="5" s="1"/>
  <c r="N3241" i="1"/>
  <c r="N1848" i="5" s="1"/>
  <c r="M3241" i="1"/>
  <c r="M1848" i="5" s="1"/>
  <c r="K3241" i="1"/>
  <c r="K1848" i="5" s="1"/>
  <c r="J3241" i="1"/>
  <c r="J1848" i="5" s="1"/>
  <c r="S250" i="5"/>
  <c r="O3240" i="1"/>
  <c r="O250" i="5" s="1"/>
  <c r="N3240" i="1"/>
  <c r="N250" i="5" s="1"/>
  <c r="M3240" i="1"/>
  <c r="M250" i="5" s="1"/>
  <c r="K3240" i="1"/>
  <c r="J3240" i="1"/>
  <c r="J250" i="5" s="1"/>
  <c r="S3021" i="5"/>
  <c r="O3239" i="1"/>
  <c r="O3021" i="5" s="1"/>
  <c r="N3239" i="1"/>
  <c r="M3239" i="1"/>
  <c r="M3021" i="5" s="1"/>
  <c r="K3239" i="1"/>
  <c r="J3239" i="1"/>
  <c r="J3021" i="5" s="1"/>
  <c r="S1509" i="5"/>
  <c r="O3238" i="1"/>
  <c r="O1509" i="5" s="1"/>
  <c r="N3238" i="1"/>
  <c r="M3238" i="1"/>
  <c r="M1509" i="5" s="1"/>
  <c r="K3238" i="1"/>
  <c r="K1509" i="5" s="1"/>
  <c r="J3238" i="1"/>
  <c r="J1509" i="5" s="1"/>
  <c r="S1508" i="5"/>
  <c r="O3237" i="1"/>
  <c r="O1508" i="5" s="1"/>
  <c r="N3237" i="1"/>
  <c r="N1508" i="5" s="1"/>
  <c r="M3237" i="1"/>
  <c r="M1508" i="5" s="1"/>
  <c r="K3237" i="1"/>
  <c r="K1508" i="5" s="1"/>
  <c r="J3237" i="1"/>
  <c r="J1508" i="5" s="1"/>
  <c r="S1150" i="5"/>
  <c r="O3236" i="1"/>
  <c r="O1150" i="5" s="1"/>
  <c r="N3236" i="1"/>
  <c r="N1150" i="5" s="1"/>
  <c r="M3236" i="1"/>
  <c r="M1150" i="5" s="1"/>
  <c r="K3236" i="1"/>
  <c r="R1150" i="5" s="1"/>
  <c r="J3236" i="1"/>
  <c r="J1150" i="5" s="1"/>
  <c r="S1149" i="5"/>
  <c r="O3235" i="1"/>
  <c r="O1149" i="5" s="1"/>
  <c r="N3235" i="1"/>
  <c r="M3235" i="1"/>
  <c r="M1149" i="5" s="1"/>
  <c r="K3235" i="1"/>
  <c r="P3235" i="1" s="1" a="1"/>
  <c r="P3235" i="1" s="1"/>
  <c r="P1149" i="5" s="1"/>
  <c r="J3235" i="1"/>
  <c r="J1149" i="5" s="1"/>
  <c r="S1636" i="5"/>
  <c r="O3234" i="1"/>
  <c r="O1636" i="5" s="1"/>
  <c r="N3234" i="1"/>
  <c r="M3234" i="1"/>
  <c r="M1636" i="5" s="1"/>
  <c r="K3234" i="1"/>
  <c r="J3234" i="1"/>
  <c r="J1636" i="5" s="1"/>
  <c r="S1635" i="5"/>
  <c r="O3233" i="1"/>
  <c r="O1635" i="5" s="1"/>
  <c r="N3233" i="1"/>
  <c r="N1635" i="5" s="1"/>
  <c r="M3233" i="1"/>
  <c r="M1635" i="5" s="1"/>
  <c r="K3233" i="1"/>
  <c r="K1635" i="5" s="1"/>
  <c r="J3233" i="1"/>
  <c r="J1635" i="5" s="1"/>
  <c r="S3099" i="5"/>
  <c r="O3232" i="1"/>
  <c r="O3099" i="5" s="1"/>
  <c r="N3232" i="1"/>
  <c r="N3099" i="5" s="1"/>
  <c r="M3232" i="1"/>
  <c r="M3099" i="5" s="1"/>
  <c r="K3232" i="1"/>
  <c r="R3099" i="5" s="1"/>
  <c r="J3232" i="1"/>
  <c r="J3099" i="5" s="1"/>
  <c r="S3098" i="5"/>
  <c r="O3231" i="1"/>
  <c r="O3098" i="5" s="1"/>
  <c r="N3231" i="1"/>
  <c r="M3231" i="1"/>
  <c r="M3098" i="5" s="1"/>
  <c r="K3231" i="1"/>
  <c r="J3231" i="1"/>
  <c r="J3098" i="5" s="1"/>
  <c r="S2820" i="5"/>
  <c r="O3230" i="1"/>
  <c r="O2820" i="5" s="1"/>
  <c r="N3230" i="1"/>
  <c r="M3230" i="1"/>
  <c r="M2820" i="5" s="1"/>
  <c r="K3230" i="1"/>
  <c r="J3230" i="1"/>
  <c r="J2820" i="5" s="1"/>
  <c r="S2806" i="5"/>
  <c r="O3229" i="1"/>
  <c r="O2806" i="5" s="1"/>
  <c r="N3229" i="1"/>
  <c r="N2806" i="5" s="1"/>
  <c r="M3229" i="1"/>
  <c r="M2806" i="5" s="1"/>
  <c r="K3229" i="1"/>
  <c r="J3229" i="1"/>
  <c r="J2806" i="5" s="1"/>
  <c r="S2283" i="5"/>
  <c r="O3228" i="1"/>
  <c r="O2283" i="5" s="1"/>
  <c r="N3228" i="1"/>
  <c r="N2283" i="5" s="1"/>
  <c r="M3228" i="1"/>
  <c r="M2283" i="5" s="1"/>
  <c r="K3228" i="1"/>
  <c r="R2283" i="5" s="1"/>
  <c r="J3228" i="1"/>
  <c r="J2283" i="5" s="1"/>
  <c r="S2282" i="5"/>
  <c r="O3227" i="1"/>
  <c r="O2282" i="5" s="1"/>
  <c r="N3227" i="1"/>
  <c r="M3227" i="1"/>
  <c r="M2282" i="5" s="1"/>
  <c r="K3227" i="1"/>
  <c r="U2282" i="5" s="1"/>
  <c r="J3227" i="1"/>
  <c r="J2282" i="5" s="1"/>
  <c r="S1725" i="5"/>
  <c r="O3226" i="1"/>
  <c r="O1725" i="5" s="1"/>
  <c r="N3226" i="1"/>
  <c r="M3226" i="1"/>
  <c r="M1725" i="5" s="1"/>
  <c r="K3226" i="1"/>
  <c r="K1725" i="5" s="1"/>
  <c r="J3226" i="1"/>
  <c r="J1725" i="5" s="1"/>
  <c r="S1724" i="5"/>
  <c r="O3225" i="1"/>
  <c r="O1724" i="5" s="1"/>
  <c r="N3225" i="1"/>
  <c r="N1724" i="5" s="1"/>
  <c r="M3225" i="1"/>
  <c r="M1724" i="5" s="1"/>
  <c r="K3225" i="1"/>
  <c r="K1724" i="5" s="1"/>
  <c r="J3225" i="1"/>
  <c r="J1724" i="5" s="1"/>
  <c r="S1507" i="5"/>
  <c r="O3224" i="1"/>
  <c r="O1507" i="5" s="1"/>
  <c r="N3224" i="1"/>
  <c r="N1507" i="5" s="1"/>
  <c r="M3224" i="1"/>
  <c r="M1507" i="5" s="1"/>
  <c r="K3224" i="1"/>
  <c r="J3224" i="1"/>
  <c r="J1507" i="5" s="1"/>
  <c r="S1506" i="5"/>
  <c r="O3223" i="1"/>
  <c r="O1506" i="5" s="1"/>
  <c r="N3223" i="1"/>
  <c r="M3223" i="1"/>
  <c r="M1506" i="5" s="1"/>
  <c r="K3223" i="1"/>
  <c r="U1506" i="5" s="1"/>
  <c r="J3223" i="1"/>
  <c r="J1506" i="5" s="1"/>
  <c r="S519" i="5"/>
  <c r="O3222" i="1"/>
  <c r="O519" i="5" s="1"/>
  <c r="N3222" i="1"/>
  <c r="M3222" i="1"/>
  <c r="M519" i="5" s="1"/>
  <c r="K3222" i="1"/>
  <c r="K519" i="5" s="1"/>
  <c r="J3222" i="1"/>
  <c r="J519" i="5" s="1"/>
  <c r="S518" i="5"/>
  <c r="O3221" i="1"/>
  <c r="O518" i="5" s="1"/>
  <c r="N3221" i="1"/>
  <c r="N518" i="5" s="1"/>
  <c r="M3221" i="1"/>
  <c r="M518" i="5" s="1"/>
  <c r="K3221" i="1"/>
  <c r="K518" i="5" s="1"/>
  <c r="J3221" i="1"/>
  <c r="J518" i="5" s="1"/>
  <c r="S2921" i="5"/>
  <c r="O3220" i="1"/>
  <c r="O2921" i="5" s="1"/>
  <c r="N3220" i="1"/>
  <c r="N2921" i="5" s="1"/>
  <c r="M3220" i="1"/>
  <c r="M2921" i="5" s="1"/>
  <c r="K3220" i="1"/>
  <c r="R2921" i="5" s="1"/>
  <c r="J3220" i="1"/>
  <c r="J2921" i="5" s="1"/>
  <c r="S2920" i="5"/>
  <c r="O3219" i="1"/>
  <c r="O2920" i="5" s="1"/>
  <c r="N3219" i="1"/>
  <c r="M3219" i="1"/>
  <c r="M2920" i="5" s="1"/>
  <c r="K3219" i="1"/>
  <c r="U2920" i="5" s="1"/>
  <c r="J3219" i="1"/>
  <c r="J2920" i="5" s="1"/>
  <c r="S2668" i="5"/>
  <c r="O3218" i="1"/>
  <c r="O2668" i="5" s="1"/>
  <c r="N3218" i="1"/>
  <c r="M3218" i="1"/>
  <c r="M2668" i="5" s="1"/>
  <c r="K3218" i="1"/>
  <c r="K2668" i="5" s="1"/>
  <c r="J3218" i="1"/>
  <c r="J2668" i="5" s="1"/>
  <c r="S2667" i="5"/>
  <c r="O3217" i="1"/>
  <c r="O2667" i="5" s="1"/>
  <c r="N3217" i="1"/>
  <c r="N2667" i="5" s="1"/>
  <c r="M3217" i="1"/>
  <c r="M2667" i="5" s="1"/>
  <c r="K3217" i="1"/>
  <c r="K2667" i="5" s="1"/>
  <c r="J3217" i="1"/>
  <c r="J2667" i="5" s="1"/>
  <c r="S2646" i="5"/>
  <c r="O3216" i="1"/>
  <c r="O2646" i="5" s="1"/>
  <c r="N3216" i="1"/>
  <c r="N2646" i="5" s="1"/>
  <c r="M3216" i="1"/>
  <c r="M2646" i="5" s="1"/>
  <c r="K3216" i="1"/>
  <c r="R2646" i="5" s="1"/>
  <c r="J3216" i="1"/>
  <c r="J2646" i="5" s="1"/>
  <c r="S2180" i="5"/>
  <c r="O3215" i="1"/>
  <c r="O2180" i="5" s="1"/>
  <c r="N3215" i="1"/>
  <c r="M3215" i="1"/>
  <c r="M2180" i="5" s="1"/>
  <c r="K3215" i="1"/>
  <c r="J3215" i="1"/>
  <c r="J2180" i="5" s="1"/>
  <c r="S2179" i="5"/>
  <c r="O3214" i="1"/>
  <c r="O2179" i="5" s="1"/>
  <c r="N3214" i="1"/>
  <c r="M3214" i="1"/>
  <c r="M2179" i="5" s="1"/>
  <c r="K3214" i="1"/>
  <c r="K2179" i="5" s="1"/>
  <c r="J3214" i="1"/>
  <c r="J2179" i="5" s="1"/>
  <c r="S2092" i="5"/>
  <c r="O3213" i="1"/>
  <c r="O2092" i="5" s="1"/>
  <c r="N3213" i="1"/>
  <c r="N2092" i="5" s="1"/>
  <c r="M3213" i="1"/>
  <c r="M2092" i="5" s="1"/>
  <c r="K3213" i="1"/>
  <c r="J3213" i="1"/>
  <c r="J2092" i="5" s="1"/>
  <c r="S2091" i="5"/>
  <c r="O3212" i="1"/>
  <c r="O2091" i="5" s="1"/>
  <c r="N3212" i="1"/>
  <c r="N2091" i="5" s="1"/>
  <c r="M3212" i="1"/>
  <c r="M2091" i="5" s="1"/>
  <c r="K3212" i="1"/>
  <c r="J3212" i="1"/>
  <c r="J2091" i="5" s="1"/>
  <c r="S1573" i="5"/>
  <c r="O3211" i="1"/>
  <c r="O1573" i="5" s="1"/>
  <c r="N3211" i="1"/>
  <c r="M3211" i="1"/>
  <c r="M1573" i="5" s="1"/>
  <c r="K3211" i="1"/>
  <c r="U1573" i="5" s="1"/>
  <c r="J3211" i="1"/>
  <c r="J1573" i="5" s="1"/>
  <c r="S1572" i="5"/>
  <c r="O3210" i="1"/>
  <c r="O1572" i="5" s="1"/>
  <c r="N3210" i="1"/>
  <c r="M3210" i="1"/>
  <c r="M1572" i="5" s="1"/>
  <c r="K3210" i="1"/>
  <c r="K1572" i="5" s="1"/>
  <c r="J3210" i="1"/>
  <c r="J1572" i="5" s="1"/>
  <c r="S1148" i="5"/>
  <c r="O3209" i="1"/>
  <c r="O1148" i="5" s="1"/>
  <c r="N3209" i="1"/>
  <c r="N1148" i="5" s="1"/>
  <c r="M3209" i="1"/>
  <c r="M1148" i="5" s="1"/>
  <c r="K3209" i="1"/>
  <c r="K1148" i="5" s="1"/>
  <c r="J3209" i="1"/>
  <c r="J1148" i="5" s="1"/>
  <c r="S1147" i="5"/>
  <c r="O3208" i="1"/>
  <c r="O1147" i="5" s="1"/>
  <c r="N3208" i="1"/>
  <c r="N1147" i="5" s="1"/>
  <c r="M3208" i="1"/>
  <c r="M1147" i="5" s="1"/>
  <c r="K3208" i="1"/>
  <c r="J3208" i="1"/>
  <c r="J1147" i="5" s="1"/>
  <c r="S1071" i="5"/>
  <c r="O3207" i="1"/>
  <c r="O1071" i="5" s="1"/>
  <c r="N3207" i="1"/>
  <c r="M3207" i="1"/>
  <c r="M1071" i="5" s="1"/>
  <c r="K3207" i="1"/>
  <c r="U1071" i="5" s="1"/>
  <c r="J3207" i="1"/>
  <c r="J1071" i="5" s="1"/>
  <c r="S1070" i="5"/>
  <c r="O3206" i="1"/>
  <c r="O1070" i="5" s="1"/>
  <c r="N3206" i="1"/>
  <c r="M3206" i="1"/>
  <c r="M1070" i="5" s="1"/>
  <c r="K3206" i="1"/>
  <c r="U1070" i="5" s="1"/>
  <c r="J3206" i="1"/>
  <c r="J1070" i="5" s="1"/>
  <c r="S515" i="5"/>
  <c r="O3205" i="1"/>
  <c r="O515" i="5" s="1"/>
  <c r="N3205" i="1"/>
  <c r="N515" i="5" s="1"/>
  <c r="M3205" i="1"/>
  <c r="M515" i="5" s="1"/>
  <c r="K3205" i="1"/>
  <c r="J3205" i="1"/>
  <c r="J515" i="5" s="1"/>
  <c r="S43" i="5"/>
  <c r="O3204" i="1"/>
  <c r="O43" i="5" s="1"/>
  <c r="N3204" i="1"/>
  <c r="N43" i="5" s="1"/>
  <c r="M3204" i="1"/>
  <c r="M43" i="5" s="1"/>
  <c r="K3204" i="1"/>
  <c r="R43" i="5" s="1"/>
  <c r="J3204" i="1"/>
  <c r="J43" i="5" s="1"/>
  <c r="S450" i="5"/>
  <c r="O3203" i="1"/>
  <c r="O450" i="5" s="1"/>
  <c r="N3203" i="1"/>
  <c r="M3203" i="1"/>
  <c r="M450" i="5" s="1"/>
  <c r="K3203" i="1"/>
  <c r="J3203" i="1"/>
  <c r="J450" i="5" s="1"/>
  <c r="S1751" i="5"/>
  <c r="O3202" i="1"/>
  <c r="O1751" i="5" s="1"/>
  <c r="N3202" i="1"/>
  <c r="M3202" i="1"/>
  <c r="M1751" i="5" s="1"/>
  <c r="K3202" i="1"/>
  <c r="K1751" i="5" s="1"/>
  <c r="J3202" i="1"/>
  <c r="J1751" i="5" s="1"/>
  <c r="S672" i="5"/>
  <c r="O3201" i="1"/>
  <c r="O672" i="5" s="1"/>
  <c r="N3201" i="1"/>
  <c r="N672" i="5" s="1"/>
  <c r="M3201" i="1"/>
  <c r="M672" i="5" s="1"/>
  <c r="K3201" i="1"/>
  <c r="J3201" i="1"/>
  <c r="J672" i="5" s="1"/>
  <c r="S671" i="5"/>
  <c r="O3200" i="1"/>
  <c r="O671" i="5" s="1"/>
  <c r="N3200" i="1"/>
  <c r="N671" i="5" s="1"/>
  <c r="M3200" i="1"/>
  <c r="M671" i="5" s="1"/>
  <c r="K3200" i="1"/>
  <c r="R671" i="5" s="1"/>
  <c r="J3200" i="1"/>
  <c r="J671" i="5" s="1"/>
  <c r="S463" i="5"/>
  <c r="O3199" i="1"/>
  <c r="O463" i="5" s="1"/>
  <c r="N3199" i="1"/>
  <c r="M3199" i="1"/>
  <c r="M463" i="5" s="1"/>
  <c r="K3199" i="1"/>
  <c r="J3199" i="1"/>
  <c r="J463" i="5" s="1"/>
  <c r="S1505" i="5"/>
  <c r="O3198" i="1"/>
  <c r="O1505" i="5" s="1"/>
  <c r="N3198" i="1"/>
  <c r="M3198" i="1"/>
  <c r="M1505" i="5" s="1"/>
  <c r="K3198" i="1"/>
  <c r="K1505" i="5" s="1"/>
  <c r="J3198" i="1"/>
  <c r="J1505" i="5" s="1"/>
  <c r="S249" i="5"/>
  <c r="O3197" i="1"/>
  <c r="O249" i="5" s="1"/>
  <c r="N3197" i="1"/>
  <c r="N249" i="5" s="1"/>
  <c r="M3197" i="1"/>
  <c r="M249" i="5" s="1"/>
  <c r="K3197" i="1"/>
  <c r="K249" i="5" s="1"/>
  <c r="J3197" i="1"/>
  <c r="J249" i="5" s="1"/>
  <c r="S886" i="5"/>
  <c r="O3196" i="1"/>
  <c r="O886" i="5" s="1"/>
  <c r="N3196" i="1"/>
  <c r="N886" i="5" s="1"/>
  <c r="M3196" i="1"/>
  <c r="M886" i="5" s="1"/>
  <c r="K3196" i="1"/>
  <c r="R886" i="5" s="1"/>
  <c r="J3196" i="1"/>
  <c r="J886" i="5" s="1"/>
  <c r="S885" i="5"/>
  <c r="O3195" i="1"/>
  <c r="O885" i="5" s="1"/>
  <c r="N3195" i="1"/>
  <c r="M3195" i="1"/>
  <c r="M885" i="5" s="1"/>
  <c r="K3195" i="1"/>
  <c r="U885" i="5" s="1"/>
  <c r="J3195" i="1"/>
  <c r="J885" i="5" s="1"/>
  <c r="S554" i="5"/>
  <c r="O3194" i="1"/>
  <c r="O554" i="5" s="1"/>
  <c r="N3194" i="1"/>
  <c r="M3194" i="1"/>
  <c r="M554" i="5" s="1"/>
  <c r="K3194" i="1"/>
  <c r="J3194" i="1"/>
  <c r="J554" i="5" s="1"/>
  <c r="S103" i="5"/>
  <c r="O3193" i="1"/>
  <c r="O103" i="5" s="1"/>
  <c r="N3193" i="1"/>
  <c r="N103" i="5" s="1"/>
  <c r="M3193" i="1"/>
  <c r="M103" i="5" s="1"/>
  <c r="K3193" i="1"/>
  <c r="K103" i="5" s="1"/>
  <c r="J3193" i="1"/>
  <c r="J103" i="5" s="1"/>
  <c r="S884" i="5"/>
  <c r="O3192" i="1"/>
  <c r="O884" i="5" s="1"/>
  <c r="N3192" i="1"/>
  <c r="N884" i="5" s="1"/>
  <c r="M3192" i="1"/>
  <c r="M884" i="5" s="1"/>
  <c r="K3192" i="1"/>
  <c r="J3192" i="1"/>
  <c r="J884" i="5" s="1"/>
  <c r="S883" i="5"/>
  <c r="O3191" i="1"/>
  <c r="O883" i="5" s="1"/>
  <c r="N3191" i="1"/>
  <c r="M3191" i="1"/>
  <c r="M883" i="5" s="1"/>
  <c r="K3191" i="1"/>
  <c r="U883" i="5" s="1"/>
  <c r="J3191" i="1"/>
  <c r="J883" i="5" s="1"/>
  <c r="S553" i="5"/>
  <c r="O3190" i="1"/>
  <c r="O553" i="5" s="1"/>
  <c r="N3190" i="1"/>
  <c r="M3190" i="1"/>
  <c r="M553" i="5" s="1"/>
  <c r="K3190" i="1"/>
  <c r="J3190" i="1"/>
  <c r="J553" i="5" s="1"/>
  <c r="S552" i="5"/>
  <c r="O3189" i="1"/>
  <c r="O552" i="5" s="1"/>
  <c r="N3189" i="1"/>
  <c r="N552" i="5" s="1"/>
  <c r="M3189" i="1"/>
  <c r="M552" i="5" s="1"/>
  <c r="K3189" i="1"/>
  <c r="J3189" i="1"/>
  <c r="J552" i="5" s="1"/>
  <c r="S800" i="5"/>
  <c r="O3188" i="1"/>
  <c r="O800" i="5" s="1"/>
  <c r="N3188" i="1"/>
  <c r="N800" i="5" s="1"/>
  <c r="M3188" i="1"/>
  <c r="M800" i="5" s="1"/>
  <c r="K3188" i="1"/>
  <c r="R800" i="5" s="1"/>
  <c r="J3188" i="1"/>
  <c r="J800" i="5" s="1"/>
  <c r="S2011" i="5"/>
  <c r="O3187" i="1"/>
  <c r="O2011" i="5" s="1"/>
  <c r="N3187" i="1"/>
  <c r="M3187" i="1"/>
  <c r="M2011" i="5" s="1"/>
  <c r="K3187" i="1"/>
  <c r="J3187" i="1"/>
  <c r="J2011" i="5" s="1"/>
  <c r="S670" i="5"/>
  <c r="O3186" i="1"/>
  <c r="O670" i="5" s="1"/>
  <c r="N3186" i="1"/>
  <c r="M3186" i="1"/>
  <c r="M670" i="5" s="1"/>
  <c r="K3186" i="1"/>
  <c r="K670" i="5" s="1"/>
  <c r="J3186" i="1"/>
  <c r="J670" i="5" s="1"/>
  <c r="S1706" i="5"/>
  <c r="O3185" i="1"/>
  <c r="O1706" i="5" s="1"/>
  <c r="N3185" i="1"/>
  <c r="N1706" i="5" s="1"/>
  <c r="M3185" i="1"/>
  <c r="M1706" i="5" s="1"/>
  <c r="K3185" i="1"/>
  <c r="K1706" i="5" s="1"/>
  <c r="J3185" i="1"/>
  <c r="J1706" i="5" s="1"/>
  <c r="S1705" i="5"/>
  <c r="O3184" i="1"/>
  <c r="O1705" i="5" s="1"/>
  <c r="N3184" i="1"/>
  <c r="N1705" i="5" s="1"/>
  <c r="M3184" i="1"/>
  <c r="M1705" i="5" s="1"/>
  <c r="K3184" i="1"/>
  <c r="R1705" i="5" s="1"/>
  <c r="J3184" i="1"/>
  <c r="J1705" i="5" s="1"/>
  <c r="S2342" i="5"/>
  <c r="O3183" i="1"/>
  <c r="O2342" i="5" s="1"/>
  <c r="N3183" i="1"/>
  <c r="M3183" i="1"/>
  <c r="M2342" i="5" s="1"/>
  <c r="K3183" i="1"/>
  <c r="J3183" i="1"/>
  <c r="J2342" i="5" s="1"/>
  <c r="S3353" i="5"/>
  <c r="O3182" i="1"/>
  <c r="O3353" i="5" s="1"/>
  <c r="N3182" i="1"/>
  <c r="M3182" i="1"/>
  <c r="M3353" i="5" s="1"/>
  <c r="K3182" i="1"/>
  <c r="J3182" i="1"/>
  <c r="J3353" i="5" s="1"/>
  <c r="S3352" i="5"/>
  <c r="O3181" i="1"/>
  <c r="O3352" i="5" s="1"/>
  <c r="N3181" i="1"/>
  <c r="N3352" i="5" s="1"/>
  <c r="M3181" i="1"/>
  <c r="M3352" i="5" s="1"/>
  <c r="K3181" i="1"/>
  <c r="K3352" i="5" s="1"/>
  <c r="J3181" i="1"/>
  <c r="J3352" i="5" s="1"/>
  <c r="S1868" i="5"/>
  <c r="O3180" i="1"/>
  <c r="O1868" i="5" s="1"/>
  <c r="N3180" i="1"/>
  <c r="N1868" i="5" s="1"/>
  <c r="M3180" i="1"/>
  <c r="M1868" i="5" s="1"/>
  <c r="K3180" i="1"/>
  <c r="J3180" i="1"/>
  <c r="J1868" i="5" s="1"/>
  <c r="S1329" i="5"/>
  <c r="O3179" i="1"/>
  <c r="O1329" i="5" s="1"/>
  <c r="N3179" i="1"/>
  <c r="M3179" i="1"/>
  <c r="M1329" i="5" s="1"/>
  <c r="K3179" i="1"/>
  <c r="U1329" i="5" s="1"/>
  <c r="J3179" i="1"/>
  <c r="J1329" i="5" s="1"/>
  <c r="S1269" i="5"/>
  <c r="O3178" i="1"/>
  <c r="O1269" i="5" s="1"/>
  <c r="N3178" i="1"/>
  <c r="M3178" i="1"/>
  <c r="M1269" i="5" s="1"/>
  <c r="K3178" i="1"/>
  <c r="K1269" i="5" s="1"/>
  <c r="J3178" i="1"/>
  <c r="J1269" i="5" s="1"/>
  <c r="S1268" i="5"/>
  <c r="O3177" i="1"/>
  <c r="O1268" i="5" s="1"/>
  <c r="N3177" i="1"/>
  <c r="N1268" i="5" s="1"/>
  <c r="M3177" i="1"/>
  <c r="M1268" i="5" s="1"/>
  <c r="K3177" i="1"/>
  <c r="K1268" i="5" s="1"/>
  <c r="J3177" i="1"/>
  <c r="J1268" i="5" s="1"/>
  <c r="S1007" i="5"/>
  <c r="O3176" i="1"/>
  <c r="O1007" i="5" s="1"/>
  <c r="N3176" i="1"/>
  <c r="N1007" i="5" s="1"/>
  <c r="M3176" i="1"/>
  <c r="M1007" i="5" s="1"/>
  <c r="K3176" i="1"/>
  <c r="J3176" i="1"/>
  <c r="J1007" i="5" s="1"/>
  <c r="S1006" i="5"/>
  <c r="O3175" i="1"/>
  <c r="O1006" i="5" s="1"/>
  <c r="N3175" i="1"/>
  <c r="M3175" i="1"/>
  <c r="M1006" i="5" s="1"/>
  <c r="K3175" i="1"/>
  <c r="U1006" i="5" s="1"/>
  <c r="J3175" i="1"/>
  <c r="J1006" i="5" s="1"/>
  <c r="S826" i="5"/>
  <c r="O3174" i="1"/>
  <c r="O826" i="5" s="1"/>
  <c r="N3174" i="1"/>
  <c r="M3174" i="1"/>
  <c r="M826" i="5" s="1"/>
  <c r="K3174" i="1"/>
  <c r="K826" i="5" s="1"/>
  <c r="J3174" i="1"/>
  <c r="J826" i="5" s="1"/>
  <c r="S825" i="5"/>
  <c r="O3173" i="1"/>
  <c r="O825" i="5" s="1"/>
  <c r="N3173" i="1"/>
  <c r="N825" i="5" s="1"/>
  <c r="M3173" i="1"/>
  <c r="M825" i="5" s="1"/>
  <c r="K3173" i="1"/>
  <c r="P3173" i="1" s="1" a="1"/>
  <c r="P3173" i="1" s="1"/>
  <c r="J3173" i="1"/>
  <c r="J825" i="5" s="1"/>
  <c r="S551" i="5"/>
  <c r="O3172" i="1"/>
  <c r="O551" i="5" s="1"/>
  <c r="N3172" i="1"/>
  <c r="N551" i="5" s="1"/>
  <c r="M3172" i="1"/>
  <c r="M551" i="5" s="1"/>
  <c r="K3172" i="1"/>
  <c r="J3172" i="1"/>
  <c r="J551" i="5" s="1"/>
  <c r="S550" i="5"/>
  <c r="O3171" i="1"/>
  <c r="O550" i="5" s="1"/>
  <c r="N3171" i="1"/>
  <c r="M3171" i="1"/>
  <c r="M550" i="5" s="1"/>
  <c r="K3171" i="1"/>
  <c r="P3171" i="1" s="1" a="1"/>
  <c r="P3171" i="1" s="1"/>
  <c r="P550" i="5" s="1"/>
  <c r="J3171" i="1"/>
  <c r="J550" i="5" s="1"/>
  <c r="S361" i="5"/>
  <c r="O3170" i="1"/>
  <c r="O361" i="5" s="1"/>
  <c r="N3170" i="1"/>
  <c r="N361" i="5" s="1"/>
  <c r="M3170" i="1"/>
  <c r="M361" i="5" s="1"/>
  <c r="K3170" i="1"/>
  <c r="J3170" i="1"/>
  <c r="J361" i="5" s="1"/>
  <c r="S3106" i="5"/>
  <c r="O3169" i="1"/>
  <c r="O3106" i="5" s="1"/>
  <c r="N3169" i="1"/>
  <c r="N3106" i="5" s="1"/>
  <c r="M3169" i="1"/>
  <c r="M3106" i="5" s="1"/>
  <c r="K3169" i="1"/>
  <c r="J3169" i="1"/>
  <c r="J3106" i="5" s="1"/>
  <c r="S509" i="5"/>
  <c r="O3168" i="1"/>
  <c r="O509" i="5" s="1"/>
  <c r="N3168" i="1"/>
  <c r="N509" i="5" s="1"/>
  <c r="M3168" i="1"/>
  <c r="M509" i="5" s="1"/>
  <c r="K3168" i="1"/>
  <c r="R509" i="5" s="1"/>
  <c r="J3168" i="1"/>
  <c r="J509" i="5" s="1"/>
  <c r="S2281" i="5"/>
  <c r="O3167" i="1"/>
  <c r="O2281" i="5" s="1"/>
  <c r="N3167" i="1"/>
  <c r="M3167" i="1"/>
  <c r="M2281" i="5" s="1"/>
  <c r="K3167" i="1"/>
  <c r="P3167" i="1" s="1" a="1"/>
  <c r="P3167" i="1" s="1"/>
  <c r="P2281" i="5" s="1"/>
  <c r="J3167" i="1"/>
  <c r="J2281" i="5" s="1"/>
  <c r="S2280" i="5"/>
  <c r="O3166" i="1"/>
  <c r="O2280" i="5" s="1"/>
  <c r="N3166" i="1"/>
  <c r="N2280" i="5" s="1"/>
  <c r="M3166" i="1"/>
  <c r="M2280" i="5" s="1"/>
  <c r="K3166" i="1"/>
  <c r="J3166" i="1"/>
  <c r="J2280" i="5" s="1"/>
  <c r="S2161" i="5"/>
  <c r="O3165" i="1"/>
  <c r="O2161" i="5" s="1"/>
  <c r="N3165" i="1"/>
  <c r="N2161" i="5" s="1"/>
  <c r="M3165" i="1"/>
  <c r="M2161" i="5" s="1"/>
  <c r="K3165" i="1"/>
  <c r="J3165" i="1"/>
  <c r="J2161" i="5" s="1"/>
  <c r="S1852" i="5"/>
  <c r="O3164" i="1"/>
  <c r="O1852" i="5" s="1"/>
  <c r="N3164" i="1"/>
  <c r="N1852" i="5" s="1"/>
  <c r="M3164" i="1"/>
  <c r="M1852" i="5" s="1"/>
  <c r="K3164" i="1"/>
  <c r="J3164" i="1"/>
  <c r="J1852" i="5" s="1"/>
  <c r="S1851" i="5"/>
  <c r="O3163" i="1"/>
  <c r="O1851" i="5" s="1"/>
  <c r="N3163" i="1"/>
  <c r="M3163" i="1"/>
  <c r="M1851" i="5" s="1"/>
  <c r="K3163" i="1"/>
  <c r="P3163" i="1" s="1" a="1"/>
  <c r="P3163" i="1" s="1"/>
  <c r="P1851" i="5" s="1"/>
  <c r="J3163" i="1"/>
  <c r="J1851" i="5" s="1"/>
  <c r="S1814" i="5"/>
  <c r="O3162" i="1"/>
  <c r="O1814" i="5" s="1"/>
  <c r="N3162" i="1"/>
  <c r="N1814" i="5" s="1"/>
  <c r="M3162" i="1"/>
  <c r="M1814" i="5" s="1"/>
  <c r="K3162" i="1"/>
  <c r="K1814" i="5" s="1"/>
  <c r="J3162" i="1"/>
  <c r="J1814" i="5" s="1"/>
  <c r="S1813" i="5"/>
  <c r="O3161" i="1"/>
  <c r="O1813" i="5" s="1"/>
  <c r="N3161" i="1"/>
  <c r="N1813" i="5" s="1"/>
  <c r="M3161" i="1"/>
  <c r="M1813" i="5" s="1"/>
  <c r="K3161" i="1"/>
  <c r="P3161" i="1" s="1" a="1"/>
  <c r="P3161" i="1" s="1"/>
  <c r="J3161" i="1"/>
  <c r="J1813" i="5" s="1"/>
  <c r="S549" i="5"/>
  <c r="O3160" i="1"/>
  <c r="O549" i="5" s="1"/>
  <c r="N3160" i="1"/>
  <c r="N549" i="5" s="1"/>
  <c r="M3160" i="1"/>
  <c r="M549" i="5" s="1"/>
  <c r="K3160" i="1"/>
  <c r="R549" i="5" s="1"/>
  <c r="J3160" i="1"/>
  <c r="J549" i="5" s="1"/>
  <c r="S548" i="5"/>
  <c r="O3159" i="1"/>
  <c r="O548" i="5" s="1"/>
  <c r="N3159" i="1"/>
  <c r="M3159" i="1"/>
  <c r="M548" i="5" s="1"/>
  <c r="K3159" i="1"/>
  <c r="P3159" i="1" s="1" a="1"/>
  <c r="P3159" i="1" s="1"/>
  <c r="P548" i="5" s="1"/>
  <c r="J3159" i="1"/>
  <c r="J548" i="5" s="1"/>
  <c r="S304" i="5"/>
  <c r="O3158" i="1"/>
  <c r="O304" i="5" s="1"/>
  <c r="N3158" i="1"/>
  <c r="N304" i="5" s="1"/>
  <c r="M3158" i="1"/>
  <c r="M304" i="5" s="1"/>
  <c r="K3158" i="1"/>
  <c r="K304" i="5" s="1"/>
  <c r="J3158" i="1"/>
  <c r="J304" i="5" s="1"/>
  <c r="S303" i="5"/>
  <c r="O3157" i="1"/>
  <c r="O303" i="5" s="1"/>
  <c r="N3157" i="1"/>
  <c r="N303" i="5" s="1"/>
  <c r="M3157" i="1"/>
  <c r="M303" i="5" s="1"/>
  <c r="K3157" i="1"/>
  <c r="J3157" i="1"/>
  <c r="J303" i="5" s="1"/>
  <c r="S3590" i="5"/>
  <c r="O3156" i="1"/>
  <c r="O3590" i="5" s="1"/>
  <c r="N3156" i="1"/>
  <c r="N3590" i="5" s="1"/>
  <c r="M3156" i="1"/>
  <c r="M3590" i="5" s="1"/>
  <c r="K3156" i="1"/>
  <c r="J3156" i="1"/>
  <c r="J3590" i="5" s="1"/>
  <c r="S3589" i="5"/>
  <c r="O3155" i="1"/>
  <c r="O3589" i="5" s="1"/>
  <c r="N3155" i="1"/>
  <c r="M3155" i="1"/>
  <c r="M3589" i="5" s="1"/>
  <c r="K3155" i="1"/>
  <c r="P3155" i="1" s="1" a="1"/>
  <c r="P3155" i="1" s="1"/>
  <c r="P3589" i="5" s="1"/>
  <c r="J3155" i="1"/>
  <c r="J3589" i="5" s="1"/>
  <c r="S2401" i="5"/>
  <c r="O3154" i="1"/>
  <c r="O2401" i="5" s="1"/>
  <c r="N3154" i="1"/>
  <c r="N2401" i="5" s="1"/>
  <c r="M3154" i="1"/>
  <c r="M2401" i="5" s="1"/>
  <c r="K3154" i="1"/>
  <c r="K2401" i="5" s="1"/>
  <c r="J3154" i="1"/>
  <c r="J2401" i="5" s="1"/>
  <c r="S4136" i="5"/>
  <c r="O3153" i="1"/>
  <c r="O4136" i="5" s="1"/>
  <c r="N3153" i="1"/>
  <c r="N4136" i="5" s="1"/>
  <c r="M3153" i="1"/>
  <c r="M4136" i="5" s="1"/>
  <c r="K3153" i="1"/>
  <c r="P3153" i="1" s="1" a="1"/>
  <c r="P3153" i="1" s="1"/>
  <c r="J3153" i="1"/>
  <c r="J4136" i="5" s="1"/>
  <c r="S4135" i="5"/>
  <c r="O3152" i="1"/>
  <c r="O4135" i="5" s="1"/>
  <c r="N3152" i="1"/>
  <c r="N4135" i="5" s="1"/>
  <c r="M3152" i="1"/>
  <c r="M4135" i="5" s="1"/>
  <c r="K3152" i="1"/>
  <c r="K4135" i="5" s="1"/>
  <c r="J3152" i="1"/>
  <c r="J4135" i="5" s="1"/>
  <c r="S882" i="5"/>
  <c r="O3151" i="1"/>
  <c r="O882" i="5" s="1"/>
  <c r="N3151" i="1"/>
  <c r="M3151" i="1"/>
  <c r="M882" i="5" s="1"/>
  <c r="K3151" i="1"/>
  <c r="K882" i="5" s="1"/>
  <c r="J3151" i="1"/>
  <c r="J882" i="5" s="1"/>
  <c r="S1504" i="5"/>
  <c r="O3150" i="1"/>
  <c r="O1504" i="5" s="1"/>
  <c r="N3150" i="1"/>
  <c r="N1504" i="5" s="1"/>
  <c r="M3150" i="1"/>
  <c r="M1504" i="5" s="1"/>
  <c r="K3150" i="1"/>
  <c r="K1504" i="5" s="1"/>
  <c r="J3150" i="1"/>
  <c r="J1504" i="5" s="1"/>
  <c r="S155" i="5"/>
  <c r="O3149" i="1"/>
  <c r="O155" i="5" s="1"/>
  <c r="N3149" i="1"/>
  <c r="N155" i="5" s="1"/>
  <c r="M3149" i="1"/>
  <c r="M155" i="5" s="1"/>
  <c r="K3149" i="1"/>
  <c r="P3149" i="1" s="1" a="1"/>
  <c r="P3149" i="1" s="1"/>
  <c r="J3149" i="1"/>
  <c r="J155" i="5" s="1"/>
  <c r="O3148" i="1"/>
  <c r="O3692" i="5" s="1"/>
  <c r="N3148" i="1"/>
  <c r="N3692" i="5" s="1"/>
  <c r="M3148" i="1"/>
  <c r="M3692" i="5" s="1"/>
  <c r="K3148" i="1"/>
  <c r="K3692" i="5" s="1"/>
  <c r="J3148" i="1"/>
  <c r="J3692" i="5" s="1"/>
  <c r="O3147" i="1"/>
  <c r="O3691" i="5" s="1"/>
  <c r="N3147" i="1"/>
  <c r="M3147" i="1"/>
  <c r="M3691" i="5" s="1"/>
  <c r="K3147" i="1"/>
  <c r="K3691" i="5" s="1"/>
  <c r="J3147" i="1"/>
  <c r="J3691" i="5" s="1"/>
  <c r="S1991" i="5"/>
  <c r="O3146" i="1"/>
  <c r="O1991" i="5" s="1"/>
  <c r="N3146" i="1"/>
  <c r="N1991" i="5" s="1"/>
  <c r="M3146" i="1"/>
  <c r="M1991" i="5" s="1"/>
  <c r="K3146" i="1"/>
  <c r="J3146" i="1"/>
  <c r="J1991" i="5" s="1"/>
  <c r="S1704" i="5"/>
  <c r="O3145" i="1"/>
  <c r="O1704" i="5" s="1"/>
  <c r="N3145" i="1"/>
  <c r="N1704" i="5" s="1"/>
  <c r="M3145" i="1"/>
  <c r="M1704" i="5" s="1"/>
  <c r="K3145" i="1"/>
  <c r="J3145" i="1"/>
  <c r="J1704" i="5" s="1"/>
  <c r="S1703" i="5"/>
  <c r="O3144" i="1"/>
  <c r="O1703" i="5" s="1"/>
  <c r="N3144" i="1"/>
  <c r="N1703" i="5" s="1"/>
  <c r="M3144" i="1"/>
  <c r="M1703" i="5" s="1"/>
  <c r="K3144" i="1"/>
  <c r="J3144" i="1"/>
  <c r="J1703" i="5" s="1"/>
  <c r="S1684" i="5"/>
  <c r="O3143" i="1"/>
  <c r="O1684" i="5" s="1"/>
  <c r="N3143" i="1"/>
  <c r="M3143" i="1"/>
  <c r="M1684" i="5" s="1"/>
  <c r="K3143" i="1"/>
  <c r="J3143" i="1"/>
  <c r="J1684" i="5" s="1"/>
  <c r="S1683" i="5"/>
  <c r="O3142" i="1"/>
  <c r="O1683" i="5" s="1"/>
  <c r="N3142" i="1"/>
  <c r="M3142" i="1"/>
  <c r="M1683" i="5" s="1"/>
  <c r="K3142" i="1"/>
  <c r="J3142" i="1"/>
  <c r="J1683" i="5" s="1"/>
  <c r="S1889" i="5"/>
  <c r="O3141" i="1"/>
  <c r="O1889" i="5" s="1"/>
  <c r="N3141" i="1"/>
  <c r="N1889" i="5" s="1"/>
  <c r="M3141" i="1"/>
  <c r="M1889" i="5" s="1"/>
  <c r="K3141" i="1"/>
  <c r="P3141" i="1" s="1" a="1"/>
  <c r="P3141" i="1" s="1"/>
  <c r="P1889" i="5" s="1"/>
  <c r="J3141" i="1"/>
  <c r="J1889" i="5" s="1"/>
  <c r="S1888" i="5"/>
  <c r="O3140" i="1"/>
  <c r="O1888" i="5" s="1"/>
  <c r="N3140" i="1"/>
  <c r="N1888" i="5" s="1"/>
  <c r="M3140" i="1"/>
  <c r="M1888" i="5" s="1"/>
  <c r="K3140" i="1"/>
  <c r="K1888" i="5" s="1"/>
  <c r="J3140" i="1"/>
  <c r="J1888" i="5" s="1"/>
  <c r="S1368" i="5"/>
  <c r="O3139" i="1"/>
  <c r="O1368" i="5" s="1"/>
  <c r="N3139" i="1"/>
  <c r="M3139" i="1"/>
  <c r="M1368" i="5" s="1"/>
  <c r="K3139" i="1"/>
  <c r="K1368" i="5" s="1"/>
  <c r="J3139" i="1"/>
  <c r="J1368" i="5" s="1"/>
  <c r="S3263" i="5"/>
  <c r="O3138" i="1"/>
  <c r="O3263" i="5" s="1"/>
  <c r="N3138" i="1"/>
  <c r="N3263" i="5" s="1"/>
  <c r="M3138" i="1"/>
  <c r="M3263" i="5" s="1"/>
  <c r="K3138" i="1"/>
  <c r="K3263" i="5" s="1"/>
  <c r="J3138" i="1"/>
  <c r="J3263" i="5" s="1"/>
  <c r="S3262" i="5"/>
  <c r="O3137" i="1"/>
  <c r="O3262" i="5" s="1"/>
  <c r="N3137" i="1"/>
  <c r="N3262" i="5" s="1"/>
  <c r="M3137" i="1"/>
  <c r="M3262" i="5" s="1"/>
  <c r="K3137" i="1"/>
  <c r="P3137" i="1" s="1" a="1"/>
  <c r="P3137" i="1" s="1"/>
  <c r="J3137" i="1"/>
  <c r="J3262" i="5" s="1"/>
  <c r="S1990" i="5"/>
  <c r="O3136" i="1"/>
  <c r="O1990" i="5" s="1"/>
  <c r="N3136" i="1"/>
  <c r="N1990" i="5" s="1"/>
  <c r="M3136" i="1"/>
  <c r="M1990" i="5" s="1"/>
  <c r="K3136" i="1"/>
  <c r="J3136" i="1"/>
  <c r="J1990" i="5" s="1"/>
  <c r="S1503" i="5"/>
  <c r="O3135" i="1"/>
  <c r="O1503" i="5" s="1"/>
  <c r="N3135" i="1"/>
  <c r="M3135" i="1"/>
  <c r="M1503" i="5" s="1"/>
  <c r="K3135" i="1"/>
  <c r="P3135" i="1" s="1" a="1"/>
  <c r="P3135" i="1" s="1"/>
  <c r="P1503" i="5" s="1"/>
  <c r="J3135" i="1"/>
  <c r="J1503" i="5" s="1"/>
  <c r="S1299" i="5"/>
  <c r="O3134" i="1"/>
  <c r="O1299" i="5" s="1"/>
  <c r="N3134" i="1"/>
  <c r="N1299" i="5" s="1"/>
  <c r="M3134" i="1"/>
  <c r="M1299" i="5" s="1"/>
  <c r="K3134" i="1"/>
  <c r="K1299" i="5" s="1"/>
  <c r="J3134" i="1"/>
  <c r="J1299" i="5" s="1"/>
  <c r="S3378" i="5"/>
  <c r="O3133" i="1"/>
  <c r="O3378" i="5" s="1"/>
  <c r="N3133" i="1"/>
  <c r="N3378" i="5" s="1"/>
  <c r="M3133" i="1"/>
  <c r="M3378" i="5" s="1"/>
  <c r="K3133" i="1"/>
  <c r="P3133" i="1" s="1" a="1"/>
  <c r="P3133" i="1" s="1"/>
  <c r="J3133" i="1"/>
  <c r="J3378" i="5" s="1"/>
  <c r="S3377" i="5"/>
  <c r="O3132" i="1"/>
  <c r="O3377" i="5" s="1"/>
  <c r="N3132" i="1"/>
  <c r="M3132" i="1"/>
  <c r="M3377" i="5" s="1"/>
  <c r="K3132" i="1"/>
  <c r="K3377" i="5" s="1"/>
  <c r="J3132" i="1"/>
  <c r="J3377" i="5" s="1"/>
  <c r="S1502" i="5"/>
  <c r="O3131" i="1"/>
  <c r="O1502" i="5" s="1"/>
  <c r="N3131" i="1"/>
  <c r="M3131" i="1"/>
  <c r="M1502" i="5" s="1"/>
  <c r="K3131" i="1"/>
  <c r="K1502" i="5" s="1"/>
  <c r="J3131" i="1"/>
  <c r="J1502" i="5" s="1"/>
  <c r="S1501" i="5"/>
  <c r="O3130" i="1"/>
  <c r="O1501" i="5" s="1"/>
  <c r="N3130" i="1"/>
  <c r="N1501" i="5" s="1"/>
  <c r="M3130" i="1"/>
  <c r="M1501" i="5" s="1"/>
  <c r="K3130" i="1"/>
  <c r="J3130" i="1"/>
  <c r="J1501" i="5" s="1"/>
  <c r="S1500" i="5"/>
  <c r="O3129" i="1"/>
  <c r="O1500" i="5" s="1"/>
  <c r="N3129" i="1"/>
  <c r="N1500" i="5" s="1"/>
  <c r="M3129" i="1"/>
  <c r="M1500" i="5" s="1"/>
  <c r="K3129" i="1"/>
  <c r="J3129" i="1"/>
  <c r="J1500" i="5" s="1"/>
  <c r="S1499" i="5"/>
  <c r="O3128" i="1"/>
  <c r="O1499" i="5" s="1"/>
  <c r="N3128" i="1"/>
  <c r="N1499" i="5" s="1"/>
  <c r="M3128" i="1"/>
  <c r="M1499" i="5" s="1"/>
  <c r="K3128" i="1"/>
  <c r="K1499" i="5" s="1"/>
  <c r="J3128" i="1"/>
  <c r="J1499" i="5" s="1"/>
  <c r="S1256" i="5"/>
  <c r="O3127" i="1"/>
  <c r="O1256" i="5" s="1"/>
  <c r="N3127" i="1"/>
  <c r="M3127" i="1"/>
  <c r="M1256" i="5" s="1"/>
  <c r="K3127" i="1"/>
  <c r="K1256" i="5" s="1"/>
  <c r="J3127" i="1"/>
  <c r="J1256" i="5" s="1"/>
  <c r="S1255" i="5"/>
  <c r="O3126" i="1"/>
  <c r="O1255" i="5" s="1"/>
  <c r="N3126" i="1"/>
  <c r="M3126" i="1"/>
  <c r="M1255" i="5" s="1"/>
  <c r="K3126" i="1"/>
  <c r="K1255" i="5" s="1"/>
  <c r="J3126" i="1"/>
  <c r="J1255" i="5" s="1"/>
  <c r="S3409" i="5"/>
  <c r="O3125" i="1"/>
  <c r="O3409" i="5" s="1"/>
  <c r="N3125" i="1"/>
  <c r="N3409" i="5" s="1"/>
  <c r="M3125" i="1"/>
  <c r="M3409" i="5" s="1"/>
  <c r="K3125" i="1"/>
  <c r="R3409" i="5" s="1"/>
  <c r="J3125" i="1"/>
  <c r="J3409" i="5" s="1"/>
  <c r="S3408" i="5"/>
  <c r="O3124" i="1"/>
  <c r="O3408" i="5" s="1"/>
  <c r="N3124" i="1"/>
  <c r="N3408" i="5" s="1"/>
  <c r="M3124" i="1"/>
  <c r="M3408" i="5" s="1"/>
  <c r="K3124" i="1"/>
  <c r="K3408" i="5" s="1"/>
  <c r="J3124" i="1"/>
  <c r="J3408" i="5" s="1"/>
  <c r="S2753" i="5"/>
  <c r="O3123" i="1"/>
  <c r="O2753" i="5" s="1"/>
  <c r="N3123" i="1"/>
  <c r="M3123" i="1"/>
  <c r="M2753" i="5" s="1"/>
  <c r="K3123" i="1"/>
  <c r="K2753" i="5" s="1"/>
  <c r="J3123" i="1"/>
  <c r="J2753" i="5" s="1"/>
  <c r="S2752" i="5"/>
  <c r="O3122" i="1"/>
  <c r="O2752" i="5" s="1"/>
  <c r="N3122" i="1"/>
  <c r="N2752" i="5" s="1"/>
  <c r="M3122" i="1"/>
  <c r="M2752" i="5" s="1"/>
  <c r="K3122" i="1"/>
  <c r="K2752" i="5" s="1"/>
  <c r="J3122" i="1"/>
  <c r="J2752" i="5" s="1"/>
  <c r="S2265" i="5"/>
  <c r="O3121" i="1"/>
  <c r="O2265" i="5" s="1"/>
  <c r="N3121" i="1"/>
  <c r="N2265" i="5" s="1"/>
  <c r="M3121" i="1"/>
  <c r="M2265" i="5" s="1"/>
  <c r="K3121" i="1"/>
  <c r="P3121" i="1" s="1" a="1"/>
  <c r="P3121" i="1" s="1"/>
  <c r="J3121" i="1"/>
  <c r="J2265" i="5" s="1"/>
  <c r="S484" i="5"/>
  <c r="O3120" i="1"/>
  <c r="O484" i="5" s="1"/>
  <c r="N3120" i="1"/>
  <c r="N484" i="5" s="1"/>
  <c r="M3120" i="1"/>
  <c r="M484" i="5" s="1"/>
  <c r="K3120" i="1"/>
  <c r="J3120" i="1"/>
  <c r="J484" i="5" s="1"/>
  <c r="S2666" i="5"/>
  <c r="O3119" i="1"/>
  <c r="O2666" i="5" s="1"/>
  <c r="N3119" i="1"/>
  <c r="M3119" i="1"/>
  <c r="M2666" i="5" s="1"/>
  <c r="K3119" i="1"/>
  <c r="P3119" i="1" s="1" a="1"/>
  <c r="P3119" i="1" s="1"/>
  <c r="P2666" i="5" s="1"/>
  <c r="J3119" i="1"/>
  <c r="J2666" i="5" s="1"/>
  <c r="S2665" i="5"/>
  <c r="O3118" i="1"/>
  <c r="O2665" i="5" s="1"/>
  <c r="N3118" i="1"/>
  <c r="N2665" i="5" s="1"/>
  <c r="M3118" i="1"/>
  <c r="M2665" i="5" s="1"/>
  <c r="K3118" i="1"/>
  <c r="J3118" i="1"/>
  <c r="J2665" i="5" s="1"/>
  <c r="S2264" i="5"/>
  <c r="O3117" i="1"/>
  <c r="O2264" i="5" s="1"/>
  <c r="N3117" i="1"/>
  <c r="N2264" i="5" s="1"/>
  <c r="M3117" i="1"/>
  <c r="M2264" i="5" s="1"/>
  <c r="K3117" i="1"/>
  <c r="J3117" i="1"/>
  <c r="J2264" i="5" s="1"/>
  <c r="S2263" i="5"/>
  <c r="O3116" i="1"/>
  <c r="O2263" i="5" s="1"/>
  <c r="N3116" i="1"/>
  <c r="N2263" i="5" s="1"/>
  <c r="M3116" i="1"/>
  <c r="M2263" i="5" s="1"/>
  <c r="K3116" i="1"/>
  <c r="J3116" i="1"/>
  <c r="J2263" i="5" s="1"/>
  <c r="S881" i="5"/>
  <c r="O3115" i="1"/>
  <c r="O881" i="5" s="1"/>
  <c r="N3115" i="1"/>
  <c r="M3115" i="1"/>
  <c r="M881" i="5" s="1"/>
  <c r="K3115" i="1"/>
  <c r="K881" i="5" s="1"/>
  <c r="J3115" i="1"/>
  <c r="J881" i="5" s="1"/>
  <c r="S799" i="5"/>
  <c r="O3114" i="1"/>
  <c r="O799" i="5" s="1"/>
  <c r="N3114" i="1"/>
  <c r="N799" i="5" s="1"/>
  <c r="M3114" i="1"/>
  <c r="M799" i="5" s="1"/>
  <c r="K3114" i="1"/>
  <c r="K799" i="5" s="1"/>
  <c r="J3114" i="1"/>
  <c r="J799" i="5" s="1"/>
  <c r="S695" i="5"/>
  <c r="O3113" i="1"/>
  <c r="O695" i="5" s="1"/>
  <c r="N3113" i="1"/>
  <c r="N695" i="5" s="1"/>
  <c r="M3113" i="1"/>
  <c r="M695" i="5" s="1"/>
  <c r="K3113" i="1"/>
  <c r="J3113" i="1"/>
  <c r="J695" i="5" s="1"/>
  <c r="S694" i="5"/>
  <c r="O3112" i="1"/>
  <c r="O694" i="5" s="1"/>
  <c r="N3112" i="1"/>
  <c r="N694" i="5" s="1"/>
  <c r="M3112" i="1"/>
  <c r="M694" i="5" s="1"/>
  <c r="K3112" i="1"/>
  <c r="J3112" i="1"/>
  <c r="J694" i="5" s="1"/>
  <c r="S1037" i="5"/>
  <c r="O3111" i="1"/>
  <c r="O1037" i="5" s="1"/>
  <c r="N3111" i="1"/>
  <c r="N1037" i="5" s="1"/>
  <c r="M3111" i="1"/>
  <c r="M1037" i="5" s="1"/>
  <c r="K3111" i="1"/>
  <c r="K1037" i="5" s="1"/>
  <c r="J3111" i="1"/>
  <c r="J1037" i="5" s="1"/>
  <c r="S1036" i="5"/>
  <c r="O3110" i="1"/>
  <c r="O1036" i="5" s="1"/>
  <c r="N3110" i="1"/>
  <c r="N1036" i="5" s="1"/>
  <c r="M3110" i="1"/>
  <c r="M1036" i="5" s="1"/>
  <c r="K3110" i="1"/>
  <c r="J3110" i="1"/>
  <c r="J1036" i="5" s="1"/>
  <c r="S18" i="5"/>
  <c r="O3109" i="1"/>
  <c r="O18" i="5" s="1"/>
  <c r="N3109" i="1"/>
  <c r="N18" i="5" s="1"/>
  <c r="M3109" i="1"/>
  <c r="M18" i="5" s="1"/>
  <c r="K3109" i="1"/>
  <c r="K18" i="5" s="1"/>
  <c r="J3109" i="1"/>
  <c r="J18" i="5" s="1"/>
  <c r="S1498" i="5"/>
  <c r="O3108" i="1"/>
  <c r="O1498" i="5" s="1"/>
  <c r="N3108" i="1"/>
  <c r="N1498" i="5" s="1"/>
  <c r="M3108" i="1"/>
  <c r="M1498" i="5" s="1"/>
  <c r="K3108" i="1"/>
  <c r="J3108" i="1"/>
  <c r="J1498" i="5" s="1"/>
  <c r="S1497" i="5"/>
  <c r="O3107" i="1"/>
  <c r="O1497" i="5" s="1"/>
  <c r="N3107" i="1"/>
  <c r="N1497" i="5" s="1"/>
  <c r="M3107" i="1"/>
  <c r="M1497" i="5" s="1"/>
  <c r="K3107" i="1"/>
  <c r="K1497" i="5" s="1"/>
  <c r="J3107" i="1"/>
  <c r="J1497" i="5" s="1"/>
  <c r="S2612" i="5"/>
  <c r="O3106" i="1"/>
  <c r="O2612" i="5" s="1"/>
  <c r="N3106" i="1"/>
  <c r="N2612" i="5" s="1"/>
  <c r="M3106" i="1"/>
  <c r="M2612" i="5" s="1"/>
  <c r="K3106" i="1"/>
  <c r="J3106" i="1"/>
  <c r="J2612" i="5" s="1"/>
  <c r="S2611" i="5"/>
  <c r="O3105" i="1"/>
  <c r="O2611" i="5" s="1"/>
  <c r="N3105" i="1"/>
  <c r="N2611" i="5" s="1"/>
  <c r="M3105" i="1"/>
  <c r="M2611" i="5" s="1"/>
  <c r="K3105" i="1"/>
  <c r="K2611" i="5" s="1"/>
  <c r="J3105" i="1"/>
  <c r="J2611" i="5" s="1"/>
  <c r="S21" i="5"/>
  <c r="O3104" i="1"/>
  <c r="O21" i="5" s="1"/>
  <c r="N3104" i="1"/>
  <c r="N21" i="5" s="1"/>
  <c r="M3104" i="1"/>
  <c r="M21" i="5" s="1"/>
  <c r="K3104" i="1"/>
  <c r="J3104" i="1"/>
  <c r="J21" i="5" s="1"/>
  <c r="S4017" i="5"/>
  <c r="O3103" i="1"/>
  <c r="O4017" i="5" s="1"/>
  <c r="N3103" i="1"/>
  <c r="N4017" i="5" s="1"/>
  <c r="M3103" i="1"/>
  <c r="M4017" i="5" s="1"/>
  <c r="K3103" i="1"/>
  <c r="K4017" i="5" s="1"/>
  <c r="J3103" i="1"/>
  <c r="J4017" i="5" s="1"/>
  <c r="S4016" i="5"/>
  <c r="O3102" i="1"/>
  <c r="O4016" i="5" s="1"/>
  <c r="N3102" i="1"/>
  <c r="N4016" i="5" s="1"/>
  <c r="M3102" i="1"/>
  <c r="M4016" i="5" s="1"/>
  <c r="K3102" i="1"/>
  <c r="J3102" i="1"/>
  <c r="J4016" i="5" s="1"/>
  <c r="S248" i="5"/>
  <c r="O3101" i="1"/>
  <c r="O248" i="5" s="1"/>
  <c r="N3101" i="1"/>
  <c r="N248" i="5" s="1"/>
  <c r="M3101" i="1"/>
  <c r="M248" i="5" s="1"/>
  <c r="K3101" i="1"/>
  <c r="K248" i="5" s="1"/>
  <c r="J3101" i="1"/>
  <c r="J248" i="5" s="1"/>
  <c r="S122" i="5"/>
  <c r="O3100" i="1"/>
  <c r="O122" i="5" s="1"/>
  <c r="N3100" i="1"/>
  <c r="N122" i="5" s="1"/>
  <c r="M3100" i="1"/>
  <c r="M122" i="5" s="1"/>
  <c r="K3100" i="1"/>
  <c r="J3100" i="1"/>
  <c r="J122" i="5" s="1"/>
  <c r="S591" i="5"/>
  <c r="O3099" i="1"/>
  <c r="O591" i="5" s="1"/>
  <c r="N3099" i="1"/>
  <c r="N591" i="5" s="1"/>
  <c r="M3099" i="1"/>
  <c r="M591" i="5" s="1"/>
  <c r="K3099" i="1"/>
  <c r="K591" i="5" s="1"/>
  <c r="J3099" i="1"/>
  <c r="J591" i="5" s="1"/>
  <c r="S590" i="5"/>
  <c r="O3098" i="1"/>
  <c r="O590" i="5" s="1"/>
  <c r="N3098" i="1"/>
  <c r="N590" i="5" s="1"/>
  <c r="M3098" i="1"/>
  <c r="M590" i="5" s="1"/>
  <c r="K3098" i="1"/>
  <c r="J3098" i="1"/>
  <c r="J590" i="5" s="1"/>
  <c r="S461" i="5"/>
  <c r="O3097" i="1"/>
  <c r="O461" i="5" s="1"/>
  <c r="N3097" i="1"/>
  <c r="N461" i="5" s="1"/>
  <c r="M3097" i="1"/>
  <c r="M461" i="5" s="1"/>
  <c r="K3097" i="1"/>
  <c r="K461" i="5" s="1"/>
  <c r="J3097" i="1"/>
  <c r="J461" i="5" s="1"/>
  <c r="S3028" i="5"/>
  <c r="O3096" i="1"/>
  <c r="O3028" i="5" s="1"/>
  <c r="N3096" i="1"/>
  <c r="N3028" i="5" s="1"/>
  <c r="M3096" i="1"/>
  <c r="M3028" i="5" s="1"/>
  <c r="K3096" i="1"/>
  <c r="J3096" i="1"/>
  <c r="J3028" i="5" s="1"/>
  <c r="S880" i="5"/>
  <c r="O3095" i="1"/>
  <c r="O880" i="5" s="1"/>
  <c r="N3095" i="1"/>
  <c r="N880" i="5" s="1"/>
  <c r="M3095" i="1"/>
  <c r="M880" i="5" s="1"/>
  <c r="K3095" i="1"/>
  <c r="J3095" i="1"/>
  <c r="J880" i="5" s="1"/>
  <c r="S879" i="5"/>
  <c r="O3094" i="1"/>
  <c r="O879" i="5" s="1"/>
  <c r="N3094" i="1"/>
  <c r="N879" i="5" s="1"/>
  <c r="M3094" i="1"/>
  <c r="M879" i="5" s="1"/>
  <c r="K3094" i="1"/>
  <c r="J3094" i="1"/>
  <c r="J879" i="5" s="1"/>
  <c r="S196" i="5"/>
  <c r="O3093" i="1"/>
  <c r="O196" i="5" s="1"/>
  <c r="N3093" i="1"/>
  <c r="N196" i="5" s="1"/>
  <c r="M3093" i="1"/>
  <c r="M196" i="5" s="1"/>
  <c r="K3093" i="1"/>
  <c r="J3093" i="1"/>
  <c r="J196" i="5" s="1"/>
  <c r="S195" i="5"/>
  <c r="O3092" i="1"/>
  <c r="O195" i="5" s="1"/>
  <c r="N3092" i="1"/>
  <c r="N195" i="5" s="1"/>
  <c r="M3092" i="1"/>
  <c r="M195" i="5" s="1"/>
  <c r="K3092" i="1"/>
  <c r="J3092" i="1"/>
  <c r="J195" i="5" s="1"/>
  <c r="S44" i="5"/>
  <c r="O3091" i="1"/>
  <c r="O44" i="5" s="1"/>
  <c r="N3091" i="1"/>
  <c r="N44" i="5" s="1"/>
  <c r="M3091" i="1"/>
  <c r="M44" i="5" s="1"/>
  <c r="K3091" i="1"/>
  <c r="K44" i="5" s="1"/>
  <c r="J3091" i="1"/>
  <c r="J44" i="5" s="1"/>
  <c r="S2805" i="5"/>
  <c r="O3090" i="1"/>
  <c r="O2805" i="5" s="1"/>
  <c r="N3090" i="1"/>
  <c r="N2805" i="5" s="1"/>
  <c r="M3090" i="1"/>
  <c r="M2805" i="5" s="1"/>
  <c r="K3090" i="1"/>
  <c r="J3090" i="1"/>
  <c r="J2805" i="5" s="1"/>
  <c r="S2804" i="5"/>
  <c r="O3089" i="1"/>
  <c r="O2804" i="5" s="1"/>
  <c r="N3089" i="1"/>
  <c r="N2804" i="5" s="1"/>
  <c r="M3089" i="1"/>
  <c r="M2804" i="5" s="1"/>
  <c r="K3089" i="1"/>
  <c r="K2804" i="5" s="1"/>
  <c r="J3089" i="1"/>
  <c r="J2804" i="5" s="1"/>
  <c r="S1867" i="5"/>
  <c r="O3088" i="1"/>
  <c r="O1867" i="5" s="1"/>
  <c r="N3088" i="1"/>
  <c r="N1867" i="5" s="1"/>
  <c r="M3088" i="1"/>
  <c r="M1867" i="5" s="1"/>
  <c r="K3088" i="1"/>
  <c r="J3088" i="1"/>
  <c r="J1867" i="5" s="1"/>
  <c r="S1866" i="5"/>
  <c r="O3087" i="1"/>
  <c r="O1866" i="5" s="1"/>
  <c r="N3087" i="1"/>
  <c r="N1866" i="5" s="1"/>
  <c r="M3087" i="1"/>
  <c r="M1866" i="5" s="1"/>
  <c r="K3087" i="1"/>
  <c r="K1866" i="5" s="1"/>
  <c r="J3087" i="1"/>
  <c r="J1866" i="5" s="1"/>
  <c r="S1035" i="5"/>
  <c r="O3086" i="1"/>
  <c r="O1035" i="5" s="1"/>
  <c r="N3086" i="1"/>
  <c r="N1035" i="5" s="1"/>
  <c r="M3086" i="1"/>
  <c r="M1035" i="5" s="1"/>
  <c r="K3086" i="1"/>
  <c r="J3086" i="1"/>
  <c r="J1035" i="5" s="1"/>
  <c r="S1034" i="5"/>
  <c r="O3085" i="1"/>
  <c r="O1034" i="5" s="1"/>
  <c r="N3085" i="1"/>
  <c r="M3085" i="1"/>
  <c r="M1034" i="5" s="1"/>
  <c r="K3085" i="1"/>
  <c r="K1034" i="5" s="1"/>
  <c r="J3085" i="1"/>
  <c r="J1034" i="5" s="1"/>
  <c r="S798" i="5"/>
  <c r="O3084" i="1"/>
  <c r="O798" i="5" s="1"/>
  <c r="N3084" i="1"/>
  <c r="N798" i="5" s="1"/>
  <c r="M3084" i="1"/>
  <c r="M798" i="5" s="1"/>
  <c r="K3084" i="1"/>
  <c r="J3084" i="1"/>
  <c r="J798" i="5" s="1"/>
  <c r="S102" i="5"/>
  <c r="O3083" i="1"/>
  <c r="O102" i="5" s="1"/>
  <c r="N3083" i="1"/>
  <c r="N102" i="5" s="1"/>
  <c r="M3083" i="1"/>
  <c r="M102" i="5" s="1"/>
  <c r="K3083" i="1"/>
  <c r="J3083" i="1"/>
  <c r="J102" i="5" s="1"/>
  <c r="S2177" i="5"/>
  <c r="O3082" i="1"/>
  <c r="O2177" i="5" s="1"/>
  <c r="N3082" i="1"/>
  <c r="N2177" i="5" s="1"/>
  <c r="M3082" i="1"/>
  <c r="M2177" i="5" s="1"/>
  <c r="K3082" i="1"/>
  <c r="J3082" i="1"/>
  <c r="J2177" i="5" s="1"/>
  <c r="S26" i="5"/>
  <c r="O3081" i="1"/>
  <c r="O26" i="5" s="1"/>
  <c r="N3081" i="1"/>
  <c r="N26" i="5" s="1"/>
  <c r="M3081" i="1"/>
  <c r="M26" i="5" s="1"/>
  <c r="K3081" i="1"/>
  <c r="J3081" i="1"/>
  <c r="J26" i="5" s="1"/>
  <c r="S3222" i="5"/>
  <c r="O3080" i="1"/>
  <c r="O3222" i="5" s="1"/>
  <c r="N3080" i="1"/>
  <c r="N3222" i="5" s="1"/>
  <c r="M3080" i="1"/>
  <c r="M3222" i="5" s="1"/>
  <c r="K3080" i="1"/>
  <c r="J3080" i="1"/>
  <c r="J3222" i="5" s="1"/>
  <c r="S3221" i="5"/>
  <c r="O3079" i="1"/>
  <c r="O3221" i="5" s="1"/>
  <c r="N3079" i="1"/>
  <c r="N3221" i="5" s="1"/>
  <c r="M3079" i="1"/>
  <c r="M3221" i="5" s="1"/>
  <c r="K3079" i="1"/>
  <c r="J3079" i="1"/>
  <c r="J3221" i="5" s="1"/>
  <c r="S3126" i="5"/>
  <c r="O3078" i="1"/>
  <c r="O3126" i="5" s="1"/>
  <c r="N3078" i="1"/>
  <c r="N3126" i="5" s="1"/>
  <c r="M3078" i="1"/>
  <c r="M3126" i="5" s="1"/>
  <c r="K3078" i="1"/>
  <c r="J3078" i="1"/>
  <c r="J3126" i="5" s="1"/>
  <c r="S3125" i="5"/>
  <c r="O3077" i="1"/>
  <c r="O3125" i="5" s="1"/>
  <c r="N3077" i="1"/>
  <c r="N3125" i="5" s="1"/>
  <c r="M3077" i="1"/>
  <c r="M3125" i="5" s="1"/>
  <c r="K3077" i="1"/>
  <c r="K3125" i="5" s="1"/>
  <c r="J3077" i="1"/>
  <c r="J3125" i="5" s="1"/>
  <c r="S2500" i="5"/>
  <c r="O3076" i="1"/>
  <c r="O2500" i="5" s="1"/>
  <c r="N3076" i="1"/>
  <c r="N2500" i="5" s="1"/>
  <c r="M3076" i="1"/>
  <c r="M2500" i="5" s="1"/>
  <c r="K3076" i="1"/>
  <c r="J3076" i="1"/>
  <c r="J2500" i="5" s="1"/>
  <c r="S1012" i="5"/>
  <c r="O3075" i="1"/>
  <c r="O1012" i="5" s="1"/>
  <c r="N3075" i="1"/>
  <c r="N1012" i="5" s="1"/>
  <c r="M3075" i="1"/>
  <c r="M1012" i="5" s="1"/>
  <c r="K3075" i="1"/>
  <c r="J3075" i="1"/>
  <c r="J1012" i="5" s="1"/>
  <c r="S1011" i="5"/>
  <c r="O3074" i="1"/>
  <c r="O1011" i="5" s="1"/>
  <c r="N3074" i="1"/>
  <c r="N1011" i="5" s="1"/>
  <c r="M3074" i="1"/>
  <c r="M1011" i="5" s="1"/>
  <c r="K3074" i="1"/>
  <c r="J3074" i="1"/>
  <c r="J1011" i="5" s="1"/>
  <c r="S975" i="5"/>
  <c r="O3073" i="1"/>
  <c r="O975" i="5" s="1"/>
  <c r="N3073" i="1"/>
  <c r="N975" i="5" s="1"/>
  <c r="M3073" i="1"/>
  <c r="M975" i="5" s="1"/>
  <c r="K3073" i="1"/>
  <c r="K975" i="5" s="1"/>
  <c r="J3073" i="1"/>
  <c r="J975" i="5" s="1"/>
  <c r="S974" i="5"/>
  <c r="O3072" i="1"/>
  <c r="O974" i="5" s="1"/>
  <c r="N3072" i="1"/>
  <c r="N974" i="5" s="1"/>
  <c r="M3072" i="1"/>
  <c r="M974" i="5" s="1"/>
  <c r="K3072" i="1"/>
  <c r="J3072" i="1"/>
  <c r="J974" i="5" s="1"/>
  <c r="S780" i="5"/>
  <c r="O3071" i="1"/>
  <c r="O780" i="5" s="1"/>
  <c r="N3071" i="1"/>
  <c r="N780" i="5" s="1"/>
  <c r="M3071" i="1"/>
  <c r="M780" i="5" s="1"/>
  <c r="K3071" i="1"/>
  <c r="K780" i="5" s="1"/>
  <c r="J3071" i="1"/>
  <c r="J780" i="5" s="1"/>
  <c r="S779" i="5"/>
  <c r="O3070" i="1"/>
  <c r="O779" i="5" s="1"/>
  <c r="N3070" i="1"/>
  <c r="N779" i="5" s="1"/>
  <c r="M3070" i="1"/>
  <c r="M779" i="5" s="1"/>
  <c r="K3070" i="1"/>
  <c r="J3070" i="1"/>
  <c r="J779" i="5" s="1"/>
  <c r="S547" i="5"/>
  <c r="O3069" i="1"/>
  <c r="O547" i="5" s="1"/>
  <c r="N3069" i="1"/>
  <c r="N547" i="5" s="1"/>
  <c r="M3069" i="1"/>
  <c r="M547" i="5" s="1"/>
  <c r="K3069" i="1"/>
  <c r="K547" i="5" s="1"/>
  <c r="J3069" i="1"/>
  <c r="J547" i="5" s="1"/>
  <c r="S31" i="5"/>
  <c r="O3068" i="1"/>
  <c r="O31" i="5" s="1"/>
  <c r="N3068" i="1"/>
  <c r="N31" i="5" s="1"/>
  <c r="M3068" i="1"/>
  <c r="M31" i="5" s="1"/>
  <c r="K3068" i="1"/>
  <c r="J3068" i="1"/>
  <c r="J31" i="5" s="1"/>
  <c r="S2262" i="5"/>
  <c r="O3067" i="1"/>
  <c r="O2262" i="5" s="1"/>
  <c r="N3067" i="1"/>
  <c r="N2262" i="5" s="1"/>
  <c r="M3067" i="1"/>
  <c r="M2262" i="5" s="1"/>
  <c r="K3067" i="1"/>
  <c r="K2262" i="5" s="1"/>
  <c r="J3067" i="1"/>
  <c r="J2262" i="5" s="1"/>
  <c r="S1496" i="5"/>
  <c r="O3066" i="1"/>
  <c r="O1496" i="5" s="1"/>
  <c r="N3066" i="1"/>
  <c r="N1496" i="5" s="1"/>
  <c r="M3066" i="1"/>
  <c r="M1496" i="5" s="1"/>
  <c r="K3066" i="1"/>
  <c r="J3066" i="1"/>
  <c r="J1496" i="5" s="1"/>
  <c r="S2720" i="5"/>
  <c r="O3065" i="1"/>
  <c r="O2720" i="5" s="1"/>
  <c r="N3065" i="1"/>
  <c r="N2720" i="5" s="1"/>
  <c r="M3065" i="1"/>
  <c r="M2720" i="5" s="1"/>
  <c r="K3065" i="1"/>
  <c r="K2720" i="5" s="1"/>
  <c r="J3065" i="1"/>
  <c r="J2720" i="5" s="1"/>
  <c r="S2719" i="5"/>
  <c r="O3064" i="1"/>
  <c r="O2719" i="5" s="1"/>
  <c r="N3064" i="1"/>
  <c r="N2719" i="5" s="1"/>
  <c r="M3064" i="1"/>
  <c r="M2719" i="5" s="1"/>
  <c r="K3064" i="1"/>
  <c r="J3064" i="1"/>
  <c r="J2719" i="5" s="1"/>
  <c r="S1103" i="5"/>
  <c r="O3063" i="1"/>
  <c r="O1103" i="5" s="1"/>
  <c r="N3063" i="1"/>
  <c r="N1103" i="5" s="1"/>
  <c r="M3063" i="1"/>
  <c r="M1103" i="5" s="1"/>
  <c r="K3063" i="1"/>
  <c r="P3063" i="1" s="1" a="1"/>
  <c r="P3063" i="1" s="1"/>
  <c r="P1103" i="5" s="1"/>
  <c r="J3063" i="1"/>
  <c r="J1103" i="5" s="1"/>
  <c r="S3220" i="5"/>
  <c r="O3062" i="1"/>
  <c r="O3220" i="5" s="1"/>
  <c r="N3062" i="1"/>
  <c r="N3220" i="5" s="1"/>
  <c r="M3062" i="1"/>
  <c r="M3220" i="5" s="1"/>
  <c r="K3062" i="1"/>
  <c r="J3062" i="1"/>
  <c r="J3220" i="5" s="1"/>
  <c r="S3219" i="5"/>
  <c r="O3061" i="1"/>
  <c r="O3219" i="5" s="1"/>
  <c r="N3061" i="1"/>
  <c r="M3061" i="1"/>
  <c r="M3219" i="5" s="1"/>
  <c r="K3061" i="1"/>
  <c r="P3061" i="1" s="1" a="1"/>
  <c r="P3061" i="1" s="1"/>
  <c r="P3219" i="5" s="1"/>
  <c r="J3061" i="1"/>
  <c r="J3219" i="5" s="1"/>
  <c r="S4210" i="5"/>
  <c r="O3060" i="1"/>
  <c r="O4210" i="5" s="1"/>
  <c r="N3060" i="1"/>
  <c r="N4210" i="5" s="1"/>
  <c r="M3060" i="1"/>
  <c r="M4210" i="5" s="1"/>
  <c r="K3060" i="1"/>
  <c r="J3060" i="1"/>
  <c r="J4210" i="5" s="1"/>
  <c r="S84" i="5"/>
  <c r="O3059" i="1"/>
  <c r="O84" i="5" s="1"/>
  <c r="N3059" i="1"/>
  <c r="N84" i="5" s="1"/>
  <c r="M3059" i="1"/>
  <c r="M84" i="5" s="1"/>
  <c r="K3059" i="1"/>
  <c r="U84" i="5" s="1"/>
  <c r="J3059" i="1"/>
  <c r="J84" i="5" s="1"/>
  <c r="S3611" i="5"/>
  <c r="O3058" i="1"/>
  <c r="O3611" i="5" s="1"/>
  <c r="N3058" i="1"/>
  <c r="N3611" i="5" s="1"/>
  <c r="M3058" i="1"/>
  <c r="M3611" i="5" s="1"/>
  <c r="K3058" i="1"/>
  <c r="J3058" i="1"/>
  <c r="J3611" i="5" s="1"/>
  <c r="S2837" i="5"/>
  <c r="O3057" i="1"/>
  <c r="O2837" i="5" s="1"/>
  <c r="N3057" i="1"/>
  <c r="N2837" i="5" s="1"/>
  <c r="M3057" i="1"/>
  <c r="M2837" i="5" s="1"/>
  <c r="K3057" i="1"/>
  <c r="K2837" i="5" s="1"/>
  <c r="J3057" i="1"/>
  <c r="J2837" i="5" s="1"/>
  <c r="S2836" i="5"/>
  <c r="O3056" i="1"/>
  <c r="O2836" i="5" s="1"/>
  <c r="N3056" i="1"/>
  <c r="N2836" i="5" s="1"/>
  <c r="M3056" i="1"/>
  <c r="M2836" i="5" s="1"/>
  <c r="K3056" i="1"/>
  <c r="J3056" i="1"/>
  <c r="J2836" i="5" s="1"/>
  <c r="S3091" i="5"/>
  <c r="O3055" i="1"/>
  <c r="O3091" i="5" s="1"/>
  <c r="N3055" i="1"/>
  <c r="N3091" i="5" s="1"/>
  <c r="M3055" i="1"/>
  <c r="M3091" i="5" s="1"/>
  <c r="K3055" i="1"/>
  <c r="J3055" i="1"/>
  <c r="J3091" i="5" s="1"/>
  <c r="S2060" i="5"/>
  <c r="O3054" i="1"/>
  <c r="O2060" i="5" s="1"/>
  <c r="N3054" i="1"/>
  <c r="N2060" i="5" s="1"/>
  <c r="M3054" i="1"/>
  <c r="M2060" i="5" s="1"/>
  <c r="K3054" i="1"/>
  <c r="J3054" i="1"/>
  <c r="J2060" i="5" s="1"/>
  <c r="S2059" i="5"/>
  <c r="O3053" i="1"/>
  <c r="O2059" i="5" s="1"/>
  <c r="N3053" i="1"/>
  <c r="M3053" i="1"/>
  <c r="M2059" i="5" s="1"/>
  <c r="K3053" i="1"/>
  <c r="K2059" i="5" s="1"/>
  <c r="J3053" i="1"/>
  <c r="J2059" i="5" s="1"/>
  <c r="S1730" i="5"/>
  <c r="O3052" i="1"/>
  <c r="O1730" i="5" s="1"/>
  <c r="N3052" i="1"/>
  <c r="N1730" i="5" s="1"/>
  <c r="M3052" i="1"/>
  <c r="M1730" i="5" s="1"/>
  <c r="K3052" i="1"/>
  <c r="J3052" i="1"/>
  <c r="J1730" i="5" s="1"/>
  <c r="S1723" i="5"/>
  <c r="O3051" i="1"/>
  <c r="O1723" i="5" s="1"/>
  <c r="N3051" i="1"/>
  <c r="N1723" i="5" s="1"/>
  <c r="M3051" i="1"/>
  <c r="M1723" i="5" s="1"/>
  <c r="K3051" i="1"/>
  <c r="P3051" i="1" s="1" a="1"/>
  <c r="P3051" i="1" s="1"/>
  <c r="P1723" i="5" s="1"/>
  <c r="J3051" i="1"/>
  <c r="J1723" i="5" s="1"/>
  <c r="S1722" i="5"/>
  <c r="O3050" i="1"/>
  <c r="O1722" i="5" s="1"/>
  <c r="N3050" i="1"/>
  <c r="N1722" i="5" s="1"/>
  <c r="M3050" i="1"/>
  <c r="M1722" i="5" s="1"/>
  <c r="K3050" i="1"/>
  <c r="J3050" i="1"/>
  <c r="J1722" i="5" s="1"/>
  <c r="S1298" i="5"/>
  <c r="O3049" i="1"/>
  <c r="O1298" i="5" s="1"/>
  <c r="N3049" i="1"/>
  <c r="N1298" i="5" s="1"/>
  <c r="M3049" i="1"/>
  <c r="M1298" i="5" s="1"/>
  <c r="K3049" i="1"/>
  <c r="K1298" i="5" s="1"/>
  <c r="J3049" i="1"/>
  <c r="J1298" i="5" s="1"/>
  <c r="S1297" i="5"/>
  <c r="O3048" i="1"/>
  <c r="O1297" i="5" s="1"/>
  <c r="N3048" i="1"/>
  <c r="N1297" i="5" s="1"/>
  <c r="M3048" i="1"/>
  <c r="M1297" i="5" s="1"/>
  <c r="K3048" i="1"/>
  <c r="J3048" i="1"/>
  <c r="J1297" i="5" s="1"/>
  <c r="S3115" i="5"/>
  <c r="O3047" i="1"/>
  <c r="O3115" i="5" s="1"/>
  <c r="N3047" i="1"/>
  <c r="M3047" i="1"/>
  <c r="M3115" i="5" s="1"/>
  <c r="K3047" i="1"/>
  <c r="J3047" i="1"/>
  <c r="J3115" i="5" s="1"/>
  <c r="S3114" i="5"/>
  <c r="O3046" i="1"/>
  <c r="O3114" i="5" s="1"/>
  <c r="N3046" i="1"/>
  <c r="N3114" i="5" s="1"/>
  <c r="M3046" i="1"/>
  <c r="M3114" i="5" s="1"/>
  <c r="K3046" i="1"/>
  <c r="J3046" i="1"/>
  <c r="J3114" i="5" s="1"/>
  <c r="S1682" i="5"/>
  <c r="O3045" i="1"/>
  <c r="O1682" i="5" s="1"/>
  <c r="N3045" i="1"/>
  <c r="N1682" i="5" s="1"/>
  <c r="M3045" i="1"/>
  <c r="M1682" i="5" s="1"/>
  <c r="K3045" i="1"/>
  <c r="K1682" i="5" s="1"/>
  <c r="J3045" i="1"/>
  <c r="J1682" i="5" s="1"/>
  <c r="S1681" i="5"/>
  <c r="O3044" i="1"/>
  <c r="O1681" i="5" s="1"/>
  <c r="N3044" i="1"/>
  <c r="N1681" i="5" s="1"/>
  <c r="M3044" i="1"/>
  <c r="M1681" i="5" s="1"/>
  <c r="K3044" i="1"/>
  <c r="J3044" i="1"/>
  <c r="J1681" i="5" s="1"/>
  <c r="S78" i="5"/>
  <c r="O3043" i="1"/>
  <c r="O78" i="5" s="1"/>
  <c r="N3043" i="1"/>
  <c r="N78" i="5" s="1"/>
  <c r="M3043" i="1"/>
  <c r="M78" i="5" s="1"/>
  <c r="K3043" i="1"/>
  <c r="K78" i="5" s="1"/>
  <c r="J3043" i="1"/>
  <c r="J78" i="5" s="1"/>
  <c r="S77" i="5"/>
  <c r="O3042" i="1"/>
  <c r="O77" i="5" s="1"/>
  <c r="N3042" i="1"/>
  <c r="N77" i="5" s="1"/>
  <c r="M3042" i="1"/>
  <c r="M77" i="5" s="1"/>
  <c r="K3042" i="1"/>
  <c r="J3042" i="1"/>
  <c r="J77" i="5" s="1"/>
  <c r="S2769" i="5"/>
  <c r="O3041" i="1"/>
  <c r="O2769" i="5" s="1"/>
  <c r="N3041" i="1"/>
  <c r="N2769" i="5" s="1"/>
  <c r="M3041" i="1"/>
  <c r="M2769" i="5" s="1"/>
  <c r="K3041" i="1"/>
  <c r="J3041" i="1"/>
  <c r="J2769" i="5" s="1"/>
  <c r="S3121" i="5"/>
  <c r="O3040" i="1"/>
  <c r="O3121" i="5" s="1"/>
  <c r="N3040" i="1"/>
  <c r="N3121" i="5" s="1"/>
  <c r="M3040" i="1"/>
  <c r="M3121" i="5" s="1"/>
  <c r="K3040" i="1"/>
  <c r="J3040" i="1"/>
  <c r="J3121" i="5" s="1"/>
  <c r="S3120" i="5"/>
  <c r="O3039" i="1"/>
  <c r="O3120" i="5" s="1"/>
  <c r="N3039" i="1"/>
  <c r="N3120" i="5" s="1"/>
  <c r="M3039" i="1"/>
  <c r="M3120" i="5" s="1"/>
  <c r="K3039" i="1"/>
  <c r="K3120" i="5" s="1"/>
  <c r="J3039" i="1"/>
  <c r="J3120" i="5" s="1"/>
  <c r="S2459" i="5"/>
  <c r="O3038" i="1"/>
  <c r="O2459" i="5" s="1"/>
  <c r="N3038" i="1"/>
  <c r="N2459" i="5" s="1"/>
  <c r="M3038" i="1"/>
  <c r="M2459" i="5" s="1"/>
  <c r="K3038" i="1"/>
  <c r="J3038" i="1"/>
  <c r="J2459" i="5" s="1"/>
  <c r="S2458" i="5"/>
  <c r="O3037" i="1"/>
  <c r="O2458" i="5" s="1"/>
  <c r="N3037" i="1"/>
  <c r="N2458" i="5" s="1"/>
  <c r="M3037" i="1"/>
  <c r="M2458" i="5" s="1"/>
  <c r="K3037" i="1"/>
  <c r="K2458" i="5" s="1"/>
  <c r="J3037" i="1"/>
  <c r="J2458" i="5" s="1"/>
  <c r="S878" i="5"/>
  <c r="O3036" i="1"/>
  <c r="O878" i="5" s="1"/>
  <c r="N3036" i="1"/>
  <c r="N878" i="5" s="1"/>
  <c r="M3036" i="1"/>
  <c r="M878" i="5" s="1"/>
  <c r="K3036" i="1"/>
  <c r="J3036" i="1"/>
  <c r="J878" i="5" s="1"/>
  <c r="S360" i="5"/>
  <c r="O3035" i="1"/>
  <c r="O360" i="5" s="1"/>
  <c r="N3035" i="1"/>
  <c r="N360" i="5" s="1"/>
  <c r="M3035" i="1"/>
  <c r="M360" i="5" s="1"/>
  <c r="K3035" i="1"/>
  <c r="J3035" i="1"/>
  <c r="J360" i="5" s="1"/>
  <c r="S359" i="5"/>
  <c r="O3034" i="1"/>
  <c r="O359" i="5" s="1"/>
  <c r="N3034" i="1"/>
  <c r="N359" i="5" s="1"/>
  <c r="M3034" i="1"/>
  <c r="M359" i="5" s="1"/>
  <c r="K3034" i="1"/>
  <c r="J3034" i="1"/>
  <c r="J359" i="5" s="1"/>
  <c r="S101" i="5"/>
  <c r="O3033" i="1"/>
  <c r="O101" i="5" s="1"/>
  <c r="N3033" i="1"/>
  <c r="N101" i="5" s="1"/>
  <c r="M3033" i="1"/>
  <c r="M101" i="5" s="1"/>
  <c r="K3033" i="1"/>
  <c r="K101" i="5" s="1"/>
  <c r="J3033" i="1"/>
  <c r="J101" i="5" s="1"/>
  <c r="S100" i="5"/>
  <c r="O3032" i="1"/>
  <c r="O100" i="5" s="1"/>
  <c r="N3032" i="1"/>
  <c r="N100" i="5" s="1"/>
  <c r="M3032" i="1"/>
  <c r="M100" i="5" s="1"/>
  <c r="K3032" i="1"/>
  <c r="J3032" i="1"/>
  <c r="J100" i="5" s="1"/>
  <c r="S483" i="5"/>
  <c r="O3031" i="1"/>
  <c r="O483" i="5" s="1"/>
  <c r="N3031" i="1"/>
  <c r="N483" i="5" s="1"/>
  <c r="M3031" i="1"/>
  <c r="M483" i="5" s="1"/>
  <c r="K3031" i="1"/>
  <c r="P3031" i="1" s="1" a="1"/>
  <c r="P3031" i="1" s="1"/>
  <c r="P483" i="5" s="1"/>
  <c r="J3031" i="1"/>
  <c r="J483" i="5" s="1"/>
  <c r="S247" i="5"/>
  <c r="O3030" i="1"/>
  <c r="O247" i="5" s="1"/>
  <c r="N3030" i="1"/>
  <c r="N247" i="5" s="1"/>
  <c r="M3030" i="1"/>
  <c r="M247" i="5" s="1"/>
  <c r="K3030" i="1"/>
  <c r="J3030" i="1"/>
  <c r="J247" i="5" s="1"/>
  <c r="S4047" i="5"/>
  <c r="O3029" i="1"/>
  <c r="O4047" i="5" s="1"/>
  <c r="N3029" i="1"/>
  <c r="N4047" i="5" s="1"/>
  <c r="M3029" i="1"/>
  <c r="M4047" i="5" s="1"/>
  <c r="K3029" i="1"/>
  <c r="P3029" i="1" s="1" a="1"/>
  <c r="P3029" i="1" s="1"/>
  <c r="P4047" i="5" s="1"/>
  <c r="J3029" i="1"/>
  <c r="J4047" i="5" s="1"/>
  <c r="S4046" i="5"/>
  <c r="O3028" i="1"/>
  <c r="O4046" i="5" s="1"/>
  <c r="N3028" i="1"/>
  <c r="N4046" i="5" s="1"/>
  <c r="M3028" i="1"/>
  <c r="M4046" i="5" s="1"/>
  <c r="K3028" i="1"/>
  <c r="J3028" i="1"/>
  <c r="J4046" i="5" s="1"/>
  <c r="S1321" i="5"/>
  <c r="O3027" i="1"/>
  <c r="O1321" i="5" s="1"/>
  <c r="N3027" i="1"/>
  <c r="N1321" i="5" s="1"/>
  <c r="M3027" i="1"/>
  <c r="M1321" i="5" s="1"/>
  <c r="K3027" i="1"/>
  <c r="J3027" i="1"/>
  <c r="J1321" i="5" s="1"/>
  <c r="S2768" i="5"/>
  <c r="O3026" i="1"/>
  <c r="O2768" i="5" s="1"/>
  <c r="N3026" i="1"/>
  <c r="N2768" i="5" s="1"/>
  <c r="M3026" i="1"/>
  <c r="M2768" i="5" s="1"/>
  <c r="K3026" i="1"/>
  <c r="J3026" i="1"/>
  <c r="J2768" i="5" s="1"/>
  <c r="S2767" i="5"/>
  <c r="O3025" i="1"/>
  <c r="O2767" i="5" s="1"/>
  <c r="N3025" i="1"/>
  <c r="N2767" i="5" s="1"/>
  <c r="M3025" i="1"/>
  <c r="M2767" i="5" s="1"/>
  <c r="K3025" i="1"/>
  <c r="J3025" i="1"/>
  <c r="J2767" i="5" s="1"/>
  <c r="S17" i="5"/>
  <c r="O3024" i="1"/>
  <c r="O17" i="5" s="1"/>
  <c r="N3024" i="1"/>
  <c r="N17" i="5" s="1"/>
  <c r="M3024" i="1"/>
  <c r="M17" i="5" s="1"/>
  <c r="K3024" i="1"/>
  <c r="J3024" i="1"/>
  <c r="J17" i="5" s="1"/>
  <c r="S1173" i="5"/>
  <c r="O3023" i="1"/>
  <c r="O1173" i="5" s="1"/>
  <c r="N3023" i="1"/>
  <c r="N1173" i="5" s="1"/>
  <c r="M3023" i="1"/>
  <c r="M1173" i="5" s="1"/>
  <c r="K3023" i="1"/>
  <c r="U1173" i="5" s="1"/>
  <c r="J3023" i="1"/>
  <c r="J1173" i="5" s="1"/>
  <c r="S1172" i="5"/>
  <c r="O3022" i="1"/>
  <c r="O1172" i="5" s="1"/>
  <c r="N3022" i="1"/>
  <c r="N1172" i="5" s="1"/>
  <c r="M3022" i="1"/>
  <c r="M1172" i="5" s="1"/>
  <c r="K3022" i="1"/>
  <c r="J3022" i="1"/>
  <c r="J1172" i="5" s="1"/>
  <c r="S1989" i="5"/>
  <c r="O3021" i="1"/>
  <c r="O1989" i="5" s="1"/>
  <c r="N3021" i="1"/>
  <c r="M3021" i="1"/>
  <c r="M1989" i="5" s="1"/>
  <c r="K3021" i="1"/>
  <c r="K1989" i="5" s="1"/>
  <c r="J3021" i="1"/>
  <c r="J1989" i="5" s="1"/>
  <c r="S25" i="5"/>
  <c r="O3020" i="1"/>
  <c r="O25" i="5" s="1"/>
  <c r="N3020" i="1"/>
  <c r="N25" i="5" s="1"/>
  <c r="M3020" i="1"/>
  <c r="M25" i="5" s="1"/>
  <c r="K3020" i="1"/>
  <c r="J3020" i="1"/>
  <c r="J25" i="5" s="1"/>
  <c r="S24" i="5"/>
  <c r="O3019" i="1"/>
  <c r="O24" i="5" s="1"/>
  <c r="N3019" i="1"/>
  <c r="N24" i="5" s="1"/>
  <c r="M3019" i="1"/>
  <c r="M24" i="5" s="1"/>
  <c r="K3019" i="1"/>
  <c r="J3019" i="1"/>
  <c r="J24" i="5" s="1"/>
  <c r="S1847" i="5"/>
  <c r="O3018" i="1"/>
  <c r="O1847" i="5" s="1"/>
  <c r="N3018" i="1"/>
  <c r="N1847" i="5" s="1"/>
  <c r="M3018" i="1"/>
  <c r="M1847" i="5" s="1"/>
  <c r="K3018" i="1"/>
  <c r="J3018" i="1"/>
  <c r="J1847" i="5" s="1"/>
  <c r="S460" i="5"/>
  <c r="O3017" i="1"/>
  <c r="O460" i="5" s="1"/>
  <c r="N3017" i="1"/>
  <c r="N460" i="5" s="1"/>
  <c r="M3017" i="1"/>
  <c r="M460" i="5" s="1"/>
  <c r="K3017" i="1"/>
  <c r="K460" i="5" s="1"/>
  <c r="J3017" i="1"/>
  <c r="J460" i="5" s="1"/>
  <c r="S482" i="5"/>
  <c r="O3016" i="1"/>
  <c r="O482" i="5" s="1"/>
  <c r="N3016" i="1"/>
  <c r="N482" i="5" s="1"/>
  <c r="M3016" i="1"/>
  <c r="M482" i="5" s="1"/>
  <c r="K3016" i="1"/>
  <c r="J3016" i="1"/>
  <c r="J482" i="5" s="1"/>
  <c r="S99" i="5"/>
  <c r="O3015" i="1"/>
  <c r="O99" i="5" s="1"/>
  <c r="N3015" i="1"/>
  <c r="M3015" i="1"/>
  <c r="M99" i="5" s="1"/>
  <c r="K3015" i="1"/>
  <c r="J3015" i="1"/>
  <c r="J99" i="5" s="1"/>
  <c r="S1351" i="5"/>
  <c r="O3014" i="1"/>
  <c r="O1351" i="5" s="1"/>
  <c r="N3014" i="1"/>
  <c r="N1351" i="5" s="1"/>
  <c r="M3014" i="1"/>
  <c r="M1351" i="5" s="1"/>
  <c r="K3014" i="1"/>
  <c r="J3014" i="1"/>
  <c r="J1351" i="5" s="1"/>
  <c r="S3257" i="5"/>
  <c r="O3013" i="1"/>
  <c r="O3257" i="5" s="1"/>
  <c r="N3013" i="1"/>
  <c r="N3257" i="5" s="1"/>
  <c r="M3013" i="1"/>
  <c r="M3257" i="5" s="1"/>
  <c r="K3013" i="1"/>
  <c r="K3257" i="5" s="1"/>
  <c r="J3013" i="1"/>
  <c r="J3257" i="5" s="1"/>
  <c r="S3256" i="5"/>
  <c r="O3012" i="1"/>
  <c r="O3256" i="5" s="1"/>
  <c r="N3012" i="1"/>
  <c r="N3256" i="5" s="1"/>
  <c r="M3012" i="1"/>
  <c r="M3256" i="5" s="1"/>
  <c r="K3012" i="1"/>
  <c r="J3012" i="1"/>
  <c r="J3256" i="5" s="1"/>
  <c r="S2783" i="5"/>
  <c r="O3011" i="1"/>
  <c r="O2783" i="5" s="1"/>
  <c r="N3011" i="1"/>
  <c r="N2783" i="5" s="1"/>
  <c r="M3011" i="1"/>
  <c r="M2783" i="5" s="1"/>
  <c r="K3011" i="1"/>
  <c r="K2783" i="5" s="1"/>
  <c r="J3011" i="1"/>
  <c r="J2783" i="5" s="1"/>
  <c r="S2782" i="5"/>
  <c r="O3010" i="1"/>
  <c r="O2782" i="5" s="1"/>
  <c r="N3010" i="1"/>
  <c r="N2782" i="5" s="1"/>
  <c r="M3010" i="1"/>
  <c r="M2782" i="5" s="1"/>
  <c r="K3010" i="1"/>
  <c r="J3010" i="1"/>
  <c r="J2782" i="5" s="1"/>
  <c r="S2108" i="5"/>
  <c r="O3009" i="1"/>
  <c r="O2108" i="5" s="1"/>
  <c r="N3009" i="1"/>
  <c r="N2108" i="5" s="1"/>
  <c r="M3009" i="1"/>
  <c r="M2108" i="5" s="1"/>
  <c r="K3009" i="1"/>
  <c r="K2108" i="5" s="1"/>
  <c r="J3009" i="1"/>
  <c r="J2108" i="5" s="1"/>
  <c r="S2107" i="5"/>
  <c r="O3008" i="1"/>
  <c r="O2107" i="5" s="1"/>
  <c r="N3008" i="1"/>
  <c r="N2107" i="5" s="1"/>
  <c r="M3008" i="1"/>
  <c r="M2107" i="5" s="1"/>
  <c r="K3008" i="1"/>
  <c r="J3008" i="1"/>
  <c r="J2107" i="5" s="1"/>
  <c r="S1820" i="5"/>
  <c r="O3007" i="1"/>
  <c r="O1820" i="5" s="1"/>
  <c r="N3007" i="1"/>
  <c r="N1820" i="5" s="1"/>
  <c r="M3007" i="1"/>
  <c r="M1820" i="5" s="1"/>
  <c r="K3007" i="1"/>
  <c r="K1820" i="5" s="1"/>
  <c r="J3007" i="1"/>
  <c r="J1820" i="5" s="1"/>
  <c r="S1819" i="5"/>
  <c r="O3006" i="1"/>
  <c r="O1819" i="5" s="1"/>
  <c r="N3006" i="1"/>
  <c r="N1819" i="5" s="1"/>
  <c r="M3006" i="1"/>
  <c r="M1819" i="5" s="1"/>
  <c r="K3006" i="1"/>
  <c r="J3006" i="1"/>
  <c r="J1819" i="5" s="1"/>
  <c r="S3130" i="5"/>
  <c r="O3005" i="1"/>
  <c r="O3130" i="5" s="1"/>
  <c r="N3005" i="1"/>
  <c r="N3130" i="5" s="1"/>
  <c r="M3005" i="1"/>
  <c r="M3130" i="5" s="1"/>
  <c r="K3005" i="1"/>
  <c r="K3130" i="5" s="1"/>
  <c r="J3005" i="1"/>
  <c r="J3130" i="5" s="1"/>
  <c r="S3129" i="5"/>
  <c r="O3004" i="1"/>
  <c r="O3129" i="5" s="1"/>
  <c r="N3004" i="1"/>
  <c r="N3129" i="5" s="1"/>
  <c r="M3004" i="1"/>
  <c r="M3129" i="5" s="1"/>
  <c r="K3004" i="1"/>
  <c r="J3004" i="1"/>
  <c r="J3129" i="5" s="1"/>
  <c r="S2441" i="5"/>
  <c r="O3003" i="1"/>
  <c r="O2441" i="5" s="1"/>
  <c r="N3003" i="1"/>
  <c r="N2441" i="5" s="1"/>
  <c r="M3003" i="1"/>
  <c r="M2441" i="5" s="1"/>
  <c r="K3003" i="1"/>
  <c r="J3003" i="1"/>
  <c r="J2441" i="5" s="1"/>
  <c r="S2182" i="5"/>
  <c r="O3002" i="1"/>
  <c r="O2182" i="5" s="1"/>
  <c r="N3002" i="1"/>
  <c r="N2182" i="5" s="1"/>
  <c r="M3002" i="1"/>
  <c r="M2182" i="5" s="1"/>
  <c r="K3002" i="1"/>
  <c r="J3002" i="1"/>
  <c r="J2182" i="5" s="1"/>
  <c r="S2181" i="5"/>
  <c r="O3001" i="1"/>
  <c r="O2181" i="5" s="1"/>
  <c r="N3001" i="1"/>
  <c r="N2181" i="5" s="1"/>
  <c r="M3001" i="1"/>
  <c r="M2181" i="5" s="1"/>
  <c r="K3001" i="1"/>
  <c r="K2181" i="5" s="1"/>
  <c r="J3001" i="1"/>
  <c r="J2181" i="5" s="1"/>
  <c r="S1213" i="5"/>
  <c r="O3000" i="1"/>
  <c r="O1213" i="5" s="1"/>
  <c r="N3000" i="1"/>
  <c r="N1213" i="5" s="1"/>
  <c r="M3000" i="1"/>
  <c r="M1213" i="5" s="1"/>
  <c r="K3000" i="1"/>
  <c r="J3000" i="1"/>
  <c r="J1213" i="5" s="1"/>
  <c r="S1212" i="5"/>
  <c r="O2999" i="1"/>
  <c r="O1212" i="5" s="1"/>
  <c r="N2999" i="1"/>
  <c r="N1212" i="5" s="1"/>
  <c r="M2999" i="1"/>
  <c r="M1212" i="5" s="1"/>
  <c r="K2999" i="1"/>
  <c r="J2999" i="1"/>
  <c r="J1212" i="5" s="1"/>
  <c r="S2603" i="5"/>
  <c r="O2998" i="1"/>
  <c r="O2603" i="5" s="1"/>
  <c r="N2998" i="1"/>
  <c r="N2603" i="5" s="1"/>
  <c r="M2998" i="1"/>
  <c r="M2603" i="5" s="1"/>
  <c r="K2998" i="1"/>
  <c r="J2998" i="1"/>
  <c r="J2603" i="5" s="1"/>
  <c r="S2602" i="5"/>
  <c r="O2997" i="1"/>
  <c r="O2602" i="5" s="1"/>
  <c r="N2997" i="1"/>
  <c r="N2602" i="5" s="1"/>
  <c r="M2997" i="1"/>
  <c r="M2602" i="5" s="1"/>
  <c r="K2997" i="1"/>
  <c r="K2602" i="5" s="1"/>
  <c r="J2997" i="1"/>
  <c r="J2602" i="5" s="1"/>
  <c r="S1750" i="5"/>
  <c r="O2996" i="1"/>
  <c r="O1750" i="5" s="1"/>
  <c r="N2996" i="1"/>
  <c r="N1750" i="5" s="1"/>
  <c r="M2996" i="1"/>
  <c r="M1750" i="5" s="1"/>
  <c r="K2996" i="1"/>
  <c r="J2996" i="1"/>
  <c r="J1750" i="5" s="1"/>
  <c r="S1647" i="5"/>
  <c r="O2995" i="1"/>
  <c r="O1647" i="5" s="1"/>
  <c r="N2995" i="1"/>
  <c r="N1647" i="5" s="1"/>
  <c r="M2995" i="1"/>
  <c r="M1647" i="5" s="1"/>
  <c r="K2995" i="1"/>
  <c r="U1647" i="5" s="1"/>
  <c r="J2995" i="1"/>
  <c r="J1647" i="5" s="1"/>
  <c r="S1122" i="5"/>
  <c r="O2994" i="1"/>
  <c r="O1122" i="5" s="1"/>
  <c r="N2994" i="1"/>
  <c r="N1122" i="5" s="1"/>
  <c r="M2994" i="1"/>
  <c r="M1122" i="5" s="1"/>
  <c r="K2994" i="1"/>
  <c r="J2994" i="1"/>
  <c r="J1122" i="5" s="1"/>
  <c r="S797" i="5"/>
  <c r="O2993" i="1"/>
  <c r="O797" i="5" s="1"/>
  <c r="N2993" i="1"/>
  <c r="N797" i="5" s="1"/>
  <c r="M2993" i="1"/>
  <c r="M797" i="5" s="1"/>
  <c r="K2993" i="1"/>
  <c r="K797" i="5" s="1"/>
  <c r="J2993" i="1"/>
  <c r="J797" i="5" s="1"/>
  <c r="S1495" i="5"/>
  <c r="O2992" i="1"/>
  <c r="O1495" i="5" s="1"/>
  <c r="N2992" i="1"/>
  <c r="N1495" i="5" s="1"/>
  <c r="M2992" i="1"/>
  <c r="M1495" i="5" s="1"/>
  <c r="K2992" i="1"/>
  <c r="J2992" i="1"/>
  <c r="J1495" i="5" s="1"/>
  <c r="S1110" i="5"/>
  <c r="O2991" i="1"/>
  <c r="O1110" i="5" s="1"/>
  <c r="N2991" i="1"/>
  <c r="N1110" i="5" s="1"/>
  <c r="M2991" i="1"/>
  <c r="M1110" i="5" s="1"/>
  <c r="K2991" i="1"/>
  <c r="J2991" i="1"/>
  <c r="J1110" i="5" s="1"/>
  <c r="S669" i="5"/>
  <c r="O2990" i="1"/>
  <c r="O669" i="5" s="1"/>
  <c r="N2990" i="1"/>
  <c r="N669" i="5" s="1"/>
  <c r="M2990" i="1"/>
  <c r="M669" i="5" s="1"/>
  <c r="K2990" i="1"/>
  <c r="J2990" i="1"/>
  <c r="J669" i="5" s="1"/>
  <c r="S1494" i="5"/>
  <c r="O2989" i="1"/>
  <c r="O1494" i="5" s="1"/>
  <c r="N2989" i="1"/>
  <c r="M2989" i="1"/>
  <c r="M1494" i="5" s="1"/>
  <c r="K2989" i="1"/>
  <c r="K1494" i="5" s="1"/>
  <c r="J2989" i="1"/>
  <c r="J1494" i="5" s="1"/>
  <c r="S2729" i="5"/>
  <c r="O2988" i="1"/>
  <c r="O2729" i="5" s="1"/>
  <c r="N2988" i="1"/>
  <c r="N2729" i="5" s="1"/>
  <c r="M2988" i="1"/>
  <c r="M2729" i="5" s="1"/>
  <c r="K2988" i="1"/>
  <c r="J2988" i="1"/>
  <c r="J2729" i="5" s="1"/>
  <c r="S2208" i="5"/>
  <c r="O2987" i="1"/>
  <c r="O2208" i="5" s="1"/>
  <c r="N2987" i="1"/>
  <c r="N2208" i="5" s="1"/>
  <c r="M2987" i="1"/>
  <c r="M2208" i="5" s="1"/>
  <c r="K2987" i="1"/>
  <c r="P2987" i="1" s="1" a="1"/>
  <c r="P2987" i="1" s="1"/>
  <c r="P2208" i="5" s="1"/>
  <c r="J2987" i="1"/>
  <c r="J2208" i="5" s="1"/>
  <c r="S2101" i="5"/>
  <c r="O2986" i="1"/>
  <c r="O2101" i="5" s="1"/>
  <c r="N2986" i="1"/>
  <c r="N2101" i="5" s="1"/>
  <c r="M2986" i="1"/>
  <c r="M2101" i="5" s="1"/>
  <c r="K2986" i="1"/>
  <c r="J2986" i="1"/>
  <c r="J2101" i="5" s="1"/>
  <c r="S459" i="5"/>
  <c r="O2985" i="1"/>
  <c r="O459" i="5" s="1"/>
  <c r="N2985" i="1"/>
  <c r="N459" i="5" s="1"/>
  <c r="M2985" i="1"/>
  <c r="M459" i="5" s="1"/>
  <c r="K2985" i="1"/>
  <c r="K459" i="5" s="1"/>
  <c r="J2985" i="1"/>
  <c r="J459" i="5" s="1"/>
  <c r="S246" i="5"/>
  <c r="O2984" i="1"/>
  <c r="O246" i="5" s="1"/>
  <c r="N2984" i="1"/>
  <c r="N246" i="5" s="1"/>
  <c r="M2984" i="1"/>
  <c r="M246" i="5" s="1"/>
  <c r="K2984" i="1"/>
  <c r="J2984" i="1"/>
  <c r="J246" i="5" s="1"/>
  <c r="S2953" i="5"/>
  <c r="O2983" i="1"/>
  <c r="O2953" i="5" s="1"/>
  <c r="N2983" i="1"/>
  <c r="N2953" i="5" s="1"/>
  <c r="M2983" i="1"/>
  <c r="M2953" i="5" s="1"/>
  <c r="K2983" i="1"/>
  <c r="J2983" i="1"/>
  <c r="J2953" i="5" s="1"/>
  <c r="S755" i="5"/>
  <c r="O2982" i="1"/>
  <c r="O755" i="5" s="1"/>
  <c r="N2982" i="1"/>
  <c r="N755" i="5" s="1"/>
  <c r="M2982" i="1"/>
  <c r="M755" i="5" s="1"/>
  <c r="K2982" i="1"/>
  <c r="J2982" i="1"/>
  <c r="J755" i="5" s="1"/>
  <c r="S1033" i="5"/>
  <c r="O2981" i="1"/>
  <c r="O1033" i="5" s="1"/>
  <c r="N2981" i="1"/>
  <c r="N1033" i="5" s="1"/>
  <c r="M2981" i="1"/>
  <c r="M1033" i="5" s="1"/>
  <c r="K2981" i="1"/>
  <c r="K1033" i="5" s="1"/>
  <c r="J2981" i="1"/>
  <c r="J1033" i="5" s="1"/>
  <c r="S1032" i="5"/>
  <c r="O2980" i="1"/>
  <c r="O1032" i="5" s="1"/>
  <c r="N2980" i="1"/>
  <c r="N1032" i="5" s="1"/>
  <c r="M2980" i="1"/>
  <c r="M1032" i="5" s="1"/>
  <c r="K2980" i="1"/>
  <c r="J2980" i="1"/>
  <c r="J1032" i="5" s="1"/>
  <c r="S1031" i="5"/>
  <c r="O2979" i="1"/>
  <c r="O1031" i="5" s="1"/>
  <c r="N2979" i="1"/>
  <c r="N1031" i="5" s="1"/>
  <c r="M2979" i="1"/>
  <c r="M1031" i="5" s="1"/>
  <c r="K2979" i="1"/>
  <c r="K1031" i="5" s="1"/>
  <c r="J2979" i="1"/>
  <c r="J1031" i="5" s="1"/>
  <c r="S1030" i="5"/>
  <c r="O2978" i="1"/>
  <c r="O1030" i="5" s="1"/>
  <c r="N2978" i="1"/>
  <c r="N1030" i="5" s="1"/>
  <c r="M2978" i="1"/>
  <c r="M1030" i="5" s="1"/>
  <c r="K2978" i="1"/>
  <c r="J2978" i="1"/>
  <c r="J1030" i="5" s="1"/>
  <c r="S952" i="5"/>
  <c r="O2977" i="1"/>
  <c r="O952" i="5" s="1"/>
  <c r="N2977" i="1"/>
  <c r="N952" i="5" s="1"/>
  <c r="M2977" i="1"/>
  <c r="M952" i="5" s="1"/>
  <c r="K2977" i="1"/>
  <c r="J2977" i="1"/>
  <c r="J952" i="5" s="1"/>
  <c r="S951" i="5"/>
  <c r="O2976" i="1"/>
  <c r="O951" i="5" s="1"/>
  <c r="N2976" i="1"/>
  <c r="N951" i="5" s="1"/>
  <c r="M2976" i="1"/>
  <c r="M951" i="5" s="1"/>
  <c r="K2976" i="1"/>
  <c r="J2976" i="1"/>
  <c r="J951" i="5" s="1"/>
  <c r="S877" i="5"/>
  <c r="O2975" i="1"/>
  <c r="O877" i="5" s="1"/>
  <c r="N2975" i="1"/>
  <c r="N877" i="5" s="1"/>
  <c r="M2975" i="1"/>
  <c r="M877" i="5" s="1"/>
  <c r="K2975" i="1"/>
  <c r="K877" i="5" s="1"/>
  <c r="J2975" i="1"/>
  <c r="J877" i="5" s="1"/>
  <c r="S876" i="5"/>
  <c r="O2974" i="1"/>
  <c r="O876" i="5" s="1"/>
  <c r="N2974" i="1"/>
  <c r="N876" i="5" s="1"/>
  <c r="M2974" i="1"/>
  <c r="M876" i="5" s="1"/>
  <c r="K2974" i="1"/>
  <c r="J2974" i="1"/>
  <c r="J876" i="5" s="1"/>
  <c r="S875" i="5"/>
  <c r="O2973" i="1"/>
  <c r="O875" i="5" s="1"/>
  <c r="N2973" i="1"/>
  <c r="N875" i="5" s="1"/>
  <c r="M2973" i="1"/>
  <c r="M875" i="5" s="1"/>
  <c r="K2973" i="1"/>
  <c r="J2973" i="1"/>
  <c r="J875" i="5" s="1"/>
  <c r="S874" i="5"/>
  <c r="O2972" i="1"/>
  <c r="O874" i="5" s="1"/>
  <c r="N2972" i="1"/>
  <c r="N874" i="5" s="1"/>
  <c r="M2972" i="1"/>
  <c r="M874" i="5" s="1"/>
  <c r="K2972" i="1"/>
  <c r="J2972" i="1"/>
  <c r="J874" i="5" s="1"/>
  <c r="S873" i="5"/>
  <c r="O2971" i="1"/>
  <c r="O873" i="5" s="1"/>
  <c r="N2971" i="1"/>
  <c r="N873" i="5" s="1"/>
  <c r="M2971" i="1"/>
  <c r="M873" i="5" s="1"/>
  <c r="K2971" i="1"/>
  <c r="J2971" i="1"/>
  <c r="J873" i="5" s="1"/>
  <c r="S872" i="5"/>
  <c r="O2970" i="1"/>
  <c r="O872" i="5" s="1"/>
  <c r="N2970" i="1"/>
  <c r="N872" i="5" s="1"/>
  <c r="M2970" i="1"/>
  <c r="M872" i="5" s="1"/>
  <c r="K2970" i="1"/>
  <c r="J2970" i="1"/>
  <c r="J872" i="5" s="1"/>
  <c r="S871" i="5"/>
  <c r="O2969" i="1"/>
  <c r="O871" i="5" s="1"/>
  <c r="N2969" i="1"/>
  <c r="N871" i="5" s="1"/>
  <c r="M2969" i="1"/>
  <c r="M871" i="5" s="1"/>
  <c r="K2969" i="1"/>
  <c r="K871" i="5" s="1"/>
  <c r="J2969" i="1"/>
  <c r="J871" i="5" s="1"/>
  <c r="S870" i="5"/>
  <c r="O2968" i="1"/>
  <c r="O870" i="5" s="1"/>
  <c r="N2968" i="1"/>
  <c r="N870" i="5" s="1"/>
  <c r="M2968" i="1"/>
  <c r="M870" i="5" s="1"/>
  <c r="K2968" i="1"/>
  <c r="J2968" i="1"/>
  <c r="J870" i="5" s="1"/>
  <c r="S869" i="5"/>
  <c r="O2967" i="1"/>
  <c r="O869" i="5" s="1"/>
  <c r="N2967" i="1"/>
  <c r="N869" i="5" s="1"/>
  <c r="M2967" i="1"/>
  <c r="M869" i="5" s="1"/>
  <c r="K2967" i="1"/>
  <c r="P2967" i="1" s="1" a="1"/>
  <c r="P2967" i="1" s="1"/>
  <c r="P869" i="5" s="1"/>
  <c r="J2967" i="1"/>
  <c r="J869" i="5" s="1"/>
  <c r="S868" i="5"/>
  <c r="O2966" i="1"/>
  <c r="O868" i="5" s="1"/>
  <c r="N2966" i="1"/>
  <c r="N868" i="5" s="1"/>
  <c r="M2966" i="1"/>
  <c r="M868" i="5" s="1"/>
  <c r="K2966" i="1"/>
  <c r="J2966" i="1"/>
  <c r="J868" i="5" s="1"/>
  <c r="S2881" i="5"/>
  <c r="O2965" i="1"/>
  <c r="O2881" i="5" s="1"/>
  <c r="N2965" i="1"/>
  <c r="N2881" i="5" s="1"/>
  <c r="M2965" i="1"/>
  <c r="M2881" i="5" s="1"/>
  <c r="K2965" i="1"/>
  <c r="K2881" i="5" s="1"/>
  <c r="J2965" i="1"/>
  <c r="J2881" i="5" s="1"/>
  <c r="S2880" i="5"/>
  <c r="O2964" i="1"/>
  <c r="O2880" i="5" s="1"/>
  <c r="N2964" i="1"/>
  <c r="N2880" i="5" s="1"/>
  <c r="M2964" i="1"/>
  <c r="M2880" i="5" s="1"/>
  <c r="K2964" i="1"/>
  <c r="J2964" i="1"/>
  <c r="J2880" i="5" s="1"/>
  <c r="S737" i="5"/>
  <c r="O2963" i="1"/>
  <c r="O737" i="5" s="1"/>
  <c r="N2963" i="1"/>
  <c r="N737" i="5" s="1"/>
  <c r="M2963" i="1"/>
  <c r="M737" i="5" s="1"/>
  <c r="K2963" i="1"/>
  <c r="J2963" i="1"/>
  <c r="J737" i="5" s="1"/>
  <c r="S736" i="5"/>
  <c r="O2962" i="1"/>
  <c r="O736" i="5" s="1"/>
  <c r="N2962" i="1"/>
  <c r="N736" i="5" s="1"/>
  <c r="M2962" i="1"/>
  <c r="M736" i="5" s="1"/>
  <c r="K2962" i="1"/>
  <c r="J2962" i="1"/>
  <c r="J736" i="5" s="1"/>
  <c r="S1493" i="5"/>
  <c r="O2961" i="1"/>
  <c r="O1493" i="5" s="1"/>
  <c r="N2961" i="1"/>
  <c r="N1493" i="5" s="1"/>
  <c r="M2961" i="1"/>
  <c r="M1493" i="5" s="1"/>
  <c r="K2961" i="1"/>
  <c r="J2961" i="1"/>
  <c r="J1493" i="5" s="1"/>
  <c r="S284" i="5"/>
  <c r="O2960" i="1"/>
  <c r="O284" i="5" s="1"/>
  <c r="N2960" i="1"/>
  <c r="N284" i="5" s="1"/>
  <c r="M2960" i="1"/>
  <c r="M284" i="5" s="1"/>
  <c r="K2960" i="1"/>
  <c r="J2960" i="1"/>
  <c r="J284" i="5" s="1"/>
  <c r="S3298" i="5"/>
  <c r="O2959" i="1"/>
  <c r="O3298" i="5" s="1"/>
  <c r="N2959" i="1"/>
  <c r="N3298" i="5" s="1"/>
  <c r="M2959" i="1"/>
  <c r="M3298" i="5" s="1"/>
  <c r="K2959" i="1"/>
  <c r="U3298" i="5" s="1"/>
  <c r="J2959" i="1"/>
  <c r="J3298" i="5" s="1"/>
  <c r="S3539" i="5"/>
  <c r="O2958" i="1"/>
  <c r="O3539" i="5" s="1"/>
  <c r="N2958" i="1"/>
  <c r="N3539" i="5" s="1"/>
  <c r="M2958" i="1"/>
  <c r="M3539" i="5" s="1"/>
  <c r="K2958" i="1"/>
  <c r="J2958" i="1"/>
  <c r="J3539" i="5" s="1"/>
  <c r="S1367" i="5"/>
  <c r="O2957" i="1"/>
  <c r="O1367" i="5" s="1"/>
  <c r="N2957" i="1"/>
  <c r="M2957" i="1"/>
  <c r="M1367" i="5" s="1"/>
  <c r="K2957" i="1"/>
  <c r="K1367" i="5" s="1"/>
  <c r="J2957" i="1"/>
  <c r="J1367" i="5" s="1"/>
  <c r="S1366" i="5"/>
  <c r="O2956" i="1"/>
  <c r="O1366" i="5" s="1"/>
  <c r="N2956" i="1"/>
  <c r="N1366" i="5" s="1"/>
  <c r="M2956" i="1"/>
  <c r="M1366" i="5" s="1"/>
  <c r="K2956" i="1"/>
  <c r="J2956" i="1"/>
  <c r="J1366" i="5" s="1"/>
  <c r="S546" i="5"/>
  <c r="O2955" i="1"/>
  <c r="O546" i="5" s="1"/>
  <c r="N2955" i="1"/>
  <c r="N546" i="5" s="1"/>
  <c r="M2955" i="1"/>
  <c r="M546" i="5" s="1"/>
  <c r="K2955" i="1"/>
  <c r="J2955" i="1"/>
  <c r="J546" i="5" s="1"/>
  <c r="S2664" i="5"/>
  <c r="O2954" i="1"/>
  <c r="O2664" i="5" s="1"/>
  <c r="N2954" i="1"/>
  <c r="N2664" i="5" s="1"/>
  <c r="M2954" i="1"/>
  <c r="M2664" i="5" s="1"/>
  <c r="K2954" i="1"/>
  <c r="J2954" i="1"/>
  <c r="J2664" i="5" s="1"/>
  <c r="S2663" i="5"/>
  <c r="O2953" i="1"/>
  <c r="O2663" i="5" s="1"/>
  <c r="N2953" i="1"/>
  <c r="N2663" i="5" s="1"/>
  <c r="M2953" i="1"/>
  <c r="M2663" i="5" s="1"/>
  <c r="K2953" i="1"/>
  <c r="J2953" i="1"/>
  <c r="J2663" i="5" s="1"/>
  <c r="S545" i="5"/>
  <c r="O2952" i="1"/>
  <c r="O545" i="5" s="1"/>
  <c r="N2952" i="1"/>
  <c r="N545" i="5" s="1"/>
  <c r="M2952" i="1"/>
  <c r="M545" i="5" s="1"/>
  <c r="K2952" i="1"/>
  <c r="J2952" i="1"/>
  <c r="J545" i="5" s="1"/>
  <c r="S544" i="5"/>
  <c r="O2951" i="1"/>
  <c r="O544" i="5" s="1"/>
  <c r="N2951" i="1"/>
  <c r="N544" i="5" s="1"/>
  <c r="M2951" i="1"/>
  <c r="M544" i="5" s="1"/>
  <c r="K2951" i="1"/>
  <c r="J2951" i="1"/>
  <c r="J544" i="5" s="1"/>
  <c r="S208" i="5"/>
  <c r="O2950" i="1"/>
  <c r="O208" i="5" s="1"/>
  <c r="N2950" i="1"/>
  <c r="N208" i="5" s="1"/>
  <c r="M2950" i="1"/>
  <c r="M208" i="5" s="1"/>
  <c r="K2950" i="1"/>
  <c r="J2950" i="1"/>
  <c r="J208" i="5" s="1"/>
  <c r="S3588" i="5"/>
  <c r="O2949" i="1"/>
  <c r="O3588" i="5" s="1"/>
  <c r="N2949" i="1"/>
  <c r="N3588" i="5" s="1"/>
  <c r="M2949" i="1"/>
  <c r="M3588" i="5" s="1"/>
  <c r="K2949" i="1"/>
  <c r="K3588" i="5" s="1"/>
  <c r="J2949" i="1"/>
  <c r="J3588" i="5" s="1"/>
  <c r="S3587" i="5"/>
  <c r="O2948" i="1"/>
  <c r="O3587" i="5" s="1"/>
  <c r="N2948" i="1"/>
  <c r="N3587" i="5" s="1"/>
  <c r="M2948" i="1"/>
  <c r="M3587" i="5" s="1"/>
  <c r="K2948" i="1"/>
  <c r="J2948" i="1"/>
  <c r="J3587" i="5" s="1"/>
  <c r="S3456" i="5"/>
  <c r="O2947" i="1"/>
  <c r="O3456" i="5" s="1"/>
  <c r="N2947" i="1"/>
  <c r="N3456" i="5" s="1"/>
  <c r="M2947" i="1"/>
  <c r="M3456" i="5" s="1"/>
  <c r="K2947" i="1"/>
  <c r="K3456" i="5" s="1"/>
  <c r="J2947" i="1"/>
  <c r="J3456" i="5" s="1"/>
  <c r="S3455" i="5"/>
  <c r="O2946" i="1"/>
  <c r="O3455" i="5" s="1"/>
  <c r="N2946" i="1"/>
  <c r="N3455" i="5" s="1"/>
  <c r="M2946" i="1"/>
  <c r="M3455" i="5" s="1"/>
  <c r="K2946" i="1"/>
  <c r="J2946" i="1"/>
  <c r="J3455" i="5" s="1"/>
  <c r="S1365" i="5"/>
  <c r="O2945" i="1"/>
  <c r="O1365" i="5" s="1"/>
  <c r="N2945" i="1"/>
  <c r="N1365" i="5" s="1"/>
  <c r="M2945" i="1"/>
  <c r="M1365" i="5" s="1"/>
  <c r="K2945" i="1"/>
  <c r="U1365" i="5" s="1"/>
  <c r="J2945" i="1"/>
  <c r="J1365" i="5" s="1"/>
  <c r="S796" i="5"/>
  <c r="O2944" i="1"/>
  <c r="O796" i="5" s="1"/>
  <c r="N2944" i="1"/>
  <c r="N796" i="5" s="1"/>
  <c r="M2944" i="1"/>
  <c r="M796" i="5" s="1"/>
  <c r="K2944" i="1"/>
  <c r="J2944" i="1"/>
  <c r="J796" i="5" s="1"/>
  <c r="S1492" i="5"/>
  <c r="O2943" i="1"/>
  <c r="O1492" i="5" s="1"/>
  <c r="N2943" i="1"/>
  <c r="N1492" i="5" s="1"/>
  <c r="M2943" i="1"/>
  <c r="M1492" i="5" s="1"/>
  <c r="K2943" i="1"/>
  <c r="K1492" i="5" s="1"/>
  <c r="J2943" i="1"/>
  <c r="J1492" i="5" s="1"/>
  <c r="S1646" i="5"/>
  <c r="O2942" i="1"/>
  <c r="O1646" i="5" s="1"/>
  <c r="N2942" i="1"/>
  <c r="N1646" i="5" s="1"/>
  <c r="M2942" i="1"/>
  <c r="M1646" i="5" s="1"/>
  <c r="K2942" i="1"/>
  <c r="J2942" i="1"/>
  <c r="J1646" i="5" s="1"/>
  <c r="S795" i="5"/>
  <c r="O2941" i="1"/>
  <c r="O795" i="5" s="1"/>
  <c r="N2941" i="1"/>
  <c r="N795" i="5" s="1"/>
  <c r="M2941" i="1"/>
  <c r="M795" i="5" s="1"/>
  <c r="K2941" i="1"/>
  <c r="K795" i="5" s="1"/>
  <c r="J2941" i="1"/>
  <c r="J795" i="5" s="1"/>
  <c r="S2968" i="5"/>
  <c r="O2940" i="1"/>
  <c r="O2968" i="5" s="1"/>
  <c r="N2940" i="1"/>
  <c r="N2968" i="5" s="1"/>
  <c r="M2940" i="1"/>
  <c r="M2968" i="5" s="1"/>
  <c r="K2940" i="1"/>
  <c r="J2940" i="1"/>
  <c r="J2968" i="5" s="1"/>
  <c r="S2967" i="5"/>
  <c r="O2939" i="1"/>
  <c r="O2967" i="5" s="1"/>
  <c r="N2939" i="1"/>
  <c r="N2967" i="5" s="1"/>
  <c r="M2939" i="1"/>
  <c r="M2967" i="5" s="1"/>
  <c r="K2939" i="1"/>
  <c r="J2939" i="1"/>
  <c r="J2967" i="5" s="1"/>
  <c r="S2662" i="5"/>
  <c r="O2938" i="1"/>
  <c r="O2662" i="5" s="1"/>
  <c r="N2938" i="1"/>
  <c r="N2662" i="5" s="1"/>
  <c r="M2938" i="1"/>
  <c r="M2662" i="5" s="1"/>
  <c r="K2938" i="1"/>
  <c r="J2938" i="1"/>
  <c r="J2662" i="5" s="1"/>
  <c r="S2261" i="5"/>
  <c r="O2937" i="1"/>
  <c r="O2261" i="5" s="1"/>
  <c r="N2937" i="1"/>
  <c r="N2261" i="5" s="1"/>
  <c r="M2937" i="1"/>
  <c r="M2261" i="5" s="1"/>
  <c r="K2937" i="1"/>
  <c r="K2261" i="5" s="1"/>
  <c r="J2937" i="1"/>
  <c r="J2261" i="5" s="1"/>
  <c r="S2207" i="5"/>
  <c r="O2936" i="1"/>
  <c r="O2207" i="5" s="1"/>
  <c r="N2936" i="1"/>
  <c r="N2207" i="5" s="1"/>
  <c r="M2936" i="1"/>
  <c r="M2207" i="5" s="1"/>
  <c r="K2936" i="1"/>
  <c r="J2936" i="1"/>
  <c r="J2207" i="5" s="1"/>
  <c r="S2206" i="5"/>
  <c r="O2935" i="1"/>
  <c r="O2206" i="5" s="1"/>
  <c r="N2935" i="1"/>
  <c r="N2206" i="5" s="1"/>
  <c r="M2935" i="1"/>
  <c r="M2206" i="5" s="1"/>
  <c r="K2935" i="1"/>
  <c r="J2935" i="1"/>
  <c r="J2206" i="5" s="1"/>
  <c r="S1491" i="5"/>
  <c r="O2934" i="1"/>
  <c r="O1491" i="5" s="1"/>
  <c r="N2934" i="1"/>
  <c r="N1491" i="5" s="1"/>
  <c r="M2934" i="1"/>
  <c r="M1491" i="5" s="1"/>
  <c r="K2934" i="1"/>
  <c r="J2934" i="1"/>
  <c r="J1491" i="5" s="1"/>
  <c r="S3185" i="5"/>
  <c r="O2933" i="1"/>
  <c r="O3185" i="5" s="1"/>
  <c r="N2933" i="1"/>
  <c r="N3185" i="5" s="1"/>
  <c r="M2933" i="1"/>
  <c r="M3185" i="5" s="1"/>
  <c r="K2933" i="1"/>
  <c r="K3185" i="5" s="1"/>
  <c r="J2933" i="1"/>
  <c r="J3185" i="5" s="1"/>
  <c r="S3184" i="5"/>
  <c r="O2932" i="1"/>
  <c r="O3184" i="5" s="1"/>
  <c r="N2932" i="1"/>
  <c r="N3184" i="5" s="1"/>
  <c r="M2932" i="1"/>
  <c r="M3184" i="5" s="1"/>
  <c r="K2932" i="1"/>
  <c r="J2932" i="1"/>
  <c r="J3184" i="5" s="1"/>
  <c r="S1211" i="5"/>
  <c r="O2931" i="1"/>
  <c r="O1211" i="5" s="1"/>
  <c r="N2931" i="1"/>
  <c r="N1211" i="5" s="1"/>
  <c r="M2931" i="1"/>
  <c r="M1211" i="5" s="1"/>
  <c r="K2931" i="1"/>
  <c r="K1211" i="5" s="1"/>
  <c r="J2931" i="1"/>
  <c r="J1211" i="5" s="1"/>
  <c r="S2766" i="5"/>
  <c r="O2930" i="1"/>
  <c r="O2766" i="5" s="1"/>
  <c r="N2930" i="1"/>
  <c r="N2766" i="5" s="1"/>
  <c r="M2930" i="1"/>
  <c r="M2766" i="5" s="1"/>
  <c r="K2930" i="1"/>
  <c r="J2930" i="1"/>
  <c r="J2766" i="5" s="1"/>
  <c r="S1350" i="5"/>
  <c r="O2929" i="1"/>
  <c r="O1350" i="5" s="1"/>
  <c r="N2929" i="1"/>
  <c r="N1350" i="5" s="1"/>
  <c r="M2929" i="1"/>
  <c r="M1350" i="5" s="1"/>
  <c r="K2929" i="1"/>
  <c r="K1350" i="5" s="1"/>
  <c r="J2929" i="1"/>
  <c r="J1350" i="5" s="1"/>
  <c r="S2601" i="5"/>
  <c r="O2928" i="1"/>
  <c r="O2601" i="5" s="1"/>
  <c r="N2928" i="1"/>
  <c r="N2601" i="5" s="1"/>
  <c r="M2928" i="1"/>
  <c r="M2601" i="5" s="1"/>
  <c r="K2928" i="1"/>
  <c r="J2928" i="1"/>
  <c r="J2601" i="5" s="1"/>
  <c r="S1545" i="5"/>
  <c r="O2927" i="1"/>
  <c r="O1545" i="5" s="1"/>
  <c r="N2927" i="1"/>
  <c r="N1545" i="5" s="1"/>
  <c r="M2927" i="1"/>
  <c r="M1545" i="5" s="1"/>
  <c r="K2927" i="1"/>
  <c r="R1545" i="5" s="1"/>
  <c r="J2927" i="1"/>
  <c r="J1545" i="5" s="1"/>
  <c r="S1544" i="5"/>
  <c r="O2926" i="1"/>
  <c r="O1544" i="5" s="1"/>
  <c r="N2926" i="1"/>
  <c r="N1544" i="5" s="1"/>
  <c r="M2926" i="1"/>
  <c r="M1544" i="5" s="1"/>
  <c r="K2926" i="1"/>
  <c r="J2926" i="1"/>
  <c r="J1544" i="5" s="1"/>
  <c r="S2400" i="5"/>
  <c r="O2925" i="1"/>
  <c r="O2400" i="5" s="1"/>
  <c r="N2925" i="1"/>
  <c r="N2400" i="5" s="1"/>
  <c r="M2925" i="1"/>
  <c r="M2400" i="5" s="1"/>
  <c r="K2925" i="1"/>
  <c r="K2400" i="5" s="1"/>
  <c r="J2925" i="1"/>
  <c r="J2400" i="5" s="1"/>
  <c r="S3045" i="5"/>
  <c r="O2924" i="1"/>
  <c r="O3045" i="5" s="1"/>
  <c r="N2924" i="1"/>
  <c r="N3045" i="5" s="1"/>
  <c r="M2924" i="1"/>
  <c r="M3045" i="5" s="1"/>
  <c r="K2924" i="1"/>
  <c r="J2924" i="1"/>
  <c r="J3045" i="5" s="1"/>
  <c r="S2600" i="5"/>
  <c r="O2923" i="1"/>
  <c r="O2600" i="5" s="1"/>
  <c r="N2923" i="1"/>
  <c r="N2600" i="5" s="1"/>
  <c r="M2923" i="1"/>
  <c r="M2600" i="5" s="1"/>
  <c r="K2923" i="1"/>
  <c r="K2600" i="5" s="1"/>
  <c r="J2923" i="1"/>
  <c r="J2600" i="5" s="1"/>
  <c r="S2599" i="5"/>
  <c r="O2922" i="1"/>
  <c r="O2599" i="5" s="1"/>
  <c r="N2922" i="1"/>
  <c r="N2599" i="5" s="1"/>
  <c r="M2922" i="1"/>
  <c r="M2599" i="5" s="1"/>
  <c r="K2922" i="1"/>
  <c r="J2922" i="1"/>
  <c r="J2599" i="5" s="1"/>
  <c r="S2598" i="5"/>
  <c r="O2921" i="1"/>
  <c r="O2598" i="5" s="1"/>
  <c r="N2921" i="1"/>
  <c r="N2598" i="5" s="1"/>
  <c r="M2921" i="1"/>
  <c r="M2598" i="5" s="1"/>
  <c r="K2921" i="1"/>
  <c r="K2598" i="5" s="1"/>
  <c r="J2921" i="1"/>
  <c r="J2598" i="5" s="1"/>
  <c r="S867" i="5"/>
  <c r="O2920" i="1"/>
  <c r="O867" i="5" s="1"/>
  <c r="N2920" i="1"/>
  <c r="N867" i="5" s="1"/>
  <c r="M2920" i="1"/>
  <c r="M867" i="5" s="1"/>
  <c r="K2920" i="1"/>
  <c r="J2920" i="1"/>
  <c r="J867" i="5" s="1"/>
  <c r="S1806" i="5"/>
  <c r="O2919" i="1"/>
  <c r="O1806" i="5" s="1"/>
  <c r="N2919" i="1"/>
  <c r="N1806" i="5" s="1"/>
  <c r="M2919" i="1"/>
  <c r="M1806" i="5" s="1"/>
  <c r="K2919" i="1"/>
  <c r="K1806" i="5" s="1"/>
  <c r="J2919" i="1"/>
  <c r="J1806" i="5" s="1"/>
  <c r="S1805" i="5"/>
  <c r="O2918" i="1"/>
  <c r="O1805" i="5" s="1"/>
  <c r="N2918" i="1"/>
  <c r="N1805" i="5" s="1"/>
  <c r="M2918" i="1"/>
  <c r="M1805" i="5" s="1"/>
  <c r="K2918" i="1"/>
  <c r="J2918" i="1"/>
  <c r="J1805" i="5" s="1"/>
  <c r="S866" i="5"/>
  <c r="O2917" i="1"/>
  <c r="O866" i="5" s="1"/>
  <c r="N2917" i="1"/>
  <c r="M2917" i="1"/>
  <c r="M866" i="5" s="1"/>
  <c r="K2917" i="1"/>
  <c r="P2917" i="1" s="1" a="1"/>
  <c r="P2917" i="1" s="1"/>
  <c r="P866" i="5" s="1"/>
  <c r="J2917" i="1"/>
  <c r="J866" i="5" s="1"/>
  <c r="S735" i="5"/>
  <c r="O2916" i="1"/>
  <c r="O735" i="5" s="1"/>
  <c r="N2916" i="1"/>
  <c r="N735" i="5" s="1"/>
  <c r="M2916" i="1"/>
  <c r="M735" i="5" s="1"/>
  <c r="K2916" i="1"/>
  <c r="J2916" i="1"/>
  <c r="J735" i="5" s="1"/>
  <c r="S734" i="5"/>
  <c r="O2915" i="1"/>
  <c r="O734" i="5" s="1"/>
  <c r="N2915" i="1"/>
  <c r="N734" i="5" s="1"/>
  <c r="M2915" i="1"/>
  <c r="M734" i="5" s="1"/>
  <c r="K2915" i="1"/>
  <c r="U734" i="5" s="1"/>
  <c r="J2915" i="1"/>
  <c r="J734" i="5" s="1"/>
  <c r="S4091" i="5"/>
  <c r="O2914" i="1"/>
  <c r="O4091" i="5" s="1"/>
  <c r="N2914" i="1"/>
  <c r="N4091" i="5" s="1"/>
  <c r="M2914" i="1"/>
  <c r="M4091" i="5" s="1"/>
  <c r="K2914" i="1"/>
  <c r="J2914" i="1"/>
  <c r="J4091" i="5" s="1"/>
  <c r="S4090" i="5"/>
  <c r="O2913" i="1"/>
  <c r="O4090" i="5" s="1"/>
  <c r="N2913" i="1"/>
  <c r="N4090" i="5" s="1"/>
  <c r="M2913" i="1"/>
  <c r="M4090" i="5" s="1"/>
  <c r="K2913" i="1"/>
  <c r="K4090" i="5" s="1"/>
  <c r="J2913" i="1"/>
  <c r="J4090" i="5" s="1"/>
  <c r="S3690" i="5"/>
  <c r="O2912" i="1"/>
  <c r="O3690" i="5" s="1"/>
  <c r="N2912" i="1"/>
  <c r="N3690" i="5" s="1"/>
  <c r="M2912" i="1"/>
  <c r="M3690" i="5" s="1"/>
  <c r="K2912" i="1"/>
  <c r="J2912" i="1"/>
  <c r="J3690" i="5" s="1"/>
  <c r="S3689" i="5"/>
  <c r="O2911" i="1"/>
  <c r="O3689" i="5" s="1"/>
  <c r="N2911" i="1"/>
  <c r="N3689" i="5" s="1"/>
  <c r="M2911" i="1"/>
  <c r="M3689" i="5" s="1"/>
  <c r="K2911" i="1"/>
  <c r="K3689" i="5" s="1"/>
  <c r="J2911" i="1"/>
  <c r="J3689" i="5" s="1"/>
  <c r="S2629" i="5"/>
  <c r="O2910" i="1"/>
  <c r="O2629" i="5" s="1"/>
  <c r="N2910" i="1"/>
  <c r="N2629" i="5" s="1"/>
  <c r="M2910" i="1"/>
  <c r="M2629" i="5" s="1"/>
  <c r="K2910" i="1"/>
  <c r="J2910" i="1"/>
  <c r="J2629" i="5" s="1"/>
  <c r="S2628" i="5"/>
  <c r="O2909" i="1"/>
  <c r="O2628" i="5" s="1"/>
  <c r="N2909" i="1"/>
  <c r="N2628" i="5" s="1"/>
  <c r="M2909" i="1"/>
  <c r="M2628" i="5" s="1"/>
  <c r="K2909" i="1"/>
  <c r="K2628" i="5" s="1"/>
  <c r="J2909" i="1"/>
  <c r="J2628" i="5" s="1"/>
  <c r="S2931" i="5"/>
  <c r="O2908" i="1"/>
  <c r="O2931" i="5" s="1"/>
  <c r="N2908" i="1"/>
  <c r="N2931" i="5" s="1"/>
  <c r="M2908" i="1"/>
  <c r="M2931" i="5" s="1"/>
  <c r="K2908" i="1"/>
  <c r="J2908" i="1"/>
  <c r="J2931" i="5" s="1"/>
  <c r="S2930" i="5"/>
  <c r="O2907" i="1"/>
  <c r="O2930" i="5" s="1"/>
  <c r="N2907" i="1"/>
  <c r="N2930" i="5" s="1"/>
  <c r="M2907" i="1"/>
  <c r="M2930" i="5" s="1"/>
  <c r="K2907" i="1"/>
  <c r="K2930" i="5" s="1"/>
  <c r="J2907" i="1"/>
  <c r="J2930" i="5" s="1"/>
  <c r="S2735" i="5"/>
  <c r="O2906" i="1"/>
  <c r="O2735" i="5" s="1"/>
  <c r="N2906" i="1"/>
  <c r="N2735" i="5" s="1"/>
  <c r="M2906" i="1"/>
  <c r="M2735" i="5" s="1"/>
  <c r="K2906" i="1"/>
  <c r="J2906" i="1"/>
  <c r="J2735" i="5" s="1"/>
  <c r="S2734" i="5"/>
  <c r="O2905" i="1"/>
  <c r="O2734" i="5" s="1"/>
  <c r="N2905" i="1"/>
  <c r="N2734" i="5" s="1"/>
  <c r="M2905" i="1"/>
  <c r="M2734" i="5" s="1"/>
  <c r="K2905" i="1"/>
  <c r="K2734" i="5" s="1"/>
  <c r="J2905" i="1"/>
  <c r="J2734" i="5" s="1"/>
  <c r="S2784" i="5"/>
  <c r="O2904" i="1"/>
  <c r="O2784" i="5" s="1"/>
  <c r="N2904" i="1"/>
  <c r="N2784" i="5" s="1"/>
  <c r="M2904" i="1"/>
  <c r="M2784" i="5" s="1"/>
  <c r="K2904" i="1"/>
  <c r="J2904" i="1"/>
  <c r="J2784" i="5" s="1"/>
  <c r="S2341" i="5"/>
  <c r="O2903" i="1"/>
  <c r="O2341" i="5" s="1"/>
  <c r="N2903" i="1"/>
  <c r="N2341" i="5" s="1"/>
  <c r="M2903" i="1"/>
  <c r="M2341" i="5" s="1"/>
  <c r="K2903" i="1"/>
  <c r="K2341" i="5" s="1"/>
  <c r="J2903" i="1"/>
  <c r="J2341" i="5" s="1"/>
  <c r="S2274" i="5"/>
  <c r="O2902" i="1"/>
  <c r="O2274" i="5" s="1"/>
  <c r="N2902" i="1"/>
  <c r="N2274" i="5" s="1"/>
  <c r="M2902" i="1"/>
  <c r="M2274" i="5" s="1"/>
  <c r="K2902" i="1"/>
  <c r="J2902" i="1"/>
  <c r="J2274" i="5" s="1"/>
  <c r="S1826" i="5"/>
  <c r="O2901" i="1"/>
  <c r="O1826" i="5" s="1"/>
  <c r="N2901" i="1"/>
  <c r="N1826" i="5" s="1"/>
  <c r="M2901" i="1"/>
  <c r="M1826" i="5" s="1"/>
  <c r="K2901" i="1"/>
  <c r="J2901" i="1"/>
  <c r="J1826" i="5" s="1"/>
  <c r="S1825" i="5"/>
  <c r="O2900" i="1"/>
  <c r="O1825" i="5" s="1"/>
  <c r="N2900" i="1"/>
  <c r="N1825" i="5" s="1"/>
  <c r="M2900" i="1"/>
  <c r="M1825" i="5" s="1"/>
  <c r="K2900" i="1"/>
  <c r="J2900" i="1"/>
  <c r="J1825" i="5" s="1"/>
  <c r="S1116" i="5"/>
  <c r="O2899" i="1"/>
  <c r="O1116" i="5" s="1"/>
  <c r="N2899" i="1"/>
  <c r="N1116" i="5" s="1"/>
  <c r="M2899" i="1"/>
  <c r="M1116" i="5" s="1"/>
  <c r="K2899" i="1"/>
  <c r="J2899" i="1"/>
  <c r="J1116" i="5" s="1"/>
  <c r="S1115" i="5"/>
  <c r="O2898" i="1"/>
  <c r="O1115" i="5" s="1"/>
  <c r="N2898" i="1"/>
  <c r="N1115" i="5" s="1"/>
  <c r="M2898" i="1"/>
  <c r="M1115" i="5" s="1"/>
  <c r="K2898" i="1"/>
  <c r="J2898" i="1"/>
  <c r="J1115" i="5" s="1"/>
  <c r="S1988" i="5"/>
  <c r="O2897" i="1"/>
  <c r="O1988" i="5" s="1"/>
  <c r="N2897" i="1"/>
  <c r="N1988" i="5" s="1"/>
  <c r="M2897" i="1"/>
  <c r="M1988" i="5" s="1"/>
  <c r="K2897" i="1"/>
  <c r="P2897" i="1" s="1" a="1"/>
  <c r="P2897" i="1" s="1"/>
  <c r="P1988" i="5" s="1"/>
  <c r="J2897" i="1"/>
  <c r="J1988" i="5" s="1"/>
  <c r="S1566" i="5"/>
  <c r="O2896" i="1"/>
  <c r="O1566" i="5" s="1"/>
  <c r="N2896" i="1"/>
  <c r="N1566" i="5" s="1"/>
  <c r="M2896" i="1"/>
  <c r="M1566" i="5" s="1"/>
  <c r="K2896" i="1"/>
  <c r="J2896" i="1"/>
  <c r="J1566" i="5" s="1"/>
  <c r="S1565" i="5"/>
  <c r="O2895" i="1"/>
  <c r="O1565" i="5" s="1"/>
  <c r="N2895" i="1"/>
  <c r="N1565" i="5" s="1"/>
  <c r="M2895" i="1"/>
  <c r="M1565" i="5" s="1"/>
  <c r="K2895" i="1"/>
  <c r="J2895" i="1"/>
  <c r="J1565" i="5" s="1"/>
  <c r="S245" i="5"/>
  <c r="O2894" i="1"/>
  <c r="O245" i="5" s="1"/>
  <c r="N2894" i="1"/>
  <c r="N245" i="5" s="1"/>
  <c r="M2894" i="1"/>
  <c r="M245" i="5" s="1"/>
  <c r="K2894" i="1"/>
  <c r="J2894" i="1"/>
  <c r="J245" i="5" s="1"/>
  <c r="S778" i="5"/>
  <c r="O2893" i="1"/>
  <c r="O778" i="5" s="1"/>
  <c r="N2893" i="1"/>
  <c r="N778" i="5" s="1"/>
  <c r="M2893" i="1"/>
  <c r="M778" i="5" s="1"/>
  <c r="K2893" i="1"/>
  <c r="K778" i="5" s="1"/>
  <c r="J2893" i="1"/>
  <c r="J778" i="5" s="1"/>
  <c r="S777" i="5"/>
  <c r="O2892" i="1"/>
  <c r="O777" i="5" s="1"/>
  <c r="N2892" i="1"/>
  <c r="N777" i="5" s="1"/>
  <c r="M2892" i="1"/>
  <c r="M777" i="5" s="1"/>
  <c r="K2892" i="1"/>
  <c r="J2892" i="1"/>
  <c r="J777" i="5" s="1"/>
  <c r="S2205" i="5"/>
  <c r="O2891" i="1"/>
  <c r="O2205" i="5" s="1"/>
  <c r="N2891" i="1"/>
  <c r="N2205" i="5" s="1"/>
  <c r="M2891" i="1"/>
  <c r="M2205" i="5" s="1"/>
  <c r="K2891" i="1"/>
  <c r="U2205" i="5" s="1"/>
  <c r="J2891" i="1"/>
  <c r="J2205" i="5" s="1"/>
  <c r="S1328" i="5"/>
  <c r="O2890" i="1"/>
  <c r="O1328" i="5" s="1"/>
  <c r="N2890" i="1"/>
  <c r="N1328" i="5" s="1"/>
  <c r="M2890" i="1"/>
  <c r="M1328" i="5" s="1"/>
  <c r="K2890" i="1"/>
  <c r="J2890" i="1"/>
  <c r="J1328" i="5" s="1"/>
  <c r="S865" i="5"/>
  <c r="O2889" i="1"/>
  <c r="O865" i="5" s="1"/>
  <c r="N2889" i="1"/>
  <c r="N865" i="5" s="1"/>
  <c r="M2889" i="1"/>
  <c r="M865" i="5" s="1"/>
  <c r="K2889" i="1"/>
  <c r="U865" i="5" s="1"/>
  <c r="J2889" i="1"/>
  <c r="J865" i="5" s="1"/>
  <c r="S502" i="5"/>
  <c r="O2888" i="1"/>
  <c r="O502" i="5" s="1"/>
  <c r="N2888" i="1"/>
  <c r="N502" i="5" s="1"/>
  <c r="M2888" i="1"/>
  <c r="M502" i="5" s="1"/>
  <c r="K2888" i="1"/>
  <c r="J2888" i="1"/>
  <c r="J502" i="5" s="1"/>
  <c r="S121" i="5"/>
  <c r="O2887" i="1"/>
  <c r="O121" i="5" s="1"/>
  <c r="N2887" i="1"/>
  <c r="N121" i="5" s="1"/>
  <c r="M2887" i="1"/>
  <c r="M121" i="5" s="1"/>
  <c r="K2887" i="1"/>
  <c r="R121" i="5" s="1"/>
  <c r="J2887" i="1"/>
  <c r="J121" i="5" s="1"/>
  <c r="S2633" i="5"/>
  <c r="O2886" i="1"/>
  <c r="O2633" i="5" s="1"/>
  <c r="N2886" i="1"/>
  <c r="N2633" i="5" s="1"/>
  <c r="M2886" i="1"/>
  <c r="M2633" i="5" s="1"/>
  <c r="K2886" i="1"/>
  <c r="J2886" i="1"/>
  <c r="J2633" i="5" s="1"/>
  <c r="S668" i="5"/>
  <c r="O2885" i="1"/>
  <c r="O668" i="5" s="1"/>
  <c r="N2885" i="1"/>
  <c r="N668" i="5" s="1"/>
  <c r="M2885" i="1"/>
  <c r="M668" i="5" s="1"/>
  <c r="K2885" i="1"/>
  <c r="K668" i="5" s="1"/>
  <c r="J2885" i="1"/>
  <c r="J668" i="5" s="1"/>
  <c r="S667" i="5"/>
  <c r="O2884" i="1"/>
  <c r="O667" i="5" s="1"/>
  <c r="N2884" i="1"/>
  <c r="N667" i="5" s="1"/>
  <c r="M2884" i="1"/>
  <c r="M667" i="5" s="1"/>
  <c r="K2884" i="1"/>
  <c r="J2884" i="1"/>
  <c r="J667" i="5" s="1"/>
  <c r="S1749" i="5"/>
  <c r="O2883" i="1"/>
  <c r="O1749" i="5" s="1"/>
  <c r="N2883" i="1"/>
  <c r="N1749" i="5" s="1"/>
  <c r="M2883" i="1"/>
  <c r="M1749" i="5" s="1"/>
  <c r="K2883" i="1"/>
  <c r="K1749" i="5" s="1"/>
  <c r="J2883" i="1"/>
  <c r="J1749" i="5" s="1"/>
  <c r="S3146" i="5"/>
  <c r="O2882" i="1"/>
  <c r="O3146" i="5" s="1"/>
  <c r="N2882" i="1"/>
  <c r="N3146" i="5" s="1"/>
  <c r="M2882" i="1"/>
  <c r="M3146" i="5" s="1"/>
  <c r="K2882" i="1"/>
  <c r="J2882" i="1"/>
  <c r="J3146" i="5" s="1"/>
  <c r="S3145" i="5"/>
  <c r="O2881" i="1"/>
  <c r="O3145" i="5" s="1"/>
  <c r="N2881" i="1"/>
  <c r="N3145" i="5" s="1"/>
  <c r="M2881" i="1"/>
  <c r="M3145" i="5" s="1"/>
  <c r="K2881" i="1"/>
  <c r="K3145" i="5" s="1"/>
  <c r="J2881" i="1"/>
  <c r="J3145" i="5" s="1"/>
  <c r="S98" i="5"/>
  <c r="O2880" i="1"/>
  <c r="O98" i="5" s="1"/>
  <c r="N2880" i="1"/>
  <c r="N98" i="5" s="1"/>
  <c r="M2880" i="1"/>
  <c r="M98" i="5" s="1"/>
  <c r="K2880" i="1"/>
  <c r="J2880" i="1"/>
  <c r="J98" i="5" s="1"/>
  <c r="S2340" i="5"/>
  <c r="O2879" i="1"/>
  <c r="O2340" i="5" s="1"/>
  <c r="N2879" i="1"/>
  <c r="N2340" i="5" s="1"/>
  <c r="M2879" i="1"/>
  <c r="M2340" i="5" s="1"/>
  <c r="K2879" i="1"/>
  <c r="K2340" i="5" s="1"/>
  <c r="J2879" i="1"/>
  <c r="J2340" i="5" s="1"/>
  <c r="S458" i="5"/>
  <c r="O2878" i="1"/>
  <c r="O458" i="5" s="1"/>
  <c r="N2878" i="1"/>
  <c r="N458" i="5" s="1"/>
  <c r="M2878" i="1"/>
  <c r="M458" i="5" s="1"/>
  <c r="K2878" i="1"/>
  <c r="J2878" i="1"/>
  <c r="J458" i="5" s="1"/>
  <c r="S194" i="5"/>
  <c r="O2877" i="1"/>
  <c r="O194" i="5" s="1"/>
  <c r="N2877" i="1"/>
  <c r="N194" i="5" s="1"/>
  <c r="M2877" i="1"/>
  <c r="M194" i="5" s="1"/>
  <c r="K2877" i="1"/>
  <c r="K194" i="5" s="1"/>
  <c r="J2877" i="1"/>
  <c r="J194" i="5" s="1"/>
  <c r="S420" i="5"/>
  <c r="O2876" i="1"/>
  <c r="O420" i="5" s="1"/>
  <c r="N2876" i="1"/>
  <c r="N420" i="5" s="1"/>
  <c r="M2876" i="1"/>
  <c r="M420" i="5" s="1"/>
  <c r="K2876" i="1"/>
  <c r="J2876" i="1"/>
  <c r="J420" i="5" s="1"/>
  <c r="S1029" i="5"/>
  <c r="O2875" i="1"/>
  <c r="O1029" i="5" s="1"/>
  <c r="N2875" i="1"/>
  <c r="N1029" i="5" s="1"/>
  <c r="M2875" i="1"/>
  <c r="M1029" i="5" s="1"/>
  <c r="K2875" i="1"/>
  <c r="K1029" i="5" s="1"/>
  <c r="J2875" i="1"/>
  <c r="J1029" i="5" s="1"/>
  <c r="S2160" i="5"/>
  <c r="O2874" i="1"/>
  <c r="O2160" i="5" s="1"/>
  <c r="N2874" i="1"/>
  <c r="N2160" i="5" s="1"/>
  <c r="M2874" i="1"/>
  <c r="M2160" i="5" s="1"/>
  <c r="K2874" i="1"/>
  <c r="J2874" i="1"/>
  <c r="J2160" i="5" s="1"/>
  <c r="S2159" i="5"/>
  <c r="O2873" i="1"/>
  <c r="O2159" i="5" s="1"/>
  <c r="N2873" i="1"/>
  <c r="N2159" i="5" s="1"/>
  <c r="M2873" i="1"/>
  <c r="M2159" i="5" s="1"/>
  <c r="K2873" i="1"/>
  <c r="K2159" i="5" s="1"/>
  <c r="J2873" i="1"/>
  <c r="J2159" i="5" s="1"/>
  <c r="S2058" i="5"/>
  <c r="O2872" i="1"/>
  <c r="O2058" i="5" s="1"/>
  <c r="N2872" i="1"/>
  <c r="N2058" i="5" s="1"/>
  <c r="M2872" i="1"/>
  <c r="M2058" i="5" s="1"/>
  <c r="K2872" i="1"/>
  <c r="J2872" i="1"/>
  <c r="J2058" i="5" s="1"/>
  <c r="S2057" i="5"/>
  <c r="O2871" i="1"/>
  <c r="O2057" i="5" s="1"/>
  <c r="N2871" i="1"/>
  <c r="N2057" i="5" s="1"/>
  <c r="M2871" i="1"/>
  <c r="M2057" i="5" s="1"/>
  <c r="K2871" i="1"/>
  <c r="K2057" i="5" s="1"/>
  <c r="J2871" i="1"/>
  <c r="J2057" i="5" s="1"/>
  <c r="S2781" i="5"/>
  <c r="O2870" i="1"/>
  <c r="O2781" i="5" s="1"/>
  <c r="N2870" i="1"/>
  <c r="N2781" i="5" s="1"/>
  <c r="M2870" i="1"/>
  <c r="M2781" i="5" s="1"/>
  <c r="K2870" i="1"/>
  <c r="J2870" i="1"/>
  <c r="J2781" i="5" s="1"/>
  <c r="S2780" i="5"/>
  <c r="O2869" i="1"/>
  <c r="O2780" i="5" s="1"/>
  <c r="N2869" i="1"/>
  <c r="N2780" i="5" s="1"/>
  <c r="M2869" i="1"/>
  <c r="M2780" i="5" s="1"/>
  <c r="K2869" i="1"/>
  <c r="K2780" i="5" s="1"/>
  <c r="J2869" i="1"/>
  <c r="J2780" i="5" s="1"/>
  <c r="S2041" i="5"/>
  <c r="O2868" i="1"/>
  <c r="O2041" i="5" s="1"/>
  <c r="N2868" i="1"/>
  <c r="N2041" i="5" s="1"/>
  <c r="M2868" i="1"/>
  <c r="M2041" i="5" s="1"/>
  <c r="K2868" i="1"/>
  <c r="J2868" i="1"/>
  <c r="J2041" i="5" s="1"/>
  <c r="S2040" i="5"/>
  <c r="O2867" i="1"/>
  <c r="O2040" i="5" s="1"/>
  <c r="N2867" i="1"/>
  <c r="N2040" i="5" s="1"/>
  <c r="M2867" i="1"/>
  <c r="M2040" i="5" s="1"/>
  <c r="K2867" i="1"/>
  <c r="K2040" i="5" s="1"/>
  <c r="J2867" i="1"/>
  <c r="J2040" i="5" s="1"/>
  <c r="S501" i="5"/>
  <c r="O2866" i="1"/>
  <c r="O501" i="5" s="1"/>
  <c r="N2866" i="1"/>
  <c r="N501" i="5" s="1"/>
  <c r="M2866" i="1"/>
  <c r="M501" i="5" s="1"/>
  <c r="K2866" i="1"/>
  <c r="J2866" i="1"/>
  <c r="J501" i="5" s="1"/>
  <c r="S500" i="5"/>
  <c r="O2865" i="1"/>
  <c r="O500" i="5" s="1"/>
  <c r="N2865" i="1"/>
  <c r="N500" i="5" s="1"/>
  <c r="M2865" i="1"/>
  <c r="M500" i="5" s="1"/>
  <c r="K2865" i="1"/>
  <c r="K500" i="5" s="1"/>
  <c r="J2865" i="1"/>
  <c r="J500" i="5" s="1"/>
  <c r="S2440" i="5"/>
  <c r="O2864" i="1"/>
  <c r="O2440" i="5" s="1"/>
  <c r="N2864" i="1"/>
  <c r="N2440" i="5" s="1"/>
  <c r="M2864" i="1"/>
  <c r="M2440" i="5" s="1"/>
  <c r="K2864" i="1"/>
  <c r="J2864" i="1"/>
  <c r="J2440" i="5" s="1"/>
  <c r="S2415" i="5"/>
  <c r="O2863" i="1"/>
  <c r="O2415" i="5" s="1"/>
  <c r="N2863" i="1"/>
  <c r="N2415" i="5" s="1"/>
  <c r="M2863" i="1"/>
  <c r="M2415" i="5" s="1"/>
  <c r="K2863" i="1"/>
  <c r="J2863" i="1"/>
  <c r="J2415" i="5" s="1"/>
  <c r="S2414" i="5"/>
  <c r="O2862" i="1"/>
  <c r="O2414" i="5" s="1"/>
  <c r="N2862" i="1"/>
  <c r="N2414" i="5" s="1"/>
  <c r="M2862" i="1"/>
  <c r="M2414" i="5" s="1"/>
  <c r="K2862" i="1"/>
  <c r="J2862" i="1"/>
  <c r="J2414" i="5" s="1"/>
  <c r="S2339" i="5"/>
  <c r="O2861" i="1"/>
  <c r="O2339" i="5" s="1"/>
  <c r="N2861" i="1"/>
  <c r="N2339" i="5" s="1"/>
  <c r="M2861" i="1"/>
  <c r="M2339" i="5" s="1"/>
  <c r="K2861" i="1"/>
  <c r="J2861" i="1"/>
  <c r="J2339" i="5" s="1"/>
  <c r="S1680" i="5"/>
  <c r="O2860" i="1"/>
  <c r="O1680" i="5" s="1"/>
  <c r="N2860" i="1"/>
  <c r="N1680" i="5" s="1"/>
  <c r="M2860" i="1"/>
  <c r="M1680" i="5" s="1"/>
  <c r="K2860" i="1"/>
  <c r="J2860" i="1"/>
  <c r="J1680" i="5" s="1"/>
  <c r="S244" i="5"/>
  <c r="O2859" i="1"/>
  <c r="O244" i="5" s="1"/>
  <c r="N2859" i="1"/>
  <c r="N244" i="5" s="1"/>
  <c r="M2859" i="1"/>
  <c r="M244" i="5" s="1"/>
  <c r="K2859" i="1"/>
  <c r="K244" i="5" s="1"/>
  <c r="J2859" i="1"/>
  <c r="J244" i="5" s="1"/>
  <c r="S750" i="5"/>
  <c r="O2858" i="1"/>
  <c r="O750" i="5" s="1"/>
  <c r="N2858" i="1"/>
  <c r="N750" i="5" s="1"/>
  <c r="M2858" i="1"/>
  <c r="M750" i="5" s="1"/>
  <c r="K2858" i="1"/>
  <c r="J2858" i="1"/>
  <c r="J750" i="5" s="1"/>
  <c r="S749" i="5"/>
  <c r="O2857" i="1"/>
  <c r="O749" i="5" s="1"/>
  <c r="N2857" i="1"/>
  <c r="N749" i="5" s="1"/>
  <c r="M2857" i="1"/>
  <c r="M749" i="5" s="1"/>
  <c r="K2857" i="1"/>
  <c r="K749" i="5" s="1"/>
  <c r="J2857" i="1"/>
  <c r="J749" i="5" s="1"/>
  <c r="S4081" i="5"/>
  <c r="O2856" i="1"/>
  <c r="O4081" i="5" s="1"/>
  <c r="N2856" i="1"/>
  <c r="N4081" i="5" s="1"/>
  <c r="M2856" i="1"/>
  <c r="M4081" i="5" s="1"/>
  <c r="K2856" i="1"/>
  <c r="J2856" i="1"/>
  <c r="J4081" i="5" s="1"/>
  <c r="S243" i="5"/>
  <c r="O2855" i="1"/>
  <c r="O243" i="5" s="1"/>
  <c r="N2855" i="1"/>
  <c r="N243" i="5" s="1"/>
  <c r="M2855" i="1"/>
  <c r="M243" i="5" s="1"/>
  <c r="K2855" i="1"/>
  <c r="K243" i="5" s="1"/>
  <c r="J2855" i="1"/>
  <c r="J243" i="5" s="1"/>
  <c r="S42" i="5"/>
  <c r="O2854" i="1"/>
  <c r="O42" i="5" s="1"/>
  <c r="N2854" i="1"/>
  <c r="N42" i="5" s="1"/>
  <c r="M2854" i="1"/>
  <c r="M42" i="5" s="1"/>
  <c r="K2854" i="1"/>
  <c r="J2854" i="1"/>
  <c r="J42" i="5" s="1"/>
  <c r="S1014" i="5"/>
  <c r="O2853" i="1"/>
  <c r="O1014" i="5" s="1"/>
  <c r="N2853" i="1"/>
  <c r="N1014" i="5" s="1"/>
  <c r="M2853" i="1"/>
  <c r="M1014" i="5" s="1"/>
  <c r="K2853" i="1"/>
  <c r="J2853" i="1"/>
  <c r="J1014" i="5" s="1"/>
  <c r="S1013" i="5"/>
  <c r="O2852" i="1"/>
  <c r="O1013" i="5" s="1"/>
  <c r="N2852" i="1"/>
  <c r="N1013" i="5" s="1"/>
  <c r="M2852" i="1"/>
  <c r="M1013" i="5" s="1"/>
  <c r="K2852" i="1"/>
  <c r="J2852" i="1"/>
  <c r="J1013" i="5" s="1"/>
  <c r="S776" i="5"/>
  <c r="O2851" i="1"/>
  <c r="O776" i="5" s="1"/>
  <c r="N2851" i="1"/>
  <c r="N776" i="5" s="1"/>
  <c r="M2851" i="1"/>
  <c r="M776" i="5" s="1"/>
  <c r="K2851" i="1"/>
  <c r="K776" i="5" s="1"/>
  <c r="J2851" i="1"/>
  <c r="J776" i="5" s="1"/>
  <c r="S775" i="5"/>
  <c r="O2850" i="1"/>
  <c r="O775" i="5" s="1"/>
  <c r="N2850" i="1"/>
  <c r="N775" i="5" s="1"/>
  <c r="M2850" i="1"/>
  <c r="M775" i="5" s="1"/>
  <c r="K2850" i="1"/>
  <c r="J2850" i="1"/>
  <c r="J775" i="5" s="1"/>
  <c r="S358" i="5"/>
  <c r="O2849" i="1"/>
  <c r="O358" i="5" s="1"/>
  <c r="N2849" i="1"/>
  <c r="N358" i="5" s="1"/>
  <c r="M2849" i="1"/>
  <c r="M358" i="5" s="1"/>
  <c r="K2849" i="1"/>
  <c r="K358" i="5" s="1"/>
  <c r="J2849" i="1"/>
  <c r="J358" i="5" s="1"/>
  <c r="S4134" i="5"/>
  <c r="O2848" i="1"/>
  <c r="O4134" i="5" s="1"/>
  <c r="N2848" i="1"/>
  <c r="N4134" i="5" s="1"/>
  <c r="M2848" i="1"/>
  <c r="M4134" i="5" s="1"/>
  <c r="K2848" i="1"/>
  <c r="J2848" i="1"/>
  <c r="J4134" i="5" s="1"/>
  <c r="S3137" i="5"/>
  <c r="O2847" i="1"/>
  <c r="O3137" i="5" s="1"/>
  <c r="N2847" i="1"/>
  <c r="N3137" i="5" s="1"/>
  <c r="M2847" i="1"/>
  <c r="M3137" i="5" s="1"/>
  <c r="K2847" i="1"/>
  <c r="K3137" i="5" s="1"/>
  <c r="J2847" i="1"/>
  <c r="J3137" i="5" s="1"/>
  <c r="S3136" i="5"/>
  <c r="O2846" i="1"/>
  <c r="O3136" i="5" s="1"/>
  <c r="N2846" i="1"/>
  <c r="N3136" i="5" s="1"/>
  <c r="M2846" i="1"/>
  <c r="M3136" i="5" s="1"/>
  <c r="K2846" i="1"/>
  <c r="J2846" i="1"/>
  <c r="J3136" i="5" s="1"/>
  <c r="S2616" i="5"/>
  <c r="O2845" i="1"/>
  <c r="O2616" i="5" s="1"/>
  <c r="N2845" i="1"/>
  <c r="N2616" i="5" s="1"/>
  <c r="M2845" i="1"/>
  <c r="M2616" i="5" s="1"/>
  <c r="K2845" i="1"/>
  <c r="P2845" i="1" s="1" a="1"/>
  <c r="P2845" i="1" s="1"/>
  <c r="P2616" i="5" s="1"/>
  <c r="J2845" i="1"/>
  <c r="J2616" i="5" s="1"/>
  <c r="S2615" i="5"/>
  <c r="O2844" i="1"/>
  <c r="O2615" i="5" s="1"/>
  <c r="N2844" i="1"/>
  <c r="N2615" i="5" s="1"/>
  <c r="M2844" i="1"/>
  <c r="M2615" i="5" s="1"/>
  <c r="K2844" i="1"/>
  <c r="J2844" i="1"/>
  <c r="J2615" i="5" s="1"/>
  <c r="S2224" i="5"/>
  <c r="O2843" i="1"/>
  <c r="O2224" i="5" s="1"/>
  <c r="N2843" i="1"/>
  <c r="N2224" i="5" s="1"/>
  <c r="M2843" i="1"/>
  <c r="M2224" i="5" s="1"/>
  <c r="K2843" i="1"/>
  <c r="K2224" i="5" s="1"/>
  <c r="J2843" i="1"/>
  <c r="J2224" i="5" s="1"/>
  <c r="S2223" i="5"/>
  <c r="O2842" i="1"/>
  <c r="O2223" i="5" s="1"/>
  <c r="N2842" i="1"/>
  <c r="N2223" i="5" s="1"/>
  <c r="M2842" i="1"/>
  <c r="M2223" i="5" s="1"/>
  <c r="K2842" i="1"/>
  <c r="J2842" i="1"/>
  <c r="J2223" i="5" s="1"/>
  <c r="S2185" i="5"/>
  <c r="O2841" i="1"/>
  <c r="O2185" i="5" s="1"/>
  <c r="N2841" i="1"/>
  <c r="N2185" i="5" s="1"/>
  <c r="M2841" i="1"/>
  <c r="M2185" i="5" s="1"/>
  <c r="K2841" i="1"/>
  <c r="J2841" i="1"/>
  <c r="J2185" i="5" s="1"/>
  <c r="S1887" i="5"/>
  <c r="O2840" i="1"/>
  <c r="O1887" i="5" s="1"/>
  <c r="N2840" i="1"/>
  <c r="N1887" i="5" s="1"/>
  <c r="M2840" i="1"/>
  <c r="M1887" i="5" s="1"/>
  <c r="K2840" i="1"/>
  <c r="J2840" i="1"/>
  <c r="J1887" i="5" s="1"/>
  <c r="S1886" i="5"/>
  <c r="O2839" i="1"/>
  <c r="O1886" i="5" s="1"/>
  <c r="N2839" i="1"/>
  <c r="N1886" i="5" s="1"/>
  <c r="M2839" i="1"/>
  <c r="M1886" i="5" s="1"/>
  <c r="K2839" i="1"/>
  <c r="J2839" i="1"/>
  <c r="J1886" i="5" s="1"/>
  <c r="S1846" i="5"/>
  <c r="O2838" i="1"/>
  <c r="O1846" i="5" s="1"/>
  <c r="N2838" i="1"/>
  <c r="N1846" i="5" s="1"/>
  <c r="M2838" i="1"/>
  <c r="M1846" i="5" s="1"/>
  <c r="K2838" i="1"/>
  <c r="J2838" i="1"/>
  <c r="J1846" i="5" s="1"/>
  <c r="S1702" i="5"/>
  <c r="O2837" i="1"/>
  <c r="O1702" i="5" s="1"/>
  <c r="N2837" i="1"/>
  <c r="N1702" i="5" s="1"/>
  <c r="M2837" i="1"/>
  <c r="M1702" i="5" s="1"/>
  <c r="K2837" i="1"/>
  <c r="K1702" i="5" s="1"/>
  <c r="J2837" i="1"/>
  <c r="J1702" i="5" s="1"/>
  <c r="S1341" i="5"/>
  <c r="O2836" i="1"/>
  <c r="O1341" i="5" s="1"/>
  <c r="N2836" i="1"/>
  <c r="N1341" i="5" s="1"/>
  <c r="M2836" i="1"/>
  <c r="M1341" i="5" s="1"/>
  <c r="K2836" i="1"/>
  <c r="J2836" i="1"/>
  <c r="J1341" i="5" s="1"/>
  <c r="S1340" i="5"/>
  <c r="O2835" i="1"/>
  <c r="O1340" i="5" s="1"/>
  <c r="N2835" i="1"/>
  <c r="N1340" i="5" s="1"/>
  <c r="M2835" i="1"/>
  <c r="M1340" i="5" s="1"/>
  <c r="K2835" i="1"/>
  <c r="K1340" i="5" s="1"/>
  <c r="J2835" i="1"/>
  <c r="J1340" i="5" s="1"/>
  <c r="S1010" i="5"/>
  <c r="O2834" i="1"/>
  <c r="O1010" i="5" s="1"/>
  <c r="N2834" i="1"/>
  <c r="N1010" i="5" s="1"/>
  <c r="M2834" i="1"/>
  <c r="M1010" i="5" s="1"/>
  <c r="K2834" i="1"/>
  <c r="J2834" i="1"/>
  <c r="J1010" i="5" s="1"/>
  <c r="S1009" i="5"/>
  <c r="O2833" i="1"/>
  <c r="O1009" i="5" s="1"/>
  <c r="N2833" i="1"/>
  <c r="N1009" i="5" s="1"/>
  <c r="M2833" i="1"/>
  <c r="M1009" i="5" s="1"/>
  <c r="K2833" i="1"/>
  <c r="K1009" i="5" s="1"/>
  <c r="J2833" i="1"/>
  <c r="J1009" i="5" s="1"/>
  <c r="S1008" i="5"/>
  <c r="O2832" i="1"/>
  <c r="O1008" i="5" s="1"/>
  <c r="N2832" i="1"/>
  <c r="N1008" i="5" s="1"/>
  <c r="M2832" i="1"/>
  <c r="M1008" i="5" s="1"/>
  <c r="K2832" i="1"/>
  <c r="J2832" i="1"/>
  <c r="J1008" i="5" s="1"/>
  <c r="S864" i="5"/>
  <c r="O2831" i="1"/>
  <c r="O864" i="5" s="1"/>
  <c r="N2831" i="1"/>
  <c r="N864" i="5" s="1"/>
  <c r="M2831" i="1"/>
  <c r="M864" i="5" s="1"/>
  <c r="K2831" i="1"/>
  <c r="K864" i="5" s="1"/>
  <c r="J2831" i="1"/>
  <c r="J864" i="5" s="1"/>
  <c r="S863" i="5"/>
  <c r="O2830" i="1"/>
  <c r="O863" i="5" s="1"/>
  <c r="N2830" i="1"/>
  <c r="N863" i="5" s="1"/>
  <c r="M2830" i="1"/>
  <c r="M863" i="5" s="1"/>
  <c r="K2830" i="1"/>
  <c r="J2830" i="1"/>
  <c r="J863" i="5" s="1"/>
  <c r="S752" i="5"/>
  <c r="O2829" i="1"/>
  <c r="O752" i="5" s="1"/>
  <c r="N2829" i="1"/>
  <c r="N752" i="5" s="1"/>
  <c r="M2829" i="1"/>
  <c r="M752" i="5" s="1"/>
  <c r="K2829" i="1"/>
  <c r="K752" i="5" s="1"/>
  <c r="J2829" i="1"/>
  <c r="J752" i="5" s="1"/>
  <c r="S666" i="5"/>
  <c r="O2828" i="1"/>
  <c r="O666" i="5" s="1"/>
  <c r="N2828" i="1"/>
  <c r="N666" i="5" s="1"/>
  <c r="M2828" i="1"/>
  <c r="M666" i="5" s="1"/>
  <c r="K2828" i="1"/>
  <c r="J2828" i="1"/>
  <c r="J666" i="5" s="1"/>
  <c r="S665" i="5"/>
  <c r="O2827" i="1"/>
  <c r="O665" i="5" s="1"/>
  <c r="N2827" i="1"/>
  <c r="N665" i="5" s="1"/>
  <c r="M2827" i="1"/>
  <c r="M665" i="5" s="1"/>
  <c r="K2827" i="1"/>
  <c r="K665" i="5" s="1"/>
  <c r="J2827" i="1"/>
  <c r="J665" i="5" s="1"/>
  <c r="S619" i="5"/>
  <c r="O2826" i="1"/>
  <c r="O619" i="5" s="1"/>
  <c r="N2826" i="1"/>
  <c r="N619" i="5" s="1"/>
  <c r="M2826" i="1"/>
  <c r="M619" i="5" s="1"/>
  <c r="K2826" i="1"/>
  <c r="J2826" i="1"/>
  <c r="J619" i="5" s="1"/>
  <c r="S419" i="5"/>
  <c r="O2825" i="1"/>
  <c r="O419" i="5" s="1"/>
  <c r="N2825" i="1"/>
  <c r="N419" i="5" s="1"/>
  <c r="M2825" i="1"/>
  <c r="M419" i="5" s="1"/>
  <c r="K2825" i="1"/>
  <c r="K419" i="5" s="1"/>
  <c r="J2825" i="1"/>
  <c r="J419" i="5" s="1"/>
  <c r="S242" i="5"/>
  <c r="O2824" i="1"/>
  <c r="O242" i="5" s="1"/>
  <c r="N2824" i="1"/>
  <c r="N242" i="5" s="1"/>
  <c r="M2824" i="1"/>
  <c r="M242" i="5" s="1"/>
  <c r="K2824" i="1"/>
  <c r="J2824" i="1"/>
  <c r="J242" i="5" s="1"/>
  <c r="S241" i="5"/>
  <c r="O2823" i="1"/>
  <c r="O241" i="5" s="1"/>
  <c r="N2823" i="1"/>
  <c r="N241" i="5" s="1"/>
  <c r="M2823" i="1"/>
  <c r="M241" i="5" s="1"/>
  <c r="K2823" i="1"/>
  <c r="K241" i="5" s="1"/>
  <c r="J2823" i="1"/>
  <c r="J241" i="5" s="1"/>
  <c r="S2912" i="5"/>
  <c r="O2822" i="1"/>
  <c r="O2912" i="5" s="1"/>
  <c r="N2822" i="1"/>
  <c r="N2912" i="5" s="1"/>
  <c r="M2822" i="1"/>
  <c r="M2912" i="5" s="1"/>
  <c r="K2822" i="1"/>
  <c r="J2822" i="1"/>
  <c r="J2912" i="5" s="1"/>
  <c r="S2911" i="5"/>
  <c r="O2821" i="1"/>
  <c r="O2911" i="5" s="1"/>
  <c r="N2821" i="1"/>
  <c r="N2911" i="5" s="1"/>
  <c r="M2821" i="1"/>
  <c r="M2911" i="5" s="1"/>
  <c r="K2821" i="1"/>
  <c r="K2911" i="5" s="1"/>
  <c r="J2821" i="1"/>
  <c r="J2911" i="5" s="1"/>
  <c r="S2411" i="5"/>
  <c r="O2820" i="1"/>
  <c r="O2411" i="5" s="1"/>
  <c r="N2820" i="1"/>
  <c r="N2411" i="5" s="1"/>
  <c r="M2820" i="1"/>
  <c r="M2411" i="5" s="1"/>
  <c r="K2820" i="1"/>
  <c r="J2820" i="1"/>
  <c r="J2411" i="5" s="1"/>
  <c r="S2410" i="5"/>
  <c r="O2819" i="1"/>
  <c r="O2410" i="5" s="1"/>
  <c r="N2819" i="1"/>
  <c r="N2410" i="5" s="1"/>
  <c r="M2819" i="1"/>
  <c r="M2410" i="5" s="1"/>
  <c r="K2819" i="1"/>
  <c r="K2410" i="5" s="1"/>
  <c r="J2819" i="1"/>
  <c r="J2410" i="5" s="1"/>
  <c r="S2279" i="5"/>
  <c r="O2818" i="1"/>
  <c r="O2279" i="5" s="1"/>
  <c r="N2818" i="1"/>
  <c r="N2279" i="5" s="1"/>
  <c r="M2818" i="1"/>
  <c r="M2279" i="5" s="1"/>
  <c r="K2818" i="1"/>
  <c r="J2818" i="1"/>
  <c r="J2279" i="5" s="1"/>
  <c r="S714" i="5"/>
  <c r="O2817" i="1"/>
  <c r="O714" i="5" s="1"/>
  <c r="N2817" i="1"/>
  <c r="N714" i="5" s="1"/>
  <c r="M2817" i="1"/>
  <c r="M714" i="5" s="1"/>
  <c r="K2817" i="1"/>
  <c r="K714" i="5" s="1"/>
  <c r="J2817" i="1"/>
  <c r="J714" i="5" s="1"/>
  <c r="S713" i="5"/>
  <c r="O2816" i="1"/>
  <c r="O713" i="5" s="1"/>
  <c r="N2816" i="1"/>
  <c r="N713" i="5" s="1"/>
  <c r="M2816" i="1"/>
  <c r="M713" i="5" s="1"/>
  <c r="K2816" i="1"/>
  <c r="J2816" i="1"/>
  <c r="J713" i="5" s="1"/>
  <c r="S508" i="5"/>
  <c r="O2815" i="1"/>
  <c r="O508" i="5" s="1"/>
  <c r="N2815" i="1"/>
  <c r="N508" i="5" s="1"/>
  <c r="M2815" i="1"/>
  <c r="M508" i="5" s="1"/>
  <c r="K2815" i="1"/>
  <c r="K508" i="5" s="1"/>
  <c r="J2815" i="1"/>
  <c r="J508" i="5" s="1"/>
  <c r="S310" i="5"/>
  <c r="O2814" i="1"/>
  <c r="O310" i="5" s="1"/>
  <c r="N2814" i="1"/>
  <c r="N310" i="5" s="1"/>
  <c r="M2814" i="1"/>
  <c r="M310" i="5" s="1"/>
  <c r="K2814" i="1"/>
  <c r="J2814" i="1"/>
  <c r="J310" i="5" s="1"/>
  <c r="S3688" i="5"/>
  <c r="O2813" i="1"/>
  <c r="O3688" i="5" s="1"/>
  <c r="N2813" i="1"/>
  <c r="N3688" i="5" s="1"/>
  <c r="M2813" i="1"/>
  <c r="M3688" i="5" s="1"/>
  <c r="K2813" i="1"/>
  <c r="K3688" i="5" s="1"/>
  <c r="J2813" i="1"/>
  <c r="J3688" i="5" s="1"/>
  <c r="S3100" i="5"/>
  <c r="O2812" i="1"/>
  <c r="O3100" i="5" s="1"/>
  <c r="N2812" i="1"/>
  <c r="N3100" i="5" s="1"/>
  <c r="M2812" i="1"/>
  <c r="M3100" i="5" s="1"/>
  <c r="K2812" i="1"/>
  <c r="J2812" i="1"/>
  <c r="J3100" i="5" s="1"/>
  <c r="S2843" i="5"/>
  <c r="O2811" i="1"/>
  <c r="O2843" i="5" s="1"/>
  <c r="N2811" i="1"/>
  <c r="N2843" i="5" s="1"/>
  <c r="M2811" i="1"/>
  <c r="M2843" i="5" s="1"/>
  <c r="K2811" i="1"/>
  <c r="K2843" i="5" s="1"/>
  <c r="J2811" i="1"/>
  <c r="J2843" i="5" s="1"/>
  <c r="S2842" i="5"/>
  <c r="O2810" i="1"/>
  <c r="O2842" i="5" s="1"/>
  <c r="N2810" i="1"/>
  <c r="N2842" i="5" s="1"/>
  <c r="M2810" i="1"/>
  <c r="M2842" i="5" s="1"/>
  <c r="K2810" i="1"/>
  <c r="J2810" i="1"/>
  <c r="J2842" i="5" s="1"/>
  <c r="S2889" i="5"/>
  <c r="O2809" i="1"/>
  <c r="O2889" i="5" s="1"/>
  <c r="N2809" i="1"/>
  <c r="N2889" i="5" s="1"/>
  <c r="M2809" i="1"/>
  <c r="M2889" i="5" s="1"/>
  <c r="K2809" i="1"/>
  <c r="K2889" i="5" s="1"/>
  <c r="J2809" i="1"/>
  <c r="J2889" i="5" s="1"/>
  <c r="S2888" i="5"/>
  <c r="O2808" i="1"/>
  <c r="O2888" i="5" s="1"/>
  <c r="N2808" i="1"/>
  <c r="N2888" i="5" s="1"/>
  <c r="M2808" i="1"/>
  <c r="M2888" i="5" s="1"/>
  <c r="K2808" i="1"/>
  <c r="J2808" i="1"/>
  <c r="J2888" i="5" s="1"/>
  <c r="S2481" i="5"/>
  <c r="O2807" i="1"/>
  <c r="O2481" i="5" s="1"/>
  <c r="N2807" i="1"/>
  <c r="N2481" i="5" s="1"/>
  <c r="M2807" i="1"/>
  <c r="M2481" i="5" s="1"/>
  <c r="K2807" i="1"/>
  <c r="J2807" i="1"/>
  <c r="J2481" i="5" s="1"/>
  <c r="S2480" i="5"/>
  <c r="O2806" i="1"/>
  <c r="O2480" i="5" s="1"/>
  <c r="N2806" i="1"/>
  <c r="N2480" i="5" s="1"/>
  <c r="M2806" i="1"/>
  <c r="M2480" i="5" s="1"/>
  <c r="K2806" i="1"/>
  <c r="J2806" i="1"/>
  <c r="J2480" i="5" s="1"/>
  <c r="S2439" i="5"/>
  <c r="O2805" i="1"/>
  <c r="O2439" i="5" s="1"/>
  <c r="N2805" i="1"/>
  <c r="N2439" i="5" s="1"/>
  <c r="M2805" i="1"/>
  <c r="M2439" i="5" s="1"/>
  <c r="K2805" i="1"/>
  <c r="K2439" i="5" s="1"/>
  <c r="J2805" i="1"/>
  <c r="J2439" i="5" s="1"/>
  <c r="S2438" i="5"/>
  <c r="O2804" i="1"/>
  <c r="O2438" i="5" s="1"/>
  <c r="N2804" i="1"/>
  <c r="N2438" i="5" s="1"/>
  <c r="M2804" i="1"/>
  <c r="M2438" i="5" s="1"/>
  <c r="K2804" i="1"/>
  <c r="J2804" i="1"/>
  <c r="J2438" i="5" s="1"/>
  <c r="S2137" i="5"/>
  <c r="O2803" i="1"/>
  <c r="O2137" i="5" s="1"/>
  <c r="N2803" i="1"/>
  <c r="N2137" i="5" s="1"/>
  <c r="M2803" i="1"/>
  <c r="M2137" i="5" s="1"/>
  <c r="K2803" i="1"/>
  <c r="J2803" i="1"/>
  <c r="J2137" i="5" s="1"/>
  <c r="S2136" i="5"/>
  <c r="O2802" i="1"/>
  <c r="O2136" i="5" s="1"/>
  <c r="N2802" i="1"/>
  <c r="N2136" i="5" s="1"/>
  <c r="M2802" i="1"/>
  <c r="M2136" i="5" s="1"/>
  <c r="K2802" i="1"/>
  <c r="J2802" i="1"/>
  <c r="J2136" i="5" s="1"/>
  <c r="S2135" i="5"/>
  <c r="O2801" i="1"/>
  <c r="O2135" i="5" s="1"/>
  <c r="N2801" i="1"/>
  <c r="N2135" i="5" s="1"/>
  <c r="M2801" i="1"/>
  <c r="M2135" i="5" s="1"/>
  <c r="K2801" i="1"/>
  <c r="K2135" i="5" s="1"/>
  <c r="J2801" i="1"/>
  <c r="J2135" i="5" s="1"/>
  <c r="S2134" i="5"/>
  <c r="O2800" i="1"/>
  <c r="O2134" i="5" s="1"/>
  <c r="N2800" i="1"/>
  <c r="N2134" i="5" s="1"/>
  <c r="M2800" i="1"/>
  <c r="M2134" i="5" s="1"/>
  <c r="K2800" i="1"/>
  <c r="J2800" i="1"/>
  <c r="J2134" i="5" s="1"/>
  <c r="S1859" i="5"/>
  <c r="O2799" i="1"/>
  <c r="O1859" i="5" s="1"/>
  <c r="N2799" i="1"/>
  <c r="N1859" i="5" s="1"/>
  <c r="M2799" i="1"/>
  <c r="M1859" i="5" s="1"/>
  <c r="K2799" i="1"/>
  <c r="K1859" i="5" s="1"/>
  <c r="J2799" i="1"/>
  <c r="J1859" i="5" s="1"/>
  <c r="S1132" i="5"/>
  <c r="O2798" i="1"/>
  <c r="O1132" i="5" s="1"/>
  <c r="N2798" i="1"/>
  <c r="N1132" i="5" s="1"/>
  <c r="M2798" i="1"/>
  <c r="M1132" i="5" s="1"/>
  <c r="K2798" i="1"/>
  <c r="J2798" i="1"/>
  <c r="J1132" i="5" s="1"/>
  <c r="S1131" i="5"/>
  <c r="O2797" i="1"/>
  <c r="O1131" i="5" s="1"/>
  <c r="N2797" i="1"/>
  <c r="N1131" i="5" s="1"/>
  <c r="M2797" i="1"/>
  <c r="M1131" i="5" s="1"/>
  <c r="K2797" i="1"/>
  <c r="K1131" i="5" s="1"/>
  <c r="J2797" i="1"/>
  <c r="J1131" i="5" s="1"/>
  <c r="S1121" i="5"/>
  <c r="O2796" i="1"/>
  <c r="O1121" i="5" s="1"/>
  <c r="N2796" i="1"/>
  <c r="N1121" i="5" s="1"/>
  <c r="M2796" i="1"/>
  <c r="M1121" i="5" s="1"/>
  <c r="K2796" i="1"/>
  <c r="J2796" i="1"/>
  <c r="J1121" i="5" s="1"/>
  <c r="S2133" i="5"/>
  <c r="O2795" i="1"/>
  <c r="O2133" i="5" s="1"/>
  <c r="N2795" i="1"/>
  <c r="N2133" i="5" s="1"/>
  <c r="M2795" i="1"/>
  <c r="M2133" i="5" s="1"/>
  <c r="K2795" i="1"/>
  <c r="J2795" i="1"/>
  <c r="J2133" i="5" s="1"/>
  <c r="S2056" i="5"/>
  <c r="O2794" i="1"/>
  <c r="O2056" i="5" s="1"/>
  <c r="N2794" i="1"/>
  <c r="N2056" i="5" s="1"/>
  <c r="M2794" i="1"/>
  <c r="M2056" i="5" s="1"/>
  <c r="K2794" i="1"/>
  <c r="J2794" i="1"/>
  <c r="J2056" i="5" s="1"/>
  <c r="S1384" i="5"/>
  <c r="O2793" i="1"/>
  <c r="O1384" i="5" s="1"/>
  <c r="N2793" i="1"/>
  <c r="N1384" i="5" s="1"/>
  <c r="M2793" i="1"/>
  <c r="M1384" i="5" s="1"/>
  <c r="K2793" i="1"/>
  <c r="K1384" i="5" s="1"/>
  <c r="J2793" i="1"/>
  <c r="J1384" i="5" s="1"/>
  <c r="S1327" i="5"/>
  <c r="O2792" i="1"/>
  <c r="O1327" i="5" s="1"/>
  <c r="N2792" i="1"/>
  <c r="N1327" i="5" s="1"/>
  <c r="M2792" i="1"/>
  <c r="M1327" i="5" s="1"/>
  <c r="K2792" i="1"/>
  <c r="J2792" i="1"/>
  <c r="J1327" i="5" s="1"/>
  <c r="S1210" i="5"/>
  <c r="O2791" i="1"/>
  <c r="O1210" i="5" s="1"/>
  <c r="N2791" i="1"/>
  <c r="N1210" i="5" s="1"/>
  <c r="M2791" i="1"/>
  <c r="M1210" i="5" s="1"/>
  <c r="K2791" i="1"/>
  <c r="K1210" i="5" s="1"/>
  <c r="J2791" i="1"/>
  <c r="J1210" i="5" s="1"/>
  <c r="S1088" i="5"/>
  <c r="O2790" i="1"/>
  <c r="O1088" i="5" s="1"/>
  <c r="N2790" i="1"/>
  <c r="N1088" i="5" s="1"/>
  <c r="M2790" i="1"/>
  <c r="M1088" i="5" s="1"/>
  <c r="K2790" i="1"/>
  <c r="J2790" i="1"/>
  <c r="J1088" i="5" s="1"/>
  <c r="S2597" i="5"/>
  <c r="O2789" i="1"/>
  <c r="O2597" i="5" s="1"/>
  <c r="N2789" i="1"/>
  <c r="N2597" i="5" s="1"/>
  <c r="M2789" i="1"/>
  <c r="M2597" i="5" s="1"/>
  <c r="K2789" i="1"/>
  <c r="K2597" i="5" s="1"/>
  <c r="J2789" i="1"/>
  <c r="J2597" i="5" s="1"/>
  <c r="S1263" i="5"/>
  <c r="O2788" i="1"/>
  <c r="O1263" i="5" s="1"/>
  <c r="N2788" i="1"/>
  <c r="N1263" i="5" s="1"/>
  <c r="M2788" i="1"/>
  <c r="M1263" i="5" s="1"/>
  <c r="K2788" i="1"/>
  <c r="J2788" i="1"/>
  <c r="J1263" i="5" s="1"/>
  <c r="S1364" i="5"/>
  <c r="O2787" i="1"/>
  <c r="O1364" i="5" s="1"/>
  <c r="N2787" i="1"/>
  <c r="N1364" i="5" s="1"/>
  <c r="M2787" i="1"/>
  <c r="M1364" i="5" s="1"/>
  <c r="K2787" i="1"/>
  <c r="K1364" i="5" s="1"/>
  <c r="J2787" i="1"/>
  <c r="J1364" i="5" s="1"/>
  <c r="S1363" i="5"/>
  <c r="O2786" i="1"/>
  <c r="O1363" i="5" s="1"/>
  <c r="N2786" i="1"/>
  <c r="N1363" i="5" s="1"/>
  <c r="M2786" i="1"/>
  <c r="M1363" i="5" s="1"/>
  <c r="K2786" i="1"/>
  <c r="J2786" i="1"/>
  <c r="J1363" i="5" s="1"/>
  <c r="S4043" i="5"/>
  <c r="O2785" i="1"/>
  <c r="O4043" i="5" s="1"/>
  <c r="N2785" i="1"/>
  <c r="N4043" i="5" s="1"/>
  <c r="M2785" i="1"/>
  <c r="M4043" i="5" s="1"/>
  <c r="K2785" i="1"/>
  <c r="K4043" i="5" s="1"/>
  <c r="J2785" i="1"/>
  <c r="J4043" i="5" s="1"/>
  <c r="S4057" i="5"/>
  <c r="O2784" i="1"/>
  <c r="O4057" i="5" s="1"/>
  <c r="N2784" i="1"/>
  <c r="N4057" i="5" s="1"/>
  <c r="M2784" i="1"/>
  <c r="M4057" i="5" s="1"/>
  <c r="K2784" i="1"/>
  <c r="J2784" i="1"/>
  <c r="J4057" i="5" s="1"/>
  <c r="S4013" i="5"/>
  <c r="O2783" i="1"/>
  <c r="O4013" i="5" s="1"/>
  <c r="N2783" i="1"/>
  <c r="N4013" i="5" s="1"/>
  <c r="M2783" i="1"/>
  <c r="M4013" i="5" s="1"/>
  <c r="K2783" i="1"/>
  <c r="K4013" i="5" s="1"/>
  <c r="J2783" i="1"/>
  <c r="J4013" i="5" s="1"/>
  <c r="S4142" i="5"/>
  <c r="O2782" i="1"/>
  <c r="O4142" i="5" s="1"/>
  <c r="N2782" i="1"/>
  <c r="N4142" i="5" s="1"/>
  <c r="M2782" i="1"/>
  <c r="M4142" i="5" s="1"/>
  <c r="K2782" i="1"/>
  <c r="J2782" i="1"/>
  <c r="J4142" i="5" s="1"/>
  <c r="S4141" i="5"/>
  <c r="O2781" i="1"/>
  <c r="O4141" i="5" s="1"/>
  <c r="N2781" i="1"/>
  <c r="N4141" i="5" s="1"/>
  <c r="M2781" i="1"/>
  <c r="M4141" i="5" s="1"/>
  <c r="K2781" i="1"/>
  <c r="K4141" i="5" s="1"/>
  <c r="J2781" i="1"/>
  <c r="J4141" i="5" s="1"/>
  <c r="S4093" i="5"/>
  <c r="O2780" i="1"/>
  <c r="O4093" i="5" s="1"/>
  <c r="N2780" i="1"/>
  <c r="N4093" i="5" s="1"/>
  <c r="M2780" i="1"/>
  <c r="M4093" i="5" s="1"/>
  <c r="K2780" i="1"/>
  <c r="J2780" i="1"/>
  <c r="J4093" i="5" s="1"/>
  <c r="S4092" i="5"/>
  <c r="O2779" i="1"/>
  <c r="O4092" i="5" s="1"/>
  <c r="N2779" i="1"/>
  <c r="N4092" i="5" s="1"/>
  <c r="M2779" i="1"/>
  <c r="M4092" i="5" s="1"/>
  <c r="K2779" i="1"/>
  <c r="K4092" i="5" s="1"/>
  <c r="J2779" i="1"/>
  <c r="J4092" i="5" s="1"/>
  <c r="S3093" i="5"/>
  <c r="O2778" i="1"/>
  <c r="O3093" i="5" s="1"/>
  <c r="N2778" i="1"/>
  <c r="N3093" i="5" s="1"/>
  <c r="M2778" i="1"/>
  <c r="M3093" i="5" s="1"/>
  <c r="K2778" i="1"/>
  <c r="J2778" i="1"/>
  <c r="J3093" i="5" s="1"/>
  <c r="S2803" i="5"/>
  <c r="O2777" i="1"/>
  <c r="O2803" i="5" s="1"/>
  <c r="N2777" i="1"/>
  <c r="N2803" i="5" s="1"/>
  <c r="M2777" i="1"/>
  <c r="M2803" i="5" s="1"/>
  <c r="K2777" i="1"/>
  <c r="K2803" i="5" s="1"/>
  <c r="J2777" i="1"/>
  <c r="J2803" i="5" s="1"/>
  <c r="S2802" i="5"/>
  <c r="O2776" i="1"/>
  <c r="O2802" i="5" s="1"/>
  <c r="N2776" i="1"/>
  <c r="N2802" i="5" s="1"/>
  <c r="M2776" i="1"/>
  <c r="M2802" i="5" s="1"/>
  <c r="K2776" i="1"/>
  <c r="J2776" i="1"/>
  <c r="J2802" i="5" s="1"/>
  <c r="S2614" i="5"/>
  <c r="O2775" i="1"/>
  <c r="O2614" i="5" s="1"/>
  <c r="N2775" i="1"/>
  <c r="N2614" i="5" s="1"/>
  <c r="M2775" i="1"/>
  <c r="M2614" i="5" s="1"/>
  <c r="K2775" i="1"/>
  <c r="J2775" i="1"/>
  <c r="J2614" i="5" s="1"/>
  <c r="S2613" i="5"/>
  <c r="O2774" i="1"/>
  <c r="O2613" i="5" s="1"/>
  <c r="N2774" i="1"/>
  <c r="N2613" i="5" s="1"/>
  <c r="M2774" i="1"/>
  <c r="M2613" i="5" s="1"/>
  <c r="K2774" i="1"/>
  <c r="J2774" i="1"/>
  <c r="J2613" i="5" s="1"/>
  <c r="S2596" i="5"/>
  <c r="O2773" i="1"/>
  <c r="O2596" i="5" s="1"/>
  <c r="N2773" i="1"/>
  <c r="N2596" i="5" s="1"/>
  <c r="M2773" i="1"/>
  <c r="M2596" i="5" s="1"/>
  <c r="K2773" i="1"/>
  <c r="K2596" i="5" s="1"/>
  <c r="J2773" i="1"/>
  <c r="J2596" i="5" s="1"/>
  <c r="S2595" i="5"/>
  <c r="O2772" i="1"/>
  <c r="O2595" i="5" s="1"/>
  <c r="N2772" i="1"/>
  <c r="N2595" i="5" s="1"/>
  <c r="M2772" i="1"/>
  <c r="M2595" i="5" s="1"/>
  <c r="K2772" i="1"/>
  <c r="P2772" i="1" s="1" a="1"/>
  <c r="P2772" i="1" s="1"/>
  <c r="P2595" i="5" s="1"/>
  <c r="J2772" i="1"/>
  <c r="J2595" i="5" s="1"/>
  <c r="S2594" i="5"/>
  <c r="O2771" i="1"/>
  <c r="O2594" i="5" s="1"/>
  <c r="N2771" i="1"/>
  <c r="N2594" i="5" s="1"/>
  <c r="M2771" i="1"/>
  <c r="M2594" i="5" s="1"/>
  <c r="K2771" i="1"/>
  <c r="K2594" i="5" s="1"/>
  <c r="J2771" i="1"/>
  <c r="J2594" i="5" s="1"/>
  <c r="S2499" i="5"/>
  <c r="O2770" i="1"/>
  <c r="O2499" i="5" s="1"/>
  <c r="N2770" i="1"/>
  <c r="N2499" i="5" s="1"/>
  <c r="M2770" i="1"/>
  <c r="M2499" i="5" s="1"/>
  <c r="K2770" i="1"/>
  <c r="J2770" i="1"/>
  <c r="J2499" i="5" s="1"/>
  <c r="S1490" i="5"/>
  <c r="O2769" i="1"/>
  <c r="O1490" i="5" s="1"/>
  <c r="N2769" i="1"/>
  <c r="N1490" i="5" s="1"/>
  <c r="M2769" i="1"/>
  <c r="M1490" i="5" s="1"/>
  <c r="K2769" i="1"/>
  <c r="J2769" i="1"/>
  <c r="J1490" i="5" s="1"/>
  <c r="S1489" i="5"/>
  <c r="O2768" i="1"/>
  <c r="O1489" i="5" s="1"/>
  <c r="N2768" i="1"/>
  <c r="N1489" i="5" s="1"/>
  <c r="M2768" i="1"/>
  <c r="M1489" i="5" s="1"/>
  <c r="K2768" i="1"/>
  <c r="P2768" i="1" s="1" a="1"/>
  <c r="P2768" i="1" s="1"/>
  <c r="P1489" i="5" s="1"/>
  <c r="J2768" i="1"/>
  <c r="J1489" i="5" s="1"/>
  <c r="S1399" i="5"/>
  <c r="O2767" i="1"/>
  <c r="O1399" i="5" s="1"/>
  <c r="N2767" i="1"/>
  <c r="N1399" i="5" s="1"/>
  <c r="M2767" i="1"/>
  <c r="M1399" i="5" s="1"/>
  <c r="K2767" i="1"/>
  <c r="K1399" i="5" s="1"/>
  <c r="J2767" i="1"/>
  <c r="J1399" i="5" s="1"/>
  <c r="S1398" i="5"/>
  <c r="O2766" i="1"/>
  <c r="O1398" i="5" s="1"/>
  <c r="N2766" i="1"/>
  <c r="N1398" i="5" s="1"/>
  <c r="M2766" i="1"/>
  <c r="M1398" i="5" s="1"/>
  <c r="K2766" i="1"/>
  <c r="R1398" i="5" s="1"/>
  <c r="J2766" i="1"/>
  <c r="J1398" i="5" s="1"/>
  <c r="S1279" i="5"/>
  <c r="O2765" i="1"/>
  <c r="O1279" i="5" s="1"/>
  <c r="N2765" i="1"/>
  <c r="N1279" i="5" s="1"/>
  <c r="M2765" i="1"/>
  <c r="M1279" i="5" s="1"/>
  <c r="K2765" i="1"/>
  <c r="K1279" i="5" s="1"/>
  <c r="J2765" i="1"/>
  <c r="J1279" i="5" s="1"/>
  <c r="S1061" i="5"/>
  <c r="O2764" i="1"/>
  <c r="O1061" i="5" s="1"/>
  <c r="N2764" i="1"/>
  <c r="N1061" i="5" s="1"/>
  <c r="M2764" i="1"/>
  <c r="M1061" i="5" s="1"/>
  <c r="K2764" i="1"/>
  <c r="J2764" i="1"/>
  <c r="J1061" i="5" s="1"/>
  <c r="S1060" i="5"/>
  <c r="O2763" i="1"/>
  <c r="O1060" i="5" s="1"/>
  <c r="N2763" i="1"/>
  <c r="N1060" i="5" s="1"/>
  <c r="M2763" i="1"/>
  <c r="M1060" i="5" s="1"/>
  <c r="K2763" i="1"/>
  <c r="K1060" i="5" s="1"/>
  <c r="J2763" i="1"/>
  <c r="J1060" i="5" s="1"/>
  <c r="S862" i="5"/>
  <c r="O2762" i="1"/>
  <c r="O862" i="5" s="1"/>
  <c r="N2762" i="1"/>
  <c r="N862" i="5" s="1"/>
  <c r="M2762" i="1"/>
  <c r="M862" i="5" s="1"/>
  <c r="K2762" i="1"/>
  <c r="R862" i="5" s="1"/>
  <c r="J2762" i="1"/>
  <c r="J862" i="5" s="1"/>
  <c r="S3586" i="5"/>
  <c r="O2761" i="1"/>
  <c r="O3586" i="5" s="1"/>
  <c r="N2761" i="1"/>
  <c r="N3586" i="5" s="1"/>
  <c r="M2761" i="1"/>
  <c r="M3586" i="5" s="1"/>
  <c r="K2761" i="1"/>
  <c r="J2761" i="1"/>
  <c r="J3586" i="5" s="1"/>
  <c r="S3585" i="5"/>
  <c r="O2760" i="1"/>
  <c r="O3585" i="5" s="1"/>
  <c r="N2760" i="1"/>
  <c r="N3585" i="5" s="1"/>
  <c r="M2760" i="1"/>
  <c r="M3585" i="5" s="1"/>
  <c r="K2760" i="1"/>
  <c r="J2760" i="1"/>
  <c r="J3585" i="5" s="1"/>
  <c r="S3508" i="5"/>
  <c r="O2759" i="1"/>
  <c r="O3508" i="5" s="1"/>
  <c r="N2759" i="1"/>
  <c r="N3508" i="5" s="1"/>
  <c r="M2759" i="1"/>
  <c r="M3508" i="5" s="1"/>
  <c r="K2759" i="1"/>
  <c r="K3508" i="5" s="1"/>
  <c r="J2759" i="1"/>
  <c r="J3508" i="5" s="1"/>
  <c r="S3493" i="5"/>
  <c r="O2758" i="1"/>
  <c r="O3493" i="5" s="1"/>
  <c r="N2758" i="1"/>
  <c r="N3493" i="5" s="1"/>
  <c r="M2758" i="1"/>
  <c r="M3493" i="5" s="1"/>
  <c r="K2758" i="1"/>
  <c r="J2758" i="1"/>
  <c r="J3493" i="5" s="1"/>
  <c r="S3454" i="5"/>
  <c r="O2757" i="1"/>
  <c r="O3454" i="5" s="1"/>
  <c r="N2757" i="1"/>
  <c r="N3454" i="5" s="1"/>
  <c r="M2757" i="1"/>
  <c r="M3454" i="5" s="1"/>
  <c r="K2757" i="1"/>
  <c r="K3454" i="5" s="1"/>
  <c r="J2757" i="1"/>
  <c r="J3454" i="5" s="1"/>
  <c r="S3453" i="5"/>
  <c r="O2756" i="1"/>
  <c r="O3453" i="5" s="1"/>
  <c r="N2756" i="1"/>
  <c r="N3453" i="5" s="1"/>
  <c r="M2756" i="1"/>
  <c r="M3453" i="5" s="1"/>
  <c r="K2756" i="1"/>
  <c r="J2756" i="1"/>
  <c r="J3453" i="5" s="1"/>
  <c r="S3376" i="5"/>
  <c r="O2755" i="1"/>
  <c r="O3376" i="5" s="1"/>
  <c r="N2755" i="1"/>
  <c r="N3376" i="5" s="1"/>
  <c r="M2755" i="1"/>
  <c r="M3376" i="5" s="1"/>
  <c r="K2755" i="1"/>
  <c r="K3376" i="5" s="1"/>
  <c r="J2755" i="1"/>
  <c r="J3376" i="5" s="1"/>
  <c r="S3177" i="5"/>
  <c r="O2754" i="1"/>
  <c r="O3177" i="5" s="1"/>
  <c r="N2754" i="1"/>
  <c r="N3177" i="5" s="1"/>
  <c r="M2754" i="1"/>
  <c r="M3177" i="5" s="1"/>
  <c r="K2754" i="1"/>
  <c r="J2754" i="1"/>
  <c r="J3177" i="5" s="1"/>
  <c r="S3176" i="5"/>
  <c r="O2753" i="1"/>
  <c r="O3176" i="5" s="1"/>
  <c r="N2753" i="1"/>
  <c r="N3176" i="5" s="1"/>
  <c r="M2753" i="1"/>
  <c r="M3176" i="5" s="1"/>
  <c r="K2753" i="1"/>
  <c r="K3176" i="5" s="1"/>
  <c r="J2753" i="1"/>
  <c r="J3176" i="5" s="1"/>
  <c r="S2827" i="5"/>
  <c r="O2752" i="1"/>
  <c r="O2827" i="5" s="1"/>
  <c r="N2752" i="1"/>
  <c r="N2827" i="5" s="1"/>
  <c r="M2752" i="1"/>
  <c r="M2827" i="5" s="1"/>
  <c r="K2752" i="1"/>
  <c r="P2752" i="1" s="1" a="1"/>
  <c r="P2752" i="1" s="1"/>
  <c r="P2827" i="5" s="1"/>
  <c r="J2752" i="1"/>
  <c r="J2827" i="5" s="1"/>
  <c r="S3020" i="5"/>
  <c r="O2751" i="1"/>
  <c r="O3020" i="5" s="1"/>
  <c r="N2751" i="1"/>
  <c r="N3020" i="5" s="1"/>
  <c r="M2751" i="1"/>
  <c r="M3020" i="5" s="1"/>
  <c r="K2751" i="1"/>
  <c r="J2751" i="1"/>
  <c r="J3020" i="5" s="1"/>
  <c r="S3019" i="5"/>
  <c r="O2750" i="1"/>
  <c r="O3019" i="5" s="1"/>
  <c r="N2750" i="1"/>
  <c r="N3019" i="5" s="1"/>
  <c r="M2750" i="1"/>
  <c r="M3019" i="5" s="1"/>
  <c r="K2750" i="1"/>
  <c r="R3019" i="5" s="1"/>
  <c r="J2750" i="1"/>
  <c r="J3019" i="5" s="1"/>
  <c r="S3000" i="5"/>
  <c r="O2749" i="1"/>
  <c r="O3000" i="5" s="1"/>
  <c r="N2749" i="1"/>
  <c r="N3000" i="5" s="1"/>
  <c r="M2749" i="1"/>
  <c r="M3000" i="5" s="1"/>
  <c r="K2749" i="1"/>
  <c r="K3000" i="5" s="1"/>
  <c r="J2749" i="1"/>
  <c r="J3000" i="5" s="1"/>
  <c r="S2999" i="5"/>
  <c r="O2748" i="1"/>
  <c r="O2999" i="5" s="1"/>
  <c r="N2748" i="1"/>
  <c r="N2999" i="5" s="1"/>
  <c r="M2748" i="1"/>
  <c r="M2999" i="5" s="1"/>
  <c r="K2748" i="1"/>
  <c r="J2748" i="1"/>
  <c r="J2999" i="5" s="1"/>
  <c r="S2887" i="5"/>
  <c r="O2747" i="1"/>
  <c r="O2887" i="5" s="1"/>
  <c r="N2747" i="1"/>
  <c r="N2887" i="5" s="1"/>
  <c r="M2747" i="1"/>
  <c r="M2887" i="5" s="1"/>
  <c r="K2747" i="1"/>
  <c r="K2887" i="5" s="1"/>
  <c r="J2747" i="1"/>
  <c r="J2887" i="5" s="1"/>
  <c r="S2886" i="5"/>
  <c r="O2746" i="1"/>
  <c r="O2886" i="5" s="1"/>
  <c r="N2746" i="1"/>
  <c r="N2886" i="5" s="1"/>
  <c r="M2746" i="1"/>
  <c r="M2886" i="5" s="1"/>
  <c r="K2746" i="1"/>
  <c r="J2746" i="1"/>
  <c r="J2886" i="5" s="1"/>
  <c r="S2679" i="5"/>
  <c r="O2745" i="1"/>
  <c r="O2679" i="5" s="1"/>
  <c r="N2745" i="1"/>
  <c r="N2679" i="5" s="1"/>
  <c r="M2745" i="1"/>
  <c r="M2679" i="5" s="1"/>
  <c r="K2745" i="1"/>
  <c r="K2679" i="5" s="1"/>
  <c r="J2745" i="1"/>
  <c r="J2679" i="5" s="1"/>
  <c r="S2678" i="5"/>
  <c r="O2744" i="1"/>
  <c r="O2678" i="5" s="1"/>
  <c r="N2744" i="1"/>
  <c r="N2678" i="5" s="1"/>
  <c r="M2744" i="1"/>
  <c r="M2678" i="5" s="1"/>
  <c r="K2744" i="1"/>
  <c r="J2744" i="1"/>
  <c r="J2678" i="5" s="1"/>
  <c r="S2479" i="5"/>
  <c r="O2743" i="1"/>
  <c r="O2479" i="5" s="1"/>
  <c r="N2743" i="1"/>
  <c r="N2479" i="5" s="1"/>
  <c r="M2743" i="1"/>
  <c r="M2479" i="5" s="1"/>
  <c r="K2743" i="1"/>
  <c r="K2479" i="5" s="1"/>
  <c r="J2743" i="1"/>
  <c r="J2479" i="5" s="1"/>
  <c r="S2478" i="5"/>
  <c r="O2742" i="1"/>
  <c r="O2478" i="5" s="1"/>
  <c r="N2742" i="1"/>
  <c r="N2478" i="5" s="1"/>
  <c r="M2742" i="1"/>
  <c r="M2478" i="5" s="1"/>
  <c r="K2742" i="1"/>
  <c r="J2742" i="1"/>
  <c r="J2478" i="5" s="1"/>
  <c r="S2437" i="5"/>
  <c r="O2741" i="1"/>
  <c r="O2437" i="5" s="1"/>
  <c r="N2741" i="1"/>
  <c r="N2437" i="5" s="1"/>
  <c r="M2741" i="1"/>
  <c r="M2437" i="5" s="1"/>
  <c r="K2741" i="1"/>
  <c r="K2437" i="5" s="1"/>
  <c r="J2741" i="1"/>
  <c r="J2437" i="5" s="1"/>
  <c r="S2409" i="5"/>
  <c r="O2740" i="1"/>
  <c r="O2409" i="5" s="1"/>
  <c r="N2740" i="1"/>
  <c r="N2409" i="5" s="1"/>
  <c r="M2740" i="1"/>
  <c r="M2409" i="5" s="1"/>
  <c r="K2740" i="1"/>
  <c r="P2740" i="1" s="1" a="1"/>
  <c r="P2740" i="1" s="1"/>
  <c r="P2409" i="5" s="1"/>
  <c r="J2740" i="1"/>
  <c r="J2409" i="5" s="1"/>
  <c r="S2408" i="5"/>
  <c r="O2739" i="1"/>
  <c r="O2408" i="5" s="1"/>
  <c r="N2739" i="1"/>
  <c r="N2408" i="5" s="1"/>
  <c r="M2739" i="1"/>
  <c r="M2408" i="5" s="1"/>
  <c r="K2739" i="1"/>
  <c r="U2408" i="5" s="1"/>
  <c r="J2739" i="1"/>
  <c r="J2408" i="5" s="1"/>
  <c r="S2338" i="5"/>
  <c r="O2738" i="1"/>
  <c r="O2338" i="5" s="1"/>
  <c r="N2738" i="1"/>
  <c r="N2338" i="5" s="1"/>
  <c r="M2738" i="1"/>
  <c r="M2338" i="5" s="1"/>
  <c r="K2738" i="1"/>
  <c r="J2738" i="1"/>
  <c r="J2338" i="5" s="1"/>
  <c r="S2097" i="5"/>
  <c r="O2737" i="1"/>
  <c r="O2097" i="5" s="1"/>
  <c r="N2737" i="1"/>
  <c r="N2097" i="5" s="1"/>
  <c r="M2737" i="1"/>
  <c r="M2097" i="5" s="1"/>
  <c r="K2737" i="1"/>
  <c r="U2097" i="5" s="1"/>
  <c r="J2737" i="1"/>
  <c r="J2097" i="5" s="1"/>
  <c r="S2096" i="5"/>
  <c r="O2736" i="1"/>
  <c r="O2096" i="5" s="1"/>
  <c r="N2736" i="1"/>
  <c r="N2096" i="5" s="1"/>
  <c r="M2736" i="1"/>
  <c r="M2096" i="5" s="1"/>
  <c r="K2736" i="1"/>
  <c r="J2736" i="1"/>
  <c r="J2096" i="5" s="1"/>
  <c r="O2735" i="1"/>
  <c r="O1865" i="5" s="1"/>
  <c r="N2735" i="1"/>
  <c r="N1865" i="5" s="1"/>
  <c r="M2735" i="1"/>
  <c r="M1865" i="5" s="1"/>
  <c r="K2735" i="1"/>
  <c r="K1865" i="5" s="1"/>
  <c r="J2735" i="1"/>
  <c r="J1865" i="5" s="1"/>
  <c r="S1864" i="5"/>
  <c r="O2734" i="1"/>
  <c r="O1864" i="5" s="1"/>
  <c r="N2734" i="1"/>
  <c r="N1864" i="5" s="1"/>
  <c r="M2734" i="1"/>
  <c r="M1864" i="5" s="1"/>
  <c r="K2734" i="1"/>
  <c r="R1864" i="5" s="1"/>
  <c r="J2734" i="1"/>
  <c r="J1864" i="5" s="1"/>
  <c r="S1776" i="5"/>
  <c r="O2733" i="1"/>
  <c r="O1776" i="5" s="1"/>
  <c r="N2733" i="1"/>
  <c r="N1776" i="5" s="1"/>
  <c r="M2733" i="1"/>
  <c r="M1776" i="5" s="1"/>
  <c r="K2733" i="1"/>
  <c r="P2733" i="1" s="1" a="1"/>
  <c r="P2733" i="1" s="1"/>
  <c r="P1776" i="5" s="1"/>
  <c r="J2733" i="1"/>
  <c r="J1776" i="5" s="1"/>
  <c r="S1775" i="5"/>
  <c r="O2732" i="1"/>
  <c r="O1775" i="5" s="1"/>
  <c r="N2732" i="1"/>
  <c r="N1775" i="5" s="1"/>
  <c r="M2732" i="1"/>
  <c r="M1775" i="5" s="1"/>
  <c r="K2732" i="1"/>
  <c r="J2732" i="1"/>
  <c r="J1775" i="5" s="1"/>
  <c r="S1748" i="5"/>
  <c r="O2731" i="1"/>
  <c r="O1748" i="5" s="1"/>
  <c r="N2731" i="1"/>
  <c r="N1748" i="5" s="1"/>
  <c r="M2731" i="1"/>
  <c r="M1748" i="5" s="1"/>
  <c r="K2731" i="1"/>
  <c r="J2731" i="1"/>
  <c r="J1748" i="5" s="1"/>
  <c r="S1747" i="5"/>
  <c r="O2730" i="1"/>
  <c r="O1747" i="5" s="1"/>
  <c r="N2730" i="1"/>
  <c r="N1747" i="5" s="1"/>
  <c r="M2730" i="1"/>
  <c r="M1747" i="5" s="1"/>
  <c r="K2730" i="1"/>
  <c r="R1747" i="5" s="1"/>
  <c r="J2730" i="1"/>
  <c r="J1747" i="5" s="1"/>
  <c r="S1679" i="5"/>
  <c r="O2729" i="1"/>
  <c r="O1679" i="5" s="1"/>
  <c r="N2729" i="1"/>
  <c r="N1679" i="5" s="1"/>
  <c r="M2729" i="1"/>
  <c r="M1679" i="5" s="1"/>
  <c r="K2729" i="1"/>
  <c r="U1679" i="5" s="1"/>
  <c r="J2729" i="1"/>
  <c r="J1679" i="5" s="1"/>
  <c r="S1678" i="5"/>
  <c r="O2728" i="1"/>
  <c r="O1678" i="5" s="1"/>
  <c r="N2728" i="1"/>
  <c r="N1678" i="5" s="1"/>
  <c r="M2728" i="1"/>
  <c r="M1678" i="5" s="1"/>
  <c r="K2728" i="1"/>
  <c r="J2728" i="1"/>
  <c r="J1678" i="5" s="1"/>
  <c r="S1488" i="5"/>
  <c r="O2727" i="1"/>
  <c r="O1488" i="5" s="1"/>
  <c r="N2727" i="1"/>
  <c r="N1488" i="5" s="1"/>
  <c r="M2727" i="1"/>
  <c r="M1488" i="5" s="1"/>
  <c r="K2727" i="1"/>
  <c r="U1488" i="5" s="1"/>
  <c r="J2727" i="1"/>
  <c r="J1488" i="5" s="1"/>
  <c r="S1487" i="5"/>
  <c r="O2726" i="1"/>
  <c r="O1487" i="5" s="1"/>
  <c r="N2726" i="1"/>
  <c r="N1487" i="5" s="1"/>
  <c r="M2726" i="1"/>
  <c r="M1487" i="5" s="1"/>
  <c r="K2726" i="1"/>
  <c r="R1487" i="5" s="1"/>
  <c r="J2726" i="1"/>
  <c r="J1487" i="5" s="1"/>
  <c r="S1423" i="5"/>
  <c r="O2725" i="1"/>
  <c r="O1423" i="5" s="1"/>
  <c r="N2725" i="1"/>
  <c r="N1423" i="5" s="1"/>
  <c r="M2725" i="1"/>
  <c r="M1423" i="5" s="1"/>
  <c r="K2725" i="1"/>
  <c r="J2725" i="1"/>
  <c r="J1423" i="5" s="1"/>
  <c r="S1272" i="5"/>
  <c r="O2724" i="1"/>
  <c r="O1272" i="5" s="1"/>
  <c r="N2724" i="1"/>
  <c r="N1272" i="5" s="1"/>
  <c r="M2724" i="1"/>
  <c r="M1272" i="5" s="1"/>
  <c r="K2724" i="1"/>
  <c r="J2724" i="1"/>
  <c r="J1272" i="5" s="1"/>
  <c r="S1271" i="5"/>
  <c r="O2723" i="1"/>
  <c r="O1271" i="5" s="1"/>
  <c r="N2723" i="1"/>
  <c r="M2723" i="1"/>
  <c r="M1271" i="5" s="1"/>
  <c r="K2723" i="1"/>
  <c r="J2723" i="1"/>
  <c r="J1271" i="5" s="1"/>
  <c r="S589" i="5"/>
  <c r="O2722" i="1"/>
  <c r="O589" i="5" s="1"/>
  <c r="N2722" i="1"/>
  <c r="N589" i="5" s="1"/>
  <c r="M2722" i="1"/>
  <c r="M589" i="5" s="1"/>
  <c r="K2722" i="1"/>
  <c r="J2722" i="1"/>
  <c r="J589" i="5" s="1"/>
  <c r="S588" i="5"/>
  <c r="O2721" i="1"/>
  <c r="O588" i="5" s="1"/>
  <c r="N2721" i="1"/>
  <c r="N588" i="5" s="1"/>
  <c r="M2721" i="1"/>
  <c r="M588" i="5" s="1"/>
  <c r="K2721" i="1"/>
  <c r="K588" i="5" s="1"/>
  <c r="J2721" i="1"/>
  <c r="J588" i="5" s="1"/>
  <c r="S3631" i="5"/>
  <c r="O2720" i="1"/>
  <c r="O3631" i="5" s="1"/>
  <c r="N2720" i="1"/>
  <c r="N3631" i="5" s="1"/>
  <c r="M2720" i="1"/>
  <c r="M3631" i="5" s="1"/>
  <c r="K2720" i="1"/>
  <c r="P2720" i="1" s="1" a="1"/>
  <c r="P2720" i="1" s="1"/>
  <c r="P3631" i="5" s="1"/>
  <c r="J2720" i="1"/>
  <c r="J3631" i="5" s="1"/>
  <c r="S3624" i="5"/>
  <c r="O2719" i="1"/>
  <c r="O3624" i="5" s="1"/>
  <c r="N2719" i="1"/>
  <c r="N3624" i="5" s="1"/>
  <c r="M2719" i="1"/>
  <c r="M3624" i="5" s="1"/>
  <c r="K2719" i="1"/>
  <c r="K3624" i="5" s="1"/>
  <c r="J2719" i="1"/>
  <c r="J3624" i="5" s="1"/>
  <c r="S3623" i="5"/>
  <c r="O2718" i="1"/>
  <c r="O3623" i="5" s="1"/>
  <c r="N2718" i="1"/>
  <c r="N3623" i="5" s="1"/>
  <c r="M2718" i="1"/>
  <c r="M3623" i="5" s="1"/>
  <c r="K2718" i="1"/>
  <c r="R3623" i="5" s="1"/>
  <c r="J2718" i="1"/>
  <c r="J3623" i="5" s="1"/>
  <c r="S3610" i="5"/>
  <c r="O2717" i="1"/>
  <c r="O3610" i="5" s="1"/>
  <c r="N2717" i="1"/>
  <c r="N3610" i="5" s="1"/>
  <c r="M2717" i="1"/>
  <c r="M3610" i="5" s="1"/>
  <c r="K2717" i="1"/>
  <c r="J2717" i="1"/>
  <c r="J3610" i="5" s="1"/>
  <c r="S3609" i="5"/>
  <c r="O2716" i="1"/>
  <c r="O3609" i="5" s="1"/>
  <c r="N2716" i="1"/>
  <c r="N3609" i="5" s="1"/>
  <c r="M2716" i="1"/>
  <c r="M3609" i="5" s="1"/>
  <c r="K2716" i="1"/>
  <c r="J2716" i="1"/>
  <c r="J3609" i="5" s="1"/>
  <c r="S3375" i="5"/>
  <c r="O2715" i="1"/>
  <c r="O3375" i="5" s="1"/>
  <c r="N2715" i="1"/>
  <c r="N3375" i="5" s="1"/>
  <c r="M2715" i="1"/>
  <c r="M3375" i="5" s="1"/>
  <c r="K2715" i="1"/>
  <c r="J2715" i="1"/>
  <c r="J3375" i="5" s="1"/>
  <c r="S2851" i="5"/>
  <c r="O2714" i="1"/>
  <c r="O2851" i="5" s="1"/>
  <c r="N2714" i="1"/>
  <c r="N2851" i="5" s="1"/>
  <c r="M2714" i="1"/>
  <c r="M2851" i="5" s="1"/>
  <c r="K2714" i="1"/>
  <c r="J2714" i="1"/>
  <c r="J2851" i="5" s="1"/>
  <c r="S2850" i="5"/>
  <c r="O2713" i="1"/>
  <c r="O2850" i="5" s="1"/>
  <c r="N2713" i="1"/>
  <c r="N2850" i="5" s="1"/>
  <c r="M2713" i="1"/>
  <c r="M2850" i="5" s="1"/>
  <c r="K2713" i="1"/>
  <c r="U2850" i="5" s="1"/>
  <c r="J2713" i="1"/>
  <c r="J2850" i="5" s="1"/>
  <c r="S2686" i="5"/>
  <c r="O2712" i="1"/>
  <c r="O2686" i="5" s="1"/>
  <c r="N2712" i="1"/>
  <c r="N2686" i="5" s="1"/>
  <c r="M2712" i="1"/>
  <c r="M2686" i="5" s="1"/>
  <c r="K2712" i="1"/>
  <c r="J2712" i="1"/>
  <c r="J2686" i="5" s="1"/>
  <c r="S2885" i="5"/>
  <c r="O2711" i="1"/>
  <c r="O2885" i="5" s="1"/>
  <c r="N2711" i="1"/>
  <c r="N2885" i="5" s="1"/>
  <c r="M2711" i="1"/>
  <c r="M2885" i="5" s="1"/>
  <c r="K2711" i="1"/>
  <c r="U2885" i="5" s="1"/>
  <c r="J2711" i="1"/>
  <c r="J2885" i="5" s="1"/>
  <c r="S2884" i="5"/>
  <c r="O2710" i="1"/>
  <c r="O2884" i="5" s="1"/>
  <c r="N2710" i="1"/>
  <c r="N2884" i="5" s="1"/>
  <c r="M2710" i="1"/>
  <c r="M2884" i="5" s="1"/>
  <c r="K2710" i="1"/>
  <c r="J2710" i="1"/>
  <c r="J2884" i="5" s="1"/>
  <c r="S2713" i="5"/>
  <c r="O2709" i="1"/>
  <c r="O2713" i="5" s="1"/>
  <c r="N2709" i="1"/>
  <c r="M2709" i="1"/>
  <c r="M2713" i="5" s="1"/>
  <c r="K2709" i="1"/>
  <c r="U2713" i="5" s="1"/>
  <c r="J2709" i="1"/>
  <c r="J2713" i="5" s="1"/>
  <c r="S2055" i="5"/>
  <c r="O2708" i="1"/>
  <c r="O2055" i="5" s="1"/>
  <c r="N2708" i="1"/>
  <c r="N2055" i="5" s="1"/>
  <c r="M2708" i="1"/>
  <c r="M2055" i="5" s="1"/>
  <c r="K2708" i="1"/>
  <c r="P2708" i="1" s="1" a="1"/>
  <c r="P2708" i="1" s="1"/>
  <c r="P2055" i="5" s="1"/>
  <c r="J2708" i="1"/>
  <c r="J2055" i="5" s="1"/>
  <c r="S2024" i="5"/>
  <c r="O2707" i="1"/>
  <c r="O2024" i="5" s="1"/>
  <c r="N2707" i="1"/>
  <c r="N2024" i="5" s="1"/>
  <c r="M2707" i="1"/>
  <c r="M2024" i="5" s="1"/>
  <c r="K2707" i="1"/>
  <c r="K2024" i="5" s="1"/>
  <c r="J2707" i="1"/>
  <c r="J2024" i="5" s="1"/>
  <c r="S2023" i="5"/>
  <c r="O2706" i="1"/>
  <c r="O2023" i="5" s="1"/>
  <c r="N2706" i="1"/>
  <c r="N2023" i="5" s="1"/>
  <c r="M2706" i="1"/>
  <c r="M2023" i="5" s="1"/>
  <c r="K2706" i="1"/>
  <c r="J2706" i="1"/>
  <c r="J2023" i="5" s="1"/>
  <c r="S1987" i="5"/>
  <c r="O2705" i="1"/>
  <c r="O1987" i="5" s="1"/>
  <c r="N2705" i="1"/>
  <c r="N1987" i="5" s="1"/>
  <c r="M2705" i="1"/>
  <c r="M1987" i="5" s="1"/>
  <c r="K2705" i="1"/>
  <c r="J2705" i="1"/>
  <c r="J1987" i="5" s="1"/>
  <c r="S1941" i="5"/>
  <c r="O2704" i="1"/>
  <c r="O1941" i="5" s="1"/>
  <c r="N2704" i="1"/>
  <c r="N1941" i="5" s="1"/>
  <c r="M2704" i="1"/>
  <c r="M1941" i="5" s="1"/>
  <c r="K2704" i="1"/>
  <c r="J2704" i="1"/>
  <c r="J1941" i="5" s="1"/>
  <c r="S1940" i="5"/>
  <c r="O2703" i="1"/>
  <c r="O1940" i="5" s="1"/>
  <c r="N2703" i="1"/>
  <c r="N1940" i="5" s="1"/>
  <c r="M2703" i="1"/>
  <c r="M1940" i="5" s="1"/>
  <c r="K2703" i="1"/>
  <c r="U1940" i="5" s="1"/>
  <c r="J2703" i="1"/>
  <c r="J1940" i="5" s="1"/>
  <c r="S1568" i="5"/>
  <c r="O2702" i="1"/>
  <c r="O1568" i="5" s="1"/>
  <c r="N2702" i="1"/>
  <c r="N1568" i="5" s="1"/>
  <c r="M2702" i="1"/>
  <c r="M1568" i="5" s="1"/>
  <c r="K2702" i="1"/>
  <c r="R1568" i="5" s="1"/>
  <c r="J2702" i="1"/>
  <c r="J1568" i="5" s="1"/>
  <c r="S1543" i="5"/>
  <c r="O2701" i="1"/>
  <c r="O1543" i="5" s="1"/>
  <c r="N2701" i="1"/>
  <c r="N1543" i="5" s="1"/>
  <c r="M2701" i="1"/>
  <c r="M1543" i="5" s="1"/>
  <c r="K2701" i="1"/>
  <c r="U1543" i="5" s="1"/>
  <c r="J2701" i="1"/>
  <c r="J1543" i="5" s="1"/>
  <c r="S1542" i="5"/>
  <c r="O2700" i="1"/>
  <c r="O1542" i="5" s="1"/>
  <c r="N2700" i="1"/>
  <c r="N1542" i="5" s="1"/>
  <c r="M2700" i="1"/>
  <c r="M1542" i="5" s="1"/>
  <c r="K2700" i="1"/>
  <c r="J2700" i="1"/>
  <c r="J1542" i="5" s="1"/>
  <c r="S3396" i="5"/>
  <c r="O2699" i="1"/>
  <c r="O3396" i="5" s="1"/>
  <c r="N2699" i="1"/>
  <c r="N3396" i="5" s="1"/>
  <c r="M2699" i="1"/>
  <c r="M3396" i="5" s="1"/>
  <c r="K2699" i="1"/>
  <c r="K3396" i="5" s="1"/>
  <c r="J2699" i="1"/>
  <c r="J3396" i="5" s="1"/>
  <c r="S3374" i="5"/>
  <c r="O2698" i="1"/>
  <c r="O3374" i="5" s="1"/>
  <c r="N2698" i="1"/>
  <c r="N3374" i="5" s="1"/>
  <c r="M2698" i="1"/>
  <c r="M3374" i="5" s="1"/>
  <c r="K2698" i="1"/>
  <c r="R3374" i="5" s="1"/>
  <c r="J2698" i="1"/>
  <c r="J3374" i="5" s="1"/>
  <c r="S2337" i="5"/>
  <c r="O2697" i="1"/>
  <c r="O2337" i="5" s="1"/>
  <c r="N2697" i="1"/>
  <c r="N2337" i="5" s="1"/>
  <c r="M2697" i="1"/>
  <c r="M2337" i="5" s="1"/>
  <c r="K2697" i="1"/>
  <c r="K2337" i="5" s="1"/>
  <c r="J2697" i="1"/>
  <c r="J2337" i="5" s="1"/>
  <c r="S2336" i="5"/>
  <c r="O2696" i="1"/>
  <c r="O2336" i="5" s="1"/>
  <c r="N2696" i="1"/>
  <c r="N2336" i="5" s="1"/>
  <c r="M2696" i="1"/>
  <c r="M2336" i="5" s="1"/>
  <c r="K2696" i="1"/>
  <c r="J2696" i="1"/>
  <c r="J2336" i="5" s="1"/>
  <c r="S2204" i="5"/>
  <c r="O2695" i="1"/>
  <c r="O2204" i="5" s="1"/>
  <c r="N2695" i="1"/>
  <c r="N2204" i="5" s="1"/>
  <c r="M2695" i="1"/>
  <c r="M2204" i="5" s="1"/>
  <c r="K2695" i="1"/>
  <c r="K2204" i="5" s="1"/>
  <c r="J2695" i="1"/>
  <c r="J2204" i="5" s="1"/>
  <c r="S2203" i="5"/>
  <c r="O2694" i="1"/>
  <c r="O2203" i="5" s="1"/>
  <c r="N2694" i="1"/>
  <c r="N2203" i="5" s="1"/>
  <c r="M2694" i="1"/>
  <c r="M2203" i="5" s="1"/>
  <c r="K2694" i="1"/>
  <c r="J2694" i="1"/>
  <c r="J2203" i="5" s="1"/>
  <c r="S381" i="5"/>
  <c r="O2693" i="1"/>
  <c r="O381" i="5" s="1"/>
  <c r="N2693" i="1"/>
  <c r="N381" i="5" s="1"/>
  <c r="M2693" i="1"/>
  <c r="M381" i="5" s="1"/>
  <c r="K2693" i="1"/>
  <c r="K381" i="5" s="1"/>
  <c r="J2693" i="1"/>
  <c r="J381" i="5" s="1"/>
  <c r="S3373" i="5"/>
  <c r="O2692" i="1"/>
  <c r="O3373" i="5" s="1"/>
  <c r="N2692" i="1"/>
  <c r="N3373" i="5" s="1"/>
  <c r="M2692" i="1"/>
  <c r="M3373" i="5" s="1"/>
  <c r="K2692" i="1"/>
  <c r="J2692" i="1"/>
  <c r="J3373" i="5" s="1"/>
  <c r="S3372" i="5"/>
  <c r="O2691" i="1"/>
  <c r="O3372" i="5" s="1"/>
  <c r="N2691" i="1"/>
  <c r="N3372" i="5" s="1"/>
  <c r="M2691" i="1"/>
  <c r="M3372" i="5" s="1"/>
  <c r="K2691" i="1"/>
  <c r="P2691" i="1" s="1" a="1"/>
  <c r="P2691" i="1" s="1"/>
  <c r="P3372" i="5" s="1"/>
  <c r="J2691" i="1"/>
  <c r="J3372" i="5" s="1"/>
  <c r="S2903" i="5"/>
  <c r="O2690" i="1"/>
  <c r="O2903" i="5" s="1"/>
  <c r="N2690" i="1"/>
  <c r="N2903" i="5" s="1"/>
  <c r="M2690" i="1"/>
  <c r="M2903" i="5" s="1"/>
  <c r="K2690" i="1"/>
  <c r="J2690" i="1"/>
  <c r="J2903" i="5" s="1"/>
  <c r="S2902" i="5"/>
  <c r="O2689" i="1"/>
  <c r="O2902" i="5" s="1"/>
  <c r="N2689" i="1"/>
  <c r="N2902" i="5" s="1"/>
  <c r="M2689" i="1"/>
  <c r="M2902" i="5" s="1"/>
  <c r="K2689" i="1"/>
  <c r="J2689" i="1"/>
  <c r="J2902" i="5" s="1"/>
  <c r="S3218" i="5"/>
  <c r="O2688" i="1"/>
  <c r="O3218" i="5" s="1"/>
  <c r="N2688" i="1"/>
  <c r="N3218" i="5" s="1"/>
  <c r="M2688" i="1"/>
  <c r="M3218" i="5" s="1"/>
  <c r="K2688" i="1"/>
  <c r="P2688" i="1" s="1" a="1"/>
  <c r="P2688" i="1" s="1"/>
  <c r="P3218" i="5" s="1"/>
  <c r="J2688" i="1"/>
  <c r="J3218" i="5" s="1"/>
  <c r="S3070" i="5"/>
  <c r="O2687" i="1"/>
  <c r="O3070" i="5" s="1"/>
  <c r="N2687" i="1"/>
  <c r="M2687" i="1"/>
  <c r="M3070" i="5" s="1"/>
  <c r="K2687" i="1"/>
  <c r="J2687" i="1"/>
  <c r="J3070" i="5" s="1"/>
  <c r="S3069" i="5"/>
  <c r="O2686" i="1"/>
  <c r="O3069" i="5" s="1"/>
  <c r="N2686" i="1"/>
  <c r="N3069" i="5" s="1"/>
  <c r="M2686" i="1"/>
  <c r="M3069" i="5" s="1"/>
  <c r="K2686" i="1"/>
  <c r="R3069" i="5" s="1"/>
  <c r="J2686" i="1"/>
  <c r="J3069" i="5" s="1"/>
  <c r="S2054" i="5"/>
  <c r="O2685" i="1"/>
  <c r="O2054" i="5" s="1"/>
  <c r="N2685" i="1"/>
  <c r="N2054" i="5" s="1"/>
  <c r="M2685" i="1"/>
  <c r="M2054" i="5" s="1"/>
  <c r="K2685" i="1"/>
  <c r="J2685" i="1"/>
  <c r="J2054" i="5" s="1"/>
  <c r="S2053" i="5"/>
  <c r="O2684" i="1"/>
  <c r="O2053" i="5" s="1"/>
  <c r="N2684" i="1"/>
  <c r="N2053" i="5" s="1"/>
  <c r="M2684" i="1"/>
  <c r="M2053" i="5" s="1"/>
  <c r="K2684" i="1"/>
  <c r="J2684" i="1"/>
  <c r="J2053" i="5" s="1"/>
  <c r="S1701" i="5"/>
  <c r="O2683" i="1"/>
  <c r="O1701" i="5" s="1"/>
  <c r="N2683" i="1"/>
  <c r="N1701" i="5" s="1"/>
  <c r="M2683" i="1"/>
  <c r="M1701" i="5" s="1"/>
  <c r="K2683" i="1"/>
  <c r="K1701" i="5" s="1"/>
  <c r="J2683" i="1"/>
  <c r="J1701" i="5" s="1"/>
  <c r="S1700" i="5"/>
  <c r="O2682" i="1"/>
  <c r="O1700" i="5" s="1"/>
  <c r="N2682" i="1"/>
  <c r="N1700" i="5" s="1"/>
  <c r="M2682" i="1"/>
  <c r="M1700" i="5" s="1"/>
  <c r="K2682" i="1"/>
  <c r="J2682" i="1"/>
  <c r="J1700" i="5" s="1"/>
  <c r="S1326" i="5"/>
  <c r="O2681" i="1"/>
  <c r="O1326" i="5" s="1"/>
  <c r="N2681" i="1"/>
  <c r="N1326" i="5" s="1"/>
  <c r="M2681" i="1"/>
  <c r="M1326" i="5" s="1"/>
  <c r="K2681" i="1"/>
  <c r="U1326" i="5" s="1"/>
  <c r="J2681" i="1"/>
  <c r="J1326" i="5" s="1"/>
  <c r="S1325" i="5"/>
  <c r="O2680" i="1"/>
  <c r="O1325" i="5" s="1"/>
  <c r="N2680" i="1"/>
  <c r="N1325" i="5" s="1"/>
  <c r="M2680" i="1"/>
  <c r="M1325" i="5" s="1"/>
  <c r="K2680" i="1"/>
  <c r="J2680" i="1"/>
  <c r="J1325" i="5" s="1"/>
  <c r="S2291" i="5"/>
  <c r="O2679" i="1"/>
  <c r="O2291" i="5" s="1"/>
  <c r="N2679" i="1"/>
  <c r="N2291" i="5" s="1"/>
  <c r="M2679" i="1"/>
  <c r="M2291" i="5" s="1"/>
  <c r="K2679" i="1"/>
  <c r="J2679" i="1"/>
  <c r="J2291" i="5" s="1"/>
  <c r="S2290" i="5"/>
  <c r="O2678" i="1"/>
  <c r="O2290" i="5" s="1"/>
  <c r="N2678" i="1"/>
  <c r="N2290" i="5" s="1"/>
  <c r="M2678" i="1"/>
  <c r="M2290" i="5" s="1"/>
  <c r="K2678" i="1"/>
  <c r="J2678" i="1"/>
  <c r="J2290" i="5" s="1"/>
  <c r="S2879" i="5"/>
  <c r="O2677" i="1"/>
  <c r="O2879" i="5" s="1"/>
  <c r="N2677" i="1"/>
  <c r="N2879" i="5" s="1"/>
  <c r="M2677" i="1"/>
  <c r="M2879" i="5" s="1"/>
  <c r="K2677" i="1"/>
  <c r="K2879" i="5" s="1"/>
  <c r="J2677" i="1"/>
  <c r="J2879" i="5" s="1"/>
  <c r="S240" i="5"/>
  <c r="O2676" i="1"/>
  <c r="O240" i="5" s="1"/>
  <c r="N2676" i="1"/>
  <c r="N240" i="5" s="1"/>
  <c r="M2676" i="1"/>
  <c r="M240" i="5" s="1"/>
  <c r="K2676" i="1"/>
  <c r="P2676" i="1" s="1" a="1"/>
  <c r="P2676" i="1" s="1"/>
  <c r="P240" i="5" s="1"/>
  <c r="J2676" i="1"/>
  <c r="J240" i="5" s="1"/>
  <c r="S239" i="5"/>
  <c r="O2675" i="1"/>
  <c r="O239" i="5" s="1"/>
  <c r="N2675" i="1"/>
  <c r="N239" i="5" s="1"/>
  <c r="M2675" i="1"/>
  <c r="M239" i="5" s="1"/>
  <c r="K2675" i="1"/>
  <c r="K239" i="5" s="1"/>
  <c r="J2675" i="1"/>
  <c r="J239" i="5" s="1"/>
  <c r="S1885" i="5"/>
  <c r="O2674" i="1"/>
  <c r="O1885" i="5" s="1"/>
  <c r="N2674" i="1"/>
  <c r="N1885" i="5" s="1"/>
  <c r="M2674" i="1"/>
  <c r="M1885" i="5" s="1"/>
  <c r="K2674" i="1"/>
  <c r="J2674" i="1"/>
  <c r="J1885" i="5" s="1"/>
  <c r="S3371" i="5"/>
  <c r="O2673" i="1"/>
  <c r="O3371" i="5" s="1"/>
  <c r="N2673" i="1"/>
  <c r="N3371" i="5" s="1"/>
  <c r="M2673" i="1"/>
  <c r="M3371" i="5" s="1"/>
  <c r="K2673" i="1"/>
  <c r="K3371" i="5" s="1"/>
  <c r="J2673" i="1"/>
  <c r="J3371" i="5" s="1"/>
  <c r="S3413" i="5"/>
  <c r="O2672" i="1"/>
  <c r="O3413" i="5" s="1"/>
  <c r="N2672" i="1"/>
  <c r="N3413" i="5" s="1"/>
  <c r="M2672" i="1"/>
  <c r="M3413" i="5" s="1"/>
  <c r="K2672" i="1"/>
  <c r="J2672" i="1"/>
  <c r="J3413" i="5" s="1"/>
  <c r="S3412" i="5"/>
  <c r="O2671" i="1"/>
  <c r="O3412" i="5" s="1"/>
  <c r="N2671" i="1"/>
  <c r="N3412" i="5" s="1"/>
  <c r="M2671" i="1"/>
  <c r="M3412" i="5" s="1"/>
  <c r="K2671" i="1"/>
  <c r="J2671" i="1"/>
  <c r="J3412" i="5" s="1"/>
  <c r="S3018" i="5"/>
  <c r="O2670" i="1"/>
  <c r="O3018" i="5" s="1"/>
  <c r="N2670" i="1"/>
  <c r="N3018" i="5" s="1"/>
  <c r="M2670" i="1"/>
  <c r="M3018" i="5" s="1"/>
  <c r="K2670" i="1"/>
  <c r="R3018" i="5" s="1"/>
  <c r="J2670" i="1"/>
  <c r="J3018" i="5" s="1"/>
  <c r="S3017" i="5"/>
  <c r="O2669" i="1"/>
  <c r="O3017" i="5" s="1"/>
  <c r="N2669" i="1"/>
  <c r="N3017" i="5" s="1"/>
  <c r="M2669" i="1"/>
  <c r="M3017" i="5" s="1"/>
  <c r="K2669" i="1"/>
  <c r="K3017" i="5" s="1"/>
  <c r="J2669" i="1"/>
  <c r="J3017" i="5" s="1"/>
  <c r="S1699" i="5"/>
  <c r="O2668" i="1"/>
  <c r="O1699" i="5" s="1"/>
  <c r="N2668" i="1"/>
  <c r="N1699" i="5" s="1"/>
  <c r="M2668" i="1"/>
  <c r="M1699" i="5" s="1"/>
  <c r="K2668" i="1"/>
  <c r="J2668" i="1"/>
  <c r="J1699" i="5" s="1"/>
  <c r="S748" i="5"/>
  <c r="O2667" i="1"/>
  <c r="O748" i="5" s="1"/>
  <c r="N2667" i="1"/>
  <c r="N748" i="5" s="1"/>
  <c r="M2667" i="1"/>
  <c r="M748" i="5" s="1"/>
  <c r="K2667" i="1"/>
  <c r="J2667" i="1"/>
  <c r="J748" i="5" s="1"/>
  <c r="S2801" i="5"/>
  <c r="O2666" i="1"/>
  <c r="O2801" i="5" s="1"/>
  <c r="N2666" i="1"/>
  <c r="N2801" i="5" s="1"/>
  <c r="M2666" i="1"/>
  <c r="M2801" i="5" s="1"/>
  <c r="K2666" i="1"/>
  <c r="R2801" i="5" s="1"/>
  <c r="J2666" i="1"/>
  <c r="J2801" i="5" s="1"/>
  <c r="S2800" i="5"/>
  <c r="O2665" i="1"/>
  <c r="O2800" i="5" s="1"/>
  <c r="N2665" i="1"/>
  <c r="N2800" i="5" s="1"/>
  <c r="M2665" i="1"/>
  <c r="M2800" i="5" s="1"/>
  <c r="K2665" i="1"/>
  <c r="J2665" i="1"/>
  <c r="J2800" i="5" s="1"/>
  <c r="S2230" i="5"/>
  <c r="O2664" i="1"/>
  <c r="O2230" i="5" s="1"/>
  <c r="N2664" i="1"/>
  <c r="N2230" i="5" s="1"/>
  <c r="M2664" i="1"/>
  <c r="M2230" i="5" s="1"/>
  <c r="K2664" i="1"/>
  <c r="J2664" i="1"/>
  <c r="J2230" i="5" s="1"/>
  <c r="S2229" i="5"/>
  <c r="O2663" i="1"/>
  <c r="O2229" i="5" s="1"/>
  <c r="N2663" i="1"/>
  <c r="N2229" i="5" s="1"/>
  <c r="M2663" i="1"/>
  <c r="M2229" i="5" s="1"/>
  <c r="K2663" i="1"/>
  <c r="K2229" i="5" s="1"/>
  <c r="J2663" i="1"/>
  <c r="J2229" i="5" s="1"/>
  <c r="S1634" i="5"/>
  <c r="O2662" i="1"/>
  <c r="O1634" i="5" s="1"/>
  <c r="N2662" i="1"/>
  <c r="N1634" i="5" s="1"/>
  <c r="M2662" i="1"/>
  <c r="M1634" i="5" s="1"/>
  <c r="K2662" i="1"/>
  <c r="J2662" i="1"/>
  <c r="J1634" i="5" s="1"/>
  <c r="S2242" i="5"/>
  <c r="O2661" i="1"/>
  <c r="O2242" i="5" s="1"/>
  <c r="N2661" i="1"/>
  <c r="N2242" i="5" s="1"/>
  <c r="M2661" i="1"/>
  <c r="M2242" i="5" s="1"/>
  <c r="K2661" i="1"/>
  <c r="J2661" i="1"/>
  <c r="J2242" i="5" s="1"/>
  <c r="S794" i="5"/>
  <c r="O2660" i="1"/>
  <c r="O794" i="5" s="1"/>
  <c r="N2660" i="1"/>
  <c r="N794" i="5" s="1"/>
  <c r="M2660" i="1"/>
  <c r="M794" i="5" s="1"/>
  <c r="K2660" i="1"/>
  <c r="J2660" i="1"/>
  <c r="J794" i="5" s="1"/>
  <c r="S793" i="5"/>
  <c r="O2659" i="1"/>
  <c r="O793" i="5" s="1"/>
  <c r="N2659" i="1"/>
  <c r="N793" i="5" s="1"/>
  <c r="M2659" i="1"/>
  <c r="M793" i="5" s="1"/>
  <c r="K2659" i="1"/>
  <c r="J2659" i="1"/>
  <c r="J793" i="5" s="1"/>
  <c r="S481" i="5"/>
  <c r="O2658" i="1"/>
  <c r="O481" i="5" s="1"/>
  <c r="N2658" i="1"/>
  <c r="N481" i="5" s="1"/>
  <c r="M2658" i="1"/>
  <c r="M481" i="5" s="1"/>
  <c r="K2658" i="1"/>
  <c r="J2658" i="1"/>
  <c r="J481" i="5" s="1"/>
  <c r="S480" i="5"/>
  <c r="O2657" i="1"/>
  <c r="O480" i="5" s="1"/>
  <c r="N2657" i="1"/>
  <c r="N480" i="5" s="1"/>
  <c r="M2657" i="1"/>
  <c r="M480" i="5" s="1"/>
  <c r="K2657" i="1"/>
  <c r="J2657" i="1"/>
  <c r="J480" i="5" s="1"/>
  <c r="S712" i="5"/>
  <c r="O2656" i="1"/>
  <c r="O712" i="5" s="1"/>
  <c r="N2656" i="1"/>
  <c r="N712" i="5" s="1"/>
  <c r="M2656" i="1"/>
  <c r="M712" i="5" s="1"/>
  <c r="K2656" i="1"/>
  <c r="P2656" i="1" s="1" a="1"/>
  <c r="P2656" i="1" s="1"/>
  <c r="P712" i="5" s="1"/>
  <c r="J2656" i="1"/>
  <c r="J712" i="5" s="1"/>
  <c r="S2737" i="5"/>
  <c r="O2655" i="1"/>
  <c r="O2737" i="5" s="1"/>
  <c r="N2655" i="1"/>
  <c r="N2737" i="5" s="1"/>
  <c r="M2655" i="1"/>
  <c r="M2737" i="5" s="1"/>
  <c r="K2655" i="1"/>
  <c r="J2655" i="1"/>
  <c r="J2737" i="5" s="1"/>
  <c r="S2736" i="5"/>
  <c r="O2654" i="1"/>
  <c r="O2736" i="5" s="1"/>
  <c r="N2654" i="1"/>
  <c r="N2736" i="5" s="1"/>
  <c r="M2654" i="1"/>
  <c r="M2736" i="5" s="1"/>
  <c r="K2654" i="1"/>
  <c r="R2736" i="5" s="1"/>
  <c r="J2654" i="1"/>
  <c r="J2736" i="5" s="1"/>
  <c r="S1209" i="5"/>
  <c r="O2653" i="1"/>
  <c r="O1209" i="5" s="1"/>
  <c r="N2653" i="1"/>
  <c r="N1209" i="5" s="1"/>
  <c r="M2653" i="1"/>
  <c r="M1209" i="5" s="1"/>
  <c r="K2653" i="1"/>
  <c r="J2653" i="1"/>
  <c r="J1209" i="5" s="1"/>
  <c r="S1208" i="5"/>
  <c r="O2652" i="1"/>
  <c r="O1208" i="5" s="1"/>
  <c r="N2652" i="1"/>
  <c r="N1208" i="5" s="1"/>
  <c r="M2652" i="1"/>
  <c r="M1208" i="5" s="1"/>
  <c r="K2652" i="1"/>
  <c r="J2652" i="1"/>
  <c r="J1208" i="5" s="1"/>
  <c r="S120" i="5"/>
  <c r="O2651" i="1"/>
  <c r="O120" i="5" s="1"/>
  <c r="N2651" i="1"/>
  <c r="N120" i="5" s="1"/>
  <c r="M2651" i="1"/>
  <c r="M120" i="5" s="1"/>
  <c r="K2651" i="1"/>
  <c r="K120" i="5" s="1"/>
  <c r="J2651" i="1"/>
  <c r="J120" i="5" s="1"/>
  <c r="S1486" i="5"/>
  <c r="O2650" i="1"/>
  <c r="O1486" i="5" s="1"/>
  <c r="N2650" i="1"/>
  <c r="N1486" i="5" s="1"/>
  <c r="M2650" i="1"/>
  <c r="M1486" i="5" s="1"/>
  <c r="K2650" i="1"/>
  <c r="J2650" i="1"/>
  <c r="J1486" i="5" s="1"/>
  <c r="S702" i="5"/>
  <c r="O2649" i="1"/>
  <c r="O702" i="5" s="1"/>
  <c r="N2649" i="1"/>
  <c r="N702" i="5" s="1"/>
  <c r="M2649" i="1"/>
  <c r="M702" i="5" s="1"/>
  <c r="K2649" i="1"/>
  <c r="K702" i="5" s="1"/>
  <c r="J2649" i="1"/>
  <c r="J702" i="5" s="1"/>
  <c r="S4036" i="5"/>
  <c r="O2648" i="1"/>
  <c r="O4036" i="5" s="1"/>
  <c r="N2648" i="1"/>
  <c r="N4036" i="5" s="1"/>
  <c r="M2648" i="1"/>
  <c r="M4036" i="5" s="1"/>
  <c r="K2648" i="1"/>
  <c r="J2648" i="1"/>
  <c r="J4036" i="5" s="1"/>
  <c r="S4035" i="5"/>
  <c r="O2647" i="1"/>
  <c r="O4035" i="5" s="1"/>
  <c r="N2647" i="1"/>
  <c r="N4035" i="5" s="1"/>
  <c r="M2647" i="1"/>
  <c r="M4035" i="5" s="1"/>
  <c r="K2647" i="1"/>
  <c r="K4035" i="5" s="1"/>
  <c r="J2647" i="1"/>
  <c r="J4035" i="5" s="1"/>
  <c r="S2090" i="5"/>
  <c r="O2646" i="1"/>
  <c r="O2090" i="5" s="1"/>
  <c r="N2646" i="1"/>
  <c r="N2090" i="5" s="1"/>
  <c r="M2646" i="1"/>
  <c r="M2090" i="5" s="1"/>
  <c r="K2646" i="1"/>
  <c r="J2646" i="1"/>
  <c r="J2090" i="5" s="1"/>
  <c r="S2089" i="5"/>
  <c r="O2645" i="1"/>
  <c r="O2089" i="5" s="1"/>
  <c r="N2645" i="1"/>
  <c r="N2089" i="5" s="1"/>
  <c r="M2645" i="1"/>
  <c r="M2089" i="5" s="1"/>
  <c r="K2645" i="1"/>
  <c r="K2089" i="5" s="1"/>
  <c r="J2645" i="1"/>
  <c r="J2089" i="5" s="1"/>
  <c r="S1986" i="5"/>
  <c r="O2644" i="1"/>
  <c r="O1986" i="5" s="1"/>
  <c r="N2644" i="1"/>
  <c r="N1986" i="5" s="1"/>
  <c r="M2644" i="1"/>
  <c r="M1986" i="5" s="1"/>
  <c r="K2644" i="1"/>
  <c r="P2644" i="1" s="1" a="1"/>
  <c r="P2644" i="1" s="1"/>
  <c r="P1986" i="5" s="1"/>
  <c r="J2644" i="1"/>
  <c r="J1986" i="5" s="1"/>
  <c r="S1698" i="5"/>
  <c r="O2643" i="1"/>
  <c r="O1698" i="5" s="1"/>
  <c r="N2643" i="1"/>
  <c r="N1698" i="5" s="1"/>
  <c r="M2643" i="1"/>
  <c r="M1698" i="5" s="1"/>
  <c r="K2643" i="1"/>
  <c r="K1698" i="5" s="1"/>
  <c r="J2643" i="1"/>
  <c r="J1698" i="5" s="1"/>
  <c r="S1349" i="5"/>
  <c r="O2642" i="1"/>
  <c r="O1349" i="5" s="1"/>
  <c r="N2642" i="1"/>
  <c r="N1349" i="5" s="1"/>
  <c r="M2642" i="1"/>
  <c r="M1349" i="5" s="1"/>
  <c r="K2642" i="1"/>
  <c r="J2642" i="1"/>
  <c r="J1349" i="5" s="1"/>
  <c r="S1348" i="5"/>
  <c r="O2641" i="1"/>
  <c r="O1348" i="5" s="1"/>
  <c r="N2641" i="1"/>
  <c r="N1348" i="5" s="1"/>
  <c r="M2641" i="1"/>
  <c r="M1348" i="5" s="1"/>
  <c r="K2641" i="1"/>
  <c r="J2641" i="1"/>
  <c r="J1348" i="5" s="1"/>
  <c r="S690" i="5"/>
  <c r="O2640" i="1"/>
  <c r="O690" i="5" s="1"/>
  <c r="N2640" i="1"/>
  <c r="N690" i="5" s="1"/>
  <c r="M2640" i="1"/>
  <c r="M690" i="5" s="1"/>
  <c r="K2640" i="1"/>
  <c r="J2640" i="1"/>
  <c r="J690" i="5" s="1"/>
  <c r="S689" i="5"/>
  <c r="O2639" i="1"/>
  <c r="O689" i="5" s="1"/>
  <c r="N2639" i="1"/>
  <c r="N689" i="5" s="1"/>
  <c r="M2639" i="1"/>
  <c r="M689" i="5" s="1"/>
  <c r="K2639" i="1"/>
  <c r="J2639" i="1"/>
  <c r="J689" i="5" s="1"/>
  <c r="S154" i="5"/>
  <c r="O2638" i="1"/>
  <c r="O154" i="5" s="1"/>
  <c r="N2638" i="1"/>
  <c r="N154" i="5" s="1"/>
  <c r="M2638" i="1"/>
  <c r="M154" i="5" s="1"/>
  <c r="K2638" i="1"/>
  <c r="R154" i="5" s="1"/>
  <c r="J2638" i="1"/>
  <c r="J154" i="5" s="1"/>
  <c r="S153" i="5"/>
  <c r="O2637" i="1"/>
  <c r="O153" i="5" s="1"/>
  <c r="N2637" i="1"/>
  <c r="N153" i="5" s="1"/>
  <c r="M2637" i="1"/>
  <c r="M153" i="5" s="1"/>
  <c r="K2637" i="1"/>
  <c r="U153" i="5" s="1"/>
  <c r="J2637" i="1"/>
  <c r="J153" i="5" s="1"/>
  <c r="S2765" i="5"/>
  <c r="O2636" i="1"/>
  <c r="O2765" i="5" s="1"/>
  <c r="N2636" i="1"/>
  <c r="N2765" i="5" s="1"/>
  <c r="M2636" i="1"/>
  <c r="M2765" i="5" s="1"/>
  <c r="K2636" i="1"/>
  <c r="J2636" i="1"/>
  <c r="J2765" i="5" s="1"/>
  <c r="S2764" i="5"/>
  <c r="O2635" i="1"/>
  <c r="O2764" i="5" s="1"/>
  <c r="N2635" i="1"/>
  <c r="N2764" i="5" s="1"/>
  <c r="M2635" i="1"/>
  <c r="M2764" i="5" s="1"/>
  <c r="K2635" i="1"/>
  <c r="K2764" i="5" s="1"/>
  <c r="J2635" i="1"/>
  <c r="J2764" i="5" s="1"/>
  <c r="S2260" i="5"/>
  <c r="O2634" i="1"/>
  <c r="O2260" i="5" s="1"/>
  <c r="N2634" i="1"/>
  <c r="N2260" i="5" s="1"/>
  <c r="M2634" i="1"/>
  <c r="M2260" i="5" s="1"/>
  <c r="K2634" i="1"/>
  <c r="R2260" i="5" s="1"/>
  <c r="J2634" i="1"/>
  <c r="J2260" i="5" s="1"/>
  <c r="S2593" i="5"/>
  <c r="O2633" i="1"/>
  <c r="O2593" i="5" s="1"/>
  <c r="N2633" i="1"/>
  <c r="N2593" i="5" s="1"/>
  <c r="M2633" i="1"/>
  <c r="M2593" i="5" s="1"/>
  <c r="K2633" i="1"/>
  <c r="J2633" i="1"/>
  <c r="J2593" i="5" s="1"/>
  <c r="S2104" i="5"/>
  <c r="O2632" i="1"/>
  <c r="O2104" i="5" s="1"/>
  <c r="N2632" i="1"/>
  <c r="N2104" i="5" s="1"/>
  <c r="M2632" i="1"/>
  <c r="M2104" i="5" s="1"/>
  <c r="K2632" i="1"/>
  <c r="J2632" i="1"/>
  <c r="J2104" i="5" s="1"/>
  <c r="S2981" i="5"/>
  <c r="O2631" i="1"/>
  <c r="O2981" i="5" s="1"/>
  <c r="N2631" i="1"/>
  <c r="N2981" i="5" s="1"/>
  <c r="M2631" i="1"/>
  <c r="M2981" i="5" s="1"/>
  <c r="K2631" i="1"/>
  <c r="J2631" i="1"/>
  <c r="J2981" i="5" s="1"/>
  <c r="S2980" i="5"/>
  <c r="O2630" i="1"/>
  <c r="O2980" i="5" s="1"/>
  <c r="N2630" i="1"/>
  <c r="N2980" i="5" s="1"/>
  <c r="M2630" i="1"/>
  <c r="M2980" i="5" s="1"/>
  <c r="K2630" i="1"/>
  <c r="J2630" i="1"/>
  <c r="J2980" i="5" s="1"/>
  <c r="S48" i="5"/>
  <c r="O2629" i="1"/>
  <c r="O48" i="5" s="1"/>
  <c r="N2629" i="1"/>
  <c r="N48" i="5" s="1"/>
  <c r="M2629" i="1"/>
  <c r="M48" i="5" s="1"/>
  <c r="K2629" i="1"/>
  <c r="J2629" i="1"/>
  <c r="J48" i="5" s="1"/>
  <c r="S3492" i="5"/>
  <c r="O2628" i="1"/>
  <c r="O3492" i="5" s="1"/>
  <c r="N2628" i="1"/>
  <c r="N3492" i="5" s="1"/>
  <c r="M2628" i="1"/>
  <c r="M3492" i="5" s="1"/>
  <c r="K2628" i="1"/>
  <c r="J2628" i="1"/>
  <c r="J3492" i="5" s="1"/>
  <c r="S3491" i="5"/>
  <c r="O2627" i="1"/>
  <c r="O3491" i="5" s="1"/>
  <c r="N2627" i="1"/>
  <c r="N3491" i="5" s="1"/>
  <c r="M2627" i="1"/>
  <c r="M3491" i="5" s="1"/>
  <c r="K2627" i="1"/>
  <c r="K3491" i="5" s="1"/>
  <c r="J2627" i="1"/>
  <c r="J3491" i="5" s="1"/>
  <c r="S2399" i="5"/>
  <c r="O2626" i="1"/>
  <c r="O2399" i="5" s="1"/>
  <c r="N2626" i="1"/>
  <c r="N2399" i="5" s="1"/>
  <c r="M2626" i="1"/>
  <c r="M2399" i="5" s="1"/>
  <c r="K2626" i="1"/>
  <c r="J2626" i="1"/>
  <c r="J2399" i="5" s="1"/>
  <c r="S1845" i="5"/>
  <c r="O2625" i="1"/>
  <c r="O1845" i="5" s="1"/>
  <c r="N2625" i="1"/>
  <c r="N1845" i="5" s="1"/>
  <c r="M2625" i="1"/>
  <c r="M1845" i="5" s="1"/>
  <c r="K2625" i="1"/>
  <c r="J2625" i="1"/>
  <c r="J1845" i="5" s="1"/>
  <c r="S3556" i="5"/>
  <c r="O2624" i="1"/>
  <c r="O3556" i="5" s="1"/>
  <c r="N2624" i="1"/>
  <c r="N3556" i="5" s="1"/>
  <c r="M2624" i="1"/>
  <c r="M3556" i="5" s="1"/>
  <c r="K2624" i="1"/>
  <c r="P2624" i="1" s="1" a="1"/>
  <c r="P2624" i="1" s="1"/>
  <c r="P3556" i="5" s="1"/>
  <c r="J2624" i="1"/>
  <c r="J3556" i="5" s="1"/>
  <c r="S3555" i="5"/>
  <c r="O2623" i="1"/>
  <c r="O3555" i="5" s="1"/>
  <c r="N2623" i="1"/>
  <c r="N3555" i="5" s="1"/>
  <c r="M2623" i="1"/>
  <c r="M3555" i="5" s="1"/>
  <c r="K2623" i="1"/>
  <c r="U3555" i="5" s="1"/>
  <c r="J2623" i="1"/>
  <c r="J3555" i="5" s="1"/>
  <c r="S1824" i="5"/>
  <c r="O2622" i="1"/>
  <c r="O1824" i="5" s="1"/>
  <c r="N2622" i="1"/>
  <c r="N1824" i="5" s="1"/>
  <c r="M2622" i="1"/>
  <c r="M1824" i="5" s="1"/>
  <c r="K2622" i="1"/>
  <c r="R1824" i="5" s="1"/>
  <c r="J2622" i="1"/>
  <c r="J1824" i="5" s="1"/>
  <c r="S1485" i="5"/>
  <c r="O2621" i="1"/>
  <c r="O1485" i="5" s="1"/>
  <c r="N2621" i="1"/>
  <c r="N1485" i="5" s="1"/>
  <c r="M2621" i="1"/>
  <c r="M1485" i="5" s="1"/>
  <c r="K2621" i="1"/>
  <c r="K1485" i="5" s="1"/>
  <c r="J2621" i="1"/>
  <c r="J1485" i="5" s="1"/>
  <c r="S1484" i="5"/>
  <c r="O2620" i="1"/>
  <c r="O1484" i="5" s="1"/>
  <c r="N2620" i="1"/>
  <c r="N1484" i="5" s="1"/>
  <c r="M2620" i="1"/>
  <c r="M1484" i="5" s="1"/>
  <c r="K2620" i="1"/>
  <c r="J2620" i="1"/>
  <c r="J1484" i="5" s="1"/>
  <c r="S2132" i="5"/>
  <c r="O2619" i="1"/>
  <c r="O2132" i="5" s="1"/>
  <c r="N2619" i="1"/>
  <c r="N2132" i="5" s="1"/>
  <c r="M2619" i="1"/>
  <c r="M2132" i="5" s="1"/>
  <c r="K2619" i="1"/>
  <c r="J2619" i="1"/>
  <c r="J2132" i="5" s="1"/>
  <c r="S238" i="5"/>
  <c r="O2618" i="1"/>
  <c r="O238" i="5" s="1"/>
  <c r="N2618" i="1"/>
  <c r="N238" i="5" s="1"/>
  <c r="M2618" i="1"/>
  <c r="M238" i="5" s="1"/>
  <c r="K2618" i="1"/>
  <c r="J2618" i="1"/>
  <c r="J238" i="5" s="1"/>
  <c r="S357" i="5"/>
  <c r="O2617" i="1"/>
  <c r="O357" i="5" s="1"/>
  <c r="N2617" i="1"/>
  <c r="N357" i="5" s="1"/>
  <c r="M2617" i="1"/>
  <c r="M357" i="5" s="1"/>
  <c r="K2617" i="1"/>
  <c r="K357" i="5" s="1"/>
  <c r="J2617" i="1"/>
  <c r="J357" i="5" s="1"/>
  <c r="S3217" i="5"/>
  <c r="O2616" i="1"/>
  <c r="O3217" i="5" s="1"/>
  <c r="N2616" i="1"/>
  <c r="N3217" i="5" s="1"/>
  <c r="M2616" i="1"/>
  <c r="M3217" i="5" s="1"/>
  <c r="K2616" i="1"/>
  <c r="P2616" i="1" s="1" a="1"/>
  <c r="P2616" i="1" s="1"/>
  <c r="P3217" i="5" s="1"/>
  <c r="J2616" i="1"/>
  <c r="J3217" i="5" s="1"/>
  <c r="S1985" i="5"/>
  <c r="O2615" i="1"/>
  <c r="O1985" i="5" s="1"/>
  <c r="N2615" i="1"/>
  <c r="N1985" i="5" s="1"/>
  <c r="M2615" i="1"/>
  <c r="M1985" i="5" s="1"/>
  <c r="K2615" i="1"/>
  <c r="K1985" i="5" s="1"/>
  <c r="J2615" i="1"/>
  <c r="J1985" i="5" s="1"/>
  <c r="S1984" i="5"/>
  <c r="O2614" i="1"/>
  <c r="O1984" i="5" s="1"/>
  <c r="N2614" i="1"/>
  <c r="N1984" i="5" s="1"/>
  <c r="M2614" i="1"/>
  <c r="M1984" i="5" s="1"/>
  <c r="K2614" i="1"/>
  <c r="P2614" i="1" s="1" a="1"/>
  <c r="P2614" i="1" s="1"/>
  <c r="P1984" i="5" s="1"/>
  <c r="J2614" i="1"/>
  <c r="J1984" i="5" s="1"/>
  <c r="S1858" i="5"/>
  <c r="O2613" i="1"/>
  <c r="O1858" i="5" s="1"/>
  <c r="N2613" i="1"/>
  <c r="N1858" i="5" s="1"/>
  <c r="M2613" i="1"/>
  <c r="M1858" i="5" s="1"/>
  <c r="K2613" i="1"/>
  <c r="J2613" i="1"/>
  <c r="J1858" i="5" s="1"/>
  <c r="S1857" i="5"/>
  <c r="O2612" i="1"/>
  <c r="O1857" i="5" s="1"/>
  <c r="N2612" i="1"/>
  <c r="N1857" i="5" s="1"/>
  <c r="M2612" i="1"/>
  <c r="M1857" i="5" s="1"/>
  <c r="K2612" i="1"/>
  <c r="J2612" i="1"/>
  <c r="J1857" i="5" s="1"/>
  <c r="S1483" i="5"/>
  <c r="O2611" i="1"/>
  <c r="O1483" i="5" s="1"/>
  <c r="N2611" i="1"/>
  <c r="N1483" i="5" s="1"/>
  <c r="M2611" i="1"/>
  <c r="M1483" i="5" s="1"/>
  <c r="K2611" i="1"/>
  <c r="J2611" i="1"/>
  <c r="J1483" i="5" s="1"/>
  <c r="S1289" i="5"/>
  <c r="O2610" i="1"/>
  <c r="O1289" i="5" s="1"/>
  <c r="N2610" i="1"/>
  <c r="N1289" i="5" s="1"/>
  <c r="M2610" i="1"/>
  <c r="M1289" i="5" s="1"/>
  <c r="K2610" i="1"/>
  <c r="J2610" i="1"/>
  <c r="J1289" i="5" s="1"/>
  <c r="S2398" i="5"/>
  <c r="O2609" i="1"/>
  <c r="O2398" i="5" s="1"/>
  <c r="N2609" i="1"/>
  <c r="N2398" i="5" s="1"/>
  <c r="M2609" i="1"/>
  <c r="M2398" i="5" s="1"/>
  <c r="K2609" i="1"/>
  <c r="K2398" i="5" s="1"/>
  <c r="J2609" i="1"/>
  <c r="J2398" i="5" s="1"/>
  <c r="S1863" i="5"/>
  <c r="O2608" i="1"/>
  <c r="O1863" i="5" s="1"/>
  <c r="N2608" i="1"/>
  <c r="N1863" i="5" s="1"/>
  <c r="M2608" i="1"/>
  <c r="M1863" i="5" s="1"/>
  <c r="K2608" i="1"/>
  <c r="R1863" i="5" s="1"/>
  <c r="J2608" i="1"/>
  <c r="J1863" i="5" s="1"/>
  <c r="S1632" i="5"/>
  <c r="O2607" i="1"/>
  <c r="O1632" i="5" s="1"/>
  <c r="N2607" i="1"/>
  <c r="N1632" i="5" s="1"/>
  <c r="M2607" i="1"/>
  <c r="M1632" i="5" s="1"/>
  <c r="K2607" i="1"/>
  <c r="J2607" i="1"/>
  <c r="J1632" i="5" s="1"/>
  <c r="S1362" i="5"/>
  <c r="O2606" i="1"/>
  <c r="O1362" i="5" s="1"/>
  <c r="N2606" i="1"/>
  <c r="N1362" i="5" s="1"/>
  <c r="M2606" i="1"/>
  <c r="M1362" i="5" s="1"/>
  <c r="K2606" i="1"/>
  <c r="P2606" i="1" s="1" a="1"/>
  <c r="P2606" i="1" s="1"/>
  <c r="P1362" i="5" s="1"/>
  <c r="J2606" i="1"/>
  <c r="J1362" i="5" s="1"/>
  <c r="S1338" i="5"/>
  <c r="O2605" i="1"/>
  <c r="O1338" i="5" s="1"/>
  <c r="N2605" i="1"/>
  <c r="N1338" i="5" s="1"/>
  <c r="M2605" i="1"/>
  <c r="M1338" i="5" s="1"/>
  <c r="K2605" i="1"/>
  <c r="U1338" i="5" s="1"/>
  <c r="J2605" i="1"/>
  <c r="J1338" i="5" s="1"/>
  <c r="S1177" i="5"/>
  <c r="O2604" i="1"/>
  <c r="O1177" i="5" s="1"/>
  <c r="N2604" i="1"/>
  <c r="N1177" i="5" s="1"/>
  <c r="M2604" i="1"/>
  <c r="M1177" i="5" s="1"/>
  <c r="K2604" i="1"/>
  <c r="J2604" i="1"/>
  <c r="J1177" i="5" s="1"/>
  <c r="S1059" i="5"/>
  <c r="O2603" i="1"/>
  <c r="O1059" i="5" s="1"/>
  <c r="N2603" i="1"/>
  <c r="N1059" i="5" s="1"/>
  <c r="M2603" i="1"/>
  <c r="M1059" i="5" s="1"/>
  <c r="K2603" i="1"/>
  <c r="K1059" i="5" s="1"/>
  <c r="J2603" i="1"/>
  <c r="J1059" i="5" s="1"/>
  <c r="S1058" i="5"/>
  <c r="O2602" i="1"/>
  <c r="O1058" i="5" s="1"/>
  <c r="N2602" i="1"/>
  <c r="N1058" i="5" s="1"/>
  <c r="M2602" i="1"/>
  <c r="M1058" i="5" s="1"/>
  <c r="K2602" i="1"/>
  <c r="J2602" i="1"/>
  <c r="J1058" i="5" s="1"/>
  <c r="S1045" i="5"/>
  <c r="O2601" i="1"/>
  <c r="O1045" i="5" s="1"/>
  <c r="N2601" i="1"/>
  <c r="N1045" i="5" s="1"/>
  <c r="M2601" i="1"/>
  <c r="M1045" i="5" s="1"/>
  <c r="K2601" i="1"/>
  <c r="J2601" i="1"/>
  <c r="J1045" i="5" s="1"/>
  <c r="S152" i="5"/>
  <c r="O2600" i="1"/>
  <c r="O152" i="5" s="1"/>
  <c r="N2600" i="1"/>
  <c r="N152" i="5" s="1"/>
  <c r="M2600" i="1"/>
  <c r="M152" i="5" s="1"/>
  <c r="K2600" i="1"/>
  <c r="J2600" i="1"/>
  <c r="J152" i="5" s="1"/>
  <c r="S2755" i="5"/>
  <c r="O2599" i="1"/>
  <c r="O2755" i="5" s="1"/>
  <c r="N2599" i="1"/>
  <c r="N2755" i="5" s="1"/>
  <c r="M2599" i="1"/>
  <c r="M2755" i="5" s="1"/>
  <c r="K2599" i="1"/>
  <c r="K2755" i="5" s="1"/>
  <c r="J2599" i="1"/>
  <c r="J2755" i="5" s="1"/>
  <c r="S2754" i="5"/>
  <c r="O2598" i="1"/>
  <c r="O2754" i="5" s="1"/>
  <c r="N2598" i="1"/>
  <c r="N2754" i="5" s="1"/>
  <c r="M2598" i="1"/>
  <c r="M2754" i="5" s="1"/>
  <c r="K2598" i="1"/>
  <c r="P2598" i="1" s="1" a="1"/>
  <c r="P2598" i="1" s="1"/>
  <c r="P2754" i="5" s="1"/>
  <c r="J2598" i="1"/>
  <c r="J2754" i="5" s="1"/>
  <c r="S3016" i="5"/>
  <c r="O2597" i="1"/>
  <c r="O3016" i="5" s="1"/>
  <c r="N2597" i="1"/>
  <c r="N3016" i="5" s="1"/>
  <c r="M2597" i="1"/>
  <c r="M3016" i="5" s="1"/>
  <c r="K2597" i="1"/>
  <c r="J2597" i="1"/>
  <c r="J3016" i="5" s="1"/>
  <c r="S3015" i="5"/>
  <c r="O2596" i="1"/>
  <c r="O3015" i="5" s="1"/>
  <c r="N2596" i="1"/>
  <c r="N3015" i="5" s="1"/>
  <c r="M2596" i="1"/>
  <c r="M3015" i="5" s="1"/>
  <c r="K2596" i="1"/>
  <c r="J2596" i="1"/>
  <c r="J3015" i="5" s="1"/>
  <c r="S2592" i="5"/>
  <c r="O2595" i="1"/>
  <c r="O2592" i="5" s="1"/>
  <c r="N2595" i="1"/>
  <c r="N2592" i="5" s="1"/>
  <c r="M2595" i="1"/>
  <c r="M2592" i="5" s="1"/>
  <c r="K2595" i="1"/>
  <c r="K2592" i="5" s="1"/>
  <c r="J2595" i="1"/>
  <c r="J2592" i="5" s="1"/>
  <c r="S1019" i="5"/>
  <c r="O2594" i="1"/>
  <c r="O1019" i="5" s="1"/>
  <c r="N2594" i="1"/>
  <c r="N1019" i="5" s="1"/>
  <c r="M2594" i="1"/>
  <c r="M1019" i="5" s="1"/>
  <c r="K2594" i="1"/>
  <c r="J2594" i="1"/>
  <c r="J1019" i="5" s="1"/>
  <c r="S1018" i="5"/>
  <c r="O2593" i="1"/>
  <c r="O1018" i="5" s="1"/>
  <c r="N2593" i="1"/>
  <c r="N1018" i="5" s="1"/>
  <c r="M2593" i="1"/>
  <c r="M1018" i="5" s="1"/>
  <c r="K2593" i="1"/>
  <c r="P2593" i="1" s="1" a="1"/>
  <c r="P2593" i="1" s="1"/>
  <c r="P1018" i="5" s="1"/>
  <c r="J2593" i="1"/>
  <c r="J1018" i="5" s="1"/>
  <c r="S2816" i="5"/>
  <c r="O2592" i="1"/>
  <c r="O2816" i="5" s="1"/>
  <c r="N2592" i="1"/>
  <c r="N2816" i="5" s="1"/>
  <c r="M2592" i="1"/>
  <c r="M2816" i="5" s="1"/>
  <c r="K2592" i="1"/>
  <c r="P2592" i="1" s="1" a="1"/>
  <c r="P2592" i="1" s="1"/>
  <c r="P2816" i="5" s="1"/>
  <c r="J2592" i="1"/>
  <c r="J2816" i="5" s="1"/>
  <c r="S2815" i="5"/>
  <c r="O2591" i="1"/>
  <c r="O2815" i="5" s="1"/>
  <c r="N2591" i="1"/>
  <c r="N2815" i="5" s="1"/>
  <c r="M2591" i="1"/>
  <c r="M2815" i="5" s="1"/>
  <c r="K2591" i="1"/>
  <c r="J2591" i="1"/>
  <c r="J2815" i="5" s="1"/>
  <c r="S2335" i="5"/>
  <c r="O2590" i="1"/>
  <c r="O2335" i="5" s="1"/>
  <c r="N2590" i="1"/>
  <c r="N2335" i="5" s="1"/>
  <c r="M2590" i="1"/>
  <c r="M2335" i="5" s="1"/>
  <c r="K2590" i="1"/>
  <c r="P2590" i="1" s="1" a="1"/>
  <c r="P2590" i="1" s="1"/>
  <c r="P2335" i="5" s="1"/>
  <c r="J2590" i="1"/>
  <c r="J2335" i="5" s="1"/>
  <c r="S2039" i="5"/>
  <c r="O2589" i="1"/>
  <c r="O2039" i="5" s="1"/>
  <c r="N2589" i="1"/>
  <c r="N2039" i="5" s="1"/>
  <c r="M2589" i="1"/>
  <c r="M2039" i="5" s="1"/>
  <c r="K2589" i="1"/>
  <c r="K2039" i="5" s="1"/>
  <c r="J2589" i="1"/>
  <c r="J2039" i="5" s="1"/>
  <c r="S2038" i="5"/>
  <c r="O2588" i="1"/>
  <c r="O2038" i="5" s="1"/>
  <c r="N2588" i="1"/>
  <c r="N2038" i="5" s="1"/>
  <c r="M2588" i="1"/>
  <c r="M2038" i="5" s="1"/>
  <c r="K2588" i="1"/>
  <c r="R2038" i="5" s="1"/>
  <c r="J2588" i="1"/>
  <c r="J2038" i="5" s="1"/>
  <c r="S237" i="5"/>
  <c r="O2587" i="1"/>
  <c r="O237" i="5" s="1"/>
  <c r="N2587" i="1"/>
  <c r="N237" i="5" s="1"/>
  <c r="M2587" i="1"/>
  <c r="M237" i="5" s="1"/>
  <c r="K2587" i="1"/>
  <c r="K237" i="5" s="1"/>
  <c r="J2587" i="1"/>
  <c r="J237" i="5" s="1"/>
  <c r="S236" i="5"/>
  <c r="O2586" i="1"/>
  <c r="O236" i="5" s="1"/>
  <c r="N2586" i="1"/>
  <c r="N236" i="5" s="1"/>
  <c r="M2586" i="1"/>
  <c r="M236" i="5" s="1"/>
  <c r="K2586" i="1"/>
  <c r="J2586" i="1"/>
  <c r="J236" i="5" s="1"/>
  <c r="S2661" i="5"/>
  <c r="O2585" i="1"/>
  <c r="O2661" i="5" s="1"/>
  <c r="N2585" i="1"/>
  <c r="N2661" i="5" s="1"/>
  <c r="M2585" i="1"/>
  <c r="M2661" i="5" s="1"/>
  <c r="K2585" i="1"/>
  <c r="J2585" i="1"/>
  <c r="J2661" i="5" s="1"/>
  <c r="S861" i="5"/>
  <c r="O2584" i="1"/>
  <c r="O861" i="5" s="1"/>
  <c r="N2584" i="1"/>
  <c r="N861" i="5" s="1"/>
  <c r="M2584" i="1"/>
  <c r="M861" i="5" s="1"/>
  <c r="K2584" i="1"/>
  <c r="J2584" i="1"/>
  <c r="J861" i="5" s="1"/>
  <c r="S860" i="5"/>
  <c r="O2583" i="1"/>
  <c r="O860" i="5" s="1"/>
  <c r="N2583" i="1"/>
  <c r="M2583" i="1"/>
  <c r="M860" i="5" s="1"/>
  <c r="K2583" i="1"/>
  <c r="J2583" i="1"/>
  <c r="J860" i="5" s="1"/>
  <c r="S543" i="5"/>
  <c r="O2582" i="1"/>
  <c r="O543" i="5" s="1"/>
  <c r="N2582" i="1"/>
  <c r="N543" i="5" s="1"/>
  <c r="M2582" i="1"/>
  <c r="M543" i="5" s="1"/>
  <c r="K2582" i="1"/>
  <c r="P2582" i="1" s="1" a="1"/>
  <c r="P2582" i="1" s="1"/>
  <c r="P543" i="5" s="1"/>
  <c r="J2582" i="1"/>
  <c r="J543" i="5" s="1"/>
  <c r="S542" i="5"/>
  <c r="O2581" i="1"/>
  <c r="O542" i="5" s="1"/>
  <c r="N2581" i="1"/>
  <c r="N542" i="5" s="1"/>
  <c r="M2581" i="1"/>
  <c r="M542" i="5" s="1"/>
  <c r="K2581" i="1"/>
  <c r="K542" i="5" s="1"/>
  <c r="J2581" i="1"/>
  <c r="J542" i="5" s="1"/>
  <c r="S664" i="5"/>
  <c r="O2580" i="1"/>
  <c r="O664" i="5" s="1"/>
  <c r="N2580" i="1"/>
  <c r="N664" i="5" s="1"/>
  <c r="M2580" i="1"/>
  <c r="M664" i="5" s="1"/>
  <c r="K2580" i="1"/>
  <c r="P2580" i="1" s="1" a="1"/>
  <c r="P2580" i="1" s="1"/>
  <c r="P664" i="5" s="1"/>
  <c r="J2580" i="1"/>
  <c r="J664" i="5" s="1"/>
  <c r="S235" i="5"/>
  <c r="O2579" i="1"/>
  <c r="O235" i="5" s="1"/>
  <c r="N2579" i="1"/>
  <c r="N235" i="5" s="1"/>
  <c r="M2579" i="1"/>
  <c r="M235" i="5" s="1"/>
  <c r="K2579" i="1"/>
  <c r="U235" i="5" s="1"/>
  <c r="J2579" i="1"/>
  <c r="J235" i="5" s="1"/>
  <c r="S234" i="5"/>
  <c r="O2578" i="1"/>
  <c r="O234" i="5" s="1"/>
  <c r="N2578" i="1"/>
  <c r="N234" i="5" s="1"/>
  <c r="M2578" i="1"/>
  <c r="M234" i="5" s="1"/>
  <c r="K2578" i="1"/>
  <c r="J2578" i="1"/>
  <c r="J234" i="5" s="1"/>
  <c r="S1983" i="5"/>
  <c r="O2577" i="1"/>
  <c r="O1983" i="5" s="1"/>
  <c r="N2577" i="1"/>
  <c r="N1983" i="5" s="1"/>
  <c r="M2577" i="1"/>
  <c r="M1983" i="5" s="1"/>
  <c r="K2577" i="1"/>
  <c r="J2577" i="1"/>
  <c r="J1983" i="5" s="1"/>
  <c r="S1982" i="5"/>
  <c r="O2576" i="1"/>
  <c r="O1982" i="5" s="1"/>
  <c r="N2576" i="1"/>
  <c r="N1982" i="5" s="1"/>
  <c r="M2576" i="1"/>
  <c r="M1982" i="5" s="1"/>
  <c r="K2576" i="1"/>
  <c r="J2576" i="1"/>
  <c r="J1982" i="5" s="1"/>
  <c r="S3169" i="5"/>
  <c r="O2575" i="1"/>
  <c r="O3169" i="5" s="1"/>
  <c r="N2575" i="1"/>
  <c r="M2575" i="1"/>
  <c r="M3169" i="5" s="1"/>
  <c r="K2575" i="1"/>
  <c r="J2575" i="1"/>
  <c r="J3169" i="5" s="1"/>
  <c r="S3168" i="5"/>
  <c r="O2574" i="1"/>
  <c r="O3168" i="5" s="1"/>
  <c r="N2574" i="1"/>
  <c r="N3168" i="5" s="1"/>
  <c r="M2574" i="1"/>
  <c r="M3168" i="5" s="1"/>
  <c r="K2574" i="1"/>
  <c r="P2574" i="1" s="1" a="1"/>
  <c r="P2574" i="1" s="1"/>
  <c r="P3168" i="5" s="1"/>
  <c r="J2574" i="1"/>
  <c r="J3168" i="5" s="1"/>
  <c r="S1677" i="5"/>
  <c r="O2573" i="1"/>
  <c r="O1677" i="5" s="1"/>
  <c r="N2573" i="1"/>
  <c r="N1677" i="5" s="1"/>
  <c r="M2573" i="1"/>
  <c r="M1677" i="5" s="1"/>
  <c r="K2573" i="1"/>
  <c r="K1677" i="5" s="1"/>
  <c r="J2573" i="1"/>
  <c r="J1677" i="5" s="1"/>
  <c r="S1676" i="5"/>
  <c r="O2572" i="1"/>
  <c r="O1676" i="5" s="1"/>
  <c r="N2572" i="1"/>
  <c r="N1676" i="5" s="1"/>
  <c r="M2572" i="1"/>
  <c r="M1676" i="5" s="1"/>
  <c r="K2572" i="1"/>
  <c r="R1676" i="5" s="1"/>
  <c r="J2572" i="1"/>
  <c r="J1676" i="5" s="1"/>
  <c r="S2029" i="5"/>
  <c r="O2571" i="1"/>
  <c r="O2029" i="5" s="1"/>
  <c r="N2571" i="1"/>
  <c r="N2029" i="5" s="1"/>
  <c r="M2571" i="1"/>
  <c r="M2029" i="5" s="1"/>
  <c r="K2571" i="1"/>
  <c r="K2029" i="5" s="1"/>
  <c r="J2571" i="1"/>
  <c r="J2029" i="5" s="1"/>
  <c r="S1716" i="5"/>
  <c r="O2570" i="1"/>
  <c r="O1716" i="5" s="1"/>
  <c r="N2570" i="1"/>
  <c r="N1716" i="5" s="1"/>
  <c r="M2570" i="1"/>
  <c r="M1716" i="5" s="1"/>
  <c r="K2570" i="1"/>
  <c r="J2570" i="1"/>
  <c r="J1716" i="5" s="1"/>
  <c r="S2259" i="5"/>
  <c r="O2569" i="1"/>
  <c r="O2259" i="5" s="1"/>
  <c r="N2569" i="1"/>
  <c r="N2259" i="5" s="1"/>
  <c r="M2569" i="1"/>
  <c r="M2259" i="5" s="1"/>
  <c r="K2569" i="1"/>
  <c r="J2569" i="1"/>
  <c r="J2259" i="5" s="1"/>
  <c r="S2258" i="5"/>
  <c r="O2568" i="1"/>
  <c r="O2258" i="5" s="1"/>
  <c r="N2568" i="1"/>
  <c r="N2258" i="5" s="1"/>
  <c r="M2568" i="1"/>
  <c r="M2258" i="5" s="1"/>
  <c r="K2568" i="1"/>
  <c r="J2568" i="1"/>
  <c r="J2258" i="5" s="1"/>
  <c r="S2187" i="5"/>
  <c r="O2567" i="1"/>
  <c r="O2187" i="5" s="1"/>
  <c r="N2567" i="1"/>
  <c r="N2187" i="5" s="1"/>
  <c r="M2567" i="1"/>
  <c r="M2187" i="5" s="1"/>
  <c r="K2567" i="1"/>
  <c r="J2567" i="1"/>
  <c r="J2187" i="5" s="1"/>
  <c r="S2186" i="5"/>
  <c r="O2566" i="1"/>
  <c r="O2186" i="5" s="1"/>
  <c r="N2566" i="1"/>
  <c r="N2186" i="5" s="1"/>
  <c r="M2566" i="1"/>
  <c r="M2186" i="5" s="1"/>
  <c r="K2566" i="1"/>
  <c r="P2566" i="1" s="1" a="1"/>
  <c r="P2566" i="1" s="1"/>
  <c r="P2186" i="5" s="1"/>
  <c r="J2566" i="1"/>
  <c r="J2186" i="5" s="1"/>
  <c r="S2131" i="5"/>
  <c r="O2565" i="1"/>
  <c r="O2131" i="5" s="1"/>
  <c r="N2565" i="1"/>
  <c r="N2131" i="5" s="1"/>
  <c r="M2565" i="1"/>
  <c r="M2131" i="5" s="1"/>
  <c r="K2565" i="1"/>
  <c r="J2565" i="1"/>
  <c r="J2131" i="5" s="1"/>
  <c r="S2130" i="5"/>
  <c r="O2564" i="1"/>
  <c r="O2130" i="5" s="1"/>
  <c r="N2564" i="1"/>
  <c r="N2130" i="5" s="1"/>
  <c r="M2564" i="1"/>
  <c r="M2130" i="5" s="1"/>
  <c r="K2564" i="1"/>
  <c r="J2564" i="1"/>
  <c r="J2130" i="5" s="1"/>
  <c r="S2071" i="5"/>
  <c r="O2563" i="1"/>
  <c r="O2071" i="5" s="1"/>
  <c r="N2563" i="1"/>
  <c r="N2071" i="5" s="1"/>
  <c r="M2563" i="1"/>
  <c r="M2071" i="5" s="1"/>
  <c r="K2563" i="1"/>
  <c r="J2563" i="1"/>
  <c r="J2071" i="5" s="1"/>
  <c r="S2070" i="5"/>
  <c r="O2562" i="1"/>
  <c r="O2070" i="5" s="1"/>
  <c r="N2562" i="1"/>
  <c r="N2070" i="5" s="1"/>
  <c r="M2562" i="1"/>
  <c r="M2070" i="5" s="1"/>
  <c r="K2562" i="1"/>
  <c r="J2562" i="1"/>
  <c r="J2070" i="5" s="1"/>
  <c r="S1981" i="5"/>
  <c r="O2561" i="1"/>
  <c r="O1981" i="5" s="1"/>
  <c r="N2561" i="1"/>
  <c r="N1981" i="5" s="1"/>
  <c r="M2561" i="1"/>
  <c r="M1981" i="5" s="1"/>
  <c r="K2561" i="1"/>
  <c r="K1981" i="5" s="1"/>
  <c r="J2561" i="1"/>
  <c r="J1981" i="5" s="1"/>
  <c r="S1980" i="5"/>
  <c r="O2560" i="1"/>
  <c r="O1980" i="5" s="1"/>
  <c r="N2560" i="1"/>
  <c r="N1980" i="5" s="1"/>
  <c r="M2560" i="1"/>
  <c r="M1980" i="5" s="1"/>
  <c r="K2560" i="1"/>
  <c r="R1980" i="5" s="1"/>
  <c r="J2560" i="1"/>
  <c r="J1980" i="5" s="1"/>
  <c r="S1844" i="5"/>
  <c r="O2559" i="1"/>
  <c r="O1844" i="5" s="1"/>
  <c r="N2559" i="1"/>
  <c r="N1844" i="5" s="1"/>
  <c r="M2559" i="1"/>
  <c r="M1844" i="5" s="1"/>
  <c r="K2559" i="1"/>
  <c r="J2559" i="1"/>
  <c r="J1844" i="5" s="1"/>
  <c r="S1843" i="5"/>
  <c r="O2558" i="1"/>
  <c r="O1843" i="5" s="1"/>
  <c r="N2558" i="1"/>
  <c r="N1843" i="5" s="1"/>
  <c r="M2558" i="1"/>
  <c r="M1843" i="5" s="1"/>
  <c r="K2558" i="1"/>
  <c r="P2558" i="1" s="1" a="1"/>
  <c r="P2558" i="1" s="1"/>
  <c r="P1843" i="5" s="1"/>
  <c r="J2558" i="1"/>
  <c r="J1843" i="5" s="1"/>
  <c r="S1065" i="5"/>
  <c r="O2557" i="1"/>
  <c r="O1065" i="5" s="1"/>
  <c r="N2557" i="1"/>
  <c r="N1065" i="5" s="1"/>
  <c r="M2557" i="1"/>
  <c r="M1065" i="5" s="1"/>
  <c r="K2557" i="1"/>
  <c r="R1065" i="5" s="1"/>
  <c r="J2557" i="1"/>
  <c r="J1065" i="5" s="1"/>
  <c r="S1064" i="5"/>
  <c r="O2556" i="1"/>
  <c r="O1064" i="5" s="1"/>
  <c r="N2556" i="1"/>
  <c r="N1064" i="5" s="1"/>
  <c r="M2556" i="1"/>
  <c r="M1064" i="5" s="1"/>
  <c r="K2556" i="1"/>
  <c r="J2556" i="1"/>
  <c r="J1064" i="5" s="1"/>
  <c r="S1028" i="5"/>
  <c r="O2555" i="1"/>
  <c r="O1028" i="5" s="1"/>
  <c r="N2555" i="1"/>
  <c r="N1028" i="5" s="1"/>
  <c r="M2555" i="1"/>
  <c r="M1028" i="5" s="1"/>
  <c r="K2555" i="1"/>
  <c r="K1028" i="5" s="1"/>
  <c r="J2555" i="1"/>
  <c r="J1028" i="5" s="1"/>
  <c r="S1027" i="5"/>
  <c r="O2554" i="1"/>
  <c r="O1027" i="5" s="1"/>
  <c r="N2554" i="1"/>
  <c r="N1027" i="5" s="1"/>
  <c r="M2554" i="1"/>
  <c r="M1027" i="5" s="1"/>
  <c r="K2554" i="1"/>
  <c r="J2554" i="1"/>
  <c r="J1027" i="5" s="1"/>
  <c r="S2992" i="5"/>
  <c r="O2553" i="1"/>
  <c r="O2992" i="5" s="1"/>
  <c r="N2553" i="1"/>
  <c r="N2992" i="5" s="1"/>
  <c r="M2553" i="1"/>
  <c r="M2992" i="5" s="1"/>
  <c r="K2553" i="1"/>
  <c r="K2992" i="5" s="1"/>
  <c r="J2553" i="1"/>
  <c r="J2992" i="5" s="1"/>
  <c r="S2591" i="5"/>
  <c r="O2552" i="1"/>
  <c r="O2591" i="5" s="1"/>
  <c r="N2552" i="1"/>
  <c r="N2591" i="5" s="1"/>
  <c r="M2552" i="1"/>
  <c r="M2591" i="5" s="1"/>
  <c r="K2552" i="1"/>
  <c r="P2552" i="1" s="1" a="1"/>
  <c r="P2552" i="1" s="1"/>
  <c r="P2591" i="5" s="1"/>
  <c r="J2552" i="1"/>
  <c r="J2591" i="5" s="1"/>
  <c r="S2397" i="5"/>
  <c r="O2551" i="1"/>
  <c r="O2397" i="5" s="1"/>
  <c r="N2551" i="1"/>
  <c r="N2397" i="5" s="1"/>
  <c r="M2551" i="1"/>
  <c r="M2397" i="5" s="1"/>
  <c r="K2551" i="1"/>
  <c r="U2397" i="5" s="1"/>
  <c r="J2551" i="1"/>
  <c r="J2397" i="5" s="1"/>
  <c r="S859" i="5"/>
  <c r="O2550" i="1"/>
  <c r="O859" i="5" s="1"/>
  <c r="N2550" i="1"/>
  <c r="N859" i="5" s="1"/>
  <c r="M2550" i="1"/>
  <c r="M859" i="5" s="1"/>
  <c r="K2550" i="1"/>
  <c r="P2550" i="1" s="1" a="1"/>
  <c r="P2550" i="1" s="1"/>
  <c r="J2550" i="1"/>
  <c r="J859" i="5" s="1"/>
  <c r="S54" i="5"/>
  <c r="O2549" i="1"/>
  <c r="O54" i="5" s="1"/>
  <c r="N2549" i="1"/>
  <c r="N54" i="5" s="1"/>
  <c r="M2549" i="1"/>
  <c r="M54" i="5" s="1"/>
  <c r="K2549" i="1"/>
  <c r="P2549" i="1" s="1" a="1"/>
  <c r="P2549" i="1" s="1"/>
  <c r="P54" i="5" s="1"/>
  <c r="J2549" i="1"/>
  <c r="J54" i="5" s="1"/>
  <c r="S1482" i="5"/>
  <c r="O2548" i="1"/>
  <c r="O1482" i="5" s="1"/>
  <c r="N2548" i="1"/>
  <c r="N1482" i="5" s="1"/>
  <c r="M2548" i="1"/>
  <c r="M1482" i="5" s="1"/>
  <c r="K2548" i="1"/>
  <c r="R1482" i="5" s="1"/>
  <c r="J2548" i="1"/>
  <c r="J1482" i="5" s="1"/>
  <c r="S2334" i="5"/>
  <c r="O2547" i="1"/>
  <c r="O2334" i="5" s="1"/>
  <c r="N2547" i="1"/>
  <c r="N2334" i="5" s="1"/>
  <c r="M2547" i="1"/>
  <c r="M2334" i="5" s="1"/>
  <c r="K2547" i="1"/>
  <c r="K2334" i="5" s="1"/>
  <c r="J2547" i="1"/>
  <c r="J2334" i="5" s="1"/>
  <c r="S2333" i="5"/>
  <c r="O2546" i="1"/>
  <c r="O2333" i="5" s="1"/>
  <c r="N2546" i="1"/>
  <c r="N2333" i="5" s="1"/>
  <c r="M2546" i="1"/>
  <c r="M2333" i="5" s="1"/>
  <c r="K2546" i="1"/>
  <c r="J2546" i="1"/>
  <c r="J2333" i="5" s="1"/>
  <c r="S418" i="5"/>
  <c r="O2545" i="1"/>
  <c r="O418" i="5" s="1"/>
  <c r="N2545" i="1"/>
  <c r="N418" i="5" s="1"/>
  <c r="M2545" i="1"/>
  <c r="M418" i="5" s="1"/>
  <c r="K2545" i="1"/>
  <c r="K418" i="5" s="1"/>
  <c r="J2545" i="1"/>
  <c r="J418" i="5" s="1"/>
  <c r="S233" i="5"/>
  <c r="O2544" i="1"/>
  <c r="O233" i="5" s="1"/>
  <c r="N2544" i="1"/>
  <c r="N233" i="5" s="1"/>
  <c r="M2544" i="1"/>
  <c r="M233" i="5" s="1"/>
  <c r="K2544" i="1"/>
  <c r="R233" i="5" s="1"/>
  <c r="J2544" i="1"/>
  <c r="J233" i="5" s="1"/>
  <c r="S47" i="5"/>
  <c r="O2543" i="1"/>
  <c r="O47" i="5" s="1"/>
  <c r="N2543" i="1"/>
  <c r="N47" i="5" s="1"/>
  <c r="M2543" i="1"/>
  <c r="M47" i="5" s="1"/>
  <c r="K2543" i="1"/>
  <c r="K47" i="5" s="1"/>
  <c r="J2543" i="1"/>
  <c r="J47" i="5" s="1"/>
  <c r="S1087" i="5"/>
  <c r="O2542" i="1"/>
  <c r="O1087" i="5" s="1"/>
  <c r="N2542" i="1"/>
  <c r="N1087" i="5" s="1"/>
  <c r="M2542" i="1"/>
  <c r="M1087" i="5" s="1"/>
  <c r="K2542" i="1"/>
  <c r="P2542" i="1" s="1" a="1"/>
  <c r="P2542" i="1" s="1"/>
  <c r="J2542" i="1"/>
  <c r="J1087" i="5" s="1"/>
  <c r="S356" i="5"/>
  <c r="O2541" i="1"/>
  <c r="O356" i="5" s="1"/>
  <c r="N2541" i="1"/>
  <c r="N356" i="5" s="1"/>
  <c r="M2541" i="1"/>
  <c r="M356" i="5" s="1"/>
  <c r="K2541" i="1"/>
  <c r="K356" i="5" s="1"/>
  <c r="J2541" i="1"/>
  <c r="J356" i="5" s="1"/>
  <c r="S1139" i="5"/>
  <c r="O2540" i="1"/>
  <c r="O1139" i="5" s="1"/>
  <c r="N2540" i="1"/>
  <c r="N1139" i="5" s="1"/>
  <c r="M2540" i="1"/>
  <c r="M1139" i="5" s="1"/>
  <c r="K2540" i="1"/>
  <c r="R1139" i="5" s="1"/>
  <c r="J2540" i="1"/>
  <c r="J1139" i="5" s="1"/>
  <c r="S232" i="5"/>
  <c r="O2539" i="1"/>
  <c r="O232" i="5" s="1"/>
  <c r="N2539" i="1"/>
  <c r="N232" i="5" s="1"/>
  <c r="M2539" i="1"/>
  <c r="M232" i="5" s="1"/>
  <c r="K2539" i="1"/>
  <c r="K232" i="5" s="1"/>
  <c r="J2539" i="1"/>
  <c r="J232" i="5" s="1"/>
  <c r="S231" i="5"/>
  <c r="O2538" i="1"/>
  <c r="O231" i="5" s="1"/>
  <c r="N2538" i="1"/>
  <c r="N231" i="5" s="1"/>
  <c r="M2538" i="1"/>
  <c r="M231" i="5" s="1"/>
  <c r="K2538" i="1"/>
  <c r="J2538" i="1"/>
  <c r="J231" i="5" s="1"/>
  <c r="S230" i="5"/>
  <c r="O2537" i="1"/>
  <c r="O230" i="5" s="1"/>
  <c r="N2537" i="1"/>
  <c r="N230" i="5" s="1"/>
  <c r="M2537" i="1"/>
  <c r="M230" i="5" s="1"/>
  <c r="K2537" i="1"/>
  <c r="J2537" i="1"/>
  <c r="J230" i="5" s="1"/>
  <c r="S97" i="5"/>
  <c r="O2536" i="1"/>
  <c r="O97" i="5" s="1"/>
  <c r="N2536" i="1"/>
  <c r="N97" i="5" s="1"/>
  <c r="M2536" i="1"/>
  <c r="M97" i="5" s="1"/>
  <c r="K2536" i="1"/>
  <c r="J2536" i="1"/>
  <c r="J97" i="5" s="1"/>
  <c r="S2257" i="5"/>
  <c r="O2535" i="1"/>
  <c r="O2257" i="5" s="1"/>
  <c r="N2535" i="1"/>
  <c r="N2257" i="5" s="1"/>
  <c r="M2535" i="1"/>
  <c r="M2257" i="5" s="1"/>
  <c r="K2535" i="1"/>
  <c r="K2257" i="5" s="1"/>
  <c r="J2535" i="1"/>
  <c r="J2257" i="5" s="1"/>
  <c r="S2241" i="5"/>
  <c r="O2534" i="1"/>
  <c r="O2241" i="5" s="1"/>
  <c r="N2534" i="1"/>
  <c r="N2241" i="5" s="1"/>
  <c r="M2534" i="1"/>
  <c r="M2241" i="5" s="1"/>
  <c r="K2534" i="1"/>
  <c r="P2534" i="1" s="1" a="1"/>
  <c r="P2534" i="1" s="1"/>
  <c r="J2534" i="1"/>
  <c r="J2241" i="5" s="1"/>
  <c r="S1979" i="5"/>
  <c r="O2533" i="1"/>
  <c r="O1979" i="5" s="1"/>
  <c r="N2533" i="1"/>
  <c r="N1979" i="5" s="1"/>
  <c r="M2533" i="1"/>
  <c r="M1979" i="5" s="1"/>
  <c r="K2533" i="1"/>
  <c r="R1979" i="5" s="1"/>
  <c r="J2533" i="1"/>
  <c r="J1979" i="5" s="1"/>
  <c r="S1978" i="5"/>
  <c r="O2532" i="1"/>
  <c r="O1978" i="5" s="1"/>
  <c r="N2532" i="1"/>
  <c r="N1978" i="5" s="1"/>
  <c r="M2532" i="1"/>
  <c r="M1978" i="5" s="1"/>
  <c r="K2532" i="1"/>
  <c r="P2532" i="1" s="1" a="1"/>
  <c r="P2532" i="1" s="1"/>
  <c r="P1978" i="5" s="1"/>
  <c r="J2532" i="1"/>
  <c r="J1978" i="5" s="1"/>
  <c r="S1977" i="5"/>
  <c r="O2531" i="1"/>
  <c r="O1977" i="5" s="1"/>
  <c r="N2531" i="1"/>
  <c r="N1977" i="5" s="1"/>
  <c r="M2531" i="1"/>
  <c r="M1977" i="5" s="1"/>
  <c r="K2531" i="1"/>
  <c r="K1977" i="5" s="1"/>
  <c r="J2531" i="1"/>
  <c r="J1977" i="5" s="1"/>
  <c r="S1976" i="5"/>
  <c r="O2530" i="1"/>
  <c r="O1976" i="5" s="1"/>
  <c r="N2530" i="1"/>
  <c r="N1976" i="5" s="1"/>
  <c r="M2530" i="1"/>
  <c r="M1976" i="5" s="1"/>
  <c r="K2530" i="1"/>
  <c r="J2530" i="1"/>
  <c r="J1976" i="5" s="1"/>
  <c r="S1975" i="5"/>
  <c r="O2529" i="1"/>
  <c r="O1975" i="5" s="1"/>
  <c r="N2529" i="1"/>
  <c r="N1975" i="5" s="1"/>
  <c r="M2529" i="1"/>
  <c r="M1975" i="5" s="1"/>
  <c r="K2529" i="1"/>
  <c r="J2529" i="1"/>
  <c r="J1975" i="5" s="1"/>
  <c r="S1974" i="5"/>
  <c r="O2528" i="1"/>
  <c r="O1974" i="5" s="1"/>
  <c r="N2528" i="1"/>
  <c r="N1974" i="5" s="1"/>
  <c r="M2528" i="1"/>
  <c r="M1974" i="5" s="1"/>
  <c r="K2528" i="1"/>
  <c r="J2528" i="1"/>
  <c r="J1974" i="5" s="1"/>
  <c r="S1973" i="5"/>
  <c r="O2527" i="1"/>
  <c r="O1973" i="5" s="1"/>
  <c r="N2527" i="1"/>
  <c r="N1973" i="5" s="1"/>
  <c r="M2527" i="1"/>
  <c r="M1973" i="5" s="1"/>
  <c r="K2527" i="1"/>
  <c r="J2527" i="1"/>
  <c r="J1973" i="5" s="1"/>
  <c r="S1972" i="5"/>
  <c r="O2526" i="1"/>
  <c r="O1972" i="5" s="1"/>
  <c r="N2526" i="1"/>
  <c r="N1972" i="5" s="1"/>
  <c r="M2526" i="1"/>
  <c r="M1972" i="5" s="1"/>
  <c r="K2526" i="1"/>
  <c r="P2526" i="1" s="1" a="1"/>
  <c r="P2526" i="1" s="1"/>
  <c r="J2526" i="1"/>
  <c r="J1972" i="5" s="1"/>
  <c r="S1831" i="5"/>
  <c r="O2525" i="1"/>
  <c r="O1831" i="5" s="1"/>
  <c r="N2525" i="1"/>
  <c r="N1831" i="5" s="1"/>
  <c r="M2525" i="1"/>
  <c r="M1831" i="5" s="1"/>
  <c r="K2525" i="1"/>
  <c r="K1831" i="5" s="1"/>
  <c r="J2525" i="1"/>
  <c r="J1831" i="5" s="1"/>
  <c r="S1830" i="5"/>
  <c r="O2524" i="1"/>
  <c r="O1830" i="5" s="1"/>
  <c r="N2524" i="1"/>
  <c r="N1830" i="5" s="1"/>
  <c r="M2524" i="1"/>
  <c r="M1830" i="5" s="1"/>
  <c r="K2524" i="1"/>
  <c r="R1830" i="5" s="1"/>
  <c r="J2524" i="1"/>
  <c r="J1830" i="5" s="1"/>
  <c r="S1746" i="5"/>
  <c r="O2523" i="1"/>
  <c r="O1746" i="5" s="1"/>
  <c r="N2523" i="1"/>
  <c r="N1746" i="5" s="1"/>
  <c r="M2523" i="1"/>
  <c r="M1746" i="5" s="1"/>
  <c r="K2523" i="1"/>
  <c r="K1746" i="5" s="1"/>
  <c r="J2523" i="1"/>
  <c r="J1746" i="5" s="1"/>
  <c r="S1481" i="5"/>
  <c r="O2522" i="1"/>
  <c r="O1481" i="5" s="1"/>
  <c r="N2522" i="1"/>
  <c r="N1481" i="5" s="1"/>
  <c r="M2522" i="1"/>
  <c r="M1481" i="5" s="1"/>
  <c r="K2522" i="1"/>
  <c r="J2522" i="1"/>
  <c r="J1481" i="5" s="1"/>
  <c r="S1026" i="5"/>
  <c r="O2521" i="1"/>
  <c r="O1026" i="5" s="1"/>
  <c r="N2521" i="1"/>
  <c r="N1026" i="5" s="1"/>
  <c r="M2521" i="1"/>
  <c r="M1026" i="5" s="1"/>
  <c r="K2521" i="1"/>
  <c r="U1026" i="5" s="1"/>
  <c r="J2521" i="1"/>
  <c r="J1026" i="5" s="1"/>
  <c r="S2436" i="5"/>
  <c r="O2520" i="1"/>
  <c r="O2436" i="5" s="1"/>
  <c r="N2520" i="1"/>
  <c r="N2436" i="5" s="1"/>
  <c r="M2520" i="1"/>
  <c r="M2436" i="5" s="1"/>
  <c r="K2520" i="1"/>
  <c r="J2520" i="1"/>
  <c r="J2436" i="5" s="1"/>
  <c r="S2202" i="5"/>
  <c r="O2519" i="1"/>
  <c r="O2202" i="5" s="1"/>
  <c r="N2519" i="1"/>
  <c r="M2519" i="1"/>
  <c r="M2202" i="5" s="1"/>
  <c r="K2519" i="1"/>
  <c r="J2519" i="1"/>
  <c r="J2202" i="5" s="1"/>
  <c r="S2201" i="5"/>
  <c r="O2518" i="1"/>
  <c r="O2201" i="5" s="1"/>
  <c r="N2518" i="1"/>
  <c r="N2201" i="5" s="1"/>
  <c r="M2518" i="1"/>
  <c r="M2201" i="5" s="1"/>
  <c r="K2518" i="1"/>
  <c r="P2518" i="1" s="1" a="1"/>
  <c r="P2518" i="1" s="1"/>
  <c r="J2518" i="1"/>
  <c r="J2201" i="5" s="1"/>
  <c r="S1971" i="5"/>
  <c r="O2517" i="1"/>
  <c r="O1971" i="5" s="1"/>
  <c r="N2517" i="1"/>
  <c r="N1971" i="5" s="1"/>
  <c r="M2517" i="1"/>
  <c r="M1971" i="5" s="1"/>
  <c r="K2517" i="1"/>
  <c r="K1971" i="5" s="1"/>
  <c r="J2517" i="1"/>
  <c r="J1971" i="5" s="1"/>
  <c r="S1480" i="5"/>
  <c r="O2516" i="1"/>
  <c r="O1480" i="5" s="1"/>
  <c r="N2516" i="1"/>
  <c r="N1480" i="5" s="1"/>
  <c r="M2516" i="1"/>
  <c r="M1480" i="5" s="1"/>
  <c r="K2516" i="1"/>
  <c r="P2516" i="1" s="1" a="1"/>
  <c r="P2516" i="1" s="1"/>
  <c r="P1480" i="5" s="1"/>
  <c r="J2516" i="1"/>
  <c r="J1480" i="5" s="1"/>
  <c r="S1479" i="5"/>
  <c r="O2515" i="1"/>
  <c r="O1479" i="5" s="1"/>
  <c r="N2515" i="1"/>
  <c r="N1479" i="5" s="1"/>
  <c r="M2515" i="1"/>
  <c r="M1479" i="5" s="1"/>
  <c r="K2515" i="1"/>
  <c r="U1479" i="5" s="1"/>
  <c r="J2515" i="1"/>
  <c r="J1479" i="5" s="1"/>
  <c r="S1296" i="5"/>
  <c r="O2514" i="1"/>
  <c r="O1296" i="5" s="1"/>
  <c r="N2514" i="1"/>
  <c r="N1296" i="5" s="1"/>
  <c r="M2514" i="1"/>
  <c r="M1296" i="5" s="1"/>
  <c r="K2514" i="1"/>
  <c r="J2514" i="1"/>
  <c r="J1296" i="5" s="1"/>
  <c r="S741" i="5"/>
  <c r="O2513" i="1"/>
  <c r="O741" i="5" s="1"/>
  <c r="N2513" i="1"/>
  <c r="N741" i="5" s="1"/>
  <c r="M2513" i="1"/>
  <c r="M741" i="5" s="1"/>
  <c r="K2513" i="1"/>
  <c r="J2513" i="1"/>
  <c r="J741" i="5" s="1"/>
  <c r="S1478" i="5"/>
  <c r="O2512" i="1"/>
  <c r="O1478" i="5" s="1"/>
  <c r="N2512" i="1"/>
  <c r="N1478" i="5" s="1"/>
  <c r="M2512" i="1"/>
  <c r="M1478" i="5" s="1"/>
  <c r="K2512" i="1"/>
  <c r="J2512" i="1"/>
  <c r="J1478" i="5" s="1"/>
  <c r="S2814" i="5"/>
  <c r="O2511" i="1"/>
  <c r="O2814" i="5" s="1"/>
  <c r="N2511" i="1"/>
  <c r="M2511" i="1"/>
  <c r="M2814" i="5" s="1"/>
  <c r="K2511" i="1"/>
  <c r="U2814" i="5" s="1"/>
  <c r="J2511" i="1"/>
  <c r="J2814" i="5" s="1"/>
  <c r="S858" i="5"/>
  <c r="O2510" i="1"/>
  <c r="O858" i="5" s="1"/>
  <c r="N2510" i="1"/>
  <c r="N858" i="5" s="1"/>
  <c r="M2510" i="1"/>
  <c r="M858" i="5" s="1"/>
  <c r="K2510" i="1"/>
  <c r="P2510" i="1" s="1" a="1"/>
  <c r="P2510" i="1" s="1"/>
  <c r="J2510" i="1"/>
  <c r="J858" i="5" s="1"/>
  <c r="S857" i="5"/>
  <c r="O2509" i="1"/>
  <c r="O857" i="5" s="1"/>
  <c r="N2509" i="1"/>
  <c r="N857" i="5" s="1"/>
  <c r="M2509" i="1"/>
  <c r="M857" i="5" s="1"/>
  <c r="K2509" i="1"/>
  <c r="K857" i="5" s="1"/>
  <c r="J2509" i="1"/>
  <c r="J857" i="5" s="1"/>
  <c r="S1571" i="5"/>
  <c r="O2508" i="1"/>
  <c r="O1571" i="5" s="1"/>
  <c r="N2508" i="1"/>
  <c r="N1571" i="5" s="1"/>
  <c r="M2508" i="1"/>
  <c r="M1571" i="5" s="1"/>
  <c r="K2508" i="1"/>
  <c r="R1571" i="5" s="1"/>
  <c r="J2508" i="1"/>
  <c r="J1571" i="5" s="1"/>
  <c r="S1570" i="5"/>
  <c r="O2507" i="1"/>
  <c r="O1570" i="5" s="1"/>
  <c r="N2507" i="1"/>
  <c r="N1570" i="5" s="1"/>
  <c r="M2507" i="1"/>
  <c r="M1570" i="5" s="1"/>
  <c r="K2507" i="1"/>
  <c r="K1570" i="5" s="1"/>
  <c r="J2507" i="1"/>
  <c r="J1570" i="5" s="1"/>
  <c r="S3255" i="5"/>
  <c r="O2506" i="1"/>
  <c r="O3255" i="5" s="1"/>
  <c r="N2506" i="1"/>
  <c r="N3255" i="5" s="1"/>
  <c r="M2506" i="1"/>
  <c r="M3255" i="5" s="1"/>
  <c r="K2506" i="1"/>
  <c r="J2506" i="1"/>
  <c r="J3255" i="5" s="1"/>
  <c r="S3550" i="5"/>
  <c r="O2505" i="1"/>
  <c r="O3550" i="5" s="1"/>
  <c r="N2505" i="1"/>
  <c r="N3550" i="5" s="1"/>
  <c r="M2505" i="1"/>
  <c r="M3550" i="5" s="1"/>
  <c r="K2505" i="1"/>
  <c r="P2505" i="1" s="1" a="1"/>
  <c r="P2505" i="1" s="1"/>
  <c r="P3550" i="5" s="1"/>
  <c r="J2505" i="1"/>
  <c r="J3550" i="5" s="1"/>
  <c r="S3549" i="5"/>
  <c r="O2504" i="1"/>
  <c r="O3549" i="5" s="1"/>
  <c r="N2504" i="1"/>
  <c r="N3549" i="5" s="1"/>
  <c r="M2504" i="1"/>
  <c r="M3549" i="5" s="1"/>
  <c r="K2504" i="1"/>
  <c r="R3549" i="5" s="1"/>
  <c r="J2504" i="1"/>
  <c r="J3549" i="5" s="1"/>
  <c r="S2590" i="5"/>
  <c r="O2503" i="1"/>
  <c r="O2590" i="5" s="1"/>
  <c r="N2503" i="1"/>
  <c r="N2590" i="5" s="1"/>
  <c r="M2503" i="1"/>
  <c r="M2590" i="5" s="1"/>
  <c r="K2503" i="1"/>
  <c r="P2503" i="1" s="1" a="1"/>
  <c r="P2503" i="1" s="1"/>
  <c r="P2590" i="5" s="1"/>
  <c r="J2503" i="1"/>
  <c r="J2590" i="5" s="1"/>
  <c r="S1970" i="5"/>
  <c r="O2502" i="1"/>
  <c r="O1970" i="5" s="1"/>
  <c r="N2502" i="1"/>
  <c r="N1970" i="5" s="1"/>
  <c r="M2502" i="1"/>
  <c r="M1970" i="5" s="1"/>
  <c r="K2502" i="1"/>
  <c r="P2502" i="1" s="1" a="1"/>
  <c r="P2502" i="1" s="1"/>
  <c r="P1970" i="5" s="1"/>
  <c r="J2502" i="1"/>
  <c r="J1970" i="5" s="1"/>
  <c r="S1884" i="5"/>
  <c r="O2501" i="1"/>
  <c r="O1884" i="5" s="1"/>
  <c r="N2501" i="1"/>
  <c r="N1884" i="5" s="1"/>
  <c r="M2501" i="1"/>
  <c r="M1884" i="5" s="1"/>
  <c r="K2501" i="1"/>
  <c r="J2501" i="1"/>
  <c r="J1884" i="5" s="1"/>
  <c r="S1883" i="5"/>
  <c r="O2500" i="1"/>
  <c r="O1883" i="5" s="1"/>
  <c r="N2500" i="1"/>
  <c r="N1883" i="5" s="1"/>
  <c r="M2500" i="1"/>
  <c r="M1883" i="5" s="1"/>
  <c r="K2500" i="1"/>
  <c r="P2500" i="1" s="1" a="1"/>
  <c r="P2500" i="1" s="1"/>
  <c r="P1883" i="5" s="1"/>
  <c r="J2500" i="1"/>
  <c r="J1883" i="5" s="1"/>
  <c r="S2799" i="5"/>
  <c r="O2499" i="1"/>
  <c r="O2799" i="5" s="1"/>
  <c r="N2499" i="1"/>
  <c r="N2799" i="5" s="1"/>
  <c r="M2499" i="1"/>
  <c r="M2799" i="5" s="1"/>
  <c r="K2499" i="1"/>
  <c r="K2799" i="5" s="1"/>
  <c r="J2499" i="1"/>
  <c r="J2799" i="5" s="1"/>
  <c r="S2798" i="5"/>
  <c r="O2498" i="1"/>
  <c r="O2798" i="5" s="1"/>
  <c r="N2498" i="1"/>
  <c r="N2798" i="5" s="1"/>
  <c r="M2498" i="1"/>
  <c r="M2798" i="5" s="1"/>
  <c r="K2498" i="1"/>
  <c r="J2498" i="1"/>
  <c r="J2798" i="5" s="1"/>
  <c r="S2200" i="5"/>
  <c r="O2497" i="1"/>
  <c r="O2200" i="5" s="1"/>
  <c r="N2497" i="1"/>
  <c r="N2200" i="5" s="1"/>
  <c r="M2497" i="1"/>
  <c r="M2200" i="5" s="1"/>
  <c r="K2497" i="1"/>
  <c r="K2200" i="5" s="1"/>
  <c r="J2497" i="1"/>
  <c r="J2200" i="5" s="1"/>
  <c r="S301" i="5"/>
  <c r="O2496" i="1"/>
  <c r="O301" i="5" s="1"/>
  <c r="N2496" i="1"/>
  <c r="N301" i="5" s="1"/>
  <c r="M2496" i="1"/>
  <c r="M301" i="5" s="1"/>
  <c r="K2496" i="1"/>
  <c r="R301" i="5" s="1"/>
  <c r="J2496" i="1"/>
  <c r="J301" i="5" s="1"/>
  <c r="S2095" i="5"/>
  <c r="O2495" i="1"/>
  <c r="O2095" i="5" s="1"/>
  <c r="N2495" i="1"/>
  <c r="N2095" i="5" s="1"/>
  <c r="M2495" i="1"/>
  <c r="M2095" i="5" s="1"/>
  <c r="K2495" i="1"/>
  <c r="J2495" i="1"/>
  <c r="J2095" i="5" s="1"/>
  <c r="S2094" i="5"/>
  <c r="O2494" i="1"/>
  <c r="O2094" i="5" s="1"/>
  <c r="N2494" i="1"/>
  <c r="N2094" i="5" s="1"/>
  <c r="M2494" i="1"/>
  <c r="M2094" i="5" s="1"/>
  <c r="K2494" i="1"/>
  <c r="P2494" i="1" s="1" a="1"/>
  <c r="P2494" i="1" s="1"/>
  <c r="P2094" i="5" s="1"/>
  <c r="J2494" i="1"/>
  <c r="J2094" i="5" s="1"/>
  <c r="S1251" i="5"/>
  <c r="O2493" i="1"/>
  <c r="O1251" i="5" s="1"/>
  <c r="N2493" i="1"/>
  <c r="N1251" i="5" s="1"/>
  <c r="M2493" i="1"/>
  <c r="M1251" i="5" s="1"/>
  <c r="K2493" i="1"/>
  <c r="K1251" i="5" s="1"/>
  <c r="J2493" i="1"/>
  <c r="J1251" i="5" s="1"/>
  <c r="S856" i="5"/>
  <c r="O2492" i="1"/>
  <c r="O856" i="5" s="1"/>
  <c r="N2492" i="1"/>
  <c r="M2492" i="1"/>
  <c r="M856" i="5" s="1"/>
  <c r="K2492" i="1"/>
  <c r="K856" i="5" s="1"/>
  <c r="J2492" i="1"/>
  <c r="J856" i="5" s="1"/>
  <c r="S855" i="5"/>
  <c r="O2491" i="1"/>
  <c r="O855" i="5" s="1"/>
  <c r="N2491" i="1"/>
  <c r="N855" i="5" s="1"/>
  <c r="M2491" i="1"/>
  <c r="M855" i="5" s="1"/>
  <c r="K2491" i="1"/>
  <c r="K855" i="5" s="1"/>
  <c r="J2491" i="1"/>
  <c r="J855" i="5" s="1"/>
  <c r="S229" i="5"/>
  <c r="O2490" i="1"/>
  <c r="O229" i="5" s="1"/>
  <c r="N2490" i="1"/>
  <c r="N229" i="5" s="1"/>
  <c r="M2490" i="1"/>
  <c r="M229" i="5" s="1"/>
  <c r="K2490" i="1"/>
  <c r="P2490" i="1" s="1" a="1"/>
  <c r="P2490" i="1" s="1"/>
  <c r="J2490" i="1"/>
  <c r="J229" i="5" s="1"/>
  <c r="S228" i="5"/>
  <c r="O2489" i="1"/>
  <c r="O228" i="5" s="1"/>
  <c r="N2489" i="1"/>
  <c r="N228" i="5" s="1"/>
  <c r="M2489" i="1"/>
  <c r="M228" i="5" s="1"/>
  <c r="K2489" i="1"/>
  <c r="J2489" i="1"/>
  <c r="J228" i="5" s="1"/>
  <c r="S3111" i="5"/>
  <c r="O2488" i="1"/>
  <c r="O3111" i="5" s="1"/>
  <c r="N2488" i="1"/>
  <c r="M2488" i="1"/>
  <c r="M3111" i="5" s="1"/>
  <c r="K2488" i="1"/>
  <c r="K3111" i="5" s="1"/>
  <c r="J2488" i="1"/>
  <c r="J3111" i="5" s="1"/>
  <c r="S479" i="5"/>
  <c r="O2487" i="1"/>
  <c r="O479" i="5" s="1"/>
  <c r="N2487" i="1"/>
  <c r="N479" i="5" s="1"/>
  <c r="M2487" i="1"/>
  <c r="M479" i="5" s="1"/>
  <c r="K2487" i="1"/>
  <c r="K479" i="5" s="1"/>
  <c r="J2487" i="1"/>
  <c r="J479" i="5" s="1"/>
  <c r="S4042" i="5"/>
  <c r="O2486" i="1"/>
  <c r="O4042" i="5" s="1"/>
  <c r="N2486" i="1"/>
  <c r="N4042" i="5" s="1"/>
  <c r="M2486" i="1"/>
  <c r="M4042" i="5" s="1"/>
  <c r="K2486" i="1"/>
  <c r="J2486" i="1"/>
  <c r="J4042" i="5" s="1"/>
  <c r="S4041" i="5"/>
  <c r="O2485" i="1"/>
  <c r="O4041" i="5" s="1"/>
  <c r="N2485" i="1"/>
  <c r="N4041" i="5" s="1"/>
  <c r="M2485" i="1"/>
  <c r="M4041" i="5" s="1"/>
  <c r="K2485" i="1"/>
  <c r="K4041" i="5" s="1"/>
  <c r="J2485" i="1"/>
  <c r="J4041" i="5" s="1"/>
  <c r="S2929" i="5"/>
  <c r="O2484" i="1"/>
  <c r="O2929" i="5" s="1"/>
  <c r="N2484" i="1"/>
  <c r="M2484" i="1"/>
  <c r="M2929" i="5" s="1"/>
  <c r="K2484" i="1"/>
  <c r="K2929" i="5" s="1"/>
  <c r="J2484" i="1"/>
  <c r="J2929" i="5" s="1"/>
  <c r="S2928" i="5"/>
  <c r="O2483" i="1"/>
  <c r="O2928" i="5" s="1"/>
  <c r="N2483" i="1"/>
  <c r="N2928" i="5" s="1"/>
  <c r="M2483" i="1"/>
  <c r="M2928" i="5" s="1"/>
  <c r="K2483" i="1"/>
  <c r="K2928" i="5" s="1"/>
  <c r="J2483" i="1"/>
  <c r="J2928" i="5" s="1"/>
  <c r="S2991" i="5"/>
  <c r="O2482" i="1"/>
  <c r="O2991" i="5" s="1"/>
  <c r="N2482" i="1"/>
  <c r="N2991" i="5" s="1"/>
  <c r="M2482" i="1"/>
  <c r="M2991" i="5" s="1"/>
  <c r="K2482" i="1"/>
  <c r="R2991" i="5" s="1"/>
  <c r="J2482" i="1"/>
  <c r="J2991" i="5" s="1"/>
  <c r="S2289" i="5"/>
  <c r="O2481" i="1"/>
  <c r="O2289" i="5" s="1"/>
  <c r="N2481" i="1"/>
  <c r="N2289" i="5" s="1"/>
  <c r="M2481" i="1"/>
  <c r="M2289" i="5" s="1"/>
  <c r="K2481" i="1"/>
  <c r="J2481" i="1"/>
  <c r="J2289" i="5" s="1"/>
  <c r="S2288" i="5"/>
  <c r="O2480" i="1"/>
  <c r="O2288" i="5" s="1"/>
  <c r="N2480" i="1"/>
  <c r="M2480" i="1"/>
  <c r="M2288" i="5" s="1"/>
  <c r="K2480" i="1"/>
  <c r="K2288" i="5" s="1"/>
  <c r="J2480" i="1"/>
  <c r="J2288" i="5" s="1"/>
  <c r="S2240" i="5"/>
  <c r="O2479" i="1"/>
  <c r="O2240" i="5" s="1"/>
  <c r="N2479" i="1"/>
  <c r="N2240" i="5" s="1"/>
  <c r="M2479" i="1"/>
  <c r="M2240" i="5" s="1"/>
  <c r="K2479" i="1"/>
  <c r="U2240" i="5" s="1"/>
  <c r="J2479" i="1"/>
  <c r="J2240" i="5" s="1"/>
  <c r="S2239" i="5"/>
  <c r="O2478" i="1"/>
  <c r="O2239" i="5" s="1"/>
  <c r="N2478" i="1"/>
  <c r="N2239" i="5" s="1"/>
  <c r="M2478" i="1"/>
  <c r="M2239" i="5" s="1"/>
  <c r="K2478" i="1"/>
  <c r="J2478" i="1"/>
  <c r="J2239" i="5" s="1"/>
  <c r="S2238" i="5"/>
  <c r="O2477" i="1"/>
  <c r="O2238" i="5" s="1"/>
  <c r="N2477" i="1"/>
  <c r="N2238" i="5" s="1"/>
  <c r="M2477" i="1"/>
  <c r="M2238" i="5" s="1"/>
  <c r="K2477" i="1"/>
  <c r="P2477" i="1" s="1" a="1"/>
  <c r="P2477" i="1" s="1"/>
  <c r="P2238" i="5" s="1"/>
  <c r="J2477" i="1"/>
  <c r="J2238" i="5" s="1"/>
  <c r="S1872" i="5"/>
  <c r="O2476" i="1"/>
  <c r="O1872" i="5" s="1"/>
  <c r="N2476" i="1"/>
  <c r="M2476" i="1"/>
  <c r="M1872" i="5" s="1"/>
  <c r="K2476" i="1"/>
  <c r="P2476" i="1" s="1" a="1"/>
  <c r="P2476" i="1" s="1"/>
  <c r="P1872" i="5" s="1"/>
  <c r="J2476" i="1"/>
  <c r="J1872" i="5" s="1"/>
  <c r="S1715" i="5"/>
  <c r="O2475" i="1"/>
  <c r="O1715" i="5" s="1"/>
  <c r="N2475" i="1"/>
  <c r="N1715" i="5" s="1"/>
  <c r="M2475" i="1"/>
  <c r="M1715" i="5" s="1"/>
  <c r="K2475" i="1"/>
  <c r="K1715" i="5" s="1"/>
  <c r="J2475" i="1"/>
  <c r="J1715" i="5" s="1"/>
  <c r="S1714" i="5"/>
  <c r="O2474" i="1"/>
  <c r="O1714" i="5" s="1"/>
  <c r="N2474" i="1"/>
  <c r="N1714" i="5" s="1"/>
  <c r="M2474" i="1"/>
  <c r="M1714" i="5" s="1"/>
  <c r="K2474" i="1"/>
  <c r="J2474" i="1"/>
  <c r="J1714" i="5" s="1"/>
  <c r="S1582" i="5"/>
  <c r="O2473" i="1"/>
  <c r="O1582" i="5" s="1"/>
  <c r="N2473" i="1"/>
  <c r="N1582" i="5" s="1"/>
  <c r="M2473" i="1"/>
  <c r="M1582" i="5" s="1"/>
  <c r="K2473" i="1"/>
  <c r="R1582" i="5" s="1"/>
  <c r="J2473" i="1"/>
  <c r="J1582" i="5" s="1"/>
  <c r="S1581" i="5"/>
  <c r="O2472" i="1"/>
  <c r="O1581" i="5" s="1"/>
  <c r="N2472" i="1"/>
  <c r="M2472" i="1"/>
  <c r="M1581" i="5" s="1"/>
  <c r="K2472" i="1"/>
  <c r="J2472" i="1"/>
  <c r="J1581" i="5" s="1"/>
  <c r="S1207" i="5"/>
  <c r="O2471" i="1"/>
  <c r="O1207" i="5" s="1"/>
  <c r="N2471" i="1"/>
  <c r="N1207" i="5" s="1"/>
  <c r="M2471" i="1"/>
  <c r="M1207" i="5" s="1"/>
  <c r="K2471" i="1"/>
  <c r="J2471" i="1"/>
  <c r="J1207" i="5" s="1"/>
  <c r="S1206" i="5"/>
  <c r="O2470" i="1"/>
  <c r="O1206" i="5" s="1"/>
  <c r="N2470" i="1"/>
  <c r="N1206" i="5" s="1"/>
  <c r="M2470" i="1"/>
  <c r="M1206" i="5" s="1"/>
  <c r="K2470" i="1"/>
  <c r="J2470" i="1"/>
  <c r="J1206" i="5" s="1"/>
  <c r="S3254" i="5"/>
  <c r="O2469" i="1"/>
  <c r="O3254" i="5" s="1"/>
  <c r="N2469" i="1"/>
  <c r="N3254" i="5" s="1"/>
  <c r="M2469" i="1"/>
  <c r="M3254" i="5" s="1"/>
  <c r="K2469" i="1"/>
  <c r="K3254" i="5" s="1"/>
  <c r="J2469" i="1"/>
  <c r="J3254" i="5" s="1"/>
  <c r="S3253" i="5"/>
  <c r="O2468" i="1"/>
  <c r="O3253" i="5" s="1"/>
  <c r="N2468" i="1"/>
  <c r="M2468" i="1"/>
  <c r="M3253" i="5" s="1"/>
  <c r="K2468" i="1"/>
  <c r="K3253" i="5" s="1"/>
  <c r="J2468" i="1"/>
  <c r="J3253" i="5" s="1"/>
  <c r="S2256" i="5"/>
  <c r="O2467" i="1"/>
  <c r="O2256" i="5" s="1"/>
  <c r="N2467" i="1"/>
  <c r="N2256" i="5" s="1"/>
  <c r="M2467" i="1"/>
  <c r="M2256" i="5" s="1"/>
  <c r="K2467" i="1"/>
  <c r="K2256" i="5" s="1"/>
  <c r="J2467" i="1"/>
  <c r="J2256" i="5" s="1"/>
  <c r="S2255" i="5"/>
  <c r="O2466" i="1"/>
  <c r="O2255" i="5" s="1"/>
  <c r="N2466" i="1"/>
  <c r="N2255" i="5" s="1"/>
  <c r="M2466" i="1"/>
  <c r="M2255" i="5" s="1"/>
  <c r="K2466" i="1"/>
  <c r="R2255" i="5" s="1"/>
  <c r="J2466" i="1"/>
  <c r="J2255" i="5" s="1"/>
  <c r="S2199" i="5"/>
  <c r="O2465" i="1"/>
  <c r="O2199" i="5" s="1"/>
  <c r="N2465" i="1"/>
  <c r="N2199" i="5" s="1"/>
  <c r="M2465" i="1"/>
  <c r="M2199" i="5" s="1"/>
  <c r="K2465" i="1"/>
  <c r="R2199" i="5" s="1"/>
  <c r="J2465" i="1"/>
  <c r="J2199" i="5" s="1"/>
  <c r="S2198" i="5"/>
  <c r="O2464" i="1"/>
  <c r="O2198" i="5" s="1"/>
  <c r="N2464" i="1"/>
  <c r="M2464" i="1"/>
  <c r="M2198" i="5" s="1"/>
  <c r="K2464" i="1"/>
  <c r="P2464" i="1" s="1" a="1"/>
  <c r="P2464" i="1" s="1"/>
  <c r="P2198" i="5" s="1"/>
  <c r="J2464" i="1"/>
  <c r="J2198" i="5" s="1"/>
  <c r="S1675" i="5"/>
  <c r="O2463" i="1"/>
  <c r="O1675" i="5" s="1"/>
  <c r="N2463" i="1"/>
  <c r="N1675" i="5" s="1"/>
  <c r="M2463" i="1"/>
  <c r="M1675" i="5" s="1"/>
  <c r="K2463" i="1"/>
  <c r="R1675" i="5" s="1"/>
  <c r="J2463" i="1"/>
  <c r="J1675" i="5" s="1"/>
  <c r="S2848" i="5"/>
  <c r="O2462" i="1"/>
  <c r="O2848" i="5" s="1"/>
  <c r="N2462" i="1"/>
  <c r="N2848" i="5" s="1"/>
  <c r="M2462" i="1"/>
  <c r="M2848" i="5" s="1"/>
  <c r="K2462" i="1"/>
  <c r="P2462" i="1" s="1" a="1"/>
  <c r="P2462" i="1" s="1"/>
  <c r="P2848" i="5" s="1"/>
  <c r="J2462" i="1"/>
  <c r="J2848" i="5" s="1"/>
  <c r="S2847" i="5"/>
  <c r="O2461" i="1"/>
  <c r="O2847" i="5" s="1"/>
  <c r="N2461" i="1"/>
  <c r="N2847" i="5" s="1"/>
  <c r="M2461" i="1"/>
  <c r="M2847" i="5" s="1"/>
  <c r="K2461" i="1"/>
  <c r="K2847" i="5" s="1"/>
  <c r="J2461" i="1"/>
  <c r="J2847" i="5" s="1"/>
  <c r="S1477" i="5"/>
  <c r="O2460" i="1"/>
  <c r="O1477" i="5" s="1"/>
  <c r="N2460" i="1"/>
  <c r="M2460" i="1"/>
  <c r="M1477" i="5" s="1"/>
  <c r="K2460" i="1"/>
  <c r="P2460" i="1" s="1" a="1"/>
  <c r="P2460" i="1" s="1"/>
  <c r="P1477" i="5" s="1"/>
  <c r="J2460" i="1"/>
  <c r="J1477" i="5" s="1"/>
  <c r="S995" i="5"/>
  <c r="O2459" i="1"/>
  <c r="O995" i="5" s="1"/>
  <c r="N2459" i="1"/>
  <c r="N995" i="5" s="1"/>
  <c r="M2459" i="1"/>
  <c r="M995" i="5" s="1"/>
  <c r="K2459" i="1"/>
  <c r="K995" i="5" s="1"/>
  <c r="J2459" i="1"/>
  <c r="J995" i="5" s="1"/>
  <c r="S1907" i="5"/>
  <c r="O2458" i="1"/>
  <c r="O1907" i="5" s="1"/>
  <c r="N2458" i="1"/>
  <c r="N1907" i="5" s="1"/>
  <c r="M2458" i="1"/>
  <c r="M1907" i="5" s="1"/>
  <c r="K2458" i="1"/>
  <c r="P2458" i="1" s="1" a="1"/>
  <c r="P2458" i="1" s="1"/>
  <c r="J2458" i="1"/>
  <c r="J1907" i="5" s="1"/>
  <c r="S1906" i="5"/>
  <c r="O2457" i="1"/>
  <c r="O1906" i="5" s="1"/>
  <c r="N2457" i="1"/>
  <c r="N1906" i="5" s="1"/>
  <c r="M2457" i="1"/>
  <c r="M1906" i="5" s="1"/>
  <c r="K2457" i="1"/>
  <c r="U1906" i="5" s="1"/>
  <c r="J2457" i="1"/>
  <c r="J1906" i="5" s="1"/>
  <c r="S1361" i="5"/>
  <c r="O2456" i="1"/>
  <c r="O1361" i="5" s="1"/>
  <c r="N2456" i="1"/>
  <c r="M2456" i="1"/>
  <c r="M1361" i="5" s="1"/>
  <c r="K2456" i="1"/>
  <c r="U1361" i="5" s="1"/>
  <c r="J2456" i="1"/>
  <c r="J1361" i="5" s="1"/>
  <c r="S1360" i="5"/>
  <c r="O2455" i="1"/>
  <c r="O1360" i="5" s="1"/>
  <c r="N2455" i="1"/>
  <c r="M2455" i="1"/>
  <c r="M1360" i="5" s="1"/>
  <c r="K2455" i="1"/>
  <c r="K1360" i="5" s="1"/>
  <c r="J2455" i="1"/>
  <c r="J1360" i="5" s="1"/>
  <c r="S2589" i="5"/>
  <c r="O2454" i="1"/>
  <c r="O2589" i="5" s="1"/>
  <c r="N2454" i="1"/>
  <c r="N2589" i="5" s="1"/>
  <c r="M2454" i="1"/>
  <c r="M2589" i="5" s="1"/>
  <c r="K2454" i="1"/>
  <c r="J2454" i="1"/>
  <c r="J2589" i="5" s="1"/>
  <c r="S2332" i="5"/>
  <c r="O2453" i="1"/>
  <c r="O2332" i="5" s="1"/>
  <c r="N2453" i="1"/>
  <c r="N2332" i="5" s="1"/>
  <c r="M2453" i="1"/>
  <c r="M2332" i="5" s="1"/>
  <c r="K2453" i="1"/>
  <c r="K2332" i="5" s="1"/>
  <c r="J2453" i="1"/>
  <c r="J2332" i="5" s="1"/>
  <c r="S2331" i="5"/>
  <c r="O2452" i="1"/>
  <c r="O2331" i="5" s="1"/>
  <c r="N2452" i="1"/>
  <c r="M2452" i="1"/>
  <c r="M2331" i="5" s="1"/>
  <c r="K2452" i="1"/>
  <c r="K2331" i="5" s="1"/>
  <c r="J2452" i="1"/>
  <c r="J2331" i="5" s="1"/>
  <c r="S3266" i="5"/>
  <c r="O2451" i="1"/>
  <c r="O3266" i="5" s="1"/>
  <c r="N2451" i="1"/>
  <c r="N3266" i="5" s="1"/>
  <c r="M2451" i="1"/>
  <c r="M3266" i="5" s="1"/>
  <c r="K2451" i="1"/>
  <c r="J2451" i="1"/>
  <c r="J3266" i="5" s="1"/>
  <c r="S283" i="5"/>
  <c r="O2450" i="1"/>
  <c r="O283" i="5" s="1"/>
  <c r="N2450" i="1"/>
  <c r="N283" i="5" s="1"/>
  <c r="M2450" i="1"/>
  <c r="M283" i="5" s="1"/>
  <c r="K2450" i="1"/>
  <c r="P2450" i="1" s="1" a="1"/>
  <c r="P2450" i="1" s="1"/>
  <c r="J2450" i="1"/>
  <c r="J283" i="5" s="1"/>
  <c r="S282" i="5"/>
  <c r="O2449" i="1"/>
  <c r="O282" i="5" s="1"/>
  <c r="N2449" i="1"/>
  <c r="N282" i="5" s="1"/>
  <c r="M2449" i="1"/>
  <c r="M282" i="5" s="1"/>
  <c r="K2449" i="1"/>
  <c r="J2449" i="1"/>
  <c r="J282" i="5" s="1"/>
  <c r="S1476" i="5"/>
  <c r="O2448" i="1"/>
  <c r="O1476" i="5" s="1"/>
  <c r="N2448" i="1"/>
  <c r="M2448" i="1"/>
  <c r="M1476" i="5" s="1"/>
  <c r="K2448" i="1"/>
  <c r="K1476" i="5" s="1"/>
  <c r="J2448" i="1"/>
  <c r="J1476" i="5" s="1"/>
  <c r="S1969" i="5"/>
  <c r="O2447" i="1"/>
  <c r="O1969" i="5" s="1"/>
  <c r="N2447" i="1"/>
  <c r="N1969" i="5" s="1"/>
  <c r="M2447" i="1"/>
  <c r="M1969" i="5" s="1"/>
  <c r="K2447" i="1"/>
  <c r="J2447" i="1"/>
  <c r="J1969" i="5" s="1"/>
  <c r="S1968" i="5"/>
  <c r="O2446" i="1"/>
  <c r="O1968" i="5" s="1"/>
  <c r="N2446" i="1"/>
  <c r="N1968" i="5" s="1"/>
  <c r="M2446" i="1"/>
  <c r="M1968" i="5" s="1"/>
  <c r="K2446" i="1"/>
  <c r="R1968" i="5" s="1"/>
  <c r="J2446" i="1"/>
  <c r="J1968" i="5" s="1"/>
  <c r="S854" i="5"/>
  <c r="O2445" i="1"/>
  <c r="O854" i="5" s="1"/>
  <c r="N2445" i="1"/>
  <c r="N854" i="5" s="1"/>
  <c r="M2445" i="1"/>
  <c r="M854" i="5" s="1"/>
  <c r="K2445" i="1"/>
  <c r="J2445" i="1"/>
  <c r="J854" i="5" s="1"/>
  <c r="S853" i="5"/>
  <c r="O2444" i="1"/>
  <c r="O853" i="5" s="1"/>
  <c r="N2444" i="1"/>
  <c r="M2444" i="1"/>
  <c r="M853" i="5" s="1"/>
  <c r="K2444" i="1"/>
  <c r="J2444" i="1"/>
  <c r="J853" i="5" s="1"/>
  <c r="S1475" i="5"/>
  <c r="O2443" i="1"/>
  <c r="O1475" i="5" s="1"/>
  <c r="N2443" i="1"/>
  <c r="N1475" i="5" s="1"/>
  <c r="M2443" i="1"/>
  <c r="M1475" i="5" s="1"/>
  <c r="K2443" i="1"/>
  <c r="J2443" i="1"/>
  <c r="J1475" i="5" s="1"/>
  <c r="S2935" i="5"/>
  <c r="O2442" i="1"/>
  <c r="O2935" i="5" s="1"/>
  <c r="N2442" i="1"/>
  <c r="N2935" i="5" s="1"/>
  <c r="M2442" i="1"/>
  <c r="M2935" i="5" s="1"/>
  <c r="K2442" i="1"/>
  <c r="P2442" i="1" s="1" a="1"/>
  <c r="P2442" i="1" s="1"/>
  <c r="J2442" i="1"/>
  <c r="J2935" i="5" s="1"/>
  <c r="S2934" i="5"/>
  <c r="O2441" i="1"/>
  <c r="O2934" i="5" s="1"/>
  <c r="N2441" i="1"/>
  <c r="N2934" i="5" s="1"/>
  <c r="M2441" i="1"/>
  <c r="M2934" i="5" s="1"/>
  <c r="K2441" i="1"/>
  <c r="J2441" i="1"/>
  <c r="J2934" i="5" s="1"/>
  <c r="S2217" i="5"/>
  <c r="O2440" i="1"/>
  <c r="O2217" i="5" s="1"/>
  <c r="N2440" i="1"/>
  <c r="M2440" i="1"/>
  <c r="M2217" i="5" s="1"/>
  <c r="K2440" i="1"/>
  <c r="K2217" i="5" s="1"/>
  <c r="J2440" i="1"/>
  <c r="J2217" i="5" s="1"/>
  <c r="S151" i="5"/>
  <c r="O2439" i="1"/>
  <c r="O151" i="5" s="1"/>
  <c r="N2439" i="1"/>
  <c r="N151" i="5" s="1"/>
  <c r="M2439" i="1"/>
  <c r="M151" i="5" s="1"/>
  <c r="K2439" i="1"/>
  <c r="K151" i="5" s="1"/>
  <c r="J2439" i="1"/>
  <c r="J151" i="5" s="1"/>
  <c r="S13" i="5"/>
  <c r="O2438" i="1"/>
  <c r="O13" i="5" s="1"/>
  <c r="N2438" i="1"/>
  <c r="N13" i="5" s="1"/>
  <c r="M2438" i="1"/>
  <c r="M13" i="5" s="1"/>
  <c r="K2438" i="1"/>
  <c r="J2438" i="1"/>
  <c r="J13" i="5" s="1"/>
  <c r="S12" i="5"/>
  <c r="O2437" i="1"/>
  <c r="O12" i="5" s="1"/>
  <c r="N2437" i="1"/>
  <c r="N12" i="5" s="1"/>
  <c r="M2437" i="1"/>
  <c r="M12" i="5" s="1"/>
  <c r="K2437" i="1"/>
  <c r="K12" i="5" s="1"/>
  <c r="J2437" i="1"/>
  <c r="J12" i="5" s="1"/>
  <c r="S2925" i="5"/>
  <c r="O2436" i="1"/>
  <c r="O2925" i="5" s="1"/>
  <c r="N2436" i="1"/>
  <c r="M2436" i="1"/>
  <c r="M2925" i="5" s="1"/>
  <c r="K2436" i="1"/>
  <c r="K2925" i="5" s="1"/>
  <c r="J2436" i="1"/>
  <c r="J2925" i="5" s="1"/>
  <c r="S2924" i="5"/>
  <c r="O2435" i="1"/>
  <c r="O2924" i="5" s="1"/>
  <c r="N2435" i="1"/>
  <c r="N2924" i="5" s="1"/>
  <c r="M2435" i="1"/>
  <c r="M2924" i="5" s="1"/>
  <c r="K2435" i="1"/>
  <c r="K2924" i="5" s="1"/>
  <c r="J2435" i="1"/>
  <c r="J2924" i="5" s="1"/>
  <c r="S1205" i="5"/>
  <c r="O2434" i="1"/>
  <c r="O1205" i="5" s="1"/>
  <c r="N2434" i="1"/>
  <c r="N1205" i="5" s="1"/>
  <c r="M2434" i="1"/>
  <c r="M1205" i="5" s="1"/>
  <c r="K2434" i="1"/>
  <c r="J2434" i="1"/>
  <c r="J1205" i="5" s="1"/>
  <c r="S3216" i="5"/>
  <c r="O2433" i="1"/>
  <c r="O3216" i="5" s="1"/>
  <c r="N2433" i="1"/>
  <c r="N3216" i="5" s="1"/>
  <c r="M2433" i="1"/>
  <c r="M3216" i="5" s="1"/>
  <c r="K2433" i="1"/>
  <c r="K3216" i="5" s="1"/>
  <c r="J2433" i="1"/>
  <c r="J3216" i="5" s="1"/>
  <c r="S3215" i="5"/>
  <c r="O2432" i="1"/>
  <c r="O3215" i="5" s="1"/>
  <c r="N2432" i="1"/>
  <c r="M2432" i="1"/>
  <c r="M3215" i="5" s="1"/>
  <c r="K2432" i="1"/>
  <c r="K3215" i="5" s="1"/>
  <c r="J2432" i="1"/>
  <c r="J3215" i="5" s="1"/>
  <c r="S1967" i="5"/>
  <c r="O2431" i="1"/>
  <c r="O1967" i="5" s="1"/>
  <c r="N2431" i="1"/>
  <c r="N1967" i="5" s="1"/>
  <c r="M2431" i="1"/>
  <c r="M1967" i="5" s="1"/>
  <c r="K2431" i="1"/>
  <c r="J2431" i="1"/>
  <c r="J1967" i="5" s="1"/>
  <c r="S1674" i="5"/>
  <c r="O2430" i="1"/>
  <c r="O1674" i="5" s="1"/>
  <c r="N2430" i="1"/>
  <c r="N1674" i="5" s="1"/>
  <c r="M2430" i="1"/>
  <c r="M1674" i="5" s="1"/>
  <c r="K2430" i="1"/>
  <c r="J2430" i="1"/>
  <c r="J1674" i="5" s="1"/>
  <c r="S1657" i="5"/>
  <c r="O2429" i="1"/>
  <c r="O1657" i="5" s="1"/>
  <c r="N2429" i="1"/>
  <c r="N1657" i="5" s="1"/>
  <c r="M2429" i="1"/>
  <c r="M1657" i="5" s="1"/>
  <c r="K2429" i="1"/>
  <c r="K1657" i="5" s="1"/>
  <c r="J2429" i="1"/>
  <c r="J1657" i="5" s="1"/>
  <c r="S1474" i="5"/>
  <c r="O2428" i="1"/>
  <c r="O1474" i="5" s="1"/>
  <c r="N2428" i="1"/>
  <c r="M2428" i="1"/>
  <c r="M1474" i="5" s="1"/>
  <c r="K2428" i="1"/>
  <c r="K1474" i="5" s="1"/>
  <c r="J2428" i="1"/>
  <c r="J1474" i="5" s="1"/>
  <c r="S973" i="5"/>
  <c r="O2427" i="1"/>
  <c r="O973" i="5" s="1"/>
  <c r="N2427" i="1"/>
  <c r="N973" i="5" s="1"/>
  <c r="M2427" i="1"/>
  <c r="M973" i="5" s="1"/>
  <c r="K2427" i="1"/>
  <c r="K973" i="5" s="1"/>
  <c r="J2427" i="1"/>
  <c r="J973" i="5" s="1"/>
  <c r="S852" i="5"/>
  <c r="O2426" i="1"/>
  <c r="O852" i="5" s="1"/>
  <c r="N2426" i="1"/>
  <c r="N852" i="5" s="1"/>
  <c r="M2426" i="1"/>
  <c r="M852" i="5" s="1"/>
  <c r="K2426" i="1"/>
  <c r="K852" i="5" s="1"/>
  <c r="J2426" i="1"/>
  <c r="J852" i="5" s="1"/>
  <c r="S205" i="5"/>
  <c r="O2425" i="1"/>
  <c r="O205" i="5" s="1"/>
  <c r="N2425" i="1"/>
  <c r="N205" i="5" s="1"/>
  <c r="M2425" i="1"/>
  <c r="M205" i="5" s="1"/>
  <c r="K2425" i="1"/>
  <c r="K205" i="5" s="1"/>
  <c r="J2425" i="1"/>
  <c r="J205" i="5" s="1"/>
  <c r="S1473" i="5"/>
  <c r="O2424" i="1"/>
  <c r="O1473" i="5" s="1"/>
  <c r="N2424" i="1"/>
  <c r="N1473" i="5" s="1"/>
  <c r="M2424" i="1"/>
  <c r="M1473" i="5" s="1"/>
  <c r="K2424" i="1"/>
  <c r="K1473" i="5" s="1"/>
  <c r="J2424" i="1"/>
  <c r="J1473" i="5" s="1"/>
  <c r="S1472" i="5"/>
  <c r="O2423" i="1"/>
  <c r="O1472" i="5" s="1"/>
  <c r="N2423" i="1"/>
  <c r="N1472" i="5" s="1"/>
  <c r="M2423" i="1"/>
  <c r="M1472" i="5" s="1"/>
  <c r="K2423" i="1"/>
  <c r="K1472" i="5" s="1"/>
  <c r="J2423" i="1"/>
  <c r="J1472" i="5" s="1"/>
  <c r="S3470" i="5"/>
  <c r="O2422" i="1"/>
  <c r="O3470" i="5" s="1"/>
  <c r="N2422" i="1"/>
  <c r="N3470" i="5" s="1"/>
  <c r="M2422" i="1"/>
  <c r="M3470" i="5" s="1"/>
  <c r="K2422" i="1"/>
  <c r="K3470" i="5" s="1"/>
  <c r="J2422" i="1"/>
  <c r="J3470" i="5" s="1"/>
  <c r="S3469" i="5"/>
  <c r="O2421" i="1"/>
  <c r="O3469" i="5" s="1"/>
  <c r="N2421" i="1"/>
  <c r="N3469" i="5" s="1"/>
  <c r="M2421" i="1"/>
  <c r="M3469" i="5" s="1"/>
  <c r="K2421" i="1"/>
  <c r="K3469" i="5" s="1"/>
  <c r="J2421" i="1"/>
  <c r="J3469" i="5" s="1"/>
  <c r="S1673" i="5"/>
  <c r="O2420" i="1"/>
  <c r="O1673" i="5" s="1"/>
  <c r="N2420" i="1"/>
  <c r="N1673" i="5" s="1"/>
  <c r="M2420" i="1"/>
  <c r="M1673" i="5" s="1"/>
  <c r="K2420" i="1"/>
  <c r="K1673" i="5" s="1"/>
  <c r="J2420" i="1"/>
  <c r="J1673" i="5" s="1"/>
  <c r="S2688" i="5"/>
  <c r="O2419" i="1"/>
  <c r="O2688" i="5" s="1"/>
  <c r="N2419" i="1"/>
  <c r="N2688" i="5" s="1"/>
  <c r="M2419" i="1"/>
  <c r="M2688" i="5" s="1"/>
  <c r="K2419" i="1"/>
  <c r="K2688" i="5" s="1"/>
  <c r="J2419" i="1"/>
  <c r="J2688" i="5" s="1"/>
  <c r="S2687" i="5"/>
  <c r="O2418" i="1"/>
  <c r="O2687" i="5" s="1"/>
  <c r="N2418" i="1"/>
  <c r="N2687" i="5" s="1"/>
  <c r="M2418" i="1"/>
  <c r="M2687" i="5" s="1"/>
  <c r="K2418" i="1"/>
  <c r="K2687" i="5" s="1"/>
  <c r="J2418" i="1"/>
  <c r="J2687" i="5" s="1"/>
  <c r="S1313" i="5"/>
  <c r="O2417" i="1"/>
  <c r="O1313" i="5" s="1"/>
  <c r="N2417" i="1"/>
  <c r="N1313" i="5" s="1"/>
  <c r="M2417" i="1"/>
  <c r="M1313" i="5" s="1"/>
  <c r="K2417" i="1"/>
  <c r="K1313" i="5" s="1"/>
  <c r="J2417" i="1"/>
  <c r="J1313" i="5" s="1"/>
  <c r="S1312" i="5"/>
  <c r="O2416" i="1"/>
  <c r="O1312" i="5" s="1"/>
  <c r="N2416" i="1"/>
  <c r="N1312" i="5" s="1"/>
  <c r="M2416" i="1"/>
  <c r="M1312" i="5" s="1"/>
  <c r="K2416" i="1"/>
  <c r="K1312" i="5" s="1"/>
  <c r="J2416" i="1"/>
  <c r="J1312" i="5" s="1"/>
  <c r="S1204" i="5"/>
  <c r="O2415" i="1"/>
  <c r="O1204" i="5" s="1"/>
  <c r="N2415" i="1"/>
  <c r="N1204" i="5" s="1"/>
  <c r="M2415" i="1"/>
  <c r="M1204" i="5" s="1"/>
  <c r="K2415" i="1"/>
  <c r="K1204" i="5" s="1"/>
  <c r="J2415" i="1"/>
  <c r="J1204" i="5" s="1"/>
  <c r="S1203" i="5"/>
  <c r="O2414" i="1"/>
  <c r="O1203" i="5" s="1"/>
  <c r="N2414" i="1"/>
  <c r="N1203" i="5" s="1"/>
  <c r="M2414" i="1"/>
  <c r="M1203" i="5" s="1"/>
  <c r="K2414" i="1"/>
  <c r="K1203" i="5" s="1"/>
  <c r="J2414" i="1"/>
  <c r="J1203" i="5" s="1"/>
  <c r="S1105" i="5"/>
  <c r="O2413" i="1"/>
  <c r="O1105" i="5" s="1"/>
  <c r="N2413" i="1"/>
  <c r="N1105" i="5" s="1"/>
  <c r="M2413" i="1"/>
  <c r="M1105" i="5" s="1"/>
  <c r="K2413" i="1"/>
  <c r="K1105" i="5" s="1"/>
  <c r="J2413" i="1"/>
  <c r="J1105" i="5" s="1"/>
  <c r="S1104" i="5"/>
  <c r="O2412" i="1"/>
  <c r="O1104" i="5" s="1"/>
  <c r="N2412" i="1"/>
  <c r="N1104" i="5" s="1"/>
  <c r="M2412" i="1"/>
  <c r="M1104" i="5" s="1"/>
  <c r="K2412" i="1"/>
  <c r="J2412" i="1"/>
  <c r="J1104" i="5" s="1"/>
  <c r="S740" i="5"/>
  <c r="O2411" i="1"/>
  <c r="O740" i="5" s="1"/>
  <c r="N2411" i="1"/>
  <c r="N740" i="5" s="1"/>
  <c r="M2411" i="1"/>
  <c r="M740" i="5" s="1"/>
  <c r="K2411" i="1"/>
  <c r="J2411" i="1"/>
  <c r="J740" i="5" s="1"/>
  <c r="S739" i="5"/>
  <c r="O2410" i="1"/>
  <c r="O739" i="5" s="1"/>
  <c r="N2410" i="1"/>
  <c r="N739" i="5" s="1"/>
  <c r="M2410" i="1"/>
  <c r="M739" i="5" s="1"/>
  <c r="K2410" i="1"/>
  <c r="K739" i="5" s="1"/>
  <c r="J2410" i="1"/>
  <c r="J739" i="5" s="1"/>
  <c r="S651" i="5"/>
  <c r="O2409" i="1"/>
  <c r="O651" i="5" s="1"/>
  <c r="N2409" i="1"/>
  <c r="N651" i="5" s="1"/>
  <c r="M2409" i="1"/>
  <c r="M651" i="5" s="1"/>
  <c r="K2409" i="1"/>
  <c r="K651" i="5" s="1"/>
  <c r="J2409" i="1"/>
  <c r="J651" i="5" s="1"/>
  <c r="S3452" i="5"/>
  <c r="O2408" i="1"/>
  <c r="O3452" i="5" s="1"/>
  <c r="N2408" i="1"/>
  <c r="N3452" i="5" s="1"/>
  <c r="M2408" i="1"/>
  <c r="M3452" i="5" s="1"/>
  <c r="K2408" i="1"/>
  <c r="K3452" i="5" s="1"/>
  <c r="J2408" i="1"/>
  <c r="J3452" i="5" s="1"/>
  <c r="S3451" i="5"/>
  <c r="O2407" i="1"/>
  <c r="O3451" i="5" s="1"/>
  <c r="N2407" i="1"/>
  <c r="N3451" i="5" s="1"/>
  <c r="M2407" i="1"/>
  <c r="M3451" i="5" s="1"/>
  <c r="K2407" i="1"/>
  <c r="K3451" i="5" s="1"/>
  <c r="J2407" i="1"/>
  <c r="J3451" i="5" s="1"/>
  <c r="S2660" i="5"/>
  <c r="O2406" i="1"/>
  <c r="O2660" i="5" s="1"/>
  <c r="N2406" i="1"/>
  <c r="N2660" i="5" s="1"/>
  <c r="M2406" i="1"/>
  <c r="M2660" i="5" s="1"/>
  <c r="K2406" i="1"/>
  <c r="K2660" i="5" s="1"/>
  <c r="J2406" i="1"/>
  <c r="J2660" i="5" s="1"/>
  <c r="S1471" i="5"/>
  <c r="O2405" i="1"/>
  <c r="O1471" i="5" s="1"/>
  <c r="N2405" i="1"/>
  <c r="N1471" i="5" s="1"/>
  <c r="M2405" i="1"/>
  <c r="M1471" i="5" s="1"/>
  <c r="K2405" i="1"/>
  <c r="J2405" i="1"/>
  <c r="J1471" i="5" s="1"/>
  <c r="S1663" i="5"/>
  <c r="O2404" i="1"/>
  <c r="O1663" i="5" s="1"/>
  <c r="N2404" i="1"/>
  <c r="N1663" i="5" s="1"/>
  <c r="M2404" i="1"/>
  <c r="M1663" i="5" s="1"/>
  <c r="K2404" i="1"/>
  <c r="K1663" i="5" s="1"/>
  <c r="J2404" i="1"/>
  <c r="J1663" i="5" s="1"/>
  <c r="S3282" i="5"/>
  <c r="O2403" i="1"/>
  <c r="O3282" i="5" s="1"/>
  <c r="N2403" i="1"/>
  <c r="N3282" i="5" s="1"/>
  <c r="M2403" i="1"/>
  <c r="M3282" i="5" s="1"/>
  <c r="K2403" i="1"/>
  <c r="K3282" i="5" s="1"/>
  <c r="J2403" i="1"/>
  <c r="J3282" i="5" s="1"/>
  <c r="S3281" i="5"/>
  <c r="O2402" i="1"/>
  <c r="O3281" i="5" s="1"/>
  <c r="N2402" i="1"/>
  <c r="N3281" i="5" s="1"/>
  <c r="M2402" i="1"/>
  <c r="M3281" i="5" s="1"/>
  <c r="K2402" i="1"/>
  <c r="K3281" i="5" s="1"/>
  <c r="J2402" i="1"/>
  <c r="J3281" i="5" s="1"/>
  <c r="S1283" i="5"/>
  <c r="O2401" i="1"/>
  <c r="O1283" i="5" s="1"/>
  <c r="N2401" i="1"/>
  <c r="N1283" i="5" s="1"/>
  <c r="M2401" i="1"/>
  <c r="M1283" i="5" s="1"/>
  <c r="K2401" i="1"/>
  <c r="J2401" i="1"/>
  <c r="J1283" i="5" s="1"/>
  <c r="S1282" i="5"/>
  <c r="O2400" i="1"/>
  <c r="O1282" i="5" s="1"/>
  <c r="N2400" i="1"/>
  <c r="N1282" i="5" s="1"/>
  <c r="M2400" i="1"/>
  <c r="M1282" i="5" s="1"/>
  <c r="K2400" i="1"/>
  <c r="K1282" i="5" s="1"/>
  <c r="J2400" i="1"/>
  <c r="J1282" i="5" s="1"/>
  <c r="S3608" i="5"/>
  <c r="O2399" i="1"/>
  <c r="O3608" i="5" s="1"/>
  <c r="N2399" i="1"/>
  <c r="N3608" i="5" s="1"/>
  <c r="M2399" i="1"/>
  <c r="M3608" i="5" s="1"/>
  <c r="K2399" i="1"/>
  <c r="K3608" i="5" s="1"/>
  <c r="J2399" i="1"/>
  <c r="J3608" i="5" s="1"/>
  <c r="S1324" i="5"/>
  <c r="O2398" i="1"/>
  <c r="O1324" i="5" s="1"/>
  <c r="N2398" i="1"/>
  <c r="N1324" i="5" s="1"/>
  <c r="M2398" i="1"/>
  <c r="M1324" i="5" s="1"/>
  <c r="K2398" i="1"/>
  <c r="K1324" i="5" s="1"/>
  <c r="J2398" i="1"/>
  <c r="J1324" i="5" s="1"/>
  <c r="S1323" i="5"/>
  <c r="O2397" i="1"/>
  <c r="O1323" i="5" s="1"/>
  <c r="N2397" i="1"/>
  <c r="N1323" i="5" s="1"/>
  <c r="M2397" i="1"/>
  <c r="M1323" i="5" s="1"/>
  <c r="K2397" i="1"/>
  <c r="K1323" i="5" s="1"/>
  <c r="J2397" i="1"/>
  <c r="J1323" i="5" s="1"/>
  <c r="S4165" i="5"/>
  <c r="O2396" i="1"/>
  <c r="O4165" i="5" s="1"/>
  <c r="N2396" i="1"/>
  <c r="N4165" i="5" s="1"/>
  <c r="M2396" i="1"/>
  <c r="M4165" i="5" s="1"/>
  <c r="K2396" i="1"/>
  <c r="K4165" i="5" s="1"/>
  <c r="J2396" i="1"/>
  <c r="J4165" i="5" s="1"/>
  <c r="S3622" i="5"/>
  <c r="O2395" i="1"/>
  <c r="O3622" i="5" s="1"/>
  <c r="N2395" i="1"/>
  <c r="N3622" i="5" s="1"/>
  <c r="M2395" i="1"/>
  <c r="M3622" i="5" s="1"/>
  <c r="K2395" i="1"/>
  <c r="K3622" i="5" s="1"/>
  <c r="J2395" i="1"/>
  <c r="J3622" i="5" s="1"/>
  <c r="S395" i="5"/>
  <c r="O2394" i="1"/>
  <c r="O395" i="5" s="1"/>
  <c r="N2394" i="1"/>
  <c r="N395" i="5" s="1"/>
  <c r="M2394" i="1"/>
  <c r="M395" i="5" s="1"/>
  <c r="K2394" i="1"/>
  <c r="K395" i="5" s="1"/>
  <c r="J2394" i="1"/>
  <c r="J395" i="5" s="1"/>
  <c r="S394" i="5"/>
  <c r="O2393" i="1"/>
  <c r="O394" i="5" s="1"/>
  <c r="N2393" i="1"/>
  <c r="N394" i="5" s="1"/>
  <c r="M2393" i="1"/>
  <c r="M394" i="5" s="1"/>
  <c r="K2393" i="1"/>
  <c r="K394" i="5" s="1"/>
  <c r="J2393" i="1"/>
  <c r="J394" i="5" s="1"/>
  <c r="S2330" i="5"/>
  <c r="O2392" i="1"/>
  <c r="O2330" i="5" s="1"/>
  <c r="N2392" i="1"/>
  <c r="N2330" i="5" s="1"/>
  <c r="M2392" i="1"/>
  <c r="M2330" i="5" s="1"/>
  <c r="K2392" i="1"/>
  <c r="J2392" i="1"/>
  <c r="J2330" i="5" s="1"/>
  <c r="S2329" i="5"/>
  <c r="O2391" i="1"/>
  <c r="O2329" i="5" s="1"/>
  <c r="N2391" i="1"/>
  <c r="N2329" i="5" s="1"/>
  <c r="M2391" i="1"/>
  <c r="M2329" i="5" s="1"/>
  <c r="K2391" i="1"/>
  <c r="K2329" i="5" s="1"/>
  <c r="J2391" i="1"/>
  <c r="J2329" i="5" s="1"/>
  <c r="S541" i="5"/>
  <c r="O2390" i="1"/>
  <c r="O541" i="5" s="1"/>
  <c r="N2390" i="1"/>
  <c r="N541" i="5" s="1"/>
  <c r="M2390" i="1"/>
  <c r="M541" i="5" s="1"/>
  <c r="K2390" i="1"/>
  <c r="K541" i="5" s="1"/>
  <c r="J2390" i="1"/>
  <c r="J541" i="5" s="1"/>
  <c r="S540" i="5"/>
  <c r="O2389" i="1"/>
  <c r="O540" i="5" s="1"/>
  <c r="N2389" i="1"/>
  <c r="N540" i="5" s="1"/>
  <c r="M2389" i="1"/>
  <c r="M540" i="5" s="1"/>
  <c r="K2389" i="1"/>
  <c r="K540" i="5" s="1"/>
  <c r="J2389" i="1"/>
  <c r="J540" i="5" s="1"/>
  <c r="S3370" i="5"/>
  <c r="O2388" i="1"/>
  <c r="O3370" i="5" s="1"/>
  <c r="N2388" i="1"/>
  <c r="N3370" i="5" s="1"/>
  <c r="M2388" i="1"/>
  <c r="M3370" i="5" s="1"/>
  <c r="K2388" i="1"/>
  <c r="K3370" i="5" s="1"/>
  <c r="J2388" i="1"/>
  <c r="J3370" i="5" s="1"/>
  <c r="S68" i="5"/>
  <c r="O2387" i="1"/>
  <c r="O68" i="5" s="1"/>
  <c r="N2387" i="1"/>
  <c r="N68" i="5" s="1"/>
  <c r="M2387" i="1"/>
  <c r="M68" i="5" s="1"/>
  <c r="K2387" i="1"/>
  <c r="J2387" i="1"/>
  <c r="J68" i="5" s="1"/>
  <c r="S1558" i="5"/>
  <c r="O2386" i="1"/>
  <c r="O1558" i="5" s="1"/>
  <c r="N2386" i="1"/>
  <c r="N1558" i="5" s="1"/>
  <c r="M2386" i="1"/>
  <c r="M1558" i="5" s="1"/>
  <c r="K2386" i="1"/>
  <c r="K1558" i="5" s="1"/>
  <c r="J2386" i="1"/>
  <c r="J1558" i="5" s="1"/>
  <c r="S1557" i="5"/>
  <c r="O2385" i="1"/>
  <c r="O1557" i="5" s="1"/>
  <c r="N2385" i="1"/>
  <c r="N1557" i="5" s="1"/>
  <c r="M2385" i="1"/>
  <c r="M1557" i="5" s="1"/>
  <c r="K2385" i="1"/>
  <c r="K1557" i="5" s="1"/>
  <c r="J2385" i="1"/>
  <c r="J1557" i="5" s="1"/>
  <c r="S950" i="5"/>
  <c r="O2384" i="1"/>
  <c r="O950" i="5" s="1"/>
  <c r="N2384" i="1"/>
  <c r="N950" i="5" s="1"/>
  <c r="M2384" i="1"/>
  <c r="M950" i="5" s="1"/>
  <c r="K2384" i="1"/>
  <c r="K950" i="5" s="1"/>
  <c r="J2384" i="1"/>
  <c r="J950" i="5" s="1"/>
  <c r="S949" i="5"/>
  <c r="O2383" i="1"/>
  <c r="O949" i="5" s="1"/>
  <c r="N2383" i="1"/>
  <c r="N949" i="5" s="1"/>
  <c r="M2383" i="1"/>
  <c r="M949" i="5" s="1"/>
  <c r="K2383" i="1"/>
  <c r="K949" i="5" s="1"/>
  <c r="J2383" i="1"/>
  <c r="J949" i="5" s="1"/>
  <c r="S762" i="5"/>
  <c r="O2382" i="1"/>
  <c r="O762" i="5" s="1"/>
  <c r="N2382" i="1"/>
  <c r="N762" i="5" s="1"/>
  <c r="M2382" i="1"/>
  <c r="M762" i="5" s="1"/>
  <c r="K2382" i="1"/>
  <c r="K762" i="5" s="1"/>
  <c r="J2382" i="1"/>
  <c r="J762" i="5" s="1"/>
  <c r="S761" i="5"/>
  <c r="O2381" i="1"/>
  <c r="O761" i="5" s="1"/>
  <c r="N2381" i="1"/>
  <c r="N761" i="5" s="1"/>
  <c r="M2381" i="1"/>
  <c r="M761" i="5" s="1"/>
  <c r="K2381" i="1"/>
  <c r="K761" i="5" s="1"/>
  <c r="J2381" i="1"/>
  <c r="J761" i="5" s="1"/>
  <c r="S2540" i="5"/>
  <c r="O2380" i="1"/>
  <c r="O2540" i="5" s="1"/>
  <c r="N2380" i="1"/>
  <c r="N2540" i="5" s="1"/>
  <c r="M2380" i="1"/>
  <c r="M2540" i="5" s="1"/>
  <c r="K2380" i="1"/>
  <c r="K2540" i="5" s="1"/>
  <c r="J2380" i="1"/>
  <c r="J2540" i="5" s="1"/>
  <c r="S2539" i="5"/>
  <c r="O2379" i="1"/>
  <c r="O2539" i="5" s="1"/>
  <c r="N2379" i="1"/>
  <c r="N2539" i="5" s="1"/>
  <c r="M2379" i="1"/>
  <c r="M2539" i="5" s="1"/>
  <c r="K2379" i="1"/>
  <c r="K2539" i="5" s="1"/>
  <c r="J2379" i="1"/>
  <c r="J2539" i="5" s="1"/>
  <c r="S3090" i="5"/>
  <c r="O2378" i="1"/>
  <c r="O3090" i="5" s="1"/>
  <c r="N2378" i="1"/>
  <c r="N3090" i="5" s="1"/>
  <c r="M2378" i="1"/>
  <c r="M3090" i="5" s="1"/>
  <c r="K2378" i="1"/>
  <c r="K3090" i="5" s="1"/>
  <c r="J2378" i="1"/>
  <c r="J3090" i="5" s="1"/>
  <c r="S3089" i="5"/>
  <c r="O2377" i="1"/>
  <c r="O3089" i="5" s="1"/>
  <c r="N2377" i="1"/>
  <c r="N3089" i="5" s="1"/>
  <c r="M2377" i="1"/>
  <c r="M3089" i="5" s="1"/>
  <c r="K2377" i="1"/>
  <c r="J2377" i="1"/>
  <c r="J3089" i="5" s="1"/>
  <c r="S2952" i="5"/>
  <c r="O2376" i="1"/>
  <c r="O2952" i="5" s="1"/>
  <c r="N2376" i="1"/>
  <c r="N2952" i="5" s="1"/>
  <c r="M2376" i="1"/>
  <c r="M2952" i="5" s="1"/>
  <c r="K2376" i="1"/>
  <c r="K2952" i="5" s="1"/>
  <c r="J2376" i="1"/>
  <c r="J2952" i="5" s="1"/>
  <c r="S2951" i="5"/>
  <c r="O2375" i="1"/>
  <c r="O2951" i="5" s="1"/>
  <c r="N2375" i="1"/>
  <c r="N2951" i="5" s="1"/>
  <c r="M2375" i="1"/>
  <c r="M2951" i="5" s="1"/>
  <c r="K2375" i="1"/>
  <c r="J2375" i="1"/>
  <c r="J2951" i="5" s="1"/>
  <c r="S2742" i="5"/>
  <c r="O2374" i="1"/>
  <c r="O2742" i="5" s="1"/>
  <c r="N2374" i="1"/>
  <c r="N2742" i="5" s="1"/>
  <c r="M2374" i="1"/>
  <c r="M2742" i="5" s="1"/>
  <c r="K2374" i="1"/>
  <c r="K2742" i="5" s="1"/>
  <c r="J2374" i="1"/>
  <c r="J2742" i="5" s="1"/>
  <c r="S2726" i="5"/>
  <c r="O2373" i="1"/>
  <c r="O2726" i="5" s="1"/>
  <c r="N2373" i="1"/>
  <c r="N2726" i="5" s="1"/>
  <c r="M2373" i="1"/>
  <c r="M2726" i="5" s="1"/>
  <c r="K2373" i="1"/>
  <c r="K2726" i="5" s="1"/>
  <c r="J2373" i="1"/>
  <c r="J2726" i="5" s="1"/>
  <c r="S2725" i="5"/>
  <c r="O2372" i="1"/>
  <c r="O2725" i="5" s="1"/>
  <c r="N2372" i="1"/>
  <c r="N2725" i="5" s="1"/>
  <c r="M2372" i="1"/>
  <c r="M2725" i="5" s="1"/>
  <c r="K2372" i="1"/>
  <c r="K2725" i="5" s="1"/>
  <c r="J2372" i="1"/>
  <c r="J2725" i="5" s="1"/>
  <c r="S3059" i="5"/>
  <c r="O2371" i="1"/>
  <c r="O3059" i="5" s="1"/>
  <c r="N2371" i="1"/>
  <c r="N3059" i="5" s="1"/>
  <c r="M2371" i="1"/>
  <c r="M3059" i="5" s="1"/>
  <c r="K2371" i="1"/>
  <c r="K3059" i="5" s="1"/>
  <c r="J2371" i="1"/>
  <c r="J3059" i="5" s="1"/>
  <c r="S2428" i="5"/>
  <c r="O2370" i="1"/>
  <c r="O2428" i="5" s="1"/>
  <c r="N2370" i="1"/>
  <c r="N2428" i="5" s="1"/>
  <c r="M2370" i="1"/>
  <c r="M2428" i="5" s="1"/>
  <c r="K2370" i="1"/>
  <c r="K2428" i="5" s="1"/>
  <c r="J2370" i="1"/>
  <c r="J2428" i="5" s="1"/>
  <c r="S2427" i="5"/>
  <c r="O2369" i="1"/>
  <c r="O2427" i="5" s="1"/>
  <c r="N2369" i="1"/>
  <c r="N2427" i="5" s="1"/>
  <c r="M2369" i="1"/>
  <c r="M2427" i="5" s="1"/>
  <c r="K2369" i="1"/>
  <c r="K2427" i="5" s="1"/>
  <c r="J2369" i="1"/>
  <c r="J2427" i="5" s="1"/>
  <c r="S2426" i="5"/>
  <c r="O2368" i="1"/>
  <c r="O2426" i="5" s="1"/>
  <c r="N2368" i="1"/>
  <c r="N2426" i="5" s="1"/>
  <c r="M2368" i="1"/>
  <c r="M2426" i="5" s="1"/>
  <c r="K2368" i="1"/>
  <c r="K2426" i="5" s="1"/>
  <c r="J2368" i="1"/>
  <c r="J2426" i="5" s="1"/>
  <c r="S2254" i="5"/>
  <c r="O2367" i="1"/>
  <c r="O2254" i="5" s="1"/>
  <c r="N2367" i="1"/>
  <c r="N2254" i="5" s="1"/>
  <c r="M2367" i="1"/>
  <c r="M2254" i="5" s="1"/>
  <c r="K2367" i="1"/>
  <c r="J2367" i="1"/>
  <c r="J2254" i="5" s="1"/>
  <c r="S2253" i="5"/>
  <c r="O2366" i="1"/>
  <c r="O2253" i="5" s="1"/>
  <c r="N2366" i="1"/>
  <c r="N2253" i="5" s="1"/>
  <c r="M2366" i="1"/>
  <c r="M2253" i="5" s="1"/>
  <c r="K2366" i="1"/>
  <c r="K2253" i="5" s="1"/>
  <c r="J2366" i="1"/>
  <c r="J2253" i="5" s="1"/>
  <c r="S2228" i="5"/>
  <c r="O2365" i="1"/>
  <c r="O2228" i="5" s="1"/>
  <c r="N2365" i="1"/>
  <c r="N2228" i="5" s="1"/>
  <c r="M2365" i="1"/>
  <c r="M2228" i="5" s="1"/>
  <c r="K2365" i="1"/>
  <c r="K2228" i="5" s="1"/>
  <c r="J2365" i="1"/>
  <c r="J2228" i="5" s="1"/>
  <c r="S2227" i="5"/>
  <c r="O2364" i="1"/>
  <c r="O2227" i="5" s="1"/>
  <c r="N2364" i="1"/>
  <c r="N2227" i="5" s="1"/>
  <c r="M2364" i="1"/>
  <c r="M2227" i="5" s="1"/>
  <c r="K2364" i="1"/>
  <c r="K2227" i="5" s="1"/>
  <c r="J2364" i="1"/>
  <c r="J2227" i="5" s="1"/>
  <c r="S2052" i="5"/>
  <c r="O2363" i="1"/>
  <c r="O2052" i="5" s="1"/>
  <c r="N2363" i="1"/>
  <c r="N2052" i="5" s="1"/>
  <c r="M2363" i="1"/>
  <c r="M2052" i="5" s="1"/>
  <c r="K2363" i="1"/>
  <c r="K2052" i="5" s="1"/>
  <c r="J2363" i="1"/>
  <c r="J2052" i="5" s="1"/>
  <c r="S2051" i="5"/>
  <c r="O2362" i="1"/>
  <c r="O2051" i="5" s="1"/>
  <c r="N2362" i="1"/>
  <c r="N2051" i="5" s="1"/>
  <c r="M2362" i="1"/>
  <c r="M2051" i="5" s="1"/>
  <c r="K2362" i="1"/>
  <c r="K2051" i="5" s="1"/>
  <c r="J2362" i="1"/>
  <c r="J2051" i="5" s="1"/>
  <c r="S1966" i="5"/>
  <c r="O2361" i="1"/>
  <c r="O1966" i="5" s="1"/>
  <c r="N2361" i="1"/>
  <c r="N1966" i="5" s="1"/>
  <c r="M2361" i="1"/>
  <c r="M1966" i="5" s="1"/>
  <c r="K2361" i="1"/>
  <c r="K1966" i="5" s="1"/>
  <c r="J2361" i="1"/>
  <c r="J1966" i="5" s="1"/>
  <c r="S1965" i="5"/>
  <c r="O2360" i="1"/>
  <c r="O1965" i="5" s="1"/>
  <c r="N2360" i="1"/>
  <c r="N1965" i="5" s="1"/>
  <c r="M2360" i="1"/>
  <c r="M1965" i="5" s="1"/>
  <c r="K2360" i="1"/>
  <c r="K1965" i="5" s="1"/>
  <c r="J2360" i="1"/>
  <c r="J1965" i="5" s="1"/>
  <c r="S1944" i="5"/>
  <c r="O2359" i="1"/>
  <c r="O1944" i="5" s="1"/>
  <c r="N2359" i="1"/>
  <c r="N1944" i="5" s="1"/>
  <c r="M2359" i="1"/>
  <c r="M1944" i="5" s="1"/>
  <c r="K2359" i="1"/>
  <c r="K1944" i="5" s="1"/>
  <c r="J2359" i="1"/>
  <c r="J1944" i="5" s="1"/>
  <c r="S1580" i="5"/>
  <c r="O2358" i="1"/>
  <c r="O1580" i="5" s="1"/>
  <c r="N2358" i="1"/>
  <c r="N1580" i="5" s="1"/>
  <c r="M2358" i="1"/>
  <c r="M1580" i="5" s="1"/>
  <c r="K2358" i="1"/>
  <c r="K1580" i="5" s="1"/>
  <c r="J2358" i="1"/>
  <c r="J1580" i="5" s="1"/>
  <c r="S1392" i="5"/>
  <c r="O2357" i="1"/>
  <c r="O1392" i="5" s="1"/>
  <c r="N2357" i="1"/>
  <c r="N1392" i="5" s="1"/>
  <c r="M2357" i="1"/>
  <c r="M1392" i="5" s="1"/>
  <c r="K2357" i="1"/>
  <c r="K1392" i="5" s="1"/>
  <c r="J2357" i="1"/>
  <c r="J1392" i="5" s="1"/>
  <c r="S1086" i="5"/>
  <c r="O2356" i="1"/>
  <c r="O1086" i="5" s="1"/>
  <c r="N2356" i="1"/>
  <c r="N1086" i="5" s="1"/>
  <c r="M2356" i="1"/>
  <c r="M1086" i="5" s="1"/>
  <c r="K2356" i="1"/>
  <c r="K1086" i="5" s="1"/>
  <c r="J2356" i="1"/>
  <c r="J1086" i="5" s="1"/>
  <c r="S1085" i="5"/>
  <c r="O2355" i="1"/>
  <c r="O1085" i="5" s="1"/>
  <c r="N2355" i="1"/>
  <c r="N1085" i="5" s="1"/>
  <c r="M2355" i="1"/>
  <c r="M1085" i="5" s="1"/>
  <c r="K2355" i="1"/>
  <c r="K1085" i="5" s="1"/>
  <c r="J2355" i="1"/>
  <c r="J1085" i="5" s="1"/>
  <c r="S1044" i="5"/>
  <c r="O2354" i="1"/>
  <c r="O1044" i="5" s="1"/>
  <c r="N2354" i="1"/>
  <c r="N1044" i="5" s="1"/>
  <c r="M2354" i="1"/>
  <c r="M1044" i="5" s="1"/>
  <c r="K2354" i="1"/>
  <c r="K1044" i="5" s="1"/>
  <c r="J2354" i="1"/>
  <c r="J1044" i="5" s="1"/>
  <c r="S1043" i="5"/>
  <c r="O2353" i="1"/>
  <c r="O1043" i="5" s="1"/>
  <c r="N2353" i="1"/>
  <c r="M2353" i="1"/>
  <c r="M1043" i="5" s="1"/>
  <c r="K2353" i="1"/>
  <c r="K1043" i="5" s="1"/>
  <c r="J2353" i="1"/>
  <c r="J1043" i="5" s="1"/>
  <c r="S3507" i="5"/>
  <c r="O2352" i="1"/>
  <c r="O3507" i="5" s="1"/>
  <c r="N2352" i="1"/>
  <c r="N3507" i="5" s="1"/>
  <c r="M2352" i="1"/>
  <c r="M3507" i="5" s="1"/>
  <c r="K2352" i="1"/>
  <c r="K3507" i="5" s="1"/>
  <c r="J2352" i="1"/>
  <c r="J3507" i="5" s="1"/>
  <c r="S1470" i="5"/>
  <c r="O2351" i="1"/>
  <c r="O1470" i="5" s="1"/>
  <c r="N2351" i="1"/>
  <c r="N1470" i="5" s="1"/>
  <c r="M2351" i="1"/>
  <c r="M1470" i="5" s="1"/>
  <c r="K2351" i="1"/>
  <c r="K1470" i="5" s="1"/>
  <c r="J2351" i="1"/>
  <c r="J1470" i="5" s="1"/>
  <c r="S1170" i="5"/>
  <c r="O2350" i="1"/>
  <c r="O1170" i="5" s="1"/>
  <c r="N2350" i="1"/>
  <c r="N1170" i="5" s="1"/>
  <c r="M2350" i="1"/>
  <c r="M1170" i="5" s="1"/>
  <c r="K2350" i="1"/>
  <c r="J2350" i="1"/>
  <c r="J1170" i="5" s="1"/>
  <c r="S1169" i="5"/>
  <c r="O2349" i="1"/>
  <c r="O1169" i="5" s="1"/>
  <c r="N2349" i="1"/>
  <c r="M2349" i="1"/>
  <c r="M1169" i="5" s="1"/>
  <c r="K2349" i="1"/>
  <c r="K1169" i="5" s="1"/>
  <c r="J2349" i="1"/>
  <c r="J1169" i="5" s="1"/>
  <c r="S2588" i="5"/>
  <c r="O2348" i="1"/>
  <c r="O2588" i="5" s="1"/>
  <c r="N2348" i="1"/>
  <c r="N2588" i="5" s="1"/>
  <c r="M2348" i="1"/>
  <c r="M2588" i="5" s="1"/>
  <c r="K2348" i="1"/>
  <c r="K2588" i="5" s="1"/>
  <c r="J2348" i="1"/>
  <c r="J2588" i="5" s="1"/>
  <c r="S2587" i="5"/>
  <c r="O2347" i="1"/>
  <c r="O2587" i="5" s="1"/>
  <c r="N2347" i="1"/>
  <c r="N2587" i="5" s="1"/>
  <c r="M2347" i="1"/>
  <c r="M2587" i="5" s="1"/>
  <c r="K2347" i="1"/>
  <c r="K2587" i="5" s="1"/>
  <c r="J2347" i="1"/>
  <c r="J2587" i="5" s="1"/>
  <c r="S2417" i="5"/>
  <c r="O2346" i="1"/>
  <c r="O2417" i="5" s="1"/>
  <c r="N2346" i="1"/>
  <c r="N2417" i="5" s="1"/>
  <c r="M2346" i="1"/>
  <c r="M2417" i="5" s="1"/>
  <c r="K2346" i="1"/>
  <c r="J2346" i="1"/>
  <c r="J2417" i="5" s="1"/>
  <c r="S1469" i="5"/>
  <c r="O2345" i="1"/>
  <c r="O1469" i="5" s="1"/>
  <c r="N2345" i="1"/>
  <c r="M2345" i="1"/>
  <c r="M1469" i="5" s="1"/>
  <c r="K2345" i="1"/>
  <c r="J2345" i="1"/>
  <c r="J1469" i="5" s="1"/>
  <c r="S1120" i="5"/>
  <c r="O2344" i="1"/>
  <c r="O1120" i="5" s="1"/>
  <c r="N2344" i="1"/>
  <c r="N1120" i="5" s="1"/>
  <c r="M2344" i="1"/>
  <c r="M1120" i="5" s="1"/>
  <c r="K2344" i="1"/>
  <c r="K1120" i="5" s="1"/>
  <c r="J2344" i="1"/>
  <c r="J1120" i="5" s="1"/>
  <c r="S821" i="5"/>
  <c r="O2343" i="1"/>
  <c r="O821" i="5" s="1"/>
  <c r="N2343" i="1"/>
  <c r="N821" i="5" s="1"/>
  <c r="M2343" i="1"/>
  <c r="M821" i="5" s="1"/>
  <c r="K2343" i="1"/>
  <c r="K821" i="5" s="1"/>
  <c r="J2343" i="1"/>
  <c r="J821" i="5" s="1"/>
  <c r="S686" i="5"/>
  <c r="O2342" i="1"/>
  <c r="O686" i="5" s="1"/>
  <c r="N2342" i="1"/>
  <c r="N686" i="5" s="1"/>
  <c r="M2342" i="1"/>
  <c r="M686" i="5" s="1"/>
  <c r="K2342" i="1"/>
  <c r="J2342" i="1"/>
  <c r="J686" i="5" s="1"/>
  <c r="S1359" i="5"/>
  <c r="O2341" i="1"/>
  <c r="O1359" i="5" s="1"/>
  <c r="N2341" i="1"/>
  <c r="M2341" i="1"/>
  <c r="M1359" i="5" s="1"/>
  <c r="K2341" i="1"/>
  <c r="K1359" i="5" s="1"/>
  <c r="J2341" i="1"/>
  <c r="J1359" i="5" s="1"/>
  <c r="S851" i="5"/>
  <c r="O2340" i="1"/>
  <c r="O851" i="5" s="1"/>
  <c r="N2340" i="1"/>
  <c r="N851" i="5" s="1"/>
  <c r="M2340" i="1"/>
  <c r="M851" i="5" s="1"/>
  <c r="K2340" i="1"/>
  <c r="K851" i="5" s="1"/>
  <c r="J2340" i="1"/>
  <c r="J851" i="5" s="1"/>
  <c r="S2659" i="5"/>
  <c r="O2339" i="1"/>
  <c r="O2659" i="5" s="1"/>
  <c r="N2339" i="1"/>
  <c r="N2659" i="5" s="1"/>
  <c r="M2339" i="1"/>
  <c r="M2659" i="5" s="1"/>
  <c r="K2339" i="1"/>
  <c r="J2339" i="1"/>
  <c r="J2659" i="5" s="1"/>
  <c r="S1358" i="5"/>
  <c r="O2338" i="1"/>
  <c r="O1358" i="5" s="1"/>
  <c r="N2338" i="1"/>
  <c r="N1358" i="5" s="1"/>
  <c r="M2338" i="1"/>
  <c r="M1358" i="5" s="1"/>
  <c r="K2338" i="1"/>
  <c r="J2338" i="1"/>
  <c r="J1358" i="5" s="1"/>
  <c r="S3159" i="5"/>
  <c r="O2337" i="1"/>
  <c r="O3159" i="5" s="1"/>
  <c r="N2337" i="1"/>
  <c r="M2337" i="1"/>
  <c r="M3159" i="5" s="1"/>
  <c r="K2337" i="1"/>
  <c r="K3159" i="5" s="1"/>
  <c r="J2337" i="1"/>
  <c r="J3159" i="5" s="1"/>
  <c r="S3158" i="5"/>
  <c r="O2336" i="1"/>
  <c r="O3158" i="5" s="1"/>
  <c r="N2336" i="1"/>
  <c r="N3158" i="5" s="1"/>
  <c r="M2336" i="1"/>
  <c r="M3158" i="5" s="1"/>
  <c r="K2336" i="1"/>
  <c r="K3158" i="5" s="1"/>
  <c r="J2336" i="1"/>
  <c r="J3158" i="5" s="1"/>
  <c r="S1468" i="5"/>
  <c r="O2335" i="1"/>
  <c r="O1468" i="5" s="1"/>
  <c r="N2335" i="1"/>
  <c r="N1468" i="5" s="1"/>
  <c r="M2335" i="1"/>
  <c r="M1468" i="5" s="1"/>
  <c r="K2335" i="1"/>
  <c r="J2335" i="1"/>
  <c r="J1468" i="5" s="1"/>
  <c r="S1467" i="5"/>
  <c r="O2334" i="1"/>
  <c r="O1467" i="5" s="1"/>
  <c r="N2334" i="1"/>
  <c r="N1467" i="5" s="1"/>
  <c r="M2334" i="1"/>
  <c r="M1467" i="5" s="1"/>
  <c r="K2334" i="1"/>
  <c r="J2334" i="1"/>
  <c r="J1467" i="5" s="1"/>
  <c r="S2551" i="5"/>
  <c r="O2333" i="1"/>
  <c r="O2551" i="5" s="1"/>
  <c r="N2333" i="1"/>
  <c r="M2333" i="1"/>
  <c r="M2551" i="5" s="1"/>
  <c r="K2333" i="1"/>
  <c r="K2551" i="5" s="1"/>
  <c r="J2333" i="1"/>
  <c r="J2551" i="5" s="1"/>
  <c r="S300" i="5"/>
  <c r="O2332" i="1"/>
  <c r="O300" i="5" s="1"/>
  <c r="N2332" i="1"/>
  <c r="N300" i="5" s="1"/>
  <c r="M2332" i="1"/>
  <c r="M300" i="5" s="1"/>
  <c r="K2332" i="1"/>
  <c r="K300" i="5" s="1"/>
  <c r="J2332" i="1"/>
  <c r="J300" i="5" s="1"/>
  <c r="S2763" i="5"/>
  <c r="O2331" i="1"/>
  <c r="O2763" i="5" s="1"/>
  <c r="N2331" i="1"/>
  <c r="N2763" i="5" s="1"/>
  <c r="M2331" i="1"/>
  <c r="M2763" i="5" s="1"/>
  <c r="K2331" i="1"/>
  <c r="K2763" i="5" s="1"/>
  <c r="J2331" i="1"/>
  <c r="J2763" i="5" s="1"/>
  <c r="S46" i="5"/>
  <c r="O2330" i="1"/>
  <c r="O46" i="5" s="1"/>
  <c r="N2330" i="1"/>
  <c r="N46" i="5" s="1"/>
  <c r="M2330" i="1"/>
  <c r="M46" i="5" s="1"/>
  <c r="K2330" i="1"/>
  <c r="J2330" i="1"/>
  <c r="J46" i="5" s="1"/>
  <c r="S45" i="5"/>
  <c r="O2329" i="1"/>
  <c r="O45" i="5" s="1"/>
  <c r="N2329" i="1"/>
  <c r="M2329" i="1"/>
  <c r="M45" i="5" s="1"/>
  <c r="K2329" i="1"/>
  <c r="K45" i="5" s="1"/>
  <c r="J2329" i="1"/>
  <c r="J45" i="5" s="1"/>
  <c r="S1102" i="5"/>
  <c r="O2328" i="1"/>
  <c r="O1102" i="5" s="1"/>
  <c r="N2328" i="1"/>
  <c r="N1102" i="5" s="1"/>
  <c r="M2328" i="1"/>
  <c r="M1102" i="5" s="1"/>
  <c r="K2328" i="1"/>
  <c r="K1102" i="5" s="1"/>
  <c r="J2328" i="1"/>
  <c r="J1102" i="5" s="1"/>
  <c r="S1101" i="5"/>
  <c r="O2327" i="1"/>
  <c r="O1101" i="5" s="1"/>
  <c r="N2327" i="1"/>
  <c r="N1101" i="5" s="1"/>
  <c r="M2327" i="1"/>
  <c r="M1101" i="5" s="1"/>
  <c r="K2327" i="1"/>
  <c r="K1101" i="5" s="1"/>
  <c r="J2327" i="1"/>
  <c r="J1101" i="5" s="1"/>
  <c r="S150" i="5"/>
  <c r="O2326" i="1"/>
  <c r="O150" i="5" s="1"/>
  <c r="N2326" i="1"/>
  <c r="N150" i="5" s="1"/>
  <c r="M2326" i="1"/>
  <c r="M150" i="5" s="1"/>
  <c r="K2326" i="1"/>
  <c r="J2326" i="1"/>
  <c r="J150" i="5" s="1"/>
  <c r="S539" i="5"/>
  <c r="O2325" i="1"/>
  <c r="O539" i="5" s="1"/>
  <c r="N2325" i="1"/>
  <c r="M2325" i="1"/>
  <c r="M539" i="5" s="1"/>
  <c r="K2325" i="1"/>
  <c r="U539" i="5" s="1"/>
  <c r="J2325" i="1"/>
  <c r="J539" i="5" s="1"/>
  <c r="S2529" i="5"/>
  <c r="O2324" i="1"/>
  <c r="O2529" i="5" s="1"/>
  <c r="N2324" i="1"/>
  <c r="N2529" i="5" s="1"/>
  <c r="M2324" i="1"/>
  <c r="M2529" i="5" s="1"/>
  <c r="K2324" i="1"/>
  <c r="K2529" i="5" s="1"/>
  <c r="J2324" i="1"/>
  <c r="J2529" i="5" s="1"/>
  <c r="S1286" i="5"/>
  <c r="O2323" i="1"/>
  <c r="O1286" i="5" s="1"/>
  <c r="N2323" i="1"/>
  <c r="N1286" i="5" s="1"/>
  <c r="M2323" i="1"/>
  <c r="M1286" i="5" s="1"/>
  <c r="K2323" i="1"/>
  <c r="K1286" i="5" s="1"/>
  <c r="J2323" i="1"/>
  <c r="J1286" i="5" s="1"/>
  <c r="S1285" i="5"/>
  <c r="O2322" i="1"/>
  <c r="O1285" i="5" s="1"/>
  <c r="N2322" i="1"/>
  <c r="N1285" i="5" s="1"/>
  <c r="M2322" i="1"/>
  <c r="M1285" i="5" s="1"/>
  <c r="K2322" i="1"/>
  <c r="J2322" i="1"/>
  <c r="J1285" i="5" s="1"/>
  <c r="S1804" i="5"/>
  <c r="O2321" i="1"/>
  <c r="O1804" i="5" s="1"/>
  <c r="N2321" i="1"/>
  <c r="M2321" i="1"/>
  <c r="M1804" i="5" s="1"/>
  <c r="K2321" i="1"/>
  <c r="K1804" i="5" s="1"/>
  <c r="J2321" i="1"/>
  <c r="J1804" i="5" s="1"/>
  <c r="S1803" i="5"/>
  <c r="O2320" i="1"/>
  <c r="O1803" i="5" s="1"/>
  <c r="N2320" i="1"/>
  <c r="N1803" i="5" s="1"/>
  <c r="M2320" i="1"/>
  <c r="M1803" i="5" s="1"/>
  <c r="K2320" i="1"/>
  <c r="K1803" i="5" s="1"/>
  <c r="J2320" i="1"/>
  <c r="J1803" i="5" s="1"/>
  <c r="S149" i="5"/>
  <c r="O2319" i="1"/>
  <c r="O149" i="5" s="1"/>
  <c r="N2319" i="1"/>
  <c r="N149" i="5" s="1"/>
  <c r="M2319" i="1"/>
  <c r="M149" i="5" s="1"/>
  <c r="K2319" i="1"/>
  <c r="K149" i="5" s="1"/>
  <c r="J2319" i="1"/>
  <c r="J149" i="5" s="1"/>
  <c r="S2797" i="5"/>
  <c r="O2318" i="1"/>
  <c r="O2797" i="5" s="1"/>
  <c r="N2318" i="1"/>
  <c r="N2797" i="5" s="1"/>
  <c r="M2318" i="1"/>
  <c r="M2797" i="5" s="1"/>
  <c r="K2318" i="1"/>
  <c r="J2318" i="1"/>
  <c r="J2797" i="5" s="1"/>
  <c r="S1964" i="5"/>
  <c r="O2317" i="1"/>
  <c r="O1964" i="5" s="1"/>
  <c r="N2317" i="1"/>
  <c r="M2317" i="1"/>
  <c r="M1964" i="5" s="1"/>
  <c r="K2317" i="1"/>
  <c r="K1964" i="5" s="1"/>
  <c r="J2317" i="1"/>
  <c r="J1964" i="5" s="1"/>
  <c r="S2917" i="5"/>
  <c r="O2316" i="1"/>
  <c r="O2917" i="5" s="1"/>
  <c r="N2316" i="1"/>
  <c r="N2917" i="5" s="1"/>
  <c r="M2316" i="1"/>
  <c r="M2917" i="5" s="1"/>
  <c r="K2316" i="1"/>
  <c r="K2917" i="5" s="1"/>
  <c r="J2316" i="1"/>
  <c r="J2917" i="5" s="1"/>
  <c r="S2916" i="5"/>
  <c r="O2315" i="1"/>
  <c r="O2916" i="5" s="1"/>
  <c r="N2315" i="1"/>
  <c r="N2916" i="5" s="1"/>
  <c r="M2315" i="1"/>
  <c r="M2916" i="5" s="1"/>
  <c r="K2315" i="1"/>
  <c r="K2916" i="5" s="1"/>
  <c r="J2315" i="1"/>
  <c r="J2916" i="5" s="1"/>
  <c r="S663" i="5"/>
  <c r="O2314" i="1"/>
  <c r="O663" i="5" s="1"/>
  <c r="N2314" i="1"/>
  <c r="N663" i="5" s="1"/>
  <c r="M2314" i="1"/>
  <c r="M663" i="5" s="1"/>
  <c r="K2314" i="1"/>
  <c r="J2314" i="1"/>
  <c r="J663" i="5" s="1"/>
  <c r="S1697" i="5"/>
  <c r="O2313" i="1"/>
  <c r="O1697" i="5" s="1"/>
  <c r="N2313" i="1"/>
  <c r="M2313" i="1"/>
  <c r="M1697" i="5" s="1"/>
  <c r="K2313" i="1"/>
  <c r="J2313" i="1"/>
  <c r="J1697" i="5" s="1"/>
  <c r="S1696" i="5"/>
  <c r="O2312" i="1"/>
  <c r="O1696" i="5" s="1"/>
  <c r="N2312" i="1"/>
  <c r="N1696" i="5" s="1"/>
  <c r="M2312" i="1"/>
  <c r="M1696" i="5" s="1"/>
  <c r="K2312" i="1"/>
  <c r="K1696" i="5" s="1"/>
  <c r="J2312" i="1"/>
  <c r="J1696" i="5" s="1"/>
  <c r="S2983" i="5"/>
  <c r="O2311" i="1"/>
  <c r="O2983" i="5" s="1"/>
  <c r="N2311" i="1"/>
  <c r="N2983" i="5" s="1"/>
  <c r="M2311" i="1"/>
  <c r="M2983" i="5" s="1"/>
  <c r="K2311" i="1"/>
  <c r="J2311" i="1"/>
  <c r="J2983" i="5" s="1"/>
  <c r="S2982" i="5"/>
  <c r="O2310" i="1"/>
  <c r="O2982" i="5" s="1"/>
  <c r="N2310" i="1"/>
  <c r="N2982" i="5" s="1"/>
  <c r="M2310" i="1"/>
  <c r="M2982" i="5" s="1"/>
  <c r="K2310" i="1"/>
  <c r="J2310" i="1"/>
  <c r="J2982" i="5" s="1"/>
  <c r="S1025" i="5"/>
  <c r="O2309" i="1"/>
  <c r="O1025" i="5" s="1"/>
  <c r="N2309" i="1"/>
  <c r="M2309" i="1"/>
  <c r="M1025" i="5" s="1"/>
  <c r="K2309" i="1"/>
  <c r="K1025" i="5" s="1"/>
  <c r="J2309" i="1"/>
  <c r="J1025" i="5" s="1"/>
  <c r="S2966" i="5"/>
  <c r="O2308" i="1"/>
  <c r="O2966" i="5" s="1"/>
  <c r="N2308" i="1"/>
  <c r="N2966" i="5" s="1"/>
  <c r="M2308" i="1"/>
  <c r="M2966" i="5" s="1"/>
  <c r="K2308" i="1"/>
  <c r="K2966" i="5" s="1"/>
  <c r="J2308" i="1"/>
  <c r="J2966" i="5" s="1"/>
  <c r="S2965" i="5"/>
  <c r="O2307" i="1"/>
  <c r="O2965" i="5" s="1"/>
  <c r="N2307" i="1"/>
  <c r="N2965" i="5" s="1"/>
  <c r="M2307" i="1"/>
  <c r="M2965" i="5" s="1"/>
  <c r="K2307" i="1"/>
  <c r="K2965" i="5" s="1"/>
  <c r="J2307" i="1"/>
  <c r="J2965" i="5" s="1"/>
  <c r="S711" i="5"/>
  <c r="O2306" i="1"/>
  <c r="O711" i="5" s="1"/>
  <c r="N2306" i="1"/>
  <c r="N711" i="5" s="1"/>
  <c r="M2306" i="1"/>
  <c r="M711" i="5" s="1"/>
  <c r="K2306" i="1"/>
  <c r="J2306" i="1"/>
  <c r="J711" i="5" s="1"/>
  <c r="S1202" i="5"/>
  <c r="O2305" i="1"/>
  <c r="O1202" i="5" s="1"/>
  <c r="N2305" i="1"/>
  <c r="M2305" i="1"/>
  <c r="M1202" i="5" s="1"/>
  <c r="K2305" i="1"/>
  <c r="K1202" i="5" s="1"/>
  <c r="J2305" i="1"/>
  <c r="J1202" i="5" s="1"/>
  <c r="S1262" i="5"/>
  <c r="O2304" i="1"/>
  <c r="O1262" i="5" s="1"/>
  <c r="N2304" i="1"/>
  <c r="N1262" i="5" s="1"/>
  <c r="M2304" i="1"/>
  <c r="M1262" i="5" s="1"/>
  <c r="K2304" i="1"/>
  <c r="K1262" i="5" s="1"/>
  <c r="J2304" i="1"/>
  <c r="J1262" i="5" s="1"/>
  <c r="S417" i="5"/>
  <c r="O2303" i="1"/>
  <c r="O417" i="5" s="1"/>
  <c r="N2303" i="1"/>
  <c r="N417" i="5" s="1"/>
  <c r="M2303" i="1"/>
  <c r="M417" i="5" s="1"/>
  <c r="K2303" i="1"/>
  <c r="K417" i="5" s="1"/>
  <c r="J2303" i="1"/>
  <c r="J417" i="5" s="1"/>
  <c r="S3450" i="5"/>
  <c r="O2302" i="1"/>
  <c r="O3450" i="5" s="1"/>
  <c r="N2302" i="1"/>
  <c r="N3450" i="5" s="1"/>
  <c r="M2302" i="1"/>
  <c r="M3450" i="5" s="1"/>
  <c r="K2302" i="1"/>
  <c r="J2302" i="1"/>
  <c r="J3450" i="5" s="1"/>
  <c r="S3506" i="5"/>
  <c r="O2301" i="1"/>
  <c r="O3506" i="5" s="1"/>
  <c r="N2301" i="1"/>
  <c r="M2301" i="1"/>
  <c r="M3506" i="5" s="1"/>
  <c r="K2301" i="1"/>
  <c r="K3506" i="5" s="1"/>
  <c r="J2301" i="1"/>
  <c r="J3506" i="5" s="1"/>
  <c r="S3505" i="5"/>
  <c r="O2300" i="1"/>
  <c r="O3505" i="5" s="1"/>
  <c r="N2300" i="1"/>
  <c r="N3505" i="5" s="1"/>
  <c r="M2300" i="1"/>
  <c r="M3505" i="5" s="1"/>
  <c r="K2300" i="1"/>
  <c r="K3505" i="5" s="1"/>
  <c r="J2300" i="1"/>
  <c r="J3505" i="5" s="1"/>
  <c r="S2425" i="5"/>
  <c r="O2299" i="1"/>
  <c r="O2425" i="5" s="1"/>
  <c r="N2299" i="1"/>
  <c r="N2425" i="5" s="1"/>
  <c r="M2299" i="1"/>
  <c r="M2425" i="5" s="1"/>
  <c r="K2299" i="1"/>
  <c r="K2425" i="5" s="1"/>
  <c r="J2299" i="1"/>
  <c r="J2425" i="5" s="1"/>
  <c r="S2424" i="5"/>
  <c r="O2298" i="1"/>
  <c r="O2424" i="5" s="1"/>
  <c r="N2298" i="1"/>
  <c r="N2424" i="5" s="1"/>
  <c r="M2298" i="1"/>
  <c r="M2424" i="5" s="1"/>
  <c r="K2298" i="1"/>
  <c r="J2298" i="1"/>
  <c r="J2424" i="5" s="1"/>
  <c r="S2368" i="5"/>
  <c r="O2297" i="1"/>
  <c r="O2368" i="5" s="1"/>
  <c r="N2297" i="1"/>
  <c r="M2297" i="1"/>
  <c r="M2368" i="5" s="1"/>
  <c r="K2297" i="1"/>
  <c r="J2297" i="1"/>
  <c r="J2368" i="5" s="1"/>
  <c r="S2367" i="5"/>
  <c r="O2296" i="1"/>
  <c r="O2367" i="5" s="1"/>
  <c r="N2296" i="1"/>
  <c r="N2367" i="5" s="1"/>
  <c r="M2296" i="1"/>
  <c r="M2367" i="5" s="1"/>
  <c r="K2296" i="1"/>
  <c r="K2367" i="5" s="1"/>
  <c r="J2296" i="1"/>
  <c r="J2367" i="5" s="1"/>
  <c r="S3088" i="5"/>
  <c r="O2295" i="1"/>
  <c r="O3088" i="5" s="1"/>
  <c r="N2295" i="1"/>
  <c r="N3088" i="5" s="1"/>
  <c r="M2295" i="1"/>
  <c r="M3088" i="5" s="1"/>
  <c r="K2295" i="1"/>
  <c r="K3088" i="5" s="1"/>
  <c r="J2295" i="1"/>
  <c r="J3088" i="5" s="1"/>
  <c r="S3087" i="5"/>
  <c r="O2294" i="1"/>
  <c r="O3087" i="5" s="1"/>
  <c r="N2294" i="1"/>
  <c r="N3087" i="5" s="1"/>
  <c r="M2294" i="1"/>
  <c r="M3087" i="5" s="1"/>
  <c r="K2294" i="1"/>
  <c r="P2294" i="1" s="1" a="1"/>
  <c r="P2294" i="1" s="1"/>
  <c r="P3087" i="5" s="1"/>
  <c r="J2294" i="1"/>
  <c r="J3087" i="5" s="1"/>
  <c r="S1695" i="5"/>
  <c r="O2293" i="1"/>
  <c r="O1695" i="5" s="1"/>
  <c r="N2293" i="1"/>
  <c r="M2293" i="1"/>
  <c r="M1695" i="5" s="1"/>
  <c r="K2293" i="1"/>
  <c r="J2293" i="1"/>
  <c r="J1695" i="5" s="1"/>
  <c r="S1694" i="5"/>
  <c r="O2292" i="1"/>
  <c r="O1694" i="5" s="1"/>
  <c r="N2292" i="1"/>
  <c r="N1694" i="5" s="1"/>
  <c r="M2292" i="1"/>
  <c r="M1694" i="5" s="1"/>
  <c r="K2292" i="1"/>
  <c r="K1694" i="5" s="1"/>
  <c r="J2292" i="1"/>
  <c r="J1694" i="5" s="1"/>
  <c r="S1672" i="5"/>
  <c r="O2291" i="1"/>
  <c r="O1672" i="5" s="1"/>
  <c r="N2291" i="1"/>
  <c r="N1672" i="5" s="1"/>
  <c r="M2291" i="1"/>
  <c r="M1672" i="5" s="1"/>
  <c r="K2291" i="1"/>
  <c r="K1672" i="5" s="1"/>
  <c r="J2291" i="1"/>
  <c r="J1672" i="5" s="1"/>
  <c r="S1671" i="5"/>
  <c r="O2290" i="1"/>
  <c r="O1671" i="5" s="1"/>
  <c r="N2290" i="1"/>
  <c r="N1671" i="5" s="1"/>
  <c r="M2290" i="1"/>
  <c r="M1671" i="5" s="1"/>
  <c r="K2290" i="1"/>
  <c r="P2290" i="1" s="1" a="1"/>
  <c r="P2290" i="1" s="1"/>
  <c r="P1671" i="5" s="1"/>
  <c r="J2290" i="1"/>
  <c r="J1671" i="5" s="1"/>
  <c r="S1579" i="5"/>
  <c r="O2289" i="1"/>
  <c r="O1579" i="5" s="1"/>
  <c r="N2289" i="1"/>
  <c r="M2289" i="1"/>
  <c r="M1579" i="5" s="1"/>
  <c r="K2289" i="1"/>
  <c r="K1579" i="5" s="1"/>
  <c r="J2289" i="1"/>
  <c r="J1579" i="5" s="1"/>
  <c r="S1578" i="5"/>
  <c r="O2288" i="1"/>
  <c r="O1578" i="5" s="1"/>
  <c r="N2288" i="1"/>
  <c r="N1578" i="5" s="1"/>
  <c r="M2288" i="1"/>
  <c r="M1578" i="5" s="1"/>
  <c r="K2288" i="1"/>
  <c r="K1578" i="5" s="1"/>
  <c r="J2288" i="1"/>
  <c r="J1578" i="5" s="1"/>
  <c r="S2465" i="5"/>
  <c r="O2287" i="1"/>
  <c r="O2465" i="5" s="1"/>
  <c r="N2287" i="1"/>
  <c r="N2465" i="5" s="1"/>
  <c r="M2287" i="1"/>
  <c r="M2465" i="5" s="1"/>
  <c r="K2287" i="1"/>
  <c r="J2287" i="1"/>
  <c r="J2465" i="5" s="1"/>
  <c r="S2464" i="5"/>
  <c r="O2286" i="1"/>
  <c r="O2464" i="5" s="1"/>
  <c r="N2286" i="1"/>
  <c r="N2464" i="5" s="1"/>
  <c r="M2286" i="1"/>
  <c r="M2464" i="5" s="1"/>
  <c r="K2286" i="1"/>
  <c r="P2286" i="1" s="1" a="1"/>
  <c r="P2286" i="1" s="1"/>
  <c r="P2464" i="5" s="1"/>
  <c r="J2286" i="1"/>
  <c r="J2464" i="5" s="1"/>
  <c r="S2176" i="5"/>
  <c r="O2285" i="1"/>
  <c r="O2176" i="5" s="1"/>
  <c r="N2285" i="1"/>
  <c r="M2285" i="1"/>
  <c r="M2176" i="5" s="1"/>
  <c r="K2285" i="1"/>
  <c r="K2176" i="5" s="1"/>
  <c r="J2285" i="1"/>
  <c r="J2176" i="5" s="1"/>
  <c r="S2175" i="5"/>
  <c r="O2284" i="1"/>
  <c r="O2175" i="5" s="1"/>
  <c r="N2284" i="1"/>
  <c r="N2175" i="5" s="1"/>
  <c r="M2284" i="1"/>
  <c r="M2175" i="5" s="1"/>
  <c r="K2284" i="1"/>
  <c r="K2175" i="5" s="1"/>
  <c r="J2284" i="1"/>
  <c r="J2175" i="5" s="1"/>
  <c r="S1466" i="5"/>
  <c r="O2283" i="1"/>
  <c r="O1466" i="5" s="1"/>
  <c r="N2283" i="1"/>
  <c r="N1466" i="5" s="1"/>
  <c r="M2283" i="1"/>
  <c r="M1466" i="5" s="1"/>
  <c r="K2283" i="1"/>
  <c r="J2283" i="1"/>
  <c r="J1466" i="5" s="1"/>
  <c r="S1693" i="5"/>
  <c r="O2282" i="1"/>
  <c r="O1693" i="5" s="1"/>
  <c r="N2282" i="1"/>
  <c r="N1693" i="5" s="1"/>
  <c r="M2282" i="1"/>
  <c r="M1693" i="5" s="1"/>
  <c r="K2282" i="1"/>
  <c r="P2282" i="1" s="1" a="1"/>
  <c r="P2282" i="1" s="1"/>
  <c r="P1693" i="5" s="1"/>
  <c r="J2282" i="1"/>
  <c r="J1693" i="5" s="1"/>
  <c r="S604" i="5"/>
  <c r="O2281" i="1"/>
  <c r="O604" i="5" s="1"/>
  <c r="N2281" i="1"/>
  <c r="M2281" i="1"/>
  <c r="M604" i="5" s="1"/>
  <c r="K2281" i="1"/>
  <c r="U604" i="5" s="1"/>
  <c r="J2281" i="1"/>
  <c r="J604" i="5" s="1"/>
  <c r="S603" i="5"/>
  <c r="O2280" i="1"/>
  <c r="O603" i="5" s="1"/>
  <c r="N2280" i="1"/>
  <c r="N603" i="5" s="1"/>
  <c r="M2280" i="1"/>
  <c r="M603" i="5" s="1"/>
  <c r="K2280" i="1"/>
  <c r="K603" i="5" s="1"/>
  <c r="J2280" i="1"/>
  <c r="J603" i="5" s="1"/>
  <c r="S67" i="5"/>
  <c r="O2279" i="1"/>
  <c r="O67" i="5" s="1"/>
  <c r="N2279" i="1"/>
  <c r="N67" i="5" s="1"/>
  <c r="M2279" i="1"/>
  <c r="M67" i="5" s="1"/>
  <c r="K2279" i="1"/>
  <c r="K67" i="5" s="1"/>
  <c r="J2279" i="1"/>
  <c r="J67" i="5" s="1"/>
  <c r="S66" i="5"/>
  <c r="O2278" i="1"/>
  <c r="O66" i="5" s="1"/>
  <c r="N2278" i="1"/>
  <c r="N66" i="5" s="1"/>
  <c r="M2278" i="1"/>
  <c r="M66" i="5" s="1"/>
  <c r="K2278" i="1"/>
  <c r="J2278" i="1"/>
  <c r="J66" i="5" s="1"/>
  <c r="S2328" i="5"/>
  <c r="O2277" i="1"/>
  <c r="O2328" i="5" s="1"/>
  <c r="N2277" i="1"/>
  <c r="M2277" i="1"/>
  <c r="M2328" i="5" s="1"/>
  <c r="K2277" i="1"/>
  <c r="K2328" i="5" s="1"/>
  <c r="J2277" i="1"/>
  <c r="J2328" i="5" s="1"/>
  <c r="S2327" i="5"/>
  <c r="O2276" i="1"/>
  <c r="O2327" i="5" s="1"/>
  <c r="N2276" i="1"/>
  <c r="N2327" i="5" s="1"/>
  <c r="M2276" i="1"/>
  <c r="M2327" i="5" s="1"/>
  <c r="K2276" i="1"/>
  <c r="K2327" i="5" s="1"/>
  <c r="J2276" i="1"/>
  <c r="J2327" i="5" s="1"/>
  <c r="S119" i="5"/>
  <c r="O2275" i="1"/>
  <c r="O119" i="5" s="1"/>
  <c r="N2275" i="1"/>
  <c r="N119" i="5" s="1"/>
  <c r="M2275" i="1"/>
  <c r="M119" i="5" s="1"/>
  <c r="K2275" i="1"/>
  <c r="K119" i="5" s="1"/>
  <c r="J2275" i="1"/>
  <c r="J119" i="5" s="1"/>
  <c r="S3545" i="5"/>
  <c r="O2274" i="1"/>
  <c r="O3545" i="5" s="1"/>
  <c r="N2274" i="1"/>
  <c r="N3545" i="5" s="1"/>
  <c r="M2274" i="1"/>
  <c r="M3545" i="5" s="1"/>
  <c r="K2274" i="1"/>
  <c r="J2274" i="1"/>
  <c r="J3545" i="5" s="1"/>
  <c r="S3544" i="5"/>
  <c r="O2273" i="1"/>
  <c r="O3544" i="5" s="1"/>
  <c r="N2273" i="1"/>
  <c r="M2273" i="1"/>
  <c r="M3544" i="5" s="1"/>
  <c r="K2273" i="1"/>
  <c r="J2273" i="1"/>
  <c r="J3544" i="5" s="1"/>
  <c r="S3189" i="5"/>
  <c r="O2272" i="1"/>
  <c r="O3189" i="5" s="1"/>
  <c r="N2272" i="1"/>
  <c r="N3189" i="5" s="1"/>
  <c r="M2272" i="1"/>
  <c r="M3189" i="5" s="1"/>
  <c r="K2272" i="1"/>
  <c r="K3189" i="5" s="1"/>
  <c r="J2272" i="1"/>
  <c r="J3189" i="5" s="1"/>
  <c r="S3188" i="5"/>
  <c r="O2271" i="1"/>
  <c r="O3188" i="5" s="1"/>
  <c r="N2271" i="1"/>
  <c r="N3188" i="5" s="1"/>
  <c r="M2271" i="1"/>
  <c r="M3188" i="5" s="1"/>
  <c r="K2271" i="1"/>
  <c r="K3188" i="5" s="1"/>
  <c r="J2271" i="1"/>
  <c r="J3188" i="5" s="1"/>
  <c r="S2718" i="5"/>
  <c r="O2270" i="1"/>
  <c r="O2718" i="5" s="1"/>
  <c r="N2270" i="1"/>
  <c r="N2718" i="5" s="1"/>
  <c r="M2270" i="1"/>
  <c r="M2718" i="5" s="1"/>
  <c r="K2270" i="1"/>
  <c r="J2270" i="1"/>
  <c r="J2718" i="5" s="1"/>
  <c r="S662" i="5"/>
  <c r="O2269" i="1"/>
  <c r="O662" i="5" s="1"/>
  <c r="N2269" i="1"/>
  <c r="M2269" i="1"/>
  <c r="M662" i="5" s="1"/>
  <c r="K2269" i="1"/>
  <c r="K662" i="5" s="1"/>
  <c r="J2269" i="1"/>
  <c r="J662" i="5" s="1"/>
  <c r="S3252" i="5"/>
  <c r="O2268" i="1"/>
  <c r="O3252" i="5" s="1"/>
  <c r="N2268" i="1"/>
  <c r="N3252" i="5" s="1"/>
  <c r="M2268" i="1"/>
  <c r="M3252" i="5" s="1"/>
  <c r="K2268" i="1"/>
  <c r="K3252" i="5" s="1"/>
  <c r="J2268" i="1"/>
  <c r="J3252" i="5" s="1"/>
  <c r="S1465" i="5"/>
  <c r="O2267" i="1"/>
  <c r="O1465" i="5" s="1"/>
  <c r="N2267" i="1"/>
  <c r="N1465" i="5" s="1"/>
  <c r="M2267" i="1"/>
  <c r="M1465" i="5" s="1"/>
  <c r="K2267" i="1"/>
  <c r="K1465" i="5" s="1"/>
  <c r="J2267" i="1"/>
  <c r="J1465" i="5" s="1"/>
  <c r="S1464" i="5"/>
  <c r="O2266" i="1"/>
  <c r="O1464" i="5" s="1"/>
  <c r="N2266" i="1"/>
  <c r="N1464" i="5" s="1"/>
  <c r="M2266" i="1"/>
  <c r="M1464" i="5" s="1"/>
  <c r="K2266" i="1"/>
  <c r="P2266" i="1" s="1" a="1"/>
  <c r="P2266" i="1" s="1"/>
  <c r="P1464" i="5" s="1"/>
  <c r="J2266" i="1"/>
  <c r="J1464" i="5" s="1"/>
  <c r="S3065" i="5"/>
  <c r="O2265" i="1"/>
  <c r="O3065" i="5" s="1"/>
  <c r="N2265" i="1"/>
  <c r="M2265" i="1"/>
  <c r="M3065" i="5" s="1"/>
  <c r="K2265" i="1"/>
  <c r="K3065" i="5" s="1"/>
  <c r="J2265" i="1"/>
  <c r="J3065" i="5" s="1"/>
  <c r="S3064" i="5"/>
  <c r="O2264" i="1"/>
  <c r="O3064" i="5" s="1"/>
  <c r="N2264" i="1"/>
  <c r="N3064" i="5" s="1"/>
  <c r="M2264" i="1"/>
  <c r="M3064" i="5" s="1"/>
  <c r="K2264" i="1"/>
  <c r="K3064" i="5" s="1"/>
  <c r="J2264" i="1"/>
  <c r="J3064" i="5" s="1"/>
  <c r="S1963" i="5"/>
  <c r="O2263" i="1"/>
  <c r="O1963" i="5" s="1"/>
  <c r="N2263" i="1"/>
  <c r="N1963" i="5" s="1"/>
  <c r="M2263" i="1"/>
  <c r="M1963" i="5" s="1"/>
  <c r="K2263" i="1"/>
  <c r="K1963" i="5" s="1"/>
  <c r="J2263" i="1"/>
  <c r="J1963" i="5" s="1"/>
  <c r="S1357" i="5"/>
  <c r="O2262" i="1"/>
  <c r="O1357" i="5" s="1"/>
  <c r="N2262" i="1"/>
  <c r="N1357" i="5" s="1"/>
  <c r="M2262" i="1"/>
  <c r="M1357" i="5" s="1"/>
  <c r="K2262" i="1"/>
  <c r="J2262" i="1"/>
  <c r="J1357" i="5" s="1"/>
  <c r="S1356" i="5"/>
  <c r="O2261" i="1"/>
  <c r="O1356" i="5" s="1"/>
  <c r="N2261" i="1"/>
  <c r="M2261" i="1"/>
  <c r="M1356" i="5" s="1"/>
  <c r="K2261" i="1"/>
  <c r="K1356" i="5" s="1"/>
  <c r="J2261" i="1"/>
  <c r="J1356" i="5" s="1"/>
  <c r="S2197" i="5"/>
  <c r="O2260" i="1"/>
  <c r="O2197" i="5" s="1"/>
  <c r="N2260" i="1"/>
  <c r="N2197" i="5" s="1"/>
  <c r="M2260" i="1"/>
  <c r="M2197" i="5" s="1"/>
  <c r="K2260" i="1"/>
  <c r="K2197" i="5" s="1"/>
  <c r="J2260" i="1"/>
  <c r="J2197" i="5" s="1"/>
  <c r="S1692" i="5"/>
  <c r="O2259" i="1"/>
  <c r="O1692" i="5" s="1"/>
  <c r="N2259" i="1"/>
  <c r="N1692" i="5" s="1"/>
  <c r="M2259" i="1"/>
  <c r="M1692" i="5" s="1"/>
  <c r="K2259" i="1"/>
  <c r="K1692" i="5" s="1"/>
  <c r="J2259" i="1"/>
  <c r="J1692" i="5" s="1"/>
  <c r="S2875" i="5"/>
  <c r="O2258" i="1"/>
  <c r="O2875" i="5" s="1"/>
  <c r="N2258" i="1"/>
  <c r="N2875" i="5" s="1"/>
  <c r="M2258" i="1"/>
  <c r="M2875" i="5" s="1"/>
  <c r="K2258" i="1"/>
  <c r="J2258" i="1"/>
  <c r="J2875" i="5" s="1"/>
  <c r="S2044" i="5"/>
  <c r="O2257" i="1"/>
  <c r="O2044" i="5" s="1"/>
  <c r="N2257" i="1"/>
  <c r="M2257" i="1"/>
  <c r="M2044" i="5" s="1"/>
  <c r="K2257" i="1"/>
  <c r="J2257" i="1"/>
  <c r="J2044" i="5" s="1"/>
  <c r="S538" i="5"/>
  <c r="O2256" i="1"/>
  <c r="O538" i="5" s="1"/>
  <c r="N2256" i="1"/>
  <c r="N538" i="5" s="1"/>
  <c r="M2256" i="1"/>
  <c r="M538" i="5" s="1"/>
  <c r="K2256" i="1"/>
  <c r="K538" i="5" s="1"/>
  <c r="J2256" i="1"/>
  <c r="J538" i="5" s="1"/>
  <c r="S537" i="5"/>
  <c r="O2255" i="1"/>
  <c r="O537" i="5" s="1"/>
  <c r="N2255" i="1"/>
  <c r="N537" i="5" s="1"/>
  <c r="M2255" i="1"/>
  <c r="M537" i="5" s="1"/>
  <c r="K2255" i="1"/>
  <c r="K537" i="5" s="1"/>
  <c r="J2255" i="1"/>
  <c r="J537" i="5" s="1"/>
  <c r="S2779" i="5"/>
  <c r="O2254" i="1"/>
  <c r="O2779" i="5" s="1"/>
  <c r="N2254" i="1"/>
  <c r="N2779" i="5" s="1"/>
  <c r="M2254" i="1"/>
  <c r="M2779" i="5" s="1"/>
  <c r="K2254" i="1"/>
  <c r="P2254" i="1" s="1" a="1"/>
  <c r="P2254" i="1" s="1"/>
  <c r="P2779" i="5" s="1"/>
  <c r="J2254" i="1"/>
  <c r="J2779" i="5" s="1"/>
  <c r="S2778" i="5"/>
  <c r="O2253" i="1"/>
  <c r="O2778" i="5" s="1"/>
  <c r="N2253" i="1"/>
  <c r="M2253" i="1"/>
  <c r="M2778" i="5" s="1"/>
  <c r="K2253" i="1"/>
  <c r="K2778" i="5" s="1"/>
  <c r="J2253" i="1"/>
  <c r="J2778" i="5" s="1"/>
  <c r="S774" i="5"/>
  <c r="O2252" i="1"/>
  <c r="O774" i="5" s="1"/>
  <c r="N2252" i="1"/>
  <c r="N774" i="5" s="1"/>
  <c r="M2252" i="1"/>
  <c r="M774" i="5" s="1"/>
  <c r="K2252" i="1"/>
  <c r="K774" i="5" s="1"/>
  <c r="J2252" i="1"/>
  <c r="J774" i="5" s="1"/>
  <c r="S773" i="5"/>
  <c r="O2251" i="1"/>
  <c r="O773" i="5" s="1"/>
  <c r="N2251" i="1"/>
  <c r="N773" i="5" s="1"/>
  <c r="M2251" i="1"/>
  <c r="M773" i="5" s="1"/>
  <c r="K2251" i="1"/>
  <c r="J2251" i="1"/>
  <c r="J773" i="5" s="1"/>
  <c r="S193" i="5"/>
  <c r="O2250" i="1"/>
  <c r="O193" i="5" s="1"/>
  <c r="N2250" i="1"/>
  <c r="N193" i="5" s="1"/>
  <c r="M2250" i="1"/>
  <c r="M193" i="5" s="1"/>
  <c r="K2250" i="1"/>
  <c r="P2250" i="1" s="1" a="1"/>
  <c r="P2250" i="1" s="1"/>
  <c r="P193" i="5" s="1"/>
  <c r="J2250" i="1"/>
  <c r="J193" i="5" s="1"/>
  <c r="S1802" i="5"/>
  <c r="O2249" i="1"/>
  <c r="O1802" i="5" s="1"/>
  <c r="N2249" i="1"/>
  <c r="M2249" i="1"/>
  <c r="M1802" i="5" s="1"/>
  <c r="K2249" i="1"/>
  <c r="K1802" i="5" s="1"/>
  <c r="J2249" i="1"/>
  <c r="J1802" i="5" s="1"/>
  <c r="S1801" i="5"/>
  <c r="O2248" i="1"/>
  <c r="O1801" i="5" s="1"/>
  <c r="N2248" i="1"/>
  <c r="N1801" i="5" s="1"/>
  <c r="M2248" i="1"/>
  <c r="M1801" i="5" s="1"/>
  <c r="K2248" i="1"/>
  <c r="K1801" i="5" s="1"/>
  <c r="J2248" i="1"/>
  <c r="J1801" i="5" s="1"/>
  <c r="S1800" i="5"/>
  <c r="O2247" i="1"/>
  <c r="O1800" i="5" s="1"/>
  <c r="N2247" i="1"/>
  <c r="N1800" i="5" s="1"/>
  <c r="M2247" i="1"/>
  <c r="M1800" i="5" s="1"/>
  <c r="K2247" i="1"/>
  <c r="K1800" i="5" s="1"/>
  <c r="J2247" i="1"/>
  <c r="J1800" i="5" s="1"/>
  <c r="S1799" i="5"/>
  <c r="O2246" i="1"/>
  <c r="O1799" i="5" s="1"/>
  <c r="N2246" i="1"/>
  <c r="N1799" i="5" s="1"/>
  <c r="M2246" i="1"/>
  <c r="M1799" i="5" s="1"/>
  <c r="K2246" i="1"/>
  <c r="J2246" i="1"/>
  <c r="J1799" i="5" s="1"/>
  <c r="S1798" i="5"/>
  <c r="O2245" i="1"/>
  <c r="O1798" i="5" s="1"/>
  <c r="N2245" i="1"/>
  <c r="M2245" i="1"/>
  <c r="M1798" i="5" s="1"/>
  <c r="K2245" i="1"/>
  <c r="J2245" i="1"/>
  <c r="J1798" i="5" s="1"/>
  <c r="S1797" i="5"/>
  <c r="O2244" i="1"/>
  <c r="O1797" i="5" s="1"/>
  <c r="N2244" i="1"/>
  <c r="N1797" i="5" s="1"/>
  <c r="M2244" i="1"/>
  <c r="M1797" i="5" s="1"/>
  <c r="K2244" i="1"/>
  <c r="K1797" i="5" s="1"/>
  <c r="J2244" i="1"/>
  <c r="J1797" i="5" s="1"/>
  <c r="S1796" i="5"/>
  <c r="O2243" i="1"/>
  <c r="O1796" i="5" s="1"/>
  <c r="N2243" i="1"/>
  <c r="N1796" i="5" s="1"/>
  <c r="M2243" i="1"/>
  <c r="M1796" i="5" s="1"/>
  <c r="K2243" i="1"/>
  <c r="K1796" i="5" s="1"/>
  <c r="J2243" i="1"/>
  <c r="J1796" i="5" s="1"/>
  <c r="S1794" i="5"/>
  <c r="O2242" i="1"/>
  <c r="O1794" i="5" s="1"/>
  <c r="N2242" i="1"/>
  <c r="N1794" i="5" s="1"/>
  <c r="M2242" i="1"/>
  <c r="M1794" i="5" s="1"/>
  <c r="K2242" i="1"/>
  <c r="J2242" i="1"/>
  <c r="J1794" i="5" s="1"/>
  <c r="S1355" i="5"/>
  <c r="O2241" i="1"/>
  <c r="O1355" i="5" s="1"/>
  <c r="N2241" i="1"/>
  <c r="M2241" i="1"/>
  <c r="M1355" i="5" s="1"/>
  <c r="K2241" i="1"/>
  <c r="K1355" i="5" s="1"/>
  <c r="J2241" i="1"/>
  <c r="J1355" i="5" s="1"/>
  <c r="S11" i="5"/>
  <c r="O2240" i="1"/>
  <c r="O11" i="5" s="1"/>
  <c r="N2240" i="1"/>
  <c r="N11" i="5" s="1"/>
  <c r="M2240" i="1"/>
  <c r="M11" i="5" s="1"/>
  <c r="K2240" i="1"/>
  <c r="K11" i="5" s="1"/>
  <c r="J2240" i="1"/>
  <c r="J11" i="5" s="1"/>
  <c r="S4007" i="5"/>
  <c r="O2239" i="1"/>
  <c r="O4007" i="5" s="1"/>
  <c r="N2239" i="1"/>
  <c r="N4007" i="5" s="1"/>
  <c r="M2239" i="1"/>
  <c r="M4007" i="5" s="1"/>
  <c r="K2239" i="1"/>
  <c r="K4007" i="5" s="1"/>
  <c r="J2239" i="1"/>
  <c r="J4007" i="5" s="1"/>
  <c r="S4006" i="5"/>
  <c r="O2238" i="1"/>
  <c r="O4006" i="5" s="1"/>
  <c r="N2238" i="1"/>
  <c r="N4006" i="5" s="1"/>
  <c r="M2238" i="1"/>
  <c r="M4006" i="5" s="1"/>
  <c r="K2238" i="1"/>
  <c r="P2238" i="1" s="1" a="1"/>
  <c r="P2238" i="1" s="1"/>
  <c r="P4006" i="5" s="1"/>
  <c r="J2238" i="1"/>
  <c r="J4006" i="5" s="1"/>
  <c r="S3519" i="5"/>
  <c r="O2237" i="1"/>
  <c r="O3519" i="5" s="1"/>
  <c r="N2237" i="1"/>
  <c r="M2237" i="1"/>
  <c r="M3519" i="5" s="1"/>
  <c r="K2237" i="1"/>
  <c r="K3519" i="5" s="1"/>
  <c r="J2237" i="1"/>
  <c r="J3519" i="5" s="1"/>
  <c r="S3518" i="5"/>
  <c r="O2236" i="1"/>
  <c r="O3518" i="5" s="1"/>
  <c r="N2236" i="1"/>
  <c r="N3518" i="5" s="1"/>
  <c r="M2236" i="1"/>
  <c r="M3518" i="5" s="1"/>
  <c r="K2236" i="1"/>
  <c r="K3518" i="5" s="1"/>
  <c r="J2236" i="1"/>
  <c r="J3518" i="5" s="1"/>
  <c r="S3157" i="5"/>
  <c r="O2235" i="1"/>
  <c r="O3157" i="5" s="1"/>
  <c r="N2235" i="1"/>
  <c r="N3157" i="5" s="1"/>
  <c r="M2235" i="1"/>
  <c r="M3157" i="5" s="1"/>
  <c r="K2235" i="1"/>
  <c r="K3157" i="5" s="1"/>
  <c r="J2235" i="1"/>
  <c r="J3157" i="5" s="1"/>
  <c r="S3156" i="5"/>
  <c r="O2234" i="1"/>
  <c r="O3156" i="5" s="1"/>
  <c r="N2234" i="1"/>
  <c r="N3156" i="5" s="1"/>
  <c r="M2234" i="1"/>
  <c r="M3156" i="5" s="1"/>
  <c r="K2234" i="1"/>
  <c r="P2234" i="1" s="1" a="1"/>
  <c r="P2234" i="1" s="1"/>
  <c r="P3156" i="5" s="1"/>
  <c r="J2234" i="1"/>
  <c r="J3156" i="5" s="1"/>
  <c r="S2996" i="5"/>
  <c r="O2233" i="1"/>
  <c r="O2996" i="5" s="1"/>
  <c r="N2233" i="1"/>
  <c r="M2233" i="1"/>
  <c r="M2996" i="5" s="1"/>
  <c r="K2233" i="1"/>
  <c r="K2996" i="5" s="1"/>
  <c r="J2233" i="1"/>
  <c r="J2996" i="5" s="1"/>
  <c r="S2995" i="5"/>
  <c r="O2232" i="1"/>
  <c r="O2995" i="5" s="1"/>
  <c r="N2232" i="1"/>
  <c r="N2995" i="5" s="1"/>
  <c r="M2232" i="1"/>
  <c r="M2995" i="5" s="1"/>
  <c r="K2232" i="1"/>
  <c r="K2995" i="5" s="1"/>
  <c r="J2232" i="1"/>
  <c r="J2995" i="5" s="1"/>
  <c r="S2507" i="5"/>
  <c r="O2231" i="1"/>
  <c r="O2507" i="5" s="1"/>
  <c r="N2231" i="1"/>
  <c r="N2507" i="5" s="1"/>
  <c r="M2231" i="1"/>
  <c r="M2507" i="5" s="1"/>
  <c r="K2231" i="1"/>
  <c r="K2507" i="5" s="1"/>
  <c r="J2231" i="1"/>
  <c r="J2507" i="5" s="1"/>
  <c r="S2506" i="5"/>
  <c r="O2230" i="1"/>
  <c r="O2506" i="5" s="1"/>
  <c r="N2230" i="1"/>
  <c r="N2506" i="5" s="1"/>
  <c r="M2230" i="1"/>
  <c r="M2506" i="5" s="1"/>
  <c r="K2230" i="1"/>
  <c r="J2230" i="1"/>
  <c r="J2506" i="5" s="1"/>
  <c r="S2751" i="5"/>
  <c r="O2229" i="1"/>
  <c r="O2751" i="5" s="1"/>
  <c r="N2229" i="1"/>
  <c r="M2229" i="1"/>
  <c r="M2751" i="5" s="1"/>
  <c r="K2229" i="1"/>
  <c r="P2229" i="1" s="1" a="1"/>
  <c r="P2229" i="1" s="1"/>
  <c r="P2751" i="5" s="1"/>
  <c r="J2229" i="1"/>
  <c r="J2751" i="5" s="1"/>
  <c r="S2750" i="5"/>
  <c r="O2228" i="1"/>
  <c r="O2750" i="5" s="1"/>
  <c r="N2228" i="1"/>
  <c r="N2750" i="5" s="1"/>
  <c r="M2228" i="1"/>
  <c r="M2750" i="5" s="1"/>
  <c r="K2228" i="1"/>
  <c r="K2750" i="5" s="1"/>
  <c r="J2228" i="1"/>
  <c r="J2750" i="5" s="1"/>
  <c r="S2396" i="5"/>
  <c r="O2227" i="1"/>
  <c r="O2396" i="5" s="1"/>
  <c r="N2227" i="1"/>
  <c r="N2396" i="5" s="1"/>
  <c r="M2227" i="1"/>
  <c r="M2396" i="5" s="1"/>
  <c r="K2227" i="1"/>
  <c r="K2396" i="5" s="1"/>
  <c r="J2227" i="1"/>
  <c r="J2396" i="5" s="1"/>
  <c r="S2796" i="5"/>
  <c r="O2226" i="1"/>
  <c r="O2796" i="5" s="1"/>
  <c r="N2226" i="1"/>
  <c r="N2796" i="5" s="1"/>
  <c r="M2226" i="1"/>
  <c r="M2796" i="5" s="1"/>
  <c r="K2226" i="1"/>
  <c r="J2226" i="1"/>
  <c r="J2796" i="5" s="1"/>
  <c r="S1645" i="5"/>
  <c r="O2225" i="1"/>
  <c r="O1645" i="5" s="1"/>
  <c r="N2225" i="1"/>
  <c r="M2225" i="1"/>
  <c r="M1645" i="5" s="1"/>
  <c r="K2225" i="1"/>
  <c r="K1645" i="5" s="1"/>
  <c r="J2225" i="1"/>
  <c r="J1645" i="5" s="1"/>
  <c r="S1042" i="5"/>
  <c r="O2224" i="1"/>
  <c r="O1042" i="5" s="1"/>
  <c r="N2224" i="1"/>
  <c r="N1042" i="5" s="1"/>
  <c r="M2224" i="1"/>
  <c r="M1042" i="5" s="1"/>
  <c r="K2224" i="1"/>
  <c r="K1042" i="5" s="1"/>
  <c r="J2224" i="1"/>
  <c r="J1042" i="5" s="1"/>
  <c r="S1463" i="5"/>
  <c r="O2223" i="1"/>
  <c r="O1463" i="5" s="1"/>
  <c r="N2223" i="1"/>
  <c r="N1463" i="5" s="1"/>
  <c r="M2223" i="1"/>
  <c r="M1463" i="5" s="1"/>
  <c r="K2223" i="1"/>
  <c r="J2223" i="1"/>
  <c r="J1463" i="5" s="1"/>
  <c r="S3538" i="5"/>
  <c r="O2222" i="1"/>
  <c r="O3538" i="5" s="1"/>
  <c r="N2222" i="1"/>
  <c r="N3538" i="5" s="1"/>
  <c r="M2222" i="1"/>
  <c r="M3538" i="5" s="1"/>
  <c r="K2222" i="1"/>
  <c r="P2222" i="1" s="1" a="1"/>
  <c r="P2222" i="1" s="1"/>
  <c r="P3538" i="5" s="1"/>
  <c r="J2222" i="1"/>
  <c r="J3538" i="5" s="1"/>
  <c r="S3537" i="5"/>
  <c r="O2221" i="1"/>
  <c r="O3537" i="5" s="1"/>
  <c r="N2221" i="1"/>
  <c r="M2221" i="1"/>
  <c r="M3537" i="5" s="1"/>
  <c r="K2221" i="1"/>
  <c r="K3537" i="5" s="1"/>
  <c r="J2221" i="1"/>
  <c r="J3537" i="5" s="1"/>
  <c r="S3155" i="5"/>
  <c r="O2220" i="1"/>
  <c r="O3155" i="5" s="1"/>
  <c r="N2220" i="1"/>
  <c r="N3155" i="5" s="1"/>
  <c r="M2220" i="1"/>
  <c r="M3155" i="5" s="1"/>
  <c r="K2220" i="1"/>
  <c r="K3155" i="5" s="1"/>
  <c r="J2220" i="1"/>
  <c r="J3155" i="5" s="1"/>
  <c r="S3154" i="5"/>
  <c r="O2219" i="1"/>
  <c r="O3154" i="5" s="1"/>
  <c r="N2219" i="1"/>
  <c r="N3154" i="5" s="1"/>
  <c r="M2219" i="1"/>
  <c r="M3154" i="5" s="1"/>
  <c r="K2219" i="1"/>
  <c r="J2219" i="1"/>
  <c r="J3154" i="5" s="1"/>
  <c r="S1462" i="5"/>
  <c r="O2218" i="1"/>
  <c r="O1462" i="5" s="1"/>
  <c r="N2218" i="1"/>
  <c r="N1462" i="5" s="1"/>
  <c r="M2218" i="1"/>
  <c r="M1462" i="5" s="1"/>
  <c r="K2218" i="1"/>
  <c r="J2218" i="1"/>
  <c r="J1462" i="5" s="1"/>
  <c r="S1461" i="5"/>
  <c r="O2217" i="1"/>
  <c r="O1461" i="5" s="1"/>
  <c r="N2217" i="1"/>
  <c r="M2217" i="1"/>
  <c r="M1461" i="5" s="1"/>
  <c r="K2217" i="1"/>
  <c r="J2217" i="1"/>
  <c r="J1461" i="5" s="1"/>
  <c r="S2658" i="5"/>
  <c r="O2216" i="1"/>
  <c r="O2658" i="5" s="1"/>
  <c r="N2216" i="1"/>
  <c r="N2658" i="5" s="1"/>
  <c r="M2216" i="1"/>
  <c r="M2658" i="5" s="1"/>
  <c r="K2216" i="1"/>
  <c r="K2658" i="5" s="1"/>
  <c r="J2216" i="1"/>
  <c r="J2658" i="5" s="1"/>
  <c r="S2657" i="5"/>
  <c r="O2215" i="1"/>
  <c r="O2657" i="5" s="1"/>
  <c r="N2215" i="1"/>
  <c r="N2657" i="5" s="1"/>
  <c r="M2215" i="1"/>
  <c r="M2657" i="5" s="1"/>
  <c r="K2215" i="1"/>
  <c r="K2657" i="5" s="1"/>
  <c r="J2215" i="1"/>
  <c r="J2657" i="5" s="1"/>
  <c r="S2826" i="5"/>
  <c r="O2214" i="1"/>
  <c r="O2826" i="5" s="1"/>
  <c r="N2214" i="1"/>
  <c r="N2826" i="5" s="1"/>
  <c r="M2214" i="1"/>
  <c r="M2826" i="5" s="1"/>
  <c r="K2214" i="1"/>
  <c r="J2214" i="1"/>
  <c r="J2826" i="5" s="1"/>
  <c r="S2825" i="5"/>
  <c r="O2213" i="1"/>
  <c r="O2825" i="5" s="1"/>
  <c r="N2213" i="1"/>
  <c r="M2213" i="1"/>
  <c r="M2825" i="5" s="1"/>
  <c r="K2213" i="1"/>
  <c r="J2213" i="1"/>
  <c r="J2825" i="5" s="1"/>
  <c r="S2326" i="5"/>
  <c r="O2212" i="1"/>
  <c r="O2326" i="5" s="1"/>
  <c r="N2212" i="1"/>
  <c r="N2326" i="5" s="1"/>
  <c r="M2212" i="1"/>
  <c r="M2326" i="5" s="1"/>
  <c r="K2212" i="1"/>
  <c r="K2326" i="5" s="1"/>
  <c r="J2212" i="1"/>
  <c r="J2326" i="5" s="1"/>
  <c r="S850" i="5"/>
  <c r="O2211" i="1"/>
  <c r="O850" i="5" s="1"/>
  <c r="N2211" i="1"/>
  <c r="N850" i="5" s="1"/>
  <c r="M2211" i="1"/>
  <c r="M850" i="5" s="1"/>
  <c r="K2211" i="1"/>
  <c r="K850" i="5" s="1"/>
  <c r="J2211" i="1"/>
  <c r="J850" i="5" s="1"/>
  <c r="S849" i="5"/>
  <c r="O2210" i="1"/>
  <c r="O849" i="5" s="1"/>
  <c r="N2210" i="1"/>
  <c r="N849" i="5" s="1"/>
  <c r="M2210" i="1"/>
  <c r="M849" i="5" s="1"/>
  <c r="K2210" i="1"/>
  <c r="J2210" i="1"/>
  <c r="J849" i="5" s="1"/>
  <c r="S792" i="5"/>
  <c r="O2209" i="1"/>
  <c r="O792" i="5" s="1"/>
  <c r="N2209" i="1"/>
  <c r="M2209" i="1"/>
  <c r="M792" i="5" s="1"/>
  <c r="K2209" i="1"/>
  <c r="K792" i="5" s="1"/>
  <c r="J2209" i="1"/>
  <c r="J792" i="5" s="1"/>
  <c r="S2461" i="5"/>
  <c r="O2208" i="1"/>
  <c r="O2461" i="5" s="1"/>
  <c r="N2208" i="1"/>
  <c r="N2461" i="5" s="1"/>
  <c r="M2208" i="1"/>
  <c r="M2461" i="5" s="1"/>
  <c r="K2208" i="1"/>
  <c r="K2461" i="5" s="1"/>
  <c r="J2208" i="1"/>
  <c r="J2461" i="5" s="1"/>
  <c r="S2460" i="5"/>
  <c r="O2207" i="1"/>
  <c r="O2460" i="5" s="1"/>
  <c r="N2207" i="1"/>
  <c r="N2460" i="5" s="1"/>
  <c r="M2207" i="1"/>
  <c r="M2460" i="5" s="1"/>
  <c r="K2207" i="1"/>
  <c r="K2460" i="5" s="1"/>
  <c r="J2207" i="1"/>
  <c r="J2460" i="5" s="1"/>
  <c r="S499" i="5"/>
  <c r="O2206" i="1"/>
  <c r="O499" i="5" s="1"/>
  <c r="N2206" i="1"/>
  <c r="N499" i="5" s="1"/>
  <c r="M2206" i="1"/>
  <c r="M499" i="5" s="1"/>
  <c r="K2206" i="1"/>
  <c r="J2206" i="1"/>
  <c r="J499" i="5" s="1"/>
  <c r="S2625" i="5"/>
  <c r="O2205" i="1"/>
  <c r="O2625" i="5" s="1"/>
  <c r="N2205" i="1"/>
  <c r="M2205" i="1"/>
  <c r="M2625" i="5" s="1"/>
  <c r="K2205" i="1"/>
  <c r="K2625" i="5" s="1"/>
  <c r="J2205" i="1"/>
  <c r="J2625" i="5" s="1"/>
  <c r="S2624" i="5"/>
  <c r="O2204" i="1"/>
  <c r="O2624" i="5" s="1"/>
  <c r="N2204" i="1"/>
  <c r="N2624" i="5" s="1"/>
  <c r="M2204" i="1"/>
  <c r="M2624" i="5" s="1"/>
  <c r="K2204" i="1"/>
  <c r="K2624" i="5" s="1"/>
  <c r="J2204" i="1"/>
  <c r="J2624" i="5" s="1"/>
  <c r="S2517" i="5"/>
  <c r="O2203" i="1"/>
  <c r="O2517" i="5" s="1"/>
  <c r="N2203" i="1"/>
  <c r="N2517" i="5" s="1"/>
  <c r="M2203" i="1"/>
  <c r="M2517" i="5" s="1"/>
  <c r="K2203" i="1"/>
  <c r="K2517" i="5" s="1"/>
  <c r="J2203" i="1"/>
  <c r="J2517" i="5" s="1"/>
  <c r="S2516" i="5"/>
  <c r="O2202" i="1"/>
  <c r="O2516" i="5" s="1"/>
  <c r="N2202" i="1"/>
  <c r="N2516" i="5" s="1"/>
  <c r="M2202" i="1"/>
  <c r="M2516" i="5" s="1"/>
  <c r="K2202" i="1"/>
  <c r="P2202" i="1" s="1" a="1"/>
  <c r="P2202" i="1" s="1"/>
  <c r="J2202" i="1"/>
  <c r="J2516" i="5" s="1"/>
  <c r="S416" i="5"/>
  <c r="O2201" i="1"/>
  <c r="O416" i="5" s="1"/>
  <c r="N2201" i="1"/>
  <c r="M2201" i="1"/>
  <c r="M416" i="5" s="1"/>
  <c r="K2201" i="1"/>
  <c r="K416" i="5" s="1"/>
  <c r="J2201" i="1"/>
  <c r="J416" i="5" s="1"/>
  <c r="S227" i="5"/>
  <c r="O2200" i="1"/>
  <c r="O227" i="5" s="1"/>
  <c r="N2200" i="1"/>
  <c r="N227" i="5" s="1"/>
  <c r="M2200" i="1"/>
  <c r="M227" i="5" s="1"/>
  <c r="K2200" i="1"/>
  <c r="K227" i="5" s="1"/>
  <c r="J2200" i="1"/>
  <c r="J227" i="5" s="1"/>
  <c r="S226" i="5"/>
  <c r="O2199" i="1"/>
  <c r="O226" i="5" s="1"/>
  <c r="N2199" i="1"/>
  <c r="N226" i="5" s="1"/>
  <c r="M2199" i="1"/>
  <c r="M226" i="5" s="1"/>
  <c r="K2199" i="1"/>
  <c r="K226" i="5" s="1"/>
  <c r="J2199" i="1"/>
  <c r="J226" i="5" s="1"/>
  <c r="S225" i="5"/>
  <c r="O2198" i="1"/>
  <c r="O225" i="5" s="1"/>
  <c r="N2198" i="1"/>
  <c r="N225" i="5" s="1"/>
  <c r="M2198" i="1"/>
  <c r="M225" i="5" s="1"/>
  <c r="K2198" i="1"/>
  <c r="J2198" i="1"/>
  <c r="J225" i="5" s="1"/>
  <c r="S192" i="5"/>
  <c r="O2197" i="1"/>
  <c r="O192" i="5" s="1"/>
  <c r="N2197" i="1"/>
  <c r="M2197" i="1"/>
  <c r="M192" i="5" s="1"/>
  <c r="K2197" i="1"/>
  <c r="J2197" i="1"/>
  <c r="J192" i="5" s="1"/>
  <c r="S191" i="5"/>
  <c r="O2196" i="1"/>
  <c r="O191" i="5" s="1"/>
  <c r="N2196" i="1"/>
  <c r="N191" i="5" s="1"/>
  <c r="M2196" i="1"/>
  <c r="M191" i="5" s="1"/>
  <c r="K2196" i="1"/>
  <c r="K191" i="5" s="1"/>
  <c r="J2196" i="1"/>
  <c r="J191" i="5" s="1"/>
  <c r="S4069" i="5"/>
  <c r="O2195" i="1"/>
  <c r="O4069" i="5" s="1"/>
  <c r="N2195" i="1"/>
  <c r="N4069" i="5" s="1"/>
  <c r="M2195" i="1"/>
  <c r="M4069" i="5" s="1"/>
  <c r="K2195" i="1"/>
  <c r="K4069" i="5" s="1"/>
  <c r="J2195" i="1"/>
  <c r="J4069" i="5" s="1"/>
  <c r="S4068" i="5"/>
  <c r="O2194" i="1"/>
  <c r="O4068" i="5" s="1"/>
  <c r="N2194" i="1"/>
  <c r="N4068" i="5" s="1"/>
  <c r="M2194" i="1"/>
  <c r="M4068" i="5" s="1"/>
  <c r="K2194" i="1"/>
  <c r="J2194" i="1"/>
  <c r="J4068" i="5" s="1"/>
  <c r="S4086" i="5"/>
  <c r="O2193" i="1"/>
  <c r="O4086" i="5" s="1"/>
  <c r="N2193" i="1"/>
  <c r="M2193" i="1"/>
  <c r="M4086" i="5" s="1"/>
  <c r="K2193" i="1"/>
  <c r="K4086" i="5" s="1"/>
  <c r="J2193" i="1"/>
  <c r="J4086" i="5" s="1"/>
  <c r="S4085" i="5"/>
  <c r="O2192" i="1"/>
  <c r="O4085" i="5" s="1"/>
  <c r="N2192" i="1"/>
  <c r="N4085" i="5" s="1"/>
  <c r="M2192" i="1"/>
  <c r="M4085" i="5" s="1"/>
  <c r="K2192" i="1"/>
  <c r="K4085" i="5" s="1"/>
  <c r="J2192" i="1"/>
  <c r="J4085" i="5" s="1"/>
  <c r="S4144" i="5"/>
  <c r="O2191" i="1"/>
  <c r="O4144" i="5" s="1"/>
  <c r="N2191" i="1"/>
  <c r="N4144" i="5" s="1"/>
  <c r="M2191" i="1"/>
  <c r="M4144" i="5" s="1"/>
  <c r="K2191" i="1"/>
  <c r="K4144" i="5" s="1"/>
  <c r="J2191" i="1"/>
  <c r="J4144" i="5" s="1"/>
  <c r="S4143" i="5"/>
  <c r="O2190" i="1"/>
  <c r="O4143" i="5" s="1"/>
  <c r="N2190" i="1"/>
  <c r="N4143" i="5" s="1"/>
  <c r="M2190" i="1"/>
  <c r="M4143" i="5" s="1"/>
  <c r="K2190" i="1"/>
  <c r="P2190" i="1" s="1" a="1"/>
  <c r="P2190" i="1" s="1"/>
  <c r="P4143" i="5" s="1"/>
  <c r="J2190" i="1"/>
  <c r="J4143" i="5" s="1"/>
  <c r="S3687" i="5"/>
  <c r="O2189" i="1"/>
  <c r="O3687" i="5" s="1"/>
  <c r="N2189" i="1"/>
  <c r="M2189" i="1"/>
  <c r="M3687" i="5" s="1"/>
  <c r="K2189" i="1"/>
  <c r="K3687" i="5" s="1"/>
  <c r="J2189" i="1"/>
  <c r="J3687" i="5" s="1"/>
  <c r="S3686" i="5"/>
  <c r="O2188" i="1"/>
  <c r="O3686" i="5" s="1"/>
  <c r="N2188" i="1"/>
  <c r="N3686" i="5" s="1"/>
  <c r="M2188" i="1"/>
  <c r="M3686" i="5" s="1"/>
  <c r="K2188" i="1"/>
  <c r="K3686" i="5" s="1"/>
  <c r="J2188" i="1"/>
  <c r="J3686" i="5" s="1"/>
  <c r="S3685" i="5"/>
  <c r="O2187" i="1"/>
  <c r="O3685" i="5" s="1"/>
  <c r="N2187" i="1"/>
  <c r="N3685" i="5" s="1"/>
  <c r="M2187" i="1"/>
  <c r="M3685" i="5" s="1"/>
  <c r="K2187" i="1"/>
  <c r="K3685" i="5" s="1"/>
  <c r="J2187" i="1"/>
  <c r="J3685" i="5" s="1"/>
  <c r="S3684" i="5"/>
  <c r="O2186" i="1"/>
  <c r="O3684" i="5" s="1"/>
  <c r="N2186" i="1"/>
  <c r="N3684" i="5" s="1"/>
  <c r="M2186" i="1"/>
  <c r="M3684" i="5" s="1"/>
  <c r="K2186" i="1"/>
  <c r="P2186" i="1" s="1" a="1"/>
  <c r="P2186" i="1" s="1"/>
  <c r="P3684" i="5" s="1"/>
  <c r="J2186" i="1"/>
  <c r="J3684" i="5" s="1"/>
  <c r="S3536" i="5"/>
  <c r="O2185" i="1"/>
  <c r="O3536" i="5" s="1"/>
  <c r="N2185" i="1"/>
  <c r="M2185" i="1"/>
  <c r="M3536" i="5" s="1"/>
  <c r="K2185" i="1"/>
  <c r="P2185" i="1" s="1" a="1"/>
  <c r="P2185" i="1" s="1"/>
  <c r="P3536" i="5" s="1"/>
  <c r="J2185" i="1"/>
  <c r="J3536" i="5" s="1"/>
  <c r="S3535" i="5"/>
  <c r="O2184" i="1"/>
  <c r="O3535" i="5" s="1"/>
  <c r="N2184" i="1"/>
  <c r="N3535" i="5" s="1"/>
  <c r="M2184" i="1"/>
  <c r="M3535" i="5" s="1"/>
  <c r="K2184" i="1"/>
  <c r="K3535" i="5" s="1"/>
  <c r="J2184" i="1"/>
  <c r="J3535" i="5" s="1"/>
  <c r="S2819" i="5"/>
  <c r="O2183" i="1"/>
  <c r="O2819" i="5" s="1"/>
  <c r="N2183" i="1"/>
  <c r="N2819" i="5" s="1"/>
  <c r="M2183" i="1"/>
  <c r="M2819" i="5" s="1"/>
  <c r="K2183" i="1"/>
  <c r="K2819" i="5" s="1"/>
  <c r="J2183" i="1"/>
  <c r="J2819" i="5" s="1"/>
  <c r="S2818" i="5"/>
  <c r="O2182" i="1"/>
  <c r="O2818" i="5" s="1"/>
  <c r="N2182" i="1"/>
  <c r="N2818" i="5" s="1"/>
  <c r="M2182" i="1"/>
  <c r="M2818" i="5" s="1"/>
  <c r="K2182" i="1"/>
  <c r="J2182" i="1"/>
  <c r="J2818" i="5" s="1"/>
  <c r="S2910" i="5"/>
  <c r="O2181" i="1"/>
  <c r="O2910" i="5" s="1"/>
  <c r="N2181" i="1"/>
  <c r="M2181" i="1"/>
  <c r="M2910" i="5" s="1"/>
  <c r="K2181" i="1"/>
  <c r="K2910" i="5" s="1"/>
  <c r="J2181" i="1"/>
  <c r="J2910" i="5" s="1"/>
  <c r="S2909" i="5"/>
  <c r="O2180" i="1"/>
  <c r="O2909" i="5" s="1"/>
  <c r="N2180" i="1"/>
  <c r="N2909" i="5" s="1"/>
  <c r="M2180" i="1"/>
  <c r="M2909" i="5" s="1"/>
  <c r="K2180" i="1"/>
  <c r="K2909" i="5" s="1"/>
  <c r="J2180" i="1"/>
  <c r="J2909" i="5" s="1"/>
  <c r="S2287" i="5"/>
  <c r="O2179" i="1"/>
  <c r="O2287" i="5" s="1"/>
  <c r="N2179" i="1"/>
  <c r="N2287" i="5" s="1"/>
  <c r="M2179" i="1"/>
  <c r="M2287" i="5" s="1"/>
  <c r="K2179" i="1"/>
  <c r="K2287" i="5" s="1"/>
  <c r="J2179" i="1"/>
  <c r="J2287" i="5" s="1"/>
  <c r="S2286" i="5"/>
  <c r="O2178" i="1"/>
  <c r="O2286" i="5" s="1"/>
  <c r="N2178" i="1"/>
  <c r="N2286" i="5" s="1"/>
  <c r="M2178" i="1"/>
  <c r="M2286" i="5" s="1"/>
  <c r="K2178" i="1"/>
  <c r="J2178" i="1"/>
  <c r="J2286" i="5" s="1"/>
  <c r="S1962" i="5"/>
  <c r="O2177" i="1"/>
  <c r="O1962" i="5" s="1"/>
  <c r="N2177" i="1"/>
  <c r="M2177" i="1"/>
  <c r="M1962" i="5" s="1"/>
  <c r="K2177" i="1"/>
  <c r="K1962" i="5" s="1"/>
  <c r="J2177" i="1"/>
  <c r="J1962" i="5" s="1"/>
  <c r="S2476" i="5"/>
  <c r="O2176" i="1"/>
  <c r="O2476" i="5" s="1"/>
  <c r="N2176" i="1"/>
  <c r="N2476" i="5" s="1"/>
  <c r="M2176" i="1"/>
  <c r="M2476" i="5" s="1"/>
  <c r="K2176" i="1"/>
  <c r="K2476" i="5" s="1"/>
  <c r="J2176" i="1"/>
  <c r="J2476" i="5" s="1"/>
  <c r="S37" i="5"/>
  <c r="O2175" i="1"/>
  <c r="O37" i="5" s="1"/>
  <c r="N2175" i="1"/>
  <c r="N37" i="5" s="1"/>
  <c r="M2175" i="1"/>
  <c r="M37" i="5" s="1"/>
  <c r="K2175" i="1"/>
  <c r="J2175" i="1"/>
  <c r="J37" i="5" s="1"/>
  <c r="S36" i="5"/>
  <c r="O2174" i="1"/>
  <c r="O36" i="5" s="1"/>
  <c r="N2174" i="1"/>
  <c r="N36" i="5" s="1"/>
  <c r="M2174" i="1"/>
  <c r="M36" i="5" s="1"/>
  <c r="K2174" i="1"/>
  <c r="J2174" i="1"/>
  <c r="J36" i="5" s="1"/>
  <c r="S3006" i="5"/>
  <c r="O2173" i="1"/>
  <c r="O3006" i="5" s="1"/>
  <c r="N2173" i="1"/>
  <c r="N3006" i="5" s="1"/>
  <c r="M2173" i="1"/>
  <c r="M3006" i="5" s="1"/>
  <c r="K2173" i="1"/>
  <c r="J2173" i="1"/>
  <c r="J3006" i="5" s="1"/>
  <c r="S3005" i="5"/>
  <c r="O2172" i="1"/>
  <c r="O3005" i="5" s="1"/>
  <c r="N2172" i="1"/>
  <c r="N3005" i="5" s="1"/>
  <c r="M2172" i="1"/>
  <c r="M3005" i="5" s="1"/>
  <c r="K2172" i="1"/>
  <c r="J2172" i="1"/>
  <c r="J3005" i="5" s="1"/>
  <c r="S1577" i="5"/>
  <c r="O2171" i="1"/>
  <c r="O1577" i="5" s="1"/>
  <c r="N2171" i="1"/>
  <c r="N1577" i="5" s="1"/>
  <c r="M2171" i="1"/>
  <c r="M1577" i="5" s="1"/>
  <c r="K2171" i="1"/>
  <c r="K1577" i="5" s="1"/>
  <c r="J2171" i="1"/>
  <c r="J1577" i="5" s="1"/>
  <c r="S1745" i="5"/>
  <c r="O2170" i="1"/>
  <c r="O1745" i="5" s="1"/>
  <c r="N2170" i="1"/>
  <c r="N1745" i="5" s="1"/>
  <c r="M2170" i="1"/>
  <c r="M1745" i="5" s="1"/>
  <c r="K2170" i="1"/>
  <c r="J2170" i="1"/>
  <c r="J1745" i="5" s="1"/>
  <c r="S1460" i="5"/>
  <c r="O2169" i="1"/>
  <c r="O1460" i="5" s="1"/>
  <c r="N2169" i="1"/>
  <c r="N1460" i="5" s="1"/>
  <c r="M2169" i="1"/>
  <c r="M1460" i="5" s="1"/>
  <c r="K2169" i="1"/>
  <c r="K1460" i="5" s="1"/>
  <c r="J2169" i="1"/>
  <c r="J1460" i="5" s="1"/>
  <c r="S148" i="5"/>
  <c r="O2168" i="1"/>
  <c r="O148" i="5" s="1"/>
  <c r="N2168" i="1"/>
  <c r="N148" i="5" s="1"/>
  <c r="M2168" i="1"/>
  <c r="M148" i="5" s="1"/>
  <c r="K2168" i="1"/>
  <c r="J2168" i="1"/>
  <c r="J148" i="5" s="1"/>
  <c r="S190" i="5"/>
  <c r="O2167" i="1"/>
  <c r="O190" i="5" s="1"/>
  <c r="N2167" i="1"/>
  <c r="N190" i="5" s="1"/>
  <c r="M2167" i="1"/>
  <c r="M190" i="5" s="1"/>
  <c r="K2167" i="1"/>
  <c r="K190" i="5" s="1"/>
  <c r="J2167" i="1"/>
  <c r="J190" i="5" s="1"/>
  <c r="S189" i="5"/>
  <c r="O2166" i="1"/>
  <c r="O189" i="5" s="1"/>
  <c r="N2166" i="1"/>
  <c r="N189" i="5" s="1"/>
  <c r="M2166" i="1"/>
  <c r="M189" i="5" s="1"/>
  <c r="K2166" i="1"/>
  <c r="J2166" i="1"/>
  <c r="J189" i="5" s="1"/>
  <c r="S2498" i="5"/>
  <c r="O2165" i="1"/>
  <c r="O2498" i="5" s="1"/>
  <c r="N2165" i="1"/>
  <c r="N2498" i="5" s="1"/>
  <c r="M2165" i="1"/>
  <c r="M2498" i="5" s="1"/>
  <c r="K2165" i="1"/>
  <c r="J2165" i="1"/>
  <c r="J2498" i="5" s="1"/>
  <c r="S2497" i="5"/>
  <c r="O2164" i="1"/>
  <c r="O2497" i="5" s="1"/>
  <c r="N2164" i="1"/>
  <c r="N2497" i="5" s="1"/>
  <c r="M2164" i="1"/>
  <c r="M2497" i="5" s="1"/>
  <c r="K2164" i="1"/>
  <c r="J2164" i="1"/>
  <c r="J2497" i="5" s="1"/>
  <c r="S1383" i="5"/>
  <c r="O2163" i="1"/>
  <c r="O1383" i="5" s="1"/>
  <c r="N2163" i="1"/>
  <c r="N1383" i="5" s="1"/>
  <c r="M2163" i="1"/>
  <c r="M1383" i="5" s="1"/>
  <c r="K2163" i="1"/>
  <c r="K1383" i="5" s="1"/>
  <c r="J2163" i="1"/>
  <c r="J1383" i="5" s="1"/>
  <c r="S1201" i="5"/>
  <c r="O2162" i="1"/>
  <c r="O1201" i="5" s="1"/>
  <c r="N2162" i="1"/>
  <c r="N1201" i="5" s="1"/>
  <c r="M2162" i="1"/>
  <c r="M1201" i="5" s="1"/>
  <c r="K2162" i="1"/>
  <c r="J2162" i="1"/>
  <c r="J1201" i="5" s="1"/>
  <c r="S1200" i="5"/>
  <c r="O2161" i="1"/>
  <c r="O1200" i="5" s="1"/>
  <c r="N2161" i="1"/>
  <c r="N1200" i="5" s="1"/>
  <c r="M2161" i="1"/>
  <c r="M1200" i="5" s="1"/>
  <c r="K2161" i="1"/>
  <c r="K1200" i="5" s="1"/>
  <c r="J2161" i="1"/>
  <c r="J1200" i="5" s="1"/>
  <c r="S772" i="5"/>
  <c r="O2160" i="1"/>
  <c r="O772" i="5" s="1"/>
  <c r="N2160" i="1"/>
  <c r="N772" i="5" s="1"/>
  <c r="M2160" i="1"/>
  <c r="M772" i="5" s="1"/>
  <c r="K2160" i="1"/>
  <c r="J2160" i="1"/>
  <c r="J772" i="5" s="1"/>
  <c r="S771" i="5"/>
  <c r="O2159" i="1"/>
  <c r="O771" i="5" s="1"/>
  <c r="N2159" i="1"/>
  <c r="N771" i="5" s="1"/>
  <c r="M2159" i="1"/>
  <c r="M771" i="5" s="1"/>
  <c r="K2159" i="1"/>
  <c r="J2159" i="1"/>
  <c r="J771" i="5" s="1"/>
  <c r="S2878" i="5"/>
  <c r="O2158" i="1"/>
  <c r="O2878" i="5" s="1"/>
  <c r="N2158" i="1"/>
  <c r="N2878" i="5" s="1"/>
  <c r="M2158" i="1"/>
  <c r="M2878" i="5" s="1"/>
  <c r="K2158" i="1"/>
  <c r="J2158" i="1"/>
  <c r="J2878" i="5" s="1"/>
  <c r="S118" i="5"/>
  <c r="O2157" i="1"/>
  <c r="O118" i="5" s="1"/>
  <c r="N2157" i="1"/>
  <c r="N118" i="5" s="1"/>
  <c r="M2157" i="1"/>
  <c r="M118" i="5" s="1"/>
  <c r="K2157" i="1"/>
  <c r="K118" i="5" s="1"/>
  <c r="J2157" i="1"/>
  <c r="J118" i="5" s="1"/>
  <c r="S2990" i="5"/>
  <c r="O2156" i="1"/>
  <c r="O2990" i="5" s="1"/>
  <c r="N2156" i="1"/>
  <c r="N2990" i="5" s="1"/>
  <c r="M2156" i="1"/>
  <c r="M2990" i="5" s="1"/>
  <c r="K2156" i="1"/>
  <c r="J2156" i="1"/>
  <c r="J2990" i="5" s="1"/>
  <c r="S1317" i="5"/>
  <c r="O2155" i="1"/>
  <c r="O1317" i="5" s="1"/>
  <c r="N2155" i="1"/>
  <c r="N1317" i="5" s="1"/>
  <c r="M2155" i="1"/>
  <c r="M1317" i="5" s="1"/>
  <c r="K2155" i="1"/>
  <c r="K1317" i="5" s="1"/>
  <c r="J2155" i="1"/>
  <c r="J1317" i="5" s="1"/>
  <c r="S1316" i="5"/>
  <c r="O2154" i="1"/>
  <c r="O1316" i="5" s="1"/>
  <c r="N2154" i="1"/>
  <c r="N1316" i="5" s="1"/>
  <c r="M2154" i="1"/>
  <c r="M1316" i="5" s="1"/>
  <c r="K2154" i="1"/>
  <c r="J2154" i="1"/>
  <c r="J1316" i="5" s="1"/>
  <c r="S2941" i="5"/>
  <c r="O2153" i="1"/>
  <c r="O2941" i="5" s="1"/>
  <c r="N2153" i="1"/>
  <c r="N2941" i="5" s="1"/>
  <c r="M2153" i="1"/>
  <c r="M2941" i="5" s="1"/>
  <c r="K2153" i="1"/>
  <c r="K2941" i="5" s="1"/>
  <c r="J2153" i="1"/>
  <c r="J2941" i="5" s="1"/>
  <c r="S2940" i="5"/>
  <c r="O2152" i="1"/>
  <c r="O2940" i="5" s="1"/>
  <c r="N2152" i="1"/>
  <c r="N2940" i="5" s="1"/>
  <c r="M2152" i="1"/>
  <c r="M2940" i="5" s="1"/>
  <c r="K2152" i="1"/>
  <c r="J2152" i="1"/>
  <c r="J2940" i="5" s="1"/>
  <c r="S147" i="5"/>
  <c r="O2151" i="1"/>
  <c r="O147" i="5" s="1"/>
  <c r="N2151" i="1"/>
  <c r="N147" i="5" s="1"/>
  <c r="M2151" i="1"/>
  <c r="M147" i="5" s="1"/>
  <c r="K2151" i="1"/>
  <c r="P2151" i="1" s="1" a="1"/>
  <c r="P2151" i="1" s="1"/>
  <c r="P147" i="5" s="1"/>
  <c r="J2151" i="1"/>
  <c r="J147" i="5" s="1"/>
  <c r="S1816" i="5"/>
  <c r="O2150" i="1"/>
  <c r="O1816" i="5" s="1"/>
  <c r="N2150" i="1"/>
  <c r="N1816" i="5" s="1"/>
  <c r="M2150" i="1"/>
  <c r="M1816" i="5" s="1"/>
  <c r="K2150" i="1"/>
  <c r="J2150" i="1"/>
  <c r="J1816" i="5" s="1"/>
  <c r="S1815" i="5"/>
  <c r="O2149" i="1"/>
  <c r="O1815" i="5" s="1"/>
  <c r="N2149" i="1"/>
  <c r="N1815" i="5" s="1"/>
  <c r="M2149" i="1"/>
  <c r="M1815" i="5" s="1"/>
  <c r="K2149" i="1"/>
  <c r="K1815" i="5" s="1"/>
  <c r="J2149" i="1"/>
  <c r="J1815" i="5" s="1"/>
  <c r="S117" i="5"/>
  <c r="O2148" i="1"/>
  <c r="O117" i="5" s="1"/>
  <c r="N2148" i="1"/>
  <c r="N117" i="5" s="1"/>
  <c r="M2148" i="1"/>
  <c r="M117" i="5" s="1"/>
  <c r="K2148" i="1"/>
  <c r="J2148" i="1"/>
  <c r="J117" i="5" s="1"/>
  <c r="S116" i="5"/>
  <c r="O2147" i="1"/>
  <c r="O116" i="5" s="1"/>
  <c r="N2147" i="1"/>
  <c r="N116" i="5" s="1"/>
  <c r="M2147" i="1"/>
  <c r="M116" i="5" s="1"/>
  <c r="K2147" i="1"/>
  <c r="K116" i="5" s="1"/>
  <c r="J2147" i="1"/>
  <c r="J116" i="5" s="1"/>
  <c r="S136" i="5"/>
  <c r="O2146" i="1"/>
  <c r="O136" i="5" s="1"/>
  <c r="N2146" i="1"/>
  <c r="N136" i="5" s="1"/>
  <c r="M2146" i="1"/>
  <c r="M136" i="5" s="1"/>
  <c r="K2146" i="1"/>
  <c r="J2146" i="1"/>
  <c r="J136" i="5" s="1"/>
  <c r="S4196" i="5"/>
  <c r="O2145" i="1"/>
  <c r="O4196" i="5" s="1"/>
  <c r="N2145" i="1"/>
  <c r="N4196" i="5" s="1"/>
  <c r="M2145" i="1"/>
  <c r="M4196" i="5" s="1"/>
  <c r="K2145" i="1"/>
  <c r="K4196" i="5" s="1"/>
  <c r="J2145" i="1"/>
  <c r="J4196" i="5" s="1"/>
  <c r="S4195" i="5"/>
  <c r="O2144" i="1"/>
  <c r="O4195" i="5" s="1"/>
  <c r="N2144" i="1"/>
  <c r="N4195" i="5" s="1"/>
  <c r="M2144" i="1"/>
  <c r="M4195" i="5" s="1"/>
  <c r="K2144" i="1"/>
  <c r="J2144" i="1"/>
  <c r="J4195" i="5" s="1"/>
  <c r="S3187" i="5"/>
  <c r="O2143" i="1"/>
  <c r="O3187" i="5" s="1"/>
  <c r="N2143" i="1"/>
  <c r="N3187" i="5" s="1"/>
  <c r="M2143" i="1"/>
  <c r="M3187" i="5" s="1"/>
  <c r="K2143" i="1"/>
  <c r="K3187" i="5" s="1"/>
  <c r="J2143" i="1"/>
  <c r="J3187" i="5" s="1"/>
  <c r="S3186" i="5"/>
  <c r="O2142" i="1"/>
  <c r="O3186" i="5" s="1"/>
  <c r="N2142" i="1"/>
  <c r="N3186" i="5" s="1"/>
  <c r="M2142" i="1"/>
  <c r="M3186" i="5" s="1"/>
  <c r="K2142" i="1"/>
  <c r="J2142" i="1"/>
  <c r="J3186" i="5" s="1"/>
  <c r="S3027" i="5"/>
  <c r="O2141" i="1"/>
  <c r="O3027" i="5" s="1"/>
  <c r="N2141" i="1"/>
  <c r="N3027" i="5" s="1"/>
  <c r="M2141" i="1"/>
  <c r="M3027" i="5" s="1"/>
  <c r="K2141" i="1"/>
  <c r="K3027" i="5" s="1"/>
  <c r="J2141" i="1"/>
  <c r="J3027" i="5" s="1"/>
  <c r="S3026" i="5"/>
  <c r="O2140" i="1"/>
  <c r="O3026" i="5" s="1"/>
  <c r="N2140" i="1"/>
  <c r="N3026" i="5" s="1"/>
  <c r="M2140" i="1"/>
  <c r="M3026" i="5" s="1"/>
  <c r="K2140" i="1"/>
  <c r="J2140" i="1"/>
  <c r="J3026" i="5" s="1"/>
  <c r="S1199" i="5"/>
  <c r="O2139" i="1"/>
  <c r="O1199" i="5" s="1"/>
  <c r="N2139" i="1"/>
  <c r="N1199" i="5" s="1"/>
  <c r="M2139" i="1"/>
  <c r="M1199" i="5" s="1"/>
  <c r="K2139" i="1"/>
  <c r="K1199" i="5" s="1"/>
  <c r="J2139" i="1"/>
  <c r="J1199" i="5" s="1"/>
  <c r="S1198" i="5"/>
  <c r="O2138" i="1"/>
  <c r="O1198" i="5" s="1"/>
  <c r="N2138" i="1"/>
  <c r="N1198" i="5" s="1"/>
  <c r="M2138" i="1"/>
  <c r="M1198" i="5" s="1"/>
  <c r="K2138" i="1"/>
  <c r="J2138" i="1"/>
  <c r="J1198" i="5" s="1"/>
  <c r="S1197" i="5"/>
  <c r="O2137" i="1"/>
  <c r="O1197" i="5" s="1"/>
  <c r="N2137" i="1"/>
  <c r="N1197" i="5" s="1"/>
  <c r="M2137" i="1"/>
  <c r="M1197" i="5" s="1"/>
  <c r="K2137" i="1"/>
  <c r="K1197" i="5" s="1"/>
  <c r="J2137" i="1"/>
  <c r="J1197" i="5" s="1"/>
  <c r="S1196" i="5"/>
  <c r="O2136" i="1"/>
  <c r="O1196" i="5" s="1"/>
  <c r="N2136" i="1"/>
  <c r="N1196" i="5" s="1"/>
  <c r="M2136" i="1"/>
  <c r="M1196" i="5" s="1"/>
  <c r="K2136" i="1"/>
  <c r="J2136" i="1"/>
  <c r="J1196" i="5" s="1"/>
  <c r="S1143" i="5"/>
  <c r="O2135" i="1"/>
  <c r="O1143" i="5" s="1"/>
  <c r="N2135" i="1"/>
  <c r="N1143" i="5" s="1"/>
  <c r="M2135" i="1"/>
  <c r="M1143" i="5" s="1"/>
  <c r="K2135" i="1"/>
  <c r="K1143" i="5" s="1"/>
  <c r="J2135" i="1"/>
  <c r="J1143" i="5" s="1"/>
  <c r="S1142" i="5"/>
  <c r="O2134" i="1"/>
  <c r="O1142" i="5" s="1"/>
  <c r="N2134" i="1"/>
  <c r="N1142" i="5" s="1"/>
  <c r="M2134" i="1"/>
  <c r="M1142" i="5" s="1"/>
  <c r="K2134" i="1"/>
  <c r="P2134" i="1" s="1" a="1"/>
  <c r="P2134" i="1" s="1"/>
  <c r="P1142" i="5" s="1"/>
  <c r="J2134" i="1"/>
  <c r="J1142" i="5" s="1"/>
  <c r="S1069" i="5"/>
  <c r="O2133" i="1"/>
  <c r="O1069" i="5" s="1"/>
  <c r="N2133" i="1"/>
  <c r="N1069" i="5" s="1"/>
  <c r="M2133" i="1"/>
  <c r="M1069" i="5" s="1"/>
  <c r="K2133" i="1"/>
  <c r="K1069" i="5" s="1"/>
  <c r="J2133" i="1"/>
  <c r="J1069" i="5" s="1"/>
  <c r="S1068" i="5"/>
  <c r="O2132" i="1"/>
  <c r="O1068" i="5" s="1"/>
  <c r="N2132" i="1"/>
  <c r="N1068" i="5" s="1"/>
  <c r="M2132" i="1"/>
  <c r="M1068" i="5" s="1"/>
  <c r="K2132" i="1"/>
  <c r="J2132" i="1"/>
  <c r="J1068" i="5" s="1"/>
  <c r="S1063" i="5"/>
  <c r="O2131" i="1"/>
  <c r="O1063" i="5" s="1"/>
  <c r="N2131" i="1"/>
  <c r="N1063" i="5" s="1"/>
  <c r="M2131" i="1"/>
  <c r="M1063" i="5" s="1"/>
  <c r="K2131" i="1"/>
  <c r="J2131" i="1"/>
  <c r="J1063" i="5" s="1"/>
  <c r="S1062" i="5"/>
  <c r="O2130" i="1"/>
  <c r="O1062" i="5" s="1"/>
  <c r="N2130" i="1"/>
  <c r="N1062" i="5" s="1"/>
  <c r="M2130" i="1"/>
  <c r="M1062" i="5" s="1"/>
  <c r="K2130" i="1"/>
  <c r="J2130" i="1"/>
  <c r="J1062" i="5" s="1"/>
  <c r="S1048" i="5"/>
  <c r="O2129" i="1"/>
  <c r="O1048" i="5" s="1"/>
  <c r="N2129" i="1"/>
  <c r="N1048" i="5" s="1"/>
  <c r="M2129" i="1"/>
  <c r="M1048" i="5" s="1"/>
  <c r="K2129" i="1"/>
  <c r="K1048" i="5" s="1"/>
  <c r="J2129" i="1"/>
  <c r="J1048" i="5" s="1"/>
  <c r="S1047" i="5"/>
  <c r="O2128" i="1"/>
  <c r="O1047" i="5" s="1"/>
  <c r="N2128" i="1"/>
  <c r="N1047" i="5" s="1"/>
  <c r="M2128" i="1"/>
  <c r="M1047" i="5" s="1"/>
  <c r="K2128" i="1"/>
  <c r="J2128" i="1"/>
  <c r="J1047" i="5" s="1"/>
  <c r="S1005" i="5"/>
  <c r="O2127" i="1"/>
  <c r="O1005" i="5" s="1"/>
  <c r="N2127" i="1"/>
  <c r="N1005" i="5" s="1"/>
  <c r="M2127" i="1"/>
  <c r="M1005" i="5" s="1"/>
  <c r="K2127" i="1"/>
  <c r="K1005" i="5" s="1"/>
  <c r="J2127" i="1"/>
  <c r="J1005" i="5" s="1"/>
  <c r="S1004" i="5"/>
  <c r="O2126" i="1"/>
  <c r="O1004" i="5" s="1"/>
  <c r="N2126" i="1"/>
  <c r="N1004" i="5" s="1"/>
  <c r="M2126" i="1"/>
  <c r="M1004" i="5" s="1"/>
  <c r="K2126" i="1"/>
  <c r="J2126" i="1"/>
  <c r="J1004" i="5" s="1"/>
  <c r="S3467" i="5"/>
  <c r="O2125" i="1"/>
  <c r="O3467" i="5" s="1"/>
  <c r="N2125" i="1"/>
  <c r="N3467" i="5" s="1"/>
  <c r="M2125" i="1"/>
  <c r="M3467" i="5" s="1"/>
  <c r="K2125" i="1"/>
  <c r="K3467" i="5" s="1"/>
  <c r="J2125" i="1"/>
  <c r="J3467" i="5" s="1"/>
  <c r="S3466" i="5"/>
  <c r="O2124" i="1"/>
  <c r="O3466" i="5" s="1"/>
  <c r="N2124" i="1"/>
  <c r="N3466" i="5" s="1"/>
  <c r="M2124" i="1"/>
  <c r="M3466" i="5" s="1"/>
  <c r="K2124" i="1"/>
  <c r="J2124" i="1"/>
  <c r="J3466" i="5" s="1"/>
  <c r="S3068" i="5"/>
  <c r="O2123" i="1"/>
  <c r="O3068" i="5" s="1"/>
  <c r="N2123" i="1"/>
  <c r="N3068" i="5" s="1"/>
  <c r="M2123" i="1"/>
  <c r="M3068" i="5" s="1"/>
  <c r="K2123" i="1"/>
  <c r="J2123" i="1"/>
  <c r="J3068" i="5" s="1"/>
  <c r="S3054" i="5"/>
  <c r="O2122" i="1"/>
  <c r="O3054" i="5" s="1"/>
  <c r="N2122" i="1"/>
  <c r="N3054" i="5" s="1"/>
  <c r="M2122" i="1"/>
  <c r="M3054" i="5" s="1"/>
  <c r="K2122" i="1"/>
  <c r="J2122" i="1"/>
  <c r="J3054" i="5" s="1"/>
  <c r="S2522" i="5"/>
  <c r="O2121" i="1"/>
  <c r="O2522" i="5" s="1"/>
  <c r="N2121" i="1"/>
  <c r="N2522" i="5" s="1"/>
  <c r="M2121" i="1"/>
  <c r="M2522" i="5" s="1"/>
  <c r="K2121" i="1"/>
  <c r="K2522" i="5" s="1"/>
  <c r="J2121" i="1"/>
  <c r="J2522" i="5" s="1"/>
  <c r="S2521" i="5"/>
  <c r="O2120" i="1"/>
  <c r="O2521" i="5" s="1"/>
  <c r="N2120" i="1"/>
  <c r="N2521" i="5" s="1"/>
  <c r="M2120" i="1"/>
  <c r="M2521" i="5" s="1"/>
  <c r="K2120" i="1"/>
  <c r="J2120" i="1"/>
  <c r="J2521" i="5" s="1"/>
  <c r="S2639" i="5"/>
  <c r="O2119" i="1"/>
  <c r="O2639" i="5" s="1"/>
  <c r="N2119" i="1"/>
  <c r="N2639" i="5" s="1"/>
  <c r="M2119" i="1"/>
  <c r="M2639" i="5" s="1"/>
  <c r="K2119" i="1"/>
  <c r="K2639" i="5" s="1"/>
  <c r="J2119" i="1"/>
  <c r="J2639" i="5" s="1"/>
  <c r="S2638" i="5"/>
  <c r="O2118" i="1"/>
  <c r="O2638" i="5" s="1"/>
  <c r="N2118" i="1"/>
  <c r="N2638" i="5" s="1"/>
  <c r="M2118" i="1"/>
  <c r="M2638" i="5" s="1"/>
  <c r="K2118" i="1"/>
  <c r="J2118" i="1"/>
  <c r="J2638" i="5" s="1"/>
  <c r="S2325" i="5"/>
  <c r="O2117" i="1"/>
  <c r="O2325" i="5" s="1"/>
  <c r="N2117" i="1"/>
  <c r="N2325" i="5" s="1"/>
  <c r="M2117" i="1"/>
  <c r="M2325" i="5" s="1"/>
  <c r="K2117" i="1"/>
  <c r="K2325" i="5" s="1"/>
  <c r="J2117" i="1"/>
  <c r="J2325" i="5" s="1"/>
  <c r="S2093" i="5"/>
  <c r="O2116" i="1"/>
  <c r="O2093" i="5" s="1"/>
  <c r="N2116" i="1"/>
  <c r="N2093" i="5" s="1"/>
  <c r="M2116" i="1"/>
  <c r="M2093" i="5" s="1"/>
  <c r="K2116" i="1"/>
  <c r="J2116" i="1"/>
  <c r="J2093" i="5" s="1"/>
  <c r="S224" i="5"/>
  <c r="O2115" i="1"/>
  <c r="O224" i="5" s="1"/>
  <c r="N2115" i="1"/>
  <c r="N224" i="5" s="1"/>
  <c r="M2115" i="1"/>
  <c r="M224" i="5" s="1"/>
  <c r="K2115" i="1"/>
  <c r="K224" i="5" s="1"/>
  <c r="J2115" i="1"/>
  <c r="J224" i="5" s="1"/>
  <c r="S1744" i="5"/>
  <c r="O2114" i="1"/>
  <c r="O1744" i="5" s="1"/>
  <c r="N2114" i="1"/>
  <c r="N1744" i="5" s="1"/>
  <c r="M2114" i="1"/>
  <c r="M1744" i="5" s="1"/>
  <c r="K2114" i="1"/>
  <c r="J2114" i="1"/>
  <c r="J1744" i="5" s="1"/>
  <c r="S498" i="5"/>
  <c r="O2113" i="1"/>
  <c r="O498" i="5" s="1"/>
  <c r="N2113" i="1"/>
  <c r="N498" i="5" s="1"/>
  <c r="M2113" i="1"/>
  <c r="M498" i="5" s="1"/>
  <c r="K2113" i="1"/>
  <c r="K498" i="5" s="1"/>
  <c r="J2113" i="1"/>
  <c r="J498" i="5" s="1"/>
  <c r="S497" i="5"/>
  <c r="O2112" i="1"/>
  <c r="O497" i="5" s="1"/>
  <c r="N2112" i="1"/>
  <c r="N497" i="5" s="1"/>
  <c r="M2112" i="1"/>
  <c r="M497" i="5" s="1"/>
  <c r="K2112" i="1"/>
  <c r="J2112" i="1"/>
  <c r="J497" i="5" s="1"/>
  <c r="S2298" i="5"/>
  <c r="O2111" i="1"/>
  <c r="O2298" i="5" s="1"/>
  <c r="N2111" i="1"/>
  <c r="N2298" i="5" s="1"/>
  <c r="M2111" i="1"/>
  <c r="M2298" i="5" s="1"/>
  <c r="K2111" i="1"/>
  <c r="J2111" i="1"/>
  <c r="J2298" i="5" s="1"/>
  <c r="S2297" i="5"/>
  <c r="O2110" i="1"/>
  <c r="O2297" i="5" s="1"/>
  <c r="N2110" i="1"/>
  <c r="N2297" i="5" s="1"/>
  <c r="M2110" i="1"/>
  <c r="M2297" i="5" s="1"/>
  <c r="K2110" i="1"/>
  <c r="J2110" i="1"/>
  <c r="J2297" i="5" s="1"/>
  <c r="S507" i="5"/>
  <c r="O2109" i="1"/>
  <c r="O507" i="5" s="1"/>
  <c r="N2109" i="1"/>
  <c r="N507" i="5" s="1"/>
  <c r="M2109" i="1"/>
  <c r="M507" i="5" s="1"/>
  <c r="K2109" i="1"/>
  <c r="K507" i="5" s="1"/>
  <c r="J2109" i="1"/>
  <c r="J507" i="5" s="1"/>
  <c r="S4020" i="5"/>
  <c r="O2108" i="1"/>
  <c r="O4020" i="5" s="1"/>
  <c r="N2108" i="1"/>
  <c r="N4020" i="5" s="1"/>
  <c r="M2108" i="1"/>
  <c r="M4020" i="5" s="1"/>
  <c r="K2108" i="1"/>
  <c r="J2108" i="1"/>
  <c r="J4020" i="5" s="1"/>
  <c r="S4019" i="5"/>
  <c r="O2107" i="1"/>
  <c r="O4019" i="5" s="1"/>
  <c r="N2107" i="1"/>
  <c r="N4019" i="5" s="1"/>
  <c r="M2107" i="1"/>
  <c r="M4019" i="5" s="1"/>
  <c r="K2107" i="1"/>
  <c r="K4019" i="5" s="1"/>
  <c r="J2107" i="1"/>
  <c r="J4019" i="5" s="1"/>
  <c r="S1195" i="5"/>
  <c r="O2106" i="1"/>
  <c r="O1195" i="5" s="1"/>
  <c r="N2106" i="1"/>
  <c r="N1195" i="5" s="1"/>
  <c r="M2106" i="1"/>
  <c r="M1195" i="5" s="1"/>
  <c r="K2106" i="1"/>
  <c r="J2106" i="1"/>
  <c r="J1195" i="5" s="1"/>
  <c r="S1194" i="5"/>
  <c r="O2105" i="1"/>
  <c r="O1194" i="5" s="1"/>
  <c r="N2105" i="1"/>
  <c r="N1194" i="5" s="1"/>
  <c r="M2105" i="1"/>
  <c r="M1194" i="5" s="1"/>
  <c r="K2105" i="1"/>
  <c r="K1194" i="5" s="1"/>
  <c r="J2105" i="1"/>
  <c r="J1194" i="5" s="1"/>
  <c r="S1787" i="5"/>
  <c r="O2104" i="1"/>
  <c r="O1787" i="5" s="1"/>
  <c r="N2104" i="1"/>
  <c r="N1787" i="5" s="1"/>
  <c r="M2104" i="1"/>
  <c r="M1787" i="5" s="1"/>
  <c r="K2104" i="1"/>
  <c r="J2104" i="1"/>
  <c r="J1787" i="5" s="1"/>
  <c r="S1193" i="5"/>
  <c r="O2103" i="1"/>
  <c r="O1193" i="5" s="1"/>
  <c r="N2103" i="1"/>
  <c r="N1193" i="5" s="1"/>
  <c r="M2103" i="1"/>
  <c r="M1193" i="5" s="1"/>
  <c r="K2103" i="1"/>
  <c r="K1193" i="5" s="1"/>
  <c r="J2103" i="1"/>
  <c r="J1193" i="5" s="1"/>
  <c r="S3411" i="5"/>
  <c r="O2102" i="1"/>
  <c r="O3411" i="5" s="1"/>
  <c r="N2102" i="1"/>
  <c r="N3411" i="5" s="1"/>
  <c r="M2102" i="1"/>
  <c r="M3411" i="5" s="1"/>
  <c r="K2102" i="1"/>
  <c r="J2102" i="1"/>
  <c r="J3411" i="5" s="1"/>
  <c r="S3410" i="5"/>
  <c r="O2101" i="1"/>
  <c r="O3410" i="5" s="1"/>
  <c r="N2101" i="1"/>
  <c r="N3410" i="5" s="1"/>
  <c r="M2101" i="1"/>
  <c r="M3410" i="5" s="1"/>
  <c r="K2101" i="1"/>
  <c r="K3410" i="5" s="1"/>
  <c r="J2101" i="1"/>
  <c r="J3410" i="5" s="1"/>
  <c r="S1171" i="5"/>
  <c r="O2100" i="1"/>
  <c r="O1171" i="5" s="1"/>
  <c r="N2100" i="1"/>
  <c r="N1171" i="5" s="1"/>
  <c r="M2100" i="1"/>
  <c r="M1171" i="5" s="1"/>
  <c r="K2100" i="1"/>
  <c r="J2100" i="1"/>
  <c r="J1171" i="5" s="1"/>
  <c r="S2908" i="5"/>
  <c r="O2099" i="1"/>
  <c r="O2908" i="5" s="1"/>
  <c r="N2099" i="1"/>
  <c r="N2908" i="5" s="1"/>
  <c r="M2099" i="1"/>
  <c r="M2908" i="5" s="1"/>
  <c r="K2099" i="1"/>
  <c r="K2908" i="5" s="1"/>
  <c r="J2099" i="1"/>
  <c r="J2908" i="5" s="1"/>
  <c r="S135" i="5"/>
  <c r="O2098" i="1"/>
  <c r="O135" i="5" s="1"/>
  <c r="N2098" i="1"/>
  <c r="N135" i="5" s="1"/>
  <c r="M2098" i="1"/>
  <c r="M135" i="5" s="1"/>
  <c r="K2098" i="1"/>
  <c r="J2098" i="1"/>
  <c r="J135" i="5" s="1"/>
  <c r="S134" i="5"/>
  <c r="O2097" i="1"/>
  <c r="O134" i="5" s="1"/>
  <c r="N2097" i="1"/>
  <c r="N134" i="5" s="1"/>
  <c r="M2097" i="1"/>
  <c r="M134" i="5" s="1"/>
  <c r="K2097" i="1"/>
  <c r="J2097" i="1"/>
  <c r="J134" i="5" s="1"/>
  <c r="S612" i="5"/>
  <c r="O2096" i="1"/>
  <c r="O612" i="5" s="1"/>
  <c r="N2096" i="1"/>
  <c r="N612" i="5" s="1"/>
  <c r="M2096" i="1"/>
  <c r="M612" i="5" s="1"/>
  <c r="K2096" i="1"/>
  <c r="J2096" i="1"/>
  <c r="J612" i="5" s="1"/>
  <c r="S1192" i="5"/>
  <c r="O2095" i="1"/>
  <c r="O1192" i="5" s="1"/>
  <c r="N2095" i="1"/>
  <c r="N1192" i="5" s="1"/>
  <c r="M2095" i="1"/>
  <c r="M1192" i="5" s="1"/>
  <c r="K2095" i="1"/>
  <c r="K1192" i="5" s="1"/>
  <c r="J2095" i="1"/>
  <c r="J1192" i="5" s="1"/>
  <c r="S4067" i="5"/>
  <c r="O2094" i="1"/>
  <c r="O4067" i="5" s="1"/>
  <c r="N2094" i="1"/>
  <c r="N4067" i="5" s="1"/>
  <c r="M2094" i="1"/>
  <c r="M4067" i="5" s="1"/>
  <c r="K2094" i="1"/>
  <c r="J2094" i="1"/>
  <c r="J4067" i="5" s="1"/>
  <c r="S3936" i="5"/>
  <c r="O2093" i="1"/>
  <c r="O3936" i="5" s="1"/>
  <c r="N2093" i="1"/>
  <c r="N3936" i="5" s="1"/>
  <c r="M2093" i="1"/>
  <c r="M3936" i="5" s="1"/>
  <c r="K2093" i="1"/>
  <c r="K3936" i="5" s="1"/>
  <c r="J2093" i="1"/>
  <c r="J3936" i="5" s="1"/>
  <c r="S3548" i="5"/>
  <c r="O2092" i="1"/>
  <c r="O3548" i="5" s="1"/>
  <c r="N2092" i="1"/>
  <c r="N3548" i="5" s="1"/>
  <c r="M2092" i="1"/>
  <c r="M3548" i="5" s="1"/>
  <c r="K2092" i="1"/>
  <c r="J2092" i="1"/>
  <c r="J3548" i="5" s="1"/>
  <c r="S3547" i="5"/>
  <c r="O2091" i="1"/>
  <c r="O3547" i="5" s="1"/>
  <c r="N2091" i="1"/>
  <c r="N3547" i="5" s="1"/>
  <c r="M2091" i="1"/>
  <c r="M3547" i="5" s="1"/>
  <c r="K2091" i="1"/>
  <c r="K3547" i="5" s="1"/>
  <c r="J2091" i="1"/>
  <c r="J3547" i="5" s="1"/>
  <c r="S3135" i="5"/>
  <c r="O2090" i="1"/>
  <c r="O3135" i="5" s="1"/>
  <c r="N2090" i="1"/>
  <c r="N3135" i="5" s="1"/>
  <c r="M2090" i="1"/>
  <c r="M3135" i="5" s="1"/>
  <c r="K2090" i="1"/>
  <c r="P2090" i="1" s="1" a="1"/>
  <c r="P2090" i="1" s="1"/>
  <c r="P3135" i="5" s="1"/>
  <c r="J2090" i="1"/>
  <c r="J3135" i="5" s="1"/>
  <c r="S3134" i="5"/>
  <c r="O2089" i="1"/>
  <c r="O3134" i="5" s="1"/>
  <c r="N2089" i="1"/>
  <c r="N3134" i="5" s="1"/>
  <c r="M2089" i="1"/>
  <c r="M3134" i="5" s="1"/>
  <c r="K2089" i="1"/>
  <c r="K3134" i="5" s="1"/>
  <c r="J2089" i="1"/>
  <c r="J3134" i="5" s="1"/>
  <c r="S2515" i="5"/>
  <c r="O2088" i="1"/>
  <c r="O2515" i="5" s="1"/>
  <c r="N2088" i="1"/>
  <c r="N2515" i="5" s="1"/>
  <c r="M2088" i="1"/>
  <c r="M2515" i="5" s="1"/>
  <c r="K2088" i="1"/>
  <c r="J2088" i="1"/>
  <c r="J2515" i="5" s="1"/>
  <c r="S2496" i="5"/>
  <c r="O2087" i="1"/>
  <c r="O2496" i="5" s="1"/>
  <c r="N2087" i="1"/>
  <c r="N2496" i="5" s="1"/>
  <c r="M2087" i="1"/>
  <c r="M2496" i="5" s="1"/>
  <c r="K2087" i="1"/>
  <c r="K2496" i="5" s="1"/>
  <c r="J2087" i="1"/>
  <c r="J2496" i="5" s="1"/>
  <c r="S2495" i="5"/>
  <c r="O2086" i="1"/>
  <c r="O2495" i="5" s="1"/>
  <c r="N2086" i="1"/>
  <c r="N2495" i="5" s="1"/>
  <c r="M2086" i="1"/>
  <c r="M2495" i="5" s="1"/>
  <c r="K2086" i="1"/>
  <c r="J2086" i="1"/>
  <c r="J2495" i="5" s="1"/>
  <c r="S2494" i="5"/>
  <c r="O2085" i="1"/>
  <c r="O2494" i="5" s="1"/>
  <c r="N2085" i="1"/>
  <c r="N2494" i="5" s="1"/>
  <c r="M2085" i="1"/>
  <c r="M2494" i="5" s="1"/>
  <c r="K2085" i="1"/>
  <c r="P2085" i="1" s="1" a="1"/>
  <c r="P2085" i="1" s="1"/>
  <c r="P2494" i="5" s="1"/>
  <c r="J2085" i="1"/>
  <c r="J2494" i="5" s="1"/>
  <c r="S2477" i="5"/>
  <c r="O2084" i="1"/>
  <c r="O2477" i="5" s="1"/>
  <c r="N2084" i="1"/>
  <c r="N2477" i="5" s="1"/>
  <c r="M2084" i="1"/>
  <c r="M2477" i="5" s="1"/>
  <c r="K2084" i="1"/>
  <c r="J2084" i="1"/>
  <c r="J2477" i="5" s="1"/>
  <c r="S2435" i="5"/>
  <c r="O2083" i="1"/>
  <c r="O2435" i="5" s="1"/>
  <c r="N2083" i="1"/>
  <c r="N2435" i="5" s="1"/>
  <c r="M2083" i="1"/>
  <c r="M2435" i="5" s="1"/>
  <c r="K2083" i="1"/>
  <c r="K2435" i="5" s="1"/>
  <c r="J2083" i="1"/>
  <c r="J2435" i="5" s="1"/>
  <c r="S1827" i="5"/>
  <c r="O2082" i="1"/>
  <c r="O1827" i="5" s="1"/>
  <c r="N2082" i="1"/>
  <c r="N1827" i="5" s="1"/>
  <c r="M2082" i="1"/>
  <c r="M1827" i="5" s="1"/>
  <c r="K2082" i="1"/>
  <c r="J2082" i="1"/>
  <c r="J1827" i="5" s="1"/>
  <c r="S1774" i="5"/>
  <c r="O2081" i="1"/>
  <c r="O1774" i="5" s="1"/>
  <c r="N2081" i="1"/>
  <c r="N1774" i="5" s="1"/>
  <c r="M2081" i="1"/>
  <c r="M1774" i="5" s="1"/>
  <c r="K2081" i="1"/>
  <c r="K1774" i="5" s="1"/>
  <c r="J2081" i="1"/>
  <c r="J1774" i="5" s="1"/>
  <c r="S1773" i="5"/>
  <c r="O2080" i="1"/>
  <c r="O1773" i="5" s="1"/>
  <c r="N2080" i="1"/>
  <c r="N1773" i="5" s="1"/>
  <c r="M2080" i="1"/>
  <c r="M1773" i="5" s="1"/>
  <c r="K2080" i="1"/>
  <c r="R1773" i="5" s="1"/>
  <c r="J2080" i="1"/>
  <c r="J1773" i="5" s="1"/>
  <c r="S1743" i="5"/>
  <c r="O2079" i="1"/>
  <c r="O1743" i="5" s="1"/>
  <c r="N2079" i="1"/>
  <c r="N1743" i="5" s="1"/>
  <c r="M2079" i="1"/>
  <c r="M1743" i="5" s="1"/>
  <c r="K2079" i="1"/>
  <c r="K1743" i="5" s="1"/>
  <c r="J2079" i="1"/>
  <c r="J1743" i="5" s="1"/>
  <c r="S1742" i="5"/>
  <c r="O2078" i="1"/>
  <c r="O1742" i="5" s="1"/>
  <c r="N2078" i="1"/>
  <c r="N1742" i="5" s="1"/>
  <c r="M2078" i="1"/>
  <c r="M1742" i="5" s="1"/>
  <c r="K2078" i="1"/>
  <c r="J2078" i="1"/>
  <c r="J1742" i="5" s="1"/>
  <c r="S1741" i="5"/>
  <c r="O2077" i="1"/>
  <c r="O1741" i="5" s="1"/>
  <c r="N2077" i="1"/>
  <c r="N1741" i="5" s="1"/>
  <c r="M2077" i="1"/>
  <c r="M1741" i="5" s="1"/>
  <c r="K2077" i="1"/>
  <c r="K1741" i="5" s="1"/>
  <c r="J2077" i="1"/>
  <c r="J1741" i="5" s="1"/>
  <c r="S1347" i="5"/>
  <c r="O2076" i="1"/>
  <c r="O1347" i="5" s="1"/>
  <c r="N2076" i="1"/>
  <c r="N1347" i="5" s="1"/>
  <c r="M2076" i="1"/>
  <c r="M1347" i="5" s="1"/>
  <c r="K2076" i="1"/>
  <c r="R1347" i="5" s="1"/>
  <c r="J2076" i="1"/>
  <c r="J1347" i="5" s="1"/>
  <c r="S1346" i="5"/>
  <c r="O2075" i="1"/>
  <c r="O1346" i="5" s="1"/>
  <c r="N2075" i="1"/>
  <c r="N1346" i="5" s="1"/>
  <c r="M2075" i="1"/>
  <c r="M1346" i="5" s="1"/>
  <c r="K2075" i="1"/>
  <c r="K1346" i="5" s="1"/>
  <c r="J2075" i="1"/>
  <c r="J1346" i="5" s="1"/>
  <c r="S1243" i="5"/>
  <c r="O2074" i="1"/>
  <c r="O1243" i="5" s="1"/>
  <c r="N2074" i="1"/>
  <c r="N1243" i="5" s="1"/>
  <c r="M2074" i="1"/>
  <c r="M1243" i="5" s="1"/>
  <c r="K2074" i="1"/>
  <c r="J2074" i="1"/>
  <c r="J1243" i="5" s="1"/>
  <c r="S754" i="5"/>
  <c r="O2073" i="1"/>
  <c r="O754" i="5" s="1"/>
  <c r="N2073" i="1"/>
  <c r="N754" i="5" s="1"/>
  <c r="M2073" i="1"/>
  <c r="M754" i="5" s="1"/>
  <c r="K2073" i="1"/>
  <c r="K754" i="5" s="1"/>
  <c r="J2073" i="1"/>
  <c r="J754" i="5" s="1"/>
  <c r="S506" i="5"/>
  <c r="O2072" i="1"/>
  <c r="O506" i="5" s="1"/>
  <c r="N2072" i="1"/>
  <c r="N506" i="5" s="1"/>
  <c r="M2072" i="1"/>
  <c r="M506" i="5" s="1"/>
  <c r="K2072" i="1"/>
  <c r="J2072" i="1"/>
  <c r="J506" i="5" s="1"/>
  <c r="S355" i="5"/>
  <c r="O2071" i="1"/>
  <c r="O355" i="5" s="1"/>
  <c r="N2071" i="1"/>
  <c r="N355" i="5" s="1"/>
  <c r="M2071" i="1"/>
  <c r="M355" i="5" s="1"/>
  <c r="K2071" i="1"/>
  <c r="K355" i="5" s="1"/>
  <c r="J2071" i="1"/>
  <c r="J355" i="5" s="1"/>
  <c r="S354" i="5"/>
  <c r="O2070" i="1"/>
  <c r="O354" i="5" s="1"/>
  <c r="N2070" i="1"/>
  <c r="N354" i="5" s="1"/>
  <c r="M2070" i="1"/>
  <c r="M354" i="5" s="1"/>
  <c r="K2070" i="1"/>
  <c r="J2070" i="1"/>
  <c r="J354" i="5" s="1"/>
  <c r="S3525" i="5"/>
  <c r="O2069" i="1"/>
  <c r="O3525" i="5" s="1"/>
  <c r="N2069" i="1"/>
  <c r="N3525" i="5" s="1"/>
  <c r="M2069" i="1"/>
  <c r="M3525" i="5" s="1"/>
  <c r="K2069" i="1"/>
  <c r="J2069" i="1"/>
  <c r="J3525" i="5" s="1"/>
  <c r="S2877" i="5"/>
  <c r="O2068" i="1"/>
  <c r="O2877" i="5" s="1"/>
  <c r="N2068" i="1"/>
  <c r="N2877" i="5" s="1"/>
  <c r="M2068" i="1"/>
  <c r="M2877" i="5" s="1"/>
  <c r="K2068" i="1"/>
  <c r="J2068" i="1"/>
  <c r="J2877" i="5" s="1"/>
  <c r="S2422" i="5"/>
  <c r="O2067" i="1"/>
  <c r="O2422" i="5" s="1"/>
  <c r="N2067" i="1"/>
  <c r="N2422" i="5" s="1"/>
  <c r="M2067" i="1"/>
  <c r="M2422" i="5" s="1"/>
  <c r="K2067" i="1"/>
  <c r="K2422" i="5" s="1"/>
  <c r="J2067" i="1"/>
  <c r="J2422" i="5" s="1"/>
  <c r="S3153" i="5"/>
  <c r="O2066" i="1"/>
  <c r="O3153" i="5" s="1"/>
  <c r="N2066" i="1"/>
  <c r="N3153" i="5" s="1"/>
  <c r="M2066" i="1"/>
  <c r="M3153" i="5" s="1"/>
  <c r="K2066" i="1"/>
  <c r="J2066" i="1"/>
  <c r="J3153" i="5" s="1"/>
  <c r="S2080" i="5"/>
  <c r="O2065" i="1"/>
  <c r="O2080" i="5" s="1"/>
  <c r="N2065" i="1"/>
  <c r="N2080" i="5" s="1"/>
  <c r="M2065" i="1"/>
  <c r="M2080" i="5" s="1"/>
  <c r="K2065" i="1"/>
  <c r="K2080" i="5" s="1"/>
  <c r="J2065" i="1"/>
  <c r="J2080" i="5" s="1"/>
  <c r="S1898" i="5"/>
  <c r="O2064" i="1"/>
  <c r="O1898" i="5" s="1"/>
  <c r="N2064" i="1"/>
  <c r="N1898" i="5" s="1"/>
  <c r="M2064" i="1"/>
  <c r="M1898" i="5" s="1"/>
  <c r="K2064" i="1"/>
  <c r="R1898" i="5" s="1"/>
  <c r="J2064" i="1"/>
  <c r="J1898" i="5" s="1"/>
  <c r="S1354" i="5"/>
  <c r="O2063" i="1"/>
  <c r="O1354" i="5" s="1"/>
  <c r="N2063" i="1"/>
  <c r="N1354" i="5" s="1"/>
  <c r="M2063" i="1"/>
  <c r="M1354" i="5" s="1"/>
  <c r="K2063" i="1"/>
  <c r="K1354" i="5" s="1"/>
  <c r="J2063" i="1"/>
  <c r="J1354" i="5" s="1"/>
  <c r="S3014" i="5"/>
  <c r="O2062" i="1"/>
  <c r="O3014" i="5" s="1"/>
  <c r="N2062" i="1"/>
  <c r="N3014" i="5" s="1"/>
  <c r="M2062" i="1"/>
  <c r="M3014" i="5" s="1"/>
  <c r="K2062" i="1"/>
  <c r="J2062" i="1"/>
  <c r="J3014" i="5" s="1"/>
  <c r="S2656" i="5"/>
  <c r="O2061" i="1"/>
  <c r="O2656" i="5" s="1"/>
  <c r="N2061" i="1"/>
  <c r="N2656" i="5" s="1"/>
  <c r="M2061" i="1"/>
  <c r="M2656" i="5" s="1"/>
  <c r="K2061" i="1"/>
  <c r="K2656" i="5" s="1"/>
  <c r="J2061" i="1"/>
  <c r="J2656" i="5" s="1"/>
  <c r="S2655" i="5"/>
  <c r="O2060" i="1"/>
  <c r="O2655" i="5" s="1"/>
  <c r="N2060" i="1"/>
  <c r="N2655" i="5" s="1"/>
  <c r="M2060" i="1"/>
  <c r="M2655" i="5" s="1"/>
  <c r="K2060" i="1"/>
  <c r="R2655" i="5" s="1"/>
  <c r="J2060" i="1"/>
  <c r="J2655" i="5" s="1"/>
  <c r="S2712" i="5"/>
  <c r="O2059" i="1"/>
  <c r="O2712" i="5" s="1"/>
  <c r="N2059" i="1"/>
  <c r="N2712" i="5" s="1"/>
  <c r="M2059" i="1"/>
  <c r="M2712" i="5" s="1"/>
  <c r="K2059" i="1"/>
  <c r="K2712" i="5" s="1"/>
  <c r="J2059" i="1"/>
  <c r="J2712" i="5" s="1"/>
  <c r="S10" i="5"/>
  <c r="O2058" i="1"/>
  <c r="O10" i="5" s="1"/>
  <c r="N2058" i="1"/>
  <c r="N10" i="5" s="1"/>
  <c r="M2058" i="1"/>
  <c r="M10" i="5" s="1"/>
  <c r="K2058" i="1"/>
  <c r="J2058" i="1"/>
  <c r="J10" i="5" s="1"/>
  <c r="S9" i="5"/>
  <c r="O2057" i="1"/>
  <c r="O9" i="5" s="1"/>
  <c r="N2057" i="1"/>
  <c r="N9" i="5" s="1"/>
  <c r="M2057" i="1"/>
  <c r="M9" i="5" s="1"/>
  <c r="K2057" i="1"/>
  <c r="K9" i="5" s="1"/>
  <c r="J2057" i="1"/>
  <c r="J9" i="5" s="1"/>
  <c r="S3405" i="5"/>
  <c r="O2056" i="1"/>
  <c r="O3405" i="5" s="1"/>
  <c r="N2056" i="1"/>
  <c r="N3405" i="5" s="1"/>
  <c r="M2056" i="1"/>
  <c r="M3405" i="5" s="1"/>
  <c r="K2056" i="1"/>
  <c r="J2056" i="1"/>
  <c r="J3405" i="5" s="1"/>
  <c r="S3404" i="5"/>
  <c r="O2055" i="1"/>
  <c r="O3404" i="5" s="1"/>
  <c r="N2055" i="1"/>
  <c r="N3404" i="5" s="1"/>
  <c r="M2055" i="1"/>
  <c r="M3404" i="5" s="1"/>
  <c r="K2055" i="1"/>
  <c r="J2055" i="1"/>
  <c r="J3404" i="5" s="1"/>
  <c r="S3025" i="5"/>
  <c r="O2054" i="1"/>
  <c r="O3025" i="5" s="1"/>
  <c r="N2054" i="1"/>
  <c r="N3025" i="5" s="1"/>
  <c r="M2054" i="1"/>
  <c r="M3025" i="5" s="1"/>
  <c r="K2054" i="1"/>
  <c r="J2054" i="1"/>
  <c r="J3025" i="5" s="1"/>
  <c r="S3024" i="5"/>
  <c r="O2053" i="1"/>
  <c r="O3024" i="5" s="1"/>
  <c r="N2053" i="1"/>
  <c r="N3024" i="5" s="1"/>
  <c r="M2053" i="1"/>
  <c r="M3024" i="5" s="1"/>
  <c r="K2053" i="1"/>
  <c r="K3024" i="5" s="1"/>
  <c r="J2053" i="1"/>
  <c r="J3024" i="5" s="1"/>
  <c r="S1939" i="5"/>
  <c r="O2052" i="1"/>
  <c r="O1939" i="5" s="1"/>
  <c r="N2052" i="1"/>
  <c r="N1939" i="5" s="1"/>
  <c r="M2052" i="1"/>
  <c r="M1939" i="5" s="1"/>
  <c r="K2052" i="1"/>
  <c r="J2052" i="1"/>
  <c r="J1939" i="5" s="1"/>
  <c r="S2158" i="5"/>
  <c r="O2051" i="1"/>
  <c r="O2158" i="5" s="1"/>
  <c r="N2051" i="1"/>
  <c r="N2158" i="5" s="1"/>
  <c r="M2051" i="1"/>
  <c r="M2158" i="5" s="1"/>
  <c r="K2051" i="1"/>
  <c r="K2158" i="5" s="1"/>
  <c r="J2051" i="1"/>
  <c r="J2158" i="5" s="1"/>
  <c r="S2157" i="5"/>
  <c r="O2050" i="1"/>
  <c r="O2157" i="5" s="1"/>
  <c r="N2050" i="1"/>
  <c r="N2157" i="5" s="1"/>
  <c r="M2050" i="1"/>
  <c r="M2157" i="5" s="1"/>
  <c r="K2050" i="1"/>
  <c r="J2050" i="1"/>
  <c r="J2157" i="5" s="1"/>
  <c r="S611" i="5"/>
  <c r="O2049" i="1"/>
  <c r="O611" i="5" s="1"/>
  <c r="N2049" i="1"/>
  <c r="N611" i="5" s="1"/>
  <c r="M2049" i="1"/>
  <c r="M611" i="5" s="1"/>
  <c r="K2049" i="1"/>
  <c r="K611" i="5" s="1"/>
  <c r="J2049" i="1"/>
  <c r="J611" i="5" s="1"/>
  <c r="S765" i="5"/>
  <c r="O2048" i="1"/>
  <c r="O765" i="5" s="1"/>
  <c r="N2048" i="1"/>
  <c r="N765" i="5" s="1"/>
  <c r="M2048" i="1"/>
  <c r="M765" i="5" s="1"/>
  <c r="K2048" i="1"/>
  <c r="R765" i="5" s="1"/>
  <c r="J2048" i="1"/>
  <c r="J765" i="5" s="1"/>
  <c r="S353" i="5"/>
  <c r="O2047" i="1"/>
  <c r="O353" i="5" s="1"/>
  <c r="N2047" i="1"/>
  <c r="N353" i="5" s="1"/>
  <c r="M2047" i="1"/>
  <c r="M353" i="5" s="1"/>
  <c r="K2047" i="1"/>
  <c r="K353" i="5" s="1"/>
  <c r="J2047" i="1"/>
  <c r="J353" i="5" s="1"/>
  <c r="S352" i="5"/>
  <c r="O2046" i="1"/>
  <c r="O352" i="5" s="1"/>
  <c r="N2046" i="1"/>
  <c r="N352" i="5" s="1"/>
  <c r="M2046" i="1"/>
  <c r="M352" i="5" s="1"/>
  <c r="K2046" i="1"/>
  <c r="P2046" i="1" s="1" a="1"/>
  <c r="P2046" i="1" s="1"/>
  <c r="P352" i="5" s="1"/>
  <c r="J2046" i="1"/>
  <c r="J352" i="5" s="1"/>
  <c r="S2395" i="5"/>
  <c r="O2045" i="1"/>
  <c r="O2395" i="5" s="1"/>
  <c r="N2045" i="1"/>
  <c r="N2395" i="5" s="1"/>
  <c r="M2045" i="1"/>
  <c r="M2395" i="5" s="1"/>
  <c r="K2045" i="1"/>
  <c r="K2395" i="5" s="1"/>
  <c r="J2045" i="1"/>
  <c r="J2395" i="5" s="1"/>
  <c r="S1961" i="5"/>
  <c r="O2044" i="1"/>
  <c r="O1961" i="5" s="1"/>
  <c r="N2044" i="1"/>
  <c r="N1961" i="5" s="1"/>
  <c r="M2044" i="1"/>
  <c r="M1961" i="5" s="1"/>
  <c r="K2044" i="1"/>
  <c r="R1961" i="5" s="1"/>
  <c r="J2044" i="1"/>
  <c r="J1961" i="5" s="1"/>
  <c r="S2189" i="5"/>
  <c r="O2043" i="1"/>
  <c r="O2189" i="5" s="1"/>
  <c r="N2043" i="1"/>
  <c r="N2189" i="5" s="1"/>
  <c r="M2043" i="1"/>
  <c r="M2189" i="5" s="1"/>
  <c r="K2043" i="1"/>
  <c r="K2189" i="5" s="1"/>
  <c r="J2043" i="1"/>
  <c r="J2189" i="5" s="1"/>
  <c r="S2188" i="5"/>
  <c r="O2042" i="1"/>
  <c r="O2188" i="5" s="1"/>
  <c r="N2042" i="1"/>
  <c r="N2188" i="5" s="1"/>
  <c r="M2042" i="1"/>
  <c r="M2188" i="5" s="1"/>
  <c r="K2042" i="1"/>
  <c r="J2042" i="1"/>
  <c r="J2188" i="5" s="1"/>
  <c r="S3261" i="5"/>
  <c r="O2041" i="1"/>
  <c r="O3261" i="5" s="1"/>
  <c r="N2041" i="1"/>
  <c r="N3261" i="5" s="1"/>
  <c r="M2041" i="1"/>
  <c r="M3261" i="5" s="1"/>
  <c r="K2041" i="1"/>
  <c r="K3261" i="5" s="1"/>
  <c r="J2041" i="1"/>
  <c r="J3261" i="5" s="1"/>
  <c r="S3260" i="5"/>
  <c r="O2040" i="1"/>
  <c r="O3260" i="5" s="1"/>
  <c r="N2040" i="1"/>
  <c r="N3260" i="5" s="1"/>
  <c r="M2040" i="1"/>
  <c r="M3260" i="5" s="1"/>
  <c r="K2040" i="1"/>
  <c r="J2040" i="1"/>
  <c r="J3260" i="5" s="1"/>
  <c r="S1176" i="5"/>
  <c r="O2039" i="1"/>
  <c r="O1176" i="5" s="1"/>
  <c r="N2039" i="1"/>
  <c r="N1176" i="5" s="1"/>
  <c r="M2039" i="1"/>
  <c r="M1176" i="5" s="1"/>
  <c r="K2039" i="1"/>
  <c r="K1176" i="5" s="1"/>
  <c r="J2039" i="1"/>
  <c r="J1176" i="5" s="1"/>
  <c r="S848" i="5"/>
  <c r="O2038" i="1"/>
  <c r="O848" i="5" s="1"/>
  <c r="N2038" i="1"/>
  <c r="N848" i="5" s="1"/>
  <c r="M2038" i="1"/>
  <c r="M848" i="5" s="1"/>
  <c r="K2038" i="1"/>
  <c r="J2038" i="1"/>
  <c r="J848" i="5" s="1"/>
  <c r="S847" i="5"/>
  <c r="O2037" i="1"/>
  <c r="O847" i="5" s="1"/>
  <c r="N2037" i="1"/>
  <c r="N847" i="5" s="1"/>
  <c r="M2037" i="1"/>
  <c r="M847" i="5" s="1"/>
  <c r="K2037" i="1"/>
  <c r="K847" i="5" s="1"/>
  <c r="J2037" i="1"/>
  <c r="J847" i="5" s="1"/>
  <c r="S1024" i="5"/>
  <c r="O2036" i="1"/>
  <c r="O1024" i="5" s="1"/>
  <c r="N2036" i="1"/>
  <c r="N1024" i="5" s="1"/>
  <c r="M2036" i="1"/>
  <c r="M1024" i="5" s="1"/>
  <c r="K2036" i="1"/>
  <c r="J2036" i="1"/>
  <c r="J1024" i="5" s="1"/>
  <c r="S610" i="5"/>
  <c r="O2035" i="1"/>
  <c r="O610" i="5" s="1"/>
  <c r="N2035" i="1"/>
  <c r="N610" i="5" s="1"/>
  <c r="M2035" i="1"/>
  <c r="M610" i="5" s="1"/>
  <c r="K2035" i="1"/>
  <c r="K610" i="5" s="1"/>
  <c r="J2035" i="1"/>
  <c r="J610" i="5" s="1"/>
  <c r="S2045" i="5"/>
  <c r="O2034" i="1"/>
  <c r="O2045" i="5" s="1"/>
  <c r="N2034" i="1"/>
  <c r="N2045" i="5" s="1"/>
  <c r="M2034" i="1"/>
  <c r="M2045" i="5" s="1"/>
  <c r="K2034" i="1"/>
  <c r="J2034" i="1"/>
  <c r="J2045" i="5" s="1"/>
  <c r="S1459" i="5"/>
  <c r="O2033" i="1"/>
  <c r="O1459" i="5" s="1"/>
  <c r="N2033" i="1"/>
  <c r="N1459" i="5" s="1"/>
  <c r="M2033" i="1"/>
  <c r="M1459" i="5" s="1"/>
  <c r="K2033" i="1"/>
  <c r="K1459" i="5" s="1"/>
  <c r="J2033" i="1"/>
  <c r="J1459" i="5" s="1"/>
  <c r="S1458" i="5"/>
  <c r="O2032" i="1"/>
  <c r="O1458" i="5" s="1"/>
  <c r="N2032" i="1"/>
  <c r="N1458" i="5" s="1"/>
  <c r="M2032" i="1"/>
  <c r="M1458" i="5" s="1"/>
  <c r="K2032" i="1"/>
  <c r="J2032" i="1"/>
  <c r="J1458" i="5" s="1"/>
  <c r="S4045" i="5"/>
  <c r="O2031" i="1"/>
  <c r="O4045" i="5" s="1"/>
  <c r="N2031" i="1"/>
  <c r="N4045" i="5" s="1"/>
  <c r="M2031" i="1"/>
  <c r="M4045" i="5" s="1"/>
  <c r="K2031" i="1"/>
  <c r="J2031" i="1"/>
  <c r="J4045" i="5" s="1"/>
  <c r="S4044" i="5"/>
  <c r="O2030" i="1"/>
  <c r="O4044" i="5" s="1"/>
  <c r="N2030" i="1"/>
  <c r="N4044" i="5" s="1"/>
  <c r="M2030" i="1"/>
  <c r="M4044" i="5" s="1"/>
  <c r="K2030" i="1"/>
  <c r="J2030" i="1"/>
  <c r="J4044" i="5" s="1"/>
  <c r="S3078" i="5"/>
  <c r="O2029" i="1"/>
  <c r="O3078" i="5" s="1"/>
  <c r="N2029" i="1"/>
  <c r="N3078" i="5" s="1"/>
  <c r="M2029" i="1"/>
  <c r="M3078" i="5" s="1"/>
  <c r="K2029" i="1"/>
  <c r="K3078" i="5" s="1"/>
  <c r="J2029" i="1"/>
  <c r="J3078" i="5" s="1"/>
  <c r="S2434" i="5"/>
  <c r="O2028" i="1"/>
  <c r="O2434" i="5" s="1"/>
  <c r="N2028" i="1"/>
  <c r="N2434" i="5" s="1"/>
  <c r="M2028" i="1"/>
  <c r="M2434" i="5" s="1"/>
  <c r="K2028" i="1"/>
  <c r="R2434" i="5" s="1"/>
  <c r="J2028" i="1"/>
  <c r="J2434" i="5" s="1"/>
  <c r="S2237" i="5"/>
  <c r="O2027" i="1"/>
  <c r="O2237" i="5" s="1"/>
  <c r="N2027" i="1"/>
  <c r="N2237" i="5" s="1"/>
  <c r="M2027" i="1"/>
  <c r="M2237" i="5" s="1"/>
  <c r="K2027" i="1"/>
  <c r="K2237" i="5" s="1"/>
  <c r="J2027" i="1"/>
  <c r="J2237" i="5" s="1"/>
  <c r="S1670" i="5"/>
  <c r="O2026" i="1"/>
  <c r="O1670" i="5" s="1"/>
  <c r="N2026" i="1"/>
  <c r="N1670" i="5" s="1"/>
  <c r="M2026" i="1"/>
  <c r="M1670" i="5" s="1"/>
  <c r="K2026" i="1"/>
  <c r="J2026" i="1"/>
  <c r="J1670" i="5" s="1"/>
  <c r="S1457" i="5"/>
  <c r="O2025" i="1"/>
  <c r="O1457" i="5" s="1"/>
  <c r="N2025" i="1"/>
  <c r="N1457" i="5" s="1"/>
  <c r="M2025" i="1"/>
  <c r="M1457" i="5" s="1"/>
  <c r="K2025" i="1"/>
  <c r="K1457" i="5" s="1"/>
  <c r="J2025" i="1"/>
  <c r="J1457" i="5" s="1"/>
  <c r="S1456" i="5"/>
  <c r="O2024" i="1"/>
  <c r="O1456" i="5" s="1"/>
  <c r="N2024" i="1"/>
  <c r="N1456" i="5" s="1"/>
  <c r="M2024" i="1"/>
  <c r="M1456" i="5" s="1"/>
  <c r="K2024" i="1"/>
  <c r="J2024" i="1"/>
  <c r="J1456" i="5" s="1"/>
  <c r="S2795" i="5"/>
  <c r="O2023" i="1"/>
  <c r="O2795" i="5" s="1"/>
  <c r="N2023" i="1"/>
  <c r="N2795" i="5" s="1"/>
  <c r="M2023" i="1"/>
  <c r="M2795" i="5" s="1"/>
  <c r="K2023" i="1"/>
  <c r="K2795" i="5" s="1"/>
  <c r="J2023" i="1"/>
  <c r="J2795" i="5" s="1"/>
  <c r="S2586" i="5"/>
  <c r="O2022" i="1"/>
  <c r="O2586" i="5" s="1"/>
  <c r="N2022" i="1"/>
  <c r="N2586" i="5" s="1"/>
  <c r="M2022" i="1"/>
  <c r="M2586" i="5" s="1"/>
  <c r="K2022" i="1"/>
  <c r="J2022" i="1"/>
  <c r="J2586" i="5" s="1"/>
  <c r="S2585" i="5"/>
  <c r="O2021" i="1"/>
  <c r="O2585" i="5" s="1"/>
  <c r="N2021" i="1"/>
  <c r="N2585" i="5" s="1"/>
  <c r="M2021" i="1"/>
  <c r="M2585" i="5" s="1"/>
  <c r="K2021" i="1"/>
  <c r="K2585" i="5" s="1"/>
  <c r="J2021" i="1"/>
  <c r="J2585" i="5" s="1"/>
  <c r="S2584" i="5"/>
  <c r="O2020" i="1"/>
  <c r="O2584" i="5" s="1"/>
  <c r="N2020" i="1"/>
  <c r="N2584" i="5" s="1"/>
  <c r="M2020" i="1"/>
  <c r="M2584" i="5" s="1"/>
  <c r="K2020" i="1"/>
  <c r="J2020" i="1"/>
  <c r="J2584" i="5" s="1"/>
  <c r="S2246" i="5"/>
  <c r="O2019" i="1"/>
  <c r="O2246" i="5" s="1"/>
  <c r="N2019" i="1"/>
  <c r="N2246" i="5" s="1"/>
  <c r="M2019" i="1"/>
  <c r="M2246" i="5" s="1"/>
  <c r="K2019" i="1"/>
  <c r="J2019" i="1"/>
  <c r="J2246" i="5" s="1"/>
  <c r="S2245" i="5"/>
  <c r="O2018" i="1"/>
  <c r="O2245" i="5" s="1"/>
  <c r="N2018" i="1"/>
  <c r="N2245" i="5" s="1"/>
  <c r="M2018" i="1"/>
  <c r="M2245" i="5" s="1"/>
  <c r="K2018" i="1"/>
  <c r="P2018" i="1" s="1" a="1"/>
  <c r="P2018" i="1" s="1"/>
  <c r="P2245" i="5" s="1"/>
  <c r="J2018" i="1"/>
  <c r="J2245" i="5" s="1"/>
  <c r="S3058" i="5"/>
  <c r="O2017" i="1"/>
  <c r="O3058" i="5" s="1"/>
  <c r="N2017" i="1"/>
  <c r="M2017" i="1"/>
  <c r="M3058" i="5" s="1"/>
  <c r="K2017" i="1"/>
  <c r="J2017" i="1"/>
  <c r="J3058" i="5" s="1"/>
  <c r="S3360" i="5"/>
  <c r="O2016" i="1"/>
  <c r="O3360" i="5" s="1"/>
  <c r="N2016" i="1"/>
  <c r="N3360" i="5" s="1"/>
  <c r="M2016" i="1"/>
  <c r="M3360" i="5" s="1"/>
  <c r="K2016" i="1"/>
  <c r="J2016" i="1"/>
  <c r="J3360" i="5" s="1"/>
  <c r="S3359" i="5"/>
  <c r="O2015" i="1"/>
  <c r="O3359" i="5" s="1"/>
  <c r="N2015" i="1"/>
  <c r="N3359" i="5" s="1"/>
  <c r="M2015" i="1"/>
  <c r="M3359" i="5" s="1"/>
  <c r="K2015" i="1"/>
  <c r="K3359" i="5" s="1"/>
  <c r="J2015" i="1"/>
  <c r="J3359" i="5" s="1"/>
  <c r="S140" i="5"/>
  <c r="O2014" i="1"/>
  <c r="O140" i="5" s="1"/>
  <c r="N2014" i="1"/>
  <c r="N140" i="5" s="1"/>
  <c r="M2014" i="1"/>
  <c r="M140" i="5" s="1"/>
  <c r="K2014" i="1"/>
  <c r="P2014" i="1" s="1" a="1"/>
  <c r="P2014" i="1" s="1"/>
  <c r="P140" i="5" s="1"/>
  <c r="J2014" i="1"/>
  <c r="J140" i="5" s="1"/>
  <c r="S415" i="5"/>
  <c r="O2013" i="1"/>
  <c r="O415" i="5" s="1"/>
  <c r="N2013" i="1"/>
  <c r="N415" i="5" s="1"/>
  <c r="M2013" i="1"/>
  <c r="M415" i="5" s="1"/>
  <c r="K2013" i="1"/>
  <c r="J2013" i="1"/>
  <c r="J415" i="5" s="1"/>
  <c r="S4133" i="5"/>
  <c r="O2012" i="1"/>
  <c r="O4133" i="5" s="1"/>
  <c r="N2012" i="1"/>
  <c r="N4133" i="5" s="1"/>
  <c r="M2012" i="1"/>
  <c r="M4133" i="5" s="1"/>
  <c r="K2012" i="1"/>
  <c r="R4133" i="5" s="1"/>
  <c r="J2012" i="1"/>
  <c r="J4133" i="5" s="1"/>
  <c r="S3683" i="5"/>
  <c r="O2011" i="1"/>
  <c r="O3683" i="5" s="1"/>
  <c r="N2011" i="1"/>
  <c r="N3683" i="5" s="1"/>
  <c r="M2011" i="1"/>
  <c r="M3683" i="5" s="1"/>
  <c r="K2011" i="1"/>
  <c r="J2011" i="1"/>
  <c r="J3683" i="5" s="1"/>
  <c r="S3626" i="5"/>
  <c r="O2010" i="1"/>
  <c r="O3626" i="5" s="1"/>
  <c r="N2010" i="1"/>
  <c r="N3626" i="5" s="1"/>
  <c r="M2010" i="1"/>
  <c r="M3626" i="5" s="1"/>
  <c r="K2010" i="1"/>
  <c r="J2010" i="1"/>
  <c r="J3626" i="5" s="1"/>
  <c r="S3625" i="5"/>
  <c r="O2009" i="1"/>
  <c r="O3625" i="5" s="1"/>
  <c r="N2009" i="1"/>
  <c r="N3625" i="5" s="1"/>
  <c r="M2009" i="1"/>
  <c r="M3625" i="5" s="1"/>
  <c r="K2009" i="1"/>
  <c r="J2009" i="1"/>
  <c r="J3625" i="5" s="1"/>
  <c r="S3522" i="5"/>
  <c r="O2008" i="1"/>
  <c r="O3522" i="5" s="1"/>
  <c r="N2008" i="1"/>
  <c r="N3522" i="5" s="1"/>
  <c r="M2008" i="1"/>
  <c r="M3522" i="5" s="1"/>
  <c r="K2008" i="1"/>
  <c r="J2008" i="1"/>
  <c r="J3522" i="5" s="1"/>
  <c r="S3521" i="5"/>
  <c r="O2007" i="1"/>
  <c r="O3521" i="5" s="1"/>
  <c r="N2007" i="1"/>
  <c r="N3521" i="5" s="1"/>
  <c r="M2007" i="1"/>
  <c r="M3521" i="5" s="1"/>
  <c r="K2007" i="1"/>
  <c r="K3521" i="5" s="1"/>
  <c r="J2007" i="1"/>
  <c r="J3521" i="5" s="1"/>
  <c r="S3023" i="5"/>
  <c r="O2006" i="1"/>
  <c r="O3023" i="5" s="1"/>
  <c r="N2006" i="1"/>
  <c r="N3023" i="5" s="1"/>
  <c r="M2006" i="1"/>
  <c r="M3023" i="5" s="1"/>
  <c r="K2006" i="1"/>
  <c r="J2006" i="1"/>
  <c r="J3023" i="5" s="1"/>
  <c r="S3022" i="5"/>
  <c r="O2005" i="1"/>
  <c r="O3022" i="5" s="1"/>
  <c r="N2005" i="1"/>
  <c r="N3022" i="5" s="1"/>
  <c r="M2005" i="1"/>
  <c r="M3022" i="5" s="1"/>
  <c r="K2005" i="1"/>
  <c r="J2005" i="1"/>
  <c r="J3022" i="5" s="1"/>
  <c r="S2483" i="5"/>
  <c r="O2004" i="1"/>
  <c r="O2483" i="5" s="1"/>
  <c r="N2004" i="1"/>
  <c r="N2483" i="5" s="1"/>
  <c r="M2004" i="1"/>
  <c r="M2483" i="5" s="1"/>
  <c r="K2004" i="1"/>
  <c r="R2483" i="5" s="1"/>
  <c r="J2004" i="1"/>
  <c r="J2483" i="5" s="1"/>
  <c r="S2482" i="5"/>
  <c r="O2003" i="1"/>
  <c r="O2482" i="5" s="1"/>
  <c r="N2003" i="1"/>
  <c r="N2482" i="5" s="1"/>
  <c r="M2003" i="1"/>
  <c r="M2482" i="5" s="1"/>
  <c r="K2003" i="1"/>
  <c r="K2482" i="5" s="1"/>
  <c r="J2003" i="1"/>
  <c r="J2482" i="5" s="1"/>
  <c r="S2467" i="5"/>
  <c r="O2002" i="1"/>
  <c r="O2467" i="5" s="1"/>
  <c r="N2002" i="1"/>
  <c r="N2467" i="5" s="1"/>
  <c r="M2002" i="1"/>
  <c r="M2467" i="5" s="1"/>
  <c r="K2002" i="1"/>
  <c r="J2002" i="1"/>
  <c r="J2467" i="5" s="1"/>
  <c r="S2466" i="5"/>
  <c r="O2001" i="1"/>
  <c r="O2466" i="5" s="1"/>
  <c r="N2001" i="1"/>
  <c r="N2466" i="5" s="1"/>
  <c r="M2001" i="1"/>
  <c r="M2466" i="5" s="1"/>
  <c r="K2001" i="1"/>
  <c r="K2466" i="5" s="1"/>
  <c r="J2001" i="1"/>
  <c r="J2466" i="5" s="1"/>
  <c r="S2378" i="5"/>
  <c r="O2000" i="1"/>
  <c r="O2378" i="5" s="1"/>
  <c r="N2000" i="1"/>
  <c r="N2378" i="5" s="1"/>
  <c r="M2000" i="1"/>
  <c r="M2378" i="5" s="1"/>
  <c r="K2000" i="1"/>
  <c r="J2000" i="1"/>
  <c r="J2378" i="5" s="1"/>
  <c r="S2377" i="5"/>
  <c r="O1999" i="1"/>
  <c r="O2377" i="5" s="1"/>
  <c r="N1999" i="1"/>
  <c r="N2377" i="5" s="1"/>
  <c r="M1999" i="1"/>
  <c r="M2377" i="5" s="1"/>
  <c r="K1999" i="1"/>
  <c r="K2377" i="5" s="1"/>
  <c r="J1999" i="1"/>
  <c r="J2377" i="5" s="1"/>
  <c r="S1541" i="5"/>
  <c r="O1998" i="1"/>
  <c r="O1541" i="5" s="1"/>
  <c r="N1998" i="1"/>
  <c r="N1541" i="5" s="1"/>
  <c r="M1998" i="1"/>
  <c r="M1541" i="5" s="1"/>
  <c r="K1998" i="1"/>
  <c r="J1998" i="1"/>
  <c r="J1541" i="5" s="1"/>
  <c r="S1540" i="5"/>
  <c r="O1997" i="1"/>
  <c r="O1540" i="5" s="1"/>
  <c r="N1997" i="1"/>
  <c r="N1540" i="5" s="1"/>
  <c r="M1997" i="1"/>
  <c r="M1540" i="5" s="1"/>
  <c r="K1997" i="1"/>
  <c r="K1540" i="5" s="1"/>
  <c r="J1997" i="1"/>
  <c r="J1540" i="5" s="1"/>
  <c r="S351" i="5"/>
  <c r="O1996" i="1"/>
  <c r="O351" i="5" s="1"/>
  <c r="N1996" i="1"/>
  <c r="N351" i="5" s="1"/>
  <c r="M1996" i="1"/>
  <c r="M351" i="5" s="1"/>
  <c r="K1996" i="1"/>
  <c r="R351" i="5" s="1"/>
  <c r="J1996" i="1"/>
  <c r="J351" i="5" s="1"/>
  <c r="S350" i="5"/>
  <c r="O1995" i="1"/>
  <c r="O350" i="5" s="1"/>
  <c r="N1995" i="1"/>
  <c r="N350" i="5" s="1"/>
  <c r="M1995" i="1"/>
  <c r="M350" i="5" s="1"/>
  <c r="K1995" i="1"/>
  <c r="K350" i="5" s="1"/>
  <c r="J1995" i="1"/>
  <c r="J350" i="5" s="1"/>
  <c r="S4101" i="5"/>
  <c r="O1994" i="1"/>
  <c r="O4101" i="5" s="1"/>
  <c r="N1994" i="1"/>
  <c r="N4101" i="5" s="1"/>
  <c r="M1994" i="1"/>
  <c r="M4101" i="5" s="1"/>
  <c r="K1994" i="1"/>
  <c r="J1994" i="1"/>
  <c r="J4101" i="5" s="1"/>
  <c r="S2433" i="5"/>
  <c r="O1993" i="1"/>
  <c r="O2433" i="5" s="1"/>
  <c r="N1993" i="1"/>
  <c r="N2433" i="5" s="1"/>
  <c r="M1993" i="1"/>
  <c r="M2433" i="5" s="1"/>
  <c r="K1993" i="1"/>
  <c r="K2433" i="5" s="1"/>
  <c r="J1993" i="1"/>
  <c r="J2433" i="5" s="1"/>
  <c r="S3682" i="5"/>
  <c r="O1992" i="1"/>
  <c r="O3682" i="5" s="1"/>
  <c r="N1992" i="1"/>
  <c r="N3682" i="5" s="1"/>
  <c r="M1992" i="1"/>
  <c r="M3682" i="5" s="1"/>
  <c r="K1992" i="1"/>
  <c r="J1992" i="1"/>
  <c r="J3682" i="5" s="1"/>
  <c r="S380" i="5"/>
  <c r="O1991" i="1"/>
  <c r="O380" i="5" s="1"/>
  <c r="N1991" i="1"/>
  <c r="N380" i="5" s="1"/>
  <c r="M1991" i="1"/>
  <c r="M380" i="5" s="1"/>
  <c r="K1991" i="1"/>
  <c r="U380" i="5" s="1"/>
  <c r="J1991" i="1"/>
  <c r="J380" i="5" s="1"/>
  <c r="S379" i="5"/>
  <c r="O1990" i="1"/>
  <c r="O379" i="5" s="1"/>
  <c r="N1990" i="1"/>
  <c r="N379" i="5" s="1"/>
  <c r="M1990" i="1"/>
  <c r="M379" i="5" s="1"/>
  <c r="K1990" i="1"/>
  <c r="J1990" i="1"/>
  <c r="J379" i="5" s="1"/>
  <c r="S223" i="5"/>
  <c r="O1989" i="1"/>
  <c r="O223" i="5" s="1"/>
  <c r="N1989" i="1"/>
  <c r="N223" i="5" s="1"/>
  <c r="M1989" i="1"/>
  <c r="M223" i="5" s="1"/>
  <c r="K1989" i="1"/>
  <c r="J1989" i="1"/>
  <c r="J223" i="5" s="1"/>
  <c r="S222" i="5"/>
  <c r="O1988" i="1"/>
  <c r="O222" i="5" s="1"/>
  <c r="N1988" i="1"/>
  <c r="N222" i="5" s="1"/>
  <c r="M1988" i="1"/>
  <c r="M222" i="5" s="1"/>
  <c r="K1988" i="1"/>
  <c r="J1988" i="1"/>
  <c r="J222" i="5" s="1"/>
  <c r="S846" i="5"/>
  <c r="O1987" i="1"/>
  <c r="O846" i="5" s="1"/>
  <c r="N1987" i="1"/>
  <c r="M1987" i="1"/>
  <c r="M846" i="5" s="1"/>
  <c r="K1987" i="1"/>
  <c r="R846" i="5" s="1"/>
  <c r="J1987" i="1"/>
  <c r="J846" i="5" s="1"/>
  <c r="S845" i="5"/>
  <c r="O1986" i="1"/>
  <c r="O845" i="5" s="1"/>
  <c r="N1986" i="1"/>
  <c r="N845" i="5" s="1"/>
  <c r="M1986" i="1"/>
  <c r="M845" i="5" s="1"/>
  <c r="K1986" i="1"/>
  <c r="P1986" i="1" s="1" a="1"/>
  <c r="P1986" i="1" s="1"/>
  <c r="P845" i="5" s="1"/>
  <c r="J1986" i="1"/>
  <c r="J845" i="5" s="1"/>
  <c r="S65" i="5"/>
  <c r="O1985" i="1"/>
  <c r="O65" i="5" s="1"/>
  <c r="N1985" i="1"/>
  <c r="M1985" i="1"/>
  <c r="M65" i="5" s="1"/>
  <c r="K1985" i="1"/>
  <c r="K65" i="5" s="1"/>
  <c r="J1985" i="1"/>
  <c r="J65" i="5" s="1"/>
  <c r="S4003" i="5"/>
  <c r="O1984" i="1"/>
  <c r="O4003" i="5" s="1"/>
  <c r="N1984" i="1"/>
  <c r="N4003" i="5" s="1"/>
  <c r="M1984" i="1"/>
  <c r="M4003" i="5" s="1"/>
  <c r="K1984" i="1"/>
  <c r="J1984" i="1"/>
  <c r="J4003" i="5" s="1"/>
  <c r="S4002" i="5"/>
  <c r="O1983" i="1"/>
  <c r="O4002" i="5" s="1"/>
  <c r="N1983" i="1"/>
  <c r="N4002" i="5" s="1"/>
  <c r="M1983" i="1"/>
  <c r="M4002" i="5" s="1"/>
  <c r="K1983" i="1"/>
  <c r="J1983" i="1"/>
  <c r="J4002" i="5" s="1"/>
  <c r="S4033" i="5"/>
  <c r="O1982" i="1"/>
  <c r="O4033" i="5" s="1"/>
  <c r="N1982" i="1"/>
  <c r="N4033" i="5" s="1"/>
  <c r="M1982" i="1"/>
  <c r="M4033" i="5" s="1"/>
  <c r="K1982" i="1"/>
  <c r="P1982" i="1" s="1" a="1"/>
  <c r="P1982" i="1" s="1"/>
  <c r="P4033" i="5" s="1"/>
  <c r="J1982" i="1"/>
  <c r="J4033" i="5" s="1"/>
  <c r="S4129" i="5"/>
  <c r="O1981" i="1"/>
  <c r="O4129" i="5" s="1"/>
  <c r="N1981" i="1"/>
  <c r="N4129" i="5" s="1"/>
  <c r="M1981" i="1"/>
  <c r="M4129" i="5" s="1"/>
  <c r="K1981" i="1"/>
  <c r="U4129" i="5" s="1"/>
  <c r="J1981" i="1"/>
  <c r="J4129" i="5" s="1"/>
  <c r="S4128" i="5"/>
  <c r="O1980" i="1"/>
  <c r="O4128" i="5" s="1"/>
  <c r="N1980" i="1"/>
  <c r="N4128" i="5" s="1"/>
  <c r="M1980" i="1"/>
  <c r="M4128" i="5" s="1"/>
  <c r="K1980" i="1"/>
  <c r="R4128" i="5" s="1"/>
  <c r="J1980" i="1"/>
  <c r="J4128" i="5" s="1"/>
  <c r="S3369" i="5"/>
  <c r="O1979" i="1"/>
  <c r="O3369" i="5" s="1"/>
  <c r="N1979" i="1"/>
  <c r="N3369" i="5" s="1"/>
  <c r="M1979" i="1"/>
  <c r="M3369" i="5" s="1"/>
  <c r="K1979" i="1"/>
  <c r="U3369" i="5" s="1"/>
  <c r="J1979" i="1"/>
  <c r="J3369" i="5" s="1"/>
  <c r="S3368" i="5"/>
  <c r="O1978" i="1"/>
  <c r="O3368" i="5" s="1"/>
  <c r="N1978" i="1"/>
  <c r="N3368" i="5" s="1"/>
  <c r="M1978" i="1"/>
  <c r="M3368" i="5" s="1"/>
  <c r="K1978" i="1"/>
  <c r="J1978" i="1"/>
  <c r="J3368" i="5" s="1"/>
  <c r="S2822" i="5"/>
  <c r="O1977" i="1"/>
  <c r="O2822" i="5" s="1"/>
  <c r="N1977" i="1"/>
  <c r="M1977" i="1"/>
  <c r="M2822" i="5" s="1"/>
  <c r="K1977" i="1"/>
  <c r="J1977" i="1"/>
  <c r="J2822" i="5" s="1"/>
  <c r="S2821" i="5"/>
  <c r="O1976" i="1"/>
  <c r="O2821" i="5" s="1"/>
  <c r="N1976" i="1"/>
  <c r="N2821" i="5" s="1"/>
  <c r="M1976" i="1"/>
  <c r="M2821" i="5" s="1"/>
  <c r="K1976" i="1"/>
  <c r="J1976" i="1"/>
  <c r="J2821" i="5" s="1"/>
  <c r="S3108" i="5"/>
  <c r="O1975" i="1"/>
  <c r="O3108" i="5" s="1"/>
  <c r="N1975" i="1"/>
  <c r="N3108" i="5" s="1"/>
  <c r="M1975" i="1"/>
  <c r="M3108" i="5" s="1"/>
  <c r="K1975" i="1"/>
  <c r="K3108" i="5" s="1"/>
  <c r="J1975" i="1"/>
  <c r="J3108" i="5" s="1"/>
  <c r="S2828" i="5"/>
  <c r="O1974" i="1"/>
  <c r="O2828" i="5" s="1"/>
  <c r="N1974" i="1"/>
  <c r="N2828" i="5" s="1"/>
  <c r="M1974" i="1"/>
  <c r="M2828" i="5" s="1"/>
  <c r="K1974" i="1"/>
  <c r="J1974" i="1"/>
  <c r="J2828" i="5" s="1"/>
  <c r="S2382" i="5"/>
  <c r="O1973" i="1"/>
  <c r="O2382" i="5" s="1"/>
  <c r="N1973" i="1"/>
  <c r="N2382" i="5" s="1"/>
  <c r="M1973" i="1"/>
  <c r="M2382" i="5" s="1"/>
  <c r="K1973" i="1"/>
  <c r="J1973" i="1"/>
  <c r="J2382" i="5" s="1"/>
  <c r="S2381" i="5"/>
  <c r="O1972" i="1"/>
  <c r="O2381" i="5" s="1"/>
  <c r="N1972" i="1"/>
  <c r="N2381" i="5" s="1"/>
  <c r="M1972" i="1"/>
  <c r="M2381" i="5" s="1"/>
  <c r="K1972" i="1"/>
  <c r="R2381" i="5" s="1"/>
  <c r="J1972" i="1"/>
  <c r="J2381" i="5" s="1"/>
  <c r="S770" i="5"/>
  <c r="O1971" i="1"/>
  <c r="O770" i="5" s="1"/>
  <c r="N1971" i="1"/>
  <c r="N770" i="5" s="1"/>
  <c r="M1971" i="1"/>
  <c r="M770" i="5" s="1"/>
  <c r="K1971" i="1"/>
  <c r="K770" i="5" s="1"/>
  <c r="J1971" i="1"/>
  <c r="J770" i="5" s="1"/>
  <c r="S769" i="5"/>
  <c r="O1970" i="1"/>
  <c r="O769" i="5" s="1"/>
  <c r="N1970" i="1"/>
  <c r="N769" i="5" s="1"/>
  <c r="M1970" i="1"/>
  <c r="M769" i="5" s="1"/>
  <c r="K1970" i="1"/>
  <c r="J1970" i="1"/>
  <c r="J769" i="5" s="1"/>
  <c r="S640" i="5"/>
  <c r="O1969" i="1"/>
  <c r="O640" i="5" s="1"/>
  <c r="N1969" i="1"/>
  <c r="N640" i="5" s="1"/>
  <c r="M1969" i="1"/>
  <c r="M640" i="5" s="1"/>
  <c r="K1969" i="1"/>
  <c r="K640" i="5" s="1"/>
  <c r="J1969" i="1"/>
  <c r="J640" i="5" s="1"/>
  <c r="S639" i="5"/>
  <c r="O1968" i="1"/>
  <c r="O639" i="5" s="1"/>
  <c r="N1968" i="1"/>
  <c r="N639" i="5" s="1"/>
  <c r="M1968" i="1"/>
  <c r="M639" i="5" s="1"/>
  <c r="K1968" i="1"/>
  <c r="J1968" i="1"/>
  <c r="J639" i="5" s="1"/>
  <c r="S3681" i="5"/>
  <c r="O1967" i="1"/>
  <c r="O3681" i="5" s="1"/>
  <c r="N1967" i="1"/>
  <c r="N3681" i="5" s="1"/>
  <c r="M1967" i="1"/>
  <c r="M3681" i="5" s="1"/>
  <c r="K1967" i="1"/>
  <c r="K3681" i="5" s="1"/>
  <c r="J1967" i="1"/>
  <c r="J3681" i="5" s="1"/>
  <c r="S3680" i="5"/>
  <c r="O1966" i="1"/>
  <c r="O3680" i="5" s="1"/>
  <c r="N1966" i="1"/>
  <c r="N3680" i="5" s="1"/>
  <c r="M1966" i="1"/>
  <c r="M3680" i="5" s="1"/>
  <c r="K1966" i="1"/>
  <c r="J1966" i="1"/>
  <c r="J3680" i="5" s="1"/>
  <c r="S2643" i="5"/>
  <c r="O1965" i="1"/>
  <c r="O2643" i="5" s="1"/>
  <c r="N1965" i="1"/>
  <c r="N2643" i="5" s="1"/>
  <c r="M1965" i="1"/>
  <c r="M2643" i="5" s="1"/>
  <c r="K1965" i="1"/>
  <c r="K2643" i="5" s="1"/>
  <c r="J1965" i="1"/>
  <c r="J2643" i="5" s="1"/>
  <c r="S609" i="5"/>
  <c r="O1964" i="1"/>
  <c r="O609" i="5" s="1"/>
  <c r="N1964" i="1"/>
  <c r="N609" i="5" s="1"/>
  <c r="M1964" i="1"/>
  <c r="M609" i="5" s="1"/>
  <c r="K1964" i="1"/>
  <c r="R609" i="5" s="1"/>
  <c r="J1964" i="1"/>
  <c r="J609" i="5" s="1"/>
  <c r="S2977" i="5"/>
  <c r="O1963" i="1"/>
  <c r="O2977" i="5" s="1"/>
  <c r="N1963" i="1"/>
  <c r="N2977" i="5" s="1"/>
  <c r="M1963" i="1"/>
  <c r="M2977" i="5" s="1"/>
  <c r="K1963" i="1"/>
  <c r="K2977" i="5" s="1"/>
  <c r="J1963" i="1"/>
  <c r="J2977" i="5" s="1"/>
  <c r="S4194" i="5"/>
  <c r="O1962" i="1"/>
  <c r="O4194" i="5" s="1"/>
  <c r="N1962" i="1"/>
  <c r="N4194" i="5" s="1"/>
  <c r="M1962" i="1"/>
  <c r="M4194" i="5" s="1"/>
  <c r="K1962" i="1"/>
  <c r="J1962" i="1"/>
  <c r="J4194" i="5" s="1"/>
  <c r="S3343" i="5"/>
  <c r="O1961" i="1"/>
  <c r="O3343" i="5" s="1"/>
  <c r="N1961" i="1"/>
  <c r="N3343" i="5" s="1"/>
  <c r="M1961" i="1"/>
  <c r="M3343" i="5" s="1"/>
  <c r="K1961" i="1"/>
  <c r="U3343" i="5" s="1"/>
  <c r="J1961" i="1"/>
  <c r="J3343" i="5" s="1"/>
  <c r="S3566" i="5"/>
  <c r="O1960" i="1"/>
  <c r="O3566" i="5" s="1"/>
  <c r="N1960" i="1"/>
  <c r="N3566" i="5" s="1"/>
  <c r="M1960" i="1"/>
  <c r="M3566" i="5" s="1"/>
  <c r="K1960" i="1"/>
  <c r="J1960" i="1"/>
  <c r="J3566" i="5" s="1"/>
  <c r="S3565" i="5"/>
  <c r="O1959" i="1"/>
  <c r="O3565" i="5" s="1"/>
  <c r="N1959" i="1"/>
  <c r="N3565" i="5" s="1"/>
  <c r="M1959" i="1"/>
  <c r="M3565" i="5" s="1"/>
  <c r="K1959" i="1"/>
  <c r="U3565" i="5" s="1"/>
  <c r="J1959" i="1"/>
  <c r="J3565" i="5" s="1"/>
  <c r="S1740" i="5"/>
  <c r="O1958" i="1"/>
  <c r="O1740" i="5" s="1"/>
  <c r="N1958" i="1"/>
  <c r="N1740" i="5" s="1"/>
  <c r="M1958" i="1"/>
  <c r="M1740" i="5" s="1"/>
  <c r="K1958" i="1"/>
  <c r="J1958" i="1"/>
  <c r="J1740" i="5" s="1"/>
  <c r="S3181" i="5"/>
  <c r="O1957" i="1"/>
  <c r="O3181" i="5" s="1"/>
  <c r="N1957" i="1"/>
  <c r="N3181" i="5" s="1"/>
  <c r="M1957" i="1"/>
  <c r="M3181" i="5" s="1"/>
  <c r="K1957" i="1"/>
  <c r="J1957" i="1"/>
  <c r="J3181" i="5" s="1"/>
  <c r="S3180" i="5"/>
  <c r="O1956" i="1"/>
  <c r="O3180" i="5" s="1"/>
  <c r="N1956" i="1"/>
  <c r="N3180" i="5" s="1"/>
  <c r="M1956" i="1"/>
  <c r="M3180" i="5" s="1"/>
  <c r="K1956" i="1"/>
  <c r="J1956" i="1"/>
  <c r="J3180" i="5" s="1"/>
  <c r="S3148" i="5"/>
  <c r="O1955" i="1"/>
  <c r="O3148" i="5" s="1"/>
  <c r="N1955" i="1"/>
  <c r="M1955" i="1"/>
  <c r="M3148" i="5" s="1"/>
  <c r="K1955" i="1"/>
  <c r="J1955" i="1"/>
  <c r="J3148" i="5" s="1"/>
  <c r="S3147" i="5"/>
  <c r="O1954" i="1"/>
  <c r="O3147" i="5" s="1"/>
  <c r="N1954" i="1"/>
  <c r="N3147" i="5" s="1"/>
  <c r="M1954" i="1"/>
  <c r="M3147" i="5" s="1"/>
  <c r="K1954" i="1"/>
  <c r="P1954" i="1" s="1" a="1"/>
  <c r="P1954" i="1" s="1"/>
  <c r="P3147" i="5" s="1"/>
  <c r="J1954" i="1"/>
  <c r="J3147" i="5" s="1"/>
  <c r="S2919" i="5"/>
  <c r="O1953" i="1"/>
  <c r="O2919" i="5" s="1"/>
  <c r="N1953" i="1"/>
  <c r="M1953" i="1"/>
  <c r="M2919" i="5" s="1"/>
  <c r="K1953" i="1"/>
  <c r="U2919" i="5" s="1"/>
  <c r="J1953" i="1"/>
  <c r="J2919" i="5" s="1"/>
  <c r="S2918" i="5"/>
  <c r="O1952" i="1"/>
  <c r="O2918" i="5" s="1"/>
  <c r="N1952" i="1"/>
  <c r="N2918" i="5" s="1"/>
  <c r="M1952" i="1"/>
  <c r="M2918" i="5" s="1"/>
  <c r="K1952" i="1"/>
  <c r="J1952" i="1"/>
  <c r="J2918" i="5" s="1"/>
  <c r="S2196" i="5"/>
  <c r="O1951" i="1"/>
  <c r="O2196" i="5" s="1"/>
  <c r="N1951" i="1"/>
  <c r="N2196" i="5" s="1"/>
  <c r="M1951" i="1"/>
  <c r="M2196" i="5" s="1"/>
  <c r="K1951" i="1"/>
  <c r="K2196" i="5" s="1"/>
  <c r="J1951" i="1"/>
  <c r="J2196" i="5" s="1"/>
  <c r="S2195" i="5"/>
  <c r="O1950" i="1"/>
  <c r="O2195" i="5" s="1"/>
  <c r="N1950" i="1"/>
  <c r="N2195" i="5" s="1"/>
  <c r="M1950" i="1"/>
  <c r="M2195" i="5" s="1"/>
  <c r="K1950" i="1"/>
  <c r="P1950" i="1" s="1" a="1"/>
  <c r="P1950" i="1" s="1"/>
  <c r="P2195" i="5" s="1"/>
  <c r="J1950" i="1"/>
  <c r="J2195" i="5" s="1"/>
  <c r="S1829" i="5"/>
  <c r="O1949" i="1"/>
  <c r="O1829" i="5" s="1"/>
  <c r="N1949" i="1"/>
  <c r="N1829" i="5" s="1"/>
  <c r="M1949" i="1"/>
  <c r="M1829" i="5" s="1"/>
  <c r="K1949" i="1"/>
  <c r="U1829" i="5" s="1"/>
  <c r="J1949" i="1"/>
  <c r="J1829" i="5" s="1"/>
  <c r="S1828" i="5"/>
  <c r="O1948" i="1"/>
  <c r="O1828" i="5" s="1"/>
  <c r="N1948" i="1"/>
  <c r="N1828" i="5" s="1"/>
  <c r="M1948" i="1"/>
  <c r="M1828" i="5" s="1"/>
  <c r="K1948" i="1"/>
  <c r="R1828" i="5" s="1"/>
  <c r="J1948" i="1"/>
  <c r="J1828" i="5" s="1"/>
  <c r="S1178" i="5"/>
  <c r="O1947" i="1"/>
  <c r="O1178" i="5" s="1"/>
  <c r="N1947" i="1"/>
  <c r="N1178" i="5" s="1"/>
  <c r="M1947" i="1"/>
  <c r="M1178" i="5" s="1"/>
  <c r="K1947" i="1"/>
  <c r="U1178" i="5" s="1"/>
  <c r="J1947" i="1"/>
  <c r="J1178" i="5" s="1"/>
  <c r="S1050" i="5"/>
  <c r="O1946" i="1"/>
  <c r="O1050" i="5" s="1"/>
  <c r="N1946" i="1"/>
  <c r="N1050" i="5" s="1"/>
  <c r="M1946" i="1"/>
  <c r="M1050" i="5" s="1"/>
  <c r="K1946" i="1"/>
  <c r="J1946" i="1"/>
  <c r="J1050" i="5" s="1"/>
  <c r="S221" i="5"/>
  <c r="O1945" i="1"/>
  <c r="O221" i="5" s="1"/>
  <c r="N1945" i="1"/>
  <c r="N221" i="5" s="1"/>
  <c r="M1945" i="1"/>
  <c r="M221" i="5" s="1"/>
  <c r="K1945" i="1"/>
  <c r="J1945" i="1"/>
  <c r="J221" i="5" s="1"/>
  <c r="S220" i="5"/>
  <c r="O1944" i="1"/>
  <c r="O220" i="5" s="1"/>
  <c r="N1944" i="1"/>
  <c r="N220" i="5" s="1"/>
  <c r="M1944" i="1"/>
  <c r="M220" i="5" s="1"/>
  <c r="K1944" i="1"/>
  <c r="J1944" i="1"/>
  <c r="J220" i="5" s="1"/>
  <c r="S2711" i="5"/>
  <c r="O1943" i="1"/>
  <c r="O2711" i="5" s="1"/>
  <c r="N1943" i="1"/>
  <c r="N2711" i="5" s="1"/>
  <c r="M1943" i="1"/>
  <c r="M2711" i="5" s="1"/>
  <c r="K1943" i="1"/>
  <c r="J1943" i="1"/>
  <c r="J2711" i="5" s="1"/>
  <c r="S2509" i="5"/>
  <c r="O1942" i="1"/>
  <c r="O2509" i="5" s="1"/>
  <c r="N1942" i="1"/>
  <c r="N2509" i="5" s="1"/>
  <c r="M1942" i="1"/>
  <c r="M2509" i="5" s="1"/>
  <c r="K1942" i="1"/>
  <c r="J1942" i="1"/>
  <c r="J2509" i="5" s="1"/>
  <c r="S2508" i="5"/>
  <c r="O1941" i="1"/>
  <c r="O2508" i="5" s="1"/>
  <c r="N1941" i="1"/>
  <c r="N2508" i="5" s="1"/>
  <c r="M1941" i="1"/>
  <c r="M2508" i="5" s="1"/>
  <c r="K1941" i="1"/>
  <c r="K2508" i="5" s="1"/>
  <c r="J1941" i="1"/>
  <c r="J2508" i="5" s="1"/>
  <c r="S3152" i="5"/>
  <c r="O1940" i="1"/>
  <c r="O3152" i="5" s="1"/>
  <c r="N1940" i="1"/>
  <c r="N3152" i="5" s="1"/>
  <c r="M1940" i="1"/>
  <c r="M3152" i="5" s="1"/>
  <c r="K1940" i="1"/>
  <c r="R3152" i="5" s="1"/>
  <c r="J1940" i="1"/>
  <c r="J3152" i="5" s="1"/>
  <c r="S3151" i="5"/>
  <c r="O1939" i="1"/>
  <c r="O3151" i="5" s="1"/>
  <c r="N1939" i="1"/>
  <c r="M1939" i="1"/>
  <c r="M3151" i="5" s="1"/>
  <c r="K1939" i="1"/>
  <c r="K3151" i="5" s="1"/>
  <c r="J1939" i="1"/>
  <c r="J3151" i="5" s="1"/>
  <c r="S2946" i="5"/>
  <c r="O1938" i="1"/>
  <c r="O2946" i="5" s="1"/>
  <c r="N1938" i="1"/>
  <c r="N2946" i="5" s="1"/>
  <c r="M1938" i="1"/>
  <c r="M2946" i="5" s="1"/>
  <c r="K1938" i="1"/>
  <c r="J1938" i="1"/>
  <c r="J2946" i="5" s="1"/>
  <c r="S2945" i="5"/>
  <c r="O1937" i="1"/>
  <c r="O2945" i="5" s="1"/>
  <c r="N1937" i="1"/>
  <c r="M1937" i="1"/>
  <c r="M2945" i="5" s="1"/>
  <c r="K1937" i="1"/>
  <c r="K2945" i="5" s="1"/>
  <c r="J1937" i="1"/>
  <c r="J2945" i="5" s="1"/>
  <c r="S4200" i="5"/>
  <c r="O1936" i="1"/>
  <c r="O4200" i="5" s="1"/>
  <c r="N1936" i="1"/>
  <c r="N4200" i="5" s="1"/>
  <c r="M1936" i="1"/>
  <c r="M4200" i="5" s="1"/>
  <c r="K1936" i="1"/>
  <c r="J1936" i="1"/>
  <c r="J4200" i="5" s="1"/>
  <c r="S4199" i="5"/>
  <c r="O1935" i="1"/>
  <c r="O4199" i="5" s="1"/>
  <c r="N1935" i="1"/>
  <c r="N4199" i="5" s="1"/>
  <c r="M1935" i="1"/>
  <c r="M4199" i="5" s="1"/>
  <c r="K1935" i="1"/>
  <c r="K4199" i="5" s="1"/>
  <c r="J1935" i="1"/>
  <c r="J4199" i="5" s="1"/>
  <c r="S3534" i="5"/>
  <c r="O1934" i="1"/>
  <c r="O3534" i="5" s="1"/>
  <c r="N1934" i="1"/>
  <c r="N3534" i="5" s="1"/>
  <c r="M1934" i="1"/>
  <c r="M3534" i="5" s="1"/>
  <c r="K1934" i="1"/>
  <c r="J1934" i="1"/>
  <c r="J3534" i="5" s="1"/>
  <c r="S3533" i="5"/>
  <c r="O1933" i="1"/>
  <c r="O3533" i="5" s="1"/>
  <c r="N1933" i="1"/>
  <c r="N3533" i="5" s="1"/>
  <c r="M1933" i="1"/>
  <c r="M3533" i="5" s="1"/>
  <c r="K1933" i="1"/>
  <c r="U3533" i="5" s="1"/>
  <c r="J1933" i="1"/>
  <c r="J3533" i="5" s="1"/>
  <c r="S3490" i="5"/>
  <c r="O1932" i="1"/>
  <c r="O3490" i="5" s="1"/>
  <c r="N1932" i="1"/>
  <c r="N3490" i="5" s="1"/>
  <c r="M1932" i="1"/>
  <c r="M3490" i="5" s="1"/>
  <c r="K1932" i="1"/>
  <c r="R3490" i="5" s="1"/>
  <c r="J1932" i="1"/>
  <c r="J3490" i="5" s="1"/>
  <c r="S3489" i="5"/>
  <c r="O1931" i="1"/>
  <c r="O3489" i="5" s="1"/>
  <c r="N1931" i="1"/>
  <c r="N3489" i="5" s="1"/>
  <c r="M1931" i="1"/>
  <c r="M3489" i="5" s="1"/>
  <c r="K1931" i="1"/>
  <c r="P1931" i="1" s="1" a="1"/>
  <c r="P1931" i="1" s="1"/>
  <c r="P3489" i="5" s="1"/>
  <c r="J1931" i="1"/>
  <c r="J3489" i="5" s="1"/>
  <c r="S3488" i="5"/>
  <c r="O1930" i="1"/>
  <c r="O3488" i="5" s="1"/>
  <c r="N1930" i="1"/>
  <c r="N3488" i="5" s="1"/>
  <c r="M1930" i="1"/>
  <c r="M3488" i="5" s="1"/>
  <c r="K1930" i="1"/>
  <c r="J1930" i="1"/>
  <c r="J3488" i="5" s="1"/>
  <c r="S3487" i="5"/>
  <c r="O1929" i="1"/>
  <c r="O3487" i="5" s="1"/>
  <c r="N1929" i="1"/>
  <c r="N3487" i="5" s="1"/>
  <c r="M1929" i="1"/>
  <c r="M3487" i="5" s="1"/>
  <c r="K1929" i="1"/>
  <c r="K3487" i="5" s="1"/>
  <c r="J1929" i="1"/>
  <c r="J3487" i="5" s="1"/>
  <c r="S35" i="5"/>
  <c r="O1928" i="1"/>
  <c r="O35" i="5" s="1"/>
  <c r="N1928" i="1"/>
  <c r="N35" i="5" s="1"/>
  <c r="M1928" i="1"/>
  <c r="M35" i="5" s="1"/>
  <c r="K1928" i="1"/>
  <c r="J1928" i="1"/>
  <c r="J35" i="5" s="1"/>
  <c r="S34" i="5"/>
  <c r="O1927" i="1"/>
  <c r="O34" i="5" s="1"/>
  <c r="N1927" i="1"/>
  <c r="N34" i="5" s="1"/>
  <c r="M1927" i="1"/>
  <c r="M34" i="5" s="1"/>
  <c r="K1927" i="1"/>
  <c r="K34" i="5" s="1"/>
  <c r="J1927" i="1"/>
  <c r="J34" i="5" s="1"/>
  <c r="S2277" i="5"/>
  <c r="O1926" i="1"/>
  <c r="O2277" i="5" s="1"/>
  <c r="N1926" i="1"/>
  <c r="N2277" i="5" s="1"/>
  <c r="M1926" i="1"/>
  <c r="M2277" i="5" s="1"/>
  <c r="K1926" i="1"/>
  <c r="J1926" i="1"/>
  <c r="J2277" i="5" s="1"/>
  <c r="S608" i="5"/>
  <c r="O1925" i="1"/>
  <c r="O608" i="5" s="1"/>
  <c r="N1925" i="1"/>
  <c r="N608" i="5" s="1"/>
  <c r="M1925" i="1"/>
  <c r="M608" i="5" s="1"/>
  <c r="K1925" i="1"/>
  <c r="J1925" i="1"/>
  <c r="J608" i="5" s="1"/>
  <c r="S414" i="5"/>
  <c r="O1924" i="1"/>
  <c r="O414" i="5" s="1"/>
  <c r="N1924" i="1"/>
  <c r="N414" i="5" s="1"/>
  <c r="M1924" i="1"/>
  <c r="M414" i="5" s="1"/>
  <c r="K1924" i="1"/>
  <c r="J1924" i="1"/>
  <c r="J414" i="5" s="1"/>
  <c r="S4051" i="5"/>
  <c r="O1923" i="1"/>
  <c r="O4051" i="5" s="1"/>
  <c r="N1923" i="1"/>
  <c r="N4051" i="5" s="1"/>
  <c r="M1923" i="1"/>
  <c r="M4051" i="5" s="1"/>
  <c r="K1923" i="1"/>
  <c r="P1923" i="1" s="1" a="1"/>
  <c r="P1923" i="1" s="1"/>
  <c r="P4051" i="5" s="1"/>
  <c r="J1923" i="1"/>
  <c r="J4051" i="5" s="1"/>
  <c r="S4050" i="5"/>
  <c r="O1922" i="1"/>
  <c r="O4050" i="5" s="1"/>
  <c r="N1922" i="1"/>
  <c r="N4050" i="5" s="1"/>
  <c r="M1922" i="1"/>
  <c r="M4050" i="5" s="1"/>
  <c r="K1922" i="1"/>
  <c r="J1922" i="1"/>
  <c r="J4050" i="5" s="1"/>
  <c r="S4073" i="5"/>
  <c r="O1921" i="1"/>
  <c r="O4073" i="5" s="1"/>
  <c r="N1921" i="1"/>
  <c r="N4073" i="5" s="1"/>
  <c r="M1921" i="1"/>
  <c r="M4073" i="5" s="1"/>
  <c r="K1921" i="1"/>
  <c r="U4073" i="5" s="1"/>
  <c r="J1921" i="1"/>
  <c r="J4073" i="5" s="1"/>
  <c r="S4072" i="5"/>
  <c r="O1920" i="1"/>
  <c r="O4072" i="5" s="1"/>
  <c r="N1920" i="1"/>
  <c r="N4072" i="5" s="1"/>
  <c r="M1920" i="1"/>
  <c r="M4072" i="5" s="1"/>
  <c r="K1920" i="1"/>
  <c r="J1920" i="1"/>
  <c r="J4072" i="5" s="1"/>
  <c r="S3063" i="5"/>
  <c r="O1919" i="1"/>
  <c r="O3063" i="5" s="1"/>
  <c r="N1919" i="1"/>
  <c r="N3063" i="5" s="1"/>
  <c r="M1919" i="1"/>
  <c r="M3063" i="5" s="1"/>
  <c r="K1919" i="1"/>
  <c r="U3063" i="5" s="1"/>
  <c r="J1919" i="1"/>
  <c r="J3063" i="5" s="1"/>
  <c r="S3062" i="5"/>
  <c r="O1918" i="1"/>
  <c r="O3062" i="5" s="1"/>
  <c r="N1918" i="1"/>
  <c r="N3062" i="5" s="1"/>
  <c r="M1918" i="1"/>
  <c r="M3062" i="5" s="1"/>
  <c r="K1918" i="1"/>
  <c r="P1918" i="1" s="1" a="1"/>
  <c r="P1918" i="1" s="1"/>
  <c r="P3062" i="5" s="1"/>
  <c r="J1918" i="1"/>
  <c r="J3062" i="5" s="1"/>
  <c r="S2813" i="5"/>
  <c r="O1917" i="1"/>
  <c r="O2813" i="5" s="1"/>
  <c r="N1917" i="1"/>
  <c r="N2813" i="5" s="1"/>
  <c r="M1917" i="1"/>
  <c r="M2813" i="5" s="1"/>
  <c r="K1917" i="1"/>
  <c r="U2813" i="5" s="1"/>
  <c r="J1917" i="1"/>
  <c r="J2813" i="5" s="1"/>
  <c r="S2812" i="5"/>
  <c r="O1916" i="1"/>
  <c r="O2812" i="5" s="1"/>
  <c r="N1916" i="1"/>
  <c r="N2812" i="5" s="1"/>
  <c r="M1916" i="1"/>
  <c r="M2812" i="5" s="1"/>
  <c r="K1916" i="1"/>
  <c r="R2812" i="5" s="1"/>
  <c r="J1916" i="1"/>
  <c r="J2812" i="5" s="1"/>
  <c r="S2100" i="5"/>
  <c r="O1915" i="1"/>
  <c r="O2100" i="5" s="1"/>
  <c r="N1915" i="1"/>
  <c r="N2100" i="5" s="1"/>
  <c r="M1915" i="1"/>
  <c r="M2100" i="5" s="1"/>
  <c r="K1915" i="1"/>
  <c r="K2100" i="5" s="1"/>
  <c r="J1915" i="1"/>
  <c r="J2100" i="5" s="1"/>
  <c r="S2043" i="5"/>
  <c r="O1914" i="1"/>
  <c r="O2043" i="5" s="1"/>
  <c r="N1914" i="1"/>
  <c r="N2043" i="5" s="1"/>
  <c r="M1914" i="1"/>
  <c r="M2043" i="5" s="1"/>
  <c r="K1914" i="1"/>
  <c r="J1914" i="1"/>
  <c r="J2043" i="5" s="1"/>
  <c r="S2042" i="5"/>
  <c r="O1913" i="1"/>
  <c r="O2042" i="5" s="1"/>
  <c r="N1913" i="1"/>
  <c r="N2042" i="5" s="1"/>
  <c r="M1913" i="1"/>
  <c r="M2042" i="5" s="1"/>
  <c r="K1913" i="1"/>
  <c r="P1913" i="1" s="1" a="1"/>
  <c r="P1913" i="1" s="1"/>
  <c r="P2042" i="5" s="1"/>
  <c r="J1913" i="1"/>
  <c r="J2042" i="5" s="1"/>
  <c r="S1960" i="5"/>
  <c r="O1912" i="1"/>
  <c r="O1960" i="5" s="1"/>
  <c r="N1912" i="1"/>
  <c r="N1960" i="5" s="1"/>
  <c r="M1912" i="1"/>
  <c r="M1960" i="5" s="1"/>
  <c r="K1912" i="1"/>
  <c r="J1912" i="1"/>
  <c r="J1960" i="5" s="1"/>
  <c r="S1938" i="5"/>
  <c r="O1911" i="1"/>
  <c r="O1938" i="5" s="1"/>
  <c r="N1911" i="1"/>
  <c r="N1938" i="5" s="1"/>
  <c r="M1911" i="1"/>
  <c r="M1938" i="5" s="1"/>
  <c r="K1911" i="1"/>
  <c r="K1938" i="5" s="1"/>
  <c r="J1911" i="1"/>
  <c r="J1938" i="5" s="1"/>
  <c r="S595" i="5"/>
  <c r="O1910" i="1"/>
  <c r="O595" i="5" s="1"/>
  <c r="N1910" i="1"/>
  <c r="N595" i="5" s="1"/>
  <c r="M1910" i="1"/>
  <c r="M595" i="5" s="1"/>
  <c r="K1910" i="1"/>
  <c r="J1910" i="1"/>
  <c r="J595" i="5" s="1"/>
  <c r="S594" i="5"/>
  <c r="O1909" i="1"/>
  <c r="O594" i="5" s="1"/>
  <c r="N1909" i="1"/>
  <c r="N594" i="5" s="1"/>
  <c r="M1909" i="1"/>
  <c r="M594" i="5" s="1"/>
  <c r="K1909" i="1"/>
  <c r="K594" i="5" s="1"/>
  <c r="J1909" i="1"/>
  <c r="J594" i="5" s="1"/>
  <c r="S378" i="5"/>
  <c r="O1908" i="1"/>
  <c r="O378" i="5" s="1"/>
  <c r="N1908" i="1"/>
  <c r="N378" i="5" s="1"/>
  <c r="M1908" i="1"/>
  <c r="M378" i="5" s="1"/>
  <c r="K1908" i="1"/>
  <c r="J1908" i="1"/>
  <c r="J378" i="5" s="1"/>
  <c r="S2648" i="5"/>
  <c r="O1907" i="1"/>
  <c r="O2648" i="5" s="1"/>
  <c r="N1907" i="1"/>
  <c r="N2648" i="5" s="1"/>
  <c r="M1907" i="1"/>
  <c r="M2648" i="5" s="1"/>
  <c r="K1907" i="1"/>
  <c r="J1907" i="1"/>
  <c r="J2648" i="5" s="1"/>
  <c r="S2647" i="5"/>
  <c r="O1906" i="1"/>
  <c r="O2647" i="5" s="1"/>
  <c r="N1906" i="1"/>
  <c r="N2647" i="5" s="1"/>
  <c r="M1906" i="1"/>
  <c r="M2647" i="5" s="1"/>
  <c r="K1906" i="1"/>
  <c r="J1906" i="1"/>
  <c r="J2647" i="5" s="1"/>
  <c r="S1337" i="5"/>
  <c r="O1905" i="1"/>
  <c r="O1337" i="5" s="1"/>
  <c r="N1905" i="1"/>
  <c r="N1337" i="5" s="1"/>
  <c r="M1905" i="1"/>
  <c r="M1337" i="5" s="1"/>
  <c r="K1905" i="1"/>
  <c r="J1905" i="1"/>
  <c r="J1337" i="5" s="1"/>
  <c r="S1336" i="5"/>
  <c r="O1904" i="1"/>
  <c r="O1336" i="5" s="1"/>
  <c r="N1904" i="1"/>
  <c r="N1336" i="5" s="1"/>
  <c r="M1904" i="1"/>
  <c r="M1336" i="5" s="1"/>
  <c r="K1904" i="1"/>
  <c r="J1904" i="1"/>
  <c r="J1336" i="5" s="1"/>
  <c r="S1191" i="5"/>
  <c r="O1903" i="1"/>
  <c r="O1191" i="5" s="1"/>
  <c r="N1903" i="1"/>
  <c r="N1191" i="5" s="1"/>
  <c r="M1903" i="1"/>
  <c r="M1191" i="5" s="1"/>
  <c r="K1903" i="1"/>
  <c r="J1903" i="1"/>
  <c r="J1191" i="5" s="1"/>
  <c r="S632" i="5"/>
  <c r="O1902" i="1"/>
  <c r="O632" i="5" s="1"/>
  <c r="N1902" i="1"/>
  <c r="N632" i="5" s="1"/>
  <c r="M1902" i="1"/>
  <c r="M632" i="5" s="1"/>
  <c r="K1902" i="1"/>
  <c r="J1902" i="1"/>
  <c r="J632" i="5" s="1"/>
  <c r="S631" i="5"/>
  <c r="O1901" i="1"/>
  <c r="O631" i="5" s="1"/>
  <c r="N1901" i="1"/>
  <c r="N631" i="5" s="1"/>
  <c r="M1901" i="1"/>
  <c r="M631" i="5" s="1"/>
  <c r="K1901" i="1"/>
  <c r="J1901" i="1"/>
  <c r="J631" i="5" s="1"/>
  <c r="S3367" i="5"/>
  <c r="O1900" i="1"/>
  <c r="O3367" i="5" s="1"/>
  <c r="N1900" i="1"/>
  <c r="N3367" i="5" s="1"/>
  <c r="M1900" i="1"/>
  <c r="M3367" i="5" s="1"/>
  <c r="K1900" i="1"/>
  <c r="R3367" i="5" s="1"/>
  <c r="J1900" i="1"/>
  <c r="J3367" i="5" s="1"/>
  <c r="S3366" i="5"/>
  <c r="O1899" i="1"/>
  <c r="O3366" i="5" s="1"/>
  <c r="N1899" i="1"/>
  <c r="N3366" i="5" s="1"/>
  <c r="M1899" i="1"/>
  <c r="M3366" i="5" s="1"/>
  <c r="K1899" i="1"/>
  <c r="R3366" i="5" s="1"/>
  <c r="J1899" i="1"/>
  <c r="J3366" i="5" s="1"/>
  <c r="S2252" i="5"/>
  <c r="O1898" i="1"/>
  <c r="O2252" i="5" s="1"/>
  <c r="N1898" i="1"/>
  <c r="N2252" i="5" s="1"/>
  <c r="M1898" i="1"/>
  <c r="M2252" i="5" s="1"/>
  <c r="K1898" i="1"/>
  <c r="P1898" i="1" s="1" a="1"/>
  <c r="P1898" i="1" s="1"/>
  <c r="P2252" i="5" s="1"/>
  <c r="J1898" i="1"/>
  <c r="J2252" i="5" s="1"/>
  <c r="S1842" i="5"/>
  <c r="O1897" i="1"/>
  <c r="O1842" i="5" s="1"/>
  <c r="N1897" i="1"/>
  <c r="N1842" i="5" s="1"/>
  <c r="M1897" i="1"/>
  <c r="M1842" i="5" s="1"/>
  <c r="K1897" i="1"/>
  <c r="K1842" i="5" s="1"/>
  <c r="J1897" i="1"/>
  <c r="J1842" i="5" s="1"/>
  <c r="S4193" i="5"/>
  <c r="O1896" i="1"/>
  <c r="O4193" i="5" s="1"/>
  <c r="N1896" i="1"/>
  <c r="N4193" i="5" s="1"/>
  <c r="M1896" i="1"/>
  <c r="M4193" i="5" s="1"/>
  <c r="K1896" i="1"/>
  <c r="J1896" i="1"/>
  <c r="J4193" i="5" s="1"/>
  <c r="S4192" i="5"/>
  <c r="O1895" i="1"/>
  <c r="O4192" i="5" s="1"/>
  <c r="N1895" i="1"/>
  <c r="N4192" i="5" s="1"/>
  <c r="M1895" i="1"/>
  <c r="M4192" i="5" s="1"/>
  <c r="K1895" i="1"/>
  <c r="J1895" i="1"/>
  <c r="J4192" i="5" s="1"/>
  <c r="S3870" i="5"/>
  <c r="O1894" i="1"/>
  <c r="O3870" i="5" s="1"/>
  <c r="N1894" i="1"/>
  <c r="N3870" i="5" s="1"/>
  <c r="M1894" i="1"/>
  <c r="M3870" i="5" s="1"/>
  <c r="K1894" i="1"/>
  <c r="J1894" i="1"/>
  <c r="J3870" i="5" s="1"/>
  <c r="S3869" i="5"/>
  <c r="O1893" i="1"/>
  <c r="O3869" i="5" s="1"/>
  <c r="N1893" i="1"/>
  <c r="N3869" i="5" s="1"/>
  <c r="M1893" i="1"/>
  <c r="M3869" i="5" s="1"/>
  <c r="K1893" i="1"/>
  <c r="K3869" i="5" s="1"/>
  <c r="J1893" i="1"/>
  <c r="J3869" i="5" s="1"/>
  <c r="S3564" i="5"/>
  <c r="O1892" i="1"/>
  <c r="O3564" i="5" s="1"/>
  <c r="N1892" i="1"/>
  <c r="N3564" i="5" s="1"/>
  <c r="M1892" i="1"/>
  <c r="M3564" i="5" s="1"/>
  <c r="K1892" i="1"/>
  <c r="J1892" i="1"/>
  <c r="J3564" i="5" s="1"/>
  <c r="S3552" i="5"/>
  <c r="O1891" i="1"/>
  <c r="O3552" i="5" s="1"/>
  <c r="N1891" i="1"/>
  <c r="N3552" i="5" s="1"/>
  <c r="M1891" i="1"/>
  <c r="M3552" i="5" s="1"/>
  <c r="K1891" i="1"/>
  <c r="K3552" i="5" s="1"/>
  <c r="J1891" i="1"/>
  <c r="J3552" i="5" s="1"/>
  <c r="S1862" i="5"/>
  <c r="O1890" i="1"/>
  <c r="O1862" i="5" s="1"/>
  <c r="N1890" i="1"/>
  <c r="N1862" i="5" s="1"/>
  <c r="M1890" i="1"/>
  <c r="M1862" i="5" s="1"/>
  <c r="K1890" i="1"/>
  <c r="J1890" i="1"/>
  <c r="J1862" i="5" s="1"/>
  <c r="S1861" i="5"/>
  <c r="O1889" i="1"/>
  <c r="O1861" i="5" s="1"/>
  <c r="N1889" i="1"/>
  <c r="N1861" i="5" s="1"/>
  <c r="M1889" i="1"/>
  <c r="M1861" i="5" s="1"/>
  <c r="K1889" i="1"/>
  <c r="J1889" i="1"/>
  <c r="J1861" i="5" s="1"/>
  <c r="S1284" i="5"/>
  <c r="O1888" i="1"/>
  <c r="O1284" i="5" s="1"/>
  <c r="N1888" i="1"/>
  <c r="N1284" i="5" s="1"/>
  <c r="M1888" i="1"/>
  <c r="M1284" i="5" s="1"/>
  <c r="K1888" i="1"/>
  <c r="J1888" i="1"/>
  <c r="J1284" i="5" s="1"/>
  <c r="S1261" i="5"/>
  <c r="O1887" i="1"/>
  <c r="O1261" i="5" s="1"/>
  <c r="N1887" i="1"/>
  <c r="N1261" i="5" s="1"/>
  <c r="M1887" i="1"/>
  <c r="M1261" i="5" s="1"/>
  <c r="K1887" i="1"/>
  <c r="K1261" i="5" s="1"/>
  <c r="J1887" i="1"/>
  <c r="J1261" i="5" s="1"/>
  <c r="S1160" i="5"/>
  <c r="O1886" i="1"/>
  <c r="O1160" i="5" s="1"/>
  <c r="N1886" i="1"/>
  <c r="N1160" i="5" s="1"/>
  <c r="M1886" i="1"/>
  <c r="M1160" i="5" s="1"/>
  <c r="K1886" i="1"/>
  <c r="P1886" i="1" s="1" a="1"/>
  <c r="P1886" i="1" s="1"/>
  <c r="P1160" i="5" s="1"/>
  <c r="J1886" i="1"/>
  <c r="J1160" i="5" s="1"/>
  <c r="S1138" i="5"/>
  <c r="O1885" i="1"/>
  <c r="O1138" i="5" s="1"/>
  <c r="N1885" i="1"/>
  <c r="N1138" i="5" s="1"/>
  <c r="M1885" i="1"/>
  <c r="M1138" i="5" s="1"/>
  <c r="K1885" i="1"/>
  <c r="J1885" i="1"/>
  <c r="J1138" i="5" s="1"/>
  <c r="S1137" i="5"/>
  <c r="O1884" i="1"/>
  <c r="O1137" i="5" s="1"/>
  <c r="N1884" i="1"/>
  <c r="N1137" i="5" s="1"/>
  <c r="M1884" i="1"/>
  <c r="M1137" i="5" s="1"/>
  <c r="K1884" i="1"/>
  <c r="R1137" i="5" s="1"/>
  <c r="J1884" i="1"/>
  <c r="J1137" i="5" s="1"/>
  <c r="S701" i="5"/>
  <c r="O1883" i="1"/>
  <c r="O701" i="5" s="1"/>
  <c r="N1883" i="1"/>
  <c r="N701" i="5" s="1"/>
  <c r="M1883" i="1"/>
  <c r="M701" i="5" s="1"/>
  <c r="K1883" i="1"/>
  <c r="J1883" i="1"/>
  <c r="J701" i="5" s="1"/>
  <c r="S700" i="5"/>
  <c r="O1882" i="1"/>
  <c r="O700" i="5" s="1"/>
  <c r="N1882" i="1"/>
  <c r="N700" i="5" s="1"/>
  <c r="M1882" i="1"/>
  <c r="M700" i="5" s="1"/>
  <c r="K1882" i="1"/>
  <c r="P1882" i="1" s="1" a="1"/>
  <c r="P1882" i="1" s="1"/>
  <c r="P700" i="5" s="1"/>
  <c r="J1882" i="1"/>
  <c r="J700" i="5" s="1"/>
  <c r="S1382" i="5"/>
  <c r="O1881" i="1"/>
  <c r="O1382" i="5" s="1"/>
  <c r="N1881" i="1"/>
  <c r="N1382" i="5" s="1"/>
  <c r="M1881" i="1"/>
  <c r="M1382" i="5" s="1"/>
  <c r="K1881" i="1"/>
  <c r="K1382" i="5" s="1"/>
  <c r="J1881" i="1"/>
  <c r="J1382" i="5" s="1"/>
  <c r="S2324" i="5"/>
  <c r="O1880" i="1"/>
  <c r="O2324" i="5" s="1"/>
  <c r="N1880" i="1"/>
  <c r="N2324" i="5" s="1"/>
  <c r="M1880" i="1"/>
  <c r="M2324" i="5" s="1"/>
  <c r="K1880" i="1"/>
  <c r="J1880" i="1"/>
  <c r="J2324" i="5" s="1"/>
  <c r="S607" i="5"/>
  <c r="O1879" i="1"/>
  <c r="O607" i="5" s="1"/>
  <c r="N1879" i="1"/>
  <c r="N607" i="5" s="1"/>
  <c r="M1879" i="1"/>
  <c r="M607" i="5" s="1"/>
  <c r="K1879" i="1"/>
  <c r="K607" i="5" s="1"/>
  <c r="J1879" i="1"/>
  <c r="J607" i="5" s="1"/>
  <c r="S2642" i="5"/>
  <c r="O1878" i="1"/>
  <c r="O2642" i="5" s="1"/>
  <c r="N1878" i="1"/>
  <c r="N2642" i="5" s="1"/>
  <c r="M1878" i="1"/>
  <c r="M2642" i="5" s="1"/>
  <c r="K1878" i="1"/>
  <c r="J1878" i="1"/>
  <c r="J2642" i="5" s="1"/>
  <c r="S2641" i="5"/>
  <c r="O1877" i="1"/>
  <c r="O2641" i="5" s="1"/>
  <c r="N1877" i="1"/>
  <c r="N2641" i="5" s="1"/>
  <c r="M1877" i="1"/>
  <c r="M2641" i="5" s="1"/>
  <c r="K1877" i="1"/>
  <c r="K2641" i="5" s="1"/>
  <c r="J1877" i="1"/>
  <c r="J2641" i="5" s="1"/>
  <c r="S3285" i="5"/>
  <c r="O1876" i="1"/>
  <c r="O3285" i="5" s="1"/>
  <c r="N1876" i="1"/>
  <c r="N3285" i="5" s="1"/>
  <c r="M1876" i="1"/>
  <c r="M3285" i="5" s="1"/>
  <c r="K1876" i="1"/>
  <c r="J1876" i="1"/>
  <c r="J3285" i="5" s="1"/>
  <c r="S844" i="5"/>
  <c r="O1875" i="1"/>
  <c r="O844" i="5" s="1"/>
  <c r="N1875" i="1"/>
  <c r="N844" i="5" s="1"/>
  <c r="M1875" i="1"/>
  <c r="M844" i="5" s="1"/>
  <c r="K1875" i="1"/>
  <c r="K844" i="5" s="1"/>
  <c r="J1875" i="1"/>
  <c r="J844" i="5" s="1"/>
  <c r="S3144" i="5"/>
  <c r="O1874" i="1"/>
  <c r="O3144" i="5" s="1"/>
  <c r="N1874" i="1"/>
  <c r="N3144" i="5" s="1"/>
  <c r="M1874" i="1"/>
  <c r="M3144" i="5" s="1"/>
  <c r="K1874" i="1"/>
  <c r="J1874" i="1"/>
  <c r="J3144" i="5" s="1"/>
  <c r="S3239" i="5"/>
  <c r="O1873" i="1"/>
  <c r="O3239" i="5" s="1"/>
  <c r="N1873" i="1"/>
  <c r="N3239" i="5" s="1"/>
  <c r="M1873" i="1"/>
  <c r="M3239" i="5" s="1"/>
  <c r="K1873" i="1"/>
  <c r="K3239" i="5" s="1"/>
  <c r="J1873" i="1"/>
  <c r="J3239" i="5" s="1"/>
  <c r="S3238" i="5"/>
  <c r="O1872" i="1"/>
  <c r="O3238" i="5" s="1"/>
  <c r="N1872" i="1"/>
  <c r="N3238" i="5" s="1"/>
  <c r="M1872" i="1"/>
  <c r="M3238" i="5" s="1"/>
  <c r="K1872" i="1"/>
  <c r="J1872" i="1"/>
  <c r="J3238" i="5" s="1"/>
  <c r="S2583" i="5"/>
  <c r="O1871" i="1"/>
  <c r="O2583" i="5" s="1"/>
  <c r="N1871" i="1"/>
  <c r="N2583" i="5" s="1"/>
  <c r="M1871" i="1"/>
  <c r="M2583" i="5" s="1"/>
  <c r="K1871" i="1"/>
  <c r="K2583" i="5" s="1"/>
  <c r="J1871" i="1"/>
  <c r="J2583" i="5" s="1"/>
  <c r="S1854" i="5"/>
  <c r="O1870" i="1"/>
  <c r="O1854" i="5" s="1"/>
  <c r="N1870" i="1"/>
  <c r="N1854" i="5" s="1"/>
  <c r="M1870" i="1"/>
  <c r="M1854" i="5" s="1"/>
  <c r="K1870" i="1"/>
  <c r="J1870" i="1"/>
  <c r="J1854" i="5" s="1"/>
  <c r="S1853" i="5"/>
  <c r="O1869" i="1"/>
  <c r="O1853" i="5" s="1"/>
  <c r="N1869" i="1"/>
  <c r="N1853" i="5" s="1"/>
  <c r="M1869" i="1"/>
  <c r="M1853" i="5" s="1"/>
  <c r="K1869" i="1"/>
  <c r="K1853" i="5" s="1"/>
  <c r="J1869" i="1"/>
  <c r="J1853" i="5" s="1"/>
  <c r="S1455" i="5"/>
  <c r="O1868" i="1"/>
  <c r="O1455" i="5" s="1"/>
  <c r="N1868" i="1"/>
  <c r="N1455" i="5" s="1"/>
  <c r="M1868" i="1"/>
  <c r="M1455" i="5" s="1"/>
  <c r="K1868" i="1"/>
  <c r="R1455" i="5" s="1"/>
  <c r="J1868" i="1"/>
  <c r="J1455" i="5" s="1"/>
  <c r="S2964" i="5"/>
  <c r="O1867" i="1"/>
  <c r="O2964" i="5" s="1"/>
  <c r="N1867" i="1"/>
  <c r="N2964" i="5" s="1"/>
  <c r="M1867" i="1"/>
  <c r="M2964" i="5" s="1"/>
  <c r="K1867" i="1"/>
  <c r="K2964" i="5" s="1"/>
  <c r="J1867" i="1"/>
  <c r="J2964" i="5" s="1"/>
  <c r="S2963" i="5"/>
  <c r="O1866" i="1"/>
  <c r="O2963" i="5" s="1"/>
  <c r="N1866" i="1"/>
  <c r="N2963" i="5" s="1"/>
  <c r="M1866" i="1"/>
  <c r="M2963" i="5" s="1"/>
  <c r="K1866" i="1"/>
  <c r="J1866" i="1"/>
  <c r="J2963" i="5" s="1"/>
  <c r="S1190" i="5"/>
  <c r="O1865" i="1"/>
  <c r="O1190" i="5" s="1"/>
  <c r="N1865" i="1"/>
  <c r="N1190" i="5" s="1"/>
  <c r="M1865" i="1"/>
  <c r="M1190" i="5" s="1"/>
  <c r="K1865" i="1"/>
  <c r="K1190" i="5" s="1"/>
  <c r="J1865" i="1"/>
  <c r="J1190" i="5" s="1"/>
  <c r="S3946" i="5"/>
  <c r="O1864" i="1"/>
  <c r="O3946" i="5" s="1"/>
  <c r="N1864" i="1"/>
  <c r="N3946" i="5" s="1"/>
  <c r="M1864" i="1"/>
  <c r="M3946" i="5" s="1"/>
  <c r="K1864" i="1"/>
  <c r="J1864" i="1"/>
  <c r="J3946" i="5" s="1"/>
  <c r="S1669" i="5"/>
  <c r="O1863" i="1"/>
  <c r="O1669" i="5" s="1"/>
  <c r="N1863" i="1"/>
  <c r="N1669" i="5" s="1"/>
  <c r="M1863" i="1"/>
  <c r="M1669" i="5" s="1"/>
  <c r="K1863" i="1"/>
  <c r="K1669" i="5" s="1"/>
  <c r="J1863" i="1"/>
  <c r="J1669" i="5" s="1"/>
  <c r="S1668" i="5"/>
  <c r="O1862" i="1"/>
  <c r="O1668" i="5" s="1"/>
  <c r="N1862" i="1"/>
  <c r="N1668" i="5" s="1"/>
  <c r="M1862" i="1"/>
  <c r="M1668" i="5" s="1"/>
  <c r="K1862" i="1"/>
  <c r="J1862" i="1"/>
  <c r="J1668" i="5" s="1"/>
  <c r="S1644" i="5"/>
  <c r="O1861" i="1"/>
  <c r="O1644" i="5" s="1"/>
  <c r="N1861" i="1"/>
  <c r="N1644" i="5" s="1"/>
  <c r="M1861" i="1"/>
  <c r="M1644" i="5" s="1"/>
  <c r="K1861" i="1"/>
  <c r="K1644" i="5" s="1"/>
  <c r="J1861" i="1"/>
  <c r="J1644" i="5" s="1"/>
  <c r="S1189" i="5"/>
  <c r="O1860" i="1"/>
  <c r="O1189" i="5" s="1"/>
  <c r="N1860" i="1"/>
  <c r="N1189" i="5" s="1"/>
  <c r="M1860" i="1"/>
  <c r="M1189" i="5" s="1"/>
  <c r="K1860" i="1"/>
  <c r="J1860" i="1"/>
  <c r="J1189" i="5" s="1"/>
  <c r="S3868" i="5"/>
  <c r="O1859" i="1"/>
  <c r="O3868" i="5" s="1"/>
  <c r="N1859" i="1"/>
  <c r="N3868" i="5" s="1"/>
  <c r="M1859" i="1"/>
  <c r="M3868" i="5" s="1"/>
  <c r="K1859" i="1"/>
  <c r="K3868" i="5" s="1"/>
  <c r="J1859" i="1"/>
  <c r="J3868" i="5" s="1"/>
  <c r="S3105" i="5"/>
  <c r="O1858" i="1"/>
  <c r="O3105" i="5" s="1"/>
  <c r="N1858" i="1"/>
  <c r="N3105" i="5" s="1"/>
  <c r="M1858" i="1"/>
  <c r="M3105" i="5" s="1"/>
  <c r="K1858" i="1"/>
  <c r="J1858" i="1"/>
  <c r="J3105" i="5" s="1"/>
  <c r="S3104" i="5"/>
  <c r="O1857" i="1"/>
  <c r="O3104" i="5" s="1"/>
  <c r="N1857" i="1"/>
  <c r="N3104" i="5" s="1"/>
  <c r="M1857" i="1"/>
  <c r="M3104" i="5" s="1"/>
  <c r="K1857" i="1"/>
  <c r="K3104" i="5" s="1"/>
  <c r="J1857" i="1"/>
  <c r="J3104" i="5" s="1"/>
  <c r="S2915" i="5"/>
  <c r="O1856" i="1"/>
  <c r="O2915" i="5" s="1"/>
  <c r="N1856" i="1"/>
  <c r="N2915" i="5" s="1"/>
  <c r="M1856" i="1"/>
  <c r="M2915" i="5" s="1"/>
  <c r="K1856" i="1"/>
  <c r="J1856" i="1"/>
  <c r="J2915" i="5" s="1"/>
  <c r="S2914" i="5"/>
  <c r="O1855" i="1"/>
  <c r="O2914" i="5" s="1"/>
  <c r="N1855" i="1"/>
  <c r="N2914" i="5" s="1"/>
  <c r="M1855" i="1"/>
  <c r="M2914" i="5" s="1"/>
  <c r="K1855" i="1"/>
  <c r="K2914" i="5" s="1"/>
  <c r="J1855" i="1"/>
  <c r="J2914" i="5" s="1"/>
  <c r="S2895" i="5"/>
  <c r="O1854" i="1"/>
  <c r="O2895" i="5" s="1"/>
  <c r="N1854" i="1"/>
  <c r="N2895" i="5" s="1"/>
  <c r="M1854" i="1"/>
  <c r="M2895" i="5" s="1"/>
  <c r="K1854" i="1"/>
  <c r="P1854" i="1" s="1" a="1"/>
  <c r="P1854" i="1" s="1"/>
  <c r="P2895" i="5" s="1"/>
  <c r="J1854" i="1"/>
  <c r="J2895" i="5" s="1"/>
  <c r="S2493" i="5"/>
  <c r="O1853" i="1"/>
  <c r="O2493" i="5" s="1"/>
  <c r="N1853" i="1"/>
  <c r="N2493" i="5" s="1"/>
  <c r="M1853" i="1"/>
  <c r="M2493" i="5" s="1"/>
  <c r="K1853" i="1"/>
  <c r="K2493" i="5" s="1"/>
  <c r="J1853" i="1"/>
  <c r="J2493" i="5" s="1"/>
  <c r="S983" i="5"/>
  <c r="O1852" i="1"/>
  <c r="O983" i="5" s="1"/>
  <c r="N1852" i="1"/>
  <c r="N983" i="5" s="1"/>
  <c r="M1852" i="1"/>
  <c r="M983" i="5" s="1"/>
  <c r="K1852" i="1"/>
  <c r="R983" i="5" s="1"/>
  <c r="J1852" i="1"/>
  <c r="J983" i="5" s="1"/>
  <c r="S294" i="5"/>
  <c r="O1851" i="1"/>
  <c r="O294" i="5" s="1"/>
  <c r="N1851" i="1"/>
  <c r="N294" i="5" s="1"/>
  <c r="M1851" i="1"/>
  <c r="M294" i="5" s="1"/>
  <c r="K1851" i="1"/>
  <c r="K294" i="5" s="1"/>
  <c r="J1851" i="1"/>
  <c r="J294" i="5" s="1"/>
  <c r="S293" i="5"/>
  <c r="O1850" i="1"/>
  <c r="O293" i="5" s="1"/>
  <c r="N1850" i="1"/>
  <c r="N293" i="5" s="1"/>
  <c r="M1850" i="1"/>
  <c r="M293" i="5" s="1"/>
  <c r="K1850" i="1"/>
  <c r="J1850" i="1"/>
  <c r="J293" i="5" s="1"/>
  <c r="S3072" i="5"/>
  <c r="O1849" i="1"/>
  <c r="O3072" i="5" s="1"/>
  <c r="N1849" i="1"/>
  <c r="N3072" i="5" s="1"/>
  <c r="M1849" i="1"/>
  <c r="M3072" i="5" s="1"/>
  <c r="K1849" i="1"/>
  <c r="K3072" i="5" s="1"/>
  <c r="J1849" i="1"/>
  <c r="J3072" i="5" s="1"/>
  <c r="S3071" i="5"/>
  <c r="O1848" i="1"/>
  <c r="O3071" i="5" s="1"/>
  <c r="N1848" i="1"/>
  <c r="N3071" i="5" s="1"/>
  <c r="M1848" i="1"/>
  <c r="M3071" i="5" s="1"/>
  <c r="K1848" i="1"/>
  <c r="J1848" i="1"/>
  <c r="J3071" i="5" s="1"/>
  <c r="S2937" i="5"/>
  <c r="O1847" i="1"/>
  <c r="O2937" i="5" s="1"/>
  <c r="N1847" i="1"/>
  <c r="N2937" i="5" s="1"/>
  <c r="M1847" i="1"/>
  <c r="M2937" i="5" s="1"/>
  <c r="K1847" i="1"/>
  <c r="K2937" i="5" s="1"/>
  <c r="J1847" i="1"/>
  <c r="J2937" i="5" s="1"/>
  <c r="S2936" i="5"/>
  <c r="O1846" i="1"/>
  <c r="O2936" i="5" s="1"/>
  <c r="N1846" i="1"/>
  <c r="N2936" i="5" s="1"/>
  <c r="M1846" i="1"/>
  <c r="M2936" i="5" s="1"/>
  <c r="K1846" i="1"/>
  <c r="J1846" i="1"/>
  <c r="J2936" i="5" s="1"/>
  <c r="S2582" i="5"/>
  <c r="O1845" i="1"/>
  <c r="O2582" i="5" s="1"/>
  <c r="N1845" i="1"/>
  <c r="N2582" i="5" s="1"/>
  <c r="M1845" i="1"/>
  <c r="M2582" i="5" s="1"/>
  <c r="K1845" i="1"/>
  <c r="K2582" i="5" s="1"/>
  <c r="J1845" i="1"/>
  <c r="J2582" i="5" s="1"/>
  <c r="S4164" i="5"/>
  <c r="O1844" i="1"/>
  <c r="O4164" i="5" s="1"/>
  <c r="N1844" i="1"/>
  <c r="N4164" i="5" s="1"/>
  <c r="M1844" i="1"/>
  <c r="M4164" i="5" s="1"/>
  <c r="K1844" i="1"/>
  <c r="J1844" i="1"/>
  <c r="J4164" i="5" s="1"/>
  <c r="S4163" i="5"/>
  <c r="O1843" i="1"/>
  <c r="O4163" i="5" s="1"/>
  <c r="N1843" i="1"/>
  <c r="N4163" i="5" s="1"/>
  <c r="M1843" i="1"/>
  <c r="M4163" i="5" s="1"/>
  <c r="K1843" i="1"/>
  <c r="K4163" i="5" s="1"/>
  <c r="J1843" i="1"/>
  <c r="J4163" i="5" s="1"/>
  <c r="S3718" i="5"/>
  <c r="O1842" i="1"/>
  <c r="O3718" i="5" s="1"/>
  <c r="N1842" i="1"/>
  <c r="N3718" i="5" s="1"/>
  <c r="M1842" i="1"/>
  <c r="M3718" i="5" s="1"/>
  <c r="K1842" i="1"/>
  <c r="J1842" i="1"/>
  <c r="J3718" i="5" s="1"/>
  <c r="S3717" i="5"/>
  <c r="O1841" i="1"/>
  <c r="O3717" i="5" s="1"/>
  <c r="N1841" i="1"/>
  <c r="N3717" i="5" s="1"/>
  <c r="M1841" i="1"/>
  <c r="M3717" i="5" s="1"/>
  <c r="K1841" i="1"/>
  <c r="K3717" i="5" s="1"/>
  <c r="J1841" i="1"/>
  <c r="J3717" i="5" s="1"/>
  <c r="S3214" i="5"/>
  <c r="O1840" i="1"/>
  <c r="O3214" i="5" s="1"/>
  <c r="N1840" i="1"/>
  <c r="N3214" i="5" s="1"/>
  <c r="M1840" i="1"/>
  <c r="M3214" i="5" s="1"/>
  <c r="K1840" i="1"/>
  <c r="J1840" i="1"/>
  <c r="J3214" i="5" s="1"/>
  <c r="S3213" i="5"/>
  <c r="O1839" i="1"/>
  <c r="O3213" i="5" s="1"/>
  <c r="N1839" i="1"/>
  <c r="N3213" i="5" s="1"/>
  <c r="M1839" i="1"/>
  <c r="M3213" i="5" s="1"/>
  <c r="K1839" i="1"/>
  <c r="K3213" i="5" s="1"/>
  <c r="J1839" i="1"/>
  <c r="J3213" i="5" s="1"/>
  <c r="S2581" i="5"/>
  <c r="O1838" i="1"/>
  <c r="O2581" i="5" s="1"/>
  <c r="N1838" i="1"/>
  <c r="N2581" i="5" s="1"/>
  <c r="M1838" i="1"/>
  <c r="M2581" i="5" s="1"/>
  <c r="K1838" i="1"/>
  <c r="J1838" i="1"/>
  <c r="J2581" i="5" s="1"/>
  <c r="S2580" i="5"/>
  <c r="O1837" i="1"/>
  <c r="O2580" i="5" s="1"/>
  <c r="N1837" i="1"/>
  <c r="N2580" i="5" s="1"/>
  <c r="M1837" i="1"/>
  <c r="M2580" i="5" s="1"/>
  <c r="K1837" i="1"/>
  <c r="K2580" i="5" s="1"/>
  <c r="J1837" i="1"/>
  <c r="J2580" i="5" s="1"/>
  <c r="S2579" i="5"/>
  <c r="O1836" i="1"/>
  <c r="O2579" i="5" s="1"/>
  <c r="N1836" i="1"/>
  <c r="N2579" i="5" s="1"/>
  <c r="M1836" i="1"/>
  <c r="M2579" i="5" s="1"/>
  <c r="K1836" i="1"/>
  <c r="R2579" i="5" s="1"/>
  <c r="J1836" i="1"/>
  <c r="J2579" i="5" s="1"/>
  <c r="S2578" i="5"/>
  <c r="O1835" i="1"/>
  <c r="O2578" i="5" s="1"/>
  <c r="N1835" i="1"/>
  <c r="N2578" i="5" s="1"/>
  <c r="M1835" i="1"/>
  <c r="M2578" i="5" s="1"/>
  <c r="K1835" i="1"/>
  <c r="K2578" i="5" s="1"/>
  <c r="J1835" i="1"/>
  <c r="J2578" i="5" s="1"/>
  <c r="S2577" i="5"/>
  <c r="O1834" i="1"/>
  <c r="O2577" i="5" s="1"/>
  <c r="N1834" i="1"/>
  <c r="N2577" i="5" s="1"/>
  <c r="M1834" i="1"/>
  <c r="M2577" i="5" s="1"/>
  <c r="K1834" i="1"/>
  <c r="P1834" i="1" s="1" a="1"/>
  <c r="P1834" i="1" s="1"/>
  <c r="P2577" i="5" s="1"/>
  <c r="J1834" i="1"/>
  <c r="J2577" i="5" s="1"/>
  <c r="S2576" i="5"/>
  <c r="O1833" i="1"/>
  <c r="O2576" i="5" s="1"/>
  <c r="N1833" i="1"/>
  <c r="N2576" i="5" s="1"/>
  <c r="M1833" i="1"/>
  <c r="M2576" i="5" s="1"/>
  <c r="K1833" i="1"/>
  <c r="K2576" i="5" s="1"/>
  <c r="J1833" i="1"/>
  <c r="J2576" i="5" s="1"/>
  <c r="S2575" i="5"/>
  <c r="O1832" i="1"/>
  <c r="O2575" i="5" s="1"/>
  <c r="N1832" i="1"/>
  <c r="N2575" i="5" s="1"/>
  <c r="M1832" i="1"/>
  <c r="M2575" i="5" s="1"/>
  <c r="K1832" i="1"/>
  <c r="J1832" i="1"/>
  <c r="J2575" i="5" s="1"/>
  <c r="S2527" i="5"/>
  <c r="O1831" i="1"/>
  <c r="O2527" i="5" s="1"/>
  <c r="N1831" i="1"/>
  <c r="N2527" i="5" s="1"/>
  <c r="M1831" i="1"/>
  <c r="M2527" i="5" s="1"/>
  <c r="K1831" i="1"/>
  <c r="J1831" i="1"/>
  <c r="J2527" i="5" s="1"/>
  <c r="S2323" i="5"/>
  <c r="O1830" i="1"/>
  <c r="O2323" i="5" s="1"/>
  <c r="N1830" i="1"/>
  <c r="N2323" i="5" s="1"/>
  <c r="M1830" i="1"/>
  <c r="M2323" i="5" s="1"/>
  <c r="K1830" i="1"/>
  <c r="J1830" i="1"/>
  <c r="J2323" i="5" s="1"/>
  <c r="S1772" i="5"/>
  <c r="O1829" i="1"/>
  <c r="O1772" i="5" s="1"/>
  <c r="N1829" i="1"/>
  <c r="N1772" i="5" s="1"/>
  <c r="M1829" i="1"/>
  <c r="M1772" i="5" s="1"/>
  <c r="K1829" i="1"/>
  <c r="K1772" i="5" s="1"/>
  <c r="J1829" i="1"/>
  <c r="J1772" i="5" s="1"/>
  <c r="S1667" i="5"/>
  <c r="O1828" i="1"/>
  <c r="O1667" i="5" s="1"/>
  <c r="N1828" i="1"/>
  <c r="N1667" i="5" s="1"/>
  <c r="M1828" i="1"/>
  <c r="M1667" i="5" s="1"/>
  <c r="K1828" i="1"/>
  <c r="J1828" i="1"/>
  <c r="J1667" i="5" s="1"/>
  <c r="S3133" i="5"/>
  <c r="O1827" i="1"/>
  <c r="O3133" i="5" s="1"/>
  <c r="N1827" i="1"/>
  <c r="N3133" i="5" s="1"/>
  <c r="M1827" i="1"/>
  <c r="M3133" i="5" s="1"/>
  <c r="K1827" i="1"/>
  <c r="K3133" i="5" s="1"/>
  <c r="J1827" i="1"/>
  <c r="J3133" i="5" s="1"/>
  <c r="S457" i="5"/>
  <c r="O1826" i="1"/>
  <c r="O457" i="5" s="1"/>
  <c r="N1826" i="1"/>
  <c r="N457" i="5" s="1"/>
  <c r="M1826" i="1"/>
  <c r="M457" i="5" s="1"/>
  <c r="K1826" i="1"/>
  <c r="J1826" i="1"/>
  <c r="J457" i="5" s="1"/>
  <c r="S2469" i="5"/>
  <c r="O1825" i="1"/>
  <c r="O2469" i="5" s="1"/>
  <c r="N1825" i="1"/>
  <c r="N2469" i="5" s="1"/>
  <c r="M1825" i="1"/>
  <c r="M2469" i="5" s="1"/>
  <c r="K1825" i="1"/>
  <c r="K2469" i="5" s="1"/>
  <c r="J1825" i="1"/>
  <c r="J2469" i="5" s="1"/>
  <c r="S2468" i="5"/>
  <c r="O1824" i="1"/>
  <c r="O2468" i="5" s="1"/>
  <c r="N1824" i="1"/>
  <c r="N2468" i="5" s="1"/>
  <c r="M1824" i="1"/>
  <c r="M2468" i="5" s="1"/>
  <c r="K1824" i="1"/>
  <c r="J1824" i="1"/>
  <c r="J2468" i="5" s="1"/>
  <c r="S2251" i="5"/>
  <c r="O1823" i="1"/>
  <c r="O2251" i="5" s="1"/>
  <c r="N1823" i="1"/>
  <c r="N2251" i="5" s="1"/>
  <c r="M1823" i="1"/>
  <c r="M2251" i="5" s="1"/>
  <c r="K1823" i="1"/>
  <c r="J1823" i="1"/>
  <c r="J2251" i="5" s="1"/>
  <c r="S2250" i="5"/>
  <c r="O1822" i="1"/>
  <c r="O2250" i="5" s="1"/>
  <c r="N1822" i="1"/>
  <c r="N2250" i="5" s="1"/>
  <c r="M1822" i="1"/>
  <c r="M2250" i="5" s="1"/>
  <c r="K1822" i="1"/>
  <c r="P1822" i="1" s="1" a="1"/>
  <c r="P1822" i="1" s="1"/>
  <c r="P2250" i="5" s="1"/>
  <c r="J1822" i="1"/>
  <c r="J2250" i="5" s="1"/>
  <c r="S985" i="5"/>
  <c r="O1821" i="1"/>
  <c r="O985" i="5" s="1"/>
  <c r="N1821" i="1"/>
  <c r="N985" i="5" s="1"/>
  <c r="M1821" i="1"/>
  <c r="M985" i="5" s="1"/>
  <c r="K1821" i="1"/>
  <c r="J1821" i="1"/>
  <c r="J985" i="5" s="1"/>
  <c r="S984" i="5"/>
  <c r="O1820" i="1"/>
  <c r="O984" i="5" s="1"/>
  <c r="N1820" i="1"/>
  <c r="N984" i="5" s="1"/>
  <c r="M1820" i="1"/>
  <c r="M984" i="5" s="1"/>
  <c r="K1820" i="1"/>
  <c r="R984" i="5" s="1"/>
  <c r="J1820" i="1"/>
  <c r="J984" i="5" s="1"/>
  <c r="S760" i="5"/>
  <c r="O1819" i="1"/>
  <c r="O760" i="5" s="1"/>
  <c r="N1819" i="1"/>
  <c r="N760" i="5" s="1"/>
  <c r="M1819" i="1"/>
  <c r="M760" i="5" s="1"/>
  <c r="K1819" i="1"/>
  <c r="J1819" i="1"/>
  <c r="J760" i="5" s="1"/>
  <c r="S759" i="5"/>
  <c r="O1818" i="1"/>
  <c r="O759" i="5" s="1"/>
  <c r="N1818" i="1"/>
  <c r="N759" i="5" s="1"/>
  <c r="M1818" i="1"/>
  <c r="M759" i="5" s="1"/>
  <c r="K1818" i="1"/>
  <c r="P1818" i="1" s="1" a="1"/>
  <c r="P1818" i="1" s="1"/>
  <c r="P759" i="5" s="1"/>
  <c r="J1818" i="1"/>
  <c r="J759" i="5" s="1"/>
  <c r="S3103" i="5"/>
  <c r="O1817" i="1"/>
  <c r="O3103" i="5" s="1"/>
  <c r="N1817" i="1"/>
  <c r="N3103" i="5" s="1"/>
  <c r="M1817" i="1"/>
  <c r="M3103" i="5" s="1"/>
  <c r="K1817" i="1"/>
  <c r="K3103" i="5" s="1"/>
  <c r="J1817" i="1"/>
  <c r="J3103" i="5" s="1"/>
  <c r="S3102" i="5"/>
  <c r="O1816" i="1"/>
  <c r="O3102" i="5" s="1"/>
  <c r="N1816" i="1"/>
  <c r="N3102" i="5" s="1"/>
  <c r="M1816" i="1"/>
  <c r="M3102" i="5" s="1"/>
  <c r="K1816" i="1"/>
  <c r="J1816" i="1"/>
  <c r="J3102" i="5" s="1"/>
  <c r="S323" i="5"/>
  <c r="O1815" i="1"/>
  <c r="O323" i="5" s="1"/>
  <c r="N1815" i="1"/>
  <c r="N323" i="5" s="1"/>
  <c r="M1815" i="1"/>
  <c r="M323" i="5" s="1"/>
  <c r="K1815" i="1"/>
  <c r="K323" i="5" s="1"/>
  <c r="J1815" i="1"/>
  <c r="J323" i="5" s="1"/>
  <c r="S2976" i="5"/>
  <c r="O1814" i="1"/>
  <c r="O2976" i="5" s="1"/>
  <c r="N1814" i="1"/>
  <c r="N2976" i="5" s="1"/>
  <c r="M1814" i="1"/>
  <c r="M2976" i="5" s="1"/>
  <c r="K1814" i="1"/>
  <c r="J1814" i="1"/>
  <c r="J2976" i="5" s="1"/>
  <c r="S3212" i="5"/>
  <c r="O1813" i="1"/>
  <c r="O3212" i="5" s="1"/>
  <c r="N1813" i="1"/>
  <c r="N3212" i="5" s="1"/>
  <c r="M1813" i="1"/>
  <c r="M3212" i="5" s="1"/>
  <c r="K1813" i="1"/>
  <c r="K3212" i="5" s="1"/>
  <c r="J1813" i="1"/>
  <c r="J3212" i="5" s="1"/>
  <c r="S1905" i="5"/>
  <c r="O1812" i="1"/>
  <c r="O1905" i="5" s="1"/>
  <c r="N1812" i="1"/>
  <c r="N1905" i="5" s="1"/>
  <c r="M1812" i="1"/>
  <c r="M1905" i="5" s="1"/>
  <c r="K1812" i="1"/>
  <c r="J1812" i="1"/>
  <c r="J1905" i="5" s="1"/>
  <c r="S349" i="5"/>
  <c r="O1811" i="1"/>
  <c r="O349" i="5" s="1"/>
  <c r="N1811" i="1"/>
  <c r="N349" i="5" s="1"/>
  <c r="M1811" i="1"/>
  <c r="M349" i="5" s="1"/>
  <c r="K1811" i="1"/>
  <c r="K349" i="5" s="1"/>
  <c r="J1811" i="1"/>
  <c r="J349" i="5" s="1"/>
  <c r="S348" i="5"/>
  <c r="O1810" i="1"/>
  <c r="O348" i="5" s="1"/>
  <c r="N1810" i="1"/>
  <c r="N348" i="5" s="1"/>
  <c r="M1810" i="1"/>
  <c r="M348" i="5" s="1"/>
  <c r="K1810" i="1"/>
  <c r="J1810" i="1"/>
  <c r="J348" i="5" s="1"/>
  <c r="S4191" i="5"/>
  <c r="O1809" i="1"/>
  <c r="O4191" i="5" s="1"/>
  <c r="N1809" i="1"/>
  <c r="N4191" i="5" s="1"/>
  <c r="M1809" i="1"/>
  <c r="M4191" i="5" s="1"/>
  <c r="K1809" i="1"/>
  <c r="K4191" i="5" s="1"/>
  <c r="J1809" i="1"/>
  <c r="J4191" i="5" s="1"/>
  <c r="S4190" i="5"/>
  <c r="O1808" i="1"/>
  <c r="O4190" i="5" s="1"/>
  <c r="N1808" i="1"/>
  <c r="N4190" i="5" s="1"/>
  <c r="M1808" i="1"/>
  <c r="M4190" i="5" s="1"/>
  <c r="K1808" i="1"/>
  <c r="J1808" i="1"/>
  <c r="J4190" i="5" s="1"/>
  <c r="S3407" i="5"/>
  <c r="O1807" i="1"/>
  <c r="O3407" i="5" s="1"/>
  <c r="N1807" i="1"/>
  <c r="N3407" i="5" s="1"/>
  <c r="M1807" i="1"/>
  <c r="M3407" i="5" s="1"/>
  <c r="K1807" i="1"/>
  <c r="J1807" i="1"/>
  <c r="J3407" i="5" s="1"/>
  <c r="S3406" i="5"/>
  <c r="O1806" i="1"/>
  <c r="O3406" i="5" s="1"/>
  <c r="N1806" i="1"/>
  <c r="N3406" i="5" s="1"/>
  <c r="M1806" i="1"/>
  <c r="M3406" i="5" s="1"/>
  <c r="K1806" i="1"/>
  <c r="J1806" i="1"/>
  <c r="J3406" i="5" s="1"/>
  <c r="S2322" i="5"/>
  <c r="O1805" i="1"/>
  <c r="O2322" i="5" s="1"/>
  <c r="N1805" i="1"/>
  <c r="N2322" i="5" s="1"/>
  <c r="M1805" i="1"/>
  <c r="M2322" i="5" s="1"/>
  <c r="K1805" i="1"/>
  <c r="K2322" i="5" s="1"/>
  <c r="J1805" i="1"/>
  <c r="J2322" i="5" s="1"/>
  <c r="S1734" i="5"/>
  <c r="O1804" i="1"/>
  <c r="O1734" i="5" s="1"/>
  <c r="N1804" i="1"/>
  <c r="N1734" i="5" s="1"/>
  <c r="M1804" i="1"/>
  <c r="M1734" i="5" s="1"/>
  <c r="K1804" i="1"/>
  <c r="R1734" i="5" s="1"/>
  <c r="J1804" i="1"/>
  <c r="J1734" i="5" s="1"/>
  <c r="S1733" i="5"/>
  <c r="O1803" i="1"/>
  <c r="O1733" i="5" s="1"/>
  <c r="N1803" i="1"/>
  <c r="N1733" i="5" s="1"/>
  <c r="M1803" i="1"/>
  <c r="M1733" i="5" s="1"/>
  <c r="K1803" i="1"/>
  <c r="K1733" i="5" s="1"/>
  <c r="J1803" i="1"/>
  <c r="J1733" i="5" s="1"/>
  <c r="S661" i="5"/>
  <c r="O1802" i="1"/>
  <c r="O661" i="5" s="1"/>
  <c r="N1802" i="1"/>
  <c r="N661" i="5" s="1"/>
  <c r="M1802" i="1"/>
  <c r="M661" i="5" s="1"/>
  <c r="K1802" i="1"/>
  <c r="J1802" i="1"/>
  <c r="J661" i="5" s="1"/>
  <c r="S660" i="5"/>
  <c r="O1801" i="1"/>
  <c r="O660" i="5" s="1"/>
  <c r="N1801" i="1"/>
  <c r="N660" i="5" s="1"/>
  <c r="M1801" i="1"/>
  <c r="M660" i="5" s="1"/>
  <c r="K1801" i="1"/>
  <c r="K660" i="5" s="1"/>
  <c r="J1801" i="1"/>
  <c r="J660" i="5" s="1"/>
  <c r="S188" i="5"/>
  <c r="O1800" i="1"/>
  <c r="O188" i="5" s="1"/>
  <c r="N1800" i="1"/>
  <c r="N188" i="5" s="1"/>
  <c r="M1800" i="1"/>
  <c r="M188" i="5" s="1"/>
  <c r="K1800" i="1"/>
  <c r="J1800" i="1"/>
  <c r="J188" i="5" s="1"/>
  <c r="S187" i="5"/>
  <c r="O1799" i="1"/>
  <c r="O187" i="5" s="1"/>
  <c r="N1799" i="1"/>
  <c r="N187" i="5" s="1"/>
  <c r="M1799" i="1"/>
  <c r="M187" i="5" s="1"/>
  <c r="K1799" i="1"/>
  <c r="K187" i="5" s="1"/>
  <c r="J1799" i="1"/>
  <c r="J187" i="5" s="1"/>
  <c r="S3033" i="5"/>
  <c r="O1798" i="1"/>
  <c r="O3033" i="5" s="1"/>
  <c r="N1798" i="1"/>
  <c r="N3033" i="5" s="1"/>
  <c r="M1798" i="1"/>
  <c r="M3033" i="5" s="1"/>
  <c r="K1798" i="1"/>
  <c r="J1798" i="1"/>
  <c r="J3033" i="5" s="1"/>
  <c r="S2762" i="5"/>
  <c r="O1797" i="1"/>
  <c r="O2762" i="5" s="1"/>
  <c r="N1797" i="1"/>
  <c r="N2762" i="5" s="1"/>
  <c r="M1797" i="1"/>
  <c r="M2762" i="5" s="1"/>
  <c r="K1797" i="1"/>
  <c r="K2762" i="5" s="1"/>
  <c r="J1797" i="1"/>
  <c r="J2762" i="5" s="1"/>
  <c r="S2794" i="5"/>
  <c r="O1796" i="1"/>
  <c r="O2794" i="5" s="1"/>
  <c r="N1796" i="1"/>
  <c r="N2794" i="5" s="1"/>
  <c r="M1796" i="1"/>
  <c r="M2794" i="5" s="1"/>
  <c r="K1796" i="1"/>
  <c r="J1796" i="1"/>
  <c r="J2794" i="5" s="1"/>
  <c r="S2394" i="5"/>
  <c r="O1795" i="1"/>
  <c r="O2394" i="5" s="1"/>
  <c r="N1795" i="1"/>
  <c r="N2394" i="5" s="1"/>
  <c r="M1795" i="1"/>
  <c r="M2394" i="5" s="1"/>
  <c r="K1795" i="1"/>
  <c r="K2394" i="5" s="1"/>
  <c r="J1795" i="1"/>
  <c r="J2394" i="5" s="1"/>
  <c r="S1295" i="5"/>
  <c r="O1794" i="1"/>
  <c r="O1295" i="5" s="1"/>
  <c r="N1794" i="1"/>
  <c r="N1295" i="5" s="1"/>
  <c r="M1794" i="1"/>
  <c r="M1295" i="5" s="1"/>
  <c r="K1794" i="1"/>
  <c r="J1794" i="1"/>
  <c r="J1295" i="5" s="1"/>
  <c r="S1168" i="5"/>
  <c r="O1793" i="1"/>
  <c r="O1168" i="5" s="1"/>
  <c r="N1793" i="1"/>
  <c r="N1168" i="5" s="1"/>
  <c r="M1793" i="1"/>
  <c r="M1168" i="5" s="1"/>
  <c r="K1793" i="1"/>
  <c r="K1168" i="5" s="1"/>
  <c r="J1793" i="1"/>
  <c r="J1168" i="5" s="1"/>
  <c r="S1167" i="5"/>
  <c r="O1792" i="1"/>
  <c r="O1167" i="5" s="1"/>
  <c r="N1792" i="1"/>
  <c r="N1167" i="5" s="1"/>
  <c r="M1792" i="1"/>
  <c r="M1167" i="5" s="1"/>
  <c r="K1792" i="1"/>
  <c r="J1792" i="1"/>
  <c r="J1167" i="5" s="1"/>
  <c r="S659" i="5"/>
  <c r="O1791" i="1"/>
  <c r="O659" i="5" s="1"/>
  <c r="N1791" i="1"/>
  <c r="N659" i="5" s="1"/>
  <c r="M1791" i="1"/>
  <c r="M659" i="5" s="1"/>
  <c r="K1791" i="1"/>
  <c r="K659" i="5" s="1"/>
  <c r="J1791" i="1"/>
  <c r="J659" i="5" s="1"/>
  <c r="S658" i="5"/>
  <c r="O1790" i="1"/>
  <c r="O658" i="5" s="1"/>
  <c r="N1790" i="1"/>
  <c r="N658" i="5" s="1"/>
  <c r="M1790" i="1"/>
  <c r="M658" i="5" s="1"/>
  <c r="K1790" i="1"/>
  <c r="P1790" i="1" s="1" a="1"/>
  <c r="P1790" i="1" s="1"/>
  <c r="P658" i="5" s="1"/>
  <c r="J1790" i="1"/>
  <c r="J658" i="5" s="1"/>
  <c r="S1553" i="5"/>
  <c r="O1789" i="1"/>
  <c r="O1553" i="5" s="1"/>
  <c r="N1789" i="1"/>
  <c r="N1553" i="5" s="1"/>
  <c r="M1789" i="1"/>
  <c r="M1553" i="5" s="1"/>
  <c r="K1789" i="1"/>
  <c r="K1553" i="5" s="1"/>
  <c r="J1789" i="1"/>
  <c r="J1553" i="5" s="1"/>
  <c r="S1552" i="5"/>
  <c r="O1788" i="1"/>
  <c r="O1552" i="5" s="1"/>
  <c r="N1788" i="1"/>
  <c r="N1552" i="5" s="1"/>
  <c r="M1788" i="1"/>
  <c r="M1552" i="5" s="1"/>
  <c r="K1788" i="1"/>
  <c r="R1552" i="5" s="1"/>
  <c r="J1788" i="1"/>
  <c r="J1552" i="5" s="1"/>
  <c r="S3504" i="5"/>
  <c r="O1787" i="1"/>
  <c r="O3504" i="5" s="1"/>
  <c r="N1787" i="1"/>
  <c r="N3504" i="5" s="1"/>
  <c r="M1787" i="1"/>
  <c r="M3504" i="5" s="1"/>
  <c r="K1787" i="1"/>
  <c r="K3504" i="5" s="1"/>
  <c r="J1787" i="1"/>
  <c r="J3504" i="5" s="1"/>
  <c r="S3503" i="5"/>
  <c r="O1786" i="1"/>
  <c r="O3503" i="5" s="1"/>
  <c r="N1786" i="1"/>
  <c r="N3503" i="5" s="1"/>
  <c r="M1786" i="1"/>
  <c r="M3503" i="5" s="1"/>
  <c r="K1786" i="1"/>
  <c r="J1786" i="1"/>
  <c r="J3503" i="5" s="1"/>
  <c r="S3472" i="5"/>
  <c r="O1785" i="1"/>
  <c r="O3472" i="5" s="1"/>
  <c r="N1785" i="1"/>
  <c r="N3472" i="5" s="1"/>
  <c r="M1785" i="1"/>
  <c r="M3472" i="5" s="1"/>
  <c r="K1785" i="1"/>
  <c r="K3472" i="5" s="1"/>
  <c r="J1785" i="1"/>
  <c r="J3472" i="5" s="1"/>
  <c r="S2749" i="5"/>
  <c r="O1784" i="1"/>
  <c r="O2749" i="5" s="1"/>
  <c r="N1784" i="1"/>
  <c r="N2749" i="5" s="1"/>
  <c r="M1784" i="1"/>
  <c r="M2749" i="5" s="1"/>
  <c r="K1784" i="1"/>
  <c r="J1784" i="1"/>
  <c r="J2749" i="5" s="1"/>
  <c r="S2748" i="5"/>
  <c r="O1783" i="1"/>
  <c r="O2748" i="5" s="1"/>
  <c r="N1783" i="1"/>
  <c r="N2748" i="5" s="1"/>
  <c r="M1783" i="1"/>
  <c r="M2748" i="5" s="1"/>
  <c r="K1783" i="1"/>
  <c r="K2748" i="5" s="1"/>
  <c r="J1783" i="1"/>
  <c r="J2748" i="5" s="1"/>
  <c r="S2623" i="5"/>
  <c r="O1782" i="1"/>
  <c r="O2623" i="5" s="1"/>
  <c r="N1782" i="1"/>
  <c r="N2623" i="5" s="1"/>
  <c r="M1782" i="1"/>
  <c r="M2623" i="5" s="1"/>
  <c r="K1782" i="1"/>
  <c r="J1782" i="1"/>
  <c r="J2623" i="5" s="1"/>
  <c r="S2492" i="5"/>
  <c r="O1781" i="1"/>
  <c r="O2492" i="5" s="1"/>
  <c r="N1781" i="1"/>
  <c r="N2492" i="5" s="1"/>
  <c r="M1781" i="1"/>
  <c r="M2492" i="5" s="1"/>
  <c r="K1781" i="1"/>
  <c r="K2492" i="5" s="1"/>
  <c r="J1781" i="1"/>
  <c r="J2492" i="5" s="1"/>
  <c r="S1133" i="5"/>
  <c r="O1780" i="1"/>
  <c r="O1133" i="5" s="1"/>
  <c r="N1780" i="1"/>
  <c r="N1133" i="5" s="1"/>
  <c r="M1780" i="1"/>
  <c r="M1133" i="5" s="1"/>
  <c r="K1780" i="1"/>
  <c r="J1780" i="1"/>
  <c r="J1133" i="5" s="1"/>
  <c r="S3032" i="5"/>
  <c r="O1779" i="1"/>
  <c r="O3032" i="5" s="1"/>
  <c r="N1779" i="1"/>
  <c r="N3032" i="5" s="1"/>
  <c r="M1779" i="1"/>
  <c r="M3032" i="5" s="1"/>
  <c r="K1779" i="1"/>
  <c r="J1779" i="1"/>
  <c r="J3032" i="5" s="1"/>
  <c r="S3053" i="5"/>
  <c r="O1778" i="1"/>
  <c r="O3053" i="5" s="1"/>
  <c r="N1778" i="1"/>
  <c r="N3053" i="5" s="1"/>
  <c r="M1778" i="1"/>
  <c r="M3053" i="5" s="1"/>
  <c r="K1778" i="1"/>
  <c r="J1778" i="1"/>
  <c r="J3053" i="5" s="1"/>
  <c r="S3052" i="5"/>
  <c r="O1777" i="1"/>
  <c r="O3052" i="5" s="1"/>
  <c r="N1777" i="1"/>
  <c r="N3052" i="5" s="1"/>
  <c r="M1777" i="1"/>
  <c r="M3052" i="5" s="1"/>
  <c r="K1777" i="1"/>
  <c r="K3052" i="5" s="1"/>
  <c r="J1777" i="1"/>
  <c r="J3052" i="5" s="1"/>
  <c r="S2994" i="5"/>
  <c r="O1776" i="1"/>
  <c r="O2994" i="5" s="1"/>
  <c r="N1776" i="1"/>
  <c r="N2994" i="5" s="1"/>
  <c r="M1776" i="1"/>
  <c r="M2994" i="5" s="1"/>
  <c r="K1776" i="1"/>
  <c r="J1776" i="1"/>
  <c r="J2994" i="5" s="1"/>
  <c r="S2993" i="5"/>
  <c r="O1775" i="1"/>
  <c r="O2993" i="5" s="1"/>
  <c r="N1775" i="1"/>
  <c r="N2993" i="5" s="1"/>
  <c r="M1775" i="1"/>
  <c r="M2993" i="5" s="1"/>
  <c r="K1775" i="1"/>
  <c r="K2993" i="5" s="1"/>
  <c r="J1775" i="1"/>
  <c r="J2993" i="5" s="1"/>
  <c r="S2463" i="5"/>
  <c r="O1774" i="1"/>
  <c r="O2463" i="5" s="1"/>
  <c r="N1774" i="1"/>
  <c r="N2463" i="5" s="1"/>
  <c r="M1774" i="1"/>
  <c r="M2463" i="5" s="1"/>
  <c r="K1774" i="1"/>
  <c r="J1774" i="1"/>
  <c r="J2463" i="5" s="1"/>
  <c r="S2462" i="5"/>
  <c r="O1773" i="1"/>
  <c r="O2462" i="5" s="1"/>
  <c r="N1773" i="1"/>
  <c r="N2462" i="5" s="1"/>
  <c r="M1773" i="1"/>
  <c r="M2462" i="5" s="1"/>
  <c r="K1773" i="1"/>
  <c r="J1773" i="1"/>
  <c r="J2462" i="5" s="1"/>
  <c r="S2050" i="5"/>
  <c r="O1772" i="1"/>
  <c r="O2050" i="5" s="1"/>
  <c r="N1772" i="1"/>
  <c r="N2050" i="5" s="1"/>
  <c r="M1772" i="1"/>
  <c r="M2050" i="5" s="1"/>
  <c r="K1772" i="1"/>
  <c r="J1772" i="1"/>
  <c r="J2050" i="5" s="1"/>
  <c r="S2049" i="5"/>
  <c r="O1771" i="1"/>
  <c r="O2049" i="5" s="1"/>
  <c r="N1771" i="1"/>
  <c r="N2049" i="5" s="1"/>
  <c r="M1771" i="1"/>
  <c r="M2049" i="5" s="1"/>
  <c r="K1771" i="1"/>
  <c r="K2049" i="5" s="1"/>
  <c r="J1771" i="1"/>
  <c r="J2049" i="5" s="1"/>
  <c r="S746" i="5"/>
  <c r="O1770" i="1"/>
  <c r="O746" i="5" s="1"/>
  <c r="N1770" i="1"/>
  <c r="N746" i="5" s="1"/>
  <c r="M1770" i="1"/>
  <c r="M746" i="5" s="1"/>
  <c r="K1770" i="1"/>
  <c r="R746" i="5" s="1"/>
  <c r="J1770" i="1"/>
  <c r="J746" i="5" s="1"/>
  <c r="S745" i="5"/>
  <c r="O1769" i="1"/>
  <c r="O745" i="5" s="1"/>
  <c r="N1769" i="1"/>
  <c r="N745" i="5" s="1"/>
  <c r="M1769" i="1"/>
  <c r="M745" i="5" s="1"/>
  <c r="K1769" i="1"/>
  <c r="K745" i="5" s="1"/>
  <c r="J1769" i="1"/>
  <c r="J745" i="5" s="1"/>
  <c r="S587" i="5"/>
  <c r="O1768" i="1"/>
  <c r="O587" i="5" s="1"/>
  <c r="N1768" i="1"/>
  <c r="N587" i="5" s="1"/>
  <c r="M1768" i="1"/>
  <c r="M587" i="5" s="1"/>
  <c r="K1768" i="1"/>
  <c r="J1768" i="1"/>
  <c r="J587" i="5" s="1"/>
  <c r="S2268" i="5"/>
  <c r="O1767" i="1"/>
  <c r="O2268" i="5" s="1"/>
  <c r="N1767" i="1"/>
  <c r="N2268" i="5" s="1"/>
  <c r="M1767" i="1"/>
  <c r="M2268" i="5" s="1"/>
  <c r="K1767" i="1"/>
  <c r="K2268" i="5" s="1"/>
  <c r="J1767" i="1"/>
  <c r="J2268" i="5" s="1"/>
  <c r="S2267" i="5"/>
  <c r="O1766" i="1"/>
  <c r="O2267" i="5" s="1"/>
  <c r="N1766" i="1"/>
  <c r="N2267" i="5" s="1"/>
  <c r="M1766" i="1"/>
  <c r="M2267" i="5" s="1"/>
  <c r="K1766" i="1"/>
  <c r="P1766" i="1" s="1" a="1"/>
  <c r="P1766" i="1" s="1"/>
  <c r="P2267" i="5" s="1"/>
  <c r="J1766" i="1"/>
  <c r="J2267" i="5" s="1"/>
  <c r="S2793" i="5"/>
  <c r="O1765" i="1"/>
  <c r="O2793" i="5" s="1"/>
  <c r="N1765" i="1"/>
  <c r="N2793" i="5" s="1"/>
  <c r="M1765" i="1"/>
  <c r="M2793" i="5" s="1"/>
  <c r="K1765" i="1"/>
  <c r="K2793" i="5" s="1"/>
  <c r="J1765" i="1"/>
  <c r="J2793" i="5" s="1"/>
  <c r="S1904" i="5"/>
  <c r="O1764" i="1"/>
  <c r="O1904" i="5" s="1"/>
  <c r="N1764" i="1"/>
  <c r="N1904" i="5" s="1"/>
  <c r="M1764" i="1"/>
  <c r="M1904" i="5" s="1"/>
  <c r="K1764" i="1"/>
  <c r="J1764" i="1"/>
  <c r="J1904" i="5" s="1"/>
  <c r="S1903" i="5"/>
  <c r="O1763" i="1"/>
  <c r="O1903" i="5" s="1"/>
  <c r="N1763" i="1"/>
  <c r="N1903" i="5" s="1"/>
  <c r="M1763" i="1"/>
  <c r="M1903" i="5" s="1"/>
  <c r="K1763" i="1"/>
  <c r="K1903" i="5" s="1"/>
  <c r="J1763" i="1"/>
  <c r="J1903" i="5" s="1"/>
  <c r="S1691" i="5"/>
  <c r="O1762" i="1"/>
  <c r="O1691" i="5" s="1"/>
  <c r="N1762" i="1"/>
  <c r="N1691" i="5" s="1"/>
  <c r="M1762" i="1"/>
  <c r="M1691" i="5" s="1"/>
  <c r="K1762" i="1"/>
  <c r="P1762" i="1" s="1" a="1"/>
  <c r="P1762" i="1" s="1"/>
  <c r="P1691" i="5" s="1"/>
  <c r="J1762" i="1"/>
  <c r="J1691" i="5" s="1"/>
  <c r="S1690" i="5"/>
  <c r="O1761" i="1"/>
  <c r="O1690" i="5" s="1"/>
  <c r="N1761" i="1"/>
  <c r="N1690" i="5" s="1"/>
  <c r="M1761" i="1"/>
  <c r="M1690" i="5" s="1"/>
  <c r="K1761" i="1"/>
  <c r="K1690" i="5" s="1"/>
  <c r="J1761" i="1"/>
  <c r="J1690" i="5" s="1"/>
  <c r="S820" i="5"/>
  <c r="O1760" i="1"/>
  <c r="O820" i="5" s="1"/>
  <c r="N1760" i="1"/>
  <c r="N820" i="5" s="1"/>
  <c r="M1760" i="1"/>
  <c r="M820" i="5" s="1"/>
  <c r="K1760" i="1"/>
  <c r="J1760" i="1"/>
  <c r="J820" i="5" s="1"/>
  <c r="S819" i="5"/>
  <c r="O1759" i="1"/>
  <c r="O819" i="5" s="1"/>
  <c r="N1759" i="1"/>
  <c r="N819" i="5" s="1"/>
  <c r="M1759" i="1"/>
  <c r="M819" i="5" s="1"/>
  <c r="K1759" i="1"/>
  <c r="K819" i="5" s="1"/>
  <c r="J1759" i="1"/>
  <c r="J819" i="5" s="1"/>
  <c r="S2226" i="5"/>
  <c r="O1758" i="1"/>
  <c r="O2226" i="5" s="1"/>
  <c r="N1758" i="1"/>
  <c r="N2226" i="5" s="1"/>
  <c r="M1758" i="1"/>
  <c r="M2226" i="5" s="1"/>
  <c r="K1758" i="1"/>
  <c r="R2226" i="5" s="1"/>
  <c r="J1758" i="1"/>
  <c r="J2226" i="5" s="1"/>
  <c r="S2225" i="5"/>
  <c r="O1757" i="1"/>
  <c r="O2225" i="5" s="1"/>
  <c r="N1757" i="1"/>
  <c r="N2225" i="5" s="1"/>
  <c r="M1757" i="1"/>
  <c r="M2225" i="5" s="1"/>
  <c r="K1757" i="1"/>
  <c r="K2225" i="5" s="1"/>
  <c r="J1757" i="1"/>
  <c r="J2225" i="5" s="1"/>
  <c r="S4334" i="5"/>
  <c r="O1756" i="1"/>
  <c r="O4334" i="5" s="1"/>
  <c r="N1756" i="1"/>
  <c r="N4334" i="5" s="1"/>
  <c r="M1756" i="1"/>
  <c r="M4334" i="5" s="1"/>
  <c r="K1756" i="1"/>
  <c r="J1756" i="1"/>
  <c r="J4334" i="5" s="1"/>
  <c r="S4333" i="5"/>
  <c r="O1755" i="1"/>
  <c r="O4333" i="5" s="1"/>
  <c r="N1755" i="1"/>
  <c r="N4333" i="5" s="1"/>
  <c r="M1755" i="1"/>
  <c r="M4333" i="5" s="1"/>
  <c r="K1755" i="1"/>
  <c r="J1755" i="1"/>
  <c r="J4333" i="5" s="1"/>
  <c r="S3857" i="5"/>
  <c r="O1754" i="1"/>
  <c r="O3857" i="5" s="1"/>
  <c r="N1754" i="1"/>
  <c r="N3857" i="5" s="1"/>
  <c r="M1754" i="1"/>
  <c r="M3857" i="5" s="1"/>
  <c r="K1754" i="1"/>
  <c r="J1754" i="1"/>
  <c r="J3857" i="5" s="1"/>
  <c r="S3856" i="5"/>
  <c r="O1753" i="1"/>
  <c r="O3856" i="5" s="1"/>
  <c r="N1753" i="1"/>
  <c r="N3856" i="5" s="1"/>
  <c r="M1753" i="1"/>
  <c r="M3856" i="5" s="1"/>
  <c r="K1753" i="1"/>
  <c r="K3856" i="5" s="1"/>
  <c r="J1753" i="1"/>
  <c r="J3856" i="5" s="1"/>
  <c r="S2129" i="5"/>
  <c r="O1752" i="1"/>
  <c r="O2129" i="5" s="1"/>
  <c r="N1752" i="1"/>
  <c r="N2129" i="5" s="1"/>
  <c r="M1752" i="1"/>
  <c r="M2129" i="5" s="1"/>
  <c r="K1752" i="1"/>
  <c r="J1752" i="1"/>
  <c r="J2129" i="5" s="1"/>
  <c r="S1454" i="5"/>
  <c r="O1751" i="1"/>
  <c r="O1454" i="5" s="1"/>
  <c r="N1751" i="1"/>
  <c r="N1454" i="5" s="1"/>
  <c r="M1751" i="1"/>
  <c r="M1454" i="5" s="1"/>
  <c r="K1751" i="1"/>
  <c r="K1454" i="5" s="1"/>
  <c r="J1751" i="1"/>
  <c r="J1454" i="5" s="1"/>
  <c r="S1084" i="5"/>
  <c r="O1750" i="1"/>
  <c r="O1084" i="5" s="1"/>
  <c r="N1750" i="1"/>
  <c r="N1084" i="5" s="1"/>
  <c r="M1750" i="1"/>
  <c r="M1084" i="5" s="1"/>
  <c r="K1750" i="1"/>
  <c r="P1750" i="1" s="1" a="1"/>
  <c r="P1750" i="1" s="1"/>
  <c r="P1084" i="5" s="1"/>
  <c r="J1750" i="1"/>
  <c r="J1084" i="5" s="1"/>
  <c r="S1083" i="5"/>
  <c r="O1749" i="1"/>
  <c r="O1083" i="5" s="1"/>
  <c r="N1749" i="1"/>
  <c r="N1083" i="5" s="1"/>
  <c r="M1749" i="1"/>
  <c r="M1083" i="5" s="1"/>
  <c r="K1749" i="1"/>
  <c r="K1083" i="5" s="1"/>
  <c r="J1749" i="1"/>
  <c r="J1083" i="5" s="1"/>
  <c r="S1959" i="5"/>
  <c r="O1748" i="1"/>
  <c r="O1959" i="5" s="1"/>
  <c r="N1748" i="1"/>
  <c r="N1959" i="5" s="1"/>
  <c r="M1748" i="1"/>
  <c r="M1959" i="5" s="1"/>
  <c r="K1748" i="1"/>
  <c r="J1748" i="1"/>
  <c r="J1959" i="5" s="1"/>
  <c r="S1958" i="5"/>
  <c r="O1747" i="1"/>
  <c r="O1958" i="5" s="1"/>
  <c r="N1747" i="1"/>
  <c r="N1958" i="5" s="1"/>
  <c r="M1747" i="1"/>
  <c r="M1958" i="5" s="1"/>
  <c r="K1747" i="1"/>
  <c r="K1958" i="5" s="1"/>
  <c r="J1747" i="1"/>
  <c r="J1958" i="5" s="1"/>
  <c r="S2849" i="5"/>
  <c r="O1746" i="1"/>
  <c r="O2849" i="5" s="1"/>
  <c r="N1746" i="1"/>
  <c r="N2849" i="5" s="1"/>
  <c r="M1746" i="1"/>
  <c r="M2849" i="5" s="1"/>
  <c r="K1746" i="1"/>
  <c r="J1746" i="1"/>
  <c r="J2849" i="5" s="1"/>
  <c r="S2923" i="5"/>
  <c r="O1745" i="1"/>
  <c r="O2923" i="5" s="1"/>
  <c r="N1745" i="1"/>
  <c r="N2923" i="5" s="1"/>
  <c r="M1745" i="1"/>
  <c r="M2923" i="5" s="1"/>
  <c r="K1745" i="1"/>
  <c r="J1745" i="1"/>
  <c r="J2923" i="5" s="1"/>
  <c r="S2922" i="5"/>
  <c r="O1744" i="1"/>
  <c r="O2922" i="5" s="1"/>
  <c r="N1744" i="1"/>
  <c r="N2922" i="5" s="1"/>
  <c r="M1744" i="1"/>
  <c r="M2922" i="5" s="1"/>
  <c r="K1744" i="1"/>
  <c r="J1744" i="1"/>
  <c r="J2922" i="5" s="1"/>
  <c r="S3101" i="5"/>
  <c r="O1743" i="1"/>
  <c r="O3101" i="5" s="1"/>
  <c r="N1743" i="1"/>
  <c r="N3101" i="5" s="1"/>
  <c r="M1743" i="1"/>
  <c r="M3101" i="5" s="1"/>
  <c r="K1743" i="1"/>
  <c r="K3101" i="5" s="1"/>
  <c r="J1743" i="1"/>
  <c r="J3101" i="5" s="1"/>
  <c r="S2423" i="5"/>
  <c r="O1742" i="1"/>
  <c r="O2423" i="5" s="1"/>
  <c r="N1742" i="1"/>
  <c r="N2423" i="5" s="1"/>
  <c r="M1742" i="1"/>
  <c r="M2423" i="5" s="1"/>
  <c r="K1742" i="1"/>
  <c r="R2423" i="5" s="1"/>
  <c r="J1742" i="1"/>
  <c r="J2423" i="5" s="1"/>
  <c r="S3235" i="5"/>
  <c r="O1741" i="1"/>
  <c r="O3235" i="5" s="1"/>
  <c r="N1741" i="1"/>
  <c r="N3235" i="5" s="1"/>
  <c r="M1741" i="1"/>
  <c r="M3235" i="5" s="1"/>
  <c r="K1741" i="1"/>
  <c r="K3235" i="5" s="1"/>
  <c r="J1741" i="1"/>
  <c r="J3235" i="5" s="1"/>
  <c r="S3234" i="5"/>
  <c r="O1740" i="1"/>
  <c r="O3234" i="5" s="1"/>
  <c r="N1740" i="1"/>
  <c r="N3234" i="5" s="1"/>
  <c r="M1740" i="1"/>
  <c r="M3234" i="5" s="1"/>
  <c r="K1740" i="1"/>
  <c r="J1740" i="1"/>
  <c r="J3234" i="5" s="1"/>
  <c r="S3167" i="5"/>
  <c r="O1739" i="1"/>
  <c r="O3167" i="5" s="1"/>
  <c r="N1739" i="1"/>
  <c r="N3167" i="5" s="1"/>
  <c r="M1739" i="1"/>
  <c r="M3167" i="5" s="1"/>
  <c r="K1739" i="1"/>
  <c r="U3167" i="5" s="1"/>
  <c r="J1739" i="1"/>
  <c r="J3167" i="5" s="1"/>
  <c r="S3166" i="5"/>
  <c r="O1738" i="1"/>
  <c r="O3166" i="5" s="1"/>
  <c r="N1738" i="1"/>
  <c r="N3166" i="5" s="1"/>
  <c r="M1738" i="1"/>
  <c r="M3166" i="5" s="1"/>
  <c r="K1738" i="1"/>
  <c r="J1738" i="1"/>
  <c r="J3166" i="5" s="1"/>
  <c r="S3165" i="5"/>
  <c r="O1737" i="1"/>
  <c r="O3165" i="5" s="1"/>
  <c r="N1737" i="1"/>
  <c r="N3165" i="5" s="1"/>
  <c r="M1737" i="1"/>
  <c r="M3165" i="5" s="1"/>
  <c r="K1737" i="1"/>
  <c r="K3165" i="5" s="1"/>
  <c r="J1737" i="1"/>
  <c r="J3165" i="5" s="1"/>
  <c r="S3164" i="5"/>
  <c r="O1736" i="1"/>
  <c r="O3164" i="5" s="1"/>
  <c r="N1736" i="1"/>
  <c r="N3164" i="5" s="1"/>
  <c r="M1736" i="1"/>
  <c r="M3164" i="5" s="1"/>
  <c r="K1736" i="1"/>
  <c r="J1736" i="1"/>
  <c r="J3164" i="5" s="1"/>
  <c r="S843" i="5"/>
  <c r="O1735" i="1"/>
  <c r="O843" i="5" s="1"/>
  <c r="N1735" i="1"/>
  <c r="N843" i="5" s="1"/>
  <c r="M1735" i="1"/>
  <c r="M843" i="5" s="1"/>
  <c r="K1735" i="1"/>
  <c r="K843" i="5" s="1"/>
  <c r="J1735" i="1"/>
  <c r="J843" i="5" s="1"/>
  <c r="S3163" i="5"/>
  <c r="O1734" i="1"/>
  <c r="O3163" i="5" s="1"/>
  <c r="N1734" i="1"/>
  <c r="N3163" i="5" s="1"/>
  <c r="M1734" i="1"/>
  <c r="M3163" i="5" s="1"/>
  <c r="K1734" i="1"/>
  <c r="P1734" i="1" s="1" a="1"/>
  <c r="P1734" i="1" s="1"/>
  <c r="P3163" i="5" s="1"/>
  <c r="J1734" i="1"/>
  <c r="J3163" i="5" s="1"/>
  <c r="S3162" i="5"/>
  <c r="O1733" i="1"/>
  <c r="O3162" i="5" s="1"/>
  <c r="N1733" i="1"/>
  <c r="N3162" i="5" s="1"/>
  <c r="M1733" i="1"/>
  <c r="M3162" i="5" s="1"/>
  <c r="K1733" i="1"/>
  <c r="K3162" i="5" s="1"/>
  <c r="J1733" i="1"/>
  <c r="J3162" i="5" s="1"/>
  <c r="S2710" i="5"/>
  <c r="O1732" i="1"/>
  <c r="O2710" i="5" s="1"/>
  <c r="N1732" i="1"/>
  <c r="N2710" i="5" s="1"/>
  <c r="M1732" i="1"/>
  <c r="M2710" i="5" s="1"/>
  <c r="K1732" i="1"/>
  <c r="J1732" i="1"/>
  <c r="J2710" i="5" s="1"/>
  <c r="S3387" i="5"/>
  <c r="O1731" i="1"/>
  <c r="O3387" i="5" s="1"/>
  <c r="N1731" i="1"/>
  <c r="N3387" i="5" s="1"/>
  <c r="M1731" i="1"/>
  <c r="M3387" i="5" s="1"/>
  <c r="K1731" i="1"/>
  <c r="J1731" i="1"/>
  <c r="J3387" i="5" s="1"/>
  <c r="S3386" i="5"/>
  <c r="O1730" i="1"/>
  <c r="O3386" i="5" s="1"/>
  <c r="N1730" i="1"/>
  <c r="N3386" i="5" s="1"/>
  <c r="M1730" i="1"/>
  <c r="M3386" i="5" s="1"/>
  <c r="K1730" i="1"/>
  <c r="P1730" i="1" s="1" a="1"/>
  <c r="P1730" i="1" s="1"/>
  <c r="P3386" i="5" s="1"/>
  <c r="J1730" i="1"/>
  <c r="J3386" i="5" s="1"/>
  <c r="S3097" i="5"/>
  <c r="O1729" i="1"/>
  <c r="O3097" i="5" s="1"/>
  <c r="N1729" i="1"/>
  <c r="N3097" i="5" s="1"/>
  <c r="M1729" i="1"/>
  <c r="M3097" i="5" s="1"/>
  <c r="K1729" i="1"/>
  <c r="K3097" i="5" s="1"/>
  <c r="J1729" i="1"/>
  <c r="J3097" i="5" s="1"/>
  <c r="S3096" i="5"/>
  <c r="O1728" i="1"/>
  <c r="O3096" i="5" s="1"/>
  <c r="N1728" i="1"/>
  <c r="N3096" i="5" s="1"/>
  <c r="M1728" i="1"/>
  <c r="M3096" i="5" s="1"/>
  <c r="K1728" i="1"/>
  <c r="J1728" i="1"/>
  <c r="J3096" i="5" s="1"/>
  <c r="S3095" i="5"/>
  <c r="O1727" i="1"/>
  <c r="O3095" i="5" s="1"/>
  <c r="N1727" i="1"/>
  <c r="N3095" i="5" s="1"/>
  <c r="M1727" i="1"/>
  <c r="M3095" i="5" s="1"/>
  <c r="K1727" i="1"/>
  <c r="K3095" i="5" s="1"/>
  <c r="J1727" i="1"/>
  <c r="J3095" i="5" s="1"/>
  <c r="S3094" i="5"/>
  <c r="O1726" i="1"/>
  <c r="O3094" i="5" s="1"/>
  <c r="N1726" i="1"/>
  <c r="N3094" i="5" s="1"/>
  <c r="M1726" i="1"/>
  <c r="M3094" i="5" s="1"/>
  <c r="K1726" i="1"/>
  <c r="J1726" i="1"/>
  <c r="J3094" i="5" s="1"/>
  <c r="S3086" i="5"/>
  <c r="O1725" i="1"/>
  <c r="O3086" i="5" s="1"/>
  <c r="N1725" i="1"/>
  <c r="N3086" i="5" s="1"/>
  <c r="M1725" i="1"/>
  <c r="M3086" i="5" s="1"/>
  <c r="K1725" i="1"/>
  <c r="J1725" i="1"/>
  <c r="J3086" i="5" s="1"/>
  <c r="S3085" i="5"/>
  <c r="O1724" i="1"/>
  <c r="O3085" i="5" s="1"/>
  <c r="N1724" i="1"/>
  <c r="N3085" i="5" s="1"/>
  <c r="M1724" i="1"/>
  <c r="M3085" i="5" s="1"/>
  <c r="K1724" i="1"/>
  <c r="J1724" i="1"/>
  <c r="J3085" i="5" s="1"/>
  <c r="S3084" i="5"/>
  <c r="O1723" i="1"/>
  <c r="O3084" i="5" s="1"/>
  <c r="N1723" i="1"/>
  <c r="N3084" i="5" s="1"/>
  <c r="M1723" i="1"/>
  <c r="M3084" i="5" s="1"/>
  <c r="K1723" i="1"/>
  <c r="J1723" i="1"/>
  <c r="J3084" i="5" s="1"/>
  <c r="S3083" i="5"/>
  <c r="O1722" i="1"/>
  <c r="O3083" i="5" s="1"/>
  <c r="N1722" i="1"/>
  <c r="N3083" i="5" s="1"/>
  <c r="M1722" i="1"/>
  <c r="M3083" i="5" s="1"/>
  <c r="K1722" i="1"/>
  <c r="J1722" i="1"/>
  <c r="J3083" i="5" s="1"/>
  <c r="S3044" i="5"/>
  <c r="O1721" i="1"/>
  <c r="O3044" i="5" s="1"/>
  <c r="N1721" i="1"/>
  <c r="N3044" i="5" s="1"/>
  <c r="M1721" i="1"/>
  <c r="M3044" i="5" s="1"/>
  <c r="K1721" i="1"/>
  <c r="K3044" i="5" s="1"/>
  <c r="J1721" i="1"/>
  <c r="J3044" i="5" s="1"/>
  <c r="S3043" i="5"/>
  <c r="O1720" i="1"/>
  <c r="O3043" i="5" s="1"/>
  <c r="N1720" i="1"/>
  <c r="N3043" i="5" s="1"/>
  <c r="M1720" i="1"/>
  <c r="M3043" i="5" s="1"/>
  <c r="K1720" i="1"/>
  <c r="J1720" i="1"/>
  <c r="J3043" i="5" s="1"/>
  <c r="S3037" i="5"/>
  <c r="O1719" i="1"/>
  <c r="O3037" i="5" s="1"/>
  <c r="N1719" i="1"/>
  <c r="N3037" i="5" s="1"/>
  <c r="M1719" i="1"/>
  <c r="M3037" i="5" s="1"/>
  <c r="K1719" i="1"/>
  <c r="K3037" i="5" s="1"/>
  <c r="J1719" i="1"/>
  <c r="J3037" i="5" s="1"/>
  <c r="S3036" i="5"/>
  <c r="O1718" i="1"/>
  <c r="O3036" i="5" s="1"/>
  <c r="N1718" i="1"/>
  <c r="N3036" i="5" s="1"/>
  <c r="M1718" i="1"/>
  <c r="M3036" i="5" s="1"/>
  <c r="K1718" i="1"/>
  <c r="P1718" i="1" s="1" a="1"/>
  <c r="P1718" i="1" s="1"/>
  <c r="P3036" i="5" s="1"/>
  <c r="J1718" i="1"/>
  <c r="J3036" i="5" s="1"/>
  <c r="S1841" i="5"/>
  <c r="O1717" i="1"/>
  <c r="O1841" i="5" s="1"/>
  <c r="N1717" i="1"/>
  <c r="N1841" i="5" s="1"/>
  <c r="M1717" i="1"/>
  <c r="M1841" i="5" s="1"/>
  <c r="K1717" i="1"/>
  <c r="K1841" i="5" s="1"/>
  <c r="J1717" i="1"/>
  <c r="J1841" i="5" s="1"/>
  <c r="S1771" i="5"/>
  <c r="O1716" i="1"/>
  <c r="O1771" i="5" s="1"/>
  <c r="N1716" i="1"/>
  <c r="N1771" i="5" s="1"/>
  <c r="M1716" i="1"/>
  <c r="M1771" i="5" s="1"/>
  <c r="K1716" i="1"/>
  <c r="J1716" i="1"/>
  <c r="J1771" i="5" s="1"/>
  <c r="S1770" i="5"/>
  <c r="O1715" i="1"/>
  <c r="O1770" i="5" s="1"/>
  <c r="N1715" i="1"/>
  <c r="N1770" i="5" s="1"/>
  <c r="M1715" i="1"/>
  <c r="M1770" i="5" s="1"/>
  <c r="K1715" i="1"/>
  <c r="K1770" i="5" s="1"/>
  <c r="J1715" i="1"/>
  <c r="J1770" i="5" s="1"/>
  <c r="S1882" i="5"/>
  <c r="O1714" i="1"/>
  <c r="O1882" i="5" s="1"/>
  <c r="N1714" i="1"/>
  <c r="N1882" i="5" s="1"/>
  <c r="M1714" i="1"/>
  <c r="M1882" i="5" s="1"/>
  <c r="K1714" i="1"/>
  <c r="J1714" i="1"/>
  <c r="J1882" i="5" s="1"/>
  <c r="S8" i="5"/>
  <c r="O1713" i="1"/>
  <c r="O8" i="5" s="1"/>
  <c r="N1713" i="1"/>
  <c r="N8" i="5" s="1"/>
  <c r="M1713" i="1"/>
  <c r="M8" i="5" s="1"/>
  <c r="K1713" i="1"/>
  <c r="K8" i="5" s="1"/>
  <c r="J1713" i="1"/>
  <c r="J8" i="5" s="1"/>
  <c r="S3449" i="5"/>
  <c r="O1712" i="1"/>
  <c r="O3449" i="5" s="1"/>
  <c r="N1712" i="1"/>
  <c r="N3449" i="5" s="1"/>
  <c r="M1712" i="1"/>
  <c r="M3449" i="5" s="1"/>
  <c r="K1712" i="1"/>
  <c r="J1712" i="1"/>
  <c r="J3449" i="5" s="1"/>
  <c r="S3448" i="5"/>
  <c r="O1711" i="1"/>
  <c r="O3448" i="5" s="1"/>
  <c r="N1711" i="1"/>
  <c r="N3448" i="5" s="1"/>
  <c r="M1711" i="1"/>
  <c r="M3448" i="5" s="1"/>
  <c r="K1711" i="1"/>
  <c r="K3448" i="5" s="1"/>
  <c r="J1711" i="1"/>
  <c r="J3448" i="5" s="1"/>
  <c r="S3183" i="5"/>
  <c r="O1710" i="1"/>
  <c r="O3183" i="5" s="1"/>
  <c r="N1710" i="1"/>
  <c r="N3183" i="5" s="1"/>
  <c r="M1710" i="1"/>
  <c r="M3183" i="5" s="1"/>
  <c r="K1710" i="1"/>
  <c r="R3183" i="5" s="1"/>
  <c r="J1710" i="1"/>
  <c r="J3183" i="5" s="1"/>
  <c r="S3182" i="5"/>
  <c r="O1709" i="1"/>
  <c r="O3182" i="5" s="1"/>
  <c r="N1709" i="1"/>
  <c r="N3182" i="5" s="1"/>
  <c r="M1709" i="1"/>
  <c r="M3182" i="5" s="1"/>
  <c r="K1709" i="1"/>
  <c r="K3182" i="5" s="1"/>
  <c r="J1709" i="1"/>
  <c r="J3182" i="5" s="1"/>
  <c r="S536" i="5"/>
  <c r="O1708" i="1"/>
  <c r="O536" i="5" s="1"/>
  <c r="N1708" i="1"/>
  <c r="N536" i="5" s="1"/>
  <c r="M1708" i="1"/>
  <c r="M536" i="5" s="1"/>
  <c r="K1708" i="1"/>
  <c r="J1708" i="1"/>
  <c r="J536" i="5" s="1"/>
  <c r="S2079" i="5"/>
  <c r="O1707" i="1"/>
  <c r="O2079" i="5" s="1"/>
  <c r="N1707" i="1"/>
  <c r="N2079" i="5" s="1"/>
  <c r="M1707" i="1"/>
  <c r="M2079" i="5" s="1"/>
  <c r="K1707" i="1"/>
  <c r="J1707" i="1"/>
  <c r="J2079" i="5" s="1"/>
  <c r="S4198" i="5"/>
  <c r="O1706" i="1"/>
  <c r="O4198" i="5" s="1"/>
  <c r="N1706" i="1"/>
  <c r="N4198" i="5" s="1"/>
  <c r="M1706" i="1"/>
  <c r="M4198" i="5" s="1"/>
  <c r="K1706" i="1"/>
  <c r="J1706" i="1"/>
  <c r="J4198" i="5" s="1"/>
  <c r="S4197" i="5"/>
  <c r="O1705" i="1"/>
  <c r="O4197" i="5" s="1"/>
  <c r="N1705" i="1"/>
  <c r="N4197" i="5" s="1"/>
  <c r="M1705" i="1"/>
  <c r="M4197" i="5" s="1"/>
  <c r="K1705" i="1"/>
  <c r="K4197" i="5" s="1"/>
  <c r="J1705" i="1"/>
  <c r="J4197" i="5" s="1"/>
  <c r="S3517" i="5"/>
  <c r="O1704" i="1"/>
  <c r="O3517" i="5" s="1"/>
  <c r="N1704" i="1"/>
  <c r="N3517" i="5" s="1"/>
  <c r="M1704" i="1"/>
  <c r="M3517" i="5" s="1"/>
  <c r="K1704" i="1"/>
  <c r="J1704" i="1"/>
  <c r="J3517" i="5" s="1"/>
  <c r="S3516" i="5"/>
  <c r="O1703" i="1"/>
  <c r="O3516" i="5" s="1"/>
  <c r="N1703" i="1"/>
  <c r="N3516" i="5" s="1"/>
  <c r="M1703" i="1"/>
  <c r="M3516" i="5" s="1"/>
  <c r="K1703" i="1"/>
  <c r="K3516" i="5" s="1"/>
  <c r="J1703" i="1"/>
  <c r="J3516" i="5" s="1"/>
  <c r="S3515" i="5"/>
  <c r="O1702" i="1"/>
  <c r="O3515" i="5" s="1"/>
  <c r="N1702" i="1"/>
  <c r="N3515" i="5" s="1"/>
  <c r="M1702" i="1"/>
  <c r="M3515" i="5" s="1"/>
  <c r="K1702" i="1"/>
  <c r="P1702" i="1" s="1" a="1"/>
  <c r="P1702" i="1" s="1"/>
  <c r="P3515" i="5" s="1"/>
  <c r="J1702" i="1"/>
  <c r="J3515" i="5" s="1"/>
  <c r="S3514" i="5"/>
  <c r="O1701" i="1"/>
  <c r="O3514" i="5" s="1"/>
  <c r="N1701" i="1"/>
  <c r="N3514" i="5" s="1"/>
  <c r="M1701" i="1"/>
  <c r="M3514" i="5" s="1"/>
  <c r="K1701" i="1"/>
  <c r="K3514" i="5" s="1"/>
  <c r="J1701" i="1"/>
  <c r="J3514" i="5" s="1"/>
  <c r="S2574" i="5"/>
  <c r="O1700" i="1"/>
  <c r="O2574" i="5" s="1"/>
  <c r="N1700" i="1"/>
  <c r="N2574" i="5" s="1"/>
  <c r="M1700" i="1"/>
  <c r="M2574" i="5" s="1"/>
  <c r="K1700" i="1"/>
  <c r="J1700" i="1"/>
  <c r="J2574" i="5" s="1"/>
  <c r="S2362" i="5"/>
  <c r="O1699" i="1"/>
  <c r="O2362" i="5" s="1"/>
  <c r="N1699" i="1"/>
  <c r="N2362" i="5" s="1"/>
  <c r="M1699" i="1"/>
  <c r="M2362" i="5" s="1"/>
  <c r="K1699" i="1"/>
  <c r="K2362" i="5" s="1"/>
  <c r="J1699" i="1"/>
  <c r="J2362" i="5" s="1"/>
  <c r="S2361" i="5"/>
  <c r="O1698" i="1"/>
  <c r="O2361" i="5" s="1"/>
  <c r="N1698" i="1"/>
  <c r="N2361" i="5" s="1"/>
  <c r="M1698" i="1"/>
  <c r="M2361" i="5" s="1"/>
  <c r="K1698" i="1"/>
  <c r="P1698" i="1" s="1" a="1"/>
  <c r="P1698" i="1" s="1"/>
  <c r="P2361" i="5" s="1"/>
  <c r="J1698" i="1"/>
  <c r="J2361" i="5" s="1"/>
  <c r="S2194" i="5"/>
  <c r="O1697" i="1"/>
  <c r="O2194" i="5" s="1"/>
  <c r="N1697" i="1"/>
  <c r="N2194" i="5" s="1"/>
  <c r="M1697" i="1"/>
  <c r="M2194" i="5" s="1"/>
  <c r="K1697" i="1"/>
  <c r="J1697" i="1"/>
  <c r="J2194" i="5" s="1"/>
  <c r="S2193" i="5"/>
  <c r="O1696" i="1"/>
  <c r="O2193" i="5" s="1"/>
  <c r="N1696" i="1"/>
  <c r="N2193" i="5" s="1"/>
  <c r="M1696" i="1"/>
  <c r="M2193" i="5" s="1"/>
  <c r="K1696" i="1"/>
  <c r="J1696" i="1"/>
  <c r="J2193" i="5" s="1"/>
  <c r="S4078" i="5"/>
  <c r="O1695" i="1"/>
  <c r="O4078" i="5" s="1"/>
  <c r="N1695" i="1"/>
  <c r="N4078" i="5" s="1"/>
  <c r="M1695" i="1"/>
  <c r="M4078" i="5" s="1"/>
  <c r="K1695" i="1"/>
  <c r="K4078" i="5" s="1"/>
  <c r="J1695" i="1"/>
  <c r="J4078" i="5" s="1"/>
  <c r="S4077" i="5"/>
  <c r="O1694" i="1"/>
  <c r="O4077" i="5" s="1"/>
  <c r="N1694" i="1"/>
  <c r="N4077" i="5" s="1"/>
  <c r="M1694" i="1"/>
  <c r="M4077" i="5" s="1"/>
  <c r="K1694" i="1"/>
  <c r="J1694" i="1"/>
  <c r="J4077" i="5" s="1"/>
  <c r="S3447" i="5"/>
  <c r="O1693" i="1"/>
  <c r="O3447" i="5" s="1"/>
  <c r="N1693" i="1"/>
  <c r="N3447" i="5" s="1"/>
  <c r="M1693" i="1"/>
  <c r="M3447" i="5" s="1"/>
  <c r="K1693" i="1"/>
  <c r="K3447" i="5" s="1"/>
  <c r="J1693" i="1"/>
  <c r="J3447" i="5" s="1"/>
  <c r="S3446" i="5"/>
  <c r="O1692" i="1"/>
  <c r="O3446" i="5" s="1"/>
  <c r="N1692" i="1"/>
  <c r="N3446" i="5" s="1"/>
  <c r="M1692" i="1"/>
  <c r="M3446" i="5" s="1"/>
  <c r="K1692" i="1"/>
  <c r="J1692" i="1"/>
  <c r="J3446" i="5" s="1"/>
  <c r="S842" i="5"/>
  <c r="O1691" i="1"/>
  <c r="O842" i="5" s="1"/>
  <c r="N1691" i="1"/>
  <c r="N842" i="5" s="1"/>
  <c r="M1691" i="1"/>
  <c r="M842" i="5" s="1"/>
  <c r="K1691" i="1"/>
  <c r="J1691" i="1"/>
  <c r="J842" i="5" s="1"/>
  <c r="S841" i="5"/>
  <c r="O1690" i="1"/>
  <c r="O841" i="5" s="1"/>
  <c r="N1690" i="1"/>
  <c r="N841" i="5" s="1"/>
  <c r="M1690" i="1"/>
  <c r="M841" i="5" s="1"/>
  <c r="K1690" i="1"/>
  <c r="J1690" i="1"/>
  <c r="J841" i="5" s="1"/>
  <c r="S4154" i="5"/>
  <c r="O1689" i="1"/>
  <c r="O4154" i="5" s="1"/>
  <c r="N1689" i="1"/>
  <c r="N4154" i="5" s="1"/>
  <c r="M1689" i="1"/>
  <c r="M4154" i="5" s="1"/>
  <c r="K1689" i="1"/>
  <c r="K4154" i="5" s="1"/>
  <c r="J1689" i="1"/>
  <c r="J4154" i="5" s="1"/>
  <c r="S4153" i="5"/>
  <c r="O1688" i="1"/>
  <c r="O4153" i="5" s="1"/>
  <c r="N1688" i="1"/>
  <c r="N4153" i="5" s="1"/>
  <c r="M1688" i="1"/>
  <c r="M4153" i="5" s="1"/>
  <c r="K1688" i="1"/>
  <c r="J1688" i="1"/>
  <c r="J4153" i="5" s="1"/>
  <c r="S3471" i="5"/>
  <c r="O1687" i="1"/>
  <c r="O3471" i="5" s="1"/>
  <c r="N1687" i="1"/>
  <c r="N3471" i="5" s="1"/>
  <c r="M1687" i="1"/>
  <c r="M3471" i="5" s="1"/>
  <c r="K1687" i="1"/>
  <c r="K3471" i="5" s="1"/>
  <c r="J1687" i="1"/>
  <c r="J3471" i="5" s="1"/>
  <c r="S2528" i="5"/>
  <c r="O1686" i="1"/>
  <c r="O2528" i="5" s="1"/>
  <c r="N1686" i="1"/>
  <c r="N2528" i="5" s="1"/>
  <c r="M1686" i="1"/>
  <c r="M2528" i="5" s="1"/>
  <c r="K1686" i="1"/>
  <c r="P1686" i="1" s="1" a="1"/>
  <c r="P1686" i="1" s="1"/>
  <c r="P2528" i="5" s="1"/>
  <c r="J1686" i="1"/>
  <c r="J2528" i="5" s="1"/>
  <c r="S2321" i="5"/>
  <c r="O1685" i="1"/>
  <c r="O2321" i="5" s="1"/>
  <c r="N1685" i="1"/>
  <c r="N2321" i="5" s="1"/>
  <c r="M1685" i="1"/>
  <c r="M2321" i="5" s="1"/>
  <c r="K1685" i="1"/>
  <c r="K2321" i="5" s="1"/>
  <c r="J1685" i="1"/>
  <c r="J2321" i="5" s="1"/>
  <c r="S2320" i="5"/>
  <c r="O1684" i="1"/>
  <c r="O2320" i="5" s="1"/>
  <c r="N1684" i="1"/>
  <c r="N2320" i="5" s="1"/>
  <c r="M1684" i="1"/>
  <c r="M2320" i="5" s="1"/>
  <c r="K1684" i="1"/>
  <c r="J1684" i="1"/>
  <c r="J2320" i="5" s="1"/>
  <c r="S2273" i="5"/>
  <c r="O1683" i="1"/>
  <c r="O2273" i="5" s="1"/>
  <c r="N1683" i="1"/>
  <c r="N2273" i="5" s="1"/>
  <c r="M1683" i="1"/>
  <c r="M2273" i="5" s="1"/>
  <c r="K1683" i="1"/>
  <c r="J1683" i="1"/>
  <c r="J2273" i="5" s="1"/>
  <c r="S2272" i="5"/>
  <c r="O1682" i="1"/>
  <c r="O2272" i="5" s="1"/>
  <c r="N1682" i="1"/>
  <c r="N2272" i="5" s="1"/>
  <c r="M1682" i="1"/>
  <c r="M2272" i="5" s="1"/>
  <c r="K1682" i="1"/>
  <c r="J1682" i="1"/>
  <c r="J2272" i="5" s="1"/>
  <c r="S1792" i="5"/>
  <c r="O1681" i="1"/>
  <c r="O1792" i="5" s="1"/>
  <c r="N1681" i="1"/>
  <c r="N1792" i="5" s="1"/>
  <c r="M1681" i="1"/>
  <c r="M1792" i="5" s="1"/>
  <c r="K1681" i="1"/>
  <c r="R1792" i="5" s="1"/>
  <c r="J1681" i="1"/>
  <c r="J1792" i="5" s="1"/>
  <c r="S1791" i="5"/>
  <c r="O1680" i="1"/>
  <c r="O1791" i="5" s="1"/>
  <c r="N1680" i="1"/>
  <c r="N1791" i="5" s="1"/>
  <c r="M1680" i="1"/>
  <c r="M1791" i="5" s="1"/>
  <c r="K1680" i="1"/>
  <c r="J1680" i="1"/>
  <c r="J1791" i="5" s="1"/>
  <c r="S3607" i="5"/>
  <c r="O1679" i="1"/>
  <c r="O3607" i="5" s="1"/>
  <c r="N1679" i="1"/>
  <c r="N3607" i="5" s="1"/>
  <c r="M1679" i="1"/>
  <c r="M3607" i="5" s="1"/>
  <c r="K1679" i="1"/>
  <c r="J1679" i="1"/>
  <c r="J3607" i="5" s="1"/>
  <c r="S3606" i="5"/>
  <c r="O1678" i="1"/>
  <c r="O3606" i="5" s="1"/>
  <c r="N1678" i="1"/>
  <c r="N3606" i="5" s="1"/>
  <c r="M1678" i="1"/>
  <c r="M3606" i="5" s="1"/>
  <c r="K1678" i="1"/>
  <c r="R3606" i="5" s="1"/>
  <c r="J1678" i="1"/>
  <c r="J3606" i="5" s="1"/>
  <c r="S2927" i="5"/>
  <c r="O1677" i="1"/>
  <c r="O2927" i="5" s="1"/>
  <c r="N1677" i="1"/>
  <c r="N2927" i="5" s="1"/>
  <c r="M1677" i="1"/>
  <c r="M2927" i="5" s="1"/>
  <c r="K1677" i="1"/>
  <c r="J1677" i="1"/>
  <c r="J2927" i="5" s="1"/>
  <c r="S2926" i="5"/>
  <c r="O1676" i="1"/>
  <c r="O2926" i="5" s="1"/>
  <c r="N1676" i="1"/>
  <c r="N2926" i="5" s="1"/>
  <c r="M1676" i="1"/>
  <c r="M2926" i="5" s="1"/>
  <c r="K1676" i="1"/>
  <c r="J1676" i="1"/>
  <c r="J2926" i="5" s="1"/>
  <c r="S1023" i="5"/>
  <c r="O1675" i="1"/>
  <c r="O1023" i="5" s="1"/>
  <c r="N1675" i="1"/>
  <c r="N1023" i="5" s="1"/>
  <c r="M1675" i="1"/>
  <c r="M1023" i="5" s="1"/>
  <c r="K1675" i="1"/>
  <c r="K1023" i="5" s="1"/>
  <c r="J1675" i="1"/>
  <c r="J1023" i="5" s="1"/>
  <c r="S2709" i="5"/>
  <c r="O1674" i="1"/>
  <c r="O2709" i="5" s="1"/>
  <c r="N1674" i="1"/>
  <c r="N2709" i="5" s="1"/>
  <c r="M1674" i="1"/>
  <c r="M2709" i="5" s="1"/>
  <c r="K1674" i="1"/>
  <c r="P1674" i="1" s="1" a="1"/>
  <c r="P1674" i="1" s="1"/>
  <c r="P2709" i="5" s="1"/>
  <c r="J1674" i="1"/>
  <c r="J2709" i="5" s="1"/>
  <c r="S2898" i="5"/>
  <c r="O1673" i="1"/>
  <c r="O2898" i="5" s="1"/>
  <c r="N1673" i="1"/>
  <c r="N2898" i="5" s="1"/>
  <c r="M1673" i="1"/>
  <c r="M2898" i="5" s="1"/>
  <c r="K1673" i="1"/>
  <c r="K2898" i="5" s="1"/>
  <c r="J1673" i="1"/>
  <c r="J2898" i="5" s="1"/>
  <c r="S2897" i="5"/>
  <c r="O1672" i="1"/>
  <c r="O2897" i="5" s="1"/>
  <c r="N1672" i="1"/>
  <c r="N2897" i="5" s="1"/>
  <c r="M1672" i="1"/>
  <c r="M2897" i="5" s="1"/>
  <c r="K1672" i="1"/>
  <c r="J1672" i="1"/>
  <c r="J2897" i="5" s="1"/>
  <c r="S1818" i="5"/>
  <c r="O1671" i="1"/>
  <c r="O1818" i="5" s="1"/>
  <c r="N1671" i="1"/>
  <c r="N1818" i="5" s="1"/>
  <c r="M1671" i="1"/>
  <c r="M1818" i="5" s="1"/>
  <c r="K1671" i="1"/>
  <c r="K1818" i="5" s="1"/>
  <c r="J1671" i="1"/>
  <c r="J1818" i="5" s="1"/>
  <c r="S1188" i="5"/>
  <c r="O1670" i="1"/>
  <c r="O1188" i="5" s="1"/>
  <c r="N1670" i="1"/>
  <c r="N1188" i="5" s="1"/>
  <c r="M1670" i="1"/>
  <c r="M1188" i="5" s="1"/>
  <c r="K1670" i="1"/>
  <c r="P1670" i="1" s="1" a="1"/>
  <c r="P1670" i="1" s="1"/>
  <c r="P1188" i="5" s="1"/>
  <c r="J1670" i="1"/>
  <c r="J1188" i="5" s="1"/>
  <c r="S1187" i="5"/>
  <c r="O1669" i="1"/>
  <c r="O1187" i="5" s="1"/>
  <c r="N1669" i="1"/>
  <c r="N1187" i="5" s="1"/>
  <c r="M1669" i="1"/>
  <c r="M1187" i="5" s="1"/>
  <c r="K1669" i="1"/>
  <c r="K1187" i="5" s="1"/>
  <c r="J1669" i="1"/>
  <c r="J1187" i="5" s="1"/>
  <c r="S413" i="5"/>
  <c r="O1668" i="1"/>
  <c r="O413" i="5" s="1"/>
  <c r="N1668" i="1"/>
  <c r="N413" i="5" s="1"/>
  <c r="M1668" i="1"/>
  <c r="M413" i="5" s="1"/>
  <c r="K1668" i="1"/>
  <c r="J1668" i="1"/>
  <c r="J413" i="5" s="1"/>
  <c r="S3382" i="5"/>
  <c r="O1667" i="1"/>
  <c r="O3382" i="5" s="1"/>
  <c r="N1667" i="1"/>
  <c r="N3382" i="5" s="1"/>
  <c r="M1667" i="1"/>
  <c r="M3382" i="5" s="1"/>
  <c r="K1667" i="1"/>
  <c r="J1667" i="1"/>
  <c r="J3382" i="5" s="1"/>
  <c r="S219" i="5"/>
  <c r="O1666" i="1"/>
  <c r="O219" i="5" s="1"/>
  <c r="N1666" i="1"/>
  <c r="N219" i="5" s="1"/>
  <c r="M1666" i="1"/>
  <c r="M219" i="5" s="1"/>
  <c r="K1666" i="1"/>
  <c r="P1666" i="1" s="1" a="1"/>
  <c r="P1666" i="1" s="1"/>
  <c r="P219" i="5" s="1"/>
  <c r="J1666" i="1"/>
  <c r="J219" i="5" s="1"/>
  <c r="S218" i="5"/>
  <c r="O1665" i="1"/>
  <c r="O218" i="5" s="1"/>
  <c r="N1665" i="1"/>
  <c r="N218" i="5" s="1"/>
  <c r="M1665" i="1"/>
  <c r="M218" i="5" s="1"/>
  <c r="K1665" i="1"/>
  <c r="P1665" i="1" s="1" a="1"/>
  <c r="P1665" i="1" s="1"/>
  <c r="P218" i="5" s="1"/>
  <c r="J1665" i="1"/>
  <c r="J218" i="5" s="1"/>
  <c r="S449" i="5"/>
  <c r="O1664" i="1"/>
  <c r="O449" i="5" s="1"/>
  <c r="N1664" i="1"/>
  <c r="N449" i="5" s="1"/>
  <c r="M1664" i="1"/>
  <c r="M449" i="5" s="1"/>
  <c r="K1664" i="1"/>
  <c r="J1664" i="1"/>
  <c r="J449" i="5" s="1"/>
  <c r="S3077" i="5"/>
  <c r="O1663" i="1"/>
  <c r="O3077" i="5" s="1"/>
  <c r="N1663" i="1"/>
  <c r="N3077" i="5" s="1"/>
  <c r="M1663" i="1"/>
  <c r="M3077" i="5" s="1"/>
  <c r="K1663" i="1"/>
  <c r="K3077" i="5" s="1"/>
  <c r="J1663" i="1"/>
  <c r="J3077" i="5" s="1"/>
  <c r="S347" i="5"/>
  <c r="O1662" i="1"/>
  <c r="O347" i="5" s="1"/>
  <c r="N1662" i="1"/>
  <c r="N347" i="5" s="1"/>
  <c r="M1662" i="1"/>
  <c r="M347" i="5" s="1"/>
  <c r="K1662" i="1"/>
  <c r="R347" i="5" s="1"/>
  <c r="J1662" i="1"/>
  <c r="J347" i="5" s="1"/>
  <c r="S3013" i="5"/>
  <c r="O1661" i="1"/>
  <c r="O3013" i="5" s="1"/>
  <c r="N1661" i="1"/>
  <c r="N3013" i="5" s="1"/>
  <c r="M1661" i="1"/>
  <c r="M3013" i="5" s="1"/>
  <c r="K1661" i="1"/>
  <c r="K3013" i="5" s="1"/>
  <c r="J1661" i="1"/>
  <c r="J3013" i="5" s="1"/>
  <c r="S2554" i="5"/>
  <c r="O1660" i="1"/>
  <c r="O2554" i="5" s="1"/>
  <c r="N1660" i="1"/>
  <c r="N2554" i="5" s="1"/>
  <c r="M1660" i="1"/>
  <c r="M2554" i="5" s="1"/>
  <c r="K1660" i="1"/>
  <c r="J1660" i="1"/>
  <c r="J2554" i="5" s="1"/>
  <c r="S994" i="5"/>
  <c r="O1659" i="1"/>
  <c r="O994" i="5" s="1"/>
  <c r="N1659" i="1"/>
  <c r="N994" i="5" s="1"/>
  <c r="M1659" i="1"/>
  <c r="M994" i="5" s="1"/>
  <c r="K1659" i="1"/>
  <c r="J1659" i="1"/>
  <c r="J994" i="5" s="1"/>
  <c r="S993" i="5"/>
  <c r="O1658" i="1"/>
  <c r="O993" i="5" s="1"/>
  <c r="N1658" i="1"/>
  <c r="N993" i="5" s="1"/>
  <c r="M1658" i="1"/>
  <c r="M993" i="5" s="1"/>
  <c r="K1658" i="1"/>
  <c r="J1658" i="1"/>
  <c r="J993" i="5" s="1"/>
  <c r="S1022" i="5"/>
  <c r="O1657" i="1"/>
  <c r="O1022" i="5" s="1"/>
  <c r="N1657" i="1"/>
  <c r="N1022" i="5" s="1"/>
  <c r="M1657" i="1"/>
  <c r="M1022" i="5" s="1"/>
  <c r="K1657" i="1"/>
  <c r="K1022" i="5" s="1"/>
  <c r="J1657" i="1"/>
  <c r="J1022" i="5" s="1"/>
  <c r="S3468" i="5"/>
  <c r="O1656" i="1"/>
  <c r="O3468" i="5" s="1"/>
  <c r="N1656" i="1"/>
  <c r="N3468" i="5" s="1"/>
  <c r="M1656" i="1"/>
  <c r="M3468" i="5" s="1"/>
  <c r="K1656" i="1"/>
  <c r="J1656" i="1"/>
  <c r="J3468" i="5" s="1"/>
  <c r="S217" i="5"/>
  <c r="O1655" i="1"/>
  <c r="O217" i="5" s="1"/>
  <c r="N1655" i="1"/>
  <c r="N217" i="5" s="1"/>
  <c r="M1655" i="1"/>
  <c r="M217" i="5" s="1"/>
  <c r="K1655" i="1"/>
  <c r="K217" i="5" s="1"/>
  <c r="J1655" i="1"/>
  <c r="J217" i="5" s="1"/>
  <c r="S4258" i="5"/>
  <c r="O1654" i="1"/>
  <c r="O4258" i="5" s="1"/>
  <c r="N1654" i="1"/>
  <c r="N4258" i="5" s="1"/>
  <c r="M1654" i="1"/>
  <c r="M4258" i="5" s="1"/>
  <c r="K1654" i="1"/>
  <c r="P1654" i="1" s="1" a="1"/>
  <c r="P1654" i="1" s="1"/>
  <c r="P4258" i="5" s="1"/>
  <c r="J1654" i="1"/>
  <c r="J4258" i="5" s="1"/>
  <c r="S2393" i="5"/>
  <c r="O1653" i="1"/>
  <c r="O2393" i="5" s="1"/>
  <c r="N1653" i="1"/>
  <c r="N2393" i="5" s="1"/>
  <c r="M1653" i="1"/>
  <c r="M2393" i="5" s="1"/>
  <c r="K1653" i="1"/>
  <c r="K2393" i="5" s="1"/>
  <c r="J1653" i="1"/>
  <c r="J2393" i="5" s="1"/>
  <c r="S2392" i="5"/>
  <c r="O1652" i="1"/>
  <c r="O2392" i="5" s="1"/>
  <c r="N1652" i="1"/>
  <c r="N2392" i="5" s="1"/>
  <c r="M1652" i="1"/>
  <c r="M2392" i="5" s="1"/>
  <c r="K1652" i="1"/>
  <c r="J1652" i="1"/>
  <c r="J2392" i="5" s="1"/>
  <c r="S3563" i="5"/>
  <c r="O1651" i="1"/>
  <c r="O3563" i="5" s="1"/>
  <c r="N1651" i="1"/>
  <c r="N3563" i="5" s="1"/>
  <c r="M1651" i="1"/>
  <c r="M3563" i="5" s="1"/>
  <c r="K1651" i="1"/>
  <c r="J1651" i="1"/>
  <c r="J3563" i="5" s="1"/>
  <c r="S2319" i="5"/>
  <c r="O1650" i="1"/>
  <c r="O2319" i="5" s="1"/>
  <c r="N1650" i="1"/>
  <c r="N2319" i="5" s="1"/>
  <c r="M1650" i="1"/>
  <c r="M2319" i="5" s="1"/>
  <c r="K1650" i="1"/>
  <c r="P1650" i="1" s="1" a="1"/>
  <c r="P1650" i="1" s="1"/>
  <c r="P2319" i="5" s="1"/>
  <c r="J1650" i="1"/>
  <c r="J2319" i="5" s="1"/>
  <c r="S2318" i="5"/>
  <c r="O1649" i="1"/>
  <c r="O2318" i="5" s="1"/>
  <c r="N1649" i="1"/>
  <c r="N2318" i="5" s="1"/>
  <c r="M1649" i="1"/>
  <c r="M2318" i="5" s="1"/>
  <c r="K1649" i="1"/>
  <c r="K2318" i="5" s="1"/>
  <c r="J1649" i="1"/>
  <c r="J2318" i="5" s="1"/>
  <c r="S2512" i="5"/>
  <c r="O1648" i="1"/>
  <c r="O2512" i="5" s="1"/>
  <c r="N1648" i="1"/>
  <c r="N2512" i="5" s="1"/>
  <c r="M1648" i="1"/>
  <c r="M2512" i="5" s="1"/>
  <c r="K1648" i="1"/>
  <c r="J1648" i="1"/>
  <c r="J2512" i="5" s="1"/>
  <c r="S2511" i="5"/>
  <c r="O1647" i="1"/>
  <c r="O2511" i="5" s="1"/>
  <c r="N1647" i="1"/>
  <c r="N2511" i="5" s="1"/>
  <c r="M1647" i="1"/>
  <c r="M2511" i="5" s="1"/>
  <c r="K1647" i="1"/>
  <c r="K2511" i="5" s="1"/>
  <c r="J1647" i="1"/>
  <c r="J2511" i="5" s="1"/>
  <c r="S316" i="5"/>
  <c r="O1646" i="1"/>
  <c r="O316" i="5" s="1"/>
  <c r="N1646" i="1"/>
  <c r="N316" i="5" s="1"/>
  <c r="M1646" i="1"/>
  <c r="M316" i="5" s="1"/>
  <c r="K1646" i="1"/>
  <c r="R316" i="5" s="1"/>
  <c r="J1646" i="1"/>
  <c r="J316" i="5" s="1"/>
  <c r="S3933" i="5"/>
  <c r="O1645" i="1"/>
  <c r="O3933" i="5" s="1"/>
  <c r="N1645" i="1"/>
  <c r="N3933" i="5" s="1"/>
  <c r="M1645" i="1"/>
  <c r="M3933" i="5" s="1"/>
  <c r="K1645" i="1"/>
  <c r="J1645" i="1"/>
  <c r="J3933" i="5" s="1"/>
  <c r="S3932" i="5"/>
  <c r="O1644" i="1"/>
  <c r="O3932" i="5" s="1"/>
  <c r="N1644" i="1"/>
  <c r="N3932" i="5" s="1"/>
  <c r="M1644" i="1"/>
  <c r="M3932" i="5" s="1"/>
  <c r="K1644" i="1"/>
  <c r="J1644" i="1"/>
  <c r="J3932" i="5" s="1"/>
  <c r="S3056" i="5"/>
  <c r="O1643" i="1"/>
  <c r="O3056" i="5" s="1"/>
  <c r="N1643" i="1"/>
  <c r="N3056" i="5" s="1"/>
  <c r="M1643" i="1"/>
  <c r="M3056" i="5" s="1"/>
  <c r="K1643" i="1"/>
  <c r="K3056" i="5" s="1"/>
  <c r="J1643" i="1"/>
  <c r="J3056" i="5" s="1"/>
  <c r="S3055" i="5"/>
  <c r="O1642" i="1"/>
  <c r="O3055" i="5" s="1"/>
  <c r="N1642" i="1"/>
  <c r="N3055" i="5" s="1"/>
  <c r="M1642" i="1"/>
  <c r="M3055" i="5" s="1"/>
  <c r="K1642" i="1"/>
  <c r="P1642" i="1" s="1" a="1"/>
  <c r="P1642" i="1" s="1"/>
  <c r="P3055" i="5" s="1"/>
  <c r="J1642" i="1"/>
  <c r="J3055" i="5" s="1"/>
  <c r="S2677" i="5"/>
  <c r="O1641" i="1"/>
  <c r="O2677" i="5" s="1"/>
  <c r="N1641" i="1"/>
  <c r="N2677" i="5" s="1"/>
  <c r="M1641" i="1"/>
  <c r="M2677" i="5" s="1"/>
  <c r="K1641" i="1"/>
  <c r="K2677" i="5" s="1"/>
  <c r="J1641" i="1"/>
  <c r="J2677" i="5" s="1"/>
  <c r="S2676" i="5"/>
  <c r="O1640" i="1"/>
  <c r="O2676" i="5" s="1"/>
  <c r="N1640" i="1"/>
  <c r="N2676" i="5" s="1"/>
  <c r="M1640" i="1"/>
  <c r="M2676" i="5" s="1"/>
  <c r="K1640" i="1"/>
  <c r="J1640" i="1"/>
  <c r="J2676" i="5" s="1"/>
  <c r="S1453" i="5"/>
  <c r="O1639" i="1"/>
  <c r="O1453" i="5" s="1"/>
  <c r="N1639" i="1"/>
  <c r="N1453" i="5" s="1"/>
  <c r="M1639" i="1"/>
  <c r="M1453" i="5" s="1"/>
  <c r="K1639" i="1"/>
  <c r="K1453" i="5" s="1"/>
  <c r="J1639" i="1"/>
  <c r="J1453" i="5" s="1"/>
  <c r="S1452" i="5"/>
  <c r="O1638" i="1"/>
  <c r="O1452" i="5" s="1"/>
  <c r="N1638" i="1"/>
  <c r="N1452" i="5" s="1"/>
  <c r="M1638" i="1"/>
  <c r="M1452" i="5" s="1"/>
  <c r="K1638" i="1"/>
  <c r="P1638" i="1" s="1" a="1"/>
  <c r="P1638" i="1" s="1"/>
  <c r="P1452" i="5" s="1"/>
  <c r="J1638" i="1"/>
  <c r="J1452" i="5" s="1"/>
  <c r="S3074" i="5"/>
  <c r="O1637" i="1"/>
  <c r="O3074" i="5" s="1"/>
  <c r="N1637" i="1"/>
  <c r="N3074" i="5" s="1"/>
  <c r="M1637" i="1"/>
  <c r="M3074" i="5" s="1"/>
  <c r="K1637" i="1"/>
  <c r="K3074" i="5" s="1"/>
  <c r="J1637" i="1"/>
  <c r="J3074" i="5" s="1"/>
  <c r="S3073" i="5"/>
  <c r="O1636" i="1"/>
  <c r="O3073" i="5" s="1"/>
  <c r="N1636" i="1"/>
  <c r="N3073" i="5" s="1"/>
  <c r="M1636" i="1"/>
  <c r="M3073" i="5" s="1"/>
  <c r="K1636" i="1"/>
  <c r="J1636" i="1"/>
  <c r="J3073" i="5" s="1"/>
  <c r="S3175" i="5"/>
  <c r="O1635" i="1"/>
  <c r="O3175" i="5" s="1"/>
  <c r="N1635" i="1"/>
  <c r="N3175" i="5" s="1"/>
  <c r="M1635" i="1"/>
  <c r="M3175" i="5" s="1"/>
  <c r="K1635" i="1"/>
  <c r="K3175" i="5" s="1"/>
  <c r="J1635" i="1"/>
  <c r="J3175" i="5" s="1"/>
  <c r="S3395" i="5"/>
  <c r="O1634" i="1"/>
  <c r="O3395" i="5" s="1"/>
  <c r="N1634" i="1"/>
  <c r="N3395" i="5" s="1"/>
  <c r="M1634" i="1"/>
  <c r="M3395" i="5" s="1"/>
  <c r="K1634" i="1"/>
  <c r="P1634" i="1" s="1" a="1"/>
  <c r="P1634" i="1" s="1"/>
  <c r="P3395" i="5" s="1"/>
  <c r="J1634" i="1"/>
  <c r="J3395" i="5" s="1"/>
  <c r="S1294" i="5"/>
  <c r="O1633" i="1"/>
  <c r="O1294" i="5" s="1"/>
  <c r="N1633" i="1"/>
  <c r="N1294" i="5" s="1"/>
  <c r="M1633" i="1"/>
  <c r="M1294" i="5" s="1"/>
  <c r="K1633" i="1"/>
  <c r="J1633" i="1"/>
  <c r="J1294" i="5" s="1"/>
  <c r="S1293" i="5"/>
  <c r="O1632" i="1"/>
  <c r="O1293" i="5" s="1"/>
  <c r="N1632" i="1"/>
  <c r="N1293" i="5" s="1"/>
  <c r="M1632" i="1"/>
  <c r="M1293" i="5" s="1"/>
  <c r="K1632" i="1"/>
  <c r="J1632" i="1"/>
  <c r="J1293" i="5" s="1"/>
  <c r="S377" i="5"/>
  <c r="O1631" i="1"/>
  <c r="O377" i="5" s="1"/>
  <c r="N1631" i="1"/>
  <c r="N377" i="5" s="1"/>
  <c r="M1631" i="1"/>
  <c r="M377" i="5" s="1"/>
  <c r="K1631" i="1"/>
  <c r="K377" i="5" s="1"/>
  <c r="J1631" i="1"/>
  <c r="J377" i="5" s="1"/>
  <c r="S2831" i="5"/>
  <c r="O1630" i="1"/>
  <c r="O2831" i="5" s="1"/>
  <c r="N1630" i="1"/>
  <c r="N2831" i="5" s="1"/>
  <c r="M1630" i="1"/>
  <c r="M2831" i="5" s="1"/>
  <c r="K1630" i="1"/>
  <c r="R2831" i="5" s="1"/>
  <c r="J1630" i="1"/>
  <c r="J2831" i="5" s="1"/>
  <c r="S2830" i="5"/>
  <c r="O1629" i="1"/>
  <c r="O2830" i="5" s="1"/>
  <c r="N1629" i="1"/>
  <c r="N2830" i="5" s="1"/>
  <c r="M1629" i="1"/>
  <c r="M2830" i="5" s="1"/>
  <c r="K1629" i="1"/>
  <c r="K2830" i="5" s="1"/>
  <c r="J1629" i="1"/>
  <c r="J2830" i="5" s="1"/>
  <c r="S1021" i="5"/>
  <c r="O1628" i="1"/>
  <c r="O1021" i="5" s="1"/>
  <c r="N1628" i="1"/>
  <c r="N1021" i="5" s="1"/>
  <c r="M1628" i="1"/>
  <c r="M1021" i="5" s="1"/>
  <c r="K1628" i="1"/>
  <c r="J1628" i="1"/>
  <c r="J1021" i="5" s="1"/>
  <c r="S1576" i="5"/>
  <c r="O1627" i="1"/>
  <c r="O1576" i="5" s="1"/>
  <c r="N1627" i="1"/>
  <c r="N1576" i="5" s="1"/>
  <c r="M1627" i="1"/>
  <c r="M1576" i="5" s="1"/>
  <c r="K1627" i="1"/>
  <c r="J1627" i="1"/>
  <c r="J1576" i="5" s="1"/>
  <c r="S3940" i="5"/>
  <c r="O1626" i="1"/>
  <c r="O3940" i="5" s="1"/>
  <c r="N1626" i="1"/>
  <c r="N3940" i="5" s="1"/>
  <c r="M1626" i="1"/>
  <c r="M3940" i="5" s="1"/>
  <c r="K1626" i="1"/>
  <c r="J1626" i="1"/>
  <c r="J3940" i="5" s="1"/>
  <c r="S3939" i="5"/>
  <c r="O1625" i="1"/>
  <c r="O3939" i="5" s="1"/>
  <c r="N1625" i="1"/>
  <c r="N3939" i="5" s="1"/>
  <c r="M1625" i="1"/>
  <c r="M3939" i="5" s="1"/>
  <c r="K1625" i="1"/>
  <c r="K3939" i="5" s="1"/>
  <c r="J1625" i="1"/>
  <c r="J3939" i="5" s="1"/>
  <c r="S2128" i="5"/>
  <c r="O1624" i="1"/>
  <c r="O2128" i="5" s="1"/>
  <c r="N1624" i="1"/>
  <c r="N2128" i="5" s="1"/>
  <c r="M1624" i="1"/>
  <c r="M2128" i="5" s="1"/>
  <c r="K1624" i="1"/>
  <c r="J1624" i="1"/>
  <c r="J2128" i="5" s="1"/>
  <c r="S412" i="5"/>
  <c r="O1623" i="1"/>
  <c r="O412" i="5" s="1"/>
  <c r="N1623" i="1"/>
  <c r="N412" i="5" s="1"/>
  <c r="M1623" i="1"/>
  <c r="M412" i="5" s="1"/>
  <c r="K1623" i="1"/>
  <c r="K412" i="5" s="1"/>
  <c r="J1623" i="1"/>
  <c r="J412" i="5" s="1"/>
  <c r="S2894" i="5"/>
  <c r="O1622" i="1"/>
  <c r="O2894" i="5" s="1"/>
  <c r="N1622" i="1"/>
  <c r="N2894" i="5" s="1"/>
  <c r="M1622" i="1"/>
  <c r="M2894" i="5" s="1"/>
  <c r="K1622" i="1"/>
  <c r="P1622" i="1" s="1" a="1"/>
  <c r="P1622" i="1" s="1"/>
  <c r="P2894" i="5" s="1"/>
  <c r="J1622" i="1"/>
  <c r="J2894" i="5" s="1"/>
  <c r="S146" i="5"/>
  <c r="O1621" i="1"/>
  <c r="O146" i="5" s="1"/>
  <c r="N1621" i="1"/>
  <c r="N146" i="5" s="1"/>
  <c r="M1621" i="1"/>
  <c r="M146" i="5" s="1"/>
  <c r="K1621" i="1"/>
  <c r="K146" i="5" s="1"/>
  <c r="J1621" i="1"/>
  <c r="J146" i="5" s="1"/>
  <c r="S1902" i="5"/>
  <c r="O1620" i="1"/>
  <c r="O1902" i="5" s="1"/>
  <c r="N1620" i="1"/>
  <c r="N1902" i="5" s="1"/>
  <c r="M1620" i="1"/>
  <c r="M1902" i="5" s="1"/>
  <c r="K1620" i="1"/>
  <c r="J1620" i="1"/>
  <c r="J1902" i="5" s="1"/>
  <c r="S1901" i="5"/>
  <c r="O1619" i="1"/>
  <c r="O1901" i="5" s="1"/>
  <c r="N1619" i="1"/>
  <c r="N1901" i="5" s="1"/>
  <c r="M1619" i="1"/>
  <c r="M1901" i="5" s="1"/>
  <c r="K1619" i="1"/>
  <c r="K1901" i="5" s="1"/>
  <c r="J1619" i="1"/>
  <c r="J1901" i="5" s="1"/>
  <c r="S2573" i="5"/>
  <c r="O1618" i="1"/>
  <c r="O2573" i="5" s="1"/>
  <c r="N1618" i="1"/>
  <c r="N2573" i="5" s="1"/>
  <c r="M1618" i="1"/>
  <c r="M2573" i="5" s="1"/>
  <c r="K1618" i="1"/>
  <c r="P1618" i="1" s="1" a="1"/>
  <c r="P1618" i="1" s="1"/>
  <c r="P2573" i="5" s="1"/>
  <c r="J1618" i="1"/>
  <c r="J2573" i="5" s="1"/>
  <c r="S1881" i="5"/>
  <c r="O1617" i="1"/>
  <c r="O1881" i="5" s="1"/>
  <c r="N1617" i="1"/>
  <c r="N1881" i="5" s="1"/>
  <c r="M1617" i="1"/>
  <c r="M1881" i="5" s="1"/>
  <c r="K1617" i="1"/>
  <c r="P1617" i="1" s="1" a="1"/>
  <c r="P1617" i="1" s="1"/>
  <c r="P1881" i="5" s="1"/>
  <c r="J1617" i="1"/>
  <c r="J1881" i="5" s="1"/>
  <c r="S1880" i="5"/>
  <c r="O1616" i="1"/>
  <c r="O1880" i="5" s="1"/>
  <c r="N1616" i="1"/>
  <c r="N1880" i="5" s="1"/>
  <c r="M1616" i="1"/>
  <c r="M1880" i="5" s="1"/>
  <c r="K1616" i="1"/>
  <c r="J1616" i="1"/>
  <c r="J1880" i="5" s="1"/>
  <c r="S1739" i="5"/>
  <c r="O1615" i="1"/>
  <c r="O1739" i="5" s="1"/>
  <c r="N1615" i="1"/>
  <c r="N1739" i="5" s="1"/>
  <c r="M1615" i="1"/>
  <c r="M1739" i="5" s="1"/>
  <c r="K1615" i="1"/>
  <c r="K1739" i="5" s="1"/>
  <c r="J1615" i="1"/>
  <c r="J1739" i="5" s="1"/>
  <c r="S1738" i="5"/>
  <c r="O1614" i="1"/>
  <c r="O1738" i="5" s="1"/>
  <c r="N1614" i="1"/>
  <c r="N1738" i="5" s="1"/>
  <c r="M1614" i="1"/>
  <c r="M1738" i="5" s="1"/>
  <c r="K1614" i="1"/>
  <c r="R1738" i="5" s="1"/>
  <c r="J1614" i="1"/>
  <c r="J1738" i="5" s="1"/>
  <c r="S1727" i="5"/>
  <c r="O1613" i="1"/>
  <c r="O1727" i="5" s="1"/>
  <c r="N1613" i="1"/>
  <c r="N1727" i="5" s="1"/>
  <c r="M1613" i="1"/>
  <c r="M1727" i="5" s="1"/>
  <c r="K1613" i="1"/>
  <c r="K1727" i="5" s="1"/>
  <c r="J1613" i="1"/>
  <c r="J1727" i="5" s="1"/>
  <c r="S1726" i="5"/>
  <c r="O1612" i="1"/>
  <c r="O1726" i="5" s="1"/>
  <c r="N1612" i="1"/>
  <c r="N1726" i="5" s="1"/>
  <c r="M1612" i="1"/>
  <c r="M1726" i="5" s="1"/>
  <c r="K1612" i="1"/>
  <c r="J1612" i="1"/>
  <c r="J1726" i="5" s="1"/>
  <c r="S1425" i="5"/>
  <c r="O1611" i="1"/>
  <c r="O1425" i="5" s="1"/>
  <c r="N1611" i="1"/>
  <c r="N1425" i="5" s="1"/>
  <c r="M1611" i="1"/>
  <c r="M1425" i="5" s="1"/>
  <c r="K1611" i="1"/>
  <c r="J1611" i="1"/>
  <c r="J1425" i="5" s="1"/>
  <c r="S1424" i="5"/>
  <c r="O1610" i="1"/>
  <c r="O1424" i="5" s="1"/>
  <c r="N1610" i="1"/>
  <c r="N1424" i="5" s="1"/>
  <c r="M1610" i="1"/>
  <c r="M1424" i="5" s="1"/>
  <c r="K1610" i="1"/>
  <c r="J1610" i="1"/>
  <c r="J1424" i="5" s="1"/>
  <c r="S1569" i="5"/>
  <c r="O1609" i="1"/>
  <c r="O1569" i="5" s="1"/>
  <c r="N1609" i="1"/>
  <c r="N1569" i="5" s="1"/>
  <c r="M1609" i="1"/>
  <c r="M1569" i="5" s="1"/>
  <c r="K1609" i="1"/>
  <c r="K1569" i="5" s="1"/>
  <c r="J1609" i="1"/>
  <c r="J1569" i="5" s="1"/>
  <c r="S2777" i="5"/>
  <c r="O1608" i="1"/>
  <c r="O2777" i="5" s="1"/>
  <c r="N1608" i="1"/>
  <c r="N2777" i="5" s="1"/>
  <c r="M1608" i="1"/>
  <c r="M2777" i="5" s="1"/>
  <c r="K1608" i="1"/>
  <c r="J1608" i="1"/>
  <c r="J2777" i="5" s="1"/>
  <c r="S2776" i="5"/>
  <c r="O1607" i="1"/>
  <c r="O2776" i="5" s="1"/>
  <c r="N1607" i="1"/>
  <c r="M1607" i="1"/>
  <c r="M2776" i="5" s="1"/>
  <c r="K1607" i="1"/>
  <c r="K2776" i="5" s="1"/>
  <c r="J1607" i="1"/>
  <c r="J2776" i="5" s="1"/>
  <c r="S4127" i="5"/>
  <c r="O1606" i="1"/>
  <c r="O4127" i="5" s="1"/>
  <c r="N1606" i="1"/>
  <c r="N4127" i="5" s="1"/>
  <c r="M1606" i="1"/>
  <c r="M4127" i="5" s="1"/>
  <c r="K1606" i="1"/>
  <c r="P1606" i="1" s="1" a="1"/>
  <c r="P1606" i="1" s="1"/>
  <c r="P4127" i="5" s="1"/>
  <c r="J1606" i="1"/>
  <c r="J4127" i="5" s="1"/>
  <c r="S4126" i="5"/>
  <c r="O1605" i="1"/>
  <c r="O4126" i="5" s="1"/>
  <c r="N1605" i="1"/>
  <c r="N4126" i="5" s="1"/>
  <c r="M1605" i="1"/>
  <c r="M4126" i="5" s="1"/>
  <c r="K1605" i="1"/>
  <c r="K4126" i="5" s="1"/>
  <c r="J1605" i="1"/>
  <c r="J4126" i="5" s="1"/>
  <c r="S3679" i="5"/>
  <c r="O1604" i="1"/>
  <c r="O3679" i="5" s="1"/>
  <c r="N1604" i="1"/>
  <c r="N3679" i="5" s="1"/>
  <c r="M1604" i="1"/>
  <c r="M3679" i="5" s="1"/>
  <c r="K1604" i="1"/>
  <c r="J1604" i="1"/>
  <c r="J3679" i="5" s="1"/>
  <c r="S3678" i="5"/>
  <c r="O1603" i="1"/>
  <c r="O3678" i="5" s="1"/>
  <c r="N1603" i="1"/>
  <c r="M1603" i="1"/>
  <c r="M3678" i="5" s="1"/>
  <c r="K1603" i="1"/>
  <c r="K3678" i="5" s="1"/>
  <c r="J1603" i="1"/>
  <c r="J3678" i="5" s="1"/>
  <c r="S478" i="5"/>
  <c r="O1602" i="1"/>
  <c r="O478" i="5" s="1"/>
  <c r="N1602" i="1"/>
  <c r="N478" i="5" s="1"/>
  <c r="M1602" i="1"/>
  <c r="M478" i="5" s="1"/>
  <c r="K1602" i="1"/>
  <c r="P1602" i="1" s="1" a="1"/>
  <c r="P1602" i="1" s="1"/>
  <c r="P478" i="5" s="1"/>
  <c r="J1602" i="1"/>
  <c r="J478" i="5" s="1"/>
  <c r="S477" i="5"/>
  <c r="O1601" i="1"/>
  <c r="O477" i="5" s="1"/>
  <c r="N1601" i="1"/>
  <c r="N477" i="5" s="1"/>
  <c r="M1601" i="1"/>
  <c r="M477" i="5" s="1"/>
  <c r="K1601" i="1"/>
  <c r="J1601" i="1"/>
  <c r="J477" i="5" s="1"/>
  <c r="S1414" i="5"/>
  <c r="O1600" i="1"/>
  <c r="O1414" i="5" s="1"/>
  <c r="N1600" i="1"/>
  <c r="N1414" i="5" s="1"/>
  <c r="M1600" i="1"/>
  <c r="M1414" i="5" s="1"/>
  <c r="K1600" i="1"/>
  <c r="J1600" i="1"/>
  <c r="J1414" i="5" s="1"/>
  <c r="S1413" i="5"/>
  <c r="O1599" i="1"/>
  <c r="O1413" i="5" s="1"/>
  <c r="N1599" i="1"/>
  <c r="M1599" i="1"/>
  <c r="M1413" i="5" s="1"/>
  <c r="K1599" i="1"/>
  <c r="K1413" i="5" s="1"/>
  <c r="J1599" i="1"/>
  <c r="J1413" i="5" s="1"/>
  <c r="S1879" i="5"/>
  <c r="O1598" i="1"/>
  <c r="O1879" i="5" s="1"/>
  <c r="N1598" i="1"/>
  <c r="N1879" i="5" s="1"/>
  <c r="M1598" i="1"/>
  <c r="M1879" i="5" s="1"/>
  <c r="K1598" i="1"/>
  <c r="R1879" i="5" s="1"/>
  <c r="J1598" i="1"/>
  <c r="J1879" i="5" s="1"/>
  <c r="S186" i="5"/>
  <c r="O1597" i="1"/>
  <c r="O186" i="5" s="1"/>
  <c r="N1597" i="1"/>
  <c r="N186" i="5" s="1"/>
  <c r="M1597" i="1"/>
  <c r="M186" i="5" s="1"/>
  <c r="K1597" i="1"/>
  <c r="K186" i="5" s="1"/>
  <c r="J1597" i="1"/>
  <c r="J186" i="5" s="1"/>
  <c r="S185" i="5"/>
  <c r="O1596" i="1"/>
  <c r="O185" i="5" s="1"/>
  <c r="N1596" i="1"/>
  <c r="N185" i="5" s="1"/>
  <c r="M1596" i="1"/>
  <c r="M185" i="5" s="1"/>
  <c r="K1596" i="1"/>
  <c r="J1596" i="1"/>
  <c r="J185" i="5" s="1"/>
  <c r="S3012" i="5"/>
  <c r="O1595" i="1"/>
  <c r="O3012" i="5" s="1"/>
  <c r="N1595" i="1"/>
  <c r="M1595" i="1"/>
  <c r="M3012" i="5" s="1"/>
  <c r="K1595" i="1"/>
  <c r="J1595" i="1"/>
  <c r="J3012" i="5" s="1"/>
  <c r="S3011" i="5"/>
  <c r="O1594" i="1"/>
  <c r="O3011" i="5" s="1"/>
  <c r="N1594" i="1"/>
  <c r="N3011" i="5" s="1"/>
  <c r="M1594" i="1"/>
  <c r="M3011" i="5" s="1"/>
  <c r="K1594" i="1"/>
  <c r="J1594" i="1"/>
  <c r="J3011" i="5" s="1"/>
  <c r="S2696" i="5"/>
  <c r="O1593" i="1"/>
  <c r="O2696" i="5" s="1"/>
  <c r="N1593" i="1"/>
  <c r="N2696" i="5" s="1"/>
  <c r="M1593" i="1"/>
  <c r="M2696" i="5" s="1"/>
  <c r="K1593" i="1"/>
  <c r="K2696" i="5" s="1"/>
  <c r="J1593" i="1"/>
  <c r="J2696" i="5" s="1"/>
  <c r="S2695" i="5"/>
  <c r="O1592" i="1"/>
  <c r="O2695" i="5" s="1"/>
  <c r="N1592" i="1"/>
  <c r="N2695" i="5" s="1"/>
  <c r="M1592" i="1"/>
  <c r="M2695" i="5" s="1"/>
  <c r="K1592" i="1"/>
  <c r="J1592" i="1"/>
  <c r="J2695" i="5" s="1"/>
  <c r="S1451" i="5"/>
  <c r="O1591" i="1"/>
  <c r="O1451" i="5" s="1"/>
  <c r="N1591" i="1"/>
  <c r="M1591" i="1"/>
  <c r="M1451" i="5" s="1"/>
  <c r="K1591" i="1"/>
  <c r="K1451" i="5" s="1"/>
  <c r="J1591" i="1"/>
  <c r="J1451" i="5" s="1"/>
  <c r="S1450" i="5"/>
  <c r="O1590" i="1"/>
  <c r="O1450" i="5" s="1"/>
  <c r="N1590" i="1"/>
  <c r="N1450" i="5" s="1"/>
  <c r="M1590" i="1"/>
  <c r="M1450" i="5" s="1"/>
  <c r="K1590" i="1"/>
  <c r="P1590" i="1" s="1" a="1"/>
  <c r="P1590" i="1" s="1"/>
  <c r="P1450" i="5" s="1"/>
  <c r="J1590" i="1"/>
  <c r="J1450" i="5" s="1"/>
  <c r="S1250" i="5"/>
  <c r="O1589" i="1"/>
  <c r="O1250" i="5" s="1"/>
  <c r="N1589" i="1"/>
  <c r="N1250" i="5" s="1"/>
  <c r="M1589" i="1"/>
  <c r="M1250" i="5" s="1"/>
  <c r="K1589" i="1"/>
  <c r="U1250" i="5" s="1"/>
  <c r="J1589" i="1"/>
  <c r="J1250" i="5" s="1"/>
  <c r="S83" i="5"/>
  <c r="O1588" i="1"/>
  <c r="O83" i="5" s="1"/>
  <c r="N1588" i="1"/>
  <c r="N83" i="5" s="1"/>
  <c r="M1588" i="1"/>
  <c r="M83" i="5" s="1"/>
  <c r="K1588" i="1"/>
  <c r="J1588" i="1"/>
  <c r="J83" i="5" s="1"/>
  <c r="S82" i="5"/>
  <c r="O1587" i="1"/>
  <c r="O82" i="5" s="1"/>
  <c r="N1587" i="1"/>
  <c r="M1587" i="1"/>
  <c r="M82" i="5" s="1"/>
  <c r="K1587" i="1"/>
  <c r="K82" i="5" s="1"/>
  <c r="J1587" i="1"/>
  <c r="J82" i="5" s="1"/>
  <c r="S3554" i="5"/>
  <c r="O1586" i="1"/>
  <c r="O3554" i="5" s="1"/>
  <c r="N1586" i="1"/>
  <c r="N3554" i="5" s="1"/>
  <c r="M1586" i="1"/>
  <c r="M3554" i="5" s="1"/>
  <c r="K1586" i="1"/>
  <c r="J1586" i="1"/>
  <c r="J3554" i="5" s="1"/>
  <c r="S3553" i="5"/>
  <c r="O1585" i="1"/>
  <c r="O3553" i="5" s="1"/>
  <c r="N1585" i="1"/>
  <c r="N3553" i="5" s="1"/>
  <c r="M1585" i="1"/>
  <c r="M3553" i="5" s="1"/>
  <c r="K1585" i="1"/>
  <c r="J1585" i="1"/>
  <c r="J3553" i="5" s="1"/>
  <c r="S1449" i="5"/>
  <c r="O1584" i="1"/>
  <c r="O1449" i="5" s="1"/>
  <c r="N1584" i="1"/>
  <c r="N1449" i="5" s="1"/>
  <c r="M1584" i="1"/>
  <c r="M1449" i="5" s="1"/>
  <c r="K1584" i="1"/>
  <c r="J1584" i="1"/>
  <c r="J1449" i="5" s="1"/>
  <c r="S1448" i="5"/>
  <c r="O1583" i="1"/>
  <c r="O1448" i="5" s="1"/>
  <c r="N1583" i="1"/>
  <c r="M1583" i="1"/>
  <c r="M1448" i="5" s="1"/>
  <c r="K1583" i="1"/>
  <c r="K1448" i="5" s="1"/>
  <c r="J1583" i="1"/>
  <c r="J1448" i="5" s="1"/>
  <c r="S3001" i="5"/>
  <c r="O1582" i="1"/>
  <c r="O3001" i="5" s="1"/>
  <c r="N1582" i="1"/>
  <c r="N3001" i="5" s="1"/>
  <c r="M1582" i="1"/>
  <c r="M3001" i="5" s="1"/>
  <c r="K1582" i="1"/>
  <c r="R3001" i="5" s="1"/>
  <c r="J1582" i="1"/>
  <c r="J3001" i="5" s="1"/>
  <c r="S1447" i="5"/>
  <c r="O1581" i="1"/>
  <c r="O1447" i="5" s="1"/>
  <c r="N1581" i="1"/>
  <c r="N1447" i="5" s="1"/>
  <c r="M1581" i="1"/>
  <c r="M1447" i="5" s="1"/>
  <c r="K1581" i="1"/>
  <c r="K1447" i="5" s="1"/>
  <c r="J1581" i="1"/>
  <c r="J1447" i="5" s="1"/>
  <c r="S1353" i="5"/>
  <c r="O1580" i="1"/>
  <c r="O1353" i="5" s="1"/>
  <c r="N1580" i="1"/>
  <c r="N1353" i="5" s="1"/>
  <c r="M1580" i="1"/>
  <c r="M1353" i="5" s="1"/>
  <c r="K1580" i="1"/>
  <c r="J1580" i="1"/>
  <c r="J1353" i="5" s="1"/>
  <c r="S1249" i="5"/>
  <c r="O1579" i="1"/>
  <c r="O1249" i="5" s="1"/>
  <c r="N1579" i="1"/>
  <c r="M1579" i="1"/>
  <c r="M1249" i="5" s="1"/>
  <c r="K1579" i="1"/>
  <c r="K1249" i="5" s="1"/>
  <c r="J1579" i="1"/>
  <c r="J1249" i="5" s="1"/>
  <c r="S2962" i="5"/>
  <c r="O1578" i="1"/>
  <c r="O2962" i="5" s="1"/>
  <c r="N1578" i="1"/>
  <c r="N2962" i="5" s="1"/>
  <c r="M1578" i="1"/>
  <c r="M2962" i="5" s="1"/>
  <c r="K1578" i="1"/>
  <c r="R2962" i="5" s="1"/>
  <c r="J1578" i="1"/>
  <c r="J2962" i="5" s="1"/>
  <c r="S2961" i="5"/>
  <c r="O1577" i="1"/>
  <c r="O2961" i="5" s="1"/>
  <c r="N1577" i="1"/>
  <c r="N2961" i="5" s="1"/>
  <c r="M1577" i="1"/>
  <c r="M2961" i="5" s="1"/>
  <c r="K1577" i="1"/>
  <c r="K2961" i="5" s="1"/>
  <c r="J1577" i="1"/>
  <c r="J2961" i="5" s="1"/>
  <c r="S3342" i="5"/>
  <c r="O1576" i="1"/>
  <c r="O3342" i="5" s="1"/>
  <c r="N1576" i="1"/>
  <c r="N3342" i="5" s="1"/>
  <c r="M1576" i="1"/>
  <c r="M3342" i="5" s="1"/>
  <c r="K1576" i="1"/>
  <c r="J1576" i="1"/>
  <c r="J3342" i="5" s="1"/>
  <c r="S3486" i="5"/>
  <c r="O1575" i="1"/>
  <c r="O3486" i="5" s="1"/>
  <c r="N1575" i="1"/>
  <c r="M1575" i="1"/>
  <c r="M3486" i="5" s="1"/>
  <c r="K1575" i="1"/>
  <c r="J1575" i="1"/>
  <c r="J3486" i="5" s="1"/>
  <c r="S411" i="5"/>
  <c r="O1574" i="1"/>
  <c r="O411" i="5" s="1"/>
  <c r="N1574" i="1"/>
  <c r="N411" i="5" s="1"/>
  <c r="M1574" i="1"/>
  <c r="M411" i="5" s="1"/>
  <c r="K1574" i="1"/>
  <c r="J1574" i="1"/>
  <c r="J411" i="5" s="1"/>
  <c r="S3591" i="5"/>
  <c r="O1573" i="1"/>
  <c r="O3591" i="5" s="1"/>
  <c r="N1573" i="1"/>
  <c r="N3591" i="5" s="1"/>
  <c r="M1573" i="1"/>
  <c r="M3591" i="5" s="1"/>
  <c r="K1573" i="1"/>
  <c r="U3591" i="5" s="1"/>
  <c r="J1573" i="1"/>
  <c r="J3591" i="5" s="1"/>
  <c r="S3584" i="5"/>
  <c r="O1572" i="1"/>
  <c r="O3584" i="5" s="1"/>
  <c r="N1572" i="1"/>
  <c r="N3584" i="5" s="1"/>
  <c r="M1572" i="1"/>
  <c r="M3584" i="5" s="1"/>
  <c r="K1572" i="1"/>
  <c r="J1572" i="1"/>
  <c r="J3584" i="5" s="1"/>
  <c r="S1422" i="5"/>
  <c r="O1571" i="1"/>
  <c r="O1422" i="5" s="1"/>
  <c r="N1571" i="1"/>
  <c r="M1571" i="1"/>
  <c r="M1422" i="5" s="1"/>
  <c r="K1571" i="1"/>
  <c r="K1422" i="5" s="1"/>
  <c r="J1571" i="1"/>
  <c r="J1422" i="5" s="1"/>
  <c r="S1421" i="5"/>
  <c r="O1570" i="1"/>
  <c r="O1421" i="5" s="1"/>
  <c r="N1570" i="1"/>
  <c r="N1421" i="5" s="1"/>
  <c r="M1570" i="1"/>
  <c r="M1421" i="5" s="1"/>
  <c r="K1570" i="1"/>
  <c r="P1570" i="1" s="1" a="1"/>
  <c r="P1570" i="1" s="1"/>
  <c r="P1421" i="5" s="1"/>
  <c r="J1570" i="1"/>
  <c r="J1421" i="5" s="1"/>
  <c r="S115" i="5"/>
  <c r="O1569" i="1"/>
  <c r="O115" i="5" s="1"/>
  <c r="N1569" i="1"/>
  <c r="N115" i="5" s="1"/>
  <c r="M1569" i="1"/>
  <c r="M115" i="5" s="1"/>
  <c r="K1569" i="1"/>
  <c r="K115" i="5" s="1"/>
  <c r="J1569" i="1"/>
  <c r="J115" i="5" s="1"/>
  <c r="S4066" i="5"/>
  <c r="O1568" i="1"/>
  <c r="O4066" i="5" s="1"/>
  <c r="N1568" i="1"/>
  <c r="N4066" i="5" s="1"/>
  <c r="M1568" i="1"/>
  <c r="M4066" i="5" s="1"/>
  <c r="K1568" i="1"/>
  <c r="J1568" i="1"/>
  <c r="J4066" i="5" s="1"/>
  <c r="S4065" i="5"/>
  <c r="O1567" i="1"/>
  <c r="O4065" i="5" s="1"/>
  <c r="N1567" i="1"/>
  <c r="M1567" i="1"/>
  <c r="M4065" i="5" s="1"/>
  <c r="K1567" i="1"/>
  <c r="K4065" i="5" s="1"/>
  <c r="J1567" i="1"/>
  <c r="J4065" i="5" s="1"/>
  <c r="S2572" i="5"/>
  <c r="O1566" i="1"/>
  <c r="O2572" i="5" s="1"/>
  <c r="N1566" i="1"/>
  <c r="N2572" i="5" s="1"/>
  <c r="M1566" i="1"/>
  <c r="M2572" i="5" s="1"/>
  <c r="K1566" i="1"/>
  <c r="J1566" i="1"/>
  <c r="J2572" i="5" s="1"/>
  <c r="S2571" i="5"/>
  <c r="O1565" i="1"/>
  <c r="O2571" i="5" s="1"/>
  <c r="N1565" i="1"/>
  <c r="N2571" i="5" s="1"/>
  <c r="M1565" i="1"/>
  <c r="M2571" i="5" s="1"/>
  <c r="K1565" i="1"/>
  <c r="P1565" i="1" s="1" a="1"/>
  <c r="P1565" i="1" s="1"/>
  <c r="J1565" i="1"/>
  <c r="J2571" i="5" s="1"/>
  <c r="S2416" i="5"/>
  <c r="O1564" i="1"/>
  <c r="O2416" i="5" s="1"/>
  <c r="N1564" i="1"/>
  <c r="N2416" i="5" s="1"/>
  <c r="M1564" i="1"/>
  <c r="M2416" i="5" s="1"/>
  <c r="K1564" i="1"/>
  <c r="J1564" i="1"/>
  <c r="J2416" i="5" s="1"/>
  <c r="S2249" i="5"/>
  <c r="O1563" i="1"/>
  <c r="O2249" i="5" s="1"/>
  <c r="N1563" i="1"/>
  <c r="M1563" i="1"/>
  <c r="M2249" i="5" s="1"/>
  <c r="K1563" i="1"/>
  <c r="J1563" i="1"/>
  <c r="J2249" i="5" s="1"/>
  <c r="S2960" i="5"/>
  <c r="O1562" i="1"/>
  <c r="O2960" i="5" s="1"/>
  <c r="N1562" i="1"/>
  <c r="N2960" i="5" s="1"/>
  <c r="M1562" i="1"/>
  <c r="M2960" i="5" s="1"/>
  <c r="K1562" i="1"/>
  <c r="R2960" i="5" s="1"/>
  <c r="J1562" i="1"/>
  <c r="J2960" i="5" s="1"/>
  <c r="S2959" i="5"/>
  <c r="O1561" i="1"/>
  <c r="O2959" i="5" s="1"/>
  <c r="N1561" i="1"/>
  <c r="N2959" i="5" s="1"/>
  <c r="M1561" i="1"/>
  <c r="M2959" i="5" s="1"/>
  <c r="K1561" i="1"/>
  <c r="K2959" i="5" s="1"/>
  <c r="J1561" i="1"/>
  <c r="J2959" i="5" s="1"/>
  <c r="S410" i="5"/>
  <c r="O1560" i="1"/>
  <c r="O410" i="5" s="1"/>
  <c r="N1560" i="1"/>
  <c r="N410" i="5" s="1"/>
  <c r="M1560" i="1"/>
  <c r="M410" i="5" s="1"/>
  <c r="K1560" i="1"/>
  <c r="J1560" i="1"/>
  <c r="J410" i="5" s="1"/>
  <c r="S3615" i="5"/>
  <c r="O1559" i="1"/>
  <c r="O3615" i="5" s="1"/>
  <c r="N1559" i="1"/>
  <c r="M1559" i="1"/>
  <c r="M3615" i="5" s="1"/>
  <c r="K1559" i="1"/>
  <c r="J1559" i="1"/>
  <c r="J3615" i="5" s="1"/>
  <c r="S2432" i="5"/>
  <c r="O1558" i="1"/>
  <c r="O2432" i="5" s="1"/>
  <c r="N1558" i="1"/>
  <c r="N2432" i="5" s="1"/>
  <c r="M1558" i="1"/>
  <c r="M2432" i="5" s="1"/>
  <c r="K1558" i="1"/>
  <c r="J1558" i="1"/>
  <c r="J2432" i="5" s="1"/>
  <c r="S4049" i="5"/>
  <c r="O1557" i="1"/>
  <c r="O4049" i="5" s="1"/>
  <c r="N1557" i="1"/>
  <c r="N4049" i="5" s="1"/>
  <c r="M1557" i="1"/>
  <c r="M4049" i="5" s="1"/>
  <c r="K1557" i="1"/>
  <c r="J1557" i="1"/>
  <c r="J4049" i="5" s="1"/>
  <c r="S4048" i="5"/>
  <c r="O1556" i="1"/>
  <c r="O4048" i="5" s="1"/>
  <c r="N1556" i="1"/>
  <c r="N4048" i="5" s="1"/>
  <c r="M1556" i="1"/>
  <c r="M4048" i="5" s="1"/>
  <c r="K1556" i="1"/>
  <c r="J1556" i="1"/>
  <c r="J4048" i="5" s="1"/>
  <c r="S4074" i="5"/>
  <c r="O1555" i="1"/>
  <c r="O4074" i="5" s="1"/>
  <c r="N1555" i="1"/>
  <c r="M1555" i="1"/>
  <c r="M4074" i="5" s="1"/>
  <c r="K1555" i="1"/>
  <c r="K4074" i="5" s="1"/>
  <c r="J1555" i="1"/>
  <c r="J4074" i="5" s="1"/>
  <c r="S4076" i="5"/>
  <c r="O1554" i="1"/>
  <c r="O4076" i="5" s="1"/>
  <c r="N1554" i="1"/>
  <c r="N4076" i="5" s="1"/>
  <c r="M1554" i="1"/>
  <c r="M4076" i="5" s="1"/>
  <c r="K1554" i="1"/>
  <c r="J1554" i="1"/>
  <c r="J4076" i="5" s="1"/>
  <c r="S4075" i="5"/>
  <c r="O1553" i="1"/>
  <c r="O4075" i="5" s="1"/>
  <c r="N1553" i="1"/>
  <c r="N4075" i="5" s="1"/>
  <c r="M1553" i="1"/>
  <c r="M4075" i="5" s="1"/>
  <c r="K1553" i="1"/>
  <c r="J1553" i="1"/>
  <c r="J4075" i="5" s="1"/>
  <c r="S2792" i="5"/>
  <c r="O1552" i="1"/>
  <c r="O2792" i="5" s="1"/>
  <c r="N1552" i="1"/>
  <c r="N2792" i="5" s="1"/>
  <c r="M1552" i="1"/>
  <c r="M2792" i="5" s="1"/>
  <c r="K1552" i="1"/>
  <c r="J1552" i="1"/>
  <c r="J2792" i="5" s="1"/>
  <c r="S2248" i="5"/>
  <c r="O1551" i="1"/>
  <c r="O2248" i="5" s="1"/>
  <c r="N1551" i="1"/>
  <c r="M1551" i="1"/>
  <c r="M2248" i="5" s="1"/>
  <c r="K1551" i="1"/>
  <c r="J1551" i="1"/>
  <c r="J2248" i="5" s="1"/>
  <c r="S1643" i="5"/>
  <c r="O1550" i="1"/>
  <c r="O1643" i="5" s="1"/>
  <c r="N1550" i="1"/>
  <c r="N1643" i="5" s="1"/>
  <c r="M1550" i="1"/>
  <c r="M1643" i="5" s="1"/>
  <c r="K1550" i="1"/>
  <c r="J1550" i="1"/>
  <c r="J1643" i="5" s="1"/>
  <c r="S216" i="5"/>
  <c r="O1549" i="1"/>
  <c r="O216" i="5" s="1"/>
  <c r="N1549" i="1"/>
  <c r="N216" i="5" s="1"/>
  <c r="M1549" i="1"/>
  <c r="M216" i="5" s="1"/>
  <c r="K1549" i="1"/>
  <c r="U216" i="5" s="1"/>
  <c r="J1549" i="1"/>
  <c r="J216" i="5" s="1"/>
  <c r="S2247" i="5"/>
  <c r="O1548" i="1"/>
  <c r="O2247" i="5" s="1"/>
  <c r="N1548" i="1"/>
  <c r="N2247" i="5" s="1"/>
  <c r="M1548" i="1"/>
  <c r="M2247" i="5" s="1"/>
  <c r="K1548" i="1"/>
  <c r="J1548" i="1"/>
  <c r="J2247" i="5" s="1"/>
  <c r="S476" i="5"/>
  <c r="O1547" i="1"/>
  <c r="O476" i="5" s="1"/>
  <c r="N1547" i="1"/>
  <c r="M1547" i="1"/>
  <c r="M476" i="5" s="1"/>
  <c r="K1547" i="1"/>
  <c r="K476" i="5" s="1"/>
  <c r="J1547" i="1"/>
  <c r="J476" i="5" s="1"/>
  <c r="S2514" i="5"/>
  <c r="O1546" i="1"/>
  <c r="O2514" i="5" s="1"/>
  <c r="N1546" i="1"/>
  <c r="N2514" i="5" s="1"/>
  <c r="M1546" i="1"/>
  <c r="M2514" i="5" s="1"/>
  <c r="K1546" i="1"/>
  <c r="R2514" i="5" s="1"/>
  <c r="J1546" i="1"/>
  <c r="J2514" i="5" s="1"/>
  <c r="S2513" i="5"/>
  <c r="O1545" i="1"/>
  <c r="O2513" i="5" s="1"/>
  <c r="N1545" i="1"/>
  <c r="N2513" i="5" s="1"/>
  <c r="M1545" i="1"/>
  <c r="M2513" i="5" s="1"/>
  <c r="K1545" i="1"/>
  <c r="K2513" i="5" s="1"/>
  <c r="J1545" i="1"/>
  <c r="J2513" i="5" s="1"/>
  <c r="S2610" i="5"/>
  <c r="O1544" i="1"/>
  <c r="O2610" i="5" s="1"/>
  <c r="N1544" i="1"/>
  <c r="N2610" i="5" s="1"/>
  <c r="M1544" i="1"/>
  <c r="M2610" i="5" s="1"/>
  <c r="K1544" i="1"/>
  <c r="J1544" i="1"/>
  <c r="J2610" i="5" s="1"/>
  <c r="S2609" i="5"/>
  <c r="O1543" i="1"/>
  <c r="O2609" i="5" s="1"/>
  <c r="N1543" i="1"/>
  <c r="M1543" i="1"/>
  <c r="M2609" i="5" s="1"/>
  <c r="K1543" i="1"/>
  <c r="J1543" i="1"/>
  <c r="J2609" i="5" s="1"/>
  <c r="S2216" i="5"/>
  <c r="O1542" i="1"/>
  <c r="O2216" i="5" s="1"/>
  <c r="N1542" i="1"/>
  <c r="N2216" i="5" s="1"/>
  <c r="M1542" i="1"/>
  <c r="M2216" i="5" s="1"/>
  <c r="K1542" i="1"/>
  <c r="J1542" i="1"/>
  <c r="J2216" i="5" s="1"/>
  <c r="S2215" i="5"/>
  <c r="O1541" i="1"/>
  <c r="O2215" i="5" s="1"/>
  <c r="N1541" i="1"/>
  <c r="N2215" i="5" s="1"/>
  <c r="M1541" i="1"/>
  <c r="M2215" i="5" s="1"/>
  <c r="K1541" i="1"/>
  <c r="J1541" i="1"/>
  <c r="J2215" i="5" s="1"/>
  <c r="S1020" i="5"/>
  <c r="O1540" i="1"/>
  <c r="O1020" i="5" s="1"/>
  <c r="N1540" i="1"/>
  <c r="N1020" i="5" s="1"/>
  <c r="M1540" i="1"/>
  <c r="M1020" i="5" s="1"/>
  <c r="K1540" i="1"/>
  <c r="J1540" i="1"/>
  <c r="J1020" i="5" s="1"/>
  <c r="S145" i="5"/>
  <c r="O1539" i="1"/>
  <c r="O145" i="5" s="1"/>
  <c r="N1539" i="1"/>
  <c r="M1539" i="1"/>
  <c r="M145" i="5" s="1"/>
  <c r="K1539" i="1"/>
  <c r="K145" i="5" s="1"/>
  <c r="J1539" i="1"/>
  <c r="J145" i="5" s="1"/>
  <c r="S831" i="5"/>
  <c r="O1538" i="1"/>
  <c r="O831" i="5" s="1"/>
  <c r="N1538" i="1"/>
  <c r="N831" i="5" s="1"/>
  <c r="M1538" i="1"/>
  <c r="M831" i="5" s="1"/>
  <c r="K1538" i="1"/>
  <c r="P1538" i="1" s="1" a="1"/>
  <c r="P1538" i="1" s="1"/>
  <c r="P831" i="5" s="1"/>
  <c r="J1538" i="1"/>
  <c r="J831" i="5" s="1"/>
  <c r="S2127" i="5"/>
  <c r="O1537" i="1"/>
  <c r="O2127" i="5" s="1"/>
  <c r="N1537" i="1"/>
  <c r="N2127" i="5" s="1"/>
  <c r="M1537" i="1"/>
  <c r="M2127" i="5" s="1"/>
  <c r="K1537" i="1"/>
  <c r="K2127" i="5" s="1"/>
  <c r="J1537" i="1"/>
  <c r="J2127" i="5" s="1"/>
  <c r="S4080" i="5"/>
  <c r="O1536" i="1"/>
  <c r="O4080" i="5" s="1"/>
  <c r="N1536" i="1"/>
  <c r="N4080" i="5" s="1"/>
  <c r="M1536" i="1"/>
  <c r="M4080" i="5" s="1"/>
  <c r="K1536" i="1"/>
  <c r="J1536" i="1"/>
  <c r="J4080" i="5" s="1"/>
  <c r="S4079" i="5"/>
  <c r="O1535" i="1"/>
  <c r="O4079" i="5" s="1"/>
  <c r="N1535" i="1"/>
  <c r="M1535" i="1"/>
  <c r="M4079" i="5" s="1"/>
  <c r="K1535" i="1"/>
  <c r="K4079" i="5" s="1"/>
  <c r="J1535" i="1"/>
  <c r="J4079" i="5" s="1"/>
  <c r="S1737" i="5"/>
  <c r="O1534" i="1"/>
  <c r="O1737" i="5" s="1"/>
  <c r="N1534" i="1"/>
  <c r="N1737" i="5" s="1"/>
  <c r="M1534" i="1"/>
  <c r="M1737" i="5" s="1"/>
  <c r="K1534" i="1"/>
  <c r="J1534" i="1"/>
  <c r="J1737" i="5" s="1"/>
  <c r="S2317" i="5"/>
  <c r="O1533" i="1"/>
  <c r="O2317" i="5" s="1"/>
  <c r="N1533" i="1"/>
  <c r="N2317" i="5" s="1"/>
  <c r="M1533" i="1"/>
  <c r="M2317" i="5" s="1"/>
  <c r="K1533" i="1"/>
  <c r="J1533" i="1"/>
  <c r="J2317" i="5" s="1"/>
  <c r="S409" i="5"/>
  <c r="O1532" i="1"/>
  <c r="O409" i="5" s="1"/>
  <c r="N1532" i="1"/>
  <c r="N409" i="5" s="1"/>
  <c r="M1532" i="1"/>
  <c r="M409" i="5" s="1"/>
  <c r="K1532" i="1"/>
  <c r="J1532" i="1"/>
  <c r="J409" i="5" s="1"/>
  <c r="S2491" i="5"/>
  <c r="O1531" i="1"/>
  <c r="O2491" i="5" s="1"/>
  <c r="N1531" i="1"/>
  <c r="M1531" i="1"/>
  <c r="M2491" i="5" s="1"/>
  <c r="K1531" i="1"/>
  <c r="K2491" i="5" s="1"/>
  <c r="J1531" i="1"/>
  <c r="J2491" i="5" s="1"/>
  <c r="S3945" i="5"/>
  <c r="O1530" i="1"/>
  <c r="O3945" i="5" s="1"/>
  <c r="N1530" i="1"/>
  <c r="N3945" i="5" s="1"/>
  <c r="M1530" i="1"/>
  <c r="M3945" i="5" s="1"/>
  <c r="K1530" i="1"/>
  <c r="P1530" i="1" s="1" a="1"/>
  <c r="P1530" i="1" s="1"/>
  <c r="P3945" i="5" s="1"/>
  <c r="J1530" i="1"/>
  <c r="J3945" i="5" s="1"/>
  <c r="S1957" i="5"/>
  <c r="O1529" i="1"/>
  <c r="O1957" i="5" s="1"/>
  <c r="N1529" i="1"/>
  <c r="N1957" i="5" s="1"/>
  <c r="M1529" i="1"/>
  <c r="M1957" i="5" s="1"/>
  <c r="K1529" i="1"/>
  <c r="K1957" i="5" s="1"/>
  <c r="J1529" i="1"/>
  <c r="J1957" i="5" s="1"/>
  <c r="S2791" i="5"/>
  <c r="O1528" i="1"/>
  <c r="O2791" i="5" s="1"/>
  <c r="N1528" i="1"/>
  <c r="N2791" i="5" s="1"/>
  <c r="M1528" i="1"/>
  <c r="M2791" i="5" s="1"/>
  <c r="K1528" i="1"/>
  <c r="J1528" i="1"/>
  <c r="J2791" i="5" s="1"/>
  <c r="S2490" i="5"/>
  <c r="O1527" i="1"/>
  <c r="O2490" i="5" s="1"/>
  <c r="N1527" i="1"/>
  <c r="M1527" i="1"/>
  <c r="M2490" i="5" s="1"/>
  <c r="K1527" i="1"/>
  <c r="J1527" i="1"/>
  <c r="J2490" i="5" s="1"/>
  <c r="S3863" i="5"/>
  <c r="O1526" i="1"/>
  <c r="O3863" i="5" s="1"/>
  <c r="N1526" i="1"/>
  <c r="N3863" i="5" s="1"/>
  <c r="M1526" i="1"/>
  <c r="M3863" i="5" s="1"/>
  <c r="K1526" i="1"/>
  <c r="J1526" i="1"/>
  <c r="J3863" i="5" s="1"/>
  <c r="S2086" i="5"/>
  <c r="O1525" i="1"/>
  <c r="O2086" i="5" s="1"/>
  <c r="N1525" i="1"/>
  <c r="N2086" i="5" s="1"/>
  <c r="M1525" i="1"/>
  <c r="M2086" i="5" s="1"/>
  <c r="K1525" i="1"/>
  <c r="U2086" i="5" s="1"/>
  <c r="J1525" i="1"/>
  <c r="J2086" i="5" s="1"/>
  <c r="S4182" i="5"/>
  <c r="O1524" i="1"/>
  <c r="O4182" i="5" s="1"/>
  <c r="N1524" i="1"/>
  <c r="N4182" i="5" s="1"/>
  <c r="M1524" i="1"/>
  <c r="M4182" i="5" s="1"/>
  <c r="K1524" i="1"/>
  <c r="J1524" i="1"/>
  <c r="J4182" i="5" s="1"/>
  <c r="S4181" i="5"/>
  <c r="O1523" i="1"/>
  <c r="O4181" i="5" s="1"/>
  <c r="N1523" i="1"/>
  <c r="M1523" i="1"/>
  <c r="M4181" i="5" s="1"/>
  <c r="K1523" i="1"/>
  <c r="K4181" i="5" s="1"/>
  <c r="J1523" i="1"/>
  <c r="J4181" i="5" s="1"/>
  <c r="S3652" i="5"/>
  <c r="O1522" i="1"/>
  <c r="O3652" i="5" s="1"/>
  <c r="N1522" i="1"/>
  <c r="N3652" i="5" s="1"/>
  <c r="M1522" i="1"/>
  <c r="M3652" i="5" s="1"/>
  <c r="K1522" i="1"/>
  <c r="P1522" i="1" s="1" a="1"/>
  <c r="P1522" i="1" s="1"/>
  <c r="P3652" i="5" s="1"/>
  <c r="J1522" i="1"/>
  <c r="J3652" i="5" s="1"/>
  <c r="S3651" i="5"/>
  <c r="O1521" i="1"/>
  <c r="O3651" i="5" s="1"/>
  <c r="N1521" i="1"/>
  <c r="N3651" i="5" s="1"/>
  <c r="M1521" i="1"/>
  <c r="M3651" i="5" s="1"/>
  <c r="K1521" i="1"/>
  <c r="K3651" i="5" s="1"/>
  <c r="J1521" i="1"/>
  <c r="J3651" i="5" s="1"/>
  <c r="S1688" i="5"/>
  <c r="O1520" i="1"/>
  <c r="O1688" i="5" s="1"/>
  <c r="N1520" i="1"/>
  <c r="N1688" i="5" s="1"/>
  <c r="M1520" i="1"/>
  <c r="M1688" i="5" s="1"/>
  <c r="K1520" i="1"/>
  <c r="J1520" i="1"/>
  <c r="J1688" i="5" s="1"/>
  <c r="S3957" i="5"/>
  <c r="O1519" i="1"/>
  <c r="O3957" i="5" s="1"/>
  <c r="N1519" i="1"/>
  <c r="M1519" i="1"/>
  <c r="M3957" i="5" s="1"/>
  <c r="K1519" i="1"/>
  <c r="J1519" i="1"/>
  <c r="J3957" i="5" s="1"/>
  <c r="S3956" i="5"/>
  <c r="O1518" i="1"/>
  <c r="O3956" i="5" s="1"/>
  <c r="N1518" i="1"/>
  <c r="N3956" i="5" s="1"/>
  <c r="M1518" i="1"/>
  <c r="M3956" i="5" s="1"/>
  <c r="K1518" i="1"/>
  <c r="J1518" i="1"/>
  <c r="J3956" i="5" s="1"/>
  <c r="S4100" i="5"/>
  <c r="O1517" i="1"/>
  <c r="O4100" i="5" s="1"/>
  <c r="N1517" i="1"/>
  <c r="N4100" i="5" s="1"/>
  <c r="M1517" i="1"/>
  <c r="M4100" i="5" s="1"/>
  <c r="K1517" i="1"/>
  <c r="U4100" i="5" s="1"/>
  <c r="J1517" i="1"/>
  <c r="J4100" i="5" s="1"/>
  <c r="S4099" i="5"/>
  <c r="O1516" i="1"/>
  <c r="O4099" i="5" s="1"/>
  <c r="N1516" i="1"/>
  <c r="N4099" i="5" s="1"/>
  <c r="M1516" i="1"/>
  <c r="M4099" i="5" s="1"/>
  <c r="K1516" i="1"/>
  <c r="J1516" i="1"/>
  <c r="J4099" i="5" s="1"/>
  <c r="S4203" i="5"/>
  <c r="O1515" i="1"/>
  <c r="O4203" i="5" s="1"/>
  <c r="N1515" i="1"/>
  <c r="M1515" i="1"/>
  <c r="M4203" i="5" s="1"/>
  <c r="K1515" i="1"/>
  <c r="K4203" i="5" s="1"/>
  <c r="J1515" i="1"/>
  <c r="J4203" i="5" s="1"/>
  <c r="S4202" i="5"/>
  <c r="O1514" i="1"/>
  <c r="O4202" i="5" s="1"/>
  <c r="N1514" i="1"/>
  <c r="N4202" i="5" s="1"/>
  <c r="M1514" i="1"/>
  <c r="M4202" i="5" s="1"/>
  <c r="K1514" i="1"/>
  <c r="R4202" i="5" s="1"/>
  <c r="J1514" i="1"/>
  <c r="J4202" i="5" s="1"/>
  <c r="S2761" i="5"/>
  <c r="O1513" i="1"/>
  <c r="O2761" i="5" s="1"/>
  <c r="N1513" i="1"/>
  <c r="N2761" i="5" s="1"/>
  <c r="M1513" i="1"/>
  <c r="M2761" i="5" s="1"/>
  <c r="K1513" i="1"/>
  <c r="K2761" i="5" s="1"/>
  <c r="J1513" i="1"/>
  <c r="J2761" i="5" s="1"/>
  <c r="S3132" i="5"/>
  <c r="O1512" i="1"/>
  <c r="O3132" i="5" s="1"/>
  <c r="N1512" i="1"/>
  <c r="N3132" i="5" s="1"/>
  <c r="M1512" i="1"/>
  <c r="M3132" i="5" s="1"/>
  <c r="K1512" i="1"/>
  <c r="J1512" i="1"/>
  <c r="J3132" i="5" s="1"/>
  <c r="S992" i="5"/>
  <c r="O1511" i="1"/>
  <c r="O992" i="5" s="1"/>
  <c r="N1511" i="1"/>
  <c r="M1511" i="1"/>
  <c r="M992" i="5" s="1"/>
  <c r="K1511" i="1"/>
  <c r="J1511" i="1"/>
  <c r="J992" i="5" s="1"/>
  <c r="S991" i="5"/>
  <c r="O1510" i="1"/>
  <c r="O991" i="5" s="1"/>
  <c r="N1510" i="1"/>
  <c r="N991" i="5" s="1"/>
  <c r="M1510" i="1"/>
  <c r="M991" i="5" s="1"/>
  <c r="K1510" i="1"/>
  <c r="J1510" i="1"/>
  <c r="J991" i="5" s="1"/>
  <c r="S3677" i="5"/>
  <c r="O1509" i="1"/>
  <c r="O3677" i="5" s="1"/>
  <c r="N1509" i="1"/>
  <c r="N3677" i="5" s="1"/>
  <c r="M1509" i="1"/>
  <c r="M3677" i="5" s="1"/>
  <c r="K1509" i="1"/>
  <c r="U3677" i="5" s="1"/>
  <c r="J1509" i="1"/>
  <c r="J3677" i="5" s="1"/>
  <c r="S3676" i="5"/>
  <c r="O1508" i="1"/>
  <c r="O3676" i="5" s="1"/>
  <c r="N1508" i="1"/>
  <c r="N3676" i="5" s="1"/>
  <c r="M1508" i="1"/>
  <c r="M3676" i="5" s="1"/>
  <c r="K1508" i="1"/>
  <c r="J1508" i="1"/>
  <c r="J3676" i="5" s="1"/>
  <c r="S4040" i="5"/>
  <c r="O1507" i="1"/>
  <c r="O4040" i="5" s="1"/>
  <c r="N1507" i="1"/>
  <c r="M1507" i="1"/>
  <c r="M4040" i="5" s="1"/>
  <c r="K1507" i="1"/>
  <c r="K4040" i="5" s="1"/>
  <c r="J1507" i="1"/>
  <c r="J4040" i="5" s="1"/>
  <c r="S4039" i="5"/>
  <c r="O1506" i="1"/>
  <c r="O4039" i="5" s="1"/>
  <c r="N1506" i="1"/>
  <c r="N4039" i="5" s="1"/>
  <c r="M1506" i="1"/>
  <c r="M4039" i="5" s="1"/>
  <c r="K1506" i="1"/>
  <c r="J1506" i="1"/>
  <c r="J4039" i="5" s="1"/>
  <c r="S3874" i="5"/>
  <c r="O1505" i="1"/>
  <c r="O3874" i="5" s="1"/>
  <c r="N1505" i="1"/>
  <c r="N3874" i="5" s="1"/>
  <c r="M1505" i="1"/>
  <c r="M3874" i="5" s="1"/>
  <c r="K1505" i="1"/>
  <c r="K3874" i="5" s="1"/>
  <c r="J1505" i="1"/>
  <c r="J3874" i="5" s="1"/>
  <c r="S3873" i="5"/>
  <c r="O1504" i="1"/>
  <c r="O3873" i="5" s="1"/>
  <c r="N1504" i="1"/>
  <c r="N3873" i="5" s="1"/>
  <c r="M1504" i="1"/>
  <c r="M3873" i="5" s="1"/>
  <c r="K1504" i="1"/>
  <c r="J1504" i="1"/>
  <c r="J3873" i="5" s="1"/>
  <c r="S2650" i="5"/>
  <c r="O1503" i="1"/>
  <c r="O2650" i="5" s="1"/>
  <c r="N1503" i="1"/>
  <c r="M1503" i="1"/>
  <c r="M2650" i="5" s="1"/>
  <c r="K1503" i="1"/>
  <c r="K2650" i="5" s="1"/>
  <c r="J1503" i="1"/>
  <c r="J2650" i="5" s="1"/>
  <c r="S2649" i="5"/>
  <c r="O1502" i="1"/>
  <c r="O2649" i="5" s="1"/>
  <c r="N1502" i="1"/>
  <c r="N2649" i="5" s="1"/>
  <c r="M1502" i="1"/>
  <c r="M2649" i="5" s="1"/>
  <c r="K1502" i="1"/>
  <c r="J1502" i="1"/>
  <c r="J2649" i="5" s="1"/>
  <c r="S1736" i="5"/>
  <c r="O1501" i="1"/>
  <c r="O1736" i="5" s="1"/>
  <c r="N1501" i="1"/>
  <c r="N1736" i="5" s="1"/>
  <c r="M1501" i="1"/>
  <c r="M1736" i="5" s="1"/>
  <c r="K1501" i="1"/>
  <c r="J1501" i="1"/>
  <c r="J1736" i="5" s="1"/>
  <c r="S448" i="5"/>
  <c r="O1500" i="1"/>
  <c r="O448" i="5" s="1"/>
  <c r="N1500" i="1"/>
  <c r="N448" i="5" s="1"/>
  <c r="M1500" i="1"/>
  <c r="M448" i="5" s="1"/>
  <c r="K1500" i="1"/>
  <c r="J1500" i="1"/>
  <c r="J448" i="5" s="1"/>
  <c r="S447" i="5"/>
  <c r="O1499" i="1"/>
  <c r="O447" i="5" s="1"/>
  <c r="N1499" i="1"/>
  <c r="M1499" i="1"/>
  <c r="M447" i="5" s="1"/>
  <c r="K1499" i="1"/>
  <c r="J1499" i="1"/>
  <c r="J447" i="5" s="1"/>
  <c r="S3502" i="5"/>
  <c r="O1498" i="1"/>
  <c r="O3502" i="5" s="1"/>
  <c r="N1498" i="1"/>
  <c r="N3502" i="5" s="1"/>
  <c r="M1498" i="1"/>
  <c r="M3502" i="5" s="1"/>
  <c r="K1498" i="1"/>
  <c r="P1498" i="1" s="1" a="1"/>
  <c r="P1498" i="1" s="1"/>
  <c r="P3502" i="5" s="1"/>
  <c r="J1498" i="1"/>
  <c r="J3502" i="5" s="1"/>
  <c r="S3501" i="5"/>
  <c r="O1497" i="1"/>
  <c r="O3501" i="5" s="1"/>
  <c r="N1497" i="1"/>
  <c r="N3501" i="5" s="1"/>
  <c r="M1497" i="1"/>
  <c r="M3501" i="5" s="1"/>
  <c r="K1497" i="1"/>
  <c r="K3501" i="5" s="1"/>
  <c r="J1497" i="1"/>
  <c r="J3501" i="5" s="1"/>
  <c r="S4189" i="5"/>
  <c r="O1496" i="1"/>
  <c r="O4189" i="5" s="1"/>
  <c r="N1496" i="1"/>
  <c r="N4189" i="5" s="1"/>
  <c r="M1496" i="1"/>
  <c r="M4189" i="5" s="1"/>
  <c r="K1496" i="1"/>
  <c r="J1496" i="1"/>
  <c r="J4189" i="5" s="1"/>
  <c r="S4188" i="5"/>
  <c r="O1495" i="1"/>
  <c r="O4188" i="5" s="1"/>
  <c r="N1495" i="1"/>
  <c r="M1495" i="1"/>
  <c r="M4188" i="5" s="1"/>
  <c r="K1495" i="1"/>
  <c r="J1495" i="1"/>
  <c r="J4188" i="5" s="1"/>
  <c r="S4178" i="5"/>
  <c r="O1494" i="1"/>
  <c r="O4178" i="5" s="1"/>
  <c r="N1494" i="1"/>
  <c r="N4178" i="5" s="1"/>
  <c r="M1494" i="1"/>
  <c r="M4178" i="5" s="1"/>
  <c r="K1494" i="1"/>
  <c r="J1494" i="1"/>
  <c r="J4178" i="5" s="1"/>
  <c r="S3524" i="5"/>
  <c r="O1493" i="1"/>
  <c r="O3524" i="5" s="1"/>
  <c r="N1493" i="1"/>
  <c r="N3524" i="5" s="1"/>
  <c r="M1493" i="1"/>
  <c r="M3524" i="5" s="1"/>
  <c r="K1493" i="1"/>
  <c r="U3524" i="5" s="1"/>
  <c r="J1493" i="1"/>
  <c r="J3524" i="5" s="1"/>
  <c r="S3523" i="5"/>
  <c r="O1492" i="1"/>
  <c r="O3523" i="5" s="1"/>
  <c r="N1492" i="1"/>
  <c r="N3523" i="5" s="1"/>
  <c r="M1492" i="1"/>
  <c r="M3523" i="5" s="1"/>
  <c r="K1492" i="1"/>
  <c r="J1492" i="1"/>
  <c r="J3523" i="5" s="1"/>
  <c r="S3598" i="5"/>
  <c r="O1491" i="1"/>
  <c r="O3598" i="5" s="1"/>
  <c r="N1491" i="1"/>
  <c r="M1491" i="1"/>
  <c r="M3598" i="5" s="1"/>
  <c r="K1491" i="1"/>
  <c r="K3598" i="5" s="1"/>
  <c r="J1491" i="1"/>
  <c r="J3598" i="5" s="1"/>
  <c r="S2683" i="5"/>
  <c r="O1490" i="1"/>
  <c r="O2683" i="5" s="1"/>
  <c r="N1490" i="1"/>
  <c r="N2683" i="5" s="1"/>
  <c r="M1490" i="1"/>
  <c r="M2683" i="5" s="1"/>
  <c r="K1490" i="1"/>
  <c r="P1490" i="1" s="1" a="1"/>
  <c r="P1490" i="1" s="1"/>
  <c r="P2683" i="5" s="1"/>
  <c r="J1490" i="1"/>
  <c r="J2683" i="5" s="1"/>
  <c r="S2682" i="5"/>
  <c r="O1489" i="1"/>
  <c r="O2682" i="5" s="1"/>
  <c r="N1489" i="1"/>
  <c r="N2682" i="5" s="1"/>
  <c r="M1489" i="1"/>
  <c r="M2682" i="5" s="1"/>
  <c r="K1489" i="1"/>
  <c r="K2682" i="5" s="1"/>
  <c r="J1489" i="1"/>
  <c r="J2682" i="5" s="1"/>
  <c r="S4095" i="5"/>
  <c r="O1488" i="1"/>
  <c r="O4095" i="5" s="1"/>
  <c r="N1488" i="1"/>
  <c r="N4095" i="5" s="1"/>
  <c r="M1488" i="1"/>
  <c r="M4095" i="5" s="1"/>
  <c r="K1488" i="1"/>
  <c r="J1488" i="1"/>
  <c r="J4095" i="5" s="1"/>
  <c r="S4094" i="5"/>
  <c r="O1487" i="1"/>
  <c r="O4094" i="5" s="1"/>
  <c r="N1487" i="1"/>
  <c r="M1487" i="1"/>
  <c r="M4094" i="5" s="1"/>
  <c r="K1487" i="1"/>
  <c r="K4094" i="5" s="1"/>
  <c r="J1487" i="1"/>
  <c r="J4094" i="5" s="1"/>
  <c r="S1412" i="5"/>
  <c r="O1486" i="1"/>
  <c r="O1412" i="5" s="1"/>
  <c r="N1486" i="1"/>
  <c r="N1412" i="5" s="1"/>
  <c r="M1486" i="1"/>
  <c r="M1412" i="5" s="1"/>
  <c r="K1486" i="1"/>
  <c r="J1486" i="1"/>
  <c r="J1412" i="5" s="1"/>
  <c r="S1411" i="5"/>
  <c r="O1485" i="1"/>
  <c r="O1411" i="5" s="1"/>
  <c r="N1485" i="1"/>
  <c r="N1411" i="5" s="1"/>
  <c r="M1485" i="1"/>
  <c r="M1411" i="5" s="1"/>
  <c r="K1485" i="1"/>
  <c r="U1411" i="5" s="1"/>
  <c r="J1485" i="1"/>
  <c r="J1411" i="5" s="1"/>
  <c r="S3716" i="5"/>
  <c r="O1484" i="1"/>
  <c r="O3716" i="5" s="1"/>
  <c r="N1484" i="1"/>
  <c r="N3716" i="5" s="1"/>
  <c r="M1484" i="1"/>
  <c r="M3716" i="5" s="1"/>
  <c r="K1484" i="1"/>
  <c r="J1484" i="1"/>
  <c r="J3716" i="5" s="1"/>
  <c r="S3715" i="5"/>
  <c r="O1483" i="1"/>
  <c r="O3715" i="5" s="1"/>
  <c r="N1483" i="1"/>
  <c r="M1483" i="1"/>
  <c r="M3715" i="5" s="1"/>
  <c r="K1483" i="1"/>
  <c r="J1483" i="1"/>
  <c r="J3715" i="5" s="1"/>
  <c r="S3172" i="5"/>
  <c r="O1482" i="1"/>
  <c r="O3172" i="5" s="1"/>
  <c r="N1482" i="1"/>
  <c r="N3172" i="5" s="1"/>
  <c r="M1482" i="1"/>
  <c r="M3172" i="5" s="1"/>
  <c r="K1482" i="1"/>
  <c r="P1482" i="1" s="1" a="1"/>
  <c r="P1482" i="1" s="1"/>
  <c r="P3172" i="5" s="1"/>
  <c r="J1482" i="1"/>
  <c r="J3172" i="5" s="1"/>
  <c r="S3171" i="5"/>
  <c r="O1481" i="1"/>
  <c r="O3171" i="5" s="1"/>
  <c r="N1481" i="1"/>
  <c r="N3171" i="5" s="1"/>
  <c r="M1481" i="1"/>
  <c r="M3171" i="5" s="1"/>
  <c r="K1481" i="1"/>
  <c r="K3171" i="5" s="1"/>
  <c r="J1481" i="1"/>
  <c r="J3171" i="5" s="1"/>
  <c r="S2048" i="5"/>
  <c r="O1480" i="1"/>
  <c r="O2048" i="5" s="1"/>
  <c r="N1480" i="1"/>
  <c r="N2048" i="5" s="1"/>
  <c r="M1480" i="1"/>
  <c r="M2048" i="5" s="1"/>
  <c r="K1480" i="1"/>
  <c r="J1480" i="1"/>
  <c r="J2048" i="5" s="1"/>
  <c r="S2047" i="5"/>
  <c r="O1479" i="1"/>
  <c r="O2047" i="5" s="1"/>
  <c r="N1479" i="1"/>
  <c r="M1479" i="1"/>
  <c r="M2047" i="5" s="1"/>
  <c r="K1479" i="1"/>
  <c r="J1479" i="1"/>
  <c r="J2047" i="5" s="1"/>
  <c r="S2457" i="5"/>
  <c r="O1478" i="1"/>
  <c r="O2457" i="5" s="1"/>
  <c r="N1478" i="1"/>
  <c r="N2457" i="5" s="1"/>
  <c r="M1478" i="1"/>
  <c r="M2457" i="5" s="1"/>
  <c r="K1478" i="1"/>
  <c r="J1478" i="1"/>
  <c r="J2457" i="5" s="1"/>
  <c r="S2456" i="5"/>
  <c r="O1477" i="1"/>
  <c r="O2456" i="5" s="1"/>
  <c r="N1477" i="1"/>
  <c r="N2456" i="5" s="1"/>
  <c r="M1477" i="1"/>
  <c r="M2456" i="5" s="1"/>
  <c r="K1477" i="1"/>
  <c r="P1477" i="1" s="1" a="1"/>
  <c r="P1477" i="1" s="1"/>
  <c r="P2456" i="5" s="1"/>
  <c r="J1477" i="1"/>
  <c r="J2456" i="5" s="1"/>
  <c r="S1397" i="5"/>
  <c r="O1476" i="1"/>
  <c r="O1397" i="5" s="1"/>
  <c r="N1476" i="1"/>
  <c r="N1397" i="5" s="1"/>
  <c r="M1476" i="1"/>
  <c r="M1397" i="5" s="1"/>
  <c r="K1476" i="1"/>
  <c r="J1476" i="1"/>
  <c r="J1397" i="5" s="1"/>
  <c r="S4187" i="5"/>
  <c r="O1475" i="1"/>
  <c r="O4187" i="5" s="1"/>
  <c r="N1475" i="1"/>
  <c r="M1475" i="1"/>
  <c r="M4187" i="5" s="1"/>
  <c r="K1475" i="1"/>
  <c r="J1475" i="1"/>
  <c r="J4187" i="5" s="1"/>
  <c r="S3583" i="5"/>
  <c r="O1474" i="1"/>
  <c r="O3583" i="5" s="1"/>
  <c r="N1474" i="1"/>
  <c r="N3583" i="5" s="1"/>
  <c r="M1474" i="1"/>
  <c r="M3583" i="5" s="1"/>
  <c r="K1474" i="1"/>
  <c r="P1474" i="1" s="1" a="1"/>
  <c r="P1474" i="1" s="1"/>
  <c r="P3583" i="5" s="1"/>
  <c r="J1474" i="1"/>
  <c r="J3583" i="5" s="1"/>
  <c r="S1878" i="5"/>
  <c r="O1473" i="1"/>
  <c r="O1878" i="5" s="1"/>
  <c r="N1473" i="1"/>
  <c r="N1878" i="5" s="1"/>
  <c r="M1473" i="1"/>
  <c r="M1878" i="5" s="1"/>
  <c r="K1473" i="1"/>
  <c r="R1878" i="5" s="1"/>
  <c r="J1473" i="1"/>
  <c r="J1878" i="5" s="1"/>
  <c r="S2078" i="5"/>
  <c r="O1472" i="1"/>
  <c r="O2078" i="5" s="1"/>
  <c r="N1472" i="1"/>
  <c r="N2078" i="5" s="1"/>
  <c r="M1472" i="1"/>
  <c r="M2078" i="5" s="1"/>
  <c r="K1472" i="1"/>
  <c r="J1472" i="1"/>
  <c r="J2078" i="5" s="1"/>
  <c r="S2077" i="5"/>
  <c r="O1471" i="1"/>
  <c r="O2077" i="5" s="1"/>
  <c r="N1471" i="1"/>
  <c r="M1471" i="1"/>
  <c r="M2077" i="5" s="1"/>
  <c r="K1471" i="1"/>
  <c r="K2077" i="5" s="1"/>
  <c r="J1471" i="1"/>
  <c r="J2077" i="5" s="1"/>
  <c r="S4257" i="5"/>
  <c r="O1470" i="1"/>
  <c r="O4257" i="5" s="1"/>
  <c r="N1470" i="1"/>
  <c r="N4257" i="5" s="1"/>
  <c r="M1470" i="1"/>
  <c r="M4257" i="5" s="1"/>
  <c r="K1470" i="1"/>
  <c r="J1470" i="1"/>
  <c r="J4257" i="5" s="1"/>
  <c r="S1410" i="5"/>
  <c r="O1469" i="1"/>
  <c r="O1410" i="5" s="1"/>
  <c r="N1469" i="1"/>
  <c r="N1410" i="5" s="1"/>
  <c r="M1469" i="1"/>
  <c r="M1410" i="5" s="1"/>
  <c r="K1469" i="1"/>
  <c r="U1410" i="5" s="1"/>
  <c r="J1469" i="1"/>
  <c r="J1410" i="5" s="1"/>
  <c r="S4014" i="5"/>
  <c r="O1468" i="1"/>
  <c r="O4014" i="5" s="1"/>
  <c r="N1468" i="1"/>
  <c r="N4014" i="5" s="1"/>
  <c r="M1468" i="1"/>
  <c r="M4014" i="5" s="1"/>
  <c r="K1468" i="1"/>
  <c r="J1468" i="1"/>
  <c r="J4014" i="5" s="1"/>
  <c r="S3251" i="5"/>
  <c r="O1467" i="1"/>
  <c r="O3251" i="5" s="1"/>
  <c r="N1467" i="1"/>
  <c r="M1467" i="1"/>
  <c r="M3251" i="5" s="1"/>
  <c r="K1467" i="1"/>
  <c r="K3251" i="5" s="1"/>
  <c r="J1467" i="1"/>
  <c r="J3251" i="5" s="1"/>
  <c r="S3250" i="5"/>
  <c r="O1466" i="1"/>
  <c r="O3250" i="5" s="1"/>
  <c r="N1466" i="1"/>
  <c r="N3250" i="5" s="1"/>
  <c r="M1466" i="1"/>
  <c r="M3250" i="5" s="1"/>
  <c r="K1466" i="1"/>
  <c r="P1466" i="1" s="1" a="1"/>
  <c r="P1466" i="1" s="1"/>
  <c r="P3250" i="5" s="1"/>
  <c r="J1466" i="1"/>
  <c r="J3250" i="5" s="1"/>
  <c r="S3249" i="5"/>
  <c r="O1465" i="1"/>
  <c r="O3249" i="5" s="1"/>
  <c r="N1465" i="1"/>
  <c r="N3249" i="5" s="1"/>
  <c r="M1465" i="1"/>
  <c r="M3249" i="5" s="1"/>
  <c r="K1465" i="1"/>
  <c r="K3249" i="5" s="1"/>
  <c r="J1465" i="1"/>
  <c r="J3249" i="5" s="1"/>
  <c r="S3248" i="5"/>
  <c r="O1464" i="1"/>
  <c r="O3248" i="5" s="1"/>
  <c r="N1464" i="1"/>
  <c r="N3248" i="5" s="1"/>
  <c r="M1464" i="1"/>
  <c r="M3248" i="5" s="1"/>
  <c r="K1464" i="1"/>
  <c r="J1464" i="1"/>
  <c r="J3248" i="5" s="1"/>
  <c r="S3247" i="5"/>
  <c r="O1463" i="1"/>
  <c r="O3247" i="5" s="1"/>
  <c r="N1463" i="1"/>
  <c r="M1463" i="1"/>
  <c r="M3247" i="5" s="1"/>
  <c r="K1463" i="1"/>
  <c r="J1463" i="1"/>
  <c r="J3247" i="5" s="1"/>
  <c r="S3246" i="5"/>
  <c r="O1462" i="1"/>
  <c r="O3246" i="5" s="1"/>
  <c r="N1462" i="1"/>
  <c r="N3246" i="5" s="1"/>
  <c r="M1462" i="1"/>
  <c r="M3246" i="5" s="1"/>
  <c r="K1462" i="1"/>
  <c r="P1462" i="1" s="1" a="1"/>
  <c r="P1462" i="1" s="1"/>
  <c r="P3246" i="5" s="1"/>
  <c r="J1462" i="1"/>
  <c r="J3246" i="5" s="1"/>
  <c r="S3245" i="5"/>
  <c r="O1461" i="1"/>
  <c r="O3245" i="5" s="1"/>
  <c r="N1461" i="1"/>
  <c r="N3245" i="5" s="1"/>
  <c r="M1461" i="1"/>
  <c r="M3245" i="5" s="1"/>
  <c r="K1461" i="1"/>
  <c r="U3245" i="5" s="1"/>
  <c r="J1461" i="1"/>
  <c r="J3245" i="5" s="1"/>
  <c r="S3244" i="5"/>
  <c r="O1460" i="1"/>
  <c r="O3244" i="5" s="1"/>
  <c r="N1460" i="1"/>
  <c r="N3244" i="5" s="1"/>
  <c r="M1460" i="1"/>
  <c r="M3244" i="5" s="1"/>
  <c r="K1460" i="1"/>
  <c r="J1460" i="1"/>
  <c r="J3244" i="5" s="1"/>
  <c r="S3243" i="5"/>
  <c r="O1459" i="1"/>
  <c r="O3243" i="5" s="1"/>
  <c r="N1459" i="1"/>
  <c r="M1459" i="1"/>
  <c r="M3243" i="5" s="1"/>
  <c r="K1459" i="1"/>
  <c r="J1459" i="1"/>
  <c r="J3243" i="5" s="1"/>
  <c r="S3242" i="5"/>
  <c r="O1458" i="1"/>
  <c r="O3242" i="5" s="1"/>
  <c r="N1458" i="1"/>
  <c r="N3242" i="5" s="1"/>
  <c r="M1458" i="1"/>
  <c r="M3242" i="5" s="1"/>
  <c r="K1458" i="1"/>
  <c r="P1458" i="1" s="1" a="1"/>
  <c r="P1458" i="1" s="1"/>
  <c r="P3242" i="5" s="1"/>
  <c r="J1458" i="1"/>
  <c r="J3242" i="5" s="1"/>
  <c r="S3241" i="5"/>
  <c r="O1457" i="1"/>
  <c r="O3241" i="5" s="1"/>
  <c r="N1457" i="1"/>
  <c r="N3241" i="5" s="1"/>
  <c r="M1457" i="1"/>
  <c r="M3241" i="5" s="1"/>
  <c r="K1457" i="1"/>
  <c r="K3241" i="5" s="1"/>
  <c r="J1457" i="1"/>
  <c r="J3241" i="5" s="1"/>
  <c r="S3128" i="5"/>
  <c r="O1456" i="1"/>
  <c r="O3128" i="5" s="1"/>
  <c r="N1456" i="1"/>
  <c r="N3128" i="5" s="1"/>
  <c r="M1456" i="1"/>
  <c r="M3128" i="5" s="1"/>
  <c r="K1456" i="1"/>
  <c r="J1456" i="1"/>
  <c r="J3128" i="5" s="1"/>
  <c r="S3127" i="5"/>
  <c r="O1455" i="1"/>
  <c r="O3127" i="5" s="1"/>
  <c r="N1455" i="1"/>
  <c r="M1455" i="1"/>
  <c r="M3127" i="5" s="1"/>
  <c r="K1455" i="1"/>
  <c r="J1455" i="1"/>
  <c r="J3127" i="5" s="1"/>
  <c r="S2316" i="5"/>
  <c r="O1454" i="1"/>
  <c r="O2316" i="5" s="1"/>
  <c r="N1454" i="1"/>
  <c r="N2316" i="5" s="1"/>
  <c r="M1454" i="1"/>
  <c r="M2316" i="5" s="1"/>
  <c r="K1454" i="1"/>
  <c r="J1454" i="1"/>
  <c r="J2316" i="5" s="1"/>
  <c r="S2315" i="5"/>
  <c r="O1453" i="1"/>
  <c r="O2315" i="5" s="1"/>
  <c r="N1453" i="1"/>
  <c r="N2315" i="5" s="1"/>
  <c r="M1453" i="1"/>
  <c r="M2315" i="5" s="1"/>
  <c r="K1453" i="1"/>
  <c r="U2315" i="5" s="1"/>
  <c r="J1453" i="1"/>
  <c r="J2315" i="5" s="1"/>
  <c r="S1689" i="5"/>
  <c r="O1452" i="1"/>
  <c r="O1689" i="5" s="1"/>
  <c r="N1452" i="1"/>
  <c r="N1689" i="5" s="1"/>
  <c r="M1452" i="1"/>
  <c r="M1689" i="5" s="1"/>
  <c r="K1452" i="1"/>
  <c r="J1452" i="1"/>
  <c r="J1689" i="5" s="1"/>
  <c r="S1666" i="5"/>
  <c r="O1451" i="1"/>
  <c r="O1666" i="5" s="1"/>
  <c r="N1451" i="1"/>
  <c r="M1451" i="1"/>
  <c r="M1666" i="5" s="1"/>
  <c r="K1451" i="1"/>
  <c r="K1666" i="5" s="1"/>
  <c r="J1451" i="1"/>
  <c r="J1666" i="5" s="1"/>
  <c r="S1665" i="5"/>
  <c r="O1450" i="1"/>
  <c r="O1665" i="5" s="1"/>
  <c r="N1450" i="1"/>
  <c r="N1665" i="5" s="1"/>
  <c r="M1450" i="1"/>
  <c r="M1665" i="5" s="1"/>
  <c r="K1450" i="1"/>
  <c r="P1450" i="1" s="1" a="1"/>
  <c r="P1450" i="1" s="1"/>
  <c r="P1665" i="5" s="1"/>
  <c r="J1450" i="1"/>
  <c r="J1665" i="5" s="1"/>
  <c r="S3385" i="5"/>
  <c r="O1449" i="1"/>
  <c r="O3385" i="5" s="1"/>
  <c r="N1449" i="1"/>
  <c r="N3385" i="5" s="1"/>
  <c r="M1449" i="1"/>
  <c r="M3385" i="5" s="1"/>
  <c r="K1449" i="1"/>
  <c r="U3385" i="5" s="1"/>
  <c r="J1449" i="1"/>
  <c r="J3385" i="5" s="1"/>
  <c r="S1795" i="5"/>
  <c r="O1448" i="1"/>
  <c r="O1795" i="5" s="1"/>
  <c r="N1448" i="1"/>
  <c r="N1795" i="5" s="1"/>
  <c r="M1448" i="1"/>
  <c r="M1795" i="5" s="1"/>
  <c r="K1448" i="1"/>
  <c r="J1448" i="1"/>
  <c r="J1795" i="5" s="1"/>
  <c r="S2760" i="5"/>
  <c r="O1447" i="1"/>
  <c r="O2760" i="5" s="1"/>
  <c r="N1447" i="1"/>
  <c r="M1447" i="1"/>
  <c r="M2760" i="5" s="1"/>
  <c r="K1447" i="1"/>
  <c r="U2760" i="5" s="1"/>
  <c r="J1447" i="1"/>
  <c r="J2760" i="5" s="1"/>
  <c r="S3279" i="5"/>
  <c r="O1446" i="1"/>
  <c r="O3279" i="5" s="1"/>
  <c r="N1446" i="1"/>
  <c r="N3279" i="5" s="1"/>
  <c r="M1446" i="1"/>
  <c r="M3279" i="5" s="1"/>
  <c r="K1446" i="1"/>
  <c r="P1446" i="1" s="1" a="1"/>
  <c r="P1446" i="1" s="1"/>
  <c r="P3279" i="5" s="1"/>
  <c r="J1446" i="1"/>
  <c r="J3279" i="5" s="1"/>
  <c r="S3278" i="5"/>
  <c r="O1445" i="1"/>
  <c r="O3278" i="5" s="1"/>
  <c r="N1445" i="1"/>
  <c r="N3278" i="5" s="1"/>
  <c r="M1445" i="1"/>
  <c r="M3278" i="5" s="1"/>
  <c r="K1445" i="1"/>
  <c r="U3278" i="5" s="1"/>
  <c r="J1445" i="1"/>
  <c r="J3278" i="5" s="1"/>
  <c r="S408" i="5"/>
  <c r="O1444" i="1"/>
  <c r="O408" i="5" s="1"/>
  <c r="N1444" i="1"/>
  <c r="N408" i="5" s="1"/>
  <c r="M1444" i="1"/>
  <c r="M408" i="5" s="1"/>
  <c r="K1444" i="1"/>
  <c r="J1444" i="1"/>
  <c r="J408" i="5" s="1"/>
  <c r="S2570" i="5"/>
  <c r="O1443" i="1"/>
  <c r="O2570" i="5" s="1"/>
  <c r="N1443" i="1"/>
  <c r="M1443" i="1"/>
  <c r="M2570" i="5" s="1"/>
  <c r="K1443" i="1"/>
  <c r="J1443" i="1"/>
  <c r="J2570" i="5" s="1"/>
  <c r="S2569" i="5"/>
  <c r="O1442" i="1"/>
  <c r="O2569" i="5" s="1"/>
  <c r="N1442" i="1"/>
  <c r="N2569" i="5" s="1"/>
  <c r="M1442" i="1"/>
  <c r="M2569" i="5" s="1"/>
  <c r="K1442" i="1"/>
  <c r="P1442" i="1" s="1" a="1"/>
  <c r="P1442" i="1" s="1"/>
  <c r="P2569" i="5" s="1"/>
  <c r="J1442" i="1"/>
  <c r="J2569" i="5" s="1"/>
  <c r="S2076" i="5"/>
  <c r="O1441" i="1"/>
  <c r="O2076" i="5" s="1"/>
  <c r="N1441" i="1"/>
  <c r="N2076" i="5" s="1"/>
  <c r="M1441" i="1"/>
  <c r="M2076" i="5" s="1"/>
  <c r="K1441" i="1"/>
  <c r="K2076" i="5" s="1"/>
  <c r="J1441" i="1"/>
  <c r="J2076" i="5" s="1"/>
  <c r="S1900" i="5"/>
  <c r="O1440" i="1"/>
  <c r="O1900" i="5" s="1"/>
  <c r="N1440" i="1"/>
  <c r="N1900" i="5" s="1"/>
  <c r="M1440" i="1"/>
  <c r="M1900" i="5" s="1"/>
  <c r="K1440" i="1"/>
  <c r="J1440" i="1"/>
  <c r="J1900" i="5" s="1"/>
  <c r="S4186" i="5"/>
  <c r="O1439" i="1"/>
  <c r="O4186" i="5" s="1"/>
  <c r="N1439" i="1"/>
  <c r="M1439" i="1"/>
  <c r="M4186" i="5" s="1"/>
  <c r="K1439" i="1"/>
  <c r="J1439" i="1"/>
  <c r="J4186" i="5" s="1"/>
  <c r="S3513" i="5"/>
  <c r="O1438" i="1"/>
  <c r="O3513" i="5" s="1"/>
  <c r="N1438" i="1"/>
  <c r="N3513" i="5" s="1"/>
  <c r="M1438" i="1"/>
  <c r="M3513" i="5" s="1"/>
  <c r="K1438" i="1"/>
  <c r="J1438" i="1"/>
  <c r="J3513" i="5" s="1"/>
  <c r="S3532" i="5"/>
  <c r="O1437" i="1"/>
  <c r="O3532" i="5" s="1"/>
  <c r="N1437" i="1"/>
  <c r="N3532" i="5" s="1"/>
  <c r="M1437" i="1"/>
  <c r="M3532" i="5" s="1"/>
  <c r="K1437" i="1"/>
  <c r="K3532" i="5" s="1"/>
  <c r="J1437" i="1"/>
  <c r="J3532" i="5" s="1"/>
  <c r="S2421" i="5"/>
  <c r="O1436" i="1"/>
  <c r="O2421" i="5" s="1"/>
  <c r="N1436" i="1"/>
  <c r="N2421" i="5" s="1"/>
  <c r="M1436" i="1"/>
  <c r="M2421" i="5" s="1"/>
  <c r="K1436" i="1"/>
  <c r="J1436" i="1"/>
  <c r="J2421" i="5" s="1"/>
  <c r="S2420" i="5"/>
  <c r="O1435" i="1"/>
  <c r="O2420" i="5" s="1"/>
  <c r="N1435" i="1"/>
  <c r="M1435" i="1"/>
  <c r="M2420" i="5" s="1"/>
  <c r="K1435" i="1"/>
  <c r="K2420" i="5" s="1"/>
  <c r="J1435" i="1"/>
  <c r="J2420" i="5" s="1"/>
  <c r="S81" i="5"/>
  <c r="O1434" i="1"/>
  <c r="O81" i="5" s="1"/>
  <c r="N1434" i="1"/>
  <c r="N81" i="5" s="1"/>
  <c r="M1434" i="1"/>
  <c r="M81" i="5" s="1"/>
  <c r="K1434" i="1"/>
  <c r="R81" i="5" s="1"/>
  <c r="J1434" i="1"/>
  <c r="J81" i="5" s="1"/>
  <c r="S114" i="5"/>
  <c r="O1433" i="1"/>
  <c r="O114" i="5" s="1"/>
  <c r="N1433" i="1"/>
  <c r="N114" i="5" s="1"/>
  <c r="M1433" i="1"/>
  <c r="M114" i="5" s="1"/>
  <c r="K1433" i="1"/>
  <c r="K114" i="5" s="1"/>
  <c r="J1433" i="1"/>
  <c r="J114" i="5" s="1"/>
  <c r="S113" i="5"/>
  <c r="O1432" i="1"/>
  <c r="O113" i="5" s="1"/>
  <c r="N1432" i="1"/>
  <c r="N113" i="5" s="1"/>
  <c r="M1432" i="1"/>
  <c r="M113" i="5" s="1"/>
  <c r="K1432" i="1"/>
  <c r="J1432" i="1"/>
  <c r="J113" i="5" s="1"/>
  <c r="S4005" i="5"/>
  <c r="O1431" i="1"/>
  <c r="O4005" i="5" s="1"/>
  <c r="N1431" i="1"/>
  <c r="M1431" i="1"/>
  <c r="M4005" i="5" s="1"/>
  <c r="K1431" i="1"/>
  <c r="K4005" i="5" s="1"/>
  <c r="J1431" i="1"/>
  <c r="J4005" i="5" s="1"/>
  <c r="S4004" i="5"/>
  <c r="O1430" i="1"/>
  <c r="O4004" i="5" s="1"/>
  <c r="N1430" i="1"/>
  <c r="N4004" i="5" s="1"/>
  <c r="M1430" i="1"/>
  <c r="M4004" i="5" s="1"/>
  <c r="K1430" i="1"/>
  <c r="J1430" i="1"/>
  <c r="J4004" i="5" s="1"/>
  <c r="S4038" i="5"/>
  <c r="O1429" i="1"/>
  <c r="O4038" i="5" s="1"/>
  <c r="N1429" i="1"/>
  <c r="N4038" i="5" s="1"/>
  <c r="M1429" i="1"/>
  <c r="M4038" i="5" s="1"/>
  <c r="K1429" i="1"/>
  <c r="K4038" i="5" s="1"/>
  <c r="J1429" i="1"/>
  <c r="J4038" i="5" s="1"/>
  <c r="S4037" i="5"/>
  <c r="O1428" i="1"/>
  <c r="O4037" i="5" s="1"/>
  <c r="N1428" i="1"/>
  <c r="N4037" i="5" s="1"/>
  <c r="M1428" i="1"/>
  <c r="M4037" i="5" s="1"/>
  <c r="K1428" i="1"/>
  <c r="J1428" i="1"/>
  <c r="J4037" i="5" s="1"/>
  <c r="S3283" i="5"/>
  <c r="O1427" i="1"/>
  <c r="O3283" i="5" s="1"/>
  <c r="N1427" i="1"/>
  <c r="M1427" i="1"/>
  <c r="M3283" i="5" s="1"/>
  <c r="K1427" i="1"/>
  <c r="K3283" i="5" s="1"/>
  <c r="J1427" i="1"/>
  <c r="J3283" i="5" s="1"/>
  <c r="S1352" i="5"/>
  <c r="O1426" i="1"/>
  <c r="O1352" i="5" s="1"/>
  <c r="N1426" i="1"/>
  <c r="N1352" i="5" s="1"/>
  <c r="M1426" i="1"/>
  <c r="M1352" i="5" s="1"/>
  <c r="K1426" i="1"/>
  <c r="R1352" i="5" s="1"/>
  <c r="J1426" i="1"/>
  <c r="J1352" i="5" s="1"/>
  <c r="S4228" i="5"/>
  <c r="O1425" i="1"/>
  <c r="O4228" i="5" s="1"/>
  <c r="N1425" i="1"/>
  <c r="N4228" i="5" s="1"/>
  <c r="M1425" i="1"/>
  <c r="M4228" i="5" s="1"/>
  <c r="K1425" i="1"/>
  <c r="K4228" i="5" s="1"/>
  <c r="J1425" i="1"/>
  <c r="J4228" i="5" s="1"/>
  <c r="S4227" i="5"/>
  <c r="O1424" i="1"/>
  <c r="O4227" i="5" s="1"/>
  <c r="N1424" i="1"/>
  <c r="N4227" i="5" s="1"/>
  <c r="M1424" i="1"/>
  <c r="M4227" i="5" s="1"/>
  <c r="K1424" i="1"/>
  <c r="J1424" i="1"/>
  <c r="J4227" i="5" s="1"/>
  <c r="S1446" i="5"/>
  <c r="O1423" i="1"/>
  <c r="O1446" i="5" s="1"/>
  <c r="N1423" i="1"/>
  <c r="M1423" i="1"/>
  <c r="M1446" i="5" s="1"/>
  <c r="K1423" i="1"/>
  <c r="J1423" i="1"/>
  <c r="J1446" i="5" s="1"/>
  <c r="S1445" i="5"/>
  <c r="O1422" i="1"/>
  <c r="O1445" i="5" s="1"/>
  <c r="N1422" i="1"/>
  <c r="N1445" i="5" s="1"/>
  <c r="M1422" i="1"/>
  <c r="M1445" i="5" s="1"/>
  <c r="K1422" i="1"/>
  <c r="J1422" i="1"/>
  <c r="J1445" i="5" s="1"/>
  <c r="S3582" i="5"/>
  <c r="O1421" i="1"/>
  <c r="O3582" i="5" s="1"/>
  <c r="N1421" i="1"/>
  <c r="N3582" i="5" s="1"/>
  <c r="M1421" i="1"/>
  <c r="M3582" i="5" s="1"/>
  <c r="K1421" i="1"/>
  <c r="J1421" i="1"/>
  <c r="J3582" i="5" s="1"/>
  <c r="S3581" i="5"/>
  <c r="O1420" i="1"/>
  <c r="O3581" i="5" s="1"/>
  <c r="N1420" i="1"/>
  <c r="N3581" i="5" s="1"/>
  <c r="M1420" i="1"/>
  <c r="M3581" i="5" s="1"/>
  <c r="K1420" i="1"/>
  <c r="J1420" i="1"/>
  <c r="J3581" i="5" s="1"/>
  <c r="S2389" i="5"/>
  <c r="O1419" i="1"/>
  <c r="O2389" i="5" s="1"/>
  <c r="N1419" i="1"/>
  <c r="M1419" i="1"/>
  <c r="M2389" i="5" s="1"/>
  <c r="K1419" i="1"/>
  <c r="K2389" i="5" s="1"/>
  <c r="J1419" i="1"/>
  <c r="J2389" i="5" s="1"/>
  <c r="S2455" i="5"/>
  <c r="O1418" i="1"/>
  <c r="O2455" i="5" s="1"/>
  <c r="N1418" i="1"/>
  <c r="N2455" i="5" s="1"/>
  <c r="M1418" i="1"/>
  <c r="M2455" i="5" s="1"/>
  <c r="K1418" i="1"/>
  <c r="R2455" i="5" s="1"/>
  <c r="J1418" i="1"/>
  <c r="J2455" i="5" s="1"/>
  <c r="S2454" i="5"/>
  <c r="O1417" i="1"/>
  <c r="O2454" i="5" s="1"/>
  <c r="N1417" i="1"/>
  <c r="N2454" i="5" s="1"/>
  <c r="M1417" i="1"/>
  <c r="M2454" i="5" s="1"/>
  <c r="K1417" i="1"/>
  <c r="K2454" i="5" s="1"/>
  <c r="J1417" i="1"/>
  <c r="J2454" i="5" s="1"/>
  <c r="S791" i="5"/>
  <c r="O1416" i="1"/>
  <c r="O791" i="5" s="1"/>
  <c r="N1416" i="1"/>
  <c r="N791" i="5" s="1"/>
  <c r="M1416" i="1"/>
  <c r="M791" i="5" s="1"/>
  <c r="K1416" i="1"/>
  <c r="J1416" i="1"/>
  <c r="J791" i="5" s="1"/>
  <c r="S2413" i="5"/>
  <c r="O1415" i="1"/>
  <c r="O2413" i="5" s="1"/>
  <c r="N1415" i="1"/>
  <c r="M1415" i="1"/>
  <c r="M2413" i="5" s="1"/>
  <c r="K1415" i="1"/>
  <c r="K2413" i="5" s="1"/>
  <c r="J1415" i="1"/>
  <c r="J2413" i="5" s="1"/>
  <c r="S2412" i="5"/>
  <c r="O1414" i="1"/>
  <c r="O2412" i="5" s="1"/>
  <c r="N1414" i="1"/>
  <c r="N2412" i="5" s="1"/>
  <c r="M1414" i="1"/>
  <c r="M2412" i="5" s="1"/>
  <c r="K1414" i="1"/>
  <c r="J1414" i="1"/>
  <c r="J2412" i="5" s="1"/>
  <c r="S4185" i="5"/>
  <c r="O1413" i="1"/>
  <c r="O4185" i="5" s="1"/>
  <c r="N1413" i="1"/>
  <c r="N4185" i="5" s="1"/>
  <c r="M1413" i="1"/>
  <c r="M4185" i="5" s="1"/>
  <c r="K1413" i="1"/>
  <c r="K4185" i="5" s="1"/>
  <c r="J1413" i="1"/>
  <c r="J4185" i="5" s="1"/>
  <c r="S4184" i="5"/>
  <c r="O1412" i="1"/>
  <c r="O4184" i="5" s="1"/>
  <c r="N1412" i="1"/>
  <c r="N4184" i="5" s="1"/>
  <c r="M1412" i="1"/>
  <c r="M4184" i="5" s="1"/>
  <c r="K1412" i="1"/>
  <c r="J1412" i="1"/>
  <c r="J4184" i="5" s="1"/>
  <c r="S3500" i="5"/>
  <c r="O1411" i="1"/>
  <c r="O3500" i="5" s="1"/>
  <c r="N1411" i="1"/>
  <c r="M1411" i="1"/>
  <c r="M3500" i="5" s="1"/>
  <c r="K1411" i="1"/>
  <c r="K3500" i="5" s="1"/>
  <c r="J1411" i="1"/>
  <c r="J3500" i="5" s="1"/>
  <c r="S3499" i="5"/>
  <c r="O1410" i="1"/>
  <c r="O3499" i="5" s="1"/>
  <c r="N1410" i="1"/>
  <c r="N3499" i="5" s="1"/>
  <c r="M1410" i="1"/>
  <c r="M3499" i="5" s="1"/>
  <c r="K1410" i="1"/>
  <c r="R3499" i="5" s="1"/>
  <c r="J1410" i="1"/>
  <c r="J3499" i="5" s="1"/>
  <c r="S3485" i="5"/>
  <c r="O1409" i="1"/>
  <c r="O3485" i="5" s="1"/>
  <c r="N1409" i="1"/>
  <c r="N3485" i="5" s="1"/>
  <c r="M1409" i="1"/>
  <c r="M3485" i="5" s="1"/>
  <c r="K1409" i="1"/>
  <c r="K3485" i="5" s="1"/>
  <c r="J1409" i="1"/>
  <c r="J3485" i="5" s="1"/>
  <c r="S3484" i="5"/>
  <c r="O1408" i="1"/>
  <c r="O3484" i="5" s="1"/>
  <c r="N1408" i="1"/>
  <c r="N3484" i="5" s="1"/>
  <c r="M1408" i="1"/>
  <c r="M3484" i="5" s="1"/>
  <c r="K1408" i="1"/>
  <c r="J1408" i="1"/>
  <c r="J3484" i="5" s="1"/>
  <c r="S3483" i="5"/>
  <c r="O1407" i="1"/>
  <c r="O3483" i="5" s="1"/>
  <c r="N1407" i="1"/>
  <c r="M1407" i="1"/>
  <c r="M3483" i="5" s="1"/>
  <c r="K1407" i="1"/>
  <c r="J1407" i="1"/>
  <c r="J3483" i="5" s="1"/>
  <c r="S2874" i="5"/>
  <c r="O1406" i="1"/>
  <c r="O2874" i="5" s="1"/>
  <c r="N1406" i="1"/>
  <c r="N2874" i="5" s="1"/>
  <c r="M1406" i="1"/>
  <c r="M2874" i="5" s="1"/>
  <c r="K1406" i="1"/>
  <c r="J1406" i="1"/>
  <c r="J2874" i="5" s="1"/>
  <c r="S2568" i="5"/>
  <c r="O1405" i="1"/>
  <c r="O2568" i="5" s="1"/>
  <c r="N1405" i="1"/>
  <c r="N2568" i="5" s="1"/>
  <c r="M1405" i="1"/>
  <c r="M2568" i="5" s="1"/>
  <c r="K1405" i="1"/>
  <c r="K2568" i="5" s="1"/>
  <c r="J1405" i="1"/>
  <c r="J2568" i="5" s="1"/>
  <c r="S2741" i="5"/>
  <c r="O1404" i="1"/>
  <c r="O2741" i="5" s="1"/>
  <c r="N1404" i="1"/>
  <c r="N2741" i="5" s="1"/>
  <c r="M1404" i="1"/>
  <c r="M2741" i="5" s="1"/>
  <c r="K1404" i="1"/>
  <c r="J1404" i="1"/>
  <c r="J2741" i="5" s="1"/>
  <c r="S2740" i="5"/>
  <c r="O1403" i="1"/>
  <c r="O2740" i="5" s="1"/>
  <c r="N1403" i="1"/>
  <c r="M1403" i="1"/>
  <c r="M2740" i="5" s="1"/>
  <c r="K1403" i="1"/>
  <c r="K2740" i="5" s="1"/>
  <c r="J1403" i="1"/>
  <c r="J2740" i="5" s="1"/>
  <c r="S407" i="5"/>
  <c r="O1402" i="1"/>
  <c r="O407" i="5" s="1"/>
  <c r="N1402" i="1"/>
  <c r="N407" i="5" s="1"/>
  <c r="M1402" i="1"/>
  <c r="M407" i="5" s="1"/>
  <c r="K1402" i="1"/>
  <c r="R407" i="5" s="1"/>
  <c r="J1402" i="1"/>
  <c r="J407" i="5" s="1"/>
  <c r="S3482" i="5"/>
  <c r="O1401" i="1"/>
  <c r="O3482" i="5" s="1"/>
  <c r="N1401" i="1"/>
  <c r="N3482" i="5" s="1"/>
  <c r="M1401" i="1"/>
  <c r="M3482" i="5" s="1"/>
  <c r="K1401" i="1"/>
  <c r="K3482" i="5" s="1"/>
  <c r="J1401" i="1"/>
  <c r="J3482" i="5" s="1"/>
  <c r="S3481" i="5"/>
  <c r="O1400" i="1"/>
  <c r="O3481" i="5" s="1"/>
  <c r="N1400" i="1"/>
  <c r="N3481" i="5" s="1"/>
  <c r="M1400" i="1"/>
  <c r="M3481" i="5" s="1"/>
  <c r="K1400" i="1"/>
  <c r="J1400" i="1"/>
  <c r="J3481" i="5" s="1"/>
  <c r="S397" i="5"/>
  <c r="O1399" i="1"/>
  <c r="O397" i="5" s="1"/>
  <c r="N1399" i="1"/>
  <c r="M1399" i="1"/>
  <c r="M397" i="5" s="1"/>
  <c r="K1399" i="1"/>
  <c r="K397" i="5" s="1"/>
  <c r="J1399" i="1"/>
  <c r="J397" i="5" s="1"/>
  <c r="S396" i="5"/>
  <c r="O1398" i="1"/>
  <c r="O396" i="5" s="1"/>
  <c r="N1398" i="1"/>
  <c r="N396" i="5" s="1"/>
  <c r="M1398" i="1"/>
  <c r="M396" i="5" s="1"/>
  <c r="K1398" i="1"/>
  <c r="J1398" i="1"/>
  <c r="J396" i="5" s="1"/>
  <c r="S4022" i="5"/>
  <c r="O1397" i="1"/>
  <c r="O4022" i="5" s="1"/>
  <c r="N1397" i="1"/>
  <c r="N4022" i="5" s="1"/>
  <c r="M1397" i="1"/>
  <c r="M4022" i="5" s="1"/>
  <c r="K1397" i="1"/>
  <c r="K4022" i="5" s="1"/>
  <c r="J1397" i="1"/>
  <c r="J4022" i="5" s="1"/>
  <c r="S4021" i="5"/>
  <c r="O1396" i="1"/>
  <c r="O4021" i="5" s="1"/>
  <c r="N1396" i="1"/>
  <c r="N4021" i="5" s="1"/>
  <c r="M1396" i="1"/>
  <c r="M4021" i="5" s="1"/>
  <c r="K1396" i="1"/>
  <c r="J1396" i="1"/>
  <c r="J4021" i="5" s="1"/>
  <c r="S4183" i="5"/>
  <c r="O1395" i="1"/>
  <c r="O4183" i="5" s="1"/>
  <c r="N1395" i="1"/>
  <c r="M1395" i="1"/>
  <c r="M4183" i="5" s="1"/>
  <c r="K1395" i="1"/>
  <c r="K4183" i="5" s="1"/>
  <c r="J1395" i="1"/>
  <c r="J4183" i="5" s="1"/>
  <c r="S3498" i="5"/>
  <c r="O1394" i="1"/>
  <c r="O3498" i="5" s="1"/>
  <c r="N1394" i="1"/>
  <c r="N3498" i="5" s="1"/>
  <c r="M1394" i="1"/>
  <c r="M3498" i="5" s="1"/>
  <c r="K1394" i="1"/>
  <c r="R3498" i="5" s="1"/>
  <c r="J1394" i="1"/>
  <c r="J3498" i="5" s="1"/>
  <c r="S1584" i="5"/>
  <c r="O1393" i="1"/>
  <c r="O1584" i="5" s="1"/>
  <c r="N1393" i="1"/>
  <c r="N1584" i="5" s="1"/>
  <c r="M1393" i="1"/>
  <c r="M1584" i="5" s="1"/>
  <c r="K1393" i="1"/>
  <c r="K1584" i="5" s="1"/>
  <c r="J1393" i="1"/>
  <c r="J1584" i="5" s="1"/>
  <c r="S1583" i="5"/>
  <c r="O1392" i="1"/>
  <c r="O1583" i="5" s="1"/>
  <c r="N1392" i="1"/>
  <c r="N1583" i="5" s="1"/>
  <c r="M1392" i="1"/>
  <c r="M1583" i="5" s="1"/>
  <c r="K1392" i="1"/>
  <c r="J1392" i="1"/>
  <c r="J1583" i="5" s="1"/>
  <c r="S393" i="5"/>
  <c r="O1391" i="1"/>
  <c r="O393" i="5" s="1"/>
  <c r="N1391" i="1"/>
  <c r="M1391" i="1"/>
  <c r="M393" i="5" s="1"/>
  <c r="K1391" i="1"/>
  <c r="K393" i="5" s="1"/>
  <c r="J1391" i="1"/>
  <c r="J393" i="5" s="1"/>
  <c r="S392" i="5"/>
  <c r="O1390" i="1"/>
  <c r="O392" i="5" s="1"/>
  <c r="N1390" i="1"/>
  <c r="N392" i="5" s="1"/>
  <c r="M1390" i="1"/>
  <c r="M392" i="5" s="1"/>
  <c r="K1390" i="1"/>
  <c r="J1390" i="1"/>
  <c r="J392" i="5" s="1"/>
  <c r="S3211" i="5"/>
  <c r="O1389" i="1"/>
  <c r="O3211" i="5" s="1"/>
  <c r="N1389" i="1"/>
  <c r="N3211" i="5" s="1"/>
  <c r="M1389" i="1"/>
  <c r="M3211" i="5" s="1"/>
  <c r="K1389" i="1"/>
  <c r="J1389" i="1"/>
  <c r="J3211" i="5" s="1"/>
  <c r="S2873" i="5"/>
  <c r="O1388" i="1"/>
  <c r="O2873" i="5" s="1"/>
  <c r="N1388" i="1"/>
  <c r="N2873" i="5" s="1"/>
  <c r="M1388" i="1"/>
  <c r="M2873" i="5" s="1"/>
  <c r="K1388" i="1"/>
  <c r="J1388" i="1"/>
  <c r="J2873" i="5" s="1"/>
  <c r="S2872" i="5"/>
  <c r="O1387" i="1"/>
  <c r="O2872" i="5" s="1"/>
  <c r="N1387" i="1"/>
  <c r="M1387" i="1"/>
  <c r="M2872" i="5" s="1"/>
  <c r="K1387" i="1"/>
  <c r="K2872" i="5" s="1"/>
  <c r="J1387" i="1"/>
  <c r="J2872" i="5" s="1"/>
  <c r="S2871" i="5"/>
  <c r="O1386" i="1"/>
  <c r="O2871" i="5" s="1"/>
  <c r="N1386" i="1"/>
  <c r="N2871" i="5" s="1"/>
  <c r="M1386" i="1"/>
  <c r="M2871" i="5" s="1"/>
  <c r="K1386" i="1"/>
  <c r="R2871" i="5" s="1"/>
  <c r="J1386" i="1"/>
  <c r="J2871" i="5" s="1"/>
  <c r="S2870" i="5"/>
  <c r="O1385" i="1"/>
  <c r="O2870" i="5" s="1"/>
  <c r="N1385" i="1"/>
  <c r="N2870" i="5" s="1"/>
  <c r="M1385" i="1"/>
  <c r="M2870" i="5" s="1"/>
  <c r="K1385" i="1"/>
  <c r="K2870" i="5" s="1"/>
  <c r="J1385" i="1"/>
  <c r="J2870" i="5" s="1"/>
  <c r="S2869" i="5"/>
  <c r="O1384" i="1"/>
  <c r="O2869" i="5" s="1"/>
  <c r="N1384" i="1"/>
  <c r="N2869" i="5" s="1"/>
  <c r="M1384" i="1"/>
  <c r="M2869" i="5" s="1"/>
  <c r="K1384" i="1"/>
  <c r="J1384" i="1"/>
  <c r="J2869" i="5" s="1"/>
  <c r="S2868" i="5"/>
  <c r="O1383" i="1"/>
  <c r="O2868" i="5" s="1"/>
  <c r="N1383" i="1"/>
  <c r="M1383" i="1"/>
  <c r="M2868" i="5" s="1"/>
  <c r="K1383" i="1"/>
  <c r="K2868" i="5" s="1"/>
  <c r="J1383" i="1"/>
  <c r="J2868" i="5" s="1"/>
  <c r="S2867" i="5"/>
  <c r="O1382" i="1"/>
  <c r="O2867" i="5" s="1"/>
  <c r="N1382" i="1"/>
  <c r="N2867" i="5" s="1"/>
  <c r="M1382" i="1"/>
  <c r="M2867" i="5" s="1"/>
  <c r="K1382" i="1"/>
  <c r="J1382" i="1"/>
  <c r="J2867" i="5" s="1"/>
  <c r="S2866" i="5"/>
  <c r="O1381" i="1"/>
  <c r="O2866" i="5" s="1"/>
  <c r="N1381" i="1"/>
  <c r="N2866" i="5" s="1"/>
  <c r="M1381" i="1"/>
  <c r="M2866" i="5" s="1"/>
  <c r="K1381" i="1"/>
  <c r="J1381" i="1"/>
  <c r="J2866" i="5" s="1"/>
  <c r="S2865" i="5"/>
  <c r="O1380" i="1"/>
  <c r="O2865" i="5" s="1"/>
  <c r="N1380" i="1"/>
  <c r="N2865" i="5" s="1"/>
  <c r="M1380" i="1"/>
  <c r="M2865" i="5" s="1"/>
  <c r="K1380" i="1"/>
  <c r="J1380" i="1"/>
  <c r="J2865" i="5" s="1"/>
  <c r="S2864" i="5"/>
  <c r="O1379" i="1"/>
  <c r="O2864" i="5" s="1"/>
  <c r="N1379" i="1"/>
  <c r="M1379" i="1"/>
  <c r="M2864" i="5" s="1"/>
  <c r="K1379" i="1"/>
  <c r="K2864" i="5" s="1"/>
  <c r="J1379" i="1"/>
  <c r="J2864" i="5" s="1"/>
  <c r="S2863" i="5"/>
  <c r="O1378" i="1"/>
  <c r="O2863" i="5" s="1"/>
  <c r="N1378" i="1"/>
  <c r="N2863" i="5" s="1"/>
  <c r="M1378" i="1"/>
  <c r="M2863" i="5" s="1"/>
  <c r="K1378" i="1"/>
  <c r="R2863" i="5" s="1"/>
  <c r="J1378" i="1"/>
  <c r="J2863" i="5" s="1"/>
  <c r="S2862" i="5"/>
  <c r="O1377" i="1"/>
  <c r="O2862" i="5" s="1"/>
  <c r="N1377" i="1"/>
  <c r="N2862" i="5" s="1"/>
  <c r="M1377" i="1"/>
  <c r="M2862" i="5" s="1"/>
  <c r="K1377" i="1"/>
  <c r="K2862" i="5" s="1"/>
  <c r="J1377" i="1"/>
  <c r="J2862" i="5" s="1"/>
  <c r="S2861" i="5"/>
  <c r="O1376" i="1"/>
  <c r="O2861" i="5" s="1"/>
  <c r="N1376" i="1"/>
  <c r="N2861" i="5" s="1"/>
  <c r="M1376" i="1"/>
  <c r="M2861" i="5" s="1"/>
  <c r="K1376" i="1"/>
  <c r="J1376" i="1"/>
  <c r="J2861" i="5" s="1"/>
  <c r="S2860" i="5"/>
  <c r="O1375" i="1"/>
  <c r="O2860" i="5" s="1"/>
  <c r="N1375" i="1"/>
  <c r="M1375" i="1"/>
  <c r="M2860" i="5" s="1"/>
  <c r="K1375" i="1"/>
  <c r="J1375" i="1"/>
  <c r="J2860" i="5" s="1"/>
  <c r="S2859" i="5"/>
  <c r="O1374" i="1"/>
  <c r="O2859" i="5" s="1"/>
  <c r="N1374" i="1"/>
  <c r="N2859" i="5" s="1"/>
  <c r="M1374" i="1"/>
  <c r="M2859" i="5" s="1"/>
  <c r="K1374" i="1"/>
  <c r="J1374" i="1"/>
  <c r="J2859" i="5" s="1"/>
  <c r="S2858" i="5"/>
  <c r="O1373" i="1"/>
  <c r="O2858" i="5" s="1"/>
  <c r="N1373" i="1"/>
  <c r="N2858" i="5" s="1"/>
  <c r="M1373" i="1"/>
  <c r="M2858" i="5" s="1"/>
  <c r="K1373" i="1"/>
  <c r="K2858" i="5" s="1"/>
  <c r="J1373" i="1"/>
  <c r="J2858" i="5" s="1"/>
  <c r="S2857" i="5"/>
  <c r="O1372" i="1"/>
  <c r="O2857" i="5" s="1"/>
  <c r="N1372" i="1"/>
  <c r="N2857" i="5" s="1"/>
  <c r="M1372" i="1"/>
  <c r="M2857" i="5" s="1"/>
  <c r="K1372" i="1"/>
  <c r="J1372" i="1"/>
  <c r="J2857" i="5" s="1"/>
  <c r="S2856" i="5"/>
  <c r="O1371" i="1"/>
  <c r="O2856" i="5" s="1"/>
  <c r="N1371" i="1"/>
  <c r="M1371" i="1"/>
  <c r="M2856" i="5" s="1"/>
  <c r="K1371" i="1"/>
  <c r="K2856" i="5" s="1"/>
  <c r="J1371" i="1"/>
  <c r="J2856" i="5" s="1"/>
  <c r="S109" i="5"/>
  <c r="O1370" i="1"/>
  <c r="O109" i="5" s="1"/>
  <c r="N1370" i="1"/>
  <c r="N109" i="5" s="1"/>
  <c r="M1370" i="1"/>
  <c r="M109" i="5" s="1"/>
  <c r="K1370" i="1"/>
  <c r="R109" i="5" s="1"/>
  <c r="J1370" i="1"/>
  <c r="J109" i="5" s="1"/>
  <c r="S4015" i="5"/>
  <c r="O1369" i="1"/>
  <c r="O4015" i="5" s="1"/>
  <c r="N1369" i="1"/>
  <c r="N4015" i="5" s="1"/>
  <c r="M1369" i="1"/>
  <c r="M4015" i="5" s="1"/>
  <c r="K1369" i="1"/>
  <c r="K4015" i="5" s="1"/>
  <c r="J1369" i="1"/>
  <c r="J4015" i="5" s="1"/>
  <c r="S4176" i="5"/>
  <c r="O1368" i="1"/>
  <c r="O4176" i="5" s="1"/>
  <c r="N1368" i="1"/>
  <c r="N4176" i="5" s="1"/>
  <c r="M1368" i="1"/>
  <c r="M4176" i="5" s="1"/>
  <c r="K1368" i="1"/>
  <c r="J1368" i="1"/>
  <c r="J4176" i="5" s="1"/>
  <c r="S4175" i="5"/>
  <c r="O1367" i="1"/>
  <c r="O4175" i="5" s="1"/>
  <c r="N1367" i="1"/>
  <c r="M1367" i="1"/>
  <c r="M4175" i="5" s="1"/>
  <c r="K1367" i="1"/>
  <c r="K4175" i="5" s="1"/>
  <c r="J1367" i="1"/>
  <c r="J4175" i="5" s="1"/>
  <c r="S3867" i="5"/>
  <c r="O1366" i="1"/>
  <c r="O3867" i="5" s="1"/>
  <c r="N1366" i="1"/>
  <c r="N3867" i="5" s="1"/>
  <c r="M1366" i="1"/>
  <c r="M3867" i="5" s="1"/>
  <c r="K1366" i="1"/>
  <c r="J1366" i="1"/>
  <c r="J3867" i="5" s="1"/>
  <c r="S3866" i="5"/>
  <c r="O1365" i="1"/>
  <c r="O3866" i="5" s="1"/>
  <c r="N1365" i="1"/>
  <c r="N3866" i="5" s="1"/>
  <c r="M1365" i="1"/>
  <c r="M3866" i="5" s="1"/>
  <c r="K1365" i="1"/>
  <c r="J1365" i="1"/>
  <c r="J3866" i="5" s="1"/>
  <c r="S3613" i="5"/>
  <c r="O1364" i="1"/>
  <c r="O3613" i="5" s="1"/>
  <c r="N1364" i="1"/>
  <c r="N3613" i="5" s="1"/>
  <c r="M1364" i="1"/>
  <c r="M3613" i="5" s="1"/>
  <c r="K1364" i="1"/>
  <c r="J1364" i="1"/>
  <c r="J3613" i="5" s="1"/>
  <c r="S3612" i="5"/>
  <c r="O1363" i="1"/>
  <c r="O3612" i="5" s="1"/>
  <c r="N1363" i="1"/>
  <c r="M1363" i="1"/>
  <c r="M3612" i="5" s="1"/>
  <c r="K1363" i="1"/>
  <c r="K3612" i="5" s="1"/>
  <c r="J1363" i="1"/>
  <c r="J3612" i="5" s="1"/>
  <c r="S2907" i="5"/>
  <c r="O1362" i="1"/>
  <c r="O2907" i="5" s="1"/>
  <c r="N1362" i="1"/>
  <c r="N2907" i="5" s="1"/>
  <c r="M1362" i="1"/>
  <c r="M2907" i="5" s="1"/>
  <c r="K1362" i="1"/>
  <c r="R2907" i="5" s="1"/>
  <c r="J1362" i="1"/>
  <c r="J2907" i="5" s="1"/>
  <c r="S840" i="5"/>
  <c r="O1361" i="1"/>
  <c r="O840" i="5" s="1"/>
  <c r="N1361" i="1"/>
  <c r="N840" i="5" s="1"/>
  <c r="M1361" i="1"/>
  <c r="M840" i="5" s="1"/>
  <c r="K1361" i="1"/>
  <c r="K840" i="5" s="1"/>
  <c r="J1361" i="1"/>
  <c r="J840" i="5" s="1"/>
  <c r="S839" i="5"/>
  <c r="O1360" i="1"/>
  <c r="O839" i="5" s="1"/>
  <c r="N1360" i="1"/>
  <c r="N839" i="5" s="1"/>
  <c r="M1360" i="1"/>
  <c r="M839" i="5" s="1"/>
  <c r="K1360" i="1"/>
  <c r="J1360" i="1"/>
  <c r="J839" i="5" s="1"/>
  <c r="S535" i="5"/>
  <c r="O1359" i="1"/>
  <c r="O535" i="5" s="1"/>
  <c r="N1359" i="1"/>
  <c r="M1359" i="1"/>
  <c r="M535" i="5" s="1"/>
  <c r="K1359" i="1"/>
  <c r="K535" i="5" s="1"/>
  <c r="J1359" i="1"/>
  <c r="J535" i="5" s="1"/>
  <c r="S406" i="5"/>
  <c r="O1358" i="1"/>
  <c r="O406" i="5" s="1"/>
  <c r="N1358" i="1"/>
  <c r="N406" i="5" s="1"/>
  <c r="M1358" i="1"/>
  <c r="M406" i="5" s="1"/>
  <c r="K1358" i="1"/>
  <c r="J1358" i="1"/>
  <c r="J406" i="5" s="1"/>
  <c r="S1840" i="5"/>
  <c r="O1357" i="1"/>
  <c r="O1840" i="5" s="1"/>
  <c r="N1357" i="1"/>
  <c r="N1840" i="5" s="1"/>
  <c r="M1357" i="1"/>
  <c r="M1840" i="5" s="1"/>
  <c r="K1357" i="1"/>
  <c r="K1840" i="5" s="1"/>
  <c r="J1357" i="1"/>
  <c r="J1840" i="5" s="1"/>
  <c r="S3394" i="5"/>
  <c r="O1356" i="1"/>
  <c r="O3394" i="5" s="1"/>
  <c r="N1356" i="1"/>
  <c r="N3394" i="5" s="1"/>
  <c r="M1356" i="1"/>
  <c r="M3394" i="5" s="1"/>
  <c r="K1356" i="1"/>
  <c r="J1356" i="1"/>
  <c r="J3394" i="5" s="1"/>
  <c r="S3393" i="5"/>
  <c r="O1355" i="1"/>
  <c r="O3393" i="5" s="1"/>
  <c r="N1355" i="1"/>
  <c r="M1355" i="1"/>
  <c r="M3393" i="5" s="1"/>
  <c r="K1355" i="1"/>
  <c r="K3393" i="5" s="1"/>
  <c r="J1355" i="1"/>
  <c r="J3393" i="5" s="1"/>
  <c r="S2759" i="5"/>
  <c r="O1354" i="1"/>
  <c r="O2759" i="5" s="1"/>
  <c r="N1354" i="1"/>
  <c r="N2759" i="5" s="1"/>
  <c r="M1354" i="1"/>
  <c r="M2759" i="5" s="1"/>
  <c r="K1354" i="1"/>
  <c r="P1354" i="1" s="1" a="1"/>
  <c r="P1354" i="1" s="1"/>
  <c r="P2759" i="5" s="1"/>
  <c r="J1354" i="1"/>
  <c r="J2759" i="5" s="1"/>
  <c r="S2758" i="5"/>
  <c r="O1353" i="1"/>
  <c r="O2758" i="5" s="1"/>
  <c r="N1353" i="1"/>
  <c r="N2758" i="5" s="1"/>
  <c r="M1353" i="1"/>
  <c r="M2758" i="5" s="1"/>
  <c r="K1353" i="1"/>
  <c r="K2758" i="5" s="1"/>
  <c r="J1353" i="1"/>
  <c r="J2758" i="5" s="1"/>
  <c r="S2790" i="5"/>
  <c r="O1352" i="1"/>
  <c r="O2790" i="5" s="1"/>
  <c r="N1352" i="1"/>
  <c r="N2790" i="5" s="1"/>
  <c r="M1352" i="1"/>
  <c r="M2790" i="5" s="1"/>
  <c r="K1352" i="1"/>
  <c r="J1352" i="1"/>
  <c r="J2790" i="5" s="1"/>
  <c r="S2567" i="5"/>
  <c r="O1351" i="1"/>
  <c r="O2567" i="5" s="1"/>
  <c r="N1351" i="1"/>
  <c r="M1351" i="1"/>
  <c r="M2567" i="5" s="1"/>
  <c r="K1351" i="1"/>
  <c r="J1351" i="1"/>
  <c r="J2567" i="5" s="1"/>
  <c r="S1956" i="5"/>
  <c r="O1350" i="1"/>
  <c r="O1956" i="5" s="1"/>
  <c r="N1350" i="1"/>
  <c r="N1956" i="5" s="1"/>
  <c r="M1350" i="1"/>
  <c r="M1956" i="5" s="1"/>
  <c r="K1350" i="1"/>
  <c r="P1350" i="1" s="1" a="1"/>
  <c r="P1350" i="1" s="1"/>
  <c r="P1956" i="5" s="1"/>
  <c r="J1350" i="1"/>
  <c r="J1956" i="5" s="1"/>
  <c r="S3605" i="5"/>
  <c r="O1349" i="1"/>
  <c r="O3605" i="5" s="1"/>
  <c r="N1349" i="1"/>
  <c r="N3605" i="5" s="1"/>
  <c r="M1349" i="1"/>
  <c r="M3605" i="5" s="1"/>
  <c r="K1349" i="1"/>
  <c r="K3605" i="5" s="1"/>
  <c r="J1349" i="1"/>
  <c r="J3605" i="5" s="1"/>
  <c r="S3604" i="5"/>
  <c r="O1348" i="1"/>
  <c r="O3604" i="5" s="1"/>
  <c r="N1348" i="1"/>
  <c r="N3604" i="5" s="1"/>
  <c r="M1348" i="1"/>
  <c r="M3604" i="5" s="1"/>
  <c r="K1348" i="1"/>
  <c r="J1348" i="1"/>
  <c r="J3604" i="5" s="1"/>
  <c r="S299" i="5"/>
  <c r="O1347" i="1"/>
  <c r="O299" i="5" s="1"/>
  <c r="N1347" i="1"/>
  <c r="M1347" i="1"/>
  <c r="M299" i="5" s="1"/>
  <c r="K1347" i="1"/>
  <c r="K299" i="5" s="1"/>
  <c r="J1347" i="1"/>
  <c r="J299" i="5" s="1"/>
  <c r="S2654" i="5"/>
  <c r="O1346" i="1"/>
  <c r="O2654" i="5" s="1"/>
  <c r="N1346" i="1"/>
  <c r="N2654" i="5" s="1"/>
  <c r="M1346" i="1"/>
  <c r="M2654" i="5" s="1"/>
  <c r="K1346" i="1"/>
  <c r="R2654" i="5" s="1"/>
  <c r="J1346" i="1"/>
  <c r="J2654" i="5" s="1"/>
  <c r="S1444" i="5"/>
  <c r="O1345" i="1"/>
  <c r="O1444" i="5" s="1"/>
  <c r="N1345" i="1"/>
  <c r="N1444" i="5" s="1"/>
  <c r="M1345" i="1"/>
  <c r="M1444" i="5" s="1"/>
  <c r="K1345" i="1"/>
  <c r="K1444" i="5" s="1"/>
  <c r="J1345" i="1"/>
  <c r="J1444" i="5" s="1"/>
  <c r="S1443" i="5"/>
  <c r="O1344" i="1"/>
  <c r="O1443" i="5" s="1"/>
  <c r="N1344" i="1"/>
  <c r="N1443" i="5" s="1"/>
  <c r="M1344" i="1"/>
  <c r="M1443" i="5" s="1"/>
  <c r="K1344" i="1"/>
  <c r="J1344" i="1"/>
  <c r="J1443" i="5" s="1"/>
  <c r="S4206" i="5"/>
  <c r="O1343" i="1"/>
  <c r="O4206" i="5" s="1"/>
  <c r="N1343" i="1"/>
  <c r="M1343" i="1"/>
  <c r="M4206" i="5" s="1"/>
  <c r="K1343" i="1"/>
  <c r="K4206" i="5" s="1"/>
  <c r="J1343" i="1"/>
  <c r="J4206" i="5" s="1"/>
  <c r="S4205" i="5"/>
  <c r="O1342" i="1"/>
  <c r="O4205" i="5" s="1"/>
  <c r="N1342" i="1"/>
  <c r="N4205" i="5" s="1"/>
  <c r="M1342" i="1"/>
  <c r="M4205" i="5" s="1"/>
  <c r="K1342" i="1"/>
  <c r="J1342" i="1"/>
  <c r="J4205" i="5" s="1"/>
  <c r="S3942" i="5"/>
  <c r="O1341" i="1"/>
  <c r="O3942" i="5" s="1"/>
  <c r="N1341" i="1"/>
  <c r="N3942" i="5" s="1"/>
  <c r="M1341" i="1"/>
  <c r="M3942" i="5" s="1"/>
  <c r="K1341" i="1"/>
  <c r="K3942" i="5" s="1"/>
  <c r="J1341" i="1"/>
  <c r="J3942" i="5" s="1"/>
  <c r="S3941" i="5"/>
  <c r="O1340" i="1"/>
  <c r="O3941" i="5" s="1"/>
  <c r="N1340" i="1"/>
  <c r="N3941" i="5" s="1"/>
  <c r="M1340" i="1"/>
  <c r="M3941" i="5" s="1"/>
  <c r="K1340" i="1"/>
  <c r="J1340" i="1"/>
  <c r="J3941" i="5" s="1"/>
  <c r="S3855" i="5"/>
  <c r="O1339" i="1"/>
  <c r="O3855" i="5" s="1"/>
  <c r="N1339" i="1"/>
  <c r="M1339" i="1"/>
  <c r="M3855" i="5" s="1"/>
  <c r="K1339" i="1"/>
  <c r="J1339" i="1"/>
  <c r="J3855" i="5" s="1"/>
  <c r="S3720" i="5"/>
  <c r="O1338" i="1"/>
  <c r="O3720" i="5" s="1"/>
  <c r="N1338" i="1"/>
  <c r="N3720" i="5" s="1"/>
  <c r="M1338" i="1"/>
  <c r="M3720" i="5" s="1"/>
  <c r="K1338" i="1"/>
  <c r="J1338" i="1"/>
  <c r="J3720" i="5" s="1"/>
  <c r="S3719" i="5"/>
  <c r="O1337" i="1"/>
  <c r="O3719" i="5" s="1"/>
  <c r="N1337" i="1"/>
  <c r="N3719" i="5" s="1"/>
  <c r="M1337" i="1"/>
  <c r="M3719" i="5" s="1"/>
  <c r="K1337" i="1"/>
  <c r="K3719" i="5" s="1"/>
  <c r="J1337" i="1"/>
  <c r="J3719" i="5" s="1"/>
  <c r="S3637" i="5"/>
  <c r="O1336" i="1"/>
  <c r="O3637" i="5" s="1"/>
  <c r="N1336" i="1"/>
  <c r="N3637" i="5" s="1"/>
  <c r="M1336" i="1"/>
  <c r="M3637" i="5" s="1"/>
  <c r="K1336" i="1"/>
  <c r="J1336" i="1"/>
  <c r="J3637" i="5" s="1"/>
  <c r="S3636" i="5"/>
  <c r="O1335" i="1"/>
  <c r="O3636" i="5" s="1"/>
  <c r="N1335" i="1"/>
  <c r="M1335" i="1"/>
  <c r="M3636" i="5" s="1"/>
  <c r="K1335" i="1"/>
  <c r="K3636" i="5" s="1"/>
  <c r="J1335" i="1"/>
  <c r="J3636" i="5" s="1"/>
  <c r="S2950" i="5"/>
  <c r="O1334" i="1"/>
  <c r="O2950" i="5" s="1"/>
  <c r="N1334" i="1"/>
  <c r="N2950" i="5" s="1"/>
  <c r="M1334" i="1"/>
  <c r="M2950" i="5" s="1"/>
  <c r="K1334" i="1"/>
  <c r="J1334" i="1"/>
  <c r="J2950" i="5" s="1"/>
  <c r="S2949" i="5"/>
  <c r="O1333" i="1"/>
  <c r="O2949" i="5" s="1"/>
  <c r="N1333" i="1"/>
  <c r="N2949" i="5" s="1"/>
  <c r="M1333" i="1"/>
  <c r="M2949" i="5" s="1"/>
  <c r="K1333" i="1"/>
  <c r="K2949" i="5" s="1"/>
  <c r="J1333" i="1"/>
  <c r="J2949" i="5" s="1"/>
  <c r="S2956" i="5"/>
  <c r="O1332" i="1"/>
  <c r="O2956" i="5" s="1"/>
  <c r="N1332" i="1"/>
  <c r="N2956" i="5" s="1"/>
  <c r="M1332" i="1"/>
  <c r="M2956" i="5" s="1"/>
  <c r="K1332" i="1"/>
  <c r="J1332" i="1"/>
  <c r="J2956" i="5" s="1"/>
  <c r="S2106" i="5"/>
  <c r="O1331" i="1"/>
  <c r="O2106" i="5" s="1"/>
  <c r="N1331" i="1"/>
  <c r="M1331" i="1"/>
  <c r="M2106" i="5" s="1"/>
  <c r="K1331" i="1"/>
  <c r="K2106" i="5" s="1"/>
  <c r="J1331" i="1"/>
  <c r="J2106" i="5" s="1"/>
  <c r="S2105" i="5"/>
  <c r="O1330" i="1"/>
  <c r="O2105" i="5" s="1"/>
  <c r="N1330" i="1"/>
  <c r="N2105" i="5" s="1"/>
  <c r="M1330" i="1"/>
  <c r="M2105" i="5" s="1"/>
  <c r="K1330" i="1"/>
  <c r="R2105" i="5" s="1"/>
  <c r="J1330" i="1"/>
  <c r="J2105" i="5" s="1"/>
  <c r="S1638" i="5"/>
  <c r="O1329" i="1"/>
  <c r="O1638" i="5" s="1"/>
  <c r="N1329" i="1"/>
  <c r="N1638" i="5" s="1"/>
  <c r="M1329" i="1"/>
  <c r="M1638" i="5" s="1"/>
  <c r="K1329" i="1"/>
  <c r="K1638" i="5" s="1"/>
  <c r="J1329" i="1"/>
  <c r="J1638" i="5" s="1"/>
  <c r="S1637" i="5"/>
  <c r="O1328" i="1"/>
  <c r="O1637" i="5" s="1"/>
  <c r="N1328" i="1"/>
  <c r="N1637" i="5" s="1"/>
  <c r="M1328" i="1"/>
  <c r="M1637" i="5" s="1"/>
  <c r="K1328" i="1"/>
  <c r="J1328" i="1"/>
  <c r="J1637" i="5" s="1"/>
  <c r="S1442" i="5"/>
  <c r="O1327" i="1"/>
  <c r="O1442" i="5" s="1"/>
  <c r="N1327" i="1"/>
  <c r="M1327" i="1"/>
  <c r="M1442" i="5" s="1"/>
  <c r="K1327" i="1"/>
  <c r="K1442" i="5" s="1"/>
  <c r="J1327" i="1"/>
  <c r="J1442" i="5" s="1"/>
  <c r="S1136" i="5"/>
  <c r="O1326" i="1"/>
  <c r="O1136" i="5" s="1"/>
  <c r="N1326" i="1"/>
  <c r="N1136" i="5" s="1"/>
  <c r="M1326" i="1"/>
  <c r="M1136" i="5" s="1"/>
  <c r="K1326" i="1"/>
  <c r="J1326" i="1"/>
  <c r="J1136" i="5" s="1"/>
  <c r="S1135" i="5"/>
  <c r="O1325" i="1"/>
  <c r="O1135" i="5" s="1"/>
  <c r="N1325" i="1"/>
  <c r="N1135" i="5" s="1"/>
  <c r="M1325" i="1"/>
  <c r="M1135" i="5" s="1"/>
  <c r="K1325" i="1"/>
  <c r="J1325" i="1"/>
  <c r="J1135" i="5" s="1"/>
  <c r="S738" i="5"/>
  <c r="O1324" i="1"/>
  <c r="O738" i="5" s="1"/>
  <c r="N1324" i="1"/>
  <c r="N738" i="5" s="1"/>
  <c r="M1324" i="1"/>
  <c r="M738" i="5" s="1"/>
  <c r="K1324" i="1"/>
  <c r="J1324" i="1"/>
  <c r="J738" i="5" s="1"/>
  <c r="S346" i="5"/>
  <c r="O1323" i="1"/>
  <c r="O346" i="5" s="1"/>
  <c r="N1323" i="1"/>
  <c r="M1323" i="1"/>
  <c r="M346" i="5" s="1"/>
  <c r="K1323" i="1"/>
  <c r="K346" i="5" s="1"/>
  <c r="J1323" i="1"/>
  <c r="J346" i="5" s="1"/>
  <c r="S345" i="5"/>
  <c r="O1322" i="1"/>
  <c r="O345" i="5" s="1"/>
  <c r="N1322" i="1"/>
  <c r="N345" i="5" s="1"/>
  <c r="M1322" i="1"/>
  <c r="M345" i="5" s="1"/>
  <c r="K1322" i="1"/>
  <c r="P1322" i="1" s="1" a="1"/>
  <c r="P1322" i="1" s="1"/>
  <c r="P345" i="5" s="1"/>
  <c r="J1322" i="1"/>
  <c r="J345" i="5" s="1"/>
  <c r="S215" i="5"/>
  <c r="O1321" i="1"/>
  <c r="O215" i="5" s="1"/>
  <c r="N1321" i="1"/>
  <c r="N215" i="5" s="1"/>
  <c r="M1321" i="1"/>
  <c r="M215" i="5" s="1"/>
  <c r="K1321" i="1"/>
  <c r="K215" i="5" s="1"/>
  <c r="J1321" i="1"/>
  <c r="J215" i="5" s="1"/>
  <c r="S214" i="5"/>
  <c r="O1320" i="1"/>
  <c r="O214" i="5" s="1"/>
  <c r="N1320" i="1"/>
  <c r="N214" i="5" s="1"/>
  <c r="M1320" i="1"/>
  <c r="M214" i="5" s="1"/>
  <c r="K1320" i="1"/>
  <c r="J1320" i="1"/>
  <c r="J214" i="5" s="1"/>
  <c r="S127" i="5"/>
  <c r="O1319" i="1"/>
  <c r="O127" i="5" s="1"/>
  <c r="N1319" i="1"/>
  <c r="M1319" i="1"/>
  <c r="M127" i="5" s="1"/>
  <c r="K1319" i="1"/>
  <c r="J1319" i="1"/>
  <c r="J127" i="5" s="1"/>
  <c r="S3384" i="5"/>
  <c r="O1318" i="1"/>
  <c r="O3384" i="5" s="1"/>
  <c r="N1318" i="1"/>
  <c r="N3384" i="5" s="1"/>
  <c r="M1318" i="1"/>
  <c r="M3384" i="5" s="1"/>
  <c r="K1318" i="1"/>
  <c r="P1318" i="1" s="1" a="1"/>
  <c r="P1318" i="1" s="1"/>
  <c r="P3384" i="5" s="1"/>
  <c r="J1318" i="1"/>
  <c r="J3384" i="5" s="1"/>
  <c r="S3383" i="5"/>
  <c r="O1317" i="1"/>
  <c r="O3383" i="5" s="1"/>
  <c r="N1317" i="1"/>
  <c r="N3383" i="5" s="1"/>
  <c r="M1317" i="1"/>
  <c r="M3383" i="5" s="1"/>
  <c r="K1317" i="1"/>
  <c r="K3383" i="5" s="1"/>
  <c r="J1317" i="1"/>
  <c r="J3383" i="5" s="1"/>
  <c r="S2489" i="5"/>
  <c r="O1316" i="1"/>
  <c r="O2489" i="5" s="1"/>
  <c r="N1316" i="1"/>
  <c r="N2489" i="5" s="1"/>
  <c r="M1316" i="1"/>
  <c r="M2489" i="5" s="1"/>
  <c r="K1316" i="1"/>
  <c r="J1316" i="1"/>
  <c r="J2489" i="5" s="1"/>
  <c r="S3179" i="5"/>
  <c r="O1315" i="1"/>
  <c r="O3179" i="5" s="1"/>
  <c r="N1315" i="1"/>
  <c r="M1315" i="1"/>
  <c r="M3179" i="5" s="1"/>
  <c r="K1315" i="1"/>
  <c r="K3179" i="5" s="1"/>
  <c r="J1315" i="1"/>
  <c r="J3179" i="5" s="1"/>
  <c r="S3178" i="5"/>
  <c r="O1314" i="1"/>
  <c r="O3178" i="5" s="1"/>
  <c r="N1314" i="1"/>
  <c r="N3178" i="5" s="1"/>
  <c r="M1314" i="1"/>
  <c r="M3178" i="5" s="1"/>
  <c r="K1314" i="1"/>
  <c r="R3178" i="5" s="1"/>
  <c r="J1314" i="1"/>
  <c r="J3178" i="5" s="1"/>
  <c r="S2488" i="5"/>
  <c r="O1313" i="1"/>
  <c r="O2488" i="5" s="1"/>
  <c r="N1313" i="1"/>
  <c r="N2488" i="5" s="1"/>
  <c r="M1313" i="1"/>
  <c r="M2488" i="5" s="1"/>
  <c r="K1313" i="1"/>
  <c r="K2488" i="5" s="1"/>
  <c r="J1313" i="1"/>
  <c r="J2488" i="5" s="1"/>
  <c r="S2376" i="5"/>
  <c r="O1312" i="1"/>
  <c r="O2376" i="5" s="1"/>
  <c r="N1312" i="1"/>
  <c r="N2376" i="5" s="1"/>
  <c r="M1312" i="1"/>
  <c r="M2376" i="5" s="1"/>
  <c r="K1312" i="1"/>
  <c r="J1312" i="1"/>
  <c r="J2376" i="5" s="1"/>
  <c r="S2375" i="5"/>
  <c r="O1311" i="1"/>
  <c r="O2375" i="5" s="1"/>
  <c r="N1311" i="1"/>
  <c r="M1311" i="1"/>
  <c r="M2375" i="5" s="1"/>
  <c r="K1311" i="1"/>
  <c r="K2375" i="5" s="1"/>
  <c r="J1311" i="1"/>
  <c r="J2375" i="5" s="1"/>
  <c r="S405" i="5"/>
  <c r="O1310" i="1"/>
  <c r="O405" i="5" s="1"/>
  <c r="N1310" i="1"/>
  <c r="N405" i="5" s="1"/>
  <c r="M1310" i="1"/>
  <c r="M405" i="5" s="1"/>
  <c r="K1310" i="1"/>
  <c r="J1310" i="1"/>
  <c r="J405" i="5" s="1"/>
  <c r="S1839" i="5"/>
  <c r="O1309" i="1"/>
  <c r="O1839" i="5" s="1"/>
  <c r="N1309" i="1"/>
  <c r="N1839" i="5" s="1"/>
  <c r="M1309" i="1"/>
  <c r="M1839" i="5" s="1"/>
  <c r="K1309" i="1"/>
  <c r="J1309" i="1"/>
  <c r="J1839" i="5" s="1"/>
  <c r="S1838" i="5"/>
  <c r="O1308" i="1"/>
  <c r="O1838" i="5" s="1"/>
  <c r="N1308" i="1"/>
  <c r="N1838" i="5" s="1"/>
  <c r="M1308" i="1"/>
  <c r="M1838" i="5" s="1"/>
  <c r="K1308" i="1"/>
  <c r="J1308" i="1"/>
  <c r="J1838" i="5" s="1"/>
  <c r="S213" i="5"/>
  <c r="O1307" i="1"/>
  <c r="O213" i="5" s="1"/>
  <c r="N1307" i="1"/>
  <c r="M1307" i="1"/>
  <c r="M213" i="5" s="1"/>
  <c r="K1307" i="1"/>
  <c r="K213" i="5" s="1"/>
  <c r="J1307" i="1"/>
  <c r="J213" i="5" s="1"/>
  <c r="S1109" i="5"/>
  <c r="O1306" i="1"/>
  <c r="O1109" i="5" s="1"/>
  <c r="N1306" i="1"/>
  <c r="N1109" i="5" s="1"/>
  <c r="M1306" i="1"/>
  <c r="M1109" i="5" s="1"/>
  <c r="K1306" i="1"/>
  <c r="R1109" i="5" s="1"/>
  <c r="J1306" i="1"/>
  <c r="J1109" i="5" s="1"/>
  <c r="S1108" i="5"/>
  <c r="O1305" i="1"/>
  <c r="O1108" i="5" s="1"/>
  <c r="N1305" i="1"/>
  <c r="N1108" i="5" s="1"/>
  <c r="M1305" i="1"/>
  <c r="M1108" i="5" s="1"/>
  <c r="K1305" i="1"/>
  <c r="K1108" i="5" s="1"/>
  <c r="J1305" i="1"/>
  <c r="J1108" i="5" s="1"/>
  <c r="S4052" i="5"/>
  <c r="O1304" i="1"/>
  <c r="O4052" i="5" s="1"/>
  <c r="N1304" i="1"/>
  <c r="N4052" i="5" s="1"/>
  <c r="M1304" i="1"/>
  <c r="M4052" i="5" s="1"/>
  <c r="K1304" i="1"/>
  <c r="J1304" i="1"/>
  <c r="J4052" i="5" s="1"/>
  <c r="S2566" i="5"/>
  <c r="O1303" i="1"/>
  <c r="O2566" i="5" s="1"/>
  <c r="N1303" i="1"/>
  <c r="M1303" i="1"/>
  <c r="M2566" i="5" s="1"/>
  <c r="K1303" i="1"/>
  <c r="J1303" i="1"/>
  <c r="J2566" i="5" s="1"/>
  <c r="S7" i="5"/>
  <c r="O1302" i="1"/>
  <c r="O7" i="5" s="1"/>
  <c r="N1302" i="1"/>
  <c r="N7" i="5" s="1"/>
  <c r="M1302" i="1"/>
  <c r="M7" i="5" s="1"/>
  <c r="K1302" i="1"/>
  <c r="J1302" i="1"/>
  <c r="J7" i="5" s="1"/>
  <c r="S4114" i="5"/>
  <c r="O1301" i="1"/>
  <c r="O4114" i="5" s="1"/>
  <c r="N1301" i="1"/>
  <c r="N4114" i="5" s="1"/>
  <c r="M1301" i="1"/>
  <c r="M4114" i="5" s="1"/>
  <c r="K1301" i="1"/>
  <c r="J1301" i="1"/>
  <c r="J4114" i="5" s="1"/>
  <c r="S4113" i="5"/>
  <c r="O1300" i="1"/>
  <c r="O4113" i="5" s="1"/>
  <c r="N1300" i="1"/>
  <c r="N4113" i="5" s="1"/>
  <c r="M1300" i="1"/>
  <c r="M4113" i="5" s="1"/>
  <c r="K1300" i="1"/>
  <c r="J1300" i="1"/>
  <c r="J4113" i="5" s="1"/>
  <c r="S4152" i="5"/>
  <c r="O1299" i="1"/>
  <c r="O4152" i="5" s="1"/>
  <c r="N1299" i="1"/>
  <c r="M1299" i="1"/>
  <c r="M4152" i="5" s="1"/>
  <c r="K1299" i="1"/>
  <c r="K4152" i="5" s="1"/>
  <c r="J1299" i="1"/>
  <c r="J4152" i="5" s="1"/>
  <c r="S4151" i="5"/>
  <c r="O1298" i="1"/>
  <c r="O4151" i="5" s="1"/>
  <c r="N1298" i="1"/>
  <c r="N4151" i="5" s="1"/>
  <c r="M1298" i="1"/>
  <c r="M4151" i="5" s="1"/>
  <c r="K1298" i="1"/>
  <c r="R4151" i="5" s="1"/>
  <c r="J1298" i="1"/>
  <c r="J4151" i="5" s="1"/>
  <c r="S3714" i="5"/>
  <c r="O1297" i="1"/>
  <c r="O3714" i="5" s="1"/>
  <c r="N1297" i="1"/>
  <c r="N3714" i="5" s="1"/>
  <c r="M1297" i="1"/>
  <c r="M3714" i="5" s="1"/>
  <c r="K1297" i="1"/>
  <c r="K3714" i="5" s="1"/>
  <c r="J1297" i="1"/>
  <c r="J3714" i="5" s="1"/>
  <c r="S3713" i="5"/>
  <c r="O1296" i="1"/>
  <c r="O3713" i="5" s="1"/>
  <c r="N1296" i="1"/>
  <c r="N3713" i="5" s="1"/>
  <c r="M1296" i="1"/>
  <c r="M3713" i="5" s="1"/>
  <c r="K1296" i="1"/>
  <c r="J1296" i="1"/>
  <c r="J3713" i="5" s="1"/>
  <c r="S3650" i="5"/>
  <c r="O1295" i="1"/>
  <c r="O3650" i="5" s="1"/>
  <c r="N1295" i="1"/>
  <c r="M1295" i="1"/>
  <c r="M3650" i="5" s="1"/>
  <c r="K1295" i="1"/>
  <c r="K3650" i="5" s="1"/>
  <c r="J1295" i="1"/>
  <c r="J3650" i="5" s="1"/>
  <c r="S3649" i="5"/>
  <c r="O1294" i="1"/>
  <c r="O3649" i="5" s="1"/>
  <c r="N1294" i="1"/>
  <c r="N3649" i="5" s="1"/>
  <c r="M1294" i="1"/>
  <c r="M3649" i="5" s="1"/>
  <c r="K1294" i="1"/>
  <c r="J1294" i="1"/>
  <c r="J3649" i="5" s="1"/>
  <c r="S2811" i="5"/>
  <c r="O1293" i="1"/>
  <c r="O2811" i="5" s="1"/>
  <c r="N1293" i="1"/>
  <c r="N2811" i="5" s="1"/>
  <c r="M1293" i="1"/>
  <c r="M2811" i="5" s="1"/>
  <c r="K1293" i="1"/>
  <c r="J1293" i="1"/>
  <c r="J2811" i="5" s="1"/>
  <c r="S2810" i="5"/>
  <c r="O1292" i="1"/>
  <c r="O2810" i="5" s="1"/>
  <c r="N1292" i="1"/>
  <c r="N2810" i="5" s="1"/>
  <c r="M1292" i="1"/>
  <c r="M2810" i="5" s="1"/>
  <c r="K1292" i="1"/>
  <c r="J1292" i="1"/>
  <c r="J2810" i="5" s="1"/>
  <c r="S2724" i="5"/>
  <c r="O1291" i="1"/>
  <c r="O2724" i="5" s="1"/>
  <c r="N1291" i="1"/>
  <c r="M1291" i="1"/>
  <c r="M2724" i="5" s="1"/>
  <c r="K1291" i="1"/>
  <c r="J1291" i="1"/>
  <c r="J2724" i="5" s="1"/>
  <c r="S2723" i="5"/>
  <c r="O1290" i="1"/>
  <c r="O2723" i="5" s="1"/>
  <c r="N1290" i="1"/>
  <c r="N2723" i="5" s="1"/>
  <c r="M1290" i="1"/>
  <c r="M2723" i="5" s="1"/>
  <c r="K1290" i="1"/>
  <c r="P1290" i="1" s="1" a="1"/>
  <c r="P1290" i="1" s="1"/>
  <c r="P2723" i="5" s="1"/>
  <c r="J1290" i="1"/>
  <c r="J2723" i="5" s="1"/>
  <c r="S2314" i="5"/>
  <c r="O1289" i="1"/>
  <c r="O2314" i="5" s="1"/>
  <c r="N1289" i="1"/>
  <c r="N2314" i="5" s="1"/>
  <c r="M1289" i="1"/>
  <c r="M2314" i="5" s="1"/>
  <c r="K1289" i="1"/>
  <c r="J1289" i="1"/>
  <c r="J2314" i="5" s="1"/>
  <c r="S2313" i="5"/>
  <c r="O1288" i="1"/>
  <c r="O2313" i="5" s="1"/>
  <c r="N1288" i="1"/>
  <c r="N2313" i="5" s="1"/>
  <c r="M1288" i="1"/>
  <c r="M2313" i="5" s="1"/>
  <c r="K1288" i="1"/>
  <c r="J1288" i="1"/>
  <c r="J2313" i="5" s="1"/>
  <c r="S2278" i="5"/>
  <c r="O1287" i="1"/>
  <c r="O2278" i="5" s="1"/>
  <c r="N1287" i="1"/>
  <c r="M1287" i="1"/>
  <c r="M2278" i="5" s="1"/>
  <c r="K1287" i="1"/>
  <c r="K2278" i="5" s="1"/>
  <c r="J1287" i="1"/>
  <c r="J2278" i="5" s="1"/>
  <c r="S657" i="5"/>
  <c r="O1286" i="1"/>
  <c r="O657" i="5" s="1"/>
  <c r="N1286" i="1"/>
  <c r="N657" i="5" s="1"/>
  <c r="M1286" i="1"/>
  <c r="M657" i="5" s="1"/>
  <c r="K1286" i="1"/>
  <c r="J1286" i="1"/>
  <c r="J657" i="5" s="1"/>
  <c r="S656" i="5"/>
  <c r="O1285" i="1"/>
  <c r="O656" i="5" s="1"/>
  <c r="N1285" i="1"/>
  <c r="N656" i="5" s="1"/>
  <c r="M1285" i="1"/>
  <c r="M656" i="5" s="1"/>
  <c r="K1285" i="1"/>
  <c r="K656" i="5" s="1"/>
  <c r="J1285" i="1"/>
  <c r="J656" i="5" s="1"/>
  <c r="S524" i="5"/>
  <c r="O1284" i="1"/>
  <c r="O524" i="5" s="1"/>
  <c r="N1284" i="1"/>
  <c r="N524" i="5" s="1"/>
  <c r="M1284" i="1"/>
  <c r="M524" i="5" s="1"/>
  <c r="K1284" i="1"/>
  <c r="J1284" i="1"/>
  <c r="J524" i="5" s="1"/>
  <c r="S523" i="5"/>
  <c r="O1283" i="1"/>
  <c r="O523" i="5" s="1"/>
  <c r="N1283" i="1"/>
  <c r="M1283" i="1"/>
  <c r="M523" i="5" s="1"/>
  <c r="K1283" i="1"/>
  <c r="K523" i="5" s="1"/>
  <c r="J1283" i="1"/>
  <c r="J523" i="5" s="1"/>
  <c r="S344" i="5"/>
  <c r="O1282" i="1"/>
  <c r="O344" i="5" s="1"/>
  <c r="N1282" i="1"/>
  <c r="N344" i="5" s="1"/>
  <c r="M1282" i="1"/>
  <c r="M344" i="5" s="1"/>
  <c r="K1282" i="1"/>
  <c r="R344" i="5" s="1"/>
  <c r="J1282" i="1"/>
  <c r="J344" i="5" s="1"/>
  <c r="S343" i="5"/>
  <c r="O1281" i="1"/>
  <c r="O343" i="5" s="1"/>
  <c r="N1281" i="1"/>
  <c r="N343" i="5" s="1"/>
  <c r="M1281" i="1"/>
  <c r="M343" i="5" s="1"/>
  <c r="K1281" i="1"/>
  <c r="K343" i="5" s="1"/>
  <c r="J1281" i="1"/>
  <c r="J343" i="5" s="1"/>
  <c r="S292" i="5"/>
  <c r="O1280" i="1"/>
  <c r="O292" i="5" s="1"/>
  <c r="N1280" i="1"/>
  <c r="N292" i="5" s="1"/>
  <c r="M1280" i="1"/>
  <c r="M292" i="5" s="1"/>
  <c r="K1280" i="1"/>
  <c r="J1280" i="1"/>
  <c r="J292" i="5" s="1"/>
  <c r="S291" i="5"/>
  <c r="O1279" i="1"/>
  <c r="O291" i="5" s="1"/>
  <c r="N1279" i="1"/>
  <c r="M1279" i="1"/>
  <c r="M291" i="5" s="1"/>
  <c r="K1279" i="1"/>
  <c r="K291" i="5" s="1"/>
  <c r="J1279" i="1"/>
  <c r="J291" i="5" s="1"/>
  <c r="S87" i="5"/>
  <c r="O1278" i="1"/>
  <c r="O87" i="5" s="1"/>
  <c r="N1278" i="1"/>
  <c r="N87" i="5" s="1"/>
  <c r="M1278" i="1"/>
  <c r="M87" i="5" s="1"/>
  <c r="K1278" i="1"/>
  <c r="J1278" i="1"/>
  <c r="J87" i="5" s="1"/>
  <c r="S86" i="5"/>
  <c r="O1277" i="1"/>
  <c r="O86" i="5" s="1"/>
  <c r="N1277" i="1"/>
  <c r="N86" i="5" s="1"/>
  <c r="M1277" i="1"/>
  <c r="M86" i="5" s="1"/>
  <c r="K1277" i="1"/>
  <c r="K86" i="5" s="1"/>
  <c r="J1277" i="1"/>
  <c r="J86" i="5" s="1"/>
  <c r="S3403" i="5"/>
  <c r="O1276" i="1"/>
  <c r="O3403" i="5" s="1"/>
  <c r="N1276" i="1"/>
  <c r="N3403" i="5" s="1"/>
  <c r="M1276" i="1"/>
  <c r="M3403" i="5" s="1"/>
  <c r="K1276" i="1"/>
  <c r="J1276" i="1"/>
  <c r="J3403" i="5" s="1"/>
  <c r="S3402" i="5"/>
  <c r="O1275" i="1"/>
  <c r="O3402" i="5" s="1"/>
  <c r="N1275" i="1"/>
  <c r="M1275" i="1"/>
  <c r="M3402" i="5" s="1"/>
  <c r="K1275" i="1"/>
  <c r="J1275" i="1"/>
  <c r="J3402" i="5" s="1"/>
  <c r="S2694" i="5"/>
  <c r="O1274" i="1"/>
  <c r="O2694" i="5" s="1"/>
  <c r="N1274" i="1"/>
  <c r="N2694" i="5" s="1"/>
  <c r="M1274" i="1"/>
  <c r="M2694" i="5" s="1"/>
  <c r="K1274" i="1"/>
  <c r="P1274" i="1" s="1" a="1"/>
  <c r="P1274" i="1" s="1"/>
  <c r="P2694" i="5" s="1"/>
  <c r="J1274" i="1"/>
  <c r="J2694" i="5" s="1"/>
  <c r="S2693" i="5"/>
  <c r="O1273" i="1"/>
  <c r="O2693" i="5" s="1"/>
  <c r="N1273" i="1"/>
  <c r="N2693" i="5" s="1"/>
  <c r="M1273" i="1"/>
  <c r="M2693" i="5" s="1"/>
  <c r="K1273" i="1"/>
  <c r="K2693" i="5" s="1"/>
  <c r="J1273" i="1"/>
  <c r="J2693" i="5" s="1"/>
  <c r="S1441" i="5"/>
  <c r="O1272" i="1"/>
  <c r="O1441" i="5" s="1"/>
  <c r="N1272" i="1"/>
  <c r="N1441" i="5" s="1"/>
  <c r="M1272" i="1"/>
  <c r="M1441" i="5" s="1"/>
  <c r="K1272" i="1"/>
  <c r="J1272" i="1"/>
  <c r="J1441" i="5" s="1"/>
  <c r="S446" i="5"/>
  <c r="O1271" i="1"/>
  <c r="O446" i="5" s="1"/>
  <c r="N1271" i="1"/>
  <c r="M1271" i="1"/>
  <c r="M446" i="5" s="1"/>
  <c r="K1271" i="1"/>
  <c r="K446" i="5" s="1"/>
  <c r="J1271" i="1"/>
  <c r="J446" i="5" s="1"/>
  <c r="S445" i="5"/>
  <c r="O1270" i="1"/>
  <c r="O445" i="5" s="1"/>
  <c r="N1270" i="1"/>
  <c r="N445" i="5" s="1"/>
  <c r="M1270" i="1"/>
  <c r="M445" i="5" s="1"/>
  <c r="K1270" i="1"/>
  <c r="J1270" i="1"/>
  <c r="J445" i="5" s="1"/>
  <c r="S2126" i="5"/>
  <c r="O1269" i="1"/>
  <c r="O2126" i="5" s="1"/>
  <c r="N1269" i="1"/>
  <c r="N2126" i="5" s="1"/>
  <c r="M1269" i="1"/>
  <c r="M2126" i="5" s="1"/>
  <c r="K1269" i="1"/>
  <c r="J1269" i="1"/>
  <c r="J2126" i="5" s="1"/>
  <c r="S3210" i="5"/>
  <c r="O1268" i="1"/>
  <c r="O3210" i="5" s="1"/>
  <c r="N1268" i="1"/>
  <c r="N3210" i="5" s="1"/>
  <c r="M1268" i="1"/>
  <c r="M3210" i="5" s="1"/>
  <c r="K1268" i="1"/>
  <c r="J1268" i="1"/>
  <c r="J3210" i="5" s="1"/>
  <c r="S1186" i="5"/>
  <c r="O1267" i="1"/>
  <c r="O1186" i="5" s="1"/>
  <c r="N1267" i="1"/>
  <c r="M1267" i="1"/>
  <c r="M1186" i="5" s="1"/>
  <c r="K1267" i="1"/>
  <c r="K1186" i="5" s="1"/>
  <c r="J1267" i="1"/>
  <c r="J1186" i="5" s="1"/>
  <c r="S1185" i="5"/>
  <c r="O1266" i="1"/>
  <c r="O1185" i="5" s="1"/>
  <c r="N1266" i="1"/>
  <c r="N1185" i="5" s="1"/>
  <c r="M1266" i="1"/>
  <c r="M1185" i="5" s="1"/>
  <c r="K1266" i="1"/>
  <c r="R1185" i="5" s="1"/>
  <c r="J1266" i="1"/>
  <c r="J1185" i="5" s="1"/>
  <c r="S4012" i="5"/>
  <c r="O1265" i="1"/>
  <c r="O4012" i="5" s="1"/>
  <c r="N1265" i="1"/>
  <c r="N4012" i="5" s="1"/>
  <c r="M1265" i="1"/>
  <c r="M4012" i="5" s="1"/>
  <c r="K1265" i="1"/>
  <c r="K4012" i="5" s="1"/>
  <c r="J1265" i="1"/>
  <c r="J4012" i="5" s="1"/>
  <c r="S4011" i="5"/>
  <c r="O1264" i="1"/>
  <c r="O4011" i="5" s="1"/>
  <c r="N1264" i="1"/>
  <c r="N4011" i="5" s="1"/>
  <c r="M1264" i="1"/>
  <c r="M4011" i="5" s="1"/>
  <c r="K1264" i="1"/>
  <c r="J1264" i="1"/>
  <c r="J4011" i="5" s="1"/>
  <c r="S4150" i="5"/>
  <c r="O1263" i="1"/>
  <c r="O4150" i="5" s="1"/>
  <c r="N1263" i="1"/>
  <c r="M1263" i="1"/>
  <c r="M4150" i="5" s="1"/>
  <c r="K1263" i="1"/>
  <c r="K4150" i="5" s="1"/>
  <c r="J1263" i="1"/>
  <c r="J4150" i="5" s="1"/>
  <c r="S4149" i="5"/>
  <c r="O1262" i="1"/>
  <c r="O4149" i="5" s="1"/>
  <c r="N1262" i="1"/>
  <c r="N4149" i="5" s="1"/>
  <c r="M1262" i="1"/>
  <c r="M4149" i="5" s="1"/>
  <c r="K1262" i="1"/>
  <c r="J1262" i="1"/>
  <c r="J4149" i="5" s="1"/>
  <c r="S3619" i="5"/>
  <c r="O1261" i="1"/>
  <c r="O3619" i="5" s="1"/>
  <c r="N1261" i="1"/>
  <c r="N3619" i="5" s="1"/>
  <c r="M1261" i="1"/>
  <c r="M3619" i="5" s="1"/>
  <c r="K1261" i="1"/>
  <c r="K3619" i="5" s="1"/>
  <c r="J1261" i="1"/>
  <c r="J3619" i="5" s="1"/>
  <c r="S3618" i="5"/>
  <c r="O1260" i="1"/>
  <c r="O3618" i="5" s="1"/>
  <c r="N1260" i="1"/>
  <c r="N3618" i="5" s="1"/>
  <c r="M1260" i="1"/>
  <c r="M3618" i="5" s="1"/>
  <c r="K1260" i="1"/>
  <c r="J1260" i="1"/>
  <c r="J3618" i="5" s="1"/>
  <c r="S3351" i="5"/>
  <c r="O1259" i="1"/>
  <c r="O3351" i="5" s="1"/>
  <c r="N1259" i="1"/>
  <c r="M1259" i="1"/>
  <c r="M3351" i="5" s="1"/>
  <c r="K1259" i="1"/>
  <c r="J1259" i="1"/>
  <c r="J3351" i="5" s="1"/>
  <c r="S3350" i="5"/>
  <c r="O1258" i="1"/>
  <c r="O3350" i="5" s="1"/>
  <c r="N1258" i="1"/>
  <c r="N3350" i="5" s="1"/>
  <c r="M1258" i="1"/>
  <c r="M3350" i="5" s="1"/>
  <c r="K1258" i="1"/>
  <c r="J1258" i="1"/>
  <c r="J3350" i="5" s="1"/>
  <c r="S3712" i="5"/>
  <c r="O1257" i="1"/>
  <c r="O3712" i="5" s="1"/>
  <c r="N1257" i="1"/>
  <c r="N3712" i="5" s="1"/>
  <c r="M1257" i="1"/>
  <c r="M3712" i="5" s="1"/>
  <c r="K1257" i="1"/>
  <c r="K3712" i="5" s="1"/>
  <c r="J1257" i="1"/>
  <c r="J3712" i="5" s="1"/>
  <c r="S3711" i="5"/>
  <c r="O1256" i="1"/>
  <c r="O3711" i="5" s="1"/>
  <c r="N1256" i="1"/>
  <c r="N3711" i="5" s="1"/>
  <c r="M1256" i="1"/>
  <c r="M3711" i="5" s="1"/>
  <c r="K1256" i="1"/>
  <c r="J1256" i="1"/>
  <c r="J3711" i="5" s="1"/>
  <c r="S3562" i="5"/>
  <c r="O1255" i="1"/>
  <c r="O3562" i="5" s="1"/>
  <c r="N1255" i="1"/>
  <c r="M1255" i="1"/>
  <c r="M3562" i="5" s="1"/>
  <c r="K1255" i="1"/>
  <c r="K3562" i="5" s="1"/>
  <c r="J1255" i="1"/>
  <c r="J3562" i="5" s="1"/>
  <c r="S3561" i="5"/>
  <c r="O1254" i="1"/>
  <c r="O3561" i="5" s="1"/>
  <c r="N1254" i="1"/>
  <c r="N3561" i="5" s="1"/>
  <c r="M1254" i="1"/>
  <c r="M3561" i="5" s="1"/>
  <c r="K1254" i="1"/>
  <c r="P1254" i="1" s="1" a="1"/>
  <c r="P1254" i="1" s="1"/>
  <c r="P3561" i="5" s="1"/>
  <c r="J1254" i="1"/>
  <c r="J3561" i="5" s="1"/>
  <c r="S3031" i="5"/>
  <c r="O1253" i="1"/>
  <c r="O3031" i="5" s="1"/>
  <c r="N1253" i="1"/>
  <c r="N3031" i="5" s="1"/>
  <c r="M1253" i="1"/>
  <c r="M3031" i="5" s="1"/>
  <c r="K1253" i="1"/>
  <c r="K3031" i="5" s="1"/>
  <c r="J1253" i="1"/>
  <c r="J3031" i="5" s="1"/>
  <c r="S2453" i="5"/>
  <c r="O1252" i="1"/>
  <c r="O2453" i="5" s="1"/>
  <c r="N1252" i="1"/>
  <c r="N2453" i="5" s="1"/>
  <c r="M1252" i="1"/>
  <c r="M2453" i="5" s="1"/>
  <c r="K1252" i="1"/>
  <c r="J1252" i="1"/>
  <c r="J2453" i="5" s="1"/>
  <c r="S1440" i="5"/>
  <c r="O1251" i="1"/>
  <c r="O1440" i="5" s="1"/>
  <c r="N1251" i="1"/>
  <c r="M1251" i="1"/>
  <c r="M1440" i="5" s="1"/>
  <c r="K1251" i="1"/>
  <c r="K1440" i="5" s="1"/>
  <c r="J1251" i="1"/>
  <c r="J1440" i="5" s="1"/>
  <c r="S1439" i="5"/>
  <c r="O1250" i="1"/>
  <c r="O1439" i="5" s="1"/>
  <c r="N1250" i="1"/>
  <c r="N1439" i="5" s="1"/>
  <c r="M1250" i="1"/>
  <c r="M1439" i="5" s="1"/>
  <c r="K1250" i="1"/>
  <c r="R1439" i="5" s="1"/>
  <c r="J1250" i="1"/>
  <c r="J1439" i="5" s="1"/>
  <c r="S290" i="5"/>
  <c r="O1249" i="1"/>
  <c r="O290" i="5" s="1"/>
  <c r="N1249" i="1"/>
  <c r="N290" i="5" s="1"/>
  <c r="M1249" i="1"/>
  <c r="M290" i="5" s="1"/>
  <c r="K1249" i="1"/>
  <c r="K290" i="5" s="1"/>
  <c r="J1249" i="1"/>
  <c r="J290" i="5" s="1"/>
  <c r="S289" i="5"/>
  <c r="O1248" i="1"/>
  <c r="O289" i="5" s="1"/>
  <c r="N1248" i="1"/>
  <c r="N289" i="5" s="1"/>
  <c r="M1248" i="1"/>
  <c r="M289" i="5" s="1"/>
  <c r="K1248" i="1"/>
  <c r="J1248" i="1"/>
  <c r="J289" i="5" s="1"/>
  <c r="S342" i="5"/>
  <c r="O1247" i="1"/>
  <c r="O342" i="5" s="1"/>
  <c r="N1247" i="1"/>
  <c r="M1247" i="1"/>
  <c r="M342" i="5" s="1"/>
  <c r="K1247" i="1"/>
  <c r="J1247" i="1"/>
  <c r="J342" i="5" s="1"/>
  <c r="S341" i="5"/>
  <c r="O1246" i="1"/>
  <c r="O341" i="5" s="1"/>
  <c r="N1246" i="1"/>
  <c r="N341" i="5" s="1"/>
  <c r="M1246" i="1"/>
  <c r="M341" i="5" s="1"/>
  <c r="K1246" i="1"/>
  <c r="J1246" i="1"/>
  <c r="J341" i="5" s="1"/>
  <c r="S340" i="5"/>
  <c r="O1245" i="1"/>
  <c r="O340" i="5" s="1"/>
  <c r="N1245" i="1"/>
  <c r="N340" i="5" s="1"/>
  <c r="M1245" i="1"/>
  <c r="M340" i="5" s="1"/>
  <c r="K1245" i="1"/>
  <c r="J1245" i="1"/>
  <c r="J340" i="5" s="1"/>
  <c r="S309" i="5"/>
  <c r="O1244" i="1"/>
  <c r="O309" i="5" s="1"/>
  <c r="N1244" i="1"/>
  <c r="N309" i="5" s="1"/>
  <c r="M1244" i="1"/>
  <c r="M309" i="5" s="1"/>
  <c r="K1244" i="1"/>
  <c r="J1244" i="1"/>
  <c r="J309" i="5" s="1"/>
  <c r="S4105" i="5"/>
  <c r="O1243" i="1"/>
  <c r="O4105" i="5" s="1"/>
  <c r="N1243" i="1"/>
  <c r="M1243" i="1"/>
  <c r="M4105" i="5" s="1"/>
  <c r="K1243" i="1"/>
  <c r="U4105" i="5" s="1"/>
  <c r="J1243" i="1"/>
  <c r="J4105" i="5" s="1"/>
  <c r="S4104" i="5"/>
  <c r="O1242" i="1"/>
  <c r="O4104" i="5" s="1"/>
  <c r="N1242" i="1"/>
  <c r="N4104" i="5" s="1"/>
  <c r="M1242" i="1"/>
  <c r="M4104" i="5" s="1"/>
  <c r="K1242" i="1"/>
  <c r="J1242" i="1"/>
  <c r="J4104" i="5" s="1"/>
  <c r="S1278" i="5"/>
  <c r="O1241" i="1"/>
  <c r="O1278" i="5" s="1"/>
  <c r="N1241" i="1"/>
  <c r="N1278" i="5" s="1"/>
  <c r="M1241" i="1"/>
  <c r="M1278" i="5" s="1"/>
  <c r="K1241" i="1"/>
  <c r="J1241" i="1"/>
  <c r="J1278" i="5" s="1"/>
  <c r="S1277" i="5"/>
  <c r="O1240" i="1"/>
  <c r="O1277" i="5" s="1"/>
  <c r="N1240" i="1"/>
  <c r="N1277" i="5" s="1"/>
  <c r="M1240" i="1"/>
  <c r="M1277" i="5" s="1"/>
  <c r="K1240" i="1"/>
  <c r="J1240" i="1"/>
  <c r="J1277" i="5" s="1"/>
  <c r="S3531" i="5"/>
  <c r="O1239" i="1"/>
  <c r="O3531" i="5" s="1"/>
  <c r="N1239" i="1"/>
  <c r="M1239" i="1"/>
  <c r="M3531" i="5" s="1"/>
  <c r="K1239" i="1"/>
  <c r="K3531" i="5" s="1"/>
  <c r="J1239" i="1"/>
  <c r="J3531" i="5" s="1"/>
  <c r="S1642" i="5"/>
  <c r="O1238" i="1"/>
  <c r="O1642" i="5" s="1"/>
  <c r="N1238" i="1"/>
  <c r="N1642" i="5" s="1"/>
  <c r="M1238" i="1"/>
  <c r="M1642" i="5" s="1"/>
  <c r="K1238" i="1"/>
  <c r="P1238" i="1" s="1" a="1"/>
  <c r="P1238" i="1" s="1"/>
  <c r="P1642" i="5" s="1"/>
  <c r="J1238" i="1"/>
  <c r="J1642" i="5" s="1"/>
  <c r="S1389" i="5"/>
  <c r="O1237" i="1"/>
  <c r="O1389" i="5" s="1"/>
  <c r="N1237" i="1"/>
  <c r="N1389" i="5" s="1"/>
  <c r="M1237" i="1"/>
  <c r="M1389" i="5" s="1"/>
  <c r="K1237" i="1"/>
  <c r="J1237" i="1"/>
  <c r="J1389" i="5" s="1"/>
  <c r="S1388" i="5"/>
  <c r="O1236" i="1"/>
  <c r="O1388" i="5" s="1"/>
  <c r="N1236" i="1"/>
  <c r="N1388" i="5" s="1"/>
  <c r="M1236" i="1"/>
  <c r="M1388" i="5" s="1"/>
  <c r="K1236" i="1"/>
  <c r="J1236" i="1"/>
  <c r="J1388" i="5" s="1"/>
  <c r="S2939" i="5"/>
  <c r="O1235" i="1"/>
  <c r="O2939" i="5" s="1"/>
  <c r="N1235" i="1"/>
  <c r="M1235" i="1"/>
  <c r="M2939" i="5" s="1"/>
  <c r="K1235" i="1"/>
  <c r="K2939" i="5" s="1"/>
  <c r="J1235" i="1"/>
  <c r="J2939" i="5" s="1"/>
  <c r="S2938" i="5"/>
  <c r="O1234" i="1"/>
  <c r="O2938" i="5" s="1"/>
  <c r="N1234" i="1"/>
  <c r="N2938" i="5" s="1"/>
  <c r="M1234" i="1"/>
  <c r="M2938" i="5" s="1"/>
  <c r="K1234" i="1"/>
  <c r="R2938" i="5" s="1"/>
  <c r="J1234" i="1"/>
  <c r="J2938" i="5" s="1"/>
  <c r="S1641" i="5"/>
  <c r="O1233" i="1"/>
  <c r="O1641" i="5" s="1"/>
  <c r="N1233" i="1"/>
  <c r="N1641" i="5" s="1"/>
  <c r="M1233" i="1"/>
  <c r="M1641" i="5" s="1"/>
  <c r="K1233" i="1"/>
  <c r="K1641" i="5" s="1"/>
  <c r="J1233" i="1"/>
  <c r="J1641" i="5" s="1"/>
  <c r="S1438" i="5"/>
  <c r="O1232" i="1"/>
  <c r="O1438" i="5" s="1"/>
  <c r="N1232" i="1"/>
  <c r="N1438" i="5" s="1"/>
  <c r="M1232" i="1"/>
  <c r="M1438" i="5" s="1"/>
  <c r="K1232" i="1"/>
  <c r="J1232" i="1"/>
  <c r="J1438" i="5" s="1"/>
  <c r="S2876" i="5"/>
  <c r="O1231" i="1"/>
  <c r="O2876" i="5" s="1"/>
  <c r="N1231" i="1"/>
  <c r="M1231" i="1"/>
  <c r="M2876" i="5" s="1"/>
  <c r="K1231" i="1"/>
  <c r="K2876" i="5" s="1"/>
  <c r="J1231" i="1"/>
  <c r="J2876" i="5" s="1"/>
  <c r="S3067" i="5"/>
  <c r="O1230" i="1"/>
  <c r="O3067" i="5" s="1"/>
  <c r="N1230" i="1"/>
  <c r="N3067" i="5" s="1"/>
  <c r="M1230" i="1"/>
  <c r="M3067" i="5" s="1"/>
  <c r="K1230" i="1"/>
  <c r="J1230" i="1"/>
  <c r="J3067" i="5" s="1"/>
  <c r="S3066" i="5"/>
  <c r="O1229" i="1"/>
  <c r="O3066" i="5" s="1"/>
  <c r="N1229" i="1"/>
  <c r="N3066" i="5" s="1"/>
  <c r="M1229" i="1"/>
  <c r="M3066" i="5" s="1"/>
  <c r="K1229" i="1"/>
  <c r="J1229" i="1"/>
  <c r="J3066" i="5" s="1"/>
  <c r="S3865" i="5"/>
  <c r="O1228" i="1"/>
  <c r="O3865" i="5" s="1"/>
  <c r="N1228" i="1"/>
  <c r="N3865" i="5" s="1"/>
  <c r="M1228" i="1"/>
  <c r="M3865" i="5" s="1"/>
  <c r="K1228" i="1"/>
  <c r="J1228" i="1"/>
  <c r="J3865" i="5" s="1"/>
  <c r="S3864" i="5"/>
  <c r="O1227" i="1"/>
  <c r="O3864" i="5" s="1"/>
  <c r="N1227" i="1"/>
  <c r="M1227" i="1"/>
  <c r="M3864" i="5" s="1"/>
  <c r="K1227" i="1"/>
  <c r="J1227" i="1"/>
  <c r="J3864" i="5" s="1"/>
  <c r="S2839" i="5"/>
  <c r="O1226" i="1"/>
  <c r="O2839" i="5" s="1"/>
  <c r="N1226" i="1"/>
  <c r="N2839" i="5" s="1"/>
  <c r="M1226" i="1"/>
  <c r="M2839" i="5" s="1"/>
  <c r="K1226" i="1"/>
  <c r="J1226" i="1"/>
  <c r="J2839" i="5" s="1"/>
  <c r="S2838" i="5"/>
  <c r="O1225" i="1"/>
  <c r="O2838" i="5" s="1"/>
  <c r="N1225" i="1"/>
  <c r="N2838" i="5" s="1"/>
  <c r="M1225" i="1"/>
  <c r="M2838" i="5" s="1"/>
  <c r="K1225" i="1"/>
  <c r="J1225" i="1"/>
  <c r="J2838" i="5" s="1"/>
  <c r="S1239" i="5"/>
  <c r="O1224" i="1"/>
  <c r="O1239" i="5" s="1"/>
  <c r="N1224" i="1"/>
  <c r="N1239" i="5" s="1"/>
  <c r="M1224" i="1"/>
  <c r="M1239" i="5" s="1"/>
  <c r="K1224" i="1"/>
  <c r="J1224" i="1"/>
  <c r="J1239" i="5" s="1"/>
  <c r="S1082" i="5"/>
  <c r="O1223" i="1"/>
  <c r="O1082" i="5" s="1"/>
  <c r="N1223" i="1"/>
  <c r="M1223" i="1"/>
  <c r="M1082" i="5" s="1"/>
  <c r="K1223" i="1"/>
  <c r="K1082" i="5" s="1"/>
  <c r="J1223" i="1"/>
  <c r="J1082" i="5" s="1"/>
  <c r="S1081" i="5"/>
  <c r="O1222" i="1"/>
  <c r="O1081" i="5" s="1"/>
  <c r="N1222" i="1"/>
  <c r="N1081" i="5" s="1"/>
  <c r="M1222" i="1"/>
  <c r="M1081" i="5" s="1"/>
  <c r="K1222" i="1"/>
  <c r="J1222" i="1"/>
  <c r="J1081" i="5" s="1"/>
  <c r="S3445" i="5"/>
  <c r="O1221" i="1"/>
  <c r="O3445" i="5" s="1"/>
  <c r="N1221" i="1"/>
  <c r="N3445" i="5" s="1"/>
  <c r="M1221" i="1"/>
  <c r="M3445" i="5" s="1"/>
  <c r="K1221" i="1"/>
  <c r="K3445" i="5" s="1"/>
  <c r="J1221" i="1"/>
  <c r="J3445" i="5" s="1"/>
  <c r="S2955" i="5"/>
  <c r="O1220" i="1"/>
  <c r="O2955" i="5" s="1"/>
  <c r="N1220" i="1"/>
  <c r="N2955" i="5" s="1"/>
  <c r="M1220" i="1"/>
  <c r="M2955" i="5" s="1"/>
  <c r="K1220" i="1"/>
  <c r="J1220" i="1"/>
  <c r="J2955" i="5" s="1"/>
  <c r="S2954" i="5"/>
  <c r="O1219" i="1"/>
  <c r="O2954" i="5" s="1"/>
  <c r="N1219" i="1"/>
  <c r="M1219" i="1"/>
  <c r="M2954" i="5" s="1"/>
  <c r="K1219" i="1"/>
  <c r="K2954" i="5" s="1"/>
  <c r="J1219" i="1"/>
  <c r="J2954" i="5" s="1"/>
  <c r="S339" i="5"/>
  <c r="O1218" i="1"/>
  <c r="O339" i="5" s="1"/>
  <c r="N1218" i="1"/>
  <c r="N339" i="5" s="1"/>
  <c r="M1218" i="1"/>
  <c r="M339" i="5" s="1"/>
  <c r="K1218" i="1"/>
  <c r="R339" i="5" s="1"/>
  <c r="J1218" i="1"/>
  <c r="J339" i="5" s="1"/>
  <c r="S338" i="5"/>
  <c r="O1217" i="1"/>
  <c r="O338" i="5" s="1"/>
  <c r="N1217" i="1"/>
  <c r="N338" i="5" s="1"/>
  <c r="M1217" i="1"/>
  <c r="M338" i="5" s="1"/>
  <c r="K1217" i="1"/>
  <c r="K338" i="5" s="1"/>
  <c r="J1217" i="1"/>
  <c r="J338" i="5" s="1"/>
  <c r="S2472" i="5"/>
  <c r="O1216" i="1"/>
  <c r="O2472" i="5" s="1"/>
  <c r="N1216" i="1"/>
  <c r="N2472" i="5" s="1"/>
  <c r="M1216" i="1"/>
  <c r="M2472" i="5" s="1"/>
  <c r="K1216" i="1"/>
  <c r="J1216" i="1"/>
  <c r="J2472" i="5" s="1"/>
  <c r="S2640" i="5"/>
  <c r="O1215" i="1"/>
  <c r="O2640" i="5" s="1"/>
  <c r="N1215" i="1"/>
  <c r="M1215" i="1"/>
  <c r="M2640" i="5" s="1"/>
  <c r="K1215" i="1"/>
  <c r="K2640" i="5" s="1"/>
  <c r="J1215" i="1"/>
  <c r="J2640" i="5" s="1"/>
  <c r="S838" i="5"/>
  <c r="O1214" i="1"/>
  <c r="O838" i="5" s="1"/>
  <c r="N1214" i="1"/>
  <c r="N838" i="5" s="1"/>
  <c r="M1214" i="1"/>
  <c r="M838" i="5" s="1"/>
  <c r="K1214" i="1"/>
  <c r="P1214" i="1" s="1" a="1"/>
  <c r="P1214" i="1" s="1"/>
  <c r="P838" i="5" s="1"/>
  <c r="J1214" i="1"/>
  <c r="J838" i="5" s="1"/>
  <c r="S2948" i="5"/>
  <c r="O1213" i="1"/>
  <c r="O2948" i="5" s="1"/>
  <c r="N1213" i="1"/>
  <c r="N2948" i="5" s="1"/>
  <c r="M1213" i="1"/>
  <c r="M2948" i="5" s="1"/>
  <c r="K1213" i="1"/>
  <c r="J1213" i="1"/>
  <c r="J2948" i="5" s="1"/>
  <c r="S2947" i="5"/>
  <c r="O1212" i="1"/>
  <c r="O2947" i="5" s="1"/>
  <c r="N1212" i="1"/>
  <c r="N2947" i="5" s="1"/>
  <c r="M1212" i="1"/>
  <c r="M2947" i="5" s="1"/>
  <c r="K1212" i="1"/>
  <c r="J1212" i="1"/>
  <c r="J2947" i="5" s="1"/>
  <c r="S3143" i="5"/>
  <c r="O1211" i="1"/>
  <c r="O3143" i="5" s="1"/>
  <c r="N1211" i="1"/>
  <c r="M1211" i="1"/>
  <c r="M3143" i="5" s="1"/>
  <c r="K1211" i="1"/>
  <c r="K3143" i="5" s="1"/>
  <c r="J1211" i="1"/>
  <c r="J3143" i="5" s="1"/>
  <c r="S3142" i="5"/>
  <c r="O1210" i="1"/>
  <c r="O3142" i="5" s="1"/>
  <c r="N1210" i="1"/>
  <c r="N3142" i="5" s="1"/>
  <c r="M1210" i="1"/>
  <c r="M3142" i="5" s="1"/>
  <c r="K1210" i="1"/>
  <c r="P1210" i="1" s="1" a="1"/>
  <c r="P1210" i="1" s="1"/>
  <c r="P3142" i="5" s="1"/>
  <c r="J1210" i="1"/>
  <c r="J3142" i="5" s="1"/>
  <c r="S2829" i="5"/>
  <c r="O1209" i="1"/>
  <c r="O2829" i="5" s="1"/>
  <c r="N1209" i="1"/>
  <c r="M1209" i="1"/>
  <c r="M2829" i="5" s="1"/>
  <c r="K1209" i="1"/>
  <c r="J1209" i="1"/>
  <c r="J2829" i="5" s="1"/>
  <c r="S2789" i="5"/>
  <c r="O1208" i="1"/>
  <c r="O2789" i="5" s="1"/>
  <c r="N1208" i="1"/>
  <c r="N2789" i="5" s="1"/>
  <c r="M1208" i="1"/>
  <c r="M2789" i="5" s="1"/>
  <c r="K1208" i="1"/>
  <c r="J1208" i="1"/>
  <c r="J2789" i="5" s="1"/>
  <c r="S2788" i="5"/>
  <c r="O1207" i="1"/>
  <c r="O2788" i="5" s="1"/>
  <c r="N1207" i="1"/>
  <c r="M1207" i="1"/>
  <c r="M2788" i="5" s="1"/>
  <c r="K1207" i="1"/>
  <c r="J1207" i="1"/>
  <c r="J2788" i="5" s="1"/>
  <c r="S2692" i="5"/>
  <c r="O1206" i="1"/>
  <c r="O2692" i="5" s="1"/>
  <c r="N1206" i="1"/>
  <c r="N2692" i="5" s="1"/>
  <c r="M1206" i="1"/>
  <c r="M2692" i="5" s="1"/>
  <c r="K1206" i="1"/>
  <c r="J1206" i="1"/>
  <c r="J2692" i="5" s="1"/>
  <c r="S2691" i="5"/>
  <c r="O1205" i="1"/>
  <c r="O2691" i="5" s="1"/>
  <c r="N1205" i="1"/>
  <c r="N2691" i="5" s="1"/>
  <c r="M1205" i="1"/>
  <c r="M2691" i="5" s="1"/>
  <c r="K1205" i="1"/>
  <c r="K2691" i="5" s="1"/>
  <c r="J1205" i="1"/>
  <c r="J2691" i="5" s="1"/>
  <c r="S2222" i="5"/>
  <c r="O1204" i="1"/>
  <c r="O2222" i="5" s="1"/>
  <c r="N1204" i="1"/>
  <c r="N2222" i="5" s="1"/>
  <c r="M1204" i="1"/>
  <c r="M2222" i="5" s="1"/>
  <c r="K1204" i="1"/>
  <c r="J1204" i="1"/>
  <c r="J2222" i="5" s="1"/>
  <c r="S1119" i="5"/>
  <c r="O1203" i="1"/>
  <c r="O1119" i="5" s="1"/>
  <c r="N1203" i="1"/>
  <c r="M1203" i="1"/>
  <c r="M1119" i="5" s="1"/>
  <c r="K1203" i="1"/>
  <c r="J1203" i="1"/>
  <c r="J1119" i="5" s="1"/>
  <c r="S1017" i="5"/>
  <c r="O1202" i="1"/>
  <c r="O1017" i="5" s="1"/>
  <c r="N1202" i="1"/>
  <c r="N1017" i="5" s="1"/>
  <c r="M1202" i="1"/>
  <c r="M1017" i="5" s="1"/>
  <c r="K1202" i="1"/>
  <c r="R1017" i="5" s="1"/>
  <c r="J1202" i="1"/>
  <c r="J1017" i="5" s="1"/>
  <c r="S614" i="5"/>
  <c r="O1201" i="1"/>
  <c r="O614" i="5" s="1"/>
  <c r="N1201" i="1"/>
  <c r="M1201" i="1"/>
  <c r="M614" i="5" s="1"/>
  <c r="K1201" i="1"/>
  <c r="J1201" i="1"/>
  <c r="J614" i="5" s="1"/>
  <c r="S613" i="5"/>
  <c r="O1200" i="1"/>
  <c r="O613" i="5" s="1"/>
  <c r="N1200" i="1"/>
  <c r="N613" i="5" s="1"/>
  <c r="M1200" i="1"/>
  <c r="M613" i="5" s="1"/>
  <c r="K1200" i="1"/>
  <c r="J1200" i="1"/>
  <c r="J613" i="5" s="1"/>
  <c r="S337" i="5"/>
  <c r="O1199" i="1"/>
  <c r="O337" i="5" s="1"/>
  <c r="N1199" i="1"/>
  <c r="M1199" i="1"/>
  <c r="M337" i="5" s="1"/>
  <c r="K1199" i="1"/>
  <c r="K337" i="5" s="1"/>
  <c r="J1199" i="1"/>
  <c r="J337" i="5" s="1"/>
  <c r="S336" i="5"/>
  <c r="O1198" i="1"/>
  <c r="O336" i="5" s="1"/>
  <c r="N1198" i="1"/>
  <c r="N336" i="5" s="1"/>
  <c r="M1198" i="1"/>
  <c r="M336" i="5" s="1"/>
  <c r="K1198" i="1"/>
  <c r="J1198" i="1"/>
  <c r="J336" i="5" s="1"/>
  <c r="S335" i="5"/>
  <c r="O1197" i="1"/>
  <c r="O335" i="5" s="1"/>
  <c r="N1197" i="1"/>
  <c r="N335" i="5" s="1"/>
  <c r="M1197" i="1"/>
  <c r="M335" i="5" s="1"/>
  <c r="K1197" i="1"/>
  <c r="K335" i="5" s="1"/>
  <c r="J1197" i="1"/>
  <c r="J335" i="5" s="1"/>
  <c r="S334" i="5"/>
  <c r="O1196" i="1"/>
  <c r="O334" i="5" s="1"/>
  <c r="N1196" i="1"/>
  <c r="N334" i="5" s="1"/>
  <c r="M1196" i="1"/>
  <c r="M334" i="5" s="1"/>
  <c r="K1196" i="1"/>
  <c r="J1196" i="1"/>
  <c r="J334" i="5" s="1"/>
  <c r="S333" i="5"/>
  <c r="O1195" i="1"/>
  <c r="O333" i="5" s="1"/>
  <c r="N1195" i="1"/>
  <c r="M1195" i="1"/>
  <c r="M333" i="5" s="1"/>
  <c r="K1195" i="1"/>
  <c r="J1195" i="1"/>
  <c r="J333" i="5" s="1"/>
  <c r="S332" i="5"/>
  <c r="O1194" i="1"/>
  <c r="O332" i="5" s="1"/>
  <c r="N1194" i="1"/>
  <c r="N332" i="5" s="1"/>
  <c r="M1194" i="1"/>
  <c r="M332" i="5" s="1"/>
  <c r="K1194" i="1"/>
  <c r="R332" i="5" s="1"/>
  <c r="J1194" i="1"/>
  <c r="J332" i="5" s="1"/>
  <c r="S331" i="5"/>
  <c r="O1193" i="1"/>
  <c r="O331" i="5" s="1"/>
  <c r="N1193" i="1"/>
  <c r="M1193" i="1"/>
  <c r="M331" i="5" s="1"/>
  <c r="K1193" i="1"/>
  <c r="K331" i="5" s="1"/>
  <c r="J1193" i="1"/>
  <c r="J331" i="5" s="1"/>
  <c r="S330" i="5"/>
  <c r="O1192" i="1"/>
  <c r="O330" i="5" s="1"/>
  <c r="N1192" i="1"/>
  <c r="N330" i="5" s="1"/>
  <c r="M1192" i="1"/>
  <c r="M330" i="5" s="1"/>
  <c r="K1192" i="1"/>
  <c r="J1192" i="1"/>
  <c r="J330" i="5" s="1"/>
  <c r="S329" i="5"/>
  <c r="O1191" i="1"/>
  <c r="O329" i="5" s="1"/>
  <c r="N1191" i="1"/>
  <c r="M1191" i="1"/>
  <c r="M329" i="5" s="1"/>
  <c r="K1191" i="1"/>
  <c r="J1191" i="1"/>
  <c r="J329" i="5" s="1"/>
  <c r="S328" i="5"/>
  <c r="O1190" i="1"/>
  <c r="O328" i="5" s="1"/>
  <c r="N1190" i="1"/>
  <c r="N328" i="5" s="1"/>
  <c r="M1190" i="1"/>
  <c r="M328" i="5" s="1"/>
  <c r="K1190" i="1"/>
  <c r="P1190" i="1" s="1" a="1"/>
  <c r="P1190" i="1" s="1"/>
  <c r="P328" i="5" s="1"/>
  <c r="J1190" i="1"/>
  <c r="J328" i="5" s="1"/>
  <c r="S327" i="5"/>
  <c r="O1189" i="1"/>
  <c r="O327" i="5" s="1"/>
  <c r="N1189" i="1"/>
  <c r="N327" i="5" s="1"/>
  <c r="M1189" i="1"/>
  <c r="M327" i="5" s="1"/>
  <c r="K1189" i="1"/>
  <c r="K327" i="5" s="1"/>
  <c r="J1189" i="1"/>
  <c r="J327" i="5" s="1"/>
  <c r="S308" i="5"/>
  <c r="O1188" i="1"/>
  <c r="O308" i="5" s="1"/>
  <c r="N1188" i="1"/>
  <c r="N308" i="5" s="1"/>
  <c r="M1188" i="1"/>
  <c r="M308" i="5" s="1"/>
  <c r="K1188" i="1"/>
  <c r="J1188" i="1"/>
  <c r="J308" i="5" s="1"/>
  <c r="S307" i="5"/>
  <c r="O1187" i="1"/>
  <c r="O307" i="5" s="1"/>
  <c r="N1187" i="1"/>
  <c r="M1187" i="1"/>
  <c r="M307" i="5" s="1"/>
  <c r="K1187" i="1"/>
  <c r="K307" i="5" s="1"/>
  <c r="J1187" i="1"/>
  <c r="J307" i="5" s="1"/>
  <c r="S306" i="5"/>
  <c r="O1186" i="1"/>
  <c r="O306" i="5" s="1"/>
  <c r="N1186" i="1"/>
  <c r="N306" i="5" s="1"/>
  <c r="M1186" i="1"/>
  <c r="M306" i="5" s="1"/>
  <c r="K1186" i="1"/>
  <c r="P1186" i="1" s="1" a="1"/>
  <c r="P1186" i="1" s="1"/>
  <c r="P306" i="5" s="1"/>
  <c r="J1186" i="1"/>
  <c r="J306" i="5" s="1"/>
  <c r="S305" i="5"/>
  <c r="O1185" i="1"/>
  <c r="O305" i="5" s="1"/>
  <c r="N1185" i="1"/>
  <c r="M1185" i="1"/>
  <c r="M305" i="5" s="1"/>
  <c r="K1185" i="1"/>
  <c r="K305" i="5" s="1"/>
  <c r="J1185" i="1"/>
  <c r="J305" i="5" s="1"/>
  <c r="S4131" i="5"/>
  <c r="O1184" i="1"/>
  <c r="O4131" i="5" s="1"/>
  <c r="N1184" i="1"/>
  <c r="N4131" i="5" s="1"/>
  <c r="M1184" i="1"/>
  <c r="M4131" i="5" s="1"/>
  <c r="K1184" i="1"/>
  <c r="J1184" i="1"/>
  <c r="J4131" i="5" s="1"/>
  <c r="S4130" i="5"/>
  <c r="O1183" i="1"/>
  <c r="O4130" i="5" s="1"/>
  <c r="N1183" i="1"/>
  <c r="M1183" i="1"/>
  <c r="M4130" i="5" s="1"/>
  <c r="K1183" i="1"/>
  <c r="K4130" i="5" s="1"/>
  <c r="J1183" i="1"/>
  <c r="J4130" i="5" s="1"/>
  <c r="S2244" i="5"/>
  <c r="O1182" i="1"/>
  <c r="O2244" i="5" s="1"/>
  <c r="N1182" i="1"/>
  <c r="N2244" i="5" s="1"/>
  <c r="M1182" i="1"/>
  <c r="M2244" i="5" s="1"/>
  <c r="K1182" i="1"/>
  <c r="P1182" i="1" s="1" a="1"/>
  <c r="P1182" i="1" s="1"/>
  <c r="P2244" i="5" s="1"/>
  <c r="J1182" i="1"/>
  <c r="J2244" i="5" s="1"/>
  <c r="S2243" i="5"/>
  <c r="O1181" i="1"/>
  <c r="O2243" i="5" s="1"/>
  <c r="N1181" i="1"/>
  <c r="N2243" i="5" s="1"/>
  <c r="M1181" i="1"/>
  <c r="M2243" i="5" s="1"/>
  <c r="K1181" i="1"/>
  <c r="K2243" i="5" s="1"/>
  <c r="J1181" i="1"/>
  <c r="J2243" i="5" s="1"/>
  <c r="S2125" i="5"/>
  <c r="O1180" i="1"/>
  <c r="O2125" i="5" s="1"/>
  <c r="N1180" i="1"/>
  <c r="N2125" i="5" s="1"/>
  <c r="M1180" i="1"/>
  <c r="M2125" i="5" s="1"/>
  <c r="K1180" i="1"/>
  <c r="J1180" i="1"/>
  <c r="J2125" i="5" s="1"/>
  <c r="S1955" i="5"/>
  <c r="O1179" i="1"/>
  <c r="O1955" i="5" s="1"/>
  <c r="N1179" i="1"/>
  <c r="M1179" i="1"/>
  <c r="M1955" i="5" s="1"/>
  <c r="K1179" i="1"/>
  <c r="J1179" i="1"/>
  <c r="J1955" i="5" s="1"/>
  <c r="S1817" i="5"/>
  <c r="O1178" i="1"/>
  <c r="O1817" i="5" s="1"/>
  <c r="N1178" i="1"/>
  <c r="N1817" i="5" s="1"/>
  <c r="M1178" i="1"/>
  <c r="M1817" i="5" s="1"/>
  <c r="K1178" i="1"/>
  <c r="J1178" i="1"/>
  <c r="J1817" i="5" s="1"/>
  <c r="S646" i="5"/>
  <c r="O1177" i="1"/>
  <c r="O646" i="5" s="1"/>
  <c r="N1177" i="1"/>
  <c r="M1177" i="1"/>
  <c r="M646" i="5" s="1"/>
  <c r="K1177" i="1"/>
  <c r="K646" i="5" s="1"/>
  <c r="J1177" i="1"/>
  <c r="J646" i="5" s="1"/>
  <c r="S2653" i="5"/>
  <c r="O1176" i="1"/>
  <c r="O2653" i="5" s="1"/>
  <c r="N1176" i="1"/>
  <c r="N2653" i="5" s="1"/>
  <c r="M1176" i="1"/>
  <c r="M2653" i="5" s="1"/>
  <c r="K1176" i="1"/>
  <c r="J1176" i="1"/>
  <c r="J2653" i="5" s="1"/>
  <c r="S768" i="5"/>
  <c r="O1175" i="1"/>
  <c r="O768" i="5" s="1"/>
  <c r="N1175" i="1"/>
  <c r="M1175" i="1"/>
  <c r="M768" i="5" s="1"/>
  <c r="K1175" i="1"/>
  <c r="K768" i="5" s="1"/>
  <c r="J1175" i="1"/>
  <c r="J768" i="5" s="1"/>
  <c r="S767" i="5"/>
  <c r="O1174" i="1"/>
  <c r="O767" i="5" s="1"/>
  <c r="N1174" i="1"/>
  <c r="N767" i="5" s="1"/>
  <c r="M1174" i="1"/>
  <c r="M767" i="5" s="1"/>
  <c r="K1174" i="1"/>
  <c r="J1174" i="1"/>
  <c r="J767" i="5" s="1"/>
  <c r="S456" i="5"/>
  <c r="O1173" i="1"/>
  <c r="O456" i="5" s="1"/>
  <c r="N1173" i="1"/>
  <c r="N456" i="5" s="1"/>
  <c r="M1173" i="1"/>
  <c r="M456" i="5" s="1"/>
  <c r="K1173" i="1"/>
  <c r="K456" i="5" s="1"/>
  <c r="J1173" i="1"/>
  <c r="J456" i="5" s="1"/>
  <c r="S455" i="5"/>
  <c r="O1172" i="1"/>
  <c r="O455" i="5" s="1"/>
  <c r="N1172" i="1"/>
  <c r="N455" i="5" s="1"/>
  <c r="M1172" i="1"/>
  <c r="M455" i="5" s="1"/>
  <c r="K1172" i="1"/>
  <c r="J1172" i="1"/>
  <c r="J455" i="5" s="1"/>
  <c r="S326" i="5"/>
  <c r="O1171" i="1"/>
  <c r="O326" i="5" s="1"/>
  <c r="N1171" i="1"/>
  <c r="M1171" i="1"/>
  <c r="M326" i="5" s="1"/>
  <c r="K1171" i="1"/>
  <c r="K326" i="5" s="1"/>
  <c r="J1171" i="1"/>
  <c r="J326" i="5" s="1"/>
  <c r="S325" i="5"/>
  <c r="O1170" i="1"/>
  <c r="O325" i="5" s="1"/>
  <c r="N1170" i="1"/>
  <c r="N325" i="5" s="1"/>
  <c r="M1170" i="1"/>
  <c r="M325" i="5" s="1"/>
  <c r="K1170" i="1"/>
  <c r="R325" i="5" s="1"/>
  <c r="J1170" i="1"/>
  <c r="J325" i="5" s="1"/>
  <c r="S1837" i="5"/>
  <c r="O1169" i="1"/>
  <c r="O1837" i="5" s="1"/>
  <c r="N1169" i="1"/>
  <c r="M1169" i="1"/>
  <c r="M1837" i="5" s="1"/>
  <c r="K1169" i="1"/>
  <c r="K1837" i="5" s="1"/>
  <c r="J1169" i="1"/>
  <c r="J1837" i="5" s="1"/>
  <c r="S1836" i="5"/>
  <c r="O1168" i="1"/>
  <c r="O1836" i="5" s="1"/>
  <c r="N1168" i="1"/>
  <c r="N1836" i="5" s="1"/>
  <c r="M1168" i="1"/>
  <c r="M1836" i="5" s="1"/>
  <c r="K1168" i="1"/>
  <c r="J1168" i="1"/>
  <c r="J1836" i="5" s="1"/>
  <c r="S2855" i="5"/>
  <c r="O1167" i="1"/>
  <c r="O2855" i="5" s="1"/>
  <c r="N1167" i="1"/>
  <c r="M1167" i="1"/>
  <c r="M2855" i="5" s="1"/>
  <c r="K1167" i="1"/>
  <c r="J1167" i="1"/>
  <c r="J2855" i="5" s="1"/>
  <c r="S2854" i="5"/>
  <c r="O1166" i="1"/>
  <c r="O2854" i="5" s="1"/>
  <c r="N1166" i="1"/>
  <c r="N2854" i="5" s="1"/>
  <c r="M1166" i="1"/>
  <c r="M2854" i="5" s="1"/>
  <c r="K1166" i="1"/>
  <c r="J1166" i="1"/>
  <c r="J2854" i="5" s="1"/>
  <c r="S2485" i="5"/>
  <c r="O1165" i="1"/>
  <c r="O2485" i="5" s="1"/>
  <c r="N1165" i="1"/>
  <c r="N2485" i="5" s="1"/>
  <c r="M1165" i="1"/>
  <c r="M2485" i="5" s="1"/>
  <c r="K1165" i="1"/>
  <c r="K2485" i="5" s="1"/>
  <c r="J1165" i="1"/>
  <c r="J2485" i="5" s="1"/>
  <c r="S2484" i="5"/>
  <c r="O1164" i="1"/>
  <c r="O2484" i="5" s="1"/>
  <c r="N1164" i="1"/>
  <c r="N2484" i="5" s="1"/>
  <c r="M1164" i="1"/>
  <c r="M2484" i="5" s="1"/>
  <c r="K1164" i="1"/>
  <c r="J1164" i="1"/>
  <c r="J2484" i="5" s="1"/>
  <c r="S404" i="5"/>
  <c r="O1163" i="1"/>
  <c r="O404" i="5" s="1"/>
  <c r="N1163" i="1"/>
  <c r="M1163" i="1"/>
  <c r="M404" i="5" s="1"/>
  <c r="K1163" i="1"/>
  <c r="K404" i="5" s="1"/>
  <c r="J1163" i="1"/>
  <c r="J404" i="5" s="1"/>
  <c r="S3124" i="5"/>
  <c r="O1162" i="1"/>
  <c r="O3124" i="5" s="1"/>
  <c r="N1162" i="1"/>
  <c r="N3124" i="5" s="1"/>
  <c r="M1162" i="1"/>
  <c r="M3124" i="5" s="1"/>
  <c r="K1162" i="1"/>
  <c r="R3124" i="5" s="1"/>
  <c r="J1162" i="1"/>
  <c r="J3124" i="5" s="1"/>
  <c r="S3010" i="5"/>
  <c r="O1161" i="1"/>
  <c r="O3010" i="5" s="1"/>
  <c r="N1161" i="1"/>
  <c r="M1161" i="1"/>
  <c r="M3010" i="5" s="1"/>
  <c r="K1161" i="1"/>
  <c r="U3010" i="5" s="1"/>
  <c r="J1161" i="1"/>
  <c r="J3010" i="5" s="1"/>
  <c r="S3480" i="5"/>
  <c r="O1160" i="1"/>
  <c r="O3480" i="5" s="1"/>
  <c r="N1160" i="1"/>
  <c r="N3480" i="5" s="1"/>
  <c r="M1160" i="1"/>
  <c r="M3480" i="5" s="1"/>
  <c r="K1160" i="1"/>
  <c r="J1160" i="1"/>
  <c r="J3480" i="5" s="1"/>
  <c r="S3479" i="5"/>
  <c r="O1159" i="1"/>
  <c r="O3479" i="5" s="1"/>
  <c r="N1159" i="1"/>
  <c r="M1159" i="1"/>
  <c r="M3479" i="5" s="1"/>
  <c r="K1159" i="1"/>
  <c r="K3479" i="5" s="1"/>
  <c r="J1159" i="1"/>
  <c r="J3479" i="5" s="1"/>
  <c r="S2841" i="5"/>
  <c r="O1158" i="1"/>
  <c r="O2841" i="5" s="1"/>
  <c r="N1158" i="1"/>
  <c r="N2841" i="5" s="1"/>
  <c r="M1158" i="1"/>
  <c r="M2841" i="5" s="1"/>
  <c r="K1158" i="1"/>
  <c r="J1158" i="1"/>
  <c r="J2841" i="5" s="1"/>
  <c r="S2840" i="5"/>
  <c r="O1157" i="1"/>
  <c r="O2840" i="5" s="1"/>
  <c r="N1157" i="1"/>
  <c r="N2840" i="5" s="1"/>
  <c r="M1157" i="1"/>
  <c r="M2840" i="5" s="1"/>
  <c r="K1157" i="1"/>
  <c r="K2840" i="5" s="1"/>
  <c r="J1157" i="1"/>
  <c r="J2840" i="5" s="1"/>
  <c r="S2901" i="5"/>
  <c r="O1156" i="1"/>
  <c r="O2901" i="5" s="1"/>
  <c r="N1156" i="1"/>
  <c r="N2901" i="5" s="1"/>
  <c r="M1156" i="1"/>
  <c r="M2901" i="5" s="1"/>
  <c r="K1156" i="1"/>
  <c r="J1156" i="1"/>
  <c r="J2901" i="5" s="1"/>
  <c r="S2900" i="5"/>
  <c r="O1155" i="1"/>
  <c r="O2900" i="5" s="1"/>
  <c r="N1155" i="1"/>
  <c r="M1155" i="1"/>
  <c r="M2900" i="5" s="1"/>
  <c r="K1155" i="1"/>
  <c r="K2900" i="5" s="1"/>
  <c r="J1155" i="1"/>
  <c r="J2900" i="5" s="1"/>
  <c r="S2899" i="5"/>
  <c r="O1154" i="1"/>
  <c r="O2899" i="5" s="1"/>
  <c r="N1154" i="1"/>
  <c r="N2899" i="5" s="1"/>
  <c r="M1154" i="1"/>
  <c r="M2899" i="5" s="1"/>
  <c r="K1154" i="1"/>
  <c r="P1154" i="1" s="1" a="1"/>
  <c r="P1154" i="1" s="1"/>
  <c r="P2899" i="5" s="1"/>
  <c r="J1154" i="1"/>
  <c r="J2899" i="5" s="1"/>
  <c r="S2622" i="5"/>
  <c r="O1153" i="1"/>
  <c r="O2622" i="5" s="1"/>
  <c r="N1153" i="1"/>
  <c r="M1153" i="1"/>
  <c r="M2622" i="5" s="1"/>
  <c r="K1153" i="1"/>
  <c r="K2622" i="5" s="1"/>
  <c r="J1153" i="1"/>
  <c r="J2622" i="5" s="1"/>
  <c r="S2621" i="5"/>
  <c r="O1152" i="1"/>
  <c r="O2621" i="5" s="1"/>
  <c r="N1152" i="1"/>
  <c r="N2621" i="5" s="1"/>
  <c r="M1152" i="1"/>
  <c r="M2621" i="5" s="1"/>
  <c r="K1152" i="1"/>
  <c r="J1152" i="1"/>
  <c r="J2621" i="5" s="1"/>
  <c r="S2835" i="5"/>
  <c r="O1151" i="1"/>
  <c r="O2835" i="5" s="1"/>
  <c r="N1151" i="1"/>
  <c r="M1151" i="1"/>
  <c r="M2835" i="5" s="1"/>
  <c r="K1151" i="1"/>
  <c r="K2835" i="5" s="1"/>
  <c r="J1151" i="1"/>
  <c r="J2835" i="5" s="1"/>
  <c r="S534" i="5"/>
  <c r="O1150" i="1"/>
  <c r="O534" i="5" s="1"/>
  <c r="N1150" i="1"/>
  <c r="N534" i="5" s="1"/>
  <c r="M1150" i="1"/>
  <c r="M534" i="5" s="1"/>
  <c r="K1150" i="1"/>
  <c r="J1150" i="1"/>
  <c r="J534" i="5" s="1"/>
  <c r="S3051" i="5"/>
  <c r="O1149" i="1"/>
  <c r="O3051" i="5" s="1"/>
  <c r="N1149" i="1"/>
  <c r="N3051" i="5" s="1"/>
  <c r="M1149" i="1"/>
  <c r="M3051" i="5" s="1"/>
  <c r="K1149" i="1"/>
  <c r="K3051" i="5" s="1"/>
  <c r="J1149" i="1"/>
  <c r="J3051" i="5" s="1"/>
  <c r="S3050" i="5"/>
  <c r="O1148" i="1"/>
  <c r="O3050" i="5" s="1"/>
  <c r="N1148" i="1"/>
  <c r="N3050" i="5" s="1"/>
  <c r="M1148" i="1"/>
  <c r="M3050" i="5" s="1"/>
  <c r="K1148" i="1"/>
  <c r="J1148" i="1"/>
  <c r="J3050" i="5" s="1"/>
  <c r="S1954" i="5"/>
  <c r="O1147" i="1"/>
  <c r="O1954" i="5" s="1"/>
  <c r="N1147" i="1"/>
  <c r="M1147" i="1"/>
  <c r="M1954" i="5" s="1"/>
  <c r="K1147" i="1"/>
  <c r="K1954" i="5" s="1"/>
  <c r="J1147" i="1"/>
  <c r="J1954" i="5" s="1"/>
  <c r="S1953" i="5"/>
  <c r="O1146" i="1"/>
  <c r="O1953" i="5" s="1"/>
  <c r="N1146" i="1"/>
  <c r="N1953" i="5" s="1"/>
  <c r="M1146" i="1"/>
  <c r="M1953" i="5" s="1"/>
  <c r="K1146" i="1"/>
  <c r="R1953" i="5" s="1"/>
  <c r="J1146" i="1"/>
  <c r="J1953" i="5" s="1"/>
  <c r="S2883" i="5"/>
  <c r="O1145" i="1"/>
  <c r="O2883" i="5" s="1"/>
  <c r="N1145" i="1"/>
  <c r="M1145" i="1"/>
  <c r="M2883" i="5" s="1"/>
  <c r="K1145" i="1"/>
  <c r="K2883" i="5" s="1"/>
  <c r="J1145" i="1"/>
  <c r="J2883" i="5" s="1"/>
  <c r="S2882" i="5"/>
  <c r="O1144" i="1"/>
  <c r="O2882" i="5" s="1"/>
  <c r="N1144" i="1"/>
  <c r="N2882" i="5" s="1"/>
  <c r="M1144" i="1"/>
  <c r="M2882" i="5" s="1"/>
  <c r="K1144" i="1"/>
  <c r="J1144" i="1"/>
  <c r="J2882" i="5" s="1"/>
  <c r="S4084" i="5"/>
  <c r="O1143" i="1"/>
  <c r="O4084" i="5" s="1"/>
  <c r="N1143" i="1"/>
  <c r="M1143" i="1"/>
  <c r="M4084" i="5" s="1"/>
  <c r="K1143" i="1"/>
  <c r="J1143" i="1"/>
  <c r="J4084" i="5" s="1"/>
  <c r="S3079" i="5"/>
  <c r="O1142" i="1"/>
  <c r="O3079" i="5" s="1"/>
  <c r="N1142" i="1"/>
  <c r="N3079" i="5" s="1"/>
  <c r="M1142" i="1"/>
  <c r="M3079" i="5" s="1"/>
  <c r="K1142" i="1"/>
  <c r="J1142" i="1"/>
  <c r="J3079" i="5" s="1"/>
  <c r="S1155" i="5"/>
  <c r="O1141" i="1"/>
  <c r="O1155" i="5" s="1"/>
  <c r="N1141" i="1"/>
  <c r="N1155" i="5" s="1"/>
  <c r="M1141" i="1"/>
  <c r="M1155" i="5" s="1"/>
  <c r="K1141" i="1"/>
  <c r="K1155" i="5" s="1"/>
  <c r="J1141" i="1"/>
  <c r="J1155" i="5" s="1"/>
  <c r="S1154" i="5"/>
  <c r="O1140" i="1"/>
  <c r="O1154" i="5" s="1"/>
  <c r="N1140" i="1"/>
  <c r="N1154" i="5" s="1"/>
  <c r="M1140" i="1"/>
  <c r="M1154" i="5" s="1"/>
  <c r="K1140" i="1"/>
  <c r="J1140" i="1"/>
  <c r="J1154" i="5" s="1"/>
  <c r="S4138" i="5"/>
  <c r="O1139" i="1"/>
  <c r="O4138" i="5" s="1"/>
  <c r="N1139" i="1"/>
  <c r="M1139" i="1"/>
  <c r="M4138" i="5" s="1"/>
  <c r="K1139" i="1"/>
  <c r="J1139" i="1"/>
  <c r="J4138" i="5" s="1"/>
  <c r="S4137" i="5"/>
  <c r="O1138" i="1"/>
  <c r="O4137" i="5" s="1"/>
  <c r="N1138" i="1"/>
  <c r="N4137" i="5" s="1"/>
  <c r="M1138" i="1"/>
  <c r="M4137" i="5" s="1"/>
  <c r="K1138" i="1"/>
  <c r="J1138" i="1"/>
  <c r="J4137" i="5" s="1"/>
  <c r="S3654" i="5"/>
  <c r="O1137" i="1"/>
  <c r="O3654" i="5" s="1"/>
  <c r="N1137" i="1"/>
  <c r="M1137" i="1"/>
  <c r="M3654" i="5" s="1"/>
  <c r="K1137" i="1"/>
  <c r="J1137" i="1"/>
  <c r="J3654" i="5" s="1"/>
  <c r="S3653" i="5"/>
  <c r="O1136" i="1"/>
  <c r="O3653" i="5" s="1"/>
  <c r="N1136" i="1"/>
  <c r="N3653" i="5" s="1"/>
  <c r="M1136" i="1"/>
  <c r="M3653" i="5" s="1"/>
  <c r="K1136" i="1"/>
  <c r="P1136" i="1" s="1" a="1"/>
  <c r="P1136" i="1" s="1"/>
  <c r="P3653" i="5" s="1"/>
  <c r="J1136" i="1"/>
  <c r="J3653" i="5" s="1"/>
  <c r="S2312" i="5"/>
  <c r="O1135" i="1"/>
  <c r="O2312" i="5" s="1"/>
  <c r="N1135" i="1"/>
  <c r="M1135" i="1"/>
  <c r="M2312" i="5" s="1"/>
  <c r="K1135" i="1"/>
  <c r="U2312" i="5" s="1"/>
  <c r="J1135" i="1"/>
  <c r="J2312" i="5" s="1"/>
  <c r="S2311" i="5"/>
  <c r="O1134" i="1"/>
  <c r="O2311" i="5" s="1"/>
  <c r="N1134" i="1"/>
  <c r="N2311" i="5" s="1"/>
  <c r="M1134" i="1"/>
  <c r="M2311" i="5" s="1"/>
  <c r="K1134" i="1"/>
  <c r="J1134" i="1"/>
  <c r="J2311" i="5" s="1"/>
  <c r="S2075" i="5"/>
  <c r="O1133" i="1"/>
  <c r="O2075" i="5" s="1"/>
  <c r="N1133" i="1"/>
  <c r="N2075" i="5" s="1"/>
  <c r="M1133" i="1"/>
  <c r="M2075" i="5" s="1"/>
  <c r="K1133" i="1"/>
  <c r="U2075" i="5" s="1"/>
  <c r="J1133" i="1"/>
  <c r="J2075" i="5" s="1"/>
  <c r="S3648" i="5"/>
  <c r="O1132" i="1"/>
  <c r="O3648" i="5" s="1"/>
  <c r="N1132" i="1"/>
  <c r="N3648" i="5" s="1"/>
  <c r="M1132" i="1"/>
  <c r="M3648" i="5" s="1"/>
  <c r="K1132" i="1"/>
  <c r="J1132" i="1"/>
  <c r="J3648" i="5" s="1"/>
  <c r="S3617" i="5"/>
  <c r="O1131" i="1"/>
  <c r="O3617" i="5" s="1"/>
  <c r="N1131" i="1"/>
  <c r="M1131" i="1"/>
  <c r="M3617" i="5" s="1"/>
  <c r="K1131" i="1"/>
  <c r="K3617" i="5" s="1"/>
  <c r="J1131" i="1"/>
  <c r="J3617" i="5" s="1"/>
  <c r="S3616" i="5"/>
  <c r="O1130" i="1"/>
  <c r="O3616" i="5" s="1"/>
  <c r="N1130" i="1"/>
  <c r="N3616" i="5" s="1"/>
  <c r="M1130" i="1"/>
  <c r="M3616" i="5" s="1"/>
  <c r="K1130" i="1"/>
  <c r="R3616" i="5" s="1"/>
  <c r="J1130" i="1"/>
  <c r="J3616" i="5" s="1"/>
  <c r="S4098" i="5"/>
  <c r="O1129" i="1"/>
  <c r="O4098" i="5" s="1"/>
  <c r="N1129" i="1"/>
  <c r="M1129" i="1"/>
  <c r="M4098" i="5" s="1"/>
  <c r="K1129" i="1"/>
  <c r="J1129" i="1"/>
  <c r="J4098" i="5" s="1"/>
  <c r="S4097" i="5"/>
  <c r="O1128" i="1"/>
  <c r="O4097" i="5" s="1"/>
  <c r="N1128" i="1"/>
  <c r="N4097" i="5" s="1"/>
  <c r="M1128" i="1"/>
  <c r="M4097" i="5" s="1"/>
  <c r="K1128" i="1"/>
  <c r="P1128" i="1" s="1" a="1"/>
  <c r="P1128" i="1" s="1"/>
  <c r="P4097" i="5" s="1"/>
  <c r="J1128" i="1"/>
  <c r="J4097" i="5" s="1"/>
  <c r="S4125" i="5"/>
  <c r="O1127" i="1"/>
  <c r="O4125" i="5" s="1"/>
  <c r="N1127" i="1"/>
  <c r="M1127" i="1"/>
  <c r="M4125" i="5" s="1"/>
  <c r="K1127" i="1"/>
  <c r="K4125" i="5" s="1"/>
  <c r="J1127" i="1"/>
  <c r="J4125" i="5" s="1"/>
  <c r="S4124" i="5"/>
  <c r="O1126" i="1"/>
  <c r="O4124" i="5" s="1"/>
  <c r="N1126" i="1"/>
  <c r="N4124" i="5" s="1"/>
  <c r="M1126" i="1"/>
  <c r="M4124" i="5" s="1"/>
  <c r="K1126" i="1"/>
  <c r="P1126" i="1" s="1" a="1"/>
  <c r="P1126" i="1" s="1"/>
  <c r="P4124" i="5" s="1"/>
  <c r="J1126" i="1"/>
  <c r="J4124" i="5" s="1"/>
  <c r="S4054" i="5"/>
  <c r="O1125" i="1"/>
  <c r="O4054" i="5" s="1"/>
  <c r="N1125" i="1"/>
  <c r="N4054" i="5" s="1"/>
  <c r="M1125" i="1"/>
  <c r="M4054" i="5" s="1"/>
  <c r="K1125" i="1"/>
  <c r="P1125" i="1" s="1" a="1"/>
  <c r="P1125" i="1" s="1"/>
  <c r="P4054" i="5" s="1"/>
  <c r="J1125" i="1"/>
  <c r="J4054" i="5" s="1"/>
  <c r="S4053" i="5"/>
  <c r="O1124" i="1"/>
  <c r="O4053" i="5" s="1"/>
  <c r="N1124" i="1"/>
  <c r="N4053" i="5" s="1"/>
  <c r="M1124" i="1"/>
  <c r="M4053" i="5" s="1"/>
  <c r="K1124" i="1"/>
  <c r="J1124" i="1"/>
  <c r="J4053" i="5" s="1"/>
  <c r="S3675" i="5"/>
  <c r="O1123" i="1"/>
  <c r="O3675" i="5" s="1"/>
  <c r="N1123" i="1"/>
  <c r="M1123" i="1"/>
  <c r="M3675" i="5" s="1"/>
  <c r="K1123" i="1"/>
  <c r="R3675" i="5" s="1"/>
  <c r="J1123" i="1"/>
  <c r="J3675" i="5" s="1"/>
  <c r="S3674" i="5"/>
  <c r="O1122" i="1"/>
  <c r="O3674" i="5" s="1"/>
  <c r="N1122" i="1"/>
  <c r="N3674" i="5" s="1"/>
  <c r="M1122" i="1"/>
  <c r="M3674" i="5" s="1"/>
  <c r="K1122" i="1"/>
  <c r="J1122" i="1"/>
  <c r="J3674" i="5" s="1"/>
  <c r="S3673" i="5"/>
  <c r="O1121" i="1"/>
  <c r="O3673" i="5" s="1"/>
  <c r="N1121" i="1"/>
  <c r="M1121" i="1"/>
  <c r="M3673" i="5" s="1"/>
  <c r="K1121" i="1"/>
  <c r="J1121" i="1"/>
  <c r="J3673" i="5" s="1"/>
  <c r="S3672" i="5"/>
  <c r="O1120" i="1"/>
  <c r="O3672" i="5" s="1"/>
  <c r="N1120" i="1"/>
  <c r="N3672" i="5" s="1"/>
  <c r="M1120" i="1"/>
  <c r="M3672" i="5" s="1"/>
  <c r="K1120" i="1"/>
  <c r="P1120" i="1" s="1" a="1"/>
  <c r="P1120" i="1" s="1"/>
  <c r="P3672" i="5" s="1"/>
  <c r="J1120" i="1"/>
  <c r="J3672" i="5" s="1"/>
  <c r="S987" i="5"/>
  <c r="O1119" i="1"/>
  <c r="O987" i="5" s="1"/>
  <c r="N1119" i="1"/>
  <c r="M1119" i="1"/>
  <c r="M987" i="5" s="1"/>
  <c r="K1119" i="1"/>
  <c r="K987" i="5" s="1"/>
  <c r="J1119" i="1"/>
  <c r="J987" i="5" s="1"/>
  <c r="S986" i="5"/>
  <c r="O1118" i="1"/>
  <c r="O986" i="5" s="1"/>
  <c r="N1118" i="1"/>
  <c r="N986" i="5" s="1"/>
  <c r="M1118" i="1"/>
  <c r="M986" i="5" s="1"/>
  <c r="K1118" i="1"/>
  <c r="J1118" i="1"/>
  <c r="J986" i="5" s="1"/>
  <c r="S3341" i="5"/>
  <c r="O1117" i="1"/>
  <c r="O3341" i="5" s="1"/>
  <c r="N1117" i="1"/>
  <c r="N3341" i="5" s="1"/>
  <c r="M1117" i="1"/>
  <c r="M3341" i="5" s="1"/>
  <c r="K1117" i="1"/>
  <c r="J1117" i="1"/>
  <c r="J3341" i="5" s="1"/>
  <c r="S3671" i="5"/>
  <c r="O1116" i="1"/>
  <c r="O3671" i="5" s="1"/>
  <c r="N1116" i="1"/>
  <c r="N3671" i="5" s="1"/>
  <c r="M1116" i="1"/>
  <c r="M3671" i="5" s="1"/>
  <c r="K1116" i="1"/>
  <c r="J1116" i="1"/>
  <c r="J3671" i="5" s="1"/>
  <c r="S3896" i="5"/>
  <c r="O1115" i="1"/>
  <c r="O3896" i="5" s="1"/>
  <c r="N1115" i="1"/>
  <c r="M1115" i="1"/>
  <c r="M3896" i="5" s="1"/>
  <c r="K1115" i="1"/>
  <c r="P1115" i="1" s="1" a="1"/>
  <c r="P1115" i="1" s="1"/>
  <c r="P3896" i="5" s="1"/>
  <c r="J1115" i="1"/>
  <c r="J3896" i="5" s="1"/>
  <c r="S3895" i="5"/>
  <c r="O1114" i="1"/>
  <c r="O3895" i="5" s="1"/>
  <c r="N1114" i="1"/>
  <c r="N3895" i="5" s="1"/>
  <c r="M1114" i="1"/>
  <c r="M3895" i="5" s="1"/>
  <c r="K1114" i="1"/>
  <c r="R3895" i="5" s="1"/>
  <c r="J1114" i="1"/>
  <c r="J3895" i="5" s="1"/>
  <c r="S3512" i="5"/>
  <c r="O1113" i="1"/>
  <c r="O3512" i="5" s="1"/>
  <c r="N1113" i="1"/>
  <c r="M1113" i="1"/>
  <c r="M3512" i="5" s="1"/>
  <c r="K1113" i="1"/>
  <c r="J1113" i="1"/>
  <c r="J3512" i="5" s="1"/>
  <c r="S4119" i="5"/>
  <c r="O1112" i="1"/>
  <c r="O4119" i="5" s="1"/>
  <c r="N1112" i="1"/>
  <c r="N4119" i="5" s="1"/>
  <c r="M1112" i="1"/>
  <c r="M4119" i="5" s="1"/>
  <c r="K1112" i="1"/>
  <c r="P1112" i="1" s="1" a="1"/>
  <c r="P1112" i="1" s="1"/>
  <c r="P4119" i="5" s="1"/>
  <c r="J1112" i="1"/>
  <c r="J4119" i="5" s="1"/>
  <c r="S4118" i="5"/>
  <c r="O1111" i="1"/>
  <c r="O4118" i="5" s="1"/>
  <c r="N1111" i="1"/>
  <c r="M1111" i="1"/>
  <c r="M4118" i="5" s="1"/>
  <c r="K1111" i="1"/>
  <c r="K4118" i="5" s="1"/>
  <c r="J1111" i="1"/>
  <c r="J4118" i="5" s="1"/>
  <c r="S3670" i="5"/>
  <c r="O1110" i="1"/>
  <c r="O3670" i="5" s="1"/>
  <c r="N1110" i="1"/>
  <c r="N3670" i="5" s="1"/>
  <c r="M1110" i="1"/>
  <c r="M3670" i="5" s="1"/>
  <c r="K1110" i="1"/>
  <c r="J1110" i="1"/>
  <c r="J3670" i="5" s="1"/>
  <c r="S3669" i="5"/>
  <c r="O1109" i="1"/>
  <c r="O3669" i="5" s="1"/>
  <c r="N1109" i="1"/>
  <c r="N3669" i="5" s="1"/>
  <c r="M1109" i="1"/>
  <c r="M3669" i="5" s="1"/>
  <c r="K1109" i="1"/>
  <c r="K3669" i="5" s="1"/>
  <c r="J1109" i="1"/>
  <c r="J3669" i="5" s="1"/>
  <c r="S3209" i="5"/>
  <c r="O1108" i="1"/>
  <c r="O3209" i="5" s="1"/>
  <c r="N1108" i="1"/>
  <c r="N3209" i="5" s="1"/>
  <c r="M1108" i="1"/>
  <c r="M3209" i="5" s="1"/>
  <c r="K1108" i="1"/>
  <c r="J1108" i="1"/>
  <c r="J3209" i="5" s="1"/>
  <c r="S2296" i="5"/>
  <c r="O1107" i="1"/>
  <c r="O2296" i="5" s="1"/>
  <c r="N1107" i="1"/>
  <c r="M1107" i="1"/>
  <c r="M2296" i="5" s="1"/>
  <c r="K1107" i="1"/>
  <c r="U2296" i="5" s="1"/>
  <c r="J1107" i="1"/>
  <c r="J2296" i="5" s="1"/>
  <c r="S2295" i="5"/>
  <c r="O1106" i="1"/>
  <c r="O2295" i="5" s="1"/>
  <c r="N1106" i="1"/>
  <c r="N2295" i="5" s="1"/>
  <c r="M1106" i="1"/>
  <c r="M2295" i="5" s="1"/>
  <c r="K1106" i="1"/>
  <c r="J1106" i="1"/>
  <c r="J2295" i="5" s="1"/>
  <c r="S2124" i="5"/>
  <c r="O1105" i="1"/>
  <c r="O2124" i="5" s="1"/>
  <c r="N1105" i="1"/>
  <c r="M1105" i="1"/>
  <c r="M2124" i="5" s="1"/>
  <c r="K1105" i="1"/>
  <c r="U2124" i="5" s="1"/>
  <c r="J1105" i="1"/>
  <c r="J2124" i="5" s="1"/>
  <c r="S977" i="5"/>
  <c r="O1104" i="1"/>
  <c r="O977" i="5" s="1"/>
  <c r="N1104" i="1"/>
  <c r="N977" i="5" s="1"/>
  <c r="M1104" i="1"/>
  <c r="M977" i="5" s="1"/>
  <c r="K1104" i="1"/>
  <c r="J1104" i="1"/>
  <c r="J977" i="5" s="1"/>
  <c r="S976" i="5"/>
  <c r="O1103" i="1"/>
  <c r="O976" i="5" s="1"/>
  <c r="N1103" i="1"/>
  <c r="M1103" i="1"/>
  <c r="M976" i="5" s="1"/>
  <c r="K1103" i="1"/>
  <c r="U976" i="5" s="1"/>
  <c r="J1103" i="1"/>
  <c r="J976" i="5" s="1"/>
  <c r="S699" i="5"/>
  <c r="O1102" i="1"/>
  <c r="O699" i="5" s="1"/>
  <c r="N1102" i="1"/>
  <c r="N699" i="5" s="1"/>
  <c r="M1102" i="1"/>
  <c r="M699" i="5" s="1"/>
  <c r="K1102" i="1"/>
  <c r="P1102" i="1" s="1" a="1"/>
  <c r="P1102" i="1" s="1"/>
  <c r="P699" i="5" s="1"/>
  <c r="J1102" i="1"/>
  <c r="J699" i="5" s="1"/>
  <c r="S698" i="5"/>
  <c r="O1101" i="1"/>
  <c r="O698" i="5" s="1"/>
  <c r="N1101" i="1"/>
  <c r="N698" i="5" s="1"/>
  <c r="M1101" i="1"/>
  <c r="M698" i="5" s="1"/>
  <c r="K1101" i="1"/>
  <c r="J1101" i="1"/>
  <c r="J698" i="5" s="1"/>
  <c r="S112" i="5"/>
  <c r="O1100" i="1"/>
  <c r="O112" i="5" s="1"/>
  <c r="N1100" i="1"/>
  <c r="N112" i="5" s="1"/>
  <c r="M1100" i="1"/>
  <c r="M112" i="5" s="1"/>
  <c r="K1100" i="1"/>
  <c r="J1100" i="1"/>
  <c r="J112" i="5" s="1"/>
  <c r="S111" i="5"/>
  <c r="O1099" i="1"/>
  <c r="O111" i="5" s="1"/>
  <c r="N1099" i="1"/>
  <c r="M1099" i="1"/>
  <c r="M111" i="5" s="1"/>
  <c r="K1099" i="1"/>
  <c r="U111" i="5" s="1"/>
  <c r="J1099" i="1"/>
  <c r="J111" i="5" s="1"/>
  <c r="S1166" i="5"/>
  <c r="O1098" i="1"/>
  <c r="O1166" i="5" s="1"/>
  <c r="N1098" i="1"/>
  <c r="N1166" i="5" s="1"/>
  <c r="M1098" i="1"/>
  <c r="M1166" i="5" s="1"/>
  <c r="K1098" i="1"/>
  <c r="R1166" i="5" s="1"/>
  <c r="J1098" i="1"/>
  <c r="J1166" i="5" s="1"/>
  <c r="S1165" i="5"/>
  <c r="O1097" i="1"/>
  <c r="O1165" i="5" s="1"/>
  <c r="N1097" i="1"/>
  <c r="M1097" i="1"/>
  <c r="M1165" i="5" s="1"/>
  <c r="K1097" i="1"/>
  <c r="J1097" i="1"/>
  <c r="J1165" i="5" s="1"/>
  <c r="S2558" i="5"/>
  <c r="O1096" i="1"/>
  <c r="O2558" i="5" s="1"/>
  <c r="N1096" i="1"/>
  <c r="N2558" i="5" s="1"/>
  <c r="M1096" i="1"/>
  <c r="M2558" i="5" s="1"/>
  <c r="K1096" i="1"/>
  <c r="J1096" i="1"/>
  <c r="J2558" i="5" s="1"/>
  <c r="S4148" i="5"/>
  <c r="O1095" i="1"/>
  <c r="O4148" i="5" s="1"/>
  <c r="N1095" i="1"/>
  <c r="M1095" i="1"/>
  <c r="M4148" i="5" s="1"/>
  <c r="K1095" i="1"/>
  <c r="K4148" i="5" s="1"/>
  <c r="J1095" i="1"/>
  <c r="J4148" i="5" s="1"/>
  <c r="S4177" i="5"/>
  <c r="O1094" i="1"/>
  <c r="O4177" i="5" s="1"/>
  <c r="N1094" i="1"/>
  <c r="N4177" i="5" s="1"/>
  <c r="M1094" i="1"/>
  <c r="M4177" i="5" s="1"/>
  <c r="K1094" i="1"/>
  <c r="P1094" i="1" s="1" a="1"/>
  <c r="P1094" i="1" s="1"/>
  <c r="P4177" i="5" s="1"/>
  <c r="J1094" i="1"/>
  <c r="J4177" i="5" s="1"/>
  <c r="S3668" i="5"/>
  <c r="O1093" i="1"/>
  <c r="O3668" i="5" s="1"/>
  <c r="N1093" i="1"/>
  <c r="N3668" i="5" s="1"/>
  <c r="M1093" i="1"/>
  <c r="M3668" i="5" s="1"/>
  <c r="K1093" i="1"/>
  <c r="U3668" i="5" s="1"/>
  <c r="J1093" i="1"/>
  <c r="J3668" i="5" s="1"/>
  <c r="S3580" i="5"/>
  <c r="O1092" i="1"/>
  <c r="O3580" i="5" s="1"/>
  <c r="N1092" i="1"/>
  <c r="N3580" i="5" s="1"/>
  <c r="M1092" i="1"/>
  <c r="M3580" i="5" s="1"/>
  <c r="K1092" i="1"/>
  <c r="J1092" i="1"/>
  <c r="J3580" i="5" s="1"/>
  <c r="S3141" i="5"/>
  <c r="O1091" i="1"/>
  <c r="O3141" i="5" s="1"/>
  <c r="N1091" i="1"/>
  <c r="M1091" i="1"/>
  <c r="M3141" i="5" s="1"/>
  <c r="K1091" i="1"/>
  <c r="U3141" i="5" s="1"/>
  <c r="J1091" i="1"/>
  <c r="J3141" i="5" s="1"/>
  <c r="S2942" i="5"/>
  <c r="O1090" i="1"/>
  <c r="O2942" i="5" s="1"/>
  <c r="N1090" i="1"/>
  <c r="N2942" i="5" s="1"/>
  <c r="M1090" i="1"/>
  <c r="M2942" i="5" s="1"/>
  <c r="K1090" i="1"/>
  <c r="P1090" i="1" s="1" a="1"/>
  <c r="P1090" i="1" s="1"/>
  <c r="P2942" i="5" s="1"/>
  <c r="J1090" i="1"/>
  <c r="J2942" i="5" s="1"/>
  <c r="S2310" i="5"/>
  <c r="O1089" i="1"/>
  <c r="O2310" i="5" s="1"/>
  <c r="N1089" i="1"/>
  <c r="M1089" i="1"/>
  <c r="M2310" i="5" s="1"/>
  <c r="K1089" i="1"/>
  <c r="J1089" i="1"/>
  <c r="J2310" i="5" s="1"/>
  <c r="S2309" i="5"/>
  <c r="O1088" i="1"/>
  <c r="O2309" i="5" s="1"/>
  <c r="N1088" i="1"/>
  <c r="N2309" i="5" s="1"/>
  <c r="M1088" i="1"/>
  <c r="M2309" i="5" s="1"/>
  <c r="K1088" i="1"/>
  <c r="J1088" i="1"/>
  <c r="J2309" i="5" s="1"/>
  <c r="S1952" i="5"/>
  <c r="O1087" i="1"/>
  <c r="O1952" i="5" s="1"/>
  <c r="N1087" i="1"/>
  <c r="M1087" i="1"/>
  <c r="M1952" i="5" s="1"/>
  <c r="K1087" i="1"/>
  <c r="U1952" i="5" s="1"/>
  <c r="J1087" i="1"/>
  <c r="J1952" i="5" s="1"/>
  <c r="S1951" i="5"/>
  <c r="O1086" i="1"/>
  <c r="O1951" i="5" s="1"/>
  <c r="N1086" i="1"/>
  <c r="N1951" i="5" s="1"/>
  <c r="M1086" i="1"/>
  <c r="M1951" i="5" s="1"/>
  <c r="K1086" i="1"/>
  <c r="J1086" i="1"/>
  <c r="J1951" i="5" s="1"/>
  <c r="S1877" i="5"/>
  <c r="O1085" i="1"/>
  <c r="O1877" i="5" s="1"/>
  <c r="N1085" i="1"/>
  <c r="N1877" i="5" s="1"/>
  <c r="M1085" i="1"/>
  <c r="M1877" i="5" s="1"/>
  <c r="K1085" i="1"/>
  <c r="J1085" i="1"/>
  <c r="J1877" i="5" s="1"/>
  <c r="S1835" i="5"/>
  <c r="O1084" i="1"/>
  <c r="O1835" i="5" s="1"/>
  <c r="N1084" i="1"/>
  <c r="N1835" i="5" s="1"/>
  <c r="M1084" i="1"/>
  <c r="M1835" i="5" s="1"/>
  <c r="K1084" i="1"/>
  <c r="P1084" i="1" s="1" a="1"/>
  <c r="P1084" i="1" s="1"/>
  <c r="P1835" i="5" s="1"/>
  <c r="J1084" i="1"/>
  <c r="J1835" i="5" s="1"/>
  <c r="S1640" i="5"/>
  <c r="O1083" i="1"/>
  <c r="O1640" i="5" s="1"/>
  <c r="N1083" i="1"/>
  <c r="M1083" i="1"/>
  <c r="M1640" i="5" s="1"/>
  <c r="K1083" i="1"/>
  <c r="K1640" i="5" s="1"/>
  <c r="J1083" i="1"/>
  <c r="J1640" i="5" s="1"/>
  <c r="S1639" i="5"/>
  <c r="O1082" i="1"/>
  <c r="O1639" i="5" s="1"/>
  <c r="N1082" i="1"/>
  <c r="N1639" i="5" s="1"/>
  <c r="M1082" i="1"/>
  <c r="M1639" i="5" s="1"/>
  <c r="K1082" i="1"/>
  <c r="J1082" i="1"/>
  <c r="J1639" i="5" s="1"/>
  <c r="S1437" i="5"/>
  <c r="O1081" i="1"/>
  <c r="O1437" i="5" s="1"/>
  <c r="N1081" i="1"/>
  <c r="N1437" i="5" s="1"/>
  <c r="M1081" i="1"/>
  <c r="M1437" i="5" s="1"/>
  <c r="K1081" i="1"/>
  <c r="U1437" i="5" s="1"/>
  <c r="J1081" i="1"/>
  <c r="J1437" i="5" s="1"/>
  <c r="S1436" i="5"/>
  <c r="O1080" i="1"/>
  <c r="O1436" i="5" s="1"/>
  <c r="N1080" i="1"/>
  <c r="N1436" i="5" s="1"/>
  <c r="M1080" i="1"/>
  <c r="M1436" i="5" s="1"/>
  <c r="K1080" i="1"/>
  <c r="P1080" i="1" s="1" a="1"/>
  <c r="P1080" i="1" s="1"/>
  <c r="P1436" i="5" s="1"/>
  <c r="J1080" i="1"/>
  <c r="J1436" i="5" s="1"/>
  <c r="S1435" i="5"/>
  <c r="O1079" i="1"/>
  <c r="O1435" i="5" s="1"/>
  <c r="N1079" i="1"/>
  <c r="M1079" i="1"/>
  <c r="M1435" i="5" s="1"/>
  <c r="K1079" i="1"/>
  <c r="U1435" i="5" s="1"/>
  <c r="J1079" i="1"/>
  <c r="J1435" i="5" s="1"/>
  <c r="S1434" i="5"/>
  <c r="O1078" i="1"/>
  <c r="O1434" i="5" s="1"/>
  <c r="N1078" i="1"/>
  <c r="N1434" i="5" s="1"/>
  <c r="M1078" i="1"/>
  <c r="M1434" i="5" s="1"/>
  <c r="K1078" i="1"/>
  <c r="P1078" i="1" s="1" a="1"/>
  <c r="P1078" i="1" s="1"/>
  <c r="P1434" i="5" s="1"/>
  <c r="J1078" i="1"/>
  <c r="J1434" i="5" s="1"/>
  <c r="S1134" i="5"/>
  <c r="O1077" i="1"/>
  <c r="O1134" i="5" s="1"/>
  <c r="N1077" i="1"/>
  <c r="M1077" i="1"/>
  <c r="M1134" i="5" s="1"/>
  <c r="K1077" i="1"/>
  <c r="P1077" i="1" s="1" a="1"/>
  <c r="P1077" i="1" s="1"/>
  <c r="P1134" i="5" s="1"/>
  <c r="J1077" i="1"/>
  <c r="J1134" i="5" s="1"/>
  <c r="S2192" i="5"/>
  <c r="O1076" i="1"/>
  <c r="O2192" i="5" s="1"/>
  <c r="N1076" i="1"/>
  <c r="N2192" i="5" s="1"/>
  <c r="M1076" i="1"/>
  <c r="M2192" i="5" s="1"/>
  <c r="K1076" i="1"/>
  <c r="P1076" i="1" s="1" a="1"/>
  <c r="P1076" i="1" s="1"/>
  <c r="P2192" i="5" s="1"/>
  <c r="J1076" i="1"/>
  <c r="J2192" i="5" s="1"/>
  <c r="S1834" i="5"/>
  <c r="O1075" i="1"/>
  <c r="O1834" i="5" s="1"/>
  <c r="N1075" i="1"/>
  <c r="M1075" i="1"/>
  <c r="M1834" i="5" s="1"/>
  <c r="K1075" i="1"/>
  <c r="J1075" i="1"/>
  <c r="J1834" i="5" s="1"/>
  <c r="S1152" i="5"/>
  <c r="O1074" i="1"/>
  <c r="O1152" i="5" s="1"/>
  <c r="N1074" i="1"/>
  <c r="N1152" i="5" s="1"/>
  <c r="M1074" i="1"/>
  <c r="M1152" i="5" s="1"/>
  <c r="K1074" i="1"/>
  <c r="J1074" i="1"/>
  <c r="J1152" i="5" s="1"/>
  <c r="S1151" i="5"/>
  <c r="O1073" i="1"/>
  <c r="O1151" i="5" s="1"/>
  <c r="N1073" i="1"/>
  <c r="N1151" i="5" s="1"/>
  <c r="M1073" i="1"/>
  <c r="M1151" i="5" s="1"/>
  <c r="K1073" i="1"/>
  <c r="J1073" i="1"/>
  <c r="J1151" i="5" s="1"/>
  <c r="S630" i="5"/>
  <c r="O1072" i="1"/>
  <c r="O630" i="5" s="1"/>
  <c r="N1072" i="1"/>
  <c r="N630" i="5" s="1"/>
  <c r="M1072" i="1"/>
  <c r="M630" i="5" s="1"/>
  <c r="K1072" i="1"/>
  <c r="P1072" i="1" s="1" a="1"/>
  <c r="P1072" i="1" s="1"/>
  <c r="P630" i="5" s="1"/>
  <c r="J1072" i="1"/>
  <c r="J630" i="5" s="1"/>
  <c r="S4145" i="5"/>
  <c r="O1071" i="1"/>
  <c r="O4145" i="5" s="1"/>
  <c r="N1071" i="1"/>
  <c r="M1071" i="1"/>
  <c r="M4145" i="5" s="1"/>
  <c r="K1071" i="1"/>
  <c r="P1071" i="1" s="1" a="1"/>
  <c r="P1071" i="1" s="1"/>
  <c r="P4145" i="5" s="1"/>
  <c r="J1071" i="1"/>
  <c r="J4145" i="5" s="1"/>
  <c r="S4252" i="5"/>
  <c r="O1070" i="1"/>
  <c r="O4252" i="5" s="1"/>
  <c r="N1070" i="1"/>
  <c r="N4252" i="5" s="1"/>
  <c r="M1070" i="1"/>
  <c r="M4252" i="5" s="1"/>
  <c r="K1070" i="1"/>
  <c r="J1070" i="1"/>
  <c r="J4252" i="5" s="1"/>
  <c r="S4251" i="5"/>
  <c r="O1069" i="1"/>
  <c r="O4251" i="5" s="1"/>
  <c r="N1069" i="1"/>
  <c r="M1069" i="1"/>
  <c r="M4251" i="5" s="1"/>
  <c r="K1069" i="1"/>
  <c r="K4251" i="5" s="1"/>
  <c r="J1069" i="1"/>
  <c r="J4251" i="5" s="1"/>
  <c r="S3667" i="5"/>
  <c r="O1068" i="1"/>
  <c r="O3667" i="5" s="1"/>
  <c r="N1068" i="1"/>
  <c r="N3667" i="5" s="1"/>
  <c r="M1068" i="1"/>
  <c r="M3667" i="5" s="1"/>
  <c r="K1068" i="1"/>
  <c r="P1068" i="1" s="1" a="1"/>
  <c r="P1068" i="1" s="1"/>
  <c r="P3667" i="5" s="1"/>
  <c r="J1068" i="1"/>
  <c r="J3667" i="5" s="1"/>
  <c r="S3647" i="5"/>
  <c r="O1067" i="1"/>
  <c r="O3647" i="5" s="1"/>
  <c r="N1067" i="1"/>
  <c r="M1067" i="1"/>
  <c r="M3647" i="5" s="1"/>
  <c r="K1067" i="1"/>
  <c r="U3647" i="5" s="1"/>
  <c r="J1067" i="1"/>
  <c r="J3647" i="5" s="1"/>
  <c r="S3646" i="5"/>
  <c r="O1066" i="1"/>
  <c r="O3646" i="5" s="1"/>
  <c r="N1066" i="1"/>
  <c r="N3646" i="5" s="1"/>
  <c r="M1066" i="1"/>
  <c r="M3646" i="5" s="1"/>
  <c r="K1066" i="1"/>
  <c r="J1066" i="1"/>
  <c r="J3646" i="5" s="1"/>
  <c r="S2308" i="5"/>
  <c r="O1065" i="1"/>
  <c r="O2308" i="5" s="1"/>
  <c r="N1065" i="1"/>
  <c r="N2308" i="5" s="1"/>
  <c r="M1065" i="1"/>
  <c r="M2308" i="5" s="1"/>
  <c r="K1065" i="1"/>
  <c r="J1065" i="1"/>
  <c r="J2308" i="5" s="1"/>
  <c r="S2307" i="5"/>
  <c r="O1064" i="1"/>
  <c r="O2307" i="5" s="1"/>
  <c r="N1064" i="1"/>
  <c r="N2307" i="5" s="1"/>
  <c r="M1064" i="1"/>
  <c r="M2307" i="5" s="1"/>
  <c r="K1064" i="1"/>
  <c r="P1064" i="1" s="1" a="1"/>
  <c r="P1064" i="1" s="1"/>
  <c r="P2307" i="5" s="1"/>
  <c r="J1064" i="1"/>
  <c r="J2307" i="5" s="1"/>
  <c r="S3530" i="5"/>
  <c r="O1063" i="1"/>
  <c r="O3530" i="5" s="1"/>
  <c r="N1063" i="1"/>
  <c r="M1063" i="1"/>
  <c r="M3530" i="5" s="1"/>
  <c r="K1063" i="1"/>
  <c r="K3530" i="5" s="1"/>
  <c r="J1063" i="1"/>
  <c r="J3530" i="5" s="1"/>
  <c r="S1157" i="5"/>
  <c r="O1062" i="1"/>
  <c r="O1157" i="5" s="1"/>
  <c r="N1062" i="1"/>
  <c r="N1157" i="5" s="1"/>
  <c r="M1062" i="1"/>
  <c r="M1157" i="5" s="1"/>
  <c r="K1062" i="1"/>
  <c r="J1062" i="1"/>
  <c r="J1157" i="5" s="1"/>
  <c r="S1156" i="5"/>
  <c r="O1061" i="1"/>
  <c r="O1156" i="5" s="1"/>
  <c r="N1061" i="1"/>
  <c r="M1061" i="1"/>
  <c r="M1156" i="5" s="1"/>
  <c r="K1061" i="1"/>
  <c r="U1156" i="5" s="1"/>
  <c r="J1061" i="1"/>
  <c r="J1156" i="5" s="1"/>
  <c r="S2306" i="5"/>
  <c r="O1060" i="1"/>
  <c r="O2306" i="5" s="1"/>
  <c r="N1060" i="1"/>
  <c r="N2306" i="5" s="1"/>
  <c r="M1060" i="1"/>
  <c r="M2306" i="5" s="1"/>
  <c r="K1060" i="1"/>
  <c r="P1060" i="1" s="1" a="1"/>
  <c r="P1060" i="1" s="1"/>
  <c r="P2306" i="5" s="1"/>
  <c r="J1060" i="1"/>
  <c r="J2306" i="5" s="1"/>
  <c r="S692" i="5"/>
  <c r="O1059" i="1"/>
  <c r="O692" i="5" s="1"/>
  <c r="N1059" i="1"/>
  <c r="M1059" i="1"/>
  <c r="M692" i="5" s="1"/>
  <c r="K1059" i="1"/>
  <c r="K692" i="5" s="1"/>
  <c r="J1059" i="1"/>
  <c r="J692" i="5" s="1"/>
  <c r="S691" i="5"/>
  <c r="O1058" i="1"/>
  <c r="O691" i="5" s="1"/>
  <c r="N1058" i="1"/>
  <c r="N691" i="5" s="1"/>
  <c r="M1058" i="1"/>
  <c r="M691" i="5" s="1"/>
  <c r="K1058" i="1"/>
  <c r="J1058" i="1"/>
  <c r="J691" i="5" s="1"/>
  <c r="S403" i="5"/>
  <c r="O1057" i="1"/>
  <c r="O403" i="5" s="1"/>
  <c r="N1057" i="1"/>
  <c r="N403" i="5" s="1"/>
  <c r="M1057" i="1"/>
  <c r="M403" i="5" s="1"/>
  <c r="K1057" i="1"/>
  <c r="K403" i="5" s="1"/>
  <c r="J1057" i="1"/>
  <c r="J403" i="5" s="1"/>
  <c r="S402" i="5"/>
  <c r="O1056" i="1"/>
  <c r="O402" i="5" s="1"/>
  <c r="N1056" i="1"/>
  <c r="N402" i="5" s="1"/>
  <c r="M1056" i="1"/>
  <c r="M402" i="5" s="1"/>
  <c r="K1056" i="1"/>
  <c r="P1056" i="1" s="1" a="1"/>
  <c r="P1056" i="1" s="1"/>
  <c r="P402" i="5" s="1"/>
  <c r="J1056" i="1"/>
  <c r="J402" i="5" s="1"/>
  <c r="S3444" i="5"/>
  <c r="O1055" i="1"/>
  <c r="O3444" i="5" s="1"/>
  <c r="N1055" i="1"/>
  <c r="M1055" i="1"/>
  <c r="M3444" i="5" s="1"/>
  <c r="K1055" i="1"/>
  <c r="J1055" i="1"/>
  <c r="J3444" i="5" s="1"/>
  <c r="S3443" i="5"/>
  <c r="O1054" i="1"/>
  <c r="O3443" i="5" s="1"/>
  <c r="N1054" i="1"/>
  <c r="N3443" i="5" s="1"/>
  <c r="M1054" i="1"/>
  <c r="M3443" i="5" s="1"/>
  <c r="K1054" i="1"/>
  <c r="J1054" i="1"/>
  <c r="J3443" i="5" s="1"/>
  <c r="S1409" i="5"/>
  <c r="O1053" i="1"/>
  <c r="O1409" i="5" s="1"/>
  <c r="N1053" i="1"/>
  <c r="N1409" i="5" s="1"/>
  <c r="M1053" i="1"/>
  <c r="M1409" i="5" s="1"/>
  <c r="K1053" i="1"/>
  <c r="J1053" i="1"/>
  <c r="J1409" i="5" s="1"/>
  <c r="S1408" i="5"/>
  <c r="O1052" i="1"/>
  <c r="O1408" i="5" s="1"/>
  <c r="N1052" i="1"/>
  <c r="N1408" i="5" s="1"/>
  <c r="M1052" i="1"/>
  <c r="M1408" i="5" s="1"/>
  <c r="K1052" i="1"/>
  <c r="P1052" i="1" s="1" a="1"/>
  <c r="P1052" i="1" s="1"/>
  <c r="P1408" i="5" s="1"/>
  <c r="J1052" i="1"/>
  <c r="J1408" i="5" s="1"/>
  <c r="S1118" i="5"/>
  <c r="O1051" i="1"/>
  <c r="O1118" i="5" s="1"/>
  <c r="N1051" i="1"/>
  <c r="M1051" i="1"/>
  <c r="M1118" i="5" s="1"/>
  <c r="K1051" i="1"/>
  <c r="U1118" i="5" s="1"/>
  <c r="J1051" i="1"/>
  <c r="J1118" i="5" s="1"/>
  <c r="S1117" i="5"/>
  <c r="O1050" i="1"/>
  <c r="O1117" i="5" s="1"/>
  <c r="N1050" i="1"/>
  <c r="N1117" i="5" s="1"/>
  <c r="M1050" i="1"/>
  <c r="M1117" i="5" s="1"/>
  <c r="K1050" i="1"/>
  <c r="J1050" i="1"/>
  <c r="J1117" i="5" s="1"/>
  <c r="S3009" i="5"/>
  <c r="O1049" i="1"/>
  <c r="O3009" i="5" s="1"/>
  <c r="N1049" i="1"/>
  <c r="N3009" i="5" s="1"/>
  <c r="M1049" i="1"/>
  <c r="M3009" i="5" s="1"/>
  <c r="K1049" i="1"/>
  <c r="U3009" i="5" s="1"/>
  <c r="J1049" i="1"/>
  <c r="J3009" i="5" s="1"/>
  <c r="S4162" i="5"/>
  <c r="O1048" i="1"/>
  <c r="O4162" i="5" s="1"/>
  <c r="N1048" i="1"/>
  <c r="N4162" i="5" s="1"/>
  <c r="M1048" i="1"/>
  <c r="M4162" i="5" s="1"/>
  <c r="K1048" i="1"/>
  <c r="P1048" i="1" s="1" a="1"/>
  <c r="P1048" i="1" s="1"/>
  <c r="P4162" i="5" s="1"/>
  <c r="J1048" i="1"/>
  <c r="J4162" i="5" s="1"/>
  <c r="S4161" i="5"/>
  <c r="O1047" i="1"/>
  <c r="O4161" i="5" s="1"/>
  <c r="N1047" i="1"/>
  <c r="M1047" i="1"/>
  <c r="M4161" i="5" s="1"/>
  <c r="K1047" i="1"/>
  <c r="J1047" i="1"/>
  <c r="J4161" i="5" s="1"/>
  <c r="S3595" i="5"/>
  <c r="O1046" i="1"/>
  <c r="O3595" i="5" s="1"/>
  <c r="N1046" i="1"/>
  <c r="N3595" i="5" s="1"/>
  <c r="M1046" i="1"/>
  <c r="M3595" i="5" s="1"/>
  <c r="K1046" i="1"/>
  <c r="J1046" i="1"/>
  <c r="J3595" i="5" s="1"/>
  <c r="S3594" i="5"/>
  <c r="O1045" i="1"/>
  <c r="O3594" i="5" s="1"/>
  <c r="N1045" i="1"/>
  <c r="N3594" i="5" s="1"/>
  <c r="M1045" i="1"/>
  <c r="M3594" i="5" s="1"/>
  <c r="K1045" i="1"/>
  <c r="J1045" i="1"/>
  <c r="J3594" i="5" s="1"/>
  <c r="S837" i="5"/>
  <c r="O1044" i="1"/>
  <c r="O837" i="5" s="1"/>
  <c r="N1044" i="1"/>
  <c r="N837" i="5" s="1"/>
  <c r="M1044" i="1"/>
  <c r="M837" i="5" s="1"/>
  <c r="K1044" i="1"/>
  <c r="P1044" i="1" s="1" a="1"/>
  <c r="P1044" i="1" s="1"/>
  <c r="J1044" i="1"/>
  <c r="J837" i="5" s="1"/>
  <c r="S836" i="5"/>
  <c r="O1043" i="1"/>
  <c r="O836" i="5" s="1"/>
  <c r="N1043" i="1"/>
  <c r="M1043" i="1"/>
  <c r="M836" i="5" s="1"/>
  <c r="K1043" i="1"/>
  <c r="J1043" i="1"/>
  <c r="J836" i="5" s="1"/>
  <c r="S3365" i="5"/>
  <c r="O1042" i="1"/>
  <c r="O3365" i="5" s="1"/>
  <c r="N1042" i="1"/>
  <c r="N3365" i="5" s="1"/>
  <c r="M1042" i="1"/>
  <c r="M3365" i="5" s="1"/>
  <c r="K1042" i="1"/>
  <c r="P1042" i="1" s="1" a="1"/>
  <c r="P1042" i="1" s="1"/>
  <c r="P3365" i="5" s="1"/>
  <c r="J1042" i="1"/>
  <c r="J3365" i="5" s="1"/>
  <c r="S4096" i="5"/>
  <c r="O1041" i="1"/>
  <c r="O4096" i="5" s="1"/>
  <c r="N1041" i="1"/>
  <c r="N4096" i="5" s="1"/>
  <c r="M1041" i="1"/>
  <c r="M4096" i="5" s="1"/>
  <c r="K1041" i="1"/>
  <c r="J1041" i="1"/>
  <c r="J4096" i="5" s="1"/>
  <c r="S3854" i="5"/>
  <c r="O1040" i="1"/>
  <c r="O3854" i="5" s="1"/>
  <c r="N1040" i="1"/>
  <c r="N3854" i="5" s="1"/>
  <c r="M1040" i="1"/>
  <c r="M3854" i="5" s="1"/>
  <c r="K1040" i="1"/>
  <c r="P1040" i="1" s="1" a="1"/>
  <c r="P1040" i="1" s="1"/>
  <c r="P3854" i="5" s="1"/>
  <c r="J1040" i="1"/>
  <c r="J3854" i="5" s="1"/>
  <c r="S3497" i="5"/>
  <c r="O1039" i="1"/>
  <c r="O3497" i="5" s="1"/>
  <c r="N1039" i="1"/>
  <c r="M1039" i="1"/>
  <c r="M3497" i="5" s="1"/>
  <c r="K1039" i="1"/>
  <c r="K3497" i="5" s="1"/>
  <c r="J1039" i="1"/>
  <c r="J3497" i="5" s="1"/>
  <c r="S2958" i="5"/>
  <c r="O1038" i="1"/>
  <c r="O2958" i="5" s="1"/>
  <c r="N1038" i="1"/>
  <c r="N2958" i="5" s="1"/>
  <c r="M1038" i="1"/>
  <c r="M2958" i="5" s="1"/>
  <c r="K1038" i="1"/>
  <c r="J1038" i="1"/>
  <c r="J2958" i="5" s="1"/>
  <c r="S2957" i="5"/>
  <c r="O1037" i="1"/>
  <c r="O2957" i="5" s="1"/>
  <c r="N1037" i="1"/>
  <c r="N2957" i="5" s="1"/>
  <c r="M1037" i="1"/>
  <c r="M2957" i="5" s="1"/>
  <c r="K1037" i="1"/>
  <c r="J1037" i="1"/>
  <c r="J2957" i="5" s="1"/>
  <c r="S2232" i="5"/>
  <c r="O1036" i="1"/>
  <c r="O2232" i="5" s="1"/>
  <c r="N1036" i="1"/>
  <c r="N2232" i="5" s="1"/>
  <c r="M1036" i="1"/>
  <c r="M2232" i="5" s="1"/>
  <c r="K1036" i="1"/>
  <c r="P1036" i="1" s="1" a="1"/>
  <c r="P1036" i="1" s="1"/>
  <c r="P2232" i="5" s="1"/>
  <c r="J1036" i="1"/>
  <c r="J2232" i="5" s="1"/>
  <c r="S2231" i="5"/>
  <c r="O1035" i="1"/>
  <c r="O2231" i="5" s="1"/>
  <c r="N1035" i="1"/>
  <c r="M1035" i="1"/>
  <c r="M2231" i="5" s="1"/>
  <c r="K1035" i="1"/>
  <c r="K2231" i="5" s="1"/>
  <c r="J1035" i="1"/>
  <c r="J2231" i="5" s="1"/>
  <c r="S4056" i="5"/>
  <c r="O1034" i="1"/>
  <c r="O4056" i="5" s="1"/>
  <c r="N1034" i="1"/>
  <c r="N4056" i="5" s="1"/>
  <c r="M1034" i="1"/>
  <c r="M4056" i="5" s="1"/>
  <c r="K1034" i="1"/>
  <c r="J1034" i="1"/>
  <c r="J4056" i="5" s="1"/>
  <c r="S4055" i="5"/>
  <c r="O1033" i="1"/>
  <c r="O4055" i="5" s="1"/>
  <c r="N1033" i="1"/>
  <c r="N4055" i="5" s="1"/>
  <c r="M1033" i="1"/>
  <c r="M4055" i="5" s="1"/>
  <c r="K1033" i="1"/>
  <c r="U4055" i="5" s="1"/>
  <c r="J1033" i="1"/>
  <c r="J4055" i="5" s="1"/>
  <c r="S2906" i="5"/>
  <c r="O1032" i="1"/>
  <c r="O2906" i="5" s="1"/>
  <c r="N1032" i="1"/>
  <c r="N2906" i="5" s="1"/>
  <c r="M1032" i="1"/>
  <c r="M2906" i="5" s="1"/>
  <c r="K1032" i="1"/>
  <c r="P1032" i="1" s="1" a="1"/>
  <c r="P1032" i="1" s="1"/>
  <c r="P2906" i="5" s="1"/>
  <c r="J1032" i="1"/>
  <c r="J2906" i="5" s="1"/>
  <c r="S2905" i="5"/>
  <c r="O1031" i="1"/>
  <c r="O2905" i="5" s="1"/>
  <c r="N1031" i="1"/>
  <c r="M1031" i="1"/>
  <c r="M2905" i="5" s="1"/>
  <c r="K1031" i="1"/>
  <c r="U2905" i="5" s="1"/>
  <c r="J1031" i="1"/>
  <c r="J2905" i="5" s="1"/>
  <c r="S2305" i="5"/>
  <c r="O1030" i="1"/>
  <c r="O2305" i="5" s="1"/>
  <c r="N1030" i="1"/>
  <c r="N2305" i="5" s="1"/>
  <c r="M1030" i="1"/>
  <c r="M2305" i="5" s="1"/>
  <c r="K1030" i="1"/>
  <c r="J1030" i="1"/>
  <c r="J2305" i="5" s="1"/>
  <c r="S2304" i="5"/>
  <c r="O1029" i="1"/>
  <c r="O2304" i="5" s="1"/>
  <c r="N1029" i="1"/>
  <c r="N2304" i="5" s="1"/>
  <c r="M1029" i="1"/>
  <c r="M2304" i="5" s="1"/>
  <c r="K1029" i="1"/>
  <c r="K2304" i="5" s="1"/>
  <c r="J1029" i="1"/>
  <c r="J2304" i="5" s="1"/>
  <c r="S4214" i="5"/>
  <c r="O1028" i="1"/>
  <c r="O4214" i="5" s="1"/>
  <c r="N1028" i="1"/>
  <c r="N4214" i="5" s="1"/>
  <c r="M1028" i="1"/>
  <c r="M4214" i="5" s="1"/>
  <c r="K1028" i="1"/>
  <c r="P1028" i="1" s="1" a="1"/>
  <c r="P1028" i="1" s="1"/>
  <c r="P4214" i="5" s="1"/>
  <c r="J1028" i="1"/>
  <c r="J4214" i="5" s="1"/>
  <c r="S3592" i="5"/>
  <c r="O1027" i="1"/>
  <c r="O3592" i="5" s="1"/>
  <c r="N1027" i="1"/>
  <c r="M1027" i="1"/>
  <c r="M3592" i="5" s="1"/>
  <c r="K1027" i="1"/>
  <c r="K3592" i="5" s="1"/>
  <c r="J1027" i="1"/>
  <c r="J3592" i="5" s="1"/>
  <c r="S4123" i="5"/>
  <c r="O1026" i="1"/>
  <c r="O4123" i="5" s="1"/>
  <c r="N1026" i="1"/>
  <c r="N4123" i="5" s="1"/>
  <c r="M1026" i="1"/>
  <c r="M4123" i="5" s="1"/>
  <c r="K1026" i="1"/>
  <c r="J1026" i="1"/>
  <c r="J4123" i="5" s="1"/>
  <c r="S4122" i="5"/>
  <c r="O1025" i="1"/>
  <c r="O4122" i="5" s="1"/>
  <c r="N1025" i="1"/>
  <c r="N4122" i="5" s="1"/>
  <c r="M1025" i="1"/>
  <c r="M4122" i="5" s="1"/>
  <c r="K1025" i="1"/>
  <c r="U4122" i="5" s="1"/>
  <c r="J1025" i="1"/>
  <c r="J4122" i="5" s="1"/>
  <c r="S3970" i="5"/>
  <c r="O1024" i="1"/>
  <c r="O3970" i="5" s="1"/>
  <c r="N1024" i="1"/>
  <c r="N3970" i="5" s="1"/>
  <c r="M1024" i="1"/>
  <c r="M3970" i="5" s="1"/>
  <c r="K1024" i="1"/>
  <c r="P1024" i="1" s="1" a="1"/>
  <c r="P1024" i="1" s="1"/>
  <c r="P3970" i="5" s="1"/>
  <c r="J1024" i="1"/>
  <c r="J3970" i="5" s="1"/>
  <c r="S3969" i="5"/>
  <c r="O1023" i="1"/>
  <c r="O3969" i="5" s="1"/>
  <c r="N1023" i="1"/>
  <c r="M1023" i="1"/>
  <c r="M3969" i="5" s="1"/>
  <c r="K1023" i="1"/>
  <c r="U3969" i="5" s="1"/>
  <c r="J1023" i="1"/>
  <c r="J3969" i="5" s="1"/>
  <c r="S3635" i="5"/>
  <c r="O1022" i="1"/>
  <c r="O3635" i="5" s="1"/>
  <c r="N1022" i="1"/>
  <c r="N3635" i="5" s="1"/>
  <c r="M1022" i="1"/>
  <c r="M3635" i="5" s="1"/>
  <c r="K1022" i="1"/>
  <c r="J1022" i="1"/>
  <c r="J3635" i="5" s="1"/>
  <c r="S3634" i="5"/>
  <c r="O1021" i="1"/>
  <c r="O3634" i="5" s="1"/>
  <c r="N1021" i="1"/>
  <c r="N3634" i="5" s="1"/>
  <c r="M1021" i="1"/>
  <c r="M3634" i="5" s="1"/>
  <c r="K1021" i="1"/>
  <c r="J1021" i="1"/>
  <c r="J3634" i="5" s="1"/>
  <c r="S2520" i="5"/>
  <c r="O1020" i="1"/>
  <c r="O2520" i="5" s="1"/>
  <c r="N1020" i="1"/>
  <c r="N2520" i="5" s="1"/>
  <c r="M1020" i="1"/>
  <c r="M2520" i="5" s="1"/>
  <c r="K1020" i="1"/>
  <c r="P1020" i="1" s="1" a="1"/>
  <c r="P1020" i="1" s="1"/>
  <c r="P2520" i="5" s="1"/>
  <c r="J1020" i="1"/>
  <c r="J2520" i="5" s="1"/>
  <c r="S2519" i="5"/>
  <c r="O1019" i="1"/>
  <c r="O2519" i="5" s="1"/>
  <c r="N1019" i="1"/>
  <c r="M1019" i="1"/>
  <c r="M2519" i="5" s="1"/>
  <c r="K1019" i="1"/>
  <c r="K2519" i="5" s="1"/>
  <c r="J1019" i="1"/>
  <c r="J2519" i="5" s="1"/>
  <c r="S2074" i="5"/>
  <c r="O1018" i="1"/>
  <c r="O2074" i="5" s="1"/>
  <c r="N1018" i="1"/>
  <c r="N2074" i="5" s="1"/>
  <c r="M1018" i="1"/>
  <c r="M2074" i="5" s="1"/>
  <c r="K1018" i="1"/>
  <c r="J1018" i="1"/>
  <c r="J2074" i="5" s="1"/>
  <c r="S3039" i="5"/>
  <c r="O1017" i="1"/>
  <c r="O3039" i="5" s="1"/>
  <c r="N1017" i="1"/>
  <c r="N3039" i="5" s="1"/>
  <c r="M1017" i="1"/>
  <c r="M3039" i="5" s="1"/>
  <c r="K1017" i="1"/>
  <c r="J1017" i="1"/>
  <c r="J3039" i="5" s="1"/>
  <c r="S3038" i="5"/>
  <c r="O1016" i="1"/>
  <c r="O3038" i="5" s="1"/>
  <c r="N1016" i="1"/>
  <c r="N3038" i="5" s="1"/>
  <c r="M1016" i="1"/>
  <c r="M3038" i="5" s="1"/>
  <c r="K1016" i="1"/>
  <c r="P1016" i="1" s="1" a="1"/>
  <c r="P1016" i="1" s="1"/>
  <c r="P3038" i="5" s="1"/>
  <c r="J1016" i="1"/>
  <c r="J3038" i="5" s="1"/>
  <c r="S2757" i="5"/>
  <c r="O1015" i="1"/>
  <c r="O2757" i="5" s="1"/>
  <c r="N1015" i="1"/>
  <c r="M1015" i="1"/>
  <c r="M2757" i="5" s="1"/>
  <c r="K1015" i="1"/>
  <c r="U2757" i="5" s="1"/>
  <c r="J1015" i="1"/>
  <c r="J2757" i="5" s="1"/>
  <c r="S2756" i="5"/>
  <c r="O1014" i="1"/>
  <c r="O2756" i="5" s="1"/>
  <c r="N1014" i="1"/>
  <c r="N2756" i="5" s="1"/>
  <c r="M1014" i="1"/>
  <c r="M2756" i="5" s="1"/>
  <c r="K1014" i="1"/>
  <c r="J1014" i="1"/>
  <c r="J2756" i="5" s="1"/>
  <c r="S4024" i="5"/>
  <c r="O1013" i="1"/>
  <c r="O4024" i="5" s="1"/>
  <c r="N1013" i="1"/>
  <c r="N4024" i="5" s="1"/>
  <c r="M1013" i="1"/>
  <c r="M4024" i="5" s="1"/>
  <c r="K1013" i="1"/>
  <c r="K4024" i="5" s="1"/>
  <c r="J1013" i="1"/>
  <c r="J4024" i="5" s="1"/>
  <c r="S4023" i="5"/>
  <c r="O1012" i="1"/>
  <c r="O4023" i="5" s="1"/>
  <c r="N1012" i="1"/>
  <c r="N4023" i="5" s="1"/>
  <c r="M1012" i="1"/>
  <c r="M4023" i="5" s="1"/>
  <c r="K1012" i="1"/>
  <c r="P1012" i="1" s="1" a="1"/>
  <c r="P1012" i="1" s="1"/>
  <c r="P4023" i="5" s="1"/>
  <c r="J1012" i="1"/>
  <c r="J4023" i="5" s="1"/>
  <c r="S2706" i="5"/>
  <c r="O1011" i="1"/>
  <c r="O2706" i="5" s="1"/>
  <c r="N1011" i="1"/>
  <c r="M1011" i="1"/>
  <c r="M2706" i="5" s="1"/>
  <c r="K1011" i="1"/>
  <c r="J1011" i="1"/>
  <c r="J2706" i="5" s="1"/>
  <c r="S2705" i="5"/>
  <c r="O1010" i="1"/>
  <c r="O2705" i="5" s="1"/>
  <c r="N1010" i="1"/>
  <c r="N2705" i="5" s="1"/>
  <c r="M1010" i="1"/>
  <c r="M2705" i="5" s="1"/>
  <c r="K1010" i="1"/>
  <c r="J1010" i="1"/>
  <c r="J2705" i="5" s="1"/>
  <c r="S1860" i="5"/>
  <c r="O1009" i="1"/>
  <c r="O1860" i="5" s="1"/>
  <c r="N1009" i="1"/>
  <c r="N1860" i="5" s="1"/>
  <c r="M1009" i="1"/>
  <c r="M1860" i="5" s="1"/>
  <c r="K1009" i="1"/>
  <c r="K1860" i="5" s="1"/>
  <c r="J1009" i="1"/>
  <c r="J1860" i="5" s="1"/>
  <c r="S6" i="5"/>
  <c r="O1008" i="1"/>
  <c r="O6" i="5" s="1"/>
  <c r="N1008" i="1"/>
  <c r="N6" i="5" s="1"/>
  <c r="M1008" i="1"/>
  <c r="M6" i="5" s="1"/>
  <c r="K1008" i="1"/>
  <c r="P1008" i="1" s="1" a="1"/>
  <c r="P1008" i="1" s="1"/>
  <c r="P6" i="5" s="1"/>
  <c r="J1008" i="1"/>
  <c r="J6" i="5" s="1"/>
  <c r="S3853" i="5"/>
  <c r="O1007" i="1"/>
  <c r="O3853" i="5" s="1"/>
  <c r="N1007" i="1"/>
  <c r="M1007" i="1"/>
  <c r="M3853" i="5" s="1"/>
  <c r="K1007" i="1"/>
  <c r="K3853" i="5" s="1"/>
  <c r="J1007" i="1"/>
  <c r="J3853" i="5" s="1"/>
  <c r="S3442" i="5"/>
  <c r="O1006" i="1"/>
  <c r="O3442" i="5" s="1"/>
  <c r="N1006" i="1"/>
  <c r="N3442" i="5" s="1"/>
  <c r="M1006" i="1"/>
  <c r="M3442" i="5" s="1"/>
  <c r="K1006" i="1"/>
  <c r="J1006" i="1"/>
  <c r="J3442" i="5" s="1"/>
  <c r="S4266" i="5"/>
  <c r="O1005" i="1"/>
  <c r="O4266" i="5" s="1"/>
  <c r="N1005" i="1"/>
  <c r="N4266" i="5" s="1"/>
  <c r="M1005" i="1"/>
  <c r="M4266" i="5" s="1"/>
  <c r="K1005" i="1"/>
  <c r="K4266" i="5" s="1"/>
  <c r="J1005" i="1"/>
  <c r="J4266" i="5" s="1"/>
  <c r="S4265" i="5"/>
  <c r="O1004" i="1"/>
  <c r="O4265" i="5" s="1"/>
  <c r="N1004" i="1"/>
  <c r="N4265" i="5" s="1"/>
  <c r="M1004" i="1"/>
  <c r="M4265" i="5" s="1"/>
  <c r="K1004" i="1"/>
  <c r="P1004" i="1" s="1" a="1"/>
  <c r="P1004" i="1" s="1"/>
  <c r="P4265" i="5" s="1"/>
  <c r="J1004" i="1"/>
  <c r="J4265" i="5" s="1"/>
  <c r="S4332" i="5"/>
  <c r="O1003" i="1"/>
  <c r="O4332" i="5" s="1"/>
  <c r="N1003" i="1"/>
  <c r="M1003" i="1"/>
  <c r="M4332" i="5" s="1"/>
  <c r="K1003" i="1"/>
  <c r="K4332" i="5" s="1"/>
  <c r="J1003" i="1"/>
  <c r="J4332" i="5" s="1"/>
  <c r="S4331" i="5"/>
  <c r="O1002" i="1"/>
  <c r="O4331" i="5" s="1"/>
  <c r="N1002" i="1"/>
  <c r="N4331" i="5" s="1"/>
  <c r="M1002" i="1"/>
  <c r="M4331" i="5" s="1"/>
  <c r="K1002" i="1"/>
  <c r="J1002" i="1"/>
  <c r="J4331" i="5" s="1"/>
  <c r="S3645" i="5"/>
  <c r="O1001" i="1"/>
  <c r="O3645" i="5" s="1"/>
  <c r="N1001" i="1"/>
  <c r="N3645" i="5" s="1"/>
  <c r="M1001" i="1"/>
  <c r="M3645" i="5" s="1"/>
  <c r="K1001" i="1"/>
  <c r="K3645" i="5" s="1"/>
  <c r="J1001" i="1"/>
  <c r="J3645" i="5" s="1"/>
  <c r="S3644" i="5"/>
  <c r="O1000" i="1"/>
  <c r="O3644" i="5" s="1"/>
  <c r="N1000" i="1"/>
  <c r="N3644" i="5" s="1"/>
  <c r="M1000" i="1"/>
  <c r="M3644" i="5" s="1"/>
  <c r="K1000" i="1"/>
  <c r="P1000" i="1" s="1" a="1"/>
  <c r="P1000" i="1" s="1"/>
  <c r="P3644" i="5" s="1"/>
  <c r="J1000" i="1"/>
  <c r="J3644" i="5" s="1"/>
  <c r="S3852" i="5"/>
  <c r="O999" i="1"/>
  <c r="O3852" i="5" s="1"/>
  <c r="N999" i="1"/>
  <c r="M999" i="1"/>
  <c r="M3852" i="5" s="1"/>
  <c r="K999" i="1"/>
  <c r="K3852" i="5" s="1"/>
  <c r="J999" i="1"/>
  <c r="J3852" i="5" s="1"/>
  <c r="S3851" i="5"/>
  <c r="O998" i="1"/>
  <c r="O3851" i="5" s="1"/>
  <c r="N998" i="1"/>
  <c r="N3851" i="5" s="1"/>
  <c r="M998" i="1"/>
  <c r="M3851" i="5" s="1"/>
  <c r="K998" i="1"/>
  <c r="J998" i="1"/>
  <c r="J3851" i="5" s="1"/>
  <c r="S4264" i="5"/>
  <c r="O997" i="1"/>
  <c r="O4264" i="5" s="1"/>
  <c r="N997" i="1"/>
  <c r="N4264" i="5" s="1"/>
  <c r="M997" i="1"/>
  <c r="M4264" i="5" s="1"/>
  <c r="K997" i="1"/>
  <c r="K4264" i="5" s="1"/>
  <c r="J997" i="1"/>
  <c r="J4264" i="5" s="1"/>
  <c r="S3465" i="5"/>
  <c r="O996" i="1"/>
  <c r="O3465" i="5" s="1"/>
  <c r="N996" i="1"/>
  <c r="N3465" i="5" s="1"/>
  <c r="M996" i="1"/>
  <c r="M3465" i="5" s="1"/>
  <c r="K996" i="1"/>
  <c r="P996" i="1" s="1" a="1"/>
  <c r="P996" i="1" s="1"/>
  <c r="P3465" i="5" s="1"/>
  <c r="J996" i="1"/>
  <c r="J3465" i="5" s="1"/>
  <c r="S3630" i="5"/>
  <c r="O995" i="1"/>
  <c r="O3630" i="5" s="1"/>
  <c r="N995" i="1"/>
  <c r="M995" i="1"/>
  <c r="M3630" i="5" s="1"/>
  <c r="K995" i="1"/>
  <c r="K3630" i="5" s="1"/>
  <c r="J995" i="1"/>
  <c r="J3630" i="5" s="1"/>
  <c r="S1080" i="5"/>
  <c r="O994" i="1"/>
  <c r="O1080" i="5" s="1"/>
  <c r="N994" i="1"/>
  <c r="N1080" i="5" s="1"/>
  <c r="M994" i="1"/>
  <c r="M1080" i="5" s="1"/>
  <c r="K994" i="1"/>
  <c r="P994" i="1" s="1" a="1"/>
  <c r="P994" i="1" s="1"/>
  <c r="P1080" i="5" s="1"/>
  <c r="J994" i="1"/>
  <c r="J1080" i="5" s="1"/>
  <c r="S766" i="5"/>
  <c r="O993" i="1"/>
  <c r="O766" i="5" s="1"/>
  <c r="N993" i="1"/>
  <c r="N766" i="5" s="1"/>
  <c r="M993" i="1"/>
  <c r="M766" i="5" s="1"/>
  <c r="K993" i="1"/>
  <c r="K766" i="5" s="1"/>
  <c r="J993" i="1"/>
  <c r="J766" i="5" s="1"/>
  <c r="S4083" i="5"/>
  <c r="O992" i="1"/>
  <c r="O4083" i="5" s="1"/>
  <c r="N992" i="1"/>
  <c r="N4083" i="5" s="1"/>
  <c r="M992" i="1"/>
  <c r="M4083" i="5" s="1"/>
  <c r="K992" i="1"/>
  <c r="P992" i="1" s="1" a="1"/>
  <c r="P992" i="1" s="1"/>
  <c r="P4083" i="5" s="1"/>
  <c r="J992" i="1"/>
  <c r="J4083" i="5" s="1"/>
  <c r="S4082" i="5"/>
  <c r="O991" i="1"/>
  <c r="O4082" i="5" s="1"/>
  <c r="N991" i="1"/>
  <c r="M991" i="1"/>
  <c r="M4082" i="5" s="1"/>
  <c r="K991" i="1"/>
  <c r="K4082" i="5" s="1"/>
  <c r="J991" i="1"/>
  <c r="J4082" i="5" s="1"/>
  <c r="S645" i="5"/>
  <c r="O990" i="1"/>
  <c r="O645" i="5" s="1"/>
  <c r="N990" i="1"/>
  <c r="N645" i="5" s="1"/>
  <c r="M990" i="1"/>
  <c r="M645" i="5" s="1"/>
  <c r="K990" i="1"/>
  <c r="J990" i="1"/>
  <c r="J645" i="5" s="1"/>
  <c r="S4121" i="5"/>
  <c r="O989" i="1"/>
  <c r="O4121" i="5" s="1"/>
  <c r="N989" i="1"/>
  <c r="N4121" i="5" s="1"/>
  <c r="M989" i="1"/>
  <c r="M4121" i="5" s="1"/>
  <c r="K989" i="1"/>
  <c r="K4121" i="5" s="1"/>
  <c r="J989" i="1"/>
  <c r="J4121" i="5" s="1"/>
  <c r="S4120" i="5"/>
  <c r="O988" i="1"/>
  <c r="O4120" i="5" s="1"/>
  <c r="N988" i="1"/>
  <c r="N4120" i="5" s="1"/>
  <c r="M988" i="1"/>
  <c r="M4120" i="5" s="1"/>
  <c r="K988" i="1"/>
  <c r="P988" i="1" s="1" a="1"/>
  <c r="P988" i="1" s="1"/>
  <c r="P4120" i="5" s="1"/>
  <c r="J988" i="1"/>
  <c r="J4120" i="5" s="1"/>
  <c r="S3656" i="5"/>
  <c r="O987" i="1"/>
  <c r="O3656" i="5" s="1"/>
  <c r="N987" i="1"/>
  <c r="M987" i="1"/>
  <c r="M3656" i="5" s="1"/>
  <c r="K987" i="1"/>
  <c r="J987" i="1"/>
  <c r="J3656" i="5" s="1"/>
  <c r="S3655" i="5"/>
  <c r="O986" i="1"/>
  <c r="O3655" i="5" s="1"/>
  <c r="N986" i="1"/>
  <c r="N3655" i="5" s="1"/>
  <c r="M986" i="1"/>
  <c r="M3655" i="5" s="1"/>
  <c r="K986" i="1"/>
  <c r="J986" i="1"/>
  <c r="J3655" i="5" s="1"/>
  <c r="S1950" i="5"/>
  <c r="O985" i="1"/>
  <c r="O1950" i="5" s="1"/>
  <c r="N985" i="1"/>
  <c r="N1950" i="5" s="1"/>
  <c r="M985" i="1"/>
  <c r="M1950" i="5" s="1"/>
  <c r="K985" i="1"/>
  <c r="J985" i="1"/>
  <c r="J1950" i="5" s="1"/>
  <c r="S655" i="5"/>
  <c r="O984" i="1"/>
  <c r="O655" i="5" s="1"/>
  <c r="N984" i="1"/>
  <c r="N655" i="5" s="1"/>
  <c r="M984" i="1"/>
  <c r="M655" i="5" s="1"/>
  <c r="K984" i="1"/>
  <c r="P984" i="1" s="1" a="1"/>
  <c r="P984" i="1" s="1"/>
  <c r="P655" i="5" s="1"/>
  <c r="J984" i="1"/>
  <c r="J655" i="5" s="1"/>
  <c r="S2565" i="5"/>
  <c r="O983" i="1"/>
  <c r="O2565" i="5" s="1"/>
  <c r="N983" i="1"/>
  <c r="M983" i="1"/>
  <c r="M2565" i="5" s="1"/>
  <c r="K983" i="1"/>
  <c r="J983" i="1"/>
  <c r="J2565" i="5" s="1"/>
  <c r="S2564" i="5"/>
  <c r="O982" i="1"/>
  <c r="O2564" i="5" s="1"/>
  <c r="N982" i="1"/>
  <c r="N2564" i="5" s="1"/>
  <c r="M982" i="1"/>
  <c r="M2564" i="5" s="1"/>
  <c r="K982" i="1"/>
  <c r="J982" i="1"/>
  <c r="J2564" i="5" s="1"/>
  <c r="S2563" i="5"/>
  <c r="O981" i="1"/>
  <c r="O2563" i="5" s="1"/>
  <c r="N981" i="1"/>
  <c r="N2563" i="5" s="1"/>
  <c r="M981" i="1"/>
  <c r="M2563" i="5" s="1"/>
  <c r="K981" i="1"/>
  <c r="J981" i="1"/>
  <c r="J2563" i="5" s="1"/>
  <c r="S3948" i="5"/>
  <c r="O980" i="1"/>
  <c r="O3948" i="5" s="1"/>
  <c r="N980" i="1"/>
  <c r="N3948" i="5" s="1"/>
  <c r="M980" i="1"/>
  <c r="M3948" i="5" s="1"/>
  <c r="K980" i="1"/>
  <c r="P980" i="1" s="1" a="1"/>
  <c r="P980" i="1" s="1"/>
  <c r="P3948" i="5" s="1"/>
  <c r="J980" i="1"/>
  <c r="J3948" i="5" s="1"/>
  <c r="S3947" i="5"/>
  <c r="O979" i="1"/>
  <c r="O3947" i="5" s="1"/>
  <c r="N979" i="1"/>
  <c r="M979" i="1"/>
  <c r="M3947" i="5" s="1"/>
  <c r="K979" i="1"/>
  <c r="K3947" i="5" s="1"/>
  <c r="J979" i="1"/>
  <c r="J3947" i="5" s="1"/>
  <c r="S710" i="5"/>
  <c r="O978" i="1"/>
  <c r="O710" i="5" s="1"/>
  <c r="N978" i="1"/>
  <c r="N710" i="5" s="1"/>
  <c r="M978" i="1"/>
  <c r="M710" i="5" s="1"/>
  <c r="K978" i="1"/>
  <c r="J978" i="1"/>
  <c r="J710" i="5" s="1"/>
  <c r="S3935" i="5"/>
  <c r="O977" i="1"/>
  <c r="O3935" i="5" s="1"/>
  <c r="N977" i="1"/>
  <c r="N3935" i="5" s="1"/>
  <c r="M977" i="1"/>
  <c r="M3935" i="5" s="1"/>
  <c r="K977" i="1"/>
  <c r="K3935" i="5" s="1"/>
  <c r="J977" i="1"/>
  <c r="J3935" i="5" s="1"/>
  <c r="S3934" i="5"/>
  <c r="O976" i="1"/>
  <c r="O3934" i="5" s="1"/>
  <c r="N976" i="1"/>
  <c r="N3934" i="5" s="1"/>
  <c r="M976" i="1"/>
  <c r="M3934" i="5" s="1"/>
  <c r="K976" i="1"/>
  <c r="P976" i="1" s="1" a="1"/>
  <c r="P976" i="1" s="1"/>
  <c r="P3934" i="5" s="1"/>
  <c r="J976" i="1"/>
  <c r="J3934" i="5" s="1"/>
  <c r="S3119" i="5"/>
  <c r="O975" i="1"/>
  <c r="O3119" i="5" s="1"/>
  <c r="N975" i="1"/>
  <c r="M975" i="1"/>
  <c r="M3119" i="5" s="1"/>
  <c r="K975" i="1"/>
  <c r="R3119" i="5" s="1"/>
  <c r="J975" i="1"/>
  <c r="J3119" i="5" s="1"/>
  <c r="S3118" i="5"/>
  <c r="O974" i="1"/>
  <c r="O3118" i="5" s="1"/>
  <c r="N974" i="1"/>
  <c r="M974" i="1"/>
  <c r="M3118" i="5" s="1"/>
  <c r="K974" i="1"/>
  <c r="J974" i="1"/>
  <c r="J3118" i="5" s="1"/>
  <c r="S2016" i="5"/>
  <c r="O973" i="1"/>
  <c r="O2016" i="5" s="1"/>
  <c r="N973" i="1"/>
  <c r="N2016" i="5" s="1"/>
  <c r="M973" i="1"/>
  <c r="M2016" i="5" s="1"/>
  <c r="K973" i="1"/>
  <c r="R2016" i="5" s="1"/>
  <c r="J973" i="1"/>
  <c r="J2016" i="5" s="1"/>
  <c r="S2046" i="5"/>
  <c r="O972" i="1"/>
  <c r="O2046" i="5" s="1"/>
  <c r="N972" i="1"/>
  <c r="N2046" i="5" s="1"/>
  <c r="M972" i="1"/>
  <c r="M2046" i="5" s="1"/>
  <c r="K972" i="1"/>
  <c r="K2046" i="5" s="1"/>
  <c r="J972" i="1"/>
  <c r="J2046" i="5" s="1"/>
  <c r="S1184" i="5"/>
  <c r="O971" i="1"/>
  <c r="O1184" i="5" s="1"/>
  <c r="N971" i="1"/>
  <c r="N1184" i="5" s="1"/>
  <c r="M971" i="1"/>
  <c r="M1184" i="5" s="1"/>
  <c r="K971" i="1"/>
  <c r="J971" i="1"/>
  <c r="J1184" i="5" s="1"/>
  <c r="S1183" i="5"/>
  <c r="O970" i="1"/>
  <c r="O1183" i="5" s="1"/>
  <c r="N970" i="1"/>
  <c r="N1183" i="5" s="1"/>
  <c r="M970" i="1"/>
  <c r="M1183" i="5" s="1"/>
  <c r="K970" i="1"/>
  <c r="P970" i="1" s="1" a="1"/>
  <c r="P970" i="1" s="1"/>
  <c r="P1183" i="5" s="1"/>
  <c r="J970" i="1"/>
  <c r="J1183" i="5" s="1"/>
  <c r="S3937" i="5"/>
  <c r="O969" i="1"/>
  <c r="O3937" i="5" s="1"/>
  <c r="N969" i="1"/>
  <c r="N3937" i="5" s="1"/>
  <c r="M969" i="1"/>
  <c r="M3937" i="5" s="1"/>
  <c r="K969" i="1"/>
  <c r="R3937" i="5" s="1"/>
  <c r="J969" i="1"/>
  <c r="J3937" i="5" s="1"/>
  <c r="S1016" i="5"/>
  <c r="O968" i="1"/>
  <c r="O1016" i="5" s="1"/>
  <c r="N968" i="1"/>
  <c r="N1016" i="5" s="1"/>
  <c r="M968" i="1"/>
  <c r="M1016" i="5" s="1"/>
  <c r="K968" i="1"/>
  <c r="K1016" i="5" s="1"/>
  <c r="J968" i="1"/>
  <c r="J1016" i="5" s="1"/>
  <c r="S1015" i="5"/>
  <c r="O967" i="1"/>
  <c r="O1015" i="5" s="1"/>
  <c r="N967" i="1"/>
  <c r="N1015" i="5" s="1"/>
  <c r="M967" i="1"/>
  <c r="M1015" i="5" s="1"/>
  <c r="K967" i="1"/>
  <c r="J967" i="1"/>
  <c r="J1015" i="5" s="1"/>
  <c r="S2701" i="5"/>
  <c r="O966" i="1"/>
  <c r="O2701" i="5" s="1"/>
  <c r="N966" i="1"/>
  <c r="N2701" i="5" s="1"/>
  <c r="M966" i="1"/>
  <c r="M2701" i="5" s="1"/>
  <c r="K966" i="1"/>
  <c r="K2701" i="5" s="1"/>
  <c r="J966" i="1"/>
  <c r="J2701" i="5" s="1"/>
  <c r="S281" i="5"/>
  <c r="O965" i="1"/>
  <c r="O281" i="5" s="1"/>
  <c r="N965" i="1"/>
  <c r="N281" i="5" s="1"/>
  <c r="M965" i="1"/>
  <c r="M281" i="5" s="1"/>
  <c r="K965" i="1"/>
  <c r="R281" i="5" s="1"/>
  <c r="J965" i="1"/>
  <c r="J281" i="5" s="1"/>
  <c r="S280" i="5"/>
  <c r="O964" i="1"/>
  <c r="O280" i="5" s="1"/>
  <c r="N964" i="1"/>
  <c r="N280" i="5" s="1"/>
  <c r="M964" i="1"/>
  <c r="M280" i="5" s="1"/>
  <c r="K964" i="1"/>
  <c r="K280" i="5" s="1"/>
  <c r="J964" i="1"/>
  <c r="J280" i="5" s="1"/>
  <c r="S2787" i="5"/>
  <c r="O963" i="1"/>
  <c r="O2787" i="5" s="1"/>
  <c r="N963" i="1"/>
  <c r="N2787" i="5" s="1"/>
  <c r="M963" i="1"/>
  <c r="M2787" i="5" s="1"/>
  <c r="K963" i="1"/>
  <c r="J963" i="1"/>
  <c r="J2787" i="5" s="1"/>
  <c r="S2786" i="5"/>
  <c r="O962" i="1"/>
  <c r="O2786" i="5" s="1"/>
  <c r="N962" i="1"/>
  <c r="N2786" i="5" s="1"/>
  <c r="M962" i="1"/>
  <c r="M2786" i="5" s="1"/>
  <c r="K962" i="1"/>
  <c r="K2786" i="5" s="1"/>
  <c r="J962" i="1"/>
  <c r="J2786" i="5" s="1"/>
  <c r="S4279" i="5"/>
  <c r="O961" i="1"/>
  <c r="O4279" i="5" s="1"/>
  <c r="N961" i="1"/>
  <c r="N4279" i="5" s="1"/>
  <c r="M961" i="1"/>
  <c r="M4279" i="5" s="1"/>
  <c r="K961" i="1"/>
  <c r="R4279" i="5" s="1"/>
  <c r="J961" i="1"/>
  <c r="J4279" i="5" s="1"/>
  <c r="S2391" i="5"/>
  <c r="O960" i="1"/>
  <c r="O2391" i="5" s="1"/>
  <c r="N960" i="1"/>
  <c r="N2391" i="5" s="1"/>
  <c r="M960" i="1"/>
  <c r="M2391" i="5" s="1"/>
  <c r="K960" i="1"/>
  <c r="P960" i="1" s="1" a="1"/>
  <c r="P960" i="1" s="1"/>
  <c r="P2391" i="5" s="1"/>
  <c r="J960" i="1"/>
  <c r="J2391" i="5" s="1"/>
  <c r="S1292" i="5"/>
  <c r="O959" i="1"/>
  <c r="O1292" i="5" s="1"/>
  <c r="N959" i="1"/>
  <c r="N1292" i="5" s="1"/>
  <c r="M959" i="1"/>
  <c r="M1292" i="5" s="1"/>
  <c r="K959" i="1"/>
  <c r="J959" i="1"/>
  <c r="J1292" i="5" s="1"/>
  <c r="S1291" i="5"/>
  <c r="O958" i="1"/>
  <c r="O1291" i="5" s="1"/>
  <c r="N958" i="1"/>
  <c r="N1291" i="5" s="1"/>
  <c r="M958" i="1"/>
  <c r="M1291" i="5" s="1"/>
  <c r="K958" i="1"/>
  <c r="K1291" i="5" s="1"/>
  <c r="J958" i="1"/>
  <c r="J1291" i="5" s="1"/>
  <c r="S654" i="5"/>
  <c r="O957" i="1"/>
  <c r="O654" i="5" s="1"/>
  <c r="N957" i="1"/>
  <c r="N654" i="5" s="1"/>
  <c r="M957" i="1"/>
  <c r="M654" i="5" s="1"/>
  <c r="K957" i="1"/>
  <c r="J957" i="1"/>
  <c r="J654" i="5" s="1"/>
  <c r="S533" i="5"/>
  <c r="O956" i="1"/>
  <c r="O533" i="5" s="1"/>
  <c r="N956" i="1"/>
  <c r="M956" i="1"/>
  <c r="M533" i="5" s="1"/>
  <c r="K956" i="1"/>
  <c r="J956" i="1"/>
  <c r="J533" i="5" s="1"/>
  <c r="S532" i="5"/>
  <c r="O955" i="1"/>
  <c r="O532" i="5" s="1"/>
  <c r="N955" i="1"/>
  <c r="N532" i="5" s="1"/>
  <c r="M955" i="1"/>
  <c r="M532" i="5" s="1"/>
  <c r="K955" i="1"/>
  <c r="J955" i="1"/>
  <c r="J532" i="5" s="1"/>
  <c r="S2944" i="5"/>
  <c r="O954" i="1"/>
  <c r="O2944" i="5" s="1"/>
  <c r="N954" i="1"/>
  <c r="N2944" i="5" s="1"/>
  <c r="M954" i="1"/>
  <c r="M2944" i="5" s="1"/>
  <c r="K954" i="1"/>
  <c r="K2944" i="5" s="1"/>
  <c r="J954" i="1"/>
  <c r="J2944" i="5" s="1"/>
  <c r="S2943" i="5"/>
  <c r="O953" i="1"/>
  <c r="O2943" i="5" s="1"/>
  <c r="N953" i="1"/>
  <c r="N2943" i="5" s="1"/>
  <c r="M953" i="1"/>
  <c r="M2943" i="5" s="1"/>
  <c r="K953" i="1"/>
  <c r="R2943" i="5" s="1"/>
  <c r="J953" i="1"/>
  <c r="J2943" i="5" s="1"/>
  <c r="S2700" i="5"/>
  <c r="O952" i="1"/>
  <c r="O2700" i="5" s="1"/>
  <c r="N952" i="1"/>
  <c r="N2700" i="5" s="1"/>
  <c r="M952" i="1"/>
  <c r="M2700" i="5" s="1"/>
  <c r="K952" i="1"/>
  <c r="K2700" i="5" s="1"/>
  <c r="J952" i="1"/>
  <c r="J2700" i="5" s="1"/>
  <c r="S2699" i="5"/>
  <c r="O951" i="1"/>
  <c r="O2699" i="5" s="1"/>
  <c r="N951" i="1"/>
  <c r="N2699" i="5" s="1"/>
  <c r="M951" i="1"/>
  <c r="M2699" i="5" s="1"/>
  <c r="K951" i="1"/>
  <c r="J951" i="1"/>
  <c r="J2699" i="5" s="1"/>
  <c r="S4032" i="5"/>
  <c r="O950" i="1"/>
  <c r="O4032" i="5" s="1"/>
  <c r="N950" i="1"/>
  <c r="N4032" i="5" s="1"/>
  <c r="M950" i="1"/>
  <c r="M4032" i="5" s="1"/>
  <c r="K950" i="1"/>
  <c r="K4032" i="5" s="1"/>
  <c r="J950" i="1"/>
  <c r="J4032" i="5" s="1"/>
  <c r="S4031" i="5"/>
  <c r="O949" i="1"/>
  <c r="O4031" i="5" s="1"/>
  <c r="N949" i="1"/>
  <c r="N4031" i="5" s="1"/>
  <c r="M949" i="1"/>
  <c r="M4031" i="5" s="1"/>
  <c r="K949" i="1"/>
  <c r="R4031" i="5" s="1"/>
  <c r="J949" i="1"/>
  <c r="J4031" i="5" s="1"/>
  <c r="S4263" i="5"/>
  <c r="O948" i="1"/>
  <c r="O4263" i="5" s="1"/>
  <c r="N948" i="1"/>
  <c r="N4263" i="5" s="1"/>
  <c r="M948" i="1"/>
  <c r="M4263" i="5" s="1"/>
  <c r="K948" i="1"/>
  <c r="K4263" i="5" s="1"/>
  <c r="J948" i="1"/>
  <c r="J4263" i="5" s="1"/>
  <c r="S3666" i="5"/>
  <c r="O947" i="1"/>
  <c r="O3666" i="5" s="1"/>
  <c r="N947" i="1"/>
  <c r="N3666" i="5" s="1"/>
  <c r="M947" i="1"/>
  <c r="M3666" i="5" s="1"/>
  <c r="K947" i="1"/>
  <c r="J947" i="1"/>
  <c r="J3666" i="5" s="1"/>
  <c r="S1055" i="5"/>
  <c r="O946" i="1"/>
  <c r="O1055" i="5" s="1"/>
  <c r="N946" i="1"/>
  <c r="N1055" i="5" s="1"/>
  <c r="M946" i="1"/>
  <c r="M1055" i="5" s="1"/>
  <c r="K946" i="1"/>
  <c r="J946" i="1"/>
  <c r="J1055" i="5" s="1"/>
  <c r="S2236" i="5"/>
  <c r="O945" i="1"/>
  <c r="O2236" i="5" s="1"/>
  <c r="N945" i="1"/>
  <c r="N2236" i="5" s="1"/>
  <c r="M945" i="1"/>
  <c r="M2236" i="5" s="1"/>
  <c r="K945" i="1"/>
  <c r="J945" i="1"/>
  <c r="J2236" i="5" s="1"/>
  <c r="S3850" i="5"/>
  <c r="O944" i="1"/>
  <c r="O3850" i="5" s="1"/>
  <c r="N944" i="1"/>
  <c r="N3850" i="5" s="1"/>
  <c r="M944" i="1"/>
  <c r="M3850" i="5" s="1"/>
  <c r="K944" i="1"/>
  <c r="P944" i="1" s="1" a="1"/>
  <c r="P944" i="1" s="1"/>
  <c r="P3850" i="5" s="1"/>
  <c r="J944" i="1"/>
  <c r="J3850" i="5" s="1"/>
  <c r="S3849" i="5"/>
  <c r="O943" i="1"/>
  <c r="O3849" i="5" s="1"/>
  <c r="N943" i="1"/>
  <c r="N3849" i="5" s="1"/>
  <c r="M943" i="1"/>
  <c r="M3849" i="5" s="1"/>
  <c r="K943" i="1"/>
  <c r="J943" i="1"/>
  <c r="J3849" i="5" s="1"/>
  <c r="S3082" i="5"/>
  <c r="O942" i="1"/>
  <c r="O3082" i="5" s="1"/>
  <c r="N942" i="1"/>
  <c r="N3082" i="5" s="1"/>
  <c r="M942" i="1"/>
  <c r="M3082" i="5" s="1"/>
  <c r="K942" i="1"/>
  <c r="K3082" i="5" s="1"/>
  <c r="J942" i="1"/>
  <c r="J3082" i="5" s="1"/>
  <c r="S3399" i="5"/>
  <c r="O941" i="1"/>
  <c r="O3399" i="5" s="1"/>
  <c r="N941" i="1"/>
  <c r="N3399" i="5" s="1"/>
  <c r="M941" i="1"/>
  <c r="M3399" i="5" s="1"/>
  <c r="K941" i="1"/>
  <c r="R3399" i="5" s="1"/>
  <c r="J941" i="1"/>
  <c r="J3399" i="5" s="1"/>
  <c r="S3398" i="5"/>
  <c r="O940" i="1"/>
  <c r="O3398" i="5" s="1"/>
  <c r="N940" i="1"/>
  <c r="N3398" i="5" s="1"/>
  <c r="M940" i="1"/>
  <c r="M3398" i="5" s="1"/>
  <c r="K940" i="1"/>
  <c r="K3398" i="5" s="1"/>
  <c r="J940" i="1"/>
  <c r="J3398" i="5" s="1"/>
  <c r="S3478" i="5"/>
  <c r="O939" i="1"/>
  <c r="O3478" i="5" s="1"/>
  <c r="N939" i="1"/>
  <c r="N3478" i="5" s="1"/>
  <c r="M939" i="1"/>
  <c r="M3478" i="5" s="1"/>
  <c r="K939" i="1"/>
  <c r="J939" i="1"/>
  <c r="J3478" i="5" s="1"/>
  <c r="S3477" i="5"/>
  <c r="O938" i="1"/>
  <c r="O3477" i="5" s="1"/>
  <c r="N938" i="1"/>
  <c r="N3477" i="5" s="1"/>
  <c r="M938" i="1"/>
  <c r="M3477" i="5" s="1"/>
  <c r="K938" i="1"/>
  <c r="K3477" i="5" s="1"/>
  <c r="J938" i="1"/>
  <c r="J3477" i="5" s="1"/>
  <c r="S3476" i="5"/>
  <c r="O937" i="1"/>
  <c r="O3476" i="5" s="1"/>
  <c r="N937" i="1"/>
  <c r="N3476" i="5" s="1"/>
  <c r="M937" i="1"/>
  <c r="M3476" i="5" s="1"/>
  <c r="K937" i="1"/>
  <c r="R3476" i="5" s="1"/>
  <c r="J937" i="1"/>
  <c r="J3476" i="5" s="1"/>
  <c r="S3475" i="5"/>
  <c r="O936" i="1"/>
  <c r="O3475" i="5" s="1"/>
  <c r="N936" i="1"/>
  <c r="N3475" i="5" s="1"/>
  <c r="M936" i="1"/>
  <c r="M3475" i="5" s="1"/>
  <c r="K936" i="1"/>
  <c r="K3475" i="5" s="1"/>
  <c r="J936" i="1"/>
  <c r="J3475" i="5" s="1"/>
  <c r="S3003" i="5"/>
  <c r="O935" i="1"/>
  <c r="O3003" i="5" s="1"/>
  <c r="N935" i="1"/>
  <c r="N3003" i="5" s="1"/>
  <c r="M935" i="1"/>
  <c r="M3003" i="5" s="1"/>
  <c r="K935" i="1"/>
  <c r="J935" i="1"/>
  <c r="J3003" i="5" s="1"/>
  <c r="S3002" i="5"/>
  <c r="O934" i="1"/>
  <c r="O3002" i="5" s="1"/>
  <c r="N934" i="1"/>
  <c r="N3002" i="5" s="1"/>
  <c r="M934" i="1"/>
  <c r="M3002" i="5" s="1"/>
  <c r="K934" i="1"/>
  <c r="K3002" i="5" s="1"/>
  <c r="J934" i="1"/>
  <c r="J3002" i="5" s="1"/>
  <c r="S4059" i="5"/>
  <c r="O933" i="1"/>
  <c r="O4059" i="5" s="1"/>
  <c r="N933" i="1"/>
  <c r="N4059" i="5" s="1"/>
  <c r="M933" i="1"/>
  <c r="M4059" i="5" s="1"/>
  <c r="K933" i="1"/>
  <c r="J933" i="1"/>
  <c r="J4059" i="5" s="1"/>
  <c r="S4058" i="5"/>
  <c r="O932" i="1"/>
  <c r="O4058" i="5" s="1"/>
  <c r="N932" i="1"/>
  <c r="N4058" i="5" s="1"/>
  <c r="M932" i="1"/>
  <c r="M4058" i="5" s="1"/>
  <c r="K932" i="1"/>
  <c r="R4058" i="5" s="1"/>
  <c r="J932" i="1"/>
  <c r="J4058" i="5" s="1"/>
  <c r="S2896" i="5"/>
  <c r="O931" i="1"/>
  <c r="O2896" i="5" s="1"/>
  <c r="N931" i="1"/>
  <c r="N2896" i="5" s="1"/>
  <c r="M931" i="1"/>
  <c r="M2896" i="5" s="1"/>
  <c r="K931" i="1"/>
  <c r="J931" i="1"/>
  <c r="J2896" i="5" s="1"/>
  <c r="S3464" i="5"/>
  <c r="O930" i="1"/>
  <c r="O3464" i="5" s="1"/>
  <c r="N930" i="1"/>
  <c r="N3464" i="5" s="1"/>
  <c r="M930" i="1"/>
  <c r="M3464" i="5" s="1"/>
  <c r="K930" i="1"/>
  <c r="K3464" i="5" s="1"/>
  <c r="J930" i="1"/>
  <c r="J3464" i="5" s="1"/>
  <c r="S3463" i="5"/>
  <c r="O929" i="1"/>
  <c r="O3463" i="5" s="1"/>
  <c r="N929" i="1"/>
  <c r="N3463" i="5" s="1"/>
  <c r="M929" i="1"/>
  <c r="M3463" i="5" s="1"/>
  <c r="K929" i="1"/>
  <c r="P929" i="1" s="1" a="1"/>
  <c r="P929" i="1" s="1"/>
  <c r="P3463" i="5" s="1"/>
  <c r="J929" i="1"/>
  <c r="J3463" i="5" s="1"/>
  <c r="S618" i="5"/>
  <c r="O928" i="1"/>
  <c r="O618" i="5" s="1"/>
  <c r="N928" i="1"/>
  <c r="N618" i="5" s="1"/>
  <c r="M928" i="1"/>
  <c r="M618" i="5" s="1"/>
  <c r="K928" i="1"/>
  <c r="K618" i="5" s="1"/>
  <c r="J928" i="1"/>
  <c r="J618" i="5" s="1"/>
  <c r="S57" i="5"/>
  <c r="O927" i="1"/>
  <c r="O57" i="5" s="1"/>
  <c r="N927" i="1"/>
  <c r="N57" i="5" s="1"/>
  <c r="M927" i="1"/>
  <c r="M57" i="5" s="1"/>
  <c r="K927" i="1"/>
  <c r="J927" i="1"/>
  <c r="J57" i="5" s="1"/>
  <c r="S4060" i="5"/>
  <c r="O926" i="1"/>
  <c r="O4060" i="5" s="1"/>
  <c r="N926" i="1"/>
  <c r="N4060" i="5" s="1"/>
  <c r="M926" i="1"/>
  <c r="M4060" i="5" s="1"/>
  <c r="K926" i="1"/>
  <c r="K4060" i="5" s="1"/>
  <c r="J926" i="1"/>
  <c r="J4060" i="5" s="1"/>
  <c r="S3140" i="5"/>
  <c r="O925" i="1"/>
  <c r="O3140" i="5" s="1"/>
  <c r="N925" i="1"/>
  <c r="N3140" i="5" s="1"/>
  <c r="M925" i="1"/>
  <c r="M3140" i="5" s="1"/>
  <c r="K925" i="1"/>
  <c r="R3140" i="5" s="1"/>
  <c r="J925" i="1"/>
  <c r="J3140" i="5" s="1"/>
  <c r="S2303" i="5"/>
  <c r="O924" i="1"/>
  <c r="O2303" i="5" s="1"/>
  <c r="N924" i="1"/>
  <c r="N2303" i="5" s="1"/>
  <c r="M924" i="1"/>
  <c r="M2303" i="5" s="1"/>
  <c r="K924" i="1"/>
  <c r="K2303" i="5" s="1"/>
  <c r="J924" i="1"/>
  <c r="J2303" i="5" s="1"/>
  <c r="S1260" i="5"/>
  <c r="O923" i="1"/>
  <c r="O1260" i="5" s="1"/>
  <c r="N923" i="1"/>
  <c r="N1260" i="5" s="1"/>
  <c r="M923" i="1"/>
  <c r="M1260" i="5" s="1"/>
  <c r="K923" i="1"/>
  <c r="J923" i="1"/>
  <c r="J1260" i="5" s="1"/>
  <c r="S1054" i="5"/>
  <c r="O922" i="1"/>
  <c r="O1054" i="5" s="1"/>
  <c r="N922" i="1"/>
  <c r="N1054" i="5" s="1"/>
  <c r="M922" i="1"/>
  <c r="M1054" i="5" s="1"/>
  <c r="K922" i="1"/>
  <c r="K1054" i="5" s="1"/>
  <c r="J922" i="1"/>
  <c r="J1054" i="5" s="1"/>
  <c r="S3955" i="5"/>
  <c r="O921" i="1"/>
  <c r="O3955" i="5" s="1"/>
  <c r="N921" i="1"/>
  <c r="N3955" i="5" s="1"/>
  <c r="M921" i="1"/>
  <c r="M3955" i="5" s="1"/>
  <c r="K921" i="1"/>
  <c r="J921" i="1"/>
  <c r="J3955" i="5" s="1"/>
  <c r="S4278" i="5"/>
  <c r="O920" i="1"/>
  <c r="O4278" i="5" s="1"/>
  <c r="N920" i="1"/>
  <c r="N4278" i="5" s="1"/>
  <c r="M920" i="1"/>
  <c r="M4278" i="5" s="1"/>
  <c r="K920" i="1"/>
  <c r="R4278" i="5" s="1"/>
  <c r="J920" i="1"/>
  <c r="J4278" i="5" s="1"/>
  <c r="S4209" i="5"/>
  <c r="O919" i="1"/>
  <c r="O4209" i="5" s="1"/>
  <c r="N919" i="1"/>
  <c r="N4209" i="5" s="1"/>
  <c r="M919" i="1"/>
  <c r="M4209" i="5" s="1"/>
  <c r="K919" i="1"/>
  <c r="J919" i="1"/>
  <c r="J4209" i="5" s="1"/>
  <c r="S4208" i="5"/>
  <c r="O918" i="1"/>
  <c r="O4208" i="5" s="1"/>
  <c r="N918" i="1"/>
  <c r="N4208" i="5" s="1"/>
  <c r="M918" i="1"/>
  <c r="M4208" i="5" s="1"/>
  <c r="K918" i="1"/>
  <c r="J918" i="1"/>
  <c r="J4208" i="5" s="1"/>
  <c r="S4342" i="5"/>
  <c r="O917" i="1"/>
  <c r="O4342" i="5" s="1"/>
  <c r="N917" i="1"/>
  <c r="N4342" i="5" s="1"/>
  <c r="M917" i="1"/>
  <c r="M4342" i="5" s="1"/>
  <c r="K917" i="1"/>
  <c r="J917" i="1"/>
  <c r="J4342" i="5" s="1"/>
  <c r="S4341" i="5"/>
  <c r="O916" i="1"/>
  <c r="O4341" i="5" s="1"/>
  <c r="N916" i="1"/>
  <c r="N4341" i="5" s="1"/>
  <c r="M916" i="1"/>
  <c r="M4341" i="5" s="1"/>
  <c r="K916" i="1"/>
  <c r="K4341" i="5" s="1"/>
  <c r="J916" i="1"/>
  <c r="J4341" i="5" s="1"/>
  <c r="S3441" i="5"/>
  <c r="O915" i="1"/>
  <c r="O3441" i="5" s="1"/>
  <c r="N915" i="1"/>
  <c r="N3441" i="5" s="1"/>
  <c r="M915" i="1"/>
  <c r="M3441" i="5" s="1"/>
  <c r="K915" i="1"/>
  <c r="J915" i="1"/>
  <c r="J3441" i="5" s="1"/>
  <c r="S2891" i="5"/>
  <c r="O914" i="1"/>
  <c r="O2891" i="5" s="1"/>
  <c r="N914" i="1"/>
  <c r="N2891" i="5" s="1"/>
  <c r="M914" i="1"/>
  <c r="M2891" i="5" s="1"/>
  <c r="K914" i="1"/>
  <c r="K2891" i="5" s="1"/>
  <c r="J914" i="1"/>
  <c r="J2891" i="5" s="1"/>
  <c r="S2890" i="5"/>
  <c r="O913" i="1"/>
  <c r="O2890" i="5" s="1"/>
  <c r="N913" i="1"/>
  <c r="N2890" i="5" s="1"/>
  <c r="M913" i="1"/>
  <c r="M2890" i="5" s="1"/>
  <c r="K913" i="1"/>
  <c r="R2890" i="5" s="1"/>
  <c r="J913" i="1"/>
  <c r="J2890" i="5" s="1"/>
  <c r="S790" i="5"/>
  <c r="O912" i="1"/>
  <c r="O790" i="5" s="1"/>
  <c r="N912" i="1"/>
  <c r="N790" i="5" s="1"/>
  <c r="M912" i="1"/>
  <c r="M790" i="5" s="1"/>
  <c r="K912" i="1"/>
  <c r="K790" i="5" s="1"/>
  <c r="J912" i="1"/>
  <c r="J790" i="5" s="1"/>
  <c r="S789" i="5"/>
  <c r="O911" i="1"/>
  <c r="O789" i="5" s="1"/>
  <c r="N911" i="1"/>
  <c r="N789" i="5" s="1"/>
  <c r="M911" i="1"/>
  <c r="M789" i="5" s="1"/>
  <c r="K911" i="1"/>
  <c r="J911" i="1"/>
  <c r="J789" i="5" s="1"/>
  <c r="S3726" i="5"/>
  <c r="O910" i="1"/>
  <c r="O3726" i="5" s="1"/>
  <c r="N910" i="1"/>
  <c r="N3726" i="5" s="1"/>
  <c r="M910" i="1"/>
  <c r="M3726" i="5" s="1"/>
  <c r="K910" i="1"/>
  <c r="K3726" i="5" s="1"/>
  <c r="J910" i="1"/>
  <c r="J3726" i="5" s="1"/>
  <c r="S3725" i="5"/>
  <c r="O909" i="1"/>
  <c r="O3725" i="5" s="1"/>
  <c r="N909" i="1"/>
  <c r="N3725" i="5" s="1"/>
  <c r="M909" i="1"/>
  <c r="M3725" i="5" s="1"/>
  <c r="K909" i="1"/>
  <c r="R3725" i="5" s="1"/>
  <c r="J909" i="1"/>
  <c r="J3725" i="5" s="1"/>
  <c r="S3724" i="5"/>
  <c r="O908" i="1"/>
  <c r="O3724" i="5" s="1"/>
  <c r="N908" i="1"/>
  <c r="M908" i="1"/>
  <c r="M3724" i="5" s="1"/>
  <c r="K908" i="1"/>
  <c r="K3724" i="5" s="1"/>
  <c r="J908" i="1"/>
  <c r="J3724" i="5" s="1"/>
  <c r="S3723" i="5"/>
  <c r="O907" i="1"/>
  <c r="O3723" i="5" s="1"/>
  <c r="N907" i="1"/>
  <c r="N3723" i="5" s="1"/>
  <c r="M907" i="1"/>
  <c r="M3723" i="5" s="1"/>
  <c r="K907" i="1"/>
  <c r="J907" i="1"/>
  <c r="J3723" i="5" s="1"/>
  <c r="S4224" i="5"/>
  <c r="O906" i="1"/>
  <c r="O4224" i="5" s="1"/>
  <c r="N906" i="1"/>
  <c r="N4224" i="5" s="1"/>
  <c r="M906" i="1"/>
  <c r="M4224" i="5" s="1"/>
  <c r="K906" i="1"/>
  <c r="J906" i="1"/>
  <c r="J4224" i="5" s="1"/>
  <c r="S4223" i="5"/>
  <c r="O905" i="1"/>
  <c r="O4223" i="5" s="1"/>
  <c r="N905" i="1"/>
  <c r="N4223" i="5" s="1"/>
  <c r="M905" i="1"/>
  <c r="M4223" i="5" s="1"/>
  <c r="K905" i="1"/>
  <c r="P905" i="1" s="1" a="1"/>
  <c r="P905" i="1" s="1"/>
  <c r="P4223" i="5" s="1"/>
  <c r="J905" i="1"/>
  <c r="J4223" i="5" s="1"/>
  <c r="S3237" i="5"/>
  <c r="O904" i="1"/>
  <c r="O3237" i="5" s="1"/>
  <c r="N904" i="1"/>
  <c r="N3237" i="5" s="1"/>
  <c r="M904" i="1"/>
  <c r="M3237" i="5" s="1"/>
  <c r="K904" i="1"/>
  <c r="K3237" i="5" s="1"/>
  <c r="J904" i="1"/>
  <c r="J3237" i="5" s="1"/>
  <c r="S3236" i="5"/>
  <c r="O903" i="1"/>
  <c r="O3236" i="5" s="1"/>
  <c r="N903" i="1"/>
  <c r="N3236" i="5" s="1"/>
  <c r="M903" i="1"/>
  <c r="M3236" i="5" s="1"/>
  <c r="K903" i="1"/>
  <c r="J903" i="1"/>
  <c r="J3236" i="5" s="1"/>
  <c r="S3113" i="5"/>
  <c r="O902" i="1"/>
  <c r="O3113" i="5" s="1"/>
  <c r="N902" i="1"/>
  <c r="N3113" i="5" s="1"/>
  <c r="M902" i="1"/>
  <c r="M3113" i="5" s="1"/>
  <c r="K902" i="1"/>
  <c r="K3113" i="5" s="1"/>
  <c r="J902" i="1"/>
  <c r="J3113" i="5" s="1"/>
  <c r="S3112" i="5"/>
  <c r="O901" i="1"/>
  <c r="O3112" i="5" s="1"/>
  <c r="N901" i="1"/>
  <c r="N3112" i="5" s="1"/>
  <c r="M901" i="1"/>
  <c r="M3112" i="5" s="1"/>
  <c r="K901" i="1"/>
  <c r="R3112" i="5" s="1"/>
  <c r="J901" i="1"/>
  <c r="J3112" i="5" s="1"/>
  <c r="S3440" i="5"/>
  <c r="O900" i="1"/>
  <c r="O3440" i="5" s="1"/>
  <c r="N900" i="1"/>
  <c r="N3440" i="5" s="1"/>
  <c r="M900" i="1"/>
  <c r="M3440" i="5" s="1"/>
  <c r="K900" i="1"/>
  <c r="K3440" i="5" s="1"/>
  <c r="J900" i="1"/>
  <c r="J3440" i="5" s="1"/>
  <c r="S3439" i="5"/>
  <c r="O899" i="1"/>
  <c r="O3439" i="5" s="1"/>
  <c r="N899" i="1"/>
  <c r="N3439" i="5" s="1"/>
  <c r="M899" i="1"/>
  <c r="M3439" i="5" s="1"/>
  <c r="K899" i="1"/>
  <c r="J899" i="1"/>
  <c r="J3439" i="5" s="1"/>
  <c r="S4103" i="5"/>
  <c r="O898" i="1"/>
  <c r="O4103" i="5" s="1"/>
  <c r="N898" i="1"/>
  <c r="N4103" i="5" s="1"/>
  <c r="M898" i="1"/>
  <c r="M4103" i="5" s="1"/>
  <c r="K898" i="1"/>
  <c r="K4103" i="5" s="1"/>
  <c r="J898" i="1"/>
  <c r="J4103" i="5" s="1"/>
  <c r="S4102" i="5"/>
  <c r="O897" i="1"/>
  <c r="O4102" i="5" s="1"/>
  <c r="N897" i="1"/>
  <c r="N4102" i="5" s="1"/>
  <c r="M897" i="1"/>
  <c r="M4102" i="5" s="1"/>
  <c r="K897" i="1"/>
  <c r="R4102" i="5" s="1"/>
  <c r="J897" i="1"/>
  <c r="J4102" i="5" s="1"/>
  <c r="S3643" i="5"/>
  <c r="O896" i="1"/>
  <c r="O3643" i="5" s="1"/>
  <c r="N896" i="1"/>
  <c r="N3643" i="5" s="1"/>
  <c r="M896" i="1"/>
  <c r="M3643" i="5" s="1"/>
  <c r="K896" i="1"/>
  <c r="K3643" i="5" s="1"/>
  <c r="J896" i="1"/>
  <c r="J3643" i="5" s="1"/>
  <c r="S3642" i="5"/>
  <c r="O895" i="1"/>
  <c r="O3642" i="5" s="1"/>
  <c r="N895" i="1"/>
  <c r="N3642" i="5" s="1"/>
  <c r="M895" i="1"/>
  <c r="M3642" i="5" s="1"/>
  <c r="K895" i="1"/>
  <c r="J895" i="1"/>
  <c r="J3642" i="5" s="1"/>
  <c r="S3035" i="5"/>
  <c r="O894" i="1"/>
  <c r="O3035" i="5" s="1"/>
  <c r="N894" i="1"/>
  <c r="N3035" i="5" s="1"/>
  <c r="M894" i="1"/>
  <c r="M3035" i="5" s="1"/>
  <c r="K894" i="1"/>
  <c r="J894" i="1"/>
  <c r="J3035" i="5" s="1"/>
  <c r="S3034" i="5"/>
  <c r="O893" i="1"/>
  <c r="O3034" i="5" s="1"/>
  <c r="N893" i="1"/>
  <c r="N3034" i="5" s="1"/>
  <c r="M893" i="1"/>
  <c r="M3034" i="5" s="1"/>
  <c r="K893" i="1"/>
  <c r="J893" i="1"/>
  <c r="J3034" i="5" s="1"/>
  <c r="S3139" i="5"/>
  <c r="O892" i="1"/>
  <c r="O3139" i="5" s="1"/>
  <c r="N892" i="1"/>
  <c r="N3139" i="5" s="1"/>
  <c r="M892" i="1"/>
  <c r="M3139" i="5" s="1"/>
  <c r="K892" i="1"/>
  <c r="J892" i="1"/>
  <c r="J3139" i="5" s="1"/>
  <c r="S4180" i="5"/>
  <c r="O891" i="1"/>
  <c r="O4180" i="5" s="1"/>
  <c r="N891" i="1"/>
  <c r="N4180" i="5" s="1"/>
  <c r="M891" i="1"/>
  <c r="M4180" i="5" s="1"/>
  <c r="K891" i="1"/>
  <c r="J891" i="1"/>
  <c r="J4180" i="5" s="1"/>
  <c r="S4179" i="5"/>
  <c r="O890" i="1"/>
  <c r="O4179" i="5" s="1"/>
  <c r="N890" i="1"/>
  <c r="N4179" i="5" s="1"/>
  <c r="M890" i="1"/>
  <c r="M4179" i="5" s="1"/>
  <c r="K890" i="1"/>
  <c r="K4179" i="5" s="1"/>
  <c r="J890" i="1"/>
  <c r="J4179" i="5" s="1"/>
  <c r="S3641" i="5"/>
  <c r="O889" i="1"/>
  <c r="O3641" i="5" s="1"/>
  <c r="N889" i="1"/>
  <c r="N3641" i="5" s="1"/>
  <c r="M889" i="1"/>
  <c r="M3641" i="5" s="1"/>
  <c r="K889" i="1"/>
  <c r="R3641" i="5" s="1"/>
  <c r="J889" i="1"/>
  <c r="J3641" i="5" s="1"/>
  <c r="S3640" i="5"/>
  <c r="O888" i="1"/>
  <c r="O3640" i="5" s="1"/>
  <c r="N888" i="1"/>
  <c r="N3640" i="5" s="1"/>
  <c r="M888" i="1"/>
  <c r="M3640" i="5" s="1"/>
  <c r="K888" i="1"/>
  <c r="K3640" i="5" s="1"/>
  <c r="J888" i="1"/>
  <c r="J3640" i="5" s="1"/>
  <c r="S4207" i="5"/>
  <c r="O887" i="1"/>
  <c r="O4207" i="5" s="1"/>
  <c r="N887" i="1"/>
  <c r="N4207" i="5" s="1"/>
  <c r="M887" i="1"/>
  <c r="M4207" i="5" s="1"/>
  <c r="K887" i="1"/>
  <c r="J887" i="1"/>
  <c r="J4207" i="5" s="1"/>
  <c r="S3597" i="5"/>
  <c r="O886" i="1"/>
  <c r="O3597" i="5" s="1"/>
  <c r="N886" i="1"/>
  <c r="N3597" i="5" s="1"/>
  <c r="M886" i="1"/>
  <c r="M3597" i="5" s="1"/>
  <c r="K886" i="1"/>
  <c r="K3597" i="5" s="1"/>
  <c r="J886" i="1"/>
  <c r="J3597" i="5" s="1"/>
  <c r="S144" i="5"/>
  <c r="O885" i="1"/>
  <c r="O144" i="5" s="1"/>
  <c r="N885" i="1"/>
  <c r="N144" i="5" s="1"/>
  <c r="M885" i="1"/>
  <c r="M144" i="5" s="1"/>
  <c r="K885" i="1"/>
  <c r="R144" i="5" s="1"/>
  <c r="J885" i="1"/>
  <c r="J144" i="5" s="1"/>
  <c r="S143" i="5"/>
  <c r="O884" i="1"/>
  <c r="O143" i="5" s="1"/>
  <c r="N884" i="1"/>
  <c r="N143" i="5" s="1"/>
  <c r="M884" i="1"/>
  <c r="M143" i="5" s="1"/>
  <c r="K884" i="1"/>
  <c r="K143" i="5" s="1"/>
  <c r="J884" i="1"/>
  <c r="J143" i="5" s="1"/>
  <c r="S3848" i="5"/>
  <c r="O883" i="1"/>
  <c r="O3848" i="5" s="1"/>
  <c r="N883" i="1"/>
  <c r="N3848" i="5" s="1"/>
  <c r="M883" i="1"/>
  <c r="M3848" i="5" s="1"/>
  <c r="K883" i="1"/>
  <c r="J883" i="1"/>
  <c r="J3848" i="5" s="1"/>
  <c r="S3847" i="5"/>
  <c r="O882" i="1"/>
  <c r="O3847" i="5" s="1"/>
  <c r="N882" i="1"/>
  <c r="N3847" i="5" s="1"/>
  <c r="M882" i="1"/>
  <c r="M3847" i="5" s="1"/>
  <c r="K882" i="1"/>
  <c r="K3847" i="5" s="1"/>
  <c r="J882" i="1"/>
  <c r="J3847" i="5" s="1"/>
  <c r="S3905" i="5"/>
  <c r="O881" i="1"/>
  <c r="O3905" i="5" s="1"/>
  <c r="N881" i="1"/>
  <c r="N3905" i="5" s="1"/>
  <c r="M881" i="1"/>
  <c r="M3905" i="5" s="1"/>
  <c r="K881" i="1"/>
  <c r="R3905" i="5" s="1"/>
  <c r="J881" i="1"/>
  <c r="J3905" i="5" s="1"/>
  <c r="S3904" i="5"/>
  <c r="O880" i="1"/>
  <c r="O3904" i="5" s="1"/>
  <c r="N880" i="1"/>
  <c r="N3904" i="5" s="1"/>
  <c r="M880" i="1"/>
  <c r="M3904" i="5" s="1"/>
  <c r="K880" i="1"/>
  <c r="K3904" i="5" s="1"/>
  <c r="J880" i="1"/>
  <c r="J3904" i="5" s="1"/>
  <c r="S2722" i="5"/>
  <c r="O879" i="1"/>
  <c r="O2722" i="5" s="1"/>
  <c r="N879" i="1"/>
  <c r="N2722" i="5" s="1"/>
  <c r="M879" i="1"/>
  <c r="M2722" i="5" s="1"/>
  <c r="K879" i="1"/>
  <c r="J879" i="1"/>
  <c r="J2722" i="5" s="1"/>
  <c r="S2721" i="5"/>
  <c r="O878" i="1"/>
  <c r="O2721" i="5" s="1"/>
  <c r="N878" i="1"/>
  <c r="N2721" i="5" s="1"/>
  <c r="M878" i="1"/>
  <c r="M2721" i="5" s="1"/>
  <c r="K878" i="1"/>
  <c r="J878" i="1"/>
  <c r="J2721" i="5" s="1"/>
  <c r="S2704" i="5"/>
  <c r="O877" i="1"/>
  <c r="O2704" i="5" s="1"/>
  <c r="N877" i="1"/>
  <c r="N2704" i="5" s="1"/>
  <c r="M877" i="1"/>
  <c r="M2704" i="5" s="1"/>
  <c r="K877" i="1"/>
  <c r="J877" i="1"/>
  <c r="J2704" i="5" s="1"/>
  <c r="S4010" i="5"/>
  <c r="O876" i="1"/>
  <c r="O4010" i="5" s="1"/>
  <c r="N876" i="1"/>
  <c r="N4010" i="5" s="1"/>
  <c r="M876" i="1"/>
  <c r="M4010" i="5" s="1"/>
  <c r="K876" i="1"/>
  <c r="K4010" i="5" s="1"/>
  <c r="J876" i="1"/>
  <c r="J4010" i="5" s="1"/>
  <c r="S1769" i="5"/>
  <c r="O875" i="1"/>
  <c r="O1769" i="5" s="1"/>
  <c r="N875" i="1"/>
  <c r="N1769" i="5" s="1"/>
  <c r="M875" i="1"/>
  <c r="M1769" i="5" s="1"/>
  <c r="K875" i="1"/>
  <c r="J875" i="1"/>
  <c r="J1769" i="5" s="1"/>
  <c r="S3273" i="5"/>
  <c r="O874" i="1"/>
  <c r="O3273" i="5" s="1"/>
  <c r="N874" i="1"/>
  <c r="N3273" i="5" s="1"/>
  <c r="M874" i="1"/>
  <c r="M3273" i="5" s="1"/>
  <c r="K874" i="1"/>
  <c r="K3273" i="5" s="1"/>
  <c r="J874" i="1"/>
  <c r="J3273" i="5" s="1"/>
  <c r="S3272" i="5"/>
  <c r="O873" i="1"/>
  <c r="O3272" i="5" s="1"/>
  <c r="N873" i="1"/>
  <c r="N3272" i="5" s="1"/>
  <c r="M873" i="1"/>
  <c r="M3272" i="5" s="1"/>
  <c r="K873" i="1"/>
  <c r="R3272" i="5" s="1"/>
  <c r="J873" i="1"/>
  <c r="J3272" i="5" s="1"/>
  <c r="S4345" i="5"/>
  <c r="O872" i="1"/>
  <c r="O4345" i="5" s="1"/>
  <c r="N872" i="1"/>
  <c r="N4345" i="5" s="1"/>
  <c r="M872" i="1"/>
  <c r="M4345" i="5" s="1"/>
  <c r="K872" i="1"/>
  <c r="J872" i="1"/>
  <c r="J4345" i="5" s="1"/>
  <c r="S4344" i="5"/>
  <c r="O871" i="1"/>
  <c r="O4344" i="5" s="1"/>
  <c r="N871" i="1"/>
  <c r="N4344" i="5" s="1"/>
  <c r="M871" i="1"/>
  <c r="M4344" i="5" s="1"/>
  <c r="K871" i="1"/>
  <c r="J871" i="1"/>
  <c r="J4344" i="5" s="1"/>
  <c r="S3846" i="5"/>
  <c r="O870" i="1"/>
  <c r="O3846" i="5" s="1"/>
  <c r="N870" i="1"/>
  <c r="N3846" i="5" s="1"/>
  <c r="M870" i="1"/>
  <c r="M3846" i="5" s="1"/>
  <c r="K870" i="1"/>
  <c r="K3846" i="5" s="1"/>
  <c r="J870" i="1"/>
  <c r="J3846" i="5" s="1"/>
  <c r="S3845" i="5"/>
  <c r="O869" i="1"/>
  <c r="O3845" i="5" s="1"/>
  <c r="N869" i="1"/>
  <c r="N3845" i="5" s="1"/>
  <c r="M869" i="1"/>
  <c r="M3845" i="5" s="1"/>
  <c r="K869" i="1"/>
  <c r="R3845" i="5" s="1"/>
  <c r="J869" i="1"/>
  <c r="J3845" i="5" s="1"/>
  <c r="S475" i="5"/>
  <c r="O868" i="1"/>
  <c r="O475" i="5" s="1"/>
  <c r="N868" i="1"/>
  <c r="N475" i="5" s="1"/>
  <c r="M868" i="1"/>
  <c r="M475" i="5" s="1"/>
  <c r="K868" i="1"/>
  <c r="J868" i="1"/>
  <c r="J475" i="5" s="1"/>
  <c r="S4256" i="5"/>
  <c r="O867" i="1"/>
  <c r="O4256" i="5" s="1"/>
  <c r="N867" i="1"/>
  <c r="N4256" i="5" s="1"/>
  <c r="M867" i="1"/>
  <c r="M4256" i="5" s="1"/>
  <c r="K867" i="1"/>
  <c r="J867" i="1"/>
  <c r="J4256" i="5" s="1"/>
  <c r="S4255" i="5"/>
  <c r="O866" i="1"/>
  <c r="O4255" i="5" s="1"/>
  <c r="N866" i="1"/>
  <c r="N4255" i="5" s="1"/>
  <c r="M866" i="1"/>
  <c r="M4255" i="5" s="1"/>
  <c r="K866" i="1"/>
  <c r="K4255" i="5" s="1"/>
  <c r="J866" i="1"/>
  <c r="J4255" i="5" s="1"/>
  <c r="S3560" i="5"/>
  <c r="O865" i="1"/>
  <c r="O3560" i="5" s="1"/>
  <c r="N865" i="1"/>
  <c r="N3560" i="5" s="1"/>
  <c r="M865" i="1"/>
  <c r="M3560" i="5" s="1"/>
  <c r="K865" i="1"/>
  <c r="R3560" i="5" s="1"/>
  <c r="J865" i="1"/>
  <c r="J3560" i="5" s="1"/>
  <c r="S3559" i="5"/>
  <c r="O864" i="1"/>
  <c r="O3559" i="5" s="1"/>
  <c r="N864" i="1"/>
  <c r="N3559" i="5" s="1"/>
  <c r="M864" i="1"/>
  <c r="M3559" i="5" s="1"/>
  <c r="K864" i="1"/>
  <c r="K3559" i="5" s="1"/>
  <c r="J864" i="1"/>
  <c r="J3559" i="5" s="1"/>
  <c r="S3150" i="5"/>
  <c r="O863" i="1"/>
  <c r="O3150" i="5" s="1"/>
  <c r="N863" i="1"/>
  <c r="N3150" i="5" s="1"/>
  <c r="M863" i="1"/>
  <c r="M3150" i="5" s="1"/>
  <c r="K863" i="1"/>
  <c r="J863" i="1"/>
  <c r="J3150" i="5" s="1"/>
  <c r="S3149" i="5"/>
  <c r="O862" i="1"/>
  <c r="O3149" i="5" s="1"/>
  <c r="N862" i="1"/>
  <c r="N3149" i="5" s="1"/>
  <c r="M862" i="1"/>
  <c r="M3149" i="5" s="1"/>
  <c r="K862" i="1"/>
  <c r="K3149" i="5" s="1"/>
  <c r="J862" i="1"/>
  <c r="J3149" i="5" s="1"/>
  <c r="S96" i="5"/>
  <c r="O861" i="1"/>
  <c r="O96" i="5" s="1"/>
  <c r="N861" i="1"/>
  <c r="N96" i="5" s="1"/>
  <c r="M861" i="1"/>
  <c r="M96" i="5" s="1"/>
  <c r="K861" i="1"/>
  <c r="R96" i="5" s="1"/>
  <c r="J861" i="1"/>
  <c r="J96" i="5" s="1"/>
  <c r="S2747" i="5"/>
  <c r="O860" i="1"/>
  <c r="O2747" i="5" s="1"/>
  <c r="N860" i="1"/>
  <c r="N2747" i="5" s="1"/>
  <c r="M860" i="1"/>
  <c r="M2747" i="5" s="1"/>
  <c r="K860" i="1"/>
  <c r="K2747" i="5" s="1"/>
  <c r="J860" i="1"/>
  <c r="J2747" i="5" s="1"/>
  <c r="S2746" i="5"/>
  <c r="O859" i="1"/>
  <c r="O2746" i="5" s="1"/>
  <c r="N859" i="1"/>
  <c r="N2746" i="5" s="1"/>
  <c r="M859" i="1"/>
  <c r="M2746" i="5" s="1"/>
  <c r="K859" i="1"/>
  <c r="J859" i="1"/>
  <c r="J2746" i="5" s="1"/>
  <c r="S1259" i="5"/>
  <c r="O858" i="1"/>
  <c r="O1259" i="5" s="1"/>
  <c r="N858" i="1"/>
  <c r="N1259" i="5" s="1"/>
  <c r="M858" i="1"/>
  <c r="M1259" i="5" s="1"/>
  <c r="K858" i="1"/>
  <c r="K1259" i="5" s="1"/>
  <c r="J858" i="1"/>
  <c r="J1259" i="5" s="1"/>
  <c r="S1833" i="5"/>
  <c r="O857" i="1"/>
  <c r="O1833" i="5" s="1"/>
  <c r="N857" i="1"/>
  <c r="N1833" i="5" s="1"/>
  <c r="M857" i="1"/>
  <c r="M1833" i="5" s="1"/>
  <c r="K857" i="1"/>
  <c r="R1833" i="5" s="1"/>
  <c r="J857" i="1"/>
  <c r="J1833" i="5" s="1"/>
  <c r="S1832" i="5"/>
  <c r="O856" i="1"/>
  <c r="O1832" i="5" s="1"/>
  <c r="N856" i="1"/>
  <c r="N1832" i="5" s="1"/>
  <c r="M856" i="1"/>
  <c r="M1832" i="5" s="1"/>
  <c r="K856" i="1"/>
  <c r="K1832" i="5" s="1"/>
  <c r="J856" i="1"/>
  <c r="J1832" i="5" s="1"/>
  <c r="S2550" i="5"/>
  <c r="O855" i="1"/>
  <c r="O2550" i="5" s="1"/>
  <c r="N855" i="1"/>
  <c r="N2550" i="5" s="1"/>
  <c r="M855" i="1"/>
  <c r="M2550" i="5" s="1"/>
  <c r="K855" i="1"/>
  <c r="J855" i="1"/>
  <c r="J2550" i="5" s="1"/>
  <c r="S376" i="5"/>
  <c r="O854" i="1"/>
  <c r="O376" i="5" s="1"/>
  <c r="N854" i="1"/>
  <c r="N376" i="5" s="1"/>
  <c r="M854" i="1"/>
  <c r="M376" i="5" s="1"/>
  <c r="K854" i="1"/>
  <c r="K376" i="5" s="1"/>
  <c r="J854" i="1"/>
  <c r="J376" i="5" s="1"/>
  <c r="S2103" i="5"/>
  <c r="O853" i="1"/>
  <c r="O2103" i="5" s="1"/>
  <c r="N853" i="1"/>
  <c r="N2103" i="5" s="1"/>
  <c r="M853" i="1"/>
  <c r="M2103" i="5" s="1"/>
  <c r="K853" i="1"/>
  <c r="R2103" i="5" s="1"/>
  <c r="J853" i="1"/>
  <c r="J2103" i="5" s="1"/>
  <c r="S2102" i="5"/>
  <c r="O852" i="1"/>
  <c r="O2102" i="5" s="1"/>
  <c r="N852" i="1"/>
  <c r="N2102" i="5" s="1"/>
  <c r="M852" i="1"/>
  <c r="M2102" i="5" s="1"/>
  <c r="K852" i="1"/>
  <c r="K2102" i="5" s="1"/>
  <c r="J852" i="1"/>
  <c r="J2102" i="5" s="1"/>
  <c r="S3392" i="5"/>
  <c r="O851" i="1"/>
  <c r="O3392" i="5" s="1"/>
  <c r="N851" i="1"/>
  <c r="N3392" i="5" s="1"/>
  <c r="M851" i="1"/>
  <c r="M3392" i="5" s="1"/>
  <c r="K851" i="1"/>
  <c r="J851" i="1"/>
  <c r="J3392" i="5" s="1"/>
  <c r="S3391" i="5"/>
  <c r="O850" i="1"/>
  <c r="O3391" i="5" s="1"/>
  <c r="N850" i="1"/>
  <c r="N3391" i="5" s="1"/>
  <c r="M850" i="1"/>
  <c r="M3391" i="5" s="1"/>
  <c r="K850" i="1"/>
  <c r="K3391" i="5" s="1"/>
  <c r="J850" i="1"/>
  <c r="J3391" i="5" s="1"/>
  <c r="S3364" i="5"/>
  <c r="O849" i="1"/>
  <c r="O3364" i="5" s="1"/>
  <c r="N849" i="1"/>
  <c r="N3364" i="5" s="1"/>
  <c r="M849" i="1"/>
  <c r="M3364" i="5" s="1"/>
  <c r="K849" i="1"/>
  <c r="R3364" i="5" s="1"/>
  <c r="J849" i="1"/>
  <c r="J3364" i="5" s="1"/>
  <c r="S3057" i="5"/>
  <c r="O848" i="1"/>
  <c r="O3057" i="5" s="1"/>
  <c r="N848" i="1"/>
  <c r="N3057" i="5" s="1"/>
  <c r="M848" i="1"/>
  <c r="M3057" i="5" s="1"/>
  <c r="K848" i="1"/>
  <c r="K3057" i="5" s="1"/>
  <c r="J848" i="1"/>
  <c r="J3057" i="5" s="1"/>
  <c r="S653" i="5"/>
  <c r="O847" i="1"/>
  <c r="O653" i="5" s="1"/>
  <c r="N847" i="1"/>
  <c r="N653" i="5" s="1"/>
  <c r="M847" i="1"/>
  <c r="M653" i="5" s="1"/>
  <c r="K847" i="1"/>
  <c r="J847" i="1"/>
  <c r="J653" i="5" s="1"/>
  <c r="S652" i="5"/>
  <c r="O846" i="1"/>
  <c r="O652" i="5" s="1"/>
  <c r="N846" i="1"/>
  <c r="N652" i="5" s="1"/>
  <c r="M846" i="1"/>
  <c r="M652" i="5" s="1"/>
  <c r="K846" i="1"/>
  <c r="K652" i="5" s="1"/>
  <c r="J846" i="1"/>
  <c r="J652" i="5" s="1"/>
  <c r="S3844" i="5"/>
  <c r="O845" i="1"/>
  <c r="O3844" i="5" s="1"/>
  <c r="N845" i="1"/>
  <c r="N3844" i="5" s="1"/>
  <c r="M845" i="1"/>
  <c r="M3844" i="5" s="1"/>
  <c r="K845" i="1"/>
  <c r="K3844" i="5" s="1"/>
  <c r="J845" i="1"/>
  <c r="J3844" i="5" s="1"/>
  <c r="S3131" i="5"/>
  <c r="O844" i="1"/>
  <c r="O3131" i="5" s="1"/>
  <c r="N844" i="1"/>
  <c r="N3131" i="5" s="1"/>
  <c r="M844" i="1"/>
  <c r="M3131" i="5" s="1"/>
  <c r="K844" i="1"/>
  <c r="K3131" i="5" s="1"/>
  <c r="J844" i="1"/>
  <c r="J3131" i="5" s="1"/>
  <c r="S3954" i="5"/>
  <c r="O843" i="1"/>
  <c r="O3954" i="5" s="1"/>
  <c r="N843" i="1"/>
  <c r="N3954" i="5" s="1"/>
  <c r="M843" i="1"/>
  <c r="M3954" i="5" s="1"/>
  <c r="K843" i="1"/>
  <c r="K3954" i="5" s="1"/>
  <c r="J843" i="1"/>
  <c r="J3954" i="5" s="1"/>
  <c r="S4281" i="5"/>
  <c r="O842" i="1"/>
  <c r="O4281" i="5" s="1"/>
  <c r="N842" i="1"/>
  <c r="N4281" i="5" s="1"/>
  <c r="M842" i="1"/>
  <c r="M4281" i="5" s="1"/>
  <c r="K842" i="1"/>
  <c r="J842" i="1"/>
  <c r="J4281" i="5" s="1"/>
  <c r="S4280" i="5"/>
  <c r="O841" i="1"/>
  <c r="O4280" i="5" s="1"/>
  <c r="N841" i="1"/>
  <c r="N4280" i="5" s="1"/>
  <c r="M841" i="1"/>
  <c r="M4280" i="5" s="1"/>
  <c r="K841" i="1"/>
  <c r="K4280" i="5" s="1"/>
  <c r="J841" i="1"/>
  <c r="J4280" i="5" s="1"/>
  <c r="S3880" i="5"/>
  <c r="O840" i="1"/>
  <c r="O3880" i="5" s="1"/>
  <c r="N840" i="1"/>
  <c r="N3880" i="5" s="1"/>
  <c r="M840" i="1"/>
  <c r="M3880" i="5" s="1"/>
  <c r="K840" i="1"/>
  <c r="R3880" i="5" s="1"/>
  <c r="J840" i="1"/>
  <c r="J3880" i="5" s="1"/>
  <c r="S3879" i="5"/>
  <c r="O839" i="1"/>
  <c r="O3879" i="5" s="1"/>
  <c r="N839" i="1"/>
  <c r="N3879" i="5" s="1"/>
  <c r="M839" i="1"/>
  <c r="M3879" i="5" s="1"/>
  <c r="K839" i="1"/>
  <c r="K3879" i="5" s="1"/>
  <c r="J839" i="1"/>
  <c r="J3879" i="5" s="1"/>
  <c r="S2302" i="5"/>
  <c r="O838" i="1"/>
  <c r="O2302" i="5" s="1"/>
  <c r="N838" i="1"/>
  <c r="N2302" i="5" s="1"/>
  <c r="M838" i="1"/>
  <c r="M2302" i="5" s="1"/>
  <c r="K838" i="1"/>
  <c r="K2302" i="5" s="1"/>
  <c r="J838" i="1"/>
  <c r="J2302" i="5" s="1"/>
  <c r="S2301" i="5"/>
  <c r="O837" i="1"/>
  <c r="O2301" i="5" s="1"/>
  <c r="N837" i="1"/>
  <c r="N2301" i="5" s="1"/>
  <c r="M837" i="1"/>
  <c r="M2301" i="5" s="1"/>
  <c r="K837" i="1"/>
  <c r="K2301" i="5" s="1"/>
  <c r="J837" i="1"/>
  <c r="J2301" i="5" s="1"/>
  <c r="S2562" i="5"/>
  <c r="O836" i="1"/>
  <c r="O2562" i="5" s="1"/>
  <c r="N836" i="1"/>
  <c r="N2562" i="5" s="1"/>
  <c r="M836" i="1"/>
  <c r="M2562" i="5" s="1"/>
  <c r="K836" i="1"/>
  <c r="K2562" i="5" s="1"/>
  <c r="J836" i="1"/>
  <c r="J2562" i="5" s="1"/>
  <c r="S2561" i="5"/>
  <c r="O835" i="1"/>
  <c r="O2561" i="5" s="1"/>
  <c r="N835" i="1"/>
  <c r="N2561" i="5" s="1"/>
  <c r="M835" i="1"/>
  <c r="M2561" i="5" s="1"/>
  <c r="K835" i="1"/>
  <c r="K2561" i="5" s="1"/>
  <c r="J835" i="1"/>
  <c r="J2561" i="5" s="1"/>
  <c r="S2184" i="5"/>
  <c r="O834" i="1"/>
  <c r="O2184" i="5" s="1"/>
  <c r="N834" i="1"/>
  <c r="N2184" i="5" s="1"/>
  <c r="M834" i="1"/>
  <c r="M2184" i="5" s="1"/>
  <c r="K834" i="1"/>
  <c r="J834" i="1"/>
  <c r="J2184" i="5" s="1"/>
  <c r="S2183" i="5"/>
  <c r="O833" i="1"/>
  <c r="O2183" i="5" s="1"/>
  <c r="N833" i="1"/>
  <c r="N2183" i="5" s="1"/>
  <c r="M833" i="1"/>
  <c r="M2183" i="5" s="1"/>
  <c r="K833" i="1"/>
  <c r="K2183" i="5" s="1"/>
  <c r="J833" i="1"/>
  <c r="J2183" i="5" s="1"/>
  <c r="S3397" i="5"/>
  <c r="O832" i="1"/>
  <c r="O3397" i="5" s="1"/>
  <c r="N832" i="1"/>
  <c r="N3397" i="5" s="1"/>
  <c r="M832" i="1"/>
  <c r="M3397" i="5" s="1"/>
  <c r="K832" i="1"/>
  <c r="K3397" i="5" s="1"/>
  <c r="J832" i="1"/>
  <c r="J3397" i="5" s="1"/>
  <c r="S3473" i="5"/>
  <c r="O831" i="1"/>
  <c r="O3473" i="5" s="1"/>
  <c r="N831" i="1"/>
  <c r="N3473" i="5" s="1"/>
  <c r="M831" i="1"/>
  <c r="M3473" i="5" s="1"/>
  <c r="K831" i="1"/>
  <c r="K3473" i="5" s="1"/>
  <c r="J831" i="1"/>
  <c r="J3473" i="5" s="1"/>
  <c r="S2271" i="5"/>
  <c r="O830" i="1"/>
  <c r="O2271" i="5" s="1"/>
  <c r="N830" i="1"/>
  <c r="N2271" i="5" s="1"/>
  <c r="M830" i="1"/>
  <c r="M2271" i="5" s="1"/>
  <c r="K830" i="1"/>
  <c r="K2271" i="5" s="1"/>
  <c r="J830" i="1"/>
  <c r="J2271" i="5" s="1"/>
  <c r="S1381" i="5"/>
  <c r="O829" i="1"/>
  <c r="O1381" i="5" s="1"/>
  <c r="N829" i="1"/>
  <c r="N1381" i="5" s="1"/>
  <c r="M829" i="1"/>
  <c r="M1381" i="5" s="1"/>
  <c r="K829" i="1"/>
  <c r="K1381" i="5" s="1"/>
  <c r="J829" i="1"/>
  <c r="J1381" i="5" s="1"/>
  <c r="S2652" i="5"/>
  <c r="O828" i="1"/>
  <c r="O2652" i="5" s="1"/>
  <c r="N828" i="1"/>
  <c r="N2652" i="5" s="1"/>
  <c r="M828" i="1"/>
  <c r="M2652" i="5" s="1"/>
  <c r="K828" i="1"/>
  <c r="K2652" i="5" s="1"/>
  <c r="J828" i="1"/>
  <c r="J2652" i="5" s="1"/>
  <c r="S3843" i="5"/>
  <c r="O827" i="1"/>
  <c r="O3843" i="5" s="1"/>
  <c r="N827" i="1"/>
  <c r="N3843" i="5" s="1"/>
  <c r="M827" i="1"/>
  <c r="M3843" i="5" s="1"/>
  <c r="K827" i="1"/>
  <c r="K3843" i="5" s="1"/>
  <c r="J827" i="1"/>
  <c r="J3843" i="5" s="1"/>
  <c r="S2630" i="5"/>
  <c r="O826" i="1"/>
  <c r="O2630" i="5" s="1"/>
  <c r="N826" i="1"/>
  <c r="N2630" i="5" s="1"/>
  <c r="M826" i="1"/>
  <c r="M2630" i="5" s="1"/>
  <c r="K826" i="1"/>
  <c r="P826" i="1" s="1" a="1"/>
  <c r="P826" i="1" s="1"/>
  <c r="J826" i="1"/>
  <c r="J2630" i="5" s="1"/>
  <c r="S788" i="5"/>
  <c r="O825" i="1"/>
  <c r="O788" i="5" s="1"/>
  <c r="N825" i="1"/>
  <c r="N788" i="5" s="1"/>
  <c r="M825" i="1"/>
  <c r="M788" i="5" s="1"/>
  <c r="K825" i="1"/>
  <c r="K788" i="5" s="1"/>
  <c r="J825" i="1"/>
  <c r="J788" i="5" s="1"/>
  <c r="S4226" i="5"/>
  <c r="O824" i="1"/>
  <c r="O4226" i="5" s="1"/>
  <c r="N824" i="1"/>
  <c r="N4226" i="5" s="1"/>
  <c r="M824" i="1"/>
  <c r="M4226" i="5" s="1"/>
  <c r="K824" i="1"/>
  <c r="J824" i="1"/>
  <c r="J4226" i="5" s="1"/>
  <c r="S3567" i="5"/>
  <c r="O823" i="1"/>
  <c r="O3567" i="5" s="1"/>
  <c r="N823" i="1"/>
  <c r="N3567" i="5" s="1"/>
  <c r="M823" i="1"/>
  <c r="M3567" i="5" s="1"/>
  <c r="K823" i="1"/>
  <c r="K3567" i="5" s="1"/>
  <c r="J823" i="1"/>
  <c r="J3567" i="5" s="1"/>
  <c r="S3842" i="5"/>
  <c r="O822" i="1"/>
  <c r="O3842" i="5" s="1"/>
  <c r="N822" i="1"/>
  <c r="N3842" i="5" s="1"/>
  <c r="M822" i="1"/>
  <c r="M3842" i="5" s="1"/>
  <c r="K822" i="1"/>
  <c r="U3842" i="5" s="1"/>
  <c r="J822" i="1"/>
  <c r="J3842" i="5" s="1"/>
  <c r="S3841" i="5"/>
  <c r="O821" i="1"/>
  <c r="O3841" i="5" s="1"/>
  <c r="N821" i="1"/>
  <c r="N3841" i="5" s="1"/>
  <c r="M821" i="1"/>
  <c r="M3841" i="5" s="1"/>
  <c r="K821" i="1"/>
  <c r="K3841" i="5" s="1"/>
  <c r="J821" i="1"/>
  <c r="J3841" i="5" s="1"/>
  <c r="S3349" i="5"/>
  <c r="O820" i="1"/>
  <c r="O3349" i="5" s="1"/>
  <c r="N820" i="1"/>
  <c r="N3349" i="5" s="1"/>
  <c r="M820" i="1"/>
  <c r="M3349" i="5" s="1"/>
  <c r="K820" i="1"/>
  <c r="K3349" i="5" s="1"/>
  <c r="J820" i="1"/>
  <c r="J3349" i="5" s="1"/>
  <c r="S835" i="5"/>
  <c r="O819" i="1"/>
  <c r="O835" i="5" s="1"/>
  <c r="N819" i="1"/>
  <c r="N835" i="5" s="1"/>
  <c r="M819" i="1"/>
  <c r="M835" i="5" s="1"/>
  <c r="K819" i="1"/>
  <c r="K835" i="5" s="1"/>
  <c r="J819" i="1"/>
  <c r="J835" i="5" s="1"/>
  <c r="S1182" i="5"/>
  <c r="O818" i="1"/>
  <c r="O1182" i="5" s="1"/>
  <c r="N818" i="1"/>
  <c r="N1182" i="5" s="1"/>
  <c r="M818" i="1"/>
  <c r="M1182" i="5" s="1"/>
  <c r="K818" i="1"/>
  <c r="J818" i="1"/>
  <c r="J1182" i="5" s="1"/>
  <c r="S2431" i="5"/>
  <c r="O817" i="1"/>
  <c r="O2431" i="5" s="1"/>
  <c r="N817" i="1"/>
  <c r="N2431" i="5" s="1"/>
  <c r="M817" i="1"/>
  <c r="M2431" i="5" s="1"/>
  <c r="K817" i="1"/>
  <c r="K2431" i="5" s="1"/>
  <c r="J817" i="1"/>
  <c r="J2431" i="5" s="1"/>
  <c r="S3363" i="5"/>
  <c r="O816" i="1"/>
  <c r="O3363" i="5" s="1"/>
  <c r="N816" i="1"/>
  <c r="N3363" i="5" s="1"/>
  <c r="M816" i="1"/>
  <c r="M3363" i="5" s="1"/>
  <c r="K816" i="1"/>
  <c r="K3363" i="5" s="1"/>
  <c r="J816" i="1"/>
  <c r="J3363" i="5" s="1"/>
  <c r="S2817" i="5"/>
  <c r="O815" i="1"/>
  <c r="O2817" i="5" s="1"/>
  <c r="N815" i="1"/>
  <c r="N2817" i="5" s="1"/>
  <c r="M815" i="1"/>
  <c r="M2817" i="5" s="1"/>
  <c r="K815" i="1"/>
  <c r="K2817" i="5" s="1"/>
  <c r="J815" i="1"/>
  <c r="J2817" i="5" s="1"/>
  <c r="S3529" i="5"/>
  <c r="O814" i="1"/>
  <c r="O3529" i="5" s="1"/>
  <c r="N814" i="1"/>
  <c r="N3529" i="5" s="1"/>
  <c r="M814" i="1"/>
  <c r="M3529" i="5" s="1"/>
  <c r="K814" i="1"/>
  <c r="K3529" i="5" s="1"/>
  <c r="J814" i="1"/>
  <c r="J3529" i="5" s="1"/>
  <c r="S3208" i="5"/>
  <c r="O813" i="1"/>
  <c r="O3208" i="5" s="1"/>
  <c r="N813" i="1"/>
  <c r="N3208" i="5" s="1"/>
  <c r="M813" i="1"/>
  <c r="M3208" i="5" s="1"/>
  <c r="K813" i="1"/>
  <c r="K3208" i="5" s="1"/>
  <c r="J813" i="1"/>
  <c r="J3208" i="5" s="1"/>
  <c r="S834" i="5"/>
  <c r="O812" i="1"/>
  <c r="O834" i="5" s="1"/>
  <c r="N812" i="1"/>
  <c r="N834" i="5" s="1"/>
  <c r="M812" i="1"/>
  <c r="M834" i="5" s="1"/>
  <c r="K812" i="1"/>
  <c r="K834" i="5" s="1"/>
  <c r="J812" i="1"/>
  <c r="J834" i="5" s="1"/>
  <c r="S833" i="5"/>
  <c r="O811" i="1"/>
  <c r="O833" i="5" s="1"/>
  <c r="N811" i="1"/>
  <c r="N833" i="5" s="1"/>
  <c r="M811" i="1"/>
  <c r="M833" i="5" s="1"/>
  <c r="K811" i="1"/>
  <c r="K833" i="5" s="1"/>
  <c r="J811" i="1"/>
  <c r="J833" i="5" s="1"/>
  <c r="S648" i="5"/>
  <c r="O810" i="1"/>
  <c r="O648" i="5" s="1"/>
  <c r="N810" i="1"/>
  <c r="N648" i="5" s="1"/>
  <c r="M810" i="1"/>
  <c r="M648" i="5" s="1"/>
  <c r="K810" i="1"/>
  <c r="K648" i="5" s="1"/>
  <c r="J810" i="1"/>
  <c r="J648" i="5" s="1"/>
  <c r="S647" i="5"/>
  <c r="O809" i="1"/>
  <c r="O647" i="5" s="1"/>
  <c r="N809" i="1"/>
  <c r="N647" i="5" s="1"/>
  <c r="M809" i="1"/>
  <c r="M647" i="5" s="1"/>
  <c r="K809" i="1"/>
  <c r="K647" i="5" s="1"/>
  <c r="J809" i="1"/>
  <c r="J647" i="5" s="1"/>
  <c r="S2785" i="5"/>
  <c r="O808" i="1"/>
  <c r="O2785" i="5" s="1"/>
  <c r="N808" i="1"/>
  <c r="N2785" i="5" s="1"/>
  <c r="M808" i="1"/>
  <c r="M2785" i="5" s="1"/>
  <c r="K808" i="1"/>
  <c r="K2785" i="5" s="1"/>
  <c r="J808" i="1"/>
  <c r="J2785" i="5" s="1"/>
  <c r="S3528" i="5"/>
  <c r="O807" i="1"/>
  <c r="O3528" i="5" s="1"/>
  <c r="N807" i="1"/>
  <c r="N3528" i="5" s="1"/>
  <c r="M807" i="1"/>
  <c r="M3528" i="5" s="1"/>
  <c r="K807" i="1"/>
  <c r="J807" i="1"/>
  <c r="J3528" i="5" s="1"/>
  <c r="S4132" i="5"/>
  <c r="O806" i="1"/>
  <c r="O4132" i="5" s="1"/>
  <c r="N806" i="1"/>
  <c r="N4132" i="5" s="1"/>
  <c r="M806" i="1"/>
  <c r="M4132" i="5" s="1"/>
  <c r="K806" i="1"/>
  <c r="J806" i="1"/>
  <c r="J4132" i="5" s="1"/>
  <c r="S3621" i="5"/>
  <c r="O805" i="1"/>
  <c r="O3621" i="5" s="1"/>
  <c r="N805" i="1"/>
  <c r="N3621" i="5" s="1"/>
  <c r="M805" i="1"/>
  <c r="M3621" i="5" s="1"/>
  <c r="K805" i="1"/>
  <c r="K3621" i="5" s="1"/>
  <c r="J805" i="1"/>
  <c r="J3621" i="5" s="1"/>
  <c r="S3620" i="5"/>
  <c r="O804" i="1"/>
  <c r="O3620" i="5" s="1"/>
  <c r="N804" i="1"/>
  <c r="N3620" i="5" s="1"/>
  <c r="M804" i="1"/>
  <c r="M3620" i="5" s="1"/>
  <c r="K804" i="1"/>
  <c r="K3620" i="5" s="1"/>
  <c r="J804" i="1"/>
  <c r="J3620" i="5" s="1"/>
  <c r="S212" i="5"/>
  <c r="O803" i="1"/>
  <c r="O212" i="5" s="1"/>
  <c r="N803" i="1"/>
  <c r="N212" i="5" s="1"/>
  <c r="M803" i="1"/>
  <c r="M212" i="5" s="1"/>
  <c r="K803" i="1"/>
  <c r="K212" i="5" s="1"/>
  <c r="J803" i="1"/>
  <c r="J212" i="5" s="1"/>
  <c r="S4071" i="5"/>
  <c r="O802" i="1"/>
  <c r="O4071" i="5" s="1"/>
  <c r="N802" i="1"/>
  <c r="N4071" i="5" s="1"/>
  <c r="M802" i="1"/>
  <c r="M4071" i="5" s="1"/>
  <c r="K802" i="1"/>
  <c r="J802" i="1"/>
  <c r="J4071" i="5" s="1"/>
  <c r="S4070" i="5"/>
  <c r="O801" i="1"/>
  <c r="O4070" i="5" s="1"/>
  <c r="N801" i="1"/>
  <c r="N4070" i="5" s="1"/>
  <c r="M801" i="1"/>
  <c r="M4070" i="5" s="1"/>
  <c r="K801" i="1"/>
  <c r="K4070" i="5" s="1"/>
  <c r="J801" i="1"/>
  <c r="J4070" i="5" s="1"/>
  <c r="S4147" i="5"/>
  <c r="O800" i="1"/>
  <c r="O4147" i="5" s="1"/>
  <c r="N800" i="1"/>
  <c r="N4147" i="5" s="1"/>
  <c r="M800" i="1"/>
  <c r="M4147" i="5" s="1"/>
  <c r="K800" i="1"/>
  <c r="K4147" i="5" s="1"/>
  <c r="J800" i="1"/>
  <c r="J4147" i="5" s="1"/>
  <c r="S4146" i="5"/>
  <c r="O799" i="1"/>
  <c r="O4146" i="5" s="1"/>
  <c r="N799" i="1"/>
  <c r="N4146" i="5" s="1"/>
  <c r="M799" i="1"/>
  <c r="M4146" i="5" s="1"/>
  <c r="K799" i="1"/>
  <c r="K4146" i="5" s="1"/>
  <c r="J799" i="1"/>
  <c r="J4146" i="5" s="1"/>
  <c r="S3730" i="5"/>
  <c r="O798" i="1"/>
  <c r="O3730" i="5" s="1"/>
  <c r="N798" i="1"/>
  <c r="N3730" i="5" s="1"/>
  <c r="M798" i="1"/>
  <c r="M3730" i="5" s="1"/>
  <c r="K798" i="1"/>
  <c r="K3730" i="5" s="1"/>
  <c r="J798" i="1"/>
  <c r="J3730" i="5" s="1"/>
  <c r="S58" i="5"/>
  <c r="O797" i="1"/>
  <c r="O58" i="5" s="1"/>
  <c r="N797" i="1"/>
  <c r="N58" i="5" s="1"/>
  <c r="M797" i="1"/>
  <c r="M58" i="5" s="1"/>
  <c r="K797" i="1"/>
  <c r="K58" i="5" s="1"/>
  <c r="J797" i="1"/>
  <c r="J58" i="5" s="1"/>
  <c r="S3722" i="5"/>
  <c r="O796" i="1"/>
  <c r="O3722" i="5" s="1"/>
  <c r="N796" i="1"/>
  <c r="N3722" i="5" s="1"/>
  <c r="M796" i="1"/>
  <c r="M3722" i="5" s="1"/>
  <c r="K796" i="1"/>
  <c r="K3722" i="5" s="1"/>
  <c r="J796" i="1"/>
  <c r="J3722" i="5" s="1"/>
  <c r="S3721" i="5"/>
  <c r="O795" i="1"/>
  <c r="O3721" i="5" s="1"/>
  <c r="N795" i="1"/>
  <c r="N3721" i="5" s="1"/>
  <c r="M795" i="1"/>
  <c r="M3721" i="5" s="1"/>
  <c r="K795" i="1"/>
  <c r="K3721" i="5" s="1"/>
  <c r="J795" i="1"/>
  <c r="J3721" i="5" s="1"/>
  <c r="S1391" i="5"/>
  <c r="O794" i="1"/>
  <c r="O1391" i="5" s="1"/>
  <c r="N794" i="1"/>
  <c r="N1391" i="5" s="1"/>
  <c r="M794" i="1"/>
  <c r="M1391" i="5" s="1"/>
  <c r="K794" i="1"/>
  <c r="K1391" i="5" s="1"/>
  <c r="J794" i="1"/>
  <c r="J1391" i="5" s="1"/>
  <c r="S3579" i="5"/>
  <c r="O793" i="1"/>
  <c r="O3579" i="5" s="1"/>
  <c r="N793" i="1"/>
  <c r="N3579" i="5" s="1"/>
  <c r="M793" i="1"/>
  <c r="M3579" i="5" s="1"/>
  <c r="K793" i="1"/>
  <c r="K3579" i="5" s="1"/>
  <c r="J793" i="1"/>
  <c r="J3579" i="5" s="1"/>
  <c r="S531" i="5"/>
  <c r="O792" i="1"/>
  <c r="O531" i="5" s="1"/>
  <c r="N792" i="1"/>
  <c r="N531" i="5" s="1"/>
  <c r="M792" i="1"/>
  <c r="M531" i="5" s="1"/>
  <c r="K792" i="1"/>
  <c r="J792" i="1"/>
  <c r="J531" i="5" s="1"/>
  <c r="S2360" i="5"/>
  <c r="O791" i="1"/>
  <c r="O2360" i="5" s="1"/>
  <c r="N791" i="1"/>
  <c r="N2360" i="5" s="1"/>
  <c r="M791" i="1"/>
  <c r="M2360" i="5" s="1"/>
  <c r="K791" i="1"/>
  <c r="J791" i="1"/>
  <c r="J2360" i="5" s="1"/>
  <c r="S4174" i="5"/>
  <c r="O790" i="1"/>
  <c r="O4174" i="5" s="1"/>
  <c r="N790" i="1"/>
  <c r="N4174" i="5" s="1"/>
  <c r="M790" i="1"/>
  <c r="M4174" i="5" s="1"/>
  <c r="K790" i="1"/>
  <c r="K4174" i="5" s="1"/>
  <c r="J790" i="1"/>
  <c r="J4174" i="5" s="1"/>
  <c r="S4204" i="5"/>
  <c r="O789" i="1"/>
  <c r="O4204" i="5" s="1"/>
  <c r="N789" i="1"/>
  <c r="N4204" i="5" s="1"/>
  <c r="M789" i="1"/>
  <c r="M4204" i="5" s="1"/>
  <c r="K789" i="1"/>
  <c r="K4204" i="5" s="1"/>
  <c r="J789" i="1"/>
  <c r="J4204" i="5" s="1"/>
  <c r="S3603" i="5"/>
  <c r="O788" i="1"/>
  <c r="O3603" i="5" s="1"/>
  <c r="N788" i="1"/>
  <c r="N3603" i="5" s="1"/>
  <c r="M788" i="1"/>
  <c r="M3603" i="5" s="1"/>
  <c r="K788" i="1"/>
  <c r="K3603" i="5" s="1"/>
  <c r="J788" i="1"/>
  <c r="J3603" i="5" s="1"/>
  <c r="S3578" i="5"/>
  <c r="O787" i="1"/>
  <c r="O3578" i="5" s="1"/>
  <c r="N787" i="1"/>
  <c r="N3578" i="5" s="1"/>
  <c r="M787" i="1"/>
  <c r="M3578" i="5" s="1"/>
  <c r="K787" i="1"/>
  <c r="K3578" i="5" s="1"/>
  <c r="J787" i="1"/>
  <c r="J3578" i="5" s="1"/>
  <c r="S3267" i="5"/>
  <c r="O786" i="1"/>
  <c r="O3267" i="5" s="1"/>
  <c r="N786" i="1"/>
  <c r="N3267" i="5" s="1"/>
  <c r="M786" i="1"/>
  <c r="M3267" i="5" s="1"/>
  <c r="K786" i="1"/>
  <c r="K3267" i="5" s="1"/>
  <c r="J786" i="1"/>
  <c r="J3267" i="5" s="1"/>
  <c r="S3081" i="5"/>
  <c r="O785" i="1"/>
  <c r="O3081" i="5" s="1"/>
  <c r="N785" i="1"/>
  <c r="N3081" i="5" s="1"/>
  <c r="M785" i="1"/>
  <c r="M3081" i="5" s="1"/>
  <c r="K785" i="1"/>
  <c r="K3081" i="5" s="1"/>
  <c r="J785" i="1"/>
  <c r="J3081" i="5" s="1"/>
  <c r="S2300" i="5"/>
  <c r="O784" i="1"/>
  <c r="O2300" i="5" s="1"/>
  <c r="N784" i="1"/>
  <c r="N2300" i="5" s="1"/>
  <c r="M784" i="1"/>
  <c r="M2300" i="5" s="1"/>
  <c r="K784" i="1"/>
  <c r="K2300" i="5" s="1"/>
  <c r="J784" i="1"/>
  <c r="J2300" i="5" s="1"/>
  <c r="S617" i="5"/>
  <c r="O783" i="1"/>
  <c r="O617" i="5" s="1"/>
  <c r="N783" i="1"/>
  <c r="N617" i="5" s="1"/>
  <c r="M783" i="1"/>
  <c r="M617" i="5" s="1"/>
  <c r="K783" i="1"/>
  <c r="K617" i="5" s="1"/>
  <c r="J783" i="1"/>
  <c r="J617" i="5" s="1"/>
  <c r="S616" i="5"/>
  <c r="O782" i="1"/>
  <c r="O616" i="5" s="1"/>
  <c r="N782" i="1"/>
  <c r="N616" i="5" s="1"/>
  <c r="M782" i="1"/>
  <c r="M616" i="5" s="1"/>
  <c r="K782" i="1"/>
  <c r="K616" i="5" s="1"/>
  <c r="J782" i="1"/>
  <c r="J616" i="5" s="1"/>
  <c r="S2728" i="5"/>
  <c r="O781" i="1"/>
  <c r="O2728" i="5" s="1"/>
  <c r="N781" i="1"/>
  <c r="N2728" i="5" s="1"/>
  <c r="M781" i="1"/>
  <c r="M2728" i="5" s="1"/>
  <c r="K781" i="1"/>
  <c r="K2728" i="5" s="1"/>
  <c r="J781" i="1"/>
  <c r="J2728" i="5" s="1"/>
  <c r="S2727" i="5"/>
  <c r="O780" i="1"/>
  <c r="O2727" i="5" s="1"/>
  <c r="N780" i="1"/>
  <c r="N2727" i="5" s="1"/>
  <c r="M780" i="1"/>
  <c r="M2727" i="5" s="1"/>
  <c r="K780" i="1"/>
  <c r="K2727" i="5" s="1"/>
  <c r="J780" i="1"/>
  <c r="J2727" i="5" s="1"/>
  <c r="S2285" i="5"/>
  <c r="O779" i="1"/>
  <c r="O2285" i="5" s="1"/>
  <c r="N779" i="1"/>
  <c r="N2285" i="5" s="1"/>
  <c r="M779" i="1"/>
  <c r="M2285" i="5" s="1"/>
  <c r="K779" i="1"/>
  <c r="K2285" i="5" s="1"/>
  <c r="J779" i="1"/>
  <c r="J2285" i="5" s="1"/>
  <c r="S2284" i="5"/>
  <c r="O778" i="1"/>
  <c r="O2284" i="5" s="1"/>
  <c r="N778" i="1"/>
  <c r="N2284" i="5" s="1"/>
  <c r="M778" i="1"/>
  <c r="M2284" i="5" s="1"/>
  <c r="K778" i="1"/>
  <c r="K2284" i="5" s="1"/>
  <c r="J778" i="1"/>
  <c r="J2284" i="5" s="1"/>
  <c r="S4222" i="5"/>
  <c r="O777" i="1"/>
  <c r="O4222" i="5" s="1"/>
  <c r="N777" i="1"/>
  <c r="N4222" i="5" s="1"/>
  <c r="M777" i="1"/>
  <c r="M4222" i="5" s="1"/>
  <c r="K777" i="1"/>
  <c r="K4222" i="5" s="1"/>
  <c r="J777" i="1"/>
  <c r="J4222" i="5" s="1"/>
  <c r="S4221" i="5"/>
  <c r="O776" i="1"/>
  <c r="O4221" i="5" s="1"/>
  <c r="N776" i="1"/>
  <c r="N4221" i="5" s="1"/>
  <c r="M776" i="1"/>
  <c r="M4221" i="5" s="1"/>
  <c r="K776" i="1"/>
  <c r="J776" i="1"/>
  <c r="J4221" i="5" s="1"/>
  <c r="S4225" i="5"/>
  <c r="O775" i="1"/>
  <c r="O4225" i="5" s="1"/>
  <c r="N775" i="1"/>
  <c r="N4225" i="5" s="1"/>
  <c r="M775" i="1"/>
  <c r="M4225" i="5" s="1"/>
  <c r="K775" i="1"/>
  <c r="J775" i="1"/>
  <c r="J4225" i="5" s="1"/>
  <c r="S3401" i="5"/>
  <c r="O774" i="1"/>
  <c r="O3401" i="5" s="1"/>
  <c r="N774" i="1"/>
  <c r="N3401" i="5" s="1"/>
  <c r="M774" i="1"/>
  <c r="M3401" i="5" s="1"/>
  <c r="K774" i="1"/>
  <c r="K3401" i="5" s="1"/>
  <c r="J774" i="1"/>
  <c r="J3401" i="5" s="1"/>
  <c r="S3400" i="5"/>
  <c r="O773" i="1"/>
  <c r="O3400" i="5" s="1"/>
  <c r="N773" i="1"/>
  <c r="N3400" i="5" s="1"/>
  <c r="M773" i="1"/>
  <c r="M3400" i="5" s="1"/>
  <c r="K773" i="1"/>
  <c r="K3400" i="5" s="1"/>
  <c r="J773" i="1"/>
  <c r="J3400" i="5" s="1"/>
  <c r="S3381" i="5"/>
  <c r="O772" i="1"/>
  <c r="O3381" i="5" s="1"/>
  <c r="N772" i="1"/>
  <c r="N3381" i="5" s="1"/>
  <c r="M772" i="1"/>
  <c r="M3381" i="5" s="1"/>
  <c r="K772" i="1"/>
  <c r="K3381" i="5" s="1"/>
  <c r="J772" i="1"/>
  <c r="J3381" i="5" s="1"/>
  <c r="S4220" i="5"/>
  <c r="O771" i="1"/>
  <c r="O4220" i="5" s="1"/>
  <c r="N771" i="1"/>
  <c r="N4220" i="5" s="1"/>
  <c r="M771" i="1"/>
  <c r="M4220" i="5" s="1"/>
  <c r="K771" i="1"/>
  <c r="K4220" i="5" s="1"/>
  <c r="J771" i="1"/>
  <c r="J4220" i="5" s="1"/>
  <c r="S3496" i="5"/>
  <c r="O770" i="1"/>
  <c r="O3496" i="5" s="1"/>
  <c r="N770" i="1"/>
  <c r="N3496" i="5" s="1"/>
  <c r="M770" i="1"/>
  <c r="M3496" i="5" s="1"/>
  <c r="K770" i="1"/>
  <c r="K3496" i="5" s="1"/>
  <c r="J770" i="1"/>
  <c r="J3496" i="5" s="1"/>
  <c r="S751" i="5"/>
  <c r="O769" i="1"/>
  <c r="O751" i="5" s="1"/>
  <c r="N769" i="1"/>
  <c r="N751" i="5" s="1"/>
  <c r="M769" i="1"/>
  <c r="M751" i="5" s="1"/>
  <c r="K769" i="1"/>
  <c r="K751" i="5" s="1"/>
  <c r="J769" i="1"/>
  <c r="J751" i="5" s="1"/>
  <c r="S586" i="5"/>
  <c r="O768" i="1"/>
  <c r="O586" i="5" s="1"/>
  <c r="N768" i="1"/>
  <c r="N586" i="5" s="1"/>
  <c r="M768" i="1"/>
  <c r="M586" i="5" s="1"/>
  <c r="K768" i="1"/>
  <c r="K586" i="5" s="1"/>
  <c r="J768" i="1"/>
  <c r="J586" i="5" s="1"/>
  <c r="S585" i="5"/>
  <c r="O767" i="1"/>
  <c r="O585" i="5" s="1"/>
  <c r="N767" i="1"/>
  <c r="N585" i="5" s="1"/>
  <c r="M767" i="1"/>
  <c r="M585" i="5" s="1"/>
  <c r="K767" i="1"/>
  <c r="K585" i="5" s="1"/>
  <c r="J767" i="1"/>
  <c r="J585" i="5" s="1"/>
  <c r="S279" i="5"/>
  <c r="O766" i="1"/>
  <c r="O279" i="5" s="1"/>
  <c r="N766" i="1"/>
  <c r="N279" i="5" s="1"/>
  <c r="M766" i="1"/>
  <c r="M279" i="5" s="1"/>
  <c r="K766" i="1"/>
  <c r="K279" i="5" s="1"/>
  <c r="J766" i="1"/>
  <c r="J279" i="5" s="1"/>
  <c r="S4219" i="5"/>
  <c r="O765" i="1"/>
  <c r="O4219" i="5" s="1"/>
  <c r="N765" i="1"/>
  <c r="N4219" i="5" s="1"/>
  <c r="M765" i="1"/>
  <c r="M4219" i="5" s="1"/>
  <c r="K765" i="1"/>
  <c r="K4219" i="5" s="1"/>
  <c r="J765" i="1"/>
  <c r="J4219" i="5" s="1"/>
  <c r="S3558" i="5"/>
  <c r="O764" i="1"/>
  <c r="O3558" i="5" s="1"/>
  <c r="N764" i="1"/>
  <c r="N3558" i="5" s="1"/>
  <c r="M764" i="1"/>
  <c r="M3558" i="5" s="1"/>
  <c r="K764" i="1"/>
  <c r="K3558" i="5" s="1"/>
  <c r="J764" i="1"/>
  <c r="J3558" i="5" s="1"/>
  <c r="S3438" i="5"/>
  <c r="O763" i="1"/>
  <c r="O3438" i="5" s="1"/>
  <c r="N763" i="1"/>
  <c r="N3438" i="5" s="1"/>
  <c r="M763" i="1"/>
  <c r="M3438" i="5" s="1"/>
  <c r="K763" i="1"/>
  <c r="K3438" i="5" s="1"/>
  <c r="J763" i="1"/>
  <c r="J3438" i="5" s="1"/>
  <c r="S401" i="5"/>
  <c r="O762" i="1"/>
  <c r="O401" i="5" s="1"/>
  <c r="N762" i="1"/>
  <c r="N401" i="5" s="1"/>
  <c r="M762" i="1"/>
  <c r="M401" i="5" s="1"/>
  <c r="K762" i="1"/>
  <c r="J762" i="1"/>
  <c r="J401" i="5" s="1"/>
  <c r="S3950" i="5"/>
  <c r="O761" i="1"/>
  <c r="O3950" i="5" s="1"/>
  <c r="N761" i="1"/>
  <c r="N3950" i="5" s="1"/>
  <c r="M761" i="1"/>
  <c r="M3950" i="5" s="1"/>
  <c r="K761" i="1"/>
  <c r="K3950" i="5" s="1"/>
  <c r="J761" i="1"/>
  <c r="J3950" i="5" s="1"/>
  <c r="S2123" i="5"/>
  <c r="O760" i="1"/>
  <c r="O2123" i="5" s="1"/>
  <c r="N760" i="1"/>
  <c r="N2123" i="5" s="1"/>
  <c r="M760" i="1"/>
  <c r="M2123" i="5" s="1"/>
  <c r="K760" i="1"/>
  <c r="K2123" i="5" s="1"/>
  <c r="J760" i="1"/>
  <c r="J2123" i="5" s="1"/>
  <c r="S142" i="5"/>
  <c r="O759" i="1"/>
  <c r="O142" i="5" s="1"/>
  <c r="N759" i="1"/>
  <c r="N142" i="5" s="1"/>
  <c r="M759" i="1"/>
  <c r="M142" i="5" s="1"/>
  <c r="K759" i="1"/>
  <c r="K142" i="5" s="1"/>
  <c r="J759" i="1"/>
  <c r="J142" i="5" s="1"/>
  <c r="S137" i="5"/>
  <c r="O758" i="1"/>
  <c r="O137" i="5" s="1"/>
  <c r="N758" i="1"/>
  <c r="N137" i="5" s="1"/>
  <c r="M758" i="1"/>
  <c r="M137" i="5" s="1"/>
  <c r="K758" i="1"/>
  <c r="K137" i="5" s="1"/>
  <c r="J758" i="1"/>
  <c r="J137" i="5" s="1"/>
  <c r="S3979" i="5"/>
  <c r="O757" i="1"/>
  <c r="O3979" i="5" s="1"/>
  <c r="N757" i="1"/>
  <c r="N3979" i="5" s="1"/>
  <c r="M757" i="1"/>
  <c r="M3979" i="5" s="1"/>
  <c r="K757" i="1"/>
  <c r="K3979" i="5" s="1"/>
  <c r="J757" i="1"/>
  <c r="J3979" i="5" s="1"/>
  <c r="S3978" i="5"/>
  <c r="O756" i="1"/>
  <c r="O3978" i="5" s="1"/>
  <c r="N756" i="1"/>
  <c r="N3978" i="5" s="1"/>
  <c r="M756" i="1"/>
  <c r="M3978" i="5" s="1"/>
  <c r="K756" i="1"/>
  <c r="K3978" i="5" s="1"/>
  <c r="J756" i="1"/>
  <c r="J3978" i="5" s="1"/>
  <c r="S3390" i="5"/>
  <c r="O755" i="1"/>
  <c r="O3390" i="5" s="1"/>
  <c r="N755" i="1"/>
  <c r="N3390" i="5" s="1"/>
  <c r="M755" i="1"/>
  <c r="M3390" i="5" s="1"/>
  <c r="K755" i="1"/>
  <c r="K3390" i="5" s="1"/>
  <c r="J755" i="1"/>
  <c r="J3390" i="5" s="1"/>
  <c r="S3389" i="5"/>
  <c r="O754" i="1"/>
  <c r="O3389" i="5" s="1"/>
  <c r="N754" i="1"/>
  <c r="N3389" i="5" s="1"/>
  <c r="M754" i="1"/>
  <c r="M3389" i="5" s="1"/>
  <c r="K754" i="1"/>
  <c r="K3389" i="5" s="1"/>
  <c r="J754" i="1"/>
  <c r="J3389" i="5" s="1"/>
  <c r="S4338" i="5"/>
  <c r="O753" i="1"/>
  <c r="O4338" i="5" s="1"/>
  <c r="N753" i="1"/>
  <c r="N4338" i="5" s="1"/>
  <c r="M753" i="1"/>
  <c r="M4338" i="5" s="1"/>
  <c r="K753" i="1"/>
  <c r="K4338" i="5" s="1"/>
  <c r="J753" i="1"/>
  <c r="J4338" i="5" s="1"/>
  <c r="S3840" i="5"/>
  <c r="O752" i="1"/>
  <c r="O3840" i="5" s="1"/>
  <c r="N752" i="1"/>
  <c r="N3840" i="5" s="1"/>
  <c r="M752" i="1"/>
  <c r="M3840" i="5" s="1"/>
  <c r="K752" i="1"/>
  <c r="K3840" i="5" s="1"/>
  <c r="J752" i="1"/>
  <c r="J3840" i="5" s="1"/>
  <c r="S3437" i="5"/>
  <c r="O751" i="1"/>
  <c r="O3437" i="5" s="1"/>
  <c r="N751" i="1"/>
  <c r="N3437" i="5" s="1"/>
  <c r="M751" i="1"/>
  <c r="M3437" i="5" s="1"/>
  <c r="K751" i="1"/>
  <c r="K3437" i="5" s="1"/>
  <c r="J751" i="1"/>
  <c r="J3437" i="5" s="1"/>
  <c r="S3414" i="5"/>
  <c r="O750" i="1"/>
  <c r="O3414" i="5" s="1"/>
  <c r="N750" i="1"/>
  <c r="N3414" i="5" s="1"/>
  <c r="M750" i="1"/>
  <c r="M3414" i="5" s="1"/>
  <c r="K750" i="1"/>
  <c r="K3414" i="5" s="1"/>
  <c r="J750" i="1"/>
  <c r="J3414" i="5" s="1"/>
  <c r="S496" i="5"/>
  <c r="O749" i="1"/>
  <c r="O496" i="5" s="1"/>
  <c r="N749" i="1"/>
  <c r="N496" i="5" s="1"/>
  <c r="M749" i="1"/>
  <c r="M496" i="5" s="1"/>
  <c r="K749" i="1"/>
  <c r="K496" i="5" s="1"/>
  <c r="J749" i="1"/>
  <c r="J496" i="5" s="1"/>
  <c r="S3839" i="5"/>
  <c r="O748" i="1"/>
  <c r="O3839" i="5" s="1"/>
  <c r="N748" i="1"/>
  <c r="N3839" i="5" s="1"/>
  <c r="M748" i="1"/>
  <c r="M3839" i="5" s="1"/>
  <c r="K748" i="1"/>
  <c r="J748" i="1"/>
  <c r="J3839" i="5" s="1"/>
  <c r="S3838" i="5"/>
  <c r="O747" i="1"/>
  <c r="O3838" i="5" s="1"/>
  <c r="N747" i="1"/>
  <c r="N3838" i="5" s="1"/>
  <c r="M747" i="1"/>
  <c r="M3838" i="5" s="1"/>
  <c r="K747" i="1"/>
  <c r="J747" i="1"/>
  <c r="J3838" i="5" s="1"/>
  <c r="S3577" i="5"/>
  <c r="O746" i="1"/>
  <c r="O3577" i="5" s="1"/>
  <c r="N746" i="1"/>
  <c r="N3577" i="5" s="1"/>
  <c r="M746" i="1"/>
  <c r="M3577" i="5" s="1"/>
  <c r="K746" i="1"/>
  <c r="J746" i="1"/>
  <c r="J3577" i="5" s="1"/>
  <c r="S3576" i="5"/>
  <c r="O745" i="1"/>
  <c r="O3576" i="5" s="1"/>
  <c r="N745" i="1"/>
  <c r="N3576" i="5" s="1"/>
  <c r="M745" i="1"/>
  <c r="M3576" i="5" s="1"/>
  <c r="K745" i="1"/>
  <c r="K3576" i="5" s="1"/>
  <c r="J745" i="1"/>
  <c r="J3576" i="5" s="1"/>
  <c r="S3575" i="5"/>
  <c r="O744" i="1"/>
  <c r="O3575" i="5" s="1"/>
  <c r="N744" i="1"/>
  <c r="N3575" i="5" s="1"/>
  <c r="M744" i="1"/>
  <c r="M3575" i="5" s="1"/>
  <c r="K744" i="1"/>
  <c r="K3575" i="5" s="1"/>
  <c r="J744" i="1"/>
  <c r="J3575" i="5" s="1"/>
  <c r="S3574" i="5"/>
  <c r="O743" i="1"/>
  <c r="O3574" i="5" s="1"/>
  <c r="N743" i="1"/>
  <c r="N3574" i="5" s="1"/>
  <c r="M743" i="1"/>
  <c r="M3574" i="5" s="1"/>
  <c r="K743" i="1"/>
  <c r="K3574" i="5" s="1"/>
  <c r="J743" i="1"/>
  <c r="J3574" i="5" s="1"/>
  <c r="S3573" i="5"/>
  <c r="O742" i="1"/>
  <c r="O3573" i="5" s="1"/>
  <c r="N742" i="1"/>
  <c r="N3573" i="5" s="1"/>
  <c r="M742" i="1"/>
  <c r="M3573" i="5" s="1"/>
  <c r="K742" i="1"/>
  <c r="K3573" i="5" s="1"/>
  <c r="J742" i="1"/>
  <c r="J3573" i="5" s="1"/>
  <c r="S3572" i="5"/>
  <c r="O741" i="1"/>
  <c r="O3572" i="5" s="1"/>
  <c r="N741" i="1"/>
  <c r="N3572" i="5" s="1"/>
  <c r="M741" i="1"/>
  <c r="M3572" i="5" s="1"/>
  <c r="K741" i="1"/>
  <c r="K3572" i="5" s="1"/>
  <c r="J741" i="1"/>
  <c r="J3572" i="5" s="1"/>
  <c r="S3571" i="5"/>
  <c r="O740" i="1"/>
  <c r="O3571" i="5" s="1"/>
  <c r="N740" i="1"/>
  <c r="N3571" i="5" s="1"/>
  <c r="M740" i="1"/>
  <c r="M3571" i="5" s="1"/>
  <c r="K740" i="1"/>
  <c r="J740" i="1"/>
  <c r="J3571" i="5" s="1"/>
  <c r="S3570" i="5"/>
  <c r="O739" i="1"/>
  <c r="O3570" i="5" s="1"/>
  <c r="N739" i="1"/>
  <c r="N3570" i="5" s="1"/>
  <c r="M739" i="1"/>
  <c r="M3570" i="5" s="1"/>
  <c r="K739" i="1"/>
  <c r="J739" i="1"/>
  <c r="J3570" i="5" s="1"/>
  <c r="S3569" i="5"/>
  <c r="O738" i="1"/>
  <c r="O3569" i="5" s="1"/>
  <c r="N738" i="1"/>
  <c r="N3569" i="5" s="1"/>
  <c r="M738" i="1"/>
  <c r="M3569" i="5" s="1"/>
  <c r="K738" i="1"/>
  <c r="K3569" i="5" s="1"/>
  <c r="J738" i="1"/>
  <c r="J3569" i="5" s="1"/>
  <c r="S3568" i="5"/>
  <c r="O737" i="1"/>
  <c r="O3568" i="5" s="1"/>
  <c r="N737" i="1"/>
  <c r="N3568" i="5" s="1"/>
  <c r="M737" i="1"/>
  <c r="M3568" i="5" s="1"/>
  <c r="K737" i="1"/>
  <c r="K3568" i="5" s="1"/>
  <c r="J737" i="1"/>
  <c r="J3568" i="5" s="1"/>
  <c r="S3495" i="5"/>
  <c r="O736" i="1"/>
  <c r="O3495" i="5" s="1"/>
  <c r="N736" i="1"/>
  <c r="N3495" i="5" s="1"/>
  <c r="M736" i="1"/>
  <c r="M3495" i="5" s="1"/>
  <c r="K736" i="1"/>
  <c r="J736" i="1"/>
  <c r="J3495" i="5" s="1"/>
  <c r="S3436" i="5"/>
  <c r="O735" i="1"/>
  <c r="O3436" i="5" s="1"/>
  <c r="N735" i="1"/>
  <c r="N3436" i="5" s="1"/>
  <c r="M735" i="1"/>
  <c r="M3436" i="5" s="1"/>
  <c r="K735" i="1"/>
  <c r="J735" i="1"/>
  <c r="J3436" i="5" s="1"/>
  <c r="S3435" i="5"/>
  <c r="O734" i="1"/>
  <c r="O3435" i="5" s="1"/>
  <c r="N734" i="1"/>
  <c r="N3435" i="5" s="1"/>
  <c r="M734" i="1"/>
  <c r="M3435" i="5" s="1"/>
  <c r="K734" i="1"/>
  <c r="K3435" i="5" s="1"/>
  <c r="J734" i="1"/>
  <c r="J3435" i="5" s="1"/>
  <c r="S3434" i="5"/>
  <c r="O733" i="1"/>
  <c r="O3434" i="5" s="1"/>
  <c r="N733" i="1"/>
  <c r="N3434" i="5" s="1"/>
  <c r="M733" i="1"/>
  <c r="M3434" i="5" s="1"/>
  <c r="K733" i="1"/>
  <c r="K3434" i="5" s="1"/>
  <c r="J733" i="1"/>
  <c r="J3434" i="5" s="1"/>
  <c r="S3433" i="5"/>
  <c r="O732" i="1"/>
  <c r="O3433" i="5" s="1"/>
  <c r="N732" i="1"/>
  <c r="N3433" i="5" s="1"/>
  <c r="M732" i="1"/>
  <c r="M3433" i="5" s="1"/>
  <c r="K732" i="1"/>
  <c r="K3433" i="5" s="1"/>
  <c r="J732" i="1"/>
  <c r="J3433" i="5" s="1"/>
  <c r="S3432" i="5"/>
  <c r="O731" i="1"/>
  <c r="O3432" i="5" s="1"/>
  <c r="N731" i="1"/>
  <c r="N3432" i="5" s="1"/>
  <c r="M731" i="1"/>
  <c r="M3432" i="5" s="1"/>
  <c r="K731" i="1"/>
  <c r="K3432" i="5" s="1"/>
  <c r="J731" i="1"/>
  <c r="J3432" i="5" s="1"/>
  <c r="S3431" i="5"/>
  <c r="O730" i="1"/>
  <c r="O3431" i="5" s="1"/>
  <c r="N730" i="1"/>
  <c r="N3431" i="5" s="1"/>
  <c r="M730" i="1"/>
  <c r="M3431" i="5" s="1"/>
  <c r="K730" i="1"/>
  <c r="K3431" i="5" s="1"/>
  <c r="J730" i="1"/>
  <c r="J3431" i="5" s="1"/>
  <c r="S3430" i="5"/>
  <c r="O729" i="1"/>
  <c r="O3430" i="5" s="1"/>
  <c r="N729" i="1"/>
  <c r="N3430" i="5" s="1"/>
  <c r="M729" i="1"/>
  <c r="M3430" i="5" s="1"/>
  <c r="K729" i="1"/>
  <c r="K3430" i="5" s="1"/>
  <c r="J729" i="1"/>
  <c r="J3430" i="5" s="1"/>
  <c r="S3429" i="5"/>
  <c r="O728" i="1"/>
  <c r="O3429" i="5" s="1"/>
  <c r="N728" i="1"/>
  <c r="N3429" i="5" s="1"/>
  <c r="M728" i="1"/>
  <c r="M3429" i="5" s="1"/>
  <c r="K728" i="1"/>
  <c r="J728" i="1"/>
  <c r="J3429" i="5" s="1"/>
  <c r="S3428" i="5"/>
  <c r="O727" i="1"/>
  <c r="O3428" i="5" s="1"/>
  <c r="N727" i="1"/>
  <c r="N3428" i="5" s="1"/>
  <c r="M727" i="1"/>
  <c r="M3428" i="5" s="1"/>
  <c r="K727" i="1"/>
  <c r="J727" i="1"/>
  <c r="J3428" i="5" s="1"/>
  <c r="S3427" i="5"/>
  <c r="O726" i="1"/>
  <c r="O3427" i="5" s="1"/>
  <c r="N726" i="1"/>
  <c r="N3427" i="5" s="1"/>
  <c r="M726" i="1"/>
  <c r="M3427" i="5" s="1"/>
  <c r="K726" i="1"/>
  <c r="K3427" i="5" s="1"/>
  <c r="J726" i="1"/>
  <c r="J3427" i="5" s="1"/>
  <c r="S3426" i="5"/>
  <c r="O725" i="1"/>
  <c r="O3426" i="5" s="1"/>
  <c r="N725" i="1"/>
  <c r="N3426" i="5" s="1"/>
  <c r="M725" i="1"/>
  <c r="M3426" i="5" s="1"/>
  <c r="K725" i="1"/>
  <c r="K3426" i="5" s="1"/>
  <c r="J725" i="1"/>
  <c r="J3426" i="5" s="1"/>
  <c r="S3425" i="5"/>
  <c r="O724" i="1"/>
  <c r="O3425" i="5" s="1"/>
  <c r="N724" i="1"/>
  <c r="N3425" i="5" s="1"/>
  <c r="M724" i="1"/>
  <c r="M3425" i="5" s="1"/>
  <c r="K724" i="1"/>
  <c r="U3425" i="5" s="1"/>
  <c r="J724" i="1"/>
  <c r="J3425" i="5" s="1"/>
  <c r="S3424" i="5"/>
  <c r="O723" i="1"/>
  <c r="O3424" i="5" s="1"/>
  <c r="N723" i="1"/>
  <c r="N3424" i="5" s="1"/>
  <c r="M723" i="1"/>
  <c r="M3424" i="5" s="1"/>
  <c r="K723" i="1"/>
  <c r="J723" i="1"/>
  <c r="J3424" i="5" s="1"/>
  <c r="S3423" i="5"/>
  <c r="O722" i="1"/>
  <c r="O3423" i="5" s="1"/>
  <c r="N722" i="1"/>
  <c r="N3423" i="5" s="1"/>
  <c r="M722" i="1"/>
  <c r="M3423" i="5" s="1"/>
  <c r="K722" i="1"/>
  <c r="K3423" i="5" s="1"/>
  <c r="J722" i="1"/>
  <c r="J3423" i="5" s="1"/>
  <c r="S3422" i="5"/>
  <c r="O721" i="1"/>
  <c r="O3422" i="5" s="1"/>
  <c r="N721" i="1"/>
  <c r="N3422" i="5" s="1"/>
  <c r="M721" i="1"/>
  <c r="M3422" i="5" s="1"/>
  <c r="K721" i="1"/>
  <c r="K3422" i="5" s="1"/>
  <c r="J721" i="1"/>
  <c r="J3422" i="5" s="1"/>
  <c r="S3421" i="5"/>
  <c r="O720" i="1"/>
  <c r="O3421" i="5" s="1"/>
  <c r="N720" i="1"/>
  <c r="N3421" i="5" s="1"/>
  <c r="M720" i="1"/>
  <c r="M3421" i="5" s="1"/>
  <c r="K720" i="1"/>
  <c r="J720" i="1"/>
  <c r="J3421" i="5" s="1"/>
  <c r="S3420" i="5"/>
  <c r="O719" i="1"/>
  <c r="O3420" i="5" s="1"/>
  <c r="N719" i="1"/>
  <c r="N3420" i="5" s="1"/>
  <c r="M719" i="1"/>
  <c r="M3420" i="5" s="1"/>
  <c r="K719" i="1"/>
  <c r="J719" i="1"/>
  <c r="J3420" i="5" s="1"/>
  <c r="S3419" i="5"/>
  <c r="O718" i="1"/>
  <c r="O3419" i="5" s="1"/>
  <c r="N718" i="1"/>
  <c r="N3419" i="5" s="1"/>
  <c r="M718" i="1"/>
  <c r="M3419" i="5" s="1"/>
  <c r="K718" i="1"/>
  <c r="K3419" i="5" s="1"/>
  <c r="J718" i="1"/>
  <c r="J3419" i="5" s="1"/>
  <c r="S3418" i="5"/>
  <c r="O717" i="1"/>
  <c r="O3418" i="5" s="1"/>
  <c r="N717" i="1"/>
  <c r="N3418" i="5" s="1"/>
  <c r="M717" i="1"/>
  <c r="M3418" i="5" s="1"/>
  <c r="K717" i="1"/>
  <c r="K3418" i="5" s="1"/>
  <c r="J717" i="1"/>
  <c r="J3418" i="5" s="1"/>
  <c r="S3417" i="5"/>
  <c r="O716" i="1"/>
  <c r="O3417" i="5" s="1"/>
  <c r="N716" i="1"/>
  <c r="N3417" i="5" s="1"/>
  <c r="M716" i="1"/>
  <c r="M3417" i="5" s="1"/>
  <c r="K716" i="1"/>
  <c r="K3417" i="5" s="1"/>
  <c r="J716" i="1"/>
  <c r="J3417" i="5" s="1"/>
  <c r="S3891" i="5"/>
  <c r="O715" i="1"/>
  <c r="O3891" i="5" s="1"/>
  <c r="N715" i="1"/>
  <c r="N3891" i="5" s="1"/>
  <c r="M715" i="1"/>
  <c r="M3891" i="5" s="1"/>
  <c r="K715" i="1"/>
  <c r="K3891" i="5" s="1"/>
  <c r="J715" i="1"/>
  <c r="J3891" i="5" s="1"/>
  <c r="S3890" i="5"/>
  <c r="O714" i="1"/>
  <c r="O3890" i="5" s="1"/>
  <c r="N714" i="1"/>
  <c r="N3890" i="5" s="1"/>
  <c r="M714" i="1"/>
  <c r="M3890" i="5" s="1"/>
  <c r="K714" i="1"/>
  <c r="K3890" i="5" s="1"/>
  <c r="J714" i="1"/>
  <c r="J3890" i="5" s="1"/>
  <c r="S3527" i="5"/>
  <c r="O713" i="1"/>
  <c r="O3527" i="5" s="1"/>
  <c r="N713" i="1"/>
  <c r="N3527" i="5" s="1"/>
  <c r="M713" i="1"/>
  <c r="M3527" i="5" s="1"/>
  <c r="K713" i="1"/>
  <c r="K3527" i="5" s="1"/>
  <c r="J713" i="1"/>
  <c r="J3527" i="5" s="1"/>
  <c r="S3526" i="5"/>
  <c r="O712" i="1"/>
  <c r="O3526" i="5" s="1"/>
  <c r="N712" i="1"/>
  <c r="N3526" i="5" s="1"/>
  <c r="M712" i="1"/>
  <c r="M3526" i="5" s="1"/>
  <c r="K712" i="1"/>
  <c r="J712" i="1"/>
  <c r="J3526" i="5" s="1"/>
  <c r="S3837" i="5"/>
  <c r="O711" i="1"/>
  <c r="O3837" i="5" s="1"/>
  <c r="N711" i="1"/>
  <c r="N3837" i="5" s="1"/>
  <c r="M711" i="1"/>
  <c r="M3837" i="5" s="1"/>
  <c r="K711" i="1"/>
  <c r="J711" i="1"/>
  <c r="J3837" i="5" s="1"/>
  <c r="S3123" i="5"/>
  <c r="O710" i="1"/>
  <c r="O3123" i="5" s="1"/>
  <c r="N710" i="1"/>
  <c r="N3123" i="5" s="1"/>
  <c r="M710" i="1"/>
  <c r="M3123" i="5" s="1"/>
  <c r="K710" i="1"/>
  <c r="K3123" i="5" s="1"/>
  <c r="J710" i="1"/>
  <c r="J3123" i="5" s="1"/>
  <c r="S3122" i="5"/>
  <c r="O709" i="1"/>
  <c r="O3122" i="5" s="1"/>
  <c r="N709" i="1"/>
  <c r="N3122" i="5" s="1"/>
  <c r="M709" i="1"/>
  <c r="M3122" i="5" s="1"/>
  <c r="K709" i="1"/>
  <c r="K3122" i="5" s="1"/>
  <c r="J709" i="1"/>
  <c r="J3122" i="5" s="1"/>
  <c r="S2020" i="5"/>
  <c r="O708" i="1"/>
  <c r="O2020" i="5" s="1"/>
  <c r="N708" i="1"/>
  <c r="N2020" i="5" s="1"/>
  <c r="M708" i="1"/>
  <c r="M2020" i="5" s="1"/>
  <c r="K708" i="1"/>
  <c r="U2020" i="5" s="1"/>
  <c r="J708" i="1"/>
  <c r="J2020" i="5" s="1"/>
  <c r="S2019" i="5"/>
  <c r="O707" i="1"/>
  <c r="O2019" i="5" s="1"/>
  <c r="N707" i="1"/>
  <c r="N2019" i="5" s="1"/>
  <c r="M707" i="1"/>
  <c r="M2019" i="5" s="1"/>
  <c r="K707" i="1"/>
  <c r="J707" i="1"/>
  <c r="J2019" i="5" s="1"/>
  <c r="S3551" i="5"/>
  <c r="O706" i="1"/>
  <c r="O3551" i="5" s="1"/>
  <c r="N706" i="1"/>
  <c r="N3551" i="5" s="1"/>
  <c r="M706" i="1"/>
  <c r="M3551" i="5" s="1"/>
  <c r="K706" i="1"/>
  <c r="J706" i="1"/>
  <c r="J3551" i="5" s="1"/>
  <c r="S1181" i="5"/>
  <c r="O705" i="1"/>
  <c r="O1181" i="5" s="1"/>
  <c r="N705" i="1"/>
  <c r="N1181" i="5" s="1"/>
  <c r="M705" i="1"/>
  <c r="M1181" i="5" s="1"/>
  <c r="K705" i="1"/>
  <c r="K1181" i="5" s="1"/>
  <c r="J705" i="1"/>
  <c r="J1181" i="5" s="1"/>
  <c r="S2560" i="5"/>
  <c r="O704" i="1"/>
  <c r="O2560" i="5" s="1"/>
  <c r="N704" i="1"/>
  <c r="N2560" i="5" s="1"/>
  <c r="M704" i="1"/>
  <c r="M2560" i="5" s="1"/>
  <c r="K704" i="1"/>
  <c r="J704" i="1"/>
  <c r="J2560" i="5" s="1"/>
  <c r="S3885" i="5"/>
  <c r="O703" i="1"/>
  <c r="O3885" i="5" s="1"/>
  <c r="N703" i="1"/>
  <c r="N3885" i="5" s="1"/>
  <c r="M703" i="1"/>
  <c r="M3885" i="5" s="1"/>
  <c r="K703" i="1"/>
  <c r="K3885" i="5" s="1"/>
  <c r="J703" i="1"/>
  <c r="J3885" i="5" s="1"/>
  <c r="S3357" i="5"/>
  <c r="O702" i="1"/>
  <c r="O3357" i="5" s="1"/>
  <c r="N702" i="1"/>
  <c r="N3357" i="5" s="1"/>
  <c r="M702" i="1"/>
  <c r="M3357" i="5" s="1"/>
  <c r="K702" i="1"/>
  <c r="J702" i="1"/>
  <c r="J3357" i="5" s="1"/>
  <c r="S3546" i="5"/>
  <c r="O701" i="1"/>
  <c r="O3546" i="5" s="1"/>
  <c r="N701" i="1"/>
  <c r="N3546" i="5" s="1"/>
  <c r="M701" i="1"/>
  <c r="M3546" i="5" s="1"/>
  <c r="K701" i="1"/>
  <c r="K3546" i="5" s="1"/>
  <c r="J701" i="1"/>
  <c r="J3546" i="5" s="1"/>
  <c r="S2518" i="5"/>
  <c r="O700" i="1"/>
  <c r="O2518" i="5" s="1"/>
  <c r="N700" i="1"/>
  <c r="N2518" i="5" s="1"/>
  <c r="M700" i="1"/>
  <c r="M2518" i="5" s="1"/>
  <c r="K700" i="1"/>
  <c r="K2518" i="5" s="1"/>
  <c r="J700" i="1"/>
  <c r="J2518" i="5" s="1"/>
  <c r="S2407" i="5"/>
  <c r="O699" i="1"/>
  <c r="O2407" i="5" s="1"/>
  <c r="N699" i="1"/>
  <c r="N2407" i="5" s="1"/>
  <c r="M699" i="1"/>
  <c r="M2407" i="5" s="1"/>
  <c r="K699" i="1"/>
  <c r="K2407" i="5" s="1"/>
  <c r="J699" i="1"/>
  <c r="J2407" i="5" s="1"/>
  <c r="S2406" i="5"/>
  <c r="O698" i="1"/>
  <c r="O2406" i="5" s="1"/>
  <c r="N698" i="1"/>
  <c r="N2406" i="5" s="1"/>
  <c r="M698" i="1"/>
  <c r="M2406" i="5" s="1"/>
  <c r="K698" i="1"/>
  <c r="K2406" i="5" s="1"/>
  <c r="J698" i="1"/>
  <c r="J2406" i="5" s="1"/>
  <c r="S2235" i="5"/>
  <c r="O697" i="1"/>
  <c r="O2235" i="5" s="1"/>
  <c r="N697" i="1"/>
  <c r="N2235" i="5" s="1"/>
  <c r="M697" i="1"/>
  <c r="M2235" i="5" s="1"/>
  <c r="K697" i="1"/>
  <c r="K2235" i="5" s="1"/>
  <c r="J697" i="1"/>
  <c r="J2235" i="5" s="1"/>
  <c r="S530" i="5"/>
  <c r="O696" i="1"/>
  <c r="O530" i="5" s="1"/>
  <c r="N696" i="1"/>
  <c r="N530" i="5" s="1"/>
  <c r="M696" i="1"/>
  <c r="M530" i="5" s="1"/>
  <c r="K696" i="1"/>
  <c r="K530" i="5" s="1"/>
  <c r="J696" i="1"/>
  <c r="J530" i="5" s="1"/>
  <c r="S1899" i="5"/>
  <c r="O695" i="1"/>
  <c r="O1899" i="5" s="1"/>
  <c r="N695" i="1"/>
  <c r="N1899" i="5" s="1"/>
  <c r="M695" i="1"/>
  <c r="M1899" i="5" s="1"/>
  <c r="K695" i="1"/>
  <c r="K1899" i="5" s="1"/>
  <c r="J695" i="1"/>
  <c r="J1899" i="5" s="1"/>
  <c r="S3889" i="5"/>
  <c r="O694" i="1"/>
  <c r="O3889" i="5" s="1"/>
  <c r="N694" i="1"/>
  <c r="N3889" i="5" s="1"/>
  <c r="M694" i="1"/>
  <c r="M3889" i="5" s="1"/>
  <c r="K694" i="1"/>
  <c r="U3889" i="5" s="1"/>
  <c r="J694" i="1"/>
  <c r="J3889" i="5" s="1"/>
  <c r="S3888" i="5"/>
  <c r="O693" i="1"/>
  <c r="O3888" i="5" s="1"/>
  <c r="N693" i="1"/>
  <c r="N3888" i="5" s="1"/>
  <c r="M693" i="1"/>
  <c r="M3888" i="5" s="1"/>
  <c r="K693" i="1"/>
  <c r="K3888" i="5" s="1"/>
  <c r="J693" i="1"/>
  <c r="J3888" i="5" s="1"/>
  <c r="S400" i="5"/>
  <c r="O692" i="1"/>
  <c r="O400" i="5" s="1"/>
  <c r="N692" i="1"/>
  <c r="N400" i="5" s="1"/>
  <c r="M692" i="1"/>
  <c r="M400" i="5" s="1"/>
  <c r="K692" i="1"/>
  <c r="U400" i="5" s="1"/>
  <c r="J692" i="1"/>
  <c r="J400" i="5" s="1"/>
  <c r="S3836" i="5"/>
  <c r="O691" i="1"/>
  <c r="O3836" i="5" s="1"/>
  <c r="N691" i="1"/>
  <c r="N3836" i="5" s="1"/>
  <c r="M691" i="1"/>
  <c r="M3836" i="5" s="1"/>
  <c r="K691" i="1"/>
  <c r="J691" i="1"/>
  <c r="J3836" i="5" s="1"/>
  <c r="S3835" i="5"/>
  <c r="O690" i="1"/>
  <c r="O3835" i="5" s="1"/>
  <c r="N690" i="1"/>
  <c r="N3835" i="5" s="1"/>
  <c r="M690" i="1"/>
  <c r="M3835" i="5" s="1"/>
  <c r="K690" i="1"/>
  <c r="J690" i="1"/>
  <c r="J3835" i="5" s="1"/>
  <c r="S3049" i="5"/>
  <c r="O689" i="1"/>
  <c r="O3049" i="5" s="1"/>
  <c r="N689" i="1"/>
  <c r="N3049" i="5" s="1"/>
  <c r="M689" i="1"/>
  <c r="M3049" i="5" s="1"/>
  <c r="K689" i="1"/>
  <c r="J689" i="1"/>
  <c r="J3049" i="5" s="1"/>
  <c r="S3048" i="5"/>
  <c r="O688" i="1"/>
  <c r="O3048" i="5" s="1"/>
  <c r="N688" i="1"/>
  <c r="N3048" i="5" s="1"/>
  <c r="M688" i="1"/>
  <c r="M3048" i="5" s="1"/>
  <c r="K688" i="1"/>
  <c r="J688" i="1"/>
  <c r="J3048" i="5" s="1"/>
  <c r="S522" i="5"/>
  <c r="O687" i="1"/>
  <c r="O522" i="5" s="1"/>
  <c r="N687" i="1"/>
  <c r="N522" i="5" s="1"/>
  <c r="M687" i="1"/>
  <c r="M522" i="5" s="1"/>
  <c r="K687" i="1"/>
  <c r="K522" i="5" s="1"/>
  <c r="J687" i="1"/>
  <c r="J522" i="5" s="1"/>
  <c r="S3207" i="5"/>
  <c r="O686" i="1"/>
  <c r="O3207" i="5" s="1"/>
  <c r="N686" i="1"/>
  <c r="N3207" i="5" s="1"/>
  <c r="M686" i="1"/>
  <c r="M3207" i="5" s="1"/>
  <c r="K686" i="1"/>
  <c r="K3207" i="5" s="1"/>
  <c r="J686" i="1"/>
  <c r="J3207" i="5" s="1"/>
  <c r="S3206" i="5"/>
  <c r="O685" i="1"/>
  <c r="O3206" i="5" s="1"/>
  <c r="N685" i="1"/>
  <c r="N3206" i="5" s="1"/>
  <c r="M685" i="1"/>
  <c r="M3206" i="5" s="1"/>
  <c r="K685" i="1"/>
  <c r="K3206" i="5" s="1"/>
  <c r="J685" i="1"/>
  <c r="J3206" i="5" s="1"/>
  <c r="S3834" i="5"/>
  <c r="O684" i="1"/>
  <c r="O3834" i="5" s="1"/>
  <c r="N684" i="1"/>
  <c r="N3834" i="5" s="1"/>
  <c r="M684" i="1"/>
  <c r="M3834" i="5" s="1"/>
  <c r="K684" i="1"/>
  <c r="K3834" i="5" s="1"/>
  <c r="J684" i="1"/>
  <c r="J3834" i="5" s="1"/>
  <c r="S4064" i="5"/>
  <c r="O683" i="1"/>
  <c r="O4064" i="5" s="1"/>
  <c r="N683" i="1"/>
  <c r="N4064" i="5" s="1"/>
  <c r="M683" i="1"/>
  <c r="M4064" i="5" s="1"/>
  <c r="K683" i="1"/>
  <c r="K4064" i="5" s="1"/>
  <c r="J683" i="1"/>
  <c r="J4064" i="5" s="1"/>
  <c r="S4063" i="5"/>
  <c r="O682" i="1"/>
  <c r="O4063" i="5" s="1"/>
  <c r="N682" i="1"/>
  <c r="N4063" i="5" s="1"/>
  <c r="M682" i="1"/>
  <c r="M4063" i="5" s="1"/>
  <c r="K682" i="1"/>
  <c r="K4063" i="5" s="1"/>
  <c r="J682" i="1"/>
  <c r="J4063" i="5" s="1"/>
  <c r="S2745" i="5"/>
  <c r="O681" i="1"/>
  <c r="O2745" i="5" s="1"/>
  <c r="N681" i="1"/>
  <c r="N2745" i="5" s="1"/>
  <c r="M681" i="1"/>
  <c r="M2745" i="5" s="1"/>
  <c r="K681" i="1"/>
  <c r="K2745" i="5" s="1"/>
  <c r="J681" i="1"/>
  <c r="J2745" i="5" s="1"/>
  <c r="S3358" i="5"/>
  <c r="O680" i="1"/>
  <c r="O3358" i="5" s="1"/>
  <c r="N680" i="1"/>
  <c r="N3358" i="5" s="1"/>
  <c r="M680" i="1"/>
  <c r="M3358" i="5" s="1"/>
  <c r="K680" i="1"/>
  <c r="K3358" i="5" s="1"/>
  <c r="J680" i="1"/>
  <c r="J3358" i="5" s="1"/>
  <c r="S3884" i="5"/>
  <c r="O679" i="1"/>
  <c r="O3884" i="5" s="1"/>
  <c r="N679" i="1"/>
  <c r="N3884" i="5" s="1"/>
  <c r="M679" i="1"/>
  <c r="M3884" i="5" s="1"/>
  <c r="K679" i="1"/>
  <c r="K3884" i="5" s="1"/>
  <c r="J679" i="1"/>
  <c r="J3884" i="5" s="1"/>
  <c r="S3883" i="5"/>
  <c r="O678" i="1"/>
  <c r="O3883" i="5" s="1"/>
  <c r="N678" i="1"/>
  <c r="N3883" i="5" s="1"/>
  <c r="M678" i="1"/>
  <c r="M3883" i="5" s="1"/>
  <c r="K678" i="1"/>
  <c r="U3883" i="5" s="1"/>
  <c r="J678" i="1"/>
  <c r="J3883" i="5" s="1"/>
  <c r="S3356" i="5"/>
  <c r="O677" i="1"/>
  <c r="O3356" i="5" s="1"/>
  <c r="N677" i="1"/>
  <c r="N3356" i="5" s="1"/>
  <c r="M677" i="1"/>
  <c r="M3356" i="5" s="1"/>
  <c r="K677" i="1"/>
  <c r="K3356" i="5" s="1"/>
  <c r="J677" i="1"/>
  <c r="J3356" i="5" s="1"/>
  <c r="S3355" i="5"/>
  <c r="O676" i="1"/>
  <c r="O3355" i="5" s="1"/>
  <c r="N676" i="1"/>
  <c r="N3355" i="5" s="1"/>
  <c r="M676" i="1"/>
  <c r="M3355" i="5" s="1"/>
  <c r="K676" i="1"/>
  <c r="U3355" i="5" s="1"/>
  <c r="J676" i="1"/>
  <c r="J3355" i="5" s="1"/>
  <c r="S1164" i="5"/>
  <c r="O675" i="1"/>
  <c r="O1164" i="5" s="1"/>
  <c r="N675" i="1"/>
  <c r="N1164" i="5" s="1"/>
  <c r="M675" i="1"/>
  <c r="M1164" i="5" s="1"/>
  <c r="K675" i="1"/>
  <c r="J675" i="1"/>
  <c r="J1164" i="5" s="1"/>
  <c r="S1163" i="5"/>
  <c r="O674" i="1"/>
  <c r="O1163" i="5" s="1"/>
  <c r="N674" i="1"/>
  <c r="N1163" i="5" s="1"/>
  <c r="M674" i="1"/>
  <c r="M1163" i="5" s="1"/>
  <c r="K674" i="1"/>
  <c r="J674" i="1"/>
  <c r="J1163" i="5" s="1"/>
  <c r="S3205" i="5"/>
  <c r="O673" i="1"/>
  <c r="O3205" i="5" s="1"/>
  <c r="N673" i="1"/>
  <c r="N3205" i="5" s="1"/>
  <c r="M673" i="1"/>
  <c r="M3205" i="5" s="1"/>
  <c r="K673" i="1"/>
  <c r="J673" i="1"/>
  <c r="J3205" i="5" s="1"/>
  <c r="S3833" i="5"/>
  <c r="O672" i="1"/>
  <c r="O3833" i="5" s="1"/>
  <c r="N672" i="1"/>
  <c r="N3833" i="5" s="1"/>
  <c r="M672" i="1"/>
  <c r="M3833" i="5" s="1"/>
  <c r="K672" i="1"/>
  <c r="J672" i="1"/>
  <c r="J3833" i="5" s="1"/>
  <c r="S744" i="5"/>
  <c r="O671" i="1"/>
  <c r="O744" i="5" s="1"/>
  <c r="N671" i="1"/>
  <c r="N744" i="5" s="1"/>
  <c r="M671" i="1"/>
  <c r="M744" i="5" s="1"/>
  <c r="K671" i="1"/>
  <c r="K744" i="5" s="1"/>
  <c r="J671" i="1"/>
  <c r="J744" i="5" s="1"/>
  <c r="S2559" i="5"/>
  <c r="O670" i="1"/>
  <c r="O2559" i="5" s="1"/>
  <c r="N670" i="1"/>
  <c r="N2559" i="5" s="1"/>
  <c r="M670" i="1"/>
  <c r="M2559" i="5" s="1"/>
  <c r="K670" i="1"/>
  <c r="K2559" i="5" s="1"/>
  <c r="J670" i="1"/>
  <c r="J2559" i="5" s="1"/>
  <c r="S4062" i="5"/>
  <c r="O669" i="1"/>
  <c r="O4062" i="5" s="1"/>
  <c r="N669" i="1"/>
  <c r="N4062" i="5" s="1"/>
  <c r="M669" i="1"/>
  <c r="M4062" i="5" s="1"/>
  <c r="K669" i="1"/>
  <c r="K4062" i="5" s="1"/>
  <c r="J669" i="1"/>
  <c r="J4062" i="5" s="1"/>
  <c r="S4061" i="5"/>
  <c r="O668" i="1"/>
  <c r="O4061" i="5" s="1"/>
  <c r="N668" i="1"/>
  <c r="N4061" i="5" s="1"/>
  <c r="M668" i="1"/>
  <c r="M4061" i="5" s="1"/>
  <c r="K668" i="1"/>
  <c r="J668" i="1"/>
  <c r="J4061" i="5" s="1"/>
  <c r="S3832" i="5"/>
  <c r="O667" i="1"/>
  <c r="O3832" i="5" s="1"/>
  <c r="N667" i="1"/>
  <c r="N3832" i="5" s="1"/>
  <c r="M667" i="1"/>
  <c r="M3832" i="5" s="1"/>
  <c r="K667" i="1"/>
  <c r="J667" i="1"/>
  <c r="J3832" i="5" s="1"/>
  <c r="S3831" i="5"/>
  <c r="O666" i="1"/>
  <c r="O3831" i="5" s="1"/>
  <c r="N666" i="1"/>
  <c r="N3831" i="5" s="1"/>
  <c r="M666" i="1"/>
  <c r="M3831" i="5" s="1"/>
  <c r="K666" i="1"/>
  <c r="J666" i="1"/>
  <c r="J3831" i="5" s="1"/>
  <c r="S4218" i="5"/>
  <c r="O665" i="1"/>
  <c r="O4218" i="5" s="1"/>
  <c r="N665" i="1"/>
  <c r="N4218" i="5" s="1"/>
  <c r="M665" i="1"/>
  <c r="M4218" i="5" s="1"/>
  <c r="K665" i="1"/>
  <c r="K4218" i="5" s="1"/>
  <c r="J665" i="1"/>
  <c r="J4218" i="5" s="1"/>
  <c r="S3474" i="5"/>
  <c r="O664" i="1"/>
  <c r="O3474" i="5" s="1"/>
  <c r="N664" i="1"/>
  <c r="N3474" i="5" s="1"/>
  <c r="M664" i="1"/>
  <c r="M3474" i="5" s="1"/>
  <c r="K664" i="1"/>
  <c r="K3474" i="5" s="1"/>
  <c r="J664" i="1"/>
  <c r="J3474" i="5" s="1"/>
  <c r="S2174" i="5"/>
  <c r="O663" i="1"/>
  <c r="O2174" i="5" s="1"/>
  <c r="N663" i="1"/>
  <c r="N2174" i="5" s="1"/>
  <c r="M663" i="1"/>
  <c r="M2174" i="5" s="1"/>
  <c r="K663" i="1"/>
  <c r="K2174" i="5" s="1"/>
  <c r="J663" i="1"/>
  <c r="J2174" i="5" s="1"/>
  <c r="S1949" i="5"/>
  <c r="O662" i="1"/>
  <c r="O1949" i="5" s="1"/>
  <c r="N662" i="1"/>
  <c r="N1949" i="5" s="1"/>
  <c r="M662" i="1"/>
  <c r="M1949" i="5" s="1"/>
  <c r="K662" i="1"/>
  <c r="U1949" i="5" s="1"/>
  <c r="J662" i="1"/>
  <c r="J1949" i="5" s="1"/>
  <c r="S1948" i="5"/>
  <c r="O661" i="1"/>
  <c r="O1948" i="5" s="1"/>
  <c r="N661" i="1"/>
  <c r="N1948" i="5" s="1"/>
  <c r="M661" i="1"/>
  <c r="M1948" i="5" s="1"/>
  <c r="K661" i="1"/>
  <c r="K1948" i="5" s="1"/>
  <c r="J661" i="1"/>
  <c r="J1948" i="5" s="1"/>
  <c r="S4018" i="5"/>
  <c r="O660" i="1"/>
  <c r="O4018" i="5" s="1"/>
  <c r="N660" i="1"/>
  <c r="N4018" i="5" s="1"/>
  <c r="M660" i="1"/>
  <c r="M4018" i="5" s="1"/>
  <c r="K660" i="1"/>
  <c r="U4018" i="5" s="1"/>
  <c r="J660" i="1"/>
  <c r="J4018" i="5" s="1"/>
  <c r="S4030" i="5"/>
  <c r="O659" i="1"/>
  <c r="O4030" i="5" s="1"/>
  <c r="N659" i="1"/>
  <c r="N4030" i="5" s="1"/>
  <c r="M659" i="1"/>
  <c r="M4030" i="5" s="1"/>
  <c r="K659" i="1"/>
  <c r="J659" i="1"/>
  <c r="J4030" i="5" s="1"/>
  <c r="S4029" i="5"/>
  <c r="O658" i="1"/>
  <c r="O4029" i="5" s="1"/>
  <c r="N658" i="1"/>
  <c r="N4029" i="5" s="1"/>
  <c r="M658" i="1"/>
  <c r="M4029" i="5" s="1"/>
  <c r="K658" i="1"/>
  <c r="J658" i="1"/>
  <c r="J4029" i="5" s="1"/>
  <c r="S4028" i="5"/>
  <c r="O657" i="1"/>
  <c r="O4028" i="5" s="1"/>
  <c r="N657" i="1"/>
  <c r="N4028" i="5" s="1"/>
  <c r="M657" i="1"/>
  <c r="M4028" i="5" s="1"/>
  <c r="K657" i="1"/>
  <c r="J657" i="1"/>
  <c r="J4028" i="5" s="1"/>
  <c r="S4027" i="5"/>
  <c r="O656" i="1"/>
  <c r="O4027" i="5" s="1"/>
  <c r="N656" i="1"/>
  <c r="N4027" i="5" s="1"/>
  <c r="M656" i="1"/>
  <c r="M4027" i="5" s="1"/>
  <c r="K656" i="1"/>
  <c r="J656" i="1"/>
  <c r="J4027" i="5" s="1"/>
  <c r="S4026" i="5"/>
  <c r="O655" i="1"/>
  <c r="O4026" i="5" s="1"/>
  <c r="N655" i="1"/>
  <c r="N4026" i="5" s="1"/>
  <c r="M655" i="1"/>
  <c r="M4026" i="5" s="1"/>
  <c r="K655" i="1"/>
  <c r="K4026" i="5" s="1"/>
  <c r="J655" i="1"/>
  <c r="J4026" i="5" s="1"/>
  <c r="S4025" i="5"/>
  <c r="O654" i="1"/>
  <c r="O4025" i="5" s="1"/>
  <c r="N654" i="1"/>
  <c r="N4025" i="5" s="1"/>
  <c r="M654" i="1"/>
  <c r="M4025" i="5" s="1"/>
  <c r="K654" i="1"/>
  <c r="K4025" i="5" s="1"/>
  <c r="J654" i="1"/>
  <c r="J4025" i="5" s="1"/>
  <c r="S3830" i="5"/>
  <c r="O653" i="1"/>
  <c r="O3830" i="5" s="1"/>
  <c r="N653" i="1"/>
  <c r="N3830" i="5" s="1"/>
  <c r="M653" i="1"/>
  <c r="M3830" i="5" s="1"/>
  <c r="K653" i="1"/>
  <c r="K3830" i="5" s="1"/>
  <c r="J653" i="1"/>
  <c r="J3830" i="5" s="1"/>
  <c r="S3042" i="5"/>
  <c r="O652" i="1"/>
  <c r="O3042" i="5" s="1"/>
  <c r="N652" i="1"/>
  <c r="N3042" i="5" s="1"/>
  <c r="M652" i="1"/>
  <c r="M3042" i="5" s="1"/>
  <c r="K652" i="1"/>
  <c r="J652" i="1"/>
  <c r="J3042" i="5" s="1"/>
  <c r="S4262" i="5"/>
  <c r="O651" i="1"/>
  <c r="O4262" i="5" s="1"/>
  <c r="N651" i="1"/>
  <c r="N4262" i="5" s="1"/>
  <c r="M651" i="1"/>
  <c r="M4262" i="5" s="1"/>
  <c r="K651" i="1"/>
  <c r="J651" i="1"/>
  <c r="J4262" i="5" s="1"/>
  <c r="S4261" i="5"/>
  <c r="O650" i="1"/>
  <c r="O4261" i="5" s="1"/>
  <c r="N650" i="1"/>
  <c r="N4261" i="5" s="1"/>
  <c r="M650" i="1"/>
  <c r="M4261" i="5" s="1"/>
  <c r="K650" i="1"/>
  <c r="J650" i="1"/>
  <c r="J4261" i="5" s="1"/>
  <c r="S3633" i="5"/>
  <c r="O649" i="1"/>
  <c r="O3633" i="5" s="1"/>
  <c r="N649" i="1"/>
  <c r="N3633" i="5" s="1"/>
  <c r="M649" i="1"/>
  <c r="M3633" i="5" s="1"/>
  <c r="K649" i="1"/>
  <c r="K3633" i="5" s="1"/>
  <c r="J649" i="1"/>
  <c r="J3633" i="5" s="1"/>
  <c r="S3632" i="5"/>
  <c r="O648" i="1"/>
  <c r="O3632" i="5" s="1"/>
  <c r="N648" i="1"/>
  <c r="N3632" i="5" s="1"/>
  <c r="M648" i="1"/>
  <c r="M3632" i="5" s="1"/>
  <c r="K648" i="1"/>
  <c r="K3632" i="5" s="1"/>
  <c r="J648" i="1"/>
  <c r="J3632" i="5" s="1"/>
  <c r="S4275" i="5"/>
  <c r="O647" i="1"/>
  <c r="O4275" i="5" s="1"/>
  <c r="N647" i="1"/>
  <c r="N4275" i="5" s="1"/>
  <c r="M647" i="1"/>
  <c r="M4275" i="5" s="1"/>
  <c r="K647" i="1"/>
  <c r="K4275" i="5" s="1"/>
  <c r="J647" i="1"/>
  <c r="J4275" i="5" s="1"/>
  <c r="S4348" i="5"/>
  <c r="O646" i="1"/>
  <c r="O4348" i="5" s="1"/>
  <c r="N646" i="1"/>
  <c r="N4348" i="5" s="1"/>
  <c r="M646" i="1"/>
  <c r="M4348" i="5" s="1"/>
  <c r="K646" i="1"/>
  <c r="U4348" i="5" s="1"/>
  <c r="J646" i="1"/>
  <c r="J4348" i="5" s="1"/>
  <c r="S3829" i="5"/>
  <c r="O645" i="1"/>
  <c r="O3829" i="5" s="1"/>
  <c r="N645" i="1"/>
  <c r="N3829" i="5" s="1"/>
  <c r="M645" i="1"/>
  <c r="M3829" i="5" s="1"/>
  <c r="K645" i="1"/>
  <c r="K3829" i="5" s="1"/>
  <c r="J645" i="1"/>
  <c r="J3829" i="5" s="1"/>
  <c r="S3828" i="5"/>
  <c r="O644" i="1"/>
  <c r="O3828" i="5" s="1"/>
  <c r="N644" i="1"/>
  <c r="N3828" i="5" s="1"/>
  <c r="M644" i="1"/>
  <c r="M3828" i="5" s="1"/>
  <c r="K644" i="1"/>
  <c r="U3828" i="5" s="1"/>
  <c r="J644" i="1"/>
  <c r="J3828" i="5" s="1"/>
  <c r="S3827" i="5"/>
  <c r="O643" i="1"/>
  <c r="O3827" i="5" s="1"/>
  <c r="N643" i="1"/>
  <c r="N3827" i="5" s="1"/>
  <c r="M643" i="1"/>
  <c r="M3827" i="5" s="1"/>
  <c r="K643" i="1"/>
  <c r="J643" i="1"/>
  <c r="J3827" i="5" s="1"/>
  <c r="S3008" i="5"/>
  <c r="O642" i="1"/>
  <c r="O3008" i="5" s="1"/>
  <c r="N642" i="1"/>
  <c r="N3008" i="5" s="1"/>
  <c r="M642" i="1"/>
  <c r="M3008" i="5" s="1"/>
  <c r="K642" i="1"/>
  <c r="U3008" i="5" s="1"/>
  <c r="J642" i="1"/>
  <c r="J3008" i="5" s="1"/>
  <c r="S1290" i="5"/>
  <c r="O641" i="1"/>
  <c r="O1290" i="5" s="1"/>
  <c r="N641" i="1"/>
  <c r="N1290" i="5" s="1"/>
  <c r="M641" i="1"/>
  <c r="M1290" i="5" s="1"/>
  <c r="K641" i="1"/>
  <c r="J641" i="1"/>
  <c r="J1290" i="5" s="1"/>
  <c r="S2998" i="5"/>
  <c r="O640" i="1"/>
  <c r="O2998" i="5" s="1"/>
  <c r="N640" i="1"/>
  <c r="N2998" i="5" s="1"/>
  <c r="M640" i="1"/>
  <c r="M2998" i="5" s="1"/>
  <c r="K640" i="1"/>
  <c r="U2998" i="5" s="1"/>
  <c r="J640" i="1"/>
  <c r="J2998" i="5" s="1"/>
  <c r="S2997" i="5"/>
  <c r="O639" i="1"/>
  <c r="O2997" i="5" s="1"/>
  <c r="N639" i="1"/>
  <c r="N2997" i="5" s="1"/>
  <c r="M639" i="1"/>
  <c r="M2997" i="5" s="1"/>
  <c r="K639" i="1"/>
  <c r="J639" i="1"/>
  <c r="J2997" i="5" s="1"/>
  <c r="S3826" i="5"/>
  <c r="O638" i="1"/>
  <c r="O3826" i="5" s="1"/>
  <c r="N638" i="1"/>
  <c r="N3826" i="5" s="1"/>
  <c r="M638" i="1"/>
  <c r="M3826" i="5" s="1"/>
  <c r="K638" i="1"/>
  <c r="K3826" i="5" s="1"/>
  <c r="J638" i="1"/>
  <c r="J3826" i="5" s="1"/>
  <c r="S3240" i="5"/>
  <c r="O637" i="1"/>
  <c r="O3240" i="5" s="1"/>
  <c r="N637" i="1"/>
  <c r="N3240" i="5" s="1"/>
  <c r="M637" i="1"/>
  <c r="M3240" i="5" s="1"/>
  <c r="K637" i="1"/>
  <c r="J637" i="1"/>
  <c r="J3240" i="5" s="1"/>
  <c r="S2846" i="5"/>
  <c r="O636" i="1"/>
  <c r="O2846" i="5" s="1"/>
  <c r="N636" i="1"/>
  <c r="N2846" i="5" s="1"/>
  <c r="M636" i="1"/>
  <c r="M2846" i="5" s="1"/>
  <c r="K636" i="1"/>
  <c r="K2846" i="5" s="1"/>
  <c r="J636" i="1"/>
  <c r="J2846" i="5" s="1"/>
  <c r="S2845" i="5"/>
  <c r="O635" i="1"/>
  <c r="O2845" i="5" s="1"/>
  <c r="N635" i="1"/>
  <c r="N2845" i="5" s="1"/>
  <c r="M635" i="1"/>
  <c r="M2845" i="5" s="1"/>
  <c r="K635" i="1"/>
  <c r="K2845" i="5" s="1"/>
  <c r="J635" i="1"/>
  <c r="J2845" i="5" s="1"/>
  <c r="S2541" i="5"/>
  <c r="O634" i="1"/>
  <c r="O2541" i="5" s="1"/>
  <c r="N634" i="1"/>
  <c r="N2541" i="5" s="1"/>
  <c r="M634" i="1"/>
  <c r="M2541" i="5" s="1"/>
  <c r="K634" i="1"/>
  <c r="K2541" i="5" s="1"/>
  <c r="J634" i="1"/>
  <c r="J2541" i="5" s="1"/>
  <c r="S2299" i="5"/>
  <c r="O633" i="1"/>
  <c r="O2299" i="5" s="1"/>
  <c r="N633" i="1"/>
  <c r="N2299" i="5" s="1"/>
  <c r="M633" i="1"/>
  <c r="M2299" i="5" s="1"/>
  <c r="K633" i="1"/>
  <c r="K2299" i="5" s="1"/>
  <c r="J633" i="1"/>
  <c r="J2299" i="5" s="1"/>
  <c r="S1629" i="5"/>
  <c r="O632" i="1"/>
  <c r="O1629" i="5" s="1"/>
  <c r="N632" i="1"/>
  <c r="N1629" i="5" s="1"/>
  <c r="M632" i="1"/>
  <c r="M1629" i="5" s="1"/>
  <c r="K632" i="1"/>
  <c r="J632" i="1"/>
  <c r="J1629" i="5" s="1"/>
  <c r="S1628" i="5"/>
  <c r="O631" i="1"/>
  <c r="O1628" i="5" s="1"/>
  <c r="N631" i="1"/>
  <c r="N1628" i="5" s="1"/>
  <c r="M631" i="1"/>
  <c r="M1628" i="5" s="1"/>
  <c r="K631" i="1"/>
  <c r="J631" i="1"/>
  <c r="J1628" i="5" s="1"/>
  <c r="S1627" i="5"/>
  <c r="O630" i="1"/>
  <c r="O1627" i="5" s="1"/>
  <c r="N630" i="1"/>
  <c r="N1627" i="5" s="1"/>
  <c r="M630" i="1"/>
  <c r="M1627" i="5" s="1"/>
  <c r="K630" i="1"/>
  <c r="U1627" i="5" s="1"/>
  <c r="J630" i="1"/>
  <c r="J1627" i="5" s="1"/>
  <c r="S1626" i="5"/>
  <c r="O629" i="1"/>
  <c r="O1626" i="5" s="1"/>
  <c r="N629" i="1"/>
  <c r="N1626" i="5" s="1"/>
  <c r="M629" i="1"/>
  <c r="M1626" i="5" s="1"/>
  <c r="K629" i="1"/>
  <c r="K1626" i="5" s="1"/>
  <c r="J629" i="1"/>
  <c r="J1626" i="5" s="1"/>
  <c r="S3270" i="5"/>
  <c r="O628" i="1"/>
  <c r="O3270" i="5" s="1"/>
  <c r="N628" i="1"/>
  <c r="N3270" i="5" s="1"/>
  <c r="M628" i="1"/>
  <c r="M3270" i="5" s="1"/>
  <c r="K628" i="1"/>
  <c r="U3270" i="5" s="1"/>
  <c r="J628" i="1"/>
  <c r="J3270" i="5" s="1"/>
  <c r="S3269" i="5"/>
  <c r="O627" i="1"/>
  <c r="O3269" i="5" s="1"/>
  <c r="N627" i="1"/>
  <c r="N3269" i="5" s="1"/>
  <c r="M627" i="1"/>
  <c r="M3269" i="5" s="1"/>
  <c r="K627" i="1"/>
  <c r="J627" i="1"/>
  <c r="J3269" i="5" s="1"/>
  <c r="S3204" i="5"/>
  <c r="O626" i="1"/>
  <c r="O3204" i="5" s="1"/>
  <c r="N626" i="1"/>
  <c r="N3204" i="5" s="1"/>
  <c r="M626" i="1"/>
  <c r="M3204" i="5" s="1"/>
  <c r="K626" i="1"/>
  <c r="U3204" i="5" s="1"/>
  <c r="J626" i="1"/>
  <c r="J3204" i="5" s="1"/>
  <c r="S3203" i="5"/>
  <c r="O625" i="1"/>
  <c r="O3203" i="5" s="1"/>
  <c r="N625" i="1"/>
  <c r="N3203" i="5" s="1"/>
  <c r="M625" i="1"/>
  <c r="M3203" i="5" s="1"/>
  <c r="K625" i="1"/>
  <c r="J625" i="1"/>
  <c r="J3203" i="5" s="1"/>
  <c r="S1625" i="5"/>
  <c r="O624" i="1"/>
  <c r="O1625" i="5" s="1"/>
  <c r="N624" i="1"/>
  <c r="N1625" i="5" s="1"/>
  <c r="M624" i="1"/>
  <c r="M1625" i="5" s="1"/>
  <c r="K624" i="1"/>
  <c r="U1625" i="5" s="1"/>
  <c r="J624" i="1"/>
  <c r="J1625" i="5" s="1"/>
  <c r="S1624" i="5"/>
  <c r="O623" i="1"/>
  <c r="O1624" i="5" s="1"/>
  <c r="N623" i="1"/>
  <c r="N1624" i="5" s="1"/>
  <c r="M623" i="1"/>
  <c r="M1624" i="5" s="1"/>
  <c r="K623" i="1"/>
  <c r="J623" i="1"/>
  <c r="J1624" i="5" s="1"/>
  <c r="S1623" i="5"/>
  <c r="O622" i="1"/>
  <c r="O1623" i="5" s="1"/>
  <c r="N622" i="1"/>
  <c r="N1623" i="5" s="1"/>
  <c r="M622" i="1"/>
  <c r="M1623" i="5" s="1"/>
  <c r="K622" i="1"/>
  <c r="J622" i="1"/>
  <c r="J1623" i="5" s="1"/>
  <c r="S1622" i="5"/>
  <c r="O621" i="1"/>
  <c r="O1622" i="5" s="1"/>
  <c r="N621" i="1"/>
  <c r="N1622" i="5" s="1"/>
  <c r="M621" i="1"/>
  <c r="M1622" i="5" s="1"/>
  <c r="K621" i="1"/>
  <c r="J621" i="1"/>
  <c r="J1622" i="5" s="1"/>
  <c r="S1621" i="5"/>
  <c r="O620" i="1"/>
  <c r="O1621" i="5" s="1"/>
  <c r="N620" i="1"/>
  <c r="N1621" i="5" s="1"/>
  <c r="M620" i="1"/>
  <c r="M1621" i="5" s="1"/>
  <c r="K620" i="1"/>
  <c r="K1621" i="5" s="1"/>
  <c r="J620" i="1"/>
  <c r="J1621" i="5" s="1"/>
  <c r="S1620" i="5"/>
  <c r="O619" i="1"/>
  <c r="O1620" i="5" s="1"/>
  <c r="N619" i="1"/>
  <c r="N1620" i="5" s="1"/>
  <c r="M619" i="1"/>
  <c r="M1620" i="5" s="1"/>
  <c r="K619" i="1"/>
  <c r="K1620" i="5" s="1"/>
  <c r="J619" i="1"/>
  <c r="J1620" i="5" s="1"/>
  <c r="S1619" i="5"/>
  <c r="O618" i="1"/>
  <c r="O1619" i="5" s="1"/>
  <c r="N618" i="1"/>
  <c r="N1619" i="5" s="1"/>
  <c r="M618" i="1"/>
  <c r="M1619" i="5" s="1"/>
  <c r="K618" i="1"/>
  <c r="K1619" i="5" s="1"/>
  <c r="J618" i="1"/>
  <c r="J1619" i="5" s="1"/>
  <c r="S1618" i="5"/>
  <c r="O617" i="1"/>
  <c r="O1618" i="5" s="1"/>
  <c r="N617" i="1"/>
  <c r="N1618" i="5" s="1"/>
  <c r="M617" i="1"/>
  <c r="M1618" i="5" s="1"/>
  <c r="K617" i="1"/>
  <c r="K1618" i="5" s="1"/>
  <c r="J617" i="1"/>
  <c r="J1618" i="5" s="1"/>
  <c r="S1617" i="5"/>
  <c r="O616" i="1"/>
  <c r="O1617" i="5" s="1"/>
  <c r="N616" i="1"/>
  <c r="N1617" i="5" s="1"/>
  <c r="M616" i="1"/>
  <c r="M1617" i="5" s="1"/>
  <c r="K616" i="1"/>
  <c r="K1617" i="5" s="1"/>
  <c r="J616" i="1"/>
  <c r="J1617" i="5" s="1"/>
  <c r="S1616" i="5"/>
  <c r="O615" i="1"/>
  <c r="O1616" i="5" s="1"/>
  <c r="N615" i="1"/>
  <c r="N1616" i="5" s="1"/>
  <c r="M615" i="1"/>
  <c r="M1616" i="5" s="1"/>
  <c r="K615" i="1"/>
  <c r="K1616" i="5" s="1"/>
  <c r="J615" i="1"/>
  <c r="J1616" i="5" s="1"/>
  <c r="S1615" i="5"/>
  <c r="O614" i="1"/>
  <c r="O1615" i="5" s="1"/>
  <c r="N614" i="1"/>
  <c r="N1615" i="5" s="1"/>
  <c r="M614" i="1"/>
  <c r="M1615" i="5" s="1"/>
  <c r="K614" i="1"/>
  <c r="U1615" i="5" s="1"/>
  <c r="J614" i="1"/>
  <c r="J1615" i="5" s="1"/>
  <c r="S1614" i="5"/>
  <c r="O613" i="1"/>
  <c r="O1614" i="5" s="1"/>
  <c r="N613" i="1"/>
  <c r="N1614" i="5" s="1"/>
  <c r="M613" i="1"/>
  <c r="M1614" i="5" s="1"/>
  <c r="K613" i="1"/>
  <c r="K1614" i="5" s="1"/>
  <c r="J613" i="1"/>
  <c r="J1614" i="5" s="1"/>
  <c r="S1613" i="5"/>
  <c r="O612" i="1"/>
  <c r="O1613" i="5" s="1"/>
  <c r="N612" i="1"/>
  <c r="N1613" i="5" s="1"/>
  <c r="M612" i="1"/>
  <c r="M1613" i="5" s="1"/>
  <c r="K612" i="1"/>
  <c r="U1613" i="5" s="1"/>
  <c r="J612" i="1"/>
  <c r="J1613" i="5" s="1"/>
  <c r="S1612" i="5"/>
  <c r="O611" i="1"/>
  <c r="O1612" i="5" s="1"/>
  <c r="N611" i="1"/>
  <c r="N1612" i="5" s="1"/>
  <c r="M611" i="1"/>
  <c r="M1612" i="5" s="1"/>
  <c r="K611" i="1"/>
  <c r="J611" i="1"/>
  <c r="J1612" i="5" s="1"/>
  <c r="S1611" i="5"/>
  <c r="O610" i="1"/>
  <c r="O1611" i="5" s="1"/>
  <c r="N610" i="1"/>
  <c r="N1611" i="5" s="1"/>
  <c r="M610" i="1"/>
  <c r="M1611" i="5" s="1"/>
  <c r="K610" i="1"/>
  <c r="U1611" i="5" s="1"/>
  <c r="J610" i="1"/>
  <c r="J1611" i="5" s="1"/>
  <c r="S1610" i="5"/>
  <c r="O609" i="1"/>
  <c r="O1610" i="5" s="1"/>
  <c r="N609" i="1"/>
  <c r="N1610" i="5" s="1"/>
  <c r="M609" i="1"/>
  <c r="M1610" i="5" s="1"/>
  <c r="K609" i="1"/>
  <c r="J609" i="1"/>
  <c r="J1610" i="5" s="1"/>
  <c r="S1947" i="5"/>
  <c r="O608" i="1"/>
  <c r="O1947" i="5" s="1"/>
  <c r="N608" i="1"/>
  <c r="N1947" i="5" s="1"/>
  <c r="M608" i="1"/>
  <c r="M1947" i="5" s="1"/>
  <c r="K608" i="1"/>
  <c r="U1947" i="5" s="1"/>
  <c r="J608" i="1"/>
  <c r="J1947" i="5" s="1"/>
  <c r="S465" i="5"/>
  <c r="O607" i="1"/>
  <c r="O465" i="5" s="1"/>
  <c r="N607" i="1"/>
  <c r="N465" i="5" s="1"/>
  <c r="M607" i="1"/>
  <c r="M465" i="5" s="1"/>
  <c r="K607" i="1"/>
  <c r="J607" i="1"/>
  <c r="J465" i="5" s="1"/>
  <c r="S464" i="5"/>
  <c r="O606" i="1"/>
  <c r="O464" i="5" s="1"/>
  <c r="N606" i="1"/>
  <c r="N464" i="5" s="1"/>
  <c r="M606" i="1"/>
  <c r="M464" i="5" s="1"/>
  <c r="K606" i="1"/>
  <c r="K464" i="5" s="1"/>
  <c r="J606" i="1"/>
  <c r="J464" i="5" s="1"/>
  <c r="S4274" i="5"/>
  <c r="O605" i="1"/>
  <c r="O4274" i="5" s="1"/>
  <c r="N605" i="1"/>
  <c r="N4274" i="5" s="1"/>
  <c r="M605" i="1"/>
  <c r="M4274" i="5" s="1"/>
  <c r="K605" i="1"/>
  <c r="J605" i="1"/>
  <c r="J4274" i="5" s="1"/>
  <c r="S4273" i="5"/>
  <c r="O604" i="1"/>
  <c r="O4273" i="5" s="1"/>
  <c r="N604" i="1"/>
  <c r="N4273" i="5" s="1"/>
  <c r="M604" i="1"/>
  <c r="M4273" i="5" s="1"/>
  <c r="K604" i="1"/>
  <c r="K4273" i="5" s="1"/>
  <c r="J604" i="1"/>
  <c r="J4273" i="5" s="1"/>
  <c r="S1180" i="5"/>
  <c r="O603" i="1"/>
  <c r="O1180" i="5" s="1"/>
  <c r="N603" i="1"/>
  <c r="N1180" i="5" s="1"/>
  <c r="M603" i="1"/>
  <c r="M1180" i="5" s="1"/>
  <c r="K603" i="1"/>
  <c r="K1180" i="5" s="1"/>
  <c r="J603" i="1"/>
  <c r="J1180" i="5" s="1"/>
  <c r="S1179" i="5"/>
  <c r="O602" i="1"/>
  <c r="O1179" i="5" s="1"/>
  <c r="N602" i="1"/>
  <c r="N1179" i="5" s="1"/>
  <c r="M602" i="1"/>
  <c r="M1179" i="5" s="1"/>
  <c r="K602" i="1"/>
  <c r="K1179" i="5" s="1"/>
  <c r="J602" i="1"/>
  <c r="J1179" i="5" s="1"/>
  <c r="S4326" i="5"/>
  <c r="O601" i="1"/>
  <c r="O4326" i="5" s="1"/>
  <c r="N601" i="1"/>
  <c r="N4326" i="5" s="1"/>
  <c r="M601" i="1"/>
  <c r="M4326" i="5" s="1"/>
  <c r="K601" i="1"/>
  <c r="K4326" i="5" s="1"/>
  <c r="J601" i="1"/>
  <c r="J4326" i="5" s="1"/>
  <c r="S3825" i="5"/>
  <c r="O600" i="1"/>
  <c r="O3825" i="5" s="1"/>
  <c r="N600" i="1"/>
  <c r="N3825" i="5" s="1"/>
  <c r="M600" i="1"/>
  <c r="M3825" i="5" s="1"/>
  <c r="K600" i="1"/>
  <c r="J600" i="1"/>
  <c r="J3825" i="5" s="1"/>
  <c r="S3824" i="5"/>
  <c r="O599" i="1"/>
  <c r="O3824" i="5" s="1"/>
  <c r="N599" i="1"/>
  <c r="N3824" i="5" s="1"/>
  <c r="M599" i="1"/>
  <c r="M3824" i="5" s="1"/>
  <c r="K599" i="1"/>
  <c r="K3824" i="5" s="1"/>
  <c r="J599" i="1"/>
  <c r="J3824" i="5" s="1"/>
  <c r="S3823" i="5"/>
  <c r="O598" i="1"/>
  <c r="O3823" i="5" s="1"/>
  <c r="N598" i="1"/>
  <c r="N3823" i="5" s="1"/>
  <c r="M598" i="1"/>
  <c r="M3823" i="5" s="1"/>
  <c r="K598" i="1"/>
  <c r="U3823" i="5" s="1"/>
  <c r="J598" i="1"/>
  <c r="J3823" i="5" s="1"/>
  <c r="S3138" i="5"/>
  <c r="O597" i="1"/>
  <c r="O3138" i="5" s="1"/>
  <c r="N597" i="1"/>
  <c r="N3138" i="5" s="1"/>
  <c r="M597" i="1"/>
  <c r="M3138" i="5" s="1"/>
  <c r="K597" i="1"/>
  <c r="K3138" i="5" s="1"/>
  <c r="J597" i="1"/>
  <c r="J3138" i="5" s="1"/>
  <c r="S4291" i="5"/>
  <c r="O596" i="1"/>
  <c r="O4291" i="5" s="1"/>
  <c r="N596" i="1"/>
  <c r="N4291" i="5" s="1"/>
  <c r="M596" i="1"/>
  <c r="M4291" i="5" s="1"/>
  <c r="K596" i="1"/>
  <c r="U4291" i="5" s="1"/>
  <c r="J596" i="1"/>
  <c r="J4291" i="5" s="1"/>
  <c r="S4034" i="5"/>
  <c r="O595" i="1"/>
  <c r="O4034" i="5" s="1"/>
  <c r="N595" i="1"/>
  <c r="N4034" i="5" s="1"/>
  <c r="M595" i="1"/>
  <c r="M4034" i="5" s="1"/>
  <c r="K595" i="1"/>
  <c r="J595" i="1"/>
  <c r="J4034" i="5" s="1"/>
  <c r="S1609" i="5"/>
  <c r="O594" i="1"/>
  <c r="O1609" i="5" s="1"/>
  <c r="N594" i="1"/>
  <c r="N1609" i="5" s="1"/>
  <c r="M594" i="1"/>
  <c r="M1609" i="5" s="1"/>
  <c r="K594" i="1"/>
  <c r="U1609" i="5" s="1"/>
  <c r="J594" i="1"/>
  <c r="J1609" i="5" s="1"/>
  <c r="S1608" i="5"/>
  <c r="O593" i="1"/>
  <c r="O1608" i="5" s="1"/>
  <c r="N593" i="1"/>
  <c r="N1608" i="5" s="1"/>
  <c r="M593" i="1"/>
  <c r="M1608" i="5" s="1"/>
  <c r="K593" i="1"/>
  <c r="J593" i="1"/>
  <c r="J1608" i="5" s="1"/>
  <c r="S1281" i="5"/>
  <c r="O592" i="1"/>
  <c r="O1281" i="5" s="1"/>
  <c r="N592" i="1"/>
  <c r="N1281" i="5" s="1"/>
  <c r="M592" i="1"/>
  <c r="M1281" i="5" s="1"/>
  <c r="K592" i="1"/>
  <c r="U1281" i="5" s="1"/>
  <c r="J592" i="1"/>
  <c r="J1281" i="5" s="1"/>
  <c r="S1280" i="5"/>
  <c r="O591" i="1"/>
  <c r="O1280" i="5" s="1"/>
  <c r="N591" i="1"/>
  <c r="N1280" i="5" s="1"/>
  <c r="M591" i="1"/>
  <c r="M1280" i="5" s="1"/>
  <c r="K591" i="1"/>
  <c r="J591" i="1"/>
  <c r="J1280" i="5" s="1"/>
  <c r="S4117" i="5"/>
  <c r="O590" i="1"/>
  <c r="O4117" i="5" s="1"/>
  <c r="N590" i="1"/>
  <c r="N4117" i="5" s="1"/>
  <c r="M590" i="1"/>
  <c r="M4117" i="5" s="1"/>
  <c r="K590" i="1"/>
  <c r="K4117" i="5" s="1"/>
  <c r="J590" i="1"/>
  <c r="J4117" i="5" s="1"/>
  <c r="S4116" i="5"/>
  <c r="O589" i="1"/>
  <c r="O4116" i="5" s="1"/>
  <c r="N589" i="1"/>
  <c r="N4116" i="5" s="1"/>
  <c r="M589" i="1"/>
  <c r="M4116" i="5" s="1"/>
  <c r="K589" i="1"/>
  <c r="J589" i="1"/>
  <c r="J4116" i="5" s="1"/>
  <c r="S4173" i="5"/>
  <c r="O588" i="1"/>
  <c r="O4173" i="5" s="1"/>
  <c r="N588" i="1"/>
  <c r="N4173" i="5" s="1"/>
  <c r="M588" i="1"/>
  <c r="M4173" i="5" s="1"/>
  <c r="K588" i="1"/>
  <c r="K4173" i="5" s="1"/>
  <c r="J588" i="1"/>
  <c r="J4173" i="5" s="1"/>
  <c r="S4172" i="5"/>
  <c r="O587" i="1"/>
  <c r="O4172" i="5" s="1"/>
  <c r="N587" i="1"/>
  <c r="N4172" i="5" s="1"/>
  <c r="M587" i="1"/>
  <c r="M4172" i="5" s="1"/>
  <c r="K587" i="1"/>
  <c r="J587" i="1"/>
  <c r="J4172" i="5" s="1"/>
  <c r="S3665" i="5"/>
  <c r="O586" i="1"/>
  <c r="O3665" i="5" s="1"/>
  <c r="N586" i="1"/>
  <c r="N3665" i="5" s="1"/>
  <c r="M586" i="1"/>
  <c r="M3665" i="5" s="1"/>
  <c r="K586" i="1"/>
  <c r="J586" i="1"/>
  <c r="J3665" i="5" s="1"/>
  <c r="S3664" i="5"/>
  <c r="O585" i="1"/>
  <c r="O3664" i="5" s="1"/>
  <c r="N585" i="1"/>
  <c r="N3664" i="5" s="1"/>
  <c r="M585" i="1"/>
  <c r="M3664" i="5" s="1"/>
  <c r="K585" i="1"/>
  <c r="J585" i="1"/>
  <c r="J3664" i="5" s="1"/>
  <c r="S3602" i="5"/>
  <c r="O584" i="1"/>
  <c r="O3602" i="5" s="1"/>
  <c r="N584" i="1"/>
  <c r="N3602" i="5" s="1"/>
  <c r="M584" i="1"/>
  <c r="M3602" i="5" s="1"/>
  <c r="K584" i="1"/>
  <c r="K3602" i="5" s="1"/>
  <c r="J584" i="1"/>
  <c r="J3602" i="5" s="1"/>
  <c r="S3601" i="5"/>
  <c r="O583" i="1"/>
  <c r="O3601" i="5" s="1"/>
  <c r="N583" i="1"/>
  <c r="N3601" i="5" s="1"/>
  <c r="M583" i="1"/>
  <c r="M3601" i="5" s="1"/>
  <c r="K583" i="1"/>
  <c r="K3601" i="5" s="1"/>
  <c r="J583" i="1"/>
  <c r="J3601" i="5" s="1"/>
  <c r="S3004" i="5"/>
  <c r="O582" i="1"/>
  <c r="O3004" i="5" s="1"/>
  <c r="N582" i="1"/>
  <c r="N3004" i="5" s="1"/>
  <c r="M582" i="1"/>
  <c r="M3004" i="5" s="1"/>
  <c r="K582" i="1"/>
  <c r="R3004" i="5" s="1"/>
  <c r="J582" i="1"/>
  <c r="J3004" i="5" s="1"/>
  <c r="S1607" i="5"/>
  <c r="O581" i="1"/>
  <c r="O1607" i="5" s="1"/>
  <c r="N581" i="1"/>
  <c r="N1607" i="5" s="1"/>
  <c r="M581" i="1"/>
  <c r="M1607" i="5" s="1"/>
  <c r="K581" i="1"/>
  <c r="K1607" i="5" s="1"/>
  <c r="J581" i="1"/>
  <c r="J1607" i="5" s="1"/>
  <c r="S1606" i="5"/>
  <c r="O580" i="1"/>
  <c r="O1606" i="5" s="1"/>
  <c r="N580" i="1"/>
  <c r="N1606" i="5" s="1"/>
  <c r="M580" i="1"/>
  <c r="M1606" i="5" s="1"/>
  <c r="K580" i="1"/>
  <c r="U1606" i="5" s="1"/>
  <c r="J580" i="1"/>
  <c r="J1606" i="5" s="1"/>
  <c r="S4115" i="5"/>
  <c r="O579" i="1"/>
  <c r="O4115" i="5" s="1"/>
  <c r="N579" i="1"/>
  <c r="N4115" i="5" s="1"/>
  <c r="M579" i="1"/>
  <c r="M4115" i="5" s="1"/>
  <c r="K579" i="1"/>
  <c r="J579" i="1"/>
  <c r="J4115" i="5" s="1"/>
  <c r="S3663" i="5"/>
  <c r="O578" i="1"/>
  <c r="O3663" i="5" s="1"/>
  <c r="N578" i="1"/>
  <c r="N3663" i="5" s="1"/>
  <c r="M578" i="1"/>
  <c r="M3663" i="5" s="1"/>
  <c r="K578" i="1"/>
  <c r="U3663" i="5" s="1"/>
  <c r="J578" i="1"/>
  <c r="J3663" i="5" s="1"/>
  <c r="S2028" i="5"/>
  <c r="O577" i="1"/>
  <c r="O2028" i="5" s="1"/>
  <c r="N577" i="1"/>
  <c r="N2028" i="5" s="1"/>
  <c r="M577" i="1"/>
  <c r="M2028" i="5" s="1"/>
  <c r="K577" i="1"/>
  <c r="J577" i="1"/>
  <c r="J2028" i="5" s="1"/>
  <c r="S141" i="5"/>
  <c r="O576" i="1"/>
  <c r="O141" i="5" s="1"/>
  <c r="N576" i="1"/>
  <c r="N141" i="5" s="1"/>
  <c r="M576" i="1"/>
  <c r="M141" i="5" s="1"/>
  <c r="K576" i="1"/>
  <c r="U141" i="5" s="1"/>
  <c r="J576" i="1"/>
  <c r="J141" i="5" s="1"/>
  <c r="S1605" i="5"/>
  <c r="O575" i="1"/>
  <c r="O1605" i="5" s="1"/>
  <c r="N575" i="1"/>
  <c r="N1605" i="5" s="1"/>
  <c r="M575" i="1"/>
  <c r="M1605" i="5" s="1"/>
  <c r="K575" i="1"/>
  <c r="J575" i="1"/>
  <c r="J1605" i="5" s="1"/>
  <c r="S1604" i="5"/>
  <c r="O574" i="1"/>
  <c r="O1604" i="5" s="1"/>
  <c r="N574" i="1"/>
  <c r="N1604" i="5" s="1"/>
  <c r="M574" i="1"/>
  <c r="M1604" i="5" s="1"/>
  <c r="K574" i="1"/>
  <c r="P574" i="1" s="1" a="1"/>
  <c r="P574" i="1" s="1"/>
  <c r="J574" i="1"/>
  <c r="J1604" i="5" s="1"/>
  <c r="S1603" i="5"/>
  <c r="O573" i="1"/>
  <c r="O1603" i="5" s="1"/>
  <c r="N573" i="1"/>
  <c r="N1603" i="5" s="1"/>
  <c r="M573" i="1"/>
  <c r="M1603" i="5" s="1"/>
  <c r="K573" i="1"/>
  <c r="J573" i="1"/>
  <c r="J1603" i="5" s="1"/>
  <c r="S1602" i="5"/>
  <c r="O572" i="1"/>
  <c r="O1602" i="5" s="1"/>
  <c r="N572" i="1"/>
  <c r="N1602" i="5" s="1"/>
  <c r="M572" i="1"/>
  <c r="M1602" i="5" s="1"/>
  <c r="K572" i="1"/>
  <c r="P572" i="1" s="1" a="1"/>
  <c r="P572" i="1" s="1"/>
  <c r="P1602" i="5" s="1"/>
  <c r="J572" i="1"/>
  <c r="J1602" i="5" s="1"/>
  <c r="S1601" i="5"/>
  <c r="O571" i="1"/>
  <c r="O1601" i="5" s="1"/>
  <c r="N571" i="1"/>
  <c r="N1601" i="5" s="1"/>
  <c r="M571" i="1"/>
  <c r="M1601" i="5" s="1"/>
  <c r="K571" i="1"/>
  <c r="K1601" i="5" s="1"/>
  <c r="J571" i="1"/>
  <c r="J1601" i="5" s="1"/>
  <c r="S1600" i="5"/>
  <c r="O570" i="1"/>
  <c r="O1600" i="5" s="1"/>
  <c r="N570" i="1"/>
  <c r="N1600" i="5" s="1"/>
  <c r="M570" i="1"/>
  <c r="M1600" i="5" s="1"/>
  <c r="K570" i="1"/>
  <c r="J570" i="1"/>
  <c r="J1600" i="5" s="1"/>
  <c r="S1599" i="5"/>
  <c r="O569" i="1"/>
  <c r="O1599" i="5" s="1"/>
  <c r="N569" i="1"/>
  <c r="N1599" i="5" s="1"/>
  <c r="M569" i="1"/>
  <c r="M1599" i="5" s="1"/>
  <c r="K569" i="1"/>
  <c r="K1599" i="5" s="1"/>
  <c r="J569" i="1"/>
  <c r="J1599" i="5" s="1"/>
  <c r="S1598" i="5"/>
  <c r="O568" i="1"/>
  <c r="O1598" i="5" s="1"/>
  <c r="N568" i="1"/>
  <c r="N1598" i="5" s="1"/>
  <c r="M568" i="1"/>
  <c r="M1598" i="5" s="1"/>
  <c r="K568" i="1"/>
  <c r="P568" i="1" s="1" a="1"/>
  <c r="P568" i="1" s="1"/>
  <c r="P1598" i="5" s="1"/>
  <c r="J568" i="1"/>
  <c r="J1598" i="5" s="1"/>
  <c r="S1597" i="5"/>
  <c r="O567" i="1"/>
  <c r="O1597" i="5" s="1"/>
  <c r="N567" i="1"/>
  <c r="N1597" i="5" s="1"/>
  <c r="M567" i="1"/>
  <c r="M1597" i="5" s="1"/>
  <c r="K567" i="1"/>
  <c r="P567" i="1" s="1" a="1"/>
  <c r="P567" i="1" s="1"/>
  <c r="P1597" i="5" s="1"/>
  <c r="J567" i="1"/>
  <c r="J1597" i="5" s="1"/>
  <c r="S1596" i="5"/>
  <c r="O566" i="1"/>
  <c r="O1596" i="5" s="1"/>
  <c r="N566" i="1"/>
  <c r="N1596" i="5" s="1"/>
  <c r="M566" i="1"/>
  <c r="M1596" i="5" s="1"/>
  <c r="K566" i="1"/>
  <c r="K1596" i="5" s="1"/>
  <c r="J566" i="1"/>
  <c r="J1596" i="5" s="1"/>
  <c r="S1595" i="5"/>
  <c r="O565" i="1"/>
  <c r="O1595" i="5" s="1"/>
  <c r="N565" i="1"/>
  <c r="N1595" i="5" s="1"/>
  <c r="M565" i="1"/>
  <c r="M1595" i="5" s="1"/>
  <c r="K565" i="1"/>
  <c r="J565" i="1"/>
  <c r="J1595" i="5" s="1"/>
  <c r="S1594" i="5"/>
  <c r="O564" i="1"/>
  <c r="O1594" i="5" s="1"/>
  <c r="N564" i="1"/>
  <c r="N1594" i="5" s="1"/>
  <c r="M564" i="1"/>
  <c r="M1594" i="5" s="1"/>
  <c r="K564" i="1"/>
  <c r="K1594" i="5" s="1"/>
  <c r="J564" i="1"/>
  <c r="J1594" i="5" s="1"/>
  <c r="S1593" i="5"/>
  <c r="O563" i="1"/>
  <c r="O1593" i="5" s="1"/>
  <c r="N563" i="1"/>
  <c r="N1593" i="5" s="1"/>
  <c r="M563" i="1"/>
  <c r="M1593" i="5" s="1"/>
  <c r="K563" i="1"/>
  <c r="K1593" i="5" s="1"/>
  <c r="J563" i="1"/>
  <c r="J1593" i="5" s="1"/>
  <c r="S1592" i="5"/>
  <c r="O562" i="1"/>
  <c r="O1592" i="5" s="1"/>
  <c r="N562" i="1"/>
  <c r="N1592" i="5" s="1"/>
  <c r="M562" i="1"/>
  <c r="M1592" i="5" s="1"/>
  <c r="K562" i="1"/>
  <c r="K1592" i="5" s="1"/>
  <c r="J562" i="1"/>
  <c r="J1592" i="5" s="1"/>
  <c r="S1591" i="5"/>
  <c r="O561" i="1"/>
  <c r="O1591" i="5" s="1"/>
  <c r="N561" i="1"/>
  <c r="N1591" i="5" s="1"/>
  <c r="M561" i="1"/>
  <c r="M1591" i="5" s="1"/>
  <c r="K561" i="1"/>
  <c r="K1591" i="5" s="1"/>
  <c r="J561" i="1"/>
  <c r="J1591" i="5" s="1"/>
  <c r="S1590" i="5"/>
  <c r="O560" i="1"/>
  <c r="O1590" i="5" s="1"/>
  <c r="N560" i="1"/>
  <c r="N1590" i="5" s="1"/>
  <c r="M560" i="1"/>
  <c r="M1590" i="5" s="1"/>
  <c r="K560" i="1"/>
  <c r="K1590" i="5" s="1"/>
  <c r="J560" i="1"/>
  <c r="J1590" i="5" s="1"/>
  <c r="S1589" i="5"/>
  <c r="O559" i="1"/>
  <c r="O1589" i="5" s="1"/>
  <c r="N559" i="1"/>
  <c r="N1589" i="5" s="1"/>
  <c r="M559" i="1"/>
  <c r="M1589" i="5" s="1"/>
  <c r="K559" i="1"/>
  <c r="K1589" i="5" s="1"/>
  <c r="J559" i="1"/>
  <c r="J1589" i="5" s="1"/>
  <c r="S1588" i="5"/>
  <c r="O558" i="1"/>
  <c r="O1588" i="5" s="1"/>
  <c r="N558" i="1"/>
  <c r="N1588" i="5" s="1"/>
  <c r="M558" i="1"/>
  <c r="M1588" i="5" s="1"/>
  <c r="K558" i="1"/>
  <c r="K1588" i="5" s="1"/>
  <c r="J558" i="1"/>
  <c r="J1588" i="5" s="1"/>
  <c r="S1587" i="5"/>
  <c r="O557" i="1"/>
  <c r="O1587" i="5" s="1"/>
  <c r="N557" i="1"/>
  <c r="N1587" i="5" s="1"/>
  <c r="M557" i="1"/>
  <c r="M1587" i="5" s="1"/>
  <c r="K557" i="1"/>
  <c r="K1587" i="5" s="1"/>
  <c r="J557" i="1"/>
  <c r="J1587" i="5" s="1"/>
  <c r="S1586" i="5"/>
  <c r="O556" i="1"/>
  <c r="O1586" i="5" s="1"/>
  <c r="N556" i="1"/>
  <c r="N1586" i="5" s="1"/>
  <c r="M556" i="1"/>
  <c r="M1586" i="5" s="1"/>
  <c r="K556" i="1"/>
  <c r="K1586" i="5" s="1"/>
  <c r="J556" i="1"/>
  <c r="J1586" i="5" s="1"/>
  <c r="S1585" i="5"/>
  <c r="O555" i="1"/>
  <c r="O1585" i="5" s="1"/>
  <c r="N555" i="1"/>
  <c r="N1585" i="5" s="1"/>
  <c r="M555" i="1"/>
  <c r="M1585" i="5" s="1"/>
  <c r="K555" i="1"/>
  <c r="K1585" i="5" s="1"/>
  <c r="J555" i="1"/>
  <c r="J1585" i="5" s="1"/>
  <c r="S521" i="5"/>
  <c r="O554" i="1"/>
  <c r="O521" i="5" s="1"/>
  <c r="N554" i="1"/>
  <c r="N521" i="5" s="1"/>
  <c r="M554" i="1"/>
  <c r="M521" i="5" s="1"/>
  <c r="K554" i="1"/>
  <c r="K521" i="5" s="1"/>
  <c r="J554" i="1"/>
  <c r="J521" i="5" s="1"/>
  <c r="S520" i="5"/>
  <c r="O553" i="1"/>
  <c r="O520" i="5" s="1"/>
  <c r="N553" i="1"/>
  <c r="N520" i="5" s="1"/>
  <c r="M553" i="1"/>
  <c r="M520" i="5" s="1"/>
  <c r="K553" i="1"/>
  <c r="K520" i="5" s="1"/>
  <c r="J553" i="1"/>
  <c r="J520" i="5" s="1"/>
  <c r="S3822" i="5"/>
  <c r="O552" i="1"/>
  <c r="O3822" i="5" s="1"/>
  <c r="N552" i="1"/>
  <c r="N3822" i="5" s="1"/>
  <c r="M552" i="1"/>
  <c r="M3822" i="5" s="1"/>
  <c r="K552" i="1"/>
  <c r="K3822" i="5" s="1"/>
  <c r="J552" i="1"/>
  <c r="J3822" i="5" s="1"/>
  <c r="S3821" i="5"/>
  <c r="O551" i="1"/>
  <c r="O3821" i="5" s="1"/>
  <c r="N551" i="1"/>
  <c r="N3821" i="5" s="1"/>
  <c r="M551" i="1"/>
  <c r="M3821" i="5" s="1"/>
  <c r="K551" i="1"/>
  <c r="J551" i="1"/>
  <c r="J3821" i="5" s="1"/>
  <c r="S3110" i="5"/>
  <c r="O550" i="1"/>
  <c r="O3110" i="5" s="1"/>
  <c r="N550" i="1"/>
  <c r="N3110" i="5" s="1"/>
  <c r="M550" i="1"/>
  <c r="M3110" i="5" s="1"/>
  <c r="K550" i="1"/>
  <c r="J550" i="1"/>
  <c r="J3110" i="5" s="1"/>
  <c r="S3109" i="5"/>
  <c r="O549" i="1"/>
  <c r="O3109" i="5" s="1"/>
  <c r="N549" i="1"/>
  <c r="N3109" i="5" s="1"/>
  <c r="M549" i="1"/>
  <c r="M3109" i="5" s="1"/>
  <c r="K549" i="1"/>
  <c r="K3109" i="5" s="1"/>
  <c r="J549" i="1"/>
  <c r="J3109" i="5" s="1"/>
  <c r="S4171" i="5"/>
  <c r="O548" i="1"/>
  <c r="O4171" i="5" s="1"/>
  <c r="N548" i="1"/>
  <c r="N4171" i="5" s="1"/>
  <c r="M548" i="1"/>
  <c r="M4171" i="5" s="1"/>
  <c r="K548" i="1"/>
  <c r="K4171" i="5" s="1"/>
  <c r="J548" i="1"/>
  <c r="J4171" i="5" s="1"/>
  <c r="S4170" i="5"/>
  <c r="O547" i="1"/>
  <c r="O4170" i="5" s="1"/>
  <c r="N547" i="1"/>
  <c r="N4170" i="5" s="1"/>
  <c r="M547" i="1"/>
  <c r="M4170" i="5" s="1"/>
  <c r="K547" i="1"/>
  <c r="K4170" i="5" s="1"/>
  <c r="J547" i="1"/>
  <c r="J4170" i="5" s="1"/>
  <c r="S3944" i="5"/>
  <c r="O546" i="1"/>
  <c r="O3944" i="5" s="1"/>
  <c r="N546" i="1"/>
  <c r="N3944" i="5" s="1"/>
  <c r="M546" i="1"/>
  <c r="M3944" i="5" s="1"/>
  <c r="K546" i="1"/>
  <c r="K3944" i="5" s="1"/>
  <c r="J546" i="1"/>
  <c r="J3944" i="5" s="1"/>
  <c r="S3943" i="5"/>
  <c r="O545" i="1"/>
  <c r="O3943" i="5" s="1"/>
  <c r="N545" i="1"/>
  <c r="N3943" i="5" s="1"/>
  <c r="M545" i="1"/>
  <c r="M3943" i="5" s="1"/>
  <c r="K545" i="1"/>
  <c r="K3943" i="5" s="1"/>
  <c r="J545" i="1"/>
  <c r="J3943" i="5" s="1"/>
  <c r="S3639" i="5"/>
  <c r="O544" i="1"/>
  <c r="O3639" i="5" s="1"/>
  <c r="N544" i="1"/>
  <c r="N3639" i="5" s="1"/>
  <c r="M544" i="1"/>
  <c r="M3639" i="5" s="1"/>
  <c r="K544" i="1"/>
  <c r="K3639" i="5" s="1"/>
  <c r="J544" i="1"/>
  <c r="J3639" i="5" s="1"/>
  <c r="S3638" i="5"/>
  <c r="O543" i="1"/>
  <c r="O3638" i="5" s="1"/>
  <c r="N543" i="1"/>
  <c r="N3638" i="5" s="1"/>
  <c r="M543" i="1"/>
  <c r="M3638" i="5" s="1"/>
  <c r="K543" i="1"/>
  <c r="K3638" i="5" s="1"/>
  <c r="J543" i="1"/>
  <c r="J3638" i="5" s="1"/>
  <c r="S4112" i="5"/>
  <c r="O542" i="1"/>
  <c r="O4112" i="5" s="1"/>
  <c r="N542" i="1"/>
  <c r="N4112" i="5" s="1"/>
  <c r="M542" i="1"/>
  <c r="M4112" i="5" s="1"/>
  <c r="K542" i="1"/>
  <c r="K4112" i="5" s="1"/>
  <c r="J542" i="1"/>
  <c r="J4112" i="5" s="1"/>
  <c r="S4111" i="5"/>
  <c r="O541" i="1"/>
  <c r="O4111" i="5" s="1"/>
  <c r="N541" i="1"/>
  <c r="N4111" i="5" s="1"/>
  <c r="M541" i="1"/>
  <c r="M4111" i="5" s="1"/>
  <c r="K541" i="1"/>
  <c r="K4111" i="5" s="1"/>
  <c r="J541" i="1"/>
  <c r="J4111" i="5" s="1"/>
  <c r="S298" i="5"/>
  <c r="O540" i="1"/>
  <c r="O298" i="5" s="1"/>
  <c r="N540" i="1"/>
  <c r="N298" i="5" s="1"/>
  <c r="M540" i="1"/>
  <c r="M298" i="5" s="1"/>
  <c r="K540" i="1"/>
  <c r="K298" i="5" s="1"/>
  <c r="J540" i="1"/>
  <c r="J298" i="5" s="1"/>
  <c r="S297" i="5"/>
  <c r="O539" i="1"/>
  <c r="O297" i="5" s="1"/>
  <c r="N539" i="1"/>
  <c r="N297" i="5" s="1"/>
  <c r="M539" i="1"/>
  <c r="M297" i="5" s="1"/>
  <c r="K539" i="1"/>
  <c r="K297" i="5" s="1"/>
  <c r="J539" i="1"/>
  <c r="J297" i="5" s="1"/>
  <c r="S3494" i="5"/>
  <c r="O538" i="1"/>
  <c r="O3494" i="5" s="1"/>
  <c r="N538" i="1"/>
  <c r="N3494" i="5" s="1"/>
  <c r="M538" i="1"/>
  <c r="M3494" i="5" s="1"/>
  <c r="K538" i="1"/>
  <c r="K3494" i="5" s="1"/>
  <c r="J538" i="1"/>
  <c r="J3494" i="5" s="1"/>
  <c r="S4201" i="5"/>
  <c r="O537" i="1"/>
  <c r="O4201" i="5" s="1"/>
  <c r="N537" i="1"/>
  <c r="N4201" i="5" s="1"/>
  <c r="M537" i="1"/>
  <c r="M4201" i="5" s="1"/>
  <c r="K537" i="1"/>
  <c r="K4201" i="5" s="1"/>
  <c r="J537" i="1"/>
  <c r="J4201" i="5" s="1"/>
  <c r="S2632" i="5"/>
  <c r="O536" i="1"/>
  <c r="O2632" i="5" s="1"/>
  <c r="N536" i="1"/>
  <c r="N2632" i="5" s="1"/>
  <c r="M536" i="1"/>
  <c r="M2632" i="5" s="1"/>
  <c r="K536" i="1"/>
  <c r="K2632" i="5" s="1"/>
  <c r="J536" i="1"/>
  <c r="J2632" i="5" s="1"/>
  <c r="S2631" i="5"/>
  <c r="O535" i="1"/>
  <c r="O2631" i="5" s="1"/>
  <c r="N535" i="1"/>
  <c r="N2631" i="5" s="1"/>
  <c r="M535" i="1"/>
  <c r="M2631" i="5" s="1"/>
  <c r="K535" i="1"/>
  <c r="J535" i="1"/>
  <c r="J2631" i="5" s="1"/>
  <c r="S1244" i="5"/>
  <c r="O534" i="1"/>
  <c r="O1244" i="5" s="1"/>
  <c r="N534" i="1"/>
  <c r="N1244" i="5" s="1"/>
  <c r="M534" i="1"/>
  <c r="M1244" i="5" s="1"/>
  <c r="K534" i="1"/>
  <c r="J534" i="1"/>
  <c r="J1244" i="5" s="1"/>
  <c r="S832" i="5"/>
  <c r="O533" i="1"/>
  <c r="O832" i="5" s="1"/>
  <c r="N533" i="1"/>
  <c r="N832" i="5" s="1"/>
  <c r="M533" i="1"/>
  <c r="M832" i="5" s="1"/>
  <c r="K533" i="1"/>
  <c r="J533" i="1"/>
  <c r="J832" i="5" s="1"/>
  <c r="S4217" i="5"/>
  <c r="O532" i="1"/>
  <c r="O4217" i="5" s="1"/>
  <c r="N532" i="1"/>
  <c r="N4217" i="5" s="1"/>
  <c r="M532" i="1"/>
  <c r="M4217" i="5" s="1"/>
  <c r="K532" i="1"/>
  <c r="U4217" i="5" s="1"/>
  <c r="J532" i="1"/>
  <c r="J4217" i="5" s="1"/>
  <c r="S3557" i="5"/>
  <c r="O531" i="1"/>
  <c r="O3557" i="5" s="1"/>
  <c r="N531" i="1"/>
  <c r="N3557" i="5" s="1"/>
  <c r="M531" i="1"/>
  <c r="M3557" i="5" s="1"/>
  <c r="K531" i="1"/>
  <c r="K3557" i="5" s="1"/>
  <c r="J531" i="1"/>
  <c r="J3557" i="5" s="1"/>
  <c r="S4009" i="5"/>
  <c r="O530" i="1"/>
  <c r="O4009" i="5" s="1"/>
  <c r="N530" i="1"/>
  <c r="N4009" i="5" s="1"/>
  <c r="M530" i="1"/>
  <c r="M4009" i="5" s="1"/>
  <c r="K530" i="1"/>
  <c r="K4009" i="5" s="1"/>
  <c r="J530" i="1"/>
  <c r="J4009" i="5" s="1"/>
  <c r="S4008" i="5"/>
  <c r="O529" i="1"/>
  <c r="O4008" i="5" s="1"/>
  <c r="N529" i="1"/>
  <c r="N4008" i="5" s="1"/>
  <c r="M529" i="1"/>
  <c r="M4008" i="5" s="1"/>
  <c r="K529" i="1"/>
  <c r="K4008" i="5" s="1"/>
  <c r="J529" i="1"/>
  <c r="J4008" i="5" s="1"/>
  <c r="S2027" i="5"/>
  <c r="O528" i="1"/>
  <c r="O2027" i="5" s="1"/>
  <c r="N528" i="1"/>
  <c r="N2027" i="5" s="1"/>
  <c r="M528" i="1"/>
  <c r="M2027" i="5" s="1"/>
  <c r="K528" i="1"/>
  <c r="K2027" i="5" s="1"/>
  <c r="J528" i="1"/>
  <c r="J2027" i="5" s="1"/>
  <c r="S184" i="5"/>
  <c r="O527" i="1"/>
  <c r="O184" i="5" s="1"/>
  <c r="N527" i="1"/>
  <c r="N184" i="5" s="1"/>
  <c r="M527" i="1"/>
  <c r="M184" i="5" s="1"/>
  <c r="K527" i="1"/>
  <c r="K184" i="5" s="1"/>
  <c r="J527" i="1"/>
  <c r="J184" i="5" s="1"/>
  <c r="S4110" i="5"/>
  <c r="O526" i="1"/>
  <c r="O4110" i="5" s="1"/>
  <c r="N526" i="1"/>
  <c r="N4110" i="5" s="1"/>
  <c r="M526" i="1"/>
  <c r="M4110" i="5" s="1"/>
  <c r="K526" i="1"/>
  <c r="K4110" i="5" s="1"/>
  <c r="J526" i="1"/>
  <c r="J4110" i="5" s="1"/>
  <c r="S2430" i="5"/>
  <c r="O525" i="1"/>
  <c r="O2430" i="5" s="1"/>
  <c r="N525" i="1"/>
  <c r="N2430" i="5" s="1"/>
  <c r="M525" i="1"/>
  <c r="M2430" i="5" s="1"/>
  <c r="K525" i="1"/>
  <c r="K2430" i="5" s="1"/>
  <c r="J525" i="1"/>
  <c r="J2430" i="5" s="1"/>
  <c r="S2429" i="5"/>
  <c r="O524" i="1"/>
  <c r="O2429" i="5" s="1"/>
  <c r="N524" i="1"/>
  <c r="N2429" i="5" s="1"/>
  <c r="M524" i="1"/>
  <c r="M2429" i="5" s="1"/>
  <c r="K524" i="1"/>
  <c r="K2429" i="5" s="1"/>
  <c r="J524" i="1"/>
  <c r="J2429" i="5" s="1"/>
  <c r="S4277" i="5"/>
  <c r="O523" i="1"/>
  <c r="O4277" i="5" s="1"/>
  <c r="N523" i="1"/>
  <c r="N4277" i="5" s="1"/>
  <c r="M523" i="1"/>
  <c r="M4277" i="5" s="1"/>
  <c r="K523" i="1"/>
  <c r="K4277" i="5" s="1"/>
  <c r="J523" i="1"/>
  <c r="J4277" i="5" s="1"/>
  <c r="S4276" i="5"/>
  <c r="O522" i="1"/>
  <c r="O4276" i="5" s="1"/>
  <c r="N522" i="1"/>
  <c r="N4276" i="5" s="1"/>
  <c r="M522" i="1"/>
  <c r="M4276" i="5" s="1"/>
  <c r="K522" i="1"/>
  <c r="K4276" i="5" s="1"/>
  <c r="J522" i="1"/>
  <c r="J4276" i="5" s="1"/>
  <c r="S3202" i="5"/>
  <c r="O521" i="1"/>
  <c r="O3202" i="5" s="1"/>
  <c r="N521" i="1"/>
  <c r="N3202" i="5" s="1"/>
  <c r="M521" i="1"/>
  <c r="M3202" i="5" s="1"/>
  <c r="K521" i="1"/>
  <c r="K3202" i="5" s="1"/>
  <c r="J521" i="1"/>
  <c r="J3202" i="5" s="1"/>
  <c r="S3201" i="5"/>
  <c r="O520" i="1"/>
  <c r="O3201" i="5" s="1"/>
  <c r="N520" i="1"/>
  <c r="N3201" i="5" s="1"/>
  <c r="M520" i="1"/>
  <c r="M3201" i="5" s="1"/>
  <c r="K520" i="1"/>
  <c r="K3201" i="5" s="1"/>
  <c r="J520" i="1"/>
  <c r="J3201" i="5" s="1"/>
  <c r="S3200" i="5"/>
  <c r="O519" i="1"/>
  <c r="O3200" i="5" s="1"/>
  <c r="N519" i="1"/>
  <c r="N3200" i="5" s="1"/>
  <c r="M519" i="1"/>
  <c r="M3200" i="5" s="1"/>
  <c r="K519" i="1"/>
  <c r="K3200" i="5" s="1"/>
  <c r="J519" i="1"/>
  <c r="J3200" i="5" s="1"/>
  <c r="S3908" i="5"/>
  <c r="O518" i="1"/>
  <c r="O3908" i="5" s="1"/>
  <c r="N518" i="1"/>
  <c r="N3908" i="5" s="1"/>
  <c r="M518" i="1"/>
  <c r="M3908" i="5" s="1"/>
  <c r="K518" i="1"/>
  <c r="K3908" i="5" s="1"/>
  <c r="J518" i="1"/>
  <c r="J3908" i="5" s="1"/>
  <c r="S3907" i="5"/>
  <c r="O517" i="1"/>
  <c r="O3907" i="5" s="1"/>
  <c r="N517" i="1"/>
  <c r="N3907" i="5" s="1"/>
  <c r="M517" i="1"/>
  <c r="M3907" i="5" s="1"/>
  <c r="K517" i="1"/>
  <c r="K3907" i="5" s="1"/>
  <c r="J517" i="1"/>
  <c r="J3907" i="5" s="1"/>
  <c r="S4286" i="5"/>
  <c r="O516" i="1"/>
  <c r="O4286" i="5" s="1"/>
  <c r="N516" i="1"/>
  <c r="N4286" i="5" s="1"/>
  <c r="M516" i="1"/>
  <c r="M4286" i="5" s="1"/>
  <c r="K516" i="1"/>
  <c r="K4286" i="5" s="1"/>
  <c r="J516" i="1"/>
  <c r="J4286" i="5" s="1"/>
  <c r="S4289" i="5"/>
  <c r="O515" i="1"/>
  <c r="O4289" i="5" s="1"/>
  <c r="N515" i="1"/>
  <c r="N4289" i="5" s="1"/>
  <c r="M515" i="1"/>
  <c r="M4289" i="5" s="1"/>
  <c r="K515" i="1"/>
  <c r="K4289" i="5" s="1"/>
  <c r="J515" i="1"/>
  <c r="J4289" i="5" s="1"/>
  <c r="S3416" i="5"/>
  <c r="O514" i="1"/>
  <c r="O3416" i="5" s="1"/>
  <c r="N514" i="1"/>
  <c r="N3416" i="5" s="1"/>
  <c r="M514" i="1"/>
  <c r="M3416" i="5" s="1"/>
  <c r="K514" i="1"/>
  <c r="K3416" i="5" s="1"/>
  <c r="J514" i="1"/>
  <c r="J3416" i="5" s="1"/>
  <c r="S4140" i="5"/>
  <c r="O513" i="1"/>
  <c r="O4140" i="5" s="1"/>
  <c r="N513" i="1"/>
  <c r="N4140" i="5" s="1"/>
  <c r="M513" i="1"/>
  <c r="M4140" i="5" s="1"/>
  <c r="K513" i="1"/>
  <c r="K4140" i="5" s="1"/>
  <c r="J513" i="1"/>
  <c r="J4140" i="5" s="1"/>
  <c r="S4139" i="5"/>
  <c r="O512" i="1"/>
  <c r="O4139" i="5" s="1"/>
  <c r="N512" i="1"/>
  <c r="N4139" i="5" s="1"/>
  <c r="M512" i="1"/>
  <c r="M4139" i="5" s="1"/>
  <c r="K512" i="1"/>
  <c r="K4139" i="5" s="1"/>
  <c r="J512" i="1"/>
  <c r="J4139" i="5" s="1"/>
  <c r="S4270" i="5"/>
  <c r="O511" i="1"/>
  <c r="O4270" i="5" s="1"/>
  <c r="N511" i="1"/>
  <c r="N4270" i="5" s="1"/>
  <c r="M511" i="1"/>
  <c r="M4270" i="5" s="1"/>
  <c r="K511" i="1"/>
  <c r="K4270" i="5" s="1"/>
  <c r="J511" i="1"/>
  <c r="J4270" i="5" s="1"/>
  <c r="S4269" i="5"/>
  <c r="O510" i="1"/>
  <c r="O4269" i="5" s="1"/>
  <c r="N510" i="1"/>
  <c r="N4269" i="5" s="1"/>
  <c r="M510" i="1"/>
  <c r="M4269" i="5" s="1"/>
  <c r="K510" i="1"/>
  <c r="K4269" i="5" s="1"/>
  <c r="J510" i="1"/>
  <c r="J4269" i="5" s="1"/>
  <c r="S4288" i="5"/>
  <c r="O509" i="1"/>
  <c r="O4288" i="5" s="1"/>
  <c r="N509" i="1"/>
  <c r="N4288" i="5" s="1"/>
  <c r="M509" i="1"/>
  <c r="M4288" i="5" s="1"/>
  <c r="K509" i="1"/>
  <c r="K4288" i="5" s="1"/>
  <c r="J509" i="1"/>
  <c r="J4288" i="5" s="1"/>
  <c r="S3600" i="5"/>
  <c r="O508" i="1"/>
  <c r="O3600" i="5" s="1"/>
  <c r="N508" i="1"/>
  <c r="N3600" i="5" s="1"/>
  <c r="M508" i="1"/>
  <c r="M3600" i="5" s="1"/>
  <c r="K508" i="1"/>
  <c r="K3600" i="5" s="1"/>
  <c r="J508" i="1"/>
  <c r="J3600" i="5" s="1"/>
  <c r="S3599" i="5"/>
  <c r="O507" i="1"/>
  <c r="O3599" i="5" s="1"/>
  <c r="N507" i="1"/>
  <c r="N3599" i="5" s="1"/>
  <c r="M507" i="1"/>
  <c r="M3599" i="5" s="1"/>
  <c r="K507" i="1"/>
  <c r="K3599" i="5" s="1"/>
  <c r="J507" i="1"/>
  <c r="J3599" i="5" s="1"/>
  <c r="S3541" i="5"/>
  <c r="O506" i="1"/>
  <c r="O3541" i="5" s="1"/>
  <c r="N506" i="1"/>
  <c r="N3541" i="5" s="1"/>
  <c r="M506" i="1"/>
  <c r="M3541" i="5" s="1"/>
  <c r="K506" i="1"/>
  <c r="K3541" i="5" s="1"/>
  <c r="J506" i="1"/>
  <c r="J3541" i="5" s="1"/>
  <c r="S2989" i="5"/>
  <c r="O505" i="1"/>
  <c r="O2989" i="5" s="1"/>
  <c r="N505" i="1"/>
  <c r="N2989" i="5" s="1"/>
  <c r="M505" i="1"/>
  <c r="M2989" i="5" s="1"/>
  <c r="K505" i="1"/>
  <c r="K2989" i="5" s="1"/>
  <c r="J505" i="1"/>
  <c r="J2989" i="5" s="1"/>
  <c r="S2988" i="5"/>
  <c r="O504" i="1"/>
  <c r="O2988" i="5" s="1"/>
  <c r="N504" i="1"/>
  <c r="N2988" i="5" s="1"/>
  <c r="M504" i="1"/>
  <c r="M2988" i="5" s="1"/>
  <c r="K504" i="1"/>
  <c r="K2988" i="5" s="1"/>
  <c r="J504" i="1"/>
  <c r="J2988" i="5" s="1"/>
  <c r="S2510" i="5"/>
  <c r="O503" i="1"/>
  <c r="O2510" i="5" s="1"/>
  <c r="N503" i="1"/>
  <c r="N2510" i="5" s="1"/>
  <c r="M503" i="1"/>
  <c r="M2510" i="5" s="1"/>
  <c r="K503" i="1"/>
  <c r="K2510" i="5" s="1"/>
  <c r="J503" i="1"/>
  <c r="J2510" i="5" s="1"/>
  <c r="S2853" i="5"/>
  <c r="O502" i="1"/>
  <c r="O2853" i="5" s="1"/>
  <c r="N502" i="1"/>
  <c r="N2853" i="5" s="1"/>
  <c r="M502" i="1"/>
  <c r="M2853" i="5" s="1"/>
  <c r="K502" i="1"/>
  <c r="K2853" i="5" s="1"/>
  <c r="J502" i="1"/>
  <c r="J2853" i="5" s="1"/>
  <c r="S2852" i="5"/>
  <c r="O501" i="1"/>
  <c r="O2852" i="5" s="1"/>
  <c r="N501" i="1"/>
  <c r="N2852" i="5" s="1"/>
  <c r="M501" i="1"/>
  <c r="M2852" i="5" s="1"/>
  <c r="K501" i="1"/>
  <c r="K2852" i="5" s="1"/>
  <c r="J501" i="1"/>
  <c r="J2852" i="5" s="1"/>
  <c r="S211" i="5"/>
  <c r="O500" i="1"/>
  <c r="O211" i="5" s="1"/>
  <c r="N500" i="1"/>
  <c r="N211" i="5" s="1"/>
  <c r="M500" i="1"/>
  <c r="M211" i="5" s="1"/>
  <c r="K500" i="1"/>
  <c r="K211" i="5" s="1"/>
  <c r="J500" i="1"/>
  <c r="J211" i="5" s="1"/>
  <c r="S3199" i="5"/>
  <c r="O499" i="1"/>
  <c r="O3199" i="5" s="1"/>
  <c r="N499" i="1"/>
  <c r="N3199" i="5" s="1"/>
  <c r="M499" i="1"/>
  <c r="M3199" i="5" s="1"/>
  <c r="K499" i="1"/>
  <c r="K3199" i="5" s="1"/>
  <c r="J499" i="1"/>
  <c r="J3199" i="5" s="1"/>
  <c r="S3198" i="5"/>
  <c r="O498" i="1"/>
  <c r="O3198" i="5" s="1"/>
  <c r="N498" i="1"/>
  <c r="N3198" i="5" s="1"/>
  <c r="M498" i="1"/>
  <c r="M3198" i="5" s="1"/>
  <c r="K498" i="1"/>
  <c r="K3198" i="5" s="1"/>
  <c r="J498" i="1"/>
  <c r="J3198" i="5" s="1"/>
  <c r="S529" i="5"/>
  <c r="O497" i="1"/>
  <c r="O529" i="5" s="1"/>
  <c r="N497" i="1"/>
  <c r="N529" i="5" s="1"/>
  <c r="M497" i="1"/>
  <c r="M529" i="5" s="1"/>
  <c r="K497" i="1"/>
  <c r="K529" i="5" s="1"/>
  <c r="J497" i="1"/>
  <c r="J529" i="5" s="1"/>
  <c r="S4160" i="5"/>
  <c r="O496" i="1"/>
  <c r="O4160" i="5" s="1"/>
  <c r="N496" i="1"/>
  <c r="N4160" i="5" s="1"/>
  <c r="M496" i="1"/>
  <c r="M4160" i="5" s="1"/>
  <c r="K496" i="1"/>
  <c r="K4160" i="5" s="1"/>
  <c r="J496" i="1"/>
  <c r="J4160" i="5" s="1"/>
  <c r="S4159" i="5"/>
  <c r="O495" i="1"/>
  <c r="O4159" i="5" s="1"/>
  <c r="N495" i="1"/>
  <c r="N4159" i="5" s="1"/>
  <c r="M495" i="1"/>
  <c r="M4159" i="5" s="1"/>
  <c r="K495" i="1"/>
  <c r="K4159" i="5" s="1"/>
  <c r="J495" i="1"/>
  <c r="J4159" i="5" s="1"/>
  <c r="S3080" i="5"/>
  <c r="O494" i="1"/>
  <c r="O3080" i="5" s="1"/>
  <c r="N494" i="1"/>
  <c r="N3080" i="5" s="1"/>
  <c r="M494" i="1"/>
  <c r="M3080" i="5" s="1"/>
  <c r="K494" i="1"/>
  <c r="K3080" i="5" s="1"/>
  <c r="J494" i="1"/>
  <c r="J3080" i="5" s="1"/>
  <c r="S4282" i="5"/>
  <c r="O493" i="1"/>
  <c r="O4282" i="5" s="1"/>
  <c r="N493" i="1"/>
  <c r="N4282" i="5" s="1"/>
  <c r="M493" i="1"/>
  <c r="M4282" i="5" s="1"/>
  <c r="K493" i="1"/>
  <c r="K4282" i="5" s="1"/>
  <c r="J493" i="1"/>
  <c r="J4282" i="5" s="1"/>
  <c r="S3030" i="5"/>
  <c r="O492" i="1"/>
  <c r="O3030" i="5" s="1"/>
  <c r="N492" i="1"/>
  <c r="N3030" i="5" s="1"/>
  <c r="M492" i="1"/>
  <c r="M3030" i="5" s="1"/>
  <c r="K492" i="1"/>
  <c r="K3030" i="5" s="1"/>
  <c r="J492" i="1"/>
  <c r="J3030" i="5" s="1"/>
  <c r="S3029" i="5"/>
  <c r="O491" i="1"/>
  <c r="O3029" i="5" s="1"/>
  <c r="N491" i="1"/>
  <c r="N3029" i="5" s="1"/>
  <c r="M491" i="1"/>
  <c r="M3029" i="5" s="1"/>
  <c r="K491" i="1"/>
  <c r="K3029" i="5" s="1"/>
  <c r="J491" i="1"/>
  <c r="J3029" i="5" s="1"/>
  <c r="S3265" i="5"/>
  <c r="O490" i="1"/>
  <c r="O3265" i="5" s="1"/>
  <c r="N490" i="1"/>
  <c r="N3265" i="5" s="1"/>
  <c r="M490" i="1"/>
  <c r="M3265" i="5" s="1"/>
  <c r="K490" i="1"/>
  <c r="K3265" i="5" s="1"/>
  <c r="J490" i="1"/>
  <c r="J3265" i="5" s="1"/>
  <c r="S3977" i="5"/>
  <c r="O489" i="1"/>
  <c r="O3977" i="5" s="1"/>
  <c r="N489" i="1"/>
  <c r="N3977" i="5" s="1"/>
  <c r="M489" i="1"/>
  <c r="M3977" i="5" s="1"/>
  <c r="K489" i="1"/>
  <c r="K3977" i="5" s="1"/>
  <c r="J489" i="1"/>
  <c r="J3977" i="5" s="1"/>
  <c r="S3976" i="5"/>
  <c r="O488" i="1"/>
  <c r="O3976" i="5" s="1"/>
  <c r="N488" i="1"/>
  <c r="N3976" i="5" s="1"/>
  <c r="M488" i="1"/>
  <c r="M3976" i="5" s="1"/>
  <c r="K488" i="1"/>
  <c r="K3976" i="5" s="1"/>
  <c r="J488" i="1"/>
  <c r="J3976" i="5" s="1"/>
  <c r="S3975" i="5"/>
  <c r="O487" i="1"/>
  <c r="O3975" i="5" s="1"/>
  <c r="N487" i="1"/>
  <c r="N3975" i="5" s="1"/>
  <c r="M487" i="1"/>
  <c r="M3975" i="5" s="1"/>
  <c r="K487" i="1"/>
  <c r="K3975" i="5" s="1"/>
  <c r="J487" i="1"/>
  <c r="J3975" i="5" s="1"/>
  <c r="S3974" i="5"/>
  <c r="O486" i="1"/>
  <c r="O3974" i="5" s="1"/>
  <c r="N486" i="1"/>
  <c r="N3974" i="5" s="1"/>
  <c r="M486" i="1"/>
  <c r="M3974" i="5" s="1"/>
  <c r="K486" i="1"/>
  <c r="K3974" i="5" s="1"/>
  <c r="J486" i="1"/>
  <c r="J3974" i="5" s="1"/>
  <c r="S4158" i="5"/>
  <c r="O485" i="1"/>
  <c r="O4158" i="5" s="1"/>
  <c r="N485" i="1"/>
  <c r="N4158" i="5" s="1"/>
  <c r="M485" i="1"/>
  <c r="M4158" i="5" s="1"/>
  <c r="K485" i="1"/>
  <c r="K4158" i="5" s="1"/>
  <c r="J485" i="1"/>
  <c r="J4158" i="5" s="1"/>
  <c r="S4157" i="5"/>
  <c r="O484" i="1"/>
  <c r="O4157" i="5" s="1"/>
  <c r="N484" i="1"/>
  <c r="N4157" i="5" s="1"/>
  <c r="M484" i="1"/>
  <c r="M4157" i="5" s="1"/>
  <c r="K484" i="1"/>
  <c r="K4157" i="5" s="1"/>
  <c r="J484" i="1"/>
  <c r="J4157" i="5" s="1"/>
  <c r="S3916" i="5"/>
  <c r="O483" i="1"/>
  <c r="O3916" i="5" s="1"/>
  <c r="N483" i="1"/>
  <c r="N3916" i="5" s="1"/>
  <c r="M483" i="1"/>
  <c r="M3916" i="5" s="1"/>
  <c r="K483" i="1"/>
  <c r="K3916" i="5" s="1"/>
  <c r="J483" i="1"/>
  <c r="J3916" i="5" s="1"/>
  <c r="S3915" i="5"/>
  <c r="O482" i="1"/>
  <c r="O3915" i="5" s="1"/>
  <c r="N482" i="1"/>
  <c r="N3915" i="5" s="1"/>
  <c r="M482" i="1"/>
  <c r="M3915" i="5" s="1"/>
  <c r="K482" i="1"/>
  <c r="K3915" i="5" s="1"/>
  <c r="J482" i="1"/>
  <c r="J3915" i="5" s="1"/>
  <c r="S399" i="5"/>
  <c r="O481" i="1"/>
  <c r="O399" i="5" s="1"/>
  <c r="N481" i="1"/>
  <c r="N399" i="5" s="1"/>
  <c r="M481" i="1"/>
  <c r="M399" i="5" s="1"/>
  <c r="K481" i="1"/>
  <c r="K399" i="5" s="1"/>
  <c r="J481" i="1"/>
  <c r="J399" i="5" s="1"/>
  <c r="S398" i="5"/>
  <c r="O480" i="1"/>
  <c r="O398" i="5" s="1"/>
  <c r="N480" i="1"/>
  <c r="N398" i="5" s="1"/>
  <c r="M480" i="1"/>
  <c r="M398" i="5" s="1"/>
  <c r="K480" i="1"/>
  <c r="K398" i="5" s="1"/>
  <c r="J480" i="1"/>
  <c r="J398" i="5" s="1"/>
  <c r="S444" i="5"/>
  <c r="O479" i="1"/>
  <c r="O444" i="5" s="1"/>
  <c r="N479" i="1"/>
  <c r="N444" i="5" s="1"/>
  <c r="M479" i="1"/>
  <c r="M444" i="5" s="1"/>
  <c r="K479" i="1"/>
  <c r="K444" i="5" s="1"/>
  <c r="J479" i="1"/>
  <c r="J444" i="5" s="1"/>
  <c r="S3882" i="5"/>
  <c r="O478" i="1"/>
  <c r="O3882" i="5" s="1"/>
  <c r="N478" i="1"/>
  <c r="N3882" i="5" s="1"/>
  <c r="M478" i="1"/>
  <c r="M3882" i="5" s="1"/>
  <c r="K478" i="1"/>
  <c r="K3882" i="5" s="1"/>
  <c r="J478" i="1"/>
  <c r="J3882" i="5" s="1"/>
  <c r="S3881" i="5"/>
  <c r="O477" i="1"/>
  <c r="O3881" i="5" s="1"/>
  <c r="N477" i="1"/>
  <c r="N3881" i="5" s="1"/>
  <c r="M477" i="1"/>
  <c r="M3881" i="5" s="1"/>
  <c r="K477" i="1"/>
  <c r="K3881" i="5" s="1"/>
  <c r="J477" i="1"/>
  <c r="J3881" i="5" s="1"/>
  <c r="S3919" i="5"/>
  <c r="O476" i="1"/>
  <c r="O3919" i="5" s="1"/>
  <c r="N476" i="1"/>
  <c r="N3919" i="5" s="1"/>
  <c r="M476" i="1"/>
  <c r="M3919" i="5" s="1"/>
  <c r="K476" i="1"/>
  <c r="K3919" i="5" s="1"/>
  <c r="J476" i="1"/>
  <c r="J3919" i="5" s="1"/>
  <c r="S2904" i="5"/>
  <c r="O475" i="1"/>
  <c r="O2904" i="5" s="1"/>
  <c r="N475" i="1"/>
  <c r="N2904" i="5" s="1"/>
  <c r="M475" i="1"/>
  <c r="M2904" i="5" s="1"/>
  <c r="K475" i="1"/>
  <c r="K2904" i="5" s="1"/>
  <c r="J475" i="1"/>
  <c r="J2904" i="5" s="1"/>
  <c r="S210" i="5"/>
  <c r="O474" i="1"/>
  <c r="O210" i="5" s="1"/>
  <c r="N474" i="1"/>
  <c r="N210" i="5" s="1"/>
  <c r="M474" i="1"/>
  <c r="M210" i="5" s="1"/>
  <c r="K474" i="1"/>
  <c r="K210" i="5" s="1"/>
  <c r="J474" i="1"/>
  <c r="J210" i="5" s="1"/>
  <c r="S3041" i="5"/>
  <c r="O473" i="1"/>
  <c r="O3041" i="5" s="1"/>
  <c r="N473" i="1"/>
  <c r="N3041" i="5" s="1"/>
  <c r="M473" i="1"/>
  <c r="M3041" i="5" s="1"/>
  <c r="K473" i="1"/>
  <c r="K3041" i="5" s="1"/>
  <c r="J473" i="1"/>
  <c r="J3041" i="5" s="1"/>
  <c r="S3040" i="5"/>
  <c r="O472" i="1"/>
  <c r="O3040" i="5" s="1"/>
  <c r="N472" i="1"/>
  <c r="N3040" i="5" s="1"/>
  <c r="M472" i="1"/>
  <c r="M3040" i="5" s="1"/>
  <c r="K472" i="1"/>
  <c r="K3040" i="5" s="1"/>
  <c r="J472" i="1"/>
  <c r="J3040" i="5" s="1"/>
  <c r="S3197" i="5"/>
  <c r="O471" i="1"/>
  <c r="O3197" i="5" s="1"/>
  <c r="N471" i="1"/>
  <c r="N3197" i="5" s="1"/>
  <c r="M471" i="1"/>
  <c r="M3197" i="5" s="1"/>
  <c r="K471" i="1"/>
  <c r="K3197" i="5" s="1"/>
  <c r="J471" i="1"/>
  <c r="J3197" i="5" s="1"/>
  <c r="S3196" i="5"/>
  <c r="O470" i="1"/>
  <c r="O3196" i="5" s="1"/>
  <c r="N470" i="1"/>
  <c r="N3196" i="5" s="1"/>
  <c r="M470" i="1"/>
  <c r="M3196" i="5" s="1"/>
  <c r="K470" i="1"/>
  <c r="K3196" i="5" s="1"/>
  <c r="J470" i="1"/>
  <c r="J3196" i="5" s="1"/>
  <c r="S2487" i="5"/>
  <c r="O469" i="1"/>
  <c r="O2487" i="5" s="1"/>
  <c r="N469" i="1"/>
  <c r="N2487" i="5" s="1"/>
  <c r="M469" i="1"/>
  <c r="M2487" i="5" s="1"/>
  <c r="K469" i="1"/>
  <c r="K2487" i="5" s="1"/>
  <c r="J469" i="1"/>
  <c r="J2487" i="5" s="1"/>
  <c r="S3887" i="5"/>
  <c r="O468" i="1"/>
  <c r="O3887" i="5" s="1"/>
  <c r="N468" i="1"/>
  <c r="N3887" i="5" s="1"/>
  <c r="M468" i="1"/>
  <c r="M3887" i="5" s="1"/>
  <c r="K468" i="1"/>
  <c r="K3887" i="5" s="1"/>
  <c r="J468" i="1"/>
  <c r="J3887" i="5" s="1"/>
  <c r="S3886" i="5"/>
  <c r="O467" i="1"/>
  <c r="O3886" i="5" s="1"/>
  <c r="N467" i="1"/>
  <c r="N3886" i="5" s="1"/>
  <c r="M467" i="1"/>
  <c r="M3886" i="5" s="1"/>
  <c r="K467" i="1"/>
  <c r="K3886" i="5" s="1"/>
  <c r="J467" i="1"/>
  <c r="J3886" i="5" s="1"/>
  <c r="S2651" i="5"/>
  <c r="O466" i="1"/>
  <c r="O2651" i="5" s="1"/>
  <c r="N466" i="1"/>
  <c r="N2651" i="5" s="1"/>
  <c r="M466" i="1"/>
  <c r="M2651" i="5" s="1"/>
  <c r="K466" i="1"/>
  <c r="K2651" i="5" s="1"/>
  <c r="J466" i="1"/>
  <c r="J2651" i="5" s="1"/>
  <c r="S4169" i="5"/>
  <c r="O465" i="1"/>
  <c r="O4169" i="5" s="1"/>
  <c r="N465" i="1"/>
  <c r="N4169" i="5" s="1"/>
  <c r="M465" i="1"/>
  <c r="M4169" i="5" s="1"/>
  <c r="K465" i="1"/>
  <c r="K4169" i="5" s="1"/>
  <c r="J465" i="1"/>
  <c r="J4169" i="5" s="1"/>
  <c r="S4168" i="5"/>
  <c r="O464" i="1"/>
  <c r="O4168" i="5" s="1"/>
  <c r="N464" i="1"/>
  <c r="N4168" i="5" s="1"/>
  <c r="M464" i="1"/>
  <c r="M4168" i="5" s="1"/>
  <c r="K464" i="1"/>
  <c r="K4168" i="5" s="1"/>
  <c r="J464" i="1"/>
  <c r="J4168" i="5" s="1"/>
  <c r="S4167" i="5"/>
  <c r="O463" i="1"/>
  <c r="O4167" i="5" s="1"/>
  <c r="N463" i="1"/>
  <c r="N4167" i="5" s="1"/>
  <c r="M463" i="1"/>
  <c r="M4167" i="5" s="1"/>
  <c r="K463" i="1"/>
  <c r="K4167" i="5" s="1"/>
  <c r="J463" i="1"/>
  <c r="J4167" i="5" s="1"/>
  <c r="S4290" i="5"/>
  <c r="O462" i="1"/>
  <c r="O4290" i="5" s="1"/>
  <c r="N462" i="1"/>
  <c r="N4290" i="5" s="1"/>
  <c r="M462" i="1"/>
  <c r="M4290" i="5" s="1"/>
  <c r="K462" i="1"/>
  <c r="K4290" i="5" s="1"/>
  <c r="J462" i="1"/>
  <c r="J4290" i="5" s="1"/>
  <c r="S3614" i="5"/>
  <c r="O461" i="1"/>
  <c r="O3614" i="5" s="1"/>
  <c r="N461" i="1"/>
  <c r="N3614" i="5" s="1"/>
  <c r="M461" i="1"/>
  <c r="M3614" i="5" s="1"/>
  <c r="K461" i="1"/>
  <c r="K3614" i="5" s="1"/>
  <c r="J461" i="1"/>
  <c r="J3614" i="5" s="1"/>
  <c r="S3733" i="5"/>
  <c r="O460" i="1"/>
  <c r="O3733" i="5" s="1"/>
  <c r="N460" i="1"/>
  <c r="N3733" i="5" s="1"/>
  <c r="M460" i="1"/>
  <c r="M3733" i="5" s="1"/>
  <c r="K460" i="1"/>
  <c r="K3733" i="5" s="1"/>
  <c r="J460" i="1"/>
  <c r="J3733" i="5" s="1"/>
  <c r="S3965" i="5"/>
  <c r="O459" i="1"/>
  <c r="O3965" i="5" s="1"/>
  <c r="N459" i="1"/>
  <c r="N3965" i="5" s="1"/>
  <c r="M459" i="1"/>
  <c r="M3965" i="5" s="1"/>
  <c r="K459" i="1"/>
  <c r="K3965" i="5" s="1"/>
  <c r="J459" i="1"/>
  <c r="J3965" i="5" s="1"/>
  <c r="S3520" i="5"/>
  <c r="O458" i="1"/>
  <c r="O3520" i="5" s="1"/>
  <c r="N458" i="1"/>
  <c r="N3520" i="5" s="1"/>
  <c r="M458" i="1"/>
  <c r="M3520" i="5" s="1"/>
  <c r="K458" i="1"/>
  <c r="K3520" i="5" s="1"/>
  <c r="J458" i="1"/>
  <c r="J3520" i="5" s="1"/>
  <c r="S2627" i="5"/>
  <c r="O457" i="1"/>
  <c r="O2627" i="5" s="1"/>
  <c r="N457" i="1"/>
  <c r="N2627" i="5" s="1"/>
  <c r="M457" i="1"/>
  <c r="M2627" i="5" s="1"/>
  <c r="K457" i="1"/>
  <c r="K2627" i="5" s="1"/>
  <c r="J457" i="1"/>
  <c r="J2627" i="5" s="1"/>
  <c r="S2626" i="5"/>
  <c r="O456" i="1"/>
  <c r="O2626" i="5" s="1"/>
  <c r="N456" i="1"/>
  <c r="N2626" i="5" s="1"/>
  <c r="M456" i="1"/>
  <c r="M2626" i="5" s="1"/>
  <c r="K456" i="1"/>
  <c r="K2626" i="5" s="1"/>
  <c r="J456" i="1"/>
  <c r="J2626" i="5" s="1"/>
  <c r="S1433" i="5"/>
  <c r="O455" i="1"/>
  <c r="O1433" i="5" s="1"/>
  <c r="N455" i="1"/>
  <c r="N1433" i="5" s="1"/>
  <c r="M455" i="1"/>
  <c r="M1433" i="5" s="1"/>
  <c r="K455" i="1"/>
  <c r="K1433" i="5" s="1"/>
  <c r="J455" i="1"/>
  <c r="J1433" i="5" s="1"/>
  <c r="S3362" i="5"/>
  <c r="O454" i="1"/>
  <c r="O3362" i="5" s="1"/>
  <c r="N454" i="1"/>
  <c r="N3362" i="5" s="1"/>
  <c r="M454" i="1"/>
  <c r="M3362" i="5" s="1"/>
  <c r="K454" i="1"/>
  <c r="K3362" i="5" s="1"/>
  <c r="J454" i="1"/>
  <c r="J3362" i="5" s="1"/>
  <c r="S3195" i="5"/>
  <c r="O453" i="1"/>
  <c r="O3195" i="5" s="1"/>
  <c r="N453" i="1"/>
  <c r="N3195" i="5" s="1"/>
  <c r="M453" i="1"/>
  <c r="M3195" i="5" s="1"/>
  <c r="K453" i="1"/>
  <c r="K3195" i="5" s="1"/>
  <c r="J453" i="1"/>
  <c r="J3195" i="5" s="1"/>
  <c r="S3194" i="5"/>
  <c r="O452" i="1"/>
  <c r="O3194" i="5" s="1"/>
  <c r="N452" i="1"/>
  <c r="N3194" i="5" s="1"/>
  <c r="M452" i="1"/>
  <c r="M3194" i="5" s="1"/>
  <c r="K452" i="1"/>
  <c r="K3194" i="5" s="1"/>
  <c r="J452" i="1"/>
  <c r="J3194" i="5" s="1"/>
  <c r="S3995" i="5"/>
  <c r="O451" i="1"/>
  <c r="O3995" i="5" s="1"/>
  <c r="N451" i="1"/>
  <c r="N3995" i="5" s="1"/>
  <c r="M451" i="1"/>
  <c r="M3995" i="5" s="1"/>
  <c r="K451" i="1"/>
  <c r="K3995" i="5" s="1"/>
  <c r="J451" i="1"/>
  <c r="J3995" i="5" s="1"/>
  <c r="S3994" i="5"/>
  <c r="O450" i="1"/>
  <c r="O3994" i="5" s="1"/>
  <c r="N450" i="1"/>
  <c r="N3994" i="5" s="1"/>
  <c r="M450" i="1"/>
  <c r="M3994" i="5" s="1"/>
  <c r="K450" i="1"/>
  <c r="K3994" i="5" s="1"/>
  <c r="J450" i="1"/>
  <c r="J3994" i="5" s="1"/>
  <c r="S4287" i="5"/>
  <c r="O449" i="1"/>
  <c r="O4287" i="5" s="1"/>
  <c r="N449" i="1"/>
  <c r="N4287" i="5" s="1"/>
  <c r="M449" i="1"/>
  <c r="M4287" i="5" s="1"/>
  <c r="K449" i="1"/>
  <c r="K4287" i="5" s="1"/>
  <c r="J449" i="1"/>
  <c r="J4287" i="5" s="1"/>
  <c r="S3415" i="5"/>
  <c r="O448" i="1"/>
  <c r="O3415" i="5" s="1"/>
  <c r="N448" i="1"/>
  <c r="N3415" i="5" s="1"/>
  <c r="M448" i="1"/>
  <c r="M3415" i="5" s="1"/>
  <c r="K448" i="1"/>
  <c r="K3415" i="5" s="1"/>
  <c r="J448" i="1"/>
  <c r="J3415" i="5" s="1"/>
  <c r="S3061" i="5"/>
  <c r="O447" i="1"/>
  <c r="O3061" i="5" s="1"/>
  <c r="N447" i="1"/>
  <c r="N3061" i="5" s="1"/>
  <c r="M447" i="1"/>
  <c r="M3061" i="5" s="1"/>
  <c r="K447" i="1"/>
  <c r="K3061" i="5" s="1"/>
  <c r="J447" i="1"/>
  <c r="J3061" i="5" s="1"/>
  <c r="S3060" i="5"/>
  <c r="O446" i="1"/>
  <c r="O3060" i="5" s="1"/>
  <c r="N446" i="1"/>
  <c r="N3060" i="5" s="1"/>
  <c r="M446" i="1"/>
  <c r="M3060" i="5" s="1"/>
  <c r="K446" i="1"/>
  <c r="K3060" i="5" s="1"/>
  <c r="J446" i="1"/>
  <c r="J3060" i="5" s="1"/>
  <c r="S818" i="5"/>
  <c r="O445" i="1"/>
  <c r="O818" i="5" s="1"/>
  <c r="N445" i="1"/>
  <c r="N818" i="5" s="1"/>
  <c r="M445" i="1"/>
  <c r="M818" i="5" s="1"/>
  <c r="K445" i="1"/>
  <c r="K818" i="5" s="1"/>
  <c r="J445" i="1"/>
  <c r="J818" i="5" s="1"/>
  <c r="S2824" i="5"/>
  <c r="O444" i="1"/>
  <c r="O2824" i="5" s="1"/>
  <c r="N444" i="1"/>
  <c r="N2824" i="5" s="1"/>
  <c r="M444" i="1"/>
  <c r="M2824" i="5" s="1"/>
  <c r="K444" i="1"/>
  <c r="K2824" i="5" s="1"/>
  <c r="J444" i="1"/>
  <c r="J2824" i="5" s="1"/>
  <c r="S2823" i="5"/>
  <c r="O443" i="1"/>
  <c r="O2823" i="5" s="1"/>
  <c r="N443" i="1"/>
  <c r="N2823" i="5" s="1"/>
  <c r="M443" i="1"/>
  <c r="M2823" i="5" s="1"/>
  <c r="K443" i="1"/>
  <c r="K2823" i="5" s="1"/>
  <c r="J443" i="1"/>
  <c r="J2823" i="5" s="1"/>
  <c r="S1432" i="5"/>
  <c r="O442" i="1"/>
  <c r="O1432" i="5" s="1"/>
  <c r="N442" i="1"/>
  <c r="N1432" i="5" s="1"/>
  <c r="M442" i="1"/>
  <c r="M1432" i="5" s="1"/>
  <c r="K442" i="1"/>
  <c r="K1432" i="5" s="1"/>
  <c r="J442" i="1"/>
  <c r="J1432" i="5" s="1"/>
  <c r="S1431" i="5"/>
  <c r="O441" i="1"/>
  <c r="O1431" i="5" s="1"/>
  <c r="N441" i="1"/>
  <c r="N1431" i="5" s="1"/>
  <c r="M441" i="1"/>
  <c r="M1431" i="5" s="1"/>
  <c r="K441" i="1"/>
  <c r="K1431" i="5" s="1"/>
  <c r="J441" i="1"/>
  <c r="J1431" i="5" s="1"/>
  <c r="S1430" i="5"/>
  <c r="O440" i="1"/>
  <c r="O1430" i="5" s="1"/>
  <c r="N440" i="1"/>
  <c r="N1430" i="5" s="1"/>
  <c r="M440" i="1"/>
  <c r="M1430" i="5" s="1"/>
  <c r="K440" i="1"/>
  <c r="K1430" i="5" s="1"/>
  <c r="J440" i="1"/>
  <c r="J1430" i="5" s="1"/>
  <c r="S3911" i="5"/>
  <c r="O439" i="1"/>
  <c r="O3911" i="5" s="1"/>
  <c r="N439" i="1"/>
  <c r="N3911" i="5" s="1"/>
  <c r="M439" i="1"/>
  <c r="M3911" i="5" s="1"/>
  <c r="K439" i="1"/>
  <c r="K3911" i="5" s="1"/>
  <c r="J439" i="1"/>
  <c r="J3911" i="5" s="1"/>
  <c r="S4285" i="5"/>
  <c r="O438" i="1"/>
  <c r="O4285" i="5" s="1"/>
  <c r="N438" i="1"/>
  <c r="N4285" i="5" s="1"/>
  <c r="M438" i="1"/>
  <c r="M4285" i="5" s="1"/>
  <c r="K438" i="1"/>
  <c r="K4285" i="5" s="1"/>
  <c r="J438" i="1"/>
  <c r="J4285" i="5" s="1"/>
  <c r="S4284" i="5"/>
  <c r="O437" i="1"/>
  <c r="O4284" i="5" s="1"/>
  <c r="N437" i="1"/>
  <c r="N4284" i="5" s="1"/>
  <c r="M437" i="1"/>
  <c r="M4284" i="5" s="1"/>
  <c r="K437" i="1"/>
  <c r="K4284" i="5" s="1"/>
  <c r="J437" i="1"/>
  <c r="J4284" i="5" s="1"/>
  <c r="S3543" i="5"/>
  <c r="O436" i="1"/>
  <c r="O3543" i="5" s="1"/>
  <c r="N436" i="1"/>
  <c r="N3543" i="5" s="1"/>
  <c r="M436" i="1"/>
  <c r="M3543" i="5" s="1"/>
  <c r="K436" i="1"/>
  <c r="K3543" i="5" s="1"/>
  <c r="J436" i="1"/>
  <c r="J3543" i="5" s="1"/>
  <c r="S3542" i="5"/>
  <c r="O435" i="1"/>
  <c r="O3542" i="5" s="1"/>
  <c r="N435" i="1"/>
  <c r="N3542" i="5" s="1"/>
  <c r="M435" i="1"/>
  <c r="M3542" i="5" s="1"/>
  <c r="K435" i="1"/>
  <c r="K3542" i="5" s="1"/>
  <c r="J435" i="1"/>
  <c r="J3542" i="5" s="1"/>
  <c r="S3361" i="5"/>
  <c r="O434" i="1"/>
  <c r="O3361" i="5" s="1"/>
  <c r="N434" i="1"/>
  <c r="N3361" i="5" s="1"/>
  <c r="M434" i="1"/>
  <c r="M3361" i="5" s="1"/>
  <c r="K434" i="1"/>
  <c r="K3361" i="5" s="1"/>
  <c r="J434" i="1"/>
  <c r="J3361" i="5" s="1"/>
  <c r="S3931" i="5"/>
  <c r="O433" i="1"/>
  <c r="O3931" i="5" s="1"/>
  <c r="N433" i="1"/>
  <c r="N3931" i="5" s="1"/>
  <c r="M433" i="1"/>
  <c r="M3931" i="5" s="1"/>
  <c r="K433" i="1"/>
  <c r="K3931" i="5" s="1"/>
  <c r="J433" i="1"/>
  <c r="J3931" i="5" s="1"/>
  <c r="S3820" i="5"/>
  <c r="O432" i="1"/>
  <c r="O3820" i="5" s="1"/>
  <c r="N432" i="1"/>
  <c r="N3820" i="5" s="1"/>
  <c r="M432" i="1"/>
  <c r="M3820" i="5" s="1"/>
  <c r="K432" i="1"/>
  <c r="K3820" i="5" s="1"/>
  <c r="J432" i="1"/>
  <c r="J3820" i="5" s="1"/>
  <c r="S3193" i="5"/>
  <c r="O431" i="1"/>
  <c r="O3193" i="5" s="1"/>
  <c r="N431" i="1"/>
  <c r="N3193" i="5" s="1"/>
  <c r="M431" i="1"/>
  <c r="M3193" i="5" s="1"/>
  <c r="K431" i="1"/>
  <c r="K3193" i="5" s="1"/>
  <c r="J431" i="1"/>
  <c r="J3193" i="5" s="1"/>
  <c r="S3192" i="5"/>
  <c r="O430" i="1"/>
  <c r="O3192" i="5" s="1"/>
  <c r="N430" i="1"/>
  <c r="N3192" i="5" s="1"/>
  <c r="M430" i="1"/>
  <c r="M3192" i="5" s="1"/>
  <c r="K430" i="1"/>
  <c r="K3192" i="5" s="1"/>
  <c r="J430" i="1"/>
  <c r="J3192" i="5" s="1"/>
  <c r="S2543" i="5"/>
  <c r="O429" i="1"/>
  <c r="O2543" i="5" s="1"/>
  <c r="N429" i="1"/>
  <c r="N2543" i="5" s="1"/>
  <c r="M429" i="1"/>
  <c r="M2543" i="5" s="1"/>
  <c r="K429" i="1"/>
  <c r="K2543" i="5" s="1"/>
  <c r="J429" i="1"/>
  <c r="J2543" i="5" s="1"/>
  <c r="S3964" i="5"/>
  <c r="O428" i="1"/>
  <c r="O3964" i="5" s="1"/>
  <c r="N428" i="1"/>
  <c r="N3964" i="5" s="1"/>
  <c r="M428" i="1"/>
  <c r="M3964" i="5" s="1"/>
  <c r="K428" i="1"/>
  <c r="K3964" i="5" s="1"/>
  <c r="J428" i="1"/>
  <c r="J3964" i="5" s="1"/>
  <c r="S3963" i="5"/>
  <c r="O427" i="1"/>
  <c r="O3963" i="5" s="1"/>
  <c r="N427" i="1"/>
  <c r="N3963" i="5" s="1"/>
  <c r="M427" i="1"/>
  <c r="M3963" i="5" s="1"/>
  <c r="K427" i="1"/>
  <c r="K3963" i="5" s="1"/>
  <c r="J427" i="1"/>
  <c r="J3963" i="5" s="1"/>
  <c r="S3962" i="5"/>
  <c r="O426" i="1"/>
  <c r="O3962" i="5" s="1"/>
  <c r="N426" i="1"/>
  <c r="N3962" i="5" s="1"/>
  <c r="M426" i="1"/>
  <c r="M3962" i="5" s="1"/>
  <c r="K426" i="1"/>
  <c r="K3962" i="5" s="1"/>
  <c r="J426" i="1"/>
  <c r="J3962" i="5" s="1"/>
  <c r="S3819" i="5"/>
  <c r="O425" i="1"/>
  <c r="O3819" i="5" s="1"/>
  <c r="N425" i="1"/>
  <c r="N3819" i="5" s="1"/>
  <c r="M425" i="1"/>
  <c r="M3819" i="5" s="1"/>
  <c r="K425" i="1"/>
  <c r="K3819" i="5" s="1"/>
  <c r="J425" i="1"/>
  <c r="J3819" i="5" s="1"/>
  <c r="S2486" i="5"/>
  <c r="O424" i="1"/>
  <c r="O2486" i="5" s="1"/>
  <c r="N424" i="1"/>
  <c r="N2486" i="5" s="1"/>
  <c r="M424" i="1"/>
  <c r="M2486" i="5" s="1"/>
  <c r="K424" i="1"/>
  <c r="K2486" i="5" s="1"/>
  <c r="J424" i="1"/>
  <c r="J2486" i="5" s="1"/>
  <c r="S4156" i="5"/>
  <c r="O423" i="1"/>
  <c r="O4156" i="5" s="1"/>
  <c r="N423" i="1"/>
  <c r="N4156" i="5" s="1"/>
  <c r="M423" i="1"/>
  <c r="M4156" i="5" s="1"/>
  <c r="K423" i="1"/>
  <c r="K4156" i="5" s="1"/>
  <c r="J423" i="1"/>
  <c r="J4156" i="5" s="1"/>
  <c r="S4155" i="5"/>
  <c r="O422" i="1"/>
  <c r="O4155" i="5" s="1"/>
  <c r="N422" i="1"/>
  <c r="N4155" i="5" s="1"/>
  <c r="M422" i="1"/>
  <c r="M4155" i="5" s="1"/>
  <c r="K422" i="1"/>
  <c r="K4155" i="5" s="1"/>
  <c r="J422" i="1"/>
  <c r="J4155" i="5" s="1"/>
  <c r="S4337" i="5"/>
  <c r="O421" i="1"/>
  <c r="O4337" i="5" s="1"/>
  <c r="N421" i="1"/>
  <c r="N4337" i="5" s="1"/>
  <c r="M421" i="1"/>
  <c r="M4337" i="5" s="1"/>
  <c r="K421" i="1"/>
  <c r="K4337" i="5" s="1"/>
  <c r="J421" i="1"/>
  <c r="J4337" i="5" s="1"/>
  <c r="S4336" i="5"/>
  <c r="O420" i="1"/>
  <c r="O4336" i="5" s="1"/>
  <c r="N420" i="1"/>
  <c r="N4336" i="5" s="1"/>
  <c r="M420" i="1"/>
  <c r="M4336" i="5" s="1"/>
  <c r="K420" i="1"/>
  <c r="K4336" i="5" s="1"/>
  <c r="J420" i="1"/>
  <c r="J4336" i="5" s="1"/>
  <c r="S3818" i="5"/>
  <c r="O419" i="1"/>
  <c r="O3818" i="5" s="1"/>
  <c r="N419" i="1"/>
  <c r="N3818" i="5" s="1"/>
  <c r="M419" i="1"/>
  <c r="M3818" i="5" s="1"/>
  <c r="K419" i="1"/>
  <c r="K3818" i="5" s="1"/>
  <c r="J419" i="1"/>
  <c r="J3818" i="5" s="1"/>
  <c r="S3817" i="5"/>
  <c r="O418" i="1"/>
  <c r="O3817" i="5" s="1"/>
  <c r="N418" i="1"/>
  <c r="N3817" i="5" s="1"/>
  <c r="M418" i="1"/>
  <c r="M3817" i="5" s="1"/>
  <c r="K418" i="1"/>
  <c r="K3817" i="5" s="1"/>
  <c r="J418" i="1"/>
  <c r="J3817" i="5" s="1"/>
  <c r="S209" i="5"/>
  <c r="O417" i="1"/>
  <c r="O209" i="5" s="1"/>
  <c r="N417" i="1"/>
  <c r="N209" i="5" s="1"/>
  <c r="M417" i="1"/>
  <c r="M209" i="5" s="1"/>
  <c r="K417" i="1"/>
  <c r="K209" i="5" s="1"/>
  <c r="J417" i="1"/>
  <c r="J209" i="5" s="1"/>
  <c r="S3993" i="5"/>
  <c r="O416" i="1"/>
  <c r="O3993" i="5" s="1"/>
  <c r="N416" i="1"/>
  <c r="N3993" i="5" s="1"/>
  <c r="M416" i="1"/>
  <c r="M3993" i="5" s="1"/>
  <c r="K416" i="1"/>
  <c r="K3993" i="5" s="1"/>
  <c r="J416" i="1"/>
  <c r="J3993" i="5" s="1"/>
  <c r="S4213" i="5"/>
  <c r="O415" i="1"/>
  <c r="O4213" i="5" s="1"/>
  <c r="N415" i="1"/>
  <c r="N4213" i="5" s="1"/>
  <c r="M415" i="1"/>
  <c r="M4213" i="5" s="1"/>
  <c r="K415" i="1"/>
  <c r="K4213" i="5" s="1"/>
  <c r="J415" i="1"/>
  <c r="J4213" i="5" s="1"/>
  <c r="S4212" i="5"/>
  <c r="O414" i="1"/>
  <c r="O4212" i="5" s="1"/>
  <c r="N414" i="1"/>
  <c r="N4212" i="5" s="1"/>
  <c r="M414" i="1"/>
  <c r="M4212" i="5" s="1"/>
  <c r="K414" i="1"/>
  <c r="K4212" i="5" s="1"/>
  <c r="J414" i="1"/>
  <c r="J4212" i="5" s="1"/>
  <c r="S4250" i="5"/>
  <c r="O413" i="1"/>
  <c r="O4250" i="5" s="1"/>
  <c r="N413" i="1"/>
  <c r="N4250" i="5" s="1"/>
  <c r="M413" i="1"/>
  <c r="M4250" i="5" s="1"/>
  <c r="K413" i="1"/>
  <c r="K4250" i="5" s="1"/>
  <c r="J413" i="1"/>
  <c r="J4250" i="5" s="1"/>
  <c r="S4249" i="5"/>
  <c r="O412" i="1"/>
  <c r="O4249" i="5" s="1"/>
  <c r="N412" i="1"/>
  <c r="N4249" i="5" s="1"/>
  <c r="M412" i="1"/>
  <c r="M4249" i="5" s="1"/>
  <c r="K412" i="1"/>
  <c r="K4249" i="5" s="1"/>
  <c r="J412" i="1"/>
  <c r="J4249" i="5" s="1"/>
  <c r="S3662" i="5"/>
  <c r="O411" i="1"/>
  <c r="O3662" i="5" s="1"/>
  <c r="N411" i="1"/>
  <c r="N3662" i="5" s="1"/>
  <c r="M411" i="1"/>
  <c r="M3662" i="5" s="1"/>
  <c r="K411" i="1"/>
  <c r="K3662" i="5" s="1"/>
  <c r="J411" i="1"/>
  <c r="J3662" i="5" s="1"/>
  <c r="S3661" i="5"/>
  <c r="O410" i="1"/>
  <c r="O3661" i="5" s="1"/>
  <c r="N410" i="1"/>
  <c r="N3661" i="5" s="1"/>
  <c r="M410" i="1"/>
  <c r="M3661" i="5" s="1"/>
  <c r="K410" i="1"/>
  <c r="K3661" i="5" s="1"/>
  <c r="J410" i="1"/>
  <c r="J3661" i="5" s="1"/>
  <c r="S4230" i="5"/>
  <c r="O409" i="1"/>
  <c r="O4230" i="5" s="1"/>
  <c r="N409" i="1"/>
  <c r="N4230" i="5" s="1"/>
  <c r="M409" i="1"/>
  <c r="M4230" i="5" s="1"/>
  <c r="K409" i="1"/>
  <c r="K4230" i="5" s="1"/>
  <c r="J409" i="1"/>
  <c r="J4230" i="5" s="1"/>
  <c r="S4229" i="5"/>
  <c r="O408" i="1"/>
  <c r="O4229" i="5" s="1"/>
  <c r="N408" i="1"/>
  <c r="N4229" i="5" s="1"/>
  <c r="M408" i="1"/>
  <c r="M4229" i="5" s="1"/>
  <c r="K408" i="1"/>
  <c r="K4229" i="5" s="1"/>
  <c r="J408" i="1"/>
  <c r="J4229" i="5" s="1"/>
  <c r="S3816" i="5"/>
  <c r="O407" i="1"/>
  <c r="O3816" i="5" s="1"/>
  <c r="N407" i="1"/>
  <c r="N3816" i="5" s="1"/>
  <c r="M407" i="1"/>
  <c r="M3816" i="5" s="1"/>
  <c r="K407" i="1"/>
  <c r="K3816" i="5" s="1"/>
  <c r="J407" i="1"/>
  <c r="J3816" i="5" s="1"/>
  <c r="S3815" i="5"/>
  <c r="O406" i="1"/>
  <c r="O3815" i="5" s="1"/>
  <c r="N406" i="1"/>
  <c r="N3815" i="5" s="1"/>
  <c r="M406" i="1"/>
  <c r="M3815" i="5" s="1"/>
  <c r="K406" i="1"/>
  <c r="K3815" i="5" s="1"/>
  <c r="J406" i="1"/>
  <c r="J3815" i="5" s="1"/>
  <c r="S3814" i="5"/>
  <c r="O405" i="1"/>
  <c r="O3814" i="5" s="1"/>
  <c r="N405" i="1"/>
  <c r="N3814" i="5" s="1"/>
  <c r="M405" i="1"/>
  <c r="M3814" i="5" s="1"/>
  <c r="K405" i="1"/>
  <c r="K3814" i="5" s="1"/>
  <c r="J405" i="1"/>
  <c r="J3814" i="5" s="1"/>
  <c r="S3949" i="5"/>
  <c r="O404" i="1"/>
  <c r="O3949" i="5" s="1"/>
  <c r="N404" i="1"/>
  <c r="N3949" i="5" s="1"/>
  <c r="M404" i="1"/>
  <c r="M3949" i="5" s="1"/>
  <c r="K404" i="1"/>
  <c r="K3949" i="5" s="1"/>
  <c r="J404" i="1"/>
  <c r="J3949" i="5" s="1"/>
  <c r="S3859" i="5"/>
  <c r="O403" i="1"/>
  <c r="O3859" i="5" s="1"/>
  <c r="N403" i="1"/>
  <c r="N3859" i="5" s="1"/>
  <c r="M403" i="1"/>
  <c r="M3859" i="5" s="1"/>
  <c r="K403" i="1"/>
  <c r="K3859" i="5" s="1"/>
  <c r="J403" i="1"/>
  <c r="J3859" i="5" s="1"/>
  <c r="S3858" i="5"/>
  <c r="O402" i="1"/>
  <c r="O3858" i="5" s="1"/>
  <c r="N402" i="1"/>
  <c r="N3858" i="5" s="1"/>
  <c r="M402" i="1"/>
  <c r="M3858" i="5" s="1"/>
  <c r="K402" i="1"/>
  <c r="K3858" i="5" s="1"/>
  <c r="J402" i="1"/>
  <c r="J3858" i="5" s="1"/>
  <c r="S2549" i="5"/>
  <c r="O401" i="1"/>
  <c r="O2549" i="5" s="1"/>
  <c r="N401" i="1"/>
  <c r="N2549" i="5" s="1"/>
  <c r="M401" i="1"/>
  <c r="M2549" i="5" s="1"/>
  <c r="K401" i="1"/>
  <c r="K2549" i="5" s="1"/>
  <c r="J401" i="1"/>
  <c r="J2549" i="5" s="1"/>
  <c r="S4268" i="5"/>
  <c r="O400" i="1"/>
  <c r="O4268" i="5" s="1"/>
  <c r="N400" i="1"/>
  <c r="N4268" i="5" s="1"/>
  <c r="M400" i="1"/>
  <c r="M4268" i="5" s="1"/>
  <c r="K400" i="1"/>
  <c r="K4268" i="5" s="1"/>
  <c r="J400" i="1"/>
  <c r="J4268" i="5" s="1"/>
  <c r="S4248" i="5"/>
  <c r="O399" i="1"/>
  <c r="O4248" i="5" s="1"/>
  <c r="N399" i="1"/>
  <c r="N4248" i="5" s="1"/>
  <c r="M399" i="1"/>
  <c r="M4248" i="5" s="1"/>
  <c r="K399" i="1"/>
  <c r="K4248" i="5" s="1"/>
  <c r="J399" i="1"/>
  <c r="J4248" i="5" s="1"/>
  <c r="S4247" i="5"/>
  <c r="O398" i="1"/>
  <c r="O4247" i="5" s="1"/>
  <c r="N398" i="1"/>
  <c r="N4247" i="5" s="1"/>
  <c r="M398" i="1"/>
  <c r="M4247" i="5" s="1"/>
  <c r="K398" i="1"/>
  <c r="K4247" i="5" s="1"/>
  <c r="J398" i="1"/>
  <c r="J4247" i="5" s="1"/>
  <c r="S3660" i="5"/>
  <c r="O397" i="1"/>
  <c r="O3660" i="5" s="1"/>
  <c r="N397" i="1"/>
  <c r="N3660" i="5" s="1"/>
  <c r="M397" i="1"/>
  <c r="M3660" i="5" s="1"/>
  <c r="K397" i="1"/>
  <c r="K3660" i="5" s="1"/>
  <c r="J397" i="1"/>
  <c r="J3660" i="5" s="1"/>
  <c r="S3659" i="5"/>
  <c r="O396" i="1"/>
  <c r="O3659" i="5" s="1"/>
  <c r="N396" i="1"/>
  <c r="N3659" i="5" s="1"/>
  <c r="M396" i="1"/>
  <c r="M3659" i="5" s="1"/>
  <c r="K396" i="1"/>
  <c r="K3659" i="5" s="1"/>
  <c r="J396" i="1"/>
  <c r="J3659" i="5" s="1"/>
  <c r="S3961" i="5"/>
  <c r="O395" i="1"/>
  <c r="O3961" i="5" s="1"/>
  <c r="N395" i="1"/>
  <c r="N3961" i="5" s="1"/>
  <c r="M395" i="1"/>
  <c r="M3961" i="5" s="1"/>
  <c r="K395" i="1"/>
  <c r="K3961" i="5" s="1"/>
  <c r="J395" i="1"/>
  <c r="J3961" i="5" s="1"/>
  <c r="S3960" i="5"/>
  <c r="O394" i="1"/>
  <c r="O3960" i="5" s="1"/>
  <c r="N394" i="1"/>
  <c r="N3960" i="5" s="1"/>
  <c r="M394" i="1"/>
  <c r="M3960" i="5" s="1"/>
  <c r="K394" i="1"/>
  <c r="K3960" i="5" s="1"/>
  <c r="J394" i="1"/>
  <c r="J3960" i="5" s="1"/>
  <c r="S474" i="5"/>
  <c r="O393" i="1"/>
  <c r="O474" i="5" s="1"/>
  <c r="N393" i="1"/>
  <c r="N474" i="5" s="1"/>
  <c r="M393" i="1"/>
  <c r="M474" i="5" s="1"/>
  <c r="K393" i="1"/>
  <c r="K474" i="5" s="1"/>
  <c r="J393" i="1"/>
  <c r="J474" i="5" s="1"/>
  <c r="S4211" i="5"/>
  <c r="O392" i="1"/>
  <c r="O4211" i="5" s="1"/>
  <c r="N392" i="1"/>
  <c r="N4211" i="5" s="1"/>
  <c r="M392" i="1"/>
  <c r="M4211" i="5" s="1"/>
  <c r="K392" i="1"/>
  <c r="K4211" i="5" s="1"/>
  <c r="J392" i="1"/>
  <c r="J4211" i="5" s="1"/>
  <c r="S3952" i="5"/>
  <c r="O391" i="1"/>
  <c r="O3952" i="5" s="1"/>
  <c r="N391" i="1"/>
  <c r="N3952" i="5" s="1"/>
  <c r="M391" i="1"/>
  <c r="M3952" i="5" s="1"/>
  <c r="K391" i="1"/>
  <c r="K3952" i="5" s="1"/>
  <c r="J391" i="1"/>
  <c r="J3952" i="5" s="1"/>
  <c r="S3951" i="5"/>
  <c r="O390" i="1"/>
  <c r="O3951" i="5" s="1"/>
  <c r="N390" i="1"/>
  <c r="N3951" i="5" s="1"/>
  <c r="M390" i="1"/>
  <c r="M3951" i="5" s="1"/>
  <c r="K390" i="1"/>
  <c r="K3951" i="5" s="1"/>
  <c r="J390" i="1"/>
  <c r="J3951" i="5" s="1"/>
  <c r="S3968" i="5"/>
  <c r="O389" i="1"/>
  <c r="O3968" i="5" s="1"/>
  <c r="N389" i="1"/>
  <c r="N3968" i="5" s="1"/>
  <c r="M389" i="1"/>
  <c r="M3968" i="5" s="1"/>
  <c r="K389" i="1"/>
  <c r="K3968" i="5" s="1"/>
  <c r="J389" i="1"/>
  <c r="J3968" i="5" s="1"/>
  <c r="S3191" i="5"/>
  <c r="O388" i="1"/>
  <c r="O3191" i="5" s="1"/>
  <c r="N388" i="1"/>
  <c r="N3191" i="5" s="1"/>
  <c r="M388" i="1"/>
  <c r="M3191" i="5" s="1"/>
  <c r="K388" i="1"/>
  <c r="K3191" i="5" s="1"/>
  <c r="J388" i="1"/>
  <c r="J3191" i="5" s="1"/>
  <c r="S3190" i="5"/>
  <c r="O387" i="1"/>
  <c r="O3190" i="5" s="1"/>
  <c r="N387" i="1"/>
  <c r="N3190" i="5" s="1"/>
  <c r="M387" i="1"/>
  <c r="M3190" i="5" s="1"/>
  <c r="K387" i="1"/>
  <c r="K3190" i="5" s="1"/>
  <c r="J387" i="1"/>
  <c r="J3190" i="5" s="1"/>
  <c r="S3732" i="5"/>
  <c r="O386" i="1"/>
  <c r="O3732" i="5" s="1"/>
  <c r="N386" i="1"/>
  <c r="N3732" i="5" s="1"/>
  <c r="M386" i="1"/>
  <c r="M3732" i="5" s="1"/>
  <c r="K386" i="1"/>
  <c r="K3732" i="5" s="1"/>
  <c r="J386" i="1"/>
  <c r="J3732" i="5" s="1"/>
  <c r="S3731" i="5"/>
  <c r="O385" i="1"/>
  <c r="O3731" i="5" s="1"/>
  <c r="N385" i="1"/>
  <c r="N3731" i="5" s="1"/>
  <c r="M385" i="1"/>
  <c r="M3731" i="5" s="1"/>
  <c r="K385" i="1"/>
  <c r="K3731" i="5" s="1"/>
  <c r="J385" i="1"/>
  <c r="J3731" i="5" s="1"/>
  <c r="S3972" i="5"/>
  <c r="O384" i="1"/>
  <c r="O3972" i="5" s="1"/>
  <c r="N384" i="1"/>
  <c r="N3972" i="5" s="1"/>
  <c r="M384" i="1"/>
  <c r="M3972" i="5" s="1"/>
  <c r="K384" i="1"/>
  <c r="K3972" i="5" s="1"/>
  <c r="J384" i="1"/>
  <c r="J3972" i="5" s="1"/>
  <c r="S3971" i="5"/>
  <c r="O383" i="1"/>
  <c r="O3971" i="5" s="1"/>
  <c r="N383" i="1"/>
  <c r="N3971" i="5" s="1"/>
  <c r="M383" i="1"/>
  <c r="M3971" i="5" s="1"/>
  <c r="K383" i="1"/>
  <c r="K3971" i="5" s="1"/>
  <c r="J383" i="1"/>
  <c r="J3971" i="5" s="1"/>
  <c r="S3174" i="5"/>
  <c r="O382" i="1"/>
  <c r="O3174" i="5" s="1"/>
  <c r="N382" i="1"/>
  <c r="N3174" i="5" s="1"/>
  <c r="M382" i="1"/>
  <c r="M3174" i="5" s="1"/>
  <c r="K382" i="1"/>
  <c r="K3174" i="5" s="1"/>
  <c r="J382" i="1"/>
  <c r="J3174" i="5" s="1"/>
  <c r="S3173" i="5"/>
  <c r="O381" i="1"/>
  <c r="O3173" i="5" s="1"/>
  <c r="N381" i="1"/>
  <c r="N3173" i="5" s="1"/>
  <c r="M381" i="1"/>
  <c r="M3173" i="5" s="1"/>
  <c r="K381" i="1"/>
  <c r="K3173" i="5" s="1"/>
  <c r="J381" i="1"/>
  <c r="J3173" i="5" s="1"/>
  <c r="S528" i="5"/>
  <c r="O380" i="1"/>
  <c r="O528" i="5" s="1"/>
  <c r="N380" i="1"/>
  <c r="N528" i="5" s="1"/>
  <c r="M380" i="1"/>
  <c r="M528" i="5" s="1"/>
  <c r="K380" i="1"/>
  <c r="K528" i="5" s="1"/>
  <c r="J380" i="1"/>
  <c r="J528" i="5" s="1"/>
  <c r="S527" i="5"/>
  <c r="O379" i="1"/>
  <c r="O527" i="5" s="1"/>
  <c r="N379" i="1"/>
  <c r="N527" i="5" s="1"/>
  <c r="M379" i="1"/>
  <c r="M527" i="5" s="1"/>
  <c r="K379" i="1"/>
  <c r="J379" i="1"/>
  <c r="J527" i="5" s="1"/>
  <c r="S4246" i="5"/>
  <c r="O378" i="1"/>
  <c r="O4246" i="5" s="1"/>
  <c r="N378" i="1"/>
  <c r="N4246" i="5" s="1"/>
  <c r="M378" i="1"/>
  <c r="M4246" i="5" s="1"/>
  <c r="K378" i="1"/>
  <c r="K4246" i="5" s="1"/>
  <c r="J378" i="1"/>
  <c r="J4246" i="5" s="1"/>
  <c r="S4245" i="5"/>
  <c r="O377" i="1"/>
  <c r="O4245" i="5" s="1"/>
  <c r="N377" i="1"/>
  <c r="N4245" i="5" s="1"/>
  <c r="M377" i="1"/>
  <c r="M4245" i="5" s="1"/>
  <c r="K377" i="1"/>
  <c r="K4245" i="5" s="1"/>
  <c r="J377" i="1"/>
  <c r="J4245" i="5" s="1"/>
  <c r="S4335" i="5"/>
  <c r="O376" i="1"/>
  <c r="O4335" i="5" s="1"/>
  <c r="N376" i="1"/>
  <c r="N4335" i="5" s="1"/>
  <c r="M376" i="1"/>
  <c r="M4335" i="5" s="1"/>
  <c r="K376" i="1"/>
  <c r="K4335" i="5" s="1"/>
  <c r="J376" i="1"/>
  <c r="J4335" i="5" s="1"/>
  <c r="S3710" i="5"/>
  <c r="O375" i="1"/>
  <c r="O3710" i="5" s="1"/>
  <c r="N375" i="1"/>
  <c r="N3710" i="5" s="1"/>
  <c r="M375" i="1"/>
  <c r="M3710" i="5" s="1"/>
  <c r="K375" i="1"/>
  <c r="K3710" i="5" s="1"/>
  <c r="J375" i="1"/>
  <c r="J3710" i="5" s="1"/>
  <c r="S3709" i="5"/>
  <c r="O374" i="1"/>
  <c r="O3709" i="5" s="1"/>
  <c r="N374" i="1"/>
  <c r="N3709" i="5" s="1"/>
  <c r="M374" i="1"/>
  <c r="M3709" i="5" s="1"/>
  <c r="K374" i="1"/>
  <c r="K3709" i="5" s="1"/>
  <c r="J374" i="1"/>
  <c r="J3709" i="5" s="1"/>
  <c r="S3813" i="5"/>
  <c r="O373" i="1"/>
  <c r="O3813" i="5" s="1"/>
  <c r="N373" i="1"/>
  <c r="N3813" i="5" s="1"/>
  <c r="M373" i="1"/>
  <c r="M3813" i="5" s="1"/>
  <c r="K373" i="1"/>
  <c r="K3813" i="5" s="1"/>
  <c r="J373" i="1"/>
  <c r="J3813" i="5" s="1"/>
  <c r="S3914" i="5"/>
  <c r="O372" i="1"/>
  <c r="O3914" i="5" s="1"/>
  <c r="N372" i="1"/>
  <c r="N3914" i="5" s="1"/>
  <c r="M372" i="1"/>
  <c r="M3914" i="5" s="1"/>
  <c r="K372" i="1"/>
  <c r="K3914" i="5" s="1"/>
  <c r="J372" i="1"/>
  <c r="J3914" i="5" s="1"/>
  <c r="S3913" i="5"/>
  <c r="O371" i="1"/>
  <c r="O3913" i="5" s="1"/>
  <c r="N371" i="1"/>
  <c r="N3913" i="5" s="1"/>
  <c r="M371" i="1"/>
  <c r="M3913" i="5" s="1"/>
  <c r="K371" i="1"/>
  <c r="J371" i="1"/>
  <c r="J3913" i="5" s="1"/>
  <c r="S4244" i="5"/>
  <c r="O370" i="1"/>
  <c r="O4244" i="5" s="1"/>
  <c r="N370" i="1"/>
  <c r="N4244" i="5" s="1"/>
  <c r="M370" i="1"/>
  <c r="M4244" i="5" s="1"/>
  <c r="K370" i="1"/>
  <c r="K4244" i="5" s="1"/>
  <c r="J370" i="1"/>
  <c r="J4244" i="5" s="1"/>
  <c r="S4243" i="5"/>
  <c r="O369" i="1"/>
  <c r="O4243" i="5" s="1"/>
  <c r="N369" i="1"/>
  <c r="N4243" i="5" s="1"/>
  <c r="M369" i="1"/>
  <c r="M4243" i="5" s="1"/>
  <c r="K369" i="1"/>
  <c r="K4243" i="5" s="1"/>
  <c r="J369" i="1"/>
  <c r="J4243" i="5" s="1"/>
  <c r="S3708" i="5"/>
  <c r="O368" i="1"/>
  <c r="O3708" i="5" s="1"/>
  <c r="N368" i="1"/>
  <c r="N3708" i="5" s="1"/>
  <c r="M368" i="1"/>
  <c r="M3708" i="5" s="1"/>
  <c r="K368" i="1"/>
  <c r="K3708" i="5" s="1"/>
  <c r="J368" i="1"/>
  <c r="J3708" i="5" s="1"/>
  <c r="S3707" i="5"/>
  <c r="O367" i="1"/>
  <c r="O3707" i="5" s="1"/>
  <c r="N367" i="1"/>
  <c r="N3707" i="5" s="1"/>
  <c r="M367" i="1"/>
  <c r="M3707" i="5" s="1"/>
  <c r="K367" i="1"/>
  <c r="K3707" i="5" s="1"/>
  <c r="J367" i="1"/>
  <c r="J3707" i="5" s="1"/>
  <c r="S3953" i="5"/>
  <c r="O366" i="1"/>
  <c r="O3953" i="5" s="1"/>
  <c r="N366" i="1"/>
  <c r="N3953" i="5" s="1"/>
  <c r="M366" i="1"/>
  <c r="M3953" i="5" s="1"/>
  <c r="K366" i="1"/>
  <c r="K3953" i="5" s="1"/>
  <c r="J366" i="1"/>
  <c r="J3953" i="5" s="1"/>
  <c r="S2545" i="5"/>
  <c r="O365" i="1"/>
  <c r="O2545" i="5" s="1"/>
  <c r="N365" i="1"/>
  <c r="N2545" i="5" s="1"/>
  <c r="M365" i="1"/>
  <c r="M2545" i="5" s="1"/>
  <c r="K365" i="1"/>
  <c r="K2545" i="5" s="1"/>
  <c r="J365" i="1"/>
  <c r="J2545" i="5" s="1"/>
  <c r="S4242" i="5"/>
  <c r="O364" i="1"/>
  <c r="O4242" i="5" s="1"/>
  <c r="N364" i="1"/>
  <c r="N4242" i="5" s="1"/>
  <c r="M364" i="1"/>
  <c r="M4242" i="5" s="1"/>
  <c r="K364" i="1"/>
  <c r="K4242" i="5" s="1"/>
  <c r="J364" i="1"/>
  <c r="J4242" i="5" s="1"/>
  <c r="S4241" i="5"/>
  <c r="O363" i="1"/>
  <c r="O4241" i="5" s="1"/>
  <c r="N363" i="1"/>
  <c r="N4241" i="5" s="1"/>
  <c r="M363" i="1"/>
  <c r="M4241" i="5" s="1"/>
  <c r="K363" i="1"/>
  <c r="J363" i="1"/>
  <c r="J4241" i="5" s="1"/>
  <c r="S3658" i="5"/>
  <c r="O362" i="1"/>
  <c r="O3658" i="5" s="1"/>
  <c r="N362" i="1"/>
  <c r="N3658" i="5" s="1"/>
  <c r="M362" i="1"/>
  <c r="M3658" i="5" s="1"/>
  <c r="K362" i="1"/>
  <c r="K3658" i="5" s="1"/>
  <c r="J362" i="1"/>
  <c r="J3658" i="5" s="1"/>
  <c r="S3657" i="5"/>
  <c r="O361" i="1"/>
  <c r="O3657" i="5" s="1"/>
  <c r="N361" i="1"/>
  <c r="N3657" i="5" s="1"/>
  <c r="M361" i="1"/>
  <c r="M3657" i="5" s="1"/>
  <c r="K361" i="1"/>
  <c r="K3657" i="5" s="1"/>
  <c r="J361" i="1"/>
  <c r="J3657" i="5" s="1"/>
  <c r="S3812" i="5"/>
  <c r="O360" i="1"/>
  <c r="O3812" i="5" s="1"/>
  <c r="N360" i="1"/>
  <c r="N3812" i="5" s="1"/>
  <c r="M360" i="1"/>
  <c r="M3812" i="5" s="1"/>
  <c r="K360" i="1"/>
  <c r="K3812" i="5" s="1"/>
  <c r="J360" i="1"/>
  <c r="J3812" i="5" s="1"/>
  <c r="S3811" i="5"/>
  <c r="O359" i="1"/>
  <c r="O3811" i="5" s="1"/>
  <c r="N359" i="1"/>
  <c r="N3811" i="5" s="1"/>
  <c r="M359" i="1"/>
  <c r="M3811" i="5" s="1"/>
  <c r="K359" i="1"/>
  <c r="K3811" i="5" s="1"/>
  <c r="J359" i="1"/>
  <c r="J3811" i="5" s="1"/>
  <c r="S3810" i="5"/>
  <c r="O358" i="1"/>
  <c r="O3810" i="5" s="1"/>
  <c r="N358" i="1"/>
  <c r="N3810" i="5" s="1"/>
  <c r="M358" i="1"/>
  <c r="M3810" i="5" s="1"/>
  <c r="K358" i="1"/>
  <c r="K3810" i="5" s="1"/>
  <c r="J358" i="1"/>
  <c r="J3810" i="5" s="1"/>
  <c r="S3809" i="5"/>
  <c r="O357" i="1"/>
  <c r="O3809" i="5" s="1"/>
  <c r="N357" i="1"/>
  <c r="N3809" i="5" s="1"/>
  <c r="M357" i="1"/>
  <c r="M3809" i="5" s="1"/>
  <c r="K357" i="1"/>
  <c r="K3809" i="5" s="1"/>
  <c r="J357" i="1"/>
  <c r="J3809" i="5" s="1"/>
  <c r="S3894" i="5"/>
  <c r="O356" i="1"/>
  <c r="O3894" i="5" s="1"/>
  <c r="N356" i="1"/>
  <c r="N3894" i="5" s="1"/>
  <c r="M356" i="1"/>
  <c r="M3894" i="5" s="1"/>
  <c r="K356" i="1"/>
  <c r="K3894" i="5" s="1"/>
  <c r="J356" i="1"/>
  <c r="J3894" i="5" s="1"/>
  <c r="S3893" i="5"/>
  <c r="O355" i="1"/>
  <c r="O3893" i="5" s="1"/>
  <c r="N355" i="1"/>
  <c r="N3893" i="5" s="1"/>
  <c r="M355" i="1"/>
  <c r="M3893" i="5" s="1"/>
  <c r="K355" i="1"/>
  <c r="J355" i="1"/>
  <c r="J3893" i="5" s="1"/>
  <c r="S3872" i="5"/>
  <c r="O354" i="1"/>
  <c r="O3872" i="5" s="1"/>
  <c r="N354" i="1"/>
  <c r="N3872" i="5" s="1"/>
  <c r="M354" i="1"/>
  <c r="M3872" i="5" s="1"/>
  <c r="K354" i="1"/>
  <c r="K3872" i="5" s="1"/>
  <c r="J354" i="1"/>
  <c r="J3872" i="5" s="1"/>
  <c r="S3871" i="5"/>
  <c r="O353" i="1"/>
  <c r="O3871" i="5" s="1"/>
  <c r="N353" i="1"/>
  <c r="N3871" i="5" s="1"/>
  <c r="M353" i="1"/>
  <c r="M3871" i="5" s="1"/>
  <c r="K353" i="1"/>
  <c r="K3871" i="5" s="1"/>
  <c r="J353" i="1"/>
  <c r="J3871" i="5" s="1"/>
  <c r="S2973" i="5"/>
  <c r="O352" i="1"/>
  <c r="O2973" i="5" s="1"/>
  <c r="N352" i="1"/>
  <c r="N2973" i="5" s="1"/>
  <c r="M352" i="1"/>
  <c r="M2973" i="5" s="1"/>
  <c r="K352" i="1"/>
  <c r="K2973" i="5" s="1"/>
  <c r="J352" i="1"/>
  <c r="J2973" i="5" s="1"/>
  <c r="S2972" i="5"/>
  <c r="O351" i="1"/>
  <c r="O2972" i="5" s="1"/>
  <c r="N351" i="1"/>
  <c r="N2972" i="5" s="1"/>
  <c r="M351" i="1"/>
  <c r="M2972" i="5" s="1"/>
  <c r="K351" i="1"/>
  <c r="K2972" i="5" s="1"/>
  <c r="J351" i="1"/>
  <c r="J2972" i="5" s="1"/>
  <c r="S3959" i="5"/>
  <c r="O350" i="1"/>
  <c r="O3959" i="5" s="1"/>
  <c r="N350" i="1"/>
  <c r="N3959" i="5" s="1"/>
  <c r="M350" i="1"/>
  <c r="M3959" i="5" s="1"/>
  <c r="K350" i="1"/>
  <c r="K3959" i="5" s="1"/>
  <c r="J350" i="1"/>
  <c r="J3959" i="5" s="1"/>
  <c r="S3958" i="5"/>
  <c r="O349" i="1"/>
  <c r="O3958" i="5" s="1"/>
  <c r="N349" i="1"/>
  <c r="N3958" i="5" s="1"/>
  <c r="M349" i="1"/>
  <c r="M3958" i="5" s="1"/>
  <c r="K349" i="1"/>
  <c r="K3958" i="5" s="1"/>
  <c r="J349" i="1"/>
  <c r="J3958" i="5" s="1"/>
  <c r="S3967" i="5"/>
  <c r="O348" i="1"/>
  <c r="O3967" i="5" s="1"/>
  <c r="N348" i="1"/>
  <c r="N3967" i="5" s="1"/>
  <c r="M348" i="1"/>
  <c r="M3967" i="5" s="1"/>
  <c r="K348" i="1"/>
  <c r="K3967" i="5" s="1"/>
  <c r="J348" i="1"/>
  <c r="J3967" i="5" s="1"/>
  <c r="S3966" i="5"/>
  <c r="O347" i="1"/>
  <c r="O3966" i="5" s="1"/>
  <c r="N347" i="1"/>
  <c r="N3966" i="5" s="1"/>
  <c r="M347" i="1"/>
  <c r="M3966" i="5" s="1"/>
  <c r="K347" i="1"/>
  <c r="J347" i="1"/>
  <c r="J3966" i="5" s="1"/>
  <c r="S2388" i="5"/>
  <c r="O346" i="1"/>
  <c r="O2388" i="5" s="1"/>
  <c r="N346" i="1"/>
  <c r="N2388" i="5" s="1"/>
  <c r="M346" i="1"/>
  <c r="M2388" i="5" s="1"/>
  <c r="K346" i="1"/>
  <c r="K2388" i="5" s="1"/>
  <c r="J346" i="1"/>
  <c r="J2388" i="5" s="1"/>
  <c r="S2387" i="5"/>
  <c r="O345" i="1"/>
  <c r="O2387" i="5" s="1"/>
  <c r="N345" i="1"/>
  <c r="N2387" i="5" s="1"/>
  <c r="M345" i="1"/>
  <c r="M2387" i="5" s="1"/>
  <c r="K345" i="1"/>
  <c r="K2387" i="5" s="1"/>
  <c r="J345" i="1"/>
  <c r="J2387" i="5" s="1"/>
  <c r="S4166" i="5"/>
  <c r="O344" i="1"/>
  <c r="O4166" i="5" s="1"/>
  <c r="N344" i="1"/>
  <c r="N4166" i="5" s="1"/>
  <c r="M344" i="1"/>
  <c r="M4166" i="5" s="1"/>
  <c r="K344" i="1"/>
  <c r="K4166" i="5" s="1"/>
  <c r="J344" i="1"/>
  <c r="J4166" i="5" s="1"/>
  <c r="S3007" i="5"/>
  <c r="O343" i="1"/>
  <c r="O3007" i="5" s="1"/>
  <c r="N343" i="1"/>
  <c r="N3007" i="5" s="1"/>
  <c r="M343" i="1"/>
  <c r="M3007" i="5" s="1"/>
  <c r="K343" i="1"/>
  <c r="K3007" i="5" s="1"/>
  <c r="J343" i="1"/>
  <c r="J3007" i="5" s="1"/>
  <c r="S4240" i="5"/>
  <c r="O342" i="1"/>
  <c r="O4240" i="5" s="1"/>
  <c r="N342" i="1"/>
  <c r="N4240" i="5" s="1"/>
  <c r="M342" i="1"/>
  <c r="M4240" i="5" s="1"/>
  <c r="K342" i="1"/>
  <c r="K4240" i="5" s="1"/>
  <c r="J342" i="1"/>
  <c r="J4240" i="5" s="1"/>
  <c r="S4239" i="5"/>
  <c r="O341" i="1"/>
  <c r="O4239" i="5" s="1"/>
  <c r="N341" i="1"/>
  <c r="N4239" i="5" s="1"/>
  <c r="M341" i="1"/>
  <c r="M4239" i="5" s="1"/>
  <c r="K341" i="1"/>
  <c r="K4239" i="5" s="1"/>
  <c r="J341" i="1"/>
  <c r="J4239" i="5" s="1"/>
  <c r="S4238" i="5"/>
  <c r="O340" i="1"/>
  <c r="O4238" i="5" s="1"/>
  <c r="N340" i="1"/>
  <c r="N4238" i="5" s="1"/>
  <c r="M340" i="1"/>
  <c r="M4238" i="5" s="1"/>
  <c r="K340" i="1"/>
  <c r="K4238" i="5" s="1"/>
  <c r="J340" i="1"/>
  <c r="J4238" i="5" s="1"/>
  <c r="S4237" i="5"/>
  <c r="O339" i="1"/>
  <c r="O4237" i="5" s="1"/>
  <c r="N339" i="1"/>
  <c r="N4237" i="5" s="1"/>
  <c r="M339" i="1"/>
  <c r="M4237" i="5" s="1"/>
  <c r="K339" i="1"/>
  <c r="J339" i="1"/>
  <c r="J4237" i="5" s="1"/>
  <c r="S4236" i="5"/>
  <c r="O338" i="1"/>
  <c r="O4236" i="5" s="1"/>
  <c r="N338" i="1"/>
  <c r="N4236" i="5" s="1"/>
  <c r="M338" i="1"/>
  <c r="M4236" i="5" s="1"/>
  <c r="K338" i="1"/>
  <c r="J338" i="1"/>
  <c r="J4236" i="5" s="1"/>
  <c r="S4235" i="5"/>
  <c r="O337" i="1"/>
  <c r="O4235" i="5" s="1"/>
  <c r="N337" i="1"/>
  <c r="N4235" i="5" s="1"/>
  <c r="M337" i="1"/>
  <c r="M4235" i="5" s="1"/>
  <c r="K337" i="1"/>
  <c r="K4235" i="5" s="1"/>
  <c r="J337" i="1"/>
  <c r="J4235" i="5" s="1"/>
  <c r="S4234" i="5"/>
  <c r="O336" i="1"/>
  <c r="O4234" i="5" s="1"/>
  <c r="N336" i="1"/>
  <c r="N4234" i="5" s="1"/>
  <c r="M336" i="1"/>
  <c r="M4234" i="5" s="1"/>
  <c r="K336" i="1"/>
  <c r="K4234" i="5" s="1"/>
  <c r="J336" i="1"/>
  <c r="J4234" i="5" s="1"/>
  <c r="S4233" i="5"/>
  <c r="O335" i="1"/>
  <c r="O4233" i="5" s="1"/>
  <c r="N335" i="1"/>
  <c r="N4233" i="5" s="1"/>
  <c r="M335" i="1"/>
  <c r="M4233" i="5" s="1"/>
  <c r="K335" i="1"/>
  <c r="K4233" i="5" s="1"/>
  <c r="J335" i="1"/>
  <c r="J4233" i="5" s="1"/>
  <c r="S4232" i="5"/>
  <c r="O334" i="1"/>
  <c r="O4232" i="5" s="1"/>
  <c r="N334" i="1"/>
  <c r="N4232" i="5" s="1"/>
  <c r="M334" i="1"/>
  <c r="M4232" i="5" s="1"/>
  <c r="K334" i="1"/>
  <c r="K4232" i="5" s="1"/>
  <c r="J334" i="1"/>
  <c r="J4232" i="5" s="1"/>
  <c r="S4231" i="5"/>
  <c r="O333" i="1"/>
  <c r="O4231" i="5" s="1"/>
  <c r="N333" i="1"/>
  <c r="N4231" i="5" s="1"/>
  <c r="M333" i="1"/>
  <c r="M4231" i="5" s="1"/>
  <c r="K333" i="1"/>
  <c r="K4231" i="5" s="1"/>
  <c r="J333" i="1"/>
  <c r="J4231" i="5" s="1"/>
  <c r="S3706" i="5"/>
  <c r="O332" i="1"/>
  <c r="O3706" i="5" s="1"/>
  <c r="N332" i="1"/>
  <c r="N3706" i="5" s="1"/>
  <c r="M332" i="1"/>
  <c r="M3706" i="5" s="1"/>
  <c r="K332" i="1"/>
  <c r="K3706" i="5" s="1"/>
  <c r="J332" i="1"/>
  <c r="J3706" i="5" s="1"/>
  <c r="S3705" i="5"/>
  <c r="O331" i="1"/>
  <c r="O3705" i="5" s="1"/>
  <c r="N331" i="1"/>
  <c r="N3705" i="5" s="1"/>
  <c r="M331" i="1"/>
  <c r="M3705" i="5" s="1"/>
  <c r="K331" i="1"/>
  <c r="J331" i="1"/>
  <c r="J3705" i="5" s="1"/>
  <c r="S3704" i="5"/>
  <c r="O330" i="1"/>
  <c r="O3704" i="5" s="1"/>
  <c r="N330" i="1"/>
  <c r="N3704" i="5" s="1"/>
  <c r="M330" i="1"/>
  <c r="M3704" i="5" s="1"/>
  <c r="K330" i="1"/>
  <c r="U3704" i="5" s="1"/>
  <c r="J330" i="1"/>
  <c r="J3704" i="5" s="1"/>
  <c r="S3703" i="5"/>
  <c r="O329" i="1"/>
  <c r="O3703" i="5" s="1"/>
  <c r="N329" i="1"/>
  <c r="N3703" i="5" s="1"/>
  <c r="M329" i="1"/>
  <c r="M3703" i="5" s="1"/>
  <c r="K329" i="1"/>
  <c r="J329" i="1"/>
  <c r="J3703" i="5" s="1"/>
  <c r="S3702" i="5"/>
  <c r="O328" i="1"/>
  <c r="O3702" i="5" s="1"/>
  <c r="N328" i="1"/>
  <c r="N3702" i="5" s="1"/>
  <c r="M328" i="1"/>
  <c r="M3702" i="5" s="1"/>
  <c r="K328" i="1"/>
  <c r="K3702" i="5" s="1"/>
  <c r="J328" i="1"/>
  <c r="J3702" i="5" s="1"/>
  <c r="S3701" i="5"/>
  <c r="O327" i="1"/>
  <c r="O3701" i="5" s="1"/>
  <c r="N327" i="1"/>
  <c r="N3701" i="5" s="1"/>
  <c r="M327" i="1"/>
  <c r="M3701" i="5" s="1"/>
  <c r="K327" i="1"/>
  <c r="K3701" i="5" s="1"/>
  <c r="J327" i="1"/>
  <c r="J3701" i="5" s="1"/>
  <c r="S3700" i="5"/>
  <c r="O326" i="1"/>
  <c r="O3700" i="5" s="1"/>
  <c r="N326" i="1"/>
  <c r="N3700" i="5" s="1"/>
  <c r="M326" i="1"/>
  <c r="M3700" i="5" s="1"/>
  <c r="K326" i="1"/>
  <c r="K3700" i="5" s="1"/>
  <c r="J326" i="1"/>
  <c r="J3700" i="5" s="1"/>
  <c r="S3699" i="5"/>
  <c r="O325" i="1"/>
  <c r="O3699" i="5" s="1"/>
  <c r="N325" i="1"/>
  <c r="N3699" i="5" s="1"/>
  <c r="M325" i="1"/>
  <c r="M3699" i="5" s="1"/>
  <c r="K325" i="1"/>
  <c r="K3699" i="5" s="1"/>
  <c r="J325" i="1"/>
  <c r="J3699" i="5" s="1"/>
  <c r="S3698" i="5"/>
  <c r="O324" i="1"/>
  <c r="O3698" i="5" s="1"/>
  <c r="N324" i="1"/>
  <c r="N3698" i="5" s="1"/>
  <c r="M324" i="1"/>
  <c r="M3698" i="5" s="1"/>
  <c r="K324" i="1"/>
  <c r="K3698" i="5" s="1"/>
  <c r="J324" i="1"/>
  <c r="J3698" i="5" s="1"/>
  <c r="S3697" i="5"/>
  <c r="O323" i="1"/>
  <c r="O3697" i="5" s="1"/>
  <c r="N323" i="1"/>
  <c r="N3697" i="5" s="1"/>
  <c r="M323" i="1"/>
  <c r="M3697" i="5" s="1"/>
  <c r="K323" i="1"/>
  <c r="J323" i="1"/>
  <c r="J3697" i="5" s="1"/>
  <c r="S2893" i="5"/>
  <c r="O322" i="1"/>
  <c r="O2893" i="5" s="1"/>
  <c r="N322" i="1"/>
  <c r="N2893" i="5" s="1"/>
  <c r="M322" i="1"/>
  <c r="M2893" i="5" s="1"/>
  <c r="K322" i="1"/>
  <c r="U2893" i="5" s="1"/>
  <c r="J322" i="1"/>
  <c r="J2893" i="5" s="1"/>
  <c r="S2892" i="5"/>
  <c r="O321" i="1"/>
  <c r="O2892" i="5" s="1"/>
  <c r="N321" i="1"/>
  <c r="N2892" i="5" s="1"/>
  <c r="M321" i="1"/>
  <c r="M2892" i="5" s="1"/>
  <c r="K321" i="1"/>
  <c r="J321" i="1"/>
  <c r="J2892" i="5" s="1"/>
  <c r="S1567" i="5"/>
  <c r="O320" i="1"/>
  <c r="O1567" i="5" s="1"/>
  <c r="N320" i="1"/>
  <c r="N1567" i="5" s="1"/>
  <c r="M320" i="1"/>
  <c r="M1567" i="5" s="1"/>
  <c r="K320" i="1"/>
  <c r="K1567" i="5" s="1"/>
  <c r="J320" i="1"/>
  <c r="J1567" i="5" s="1"/>
  <c r="S3808" i="5"/>
  <c r="O319" i="1"/>
  <c r="O3808" i="5" s="1"/>
  <c r="N319" i="1"/>
  <c r="N3808" i="5" s="1"/>
  <c r="M319" i="1"/>
  <c r="M3808" i="5" s="1"/>
  <c r="K319" i="1"/>
  <c r="K3808" i="5" s="1"/>
  <c r="J319" i="1"/>
  <c r="J3808" i="5" s="1"/>
  <c r="S3807" i="5"/>
  <c r="O318" i="1"/>
  <c r="O3807" i="5" s="1"/>
  <c r="N318" i="1"/>
  <c r="N3807" i="5" s="1"/>
  <c r="M318" i="1"/>
  <c r="M3807" i="5" s="1"/>
  <c r="K318" i="1"/>
  <c r="K3807" i="5" s="1"/>
  <c r="J318" i="1"/>
  <c r="J3807" i="5" s="1"/>
  <c r="S1735" i="5"/>
  <c r="O317" i="1"/>
  <c r="O1735" i="5" s="1"/>
  <c r="N317" i="1"/>
  <c r="N1735" i="5" s="1"/>
  <c r="M317" i="1"/>
  <c r="M1735" i="5" s="1"/>
  <c r="K317" i="1"/>
  <c r="K1735" i="5" s="1"/>
  <c r="J317" i="1"/>
  <c r="J1735" i="5" s="1"/>
  <c r="S2618" i="5"/>
  <c r="O316" i="1"/>
  <c r="O2618" i="5" s="1"/>
  <c r="N316" i="1"/>
  <c r="N2618" i="5" s="1"/>
  <c r="M316" i="1"/>
  <c r="M2618" i="5" s="1"/>
  <c r="K316" i="1"/>
  <c r="K2618" i="5" s="1"/>
  <c r="J316" i="1"/>
  <c r="J2618" i="5" s="1"/>
  <c r="S2617" i="5"/>
  <c r="O315" i="1"/>
  <c r="O2617" i="5" s="1"/>
  <c r="N315" i="1"/>
  <c r="N2617" i="5" s="1"/>
  <c r="M315" i="1"/>
  <c r="M2617" i="5" s="1"/>
  <c r="K315" i="1"/>
  <c r="J315" i="1"/>
  <c r="J2617" i="5" s="1"/>
  <c r="S4325" i="5"/>
  <c r="O314" i="1"/>
  <c r="O4325" i="5" s="1"/>
  <c r="N314" i="1"/>
  <c r="N4325" i="5" s="1"/>
  <c r="M314" i="1"/>
  <c r="M4325" i="5" s="1"/>
  <c r="K314" i="1"/>
  <c r="J314" i="1"/>
  <c r="J4325" i="5" s="1"/>
  <c r="S4324" i="5"/>
  <c r="O313" i="1"/>
  <c r="O4324" i="5" s="1"/>
  <c r="N313" i="1"/>
  <c r="N4324" i="5" s="1"/>
  <c r="M313" i="1"/>
  <c r="M4324" i="5" s="1"/>
  <c r="K313" i="1"/>
  <c r="J313" i="1"/>
  <c r="J4324" i="5" s="1"/>
  <c r="S4323" i="5"/>
  <c r="O312" i="1"/>
  <c r="O4323" i="5" s="1"/>
  <c r="N312" i="1"/>
  <c r="N4323" i="5" s="1"/>
  <c r="M312" i="1"/>
  <c r="M4323" i="5" s="1"/>
  <c r="K312" i="1"/>
  <c r="K4323" i="5" s="1"/>
  <c r="J312" i="1"/>
  <c r="J4323" i="5" s="1"/>
  <c r="S4322" i="5"/>
  <c r="O311" i="1"/>
  <c r="O4322" i="5" s="1"/>
  <c r="N311" i="1"/>
  <c r="N4322" i="5" s="1"/>
  <c r="M311" i="1"/>
  <c r="M4322" i="5" s="1"/>
  <c r="K311" i="1"/>
  <c r="K4322" i="5" s="1"/>
  <c r="J311" i="1"/>
  <c r="J4322" i="5" s="1"/>
  <c r="S4321" i="5"/>
  <c r="O310" i="1"/>
  <c r="O4321" i="5" s="1"/>
  <c r="N310" i="1"/>
  <c r="N4321" i="5" s="1"/>
  <c r="M310" i="1"/>
  <c r="M4321" i="5" s="1"/>
  <c r="K310" i="1"/>
  <c r="K4321" i="5" s="1"/>
  <c r="J310" i="1"/>
  <c r="J4321" i="5" s="1"/>
  <c r="S4320" i="5"/>
  <c r="O309" i="1"/>
  <c r="O4320" i="5" s="1"/>
  <c r="N309" i="1"/>
  <c r="N4320" i="5" s="1"/>
  <c r="M309" i="1"/>
  <c r="M4320" i="5" s="1"/>
  <c r="K309" i="1"/>
  <c r="K4320" i="5" s="1"/>
  <c r="J309" i="1"/>
  <c r="J4320" i="5" s="1"/>
  <c r="S3806" i="5"/>
  <c r="O308" i="1"/>
  <c r="O3806" i="5" s="1"/>
  <c r="N308" i="1"/>
  <c r="N3806" i="5" s="1"/>
  <c r="M308" i="1"/>
  <c r="M3806" i="5" s="1"/>
  <c r="K308" i="1"/>
  <c r="K3806" i="5" s="1"/>
  <c r="J308" i="1"/>
  <c r="J3806" i="5" s="1"/>
  <c r="S3805" i="5"/>
  <c r="O307" i="1"/>
  <c r="O3805" i="5" s="1"/>
  <c r="N307" i="1"/>
  <c r="N3805" i="5" s="1"/>
  <c r="M307" i="1"/>
  <c r="M3805" i="5" s="1"/>
  <c r="K307" i="1"/>
  <c r="J307" i="1"/>
  <c r="J3805" i="5" s="1"/>
  <c r="S3804" i="5"/>
  <c r="O306" i="1"/>
  <c r="O3804" i="5" s="1"/>
  <c r="N306" i="1"/>
  <c r="N3804" i="5" s="1"/>
  <c r="M306" i="1"/>
  <c r="M3804" i="5" s="1"/>
  <c r="K306" i="1"/>
  <c r="U3804" i="5" s="1"/>
  <c r="J306" i="1"/>
  <c r="J3804" i="5" s="1"/>
  <c r="S3803" i="5"/>
  <c r="O305" i="1"/>
  <c r="O3803" i="5" s="1"/>
  <c r="N305" i="1"/>
  <c r="N3803" i="5" s="1"/>
  <c r="M305" i="1"/>
  <c r="M3803" i="5" s="1"/>
  <c r="K305" i="1"/>
  <c r="J305" i="1"/>
  <c r="J3803" i="5" s="1"/>
  <c r="S3802" i="5"/>
  <c r="O304" i="1"/>
  <c r="O3802" i="5" s="1"/>
  <c r="N304" i="1"/>
  <c r="N3802" i="5" s="1"/>
  <c r="M304" i="1"/>
  <c r="M3802" i="5" s="1"/>
  <c r="K304" i="1"/>
  <c r="K3802" i="5" s="1"/>
  <c r="J304" i="1"/>
  <c r="J3802" i="5" s="1"/>
  <c r="S3801" i="5"/>
  <c r="O303" i="1"/>
  <c r="O3801" i="5" s="1"/>
  <c r="N303" i="1"/>
  <c r="N3801" i="5" s="1"/>
  <c r="M303" i="1"/>
  <c r="M3801" i="5" s="1"/>
  <c r="K303" i="1"/>
  <c r="K3801" i="5" s="1"/>
  <c r="J303" i="1"/>
  <c r="J3801" i="5" s="1"/>
  <c r="S3287" i="5"/>
  <c r="O302" i="1"/>
  <c r="O3287" i="5" s="1"/>
  <c r="N302" i="1"/>
  <c r="N3287" i="5" s="1"/>
  <c r="M302" i="1"/>
  <c r="M3287" i="5" s="1"/>
  <c r="K302" i="1"/>
  <c r="K3287" i="5" s="1"/>
  <c r="J302" i="1"/>
  <c r="J3287" i="5" s="1"/>
  <c r="S3286" i="5"/>
  <c r="O301" i="1"/>
  <c r="O3286" i="5" s="1"/>
  <c r="N301" i="1"/>
  <c r="N3286" i="5" s="1"/>
  <c r="M301" i="1"/>
  <c r="M3286" i="5" s="1"/>
  <c r="K301" i="1"/>
  <c r="K3286" i="5" s="1"/>
  <c r="J301" i="1"/>
  <c r="J3286" i="5" s="1"/>
  <c r="S3284" i="5"/>
  <c r="O300" i="1"/>
  <c r="O3284" i="5" s="1"/>
  <c r="N300" i="1"/>
  <c r="N3284" i="5" s="1"/>
  <c r="M300" i="1"/>
  <c r="M3284" i="5" s="1"/>
  <c r="K300" i="1"/>
  <c r="K3284" i="5" s="1"/>
  <c r="J300" i="1"/>
  <c r="J3284" i="5" s="1"/>
  <c r="S2524" i="5"/>
  <c r="O299" i="1"/>
  <c r="O2524" i="5" s="1"/>
  <c r="N299" i="1"/>
  <c r="N2524" i="5" s="1"/>
  <c r="M299" i="1"/>
  <c r="M2524" i="5" s="1"/>
  <c r="K299" i="1"/>
  <c r="J299" i="1"/>
  <c r="J2524" i="5" s="1"/>
  <c r="S1427" i="5"/>
  <c r="O298" i="1"/>
  <c r="O1427" i="5" s="1"/>
  <c r="N298" i="1"/>
  <c r="N1427" i="5" s="1"/>
  <c r="M298" i="1"/>
  <c r="M1427" i="5" s="1"/>
  <c r="K298" i="1"/>
  <c r="U1427" i="5" s="1"/>
  <c r="J298" i="1"/>
  <c r="J1427" i="5" s="1"/>
  <c r="S1426" i="5"/>
  <c r="O297" i="1"/>
  <c r="O1426" i="5" s="1"/>
  <c r="N297" i="1"/>
  <c r="N1426" i="5" s="1"/>
  <c r="M297" i="1"/>
  <c r="M1426" i="5" s="1"/>
  <c r="K297" i="1"/>
  <c r="J297" i="1"/>
  <c r="J1426" i="5" s="1"/>
  <c r="S4343" i="5"/>
  <c r="O296" i="1"/>
  <c r="O4343" i="5" s="1"/>
  <c r="N296" i="1"/>
  <c r="N4343" i="5" s="1"/>
  <c r="M296" i="1"/>
  <c r="M4343" i="5" s="1"/>
  <c r="K296" i="1"/>
  <c r="K4343" i="5" s="1"/>
  <c r="J296" i="1"/>
  <c r="J4343" i="5" s="1"/>
  <c r="S3800" i="5"/>
  <c r="O295" i="1"/>
  <c r="O3800" i="5" s="1"/>
  <c r="N295" i="1"/>
  <c r="N3800" i="5" s="1"/>
  <c r="M295" i="1"/>
  <c r="M3800" i="5" s="1"/>
  <c r="K295" i="1"/>
  <c r="K3800" i="5" s="1"/>
  <c r="J295" i="1"/>
  <c r="J3800" i="5" s="1"/>
  <c r="S1053" i="5"/>
  <c r="O294" i="1"/>
  <c r="O1053" i="5" s="1"/>
  <c r="N294" i="1"/>
  <c r="N1053" i="5" s="1"/>
  <c r="M294" i="1"/>
  <c r="M1053" i="5" s="1"/>
  <c r="K294" i="1"/>
  <c r="K1053" i="5" s="1"/>
  <c r="J294" i="1"/>
  <c r="J1053" i="5" s="1"/>
  <c r="S1052" i="5"/>
  <c r="O293" i="1"/>
  <c r="O1052" i="5" s="1"/>
  <c r="N293" i="1"/>
  <c r="N1052" i="5" s="1"/>
  <c r="M293" i="1"/>
  <c r="M1052" i="5" s="1"/>
  <c r="K293" i="1"/>
  <c r="K1052" i="5" s="1"/>
  <c r="J293" i="1"/>
  <c r="J1052" i="5" s="1"/>
  <c r="S3280" i="5"/>
  <c r="O292" i="1"/>
  <c r="O3280" i="5" s="1"/>
  <c r="N292" i="1"/>
  <c r="N3280" i="5" s="1"/>
  <c r="M292" i="1"/>
  <c r="M3280" i="5" s="1"/>
  <c r="K292" i="1"/>
  <c r="K3280" i="5" s="1"/>
  <c r="J292" i="1"/>
  <c r="J3280" i="5" s="1"/>
  <c r="S3268" i="5"/>
  <c r="O291" i="1"/>
  <c r="O3268" i="5" s="1"/>
  <c r="N291" i="1"/>
  <c r="N3268" i="5" s="1"/>
  <c r="M291" i="1"/>
  <c r="M3268" i="5" s="1"/>
  <c r="K291" i="1"/>
  <c r="J291" i="1"/>
  <c r="J3268" i="5" s="1"/>
  <c r="S3271" i="5"/>
  <c r="O290" i="1"/>
  <c r="O3271" i="5" s="1"/>
  <c r="N290" i="1"/>
  <c r="N3271" i="5" s="1"/>
  <c r="M290" i="1"/>
  <c r="M3271" i="5" s="1"/>
  <c r="K290" i="1"/>
  <c r="U3271" i="5" s="1"/>
  <c r="J290" i="1"/>
  <c r="J3271" i="5" s="1"/>
  <c r="S3289" i="5"/>
  <c r="O289" i="1"/>
  <c r="O3289" i="5" s="1"/>
  <c r="N289" i="1"/>
  <c r="N3289" i="5" s="1"/>
  <c r="M289" i="1"/>
  <c r="M3289" i="5" s="1"/>
  <c r="K289" i="1"/>
  <c r="J289" i="1"/>
  <c r="J3289" i="5" s="1"/>
  <c r="S4330" i="5"/>
  <c r="O288" i="1"/>
  <c r="O4330" i="5" s="1"/>
  <c r="N288" i="1"/>
  <c r="N4330" i="5" s="1"/>
  <c r="M288" i="1"/>
  <c r="M4330" i="5" s="1"/>
  <c r="K288" i="1"/>
  <c r="K4330" i="5" s="1"/>
  <c r="J288" i="1"/>
  <c r="J4330" i="5" s="1"/>
  <c r="S4329" i="5"/>
  <c r="O287" i="1"/>
  <c r="O4329" i="5" s="1"/>
  <c r="N287" i="1"/>
  <c r="N4329" i="5" s="1"/>
  <c r="M287" i="1"/>
  <c r="M4329" i="5" s="1"/>
  <c r="K287" i="1"/>
  <c r="K4329" i="5" s="1"/>
  <c r="J287" i="1"/>
  <c r="J4329" i="5" s="1"/>
  <c r="S2547" i="5"/>
  <c r="O286" i="1"/>
  <c r="O2547" i="5" s="1"/>
  <c r="N286" i="1"/>
  <c r="N2547" i="5" s="1"/>
  <c r="M286" i="1"/>
  <c r="M2547" i="5" s="1"/>
  <c r="K286" i="1"/>
  <c r="K2547" i="5" s="1"/>
  <c r="J286" i="1"/>
  <c r="J2547" i="5" s="1"/>
  <c r="S3340" i="5"/>
  <c r="O285" i="1"/>
  <c r="O3340" i="5" s="1"/>
  <c r="N285" i="1"/>
  <c r="N3340" i="5" s="1"/>
  <c r="M285" i="1"/>
  <c r="M3340" i="5" s="1"/>
  <c r="K285" i="1"/>
  <c r="K3340" i="5" s="1"/>
  <c r="J285" i="1"/>
  <c r="J3340" i="5" s="1"/>
  <c r="S3339" i="5"/>
  <c r="O284" i="1"/>
  <c r="O3339" i="5" s="1"/>
  <c r="N284" i="1"/>
  <c r="N3339" i="5" s="1"/>
  <c r="M284" i="1"/>
  <c r="M3339" i="5" s="1"/>
  <c r="K284" i="1"/>
  <c r="K3339" i="5" s="1"/>
  <c r="J284" i="1"/>
  <c r="J3339" i="5" s="1"/>
  <c r="S2390" i="5"/>
  <c r="O283" i="1"/>
  <c r="O2390" i="5" s="1"/>
  <c r="N283" i="1"/>
  <c r="N2390" i="5" s="1"/>
  <c r="M283" i="1"/>
  <c r="M2390" i="5" s="1"/>
  <c r="K283" i="1"/>
  <c r="J283" i="1"/>
  <c r="J2390" i="5" s="1"/>
  <c r="S4319" i="5"/>
  <c r="O282" i="1"/>
  <c r="O4319" i="5" s="1"/>
  <c r="N282" i="1"/>
  <c r="N4319" i="5" s="1"/>
  <c r="M282" i="1"/>
  <c r="M4319" i="5" s="1"/>
  <c r="K282" i="1"/>
  <c r="U4319" i="5" s="1"/>
  <c r="J282" i="1"/>
  <c r="J4319" i="5" s="1"/>
  <c r="S3799" i="5"/>
  <c r="O281" i="1"/>
  <c r="O3799" i="5" s="1"/>
  <c r="N281" i="1"/>
  <c r="N3799" i="5" s="1"/>
  <c r="M281" i="1"/>
  <c r="M3799" i="5" s="1"/>
  <c r="K281" i="1"/>
  <c r="J281" i="1"/>
  <c r="J3799" i="5" s="1"/>
  <c r="S2546" i="5"/>
  <c r="O280" i="1"/>
  <c r="O2546" i="5" s="1"/>
  <c r="N280" i="1"/>
  <c r="N2546" i="5" s="1"/>
  <c r="M280" i="1"/>
  <c r="M2546" i="5" s="1"/>
  <c r="K280" i="1"/>
  <c r="K2546" i="5" s="1"/>
  <c r="J280" i="1"/>
  <c r="J2546" i="5" s="1"/>
  <c r="S2548" i="5"/>
  <c r="O279" i="1"/>
  <c r="O2548" i="5" s="1"/>
  <c r="N279" i="1"/>
  <c r="N2548" i="5" s="1"/>
  <c r="M279" i="1"/>
  <c r="M2548" i="5" s="1"/>
  <c r="K279" i="1"/>
  <c r="K2548" i="5" s="1"/>
  <c r="J279" i="1"/>
  <c r="J2548" i="5" s="1"/>
  <c r="S3338" i="5"/>
  <c r="O278" i="1"/>
  <c r="O3338" i="5" s="1"/>
  <c r="N278" i="1"/>
  <c r="N3338" i="5" s="1"/>
  <c r="M278" i="1"/>
  <c r="M3338" i="5" s="1"/>
  <c r="K278" i="1"/>
  <c r="K3338" i="5" s="1"/>
  <c r="J278" i="1"/>
  <c r="J3338" i="5" s="1"/>
  <c r="S3337" i="5"/>
  <c r="O277" i="1"/>
  <c r="O3337" i="5" s="1"/>
  <c r="N277" i="1"/>
  <c r="N3337" i="5" s="1"/>
  <c r="M277" i="1"/>
  <c r="M3337" i="5" s="1"/>
  <c r="K277" i="1"/>
  <c r="K3337" i="5" s="1"/>
  <c r="J277" i="1"/>
  <c r="J3337" i="5" s="1"/>
  <c r="S3336" i="5"/>
  <c r="O276" i="1"/>
  <c r="O3336" i="5" s="1"/>
  <c r="N276" i="1"/>
  <c r="N3336" i="5" s="1"/>
  <c r="M276" i="1"/>
  <c r="M3336" i="5" s="1"/>
  <c r="K276" i="1"/>
  <c r="K3336" i="5" s="1"/>
  <c r="J276" i="1"/>
  <c r="J3336" i="5" s="1"/>
  <c r="S3335" i="5"/>
  <c r="O275" i="1"/>
  <c r="O3335" i="5" s="1"/>
  <c r="N275" i="1"/>
  <c r="N3335" i="5" s="1"/>
  <c r="M275" i="1"/>
  <c r="M3335" i="5" s="1"/>
  <c r="K275" i="1"/>
  <c r="J275" i="1"/>
  <c r="J3335" i="5" s="1"/>
  <c r="S3990" i="5"/>
  <c r="O274" i="1"/>
  <c r="O3990" i="5" s="1"/>
  <c r="N274" i="1"/>
  <c r="N3990" i="5" s="1"/>
  <c r="M274" i="1"/>
  <c r="M3990" i="5" s="1"/>
  <c r="K274" i="1"/>
  <c r="U3990" i="5" s="1"/>
  <c r="J274" i="1"/>
  <c r="J3990" i="5" s="1"/>
  <c r="S3334" i="5"/>
  <c r="O273" i="1"/>
  <c r="O3334" i="5" s="1"/>
  <c r="N273" i="1"/>
  <c r="N3334" i="5" s="1"/>
  <c r="M273" i="1"/>
  <c r="M3334" i="5" s="1"/>
  <c r="K273" i="1"/>
  <c r="J273" i="1"/>
  <c r="J3334" i="5" s="1"/>
  <c r="S3333" i="5"/>
  <c r="O272" i="1"/>
  <c r="O3333" i="5" s="1"/>
  <c r="N272" i="1"/>
  <c r="N3333" i="5" s="1"/>
  <c r="M272" i="1"/>
  <c r="M3333" i="5" s="1"/>
  <c r="K272" i="1"/>
  <c r="K3333" i="5" s="1"/>
  <c r="J272" i="1"/>
  <c r="J3333" i="5" s="1"/>
  <c r="S3332" i="5"/>
  <c r="O271" i="1"/>
  <c r="O3332" i="5" s="1"/>
  <c r="N271" i="1"/>
  <c r="N3332" i="5" s="1"/>
  <c r="M271" i="1"/>
  <c r="M3332" i="5" s="1"/>
  <c r="K271" i="1"/>
  <c r="K3332" i="5" s="1"/>
  <c r="J271" i="1"/>
  <c r="J3332" i="5" s="1"/>
  <c r="S3331" i="5"/>
  <c r="O270" i="1"/>
  <c r="O3331" i="5" s="1"/>
  <c r="N270" i="1"/>
  <c r="N3331" i="5" s="1"/>
  <c r="M270" i="1"/>
  <c r="M3331" i="5" s="1"/>
  <c r="K270" i="1"/>
  <c r="K3331" i="5" s="1"/>
  <c r="J270" i="1"/>
  <c r="J3331" i="5" s="1"/>
  <c r="S3330" i="5"/>
  <c r="O269" i="1"/>
  <c r="O3330" i="5" s="1"/>
  <c r="N269" i="1"/>
  <c r="N3330" i="5" s="1"/>
  <c r="M269" i="1"/>
  <c r="M3330" i="5" s="1"/>
  <c r="K269" i="1"/>
  <c r="K3330" i="5" s="1"/>
  <c r="J269" i="1"/>
  <c r="J3330" i="5" s="1"/>
  <c r="S3329" i="5"/>
  <c r="O268" i="1"/>
  <c r="O3329" i="5" s="1"/>
  <c r="N268" i="1"/>
  <c r="N3329" i="5" s="1"/>
  <c r="M268" i="1"/>
  <c r="M3329" i="5" s="1"/>
  <c r="K268" i="1"/>
  <c r="K3329" i="5" s="1"/>
  <c r="J268" i="1"/>
  <c r="J3329" i="5" s="1"/>
  <c r="S3328" i="5"/>
  <c r="O267" i="1"/>
  <c r="O3328" i="5" s="1"/>
  <c r="N267" i="1"/>
  <c r="N3328" i="5" s="1"/>
  <c r="M267" i="1"/>
  <c r="M3328" i="5" s="1"/>
  <c r="K267" i="1"/>
  <c r="J267" i="1"/>
  <c r="J3328" i="5" s="1"/>
  <c r="S3327" i="5"/>
  <c r="O266" i="1"/>
  <c r="O3327" i="5" s="1"/>
  <c r="N266" i="1"/>
  <c r="N3327" i="5" s="1"/>
  <c r="M266" i="1"/>
  <c r="M3327" i="5" s="1"/>
  <c r="K266" i="1"/>
  <c r="U3327" i="5" s="1"/>
  <c r="J266" i="1"/>
  <c r="J3327" i="5" s="1"/>
  <c r="S3326" i="5"/>
  <c r="O265" i="1"/>
  <c r="O3326" i="5" s="1"/>
  <c r="N265" i="1"/>
  <c r="N3326" i="5" s="1"/>
  <c r="M265" i="1"/>
  <c r="M3326" i="5" s="1"/>
  <c r="K265" i="1"/>
  <c r="J265" i="1"/>
  <c r="J3326" i="5" s="1"/>
  <c r="S3325" i="5"/>
  <c r="O264" i="1"/>
  <c r="O3325" i="5" s="1"/>
  <c r="N264" i="1"/>
  <c r="N3325" i="5" s="1"/>
  <c r="M264" i="1"/>
  <c r="M3325" i="5" s="1"/>
  <c r="K264" i="1"/>
  <c r="K3325" i="5" s="1"/>
  <c r="J264" i="1"/>
  <c r="J3325" i="5" s="1"/>
  <c r="S3324" i="5"/>
  <c r="O263" i="1"/>
  <c r="O3324" i="5" s="1"/>
  <c r="N263" i="1"/>
  <c r="N3324" i="5" s="1"/>
  <c r="M263" i="1"/>
  <c r="M3324" i="5" s="1"/>
  <c r="K263" i="1"/>
  <c r="J263" i="1"/>
  <c r="J3324" i="5" s="1"/>
  <c r="S3323" i="5"/>
  <c r="O262" i="1"/>
  <c r="O3323" i="5" s="1"/>
  <c r="N262" i="1"/>
  <c r="N3323" i="5" s="1"/>
  <c r="M262" i="1"/>
  <c r="M3323" i="5" s="1"/>
  <c r="K262" i="1"/>
  <c r="K3323" i="5" s="1"/>
  <c r="J262" i="1"/>
  <c r="J3323" i="5" s="1"/>
  <c r="S3322" i="5"/>
  <c r="O261" i="1"/>
  <c r="O3322" i="5" s="1"/>
  <c r="N261" i="1"/>
  <c r="N3322" i="5" s="1"/>
  <c r="M261" i="1"/>
  <c r="M3322" i="5" s="1"/>
  <c r="K261" i="1"/>
  <c r="K3322" i="5" s="1"/>
  <c r="J261" i="1"/>
  <c r="J3322" i="5" s="1"/>
  <c r="S3321" i="5"/>
  <c r="O260" i="1"/>
  <c r="O3321" i="5" s="1"/>
  <c r="N260" i="1"/>
  <c r="N3321" i="5" s="1"/>
  <c r="M260" i="1"/>
  <c r="M3321" i="5" s="1"/>
  <c r="K260" i="1"/>
  <c r="K3321" i="5" s="1"/>
  <c r="J260" i="1"/>
  <c r="J3321" i="5" s="1"/>
  <c r="S3320" i="5"/>
  <c r="O259" i="1"/>
  <c r="O3320" i="5" s="1"/>
  <c r="N259" i="1"/>
  <c r="N3320" i="5" s="1"/>
  <c r="M259" i="1"/>
  <c r="M3320" i="5" s="1"/>
  <c r="K259" i="1"/>
  <c r="P259" i="1" s="1" a="1"/>
  <c r="P259" i="1" s="1"/>
  <c r="P3320" i="5" s="1"/>
  <c r="J259" i="1"/>
  <c r="J3320" i="5" s="1"/>
  <c r="S3319" i="5"/>
  <c r="O258" i="1"/>
  <c r="O3319" i="5" s="1"/>
  <c r="N258" i="1"/>
  <c r="N3319" i="5" s="1"/>
  <c r="M258" i="1"/>
  <c r="M3319" i="5" s="1"/>
  <c r="K258" i="1"/>
  <c r="U3319" i="5" s="1"/>
  <c r="J258" i="1"/>
  <c r="J3319" i="5" s="1"/>
  <c r="S3318" i="5"/>
  <c r="O257" i="1"/>
  <c r="O3318" i="5" s="1"/>
  <c r="N257" i="1"/>
  <c r="N3318" i="5" s="1"/>
  <c r="M257" i="1"/>
  <c r="M3318" i="5" s="1"/>
  <c r="K257" i="1"/>
  <c r="J257" i="1"/>
  <c r="J3318" i="5" s="1"/>
  <c r="S3317" i="5"/>
  <c r="O256" i="1"/>
  <c r="O3317" i="5" s="1"/>
  <c r="N256" i="1"/>
  <c r="N3317" i="5" s="1"/>
  <c r="M256" i="1"/>
  <c r="M3317" i="5" s="1"/>
  <c r="K256" i="1"/>
  <c r="K3317" i="5" s="1"/>
  <c r="J256" i="1"/>
  <c r="J3317" i="5" s="1"/>
  <c r="S3316" i="5"/>
  <c r="O255" i="1"/>
  <c r="O3316" i="5" s="1"/>
  <c r="N255" i="1"/>
  <c r="N3316" i="5" s="1"/>
  <c r="M255" i="1"/>
  <c r="M3316" i="5" s="1"/>
  <c r="K255" i="1"/>
  <c r="P255" i="1" s="1" a="1"/>
  <c r="P255" i="1" s="1"/>
  <c r="P3316" i="5" s="1"/>
  <c r="J255" i="1"/>
  <c r="J3316" i="5" s="1"/>
  <c r="S3315" i="5"/>
  <c r="O254" i="1"/>
  <c r="O3315" i="5" s="1"/>
  <c r="N254" i="1"/>
  <c r="N3315" i="5" s="1"/>
  <c r="M254" i="1"/>
  <c r="M3315" i="5" s="1"/>
  <c r="K254" i="1"/>
  <c r="K3315" i="5" s="1"/>
  <c r="J254" i="1"/>
  <c r="J3315" i="5" s="1"/>
  <c r="S3314" i="5"/>
  <c r="O253" i="1"/>
  <c r="O3314" i="5" s="1"/>
  <c r="N253" i="1"/>
  <c r="N3314" i="5" s="1"/>
  <c r="M253" i="1"/>
  <c r="M3314" i="5" s="1"/>
  <c r="K253" i="1"/>
  <c r="K3314" i="5" s="1"/>
  <c r="J253" i="1"/>
  <c r="J3314" i="5" s="1"/>
  <c r="S3313" i="5"/>
  <c r="O252" i="1"/>
  <c r="O3313" i="5" s="1"/>
  <c r="N252" i="1"/>
  <c r="N3313" i="5" s="1"/>
  <c r="M252" i="1"/>
  <c r="M3313" i="5" s="1"/>
  <c r="K252" i="1"/>
  <c r="K3313" i="5" s="1"/>
  <c r="J252" i="1"/>
  <c r="J3313" i="5" s="1"/>
  <c r="S3312" i="5"/>
  <c r="O251" i="1"/>
  <c r="O3312" i="5" s="1"/>
  <c r="N251" i="1"/>
  <c r="N3312" i="5" s="1"/>
  <c r="M251" i="1"/>
  <c r="M3312" i="5" s="1"/>
  <c r="K251" i="1"/>
  <c r="P251" i="1" s="1" a="1"/>
  <c r="P251" i="1" s="1"/>
  <c r="P3312" i="5" s="1"/>
  <c r="J251" i="1"/>
  <c r="J3312" i="5" s="1"/>
  <c r="S3311" i="5"/>
  <c r="O250" i="1"/>
  <c r="O3311" i="5" s="1"/>
  <c r="N250" i="1"/>
  <c r="N3311" i="5" s="1"/>
  <c r="M250" i="1"/>
  <c r="M3311" i="5" s="1"/>
  <c r="K250" i="1"/>
  <c r="U3311" i="5" s="1"/>
  <c r="J250" i="1"/>
  <c r="J3311" i="5" s="1"/>
  <c r="S3310" i="5"/>
  <c r="O249" i="1"/>
  <c r="O3310" i="5" s="1"/>
  <c r="N249" i="1"/>
  <c r="N3310" i="5" s="1"/>
  <c r="M249" i="1"/>
  <c r="M3310" i="5" s="1"/>
  <c r="K249" i="1"/>
  <c r="J249" i="1"/>
  <c r="J3310" i="5" s="1"/>
  <c r="S3309" i="5"/>
  <c r="O248" i="1"/>
  <c r="O3309" i="5" s="1"/>
  <c r="N248" i="1"/>
  <c r="N3309" i="5" s="1"/>
  <c r="M248" i="1"/>
  <c r="M3309" i="5" s="1"/>
  <c r="K248" i="1"/>
  <c r="K3309" i="5" s="1"/>
  <c r="J248" i="1"/>
  <c r="J3309" i="5" s="1"/>
  <c r="S3288" i="5"/>
  <c r="O247" i="1"/>
  <c r="O3288" i="5" s="1"/>
  <c r="N247" i="1"/>
  <c r="N3288" i="5" s="1"/>
  <c r="M247" i="1"/>
  <c r="M3288" i="5" s="1"/>
  <c r="K247" i="1"/>
  <c r="J247" i="1"/>
  <c r="J3288" i="5" s="1"/>
  <c r="S2364" i="5"/>
  <c r="O246" i="1"/>
  <c r="O2364" i="5" s="1"/>
  <c r="N246" i="1"/>
  <c r="N2364" i="5" s="1"/>
  <c r="M246" i="1"/>
  <c r="M2364" i="5" s="1"/>
  <c r="K246" i="1"/>
  <c r="K2364" i="5" s="1"/>
  <c r="J246" i="1"/>
  <c r="J2364" i="5" s="1"/>
  <c r="S2363" i="5"/>
  <c r="O245" i="1"/>
  <c r="O2363" i="5" s="1"/>
  <c r="N245" i="1"/>
  <c r="N2363" i="5" s="1"/>
  <c r="M245" i="1"/>
  <c r="M2363" i="5" s="1"/>
  <c r="K245" i="1"/>
  <c r="K2363" i="5" s="1"/>
  <c r="J245" i="1"/>
  <c r="J2363" i="5" s="1"/>
  <c r="S3984" i="5"/>
  <c r="O244" i="1"/>
  <c r="O3984" i="5" s="1"/>
  <c r="N244" i="1"/>
  <c r="N3984" i="5" s="1"/>
  <c r="M244" i="1"/>
  <c r="M3984" i="5" s="1"/>
  <c r="K244" i="1"/>
  <c r="K3984" i="5" s="1"/>
  <c r="J244" i="1"/>
  <c r="J3984" i="5" s="1"/>
  <c r="S3983" i="5"/>
  <c r="O243" i="1"/>
  <c r="O3983" i="5" s="1"/>
  <c r="N243" i="1"/>
  <c r="N3983" i="5" s="1"/>
  <c r="M243" i="1"/>
  <c r="M3983" i="5" s="1"/>
  <c r="K243" i="1"/>
  <c r="P243" i="1" s="1" a="1"/>
  <c r="P243" i="1" s="1"/>
  <c r="P3983" i="5" s="1"/>
  <c r="J243" i="1"/>
  <c r="J3983" i="5" s="1"/>
  <c r="S3308" i="5"/>
  <c r="O242" i="1"/>
  <c r="O3308" i="5" s="1"/>
  <c r="N242" i="1"/>
  <c r="N3308" i="5" s="1"/>
  <c r="M242" i="1"/>
  <c r="M3308" i="5" s="1"/>
  <c r="K242" i="1"/>
  <c r="R3308" i="5" s="1"/>
  <c r="J242" i="1"/>
  <c r="J3308" i="5" s="1"/>
  <c r="S3307" i="5"/>
  <c r="O241" i="1"/>
  <c r="O3307" i="5" s="1"/>
  <c r="N241" i="1"/>
  <c r="N3307" i="5" s="1"/>
  <c r="M241" i="1"/>
  <c r="M3307" i="5" s="1"/>
  <c r="K241" i="1"/>
  <c r="J241" i="1"/>
  <c r="J3307" i="5" s="1"/>
  <c r="S3306" i="5"/>
  <c r="O240" i="1"/>
  <c r="O3306" i="5" s="1"/>
  <c r="N240" i="1"/>
  <c r="N3306" i="5" s="1"/>
  <c r="M240" i="1"/>
  <c r="M3306" i="5" s="1"/>
  <c r="K240" i="1"/>
  <c r="K3306" i="5" s="1"/>
  <c r="J240" i="1"/>
  <c r="J3306" i="5" s="1"/>
  <c r="S3305" i="5"/>
  <c r="O239" i="1"/>
  <c r="O3305" i="5" s="1"/>
  <c r="N239" i="1"/>
  <c r="N3305" i="5" s="1"/>
  <c r="M239" i="1"/>
  <c r="M3305" i="5" s="1"/>
  <c r="K239" i="1"/>
  <c r="K3305" i="5" s="1"/>
  <c r="J239" i="1"/>
  <c r="J3305" i="5" s="1"/>
  <c r="S3926" i="5"/>
  <c r="O238" i="1"/>
  <c r="O3926" i="5" s="1"/>
  <c r="N238" i="1"/>
  <c r="N3926" i="5" s="1"/>
  <c r="M238" i="1"/>
  <c r="M3926" i="5" s="1"/>
  <c r="K238" i="1"/>
  <c r="K3926" i="5" s="1"/>
  <c r="J238" i="1"/>
  <c r="J3926" i="5" s="1"/>
  <c r="S3925" i="5"/>
  <c r="O237" i="1"/>
  <c r="O3925" i="5" s="1"/>
  <c r="N237" i="1"/>
  <c r="N3925" i="5" s="1"/>
  <c r="M237" i="1"/>
  <c r="M3925" i="5" s="1"/>
  <c r="K237" i="1"/>
  <c r="K3925" i="5" s="1"/>
  <c r="J237" i="1"/>
  <c r="J3925" i="5" s="1"/>
  <c r="S4254" i="5"/>
  <c r="O236" i="1"/>
  <c r="O4254" i="5" s="1"/>
  <c r="N236" i="1"/>
  <c r="N4254" i="5" s="1"/>
  <c r="M236" i="1"/>
  <c r="M4254" i="5" s="1"/>
  <c r="K236" i="1"/>
  <c r="R4254" i="5" s="1"/>
  <c r="J236" i="1"/>
  <c r="J4254" i="5" s="1"/>
  <c r="S1429" i="5"/>
  <c r="O235" i="1"/>
  <c r="O1429" i="5" s="1"/>
  <c r="N235" i="1"/>
  <c r="N1429" i="5" s="1"/>
  <c r="M235" i="1"/>
  <c r="M1429" i="5" s="1"/>
  <c r="K235" i="1"/>
  <c r="P235" i="1" s="1" a="1"/>
  <c r="P235" i="1" s="1"/>
  <c r="P1429" i="5" s="1"/>
  <c r="J235" i="1"/>
  <c r="J1429" i="5" s="1"/>
  <c r="S1428" i="5"/>
  <c r="O234" i="1"/>
  <c r="O1428" i="5" s="1"/>
  <c r="N234" i="1"/>
  <c r="N1428" i="5" s="1"/>
  <c r="M234" i="1"/>
  <c r="M1428" i="5" s="1"/>
  <c r="K234" i="1"/>
  <c r="R1428" i="5" s="1"/>
  <c r="J234" i="1"/>
  <c r="J1428" i="5" s="1"/>
  <c r="S3304" i="5"/>
  <c r="O233" i="1"/>
  <c r="O3304" i="5" s="1"/>
  <c r="N233" i="1"/>
  <c r="N3304" i="5" s="1"/>
  <c r="M233" i="1"/>
  <c r="M3304" i="5" s="1"/>
  <c r="K233" i="1"/>
  <c r="J233" i="1"/>
  <c r="J3304" i="5" s="1"/>
  <c r="S3303" i="5"/>
  <c r="O232" i="1"/>
  <c r="O3303" i="5" s="1"/>
  <c r="N232" i="1"/>
  <c r="N3303" i="5" s="1"/>
  <c r="M232" i="1"/>
  <c r="M3303" i="5" s="1"/>
  <c r="K232" i="1"/>
  <c r="K3303" i="5" s="1"/>
  <c r="J232" i="1"/>
  <c r="J3303" i="5" s="1"/>
  <c r="S2015" i="5"/>
  <c r="O231" i="1"/>
  <c r="O2015" i="5" s="1"/>
  <c r="N231" i="1"/>
  <c r="N2015" i="5" s="1"/>
  <c r="M231" i="1"/>
  <c r="M2015" i="5" s="1"/>
  <c r="K231" i="1"/>
  <c r="K2015" i="5" s="1"/>
  <c r="J231" i="1"/>
  <c r="J2015" i="5" s="1"/>
  <c r="S3918" i="5"/>
  <c r="O230" i="1"/>
  <c r="O3918" i="5" s="1"/>
  <c r="N230" i="1"/>
  <c r="N3918" i="5" s="1"/>
  <c r="M230" i="1"/>
  <c r="M3918" i="5" s="1"/>
  <c r="K230" i="1"/>
  <c r="K3918" i="5" s="1"/>
  <c r="J230" i="1"/>
  <c r="J3918" i="5" s="1"/>
  <c r="S3297" i="5"/>
  <c r="O229" i="1"/>
  <c r="O3297" i="5" s="1"/>
  <c r="N229" i="1"/>
  <c r="N3297" i="5" s="1"/>
  <c r="M229" i="1"/>
  <c r="M3297" i="5" s="1"/>
  <c r="K229" i="1"/>
  <c r="K3297" i="5" s="1"/>
  <c r="J229" i="1"/>
  <c r="J3297" i="5" s="1"/>
  <c r="S3296" i="5"/>
  <c r="O228" i="1"/>
  <c r="O3296" i="5" s="1"/>
  <c r="N228" i="1"/>
  <c r="N3296" i="5" s="1"/>
  <c r="M228" i="1"/>
  <c r="M3296" i="5" s="1"/>
  <c r="K228" i="1"/>
  <c r="R3296" i="5" s="1"/>
  <c r="J228" i="1"/>
  <c r="J3296" i="5" s="1"/>
  <c r="S4318" i="5"/>
  <c r="O227" i="1"/>
  <c r="O4318" i="5" s="1"/>
  <c r="N227" i="1"/>
  <c r="N4318" i="5" s="1"/>
  <c r="M227" i="1"/>
  <c r="M4318" i="5" s="1"/>
  <c r="K227" i="1"/>
  <c r="P227" i="1" s="1" a="1"/>
  <c r="P227" i="1" s="1"/>
  <c r="P4318" i="5" s="1"/>
  <c r="J227" i="1"/>
  <c r="J4318" i="5" s="1"/>
  <c r="S4317" i="5"/>
  <c r="O226" i="1"/>
  <c r="O4317" i="5" s="1"/>
  <c r="N226" i="1"/>
  <c r="N4317" i="5" s="1"/>
  <c r="M226" i="1"/>
  <c r="M4317" i="5" s="1"/>
  <c r="K226" i="1"/>
  <c r="U4317" i="5" s="1"/>
  <c r="J226" i="1"/>
  <c r="J4317" i="5" s="1"/>
  <c r="S4316" i="5"/>
  <c r="O225" i="1"/>
  <c r="O4316" i="5" s="1"/>
  <c r="N225" i="1"/>
  <c r="N4316" i="5" s="1"/>
  <c r="M225" i="1"/>
  <c r="M4316" i="5" s="1"/>
  <c r="K225" i="1"/>
  <c r="J225" i="1"/>
  <c r="J4316" i="5" s="1"/>
  <c r="S4315" i="5"/>
  <c r="O224" i="1"/>
  <c r="O4315" i="5" s="1"/>
  <c r="N224" i="1"/>
  <c r="N4315" i="5" s="1"/>
  <c r="M224" i="1"/>
  <c r="M4315" i="5" s="1"/>
  <c r="K224" i="1"/>
  <c r="K4315" i="5" s="1"/>
  <c r="J224" i="1"/>
  <c r="J4315" i="5" s="1"/>
  <c r="S4314" i="5"/>
  <c r="O223" i="1"/>
  <c r="O4314" i="5" s="1"/>
  <c r="N223" i="1"/>
  <c r="N4314" i="5" s="1"/>
  <c r="M223" i="1"/>
  <c r="M4314" i="5" s="1"/>
  <c r="K223" i="1"/>
  <c r="K4314" i="5" s="1"/>
  <c r="J223" i="1"/>
  <c r="J4314" i="5" s="1"/>
  <c r="S4313" i="5"/>
  <c r="O222" i="1"/>
  <c r="O4313" i="5" s="1"/>
  <c r="N222" i="1"/>
  <c r="N4313" i="5" s="1"/>
  <c r="M222" i="1"/>
  <c r="M4313" i="5" s="1"/>
  <c r="K222" i="1"/>
  <c r="K4313" i="5" s="1"/>
  <c r="J222" i="1"/>
  <c r="J4313" i="5" s="1"/>
  <c r="S4312" i="5"/>
  <c r="O221" i="1"/>
  <c r="O4312" i="5" s="1"/>
  <c r="N221" i="1"/>
  <c r="N4312" i="5" s="1"/>
  <c r="M221" i="1"/>
  <c r="M4312" i="5" s="1"/>
  <c r="K221" i="1"/>
  <c r="K4312" i="5" s="1"/>
  <c r="J221" i="1"/>
  <c r="J4312" i="5" s="1"/>
  <c r="S4311" i="5"/>
  <c r="O220" i="1"/>
  <c r="O4311" i="5" s="1"/>
  <c r="N220" i="1"/>
  <c r="N4311" i="5" s="1"/>
  <c r="M220" i="1"/>
  <c r="M4311" i="5" s="1"/>
  <c r="K220" i="1"/>
  <c r="U4311" i="5" s="1"/>
  <c r="J220" i="1"/>
  <c r="J4311" i="5" s="1"/>
  <c r="S4310" i="5"/>
  <c r="O219" i="1"/>
  <c r="O4310" i="5" s="1"/>
  <c r="N219" i="1"/>
  <c r="N4310" i="5" s="1"/>
  <c r="M219" i="1"/>
  <c r="M4310" i="5" s="1"/>
  <c r="K219" i="1"/>
  <c r="P219" i="1" s="1" a="1"/>
  <c r="P219" i="1" s="1"/>
  <c r="P4310" i="5" s="1"/>
  <c r="J219" i="1"/>
  <c r="J4310" i="5" s="1"/>
  <c r="S4309" i="5"/>
  <c r="O218" i="1"/>
  <c r="O4309" i="5" s="1"/>
  <c r="N218" i="1"/>
  <c r="N4309" i="5" s="1"/>
  <c r="M218" i="1"/>
  <c r="M4309" i="5" s="1"/>
  <c r="K218" i="1"/>
  <c r="R4309" i="5" s="1"/>
  <c r="J218" i="1"/>
  <c r="J4309" i="5" s="1"/>
  <c r="S4308" i="5"/>
  <c r="O217" i="1"/>
  <c r="O4308" i="5" s="1"/>
  <c r="N217" i="1"/>
  <c r="N4308" i="5" s="1"/>
  <c r="M217" i="1"/>
  <c r="M4308" i="5" s="1"/>
  <c r="K217" i="1"/>
  <c r="J217" i="1"/>
  <c r="J4308" i="5" s="1"/>
  <c r="S4307" i="5"/>
  <c r="O216" i="1"/>
  <c r="O4307" i="5" s="1"/>
  <c r="N216" i="1"/>
  <c r="N4307" i="5" s="1"/>
  <c r="M216" i="1"/>
  <c r="M4307" i="5" s="1"/>
  <c r="K216" i="1"/>
  <c r="K4307" i="5" s="1"/>
  <c r="J216" i="1"/>
  <c r="J4307" i="5" s="1"/>
  <c r="S4306" i="5"/>
  <c r="O215" i="1"/>
  <c r="O4306" i="5" s="1"/>
  <c r="N215" i="1"/>
  <c r="N4306" i="5" s="1"/>
  <c r="M215" i="1"/>
  <c r="M4306" i="5" s="1"/>
  <c r="K215" i="1"/>
  <c r="K4306" i="5" s="1"/>
  <c r="J215" i="1"/>
  <c r="J4306" i="5" s="1"/>
  <c r="S4305" i="5"/>
  <c r="O214" i="1"/>
  <c r="O4305" i="5" s="1"/>
  <c r="N214" i="1"/>
  <c r="N4305" i="5" s="1"/>
  <c r="M214" i="1"/>
  <c r="M4305" i="5" s="1"/>
  <c r="K214" i="1"/>
  <c r="K4305" i="5" s="1"/>
  <c r="J214" i="1"/>
  <c r="J4305" i="5" s="1"/>
  <c r="S4304" i="5"/>
  <c r="O213" i="1"/>
  <c r="O4304" i="5" s="1"/>
  <c r="N213" i="1"/>
  <c r="N4304" i="5" s="1"/>
  <c r="M213" i="1"/>
  <c r="M4304" i="5" s="1"/>
  <c r="K213" i="1"/>
  <c r="K4304" i="5" s="1"/>
  <c r="J213" i="1"/>
  <c r="J4304" i="5" s="1"/>
  <c r="S4303" i="5"/>
  <c r="O212" i="1"/>
  <c r="O4303" i="5" s="1"/>
  <c r="N212" i="1"/>
  <c r="N4303" i="5" s="1"/>
  <c r="M212" i="1"/>
  <c r="M4303" i="5" s="1"/>
  <c r="K212" i="1"/>
  <c r="U4303" i="5" s="1"/>
  <c r="J212" i="1"/>
  <c r="J4303" i="5" s="1"/>
  <c r="S4302" i="5"/>
  <c r="O211" i="1"/>
  <c r="O4302" i="5" s="1"/>
  <c r="N211" i="1"/>
  <c r="N4302" i="5" s="1"/>
  <c r="M211" i="1"/>
  <c r="M4302" i="5" s="1"/>
  <c r="K211" i="1"/>
  <c r="P211" i="1" s="1" a="1"/>
  <c r="P211" i="1" s="1"/>
  <c r="P4302" i="5" s="1"/>
  <c r="J211" i="1"/>
  <c r="J4302" i="5" s="1"/>
  <c r="S4301" i="5"/>
  <c r="O210" i="1"/>
  <c r="O4301" i="5" s="1"/>
  <c r="N210" i="1"/>
  <c r="N4301" i="5" s="1"/>
  <c r="M210" i="1"/>
  <c r="M4301" i="5" s="1"/>
  <c r="K210" i="1"/>
  <c r="R4301" i="5" s="1"/>
  <c r="J210" i="1"/>
  <c r="J4301" i="5" s="1"/>
  <c r="S3798" i="5"/>
  <c r="O209" i="1"/>
  <c r="O3798" i="5" s="1"/>
  <c r="N209" i="1"/>
  <c r="N3798" i="5" s="1"/>
  <c r="M209" i="1"/>
  <c r="M3798" i="5" s="1"/>
  <c r="K209" i="1"/>
  <c r="J209" i="1"/>
  <c r="J3798" i="5" s="1"/>
  <c r="S3797" i="5"/>
  <c r="O208" i="1"/>
  <c r="O3797" i="5" s="1"/>
  <c r="N208" i="1"/>
  <c r="N3797" i="5" s="1"/>
  <c r="M208" i="1"/>
  <c r="M3797" i="5" s="1"/>
  <c r="K208" i="1"/>
  <c r="K3797" i="5" s="1"/>
  <c r="J208" i="1"/>
  <c r="J3797" i="5" s="1"/>
  <c r="S3796" i="5"/>
  <c r="O207" i="1"/>
  <c r="O3796" i="5" s="1"/>
  <c r="N207" i="1"/>
  <c r="N3796" i="5" s="1"/>
  <c r="M207" i="1"/>
  <c r="M3796" i="5" s="1"/>
  <c r="K207" i="1"/>
  <c r="K3796" i="5" s="1"/>
  <c r="J207" i="1"/>
  <c r="J3796" i="5" s="1"/>
  <c r="S3795" i="5"/>
  <c r="O206" i="1"/>
  <c r="O3795" i="5" s="1"/>
  <c r="N206" i="1"/>
  <c r="N3795" i="5" s="1"/>
  <c r="M206" i="1"/>
  <c r="M3795" i="5" s="1"/>
  <c r="K206" i="1"/>
  <c r="K3795" i="5" s="1"/>
  <c r="J206" i="1"/>
  <c r="J3795" i="5" s="1"/>
  <c r="S3794" i="5"/>
  <c r="O205" i="1"/>
  <c r="O3794" i="5" s="1"/>
  <c r="N205" i="1"/>
  <c r="N3794" i="5" s="1"/>
  <c r="M205" i="1"/>
  <c r="M3794" i="5" s="1"/>
  <c r="K205" i="1"/>
  <c r="K3794" i="5" s="1"/>
  <c r="J205" i="1"/>
  <c r="J3794" i="5" s="1"/>
  <c r="S3793" i="5"/>
  <c r="O204" i="1"/>
  <c r="O3793" i="5" s="1"/>
  <c r="N204" i="1"/>
  <c r="N3793" i="5" s="1"/>
  <c r="M204" i="1"/>
  <c r="M3793" i="5" s="1"/>
  <c r="K204" i="1"/>
  <c r="U3793" i="5" s="1"/>
  <c r="J204" i="1"/>
  <c r="J3793" i="5" s="1"/>
  <c r="S3792" i="5"/>
  <c r="O203" i="1"/>
  <c r="O3792" i="5" s="1"/>
  <c r="N203" i="1"/>
  <c r="N3792" i="5" s="1"/>
  <c r="M203" i="1"/>
  <c r="M3792" i="5" s="1"/>
  <c r="K203" i="1"/>
  <c r="P203" i="1" s="1" a="1"/>
  <c r="P203" i="1" s="1"/>
  <c r="P3792" i="5" s="1"/>
  <c r="J203" i="1"/>
  <c r="J3792" i="5" s="1"/>
  <c r="S3791" i="5"/>
  <c r="O202" i="1"/>
  <c r="O3791" i="5" s="1"/>
  <c r="N202" i="1"/>
  <c r="N3791" i="5" s="1"/>
  <c r="M202" i="1"/>
  <c r="M3791" i="5" s="1"/>
  <c r="K202" i="1"/>
  <c r="U3791" i="5" s="1"/>
  <c r="J202" i="1"/>
  <c r="J3791" i="5" s="1"/>
  <c r="S3790" i="5"/>
  <c r="O201" i="1"/>
  <c r="O3790" i="5" s="1"/>
  <c r="N201" i="1"/>
  <c r="N3790" i="5" s="1"/>
  <c r="M201" i="1"/>
  <c r="M3790" i="5" s="1"/>
  <c r="K201" i="1"/>
  <c r="J201" i="1"/>
  <c r="J3790" i="5" s="1"/>
  <c r="S3789" i="5"/>
  <c r="O200" i="1"/>
  <c r="O3789" i="5" s="1"/>
  <c r="N200" i="1"/>
  <c r="N3789" i="5" s="1"/>
  <c r="M200" i="1"/>
  <c r="M3789" i="5" s="1"/>
  <c r="K200" i="1"/>
  <c r="K3789" i="5" s="1"/>
  <c r="J200" i="1"/>
  <c r="J3789" i="5" s="1"/>
  <c r="S3788" i="5"/>
  <c r="O199" i="1"/>
  <c r="O3788" i="5" s="1"/>
  <c r="N199" i="1"/>
  <c r="N3788" i="5" s="1"/>
  <c r="M199" i="1"/>
  <c r="M3788" i="5" s="1"/>
  <c r="K199" i="1"/>
  <c r="K3788" i="5" s="1"/>
  <c r="J199" i="1"/>
  <c r="J3788" i="5" s="1"/>
  <c r="S3787" i="5"/>
  <c r="O198" i="1"/>
  <c r="O3787" i="5" s="1"/>
  <c r="N198" i="1"/>
  <c r="N3787" i="5" s="1"/>
  <c r="M198" i="1"/>
  <c r="M3787" i="5" s="1"/>
  <c r="K198" i="1"/>
  <c r="K3787" i="5" s="1"/>
  <c r="J198" i="1"/>
  <c r="J3787" i="5" s="1"/>
  <c r="S3786" i="5"/>
  <c r="O197" i="1"/>
  <c r="O3786" i="5" s="1"/>
  <c r="N197" i="1"/>
  <c r="N3786" i="5" s="1"/>
  <c r="M197" i="1"/>
  <c r="M3786" i="5" s="1"/>
  <c r="K197" i="1"/>
  <c r="K3786" i="5" s="1"/>
  <c r="J197" i="1"/>
  <c r="J3786" i="5" s="1"/>
  <c r="S3785" i="5"/>
  <c r="O196" i="1"/>
  <c r="O3785" i="5" s="1"/>
  <c r="N196" i="1"/>
  <c r="N3785" i="5" s="1"/>
  <c r="M196" i="1"/>
  <c r="M3785" i="5" s="1"/>
  <c r="K196" i="1"/>
  <c r="U3785" i="5" s="1"/>
  <c r="J196" i="1"/>
  <c r="J3785" i="5" s="1"/>
  <c r="S3784" i="5"/>
  <c r="O195" i="1"/>
  <c r="O3784" i="5" s="1"/>
  <c r="N195" i="1"/>
  <c r="N3784" i="5" s="1"/>
  <c r="M195" i="1"/>
  <c r="M3784" i="5" s="1"/>
  <c r="K195" i="1"/>
  <c r="P195" i="1" s="1" a="1"/>
  <c r="P195" i="1" s="1"/>
  <c r="P3784" i="5" s="1"/>
  <c r="J195" i="1"/>
  <c r="J3784" i="5" s="1"/>
  <c r="S3783" i="5"/>
  <c r="O194" i="1"/>
  <c r="O3783" i="5" s="1"/>
  <c r="N194" i="1"/>
  <c r="N3783" i="5" s="1"/>
  <c r="M194" i="1"/>
  <c r="M3783" i="5" s="1"/>
  <c r="K194" i="1"/>
  <c r="U3783" i="5" s="1"/>
  <c r="J194" i="1"/>
  <c r="J3783" i="5" s="1"/>
  <c r="S3782" i="5"/>
  <c r="O193" i="1"/>
  <c r="O3782" i="5" s="1"/>
  <c r="N193" i="1"/>
  <c r="N3782" i="5" s="1"/>
  <c r="M193" i="1"/>
  <c r="M3782" i="5" s="1"/>
  <c r="K193" i="1"/>
  <c r="J193" i="1"/>
  <c r="J3782" i="5" s="1"/>
  <c r="S3781" i="5"/>
  <c r="O192" i="1"/>
  <c r="O3781" i="5" s="1"/>
  <c r="N192" i="1"/>
  <c r="N3781" i="5" s="1"/>
  <c r="M192" i="1"/>
  <c r="M3781" i="5" s="1"/>
  <c r="K192" i="1"/>
  <c r="K3781" i="5" s="1"/>
  <c r="J192" i="1"/>
  <c r="J3781" i="5" s="1"/>
  <c r="S2523" i="5"/>
  <c r="O191" i="1"/>
  <c r="O2523" i="5" s="1"/>
  <c r="N191" i="1"/>
  <c r="N2523" i="5" s="1"/>
  <c r="M191" i="1"/>
  <c r="M2523" i="5" s="1"/>
  <c r="K191" i="1"/>
  <c r="K2523" i="5" s="1"/>
  <c r="J191" i="1"/>
  <c r="J2523" i="5" s="1"/>
  <c r="S4253" i="5"/>
  <c r="O190" i="1"/>
  <c r="O4253" i="5" s="1"/>
  <c r="N190" i="1"/>
  <c r="N4253" i="5" s="1"/>
  <c r="M190" i="1"/>
  <c r="M4253" i="5" s="1"/>
  <c r="K190" i="1"/>
  <c r="K4253" i="5" s="1"/>
  <c r="J190" i="1"/>
  <c r="J4253" i="5" s="1"/>
  <c r="S4283" i="5"/>
  <c r="O189" i="1"/>
  <c r="O4283" i="5" s="1"/>
  <c r="N189" i="1"/>
  <c r="N4283" i="5" s="1"/>
  <c r="M189" i="1"/>
  <c r="M4283" i="5" s="1"/>
  <c r="K189" i="1"/>
  <c r="K4283" i="5" s="1"/>
  <c r="J189" i="1"/>
  <c r="J4283" i="5" s="1"/>
  <c r="S3780" i="5"/>
  <c r="O188" i="1"/>
  <c r="O3780" i="5" s="1"/>
  <c r="N188" i="1"/>
  <c r="N3780" i="5" s="1"/>
  <c r="M188" i="1"/>
  <c r="M3780" i="5" s="1"/>
  <c r="K188" i="1"/>
  <c r="U3780" i="5" s="1"/>
  <c r="J188" i="1"/>
  <c r="J3780" i="5" s="1"/>
  <c r="S1003" i="5"/>
  <c r="O187" i="1"/>
  <c r="O1003" i="5" s="1"/>
  <c r="N187" i="1"/>
  <c r="N1003" i="5" s="1"/>
  <c r="M187" i="1"/>
  <c r="M1003" i="5" s="1"/>
  <c r="K187" i="1"/>
  <c r="P187" i="1" s="1" a="1"/>
  <c r="P187" i="1" s="1"/>
  <c r="P1003" i="5" s="1"/>
  <c r="J187" i="1"/>
  <c r="J1003" i="5" s="1"/>
  <c r="S3996" i="5"/>
  <c r="O186" i="1"/>
  <c r="O3996" i="5" s="1"/>
  <c r="N186" i="1"/>
  <c r="N3996" i="5" s="1"/>
  <c r="M186" i="1"/>
  <c r="M3996" i="5" s="1"/>
  <c r="K186" i="1"/>
  <c r="R3996" i="5" s="1"/>
  <c r="J186" i="1"/>
  <c r="J3996" i="5" s="1"/>
  <c r="S3921" i="5"/>
  <c r="O185" i="1"/>
  <c r="O3921" i="5" s="1"/>
  <c r="N185" i="1"/>
  <c r="N3921" i="5" s="1"/>
  <c r="M185" i="1"/>
  <c r="M3921" i="5" s="1"/>
  <c r="K185" i="1"/>
  <c r="J185" i="1"/>
  <c r="J3921" i="5" s="1"/>
  <c r="S3920" i="5"/>
  <c r="O184" i="1"/>
  <c r="O3920" i="5" s="1"/>
  <c r="N184" i="1"/>
  <c r="N3920" i="5" s="1"/>
  <c r="M184" i="1"/>
  <c r="M3920" i="5" s="1"/>
  <c r="K184" i="1"/>
  <c r="K3920" i="5" s="1"/>
  <c r="J184" i="1"/>
  <c r="J3920" i="5" s="1"/>
  <c r="S3900" i="5"/>
  <c r="O183" i="1"/>
  <c r="O3900" i="5" s="1"/>
  <c r="N183" i="1"/>
  <c r="N3900" i="5" s="1"/>
  <c r="M183" i="1"/>
  <c r="M3900" i="5" s="1"/>
  <c r="K183" i="1"/>
  <c r="K3900" i="5" s="1"/>
  <c r="J183" i="1"/>
  <c r="J3900" i="5" s="1"/>
  <c r="S3899" i="5"/>
  <c r="O182" i="1"/>
  <c r="O3899" i="5" s="1"/>
  <c r="N182" i="1"/>
  <c r="N3899" i="5" s="1"/>
  <c r="M182" i="1"/>
  <c r="M3899" i="5" s="1"/>
  <c r="K182" i="1"/>
  <c r="K3899" i="5" s="1"/>
  <c r="J182" i="1"/>
  <c r="J3899" i="5" s="1"/>
  <c r="S3277" i="5"/>
  <c r="O181" i="1"/>
  <c r="O3277" i="5" s="1"/>
  <c r="N181" i="1"/>
  <c r="N3277" i="5" s="1"/>
  <c r="M181" i="1"/>
  <c r="M3277" i="5" s="1"/>
  <c r="K181" i="1"/>
  <c r="K3277" i="5" s="1"/>
  <c r="J181" i="1"/>
  <c r="J3277" i="5" s="1"/>
  <c r="S3276" i="5"/>
  <c r="O180" i="1"/>
  <c r="O3276" i="5" s="1"/>
  <c r="N180" i="1"/>
  <c r="N3276" i="5" s="1"/>
  <c r="M180" i="1"/>
  <c r="M3276" i="5" s="1"/>
  <c r="K180" i="1"/>
  <c r="J180" i="1"/>
  <c r="J3276" i="5" s="1"/>
  <c r="S3917" i="5"/>
  <c r="O179" i="1"/>
  <c r="O3917" i="5" s="1"/>
  <c r="N179" i="1"/>
  <c r="N3917" i="5" s="1"/>
  <c r="M179" i="1"/>
  <c r="M3917" i="5" s="1"/>
  <c r="K179" i="1"/>
  <c r="J179" i="1"/>
  <c r="J3917" i="5" s="1"/>
  <c r="S3302" i="5"/>
  <c r="O178" i="1"/>
  <c r="O3302" i="5" s="1"/>
  <c r="N178" i="1"/>
  <c r="N3302" i="5" s="1"/>
  <c r="M178" i="1"/>
  <c r="M3302" i="5" s="1"/>
  <c r="K178" i="1"/>
  <c r="J178" i="1"/>
  <c r="J3302" i="5" s="1"/>
  <c r="S3301" i="5"/>
  <c r="O177" i="1"/>
  <c r="O3301" i="5" s="1"/>
  <c r="N177" i="1"/>
  <c r="N3301" i="5" s="1"/>
  <c r="M177" i="1"/>
  <c r="M3301" i="5" s="1"/>
  <c r="K177" i="1"/>
  <c r="J177" i="1"/>
  <c r="J3301" i="5" s="1"/>
  <c r="S3295" i="5"/>
  <c r="O176" i="1"/>
  <c r="O3295" i="5" s="1"/>
  <c r="N176" i="1"/>
  <c r="N3295" i="5" s="1"/>
  <c r="M176" i="1"/>
  <c r="M3295" i="5" s="1"/>
  <c r="K176" i="1"/>
  <c r="K3295" i="5" s="1"/>
  <c r="J176" i="1"/>
  <c r="J3295" i="5" s="1"/>
  <c r="S3294" i="5"/>
  <c r="O175" i="1"/>
  <c r="O3294" i="5" s="1"/>
  <c r="N175" i="1"/>
  <c r="N3294" i="5" s="1"/>
  <c r="M175" i="1"/>
  <c r="M3294" i="5" s="1"/>
  <c r="K175" i="1"/>
  <c r="K3294" i="5" s="1"/>
  <c r="J175" i="1"/>
  <c r="J3294" i="5" s="1"/>
  <c r="S4260" i="5"/>
  <c r="O174" i="1"/>
  <c r="O4260" i="5" s="1"/>
  <c r="N174" i="1"/>
  <c r="N4260" i="5" s="1"/>
  <c r="M174" i="1"/>
  <c r="M4260" i="5" s="1"/>
  <c r="K174" i="1"/>
  <c r="K4260" i="5" s="1"/>
  <c r="J174" i="1"/>
  <c r="J4260" i="5" s="1"/>
  <c r="S4259" i="5"/>
  <c r="O173" i="1"/>
  <c r="O4259" i="5" s="1"/>
  <c r="N173" i="1"/>
  <c r="N4259" i="5" s="1"/>
  <c r="M173" i="1"/>
  <c r="M4259" i="5" s="1"/>
  <c r="K173" i="1"/>
  <c r="K4259" i="5" s="1"/>
  <c r="J173" i="1"/>
  <c r="J4259" i="5" s="1"/>
  <c r="S1051" i="5"/>
  <c r="O172" i="1"/>
  <c r="O1051" i="5" s="1"/>
  <c r="N172" i="1"/>
  <c r="N1051" i="5" s="1"/>
  <c r="M172" i="1"/>
  <c r="M1051" i="5" s="1"/>
  <c r="K172" i="1"/>
  <c r="R1051" i="5" s="1"/>
  <c r="J172" i="1"/>
  <c r="J1051" i="5" s="1"/>
  <c r="S3779" i="5"/>
  <c r="O171" i="1"/>
  <c r="O3779" i="5" s="1"/>
  <c r="N171" i="1"/>
  <c r="N3779" i="5" s="1"/>
  <c r="M171" i="1"/>
  <c r="M3779" i="5" s="1"/>
  <c r="K171" i="1"/>
  <c r="P171" i="1" s="1" a="1"/>
  <c r="P171" i="1" s="1"/>
  <c r="P3779" i="5" s="1"/>
  <c r="J171" i="1"/>
  <c r="J3779" i="5" s="1"/>
  <c r="S3778" i="5"/>
  <c r="O170" i="1"/>
  <c r="O3778" i="5" s="1"/>
  <c r="N170" i="1"/>
  <c r="N3778" i="5" s="1"/>
  <c r="M170" i="1"/>
  <c r="M3778" i="5" s="1"/>
  <c r="K170" i="1"/>
  <c r="R3778" i="5" s="1"/>
  <c r="J170" i="1"/>
  <c r="J3778" i="5" s="1"/>
  <c r="S4300" i="5"/>
  <c r="O169" i="1"/>
  <c r="O4300" i="5" s="1"/>
  <c r="N169" i="1"/>
  <c r="N4300" i="5" s="1"/>
  <c r="M169" i="1"/>
  <c r="M4300" i="5" s="1"/>
  <c r="K169" i="1"/>
  <c r="J169" i="1"/>
  <c r="J4300" i="5" s="1"/>
  <c r="S4299" i="5"/>
  <c r="O168" i="1"/>
  <c r="O4299" i="5" s="1"/>
  <c r="N168" i="1"/>
  <c r="N4299" i="5" s="1"/>
  <c r="M168" i="1"/>
  <c r="M4299" i="5" s="1"/>
  <c r="K168" i="1"/>
  <c r="K4299" i="5" s="1"/>
  <c r="J168" i="1"/>
  <c r="J4299" i="5" s="1"/>
  <c r="S4298" i="5"/>
  <c r="O167" i="1"/>
  <c r="O4298" i="5" s="1"/>
  <c r="N167" i="1"/>
  <c r="N4298" i="5" s="1"/>
  <c r="M167" i="1"/>
  <c r="M4298" i="5" s="1"/>
  <c r="K167" i="1"/>
  <c r="K4298" i="5" s="1"/>
  <c r="J167" i="1"/>
  <c r="J4298" i="5" s="1"/>
  <c r="S4297" i="5"/>
  <c r="O166" i="1"/>
  <c r="O4297" i="5" s="1"/>
  <c r="N166" i="1"/>
  <c r="N4297" i="5" s="1"/>
  <c r="M166" i="1"/>
  <c r="M4297" i="5" s="1"/>
  <c r="K166" i="1"/>
  <c r="K4297" i="5" s="1"/>
  <c r="J166" i="1"/>
  <c r="J4297" i="5" s="1"/>
  <c r="S4296" i="5"/>
  <c r="O165" i="1"/>
  <c r="O4296" i="5" s="1"/>
  <c r="N165" i="1"/>
  <c r="N4296" i="5" s="1"/>
  <c r="M165" i="1"/>
  <c r="M4296" i="5" s="1"/>
  <c r="K165" i="1"/>
  <c r="K4296" i="5" s="1"/>
  <c r="J165" i="1"/>
  <c r="J4296" i="5" s="1"/>
  <c r="S4295" i="5"/>
  <c r="O164" i="1"/>
  <c r="O4295" i="5" s="1"/>
  <c r="N164" i="1"/>
  <c r="N4295" i="5" s="1"/>
  <c r="M164" i="1"/>
  <c r="M4295" i="5" s="1"/>
  <c r="K164" i="1"/>
  <c r="R4295" i="5" s="1"/>
  <c r="J164" i="1"/>
  <c r="J4295" i="5" s="1"/>
  <c r="S4294" i="5"/>
  <c r="O163" i="1"/>
  <c r="O4294" i="5" s="1"/>
  <c r="N163" i="1"/>
  <c r="N4294" i="5" s="1"/>
  <c r="M163" i="1"/>
  <c r="M4294" i="5" s="1"/>
  <c r="K163" i="1"/>
  <c r="P163" i="1" s="1" a="1"/>
  <c r="P163" i="1" s="1"/>
  <c r="P4294" i="5" s="1"/>
  <c r="J163" i="1"/>
  <c r="J4294" i="5" s="1"/>
  <c r="S4293" i="5"/>
  <c r="O162" i="1"/>
  <c r="O4293" i="5" s="1"/>
  <c r="N162" i="1"/>
  <c r="N4293" i="5" s="1"/>
  <c r="M162" i="1"/>
  <c r="M4293" i="5" s="1"/>
  <c r="K162" i="1"/>
  <c r="U4293" i="5" s="1"/>
  <c r="J162" i="1"/>
  <c r="J4293" i="5" s="1"/>
  <c r="S4292" i="5"/>
  <c r="O161" i="1"/>
  <c r="O4292" i="5" s="1"/>
  <c r="N161" i="1"/>
  <c r="N4292" i="5" s="1"/>
  <c r="M161" i="1"/>
  <c r="M4292" i="5" s="1"/>
  <c r="K161" i="1"/>
  <c r="J161" i="1"/>
  <c r="J4292" i="5" s="1"/>
  <c r="S3777" i="5"/>
  <c r="O160" i="1"/>
  <c r="O3777" i="5" s="1"/>
  <c r="N160" i="1"/>
  <c r="N3777" i="5" s="1"/>
  <c r="M160" i="1"/>
  <c r="M3777" i="5" s="1"/>
  <c r="K160" i="1"/>
  <c r="K3777" i="5" s="1"/>
  <c r="J160" i="1"/>
  <c r="J3777" i="5" s="1"/>
  <c r="S3776" i="5"/>
  <c r="O159" i="1"/>
  <c r="O3776" i="5" s="1"/>
  <c r="N159" i="1"/>
  <c r="N3776" i="5" s="1"/>
  <c r="M159" i="1"/>
  <c r="M3776" i="5" s="1"/>
  <c r="K159" i="1"/>
  <c r="K3776" i="5" s="1"/>
  <c r="J159" i="1"/>
  <c r="J3776" i="5" s="1"/>
  <c r="S3775" i="5"/>
  <c r="O158" i="1"/>
  <c r="O3775" i="5" s="1"/>
  <c r="N158" i="1"/>
  <c r="N3775" i="5" s="1"/>
  <c r="M158" i="1"/>
  <c r="M3775" i="5" s="1"/>
  <c r="K158" i="1"/>
  <c r="R3775" i="5" s="1"/>
  <c r="J158" i="1"/>
  <c r="J3775" i="5" s="1"/>
  <c r="S3774" i="5"/>
  <c r="O157" i="1"/>
  <c r="O3774" i="5" s="1"/>
  <c r="N157" i="1"/>
  <c r="N3774" i="5" s="1"/>
  <c r="M157" i="1"/>
  <c r="M3774" i="5" s="1"/>
  <c r="K157" i="1"/>
  <c r="K3774" i="5" s="1"/>
  <c r="J157" i="1"/>
  <c r="J3774" i="5" s="1"/>
  <c r="S3773" i="5"/>
  <c r="O156" i="1"/>
  <c r="O3773" i="5" s="1"/>
  <c r="N156" i="1"/>
  <c r="N3773" i="5" s="1"/>
  <c r="M156" i="1"/>
  <c r="M3773" i="5" s="1"/>
  <c r="K156" i="1"/>
  <c r="R3773" i="5" s="1"/>
  <c r="J156" i="1"/>
  <c r="J3773" i="5" s="1"/>
  <c r="S3772" i="5"/>
  <c r="O155" i="1"/>
  <c r="O3772" i="5" s="1"/>
  <c r="N155" i="1"/>
  <c r="N3772" i="5" s="1"/>
  <c r="M155" i="1"/>
  <c r="M3772" i="5" s="1"/>
  <c r="K155" i="1"/>
  <c r="P155" i="1" s="1" a="1"/>
  <c r="P155" i="1" s="1"/>
  <c r="P3772" i="5" s="1"/>
  <c r="J155" i="1"/>
  <c r="J3772" i="5" s="1"/>
  <c r="S3771" i="5"/>
  <c r="O154" i="1"/>
  <c r="O3771" i="5" s="1"/>
  <c r="N154" i="1"/>
  <c r="N3771" i="5" s="1"/>
  <c r="M154" i="1"/>
  <c r="M3771" i="5" s="1"/>
  <c r="K154" i="1"/>
  <c r="K3771" i="5" s="1"/>
  <c r="J154" i="1"/>
  <c r="J3771" i="5" s="1"/>
  <c r="S3770" i="5"/>
  <c r="O153" i="1"/>
  <c r="O3770" i="5" s="1"/>
  <c r="N153" i="1"/>
  <c r="N3770" i="5" s="1"/>
  <c r="M153" i="1"/>
  <c r="M3770" i="5" s="1"/>
  <c r="K153" i="1"/>
  <c r="J153" i="1"/>
  <c r="J3770" i="5" s="1"/>
  <c r="S3769" i="5"/>
  <c r="O152" i="1"/>
  <c r="O3769" i="5" s="1"/>
  <c r="N152" i="1"/>
  <c r="N3769" i="5" s="1"/>
  <c r="M152" i="1"/>
  <c r="M3769" i="5" s="1"/>
  <c r="K152" i="1"/>
  <c r="K3769" i="5" s="1"/>
  <c r="J152" i="1"/>
  <c r="J3769" i="5" s="1"/>
  <c r="S3912" i="5"/>
  <c r="O151" i="1"/>
  <c r="O3912" i="5" s="1"/>
  <c r="N151" i="1"/>
  <c r="N3912" i="5" s="1"/>
  <c r="M151" i="1"/>
  <c r="M3912" i="5" s="1"/>
  <c r="K151" i="1"/>
  <c r="K3912" i="5" s="1"/>
  <c r="J151" i="1"/>
  <c r="J3912" i="5" s="1"/>
  <c r="S3596" i="5"/>
  <c r="O150" i="1"/>
  <c r="O3596" i="5" s="1"/>
  <c r="N150" i="1"/>
  <c r="N3596" i="5" s="1"/>
  <c r="M150" i="1"/>
  <c r="M3596" i="5" s="1"/>
  <c r="K150" i="1"/>
  <c r="K3596" i="5" s="1"/>
  <c r="J150" i="1"/>
  <c r="J3596" i="5" s="1"/>
  <c r="S980" i="5"/>
  <c r="O149" i="1"/>
  <c r="O980" i="5" s="1"/>
  <c r="N149" i="1"/>
  <c r="N980" i="5" s="1"/>
  <c r="M149" i="1"/>
  <c r="M980" i="5" s="1"/>
  <c r="K149" i="1"/>
  <c r="K980" i="5" s="1"/>
  <c r="J149" i="1"/>
  <c r="J980" i="5" s="1"/>
  <c r="S979" i="5"/>
  <c r="O148" i="1"/>
  <c r="O979" i="5" s="1"/>
  <c r="N148" i="1"/>
  <c r="N979" i="5" s="1"/>
  <c r="M148" i="1"/>
  <c r="M979" i="5" s="1"/>
  <c r="K148" i="1"/>
  <c r="K979" i="5" s="1"/>
  <c r="J148" i="1"/>
  <c r="J979" i="5" s="1"/>
  <c r="S3982" i="5"/>
  <c r="O147" i="1"/>
  <c r="O3982" i="5" s="1"/>
  <c r="N147" i="1"/>
  <c r="N3982" i="5" s="1"/>
  <c r="M147" i="1"/>
  <c r="M3982" i="5" s="1"/>
  <c r="K147" i="1"/>
  <c r="K3982" i="5" s="1"/>
  <c r="J147" i="1"/>
  <c r="J3982" i="5" s="1"/>
  <c r="S3981" i="5"/>
  <c r="O146" i="1"/>
  <c r="O3981" i="5" s="1"/>
  <c r="N146" i="1"/>
  <c r="N3981" i="5" s="1"/>
  <c r="M146" i="1"/>
  <c r="M3981" i="5" s="1"/>
  <c r="K146" i="1"/>
  <c r="K3981" i="5" s="1"/>
  <c r="J146" i="1"/>
  <c r="J3981" i="5" s="1"/>
  <c r="S3902" i="5"/>
  <c r="O145" i="1"/>
  <c r="O3902" i="5" s="1"/>
  <c r="N145" i="1"/>
  <c r="N3902" i="5" s="1"/>
  <c r="M145" i="1"/>
  <c r="M3902" i="5" s="1"/>
  <c r="K145" i="1"/>
  <c r="K3902" i="5" s="1"/>
  <c r="J145" i="1"/>
  <c r="J3902" i="5" s="1"/>
  <c r="S3293" i="5"/>
  <c r="O144" i="1"/>
  <c r="O3293" i="5" s="1"/>
  <c r="N144" i="1"/>
  <c r="N3293" i="5" s="1"/>
  <c r="M144" i="1"/>
  <c r="M3293" i="5" s="1"/>
  <c r="K144" i="1"/>
  <c r="K3293" i="5" s="1"/>
  <c r="J144" i="1"/>
  <c r="J3293" i="5" s="1"/>
  <c r="S3292" i="5"/>
  <c r="O143" i="1"/>
  <c r="O3292" i="5" s="1"/>
  <c r="N143" i="1"/>
  <c r="N3292" i="5" s="1"/>
  <c r="M143" i="1"/>
  <c r="M3292" i="5" s="1"/>
  <c r="K143" i="1"/>
  <c r="K3292" i="5" s="1"/>
  <c r="J143" i="1"/>
  <c r="J3292" i="5" s="1"/>
  <c r="S3930" i="5"/>
  <c r="O142" i="1"/>
  <c r="O3930" i="5" s="1"/>
  <c r="N142" i="1"/>
  <c r="N3930" i="5" s="1"/>
  <c r="M142" i="1"/>
  <c r="M3930" i="5" s="1"/>
  <c r="K142" i="1"/>
  <c r="K3930" i="5" s="1"/>
  <c r="J142" i="1"/>
  <c r="J3930" i="5" s="1"/>
  <c r="S3768" i="5"/>
  <c r="O141" i="1"/>
  <c r="O3768" i="5" s="1"/>
  <c r="N141" i="1"/>
  <c r="N3768" i="5" s="1"/>
  <c r="M141" i="1"/>
  <c r="M3768" i="5" s="1"/>
  <c r="K141" i="1"/>
  <c r="K3768" i="5" s="1"/>
  <c r="J141" i="1"/>
  <c r="J3768" i="5" s="1"/>
  <c r="S3291" i="5"/>
  <c r="O140" i="1"/>
  <c r="O3291" i="5" s="1"/>
  <c r="N140" i="1"/>
  <c r="N3291" i="5" s="1"/>
  <c r="M140" i="1"/>
  <c r="M3291" i="5" s="1"/>
  <c r="K140" i="1"/>
  <c r="K3291" i="5" s="1"/>
  <c r="J140" i="1"/>
  <c r="J3291" i="5" s="1"/>
  <c r="S3290" i="5"/>
  <c r="O139" i="1"/>
  <c r="O3290" i="5" s="1"/>
  <c r="N139" i="1"/>
  <c r="N3290" i="5" s="1"/>
  <c r="M139" i="1"/>
  <c r="M3290" i="5" s="1"/>
  <c r="K139" i="1"/>
  <c r="K3290" i="5" s="1"/>
  <c r="J139" i="1"/>
  <c r="J3290" i="5" s="1"/>
  <c r="S3980" i="5"/>
  <c r="O138" i="1"/>
  <c r="O3980" i="5" s="1"/>
  <c r="N138" i="1"/>
  <c r="N3980" i="5" s="1"/>
  <c r="M138" i="1"/>
  <c r="M3980" i="5" s="1"/>
  <c r="K138" i="1"/>
  <c r="K3980" i="5" s="1"/>
  <c r="J138" i="1"/>
  <c r="J3980" i="5" s="1"/>
  <c r="S4328" i="5"/>
  <c r="O137" i="1"/>
  <c r="O4328" i="5" s="1"/>
  <c r="N137" i="1"/>
  <c r="N4328" i="5" s="1"/>
  <c r="M137" i="1"/>
  <c r="M4328" i="5" s="1"/>
  <c r="K137" i="1"/>
  <c r="K4328" i="5" s="1"/>
  <c r="J137" i="1"/>
  <c r="J4328" i="5" s="1"/>
  <c r="S4327" i="5"/>
  <c r="O136" i="1"/>
  <c r="O4327" i="5" s="1"/>
  <c r="N136" i="1"/>
  <c r="N4327" i="5" s="1"/>
  <c r="M136" i="1"/>
  <c r="M4327" i="5" s="1"/>
  <c r="K136" i="1"/>
  <c r="K4327" i="5" s="1"/>
  <c r="J136" i="1"/>
  <c r="J4327" i="5" s="1"/>
  <c r="S3346" i="5"/>
  <c r="O135" i="1"/>
  <c r="O3346" i="5" s="1"/>
  <c r="N135" i="1"/>
  <c r="N3346" i="5" s="1"/>
  <c r="M135" i="1"/>
  <c r="M3346" i="5" s="1"/>
  <c r="K135" i="1"/>
  <c r="K3346" i="5" s="1"/>
  <c r="J135" i="1"/>
  <c r="J3346" i="5" s="1"/>
  <c r="S2553" i="5"/>
  <c r="O134" i="1"/>
  <c r="O2553" i="5" s="1"/>
  <c r="N134" i="1"/>
  <c r="N2553" i="5" s="1"/>
  <c r="M134" i="1"/>
  <c r="M2553" i="5" s="1"/>
  <c r="K134" i="1"/>
  <c r="K2553" i="5" s="1"/>
  <c r="J134" i="1"/>
  <c r="J2553" i="5" s="1"/>
  <c r="S3348" i="5"/>
  <c r="O133" i="1"/>
  <c r="O3348" i="5" s="1"/>
  <c r="N133" i="1"/>
  <c r="N3348" i="5" s="1"/>
  <c r="M133" i="1"/>
  <c r="M3348" i="5" s="1"/>
  <c r="K133" i="1"/>
  <c r="K3348" i="5" s="1"/>
  <c r="J133" i="1"/>
  <c r="J3348" i="5" s="1"/>
  <c r="S3347" i="5"/>
  <c r="O132" i="1"/>
  <c r="O3347" i="5" s="1"/>
  <c r="N132" i="1"/>
  <c r="N3347" i="5" s="1"/>
  <c r="M132" i="1"/>
  <c r="M3347" i="5" s="1"/>
  <c r="K132" i="1"/>
  <c r="K3347" i="5" s="1"/>
  <c r="J132" i="1"/>
  <c r="J3347" i="5" s="1"/>
  <c r="S3898" i="5"/>
  <c r="O131" i="1"/>
  <c r="O3898" i="5" s="1"/>
  <c r="N131" i="1"/>
  <c r="N3898" i="5" s="1"/>
  <c r="M131" i="1"/>
  <c r="M3898" i="5" s="1"/>
  <c r="K131" i="1"/>
  <c r="K3898" i="5" s="1"/>
  <c r="J131" i="1"/>
  <c r="J3898" i="5" s="1"/>
  <c r="S4339" i="5"/>
  <c r="O130" i="1"/>
  <c r="O4339" i="5" s="1"/>
  <c r="N130" i="1"/>
  <c r="N4339" i="5" s="1"/>
  <c r="M130" i="1"/>
  <c r="M4339" i="5" s="1"/>
  <c r="K130" i="1"/>
  <c r="K4339" i="5" s="1"/>
  <c r="J130" i="1"/>
  <c r="J4339" i="5" s="1"/>
  <c r="S3767" i="5"/>
  <c r="O129" i="1"/>
  <c r="O3767" i="5" s="1"/>
  <c r="N129" i="1"/>
  <c r="N3767" i="5" s="1"/>
  <c r="M129" i="1"/>
  <c r="M3767" i="5" s="1"/>
  <c r="K129" i="1"/>
  <c r="K3767" i="5" s="1"/>
  <c r="J129" i="1"/>
  <c r="J3767" i="5" s="1"/>
  <c r="S3275" i="5"/>
  <c r="O128" i="1"/>
  <c r="O3275" i="5" s="1"/>
  <c r="N128" i="1"/>
  <c r="N3275" i="5" s="1"/>
  <c r="M128" i="1"/>
  <c r="M3275" i="5" s="1"/>
  <c r="K128" i="1"/>
  <c r="K3275" i="5" s="1"/>
  <c r="J128" i="1"/>
  <c r="J3275" i="5" s="1"/>
  <c r="S3274" i="5"/>
  <c r="O127" i="1"/>
  <c r="O3274" i="5" s="1"/>
  <c r="N127" i="1"/>
  <c r="N3274" i="5" s="1"/>
  <c r="M127" i="1"/>
  <c r="M3274" i="5" s="1"/>
  <c r="K127" i="1"/>
  <c r="K3274" i="5" s="1"/>
  <c r="J127" i="1"/>
  <c r="J3274" i="5" s="1"/>
  <c r="S3766" i="5"/>
  <c r="O126" i="1"/>
  <c r="O3766" i="5" s="1"/>
  <c r="N126" i="1"/>
  <c r="N3766" i="5" s="1"/>
  <c r="M126" i="1"/>
  <c r="M3766" i="5" s="1"/>
  <c r="K126" i="1"/>
  <c r="K3766" i="5" s="1"/>
  <c r="J126" i="1"/>
  <c r="J3766" i="5" s="1"/>
  <c r="S3910" i="5"/>
  <c r="O125" i="1"/>
  <c r="O3910" i="5" s="1"/>
  <c r="N125" i="1"/>
  <c r="N3910" i="5" s="1"/>
  <c r="M125" i="1"/>
  <c r="M3910" i="5" s="1"/>
  <c r="K125" i="1"/>
  <c r="K3910" i="5" s="1"/>
  <c r="J125" i="1"/>
  <c r="J3910" i="5" s="1"/>
  <c r="S3909" i="5"/>
  <c r="O124" i="1"/>
  <c r="O3909" i="5" s="1"/>
  <c r="N124" i="1"/>
  <c r="N3909" i="5" s="1"/>
  <c r="M124" i="1"/>
  <c r="M3909" i="5" s="1"/>
  <c r="K124" i="1"/>
  <c r="K3909" i="5" s="1"/>
  <c r="J124" i="1"/>
  <c r="J3909" i="5" s="1"/>
  <c r="S4271" i="5"/>
  <c r="O123" i="1"/>
  <c r="O4271" i="5" s="1"/>
  <c r="N123" i="1"/>
  <c r="N4271" i="5" s="1"/>
  <c r="M123" i="1"/>
  <c r="M4271" i="5" s="1"/>
  <c r="K123" i="1"/>
  <c r="K4271" i="5" s="1"/>
  <c r="J123" i="1"/>
  <c r="J4271" i="5" s="1"/>
  <c r="S2544" i="5"/>
  <c r="O122" i="1"/>
  <c r="O2544" i="5" s="1"/>
  <c r="N122" i="1"/>
  <c r="N2544" i="5" s="1"/>
  <c r="M122" i="1"/>
  <c r="M2544" i="5" s="1"/>
  <c r="K122" i="1"/>
  <c r="K2544" i="5" s="1"/>
  <c r="J122" i="1"/>
  <c r="J2544" i="5" s="1"/>
  <c r="S3354" i="5"/>
  <c r="O121" i="1"/>
  <c r="O3354" i="5" s="1"/>
  <c r="N121" i="1"/>
  <c r="N3354" i="5" s="1"/>
  <c r="M121" i="1"/>
  <c r="M3354" i="5" s="1"/>
  <c r="K121" i="1"/>
  <c r="K3354" i="5" s="1"/>
  <c r="J121" i="1"/>
  <c r="J3354" i="5" s="1"/>
  <c r="S990" i="5"/>
  <c r="O120" i="1"/>
  <c r="O990" i="5" s="1"/>
  <c r="N120" i="1"/>
  <c r="N990" i="5" s="1"/>
  <c r="M120" i="1"/>
  <c r="M990" i="5" s="1"/>
  <c r="K120" i="1"/>
  <c r="K990" i="5" s="1"/>
  <c r="J120" i="1"/>
  <c r="J990" i="5" s="1"/>
  <c r="S4340" i="5"/>
  <c r="O119" i="1"/>
  <c r="O4340" i="5" s="1"/>
  <c r="N119" i="1"/>
  <c r="N4340" i="5" s="1"/>
  <c r="M119" i="1"/>
  <c r="M4340" i="5" s="1"/>
  <c r="K119" i="1"/>
  <c r="K4340" i="5" s="1"/>
  <c r="J119" i="1"/>
  <c r="J4340" i="5" s="1"/>
  <c r="S3765" i="5"/>
  <c r="O118" i="1"/>
  <c r="O3765" i="5" s="1"/>
  <c r="N118" i="1"/>
  <c r="N3765" i="5" s="1"/>
  <c r="M118" i="1"/>
  <c r="M3765" i="5" s="1"/>
  <c r="K118" i="1"/>
  <c r="K3765" i="5" s="1"/>
  <c r="J118" i="1"/>
  <c r="J3765" i="5" s="1"/>
  <c r="S4272" i="5"/>
  <c r="O117" i="1"/>
  <c r="O4272" i="5" s="1"/>
  <c r="N117" i="1"/>
  <c r="N4272" i="5" s="1"/>
  <c r="M117" i="1"/>
  <c r="M4272" i="5" s="1"/>
  <c r="K117" i="1"/>
  <c r="K4272" i="5" s="1"/>
  <c r="J117" i="1"/>
  <c r="J4272" i="5" s="1"/>
  <c r="S3924" i="5"/>
  <c r="O116" i="1"/>
  <c r="O3924" i="5" s="1"/>
  <c r="N116" i="1"/>
  <c r="N3924" i="5" s="1"/>
  <c r="M116" i="1"/>
  <c r="M3924" i="5" s="1"/>
  <c r="K116" i="1"/>
  <c r="K3924" i="5" s="1"/>
  <c r="J116" i="1"/>
  <c r="J3924" i="5" s="1"/>
  <c r="S3923" i="5"/>
  <c r="O115" i="1"/>
  <c r="O3923" i="5" s="1"/>
  <c r="N115" i="1"/>
  <c r="N3923" i="5" s="1"/>
  <c r="M115" i="1"/>
  <c r="M3923" i="5" s="1"/>
  <c r="K115" i="1"/>
  <c r="K3923" i="5" s="1"/>
  <c r="J115" i="1"/>
  <c r="J3923" i="5" s="1"/>
  <c r="S3999" i="5"/>
  <c r="O114" i="1"/>
  <c r="O3999" i="5" s="1"/>
  <c r="N114" i="1"/>
  <c r="N3999" i="5" s="1"/>
  <c r="M114" i="1"/>
  <c r="M3999" i="5" s="1"/>
  <c r="K114" i="1"/>
  <c r="K3999" i="5" s="1"/>
  <c r="J114" i="1"/>
  <c r="J3999" i="5" s="1"/>
  <c r="S4267" i="5"/>
  <c r="O113" i="1"/>
  <c r="O4267" i="5" s="1"/>
  <c r="N113" i="1"/>
  <c r="N4267" i="5" s="1"/>
  <c r="M113" i="1"/>
  <c r="M4267" i="5" s="1"/>
  <c r="K113" i="1"/>
  <c r="K4267" i="5" s="1"/>
  <c r="J113" i="1"/>
  <c r="J4267" i="5" s="1"/>
  <c r="S2018" i="5"/>
  <c r="O112" i="1"/>
  <c r="O2018" i="5" s="1"/>
  <c r="N112" i="1"/>
  <c r="N2018" i="5" s="1"/>
  <c r="M112" i="1"/>
  <c r="M2018" i="5" s="1"/>
  <c r="K112" i="1"/>
  <c r="K2018" i="5" s="1"/>
  <c r="J112" i="1"/>
  <c r="J2018" i="5" s="1"/>
  <c r="S2017" i="5"/>
  <c r="O111" i="1"/>
  <c r="O2017" i="5" s="1"/>
  <c r="N111" i="1"/>
  <c r="N2017" i="5" s="1"/>
  <c r="M111" i="1"/>
  <c r="M2017" i="5" s="1"/>
  <c r="K111" i="1"/>
  <c r="K2017" i="5" s="1"/>
  <c r="J111" i="1"/>
  <c r="J2017" i="5" s="1"/>
  <c r="S441" i="5"/>
  <c r="O110" i="1"/>
  <c r="O441" i="5" s="1"/>
  <c r="N110" i="1"/>
  <c r="N441" i="5" s="1"/>
  <c r="M110" i="1"/>
  <c r="M441" i="5" s="1"/>
  <c r="K110" i="1"/>
  <c r="K441" i="5" s="1"/>
  <c r="J110" i="1"/>
  <c r="J441" i="5" s="1"/>
  <c r="S3973" i="5"/>
  <c r="O109" i="1"/>
  <c r="O3973" i="5" s="1"/>
  <c r="N109" i="1"/>
  <c r="N3973" i="5" s="1"/>
  <c r="M109" i="1"/>
  <c r="M3973" i="5" s="1"/>
  <c r="K109" i="1"/>
  <c r="K3973" i="5" s="1"/>
  <c r="J109" i="1"/>
  <c r="J3973" i="5" s="1"/>
  <c r="S3345" i="5"/>
  <c r="O108" i="1"/>
  <c r="O3345" i="5" s="1"/>
  <c r="N108" i="1"/>
  <c r="N3345" i="5" s="1"/>
  <c r="M108" i="1"/>
  <c r="M3345" i="5" s="1"/>
  <c r="K108" i="1"/>
  <c r="K3345" i="5" s="1"/>
  <c r="J108" i="1"/>
  <c r="J3345" i="5" s="1"/>
  <c r="S3344" i="5"/>
  <c r="O107" i="1"/>
  <c r="O3344" i="5" s="1"/>
  <c r="N107" i="1"/>
  <c r="N3344" i="5" s="1"/>
  <c r="M107" i="1"/>
  <c r="M3344" i="5" s="1"/>
  <c r="K107" i="1"/>
  <c r="K3344" i="5" s="1"/>
  <c r="J107" i="1"/>
  <c r="J3344" i="5" s="1"/>
  <c r="S3922" i="5"/>
  <c r="O106" i="1"/>
  <c r="O3922" i="5" s="1"/>
  <c r="N106" i="1"/>
  <c r="N3922" i="5" s="1"/>
  <c r="M106" i="1"/>
  <c r="M3922" i="5" s="1"/>
  <c r="K106" i="1"/>
  <c r="K3922" i="5" s="1"/>
  <c r="J106" i="1"/>
  <c r="J3922" i="5" s="1"/>
  <c r="S3901" i="5"/>
  <c r="O105" i="1"/>
  <c r="O3901" i="5" s="1"/>
  <c r="N105" i="1"/>
  <c r="N3901" i="5" s="1"/>
  <c r="M105" i="1"/>
  <c r="M3901" i="5" s="1"/>
  <c r="K105" i="1"/>
  <c r="K3901" i="5" s="1"/>
  <c r="J105" i="1"/>
  <c r="J3901" i="5" s="1"/>
  <c r="S92" i="5"/>
  <c r="O104" i="1"/>
  <c r="O92" i="5" s="1"/>
  <c r="N104" i="1"/>
  <c r="N92" i="5" s="1"/>
  <c r="M104" i="1"/>
  <c r="M92" i="5" s="1"/>
  <c r="K104" i="1"/>
  <c r="K92" i="5" s="1"/>
  <c r="J104" i="1"/>
  <c r="J92" i="5" s="1"/>
  <c r="S3892" i="5"/>
  <c r="O103" i="1"/>
  <c r="O3892" i="5" s="1"/>
  <c r="N103" i="1"/>
  <c r="N3892" i="5" s="1"/>
  <c r="M103" i="1"/>
  <c r="M3892" i="5" s="1"/>
  <c r="K103" i="1"/>
  <c r="K3892" i="5" s="1"/>
  <c r="J103" i="1"/>
  <c r="J3892" i="5" s="1"/>
  <c r="S3764" i="5"/>
  <c r="O102" i="1"/>
  <c r="O3764" i="5" s="1"/>
  <c r="N102" i="1"/>
  <c r="N3764" i="5" s="1"/>
  <c r="M102" i="1"/>
  <c r="M3764" i="5" s="1"/>
  <c r="K102" i="1"/>
  <c r="K3764" i="5" s="1"/>
  <c r="J102" i="1"/>
  <c r="J3764" i="5" s="1"/>
  <c r="S3729" i="5"/>
  <c r="O101" i="1"/>
  <c r="O3729" i="5" s="1"/>
  <c r="N101" i="1"/>
  <c r="N3729" i="5" s="1"/>
  <c r="M101" i="1"/>
  <c r="M3729" i="5" s="1"/>
  <c r="K101" i="1"/>
  <c r="K3729" i="5" s="1"/>
  <c r="J101" i="1"/>
  <c r="J3729" i="5" s="1"/>
  <c r="S29" i="5"/>
  <c r="O100" i="1"/>
  <c r="O29" i="5" s="1"/>
  <c r="N100" i="1"/>
  <c r="N29" i="5" s="1"/>
  <c r="M100" i="1"/>
  <c r="M29" i="5" s="1"/>
  <c r="K100" i="1"/>
  <c r="K29" i="5" s="1"/>
  <c r="J100" i="1"/>
  <c r="J29" i="5" s="1"/>
  <c r="S28" i="5"/>
  <c r="O99" i="1"/>
  <c r="O28" i="5" s="1"/>
  <c r="N99" i="1"/>
  <c r="N28" i="5" s="1"/>
  <c r="M99" i="1"/>
  <c r="M28" i="5" s="1"/>
  <c r="K99" i="1"/>
  <c r="K28" i="5" s="1"/>
  <c r="J99" i="1"/>
  <c r="J28" i="5" s="1"/>
  <c r="S2542" i="5"/>
  <c r="O98" i="1"/>
  <c r="O2542" i="5" s="1"/>
  <c r="N98" i="1"/>
  <c r="N2542" i="5" s="1"/>
  <c r="M98" i="1"/>
  <c r="M2542" i="5" s="1"/>
  <c r="K98" i="1"/>
  <c r="K2542" i="5" s="1"/>
  <c r="J98" i="1"/>
  <c r="J2542" i="5" s="1"/>
  <c r="S2557" i="5"/>
  <c r="O97" i="1"/>
  <c r="O2557" i="5" s="1"/>
  <c r="N97" i="1"/>
  <c r="N2557" i="5" s="1"/>
  <c r="M97" i="1"/>
  <c r="M2557" i="5" s="1"/>
  <c r="K97" i="1"/>
  <c r="K2557" i="5" s="1"/>
  <c r="J97" i="1"/>
  <c r="J2557" i="5" s="1"/>
  <c r="S3989" i="5"/>
  <c r="O96" i="1"/>
  <c r="O3989" i="5" s="1"/>
  <c r="N96" i="1"/>
  <c r="N3989" i="5" s="1"/>
  <c r="M96" i="1"/>
  <c r="M3989" i="5" s="1"/>
  <c r="K96" i="1"/>
  <c r="K3989" i="5" s="1"/>
  <c r="J96" i="1"/>
  <c r="J3989" i="5" s="1"/>
  <c r="S3897" i="5"/>
  <c r="O95" i="1"/>
  <c r="O3897" i="5" s="1"/>
  <c r="N95" i="1"/>
  <c r="N3897" i="5" s="1"/>
  <c r="M95" i="1"/>
  <c r="M3897" i="5" s="1"/>
  <c r="K95" i="1"/>
  <c r="K3897" i="5" s="1"/>
  <c r="J95" i="1"/>
  <c r="J3897" i="5" s="1"/>
  <c r="S3992" i="5"/>
  <c r="O94" i="1"/>
  <c r="O3992" i="5" s="1"/>
  <c r="N94" i="1"/>
  <c r="N3992" i="5" s="1"/>
  <c r="M94" i="1"/>
  <c r="M3992" i="5" s="1"/>
  <c r="K94" i="1"/>
  <c r="K3992" i="5" s="1"/>
  <c r="J94" i="1"/>
  <c r="J3992" i="5" s="1"/>
  <c r="S3991" i="5"/>
  <c r="O93" i="1"/>
  <c r="O3991" i="5" s="1"/>
  <c r="N93" i="1"/>
  <c r="N3991" i="5" s="1"/>
  <c r="M93" i="1"/>
  <c r="M3991" i="5" s="1"/>
  <c r="K93" i="1"/>
  <c r="K3991" i="5" s="1"/>
  <c r="J93" i="1"/>
  <c r="J3991" i="5" s="1"/>
  <c r="S629" i="5"/>
  <c r="O92" i="1"/>
  <c r="O629" i="5" s="1"/>
  <c r="N92" i="1"/>
  <c r="N629" i="5" s="1"/>
  <c r="M92" i="1"/>
  <c r="M629" i="5" s="1"/>
  <c r="K92" i="1"/>
  <c r="K629" i="5" s="1"/>
  <c r="J92" i="1"/>
  <c r="J629" i="5" s="1"/>
  <c r="S628" i="5"/>
  <c r="O91" i="1"/>
  <c r="O628" i="5" s="1"/>
  <c r="N91" i="1"/>
  <c r="N628" i="5" s="1"/>
  <c r="M91" i="1"/>
  <c r="M628" i="5" s="1"/>
  <c r="K91" i="1"/>
  <c r="K628" i="5" s="1"/>
  <c r="J91" i="1"/>
  <c r="J628" i="5" s="1"/>
  <c r="S2556" i="5"/>
  <c r="O90" i="1"/>
  <c r="O2556" i="5" s="1"/>
  <c r="N90" i="1"/>
  <c r="N2556" i="5" s="1"/>
  <c r="M90" i="1"/>
  <c r="M2556" i="5" s="1"/>
  <c r="K90" i="1"/>
  <c r="K2556" i="5" s="1"/>
  <c r="J90" i="1"/>
  <c r="J2556" i="5" s="1"/>
  <c r="S2555" i="5"/>
  <c r="O89" i="1"/>
  <c r="O2555" i="5" s="1"/>
  <c r="N89" i="1"/>
  <c r="N2555" i="5" s="1"/>
  <c r="M89" i="1"/>
  <c r="M2555" i="5" s="1"/>
  <c r="K89" i="1"/>
  <c r="K2555" i="5" s="1"/>
  <c r="J89" i="1"/>
  <c r="J2555" i="5" s="1"/>
  <c r="S3986" i="5"/>
  <c r="O88" i="1"/>
  <c r="O3986" i="5" s="1"/>
  <c r="N88" i="1"/>
  <c r="N3986" i="5" s="1"/>
  <c r="M88" i="1"/>
  <c r="M3986" i="5" s="1"/>
  <c r="K88" i="1"/>
  <c r="K3986" i="5" s="1"/>
  <c r="J88" i="1"/>
  <c r="J3986" i="5" s="1"/>
  <c r="S3985" i="5"/>
  <c r="O87" i="1"/>
  <c r="O3985" i="5" s="1"/>
  <c r="N87" i="1"/>
  <c r="N3985" i="5" s="1"/>
  <c r="M87" i="1"/>
  <c r="M3985" i="5" s="1"/>
  <c r="K87" i="1"/>
  <c r="K3985" i="5" s="1"/>
  <c r="J87" i="1"/>
  <c r="J3985" i="5" s="1"/>
  <c r="S3927" i="5"/>
  <c r="O86" i="1"/>
  <c r="O3927" i="5" s="1"/>
  <c r="N86" i="1"/>
  <c r="N3927" i="5" s="1"/>
  <c r="M86" i="1"/>
  <c r="M3927" i="5" s="1"/>
  <c r="K86" i="1"/>
  <c r="K3927" i="5" s="1"/>
  <c r="J86" i="1"/>
  <c r="J3927" i="5" s="1"/>
  <c r="S4370" i="5"/>
  <c r="O85" i="1"/>
  <c r="O4370" i="5" s="1"/>
  <c r="N85" i="1"/>
  <c r="N4370" i="5" s="1"/>
  <c r="M85" i="1"/>
  <c r="M4370" i="5" s="1"/>
  <c r="K85" i="1"/>
  <c r="K4370" i="5" s="1"/>
  <c r="J85" i="1"/>
  <c r="J4370" i="5" s="1"/>
  <c r="S4369" i="5"/>
  <c r="O84" i="1"/>
  <c r="O4369" i="5" s="1"/>
  <c r="N84" i="1"/>
  <c r="N4369" i="5" s="1"/>
  <c r="M84" i="1"/>
  <c r="M4369" i="5" s="1"/>
  <c r="K84" i="1"/>
  <c r="K4369" i="5" s="1"/>
  <c r="J84" i="1"/>
  <c r="J4369" i="5" s="1"/>
  <c r="S4368" i="5"/>
  <c r="O83" i="1"/>
  <c r="O4368" i="5" s="1"/>
  <c r="N83" i="1"/>
  <c r="N4368" i="5" s="1"/>
  <c r="M83" i="1"/>
  <c r="M4368" i="5" s="1"/>
  <c r="K83" i="1"/>
  <c r="K4368" i="5" s="1"/>
  <c r="J83" i="1"/>
  <c r="J4368" i="5" s="1"/>
  <c r="S4367" i="5"/>
  <c r="O82" i="1"/>
  <c r="O4367" i="5" s="1"/>
  <c r="N82" i="1"/>
  <c r="N4367" i="5" s="1"/>
  <c r="M82" i="1"/>
  <c r="M4367" i="5" s="1"/>
  <c r="K82" i="1"/>
  <c r="K4367" i="5" s="1"/>
  <c r="J82" i="1"/>
  <c r="J4367" i="5" s="1"/>
  <c r="S4366" i="5"/>
  <c r="O81" i="1"/>
  <c r="O4366" i="5" s="1"/>
  <c r="N81" i="1"/>
  <c r="N4366" i="5" s="1"/>
  <c r="M81" i="1"/>
  <c r="M4366" i="5" s="1"/>
  <c r="K81" i="1"/>
  <c r="K4366" i="5" s="1"/>
  <c r="J81" i="1"/>
  <c r="J4366" i="5" s="1"/>
  <c r="S4365" i="5"/>
  <c r="O80" i="1"/>
  <c r="O4365" i="5" s="1"/>
  <c r="N80" i="1"/>
  <c r="N4365" i="5" s="1"/>
  <c r="M80" i="1"/>
  <c r="M4365" i="5" s="1"/>
  <c r="K80" i="1"/>
  <c r="K4365" i="5" s="1"/>
  <c r="J80" i="1"/>
  <c r="J4365" i="5" s="1"/>
  <c r="S4364" i="5"/>
  <c r="O79" i="1"/>
  <c r="O4364" i="5" s="1"/>
  <c r="N79" i="1"/>
  <c r="N4364" i="5" s="1"/>
  <c r="M79" i="1"/>
  <c r="M4364" i="5" s="1"/>
  <c r="K79" i="1"/>
  <c r="K4364" i="5" s="1"/>
  <c r="J79" i="1"/>
  <c r="J4364" i="5" s="1"/>
  <c r="S4363" i="5"/>
  <c r="O78" i="1"/>
  <c r="O4363" i="5" s="1"/>
  <c r="N78" i="1"/>
  <c r="N4363" i="5" s="1"/>
  <c r="M78" i="1"/>
  <c r="M4363" i="5" s="1"/>
  <c r="K78" i="1"/>
  <c r="K4363" i="5" s="1"/>
  <c r="J78" i="1"/>
  <c r="J4363" i="5" s="1"/>
  <c r="S4362" i="5"/>
  <c r="O77" i="1"/>
  <c r="O4362" i="5" s="1"/>
  <c r="N77" i="1"/>
  <c r="N4362" i="5" s="1"/>
  <c r="M77" i="1"/>
  <c r="M4362" i="5" s="1"/>
  <c r="K77" i="1"/>
  <c r="K4362" i="5" s="1"/>
  <c r="J77" i="1"/>
  <c r="J4362" i="5" s="1"/>
  <c r="S4361" i="5"/>
  <c r="O76" i="1"/>
  <c r="O4361" i="5" s="1"/>
  <c r="N76" i="1"/>
  <c r="N4361" i="5" s="1"/>
  <c r="M76" i="1"/>
  <c r="M4361" i="5" s="1"/>
  <c r="K76" i="1"/>
  <c r="K4361" i="5" s="1"/>
  <c r="J76" i="1"/>
  <c r="J4361" i="5" s="1"/>
  <c r="S4360" i="5"/>
  <c r="O75" i="1"/>
  <c r="O4360" i="5" s="1"/>
  <c r="N75" i="1"/>
  <c r="N4360" i="5" s="1"/>
  <c r="M75" i="1"/>
  <c r="M4360" i="5" s="1"/>
  <c r="K75" i="1"/>
  <c r="K4360" i="5" s="1"/>
  <c r="J75" i="1"/>
  <c r="J4360" i="5" s="1"/>
  <c r="S4359" i="5"/>
  <c r="O74" i="1"/>
  <c r="O4359" i="5" s="1"/>
  <c r="N74" i="1"/>
  <c r="N4359" i="5" s="1"/>
  <c r="M74" i="1"/>
  <c r="M4359" i="5" s="1"/>
  <c r="K74" i="1"/>
  <c r="K4359" i="5" s="1"/>
  <c r="J74" i="1"/>
  <c r="J4359" i="5" s="1"/>
  <c r="S4358" i="5"/>
  <c r="O73" i="1"/>
  <c r="O4358" i="5" s="1"/>
  <c r="N73" i="1"/>
  <c r="N4358" i="5" s="1"/>
  <c r="M73" i="1"/>
  <c r="M4358" i="5" s="1"/>
  <c r="K73" i="1"/>
  <c r="K4358" i="5" s="1"/>
  <c r="J73" i="1"/>
  <c r="J4358" i="5" s="1"/>
  <c r="S4357" i="5"/>
  <c r="O72" i="1"/>
  <c r="O4357" i="5" s="1"/>
  <c r="N72" i="1"/>
  <c r="N4357" i="5" s="1"/>
  <c r="M72" i="1"/>
  <c r="M4357" i="5" s="1"/>
  <c r="K72" i="1"/>
  <c r="K4357" i="5" s="1"/>
  <c r="J72" i="1"/>
  <c r="J4357" i="5" s="1"/>
  <c r="S4356" i="5"/>
  <c r="O71" i="1"/>
  <c r="O4356" i="5" s="1"/>
  <c r="N71" i="1"/>
  <c r="N4356" i="5" s="1"/>
  <c r="M71" i="1"/>
  <c r="M4356" i="5" s="1"/>
  <c r="K71" i="1"/>
  <c r="K4356" i="5" s="1"/>
  <c r="J71" i="1"/>
  <c r="J4356" i="5" s="1"/>
  <c r="S4355" i="5"/>
  <c r="O70" i="1"/>
  <c r="O4355" i="5" s="1"/>
  <c r="N70" i="1"/>
  <c r="N4355" i="5" s="1"/>
  <c r="M70" i="1"/>
  <c r="M4355" i="5" s="1"/>
  <c r="K70" i="1"/>
  <c r="K4355" i="5" s="1"/>
  <c r="J70" i="1"/>
  <c r="J4355" i="5" s="1"/>
  <c r="S4354" i="5"/>
  <c r="O69" i="1"/>
  <c r="O4354" i="5" s="1"/>
  <c r="N69" i="1"/>
  <c r="N4354" i="5" s="1"/>
  <c r="M69" i="1"/>
  <c r="M4354" i="5" s="1"/>
  <c r="K69" i="1"/>
  <c r="K4354" i="5" s="1"/>
  <c r="J69" i="1"/>
  <c r="J4354" i="5" s="1"/>
  <c r="S4353" i="5"/>
  <c r="O68" i="1"/>
  <c r="O4353" i="5" s="1"/>
  <c r="N68" i="1"/>
  <c r="N4353" i="5" s="1"/>
  <c r="M68" i="1"/>
  <c r="M4353" i="5" s="1"/>
  <c r="K68" i="1"/>
  <c r="K4353" i="5" s="1"/>
  <c r="J68" i="1"/>
  <c r="J4353" i="5" s="1"/>
  <c r="S4352" i="5"/>
  <c r="O67" i="1"/>
  <c r="O4352" i="5" s="1"/>
  <c r="N67" i="1"/>
  <c r="N4352" i="5" s="1"/>
  <c r="M67" i="1"/>
  <c r="M4352" i="5" s="1"/>
  <c r="K67" i="1"/>
  <c r="K4352" i="5" s="1"/>
  <c r="J67" i="1"/>
  <c r="J4352" i="5" s="1"/>
  <c r="S4351" i="5"/>
  <c r="O66" i="1"/>
  <c r="O4351" i="5" s="1"/>
  <c r="N66" i="1"/>
  <c r="N4351" i="5" s="1"/>
  <c r="M66" i="1"/>
  <c r="M4351" i="5" s="1"/>
  <c r="K66" i="1"/>
  <c r="K4351" i="5" s="1"/>
  <c r="J66" i="1"/>
  <c r="J4351" i="5" s="1"/>
  <c r="S3763" i="5"/>
  <c r="O65" i="1"/>
  <c r="O3763" i="5" s="1"/>
  <c r="N65" i="1"/>
  <c r="N3763" i="5" s="1"/>
  <c r="M65" i="1"/>
  <c r="M3763" i="5" s="1"/>
  <c r="K65" i="1"/>
  <c r="K3763" i="5" s="1"/>
  <c r="J65" i="1"/>
  <c r="J3763" i="5" s="1"/>
  <c r="S3762" i="5"/>
  <c r="O64" i="1"/>
  <c r="O3762" i="5" s="1"/>
  <c r="N64" i="1"/>
  <c r="N3762" i="5" s="1"/>
  <c r="M64" i="1"/>
  <c r="M3762" i="5" s="1"/>
  <c r="K64" i="1"/>
  <c r="K3762" i="5" s="1"/>
  <c r="J64" i="1"/>
  <c r="J3762" i="5" s="1"/>
  <c r="S3761" i="5"/>
  <c r="O63" i="1"/>
  <c r="O3761" i="5" s="1"/>
  <c r="N63" i="1"/>
  <c r="N3761" i="5" s="1"/>
  <c r="M63" i="1"/>
  <c r="M3761" i="5" s="1"/>
  <c r="K63" i="1"/>
  <c r="K3761" i="5" s="1"/>
  <c r="J63" i="1"/>
  <c r="J3761" i="5" s="1"/>
  <c r="S3760" i="5"/>
  <c r="O62" i="1"/>
  <c r="O3760" i="5" s="1"/>
  <c r="N62" i="1"/>
  <c r="N3760" i="5" s="1"/>
  <c r="M62" i="1"/>
  <c r="M3760" i="5" s="1"/>
  <c r="K62" i="1"/>
  <c r="K3760" i="5" s="1"/>
  <c r="J62" i="1"/>
  <c r="J3760" i="5" s="1"/>
  <c r="S3759" i="5"/>
  <c r="O61" i="1"/>
  <c r="O3759" i="5" s="1"/>
  <c r="N61" i="1"/>
  <c r="N3759" i="5" s="1"/>
  <c r="M61" i="1"/>
  <c r="M3759" i="5" s="1"/>
  <c r="K61" i="1"/>
  <c r="K3759" i="5" s="1"/>
  <c r="J61" i="1"/>
  <c r="J3759" i="5" s="1"/>
  <c r="S3758" i="5"/>
  <c r="O60" i="1"/>
  <c r="O3758" i="5" s="1"/>
  <c r="N60" i="1"/>
  <c r="N3758" i="5" s="1"/>
  <c r="M60" i="1"/>
  <c r="M3758" i="5" s="1"/>
  <c r="K60" i="1"/>
  <c r="K3758" i="5" s="1"/>
  <c r="J60" i="1"/>
  <c r="J3758" i="5" s="1"/>
  <c r="S3757" i="5"/>
  <c r="O59" i="1"/>
  <c r="O3757" i="5" s="1"/>
  <c r="N59" i="1"/>
  <c r="N3757" i="5" s="1"/>
  <c r="M59" i="1"/>
  <c r="M3757" i="5" s="1"/>
  <c r="K59" i="1"/>
  <c r="K3757" i="5" s="1"/>
  <c r="J59" i="1"/>
  <c r="J3757" i="5" s="1"/>
  <c r="S3756" i="5"/>
  <c r="O58" i="1"/>
  <c r="O3756" i="5" s="1"/>
  <c r="N58" i="1"/>
  <c r="N3756" i="5" s="1"/>
  <c r="M58" i="1"/>
  <c r="M3756" i="5" s="1"/>
  <c r="K58" i="1"/>
  <c r="K3756" i="5" s="1"/>
  <c r="J58" i="1"/>
  <c r="J3756" i="5" s="1"/>
  <c r="S3755" i="5"/>
  <c r="O57" i="1"/>
  <c r="O3755" i="5" s="1"/>
  <c r="N57" i="1"/>
  <c r="N3755" i="5" s="1"/>
  <c r="M57" i="1"/>
  <c r="M3755" i="5" s="1"/>
  <c r="K57" i="1"/>
  <c r="K3755" i="5" s="1"/>
  <c r="J57" i="1"/>
  <c r="J3755" i="5" s="1"/>
  <c r="S3754" i="5"/>
  <c r="O56" i="1"/>
  <c r="O3754" i="5" s="1"/>
  <c r="N56" i="1"/>
  <c r="N3754" i="5" s="1"/>
  <c r="M56" i="1"/>
  <c r="M3754" i="5" s="1"/>
  <c r="K56" i="1"/>
  <c r="K3754" i="5" s="1"/>
  <c r="J56" i="1"/>
  <c r="J3754" i="5" s="1"/>
  <c r="S3753" i="5"/>
  <c r="O55" i="1"/>
  <c r="O3753" i="5" s="1"/>
  <c r="N55" i="1"/>
  <c r="N3753" i="5" s="1"/>
  <c r="M55" i="1"/>
  <c r="M3753" i="5" s="1"/>
  <c r="K55" i="1"/>
  <c r="K3753" i="5" s="1"/>
  <c r="J55" i="1"/>
  <c r="J3753" i="5" s="1"/>
  <c r="S3752" i="5"/>
  <c r="O54" i="1"/>
  <c r="O3752" i="5" s="1"/>
  <c r="N54" i="1"/>
  <c r="N3752" i="5" s="1"/>
  <c r="M54" i="1"/>
  <c r="M3752" i="5" s="1"/>
  <c r="K54" i="1"/>
  <c r="K3752" i="5" s="1"/>
  <c r="J54" i="1"/>
  <c r="J3752" i="5" s="1"/>
  <c r="S3751" i="5"/>
  <c r="O53" i="1"/>
  <c r="O3751" i="5" s="1"/>
  <c r="N53" i="1"/>
  <c r="N3751" i="5" s="1"/>
  <c r="M53" i="1"/>
  <c r="M3751" i="5" s="1"/>
  <c r="K53" i="1"/>
  <c r="K3751" i="5" s="1"/>
  <c r="J53" i="1"/>
  <c r="J3751" i="5" s="1"/>
  <c r="S3750" i="5"/>
  <c r="O52" i="1"/>
  <c r="O3750" i="5" s="1"/>
  <c r="N52" i="1"/>
  <c r="N3750" i="5" s="1"/>
  <c r="M52" i="1"/>
  <c r="M3750" i="5" s="1"/>
  <c r="K52" i="1"/>
  <c r="K3750" i="5" s="1"/>
  <c r="J52" i="1"/>
  <c r="J3750" i="5" s="1"/>
  <c r="S3749" i="5"/>
  <c r="O51" i="1"/>
  <c r="O3749" i="5" s="1"/>
  <c r="N51" i="1"/>
  <c r="N3749" i="5" s="1"/>
  <c r="M51" i="1"/>
  <c r="M3749" i="5" s="1"/>
  <c r="K51" i="1"/>
  <c r="K3749" i="5" s="1"/>
  <c r="J51" i="1"/>
  <c r="J3749" i="5" s="1"/>
  <c r="S3748" i="5"/>
  <c r="O50" i="1"/>
  <c r="O3748" i="5" s="1"/>
  <c r="N50" i="1"/>
  <c r="N3748" i="5" s="1"/>
  <c r="M50" i="1"/>
  <c r="M3748" i="5" s="1"/>
  <c r="K50" i="1"/>
  <c r="K3748" i="5" s="1"/>
  <c r="J50" i="1"/>
  <c r="J3748" i="5" s="1"/>
  <c r="S3747" i="5"/>
  <c r="O49" i="1"/>
  <c r="O3747" i="5" s="1"/>
  <c r="N49" i="1"/>
  <c r="N3747" i="5" s="1"/>
  <c r="M49" i="1"/>
  <c r="M3747" i="5" s="1"/>
  <c r="K49" i="1"/>
  <c r="K3747" i="5" s="1"/>
  <c r="J49" i="1"/>
  <c r="J3747" i="5" s="1"/>
  <c r="S3746" i="5"/>
  <c r="O48" i="1"/>
  <c r="O3746" i="5" s="1"/>
  <c r="N48" i="1"/>
  <c r="N3746" i="5" s="1"/>
  <c r="M48" i="1"/>
  <c r="M3746" i="5" s="1"/>
  <c r="K48" i="1"/>
  <c r="K3746" i="5" s="1"/>
  <c r="J48" i="1"/>
  <c r="J3746" i="5" s="1"/>
  <c r="S3745" i="5"/>
  <c r="O47" i="1"/>
  <c r="O3745" i="5" s="1"/>
  <c r="N47" i="1"/>
  <c r="N3745" i="5" s="1"/>
  <c r="M47" i="1"/>
  <c r="M3745" i="5" s="1"/>
  <c r="K47" i="1"/>
  <c r="K3745" i="5" s="1"/>
  <c r="J47" i="1"/>
  <c r="J3745" i="5" s="1"/>
  <c r="S3744" i="5"/>
  <c r="O46" i="1"/>
  <c r="O3744" i="5" s="1"/>
  <c r="N46" i="1"/>
  <c r="N3744" i="5" s="1"/>
  <c r="M46" i="1"/>
  <c r="M3744" i="5" s="1"/>
  <c r="K46" i="1"/>
  <c r="K3744" i="5" s="1"/>
  <c r="J46" i="1"/>
  <c r="J3744" i="5" s="1"/>
  <c r="S3861" i="5"/>
  <c r="O45" i="1"/>
  <c r="O3861" i="5" s="1"/>
  <c r="N45" i="1"/>
  <c r="N3861" i="5" s="1"/>
  <c r="M45" i="1"/>
  <c r="M3861" i="5" s="1"/>
  <c r="K45" i="1"/>
  <c r="K3861" i="5" s="1"/>
  <c r="J45" i="1"/>
  <c r="J3861" i="5" s="1"/>
  <c r="S3860" i="5"/>
  <c r="O44" i="1"/>
  <c r="O3860" i="5" s="1"/>
  <c r="N44" i="1"/>
  <c r="N3860" i="5" s="1"/>
  <c r="M44" i="1"/>
  <c r="M3860" i="5" s="1"/>
  <c r="K44" i="1"/>
  <c r="K3860" i="5" s="1"/>
  <c r="J44" i="1"/>
  <c r="J3860" i="5" s="1"/>
  <c r="S597" i="5"/>
  <c r="O43" i="1"/>
  <c r="O597" i="5" s="1"/>
  <c r="N43" i="1"/>
  <c r="N597" i="5" s="1"/>
  <c r="M43" i="1"/>
  <c r="M597" i="5" s="1"/>
  <c r="K43" i="1"/>
  <c r="K597" i="5" s="1"/>
  <c r="J43" i="1"/>
  <c r="J597" i="5" s="1"/>
  <c r="S596" i="5"/>
  <c r="O42" i="1"/>
  <c r="O596" i="5" s="1"/>
  <c r="N42" i="1"/>
  <c r="N596" i="5" s="1"/>
  <c r="M42" i="1"/>
  <c r="M596" i="5" s="1"/>
  <c r="K42" i="1"/>
  <c r="K596" i="5" s="1"/>
  <c r="J42" i="1"/>
  <c r="J596" i="5" s="1"/>
  <c r="S3728" i="5"/>
  <c r="O41" i="1"/>
  <c r="O3728" i="5" s="1"/>
  <c r="N41" i="1"/>
  <c r="N3728" i="5" s="1"/>
  <c r="M41" i="1"/>
  <c r="M3728" i="5" s="1"/>
  <c r="K41" i="1"/>
  <c r="K3728" i="5" s="1"/>
  <c r="J41" i="1"/>
  <c r="J3728" i="5" s="1"/>
  <c r="S3727" i="5"/>
  <c r="O40" i="1"/>
  <c r="O3727" i="5" s="1"/>
  <c r="N40" i="1"/>
  <c r="N3727" i="5" s="1"/>
  <c r="M40" i="1"/>
  <c r="M3727" i="5" s="1"/>
  <c r="K40" i="1"/>
  <c r="K3727" i="5" s="1"/>
  <c r="J40" i="1"/>
  <c r="J3727" i="5" s="1"/>
  <c r="S4350" i="5"/>
  <c r="O39" i="1"/>
  <c r="O4350" i="5" s="1"/>
  <c r="N39" i="1"/>
  <c r="N4350" i="5" s="1"/>
  <c r="M39" i="1"/>
  <c r="M4350" i="5" s="1"/>
  <c r="K39" i="1"/>
  <c r="K4350" i="5" s="1"/>
  <c r="J39" i="1"/>
  <c r="J4350" i="5" s="1"/>
  <c r="S4349" i="5"/>
  <c r="O38" i="1"/>
  <c r="O4349" i="5" s="1"/>
  <c r="N38" i="1"/>
  <c r="N4349" i="5" s="1"/>
  <c r="M38" i="1"/>
  <c r="M4349" i="5" s="1"/>
  <c r="K38" i="1"/>
  <c r="K4349" i="5" s="1"/>
  <c r="J38" i="1"/>
  <c r="J4349" i="5" s="1"/>
  <c r="S3743" i="5"/>
  <c r="O37" i="1"/>
  <c r="O3743" i="5" s="1"/>
  <c r="N37" i="1"/>
  <c r="N3743" i="5" s="1"/>
  <c r="M37" i="1"/>
  <c r="M3743" i="5" s="1"/>
  <c r="K37" i="1"/>
  <c r="K3743" i="5" s="1"/>
  <c r="J37" i="1"/>
  <c r="J3743" i="5" s="1"/>
  <c r="S3742" i="5"/>
  <c r="O36" i="1"/>
  <c r="O3742" i="5" s="1"/>
  <c r="N36" i="1"/>
  <c r="N3742" i="5" s="1"/>
  <c r="M36" i="1"/>
  <c r="M3742" i="5" s="1"/>
  <c r="K36" i="1"/>
  <c r="K3742" i="5" s="1"/>
  <c r="J36" i="1"/>
  <c r="J3742" i="5" s="1"/>
  <c r="S3998" i="5"/>
  <c r="O35" i="1"/>
  <c r="O3998" i="5" s="1"/>
  <c r="N35" i="1"/>
  <c r="N3998" i="5" s="1"/>
  <c r="M35" i="1"/>
  <c r="M3998" i="5" s="1"/>
  <c r="K35" i="1"/>
  <c r="K3998" i="5" s="1"/>
  <c r="J35" i="1"/>
  <c r="J3998" i="5" s="1"/>
  <c r="S3997" i="5"/>
  <c r="O34" i="1"/>
  <c r="O3997" i="5" s="1"/>
  <c r="N34" i="1"/>
  <c r="N3997" i="5" s="1"/>
  <c r="M34" i="1"/>
  <c r="M3997" i="5" s="1"/>
  <c r="K34" i="1"/>
  <c r="K3997" i="5" s="1"/>
  <c r="J34" i="1"/>
  <c r="J3997" i="5" s="1"/>
  <c r="S3903" i="5"/>
  <c r="O33" i="1"/>
  <c r="O3903" i="5" s="1"/>
  <c r="N33" i="1"/>
  <c r="N3903" i="5" s="1"/>
  <c r="M33" i="1"/>
  <c r="M3903" i="5" s="1"/>
  <c r="K33" i="1"/>
  <c r="K3903" i="5" s="1"/>
  <c r="J33" i="1"/>
  <c r="J3903" i="5" s="1"/>
  <c r="S3988" i="5"/>
  <c r="O32" i="1"/>
  <c r="O3988" i="5" s="1"/>
  <c r="N32" i="1"/>
  <c r="N3988" i="5" s="1"/>
  <c r="M32" i="1"/>
  <c r="M3988" i="5" s="1"/>
  <c r="K32" i="1"/>
  <c r="K3988" i="5" s="1"/>
  <c r="J32" i="1"/>
  <c r="J3988" i="5" s="1"/>
  <c r="S3987" i="5"/>
  <c r="O31" i="1"/>
  <c r="O3987" i="5" s="1"/>
  <c r="N31" i="1"/>
  <c r="N3987" i="5" s="1"/>
  <c r="M31" i="1"/>
  <c r="M3987" i="5" s="1"/>
  <c r="K31" i="1"/>
  <c r="K3987" i="5" s="1"/>
  <c r="J31" i="1"/>
  <c r="J3987" i="5" s="1"/>
  <c r="S3741" i="5"/>
  <c r="O30" i="1"/>
  <c r="O3741" i="5" s="1"/>
  <c r="N30" i="1"/>
  <c r="N3741" i="5" s="1"/>
  <c r="M30" i="1"/>
  <c r="M3741" i="5" s="1"/>
  <c r="K30" i="1"/>
  <c r="K3741" i="5" s="1"/>
  <c r="J30" i="1"/>
  <c r="J3741" i="5" s="1"/>
  <c r="S3740" i="5"/>
  <c r="O29" i="1"/>
  <c r="O3740" i="5" s="1"/>
  <c r="N29" i="1"/>
  <c r="N3740" i="5" s="1"/>
  <c r="M29" i="1"/>
  <c r="M3740" i="5" s="1"/>
  <c r="K29" i="1"/>
  <c r="K3740" i="5" s="1"/>
  <c r="J29" i="1"/>
  <c r="J3740" i="5" s="1"/>
  <c r="S4347" i="5"/>
  <c r="O28" i="1"/>
  <c r="O4347" i="5" s="1"/>
  <c r="N28" i="1"/>
  <c r="N4347" i="5" s="1"/>
  <c r="M28" i="1"/>
  <c r="M4347" i="5" s="1"/>
  <c r="K28" i="1"/>
  <c r="K4347" i="5" s="1"/>
  <c r="J28" i="1"/>
  <c r="J4347" i="5" s="1"/>
  <c r="S4346" i="5"/>
  <c r="O27" i="1"/>
  <c r="O4346" i="5" s="1"/>
  <c r="N27" i="1"/>
  <c r="N4346" i="5" s="1"/>
  <c r="M27" i="1"/>
  <c r="M4346" i="5" s="1"/>
  <c r="K27" i="1"/>
  <c r="K4346" i="5" s="1"/>
  <c r="J27" i="1"/>
  <c r="J4346" i="5" s="1"/>
  <c r="S3739" i="5"/>
  <c r="O26" i="1"/>
  <c r="O3739" i="5" s="1"/>
  <c r="N26" i="1"/>
  <c r="N3739" i="5" s="1"/>
  <c r="M26" i="1"/>
  <c r="M3739" i="5" s="1"/>
  <c r="K26" i="1"/>
  <c r="K3739" i="5" s="1"/>
  <c r="J26" i="1"/>
  <c r="J3739" i="5" s="1"/>
  <c r="S3738" i="5"/>
  <c r="O25" i="1"/>
  <c r="O3738" i="5" s="1"/>
  <c r="N25" i="1"/>
  <c r="N3738" i="5" s="1"/>
  <c r="M25" i="1"/>
  <c r="M3738" i="5" s="1"/>
  <c r="K25" i="1"/>
  <c r="K3738" i="5" s="1"/>
  <c r="J25" i="1"/>
  <c r="J3738" i="5" s="1"/>
  <c r="S4371" i="5"/>
  <c r="O24" i="1"/>
  <c r="O4371" i="5" s="1"/>
  <c r="N24" i="1"/>
  <c r="N4371" i="5" s="1"/>
  <c r="M24" i="1"/>
  <c r="M4371" i="5" s="1"/>
  <c r="K24" i="1"/>
  <c r="K4371" i="5" s="1"/>
  <c r="J24" i="1"/>
  <c r="J4371" i="5" s="1"/>
  <c r="S3737" i="5"/>
  <c r="O23" i="1"/>
  <c r="O3737" i="5" s="1"/>
  <c r="N23" i="1"/>
  <c r="N3737" i="5" s="1"/>
  <c r="M23" i="1"/>
  <c r="M3737" i="5" s="1"/>
  <c r="K23" i="1"/>
  <c r="K3737" i="5" s="1"/>
  <c r="J23" i="1"/>
  <c r="J3737" i="5" s="1"/>
  <c r="S3629" i="5"/>
  <c r="O22" i="1"/>
  <c r="O3629" i="5" s="1"/>
  <c r="N22" i="1"/>
  <c r="N3629" i="5" s="1"/>
  <c r="M22" i="1"/>
  <c r="M3629" i="5" s="1"/>
  <c r="K22" i="1"/>
  <c r="K3629" i="5" s="1"/>
  <c r="J22" i="1"/>
  <c r="J3629" i="5" s="1"/>
  <c r="S3876" i="5"/>
  <c r="O21" i="1"/>
  <c r="O3876" i="5" s="1"/>
  <c r="N21" i="1"/>
  <c r="N3876" i="5" s="1"/>
  <c r="M21" i="1"/>
  <c r="M3876" i="5" s="1"/>
  <c r="K21" i="1"/>
  <c r="K3876" i="5" s="1"/>
  <c r="J21" i="1"/>
  <c r="J3876" i="5" s="1"/>
  <c r="S3875" i="5"/>
  <c r="O20" i="1"/>
  <c r="O3875" i="5" s="1"/>
  <c r="N20" i="1"/>
  <c r="N3875" i="5" s="1"/>
  <c r="M20" i="1"/>
  <c r="M3875" i="5" s="1"/>
  <c r="K20" i="1"/>
  <c r="K3875" i="5" s="1"/>
  <c r="J20" i="1"/>
  <c r="J3875" i="5" s="1"/>
  <c r="S4001" i="5"/>
  <c r="O19" i="1"/>
  <c r="O4001" i="5" s="1"/>
  <c r="N19" i="1"/>
  <c r="N4001" i="5" s="1"/>
  <c r="M19" i="1"/>
  <c r="M4001" i="5" s="1"/>
  <c r="K19" i="1"/>
  <c r="K4001" i="5" s="1"/>
  <c r="J19" i="1"/>
  <c r="J4001" i="5" s="1"/>
  <c r="S4000" i="5"/>
  <c r="O18" i="1"/>
  <c r="O4000" i="5" s="1"/>
  <c r="N18" i="1"/>
  <c r="N4000" i="5" s="1"/>
  <c r="M18" i="1"/>
  <c r="M4000" i="5" s="1"/>
  <c r="K18" i="1"/>
  <c r="K4000" i="5" s="1"/>
  <c r="J18" i="1"/>
  <c r="J4000" i="5" s="1"/>
  <c r="S3929" i="5"/>
  <c r="O17" i="1"/>
  <c r="O3929" i="5" s="1"/>
  <c r="N17" i="1"/>
  <c r="N3929" i="5" s="1"/>
  <c r="M17" i="1"/>
  <c r="M3929" i="5" s="1"/>
  <c r="K17" i="1"/>
  <c r="K3929" i="5" s="1"/>
  <c r="J17" i="1"/>
  <c r="J3929" i="5" s="1"/>
  <c r="S3928" i="5"/>
  <c r="O16" i="1"/>
  <c r="O3928" i="5" s="1"/>
  <c r="N16" i="1"/>
  <c r="N3928" i="5" s="1"/>
  <c r="M16" i="1"/>
  <c r="M3928" i="5" s="1"/>
  <c r="K16" i="1"/>
  <c r="K3928" i="5" s="1"/>
  <c r="J16" i="1"/>
  <c r="J3928" i="5" s="1"/>
  <c r="S4373" i="5"/>
  <c r="O15" i="1"/>
  <c r="O4373" i="5" s="1"/>
  <c r="N15" i="1"/>
  <c r="N4373" i="5" s="1"/>
  <c r="M15" i="1"/>
  <c r="M4373" i="5" s="1"/>
  <c r="K15" i="1"/>
  <c r="K4373" i="5" s="1"/>
  <c r="J15" i="1"/>
  <c r="J4373" i="5" s="1"/>
  <c r="S4372" i="5"/>
  <c r="O14" i="1"/>
  <c r="O4372" i="5" s="1"/>
  <c r="N14" i="1"/>
  <c r="N4372" i="5" s="1"/>
  <c r="M14" i="1"/>
  <c r="M4372" i="5" s="1"/>
  <c r="K14" i="1"/>
  <c r="K4372" i="5" s="1"/>
  <c r="J14" i="1"/>
  <c r="J4372" i="5" s="1"/>
  <c r="S3736" i="5"/>
  <c r="O13" i="1"/>
  <c r="O3736" i="5" s="1"/>
  <c r="N13" i="1"/>
  <c r="N3736" i="5" s="1"/>
  <c r="M13" i="1"/>
  <c r="M3736" i="5" s="1"/>
  <c r="K13" i="1"/>
  <c r="K3736" i="5" s="1"/>
  <c r="J13" i="1"/>
  <c r="J3736" i="5" s="1"/>
  <c r="S3735" i="5"/>
  <c r="O12" i="1"/>
  <c r="O3735" i="5" s="1"/>
  <c r="N12" i="1"/>
  <c r="N3735" i="5" s="1"/>
  <c r="M12" i="1"/>
  <c r="M3735" i="5" s="1"/>
  <c r="K12" i="1"/>
  <c r="K3735" i="5" s="1"/>
  <c r="J12" i="1"/>
  <c r="J3735" i="5" s="1"/>
  <c r="S3906" i="5"/>
  <c r="O11" i="1"/>
  <c r="O3906" i="5" s="1"/>
  <c r="N11" i="1"/>
  <c r="N3906" i="5" s="1"/>
  <c r="M11" i="1"/>
  <c r="M3906" i="5" s="1"/>
  <c r="K11" i="1"/>
  <c r="K3906" i="5" s="1"/>
  <c r="J11" i="1"/>
  <c r="J3906" i="5" s="1"/>
  <c r="S3878" i="5"/>
  <c r="O10" i="1"/>
  <c r="O3878" i="5" s="1"/>
  <c r="N10" i="1"/>
  <c r="N3878" i="5" s="1"/>
  <c r="M10" i="1"/>
  <c r="M3878" i="5" s="1"/>
  <c r="K10" i="1"/>
  <c r="K3878" i="5" s="1"/>
  <c r="J10" i="1"/>
  <c r="J3878" i="5" s="1"/>
  <c r="S3877" i="5"/>
  <c r="O9" i="1"/>
  <c r="O3877" i="5" s="1"/>
  <c r="N9" i="1"/>
  <c r="N3877" i="5" s="1"/>
  <c r="M9" i="1"/>
  <c r="M3877" i="5" s="1"/>
  <c r="K9" i="1"/>
  <c r="K3877" i="5" s="1"/>
  <c r="J9" i="1"/>
  <c r="J3877" i="5" s="1"/>
  <c r="S4107" i="5"/>
  <c r="O8" i="1"/>
  <c r="O4107" i="5" s="1"/>
  <c r="N8" i="1"/>
  <c r="N4107" i="5" s="1"/>
  <c r="M8" i="1"/>
  <c r="M4107" i="5" s="1"/>
  <c r="K8" i="1"/>
  <c r="K4107" i="5" s="1"/>
  <c r="J8" i="1"/>
  <c r="J4107" i="5" s="1"/>
  <c r="S4106" i="5"/>
  <c r="O7" i="1"/>
  <c r="O4106" i="5" s="1"/>
  <c r="N7" i="1"/>
  <c r="N4106" i="5" s="1"/>
  <c r="M7" i="1"/>
  <c r="M4106" i="5" s="1"/>
  <c r="K7" i="1"/>
  <c r="K4106" i="5" s="1"/>
  <c r="J7" i="1"/>
  <c r="J4106" i="5" s="1"/>
  <c r="S3628" i="5"/>
  <c r="O6" i="1"/>
  <c r="O3628" i="5" s="1"/>
  <c r="N6" i="1"/>
  <c r="N3628" i="5" s="1"/>
  <c r="M6" i="1"/>
  <c r="M3628" i="5" s="1"/>
  <c r="K6" i="1"/>
  <c r="K3628" i="5" s="1"/>
  <c r="J6" i="1"/>
  <c r="J3628" i="5" s="1"/>
  <c r="S3627" i="5"/>
  <c r="O5" i="1"/>
  <c r="O3627" i="5" s="1"/>
  <c r="N5" i="1"/>
  <c r="N3627" i="5" s="1"/>
  <c r="M5" i="1"/>
  <c r="M3627" i="5" s="1"/>
  <c r="K5" i="1"/>
  <c r="K3627" i="5" s="1"/>
  <c r="J5" i="1"/>
  <c r="J3627" i="5" s="1"/>
  <c r="S3734" i="5"/>
  <c r="O4" i="1"/>
  <c r="O3734" i="5" s="1"/>
  <c r="N4" i="1"/>
  <c r="N3734" i="5" s="1"/>
  <c r="M4" i="1"/>
  <c r="M3734" i="5" s="1"/>
  <c r="K4" i="1"/>
  <c r="K3734" i="5" s="1"/>
  <c r="J4" i="1"/>
  <c r="J3734" i="5" s="1"/>
  <c r="S4216" i="5"/>
  <c r="O3" i="1"/>
  <c r="O4216" i="5" s="1"/>
  <c r="N3" i="1"/>
  <c r="N4216" i="5" s="1"/>
  <c r="M3" i="1"/>
  <c r="M4216" i="5" s="1"/>
  <c r="K3" i="1"/>
  <c r="K4216" i="5" s="1"/>
  <c r="J3" i="1"/>
  <c r="J4216" i="5" s="1"/>
  <c r="S4215" i="5"/>
  <c r="O2" i="1"/>
  <c r="O4215" i="5" s="1"/>
  <c r="N2" i="1"/>
  <c r="N4215" i="5" s="1"/>
  <c r="M2" i="1"/>
  <c r="M4215" i="5" s="1"/>
  <c r="K2" i="1"/>
  <c r="K4215" i="5" s="1"/>
  <c r="J2" i="1"/>
  <c r="J4215" i="5" s="1"/>
  <c r="R2026" i="5" l="1"/>
  <c r="U470" i="5"/>
  <c r="P1223" i="1" a="1"/>
  <c r="P1223" i="1" s="1"/>
  <c r="P1082" i="5" s="1"/>
  <c r="U1596" i="5"/>
  <c r="U3496" i="5"/>
  <c r="U1666" i="5"/>
  <c r="R2340" i="5"/>
  <c r="U1499" i="5"/>
  <c r="P2285" i="1" a="1"/>
  <c r="P2285" i="1" s="1"/>
  <c r="P2176" i="5" s="1"/>
  <c r="P3393" i="1" a="1"/>
  <c r="P3393" i="1" s="1"/>
  <c r="P1515" i="5" s="1"/>
  <c r="U4299" i="5"/>
  <c r="P1562" i="1" a="1"/>
  <c r="P1562" i="1" s="1"/>
  <c r="P2960" i="5" s="1"/>
  <c r="P2849" i="1" a="1"/>
  <c r="P2849" i="1" s="1"/>
  <c r="R1204" i="5"/>
  <c r="U1476" i="5"/>
  <c r="P1150" i="1" a="1"/>
  <c r="P1150" i="1" s="1"/>
  <c r="P534" i="5" s="1"/>
  <c r="P2547" i="1" a="1"/>
  <c r="P2547" i="1" s="1"/>
  <c r="P2334" i="5" s="1"/>
  <c r="R4013" i="5"/>
  <c r="P3840" i="1" a="1"/>
  <c r="P3840" i="1" s="1"/>
  <c r="P924" i="5" s="1"/>
  <c r="R3287" i="5"/>
  <c r="U3231" i="5"/>
  <c r="R3890" i="5"/>
  <c r="P1135" i="1" a="1"/>
  <c r="P1135" i="1" s="1"/>
  <c r="P2312" i="5" s="1"/>
  <c r="R1749" i="5"/>
  <c r="U1405" i="5"/>
  <c r="R3142" i="5"/>
  <c r="U519" i="5"/>
  <c r="U684" i="5"/>
  <c r="P216" i="1" a="1"/>
  <c r="P216" i="1" s="1"/>
  <c r="P4307" i="5" s="1"/>
  <c r="R2174" i="5"/>
  <c r="P3778" i="1" a="1"/>
  <c r="P3778" i="1" s="1"/>
  <c r="P2770" i="5" s="1"/>
  <c r="R1664" i="5"/>
  <c r="P606" i="1" a="1"/>
  <c r="P606" i="1" s="1"/>
  <c r="P2735" i="1" a="1"/>
  <c r="P2735" i="1" s="1"/>
  <c r="P1865" i="5" s="1"/>
  <c r="R1892" i="5"/>
  <c r="R2770" i="5"/>
  <c r="R1018" i="5"/>
  <c r="P3126" i="1" a="1"/>
  <c r="P3126" i="1" s="1"/>
  <c r="P1255" i="5" s="1"/>
  <c r="P3394" i="1" a="1"/>
  <c r="P3394" i="1" s="1"/>
  <c r="P1650" i="5" s="1"/>
  <c r="U3117" i="5"/>
  <c r="U3698" i="5"/>
  <c r="U2941" i="5"/>
  <c r="U2594" i="5"/>
  <c r="P181" i="1" a="1"/>
  <c r="P181" i="1" s="1"/>
  <c r="P3277" i="5" s="1"/>
  <c r="U4301" i="5"/>
  <c r="U4211" i="5"/>
  <c r="P1486" i="1" a="1"/>
  <c r="P1486" i="1" s="1"/>
  <c r="P1412" i="5" s="1"/>
  <c r="P2103" i="1" a="1"/>
  <c r="P2103" i="1" s="1"/>
  <c r="P3638" i="1" a="1"/>
  <c r="P3638" i="1" s="1"/>
  <c r="P3639" i="1" a="1"/>
  <c r="P3639" i="1" s="1"/>
  <c r="P2346" i="5" s="1"/>
  <c r="R4424" i="5"/>
  <c r="U5133" i="5"/>
  <c r="P176" i="1" a="1"/>
  <c r="P176" i="1" s="1"/>
  <c r="P3295" i="5" s="1"/>
  <c r="P1777" i="1" a="1"/>
  <c r="P1777" i="1" s="1"/>
  <c r="U1492" i="5"/>
  <c r="P2979" i="1" a="1"/>
  <c r="P2979" i="1" s="1"/>
  <c r="P1031" i="5" s="1"/>
  <c r="P3323" i="1" a="1"/>
  <c r="P3323" i="1" s="1"/>
  <c r="P251" i="5" s="1"/>
  <c r="P3686" i="1" a="1"/>
  <c r="P3686" i="1" s="1"/>
  <c r="P1245" i="5" s="1"/>
  <c r="P3847" i="1" a="1"/>
  <c r="P3847" i="1" s="1"/>
  <c r="P369" i="5" s="1"/>
  <c r="P3936" i="1" a="1"/>
  <c r="P3936" i="1" s="1"/>
  <c r="P1378" i="5" s="1"/>
  <c r="P4919" i="1" a="1"/>
  <c r="P4919" i="1" s="1"/>
  <c r="P4923" i="5" s="1"/>
  <c r="P5143" i="1" a="1"/>
  <c r="P5143" i="1" s="1"/>
  <c r="P5147" i="5" s="1"/>
  <c r="P152" i="1" a="1"/>
  <c r="P152" i="1" s="1"/>
  <c r="P3769" i="5" s="1"/>
  <c r="P175" i="1" a="1"/>
  <c r="P175" i="1" s="1"/>
  <c r="P3294" i="5" s="1"/>
  <c r="P296" i="1" a="1"/>
  <c r="P296" i="1" s="1"/>
  <c r="P4343" i="5" s="1"/>
  <c r="R3919" i="5"/>
  <c r="P597" i="1" a="1"/>
  <c r="P597" i="1" s="1"/>
  <c r="P3138" i="5" s="1"/>
  <c r="P778" i="1" a="1"/>
  <c r="P778" i="1" s="1"/>
  <c r="P1630" i="1" a="1"/>
  <c r="P1630" i="1" s="1"/>
  <c r="P2831" i="5" s="1"/>
  <c r="R3056" i="5"/>
  <c r="P2119" i="1" a="1"/>
  <c r="P2119" i="1" s="1"/>
  <c r="P2639" i="5" s="1"/>
  <c r="P2420" i="1" a="1"/>
  <c r="P2420" i="1" s="1"/>
  <c r="P1673" i="5" s="1"/>
  <c r="P3007" i="1" a="1"/>
  <c r="P3007" i="1" s="1"/>
  <c r="P1820" i="5" s="1"/>
  <c r="P3191" i="1" a="1"/>
  <c r="P3191" i="1" s="1"/>
  <c r="P883" i="5" s="1"/>
  <c r="U942" i="5"/>
  <c r="R4396" i="5"/>
  <c r="P151" i="1" a="1"/>
  <c r="P151" i="1" s="1"/>
  <c r="P3912" i="5" s="1"/>
  <c r="P174" i="1" a="1"/>
  <c r="P174" i="1" s="1"/>
  <c r="P858" i="1" a="1"/>
  <c r="P858" i="1" s="1"/>
  <c r="P1259" i="5" s="1"/>
  <c r="U1442" i="5"/>
  <c r="R3055" i="5"/>
  <c r="P2139" i="1" a="1"/>
  <c r="P2139" i="1" s="1"/>
  <c r="P1199" i="5" s="1"/>
  <c r="U2910" i="5"/>
  <c r="P3618" i="1" a="1"/>
  <c r="P3618" i="1" s="1"/>
  <c r="R4416" i="5"/>
  <c r="U5069" i="5"/>
  <c r="P173" i="1" a="1"/>
  <c r="P173" i="1" s="1"/>
  <c r="P4259" i="5" s="1"/>
  <c r="P200" i="1" a="1"/>
  <c r="P200" i="1" s="1"/>
  <c r="U4309" i="5"/>
  <c r="R4317" i="5"/>
  <c r="R2123" i="5"/>
  <c r="P1111" i="1" a="1"/>
  <c r="P1111" i="1" s="1"/>
  <c r="P4118" i="5" s="1"/>
  <c r="R305" i="5"/>
  <c r="U3143" i="5"/>
  <c r="R1770" i="5"/>
  <c r="U2508" i="5"/>
  <c r="U2437" i="5"/>
  <c r="R3223" i="5"/>
  <c r="P3545" i="1" a="1"/>
  <c r="P3545" i="1" s="1"/>
  <c r="P1057" i="5" s="1"/>
  <c r="P3841" i="1" a="1"/>
  <c r="P3841" i="1" s="1"/>
  <c r="P925" i="5" s="1"/>
  <c r="P4080" i="1" a="1"/>
  <c r="P4080" i="1" s="1"/>
  <c r="P1228" i="5" s="1"/>
  <c r="P414" i="1" a="1"/>
  <c r="P414" i="1" s="1"/>
  <c r="Q414" i="1" s="1"/>
  <c r="Q4212" i="5" s="1"/>
  <c r="R219" i="5"/>
  <c r="U30" i="5"/>
  <c r="R4691" i="5"/>
  <c r="P2487" i="1" a="1"/>
  <c r="P2487" i="1" s="1"/>
  <c r="P479" i="5" s="1"/>
  <c r="P2541" i="1" a="1"/>
  <c r="P2541" i="1" s="1"/>
  <c r="P356" i="5" s="1"/>
  <c r="P2721" i="1" a="1"/>
  <c r="P2721" i="1" s="1"/>
  <c r="P2764" i="1" a="1"/>
  <c r="P2764" i="1" s="1"/>
  <c r="P1061" i="5" s="1"/>
  <c r="R1765" i="5"/>
  <c r="U1539" i="5"/>
  <c r="P4715" i="1" a="1"/>
  <c r="P4715" i="1" s="1"/>
  <c r="U5108" i="5"/>
  <c r="P5149" i="1" a="1"/>
  <c r="P5149" i="1" s="1"/>
  <c r="P5153" i="5" s="1"/>
  <c r="R4293" i="5"/>
  <c r="P182" i="1" a="1"/>
  <c r="P182" i="1" s="1"/>
  <c r="Q182" i="1" s="1"/>
  <c r="Q3899" i="5" s="1"/>
  <c r="U4238" i="5"/>
  <c r="P677" i="1" a="1"/>
  <c r="P677" i="1" s="1"/>
  <c r="P3356" i="5" s="1"/>
  <c r="P1109" i="1" a="1"/>
  <c r="P1109" i="1" s="1"/>
  <c r="P3669" i="5" s="1"/>
  <c r="P1222" i="1" a="1"/>
  <c r="P1222" i="1" s="1"/>
  <c r="P1081" i="5" s="1"/>
  <c r="P1579" i="1" a="1"/>
  <c r="P1579" i="1" s="1"/>
  <c r="P1249" i="5" s="1"/>
  <c r="U1407" i="5"/>
  <c r="U428" i="5"/>
  <c r="R1403" i="5"/>
  <c r="R4537" i="5"/>
  <c r="R4925" i="5"/>
  <c r="U3727" i="5"/>
  <c r="R3762" i="5"/>
  <c r="U3972" i="5"/>
  <c r="R3474" i="5"/>
  <c r="U3423" i="5"/>
  <c r="U2900" i="5"/>
  <c r="U2278" i="5"/>
  <c r="P1786" i="1" a="1"/>
  <c r="P1786" i="1" s="1"/>
  <c r="P3503" i="5" s="1"/>
  <c r="R537" i="5"/>
  <c r="P2507" i="1" a="1"/>
  <c r="P2507" i="1" s="1"/>
  <c r="P1570" i="5" s="1"/>
  <c r="U1698" i="5"/>
  <c r="U460" i="5"/>
  <c r="U138" i="5"/>
  <c r="P4520" i="1" a="1"/>
  <c r="P4520" i="1" s="1"/>
  <c r="P4524" i="5" s="1"/>
  <c r="R4613" i="5"/>
  <c r="R4895" i="5"/>
  <c r="R4924" i="5"/>
  <c r="P4925" i="1" a="1"/>
  <c r="P4925" i="1" s="1"/>
  <c r="P4929" i="5" s="1"/>
  <c r="U5153" i="5"/>
  <c r="U4295" i="5"/>
  <c r="R4259" i="5"/>
  <c r="R4260" i="5"/>
  <c r="R3277" i="5"/>
  <c r="U3336" i="5"/>
  <c r="P2" i="1" a="1"/>
  <c r="P2" i="1" s="1"/>
  <c r="P57" i="1" a="1"/>
  <c r="P57" i="1" s="1"/>
  <c r="P3755" i="5" s="1"/>
  <c r="P58" i="1" a="1"/>
  <c r="P58" i="1" s="1"/>
  <c r="P59" i="1" a="1"/>
  <c r="P59" i="1" s="1"/>
  <c r="P3757" i="5" s="1"/>
  <c r="R4357" i="5"/>
  <c r="U3295" i="5"/>
  <c r="P215" i="1" a="1"/>
  <c r="P215" i="1" s="1"/>
  <c r="P4306" i="5" s="1"/>
  <c r="U528" i="5"/>
  <c r="P552" i="1" a="1"/>
  <c r="P552" i="1" s="1"/>
  <c r="P3822" i="5" s="1"/>
  <c r="P1063" i="1" a="1"/>
  <c r="P1063" i="1" s="1"/>
  <c r="P3530" i="5" s="1"/>
  <c r="P1211" i="1" a="1"/>
  <c r="P1211" i="1" s="1"/>
  <c r="P3143" i="5" s="1"/>
  <c r="R3445" i="5"/>
  <c r="U1082" i="5"/>
  <c r="U2724" i="5"/>
  <c r="R2568" i="5"/>
  <c r="R3945" i="5"/>
  <c r="P1693" i="1" a="1"/>
  <c r="P1693" i="1" s="1"/>
  <c r="P3447" i="5" s="1"/>
  <c r="R1465" i="5"/>
  <c r="P2341" i="1" a="1"/>
  <c r="P2341" i="1" s="1"/>
  <c r="P1359" i="5" s="1"/>
  <c r="P2707" i="1" a="1"/>
  <c r="P2707" i="1" s="1"/>
  <c r="P2024" i="5" s="1"/>
  <c r="P2765" i="1" a="1"/>
  <c r="P2765" i="1" s="1"/>
  <c r="P1279" i="5" s="1"/>
  <c r="P2843" i="1" a="1"/>
  <c r="P2843" i="1" s="1"/>
  <c r="P2224" i="5" s="1"/>
  <c r="U1031" i="5"/>
  <c r="P3321" i="1" a="1"/>
  <c r="P3321" i="1" s="1"/>
  <c r="U1242" i="5"/>
  <c r="U170" i="5"/>
  <c r="R4417" i="5"/>
  <c r="U4453" i="5"/>
  <c r="R4719" i="5"/>
  <c r="U5128" i="5"/>
  <c r="R3754" i="5"/>
  <c r="R3755" i="5"/>
  <c r="R3756" i="5"/>
  <c r="U3308" i="5"/>
  <c r="R3311" i="5"/>
  <c r="U4343" i="5"/>
  <c r="R3431" i="5"/>
  <c r="R3574" i="5"/>
  <c r="U3391" i="5"/>
  <c r="P1396" i="1" a="1"/>
  <c r="P1396" i="1" s="1"/>
  <c r="P4021" i="5" s="1"/>
  <c r="U1985" i="5"/>
  <c r="P2648" i="1" a="1"/>
  <c r="P2648" i="1" s="1"/>
  <c r="P4036" i="5" s="1"/>
  <c r="P3065" i="1" a="1"/>
  <c r="P3065" i="1" s="1"/>
  <c r="P2720" i="5" s="1"/>
  <c r="R278" i="5"/>
  <c r="U4461" i="5"/>
  <c r="R4673" i="5"/>
  <c r="R4727" i="5"/>
  <c r="R4977" i="5"/>
  <c r="U5068" i="5"/>
  <c r="U5073" i="5"/>
  <c r="R5145" i="5"/>
  <c r="P51" i="1" a="1"/>
  <c r="P51" i="1" s="1"/>
  <c r="R3901" i="5"/>
  <c r="P1321" i="1" a="1"/>
  <c r="P1321" i="1" s="1"/>
  <c r="P215" i="5" s="1"/>
  <c r="R2319" i="5"/>
  <c r="R8" i="5"/>
  <c r="R353" i="5"/>
  <c r="P2540" i="1" a="1"/>
  <c r="P2540" i="1" s="1"/>
  <c r="P1139" i="5" s="1"/>
  <c r="P2571" i="1" a="1"/>
  <c r="P2571" i="1" s="1"/>
  <c r="P2029" i="5" s="1"/>
  <c r="P2763" i="1" a="1"/>
  <c r="P2763" i="1" s="1"/>
  <c r="P1060" i="5" s="1"/>
  <c r="P3089" i="1" a="1"/>
  <c r="P3089" i="1" s="1"/>
  <c r="P2804" i="5" s="1"/>
  <c r="R1112" i="5"/>
  <c r="R39" i="5"/>
  <c r="P4473" i="1" a="1"/>
  <c r="P4473" i="1" s="1"/>
  <c r="P4477" i="5" s="1"/>
  <c r="R4952" i="5"/>
  <c r="R5144" i="5"/>
  <c r="U3773" i="5"/>
  <c r="P716" i="1" a="1"/>
  <c r="P716" i="1" s="1"/>
  <c r="P3417" i="5" s="1"/>
  <c r="U3569" i="5"/>
  <c r="P958" i="1" a="1"/>
  <c r="P958" i="1" s="1"/>
  <c r="P1291" i="5" s="1"/>
  <c r="R2304" i="5"/>
  <c r="P1116" i="1" a="1"/>
  <c r="P1116" i="1" s="1"/>
  <c r="P3671" i="5" s="1"/>
  <c r="R1155" i="5"/>
  <c r="P1151" i="1" a="1"/>
  <c r="P1151" i="1" s="1"/>
  <c r="P2835" i="5" s="1"/>
  <c r="P1306" i="1" a="1"/>
  <c r="P1306" i="1" s="1"/>
  <c r="P1307" i="1" a="1"/>
  <c r="P1307" i="1" s="1"/>
  <c r="P213" i="5" s="1"/>
  <c r="P1316" i="1" a="1"/>
  <c r="P1316" i="1" s="1"/>
  <c r="P2489" i="5" s="1"/>
  <c r="U535" i="5"/>
  <c r="R3250" i="5"/>
  <c r="P1649" i="1" a="1"/>
  <c r="P1649" i="1" s="1"/>
  <c r="P2318" i="5" s="1"/>
  <c r="P1662" i="1" a="1"/>
  <c r="P1662" i="1" s="1"/>
  <c r="P347" i="5" s="1"/>
  <c r="R1023" i="5"/>
  <c r="R2158" i="5"/>
  <c r="R149" i="5"/>
  <c r="R1557" i="5"/>
  <c r="U1251" i="5"/>
  <c r="P2697" i="1" a="1"/>
  <c r="P2697" i="1" s="1"/>
  <c r="P2337" i="5" s="1"/>
  <c r="P2885" i="1" a="1"/>
  <c r="P2885" i="1" s="1"/>
  <c r="P668" i="5" s="1"/>
  <c r="P3265" i="1" a="1"/>
  <c r="P3265" i="1" s="1"/>
  <c r="P3493" i="1" a="1"/>
  <c r="P3493" i="1" s="1"/>
  <c r="P706" i="5" s="1"/>
  <c r="U3229" i="5"/>
  <c r="P3868" i="1" a="1"/>
  <c r="P3868" i="1" s="1"/>
  <c r="P265" i="5" s="1"/>
  <c r="U278" i="5"/>
  <c r="P4844" i="1" a="1"/>
  <c r="P4844" i="1" s="1"/>
  <c r="P4848" i="5" s="1"/>
  <c r="R5139" i="5"/>
  <c r="P5179" i="1" a="1"/>
  <c r="P5179" i="1" s="1"/>
  <c r="P5180" i="1" a="1"/>
  <c r="P5180" i="1" s="1"/>
  <c r="P5184" i="5" s="1"/>
  <c r="P5181" i="1" a="1"/>
  <c r="P5181" i="1" s="1"/>
  <c r="P5185" i="5" s="1"/>
  <c r="R3728" i="5"/>
  <c r="U596" i="5"/>
  <c r="P99" i="1" a="1"/>
  <c r="P99" i="1" s="1"/>
  <c r="P28" i="5" s="1"/>
  <c r="U92" i="5"/>
  <c r="P154" i="1" a="1"/>
  <c r="P154" i="1" s="1"/>
  <c r="U3296" i="5"/>
  <c r="U3802" i="5"/>
  <c r="R3698" i="5"/>
  <c r="P325" i="1" a="1"/>
  <c r="P325" i="1" s="1"/>
  <c r="P3699" i="5" s="1"/>
  <c r="P326" i="1" a="1"/>
  <c r="P326" i="1" s="1"/>
  <c r="P327" i="1" a="1"/>
  <c r="P327" i="1" s="1"/>
  <c r="P3701" i="5" s="1"/>
  <c r="U3706" i="5"/>
  <c r="P341" i="1" a="1"/>
  <c r="P341" i="1" s="1"/>
  <c r="P4239" i="5" s="1"/>
  <c r="P416" i="1" a="1"/>
  <c r="P416" i="1" s="1"/>
  <c r="P3993" i="5" s="1"/>
  <c r="R4223" i="5"/>
  <c r="P1018" i="1" a="1"/>
  <c r="P1018" i="1" s="1"/>
  <c r="P2074" i="5" s="1"/>
  <c r="P1019" i="1" a="1"/>
  <c r="P1019" i="1" s="1"/>
  <c r="P2519" i="5" s="1"/>
  <c r="P1145" i="1" a="1"/>
  <c r="P1145" i="1" s="1"/>
  <c r="P2883" i="5" s="1"/>
  <c r="P1286" i="1" a="1"/>
  <c r="P1286" i="1" s="1"/>
  <c r="P657" i="5" s="1"/>
  <c r="P1287" i="1" a="1"/>
  <c r="P1287" i="1" s="1"/>
  <c r="P1305" i="1" a="1"/>
  <c r="P1305" i="1" s="1"/>
  <c r="P1108" i="5" s="1"/>
  <c r="U3251" i="5"/>
  <c r="P1598" i="1" a="1"/>
  <c r="P1598" i="1" s="1"/>
  <c r="P1879" i="5" s="1"/>
  <c r="P1729" i="1" a="1"/>
  <c r="P1729" i="1" s="1"/>
  <c r="P3097" i="5" s="1"/>
  <c r="P1742" i="1" a="1"/>
  <c r="P1742" i="1" s="1"/>
  <c r="P2423" i="5" s="1"/>
  <c r="U3065" i="5"/>
  <c r="P2380" i="1" a="1"/>
  <c r="P2380" i="1" s="1"/>
  <c r="P2540" i="5" s="1"/>
  <c r="U856" i="5"/>
  <c r="U1807" i="5"/>
  <c r="R265" i="5"/>
  <c r="P3942" i="1" a="1"/>
  <c r="P3942" i="1" s="1"/>
  <c r="P1765" i="5" s="1"/>
  <c r="P4106" i="1" a="1"/>
  <c r="P4106" i="1" s="1"/>
  <c r="P1322" i="5" s="1"/>
  <c r="R947" i="5"/>
  <c r="R4831" i="5"/>
  <c r="R4848" i="5"/>
  <c r="R5020" i="5"/>
  <c r="U5096" i="5"/>
  <c r="R5184" i="5"/>
  <c r="R5185" i="5"/>
  <c r="R2542" i="5"/>
  <c r="R3700" i="5"/>
  <c r="P415" i="1" a="1"/>
  <c r="P415" i="1" s="1"/>
  <c r="P4213" i="5" s="1"/>
  <c r="P424" i="1" a="1"/>
  <c r="P424" i="1" s="1"/>
  <c r="P2486" i="5" s="1"/>
  <c r="P636" i="1" a="1"/>
  <c r="P636" i="1" s="1"/>
  <c r="P2846" i="5" s="1"/>
  <c r="P710" i="1" a="1"/>
  <c r="P710" i="1" s="1"/>
  <c r="P779" i="1" a="1"/>
  <c r="P779" i="1" s="1"/>
  <c r="P1110" i="1" a="1"/>
  <c r="P1110" i="1" s="1"/>
  <c r="P3670" i="5" s="1"/>
  <c r="R2883" i="5"/>
  <c r="R656" i="5"/>
  <c r="R2573" i="5"/>
  <c r="R2362" i="5"/>
  <c r="P1787" i="1" a="1"/>
  <c r="P1787" i="1" s="1"/>
  <c r="P3504" i="5" s="1"/>
  <c r="P1853" i="1" a="1"/>
  <c r="P1853" i="1" s="1"/>
  <c r="P2493" i="5" s="1"/>
  <c r="P2343" i="1" a="1"/>
  <c r="P2343" i="1" s="1"/>
  <c r="P821" i="5" s="1"/>
  <c r="R1883" i="5"/>
  <c r="P2548" i="1" a="1"/>
  <c r="P2548" i="1" s="1"/>
  <c r="P1482" i="5" s="1"/>
  <c r="P2683" i="1" a="1"/>
  <c r="P2683" i="1" s="1"/>
  <c r="P2883" i="1" a="1"/>
  <c r="P2883" i="1" s="1"/>
  <c r="P1749" i="5" s="1"/>
  <c r="U668" i="5"/>
  <c r="U459" i="5"/>
  <c r="U78" i="5"/>
  <c r="P3134" i="1" a="1"/>
  <c r="P3134" i="1" s="1"/>
  <c r="P1299" i="5" s="1"/>
  <c r="P3666" i="1" a="1"/>
  <c r="P3666" i="1" s="1"/>
  <c r="R908" i="5"/>
  <c r="R2504" i="5"/>
  <c r="P3842" i="1" a="1"/>
  <c r="P3842" i="1" s="1"/>
  <c r="P1385" i="5" s="1"/>
  <c r="R1379" i="5"/>
  <c r="R4419" i="5"/>
  <c r="R4428" i="5"/>
  <c r="R4467" i="5"/>
  <c r="P4521" i="1" a="1"/>
  <c r="P4521" i="1" s="1"/>
  <c r="P4525" i="5" s="1"/>
  <c r="U5049" i="5"/>
  <c r="U5104" i="5"/>
  <c r="U5109" i="5"/>
  <c r="P5148" i="1" a="1"/>
  <c r="P5148" i="1" s="1"/>
  <c r="P5152" i="5" s="1"/>
  <c r="K2249" i="5"/>
  <c r="P1563" i="1" a="1"/>
  <c r="P1563" i="1" s="1"/>
  <c r="P2249" i="5" s="1"/>
  <c r="K793" i="5"/>
  <c r="K2767" i="5"/>
  <c r="U2767" i="5"/>
  <c r="K1931" i="5"/>
  <c r="U1931" i="5"/>
  <c r="P3689" i="1" a="1"/>
  <c r="P3689" i="1" s="1"/>
  <c r="P1315" i="5" s="1"/>
  <c r="R1315" i="5"/>
  <c r="K2807" i="5"/>
  <c r="R2807" i="5"/>
  <c r="P3776" i="1" a="1"/>
  <c r="P3776" i="1" s="1"/>
  <c r="P2807" i="5" s="1"/>
  <c r="U731" i="5"/>
  <c r="K4820" i="5"/>
  <c r="R4820" i="5"/>
  <c r="R4215" i="5"/>
  <c r="R3771" i="5"/>
  <c r="U1602" i="5"/>
  <c r="R2284" i="5"/>
  <c r="P1554" i="1" a="1"/>
  <c r="P1554" i="1" s="1"/>
  <c r="P4076" i="5" s="1"/>
  <c r="R4076" i="5"/>
  <c r="K760" i="5"/>
  <c r="R760" i="5"/>
  <c r="U415" i="5"/>
  <c r="T415" i="5"/>
  <c r="K2095" i="5"/>
  <c r="U2095" i="5"/>
  <c r="P2495" i="1" a="1"/>
  <c r="P2495" i="1" s="1"/>
  <c r="P2095" i="5" s="1"/>
  <c r="P3771" i="1" a="1"/>
  <c r="P3771" i="1" s="1"/>
  <c r="P724" i="5" s="1"/>
  <c r="K982" i="5"/>
  <c r="P4016" i="1" a="1"/>
  <c r="P4016" i="1" s="1"/>
  <c r="P982" i="5" s="1"/>
  <c r="K493" i="5"/>
  <c r="P4149" i="1" a="1"/>
  <c r="P4149" i="1" s="1"/>
  <c r="P493" i="5" s="1"/>
  <c r="K272" i="5"/>
  <c r="K4599" i="5"/>
  <c r="P4595" i="1" a="1"/>
  <c r="P4595" i="1" s="1"/>
  <c r="P4599" i="5" s="1"/>
  <c r="K4709" i="5"/>
  <c r="P4705" i="1" a="1"/>
  <c r="P4705" i="1" s="1"/>
  <c r="P4709" i="5" s="1"/>
  <c r="U3789" i="5"/>
  <c r="P836" i="1" a="1"/>
  <c r="P836" i="1" s="1"/>
  <c r="P948" i="1" a="1"/>
  <c r="P948" i="1" s="1"/>
  <c r="P4263" i="5" s="1"/>
  <c r="P1062" i="1" a="1"/>
  <c r="P1062" i="1" s="1"/>
  <c r="P1157" i="5" s="1"/>
  <c r="P1108" i="1" a="1"/>
  <c r="P1108" i="1" s="1"/>
  <c r="P3209" i="5" s="1"/>
  <c r="R3531" i="5"/>
  <c r="P1252" i="1" a="1"/>
  <c r="P1252" i="1" s="1"/>
  <c r="P2453" i="5" s="1"/>
  <c r="P1257" i="1" a="1"/>
  <c r="P1257" i="1" s="1"/>
  <c r="P3712" i="5" s="1"/>
  <c r="P1270" i="1" a="1"/>
  <c r="P1270" i="1" s="1"/>
  <c r="P445" i="5" s="1"/>
  <c r="P1271" i="1" a="1"/>
  <c r="P1271" i="1" s="1"/>
  <c r="P1364" i="1" a="1"/>
  <c r="P1364" i="1" s="1"/>
  <c r="K3563" i="5"/>
  <c r="R3563" i="5"/>
  <c r="T4086" i="5"/>
  <c r="R821" i="5"/>
  <c r="K3372" i="5"/>
  <c r="P2732" i="1" a="1"/>
  <c r="P2732" i="1" s="1"/>
  <c r="P1775" i="5" s="1"/>
  <c r="K1565" i="5"/>
  <c r="R1565" i="5"/>
  <c r="K1493" i="5"/>
  <c r="U1493" i="5"/>
  <c r="P3221" i="1" a="1"/>
  <c r="P3221" i="1" s="1"/>
  <c r="P518" i="5" s="1"/>
  <c r="K2014" i="5"/>
  <c r="R2014" i="5"/>
  <c r="P3518" i="1" a="1"/>
  <c r="P3518" i="1" s="1"/>
  <c r="P2014" i="5" s="1"/>
  <c r="K1731" i="5"/>
  <c r="U1731" i="5"/>
  <c r="P3559" i="1" a="1"/>
  <c r="P3559" i="1" s="1"/>
  <c r="P1731" i="5" s="1"/>
  <c r="K1153" i="5"/>
  <c r="P3671" i="1" a="1"/>
  <c r="P3671" i="1" s="1"/>
  <c r="P1153" i="5" s="1"/>
  <c r="R387" i="5"/>
  <c r="P3913" i="1" a="1"/>
  <c r="P3913" i="1" s="1"/>
  <c r="P387" i="5" s="1"/>
  <c r="U4268" i="5"/>
  <c r="P413" i="1" a="1"/>
  <c r="P413" i="1" s="1"/>
  <c r="P4250" i="5" s="1"/>
  <c r="U3543" i="5"/>
  <c r="U211" i="5"/>
  <c r="P542" i="1" a="1"/>
  <c r="P542" i="1" s="1"/>
  <c r="P584" i="1" a="1"/>
  <c r="P584" i="1" s="1"/>
  <c r="P3602" i="5" s="1"/>
  <c r="P635" i="1" a="1"/>
  <c r="P635" i="1" s="1"/>
  <c r="P2845" i="5" s="1"/>
  <c r="P714" i="1" a="1"/>
  <c r="P714" i="1" s="1"/>
  <c r="P715" i="1" a="1"/>
  <c r="P715" i="1" s="1"/>
  <c r="P3891" i="5" s="1"/>
  <c r="R142" i="5"/>
  <c r="R3842" i="5"/>
  <c r="R3567" i="5"/>
  <c r="R3630" i="5"/>
  <c r="P1057" i="1" a="1"/>
  <c r="P1057" i="1" s="1"/>
  <c r="P403" i="5" s="1"/>
  <c r="P1099" i="1" a="1"/>
  <c r="P1099" i="1" s="1"/>
  <c r="P111" i="5" s="1"/>
  <c r="R1642" i="5"/>
  <c r="P1261" i="1" a="1"/>
  <c r="P1261" i="1" s="1"/>
  <c r="P3619" i="5" s="1"/>
  <c r="U213" i="5"/>
  <c r="K4075" i="5"/>
  <c r="R4075" i="5"/>
  <c r="P1553" i="1" a="1"/>
  <c r="P1553" i="1" s="1"/>
  <c r="P4075" i="5" s="1"/>
  <c r="K1425" i="5"/>
  <c r="R1425" i="5"/>
  <c r="P1611" i="1" a="1"/>
  <c r="P1611" i="1" s="1"/>
  <c r="P1425" i="5" s="1"/>
  <c r="K3387" i="5"/>
  <c r="R3387" i="5"/>
  <c r="K221" i="5"/>
  <c r="U221" i="5"/>
  <c r="K4002" i="5"/>
  <c r="R4002" i="5"/>
  <c r="P1983" i="1" a="1"/>
  <c r="P1983" i="1" s="1"/>
  <c r="P4002" i="5" s="1"/>
  <c r="P2082" i="1" a="1"/>
  <c r="P2082" i="1" s="1"/>
  <c r="P1827" i="5" s="1"/>
  <c r="K2498" i="5"/>
  <c r="T2498" i="5"/>
  <c r="T1645" i="5"/>
  <c r="P2379" i="1" a="1"/>
  <c r="P2379" i="1" s="1"/>
  <c r="K2616" i="5"/>
  <c r="R2616" i="5"/>
  <c r="K567" i="5"/>
  <c r="U567" i="5"/>
  <c r="R567" i="5"/>
  <c r="U167" i="5"/>
  <c r="P4140" i="1" a="1"/>
  <c r="P4140" i="1" s="1"/>
  <c r="P167" i="5" s="1"/>
  <c r="P4496" i="1" a="1"/>
  <c r="P4496" i="1" s="1"/>
  <c r="P4500" i="5" s="1"/>
  <c r="R4500" i="5"/>
  <c r="K4700" i="5"/>
  <c r="K4971" i="5"/>
  <c r="U4971" i="5"/>
  <c r="P5166" i="1" a="1"/>
  <c r="P5166" i="1" s="1"/>
  <c r="P5170" i="5" s="1"/>
  <c r="T5170" i="5"/>
  <c r="R2557" i="5"/>
  <c r="P113" i="1" a="1"/>
  <c r="P113" i="1" s="1"/>
  <c r="P4267" i="5" s="1"/>
  <c r="P114" i="1" a="1"/>
  <c r="P114" i="1" s="1"/>
  <c r="R4339" i="5"/>
  <c r="P131" i="1" a="1"/>
  <c r="P131" i="1" s="1"/>
  <c r="P3898" i="5" s="1"/>
  <c r="P136" i="1" a="1"/>
  <c r="P136" i="1" s="1"/>
  <c r="P4327" i="5" s="1"/>
  <c r="P137" i="1" a="1"/>
  <c r="P137" i="1" s="1"/>
  <c r="P4328" i="5" s="1"/>
  <c r="P138" i="1" a="1"/>
  <c r="P138" i="1" s="1"/>
  <c r="P144" i="1" a="1"/>
  <c r="P144" i="1" s="1"/>
  <c r="P3293" i="5" s="1"/>
  <c r="P146" i="1" a="1"/>
  <c r="P146" i="1" s="1"/>
  <c r="P3981" i="5" s="1"/>
  <c r="P160" i="1" a="1"/>
  <c r="P160" i="1" s="1"/>
  <c r="P3777" i="5" s="1"/>
  <c r="P214" i="1" a="1"/>
  <c r="P214" i="1" s="1"/>
  <c r="P4305" i="5" s="1"/>
  <c r="P408" i="1" a="1"/>
  <c r="P408" i="1" s="1"/>
  <c r="P4229" i="5" s="1"/>
  <c r="P464" i="1" a="1"/>
  <c r="P464" i="1" s="1"/>
  <c r="P4168" i="5" s="1"/>
  <c r="P470" i="1" a="1"/>
  <c r="P470" i="1" s="1"/>
  <c r="P583" i="1" a="1"/>
  <c r="P583" i="1" s="1"/>
  <c r="P3601" i="5" s="1"/>
  <c r="P634" i="1" a="1"/>
  <c r="P634" i="1" s="1"/>
  <c r="R3632" i="5"/>
  <c r="P881" i="1" a="1"/>
  <c r="P881" i="1" s="1"/>
  <c r="P3905" i="5" s="1"/>
  <c r="P941" i="1" a="1"/>
  <c r="P941" i="1" s="1"/>
  <c r="P3399" i="5" s="1"/>
  <c r="P942" i="1" a="1"/>
  <c r="P942" i="1" s="1"/>
  <c r="P3082" i="5" s="1"/>
  <c r="P1199" i="1" a="1"/>
  <c r="P1199" i="1" s="1"/>
  <c r="R2723" i="5"/>
  <c r="P1341" i="1" a="1"/>
  <c r="P1341" i="1" s="1"/>
  <c r="P3942" i="5" s="1"/>
  <c r="K1446" i="5"/>
  <c r="U1446" i="5"/>
  <c r="R3532" i="5"/>
  <c r="T3532" i="5"/>
  <c r="K447" i="5"/>
  <c r="K3933" i="5"/>
  <c r="P1645" i="1" a="1"/>
  <c r="P1645" i="1" s="1"/>
  <c r="P3933" i="5" s="1"/>
  <c r="K701" i="5"/>
  <c r="R701" i="5"/>
  <c r="K3068" i="5"/>
  <c r="R3068" i="5"/>
  <c r="K1018" i="5"/>
  <c r="U1018" i="5"/>
  <c r="P2659" i="1" a="1"/>
  <c r="P2659" i="1" s="1"/>
  <c r="P793" i="5" s="1"/>
  <c r="P3151" i="1" a="1"/>
  <c r="P3151" i="1" s="1"/>
  <c r="P882" i="5" s="1"/>
  <c r="K2234" i="5"/>
  <c r="P3554" i="1" a="1"/>
  <c r="P3554" i="1" s="1"/>
  <c r="P2234" i="5" s="1"/>
  <c r="K1144" i="5"/>
  <c r="P3670" i="1" a="1"/>
  <c r="P3670" i="1" s="1"/>
  <c r="P1144" i="5" s="1"/>
  <c r="K1107" i="5"/>
  <c r="P4068" i="1" a="1"/>
  <c r="P4068" i="1" s="1"/>
  <c r="P1107" i="5" s="1"/>
  <c r="P4372" i="1" a="1"/>
  <c r="P4372" i="1" s="1"/>
  <c r="P4376" i="5" s="1"/>
  <c r="R4376" i="5"/>
  <c r="K4413" i="5"/>
  <c r="U4413" i="5"/>
  <c r="R4413" i="5"/>
  <c r="P4409" i="1" a="1"/>
  <c r="P4409" i="1" s="1"/>
  <c r="P4413" i="5" s="1"/>
  <c r="R3903" i="5"/>
  <c r="U3997" i="5"/>
  <c r="R3746" i="5"/>
  <c r="R3747" i="5"/>
  <c r="U4357" i="5"/>
  <c r="R2018" i="5"/>
  <c r="R4267" i="5"/>
  <c r="R3999" i="5"/>
  <c r="P115" i="1" a="1"/>
  <c r="P115" i="1" s="1"/>
  <c r="P3923" i="5" s="1"/>
  <c r="P120" i="1" a="1"/>
  <c r="P120" i="1" s="1"/>
  <c r="P990" i="5" s="1"/>
  <c r="R3767" i="5"/>
  <c r="R3346" i="5"/>
  <c r="R4328" i="5"/>
  <c r="R3980" i="5"/>
  <c r="R3292" i="5"/>
  <c r="R3293" i="5"/>
  <c r="P145" i="1" a="1"/>
  <c r="P145" i="1" s="1"/>
  <c r="P3902" i="5" s="1"/>
  <c r="P159" i="1" a="1"/>
  <c r="P159" i="1" s="1"/>
  <c r="P3776" i="5" s="1"/>
  <c r="R4303" i="5"/>
  <c r="P213" i="1" a="1"/>
  <c r="P213" i="1" s="1"/>
  <c r="P4304" i="5" s="1"/>
  <c r="R3918" i="5"/>
  <c r="P407" i="1" a="1"/>
  <c r="P407" i="1" s="1"/>
  <c r="P3816" i="5" s="1"/>
  <c r="U3415" i="5"/>
  <c r="R3194" i="5"/>
  <c r="P453" i="1" a="1"/>
  <c r="P453" i="1" s="1"/>
  <c r="P3195" i="5" s="1"/>
  <c r="P454" i="1" a="1"/>
  <c r="P454" i="1" s="1"/>
  <c r="P455" i="1" a="1"/>
  <c r="P455" i="1" s="1"/>
  <c r="P1433" i="5" s="1"/>
  <c r="U2626" i="5"/>
  <c r="R3733" i="5"/>
  <c r="P461" i="1" a="1"/>
  <c r="P461" i="1" s="1"/>
  <c r="P3614" i="5" s="1"/>
  <c r="P462" i="1" a="1"/>
  <c r="P462" i="1" s="1"/>
  <c r="P463" i="1" a="1"/>
  <c r="P463" i="1" s="1"/>
  <c r="P4167" i="5" s="1"/>
  <c r="P469" i="1" a="1"/>
  <c r="P469" i="1" s="1"/>
  <c r="P2487" i="5" s="1"/>
  <c r="U4286" i="5"/>
  <c r="P569" i="1" a="1"/>
  <c r="P569" i="1" s="1"/>
  <c r="P1599" i="5" s="1"/>
  <c r="R4275" i="5"/>
  <c r="R3884" i="5"/>
  <c r="R530" i="5"/>
  <c r="U3389" i="5"/>
  <c r="U3267" i="5"/>
  <c r="R1391" i="5"/>
  <c r="P812" i="1" a="1"/>
  <c r="P812" i="1" s="1"/>
  <c r="P834" i="5" s="1"/>
  <c r="R3904" i="5"/>
  <c r="P922" i="1" a="1"/>
  <c r="P922" i="1" s="1"/>
  <c r="P1054" i="5" s="1"/>
  <c r="P931" i="1" a="1"/>
  <c r="P931" i="1" s="1"/>
  <c r="P2896" i="5" s="1"/>
  <c r="P936" i="1" a="1"/>
  <c r="P936" i="1" s="1"/>
  <c r="P3475" i="5" s="1"/>
  <c r="R3082" i="5"/>
  <c r="P972" i="1" a="1"/>
  <c r="P972" i="1" s="1"/>
  <c r="P977" i="1" a="1"/>
  <c r="P977" i="1" s="1"/>
  <c r="P3935" i="5" s="1"/>
  <c r="P1198" i="1" a="1"/>
  <c r="P1198" i="1" s="1"/>
  <c r="P336" i="5" s="1"/>
  <c r="K3866" i="5"/>
  <c r="R3866" i="5"/>
  <c r="R1424" i="5"/>
  <c r="P1610" i="1" a="1"/>
  <c r="P1610" i="1" s="1"/>
  <c r="P1424" i="5" s="1"/>
  <c r="K3181" i="5"/>
  <c r="U3181" i="5"/>
  <c r="K3343" i="5"/>
  <c r="P1961" i="1" a="1"/>
  <c r="P1961" i="1" s="1"/>
  <c r="P3343" i="5" s="1"/>
  <c r="P2029" i="1" a="1"/>
  <c r="P2029" i="1" s="1"/>
  <c r="P3078" i="5" s="1"/>
  <c r="K2494" i="5"/>
  <c r="U2494" i="5"/>
  <c r="K147" i="5"/>
  <c r="R147" i="5"/>
  <c r="P2206" i="1" a="1"/>
  <c r="P2206" i="1" s="1"/>
  <c r="K1776" i="5"/>
  <c r="R1776" i="5"/>
  <c r="P2855" i="1" a="1"/>
  <c r="P2855" i="1" s="1"/>
  <c r="P243" i="5" s="1"/>
  <c r="K1521" i="5"/>
  <c r="P3459" i="1" a="1"/>
  <c r="P3459" i="1" s="1"/>
  <c r="P1521" i="5" s="1"/>
  <c r="U969" i="5"/>
  <c r="R969" i="5"/>
  <c r="P4432" i="1" a="1"/>
  <c r="P4432" i="1" s="1"/>
  <c r="P4436" i="5" s="1"/>
  <c r="R4436" i="5"/>
  <c r="K4499" i="5"/>
  <c r="K5137" i="5"/>
  <c r="R5137" i="5"/>
  <c r="P5133" i="1" a="1"/>
  <c r="P5133" i="1" s="1"/>
  <c r="P5137" i="5" s="1"/>
  <c r="R4107" i="5"/>
  <c r="R4351" i="5"/>
  <c r="U3986" i="5"/>
  <c r="P107" i="1" a="1"/>
  <c r="P107" i="1" s="1"/>
  <c r="P3344" i="5" s="1"/>
  <c r="R4340" i="5"/>
  <c r="U4339" i="5"/>
  <c r="U4327" i="5"/>
  <c r="P158" i="1" a="1"/>
  <c r="P158" i="1" s="1"/>
  <c r="U3777" i="5"/>
  <c r="R3791" i="5"/>
  <c r="R3297" i="5"/>
  <c r="U3984" i="5"/>
  <c r="P304" i="1" a="1"/>
  <c r="P304" i="1" s="1"/>
  <c r="P3802" i="5" s="1"/>
  <c r="R4232" i="5"/>
  <c r="R3195" i="5"/>
  <c r="R3362" i="5"/>
  <c r="R3614" i="5"/>
  <c r="R4290" i="5"/>
  <c r="U4168" i="5"/>
  <c r="R3887" i="5"/>
  <c r="R521" i="5"/>
  <c r="R1899" i="5"/>
  <c r="P810" i="1" a="1"/>
  <c r="P810" i="1" s="1"/>
  <c r="P811" i="1" a="1"/>
  <c r="P811" i="1" s="1"/>
  <c r="P820" i="1" a="1"/>
  <c r="P820" i="1" s="1"/>
  <c r="P3349" i="5" s="1"/>
  <c r="U3562" i="5"/>
  <c r="K2567" i="5"/>
  <c r="U2567" i="5"/>
  <c r="U393" i="5"/>
  <c r="T2822" i="5"/>
  <c r="P1979" i="1" a="1"/>
  <c r="P1979" i="1" s="1"/>
  <c r="K4045" i="5"/>
  <c r="R4045" i="5"/>
  <c r="K134" i="5"/>
  <c r="U134" i="5"/>
  <c r="K1697" i="5"/>
  <c r="U1697" i="5"/>
  <c r="P2313" i="1" a="1"/>
  <c r="P2313" i="1" s="1"/>
  <c r="P1697" i="5" s="1"/>
  <c r="K1471" i="5"/>
  <c r="R1471" i="5"/>
  <c r="K2133" i="5"/>
  <c r="U2133" i="5"/>
  <c r="P2895" i="1" a="1"/>
  <c r="P2895" i="1" s="1"/>
  <c r="P1565" i="5" s="1"/>
  <c r="R2808" i="5"/>
  <c r="P3777" i="1" a="1"/>
  <c r="P3777" i="1" s="1"/>
  <c r="P2808" i="5" s="1"/>
  <c r="P3945" i="1" a="1"/>
  <c r="P3945" i="1" s="1"/>
  <c r="P1780" i="5" s="1"/>
  <c r="R1780" i="5"/>
  <c r="K314" i="5"/>
  <c r="U314" i="5"/>
  <c r="R4412" i="5"/>
  <c r="P4408" i="1" a="1"/>
  <c r="P4408" i="1" s="1"/>
  <c r="P4412" i="5" s="1"/>
  <c r="K4536" i="5"/>
  <c r="K4825" i="5"/>
  <c r="R4825" i="5"/>
  <c r="R596" i="5"/>
  <c r="U3746" i="5"/>
  <c r="R3763" i="5"/>
  <c r="R3922" i="5"/>
  <c r="U3999" i="5"/>
  <c r="U990" i="5"/>
  <c r="U3980" i="5"/>
  <c r="U3293" i="5"/>
  <c r="P157" i="1" a="1"/>
  <c r="P157" i="1" s="1"/>
  <c r="P3774" i="5" s="1"/>
  <c r="P184" i="1" a="1"/>
  <c r="P184" i="1" s="1"/>
  <c r="P3920" i="5" s="1"/>
  <c r="R3337" i="5"/>
  <c r="R4231" i="5"/>
  <c r="U3914" i="5"/>
  <c r="R3060" i="5"/>
  <c r="U3194" i="5"/>
  <c r="U3733" i="5"/>
  <c r="P510" i="1" a="1"/>
  <c r="P510" i="1" s="1"/>
  <c r="P4269" i="5" s="1"/>
  <c r="P553" i="1" a="1"/>
  <c r="P553" i="1" s="1"/>
  <c r="P520" i="5" s="1"/>
  <c r="R1596" i="5"/>
  <c r="P581" i="1" a="1"/>
  <c r="P581" i="1" s="1"/>
  <c r="P1607" i="5" s="1"/>
  <c r="R1617" i="5"/>
  <c r="P663" i="1" a="1"/>
  <c r="P663" i="1" s="1"/>
  <c r="P2174" i="5" s="1"/>
  <c r="P664" i="1" a="1"/>
  <c r="P664" i="1" s="1"/>
  <c r="P3474" i="5" s="1"/>
  <c r="P665" i="1" a="1"/>
  <c r="P665" i="1" s="1"/>
  <c r="P4218" i="5" s="1"/>
  <c r="R3575" i="5"/>
  <c r="P780" i="1" a="1"/>
  <c r="P780" i="1" s="1"/>
  <c r="P2727" i="5" s="1"/>
  <c r="R648" i="5"/>
  <c r="R3643" i="5"/>
  <c r="U3464" i="5"/>
  <c r="P1141" i="1" a="1"/>
  <c r="P1141" i="1" s="1"/>
  <c r="P1155" i="5" s="1"/>
  <c r="T1082" i="5"/>
  <c r="K1881" i="5"/>
  <c r="R1881" i="5"/>
  <c r="K2079" i="5"/>
  <c r="P1707" i="1" a="1"/>
  <c r="P1707" i="1" s="1"/>
  <c r="P2079" i="5" s="1"/>
  <c r="P1945" i="1" a="1"/>
  <c r="P1945" i="1" s="1"/>
  <c r="P221" i="5" s="1"/>
  <c r="P2026" i="1" a="1"/>
  <c r="P2026" i="1" s="1"/>
  <c r="P1670" i="5" s="1"/>
  <c r="P2146" i="1" a="1"/>
  <c r="P2146" i="1" s="1"/>
  <c r="P2165" i="1" a="1"/>
  <c r="P2165" i="1" s="1"/>
  <c r="P2498" i="5" s="1"/>
  <c r="K192" i="5"/>
  <c r="U192" i="5"/>
  <c r="P2197" i="1" a="1"/>
  <c r="P2197" i="1" s="1"/>
  <c r="P192" i="5" s="1"/>
  <c r="P2323" i="1" a="1"/>
  <c r="P2323" i="1" s="1"/>
  <c r="P1286" i="5" s="1"/>
  <c r="K54" i="5"/>
  <c r="U54" i="5"/>
  <c r="P3203" i="1" a="1"/>
  <c r="P3203" i="1" s="1"/>
  <c r="P450" i="5" s="1"/>
  <c r="U450" i="5"/>
  <c r="K1308" i="5"/>
  <c r="K5077" i="5"/>
  <c r="U5077" i="5"/>
  <c r="U207" i="5"/>
  <c r="P1578" i="1" a="1"/>
  <c r="P1578" i="1" s="1"/>
  <c r="R2709" i="5"/>
  <c r="P1709" i="1" a="1"/>
  <c r="P1709" i="1" s="1"/>
  <c r="P3182" i="5" s="1"/>
  <c r="P1758" i="1" a="1"/>
  <c r="P1758" i="1" s="1"/>
  <c r="P2226" i="5" s="1"/>
  <c r="R187" i="5"/>
  <c r="T1829" i="5"/>
  <c r="T3261" i="5"/>
  <c r="P2089" i="1" a="1"/>
  <c r="P2089" i="1" s="1"/>
  <c r="P3134" i="5" s="1"/>
  <c r="P2130" i="1" a="1"/>
  <c r="P2130" i="1" s="1"/>
  <c r="P1062" i="5" s="1"/>
  <c r="R1199" i="5"/>
  <c r="P2153" i="1" a="1"/>
  <c r="P2153" i="1" s="1"/>
  <c r="P2941" i="5" s="1"/>
  <c r="P2167" i="1" a="1"/>
  <c r="P2167" i="1" s="1"/>
  <c r="P190" i="5" s="1"/>
  <c r="P2249" i="1" a="1"/>
  <c r="P2249" i="1" s="1"/>
  <c r="P1802" i="5" s="1"/>
  <c r="R45" i="5"/>
  <c r="R2334" i="5"/>
  <c r="U2089" i="5"/>
  <c r="T1060" i="5"/>
  <c r="R1279" i="5"/>
  <c r="U749" i="5"/>
  <c r="P2865" i="1" a="1"/>
  <c r="P2865" i="1" s="1"/>
  <c r="P500" i="5" s="1"/>
  <c r="U3185" i="5"/>
  <c r="P3071" i="1" a="1"/>
  <c r="P3071" i="1" s="1"/>
  <c r="P780" i="5" s="1"/>
  <c r="P3101" i="1" a="1"/>
  <c r="P3101" i="1" s="1"/>
  <c r="P248" i="5" s="1"/>
  <c r="P3122" i="1" a="1"/>
  <c r="P3122" i="1" s="1"/>
  <c r="R3377" i="5"/>
  <c r="R249" i="5"/>
  <c r="P3242" i="1" a="1"/>
  <c r="P3242" i="1" s="1"/>
  <c r="P1510" i="5" s="1"/>
  <c r="U1992" i="5"/>
  <c r="U2163" i="5"/>
  <c r="P3622" i="1" a="1"/>
  <c r="P3622" i="1" s="1"/>
  <c r="R79" i="5"/>
  <c r="P3711" i="1" a="1"/>
  <c r="P3711" i="1" s="1"/>
  <c r="P907" i="5" s="1"/>
  <c r="P3839" i="1" a="1"/>
  <c r="P3839" i="1" s="1"/>
  <c r="P636" i="5" s="1"/>
  <c r="U1385" i="5"/>
  <c r="R2067" i="5"/>
  <c r="P4034" i="1" a="1"/>
  <c r="P4034" i="1" s="1"/>
  <c r="P390" i="5" s="1"/>
  <c r="P4070" i="1" a="1"/>
  <c r="P4070" i="1" s="1"/>
  <c r="P1130" i="5" s="1"/>
  <c r="U1228" i="5"/>
  <c r="U2026" i="5"/>
  <c r="R179" i="5"/>
  <c r="R4391" i="5"/>
  <c r="R4532" i="5"/>
  <c r="P4547" i="1" a="1"/>
  <c r="P4547" i="1" s="1"/>
  <c r="P4551" i="5" s="1"/>
  <c r="R4655" i="5"/>
  <c r="P4668" i="1" a="1"/>
  <c r="P4668" i="1" s="1"/>
  <c r="P4672" i="5" s="1"/>
  <c r="P4669" i="1" a="1"/>
  <c r="P4669" i="1" s="1"/>
  <c r="P4673" i="5" s="1"/>
  <c r="R4779" i="5"/>
  <c r="P4827" i="1" a="1"/>
  <c r="P4827" i="1" s="1"/>
  <c r="P4831" i="5" s="1"/>
  <c r="R4923" i="5"/>
  <c r="P5135" i="1" a="1"/>
  <c r="P5135" i="1" s="1"/>
  <c r="P5139" i="5" s="1"/>
  <c r="P5140" i="1" a="1"/>
  <c r="P5140" i="1" s="1"/>
  <c r="P5144" i="5" s="1"/>
  <c r="P5141" i="1" a="1"/>
  <c r="P5141" i="1" s="1"/>
  <c r="P5145" i="5" s="1"/>
  <c r="R5152" i="5"/>
  <c r="P1441" i="1" a="1"/>
  <c r="P1441" i="1" s="1"/>
  <c r="P2076" i="5" s="1"/>
  <c r="R1665" i="5"/>
  <c r="P1487" i="1" a="1"/>
  <c r="P1487" i="1" s="1"/>
  <c r="P4094" i="5" s="1"/>
  <c r="U2571" i="5"/>
  <c r="P1613" i="1" a="1"/>
  <c r="P1613" i="1" s="1"/>
  <c r="R1901" i="5"/>
  <c r="U1023" i="5"/>
  <c r="P1713" i="1" a="1"/>
  <c r="P1713" i="1" s="1"/>
  <c r="P8" i="5" s="1"/>
  <c r="R1691" i="5"/>
  <c r="U2049" i="5"/>
  <c r="P1794" i="1" a="1"/>
  <c r="P1794" i="1" s="1"/>
  <c r="P1295" i="5" s="1"/>
  <c r="R1733" i="5"/>
  <c r="P1858" i="1" a="1"/>
  <c r="P1858" i="1" s="1"/>
  <c r="U3868" i="5"/>
  <c r="R1669" i="5"/>
  <c r="U3151" i="5"/>
  <c r="P2851" i="1" a="1"/>
  <c r="P2851" i="1" s="1"/>
  <c r="P776" i="5" s="1"/>
  <c r="U2261" i="5"/>
  <c r="U2602" i="5"/>
  <c r="P3001" i="1" a="1"/>
  <c r="P3001" i="1" s="1"/>
  <c r="P2181" i="5" s="1"/>
  <c r="U1256" i="5"/>
  <c r="P3451" i="1" a="1"/>
  <c r="P3451" i="1" s="1"/>
  <c r="P1371" i="5" s="1"/>
  <c r="U709" i="5"/>
  <c r="R1785" i="5"/>
  <c r="P4012" i="1" a="1"/>
  <c r="P4012" i="1" s="1"/>
  <c r="P2535" i="5" s="1"/>
  <c r="U1231" i="5"/>
  <c r="U2619" i="5"/>
  <c r="U53" i="5"/>
  <c r="R4377" i="5"/>
  <c r="P4411" i="1" a="1"/>
  <c r="P4411" i="1" s="1"/>
  <c r="P4415" i="5" s="1"/>
  <c r="P4413" i="1" a="1"/>
  <c r="P4413" i="1" s="1"/>
  <c r="P4417" i="5" s="1"/>
  <c r="R4460" i="5"/>
  <c r="P4533" i="1" a="1"/>
  <c r="P4533" i="1" s="1"/>
  <c r="P4537" i="5" s="1"/>
  <c r="P4542" i="1" a="1"/>
  <c r="P4542" i="1" s="1"/>
  <c r="P4546" i="5" s="1"/>
  <c r="P4667" i="1" a="1"/>
  <c r="P4667" i="1" s="1"/>
  <c r="U4963" i="5"/>
  <c r="R4967" i="5"/>
  <c r="P4997" i="1" a="1"/>
  <c r="P4997" i="1" s="1"/>
  <c r="P5001" i="5" s="1"/>
  <c r="R5040" i="5"/>
  <c r="R2803" i="5"/>
  <c r="P2965" i="1" a="1"/>
  <c r="P2965" i="1" s="1"/>
  <c r="P2881" i="5" s="1"/>
  <c r="T3352" i="5"/>
  <c r="P3390" i="1" a="1"/>
  <c r="P3390" i="1" s="1"/>
  <c r="P3264" i="5" s="1"/>
  <c r="P3391" i="1" a="1"/>
  <c r="P3391" i="1" s="1"/>
  <c r="P3457" i="5" s="1"/>
  <c r="P3517" i="1" a="1"/>
  <c r="P3517" i="1" s="1"/>
  <c r="P2013" i="5" s="1"/>
  <c r="P3634" i="1" a="1"/>
  <c r="P3634" i="1" s="1"/>
  <c r="R676" i="5"/>
  <c r="R1779" i="5"/>
  <c r="U600" i="5"/>
  <c r="R33" i="5"/>
  <c r="P4108" i="1" a="1"/>
  <c r="P4108" i="1" s="1"/>
  <c r="P2098" i="5" s="1"/>
  <c r="P4274" i="1" a="1"/>
  <c r="P4274" i="1" s="1"/>
  <c r="P1235" i="5" s="1"/>
  <c r="R4411" i="5"/>
  <c r="P4431" i="1" a="1"/>
  <c r="P4431" i="1" s="1"/>
  <c r="P4435" i="5" s="1"/>
  <c r="P4641" i="1" a="1"/>
  <c r="P4641" i="1" s="1"/>
  <c r="P4645" i="5" s="1"/>
  <c r="R4699" i="5"/>
  <c r="P4704" i="1" a="1"/>
  <c r="P4704" i="1" s="1"/>
  <c r="P4708" i="5" s="1"/>
  <c r="P4765" i="1" a="1"/>
  <c r="P4765" i="1" s="1"/>
  <c r="P4769" i="5" s="1"/>
  <c r="R4824" i="5"/>
  <c r="R4829" i="5"/>
  <c r="P5005" i="1" a="1"/>
  <c r="P5005" i="1" s="1"/>
  <c r="P5009" i="5" s="1"/>
  <c r="P5132" i="1" a="1"/>
  <c r="P5132" i="1" s="1"/>
  <c r="P5136" i="5" s="1"/>
  <c r="R5169" i="5"/>
  <c r="R4022" i="5"/>
  <c r="P1467" i="1" a="1"/>
  <c r="P1467" i="1" s="1"/>
  <c r="R3502" i="5"/>
  <c r="P2187" i="1" a="1"/>
  <c r="P2187" i="1" s="1"/>
  <c r="P3685" i="5" s="1"/>
  <c r="R2228" i="5"/>
  <c r="R1663" i="5"/>
  <c r="R1105" i="5"/>
  <c r="R2879" i="5"/>
  <c r="P2704" i="1" a="1"/>
  <c r="P2704" i="1" s="1"/>
  <c r="P1941" i="5" s="1"/>
  <c r="U1504" i="5"/>
  <c r="P3330" i="1" a="1"/>
  <c r="P3330" i="1" s="1"/>
  <c r="P1092" i="5" s="1"/>
  <c r="P3377" i="1" a="1"/>
  <c r="P3377" i="1" s="1"/>
  <c r="P156" i="5" s="1"/>
  <c r="U1656" i="5"/>
  <c r="P3768" i="1" a="1"/>
  <c r="P3768" i="1" s="1"/>
  <c r="P262" i="5" s="1"/>
  <c r="P3886" i="1" a="1"/>
  <c r="P3886" i="1" s="1"/>
  <c r="P997" i="5" s="1"/>
  <c r="P4010" i="1" a="1"/>
  <c r="P4010" i="1" s="1"/>
  <c r="U108" i="5"/>
  <c r="P4635" i="1" a="1"/>
  <c r="P4635" i="1" s="1"/>
  <c r="P4639" i="5" s="1"/>
  <c r="P4640" i="1" a="1"/>
  <c r="P4640" i="1" s="1"/>
  <c r="P4644" i="5" s="1"/>
  <c r="P4693" i="1" a="1"/>
  <c r="P4693" i="1" s="1"/>
  <c r="P4697" i="5" s="1"/>
  <c r="P4760" i="1" a="1"/>
  <c r="P4760" i="1" s="1"/>
  <c r="P4764" i="5" s="1"/>
  <c r="R4859" i="5"/>
  <c r="P4943" i="1" a="1"/>
  <c r="P4943" i="1" s="1"/>
  <c r="P4947" i="5" s="1"/>
  <c r="R4948" i="5"/>
  <c r="R5008" i="5"/>
  <c r="R5075" i="5"/>
  <c r="U5076" i="5"/>
  <c r="P1643" i="1" a="1"/>
  <c r="P1643" i="1" s="1"/>
  <c r="P3056" i="5" s="1"/>
  <c r="R2318" i="5"/>
  <c r="P1743" i="1" a="1"/>
  <c r="P1743" i="1" s="1"/>
  <c r="P3101" i="5" s="1"/>
  <c r="U3133" i="5"/>
  <c r="U3552" i="5"/>
  <c r="P1927" i="1" a="1"/>
  <c r="P1927" i="1" s="1"/>
  <c r="P34" i="5" s="1"/>
  <c r="P2043" i="1" a="1"/>
  <c r="P2043" i="1" s="1"/>
  <c r="P2189" i="5" s="1"/>
  <c r="R3547" i="5"/>
  <c r="P2117" i="1" a="1"/>
  <c r="P2117" i="1" s="1"/>
  <c r="P2325" i="5" s="1"/>
  <c r="R1005" i="5"/>
  <c r="R4144" i="5"/>
  <c r="P2369" i="1" a="1"/>
  <c r="P2369" i="1" s="1"/>
  <c r="P2427" i="5" s="1"/>
  <c r="P2403" i="1" a="1"/>
  <c r="P2403" i="1" s="1"/>
  <c r="R2928" i="5"/>
  <c r="P2492" i="1" a="1"/>
  <c r="P2492" i="1" s="1"/>
  <c r="P856" i="5" s="1"/>
  <c r="P2493" i="1" a="1"/>
  <c r="P2493" i="1" s="1"/>
  <c r="P1251" i="5" s="1"/>
  <c r="P2499" i="1" a="1"/>
  <c r="P2499" i="1" s="1"/>
  <c r="P2799" i="5" s="1"/>
  <c r="P2504" i="1" a="1"/>
  <c r="P2504" i="1" s="1"/>
  <c r="P3549" i="5" s="1"/>
  <c r="P2555" i="1" a="1"/>
  <c r="P2555" i="1" s="1"/>
  <c r="P1028" i="5" s="1"/>
  <c r="R2224" i="5"/>
  <c r="U121" i="5"/>
  <c r="P2925" i="1" a="1"/>
  <c r="P2925" i="1" s="1"/>
  <c r="P2400" i="5" s="1"/>
  <c r="U2108" i="5"/>
  <c r="P3077" i="1" a="1"/>
  <c r="P3077" i="1" s="1"/>
  <c r="P3125" i="5" s="1"/>
  <c r="P3107" i="1" a="1"/>
  <c r="P3107" i="1" s="1"/>
  <c r="P1497" i="5" s="1"/>
  <c r="R3692" i="5"/>
  <c r="U743" i="5"/>
  <c r="U717" i="5"/>
  <c r="U1079" i="5"/>
  <c r="U201" i="5"/>
  <c r="R1943" i="5"/>
  <c r="P3814" i="1" a="1"/>
  <c r="P3814" i="1" s="1"/>
  <c r="P1403" i="5" s="1"/>
  <c r="R997" i="5"/>
  <c r="R2355" i="5"/>
  <c r="U2383" i="5"/>
  <c r="P4472" i="1" a="1"/>
  <c r="P4472" i="1" s="1"/>
  <c r="P4476" i="5" s="1"/>
  <c r="P4481" i="1" a="1"/>
  <c r="P4481" i="1" s="1"/>
  <c r="P4485" i="5" s="1"/>
  <c r="R4524" i="5"/>
  <c r="R4581" i="5"/>
  <c r="P4639" i="1" a="1"/>
  <c r="P4639" i="1" s="1"/>
  <c r="P4643" i="5" s="1"/>
  <c r="R4697" i="5"/>
  <c r="R4763" i="5"/>
  <c r="R4863" i="5"/>
  <c r="R4947" i="5"/>
  <c r="U5009" i="5"/>
  <c r="R5068" i="5"/>
  <c r="P5065" i="1" a="1"/>
  <c r="P5065" i="1" s="1"/>
  <c r="P5069" i="5" s="1"/>
  <c r="K3110" i="5"/>
  <c r="U3110" i="5"/>
  <c r="R3110" i="5"/>
  <c r="K3825" i="5"/>
  <c r="R3825" i="5"/>
  <c r="K3042" i="5"/>
  <c r="P652" i="1" a="1"/>
  <c r="P652" i="1" s="1"/>
  <c r="P3042" i="5" s="1"/>
  <c r="K3429" i="5"/>
  <c r="R3429" i="5"/>
  <c r="K3838" i="5"/>
  <c r="P747" i="1" a="1"/>
  <c r="P747" i="1" s="1"/>
  <c r="P3838" i="5" s="1"/>
  <c r="K531" i="5"/>
  <c r="R531" i="5"/>
  <c r="P792" i="1" a="1"/>
  <c r="P792" i="1" s="1"/>
  <c r="P531" i="5" s="1"/>
  <c r="R2704" i="5"/>
  <c r="P877" i="1" a="1"/>
  <c r="P877" i="1" s="1"/>
  <c r="P2704" i="5" s="1"/>
  <c r="P1006" i="1" a="1"/>
  <c r="P1006" i="1" s="1"/>
  <c r="P3442" i="5" s="1"/>
  <c r="K1278" i="5"/>
  <c r="P1241" i="1" a="1"/>
  <c r="P1241" i="1" s="1"/>
  <c r="P1278" i="5" s="1"/>
  <c r="K3351" i="5"/>
  <c r="P1302" i="1" a="1"/>
  <c r="P1302" i="1" s="1"/>
  <c r="P7" i="5" s="1"/>
  <c r="K1839" i="5"/>
  <c r="P1309" i="1" a="1"/>
  <c r="P1309" i="1" s="1"/>
  <c r="P1839" i="5" s="1"/>
  <c r="P1348" i="1" a="1"/>
  <c r="P1348" i="1" s="1"/>
  <c r="K2860" i="5"/>
  <c r="U2860" i="5"/>
  <c r="K3582" i="5"/>
  <c r="R3582" i="5"/>
  <c r="P1421" i="1" a="1"/>
  <c r="P1421" i="1" s="1"/>
  <c r="P3582" i="5" s="1"/>
  <c r="P1506" i="1" a="1"/>
  <c r="P1506" i="1" s="1"/>
  <c r="P4039" i="5" s="1"/>
  <c r="R4039" i="5"/>
  <c r="P1557" i="1" a="1"/>
  <c r="P1557" i="1" s="1"/>
  <c r="U4049" i="5"/>
  <c r="P1658" i="1" a="1"/>
  <c r="P1658" i="1" s="1"/>
  <c r="R993" i="5"/>
  <c r="K2194" i="5"/>
  <c r="P1697" i="1" a="1"/>
  <c r="P1697" i="1" s="1"/>
  <c r="P2194" i="5" s="1"/>
  <c r="R3166" i="5"/>
  <c r="P1738" i="1" a="1"/>
  <c r="P1738" i="1" s="1"/>
  <c r="P3166" i="5" s="1"/>
  <c r="P1866" i="1" a="1"/>
  <c r="P1866" i="1" s="1"/>
  <c r="P2963" i="5" s="1"/>
  <c r="K2663" i="5"/>
  <c r="U2663" i="5"/>
  <c r="P2953" i="1" a="1"/>
  <c r="P2953" i="1" s="1"/>
  <c r="P2663" i="5" s="1"/>
  <c r="K3388" i="5"/>
  <c r="P3727" i="1" a="1"/>
  <c r="P3727" i="1" s="1"/>
  <c r="P959" i="5" s="1"/>
  <c r="K638" i="5"/>
  <c r="U638" i="5"/>
  <c r="K4465" i="5"/>
  <c r="R4465" i="5"/>
  <c r="P4461" i="1" a="1"/>
  <c r="P4461" i="1" s="1"/>
  <c r="P4465" i="5" s="1"/>
  <c r="U4521" i="5"/>
  <c r="R4521" i="5"/>
  <c r="K4620" i="5"/>
  <c r="K4636" i="5"/>
  <c r="P4632" i="1" a="1"/>
  <c r="P4632" i="1" s="1"/>
  <c r="P4636" i="5" s="1"/>
  <c r="K4681" i="5"/>
  <c r="R4681" i="5"/>
  <c r="P4677" i="1" a="1"/>
  <c r="P4677" i="1" s="1"/>
  <c r="P4681" i="5" s="1"/>
  <c r="K4756" i="5"/>
  <c r="K4791" i="5"/>
  <c r="K4799" i="5"/>
  <c r="R4799" i="5"/>
  <c r="K4839" i="5"/>
  <c r="R4839" i="5"/>
  <c r="K4852" i="5"/>
  <c r="P4848" i="1" a="1"/>
  <c r="P4848" i="1" s="1"/>
  <c r="P4852" i="5" s="1"/>
  <c r="K4893" i="5"/>
  <c r="P4889" i="1" a="1"/>
  <c r="P4889" i="1" s="1"/>
  <c r="P4893" i="5" s="1"/>
  <c r="K4936" i="5"/>
  <c r="R4936" i="5"/>
  <c r="K5157" i="5"/>
  <c r="P5153" i="1" a="1"/>
  <c r="P5153" i="1" s="1"/>
  <c r="P5157" i="5" s="1"/>
  <c r="K2631" i="5"/>
  <c r="R2631" i="5"/>
  <c r="K3665" i="5"/>
  <c r="R3665" i="5"/>
  <c r="K3831" i="5"/>
  <c r="P666" i="1" a="1"/>
  <c r="P666" i="1" s="1"/>
  <c r="K3577" i="5"/>
  <c r="P746" i="1" a="1"/>
  <c r="P746" i="1" s="1"/>
  <c r="K3035" i="5"/>
  <c r="R3035" i="5"/>
  <c r="P894" i="1" a="1"/>
  <c r="P894" i="1" s="1"/>
  <c r="K533" i="5"/>
  <c r="P956" i="1" a="1"/>
  <c r="P956" i="1" s="1"/>
  <c r="P533" i="5" s="1"/>
  <c r="K2565" i="5"/>
  <c r="R2565" i="5"/>
  <c r="P1014" i="1" a="1"/>
  <c r="P1014" i="1" s="1"/>
  <c r="P2756" i="5" s="1"/>
  <c r="K2308" i="5"/>
  <c r="P1065" i="1" a="1"/>
  <c r="P1065" i="1" s="1"/>
  <c r="P1074" i="1" a="1"/>
  <c r="P1074" i="1" s="1"/>
  <c r="P1152" i="5" s="1"/>
  <c r="P1196" i="1" a="1"/>
  <c r="P1196" i="1" s="1"/>
  <c r="P334" i="5" s="1"/>
  <c r="K614" i="5"/>
  <c r="P1201" i="1" a="1"/>
  <c r="P1201" i="1" s="1"/>
  <c r="P614" i="5" s="1"/>
  <c r="K3864" i="5"/>
  <c r="P1227" i="1" a="1"/>
  <c r="P1227" i="1" s="1"/>
  <c r="P3864" i="5" s="1"/>
  <c r="K340" i="5"/>
  <c r="P1245" i="1" a="1"/>
  <c r="P1245" i="1" s="1"/>
  <c r="P340" i="5" s="1"/>
  <c r="K3855" i="5"/>
  <c r="P1339" i="1" a="1"/>
  <c r="P1339" i="1" s="1"/>
  <c r="P3855" i="5" s="1"/>
  <c r="K2248" i="5"/>
  <c r="P1551" i="1" a="1"/>
  <c r="P1551" i="1" s="1"/>
  <c r="P2248" i="5" s="1"/>
  <c r="P1566" i="1" a="1"/>
  <c r="P1566" i="1" s="1"/>
  <c r="P2572" i="5" s="1"/>
  <c r="K1294" i="5"/>
  <c r="R1294" i="5"/>
  <c r="K4333" i="5"/>
  <c r="R4333" i="5"/>
  <c r="P1755" i="1" a="1"/>
  <c r="P1755" i="1" s="1"/>
  <c r="P4333" i="5" s="1"/>
  <c r="K2527" i="5"/>
  <c r="R2527" i="5"/>
  <c r="K4192" i="5"/>
  <c r="U4192" i="5"/>
  <c r="P1895" i="1" a="1"/>
  <c r="P1895" i="1" s="1"/>
  <c r="P4192" i="5" s="1"/>
  <c r="K3058" i="5"/>
  <c r="U3058" i="5"/>
  <c r="P2017" i="1" a="1"/>
  <c r="P2017" i="1" s="1"/>
  <c r="P3058" i="5" s="1"/>
  <c r="K3525" i="5"/>
  <c r="U3525" i="5"/>
  <c r="P2069" i="1" a="1"/>
  <c r="P2069" i="1" s="1"/>
  <c r="P3525" i="5" s="1"/>
  <c r="K1967" i="5"/>
  <c r="P2431" i="1" a="1"/>
  <c r="P2431" i="1" s="1"/>
  <c r="P1967" i="5" s="1"/>
  <c r="K1475" i="5"/>
  <c r="P2443" i="1" a="1"/>
  <c r="P2443" i="1" s="1"/>
  <c r="P1475" i="5" s="1"/>
  <c r="K1969" i="5"/>
  <c r="K1987" i="5"/>
  <c r="R1987" i="5"/>
  <c r="P2705" i="1" a="1"/>
  <c r="P2705" i="1" s="1"/>
  <c r="P1987" i="5" s="1"/>
  <c r="K3586" i="5"/>
  <c r="R3586" i="5"/>
  <c r="P3169" i="1" a="1"/>
  <c r="P3169" i="1" s="1"/>
  <c r="K515" i="5"/>
  <c r="T515" i="5"/>
  <c r="P3205" i="1" a="1"/>
  <c r="P3205" i="1" s="1"/>
  <c r="P515" i="5" s="1"/>
  <c r="K1876" i="5"/>
  <c r="K2530" i="5"/>
  <c r="P3401" i="1" a="1"/>
  <c r="P3401" i="1" s="1"/>
  <c r="P2530" i="5" s="1"/>
  <c r="K678" i="5"/>
  <c r="P3922" i="1" a="1"/>
  <c r="P3922" i="1" s="1"/>
  <c r="P678" i="5" s="1"/>
  <c r="K2151" i="5"/>
  <c r="P3954" i="1" a="1"/>
  <c r="P3954" i="1" s="1"/>
  <c r="P2151" i="5" s="1"/>
  <c r="U2151" i="5"/>
  <c r="K681" i="5"/>
  <c r="P4046" i="1" a="1"/>
  <c r="P4046" i="1" s="1"/>
  <c r="P681" i="5" s="1"/>
  <c r="K1229" i="5"/>
  <c r="R1229" i="5"/>
  <c r="P4180" i="1" a="1"/>
  <c r="P4180" i="1" s="1"/>
  <c r="P1229" i="5" s="1"/>
  <c r="K59" i="5"/>
  <c r="U59" i="5"/>
  <c r="P4390" i="1" a="1"/>
  <c r="P4390" i="1" s="1"/>
  <c r="P4394" i="5" s="1"/>
  <c r="K4611" i="5"/>
  <c r="T4611" i="5"/>
  <c r="K4717" i="5"/>
  <c r="P4713" i="1" a="1"/>
  <c r="P4713" i="1" s="1"/>
  <c r="P4717" i="5" s="1"/>
  <c r="K4735" i="5"/>
  <c r="P4731" i="1" a="1"/>
  <c r="P4731" i="1" s="1"/>
  <c r="K4921" i="5"/>
  <c r="P4917" i="1" a="1"/>
  <c r="P4917" i="1" s="1"/>
  <c r="P4921" i="5" s="1"/>
  <c r="K4975" i="5"/>
  <c r="P4971" i="1" a="1"/>
  <c r="P4971" i="1" s="1"/>
  <c r="P4975" i="5" s="1"/>
  <c r="K5093" i="5"/>
  <c r="U5093" i="5"/>
  <c r="U4371" i="5"/>
  <c r="U3748" i="5"/>
  <c r="U3754" i="5"/>
  <c r="U4351" i="5"/>
  <c r="U2542" i="5"/>
  <c r="U3922" i="5"/>
  <c r="U2018" i="5"/>
  <c r="R990" i="5"/>
  <c r="R4327" i="5"/>
  <c r="R3774" i="5"/>
  <c r="R3776" i="5"/>
  <c r="U3920" i="5"/>
  <c r="R4304" i="5"/>
  <c r="R4305" i="5"/>
  <c r="U4307" i="5"/>
  <c r="P295" i="1" a="1"/>
  <c r="P295" i="1" s="1"/>
  <c r="P3800" i="5" s="1"/>
  <c r="P301" i="1" a="1"/>
  <c r="P301" i="1" s="1"/>
  <c r="P3286" i="5" s="1"/>
  <c r="P302" i="1" a="1"/>
  <c r="P302" i="1" s="1"/>
  <c r="P303" i="1" a="1"/>
  <c r="P303" i="1" s="1"/>
  <c r="P3801" i="5" s="1"/>
  <c r="P400" i="1" a="1"/>
  <c r="P400" i="1" s="1"/>
  <c r="P4268" i="5" s="1"/>
  <c r="P406" i="1" a="1"/>
  <c r="P406" i="1" s="1"/>
  <c r="U4229" i="5"/>
  <c r="R4249" i="5"/>
  <c r="R4250" i="5"/>
  <c r="R4212" i="5"/>
  <c r="R818" i="5"/>
  <c r="R2988" i="5"/>
  <c r="U4269" i="5"/>
  <c r="K1600" i="5"/>
  <c r="P570" i="1" a="1"/>
  <c r="P570" i="1" s="1"/>
  <c r="K4262" i="5"/>
  <c r="P651" i="1" a="1"/>
  <c r="P651" i="1" s="1"/>
  <c r="P4262" i="5" s="1"/>
  <c r="K3428" i="5"/>
  <c r="R3428" i="5"/>
  <c r="P742" i="1" a="1"/>
  <c r="P742" i="1" s="1"/>
  <c r="P774" i="1" a="1"/>
  <c r="P774" i="1" s="1"/>
  <c r="K2360" i="5"/>
  <c r="R2360" i="5"/>
  <c r="P791" i="1" a="1"/>
  <c r="P791" i="1" s="1"/>
  <c r="P2360" i="5" s="1"/>
  <c r="K1182" i="5"/>
  <c r="U1182" i="5"/>
  <c r="K4226" i="5"/>
  <c r="R4226" i="5"/>
  <c r="K475" i="5"/>
  <c r="K4345" i="5"/>
  <c r="P872" i="1" a="1"/>
  <c r="P872" i="1" s="1"/>
  <c r="P4345" i="5" s="1"/>
  <c r="K3444" i="5"/>
  <c r="R3444" i="5"/>
  <c r="R2295" i="5"/>
  <c r="P1106" i="1" a="1"/>
  <c r="P1106" i="1" s="1"/>
  <c r="P2295" i="5" s="1"/>
  <c r="K1955" i="5"/>
  <c r="P1258" i="1" a="1"/>
  <c r="P1258" i="1" s="1"/>
  <c r="P3350" i="5" s="1"/>
  <c r="R3350" i="5"/>
  <c r="K4114" i="5"/>
  <c r="R4114" i="5"/>
  <c r="P1412" i="1" a="1"/>
  <c r="P1412" i="1" s="1"/>
  <c r="P4184" i="5" s="1"/>
  <c r="P1420" i="1" a="1"/>
  <c r="P1420" i="1" s="1"/>
  <c r="K3715" i="5"/>
  <c r="U3715" i="5"/>
  <c r="K3012" i="5"/>
  <c r="U3012" i="5"/>
  <c r="K3084" i="5"/>
  <c r="U3084" i="5"/>
  <c r="P1723" i="1" a="1"/>
  <c r="P1723" i="1" s="1"/>
  <c r="P3084" i="5" s="1"/>
  <c r="R457" i="5"/>
  <c r="P1826" i="1" a="1"/>
  <c r="P1826" i="1" s="1"/>
  <c r="P457" i="5" s="1"/>
  <c r="R1857" i="5"/>
  <c r="P2612" i="1" a="1"/>
  <c r="P2612" i="1" s="1"/>
  <c r="P1857" i="5" s="1"/>
  <c r="K1845" i="5"/>
  <c r="P2625" i="1" a="1"/>
  <c r="P2625" i="1" s="1"/>
  <c r="P1845" i="5" s="1"/>
  <c r="K2242" i="5"/>
  <c r="P2661" i="1" a="1"/>
  <c r="P2661" i="1" s="1"/>
  <c r="P2242" i="5" s="1"/>
  <c r="K2800" i="5"/>
  <c r="P2665" i="1" a="1"/>
  <c r="P2665" i="1" s="1"/>
  <c r="P2800" i="5" s="1"/>
  <c r="K1271" i="5"/>
  <c r="P2723" i="1" a="1"/>
  <c r="P2723" i="1" s="1"/>
  <c r="P1271" i="5" s="1"/>
  <c r="R4298" i="5"/>
  <c r="P240" i="1" a="1"/>
  <c r="P240" i="1" s="1"/>
  <c r="P256" i="1" a="1"/>
  <c r="P256" i="1" s="1"/>
  <c r="P3317" i="5" s="1"/>
  <c r="P294" i="1" a="1"/>
  <c r="P294" i="1" s="1"/>
  <c r="R3284" i="5"/>
  <c r="R3191" i="5"/>
  <c r="P389" i="1" a="1"/>
  <c r="P389" i="1" s="1"/>
  <c r="P3968" i="5" s="1"/>
  <c r="P390" i="1" a="1"/>
  <c r="P390" i="1" s="1"/>
  <c r="P391" i="1" a="1"/>
  <c r="P391" i="1" s="1"/>
  <c r="P3952" i="5" s="1"/>
  <c r="R3659" i="5"/>
  <c r="P397" i="1" a="1"/>
  <c r="P397" i="1" s="1"/>
  <c r="P3660" i="5" s="1"/>
  <c r="P398" i="1" a="1"/>
  <c r="P398" i="1" s="1"/>
  <c r="P399" i="1" a="1"/>
  <c r="P399" i="1" s="1"/>
  <c r="P4248" i="5" s="1"/>
  <c r="P405" i="1" a="1"/>
  <c r="P405" i="1" s="1"/>
  <c r="P3814" i="5" s="1"/>
  <c r="R3080" i="5"/>
  <c r="R2510" i="5"/>
  <c r="P508" i="1" a="1"/>
  <c r="P508" i="1" s="1"/>
  <c r="P3600" i="5" s="1"/>
  <c r="K1244" i="5"/>
  <c r="U1244" i="5"/>
  <c r="R2632" i="5"/>
  <c r="K3664" i="5"/>
  <c r="P585" i="1" a="1"/>
  <c r="P585" i="1" s="1"/>
  <c r="P3664" i="5" s="1"/>
  <c r="K1629" i="5"/>
  <c r="R1629" i="5"/>
  <c r="R3358" i="5"/>
  <c r="K3526" i="5"/>
  <c r="K4221" i="5"/>
  <c r="R4221" i="5"/>
  <c r="K3528" i="5"/>
  <c r="R3528" i="5"/>
  <c r="K3842" i="5"/>
  <c r="P822" i="1" a="1"/>
  <c r="P822" i="1" s="1"/>
  <c r="P893" i="1" a="1"/>
  <c r="P893" i="1" s="1"/>
  <c r="P3034" i="5" s="1"/>
  <c r="P955" i="1" a="1"/>
  <c r="P955" i="1" s="1"/>
  <c r="P532" i="5" s="1"/>
  <c r="N533" i="5"/>
  <c r="K3656" i="5"/>
  <c r="P987" i="1" a="1"/>
  <c r="P987" i="1" s="1"/>
  <c r="P3656" i="5" s="1"/>
  <c r="P1066" i="1" a="1"/>
  <c r="P1066" i="1" s="1"/>
  <c r="P3646" i="5" s="1"/>
  <c r="K1877" i="5"/>
  <c r="P1085" i="1" a="1"/>
  <c r="P1085" i="1" s="1"/>
  <c r="P1877" i="5" s="1"/>
  <c r="K1165" i="5"/>
  <c r="T1165" i="5"/>
  <c r="P1114" i="1" a="1"/>
  <c r="P1114" i="1" s="1"/>
  <c r="P3895" i="5" s="1"/>
  <c r="K329" i="5"/>
  <c r="R329" i="5"/>
  <c r="K333" i="5"/>
  <c r="P1195" i="1" a="1"/>
  <c r="P1195" i="1" s="1"/>
  <c r="P333" i="5" s="1"/>
  <c r="R2839" i="5"/>
  <c r="P1226" i="1" a="1"/>
  <c r="P1226" i="1" s="1"/>
  <c r="P2839" i="5" s="1"/>
  <c r="R3720" i="5"/>
  <c r="P1338" i="1" a="1"/>
  <c r="P1338" i="1" s="1"/>
  <c r="P3720" i="5" s="1"/>
  <c r="P1534" i="1" a="1"/>
  <c r="P1534" i="1" s="1"/>
  <c r="P1737" i="5" s="1"/>
  <c r="K2273" i="5"/>
  <c r="P1746" i="1" a="1"/>
  <c r="P1746" i="1" s="1"/>
  <c r="P2849" i="5" s="1"/>
  <c r="R2849" i="5"/>
  <c r="R3857" i="5"/>
  <c r="P1754" i="1" a="1"/>
  <c r="P1754" i="1" s="1"/>
  <c r="P3857" i="5" s="1"/>
  <c r="K3683" i="5"/>
  <c r="P2011" i="1" a="1"/>
  <c r="P2011" i="1" s="1"/>
  <c r="P3683" i="5" s="1"/>
  <c r="K1063" i="5"/>
  <c r="K1466" i="5"/>
  <c r="R1466" i="5"/>
  <c r="K2593" i="5"/>
  <c r="P2633" i="1" a="1"/>
  <c r="P2633" i="1" s="1"/>
  <c r="P2593" i="5" s="1"/>
  <c r="R3902" i="5"/>
  <c r="R3981" i="5"/>
  <c r="R3912" i="5"/>
  <c r="R4297" i="5"/>
  <c r="P232" i="1" a="1"/>
  <c r="P232" i="1" s="1"/>
  <c r="P3303" i="5" s="1"/>
  <c r="P237" i="1" a="1"/>
  <c r="P237" i="1" s="1"/>
  <c r="P3925" i="5" s="1"/>
  <c r="P238" i="1" a="1"/>
  <c r="P238" i="1" s="1"/>
  <c r="P3926" i="5" s="1"/>
  <c r="P239" i="1" a="1"/>
  <c r="P239" i="1" s="1"/>
  <c r="P3305" i="5" s="1"/>
  <c r="U2546" i="5"/>
  <c r="R3339" i="5"/>
  <c r="P285" i="1" a="1"/>
  <c r="P285" i="1" s="1"/>
  <c r="P286" i="1" a="1"/>
  <c r="P286" i="1" s="1"/>
  <c r="P287" i="1" a="1"/>
  <c r="P287" i="1" s="1"/>
  <c r="P4329" i="5" s="1"/>
  <c r="U4330" i="5"/>
  <c r="R3280" i="5"/>
  <c r="P293" i="1" a="1"/>
  <c r="P293" i="1" s="1"/>
  <c r="P1052" i="5" s="1"/>
  <c r="P344" i="1" a="1"/>
  <c r="P344" i="1" s="1"/>
  <c r="P4166" i="5" s="1"/>
  <c r="P352" i="1" a="1"/>
  <c r="P352" i="1" s="1"/>
  <c r="P2973" i="5" s="1"/>
  <c r="R3968" i="5"/>
  <c r="R3951" i="5"/>
  <c r="R3660" i="5"/>
  <c r="R4247" i="5"/>
  <c r="R3949" i="5"/>
  <c r="U2824" i="5"/>
  <c r="P472" i="1" a="1"/>
  <c r="P472" i="1" s="1"/>
  <c r="P3040" i="5" s="1"/>
  <c r="P480" i="1" a="1"/>
  <c r="P480" i="1" s="1"/>
  <c r="P398" i="5" s="1"/>
  <c r="R4282" i="5"/>
  <c r="U3908" i="5"/>
  <c r="U1586" i="5"/>
  <c r="R1594" i="5"/>
  <c r="K1598" i="5"/>
  <c r="R1598" i="5"/>
  <c r="P571" i="1" a="1"/>
  <c r="P571" i="1" s="1"/>
  <c r="P1601" i="5" s="1"/>
  <c r="R1606" i="5"/>
  <c r="K4261" i="5"/>
  <c r="P650" i="1" a="1"/>
  <c r="P650" i="1" s="1"/>
  <c r="P838" i="1" a="1"/>
  <c r="P838" i="1" s="1"/>
  <c r="K4281" i="5"/>
  <c r="R4281" i="5"/>
  <c r="P842" i="1" a="1"/>
  <c r="P842" i="1" s="1"/>
  <c r="P867" i="1" a="1"/>
  <c r="P867" i="1" s="1"/>
  <c r="P4256" i="5" s="1"/>
  <c r="P882" i="1" a="1"/>
  <c r="P882" i="1" s="1"/>
  <c r="P3847" i="5" s="1"/>
  <c r="K1055" i="5"/>
  <c r="R1055" i="5"/>
  <c r="P946" i="1" a="1"/>
  <c r="P946" i="1" s="1"/>
  <c r="P1055" i="5" s="1"/>
  <c r="K2563" i="5"/>
  <c r="R2563" i="5"/>
  <c r="P1054" i="1" a="1"/>
  <c r="P1054" i="1" s="1"/>
  <c r="P3443" i="5" s="1"/>
  <c r="P1178" i="1" a="1"/>
  <c r="P1178" i="1" s="1"/>
  <c r="R1817" i="5"/>
  <c r="K4105" i="5"/>
  <c r="P1243" i="1" a="1"/>
  <c r="P1243" i="1" s="1"/>
  <c r="P4105" i="5" s="1"/>
  <c r="K2724" i="5"/>
  <c r="P1291" i="1" a="1"/>
  <c r="P1291" i="1" s="1"/>
  <c r="P2724" i="5" s="1"/>
  <c r="K1135" i="5"/>
  <c r="R1135" i="5"/>
  <c r="K2866" i="5"/>
  <c r="R2866" i="5"/>
  <c r="K3211" i="5"/>
  <c r="R3211" i="5"/>
  <c r="K3483" i="5"/>
  <c r="U3483" i="5"/>
  <c r="K3127" i="5"/>
  <c r="P1455" i="1" a="1"/>
  <c r="P1455" i="1" s="1"/>
  <c r="P3127" i="5" s="1"/>
  <c r="P1586" i="1" a="1"/>
  <c r="P1586" i="1" s="1"/>
  <c r="P3554" i="5" s="1"/>
  <c r="R3554" i="5"/>
  <c r="P1594" i="1" a="1"/>
  <c r="P1594" i="1" s="1"/>
  <c r="P3011" i="5" s="1"/>
  <c r="R3011" i="5"/>
  <c r="K1576" i="5"/>
  <c r="U1576" i="5"/>
  <c r="R1576" i="5"/>
  <c r="P1722" i="1" a="1"/>
  <c r="P1722" i="1" s="1"/>
  <c r="P3083" i="5" s="1"/>
  <c r="K985" i="5"/>
  <c r="P1821" i="1" a="1"/>
  <c r="P1821" i="1" s="1"/>
  <c r="P985" i="5" s="1"/>
  <c r="K1138" i="5"/>
  <c r="P1885" i="1" a="1"/>
  <c r="P1885" i="1" s="1"/>
  <c r="P1138" i="5" s="1"/>
  <c r="P1930" i="1" a="1"/>
  <c r="P1930" i="1" s="1"/>
  <c r="P3488" i="5" s="1"/>
  <c r="K3404" i="5"/>
  <c r="P2055" i="1" a="1"/>
  <c r="P2055" i="1" s="1"/>
  <c r="P3404" i="5" s="1"/>
  <c r="K773" i="5"/>
  <c r="P2251" i="1" a="1"/>
  <c r="P2251" i="1" s="1"/>
  <c r="P773" i="5" s="1"/>
  <c r="K3089" i="5"/>
  <c r="P2377" i="1" a="1"/>
  <c r="P2377" i="1" s="1"/>
  <c r="P3089" i="5" s="1"/>
  <c r="K1104" i="5"/>
  <c r="P2412" i="1" a="1"/>
  <c r="P2412" i="1" s="1"/>
  <c r="P1104" i="5" s="1"/>
  <c r="K1844" i="5"/>
  <c r="R1844" i="5"/>
  <c r="P2559" i="1" a="1"/>
  <c r="P2559" i="1" s="1"/>
  <c r="U1844" i="5"/>
  <c r="K2071" i="5"/>
  <c r="P2563" i="1" a="1"/>
  <c r="P2563" i="1" s="1"/>
  <c r="P2071" i="5" s="1"/>
  <c r="U4000" i="5"/>
  <c r="U3769" i="5"/>
  <c r="R4296" i="5"/>
  <c r="R3925" i="5"/>
  <c r="R3926" i="5"/>
  <c r="U3306" i="5"/>
  <c r="R3313" i="5"/>
  <c r="P253" i="1" a="1"/>
  <c r="P253" i="1" s="1"/>
  <c r="P3314" i="5" s="1"/>
  <c r="P254" i="1" a="1"/>
  <c r="P254" i="1" s="1"/>
  <c r="U3317" i="5"/>
  <c r="P264" i="1" a="1"/>
  <c r="P264" i="1" s="1"/>
  <c r="P3325" i="5" s="1"/>
  <c r="R2547" i="5"/>
  <c r="U2618" i="5"/>
  <c r="P336" i="1" a="1"/>
  <c r="P336" i="1" s="1"/>
  <c r="P4234" i="5" s="1"/>
  <c r="P343" i="1" a="1"/>
  <c r="P343" i="1" s="1"/>
  <c r="P3007" i="5" s="1"/>
  <c r="P349" i="1" a="1"/>
  <c r="P349" i="1" s="1"/>
  <c r="P3958" i="5" s="1"/>
  <c r="P350" i="1" a="1"/>
  <c r="P350" i="1" s="1"/>
  <c r="P351" i="1" a="1"/>
  <c r="P351" i="1" s="1"/>
  <c r="P2972" i="5" s="1"/>
  <c r="P360" i="1" a="1"/>
  <c r="P360" i="1" s="1"/>
  <c r="P3812" i="5" s="1"/>
  <c r="R3174" i="5"/>
  <c r="U3191" i="5"/>
  <c r="U3659" i="5"/>
  <c r="P471" i="1" a="1"/>
  <c r="P471" i="1" s="1"/>
  <c r="P3197" i="5" s="1"/>
  <c r="P477" i="1" a="1"/>
  <c r="P477" i="1" s="1"/>
  <c r="P3881" i="5" s="1"/>
  <c r="P478" i="1" a="1"/>
  <c r="P478" i="1" s="1"/>
  <c r="P479" i="1" a="1"/>
  <c r="P479" i="1" s="1"/>
  <c r="P444" i="5" s="1"/>
  <c r="P488" i="1" a="1"/>
  <c r="P488" i="1" s="1"/>
  <c r="P3976" i="5" s="1"/>
  <c r="P526" i="1" a="1"/>
  <c r="P526" i="1" s="1"/>
  <c r="K832" i="5"/>
  <c r="P533" i="1" a="1"/>
  <c r="P533" i="1" s="1"/>
  <c r="P832" i="5" s="1"/>
  <c r="R4171" i="5"/>
  <c r="P549" i="1" a="1"/>
  <c r="P549" i="1" s="1"/>
  <c r="P3109" i="5" s="1"/>
  <c r="K1597" i="5"/>
  <c r="R3824" i="5"/>
  <c r="K1628" i="5"/>
  <c r="P631" i="1" a="1"/>
  <c r="P631" i="1" s="1"/>
  <c r="P1628" i="5" s="1"/>
  <c r="K4061" i="5"/>
  <c r="P668" i="1" a="1"/>
  <c r="P668" i="1" s="1"/>
  <c r="P4061" i="5" s="1"/>
  <c r="K3837" i="5"/>
  <c r="R3837" i="5"/>
  <c r="R3577" i="5"/>
  <c r="K401" i="5"/>
  <c r="R401" i="5"/>
  <c r="K4225" i="5"/>
  <c r="R4225" i="5"/>
  <c r="K4071" i="5"/>
  <c r="U4071" i="5"/>
  <c r="K4132" i="5"/>
  <c r="P806" i="1" a="1"/>
  <c r="P806" i="1" s="1"/>
  <c r="P4132" i="5" s="1"/>
  <c r="R2785" i="5"/>
  <c r="R2302" i="5"/>
  <c r="K3139" i="5"/>
  <c r="P892" i="1" a="1"/>
  <c r="P892" i="1" s="1"/>
  <c r="P3139" i="5" s="1"/>
  <c r="P983" i="1" a="1"/>
  <c r="P983" i="1" s="1"/>
  <c r="P2565" i="5" s="1"/>
  <c r="R4122" i="5"/>
  <c r="U836" i="5"/>
  <c r="K3009" i="5"/>
  <c r="P1049" i="1" a="1"/>
  <c r="P1049" i="1" s="1"/>
  <c r="P3009" i="5" s="1"/>
  <c r="U3675" i="5"/>
  <c r="K4098" i="5"/>
  <c r="P1129" i="1" a="1"/>
  <c r="P1129" i="1" s="1"/>
  <c r="P4098" i="5" s="1"/>
  <c r="K2788" i="5"/>
  <c r="U2788" i="5"/>
  <c r="P1207" i="1" a="1"/>
  <c r="P1207" i="1" s="1"/>
  <c r="K3402" i="5"/>
  <c r="U3402" i="5"/>
  <c r="K127" i="5"/>
  <c r="U127" i="5"/>
  <c r="K1878" i="5"/>
  <c r="P1473" i="1" a="1"/>
  <c r="P1473" i="1" s="1"/>
  <c r="P1878" i="5" s="1"/>
  <c r="U2317" i="5"/>
  <c r="P1533" i="1" a="1"/>
  <c r="P1533" i="1" s="1"/>
  <c r="P2317" i="5" s="1"/>
  <c r="K608" i="5"/>
  <c r="P1925" i="1" a="1"/>
  <c r="P1925" i="1" s="1"/>
  <c r="P608" i="5" s="1"/>
  <c r="K2919" i="5"/>
  <c r="P1953" i="1" a="1"/>
  <c r="P1953" i="1" s="1"/>
  <c r="P2919" i="5" s="1"/>
  <c r="K2298" i="5"/>
  <c r="P2111" i="1" a="1"/>
  <c r="P2111" i="1" s="1"/>
  <c r="P2298" i="5" s="1"/>
  <c r="K1798" i="5"/>
  <c r="U1798" i="5"/>
  <c r="K1975" i="5"/>
  <c r="P2529" i="1" a="1"/>
  <c r="P2529" i="1" s="1"/>
  <c r="P1975" i="5" s="1"/>
  <c r="R1975" i="5"/>
  <c r="P8" i="1" a="1"/>
  <c r="P8" i="1" s="1"/>
  <c r="P4107" i="5" s="1"/>
  <c r="R3727" i="5"/>
  <c r="P41" i="1" a="1"/>
  <c r="P41" i="1" s="1"/>
  <c r="P42" i="1" a="1"/>
  <c r="P42" i="1" s="1"/>
  <c r="P48" i="1" a="1"/>
  <c r="P48" i="1" s="1"/>
  <c r="P3746" i="5" s="1"/>
  <c r="P72" i="1" a="1"/>
  <c r="P72" i="1" s="1"/>
  <c r="P4357" i="5" s="1"/>
  <c r="U4367" i="5"/>
  <c r="P229" i="1" a="1"/>
  <c r="P229" i="1" s="1"/>
  <c r="P3297" i="5" s="1"/>
  <c r="P230" i="1" a="1"/>
  <c r="P230" i="1" s="1"/>
  <c r="U3303" i="5"/>
  <c r="R3315" i="5"/>
  <c r="R3338" i="5"/>
  <c r="U3339" i="5"/>
  <c r="U3280" i="5"/>
  <c r="U3702" i="5"/>
  <c r="R3706" i="5"/>
  <c r="P333" i="1" a="1"/>
  <c r="P333" i="1" s="1"/>
  <c r="P334" i="1" a="1"/>
  <c r="P334" i="1" s="1"/>
  <c r="P335" i="1" a="1"/>
  <c r="P335" i="1" s="1"/>
  <c r="P4233" i="5" s="1"/>
  <c r="P342" i="1" a="1"/>
  <c r="P342" i="1" s="1"/>
  <c r="U4166" i="5"/>
  <c r="R3967" i="5"/>
  <c r="R3958" i="5"/>
  <c r="R3959" i="5"/>
  <c r="R3173" i="5"/>
  <c r="U3040" i="5"/>
  <c r="R3881" i="5"/>
  <c r="R3882" i="5"/>
  <c r="K4217" i="5"/>
  <c r="R4217" i="5"/>
  <c r="K3821" i="5"/>
  <c r="P551" i="1" a="1"/>
  <c r="P551" i="1" s="1"/>
  <c r="P3821" i="5" s="1"/>
  <c r="K3357" i="5"/>
  <c r="P702" i="1" a="1"/>
  <c r="P702" i="1" s="1"/>
  <c r="K3839" i="5"/>
  <c r="P748" i="1" a="1"/>
  <c r="P748" i="1" s="1"/>
  <c r="P3839" i="5" s="1"/>
  <c r="K2630" i="5"/>
  <c r="R2630" i="5"/>
  <c r="K2721" i="5"/>
  <c r="P878" i="1" a="1"/>
  <c r="P878" i="1" s="1"/>
  <c r="P2721" i="5" s="1"/>
  <c r="P945" i="1" a="1"/>
  <c r="P945" i="1" s="1"/>
  <c r="P2236" i="5" s="1"/>
  <c r="P982" i="1" a="1"/>
  <c r="P982" i="1" s="1"/>
  <c r="P2564" i="5" s="1"/>
  <c r="K3896" i="5"/>
  <c r="R3896" i="5"/>
  <c r="K2948" i="5"/>
  <c r="P1213" i="1" a="1"/>
  <c r="P1213" i="1" s="1"/>
  <c r="P2948" i="5" s="1"/>
  <c r="U3864" i="5"/>
  <c r="K1389" i="5"/>
  <c r="R1389" i="5"/>
  <c r="R4104" i="5"/>
  <c r="P1242" i="1" a="1"/>
  <c r="P1242" i="1" s="1"/>
  <c r="P4104" i="5" s="1"/>
  <c r="K2566" i="5"/>
  <c r="P1324" i="1" a="1"/>
  <c r="P1324" i="1" s="1"/>
  <c r="P738" i="5" s="1"/>
  <c r="R2865" i="5"/>
  <c r="P1380" i="1" a="1"/>
  <c r="P1380" i="1" s="1"/>
  <c r="P2865" i="5" s="1"/>
  <c r="P1454" i="1" a="1"/>
  <c r="P1454" i="1" s="1"/>
  <c r="P2316" i="5" s="1"/>
  <c r="K3957" i="5"/>
  <c r="P1519" i="1" a="1"/>
  <c r="P1519" i="1" s="1"/>
  <c r="P3957" i="5" s="1"/>
  <c r="K3553" i="5"/>
  <c r="P1585" i="1" a="1"/>
  <c r="P1585" i="1" s="1"/>
  <c r="P3553" i="5" s="1"/>
  <c r="P1626" i="1" a="1"/>
  <c r="P1626" i="1" s="1"/>
  <c r="R3940" i="5"/>
  <c r="K994" i="5"/>
  <c r="U994" i="5"/>
  <c r="R994" i="5"/>
  <c r="K3167" i="5"/>
  <c r="R3167" i="5"/>
  <c r="P1739" i="1" a="1"/>
  <c r="P1739" i="1" s="1"/>
  <c r="P3167" i="5" s="1"/>
  <c r="U4333" i="5"/>
  <c r="K3032" i="5"/>
  <c r="U3032" i="5"/>
  <c r="P1779" i="1" a="1"/>
  <c r="P1779" i="1" s="1"/>
  <c r="P3032" i="5" s="1"/>
  <c r="K3407" i="5"/>
  <c r="R3407" i="5"/>
  <c r="K2711" i="5"/>
  <c r="T2711" i="5"/>
  <c r="K223" i="5"/>
  <c r="U223" i="5"/>
  <c r="P1989" i="1" a="1"/>
  <c r="P1989" i="1" s="1"/>
  <c r="P223" i="5" s="1"/>
  <c r="K37" i="5"/>
  <c r="R37" i="5"/>
  <c r="K2254" i="5"/>
  <c r="R2254" i="5"/>
  <c r="R3997" i="5"/>
  <c r="P35" i="1" a="1"/>
  <c r="P35" i="1" s="1"/>
  <c r="P3998" i="5" s="1"/>
  <c r="P43" i="1" a="1"/>
  <c r="P43" i="1" s="1"/>
  <c r="P597" i="5" s="1"/>
  <c r="P49" i="1" a="1"/>
  <c r="P49" i="1" s="1"/>
  <c r="P3747" i="5" s="1"/>
  <c r="P50" i="1" a="1"/>
  <c r="P50" i="1" s="1"/>
  <c r="P3748" i="5" s="1"/>
  <c r="P56" i="1" a="1"/>
  <c r="P56" i="1" s="1"/>
  <c r="P3754" i="5" s="1"/>
  <c r="P64" i="1" a="1"/>
  <c r="P64" i="1" s="1"/>
  <c r="P3762" i="5" s="1"/>
  <c r="P65" i="1" a="1"/>
  <c r="P65" i="1" s="1"/>
  <c r="P3763" i="5" s="1"/>
  <c r="P66" i="1" a="1"/>
  <c r="P66" i="1" s="1"/>
  <c r="R92" i="5"/>
  <c r="P105" i="1" a="1"/>
  <c r="P105" i="1" s="1"/>
  <c r="P3901" i="5" s="1"/>
  <c r="P106" i="1" a="1"/>
  <c r="P106" i="1" s="1"/>
  <c r="P112" i="1" a="1"/>
  <c r="P112" i="1" s="1"/>
  <c r="P2018" i="5" s="1"/>
  <c r="U3313" i="5"/>
  <c r="U3325" i="5"/>
  <c r="U4234" i="5"/>
  <c r="U4171" i="5"/>
  <c r="K1595" i="5"/>
  <c r="P565" i="1" a="1"/>
  <c r="P565" i="1" s="1"/>
  <c r="P1595" i="5" s="1"/>
  <c r="K4172" i="5"/>
  <c r="R4172" i="5"/>
  <c r="K1623" i="5"/>
  <c r="P622" i="1" a="1"/>
  <c r="P622" i="1" s="1"/>
  <c r="P1623" i="5" s="1"/>
  <c r="K3832" i="5"/>
  <c r="P667" i="1" a="1"/>
  <c r="P667" i="1" s="1"/>
  <c r="K2184" i="5"/>
  <c r="U2184" i="5"/>
  <c r="U2302" i="5"/>
  <c r="K3880" i="5"/>
  <c r="P840" i="1" a="1"/>
  <c r="P840" i="1" s="1"/>
  <c r="P3880" i="5" s="1"/>
  <c r="P891" i="1" a="1"/>
  <c r="P891" i="1" s="1"/>
  <c r="P4180" i="5" s="1"/>
  <c r="R654" i="5"/>
  <c r="P957" i="1" a="1"/>
  <c r="P957" i="1" s="1"/>
  <c r="P654" i="5" s="1"/>
  <c r="K1834" i="5"/>
  <c r="T1834" i="5"/>
  <c r="P1075" i="1" a="1"/>
  <c r="P1075" i="1" s="1"/>
  <c r="P1834" i="5" s="1"/>
  <c r="P1268" i="1" a="1"/>
  <c r="P1268" i="1" s="1"/>
  <c r="P3210" i="5" s="1"/>
  <c r="K477" i="5"/>
  <c r="R477" i="5"/>
  <c r="R4198" i="5"/>
  <c r="P1706" i="1" a="1"/>
  <c r="P1706" i="1" s="1"/>
  <c r="P4198" i="5" s="1"/>
  <c r="P1802" i="1" a="1"/>
  <c r="P1802" i="1" s="1"/>
  <c r="P661" i="5" s="1"/>
  <c r="T661" i="5"/>
  <c r="K3154" i="5"/>
  <c r="P2219" i="1" a="1"/>
  <c r="P2219" i="1" s="1"/>
  <c r="P3154" i="5" s="1"/>
  <c r="K1463" i="5"/>
  <c r="R1463" i="5"/>
  <c r="K2951" i="5"/>
  <c r="P2375" i="1" a="1"/>
  <c r="P2375" i="1" s="1"/>
  <c r="R2436" i="5"/>
  <c r="P2520" i="1" a="1"/>
  <c r="P2520" i="1" s="1"/>
  <c r="P2436" i="5" s="1"/>
  <c r="P2528" i="1" a="1"/>
  <c r="P2528" i="1" s="1"/>
  <c r="P1974" i="5" s="1"/>
  <c r="R1974" i="5"/>
  <c r="P2051" i="1" a="1"/>
  <c r="P2051" i="1" s="1"/>
  <c r="P2158" i="5" s="1"/>
  <c r="P2113" i="1" a="1"/>
  <c r="P2113" i="1" s="1"/>
  <c r="P498" i="5" s="1"/>
  <c r="R116" i="5"/>
  <c r="P2174" i="1" a="1"/>
  <c r="P2174" i="1" s="1"/>
  <c r="P36" i="5" s="1"/>
  <c r="K2465" i="5"/>
  <c r="P2287" i="1" a="1"/>
  <c r="P2287" i="1" s="1"/>
  <c r="P2465" i="5" s="1"/>
  <c r="K1469" i="5"/>
  <c r="R1469" i="5"/>
  <c r="P2363" i="1" a="1"/>
  <c r="P2363" i="1" s="1"/>
  <c r="K740" i="5"/>
  <c r="P2411" i="1" a="1"/>
  <c r="P2411" i="1" s="1"/>
  <c r="P2430" i="1" a="1"/>
  <c r="P2430" i="1" s="1"/>
  <c r="P1674" i="5" s="1"/>
  <c r="R1674" i="5"/>
  <c r="K1581" i="5"/>
  <c r="K1632" i="5"/>
  <c r="K1483" i="5"/>
  <c r="R1483" i="5"/>
  <c r="P2611" i="1" a="1"/>
  <c r="P2611" i="1" s="1"/>
  <c r="P1483" i="5" s="1"/>
  <c r="K1348" i="5"/>
  <c r="K1748" i="5"/>
  <c r="T1748" i="5"/>
  <c r="K2137" i="5"/>
  <c r="U2137" i="5"/>
  <c r="R2137" i="5"/>
  <c r="K2415" i="5"/>
  <c r="U2415" i="5"/>
  <c r="R2415" i="5"/>
  <c r="T249" i="5"/>
  <c r="K2092" i="5"/>
  <c r="P3213" i="1" a="1"/>
  <c r="P3213" i="1" s="1"/>
  <c r="K2140" i="5"/>
  <c r="P3273" i="1" a="1"/>
  <c r="P3273" i="1" s="1"/>
  <c r="P2140" i="5" s="1"/>
  <c r="K822" i="5"/>
  <c r="P3567" i="1" a="1"/>
  <c r="P3567" i="1" s="1"/>
  <c r="P822" i="5" s="1"/>
  <c r="U822" i="5"/>
  <c r="K1218" i="5"/>
  <c r="P3571" i="1" a="1"/>
  <c r="P3571" i="1" s="1"/>
  <c r="P1218" i="5" s="1"/>
  <c r="K910" i="5"/>
  <c r="R910" i="5"/>
  <c r="P3714" i="1" a="1"/>
  <c r="P3714" i="1" s="1"/>
  <c r="P910" i="5" s="1"/>
  <c r="U910" i="5"/>
  <c r="K958" i="5"/>
  <c r="R958" i="5"/>
  <c r="P3726" i="1" a="1"/>
  <c r="P3726" i="1" s="1"/>
  <c r="P958" i="5" s="1"/>
  <c r="P3891" i="1" a="1"/>
  <c r="P3891" i="1" s="1"/>
  <c r="P1930" i="5" s="1"/>
  <c r="K771" i="5"/>
  <c r="K3006" i="5"/>
  <c r="P2173" i="1" a="1"/>
  <c r="P2173" i="1" s="1"/>
  <c r="P3006" i="5" s="1"/>
  <c r="P2218" i="1" a="1"/>
  <c r="P2218" i="1" s="1"/>
  <c r="P1462" i="5" s="1"/>
  <c r="K3544" i="5"/>
  <c r="T3544" i="5"/>
  <c r="K1468" i="5"/>
  <c r="P2335" i="1" a="1"/>
  <c r="P2335" i="1" s="1"/>
  <c r="P1468" i="5" s="1"/>
  <c r="K2659" i="5"/>
  <c r="R2659" i="5"/>
  <c r="K1283" i="5"/>
  <c r="P2401" i="1" a="1"/>
  <c r="P2401" i="1" s="1"/>
  <c r="P1283" i="5" s="1"/>
  <c r="U2202" i="5"/>
  <c r="R2202" i="5"/>
  <c r="K2132" i="5"/>
  <c r="T2132" i="5"/>
  <c r="P2619" i="1" a="1"/>
  <c r="P2619" i="1" s="1"/>
  <c r="P2132" i="5" s="1"/>
  <c r="K3555" i="5"/>
  <c r="K2737" i="5"/>
  <c r="T2737" i="5"/>
  <c r="K2902" i="5"/>
  <c r="P2689" i="1" a="1"/>
  <c r="P2689" i="1" s="1"/>
  <c r="P2902" i="5" s="1"/>
  <c r="K875" i="5"/>
  <c r="P2973" i="1" a="1"/>
  <c r="P2973" i="1" s="1"/>
  <c r="P875" i="5" s="1"/>
  <c r="K2190" i="5"/>
  <c r="K1095" i="5"/>
  <c r="P3539" i="1" a="1"/>
  <c r="P3539" i="1" s="1"/>
  <c r="P1095" i="5" s="1"/>
  <c r="P3881" i="1" a="1"/>
  <c r="P3881" i="1" s="1"/>
  <c r="P2809" i="5" s="1"/>
  <c r="R2809" i="5"/>
  <c r="K604" i="5"/>
  <c r="K2983" i="5"/>
  <c r="R2983" i="5"/>
  <c r="K854" i="5"/>
  <c r="U854" i="5"/>
  <c r="U1207" i="5"/>
  <c r="R1207" i="5"/>
  <c r="K3550" i="5"/>
  <c r="R3550" i="5"/>
  <c r="K3091" i="5"/>
  <c r="U3091" i="5"/>
  <c r="K26" i="5"/>
  <c r="U26" i="5"/>
  <c r="P3081" i="1" a="1"/>
  <c r="P3081" i="1" s="1"/>
  <c r="P26" i="5" s="1"/>
  <c r="K552" i="5"/>
  <c r="T552" i="5"/>
  <c r="K2820" i="5"/>
  <c r="K1636" i="5"/>
  <c r="U1636" i="5"/>
  <c r="P3234" i="1" a="1"/>
  <c r="P3234" i="1" s="1"/>
  <c r="P1636" i="5" s="1"/>
  <c r="K2537" i="5"/>
  <c r="R2537" i="5"/>
  <c r="U2079" i="5"/>
  <c r="U2158" i="5"/>
  <c r="U3134" i="5"/>
  <c r="K3536" i="5"/>
  <c r="K2825" i="5"/>
  <c r="U2825" i="5"/>
  <c r="K1461" i="5"/>
  <c r="P2217" i="1" a="1"/>
  <c r="P2217" i="1" s="1"/>
  <c r="P1461" i="5" s="1"/>
  <c r="K539" i="5"/>
  <c r="R539" i="5"/>
  <c r="K2330" i="5"/>
  <c r="P2392" i="1" a="1"/>
  <c r="P2392" i="1" s="1"/>
  <c r="P2330" i="5" s="1"/>
  <c r="K1338" i="5"/>
  <c r="R1338" i="5"/>
  <c r="P2605" i="1" a="1"/>
  <c r="P2605" i="1" s="1"/>
  <c r="P1338" i="5" s="1"/>
  <c r="K3412" i="5"/>
  <c r="P2671" i="1" a="1"/>
  <c r="P2671" i="1" s="1"/>
  <c r="P3412" i="5" s="1"/>
  <c r="K2614" i="5"/>
  <c r="R2614" i="5"/>
  <c r="P2775" i="1" a="1"/>
  <c r="P2775" i="1" s="1"/>
  <c r="P2614" i="5" s="1"/>
  <c r="K1684" i="5"/>
  <c r="P3143" i="1" a="1"/>
  <c r="P3143" i="1" s="1"/>
  <c r="P1684" i="5" s="1"/>
  <c r="K1400" i="5"/>
  <c r="U1400" i="5"/>
  <c r="P3262" i="1" a="1"/>
  <c r="P3262" i="1" s="1"/>
  <c r="P1400" i="5" s="1"/>
  <c r="K2636" i="5"/>
  <c r="R2636" i="5"/>
  <c r="K1933" i="5"/>
  <c r="P3314" i="1" a="1"/>
  <c r="P3314" i="1" s="1"/>
  <c r="P1933" i="5" s="1"/>
  <c r="K2442" i="5"/>
  <c r="P3403" i="1" a="1"/>
  <c r="P3403" i="1" s="1"/>
  <c r="P2442" i="5" s="1"/>
  <c r="K721" i="5"/>
  <c r="U721" i="5"/>
  <c r="K895" i="5"/>
  <c r="P3538" i="1" a="1"/>
  <c r="P3538" i="1" s="1"/>
  <c r="P895" i="5" s="1"/>
  <c r="U427" i="5"/>
  <c r="K815" i="5"/>
  <c r="U815" i="5"/>
  <c r="U446" i="5"/>
  <c r="U1425" i="5"/>
  <c r="U3056" i="5"/>
  <c r="P1678" i="1" a="1"/>
  <c r="P1678" i="1" s="1"/>
  <c r="P3606" i="5" s="1"/>
  <c r="P1711" i="1" a="1"/>
  <c r="P1711" i="1" s="1"/>
  <c r="P3448" i="5" s="1"/>
  <c r="T8" i="5"/>
  <c r="P1727" i="1" a="1"/>
  <c r="P1727" i="1" s="1"/>
  <c r="P3095" i="5" s="1"/>
  <c r="P1791" i="1" a="1"/>
  <c r="P1791" i="1" s="1"/>
  <c r="P1911" i="1" a="1"/>
  <c r="P1911" i="1" s="1"/>
  <c r="P1938" i="5" s="1"/>
  <c r="R4199" i="5"/>
  <c r="P1941" i="1" a="1"/>
  <c r="P1941" i="1" s="1"/>
  <c r="P2508" i="5" s="1"/>
  <c r="K2751" i="5"/>
  <c r="U2751" i="5"/>
  <c r="K2044" i="5"/>
  <c r="T2044" i="5"/>
  <c r="K853" i="5"/>
  <c r="P2444" i="1" a="1"/>
  <c r="P2444" i="1" s="1"/>
  <c r="P853" i="5" s="1"/>
  <c r="P2446" i="1" a="1"/>
  <c r="P2446" i="1" s="1"/>
  <c r="P1968" i="5" s="1"/>
  <c r="K2590" i="5"/>
  <c r="U2590" i="5"/>
  <c r="P2556" i="1" a="1"/>
  <c r="P2556" i="1" s="1"/>
  <c r="P1064" i="5" s="1"/>
  <c r="R1064" i="5"/>
  <c r="K1858" i="5"/>
  <c r="U1858" i="5"/>
  <c r="P2613" i="1" a="1"/>
  <c r="P2613" i="1" s="1"/>
  <c r="P1858" i="5" s="1"/>
  <c r="K689" i="5"/>
  <c r="T689" i="5"/>
  <c r="P2639" i="1" a="1"/>
  <c r="P2639" i="1" s="1"/>
  <c r="P689" i="5" s="1"/>
  <c r="K1423" i="5"/>
  <c r="K2185" i="5"/>
  <c r="R2185" i="5"/>
  <c r="P2841" i="1" a="1"/>
  <c r="P2841" i="1" s="1"/>
  <c r="P2185" i="5" s="1"/>
  <c r="K1116" i="5"/>
  <c r="U1116" i="5"/>
  <c r="K2665" i="5"/>
  <c r="P3118" i="1" a="1"/>
  <c r="P3118" i="1" s="1"/>
  <c r="P2665" i="5" s="1"/>
  <c r="K2806" i="5"/>
  <c r="P3229" i="1" a="1"/>
  <c r="P3229" i="1" s="1"/>
  <c r="K1556" i="5"/>
  <c r="K258" i="5"/>
  <c r="P3623" i="1" a="1"/>
  <c r="P3623" i="1" s="1"/>
  <c r="P258" i="5" s="1"/>
  <c r="K2034" i="5"/>
  <c r="P3654" i="1" a="1"/>
  <c r="P3654" i="1" s="1"/>
  <c r="K2732" i="5"/>
  <c r="P3728" i="1" a="1"/>
  <c r="P3728" i="1" s="1"/>
  <c r="R3583" i="5"/>
  <c r="P1505" i="1" a="1"/>
  <c r="P1505" i="1" s="1"/>
  <c r="P3874" i="5" s="1"/>
  <c r="P1518" i="1" a="1"/>
  <c r="P1518" i="1" s="1"/>
  <c r="P3956" i="5" s="1"/>
  <c r="R1421" i="5"/>
  <c r="P1599" i="1" a="1"/>
  <c r="P1599" i="1" s="1"/>
  <c r="P1413" i="5" s="1"/>
  <c r="P1631" i="1" a="1"/>
  <c r="P1631" i="1" s="1"/>
  <c r="P377" i="5" s="1"/>
  <c r="P1663" i="1" a="1"/>
  <c r="P1663" i="1" s="1"/>
  <c r="P3077" i="5" s="1"/>
  <c r="P1695" i="1" a="1"/>
  <c r="P1695" i="1" s="1"/>
  <c r="R2748" i="5"/>
  <c r="R659" i="5"/>
  <c r="P1819" i="1" a="1"/>
  <c r="P1819" i="1" s="1"/>
  <c r="P760" i="5" s="1"/>
  <c r="P1883" i="1" a="1"/>
  <c r="P1883" i="1" s="1"/>
  <c r="P701" i="5" s="1"/>
  <c r="U1861" i="5"/>
  <c r="P1939" i="1" a="1"/>
  <c r="P1939" i="1" s="1"/>
  <c r="P2063" i="1" a="1"/>
  <c r="P2063" i="1" s="1"/>
  <c r="P1354" i="5" s="1"/>
  <c r="T1741" i="5"/>
  <c r="P2159" i="1" a="1"/>
  <c r="P2159" i="1" s="1"/>
  <c r="P771" i="5" s="1"/>
  <c r="K1695" i="5"/>
  <c r="U1695" i="5"/>
  <c r="P2293" i="1" a="1"/>
  <c r="P2293" i="1" s="1"/>
  <c r="K2368" i="5"/>
  <c r="P2297" i="1" a="1"/>
  <c r="P2297" i="1" s="1"/>
  <c r="P2368" i="5" s="1"/>
  <c r="R417" i="5"/>
  <c r="K68" i="5"/>
  <c r="R68" i="5"/>
  <c r="R1312" i="5"/>
  <c r="P2429" i="1" a="1"/>
  <c r="P2429" i="1" s="1"/>
  <c r="P1657" i="5" s="1"/>
  <c r="P2604" i="1" a="1"/>
  <c r="P2604" i="1" s="1"/>
  <c r="P1177" i="5" s="1"/>
  <c r="K1490" i="5"/>
  <c r="R1490" i="5"/>
  <c r="K2769" i="5"/>
  <c r="U2769" i="5"/>
  <c r="K1012" i="5"/>
  <c r="U1012" i="5"/>
  <c r="P3075" i="1" a="1"/>
  <c r="P3075" i="1" s="1"/>
  <c r="K1683" i="5"/>
  <c r="R1683" i="5"/>
  <c r="K361" i="5"/>
  <c r="K1070" i="5"/>
  <c r="P3206" i="1" a="1"/>
  <c r="P3206" i="1" s="1"/>
  <c r="P1070" i="5" s="1"/>
  <c r="K2531" i="5"/>
  <c r="P3402" i="1" a="1"/>
  <c r="P3402" i="1" s="1"/>
  <c r="P2531" i="5" s="1"/>
  <c r="U4013" i="5"/>
  <c r="U2804" i="5"/>
  <c r="U1497" i="5"/>
  <c r="U1299" i="5"/>
  <c r="U1814" i="5"/>
  <c r="U1751" i="5"/>
  <c r="T3379" i="5"/>
  <c r="P3346" i="1" a="1"/>
  <c r="P3346" i="1" s="1"/>
  <c r="P2386" i="5" s="1"/>
  <c r="P3514" i="1" a="1"/>
  <c r="P3514" i="1" s="1"/>
  <c r="P1910" i="5" s="1"/>
  <c r="U1002" i="5"/>
  <c r="P3577" i="1" a="1"/>
  <c r="P3577" i="1" s="1"/>
  <c r="P1039" i="5" s="1"/>
  <c r="P3602" i="1" a="1"/>
  <c r="P3602" i="1" s="1"/>
  <c r="P1915" i="5" s="1"/>
  <c r="K426" i="5"/>
  <c r="U426" i="5"/>
  <c r="U902" i="5"/>
  <c r="R677" i="5"/>
  <c r="P3921" i="1" a="1"/>
  <c r="P3921" i="1" s="1"/>
  <c r="P677" i="5" s="1"/>
  <c r="R1114" i="5"/>
  <c r="P3929" i="1" a="1"/>
  <c r="P3929" i="1" s="1"/>
  <c r="P1114" i="5" s="1"/>
  <c r="K160" i="5"/>
  <c r="K164" i="5"/>
  <c r="P4028" i="1" a="1"/>
  <c r="P4028" i="1" s="1"/>
  <c r="P164" i="5" s="1"/>
  <c r="K1267" i="5"/>
  <c r="P4082" i="1" a="1"/>
  <c r="P4082" i="1" s="1"/>
  <c r="P1267" i="5" s="1"/>
  <c r="K830" i="5"/>
  <c r="K2113" i="5"/>
  <c r="U2113" i="5"/>
  <c r="K4421" i="5"/>
  <c r="U4421" i="5"/>
  <c r="K4441" i="5"/>
  <c r="R4441" i="5"/>
  <c r="R4464" i="5"/>
  <c r="P4460" i="1" a="1"/>
  <c r="P4460" i="1" s="1"/>
  <c r="P4464" i="5" s="1"/>
  <c r="P4494" i="1" a="1"/>
  <c r="P4494" i="1" s="1"/>
  <c r="P4498" i="5" s="1"/>
  <c r="K4520" i="5"/>
  <c r="P4516" i="1" a="1"/>
  <c r="P4516" i="1" s="1"/>
  <c r="P4520" i="5" s="1"/>
  <c r="K4549" i="5"/>
  <c r="R4549" i="5"/>
  <c r="K4631" i="5"/>
  <c r="U4631" i="5"/>
  <c r="T4631" i="5"/>
  <c r="K4635" i="5"/>
  <c r="P4631" i="1" a="1"/>
  <c r="P4631" i="1" s="1"/>
  <c r="P4635" i="5" s="1"/>
  <c r="K4653" i="5"/>
  <c r="R4653" i="5"/>
  <c r="P4649" i="1" a="1"/>
  <c r="P4649" i="1" s="1"/>
  <c r="P4653" i="5" s="1"/>
  <c r="K4680" i="5"/>
  <c r="R4680" i="5"/>
  <c r="P4676" i="1" a="1"/>
  <c r="P4676" i="1" s="1"/>
  <c r="K4773" i="5"/>
  <c r="P4769" i="1" a="1"/>
  <c r="P4769" i="1" s="1"/>
  <c r="P4773" i="5" s="1"/>
  <c r="K4892" i="5"/>
  <c r="R4892" i="5"/>
  <c r="P4888" i="1" a="1"/>
  <c r="P4888" i="1" s="1"/>
  <c r="P4892" i="5" s="1"/>
  <c r="K4931" i="5"/>
  <c r="P4927" i="1" a="1"/>
  <c r="P4927" i="1" s="1"/>
  <c r="P4931" i="5" s="1"/>
  <c r="K5156" i="5"/>
  <c r="P5152" i="1" a="1"/>
  <c r="P5152" i="1" s="1"/>
  <c r="P5156" i="5" s="1"/>
  <c r="K1710" i="5"/>
  <c r="P3406" i="1" a="1"/>
  <c r="P3406" i="1" s="1"/>
  <c r="P1710" i="5" s="1"/>
  <c r="K2112" i="5"/>
  <c r="P3761" i="1" a="1"/>
  <c r="P3761" i="1" s="1"/>
  <c r="P814" i="5" s="1"/>
  <c r="R814" i="5"/>
  <c r="K263" i="5"/>
  <c r="R263" i="5"/>
  <c r="P3830" i="1" a="1"/>
  <c r="P3830" i="1" s="1"/>
  <c r="P263" i="5" s="1"/>
  <c r="K1713" i="5"/>
  <c r="U1713" i="5"/>
  <c r="P3876" i="1" a="1"/>
  <c r="P3876" i="1" s="1"/>
  <c r="P1713" i="5" s="1"/>
  <c r="K2369" i="5"/>
  <c r="P3880" i="1" a="1"/>
  <c r="P3880" i="1" s="1"/>
  <c r="P2369" i="5" s="1"/>
  <c r="K1929" i="5"/>
  <c r="U1929" i="5"/>
  <c r="R1929" i="5"/>
  <c r="P3907" i="1" a="1"/>
  <c r="P3907" i="1" s="1"/>
  <c r="P176" i="5" s="1"/>
  <c r="K1793" i="5"/>
  <c r="K787" i="5"/>
  <c r="R787" i="5"/>
  <c r="P3978" i="1" a="1"/>
  <c r="P3978" i="1" s="1"/>
  <c r="P787" i="5" s="1"/>
  <c r="K2708" i="5"/>
  <c r="R2708" i="5"/>
  <c r="K2358" i="5"/>
  <c r="U2358" i="5"/>
  <c r="K4393" i="5"/>
  <c r="R4393" i="5"/>
  <c r="K4712" i="5"/>
  <c r="P4708" i="1" a="1"/>
  <c r="P4708" i="1" s="1"/>
  <c r="K4716" i="5"/>
  <c r="P4712" i="1" a="1"/>
  <c r="P4712" i="1" s="1"/>
  <c r="K4828" i="5"/>
  <c r="R4828" i="5"/>
  <c r="K4916" i="5"/>
  <c r="P4912" i="1" a="1"/>
  <c r="P4912" i="1" s="1"/>
  <c r="P4916" i="5" s="1"/>
  <c r="K4920" i="5"/>
  <c r="P4916" i="1" a="1"/>
  <c r="P4916" i="1" s="1"/>
  <c r="P4920" i="5" s="1"/>
  <c r="K5013" i="5"/>
  <c r="U5013" i="5"/>
  <c r="K5017" i="5"/>
  <c r="U5017" i="5"/>
  <c r="K5080" i="5"/>
  <c r="R5080" i="5"/>
  <c r="K5088" i="5"/>
  <c r="U5088" i="5"/>
  <c r="K5092" i="5"/>
  <c r="U5092" i="5"/>
  <c r="K5135" i="5"/>
  <c r="R5135" i="5"/>
  <c r="K5173" i="5"/>
  <c r="P5169" i="1" a="1"/>
  <c r="P5169" i="1" s="1"/>
  <c r="P5173" i="5" s="1"/>
  <c r="K5193" i="5"/>
  <c r="P5189" i="1" a="1"/>
  <c r="P5189" i="1" s="1"/>
  <c r="P5193" i="5" s="1"/>
  <c r="K1912" i="5"/>
  <c r="U1912" i="5"/>
  <c r="K1301" i="5"/>
  <c r="U1301" i="5"/>
  <c r="K726" i="5"/>
  <c r="U726" i="5"/>
  <c r="R726" i="5"/>
  <c r="P3924" i="1" a="1"/>
  <c r="P3924" i="1" s="1"/>
  <c r="P726" i="5" s="1"/>
  <c r="K20" i="5"/>
  <c r="K1077" i="5"/>
  <c r="R1077" i="5"/>
  <c r="P4066" i="1" a="1"/>
  <c r="P4066" i="1" s="1"/>
  <c r="P1077" i="5" s="1"/>
  <c r="K829" i="5"/>
  <c r="P4165" i="1" a="1"/>
  <c r="P4165" i="1" s="1"/>
  <c r="K2073" i="5"/>
  <c r="U2073" i="5"/>
  <c r="K4463" i="5"/>
  <c r="R4463" i="5"/>
  <c r="K4497" i="5"/>
  <c r="R4497" i="5"/>
  <c r="K4523" i="5"/>
  <c r="P4519" i="1" a="1"/>
  <c r="P4519" i="1" s="1"/>
  <c r="P4523" i="5" s="1"/>
  <c r="K4529" i="5"/>
  <c r="U4529" i="5"/>
  <c r="K4589" i="5"/>
  <c r="R4589" i="5"/>
  <c r="K4652" i="5"/>
  <c r="P4648" i="1" a="1"/>
  <c r="P4648" i="1" s="1"/>
  <c r="P4652" i="5" s="1"/>
  <c r="K4675" i="5"/>
  <c r="R4675" i="5"/>
  <c r="K4837" i="5"/>
  <c r="R4837" i="5"/>
  <c r="P4833" i="1" a="1"/>
  <c r="P4833" i="1" s="1"/>
  <c r="P4837" i="5" s="1"/>
  <c r="K4879" i="5"/>
  <c r="P4875" i="1" a="1"/>
  <c r="P4875" i="1" s="1"/>
  <c r="P4879" i="5" s="1"/>
  <c r="K4883" i="5"/>
  <c r="U4883" i="5"/>
  <c r="R4883" i="5"/>
  <c r="U1692" i="5"/>
  <c r="U356" i="5"/>
  <c r="T3070" i="5"/>
  <c r="U500" i="5"/>
  <c r="U2400" i="5"/>
  <c r="U2720" i="5"/>
  <c r="U780" i="5"/>
  <c r="U3125" i="5"/>
  <c r="U2179" i="5"/>
  <c r="K1935" i="5"/>
  <c r="U1935" i="5"/>
  <c r="K3510" i="5"/>
  <c r="R3510" i="5"/>
  <c r="P3698" i="1" a="1"/>
  <c r="P3698" i="1" s="1"/>
  <c r="P3510" i="5" s="1"/>
  <c r="P3817" i="1" a="1"/>
  <c r="P3817" i="1" s="1"/>
  <c r="P1563" i="5" s="1"/>
  <c r="R1563" i="5"/>
  <c r="K1526" i="5"/>
  <c r="P3862" i="1" a="1"/>
  <c r="P3862" i="1" s="1"/>
  <c r="P1526" i="5" s="1"/>
  <c r="K927" i="5"/>
  <c r="U927" i="5"/>
  <c r="P3884" i="1" a="1"/>
  <c r="P3884" i="1" s="1"/>
  <c r="P927" i="5" s="1"/>
  <c r="K89" i="5"/>
  <c r="P3902" i="1" a="1"/>
  <c r="P3902" i="1" s="1"/>
  <c r="P89" i="5" s="1"/>
  <c r="K2276" i="5"/>
  <c r="U2276" i="5"/>
  <c r="P3960" i="1" a="1"/>
  <c r="P3960" i="1" s="1"/>
  <c r="P2276" i="5" s="1"/>
  <c r="K454" i="5"/>
  <c r="U454" i="5"/>
  <c r="K626" i="5"/>
  <c r="U626" i="5"/>
  <c r="K4401" i="5"/>
  <c r="U4401" i="5"/>
  <c r="R4401" i="5"/>
  <c r="K4433" i="5"/>
  <c r="U4433" i="5"/>
  <c r="R4433" i="5"/>
  <c r="K4664" i="5"/>
  <c r="P4660" i="1" a="1"/>
  <c r="P4660" i="1" s="1"/>
  <c r="P4664" i="5" s="1"/>
  <c r="K4711" i="5"/>
  <c r="P4707" i="1" a="1"/>
  <c r="P4707" i="1" s="1"/>
  <c r="P4711" i="5" s="1"/>
  <c r="K4817" i="5"/>
  <c r="P4813" i="1" a="1"/>
  <c r="P4813" i="1" s="1"/>
  <c r="P4817" i="5" s="1"/>
  <c r="K4899" i="5"/>
  <c r="R4899" i="5"/>
  <c r="K4907" i="5"/>
  <c r="U4907" i="5"/>
  <c r="K5079" i="5"/>
  <c r="P5075" i="1" a="1"/>
  <c r="P5075" i="1" s="1"/>
  <c r="P5079" i="5" s="1"/>
  <c r="K5125" i="5"/>
  <c r="U5125" i="5"/>
  <c r="K5172" i="5"/>
  <c r="P5168" i="1" a="1"/>
  <c r="P5168" i="1" s="1"/>
  <c r="P2857" i="1" a="1"/>
  <c r="P2857" i="1" s="1"/>
  <c r="P749" i="5" s="1"/>
  <c r="R2600" i="5"/>
  <c r="P2943" i="1" a="1"/>
  <c r="P2943" i="1" s="1"/>
  <c r="P1492" i="5" s="1"/>
  <c r="P3069" i="1" a="1"/>
  <c r="P3069" i="1" s="1"/>
  <c r="P547" i="5" s="1"/>
  <c r="P3117" i="1" a="1"/>
  <c r="P3117" i="1" s="1"/>
  <c r="P3123" i="1" a="1"/>
  <c r="P3123" i="1" s="1"/>
  <c r="P2753" i="5" s="1"/>
  <c r="P3129" i="1" a="1"/>
  <c r="P3129" i="1" s="1"/>
  <c r="R1889" i="5"/>
  <c r="P3174" i="1" a="1"/>
  <c r="P3174" i="1" s="1"/>
  <c r="P826" i="5" s="1"/>
  <c r="P3207" i="1" a="1"/>
  <c r="P3207" i="1" s="1"/>
  <c r="P1071" i="5" s="1"/>
  <c r="K2191" i="5"/>
  <c r="U2191" i="5"/>
  <c r="K256" i="5"/>
  <c r="P3586" i="1" a="1"/>
  <c r="P3586" i="1" s="1"/>
  <c r="P256" i="5" s="1"/>
  <c r="P3799" i="1" a="1"/>
  <c r="P3799" i="1" s="1"/>
  <c r="P320" i="5" s="1"/>
  <c r="P3923" i="1" a="1"/>
  <c r="P3923" i="1" s="1"/>
  <c r="P679" i="5" s="1"/>
  <c r="T687" i="5"/>
  <c r="P3995" i="1" a="1"/>
  <c r="P3995" i="1" s="1"/>
  <c r="P687" i="5" s="1"/>
  <c r="K1783" i="5"/>
  <c r="R1783" i="5"/>
  <c r="P4164" i="1" a="1"/>
  <c r="P4164" i="1" s="1"/>
  <c r="P828" i="5" s="1"/>
  <c r="U828" i="5"/>
  <c r="K2293" i="5"/>
  <c r="U2293" i="5"/>
  <c r="R2293" i="5"/>
  <c r="K807" i="5"/>
  <c r="P4210" i="1" a="1"/>
  <c r="P4210" i="1" s="1"/>
  <c r="P807" i="5" s="1"/>
  <c r="P4492" i="1" a="1"/>
  <c r="P4492" i="1" s="1"/>
  <c r="P4496" i="5" s="1"/>
  <c r="R4496" i="5"/>
  <c r="K4588" i="5"/>
  <c r="K4625" i="5"/>
  <c r="P4621" i="1" a="1"/>
  <c r="P4621" i="1" s="1"/>
  <c r="P4625" i="5" s="1"/>
  <c r="K4637" i="5"/>
  <c r="P4633" i="1" a="1"/>
  <c r="P4633" i="1" s="1"/>
  <c r="P4637" i="5" s="1"/>
  <c r="K4647" i="5"/>
  <c r="R4647" i="5"/>
  <c r="P4643" i="1" a="1"/>
  <c r="P4643" i="1" s="1"/>
  <c r="P4647" i="5" s="1"/>
  <c r="K4771" i="5"/>
  <c r="R4771" i="5"/>
  <c r="P4767" i="1" a="1"/>
  <c r="P4767" i="1" s="1"/>
  <c r="P4771" i="5" s="1"/>
  <c r="K4853" i="5"/>
  <c r="P4849" i="1" a="1"/>
  <c r="P4849" i="1" s="1"/>
  <c r="P4853" i="5" s="1"/>
  <c r="K4941" i="5"/>
  <c r="P4937" i="1" a="1"/>
  <c r="P4937" i="1" s="1"/>
  <c r="P4941" i="5" s="1"/>
  <c r="K4985" i="5"/>
  <c r="P4981" i="1" a="1"/>
  <c r="P4981" i="1" s="1"/>
  <c r="P4985" i="5" s="1"/>
  <c r="K4993" i="5"/>
  <c r="U4993" i="5"/>
  <c r="K4997" i="5"/>
  <c r="P4993" i="1" a="1"/>
  <c r="P4993" i="1" s="1"/>
  <c r="P4997" i="5" s="1"/>
  <c r="P5154" i="1" a="1"/>
  <c r="P5154" i="1" s="1"/>
  <c r="P5158" i="5" s="1"/>
  <c r="R5158" i="5"/>
  <c r="R2410" i="5"/>
  <c r="P2937" i="1" a="1"/>
  <c r="P2937" i="1" s="1"/>
  <c r="P2261" i="5" s="1"/>
  <c r="P2985" i="1" a="1"/>
  <c r="P2985" i="1" s="1"/>
  <c r="P459" i="5" s="1"/>
  <c r="P3017" i="1" a="1"/>
  <c r="P3017" i="1" s="1"/>
  <c r="P460" i="5" s="1"/>
  <c r="P3053" i="1" a="1"/>
  <c r="P3053" i="1" s="1"/>
  <c r="P2059" i="5" s="1"/>
  <c r="P3162" i="1" a="1"/>
  <c r="P3162" i="1" s="1"/>
  <c r="P3197" i="1" a="1"/>
  <c r="P3197" i="1" s="1"/>
  <c r="P3202" i="1" a="1"/>
  <c r="P3202" i="1" s="1"/>
  <c r="P1751" i="5" s="1"/>
  <c r="P3223" i="1" a="1"/>
  <c r="P3223" i="1" s="1"/>
  <c r="P1506" i="5" s="1"/>
  <c r="P3249" i="1" a="1"/>
  <c r="P3249" i="1" s="1"/>
  <c r="P3254" i="1" a="1"/>
  <c r="P3254" i="1" s="1"/>
  <c r="P743" i="5" s="1"/>
  <c r="P3271" i="1" a="1"/>
  <c r="P3271" i="1" s="1"/>
  <c r="P811" i="5" s="1"/>
  <c r="P3282" i="1" a="1"/>
  <c r="P3282" i="1" s="1"/>
  <c r="P485" i="5" s="1"/>
  <c r="P3329" i="1" a="1"/>
  <c r="P3329" i="1" s="1"/>
  <c r="P3357" i="1" a="1"/>
  <c r="P3357" i="1" s="1"/>
  <c r="P3489" i="1" a="1"/>
  <c r="P3489" i="1" s="1"/>
  <c r="P198" i="5" s="1"/>
  <c r="K2832" i="5"/>
  <c r="P3581" i="1" a="1"/>
  <c r="P3581" i="1" s="1"/>
  <c r="P2832" i="5" s="1"/>
  <c r="U1934" i="5"/>
  <c r="P3752" i="1" a="1"/>
  <c r="P3752" i="1" s="1"/>
  <c r="P2112" i="5" s="1"/>
  <c r="P3792" i="1" a="1"/>
  <c r="P3792" i="1" s="1"/>
  <c r="P2213" i="5" s="1"/>
  <c r="K1525" i="5"/>
  <c r="P3816" i="1" a="1"/>
  <c r="P3816" i="1" s="1"/>
  <c r="K2844" i="5"/>
  <c r="P3832" i="1" a="1"/>
  <c r="P3832" i="1" s="1"/>
  <c r="P2844" i="5" s="1"/>
  <c r="U2037" i="5"/>
  <c r="R2037" i="5"/>
  <c r="K23" i="5"/>
  <c r="U23" i="5"/>
  <c r="R23" i="5"/>
  <c r="K128" i="5"/>
  <c r="U128" i="5"/>
  <c r="K439" i="5"/>
  <c r="U439" i="5"/>
  <c r="K971" i="5"/>
  <c r="U971" i="5"/>
  <c r="P4396" i="1" a="1"/>
  <c r="P4396" i="1" s="1"/>
  <c r="P4400" i="5" s="1"/>
  <c r="R4400" i="5"/>
  <c r="P4428" i="1" a="1"/>
  <c r="P4428" i="1" s="1"/>
  <c r="P4432" i="5" s="1"/>
  <c r="R4432" i="5"/>
  <c r="K4451" i="5"/>
  <c r="R4451" i="5"/>
  <c r="P4447" i="1" a="1"/>
  <c r="P4447" i="1" s="1"/>
  <c r="P4451" i="5" s="1"/>
  <c r="K4563" i="5"/>
  <c r="P4559" i="1" a="1"/>
  <c r="P4559" i="1" s="1"/>
  <c r="P4563" i="5" s="1"/>
  <c r="K4567" i="5"/>
  <c r="P4563" i="1" a="1"/>
  <c r="P4563" i="1" s="1"/>
  <c r="P4567" i="5" s="1"/>
  <c r="K4612" i="5"/>
  <c r="K4663" i="5"/>
  <c r="R4663" i="5"/>
  <c r="K4816" i="5"/>
  <c r="P4812" i="1" a="1"/>
  <c r="P4812" i="1" s="1"/>
  <c r="P4816" i="5" s="1"/>
  <c r="K4976" i="5"/>
  <c r="R4976" i="5"/>
  <c r="K5072" i="5"/>
  <c r="U5072" i="5"/>
  <c r="K5112" i="5"/>
  <c r="U5112" i="5"/>
  <c r="K5120" i="5"/>
  <c r="U5120" i="5"/>
  <c r="K5124" i="5"/>
  <c r="U5124" i="5"/>
  <c r="U1765" i="5"/>
  <c r="U4397" i="5"/>
  <c r="U4417" i="5"/>
  <c r="U4429" i="5"/>
  <c r="U4437" i="5"/>
  <c r="U4779" i="5"/>
  <c r="U4859" i="5"/>
  <c r="T2350" i="5"/>
  <c r="U5137" i="5"/>
  <c r="P3530" i="1" a="1"/>
  <c r="P3530" i="1" s="1"/>
  <c r="P2717" i="5" s="1"/>
  <c r="P3531" i="1" a="1"/>
  <c r="P3531" i="1" s="1"/>
  <c r="P562" i="5" s="1"/>
  <c r="P3547" i="1" a="1"/>
  <c r="P3547" i="1" s="1"/>
  <c r="P2163" i="5" s="1"/>
  <c r="P3590" i="1" a="1"/>
  <c r="P3590" i="1" s="1"/>
  <c r="P3650" i="1" a="1"/>
  <c r="P3650" i="1" s="1"/>
  <c r="P3712" i="1" a="1"/>
  <c r="P3712" i="1" s="1"/>
  <c r="P3713" i="1" a="1"/>
  <c r="P3713" i="1" s="1"/>
  <c r="P909" i="5" s="1"/>
  <c r="P3737" i="1" a="1"/>
  <c r="P3737" i="1" s="1"/>
  <c r="P61" i="5" s="1"/>
  <c r="P3750" i="1" a="1"/>
  <c r="P3750" i="1" s="1"/>
  <c r="P1943" i="5" s="1"/>
  <c r="R1896" i="5"/>
  <c r="R693" i="5"/>
  <c r="P3882" i="1" a="1"/>
  <c r="P3882" i="1" s="1"/>
  <c r="P676" i="5" s="1"/>
  <c r="R1380" i="5"/>
  <c r="P3944" i="1" a="1"/>
  <c r="P3944" i="1" s="1"/>
  <c r="P3946" i="1" a="1"/>
  <c r="P3946" i="1" s="1"/>
  <c r="P1785" i="5" s="1"/>
  <c r="P3952" i="1" a="1"/>
  <c r="P3952" i="1" s="1"/>
  <c r="P2149" i="5" s="1"/>
  <c r="P3976" i="1" a="1"/>
  <c r="P3976" i="1" s="1"/>
  <c r="P4087" i="5" s="1"/>
  <c r="P3992" i="1" a="1"/>
  <c r="P3992" i="1" s="1"/>
  <c r="P2355" i="5" s="1"/>
  <c r="P4050" i="1" a="1"/>
  <c r="P4050" i="1" s="1"/>
  <c r="P805" i="5" s="1"/>
  <c r="P4064" i="1" a="1"/>
  <c r="P4064" i="1" s="1"/>
  <c r="P989" i="5" s="1"/>
  <c r="P4250" i="1" a="1"/>
  <c r="P4250" i="1" s="1"/>
  <c r="P272" i="5" s="1"/>
  <c r="R4392" i="5"/>
  <c r="P4415" i="1" a="1"/>
  <c r="P4415" i="1" s="1"/>
  <c r="P4419" i="5" s="1"/>
  <c r="R4420" i="5"/>
  <c r="P4427" i="1" a="1"/>
  <c r="P4427" i="1" s="1"/>
  <c r="P4431" i="5" s="1"/>
  <c r="R4440" i="5"/>
  <c r="P4457" i="1" a="1"/>
  <c r="P4457" i="1" s="1"/>
  <c r="P4461" i="5" s="1"/>
  <c r="R4487" i="5"/>
  <c r="P4507" i="1" a="1"/>
  <c r="P4507" i="1" s="1"/>
  <c r="P4511" i="5" s="1"/>
  <c r="R4539" i="5"/>
  <c r="R4557" i="5"/>
  <c r="P4605" i="1" a="1"/>
  <c r="P4605" i="1" s="1"/>
  <c r="P4609" i="5" s="1"/>
  <c r="P4620" i="1" a="1"/>
  <c r="P4620" i="1" s="1"/>
  <c r="P4624" i="5" s="1"/>
  <c r="P4696" i="1" a="1"/>
  <c r="P4696" i="1" s="1"/>
  <c r="P4700" i="5" s="1"/>
  <c r="R4755" i="5"/>
  <c r="P4811" i="1" a="1"/>
  <c r="P4811" i="1" s="1"/>
  <c r="P4815" i="5" s="1"/>
  <c r="R4959" i="5"/>
  <c r="P4969" i="1" a="1"/>
  <c r="P4969" i="1" s="1"/>
  <c r="P4973" i="5" s="1"/>
  <c r="R5056" i="5"/>
  <c r="R5076" i="5"/>
  <c r="P5073" i="1" a="1"/>
  <c r="P5073" i="1" s="1"/>
  <c r="P5077" i="5" s="1"/>
  <c r="P5167" i="1" a="1"/>
  <c r="P5167" i="1" s="1"/>
  <c r="U3996" i="5"/>
  <c r="P907" i="1" a="1"/>
  <c r="P907" i="1" s="1"/>
  <c r="P3723" i="5" s="1"/>
  <c r="N3724" i="5"/>
  <c r="P969" i="1" a="1"/>
  <c r="P969" i="1" s="1"/>
  <c r="P3937" i="5" s="1"/>
  <c r="K4161" i="5"/>
  <c r="R4161" i="5"/>
  <c r="P1047" i="1" a="1"/>
  <c r="P1047" i="1" s="1"/>
  <c r="P1122" i="1" a="1"/>
  <c r="P1122" i="1" s="1"/>
  <c r="P3674" i="5" s="1"/>
  <c r="R3674" i="5"/>
  <c r="U3739" i="5"/>
  <c r="U3988" i="5"/>
  <c r="U2556" i="5"/>
  <c r="U3989" i="5"/>
  <c r="U3275" i="5"/>
  <c r="R3822" i="5"/>
  <c r="R1600" i="5"/>
  <c r="R3601" i="5"/>
  <c r="R3602" i="5"/>
  <c r="R3831" i="5"/>
  <c r="R3832" i="5"/>
  <c r="U3427" i="5"/>
  <c r="U137" i="5"/>
  <c r="U4174" i="5"/>
  <c r="P839" i="1" a="1"/>
  <c r="P839" i="1" s="1"/>
  <c r="P3879" i="5" s="1"/>
  <c r="R3847" i="5"/>
  <c r="K1950" i="5"/>
  <c r="P985" i="1" a="1"/>
  <c r="P985" i="1" s="1"/>
  <c r="P1950" i="5" s="1"/>
  <c r="P1140" i="1" a="1"/>
  <c r="P1140" i="1" s="1"/>
  <c r="P1154" i="5" s="1"/>
  <c r="R2947" i="5"/>
  <c r="P1212" i="1" a="1"/>
  <c r="P1212" i="1" s="1"/>
  <c r="P2947" i="5" s="1"/>
  <c r="R2810" i="5"/>
  <c r="P1292" i="1" a="1"/>
  <c r="P1292" i="1" s="1"/>
  <c r="P2810" i="5" s="1"/>
  <c r="P856" i="1" a="1"/>
  <c r="P856" i="1" s="1"/>
  <c r="P1832" i="5" s="1"/>
  <c r="P857" i="1" a="1"/>
  <c r="P857" i="1" s="1"/>
  <c r="P1833" i="5" s="1"/>
  <c r="R3139" i="5"/>
  <c r="K4224" i="5"/>
  <c r="P906" i="1" a="1"/>
  <c r="P906" i="1" s="1"/>
  <c r="P4224" i="5" s="1"/>
  <c r="R4224" i="5"/>
  <c r="P908" i="1" a="1"/>
  <c r="P908" i="1" s="1"/>
  <c r="P3724" i="5" s="1"/>
  <c r="R4059" i="5"/>
  <c r="P933" i="1" a="1"/>
  <c r="P933" i="1" s="1"/>
  <c r="P4059" i="5" s="1"/>
  <c r="K3850" i="5"/>
  <c r="K3039" i="5"/>
  <c r="R3039" i="5"/>
  <c r="R3595" i="5"/>
  <c r="P1046" i="1" a="1"/>
  <c r="P1046" i="1" s="1"/>
  <c r="K3341" i="5"/>
  <c r="P1117" i="1" a="1"/>
  <c r="P1117" i="1" s="1"/>
  <c r="P3341" i="5" s="1"/>
  <c r="K2855" i="5"/>
  <c r="R2855" i="5"/>
  <c r="P1167" i="1" a="1"/>
  <c r="P1167" i="1" s="1"/>
  <c r="P2855" i="5" s="1"/>
  <c r="K2829" i="5"/>
  <c r="K342" i="5"/>
  <c r="U342" i="5"/>
  <c r="K2314" i="5"/>
  <c r="P1289" i="1" a="1"/>
  <c r="P1289" i="1" s="1"/>
  <c r="P2314" i="5" s="1"/>
  <c r="R1053" i="5"/>
  <c r="R4239" i="5"/>
  <c r="R3814" i="5"/>
  <c r="R3815" i="5"/>
  <c r="R2487" i="5"/>
  <c r="R3196" i="5"/>
  <c r="P632" i="1" a="1"/>
  <c r="P632" i="1" s="1"/>
  <c r="P1629" i="5" s="1"/>
  <c r="P633" i="1" a="1"/>
  <c r="P633" i="1" s="1"/>
  <c r="P2299" i="5" s="1"/>
  <c r="T2845" i="5"/>
  <c r="P647" i="1" a="1"/>
  <c r="P647" i="1" s="1"/>
  <c r="P4275" i="5" s="1"/>
  <c r="P648" i="1" a="1"/>
  <c r="P648" i="1" s="1"/>
  <c r="P3632" i="5" s="1"/>
  <c r="P649" i="1" a="1"/>
  <c r="P649" i="1" s="1"/>
  <c r="P3633" i="5" s="1"/>
  <c r="R4261" i="5"/>
  <c r="R4262" i="5"/>
  <c r="P661" i="1" a="1"/>
  <c r="P661" i="1" s="1"/>
  <c r="P1948" i="5" s="1"/>
  <c r="P686" i="1" a="1"/>
  <c r="P686" i="1" s="1"/>
  <c r="R3123" i="5"/>
  <c r="P711" i="1" a="1"/>
  <c r="P711" i="1" s="1"/>
  <c r="P3837" i="5" s="1"/>
  <c r="P712" i="1" a="1"/>
  <c r="P712" i="1" s="1"/>
  <c r="P3526" i="5" s="1"/>
  <c r="R3573" i="5"/>
  <c r="P743" i="1" a="1"/>
  <c r="P743" i="1" s="1"/>
  <c r="P3574" i="5" s="1"/>
  <c r="P744" i="1" a="1"/>
  <c r="P744" i="1" s="1"/>
  <c r="P3575" i="5" s="1"/>
  <c r="R3401" i="5"/>
  <c r="P775" i="1" a="1"/>
  <c r="P775" i="1" s="1"/>
  <c r="P776" i="1" a="1"/>
  <c r="P776" i="1" s="1"/>
  <c r="P4221" i="5" s="1"/>
  <c r="R4132" i="5"/>
  <c r="P807" i="1" a="1"/>
  <c r="P807" i="1" s="1"/>
  <c r="P808" i="1" a="1"/>
  <c r="P808" i="1" s="1"/>
  <c r="P2785" i="5" s="1"/>
  <c r="P823" i="1" a="1"/>
  <c r="P823" i="1" s="1"/>
  <c r="P3567" i="5" s="1"/>
  <c r="P824" i="1" a="1"/>
  <c r="P824" i="1" s="1"/>
  <c r="P4226" i="5" s="1"/>
  <c r="K4208" i="5"/>
  <c r="P918" i="1" a="1"/>
  <c r="P918" i="1" s="1"/>
  <c r="P4208" i="5" s="1"/>
  <c r="R4208" i="5"/>
  <c r="K4058" i="5"/>
  <c r="P932" i="1" a="1"/>
  <c r="P932" i="1" s="1"/>
  <c r="P4058" i="5" s="1"/>
  <c r="K1183" i="5"/>
  <c r="R1183" i="5"/>
  <c r="K2706" i="5"/>
  <c r="P1011" i="1" a="1"/>
  <c r="P1011" i="1" s="1"/>
  <c r="P2706" i="5" s="1"/>
  <c r="P1041" i="1" a="1"/>
  <c r="P1041" i="1" s="1"/>
  <c r="P4096" i="5" s="1"/>
  <c r="U4096" i="5"/>
  <c r="K4138" i="5"/>
  <c r="R4138" i="5"/>
  <c r="P1139" i="1" a="1"/>
  <c r="P1139" i="1" s="1"/>
  <c r="P4138" i="5" s="1"/>
  <c r="P3" i="1" a="1"/>
  <c r="P3" i="1" s="1"/>
  <c r="P4216" i="5" s="1"/>
  <c r="P9" i="1" a="1"/>
  <c r="P9" i="1" s="1"/>
  <c r="P3877" i="5" s="1"/>
  <c r="P10" i="1" a="1"/>
  <c r="P10" i="1" s="1"/>
  <c r="P3878" i="5" s="1"/>
  <c r="P16" i="1" a="1"/>
  <c r="P16" i="1" s="1"/>
  <c r="P3928" i="5" s="1"/>
  <c r="P67" i="1" a="1"/>
  <c r="P67" i="1" s="1"/>
  <c r="P4352" i="5" s="1"/>
  <c r="P73" i="1" a="1"/>
  <c r="P73" i="1" s="1"/>
  <c r="P4358" i="5" s="1"/>
  <c r="P74" i="1" a="1"/>
  <c r="P74" i="1" s="1"/>
  <c r="P80" i="1" a="1"/>
  <c r="P80" i="1" s="1"/>
  <c r="P4365" i="5" s="1"/>
  <c r="P121" i="1" a="1"/>
  <c r="P121" i="1" s="1"/>
  <c r="P122" i="1" a="1"/>
  <c r="P122" i="1" s="1"/>
  <c r="P2544" i="5" s="1"/>
  <c r="P192" i="1" a="1"/>
  <c r="P192" i="1" s="1"/>
  <c r="P3781" i="5" s="1"/>
  <c r="P197" i="1" a="1"/>
  <c r="P197" i="1" s="1"/>
  <c r="P3786" i="5" s="1"/>
  <c r="P208" i="1" a="1"/>
  <c r="P208" i="1" s="1"/>
  <c r="P3797" i="5" s="1"/>
  <c r="R3321" i="5"/>
  <c r="P261" i="1" a="1"/>
  <c r="P261" i="1" s="1"/>
  <c r="P3322" i="5" s="1"/>
  <c r="P262" i="1" a="1"/>
  <c r="P262" i="1" s="1"/>
  <c r="P3323" i="5" s="1"/>
  <c r="P272" i="1" a="1"/>
  <c r="P272" i="1" s="1"/>
  <c r="P312" i="1" a="1"/>
  <c r="P312" i="1" s="1"/>
  <c r="P4323" i="5" s="1"/>
  <c r="U2973" i="5"/>
  <c r="R3894" i="5"/>
  <c r="P357" i="1" a="1"/>
  <c r="P357" i="1" s="1"/>
  <c r="P3809" i="5" s="1"/>
  <c r="P358" i="1" a="1"/>
  <c r="P358" i="1" s="1"/>
  <c r="P3810" i="5" s="1"/>
  <c r="P359" i="1" a="1"/>
  <c r="P359" i="1" s="1"/>
  <c r="P3811" i="5" s="1"/>
  <c r="P368" i="1" a="1"/>
  <c r="P368" i="1" s="1"/>
  <c r="P3708" i="5" s="1"/>
  <c r="U3949" i="5"/>
  <c r="U3993" i="5"/>
  <c r="R4336" i="5"/>
  <c r="P421" i="1" a="1"/>
  <c r="P421" i="1" s="1"/>
  <c r="P4337" i="5" s="1"/>
  <c r="P422" i="1" a="1"/>
  <c r="P422" i="1" s="1"/>
  <c r="Q422" i="1" s="1"/>
  <c r="Q4155" i="5" s="1"/>
  <c r="P423" i="1" a="1"/>
  <c r="P423" i="1" s="1"/>
  <c r="P4156" i="5" s="1"/>
  <c r="P432" i="1" a="1"/>
  <c r="P432" i="1" s="1"/>
  <c r="P3820" i="5" s="1"/>
  <c r="U3887" i="5"/>
  <c r="U398" i="5"/>
  <c r="R4157" i="5"/>
  <c r="P485" i="1" a="1"/>
  <c r="P485" i="1" s="1"/>
  <c r="P4158" i="5" s="1"/>
  <c r="P486" i="1" a="1"/>
  <c r="P486" i="1" s="1"/>
  <c r="P487" i="1" a="1"/>
  <c r="P487" i="1" s="1"/>
  <c r="P3975" i="5" s="1"/>
  <c r="P496" i="1" a="1"/>
  <c r="P496" i="1" s="1"/>
  <c r="P4160" i="5" s="1"/>
  <c r="P506" i="1" a="1"/>
  <c r="P506" i="1" s="1"/>
  <c r="P507" i="1" a="1"/>
  <c r="P507" i="1" s="1"/>
  <c r="P3599" i="5" s="1"/>
  <c r="P524" i="1" a="1"/>
  <c r="P524" i="1" s="1"/>
  <c r="U4110" i="5"/>
  <c r="P558" i="1" a="1"/>
  <c r="P558" i="1" s="1"/>
  <c r="Q558" i="1" s="1"/>
  <c r="Q1588" i="5" s="1"/>
  <c r="U1594" i="5"/>
  <c r="P590" i="1" a="1"/>
  <c r="P590" i="1" s="1"/>
  <c r="Q590" i="1" s="1"/>
  <c r="Q4117" i="5" s="1"/>
  <c r="P602" i="1" a="1"/>
  <c r="P602" i="1" s="1"/>
  <c r="P1179" i="5" s="1"/>
  <c r="P603" i="1" a="1"/>
  <c r="P603" i="1" s="1"/>
  <c r="P1180" i="5" s="1"/>
  <c r="P604" i="1" a="1"/>
  <c r="P604" i="1" s="1"/>
  <c r="P4273" i="5" s="1"/>
  <c r="P618" i="1" a="1"/>
  <c r="P618" i="1" s="1"/>
  <c r="P619" i="1" a="1"/>
  <c r="P619" i="1" s="1"/>
  <c r="P1620" i="5" s="1"/>
  <c r="P620" i="1" a="1"/>
  <c r="P620" i="1" s="1"/>
  <c r="P1621" i="5" s="1"/>
  <c r="P698" i="1" a="1"/>
  <c r="P698" i="1" s="1"/>
  <c r="P699" i="1" a="1"/>
  <c r="P699" i="1" s="1"/>
  <c r="P2407" i="5" s="1"/>
  <c r="P700" i="1" a="1"/>
  <c r="P700" i="1" s="1"/>
  <c r="P2518" i="5" s="1"/>
  <c r="P732" i="1" a="1"/>
  <c r="P732" i="1" s="1"/>
  <c r="P3433" i="5" s="1"/>
  <c r="P764" i="1" a="1"/>
  <c r="P764" i="1" s="1"/>
  <c r="P3558" i="5" s="1"/>
  <c r="P796" i="1" a="1"/>
  <c r="P796" i="1" s="1"/>
  <c r="P853" i="1" a="1"/>
  <c r="P853" i="1" s="1"/>
  <c r="P2103" i="5" s="1"/>
  <c r="P854" i="1" a="1"/>
  <c r="P854" i="1" s="1"/>
  <c r="P376" i="5" s="1"/>
  <c r="P865" i="1" a="1"/>
  <c r="P865" i="1" s="1"/>
  <c r="P3560" i="5" s="1"/>
  <c r="P866" i="1" a="1"/>
  <c r="P866" i="1" s="1"/>
  <c r="P4255" i="5" s="1"/>
  <c r="P870" i="1" a="1"/>
  <c r="P870" i="1" s="1"/>
  <c r="P3846" i="5" s="1"/>
  <c r="K3594" i="5"/>
  <c r="U3594" i="5"/>
  <c r="P1166" i="1" a="1"/>
  <c r="P1166" i="1" s="1"/>
  <c r="P2854" i="5" s="1"/>
  <c r="K1119" i="5"/>
  <c r="U1119" i="5"/>
  <c r="K3066" i="5"/>
  <c r="R3066" i="5"/>
  <c r="P1229" i="1" a="1"/>
  <c r="P1229" i="1" s="1"/>
  <c r="P3066" i="5" s="1"/>
  <c r="R3877" i="5"/>
  <c r="R3878" i="5"/>
  <c r="P11" i="1" a="1"/>
  <c r="P11" i="1" s="1"/>
  <c r="P3906" i="5" s="1"/>
  <c r="R3928" i="5"/>
  <c r="P17" i="1" a="1"/>
  <c r="P17" i="1" s="1"/>
  <c r="P3929" i="5" s="1"/>
  <c r="P18" i="1" a="1"/>
  <c r="P18" i="1" s="1"/>
  <c r="P4000" i="5" s="1"/>
  <c r="P24" i="1" a="1"/>
  <c r="P24" i="1" s="1"/>
  <c r="P4371" i="5" s="1"/>
  <c r="U3756" i="5"/>
  <c r="U3762" i="5"/>
  <c r="R4358" i="5"/>
  <c r="R4359" i="5"/>
  <c r="P75" i="1" a="1"/>
  <c r="P75" i="1" s="1"/>
  <c r="P4360" i="5" s="1"/>
  <c r="R4365" i="5"/>
  <c r="P81" i="1" a="1"/>
  <c r="P81" i="1" s="1"/>
  <c r="P4366" i="5" s="1"/>
  <c r="P82" i="1" a="1"/>
  <c r="P82" i="1" s="1"/>
  <c r="P88" i="1" a="1"/>
  <c r="P88" i="1" s="1"/>
  <c r="P3986" i="5" s="1"/>
  <c r="T4340" i="5"/>
  <c r="R3354" i="5"/>
  <c r="R2544" i="5"/>
  <c r="P123" i="1" a="1"/>
  <c r="P123" i="1" s="1"/>
  <c r="P4271" i="5" s="1"/>
  <c r="U3981" i="5"/>
  <c r="U3771" i="5"/>
  <c r="R3780" i="5"/>
  <c r="P189" i="1" a="1"/>
  <c r="P189" i="1" s="1"/>
  <c r="P4283" i="5" s="1"/>
  <c r="P198" i="1" a="1"/>
  <c r="P198" i="1" s="1"/>
  <c r="P3787" i="5" s="1"/>
  <c r="R4311" i="5"/>
  <c r="P221" i="1" a="1"/>
  <c r="P221" i="1" s="1"/>
  <c r="P4312" i="5" s="1"/>
  <c r="P222" i="1" a="1"/>
  <c r="P222" i="1" s="1"/>
  <c r="P4313" i="5" s="1"/>
  <c r="P223" i="1" a="1"/>
  <c r="P223" i="1" s="1"/>
  <c r="P4314" i="5" s="1"/>
  <c r="P224" i="1" a="1"/>
  <c r="P224" i="1" s="1"/>
  <c r="P4315" i="5" s="1"/>
  <c r="P248" i="1" a="1"/>
  <c r="P248" i="1" s="1"/>
  <c r="P3309" i="5" s="1"/>
  <c r="R3323" i="5"/>
  <c r="R3329" i="5"/>
  <c r="P269" i="1" a="1"/>
  <c r="P269" i="1" s="1"/>
  <c r="P3330" i="5" s="1"/>
  <c r="P270" i="1" a="1"/>
  <c r="P270" i="1" s="1"/>
  <c r="P3331" i="5" s="1"/>
  <c r="P271" i="1" a="1"/>
  <c r="P271" i="1" s="1"/>
  <c r="P3332" i="5" s="1"/>
  <c r="U3284" i="5"/>
  <c r="R3806" i="5"/>
  <c r="P309" i="1" a="1"/>
  <c r="P309" i="1" s="1"/>
  <c r="P310" i="1" a="1"/>
  <c r="P310" i="1" s="1"/>
  <c r="P4321" i="5" s="1"/>
  <c r="P311" i="1" a="1"/>
  <c r="P311" i="1" s="1"/>
  <c r="P4322" i="5" s="1"/>
  <c r="P320" i="1" a="1"/>
  <c r="P320" i="1" s="1"/>
  <c r="P1567" i="5" s="1"/>
  <c r="U3967" i="5"/>
  <c r="R3809" i="5"/>
  <c r="R3810" i="5"/>
  <c r="U3812" i="5"/>
  <c r="P365" i="1" a="1"/>
  <c r="P365" i="1" s="1"/>
  <c r="P2545" i="5" s="1"/>
  <c r="P366" i="1" a="1"/>
  <c r="P366" i="1" s="1"/>
  <c r="P367" i="1" a="1"/>
  <c r="P367" i="1" s="1"/>
  <c r="P3707" i="5" s="1"/>
  <c r="P376" i="1" a="1"/>
  <c r="P376" i="1" s="1"/>
  <c r="P4335" i="5" s="1"/>
  <c r="U4249" i="5"/>
  <c r="R4337" i="5"/>
  <c r="R4155" i="5"/>
  <c r="U2486" i="5"/>
  <c r="R3964" i="5"/>
  <c r="P429" i="1" a="1"/>
  <c r="P429" i="1" s="1"/>
  <c r="P2543" i="5" s="1"/>
  <c r="P430" i="1" a="1"/>
  <c r="P430" i="1" s="1"/>
  <c r="P431" i="1" a="1"/>
  <c r="P431" i="1" s="1"/>
  <c r="P3193" i="5" s="1"/>
  <c r="P440" i="1" a="1"/>
  <c r="P440" i="1" s="1"/>
  <c r="P1430" i="5" s="1"/>
  <c r="U3919" i="5"/>
  <c r="R4158" i="5"/>
  <c r="U3976" i="5"/>
  <c r="R3030" i="5"/>
  <c r="P493" i="1" a="1"/>
  <c r="P493" i="1" s="1"/>
  <c r="P4282" i="5" s="1"/>
  <c r="P494" i="1" a="1"/>
  <c r="P494" i="1" s="1"/>
  <c r="Q494" i="1" s="1"/>
  <c r="Q3080" i="5" s="1"/>
  <c r="P495" i="1" a="1"/>
  <c r="P495" i="1" s="1"/>
  <c r="P4159" i="5" s="1"/>
  <c r="R2853" i="5"/>
  <c r="P503" i="1" a="1"/>
  <c r="P503" i="1" s="1"/>
  <c r="P2510" i="5" s="1"/>
  <c r="P504" i="1" a="1"/>
  <c r="P504" i="1" s="1"/>
  <c r="P505" i="1" a="1"/>
  <c r="P505" i="1" s="1"/>
  <c r="P2989" i="5" s="1"/>
  <c r="R3541" i="5"/>
  <c r="U3600" i="5"/>
  <c r="P522" i="1" a="1"/>
  <c r="P522" i="1" s="1"/>
  <c r="Q522" i="1" s="1"/>
  <c r="Q4276" i="5" s="1"/>
  <c r="P523" i="1" a="1"/>
  <c r="P523" i="1" s="1"/>
  <c r="P4277" i="5" s="1"/>
  <c r="P540" i="1" a="1"/>
  <c r="P540" i="1" s="1"/>
  <c r="P298" i="5" s="1"/>
  <c r="U4112" i="5"/>
  <c r="P599" i="1" a="1"/>
  <c r="P599" i="1" s="1"/>
  <c r="P600" i="1" a="1"/>
  <c r="P600" i="1" s="1"/>
  <c r="P3825" i="5" s="1"/>
  <c r="P601" i="1" a="1"/>
  <c r="P601" i="1" s="1"/>
  <c r="P4326" i="5" s="1"/>
  <c r="R1179" i="5"/>
  <c r="R1180" i="5"/>
  <c r="R1615" i="5"/>
  <c r="P615" i="1" a="1"/>
  <c r="P615" i="1" s="1"/>
  <c r="P1616" i="5" s="1"/>
  <c r="P616" i="1" a="1"/>
  <c r="P616" i="1" s="1"/>
  <c r="P1617" i="5" s="1"/>
  <c r="P617" i="1" a="1"/>
  <c r="P617" i="1" s="1"/>
  <c r="R1619" i="5"/>
  <c r="P629" i="1" a="1"/>
  <c r="P629" i="1" s="1"/>
  <c r="P1626" i="5" s="1"/>
  <c r="R3828" i="5"/>
  <c r="P645" i="1" a="1"/>
  <c r="P645" i="1" s="1"/>
  <c r="P3829" i="5" s="1"/>
  <c r="P670" i="1" a="1"/>
  <c r="P670" i="1" s="1"/>
  <c r="P695" i="1" a="1"/>
  <c r="P695" i="1" s="1"/>
  <c r="P1899" i="5" s="1"/>
  <c r="P696" i="1" a="1"/>
  <c r="P696" i="1" s="1"/>
  <c r="P697" i="1" a="1"/>
  <c r="P697" i="1" s="1"/>
  <c r="P2235" i="5" s="1"/>
  <c r="R2406" i="5"/>
  <c r="R2407" i="5"/>
  <c r="U3123" i="5"/>
  <c r="P730" i="1" a="1"/>
  <c r="P730" i="1" s="1"/>
  <c r="P3431" i="5" s="1"/>
  <c r="P731" i="1" a="1"/>
  <c r="P731" i="1" s="1"/>
  <c r="P3432" i="5" s="1"/>
  <c r="U3573" i="5"/>
  <c r="P762" i="1" a="1"/>
  <c r="P762" i="1" s="1"/>
  <c r="Q762" i="1" s="1"/>
  <c r="Q401" i="5" s="1"/>
  <c r="P763" i="1" a="1"/>
  <c r="P763" i="1" s="1"/>
  <c r="P3438" i="5" s="1"/>
  <c r="U3401" i="5"/>
  <c r="P794" i="1" a="1"/>
  <c r="P794" i="1" s="1"/>
  <c r="P795" i="1" a="1"/>
  <c r="P795" i="1" s="1"/>
  <c r="Q795" i="1" s="1"/>
  <c r="Q3721" i="5" s="1"/>
  <c r="U4132" i="5"/>
  <c r="R376" i="5"/>
  <c r="R4255" i="5"/>
  <c r="P868" i="1" a="1"/>
  <c r="P868" i="1" s="1"/>
  <c r="P869" i="1" a="1"/>
  <c r="P869" i="1" s="1"/>
  <c r="P3845" i="5" s="1"/>
  <c r="P917" i="1" a="1"/>
  <c r="P917" i="1" s="1"/>
  <c r="P4342" i="5" s="1"/>
  <c r="R4342" i="5"/>
  <c r="K2391" i="5"/>
  <c r="R2391" i="5"/>
  <c r="K3119" i="5"/>
  <c r="P975" i="1" a="1"/>
  <c r="P975" i="1" s="1"/>
  <c r="P3119" i="5" s="1"/>
  <c r="P1010" i="1" a="1"/>
  <c r="P1010" i="1" s="1"/>
  <c r="P2705" i="5" s="1"/>
  <c r="K3512" i="5"/>
  <c r="U3512" i="5"/>
  <c r="R3512" i="5"/>
  <c r="P1113" i="1" a="1"/>
  <c r="P1113" i="1" s="1"/>
  <c r="P3512" i="5" s="1"/>
  <c r="R4137" i="5"/>
  <c r="P1138" i="1" a="1"/>
  <c r="P1138" i="1" s="1"/>
  <c r="P4137" i="5" s="1"/>
  <c r="U4215" i="5"/>
  <c r="U4107" i="5"/>
  <c r="R3929" i="5"/>
  <c r="R4000" i="5"/>
  <c r="P19" i="1" a="1"/>
  <c r="P19" i="1" s="1"/>
  <c r="P4001" i="5" s="1"/>
  <c r="R4371" i="5"/>
  <c r="P25" i="1" a="1"/>
  <c r="P25" i="1" s="1"/>
  <c r="P3738" i="5" s="1"/>
  <c r="P26" i="1" a="1"/>
  <c r="P26" i="1" s="1"/>
  <c r="P3739" i="5" s="1"/>
  <c r="P32" i="1" a="1"/>
  <c r="P32" i="1" s="1"/>
  <c r="P3988" i="5" s="1"/>
  <c r="R4366" i="5"/>
  <c r="R4367" i="5"/>
  <c r="P83" i="1" a="1"/>
  <c r="P83" i="1" s="1"/>
  <c r="P4368" i="5" s="1"/>
  <c r="R3986" i="5"/>
  <c r="P89" i="1" a="1"/>
  <c r="P89" i="1" s="1"/>
  <c r="P2555" i="5" s="1"/>
  <c r="P90" i="1" a="1"/>
  <c r="P90" i="1" s="1"/>
  <c r="P96" i="1" a="1"/>
  <c r="P96" i="1" s="1"/>
  <c r="P128" i="1" a="1"/>
  <c r="P128" i="1" s="1"/>
  <c r="P3275" i="5" s="1"/>
  <c r="P190" i="1" a="1"/>
  <c r="P190" i="1" s="1"/>
  <c r="U3781" i="5"/>
  <c r="R3787" i="5"/>
  <c r="P205" i="1" a="1"/>
  <c r="P205" i="1" s="1"/>
  <c r="P3794" i="5" s="1"/>
  <c r="P206" i="1" a="1"/>
  <c r="P206" i="1" s="1"/>
  <c r="U3797" i="5"/>
  <c r="R4312" i="5"/>
  <c r="R4313" i="5"/>
  <c r="T4314" i="5"/>
  <c r="R3319" i="5"/>
  <c r="U3321" i="5"/>
  <c r="R3330" i="5"/>
  <c r="U3333" i="5"/>
  <c r="P280" i="1" a="1"/>
  <c r="P280" i="1" s="1"/>
  <c r="P2546" i="5" s="1"/>
  <c r="T4320" i="5"/>
  <c r="R4321" i="5"/>
  <c r="U4323" i="5"/>
  <c r="R2618" i="5"/>
  <c r="P317" i="1" a="1"/>
  <c r="P317" i="1" s="1"/>
  <c r="P318" i="1" a="1"/>
  <c r="P318" i="1" s="1"/>
  <c r="P319" i="1" a="1"/>
  <c r="P319" i="1" s="1"/>
  <c r="P3808" i="5" s="1"/>
  <c r="U3894" i="5"/>
  <c r="R2545" i="5"/>
  <c r="R3953" i="5"/>
  <c r="U3708" i="5"/>
  <c r="R3914" i="5"/>
  <c r="P373" i="1" a="1"/>
  <c r="P373" i="1" s="1"/>
  <c r="P3813" i="5" s="1"/>
  <c r="P374" i="1" a="1"/>
  <c r="P374" i="1" s="1"/>
  <c r="P375" i="1" a="1"/>
  <c r="P375" i="1" s="1"/>
  <c r="P3710" i="5" s="1"/>
  <c r="P384" i="1" a="1"/>
  <c r="P384" i="1" s="1"/>
  <c r="P3972" i="5" s="1"/>
  <c r="U4336" i="5"/>
  <c r="R2543" i="5"/>
  <c r="R3192" i="5"/>
  <c r="U3820" i="5"/>
  <c r="R3543" i="5"/>
  <c r="P437" i="1" a="1"/>
  <c r="P437" i="1" s="1"/>
  <c r="P438" i="1" a="1"/>
  <c r="P438" i="1" s="1"/>
  <c r="P439" i="1" a="1"/>
  <c r="P439" i="1" s="1"/>
  <c r="P3911" i="5" s="1"/>
  <c r="P448" i="1" a="1"/>
  <c r="P448" i="1" s="1"/>
  <c r="P3415" i="5" s="1"/>
  <c r="U4157" i="5"/>
  <c r="U4160" i="5"/>
  <c r="R211" i="5"/>
  <c r="P501" i="1" a="1"/>
  <c r="P501" i="1" s="1"/>
  <c r="P2852" i="5" s="1"/>
  <c r="P519" i="1" a="1"/>
  <c r="P519" i="1" s="1"/>
  <c r="P3200" i="5" s="1"/>
  <c r="P520" i="1" a="1"/>
  <c r="P520" i="1" s="1"/>
  <c r="P3201" i="5" s="1"/>
  <c r="P521" i="1" a="1"/>
  <c r="P521" i="1" s="1"/>
  <c r="P3202" i="5" s="1"/>
  <c r="U2429" i="5"/>
  <c r="P538" i="1" a="1"/>
  <c r="P538" i="1" s="1"/>
  <c r="P3494" i="5" s="1"/>
  <c r="P539" i="1" a="1"/>
  <c r="P539" i="1" s="1"/>
  <c r="P297" i="5" s="1"/>
  <c r="P556" i="1" a="1"/>
  <c r="P556" i="1" s="1"/>
  <c r="P1586" i="5" s="1"/>
  <c r="U1588" i="5"/>
  <c r="P613" i="1" a="1"/>
  <c r="P613" i="1" s="1"/>
  <c r="P1614" i="5" s="1"/>
  <c r="P682" i="1" a="1"/>
  <c r="P682" i="1" s="1"/>
  <c r="Q682" i="1" s="1"/>
  <c r="Q4063" i="5" s="1"/>
  <c r="P683" i="1" a="1"/>
  <c r="P683" i="1" s="1"/>
  <c r="P4064" i="5" s="1"/>
  <c r="P684" i="1" a="1"/>
  <c r="P684" i="1" s="1"/>
  <c r="P3834" i="5" s="1"/>
  <c r="P726" i="1" a="1"/>
  <c r="P726" i="1" s="1"/>
  <c r="P3427" i="5" s="1"/>
  <c r="P758" i="1" a="1"/>
  <c r="P758" i="1" s="1"/>
  <c r="P790" i="1" a="1"/>
  <c r="P790" i="1" s="1"/>
  <c r="P4174" i="5" s="1"/>
  <c r="P884" i="1" a="1"/>
  <c r="P884" i="1" s="1"/>
  <c r="P143" i="5" s="1"/>
  <c r="R3955" i="5"/>
  <c r="P921" i="1" a="1"/>
  <c r="P921" i="1" s="1"/>
  <c r="P3955" i="5" s="1"/>
  <c r="P971" i="1" a="1"/>
  <c r="P971" i="1" s="1"/>
  <c r="P1228" i="1" a="1"/>
  <c r="P1228" i="1" s="1"/>
  <c r="P3865" i="5" s="1"/>
  <c r="K2126" i="5"/>
  <c r="R2126" i="5"/>
  <c r="U3878" i="5"/>
  <c r="U3928" i="5"/>
  <c r="R3738" i="5"/>
  <c r="R3739" i="5"/>
  <c r="P27" i="1" a="1"/>
  <c r="P27" i="1" s="1"/>
  <c r="P4346" i="5" s="1"/>
  <c r="R3988" i="5"/>
  <c r="P33" i="1" a="1"/>
  <c r="P33" i="1" s="1"/>
  <c r="P3903" i="5" s="1"/>
  <c r="P34" i="1" a="1"/>
  <c r="P34" i="1" s="1"/>
  <c r="P40" i="1" a="1"/>
  <c r="P40" i="1" s="1"/>
  <c r="U4359" i="5"/>
  <c r="U4365" i="5"/>
  <c r="R2555" i="5"/>
  <c r="R2556" i="5"/>
  <c r="P91" i="1" a="1"/>
  <c r="P91" i="1" s="1"/>
  <c r="P628" i="5" s="1"/>
  <c r="R3989" i="5"/>
  <c r="P97" i="1" a="1"/>
  <c r="P97" i="1" s="1"/>
  <c r="P2557" i="5" s="1"/>
  <c r="P98" i="1" a="1"/>
  <c r="P98" i="1" s="1"/>
  <c r="Q98" i="1" s="1"/>
  <c r="Q2542" i="5" s="1"/>
  <c r="P104" i="1" a="1"/>
  <c r="P104" i="1" s="1"/>
  <c r="P92" i="5" s="1"/>
  <c r="U2544" i="5"/>
  <c r="R3275" i="5"/>
  <c r="P129" i="1" a="1"/>
  <c r="P129" i="1" s="1"/>
  <c r="P3767" i="5" s="1"/>
  <c r="P130" i="1" a="1"/>
  <c r="P130" i="1" s="1"/>
  <c r="P4339" i="5" s="1"/>
  <c r="P165" i="1" a="1"/>
  <c r="P165" i="1" s="1"/>
  <c r="P4296" i="5" s="1"/>
  <c r="P166" i="1" a="1"/>
  <c r="P166" i="1" s="1"/>
  <c r="P167" i="1" a="1"/>
  <c r="P167" i="1" s="1"/>
  <c r="P168" i="1" a="1"/>
  <c r="P168" i="1" s="1"/>
  <c r="P4299" i="5" s="1"/>
  <c r="R4253" i="5"/>
  <c r="R3793" i="5"/>
  <c r="R3794" i="5"/>
  <c r="R3795" i="5"/>
  <c r="U4315" i="5"/>
  <c r="R3984" i="5"/>
  <c r="P245" i="1" a="1"/>
  <c r="P245" i="1" s="1"/>
  <c r="P246" i="1" a="1"/>
  <c r="P246" i="1" s="1"/>
  <c r="U3309" i="5"/>
  <c r="U3329" i="5"/>
  <c r="R3336" i="5"/>
  <c r="P277" i="1" a="1"/>
  <c r="P277" i="1" s="1"/>
  <c r="P3337" i="5" s="1"/>
  <c r="P278" i="1" a="1"/>
  <c r="P278" i="1" s="1"/>
  <c r="P279" i="1" a="1"/>
  <c r="P279" i="1" s="1"/>
  <c r="P288" i="1" a="1"/>
  <c r="P288" i="1" s="1"/>
  <c r="U3806" i="5"/>
  <c r="T1735" i="5"/>
  <c r="R3807" i="5"/>
  <c r="U1567" i="5"/>
  <c r="P328" i="1" a="1"/>
  <c r="P328" i="1" s="1"/>
  <c r="P3702" i="5" s="1"/>
  <c r="U4242" i="5"/>
  <c r="R3813" i="5"/>
  <c r="U4335" i="5"/>
  <c r="R528" i="5"/>
  <c r="P381" i="1" a="1"/>
  <c r="P381" i="1" s="1"/>
  <c r="P3173" i="5" s="1"/>
  <c r="P382" i="1" a="1"/>
  <c r="P382" i="1" s="1"/>
  <c r="P383" i="1" a="1"/>
  <c r="P383" i="1" s="1"/>
  <c r="P3971" i="5" s="1"/>
  <c r="P392" i="1" a="1"/>
  <c r="P392" i="1" s="1"/>
  <c r="P4211" i="5" s="1"/>
  <c r="U3964" i="5"/>
  <c r="R4285" i="5"/>
  <c r="U1430" i="5"/>
  <c r="R2824" i="5"/>
  <c r="P445" i="1" a="1"/>
  <c r="P445" i="1" s="1"/>
  <c r="P818" i="5" s="1"/>
  <c r="P446" i="1" a="1"/>
  <c r="P446" i="1" s="1"/>
  <c r="P3060" i="5" s="1"/>
  <c r="P447" i="1" a="1"/>
  <c r="P447" i="1" s="1"/>
  <c r="P3061" i="5" s="1"/>
  <c r="P456" i="1" a="1"/>
  <c r="P456" i="1" s="1"/>
  <c r="P2626" i="5" s="1"/>
  <c r="U3030" i="5"/>
  <c r="U2853" i="5"/>
  <c r="R4286" i="5"/>
  <c r="P517" i="1" a="1"/>
  <c r="P517" i="1" s="1"/>
  <c r="P3907" i="5" s="1"/>
  <c r="R3200" i="5"/>
  <c r="R3201" i="5"/>
  <c r="R1244" i="5"/>
  <c r="P535" i="1" a="1"/>
  <c r="P535" i="1" s="1"/>
  <c r="P2631" i="5" s="1"/>
  <c r="P536" i="1" a="1"/>
  <c r="P536" i="1" s="1"/>
  <c r="P537" i="1" a="1"/>
  <c r="P537" i="1" s="1"/>
  <c r="P4201" i="5" s="1"/>
  <c r="R3494" i="5"/>
  <c r="U298" i="5"/>
  <c r="P554" i="1" a="1"/>
  <c r="P554" i="1" s="1"/>
  <c r="P555" i="1" a="1"/>
  <c r="P555" i="1" s="1"/>
  <c r="P1585" i="5" s="1"/>
  <c r="P586" i="1" a="1"/>
  <c r="P586" i="1" s="1"/>
  <c r="P587" i="1" a="1"/>
  <c r="P587" i="1" s="1"/>
  <c r="P4172" i="5" s="1"/>
  <c r="P588" i="1" a="1"/>
  <c r="P588" i="1" s="1"/>
  <c r="P4173" i="5" s="1"/>
  <c r="R1613" i="5"/>
  <c r="P638" i="1" a="1"/>
  <c r="P638" i="1" s="1"/>
  <c r="P3826" i="5" s="1"/>
  <c r="P654" i="1" a="1"/>
  <c r="P654" i="1" s="1"/>
  <c r="P679" i="1" a="1"/>
  <c r="P679" i="1" s="1"/>
  <c r="P3884" i="5" s="1"/>
  <c r="P680" i="1" a="1"/>
  <c r="P680" i="1" s="1"/>
  <c r="P3358" i="5" s="1"/>
  <c r="P681" i="1" a="1"/>
  <c r="P681" i="1" s="1"/>
  <c r="P2745" i="5" s="1"/>
  <c r="R4063" i="5"/>
  <c r="P693" i="1" a="1"/>
  <c r="P693" i="1" s="1"/>
  <c r="P3888" i="5" s="1"/>
  <c r="R3427" i="5"/>
  <c r="P727" i="1" a="1"/>
  <c r="P727" i="1" s="1"/>
  <c r="P3428" i="5" s="1"/>
  <c r="P728" i="1" a="1"/>
  <c r="P728" i="1" s="1"/>
  <c r="P3429" i="5" s="1"/>
  <c r="R137" i="5"/>
  <c r="P759" i="1" a="1"/>
  <c r="P759" i="1" s="1"/>
  <c r="P142" i="5" s="1"/>
  <c r="P760" i="1" a="1"/>
  <c r="P760" i="1" s="1"/>
  <c r="P2123" i="5" s="1"/>
  <c r="R4174" i="5"/>
  <c r="U4255" i="5"/>
  <c r="P880" i="1" a="1"/>
  <c r="P880" i="1" s="1"/>
  <c r="P3904" i="5" s="1"/>
  <c r="P896" i="1" a="1"/>
  <c r="P896" i="1" s="1"/>
  <c r="P3643" i="5" s="1"/>
  <c r="K4278" i="5"/>
  <c r="P920" i="1" a="1"/>
  <c r="P920" i="1" s="1"/>
  <c r="P4278" i="5" s="1"/>
  <c r="P986" i="1" a="1"/>
  <c r="P986" i="1" s="1"/>
  <c r="P3655" i="5" s="1"/>
  <c r="K3634" i="5"/>
  <c r="U3634" i="5"/>
  <c r="T3634" i="5"/>
  <c r="P1021" i="1" a="1"/>
  <c r="P1021" i="1" s="1"/>
  <c r="P3634" i="5" s="1"/>
  <c r="R1409" i="5"/>
  <c r="T1409" i="5"/>
  <c r="K1151" i="5"/>
  <c r="P1073" i="1" a="1"/>
  <c r="P1073" i="1" s="1"/>
  <c r="U3654" i="5"/>
  <c r="R3654" i="5"/>
  <c r="K2838" i="5"/>
  <c r="P1225" i="1" a="1"/>
  <c r="P1225" i="1" s="1"/>
  <c r="P2838" i="5" s="1"/>
  <c r="K2811" i="5"/>
  <c r="R2811" i="5"/>
  <c r="P1293" i="1" a="1"/>
  <c r="P1293" i="1" s="1"/>
  <c r="P2811" i="5" s="1"/>
  <c r="R3464" i="5"/>
  <c r="U4251" i="5"/>
  <c r="P1082" i="1" a="1"/>
  <c r="P1082" i="1" s="1"/>
  <c r="P1639" i="5" s="1"/>
  <c r="P1083" i="1" a="1"/>
  <c r="P1083" i="1" s="1"/>
  <c r="P1640" i="5" s="1"/>
  <c r="R4177" i="5"/>
  <c r="R4148" i="5"/>
  <c r="R4125" i="5"/>
  <c r="P1153" i="1" a="1"/>
  <c r="P1153" i="1" s="1"/>
  <c r="P2622" i="5" s="1"/>
  <c r="R2899" i="5"/>
  <c r="P1157" i="1" a="1"/>
  <c r="P1157" i="1" s="1"/>
  <c r="P2840" i="5" s="1"/>
  <c r="P1169" i="1" a="1"/>
  <c r="P1169" i="1" s="1"/>
  <c r="P1837" i="5" s="1"/>
  <c r="P1170" i="1" a="1"/>
  <c r="P1170" i="1" s="1"/>
  <c r="P325" i="5" s="1"/>
  <c r="P1171" i="1" a="1"/>
  <c r="P1171" i="1" s="1"/>
  <c r="P326" i="5" s="1"/>
  <c r="P1181" i="1" a="1"/>
  <c r="P1181" i="1" s="1"/>
  <c r="R4130" i="5"/>
  <c r="U333" i="5"/>
  <c r="U3531" i="5"/>
  <c r="R3031" i="5"/>
  <c r="U3351" i="5"/>
  <c r="P1273" i="1" a="1"/>
  <c r="P1273" i="1" s="1"/>
  <c r="P2693" i="5" s="1"/>
  <c r="R2694" i="5"/>
  <c r="P1277" i="1" a="1"/>
  <c r="P1277" i="1" s="1"/>
  <c r="P86" i="5" s="1"/>
  <c r="U2566" i="5"/>
  <c r="R3383" i="5"/>
  <c r="T127" i="5"/>
  <c r="U346" i="5"/>
  <c r="P1334" i="1" a="1"/>
  <c r="P1334" i="1" s="1"/>
  <c r="P2950" i="5" s="1"/>
  <c r="P1335" i="1" a="1"/>
  <c r="P1335" i="1" s="1"/>
  <c r="P3636" i="5" s="1"/>
  <c r="P1353" i="1" a="1"/>
  <c r="P1353" i="1" s="1"/>
  <c r="P2758" i="5" s="1"/>
  <c r="R2759" i="5"/>
  <c r="P1356" i="1" a="1"/>
  <c r="P1356" i="1" s="1"/>
  <c r="R1840" i="5"/>
  <c r="P1370" i="1" a="1"/>
  <c r="P1370" i="1" s="1"/>
  <c r="P109" i="5" s="1"/>
  <c r="P1371" i="1" a="1"/>
  <c r="P1371" i="1" s="1"/>
  <c r="P2856" i="5" s="1"/>
  <c r="P1372" i="1" a="1"/>
  <c r="P1372" i="1" s="1"/>
  <c r="R2858" i="5"/>
  <c r="P1386" i="1" a="1"/>
  <c r="P1386" i="1" s="1"/>
  <c r="P2871" i="5" s="1"/>
  <c r="P1387" i="1" a="1"/>
  <c r="P1387" i="1" s="1"/>
  <c r="P2872" i="5" s="1"/>
  <c r="P1388" i="1" a="1"/>
  <c r="P1388" i="1" s="1"/>
  <c r="P2873" i="5" s="1"/>
  <c r="P1402" i="1" a="1"/>
  <c r="P1402" i="1" s="1"/>
  <c r="P1403" i="1" a="1"/>
  <c r="P1403" i="1" s="1"/>
  <c r="P2740" i="5" s="1"/>
  <c r="P1404" i="1" a="1"/>
  <c r="P1404" i="1" s="1"/>
  <c r="P2741" i="5" s="1"/>
  <c r="P1418" i="1" a="1"/>
  <c r="P1418" i="1" s="1"/>
  <c r="P2455" i="5" s="1"/>
  <c r="P1430" i="1" a="1"/>
  <c r="P1430" i="1" s="1"/>
  <c r="P4004" i="5" s="1"/>
  <c r="P1431" i="1" a="1"/>
  <c r="P1431" i="1" s="1"/>
  <c r="P4005" i="5" s="1"/>
  <c r="P1457" i="1" a="1"/>
  <c r="P1457" i="1" s="1"/>
  <c r="P3241" i="5" s="1"/>
  <c r="P1471" i="1" a="1"/>
  <c r="P1471" i="1" s="1"/>
  <c r="P2077" i="5" s="1"/>
  <c r="P1489" i="1" a="1"/>
  <c r="P1489" i="1" s="1"/>
  <c r="P2682" i="5" s="1"/>
  <c r="U447" i="5"/>
  <c r="P1514" i="1" a="1"/>
  <c r="P1514" i="1" s="1"/>
  <c r="P4202" i="5" s="1"/>
  <c r="P1515" i="1" a="1"/>
  <c r="P1515" i="1" s="1"/>
  <c r="P4203" i="5" s="1"/>
  <c r="U2491" i="5"/>
  <c r="R831" i="5"/>
  <c r="P1569" i="1" a="1"/>
  <c r="P1569" i="1" s="1"/>
  <c r="P115" i="5" s="1"/>
  <c r="P1597" i="1" a="1"/>
  <c r="P1597" i="1" s="1"/>
  <c r="P186" i="5" s="1"/>
  <c r="P1629" i="1" a="1"/>
  <c r="P1629" i="1" s="1"/>
  <c r="P2830" i="5" s="1"/>
  <c r="P1661" i="1" a="1"/>
  <c r="P1661" i="1" s="1"/>
  <c r="P3013" i="5" s="1"/>
  <c r="P1694" i="1" a="1"/>
  <c r="P1694" i="1" s="1"/>
  <c r="P4077" i="5" s="1"/>
  <c r="R3094" i="5"/>
  <c r="P1726" i="1" a="1"/>
  <c r="P1726" i="1" s="1"/>
  <c r="P3094" i="5" s="1"/>
  <c r="R3097" i="5"/>
  <c r="T3097" i="5"/>
  <c r="K2462" i="5"/>
  <c r="P1773" i="1" a="1"/>
  <c r="P1773" i="1" s="1"/>
  <c r="P2462" i="5" s="1"/>
  <c r="R1640" i="5"/>
  <c r="U1877" i="5"/>
  <c r="U4054" i="5"/>
  <c r="P1156" i="1" a="1"/>
  <c r="P1156" i="1" s="1"/>
  <c r="P2901" i="5" s="1"/>
  <c r="T2840" i="5"/>
  <c r="R1837" i="5"/>
  <c r="U2876" i="5"/>
  <c r="P1276" i="1" a="1"/>
  <c r="P1276" i="1" s="1"/>
  <c r="P3403" i="5" s="1"/>
  <c r="R86" i="5"/>
  <c r="U3650" i="5"/>
  <c r="R2949" i="5"/>
  <c r="U3855" i="5"/>
  <c r="P1351" i="1" a="1"/>
  <c r="P1351" i="1" s="1"/>
  <c r="P2567" i="5" s="1"/>
  <c r="P1369" i="1" a="1"/>
  <c r="P1369" i="1" s="1"/>
  <c r="P4015" i="5" s="1"/>
  <c r="P1385" i="1" a="1"/>
  <c r="P1385" i="1" s="1"/>
  <c r="P2870" i="5" s="1"/>
  <c r="R2872" i="5"/>
  <c r="P1401" i="1" a="1"/>
  <c r="P1401" i="1" s="1"/>
  <c r="P3482" i="5" s="1"/>
  <c r="P1417" i="1" a="1"/>
  <c r="P1417" i="1" s="1"/>
  <c r="P2454" i="5" s="1"/>
  <c r="R4038" i="5"/>
  <c r="P1437" i="1" a="1"/>
  <c r="P1437" i="1" s="1"/>
  <c r="P1470" i="1" a="1"/>
  <c r="P1470" i="1" s="1"/>
  <c r="P4257" i="5" s="1"/>
  <c r="U2456" i="5"/>
  <c r="R2683" i="5"/>
  <c r="P1503" i="1" a="1"/>
  <c r="P1503" i="1" s="1"/>
  <c r="P2650" i="5" s="1"/>
  <c r="P1521" i="1" a="1"/>
  <c r="P1521" i="1" s="1"/>
  <c r="R3652" i="5"/>
  <c r="U2249" i="5"/>
  <c r="P1583" i="1" a="1"/>
  <c r="P1583" i="1" s="1"/>
  <c r="P1448" i="5" s="1"/>
  <c r="P1595" i="1" a="1"/>
  <c r="P1595" i="1" s="1"/>
  <c r="P3012" i="5" s="1"/>
  <c r="P1627" i="1" a="1"/>
  <c r="P1627" i="1" s="1"/>
  <c r="P1576" i="5" s="1"/>
  <c r="P1659" i="1" a="1"/>
  <c r="P1659" i="1" s="1"/>
  <c r="P994" i="5" s="1"/>
  <c r="P1332" i="1" a="1"/>
  <c r="P1332" i="1" s="1"/>
  <c r="P2956" i="5" s="1"/>
  <c r="R3605" i="5"/>
  <c r="P1366" i="1" a="1"/>
  <c r="P1366" i="1" s="1"/>
  <c r="P3867" i="5" s="1"/>
  <c r="P1367" i="1" a="1"/>
  <c r="P1367" i="1" s="1"/>
  <c r="P4175" i="5" s="1"/>
  <c r="P1382" i="1" a="1"/>
  <c r="P1382" i="1" s="1"/>
  <c r="P2867" i="5" s="1"/>
  <c r="P1383" i="1" a="1"/>
  <c r="P1383" i="1" s="1"/>
  <c r="P2868" i="5" s="1"/>
  <c r="P1398" i="1" a="1"/>
  <c r="P1398" i="1" s="1"/>
  <c r="P396" i="5" s="1"/>
  <c r="P1399" i="1" a="1"/>
  <c r="P1399" i="1" s="1"/>
  <c r="P397" i="5" s="1"/>
  <c r="P1414" i="1" a="1"/>
  <c r="P1414" i="1" s="1"/>
  <c r="P2412" i="5" s="1"/>
  <c r="P1415" i="1" a="1"/>
  <c r="P1415" i="1" s="1"/>
  <c r="P2413" i="5" s="1"/>
  <c r="P1428" i="1" a="1"/>
  <c r="P1428" i="1" s="1"/>
  <c r="P4037" i="5" s="1"/>
  <c r="P1436" i="1" a="1"/>
  <c r="P1436" i="1" s="1"/>
  <c r="P2421" i="5" s="1"/>
  <c r="P1469" i="1" a="1"/>
  <c r="P1469" i="1" s="1"/>
  <c r="P1410" i="5" s="1"/>
  <c r="P1502" i="1" a="1"/>
  <c r="P1502" i="1" s="1"/>
  <c r="P2649" i="5" s="1"/>
  <c r="P1535" i="1" a="1"/>
  <c r="P1535" i="1" s="1"/>
  <c r="P4079" i="5" s="1"/>
  <c r="P1546" i="1" a="1"/>
  <c r="P1546" i="1" s="1"/>
  <c r="P1547" i="1" a="1"/>
  <c r="P1547" i="1" s="1"/>
  <c r="P476" i="5" s="1"/>
  <c r="P1582" i="1" a="1"/>
  <c r="P1582" i="1" s="1"/>
  <c r="P3001" i="5" s="1"/>
  <c r="P1615" i="1" a="1"/>
  <c r="P1615" i="1" s="1"/>
  <c r="P1739" i="5" s="1"/>
  <c r="R3175" i="5"/>
  <c r="P1647" i="1" a="1"/>
  <c r="P1647" i="1" s="1"/>
  <c r="P2511" i="5" s="1"/>
  <c r="K3086" i="5"/>
  <c r="P1725" i="1" a="1"/>
  <c r="P1725" i="1" s="1"/>
  <c r="P3086" i="5" s="1"/>
  <c r="U2375" i="5"/>
  <c r="U3636" i="5"/>
  <c r="R2868" i="5"/>
  <c r="R4185" i="5"/>
  <c r="U4005" i="5"/>
  <c r="U4203" i="5"/>
  <c r="P1567" i="1" a="1"/>
  <c r="P1567" i="1" s="1"/>
  <c r="P4065" i="5" s="1"/>
  <c r="P1581" i="1" a="1"/>
  <c r="P1581" i="1" s="1"/>
  <c r="P1447" i="5" s="1"/>
  <c r="P1601" i="1" a="1"/>
  <c r="P1601" i="1" s="1"/>
  <c r="P477" i="5" s="1"/>
  <c r="R478" i="5"/>
  <c r="P1614" i="1" a="1"/>
  <c r="P1614" i="1" s="1"/>
  <c r="P1633" i="1" a="1"/>
  <c r="P1633" i="1" s="1"/>
  <c r="P1294" i="5" s="1"/>
  <c r="R3395" i="5"/>
  <c r="P1646" i="1" a="1"/>
  <c r="P1646" i="1" s="1"/>
  <c r="P316" i="5" s="1"/>
  <c r="P1675" i="1" a="1"/>
  <c r="P1675" i="1" s="1"/>
  <c r="P1023" i="5" s="1"/>
  <c r="K3607" i="5"/>
  <c r="P1679" i="1" a="1"/>
  <c r="P1679" i="1" s="1"/>
  <c r="P3607" i="5" s="1"/>
  <c r="K2251" i="5"/>
  <c r="P1714" i="1" a="1"/>
  <c r="P1714" i="1" s="1"/>
  <c r="P1882" i="5" s="1"/>
  <c r="R1882" i="5"/>
  <c r="U2891" i="5"/>
  <c r="R533" i="5"/>
  <c r="R1291" i="5"/>
  <c r="P995" i="1" a="1"/>
  <c r="P995" i="1" s="1"/>
  <c r="P3630" i="5" s="1"/>
  <c r="P1005" i="1" a="1"/>
  <c r="P1005" i="1" s="1"/>
  <c r="P1007" i="1" a="1"/>
  <c r="P1007" i="1" s="1"/>
  <c r="P1029" i="1" a="1"/>
  <c r="P1029" i="1" s="1"/>
  <c r="P2304" i="5" s="1"/>
  <c r="P1055" i="1" a="1"/>
  <c r="P1055" i="1" s="1"/>
  <c r="P3444" i="5" s="1"/>
  <c r="R2308" i="5"/>
  <c r="U4145" i="5"/>
  <c r="P1097" i="1" a="1"/>
  <c r="P1097" i="1" s="1"/>
  <c r="P1165" i="5" s="1"/>
  <c r="P1107" i="1" a="1"/>
  <c r="P1107" i="1" s="1"/>
  <c r="R3669" i="5"/>
  <c r="R4118" i="5"/>
  <c r="P1164" i="1" a="1"/>
  <c r="P1164" i="1" s="1"/>
  <c r="P2484" i="5" s="1"/>
  <c r="P1185" i="1" a="1"/>
  <c r="P1185" i="1" s="1"/>
  <c r="P305" i="5" s="1"/>
  <c r="P1197" i="1" a="1"/>
  <c r="P1197" i="1" s="1"/>
  <c r="P1206" i="1" a="1"/>
  <c r="P1206" i="1" s="1"/>
  <c r="P2692" i="5" s="1"/>
  <c r="P1220" i="1" a="1"/>
  <c r="P1220" i="1" s="1"/>
  <c r="P2955" i="5" s="1"/>
  <c r="P1239" i="1" a="1"/>
  <c r="P1239" i="1" s="1"/>
  <c r="P3531" i="5" s="1"/>
  <c r="P1244" i="1" a="1"/>
  <c r="P1244" i="1" s="1"/>
  <c r="P309" i="5" s="1"/>
  <c r="R340" i="5"/>
  <c r="P1259" i="1" a="1"/>
  <c r="P1259" i="1" s="1"/>
  <c r="P3351" i="5" s="1"/>
  <c r="U4150" i="5"/>
  <c r="P1284" i="1" a="1"/>
  <c r="P1284" i="1" s="1"/>
  <c r="P1303" i="1" a="1"/>
  <c r="P1303" i="1" s="1"/>
  <c r="P2566" i="5" s="1"/>
  <c r="P1308" i="1" a="1"/>
  <c r="P1308" i="1" s="1"/>
  <c r="P1838" i="5" s="1"/>
  <c r="R1839" i="5"/>
  <c r="P1323" i="1" a="1"/>
  <c r="P1323" i="1" s="1"/>
  <c r="P346" i="5" s="1"/>
  <c r="P1325" i="1" a="1"/>
  <c r="P1325" i="1" s="1"/>
  <c r="P1135" i="5" s="1"/>
  <c r="U4206" i="5"/>
  <c r="U4175" i="5"/>
  <c r="U2868" i="5"/>
  <c r="U397" i="5"/>
  <c r="U2413" i="5"/>
  <c r="P1493" i="1" a="1"/>
  <c r="P1493" i="1" s="1"/>
  <c r="P3524" i="5" s="1"/>
  <c r="P1499" i="1" a="1"/>
  <c r="P1499" i="1" s="1"/>
  <c r="P447" i="5" s="1"/>
  <c r="P1525" i="1" a="1"/>
  <c r="P1525" i="1" s="1"/>
  <c r="P2086" i="5" s="1"/>
  <c r="P1531" i="1" a="1"/>
  <c r="P1531" i="1" s="1"/>
  <c r="U476" i="5"/>
  <c r="T1249" i="5"/>
  <c r="K3382" i="5"/>
  <c r="R3382" i="5"/>
  <c r="K842" i="5"/>
  <c r="U842" i="5"/>
  <c r="P1691" i="1" a="1"/>
  <c r="P1691" i="1" s="1"/>
  <c r="P842" i="5" s="1"/>
  <c r="K2927" i="5"/>
  <c r="P1677" i="1" a="1"/>
  <c r="P1677" i="1" s="1"/>
  <c r="P2927" i="5" s="1"/>
  <c r="P1682" i="1" a="1"/>
  <c r="P1682" i="1" s="1"/>
  <c r="P2272" i="5" s="1"/>
  <c r="R2272" i="5"/>
  <c r="K2923" i="5"/>
  <c r="P1745" i="1" a="1"/>
  <c r="P1745" i="1" s="1"/>
  <c r="P930" i="1" a="1"/>
  <c r="P930" i="1" s="1"/>
  <c r="P3464" i="5" s="1"/>
  <c r="P934" i="1" a="1"/>
  <c r="P934" i="1" s="1"/>
  <c r="P3002" i="5" s="1"/>
  <c r="R4266" i="5"/>
  <c r="R1877" i="5"/>
  <c r="P1095" i="1" a="1"/>
  <c r="P1095" i="1" s="1"/>
  <c r="P4148" i="5" s="1"/>
  <c r="P1127" i="1" a="1"/>
  <c r="P1127" i="1" s="1"/>
  <c r="P4125" i="5" s="1"/>
  <c r="P1155" i="1" a="1"/>
  <c r="P1155" i="1" s="1"/>
  <c r="U3479" i="5"/>
  <c r="P1183" i="1" a="1"/>
  <c r="P1183" i="1" s="1"/>
  <c r="P4130" i="5" s="1"/>
  <c r="P1194" i="1" a="1"/>
  <c r="P1194" i="1" s="1"/>
  <c r="P332" i="5" s="1"/>
  <c r="R337" i="5"/>
  <c r="P1236" i="1" a="1"/>
  <c r="P1236" i="1" s="1"/>
  <c r="P1388" i="5" s="1"/>
  <c r="P1255" i="1" a="1"/>
  <c r="P1255" i="1" s="1"/>
  <c r="P3562" i="5" s="1"/>
  <c r="P1260" i="1" a="1"/>
  <c r="P1260" i="1" s="1"/>
  <c r="P3618" i="5" s="1"/>
  <c r="R3619" i="5"/>
  <c r="P1275" i="1" a="1"/>
  <c r="P1275" i="1" s="1"/>
  <c r="P3402" i="5" s="1"/>
  <c r="U291" i="5"/>
  <c r="P1300" i="1" a="1"/>
  <c r="P1300" i="1" s="1"/>
  <c r="P4113" i="5" s="1"/>
  <c r="P1319" i="1" a="1"/>
  <c r="P1319" i="1" s="1"/>
  <c r="P127" i="5" s="1"/>
  <c r="P1337" i="1" a="1"/>
  <c r="P1337" i="1" s="1"/>
  <c r="P3719" i="5" s="1"/>
  <c r="P1340" i="1" a="1"/>
  <c r="P1340" i="1" s="1"/>
  <c r="R3942" i="5"/>
  <c r="P1355" i="1" a="1"/>
  <c r="P1355" i="1" s="1"/>
  <c r="P3393" i="5" s="1"/>
  <c r="P1357" i="1" a="1"/>
  <c r="P1357" i="1" s="1"/>
  <c r="P1840" i="5" s="1"/>
  <c r="P1373" i="1" a="1"/>
  <c r="P1373" i="1" s="1"/>
  <c r="P2858" i="5" s="1"/>
  <c r="P1389" i="1" a="1"/>
  <c r="P1389" i="1" s="1"/>
  <c r="P3211" i="5" s="1"/>
  <c r="P1405" i="1" a="1"/>
  <c r="P1405" i="1" s="1"/>
  <c r="P2568" i="5" s="1"/>
  <c r="P1419" i="1" a="1"/>
  <c r="P1419" i="1" s="1"/>
  <c r="P2389" i="5" s="1"/>
  <c r="P1433" i="1" a="1"/>
  <c r="P1433" i="1" s="1"/>
  <c r="P1451" i="1" a="1"/>
  <c r="P1451" i="1" s="1"/>
  <c r="P1666" i="5" s="1"/>
  <c r="P1483" i="1" a="1"/>
  <c r="P1483" i="1" s="1"/>
  <c r="P3715" i="5" s="1"/>
  <c r="R3874" i="5"/>
  <c r="P1537" i="1" a="1"/>
  <c r="P1537" i="1" s="1"/>
  <c r="P2127" i="5" s="1"/>
  <c r="R145" i="5"/>
  <c r="P1550" i="1" a="1"/>
  <c r="P1550" i="1" s="1"/>
  <c r="P1643" i="5" s="1"/>
  <c r="U1249" i="5"/>
  <c r="R3553" i="5"/>
  <c r="K218" i="5"/>
  <c r="R218" i="5"/>
  <c r="K1792" i="5"/>
  <c r="P1681" i="1" a="1"/>
  <c r="P1681" i="1" s="1"/>
  <c r="P1792" i="5" s="1"/>
  <c r="R841" i="5"/>
  <c r="P1690" i="1" a="1"/>
  <c r="P1690" i="1" s="1"/>
  <c r="P841" i="5" s="1"/>
  <c r="P1929" i="1" a="1"/>
  <c r="P1929" i="1" s="1"/>
  <c r="P3487" i="5" s="1"/>
  <c r="Q1931" i="1"/>
  <c r="Q3489" i="5" s="1"/>
  <c r="P1965" i="1" a="1"/>
  <c r="P1965" i="1" s="1"/>
  <c r="P2643" i="5" s="1"/>
  <c r="R770" i="5"/>
  <c r="P1993" i="1" a="1"/>
  <c r="P1993" i="1" s="1"/>
  <c r="P2433" i="5" s="1"/>
  <c r="P1995" i="1" a="1"/>
  <c r="P1995" i="1" s="1"/>
  <c r="P350" i="5" s="1"/>
  <c r="P2015" i="1" a="1"/>
  <c r="P2015" i="1" s="1"/>
  <c r="P3359" i="5" s="1"/>
  <c r="U610" i="5"/>
  <c r="P2039" i="1" a="1"/>
  <c r="P2039" i="1" s="1"/>
  <c r="P1176" i="5" s="1"/>
  <c r="R352" i="5"/>
  <c r="P2058" i="1" a="1"/>
  <c r="P2058" i="1" s="1"/>
  <c r="P10" i="5" s="1"/>
  <c r="P2059" i="1" a="1"/>
  <c r="P2059" i="1" s="1"/>
  <c r="P2712" i="5" s="1"/>
  <c r="P2073" i="1" a="1"/>
  <c r="P2073" i="1" s="1"/>
  <c r="P754" i="5" s="1"/>
  <c r="P2094" i="1" a="1"/>
  <c r="P2094" i="1" s="1"/>
  <c r="P4067" i="5" s="1"/>
  <c r="R4019" i="5"/>
  <c r="P2157" i="1" a="1"/>
  <c r="P2157" i="1" s="1"/>
  <c r="P118" i="5" s="1"/>
  <c r="P2166" i="1" a="1"/>
  <c r="P2166" i="1" s="1"/>
  <c r="P189" i="5" s="1"/>
  <c r="P2201" i="1" a="1"/>
  <c r="P2201" i="1" s="1"/>
  <c r="P416" i="5" s="1"/>
  <c r="P2203" i="1" a="1"/>
  <c r="P2203" i="1" s="1"/>
  <c r="P2517" i="5" s="1"/>
  <c r="T792" i="5"/>
  <c r="P2233" i="1" a="1"/>
  <c r="P2233" i="1" s="1"/>
  <c r="P2996" i="5" s="1"/>
  <c r="P2235" i="1" a="1"/>
  <c r="P2235" i="1" s="1"/>
  <c r="P3157" i="5" s="1"/>
  <c r="T1355" i="5"/>
  <c r="P2261" i="1" a="1"/>
  <c r="P2261" i="1" s="1"/>
  <c r="P1356" i="5" s="1"/>
  <c r="P2270" i="1" a="1"/>
  <c r="P2270" i="1" s="1"/>
  <c r="P2718" i="5" s="1"/>
  <c r="R2965" i="5"/>
  <c r="P2361" i="1" a="1"/>
  <c r="P2361" i="1" s="1"/>
  <c r="P1966" i="5" s="1"/>
  <c r="P2372" i="1" a="1"/>
  <c r="P2372" i="1" s="1"/>
  <c r="P2725" i="5" s="1"/>
  <c r="P2373" i="1" a="1"/>
  <c r="P2373" i="1" s="1"/>
  <c r="P2726" i="5" s="1"/>
  <c r="R2952" i="5"/>
  <c r="R950" i="5"/>
  <c r="R3608" i="5"/>
  <c r="P2407" i="1" a="1"/>
  <c r="P2407" i="1" s="1"/>
  <c r="P2409" i="1" a="1"/>
  <c r="P2409" i="1" s="1"/>
  <c r="P651" i="5" s="1"/>
  <c r="P2439" i="1" a="1"/>
  <c r="P2439" i="1" s="1"/>
  <c r="P151" i="5" s="1"/>
  <c r="U2847" i="5"/>
  <c r="U1675" i="5"/>
  <c r="U2198" i="5"/>
  <c r="U2199" i="5"/>
  <c r="P2474" i="1" a="1"/>
  <c r="P2474" i="1" s="1"/>
  <c r="P2475" i="1" a="1"/>
  <c r="P2475" i="1" s="1"/>
  <c r="P1715" i="5" s="1"/>
  <c r="P2480" i="1" a="1"/>
  <c r="P2480" i="1" s="1"/>
  <c r="P2288" i="5" s="1"/>
  <c r="N2202" i="5"/>
  <c r="R1978" i="5"/>
  <c r="K1065" i="5"/>
  <c r="P2557" i="1" a="1"/>
  <c r="P2557" i="1" s="1"/>
  <c r="K2259" i="5"/>
  <c r="R2259" i="5"/>
  <c r="P2569" i="1" a="1"/>
  <c r="P2569" i="1" s="1"/>
  <c r="P2259" i="5" s="1"/>
  <c r="N860" i="5"/>
  <c r="K480" i="5"/>
  <c r="P2657" i="1" a="1"/>
  <c r="P2657" i="1" s="1"/>
  <c r="P480" i="5" s="1"/>
  <c r="R1958" i="5"/>
  <c r="P1759" i="1" a="1"/>
  <c r="P1759" i="1" s="1"/>
  <c r="P1770" i="1" a="1"/>
  <c r="P1770" i="1" s="1"/>
  <c r="P746" i="5" s="1"/>
  <c r="P1771" i="1" a="1"/>
  <c r="P1771" i="1" s="1"/>
  <c r="P2049" i="5" s="1"/>
  <c r="P1805" i="1" a="1"/>
  <c r="P1805" i="1" s="1"/>
  <c r="P2322" i="5" s="1"/>
  <c r="R323" i="5"/>
  <c r="R1160" i="5"/>
  <c r="P1891" i="1" a="1"/>
  <c r="P1891" i="1" s="1"/>
  <c r="P3552" i="5" s="1"/>
  <c r="P1937" i="1" a="1"/>
  <c r="P1937" i="1" s="1"/>
  <c r="P2945" i="5" s="1"/>
  <c r="P1957" i="1" a="1"/>
  <c r="P1957" i="1" s="1"/>
  <c r="P3181" i="5" s="1"/>
  <c r="T2643" i="5"/>
  <c r="T2381" i="5"/>
  <c r="U65" i="5"/>
  <c r="P1994" i="1" a="1"/>
  <c r="P1994" i="1" s="1"/>
  <c r="P4101" i="5" s="1"/>
  <c r="R350" i="5"/>
  <c r="T2483" i="5"/>
  <c r="U1457" i="5"/>
  <c r="U2237" i="5"/>
  <c r="T754" i="5"/>
  <c r="U1774" i="5"/>
  <c r="R2908" i="5"/>
  <c r="U224" i="5"/>
  <c r="P2131" i="1" a="1"/>
  <c r="P2131" i="1" s="1"/>
  <c r="P1063" i="5" s="1"/>
  <c r="P2137" i="1" a="1"/>
  <c r="P2137" i="1" s="1"/>
  <c r="P1197" i="5" s="1"/>
  <c r="P2149" i="1" a="1"/>
  <c r="P2149" i="1" s="1"/>
  <c r="R118" i="5"/>
  <c r="P2181" i="1" a="1"/>
  <c r="P2181" i="1" s="1"/>
  <c r="P2910" i="5" s="1"/>
  <c r="P2213" i="1" a="1"/>
  <c r="P2213" i="1" s="1"/>
  <c r="P2825" i="5" s="1"/>
  <c r="P2245" i="1" a="1"/>
  <c r="P2245" i="1" s="1"/>
  <c r="P2259" i="1" a="1"/>
  <c r="P2259" i="1" s="1"/>
  <c r="P1692" i="5" s="1"/>
  <c r="P2269" i="1" a="1"/>
  <c r="P2269" i="1" s="1"/>
  <c r="P662" i="5" s="1"/>
  <c r="R1202" i="5"/>
  <c r="U1025" i="5"/>
  <c r="P2319" i="1" a="1"/>
  <c r="P2319" i="1" s="1"/>
  <c r="P149" i="5" s="1"/>
  <c r="P2371" i="1" a="1"/>
  <c r="P2371" i="1" s="1"/>
  <c r="P2404" i="1" a="1"/>
  <c r="P2404" i="1" s="1"/>
  <c r="P1663" i="5" s="1"/>
  <c r="P2405" i="1" a="1"/>
  <c r="P2405" i="1" s="1"/>
  <c r="P1471" i="5" s="1"/>
  <c r="R3452" i="5"/>
  <c r="R1313" i="5"/>
  <c r="R3216" i="5"/>
  <c r="P2434" i="1" a="1"/>
  <c r="P2434" i="1" s="1"/>
  <c r="Q2434" i="1" s="1"/>
  <c r="Q1205" i="5" s="1"/>
  <c r="R151" i="5"/>
  <c r="P2440" i="1" a="1"/>
  <c r="P2440" i="1" s="1"/>
  <c r="P2217" i="5" s="1"/>
  <c r="R1360" i="5"/>
  <c r="P2456" i="1" a="1"/>
  <c r="P2456" i="1" s="1"/>
  <c r="P1361" i="5" s="1"/>
  <c r="P2472" i="1" a="1"/>
  <c r="P2472" i="1" s="1"/>
  <c r="P1581" i="5" s="1"/>
  <c r="R2288" i="5"/>
  <c r="Q2487" i="1"/>
  <c r="Q479" i="5" s="1"/>
  <c r="K741" i="5"/>
  <c r="P2513" i="1" a="1"/>
  <c r="P2513" i="1" s="1"/>
  <c r="P741" i="5" s="1"/>
  <c r="K2397" i="5"/>
  <c r="R2397" i="5"/>
  <c r="K1983" i="5"/>
  <c r="U1983" i="5"/>
  <c r="P2577" i="1" a="1"/>
  <c r="P2577" i="1" s="1"/>
  <c r="P1983" i="5" s="1"/>
  <c r="P2596" i="1" a="1"/>
  <c r="P2596" i="1" s="1"/>
  <c r="P3015" i="5" s="1"/>
  <c r="K1014" i="5"/>
  <c r="U1014" i="5"/>
  <c r="P2853" i="1" a="1"/>
  <c r="P2853" i="1" s="1"/>
  <c r="P1014" i="5" s="1"/>
  <c r="R2049" i="5"/>
  <c r="U2394" i="5"/>
  <c r="R3552" i="5"/>
  <c r="T3181" i="5"/>
  <c r="U770" i="5"/>
  <c r="U2482" i="5"/>
  <c r="R1063" i="5"/>
  <c r="T1197" i="5"/>
  <c r="T1815" i="5"/>
  <c r="U2517" i="5"/>
  <c r="R2825" i="5"/>
  <c r="U3157" i="5"/>
  <c r="U2965" i="5"/>
  <c r="U2256" i="5"/>
  <c r="R2258" i="5"/>
  <c r="P2568" i="1" a="1"/>
  <c r="P2568" i="1" s="1"/>
  <c r="P2258" i="5" s="1"/>
  <c r="K2661" i="5"/>
  <c r="U2661" i="5"/>
  <c r="P2585" i="1" a="1"/>
  <c r="P2585" i="1" s="1"/>
  <c r="P2661" i="5" s="1"/>
  <c r="K48" i="5"/>
  <c r="P2629" i="1" a="1"/>
  <c r="P2629" i="1" s="1"/>
  <c r="P48" i="5" s="1"/>
  <c r="R2203" i="5"/>
  <c r="T2203" i="5"/>
  <c r="P1710" i="1" a="1"/>
  <c r="P1710" i="1" s="1"/>
  <c r="P3183" i="5" s="1"/>
  <c r="R3084" i="5"/>
  <c r="P1757" i="1" a="1"/>
  <c r="P1757" i="1" s="1"/>
  <c r="P2225" i="5" s="1"/>
  <c r="P1793" i="1" a="1"/>
  <c r="P1793" i="1" s="1"/>
  <c r="P1168" i="5" s="1"/>
  <c r="P1837" i="1" a="1"/>
  <c r="P1837" i="1" s="1"/>
  <c r="P2580" i="5" s="1"/>
  <c r="R2937" i="5"/>
  <c r="P1869" i="1" a="1"/>
  <c r="P1869" i="1" s="1"/>
  <c r="P1897" i="1" a="1"/>
  <c r="P1897" i="1" s="1"/>
  <c r="P1842" i="5" s="1"/>
  <c r="R34" i="5"/>
  <c r="P1935" i="1" a="1"/>
  <c r="P1935" i="1" s="1"/>
  <c r="P4199" i="5" s="1"/>
  <c r="T640" i="5"/>
  <c r="P1975" i="1" a="1"/>
  <c r="P1975" i="1" s="1"/>
  <c r="P3108" i="5" s="1"/>
  <c r="U2433" i="5"/>
  <c r="P2007" i="1" a="1"/>
  <c r="P2007" i="1" s="1"/>
  <c r="P3521" i="5" s="1"/>
  <c r="P2021" i="1" a="1"/>
  <c r="P2021" i="1" s="1"/>
  <c r="P2585" i="5" s="1"/>
  <c r="P2050" i="1" a="1"/>
  <c r="P2050" i="1" s="1"/>
  <c r="P2157" i="5" s="1"/>
  <c r="P2077" i="1" a="1"/>
  <c r="P2077" i="1" s="1"/>
  <c r="P1741" i="5" s="1"/>
  <c r="P2097" i="1" a="1"/>
  <c r="P2097" i="1" s="1"/>
  <c r="P134" i="5" s="1"/>
  <c r="P2110" i="1" a="1"/>
  <c r="P2110" i="1" s="1"/>
  <c r="P2297" i="5" s="1"/>
  <c r="P2123" i="1" a="1"/>
  <c r="P2123" i="1" s="1"/>
  <c r="P3068" i="5" s="1"/>
  <c r="U118" i="5"/>
  <c r="U416" i="5"/>
  <c r="R2460" i="5"/>
  <c r="U2996" i="5"/>
  <c r="R4007" i="5"/>
  <c r="U1356" i="5"/>
  <c r="P2265" i="1" a="1"/>
  <c r="P2265" i="1" s="1"/>
  <c r="P3065" i="5" s="1"/>
  <c r="P2267" i="1" a="1"/>
  <c r="P2267" i="1" s="1"/>
  <c r="P1465" i="5" s="1"/>
  <c r="P2291" i="1" a="1"/>
  <c r="P2291" i="1" s="1"/>
  <c r="P1672" i="5" s="1"/>
  <c r="P2303" i="1" a="1"/>
  <c r="P2303" i="1" s="1"/>
  <c r="P417" i="5" s="1"/>
  <c r="R1697" i="5"/>
  <c r="P2339" i="1" a="1"/>
  <c r="P2339" i="1" s="1"/>
  <c r="P2659" i="5" s="1"/>
  <c r="P2355" i="1" a="1"/>
  <c r="P2355" i="1" s="1"/>
  <c r="P2388" i="1" a="1"/>
  <c r="P2388" i="1" s="1"/>
  <c r="P3370" i="5" s="1"/>
  <c r="R1323" i="5"/>
  <c r="U3216" i="5"/>
  <c r="U151" i="5"/>
  <c r="U2217" i="5"/>
  <c r="P2445" i="1" a="1"/>
  <c r="P2445" i="1" s="1"/>
  <c r="P854" i="5" s="1"/>
  <c r="P2448" i="1" a="1"/>
  <c r="P2448" i="1" s="1"/>
  <c r="P1476" i="5" s="1"/>
  <c r="U1360" i="5"/>
  <c r="U479" i="5"/>
  <c r="P2491" i="1" a="1"/>
  <c r="P2491" i="1" s="1"/>
  <c r="P855" i="5" s="1"/>
  <c r="R2095" i="5"/>
  <c r="K2814" i="5"/>
  <c r="P2511" i="1" a="1"/>
  <c r="P2511" i="1" s="1"/>
  <c r="P2814" i="5" s="1"/>
  <c r="R1478" i="5"/>
  <c r="P2512" i="1" a="1"/>
  <c r="P2512" i="1" s="1"/>
  <c r="P1478" i="5" s="1"/>
  <c r="K1979" i="5"/>
  <c r="P2533" i="1" a="1"/>
  <c r="P2533" i="1" s="1"/>
  <c r="P1979" i="5" s="1"/>
  <c r="R1982" i="5"/>
  <c r="P2576" i="1" a="1"/>
  <c r="P2576" i="1" s="1"/>
  <c r="P1982" i="5" s="1"/>
  <c r="K2481" i="5"/>
  <c r="U2481" i="5"/>
  <c r="R2481" i="5"/>
  <c r="T1471" i="5"/>
  <c r="K2187" i="5"/>
  <c r="R2187" i="5"/>
  <c r="P2567" i="1" a="1"/>
  <c r="P2567" i="1" s="1"/>
  <c r="P2187" i="5" s="1"/>
  <c r="U2187" i="5"/>
  <c r="R861" i="5"/>
  <c r="P2584" i="1" a="1"/>
  <c r="P2584" i="1" s="1"/>
  <c r="P861" i="5" s="1"/>
  <c r="R1845" i="5"/>
  <c r="T1845" i="5"/>
  <c r="K1886" i="5"/>
  <c r="R1886" i="5"/>
  <c r="P2839" i="1" a="1"/>
  <c r="P2839" i="1" s="1"/>
  <c r="P1886" i="5" s="1"/>
  <c r="K1026" i="5"/>
  <c r="P2521" i="1" a="1"/>
  <c r="P2521" i="1" s="1"/>
  <c r="P1026" i="5" s="1"/>
  <c r="K3169" i="5"/>
  <c r="P2575" i="1" a="1"/>
  <c r="P2575" i="1" s="1"/>
  <c r="P3169" i="5" s="1"/>
  <c r="U3169" i="5"/>
  <c r="K2339" i="5"/>
  <c r="P2861" i="1" a="1"/>
  <c r="P2861" i="1" s="1"/>
  <c r="P2339" i="5" s="1"/>
  <c r="K1826" i="5"/>
  <c r="U1826" i="5"/>
  <c r="P2901" i="1" a="1"/>
  <c r="P2901" i="1" s="1"/>
  <c r="P1826" i="5" s="1"/>
  <c r="R2079" i="5"/>
  <c r="P1741" i="1" a="1"/>
  <c r="P1741" i="1" s="1"/>
  <c r="P3235" i="5" s="1"/>
  <c r="P1761" i="1" a="1"/>
  <c r="P1761" i="1" s="1"/>
  <c r="R1903" i="5"/>
  <c r="P1775" i="1" a="1"/>
  <c r="P1775" i="1" s="1"/>
  <c r="P2993" i="5" s="1"/>
  <c r="P1789" i="1" a="1"/>
  <c r="P1789" i="1" s="1"/>
  <c r="P1553" i="5" s="1"/>
  <c r="R2578" i="5"/>
  <c r="P1850" i="1" a="1"/>
  <c r="P1850" i="1" s="1"/>
  <c r="P293" i="5" s="1"/>
  <c r="P1851" i="1" a="1"/>
  <c r="P1851" i="1" s="1"/>
  <c r="P294" i="5" s="1"/>
  <c r="R2964" i="5"/>
  <c r="U608" i="5"/>
  <c r="T3533" i="5"/>
  <c r="P1951" i="1" a="1"/>
  <c r="P1951" i="1" s="1"/>
  <c r="P2196" i="5" s="1"/>
  <c r="P1985" i="1" a="1"/>
  <c r="P1985" i="1" s="1"/>
  <c r="P65" i="5" s="1"/>
  <c r="P1997" i="1" a="1"/>
  <c r="P1997" i="1" s="1"/>
  <c r="P1540" i="5" s="1"/>
  <c r="U2585" i="5"/>
  <c r="P2025" i="1" a="1"/>
  <c r="P2025" i="1" s="1"/>
  <c r="P1457" i="5" s="1"/>
  <c r="P2027" i="1" a="1"/>
  <c r="P2027" i="1" s="1"/>
  <c r="P2237" i="5" s="1"/>
  <c r="T3078" i="5"/>
  <c r="R610" i="5"/>
  <c r="P2062" i="1" a="1"/>
  <c r="P2062" i="1" s="1"/>
  <c r="P3014" i="5" s="1"/>
  <c r="P2075" i="1" a="1"/>
  <c r="P2075" i="1" s="1"/>
  <c r="P2081" i="1" a="1"/>
  <c r="P2081" i="1" s="1"/>
  <c r="P1774" i="5" s="1"/>
  <c r="R3135" i="5"/>
  <c r="P2101" i="1" a="1"/>
  <c r="P2101" i="1" s="1"/>
  <c r="P3410" i="5" s="1"/>
  <c r="P2114" i="1" a="1"/>
  <c r="P2114" i="1" s="1"/>
  <c r="P1744" i="5" s="1"/>
  <c r="P2115" i="1" a="1"/>
  <c r="P2115" i="1" s="1"/>
  <c r="P224" i="5" s="1"/>
  <c r="T3068" i="5"/>
  <c r="T2941" i="5"/>
  <c r="T1200" i="5"/>
  <c r="U3685" i="5"/>
  <c r="R192" i="5"/>
  <c r="U3154" i="5"/>
  <c r="U773" i="5"/>
  <c r="U1672" i="5"/>
  <c r="U2368" i="5"/>
  <c r="R3506" i="5"/>
  <c r="P2307" i="1" a="1"/>
  <c r="P2307" i="1" s="1"/>
  <c r="P2965" i="5" s="1"/>
  <c r="P2309" i="1" a="1"/>
  <c r="P2309" i="1" s="1"/>
  <c r="P1025" i="5" s="1"/>
  <c r="U1286" i="5"/>
  <c r="U45" i="5"/>
  <c r="U2659" i="5"/>
  <c r="P2353" i="1" a="1"/>
  <c r="P2353" i="1" s="1"/>
  <c r="P1043" i="5" s="1"/>
  <c r="T1105" i="5"/>
  <c r="R2688" i="5"/>
  <c r="P2424" i="1" a="1"/>
  <c r="P2424" i="1" s="1"/>
  <c r="P1473" i="5" s="1"/>
  <c r="P2459" i="1" a="1"/>
  <c r="P2459" i="1" s="1"/>
  <c r="P995" i="5" s="1"/>
  <c r="P2461" i="1" a="1"/>
  <c r="P2461" i="1" s="1"/>
  <c r="P2847" i="5" s="1"/>
  <c r="P2466" i="1" a="1"/>
  <c r="P2466" i="1" s="1"/>
  <c r="P2482" i="1" a="1"/>
  <c r="P2482" i="1" s="1"/>
  <c r="R1570" i="5"/>
  <c r="U741" i="5"/>
  <c r="K2202" i="5"/>
  <c r="P2519" i="1" a="1"/>
  <c r="P2519" i="1" s="1"/>
  <c r="P2202" i="5" s="1"/>
  <c r="U1065" i="5"/>
  <c r="K860" i="5"/>
  <c r="R860" i="5"/>
  <c r="P2583" i="1" a="1"/>
  <c r="P2583" i="1" s="1"/>
  <c r="P860" i="5" s="1"/>
  <c r="R294" i="5"/>
  <c r="U1337" i="5"/>
  <c r="T65" i="5"/>
  <c r="T1540" i="5"/>
  <c r="R2237" i="5"/>
  <c r="T2656" i="5"/>
  <c r="T1774" i="5"/>
  <c r="T3410" i="5"/>
  <c r="U3006" i="5"/>
  <c r="U3536" i="5"/>
  <c r="U1461" i="5"/>
  <c r="U1802" i="5"/>
  <c r="P2271" i="1" a="1"/>
  <c r="P2271" i="1" s="1"/>
  <c r="P3188" i="5" s="1"/>
  <c r="P2281" i="1" a="1"/>
  <c r="P2281" i="1" s="1"/>
  <c r="P604" i="5" s="1"/>
  <c r="P2283" i="1" a="1"/>
  <c r="P2283" i="1" s="1"/>
  <c r="P1466" i="5" s="1"/>
  <c r="R1025" i="5"/>
  <c r="U1657" i="5"/>
  <c r="R2848" i="5"/>
  <c r="P2467" i="1" a="1"/>
  <c r="P2467" i="1" s="1"/>
  <c r="P2256" i="5" s="1"/>
  <c r="U2928" i="5"/>
  <c r="K3016" i="5"/>
  <c r="R3016" i="5"/>
  <c r="P2597" i="1" a="1"/>
  <c r="P2597" i="1" s="1"/>
  <c r="P3016" i="5" s="1"/>
  <c r="K2981" i="5"/>
  <c r="P2631" i="1" a="1"/>
  <c r="P2631" i="1" s="1"/>
  <c r="P2627" i="1" a="1"/>
  <c r="P2627" i="1" s="1"/>
  <c r="P3491" i="5" s="1"/>
  <c r="P2643" i="1" a="1"/>
  <c r="P2643" i="1" s="1"/>
  <c r="P1698" i="5" s="1"/>
  <c r="R2089" i="5"/>
  <c r="U239" i="5"/>
  <c r="P2680" i="1" a="1"/>
  <c r="P2680" i="1" s="1"/>
  <c r="P1325" i="5" s="1"/>
  <c r="U3070" i="5"/>
  <c r="P2725" i="1" a="1"/>
  <c r="P2725" i="1" s="1"/>
  <c r="P1423" i="5" s="1"/>
  <c r="T2479" i="5"/>
  <c r="U4092" i="5"/>
  <c r="U2843" i="5"/>
  <c r="R244" i="5"/>
  <c r="U2734" i="5"/>
  <c r="U1350" i="5"/>
  <c r="U1367" i="5"/>
  <c r="U871" i="5"/>
  <c r="U877" i="5"/>
  <c r="U1033" i="5"/>
  <c r="U1989" i="5"/>
  <c r="U1298" i="5"/>
  <c r="U1034" i="5"/>
  <c r="U44" i="5"/>
  <c r="U385" i="5"/>
  <c r="P3258" i="1" a="1"/>
  <c r="P3258" i="1" s="1"/>
  <c r="P2138" i="5" s="1"/>
  <c r="U1417" i="5"/>
  <c r="U1649" i="5"/>
  <c r="U2379" i="5"/>
  <c r="K2730" i="5"/>
  <c r="K1074" i="5"/>
  <c r="K957" i="5"/>
  <c r="U957" i="5"/>
  <c r="P3611" i="1" a="1"/>
  <c r="P3611" i="1" s="1"/>
  <c r="P957" i="5" s="1"/>
  <c r="K2088" i="5"/>
  <c r="R2088" i="5"/>
  <c r="P3766" i="1" a="1"/>
  <c r="P3766" i="1" s="1"/>
  <c r="P2088" i="5" s="1"/>
  <c r="K370" i="5"/>
  <c r="R370" i="5"/>
  <c r="P3910" i="1" a="1"/>
  <c r="P3910" i="1" s="1"/>
  <c r="P370" i="5" s="1"/>
  <c r="K2739" i="5"/>
  <c r="U2739" i="5"/>
  <c r="T2739" i="5"/>
  <c r="K2606" i="5"/>
  <c r="U935" i="5"/>
  <c r="K809" i="5"/>
  <c r="U809" i="5"/>
  <c r="R4384" i="5"/>
  <c r="P4380" i="1" a="1"/>
  <c r="P4380" i="1" s="1"/>
  <c r="P4384" i="5" s="1"/>
  <c r="K4389" i="5"/>
  <c r="U4389" i="5"/>
  <c r="K4759" i="5"/>
  <c r="P4755" i="1" a="1"/>
  <c r="P4755" i="1" s="1"/>
  <c r="P4759" i="5" s="1"/>
  <c r="K4780" i="5"/>
  <c r="R4780" i="5"/>
  <c r="K2001" i="5"/>
  <c r="P3543" i="1" a="1"/>
  <c r="P3543" i="1" s="1"/>
  <c r="P2001" i="5" s="1"/>
  <c r="K918" i="5"/>
  <c r="U918" i="5"/>
  <c r="R918" i="5"/>
  <c r="P3722" i="1" a="1"/>
  <c r="P3722" i="1" s="1"/>
  <c r="P918" i="5" s="1"/>
  <c r="R568" i="5"/>
  <c r="P3801" i="1" a="1"/>
  <c r="P3801" i="1" s="1"/>
  <c r="P568" i="5" s="1"/>
  <c r="K1855" i="5"/>
  <c r="U1855" i="5"/>
  <c r="K3511" i="5"/>
  <c r="K1923" i="5"/>
  <c r="P3856" i="1" a="1"/>
  <c r="P3856" i="1" s="1"/>
  <c r="P1923" i="5" s="1"/>
  <c r="P3983" i="1" a="1"/>
  <c r="P3983" i="1" s="1"/>
  <c r="P1288" i="5" s="1"/>
  <c r="K371" i="5"/>
  <c r="P4032" i="1" a="1"/>
  <c r="P4032" i="1" s="1"/>
  <c r="P371" i="5" s="1"/>
  <c r="K966" i="5"/>
  <c r="P4060" i="1" a="1"/>
  <c r="P4060" i="1" s="1"/>
  <c r="P966" i="5" s="1"/>
  <c r="K1874" i="5"/>
  <c r="U1874" i="5"/>
  <c r="P4186" i="1" a="1"/>
  <c r="P4186" i="1" s="1"/>
  <c r="P1874" i="5" s="1"/>
  <c r="K946" i="5"/>
  <c r="P4206" i="1" a="1"/>
  <c r="P4206" i="1" s="1"/>
  <c r="P946" i="5" s="1"/>
  <c r="K202" i="5"/>
  <c r="U202" i="5"/>
  <c r="K287" i="5"/>
  <c r="U287" i="5"/>
  <c r="K4379" i="5"/>
  <c r="K4513" i="5"/>
  <c r="R4513" i="5"/>
  <c r="P4509" i="1" a="1"/>
  <c r="P4509" i="1" s="1"/>
  <c r="P4513" i="5" s="1"/>
  <c r="U4513" i="5"/>
  <c r="K4517" i="5"/>
  <c r="R4517" i="5"/>
  <c r="P4513" i="1" a="1"/>
  <c r="P4513" i="1" s="1"/>
  <c r="P4517" i="5" s="1"/>
  <c r="U4517" i="5"/>
  <c r="K5101" i="5"/>
  <c r="U5101" i="5"/>
  <c r="K443" i="5"/>
  <c r="P3467" i="1" a="1"/>
  <c r="P3467" i="1" s="1"/>
  <c r="P443" i="5" s="1"/>
  <c r="N2690" i="5"/>
  <c r="K2269" i="5"/>
  <c r="K956" i="5"/>
  <c r="K3160" i="5"/>
  <c r="P3696" i="1" a="1"/>
  <c r="P3696" i="1" s="1"/>
  <c r="P3160" i="5" s="1"/>
  <c r="K1264" i="5"/>
  <c r="U1264" i="5"/>
  <c r="P3828" i="1" a="1"/>
  <c r="P3828" i="1" s="1"/>
  <c r="P1264" i="5" s="1"/>
  <c r="P3967" i="1" a="1"/>
  <c r="P3967" i="1" s="1"/>
  <c r="P2738" i="5" s="1"/>
  <c r="K1781" i="5"/>
  <c r="P3998" i="1" a="1"/>
  <c r="P3998" i="1" s="1"/>
  <c r="P1781" i="5" s="1"/>
  <c r="K2356" i="5"/>
  <c r="P4002" i="1" a="1"/>
  <c r="P4002" i="1" s="1"/>
  <c r="P2356" i="5" s="1"/>
  <c r="K1535" i="5"/>
  <c r="U944" i="5"/>
  <c r="P4170" i="1" a="1"/>
  <c r="P4170" i="1" s="1"/>
  <c r="P944" i="5" s="1"/>
  <c r="K2833" i="5"/>
  <c r="U2833" i="5"/>
  <c r="R4375" i="5"/>
  <c r="R4415" i="5"/>
  <c r="K4669" i="5"/>
  <c r="P4665" i="1" a="1"/>
  <c r="P4665" i="1" s="1"/>
  <c r="P4669" i="5" s="1"/>
  <c r="K4723" i="5"/>
  <c r="P4719" i="1" a="1"/>
  <c r="P4719" i="1" s="1"/>
  <c r="P4723" i="5" s="1"/>
  <c r="Q3134" i="1"/>
  <c r="Q1299" i="5" s="1"/>
  <c r="U3457" i="5"/>
  <c r="P3731" i="1" a="1"/>
  <c r="P3731" i="1" s="1"/>
  <c r="P175" i="5" s="1"/>
  <c r="K1937" i="5"/>
  <c r="R1937" i="5"/>
  <c r="P3748" i="1" a="1"/>
  <c r="P3748" i="1" s="1"/>
  <c r="P1937" i="5" s="1"/>
  <c r="P3791" i="1" a="1"/>
  <c r="P3791" i="1" s="1"/>
  <c r="P1895" i="5" s="1"/>
  <c r="N2213" i="5"/>
  <c r="Q3922" i="1"/>
  <c r="Q678" i="5" s="1"/>
  <c r="K2069" i="5"/>
  <c r="U2069" i="5"/>
  <c r="K816" i="5"/>
  <c r="U816" i="5"/>
  <c r="K3232" i="5"/>
  <c r="U3232" i="5"/>
  <c r="K4405" i="5"/>
  <c r="U4405" i="5"/>
  <c r="K4409" i="5"/>
  <c r="R4409" i="5"/>
  <c r="K4483" i="5"/>
  <c r="R4483" i="5"/>
  <c r="K4503" i="5"/>
  <c r="P4499" i="1" a="1"/>
  <c r="P4499" i="1" s="1"/>
  <c r="P4503" i="5" s="1"/>
  <c r="R4630" i="5"/>
  <c r="T4630" i="5"/>
  <c r="K4905" i="5"/>
  <c r="P4901" i="1" a="1"/>
  <c r="P4901" i="1" s="1"/>
  <c r="P4905" i="5" s="1"/>
  <c r="K5005" i="5"/>
  <c r="U5005" i="5"/>
  <c r="P5001" i="1" a="1"/>
  <c r="P5001" i="1" s="1"/>
  <c r="P5005" i="5" s="1"/>
  <c r="P2747" i="1" a="1"/>
  <c r="P2747" i="1" s="1"/>
  <c r="P2887" i="5" s="1"/>
  <c r="P2748" i="1" a="1"/>
  <c r="P2748" i="1" s="1"/>
  <c r="P2999" i="5" s="1"/>
  <c r="P2749" i="1" a="1"/>
  <c r="P2749" i="1" s="1"/>
  <c r="P2759" i="1" a="1"/>
  <c r="P2759" i="1" s="1"/>
  <c r="P3508" i="5" s="1"/>
  <c r="R1364" i="5"/>
  <c r="R714" i="5"/>
  <c r="P2915" i="1" a="1"/>
  <c r="P2915" i="1" s="1"/>
  <c r="P734" i="5" s="1"/>
  <c r="P2923" i="1" a="1"/>
  <c r="P2923" i="1" s="1"/>
  <c r="P2600" i="5" s="1"/>
  <c r="U2881" i="5"/>
  <c r="P2989" i="1" a="1"/>
  <c r="P2989" i="1" s="1"/>
  <c r="U2181" i="5"/>
  <c r="U1820" i="5"/>
  <c r="P3033" i="1" a="1"/>
  <c r="P3033" i="1" s="1"/>
  <c r="P101" i="5" s="1"/>
  <c r="P3039" i="1" a="1"/>
  <c r="P3039" i="1" s="1"/>
  <c r="P3120" i="5" s="1"/>
  <c r="U2059" i="5"/>
  <c r="U2611" i="5"/>
  <c r="U1037" i="5"/>
  <c r="P3115" i="1" a="1"/>
  <c r="P3115" i="1" s="1"/>
  <c r="P3125" i="1" a="1"/>
  <c r="P3125" i="1" s="1"/>
  <c r="P3409" i="5" s="1"/>
  <c r="T1500" i="5"/>
  <c r="R2401" i="5"/>
  <c r="P3226" i="1" a="1"/>
  <c r="P3226" i="1" s="1"/>
  <c r="P1725" i="5" s="1"/>
  <c r="P3233" i="1" a="1"/>
  <c r="P3233" i="1" s="1"/>
  <c r="U1149" i="5"/>
  <c r="P3246" i="1" a="1"/>
  <c r="P3246" i="1" s="1"/>
  <c r="P1876" i="5" s="1"/>
  <c r="T742" i="5"/>
  <c r="R743" i="5"/>
  <c r="P3269" i="1" a="1"/>
  <c r="P3269" i="1" s="1"/>
  <c r="P3379" i="5" s="1"/>
  <c r="R486" i="5"/>
  <c r="R715" i="5"/>
  <c r="R1811" i="5"/>
  <c r="P3351" i="1" a="1"/>
  <c r="P3351" i="1" s="1"/>
  <c r="P473" i="5" s="1"/>
  <c r="T468" i="5"/>
  <c r="P3397" i="1" a="1"/>
  <c r="P3397" i="1" s="1"/>
  <c r="P557" i="5" s="1"/>
  <c r="P3398" i="1" a="1"/>
  <c r="P3398" i="1" s="1"/>
  <c r="P1908" i="5" s="1"/>
  <c r="P3427" i="1" a="1"/>
  <c r="P3427" i="1" s="1"/>
  <c r="P1396" i="5" s="1"/>
  <c r="U1371" i="5"/>
  <c r="K442" i="5"/>
  <c r="P3515" i="1" a="1"/>
  <c r="P3515" i="1" s="1"/>
  <c r="P1998" i="5" s="1"/>
  <c r="P3521" i="1" a="1"/>
  <c r="P3521" i="1" s="1"/>
  <c r="P2690" i="5" s="1"/>
  <c r="K2210" i="5"/>
  <c r="U2210" i="5"/>
  <c r="P3563" i="1" a="1"/>
  <c r="P3563" i="1" s="1"/>
  <c r="P2210" i="5" s="1"/>
  <c r="P3695" i="1" a="1"/>
  <c r="P3695" i="1" s="1"/>
  <c r="P3076" i="5" s="1"/>
  <c r="K1141" i="5"/>
  <c r="R1141" i="5"/>
  <c r="P3786" i="1" a="1"/>
  <c r="P3786" i="1" s="1"/>
  <c r="P1141" i="5" s="1"/>
  <c r="K1343" i="5"/>
  <c r="R1343" i="5"/>
  <c r="P3812" i="1" a="1"/>
  <c r="P3812" i="1" s="1"/>
  <c r="P1343" i="5" s="1"/>
  <c r="K1921" i="5"/>
  <c r="P3854" i="1" a="1"/>
  <c r="P3854" i="1" s="1"/>
  <c r="U488" i="5"/>
  <c r="P3918" i="1" a="1"/>
  <c r="P3918" i="1" s="1"/>
  <c r="P488" i="5" s="1"/>
  <c r="K1224" i="5"/>
  <c r="K162" i="5"/>
  <c r="P4026" i="1" a="1"/>
  <c r="P4026" i="1" s="1"/>
  <c r="P162" i="5" s="1"/>
  <c r="K649" i="5"/>
  <c r="P4044" i="1" a="1"/>
  <c r="P4044" i="1" s="1"/>
  <c r="P649" i="5" s="1"/>
  <c r="K937" i="5"/>
  <c r="U937" i="5"/>
  <c r="P4122" i="1" a="1"/>
  <c r="P4122" i="1" s="1"/>
  <c r="P937" i="5" s="1"/>
  <c r="K1809" i="5"/>
  <c r="U1809" i="5"/>
  <c r="K56" i="5"/>
  <c r="U56" i="5"/>
  <c r="K4943" i="5"/>
  <c r="P4939" i="1" a="1"/>
  <c r="P4939" i="1" s="1"/>
  <c r="P4943" i="5" s="1"/>
  <c r="K5028" i="5"/>
  <c r="R5028" i="5"/>
  <c r="T1701" i="5"/>
  <c r="R2337" i="5"/>
  <c r="R588" i="5"/>
  <c r="T2887" i="5"/>
  <c r="R3000" i="5"/>
  <c r="U2780" i="5"/>
  <c r="P2941" i="1" a="1"/>
  <c r="P2941" i="1" s="1"/>
  <c r="P795" i="5" s="1"/>
  <c r="P2947" i="1" a="1"/>
  <c r="P2947" i="1" s="1"/>
  <c r="P3456" i="5" s="1"/>
  <c r="P3005" i="1" a="1"/>
  <c r="P3005" i="1" s="1"/>
  <c r="P3130" i="5" s="1"/>
  <c r="P3011" i="1" a="1"/>
  <c r="P3011" i="1" s="1"/>
  <c r="P2783" i="5" s="1"/>
  <c r="U1866" i="5"/>
  <c r="P3097" i="1" a="1"/>
  <c r="P3097" i="1" s="1"/>
  <c r="P3103" i="1" a="1"/>
  <c r="P3103" i="1" s="1"/>
  <c r="P4017" i="5" s="1"/>
  <c r="P3193" i="1" a="1"/>
  <c r="P3193" i="1" s="1"/>
  <c r="P103" i="5" s="1"/>
  <c r="P3277" i="1" a="1"/>
  <c r="P3277" i="1" s="1"/>
  <c r="P3278" i="1" a="1"/>
  <c r="P3278" i="1" s="1"/>
  <c r="P1718" i="5" s="1"/>
  <c r="R2634" i="5"/>
  <c r="T2219" i="5"/>
  <c r="R514" i="5"/>
  <c r="P3370" i="1" a="1"/>
  <c r="P3370" i="1" s="1"/>
  <c r="P1320" i="5" s="1"/>
  <c r="P3381" i="1" a="1"/>
  <c r="P3381" i="1" s="1"/>
  <c r="P467" i="5" s="1"/>
  <c r="P3386" i="1" a="1"/>
  <c r="P3386" i="1" s="1"/>
  <c r="P1707" i="5" s="1"/>
  <c r="P3387" i="1" a="1"/>
  <c r="P3387" i="1" s="1"/>
  <c r="P1708" i="5" s="1"/>
  <c r="P3405" i="1" a="1"/>
  <c r="P3405" i="1" s="1"/>
  <c r="P559" i="5" s="1"/>
  <c r="P3407" i="1" a="1"/>
  <c r="P3407" i="1" s="1"/>
  <c r="P889" i="5" s="1"/>
  <c r="P3417" i="1" a="1"/>
  <c r="P3417" i="1" s="1"/>
  <c r="P3693" i="5" s="1"/>
  <c r="K2743" i="5"/>
  <c r="U2743" i="5"/>
  <c r="P3443" i="1" a="1"/>
  <c r="P3443" i="1" s="1"/>
  <c r="P2743" i="5" s="1"/>
  <c r="U2373" i="5"/>
  <c r="K904" i="5"/>
  <c r="R904" i="5"/>
  <c r="P3708" i="1" a="1"/>
  <c r="P3708" i="1" s="1"/>
  <c r="P904" i="5" s="1"/>
  <c r="K920" i="5"/>
  <c r="R920" i="5"/>
  <c r="P3724" i="1" a="1"/>
  <c r="P3724" i="1" s="1"/>
  <c r="P920" i="5" s="1"/>
  <c r="P3775" i="1" a="1"/>
  <c r="P3775" i="1" s="1"/>
  <c r="P1946" i="5" s="1"/>
  <c r="K1894" i="5"/>
  <c r="R1894" i="5"/>
  <c r="P3790" i="1" a="1"/>
  <c r="P3790" i="1" s="1"/>
  <c r="P1894" i="5" s="1"/>
  <c r="K429" i="5"/>
  <c r="R429" i="5"/>
  <c r="P3826" i="1" a="1"/>
  <c r="P3826" i="1" s="1"/>
  <c r="P429" i="5" s="1"/>
  <c r="K2006" i="5"/>
  <c r="R2006" i="5"/>
  <c r="P3950" i="1" a="1"/>
  <c r="P3950" i="1" s="1"/>
  <c r="P2006" i="5" s="1"/>
  <c r="K3862" i="5"/>
  <c r="U3862" i="5"/>
  <c r="R3862" i="5"/>
  <c r="P3974" i="1" a="1"/>
  <c r="P3974" i="1" s="1"/>
  <c r="P3862" i="5" s="1"/>
  <c r="U757" i="5"/>
  <c r="K2110" i="5"/>
  <c r="U2110" i="5"/>
  <c r="K2118" i="5"/>
  <c r="U2118" i="5"/>
  <c r="K4449" i="5"/>
  <c r="U4449" i="5"/>
  <c r="R4449" i="5"/>
  <c r="P4445" i="1" a="1"/>
  <c r="P4445" i="1" s="1"/>
  <c r="P4449" i="5" s="1"/>
  <c r="K4469" i="5"/>
  <c r="P4465" i="1" a="1"/>
  <c r="P4465" i="1" s="1"/>
  <c r="P4469" i="5" s="1"/>
  <c r="U4469" i="5"/>
  <c r="K4615" i="5"/>
  <c r="T4615" i="5"/>
  <c r="P4611" i="1" a="1"/>
  <c r="P4611" i="1" s="1"/>
  <c r="P4615" i="5" s="1"/>
  <c r="R4801" i="5"/>
  <c r="K4843" i="5"/>
  <c r="P4839" i="1" a="1"/>
  <c r="P4839" i="1" s="1"/>
  <c r="P4843" i="5" s="1"/>
  <c r="U4843" i="5"/>
  <c r="K4857" i="5"/>
  <c r="R4857" i="5"/>
  <c r="P4853" i="1" a="1"/>
  <c r="P4853" i="1" s="1"/>
  <c r="P4857" i="5" s="1"/>
  <c r="K4867" i="5"/>
  <c r="R4867" i="5"/>
  <c r="P4863" i="1" a="1"/>
  <c r="P4863" i="1" s="1"/>
  <c r="U1975" i="5"/>
  <c r="P2668" i="1" a="1"/>
  <c r="P2668" i="1" s="1"/>
  <c r="P1699" i="5" s="1"/>
  <c r="P2669" i="1" a="1"/>
  <c r="P2669" i="1" s="1"/>
  <c r="P3017" i="5" s="1"/>
  <c r="P2675" i="1" a="1"/>
  <c r="P2675" i="1" s="1"/>
  <c r="P239" i="5" s="1"/>
  <c r="U2879" i="5"/>
  <c r="P2695" i="1" a="1"/>
  <c r="P2695" i="1" s="1"/>
  <c r="P2204" i="5" s="1"/>
  <c r="P2719" i="1" a="1"/>
  <c r="P2719" i="1" s="1"/>
  <c r="P3624" i="5" s="1"/>
  <c r="P2745" i="1" a="1"/>
  <c r="P2745" i="1" s="1"/>
  <c r="R4092" i="5"/>
  <c r="U1364" i="5"/>
  <c r="P2821" i="1" a="1"/>
  <c r="P2821" i="1" s="1"/>
  <c r="P2911" i="5" s="1"/>
  <c r="P2847" i="1" a="1"/>
  <c r="P2847" i="1" s="1"/>
  <c r="P3137" i="5" s="1"/>
  <c r="P2899" i="1" a="1"/>
  <c r="P2899" i="1" s="1"/>
  <c r="P1116" i="5" s="1"/>
  <c r="P2921" i="1" a="1"/>
  <c r="P2921" i="1" s="1"/>
  <c r="P2598" i="5" s="1"/>
  <c r="P2929" i="1" a="1"/>
  <c r="P2929" i="1" s="1"/>
  <c r="P1350" i="5" s="1"/>
  <c r="P2957" i="1" a="1"/>
  <c r="P2957" i="1" s="1"/>
  <c r="P2969" i="1" a="1"/>
  <c r="P2969" i="1" s="1"/>
  <c r="P871" i="5" s="1"/>
  <c r="P2975" i="1" a="1"/>
  <c r="P2975" i="1" s="1"/>
  <c r="P877" i="5" s="1"/>
  <c r="P2981" i="1" a="1"/>
  <c r="P2981" i="1" s="1"/>
  <c r="P1033" i="5" s="1"/>
  <c r="U1494" i="5"/>
  <c r="P2993" i="1" a="1"/>
  <c r="P2993" i="1" s="1"/>
  <c r="P797" i="5" s="1"/>
  <c r="P3021" i="1" a="1"/>
  <c r="P3021" i="1" s="1"/>
  <c r="P1989" i="5" s="1"/>
  <c r="U101" i="5"/>
  <c r="U3120" i="5"/>
  <c r="U1682" i="5"/>
  <c r="P3049" i="1" a="1"/>
  <c r="P3049" i="1" s="1"/>
  <c r="P1298" i="5" s="1"/>
  <c r="P3085" i="1" a="1"/>
  <c r="P3085" i="1" s="1"/>
  <c r="P1034" i="5" s="1"/>
  <c r="U881" i="5"/>
  <c r="U2753" i="5"/>
  <c r="U3408" i="5"/>
  <c r="P3139" i="1" a="1"/>
  <c r="P3139" i="1" s="1"/>
  <c r="P1368" i="5" s="1"/>
  <c r="P3177" i="1" a="1"/>
  <c r="P3177" i="1" s="1"/>
  <c r="P1268" i="5" s="1"/>
  <c r="P3210" i="1" a="1"/>
  <c r="P3210" i="1" s="1"/>
  <c r="P1572" i="5" s="1"/>
  <c r="P3218" i="1" a="1"/>
  <c r="P3218" i="1" s="1"/>
  <c r="P2668" i="5" s="1"/>
  <c r="T1717" i="5"/>
  <c r="P3298" i="1" a="1"/>
  <c r="P3298" i="1" s="1"/>
  <c r="P1511" i="5" s="1"/>
  <c r="P3309" i="1" a="1"/>
  <c r="P3309" i="1" s="1"/>
  <c r="P3311" i="1" a="1"/>
  <c r="P3311" i="1" s="1"/>
  <c r="P1720" i="5" s="1"/>
  <c r="T2218" i="5"/>
  <c r="P3369" i="1" a="1"/>
  <c r="P3369" i="1" s="1"/>
  <c r="P3421" i="1" a="1"/>
  <c r="P3421" i="1" s="1"/>
  <c r="P1072" i="5" s="1"/>
  <c r="U1396" i="5"/>
  <c r="K2731" i="5"/>
  <c r="U2731" i="5"/>
  <c r="U252" i="5"/>
  <c r="P3513" i="1" a="1"/>
  <c r="P3513" i="1" s="1"/>
  <c r="P1909" i="5" s="1"/>
  <c r="P3525" i="1" a="1"/>
  <c r="P3525" i="1" s="1"/>
  <c r="P15" i="5" s="1"/>
  <c r="U2001" i="5"/>
  <c r="P3549" i="1" a="1"/>
  <c r="P3549" i="1" s="1"/>
  <c r="P2448" i="5" s="1"/>
  <c r="K2209" i="5"/>
  <c r="T2209" i="5"/>
  <c r="K1075" i="5"/>
  <c r="U1075" i="5"/>
  <c r="P3595" i="1" a="1"/>
  <c r="P3595" i="1" s="1"/>
  <c r="P1075" i="5" s="1"/>
  <c r="K3075" i="5"/>
  <c r="R3075" i="5"/>
  <c r="P3694" i="1" a="1"/>
  <c r="P3694" i="1" s="1"/>
  <c r="P3075" i="5" s="1"/>
  <c r="K62" i="5"/>
  <c r="P3738" i="1" a="1"/>
  <c r="P3738" i="1" s="1"/>
  <c r="P62" i="5" s="1"/>
  <c r="R2697" i="5"/>
  <c r="P3897" i="1" a="1"/>
  <c r="P3897" i="1" s="1"/>
  <c r="P2697" i="5" s="1"/>
  <c r="P3911" i="1" a="1"/>
  <c r="P3911" i="1" s="1"/>
  <c r="P374" i="5" s="1"/>
  <c r="K516" i="5"/>
  <c r="U966" i="5"/>
  <c r="K978" i="5"/>
  <c r="P4062" i="1" a="1"/>
  <c r="P4062" i="1" s="1"/>
  <c r="P978" i="5" s="1"/>
  <c r="U946" i="5"/>
  <c r="K1562" i="5"/>
  <c r="R1562" i="5"/>
  <c r="K602" i="5"/>
  <c r="P4262" i="1" a="1"/>
  <c r="P4262" i="1" s="1"/>
  <c r="P602" i="5" s="1"/>
  <c r="K273" i="5"/>
  <c r="U273" i="5"/>
  <c r="R273" i="5"/>
  <c r="R4444" i="5"/>
  <c r="P4440" i="1" a="1"/>
  <c r="P4440" i="1" s="1"/>
  <c r="P4444" i="5" s="1"/>
  <c r="K4459" i="5"/>
  <c r="P4455" i="1" a="1"/>
  <c r="P4455" i="1" s="1"/>
  <c r="P2645" i="1" a="1"/>
  <c r="P2645" i="1" s="1"/>
  <c r="P2089" i="5" s="1"/>
  <c r="P2651" i="1" a="1"/>
  <c r="P2651" i="1" s="1"/>
  <c r="P120" i="5" s="1"/>
  <c r="P2693" i="1" a="1"/>
  <c r="P2693" i="1" s="1"/>
  <c r="P381" i="5" s="1"/>
  <c r="P2743" i="1" a="1"/>
  <c r="P2743" i="1" s="1"/>
  <c r="P2479" i="5" s="1"/>
  <c r="P2744" i="1" a="1"/>
  <c r="P2744" i="1" s="1"/>
  <c r="P2678" i="5" s="1"/>
  <c r="R2679" i="5"/>
  <c r="R2133" i="5"/>
  <c r="R2911" i="5"/>
  <c r="P2859" i="1" a="1"/>
  <c r="P2859" i="1" s="1"/>
  <c r="P244" i="5" s="1"/>
  <c r="R2040" i="5"/>
  <c r="R1116" i="5"/>
  <c r="P2919" i="1" a="1"/>
  <c r="P2919" i="1" s="1"/>
  <c r="P1806" i="5" s="1"/>
  <c r="U2600" i="5"/>
  <c r="U3456" i="5"/>
  <c r="U2783" i="5"/>
  <c r="P3037" i="1" a="1"/>
  <c r="P3037" i="1" s="1"/>
  <c r="P2458" i="5" s="1"/>
  <c r="P3043" i="1" a="1"/>
  <c r="P3043" i="1" s="1"/>
  <c r="P78" i="5" s="1"/>
  <c r="U975" i="5"/>
  <c r="U461" i="5"/>
  <c r="U4017" i="5"/>
  <c r="P3150" i="1" a="1"/>
  <c r="P3150" i="1" s="1"/>
  <c r="P3217" i="1" a="1"/>
  <c r="P3217" i="1" s="1"/>
  <c r="U1876" i="5"/>
  <c r="P3289" i="1" a="1"/>
  <c r="P3289" i="1" s="1"/>
  <c r="P3297" i="1" a="1"/>
  <c r="P3297" i="1" s="1"/>
  <c r="P512" i="5" s="1"/>
  <c r="R719" i="5"/>
  <c r="P3341" i="1" a="1"/>
  <c r="P3341" i="1" s="1"/>
  <c r="P3343" i="1" a="1"/>
  <c r="P3343" i="1" s="1"/>
  <c r="P2030" i="5" s="1"/>
  <c r="P3374" i="1" a="1"/>
  <c r="P3374" i="1" s="1"/>
  <c r="P2082" i="5" s="1"/>
  <c r="U2932" i="5"/>
  <c r="U1708" i="5"/>
  <c r="P3435" i="1" a="1"/>
  <c r="P3435" i="1" s="1"/>
  <c r="P1992" i="5" s="1"/>
  <c r="K3225" i="5"/>
  <c r="U443" i="5"/>
  <c r="K894" i="5"/>
  <c r="P3510" i="1" a="1"/>
  <c r="P3510" i="1" s="1"/>
  <c r="P894" i="5" s="1"/>
  <c r="K2986" i="5"/>
  <c r="K2526" i="5"/>
  <c r="U2526" i="5"/>
  <c r="K675" i="5"/>
  <c r="P3626" i="1" a="1"/>
  <c r="P3626" i="1" s="1"/>
  <c r="K2212" i="5"/>
  <c r="P3655" i="1" a="1"/>
  <c r="P3655" i="1" s="1"/>
  <c r="P2212" i="5" s="1"/>
  <c r="K623" i="5"/>
  <c r="U623" i="5"/>
  <c r="P3659" i="1" a="1"/>
  <c r="P3659" i="1" s="1"/>
  <c r="P623" i="5" s="1"/>
  <c r="P3723" i="1" a="1"/>
  <c r="P3723" i="1" s="1"/>
  <c r="P919" i="5" s="1"/>
  <c r="P3751" i="1" a="1"/>
  <c r="P3751" i="1" s="1"/>
  <c r="P2111" i="5" s="1"/>
  <c r="R3161" i="5"/>
  <c r="P3825" i="1" a="1"/>
  <c r="P3825" i="1" s="1"/>
  <c r="P3161" i="5" s="1"/>
  <c r="K804" i="5"/>
  <c r="R804" i="5"/>
  <c r="P3836" i="1" a="1"/>
  <c r="P3836" i="1" s="1"/>
  <c r="P804" i="5" s="1"/>
  <c r="P3857" i="1" a="1"/>
  <c r="P3857" i="1" s="1"/>
  <c r="P1924" i="5" s="1"/>
  <c r="R1924" i="5"/>
  <c r="K1254" i="5"/>
  <c r="U1254" i="5"/>
  <c r="P3934" i="1" a="1"/>
  <c r="P3934" i="1" s="1"/>
  <c r="P1254" i="5" s="1"/>
  <c r="K313" i="5"/>
  <c r="P4014" i="1" a="1"/>
  <c r="P4014" i="1" s="1"/>
  <c r="P313" i="5" s="1"/>
  <c r="K1226" i="5"/>
  <c r="P4078" i="1" a="1"/>
  <c r="P4078" i="1" s="1"/>
  <c r="P1226" i="5" s="1"/>
  <c r="K85" i="5"/>
  <c r="K1040" i="5"/>
  <c r="R1040" i="5"/>
  <c r="P4176" i="1" a="1"/>
  <c r="P4176" i="1" s="1"/>
  <c r="P1040" i="5" s="1"/>
  <c r="K2170" i="5"/>
  <c r="U2170" i="5"/>
  <c r="R2170" i="5"/>
  <c r="P4192" i="1" a="1"/>
  <c r="P4192" i="1" s="1"/>
  <c r="P2170" i="5" s="1"/>
  <c r="K2674" i="5"/>
  <c r="U2674" i="5"/>
  <c r="R2674" i="5"/>
  <c r="K4569" i="5"/>
  <c r="K4789" i="5"/>
  <c r="U1267" i="5"/>
  <c r="U830" i="5"/>
  <c r="U2708" i="5"/>
  <c r="U179" i="5"/>
  <c r="U74" i="5"/>
  <c r="K4383" i="5"/>
  <c r="R4448" i="5"/>
  <c r="P4444" i="1" a="1"/>
  <c r="P4444" i="1" s="1"/>
  <c r="P4448" i="5" s="1"/>
  <c r="P4478" i="1" a="1"/>
  <c r="P4478" i="1" s="1"/>
  <c r="P4482" i="5" s="1"/>
  <c r="K4507" i="5"/>
  <c r="P4503" i="1" a="1"/>
  <c r="P4503" i="1" s="1"/>
  <c r="K4541" i="5"/>
  <c r="K4591" i="5"/>
  <c r="T4591" i="5"/>
  <c r="P4587" i="1" a="1"/>
  <c r="P4587" i="1" s="1"/>
  <c r="P4591" i="5" s="1"/>
  <c r="K4657" i="5"/>
  <c r="P4653" i="1" a="1"/>
  <c r="P4653" i="1" s="1"/>
  <c r="P4657" i="5" s="1"/>
  <c r="K4745" i="5"/>
  <c r="R4745" i="5"/>
  <c r="P4741" i="1" a="1"/>
  <c r="P4741" i="1" s="1"/>
  <c r="P4745" i="5" s="1"/>
  <c r="K4753" i="5"/>
  <c r="K4788" i="5"/>
  <c r="R4788" i="5"/>
  <c r="K4884" i="5"/>
  <c r="R4884" i="5"/>
  <c r="P4880" i="1" a="1"/>
  <c r="P4880" i="1" s="1"/>
  <c r="P4884" i="5" s="1"/>
  <c r="K5081" i="5"/>
  <c r="P5077" i="1" a="1"/>
  <c r="P5077" i="1" s="1"/>
  <c r="P5081" i="5" s="1"/>
  <c r="K5100" i="5"/>
  <c r="U5100" i="5"/>
  <c r="U1229" i="5"/>
  <c r="P4234" i="1" a="1"/>
  <c r="P4234" i="1" s="1"/>
  <c r="P1537" i="5" s="1"/>
  <c r="U270" i="5"/>
  <c r="P4254" i="1" a="1"/>
  <c r="P4254" i="1" s="1"/>
  <c r="P438" i="5" s="1"/>
  <c r="U1237" i="5"/>
  <c r="U592" i="5"/>
  <c r="U947" i="5"/>
  <c r="R50" i="5"/>
  <c r="U64" i="5"/>
  <c r="U321" i="5"/>
  <c r="U1823" i="5"/>
  <c r="P4384" i="1" a="1"/>
  <c r="P4384" i="1" s="1"/>
  <c r="P4388" i="5" s="1"/>
  <c r="R4388" i="5"/>
  <c r="K4403" i="5"/>
  <c r="P4399" i="1" a="1"/>
  <c r="P4399" i="1" s="1"/>
  <c r="P4403" i="5" s="1"/>
  <c r="P4404" i="1" a="1"/>
  <c r="P4404" i="1" s="1"/>
  <c r="P4408" i="5" s="1"/>
  <c r="R4408" i="5"/>
  <c r="K4443" i="5"/>
  <c r="K4516" i="5"/>
  <c r="T4516" i="5"/>
  <c r="P4512" i="1" a="1"/>
  <c r="P4512" i="1" s="1"/>
  <c r="P4516" i="5" s="1"/>
  <c r="K4580" i="5"/>
  <c r="P4576" i="1" a="1"/>
  <c r="P4576" i="1" s="1"/>
  <c r="P4580" i="5" s="1"/>
  <c r="K4767" i="5"/>
  <c r="R4767" i="5"/>
  <c r="P4763" i="1" a="1"/>
  <c r="P4763" i="1" s="1"/>
  <c r="K4797" i="5"/>
  <c r="R4797" i="5"/>
  <c r="K4856" i="5"/>
  <c r="R4856" i="5"/>
  <c r="P4852" i="1" a="1"/>
  <c r="P4852" i="1" s="1"/>
  <c r="P4856" i="5" s="1"/>
  <c r="K4903" i="5"/>
  <c r="P4899" i="1" a="1"/>
  <c r="P4899" i="1" s="1"/>
  <c r="K4912" i="5"/>
  <c r="R4912" i="5"/>
  <c r="P4908" i="1" a="1"/>
  <c r="P4908" i="1" s="1"/>
  <c r="P4912" i="5" s="1"/>
  <c r="K5197" i="5"/>
  <c r="R5197" i="5"/>
  <c r="P5193" i="1" a="1"/>
  <c r="P5193" i="1" s="1"/>
  <c r="P5197" i="5" s="1"/>
  <c r="U678" i="5"/>
  <c r="K4387" i="5"/>
  <c r="R4439" i="5"/>
  <c r="K4447" i="5"/>
  <c r="R4447" i="5"/>
  <c r="P4443" i="1" a="1"/>
  <c r="P4443" i="1" s="1"/>
  <c r="P4447" i="5" s="1"/>
  <c r="P4448" i="1" a="1"/>
  <c r="P4448" i="1" s="1"/>
  <c r="P4452" i="5" s="1"/>
  <c r="R4452" i="5"/>
  <c r="K4457" i="5"/>
  <c r="P4453" i="1" a="1"/>
  <c r="P4453" i="1" s="1"/>
  <c r="P4457" i="5" s="1"/>
  <c r="K4481" i="5"/>
  <c r="R4481" i="5"/>
  <c r="P4502" i="1" a="1"/>
  <c r="P4502" i="1" s="1"/>
  <c r="P4506" i="5" s="1"/>
  <c r="K4633" i="5"/>
  <c r="R4633" i="5"/>
  <c r="P4629" i="1" a="1"/>
  <c r="P4629" i="1" s="1"/>
  <c r="P4633" i="5" s="1"/>
  <c r="K4667" i="5"/>
  <c r="P4663" i="1" a="1"/>
  <c r="P4663" i="1" s="1"/>
  <c r="P4667" i="5" s="1"/>
  <c r="K4689" i="5"/>
  <c r="K4731" i="5"/>
  <c r="P4727" i="1" a="1"/>
  <c r="P4727" i="1" s="1"/>
  <c r="P4731" i="5" s="1"/>
  <c r="K4744" i="5"/>
  <c r="P4740" i="1" a="1"/>
  <c r="P4740" i="1" s="1"/>
  <c r="K4752" i="5"/>
  <c r="K4777" i="5"/>
  <c r="R4777" i="5"/>
  <c r="P4773" i="1" a="1"/>
  <c r="P4773" i="1" s="1"/>
  <c r="P4777" i="5" s="1"/>
  <c r="K4787" i="5"/>
  <c r="U4787" i="5"/>
  <c r="R4787" i="5"/>
  <c r="P4783" i="1" a="1"/>
  <c r="P4783" i="1" s="1"/>
  <c r="P4787" i="5" s="1"/>
  <c r="K4819" i="5"/>
  <c r="R4819" i="5"/>
  <c r="P4815" i="1" a="1"/>
  <c r="P4815" i="1" s="1"/>
  <c r="P4819" i="5" s="1"/>
  <c r="K4865" i="5"/>
  <c r="P4861" i="1" a="1"/>
  <c r="P4861" i="1" s="1"/>
  <c r="P4865" i="5" s="1"/>
  <c r="K4927" i="5"/>
  <c r="R4927" i="5"/>
  <c r="K4989" i="5"/>
  <c r="U4989" i="5"/>
  <c r="P4985" i="1" a="1"/>
  <c r="P4985" i="1" s="1"/>
  <c r="P4989" i="5" s="1"/>
  <c r="K5117" i="5"/>
  <c r="U5117" i="5"/>
  <c r="K5159" i="5"/>
  <c r="P5155" i="1" a="1"/>
  <c r="P5155" i="1" s="1"/>
  <c r="P5159" i="5" s="1"/>
  <c r="U1521" i="5"/>
  <c r="U562" i="5"/>
  <c r="U1095" i="5"/>
  <c r="U1218" i="5"/>
  <c r="R425" i="5"/>
  <c r="U2770" i="5"/>
  <c r="T1403" i="5"/>
  <c r="K4381" i="5"/>
  <c r="P4377" i="1" a="1"/>
  <c r="P4377" i="1" s="1"/>
  <c r="P4381" i="5" s="1"/>
  <c r="K4407" i="5"/>
  <c r="P4422" i="1" a="1"/>
  <c r="P4422" i="1" s="1"/>
  <c r="P4426" i="5" s="1"/>
  <c r="P4486" i="1" a="1"/>
  <c r="P4486" i="1" s="1"/>
  <c r="P4490" i="5" s="1"/>
  <c r="K4505" i="5"/>
  <c r="R4505" i="5"/>
  <c r="P4501" i="1" a="1"/>
  <c r="P4501" i="1" s="1"/>
  <c r="P4505" i="5" s="1"/>
  <c r="K4571" i="5"/>
  <c r="R4571" i="5"/>
  <c r="P4567" i="1" a="1"/>
  <c r="P4567" i="1" s="1"/>
  <c r="K4579" i="5"/>
  <c r="P4575" i="1" a="1"/>
  <c r="P4575" i="1" s="1"/>
  <c r="P4579" i="5" s="1"/>
  <c r="K4813" i="5"/>
  <c r="P4809" i="1" a="1"/>
  <c r="P4809" i="1" s="1"/>
  <c r="P4813" i="5" s="1"/>
  <c r="K4860" i="5"/>
  <c r="R4860" i="5"/>
  <c r="K4955" i="5"/>
  <c r="R4955" i="5"/>
  <c r="P4951" i="1" a="1"/>
  <c r="P4951" i="1" s="1"/>
  <c r="P4955" i="5" s="1"/>
  <c r="K5012" i="5"/>
  <c r="R5012" i="5"/>
  <c r="K5057" i="5"/>
  <c r="U5057" i="5"/>
  <c r="K5071" i="5"/>
  <c r="K5196" i="5"/>
  <c r="R5196" i="5"/>
  <c r="P5192" i="1" a="1"/>
  <c r="P5192" i="1" s="1"/>
  <c r="P5196" i="5" s="1"/>
  <c r="P3627" i="1" a="1"/>
  <c r="P3627" i="1" s="1"/>
  <c r="P426" i="5" s="1"/>
  <c r="P3643" i="1" a="1"/>
  <c r="P3643" i="1" s="1"/>
  <c r="P428" i="5" s="1"/>
  <c r="P3675" i="1" a="1"/>
  <c r="P3675" i="1" s="1"/>
  <c r="P1935" i="5" s="1"/>
  <c r="U3510" i="5"/>
  <c r="R902" i="5"/>
  <c r="P3735" i="1" a="1"/>
  <c r="P3735" i="1" s="1"/>
  <c r="P27" i="5" s="1"/>
  <c r="P3742" i="1" a="1"/>
  <c r="P3742" i="1" s="1"/>
  <c r="P365" i="5" s="1"/>
  <c r="T1943" i="5"/>
  <c r="P3764" i="1" a="1"/>
  <c r="P3764" i="1" s="1"/>
  <c r="P1656" i="5" s="1"/>
  <c r="P3788" i="1" a="1"/>
  <c r="P3788" i="1" s="1"/>
  <c r="P1303" i="5" s="1"/>
  <c r="P3806" i="1" a="1"/>
  <c r="P3806" i="1" s="1"/>
  <c r="P1066" i="5" s="1"/>
  <c r="R1660" i="5"/>
  <c r="P3872" i="1" a="1"/>
  <c r="P3872" i="1" s="1"/>
  <c r="P1223" i="5" s="1"/>
  <c r="U676" i="5"/>
  <c r="P3888" i="1" a="1"/>
  <c r="P3888" i="1" s="1"/>
  <c r="P1390" i="5" s="1"/>
  <c r="P3898" i="1" a="1"/>
  <c r="P3898" i="1" s="1"/>
  <c r="P2698" i="5" s="1"/>
  <c r="P3927" i="1" a="1"/>
  <c r="P3927" i="1" s="1"/>
  <c r="P929" i="5" s="1"/>
  <c r="R2349" i="5"/>
  <c r="P3994" i="1" a="1"/>
  <c r="P3994" i="1" s="1"/>
  <c r="P638" i="5" s="1"/>
  <c r="R432" i="5"/>
  <c r="P4048" i="1" a="1"/>
  <c r="P4048" i="1" s="1"/>
  <c r="P707" i="5" s="1"/>
  <c r="U989" i="5"/>
  <c r="U1077" i="5"/>
  <c r="R1405" i="5"/>
  <c r="P4198" i="1" a="1"/>
  <c r="P4198" i="1" s="1"/>
  <c r="P2383" i="5" s="1"/>
  <c r="T1242" i="5"/>
  <c r="R824" i="5"/>
  <c r="U1537" i="5"/>
  <c r="P4379" i="1" a="1"/>
  <c r="P4379" i="1" s="1"/>
  <c r="P4383" i="5" s="1"/>
  <c r="K4548" i="5"/>
  <c r="R4548" i="5"/>
  <c r="K4597" i="5"/>
  <c r="P4593" i="1" a="1"/>
  <c r="P4593" i="1" s="1"/>
  <c r="P4597" i="5" s="1"/>
  <c r="K4632" i="5"/>
  <c r="P4628" i="1" a="1"/>
  <c r="P4628" i="1" s="1"/>
  <c r="P4632" i="5" s="1"/>
  <c r="K4688" i="5"/>
  <c r="K4725" i="5"/>
  <c r="P4721" i="1" a="1"/>
  <c r="P4721" i="1" s="1"/>
  <c r="P4725" i="5" s="1"/>
  <c r="K4776" i="5"/>
  <c r="R4776" i="5"/>
  <c r="P4772" i="1" a="1"/>
  <c r="P4772" i="1" s="1"/>
  <c r="P4776" i="5" s="1"/>
  <c r="K4795" i="5"/>
  <c r="R4795" i="5"/>
  <c r="P4791" i="1" a="1"/>
  <c r="P4791" i="1" s="1"/>
  <c r="P4795" i="5" s="1"/>
  <c r="K4964" i="5"/>
  <c r="R4964" i="5"/>
  <c r="K5087" i="5"/>
  <c r="P5083" i="1" a="1"/>
  <c r="P5083" i="1" s="1"/>
  <c r="P5087" i="5" s="1"/>
  <c r="K5116" i="5"/>
  <c r="U5116" i="5"/>
  <c r="P3511" i="1" a="1"/>
  <c r="P3511" i="1" s="1"/>
  <c r="P1546" i="5" s="1"/>
  <c r="P3526" i="1" a="1"/>
  <c r="P3526" i="1" s="1"/>
  <c r="P253" i="5" s="1"/>
  <c r="P3527" i="1" a="1"/>
  <c r="P3527" i="1" s="1"/>
  <c r="P1931" i="5" s="1"/>
  <c r="P3534" i="1" a="1"/>
  <c r="P3534" i="1" s="1"/>
  <c r="P1001" i="5" s="1"/>
  <c r="P3535" i="1" a="1"/>
  <c r="P3535" i="1" s="1"/>
  <c r="P1002" i="5" s="1"/>
  <c r="P3550" i="1" a="1"/>
  <c r="P3550" i="1" s="1"/>
  <c r="P2525" i="5" s="1"/>
  <c r="P3599" i="1" a="1"/>
  <c r="P3599" i="1" s="1"/>
  <c r="P1912" i="5" s="1"/>
  <c r="P3682" i="1" a="1"/>
  <c r="P3682" i="1" s="1"/>
  <c r="P80" i="5" s="1"/>
  <c r="P3692" i="1" a="1"/>
  <c r="P3692" i="1" s="1"/>
  <c r="P2537" i="5" s="1"/>
  <c r="U2220" i="5"/>
  <c r="P3762" i="1" a="1"/>
  <c r="P3762" i="1" s="1"/>
  <c r="P815" i="5" s="1"/>
  <c r="P3772" i="1" a="1"/>
  <c r="P3772" i="1" s="1"/>
  <c r="P1301" i="5" s="1"/>
  <c r="R1303" i="5"/>
  <c r="R2772" i="5"/>
  <c r="P3852" i="1" a="1"/>
  <c r="P3852" i="1" s="1"/>
  <c r="P1896" i="5" s="1"/>
  <c r="P3870" i="1" a="1"/>
  <c r="P3870" i="1" s="1"/>
  <c r="P693" i="5" s="1"/>
  <c r="P3895" i="1" a="1"/>
  <c r="P3895" i="1" s="1"/>
  <c r="P3258" i="5" s="1"/>
  <c r="U3259" i="5"/>
  <c r="P3980" i="1" a="1"/>
  <c r="P3980" i="1" s="1"/>
  <c r="P600" i="5" s="1"/>
  <c r="R638" i="5"/>
  <c r="P4018" i="1" a="1"/>
  <c r="P4018" i="1" s="1"/>
  <c r="P642" i="5" s="1"/>
  <c r="P4030" i="1" a="1"/>
  <c r="P4030" i="1" s="1"/>
  <c r="P285" i="5" s="1"/>
  <c r="P4042" i="1" a="1"/>
  <c r="P4042" i="1" s="1"/>
  <c r="P4058" i="1" a="1"/>
  <c r="P4058" i="1" s="1"/>
  <c r="P964" i="5" s="1"/>
  <c r="P4072" i="1" a="1"/>
  <c r="P4072" i="1" s="1"/>
  <c r="P1146" i="5" s="1"/>
  <c r="R942" i="5"/>
  <c r="P4182" i="1" a="1"/>
  <c r="P4182" i="1" s="1"/>
  <c r="P1231" i="5" s="1"/>
  <c r="P4196" i="1" a="1"/>
  <c r="P4196" i="1" s="1"/>
  <c r="P2293" i="5" s="1"/>
  <c r="U373" i="5"/>
  <c r="U1233" i="5"/>
  <c r="U2122" i="5"/>
  <c r="R4380" i="5"/>
  <c r="P4376" i="1" a="1"/>
  <c r="P4376" i="1" s="1"/>
  <c r="P4380" i="5" s="1"/>
  <c r="K4385" i="5"/>
  <c r="R4385" i="5"/>
  <c r="P4381" i="1" a="1"/>
  <c r="P4381" i="1" s="1"/>
  <c r="P4385" i="5" s="1"/>
  <c r="R4395" i="5"/>
  <c r="K4399" i="5"/>
  <c r="P4395" i="1" a="1"/>
  <c r="P4395" i="1" s="1"/>
  <c r="P4399" i="5" s="1"/>
  <c r="K4425" i="5"/>
  <c r="R4425" i="5"/>
  <c r="R4427" i="5"/>
  <c r="K4445" i="5"/>
  <c r="P4441" i="1" a="1"/>
  <c r="P4441" i="1" s="1"/>
  <c r="P4445" i="5" s="1"/>
  <c r="R4504" i="5"/>
  <c r="P4500" i="1" a="1"/>
  <c r="P4500" i="1" s="1"/>
  <c r="P4504" i="5" s="1"/>
  <c r="K4527" i="5"/>
  <c r="P4523" i="1" a="1"/>
  <c r="P4523" i="1" s="1"/>
  <c r="P4527" i="5" s="1"/>
  <c r="K4543" i="5"/>
  <c r="R4543" i="5"/>
  <c r="P4566" i="1" a="1"/>
  <c r="P4566" i="1" s="1"/>
  <c r="P4570" i="5" s="1"/>
  <c r="R4570" i="5"/>
  <c r="K4583" i="5"/>
  <c r="T4583" i="5"/>
  <c r="P4579" i="1" a="1"/>
  <c r="P4579" i="1" s="1"/>
  <c r="P4583" i="5" s="1"/>
  <c r="K4621" i="5"/>
  <c r="R4621" i="5"/>
  <c r="K4659" i="5"/>
  <c r="P4655" i="1" a="1"/>
  <c r="P4655" i="1" s="1"/>
  <c r="P4659" i="5" s="1"/>
  <c r="K4785" i="5"/>
  <c r="P4781" i="1" a="1"/>
  <c r="P4781" i="1" s="1"/>
  <c r="P4785" i="5" s="1"/>
  <c r="K4872" i="5"/>
  <c r="R4872" i="5"/>
  <c r="K4944" i="5"/>
  <c r="P4940" i="1" a="1"/>
  <c r="P4940" i="1" s="1"/>
  <c r="P4944" i="5" s="1"/>
  <c r="K5195" i="5"/>
  <c r="U5195" i="5"/>
  <c r="P5191" i="1" a="1"/>
  <c r="P5191" i="1" s="1"/>
  <c r="R5048" i="5"/>
  <c r="R5064" i="5"/>
  <c r="P5061" i="1" a="1"/>
  <c r="P5061" i="1" s="1"/>
  <c r="P5065" i="5" s="1"/>
  <c r="R5134" i="5"/>
  <c r="P5134" i="1" a="1"/>
  <c r="P5134" i="1" s="1"/>
  <c r="P5138" i="5" s="1"/>
  <c r="U5169" i="5"/>
  <c r="P5177" i="1" a="1"/>
  <c r="P5177" i="1" s="1"/>
  <c r="P5181" i="5" s="1"/>
  <c r="P4406" i="1" a="1"/>
  <c r="P4406" i="1" s="1"/>
  <c r="P4410" i="5" s="1"/>
  <c r="P4425" i="1" a="1"/>
  <c r="P4425" i="1" s="1"/>
  <c r="P4429" i="5" s="1"/>
  <c r="P4429" i="1" a="1"/>
  <c r="P4429" i="1" s="1"/>
  <c r="P4433" i="5" s="1"/>
  <c r="U4477" i="5"/>
  <c r="P4480" i="1" a="1"/>
  <c r="P4480" i="1" s="1"/>
  <c r="P4484" i="5" s="1"/>
  <c r="P4491" i="1" a="1"/>
  <c r="P4491" i="1" s="1"/>
  <c r="P4495" i="5" s="1"/>
  <c r="U4497" i="5"/>
  <c r="R4520" i="5"/>
  <c r="R4529" i="5"/>
  <c r="P4545" i="1" a="1"/>
  <c r="P4545" i="1" s="1"/>
  <c r="P4549" i="5" s="1"/>
  <c r="P4546" i="1" a="1"/>
  <c r="P4546" i="1" s="1"/>
  <c r="P4550" i="5" s="1"/>
  <c r="R4551" i="5"/>
  <c r="R4556" i="5"/>
  <c r="T4599" i="5"/>
  <c r="P4604" i="1" a="1"/>
  <c r="P4604" i="1" s="1"/>
  <c r="P4608" i="5" s="1"/>
  <c r="R4625" i="5"/>
  <c r="P4627" i="1" a="1"/>
  <c r="P4627" i="1" s="1"/>
  <c r="P4631" i="5" s="1"/>
  <c r="R4645" i="5"/>
  <c r="P4657" i="1" a="1"/>
  <c r="P4657" i="1" s="1"/>
  <c r="P4661" i="5" s="1"/>
  <c r="P4691" i="1" a="1"/>
  <c r="P4691" i="1" s="1"/>
  <c r="P4695" i="5" s="1"/>
  <c r="R4717" i="5"/>
  <c r="P4729" i="1" a="1"/>
  <c r="P4729" i="1" s="1"/>
  <c r="P4733" i="5" s="1"/>
  <c r="P4735" i="1" a="1"/>
  <c r="P4735" i="1" s="1"/>
  <c r="P4739" i="5" s="1"/>
  <c r="P4736" i="1" a="1"/>
  <c r="P4736" i="1" s="1"/>
  <c r="P4740" i="5" s="1"/>
  <c r="P4743" i="1" a="1"/>
  <c r="P4743" i="1" s="1"/>
  <c r="P4747" i="5" s="1"/>
  <c r="P4744" i="1" a="1"/>
  <c r="P4744" i="1" s="1"/>
  <c r="P4748" i="5" s="1"/>
  <c r="P4757" i="1" a="1"/>
  <c r="P4757" i="1" s="1"/>
  <c r="P4761" i="5" s="1"/>
  <c r="P4775" i="1" a="1"/>
  <c r="P4775" i="1" s="1"/>
  <c r="P4779" i="5" s="1"/>
  <c r="R4781" i="5"/>
  <c r="P4824" i="1" a="1"/>
  <c r="P4824" i="1" s="1"/>
  <c r="P4828" i="5" s="1"/>
  <c r="P4825" i="1" a="1"/>
  <c r="P4825" i="1" s="1"/>
  <c r="P4829" i="5" s="1"/>
  <c r="R4835" i="5"/>
  <c r="P4855" i="1" a="1"/>
  <c r="P4855" i="1" s="1"/>
  <c r="P4859" i="5" s="1"/>
  <c r="P4873" i="1" a="1"/>
  <c r="P4873" i="1" s="1"/>
  <c r="P4877" i="5" s="1"/>
  <c r="P4879" i="1" a="1"/>
  <c r="P4879" i="1" s="1"/>
  <c r="P4883" i="5" s="1"/>
  <c r="P4903" i="1" a="1"/>
  <c r="P4903" i="1" s="1"/>
  <c r="P4907" i="5" s="1"/>
  <c r="R4908" i="5"/>
  <c r="P4915" i="1" a="1"/>
  <c r="P4915" i="1" s="1"/>
  <c r="P4919" i="5" s="1"/>
  <c r="R4920" i="5"/>
  <c r="R4921" i="5"/>
  <c r="U4923" i="5"/>
  <c r="P4941" i="1" a="1"/>
  <c r="P4941" i="1" s="1"/>
  <c r="P4945" i="5" s="1"/>
  <c r="U4947" i="5"/>
  <c r="P4959" i="1" a="1"/>
  <c r="P4959" i="1" s="1"/>
  <c r="P4963" i="5" s="1"/>
  <c r="P4967" i="1" a="1"/>
  <c r="P4967" i="1" s="1"/>
  <c r="P4971" i="5" s="1"/>
  <c r="P5009" i="1" a="1"/>
  <c r="P5009" i="1" s="1"/>
  <c r="P5013" i="5" s="1"/>
  <c r="U5053" i="5"/>
  <c r="R5072" i="5"/>
  <c r="P5069" i="1" a="1"/>
  <c r="P5069" i="1" s="1"/>
  <c r="P5073" i="5" s="1"/>
  <c r="P5079" i="1" a="1"/>
  <c r="P5079" i="1" s="1"/>
  <c r="P5083" i="5" s="1"/>
  <c r="U5097" i="5"/>
  <c r="U5113" i="5"/>
  <c r="U5129" i="5"/>
  <c r="R5181" i="5"/>
  <c r="R4963" i="5"/>
  <c r="R4971" i="5"/>
  <c r="U4975" i="5"/>
  <c r="U4985" i="5"/>
  <c r="U5001" i="5"/>
  <c r="U5064" i="5"/>
  <c r="U5065" i="5"/>
  <c r="R5083" i="5"/>
  <c r="P4679" i="1" a="1"/>
  <c r="P4679" i="1" s="1"/>
  <c r="P4683" i="5" s="1"/>
  <c r="P4717" i="1" a="1"/>
  <c r="P4717" i="1" s="1"/>
  <c r="P4721" i="5" s="1"/>
  <c r="P4733" i="1" a="1"/>
  <c r="P4733" i="1" s="1"/>
  <c r="P4737" i="5" s="1"/>
  <c r="P4771" i="1" a="1"/>
  <c r="P4771" i="1" s="1"/>
  <c r="P4775" i="5" s="1"/>
  <c r="P4789" i="1" a="1"/>
  <c r="P4789" i="1" s="1"/>
  <c r="P4793" i="5" s="1"/>
  <c r="R4796" i="5"/>
  <c r="P4799" i="1" a="1"/>
  <c r="P4799" i="1" s="1"/>
  <c r="P4803" i="5" s="1"/>
  <c r="R4808" i="5"/>
  <c r="P4837" i="1" a="1"/>
  <c r="P4837" i="1" s="1"/>
  <c r="P4841" i="5" s="1"/>
  <c r="R4844" i="5"/>
  <c r="P4851" i="1" a="1"/>
  <c r="P4851" i="1" s="1"/>
  <c r="P4855" i="5" s="1"/>
  <c r="P4877" i="1" a="1"/>
  <c r="P4877" i="1" s="1"/>
  <c r="P4881" i="5" s="1"/>
  <c r="R4889" i="5"/>
  <c r="P4897" i="1" a="1"/>
  <c r="P4897" i="1" s="1"/>
  <c r="P4901" i="5" s="1"/>
  <c r="P4913" i="1" a="1"/>
  <c r="P4913" i="1" s="1"/>
  <c r="P4917" i="5" s="1"/>
  <c r="R4956" i="5"/>
  <c r="P4957" i="1" a="1"/>
  <c r="P4957" i="1" s="1"/>
  <c r="P4961" i="5" s="1"/>
  <c r="P4965" i="1" a="1"/>
  <c r="P4965" i="1" s="1"/>
  <c r="P4969" i="5" s="1"/>
  <c r="P4989" i="1" a="1"/>
  <c r="P4989" i="1" s="1"/>
  <c r="P4993" i="5" s="1"/>
  <c r="R5004" i="5"/>
  <c r="P5013" i="1" a="1"/>
  <c r="P5013" i="1" s="1"/>
  <c r="P5017" i="5" s="1"/>
  <c r="R5032" i="5"/>
  <c r="P4374" i="1" a="1"/>
  <c r="P4374" i="1" s="1"/>
  <c r="P4378" i="5" s="1"/>
  <c r="P4393" i="1" a="1"/>
  <c r="P4393" i="1" s="1"/>
  <c r="P4397" i="5" s="1"/>
  <c r="P4397" i="1" a="1"/>
  <c r="P4397" i="1" s="1"/>
  <c r="P4401" i="5" s="1"/>
  <c r="R4404" i="5"/>
  <c r="P4438" i="1" a="1"/>
  <c r="P4438" i="1" s="1"/>
  <c r="P4442" i="5" s="1"/>
  <c r="P4452" i="1" a="1"/>
  <c r="P4452" i="1" s="1"/>
  <c r="P4456" i="5" s="1"/>
  <c r="P4463" i="1" a="1"/>
  <c r="P4463" i="1" s="1"/>
  <c r="P4464" i="1" a="1"/>
  <c r="P4464" i="1" s="1"/>
  <c r="P4468" i="5" s="1"/>
  <c r="R4480" i="5"/>
  <c r="P4483" i="1" a="1"/>
  <c r="P4483" i="1" s="1"/>
  <c r="P4487" i="5" s="1"/>
  <c r="P4508" i="1" a="1"/>
  <c r="P4508" i="1" s="1"/>
  <c r="P4512" i="5" s="1"/>
  <c r="R4514" i="5"/>
  <c r="P4528" i="1" a="1"/>
  <c r="P4528" i="1" s="1"/>
  <c r="P4532" i="5" s="1"/>
  <c r="P4535" i="1" a="1"/>
  <c r="P4535" i="1" s="1"/>
  <c r="R4540" i="5"/>
  <c r="R4559" i="5"/>
  <c r="P4577" i="1" a="1"/>
  <c r="P4577" i="1" s="1"/>
  <c r="P4581" i="5" s="1"/>
  <c r="P4584" i="1" a="1"/>
  <c r="P4584" i="1" s="1"/>
  <c r="P4588" i="5" s="1"/>
  <c r="P4585" i="1" a="1"/>
  <c r="P4585" i="1" s="1"/>
  <c r="P4589" i="5" s="1"/>
  <c r="P4591" i="1" a="1"/>
  <c r="P4591" i="1" s="1"/>
  <c r="P4595" i="5" s="1"/>
  <c r="P4608" i="1" a="1"/>
  <c r="P4608" i="1" s="1"/>
  <c r="P4612" i="5" s="1"/>
  <c r="P4609" i="1" a="1"/>
  <c r="P4609" i="1" s="1"/>
  <c r="P4613" i="5" s="1"/>
  <c r="P4651" i="1" a="1"/>
  <c r="P4651" i="1" s="1"/>
  <c r="P4671" i="1" a="1"/>
  <c r="P4671" i="1" s="1"/>
  <c r="P4675" i="5" s="1"/>
  <c r="P4732" i="1" a="1"/>
  <c r="P4732" i="1" s="1"/>
  <c r="R4757" i="5"/>
  <c r="P4761" i="1" a="1"/>
  <c r="P4761" i="1" s="1"/>
  <c r="P4765" i="5" s="1"/>
  <c r="P4797" i="1" a="1"/>
  <c r="P4797" i="1" s="1"/>
  <c r="P4801" i="5" s="1"/>
  <c r="R4803" i="5"/>
  <c r="P4816" i="1" a="1"/>
  <c r="P4816" i="1" s="1"/>
  <c r="P4820" i="5" s="1"/>
  <c r="P4835" i="1" a="1"/>
  <c r="P4835" i="1" s="1"/>
  <c r="P4876" i="1" a="1"/>
  <c r="P4876" i="1" s="1"/>
  <c r="P4880" i="5" s="1"/>
  <c r="R4888" i="5"/>
  <c r="P4891" i="1" a="1"/>
  <c r="P4891" i="1" s="1"/>
  <c r="P4895" i="5" s="1"/>
  <c r="P4963" i="1" a="1"/>
  <c r="P4963" i="1" s="1"/>
  <c r="R5016" i="5"/>
  <c r="U5061" i="5"/>
  <c r="R5079" i="5"/>
  <c r="U5089" i="5"/>
  <c r="U5105" i="5"/>
  <c r="U5121" i="5"/>
  <c r="R5155" i="5"/>
  <c r="R5156" i="5"/>
  <c r="R5157" i="5"/>
  <c r="P5165" i="1" a="1"/>
  <c r="P5165" i="1" s="1"/>
  <c r="P5169" i="5" s="1"/>
  <c r="P5183" i="1" a="1"/>
  <c r="P5183" i="1" s="1"/>
  <c r="R5193" i="5"/>
  <c r="T4259" i="5"/>
  <c r="K3302" i="5"/>
  <c r="P178" i="1" a="1"/>
  <c r="P178" i="1" s="1"/>
  <c r="K3917" i="5"/>
  <c r="K3276" i="5"/>
  <c r="P180" i="1" a="1"/>
  <c r="P180" i="1" s="1"/>
  <c r="P3276" i="5" s="1"/>
  <c r="K3782" i="5"/>
  <c r="P193" i="1" a="1"/>
  <c r="P193" i="1" s="1"/>
  <c r="P3782" i="5" s="1"/>
  <c r="T3925" i="5"/>
  <c r="K3308" i="5"/>
  <c r="P242" i="1" a="1"/>
  <c r="P242" i="1" s="1"/>
  <c r="K3983" i="5"/>
  <c r="K3288" i="5"/>
  <c r="R3340" i="5"/>
  <c r="T3340" i="5"/>
  <c r="K3271" i="5"/>
  <c r="R3271" i="5"/>
  <c r="P290" i="1" a="1"/>
  <c r="P290" i="1" s="1"/>
  <c r="K3803" i="5"/>
  <c r="P305" i="1" a="1"/>
  <c r="P305" i="1" s="1"/>
  <c r="P3803" i="5" s="1"/>
  <c r="K2617" i="5"/>
  <c r="P315" i="1" a="1"/>
  <c r="P315" i="1" s="1"/>
  <c r="P2617" i="5" s="1"/>
  <c r="K4237" i="5"/>
  <c r="P339" i="1" a="1"/>
  <c r="P339" i="1" s="1"/>
  <c r="P4237" i="5" s="1"/>
  <c r="P139" i="1" a="1"/>
  <c r="P139" i="1" s="1"/>
  <c r="P3290" i="5" s="1"/>
  <c r="P147" i="1" a="1"/>
  <c r="P147" i="1" s="1"/>
  <c r="P3982" i="5" s="1"/>
  <c r="K3778" i="5"/>
  <c r="P170" i="1" a="1"/>
  <c r="P170" i="1" s="1"/>
  <c r="P3778" i="5" s="1"/>
  <c r="K3779" i="5"/>
  <c r="K1051" i="5"/>
  <c r="P172" i="1" a="1"/>
  <c r="P172" i="1" s="1"/>
  <c r="P1051" i="5" s="1"/>
  <c r="K3921" i="5"/>
  <c r="P185" i="1" a="1"/>
  <c r="P185" i="1" s="1"/>
  <c r="P3921" i="5" s="1"/>
  <c r="R4314" i="5"/>
  <c r="K1428" i="5"/>
  <c r="P234" i="1" a="1"/>
  <c r="P234" i="1" s="1"/>
  <c r="P1428" i="5" s="1"/>
  <c r="K1429" i="5"/>
  <c r="K4254" i="5"/>
  <c r="P236" i="1" a="1"/>
  <c r="P236" i="1" s="1"/>
  <c r="P4254" i="5" s="1"/>
  <c r="K3326" i="5"/>
  <c r="P265" i="1" a="1"/>
  <c r="P265" i="1" s="1"/>
  <c r="P3326" i="5" s="1"/>
  <c r="K3335" i="5"/>
  <c r="P275" i="1" a="1"/>
  <c r="P275" i="1" s="1"/>
  <c r="P3335" i="5" s="1"/>
  <c r="K4325" i="5"/>
  <c r="R4325" i="5"/>
  <c r="P314" i="1" a="1"/>
  <c r="P314" i="1" s="1"/>
  <c r="P4325" i="5" s="1"/>
  <c r="K3703" i="5"/>
  <c r="P329" i="1" a="1"/>
  <c r="P329" i="1" s="1"/>
  <c r="P3703" i="5" s="1"/>
  <c r="P4" i="1" a="1"/>
  <c r="P4" i="1" s="1"/>
  <c r="P3734" i="5" s="1"/>
  <c r="P12" i="1" a="1"/>
  <c r="P12" i="1" s="1"/>
  <c r="P3735" i="5" s="1"/>
  <c r="T3929" i="5"/>
  <c r="P20" i="1" a="1"/>
  <c r="P20" i="1" s="1"/>
  <c r="P3875" i="5" s="1"/>
  <c r="P28" i="1" a="1"/>
  <c r="P28" i="1" s="1"/>
  <c r="P36" i="1" a="1"/>
  <c r="P36" i="1" s="1"/>
  <c r="P3742" i="5" s="1"/>
  <c r="P44" i="1" a="1"/>
  <c r="P44" i="1" s="1"/>
  <c r="P3860" i="5" s="1"/>
  <c r="P52" i="1" a="1"/>
  <c r="P52" i="1" s="1"/>
  <c r="T3755" i="5"/>
  <c r="P60" i="1" a="1"/>
  <c r="P60" i="1" s="1"/>
  <c r="P3758" i="5" s="1"/>
  <c r="P68" i="1" a="1"/>
  <c r="P68" i="1" s="1"/>
  <c r="P4353" i="5" s="1"/>
  <c r="P76" i="1" a="1"/>
  <c r="P76" i="1" s="1"/>
  <c r="P4361" i="5" s="1"/>
  <c r="P84" i="1" a="1"/>
  <c r="P84" i="1" s="1"/>
  <c r="P4369" i="5" s="1"/>
  <c r="P92" i="1" a="1"/>
  <c r="P92" i="1" s="1"/>
  <c r="P629" i="5" s="1"/>
  <c r="T2557" i="5"/>
  <c r="P100" i="1" a="1"/>
  <c r="P100" i="1" s="1"/>
  <c r="P29" i="5" s="1"/>
  <c r="T3901" i="5"/>
  <c r="P108" i="1" a="1"/>
  <c r="P108" i="1" s="1"/>
  <c r="P3345" i="5" s="1"/>
  <c r="P116" i="1" a="1"/>
  <c r="P116" i="1" s="1"/>
  <c r="P3924" i="5" s="1"/>
  <c r="P124" i="1" a="1"/>
  <c r="P124" i="1" s="1"/>
  <c r="P3909" i="5" s="1"/>
  <c r="P132" i="1" a="1"/>
  <c r="P132" i="1" s="1"/>
  <c r="P3347" i="5" s="1"/>
  <c r="T4328" i="5"/>
  <c r="P140" i="1" a="1"/>
  <c r="P140" i="1" s="1"/>
  <c r="T3902" i="5"/>
  <c r="P148" i="1" a="1"/>
  <c r="P148" i="1" s="1"/>
  <c r="P979" i="5" s="1"/>
  <c r="K3770" i="5"/>
  <c r="P153" i="1" a="1"/>
  <c r="P153" i="1" s="1"/>
  <c r="P3770" i="5" s="1"/>
  <c r="K3772" i="5"/>
  <c r="K3773" i="5"/>
  <c r="P156" i="1" a="1"/>
  <c r="P156" i="1" s="1"/>
  <c r="P3773" i="5" s="1"/>
  <c r="T3776" i="5"/>
  <c r="K4293" i="5"/>
  <c r="P162" i="1" a="1"/>
  <c r="P162" i="1" s="1"/>
  <c r="P4293" i="5" s="1"/>
  <c r="K4294" i="5"/>
  <c r="K4295" i="5"/>
  <c r="P164" i="1" a="1"/>
  <c r="P164" i="1" s="1"/>
  <c r="K3301" i="5"/>
  <c r="P177" i="1" a="1"/>
  <c r="P177" i="1" s="1"/>
  <c r="P3301" i="5" s="1"/>
  <c r="R3783" i="5"/>
  <c r="R3785" i="5"/>
  <c r="P207" i="1" a="1"/>
  <c r="P207" i="1" s="1"/>
  <c r="P3796" i="5" s="1"/>
  <c r="K4317" i="5"/>
  <c r="P226" i="1" a="1"/>
  <c r="P226" i="1" s="1"/>
  <c r="Q226" i="1" s="1"/>
  <c r="Q4317" i="5" s="1"/>
  <c r="K4318" i="5"/>
  <c r="K3296" i="5"/>
  <c r="P228" i="1" a="1"/>
  <c r="P228" i="1" s="1"/>
  <c r="P3296" i="5" s="1"/>
  <c r="K3307" i="5"/>
  <c r="P241" i="1" a="1"/>
  <c r="P241" i="1" s="1"/>
  <c r="P3307" i="5" s="1"/>
  <c r="R3314" i="5"/>
  <c r="T3314" i="5"/>
  <c r="K3319" i="5"/>
  <c r="P258" i="1" a="1"/>
  <c r="P258" i="1" s="1"/>
  <c r="K3320" i="5"/>
  <c r="K3324" i="5"/>
  <c r="K3990" i="5"/>
  <c r="R3990" i="5"/>
  <c r="P274" i="1" a="1"/>
  <c r="P274" i="1" s="1"/>
  <c r="Q274" i="1" s="1"/>
  <c r="Q3990" i="5" s="1"/>
  <c r="K3289" i="5"/>
  <c r="P289" i="1" a="1"/>
  <c r="P289" i="1" s="1"/>
  <c r="P3289" i="5" s="1"/>
  <c r="K2524" i="5"/>
  <c r="P299" i="1" a="1"/>
  <c r="P299" i="1" s="1"/>
  <c r="P2524" i="5" s="1"/>
  <c r="K4236" i="5"/>
  <c r="U4236" i="5"/>
  <c r="R4236" i="5"/>
  <c r="P338" i="1" a="1"/>
  <c r="P338" i="1" s="1"/>
  <c r="P4236" i="5" s="1"/>
  <c r="K3966" i="5"/>
  <c r="P347" i="1" a="1"/>
  <c r="P347" i="1" s="1"/>
  <c r="P3966" i="5" s="1"/>
  <c r="R3734" i="5"/>
  <c r="P5" i="1" a="1"/>
  <c r="P5" i="1" s="1"/>
  <c r="P3627" i="5" s="1"/>
  <c r="P13" i="1" a="1"/>
  <c r="P13" i="1" s="1"/>
  <c r="P3736" i="5" s="1"/>
  <c r="R3875" i="5"/>
  <c r="P21" i="1" a="1"/>
  <c r="P21" i="1" s="1"/>
  <c r="P3876" i="5" s="1"/>
  <c r="R4347" i="5"/>
  <c r="P29" i="1" a="1"/>
  <c r="P29" i="1" s="1"/>
  <c r="P3740" i="5" s="1"/>
  <c r="R3742" i="5"/>
  <c r="P37" i="1" a="1"/>
  <c r="P37" i="1" s="1"/>
  <c r="P3743" i="5" s="1"/>
  <c r="P45" i="1" a="1"/>
  <c r="P45" i="1" s="1"/>
  <c r="P3861" i="5" s="1"/>
  <c r="R3750" i="5"/>
  <c r="P53" i="1" a="1"/>
  <c r="P53" i="1" s="1"/>
  <c r="P3751" i="5" s="1"/>
  <c r="R3758" i="5"/>
  <c r="P61" i="1" a="1"/>
  <c r="P61" i="1" s="1"/>
  <c r="P3759" i="5" s="1"/>
  <c r="R4353" i="5"/>
  <c r="P69" i="1" a="1"/>
  <c r="P69" i="1" s="1"/>
  <c r="P4354" i="5" s="1"/>
  <c r="P77" i="1" a="1"/>
  <c r="P77" i="1" s="1"/>
  <c r="P4362" i="5" s="1"/>
  <c r="R4369" i="5"/>
  <c r="P85" i="1" a="1"/>
  <c r="P85" i="1" s="1"/>
  <c r="P4370" i="5" s="1"/>
  <c r="R629" i="5"/>
  <c r="P93" i="1" a="1"/>
  <c r="P93" i="1" s="1"/>
  <c r="P3991" i="5" s="1"/>
  <c r="R29" i="5"/>
  <c r="P101" i="1" a="1"/>
  <c r="P101" i="1" s="1"/>
  <c r="P3729" i="5" s="1"/>
  <c r="P109" i="1" a="1"/>
  <c r="P109" i="1" s="1"/>
  <c r="P3973" i="5" s="1"/>
  <c r="R3924" i="5"/>
  <c r="P117" i="1" a="1"/>
  <c r="P117" i="1" s="1"/>
  <c r="P4272" i="5" s="1"/>
  <c r="R3909" i="5"/>
  <c r="P125" i="1" a="1"/>
  <c r="P125" i="1" s="1"/>
  <c r="P3910" i="5" s="1"/>
  <c r="R3347" i="5"/>
  <c r="P133" i="1" a="1"/>
  <c r="P133" i="1" s="1"/>
  <c r="P3348" i="5" s="1"/>
  <c r="P141" i="1" a="1"/>
  <c r="P141" i="1" s="1"/>
  <c r="P3768" i="5" s="1"/>
  <c r="R979" i="5"/>
  <c r="P149" i="1" a="1"/>
  <c r="P149" i="1" s="1"/>
  <c r="P980" i="5" s="1"/>
  <c r="K3775" i="5"/>
  <c r="U3775" i="5"/>
  <c r="K4300" i="5"/>
  <c r="P169" i="1" a="1"/>
  <c r="P169" i="1" s="1"/>
  <c r="P199" i="1" a="1"/>
  <c r="P199" i="1" s="1"/>
  <c r="P3788" i="5" s="1"/>
  <c r="K4309" i="5"/>
  <c r="P218" i="1" a="1"/>
  <c r="P218" i="1" s="1"/>
  <c r="P4309" i="5" s="1"/>
  <c r="K4310" i="5"/>
  <c r="K4311" i="5"/>
  <c r="P220" i="1" a="1"/>
  <c r="P220" i="1" s="1"/>
  <c r="P4311" i="5" s="1"/>
  <c r="K3304" i="5"/>
  <c r="P233" i="1" a="1"/>
  <c r="P233" i="1" s="1"/>
  <c r="P3304" i="5" s="1"/>
  <c r="K1427" i="5"/>
  <c r="R1427" i="5"/>
  <c r="P298" i="1" a="1"/>
  <c r="P298" i="1" s="1"/>
  <c r="P1427" i="5" s="1"/>
  <c r="K4324" i="5"/>
  <c r="P313" i="1" a="1"/>
  <c r="P313" i="1" s="1"/>
  <c r="K3697" i="5"/>
  <c r="P323" i="1" a="1"/>
  <c r="P323" i="1" s="1"/>
  <c r="P3697" i="5" s="1"/>
  <c r="K3893" i="5"/>
  <c r="P355" i="1" a="1"/>
  <c r="P355" i="1" s="1"/>
  <c r="P3893" i="5" s="1"/>
  <c r="P6" i="1" a="1"/>
  <c r="P6" i="1" s="1"/>
  <c r="P14" i="1" a="1"/>
  <c r="P14" i="1" s="1"/>
  <c r="P22" i="1" a="1"/>
  <c r="P22" i="1" s="1"/>
  <c r="P3629" i="5" s="1"/>
  <c r="P30" i="1" a="1"/>
  <c r="P30" i="1" s="1"/>
  <c r="P38" i="1" a="1"/>
  <c r="P38" i="1" s="1"/>
  <c r="P4349" i="5" s="1"/>
  <c r="P46" i="1" a="1"/>
  <c r="P46" i="1" s="1"/>
  <c r="P54" i="1" a="1"/>
  <c r="P54" i="1" s="1"/>
  <c r="P3752" i="5" s="1"/>
  <c r="P62" i="1" a="1"/>
  <c r="P62" i="1" s="1"/>
  <c r="P70" i="1" a="1"/>
  <c r="P70" i="1" s="1"/>
  <c r="P78" i="1" a="1"/>
  <c r="P78" i="1" s="1"/>
  <c r="P86" i="1" a="1"/>
  <c r="P86" i="1" s="1"/>
  <c r="P3927" i="5" s="1"/>
  <c r="P94" i="1" a="1"/>
  <c r="P94" i="1" s="1"/>
  <c r="P102" i="1" a="1"/>
  <c r="P102" i="1" s="1"/>
  <c r="P3764" i="5" s="1"/>
  <c r="P110" i="1" a="1"/>
  <c r="P110" i="1" s="1"/>
  <c r="P118" i="1" a="1"/>
  <c r="P118" i="1" s="1"/>
  <c r="P3765" i="5" s="1"/>
  <c r="P126" i="1" a="1"/>
  <c r="P126" i="1" s="1"/>
  <c r="P134" i="1" a="1"/>
  <c r="P134" i="1" s="1"/>
  <c r="P142" i="1" a="1"/>
  <c r="P142" i="1" s="1"/>
  <c r="P150" i="1" a="1"/>
  <c r="P150" i="1" s="1"/>
  <c r="P3596" i="5" s="1"/>
  <c r="K4292" i="5"/>
  <c r="P161" i="1" a="1"/>
  <c r="P161" i="1" s="1"/>
  <c r="P4292" i="5" s="1"/>
  <c r="R3302" i="5"/>
  <c r="P179" i="1" a="1"/>
  <c r="P179" i="1" s="1"/>
  <c r="P3917" i="5" s="1"/>
  <c r="R3276" i="5"/>
  <c r="P191" i="1" a="1"/>
  <c r="P191" i="1" s="1"/>
  <c r="P2523" i="5" s="1"/>
  <c r="K4301" i="5"/>
  <c r="P210" i="1" a="1"/>
  <c r="P210" i="1" s="1"/>
  <c r="K4302" i="5"/>
  <c r="K4303" i="5"/>
  <c r="P212" i="1" a="1"/>
  <c r="P212" i="1" s="1"/>
  <c r="P4303" i="5" s="1"/>
  <c r="K4316" i="5"/>
  <c r="P225" i="1" a="1"/>
  <c r="P225" i="1" s="1"/>
  <c r="P4316" i="5" s="1"/>
  <c r="P247" i="1" a="1"/>
  <c r="P247" i="1" s="1"/>
  <c r="P3288" i="5" s="1"/>
  <c r="K3318" i="5"/>
  <c r="P257" i="1" a="1"/>
  <c r="P257" i="1" s="1"/>
  <c r="P3318" i="5" s="1"/>
  <c r="K3334" i="5"/>
  <c r="P273" i="1" a="1"/>
  <c r="P273" i="1" s="1"/>
  <c r="K2390" i="5"/>
  <c r="P283" i="1" a="1"/>
  <c r="P283" i="1" s="1"/>
  <c r="P2390" i="5" s="1"/>
  <c r="R1735" i="5"/>
  <c r="K2893" i="5"/>
  <c r="R2893" i="5"/>
  <c r="P322" i="1" a="1"/>
  <c r="P322" i="1" s="1"/>
  <c r="P2893" i="5" s="1"/>
  <c r="K4241" i="5"/>
  <c r="P363" i="1" a="1"/>
  <c r="P363" i="1" s="1"/>
  <c r="P4241" i="5" s="1"/>
  <c r="U3734" i="5"/>
  <c r="R3628" i="5"/>
  <c r="P7" i="1" a="1"/>
  <c r="P7" i="1" s="1"/>
  <c r="U3735" i="5"/>
  <c r="R4372" i="5"/>
  <c r="P15" i="1" a="1"/>
  <c r="P15" i="1" s="1"/>
  <c r="P4373" i="5" s="1"/>
  <c r="U3875" i="5"/>
  <c r="R3629" i="5"/>
  <c r="P23" i="1" a="1"/>
  <c r="P23" i="1" s="1"/>
  <c r="P3737" i="5" s="1"/>
  <c r="U4347" i="5"/>
  <c r="P31" i="1" a="1"/>
  <c r="P31" i="1" s="1"/>
  <c r="P3987" i="5" s="1"/>
  <c r="U3742" i="5"/>
  <c r="R4349" i="5"/>
  <c r="P39" i="1" a="1"/>
  <c r="P39" i="1" s="1"/>
  <c r="P4350" i="5" s="1"/>
  <c r="U3860" i="5"/>
  <c r="R3744" i="5"/>
  <c r="P47" i="1" a="1"/>
  <c r="P47" i="1" s="1"/>
  <c r="P3745" i="5" s="1"/>
  <c r="U3750" i="5"/>
  <c r="R3752" i="5"/>
  <c r="P55" i="1" a="1"/>
  <c r="P55" i="1" s="1"/>
  <c r="P3753" i="5" s="1"/>
  <c r="U3758" i="5"/>
  <c r="R3760" i="5"/>
  <c r="P63" i="1" a="1"/>
  <c r="P63" i="1" s="1"/>
  <c r="P3761" i="5" s="1"/>
  <c r="U4353" i="5"/>
  <c r="R4355" i="5"/>
  <c r="P71" i="1" a="1"/>
  <c r="P71" i="1" s="1"/>
  <c r="U4361" i="5"/>
  <c r="R4363" i="5"/>
  <c r="P79" i="1" a="1"/>
  <c r="P79" i="1" s="1"/>
  <c r="P4364" i="5" s="1"/>
  <c r="U4369" i="5"/>
  <c r="R3927" i="5"/>
  <c r="P87" i="1" a="1"/>
  <c r="P87" i="1" s="1"/>
  <c r="P3985" i="5" s="1"/>
  <c r="U629" i="5"/>
  <c r="P95" i="1" a="1"/>
  <c r="P95" i="1" s="1"/>
  <c r="P3897" i="5" s="1"/>
  <c r="U29" i="5"/>
  <c r="R3764" i="5"/>
  <c r="P103" i="1" a="1"/>
  <c r="P103" i="1" s="1"/>
  <c r="P3892" i="5" s="1"/>
  <c r="U3345" i="5"/>
  <c r="R441" i="5"/>
  <c r="P111" i="1" a="1"/>
  <c r="P111" i="1" s="1"/>
  <c r="P2017" i="5" s="1"/>
  <c r="U3924" i="5"/>
  <c r="R3765" i="5"/>
  <c r="P119" i="1" a="1"/>
  <c r="P119" i="1" s="1"/>
  <c r="P4340" i="5" s="1"/>
  <c r="U3909" i="5"/>
  <c r="R3766" i="5"/>
  <c r="P127" i="1" a="1"/>
  <c r="P127" i="1" s="1"/>
  <c r="P3274" i="5" s="1"/>
  <c r="U3347" i="5"/>
  <c r="R2553" i="5"/>
  <c r="P135" i="1" a="1"/>
  <c r="P135" i="1" s="1"/>
  <c r="U3291" i="5"/>
  <c r="R3930" i="5"/>
  <c r="P143" i="1" a="1"/>
  <c r="P143" i="1" s="1"/>
  <c r="P3292" i="5" s="1"/>
  <c r="U979" i="5"/>
  <c r="R3596" i="5"/>
  <c r="P183" i="1" a="1"/>
  <c r="P183" i="1" s="1"/>
  <c r="P3900" i="5" s="1"/>
  <c r="K3791" i="5"/>
  <c r="P202" i="1" a="1"/>
  <c r="P202" i="1" s="1"/>
  <c r="K3792" i="5"/>
  <c r="K3793" i="5"/>
  <c r="P204" i="1" a="1"/>
  <c r="P204" i="1" s="1"/>
  <c r="P3793" i="5" s="1"/>
  <c r="K4308" i="5"/>
  <c r="P217" i="1" a="1"/>
  <c r="P217" i="1" s="1"/>
  <c r="R2363" i="5"/>
  <c r="T2363" i="5"/>
  <c r="K3311" i="5"/>
  <c r="P250" i="1" a="1"/>
  <c r="P250" i="1" s="1"/>
  <c r="P3311" i="5" s="1"/>
  <c r="K3312" i="5"/>
  <c r="K3316" i="5"/>
  <c r="K4319" i="5"/>
  <c r="R4319" i="5"/>
  <c r="P282" i="1" a="1"/>
  <c r="P282" i="1" s="1"/>
  <c r="P4319" i="5" s="1"/>
  <c r="K1426" i="5"/>
  <c r="P297" i="1" a="1"/>
  <c r="P297" i="1" s="1"/>
  <c r="K3805" i="5"/>
  <c r="P307" i="1" a="1"/>
  <c r="P307" i="1" s="1"/>
  <c r="P3805" i="5" s="1"/>
  <c r="K3913" i="5"/>
  <c r="P371" i="1" a="1"/>
  <c r="P371" i="1" s="1"/>
  <c r="P3913" i="5" s="1"/>
  <c r="R3770" i="5"/>
  <c r="T3770" i="5"/>
  <c r="U3302" i="5"/>
  <c r="U3276" i="5"/>
  <c r="K3783" i="5"/>
  <c r="P194" i="1" a="1"/>
  <c r="P194" i="1" s="1"/>
  <c r="K3784" i="5"/>
  <c r="K3785" i="5"/>
  <c r="P196" i="1" a="1"/>
  <c r="P196" i="1" s="1"/>
  <c r="P3785" i="5" s="1"/>
  <c r="K3798" i="5"/>
  <c r="P209" i="1" a="1"/>
  <c r="P209" i="1" s="1"/>
  <c r="P3798" i="5" s="1"/>
  <c r="P263" i="1" a="1"/>
  <c r="P263" i="1" s="1"/>
  <c r="P3324" i="5" s="1"/>
  <c r="K3328" i="5"/>
  <c r="P267" i="1" a="1"/>
  <c r="P267" i="1" s="1"/>
  <c r="P3328" i="5" s="1"/>
  <c r="R3286" i="5"/>
  <c r="K3804" i="5"/>
  <c r="R3804" i="5"/>
  <c r="P306" i="1" a="1"/>
  <c r="P306" i="1" s="1"/>
  <c r="U4325" i="5"/>
  <c r="K2892" i="5"/>
  <c r="P321" i="1" a="1"/>
  <c r="P321" i="1" s="1"/>
  <c r="P2892" i="5" s="1"/>
  <c r="K3705" i="5"/>
  <c r="P331" i="1" a="1"/>
  <c r="P331" i="1" s="1"/>
  <c r="K527" i="5"/>
  <c r="P379" i="1" a="1"/>
  <c r="P379" i="1" s="1"/>
  <c r="P527" i="5" s="1"/>
  <c r="U3628" i="5"/>
  <c r="U4372" i="5"/>
  <c r="U3629" i="5"/>
  <c r="U3741" i="5"/>
  <c r="U4349" i="5"/>
  <c r="U3744" i="5"/>
  <c r="U3752" i="5"/>
  <c r="U3760" i="5"/>
  <c r="U4355" i="5"/>
  <c r="U4363" i="5"/>
  <c r="U3927" i="5"/>
  <c r="U3992" i="5"/>
  <c r="U3764" i="5"/>
  <c r="U441" i="5"/>
  <c r="U3765" i="5"/>
  <c r="U3766" i="5"/>
  <c r="U2553" i="5"/>
  <c r="U3930" i="5"/>
  <c r="U3596" i="5"/>
  <c r="U3778" i="5"/>
  <c r="U1051" i="5"/>
  <c r="R3294" i="5"/>
  <c r="T3294" i="5"/>
  <c r="T3277" i="5"/>
  <c r="K3996" i="5"/>
  <c r="P186" i="1" a="1"/>
  <c r="P186" i="1" s="1"/>
  <c r="P3996" i="5" s="1"/>
  <c r="K1003" i="5"/>
  <c r="K3780" i="5"/>
  <c r="P188" i="1" a="1"/>
  <c r="P188" i="1" s="1"/>
  <c r="P3780" i="5" s="1"/>
  <c r="K3790" i="5"/>
  <c r="P201" i="1" a="1"/>
  <c r="P201" i="1" s="1"/>
  <c r="P3790" i="5" s="1"/>
  <c r="P231" i="1" a="1"/>
  <c r="P231" i="1" s="1"/>
  <c r="P2015" i="5" s="1"/>
  <c r="U1428" i="5"/>
  <c r="U4254" i="5"/>
  <c r="K3310" i="5"/>
  <c r="P249" i="1" a="1"/>
  <c r="P249" i="1" s="1"/>
  <c r="P3310" i="5" s="1"/>
  <c r="K3327" i="5"/>
  <c r="R3327" i="5"/>
  <c r="P266" i="1" a="1"/>
  <c r="P266" i="1" s="1"/>
  <c r="P3327" i="5" s="1"/>
  <c r="K3799" i="5"/>
  <c r="P281" i="1" a="1"/>
  <c r="P281" i="1" s="1"/>
  <c r="P3799" i="5" s="1"/>
  <c r="K3268" i="5"/>
  <c r="P291" i="1" a="1"/>
  <c r="P291" i="1" s="1"/>
  <c r="R3699" i="5"/>
  <c r="T3699" i="5"/>
  <c r="K3704" i="5"/>
  <c r="R3704" i="5"/>
  <c r="P330" i="1" a="1"/>
  <c r="P330" i="1" s="1"/>
  <c r="R3769" i="5"/>
  <c r="R3777" i="5"/>
  <c r="U4297" i="5"/>
  <c r="R4299" i="5"/>
  <c r="U4260" i="5"/>
  <c r="R3295" i="5"/>
  <c r="U3899" i="5"/>
  <c r="R3920" i="5"/>
  <c r="U4253" i="5"/>
  <c r="R3781" i="5"/>
  <c r="U3787" i="5"/>
  <c r="R3789" i="5"/>
  <c r="U3795" i="5"/>
  <c r="R3797" i="5"/>
  <c r="U4305" i="5"/>
  <c r="R4307" i="5"/>
  <c r="U4313" i="5"/>
  <c r="R4315" i="5"/>
  <c r="U3918" i="5"/>
  <c r="R3303" i="5"/>
  <c r="U3926" i="5"/>
  <c r="R3306" i="5"/>
  <c r="U2364" i="5"/>
  <c r="R3309" i="5"/>
  <c r="U3315" i="5"/>
  <c r="R3317" i="5"/>
  <c r="U3323" i="5"/>
  <c r="R3325" i="5"/>
  <c r="U3331" i="5"/>
  <c r="R3333" i="5"/>
  <c r="U3338" i="5"/>
  <c r="R2546" i="5"/>
  <c r="U2547" i="5"/>
  <c r="R4330" i="5"/>
  <c r="U1053" i="5"/>
  <c r="R4343" i="5"/>
  <c r="U3287" i="5"/>
  <c r="R3802" i="5"/>
  <c r="U4321" i="5"/>
  <c r="R4323" i="5"/>
  <c r="U3807" i="5"/>
  <c r="R1567" i="5"/>
  <c r="U3700" i="5"/>
  <c r="R3702" i="5"/>
  <c r="U4232" i="5"/>
  <c r="R4234" i="5"/>
  <c r="P337" i="1" a="1"/>
  <c r="P337" i="1" s="1"/>
  <c r="P4235" i="5" s="1"/>
  <c r="U4240" i="5"/>
  <c r="R4166" i="5"/>
  <c r="P345" i="1" a="1"/>
  <c r="P345" i="1" s="1"/>
  <c r="P2387" i="5" s="1"/>
  <c r="U3959" i="5"/>
  <c r="R2973" i="5"/>
  <c r="P353" i="1" a="1"/>
  <c r="P353" i="1" s="1"/>
  <c r="P3871" i="5" s="1"/>
  <c r="U3810" i="5"/>
  <c r="R3812" i="5"/>
  <c r="P361" i="1" a="1"/>
  <c r="P361" i="1" s="1"/>
  <c r="P3657" i="5" s="1"/>
  <c r="U3953" i="5"/>
  <c r="R3708" i="5"/>
  <c r="P369" i="1" a="1"/>
  <c r="P369" i="1" s="1"/>
  <c r="U3709" i="5"/>
  <c r="R4335" i="5"/>
  <c r="P377" i="1" a="1"/>
  <c r="P377" i="1" s="1"/>
  <c r="P4245" i="5" s="1"/>
  <c r="U3174" i="5"/>
  <c r="R3972" i="5"/>
  <c r="P385" i="1" a="1"/>
  <c r="P385" i="1" s="1"/>
  <c r="P3731" i="5" s="1"/>
  <c r="U3951" i="5"/>
  <c r="P393" i="1" a="1"/>
  <c r="P393" i="1" s="1"/>
  <c r="P474" i="5" s="1"/>
  <c r="U4247" i="5"/>
  <c r="R4268" i="5"/>
  <c r="P401" i="1" a="1"/>
  <c r="P401" i="1" s="1"/>
  <c r="P2549" i="5" s="1"/>
  <c r="U3815" i="5"/>
  <c r="R4229" i="5"/>
  <c r="P409" i="1" a="1"/>
  <c r="P409" i="1" s="1"/>
  <c r="P4230" i="5" s="1"/>
  <c r="R3993" i="5"/>
  <c r="P417" i="1" a="1"/>
  <c r="P417" i="1" s="1"/>
  <c r="U4155" i="5"/>
  <c r="R2486" i="5"/>
  <c r="P425" i="1" a="1"/>
  <c r="P425" i="1" s="1"/>
  <c r="P3819" i="5" s="1"/>
  <c r="U3192" i="5"/>
  <c r="R3820" i="5"/>
  <c r="P433" i="1" a="1"/>
  <c r="P433" i="1" s="1"/>
  <c r="U4285" i="5"/>
  <c r="R1430" i="5"/>
  <c r="P441" i="1" a="1"/>
  <c r="P441" i="1" s="1"/>
  <c r="P1431" i="5" s="1"/>
  <c r="U3060" i="5"/>
  <c r="R3415" i="5"/>
  <c r="P449" i="1" a="1"/>
  <c r="P449" i="1" s="1"/>
  <c r="P4287" i="5" s="1"/>
  <c r="U3362" i="5"/>
  <c r="P457" i="1" a="1"/>
  <c r="P457" i="1" s="1"/>
  <c r="P2627" i="5" s="1"/>
  <c r="U4290" i="5"/>
  <c r="R4168" i="5"/>
  <c r="P465" i="1" a="1"/>
  <c r="P465" i="1" s="1"/>
  <c r="P4169" i="5" s="1"/>
  <c r="U3196" i="5"/>
  <c r="R3040" i="5"/>
  <c r="P473" i="1" a="1"/>
  <c r="P473" i="1" s="1"/>
  <c r="P3041" i="5" s="1"/>
  <c r="U3882" i="5"/>
  <c r="R398" i="5"/>
  <c r="P481" i="1" a="1"/>
  <c r="P481" i="1" s="1"/>
  <c r="U3974" i="5"/>
  <c r="R3976" i="5"/>
  <c r="P489" i="1" a="1"/>
  <c r="P489" i="1" s="1"/>
  <c r="P3977" i="5" s="1"/>
  <c r="U3080" i="5"/>
  <c r="R4160" i="5"/>
  <c r="P497" i="1" a="1"/>
  <c r="P497" i="1" s="1"/>
  <c r="U2988" i="5"/>
  <c r="U3541" i="5"/>
  <c r="R3600" i="5"/>
  <c r="P509" i="1" a="1"/>
  <c r="P509" i="1" s="1"/>
  <c r="P4288" i="5" s="1"/>
  <c r="R4269" i="5"/>
  <c r="P511" i="1" a="1"/>
  <c r="P511" i="1" s="1"/>
  <c r="P4270" i="5" s="1"/>
  <c r="U3201" i="5"/>
  <c r="U4276" i="5"/>
  <c r="R2429" i="5"/>
  <c r="P525" i="1" a="1"/>
  <c r="P525" i="1" s="1"/>
  <c r="P2430" i="5" s="1"/>
  <c r="R4110" i="5"/>
  <c r="P527" i="1" a="1"/>
  <c r="P527" i="1" s="1"/>
  <c r="P184" i="5" s="1"/>
  <c r="U2632" i="5"/>
  <c r="U3494" i="5"/>
  <c r="R298" i="5"/>
  <c r="P541" i="1" a="1"/>
  <c r="P541" i="1" s="1"/>
  <c r="P4111" i="5" s="1"/>
  <c r="R4112" i="5"/>
  <c r="P543" i="1" a="1"/>
  <c r="P543" i="1" s="1"/>
  <c r="P3638" i="5" s="1"/>
  <c r="U3822" i="5"/>
  <c r="U521" i="5"/>
  <c r="R1586" i="5"/>
  <c r="P557" i="1" a="1"/>
  <c r="P557" i="1" s="1"/>
  <c r="P1587" i="5" s="1"/>
  <c r="R1588" i="5"/>
  <c r="P559" i="1" a="1"/>
  <c r="P559" i="1" s="1"/>
  <c r="U1598" i="5"/>
  <c r="U1600" i="5"/>
  <c r="K1605" i="5"/>
  <c r="P575" i="1" a="1"/>
  <c r="P575" i="1" s="1"/>
  <c r="P1605" i="5" s="1"/>
  <c r="T3601" i="5"/>
  <c r="K4116" i="5"/>
  <c r="P589" i="1" a="1"/>
  <c r="P589" i="1" s="1"/>
  <c r="P4116" i="5" s="1"/>
  <c r="K1609" i="5"/>
  <c r="P594" i="1" a="1"/>
  <c r="P594" i="1" s="1"/>
  <c r="K1622" i="5"/>
  <c r="P621" i="1" a="1"/>
  <c r="P621" i="1" s="1"/>
  <c r="P1622" i="5" s="1"/>
  <c r="K3204" i="5"/>
  <c r="T3204" i="5"/>
  <c r="P626" i="1" a="1"/>
  <c r="P626" i="1" s="1"/>
  <c r="P3204" i="5" s="1"/>
  <c r="K4028" i="5"/>
  <c r="P657" i="1" a="1"/>
  <c r="P657" i="1" s="1"/>
  <c r="P4028" i="5" s="1"/>
  <c r="K3205" i="5"/>
  <c r="P673" i="1" a="1"/>
  <c r="P673" i="1" s="1"/>
  <c r="P3205" i="5" s="1"/>
  <c r="K3049" i="5"/>
  <c r="P689" i="1" a="1"/>
  <c r="P689" i="1" s="1"/>
  <c r="P3049" i="5" s="1"/>
  <c r="K3551" i="5"/>
  <c r="R3551" i="5"/>
  <c r="P706" i="1" a="1"/>
  <c r="P706" i="1" s="1"/>
  <c r="P3551" i="5" s="1"/>
  <c r="K3495" i="5"/>
  <c r="P736" i="1" a="1"/>
  <c r="P736" i="1" s="1"/>
  <c r="P3495" i="5" s="1"/>
  <c r="P346" i="1" a="1"/>
  <c r="P346" i="1" s="1"/>
  <c r="P354" i="1" a="1"/>
  <c r="P354" i="1" s="1"/>
  <c r="P3872" i="5" s="1"/>
  <c r="P362" i="1" a="1"/>
  <c r="P362" i="1" s="1"/>
  <c r="P370" i="1" a="1"/>
  <c r="P370" i="1" s="1"/>
  <c r="P378" i="1" a="1"/>
  <c r="P378" i="1" s="1"/>
  <c r="P386" i="1" a="1"/>
  <c r="P386" i="1" s="1"/>
  <c r="P3732" i="5" s="1"/>
  <c r="P394" i="1" a="1"/>
  <c r="P394" i="1" s="1"/>
  <c r="P402" i="1" a="1"/>
  <c r="P402" i="1" s="1"/>
  <c r="P410" i="1" a="1"/>
  <c r="P410" i="1" s="1"/>
  <c r="P418" i="1" a="1"/>
  <c r="P418" i="1" s="1"/>
  <c r="Q418" i="1" s="1"/>
  <c r="Q3817" i="5" s="1"/>
  <c r="P426" i="1" a="1"/>
  <c r="P426" i="1" s="1"/>
  <c r="P434" i="1" a="1"/>
  <c r="P434" i="1" s="1"/>
  <c r="P442" i="1" a="1"/>
  <c r="P442" i="1" s="1"/>
  <c r="P450" i="1" a="1"/>
  <c r="P450" i="1" s="1"/>
  <c r="P458" i="1" a="1"/>
  <c r="P458" i="1" s="1"/>
  <c r="P466" i="1" a="1"/>
  <c r="P466" i="1" s="1"/>
  <c r="P474" i="1" a="1"/>
  <c r="P474" i="1" s="1"/>
  <c r="P482" i="1" a="1"/>
  <c r="P482" i="1" s="1"/>
  <c r="P3915" i="5" s="1"/>
  <c r="P490" i="1" a="1"/>
  <c r="P490" i="1" s="1"/>
  <c r="P498" i="1" a="1"/>
  <c r="P498" i="1" s="1"/>
  <c r="P512" i="1" a="1"/>
  <c r="P512" i="1" s="1"/>
  <c r="P514" i="1" a="1"/>
  <c r="P514" i="1" s="1"/>
  <c r="P3416" i="5" s="1"/>
  <c r="P528" i="1" a="1"/>
  <c r="P528" i="1" s="1"/>
  <c r="P2027" i="5" s="1"/>
  <c r="P530" i="1" a="1"/>
  <c r="P530" i="1" s="1"/>
  <c r="P544" i="1" a="1"/>
  <c r="P544" i="1" s="1"/>
  <c r="P3639" i="5" s="1"/>
  <c r="P546" i="1" a="1"/>
  <c r="P546" i="1" s="1"/>
  <c r="P560" i="1" a="1"/>
  <c r="P560" i="1" s="1"/>
  <c r="P1590" i="5" s="1"/>
  <c r="P562" i="1" a="1"/>
  <c r="P562" i="1" s="1"/>
  <c r="Q562" i="1" s="1"/>
  <c r="Q1592" i="5" s="1"/>
  <c r="K1604" i="5"/>
  <c r="U1604" i="5"/>
  <c r="R1604" i="5"/>
  <c r="K3004" i="5"/>
  <c r="P582" i="1" a="1"/>
  <c r="P582" i="1" s="1"/>
  <c r="P3004" i="5" s="1"/>
  <c r="K465" i="5"/>
  <c r="P607" i="1" a="1"/>
  <c r="P607" i="1" s="1"/>
  <c r="P465" i="5" s="1"/>
  <c r="K1615" i="5"/>
  <c r="P614" i="1" a="1"/>
  <c r="P614" i="1" s="1"/>
  <c r="P1615" i="5" s="1"/>
  <c r="R1627" i="5"/>
  <c r="K2997" i="5"/>
  <c r="P639" i="1" a="1"/>
  <c r="P639" i="1" s="1"/>
  <c r="P2997" i="5" s="1"/>
  <c r="K4348" i="5"/>
  <c r="R4348" i="5"/>
  <c r="P646" i="1" a="1"/>
  <c r="P646" i="1" s="1"/>
  <c r="K1949" i="5"/>
  <c r="R1949" i="5"/>
  <c r="P662" i="1" a="1"/>
  <c r="P662" i="1" s="1"/>
  <c r="K3883" i="5"/>
  <c r="R3883" i="5"/>
  <c r="P678" i="1" a="1"/>
  <c r="P678" i="1" s="1"/>
  <c r="P3883" i="5" s="1"/>
  <c r="K3889" i="5"/>
  <c r="R3889" i="5"/>
  <c r="P694" i="1" a="1"/>
  <c r="P694" i="1" s="1"/>
  <c r="P3889" i="5" s="1"/>
  <c r="R3526" i="5"/>
  <c r="T3526" i="5"/>
  <c r="R3872" i="5"/>
  <c r="R3658" i="5"/>
  <c r="R4244" i="5"/>
  <c r="R4246" i="5"/>
  <c r="R3732" i="5"/>
  <c r="P387" i="1" a="1"/>
  <c r="P387" i="1" s="1"/>
  <c r="P3190" i="5" s="1"/>
  <c r="R3960" i="5"/>
  <c r="P395" i="1" a="1"/>
  <c r="P395" i="1" s="1"/>
  <c r="P3961" i="5" s="1"/>
  <c r="R3858" i="5"/>
  <c r="P403" i="1" a="1"/>
  <c r="P403" i="1" s="1"/>
  <c r="P3859" i="5" s="1"/>
  <c r="R3661" i="5"/>
  <c r="P411" i="1" a="1"/>
  <c r="P411" i="1" s="1"/>
  <c r="P3662" i="5" s="1"/>
  <c r="R3817" i="5"/>
  <c r="P419" i="1" a="1"/>
  <c r="P419" i="1" s="1"/>
  <c r="P3818" i="5" s="1"/>
  <c r="R3962" i="5"/>
  <c r="P427" i="1" a="1"/>
  <c r="P427" i="1" s="1"/>
  <c r="P3963" i="5" s="1"/>
  <c r="R3361" i="5"/>
  <c r="P435" i="1" a="1"/>
  <c r="P435" i="1" s="1"/>
  <c r="P3542" i="5" s="1"/>
  <c r="R1432" i="5"/>
  <c r="P443" i="1" a="1"/>
  <c r="P443" i="1" s="1"/>
  <c r="P2823" i="5" s="1"/>
  <c r="R3994" i="5"/>
  <c r="P451" i="1" a="1"/>
  <c r="P451" i="1" s="1"/>
  <c r="P3995" i="5" s="1"/>
  <c r="R3520" i="5"/>
  <c r="P459" i="1" a="1"/>
  <c r="P459" i="1" s="1"/>
  <c r="P3965" i="5" s="1"/>
  <c r="R2651" i="5"/>
  <c r="P467" i="1" a="1"/>
  <c r="P467" i="1" s="1"/>
  <c r="P3886" i="5" s="1"/>
  <c r="R210" i="5"/>
  <c r="P475" i="1" a="1"/>
  <c r="P475" i="1" s="1"/>
  <c r="P2904" i="5" s="1"/>
  <c r="R3915" i="5"/>
  <c r="P483" i="1" a="1"/>
  <c r="P483" i="1" s="1"/>
  <c r="P3916" i="5" s="1"/>
  <c r="R3265" i="5"/>
  <c r="P491" i="1" a="1"/>
  <c r="P491" i="1" s="1"/>
  <c r="P3029" i="5" s="1"/>
  <c r="R3198" i="5"/>
  <c r="P499" i="1" a="1"/>
  <c r="P499" i="1" s="1"/>
  <c r="P3199" i="5" s="1"/>
  <c r="R4139" i="5"/>
  <c r="P513" i="1" a="1"/>
  <c r="P513" i="1" s="1"/>
  <c r="P4140" i="5" s="1"/>
  <c r="R3416" i="5"/>
  <c r="P515" i="1" a="1"/>
  <c r="P515" i="1" s="1"/>
  <c r="P4289" i="5" s="1"/>
  <c r="R2027" i="5"/>
  <c r="P529" i="1" a="1"/>
  <c r="P529" i="1" s="1"/>
  <c r="R4009" i="5"/>
  <c r="P531" i="1" a="1"/>
  <c r="P531" i="1" s="1"/>
  <c r="P3557" i="5" s="1"/>
  <c r="R3639" i="5"/>
  <c r="P545" i="1" a="1"/>
  <c r="P545" i="1" s="1"/>
  <c r="P3943" i="5" s="1"/>
  <c r="R3944" i="5"/>
  <c r="P547" i="1" a="1"/>
  <c r="P547" i="1" s="1"/>
  <c r="P4170" i="5" s="1"/>
  <c r="R1590" i="5"/>
  <c r="P561" i="1" a="1"/>
  <c r="P561" i="1" s="1"/>
  <c r="R1592" i="5"/>
  <c r="P563" i="1" a="1"/>
  <c r="P563" i="1" s="1"/>
  <c r="P1593" i="5" s="1"/>
  <c r="K1606" i="5"/>
  <c r="P580" i="1" a="1"/>
  <c r="P580" i="1" s="1"/>
  <c r="P1606" i="5" s="1"/>
  <c r="K1608" i="5"/>
  <c r="P593" i="1" a="1"/>
  <c r="P593" i="1" s="1"/>
  <c r="P1608" i="5" s="1"/>
  <c r="R4291" i="5"/>
  <c r="T1180" i="5"/>
  <c r="K1613" i="5"/>
  <c r="P612" i="1" a="1"/>
  <c r="P612" i="1" s="1"/>
  <c r="P1613" i="5" s="1"/>
  <c r="K3203" i="5"/>
  <c r="P625" i="1" a="1"/>
  <c r="P625" i="1" s="1"/>
  <c r="P3203" i="5" s="1"/>
  <c r="R3270" i="5"/>
  <c r="K3828" i="5"/>
  <c r="P644" i="1" a="1"/>
  <c r="P644" i="1" s="1"/>
  <c r="P3828" i="5" s="1"/>
  <c r="K4027" i="5"/>
  <c r="U4027" i="5"/>
  <c r="R4027" i="5"/>
  <c r="P656" i="1" a="1"/>
  <c r="P656" i="1" s="1"/>
  <c r="P4027" i="5" s="1"/>
  <c r="K3833" i="5"/>
  <c r="U3833" i="5"/>
  <c r="R3833" i="5"/>
  <c r="P672" i="1" a="1"/>
  <c r="P672" i="1" s="1"/>
  <c r="P3833" i="5" s="1"/>
  <c r="K3048" i="5"/>
  <c r="U3048" i="5"/>
  <c r="R3048" i="5"/>
  <c r="P688" i="1" a="1"/>
  <c r="P688" i="1" s="1"/>
  <c r="P3048" i="5" s="1"/>
  <c r="K2560" i="5"/>
  <c r="P704" i="1" a="1"/>
  <c r="P704" i="1" s="1"/>
  <c r="P2560" i="5" s="1"/>
  <c r="K3421" i="5"/>
  <c r="P720" i="1" a="1"/>
  <c r="P720" i="1" s="1"/>
  <c r="P3421" i="5" s="1"/>
  <c r="K3436" i="5"/>
  <c r="R3436" i="5"/>
  <c r="P735" i="1" a="1"/>
  <c r="P735" i="1" s="1"/>
  <c r="P3436" i="5" s="1"/>
  <c r="K3571" i="5"/>
  <c r="P740" i="1" a="1"/>
  <c r="P740" i="1" s="1"/>
  <c r="P3571" i="5" s="1"/>
  <c r="R836" i="5"/>
  <c r="T836" i="5"/>
  <c r="P244" i="1" a="1"/>
  <c r="P244" i="1" s="1"/>
  <c r="P3984" i="5" s="1"/>
  <c r="P252" i="1" a="1"/>
  <c r="P252" i="1" s="1"/>
  <c r="P3313" i="5" s="1"/>
  <c r="P260" i="1" a="1"/>
  <c r="P260" i="1" s="1"/>
  <c r="P3321" i="5" s="1"/>
  <c r="P268" i="1" a="1"/>
  <c r="P268" i="1" s="1"/>
  <c r="P276" i="1" a="1"/>
  <c r="P276" i="1" s="1"/>
  <c r="P3336" i="5" s="1"/>
  <c r="P284" i="1" a="1"/>
  <c r="P284" i="1" s="1"/>
  <c r="P3339" i="5" s="1"/>
  <c r="P292" i="1" a="1"/>
  <c r="P292" i="1" s="1"/>
  <c r="P3280" i="5" s="1"/>
  <c r="P300" i="1" a="1"/>
  <c r="P300" i="1" s="1"/>
  <c r="P3284" i="5" s="1"/>
  <c r="P308" i="1" a="1"/>
  <c r="P308" i="1" s="1"/>
  <c r="P3806" i="5" s="1"/>
  <c r="P316" i="1" a="1"/>
  <c r="P316" i="1" s="1"/>
  <c r="P2618" i="5" s="1"/>
  <c r="P324" i="1" a="1"/>
  <c r="P324" i="1" s="1"/>
  <c r="P3698" i="5" s="1"/>
  <c r="P332" i="1" a="1"/>
  <c r="P332" i="1" s="1"/>
  <c r="P340" i="1" a="1"/>
  <c r="P340" i="1" s="1"/>
  <c r="P4238" i="5" s="1"/>
  <c r="P348" i="1" a="1"/>
  <c r="P348" i="1" s="1"/>
  <c r="P3967" i="5" s="1"/>
  <c r="P356" i="1" a="1"/>
  <c r="P356" i="1" s="1"/>
  <c r="P3894" i="5" s="1"/>
  <c r="P364" i="1" a="1"/>
  <c r="P364" i="1" s="1"/>
  <c r="P4242" i="5" s="1"/>
  <c r="P372" i="1" a="1"/>
  <c r="P372" i="1" s="1"/>
  <c r="P3914" i="5" s="1"/>
  <c r="P380" i="1" a="1"/>
  <c r="P380" i="1" s="1"/>
  <c r="P528" i="5" s="1"/>
  <c r="P388" i="1" a="1"/>
  <c r="P388" i="1" s="1"/>
  <c r="P396" i="1" a="1"/>
  <c r="P396" i="1" s="1"/>
  <c r="P3659" i="5" s="1"/>
  <c r="P404" i="1" a="1"/>
  <c r="P404" i="1" s="1"/>
  <c r="P3949" i="5" s="1"/>
  <c r="P412" i="1" a="1"/>
  <c r="P412" i="1" s="1"/>
  <c r="P4249" i="5" s="1"/>
  <c r="P420" i="1" a="1"/>
  <c r="P420" i="1" s="1"/>
  <c r="P428" i="1" a="1"/>
  <c r="P428" i="1" s="1"/>
  <c r="P3964" i="5" s="1"/>
  <c r="P436" i="1" a="1"/>
  <c r="P436" i="1" s="1"/>
  <c r="P3543" i="5" s="1"/>
  <c r="P444" i="1" a="1"/>
  <c r="P444" i="1" s="1"/>
  <c r="P2824" i="5" s="1"/>
  <c r="P452" i="1" a="1"/>
  <c r="P452" i="1" s="1"/>
  <c r="P460" i="1" a="1"/>
  <c r="P460" i="1" s="1"/>
  <c r="P3733" i="5" s="1"/>
  <c r="P468" i="1" a="1"/>
  <c r="P468" i="1" s="1"/>
  <c r="P3887" i="5" s="1"/>
  <c r="P476" i="1" a="1"/>
  <c r="P476" i="1" s="1"/>
  <c r="P3919" i="5" s="1"/>
  <c r="P484" i="1" a="1"/>
  <c r="P484" i="1" s="1"/>
  <c r="P492" i="1" a="1"/>
  <c r="P492" i="1" s="1"/>
  <c r="P3030" i="5" s="1"/>
  <c r="P500" i="1" a="1"/>
  <c r="P500" i="1" s="1"/>
  <c r="P211" i="5" s="1"/>
  <c r="P502" i="1" a="1"/>
  <c r="P502" i="1" s="1"/>
  <c r="Q502" i="1" s="1"/>
  <c r="Q2853" i="5" s="1"/>
  <c r="P516" i="1" a="1"/>
  <c r="P516" i="1" s="1"/>
  <c r="P4286" i="5" s="1"/>
  <c r="P518" i="1" a="1"/>
  <c r="P518" i="1" s="1"/>
  <c r="P3908" i="5" s="1"/>
  <c r="P532" i="1" a="1"/>
  <c r="P532" i="1" s="1"/>
  <c r="P4217" i="5" s="1"/>
  <c r="P534" i="1" a="1"/>
  <c r="P534" i="1" s="1"/>
  <c r="P1244" i="5" s="1"/>
  <c r="P548" i="1" a="1"/>
  <c r="P548" i="1" s="1"/>
  <c r="P4171" i="5" s="1"/>
  <c r="P550" i="1" a="1"/>
  <c r="P550" i="1" s="1"/>
  <c r="Q550" i="1" s="1"/>
  <c r="Q3110" i="5" s="1"/>
  <c r="P564" i="1" a="1"/>
  <c r="P564" i="1" s="1"/>
  <c r="P566" i="1" a="1"/>
  <c r="P566" i="1" s="1"/>
  <c r="P1596" i="5" s="1"/>
  <c r="K1602" i="5"/>
  <c r="R1602" i="5"/>
  <c r="K1603" i="5"/>
  <c r="P573" i="1" a="1"/>
  <c r="P573" i="1" s="1"/>
  <c r="P1603" i="5" s="1"/>
  <c r="K4115" i="5"/>
  <c r="P579" i="1" a="1"/>
  <c r="P579" i="1" s="1"/>
  <c r="K1281" i="5"/>
  <c r="R1281" i="5"/>
  <c r="P592" i="1" a="1"/>
  <c r="P592" i="1" s="1"/>
  <c r="P1281" i="5" s="1"/>
  <c r="K1612" i="5"/>
  <c r="P611" i="1" a="1"/>
  <c r="P611" i="1" s="1"/>
  <c r="P1612" i="5" s="1"/>
  <c r="K1625" i="5"/>
  <c r="P624" i="1" a="1"/>
  <c r="P624" i="1" s="1"/>
  <c r="P1625" i="5" s="1"/>
  <c r="K3827" i="5"/>
  <c r="P643" i="1" a="1"/>
  <c r="P643" i="1" s="1"/>
  <c r="P3827" i="5" s="1"/>
  <c r="K4018" i="5"/>
  <c r="R4018" i="5"/>
  <c r="P660" i="1" a="1"/>
  <c r="P660" i="1" s="1"/>
  <c r="P4018" i="5" s="1"/>
  <c r="K3355" i="5"/>
  <c r="R3355" i="5"/>
  <c r="P676" i="1" a="1"/>
  <c r="P676" i="1" s="1"/>
  <c r="P3355" i="5" s="1"/>
  <c r="K400" i="5"/>
  <c r="R400" i="5"/>
  <c r="P692" i="1" a="1"/>
  <c r="P692" i="1" s="1"/>
  <c r="P400" i="5" s="1"/>
  <c r="U2388" i="5"/>
  <c r="U3872" i="5"/>
  <c r="U3658" i="5"/>
  <c r="U4244" i="5"/>
  <c r="U4246" i="5"/>
  <c r="U3732" i="5"/>
  <c r="U3960" i="5"/>
  <c r="U3858" i="5"/>
  <c r="U3661" i="5"/>
  <c r="U3817" i="5"/>
  <c r="U3962" i="5"/>
  <c r="U3361" i="5"/>
  <c r="U1432" i="5"/>
  <c r="U3994" i="5"/>
  <c r="U3520" i="5"/>
  <c r="U2651" i="5"/>
  <c r="U210" i="5"/>
  <c r="U3915" i="5"/>
  <c r="U3265" i="5"/>
  <c r="U3198" i="5"/>
  <c r="U4139" i="5"/>
  <c r="U3416" i="5"/>
  <c r="U2027" i="5"/>
  <c r="U4009" i="5"/>
  <c r="U3639" i="5"/>
  <c r="U3944" i="5"/>
  <c r="U1590" i="5"/>
  <c r="U1592" i="5"/>
  <c r="K3663" i="5"/>
  <c r="R3663" i="5"/>
  <c r="P578" i="1" a="1"/>
  <c r="P578" i="1" s="1"/>
  <c r="P3663" i="5" s="1"/>
  <c r="T3824" i="5"/>
  <c r="K4274" i="5"/>
  <c r="P605" i="1" a="1"/>
  <c r="P605" i="1" s="1"/>
  <c r="P4274" i="5" s="1"/>
  <c r="K1611" i="5"/>
  <c r="R1611" i="5"/>
  <c r="P610" i="1" a="1"/>
  <c r="P610" i="1" s="1"/>
  <c r="P1611" i="5" s="1"/>
  <c r="K3240" i="5"/>
  <c r="P637" i="1" a="1"/>
  <c r="P637" i="1" s="1"/>
  <c r="P3240" i="5" s="1"/>
  <c r="K3008" i="5"/>
  <c r="R3008" i="5"/>
  <c r="P642" i="1" a="1"/>
  <c r="P642" i="1" s="1"/>
  <c r="K4030" i="5"/>
  <c r="P659" i="1" a="1"/>
  <c r="P659" i="1" s="1"/>
  <c r="P4030" i="5" s="1"/>
  <c r="K1164" i="5"/>
  <c r="P675" i="1" a="1"/>
  <c r="P675" i="1" s="1"/>
  <c r="P1164" i="5" s="1"/>
  <c r="K3836" i="5"/>
  <c r="P691" i="1" a="1"/>
  <c r="P691" i="1" s="1"/>
  <c r="K3420" i="5"/>
  <c r="R3420" i="5"/>
  <c r="P719" i="1" a="1"/>
  <c r="P719" i="1" s="1"/>
  <c r="P3420" i="5" s="1"/>
  <c r="K3425" i="5"/>
  <c r="P724" i="1" a="1"/>
  <c r="P724" i="1" s="1"/>
  <c r="P3425" i="5" s="1"/>
  <c r="K3570" i="5"/>
  <c r="P739" i="1" a="1"/>
  <c r="P739" i="1" s="1"/>
  <c r="P3570" i="5" s="1"/>
  <c r="K1280" i="5"/>
  <c r="P591" i="1" a="1"/>
  <c r="P591" i="1" s="1"/>
  <c r="P1280" i="5" s="1"/>
  <c r="K3823" i="5"/>
  <c r="P598" i="1" a="1"/>
  <c r="P598" i="1" s="1"/>
  <c r="P3823" i="5" s="1"/>
  <c r="K1624" i="5"/>
  <c r="P623" i="1" a="1"/>
  <c r="P623" i="1" s="1"/>
  <c r="P1624" i="5" s="1"/>
  <c r="K1627" i="5"/>
  <c r="P630" i="1" a="1"/>
  <c r="P630" i="1" s="1"/>
  <c r="P1627" i="5" s="1"/>
  <c r="U3551" i="5"/>
  <c r="K2020" i="5"/>
  <c r="P708" i="1" a="1"/>
  <c r="P708" i="1" s="1"/>
  <c r="P2020" i="5" s="1"/>
  <c r="U3495" i="5"/>
  <c r="R2957" i="5"/>
  <c r="T2957" i="5"/>
  <c r="K2028" i="5"/>
  <c r="P577" i="1" a="1"/>
  <c r="P577" i="1" s="1"/>
  <c r="P2028" i="5" s="1"/>
  <c r="K4291" i="5"/>
  <c r="P596" i="1" a="1"/>
  <c r="P596" i="1" s="1"/>
  <c r="K1610" i="5"/>
  <c r="P609" i="1" a="1"/>
  <c r="P609" i="1" s="1"/>
  <c r="P1610" i="5" s="1"/>
  <c r="R1620" i="5"/>
  <c r="T1620" i="5"/>
  <c r="K3270" i="5"/>
  <c r="P628" i="1" a="1"/>
  <c r="P628" i="1" s="1"/>
  <c r="K1290" i="5"/>
  <c r="P641" i="1" a="1"/>
  <c r="P641" i="1" s="1"/>
  <c r="K4029" i="5"/>
  <c r="U4029" i="5"/>
  <c r="R4029" i="5"/>
  <c r="P658" i="1" a="1"/>
  <c r="P658" i="1" s="1"/>
  <c r="P4029" i="5" s="1"/>
  <c r="K1163" i="5"/>
  <c r="U1163" i="5"/>
  <c r="R1163" i="5"/>
  <c r="P674" i="1" a="1"/>
  <c r="P674" i="1" s="1"/>
  <c r="K3835" i="5"/>
  <c r="U3835" i="5"/>
  <c r="R3835" i="5"/>
  <c r="P690" i="1" a="1"/>
  <c r="P690" i="1" s="1"/>
  <c r="P3835" i="5" s="1"/>
  <c r="K3424" i="5"/>
  <c r="P723" i="1" a="1"/>
  <c r="P723" i="1" s="1"/>
  <c r="P3424" i="5" s="1"/>
  <c r="T3958" i="5"/>
  <c r="T2545" i="5"/>
  <c r="T3660" i="5"/>
  <c r="T4250" i="5"/>
  <c r="T818" i="5"/>
  <c r="T3881" i="5"/>
  <c r="T2510" i="5"/>
  <c r="K141" i="5"/>
  <c r="R141" i="5"/>
  <c r="P576" i="1" a="1"/>
  <c r="P576" i="1" s="1"/>
  <c r="P141" i="5" s="1"/>
  <c r="U3004" i="5"/>
  <c r="K4034" i="5"/>
  <c r="P595" i="1" a="1"/>
  <c r="P595" i="1" s="1"/>
  <c r="K1947" i="5"/>
  <c r="R1947" i="5"/>
  <c r="P608" i="1" a="1"/>
  <c r="P608" i="1" s="1"/>
  <c r="P1947" i="5" s="1"/>
  <c r="K3269" i="5"/>
  <c r="P627" i="1" a="1"/>
  <c r="P627" i="1" s="1"/>
  <c r="P3269" i="5" s="1"/>
  <c r="K2998" i="5"/>
  <c r="P640" i="1" a="1"/>
  <c r="P640" i="1" s="1"/>
  <c r="P2998" i="5" s="1"/>
  <c r="T4275" i="5"/>
  <c r="T2174" i="5"/>
  <c r="T3884" i="5"/>
  <c r="T1899" i="5"/>
  <c r="U2560" i="5"/>
  <c r="K2019" i="5"/>
  <c r="P707" i="1" a="1"/>
  <c r="P707" i="1" s="1"/>
  <c r="P2019" i="5" s="1"/>
  <c r="U3421" i="5"/>
  <c r="U3571" i="5"/>
  <c r="U3978" i="5"/>
  <c r="U3381" i="5"/>
  <c r="U3603" i="5"/>
  <c r="U3620" i="5"/>
  <c r="U2102" i="5"/>
  <c r="U3113" i="5"/>
  <c r="U3237" i="5"/>
  <c r="U4341" i="5"/>
  <c r="U2701" i="5"/>
  <c r="U1016" i="5"/>
  <c r="U766" i="5"/>
  <c r="U4332" i="5"/>
  <c r="K1118" i="5"/>
  <c r="P1051" i="1" a="1"/>
  <c r="P1051" i="1" s="1"/>
  <c r="P1118" i="5" s="1"/>
  <c r="N1134" i="5"/>
  <c r="Q1077" i="1"/>
  <c r="Q1134" i="5" s="1"/>
  <c r="K4084" i="5"/>
  <c r="P1143" i="1" a="1"/>
  <c r="P1143" i="1" s="1"/>
  <c r="P4084" i="5" s="1"/>
  <c r="U4084" i="5"/>
  <c r="R4084" i="5"/>
  <c r="U3602" i="5"/>
  <c r="U3665" i="5"/>
  <c r="R4173" i="5"/>
  <c r="R4117" i="5"/>
  <c r="U3825" i="5"/>
  <c r="U1179" i="5"/>
  <c r="R464" i="5"/>
  <c r="U1617" i="5"/>
  <c r="U1619" i="5"/>
  <c r="R1621" i="5"/>
  <c r="U1629" i="5"/>
  <c r="U2541" i="5"/>
  <c r="R3826" i="5"/>
  <c r="U3632" i="5"/>
  <c r="U4261" i="5"/>
  <c r="R3042" i="5"/>
  <c r="P653" i="1" a="1"/>
  <c r="P653" i="1" s="1"/>
  <c r="R4025" i="5"/>
  <c r="P655" i="1" a="1"/>
  <c r="P655" i="1" s="1"/>
  <c r="P4026" i="5" s="1"/>
  <c r="U3474" i="5"/>
  <c r="U3831" i="5"/>
  <c r="R4061" i="5"/>
  <c r="P669" i="1" a="1"/>
  <c r="P669" i="1" s="1"/>
  <c r="P4062" i="5" s="1"/>
  <c r="R2559" i="5"/>
  <c r="P671" i="1" a="1"/>
  <c r="P671" i="1" s="1"/>
  <c r="U3358" i="5"/>
  <c r="U4063" i="5"/>
  <c r="P685" i="1" a="1"/>
  <c r="P685" i="1" s="1"/>
  <c r="P3206" i="5" s="1"/>
  <c r="R3207" i="5"/>
  <c r="P687" i="1" a="1"/>
  <c r="P687" i="1" s="1"/>
  <c r="P522" i="5" s="1"/>
  <c r="U530" i="5"/>
  <c r="U2406" i="5"/>
  <c r="R2518" i="5"/>
  <c r="P701" i="1" a="1"/>
  <c r="P701" i="1" s="1"/>
  <c r="P3546" i="5" s="1"/>
  <c r="P703" i="1" a="1"/>
  <c r="P703" i="1" s="1"/>
  <c r="P3885" i="5" s="1"/>
  <c r="R3891" i="5"/>
  <c r="P718" i="1" a="1"/>
  <c r="P718" i="1" s="1"/>
  <c r="Q718" i="1" s="1"/>
  <c r="Q3419" i="5" s="1"/>
  <c r="R3432" i="5"/>
  <c r="P734" i="1" a="1"/>
  <c r="P734" i="1" s="1"/>
  <c r="R3838" i="5"/>
  <c r="P750" i="1" a="1"/>
  <c r="P750" i="1" s="1"/>
  <c r="P3414" i="5" s="1"/>
  <c r="P766" i="1" a="1"/>
  <c r="P766" i="1" s="1"/>
  <c r="P279" i="5" s="1"/>
  <c r="R2285" i="5"/>
  <c r="P782" i="1" a="1"/>
  <c r="P782" i="1" s="1"/>
  <c r="Q782" i="1" s="1"/>
  <c r="Q616" i="5" s="1"/>
  <c r="P798" i="1" a="1"/>
  <c r="P798" i="1" s="1"/>
  <c r="T2785" i="5"/>
  <c r="R833" i="5"/>
  <c r="P814" i="1" a="1"/>
  <c r="P814" i="1" s="1"/>
  <c r="P3529" i="5" s="1"/>
  <c r="U3349" i="5"/>
  <c r="P827" i="1" a="1"/>
  <c r="P827" i="1" s="1"/>
  <c r="P828" i="1" a="1"/>
  <c r="P828" i="1" s="1"/>
  <c r="P2652" i="5" s="1"/>
  <c r="P830" i="1" a="1"/>
  <c r="P830" i="1" s="1"/>
  <c r="P2271" i="5" s="1"/>
  <c r="U2562" i="5"/>
  <c r="P843" i="1" a="1"/>
  <c r="P843" i="1" s="1"/>
  <c r="P3954" i="5" s="1"/>
  <c r="P844" i="1" a="1"/>
  <c r="P844" i="1" s="1"/>
  <c r="P3131" i="5" s="1"/>
  <c r="P846" i="1" a="1"/>
  <c r="P846" i="1" s="1"/>
  <c r="P652" i="5" s="1"/>
  <c r="P848" i="1" a="1"/>
  <c r="P848" i="1" s="1"/>
  <c r="P3057" i="5" s="1"/>
  <c r="R1259" i="5"/>
  <c r="P860" i="1" a="1"/>
  <c r="P860" i="1" s="1"/>
  <c r="P2747" i="5" s="1"/>
  <c r="U2721" i="5"/>
  <c r="U3904" i="5"/>
  <c r="P883" i="1" a="1"/>
  <c r="P883" i="1" s="1"/>
  <c r="P3848" i="5" s="1"/>
  <c r="P897" i="1" a="1"/>
  <c r="P897" i="1" s="1"/>
  <c r="P4102" i="5" s="1"/>
  <c r="P898" i="1" a="1"/>
  <c r="P898" i="1" s="1"/>
  <c r="P4103" i="5" s="1"/>
  <c r="U4224" i="5"/>
  <c r="R3724" i="5"/>
  <c r="P909" i="1" a="1"/>
  <c r="P909" i="1" s="1"/>
  <c r="P3725" i="5" s="1"/>
  <c r="P910" i="1" a="1"/>
  <c r="P910" i="1" s="1"/>
  <c r="P3726" i="5" s="1"/>
  <c r="P912" i="1" a="1"/>
  <c r="P912" i="1" s="1"/>
  <c r="T4278" i="5"/>
  <c r="R1054" i="5"/>
  <c r="P924" i="1" a="1"/>
  <c r="P924" i="1" s="1"/>
  <c r="P2303" i="5" s="1"/>
  <c r="U3082" i="5"/>
  <c r="U3850" i="5"/>
  <c r="P947" i="1" a="1"/>
  <c r="P947" i="1" s="1"/>
  <c r="Q948" i="1"/>
  <c r="Q4263" i="5" s="1"/>
  <c r="U533" i="5"/>
  <c r="P961" i="1" a="1"/>
  <c r="P961" i="1" s="1"/>
  <c r="P4279" i="5" s="1"/>
  <c r="P962" i="1" a="1"/>
  <c r="P962" i="1" s="1"/>
  <c r="P2786" i="5" s="1"/>
  <c r="U1183" i="5"/>
  <c r="R2046" i="5"/>
  <c r="P973" i="1" a="1"/>
  <c r="P973" i="1" s="1"/>
  <c r="P2016" i="5" s="1"/>
  <c r="U2565" i="5"/>
  <c r="P989" i="1" a="1"/>
  <c r="P989" i="1" s="1"/>
  <c r="P4121" i="5" s="1"/>
  <c r="T3630" i="5"/>
  <c r="R4264" i="5"/>
  <c r="P998" i="1" a="1"/>
  <c r="P998" i="1" s="1"/>
  <c r="P999" i="1" a="1"/>
  <c r="P999" i="1" s="1"/>
  <c r="T4266" i="5"/>
  <c r="P1009" i="1" a="1"/>
  <c r="P1009" i="1" s="1"/>
  <c r="P1860" i="5" s="1"/>
  <c r="U4024" i="5"/>
  <c r="P1026" i="1" a="1"/>
  <c r="P1026" i="1" s="1"/>
  <c r="P4123" i="5" s="1"/>
  <c r="P1027" i="1" a="1"/>
  <c r="P1027" i="1" s="1"/>
  <c r="P3592" i="5" s="1"/>
  <c r="P1034" i="1" a="1"/>
  <c r="P1034" i="1" s="1"/>
  <c r="P1035" i="1" a="1"/>
  <c r="P1035" i="1" s="1"/>
  <c r="P1081" i="1" a="1"/>
  <c r="P1081" i="1" s="1"/>
  <c r="P1437" i="5" s="1"/>
  <c r="P1098" i="1" a="1"/>
  <c r="P1098" i="1" s="1"/>
  <c r="P1166" i="5" s="1"/>
  <c r="K4054" i="5"/>
  <c r="P1134" i="1" a="1"/>
  <c r="P1134" i="1" s="1"/>
  <c r="R3050" i="5"/>
  <c r="P1148" i="1" a="1"/>
  <c r="P1148" i="1" s="1"/>
  <c r="P3050" i="5" s="1"/>
  <c r="U3526" i="5"/>
  <c r="U3890" i="5"/>
  <c r="R3419" i="5"/>
  <c r="U3429" i="5"/>
  <c r="U3431" i="5"/>
  <c r="R3435" i="5"/>
  <c r="U3575" i="5"/>
  <c r="U3577" i="5"/>
  <c r="P751" i="1" a="1"/>
  <c r="P751" i="1" s="1"/>
  <c r="P752" i="1" a="1"/>
  <c r="P752" i="1" s="1"/>
  <c r="P3840" i="5" s="1"/>
  <c r="U2123" i="5"/>
  <c r="U401" i="5"/>
  <c r="R279" i="5"/>
  <c r="P767" i="1" a="1"/>
  <c r="P767" i="1" s="1"/>
  <c r="P585" i="5" s="1"/>
  <c r="P768" i="1" a="1"/>
  <c r="P768" i="1" s="1"/>
  <c r="P586" i="5" s="1"/>
  <c r="U4221" i="5"/>
  <c r="U2284" i="5"/>
  <c r="R616" i="5"/>
  <c r="P783" i="1" a="1"/>
  <c r="P783" i="1" s="1"/>
  <c r="Q783" i="1" s="1"/>
  <c r="Q617" i="5" s="1"/>
  <c r="P784" i="1" a="1"/>
  <c r="P784" i="1" s="1"/>
  <c r="P2300" i="5" s="1"/>
  <c r="U531" i="5"/>
  <c r="U1391" i="5"/>
  <c r="R3730" i="5"/>
  <c r="P799" i="1" a="1"/>
  <c r="P799" i="1" s="1"/>
  <c r="P4146" i="5" s="1"/>
  <c r="P800" i="1" a="1"/>
  <c r="P800" i="1" s="1"/>
  <c r="U2785" i="5"/>
  <c r="U648" i="5"/>
  <c r="R3529" i="5"/>
  <c r="T4226" i="5"/>
  <c r="U2630" i="5"/>
  <c r="R3843" i="5"/>
  <c r="R2271" i="5"/>
  <c r="T3880" i="5"/>
  <c r="U4281" i="5"/>
  <c r="R3954" i="5"/>
  <c r="U376" i="5"/>
  <c r="U1832" i="5"/>
  <c r="P859" i="1" a="1"/>
  <c r="P859" i="1" s="1"/>
  <c r="P2746" i="5" s="1"/>
  <c r="U475" i="5"/>
  <c r="P873" i="1" a="1"/>
  <c r="P873" i="1" s="1"/>
  <c r="P3272" i="5" s="1"/>
  <c r="P874" i="1" a="1"/>
  <c r="P874" i="1" s="1"/>
  <c r="P3273" i="5" s="1"/>
  <c r="U3847" i="5"/>
  <c r="P885" i="1" a="1"/>
  <c r="P885" i="1" s="1"/>
  <c r="P886" i="1" a="1"/>
  <c r="P886" i="1" s="1"/>
  <c r="P3597" i="5" s="1"/>
  <c r="P888" i="1" a="1"/>
  <c r="P888" i="1" s="1"/>
  <c r="P3640" i="5" s="1"/>
  <c r="T3643" i="5"/>
  <c r="R4103" i="5"/>
  <c r="P900" i="1" a="1"/>
  <c r="P900" i="1" s="1"/>
  <c r="P3440" i="5" s="1"/>
  <c r="U4208" i="5"/>
  <c r="U4278" i="5"/>
  <c r="P923" i="1" a="1"/>
  <c r="P923" i="1" s="1"/>
  <c r="P1260" i="5" s="1"/>
  <c r="U4058" i="5"/>
  <c r="P937" i="1" a="1"/>
  <c r="P937" i="1" s="1"/>
  <c r="P3476" i="5" s="1"/>
  <c r="P938" i="1" a="1"/>
  <c r="P938" i="1" s="1"/>
  <c r="U1055" i="5"/>
  <c r="R4263" i="5"/>
  <c r="P949" i="1" a="1"/>
  <c r="P949" i="1" s="1"/>
  <c r="P4031" i="5" s="1"/>
  <c r="P950" i="1" a="1"/>
  <c r="P950" i="1" s="1"/>
  <c r="P4032" i="5" s="1"/>
  <c r="P952" i="1" a="1"/>
  <c r="P952" i="1" s="1"/>
  <c r="P2700" i="5" s="1"/>
  <c r="P964" i="1" a="1"/>
  <c r="P964" i="1" s="1"/>
  <c r="P280" i="5" s="1"/>
  <c r="T3119" i="5"/>
  <c r="P978" i="1" a="1"/>
  <c r="P978" i="1" s="1"/>
  <c r="P979" i="1" a="1"/>
  <c r="P979" i="1" s="1"/>
  <c r="P3947" i="5" s="1"/>
  <c r="U1950" i="5"/>
  <c r="U3630" i="5"/>
  <c r="P1001" i="1" a="1"/>
  <c r="P1001" i="1" s="1"/>
  <c r="U4266" i="5"/>
  <c r="Q1021" i="1"/>
  <c r="Q3634" i="5" s="1"/>
  <c r="T4122" i="5"/>
  <c r="P1031" i="1" a="1"/>
  <c r="P1031" i="1" s="1"/>
  <c r="P2905" i="5" s="1"/>
  <c r="P1037" i="1" a="1"/>
  <c r="P1037" i="1" s="1"/>
  <c r="R1117" i="5"/>
  <c r="P1050" i="1" a="1"/>
  <c r="P1050" i="1" s="1"/>
  <c r="P1117" i="5" s="1"/>
  <c r="K2310" i="5"/>
  <c r="U2310" i="5"/>
  <c r="P1089" i="1" a="1"/>
  <c r="P1089" i="1" s="1"/>
  <c r="P2310" i="5" s="1"/>
  <c r="P1093" i="1" a="1"/>
  <c r="P1093" i="1" s="1"/>
  <c r="P3668" i="5" s="1"/>
  <c r="R1165" i="5"/>
  <c r="K698" i="5"/>
  <c r="U698" i="5"/>
  <c r="R698" i="5"/>
  <c r="P1101" i="1" a="1"/>
  <c r="P1101" i="1" s="1"/>
  <c r="K3675" i="5"/>
  <c r="P1123" i="1" a="1"/>
  <c r="P1123" i="1" s="1"/>
  <c r="P3675" i="5" s="1"/>
  <c r="P1124" i="1" a="1"/>
  <c r="P1124" i="1" s="1"/>
  <c r="P1132" i="1" a="1"/>
  <c r="P1132" i="1" s="1"/>
  <c r="P3648" i="5" s="1"/>
  <c r="K3654" i="5"/>
  <c r="P1137" i="1" a="1"/>
  <c r="P1137" i="1" s="1"/>
  <c r="P3654" i="5" s="1"/>
  <c r="P1142" i="1" a="1"/>
  <c r="P1142" i="1" s="1"/>
  <c r="R3079" i="5"/>
  <c r="U4173" i="5"/>
  <c r="U4117" i="5"/>
  <c r="U4273" i="5"/>
  <c r="U464" i="5"/>
  <c r="U1621" i="5"/>
  <c r="U1623" i="5"/>
  <c r="U2846" i="5"/>
  <c r="U3826" i="5"/>
  <c r="U3042" i="5"/>
  <c r="U4025" i="5"/>
  <c r="U4061" i="5"/>
  <c r="U2559" i="5"/>
  <c r="U3834" i="5"/>
  <c r="U3207" i="5"/>
  <c r="U2518" i="5"/>
  <c r="U3357" i="5"/>
  <c r="P722" i="1" a="1"/>
  <c r="P722" i="1" s="1"/>
  <c r="P3423" i="5" s="1"/>
  <c r="P738" i="1" a="1"/>
  <c r="P738" i="1" s="1"/>
  <c r="P3569" i="5" s="1"/>
  <c r="P754" i="1" a="1"/>
  <c r="P754" i="1" s="1"/>
  <c r="Q754" i="1" s="1"/>
  <c r="Q3389" i="5" s="1"/>
  <c r="R585" i="5"/>
  <c r="P770" i="1" a="1"/>
  <c r="P770" i="1" s="1"/>
  <c r="Q770" i="1" s="1"/>
  <c r="Q3496" i="5" s="1"/>
  <c r="R617" i="5"/>
  <c r="P786" i="1" a="1"/>
  <c r="P786" i="1" s="1"/>
  <c r="P3267" i="5" s="1"/>
  <c r="P802" i="1" a="1"/>
  <c r="P802" i="1" s="1"/>
  <c r="P815" i="1" a="1"/>
  <c r="P815" i="1" s="1"/>
  <c r="P2817" i="5" s="1"/>
  <c r="P816" i="1" a="1"/>
  <c r="P816" i="1" s="1"/>
  <c r="P3363" i="5" s="1"/>
  <c r="P818" i="1" a="1"/>
  <c r="P818" i="1" s="1"/>
  <c r="P1182" i="5" s="1"/>
  <c r="U4226" i="5"/>
  <c r="P831" i="1" a="1"/>
  <c r="P831" i="1" s="1"/>
  <c r="P832" i="1" a="1"/>
  <c r="P832" i="1" s="1"/>
  <c r="P834" i="1" a="1"/>
  <c r="P834" i="1" s="1"/>
  <c r="P2184" i="5" s="1"/>
  <c r="U3880" i="5"/>
  <c r="P849" i="1" a="1"/>
  <c r="P849" i="1" s="1"/>
  <c r="P3364" i="5" s="1"/>
  <c r="P850" i="1" a="1"/>
  <c r="P850" i="1" s="1"/>
  <c r="P3391" i="5" s="1"/>
  <c r="U1259" i="5"/>
  <c r="R2747" i="5"/>
  <c r="P861" i="1" a="1"/>
  <c r="P861" i="1" s="1"/>
  <c r="P862" i="1" a="1"/>
  <c r="P862" i="1" s="1"/>
  <c r="P864" i="1" a="1"/>
  <c r="P864" i="1" s="1"/>
  <c r="P3559" i="5" s="1"/>
  <c r="R3273" i="5"/>
  <c r="P876" i="1" a="1"/>
  <c r="P876" i="1" s="1"/>
  <c r="U3035" i="5"/>
  <c r="P899" i="1" a="1"/>
  <c r="P899" i="1" s="1"/>
  <c r="U3724" i="5"/>
  <c r="P913" i="1" a="1"/>
  <c r="P913" i="1" s="1"/>
  <c r="P2890" i="5" s="1"/>
  <c r="P914" i="1" a="1"/>
  <c r="P914" i="1" s="1"/>
  <c r="P2891" i="5" s="1"/>
  <c r="U1054" i="5"/>
  <c r="R2303" i="5"/>
  <c r="P925" i="1" a="1"/>
  <c r="P925" i="1" s="1"/>
  <c r="P3140" i="5" s="1"/>
  <c r="P926" i="1" a="1"/>
  <c r="P926" i="1" s="1"/>
  <c r="P928" i="1" a="1"/>
  <c r="P928" i="1" s="1"/>
  <c r="P618" i="5" s="1"/>
  <c r="R3477" i="5"/>
  <c r="P940" i="1" a="1"/>
  <c r="P940" i="1" s="1"/>
  <c r="U1291" i="5"/>
  <c r="U2391" i="5"/>
  <c r="P963" i="1" a="1"/>
  <c r="P963" i="1" s="1"/>
  <c r="U2046" i="5"/>
  <c r="U3119" i="5"/>
  <c r="P981" i="1" a="1"/>
  <c r="P981" i="1" s="1"/>
  <c r="R4121" i="5"/>
  <c r="P990" i="1" a="1"/>
  <c r="P990" i="1" s="1"/>
  <c r="P645" i="5" s="1"/>
  <c r="P991" i="1" a="1"/>
  <c r="P991" i="1" s="1"/>
  <c r="U4264" i="5"/>
  <c r="K2757" i="5"/>
  <c r="P1015" i="1" a="1"/>
  <c r="P1015" i="1" s="1"/>
  <c r="P2757" i="5" s="1"/>
  <c r="U3039" i="5"/>
  <c r="R3634" i="5"/>
  <c r="P1030" i="1" a="1"/>
  <c r="P1030" i="1" s="1"/>
  <c r="P1045" i="1" a="1"/>
  <c r="P1045" i="1" s="1"/>
  <c r="K1156" i="5"/>
  <c r="P1061" i="1" a="1"/>
  <c r="P1061" i="1" s="1"/>
  <c r="P1156" i="5" s="1"/>
  <c r="K3647" i="5"/>
  <c r="N4251" i="5"/>
  <c r="R3141" i="5"/>
  <c r="R976" i="5"/>
  <c r="K2296" i="5"/>
  <c r="U3417" i="5"/>
  <c r="U3419" i="5"/>
  <c r="U3433" i="5"/>
  <c r="U3435" i="5"/>
  <c r="R3569" i="5"/>
  <c r="U3839" i="5"/>
  <c r="U3414" i="5"/>
  <c r="R3389" i="5"/>
  <c r="P755" i="1" a="1"/>
  <c r="P755" i="1" s="1"/>
  <c r="P3390" i="5" s="1"/>
  <c r="P756" i="1" a="1"/>
  <c r="P756" i="1" s="1"/>
  <c r="U3558" i="5"/>
  <c r="U279" i="5"/>
  <c r="R3496" i="5"/>
  <c r="P771" i="1" a="1"/>
  <c r="P771" i="1" s="1"/>
  <c r="Q771" i="1" s="1"/>
  <c r="Q4220" i="5" s="1"/>
  <c r="P772" i="1" a="1"/>
  <c r="P772" i="1" s="1"/>
  <c r="P3381" i="5" s="1"/>
  <c r="U2727" i="5"/>
  <c r="U616" i="5"/>
  <c r="R3267" i="5"/>
  <c r="P787" i="1" a="1"/>
  <c r="P787" i="1" s="1"/>
  <c r="P788" i="1" a="1"/>
  <c r="P788" i="1" s="1"/>
  <c r="P3603" i="5" s="1"/>
  <c r="U3722" i="5"/>
  <c r="U3730" i="5"/>
  <c r="R4071" i="5"/>
  <c r="P803" i="1" a="1"/>
  <c r="P803" i="1" s="1"/>
  <c r="Q803" i="1" s="1"/>
  <c r="Q212" i="5" s="1"/>
  <c r="P804" i="1" a="1"/>
  <c r="P804" i="1" s="1"/>
  <c r="P3620" i="5" s="1"/>
  <c r="U834" i="5"/>
  <c r="U3529" i="5"/>
  <c r="R2817" i="5"/>
  <c r="R1182" i="5"/>
  <c r="U2271" i="5"/>
  <c r="R3473" i="5"/>
  <c r="P852" i="1" a="1"/>
  <c r="P852" i="1" s="1"/>
  <c r="U3846" i="5"/>
  <c r="U4345" i="5"/>
  <c r="P875" i="1" a="1"/>
  <c r="P875" i="1" s="1"/>
  <c r="P1769" i="5" s="1"/>
  <c r="U143" i="5"/>
  <c r="P889" i="1" a="1"/>
  <c r="P889" i="1" s="1"/>
  <c r="P890" i="1" a="1"/>
  <c r="P890" i="1" s="1"/>
  <c r="P4179" i="5" s="1"/>
  <c r="U4103" i="5"/>
  <c r="R3440" i="5"/>
  <c r="P901" i="1" a="1"/>
  <c r="P901" i="1" s="1"/>
  <c r="P3112" i="5" s="1"/>
  <c r="P902" i="1" a="1"/>
  <c r="P902" i="1" s="1"/>
  <c r="P3113" i="5" s="1"/>
  <c r="P904" i="1" a="1"/>
  <c r="P904" i="1" s="1"/>
  <c r="P3237" i="5" s="1"/>
  <c r="R2891" i="5"/>
  <c r="P916" i="1" a="1"/>
  <c r="P916" i="1" s="1"/>
  <c r="U3002" i="5"/>
  <c r="U3475" i="5"/>
  <c r="P939" i="1" a="1"/>
  <c r="P939" i="1" s="1"/>
  <c r="P3478" i="5" s="1"/>
  <c r="U4263" i="5"/>
  <c r="P953" i="1" a="1"/>
  <c r="P953" i="1" s="1"/>
  <c r="P954" i="1" a="1"/>
  <c r="P954" i="1" s="1"/>
  <c r="U2786" i="5"/>
  <c r="R280" i="5"/>
  <c r="P965" i="1" a="1"/>
  <c r="P965" i="1" s="1"/>
  <c r="P281" i="5" s="1"/>
  <c r="P966" i="1" a="1"/>
  <c r="P966" i="1" s="1"/>
  <c r="P2701" i="5" s="1"/>
  <c r="P968" i="1" a="1"/>
  <c r="P968" i="1" s="1"/>
  <c r="P1016" i="5" s="1"/>
  <c r="U3935" i="5"/>
  <c r="U3656" i="5"/>
  <c r="P993" i="1" a="1"/>
  <c r="P993" i="1" s="1"/>
  <c r="P766" i="5" s="1"/>
  <c r="P1002" i="1" a="1"/>
  <c r="P1002" i="1" s="1"/>
  <c r="P4331" i="5" s="1"/>
  <c r="P1003" i="1" a="1"/>
  <c r="P1003" i="1" s="1"/>
  <c r="P4332" i="5" s="1"/>
  <c r="U3853" i="5"/>
  <c r="P1013" i="1" a="1"/>
  <c r="P1013" i="1" s="1"/>
  <c r="K4122" i="5"/>
  <c r="P1025" i="1" a="1"/>
  <c r="P1025" i="1" s="1"/>
  <c r="P1038" i="1" a="1"/>
  <c r="P1038" i="1" s="1"/>
  <c r="P2958" i="5" s="1"/>
  <c r="P1039" i="1" a="1"/>
  <c r="P1039" i="1" s="1"/>
  <c r="P3497" i="5" s="1"/>
  <c r="R3365" i="5"/>
  <c r="P1070" i="1" a="1"/>
  <c r="P1070" i="1" s="1"/>
  <c r="P4252" i="5" s="1"/>
  <c r="R2942" i="5"/>
  <c r="K111" i="5"/>
  <c r="P1100" i="1" a="1"/>
  <c r="P1100" i="1" s="1"/>
  <c r="P112" i="5" s="1"/>
  <c r="T699" i="5"/>
  <c r="K2312" i="5"/>
  <c r="R3390" i="5"/>
  <c r="R3578" i="5"/>
  <c r="R212" i="5"/>
  <c r="P819" i="1" a="1"/>
  <c r="P819" i="1" s="1"/>
  <c r="P835" i="5" s="1"/>
  <c r="U2652" i="5"/>
  <c r="P835" i="1" a="1"/>
  <c r="P835" i="1" s="1"/>
  <c r="U3131" i="5"/>
  <c r="U652" i="5"/>
  <c r="U3057" i="5"/>
  <c r="P851" i="1" a="1"/>
  <c r="P851" i="1" s="1"/>
  <c r="P3392" i="5" s="1"/>
  <c r="U2747" i="5"/>
  <c r="U3273" i="5"/>
  <c r="R4010" i="5"/>
  <c r="R4179" i="5"/>
  <c r="U3726" i="5"/>
  <c r="U790" i="5"/>
  <c r="P915" i="1" a="1"/>
  <c r="P915" i="1" s="1"/>
  <c r="U2303" i="5"/>
  <c r="U3477" i="5"/>
  <c r="R2944" i="5"/>
  <c r="U4121" i="5"/>
  <c r="U3852" i="5"/>
  <c r="U1860" i="5"/>
  <c r="K3969" i="5"/>
  <c r="P1023" i="1" a="1"/>
  <c r="P1023" i="1" s="1"/>
  <c r="P3969" i="5" s="1"/>
  <c r="U3592" i="5"/>
  <c r="K4055" i="5"/>
  <c r="P1033" i="1" a="1"/>
  <c r="P1033" i="1" s="1"/>
  <c r="P4055" i="5" s="1"/>
  <c r="U2231" i="5"/>
  <c r="R403" i="5"/>
  <c r="T403" i="5"/>
  <c r="N1156" i="5"/>
  <c r="R1834" i="5"/>
  <c r="K1435" i="5"/>
  <c r="P1079" i="1" a="1"/>
  <c r="P1079" i="1" s="1"/>
  <c r="K1437" i="5"/>
  <c r="K1952" i="5"/>
  <c r="P1087" i="1" a="1"/>
  <c r="P1087" i="1" s="1"/>
  <c r="K2124" i="5"/>
  <c r="P1105" i="1" a="1"/>
  <c r="P1105" i="1" s="1"/>
  <c r="K3673" i="5"/>
  <c r="U3673" i="5"/>
  <c r="R3673" i="5"/>
  <c r="P1121" i="1" a="1"/>
  <c r="P1121" i="1" s="1"/>
  <c r="P3673" i="5" s="1"/>
  <c r="K2075" i="5"/>
  <c r="P1133" i="1" a="1"/>
  <c r="P1133" i="1" s="1"/>
  <c r="P2075" i="5" s="1"/>
  <c r="U3840" i="5"/>
  <c r="U586" i="5"/>
  <c r="U2300" i="5"/>
  <c r="U4147" i="5"/>
  <c r="R835" i="5"/>
  <c r="R2561" i="5"/>
  <c r="U3597" i="5"/>
  <c r="U3640" i="5"/>
  <c r="U3440" i="5"/>
  <c r="R4341" i="5"/>
  <c r="U4032" i="5"/>
  <c r="U2700" i="5"/>
  <c r="U280" i="5"/>
  <c r="U3947" i="5"/>
  <c r="U3645" i="5"/>
  <c r="K2905" i="5"/>
  <c r="K2957" i="5"/>
  <c r="U2957" i="5"/>
  <c r="R3009" i="5"/>
  <c r="K1134" i="5"/>
  <c r="U1134" i="5"/>
  <c r="K3668" i="5"/>
  <c r="R4098" i="5"/>
  <c r="T4098" i="5"/>
  <c r="K3010" i="5"/>
  <c r="P1161" i="1" a="1"/>
  <c r="P1161" i="1" s="1"/>
  <c r="P3010" i="5" s="1"/>
  <c r="U3363" i="5"/>
  <c r="U3397" i="5"/>
  <c r="U3149" i="5"/>
  <c r="U3559" i="5"/>
  <c r="U4010" i="5"/>
  <c r="U4179" i="5"/>
  <c r="U4060" i="5"/>
  <c r="U618" i="5"/>
  <c r="U3398" i="5"/>
  <c r="U2944" i="5"/>
  <c r="U4082" i="5"/>
  <c r="P997" i="1" a="1"/>
  <c r="P997" i="1" s="1"/>
  <c r="U2706" i="5"/>
  <c r="P1017" i="1" a="1"/>
  <c r="P1017" i="1" s="1"/>
  <c r="P3039" i="5" s="1"/>
  <c r="R3635" i="5"/>
  <c r="P1022" i="1" a="1"/>
  <c r="P1022" i="1" s="1"/>
  <c r="P3635" i="5" s="1"/>
  <c r="U3497" i="5"/>
  <c r="K4096" i="5"/>
  <c r="K836" i="5"/>
  <c r="P1043" i="1" a="1"/>
  <c r="P1043" i="1" s="1"/>
  <c r="K1409" i="5"/>
  <c r="P1053" i="1" a="1"/>
  <c r="P1053" i="1" s="1"/>
  <c r="U1409" i="5"/>
  <c r="P1067" i="1" a="1"/>
  <c r="P1067" i="1" s="1"/>
  <c r="K4145" i="5"/>
  <c r="P1086" i="1" a="1"/>
  <c r="P1086" i="1" s="1"/>
  <c r="P1951" i="5" s="1"/>
  <c r="K3141" i="5"/>
  <c r="P1091" i="1" a="1"/>
  <c r="P1091" i="1" s="1"/>
  <c r="P3141" i="5" s="1"/>
  <c r="R3580" i="5"/>
  <c r="P1092" i="1" a="1"/>
  <c r="P1092" i="1" s="1"/>
  <c r="P3580" i="5" s="1"/>
  <c r="K976" i="5"/>
  <c r="P1103" i="1" a="1"/>
  <c r="P1103" i="1" s="1"/>
  <c r="P976" i="5" s="1"/>
  <c r="R3341" i="5"/>
  <c r="T3341" i="5"/>
  <c r="P1058" i="1" a="1"/>
  <c r="P1058" i="1" s="1"/>
  <c r="P691" i="5" s="1"/>
  <c r="P1059" i="1" a="1"/>
  <c r="P1059" i="1" s="1"/>
  <c r="U3530" i="5"/>
  <c r="P1069" i="1" a="1"/>
  <c r="P1069" i="1" s="1"/>
  <c r="P4251" i="5" s="1"/>
  <c r="U1151" i="5"/>
  <c r="U3669" i="5"/>
  <c r="P1118" i="1" a="1"/>
  <c r="P1118" i="1" s="1"/>
  <c r="P986" i="5" s="1"/>
  <c r="P1119" i="1" a="1"/>
  <c r="P1119" i="1" s="1"/>
  <c r="P987" i="5" s="1"/>
  <c r="P1130" i="1" a="1"/>
  <c r="P1130" i="1" s="1"/>
  <c r="P3616" i="5" s="1"/>
  <c r="P1131" i="1" a="1"/>
  <c r="P1131" i="1" s="1"/>
  <c r="U4138" i="5"/>
  <c r="P1158" i="1" a="1"/>
  <c r="P1158" i="1" s="1"/>
  <c r="P2841" i="5" s="1"/>
  <c r="P1159" i="1" a="1"/>
  <c r="P1159" i="1" s="1"/>
  <c r="P3479" i="5" s="1"/>
  <c r="U2855" i="5"/>
  <c r="U1837" i="5"/>
  <c r="P1172" i="1" a="1"/>
  <c r="P1172" i="1" s="1"/>
  <c r="T456" i="5"/>
  <c r="P1177" i="1" a="1"/>
  <c r="P1177" i="1" s="1"/>
  <c r="T305" i="5"/>
  <c r="R306" i="5"/>
  <c r="R307" i="5"/>
  <c r="P1189" i="1" a="1"/>
  <c r="P1189" i="1" s="1"/>
  <c r="P327" i="5" s="1"/>
  <c r="U335" i="5"/>
  <c r="P1202" i="1" a="1"/>
  <c r="P1202" i="1" s="1"/>
  <c r="P1017" i="5" s="1"/>
  <c r="P1203" i="1" a="1"/>
  <c r="P1203" i="1" s="1"/>
  <c r="P1230" i="1" a="1"/>
  <c r="P1230" i="1" s="1"/>
  <c r="P3067" i="5" s="1"/>
  <c r="P1231" i="1" a="1"/>
  <c r="P1231" i="1" s="1"/>
  <c r="P2876" i="5" s="1"/>
  <c r="P1246" i="1" a="1"/>
  <c r="P1246" i="1" s="1"/>
  <c r="P341" i="5" s="1"/>
  <c r="P1247" i="1" a="1"/>
  <c r="P1247" i="1" s="1"/>
  <c r="P1262" i="1" a="1"/>
  <c r="P1262" i="1" s="1"/>
  <c r="P4149" i="5" s="1"/>
  <c r="P1263" i="1" a="1"/>
  <c r="P1263" i="1" s="1"/>
  <c r="P4150" i="5" s="1"/>
  <c r="P1278" i="1" a="1"/>
  <c r="P1278" i="1" s="1"/>
  <c r="P87" i="5" s="1"/>
  <c r="P1279" i="1" a="1"/>
  <c r="P1279" i="1" s="1"/>
  <c r="P291" i="5" s="1"/>
  <c r="P1294" i="1" a="1"/>
  <c r="P1294" i="1" s="1"/>
  <c r="P3649" i="5" s="1"/>
  <c r="P1295" i="1" a="1"/>
  <c r="P1295" i="1" s="1"/>
  <c r="P3650" i="5" s="1"/>
  <c r="P1310" i="1" a="1"/>
  <c r="P1310" i="1" s="1"/>
  <c r="P405" i="5" s="1"/>
  <c r="P1311" i="1" a="1"/>
  <c r="P1311" i="1" s="1"/>
  <c r="P2375" i="5" s="1"/>
  <c r="P1326" i="1" a="1"/>
  <c r="P1326" i="1" s="1"/>
  <c r="P1327" i="1" a="1"/>
  <c r="P1327" i="1" s="1"/>
  <c r="P1442" i="5" s="1"/>
  <c r="P1342" i="1" a="1"/>
  <c r="P1342" i="1" s="1"/>
  <c r="P4205" i="5" s="1"/>
  <c r="P1343" i="1" a="1"/>
  <c r="P1343" i="1" s="1"/>
  <c r="P4206" i="5" s="1"/>
  <c r="U3393" i="5"/>
  <c r="P1358" i="1" a="1"/>
  <c r="P1358" i="1" s="1"/>
  <c r="P406" i="5" s="1"/>
  <c r="P1359" i="1" a="1"/>
  <c r="P1359" i="1" s="1"/>
  <c r="P535" i="5" s="1"/>
  <c r="U2856" i="5"/>
  <c r="P1374" i="1" a="1"/>
  <c r="P1374" i="1" s="1"/>
  <c r="P2859" i="5" s="1"/>
  <c r="P1375" i="1" a="1"/>
  <c r="P1375" i="1" s="1"/>
  <c r="P2860" i="5" s="1"/>
  <c r="U2872" i="5"/>
  <c r="P1390" i="1" a="1"/>
  <c r="P1390" i="1" s="1"/>
  <c r="P392" i="5" s="1"/>
  <c r="P1391" i="1" a="1"/>
  <c r="P1391" i="1" s="1"/>
  <c r="P393" i="5" s="1"/>
  <c r="P1406" i="1" a="1"/>
  <c r="P1406" i="1" s="1"/>
  <c r="P2874" i="5" s="1"/>
  <c r="P1407" i="1" a="1"/>
  <c r="P1407" i="1" s="1"/>
  <c r="P3483" i="5" s="1"/>
  <c r="U2389" i="5"/>
  <c r="P1422" i="1" a="1"/>
  <c r="P1422" i="1" s="1"/>
  <c r="P1445" i="5" s="1"/>
  <c r="P1423" i="1" a="1"/>
  <c r="P1423" i="1" s="1"/>
  <c r="P1438" i="1" a="1"/>
  <c r="P1438" i="1" s="1"/>
  <c r="P3513" i="5" s="1"/>
  <c r="K2570" i="5"/>
  <c r="U2570" i="5"/>
  <c r="P1443" i="1" a="1"/>
  <c r="P1443" i="1" s="1"/>
  <c r="P2570" i="5" s="1"/>
  <c r="P1453" i="1" a="1"/>
  <c r="P1453" i="1" s="1"/>
  <c r="P2315" i="5" s="1"/>
  <c r="K3243" i="5"/>
  <c r="U3243" i="5"/>
  <c r="P1459" i="1" a="1"/>
  <c r="P1459" i="1" s="1"/>
  <c r="P3243" i="5" s="1"/>
  <c r="K3524" i="5"/>
  <c r="P1494" i="1" a="1"/>
  <c r="P1494" i="1" s="1"/>
  <c r="P4178" i="5" s="1"/>
  <c r="R4178" i="5"/>
  <c r="P1517" i="1" a="1"/>
  <c r="P1517" i="1" s="1"/>
  <c r="P4100" i="5" s="1"/>
  <c r="R409" i="5"/>
  <c r="P1532" i="1" a="1"/>
  <c r="P1532" i="1" s="1"/>
  <c r="P409" i="5" s="1"/>
  <c r="R3584" i="5"/>
  <c r="P1572" i="1" a="1"/>
  <c r="P1572" i="1" s="1"/>
  <c r="P3584" i="5" s="1"/>
  <c r="R1133" i="5"/>
  <c r="T1133" i="5"/>
  <c r="U2519" i="5"/>
  <c r="U3444" i="5"/>
  <c r="U2308" i="5"/>
  <c r="U4148" i="5"/>
  <c r="U1165" i="5"/>
  <c r="U4118" i="5"/>
  <c r="U3896" i="5"/>
  <c r="U4125" i="5"/>
  <c r="U1155" i="5"/>
  <c r="P1146" i="1" a="1"/>
  <c r="P1146" i="1" s="1"/>
  <c r="P1953" i="5" s="1"/>
  <c r="P1147" i="1" a="1"/>
  <c r="P1147" i="1" s="1"/>
  <c r="P1954" i="5" s="1"/>
  <c r="P1149" i="1" a="1"/>
  <c r="P1149" i="1" s="1"/>
  <c r="P3051" i="5" s="1"/>
  <c r="R3479" i="5"/>
  <c r="P1162" i="1" a="1"/>
  <c r="P1162" i="1" s="1"/>
  <c r="P1163" i="1" a="1"/>
  <c r="P1163" i="1" s="1"/>
  <c r="P404" i="5" s="1"/>
  <c r="U326" i="5"/>
  <c r="P1174" i="1" a="1"/>
  <c r="P1174" i="1" s="1"/>
  <c r="P767" i="5" s="1"/>
  <c r="P1175" i="1" a="1"/>
  <c r="P1175" i="1" s="1"/>
  <c r="P768" i="5" s="1"/>
  <c r="U4130" i="5"/>
  <c r="U305" i="5"/>
  <c r="P1188" i="1" a="1"/>
  <c r="P1188" i="1" s="1"/>
  <c r="P308" i="5" s="1"/>
  <c r="T327" i="5"/>
  <c r="P1193" i="1" a="1"/>
  <c r="P1193" i="1" s="1"/>
  <c r="P1205" i="1" a="1"/>
  <c r="P1205" i="1" s="1"/>
  <c r="P2691" i="5" s="1"/>
  <c r="U2948" i="5"/>
  <c r="P1218" i="1" a="1"/>
  <c r="P1218" i="1" s="1"/>
  <c r="P339" i="5" s="1"/>
  <c r="P1219" i="1" a="1"/>
  <c r="P1219" i="1" s="1"/>
  <c r="P2954" i="5" s="1"/>
  <c r="R2876" i="5"/>
  <c r="P1234" i="1" a="1"/>
  <c r="P1234" i="1" s="1"/>
  <c r="P2938" i="5" s="1"/>
  <c r="P1235" i="1" a="1"/>
  <c r="P1235" i="1" s="1"/>
  <c r="P2939" i="5" s="1"/>
  <c r="R342" i="5"/>
  <c r="P1250" i="1" a="1"/>
  <c r="P1250" i="1" s="1"/>
  <c r="P1439" i="5" s="1"/>
  <c r="P1251" i="1" a="1"/>
  <c r="P1251" i="1" s="1"/>
  <c r="P1440" i="5" s="1"/>
  <c r="P1266" i="1" a="1"/>
  <c r="P1266" i="1" s="1"/>
  <c r="P1185" i="5" s="1"/>
  <c r="P1267" i="1" a="1"/>
  <c r="P1267" i="1" s="1"/>
  <c r="P1186" i="5" s="1"/>
  <c r="R291" i="5"/>
  <c r="P1282" i="1" a="1"/>
  <c r="P1282" i="1" s="1"/>
  <c r="P344" i="5" s="1"/>
  <c r="P1283" i="1" a="1"/>
  <c r="P1283" i="1" s="1"/>
  <c r="P523" i="5" s="1"/>
  <c r="R3650" i="5"/>
  <c r="P1298" i="1" a="1"/>
  <c r="P1298" i="1" s="1"/>
  <c r="P4151" i="5" s="1"/>
  <c r="P1299" i="1" a="1"/>
  <c r="P1299" i="1" s="1"/>
  <c r="P4152" i="5" s="1"/>
  <c r="T1839" i="5"/>
  <c r="T2375" i="5"/>
  <c r="P1314" i="1" a="1"/>
  <c r="P1314" i="1" s="1"/>
  <c r="P3178" i="5" s="1"/>
  <c r="P1315" i="1" a="1"/>
  <c r="P1315" i="1" s="1"/>
  <c r="P3179" i="5" s="1"/>
  <c r="R1442" i="5"/>
  <c r="P1330" i="1" a="1"/>
  <c r="P1330" i="1" s="1"/>
  <c r="P2105" i="5" s="1"/>
  <c r="P1331" i="1" a="1"/>
  <c r="P1331" i="1" s="1"/>
  <c r="P2106" i="5" s="1"/>
  <c r="T3942" i="5"/>
  <c r="P1346" i="1" a="1"/>
  <c r="P1346" i="1" s="1"/>
  <c r="P2654" i="5" s="1"/>
  <c r="P1347" i="1" a="1"/>
  <c r="P1347" i="1" s="1"/>
  <c r="P299" i="5" s="1"/>
  <c r="R535" i="5"/>
  <c r="P1362" i="1" a="1"/>
  <c r="P1362" i="1" s="1"/>
  <c r="P2907" i="5" s="1"/>
  <c r="P1363" i="1" a="1"/>
  <c r="P1363" i="1" s="1"/>
  <c r="P3612" i="5" s="1"/>
  <c r="R2860" i="5"/>
  <c r="P1378" i="1" a="1"/>
  <c r="P1378" i="1" s="1"/>
  <c r="P2863" i="5" s="1"/>
  <c r="P1379" i="1" a="1"/>
  <c r="P1379" i="1" s="1"/>
  <c r="P2864" i="5" s="1"/>
  <c r="T393" i="5"/>
  <c r="P1394" i="1" a="1"/>
  <c r="P1394" i="1" s="1"/>
  <c r="P3498" i="5" s="1"/>
  <c r="P1395" i="1" a="1"/>
  <c r="P1395" i="1" s="1"/>
  <c r="P4183" i="5" s="1"/>
  <c r="T2568" i="5"/>
  <c r="T3483" i="5"/>
  <c r="P1410" i="1" a="1"/>
  <c r="P1410" i="1" s="1"/>
  <c r="P3499" i="5" s="1"/>
  <c r="P1411" i="1" a="1"/>
  <c r="P1411" i="1" s="1"/>
  <c r="P3500" i="5" s="1"/>
  <c r="T1446" i="5"/>
  <c r="P1426" i="1" a="1"/>
  <c r="P1426" i="1" s="1"/>
  <c r="P1352" i="5" s="1"/>
  <c r="P1427" i="1" a="1"/>
  <c r="P1427" i="1" s="1"/>
  <c r="P3283" i="5" s="1"/>
  <c r="R3523" i="5"/>
  <c r="P1492" i="1" a="1"/>
  <c r="P1492" i="1" s="1"/>
  <c r="P3523" i="5" s="1"/>
  <c r="K1736" i="5"/>
  <c r="K992" i="5"/>
  <c r="P1511" i="1" a="1"/>
  <c r="P1511" i="1" s="1"/>
  <c r="P992" i="5" s="1"/>
  <c r="U992" i="5"/>
  <c r="R992" i="5"/>
  <c r="K2215" i="5"/>
  <c r="P1542" i="1" a="1"/>
  <c r="P1542" i="1" s="1"/>
  <c r="P2216" i="5" s="1"/>
  <c r="R2648" i="5"/>
  <c r="T2648" i="5"/>
  <c r="U2304" i="5"/>
  <c r="U4161" i="5"/>
  <c r="U403" i="5"/>
  <c r="U1834" i="5"/>
  <c r="U3341" i="5"/>
  <c r="U4098" i="5"/>
  <c r="U2883" i="5"/>
  <c r="U2840" i="5"/>
  <c r="P1165" i="1" a="1"/>
  <c r="P1165" i="1" s="1"/>
  <c r="P1179" i="1" a="1"/>
  <c r="P1179" i="1" s="1"/>
  <c r="P1955" i="5" s="1"/>
  <c r="U307" i="5"/>
  <c r="P1191" i="1" a="1"/>
  <c r="P1191" i="1" s="1"/>
  <c r="P329" i="5" s="1"/>
  <c r="U337" i="5"/>
  <c r="U614" i="5"/>
  <c r="P1204" i="1" a="1"/>
  <c r="P1204" i="1" s="1"/>
  <c r="P2222" i="5" s="1"/>
  <c r="P1209" i="1" a="1"/>
  <c r="P1209" i="1" s="1"/>
  <c r="P2829" i="5" s="1"/>
  <c r="R2954" i="5"/>
  <c r="P1221" i="1" a="1"/>
  <c r="P1221" i="1" s="1"/>
  <c r="P3445" i="5" s="1"/>
  <c r="U3066" i="5"/>
  <c r="P1237" i="1" a="1"/>
  <c r="P1237" i="1" s="1"/>
  <c r="P1389" i="5" s="1"/>
  <c r="U340" i="5"/>
  <c r="P1253" i="1" a="1"/>
  <c r="P1253" i="1" s="1"/>
  <c r="P3031" i="5" s="1"/>
  <c r="U3619" i="5"/>
  <c r="R1186" i="5"/>
  <c r="P1269" i="1" a="1"/>
  <c r="P1269" i="1" s="1"/>
  <c r="P2126" i="5" s="1"/>
  <c r="U86" i="5"/>
  <c r="R523" i="5"/>
  <c r="P1285" i="1" a="1"/>
  <c r="P1285" i="1" s="1"/>
  <c r="P656" i="5" s="1"/>
  <c r="U2811" i="5"/>
  <c r="R4152" i="5"/>
  <c r="P1301" i="1" a="1"/>
  <c r="P1301" i="1" s="1"/>
  <c r="P4114" i="5" s="1"/>
  <c r="U1839" i="5"/>
  <c r="T3179" i="5"/>
  <c r="P1317" i="1" a="1"/>
  <c r="P1317" i="1" s="1"/>
  <c r="P3383" i="5" s="1"/>
  <c r="U1135" i="5"/>
  <c r="P1333" i="1" a="1"/>
  <c r="P1333" i="1" s="1"/>
  <c r="U3942" i="5"/>
  <c r="T299" i="5"/>
  <c r="P1349" i="1" a="1"/>
  <c r="P1349" i="1" s="1"/>
  <c r="P3605" i="5" s="1"/>
  <c r="U1840" i="5"/>
  <c r="R3612" i="5"/>
  <c r="P1365" i="1" a="1"/>
  <c r="P1365" i="1" s="1"/>
  <c r="P3866" i="5" s="1"/>
  <c r="U2858" i="5"/>
  <c r="P1381" i="1" a="1"/>
  <c r="P1381" i="1" s="1"/>
  <c r="P2866" i="5" s="1"/>
  <c r="U3211" i="5"/>
  <c r="T4183" i="5"/>
  <c r="P1397" i="1" a="1"/>
  <c r="P1397" i="1" s="1"/>
  <c r="P4022" i="5" s="1"/>
  <c r="U2568" i="5"/>
  <c r="R3500" i="5"/>
  <c r="P1413" i="1" a="1"/>
  <c r="P1413" i="1" s="1"/>
  <c r="P4185" i="5" s="1"/>
  <c r="U3582" i="5"/>
  <c r="R3283" i="5"/>
  <c r="P1429" i="1" a="1"/>
  <c r="P1429" i="1" s="1"/>
  <c r="P4038" i="5" s="1"/>
  <c r="U3532" i="5"/>
  <c r="P1445" i="1" a="1"/>
  <c r="P1445" i="1" s="1"/>
  <c r="P3278" i="5" s="1"/>
  <c r="R2760" i="5"/>
  <c r="P1461" i="1" a="1"/>
  <c r="P1461" i="1" s="1"/>
  <c r="P3245" i="5" s="1"/>
  <c r="K1410" i="5"/>
  <c r="P1485" i="1" a="1"/>
  <c r="P1485" i="1" s="1"/>
  <c r="P1411" i="5" s="1"/>
  <c r="R448" i="5"/>
  <c r="P1500" i="1" a="1"/>
  <c r="P1500" i="1" s="1"/>
  <c r="P448" i="5" s="1"/>
  <c r="R1020" i="5"/>
  <c r="P1540" i="1" a="1"/>
  <c r="P1540" i="1" s="1"/>
  <c r="P1020" i="5" s="1"/>
  <c r="K216" i="5"/>
  <c r="K3615" i="5"/>
  <c r="P1559" i="1" a="1"/>
  <c r="P1559" i="1" s="1"/>
  <c r="P3615" i="5" s="1"/>
  <c r="U3615" i="5"/>
  <c r="R3615" i="5"/>
  <c r="U456" i="5"/>
  <c r="U2640" i="5"/>
  <c r="U338" i="5"/>
  <c r="U1641" i="5"/>
  <c r="U290" i="5"/>
  <c r="U4012" i="5"/>
  <c r="U343" i="5"/>
  <c r="U3714" i="5"/>
  <c r="U2488" i="5"/>
  <c r="U1638" i="5"/>
  <c r="U1444" i="5"/>
  <c r="U840" i="5"/>
  <c r="U2862" i="5"/>
  <c r="U1584" i="5"/>
  <c r="U3485" i="5"/>
  <c r="U4228" i="5"/>
  <c r="K4186" i="5"/>
  <c r="U4186" i="5"/>
  <c r="R4014" i="5"/>
  <c r="P1468" i="1" a="1"/>
  <c r="P1468" i="1" s="1"/>
  <c r="K2047" i="5"/>
  <c r="P1479" i="1" a="1"/>
  <c r="P1479" i="1" s="1"/>
  <c r="P2047" i="5" s="1"/>
  <c r="U2047" i="5"/>
  <c r="R2047" i="5"/>
  <c r="K3677" i="5"/>
  <c r="P1510" i="1" a="1"/>
  <c r="P1510" i="1" s="1"/>
  <c r="P991" i="5" s="1"/>
  <c r="R991" i="5"/>
  <c r="T2247" i="5"/>
  <c r="P1548" i="1" a="1"/>
  <c r="P1548" i="1" s="1"/>
  <c r="P2247" i="5" s="1"/>
  <c r="K3486" i="5"/>
  <c r="P1575" i="1" a="1"/>
  <c r="P1575" i="1" s="1"/>
  <c r="P3486" i="5" s="1"/>
  <c r="U3486" i="5"/>
  <c r="R3486" i="5"/>
  <c r="R3148" i="5"/>
  <c r="U692" i="5"/>
  <c r="U987" i="5"/>
  <c r="U3617" i="5"/>
  <c r="U1954" i="5"/>
  <c r="U404" i="5"/>
  <c r="U768" i="5"/>
  <c r="U646" i="5"/>
  <c r="P1180" i="1" a="1"/>
  <c r="P1180" i="1" s="1"/>
  <c r="P2125" i="5" s="1"/>
  <c r="U327" i="5"/>
  <c r="R2788" i="5"/>
  <c r="U2954" i="5"/>
  <c r="U2939" i="5"/>
  <c r="U1440" i="5"/>
  <c r="U1186" i="5"/>
  <c r="U523" i="5"/>
  <c r="U4152" i="5"/>
  <c r="U3179" i="5"/>
  <c r="U2106" i="5"/>
  <c r="U299" i="5"/>
  <c r="U3612" i="5"/>
  <c r="U2864" i="5"/>
  <c r="U4183" i="5"/>
  <c r="U3283" i="5"/>
  <c r="K3385" i="5"/>
  <c r="P1449" i="1" a="1"/>
  <c r="P1449" i="1" s="1"/>
  <c r="P3385" i="5" s="1"/>
  <c r="K2315" i="5"/>
  <c r="K2456" i="5"/>
  <c r="T3874" i="5"/>
  <c r="R3676" i="5"/>
  <c r="P1508" i="1" a="1"/>
  <c r="P1508" i="1" s="1"/>
  <c r="P3676" i="5" s="1"/>
  <c r="K4100" i="5"/>
  <c r="K2490" i="5"/>
  <c r="P1527" i="1" a="1"/>
  <c r="P1527" i="1" s="1"/>
  <c r="P2490" i="5" s="1"/>
  <c r="U2490" i="5"/>
  <c r="R2490" i="5"/>
  <c r="K4049" i="5"/>
  <c r="P1558" i="1" a="1"/>
  <c r="P1558" i="1" s="1"/>
  <c r="P2432" i="5" s="1"/>
  <c r="R2432" i="5"/>
  <c r="U3051" i="5"/>
  <c r="U1955" i="5"/>
  <c r="R2243" i="5"/>
  <c r="U329" i="5"/>
  <c r="U331" i="5"/>
  <c r="U2691" i="5"/>
  <c r="T3445" i="5"/>
  <c r="T2126" i="5"/>
  <c r="T656" i="5"/>
  <c r="T2949" i="5"/>
  <c r="T2866" i="5"/>
  <c r="T4022" i="5"/>
  <c r="T4185" i="5"/>
  <c r="P1434" i="1" a="1"/>
  <c r="P1434" i="1" s="1"/>
  <c r="P81" i="5" s="1"/>
  <c r="P1435" i="1" a="1"/>
  <c r="P1435" i="1" s="1"/>
  <c r="P2420" i="5" s="1"/>
  <c r="R2569" i="5"/>
  <c r="P1452" i="1" a="1"/>
  <c r="P1452" i="1" s="1"/>
  <c r="P1689" i="5" s="1"/>
  <c r="R3242" i="5"/>
  <c r="T1397" i="5"/>
  <c r="P1476" i="1" a="1"/>
  <c r="P1476" i="1" s="1"/>
  <c r="P1397" i="5" s="1"/>
  <c r="P1478" i="1" a="1"/>
  <c r="P1478" i="1" s="1"/>
  <c r="P2457" i="5" s="1"/>
  <c r="R2457" i="5"/>
  <c r="P1501" i="1" a="1"/>
  <c r="P1501" i="1" s="1"/>
  <c r="R4099" i="5"/>
  <c r="P1516" i="1" a="1"/>
  <c r="P1516" i="1" s="1"/>
  <c r="P4099" i="5" s="1"/>
  <c r="P1541" i="1" a="1"/>
  <c r="P1541" i="1" s="1"/>
  <c r="P2215" i="5" s="1"/>
  <c r="T4075" i="5"/>
  <c r="R4048" i="5"/>
  <c r="P1556" i="1" a="1"/>
  <c r="P1556" i="1" s="1"/>
  <c r="P4048" i="5" s="1"/>
  <c r="K2571" i="5"/>
  <c r="P1574" i="1" a="1"/>
  <c r="P1574" i="1" s="1"/>
  <c r="P411" i="5" s="1"/>
  <c r="R411" i="5"/>
  <c r="K1250" i="5"/>
  <c r="P1589" i="1" a="1"/>
  <c r="P1589" i="1" s="1"/>
  <c r="P1250" i="5" s="1"/>
  <c r="R1905" i="5"/>
  <c r="T1905" i="5"/>
  <c r="R3285" i="5"/>
  <c r="T3285" i="5"/>
  <c r="U2485" i="5"/>
  <c r="U2829" i="5"/>
  <c r="Q1213" i="1"/>
  <c r="Q2948" i="5" s="1"/>
  <c r="U3445" i="5"/>
  <c r="U1389" i="5"/>
  <c r="U3031" i="5"/>
  <c r="U656" i="5"/>
  <c r="U4114" i="5"/>
  <c r="U3383" i="5"/>
  <c r="U2949" i="5"/>
  <c r="U3605" i="5"/>
  <c r="U3866" i="5"/>
  <c r="U2866" i="5"/>
  <c r="U4185" i="5"/>
  <c r="R2389" i="5"/>
  <c r="U4038" i="5"/>
  <c r="R2420" i="5"/>
  <c r="K3278" i="5"/>
  <c r="K2760" i="5"/>
  <c r="P1447" i="1" a="1"/>
  <c r="P1447" i="1" s="1"/>
  <c r="K3245" i="5"/>
  <c r="K3247" i="5"/>
  <c r="P1463" i="1" a="1"/>
  <c r="P1463" i="1" s="1"/>
  <c r="P3247" i="5" s="1"/>
  <c r="U3247" i="5"/>
  <c r="K4187" i="5"/>
  <c r="U4187" i="5"/>
  <c r="P1475" i="1" a="1"/>
  <c r="P1475" i="1" s="1"/>
  <c r="K1411" i="5"/>
  <c r="K4188" i="5"/>
  <c r="P1495" i="1" a="1"/>
  <c r="P1495" i="1" s="1"/>
  <c r="P4188" i="5" s="1"/>
  <c r="U4188" i="5"/>
  <c r="R4188" i="5"/>
  <c r="K2086" i="5"/>
  <c r="P1526" i="1" a="1"/>
  <c r="P1526" i="1" s="1"/>
  <c r="P3863" i="5" s="1"/>
  <c r="R3863" i="5"/>
  <c r="P1549" i="1" a="1"/>
  <c r="P1549" i="1" s="1"/>
  <c r="P216" i="5" s="1"/>
  <c r="R2416" i="5"/>
  <c r="P1564" i="1" a="1"/>
  <c r="P1564" i="1" s="1"/>
  <c r="P2416" i="5" s="1"/>
  <c r="K3591" i="5"/>
  <c r="P1573" i="1" a="1"/>
  <c r="P1573" i="1" s="1"/>
  <c r="P1604" i="1" a="1"/>
  <c r="P1604" i="1" s="1"/>
  <c r="P3679" i="5" s="1"/>
  <c r="U2835" i="5"/>
  <c r="U2622" i="5"/>
  <c r="P1173" i="1" a="1"/>
  <c r="P1173" i="1" s="1"/>
  <c r="P456" i="5" s="1"/>
  <c r="U2243" i="5"/>
  <c r="P1187" i="1" a="1"/>
  <c r="P1187" i="1" s="1"/>
  <c r="P307" i="5" s="1"/>
  <c r="P1215" i="1" a="1"/>
  <c r="P1215" i="1" s="1"/>
  <c r="P2640" i="5" s="1"/>
  <c r="P1217" i="1" a="1"/>
  <c r="P1217" i="1" s="1"/>
  <c r="P338" i="5" s="1"/>
  <c r="U2838" i="5"/>
  <c r="P1233" i="1" a="1"/>
  <c r="P1233" i="1" s="1"/>
  <c r="U1278" i="5"/>
  <c r="P1249" i="1" a="1"/>
  <c r="P1249" i="1" s="1"/>
  <c r="U3712" i="5"/>
  <c r="P1265" i="1" a="1"/>
  <c r="P1265" i="1" s="1"/>
  <c r="P4012" i="5" s="1"/>
  <c r="U2693" i="5"/>
  <c r="P1281" i="1" a="1"/>
  <c r="P1281" i="1" s="1"/>
  <c r="P343" i="5" s="1"/>
  <c r="U2314" i="5"/>
  <c r="P1297" i="1" a="1"/>
  <c r="P1297" i="1" s="1"/>
  <c r="U1108" i="5"/>
  <c r="P1313" i="1" a="1"/>
  <c r="P1313" i="1" s="1"/>
  <c r="U215" i="5"/>
  <c r="P1329" i="1" a="1"/>
  <c r="P1329" i="1" s="1"/>
  <c r="P1638" i="5" s="1"/>
  <c r="U3719" i="5"/>
  <c r="P1345" i="1" a="1"/>
  <c r="P1345" i="1" s="1"/>
  <c r="P1444" i="5" s="1"/>
  <c r="U2758" i="5"/>
  <c r="P1361" i="1" a="1"/>
  <c r="P1361" i="1" s="1"/>
  <c r="P840" i="5" s="1"/>
  <c r="U4015" i="5"/>
  <c r="P1377" i="1" a="1"/>
  <c r="P1377" i="1" s="1"/>
  <c r="U2870" i="5"/>
  <c r="P1393" i="1" a="1"/>
  <c r="P1393" i="1" s="1"/>
  <c r="P1584" i="5" s="1"/>
  <c r="U3482" i="5"/>
  <c r="P1409" i="1" a="1"/>
  <c r="P1409" i="1" s="1"/>
  <c r="P3485" i="5" s="1"/>
  <c r="U2454" i="5"/>
  <c r="P1425" i="1" a="1"/>
  <c r="P1425" i="1" s="1"/>
  <c r="U114" i="5"/>
  <c r="P1439" i="1" a="1"/>
  <c r="P1439" i="1" s="1"/>
  <c r="R408" i="5"/>
  <c r="P1444" i="1" a="1"/>
  <c r="P1444" i="1" s="1"/>
  <c r="P408" i="5" s="1"/>
  <c r="T3244" i="5"/>
  <c r="P1460" i="1" a="1"/>
  <c r="P1460" i="1" s="1"/>
  <c r="P3244" i="5" s="1"/>
  <c r="T3716" i="5"/>
  <c r="P1484" i="1" a="1"/>
  <c r="P1484" i="1" s="1"/>
  <c r="U1736" i="5"/>
  <c r="P1509" i="1" a="1"/>
  <c r="P1509" i="1" s="1"/>
  <c r="T4182" i="5"/>
  <c r="P1524" i="1" a="1"/>
  <c r="P1524" i="1" s="1"/>
  <c r="P4182" i="5" s="1"/>
  <c r="K2317" i="5"/>
  <c r="U2215" i="5"/>
  <c r="K2609" i="5"/>
  <c r="P1543" i="1" a="1"/>
  <c r="P1543" i="1" s="1"/>
  <c r="U2609" i="5"/>
  <c r="R83" i="5"/>
  <c r="P1588" i="1" a="1"/>
  <c r="P1588" i="1" s="1"/>
  <c r="P83" i="5" s="1"/>
  <c r="R4164" i="5"/>
  <c r="T4164" i="5"/>
  <c r="R1450" i="5"/>
  <c r="R1451" i="5"/>
  <c r="R4127" i="5"/>
  <c r="R2776" i="5"/>
  <c r="R2894" i="5"/>
  <c r="R412" i="5"/>
  <c r="R1452" i="5"/>
  <c r="R4258" i="5"/>
  <c r="R1188" i="5"/>
  <c r="R1818" i="5"/>
  <c r="R2528" i="5"/>
  <c r="R3471" i="5"/>
  <c r="R3515" i="5"/>
  <c r="R3036" i="5"/>
  <c r="R3163" i="5"/>
  <c r="R843" i="5"/>
  <c r="R1084" i="5"/>
  <c r="R1454" i="5"/>
  <c r="R2267" i="5"/>
  <c r="U2492" i="5"/>
  <c r="U2748" i="5"/>
  <c r="U2762" i="5"/>
  <c r="U187" i="5"/>
  <c r="U3212" i="5"/>
  <c r="U323" i="5"/>
  <c r="U1772" i="5"/>
  <c r="U2527" i="5"/>
  <c r="U2582" i="5"/>
  <c r="U2937" i="5"/>
  <c r="U1644" i="5"/>
  <c r="U1669" i="5"/>
  <c r="U2641" i="5"/>
  <c r="U607" i="5"/>
  <c r="K3366" i="5"/>
  <c r="P1899" i="1" a="1"/>
  <c r="P1899" i="1" s="1"/>
  <c r="U3366" i="5"/>
  <c r="K631" i="5"/>
  <c r="T631" i="5"/>
  <c r="K1191" i="5"/>
  <c r="P1903" i="1" a="1"/>
  <c r="P1903" i="1" s="1"/>
  <c r="P1191" i="5" s="1"/>
  <c r="T3152" i="5"/>
  <c r="U2711" i="5"/>
  <c r="K1178" i="5"/>
  <c r="N3148" i="5"/>
  <c r="U2977" i="5"/>
  <c r="N2822" i="5"/>
  <c r="T846" i="5"/>
  <c r="U4126" i="5"/>
  <c r="U146" i="5"/>
  <c r="U3074" i="5"/>
  <c r="U2393" i="5"/>
  <c r="U1187" i="5"/>
  <c r="U2321" i="5"/>
  <c r="U3514" i="5"/>
  <c r="U1841" i="5"/>
  <c r="U3162" i="5"/>
  <c r="U1083" i="5"/>
  <c r="U2793" i="5"/>
  <c r="U660" i="5"/>
  <c r="U2576" i="5"/>
  <c r="U1190" i="5"/>
  <c r="K3625" i="5"/>
  <c r="U3625" i="5"/>
  <c r="P2009" i="1" a="1"/>
  <c r="P2009" i="1" s="1"/>
  <c r="P3625" i="5" s="1"/>
  <c r="R3626" i="5"/>
  <c r="P2010" i="1" a="1"/>
  <c r="P2010" i="1" s="1"/>
  <c r="P3626" i="5" s="1"/>
  <c r="U3249" i="5"/>
  <c r="U3171" i="5"/>
  <c r="U3501" i="5"/>
  <c r="U2761" i="5"/>
  <c r="U1957" i="5"/>
  <c r="U2513" i="5"/>
  <c r="U2959" i="5"/>
  <c r="U2961" i="5"/>
  <c r="P1580" i="1" a="1"/>
  <c r="P1580" i="1" s="1"/>
  <c r="P1353" i="5" s="1"/>
  <c r="U1451" i="5"/>
  <c r="U2696" i="5"/>
  <c r="P1596" i="1" a="1"/>
  <c r="P1596" i="1" s="1"/>
  <c r="P185" i="5" s="1"/>
  <c r="U2776" i="5"/>
  <c r="U1569" i="5"/>
  <c r="P1612" i="1" a="1"/>
  <c r="P1612" i="1" s="1"/>
  <c r="P1726" i="5" s="1"/>
  <c r="U412" i="5"/>
  <c r="U3939" i="5"/>
  <c r="P1628" i="1" a="1"/>
  <c r="P1628" i="1" s="1"/>
  <c r="P1021" i="5" s="1"/>
  <c r="U1453" i="5"/>
  <c r="U2677" i="5"/>
  <c r="P1644" i="1" a="1"/>
  <c r="P1644" i="1" s="1"/>
  <c r="P3932" i="5" s="1"/>
  <c r="U217" i="5"/>
  <c r="U1022" i="5"/>
  <c r="P1660" i="1" a="1"/>
  <c r="P1660" i="1" s="1"/>
  <c r="P2554" i="5" s="1"/>
  <c r="U1818" i="5"/>
  <c r="U2898" i="5"/>
  <c r="P1676" i="1" a="1"/>
  <c r="P1676" i="1" s="1"/>
  <c r="P2926" i="5" s="1"/>
  <c r="U3471" i="5"/>
  <c r="U4154" i="5"/>
  <c r="P1692" i="1" a="1"/>
  <c r="P1692" i="1" s="1"/>
  <c r="P3446" i="5" s="1"/>
  <c r="U3516" i="5"/>
  <c r="U4197" i="5"/>
  <c r="P1708" i="1" a="1"/>
  <c r="P1708" i="1" s="1"/>
  <c r="P536" i="5" s="1"/>
  <c r="U3037" i="5"/>
  <c r="U3044" i="5"/>
  <c r="P1724" i="1" a="1"/>
  <c r="P1724" i="1" s="1"/>
  <c r="P3085" i="5" s="1"/>
  <c r="U843" i="5"/>
  <c r="U3165" i="5"/>
  <c r="P1740" i="1" a="1"/>
  <c r="P1740" i="1" s="1"/>
  <c r="P3234" i="5" s="1"/>
  <c r="U1454" i="5"/>
  <c r="U3856" i="5"/>
  <c r="P1756" i="1" a="1"/>
  <c r="P1756" i="1" s="1"/>
  <c r="P4334" i="5" s="1"/>
  <c r="U2268" i="5"/>
  <c r="U745" i="5"/>
  <c r="P1772" i="1" a="1"/>
  <c r="P1772" i="1" s="1"/>
  <c r="P2050" i="5" s="1"/>
  <c r="T2462" i="5"/>
  <c r="T1553" i="5"/>
  <c r="T2322" i="5"/>
  <c r="P1807" i="1" a="1"/>
  <c r="P1807" i="1" s="1"/>
  <c r="P3407" i="5" s="1"/>
  <c r="P1809" i="1" a="1"/>
  <c r="P1809" i="1" s="1"/>
  <c r="P4191" i="5" s="1"/>
  <c r="P1811" i="1" a="1"/>
  <c r="P1811" i="1" s="1"/>
  <c r="P349" i="5" s="1"/>
  <c r="U3103" i="5"/>
  <c r="T985" i="5"/>
  <c r="P1823" i="1" a="1"/>
  <c r="P1823" i="1" s="1"/>
  <c r="P1825" i="1" a="1"/>
  <c r="P1825" i="1" s="1"/>
  <c r="P2469" i="5" s="1"/>
  <c r="T2580" i="5"/>
  <c r="P1839" i="1" a="1"/>
  <c r="P1839" i="1" s="1"/>
  <c r="P3213" i="5" s="1"/>
  <c r="P1841" i="1" a="1"/>
  <c r="P1841" i="1" s="1"/>
  <c r="P3717" i="5" s="1"/>
  <c r="P1843" i="1" a="1"/>
  <c r="P1843" i="1" s="1"/>
  <c r="P4163" i="5" s="1"/>
  <c r="U3072" i="5"/>
  <c r="T2493" i="5"/>
  <c r="P1855" i="1" a="1"/>
  <c r="P1855" i="1" s="1"/>
  <c r="P1857" i="1" a="1"/>
  <c r="P1857" i="1" s="1"/>
  <c r="P3104" i="5" s="1"/>
  <c r="T1853" i="5"/>
  <c r="P1871" i="1" a="1"/>
  <c r="P1871" i="1" s="1"/>
  <c r="P2583" i="5" s="1"/>
  <c r="P1873" i="1" a="1"/>
  <c r="P1873" i="1" s="1"/>
  <c r="P3239" i="5" s="1"/>
  <c r="P1875" i="1" a="1"/>
  <c r="P1875" i="1" s="1"/>
  <c r="P844" i="5" s="1"/>
  <c r="U1382" i="5"/>
  <c r="T1138" i="5"/>
  <c r="P1887" i="1" a="1"/>
  <c r="P1887" i="1" s="1"/>
  <c r="P1909" i="1" a="1"/>
  <c r="P1909" i="1" s="1"/>
  <c r="P594" i="5" s="1"/>
  <c r="Q1913" i="1"/>
  <c r="Q2042" i="5" s="1"/>
  <c r="P1914" i="1" a="1"/>
  <c r="P1914" i="1" s="1"/>
  <c r="P2043" i="5" s="1"/>
  <c r="P1915" i="1" a="1"/>
  <c r="P1915" i="1" s="1"/>
  <c r="P2100" i="5" s="1"/>
  <c r="P1917" i="1" a="1"/>
  <c r="P1917" i="1" s="1"/>
  <c r="P2813" i="5" s="1"/>
  <c r="K846" i="5"/>
  <c r="U846" i="5"/>
  <c r="P1987" i="1" a="1"/>
  <c r="P1987" i="1" s="1"/>
  <c r="P846" i="5" s="1"/>
  <c r="Q1779" i="1"/>
  <c r="Q3032" i="5" s="1"/>
  <c r="Q1793" i="1"/>
  <c r="Q1168" i="5" s="1"/>
  <c r="T2578" i="5"/>
  <c r="T2964" i="5"/>
  <c r="R378" i="5"/>
  <c r="T378" i="5"/>
  <c r="R594" i="5"/>
  <c r="P1922" i="1" a="1"/>
  <c r="P1922" i="1" s="1"/>
  <c r="P4050" i="5" s="1"/>
  <c r="T4199" i="5"/>
  <c r="N3151" i="5"/>
  <c r="K3565" i="5"/>
  <c r="P1959" i="1" a="1"/>
  <c r="P1959" i="1" s="1"/>
  <c r="P3565" i="5" s="1"/>
  <c r="K2382" i="5"/>
  <c r="U2382" i="5"/>
  <c r="P1973" i="1" a="1"/>
  <c r="P1973" i="1" s="1"/>
  <c r="K4129" i="5"/>
  <c r="P1981" i="1" a="1"/>
  <c r="P1981" i="1" s="1"/>
  <c r="N65" i="5"/>
  <c r="K2246" i="5"/>
  <c r="U2246" i="5"/>
  <c r="P2019" i="1" a="1"/>
  <c r="P2019" i="1" s="1"/>
  <c r="P2246" i="5" s="1"/>
  <c r="R4094" i="5"/>
  <c r="P1491" i="1" a="1"/>
  <c r="P1491" i="1" s="1"/>
  <c r="P3598" i="5" s="1"/>
  <c r="R2650" i="5"/>
  <c r="P1507" i="1" a="1"/>
  <c r="P1507" i="1" s="1"/>
  <c r="P1523" i="1" a="1"/>
  <c r="P1523" i="1" s="1"/>
  <c r="P4181" i="5" s="1"/>
  <c r="R4079" i="5"/>
  <c r="P1539" i="1" a="1"/>
  <c r="P1539" i="1" s="1"/>
  <c r="P145" i="5" s="1"/>
  <c r="R2248" i="5"/>
  <c r="P1555" i="1" a="1"/>
  <c r="P1555" i="1" s="1"/>
  <c r="P4074" i="5" s="1"/>
  <c r="R4065" i="5"/>
  <c r="P1571" i="1" a="1"/>
  <c r="P1571" i="1" s="1"/>
  <c r="P1587" i="1" a="1"/>
  <c r="P1587" i="1" s="1"/>
  <c r="P82" i="5" s="1"/>
  <c r="T1413" i="5"/>
  <c r="P1603" i="1" a="1"/>
  <c r="P1603" i="1" s="1"/>
  <c r="P3678" i="5" s="1"/>
  <c r="R1739" i="5"/>
  <c r="P1619" i="1" a="1"/>
  <c r="P1619" i="1" s="1"/>
  <c r="P1901" i="5" s="1"/>
  <c r="R377" i="5"/>
  <c r="P1635" i="1" a="1"/>
  <c r="P1635" i="1" s="1"/>
  <c r="P1651" i="1" a="1"/>
  <c r="P1651" i="1" s="1"/>
  <c r="P3563" i="5" s="1"/>
  <c r="R3077" i="5"/>
  <c r="P1667" i="1" a="1"/>
  <c r="P1667" i="1" s="1"/>
  <c r="P3382" i="5" s="1"/>
  <c r="R3607" i="5"/>
  <c r="P1683" i="1" a="1"/>
  <c r="P1683" i="1" s="1"/>
  <c r="P2273" i="5" s="1"/>
  <c r="R4078" i="5"/>
  <c r="P1699" i="1" a="1"/>
  <c r="P1699" i="1" s="1"/>
  <c r="P1715" i="1" a="1"/>
  <c r="P1715" i="1" s="1"/>
  <c r="P1770" i="5" s="1"/>
  <c r="R3095" i="5"/>
  <c r="P1731" i="1" a="1"/>
  <c r="P1731" i="1" s="1"/>
  <c r="P3387" i="5" s="1"/>
  <c r="R3101" i="5"/>
  <c r="P1747" i="1" a="1"/>
  <c r="P1747" i="1" s="1"/>
  <c r="P1958" i="5" s="1"/>
  <c r="R819" i="5"/>
  <c r="P1763" i="1" a="1"/>
  <c r="P1763" i="1" s="1"/>
  <c r="P1783" i="1" a="1"/>
  <c r="P1783" i="1" s="1"/>
  <c r="P2748" i="5" s="1"/>
  <c r="U3504" i="5"/>
  <c r="P1795" i="1" a="1"/>
  <c r="P1795" i="1" s="1"/>
  <c r="P1799" i="1" a="1"/>
  <c r="P1799" i="1" s="1"/>
  <c r="P187" i="5" s="1"/>
  <c r="U1733" i="5"/>
  <c r="P1815" i="1" a="1"/>
  <c r="P1815" i="1" s="1"/>
  <c r="P323" i="5" s="1"/>
  <c r="U760" i="5"/>
  <c r="P1827" i="1" a="1"/>
  <c r="P1827" i="1" s="1"/>
  <c r="P1831" i="1" a="1"/>
  <c r="P1831" i="1" s="1"/>
  <c r="P2527" i="5" s="1"/>
  <c r="P1847" i="1" a="1"/>
  <c r="P1847" i="1" s="1"/>
  <c r="P2937" i="5" s="1"/>
  <c r="U294" i="5"/>
  <c r="T3104" i="5"/>
  <c r="P1859" i="1" a="1"/>
  <c r="P1859" i="1" s="1"/>
  <c r="P1863" i="1" a="1"/>
  <c r="P1863" i="1" s="1"/>
  <c r="P1669" i="5" s="1"/>
  <c r="P1879" i="1" a="1"/>
  <c r="P1879" i="1" s="1"/>
  <c r="P607" i="5" s="1"/>
  <c r="U701" i="5"/>
  <c r="P1890" i="1" a="1"/>
  <c r="P1890" i="1" s="1"/>
  <c r="P1862" i="5" s="1"/>
  <c r="P1893" i="1" a="1"/>
  <c r="P1893" i="1" s="1"/>
  <c r="P3869" i="5" s="1"/>
  <c r="P1901" i="1" a="1"/>
  <c r="P1901" i="1" s="1"/>
  <c r="P631" i="5" s="1"/>
  <c r="U1938" i="5"/>
  <c r="Q1923" i="1"/>
  <c r="Q4051" i="5" s="1"/>
  <c r="U34" i="5"/>
  <c r="K3489" i="5"/>
  <c r="U3489" i="5"/>
  <c r="P1943" i="1" a="1"/>
  <c r="P1943" i="1" s="1"/>
  <c r="P2711" i="5" s="1"/>
  <c r="P1947" i="1" a="1"/>
  <c r="P1947" i="1" s="1"/>
  <c r="P1178" i="5" s="1"/>
  <c r="P1963" i="1" a="1"/>
  <c r="P1963" i="1" s="1"/>
  <c r="K3369" i="5"/>
  <c r="N846" i="5"/>
  <c r="U350" i="5"/>
  <c r="N3058" i="5"/>
  <c r="Q2017" i="1"/>
  <c r="Q3058" i="5" s="1"/>
  <c r="R1024" i="5"/>
  <c r="T1024" i="5"/>
  <c r="U1447" i="5"/>
  <c r="U186" i="5"/>
  <c r="P1605" i="1" a="1"/>
  <c r="P1605" i="1" s="1"/>
  <c r="U1727" i="5"/>
  <c r="P1621" i="1" a="1"/>
  <c r="P1621" i="1" s="1"/>
  <c r="P146" i="5" s="1"/>
  <c r="U2830" i="5"/>
  <c r="T1294" i="5"/>
  <c r="P1637" i="1" a="1"/>
  <c r="P1637" i="1" s="1"/>
  <c r="U3933" i="5"/>
  <c r="T2318" i="5"/>
  <c r="P1653" i="1" a="1"/>
  <c r="P1653" i="1" s="1"/>
  <c r="U3013" i="5"/>
  <c r="T218" i="5"/>
  <c r="P1669" i="1" a="1"/>
  <c r="P1669" i="1" s="1"/>
  <c r="P1187" i="5" s="1"/>
  <c r="U2927" i="5"/>
  <c r="P1685" i="1" a="1"/>
  <c r="P1685" i="1" s="1"/>
  <c r="P2321" i="5" s="1"/>
  <c r="U3447" i="5"/>
  <c r="P1701" i="1" a="1"/>
  <c r="P1701" i="1" s="1"/>
  <c r="U3182" i="5"/>
  <c r="P1717" i="1" a="1"/>
  <c r="P1717" i="1" s="1"/>
  <c r="P1841" i="5" s="1"/>
  <c r="U3086" i="5"/>
  <c r="P1733" i="1" a="1"/>
  <c r="P1733" i="1" s="1"/>
  <c r="P3162" i="5" s="1"/>
  <c r="U3235" i="5"/>
  <c r="P1749" i="1" a="1"/>
  <c r="P1749" i="1" s="1"/>
  <c r="P1083" i="5" s="1"/>
  <c r="U2225" i="5"/>
  <c r="P1765" i="1" a="1"/>
  <c r="P1765" i="1" s="1"/>
  <c r="U2462" i="5"/>
  <c r="P1781" i="1" a="1"/>
  <c r="P1781" i="1" s="1"/>
  <c r="P2492" i="5" s="1"/>
  <c r="P1785" i="1" a="1"/>
  <c r="P1785" i="1" s="1"/>
  <c r="P3472" i="5" s="1"/>
  <c r="U1553" i="5"/>
  <c r="P1797" i="1" a="1"/>
  <c r="P1797" i="1" s="1"/>
  <c r="P2762" i="5" s="1"/>
  <c r="P1801" i="1" a="1"/>
  <c r="P1801" i="1" s="1"/>
  <c r="P660" i="5" s="1"/>
  <c r="U2322" i="5"/>
  <c r="P1813" i="1" a="1"/>
  <c r="P1813" i="1" s="1"/>
  <c r="P3212" i="5" s="1"/>
  <c r="P1817" i="1" a="1"/>
  <c r="P1817" i="1" s="1"/>
  <c r="P3103" i="5" s="1"/>
  <c r="U985" i="5"/>
  <c r="P1829" i="1" a="1"/>
  <c r="P1829" i="1" s="1"/>
  <c r="P1833" i="1" a="1"/>
  <c r="P1833" i="1" s="1"/>
  <c r="P2576" i="5" s="1"/>
  <c r="U2580" i="5"/>
  <c r="P1845" i="1" a="1"/>
  <c r="P1845" i="1" s="1"/>
  <c r="P2582" i="5" s="1"/>
  <c r="P1849" i="1" a="1"/>
  <c r="P1849" i="1" s="1"/>
  <c r="P3072" i="5" s="1"/>
  <c r="U2493" i="5"/>
  <c r="P1861" i="1" a="1"/>
  <c r="P1861" i="1" s="1"/>
  <c r="P1644" i="5" s="1"/>
  <c r="P1865" i="1" a="1"/>
  <c r="P1865" i="1" s="1"/>
  <c r="P1190" i="5" s="1"/>
  <c r="P1877" i="1" a="1"/>
  <c r="P1877" i="1" s="1"/>
  <c r="P2641" i="5" s="1"/>
  <c r="P1881" i="1" a="1"/>
  <c r="P1881" i="1" s="1"/>
  <c r="U1138" i="5"/>
  <c r="T2252" i="5"/>
  <c r="U594" i="5"/>
  <c r="K2042" i="5"/>
  <c r="U2042" i="5"/>
  <c r="K4073" i="5"/>
  <c r="P1921" i="1" a="1"/>
  <c r="P1921" i="1" s="1"/>
  <c r="K3533" i="5"/>
  <c r="P1933" i="1" a="1"/>
  <c r="P1933" i="1" s="1"/>
  <c r="P3533" i="5" s="1"/>
  <c r="N2945" i="5"/>
  <c r="Q1937" i="1"/>
  <c r="Q2945" i="5" s="1"/>
  <c r="P1946" i="1" a="1"/>
  <c r="P1946" i="1" s="1"/>
  <c r="P1050" i="5" s="1"/>
  <c r="P1962" i="1" a="1"/>
  <c r="P1962" i="1" s="1"/>
  <c r="T3625" i="5"/>
  <c r="K415" i="5"/>
  <c r="P2013" i="1" a="1"/>
  <c r="P2013" i="1" s="1"/>
  <c r="P415" i="5" s="1"/>
  <c r="U2076" i="5"/>
  <c r="U3241" i="5"/>
  <c r="P1465" i="1" a="1"/>
  <c r="P1465" i="1" s="1"/>
  <c r="U2077" i="5"/>
  <c r="U1878" i="5"/>
  <c r="P1481" i="1" a="1"/>
  <c r="P1481" i="1" s="1"/>
  <c r="U4094" i="5"/>
  <c r="U2682" i="5"/>
  <c r="P1497" i="1" a="1"/>
  <c r="P1497" i="1" s="1"/>
  <c r="U2650" i="5"/>
  <c r="U3874" i="5"/>
  <c r="P1513" i="1" a="1"/>
  <c r="P1513" i="1" s="1"/>
  <c r="P2761" i="5" s="1"/>
  <c r="U3957" i="5"/>
  <c r="U3651" i="5"/>
  <c r="P1529" i="1" a="1"/>
  <c r="P1529" i="1" s="1"/>
  <c r="P1957" i="5" s="1"/>
  <c r="U4079" i="5"/>
  <c r="U2127" i="5"/>
  <c r="P1545" i="1" a="1"/>
  <c r="P1545" i="1" s="1"/>
  <c r="P2513" i="5" s="1"/>
  <c r="U2248" i="5"/>
  <c r="U4075" i="5"/>
  <c r="P1561" i="1" a="1"/>
  <c r="P1561" i="1" s="1"/>
  <c r="P2959" i="5" s="1"/>
  <c r="U4065" i="5"/>
  <c r="U115" i="5"/>
  <c r="P1577" i="1" a="1"/>
  <c r="P1577" i="1" s="1"/>
  <c r="P2961" i="5" s="1"/>
  <c r="U1448" i="5"/>
  <c r="U3553" i="5"/>
  <c r="P1593" i="1" a="1"/>
  <c r="P1593" i="1" s="1"/>
  <c r="U1413" i="5"/>
  <c r="U477" i="5"/>
  <c r="P1609" i="1" a="1"/>
  <c r="P1609" i="1" s="1"/>
  <c r="P1569" i="5" s="1"/>
  <c r="U1739" i="5"/>
  <c r="U1881" i="5"/>
  <c r="P1620" i="1" a="1"/>
  <c r="P1620" i="1" s="1"/>
  <c r="P1902" i="5" s="1"/>
  <c r="P1625" i="1" a="1"/>
  <c r="P1625" i="1" s="1"/>
  <c r="P3939" i="5" s="1"/>
  <c r="U377" i="5"/>
  <c r="U1294" i="5"/>
  <c r="P1636" i="1" a="1"/>
  <c r="P1636" i="1" s="1"/>
  <c r="P3073" i="5" s="1"/>
  <c r="P1641" i="1" a="1"/>
  <c r="P1641" i="1" s="1"/>
  <c r="U2511" i="5"/>
  <c r="P1652" i="1" a="1"/>
  <c r="P1652" i="1" s="1"/>
  <c r="P2392" i="5" s="1"/>
  <c r="P1657" i="1" a="1"/>
  <c r="P1657" i="1" s="1"/>
  <c r="U3077" i="5"/>
  <c r="U218" i="5"/>
  <c r="P1668" i="1" a="1"/>
  <c r="P1668" i="1" s="1"/>
  <c r="P413" i="5" s="1"/>
  <c r="P1673" i="1" a="1"/>
  <c r="P1673" i="1" s="1"/>
  <c r="U3607" i="5"/>
  <c r="U1792" i="5"/>
  <c r="P1684" i="1" a="1"/>
  <c r="P1684" i="1" s="1"/>
  <c r="P2320" i="5" s="1"/>
  <c r="P1689" i="1" a="1"/>
  <c r="P1689" i="1" s="1"/>
  <c r="P4154" i="5" s="1"/>
  <c r="U4078" i="5"/>
  <c r="U2194" i="5"/>
  <c r="P1700" i="1" a="1"/>
  <c r="P1700" i="1" s="1"/>
  <c r="P2574" i="5" s="1"/>
  <c r="P1705" i="1" a="1"/>
  <c r="P1705" i="1" s="1"/>
  <c r="P4197" i="5" s="1"/>
  <c r="U3448" i="5"/>
  <c r="U8" i="5"/>
  <c r="P1716" i="1" a="1"/>
  <c r="P1716" i="1" s="1"/>
  <c r="P1771" i="5" s="1"/>
  <c r="P1721" i="1" a="1"/>
  <c r="P1721" i="1" s="1"/>
  <c r="P3044" i="5" s="1"/>
  <c r="U3095" i="5"/>
  <c r="U3097" i="5"/>
  <c r="P1732" i="1" a="1"/>
  <c r="P1732" i="1" s="1"/>
  <c r="P2710" i="5" s="1"/>
  <c r="P1737" i="1" a="1"/>
  <c r="P1737" i="1" s="1"/>
  <c r="P3165" i="5" s="1"/>
  <c r="U3101" i="5"/>
  <c r="U2923" i="5"/>
  <c r="P1748" i="1" a="1"/>
  <c r="P1748" i="1" s="1"/>
  <c r="Q1748" i="1" s="1"/>
  <c r="Q1959" i="5" s="1"/>
  <c r="P1753" i="1" a="1"/>
  <c r="P1753" i="1" s="1"/>
  <c r="P3856" i="5" s="1"/>
  <c r="U819" i="5"/>
  <c r="U1690" i="5"/>
  <c r="P1764" i="1" a="1"/>
  <c r="P1764" i="1" s="1"/>
  <c r="P1904" i="5" s="1"/>
  <c r="P1769" i="1" a="1"/>
  <c r="P1769" i="1" s="1"/>
  <c r="U2993" i="5"/>
  <c r="U3052" i="5"/>
  <c r="T2492" i="5"/>
  <c r="U659" i="5"/>
  <c r="U1168" i="5"/>
  <c r="T2762" i="5"/>
  <c r="R660" i="5"/>
  <c r="U3407" i="5"/>
  <c r="U4191" i="5"/>
  <c r="T3212" i="5"/>
  <c r="U2251" i="5"/>
  <c r="U2469" i="5"/>
  <c r="T2576" i="5"/>
  <c r="U3213" i="5"/>
  <c r="U3717" i="5"/>
  <c r="R2582" i="5"/>
  <c r="U2914" i="5"/>
  <c r="U3104" i="5"/>
  <c r="T1190" i="5"/>
  <c r="U2583" i="5"/>
  <c r="U3239" i="5"/>
  <c r="R2641" i="5"/>
  <c r="U1261" i="5"/>
  <c r="K1861" i="5"/>
  <c r="P1889" i="1" a="1"/>
  <c r="P1889" i="1" s="1"/>
  <c r="P1861" i="5" s="1"/>
  <c r="K2648" i="5"/>
  <c r="P1907" i="1" a="1"/>
  <c r="P1907" i="1" s="1"/>
  <c r="P2648" i="5" s="1"/>
  <c r="U2648" i="5"/>
  <c r="U2100" i="5"/>
  <c r="K2813" i="5"/>
  <c r="T2813" i="5"/>
  <c r="K3063" i="5"/>
  <c r="P1919" i="1" a="1"/>
  <c r="P1919" i="1" s="1"/>
  <c r="P3063" i="5" s="1"/>
  <c r="K3148" i="5"/>
  <c r="U3148" i="5"/>
  <c r="P1955" i="1" a="1"/>
  <c r="P1955" i="1" s="1"/>
  <c r="P3148" i="5" s="1"/>
  <c r="K2822" i="5"/>
  <c r="P1977" i="1" a="1"/>
  <c r="P1977" i="1" s="1"/>
  <c r="P2822" i="5" s="1"/>
  <c r="P1978" i="1" a="1"/>
  <c r="P1978" i="1" s="1"/>
  <c r="P3368" i="5" s="1"/>
  <c r="K3022" i="5"/>
  <c r="U3022" i="5"/>
  <c r="R3022" i="5"/>
  <c r="P2005" i="1" a="1"/>
  <c r="P2005" i="1" s="1"/>
  <c r="U3598" i="5"/>
  <c r="U4040" i="5"/>
  <c r="U4181" i="5"/>
  <c r="U145" i="5"/>
  <c r="U1422" i="5"/>
  <c r="U82" i="5"/>
  <c r="P1591" i="1" a="1"/>
  <c r="P1591" i="1" s="1"/>
  <c r="U3678" i="5"/>
  <c r="P1607" i="1" a="1"/>
  <c r="P1607" i="1" s="1"/>
  <c r="U1901" i="5"/>
  <c r="P1623" i="1" a="1"/>
  <c r="P1623" i="1" s="1"/>
  <c r="P412" i="5" s="1"/>
  <c r="U3175" i="5"/>
  <c r="P1639" i="1" a="1"/>
  <c r="P1639" i="1" s="1"/>
  <c r="P1453" i="5" s="1"/>
  <c r="U3563" i="5"/>
  <c r="P1655" i="1" a="1"/>
  <c r="P1655" i="1" s="1"/>
  <c r="P217" i="5" s="1"/>
  <c r="U3382" i="5"/>
  <c r="P1671" i="1" a="1"/>
  <c r="P1671" i="1" s="1"/>
  <c r="P1818" i="5" s="1"/>
  <c r="U2273" i="5"/>
  <c r="P1687" i="1" a="1"/>
  <c r="P1687" i="1" s="1"/>
  <c r="P3471" i="5" s="1"/>
  <c r="U2362" i="5"/>
  <c r="P1703" i="1" a="1"/>
  <c r="P1703" i="1" s="1"/>
  <c r="P3516" i="5" s="1"/>
  <c r="U1770" i="5"/>
  <c r="P1719" i="1" a="1"/>
  <c r="P1719" i="1" s="1"/>
  <c r="P3037" i="5" s="1"/>
  <c r="U3387" i="5"/>
  <c r="P1735" i="1" a="1"/>
  <c r="P1735" i="1" s="1"/>
  <c r="U1958" i="5"/>
  <c r="P1751" i="1" a="1"/>
  <c r="P1751" i="1" s="1"/>
  <c r="P1454" i="5" s="1"/>
  <c r="U1903" i="5"/>
  <c r="P1767" i="1" a="1"/>
  <c r="P1767" i="1" s="1"/>
  <c r="T3472" i="5"/>
  <c r="P1803" i="1" a="1"/>
  <c r="P1803" i="1" s="1"/>
  <c r="P1733" i="5" s="1"/>
  <c r="U349" i="5"/>
  <c r="P1835" i="1" a="1"/>
  <c r="P1835" i="1" s="1"/>
  <c r="P2578" i="5" s="1"/>
  <c r="U4163" i="5"/>
  <c r="T3072" i="5"/>
  <c r="P1867" i="1" a="1"/>
  <c r="P1867" i="1" s="1"/>
  <c r="P2964" i="5" s="1"/>
  <c r="U844" i="5"/>
  <c r="T3552" i="5"/>
  <c r="U3869" i="5"/>
  <c r="U1842" i="5"/>
  <c r="T3366" i="5"/>
  <c r="U631" i="5"/>
  <c r="U1191" i="5"/>
  <c r="K1337" i="5"/>
  <c r="P1905" i="1" a="1"/>
  <c r="P1905" i="1" s="1"/>
  <c r="P1337" i="5" s="1"/>
  <c r="K4051" i="5"/>
  <c r="U4051" i="5"/>
  <c r="K1829" i="5"/>
  <c r="P1949" i="1" a="1"/>
  <c r="P1949" i="1" s="1"/>
  <c r="P1829" i="5" s="1"/>
  <c r="N2919" i="5"/>
  <c r="Q1953" i="1"/>
  <c r="Q2919" i="5" s="1"/>
  <c r="K380" i="5"/>
  <c r="P1991" i="1" a="1"/>
  <c r="P1991" i="1" s="1"/>
  <c r="P380" i="5" s="1"/>
  <c r="T3058" i="5"/>
  <c r="R1205" i="5"/>
  <c r="T1205" i="5"/>
  <c r="R3266" i="5"/>
  <c r="T3266" i="5"/>
  <c r="U3683" i="5"/>
  <c r="T2237" i="5"/>
  <c r="U2189" i="5"/>
  <c r="P2049" i="1" a="1"/>
  <c r="P2049" i="1" s="1"/>
  <c r="U3024" i="5"/>
  <c r="U3404" i="5"/>
  <c r="U9" i="5"/>
  <c r="U1346" i="5"/>
  <c r="P2078" i="1" a="1"/>
  <c r="P2078" i="1" s="1"/>
  <c r="P1742" i="5" s="1"/>
  <c r="P2079" i="1" a="1"/>
  <c r="P2079" i="1" s="1"/>
  <c r="P1743" i="5" s="1"/>
  <c r="P2093" i="1" a="1"/>
  <c r="P2093" i="1" s="1"/>
  <c r="P3936" i="5" s="1"/>
  <c r="P2095" i="1" a="1"/>
  <c r="P2095" i="1" s="1"/>
  <c r="P2109" i="1" a="1"/>
  <c r="P2109" i="1" s="1"/>
  <c r="U2325" i="5"/>
  <c r="U2639" i="5"/>
  <c r="P2126" i="1" a="1"/>
  <c r="P2126" i="1" s="1"/>
  <c r="P1004" i="5" s="1"/>
  <c r="P2129" i="1" a="1"/>
  <c r="P2129" i="1" s="1"/>
  <c r="P1048" i="5" s="1"/>
  <c r="P2142" i="1" a="1"/>
  <c r="P2142" i="1" s="1"/>
  <c r="P3186" i="5" s="1"/>
  <c r="P2143" i="1" a="1"/>
  <c r="P2143" i="1" s="1"/>
  <c r="P3187" i="5" s="1"/>
  <c r="P2145" i="1" a="1"/>
  <c r="P2145" i="1" s="1"/>
  <c r="P2162" i="1" a="1"/>
  <c r="P2162" i="1" s="1"/>
  <c r="P2163" i="1" a="1"/>
  <c r="P2163" i="1" s="1"/>
  <c r="U190" i="5"/>
  <c r="P2177" i="1" a="1"/>
  <c r="P2177" i="1" s="1"/>
  <c r="P1962" i="5" s="1"/>
  <c r="P2193" i="1" a="1"/>
  <c r="P2193" i="1" s="1"/>
  <c r="P4086" i="5" s="1"/>
  <c r="P2209" i="1" a="1"/>
  <c r="P2209" i="1" s="1"/>
  <c r="P792" i="5" s="1"/>
  <c r="P2225" i="1" a="1"/>
  <c r="P2225" i="1" s="1"/>
  <c r="P1645" i="5" s="1"/>
  <c r="P2241" i="1" a="1"/>
  <c r="P2241" i="1" s="1"/>
  <c r="P2257" i="1" a="1"/>
  <c r="P2257" i="1" s="1"/>
  <c r="U662" i="5"/>
  <c r="P2275" i="1" a="1"/>
  <c r="P2275" i="1" s="1"/>
  <c r="U2465" i="5"/>
  <c r="U1579" i="5"/>
  <c r="P2301" i="1" a="1"/>
  <c r="P2301" i="1" s="1"/>
  <c r="P3506" i="5" s="1"/>
  <c r="P2305" i="1" a="1"/>
  <c r="P2305" i="1" s="1"/>
  <c r="P2311" i="1" a="1"/>
  <c r="P2311" i="1" s="1"/>
  <c r="P2983" i="5" s="1"/>
  <c r="P2315" i="1" a="1"/>
  <c r="P2315" i="1" s="1"/>
  <c r="U2551" i="5"/>
  <c r="U1468" i="5"/>
  <c r="U3159" i="5"/>
  <c r="P2345" i="1" a="1"/>
  <c r="P2345" i="1" s="1"/>
  <c r="P1469" i="5" s="1"/>
  <c r="P2347" i="1" a="1"/>
  <c r="P2347" i="1" s="1"/>
  <c r="U1043" i="5"/>
  <c r="U1085" i="5"/>
  <c r="U2427" i="5"/>
  <c r="U3059" i="5"/>
  <c r="T2952" i="5"/>
  <c r="P2385" i="1" a="1"/>
  <c r="P2385" i="1" s="1"/>
  <c r="P1557" i="5" s="1"/>
  <c r="P2387" i="1" a="1"/>
  <c r="P2387" i="1" s="1"/>
  <c r="P68" i="5" s="1"/>
  <c r="U1283" i="5"/>
  <c r="U3282" i="5"/>
  <c r="P2417" i="1" a="1"/>
  <c r="P2417" i="1" s="1"/>
  <c r="P1313" i="5" s="1"/>
  <c r="P2419" i="1" a="1"/>
  <c r="P2419" i="1" s="1"/>
  <c r="P2688" i="5" s="1"/>
  <c r="U1474" i="5"/>
  <c r="U1475" i="5"/>
  <c r="U853" i="5"/>
  <c r="P2447" i="1" a="1"/>
  <c r="P2447" i="1" s="1"/>
  <c r="P1969" i="5" s="1"/>
  <c r="K1361" i="5"/>
  <c r="R1361" i="5"/>
  <c r="K1906" i="5"/>
  <c r="R1906" i="5"/>
  <c r="K1477" i="5"/>
  <c r="U1477" i="5"/>
  <c r="K1675" i="5"/>
  <c r="P2463" i="1" a="1"/>
  <c r="P2463" i="1" s="1"/>
  <c r="P1675" i="5" s="1"/>
  <c r="K2198" i="5"/>
  <c r="R2198" i="5"/>
  <c r="K2199" i="5"/>
  <c r="P2465" i="1" a="1"/>
  <c r="P2465" i="1" s="1"/>
  <c r="P2199" i="5" s="1"/>
  <c r="N2814" i="5"/>
  <c r="R1632" i="5"/>
  <c r="T1632" i="5"/>
  <c r="K1209" i="5"/>
  <c r="P2653" i="1" a="1"/>
  <c r="P2653" i="1" s="1"/>
  <c r="U1209" i="5"/>
  <c r="K2291" i="5"/>
  <c r="T2291" i="5"/>
  <c r="P2679" i="1" a="1"/>
  <c r="P2679" i="1" s="1"/>
  <c r="P2291" i="5" s="1"/>
  <c r="U2291" i="5"/>
  <c r="K3610" i="5"/>
  <c r="P2717" i="1" a="1"/>
  <c r="P2717" i="1" s="1"/>
  <c r="P3610" i="5" s="1"/>
  <c r="U3610" i="5"/>
  <c r="U2395" i="5"/>
  <c r="U2496" i="5"/>
  <c r="T3936" i="5"/>
  <c r="R1048" i="5"/>
  <c r="U1143" i="5"/>
  <c r="U1460" i="5"/>
  <c r="U1577" i="5"/>
  <c r="T1962" i="5"/>
  <c r="U3687" i="5"/>
  <c r="U2625" i="5"/>
  <c r="U3537" i="5"/>
  <c r="U2778" i="5"/>
  <c r="U3088" i="5"/>
  <c r="U1392" i="5"/>
  <c r="U1944" i="5"/>
  <c r="U540" i="5"/>
  <c r="U2329" i="5"/>
  <c r="U3469" i="5"/>
  <c r="U1472" i="5"/>
  <c r="N1360" i="5"/>
  <c r="K153" i="5"/>
  <c r="P2637" i="1" a="1"/>
  <c r="P2637" i="1" s="1"/>
  <c r="R3017" i="5"/>
  <c r="R608" i="5"/>
  <c r="T3487" i="5"/>
  <c r="U4199" i="5"/>
  <c r="U2945" i="5"/>
  <c r="Q1945" i="1"/>
  <c r="Q221" i="5" s="1"/>
  <c r="U2196" i="5"/>
  <c r="U2643" i="5"/>
  <c r="U4002" i="5"/>
  <c r="U3359" i="5"/>
  <c r="P2023" i="1" a="1"/>
  <c r="P2023" i="1" s="1"/>
  <c r="U3078" i="5"/>
  <c r="P2037" i="1" a="1"/>
  <c r="P2037" i="1" s="1"/>
  <c r="P2041" i="1" a="1"/>
  <c r="P2041" i="1" s="1"/>
  <c r="P3261" i="5" s="1"/>
  <c r="T611" i="5"/>
  <c r="U2712" i="5"/>
  <c r="P2065" i="1" a="1"/>
  <c r="P2065" i="1" s="1"/>
  <c r="P2080" i="5" s="1"/>
  <c r="P2067" i="1" a="1"/>
  <c r="P2067" i="1" s="1"/>
  <c r="P2422" i="5" s="1"/>
  <c r="P2071" i="1" a="1"/>
  <c r="P2071" i="1" s="1"/>
  <c r="P355" i="5" s="1"/>
  <c r="U1741" i="5"/>
  <c r="U2435" i="5"/>
  <c r="R134" i="5"/>
  <c r="P2098" i="1" a="1"/>
  <c r="P2098" i="1" s="1"/>
  <c r="P135" i="5" s="1"/>
  <c r="P2099" i="1" a="1"/>
  <c r="P2099" i="1" s="1"/>
  <c r="P2908" i="5" s="1"/>
  <c r="U1193" i="5"/>
  <c r="T498" i="5"/>
  <c r="U2522" i="5"/>
  <c r="U3068" i="5"/>
  <c r="U3467" i="5"/>
  <c r="T1005" i="5"/>
  <c r="P2133" i="1" a="1"/>
  <c r="P2133" i="1" s="1"/>
  <c r="U1197" i="5"/>
  <c r="U1199" i="5"/>
  <c r="U3027" i="5"/>
  <c r="T4196" i="5"/>
  <c r="P2147" i="1" a="1"/>
  <c r="P2147" i="1" s="1"/>
  <c r="P116" i="5" s="1"/>
  <c r="U1317" i="5"/>
  <c r="U771" i="5"/>
  <c r="U1200" i="5"/>
  <c r="P2178" i="1" a="1"/>
  <c r="P2178" i="1" s="1"/>
  <c r="P2286" i="5" s="1"/>
  <c r="P2179" i="1" a="1"/>
  <c r="P2179" i="1" s="1"/>
  <c r="P2287" i="5" s="1"/>
  <c r="P2183" i="1" a="1"/>
  <c r="P2183" i="1" s="1"/>
  <c r="P2819" i="5" s="1"/>
  <c r="T4144" i="5"/>
  <c r="P2194" i="1" a="1"/>
  <c r="P2194" i="1" s="1"/>
  <c r="P4068" i="5" s="1"/>
  <c r="P2195" i="1" a="1"/>
  <c r="P2195" i="1" s="1"/>
  <c r="P4069" i="5" s="1"/>
  <c r="P2199" i="1" a="1"/>
  <c r="P2199" i="1" s="1"/>
  <c r="P2210" i="1" a="1"/>
  <c r="P2210" i="1" s="1"/>
  <c r="P849" i="5" s="1"/>
  <c r="P2211" i="1" a="1"/>
  <c r="P2211" i="1" s="1"/>
  <c r="P850" i="5" s="1"/>
  <c r="P2215" i="1" a="1"/>
  <c r="P2215" i="1" s="1"/>
  <c r="P2657" i="5" s="1"/>
  <c r="P2226" i="1" a="1"/>
  <c r="P2226" i="1" s="1"/>
  <c r="P2796" i="5" s="1"/>
  <c r="P2227" i="1" a="1"/>
  <c r="P2227" i="1" s="1"/>
  <c r="P2231" i="1" a="1"/>
  <c r="P2231" i="1" s="1"/>
  <c r="T4007" i="5"/>
  <c r="P2242" i="1" a="1"/>
  <c r="P2242" i="1" s="1"/>
  <c r="P1794" i="5" s="1"/>
  <c r="P2243" i="1" a="1"/>
  <c r="P2243" i="1" s="1"/>
  <c r="P1796" i="5" s="1"/>
  <c r="P2247" i="1" a="1"/>
  <c r="P2247" i="1" s="1"/>
  <c r="P1800" i="5" s="1"/>
  <c r="T537" i="5"/>
  <c r="P2263" i="1" a="1"/>
  <c r="P2263" i="1" s="1"/>
  <c r="P1963" i="5" s="1"/>
  <c r="U3188" i="5"/>
  <c r="P2277" i="1" a="1"/>
  <c r="P2277" i="1" s="1"/>
  <c r="P2328" i="5" s="1"/>
  <c r="P2279" i="1" a="1"/>
  <c r="P2279" i="1" s="1"/>
  <c r="P67" i="5" s="1"/>
  <c r="U2425" i="5"/>
  <c r="T417" i="5"/>
  <c r="P2317" i="1" a="1"/>
  <c r="P2317" i="1" s="1"/>
  <c r="P2321" i="1" a="1"/>
  <c r="P2321" i="1" s="1"/>
  <c r="Q2323" i="1"/>
  <c r="Q1286" i="5" s="1"/>
  <c r="P2327" i="1" a="1"/>
  <c r="P2327" i="1" s="1"/>
  <c r="P1101" i="5" s="1"/>
  <c r="P2331" i="1" a="1"/>
  <c r="P2331" i="1" s="1"/>
  <c r="P2763" i="5" s="1"/>
  <c r="U1359" i="5"/>
  <c r="T821" i="5"/>
  <c r="P2349" i="1" a="1"/>
  <c r="P2349" i="1" s="1"/>
  <c r="P2351" i="1" a="1"/>
  <c r="P2351" i="1" s="1"/>
  <c r="P1470" i="5" s="1"/>
  <c r="U1966" i="5"/>
  <c r="U2052" i="5"/>
  <c r="T2228" i="5"/>
  <c r="T2254" i="5"/>
  <c r="U3089" i="5"/>
  <c r="U2539" i="5"/>
  <c r="P2393" i="1" a="1"/>
  <c r="P2393" i="1" s="1"/>
  <c r="P394" i="5" s="1"/>
  <c r="P2395" i="1" a="1"/>
  <c r="P2395" i="1" s="1"/>
  <c r="Q2395" i="1" s="1"/>
  <c r="T3608" i="5"/>
  <c r="U651" i="5"/>
  <c r="U740" i="5"/>
  <c r="T1312" i="5"/>
  <c r="P2425" i="1" a="1"/>
  <c r="P2425" i="1" s="1"/>
  <c r="P205" i="5" s="1"/>
  <c r="P2427" i="1" a="1"/>
  <c r="P2427" i="1" s="1"/>
  <c r="P973" i="5" s="1"/>
  <c r="T1674" i="5"/>
  <c r="R1967" i="5"/>
  <c r="P2432" i="1" a="1"/>
  <c r="P2432" i="1" s="1"/>
  <c r="P3215" i="5" s="1"/>
  <c r="K2934" i="5"/>
  <c r="R1714" i="5"/>
  <c r="T1714" i="5"/>
  <c r="K2240" i="5"/>
  <c r="P2479" i="1" a="1"/>
  <c r="P2479" i="1" s="1"/>
  <c r="P2240" i="5" s="1"/>
  <c r="K2289" i="5"/>
  <c r="U2289" i="5"/>
  <c r="P2481" i="1" a="1"/>
  <c r="P2481" i="1" s="1"/>
  <c r="P2289" i="5" s="1"/>
  <c r="K1884" i="5"/>
  <c r="R1884" i="5"/>
  <c r="P2501" i="1" a="1"/>
  <c r="P2501" i="1" s="1"/>
  <c r="P1884" i="5" s="1"/>
  <c r="U1884" i="5"/>
  <c r="N3169" i="5"/>
  <c r="R1348" i="5"/>
  <c r="R1208" i="5"/>
  <c r="P2652" i="1" a="1"/>
  <c r="P2652" i="1" s="1"/>
  <c r="P1208" i="5" s="1"/>
  <c r="R2053" i="5"/>
  <c r="P2684" i="1" a="1"/>
  <c r="P2684" i="1" s="1"/>
  <c r="P2053" i="5" s="1"/>
  <c r="P2716" i="1" a="1"/>
  <c r="P2716" i="1" s="1"/>
  <c r="P3609" i="5" s="1"/>
  <c r="U3681" i="5"/>
  <c r="U640" i="5"/>
  <c r="U2377" i="5"/>
  <c r="U2466" i="5"/>
  <c r="U4045" i="5"/>
  <c r="U1459" i="5"/>
  <c r="T847" i="5"/>
  <c r="U353" i="5"/>
  <c r="U3547" i="5"/>
  <c r="U3936" i="5"/>
  <c r="U1194" i="5"/>
  <c r="U4019" i="5"/>
  <c r="U507" i="5"/>
  <c r="U1005" i="5"/>
  <c r="U1048" i="5"/>
  <c r="T1069" i="5"/>
  <c r="U37" i="5"/>
  <c r="U4144" i="5"/>
  <c r="U2460" i="5"/>
  <c r="U1463" i="5"/>
  <c r="U4007" i="5"/>
  <c r="U537" i="5"/>
  <c r="U3544" i="5"/>
  <c r="T2328" i="5"/>
  <c r="U3506" i="5"/>
  <c r="U417" i="5"/>
  <c r="U1202" i="5"/>
  <c r="R1804" i="5"/>
  <c r="P2325" i="1" a="1"/>
  <c r="P2325" i="1" s="1"/>
  <c r="P539" i="5" s="1"/>
  <c r="P2329" i="1" a="1"/>
  <c r="P2329" i="1" s="1"/>
  <c r="U821" i="5"/>
  <c r="T1469" i="5"/>
  <c r="U2228" i="5"/>
  <c r="U2254" i="5"/>
  <c r="P2368" i="1" a="1"/>
  <c r="P2368" i="1" s="1"/>
  <c r="P2426" i="5" s="1"/>
  <c r="P2381" i="1" a="1"/>
  <c r="P2381" i="1" s="1"/>
  <c r="P761" i="5" s="1"/>
  <c r="P2383" i="1" a="1"/>
  <c r="P2383" i="1" s="1"/>
  <c r="P949" i="5" s="1"/>
  <c r="T1557" i="5"/>
  <c r="U1323" i="5"/>
  <c r="U3608" i="5"/>
  <c r="P2400" i="1" a="1"/>
  <c r="P2400" i="1" s="1"/>
  <c r="P1282" i="5" s="1"/>
  <c r="P2413" i="1" a="1"/>
  <c r="P2413" i="1" s="1"/>
  <c r="P1105" i="5" s="1"/>
  <c r="P2415" i="1" a="1"/>
  <c r="P2415" i="1" s="1"/>
  <c r="T1313" i="5"/>
  <c r="R3215" i="5"/>
  <c r="P2433" i="1" a="1"/>
  <c r="P2433" i="1" s="1"/>
  <c r="P3216" i="5" s="1"/>
  <c r="U2924" i="5"/>
  <c r="U1969" i="5"/>
  <c r="K3266" i="5"/>
  <c r="P2451" i="1" a="1"/>
  <c r="P2451" i="1" s="1"/>
  <c r="P3266" i="5" s="1"/>
  <c r="P2478" i="1" a="1"/>
  <c r="P2478" i="1" s="1"/>
  <c r="P2239" i="5" s="1"/>
  <c r="R2239" i="5"/>
  <c r="K228" i="5"/>
  <c r="U228" i="5"/>
  <c r="R228" i="5"/>
  <c r="K230" i="5"/>
  <c r="R230" i="5"/>
  <c r="P2537" i="1" a="1"/>
  <c r="P2537" i="1" s="1"/>
  <c r="P230" i="5" s="1"/>
  <c r="U230" i="5"/>
  <c r="K2131" i="5"/>
  <c r="P2565" i="1" a="1"/>
  <c r="P2565" i="1" s="1"/>
  <c r="P2131" i="5" s="1"/>
  <c r="U2131" i="5"/>
  <c r="R2029" i="5"/>
  <c r="T2029" i="5"/>
  <c r="K1045" i="5"/>
  <c r="R1045" i="5"/>
  <c r="P2601" i="1" a="1"/>
  <c r="P2601" i="1" s="1"/>
  <c r="P1045" i="5" s="1"/>
  <c r="U1045" i="5"/>
  <c r="R2593" i="5"/>
  <c r="T2593" i="5"/>
  <c r="R2765" i="5"/>
  <c r="P2636" i="1" a="1"/>
  <c r="P2636" i="1" s="1"/>
  <c r="P2765" i="5" s="1"/>
  <c r="N1271" i="5"/>
  <c r="U1743" i="5"/>
  <c r="U1192" i="5"/>
  <c r="U3187" i="5"/>
  <c r="U1962" i="5"/>
  <c r="U4086" i="5"/>
  <c r="U792" i="5"/>
  <c r="Q2219" i="1"/>
  <c r="Q3154" i="5" s="1"/>
  <c r="U1645" i="5"/>
  <c r="U1355" i="5"/>
  <c r="Q2251" i="1"/>
  <c r="Q773" i="5" s="1"/>
  <c r="U2044" i="5"/>
  <c r="U2983" i="5"/>
  <c r="U1469" i="5"/>
  <c r="U1557" i="5"/>
  <c r="U68" i="5"/>
  <c r="U2688" i="5"/>
  <c r="U1967" i="5"/>
  <c r="K2238" i="5"/>
  <c r="U2238" i="5"/>
  <c r="K1479" i="5"/>
  <c r="P2515" i="1" a="1"/>
  <c r="P2515" i="1" s="1"/>
  <c r="P1479" i="5" s="1"/>
  <c r="K3375" i="5"/>
  <c r="T3375" i="5"/>
  <c r="P2715" i="1" a="1"/>
  <c r="P2715" i="1" s="1"/>
  <c r="P3375" i="5" s="1"/>
  <c r="U3375" i="5"/>
  <c r="U3487" i="5"/>
  <c r="U3108" i="5"/>
  <c r="U3521" i="5"/>
  <c r="U847" i="5"/>
  <c r="U1176" i="5"/>
  <c r="P2042" i="1" a="1"/>
  <c r="P2042" i="1" s="1"/>
  <c r="P2188" i="5" s="1"/>
  <c r="P2045" i="1" a="1"/>
  <c r="P2045" i="1" s="1"/>
  <c r="U611" i="5"/>
  <c r="P2053" i="1" a="1"/>
  <c r="P2053" i="1" s="1"/>
  <c r="P3024" i="5" s="1"/>
  <c r="P2057" i="1" a="1"/>
  <c r="P2057" i="1" s="1"/>
  <c r="P9" i="5" s="1"/>
  <c r="U1354" i="5"/>
  <c r="P2074" i="1" a="1"/>
  <c r="P2074" i="1" s="1"/>
  <c r="P1243" i="5" s="1"/>
  <c r="P2083" i="1" a="1"/>
  <c r="P2083" i="1" s="1"/>
  <c r="P2087" i="1" a="1"/>
  <c r="P2087" i="1" s="1"/>
  <c r="P2496" i="5" s="1"/>
  <c r="U2298" i="5"/>
  <c r="T2325" i="5"/>
  <c r="P2121" i="1" a="1"/>
  <c r="P2121" i="1" s="1"/>
  <c r="T1063" i="5"/>
  <c r="P2135" i="1" a="1"/>
  <c r="P2135" i="1" s="1"/>
  <c r="P1143" i="5" s="1"/>
  <c r="U4196" i="5"/>
  <c r="P2155" i="1" a="1"/>
  <c r="P2155" i="1" s="1"/>
  <c r="U1383" i="5"/>
  <c r="U2498" i="5"/>
  <c r="P2169" i="1" a="1"/>
  <c r="P2169" i="1" s="1"/>
  <c r="P2171" i="1" a="1"/>
  <c r="P2171" i="1" s="1"/>
  <c r="P1577" i="5" s="1"/>
  <c r="P2189" i="1" a="1"/>
  <c r="P2189" i="1" s="1"/>
  <c r="P2205" i="1" a="1"/>
  <c r="P2205" i="1" s="1"/>
  <c r="P2625" i="5" s="1"/>
  <c r="P2221" i="1" a="1"/>
  <c r="P2221" i="1" s="1"/>
  <c r="P3537" i="5" s="1"/>
  <c r="P2237" i="1" a="1"/>
  <c r="P2237" i="1" s="1"/>
  <c r="P3519" i="5" s="1"/>
  <c r="P2253" i="1" a="1"/>
  <c r="P2253" i="1" s="1"/>
  <c r="T662" i="5"/>
  <c r="U119" i="5"/>
  <c r="U2328" i="5"/>
  <c r="T2176" i="5"/>
  <c r="P2289" i="1" a="1"/>
  <c r="P2289" i="1" s="1"/>
  <c r="P1579" i="5" s="1"/>
  <c r="Q2291" i="1"/>
  <c r="Q1672" i="5" s="1"/>
  <c r="P2295" i="1" a="1"/>
  <c r="P2295" i="1" s="1"/>
  <c r="P3088" i="5" s="1"/>
  <c r="P2299" i="1" a="1"/>
  <c r="P2299" i="1" s="1"/>
  <c r="U2916" i="5"/>
  <c r="U1964" i="5"/>
  <c r="U1804" i="5"/>
  <c r="P2333" i="1" a="1"/>
  <c r="P2333" i="1" s="1"/>
  <c r="P2551" i="5" s="1"/>
  <c r="P2337" i="1" a="1"/>
  <c r="P2337" i="1" s="1"/>
  <c r="P3159" i="5" s="1"/>
  <c r="U2587" i="5"/>
  <c r="P2357" i="1" a="1"/>
  <c r="P2357" i="1" s="1"/>
  <c r="P1392" i="5" s="1"/>
  <c r="P2359" i="1" a="1"/>
  <c r="P2359" i="1" s="1"/>
  <c r="U2726" i="5"/>
  <c r="P2376" i="1" a="1"/>
  <c r="P2376" i="1" s="1"/>
  <c r="P2952" i="5" s="1"/>
  <c r="P2389" i="1" a="1"/>
  <c r="P2389" i="1" s="1"/>
  <c r="P2391" i="1" a="1"/>
  <c r="P2391" i="1" s="1"/>
  <c r="U1471" i="5"/>
  <c r="P2408" i="1" a="1"/>
  <c r="P2408" i="1" s="1"/>
  <c r="P3452" i="5" s="1"/>
  <c r="P2421" i="1" a="1"/>
  <c r="P2421" i="1" s="1"/>
  <c r="P2423" i="1" a="1"/>
  <c r="P2423" i="1" s="1"/>
  <c r="U3215" i="5"/>
  <c r="K282" i="5"/>
  <c r="U282" i="5"/>
  <c r="P2449" i="1" a="1"/>
  <c r="P2449" i="1" s="1"/>
  <c r="P282" i="5" s="1"/>
  <c r="K1207" i="5"/>
  <c r="P2471" i="1" a="1"/>
  <c r="P2471" i="1" s="1"/>
  <c r="K1872" i="5"/>
  <c r="U1872" i="5"/>
  <c r="K1973" i="5"/>
  <c r="P2527" i="1" a="1"/>
  <c r="P2527" i="1" s="1"/>
  <c r="U1973" i="5"/>
  <c r="R97" i="5"/>
  <c r="P2536" i="1" a="1"/>
  <c r="P2536" i="1" s="1"/>
  <c r="P97" i="5" s="1"/>
  <c r="R2130" i="5"/>
  <c r="P2564" i="1" a="1"/>
  <c r="P2564" i="1" s="1"/>
  <c r="P2130" i="5" s="1"/>
  <c r="K235" i="5"/>
  <c r="P2579" i="1" a="1"/>
  <c r="P2579" i="1" s="1"/>
  <c r="P235" i="5" s="1"/>
  <c r="K2815" i="5"/>
  <c r="P2591" i="1" a="1"/>
  <c r="P2591" i="1" s="1"/>
  <c r="U2815" i="5"/>
  <c r="P2600" i="1" a="1"/>
  <c r="P2600" i="1" s="1"/>
  <c r="P152" i="5" s="1"/>
  <c r="R1634" i="5"/>
  <c r="T1634" i="5"/>
  <c r="K748" i="5"/>
  <c r="T748" i="5"/>
  <c r="P2667" i="1" a="1"/>
  <c r="P2667" i="1" s="1"/>
  <c r="U748" i="5"/>
  <c r="K1326" i="5"/>
  <c r="P2681" i="1" a="1"/>
  <c r="P2681" i="1" s="1"/>
  <c r="U2795" i="5"/>
  <c r="T2395" i="5"/>
  <c r="T3024" i="5"/>
  <c r="U2080" i="5"/>
  <c r="U355" i="5"/>
  <c r="T2908" i="5"/>
  <c r="P2102" i="1" a="1"/>
  <c r="P2102" i="1" s="1"/>
  <c r="P3411" i="5" s="1"/>
  <c r="U1069" i="5"/>
  <c r="T116" i="5"/>
  <c r="T147" i="5"/>
  <c r="U2287" i="5"/>
  <c r="U2819" i="5"/>
  <c r="T3687" i="5"/>
  <c r="U4069" i="5"/>
  <c r="U226" i="5"/>
  <c r="T2625" i="5"/>
  <c r="U850" i="5"/>
  <c r="U2657" i="5"/>
  <c r="U2396" i="5"/>
  <c r="U2507" i="5"/>
  <c r="T3519" i="5"/>
  <c r="U1796" i="5"/>
  <c r="U1800" i="5"/>
  <c r="T2778" i="5"/>
  <c r="U1963" i="5"/>
  <c r="T1465" i="5"/>
  <c r="U67" i="5"/>
  <c r="T1466" i="5"/>
  <c r="T1579" i="5"/>
  <c r="U1101" i="5"/>
  <c r="R2551" i="5"/>
  <c r="U1169" i="5"/>
  <c r="U394" i="5"/>
  <c r="U3622" i="5"/>
  <c r="P2396" i="1" a="1"/>
  <c r="P2396" i="1" s="1"/>
  <c r="U205" i="5"/>
  <c r="U973" i="5"/>
  <c r="P2428" i="1" a="1"/>
  <c r="P2428" i="1" s="1"/>
  <c r="P1474" i="5" s="1"/>
  <c r="P2435" i="1" a="1"/>
  <c r="P2435" i="1" s="1"/>
  <c r="K1582" i="5"/>
  <c r="U1582" i="5"/>
  <c r="R2240" i="5"/>
  <c r="R2289" i="5"/>
  <c r="R47" i="5"/>
  <c r="T47" i="5"/>
  <c r="R2980" i="5"/>
  <c r="T2980" i="5"/>
  <c r="N3070" i="5"/>
  <c r="P2700" i="1" a="1"/>
  <c r="P2700" i="1" s="1"/>
  <c r="P1542" i="5" s="1"/>
  <c r="S1865" i="5"/>
  <c r="R2195" i="5"/>
  <c r="P1967" i="1" a="1"/>
  <c r="P1967" i="1" s="1"/>
  <c r="P3681" i="5" s="1"/>
  <c r="P1969" i="1" a="1"/>
  <c r="P1969" i="1" s="1"/>
  <c r="P1971" i="1" a="1"/>
  <c r="P1971" i="1" s="1"/>
  <c r="P1999" i="1" a="1"/>
  <c r="P1999" i="1" s="1"/>
  <c r="P2377" i="5" s="1"/>
  <c r="P2001" i="1" a="1"/>
  <c r="P2001" i="1" s="1"/>
  <c r="P2003" i="1" a="1"/>
  <c r="P2003" i="1" s="1"/>
  <c r="R140" i="5"/>
  <c r="P2031" i="1" a="1"/>
  <c r="P2031" i="1" s="1"/>
  <c r="P4045" i="5" s="1"/>
  <c r="P2033" i="1" a="1"/>
  <c r="P2033" i="1" s="1"/>
  <c r="P2035" i="1" a="1"/>
  <c r="P2035" i="1" s="1"/>
  <c r="P2047" i="1" a="1"/>
  <c r="P2047" i="1" s="1"/>
  <c r="P2061" i="1" a="1"/>
  <c r="P2061" i="1" s="1"/>
  <c r="P2656" i="5" s="1"/>
  <c r="U2422" i="5"/>
  <c r="U754" i="5"/>
  <c r="P2091" i="1" a="1"/>
  <c r="P2091" i="1" s="1"/>
  <c r="P3547" i="5" s="1"/>
  <c r="U3410" i="5"/>
  <c r="P2105" i="1" a="1"/>
  <c r="P2105" i="1" s="1"/>
  <c r="P2107" i="1" a="1"/>
  <c r="P2107" i="1" s="1"/>
  <c r="P4019" i="5" s="1"/>
  <c r="T2522" i="5"/>
  <c r="P2125" i="1" a="1"/>
  <c r="P2125" i="1" s="1"/>
  <c r="P3467" i="5" s="1"/>
  <c r="P2127" i="1" a="1"/>
  <c r="P2127" i="1" s="1"/>
  <c r="P1005" i="5" s="1"/>
  <c r="Q2137" i="1"/>
  <c r="Q1197" i="5" s="1"/>
  <c r="P2141" i="1" a="1"/>
  <c r="P2141" i="1" s="1"/>
  <c r="U147" i="5"/>
  <c r="P2158" i="1" a="1"/>
  <c r="P2158" i="1" s="1"/>
  <c r="P2878" i="5" s="1"/>
  <c r="P2161" i="1" a="1"/>
  <c r="P2161" i="1" s="1"/>
  <c r="P1200" i="5" s="1"/>
  <c r="T1460" i="5"/>
  <c r="P2175" i="1" a="1"/>
  <c r="P2175" i="1" s="1"/>
  <c r="P2191" i="1" a="1"/>
  <c r="P2191" i="1" s="1"/>
  <c r="P2207" i="1" a="1"/>
  <c r="P2207" i="1" s="1"/>
  <c r="P2460" i="5" s="1"/>
  <c r="P2223" i="1" a="1"/>
  <c r="P2223" i="1" s="1"/>
  <c r="P1463" i="5" s="1"/>
  <c r="P2239" i="1" a="1"/>
  <c r="P2239" i="1" s="1"/>
  <c r="P4007" i="5" s="1"/>
  <c r="P2255" i="1" a="1"/>
  <c r="P2255" i="1" s="1"/>
  <c r="P537" i="5" s="1"/>
  <c r="U1465" i="5"/>
  <c r="P2273" i="1" a="1"/>
  <c r="P2273" i="1" s="1"/>
  <c r="P3544" i="5" s="1"/>
  <c r="U1466" i="5"/>
  <c r="U2176" i="5"/>
  <c r="T1695" i="5"/>
  <c r="R2368" i="5"/>
  <c r="U2763" i="5"/>
  <c r="Q2343" i="1"/>
  <c r="U1470" i="5"/>
  <c r="P2365" i="1" a="1"/>
  <c r="P2365" i="1" s="1"/>
  <c r="P2228" i="5" s="1"/>
  <c r="P2367" i="1" a="1"/>
  <c r="P2367" i="1" s="1"/>
  <c r="P2254" i="5" s="1"/>
  <c r="U761" i="5"/>
  <c r="U949" i="5"/>
  <c r="P2384" i="1" a="1"/>
  <c r="P2384" i="1" s="1"/>
  <c r="P2397" i="1" a="1"/>
  <c r="P2397" i="1" s="1"/>
  <c r="P1323" i="5" s="1"/>
  <c r="P2399" i="1" a="1"/>
  <c r="P2399" i="1" s="1"/>
  <c r="P3608" i="5" s="1"/>
  <c r="U1105" i="5"/>
  <c r="U1204" i="5"/>
  <c r="P2416" i="1" a="1"/>
  <c r="P2416" i="1" s="1"/>
  <c r="U2934" i="5"/>
  <c r="T2255" i="5"/>
  <c r="R2256" i="5"/>
  <c r="T2256" i="5"/>
  <c r="T2991" i="5"/>
  <c r="P1844" i="5"/>
  <c r="Q2559" i="1"/>
  <c r="Q1844" i="5" s="1"/>
  <c r="R1480" i="5"/>
  <c r="R1971" i="5"/>
  <c r="U232" i="5"/>
  <c r="R2591" i="5"/>
  <c r="R664" i="5"/>
  <c r="R542" i="5"/>
  <c r="U1059" i="5"/>
  <c r="R3217" i="5"/>
  <c r="K2054" i="5"/>
  <c r="N2713" i="5"/>
  <c r="K2408" i="5"/>
  <c r="T2408" i="5"/>
  <c r="P2739" i="1" a="1"/>
  <c r="P2739" i="1" s="1"/>
  <c r="P2408" i="5" s="1"/>
  <c r="K3020" i="5"/>
  <c r="T3020" i="5"/>
  <c r="P2751" i="1" a="1"/>
  <c r="P2751" i="1" s="1"/>
  <c r="P3020" i="5" s="1"/>
  <c r="U3020" i="5"/>
  <c r="R3493" i="5"/>
  <c r="T3493" i="5"/>
  <c r="U855" i="5"/>
  <c r="P2508" i="1" a="1"/>
  <c r="P2508" i="1" s="1"/>
  <c r="P1571" i="5" s="1"/>
  <c r="P2509" i="1" a="1"/>
  <c r="P2509" i="1" s="1"/>
  <c r="P857" i="5" s="1"/>
  <c r="U1971" i="5"/>
  <c r="P2523" i="1" a="1"/>
  <c r="P2523" i="1" s="1"/>
  <c r="P1746" i="5" s="1"/>
  <c r="P2535" i="1" a="1"/>
  <c r="P2535" i="1" s="1"/>
  <c r="P2544" i="1" a="1"/>
  <c r="P2544" i="1" s="1"/>
  <c r="P233" i="5" s="1"/>
  <c r="P2545" i="1" a="1"/>
  <c r="P2545" i="1" s="1"/>
  <c r="P418" i="5" s="1"/>
  <c r="U2992" i="5"/>
  <c r="U1028" i="5"/>
  <c r="P2572" i="1" a="1"/>
  <c r="P2572" i="1" s="1"/>
  <c r="P1676" i="5" s="1"/>
  <c r="P2573" i="1" a="1"/>
  <c r="P2573" i="1" s="1"/>
  <c r="P1677" i="5" s="1"/>
  <c r="U542" i="5"/>
  <c r="P2587" i="1" a="1"/>
  <c r="P2587" i="1" s="1"/>
  <c r="P237" i="5" s="1"/>
  <c r="P2599" i="1" a="1"/>
  <c r="P2599" i="1" s="1"/>
  <c r="P2608" i="1" a="1"/>
  <c r="P2608" i="1" s="1"/>
  <c r="P1863" i="5" s="1"/>
  <c r="P2609" i="1" a="1"/>
  <c r="P2609" i="1" s="1"/>
  <c r="P2620" i="1" a="1"/>
  <c r="P2620" i="1" s="1"/>
  <c r="P1484" i="5" s="1"/>
  <c r="P2621" i="1" a="1"/>
  <c r="P2621" i="1" s="1"/>
  <c r="U1845" i="5"/>
  <c r="U3491" i="5"/>
  <c r="U48" i="5"/>
  <c r="P2635" i="1" a="1"/>
  <c r="P2635" i="1" s="1"/>
  <c r="U689" i="5"/>
  <c r="P2647" i="1" a="1"/>
  <c r="P2647" i="1" s="1"/>
  <c r="P2649" i="1" a="1"/>
  <c r="P2649" i="1" s="1"/>
  <c r="P702" i="5" s="1"/>
  <c r="P2673" i="1" a="1"/>
  <c r="P2673" i="1" s="1"/>
  <c r="T1940" i="5"/>
  <c r="P2709" i="1" a="1"/>
  <c r="P2709" i="1" s="1"/>
  <c r="P2713" i="5" s="1"/>
  <c r="K2850" i="5"/>
  <c r="P2713" i="1" a="1"/>
  <c r="P2713" i="1" s="1"/>
  <c r="P2850" i="5" s="1"/>
  <c r="K2097" i="5"/>
  <c r="P2737" i="1" a="1"/>
  <c r="P2737" i="1" s="1"/>
  <c r="P2097" i="5" s="1"/>
  <c r="R857" i="5"/>
  <c r="U1977" i="5"/>
  <c r="R1677" i="5"/>
  <c r="U2592" i="5"/>
  <c r="R2398" i="5"/>
  <c r="U357" i="5"/>
  <c r="T4035" i="5"/>
  <c r="R1423" i="5"/>
  <c r="T1423" i="5"/>
  <c r="K1679" i="5"/>
  <c r="P2729" i="1" a="1"/>
  <c r="P2729" i="1" s="1"/>
  <c r="P1679" i="5" s="1"/>
  <c r="T2096" i="5"/>
  <c r="P2736" i="1" a="1"/>
  <c r="P2736" i="1" s="1"/>
  <c r="P2096" i="5" s="1"/>
  <c r="R2437" i="5"/>
  <c r="T2437" i="5"/>
  <c r="R2217" i="5"/>
  <c r="R1476" i="5"/>
  <c r="P2455" i="1" a="1"/>
  <c r="P2455" i="1" s="1"/>
  <c r="P1360" i="5" s="1"/>
  <c r="U995" i="5"/>
  <c r="U1581" i="5"/>
  <c r="U2288" i="5"/>
  <c r="P2488" i="1" a="1"/>
  <c r="P2488" i="1" s="1"/>
  <c r="P3111" i="5" s="1"/>
  <c r="P2496" i="1" a="1"/>
  <c r="P2496" i="1" s="1"/>
  <c r="P2497" i="1" a="1"/>
  <c r="P2497" i="1" s="1"/>
  <c r="P2200" i="5" s="1"/>
  <c r="U3550" i="5"/>
  <c r="U1570" i="5"/>
  <c r="T2202" i="5"/>
  <c r="R1026" i="5"/>
  <c r="P2524" i="1" a="1"/>
  <c r="P2524" i="1" s="1"/>
  <c r="P1830" i="5" s="1"/>
  <c r="P2525" i="1" a="1"/>
  <c r="P2525" i="1" s="1"/>
  <c r="P1831" i="5" s="1"/>
  <c r="U1979" i="5"/>
  <c r="P2539" i="1" a="1"/>
  <c r="P2539" i="1" s="1"/>
  <c r="P232" i="5" s="1"/>
  <c r="U47" i="5"/>
  <c r="R54" i="5"/>
  <c r="P2551" i="1" a="1"/>
  <c r="P2551" i="1" s="1"/>
  <c r="P2397" i="5" s="1"/>
  <c r="P2560" i="1" a="1"/>
  <c r="P2560" i="1" s="1"/>
  <c r="P1980" i="5" s="1"/>
  <c r="P2561" i="1" a="1"/>
  <c r="P2561" i="1" s="1"/>
  <c r="P1981" i="5" s="1"/>
  <c r="U2259" i="5"/>
  <c r="U2029" i="5"/>
  <c r="R2661" i="5"/>
  <c r="P2588" i="1" a="1"/>
  <c r="P2588" i="1" s="1"/>
  <c r="P2589" i="1" a="1"/>
  <c r="P2589" i="1" s="1"/>
  <c r="P2039" i="5" s="1"/>
  <c r="U3016" i="5"/>
  <c r="P2603" i="1" a="1"/>
  <c r="P2603" i="1" s="1"/>
  <c r="P1059" i="5" s="1"/>
  <c r="U1632" i="5"/>
  <c r="R1858" i="5"/>
  <c r="P2615" i="1" a="1"/>
  <c r="P2615" i="1" s="1"/>
  <c r="P1985" i="5" s="1"/>
  <c r="U2132" i="5"/>
  <c r="P2623" i="1" a="1"/>
  <c r="P2623" i="1" s="1"/>
  <c r="U2981" i="5"/>
  <c r="U2593" i="5"/>
  <c r="T2764" i="5"/>
  <c r="U1348" i="5"/>
  <c r="U2737" i="5"/>
  <c r="P2663" i="1" a="1"/>
  <c r="P2663" i="1" s="1"/>
  <c r="P2229" i="5" s="1"/>
  <c r="U3017" i="5"/>
  <c r="R239" i="5"/>
  <c r="P2677" i="1" a="1"/>
  <c r="P2677" i="1" s="1"/>
  <c r="P2685" i="1" a="1"/>
  <c r="P2685" i="1" s="1"/>
  <c r="R3218" i="5"/>
  <c r="Q2691" i="1"/>
  <c r="Q3372" i="5" s="1"/>
  <c r="P2699" i="1" a="1"/>
  <c r="P2699" i="1" s="1"/>
  <c r="R2686" i="5"/>
  <c r="P2712" i="1" a="1"/>
  <c r="P2712" i="1" s="1"/>
  <c r="P2686" i="5" s="1"/>
  <c r="T1487" i="5"/>
  <c r="P2483" i="1" a="1"/>
  <c r="P2483" i="1" s="1"/>
  <c r="P2928" i="5" s="1"/>
  <c r="R3111" i="5"/>
  <c r="T2095" i="5"/>
  <c r="R2200" i="5"/>
  <c r="U857" i="5"/>
  <c r="U418" i="5"/>
  <c r="U2334" i="5"/>
  <c r="T1844" i="5"/>
  <c r="R1981" i="5"/>
  <c r="U1677" i="5"/>
  <c r="U860" i="5"/>
  <c r="U2398" i="5"/>
  <c r="U1483" i="5"/>
  <c r="T2089" i="5"/>
  <c r="U4035" i="5"/>
  <c r="U480" i="5"/>
  <c r="U793" i="5"/>
  <c r="U2242" i="5"/>
  <c r="U3412" i="5"/>
  <c r="T3396" i="5"/>
  <c r="Q2705" i="1"/>
  <c r="Q1987" i="5" s="1"/>
  <c r="K2885" i="5"/>
  <c r="P2711" i="1" a="1"/>
  <c r="P2711" i="1" s="1"/>
  <c r="P2885" i="5" s="1"/>
  <c r="U1746" i="5"/>
  <c r="U237" i="5"/>
  <c r="U702" i="5"/>
  <c r="K1940" i="5"/>
  <c r="P2703" i="1" a="1"/>
  <c r="P2703" i="1" s="1"/>
  <c r="P1940" i="5" s="1"/>
  <c r="K2713" i="5"/>
  <c r="Q2719" i="1"/>
  <c r="Q3624" i="5" s="1"/>
  <c r="K1488" i="5"/>
  <c r="T1488" i="5"/>
  <c r="P2727" i="1" a="1"/>
  <c r="P2727" i="1" s="1"/>
  <c r="P1488" i="5" s="1"/>
  <c r="U1715" i="5"/>
  <c r="U3111" i="5"/>
  <c r="U2200" i="5"/>
  <c r="U2799" i="5"/>
  <c r="Q2503" i="1"/>
  <c r="Q2590" i="5" s="1"/>
  <c r="R741" i="5"/>
  <c r="P2517" i="1" a="1"/>
  <c r="P2517" i="1" s="1"/>
  <c r="P1971" i="5" s="1"/>
  <c r="U1831" i="5"/>
  <c r="P2531" i="1" a="1"/>
  <c r="P2531" i="1" s="1"/>
  <c r="U2257" i="5"/>
  <c r="R356" i="5"/>
  <c r="P2543" i="1" a="1"/>
  <c r="P2543" i="1" s="1"/>
  <c r="P2553" i="1" a="1"/>
  <c r="P2553" i="1" s="1"/>
  <c r="U1981" i="5"/>
  <c r="U2071" i="5"/>
  <c r="R1983" i="5"/>
  <c r="P2581" i="1" a="1"/>
  <c r="P2581" i="1" s="1"/>
  <c r="P542" i="5" s="1"/>
  <c r="U2039" i="5"/>
  <c r="P2595" i="1" a="1"/>
  <c r="P2595" i="1" s="1"/>
  <c r="U2755" i="5"/>
  <c r="P2607" i="1" a="1"/>
  <c r="P2607" i="1" s="1"/>
  <c r="P2617" i="1" a="1"/>
  <c r="P2617" i="1" s="1"/>
  <c r="P357" i="5" s="1"/>
  <c r="U1485" i="5"/>
  <c r="R3556" i="5"/>
  <c r="U2764" i="5"/>
  <c r="P2641" i="1" a="1"/>
  <c r="P2641" i="1" s="1"/>
  <c r="U120" i="5"/>
  <c r="P2655" i="1" a="1"/>
  <c r="P2655" i="1" s="1"/>
  <c r="U2229" i="5"/>
  <c r="U2800" i="5"/>
  <c r="U3371" i="5"/>
  <c r="U2054" i="5"/>
  <c r="K3070" i="5"/>
  <c r="P2687" i="1" a="1"/>
  <c r="P2687" i="1" s="1"/>
  <c r="P3070" i="5" s="1"/>
  <c r="U2902" i="5"/>
  <c r="U3372" i="5"/>
  <c r="U381" i="5"/>
  <c r="K1543" i="5"/>
  <c r="P2701" i="1" a="1"/>
  <c r="P2701" i="1" s="1"/>
  <c r="R1210" i="5"/>
  <c r="U241" i="5"/>
  <c r="U419" i="5"/>
  <c r="U1029" i="5"/>
  <c r="U3689" i="5"/>
  <c r="K2206" i="5"/>
  <c r="N99" i="5"/>
  <c r="N1989" i="5"/>
  <c r="K1321" i="5"/>
  <c r="P3027" i="1" a="1"/>
  <c r="P3027" i="1" s="1"/>
  <c r="K360" i="5"/>
  <c r="U360" i="5"/>
  <c r="P3035" i="1" a="1"/>
  <c r="P3035" i="1" s="1"/>
  <c r="P360" i="5" s="1"/>
  <c r="K3115" i="5"/>
  <c r="P3047" i="1" a="1"/>
  <c r="P3047" i="1" s="1"/>
  <c r="P3115" i="5" s="1"/>
  <c r="U3115" i="5"/>
  <c r="P3057" i="1" a="1"/>
  <c r="P3057" i="1" s="1"/>
  <c r="P2837" i="5" s="1"/>
  <c r="K1991" i="5"/>
  <c r="R1991" i="5"/>
  <c r="P3146" i="1" a="1"/>
  <c r="P3146" i="1" s="1"/>
  <c r="P1991" i="5" s="1"/>
  <c r="K2502" i="5"/>
  <c r="U2502" i="5"/>
  <c r="P3250" i="1" a="1"/>
  <c r="P3250" i="1" s="1"/>
  <c r="P2502" i="5" s="1"/>
  <c r="K2022" i="5"/>
  <c r="P3257" i="1" a="1"/>
  <c r="P3257" i="1" s="1"/>
  <c r="P2022" i="5" s="1"/>
  <c r="K1812" i="5"/>
  <c r="R1812" i="5"/>
  <c r="P3334" i="1" a="1"/>
  <c r="P3334" i="1" s="1"/>
  <c r="U1859" i="5"/>
  <c r="U665" i="5"/>
  <c r="U752" i="5"/>
  <c r="U2057" i="5"/>
  <c r="K2205" i="5"/>
  <c r="U2930" i="5"/>
  <c r="N1367" i="5"/>
  <c r="K737" i="5"/>
  <c r="P2963" i="1" a="1"/>
  <c r="P2963" i="1" s="1"/>
  <c r="P737" i="5" s="1"/>
  <c r="K952" i="5"/>
  <c r="P2977" i="1" a="1"/>
  <c r="P2977" i="1" s="1"/>
  <c r="P952" i="5" s="1"/>
  <c r="K1110" i="5"/>
  <c r="P2991" i="1" a="1"/>
  <c r="P2991" i="1" s="1"/>
  <c r="P1110" i="5" s="1"/>
  <c r="K24" i="5"/>
  <c r="U24" i="5"/>
  <c r="N3219" i="5"/>
  <c r="Q3061" i="1"/>
  <c r="Q3219" i="5" s="1"/>
  <c r="K3221" i="5"/>
  <c r="P3079" i="1" a="1"/>
  <c r="P3079" i="1" s="1"/>
  <c r="P3221" i="5" s="1"/>
  <c r="U3221" i="5"/>
  <c r="U3176" i="5"/>
  <c r="U3376" i="5"/>
  <c r="U3454" i="5"/>
  <c r="T3586" i="5"/>
  <c r="T1490" i="5"/>
  <c r="U2596" i="5"/>
  <c r="U4141" i="5"/>
  <c r="U4043" i="5"/>
  <c r="U2597" i="5"/>
  <c r="U1210" i="5"/>
  <c r="U1384" i="5"/>
  <c r="U1131" i="5"/>
  <c r="U2135" i="5"/>
  <c r="U2439" i="5"/>
  <c r="U2889" i="5"/>
  <c r="U864" i="5"/>
  <c r="U1009" i="5"/>
  <c r="U1340" i="5"/>
  <c r="Q2885" i="1"/>
  <c r="Q668" i="5" s="1"/>
  <c r="U2341" i="5"/>
  <c r="U1211" i="5"/>
  <c r="K546" i="5"/>
  <c r="U546" i="5"/>
  <c r="K873" i="5"/>
  <c r="U873" i="5"/>
  <c r="P2971" i="1" a="1"/>
  <c r="P2971" i="1" s="1"/>
  <c r="K2953" i="5"/>
  <c r="P2983" i="1" a="1"/>
  <c r="P2983" i="1" s="1"/>
  <c r="P2953" i="5" s="1"/>
  <c r="U2953" i="5"/>
  <c r="K1212" i="5"/>
  <c r="U1212" i="5"/>
  <c r="Q3029" i="1"/>
  <c r="Q4047" i="5" s="1"/>
  <c r="N3115" i="5"/>
  <c r="N2059" i="5"/>
  <c r="Q3053" i="1"/>
  <c r="Q2059" i="5" s="1"/>
  <c r="U2837" i="5"/>
  <c r="K84" i="5"/>
  <c r="P3059" i="1" a="1"/>
  <c r="P3059" i="1" s="1"/>
  <c r="P84" i="5" s="1"/>
  <c r="N1034" i="5"/>
  <c r="Q3085" i="1"/>
  <c r="Q1034" i="5" s="1"/>
  <c r="K1501" i="5"/>
  <c r="P3130" i="1" a="1"/>
  <c r="P3130" i="1" s="1"/>
  <c r="P1501" i="5" s="1"/>
  <c r="T1704" i="5"/>
  <c r="P3145" i="1" a="1"/>
  <c r="P3145" i="1" s="1"/>
  <c r="P1704" i="5" s="1"/>
  <c r="K554" i="5"/>
  <c r="R554" i="5"/>
  <c r="P3194" i="1" a="1"/>
  <c r="P3194" i="1" s="1"/>
  <c r="P554" i="5" s="1"/>
  <c r="K672" i="5"/>
  <c r="P3201" i="1" a="1"/>
  <c r="P3201" i="1" s="1"/>
  <c r="P672" i="5" s="1"/>
  <c r="U1089" i="5"/>
  <c r="P3327" i="1" a="1"/>
  <c r="P3327" i="1" s="1"/>
  <c r="P1089" i="5" s="1"/>
  <c r="K1078" i="5"/>
  <c r="R1078" i="5"/>
  <c r="P3338" i="1" a="1"/>
  <c r="P3338" i="1" s="1"/>
  <c r="P1078" i="5" s="1"/>
  <c r="T2679" i="5"/>
  <c r="U3508" i="5"/>
  <c r="U3586" i="5"/>
  <c r="U1490" i="5"/>
  <c r="U2614" i="5"/>
  <c r="P2817" i="1" a="1"/>
  <c r="P2817" i="1" s="1"/>
  <c r="P2819" i="1" a="1"/>
  <c r="P2819" i="1" s="1"/>
  <c r="Q2821" i="1"/>
  <c r="Q2911" i="5" s="1"/>
  <c r="U1702" i="5"/>
  <c r="T2185" i="5"/>
  <c r="Q2853" i="1"/>
  <c r="Q1014" i="5" s="1"/>
  <c r="U2339" i="5"/>
  <c r="U2040" i="5"/>
  <c r="P2879" i="1" a="1"/>
  <c r="P2879" i="1" s="1"/>
  <c r="P2340" i="5" s="1"/>
  <c r="P2881" i="1" a="1"/>
  <c r="P2881" i="1" s="1"/>
  <c r="P3145" i="5" s="1"/>
  <c r="T121" i="5"/>
  <c r="Q2895" i="1"/>
  <c r="Q1565" i="5" s="1"/>
  <c r="K1545" i="5"/>
  <c r="U1545" i="5"/>
  <c r="T1545" i="5"/>
  <c r="K1723" i="5"/>
  <c r="U1723" i="5"/>
  <c r="K695" i="5"/>
  <c r="U695" i="5"/>
  <c r="K2280" i="5"/>
  <c r="U2280" i="5"/>
  <c r="P3166" i="1" a="1"/>
  <c r="P3166" i="1" s="1"/>
  <c r="P2280" i="5" s="1"/>
  <c r="T1273" i="5"/>
  <c r="K2680" i="5"/>
  <c r="R2680" i="5"/>
  <c r="P3302" i="1" a="1"/>
  <c r="P3302" i="1" s="1"/>
  <c r="P2680" i="5" s="1"/>
  <c r="U2679" i="5"/>
  <c r="P2767" i="1" a="1"/>
  <c r="P2767" i="1" s="1"/>
  <c r="P1399" i="5" s="1"/>
  <c r="P2815" i="1" a="1"/>
  <c r="P2815" i="1" s="1"/>
  <c r="P508" i="5" s="1"/>
  <c r="P2823" i="1" a="1"/>
  <c r="P2823" i="1" s="1"/>
  <c r="P241" i="5" s="1"/>
  <c r="P2825" i="1" a="1"/>
  <c r="P2825" i="1" s="1"/>
  <c r="P419" i="5" s="1"/>
  <c r="U2185" i="5"/>
  <c r="T2224" i="5"/>
  <c r="T244" i="5"/>
  <c r="P2875" i="1" a="1"/>
  <c r="P2875" i="1" s="1"/>
  <c r="P1029" i="5" s="1"/>
  <c r="P2877" i="1" a="1"/>
  <c r="P2877" i="1" s="1"/>
  <c r="T1749" i="5"/>
  <c r="K865" i="5"/>
  <c r="P2889" i="1" a="1"/>
  <c r="P2889" i="1" s="1"/>
  <c r="P2893" i="1" a="1"/>
  <c r="P2893" i="1" s="1"/>
  <c r="P778" i="5" s="1"/>
  <c r="P2911" i="1" a="1"/>
  <c r="P2911" i="1" s="1"/>
  <c r="P3689" i="5" s="1"/>
  <c r="P2913" i="1" a="1"/>
  <c r="P2913" i="1" s="1"/>
  <c r="K866" i="5"/>
  <c r="U866" i="5"/>
  <c r="P2935" i="1" a="1"/>
  <c r="P2935" i="1" s="1"/>
  <c r="P2206" i="5" s="1"/>
  <c r="P2949" i="1" a="1"/>
  <c r="P2949" i="1" s="1"/>
  <c r="P3588" i="5" s="1"/>
  <c r="P3013" i="1" a="1"/>
  <c r="P3013" i="1" s="1"/>
  <c r="K1173" i="5"/>
  <c r="P3023" i="1" a="1"/>
  <c r="P3023" i="1" s="1"/>
  <c r="K483" i="5"/>
  <c r="U483" i="5"/>
  <c r="K102" i="5"/>
  <c r="U102" i="5"/>
  <c r="P3083" i="1" a="1"/>
  <c r="P3083" i="1" s="1"/>
  <c r="P102" i="5" s="1"/>
  <c r="K880" i="5"/>
  <c r="U880" i="5"/>
  <c r="P3095" i="1" a="1"/>
  <c r="P3095" i="1" s="1"/>
  <c r="P880" i="5" s="1"/>
  <c r="K1703" i="5"/>
  <c r="U1703" i="5"/>
  <c r="P3144" i="1" a="1"/>
  <c r="P3144" i="1" s="1"/>
  <c r="P1703" i="5" s="1"/>
  <c r="K3353" i="5"/>
  <c r="U3353" i="5"/>
  <c r="T3353" i="5"/>
  <c r="P3182" i="1" a="1"/>
  <c r="P3182" i="1" s="1"/>
  <c r="P3353" i="5" s="1"/>
  <c r="U2011" i="5"/>
  <c r="P3187" i="1" a="1"/>
  <c r="P3187" i="1" s="1"/>
  <c r="U1776" i="5"/>
  <c r="U2887" i="5"/>
  <c r="U1060" i="5"/>
  <c r="T1399" i="5"/>
  <c r="P2801" i="1" a="1"/>
  <c r="P2801" i="1" s="1"/>
  <c r="P2135" i="5" s="1"/>
  <c r="P2813" i="1" a="1"/>
  <c r="P2813" i="1" s="1"/>
  <c r="P3688" i="5" s="1"/>
  <c r="R508" i="5"/>
  <c r="P2827" i="1" a="1"/>
  <c r="P2827" i="1" s="1"/>
  <c r="P665" i="5" s="1"/>
  <c r="P2829" i="1" a="1"/>
  <c r="P2829" i="1" s="1"/>
  <c r="P752" i="5" s="1"/>
  <c r="U2224" i="5"/>
  <c r="U2616" i="5"/>
  <c r="U244" i="5"/>
  <c r="P2871" i="1" a="1"/>
  <c r="P2871" i="1" s="1"/>
  <c r="P2057" i="5" s="1"/>
  <c r="P2873" i="1" a="1"/>
  <c r="P2873" i="1" s="1"/>
  <c r="P2159" i="5" s="1"/>
  <c r="U3145" i="5"/>
  <c r="U1749" i="5"/>
  <c r="K121" i="5"/>
  <c r="P2887" i="1" a="1"/>
  <c r="P2887" i="1" s="1"/>
  <c r="P121" i="5" s="1"/>
  <c r="P2891" i="1" a="1"/>
  <c r="P2891" i="1" s="1"/>
  <c r="P2205" i="5" s="1"/>
  <c r="P2907" i="1" a="1"/>
  <c r="P2907" i="1" s="1"/>
  <c r="P2930" i="5" s="1"/>
  <c r="P2909" i="1" a="1"/>
  <c r="P2909" i="1" s="1"/>
  <c r="P2628" i="5" s="1"/>
  <c r="K1365" i="5"/>
  <c r="P2945" i="1" a="1"/>
  <c r="P2945" i="1" s="1"/>
  <c r="P1365" i="5" s="1"/>
  <c r="K3298" i="5"/>
  <c r="P2959" i="1" a="1"/>
  <c r="P2959" i="1" s="1"/>
  <c r="N1494" i="5"/>
  <c r="U797" i="5"/>
  <c r="K1647" i="5"/>
  <c r="P2995" i="1" a="1"/>
  <c r="P2995" i="1" s="1"/>
  <c r="P1647" i="5" s="1"/>
  <c r="P3019" i="1" a="1"/>
  <c r="P3019" i="1" s="1"/>
  <c r="P24" i="5" s="1"/>
  <c r="U1321" i="5"/>
  <c r="K4047" i="5"/>
  <c r="U4047" i="5"/>
  <c r="K1103" i="5"/>
  <c r="U1103" i="5"/>
  <c r="U1991" i="5"/>
  <c r="R2161" i="5"/>
  <c r="P3165" i="1" a="1"/>
  <c r="P3165" i="1" s="1"/>
  <c r="U3021" i="5"/>
  <c r="P3239" i="1" a="1"/>
  <c r="P3239" i="1" s="1"/>
  <c r="P3021" i="5" s="1"/>
  <c r="K1875" i="5"/>
  <c r="T1875" i="5"/>
  <c r="P3245" i="1" a="1"/>
  <c r="P3245" i="1" s="1"/>
  <c r="P1875" i="5" s="1"/>
  <c r="R492" i="5"/>
  <c r="T492" i="5"/>
  <c r="U2292" i="5"/>
  <c r="P3295" i="1" a="1"/>
  <c r="P3295" i="1" s="1"/>
  <c r="P2292" i="5" s="1"/>
  <c r="K716" i="5"/>
  <c r="P3306" i="1" a="1"/>
  <c r="P3306" i="1" s="1"/>
  <c r="P716" i="5" s="1"/>
  <c r="U1812" i="5"/>
  <c r="U2204" i="5"/>
  <c r="U2337" i="5"/>
  <c r="U2024" i="5"/>
  <c r="U3624" i="5"/>
  <c r="U1865" i="5"/>
  <c r="P2753" i="1" a="1"/>
  <c r="P2753" i="1" s="1"/>
  <c r="P3176" i="5" s="1"/>
  <c r="P2755" i="1" a="1"/>
  <c r="P2755" i="1" s="1"/>
  <c r="P3376" i="5" s="1"/>
  <c r="P2757" i="1" a="1"/>
  <c r="P2757" i="1" s="1"/>
  <c r="P3454" i="5" s="1"/>
  <c r="T1279" i="5"/>
  <c r="P2773" i="1" a="1"/>
  <c r="P2773" i="1" s="1"/>
  <c r="P2596" i="5" s="1"/>
  <c r="P2781" i="1" a="1"/>
  <c r="P2781" i="1" s="1"/>
  <c r="P4141" i="5" s="1"/>
  <c r="P2785" i="1" a="1"/>
  <c r="P2785" i="1" s="1"/>
  <c r="P4043" i="5" s="1"/>
  <c r="P2789" i="1" a="1"/>
  <c r="P2789" i="1" s="1"/>
  <c r="P2597" i="5" s="1"/>
  <c r="P2791" i="1" a="1"/>
  <c r="P2791" i="1" s="1"/>
  <c r="P1210" i="5" s="1"/>
  <c r="P2793" i="1" a="1"/>
  <c r="P2793" i="1" s="1"/>
  <c r="P1384" i="5" s="1"/>
  <c r="P2797" i="1" a="1"/>
  <c r="P2797" i="1" s="1"/>
  <c r="P1131" i="5" s="1"/>
  <c r="P2799" i="1" a="1"/>
  <c r="P2799" i="1" s="1"/>
  <c r="P1859" i="5" s="1"/>
  <c r="P2805" i="1" a="1"/>
  <c r="P2805" i="1" s="1"/>
  <c r="P2439" i="5" s="1"/>
  <c r="P2809" i="1" a="1"/>
  <c r="P2809" i="1" s="1"/>
  <c r="P2889" i="5" s="1"/>
  <c r="P2811" i="1" a="1"/>
  <c r="P2811" i="1" s="1"/>
  <c r="P2843" i="5" s="1"/>
  <c r="U2410" i="5"/>
  <c r="P2831" i="1" a="1"/>
  <c r="P2831" i="1" s="1"/>
  <c r="P864" i="5" s="1"/>
  <c r="P2833" i="1" a="1"/>
  <c r="P2833" i="1" s="1"/>
  <c r="P1009" i="5" s="1"/>
  <c r="P2835" i="1" a="1"/>
  <c r="P2835" i="1" s="1"/>
  <c r="P1340" i="5" s="1"/>
  <c r="P2837" i="1" a="1"/>
  <c r="P2837" i="1" s="1"/>
  <c r="P1702" i="5" s="1"/>
  <c r="U3137" i="5"/>
  <c r="U358" i="5"/>
  <c r="U776" i="5"/>
  <c r="U243" i="5"/>
  <c r="U194" i="5"/>
  <c r="T2340" i="5"/>
  <c r="U778" i="5"/>
  <c r="T1565" i="5"/>
  <c r="P2903" i="1" a="1"/>
  <c r="P2903" i="1" s="1"/>
  <c r="P2341" i="5" s="1"/>
  <c r="P2905" i="1" a="1"/>
  <c r="P2905" i="1" s="1"/>
  <c r="U4090" i="5"/>
  <c r="K734" i="5"/>
  <c r="N866" i="5"/>
  <c r="Q2917" i="1"/>
  <c r="Q866" i="5" s="1"/>
  <c r="P2931" i="1" a="1"/>
  <c r="P2931" i="1" s="1"/>
  <c r="P1211" i="5" s="1"/>
  <c r="P2933" i="1" a="1"/>
  <c r="P2933" i="1" s="1"/>
  <c r="P3185" i="5" s="1"/>
  <c r="K2967" i="5"/>
  <c r="U2967" i="5"/>
  <c r="P2939" i="1" a="1"/>
  <c r="P2939" i="1" s="1"/>
  <c r="P2967" i="5" s="1"/>
  <c r="U3588" i="5"/>
  <c r="K544" i="5"/>
  <c r="P2951" i="1" a="1"/>
  <c r="P2951" i="1" s="1"/>
  <c r="P544" i="5" s="1"/>
  <c r="U544" i="5"/>
  <c r="P2955" i="1" a="1"/>
  <c r="P2955" i="1" s="1"/>
  <c r="U737" i="5"/>
  <c r="K869" i="5"/>
  <c r="U869" i="5"/>
  <c r="U952" i="5"/>
  <c r="K2208" i="5"/>
  <c r="U2208" i="5"/>
  <c r="P2997" i="1" a="1"/>
  <c r="P2997" i="1" s="1"/>
  <c r="P2602" i="5" s="1"/>
  <c r="P2999" i="1" a="1"/>
  <c r="P2999" i="1" s="1"/>
  <c r="K2441" i="5"/>
  <c r="U2441" i="5"/>
  <c r="P3003" i="1" a="1"/>
  <c r="P3003" i="1" s="1"/>
  <c r="P2441" i="5" s="1"/>
  <c r="U3257" i="5"/>
  <c r="K99" i="5"/>
  <c r="P3015" i="1" a="1"/>
  <c r="P3015" i="1" s="1"/>
  <c r="P99" i="5" s="1"/>
  <c r="U99" i="5"/>
  <c r="P3025" i="1" a="1"/>
  <c r="P3025" i="1" s="1"/>
  <c r="P3045" i="1" a="1"/>
  <c r="P3045" i="1" s="1"/>
  <c r="P1682" i="5" s="1"/>
  <c r="R2091" i="5"/>
  <c r="T2091" i="5"/>
  <c r="U1987" i="5"/>
  <c r="U588" i="5"/>
  <c r="U1271" i="5"/>
  <c r="U1423" i="5"/>
  <c r="P2731" i="1" a="1"/>
  <c r="P2731" i="1" s="1"/>
  <c r="P1748" i="5" s="1"/>
  <c r="P2741" i="1" a="1"/>
  <c r="P2741" i="1" s="1"/>
  <c r="U3000" i="5"/>
  <c r="P2761" i="1" a="1"/>
  <c r="P2761" i="1" s="1"/>
  <c r="P3586" i="5" s="1"/>
  <c r="P2769" i="1" a="1"/>
  <c r="P2769" i="1" s="1"/>
  <c r="P1490" i="5" s="1"/>
  <c r="P2771" i="1" a="1"/>
  <c r="P2771" i="1" s="1"/>
  <c r="P2594" i="5" s="1"/>
  <c r="P2777" i="1" a="1"/>
  <c r="P2777" i="1" s="1"/>
  <c r="P2803" i="5" s="1"/>
  <c r="P2779" i="1" a="1"/>
  <c r="P2779" i="1" s="1"/>
  <c r="P4092" i="5" s="1"/>
  <c r="P2783" i="1" a="1"/>
  <c r="P2783" i="1" s="1"/>
  <c r="P4013" i="5" s="1"/>
  <c r="P2787" i="1" a="1"/>
  <c r="P2787" i="1" s="1"/>
  <c r="P1364" i="5" s="1"/>
  <c r="P2795" i="1" a="1"/>
  <c r="P2795" i="1" s="1"/>
  <c r="P2133" i="5" s="1"/>
  <c r="R1859" i="5"/>
  <c r="P2803" i="1" a="1"/>
  <c r="P2803" i="1" s="1"/>
  <c r="P2137" i="5" s="1"/>
  <c r="P2807" i="1" a="1"/>
  <c r="P2807" i="1" s="1"/>
  <c r="P2481" i="5" s="1"/>
  <c r="U3688" i="5"/>
  <c r="U508" i="5"/>
  <c r="U714" i="5"/>
  <c r="U2911" i="5"/>
  <c r="P2863" i="1" a="1"/>
  <c r="P2863" i="1" s="1"/>
  <c r="P2867" i="1" a="1"/>
  <c r="P2867" i="1" s="1"/>
  <c r="P2040" i="5" s="1"/>
  <c r="P2869" i="1" a="1"/>
  <c r="P2869" i="1" s="1"/>
  <c r="P2780" i="5" s="1"/>
  <c r="U2159" i="5"/>
  <c r="U1565" i="5"/>
  <c r="K1988" i="5"/>
  <c r="U1988" i="5"/>
  <c r="U2628" i="5"/>
  <c r="P2927" i="1" a="1"/>
  <c r="P2927" i="1" s="1"/>
  <c r="U2206" i="5"/>
  <c r="P2961" i="1" a="1"/>
  <c r="P2961" i="1" s="1"/>
  <c r="P1493" i="5" s="1"/>
  <c r="U1110" i="5"/>
  <c r="K3219" i="5"/>
  <c r="U3219" i="5"/>
  <c r="K196" i="5"/>
  <c r="U196" i="5"/>
  <c r="P3093" i="1" a="1"/>
  <c r="P3093" i="1" s="1"/>
  <c r="P196" i="5" s="1"/>
  <c r="U1501" i="5"/>
  <c r="R1868" i="5"/>
  <c r="T1868" i="5"/>
  <c r="K553" i="5"/>
  <c r="U553" i="5"/>
  <c r="R553" i="5"/>
  <c r="P3190" i="1" a="1"/>
  <c r="P3190" i="1" s="1"/>
  <c r="P553" i="5" s="1"/>
  <c r="U554" i="5"/>
  <c r="R1822" i="5"/>
  <c r="T1822" i="5"/>
  <c r="U1078" i="5"/>
  <c r="U105" i="5"/>
  <c r="U1650" i="5"/>
  <c r="U1651" i="5"/>
  <c r="U1908" i="5"/>
  <c r="U2141" i="5"/>
  <c r="R1516" i="5"/>
  <c r="P3411" i="1" a="1"/>
  <c r="P3411" i="1" s="1"/>
  <c r="P2379" i="5" s="1"/>
  <c r="P3415" i="1" a="1"/>
  <c r="P3415" i="1" s="1"/>
  <c r="P721" i="5" s="1"/>
  <c r="P3418" i="1" a="1"/>
  <c r="P3418" i="1" s="1"/>
  <c r="P3694" i="5" s="1"/>
  <c r="Q3421" i="1"/>
  <c r="Q1072" i="5" s="1"/>
  <c r="P3422" i="1" a="1"/>
  <c r="P3422" i="1" s="1"/>
  <c r="P1073" i="5" s="1"/>
  <c r="P3425" i="1" a="1"/>
  <c r="P3425" i="1" s="1"/>
  <c r="P697" i="5" s="1"/>
  <c r="P3429" i="1" a="1"/>
  <c r="P3429" i="1" s="1"/>
  <c r="P1711" i="5" s="1"/>
  <c r="P3430" i="1" a="1"/>
  <c r="P3430" i="1" s="1"/>
  <c r="P3433" i="1" a="1"/>
  <c r="P3433" i="1" s="1"/>
  <c r="P1890" i="5" s="1"/>
  <c r="P3437" i="1" a="1"/>
  <c r="P3437" i="1" s="1"/>
  <c r="P3438" i="1" a="1"/>
  <c r="P3438" i="1" s="1"/>
  <c r="P1995" i="5" s="1"/>
  <c r="P3441" i="1" a="1"/>
  <c r="P3441" i="1" s="1"/>
  <c r="P3224" i="5" s="1"/>
  <c r="P3445" i="1" a="1"/>
  <c r="P3445" i="1" s="1"/>
  <c r="P1124" i="5" s="1"/>
  <c r="P3446" i="1" a="1"/>
  <c r="P3446" i="1" s="1"/>
  <c r="P1125" i="5" s="1"/>
  <c r="P3449" i="1" a="1"/>
  <c r="P3449" i="1" s="1"/>
  <c r="P1307" i="5" s="1"/>
  <c r="P3453" i="1" a="1"/>
  <c r="P3453" i="1" s="1"/>
  <c r="P3454" i="1" a="1"/>
  <c r="P3454" i="1" s="1"/>
  <c r="P1374" i="5" s="1"/>
  <c r="P3457" i="1" a="1"/>
  <c r="P3457" i="1" s="1"/>
  <c r="P1519" i="5" s="1"/>
  <c r="P3461" i="1" a="1"/>
  <c r="P3461" i="1" s="1"/>
  <c r="P1685" i="5" s="1"/>
  <c r="P3462" i="1" a="1"/>
  <c r="P3462" i="1" s="1"/>
  <c r="P1996" i="5" s="1"/>
  <c r="P3465" i="1" a="1"/>
  <c r="P3465" i="1" s="1"/>
  <c r="P3696" i="5" s="1"/>
  <c r="P3469" i="1" a="1"/>
  <c r="P3469" i="1" s="1"/>
  <c r="P893" i="5" s="1"/>
  <c r="P3470" i="1" a="1"/>
  <c r="P3470" i="1" s="1"/>
  <c r="P3473" i="1" a="1"/>
  <c r="P3473" i="1" s="1"/>
  <c r="P2143" i="5" s="1"/>
  <c r="P3477" i="1" a="1"/>
  <c r="P3477" i="1" s="1"/>
  <c r="P2445" i="5" s="1"/>
  <c r="P3478" i="1" a="1"/>
  <c r="P3478" i="1" s="1"/>
  <c r="P3481" i="1" a="1"/>
  <c r="P3481" i="1" s="1"/>
  <c r="P2985" i="5" s="1"/>
  <c r="P3485" i="1" a="1"/>
  <c r="P3485" i="1" s="1"/>
  <c r="P3460" i="5" s="1"/>
  <c r="P3486" i="1" a="1"/>
  <c r="P3486" i="1" s="1"/>
  <c r="P4108" i="5" s="1"/>
  <c r="P3490" i="1" a="1"/>
  <c r="P3490" i="1" s="1"/>
  <c r="P199" i="5" s="1"/>
  <c r="R1658" i="5"/>
  <c r="P3495" i="1" a="1"/>
  <c r="P3495" i="1" s="1"/>
  <c r="P3499" i="1" a="1"/>
  <c r="P3499" i="1" s="1"/>
  <c r="T3116" i="5"/>
  <c r="P3503" i="1" a="1"/>
  <c r="P3503" i="1" s="1"/>
  <c r="P3117" i="5" s="1"/>
  <c r="R206" i="5"/>
  <c r="P3507" i="1" a="1"/>
  <c r="P3507" i="1" s="1"/>
  <c r="P207" i="5" s="1"/>
  <c r="U2014" i="5"/>
  <c r="U2162" i="5"/>
  <c r="U2986" i="5"/>
  <c r="U2987" i="5"/>
  <c r="P3561" i="1" a="1"/>
  <c r="P3561" i="1" s="1"/>
  <c r="P2144" i="5" s="1"/>
  <c r="P3565" i="1" a="1"/>
  <c r="P3565" i="1" s="1"/>
  <c r="P3461" i="5" s="1"/>
  <c r="P3569" i="1" a="1"/>
  <c r="P3569" i="1" s="1"/>
  <c r="P563" i="5" s="1"/>
  <c r="P3573" i="1" a="1"/>
  <c r="P3573" i="1" s="1"/>
  <c r="P2032" i="5" s="1"/>
  <c r="P3574" i="1" a="1"/>
  <c r="P3574" i="1" s="1"/>
  <c r="Q3577" i="1"/>
  <c r="Q1039" i="5" s="1"/>
  <c r="P3578" i="1" a="1"/>
  <c r="P3578" i="1" s="1"/>
  <c r="P3583" i="1" a="1"/>
  <c r="P3583" i="1" s="1"/>
  <c r="P201" i="5" s="1"/>
  <c r="U256" i="5"/>
  <c r="U257" i="5"/>
  <c r="U1915" i="5"/>
  <c r="U1916" i="5"/>
  <c r="K312" i="5"/>
  <c r="R312" i="5"/>
  <c r="K504" i="5"/>
  <c r="P3631" i="1" a="1"/>
  <c r="P3631" i="1" s="1"/>
  <c r="P504" i="5" s="1"/>
  <c r="K566" i="5"/>
  <c r="P3663" i="1" a="1"/>
  <c r="P3663" i="1" s="1"/>
  <c r="P566" i="5" s="1"/>
  <c r="N1687" i="5"/>
  <c r="K906" i="5"/>
  <c r="P3710" i="1" a="1"/>
  <c r="P3710" i="1" s="1"/>
  <c r="P906" i="5" s="1"/>
  <c r="U2598" i="5"/>
  <c r="U795" i="5"/>
  <c r="U875" i="5"/>
  <c r="U3130" i="5"/>
  <c r="U2458" i="5"/>
  <c r="P3055" i="1" a="1"/>
  <c r="P3055" i="1" s="1"/>
  <c r="P3067" i="1" a="1"/>
  <c r="P3067" i="1" s="1"/>
  <c r="P2262" i="5" s="1"/>
  <c r="U547" i="5"/>
  <c r="P3087" i="1" a="1"/>
  <c r="P3087" i="1" s="1"/>
  <c r="P3099" i="1" a="1"/>
  <c r="P3099" i="1" s="1"/>
  <c r="P591" i="5" s="1"/>
  <c r="U248" i="5"/>
  <c r="U18" i="5"/>
  <c r="U2752" i="5"/>
  <c r="U1502" i="5"/>
  <c r="U3377" i="5"/>
  <c r="R1368" i="5"/>
  <c r="P3142" i="1" a="1"/>
  <c r="P3142" i="1" s="1"/>
  <c r="P1683" i="5" s="1"/>
  <c r="U3691" i="5"/>
  <c r="U3692" i="5"/>
  <c r="U304" i="5"/>
  <c r="U1505" i="5"/>
  <c r="R1572" i="5"/>
  <c r="T2092" i="5"/>
  <c r="P3214" i="1" a="1"/>
  <c r="P3214" i="1" s="1"/>
  <c r="P2179" i="5" s="1"/>
  <c r="P3219" i="1" a="1"/>
  <c r="P3219" i="1" s="1"/>
  <c r="T518" i="5"/>
  <c r="P3222" i="1" a="1"/>
  <c r="P3222" i="1" s="1"/>
  <c r="P519" i="5" s="1"/>
  <c r="P3225" i="1" a="1"/>
  <c r="P3225" i="1" s="1"/>
  <c r="P1724" i="5" s="1"/>
  <c r="P3237" i="1" a="1"/>
  <c r="P3237" i="1" s="1"/>
  <c r="U2138" i="5"/>
  <c r="U1911" i="5"/>
  <c r="U3380" i="5"/>
  <c r="T2403" i="5"/>
  <c r="P3286" i="1" a="1"/>
  <c r="P3286" i="1" s="1"/>
  <c r="P2470" i="5" s="1"/>
  <c r="P3290" i="1" a="1"/>
  <c r="P3290" i="1" s="1"/>
  <c r="P1648" i="5" s="1"/>
  <c r="P3293" i="1" a="1"/>
  <c r="P3293" i="1" s="1"/>
  <c r="P2634" i="5" s="1"/>
  <c r="R1933" i="5"/>
  <c r="P3318" i="1" a="1"/>
  <c r="P3318" i="1" s="1"/>
  <c r="P2219" i="5" s="1"/>
  <c r="P3322" i="1" a="1"/>
  <c r="P3322" i="1" s="1"/>
  <c r="P3325" i="1" a="1"/>
  <c r="P3325" i="1" s="1"/>
  <c r="P3373" i="1" a="1"/>
  <c r="P3373" i="1" s="1"/>
  <c r="U2531" i="5"/>
  <c r="U2442" i="5"/>
  <c r="U1710" i="5"/>
  <c r="U889" i="5"/>
  <c r="P3419" i="1" a="1"/>
  <c r="P3419" i="1" s="1"/>
  <c r="P4088" i="5" s="1"/>
  <c r="P3423" i="1" a="1"/>
  <c r="P3423" i="1" s="1"/>
  <c r="P560" i="5" s="1"/>
  <c r="P3426" i="1" a="1"/>
  <c r="P3426" i="1" s="1"/>
  <c r="P1395" i="5" s="1"/>
  <c r="P3431" i="1" a="1"/>
  <c r="P3431" i="1" s="1"/>
  <c r="P3434" i="1" a="1"/>
  <c r="P3434" i="1" s="1"/>
  <c r="P1891" i="5" s="1"/>
  <c r="T1995" i="5"/>
  <c r="P3439" i="1" a="1"/>
  <c r="P3439" i="1" s="1"/>
  <c r="P2473" i="5" s="1"/>
  <c r="P3442" i="1" a="1"/>
  <c r="P3442" i="1" s="1"/>
  <c r="P3225" i="5" s="1"/>
  <c r="R1125" i="5"/>
  <c r="P3447" i="1" a="1"/>
  <c r="P3447" i="1" s="1"/>
  <c r="P1215" i="5" s="1"/>
  <c r="P3450" i="1" a="1"/>
  <c r="P3450" i="1" s="1"/>
  <c r="P3455" i="1" a="1"/>
  <c r="P3455" i="1" s="1"/>
  <c r="P3458" i="1" a="1"/>
  <c r="P3458" i="1" s="1"/>
  <c r="P1520" i="5" s="1"/>
  <c r="R1996" i="5"/>
  <c r="P3463" i="1" a="1"/>
  <c r="P3463" i="1" s="1"/>
  <c r="P1997" i="5" s="1"/>
  <c r="P3466" i="1" a="1"/>
  <c r="P3466" i="1" s="1"/>
  <c r="P442" i="5" s="1"/>
  <c r="P3471" i="1" a="1"/>
  <c r="P3471" i="1" s="1"/>
  <c r="P3474" i="1" a="1"/>
  <c r="P3474" i="1" s="1"/>
  <c r="P2190" i="5" s="1"/>
  <c r="P3479" i="1" a="1"/>
  <c r="P3479" i="1" s="1"/>
  <c r="P2447" i="5" s="1"/>
  <c r="P3482" i="1" a="1"/>
  <c r="P3482" i="1" s="1"/>
  <c r="P2730" i="5" s="1"/>
  <c r="T4108" i="5"/>
  <c r="P3487" i="1" a="1"/>
  <c r="P3487" i="1" s="1"/>
  <c r="P4109" i="5" s="1"/>
  <c r="R199" i="5"/>
  <c r="P3491" i="1" a="1"/>
  <c r="P3491" i="1" s="1"/>
  <c r="U894" i="5"/>
  <c r="U1546" i="5"/>
  <c r="U1910" i="5"/>
  <c r="U1998" i="5"/>
  <c r="P3553" i="1" a="1"/>
  <c r="P3553" i="1" s="1"/>
  <c r="P3557" i="1" a="1"/>
  <c r="P3557" i="1" s="1"/>
  <c r="P2637" i="5" s="1"/>
  <c r="P3558" i="1" a="1"/>
  <c r="P3558" i="1" s="1"/>
  <c r="P782" i="5" s="1"/>
  <c r="P3562" i="1" a="1"/>
  <c r="P3562" i="1" s="1"/>
  <c r="P3566" i="1" a="1"/>
  <c r="P3566" i="1" s="1"/>
  <c r="P3462" i="5" s="1"/>
  <c r="P3570" i="1" a="1"/>
  <c r="P3570" i="1" s="1"/>
  <c r="R2913" i="5"/>
  <c r="P3575" i="1" a="1"/>
  <c r="P3575" i="1" s="1"/>
  <c r="P513" i="5" s="1"/>
  <c r="T158" i="5"/>
  <c r="P3579" i="1" a="1"/>
  <c r="P3579" i="1" s="1"/>
  <c r="P324" i="5" s="1"/>
  <c r="P3594" i="1" a="1"/>
  <c r="P3594" i="1" s="1"/>
  <c r="P1074" i="5" s="1"/>
  <c r="P3610" i="1" a="1"/>
  <c r="P3610" i="1" s="1"/>
  <c r="Q3610" i="1" s="1"/>
  <c r="Q956" i="5" s="1"/>
  <c r="K427" i="5"/>
  <c r="P3642" i="1" a="1"/>
  <c r="P3642" i="1" s="1"/>
  <c r="P427" i="5" s="1"/>
  <c r="R764" i="5"/>
  <c r="K565" i="5"/>
  <c r="P3662" i="1" a="1"/>
  <c r="P3662" i="1" s="1"/>
  <c r="P565" i="5" s="1"/>
  <c r="K1934" i="5"/>
  <c r="P3674" i="1" a="1"/>
  <c r="P3674" i="1" s="1"/>
  <c r="P1934" i="5" s="1"/>
  <c r="U3263" i="5"/>
  <c r="U2401" i="5"/>
  <c r="U3388" i="5"/>
  <c r="U1719" i="5"/>
  <c r="U1551" i="5"/>
  <c r="U2670" i="5"/>
  <c r="U1556" i="5"/>
  <c r="U1516" i="5"/>
  <c r="U892" i="5"/>
  <c r="U1658" i="5"/>
  <c r="U1406" i="5"/>
  <c r="U3116" i="5"/>
  <c r="U206" i="5"/>
  <c r="U200" i="5"/>
  <c r="U1376" i="5"/>
  <c r="K2211" i="5"/>
  <c r="R2211" i="5"/>
  <c r="K2345" i="5"/>
  <c r="P3615" i="1" a="1"/>
  <c r="P3615" i="1" s="1"/>
  <c r="P2345" i="5" s="1"/>
  <c r="K1759" i="5"/>
  <c r="U1759" i="5"/>
  <c r="P3690" i="1" a="1"/>
  <c r="P3690" i="1" s="1"/>
  <c r="U1806" i="5"/>
  <c r="P3009" i="1" a="1"/>
  <c r="P3009" i="1" s="1"/>
  <c r="P2108" i="5" s="1"/>
  <c r="P3041" i="1" a="1"/>
  <c r="P3041" i="1" s="1"/>
  <c r="P2769" i="5" s="1"/>
  <c r="U2262" i="5"/>
  <c r="P3073" i="1" a="1"/>
  <c r="P3073" i="1" s="1"/>
  <c r="U591" i="5"/>
  <c r="P3105" i="1" a="1"/>
  <c r="P3105" i="1" s="1"/>
  <c r="P2611" i="5" s="1"/>
  <c r="T799" i="5"/>
  <c r="P3127" i="1" a="1"/>
  <c r="P3127" i="1" s="1"/>
  <c r="P1256" i="5" s="1"/>
  <c r="P3128" i="1" a="1"/>
  <c r="P3128" i="1" s="1"/>
  <c r="P1499" i="5" s="1"/>
  <c r="U1368" i="5"/>
  <c r="U1888" i="5"/>
  <c r="P3170" i="1" a="1"/>
  <c r="P3170" i="1" s="1"/>
  <c r="P361" i="5" s="1"/>
  <c r="R826" i="5"/>
  <c r="P3175" i="1" a="1"/>
  <c r="P3175" i="1" s="1"/>
  <c r="P1006" i="5" s="1"/>
  <c r="P3178" i="1" a="1"/>
  <c r="P3178" i="1" s="1"/>
  <c r="P1269" i="5" s="1"/>
  <c r="P3181" i="1" a="1"/>
  <c r="P3181" i="1" s="1"/>
  <c r="P3352" i="5" s="1"/>
  <c r="P3185" i="1" a="1"/>
  <c r="P3185" i="1" s="1"/>
  <c r="P3186" i="1" a="1"/>
  <c r="P3186" i="1" s="1"/>
  <c r="P3189" i="1" a="1"/>
  <c r="P3189" i="1" s="1"/>
  <c r="P552" i="5" s="1"/>
  <c r="U1572" i="5"/>
  <c r="U2668" i="5"/>
  <c r="P3230" i="1" a="1"/>
  <c r="P3230" i="1" s="1"/>
  <c r="P2820" i="5" s="1"/>
  <c r="T1508" i="5"/>
  <c r="P3238" i="1" a="1"/>
  <c r="P3238" i="1" s="1"/>
  <c r="P1509" i="5" s="1"/>
  <c r="P3241" i="1" a="1"/>
  <c r="P3241" i="1" s="1"/>
  <c r="P1848" i="5" s="1"/>
  <c r="P3253" i="1" a="1"/>
  <c r="P3253" i="1" s="1"/>
  <c r="U1718" i="5"/>
  <c r="U485" i="5"/>
  <c r="P3294" i="1" a="1"/>
  <c r="P3294" i="1" s="1"/>
  <c r="P422" i="5" s="1"/>
  <c r="P3301" i="1" a="1"/>
  <c r="P3301" i="1" s="1"/>
  <c r="P2636" i="5" s="1"/>
  <c r="P3305" i="1" a="1"/>
  <c r="P3305" i="1" s="1"/>
  <c r="P715" i="5" s="1"/>
  <c r="U1933" i="5"/>
  <c r="P3326" i="1" a="1"/>
  <c r="P3326" i="1" s="1"/>
  <c r="P720" i="5" s="1"/>
  <c r="P3333" i="1" a="1"/>
  <c r="P3333" i="1" s="1"/>
  <c r="P1811" i="5" s="1"/>
  <c r="P3337" i="1" a="1"/>
  <c r="P3337" i="1" s="1"/>
  <c r="U2386" i="5"/>
  <c r="P3361" i="1" a="1"/>
  <c r="P3361" i="1" s="1"/>
  <c r="P887" i="5" s="1"/>
  <c r="P3362" i="1" a="1"/>
  <c r="P3362" i="1" s="1"/>
  <c r="P888" i="5" s="1"/>
  <c r="P3365" i="1" a="1"/>
  <c r="P3365" i="1" s="1"/>
  <c r="P362" i="5" s="1"/>
  <c r="P3366" i="1" a="1"/>
  <c r="P3366" i="1" s="1"/>
  <c r="P525" i="5" s="1"/>
  <c r="R1320" i="5"/>
  <c r="P3371" i="1" a="1"/>
  <c r="P3371" i="1" s="1"/>
  <c r="P1807" i="5" s="1"/>
  <c r="P3375" i="1" a="1"/>
  <c r="P3375" i="1" s="1"/>
  <c r="Q3377" i="1"/>
  <c r="Q156" i="5" s="1"/>
  <c r="P3378" i="1" a="1"/>
  <c r="P3378" i="1" s="1"/>
  <c r="P157" i="5" s="1"/>
  <c r="P3382" i="1" a="1"/>
  <c r="P3382" i="1" s="1"/>
  <c r="P468" i="5" s="1"/>
  <c r="P3385" i="1" a="1"/>
  <c r="P3385" i="1" s="1"/>
  <c r="P3389" i="1" a="1"/>
  <c r="P3389" i="1" s="1"/>
  <c r="U3694" i="5"/>
  <c r="U4088" i="5"/>
  <c r="U1073" i="5"/>
  <c r="U560" i="5"/>
  <c r="U1712" i="5"/>
  <c r="U1789" i="5"/>
  <c r="U1995" i="5"/>
  <c r="U2473" i="5"/>
  <c r="U1125" i="5"/>
  <c r="U1215" i="5"/>
  <c r="U1374" i="5"/>
  <c r="U1517" i="5"/>
  <c r="U1996" i="5"/>
  <c r="U1997" i="5"/>
  <c r="U1753" i="5"/>
  <c r="U1777" i="5"/>
  <c r="U2446" i="5"/>
  <c r="U2447" i="5"/>
  <c r="U4108" i="5"/>
  <c r="U4109" i="5"/>
  <c r="U199" i="5"/>
  <c r="U620" i="5"/>
  <c r="P3529" i="1" a="1"/>
  <c r="P3529" i="1" s="1"/>
  <c r="P3533" i="1" a="1"/>
  <c r="P3533" i="1" s="1"/>
  <c r="P3537" i="1" a="1"/>
  <c r="P3537" i="1" s="1"/>
  <c r="P3541" i="1" a="1"/>
  <c r="P3541" i="1" s="1"/>
  <c r="P3542" i="1" a="1"/>
  <c r="P3542" i="1" s="1"/>
  <c r="P1339" i="5" s="1"/>
  <c r="P3546" i="1" a="1"/>
  <c r="P3546" i="1" s="1"/>
  <c r="P3226" i="5" s="1"/>
  <c r="T2525" i="5"/>
  <c r="P3551" i="1" a="1"/>
  <c r="P3551" i="1" s="1"/>
  <c r="P2526" i="5" s="1"/>
  <c r="R2234" i="5"/>
  <c r="P3555" i="1" a="1"/>
  <c r="P3555" i="1" s="1"/>
  <c r="U2913" i="5"/>
  <c r="U513" i="5"/>
  <c r="U158" i="5"/>
  <c r="U324" i="5"/>
  <c r="P3606" i="1" a="1"/>
  <c r="P3606" i="1" s="1"/>
  <c r="P2269" i="5" s="1"/>
  <c r="K784" i="5"/>
  <c r="P3635" i="1" a="1"/>
  <c r="P3635" i="1" s="1"/>
  <c r="P784" i="5" s="1"/>
  <c r="U784" i="5"/>
  <c r="K2536" i="5"/>
  <c r="P3667" i="1" a="1"/>
  <c r="P3667" i="1" s="1"/>
  <c r="U2536" i="5"/>
  <c r="K3229" i="5"/>
  <c r="P3680" i="1" a="1"/>
  <c r="P3680" i="1" s="1"/>
  <c r="K259" i="5"/>
  <c r="R259" i="5"/>
  <c r="P3684" i="1" a="1"/>
  <c r="P3684" i="1" s="1"/>
  <c r="U259" i="5"/>
  <c r="U2665" i="5"/>
  <c r="U1255" i="5"/>
  <c r="T1683" i="5"/>
  <c r="T2283" i="5"/>
  <c r="U2470" i="5"/>
  <c r="U1648" i="5"/>
  <c r="U2219" i="5"/>
  <c r="U204" i="5"/>
  <c r="P3363" i="1" a="1"/>
  <c r="P3363" i="1" s="1"/>
  <c r="P2978" i="5" s="1"/>
  <c r="P3379" i="1" a="1"/>
  <c r="P3379" i="1" s="1"/>
  <c r="P423" i="5" s="1"/>
  <c r="P3383" i="1" a="1"/>
  <c r="P3383" i="1" s="1"/>
  <c r="P1300" i="5" s="1"/>
  <c r="U1395" i="5"/>
  <c r="U1891" i="5"/>
  <c r="U3225" i="5"/>
  <c r="U1308" i="5"/>
  <c r="U1520" i="5"/>
  <c r="U442" i="5"/>
  <c r="U2190" i="5"/>
  <c r="U2730" i="5"/>
  <c r="U782" i="5"/>
  <c r="U2209" i="5"/>
  <c r="U3462" i="5"/>
  <c r="U1217" i="5"/>
  <c r="P3591" i="1" a="1"/>
  <c r="P3591" i="1" s="1"/>
  <c r="P954" i="5" s="1"/>
  <c r="U1074" i="5"/>
  <c r="P3607" i="1" a="1"/>
  <c r="P3607" i="1" s="1"/>
  <c r="P2270" i="5" s="1"/>
  <c r="U956" i="5"/>
  <c r="P3630" i="1" a="1"/>
  <c r="P3630" i="1" s="1"/>
  <c r="P312" i="5" s="1"/>
  <c r="K2450" i="5"/>
  <c r="P3647" i="1" a="1"/>
  <c r="P3647" i="1" s="1"/>
  <c r="K2672" i="5"/>
  <c r="R2672" i="5"/>
  <c r="P3679" i="1" a="1"/>
  <c r="P3679" i="1" s="1"/>
  <c r="P2672" i="5" s="1"/>
  <c r="K1314" i="5"/>
  <c r="P3688" i="1" a="1"/>
  <c r="P3688" i="1" s="1"/>
  <c r="P1314" i="5" s="1"/>
  <c r="P3705" i="1" a="1"/>
  <c r="P3705" i="1" s="1"/>
  <c r="U1683" i="5"/>
  <c r="U826" i="5"/>
  <c r="U1725" i="5"/>
  <c r="P3358" i="1" a="1"/>
  <c r="P3358" i="1" s="1"/>
  <c r="P105" i="5" s="1"/>
  <c r="U1320" i="5"/>
  <c r="U2082" i="5"/>
  <c r="Q3393" i="1"/>
  <c r="Q1515" i="5" s="1"/>
  <c r="U2525" i="5"/>
  <c r="U2234" i="5"/>
  <c r="K898" i="5"/>
  <c r="P3619" i="1" a="1"/>
  <c r="P3619" i="1" s="1"/>
  <c r="P898" i="5" s="1"/>
  <c r="U898" i="5"/>
  <c r="U504" i="5"/>
  <c r="K2449" i="5"/>
  <c r="P3646" i="1" a="1"/>
  <c r="P3646" i="1" s="1"/>
  <c r="R2449" i="5"/>
  <c r="K764" i="5"/>
  <c r="P3658" i="1" a="1"/>
  <c r="P3658" i="1" s="1"/>
  <c r="P764" i="5" s="1"/>
  <c r="U566" i="5"/>
  <c r="K2671" i="5"/>
  <c r="P3678" i="1" a="1"/>
  <c r="P3678" i="1" s="1"/>
  <c r="R2671" i="5"/>
  <c r="P3683" i="1" a="1"/>
  <c r="P3683" i="1" s="1"/>
  <c r="P3091" i="1" a="1"/>
  <c r="P3091" i="1" s="1"/>
  <c r="P44" i="5" s="1"/>
  <c r="P3111" i="1" a="1"/>
  <c r="P3111" i="1" s="1"/>
  <c r="P3131" i="1" a="1"/>
  <c r="P3131" i="1" s="1"/>
  <c r="P1502" i="5" s="1"/>
  <c r="U1684" i="5"/>
  <c r="P3147" i="1" a="1"/>
  <c r="P3147" i="1" s="1"/>
  <c r="P3691" i="5" s="1"/>
  <c r="P3157" i="1" a="1"/>
  <c r="P3157" i="1" s="1"/>
  <c r="P303" i="5" s="1"/>
  <c r="P3158" i="1" a="1"/>
  <c r="P3158" i="1" s="1"/>
  <c r="P304" i="5" s="1"/>
  <c r="U361" i="5"/>
  <c r="U1269" i="5"/>
  <c r="U670" i="5"/>
  <c r="P3198" i="1" a="1"/>
  <c r="P3198" i="1" s="1"/>
  <c r="P1505" i="5" s="1"/>
  <c r="U2820" i="5"/>
  <c r="U1509" i="5"/>
  <c r="P3255" i="1" a="1"/>
  <c r="P3255" i="1" s="1"/>
  <c r="P1330" i="5" s="1"/>
  <c r="P3261" i="1" a="1"/>
  <c r="P3261" i="1" s="1"/>
  <c r="P3266" i="1" a="1"/>
  <c r="P3266" i="1" s="1"/>
  <c r="P1911" i="5" s="1"/>
  <c r="P3270" i="1" a="1"/>
  <c r="P3270" i="1" s="1"/>
  <c r="P3380" i="5" s="1"/>
  <c r="U422" i="5"/>
  <c r="T2636" i="5"/>
  <c r="T715" i="5"/>
  <c r="P3313" i="1" a="1"/>
  <c r="P3313" i="1" s="1"/>
  <c r="Q3313" i="1" s="1"/>
  <c r="Q1932" i="5" s="1"/>
  <c r="U720" i="5"/>
  <c r="T1811" i="5"/>
  <c r="P3345" i="1" a="1"/>
  <c r="P3345" i="1" s="1"/>
  <c r="U888" i="5"/>
  <c r="U525" i="5"/>
  <c r="U157" i="5"/>
  <c r="U423" i="5"/>
  <c r="U1300" i="5"/>
  <c r="P3395" i="1" a="1"/>
  <c r="P3395" i="1" s="1"/>
  <c r="P3399" i="1" a="1"/>
  <c r="P3399" i="1" s="1"/>
  <c r="P2141" i="5" s="1"/>
  <c r="Q3401" i="1"/>
  <c r="Q2530" i="5" s="1"/>
  <c r="P3409" i="1" a="1"/>
  <c r="P3409" i="1" s="1"/>
  <c r="P2012" i="5" s="1"/>
  <c r="P3413" i="1" a="1"/>
  <c r="P3413" i="1" s="1"/>
  <c r="P891" i="5" s="1"/>
  <c r="P3497" i="1" a="1"/>
  <c r="P3497" i="1" s="1"/>
  <c r="P487" i="5" s="1"/>
  <c r="P3501" i="1" a="1"/>
  <c r="P3501" i="1" s="1"/>
  <c r="P1870" i="5" s="1"/>
  <c r="P3505" i="1" a="1"/>
  <c r="P3505" i="1" s="1"/>
  <c r="P3509" i="1" a="1"/>
  <c r="P3509" i="1" s="1"/>
  <c r="Q3513" i="1"/>
  <c r="Q1909" i="5" s="1"/>
  <c r="P3519" i="1" a="1"/>
  <c r="P3519" i="1" s="1"/>
  <c r="P2162" i="5" s="1"/>
  <c r="P3523" i="1" a="1"/>
  <c r="P3523" i="1" s="1"/>
  <c r="P2987" i="5" s="1"/>
  <c r="U1339" i="5"/>
  <c r="U3226" i="5"/>
  <c r="R256" i="5"/>
  <c r="P3587" i="1" a="1"/>
  <c r="P3587" i="1" s="1"/>
  <c r="U425" i="5"/>
  <c r="U954" i="5"/>
  <c r="R1915" i="5"/>
  <c r="P3603" i="1" a="1"/>
  <c r="P3603" i="1" s="1"/>
  <c r="P1916" i="5" s="1"/>
  <c r="U2269" i="5"/>
  <c r="U2270" i="5"/>
  <c r="P3614" i="1" a="1"/>
  <c r="P3614" i="1" s="1"/>
  <c r="P2211" i="5" s="1"/>
  <c r="U312" i="5"/>
  <c r="R1246" i="5"/>
  <c r="P3687" i="1" a="1"/>
  <c r="P3687" i="1" s="1"/>
  <c r="P1246" i="5" s="1"/>
  <c r="R1502" i="5"/>
  <c r="P3138" i="1" a="1"/>
  <c r="P3138" i="1" s="1"/>
  <c r="Q3138" i="1" s="1"/>
  <c r="Q3263" i="5" s="1"/>
  <c r="R3691" i="5"/>
  <c r="P3154" i="1" a="1"/>
  <c r="P3154" i="1" s="1"/>
  <c r="P2401" i="5" s="1"/>
  <c r="T304" i="5"/>
  <c r="T886" i="5"/>
  <c r="R1505" i="5"/>
  <c r="P3209" i="1" a="1"/>
  <c r="P3209" i="1" s="1"/>
  <c r="P1148" i="5" s="1"/>
  <c r="U1510" i="5"/>
  <c r="T1274" i="5"/>
  <c r="R1911" i="5"/>
  <c r="P3274" i="1" a="1"/>
  <c r="P3274" i="1" s="1"/>
  <c r="P3281" i="1" a="1"/>
  <c r="P3281" i="1" s="1"/>
  <c r="P3285" i="1" a="1"/>
  <c r="P3285" i="1" s="1"/>
  <c r="P486" i="5" s="1"/>
  <c r="U1511" i="5"/>
  <c r="P3310" i="1" a="1"/>
  <c r="P3310" i="1" s="1"/>
  <c r="P1719" i="5" s="1"/>
  <c r="P3317" i="1" a="1"/>
  <c r="P3317" i="1" s="1"/>
  <c r="P2218" i="5" s="1"/>
  <c r="U1092" i="5"/>
  <c r="P3342" i="1" a="1"/>
  <c r="P3342" i="1" s="1"/>
  <c r="P3349" i="1" a="1"/>
  <c r="P3349" i="1" s="1"/>
  <c r="P2669" i="5" s="1"/>
  <c r="P3350" i="1" a="1"/>
  <c r="P3350" i="1" s="1"/>
  <c r="P2670" i="5" s="1"/>
  <c r="P3353" i="1" a="1"/>
  <c r="P3353" i="1" s="1"/>
  <c r="P1094" i="5" s="1"/>
  <c r="P3354" i="1" a="1"/>
  <c r="P3354" i="1" s="1"/>
  <c r="P1556" i="5" s="1"/>
  <c r="U1707" i="5"/>
  <c r="U3264" i="5"/>
  <c r="P3410" i="1" a="1"/>
  <c r="P3410" i="1" s="1"/>
  <c r="P3414" i="1" a="1"/>
  <c r="P3414" i="1" s="1"/>
  <c r="P3494" i="1" a="1"/>
  <c r="P3494" i="1" s="1"/>
  <c r="P1658" i="5" s="1"/>
  <c r="P3498" i="1" a="1"/>
  <c r="P3498" i="1" s="1"/>
  <c r="P1406" i="5" s="1"/>
  <c r="P3502" i="1" a="1"/>
  <c r="P3502" i="1" s="1"/>
  <c r="P3116" i="5" s="1"/>
  <c r="P3506" i="1" a="1"/>
  <c r="P3506" i="1" s="1"/>
  <c r="P206" i="5" s="1"/>
  <c r="U253" i="5"/>
  <c r="U2717" i="5"/>
  <c r="U1001" i="5"/>
  <c r="U895" i="5"/>
  <c r="P3582" i="1" a="1"/>
  <c r="P3582" i="1" s="1"/>
  <c r="P200" i="5" s="1"/>
  <c r="P3598" i="1" a="1"/>
  <c r="P3598" i="1" s="1"/>
  <c r="P1376" i="5" s="1"/>
  <c r="U2345" i="5"/>
  <c r="K2452" i="5"/>
  <c r="P3651" i="1" a="1"/>
  <c r="P3651" i="1" s="1"/>
  <c r="P2452" i="5" s="1"/>
  <c r="U2452" i="5"/>
  <c r="U897" i="5"/>
  <c r="U783" i="5"/>
  <c r="U2451" i="5"/>
  <c r="U1377" i="5"/>
  <c r="R3300" i="5"/>
  <c r="P3703" i="1" a="1"/>
  <c r="P3703" i="1" s="1"/>
  <c r="P3706" i="1" a="1"/>
  <c r="P3706" i="1" s="1"/>
  <c r="R912" i="5"/>
  <c r="P3719" i="1" a="1"/>
  <c r="P3719" i="1" s="1"/>
  <c r="P915" i="5" s="1"/>
  <c r="U2732" i="5"/>
  <c r="R2733" i="5"/>
  <c r="P3734" i="1" a="1"/>
  <c r="P3734" i="1" s="1"/>
  <c r="P1761" i="5" s="1"/>
  <c r="P3756" i="1" a="1"/>
  <c r="P3756" i="1" s="1"/>
  <c r="P3760" i="1" a="1"/>
  <c r="P3760" i="1" s="1"/>
  <c r="U2088" i="5"/>
  <c r="P3769" i="1" a="1"/>
  <c r="P3769" i="1" s="1"/>
  <c r="P382" i="5" s="1"/>
  <c r="P3770" i="1" a="1"/>
  <c r="P3770" i="1" s="1"/>
  <c r="P567" i="5" s="1"/>
  <c r="P3783" i="1" a="1"/>
  <c r="P3783" i="1" s="1"/>
  <c r="U2213" i="5"/>
  <c r="R2347" i="5"/>
  <c r="P3798" i="1" a="1"/>
  <c r="P3798" i="1" s="1"/>
  <c r="P319" i="5" s="1"/>
  <c r="R1111" i="5"/>
  <c r="P3820" i="1" a="1"/>
  <c r="P3820" i="1" s="1"/>
  <c r="P3824" i="1" a="1"/>
  <c r="P3824" i="1" s="1"/>
  <c r="U263" i="5"/>
  <c r="P3833" i="1" a="1"/>
  <c r="P3833" i="1" s="1"/>
  <c r="P367" i="5" s="1"/>
  <c r="P3834" i="1" a="1"/>
  <c r="P3834" i="1" s="1"/>
  <c r="P709" i="5" s="1"/>
  <c r="R1386" i="5"/>
  <c r="R1653" i="5"/>
  <c r="U997" i="5"/>
  <c r="P3889" i="1" a="1"/>
  <c r="P3889" i="1" s="1"/>
  <c r="P1764" i="5" s="1"/>
  <c r="P3890" i="1" a="1"/>
  <c r="P3890" i="1" s="1"/>
  <c r="P1929" i="5" s="1"/>
  <c r="R89" i="5"/>
  <c r="T89" i="5"/>
  <c r="U375" i="5"/>
  <c r="K1630" i="5"/>
  <c r="P3940" i="1" a="1"/>
  <c r="P3940" i="1" s="1"/>
  <c r="P1630" i="5" s="1"/>
  <c r="U1630" i="5"/>
  <c r="U80" i="5"/>
  <c r="U1245" i="5"/>
  <c r="T3510" i="5"/>
  <c r="R1687" i="5"/>
  <c r="R916" i="5"/>
  <c r="P3732" i="1" a="1"/>
  <c r="P3732" i="1" s="1"/>
  <c r="P1523" i="5" s="1"/>
  <c r="P3736" i="1" a="1"/>
  <c r="P3736" i="1" s="1"/>
  <c r="U62" i="5"/>
  <c r="U124" i="5"/>
  <c r="U365" i="5"/>
  <c r="P3746" i="1" a="1"/>
  <c r="P3746" i="1" s="1"/>
  <c r="R110" i="5"/>
  <c r="R2220" i="5"/>
  <c r="P3759" i="1" a="1"/>
  <c r="P3759" i="1" s="1"/>
  <c r="P923" i="5" s="1"/>
  <c r="U262" i="5"/>
  <c r="P3774" i="1" a="1"/>
  <c r="P3774" i="1" s="1"/>
  <c r="P1945" i="5" s="1"/>
  <c r="T2770" i="5"/>
  <c r="R803" i="5"/>
  <c r="P3796" i="1" a="1"/>
  <c r="P3796" i="1" s="1"/>
  <c r="P3800" i="1" a="1"/>
  <c r="P3800" i="1" s="1"/>
  <c r="U569" i="5"/>
  <c r="U633" i="5"/>
  <c r="U1066" i="5"/>
  <c r="P3810" i="1" a="1"/>
  <c r="P3810" i="1" s="1"/>
  <c r="T1652" i="5"/>
  <c r="R1855" i="5"/>
  <c r="P3823" i="1" a="1"/>
  <c r="P3823" i="1" s="1"/>
  <c r="P1920" i="5" s="1"/>
  <c r="U2844" i="5"/>
  <c r="P3838" i="1" a="1"/>
  <c r="P3838" i="1" s="1"/>
  <c r="P2266" i="5" s="1"/>
  <c r="R703" i="5"/>
  <c r="P3850" i="1" a="1"/>
  <c r="P3850" i="1" s="1"/>
  <c r="U1222" i="5"/>
  <c r="U2970" i="5"/>
  <c r="U1526" i="5"/>
  <c r="P3866" i="1" a="1"/>
  <c r="P3866" i="1" s="1"/>
  <c r="R1633" i="5"/>
  <c r="R1713" i="5"/>
  <c r="P3879" i="1" a="1"/>
  <c r="P3879" i="1" s="1"/>
  <c r="P2214" i="5" s="1"/>
  <c r="Q3880" i="1"/>
  <c r="Q2369" i="5" s="1"/>
  <c r="U1390" i="5"/>
  <c r="P3900" i="1" a="1"/>
  <c r="P3900" i="1" s="1"/>
  <c r="P3920" i="1" a="1"/>
  <c r="P3920" i="1" s="1"/>
  <c r="P572" i="5" s="1"/>
  <c r="R2151" i="5"/>
  <c r="T2151" i="5"/>
  <c r="U3300" i="5"/>
  <c r="U364" i="5"/>
  <c r="U912" i="5"/>
  <c r="U914" i="5"/>
  <c r="P3721" i="1" a="1"/>
  <c r="P3721" i="1" s="1"/>
  <c r="R1523" i="5"/>
  <c r="U1097" i="5"/>
  <c r="U495" i="5"/>
  <c r="U785" i="5"/>
  <c r="P3785" i="1" a="1"/>
  <c r="P3785" i="1" s="1"/>
  <c r="P1140" i="5" s="1"/>
  <c r="U1111" i="5"/>
  <c r="U1653" i="5"/>
  <c r="U368" i="5"/>
  <c r="R704" i="5"/>
  <c r="U1659" i="5"/>
  <c r="K91" i="5"/>
  <c r="R91" i="5"/>
  <c r="K131" i="5"/>
  <c r="P3906" i="1" a="1"/>
  <c r="P3906" i="1" s="1"/>
  <c r="U131" i="5"/>
  <c r="K177" i="5"/>
  <c r="U177" i="5"/>
  <c r="K451" i="5"/>
  <c r="R451" i="5"/>
  <c r="P3916" i="1" a="1"/>
  <c r="P3916" i="1" s="1"/>
  <c r="K1248" i="5"/>
  <c r="U1248" i="5"/>
  <c r="R1248" i="5"/>
  <c r="P3932" i="1" a="1"/>
  <c r="P3932" i="1" s="1"/>
  <c r="P1248" i="5" s="1"/>
  <c r="K2084" i="5"/>
  <c r="R2084" i="5"/>
  <c r="P3982" i="1" a="1"/>
  <c r="P3982" i="1" s="1"/>
  <c r="P2084" i="5" s="1"/>
  <c r="U2084" i="5"/>
  <c r="U1687" i="5"/>
  <c r="U916" i="5"/>
  <c r="Q3722" i="1"/>
  <c r="Q918" i="5" s="1"/>
  <c r="R49" i="5"/>
  <c r="U2505" i="5"/>
  <c r="U922" i="5"/>
  <c r="Q3776" i="1"/>
  <c r="Q2807" i="5" s="1"/>
  <c r="U803" i="5"/>
  <c r="U1564" i="5"/>
  <c r="U1919" i="5"/>
  <c r="Q3840" i="1"/>
  <c r="Q924" i="5" s="1"/>
  <c r="U703" i="5"/>
  <c r="U1258" i="5"/>
  <c r="U2065" i="5"/>
  <c r="K3259" i="5"/>
  <c r="P3896" i="1" a="1"/>
  <c r="P3896" i="1" s="1"/>
  <c r="P3259" i="5" s="1"/>
  <c r="R2698" i="5"/>
  <c r="T2698" i="5"/>
  <c r="K388" i="5"/>
  <c r="P3914" i="1" a="1"/>
  <c r="P3914" i="1" s="1"/>
  <c r="P388" i="5" s="1"/>
  <c r="K1113" i="5"/>
  <c r="P3928" i="1" a="1"/>
  <c r="P3928" i="1" s="1"/>
  <c r="R1113" i="5"/>
  <c r="T902" i="5"/>
  <c r="U174" i="5"/>
  <c r="U1523" i="5"/>
  <c r="U1761" i="5"/>
  <c r="U1220" i="5"/>
  <c r="T567" i="5"/>
  <c r="U2405" i="5"/>
  <c r="U2773" i="5"/>
  <c r="U319" i="5"/>
  <c r="P3802" i="1" a="1"/>
  <c r="P3802" i="1" s="1"/>
  <c r="P3815" i="1" a="1"/>
  <c r="P3815" i="1" s="1"/>
  <c r="U3511" i="5"/>
  <c r="R1311" i="5"/>
  <c r="P3855" i="1" a="1"/>
  <c r="P3855" i="1" s="1"/>
  <c r="P1922" i="5" s="1"/>
  <c r="P3858" i="1" a="1"/>
  <c r="P3858" i="1" s="1"/>
  <c r="P1222" i="5" s="1"/>
  <c r="T624" i="5"/>
  <c r="P3871" i="1" a="1"/>
  <c r="P3871" i="1" s="1"/>
  <c r="P1098" i="5" s="1"/>
  <c r="U2369" i="5"/>
  <c r="Q3882" i="1"/>
  <c r="Q676" i="5" s="1"/>
  <c r="K2178" i="5"/>
  <c r="P3894" i="1" a="1"/>
  <c r="P3894" i="1" s="1"/>
  <c r="P2178" i="5" s="1"/>
  <c r="P3912" i="1" a="1"/>
  <c r="P3912" i="1" s="1"/>
  <c r="P3915" i="1" a="1"/>
  <c r="P3915" i="1" s="1"/>
  <c r="P431" i="5" s="1"/>
  <c r="R431" i="5"/>
  <c r="K1240" i="5"/>
  <c r="U1240" i="5"/>
  <c r="P3930" i="1" a="1"/>
  <c r="P3930" i="1" s="1"/>
  <c r="N1380" i="5"/>
  <c r="R1630" i="5"/>
  <c r="U49" i="5"/>
  <c r="U1945" i="5"/>
  <c r="U366" i="5"/>
  <c r="U2266" i="5"/>
  <c r="K70" i="5"/>
  <c r="U70" i="5"/>
  <c r="K572" i="5"/>
  <c r="R572" i="5"/>
  <c r="K928" i="5"/>
  <c r="P3926" i="1" a="1"/>
  <c r="P3926" i="1" s="1"/>
  <c r="P928" i="5" s="1"/>
  <c r="U928" i="5"/>
  <c r="N2703" i="5"/>
  <c r="R897" i="5"/>
  <c r="U318" i="5"/>
  <c r="U258" i="5"/>
  <c r="T783" i="5"/>
  <c r="U2003" i="5"/>
  <c r="U2346" i="5"/>
  <c r="U2034" i="5"/>
  <c r="U2212" i="5"/>
  <c r="R1377" i="5"/>
  <c r="U1144" i="5"/>
  <c r="U1153" i="5"/>
  <c r="U2537" i="5"/>
  <c r="U3075" i="5"/>
  <c r="R3509" i="5"/>
  <c r="Q3698" i="1"/>
  <c r="Q3510" i="5" s="1"/>
  <c r="P3702" i="1" a="1"/>
  <c r="P3702" i="1" s="1"/>
  <c r="Q3702" i="1" s="1"/>
  <c r="Q364" i="5" s="1"/>
  <c r="U908" i="5"/>
  <c r="Q3714" i="1"/>
  <c r="Q910" i="5" s="1"/>
  <c r="P3718" i="1" a="1"/>
  <c r="P3718" i="1" s="1"/>
  <c r="P914" i="5" s="1"/>
  <c r="T918" i="5"/>
  <c r="T2732" i="5"/>
  <c r="P3740" i="1" a="1"/>
  <c r="P3740" i="1" s="1"/>
  <c r="P124" i="5" s="1"/>
  <c r="P3744" i="1" a="1"/>
  <c r="P3744" i="1" s="1"/>
  <c r="P1097" i="5" s="1"/>
  <c r="U1893" i="5"/>
  <c r="U1937" i="5"/>
  <c r="U1943" i="5"/>
  <c r="P3754" i="1" a="1"/>
  <c r="P3754" i="1" s="1"/>
  <c r="P2505" i="5" s="1"/>
  <c r="R1656" i="5"/>
  <c r="P3767" i="1" a="1"/>
  <c r="P3767" i="1" s="1"/>
  <c r="P261" i="5" s="1"/>
  <c r="Q3768" i="1"/>
  <c r="Q262" i="5" s="1"/>
  <c r="U2807" i="5"/>
  <c r="Q3778" i="1"/>
  <c r="Q2770" i="5" s="1"/>
  <c r="P3782" i="1" a="1"/>
  <c r="P3782" i="1" s="1"/>
  <c r="P785" i="5" s="1"/>
  <c r="P3804" i="1" a="1"/>
  <c r="P3804" i="1" s="1"/>
  <c r="P633" i="5" s="1"/>
  <c r="P3808" i="1" a="1"/>
  <c r="P3808" i="1" s="1"/>
  <c r="P1111" i="5" s="1"/>
  <c r="U1333" i="5"/>
  <c r="U1343" i="5"/>
  <c r="U1403" i="5"/>
  <c r="P3818" i="1" a="1"/>
  <c r="P3818" i="1" s="1"/>
  <c r="P1564" i="5" s="1"/>
  <c r="R430" i="5"/>
  <c r="R1264" i="5"/>
  <c r="P3831" i="1" a="1"/>
  <c r="P3831" i="1" s="1"/>
  <c r="P264" i="5" s="1"/>
  <c r="Q3832" i="1"/>
  <c r="Q2844" i="5" s="1"/>
  <c r="U924" i="5"/>
  <c r="P3846" i="1" a="1"/>
  <c r="P3846" i="1" s="1"/>
  <c r="P368" i="5" s="1"/>
  <c r="U1310" i="5"/>
  <c r="U1896" i="5"/>
  <c r="U1921" i="5"/>
  <c r="P3860" i="1" a="1"/>
  <c r="P3860" i="1" s="1"/>
  <c r="P2970" i="5" s="1"/>
  <c r="P3864" i="1" a="1"/>
  <c r="P3864" i="1" s="1"/>
  <c r="P1659" i="5" s="1"/>
  <c r="U1763" i="5"/>
  <c r="U265" i="5"/>
  <c r="U693" i="5"/>
  <c r="P3873" i="1" a="1"/>
  <c r="P3873" i="1" s="1"/>
  <c r="P1257" i="5" s="1"/>
  <c r="P3874" i="1" a="1"/>
  <c r="P3874" i="1" s="1"/>
  <c r="P1258" i="5" s="1"/>
  <c r="R926" i="5"/>
  <c r="P3887" i="1" a="1"/>
  <c r="P3887" i="1" s="1"/>
  <c r="P1287" i="5" s="1"/>
  <c r="K2037" i="5"/>
  <c r="P3892" i="1" a="1"/>
  <c r="P3892" i="1" s="1"/>
  <c r="P3904" i="1" a="1"/>
  <c r="P3904" i="1" s="1"/>
  <c r="P91" i="5" s="1"/>
  <c r="P3908" i="1" a="1"/>
  <c r="P3908" i="1" s="1"/>
  <c r="P177" i="5" s="1"/>
  <c r="R375" i="5"/>
  <c r="R1304" i="5"/>
  <c r="P3935" i="1" a="1"/>
  <c r="P3935" i="1" s="1"/>
  <c r="P1304" i="5" s="1"/>
  <c r="P3943" i="1" a="1"/>
  <c r="P3943" i="1" s="1"/>
  <c r="P1766" i="5" s="1"/>
  <c r="U3160" i="5"/>
  <c r="P3700" i="1" a="1"/>
  <c r="P3700" i="1" s="1"/>
  <c r="P3300" i="5" s="1"/>
  <c r="P3704" i="1" a="1"/>
  <c r="P3704" i="1" s="1"/>
  <c r="P1687" i="5" s="1"/>
  <c r="P3716" i="1" a="1"/>
  <c r="P3716" i="1" s="1"/>
  <c r="P912" i="5" s="1"/>
  <c r="P3720" i="1" a="1"/>
  <c r="P3720" i="1" s="1"/>
  <c r="P916" i="5" s="1"/>
  <c r="U920" i="5"/>
  <c r="U958" i="5"/>
  <c r="P3730" i="1" a="1"/>
  <c r="P3730" i="1" s="1"/>
  <c r="P174" i="5" s="1"/>
  <c r="P3743" i="1" a="1"/>
  <c r="P3743" i="1" s="1"/>
  <c r="P1096" i="5" s="1"/>
  <c r="U2112" i="5"/>
  <c r="P3758" i="1" a="1"/>
  <c r="P3758" i="1" s="1"/>
  <c r="P922" i="5" s="1"/>
  <c r="P3780" i="1" a="1"/>
  <c r="P3780" i="1" s="1"/>
  <c r="P495" i="5" s="1"/>
  <c r="P3784" i="1" a="1"/>
  <c r="P3784" i="1" s="1"/>
  <c r="P803" i="5" s="1"/>
  <c r="U1303" i="5"/>
  <c r="U1894" i="5"/>
  <c r="P3794" i="1" a="1"/>
  <c r="P3794" i="1" s="1"/>
  <c r="P2405" i="5" s="1"/>
  <c r="R633" i="5"/>
  <c r="P3807" i="1" a="1"/>
  <c r="P3807" i="1" s="1"/>
  <c r="P1067" i="5" s="1"/>
  <c r="U1525" i="5"/>
  <c r="P3822" i="1" a="1"/>
  <c r="P3822" i="1" s="1"/>
  <c r="P1919" i="5" s="1"/>
  <c r="T263" i="5"/>
  <c r="P3844" i="1" a="1"/>
  <c r="P3844" i="1" s="1"/>
  <c r="P1653" i="5" s="1"/>
  <c r="P3848" i="1" a="1"/>
  <c r="P3848" i="1" s="1"/>
  <c r="P703" i="5" s="1"/>
  <c r="U1923" i="5"/>
  <c r="R2969" i="5"/>
  <c r="R2970" i="5"/>
  <c r="P3863" i="1" a="1"/>
  <c r="P3863" i="1" s="1"/>
  <c r="P1527" i="5" s="1"/>
  <c r="U1223" i="5"/>
  <c r="P3878" i="1" a="1"/>
  <c r="P3878" i="1" s="1"/>
  <c r="P2065" i="5" s="1"/>
  <c r="T1390" i="5"/>
  <c r="P3903" i="1" a="1"/>
  <c r="P3903" i="1" s="1"/>
  <c r="P90" i="5" s="1"/>
  <c r="R177" i="5"/>
  <c r="U451" i="5"/>
  <c r="K488" i="5"/>
  <c r="T571" i="5"/>
  <c r="P3919" i="1" a="1"/>
  <c r="P3919" i="1" s="1"/>
  <c r="P571" i="5" s="1"/>
  <c r="T1380" i="5"/>
  <c r="Q3946" i="1"/>
  <c r="Q1785" i="5" s="1"/>
  <c r="U2703" i="5"/>
  <c r="Q3978" i="1"/>
  <c r="Q787" i="5" s="1"/>
  <c r="U964" i="5"/>
  <c r="U978" i="5"/>
  <c r="U1107" i="5"/>
  <c r="U1130" i="5"/>
  <c r="U1146" i="5"/>
  <c r="P4084" i="1" a="1"/>
  <c r="P4084" i="1" s="1"/>
  <c r="P4086" i="1" a="1"/>
  <c r="P4086" i="1" s="1"/>
  <c r="P1394" i="5" s="1"/>
  <c r="P4088" i="1" a="1"/>
  <c r="P4088" i="1" s="1"/>
  <c r="P4094" i="1" a="1"/>
  <c r="P4094" i="1" s="1"/>
  <c r="P1535" i="5" s="1"/>
  <c r="P4096" i="1" a="1"/>
  <c r="P4096" i="1" s="1"/>
  <c r="P1662" i="5" s="1"/>
  <c r="P4098" i="1" a="1"/>
  <c r="P4098" i="1" s="1"/>
  <c r="P1728" i="5" s="1"/>
  <c r="K2372" i="5"/>
  <c r="U2372" i="5"/>
  <c r="K491" i="5"/>
  <c r="P4148" i="1" a="1"/>
  <c r="P4148" i="1" s="1"/>
  <c r="P491" i="5" s="1"/>
  <c r="K944" i="5"/>
  <c r="U370" i="5"/>
  <c r="U1380" i="5"/>
  <c r="U1779" i="5"/>
  <c r="P3948" i="1" a="1"/>
  <c r="P3948" i="1" s="1"/>
  <c r="P1793" i="5" s="1"/>
  <c r="P3962" i="1" a="1"/>
  <c r="P3962" i="1" s="1"/>
  <c r="P2349" i="5" s="1"/>
  <c r="T3862" i="5"/>
  <c r="U1529" i="5"/>
  <c r="P3988" i="1" a="1"/>
  <c r="P3988" i="1" s="1"/>
  <c r="P2606" i="5" s="1"/>
  <c r="P3990" i="1" a="1"/>
  <c r="P3990" i="1" s="1"/>
  <c r="P2067" i="5" s="1"/>
  <c r="P3996" i="1" a="1"/>
  <c r="P3996" i="1" s="1"/>
  <c r="P4004" i="1" a="1"/>
  <c r="P4004" i="1" s="1"/>
  <c r="P20" i="5" s="1"/>
  <c r="P4006" i="1" a="1"/>
  <c r="P4006" i="1" s="1"/>
  <c r="P33" i="5" s="1"/>
  <c r="P4008" i="1" a="1"/>
  <c r="P4008" i="1" s="1"/>
  <c r="P606" i="5" s="1"/>
  <c r="P4020" i="1" a="1"/>
  <c r="P4020" i="1" s="1"/>
  <c r="P1224" i="5" s="1"/>
  <c r="P4022" i="1" a="1"/>
  <c r="P4022" i="1" s="1"/>
  <c r="P1575" i="5" s="1"/>
  <c r="P4024" i="1" a="1"/>
  <c r="P4024" i="1" s="1"/>
  <c r="P160" i="5" s="1"/>
  <c r="P4036" i="1" a="1"/>
  <c r="P4036" i="1" s="1"/>
  <c r="P4038" i="1" a="1"/>
  <c r="P4038" i="1" s="1"/>
  <c r="P4040" i="1" a="1"/>
  <c r="P4040" i="1" s="1"/>
  <c r="P573" i="5" s="1"/>
  <c r="U1162" i="5"/>
  <c r="R1420" i="5"/>
  <c r="P4090" i="1" a="1"/>
  <c r="P4090" i="1" s="1"/>
  <c r="P4092" i="1" a="1"/>
  <c r="P4092" i="1" s="1"/>
  <c r="T1662" i="5"/>
  <c r="P4100" i="1" a="1"/>
  <c r="P4100" i="1" s="1"/>
  <c r="P1783" i="5" s="1"/>
  <c r="P4102" i="1" a="1"/>
  <c r="P4102" i="1" s="1"/>
  <c r="P2035" i="5" s="1"/>
  <c r="P4104" i="1" a="1"/>
  <c r="P4104" i="1" s="1"/>
  <c r="P2164" i="5" s="1"/>
  <c r="P4110" i="1" a="1"/>
  <c r="P4110" i="1" s="1"/>
  <c r="P3092" i="5" s="1"/>
  <c r="P4112" i="1" a="1"/>
  <c r="P4112" i="1" s="1"/>
  <c r="K935" i="5"/>
  <c r="P4120" i="1" a="1"/>
  <c r="P4120" i="1" s="1"/>
  <c r="P935" i="5" s="1"/>
  <c r="U85" i="5"/>
  <c r="K167" i="5"/>
  <c r="P4152" i="1" a="1"/>
  <c r="P4152" i="1" s="1"/>
  <c r="P4153" i="1" a="1"/>
  <c r="P4153" i="1" s="1"/>
  <c r="K731" i="5"/>
  <c r="P4158" i="1" a="1"/>
  <c r="P4158" i="1" s="1"/>
  <c r="P731" i="5" s="1"/>
  <c r="U1159" i="5"/>
  <c r="K268" i="5"/>
  <c r="P4118" i="1" a="1"/>
  <c r="P4118" i="1" s="1"/>
  <c r="P268" i="5" s="1"/>
  <c r="N937" i="5"/>
  <c r="K489" i="5"/>
  <c r="U489" i="5"/>
  <c r="K729" i="5"/>
  <c r="R1254" i="5"/>
  <c r="Q3936" i="1"/>
  <c r="Q1378" i="5" s="1"/>
  <c r="T1785" i="5"/>
  <c r="U2006" i="5"/>
  <c r="U2149" i="5"/>
  <c r="P3955" i="1" a="1"/>
  <c r="P3955" i="1" s="1"/>
  <c r="P2152" i="5" s="1"/>
  <c r="P3956" i="1" a="1"/>
  <c r="P3956" i="1" s="1"/>
  <c r="P2153" i="5" s="1"/>
  <c r="P3958" i="1" a="1"/>
  <c r="P3958" i="1" s="1"/>
  <c r="P2155" i="5" s="1"/>
  <c r="T2276" i="5"/>
  <c r="P3963" i="1" a="1"/>
  <c r="P3963" i="1" s="1"/>
  <c r="P2350" i="5" s="1"/>
  <c r="P3964" i="1" a="1"/>
  <c r="P3964" i="1" s="1"/>
  <c r="P2351" i="5" s="1"/>
  <c r="P3966" i="1" a="1"/>
  <c r="P3966" i="1" s="1"/>
  <c r="P3970" i="1" a="1"/>
  <c r="P3970" i="1" s="1"/>
  <c r="P2975" i="5" s="1"/>
  <c r="U4087" i="5"/>
  <c r="U787" i="5"/>
  <c r="U2685" i="5"/>
  <c r="U2355" i="5"/>
  <c r="P4000" i="1" a="1"/>
  <c r="P4000" i="1" s="1"/>
  <c r="P2007" i="5" s="1"/>
  <c r="Q4014" i="1"/>
  <c r="Q313" i="5" s="1"/>
  <c r="R642" i="5"/>
  <c r="R164" i="5"/>
  <c r="T371" i="5"/>
  <c r="R390" i="5"/>
  <c r="Q4046" i="1"/>
  <c r="Q681" i="5" s="1"/>
  <c r="R805" i="5"/>
  <c r="P4052" i="1" a="1"/>
  <c r="P4052" i="1" s="1"/>
  <c r="P932" i="5" s="1"/>
  <c r="P4054" i="1" a="1"/>
  <c r="P4054" i="1" s="1"/>
  <c r="P960" i="5" s="1"/>
  <c r="P4056" i="1" a="1"/>
  <c r="P4056" i="1" s="1"/>
  <c r="U1226" i="5"/>
  <c r="U1335" i="5"/>
  <c r="U1394" i="5"/>
  <c r="U1420" i="5"/>
  <c r="R1531" i="5"/>
  <c r="U1662" i="5"/>
  <c r="U1728" i="5"/>
  <c r="Q4106" i="1"/>
  <c r="Q1322" i="5" s="1"/>
  <c r="K39" i="5"/>
  <c r="P4116" i="1" a="1"/>
  <c r="P4116" i="1" s="1"/>
  <c r="P39" i="5" s="1"/>
  <c r="P4124" i="1" a="1"/>
  <c r="P4124" i="1" s="1"/>
  <c r="P939" i="5" s="1"/>
  <c r="K1850" i="5"/>
  <c r="U1850" i="5"/>
  <c r="K2167" i="5"/>
  <c r="P4136" i="1" a="1"/>
  <c r="P4136" i="1" s="1"/>
  <c r="P2167" i="5" s="1"/>
  <c r="T435" i="5"/>
  <c r="P4160" i="1" a="1"/>
  <c r="P4160" i="1" s="1"/>
  <c r="P733" i="5" s="1"/>
  <c r="P4161" i="1" a="1"/>
  <c r="P4161" i="1" s="1"/>
  <c r="Q4161" i="1" s="1"/>
  <c r="Q756" i="5" s="1"/>
  <c r="U2698" i="5"/>
  <c r="U89" i="5"/>
  <c r="R1378" i="5"/>
  <c r="P3938" i="1" a="1"/>
  <c r="P3938" i="1" s="1"/>
  <c r="P1380" i="5" s="1"/>
  <c r="U1785" i="5"/>
  <c r="U1793" i="5"/>
  <c r="R2153" i="5"/>
  <c r="T2155" i="5"/>
  <c r="U2349" i="5"/>
  <c r="P3968" i="1" a="1"/>
  <c r="P3968" i="1" s="1"/>
  <c r="P2739" i="5" s="1"/>
  <c r="R2975" i="5"/>
  <c r="P3972" i="1" a="1"/>
  <c r="P3972" i="1" s="1"/>
  <c r="P2703" i="5" s="1"/>
  <c r="U2606" i="5"/>
  <c r="U2067" i="5"/>
  <c r="P3999" i="1" a="1"/>
  <c r="P3999" i="1" s="1"/>
  <c r="P1782" i="5" s="1"/>
  <c r="U20" i="5"/>
  <c r="U33" i="5"/>
  <c r="U606" i="5"/>
  <c r="U1224" i="5"/>
  <c r="U1575" i="5"/>
  <c r="U160" i="5"/>
  <c r="R162" i="5"/>
  <c r="U432" i="5"/>
  <c r="U516" i="5"/>
  <c r="U573" i="5"/>
  <c r="R681" i="5"/>
  <c r="U1533" i="5"/>
  <c r="U1535" i="5"/>
  <c r="U1783" i="5"/>
  <c r="U2035" i="5"/>
  <c r="U2164" i="5"/>
  <c r="U1664" i="5"/>
  <c r="K470" i="5"/>
  <c r="P4134" i="1" a="1"/>
  <c r="P4134" i="1" s="1"/>
  <c r="P470" i="5" s="1"/>
  <c r="N85" i="5"/>
  <c r="K684" i="5"/>
  <c r="P4154" i="1" a="1"/>
  <c r="P4154" i="1" s="1"/>
  <c r="P684" i="5" s="1"/>
  <c r="K828" i="5"/>
  <c r="K999" i="5"/>
  <c r="U999" i="5"/>
  <c r="T999" i="5"/>
  <c r="P4174" i="1" a="1"/>
  <c r="P4174" i="1" s="1"/>
  <c r="P999" i="5" s="1"/>
  <c r="K2168" i="5"/>
  <c r="U2168" i="5"/>
  <c r="R2168" i="5"/>
  <c r="P4190" i="1" a="1"/>
  <c r="P4190" i="1" s="1"/>
  <c r="R2351" i="5"/>
  <c r="U688" i="5"/>
  <c r="U2356" i="5"/>
  <c r="U2535" i="5"/>
  <c r="U982" i="5"/>
  <c r="U642" i="5"/>
  <c r="U164" i="5"/>
  <c r="U371" i="5"/>
  <c r="U390" i="5"/>
  <c r="U649" i="5"/>
  <c r="U707" i="5"/>
  <c r="U805" i="5"/>
  <c r="Q4058" i="1"/>
  <c r="Q964" i="5" s="1"/>
  <c r="U1531" i="5"/>
  <c r="U2098" i="5"/>
  <c r="U3092" i="5"/>
  <c r="K1926" i="5"/>
  <c r="U1926" i="5"/>
  <c r="R1926" i="5"/>
  <c r="K1275" i="5"/>
  <c r="P4126" i="1" a="1"/>
  <c r="P4126" i="1" s="1"/>
  <c r="P1275" i="5" s="1"/>
  <c r="K471" i="5"/>
  <c r="U471" i="5"/>
  <c r="R471" i="5"/>
  <c r="K599" i="5"/>
  <c r="U1378" i="5"/>
  <c r="U2153" i="5"/>
  <c r="U2155" i="5"/>
  <c r="U2975" i="5"/>
  <c r="P3984" i="1" a="1"/>
  <c r="P3984" i="1" s="1"/>
  <c r="P3986" i="1" a="1"/>
  <c r="P3986" i="1" s="1"/>
  <c r="U1781" i="5"/>
  <c r="U2007" i="5"/>
  <c r="U1560" i="5"/>
  <c r="U313" i="5"/>
  <c r="U162" i="5"/>
  <c r="U285" i="5"/>
  <c r="U575" i="5"/>
  <c r="U681" i="5"/>
  <c r="U932" i="5"/>
  <c r="U960" i="5"/>
  <c r="U962" i="5"/>
  <c r="P4074" i="1" a="1"/>
  <c r="P4074" i="1" s="1"/>
  <c r="P4076" i="1" a="1"/>
  <c r="P4076" i="1" s="1"/>
  <c r="P1162" i="5" s="1"/>
  <c r="U1322" i="5"/>
  <c r="R268" i="5"/>
  <c r="K940" i="5"/>
  <c r="P4132" i="1" a="1"/>
  <c r="P4132" i="1" s="1"/>
  <c r="P4138" i="1" a="1"/>
  <c r="P4138" i="1" s="1"/>
  <c r="P85" i="5" s="1"/>
  <c r="P4146" i="1" a="1"/>
  <c r="P4146" i="1" s="1"/>
  <c r="P489" i="5" s="1"/>
  <c r="P4156" i="1" a="1"/>
  <c r="P4156" i="1" s="1"/>
  <c r="P729" i="5" s="1"/>
  <c r="P4157" i="1" a="1"/>
  <c r="P4157" i="1" s="1"/>
  <c r="K757" i="5"/>
  <c r="P4162" i="1" a="1"/>
  <c r="P4162" i="1" s="1"/>
  <c r="K969" i="5"/>
  <c r="P4172" i="1" a="1"/>
  <c r="P4172" i="1" s="1"/>
  <c r="P969" i="5" s="1"/>
  <c r="U2351" i="5"/>
  <c r="U2353" i="5"/>
  <c r="R1162" i="5"/>
  <c r="K939" i="5"/>
  <c r="K435" i="5"/>
  <c r="P4142" i="1" a="1"/>
  <c r="P4142" i="1" s="1"/>
  <c r="P435" i="5" s="1"/>
  <c r="K494" i="5"/>
  <c r="P4150" i="1" a="1"/>
  <c r="P4150" i="1" s="1"/>
  <c r="P494" i="5" s="1"/>
  <c r="K733" i="5"/>
  <c r="R733" i="5"/>
  <c r="K1127" i="5"/>
  <c r="U1127" i="5"/>
  <c r="T2172" i="5"/>
  <c r="R2357" i="5"/>
  <c r="P4246" i="1" a="1"/>
  <c r="P4246" i="1" s="1"/>
  <c r="P180" i="5" s="1"/>
  <c r="P4258" i="1" a="1"/>
  <c r="P4258" i="1" s="1"/>
  <c r="P578" i="5" s="1"/>
  <c r="U580" i="5"/>
  <c r="U602" i="5"/>
  <c r="P4270" i="1" a="1"/>
  <c r="P4270" i="1" s="1"/>
  <c r="P998" i="5" s="1"/>
  <c r="U2774" i="5"/>
  <c r="U72" i="5"/>
  <c r="U583" i="5"/>
  <c r="U2116" i="5"/>
  <c r="U4379" i="5"/>
  <c r="U4395" i="5"/>
  <c r="U4411" i="5"/>
  <c r="U4427" i="5"/>
  <c r="U4443" i="5"/>
  <c r="U4463" i="5"/>
  <c r="U4483" i="5"/>
  <c r="R4488" i="5"/>
  <c r="R4489" i="5"/>
  <c r="R4508" i="5"/>
  <c r="K4519" i="5"/>
  <c r="N4575" i="5"/>
  <c r="N4603" i="5"/>
  <c r="P4230" i="1" a="1"/>
  <c r="P4230" i="1" s="1"/>
  <c r="U272" i="5"/>
  <c r="R578" i="5"/>
  <c r="U1235" i="5"/>
  <c r="R2644" i="5"/>
  <c r="U1238" i="5"/>
  <c r="P4382" i="1" a="1"/>
  <c r="P4382" i="1" s="1"/>
  <c r="P4386" i="5" s="1"/>
  <c r="P4398" i="1" a="1"/>
  <c r="P4398" i="1" s="1"/>
  <c r="P4414" i="1" a="1"/>
  <c r="P4414" i="1" s="1"/>
  <c r="P4418" i="5" s="1"/>
  <c r="P4430" i="1" a="1"/>
  <c r="P4430" i="1" s="1"/>
  <c r="P4434" i="5" s="1"/>
  <c r="P4446" i="1" a="1"/>
  <c r="P4446" i="1" s="1"/>
  <c r="Q4446" i="1" s="1"/>
  <c r="Q4450" i="5" s="1"/>
  <c r="P4451" i="1" a="1"/>
  <c r="P4451" i="1" s="1"/>
  <c r="P4455" i="5" s="1"/>
  <c r="U4465" i="5"/>
  <c r="T4467" i="5"/>
  <c r="P4468" i="1" a="1"/>
  <c r="P4468" i="1" s="1"/>
  <c r="P4472" i="5" s="1"/>
  <c r="P4469" i="1" a="1"/>
  <c r="P4469" i="1" s="1"/>
  <c r="P4473" i="5" s="1"/>
  <c r="P4471" i="1" a="1"/>
  <c r="P4471" i="1" s="1"/>
  <c r="P4475" i="5" s="1"/>
  <c r="U4485" i="5"/>
  <c r="U4487" i="5"/>
  <c r="P4488" i="1" a="1"/>
  <c r="P4488" i="1" s="1"/>
  <c r="P4492" i="5" s="1"/>
  <c r="P4489" i="1" a="1"/>
  <c r="P4489" i="1" s="1"/>
  <c r="P4493" i="5" s="1"/>
  <c r="U4507" i="5"/>
  <c r="P4506" i="1" a="1"/>
  <c r="P4506" i="1" s="1"/>
  <c r="P4510" i="5" s="1"/>
  <c r="Q4507" i="1"/>
  <c r="Q4511" i="5" s="1"/>
  <c r="K4515" i="5"/>
  <c r="K4521" i="5"/>
  <c r="P4517" i="1" a="1"/>
  <c r="P4517" i="1" s="1"/>
  <c r="P4521" i="5" s="1"/>
  <c r="K4533" i="5"/>
  <c r="P4529" i="1" a="1"/>
  <c r="P4529" i="1" s="1"/>
  <c r="P4533" i="5" s="1"/>
  <c r="R4536" i="5"/>
  <c r="T4536" i="5"/>
  <c r="T4537" i="5"/>
  <c r="N4543" i="5"/>
  <c r="R4598" i="5"/>
  <c r="T4598" i="5"/>
  <c r="P4188" i="1" a="1"/>
  <c r="P4188" i="1" s="1"/>
  <c r="P2026" i="5" s="1"/>
  <c r="U2172" i="5"/>
  <c r="P4202" i="1" a="1"/>
  <c r="P4202" i="1" s="1"/>
  <c r="P3231" i="5" s="1"/>
  <c r="R3047" i="5"/>
  <c r="U1562" i="5"/>
  <c r="P4218" i="1" a="1"/>
  <c r="P4218" i="1" s="1"/>
  <c r="P314" i="5" s="1"/>
  <c r="U2357" i="5"/>
  <c r="T107" i="5"/>
  <c r="U824" i="5"/>
  <c r="P4242" i="1" a="1"/>
  <c r="P4242" i="1" s="1"/>
  <c r="P132" i="5" s="1"/>
  <c r="P4266" i="1" a="1"/>
  <c r="P4266" i="1" s="1"/>
  <c r="P812" i="5" s="1"/>
  <c r="P4282" i="1" a="1"/>
  <c r="P4282" i="1" s="1"/>
  <c r="P1927" i="5" s="1"/>
  <c r="U2009" i="5"/>
  <c r="R581" i="5"/>
  <c r="U50" i="5"/>
  <c r="U275" i="5"/>
  <c r="U182" i="5"/>
  <c r="U1318" i="5"/>
  <c r="U2120" i="5"/>
  <c r="P4369" i="1" a="1"/>
  <c r="P4369" i="1" s="1"/>
  <c r="P278" i="5" s="1"/>
  <c r="P4371" i="1" a="1"/>
  <c r="P4371" i="1" s="1"/>
  <c r="U4383" i="5"/>
  <c r="P4385" i="1" a="1"/>
  <c r="P4385" i="1" s="1"/>
  <c r="P4387" i="1" a="1"/>
  <c r="P4387" i="1" s="1"/>
  <c r="P4391" i="5" s="1"/>
  <c r="U4399" i="5"/>
  <c r="P4401" i="1" a="1"/>
  <c r="P4401" i="1" s="1"/>
  <c r="P4405" i="5" s="1"/>
  <c r="P4403" i="1" a="1"/>
  <c r="P4403" i="1" s="1"/>
  <c r="P4407" i="5" s="1"/>
  <c r="U4415" i="5"/>
  <c r="P4417" i="1" a="1"/>
  <c r="P4417" i="1" s="1"/>
  <c r="P4421" i="5" s="1"/>
  <c r="P4419" i="1" a="1"/>
  <c r="P4419" i="1" s="1"/>
  <c r="P4423" i="5" s="1"/>
  <c r="U4431" i="5"/>
  <c r="P4433" i="1" a="1"/>
  <c r="P4433" i="1" s="1"/>
  <c r="P4437" i="5" s="1"/>
  <c r="P4435" i="1" a="1"/>
  <c r="P4435" i="1" s="1"/>
  <c r="P4439" i="5" s="1"/>
  <c r="U4447" i="5"/>
  <c r="P4449" i="1" a="1"/>
  <c r="P4449" i="1" s="1"/>
  <c r="P4453" i="5" s="1"/>
  <c r="U4467" i="5"/>
  <c r="R4473" i="5"/>
  <c r="P4470" i="1" a="1"/>
  <c r="P4470" i="1" s="1"/>
  <c r="P4474" i="5" s="1"/>
  <c r="P4475" i="1" a="1"/>
  <c r="P4475" i="1" s="1"/>
  <c r="P4479" i="5" s="1"/>
  <c r="U4489" i="5"/>
  <c r="P4493" i="1" a="1"/>
  <c r="P4493" i="1" s="1"/>
  <c r="P4497" i="5" s="1"/>
  <c r="P4495" i="1" a="1"/>
  <c r="P4495" i="1" s="1"/>
  <c r="Q4495" i="1" s="1"/>
  <c r="Q4499" i="5" s="1"/>
  <c r="R4511" i="5"/>
  <c r="R4518" i="5"/>
  <c r="P4514" i="1" a="1"/>
  <c r="P4514" i="1" s="1"/>
  <c r="P4518" i="5" s="1"/>
  <c r="K4547" i="5"/>
  <c r="T4547" i="5"/>
  <c r="P4543" i="1" a="1"/>
  <c r="P4543" i="1" s="1"/>
  <c r="P4547" i="5" s="1"/>
  <c r="R4569" i="5"/>
  <c r="K4605" i="5"/>
  <c r="P4601" i="1" a="1"/>
  <c r="P4601" i="1" s="1"/>
  <c r="P4605" i="5" s="1"/>
  <c r="U685" i="5"/>
  <c r="R132" i="5"/>
  <c r="U180" i="5"/>
  <c r="U578" i="5"/>
  <c r="U998" i="5"/>
  <c r="R1927" i="5"/>
  <c r="U2644" i="5"/>
  <c r="U4471" i="5"/>
  <c r="U4491" i="5"/>
  <c r="U4509" i="5"/>
  <c r="R4765" i="5"/>
  <c r="P4166" i="1" a="1"/>
  <c r="P4166" i="1" s="1"/>
  <c r="P830" i="5" s="1"/>
  <c r="P4168" i="1" a="1"/>
  <c r="P4168" i="1" s="1"/>
  <c r="P942" i="5" s="1"/>
  <c r="P4184" i="1" a="1"/>
  <c r="P4184" i="1" s="1"/>
  <c r="P1405" i="5" s="1"/>
  <c r="R2833" i="5"/>
  <c r="U3047" i="5"/>
  <c r="P4214" i="1" a="1"/>
  <c r="P4214" i="1" s="1"/>
  <c r="P1242" i="5" s="1"/>
  <c r="R2069" i="5"/>
  <c r="P4226" i="1" a="1"/>
  <c r="P4226" i="1" s="1"/>
  <c r="P2358" i="5" s="1"/>
  <c r="U107" i="5"/>
  <c r="P4238" i="1" a="1"/>
  <c r="P4238" i="1" s="1"/>
  <c r="P4278" i="1" a="1"/>
  <c r="P4278" i="1" s="1"/>
  <c r="P1305" i="5" s="1"/>
  <c r="R3232" i="5"/>
  <c r="U581" i="5"/>
  <c r="U1100" i="5"/>
  <c r="U41" i="5"/>
  <c r="U276" i="5"/>
  <c r="U1549" i="5"/>
  <c r="P4373" i="1" a="1"/>
  <c r="P4373" i="1" s="1"/>
  <c r="P4377" i="5" s="1"/>
  <c r="P4375" i="1" a="1"/>
  <c r="P4375" i="1" s="1"/>
  <c r="P4379" i="5" s="1"/>
  <c r="U4387" i="5"/>
  <c r="P4389" i="1" a="1"/>
  <c r="P4389" i="1" s="1"/>
  <c r="P4393" i="5" s="1"/>
  <c r="P4391" i="1" a="1"/>
  <c r="P4391" i="1" s="1"/>
  <c r="U4403" i="5"/>
  <c r="P4405" i="1" a="1"/>
  <c r="P4405" i="1" s="1"/>
  <c r="P4409" i="5" s="1"/>
  <c r="P4407" i="1" a="1"/>
  <c r="P4407" i="1" s="1"/>
  <c r="U4419" i="5"/>
  <c r="P4421" i="1" a="1"/>
  <c r="P4421" i="1" s="1"/>
  <c r="P4425" i="5" s="1"/>
  <c r="P4423" i="1" a="1"/>
  <c r="P4423" i="1" s="1"/>
  <c r="P4427" i="5" s="1"/>
  <c r="U4435" i="5"/>
  <c r="P4437" i="1" a="1"/>
  <c r="P4437" i="1" s="1"/>
  <c r="P4439" i="1" a="1"/>
  <c r="P4439" i="1" s="1"/>
  <c r="P4443" i="5" s="1"/>
  <c r="U4451" i="5"/>
  <c r="R4457" i="5"/>
  <c r="P4454" i="1" a="1"/>
  <c r="P4454" i="1" s="1"/>
  <c r="P4458" i="5" s="1"/>
  <c r="P4459" i="1" a="1"/>
  <c r="P4459" i="1" s="1"/>
  <c r="P4463" i="5" s="1"/>
  <c r="U4473" i="5"/>
  <c r="P4477" i="1" a="1"/>
  <c r="P4477" i="1" s="1"/>
  <c r="P4481" i="5" s="1"/>
  <c r="P4479" i="1" a="1"/>
  <c r="P4479" i="1" s="1"/>
  <c r="U4493" i="5"/>
  <c r="U4495" i="5"/>
  <c r="P4497" i="1" a="1"/>
  <c r="P4497" i="1" s="1"/>
  <c r="P4501" i="5" s="1"/>
  <c r="U4511" i="5"/>
  <c r="T4512" i="5"/>
  <c r="P4515" i="1" a="1"/>
  <c r="P4515" i="1" s="1"/>
  <c r="P4519" i="5" s="1"/>
  <c r="K4545" i="5"/>
  <c r="R4545" i="5"/>
  <c r="P4541" i="1" a="1"/>
  <c r="P4541" i="1" s="1"/>
  <c r="P4545" i="5" s="1"/>
  <c r="K4576" i="5"/>
  <c r="R4576" i="5"/>
  <c r="P4572" i="1" a="1"/>
  <c r="P4572" i="1" s="1"/>
  <c r="P4576" i="5" s="1"/>
  <c r="K4604" i="5"/>
  <c r="P4600" i="1" a="1"/>
  <c r="P4600" i="1" s="1"/>
  <c r="P4604" i="5" s="1"/>
  <c r="U132" i="5"/>
  <c r="U812" i="5"/>
  <c r="U1927" i="5"/>
  <c r="U4455" i="5"/>
  <c r="U4475" i="5"/>
  <c r="K4553" i="5"/>
  <c r="P4549" i="1" a="1"/>
  <c r="P4549" i="1" s="1"/>
  <c r="P4553" i="5" s="1"/>
  <c r="T4557" i="5"/>
  <c r="K4565" i="5"/>
  <c r="U4565" i="5"/>
  <c r="P4561" i="1" a="1"/>
  <c r="P4561" i="1" s="1"/>
  <c r="P4565" i="5" s="1"/>
  <c r="U438" i="5"/>
  <c r="U4375" i="5"/>
  <c r="U4391" i="5"/>
  <c r="U4407" i="5"/>
  <c r="U4423" i="5"/>
  <c r="U4439" i="5"/>
  <c r="U4479" i="5"/>
  <c r="U4499" i="5"/>
  <c r="U4533" i="5"/>
  <c r="K4535" i="5"/>
  <c r="P4531" i="1" a="1"/>
  <c r="P4531" i="1" s="1"/>
  <c r="P4535" i="5" s="1"/>
  <c r="K4544" i="5"/>
  <c r="P4540" i="1" a="1"/>
  <c r="P4540" i="1" s="1"/>
  <c r="P4544" i="5" s="1"/>
  <c r="P4194" i="1" a="1"/>
  <c r="P4194" i="1" s="1"/>
  <c r="P2172" i="5" s="1"/>
  <c r="P4222" i="1" a="1"/>
  <c r="P4222" i="1" s="1"/>
  <c r="P2357" i="5" s="1"/>
  <c r="U1305" i="5"/>
  <c r="U4377" i="5"/>
  <c r="U4393" i="5"/>
  <c r="U4409" i="5"/>
  <c r="U4425" i="5"/>
  <c r="U4441" i="5"/>
  <c r="U4459" i="5"/>
  <c r="P4462" i="1" a="1"/>
  <c r="P4462" i="1" s="1"/>
  <c r="P4466" i="5" s="1"/>
  <c r="P4467" i="1" a="1"/>
  <c r="P4467" i="1" s="1"/>
  <c r="P4471" i="5" s="1"/>
  <c r="U4481" i="5"/>
  <c r="T4483" i="5"/>
  <c r="R4485" i="5"/>
  <c r="P4485" i="1" a="1"/>
  <c r="P4485" i="1" s="1"/>
  <c r="P4489" i="5" s="1"/>
  <c r="P4487" i="1" a="1"/>
  <c r="P4487" i="1" s="1"/>
  <c r="P4491" i="5" s="1"/>
  <c r="U4501" i="5"/>
  <c r="U4503" i="5"/>
  <c r="P4504" i="1" a="1"/>
  <c r="P4504" i="1" s="1"/>
  <c r="P4508" i="5" s="1"/>
  <c r="P4505" i="1" a="1"/>
  <c r="P4505" i="1" s="1"/>
  <c r="U4515" i="5"/>
  <c r="U4519" i="5"/>
  <c r="T4521" i="5"/>
  <c r="U4547" i="5"/>
  <c r="K4607" i="5"/>
  <c r="R4607" i="5"/>
  <c r="P4603" i="1" a="1"/>
  <c r="P4603" i="1" s="1"/>
  <c r="P4607" i="5" s="1"/>
  <c r="U4555" i="5"/>
  <c r="U4585" i="5"/>
  <c r="U4587" i="5"/>
  <c r="U4617" i="5"/>
  <c r="U4619" i="5"/>
  <c r="U4641" i="5"/>
  <c r="U4651" i="5"/>
  <c r="U4679" i="5"/>
  <c r="U4705" i="5"/>
  <c r="U4707" i="5"/>
  <c r="U4715" i="5"/>
  <c r="U4743" i="5"/>
  <c r="R4783" i="5"/>
  <c r="T4783" i="5"/>
  <c r="U4523" i="5"/>
  <c r="R4527" i="5"/>
  <c r="P4527" i="1" a="1"/>
  <c r="P4527" i="1" s="1"/>
  <c r="P4531" i="5" s="1"/>
  <c r="R4538" i="5"/>
  <c r="P4556" i="1" a="1"/>
  <c r="P4556" i="1" s="1"/>
  <c r="P4560" i="5" s="1"/>
  <c r="P4557" i="1" a="1"/>
  <c r="P4557" i="1" s="1"/>
  <c r="R4563" i="5"/>
  <c r="P4568" i="1" a="1"/>
  <c r="P4568" i="1" s="1"/>
  <c r="P4572" i="5" s="1"/>
  <c r="P4569" i="1" a="1"/>
  <c r="P4569" i="1" s="1"/>
  <c r="P4573" i="5" s="1"/>
  <c r="P4571" i="1" a="1"/>
  <c r="P4571" i="1" s="1"/>
  <c r="P4575" i="5" s="1"/>
  <c r="U4579" i="5"/>
  <c r="P4588" i="1" a="1"/>
  <c r="P4588" i="1" s="1"/>
  <c r="P4592" i="5" s="1"/>
  <c r="P4589" i="1" a="1"/>
  <c r="P4589" i="1" s="1"/>
  <c r="P4593" i="5" s="1"/>
  <c r="U4597" i="5"/>
  <c r="P4596" i="1" a="1"/>
  <c r="P4596" i="1" s="1"/>
  <c r="P4597" i="1" a="1"/>
  <c r="P4597" i="1" s="1"/>
  <c r="P4601" i="5" s="1"/>
  <c r="P4599" i="1" a="1"/>
  <c r="P4599" i="1" s="1"/>
  <c r="P4603" i="5" s="1"/>
  <c r="U4609" i="5"/>
  <c r="P4623" i="1" a="1"/>
  <c r="P4623" i="1" s="1"/>
  <c r="P4627" i="5" s="1"/>
  <c r="Q4631" i="1"/>
  <c r="Q4635" i="5" s="1"/>
  <c r="U4643" i="5"/>
  <c r="U4661" i="5"/>
  <c r="P4661" i="1" a="1"/>
  <c r="P4661" i="1" s="1"/>
  <c r="U4669" i="5"/>
  <c r="U4671" i="5"/>
  <c r="T4691" i="5"/>
  <c r="P4688" i="1" a="1"/>
  <c r="P4688" i="1" s="1"/>
  <c r="P4689" i="1" a="1"/>
  <c r="P4689" i="1" s="1"/>
  <c r="P4693" i="5" s="1"/>
  <c r="U4697" i="5"/>
  <c r="T4699" i="5"/>
  <c r="P4697" i="1" a="1"/>
  <c r="P4697" i="1" s="1"/>
  <c r="P4701" i="5" s="1"/>
  <c r="P4699" i="1" a="1"/>
  <c r="P4699" i="1" s="1"/>
  <c r="P4703" i="5" s="1"/>
  <c r="U4725" i="5"/>
  <c r="T4727" i="5"/>
  <c r="P4724" i="1" a="1"/>
  <c r="P4724" i="1" s="1"/>
  <c r="P4725" i="1" a="1"/>
  <c r="P4725" i="1" s="1"/>
  <c r="U4733" i="5"/>
  <c r="U4735" i="5"/>
  <c r="R4736" i="5"/>
  <c r="P4752" i="1" a="1"/>
  <c r="P4752" i="1" s="1"/>
  <c r="P4756" i="5" s="1"/>
  <c r="P4753" i="1" a="1"/>
  <c r="P4753" i="1" s="1"/>
  <c r="U4761" i="5"/>
  <c r="T4763" i="5"/>
  <c r="R4764" i="5"/>
  <c r="P4524" i="1" a="1"/>
  <c r="P4524" i="1" s="1"/>
  <c r="P4528" i="5" s="1"/>
  <c r="P4525" i="1" a="1"/>
  <c r="P4525" i="1" s="1"/>
  <c r="P4529" i="5" s="1"/>
  <c r="P4536" i="1" a="1"/>
  <c r="P4536" i="1" s="1"/>
  <c r="P4537" i="1" a="1"/>
  <c r="P4537" i="1" s="1"/>
  <c r="P4541" i="5" s="1"/>
  <c r="P4539" i="1" a="1"/>
  <c r="P4539" i="1" s="1"/>
  <c r="P4543" i="5" s="1"/>
  <c r="U4549" i="5"/>
  <c r="P4548" i="1" a="1"/>
  <c r="P4548" i="1" s="1"/>
  <c r="P4552" i="5" s="1"/>
  <c r="U4557" i="5"/>
  <c r="U4559" i="5"/>
  <c r="R4561" i="5"/>
  <c r="P4560" i="1" a="1"/>
  <c r="P4560" i="1" s="1"/>
  <c r="P4564" i="5" s="1"/>
  <c r="U4569" i="5"/>
  <c r="T4571" i="5"/>
  <c r="R4572" i="5"/>
  <c r="T4589" i="5"/>
  <c r="R4592" i="5"/>
  <c r="U4611" i="5"/>
  <c r="U4621" i="5"/>
  <c r="U4623" i="5"/>
  <c r="T4645" i="5"/>
  <c r="T4655" i="5"/>
  <c r="P4652" i="1" a="1"/>
  <c r="P4652" i="1" s="1"/>
  <c r="P4656" i="5" s="1"/>
  <c r="U4663" i="5"/>
  <c r="T4681" i="5"/>
  <c r="U4689" i="5"/>
  <c r="U4691" i="5"/>
  <c r="U4699" i="5"/>
  <c r="T4719" i="5"/>
  <c r="P4716" i="1" a="1"/>
  <c r="P4716" i="1" s="1"/>
  <c r="P4720" i="5" s="1"/>
  <c r="U4727" i="5"/>
  <c r="U4753" i="5"/>
  <c r="U4755" i="5"/>
  <c r="U4763" i="5"/>
  <c r="T4767" i="5"/>
  <c r="U4525" i="5"/>
  <c r="U4527" i="5"/>
  <c r="R4528" i="5"/>
  <c r="U4537" i="5"/>
  <c r="U4551" i="5"/>
  <c r="U4563" i="5"/>
  <c r="U4571" i="5"/>
  <c r="R4575" i="5"/>
  <c r="T4581" i="5"/>
  <c r="U4591" i="5"/>
  <c r="U4599" i="5"/>
  <c r="R4603" i="5"/>
  <c r="T4613" i="5"/>
  <c r="R4627" i="5"/>
  <c r="P4624" i="1" a="1"/>
  <c r="P4624" i="1" s="1"/>
  <c r="P4625" i="1" a="1"/>
  <c r="P4625" i="1" s="1"/>
  <c r="P4629" i="5" s="1"/>
  <c r="U4645" i="5"/>
  <c r="T4647" i="5"/>
  <c r="P4644" i="1" a="1"/>
  <c r="P4644" i="1" s="1"/>
  <c r="P4648" i="5" s="1"/>
  <c r="P4645" i="1" a="1"/>
  <c r="P4645" i="1" s="1"/>
  <c r="P4649" i="5" s="1"/>
  <c r="U4653" i="5"/>
  <c r="U4655" i="5"/>
  <c r="R4656" i="5"/>
  <c r="T4673" i="5"/>
  <c r="P4672" i="1" a="1"/>
  <c r="P4672" i="1" s="1"/>
  <c r="P4676" i="5" s="1"/>
  <c r="P4673" i="1" a="1"/>
  <c r="P4673" i="1" s="1"/>
  <c r="P4677" i="5" s="1"/>
  <c r="U4681" i="5"/>
  <c r="P4680" i="1" a="1"/>
  <c r="P4680" i="1" s="1"/>
  <c r="Q4680" i="1" s="1"/>
  <c r="Q4684" i="5" s="1"/>
  <c r="P4681" i="1" a="1"/>
  <c r="P4681" i="1" s="1"/>
  <c r="P4683" i="1" a="1"/>
  <c r="P4683" i="1" s="1"/>
  <c r="P4687" i="5" s="1"/>
  <c r="U4709" i="5"/>
  <c r="P4709" i="1" a="1"/>
  <c r="P4709" i="1" s="1"/>
  <c r="P4713" i="5" s="1"/>
  <c r="U4717" i="5"/>
  <c r="U4719" i="5"/>
  <c r="R4720" i="5"/>
  <c r="P4737" i="1" a="1"/>
  <c r="P4737" i="1" s="1"/>
  <c r="U4745" i="5"/>
  <c r="P4745" i="1" a="1"/>
  <c r="P4745" i="1" s="1"/>
  <c r="P4747" i="1" a="1"/>
  <c r="P4747" i="1" s="1"/>
  <c r="U4531" i="5"/>
  <c r="U4539" i="5"/>
  <c r="P4551" i="1" a="1"/>
  <c r="P4551" i="1" s="1"/>
  <c r="P4555" i="5" s="1"/>
  <c r="U4561" i="5"/>
  <c r="P4573" i="1" a="1"/>
  <c r="P4573" i="1" s="1"/>
  <c r="U4581" i="5"/>
  <c r="T4582" i="5"/>
  <c r="P4580" i="1" a="1"/>
  <c r="P4580" i="1" s="1"/>
  <c r="P4584" i="5" s="1"/>
  <c r="P4581" i="1" a="1"/>
  <c r="P4581" i="1" s="1"/>
  <c r="P4585" i="5" s="1"/>
  <c r="P4583" i="1" a="1"/>
  <c r="P4583" i="1" s="1"/>
  <c r="T4595" i="5"/>
  <c r="U4613" i="5"/>
  <c r="T4614" i="5"/>
  <c r="P4612" i="1" a="1"/>
  <c r="P4612" i="1" s="1"/>
  <c r="P4616" i="5" s="1"/>
  <c r="P4613" i="1" a="1"/>
  <c r="P4613" i="1" s="1"/>
  <c r="P4615" i="1" a="1"/>
  <c r="P4615" i="1" s="1"/>
  <c r="U4625" i="5"/>
  <c r="U4633" i="5"/>
  <c r="U4635" i="5"/>
  <c r="R4639" i="5"/>
  <c r="P4636" i="1" a="1"/>
  <c r="P4636" i="1" s="1"/>
  <c r="P4637" i="1" a="1"/>
  <c r="P4637" i="1" s="1"/>
  <c r="P4641" i="5" s="1"/>
  <c r="U4647" i="5"/>
  <c r="P4647" i="1" a="1"/>
  <c r="P4647" i="1" s="1"/>
  <c r="P4651" i="5" s="1"/>
  <c r="U4675" i="5"/>
  <c r="R4676" i="5"/>
  <c r="P4675" i="1" a="1"/>
  <c r="P4675" i="1" s="1"/>
  <c r="P4679" i="5" s="1"/>
  <c r="U4683" i="5"/>
  <c r="T4684" i="5"/>
  <c r="P4700" i="1" a="1"/>
  <c r="P4700" i="1" s="1"/>
  <c r="Q4700" i="1" s="1"/>
  <c r="Q4704" i="5" s="1"/>
  <c r="P4701" i="1" a="1"/>
  <c r="P4701" i="1" s="1"/>
  <c r="P4705" i="5" s="1"/>
  <c r="P4703" i="1" a="1"/>
  <c r="P4703" i="1" s="1"/>
  <c r="P4707" i="5" s="1"/>
  <c r="U4711" i="5"/>
  <c r="P4711" i="1" a="1"/>
  <c r="P4711" i="1" s="1"/>
  <c r="P4715" i="5" s="1"/>
  <c r="U4737" i="5"/>
  <c r="U4739" i="5"/>
  <c r="R4740" i="5"/>
  <c r="P4739" i="1" a="1"/>
  <c r="P4739" i="1" s="1"/>
  <c r="P4743" i="5" s="1"/>
  <c r="U4747" i="5"/>
  <c r="K4765" i="5"/>
  <c r="U4765" i="5"/>
  <c r="K4768" i="5"/>
  <c r="R4768" i="5"/>
  <c r="K4772" i="5"/>
  <c r="R4789" i="5"/>
  <c r="P4564" i="1" a="1"/>
  <c r="P4564" i="1" s="1"/>
  <c r="P4568" i="5" s="1"/>
  <c r="U4573" i="5"/>
  <c r="U4575" i="5"/>
  <c r="R4584" i="5"/>
  <c r="U4593" i="5"/>
  <c r="P4592" i="1" a="1"/>
  <c r="P4592" i="1" s="1"/>
  <c r="P4596" i="5" s="1"/>
  <c r="U4601" i="5"/>
  <c r="U4603" i="5"/>
  <c r="U4627" i="5"/>
  <c r="P4656" i="1" a="1"/>
  <c r="P4656" i="1" s="1"/>
  <c r="P4660" i="5" s="1"/>
  <c r="U4665" i="5"/>
  <c r="P4664" i="1" a="1"/>
  <c r="P4664" i="1" s="1"/>
  <c r="U4693" i="5"/>
  <c r="P4692" i="1" a="1"/>
  <c r="P4692" i="1" s="1"/>
  <c r="U4701" i="5"/>
  <c r="U4703" i="5"/>
  <c r="R4704" i="5"/>
  <c r="P4720" i="1" a="1"/>
  <c r="P4720" i="1" s="1"/>
  <c r="P4724" i="5" s="1"/>
  <c r="U4729" i="5"/>
  <c r="P4728" i="1" a="1"/>
  <c r="P4728" i="1" s="1"/>
  <c r="Q4728" i="1" s="1"/>
  <c r="Q4732" i="5" s="1"/>
  <c r="U4757" i="5"/>
  <c r="P4756" i="1" a="1"/>
  <c r="P4756" i="1" s="1"/>
  <c r="P4760" i="5" s="1"/>
  <c r="P4532" i="1" a="1"/>
  <c r="P4532" i="1" s="1"/>
  <c r="P4536" i="5" s="1"/>
  <c r="U4541" i="5"/>
  <c r="U4543" i="5"/>
  <c r="P4544" i="1" a="1"/>
  <c r="P4544" i="1" s="1"/>
  <c r="P4548" i="5" s="1"/>
  <c r="P4552" i="1" a="1"/>
  <c r="P4552" i="1" s="1"/>
  <c r="P4556" i="5" s="1"/>
  <c r="P4553" i="1" a="1"/>
  <c r="P4553" i="1" s="1"/>
  <c r="P4557" i="5" s="1"/>
  <c r="P4555" i="1" a="1"/>
  <c r="P4555" i="1" s="1"/>
  <c r="U4567" i="5"/>
  <c r="P4565" i="1" a="1"/>
  <c r="P4565" i="1" s="1"/>
  <c r="P4569" i="5" s="1"/>
  <c r="U4583" i="5"/>
  <c r="R4587" i="5"/>
  <c r="U4595" i="5"/>
  <c r="R4596" i="5"/>
  <c r="P4607" i="1" a="1"/>
  <c r="P4607" i="1" s="1"/>
  <c r="U4615" i="5"/>
  <c r="T4619" i="5"/>
  <c r="P4616" i="1" a="1"/>
  <c r="P4616" i="1" s="1"/>
  <c r="P4620" i="5" s="1"/>
  <c r="P4617" i="1" a="1"/>
  <c r="P4617" i="1" s="1"/>
  <c r="P4621" i="5" s="1"/>
  <c r="P4619" i="1" a="1"/>
  <c r="P4619" i="1" s="1"/>
  <c r="U4637" i="5"/>
  <c r="U4639" i="5"/>
  <c r="U4657" i="5"/>
  <c r="U4659" i="5"/>
  <c r="R4660" i="5"/>
  <c r="P4659" i="1" a="1"/>
  <c r="P4659" i="1" s="1"/>
  <c r="P4663" i="5" s="1"/>
  <c r="U4667" i="5"/>
  <c r="R4668" i="5"/>
  <c r="P4684" i="1" a="1"/>
  <c r="P4684" i="1" s="1"/>
  <c r="Q4684" i="1" s="1"/>
  <c r="Q4688" i="5" s="1"/>
  <c r="P4685" i="1" a="1"/>
  <c r="P4685" i="1" s="1"/>
  <c r="P4689" i="5" s="1"/>
  <c r="P4687" i="1" a="1"/>
  <c r="P4687" i="1" s="1"/>
  <c r="P4691" i="5" s="1"/>
  <c r="U4695" i="5"/>
  <c r="R4696" i="5"/>
  <c r="P4695" i="1" a="1"/>
  <c r="P4695" i="1" s="1"/>
  <c r="P4699" i="5" s="1"/>
  <c r="U4721" i="5"/>
  <c r="U4723" i="5"/>
  <c r="T4724" i="5"/>
  <c r="P4723" i="1" a="1"/>
  <c r="P4723" i="1" s="1"/>
  <c r="P4727" i="5" s="1"/>
  <c r="U4731" i="5"/>
  <c r="T4732" i="5"/>
  <c r="P4748" i="1" a="1"/>
  <c r="P4748" i="1" s="1"/>
  <c r="P4752" i="5" s="1"/>
  <c r="P4749" i="1" a="1"/>
  <c r="P4749" i="1" s="1"/>
  <c r="P4753" i="5" s="1"/>
  <c r="P4751" i="1" a="1"/>
  <c r="P4751" i="1" s="1"/>
  <c r="P4755" i="5" s="1"/>
  <c r="U4759" i="5"/>
  <c r="P4759" i="1" a="1"/>
  <c r="P4759" i="1" s="1"/>
  <c r="P4763" i="5" s="1"/>
  <c r="U4629" i="5"/>
  <c r="U4649" i="5"/>
  <c r="U4677" i="5"/>
  <c r="U4685" i="5"/>
  <c r="U4687" i="5"/>
  <c r="U4713" i="5"/>
  <c r="U4741" i="5"/>
  <c r="U4749" i="5"/>
  <c r="U4751" i="5"/>
  <c r="U4809" i="5"/>
  <c r="P4808" i="1" a="1"/>
  <c r="P4808" i="1" s="1"/>
  <c r="P4812" i="5" s="1"/>
  <c r="P4836" i="1" a="1"/>
  <c r="P4836" i="1" s="1"/>
  <c r="P4840" i="5" s="1"/>
  <c r="U4845" i="5"/>
  <c r="U4847" i="5"/>
  <c r="U4873" i="5"/>
  <c r="P4872" i="1" a="1"/>
  <c r="P4872" i="1" s="1"/>
  <c r="P4876" i="5" s="1"/>
  <c r="P4900" i="1" a="1"/>
  <c r="P4900" i="1" s="1"/>
  <c r="P4904" i="5" s="1"/>
  <c r="U4909" i="5"/>
  <c r="U4911" i="5"/>
  <c r="U4937" i="5"/>
  <c r="P4936" i="1" a="1"/>
  <c r="P4936" i="1" s="1"/>
  <c r="P4940" i="5" s="1"/>
  <c r="P4964" i="1" a="1"/>
  <c r="P4964" i="1" s="1"/>
  <c r="P4968" i="5" s="1"/>
  <c r="U4981" i="5"/>
  <c r="K5043" i="5"/>
  <c r="P5039" i="1" a="1"/>
  <c r="P5039" i="1" s="1"/>
  <c r="P5043" i="5" s="1"/>
  <c r="K5051" i="5"/>
  <c r="P5047" i="1" a="1"/>
  <c r="P5047" i="1" s="1"/>
  <c r="P5051" i="5" s="1"/>
  <c r="K5059" i="5"/>
  <c r="P5055" i="1" a="1"/>
  <c r="P5055" i="1" s="1"/>
  <c r="P5059" i="5" s="1"/>
  <c r="R5150" i="5"/>
  <c r="T5150" i="5"/>
  <c r="U4767" i="5"/>
  <c r="T4777" i="5"/>
  <c r="U4785" i="5"/>
  <c r="U4793" i="5"/>
  <c r="P4800" i="1" a="1"/>
  <c r="P4800" i="1" s="1"/>
  <c r="P4804" i="5" s="1"/>
  <c r="P4801" i="1" a="1"/>
  <c r="P4801" i="1" s="1"/>
  <c r="P4805" i="5" s="1"/>
  <c r="P4803" i="1" a="1"/>
  <c r="P4803" i="1" s="1"/>
  <c r="P4807" i="5" s="1"/>
  <c r="U4811" i="5"/>
  <c r="R4812" i="5"/>
  <c r="T4829" i="5"/>
  <c r="T4831" i="5"/>
  <c r="P4828" i="1" a="1"/>
  <c r="P4828" i="1" s="1"/>
  <c r="P4832" i="5" s="1"/>
  <c r="P4829" i="1" a="1"/>
  <c r="P4829" i="1" s="1"/>
  <c r="P4833" i="5" s="1"/>
  <c r="P4831" i="1" a="1"/>
  <c r="P4831" i="1" s="1"/>
  <c r="P4835" i="5" s="1"/>
  <c r="U4837" i="5"/>
  <c r="U4839" i="5"/>
  <c r="R4840" i="5"/>
  <c r="U4865" i="5"/>
  <c r="P4864" i="1" a="1"/>
  <c r="P4864" i="1" s="1"/>
  <c r="P4868" i="5" s="1"/>
  <c r="P4865" i="1" a="1"/>
  <c r="P4865" i="1" s="1"/>
  <c r="P4869" i="5" s="1"/>
  <c r="P4867" i="1" a="1"/>
  <c r="P4867" i="1" s="1"/>
  <c r="Q4867" i="1" s="1"/>
  <c r="Q4871" i="5" s="1"/>
  <c r="U4875" i="5"/>
  <c r="R4876" i="5"/>
  <c r="T4895" i="5"/>
  <c r="P4892" i="1" a="1"/>
  <c r="P4892" i="1" s="1"/>
  <c r="P4896" i="5" s="1"/>
  <c r="P4893" i="1" a="1"/>
  <c r="P4893" i="1" s="1"/>
  <c r="P4897" i="5" s="1"/>
  <c r="P4895" i="1" a="1"/>
  <c r="P4895" i="1" s="1"/>
  <c r="P4899" i="5" s="1"/>
  <c r="U4901" i="5"/>
  <c r="U4903" i="5"/>
  <c r="T4921" i="5"/>
  <c r="U4929" i="5"/>
  <c r="P4928" i="1" a="1"/>
  <c r="P4928" i="1" s="1"/>
  <c r="P4932" i="5" s="1"/>
  <c r="P4929" i="1" a="1"/>
  <c r="P4929" i="1" s="1"/>
  <c r="P4933" i="5" s="1"/>
  <c r="P4931" i="1" a="1"/>
  <c r="P4931" i="1" s="1"/>
  <c r="Q4931" i="1" s="1"/>
  <c r="Q4935" i="5" s="1"/>
  <c r="U4939" i="5"/>
  <c r="Q4951" i="1"/>
  <c r="Q4955" i="5" s="1"/>
  <c r="U4965" i="5"/>
  <c r="U4967" i="5"/>
  <c r="R4968" i="5"/>
  <c r="R4972" i="5"/>
  <c r="Q4971" i="1"/>
  <c r="Q4975" i="5" s="1"/>
  <c r="U4983" i="5"/>
  <c r="U4987" i="5"/>
  <c r="U4991" i="5"/>
  <c r="U4995" i="5"/>
  <c r="U4999" i="5"/>
  <c r="U5003" i="5"/>
  <c r="U5007" i="5"/>
  <c r="U5011" i="5"/>
  <c r="U5015" i="5"/>
  <c r="U5019" i="5"/>
  <c r="K5031" i="5"/>
  <c r="P5027" i="1" a="1"/>
  <c r="P5027" i="1" s="1"/>
  <c r="P5031" i="5" s="1"/>
  <c r="K5033" i="5"/>
  <c r="P5029" i="1" a="1"/>
  <c r="P5029" i="1" s="1"/>
  <c r="P5033" i="5" s="1"/>
  <c r="T5075" i="5"/>
  <c r="U4777" i="5"/>
  <c r="P4776" i="1" a="1"/>
  <c r="P4776" i="1" s="1"/>
  <c r="P4780" i="5" s="1"/>
  <c r="P4777" i="1" a="1"/>
  <c r="P4777" i="1" s="1"/>
  <c r="P4779" i="1" a="1"/>
  <c r="P4779" i="1" s="1"/>
  <c r="T4787" i="5"/>
  <c r="P4784" i="1" a="1"/>
  <c r="P4784" i="1" s="1"/>
  <c r="P4788" i="5" s="1"/>
  <c r="P4785" i="1" a="1"/>
  <c r="P4785" i="1" s="1"/>
  <c r="P4789" i="5" s="1"/>
  <c r="P4787" i="1" a="1"/>
  <c r="P4787" i="1" s="1"/>
  <c r="P4791" i="5" s="1"/>
  <c r="P4792" i="1" a="1"/>
  <c r="P4792" i="1" s="1"/>
  <c r="P4796" i="5" s="1"/>
  <c r="P4793" i="1" a="1"/>
  <c r="P4793" i="1" s="1"/>
  <c r="P4797" i="5" s="1"/>
  <c r="P4795" i="1" a="1"/>
  <c r="P4795" i="1" s="1"/>
  <c r="P4799" i="5" s="1"/>
  <c r="U4803" i="5"/>
  <c r="R4804" i="5"/>
  <c r="P4820" i="1" a="1"/>
  <c r="P4820" i="1" s="1"/>
  <c r="P4824" i="5" s="1"/>
  <c r="P4821" i="1" a="1"/>
  <c r="P4821" i="1" s="1"/>
  <c r="P4825" i="5" s="1"/>
  <c r="P4823" i="1" a="1"/>
  <c r="P4823" i="1" s="1"/>
  <c r="U4829" i="5"/>
  <c r="U4831" i="5"/>
  <c r="R4832" i="5"/>
  <c r="U4857" i="5"/>
  <c r="T4859" i="5"/>
  <c r="P4856" i="1" a="1"/>
  <c r="P4856" i="1" s="1"/>
  <c r="P4860" i="5" s="1"/>
  <c r="P4857" i="1" a="1"/>
  <c r="P4857" i="1" s="1"/>
  <c r="P4861" i="5" s="1"/>
  <c r="P4859" i="1" a="1"/>
  <c r="P4859" i="1" s="1"/>
  <c r="P4863" i="5" s="1"/>
  <c r="U4867" i="5"/>
  <c r="R4868" i="5"/>
  <c r="P4884" i="1" a="1"/>
  <c r="P4884" i="1" s="1"/>
  <c r="P4885" i="1" a="1"/>
  <c r="P4885" i="1" s="1"/>
  <c r="P4889" i="5" s="1"/>
  <c r="P4887" i="1" a="1"/>
  <c r="P4887" i="1" s="1"/>
  <c r="U4893" i="5"/>
  <c r="U4895" i="5"/>
  <c r="R4896" i="5"/>
  <c r="P4920" i="1" a="1"/>
  <c r="P4920" i="1" s="1"/>
  <c r="P4924" i="5" s="1"/>
  <c r="P4921" i="1" a="1"/>
  <c r="P4921" i="1" s="1"/>
  <c r="P4925" i="5" s="1"/>
  <c r="P4923" i="1" a="1"/>
  <c r="P4923" i="1" s="1"/>
  <c r="P4927" i="5" s="1"/>
  <c r="U4931" i="5"/>
  <c r="R4932" i="5"/>
  <c r="P4948" i="1" a="1"/>
  <c r="P4948" i="1" s="1"/>
  <c r="P4949" i="1" a="1"/>
  <c r="P4949" i="1" s="1"/>
  <c r="P4953" i="5" s="1"/>
  <c r="P4955" i="1" a="1"/>
  <c r="P4955" i="1" s="1"/>
  <c r="P4959" i="5" s="1"/>
  <c r="U4969" i="5"/>
  <c r="P4973" i="1" a="1"/>
  <c r="P4973" i="1" s="1"/>
  <c r="P4977" i="5" s="1"/>
  <c r="P4975" i="1" a="1"/>
  <c r="P4975" i="1" s="1"/>
  <c r="K5021" i="5"/>
  <c r="P5017" i="1" a="1"/>
  <c r="P5017" i="1" s="1"/>
  <c r="N5043" i="5"/>
  <c r="K5067" i="5"/>
  <c r="P5063" i="1" a="1"/>
  <c r="P5063" i="1" s="1"/>
  <c r="P5067" i="5" s="1"/>
  <c r="U4821" i="5"/>
  <c r="U4823" i="5"/>
  <c r="U4849" i="5"/>
  <c r="U4885" i="5"/>
  <c r="U4887" i="5"/>
  <c r="U4913" i="5"/>
  <c r="U4949" i="5"/>
  <c r="U4951" i="5"/>
  <c r="R5036" i="5"/>
  <c r="K5039" i="5"/>
  <c r="P5035" i="1" a="1"/>
  <c r="P5035" i="1" s="1"/>
  <c r="K5041" i="5"/>
  <c r="P5037" i="1" a="1"/>
  <c r="P5037" i="1" s="1"/>
  <c r="P5041" i="5" s="1"/>
  <c r="U4769" i="5"/>
  <c r="U4771" i="5"/>
  <c r="P4804" i="1" a="1"/>
  <c r="P4804" i="1" s="1"/>
  <c r="P4808" i="5" s="1"/>
  <c r="P4805" i="1" a="1"/>
  <c r="P4805" i="1" s="1"/>
  <c r="P4807" i="1" a="1"/>
  <c r="P4807" i="1" s="1"/>
  <c r="U4813" i="5"/>
  <c r="U4815" i="5"/>
  <c r="R4816" i="5"/>
  <c r="U4841" i="5"/>
  <c r="P4840" i="1" a="1"/>
  <c r="P4840" i="1" s="1"/>
  <c r="P4844" i="5" s="1"/>
  <c r="P4841" i="1" a="1"/>
  <c r="P4841" i="1" s="1"/>
  <c r="P4845" i="5" s="1"/>
  <c r="P4843" i="1" a="1"/>
  <c r="P4843" i="1" s="1"/>
  <c r="P4847" i="5" s="1"/>
  <c r="U4851" i="5"/>
  <c r="R4852" i="5"/>
  <c r="P4868" i="1" a="1"/>
  <c r="P4868" i="1" s="1"/>
  <c r="P4872" i="5" s="1"/>
  <c r="P4869" i="1" a="1"/>
  <c r="P4869" i="1" s="1"/>
  <c r="P4873" i="5" s="1"/>
  <c r="P4871" i="1" a="1"/>
  <c r="P4871" i="1" s="1"/>
  <c r="U4877" i="5"/>
  <c r="U4879" i="5"/>
  <c r="R4880" i="5"/>
  <c r="Q4879" i="1"/>
  <c r="Q4883" i="5" s="1"/>
  <c r="U4905" i="5"/>
  <c r="P4904" i="1" a="1"/>
  <c r="P4904" i="1" s="1"/>
  <c r="P4908" i="5" s="1"/>
  <c r="P4905" i="1" a="1"/>
  <c r="P4905" i="1" s="1"/>
  <c r="P4909" i="5" s="1"/>
  <c r="P4907" i="1" a="1"/>
  <c r="P4907" i="1" s="1"/>
  <c r="P4911" i="5" s="1"/>
  <c r="U4915" i="5"/>
  <c r="R4916" i="5"/>
  <c r="P4932" i="1" a="1"/>
  <c r="P4932" i="1" s="1"/>
  <c r="P4933" i="1" a="1"/>
  <c r="P4933" i="1" s="1"/>
  <c r="P4937" i="5" s="1"/>
  <c r="P4935" i="1" a="1"/>
  <c r="P4935" i="1" s="1"/>
  <c r="U4941" i="5"/>
  <c r="U4943" i="5"/>
  <c r="R4944" i="5"/>
  <c r="Q4943" i="1"/>
  <c r="Q4947" i="5" s="1"/>
  <c r="U4953" i="5"/>
  <c r="P4952" i="1" a="1"/>
  <c r="P4952" i="1" s="1"/>
  <c r="P4956" i="5" s="1"/>
  <c r="P4953" i="1" a="1"/>
  <c r="P4953" i="1" s="1"/>
  <c r="P4957" i="5" s="1"/>
  <c r="Q4959" i="1"/>
  <c r="Q4963" i="5" s="1"/>
  <c r="U4973" i="5"/>
  <c r="P4977" i="1" a="1"/>
  <c r="P4977" i="1" s="1"/>
  <c r="P4981" i="5" s="1"/>
  <c r="P4979" i="1" a="1"/>
  <c r="P4979" i="1" s="1"/>
  <c r="P4983" i="5" s="1"/>
  <c r="P4983" i="1" a="1"/>
  <c r="P4983" i="1" s="1"/>
  <c r="P4987" i="5" s="1"/>
  <c r="P4987" i="1" a="1"/>
  <c r="P4987" i="1" s="1"/>
  <c r="P4991" i="5" s="1"/>
  <c r="P4991" i="1" a="1"/>
  <c r="P4991" i="1" s="1"/>
  <c r="P4995" i="5" s="1"/>
  <c r="P4995" i="1" a="1"/>
  <c r="P4995" i="1" s="1"/>
  <c r="P4999" i="5" s="1"/>
  <c r="P4999" i="1" a="1"/>
  <c r="P4999" i="1" s="1"/>
  <c r="P5003" i="5" s="1"/>
  <c r="P5003" i="1" a="1"/>
  <c r="P5003" i="1" s="1"/>
  <c r="P5007" i="5" s="1"/>
  <c r="P5007" i="1" a="1"/>
  <c r="P5007" i="1" s="1"/>
  <c r="P5011" i="5" s="1"/>
  <c r="P5011" i="1" a="1"/>
  <c r="P5011" i="1" s="1"/>
  <c r="P5015" i="5" s="1"/>
  <c r="P5015" i="1" a="1"/>
  <c r="P5015" i="1" s="1"/>
  <c r="P5019" i="5" s="1"/>
  <c r="K5027" i="5"/>
  <c r="P5023" i="1" a="1"/>
  <c r="P5023" i="1" s="1"/>
  <c r="K5029" i="5"/>
  <c r="P5025" i="1" a="1"/>
  <c r="P5025" i="1" s="1"/>
  <c r="P5029" i="5" s="1"/>
  <c r="R5044" i="5"/>
  <c r="K5047" i="5"/>
  <c r="P5043" i="1" a="1"/>
  <c r="P5043" i="1" s="1"/>
  <c r="P5047" i="5" s="1"/>
  <c r="R5052" i="5"/>
  <c r="K5055" i="5"/>
  <c r="P5051" i="1" a="1"/>
  <c r="P5051" i="1" s="1"/>
  <c r="P5055" i="5" s="1"/>
  <c r="R5060" i="5"/>
  <c r="K5063" i="5"/>
  <c r="P5059" i="1" a="1"/>
  <c r="P5059" i="1" s="1"/>
  <c r="P5063" i="5" s="1"/>
  <c r="R5071" i="5"/>
  <c r="T5071" i="5"/>
  <c r="P4780" i="1" a="1"/>
  <c r="P4780" i="1" s="1"/>
  <c r="P4784" i="5" s="1"/>
  <c r="P4788" i="1" a="1"/>
  <c r="P4788" i="1" s="1"/>
  <c r="P4792" i="5" s="1"/>
  <c r="P4796" i="1" a="1"/>
  <c r="P4796" i="1" s="1"/>
  <c r="P4800" i="5" s="1"/>
  <c r="U4805" i="5"/>
  <c r="U4807" i="5"/>
  <c r="T4825" i="5"/>
  <c r="U4833" i="5"/>
  <c r="P4832" i="1" a="1"/>
  <c r="P4832" i="1" s="1"/>
  <c r="P4836" i="5" s="1"/>
  <c r="P4860" i="1" a="1"/>
  <c r="P4860" i="1" s="1"/>
  <c r="P4864" i="5" s="1"/>
  <c r="U4869" i="5"/>
  <c r="U4871" i="5"/>
  <c r="U4897" i="5"/>
  <c r="T4899" i="5"/>
  <c r="P4896" i="1" a="1"/>
  <c r="P4896" i="1" s="1"/>
  <c r="P4900" i="5" s="1"/>
  <c r="T4925" i="5"/>
  <c r="P4924" i="1" a="1"/>
  <c r="P4924" i="1" s="1"/>
  <c r="P4928" i="5" s="1"/>
  <c r="U4933" i="5"/>
  <c r="U4935" i="5"/>
  <c r="T4959" i="5"/>
  <c r="P4956" i="1" a="1"/>
  <c r="P4956" i="1" s="1"/>
  <c r="P4960" i="5" s="1"/>
  <c r="T4977" i="5"/>
  <c r="R4980" i="5"/>
  <c r="U4781" i="5"/>
  <c r="U4783" i="5"/>
  <c r="R4784" i="5"/>
  <c r="U4789" i="5"/>
  <c r="U4791" i="5"/>
  <c r="R4792" i="5"/>
  <c r="U4797" i="5"/>
  <c r="U4799" i="5"/>
  <c r="R4800" i="5"/>
  <c r="Q4799" i="1"/>
  <c r="Q4803" i="5" s="1"/>
  <c r="U4835" i="5"/>
  <c r="R4836" i="5"/>
  <c r="U4861" i="5"/>
  <c r="U4863" i="5"/>
  <c r="R4864" i="5"/>
  <c r="U4889" i="5"/>
  <c r="U4899" i="5"/>
  <c r="R4900" i="5"/>
  <c r="U4925" i="5"/>
  <c r="U4927" i="5"/>
  <c r="R4928" i="5"/>
  <c r="Q4927" i="1"/>
  <c r="Q4931" i="5" s="1"/>
  <c r="U4957" i="5"/>
  <c r="U4959" i="5"/>
  <c r="R4960" i="5"/>
  <c r="U4977" i="5"/>
  <c r="K5035" i="5"/>
  <c r="P5031" i="1" a="1"/>
  <c r="P5031" i="1" s="1"/>
  <c r="P5035" i="5" s="1"/>
  <c r="K5037" i="5"/>
  <c r="P5033" i="1" a="1"/>
  <c r="P5033" i="1" s="1"/>
  <c r="P5037" i="5" s="1"/>
  <c r="U5043" i="5"/>
  <c r="N5047" i="5"/>
  <c r="U5051" i="5"/>
  <c r="U5059" i="5"/>
  <c r="U4773" i="5"/>
  <c r="U4775" i="5"/>
  <c r="Q4775" i="1"/>
  <c r="Q4779" i="5" s="1"/>
  <c r="U4817" i="5"/>
  <c r="T4819" i="5"/>
  <c r="P4817" i="1" a="1"/>
  <c r="P4817" i="1" s="1"/>
  <c r="P4821" i="5" s="1"/>
  <c r="P4819" i="1" a="1"/>
  <c r="P4819" i="1" s="1"/>
  <c r="P4823" i="5" s="1"/>
  <c r="U4827" i="5"/>
  <c r="P4845" i="1" a="1"/>
  <c r="P4845" i="1" s="1"/>
  <c r="P4849" i="5" s="1"/>
  <c r="P4847" i="1" a="1"/>
  <c r="P4847" i="1" s="1"/>
  <c r="U4853" i="5"/>
  <c r="U4855" i="5"/>
  <c r="U4881" i="5"/>
  <c r="P4881" i="1" a="1"/>
  <c r="P4881" i="1" s="1"/>
  <c r="P4885" i="5" s="1"/>
  <c r="P4883" i="1" a="1"/>
  <c r="P4883" i="1" s="1"/>
  <c r="P4887" i="5" s="1"/>
  <c r="U4891" i="5"/>
  <c r="P4909" i="1" a="1"/>
  <c r="P4909" i="1" s="1"/>
  <c r="P4913" i="5" s="1"/>
  <c r="P4911" i="1" a="1"/>
  <c r="P4911" i="1" s="1"/>
  <c r="U4917" i="5"/>
  <c r="U4919" i="5"/>
  <c r="Q4919" i="1"/>
  <c r="Q4923" i="5" s="1"/>
  <c r="U4945" i="5"/>
  <c r="T4947" i="5"/>
  <c r="P4944" i="1" a="1"/>
  <c r="P4944" i="1" s="1"/>
  <c r="P4948" i="5" s="1"/>
  <c r="P4945" i="1" a="1"/>
  <c r="P4945" i="1" s="1"/>
  <c r="P4949" i="5" s="1"/>
  <c r="P4947" i="1" a="1"/>
  <c r="P4947" i="1" s="1"/>
  <c r="U4961" i="5"/>
  <c r="P4960" i="1" a="1"/>
  <c r="P4960" i="1" s="1"/>
  <c r="P4964" i="5" s="1"/>
  <c r="P4961" i="1" a="1"/>
  <c r="P4961" i="1" s="1"/>
  <c r="P4965" i="5" s="1"/>
  <c r="U4979" i="5"/>
  <c r="R4984" i="5"/>
  <c r="R4992" i="5"/>
  <c r="R4996" i="5"/>
  <c r="R5000" i="5"/>
  <c r="K5023" i="5"/>
  <c r="P5019" i="1" a="1"/>
  <c r="P5019" i="1" s="1"/>
  <c r="P5023" i="5" s="1"/>
  <c r="K5025" i="5"/>
  <c r="P5021" i="1" a="1"/>
  <c r="P5021" i="1" s="1"/>
  <c r="K5045" i="5"/>
  <c r="P5041" i="1" a="1"/>
  <c r="P5041" i="1" s="1"/>
  <c r="P5045" i="5" s="1"/>
  <c r="U5071" i="5"/>
  <c r="U5075" i="5"/>
  <c r="U5135" i="5"/>
  <c r="T5144" i="5"/>
  <c r="Q5155" i="1"/>
  <c r="Q5159" i="5" s="1"/>
  <c r="U5165" i="5"/>
  <c r="T5184" i="5"/>
  <c r="T5079" i="5"/>
  <c r="P5136" i="1" a="1"/>
  <c r="P5136" i="1" s="1"/>
  <c r="P5140" i="5" s="1"/>
  <c r="T5145" i="5"/>
  <c r="P5144" i="1" a="1"/>
  <c r="P5144" i="1" s="1"/>
  <c r="P5148" i="5" s="1"/>
  <c r="P5145" i="1" a="1"/>
  <c r="P5145" i="1" s="1"/>
  <c r="P5149" i="5" s="1"/>
  <c r="P5156" i="1" a="1"/>
  <c r="P5156" i="1" s="1"/>
  <c r="P5160" i="5" s="1"/>
  <c r="P5157" i="1" a="1"/>
  <c r="P5157" i="1" s="1"/>
  <c r="P5161" i="5" s="1"/>
  <c r="P5159" i="1" a="1"/>
  <c r="P5159" i="1" s="1"/>
  <c r="P5163" i="5" s="1"/>
  <c r="P5171" i="1" a="1"/>
  <c r="P5171" i="1" s="1"/>
  <c r="P5175" i="5" s="1"/>
  <c r="P5172" i="1" a="1"/>
  <c r="P5172" i="1" s="1"/>
  <c r="U5181" i="5"/>
  <c r="U5185" i="5"/>
  <c r="P5184" i="1" a="1"/>
  <c r="P5184" i="1" s="1"/>
  <c r="U5193" i="5"/>
  <c r="T5196" i="5"/>
  <c r="P5194" i="1" a="1"/>
  <c r="P5194" i="1" s="1"/>
  <c r="P5198" i="5" s="1"/>
  <c r="U5079" i="5"/>
  <c r="U5080" i="5"/>
  <c r="U5081" i="5"/>
  <c r="P5081" i="1" a="1"/>
  <c r="P5081" i="1" s="1"/>
  <c r="P5085" i="5" s="1"/>
  <c r="U5139" i="5"/>
  <c r="P5137" i="1" a="1"/>
  <c r="P5137" i="1" s="1"/>
  <c r="P5141" i="5" s="1"/>
  <c r="P5139" i="1" a="1"/>
  <c r="P5139" i="1" s="1"/>
  <c r="P5143" i="5" s="1"/>
  <c r="U5145" i="5"/>
  <c r="R5148" i="5"/>
  <c r="U5157" i="5"/>
  <c r="R5160" i="5"/>
  <c r="R5161" i="5"/>
  <c r="P5158" i="1" a="1"/>
  <c r="P5158" i="1" s="1"/>
  <c r="P5162" i="5" s="1"/>
  <c r="P5170" i="1" a="1"/>
  <c r="P5170" i="1" s="1"/>
  <c r="P5174" i="5" s="1"/>
  <c r="P5173" i="1" a="1"/>
  <c r="P5173" i="1" s="1"/>
  <c r="P5177" i="5" s="1"/>
  <c r="P5175" i="1" a="1"/>
  <c r="P5175" i="1" s="1"/>
  <c r="P5179" i="5" s="1"/>
  <c r="U5187" i="5"/>
  <c r="P5185" i="1" a="1"/>
  <c r="P5185" i="1" s="1"/>
  <c r="P5189" i="5" s="1"/>
  <c r="P5187" i="1" a="1"/>
  <c r="P5187" i="1" s="1"/>
  <c r="P5191" i="5" s="1"/>
  <c r="T5198" i="5"/>
  <c r="P5195" i="1" a="1"/>
  <c r="P5195" i="1" s="1"/>
  <c r="P5199" i="5" s="1"/>
  <c r="P5067" i="1" a="1"/>
  <c r="P5067" i="1" s="1"/>
  <c r="P5071" i="5" s="1"/>
  <c r="P5087" i="1" a="1"/>
  <c r="P5087" i="1" s="1"/>
  <c r="P5091" i="5" s="1"/>
  <c r="P5091" i="1" a="1"/>
  <c r="P5091" i="1" s="1"/>
  <c r="P5095" i="5" s="1"/>
  <c r="P5095" i="1" a="1"/>
  <c r="P5095" i="1" s="1"/>
  <c r="P5099" i="5" s="1"/>
  <c r="P5099" i="1" a="1"/>
  <c r="P5099" i="1" s="1"/>
  <c r="P5103" i="5" s="1"/>
  <c r="P5103" i="1" a="1"/>
  <c r="P5103" i="1" s="1"/>
  <c r="P5107" i="5" s="1"/>
  <c r="P5107" i="1" a="1"/>
  <c r="P5107" i="1" s="1"/>
  <c r="P5111" i="5" s="1"/>
  <c r="P5111" i="1" a="1"/>
  <c r="P5111" i="1" s="1"/>
  <c r="P5115" i="5" s="1"/>
  <c r="P5115" i="1" a="1"/>
  <c r="P5115" i="1" s="1"/>
  <c r="P5119" i="5" s="1"/>
  <c r="P5119" i="1" a="1"/>
  <c r="P5119" i="1" s="1"/>
  <c r="P5123" i="5" s="1"/>
  <c r="P5123" i="1" a="1"/>
  <c r="P5123" i="1" s="1"/>
  <c r="P5127" i="5" s="1"/>
  <c r="P5127" i="1" a="1"/>
  <c r="P5127" i="1" s="1"/>
  <c r="P5131" i="5" s="1"/>
  <c r="P5129" i="1" a="1"/>
  <c r="P5129" i="1" s="1"/>
  <c r="P5133" i="5" s="1"/>
  <c r="R5141" i="5"/>
  <c r="U5147" i="5"/>
  <c r="P5147" i="1" a="1"/>
  <c r="P5147" i="1" s="1"/>
  <c r="R5163" i="5"/>
  <c r="P5160" i="1" a="1"/>
  <c r="P5160" i="1" s="1"/>
  <c r="Q5160" i="1" s="1"/>
  <c r="Q5164" i="5" s="1"/>
  <c r="R5177" i="5"/>
  <c r="T5178" i="5"/>
  <c r="R5191" i="5"/>
  <c r="U5197" i="5"/>
  <c r="R5199" i="5"/>
  <c r="P5196" i="1" a="1"/>
  <c r="P5196" i="1" s="1"/>
  <c r="P5200" i="5" s="1"/>
  <c r="P5045" i="1" a="1"/>
  <c r="P5045" i="1" s="1"/>
  <c r="P5049" i="5" s="1"/>
  <c r="P5049" i="1" a="1"/>
  <c r="P5049" i="1" s="1"/>
  <c r="P5053" i="5" s="1"/>
  <c r="P5053" i="1" a="1"/>
  <c r="P5053" i="1" s="1"/>
  <c r="P5057" i="5" s="1"/>
  <c r="P5057" i="1" a="1"/>
  <c r="P5057" i="1" s="1"/>
  <c r="P5061" i="5" s="1"/>
  <c r="P5071" i="1" a="1"/>
  <c r="P5071" i="1" s="1"/>
  <c r="P5075" i="5" s="1"/>
  <c r="U5083" i="5"/>
  <c r="U5084" i="5"/>
  <c r="U5085" i="5"/>
  <c r="R5088" i="5"/>
  <c r="P5085" i="1" a="1"/>
  <c r="P5085" i="1" s="1"/>
  <c r="R5092" i="5"/>
  <c r="P5089" i="1" a="1"/>
  <c r="P5089" i="1" s="1"/>
  <c r="P5093" i="5" s="1"/>
  <c r="R5096" i="5"/>
  <c r="P5093" i="1" a="1"/>
  <c r="P5093" i="1" s="1"/>
  <c r="P5097" i="5" s="1"/>
  <c r="R5100" i="5"/>
  <c r="P5097" i="1" a="1"/>
  <c r="P5097" i="1" s="1"/>
  <c r="P5101" i="5" s="1"/>
  <c r="R5104" i="5"/>
  <c r="P5101" i="1" a="1"/>
  <c r="P5101" i="1" s="1"/>
  <c r="R5108" i="5"/>
  <c r="P5105" i="1" a="1"/>
  <c r="P5105" i="1" s="1"/>
  <c r="P5109" i="5" s="1"/>
  <c r="R5112" i="5"/>
  <c r="P5109" i="1" a="1"/>
  <c r="P5109" i="1" s="1"/>
  <c r="R5116" i="5"/>
  <c r="P5113" i="1" a="1"/>
  <c r="P5113" i="1" s="1"/>
  <c r="P5117" i="5" s="1"/>
  <c r="R5120" i="5"/>
  <c r="P5117" i="1" a="1"/>
  <c r="P5117" i="1" s="1"/>
  <c r="R5124" i="5"/>
  <c r="P5121" i="1" a="1"/>
  <c r="P5121" i="1" s="1"/>
  <c r="P5125" i="5" s="1"/>
  <c r="R5128" i="5"/>
  <c r="P5125" i="1" a="1"/>
  <c r="P5125" i="1" s="1"/>
  <c r="P5129" i="5" s="1"/>
  <c r="P5128" i="1" a="1"/>
  <c r="P5128" i="1" s="1"/>
  <c r="P5131" i="1" a="1"/>
  <c r="P5131" i="1" s="1"/>
  <c r="P5135" i="5" s="1"/>
  <c r="P5151" i="1" a="1"/>
  <c r="P5151" i="1" s="1"/>
  <c r="U5161" i="5"/>
  <c r="P5161" i="1" a="1"/>
  <c r="P5161" i="1" s="1"/>
  <c r="P5165" i="5" s="1"/>
  <c r="P5163" i="1" a="1"/>
  <c r="P5163" i="1" s="1"/>
  <c r="P5164" i="1" a="1"/>
  <c r="P5164" i="1" s="1"/>
  <c r="Q5164" i="1" s="1"/>
  <c r="Q5168" i="5" s="1"/>
  <c r="U5173" i="5"/>
  <c r="R5179" i="5"/>
  <c r="P5176" i="1" a="1"/>
  <c r="P5176" i="1" s="1"/>
  <c r="P5188" i="1" a="1"/>
  <c r="P5188" i="1" s="1"/>
  <c r="P5192" i="5" s="1"/>
  <c r="P5197" i="1" a="1"/>
  <c r="P5197" i="1" s="1"/>
  <c r="P5201" i="5" s="1"/>
  <c r="U5141" i="5"/>
  <c r="U5149" i="5"/>
  <c r="R5151" i="5"/>
  <c r="U5177" i="5"/>
  <c r="U5191" i="5"/>
  <c r="U5199" i="5"/>
  <c r="U5091" i="5"/>
  <c r="U5095" i="5"/>
  <c r="U5099" i="5"/>
  <c r="U5103" i="5"/>
  <c r="U5107" i="5"/>
  <c r="U5111" i="5"/>
  <c r="U5115" i="5"/>
  <c r="U5119" i="5"/>
  <c r="U5123" i="5"/>
  <c r="U5127" i="5"/>
  <c r="U5131" i="5"/>
  <c r="U5143" i="5"/>
  <c r="U5189" i="5"/>
  <c r="Q5135" i="1"/>
  <c r="Q5139" i="5" s="1"/>
  <c r="U5151" i="5"/>
  <c r="U5201" i="5"/>
  <c r="P4324" i="5"/>
  <c r="Q313" i="1"/>
  <c r="Q4324" i="5" s="1"/>
  <c r="P616" i="5"/>
  <c r="R4180" i="5"/>
  <c r="T4180" i="5"/>
  <c r="R532" i="5"/>
  <c r="T532" i="5"/>
  <c r="P837" i="5"/>
  <c r="Q1044" i="1"/>
  <c r="Q837" i="5" s="1"/>
  <c r="P4215" i="5"/>
  <c r="Q2" i="1"/>
  <c r="Q4215" i="5" s="1"/>
  <c r="Q10" i="1"/>
  <c r="Q3878" i="5" s="1"/>
  <c r="P3997" i="5"/>
  <c r="Q34" i="1"/>
  <c r="Q3997" i="5" s="1"/>
  <c r="P596" i="5"/>
  <c r="Q42" i="1"/>
  <c r="Q596" i="5" s="1"/>
  <c r="P3756" i="5"/>
  <c r="Q58" i="1"/>
  <c r="Q3756" i="5" s="1"/>
  <c r="P4359" i="5"/>
  <c r="Q74" i="1"/>
  <c r="Q4359" i="5" s="1"/>
  <c r="P4367" i="5"/>
  <c r="Q82" i="1"/>
  <c r="Q4367" i="5" s="1"/>
  <c r="P2556" i="5"/>
  <c r="Q90" i="1"/>
  <c r="Q2556" i="5" s="1"/>
  <c r="P3922" i="5"/>
  <c r="Q106" i="1"/>
  <c r="Q3922" i="5" s="1"/>
  <c r="P3999" i="5"/>
  <c r="Q114" i="1"/>
  <c r="Q3999" i="5" s="1"/>
  <c r="Q122" i="1"/>
  <c r="Q2544" i="5" s="1"/>
  <c r="Q162" i="1"/>
  <c r="Q4293" i="5" s="1"/>
  <c r="Q170" i="1"/>
  <c r="Q3778" i="5" s="1"/>
  <c r="P3302" i="5"/>
  <c r="Q178" i="1"/>
  <c r="Q3302" i="5" s="1"/>
  <c r="P3783" i="5"/>
  <c r="Q194" i="1"/>
  <c r="Q3783" i="5" s="1"/>
  <c r="P3791" i="5"/>
  <c r="Q202" i="1"/>
  <c r="Q3791" i="5" s="1"/>
  <c r="Q218" i="1"/>
  <c r="Q4309" i="5" s="1"/>
  <c r="P4317" i="5"/>
  <c r="Q250" i="1"/>
  <c r="Q3311" i="5" s="1"/>
  <c r="P3319" i="5"/>
  <c r="Q258" i="1"/>
  <c r="Q3319" i="5" s="1"/>
  <c r="P3271" i="5"/>
  <c r="Q290" i="1"/>
  <c r="Q3271" i="5" s="1"/>
  <c r="P3804" i="5"/>
  <c r="Q306" i="1"/>
  <c r="Q3804" i="5" s="1"/>
  <c r="P3704" i="5"/>
  <c r="Q330" i="1"/>
  <c r="Q3704" i="5" s="1"/>
  <c r="P3658" i="5"/>
  <c r="Q362" i="1"/>
  <c r="Q3658" i="5" s="1"/>
  <c r="P4244" i="5"/>
  <c r="Q370" i="1"/>
  <c r="Q4244" i="5" s="1"/>
  <c r="P3960" i="5"/>
  <c r="Q394" i="1"/>
  <c r="Q3960" i="5" s="1"/>
  <c r="P3858" i="5"/>
  <c r="Q402" i="1"/>
  <c r="Q3858" i="5" s="1"/>
  <c r="P3962" i="5"/>
  <c r="Q426" i="1"/>
  <c r="Q3962" i="5" s="1"/>
  <c r="P3361" i="5"/>
  <c r="Q434" i="1"/>
  <c r="Q3361" i="5" s="1"/>
  <c r="P3520" i="5"/>
  <c r="Q458" i="1"/>
  <c r="Q3520" i="5" s="1"/>
  <c r="P2651" i="5"/>
  <c r="Q466" i="1"/>
  <c r="Q2651" i="5" s="1"/>
  <c r="P3265" i="5"/>
  <c r="Q490" i="1"/>
  <c r="Q3265" i="5" s="1"/>
  <c r="P3198" i="5"/>
  <c r="Q498" i="1"/>
  <c r="Q3198" i="5" s="1"/>
  <c r="P4009" i="5"/>
  <c r="Q530" i="1"/>
  <c r="Q4009" i="5" s="1"/>
  <c r="P3944" i="5"/>
  <c r="Q546" i="1"/>
  <c r="Q3944" i="5" s="1"/>
  <c r="P1609" i="5"/>
  <c r="Q594" i="1"/>
  <c r="Q1609" i="5" s="1"/>
  <c r="P3008" i="5"/>
  <c r="Q642" i="1"/>
  <c r="Q3008" i="5" s="1"/>
  <c r="Q690" i="1"/>
  <c r="Q3835" i="5" s="1"/>
  <c r="P617" i="5"/>
  <c r="R4256" i="5"/>
  <c r="T4256" i="5"/>
  <c r="R2896" i="5"/>
  <c r="T2896" i="5"/>
  <c r="P4071" i="5"/>
  <c r="Q802" i="1"/>
  <c r="Q4071" i="5" s="1"/>
  <c r="R3723" i="5"/>
  <c r="T3723" i="5"/>
  <c r="R1184" i="5"/>
  <c r="T1184" i="5"/>
  <c r="P2853" i="5"/>
  <c r="P3110" i="5"/>
  <c r="Q582" i="1"/>
  <c r="Q3004" i="5" s="1"/>
  <c r="P4348" i="5"/>
  <c r="Q646" i="1"/>
  <c r="Q4348" i="5" s="1"/>
  <c r="P1949" i="5"/>
  <c r="Q662" i="1"/>
  <c r="Q1949" i="5" s="1"/>
  <c r="P4220" i="5"/>
  <c r="R3848" i="5"/>
  <c r="T3848" i="5"/>
  <c r="R3666" i="5"/>
  <c r="T3666" i="5"/>
  <c r="P1735" i="5"/>
  <c r="Q317" i="1"/>
  <c r="Q1735" i="5" s="1"/>
  <c r="P3123" i="5"/>
  <c r="Q710" i="1"/>
  <c r="Q3123" i="5" s="1"/>
  <c r="Q726" i="1"/>
  <c r="Q3427" i="5" s="1"/>
  <c r="P3573" i="5"/>
  <c r="Q742" i="1"/>
  <c r="Q3573" i="5" s="1"/>
  <c r="P137" i="5"/>
  <c r="Q758" i="1"/>
  <c r="Q137" i="5" s="1"/>
  <c r="P3401" i="5"/>
  <c r="Q774" i="1"/>
  <c r="Q3401" i="5" s="1"/>
  <c r="P3842" i="5"/>
  <c r="Q822" i="1"/>
  <c r="Q3842" i="5" s="1"/>
  <c r="P2302" i="5"/>
  <c r="Q838" i="1"/>
  <c r="Q2302" i="5" s="1"/>
  <c r="R2746" i="5"/>
  <c r="T2746" i="5"/>
  <c r="R1260" i="5"/>
  <c r="T1260" i="5"/>
  <c r="P3628" i="5"/>
  <c r="Q6" i="1"/>
  <c r="Q3628" i="5" s="1"/>
  <c r="P4372" i="5"/>
  <c r="Q14" i="1"/>
  <c r="Q4372" i="5" s="1"/>
  <c r="Q22" i="1"/>
  <c r="Q3629" i="5" s="1"/>
  <c r="P3741" i="5"/>
  <c r="Q30" i="1"/>
  <c r="Q3741" i="5" s="1"/>
  <c r="Q38" i="1"/>
  <c r="Q4349" i="5" s="1"/>
  <c r="P3744" i="5"/>
  <c r="Q46" i="1"/>
  <c r="Q3744" i="5" s="1"/>
  <c r="Q54" i="1"/>
  <c r="Q3752" i="5" s="1"/>
  <c r="P3760" i="5"/>
  <c r="Q62" i="1"/>
  <c r="Q3760" i="5" s="1"/>
  <c r="P4355" i="5"/>
  <c r="Q70" i="1"/>
  <c r="Q4355" i="5" s="1"/>
  <c r="P4363" i="5"/>
  <c r="Q78" i="1"/>
  <c r="Q4363" i="5" s="1"/>
  <c r="Q86" i="1"/>
  <c r="Q3927" i="5" s="1"/>
  <c r="P3992" i="5"/>
  <c r="Q94" i="1"/>
  <c r="Q3992" i="5" s="1"/>
  <c r="P441" i="5"/>
  <c r="Q110" i="1"/>
  <c r="Q441" i="5" s="1"/>
  <c r="Q118" i="1"/>
  <c r="Q3765" i="5" s="1"/>
  <c r="P3766" i="5"/>
  <c r="Q126" i="1"/>
  <c r="Q3766" i="5" s="1"/>
  <c r="P2553" i="5"/>
  <c r="Q134" i="1"/>
  <c r="Q2553" i="5" s="1"/>
  <c r="P3930" i="5"/>
  <c r="Q142" i="1"/>
  <c r="Q3930" i="5" s="1"/>
  <c r="Q150" i="1"/>
  <c r="Q3596" i="5" s="1"/>
  <c r="P3775" i="5"/>
  <c r="Q158" i="1"/>
  <c r="Q3775" i="5" s="1"/>
  <c r="P4297" i="5"/>
  <c r="Q166" i="1"/>
  <c r="Q4297" i="5" s="1"/>
  <c r="P4260" i="5"/>
  <c r="Q174" i="1"/>
  <c r="Q4260" i="5" s="1"/>
  <c r="P4253" i="5"/>
  <c r="Q190" i="1"/>
  <c r="Q4253" i="5" s="1"/>
  <c r="Q222" i="1"/>
  <c r="Q4313" i="5" s="1"/>
  <c r="P3918" i="5"/>
  <c r="Q230" i="1"/>
  <c r="Q3918" i="5" s="1"/>
  <c r="Q238" i="1"/>
  <c r="Q3926" i="5" s="1"/>
  <c r="P2364" i="5"/>
  <c r="Q246" i="1"/>
  <c r="Q2364" i="5" s="1"/>
  <c r="P3315" i="5"/>
  <c r="Q254" i="1"/>
  <c r="Q3315" i="5" s="1"/>
  <c r="Q270" i="1"/>
  <c r="Q3331" i="5" s="1"/>
  <c r="P3338" i="5"/>
  <c r="Q278" i="1"/>
  <c r="Q3338" i="5" s="1"/>
  <c r="P2547" i="5"/>
  <c r="Q286" i="1"/>
  <c r="Q2547" i="5" s="1"/>
  <c r="P1053" i="5"/>
  <c r="Q294" i="1"/>
  <c r="Q1053" i="5" s="1"/>
  <c r="P3287" i="5"/>
  <c r="Q302" i="1"/>
  <c r="Q3287" i="5" s="1"/>
  <c r="Q310" i="1"/>
  <c r="Q4321" i="5" s="1"/>
  <c r="P3700" i="5"/>
  <c r="Q326" i="1"/>
  <c r="Q3700" i="5" s="1"/>
  <c r="P4232" i="5"/>
  <c r="Q334" i="1"/>
  <c r="Q4232" i="5" s="1"/>
  <c r="P4240" i="5"/>
  <c r="Q342" i="1"/>
  <c r="Q4240" i="5" s="1"/>
  <c r="P3959" i="5"/>
  <c r="Q350" i="1"/>
  <c r="Q3959" i="5" s="1"/>
  <c r="P3953" i="5"/>
  <c r="Q366" i="1"/>
  <c r="Q3953" i="5" s="1"/>
  <c r="P3174" i="5"/>
  <c r="Q382" i="1"/>
  <c r="Q3174" i="5" s="1"/>
  <c r="P3951" i="5"/>
  <c r="Q390" i="1"/>
  <c r="Q3951" i="5" s="1"/>
  <c r="P4247" i="5"/>
  <c r="Q398" i="1"/>
  <c r="Q4247" i="5" s="1"/>
  <c r="P4212" i="5"/>
  <c r="P4155" i="5"/>
  <c r="P3192" i="5"/>
  <c r="Q430" i="1"/>
  <c r="Q3192" i="5" s="1"/>
  <c r="P4285" i="5"/>
  <c r="Q438" i="1"/>
  <c r="Q4285" i="5" s="1"/>
  <c r="P3362" i="5"/>
  <c r="Q454" i="1"/>
  <c r="Q3362" i="5" s="1"/>
  <c r="P3882" i="5"/>
  <c r="Q478" i="1"/>
  <c r="Q3882" i="5" s="1"/>
  <c r="P3974" i="5"/>
  <c r="Q486" i="1"/>
  <c r="Q3974" i="5" s="1"/>
  <c r="P3080" i="5"/>
  <c r="P3541" i="5"/>
  <c r="Q506" i="1"/>
  <c r="Q3541" i="5" s="1"/>
  <c r="P4276" i="5"/>
  <c r="P521" i="5"/>
  <c r="Q554" i="1"/>
  <c r="Q521" i="5" s="1"/>
  <c r="P1600" i="5"/>
  <c r="Q570" i="1"/>
  <c r="Q1600" i="5" s="1"/>
  <c r="P3665" i="5"/>
  <c r="Q586" i="1"/>
  <c r="Q3665" i="5" s="1"/>
  <c r="P2541" i="5"/>
  <c r="Q634" i="1"/>
  <c r="Q2541" i="5" s="1"/>
  <c r="P4261" i="5"/>
  <c r="Q650" i="1"/>
  <c r="Q4261" i="5" s="1"/>
  <c r="P3831" i="5"/>
  <c r="Q666" i="1"/>
  <c r="Q3831" i="5" s="1"/>
  <c r="P4063" i="5"/>
  <c r="P2406" i="5"/>
  <c r="Q698" i="1"/>
  <c r="Q2406" i="5" s="1"/>
  <c r="P3528" i="5"/>
  <c r="Q807" i="1"/>
  <c r="Q3528" i="5" s="1"/>
  <c r="R3439" i="5"/>
  <c r="T3439" i="5"/>
  <c r="R2787" i="5"/>
  <c r="T2787" i="5"/>
  <c r="P2548" i="5"/>
  <c r="Q279" i="1"/>
  <c r="Q2548" i="5" s="1"/>
  <c r="P3577" i="5"/>
  <c r="Q746" i="1"/>
  <c r="Q3577" i="5" s="1"/>
  <c r="P2284" i="5"/>
  <c r="Q778" i="1"/>
  <c r="Q2284" i="5" s="1"/>
  <c r="P1391" i="5"/>
  <c r="Q794" i="1"/>
  <c r="Q1391" i="5" s="1"/>
  <c r="P2630" i="5"/>
  <c r="Q826" i="1"/>
  <c r="Q2630" i="5" s="1"/>
  <c r="P4281" i="5"/>
  <c r="Q842" i="1"/>
  <c r="Q4281" i="5" s="1"/>
  <c r="R1769" i="5"/>
  <c r="T1769" i="5"/>
  <c r="R3478" i="5"/>
  <c r="T3478" i="5"/>
  <c r="P4110" i="5"/>
  <c r="Q526" i="1"/>
  <c r="Q4110" i="5" s="1"/>
  <c r="P4112" i="5"/>
  <c r="Q542" i="1"/>
  <c r="Q4112" i="5" s="1"/>
  <c r="P1588" i="5"/>
  <c r="P1604" i="5"/>
  <c r="Q574" i="1"/>
  <c r="Q1604" i="5" s="1"/>
  <c r="P4117" i="5"/>
  <c r="P464" i="5"/>
  <c r="Q606" i="1"/>
  <c r="Q464" i="5" s="1"/>
  <c r="Q622" i="1"/>
  <c r="Q1623" i="5" s="1"/>
  <c r="P4025" i="5"/>
  <c r="Q654" i="1"/>
  <c r="Q4025" i="5" s="1"/>
  <c r="P2559" i="5"/>
  <c r="Q670" i="1"/>
  <c r="Q2559" i="5" s="1"/>
  <c r="P3357" i="5"/>
  <c r="Q702" i="1"/>
  <c r="Q3357" i="5" s="1"/>
  <c r="P2285" i="5"/>
  <c r="Q779" i="1"/>
  <c r="Q2285" i="5" s="1"/>
  <c r="P3721" i="5"/>
  <c r="P833" i="5"/>
  <c r="Q811" i="1"/>
  <c r="Q833" i="5" s="1"/>
  <c r="R3392" i="5"/>
  <c r="T3392" i="5"/>
  <c r="R3441" i="5"/>
  <c r="T3441" i="5"/>
  <c r="N3119" i="5"/>
  <c r="N2565" i="5"/>
  <c r="Q983" i="1"/>
  <c r="Q2565" i="5" s="1"/>
  <c r="N4082" i="5"/>
  <c r="N3852" i="5"/>
  <c r="N3853" i="5"/>
  <c r="N2757" i="5"/>
  <c r="Q1015" i="1"/>
  <c r="Q2757" i="5" s="1"/>
  <c r="N3969" i="5"/>
  <c r="N2905" i="5"/>
  <c r="N3497" i="5"/>
  <c r="N4161" i="5"/>
  <c r="N3444" i="5"/>
  <c r="Q1055" i="1"/>
  <c r="Q3444" i="5" s="1"/>
  <c r="N3530" i="5"/>
  <c r="N4145" i="5"/>
  <c r="Q1071" i="1"/>
  <c r="Q4145" i="5" s="1"/>
  <c r="N1435" i="5"/>
  <c r="N4148" i="5"/>
  <c r="N2124" i="5"/>
  <c r="N2296" i="5"/>
  <c r="N2835" i="5"/>
  <c r="Q1151" i="1"/>
  <c r="Q2835" i="5" s="1"/>
  <c r="R2484" i="5"/>
  <c r="T2484" i="5"/>
  <c r="N1837" i="5"/>
  <c r="N326" i="5"/>
  <c r="Q1171" i="1"/>
  <c r="Q326" i="5" s="1"/>
  <c r="N4130" i="5"/>
  <c r="Q1183" i="1"/>
  <c r="Q4130" i="5" s="1"/>
  <c r="R334" i="5"/>
  <c r="T334" i="5"/>
  <c r="N614" i="5"/>
  <c r="Q1201" i="1"/>
  <c r="Q614" i="5" s="1"/>
  <c r="N1119" i="5"/>
  <c r="N2640" i="5"/>
  <c r="R4105" i="5"/>
  <c r="R3562" i="5"/>
  <c r="T3562" i="5"/>
  <c r="R446" i="5"/>
  <c r="T446" i="5"/>
  <c r="R3402" i="5"/>
  <c r="R2724" i="5"/>
  <c r="R2566" i="5"/>
  <c r="T2566" i="5"/>
  <c r="R213" i="5"/>
  <c r="R346" i="5"/>
  <c r="T346" i="5"/>
  <c r="R3636" i="5"/>
  <c r="T3636" i="5"/>
  <c r="R3855" i="5"/>
  <c r="T3855" i="5"/>
  <c r="R2567" i="5"/>
  <c r="T2567" i="5"/>
  <c r="R3393" i="5"/>
  <c r="T3393" i="5"/>
  <c r="R4175" i="5"/>
  <c r="T4175" i="5"/>
  <c r="R397" i="5"/>
  <c r="T397" i="5"/>
  <c r="R2740" i="5"/>
  <c r="T2740" i="5"/>
  <c r="R4005" i="5"/>
  <c r="T4005" i="5"/>
  <c r="R1666" i="5"/>
  <c r="T1666" i="5"/>
  <c r="R3247" i="5"/>
  <c r="T3247" i="5"/>
  <c r="R3251" i="5"/>
  <c r="T3251" i="5"/>
  <c r="R3715" i="5"/>
  <c r="T3715" i="5"/>
  <c r="R4203" i="5"/>
  <c r="T4203" i="5"/>
  <c r="R2491" i="5"/>
  <c r="T2491" i="5"/>
  <c r="R476" i="5"/>
  <c r="T476" i="5"/>
  <c r="R2249" i="5"/>
  <c r="T2249" i="5"/>
  <c r="R3012" i="5"/>
  <c r="T3012" i="5"/>
  <c r="R1413" i="5"/>
  <c r="R3025" i="5"/>
  <c r="T3025" i="5"/>
  <c r="K653" i="5"/>
  <c r="U653" i="5"/>
  <c r="K2550" i="5"/>
  <c r="U2550" i="5"/>
  <c r="K3150" i="5"/>
  <c r="U3150" i="5"/>
  <c r="K4344" i="5"/>
  <c r="U4344" i="5"/>
  <c r="K2722" i="5"/>
  <c r="U2722" i="5"/>
  <c r="K4207" i="5"/>
  <c r="U4207" i="5"/>
  <c r="K3642" i="5"/>
  <c r="U3642" i="5"/>
  <c r="K3236" i="5"/>
  <c r="U3236" i="5"/>
  <c r="K789" i="5"/>
  <c r="U789" i="5"/>
  <c r="K4209" i="5"/>
  <c r="U4209" i="5"/>
  <c r="K57" i="5"/>
  <c r="U57" i="5"/>
  <c r="K3003" i="5"/>
  <c r="U3003" i="5"/>
  <c r="K3849" i="5"/>
  <c r="U3849" i="5"/>
  <c r="K2699" i="5"/>
  <c r="U2699" i="5"/>
  <c r="K1292" i="5"/>
  <c r="U1292" i="5"/>
  <c r="K1015" i="5"/>
  <c r="U1015" i="5"/>
  <c r="P1184" i="5"/>
  <c r="Q971" i="1"/>
  <c r="Q1184" i="5" s="1"/>
  <c r="K3118" i="5"/>
  <c r="P974" i="1" a="1"/>
  <c r="P974" i="1" s="1"/>
  <c r="P3118" i="5" s="1"/>
  <c r="U3118" i="5"/>
  <c r="K2309" i="5"/>
  <c r="U2309" i="5"/>
  <c r="N976" i="5"/>
  <c r="N3512" i="5"/>
  <c r="N3896" i="5"/>
  <c r="Q1115" i="1"/>
  <c r="Q3896" i="5" s="1"/>
  <c r="R534" i="5"/>
  <c r="T534" i="5"/>
  <c r="K2621" i="5"/>
  <c r="U2621" i="5"/>
  <c r="P1152" i="1" a="1"/>
  <c r="P1152" i="1" s="1"/>
  <c r="P2621" i="5" s="1"/>
  <c r="R2244" i="5"/>
  <c r="T2244" i="5"/>
  <c r="K4131" i="5"/>
  <c r="U4131" i="5"/>
  <c r="P1184" i="1" a="1"/>
  <c r="P1184" i="1" s="1"/>
  <c r="P4131" i="5" s="1"/>
  <c r="R333" i="5"/>
  <c r="R335" i="5"/>
  <c r="R838" i="5"/>
  <c r="T838" i="5"/>
  <c r="K2472" i="5"/>
  <c r="U2472" i="5"/>
  <c r="P1216" i="1" a="1"/>
  <c r="P1216" i="1" s="1"/>
  <c r="N2954" i="5"/>
  <c r="N2876" i="5"/>
  <c r="Q1231" i="1"/>
  <c r="Q2876" i="5" s="1"/>
  <c r="K1438" i="5"/>
  <c r="U1438" i="5"/>
  <c r="P1232" i="1" a="1"/>
  <c r="P1232" i="1" s="1"/>
  <c r="P1438" i="5" s="1"/>
  <c r="N2939" i="5"/>
  <c r="Q1235" i="1"/>
  <c r="Q2939" i="5" s="1"/>
  <c r="N342" i="5"/>
  <c r="K289" i="5"/>
  <c r="U289" i="5"/>
  <c r="P1248" i="1" a="1"/>
  <c r="P1248" i="1" s="1"/>
  <c r="N1440" i="5"/>
  <c r="N4150" i="5"/>
  <c r="K4011" i="5"/>
  <c r="U4011" i="5"/>
  <c r="P1264" i="1" a="1"/>
  <c r="P1264" i="1" s="1"/>
  <c r="P4011" i="5" s="1"/>
  <c r="N1186" i="5"/>
  <c r="N291" i="5"/>
  <c r="Q1279" i="1"/>
  <c r="Q291" i="5" s="1"/>
  <c r="K292" i="5"/>
  <c r="U292" i="5"/>
  <c r="P1280" i="1" a="1"/>
  <c r="P1280" i="1" s="1"/>
  <c r="N523" i="5"/>
  <c r="N3650" i="5"/>
  <c r="Q1295" i="1"/>
  <c r="Q3650" i="5" s="1"/>
  <c r="K3713" i="5"/>
  <c r="U3713" i="5"/>
  <c r="P1296" i="1" a="1"/>
  <c r="P1296" i="1" s="1"/>
  <c r="P3713" i="5" s="1"/>
  <c r="N4152" i="5"/>
  <c r="N2375" i="5"/>
  <c r="K2376" i="5"/>
  <c r="U2376" i="5"/>
  <c r="P1312" i="1" a="1"/>
  <c r="P1312" i="1" s="1"/>
  <c r="P2376" i="5" s="1"/>
  <c r="N3179" i="5"/>
  <c r="N1442" i="5"/>
  <c r="K1637" i="5"/>
  <c r="U1637" i="5"/>
  <c r="P1328" i="1" a="1"/>
  <c r="P1328" i="1" s="1"/>
  <c r="N2106" i="5"/>
  <c r="Q1331" i="1"/>
  <c r="Q2106" i="5" s="1"/>
  <c r="N4206" i="5"/>
  <c r="K1443" i="5"/>
  <c r="U1443" i="5"/>
  <c r="P1344" i="1" a="1"/>
  <c r="P1344" i="1" s="1"/>
  <c r="N299" i="5"/>
  <c r="Q1347" i="1"/>
  <c r="Q299" i="5" s="1"/>
  <c r="N535" i="5"/>
  <c r="K839" i="5"/>
  <c r="U839" i="5"/>
  <c r="P1360" i="1" a="1"/>
  <c r="P1360" i="1" s="1"/>
  <c r="N3612" i="5"/>
  <c r="N2860" i="5"/>
  <c r="K2861" i="5"/>
  <c r="U2861" i="5"/>
  <c r="P1376" i="1" a="1"/>
  <c r="P1376" i="1" s="1"/>
  <c r="P2861" i="5" s="1"/>
  <c r="N2864" i="5"/>
  <c r="N393" i="5"/>
  <c r="K1583" i="5"/>
  <c r="U1583" i="5"/>
  <c r="P1392" i="1" a="1"/>
  <c r="P1392" i="1" s="1"/>
  <c r="P1583" i="5" s="1"/>
  <c r="N4183" i="5"/>
  <c r="N3483" i="5"/>
  <c r="K3484" i="5"/>
  <c r="U3484" i="5"/>
  <c r="P1408" i="1" a="1"/>
  <c r="P1408" i="1" s="1"/>
  <c r="P3484" i="5" s="1"/>
  <c r="N3500" i="5"/>
  <c r="Q1411" i="1"/>
  <c r="Q3500" i="5" s="1"/>
  <c r="N1446" i="5"/>
  <c r="K4227" i="5"/>
  <c r="U4227" i="5"/>
  <c r="P1424" i="1" a="1"/>
  <c r="P1424" i="1" s="1"/>
  <c r="N3283" i="5"/>
  <c r="N4186" i="5"/>
  <c r="K1900" i="5"/>
  <c r="U1900" i="5"/>
  <c r="P1440" i="1" a="1"/>
  <c r="P1440" i="1" s="1"/>
  <c r="N2570" i="5"/>
  <c r="N3127" i="5"/>
  <c r="K3128" i="5"/>
  <c r="U3128" i="5"/>
  <c r="P1456" i="1" a="1"/>
  <c r="P1456" i="1" s="1"/>
  <c r="N3243" i="5"/>
  <c r="N2077" i="5"/>
  <c r="Q1471" i="1"/>
  <c r="Q2077" i="5" s="1"/>
  <c r="K2078" i="5"/>
  <c r="U2078" i="5"/>
  <c r="P1472" i="1" a="1"/>
  <c r="P1472" i="1" s="1"/>
  <c r="P2078" i="5" s="1"/>
  <c r="N4187" i="5"/>
  <c r="Q1477" i="1"/>
  <c r="Q2456" i="5" s="1"/>
  <c r="N4094" i="5"/>
  <c r="Q1487" i="1"/>
  <c r="Q4094" i="5" s="1"/>
  <c r="K4095" i="5"/>
  <c r="U4095" i="5"/>
  <c r="P1488" i="1" a="1"/>
  <c r="P1488" i="1" s="1"/>
  <c r="P4095" i="5" s="1"/>
  <c r="N3598" i="5"/>
  <c r="N2650" i="5"/>
  <c r="Q1503" i="1"/>
  <c r="Q2650" i="5" s="1"/>
  <c r="K3873" i="5"/>
  <c r="U3873" i="5"/>
  <c r="P1504" i="1" a="1"/>
  <c r="P1504" i="1" s="1"/>
  <c r="P3873" i="5" s="1"/>
  <c r="N4040" i="5"/>
  <c r="N3957" i="5"/>
  <c r="Q1519" i="1"/>
  <c r="Q3957" i="5" s="1"/>
  <c r="K1688" i="5"/>
  <c r="U1688" i="5"/>
  <c r="P1520" i="1" a="1"/>
  <c r="P1520" i="1" s="1"/>
  <c r="P1688" i="5" s="1"/>
  <c r="N4181" i="5"/>
  <c r="Q1523" i="1"/>
  <c r="Q4181" i="5" s="1"/>
  <c r="Q1525" i="1"/>
  <c r="Q2086" i="5" s="1"/>
  <c r="N4079" i="5"/>
  <c r="K4080" i="5"/>
  <c r="U4080" i="5"/>
  <c r="P1536" i="1" a="1"/>
  <c r="P1536" i="1" s="1"/>
  <c r="P4080" i="5" s="1"/>
  <c r="N145" i="5"/>
  <c r="Q1539" i="1"/>
  <c r="Q145" i="5" s="1"/>
  <c r="N2248" i="5"/>
  <c r="Q1551" i="1"/>
  <c r="Q2248" i="5" s="1"/>
  <c r="N1249" i="5"/>
  <c r="Q1579" i="1"/>
  <c r="Q1249" i="5" s="1"/>
  <c r="R1353" i="5"/>
  <c r="T1353" i="5"/>
  <c r="N1448" i="5"/>
  <c r="Q1583" i="1"/>
  <c r="Q1448" i="5" s="1"/>
  <c r="R2994" i="5"/>
  <c r="T2994" i="5"/>
  <c r="R1295" i="5"/>
  <c r="T1295" i="5"/>
  <c r="R4190" i="5"/>
  <c r="T4190" i="5"/>
  <c r="R3214" i="5"/>
  <c r="T3214" i="5"/>
  <c r="R3105" i="5"/>
  <c r="T3105" i="5"/>
  <c r="R3238" i="5"/>
  <c r="T3238" i="5"/>
  <c r="R1862" i="5"/>
  <c r="T1862" i="5"/>
  <c r="R1336" i="5"/>
  <c r="T1336" i="5"/>
  <c r="R2495" i="5"/>
  <c r="T2495" i="5"/>
  <c r="R1316" i="5"/>
  <c r="T1316" i="5"/>
  <c r="R2878" i="5"/>
  <c r="T2878" i="5"/>
  <c r="K2558" i="5"/>
  <c r="U2558" i="5"/>
  <c r="R112" i="5"/>
  <c r="R3670" i="5"/>
  <c r="N4118" i="5"/>
  <c r="Q1111" i="1"/>
  <c r="Q4118" i="5" s="1"/>
  <c r="N3673" i="5"/>
  <c r="N3675" i="5"/>
  <c r="N2883" i="5"/>
  <c r="Q1145" i="1"/>
  <c r="Q2883" i="5" s="1"/>
  <c r="N1954" i="5"/>
  <c r="N3479" i="5"/>
  <c r="R455" i="5"/>
  <c r="T455" i="5"/>
  <c r="N646" i="5"/>
  <c r="N1955" i="5"/>
  <c r="N329" i="5"/>
  <c r="R2222" i="5"/>
  <c r="T2222" i="5"/>
  <c r="N2829" i="5"/>
  <c r="N3143" i="5"/>
  <c r="Q1211" i="1"/>
  <c r="Q3143" i="5" s="1"/>
  <c r="R2955" i="5"/>
  <c r="T2955" i="5"/>
  <c r="R3067" i="5"/>
  <c r="R1388" i="5"/>
  <c r="T1388" i="5"/>
  <c r="R341" i="5"/>
  <c r="R2453" i="5"/>
  <c r="T2453" i="5"/>
  <c r="R4149" i="5"/>
  <c r="R3210" i="5"/>
  <c r="T3210" i="5"/>
  <c r="R87" i="5"/>
  <c r="R524" i="5"/>
  <c r="T524" i="5"/>
  <c r="R3649" i="5"/>
  <c r="R4113" i="5"/>
  <c r="T4113" i="5"/>
  <c r="R405" i="5"/>
  <c r="R2489" i="5"/>
  <c r="T2489" i="5"/>
  <c r="R1136" i="5"/>
  <c r="R2956" i="5"/>
  <c r="T2956" i="5"/>
  <c r="R4205" i="5"/>
  <c r="R3604" i="5"/>
  <c r="T3604" i="5"/>
  <c r="P3394" i="5"/>
  <c r="Q1356" i="1"/>
  <c r="Q3394" i="5" s="1"/>
  <c r="R406" i="5"/>
  <c r="R3613" i="5"/>
  <c r="T3613" i="5"/>
  <c r="P2857" i="5"/>
  <c r="Q1372" i="1"/>
  <c r="Q2857" i="5" s="1"/>
  <c r="R2859" i="5"/>
  <c r="R392" i="5"/>
  <c r="R4021" i="5"/>
  <c r="T4021" i="5"/>
  <c r="R2874" i="5"/>
  <c r="R4184" i="5"/>
  <c r="T4184" i="5"/>
  <c r="R1445" i="5"/>
  <c r="R4037" i="5"/>
  <c r="T4037" i="5"/>
  <c r="R3513" i="5"/>
  <c r="T408" i="5"/>
  <c r="R2316" i="5"/>
  <c r="R3244" i="5"/>
  <c r="R4257" i="5"/>
  <c r="R1397" i="5"/>
  <c r="R1412" i="5"/>
  <c r="R2649" i="5"/>
  <c r="R3956" i="5"/>
  <c r="R4182" i="5"/>
  <c r="R1737" i="5"/>
  <c r="T1020" i="5"/>
  <c r="R1643" i="5"/>
  <c r="T1643" i="5"/>
  <c r="R4074" i="5"/>
  <c r="T4074" i="5"/>
  <c r="P2571" i="5"/>
  <c r="Q1565" i="1"/>
  <c r="Q2571" i="5" s="1"/>
  <c r="R82" i="5"/>
  <c r="T82" i="5"/>
  <c r="R1902" i="5"/>
  <c r="T1902" i="5"/>
  <c r="R3073" i="5"/>
  <c r="T3073" i="5"/>
  <c r="R2392" i="5"/>
  <c r="T2392" i="5"/>
  <c r="R413" i="5"/>
  <c r="T413" i="5"/>
  <c r="R2320" i="5"/>
  <c r="T2320" i="5"/>
  <c r="R2574" i="5"/>
  <c r="T2574" i="5"/>
  <c r="R1771" i="5"/>
  <c r="T1771" i="5"/>
  <c r="R2710" i="5"/>
  <c r="T2710" i="5"/>
  <c r="R1959" i="5"/>
  <c r="T1959" i="5"/>
  <c r="R1904" i="5"/>
  <c r="T1904" i="5"/>
  <c r="R4200" i="5"/>
  <c r="T4200" i="5"/>
  <c r="R3054" i="5"/>
  <c r="T3054" i="5"/>
  <c r="R1004" i="5"/>
  <c r="T1004" i="5"/>
  <c r="U3627" i="5"/>
  <c r="U3877" i="5"/>
  <c r="Q11" i="1"/>
  <c r="Q3906" i="5" s="1"/>
  <c r="U3736" i="5"/>
  <c r="U3929" i="5"/>
  <c r="U3876" i="5"/>
  <c r="U3738" i="5"/>
  <c r="Q27" i="1"/>
  <c r="Q4346" i="5" s="1"/>
  <c r="U3740" i="5"/>
  <c r="Q31" i="1"/>
  <c r="Q3987" i="5" s="1"/>
  <c r="U3903" i="5"/>
  <c r="Q35" i="1"/>
  <c r="Q3998" i="5" s="1"/>
  <c r="U3743" i="5"/>
  <c r="U3728" i="5"/>
  <c r="Q43" i="1"/>
  <c r="Q597" i="5" s="1"/>
  <c r="U3861" i="5"/>
  <c r="Q47" i="1"/>
  <c r="Q3745" i="5" s="1"/>
  <c r="U3747" i="5"/>
  <c r="U3751" i="5"/>
  <c r="Q55" i="1"/>
  <c r="Q3753" i="5" s="1"/>
  <c r="U3755" i="5"/>
  <c r="Q59" i="1"/>
  <c r="Q3757" i="5" s="1"/>
  <c r="U3759" i="5"/>
  <c r="Q63" i="1"/>
  <c r="Q3761" i="5" s="1"/>
  <c r="U3763" i="5"/>
  <c r="U4354" i="5"/>
  <c r="U4358" i="5"/>
  <c r="Q75" i="1"/>
  <c r="Q4360" i="5" s="1"/>
  <c r="U4362" i="5"/>
  <c r="U4366" i="5"/>
  <c r="Q83" i="1"/>
  <c r="Q4368" i="5" s="1"/>
  <c r="U4370" i="5"/>
  <c r="U2555" i="5"/>
  <c r="U3991" i="5"/>
  <c r="Q95" i="1"/>
  <c r="Q3897" i="5" s="1"/>
  <c r="U2557" i="5"/>
  <c r="Q99" i="1"/>
  <c r="Q28" i="5" s="1"/>
  <c r="U3729" i="5"/>
  <c r="U3901" i="5"/>
  <c r="Q107" i="1"/>
  <c r="Q3344" i="5" s="1"/>
  <c r="U3973" i="5"/>
  <c r="U4267" i="5"/>
  <c r="Q115" i="1"/>
  <c r="Q3923" i="5" s="1"/>
  <c r="U4272" i="5"/>
  <c r="U3354" i="5"/>
  <c r="Q123" i="1"/>
  <c r="Q4271" i="5" s="1"/>
  <c r="U3910" i="5"/>
  <c r="Q127" i="1"/>
  <c r="Q3274" i="5" s="1"/>
  <c r="U3767" i="5"/>
  <c r="Q131" i="1"/>
  <c r="Q3898" i="5" s="1"/>
  <c r="U3348" i="5"/>
  <c r="U4328" i="5"/>
  <c r="U3768" i="5"/>
  <c r="U3902" i="5"/>
  <c r="U980" i="5"/>
  <c r="Q151" i="1"/>
  <c r="Q3912" i="5" s="1"/>
  <c r="U3770" i="5"/>
  <c r="Q155" i="1"/>
  <c r="Q3772" i="5" s="1"/>
  <c r="U3774" i="5"/>
  <c r="Q159" i="1"/>
  <c r="Q3776" i="5" s="1"/>
  <c r="U4292" i="5"/>
  <c r="Q163" i="1"/>
  <c r="Q4294" i="5" s="1"/>
  <c r="U4296" i="5"/>
  <c r="U4300" i="5"/>
  <c r="Q171" i="1"/>
  <c r="Q3779" i="5" s="1"/>
  <c r="U4259" i="5"/>
  <c r="Q175" i="1"/>
  <c r="Q3294" i="5" s="1"/>
  <c r="U3301" i="5"/>
  <c r="U3277" i="5"/>
  <c r="U3921" i="5"/>
  <c r="Q187" i="1"/>
  <c r="Q1003" i="5" s="1"/>
  <c r="U4283" i="5"/>
  <c r="U3782" i="5"/>
  <c r="Q195" i="1"/>
  <c r="Q3784" i="5" s="1"/>
  <c r="U3786" i="5"/>
  <c r="U3790" i="5"/>
  <c r="Q203" i="1"/>
  <c r="Q3792" i="5" s="1"/>
  <c r="U3794" i="5"/>
  <c r="U3798" i="5"/>
  <c r="Q211" i="1"/>
  <c r="Q4302" i="5" s="1"/>
  <c r="U4304" i="5"/>
  <c r="Q215" i="1"/>
  <c r="Q4306" i="5" s="1"/>
  <c r="U4308" i="5"/>
  <c r="Q219" i="1"/>
  <c r="Q4310" i="5" s="1"/>
  <c r="U4312" i="5"/>
  <c r="U4316" i="5"/>
  <c r="Q227" i="1"/>
  <c r="Q4318" i="5" s="1"/>
  <c r="U3297" i="5"/>
  <c r="U3304" i="5"/>
  <c r="Q235" i="1"/>
  <c r="Q1429" i="5" s="1"/>
  <c r="U3925" i="5"/>
  <c r="Q239" i="1"/>
  <c r="Q3305" i="5" s="1"/>
  <c r="U3307" i="5"/>
  <c r="Q243" i="1"/>
  <c r="Q3983" i="5" s="1"/>
  <c r="U2363" i="5"/>
  <c r="U3310" i="5"/>
  <c r="Q251" i="1"/>
  <c r="Q3312" i="5" s="1"/>
  <c r="U3314" i="5"/>
  <c r="Q255" i="1"/>
  <c r="Q3316" i="5" s="1"/>
  <c r="U3318" i="5"/>
  <c r="Q259" i="1"/>
  <c r="Q3320" i="5" s="1"/>
  <c r="U3322" i="5"/>
  <c r="Q263" i="1"/>
  <c r="Q3324" i="5" s="1"/>
  <c r="U3326" i="5"/>
  <c r="U3330" i="5"/>
  <c r="U3334" i="5"/>
  <c r="U3337" i="5"/>
  <c r="U3799" i="5"/>
  <c r="Q283" i="1"/>
  <c r="Q2390" i="5" s="1"/>
  <c r="U3340" i="5"/>
  <c r="Q287" i="1"/>
  <c r="Q4329" i="5" s="1"/>
  <c r="U3289" i="5"/>
  <c r="U1052" i="5"/>
  <c r="Q295" i="1"/>
  <c r="Q3800" i="5" s="1"/>
  <c r="U1426" i="5"/>
  <c r="U3286" i="5"/>
  <c r="Q303" i="1"/>
  <c r="Q3801" i="5" s="1"/>
  <c r="U3803" i="5"/>
  <c r="Q307" i="1"/>
  <c r="Q3805" i="5" s="1"/>
  <c r="U4320" i="5"/>
  <c r="Q311" i="1"/>
  <c r="Q4322" i="5" s="1"/>
  <c r="U4324" i="5"/>
  <c r="U1735" i="5"/>
  <c r="Q319" i="1"/>
  <c r="Q3808" i="5" s="1"/>
  <c r="U2892" i="5"/>
  <c r="U3699" i="5"/>
  <c r="Q327" i="1"/>
  <c r="Q3701" i="5" s="1"/>
  <c r="U3703" i="5"/>
  <c r="U4231" i="5"/>
  <c r="Q335" i="1"/>
  <c r="Q4233" i="5" s="1"/>
  <c r="U4235" i="5"/>
  <c r="U4239" i="5"/>
  <c r="Q343" i="1"/>
  <c r="Q3007" i="5" s="1"/>
  <c r="U2387" i="5"/>
  <c r="U3958" i="5"/>
  <c r="U3871" i="5"/>
  <c r="Q355" i="1"/>
  <c r="Q3893" i="5" s="1"/>
  <c r="U3809" i="5"/>
  <c r="Q359" i="1"/>
  <c r="Q3811" i="5" s="1"/>
  <c r="U3657" i="5"/>
  <c r="Q363" i="1"/>
  <c r="Q4241" i="5" s="1"/>
  <c r="Q367" i="1"/>
  <c r="Q3707" i="5" s="1"/>
  <c r="U4243" i="5"/>
  <c r="U3813" i="5"/>
  <c r="Q375" i="1"/>
  <c r="Q3710" i="5" s="1"/>
  <c r="U4245" i="5"/>
  <c r="U3173" i="5"/>
  <c r="U3731" i="5"/>
  <c r="Q387" i="1"/>
  <c r="Q3190" i="5" s="1"/>
  <c r="U3968" i="5"/>
  <c r="Q391" i="1"/>
  <c r="Q3952" i="5" s="1"/>
  <c r="U474" i="5"/>
  <c r="U3660" i="5"/>
  <c r="Q399" i="1"/>
  <c r="Q4248" i="5" s="1"/>
  <c r="U2549" i="5"/>
  <c r="U3814" i="5"/>
  <c r="Q407" i="1"/>
  <c r="Q3816" i="5" s="1"/>
  <c r="U4230" i="5"/>
  <c r="Q411" i="1"/>
  <c r="Q3662" i="5" s="1"/>
  <c r="U4250" i="5"/>
  <c r="Q415" i="1"/>
  <c r="Q4213" i="5" s="1"/>
  <c r="U209" i="5"/>
  <c r="Q419" i="1"/>
  <c r="Q3818" i="5" s="1"/>
  <c r="U4337" i="5"/>
  <c r="U3819" i="5"/>
  <c r="U2543" i="5"/>
  <c r="U3931" i="5"/>
  <c r="U4284" i="5"/>
  <c r="U1431" i="5"/>
  <c r="Q443" i="1"/>
  <c r="Q2823" i="5" s="1"/>
  <c r="U818" i="5"/>
  <c r="Q447" i="1"/>
  <c r="Q3061" i="5" s="1"/>
  <c r="U4287" i="5"/>
  <c r="Q451" i="1"/>
  <c r="Q3995" i="5" s="1"/>
  <c r="U3195" i="5"/>
  <c r="Q455" i="1"/>
  <c r="Q1433" i="5" s="1"/>
  <c r="U2627" i="5"/>
  <c r="U3614" i="5"/>
  <c r="Q463" i="1"/>
  <c r="Q4167" i="5" s="1"/>
  <c r="U4169" i="5"/>
  <c r="U2487" i="5"/>
  <c r="Q471" i="1"/>
  <c r="Q3197" i="5" s="1"/>
  <c r="U3041" i="5"/>
  <c r="Q475" i="1"/>
  <c r="Q2904" i="5" s="1"/>
  <c r="U3881" i="5"/>
  <c r="U399" i="5"/>
  <c r="Q483" i="1"/>
  <c r="Q3916" i="5" s="1"/>
  <c r="U4158" i="5"/>
  <c r="U3977" i="5"/>
  <c r="U4282" i="5"/>
  <c r="U529" i="5"/>
  <c r="U2852" i="5"/>
  <c r="U2989" i="5"/>
  <c r="Q507" i="1"/>
  <c r="Q3599" i="5" s="1"/>
  <c r="U4288" i="5"/>
  <c r="Q511" i="1"/>
  <c r="Q4270" i="5" s="1"/>
  <c r="U4140" i="5"/>
  <c r="Q515" i="1"/>
  <c r="Q4289" i="5" s="1"/>
  <c r="U3907" i="5"/>
  <c r="Q519" i="1"/>
  <c r="Q3200" i="5" s="1"/>
  <c r="U3202" i="5"/>
  <c r="Q523" i="1"/>
  <c r="Q4277" i="5" s="1"/>
  <c r="U2430" i="5"/>
  <c r="U4008" i="5"/>
  <c r="U832" i="5"/>
  <c r="Q535" i="1"/>
  <c r="Q2631" i="5" s="1"/>
  <c r="U4201" i="5"/>
  <c r="Q539" i="1"/>
  <c r="Q297" i="5" s="1"/>
  <c r="U4111" i="5"/>
  <c r="U3943" i="5"/>
  <c r="Q547" i="1"/>
  <c r="Q4170" i="5" s="1"/>
  <c r="U3109" i="5"/>
  <c r="Q551" i="1"/>
  <c r="Q3821" i="5" s="1"/>
  <c r="U520" i="5"/>
  <c r="U1587" i="5"/>
  <c r="U1591" i="5"/>
  <c r="U1595" i="5"/>
  <c r="Q567" i="1"/>
  <c r="Q1597" i="5" s="1"/>
  <c r="U1599" i="5"/>
  <c r="Q571" i="1"/>
  <c r="Q1601" i="5" s="1"/>
  <c r="U1603" i="5"/>
  <c r="Q575" i="1"/>
  <c r="Q1605" i="5" s="1"/>
  <c r="U2028" i="5"/>
  <c r="U1607" i="5"/>
  <c r="Q583" i="1"/>
  <c r="Q3601" i="5" s="1"/>
  <c r="U3664" i="5"/>
  <c r="Q587" i="1"/>
  <c r="Q4172" i="5" s="1"/>
  <c r="U4116" i="5"/>
  <c r="Q591" i="1"/>
  <c r="Q1280" i="5" s="1"/>
  <c r="U1608" i="5"/>
  <c r="U3138" i="5"/>
  <c r="U4326" i="5"/>
  <c r="Q603" i="1"/>
  <c r="Q1180" i="5" s="1"/>
  <c r="U4274" i="5"/>
  <c r="Q607" i="1"/>
  <c r="Q465" i="5" s="1"/>
  <c r="U1610" i="5"/>
  <c r="U1614" i="5"/>
  <c r="Q615" i="1"/>
  <c r="Q1616" i="5" s="1"/>
  <c r="U1618" i="5"/>
  <c r="Q619" i="1"/>
  <c r="Q1620" i="5" s="1"/>
  <c r="U1622" i="5"/>
  <c r="U3203" i="5"/>
  <c r="Q627" i="1"/>
  <c r="Q3269" i="5" s="1"/>
  <c r="U1626" i="5"/>
  <c r="Q631" i="1"/>
  <c r="Q1628" i="5" s="1"/>
  <c r="U2299" i="5"/>
  <c r="Q635" i="1"/>
  <c r="Q2845" i="5" s="1"/>
  <c r="U3240" i="5"/>
  <c r="U1290" i="5"/>
  <c r="Q643" i="1"/>
  <c r="Q3827" i="5" s="1"/>
  <c r="U3829" i="5"/>
  <c r="Q647" i="1"/>
  <c r="Q4275" i="5" s="1"/>
  <c r="U3633" i="5"/>
  <c r="Q651" i="1"/>
  <c r="Q4262" i="5" s="1"/>
  <c r="U3830" i="5"/>
  <c r="U4028" i="5"/>
  <c r="U1948" i="5"/>
  <c r="Q663" i="1"/>
  <c r="Q2174" i="5" s="1"/>
  <c r="U4218" i="5"/>
  <c r="U4062" i="5"/>
  <c r="U3205" i="5"/>
  <c r="U3356" i="5"/>
  <c r="Q679" i="1"/>
  <c r="Q3884" i="5" s="1"/>
  <c r="U2745" i="5"/>
  <c r="Q683" i="1"/>
  <c r="Q4064" i="5" s="1"/>
  <c r="U3206" i="5"/>
  <c r="U3049" i="5"/>
  <c r="U3888" i="5"/>
  <c r="Q695" i="1"/>
  <c r="Q1899" i="5" s="1"/>
  <c r="U2235" i="5"/>
  <c r="Q699" i="1"/>
  <c r="Q2407" i="5" s="1"/>
  <c r="U3546" i="5"/>
  <c r="U1181" i="5"/>
  <c r="U3122" i="5"/>
  <c r="Q711" i="1"/>
  <c r="Q3837" i="5" s="1"/>
  <c r="U3527" i="5"/>
  <c r="Q715" i="1"/>
  <c r="Q3891" i="5" s="1"/>
  <c r="U3418" i="5"/>
  <c r="U3422" i="5"/>
  <c r="U3426" i="5"/>
  <c r="U3430" i="5"/>
  <c r="Q731" i="1"/>
  <c r="Q3432" i="5" s="1"/>
  <c r="U3434" i="5"/>
  <c r="Q735" i="1"/>
  <c r="Q3436" i="5" s="1"/>
  <c r="U3568" i="5"/>
  <c r="U3572" i="5"/>
  <c r="U3576" i="5"/>
  <c r="Q747" i="1"/>
  <c r="Q3838" i="5" s="1"/>
  <c r="U496" i="5"/>
  <c r="U4338" i="5"/>
  <c r="U3979" i="5"/>
  <c r="Q759" i="1"/>
  <c r="Q142" i="5" s="1"/>
  <c r="U3950" i="5"/>
  <c r="U4219" i="5"/>
  <c r="U751" i="5"/>
  <c r="U3400" i="5"/>
  <c r="U4222" i="5"/>
  <c r="U2728" i="5"/>
  <c r="U3081" i="5"/>
  <c r="U4204" i="5"/>
  <c r="U3579" i="5"/>
  <c r="U58" i="5"/>
  <c r="U4070" i="5"/>
  <c r="U3621" i="5"/>
  <c r="U647" i="5"/>
  <c r="U3208" i="5"/>
  <c r="Q815" i="1"/>
  <c r="Q2817" i="5" s="1"/>
  <c r="U2431" i="5"/>
  <c r="U3841" i="5"/>
  <c r="Q823" i="1"/>
  <c r="Q3567" i="5" s="1"/>
  <c r="U788" i="5"/>
  <c r="U1381" i="5"/>
  <c r="U2183" i="5"/>
  <c r="U2301" i="5"/>
  <c r="Q839" i="1"/>
  <c r="Q3879" i="5" s="1"/>
  <c r="U4280" i="5"/>
  <c r="U3844" i="5"/>
  <c r="K2103" i="5"/>
  <c r="U2103" i="5"/>
  <c r="T2103" i="5"/>
  <c r="K96" i="5"/>
  <c r="U96" i="5"/>
  <c r="T96" i="5"/>
  <c r="K3845" i="5"/>
  <c r="U3845" i="5"/>
  <c r="T3845" i="5"/>
  <c r="Q874" i="1"/>
  <c r="Q3273" i="5" s="1"/>
  <c r="K2704" i="5"/>
  <c r="U2704" i="5"/>
  <c r="T2704" i="5"/>
  <c r="K144" i="5"/>
  <c r="U144" i="5"/>
  <c r="T144" i="5"/>
  <c r="K3034" i="5"/>
  <c r="U3034" i="5"/>
  <c r="K3112" i="5"/>
  <c r="U3112" i="5"/>
  <c r="T3112" i="5"/>
  <c r="K3725" i="5"/>
  <c r="U3725" i="5"/>
  <c r="T3725" i="5"/>
  <c r="K4342" i="5"/>
  <c r="U4342" i="5"/>
  <c r="T4342" i="5"/>
  <c r="Q922" i="1"/>
  <c r="Q1054" i="5" s="1"/>
  <c r="K3140" i="5"/>
  <c r="U3140" i="5"/>
  <c r="T3140" i="5"/>
  <c r="Q930" i="1"/>
  <c r="Q3464" i="5" s="1"/>
  <c r="K4059" i="5"/>
  <c r="U4059" i="5"/>
  <c r="T4059" i="5"/>
  <c r="K3399" i="5"/>
  <c r="T3399" i="5"/>
  <c r="Q946" i="1"/>
  <c r="Q1055" i="5" s="1"/>
  <c r="K4031" i="5"/>
  <c r="U4031" i="5"/>
  <c r="T4031" i="5"/>
  <c r="K654" i="5"/>
  <c r="U654" i="5"/>
  <c r="K281" i="5"/>
  <c r="U281" i="5"/>
  <c r="T281" i="5"/>
  <c r="Q970" i="1"/>
  <c r="Q1183" i="5" s="1"/>
  <c r="K2016" i="5"/>
  <c r="U2016" i="5"/>
  <c r="T2016" i="5"/>
  <c r="N3118" i="5"/>
  <c r="K3934" i="5"/>
  <c r="U3934" i="5"/>
  <c r="R710" i="5"/>
  <c r="T710" i="5"/>
  <c r="K655" i="5"/>
  <c r="U655" i="5"/>
  <c r="R3655" i="5"/>
  <c r="T3655" i="5"/>
  <c r="K4083" i="5"/>
  <c r="U4083" i="5"/>
  <c r="R1080" i="5"/>
  <c r="T1080" i="5"/>
  <c r="K3644" i="5"/>
  <c r="U3644" i="5"/>
  <c r="R4331" i="5"/>
  <c r="T4331" i="5"/>
  <c r="K6" i="5"/>
  <c r="U6" i="5"/>
  <c r="K3038" i="5"/>
  <c r="U3038" i="5"/>
  <c r="R2074" i="5"/>
  <c r="T2074" i="5"/>
  <c r="K3970" i="5"/>
  <c r="U3970" i="5"/>
  <c r="R4123" i="5"/>
  <c r="T4123" i="5"/>
  <c r="K2906" i="5"/>
  <c r="U2906" i="5"/>
  <c r="R4056" i="5"/>
  <c r="T4056" i="5"/>
  <c r="K3854" i="5"/>
  <c r="U3854" i="5"/>
  <c r="K4162" i="5"/>
  <c r="U4162" i="5"/>
  <c r="T1117" i="5"/>
  <c r="K402" i="5"/>
  <c r="U402" i="5"/>
  <c r="R691" i="5"/>
  <c r="T691" i="5"/>
  <c r="K2307" i="5"/>
  <c r="U2307" i="5"/>
  <c r="R3646" i="5"/>
  <c r="T3646" i="5"/>
  <c r="K630" i="5"/>
  <c r="U630" i="5"/>
  <c r="R1152" i="5"/>
  <c r="T1152" i="5"/>
  <c r="K1436" i="5"/>
  <c r="U1436" i="5"/>
  <c r="R1639" i="5"/>
  <c r="T1639" i="5"/>
  <c r="K977" i="5"/>
  <c r="U977" i="5"/>
  <c r="R3209" i="5"/>
  <c r="T3209" i="5"/>
  <c r="R986" i="5"/>
  <c r="T986" i="5"/>
  <c r="N987" i="5"/>
  <c r="N4098" i="5"/>
  <c r="Q1129" i="1"/>
  <c r="Q4098" i="5" s="1"/>
  <c r="N3617" i="5"/>
  <c r="R2841" i="5"/>
  <c r="T2841" i="5"/>
  <c r="K3480" i="5"/>
  <c r="U3480" i="5"/>
  <c r="P1160" i="1" a="1"/>
  <c r="P1160" i="1" s="1"/>
  <c r="P3480" i="5" s="1"/>
  <c r="R326" i="5"/>
  <c r="R328" i="5"/>
  <c r="T328" i="5"/>
  <c r="K330" i="5"/>
  <c r="U330" i="5"/>
  <c r="P1192" i="1" a="1"/>
  <c r="P1192" i="1" s="1"/>
  <c r="T335" i="5"/>
  <c r="R1119" i="5"/>
  <c r="N1422" i="5"/>
  <c r="N3486" i="5"/>
  <c r="N3678" i="5"/>
  <c r="Q1603" i="1"/>
  <c r="Q3678" i="5" s="1"/>
  <c r="R3679" i="5"/>
  <c r="T3679" i="5"/>
  <c r="N2776" i="5"/>
  <c r="R3033" i="5"/>
  <c r="T3033" i="5"/>
  <c r="R2323" i="5"/>
  <c r="T2323" i="5"/>
  <c r="R1668" i="5"/>
  <c r="T1668" i="5"/>
  <c r="R3870" i="5"/>
  <c r="T3870" i="5"/>
  <c r="R639" i="5"/>
  <c r="T639" i="5"/>
  <c r="R2378" i="5"/>
  <c r="T2378" i="5"/>
  <c r="R1458" i="5"/>
  <c r="T1458" i="5"/>
  <c r="R4067" i="5"/>
  <c r="T4067" i="5"/>
  <c r="T3878" i="5"/>
  <c r="T3629" i="5"/>
  <c r="T3739" i="5"/>
  <c r="T596" i="5"/>
  <c r="T3752" i="5"/>
  <c r="T3756" i="5"/>
  <c r="T4351" i="5"/>
  <c r="T4355" i="5"/>
  <c r="T4367" i="5"/>
  <c r="T3927" i="5"/>
  <c r="T2556" i="5"/>
  <c r="T3922" i="5"/>
  <c r="T441" i="5"/>
  <c r="T3999" i="5"/>
  <c r="T3765" i="5"/>
  <c r="T2544" i="5"/>
  <c r="T2553" i="5"/>
  <c r="T3980" i="5"/>
  <c r="T3596" i="5"/>
  <c r="T3771" i="5"/>
  <c r="T4297" i="5"/>
  <c r="T3778" i="5"/>
  <c r="T4260" i="5"/>
  <c r="T4253" i="5"/>
  <c r="T3787" i="5"/>
  <c r="T3791" i="5"/>
  <c r="T4301" i="5"/>
  <c r="T4305" i="5"/>
  <c r="T4309" i="5"/>
  <c r="T4313" i="5"/>
  <c r="T3918" i="5"/>
  <c r="T1428" i="5"/>
  <c r="T3926" i="5"/>
  <c r="T3308" i="5"/>
  <c r="T3311" i="5"/>
  <c r="T3315" i="5"/>
  <c r="T3323" i="5"/>
  <c r="T3327" i="5"/>
  <c r="T3990" i="5"/>
  <c r="T3338" i="5"/>
  <c r="T4319" i="5"/>
  <c r="T2547" i="5"/>
  <c r="T1053" i="5"/>
  <c r="T3287" i="5"/>
  <c r="T4321" i="5"/>
  <c r="T4325" i="5"/>
  <c r="T3807" i="5"/>
  <c r="T2893" i="5"/>
  <c r="T3700" i="5"/>
  <c r="T4232" i="5"/>
  <c r="T3959" i="5"/>
  <c r="T3810" i="5"/>
  <c r="T3953" i="5"/>
  <c r="T4244" i="5"/>
  <c r="T4246" i="5"/>
  <c r="T3174" i="5"/>
  <c r="T3951" i="5"/>
  <c r="T3960" i="5"/>
  <c r="T4247" i="5"/>
  <c r="T3815" i="5"/>
  <c r="T3661" i="5"/>
  <c r="T4212" i="5"/>
  <c r="T4155" i="5"/>
  <c r="T3962" i="5"/>
  <c r="T4285" i="5"/>
  <c r="T1432" i="5"/>
  <c r="T3060" i="5"/>
  <c r="T3362" i="5"/>
  <c r="T3520" i="5"/>
  <c r="T4290" i="5"/>
  <c r="T2651" i="5"/>
  <c r="T210" i="5"/>
  <c r="T3882" i="5"/>
  <c r="T3265" i="5"/>
  <c r="T3080" i="5"/>
  <c r="T2853" i="5"/>
  <c r="T3541" i="5"/>
  <c r="T4269" i="5"/>
  <c r="T4110" i="5"/>
  <c r="T1244" i="5"/>
  <c r="T3494" i="5"/>
  <c r="T3110" i="5"/>
  <c r="T521" i="5"/>
  <c r="T1600" i="5"/>
  <c r="T3004" i="5"/>
  <c r="T3665" i="5"/>
  <c r="T1179" i="5"/>
  <c r="T1619" i="5"/>
  <c r="T1627" i="5"/>
  <c r="T4348" i="5"/>
  <c r="T1949" i="5"/>
  <c r="T2559" i="5"/>
  <c r="T1163" i="5"/>
  <c r="T4063" i="5"/>
  <c r="T3207" i="5"/>
  <c r="T3835" i="5"/>
  <c r="T3889" i="5"/>
  <c r="T2406" i="5"/>
  <c r="T3123" i="5"/>
  <c r="T3890" i="5"/>
  <c r="T3423" i="5"/>
  <c r="T3431" i="5"/>
  <c r="T3573" i="5"/>
  <c r="T3577" i="5"/>
  <c r="T401" i="5"/>
  <c r="T3267" i="5"/>
  <c r="T4174" i="5"/>
  <c r="T1391" i="5"/>
  <c r="T4132" i="5"/>
  <c r="T1182" i="5"/>
  <c r="T3842" i="5"/>
  <c r="T2630" i="5"/>
  <c r="T2302" i="5"/>
  <c r="T4010" i="5"/>
  <c r="T3724" i="5"/>
  <c r="T4058" i="5"/>
  <c r="T533" i="5"/>
  <c r="N3947" i="5"/>
  <c r="T2563" i="5"/>
  <c r="N3656" i="5"/>
  <c r="Q987" i="1"/>
  <c r="Q3656" i="5" s="1"/>
  <c r="N3630" i="5"/>
  <c r="N4332" i="5"/>
  <c r="Q1003" i="1"/>
  <c r="Q4332" i="5" s="1"/>
  <c r="N2706" i="5"/>
  <c r="N2519" i="5"/>
  <c r="Q1019" i="1"/>
  <c r="Q2519" i="5" s="1"/>
  <c r="N3592" i="5"/>
  <c r="N2231" i="5"/>
  <c r="N836" i="5"/>
  <c r="N1118" i="5"/>
  <c r="Q1051" i="1"/>
  <c r="Q1118" i="5" s="1"/>
  <c r="N692" i="5"/>
  <c r="N3647" i="5"/>
  <c r="N1834" i="5"/>
  <c r="N1640" i="5"/>
  <c r="Q1083" i="1"/>
  <c r="Q1640" i="5" s="1"/>
  <c r="K4119" i="5"/>
  <c r="U4119" i="5"/>
  <c r="R3671" i="5"/>
  <c r="T3671" i="5"/>
  <c r="R4124" i="5"/>
  <c r="T4124" i="5"/>
  <c r="N4125" i="5"/>
  <c r="Q1127" i="1"/>
  <c r="Q4125" i="5" s="1"/>
  <c r="N3654" i="5"/>
  <c r="Q1137" i="1"/>
  <c r="Q3654" i="5" s="1"/>
  <c r="N4138" i="5"/>
  <c r="Q1139" i="1"/>
  <c r="Q4138" i="5" s="1"/>
  <c r="N2622" i="5"/>
  <c r="Q1153" i="1"/>
  <c r="Q2622" i="5" s="1"/>
  <c r="N2900" i="5"/>
  <c r="N2855" i="5"/>
  <c r="Q1167" i="1"/>
  <c r="Q2855" i="5" s="1"/>
  <c r="R2125" i="5"/>
  <c r="T2125" i="5"/>
  <c r="N305" i="5"/>
  <c r="N307" i="5"/>
  <c r="N337" i="5"/>
  <c r="R2939" i="5"/>
  <c r="T342" i="5"/>
  <c r="R4150" i="5"/>
  <c r="T4150" i="5"/>
  <c r="R2375" i="5"/>
  <c r="R4206" i="5"/>
  <c r="T4206" i="5"/>
  <c r="R1446" i="5"/>
  <c r="R2570" i="5"/>
  <c r="T2570" i="5"/>
  <c r="R3127" i="5"/>
  <c r="T3127" i="5"/>
  <c r="R3243" i="5"/>
  <c r="R2077" i="5"/>
  <c r="T2077" i="5"/>
  <c r="R4187" i="5"/>
  <c r="T4187" i="5"/>
  <c r="R3598" i="5"/>
  <c r="R4040" i="5"/>
  <c r="T4040" i="5"/>
  <c r="R4181" i="5"/>
  <c r="P4049" i="5"/>
  <c r="Q1557" i="1"/>
  <c r="Q4049" i="5" s="1"/>
  <c r="R1249" i="5"/>
  <c r="R2749" i="5"/>
  <c r="T2749" i="5"/>
  <c r="R3102" i="5"/>
  <c r="T3102" i="5"/>
  <c r="R3071" i="5"/>
  <c r="T3071" i="5"/>
  <c r="R2324" i="5"/>
  <c r="T2324" i="5"/>
  <c r="R1960" i="5"/>
  <c r="T1960" i="5"/>
  <c r="R2277" i="5"/>
  <c r="T2277" i="5"/>
  <c r="Q8" i="1"/>
  <c r="Q4107" i="5" s="1"/>
  <c r="Q16" i="1"/>
  <c r="Q3928" i="5" s="1"/>
  <c r="Q20" i="1"/>
  <c r="Q3875" i="5" s="1"/>
  <c r="Q24" i="1"/>
  <c r="Q4371" i="5" s="1"/>
  <c r="Q32" i="1"/>
  <c r="Q3988" i="5" s="1"/>
  <c r="Q48" i="1"/>
  <c r="Q3746" i="5" s="1"/>
  <c r="Q56" i="1"/>
  <c r="Q3754" i="5" s="1"/>
  <c r="Q64" i="1"/>
  <c r="Q3762" i="5" s="1"/>
  <c r="Q68" i="1"/>
  <c r="Q4353" i="5" s="1"/>
  <c r="Q72" i="1"/>
  <c r="Q4357" i="5" s="1"/>
  <c r="Q88" i="1"/>
  <c r="Q3986" i="5" s="1"/>
  <c r="Q92" i="1"/>
  <c r="Q629" i="5" s="1"/>
  <c r="Q104" i="1"/>
  <c r="Q92" i="5" s="1"/>
  <c r="Q116" i="1"/>
  <c r="Q3924" i="5" s="1"/>
  <c r="Q120" i="1"/>
  <c r="Q990" i="5" s="1"/>
  <c r="Q124" i="1"/>
  <c r="Q3909" i="5" s="1"/>
  <c r="Q136" i="1"/>
  <c r="Q4327" i="5" s="1"/>
  <c r="Q144" i="1"/>
  <c r="Q3293" i="5" s="1"/>
  <c r="Q148" i="1"/>
  <c r="Q979" i="5" s="1"/>
  <c r="Q152" i="1"/>
  <c r="Q3769" i="5" s="1"/>
  <c r="Q160" i="1"/>
  <c r="Q3777" i="5" s="1"/>
  <c r="Q168" i="1"/>
  <c r="Q4299" i="5" s="1"/>
  <c r="Q176" i="1"/>
  <c r="Q3295" i="5" s="1"/>
  <c r="Q184" i="1"/>
  <c r="Q3920" i="5" s="1"/>
  <c r="Q188" i="1"/>
  <c r="Q3780" i="5" s="1"/>
  <c r="Q192" i="1"/>
  <c r="Q3781" i="5" s="1"/>
  <c r="Q216" i="1"/>
  <c r="Q4307" i="5" s="1"/>
  <c r="Q224" i="1"/>
  <c r="Q4315" i="5" s="1"/>
  <c r="Q232" i="1"/>
  <c r="Q3303" i="5" s="1"/>
  <c r="Q236" i="1"/>
  <c r="Q4254" i="5" s="1"/>
  <c r="Q256" i="1"/>
  <c r="Q3317" i="5" s="1"/>
  <c r="Q260" i="1"/>
  <c r="Q3321" i="5" s="1"/>
  <c r="Q264" i="1"/>
  <c r="Q3325" i="5" s="1"/>
  <c r="Q300" i="1"/>
  <c r="Q3284" i="5" s="1"/>
  <c r="Q304" i="1"/>
  <c r="Q3802" i="5" s="1"/>
  <c r="Q312" i="1"/>
  <c r="Q4323" i="5" s="1"/>
  <c r="Q320" i="1"/>
  <c r="Q1567" i="5" s="1"/>
  <c r="Q324" i="1"/>
  <c r="Q3698" i="5" s="1"/>
  <c r="Q344" i="1"/>
  <c r="Q4166" i="5" s="1"/>
  <c r="Q352" i="1"/>
  <c r="Q2973" i="5" s="1"/>
  <c r="Q360" i="1"/>
  <c r="Q3812" i="5" s="1"/>
  <c r="Q364" i="1"/>
  <c r="Q4242" i="5" s="1"/>
  <c r="Q368" i="1"/>
  <c r="Q3708" i="5" s="1"/>
  <c r="Q384" i="1"/>
  <c r="Q3972" i="5" s="1"/>
  <c r="Q392" i="1"/>
  <c r="Q4211" i="5" s="1"/>
  <c r="Q400" i="1"/>
  <c r="Q4268" i="5" s="1"/>
  <c r="Q408" i="1"/>
  <c r="Q4229" i="5" s="1"/>
  <c r="Q416" i="1"/>
  <c r="Q3993" i="5" s="1"/>
  <c r="Q432" i="1"/>
  <c r="Q3820" i="5" s="1"/>
  <c r="Q436" i="1"/>
  <c r="Q3543" i="5" s="1"/>
  <c r="Q440" i="1"/>
  <c r="Q1430" i="5" s="1"/>
  <c r="Q444" i="1"/>
  <c r="Q2824" i="5" s="1"/>
  <c r="Q448" i="1"/>
  <c r="Q3415" i="5" s="1"/>
  <c r="Q456" i="1"/>
  <c r="Q2626" i="5" s="1"/>
  <c r="Q464" i="1"/>
  <c r="Q4168" i="5" s="1"/>
  <c r="Q472" i="1"/>
  <c r="Q3040" i="5" s="1"/>
  <c r="Q480" i="1"/>
  <c r="Q398" i="5" s="1"/>
  <c r="Q488" i="1"/>
  <c r="Q3976" i="5" s="1"/>
  <c r="Q500" i="1"/>
  <c r="Q211" i="5" s="1"/>
  <c r="Q508" i="1"/>
  <c r="Q3600" i="5" s="1"/>
  <c r="Q516" i="1"/>
  <c r="Q4286" i="5" s="1"/>
  <c r="Q520" i="1"/>
  <c r="Q3201" i="5" s="1"/>
  <c r="Q528" i="1"/>
  <c r="Q2027" i="5" s="1"/>
  <c r="Q540" i="1"/>
  <c r="Q298" i="5" s="1"/>
  <c r="Q544" i="1"/>
  <c r="Q3639" i="5" s="1"/>
  <c r="Q552" i="1"/>
  <c r="Q3822" i="5" s="1"/>
  <c r="Q568" i="1"/>
  <c r="Q1598" i="5" s="1"/>
  <c r="Q572" i="1"/>
  <c r="Q1602" i="5" s="1"/>
  <c r="Q580" i="1"/>
  <c r="Q1606" i="5" s="1"/>
  <c r="Q584" i="1"/>
  <c r="Q3602" i="5" s="1"/>
  <c r="Q604" i="1"/>
  <c r="Q4273" i="5" s="1"/>
  <c r="Q608" i="1"/>
  <c r="Q1947" i="5" s="1"/>
  <c r="Q636" i="1"/>
  <c r="Q2846" i="5" s="1"/>
  <c r="Q648" i="1"/>
  <c r="Q3632" i="5" s="1"/>
  <c r="Q652" i="1"/>
  <c r="Q3042" i="5" s="1"/>
  <c r="Q660" i="1"/>
  <c r="Q4018" i="5" s="1"/>
  <c r="Q668" i="1"/>
  <c r="Q4061" i="5" s="1"/>
  <c r="Q684" i="1"/>
  <c r="Q3834" i="5" s="1"/>
  <c r="Q692" i="1"/>
  <c r="Q400" i="5" s="1"/>
  <c r="Q712" i="1"/>
  <c r="Q3526" i="5" s="1"/>
  <c r="Q716" i="1"/>
  <c r="Q3417" i="5" s="1"/>
  <c r="Q720" i="1"/>
  <c r="Q3421" i="5" s="1"/>
  <c r="Q728" i="1"/>
  <c r="Q3429" i="5" s="1"/>
  <c r="Q732" i="1"/>
  <c r="Q3433" i="5" s="1"/>
  <c r="Q744" i="1"/>
  <c r="Q3575" i="5" s="1"/>
  <c r="Q748" i="1"/>
  <c r="Q3839" i="5" s="1"/>
  <c r="Q760" i="1"/>
  <c r="Q2123" i="5" s="1"/>
  <c r="Q776" i="1"/>
  <c r="Q4221" i="5" s="1"/>
  <c r="Q780" i="1"/>
  <c r="Q2727" i="5" s="1"/>
  <c r="Q812" i="1"/>
  <c r="Q834" i="5" s="1"/>
  <c r="Q820" i="1"/>
  <c r="Q3349" i="5" s="1"/>
  <c r="Q824" i="1"/>
  <c r="Q4226" i="5" s="1"/>
  <c r="Q840" i="1"/>
  <c r="Q3880" i="5" s="1"/>
  <c r="Q848" i="1"/>
  <c r="Q3057" i="5" s="1"/>
  <c r="K3392" i="5"/>
  <c r="U3392" i="5"/>
  <c r="Q856" i="1"/>
  <c r="Q1832" i="5" s="1"/>
  <c r="K2746" i="5"/>
  <c r="U2746" i="5"/>
  <c r="K4256" i="5"/>
  <c r="U4256" i="5"/>
  <c r="Q872" i="1"/>
  <c r="Q4345" i="5" s="1"/>
  <c r="K1769" i="5"/>
  <c r="U1769" i="5"/>
  <c r="K3848" i="5"/>
  <c r="U3848" i="5"/>
  <c r="K4180" i="5"/>
  <c r="U4180" i="5"/>
  <c r="Q896" i="1"/>
  <c r="Q3643" i="5" s="1"/>
  <c r="K3439" i="5"/>
  <c r="U3439" i="5"/>
  <c r="K3723" i="5"/>
  <c r="U3723" i="5"/>
  <c r="K3441" i="5"/>
  <c r="U3441" i="5"/>
  <c r="K1260" i="5"/>
  <c r="U1260" i="5"/>
  <c r="K2896" i="5"/>
  <c r="U2896" i="5"/>
  <c r="Q936" i="1"/>
  <c r="Q3475" i="5" s="1"/>
  <c r="K3478" i="5"/>
  <c r="U3478" i="5"/>
  <c r="Q944" i="1"/>
  <c r="Q3850" i="5" s="1"/>
  <c r="K3666" i="5"/>
  <c r="U3666" i="5"/>
  <c r="K532" i="5"/>
  <c r="U532" i="5"/>
  <c r="Q960" i="1"/>
  <c r="Q2391" i="5" s="1"/>
  <c r="K2787" i="5"/>
  <c r="U2787" i="5"/>
  <c r="Q968" i="1"/>
  <c r="Q1016" i="5" s="1"/>
  <c r="K1184" i="5"/>
  <c r="U1184" i="5"/>
  <c r="Q977" i="1"/>
  <c r="Q3935" i="5" s="1"/>
  <c r="Q985" i="1"/>
  <c r="Q1950" i="5" s="1"/>
  <c r="Q1017" i="1"/>
  <c r="Q3039" i="5" s="1"/>
  <c r="Q1033" i="1"/>
  <c r="Q4055" i="5" s="1"/>
  <c r="Q1041" i="1"/>
  <c r="Q4096" i="5" s="1"/>
  <c r="Q1049" i="1"/>
  <c r="Q3009" i="5" s="1"/>
  <c r="Q1057" i="1"/>
  <c r="Q403" i="5" s="1"/>
  <c r="P1088" i="1" a="1"/>
  <c r="P1088" i="1" s="1"/>
  <c r="P2309" i="5" s="1"/>
  <c r="Q1117" i="1"/>
  <c r="Q3341" i="5" s="1"/>
  <c r="K3672" i="5"/>
  <c r="U3672" i="5"/>
  <c r="R4053" i="5"/>
  <c r="R2311" i="5"/>
  <c r="T2311" i="5"/>
  <c r="N2312" i="5"/>
  <c r="Q1135" i="1"/>
  <c r="Q2312" i="5" s="1"/>
  <c r="R3051" i="5"/>
  <c r="R2854" i="5"/>
  <c r="T2854" i="5"/>
  <c r="K1836" i="5"/>
  <c r="U1836" i="5"/>
  <c r="P1168" i="1" a="1"/>
  <c r="P1168" i="1" s="1"/>
  <c r="P1836" i="5" s="1"/>
  <c r="R336" i="5"/>
  <c r="T336" i="5"/>
  <c r="K613" i="5"/>
  <c r="U613" i="5"/>
  <c r="P1200" i="1" a="1"/>
  <c r="P1200" i="1" s="1"/>
  <c r="P613" i="5" s="1"/>
  <c r="R3143" i="5"/>
  <c r="R2948" i="5"/>
  <c r="N1082" i="5"/>
  <c r="Q1223" i="1"/>
  <c r="Q1082" i="5" s="1"/>
  <c r="K1239" i="5"/>
  <c r="U1239" i="5"/>
  <c r="P1224" i="1" a="1"/>
  <c r="P1224" i="1" s="1"/>
  <c r="P1239" i="5" s="1"/>
  <c r="N3864" i="5"/>
  <c r="Q1227" i="1"/>
  <c r="Q3864" i="5" s="1"/>
  <c r="N3531" i="5"/>
  <c r="K1277" i="5"/>
  <c r="U1277" i="5"/>
  <c r="P1240" i="1" a="1"/>
  <c r="P1240" i="1" s="1"/>
  <c r="P1277" i="5" s="1"/>
  <c r="N4105" i="5"/>
  <c r="Q1245" i="1"/>
  <c r="Q340" i="5" s="1"/>
  <c r="N3562" i="5"/>
  <c r="Q1255" i="1"/>
  <c r="Q3562" i="5" s="1"/>
  <c r="K3711" i="5"/>
  <c r="U3711" i="5"/>
  <c r="P1256" i="1" a="1"/>
  <c r="P1256" i="1" s="1"/>
  <c r="P3711" i="5" s="1"/>
  <c r="N3351" i="5"/>
  <c r="Q1259" i="1"/>
  <c r="Q3351" i="5" s="1"/>
  <c r="Q1261" i="1"/>
  <c r="Q3619" i="5" s="1"/>
  <c r="N446" i="5"/>
  <c r="K1441" i="5"/>
  <c r="U1441" i="5"/>
  <c r="P1272" i="1" a="1"/>
  <c r="P1272" i="1" s="1"/>
  <c r="P1441" i="5" s="1"/>
  <c r="N3402" i="5"/>
  <c r="Q1275" i="1"/>
  <c r="Q3402" i="5" s="1"/>
  <c r="N2278" i="5"/>
  <c r="K2313" i="5"/>
  <c r="U2313" i="5"/>
  <c r="P1288" i="1" a="1"/>
  <c r="P1288" i="1" s="1"/>
  <c r="P2313" i="5" s="1"/>
  <c r="N2724" i="5"/>
  <c r="Q1291" i="1"/>
  <c r="Q2724" i="5" s="1"/>
  <c r="Q1293" i="1"/>
  <c r="Q2811" i="5" s="1"/>
  <c r="N2566" i="5"/>
  <c r="Q1303" i="1"/>
  <c r="Q2566" i="5" s="1"/>
  <c r="K4052" i="5"/>
  <c r="U4052" i="5"/>
  <c r="P1304" i="1" a="1"/>
  <c r="P1304" i="1" s="1"/>
  <c r="P4052" i="5" s="1"/>
  <c r="N213" i="5"/>
  <c r="Q1307" i="1"/>
  <c r="Q213" i="5" s="1"/>
  <c r="N127" i="5"/>
  <c r="K214" i="5"/>
  <c r="U214" i="5"/>
  <c r="P1320" i="1" a="1"/>
  <c r="P1320" i="1" s="1"/>
  <c r="N346" i="5"/>
  <c r="Q1323" i="1"/>
  <c r="Q346" i="5" s="1"/>
  <c r="N3636" i="5"/>
  <c r="Q1335" i="1"/>
  <c r="Q3636" i="5" s="1"/>
  <c r="K3637" i="5"/>
  <c r="U3637" i="5"/>
  <c r="P1336" i="1" a="1"/>
  <c r="P1336" i="1" s="1"/>
  <c r="N3855" i="5"/>
  <c r="Q1339" i="1"/>
  <c r="Q3855" i="5" s="1"/>
  <c r="Q1341" i="1"/>
  <c r="Q3942" i="5" s="1"/>
  <c r="N2567" i="5"/>
  <c r="Q1351" i="1"/>
  <c r="Q2567" i="5" s="1"/>
  <c r="K2790" i="5"/>
  <c r="U2790" i="5"/>
  <c r="P1352" i="1" a="1"/>
  <c r="P1352" i="1" s="1"/>
  <c r="N3393" i="5"/>
  <c r="N4175" i="5"/>
  <c r="Q1367" i="1"/>
  <c r="Q4175" i="5" s="1"/>
  <c r="K4176" i="5"/>
  <c r="U4176" i="5"/>
  <c r="P1368" i="1" a="1"/>
  <c r="P1368" i="1" s="1"/>
  <c r="N2856" i="5"/>
  <c r="Q1373" i="1"/>
  <c r="Q2858" i="5" s="1"/>
  <c r="N2868" i="5"/>
  <c r="K2869" i="5"/>
  <c r="U2869" i="5"/>
  <c r="P1384" i="1" a="1"/>
  <c r="P1384" i="1" s="1"/>
  <c r="P2869" i="5" s="1"/>
  <c r="N2872" i="5"/>
  <c r="Q1389" i="1"/>
  <c r="Q3211" i="5" s="1"/>
  <c r="N397" i="5"/>
  <c r="Q1399" i="1"/>
  <c r="Q397" i="5" s="1"/>
  <c r="K3481" i="5"/>
  <c r="U3481" i="5"/>
  <c r="P1400" i="1" a="1"/>
  <c r="P1400" i="1" s="1"/>
  <c r="P3481" i="5" s="1"/>
  <c r="N2740" i="5"/>
  <c r="Q1403" i="1"/>
  <c r="Q2740" i="5" s="1"/>
  <c r="Q1405" i="1"/>
  <c r="Q2568" i="5" s="1"/>
  <c r="N2413" i="5"/>
  <c r="Q1415" i="1"/>
  <c r="Q2413" i="5" s="1"/>
  <c r="K791" i="5"/>
  <c r="U791" i="5"/>
  <c r="P1416" i="1" a="1"/>
  <c r="P1416" i="1" s="1"/>
  <c r="P791" i="5" s="1"/>
  <c r="N2389" i="5"/>
  <c r="Q1419" i="1"/>
  <c r="Q2389" i="5" s="1"/>
  <c r="Q1421" i="1"/>
  <c r="Q3582" i="5" s="1"/>
  <c r="N4005" i="5"/>
  <c r="K113" i="5"/>
  <c r="U113" i="5"/>
  <c r="P1432" i="1" a="1"/>
  <c r="P1432" i="1" s="1"/>
  <c r="P113" i="5" s="1"/>
  <c r="N2420" i="5"/>
  <c r="N2760" i="5"/>
  <c r="K1795" i="5"/>
  <c r="U1795" i="5"/>
  <c r="P1448" i="1" a="1"/>
  <c r="P1448" i="1" s="1"/>
  <c r="P1795" i="5" s="1"/>
  <c r="N1666" i="5"/>
  <c r="Q1451" i="1"/>
  <c r="Q1666" i="5" s="1"/>
  <c r="Q1453" i="1"/>
  <c r="Q2315" i="5" s="1"/>
  <c r="N3247" i="5"/>
  <c r="Q1463" i="1"/>
  <c r="Q3247" i="5" s="1"/>
  <c r="K3248" i="5"/>
  <c r="U3248" i="5"/>
  <c r="P1464" i="1" a="1"/>
  <c r="P1464" i="1" s="1"/>
  <c r="P3248" i="5" s="1"/>
  <c r="N3251" i="5"/>
  <c r="N2047" i="5"/>
  <c r="K2048" i="5"/>
  <c r="U2048" i="5"/>
  <c r="P1480" i="1" a="1"/>
  <c r="P1480" i="1" s="1"/>
  <c r="P2048" i="5" s="1"/>
  <c r="N3715" i="5"/>
  <c r="N4188" i="5"/>
  <c r="K4189" i="5"/>
  <c r="U4189" i="5"/>
  <c r="P1496" i="1" a="1"/>
  <c r="P1496" i="1" s="1"/>
  <c r="P4189" i="5" s="1"/>
  <c r="N447" i="5"/>
  <c r="N992" i="5"/>
  <c r="K3132" i="5"/>
  <c r="U3132" i="5"/>
  <c r="P1512" i="1" a="1"/>
  <c r="P1512" i="1" s="1"/>
  <c r="P3132" i="5" s="1"/>
  <c r="N4203" i="5"/>
  <c r="Q1515" i="1"/>
  <c r="Q4203" i="5" s="1"/>
  <c r="Q1517" i="1"/>
  <c r="Q4100" i="5" s="1"/>
  <c r="N2490" i="5"/>
  <c r="Q1527" i="1"/>
  <c r="Q2490" i="5" s="1"/>
  <c r="K2791" i="5"/>
  <c r="U2791" i="5"/>
  <c r="P1528" i="1" a="1"/>
  <c r="P1528" i="1" s="1"/>
  <c r="N2491" i="5"/>
  <c r="N2609" i="5"/>
  <c r="K2610" i="5"/>
  <c r="U2610" i="5"/>
  <c r="P1544" i="1" a="1"/>
  <c r="P1544" i="1" s="1"/>
  <c r="P2610" i="5" s="1"/>
  <c r="N476" i="5"/>
  <c r="Q1547" i="1"/>
  <c r="Q476" i="5" s="1"/>
  <c r="N2249" i="5"/>
  <c r="Q1563" i="1"/>
  <c r="Q2249" i="5" s="1"/>
  <c r="N4065" i="5"/>
  <c r="Q1567" i="1"/>
  <c r="Q4065" i="5" s="1"/>
  <c r="N3012" i="5"/>
  <c r="R185" i="5"/>
  <c r="T185" i="5"/>
  <c r="N1413" i="5"/>
  <c r="Q1599" i="1"/>
  <c r="Q1413" i="5" s="1"/>
  <c r="R220" i="5"/>
  <c r="T220" i="5"/>
  <c r="P705" i="1" a="1"/>
  <c r="P705" i="1" s="1"/>
  <c r="P1181" i="5" s="1"/>
  <c r="P709" i="1" a="1"/>
  <c r="P709" i="1" s="1"/>
  <c r="P3122" i="5" s="1"/>
  <c r="T3837" i="5"/>
  <c r="P713" i="1" a="1"/>
  <c r="P713" i="1" s="1"/>
  <c r="P3527" i="5" s="1"/>
  <c r="T3891" i="5"/>
  <c r="P717" i="1" a="1"/>
  <c r="P717" i="1" s="1"/>
  <c r="P3418" i="5" s="1"/>
  <c r="P721" i="1" a="1"/>
  <c r="P721" i="1" s="1"/>
  <c r="P3422" i="5" s="1"/>
  <c r="P725" i="1" a="1"/>
  <c r="P725" i="1" s="1"/>
  <c r="P3426" i="5" s="1"/>
  <c r="T3428" i="5"/>
  <c r="P729" i="1" a="1"/>
  <c r="P729" i="1" s="1"/>
  <c r="P3430" i="5" s="1"/>
  <c r="T3432" i="5"/>
  <c r="P733" i="1" a="1"/>
  <c r="P733" i="1" s="1"/>
  <c r="P3434" i="5" s="1"/>
  <c r="P737" i="1" a="1"/>
  <c r="P737" i="1" s="1"/>
  <c r="P741" i="1" a="1"/>
  <c r="P741" i="1" s="1"/>
  <c r="P3572" i="5" s="1"/>
  <c r="T3574" i="5"/>
  <c r="P745" i="1" a="1"/>
  <c r="P745" i="1" s="1"/>
  <c r="P3576" i="5" s="1"/>
  <c r="P749" i="1" a="1"/>
  <c r="P749" i="1" s="1"/>
  <c r="P496" i="5" s="1"/>
  <c r="P753" i="1" a="1"/>
  <c r="P753" i="1" s="1"/>
  <c r="P4338" i="5" s="1"/>
  <c r="T3390" i="5"/>
  <c r="P757" i="1" a="1"/>
  <c r="P757" i="1" s="1"/>
  <c r="P3979" i="5" s="1"/>
  <c r="T142" i="5"/>
  <c r="P761" i="1" a="1"/>
  <c r="P761" i="1" s="1"/>
  <c r="P3950" i="5" s="1"/>
  <c r="P765" i="1" a="1"/>
  <c r="P765" i="1" s="1"/>
  <c r="P4219" i="5" s="1"/>
  <c r="T585" i="5"/>
  <c r="P769" i="1" a="1"/>
  <c r="P769" i="1" s="1"/>
  <c r="P751" i="5" s="1"/>
  <c r="P773" i="1" a="1"/>
  <c r="P773" i="1" s="1"/>
  <c r="P3400" i="5" s="1"/>
  <c r="T4225" i="5"/>
  <c r="P777" i="1" a="1"/>
  <c r="P777" i="1" s="1"/>
  <c r="P4222" i="5" s="1"/>
  <c r="P781" i="1" a="1"/>
  <c r="P781" i="1" s="1"/>
  <c r="P2728" i="5" s="1"/>
  <c r="P785" i="1" a="1"/>
  <c r="P785" i="1" s="1"/>
  <c r="P789" i="1" a="1"/>
  <c r="P789" i="1" s="1"/>
  <c r="P4204" i="5" s="1"/>
  <c r="T2360" i="5"/>
  <c r="P793" i="1" a="1"/>
  <c r="P793" i="1" s="1"/>
  <c r="P3579" i="5" s="1"/>
  <c r="P797" i="1" a="1"/>
  <c r="P797" i="1" s="1"/>
  <c r="P801" i="1" a="1"/>
  <c r="P801" i="1" s="1"/>
  <c r="P4070" i="5" s="1"/>
  <c r="P805" i="1" a="1"/>
  <c r="P805" i="1" s="1"/>
  <c r="P3621" i="5" s="1"/>
  <c r="T3528" i="5"/>
  <c r="P809" i="1" a="1"/>
  <c r="P809" i="1" s="1"/>
  <c r="P647" i="5" s="1"/>
  <c r="P813" i="1" a="1"/>
  <c r="P813" i="1" s="1"/>
  <c r="P3208" i="5" s="1"/>
  <c r="P817" i="1" a="1"/>
  <c r="P817" i="1" s="1"/>
  <c r="P2431" i="5" s="1"/>
  <c r="T835" i="5"/>
  <c r="P821" i="1" a="1"/>
  <c r="P821" i="1" s="1"/>
  <c r="P3841" i="5" s="1"/>
  <c r="T3567" i="5"/>
  <c r="P825" i="1" a="1"/>
  <c r="P825" i="1" s="1"/>
  <c r="P788" i="5" s="1"/>
  <c r="P829" i="1" a="1"/>
  <c r="P829" i="1" s="1"/>
  <c r="P1381" i="5" s="1"/>
  <c r="T3473" i="5"/>
  <c r="P833" i="1" a="1"/>
  <c r="P833" i="1" s="1"/>
  <c r="P837" i="1" a="1"/>
  <c r="P837" i="1" s="1"/>
  <c r="P2301" i="5" s="1"/>
  <c r="P841" i="1" a="1"/>
  <c r="P841" i="1" s="1"/>
  <c r="P4280" i="5" s="1"/>
  <c r="P845" i="1" a="1"/>
  <c r="P845" i="1" s="1"/>
  <c r="P3844" i="5" s="1"/>
  <c r="P847" i="1" a="1"/>
  <c r="P847" i="1" s="1"/>
  <c r="P653" i="5" s="1"/>
  <c r="P855" i="1" a="1"/>
  <c r="P855" i="1" s="1"/>
  <c r="P863" i="1" a="1"/>
  <c r="P863" i="1" s="1"/>
  <c r="P3150" i="5" s="1"/>
  <c r="P871" i="1" a="1"/>
  <c r="P871" i="1" s="1"/>
  <c r="P4344" i="5" s="1"/>
  <c r="T3273" i="5"/>
  <c r="P879" i="1" a="1"/>
  <c r="P879" i="1" s="1"/>
  <c r="P2722" i="5" s="1"/>
  <c r="T3847" i="5"/>
  <c r="P887" i="1" a="1"/>
  <c r="P887" i="1" s="1"/>
  <c r="P895" i="1" a="1"/>
  <c r="P895" i="1" s="1"/>
  <c r="P3642" i="5" s="1"/>
  <c r="P903" i="1" a="1"/>
  <c r="P903" i="1" s="1"/>
  <c r="P3236" i="5" s="1"/>
  <c r="P911" i="1" a="1"/>
  <c r="P911" i="1" s="1"/>
  <c r="P789" i="5" s="1"/>
  <c r="T2891" i="5"/>
  <c r="P919" i="1" a="1"/>
  <c r="P919" i="1" s="1"/>
  <c r="P4209" i="5" s="1"/>
  <c r="P927" i="1" a="1"/>
  <c r="P927" i="1" s="1"/>
  <c r="P57" i="5" s="1"/>
  <c r="T3464" i="5"/>
  <c r="P935" i="1" a="1"/>
  <c r="P935" i="1" s="1"/>
  <c r="P3003" i="5" s="1"/>
  <c r="P943" i="1" a="1"/>
  <c r="P943" i="1" s="1"/>
  <c r="P3849" i="5" s="1"/>
  <c r="T1055" i="5"/>
  <c r="P951" i="1" a="1"/>
  <c r="P951" i="1" s="1"/>
  <c r="P2699" i="5" s="1"/>
  <c r="T2944" i="5"/>
  <c r="P959" i="1" a="1"/>
  <c r="P959" i="1" s="1"/>
  <c r="P1292" i="5" s="1"/>
  <c r="P967" i="1" a="1"/>
  <c r="P967" i="1" s="1"/>
  <c r="N2310" i="5"/>
  <c r="N3141" i="5"/>
  <c r="P1096" i="1" a="1"/>
  <c r="P1096" i="1" s="1"/>
  <c r="P2558" i="5" s="1"/>
  <c r="T698" i="5"/>
  <c r="T3896" i="5"/>
  <c r="Q1125" i="1"/>
  <c r="Q4054" i="5" s="1"/>
  <c r="K4097" i="5"/>
  <c r="U4097" i="5"/>
  <c r="R3648" i="5"/>
  <c r="T3648" i="5"/>
  <c r="N4084" i="5"/>
  <c r="R2901" i="5"/>
  <c r="T2901" i="5"/>
  <c r="Q1157" i="1"/>
  <c r="Q2840" i="5" s="1"/>
  <c r="N3010" i="5"/>
  <c r="Q1161" i="1"/>
  <c r="Q3010" i="5" s="1"/>
  <c r="N404" i="5"/>
  <c r="Q1163" i="1"/>
  <c r="Q404" i="5" s="1"/>
  <c r="N768" i="5"/>
  <c r="R308" i="5"/>
  <c r="T308" i="5"/>
  <c r="Q1189" i="1"/>
  <c r="Q327" i="5" s="1"/>
  <c r="N331" i="5"/>
  <c r="N333" i="5"/>
  <c r="N2788" i="5"/>
  <c r="R1081" i="5"/>
  <c r="R3865" i="5"/>
  <c r="T3865" i="5"/>
  <c r="R309" i="5"/>
  <c r="T309" i="5"/>
  <c r="R3561" i="5"/>
  <c r="R3618" i="5"/>
  <c r="T3618" i="5"/>
  <c r="R445" i="5"/>
  <c r="R3403" i="5"/>
  <c r="T3403" i="5"/>
  <c r="R657" i="5"/>
  <c r="R7" i="5"/>
  <c r="R1838" i="5"/>
  <c r="T1838" i="5"/>
  <c r="R3384" i="5"/>
  <c r="R738" i="5"/>
  <c r="T738" i="5"/>
  <c r="R2950" i="5"/>
  <c r="R3941" i="5"/>
  <c r="T3941" i="5"/>
  <c r="P3604" i="5"/>
  <c r="Q1348" i="1"/>
  <c r="Q3604" i="5" s="1"/>
  <c r="R1956" i="5"/>
  <c r="R3394" i="5"/>
  <c r="T3394" i="5"/>
  <c r="P3613" i="5"/>
  <c r="Q1364" i="1"/>
  <c r="Q3613" i="5" s="1"/>
  <c r="R3867" i="5"/>
  <c r="R2857" i="5"/>
  <c r="T2857" i="5"/>
  <c r="R2867" i="5"/>
  <c r="R2873" i="5"/>
  <c r="T2873" i="5"/>
  <c r="R396" i="5"/>
  <c r="R2741" i="5"/>
  <c r="T2741" i="5"/>
  <c r="R2412" i="5"/>
  <c r="R3581" i="5"/>
  <c r="T3581" i="5"/>
  <c r="R4004" i="5"/>
  <c r="R2421" i="5"/>
  <c r="T2421" i="5"/>
  <c r="R3279" i="5"/>
  <c r="R3246" i="5"/>
  <c r="R3716" i="5"/>
  <c r="T991" i="5"/>
  <c r="R2216" i="5"/>
  <c r="T2216" i="5"/>
  <c r="R2247" i="5"/>
  <c r="R1422" i="5"/>
  <c r="T1422" i="5"/>
  <c r="R3678" i="5"/>
  <c r="T3678" i="5"/>
  <c r="R1726" i="5"/>
  <c r="T1726" i="5"/>
  <c r="R1021" i="5"/>
  <c r="T1021" i="5"/>
  <c r="R3932" i="5"/>
  <c r="T3932" i="5"/>
  <c r="R2554" i="5"/>
  <c r="T2554" i="5"/>
  <c r="R2926" i="5"/>
  <c r="T2926" i="5"/>
  <c r="R3446" i="5"/>
  <c r="T3446" i="5"/>
  <c r="R536" i="5"/>
  <c r="T536" i="5"/>
  <c r="R3085" i="5"/>
  <c r="T3085" i="5"/>
  <c r="R3234" i="5"/>
  <c r="T3234" i="5"/>
  <c r="R4334" i="5"/>
  <c r="T4334" i="5"/>
  <c r="R2050" i="5"/>
  <c r="T2050" i="5"/>
  <c r="R1740" i="5"/>
  <c r="T1740" i="5"/>
  <c r="R2821" i="5"/>
  <c r="T2821" i="5"/>
  <c r="R379" i="5"/>
  <c r="T379" i="5"/>
  <c r="R3522" i="5"/>
  <c r="T3522" i="5"/>
  <c r="R2586" i="5"/>
  <c r="T2586" i="5"/>
  <c r="R3260" i="5"/>
  <c r="T3260" i="5"/>
  <c r="P2516" i="5"/>
  <c r="Q2202" i="1"/>
  <c r="Q2516" i="5" s="1"/>
  <c r="U4216" i="5"/>
  <c r="Q5" i="1"/>
  <c r="Q3627" i="5" s="1"/>
  <c r="U4106" i="5"/>
  <c r="Q9" i="1"/>
  <c r="Q3877" i="5" s="1"/>
  <c r="U3906" i="5"/>
  <c r="U4373" i="5"/>
  <c r="Q17" i="1"/>
  <c r="Q3929" i="5" s="1"/>
  <c r="U4001" i="5"/>
  <c r="Q21" i="1"/>
  <c r="Q3876" i="5" s="1"/>
  <c r="U3737" i="5"/>
  <c r="Q25" i="1"/>
  <c r="Q3738" i="5" s="1"/>
  <c r="U4346" i="5"/>
  <c r="U3987" i="5"/>
  <c r="Q33" i="1"/>
  <c r="Q3903" i="5" s="1"/>
  <c r="U3998" i="5"/>
  <c r="Q37" i="1"/>
  <c r="Q3743" i="5" s="1"/>
  <c r="U4350" i="5"/>
  <c r="U597" i="5"/>
  <c r="U3745" i="5"/>
  <c r="Q49" i="1"/>
  <c r="Q3747" i="5" s="1"/>
  <c r="U3749" i="5"/>
  <c r="Q53" i="1"/>
  <c r="Q3751" i="5" s="1"/>
  <c r="U3753" i="5"/>
  <c r="Q57" i="1"/>
  <c r="Q3755" i="5" s="1"/>
  <c r="U3757" i="5"/>
  <c r="U3761" i="5"/>
  <c r="Q65" i="1"/>
  <c r="Q3763" i="5" s="1"/>
  <c r="U4352" i="5"/>
  <c r="Q69" i="1"/>
  <c r="Q4354" i="5" s="1"/>
  <c r="U4356" i="5"/>
  <c r="U4360" i="5"/>
  <c r="U4364" i="5"/>
  <c r="U4368" i="5"/>
  <c r="U3985" i="5"/>
  <c r="Q89" i="1"/>
  <c r="Q2555" i="5" s="1"/>
  <c r="U628" i="5"/>
  <c r="Q93" i="1"/>
  <c r="Q3991" i="5" s="1"/>
  <c r="U3897" i="5"/>
  <c r="Q97" i="1"/>
  <c r="Q2557" i="5" s="1"/>
  <c r="U28" i="5"/>
  <c r="Q101" i="1"/>
  <c r="Q3729" i="5" s="1"/>
  <c r="U3892" i="5"/>
  <c r="Q105" i="1"/>
  <c r="Q3901" i="5" s="1"/>
  <c r="U3344" i="5"/>
  <c r="U2017" i="5"/>
  <c r="Q113" i="1"/>
  <c r="Q4267" i="5" s="1"/>
  <c r="U3923" i="5"/>
  <c r="Q117" i="1"/>
  <c r="Q4272" i="5" s="1"/>
  <c r="U4340" i="5"/>
  <c r="U4271" i="5"/>
  <c r="U3274" i="5"/>
  <c r="Q129" i="1"/>
  <c r="Q3767" i="5" s="1"/>
  <c r="U3898" i="5"/>
  <c r="Q133" i="1"/>
  <c r="Q3348" i="5" s="1"/>
  <c r="U3346" i="5"/>
  <c r="Q137" i="1"/>
  <c r="Q4328" i="5" s="1"/>
  <c r="U3290" i="5"/>
  <c r="U3292" i="5"/>
  <c r="Q145" i="1"/>
  <c r="Q3902" i="5" s="1"/>
  <c r="U3982" i="5"/>
  <c r="Q149" i="1"/>
  <c r="Q980" i="5" s="1"/>
  <c r="U3912" i="5"/>
  <c r="Q153" i="1"/>
  <c r="Q3770" i="5" s="1"/>
  <c r="U3772" i="5"/>
  <c r="Q157" i="1"/>
  <c r="Q3774" i="5" s="1"/>
  <c r="U3776" i="5"/>
  <c r="U4294" i="5"/>
  <c r="Q165" i="1"/>
  <c r="Q4296" i="5" s="1"/>
  <c r="U4298" i="5"/>
  <c r="U3779" i="5"/>
  <c r="Q173" i="1"/>
  <c r="Q4259" i="5" s="1"/>
  <c r="U3294" i="5"/>
  <c r="U3917" i="5"/>
  <c r="Q181" i="1"/>
  <c r="Q3277" i="5" s="1"/>
  <c r="U3900" i="5"/>
  <c r="Q185" i="1"/>
  <c r="Q3921" i="5" s="1"/>
  <c r="U1003" i="5"/>
  <c r="U2523" i="5"/>
  <c r="U3784" i="5"/>
  <c r="Q197" i="1"/>
  <c r="Q3786" i="5" s="1"/>
  <c r="U3788" i="5"/>
  <c r="U3792" i="5"/>
  <c r="Q205" i="1"/>
  <c r="Q3794" i="5" s="1"/>
  <c r="U3796" i="5"/>
  <c r="U4302" i="5"/>
  <c r="Q213" i="1"/>
  <c r="Q4304" i="5" s="1"/>
  <c r="U4306" i="5"/>
  <c r="U4310" i="5"/>
  <c r="Q221" i="1"/>
  <c r="Q4312" i="5" s="1"/>
  <c r="U4314" i="5"/>
  <c r="Q225" i="1"/>
  <c r="Q4316" i="5" s="1"/>
  <c r="U4318" i="5"/>
  <c r="Q229" i="1"/>
  <c r="Q3297" i="5" s="1"/>
  <c r="U2015" i="5"/>
  <c r="Q233" i="1"/>
  <c r="Q3304" i="5" s="1"/>
  <c r="U1429" i="5"/>
  <c r="Q237" i="1"/>
  <c r="Q3925" i="5" s="1"/>
  <c r="U3305" i="5"/>
  <c r="U3983" i="5"/>
  <c r="U3288" i="5"/>
  <c r="U3312" i="5"/>
  <c r="Q253" i="1"/>
  <c r="Q3314" i="5" s="1"/>
  <c r="U3316" i="5"/>
  <c r="U3320" i="5"/>
  <c r="Q261" i="1"/>
  <c r="Q3322" i="5" s="1"/>
  <c r="U3324" i="5"/>
  <c r="U3328" i="5"/>
  <c r="Q269" i="1"/>
  <c r="Q3330" i="5" s="1"/>
  <c r="U3332" i="5"/>
  <c r="U3335" i="5"/>
  <c r="U2548" i="5"/>
  <c r="Q281" i="1"/>
  <c r="Q3799" i="5" s="1"/>
  <c r="U2390" i="5"/>
  <c r="U4329" i="5"/>
  <c r="U3268" i="5"/>
  <c r="Q293" i="1"/>
  <c r="Q1052" i="5" s="1"/>
  <c r="U3800" i="5"/>
  <c r="U2524" i="5"/>
  <c r="U3801" i="5"/>
  <c r="U3805" i="5"/>
  <c r="U4322" i="5"/>
  <c r="U2617" i="5"/>
  <c r="U3808" i="5"/>
  <c r="Q321" i="1"/>
  <c r="Q2892" i="5" s="1"/>
  <c r="U3697" i="5"/>
  <c r="Q325" i="1"/>
  <c r="Q3699" i="5" s="1"/>
  <c r="U3701" i="5"/>
  <c r="Q329" i="1"/>
  <c r="Q3703" i="5" s="1"/>
  <c r="U3705" i="5"/>
  <c r="U4233" i="5"/>
  <c r="U4237" i="5"/>
  <c r="Q341" i="1"/>
  <c r="Q4239" i="5" s="1"/>
  <c r="U3007" i="5"/>
  <c r="U3966" i="5"/>
  <c r="Q349" i="1"/>
  <c r="Q3958" i="5" s="1"/>
  <c r="U2972" i="5"/>
  <c r="U3893" i="5"/>
  <c r="Q357" i="1"/>
  <c r="Q3809" i="5" s="1"/>
  <c r="U3811" i="5"/>
  <c r="Q361" i="1"/>
  <c r="Q3657" i="5" s="1"/>
  <c r="U4241" i="5"/>
  <c r="Q365" i="1"/>
  <c r="Q2545" i="5" s="1"/>
  <c r="U3707" i="5"/>
  <c r="U3913" i="5"/>
  <c r="Q373" i="1"/>
  <c r="Q3813" i="5" s="1"/>
  <c r="U3710" i="5"/>
  <c r="Q377" i="1"/>
  <c r="Q4245" i="5" s="1"/>
  <c r="U527" i="5"/>
  <c r="Q381" i="1"/>
  <c r="Q3173" i="5" s="1"/>
  <c r="U3971" i="5"/>
  <c r="Q385" i="1"/>
  <c r="Q3731" i="5" s="1"/>
  <c r="U3190" i="5"/>
  <c r="Q389" i="1"/>
  <c r="Q3968" i="5" s="1"/>
  <c r="U3952" i="5"/>
  <c r="Q393" i="1"/>
  <c r="Q474" i="5" s="1"/>
  <c r="U3961" i="5"/>
  <c r="Q397" i="1"/>
  <c r="Q3660" i="5" s="1"/>
  <c r="U4248" i="5"/>
  <c r="U3859" i="5"/>
  <c r="U3816" i="5"/>
  <c r="U3662" i="5"/>
  <c r="Q413" i="1"/>
  <c r="Q4250" i="5" s="1"/>
  <c r="U4213" i="5"/>
  <c r="U3818" i="5"/>
  <c r="Q421" i="1"/>
  <c r="Q4337" i="5" s="1"/>
  <c r="U4156" i="5"/>
  <c r="Q425" i="1"/>
  <c r="Q3819" i="5" s="1"/>
  <c r="U3963" i="5"/>
  <c r="Q429" i="1"/>
  <c r="Q2543" i="5" s="1"/>
  <c r="U3193" i="5"/>
  <c r="U3542" i="5"/>
  <c r="U3911" i="5"/>
  <c r="Q441" i="1"/>
  <c r="Q1431" i="5" s="1"/>
  <c r="U2823" i="5"/>
  <c r="Q445" i="1"/>
  <c r="Q818" i="5" s="1"/>
  <c r="U3061" i="5"/>
  <c r="Q449" i="1"/>
  <c r="Q4287" i="5" s="1"/>
  <c r="U3995" i="5"/>
  <c r="Q453" i="1"/>
  <c r="Q3195" i="5" s="1"/>
  <c r="U1433" i="5"/>
  <c r="Q457" i="1"/>
  <c r="Q2627" i="5" s="1"/>
  <c r="U3965" i="5"/>
  <c r="Q461" i="1"/>
  <c r="Q3614" i="5" s="1"/>
  <c r="U4167" i="5"/>
  <c r="U3886" i="5"/>
  <c r="Q469" i="1"/>
  <c r="Q2487" i="5" s="1"/>
  <c r="U3197" i="5"/>
  <c r="U2904" i="5"/>
  <c r="Q477" i="1"/>
  <c r="Q3881" i="5" s="1"/>
  <c r="U444" i="5"/>
  <c r="U3916" i="5"/>
  <c r="Q485" i="1"/>
  <c r="Q4158" i="5" s="1"/>
  <c r="U3975" i="5"/>
  <c r="Q489" i="1"/>
  <c r="Q3977" i="5" s="1"/>
  <c r="U3029" i="5"/>
  <c r="Q493" i="1"/>
  <c r="Q4282" i="5" s="1"/>
  <c r="U4159" i="5"/>
  <c r="U3199" i="5"/>
  <c r="Q501" i="1"/>
  <c r="Q2852" i="5" s="1"/>
  <c r="U2510" i="5"/>
  <c r="Q505" i="1"/>
  <c r="Q2989" i="5" s="1"/>
  <c r="U3599" i="5"/>
  <c r="Q509" i="1"/>
  <c r="Q4288" i="5" s="1"/>
  <c r="U4270" i="5"/>
  <c r="Q513" i="1"/>
  <c r="Q4140" i="5" s="1"/>
  <c r="U4289" i="5"/>
  <c r="Q517" i="1"/>
  <c r="Q3907" i="5" s="1"/>
  <c r="U3200" i="5"/>
  <c r="Q521" i="1"/>
  <c r="Q3202" i="5" s="1"/>
  <c r="U4277" i="5"/>
  <c r="U184" i="5"/>
  <c r="U3557" i="5"/>
  <c r="Q533" i="1"/>
  <c r="Q832" i="5" s="1"/>
  <c r="U2631" i="5"/>
  <c r="Q537" i="1"/>
  <c r="Q4201" i="5" s="1"/>
  <c r="U297" i="5"/>
  <c r="U3638" i="5"/>
  <c r="Q545" i="1"/>
  <c r="Q3943" i="5" s="1"/>
  <c r="U4170" i="5"/>
  <c r="Q549" i="1"/>
  <c r="Q3109" i="5" s="1"/>
  <c r="U3821" i="5"/>
  <c r="Q553" i="1"/>
  <c r="Q520" i="5" s="1"/>
  <c r="U1585" i="5"/>
  <c r="Q557" i="1"/>
  <c r="Q1587" i="5" s="1"/>
  <c r="U1589" i="5"/>
  <c r="U1593" i="5"/>
  <c r="Q565" i="1"/>
  <c r="Q1595" i="5" s="1"/>
  <c r="U1597" i="5"/>
  <c r="Q569" i="1"/>
  <c r="Q1599" i="5" s="1"/>
  <c r="U1601" i="5"/>
  <c r="U1605" i="5"/>
  <c r="U4115" i="5"/>
  <c r="Q581" i="1"/>
  <c r="Q1607" i="5" s="1"/>
  <c r="U3601" i="5"/>
  <c r="U4172" i="5"/>
  <c r="U1280" i="5"/>
  <c r="Q593" i="1"/>
  <c r="Q1608" i="5" s="1"/>
  <c r="U4034" i="5"/>
  <c r="Q597" i="1"/>
  <c r="Q3138" i="5" s="1"/>
  <c r="U3824" i="5"/>
  <c r="Q601" i="1"/>
  <c r="Q4326" i="5" s="1"/>
  <c r="U1180" i="5"/>
  <c r="Q605" i="1"/>
  <c r="Q4274" i="5" s="1"/>
  <c r="U465" i="5"/>
  <c r="U1612" i="5"/>
  <c r="Q613" i="1"/>
  <c r="Q1614" i="5" s="1"/>
  <c r="U1616" i="5"/>
  <c r="U1620" i="5"/>
  <c r="Q621" i="1"/>
  <c r="Q1622" i="5" s="1"/>
  <c r="U1624" i="5"/>
  <c r="Q625" i="1"/>
  <c r="Q3203" i="5" s="1"/>
  <c r="U3269" i="5"/>
  <c r="Q629" i="1"/>
  <c r="Q1626" i="5" s="1"/>
  <c r="U1628" i="5"/>
  <c r="U2845" i="5"/>
  <c r="Q637" i="1"/>
  <c r="Q3240" i="5" s="1"/>
  <c r="U2997" i="5"/>
  <c r="U3827" i="5"/>
  <c r="U4275" i="5"/>
  <c r="U4262" i="5"/>
  <c r="U4026" i="5"/>
  <c r="Q657" i="1"/>
  <c r="Q4028" i="5" s="1"/>
  <c r="U4030" i="5"/>
  <c r="Q661" i="1"/>
  <c r="Q1948" i="5" s="1"/>
  <c r="U2174" i="5"/>
  <c r="Q665" i="1"/>
  <c r="Q4218" i="5" s="1"/>
  <c r="U3832" i="5"/>
  <c r="Q669" i="1"/>
  <c r="Q4062" i="5" s="1"/>
  <c r="U744" i="5"/>
  <c r="U1164" i="5"/>
  <c r="Q677" i="1"/>
  <c r="Q3356" i="5" s="1"/>
  <c r="U3884" i="5"/>
  <c r="Q681" i="1"/>
  <c r="Q2745" i="5" s="1"/>
  <c r="U4064" i="5"/>
  <c r="U522" i="5"/>
  <c r="Q689" i="1"/>
  <c r="Q3049" i="5" s="1"/>
  <c r="U3836" i="5"/>
  <c r="Q693" i="1"/>
  <c r="Q3888" i="5" s="1"/>
  <c r="U1899" i="5"/>
  <c r="Q697" i="1"/>
  <c r="Q2235" i="5" s="1"/>
  <c r="U2407" i="5"/>
  <c r="U3885" i="5"/>
  <c r="U2019" i="5"/>
  <c r="U3837" i="5"/>
  <c r="U3891" i="5"/>
  <c r="U3420" i="5"/>
  <c r="U3424" i="5"/>
  <c r="U3428" i="5"/>
  <c r="U3432" i="5"/>
  <c r="U3436" i="5"/>
  <c r="U3570" i="5"/>
  <c r="U3574" i="5"/>
  <c r="U3838" i="5"/>
  <c r="U3437" i="5"/>
  <c r="U3390" i="5"/>
  <c r="U142" i="5"/>
  <c r="U3438" i="5"/>
  <c r="U585" i="5"/>
  <c r="U4220" i="5"/>
  <c r="U4225" i="5"/>
  <c r="U2285" i="5"/>
  <c r="U617" i="5"/>
  <c r="U3578" i="5"/>
  <c r="U2360" i="5"/>
  <c r="U3721" i="5"/>
  <c r="U4146" i="5"/>
  <c r="U212" i="5"/>
  <c r="U3528" i="5"/>
  <c r="U833" i="5"/>
  <c r="U2817" i="5"/>
  <c r="U835" i="5"/>
  <c r="U3567" i="5"/>
  <c r="U3843" i="5"/>
  <c r="U3473" i="5"/>
  <c r="U2561" i="5"/>
  <c r="U3879" i="5"/>
  <c r="U3954" i="5"/>
  <c r="Q846" i="1"/>
  <c r="Q652" i="5" s="1"/>
  <c r="K3364" i="5"/>
  <c r="U3364" i="5"/>
  <c r="Q854" i="1"/>
  <c r="Q376" i="5" s="1"/>
  <c r="K1833" i="5"/>
  <c r="U1833" i="5"/>
  <c r="K3560" i="5"/>
  <c r="U3560" i="5"/>
  <c r="K3272" i="5"/>
  <c r="U3272" i="5"/>
  <c r="Q878" i="1"/>
  <c r="Q2721" i="5" s="1"/>
  <c r="K3905" i="5"/>
  <c r="U3905" i="5"/>
  <c r="Q886" i="1"/>
  <c r="Q3597" i="5" s="1"/>
  <c r="K3641" i="5"/>
  <c r="U3641" i="5"/>
  <c r="K4102" i="5"/>
  <c r="U4102" i="5"/>
  <c r="T4102" i="5"/>
  <c r="Q902" i="1"/>
  <c r="Q3113" i="5" s="1"/>
  <c r="K4223" i="5"/>
  <c r="U4223" i="5"/>
  <c r="T4223" i="5"/>
  <c r="Q910" i="1"/>
  <c r="Q3726" i="5" s="1"/>
  <c r="K2890" i="5"/>
  <c r="U2890" i="5"/>
  <c r="T2890" i="5"/>
  <c r="Q918" i="1"/>
  <c r="Q4208" i="5" s="1"/>
  <c r="K3955" i="5"/>
  <c r="U3955" i="5"/>
  <c r="T3955" i="5"/>
  <c r="K3463" i="5"/>
  <c r="U3463" i="5"/>
  <c r="K3476" i="5"/>
  <c r="U3476" i="5"/>
  <c r="T3476" i="5"/>
  <c r="Q942" i="1"/>
  <c r="Q3082" i="5" s="1"/>
  <c r="K2236" i="5"/>
  <c r="U2236" i="5"/>
  <c r="K2943" i="5"/>
  <c r="U2943" i="5"/>
  <c r="T2943" i="5"/>
  <c r="Q958" i="1"/>
  <c r="Q1291" i="5" s="1"/>
  <c r="K4279" i="5"/>
  <c r="U4279" i="5"/>
  <c r="T4279" i="5"/>
  <c r="K3937" i="5"/>
  <c r="U3937" i="5"/>
  <c r="T3937" i="5"/>
  <c r="K3948" i="5"/>
  <c r="U3948" i="5"/>
  <c r="R2564" i="5"/>
  <c r="K4120" i="5"/>
  <c r="U4120" i="5"/>
  <c r="R645" i="5"/>
  <c r="K3465" i="5"/>
  <c r="U3465" i="5"/>
  <c r="R3851" i="5"/>
  <c r="K4265" i="5"/>
  <c r="U4265" i="5"/>
  <c r="R3442" i="5"/>
  <c r="K4023" i="5"/>
  <c r="U4023" i="5"/>
  <c r="R2756" i="5"/>
  <c r="K2520" i="5"/>
  <c r="U2520" i="5"/>
  <c r="K4214" i="5"/>
  <c r="U4214" i="5"/>
  <c r="R2305" i="5"/>
  <c r="K2232" i="5"/>
  <c r="U2232" i="5"/>
  <c r="R2958" i="5"/>
  <c r="K837" i="5"/>
  <c r="U837" i="5"/>
  <c r="K1408" i="5"/>
  <c r="U1408" i="5"/>
  <c r="R3443" i="5"/>
  <c r="K2306" i="5"/>
  <c r="U2306" i="5"/>
  <c r="R1157" i="5"/>
  <c r="K3667" i="5"/>
  <c r="U3667" i="5"/>
  <c r="R4252" i="5"/>
  <c r="K2192" i="5"/>
  <c r="U2192" i="5"/>
  <c r="R1434" i="5"/>
  <c r="K1835" i="5"/>
  <c r="U1835" i="5"/>
  <c r="R1951" i="5"/>
  <c r="N1952" i="5"/>
  <c r="N1165" i="5"/>
  <c r="Q1097" i="1"/>
  <c r="Q1165" i="5" s="1"/>
  <c r="N111" i="5"/>
  <c r="Q1099" i="1"/>
  <c r="Q111" i="5" s="1"/>
  <c r="P1104" i="1" a="1"/>
  <c r="P1104" i="1" s="1"/>
  <c r="P977" i="5" s="1"/>
  <c r="K3653" i="5"/>
  <c r="U3653" i="5"/>
  <c r="R1154" i="5"/>
  <c r="T1154" i="5"/>
  <c r="K2882" i="5"/>
  <c r="U2882" i="5"/>
  <c r="P1144" i="1" a="1"/>
  <c r="P1144" i="1" s="1"/>
  <c r="P2882" i="5" s="1"/>
  <c r="T3051" i="5"/>
  <c r="R2900" i="5"/>
  <c r="R2840" i="5"/>
  <c r="R767" i="5"/>
  <c r="T767" i="5"/>
  <c r="K2653" i="5"/>
  <c r="U2653" i="5"/>
  <c r="P1176" i="1" a="1"/>
  <c r="P1176" i="1" s="1"/>
  <c r="P2653" i="5" s="1"/>
  <c r="R327" i="5"/>
  <c r="R2692" i="5"/>
  <c r="T2692" i="5"/>
  <c r="K2789" i="5"/>
  <c r="U2789" i="5"/>
  <c r="P1208" i="1" a="1"/>
  <c r="P1208" i="1" s="1"/>
  <c r="P2789" i="5" s="1"/>
  <c r="T2948" i="5"/>
  <c r="N4074" i="5"/>
  <c r="N3615" i="5"/>
  <c r="N82" i="5"/>
  <c r="Q1587" i="1"/>
  <c r="Q82" i="5" s="1"/>
  <c r="N1451" i="5"/>
  <c r="R2188" i="5"/>
  <c r="T2188" i="5"/>
  <c r="R2877" i="5"/>
  <c r="T2877" i="5"/>
  <c r="R506" i="5"/>
  <c r="T506" i="5"/>
  <c r="R1243" i="5"/>
  <c r="T1243" i="5"/>
  <c r="R2463" i="5"/>
  <c r="T2463" i="5"/>
  <c r="K2623" i="5"/>
  <c r="U2623" i="5"/>
  <c r="K188" i="5"/>
  <c r="P1800" i="1" a="1"/>
  <c r="P1800" i="1" s="1"/>
  <c r="U188" i="5"/>
  <c r="R3406" i="5"/>
  <c r="T3406" i="5"/>
  <c r="K2976" i="5"/>
  <c r="U2976" i="5"/>
  <c r="K2575" i="5"/>
  <c r="P1832" i="1" a="1"/>
  <c r="P1832" i="1" s="1"/>
  <c r="P2575" i="5" s="1"/>
  <c r="U2575" i="5"/>
  <c r="R2581" i="5"/>
  <c r="T2581" i="5"/>
  <c r="K2936" i="5"/>
  <c r="U2936" i="5"/>
  <c r="K3946" i="5"/>
  <c r="P1864" i="1" a="1"/>
  <c r="P1864" i="1" s="1"/>
  <c r="P3946" i="5" s="1"/>
  <c r="U3946" i="5"/>
  <c r="R1854" i="5"/>
  <c r="T1854" i="5"/>
  <c r="K2642" i="5"/>
  <c r="U2642" i="5"/>
  <c r="K4193" i="5"/>
  <c r="P1896" i="1" a="1"/>
  <c r="P1896" i="1" s="1"/>
  <c r="P4193" i="5" s="1"/>
  <c r="U4193" i="5"/>
  <c r="R632" i="5"/>
  <c r="T632" i="5"/>
  <c r="K595" i="5"/>
  <c r="U595" i="5"/>
  <c r="K35" i="5"/>
  <c r="P1928" i="1" a="1"/>
  <c r="P1928" i="1" s="1"/>
  <c r="P35" i="5" s="1"/>
  <c r="U35" i="5"/>
  <c r="R3534" i="5"/>
  <c r="T3534" i="5"/>
  <c r="R2508" i="5"/>
  <c r="K2509" i="5"/>
  <c r="U2509" i="5"/>
  <c r="K3566" i="5"/>
  <c r="P1960" i="1" a="1"/>
  <c r="P1960" i="1" s="1"/>
  <c r="P3566" i="5" s="1"/>
  <c r="U3566" i="5"/>
  <c r="R3680" i="5"/>
  <c r="T3680" i="5"/>
  <c r="R2382" i="5"/>
  <c r="K2828" i="5"/>
  <c r="U2828" i="5"/>
  <c r="K3682" i="5"/>
  <c r="P1992" i="1" a="1"/>
  <c r="P1992" i="1" s="1"/>
  <c r="P3682" i="5" s="1"/>
  <c r="U3682" i="5"/>
  <c r="R1541" i="5"/>
  <c r="T1541" i="5"/>
  <c r="K3023" i="5"/>
  <c r="U3023" i="5"/>
  <c r="K1456" i="5"/>
  <c r="P2024" i="1" a="1"/>
  <c r="P2024" i="1" s="1"/>
  <c r="P1456" i="5" s="1"/>
  <c r="U1456" i="5"/>
  <c r="R4044" i="5"/>
  <c r="T4044" i="5"/>
  <c r="R847" i="5"/>
  <c r="K848" i="5"/>
  <c r="U848" i="5"/>
  <c r="K3405" i="5"/>
  <c r="P2056" i="1" a="1"/>
  <c r="P2056" i="1" s="1"/>
  <c r="U3405" i="5"/>
  <c r="R3014" i="5"/>
  <c r="T3014" i="5"/>
  <c r="R3525" i="5"/>
  <c r="K354" i="5"/>
  <c r="U354" i="5"/>
  <c r="K2515" i="5"/>
  <c r="P2088" i="1" a="1"/>
  <c r="P2088" i="1" s="1"/>
  <c r="U2515" i="5"/>
  <c r="R135" i="5"/>
  <c r="T135" i="5"/>
  <c r="K1787" i="5"/>
  <c r="P2104" i="1" a="1"/>
  <c r="P2104" i="1" s="1"/>
  <c r="P1787" i="5" s="1"/>
  <c r="U1787" i="5"/>
  <c r="K1195" i="5"/>
  <c r="U1195" i="5"/>
  <c r="R3467" i="5"/>
  <c r="R1062" i="5"/>
  <c r="T1062" i="5"/>
  <c r="K1196" i="5"/>
  <c r="P2136" i="1" a="1"/>
  <c r="P2136" i="1" s="1"/>
  <c r="P1196" i="5" s="1"/>
  <c r="U1196" i="5"/>
  <c r="K1198" i="5"/>
  <c r="U1198" i="5"/>
  <c r="R1201" i="5"/>
  <c r="T1201" i="5"/>
  <c r="K148" i="5"/>
  <c r="P2168" i="1" a="1"/>
  <c r="P2168" i="1" s="1"/>
  <c r="U148" i="5"/>
  <c r="K1745" i="5"/>
  <c r="U1745" i="5"/>
  <c r="R2286" i="5"/>
  <c r="T2286" i="5"/>
  <c r="N2910" i="5"/>
  <c r="Q2181" i="1"/>
  <c r="Q2910" i="5" s="1"/>
  <c r="R4068" i="5"/>
  <c r="T4068" i="5"/>
  <c r="N192" i="5"/>
  <c r="Q2197" i="1"/>
  <c r="Q192" i="5" s="1"/>
  <c r="R849" i="5"/>
  <c r="T849" i="5"/>
  <c r="N2825" i="5"/>
  <c r="R2796" i="5"/>
  <c r="T2796" i="5"/>
  <c r="N2751" i="5"/>
  <c r="Q2229" i="1"/>
  <c r="Q2751" i="5" s="1"/>
  <c r="R1794" i="5"/>
  <c r="T1794" i="5"/>
  <c r="N1798" i="5"/>
  <c r="R2875" i="5"/>
  <c r="T2875" i="5"/>
  <c r="N1356" i="5"/>
  <c r="Q2261" i="1"/>
  <c r="Q1356" i="5" s="1"/>
  <c r="R3545" i="5"/>
  <c r="T3545" i="5"/>
  <c r="N2328" i="5"/>
  <c r="Q2277" i="1"/>
  <c r="Q2328" i="5" s="1"/>
  <c r="K711" i="5"/>
  <c r="U711" i="5"/>
  <c r="P2306" i="1" a="1"/>
  <c r="P2306" i="1" s="1"/>
  <c r="N1964" i="5"/>
  <c r="K1358" i="5"/>
  <c r="U1358" i="5"/>
  <c r="P2338" i="1" a="1"/>
  <c r="P2338" i="1" s="1"/>
  <c r="N1043" i="5"/>
  <c r="Q2353" i="1"/>
  <c r="Q1043" i="5" s="1"/>
  <c r="P1907" i="5"/>
  <c r="Q2458" i="1"/>
  <c r="Q1907" i="5" s="1"/>
  <c r="R4042" i="5"/>
  <c r="T4042" i="5"/>
  <c r="R2333" i="5"/>
  <c r="T2333" i="5"/>
  <c r="R1289" i="5"/>
  <c r="T1289" i="5"/>
  <c r="R4036" i="5"/>
  <c r="T4036" i="5"/>
  <c r="R794" i="5"/>
  <c r="T794" i="5"/>
  <c r="R2851" i="5"/>
  <c r="T2851" i="5"/>
  <c r="R2338" i="5"/>
  <c r="T2338" i="5"/>
  <c r="R3453" i="5"/>
  <c r="T3453" i="5"/>
  <c r="R1088" i="5"/>
  <c r="T1088" i="5"/>
  <c r="R1132" i="5"/>
  <c r="T1132" i="5"/>
  <c r="R2842" i="5"/>
  <c r="T2842" i="5"/>
  <c r="R1010" i="5"/>
  <c r="T1010" i="5"/>
  <c r="R245" i="5"/>
  <c r="T245" i="5"/>
  <c r="R208" i="5"/>
  <c r="T208" i="5"/>
  <c r="R736" i="5"/>
  <c r="T736" i="5"/>
  <c r="R755" i="5"/>
  <c r="T755" i="5"/>
  <c r="R1122" i="5"/>
  <c r="T1122" i="5"/>
  <c r="R1351" i="5"/>
  <c r="T1351" i="5"/>
  <c r="R2768" i="5"/>
  <c r="T2768" i="5"/>
  <c r="R3114" i="5"/>
  <c r="T3114" i="5"/>
  <c r="R3611" i="5"/>
  <c r="T3611" i="5"/>
  <c r="R3126" i="5"/>
  <c r="T3126" i="5"/>
  <c r="R2805" i="5"/>
  <c r="T2805" i="5"/>
  <c r="K2792" i="5"/>
  <c r="U2792" i="5"/>
  <c r="K410" i="5"/>
  <c r="U410" i="5"/>
  <c r="K4066" i="5"/>
  <c r="U4066" i="5"/>
  <c r="K3342" i="5"/>
  <c r="U3342" i="5"/>
  <c r="K1449" i="5"/>
  <c r="U1449" i="5"/>
  <c r="Q1588" i="1"/>
  <c r="Q83" i="5" s="1"/>
  <c r="K2695" i="5"/>
  <c r="U2695" i="5"/>
  <c r="K1414" i="5"/>
  <c r="U1414" i="5"/>
  <c r="K2777" i="5"/>
  <c r="U2777" i="5"/>
  <c r="K1880" i="5"/>
  <c r="U1880" i="5"/>
  <c r="K2128" i="5"/>
  <c r="U2128" i="5"/>
  <c r="Q1629" i="1"/>
  <c r="Q2830" i="5" s="1"/>
  <c r="K1293" i="5"/>
  <c r="U1293" i="5"/>
  <c r="K2676" i="5"/>
  <c r="U2676" i="5"/>
  <c r="Q1645" i="1"/>
  <c r="Q3933" i="5" s="1"/>
  <c r="K2512" i="5"/>
  <c r="U2512" i="5"/>
  <c r="K3468" i="5"/>
  <c r="U3468" i="5"/>
  <c r="Q1661" i="1"/>
  <c r="Q3013" i="5" s="1"/>
  <c r="K449" i="5"/>
  <c r="U449" i="5"/>
  <c r="K2897" i="5"/>
  <c r="U2897" i="5"/>
  <c r="Q1677" i="1"/>
  <c r="Q2927" i="5" s="1"/>
  <c r="K1791" i="5"/>
  <c r="U1791" i="5"/>
  <c r="K4153" i="5"/>
  <c r="U4153" i="5"/>
  <c r="Q1693" i="1"/>
  <c r="Q3447" i="5" s="1"/>
  <c r="K2193" i="5"/>
  <c r="U2193" i="5"/>
  <c r="K3517" i="5"/>
  <c r="U3517" i="5"/>
  <c r="Q1709" i="1"/>
  <c r="Q3182" i="5" s="1"/>
  <c r="K3449" i="5"/>
  <c r="U3449" i="5"/>
  <c r="K3043" i="5"/>
  <c r="U3043" i="5"/>
  <c r="Q1725" i="1"/>
  <c r="Q3086" i="5" s="1"/>
  <c r="K3096" i="5"/>
  <c r="U3096" i="5"/>
  <c r="K3164" i="5"/>
  <c r="U3164" i="5"/>
  <c r="K2922" i="5"/>
  <c r="U2922" i="5"/>
  <c r="K2129" i="5"/>
  <c r="U2129" i="5"/>
  <c r="Q1757" i="1"/>
  <c r="Q2225" i="5" s="1"/>
  <c r="K820" i="5"/>
  <c r="U820" i="5"/>
  <c r="K587" i="5"/>
  <c r="U587" i="5"/>
  <c r="Q1773" i="1"/>
  <c r="Q2462" i="5" s="1"/>
  <c r="K3053" i="5"/>
  <c r="U3053" i="5"/>
  <c r="K2794" i="5"/>
  <c r="P1796" i="1" a="1"/>
  <c r="P1796" i="1" s="1"/>
  <c r="U2794" i="5"/>
  <c r="P1798" i="1" a="1"/>
  <c r="P1798" i="1" s="1"/>
  <c r="P3033" i="5" s="1"/>
  <c r="R661" i="5"/>
  <c r="Q1805" i="1"/>
  <c r="Q2322" i="5" s="1"/>
  <c r="K348" i="5"/>
  <c r="U348" i="5"/>
  <c r="K1667" i="5"/>
  <c r="P1828" i="1" a="1"/>
  <c r="P1828" i="1" s="1"/>
  <c r="P1667" i="5" s="1"/>
  <c r="U1667" i="5"/>
  <c r="P1830" i="1" a="1"/>
  <c r="P1830" i="1" s="1"/>
  <c r="P2323" i="5" s="1"/>
  <c r="R2577" i="5"/>
  <c r="T2577" i="5"/>
  <c r="K3718" i="5"/>
  <c r="U3718" i="5"/>
  <c r="K1189" i="5"/>
  <c r="P1860" i="1" a="1"/>
  <c r="P1860" i="1" s="1"/>
  <c r="P1189" i="5" s="1"/>
  <c r="U1189" i="5"/>
  <c r="P1862" i="1" a="1"/>
  <c r="P1862" i="1" s="1"/>
  <c r="P1668" i="5" s="1"/>
  <c r="R2963" i="5"/>
  <c r="T2963" i="5"/>
  <c r="K3144" i="5"/>
  <c r="U3144" i="5"/>
  <c r="K3564" i="5"/>
  <c r="P1892" i="1" a="1"/>
  <c r="P1892" i="1" s="1"/>
  <c r="P3564" i="5" s="1"/>
  <c r="U3564" i="5"/>
  <c r="P1894" i="1" a="1"/>
  <c r="P1894" i="1" s="1"/>
  <c r="R1337" i="5"/>
  <c r="K2647" i="5"/>
  <c r="U2647" i="5"/>
  <c r="K414" i="5"/>
  <c r="P1924" i="1" a="1"/>
  <c r="P1924" i="1" s="1"/>
  <c r="U414" i="5"/>
  <c r="P1926" i="1" a="1"/>
  <c r="P1926" i="1" s="1"/>
  <c r="P2277" i="5" s="1"/>
  <c r="R3488" i="5"/>
  <c r="T3488" i="5"/>
  <c r="K2946" i="5"/>
  <c r="U2946" i="5"/>
  <c r="K3180" i="5"/>
  <c r="P1956" i="1" a="1"/>
  <c r="P1956" i="1" s="1"/>
  <c r="P3180" i="5" s="1"/>
  <c r="U3180" i="5"/>
  <c r="P1958" i="1" a="1"/>
  <c r="P1958" i="1" s="1"/>
  <c r="P1740" i="5" s="1"/>
  <c r="R4194" i="5"/>
  <c r="T4194" i="5"/>
  <c r="Q1965" i="1"/>
  <c r="Q2643" i="5" s="1"/>
  <c r="K769" i="5"/>
  <c r="U769" i="5"/>
  <c r="Q1983" i="1"/>
  <c r="Q4002" i="5" s="1"/>
  <c r="K222" i="5"/>
  <c r="P1988" i="1" a="1"/>
  <c r="P1988" i="1" s="1"/>
  <c r="P222" i="5" s="1"/>
  <c r="U222" i="5"/>
  <c r="P1990" i="1" a="1"/>
  <c r="P1990" i="1" s="1"/>
  <c r="R4101" i="5"/>
  <c r="T4101" i="5"/>
  <c r="Q1997" i="1"/>
  <c r="Q1540" i="5" s="1"/>
  <c r="K2467" i="5"/>
  <c r="U2467" i="5"/>
  <c r="Q2015" i="1"/>
  <c r="Q3359" i="5" s="1"/>
  <c r="K2584" i="5"/>
  <c r="P2020" i="1" a="1"/>
  <c r="P2020" i="1" s="1"/>
  <c r="P2584" i="5" s="1"/>
  <c r="U2584" i="5"/>
  <c r="P2022" i="1" a="1"/>
  <c r="P2022" i="1" s="1"/>
  <c r="P2586" i="5" s="1"/>
  <c r="R1670" i="5"/>
  <c r="T1670" i="5"/>
  <c r="Q2029" i="1"/>
  <c r="Q3078" i="5" s="1"/>
  <c r="R1459" i="5"/>
  <c r="K2045" i="5"/>
  <c r="U2045" i="5"/>
  <c r="T765" i="5"/>
  <c r="K1939" i="5"/>
  <c r="P2052" i="1" a="1"/>
  <c r="P2052" i="1" s="1"/>
  <c r="U1939" i="5"/>
  <c r="P2054" i="1" a="1"/>
  <c r="P2054" i="1" s="1"/>
  <c r="R10" i="5"/>
  <c r="T10" i="5"/>
  <c r="R2080" i="5"/>
  <c r="K3153" i="5"/>
  <c r="U3153" i="5"/>
  <c r="T1773" i="5"/>
  <c r="K2477" i="5"/>
  <c r="P2084" i="1" a="1"/>
  <c r="P2084" i="1" s="1"/>
  <c r="P2477" i="5" s="1"/>
  <c r="U2477" i="5"/>
  <c r="P2086" i="1" a="1"/>
  <c r="P2086" i="1" s="1"/>
  <c r="P2495" i="5" s="1"/>
  <c r="R2297" i="5"/>
  <c r="T2297" i="5"/>
  <c r="K2093" i="5"/>
  <c r="P2116" i="1" a="1"/>
  <c r="P2116" i="1" s="1"/>
  <c r="P2093" i="5" s="1"/>
  <c r="U2093" i="5"/>
  <c r="Q2117" i="1"/>
  <c r="Q2325" i="5" s="1"/>
  <c r="K2638" i="5"/>
  <c r="U2638" i="5"/>
  <c r="P2122" i="1" a="1"/>
  <c r="P2122" i="1" s="1"/>
  <c r="R3186" i="5"/>
  <c r="T3186" i="5"/>
  <c r="K117" i="5"/>
  <c r="P2148" i="1" a="1"/>
  <c r="P2148" i="1" s="1"/>
  <c r="U117" i="5"/>
  <c r="K1816" i="5"/>
  <c r="U1816" i="5"/>
  <c r="P2154" i="1" a="1"/>
  <c r="P2154" i="1" s="1"/>
  <c r="P1316" i="5" s="1"/>
  <c r="R36" i="5"/>
  <c r="T36" i="5"/>
  <c r="K2818" i="5"/>
  <c r="U2818" i="5"/>
  <c r="R3536" i="5"/>
  <c r="K225" i="5"/>
  <c r="U225" i="5"/>
  <c r="R416" i="5"/>
  <c r="P499" i="5"/>
  <c r="Q2206" i="1"/>
  <c r="Q499" i="5" s="1"/>
  <c r="K2826" i="5"/>
  <c r="U2826" i="5"/>
  <c r="R1461" i="5"/>
  <c r="K2506" i="5"/>
  <c r="U2506" i="5"/>
  <c r="R2996" i="5"/>
  <c r="K1799" i="5"/>
  <c r="U1799" i="5"/>
  <c r="R1802" i="5"/>
  <c r="K1357" i="5"/>
  <c r="U1357" i="5"/>
  <c r="R3065" i="5"/>
  <c r="K66" i="5"/>
  <c r="U66" i="5"/>
  <c r="R604" i="5"/>
  <c r="N1202" i="5"/>
  <c r="K150" i="5"/>
  <c r="U150" i="5"/>
  <c r="P2326" i="1" a="1"/>
  <c r="P2326" i="1" s="1"/>
  <c r="P150" i="5" s="1"/>
  <c r="N3159" i="5"/>
  <c r="P2255" i="5"/>
  <c r="Q2466" i="1"/>
  <c r="Q2255" i="5" s="1"/>
  <c r="R1481" i="5"/>
  <c r="T1481" i="5"/>
  <c r="R236" i="5"/>
  <c r="T236" i="5"/>
  <c r="R2090" i="5"/>
  <c r="T2090" i="5"/>
  <c r="R2678" i="5"/>
  <c r="T2678" i="5"/>
  <c r="R3585" i="5"/>
  <c r="T3585" i="5"/>
  <c r="R2499" i="5"/>
  <c r="T2499" i="5"/>
  <c r="R3093" i="5"/>
  <c r="T3093" i="5"/>
  <c r="R2414" i="5"/>
  <c r="T2414" i="5"/>
  <c r="K2463" i="5"/>
  <c r="U2463" i="5"/>
  <c r="Q1787" i="1"/>
  <c r="Q3504" i="5" s="1"/>
  <c r="T1552" i="5"/>
  <c r="K1167" i="5"/>
  <c r="P1792" i="1" a="1"/>
  <c r="P1792" i="1" s="1"/>
  <c r="U1167" i="5"/>
  <c r="K3406" i="5"/>
  <c r="U3406" i="5"/>
  <c r="T984" i="5"/>
  <c r="K2468" i="5"/>
  <c r="P1824" i="1" a="1"/>
  <c r="P1824" i="1" s="1"/>
  <c r="P2468" i="5" s="1"/>
  <c r="U2468" i="5"/>
  <c r="Q1833" i="1"/>
  <c r="Q2576" i="5" s="1"/>
  <c r="K2581" i="5"/>
  <c r="U2581" i="5"/>
  <c r="Q1851" i="1"/>
  <c r="Q294" i="5" s="1"/>
  <c r="T983" i="5"/>
  <c r="K2915" i="5"/>
  <c r="P1856" i="1" a="1"/>
  <c r="P1856" i="1" s="1"/>
  <c r="P2915" i="5" s="1"/>
  <c r="U2915" i="5"/>
  <c r="K1854" i="5"/>
  <c r="U1854" i="5"/>
  <c r="Q1883" i="1"/>
  <c r="Q701" i="5" s="1"/>
  <c r="T1137" i="5"/>
  <c r="K1284" i="5"/>
  <c r="P1888" i="1" a="1"/>
  <c r="P1888" i="1" s="1"/>
  <c r="P1284" i="5" s="1"/>
  <c r="U1284" i="5"/>
  <c r="Q1897" i="1"/>
  <c r="Q1842" i="5" s="1"/>
  <c r="K632" i="5"/>
  <c r="U632" i="5"/>
  <c r="T594" i="5"/>
  <c r="T2812" i="5"/>
  <c r="K4072" i="5"/>
  <c r="P1920" i="1" a="1"/>
  <c r="P1920" i="1" s="1"/>
  <c r="P4072" i="5" s="1"/>
  <c r="U4072" i="5"/>
  <c r="Q1929" i="1"/>
  <c r="Q3487" i="5" s="1"/>
  <c r="R3533" i="5"/>
  <c r="K3534" i="5"/>
  <c r="U3534" i="5"/>
  <c r="T2508" i="5"/>
  <c r="Q1947" i="1"/>
  <c r="Q1178" i="5" s="1"/>
  <c r="T1828" i="5"/>
  <c r="K2918" i="5"/>
  <c r="P1952" i="1" a="1"/>
  <c r="P1952" i="1" s="1"/>
  <c r="P2918" i="5" s="1"/>
  <c r="U2918" i="5"/>
  <c r="Q1961" i="1"/>
  <c r="Q3343" i="5" s="1"/>
  <c r="R2643" i="5"/>
  <c r="K3680" i="5"/>
  <c r="U3680" i="5"/>
  <c r="T2382" i="5"/>
  <c r="T4128" i="5"/>
  <c r="K4003" i="5"/>
  <c r="P1984" i="1" a="1"/>
  <c r="P1984" i="1" s="1"/>
  <c r="P4003" i="5" s="1"/>
  <c r="U4003" i="5"/>
  <c r="K1541" i="5"/>
  <c r="U1541" i="5"/>
  <c r="T3022" i="5"/>
  <c r="Q2011" i="1"/>
  <c r="Q3683" i="5" s="1"/>
  <c r="T4133" i="5"/>
  <c r="K3360" i="5"/>
  <c r="P2016" i="1" a="1"/>
  <c r="P2016" i="1" s="1"/>
  <c r="U3360" i="5"/>
  <c r="Q2025" i="1"/>
  <c r="Q1457" i="5" s="1"/>
  <c r="R3078" i="5"/>
  <c r="K4044" i="5"/>
  <c r="U4044" i="5"/>
  <c r="Q2043" i="1"/>
  <c r="Q2189" i="5" s="1"/>
  <c r="T1961" i="5"/>
  <c r="K765" i="5"/>
  <c r="P2048" i="1" a="1"/>
  <c r="P2048" i="1" s="1"/>
  <c r="U765" i="5"/>
  <c r="R2656" i="5"/>
  <c r="K3014" i="5"/>
  <c r="U3014" i="5"/>
  <c r="T3525" i="5"/>
  <c r="T1347" i="5"/>
  <c r="K1773" i="5"/>
  <c r="P2080" i="1" a="1"/>
  <c r="P2080" i="1" s="1"/>
  <c r="P1773" i="5" s="1"/>
  <c r="U1773" i="5"/>
  <c r="Q2089" i="1"/>
  <c r="Q3134" i="5" s="1"/>
  <c r="K612" i="5"/>
  <c r="P2096" i="1" a="1"/>
  <c r="P2096" i="1" s="1"/>
  <c r="P612" i="5" s="1"/>
  <c r="U612" i="5"/>
  <c r="Q2097" i="1"/>
  <c r="Q134" i="5" s="1"/>
  <c r="K135" i="5"/>
  <c r="U135" i="5"/>
  <c r="T3467" i="5"/>
  <c r="K1047" i="5"/>
  <c r="P2128" i="1" a="1"/>
  <c r="P2128" i="1" s="1"/>
  <c r="P1047" i="5" s="1"/>
  <c r="U1047" i="5"/>
  <c r="K1062" i="5"/>
  <c r="U1062" i="5"/>
  <c r="Q2139" i="1"/>
  <c r="R1815" i="5"/>
  <c r="K772" i="5"/>
  <c r="P2160" i="1" a="1"/>
  <c r="P2160" i="1" s="1"/>
  <c r="U772" i="5"/>
  <c r="K1201" i="5"/>
  <c r="U1201" i="5"/>
  <c r="N1962" i="5"/>
  <c r="R4143" i="5"/>
  <c r="T4143" i="5"/>
  <c r="N4086" i="5"/>
  <c r="R499" i="5"/>
  <c r="T499" i="5"/>
  <c r="N792" i="5"/>
  <c r="R3538" i="5"/>
  <c r="T3538" i="5"/>
  <c r="N1645" i="5"/>
  <c r="R4006" i="5"/>
  <c r="T4006" i="5"/>
  <c r="N1355" i="5"/>
  <c r="R2779" i="5"/>
  <c r="T2779" i="5"/>
  <c r="N2044" i="5"/>
  <c r="R2718" i="5"/>
  <c r="T2718" i="5"/>
  <c r="N3544" i="5"/>
  <c r="Q2273" i="1"/>
  <c r="Q3544" i="5" s="1"/>
  <c r="R1695" i="5"/>
  <c r="K663" i="5"/>
  <c r="U663" i="5"/>
  <c r="P2314" i="1" a="1"/>
  <c r="P2314" i="1" s="1"/>
  <c r="P663" i="5" s="1"/>
  <c r="N539" i="5"/>
  <c r="Q821" i="5"/>
  <c r="N1169" i="5"/>
  <c r="K1170" i="5"/>
  <c r="U1170" i="5"/>
  <c r="P2350" i="1" a="1"/>
  <c r="P2350" i="1" s="1"/>
  <c r="P1170" i="5" s="1"/>
  <c r="P1085" i="5"/>
  <c r="Q2355" i="1"/>
  <c r="P3059" i="5"/>
  <c r="Q2371" i="1"/>
  <c r="P3282" i="5"/>
  <c r="Q2403" i="1"/>
  <c r="R2589" i="5"/>
  <c r="T2589" i="5"/>
  <c r="R2798" i="5"/>
  <c r="T2798" i="5"/>
  <c r="R2070" i="5"/>
  <c r="T2070" i="5"/>
  <c r="R1486" i="5"/>
  <c r="T1486" i="5"/>
  <c r="R2230" i="5"/>
  <c r="T2230" i="5"/>
  <c r="R1885" i="5"/>
  <c r="T1885" i="5"/>
  <c r="R3373" i="5"/>
  <c r="T3373" i="5"/>
  <c r="R2478" i="5"/>
  <c r="T2478" i="5"/>
  <c r="R4091" i="5"/>
  <c r="T4091" i="5"/>
  <c r="Q851" i="1"/>
  <c r="Q3392" i="5" s="1"/>
  <c r="Q867" i="1"/>
  <c r="Q4256" i="5" s="1"/>
  <c r="Q883" i="1"/>
  <c r="Q3848" i="5" s="1"/>
  <c r="Q891" i="1"/>
  <c r="Q4180" i="5" s="1"/>
  <c r="Q907" i="1"/>
  <c r="Q3723" i="5" s="1"/>
  <c r="Q931" i="1"/>
  <c r="Q2896" i="5" s="1"/>
  <c r="Q939" i="1"/>
  <c r="Q3478" i="5" s="1"/>
  <c r="Q955" i="1"/>
  <c r="Q532" i="5" s="1"/>
  <c r="K2564" i="5"/>
  <c r="U2564" i="5"/>
  <c r="K645" i="5"/>
  <c r="U645" i="5"/>
  <c r="K3851" i="5"/>
  <c r="U3851" i="5"/>
  <c r="K3442" i="5"/>
  <c r="U3442" i="5"/>
  <c r="K2756" i="5"/>
  <c r="U2756" i="5"/>
  <c r="K3635" i="5"/>
  <c r="U3635" i="5"/>
  <c r="K2305" i="5"/>
  <c r="U2305" i="5"/>
  <c r="K2958" i="5"/>
  <c r="U2958" i="5"/>
  <c r="K3595" i="5"/>
  <c r="U3595" i="5"/>
  <c r="K3443" i="5"/>
  <c r="U3443" i="5"/>
  <c r="K1157" i="5"/>
  <c r="U1157" i="5"/>
  <c r="K4252" i="5"/>
  <c r="U4252" i="5"/>
  <c r="K1434" i="5"/>
  <c r="U1434" i="5"/>
  <c r="K1951" i="5"/>
  <c r="U1951" i="5"/>
  <c r="K4177" i="5"/>
  <c r="U4177" i="5"/>
  <c r="K699" i="5"/>
  <c r="U699" i="5"/>
  <c r="K3670" i="5"/>
  <c r="U3670" i="5"/>
  <c r="K986" i="5"/>
  <c r="U986" i="5"/>
  <c r="K4124" i="5"/>
  <c r="U4124" i="5"/>
  <c r="K2311" i="5"/>
  <c r="U2311" i="5"/>
  <c r="K3079" i="5"/>
  <c r="U3079" i="5"/>
  <c r="K534" i="5"/>
  <c r="U534" i="5"/>
  <c r="K2841" i="5"/>
  <c r="U2841" i="5"/>
  <c r="K2854" i="5"/>
  <c r="U2854" i="5"/>
  <c r="K767" i="5"/>
  <c r="U767" i="5"/>
  <c r="K2244" i="5"/>
  <c r="U2244" i="5"/>
  <c r="K328" i="5"/>
  <c r="U328" i="5"/>
  <c r="K336" i="5"/>
  <c r="U336" i="5"/>
  <c r="K2692" i="5"/>
  <c r="U2692" i="5"/>
  <c r="K838" i="5"/>
  <c r="U838" i="5"/>
  <c r="K1081" i="5"/>
  <c r="U1081" i="5"/>
  <c r="K3067" i="5"/>
  <c r="U3067" i="5"/>
  <c r="K1642" i="5"/>
  <c r="U1642" i="5"/>
  <c r="K341" i="5"/>
  <c r="U341" i="5"/>
  <c r="K3561" i="5"/>
  <c r="U3561" i="5"/>
  <c r="K4149" i="5"/>
  <c r="U4149" i="5"/>
  <c r="K445" i="5"/>
  <c r="U445" i="5"/>
  <c r="K87" i="5"/>
  <c r="U87" i="5"/>
  <c r="K657" i="5"/>
  <c r="U657" i="5"/>
  <c r="K3649" i="5"/>
  <c r="U3649" i="5"/>
  <c r="K7" i="5"/>
  <c r="U7" i="5"/>
  <c r="K405" i="5"/>
  <c r="U405" i="5"/>
  <c r="K3384" i="5"/>
  <c r="U3384" i="5"/>
  <c r="K1136" i="5"/>
  <c r="U1136" i="5"/>
  <c r="K2950" i="5"/>
  <c r="U2950" i="5"/>
  <c r="K4205" i="5"/>
  <c r="U4205" i="5"/>
  <c r="K1956" i="5"/>
  <c r="U1956" i="5"/>
  <c r="K406" i="5"/>
  <c r="U406" i="5"/>
  <c r="K3867" i="5"/>
  <c r="U3867" i="5"/>
  <c r="K2859" i="5"/>
  <c r="U2859" i="5"/>
  <c r="K2867" i="5"/>
  <c r="U2867" i="5"/>
  <c r="K392" i="5"/>
  <c r="U392" i="5"/>
  <c r="K396" i="5"/>
  <c r="U396" i="5"/>
  <c r="K2874" i="5"/>
  <c r="U2874" i="5"/>
  <c r="K2412" i="5"/>
  <c r="U2412" i="5"/>
  <c r="K1445" i="5"/>
  <c r="U1445" i="5"/>
  <c r="K4004" i="5"/>
  <c r="U4004" i="5"/>
  <c r="K3513" i="5"/>
  <c r="U3513" i="5"/>
  <c r="K3279" i="5"/>
  <c r="U3279" i="5"/>
  <c r="K2316" i="5"/>
  <c r="U2316" i="5"/>
  <c r="K3246" i="5"/>
  <c r="U3246" i="5"/>
  <c r="K4257" i="5"/>
  <c r="U4257" i="5"/>
  <c r="K2457" i="5"/>
  <c r="U2457" i="5"/>
  <c r="K1412" i="5"/>
  <c r="U1412" i="5"/>
  <c r="K4178" i="5"/>
  <c r="U4178" i="5"/>
  <c r="K2649" i="5"/>
  <c r="U2649" i="5"/>
  <c r="K991" i="5"/>
  <c r="U991" i="5"/>
  <c r="K3956" i="5"/>
  <c r="U3956" i="5"/>
  <c r="K3863" i="5"/>
  <c r="U3863" i="5"/>
  <c r="K1737" i="5"/>
  <c r="U1737" i="5"/>
  <c r="K2216" i="5"/>
  <c r="U2216" i="5"/>
  <c r="K1643" i="5"/>
  <c r="U1643" i="5"/>
  <c r="K2432" i="5"/>
  <c r="U2432" i="5"/>
  <c r="K2572" i="5"/>
  <c r="U2572" i="5"/>
  <c r="K411" i="5"/>
  <c r="U411" i="5"/>
  <c r="K3001" i="5"/>
  <c r="U3001" i="5"/>
  <c r="K1450" i="5"/>
  <c r="U1450" i="5"/>
  <c r="K1879" i="5"/>
  <c r="U1879" i="5"/>
  <c r="K4127" i="5"/>
  <c r="U4127" i="5"/>
  <c r="Q1611" i="1"/>
  <c r="Q1425" i="5" s="1"/>
  <c r="K1738" i="5"/>
  <c r="U1738" i="5"/>
  <c r="K2894" i="5"/>
  <c r="U2894" i="5"/>
  <c r="Q1627" i="1"/>
  <c r="Q1576" i="5" s="1"/>
  <c r="K2831" i="5"/>
  <c r="U2831" i="5"/>
  <c r="K1452" i="5"/>
  <c r="U1452" i="5"/>
  <c r="Q1643" i="1"/>
  <c r="Q3056" i="5" s="1"/>
  <c r="K316" i="5"/>
  <c r="U316" i="5"/>
  <c r="K4258" i="5"/>
  <c r="U4258" i="5"/>
  <c r="Q1659" i="1"/>
  <c r="Q994" i="5" s="1"/>
  <c r="K347" i="5"/>
  <c r="U347" i="5"/>
  <c r="Q1667" i="1"/>
  <c r="Q3382" i="5" s="1"/>
  <c r="K1188" i="5"/>
  <c r="U1188" i="5"/>
  <c r="Q1675" i="1"/>
  <c r="Q1023" i="5" s="1"/>
  <c r="K3606" i="5"/>
  <c r="U3606" i="5"/>
  <c r="K2528" i="5"/>
  <c r="U2528" i="5"/>
  <c r="Q1691" i="1"/>
  <c r="Q842" i="5" s="1"/>
  <c r="K4077" i="5"/>
  <c r="U4077" i="5"/>
  <c r="K3515" i="5"/>
  <c r="U3515" i="5"/>
  <c r="Q1707" i="1"/>
  <c r="Q2079" i="5" s="1"/>
  <c r="K3183" i="5"/>
  <c r="U3183" i="5"/>
  <c r="Q1715" i="1"/>
  <c r="Q1770" i="5" s="1"/>
  <c r="K3036" i="5"/>
  <c r="U3036" i="5"/>
  <c r="K3094" i="5"/>
  <c r="U3094" i="5"/>
  <c r="Q1731" i="1"/>
  <c r="Q3387" i="5" s="1"/>
  <c r="K3163" i="5"/>
  <c r="U3163" i="5"/>
  <c r="Q1739" i="1"/>
  <c r="Q3167" i="5" s="1"/>
  <c r="K2423" i="5"/>
  <c r="U2423" i="5"/>
  <c r="Q1747" i="1"/>
  <c r="Q1958" i="5" s="1"/>
  <c r="K1084" i="5"/>
  <c r="U1084" i="5"/>
  <c r="Q1755" i="1"/>
  <c r="Q4333" i="5" s="1"/>
  <c r="K2226" i="5"/>
  <c r="U2226" i="5"/>
  <c r="K2267" i="5"/>
  <c r="U2267" i="5"/>
  <c r="Q1771" i="1"/>
  <c r="Q2049" i="5" s="1"/>
  <c r="Q1783" i="1"/>
  <c r="Q2748" i="5" s="1"/>
  <c r="K1552" i="5"/>
  <c r="P1788" i="1" a="1"/>
  <c r="P1788" i="1" s="1"/>
  <c r="U1552" i="5"/>
  <c r="Q1797" i="1"/>
  <c r="Q2762" i="5" s="1"/>
  <c r="K661" i="5"/>
  <c r="U661" i="5"/>
  <c r="Q1815" i="1"/>
  <c r="Q323" i="5" s="1"/>
  <c r="K984" i="5"/>
  <c r="P1820" i="1" a="1"/>
  <c r="P1820" i="1" s="1"/>
  <c r="P984" i="5" s="1"/>
  <c r="U984" i="5"/>
  <c r="K2577" i="5"/>
  <c r="U2577" i="5"/>
  <c r="K983" i="5"/>
  <c r="P1852" i="1" a="1"/>
  <c r="P1852" i="1" s="1"/>
  <c r="U983" i="5"/>
  <c r="K2963" i="5"/>
  <c r="U2963" i="5"/>
  <c r="Q1879" i="1"/>
  <c r="Q607" i="5" s="1"/>
  <c r="K1137" i="5"/>
  <c r="P1884" i="1" a="1"/>
  <c r="P1884" i="1" s="1"/>
  <c r="U1137" i="5"/>
  <c r="Q1893" i="1"/>
  <c r="Q3869" i="5" s="1"/>
  <c r="K2252" i="5"/>
  <c r="U2252" i="5"/>
  <c r="T1337" i="5"/>
  <c r="Q1911" i="1"/>
  <c r="Q1938" i="5" s="1"/>
  <c r="K2812" i="5"/>
  <c r="P1916" i="1" a="1"/>
  <c r="P1916" i="1" s="1"/>
  <c r="P2812" i="5" s="1"/>
  <c r="U2812" i="5"/>
  <c r="R4050" i="5"/>
  <c r="T4050" i="5"/>
  <c r="Q1925" i="1"/>
  <c r="Q608" i="5" s="1"/>
  <c r="K3488" i="5"/>
  <c r="U3488" i="5"/>
  <c r="Q1943" i="1"/>
  <c r="Q2711" i="5" s="1"/>
  <c r="K1828" i="5"/>
  <c r="P1948" i="1" a="1"/>
  <c r="P1948" i="1" s="1"/>
  <c r="U1828" i="5"/>
  <c r="R3147" i="5"/>
  <c r="T3147" i="5"/>
  <c r="Q1957" i="1"/>
  <c r="Q3181" i="5" s="1"/>
  <c r="R3343" i="5"/>
  <c r="K4194" i="5"/>
  <c r="U4194" i="5"/>
  <c r="Q1975" i="1"/>
  <c r="Q3108" i="5" s="1"/>
  <c r="K4128" i="5"/>
  <c r="P1980" i="1" a="1"/>
  <c r="P1980" i="1" s="1"/>
  <c r="U4128" i="5"/>
  <c r="R845" i="5"/>
  <c r="T845" i="5"/>
  <c r="Q1989" i="1"/>
  <c r="Q223" i="5" s="1"/>
  <c r="K4101" i="5"/>
  <c r="U4101" i="5"/>
  <c r="Q2007" i="1"/>
  <c r="Q3521" i="5" s="1"/>
  <c r="K4133" i="5"/>
  <c r="P2012" i="1" a="1"/>
  <c r="P2012" i="1" s="1"/>
  <c r="P4133" i="5" s="1"/>
  <c r="U4133" i="5"/>
  <c r="R2245" i="5"/>
  <c r="T2245" i="5"/>
  <c r="Q2021" i="1"/>
  <c r="Q2585" i="5" s="1"/>
  <c r="R1457" i="5"/>
  <c r="K1670" i="5"/>
  <c r="U1670" i="5"/>
  <c r="T1459" i="5"/>
  <c r="Q2039" i="1"/>
  <c r="Q1176" i="5" s="1"/>
  <c r="K1961" i="5"/>
  <c r="P2044" i="1" a="1"/>
  <c r="P2044" i="1" s="1"/>
  <c r="U1961" i="5"/>
  <c r="R2157" i="5"/>
  <c r="T2157" i="5"/>
  <c r="R9" i="5"/>
  <c r="K10" i="5"/>
  <c r="U10" i="5"/>
  <c r="T2080" i="5"/>
  <c r="K1347" i="5"/>
  <c r="P2076" i="1" a="1"/>
  <c r="P2076" i="1" s="1"/>
  <c r="P1347" i="5" s="1"/>
  <c r="U1347" i="5"/>
  <c r="R1827" i="5"/>
  <c r="T1827" i="5"/>
  <c r="Q2085" i="1"/>
  <c r="Q2494" i="5" s="1"/>
  <c r="R3134" i="5"/>
  <c r="K3135" i="5"/>
  <c r="U3135" i="5"/>
  <c r="R3411" i="5"/>
  <c r="T3411" i="5"/>
  <c r="K4020" i="5"/>
  <c r="P2108" i="1" a="1"/>
  <c r="P2108" i="1" s="1"/>
  <c r="P4020" i="5" s="1"/>
  <c r="U4020" i="5"/>
  <c r="K2297" i="5"/>
  <c r="U2297" i="5"/>
  <c r="Q2119" i="1"/>
  <c r="Q2639" i="5" s="1"/>
  <c r="K3026" i="5"/>
  <c r="P2140" i="1" a="1"/>
  <c r="P2140" i="1" s="1"/>
  <c r="P3026" i="5" s="1"/>
  <c r="U3026" i="5"/>
  <c r="K3186" i="5"/>
  <c r="U3186" i="5"/>
  <c r="Q2151" i="1"/>
  <c r="Q147" i="5" s="1"/>
  <c r="R189" i="5"/>
  <c r="T189" i="5"/>
  <c r="K3005" i="5"/>
  <c r="P2172" i="1" a="1"/>
  <c r="P2172" i="1" s="1"/>
  <c r="U3005" i="5"/>
  <c r="Q2173" i="1"/>
  <c r="Q3006" i="5" s="1"/>
  <c r="K36" i="5"/>
  <c r="U36" i="5"/>
  <c r="K2286" i="5"/>
  <c r="U2286" i="5"/>
  <c r="R2910" i="5"/>
  <c r="T3536" i="5"/>
  <c r="K4068" i="5"/>
  <c r="U4068" i="5"/>
  <c r="T416" i="5"/>
  <c r="K849" i="5"/>
  <c r="U849" i="5"/>
  <c r="T1461" i="5"/>
  <c r="K2796" i="5"/>
  <c r="U2796" i="5"/>
  <c r="R2751" i="5"/>
  <c r="T2996" i="5"/>
  <c r="K1794" i="5"/>
  <c r="U1794" i="5"/>
  <c r="R1798" i="5"/>
  <c r="T1802" i="5"/>
  <c r="K2875" i="5"/>
  <c r="U2875" i="5"/>
  <c r="R1356" i="5"/>
  <c r="T3065" i="5"/>
  <c r="K3545" i="5"/>
  <c r="U3545" i="5"/>
  <c r="T604" i="5"/>
  <c r="Q2287" i="1"/>
  <c r="Q2465" i="5" s="1"/>
  <c r="K3450" i="5"/>
  <c r="U3450" i="5"/>
  <c r="P2302" i="1" a="1"/>
  <c r="P2302" i="1" s="1"/>
  <c r="N1697" i="5"/>
  <c r="Q2313" i="1"/>
  <c r="Q1697" i="5" s="1"/>
  <c r="Q2319" i="1"/>
  <c r="Q149" i="5" s="1"/>
  <c r="K1467" i="5"/>
  <c r="U1467" i="5"/>
  <c r="P2334" i="1" a="1"/>
  <c r="P2334" i="1" s="1"/>
  <c r="P1467" i="5" s="1"/>
  <c r="P1944" i="5"/>
  <c r="Q2359" i="1"/>
  <c r="P2329" i="5"/>
  <c r="Q2391" i="1"/>
  <c r="P1472" i="5"/>
  <c r="Q2423" i="1"/>
  <c r="P1714" i="5"/>
  <c r="Q2474" i="1"/>
  <c r="Q1714" i="5" s="1"/>
  <c r="R231" i="5"/>
  <c r="T231" i="5"/>
  <c r="R1058" i="5"/>
  <c r="T1058" i="5"/>
  <c r="R1325" i="5"/>
  <c r="T1325" i="5"/>
  <c r="R2886" i="5"/>
  <c r="T2886" i="5"/>
  <c r="R3146" i="5"/>
  <c r="T3146" i="5"/>
  <c r="K2749" i="5"/>
  <c r="P1784" i="1" a="1"/>
  <c r="P1784" i="1" s="1"/>
  <c r="P2749" i="5" s="1"/>
  <c r="U2749" i="5"/>
  <c r="R658" i="5"/>
  <c r="T658" i="5"/>
  <c r="K3033" i="5"/>
  <c r="U3033" i="5"/>
  <c r="K3102" i="5"/>
  <c r="P1816" i="1" a="1"/>
  <c r="P1816" i="1" s="1"/>
  <c r="U3102" i="5"/>
  <c r="R2250" i="5"/>
  <c r="T2250" i="5"/>
  <c r="K2323" i="5"/>
  <c r="U2323" i="5"/>
  <c r="K3071" i="5"/>
  <c r="P1848" i="1" a="1"/>
  <c r="P1848" i="1" s="1"/>
  <c r="P3071" i="5" s="1"/>
  <c r="U3071" i="5"/>
  <c r="R2895" i="5"/>
  <c r="T2895" i="5"/>
  <c r="K1668" i="5"/>
  <c r="U1668" i="5"/>
  <c r="K2324" i="5"/>
  <c r="P1880" i="1" a="1"/>
  <c r="P1880" i="1" s="1"/>
  <c r="P2324" i="5" s="1"/>
  <c r="U2324" i="5"/>
  <c r="K3870" i="5"/>
  <c r="U3870" i="5"/>
  <c r="K1960" i="5"/>
  <c r="P1912" i="1" a="1"/>
  <c r="P1912" i="1" s="1"/>
  <c r="P1960" i="5" s="1"/>
  <c r="U1960" i="5"/>
  <c r="R3062" i="5"/>
  <c r="T3062" i="5"/>
  <c r="K2277" i="5"/>
  <c r="U2277" i="5"/>
  <c r="K220" i="5"/>
  <c r="P1944" i="1" a="1"/>
  <c r="P1944" i="1" s="1"/>
  <c r="P220" i="5" s="1"/>
  <c r="U220" i="5"/>
  <c r="K1740" i="5"/>
  <c r="U1740" i="5"/>
  <c r="K2821" i="5"/>
  <c r="P1976" i="1" a="1"/>
  <c r="P1976" i="1" s="1"/>
  <c r="P2821" i="5" s="1"/>
  <c r="U2821" i="5"/>
  <c r="R223" i="5"/>
  <c r="K379" i="5"/>
  <c r="U379" i="5"/>
  <c r="K3522" i="5"/>
  <c r="P2008" i="1" a="1"/>
  <c r="P2008" i="1" s="1"/>
  <c r="P3522" i="5" s="1"/>
  <c r="U3522" i="5"/>
  <c r="R2585" i="5"/>
  <c r="K2586" i="5"/>
  <c r="U2586" i="5"/>
  <c r="K3260" i="5"/>
  <c r="P2040" i="1" a="1"/>
  <c r="P2040" i="1" s="1"/>
  <c r="P3260" i="5" s="1"/>
  <c r="U3260" i="5"/>
  <c r="T352" i="5"/>
  <c r="K3025" i="5"/>
  <c r="U3025" i="5"/>
  <c r="K506" i="5"/>
  <c r="P2072" i="1" a="1"/>
  <c r="P2072" i="1" s="1"/>
  <c r="P506" i="5" s="1"/>
  <c r="U506" i="5"/>
  <c r="R1742" i="5"/>
  <c r="T1742" i="5"/>
  <c r="R2494" i="5"/>
  <c r="K2495" i="5"/>
  <c r="U2495" i="5"/>
  <c r="R1744" i="5"/>
  <c r="T1744" i="5"/>
  <c r="K2521" i="5"/>
  <c r="P2120" i="1" a="1"/>
  <c r="P2120" i="1" s="1"/>
  <c r="P2521" i="5" s="1"/>
  <c r="U2521" i="5"/>
  <c r="K3054" i="5"/>
  <c r="U3054" i="5"/>
  <c r="R3027" i="5"/>
  <c r="R136" i="5"/>
  <c r="T136" i="5"/>
  <c r="K2940" i="5"/>
  <c r="P2152" i="1" a="1"/>
  <c r="P2152" i="1" s="1"/>
  <c r="P2940" i="5" s="1"/>
  <c r="U2940" i="5"/>
  <c r="K1316" i="5"/>
  <c r="U1316" i="5"/>
  <c r="R3006" i="5"/>
  <c r="N3687" i="5"/>
  <c r="R2516" i="5"/>
  <c r="T2516" i="5"/>
  <c r="N2625" i="5"/>
  <c r="R1462" i="5"/>
  <c r="T1462" i="5"/>
  <c r="N3537" i="5"/>
  <c r="R3156" i="5"/>
  <c r="T3156" i="5"/>
  <c r="N3519" i="5"/>
  <c r="Q2237" i="1"/>
  <c r="Q3519" i="5" s="1"/>
  <c r="R193" i="5"/>
  <c r="T193" i="5"/>
  <c r="N2778" i="5"/>
  <c r="R1464" i="5"/>
  <c r="T1464" i="5"/>
  <c r="N662" i="5"/>
  <c r="Q2269" i="1"/>
  <c r="Q662" i="5" s="1"/>
  <c r="R1693" i="5"/>
  <c r="T1693" i="5"/>
  <c r="N2176" i="5"/>
  <c r="Q2285" i="1"/>
  <c r="Q2176" i="5" s="1"/>
  <c r="N3506" i="5"/>
  <c r="Q2301" i="1"/>
  <c r="Q3506" i="5" s="1"/>
  <c r="K1285" i="5"/>
  <c r="U1285" i="5"/>
  <c r="P2322" i="1" a="1"/>
  <c r="P2322" i="1" s="1"/>
  <c r="P1285" i="5" s="1"/>
  <c r="N2551" i="5"/>
  <c r="Q2333" i="1"/>
  <c r="Q2551" i="5" s="1"/>
  <c r="N1469" i="5"/>
  <c r="K2417" i="5"/>
  <c r="U2417" i="5"/>
  <c r="P2346" i="1" a="1"/>
  <c r="P2346" i="1" s="1"/>
  <c r="P2417" i="5" s="1"/>
  <c r="P2052" i="5"/>
  <c r="Q2363" i="1"/>
  <c r="P2539" i="5"/>
  <c r="Q2379" i="1"/>
  <c r="P740" i="5"/>
  <c r="Q2411" i="1"/>
  <c r="R1296" i="5"/>
  <c r="T1296" i="5"/>
  <c r="R234" i="5"/>
  <c r="T234" i="5"/>
  <c r="R2290" i="5"/>
  <c r="T2290" i="5"/>
  <c r="R2336" i="5"/>
  <c r="T2336" i="5"/>
  <c r="R775" i="5"/>
  <c r="T775" i="5"/>
  <c r="R1491" i="5"/>
  <c r="T1491" i="5"/>
  <c r="K3580" i="5"/>
  <c r="U3580" i="5"/>
  <c r="K112" i="5"/>
  <c r="U112" i="5"/>
  <c r="K3209" i="5"/>
  <c r="U3209" i="5"/>
  <c r="K3671" i="5"/>
  <c r="U3671" i="5"/>
  <c r="K4053" i="5"/>
  <c r="U4053" i="5"/>
  <c r="K3648" i="5"/>
  <c r="U3648" i="5"/>
  <c r="K1154" i="5"/>
  <c r="U1154" i="5"/>
  <c r="K3050" i="5"/>
  <c r="U3050" i="5"/>
  <c r="K2901" i="5"/>
  <c r="U2901" i="5"/>
  <c r="K2484" i="5"/>
  <c r="U2484" i="5"/>
  <c r="K455" i="5"/>
  <c r="U455" i="5"/>
  <c r="K2125" i="5"/>
  <c r="U2125" i="5"/>
  <c r="K308" i="5"/>
  <c r="U308" i="5"/>
  <c r="K334" i="5"/>
  <c r="U334" i="5"/>
  <c r="K2222" i="5"/>
  <c r="U2222" i="5"/>
  <c r="K2947" i="5"/>
  <c r="U2947" i="5"/>
  <c r="Q1217" i="1"/>
  <c r="Q338" i="5" s="1"/>
  <c r="K2955" i="5"/>
  <c r="U2955" i="5"/>
  <c r="Q1225" i="1"/>
  <c r="Q2838" i="5" s="1"/>
  <c r="K3865" i="5"/>
  <c r="U3865" i="5"/>
  <c r="K1388" i="5"/>
  <c r="U1388" i="5"/>
  <c r="Q1241" i="1"/>
  <c r="Q1278" i="5" s="1"/>
  <c r="K309" i="5"/>
  <c r="U309" i="5"/>
  <c r="K2453" i="5"/>
  <c r="U2453" i="5"/>
  <c r="Q1257" i="1"/>
  <c r="Q3712" i="5" s="1"/>
  <c r="K3618" i="5"/>
  <c r="U3618" i="5"/>
  <c r="K3210" i="5"/>
  <c r="U3210" i="5"/>
  <c r="Q1273" i="1"/>
  <c r="Q2693" i="5" s="1"/>
  <c r="K3403" i="5"/>
  <c r="U3403" i="5"/>
  <c r="Q1281" i="1"/>
  <c r="Q343" i="5" s="1"/>
  <c r="K524" i="5"/>
  <c r="U524" i="5"/>
  <c r="K2810" i="5"/>
  <c r="U2810" i="5"/>
  <c r="K4113" i="5"/>
  <c r="U4113" i="5"/>
  <c r="Q1305" i="1"/>
  <c r="Q1108" i="5" s="1"/>
  <c r="K1838" i="5"/>
  <c r="U1838" i="5"/>
  <c r="K2489" i="5"/>
  <c r="U2489" i="5"/>
  <c r="Q1321" i="1"/>
  <c r="Q215" i="5" s="1"/>
  <c r="K738" i="5"/>
  <c r="U738" i="5"/>
  <c r="K2956" i="5"/>
  <c r="U2956" i="5"/>
  <c r="Q1337" i="1"/>
  <c r="Q3719" i="5" s="1"/>
  <c r="K3941" i="5"/>
  <c r="U3941" i="5"/>
  <c r="Q1345" i="1"/>
  <c r="Q1444" i="5" s="1"/>
  <c r="K3604" i="5"/>
  <c r="U3604" i="5"/>
  <c r="Q1353" i="1"/>
  <c r="Q2758" i="5" s="1"/>
  <c r="K3394" i="5"/>
  <c r="U3394" i="5"/>
  <c r="K3613" i="5"/>
  <c r="U3613" i="5"/>
  <c r="Q1369" i="1"/>
  <c r="Q4015" i="5" s="1"/>
  <c r="K2857" i="5"/>
  <c r="U2857" i="5"/>
  <c r="K2865" i="5"/>
  <c r="U2865" i="5"/>
  <c r="Q1385" i="1"/>
  <c r="Q2870" i="5" s="1"/>
  <c r="K2873" i="5"/>
  <c r="U2873" i="5"/>
  <c r="K4021" i="5"/>
  <c r="U4021" i="5"/>
  <c r="Q1401" i="1"/>
  <c r="Q3482" i="5" s="1"/>
  <c r="K2741" i="5"/>
  <c r="U2741" i="5"/>
  <c r="Q1409" i="1"/>
  <c r="Q3485" i="5" s="1"/>
  <c r="K4184" i="5"/>
  <c r="U4184" i="5"/>
  <c r="K3581" i="5"/>
  <c r="U3581" i="5"/>
  <c r="K4037" i="5"/>
  <c r="U4037" i="5"/>
  <c r="K2421" i="5"/>
  <c r="U2421" i="5"/>
  <c r="Q1441" i="1"/>
  <c r="Q2076" i="5" s="1"/>
  <c r="K408" i="5"/>
  <c r="U408" i="5"/>
  <c r="K1689" i="5"/>
  <c r="U1689" i="5"/>
  <c r="Q1457" i="1"/>
  <c r="Q3241" i="5" s="1"/>
  <c r="K3244" i="5"/>
  <c r="U3244" i="5"/>
  <c r="K4014" i="5"/>
  <c r="U4014" i="5"/>
  <c r="Q1473" i="1"/>
  <c r="Q1878" i="5" s="1"/>
  <c r="K1397" i="5"/>
  <c r="U1397" i="5"/>
  <c r="K3716" i="5"/>
  <c r="U3716" i="5"/>
  <c r="Q1489" i="1"/>
  <c r="Q2682" i="5" s="1"/>
  <c r="K3523" i="5"/>
  <c r="U3523" i="5"/>
  <c r="K448" i="5"/>
  <c r="U448" i="5"/>
  <c r="Q1505" i="1"/>
  <c r="Q3874" i="5" s="1"/>
  <c r="K3676" i="5"/>
  <c r="U3676" i="5"/>
  <c r="K4099" i="5"/>
  <c r="U4099" i="5"/>
  <c r="K4182" i="5"/>
  <c r="U4182" i="5"/>
  <c r="K409" i="5"/>
  <c r="U409" i="5"/>
  <c r="Q1537" i="1"/>
  <c r="Q2127" i="5" s="1"/>
  <c r="K1020" i="5"/>
  <c r="U1020" i="5"/>
  <c r="K2247" i="5"/>
  <c r="U2247" i="5"/>
  <c r="Q1553" i="1"/>
  <c r="Q4075" i="5" s="1"/>
  <c r="K4048" i="5"/>
  <c r="U4048" i="5"/>
  <c r="Q1561" i="1"/>
  <c r="Q2959" i="5" s="1"/>
  <c r="K2416" i="5"/>
  <c r="U2416" i="5"/>
  <c r="Q1569" i="1"/>
  <c r="Q115" i="5" s="1"/>
  <c r="K3584" i="5"/>
  <c r="U3584" i="5"/>
  <c r="Q1577" i="1"/>
  <c r="Q2961" i="5" s="1"/>
  <c r="K1353" i="5"/>
  <c r="U1353" i="5"/>
  <c r="Q1585" i="1"/>
  <c r="Q3553" i="5" s="1"/>
  <c r="K83" i="5"/>
  <c r="U83" i="5"/>
  <c r="K185" i="5"/>
  <c r="U185" i="5"/>
  <c r="Q1601" i="1"/>
  <c r="Q477" i="5" s="1"/>
  <c r="K3679" i="5"/>
  <c r="U3679" i="5"/>
  <c r="Q1609" i="1"/>
  <c r="Q1569" i="5" s="1"/>
  <c r="K1726" i="5"/>
  <c r="U1726" i="5"/>
  <c r="Q1617" i="1"/>
  <c r="Q1881" i="5" s="1"/>
  <c r="K1902" i="5"/>
  <c r="U1902" i="5"/>
  <c r="K1021" i="5"/>
  <c r="U1021" i="5"/>
  <c r="Q1633" i="1"/>
  <c r="Q1294" i="5" s="1"/>
  <c r="K3073" i="5"/>
  <c r="U3073" i="5"/>
  <c r="K3932" i="5"/>
  <c r="U3932" i="5"/>
  <c r="Q1649" i="1"/>
  <c r="Q2318" i="5" s="1"/>
  <c r="K2392" i="5"/>
  <c r="U2392" i="5"/>
  <c r="K2554" i="5"/>
  <c r="U2554" i="5"/>
  <c r="Q1665" i="1"/>
  <c r="Q218" i="5" s="1"/>
  <c r="K413" i="5"/>
  <c r="U413" i="5"/>
  <c r="K2926" i="5"/>
  <c r="U2926" i="5"/>
  <c r="Q1681" i="1"/>
  <c r="Q1792" i="5" s="1"/>
  <c r="K2320" i="5"/>
  <c r="U2320" i="5"/>
  <c r="K3446" i="5"/>
  <c r="U3446" i="5"/>
  <c r="Q1697" i="1"/>
  <c r="Q2194" i="5" s="1"/>
  <c r="K2574" i="5"/>
  <c r="U2574" i="5"/>
  <c r="Q1705" i="1"/>
  <c r="Q4197" i="5" s="1"/>
  <c r="K536" i="5"/>
  <c r="U536" i="5"/>
  <c r="Q1713" i="1"/>
  <c r="Q8" i="5" s="1"/>
  <c r="K1771" i="5"/>
  <c r="U1771" i="5"/>
  <c r="K3085" i="5"/>
  <c r="U3085" i="5"/>
  <c r="Q1729" i="1"/>
  <c r="Q3097" i="5" s="1"/>
  <c r="K2710" i="5"/>
  <c r="U2710" i="5"/>
  <c r="K3234" i="5"/>
  <c r="U3234" i="5"/>
  <c r="K1959" i="5"/>
  <c r="U1959" i="5"/>
  <c r="K4334" i="5"/>
  <c r="U4334" i="5"/>
  <c r="K1904" i="5"/>
  <c r="U1904" i="5"/>
  <c r="K2050" i="5"/>
  <c r="U2050" i="5"/>
  <c r="K1133" i="5"/>
  <c r="P1780" i="1" a="1"/>
  <c r="P1780" i="1" s="1"/>
  <c r="P1133" i="5" s="1"/>
  <c r="U1133" i="5"/>
  <c r="P1782" i="1" a="1"/>
  <c r="P1782" i="1" s="1"/>
  <c r="P2623" i="5" s="1"/>
  <c r="R3503" i="5"/>
  <c r="T3503" i="5"/>
  <c r="Q1789" i="1"/>
  <c r="Q1553" i="5" s="1"/>
  <c r="K1295" i="5"/>
  <c r="U1295" i="5"/>
  <c r="K1905" i="5"/>
  <c r="P1812" i="1" a="1"/>
  <c r="P1812" i="1" s="1"/>
  <c r="U1905" i="5"/>
  <c r="P1814" i="1" a="1"/>
  <c r="P1814" i="1" s="1"/>
  <c r="P2976" i="5" s="1"/>
  <c r="R759" i="5"/>
  <c r="T759" i="5"/>
  <c r="Q1821" i="1"/>
  <c r="Q985" i="5" s="1"/>
  <c r="K457" i="5"/>
  <c r="U457" i="5"/>
  <c r="K4164" i="5"/>
  <c r="P1844" i="1" a="1"/>
  <c r="P1844" i="1" s="1"/>
  <c r="P4164" i="5" s="1"/>
  <c r="U4164" i="5"/>
  <c r="P1846" i="1" a="1"/>
  <c r="P1846" i="1" s="1"/>
  <c r="P2936" i="5" s="1"/>
  <c r="R293" i="5"/>
  <c r="T293" i="5"/>
  <c r="Q1853" i="1"/>
  <c r="Q2493" i="5" s="1"/>
  <c r="K3105" i="5"/>
  <c r="U3105" i="5"/>
  <c r="Q1871" i="1"/>
  <c r="Q2583" i="5" s="1"/>
  <c r="K3285" i="5"/>
  <c r="P1876" i="1" a="1"/>
  <c r="P1876" i="1" s="1"/>
  <c r="P3285" i="5" s="1"/>
  <c r="U3285" i="5"/>
  <c r="P1878" i="1" a="1"/>
  <c r="P1878" i="1" s="1"/>
  <c r="R700" i="5"/>
  <c r="T700" i="5"/>
  <c r="Q1885" i="1"/>
  <c r="Q1138" i="5" s="1"/>
  <c r="R1861" i="5"/>
  <c r="K1862" i="5"/>
  <c r="U1862" i="5"/>
  <c r="K378" i="5"/>
  <c r="P1908" i="1" a="1"/>
  <c r="P1908" i="1" s="1"/>
  <c r="P378" i="5" s="1"/>
  <c r="U378" i="5"/>
  <c r="P1910" i="1" a="1"/>
  <c r="P1910" i="1" s="1"/>
  <c r="R2043" i="5"/>
  <c r="T2043" i="5"/>
  <c r="K4050" i="5"/>
  <c r="U4050" i="5"/>
  <c r="Q1935" i="1"/>
  <c r="Q4199" i="5" s="1"/>
  <c r="K3152" i="5"/>
  <c r="P1940" i="1" a="1"/>
  <c r="P1940" i="1" s="1"/>
  <c r="P3152" i="5" s="1"/>
  <c r="U3152" i="5"/>
  <c r="P1942" i="1" a="1"/>
  <c r="P1942" i="1" s="1"/>
  <c r="R1050" i="5"/>
  <c r="T1050" i="5"/>
  <c r="R2919" i="5"/>
  <c r="K3147" i="5"/>
  <c r="U3147" i="5"/>
  <c r="T3343" i="5"/>
  <c r="K2381" i="5"/>
  <c r="P1972" i="1" a="1"/>
  <c r="P1972" i="1" s="1"/>
  <c r="P2381" i="5" s="1"/>
  <c r="U2381" i="5"/>
  <c r="P1974" i="1" a="1"/>
  <c r="P1974" i="1" s="1"/>
  <c r="R65" i="5"/>
  <c r="K845" i="5"/>
  <c r="U845" i="5"/>
  <c r="K2483" i="5"/>
  <c r="P2004" i="1" a="1"/>
  <c r="P2004" i="1" s="1"/>
  <c r="P2483" i="5" s="1"/>
  <c r="U2483" i="5"/>
  <c r="P2006" i="1" a="1"/>
  <c r="P2006" i="1" s="1"/>
  <c r="P3023" i="5" s="1"/>
  <c r="Q2013" i="1"/>
  <c r="Q415" i="5" s="1"/>
  <c r="R3058" i="5"/>
  <c r="K2245" i="5"/>
  <c r="U2245" i="5"/>
  <c r="T1457" i="5"/>
  <c r="K1024" i="5"/>
  <c r="P2036" i="1" a="1"/>
  <c r="P2036" i="1" s="1"/>
  <c r="U1024" i="5"/>
  <c r="P2038" i="1" a="1"/>
  <c r="P2038" i="1" s="1"/>
  <c r="P848" i="5" s="1"/>
  <c r="K2157" i="5"/>
  <c r="U2157" i="5"/>
  <c r="T9" i="5"/>
  <c r="Q2063" i="1"/>
  <c r="Q1354" i="5" s="1"/>
  <c r="T1898" i="5"/>
  <c r="K2877" i="5"/>
  <c r="P2068" i="1" a="1"/>
  <c r="P2068" i="1" s="1"/>
  <c r="P2877" i="5" s="1"/>
  <c r="U2877" i="5"/>
  <c r="P2070" i="1" a="1"/>
  <c r="P2070" i="1" s="1"/>
  <c r="K1827" i="5"/>
  <c r="U1827" i="5"/>
  <c r="T3134" i="5"/>
  <c r="K1171" i="5"/>
  <c r="P2100" i="1" a="1"/>
  <c r="P2100" i="1" s="1"/>
  <c r="P1171" i="5" s="1"/>
  <c r="U1171" i="5"/>
  <c r="Q2101" i="1"/>
  <c r="Q3410" i="5" s="1"/>
  <c r="K3411" i="5"/>
  <c r="U3411" i="5"/>
  <c r="P2106" i="1" a="1"/>
  <c r="P2106" i="1" s="1"/>
  <c r="P1195" i="5" s="1"/>
  <c r="Q2111" i="1"/>
  <c r="Q2298" i="5" s="1"/>
  <c r="R2522" i="5"/>
  <c r="T1048" i="5"/>
  <c r="K1068" i="5"/>
  <c r="P2132" i="1" a="1"/>
  <c r="P2132" i="1" s="1"/>
  <c r="U1068" i="5"/>
  <c r="K1142" i="5"/>
  <c r="U1142" i="5"/>
  <c r="P2138" i="1" a="1"/>
  <c r="P2138" i="1" s="1"/>
  <c r="P1198" i="5" s="1"/>
  <c r="R2941" i="5"/>
  <c r="K2497" i="5"/>
  <c r="P2164" i="1" a="1"/>
  <c r="P2164" i="1" s="1"/>
  <c r="U2497" i="5"/>
  <c r="Q2165" i="1"/>
  <c r="Q2498" i="5" s="1"/>
  <c r="K189" i="5"/>
  <c r="U189" i="5"/>
  <c r="P2170" i="1" a="1"/>
  <c r="P2170" i="1" s="1"/>
  <c r="R1962" i="5"/>
  <c r="T2910" i="5"/>
  <c r="P2182" i="1" a="1"/>
  <c r="P2182" i="1" s="1"/>
  <c r="P2818" i="5" s="1"/>
  <c r="K4143" i="5"/>
  <c r="U4143" i="5"/>
  <c r="R4086" i="5"/>
  <c r="P2198" i="1" a="1"/>
  <c r="P2198" i="1" s="1"/>
  <c r="K499" i="5"/>
  <c r="U499" i="5"/>
  <c r="R792" i="5"/>
  <c r="T2825" i="5"/>
  <c r="P2214" i="1" a="1"/>
  <c r="P2214" i="1" s="1"/>
  <c r="P2826" i="5" s="1"/>
  <c r="K3538" i="5"/>
  <c r="U3538" i="5"/>
  <c r="R1645" i="5"/>
  <c r="T2751" i="5"/>
  <c r="P2230" i="1" a="1"/>
  <c r="P2230" i="1" s="1"/>
  <c r="P2506" i="5" s="1"/>
  <c r="K4006" i="5"/>
  <c r="U4006" i="5"/>
  <c r="Q2239" i="1"/>
  <c r="Q4007" i="5" s="1"/>
  <c r="T1798" i="5"/>
  <c r="P2246" i="1" a="1"/>
  <c r="P2246" i="1" s="1"/>
  <c r="K2779" i="5"/>
  <c r="U2779" i="5"/>
  <c r="R2044" i="5"/>
  <c r="T1356" i="5"/>
  <c r="P2262" i="1" a="1"/>
  <c r="P2262" i="1" s="1"/>
  <c r="K2718" i="5"/>
  <c r="U2718" i="5"/>
  <c r="Q2271" i="1"/>
  <c r="Q3188" i="5" s="1"/>
  <c r="R3544" i="5"/>
  <c r="P2278" i="1" a="1"/>
  <c r="P2278" i="1" s="1"/>
  <c r="P66" i="5" s="1"/>
  <c r="K2464" i="5"/>
  <c r="U2464" i="5"/>
  <c r="K2982" i="5"/>
  <c r="U2982" i="5"/>
  <c r="P2310" i="1" a="1"/>
  <c r="P2310" i="1" s="1"/>
  <c r="P2982" i="5" s="1"/>
  <c r="N1804" i="5"/>
  <c r="Q2327" i="1"/>
  <c r="Q1101" i="5" s="1"/>
  <c r="P2935" i="5"/>
  <c r="Q2442" i="1"/>
  <c r="Q2935" i="5" s="1"/>
  <c r="R1206" i="5"/>
  <c r="T1206" i="5"/>
  <c r="R1027" i="5"/>
  <c r="T1027" i="5"/>
  <c r="R3492" i="5"/>
  <c r="T3492" i="5"/>
  <c r="R1700" i="5"/>
  <c r="T1700" i="5"/>
  <c r="R2023" i="5"/>
  <c r="T2023" i="5"/>
  <c r="R1272" i="5"/>
  <c r="T1272" i="5"/>
  <c r="R2279" i="5"/>
  <c r="T2279" i="5"/>
  <c r="P1552" i="1" a="1"/>
  <c r="P1552" i="1" s="1"/>
  <c r="P2792" i="5" s="1"/>
  <c r="P1560" i="1" a="1"/>
  <c r="P1560" i="1" s="1"/>
  <c r="P1568" i="1" a="1"/>
  <c r="P1568" i="1" s="1"/>
  <c r="P4066" i="5" s="1"/>
  <c r="P1576" i="1" a="1"/>
  <c r="P1576" i="1" s="1"/>
  <c r="P1584" i="1" a="1"/>
  <c r="P1584" i="1" s="1"/>
  <c r="P1592" i="1" a="1"/>
  <c r="P1592" i="1" s="1"/>
  <c r="P2695" i="5" s="1"/>
  <c r="P1600" i="1" a="1"/>
  <c r="P1600" i="1" s="1"/>
  <c r="P1414" i="5" s="1"/>
  <c r="P1608" i="1" a="1"/>
  <c r="P1608" i="1" s="1"/>
  <c r="P2777" i="5" s="1"/>
  <c r="T1425" i="5"/>
  <c r="P1616" i="1" a="1"/>
  <c r="P1616" i="1" s="1"/>
  <c r="T1901" i="5"/>
  <c r="P1624" i="1" a="1"/>
  <c r="P1624" i="1" s="1"/>
  <c r="P2128" i="5" s="1"/>
  <c r="T1576" i="5"/>
  <c r="P1632" i="1" a="1"/>
  <c r="P1632" i="1" s="1"/>
  <c r="P1293" i="5" s="1"/>
  <c r="T3175" i="5"/>
  <c r="P1640" i="1" a="1"/>
  <c r="P1640" i="1" s="1"/>
  <c r="P2676" i="5" s="1"/>
  <c r="T3056" i="5"/>
  <c r="P1648" i="1" a="1"/>
  <c r="P1648" i="1" s="1"/>
  <c r="P2512" i="5" s="1"/>
  <c r="T3563" i="5"/>
  <c r="P1656" i="1" a="1"/>
  <c r="P1656" i="1" s="1"/>
  <c r="P3468" i="5" s="1"/>
  <c r="T994" i="5"/>
  <c r="P1664" i="1" a="1"/>
  <c r="P1664" i="1" s="1"/>
  <c r="P449" i="5" s="1"/>
  <c r="P1672" i="1" a="1"/>
  <c r="P1672" i="1" s="1"/>
  <c r="P2897" i="5" s="1"/>
  <c r="T1023" i="5"/>
  <c r="P1680" i="1" a="1"/>
  <c r="P1680" i="1" s="1"/>
  <c r="P1791" i="5" s="1"/>
  <c r="P1688" i="1" a="1"/>
  <c r="P1688" i="1" s="1"/>
  <c r="P4153" i="5" s="1"/>
  <c r="P1696" i="1" a="1"/>
  <c r="P1696" i="1" s="1"/>
  <c r="P2193" i="5" s="1"/>
  <c r="T2362" i="5"/>
  <c r="P1704" i="1" a="1"/>
  <c r="P1704" i="1" s="1"/>
  <c r="P3517" i="5" s="1"/>
  <c r="T2079" i="5"/>
  <c r="P1712" i="1" a="1"/>
  <c r="P1712" i="1" s="1"/>
  <c r="P3449" i="5" s="1"/>
  <c r="T1770" i="5"/>
  <c r="P1720" i="1" a="1"/>
  <c r="P1720" i="1" s="1"/>
  <c r="P3043" i="5" s="1"/>
  <c r="T3084" i="5"/>
  <c r="P1728" i="1" a="1"/>
  <c r="P1728" i="1" s="1"/>
  <c r="P3096" i="5" s="1"/>
  <c r="T3387" i="5"/>
  <c r="P1736" i="1" a="1"/>
  <c r="P1736" i="1" s="1"/>
  <c r="P3164" i="5" s="1"/>
  <c r="T3167" i="5"/>
  <c r="P1744" i="1" a="1"/>
  <c r="P1744" i="1" s="1"/>
  <c r="P2922" i="5" s="1"/>
  <c r="T1958" i="5"/>
  <c r="P1752" i="1" a="1"/>
  <c r="P1752" i="1" s="1"/>
  <c r="T4333" i="5"/>
  <c r="P1760" i="1" a="1"/>
  <c r="P1760" i="1" s="1"/>
  <c r="P820" i="5" s="1"/>
  <c r="T1903" i="5"/>
  <c r="P1768" i="1" a="1"/>
  <c r="P1768" i="1" s="1"/>
  <c r="P587" i="5" s="1"/>
  <c r="K2994" i="5"/>
  <c r="P1776" i="1" a="1"/>
  <c r="P1776" i="1" s="1"/>
  <c r="P2994" i="5" s="1"/>
  <c r="U2994" i="5"/>
  <c r="P1778" i="1" a="1"/>
  <c r="P1778" i="1" s="1"/>
  <c r="P3053" i="5" s="1"/>
  <c r="K658" i="5"/>
  <c r="U658" i="5"/>
  <c r="T1734" i="5"/>
  <c r="K4190" i="5"/>
  <c r="P1808" i="1" a="1"/>
  <c r="P1808" i="1" s="1"/>
  <c r="U4190" i="5"/>
  <c r="P1810" i="1" a="1"/>
  <c r="P1810" i="1" s="1"/>
  <c r="P348" i="5" s="1"/>
  <c r="K2250" i="5"/>
  <c r="U2250" i="5"/>
  <c r="T2579" i="5"/>
  <c r="K3214" i="5"/>
  <c r="P1840" i="1" a="1"/>
  <c r="P1840" i="1" s="1"/>
  <c r="P3214" i="5" s="1"/>
  <c r="U3214" i="5"/>
  <c r="P1842" i="1" a="1"/>
  <c r="P1842" i="1" s="1"/>
  <c r="K2895" i="5"/>
  <c r="U2895" i="5"/>
  <c r="T1455" i="5"/>
  <c r="K3238" i="5"/>
  <c r="P1872" i="1" a="1"/>
  <c r="P1872" i="1" s="1"/>
  <c r="P3238" i="5" s="1"/>
  <c r="U3238" i="5"/>
  <c r="P1874" i="1" a="1"/>
  <c r="P1874" i="1" s="1"/>
  <c r="P3144" i="5" s="1"/>
  <c r="K1160" i="5"/>
  <c r="U1160" i="5"/>
  <c r="T3367" i="5"/>
  <c r="K1336" i="5"/>
  <c r="P1904" i="1" a="1"/>
  <c r="P1904" i="1" s="1"/>
  <c r="U1336" i="5"/>
  <c r="P1906" i="1" a="1"/>
  <c r="P1906" i="1" s="1"/>
  <c r="P2647" i="5" s="1"/>
  <c r="R2813" i="5"/>
  <c r="K3062" i="5"/>
  <c r="U3062" i="5"/>
  <c r="T3490" i="5"/>
  <c r="K4200" i="5"/>
  <c r="P1936" i="1" a="1"/>
  <c r="P1936" i="1" s="1"/>
  <c r="P4200" i="5" s="1"/>
  <c r="U4200" i="5"/>
  <c r="P1938" i="1" a="1"/>
  <c r="P1938" i="1" s="1"/>
  <c r="P2946" i="5" s="1"/>
  <c r="R1829" i="5"/>
  <c r="K2195" i="5"/>
  <c r="U2195" i="5"/>
  <c r="T609" i="5"/>
  <c r="K639" i="5"/>
  <c r="P1968" i="1" a="1"/>
  <c r="P1968" i="1" s="1"/>
  <c r="P639" i="5" s="1"/>
  <c r="U639" i="5"/>
  <c r="P1970" i="1" a="1"/>
  <c r="P1970" i="1" s="1"/>
  <c r="P769" i="5" s="1"/>
  <c r="K4033" i="5"/>
  <c r="U4033" i="5"/>
  <c r="T223" i="5"/>
  <c r="T351" i="5"/>
  <c r="K2378" i="5"/>
  <c r="P2000" i="1" a="1"/>
  <c r="P2000" i="1" s="1"/>
  <c r="P2378" i="5" s="1"/>
  <c r="U2378" i="5"/>
  <c r="P2002" i="1" a="1"/>
  <c r="P2002" i="1" s="1"/>
  <c r="P2467" i="5" s="1"/>
  <c r="R415" i="5"/>
  <c r="K140" i="5"/>
  <c r="U140" i="5"/>
  <c r="T2585" i="5"/>
  <c r="T2434" i="5"/>
  <c r="K1458" i="5"/>
  <c r="P2032" i="1" a="1"/>
  <c r="P2032" i="1" s="1"/>
  <c r="P1458" i="5" s="1"/>
  <c r="U1458" i="5"/>
  <c r="P2034" i="1" a="1"/>
  <c r="P2034" i="1" s="1"/>
  <c r="K352" i="5"/>
  <c r="U352" i="5"/>
  <c r="Q2059" i="1"/>
  <c r="Q2712" i="5" s="1"/>
  <c r="T2655" i="5"/>
  <c r="K1898" i="5"/>
  <c r="P2064" i="1" a="1"/>
  <c r="P2064" i="1" s="1"/>
  <c r="P1898" i="5" s="1"/>
  <c r="U1898" i="5"/>
  <c r="P2066" i="1" a="1"/>
  <c r="P2066" i="1" s="1"/>
  <c r="P3153" i="5" s="1"/>
  <c r="Q2073" i="1"/>
  <c r="Q754" i="5" s="1"/>
  <c r="R1741" i="5"/>
  <c r="K1742" i="5"/>
  <c r="U1742" i="5"/>
  <c r="T2494" i="5"/>
  <c r="K497" i="5"/>
  <c r="P2112" i="1" a="1"/>
  <c r="P2112" i="1" s="1"/>
  <c r="P497" i="5" s="1"/>
  <c r="U497" i="5"/>
  <c r="Q2113" i="1"/>
  <c r="Q498" i="5" s="1"/>
  <c r="K1744" i="5"/>
  <c r="U1744" i="5"/>
  <c r="P2118" i="1" a="1"/>
  <c r="P2118" i="1" s="1"/>
  <c r="Q2123" i="1"/>
  <c r="T3027" i="5"/>
  <c r="K4195" i="5"/>
  <c r="P2144" i="1" a="1"/>
  <c r="P2144" i="1" s="1"/>
  <c r="U4195" i="5"/>
  <c r="K136" i="5"/>
  <c r="U136" i="5"/>
  <c r="P2150" i="1" a="1"/>
  <c r="P2150" i="1" s="1"/>
  <c r="P1816" i="5" s="1"/>
  <c r="R2498" i="5"/>
  <c r="T3006" i="5"/>
  <c r="N3536" i="5"/>
  <c r="Q2185" i="1"/>
  <c r="Q3536" i="5" s="1"/>
  <c r="N416" i="5"/>
  <c r="Q2201" i="1"/>
  <c r="Q416" i="5" s="1"/>
  <c r="N1461" i="5"/>
  <c r="Q2217" i="1"/>
  <c r="Q1461" i="5" s="1"/>
  <c r="N2996" i="5"/>
  <c r="Q2233" i="1"/>
  <c r="Q2996" i="5" s="1"/>
  <c r="N1802" i="5"/>
  <c r="Q2249" i="1"/>
  <c r="Q1802" i="5" s="1"/>
  <c r="N3065" i="5"/>
  <c r="R66" i="5"/>
  <c r="T66" i="5"/>
  <c r="N604" i="5"/>
  <c r="Q2281" i="1"/>
  <c r="Q604" i="5" s="1"/>
  <c r="N1579" i="5"/>
  <c r="Q2289" i="1"/>
  <c r="Q1579" i="5" s="1"/>
  <c r="K1671" i="5"/>
  <c r="U1671" i="5"/>
  <c r="K2424" i="5"/>
  <c r="U2424" i="5"/>
  <c r="P2298" i="1" a="1"/>
  <c r="P2298" i="1" s="1"/>
  <c r="P2424" i="5" s="1"/>
  <c r="N1025" i="5"/>
  <c r="K46" i="5"/>
  <c r="U46" i="5"/>
  <c r="P2330" i="1" a="1"/>
  <c r="P2330" i="1" s="1"/>
  <c r="P46" i="5" s="1"/>
  <c r="N1359" i="5"/>
  <c r="Q2341" i="1"/>
  <c r="Q1359" i="5" s="1"/>
  <c r="K686" i="5"/>
  <c r="U686" i="5"/>
  <c r="P2342" i="1" a="1"/>
  <c r="P2342" i="1" s="1"/>
  <c r="P686" i="5" s="1"/>
  <c r="P283" i="5"/>
  <c r="Q2450" i="1"/>
  <c r="Q283" i="5" s="1"/>
  <c r="P229" i="5"/>
  <c r="Q2490" i="1"/>
  <c r="Q229" i="5" s="1"/>
  <c r="R1976" i="5"/>
  <c r="T1976" i="5"/>
  <c r="R1019" i="5"/>
  <c r="T1019" i="5"/>
  <c r="R2274" i="5"/>
  <c r="T2274" i="5"/>
  <c r="R1544" i="5"/>
  <c r="T1544" i="5"/>
  <c r="Q849" i="1"/>
  <c r="Q3364" i="5" s="1"/>
  <c r="Q853" i="1"/>
  <c r="Q2103" i="5" s="1"/>
  <c r="Q857" i="1"/>
  <c r="Q1833" i="5" s="1"/>
  <c r="Q865" i="1"/>
  <c r="Q3560" i="5" s="1"/>
  <c r="Q869" i="1"/>
  <c r="Q3845" i="5" s="1"/>
  <c r="Q877" i="1"/>
  <c r="Q2704" i="5" s="1"/>
  <c r="Q881" i="1"/>
  <c r="Q3905" i="5" s="1"/>
  <c r="Q893" i="1"/>
  <c r="Q3034" i="5" s="1"/>
  <c r="Q897" i="1"/>
  <c r="Q4102" i="5" s="1"/>
  <c r="Q905" i="1"/>
  <c r="Q4223" i="5" s="1"/>
  <c r="Q913" i="1"/>
  <c r="Q2890" i="5" s="1"/>
  <c r="Q917" i="1"/>
  <c r="Q4342" i="5" s="1"/>
  <c r="Q921" i="1"/>
  <c r="Q3955" i="5" s="1"/>
  <c r="Q929" i="1"/>
  <c r="Q3463" i="5" s="1"/>
  <c r="Q933" i="1"/>
  <c r="Q4059" i="5" s="1"/>
  <c r="Q937" i="1"/>
  <c r="Q3476" i="5" s="1"/>
  <c r="Q941" i="1"/>
  <c r="Q3399" i="5" s="1"/>
  <c r="Q945" i="1"/>
  <c r="Q2236" i="5" s="1"/>
  <c r="Q949" i="1"/>
  <c r="Q4031" i="5" s="1"/>
  <c r="Q957" i="1"/>
  <c r="Q654" i="5" s="1"/>
  <c r="Q961" i="1"/>
  <c r="Q4279" i="5" s="1"/>
  <c r="Q965" i="1"/>
  <c r="Q281" i="5" s="1"/>
  <c r="K710" i="5"/>
  <c r="U710" i="5"/>
  <c r="K3655" i="5"/>
  <c r="U3655" i="5"/>
  <c r="K1080" i="5"/>
  <c r="U1080" i="5"/>
  <c r="K4331" i="5"/>
  <c r="U4331" i="5"/>
  <c r="K2705" i="5"/>
  <c r="U2705" i="5"/>
  <c r="K2074" i="5"/>
  <c r="U2074" i="5"/>
  <c r="K4123" i="5"/>
  <c r="U4123" i="5"/>
  <c r="K4056" i="5"/>
  <c r="U4056" i="5"/>
  <c r="K3365" i="5"/>
  <c r="U3365" i="5"/>
  <c r="K1117" i="5"/>
  <c r="U1117" i="5"/>
  <c r="K691" i="5"/>
  <c r="U691" i="5"/>
  <c r="K3646" i="5"/>
  <c r="U3646" i="5"/>
  <c r="K1152" i="5"/>
  <c r="U1152" i="5"/>
  <c r="K1639" i="5"/>
  <c r="U1639" i="5"/>
  <c r="K2942" i="5"/>
  <c r="U2942" i="5"/>
  <c r="K1166" i="5"/>
  <c r="U1166" i="5"/>
  <c r="K2295" i="5"/>
  <c r="U2295" i="5"/>
  <c r="K3895" i="5"/>
  <c r="U3895" i="5"/>
  <c r="T3895" i="5"/>
  <c r="K3674" i="5"/>
  <c r="U3674" i="5"/>
  <c r="T3674" i="5"/>
  <c r="K3616" i="5"/>
  <c r="U3616" i="5"/>
  <c r="K4137" i="5"/>
  <c r="U4137" i="5"/>
  <c r="T4137" i="5"/>
  <c r="K1953" i="5"/>
  <c r="U1953" i="5"/>
  <c r="K2899" i="5"/>
  <c r="U2899" i="5"/>
  <c r="K3124" i="5"/>
  <c r="U3124" i="5"/>
  <c r="K325" i="5"/>
  <c r="U325" i="5"/>
  <c r="K1817" i="5"/>
  <c r="U1817" i="5"/>
  <c r="K306" i="5"/>
  <c r="U306" i="5"/>
  <c r="K332" i="5"/>
  <c r="U332" i="5"/>
  <c r="K1017" i="5"/>
  <c r="U1017" i="5"/>
  <c r="K3142" i="5"/>
  <c r="U3142" i="5"/>
  <c r="K339" i="5"/>
  <c r="U339" i="5"/>
  <c r="K2839" i="5"/>
  <c r="U2839" i="5"/>
  <c r="K2938" i="5"/>
  <c r="U2938" i="5"/>
  <c r="K4104" i="5"/>
  <c r="U4104" i="5"/>
  <c r="K1439" i="5"/>
  <c r="U1439" i="5"/>
  <c r="K3350" i="5"/>
  <c r="U3350" i="5"/>
  <c r="K1185" i="5"/>
  <c r="U1185" i="5"/>
  <c r="K2694" i="5"/>
  <c r="U2694" i="5"/>
  <c r="K344" i="5"/>
  <c r="U344" i="5"/>
  <c r="K2723" i="5"/>
  <c r="U2723" i="5"/>
  <c r="K4151" i="5"/>
  <c r="U4151" i="5"/>
  <c r="K1109" i="5"/>
  <c r="U1109" i="5"/>
  <c r="K3178" i="5"/>
  <c r="U3178" i="5"/>
  <c r="K345" i="5"/>
  <c r="U345" i="5"/>
  <c r="K2105" i="5"/>
  <c r="U2105" i="5"/>
  <c r="K3720" i="5"/>
  <c r="U3720" i="5"/>
  <c r="K2654" i="5"/>
  <c r="U2654" i="5"/>
  <c r="K2759" i="5"/>
  <c r="U2759" i="5"/>
  <c r="K2907" i="5"/>
  <c r="U2907" i="5"/>
  <c r="K109" i="5"/>
  <c r="U109" i="5"/>
  <c r="K2863" i="5"/>
  <c r="U2863" i="5"/>
  <c r="K2871" i="5"/>
  <c r="U2871" i="5"/>
  <c r="K3498" i="5"/>
  <c r="U3498" i="5"/>
  <c r="K407" i="5"/>
  <c r="U407" i="5"/>
  <c r="K3499" i="5"/>
  <c r="U3499" i="5"/>
  <c r="K2455" i="5"/>
  <c r="U2455" i="5"/>
  <c r="K1352" i="5"/>
  <c r="U1352" i="5"/>
  <c r="K81" i="5"/>
  <c r="U81" i="5"/>
  <c r="K2569" i="5"/>
  <c r="U2569" i="5"/>
  <c r="K1665" i="5"/>
  <c r="U1665" i="5"/>
  <c r="K3242" i="5"/>
  <c r="U3242" i="5"/>
  <c r="K3250" i="5"/>
  <c r="U3250" i="5"/>
  <c r="K3583" i="5"/>
  <c r="U3583" i="5"/>
  <c r="K3172" i="5"/>
  <c r="U3172" i="5"/>
  <c r="K2683" i="5"/>
  <c r="U2683" i="5"/>
  <c r="K3502" i="5"/>
  <c r="U3502" i="5"/>
  <c r="K4039" i="5"/>
  <c r="U4039" i="5"/>
  <c r="K4202" i="5"/>
  <c r="U4202" i="5"/>
  <c r="K3652" i="5"/>
  <c r="U3652" i="5"/>
  <c r="K3945" i="5"/>
  <c r="U3945" i="5"/>
  <c r="K831" i="5"/>
  <c r="U831" i="5"/>
  <c r="K2514" i="5"/>
  <c r="U2514" i="5"/>
  <c r="K4076" i="5"/>
  <c r="U4076" i="5"/>
  <c r="K2960" i="5"/>
  <c r="U2960" i="5"/>
  <c r="K1421" i="5"/>
  <c r="U1421" i="5"/>
  <c r="K2962" i="5"/>
  <c r="U2962" i="5"/>
  <c r="K3554" i="5"/>
  <c r="U3554" i="5"/>
  <c r="K3011" i="5"/>
  <c r="U3011" i="5"/>
  <c r="K478" i="5"/>
  <c r="U478" i="5"/>
  <c r="K1424" i="5"/>
  <c r="U1424" i="5"/>
  <c r="K2573" i="5"/>
  <c r="U2573" i="5"/>
  <c r="K3940" i="5"/>
  <c r="U3940" i="5"/>
  <c r="Q1631" i="1"/>
  <c r="Q377" i="5" s="1"/>
  <c r="K3395" i="5"/>
  <c r="U3395" i="5"/>
  <c r="K3055" i="5"/>
  <c r="U3055" i="5"/>
  <c r="Q1647" i="1"/>
  <c r="Q2511" i="5" s="1"/>
  <c r="K2319" i="5"/>
  <c r="U2319" i="5"/>
  <c r="K993" i="5"/>
  <c r="U993" i="5"/>
  <c r="Q1663" i="1"/>
  <c r="Q3077" i="5" s="1"/>
  <c r="K219" i="5"/>
  <c r="U219" i="5"/>
  <c r="K2709" i="5"/>
  <c r="U2709" i="5"/>
  <c r="Q1679" i="1"/>
  <c r="Q3607" i="5" s="1"/>
  <c r="K2272" i="5"/>
  <c r="U2272" i="5"/>
  <c r="K841" i="5"/>
  <c r="U841" i="5"/>
  <c r="K2361" i="5"/>
  <c r="U2361" i="5"/>
  <c r="K4198" i="5"/>
  <c r="U4198" i="5"/>
  <c r="Q1711" i="1"/>
  <c r="Q3448" i="5" s="1"/>
  <c r="K1882" i="5"/>
  <c r="U1882" i="5"/>
  <c r="Q1719" i="1"/>
  <c r="Q3037" i="5" s="1"/>
  <c r="K3083" i="5"/>
  <c r="U3083" i="5"/>
  <c r="Q1727" i="1"/>
  <c r="Q3095" i="5" s="1"/>
  <c r="K3386" i="5"/>
  <c r="U3386" i="5"/>
  <c r="K3166" i="5"/>
  <c r="U3166" i="5"/>
  <c r="Q1743" i="1"/>
  <c r="Q3101" i="5" s="1"/>
  <c r="K2849" i="5"/>
  <c r="U2849" i="5"/>
  <c r="K3857" i="5"/>
  <c r="U3857" i="5"/>
  <c r="K1691" i="5"/>
  <c r="U1691" i="5"/>
  <c r="K746" i="5"/>
  <c r="U746" i="5"/>
  <c r="P1774" i="1" a="1"/>
  <c r="P1774" i="1" s="1"/>
  <c r="P2463" i="5" s="1"/>
  <c r="K3503" i="5"/>
  <c r="U3503" i="5"/>
  <c r="K1734" i="5"/>
  <c r="P1804" i="1" a="1"/>
  <c r="P1804" i="1" s="1"/>
  <c r="U1734" i="5"/>
  <c r="P1806" i="1" a="1"/>
  <c r="P1806" i="1" s="1"/>
  <c r="Q1813" i="1"/>
  <c r="Q3212" i="5" s="1"/>
  <c r="K759" i="5"/>
  <c r="U759" i="5"/>
  <c r="K2579" i="5"/>
  <c r="P1836" i="1" a="1"/>
  <c r="P1836" i="1" s="1"/>
  <c r="P2579" i="5" s="1"/>
  <c r="U2579" i="5"/>
  <c r="P1838" i="1" a="1"/>
  <c r="P1838" i="1" s="1"/>
  <c r="P2581" i="5" s="1"/>
  <c r="Q1845" i="1"/>
  <c r="Q2582" i="5" s="1"/>
  <c r="K293" i="5"/>
  <c r="U293" i="5"/>
  <c r="K1455" i="5"/>
  <c r="P1868" i="1" a="1"/>
  <c r="P1868" i="1" s="1"/>
  <c r="P1455" i="5" s="1"/>
  <c r="U1455" i="5"/>
  <c r="P1870" i="1" a="1"/>
  <c r="P1870" i="1" s="1"/>
  <c r="P1854" i="5" s="1"/>
  <c r="K700" i="5"/>
  <c r="U700" i="5"/>
  <c r="T1861" i="5"/>
  <c r="Q1895" i="1"/>
  <c r="Q4192" i="5" s="1"/>
  <c r="K3367" i="5"/>
  <c r="P1900" i="1" a="1"/>
  <c r="P1900" i="1" s="1"/>
  <c r="P3367" i="5" s="1"/>
  <c r="U3367" i="5"/>
  <c r="P1902" i="1" a="1"/>
  <c r="P1902" i="1" s="1"/>
  <c r="P632" i="5" s="1"/>
  <c r="Q1909" i="1"/>
  <c r="Q594" i="5" s="1"/>
  <c r="K2043" i="5"/>
  <c r="U2043" i="5"/>
  <c r="Q1927" i="1"/>
  <c r="Q34" i="5" s="1"/>
  <c r="K3490" i="5"/>
  <c r="P1932" i="1" a="1"/>
  <c r="P1932" i="1" s="1"/>
  <c r="P3490" i="5" s="1"/>
  <c r="U3490" i="5"/>
  <c r="P1934" i="1" a="1"/>
  <c r="P1934" i="1" s="1"/>
  <c r="P3534" i="5" s="1"/>
  <c r="Q1941" i="1"/>
  <c r="Q2508" i="5" s="1"/>
  <c r="R221" i="5"/>
  <c r="K1050" i="5"/>
  <c r="U1050" i="5"/>
  <c r="Q1959" i="1"/>
  <c r="Q3565" i="5" s="1"/>
  <c r="K609" i="5"/>
  <c r="P1964" i="1" a="1"/>
  <c r="P1964" i="1" s="1"/>
  <c r="P609" i="5" s="1"/>
  <c r="U609" i="5"/>
  <c r="P1966" i="1" a="1"/>
  <c r="P1966" i="1" s="1"/>
  <c r="P3680" i="5" s="1"/>
  <c r="R2822" i="5"/>
  <c r="K3368" i="5"/>
  <c r="U3368" i="5"/>
  <c r="K351" i="5"/>
  <c r="P1996" i="1" a="1"/>
  <c r="P1996" i="1" s="1"/>
  <c r="P351" i="5" s="1"/>
  <c r="U351" i="5"/>
  <c r="P1998" i="1" a="1"/>
  <c r="P1998" i="1" s="1"/>
  <c r="P1541" i="5" s="1"/>
  <c r="R3625" i="5"/>
  <c r="K3626" i="5"/>
  <c r="U3626" i="5"/>
  <c r="K2434" i="5"/>
  <c r="P2028" i="1" a="1"/>
  <c r="P2028" i="1" s="1"/>
  <c r="P2434" i="5" s="1"/>
  <c r="U2434" i="5"/>
  <c r="P2030" i="1" a="1"/>
  <c r="P2030" i="1" s="1"/>
  <c r="P4044" i="5" s="1"/>
  <c r="R3261" i="5"/>
  <c r="K2188" i="5"/>
  <c r="U2188" i="5"/>
  <c r="Q2055" i="1"/>
  <c r="Q3404" i="5" s="1"/>
  <c r="K2655" i="5"/>
  <c r="P2060" i="1" a="1"/>
  <c r="P2060" i="1" s="1"/>
  <c r="P2655" i="5" s="1"/>
  <c r="U2655" i="5"/>
  <c r="Q2069" i="1"/>
  <c r="Q3525" i="5" s="1"/>
  <c r="R754" i="5"/>
  <c r="K1243" i="5"/>
  <c r="U1243" i="5"/>
  <c r="K3548" i="5"/>
  <c r="P2092" i="1" a="1"/>
  <c r="P2092" i="1" s="1"/>
  <c r="P3548" i="5" s="1"/>
  <c r="U3548" i="5"/>
  <c r="K4067" i="5"/>
  <c r="U4067" i="5"/>
  <c r="K3466" i="5"/>
  <c r="P2124" i="1" a="1"/>
  <c r="P2124" i="1" s="1"/>
  <c r="P3466" i="5" s="1"/>
  <c r="U3466" i="5"/>
  <c r="K1004" i="5"/>
  <c r="U1004" i="5"/>
  <c r="K2990" i="5"/>
  <c r="P2156" i="1" a="1"/>
  <c r="P2156" i="1" s="1"/>
  <c r="U2990" i="5"/>
  <c r="Q2157" i="1"/>
  <c r="Q118" i="5" s="1"/>
  <c r="K2878" i="5"/>
  <c r="U2878" i="5"/>
  <c r="Q2167" i="1"/>
  <c r="Q190" i="5" s="1"/>
  <c r="K3684" i="5"/>
  <c r="U3684" i="5"/>
  <c r="K2516" i="5"/>
  <c r="U2516" i="5"/>
  <c r="R2625" i="5"/>
  <c r="K1462" i="5"/>
  <c r="U1462" i="5"/>
  <c r="K3156" i="5"/>
  <c r="U3156" i="5"/>
  <c r="K193" i="5"/>
  <c r="U193" i="5"/>
  <c r="P2258" i="1" a="1"/>
  <c r="P2258" i="1" s="1"/>
  <c r="P2875" i="5" s="1"/>
  <c r="K1464" i="5"/>
  <c r="U1464" i="5"/>
  <c r="Q2267" i="1"/>
  <c r="Q1465" i="5" s="1"/>
  <c r="P2274" i="1" a="1"/>
  <c r="P2274" i="1" s="1"/>
  <c r="P3545" i="5" s="1"/>
  <c r="K1693" i="5"/>
  <c r="U1693" i="5"/>
  <c r="R2176" i="5"/>
  <c r="N1695" i="5"/>
  <c r="K3087" i="5"/>
  <c r="U3087" i="5"/>
  <c r="N2368" i="5"/>
  <c r="Q2297" i="1"/>
  <c r="Q2368" i="5" s="1"/>
  <c r="Q2303" i="1"/>
  <c r="Q417" i="5" s="1"/>
  <c r="K2797" i="5"/>
  <c r="U2797" i="5"/>
  <c r="P2318" i="1" a="1"/>
  <c r="P2318" i="1" s="1"/>
  <c r="P2797" i="5" s="1"/>
  <c r="N45" i="5"/>
  <c r="Q2335" i="1"/>
  <c r="Q1468" i="5" s="1"/>
  <c r="P2951" i="5"/>
  <c r="Q2375" i="1"/>
  <c r="P3451" i="5"/>
  <c r="Q2407" i="1"/>
  <c r="R13" i="5"/>
  <c r="T13" i="5"/>
  <c r="R3255" i="5"/>
  <c r="T3255" i="5"/>
  <c r="R1716" i="5"/>
  <c r="T1716" i="5"/>
  <c r="R238" i="5"/>
  <c r="T238" i="5"/>
  <c r="R2104" i="5"/>
  <c r="T2104" i="5"/>
  <c r="R1349" i="5"/>
  <c r="T1349" i="5"/>
  <c r="R2884" i="5"/>
  <c r="T2884" i="5"/>
  <c r="R1678" i="5"/>
  <c r="T1678" i="5"/>
  <c r="R2781" i="5"/>
  <c r="T2781" i="5"/>
  <c r="R1646" i="5"/>
  <c r="T1646" i="5"/>
  <c r="R876" i="5"/>
  <c r="T876" i="5"/>
  <c r="R1819" i="5"/>
  <c r="T1819" i="5"/>
  <c r="R2459" i="5"/>
  <c r="T2459" i="5"/>
  <c r="R779" i="5"/>
  <c r="T779" i="5"/>
  <c r="R4016" i="5"/>
  <c r="T4016" i="5"/>
  <c r="Q2361" i="1"/>
  <c r="Q1966" i="5" s="1"/>
  <c r="Q2365" i="1"/>
  <c r="Q2228" i="5" s="1"/>
  <c r="Q2369" i="1"/>
  <c r="Q2427" i="5" s="1"/>
  <c r="Q2373" i="1"/>
  <c r="Q2726" i="5" s="1"/>
  <c r="Q2377" i="1"/>
  <c r="Q3089" i="5" s="1"/>
  <c r="Q2393" i="1"/>
  <c r="Q394" i="5" s="1"/>
  <c r="Q2397" i="1"/>
  <c r="Q1323" i="5" s="1"/>
  <c r="Q2401" i="1"/>
  <c r="Q1283" i="5" s="1"/>
  <c r="Q2405" i="1"/>
  <c r="Q1471" i="5" s="1"/>
  <c r="Q2409" i="1"/>
  <c r="Q651" i="5" s="1"/>
  <c r="Q2417" i="1"/>
  <c r="Q1313" i="5" s="1"/>
  <c r="K1674" i="5"/>
  <c r="U1674" i="5"/>
  <c r="P2437" i="1" a="1"/>
  <c r="P2437" i="1" s="1"/>
  <c r="N2217" i="5"/>
  <c r="Q2440" i="1"/>
  <c r="Q2217" i="5" s="1"/>
  <c r="K1968" i="5"/>
  <c r="U1968" i="5"/>
  <c r="P2453" i="1" a="1"/>
  <c r="P2453" i="1" s="1"/>
  <c r="N1361" i="5"/>
  <c r="K2848" i="5"/>
  <c r="U2848" i="5"/>
  <c r="P2469" i="1" a="1"/>
  <c r="P2469" i="1" s="1"/>
  <c r="N1581" i="5"/>
  <c r="Q2472" i="1"/>
  <c r="Q1581" i="5" s="1"/>
  <c r="K2239" i="5"/>
  <c r="U2239" i="5"/>
  <c r="P2485" i="1" a="1"/>
  <c r="P2485" i="1" s="1"/>
  <c r="N3111" i="5"/>
  <c r="K2094" i="5"/>
  <c r="U2094" i="5"/>
  <c r="Q2499" i="1"/>
  <c r="Q2799" i="5" s="1"/>
  <c r="K1970" i="5"/>
  <c r="U1970" i="5"/>
  <c r="Q2507" i="1"/>
  <c r="Q1570" i="5" s="1"/>
  <c r="K858" i="5"/>
  <c r="U858" i="5"/>
  <c r="K2201" i="5"/>
  <c r="U2201" i="5"/>
  <c r="K1972" i="5"/>
  <c r="U1972" i="5"/>
  <c r="K2241" i="5"/>
  <c r="U2241" i="5"/>
  <c r="K1087" i="5"/>
  <c r="U1087" i="5"/>
  <c r="Q2547" i="1"/>
  <c r="Q2334" i="5" s="1"/>
  <c r="K859" i="5"/>
  <c r="U859" i="5"/>
  <c r="Q2555" i="1"/>
  <c r="Q1028" i="5" s="1"/>
  <c r="K1843" i="5"/>
  <c r="U1843" i="5"/>
  <c r="Q2563" i="1"/>
  <c r="Q2071" i="5" s="1"/>
  <c r="K2186" i="5"/>
  <c r="U2186" i="5"/>
  <c r="Q2571" i="1"/>
  <c r="Q2029" i="5" s="1"/>
  <c r="K3168" i="5"/>
  <c r="U3168" i="5"/>
  <c r="K543" i="5"/>
  <c r="U543" i="5"/>
  <c r="Q2587" i="1"/>
  <c r="Q237" i="5" s="1"/>
  <c r="K2335" i="5"/>
  <c r="U2335" i="5"/>
  <c r="K2754" i="5"/>
  <c r="U2754" i="5"/>
  <c r="K1362" i="5"/>
  <c r="U1362" i="5"/>
  <c r="Q2611" i="1"/>
  <c r="Q1483" i="5" s="1"/>
  <c r="K1984" i="5"/>
  <c r="U1984" i="5"/>
  <c r="Q2625" i="1"/>
  <c r="Q1845" i="5" s="1"/>
  <c r="K2980" i="5"/>
  <c r="P2630" i="1" a="1"/>
  <c r="P2630" i="1" s="1"/>
  <c r="P2980" i="5" s="1"/>
  <c r="U2980" i="5"/>
  <c r="P2632" i="1" a="1"/>
  <c r="P2632" i="1" s="1"/>
  <c r="Q2639" i="1"/>
  <c r="Q689" i="5" s="1"/>
  <c r="R1698" i="5"/>
  <c r="K1986" i="5"/>
  <c r="U1986" i="5"/>
  <c r="Q2657" i="1"/>
  <c r="Q480" i="5" s="1"/>
  <c r="K1634" i="5"/>
  <c r="P2662" i="1" a="1"/>
  <c r="P2662" i="1" s="1"/>
  <c r="U1634" i="5"/>
  <c r="P2664" i="1" a="1"/>
  <c r="P2664" i="1" s="1"/>
  <c r="R1699" i="5"/>
  <c r="T1699" i="5"/>
  <c r="K240" i="5"/>
  <c r="U240" i="5"/>
  <c r="Q2689" i="1"/>
  <c r="Q2902" i="5" s="1"/>
  <c r="K2203" i="5"/>
  <c r="P2694" i="1" a="1"/>
  <c r="P2694" i="1" s="1"/>
  <c r="U2203" i="5"/>
  <c r="P2696" i="1" a="1"/>
  <c r="P2696" i="1" s="1"/>
  <c r="R2024" i="5"/>
  <c r="K2055" i="5"/>
  <c r="U2055" i="5"/>
  <c r="K1487" i="5"/>
  <c r="P2726" i="1" a="1"/>
  <c r="P2726" i="1" s="1"/>
  <c r="U1487" i="5"/>
  <c r="P2728" i="1" a="1"/>
  <c r="P2728" i="1" s="1"/>
  <c r="P1678" i="5" s="1"/>
  <c r="R1775" i="5"/>
  <c r="T1775" i="5"/>
  <c r="Q2735" i="1"/>
  <c r="Q1865" i="5" s="1"/>
  <c r="K2409" i="5"/>
  <c r="U2409" i="5"/>
  <c r="Q2753" i="1"/>
  <c r="Q3176" i="5" s="1"/>
  <c r="K3493" i="5"/>
  <c r="P2758" i="1" a="1"/>
  <c r="P2758" i="1" s="1"/>
  <c r="U3493" i="5"/>
  <c r="P2760" i="1" a="1"/>
  <c r="P2760" i="1" s="1"/>
  <c r="P3585" i="5" s="1"/>
  <c r="R1061" i="5"/>
  <c r="T1061" i="5"/>
  <c r="T2803" i="5"/>
  <c r="K4057" i="5"/>
  <c r="U4057" i="5"/>
  <c r="P2784" i="1" a="1"/>
  <c r="P2784" i="1" s="1"/>
  <c r="P4057" i="5" s="1"/>
  <c r="K2056" i="5"/>
  <c r="P2794" i="1" a="1"/>
  <c r="P2794" i="1" s="1"/>
  <c r="U2056" i="5"/>
  <c r="K310" i="5"/>
  <c r="P2814" i="1" a="1"/>
  <c r="P2814" i="1" s="1"/>
  <c r="U310" i="5"/>
  <c r="K619" i="5"/>
  <c r="P2826" i="1" a="1"/>
  <c r="P2826" i="1" s="1"/>
  <c r="U619" i="5"/>
  <c r="Q2827" i="1"/>
  <c r="Q665" i="5" s="1"/>
  <c r="K666" i="5"/>
  <c r="U666" i="5"/>
  <c r="P2828" i="1" a="1"/>
  <c r="P2828" i="1" s="1"/>
  <c r="P666" i="5" s="1"/>
  <c r="K2223" i="5"/>
  <c r="P2842" i="1" a="1"/>
  <c r="P2842" i="1" s="1"/>
  <c r="U2223" i="5"/>
  <c r="Q2843" i="1"/>
  <c r="Q2224" i="5" s="1"/>
  <c r="K2615" i="5"/>
  <c r="U2615" i="5"/>
  <c r="P2844" i="1" a="1"/>
  <c r="P2844" i="1" s="1"/>
  <c r="P2615" i="5" s="1"/>
  <c r="Q2857" i="1"/>
  <c r="Q749" i="5" s="1"/>
  <c r="K501" i="5"/>
  <c r="P2866" i="1" a="1"/>
  <c r="P2866" i="1" s="1"/>
  <c r="U501" i="5"/>
  <c r="K2041" i="5"/>
  <c r="U2041" i="5"/>
  <c r="P2868" i="1" a="1"/>
  <c r="P2868" i="1" s="1"/>
  <c r="P2041" i="5" s="1"/>
  <c r="K1115" i="5"/>
  <c r="P2898" i="1" a="1"/>
  <c r="P2898" i="1" s="1"/>
  <c r="U1115" i="5"/>
  <c r="Q2899" i="1"/>
  <c r="Q1116" i="5" s="1"/>
  <c r="K1825" i="5"/>
  <c r="U1825" i="5"/>
  <c r="P2900" i="1" a="1"/>
  <c r="P2900" i="1" s="1"/>
  <c r="P1825" i="5" s="1"/>
  <c r="Q2921" i="1"/>
  <c r="Q2598" i="5" s="1"/>
  <c r="K2766" i="5"/>
  <c r="P2930" i="1" a="1"/>
  <c r="P2930" i="1" s="1"/>
  <c r="U2766" i="5"/>
  <c r="K3184" i="5"/>
  <c r="U3184" i="5"/>
  <c r="P2932" i="1" a="1"/>
  <c r="P2932" i="1" s="1"/>
  <c r="P3184" i="5" s="1"/>
  <c r="K2968" i="5"/>
  <c r="U2968" i="5"/>
  <c r="P2940" i="1" a="1"/>
  <c r="P2940" i="1" s="1"/>
  <c r="P2968" i="5" s="1"/>
  <c r="K3455" i="5"/>
  <c r="P2946" i="1" a="1"/>
  <c r="P2946" i="1" s="1"/>
  <c r="U3455" i="5"/>
  <c r="Q2947" i="1"/>
  <c r="Q3456" i="5" s="1"/>
  <c r="Q2953" i="1"/>
  <c r="Q2663" i="5" s="1"/>
  <c r="K874" i="5"/>
  <c r="U874" i="5"/>
  <c r="P2972" i="1" a="1"/>
  <c r="P2972" i="1" s="1"/>
  <c r="P874" i="5" s="1"/>
  <c r="K1030" i="5"/>
  <c r="P2978" i="1" a="1"/>
  <c r="P2978" i="1" s="1"/>
  <c r="U1030" i="5"/>
  <c r="Q2979" i="1"/>
  <c r="Q1031" i="5" s="1"/>
  <c r="Q2985" i="1"/>
  <c r="Q459" i="5" s="1"/>
  <c r="K3129" i="5"/>
  <c r="U3129" i="5"/>
  <c r="P3004" i="1" a="1"/>
  <c r="P3004" i="1" s="1"/>
  <c r="P3129" i="5" s="1"/>
  <c r="K2782" i="5"/>
  <c r="P3010" i="1" a="1"/>
  <c r="P3010" i="1" s="1"/>
  <c r="U2782" i="5"/>
  <c r="Q3011" i="1"/>
  <c r="Q2783" i="5" s="1"/>
  <c r="Q3017" i="1"/>
  <c r="Q460" i="5" s="1"/>
  <c r="K878" i="5"/>
  <c r="U878" i="5"/>
  <c r="P3036" i="1" a="1"/>
  <c r="P3036" i="1" s="1"/>
  <c r="P878" i="5" s="1"/>
  <c r="K77" i="5"/>
  <c r="P3042" i="1" a="1"/>
  <c r="P3042" i="1" s="1"/>
  <c r="U77" i="5"/>
  <c r="Q3043" i="1"/>
  <c r="Q78" i="5" s="1"/>
  <c r="K31" i="5"/>
  <c r="U31" i="5"/>
  <c r="P3068" i="1" a="1"/>
  <c r="P3068" i="1" s="1"/>
  <c r="P31" i="5" s="1"/>
  <c r="K1011" i="5"/>
  <c r="P3074" i="1" a="1"/>
  <c r="P3074" i="1" s="1"/>
  <c r="U1011" i="5"/>
  <c r="Q3081" i="1"/>
  <c r="Q26" i="5" s="1"/>
  <c r="K122" i="5"/>
  <c r="U122" i="5"/>
  <c r="P3100" i="1" a="1"/>
  <c r="P3100" i="1" s="1"/>
  <c r="K2612" i="5"/>
  <c r="P3106" i="1" a="1"/>
  <c r="P3106" i="1" s="1"/>
  <c r="U2612" i="5"/>
  <c r="Q3107" i="1"/>
  <c r="Q1497" i="5" s="1"/>
  <c r="K694" i="5"/>
  <c r="U694" i="5"/>
  <c r="P3112" i="1" a="1"/>
  <c r="P3112" i="1" s="1"/>
  <c r="N881" i="5"/>
  <c r="R1500" i="5"/>
  <c r="K3262" i="5"/>
  <c r="U3262" i="5"/>
  <c r="S3691" i="5"/>
  <c r="S3692" i="5"/>
  <c r="R155" i="5"/>
  <c r="T155" i="5"/>
  <c r="P825" i="5"/>
  <c r="Q3173" i="1"/>
  <c r="Q825" i="5" s="1"/>
  <c r="P2501" i="5"/>
  <c r="Q3249" i="1"/>
  <c r="Q2501" i="5" s="1"/>
  <c r="P1717" i="5"/>
  <c r="Q3277" i="1"/>
  <c r="Q1717" i="5" s="1"/>
  <c r="R2635" i="5"/>
  <c r="T2635" i="5"/>
  <c r="P1932" i="5"/>
  <c r="K2063" i="5"/>
  <c r="U2063" i="5"/>
  <c r="P3315" i="1" a="1"/>
  <c r="P3315" i="1" s="1"/>
  <c r="P2063" i="5" s="1"/>
  <c r="P514" i="5"/>
  <c r="Q3337" i="1"/>
  <c r="Q514" i="5" s="1"/>
  <c r="K424" i="5"/>
  <c r="P3380" i="1" a="1"/>
  <c r="P3380" i="1" s="1"/>
  <c r="U424" i="5"/>
  <c r="K2503" i="5"/>
  <c r="P3396" i="1" a="1"/>
  <c r="P3396" i="1" s="1"/>
  <c r="U2503" i="5"/>
  <c r="K2380" i="5"/>
  <c r="P3412" i="1" a="1"/>
  <c r="P3412" i="1" s="1"/>
  <c r="U2380" i="5"/>
  <c r="K1270" i="5"/>
  <c r="P3428" i="1" a="1"/>
  <c r="P3428" i="1" s="1"/>
  <c r="U1270" i="5"/>
  <c r="N2743" i="5"/>
  <c r="Q3443" i="1"/>
  <c r="Q2743" i="5" s="1"/>
  <c r="R2984" i="5"/>
  <c r="T2984" i="5"/>
  <c r="N252" i="5"/>
  <c r="N1731" i="5"/>
  <c r="Q3559" i="1"/>
  <c r="Q1731" i="5" s="1"/>
  <c r="N898" i="5"/>
  <c r="K913" i="5"/>
  <c r="U913" i="5"/>
  <c r="P3717" i="1" a="1"/>
  <c r="P3717" i="1" s="1"/>
  <c r="P913" i="5" s="1"/>
  <c r="R175" i="5"/>
  <c r="T175" i="5"/>
  <c r="P2354" i="1" a="1"/>
  <c r="P2354" i="1" s="1"/>
  <c r="P1044" i="5" s="1"/>
  <c r="P2358" i="1" a="1"/>
  <c r="P2358" i="1" s="1"/>
  <c r="P1580" i="5" s="1"/>
  <c r="P2362" i="1" a="1"/>
  <c r="P2362" i="1" s="1"/>
  <c r="P2051" i="5" s="1"/>
  <c r="P2366" i="1" a="1"/>
  <c r="P2366" i="1" s="1"/>
  <c r="P2253" i="5" s="1"/>
  <c r="P2370" i="1" a="1"/>
  <c r="P2370" i="1" s="1"/>
  <c r="P2428" i="5" s="1"/>
  <c r="P2374" i="1" a="1"/>
  <c r="P2374" i="1" s="1"/>
  <c r="P2378" i="1" a="1"/>
  <c r="P2378" i="1" s="1"/>
  <c r="P3090" i="5" s="1"/>
  <c r="P2382" i="1" a="1"/>
  <c r="P2382" i="1" s="1"/>
  <c r="P762" i="5" s="1"/>
  <c r="P2386" i="1" a="1"/>
  <c r="P2386" i="1" s="1"/>
  <c r="P1558" i="5" s="1"/>
  <c r="P2390" i="1" a="1"/>
  <c r="P2390" i="1" s="1"/>
  <c r="P541" i="5" s="1"/>
  <c r="P2394" i="1" a="1"/>
  <c r="P2394" i="1" s="1"/>
  <c r="P395" i="5" s="1"/>
  <c r="P2398" i="1" a="1"/>
  <c r="P2398" i="1" s="1"/>
  <c r="P1324" i="5" s="1"/>
  <c r="P2402" i="1" a="1"/>
  <c r="P2402" i="1" s="1"/>
  <c r="P3281" i="5" s="1"/>
  <c r="P2406" i="1" a="1"/>
  <c r="P2406" i="1" s="1"/>
  <c r="P2660" i="5" s="1"/>
  <c r="P2410" i="1" a="1"/>
  <c r="P2410" i="1" s="1"/>
  <c r="P739" i="5" s="1"/>
  <c r="P2414" i="1" a="1"/>
  <c r="P2414" i="1" s="1"/>
  <c r="P1203" i="5" s="1"/>
  <c r="P2418" i="1" a="1"/>
  <c r="P2418" i="1" s="1"/>
  <c r="P2687" i="5" s="1"/>
  <c r="P2422" i="1" a="1"/>
  <c r="P2422" i="1" s="1"/>
  <c r="P3470" i="5" s="1"/>
  <c r="P2426" i="1" a="1"/>
  <c r="P2426" i="1" s="1"/>
  <c r="P852" i="5" s="1"/>
  <c r="P2436" i="1" a="1"/>
  <c r="P2436" i="1" s="1"/>
  <c r="P2438" i="1" a="1"/>
  <c r="P2438" i="1" s="1"/>
  <c r="T1968" i="5"/>
  <c r="P2452" i="1" a="1"/>
  <c r="P2452" i="1" s="1"/>
  <c r="P2331" i="5" s="1"/>
  <c r="P2454" i="1" a="1"/>
  <c r="P2454" i="1" s="1"/>
  <c r="T2848" i="5"/>
  <c r="Q2467" i="1"/>
  <c r="Q2256" i="5" s="1"/>
  <c r="P2468" i="1" a="1"/>
  <c r="P2468" i="1" s="1"/>
  <c r="P3253" i="5" s="1"/>
  <c r="P2470" i="1" a="1"/>
  <c r="P2470" i="1" s="1"/>
  <c r="P2484" i="1" a="1"/>
  <c r="P2484" i="1" s="1"/>
  <c r="P2929" i="5" s="1"/>
  <c r="P2486" i="1" a="1"/>
  <c r="P2486" i="1" s="1"/>
  <c r="P2498" i="1" a="1"/>
  <c r="P2498" i="1" s="1"/>
  <c r="P2798" i="5" s="1"/>
  <c r="P2506" i="1" a="1"/>
  <c r="P2506" i="1" s="1"/>
  <c r="P2514" i="1" a="1"/>
  <c r="P2514" i="1" s="1"/>
  <c r="P2522" i="1" a="1"/>
  <c r="P2522" i="1" s="1"/>
  <c r="P2530" i="1" a="1"/>
  <c r="P2530" i="1" s="1"/>
  <c r="P2538" i="1" a="1"/>
  <c r="P2538" i="1" s="1"/>
  <c r="P2546" i="1" a="1"/>
  <c r="P2546" i="1" s="1"/>
  <c r="P2554" i="1" a="1"/>
  <c r="P2554" i="1" s="1"/>
  <c r="P2562" i="1" a="1"/>
  <c r="P2562" i="1" s="1"/>
  <c r="P2070" i="5" s="1"/>
  <c r="P2570" i="1" a="1"/>
  <c r="P2570" i="1" s="1"/>
  <c r="P1716" i="5" s="1"/>
  <c r="P2578" i="1" a="1"/>
  <c r="P2578" i="1" s="1"/>
  <c r="P2586" i="1" a="1"/>
  <c r="P2586" i="1" s="1"/>
  <c r="P236" i="5" s="1"/>
  <c r="P2594" i="1" a="1"/>
  <c r="P2594" i="1" s="1"/>
  <c r="P1019" i="5" s="1"/>
  <c r="P2602" i="1" a="1"/>
  <c r="P2602" i="1" s="1"/>
  <c r="P1058" i="5" s="1"/>
  <c r="P2610" i="1" a="1"/>
  <c r="P2610" i="1" s="1"/>
  <c r="P1289" i="5" s="1"/>
  <c r="T1824" i="5"/>
  <c r="K2399" i="5"/>
  <c r="P2626" i="1" a="1"/>
  <c r="P2626" i="1" s="1"/>
  <c r="P2399" i="5" s="1"/>
  <c r="U2399" i="5"/>
  <c r="P2628" i="1" a="1"/>
  <c r="P2628" i="1" s="1"/>
  <c r="P3492" i="5" s="1"/>
  <c r="R689" i="5"/>
  <c r="K690" i="5"/>
  <c r="U690" i="5"/>
  <c r="T2736" i="5"/>
  <c r="K481" i="5"/>
  <c r="P2658" i="1" a="1"/>
  <c r="P2658" i="1" s="1"/>
  <c r="U481" i="5"/>
  <c r="P2660" i="1" a="1"/>
  <c r="P2660" i="1" s="1"/>
  <c r="P794" i="5" s="1"/>
  <c r="K3413" i="5"/>
  <c r="U3413" i="5"/>
  <c r="T3069" i="5"/>
  <c r="K2903" i="5"/>
  <c r="P2690" i="1" a="1"/>
  <c r="P2690" i="1" s="1"/>
  <c r="U2903" i="5"/>
  <c r="P2692" i="1" a="1"/>
  <c r="P2692" i="1" s="1"/>
  <c r="P3373" i="5" s="1"/>
  <c r="K1941" i="5"/>
  <c r="U1941" i="5"/>
  <c r="T3623" i="5"/>
  <c r="K589" i="5"/>
  <c r="P2722" i="1" a="1"/>
  <c r="P2722" i="1" s="1"/>
  <c r="U589" i="5"/>
  <c r="P2724" i="1" a="1"/>
  <c r="P2724" i="1" s="1"/>
  <c r="P1272" i="5" s="1"/>
  <c r="R1865" i="5"/>
  <c r="K2096" i="5"/>
  <c r="U2096" i="5"/>
  <c r="T3019" i="5"/>
  <c r="K3177" i="5"/>
  <c r="P2754" i="1" a="1"/>
  <c r="P2754" i="1" s="1"/>
  <c r="U3177" i="5"/>
  <c r="P2756" i="1" a="1"/>
  <c r="P2756" i="1" s="1"/>
  <c r="Q2763" i="1"/>
  <c r="Q1060" i="5" s="1"/>
  <c r="R1399" i="5"/>
  <c r="K1489" i="5"/>
  <c r="U1489" i="5"/>
  <c r="K4142" i="5"/>
  <c r="P2782" i="1" a="1"/>
  <c r="P2782" i="1" s="1"/>
  <c r="U4142" i="5"/>
  <c r="K2438" i="5"/>
  <c r="U2438" i="5"/>
  <c r="P2804" i="1" a="1"/>
  <c r="P2804" i="1" s="1"/>
  <c r="P2438" i="5" s="1"/>
  <c r="Q2841" i="1"/>
  <c r="Q2185" i="5" s="1"/>
  <c r="K42" i="5"/>
  <c r="P2854" i="1" a="1"/>
  <c r="P2854" i="1" s="1"/>
  <c r="U42" i="5"/>
  <c r="Q2855" i="1"/>
  <c r="Q243" i="5" s="1"/>
  <c r="K4081" i="5"/>
  <c r="U4081" i="5"/>
  <c r="P2856" i="1" a="1"/>
  <c r="P2856" i="1" s="1"/>
  <c r="P4081" i="5" s="1"/>
  <c r="K2633" i="5"/>
  <c r="P2886" i="1" a="1"/>
  <c r="P2886" i="1" s="1"/>
  <c r="U2633" i="5"/>
  <c r="K502" i="5"/>
  <c r="U502" i="5"/>
  <c r="P2888" i="1" a="1"/>
  <c r="P2888" i="1" s="1"/>
  <c r="P502" i="5" s="1"/>
  <c r="K1805" i="5"/>
  <c r="P2918" i="1" a="1"/>
  <c r="P2918" i="1" s="1"/>
  <c r="U1805" i="5"/>
  <c r="Q2919" i="1"/>
  <c r="Q1806" i="5" s="1"/>
  <c r="K867" i="5"/>
  <c r="U867" i="5"/>
  <c r="P2920" i="1" a="1"/>
  <c r="P2920" i="1" s="1"/>
  <c r="P867" i="5" s="1"/>
  <c r="K545" i="5"/>
  <c r="U545" i="5"/>
  <c r="P2952" i="1" a="1"/>
  <c r="P2952" i="1" s="1"/>
  <c r="P545" i="5" s="1"/>
  <c r="K3539" i="5"/>
  <c r="P2958" i="1" a="1"/>
  <c r="P2958" i="1" s="1"/>
  <c r="U3539" i="5"/>
  <c r="K246" i="5"/>
  <c r="U246" i="5"/>
  <c r="P2984" i="1" a="1"/>
  <c r="P2984" i="1" s="1"/>
  <c r="P246" i="5" s="1"/>
  <c r="K669" i="5"/>
  <c r="P2990" i="1" a="1"/>
  <c r="P2990" i="1" s="1"/>
  <c r="U669" i="5"/>
  <c r="K482" i="5"/>
  <c r="U482" i="5"/>
  <c r="P3016" i="1" a="1"/>
  <c r="P3016" i="1" s="1"/>
  <c r="P482" i="5" s="1"/>
  <c r="K1172" i="5"/>
  <c r="P3022" i="1" a="1"/>
  <c r="P3022" i="1" s="1"/>
  <c r="U1172" i="5"/>
  <c r="K1297" i="5"/>
  <c r="U1297" i="5"/>
  <c r="P3048" i="1" a="1"/>
  <c r="P3048" i="1" s="1"/>
  <c r="P1297" i="5" s="1"/>
  <c r="K2060" i="5"/>
  <c r="P3054" i="1" a="1"/>
  <c r="P3054" i="1" s="1"/>
  <c r="U2060" i="5"/>
  <c r="K3222" i="5"/>
  <c r="U3222" i="5"/>
  <c r="P3080" i="1" a="1"/>
  <c r="P3080" i="1" s="1"/>
  <c r="P3222" i="5" s="1"/>
  <c r="K1035" i="5"/>
  <c r="P3086" i="1" a="1"/>
  <c r="P3086" i="1" s="1"/>
  <c r="U1035" i="5"/>
  <c r="R799" i="5"/>
  <c r="R3408" i="5"/>
  <c r="T3408" i="5"/>
  <c r="N3377" i="5"/>
  <c r="P2161" i="5"/>
  <c r="Q3165" i="1"/>
  <c r="Q2161" i="5" s="1"/>
  <c r="P1706" i="5"/>
  <c r="Q3185" i="1"/>
  <c r="Q1706" i="5" s="1"/>
  <c r="P249" i="5"/>
  <c r="Q3197" i="1"/>
  <c r="Q249" i="5" s="1"/>
  <c r="R1147" i="5"/>
  <c r="T1147" i="5"/>
  <c r="Q3221" i="1"/>
  <c r="Q518" i="5" s="1"/>
  <c r="R1555" i="5"/>
  <c r="T1555" i="5"/>
  <c r="N105" i="5"/>
  <c r="R2474" i="5"/>
  <c r="T2474" i="5"/>
  <c r="K1372" i="5"/>
  <c r="P3452" i="1" a="1"/>
  <c r="P3452" i="1" s="1"/>
  <c r="U1372" i="5"/>
  <c r="N443" i="5"/>
  <c r="Q3573" i="1"/>
  <c r="Q2032" i="5" s="1"/>
  <c r="N2536" i="5"/>
  <c r="N912" i="5"/>
  <c r="Q982" i="1"/>
  <c r="Q2564" i="5" s="1"/>
  <c r="Q986" i="1"/>
  <c r="Q3655" i="5" s="1"/>
  <c r="Q994" i="1"/>
  <c r="Q1080" i="5" s="1"/>
  <c r="Q1006" i="1"/>
  <c r="Q3442" i="5" s="1"/>
  <c r="Q1010" i="1"/>
  <c r="Q2705" i="5" s="1"/>
  <c r="Q1014" i="1"/>
  <c r="Q2756" i="5" s="1"/>
  <c r="Q1018" i="1"/>
  <c r="Q2074" i="5" s="1"/>
  <c r="Q1022" i="1"/>
  <c r="Q3635" i="5" s="1"/>
  <c r="Q1026" i="1"/>
  <c r="Q4123" i="5" s="1"/>
  <c r="Q1038" i="1"/>
  <c r="Q2958" i="5" s="1"/>
  <c r="Q1042" i="1"/>
  <c r="Q3365" i="5" s="1"/>
  <c r="Q1050" i="1"/>
  <c r="Q1117" i="5" s="1"/>
  <c r="Q1054" i="1"/>
  <c r="Q3443" i="5" s="1"/>
  <c r="Q1062" i="1"/>
  <c r="Q1157" i="5" s="1"/>
  <c r="Q1066" i="1"/>
  <c r="Q3646" i="5" s="1"/>
  <c r="Q1070" i="1"/>
  <c r="Q4252" i="5" s="1"/>
  <c r="Q1074" i="1"/>
  <c r="Q1152" i="5" s="1"/>
  <c r="Q1078" i="1"/>
  <c r="Q1434" i="5" s="1"/>
  <c r="Q1082" i="1"/>
  <c r="Q1639" i="5" s="1"/>
  <c r="Q1086" i="1"/>
  <c r="Q1951" i="5" s="1"/>
  <c r="Q1090" i="1"/>
  <c r="Q2942" i="5" s="1"/>
  <c r="Q1094" i="1"/>
  <c r="Q4177" i="5" s="1"/>
  <c r="Q1098" i="1"/>
  <c r="Q1166" i="5" s="1"/>
  <c r="Q1102" i="1"/>
  <c r="Q699" i="5" s="1"/>
  <c r="Q1106" i="1"/>
  <c r="Q2295" i="5" s="1"/>
  <c r="Q1110" i="1"/>
  <c r="Q3670" i="5" s="1"/>
  <c r="Q1114" i="1"/>
  <c r="Q3895" i="5" s="1"/>
  <c r="Q1118" i="1"/>
  <c r="Q986" i="5" s="1"/>
  <c r="Q1122" i="1"/>
  <c r="Q3674" i="5" s="1"/>
  <c r="Q1126" i="1"/>
  <c r="Q4124" i="5" s="1"/>
  <c r="Q1130" i="1"/>
  <c r="Q3616" i="5" s="1"/>
  <c r="Q1146" i="1"/>
  <c r="Q1953" i="5" s="1"/>
  <c r="Q1150" i="1"/>
  <c r="Q534" i="5" s="1"/>
  <c r="Q1154" i="1"/>
  <c r="Q2899" i="5" s="1"/>
  <c r="Q1166" i="1"/>
  <c r="Q2854" i="5" s="1"/>
  <c r="Q1170" i="1"/>
  <c r="Q325" i="5" s="1"/>
  <c r="Q1182" i="1"/>
  <c r="Q2244" i="5" s="1"/>
  <c r="Q1186" i="1"/>
  <c r="Q306" i="5" s="1"/>
  <c r="Q1190" i="1"/>
  <c r="Q328" i="5" s="1"/>
  <c r="Q1194" i="1"/>
  <c r="Q332" i="5" s="1"/>
  <c r="Q1198" i="1"/>
  <c r="Q336" i="5" s="1"/>
  <c r="Q1202" i="1"/>
  <c r="Q1017" i="5" s="1"/>
  <c r="Q1206" i="1"/>
  <c r="Q2692" i="5" s="1"/>
  <c r="Q1210" i="1"/>
  <c r="Q3142" i="5" s="1"/>
  <c r="Q1214" i="1"/>
  <c r="Q838" i="5" s="1"/>
  <c r="Q1218" i="1"/>
  <c r="Q339" i="5" s="1"/>
  <c r="Q1222" i="1"/>
  <c r="Q1081" i="5" s="1"/>
  <c r="Q1226" i="1"/>
  <c r="Q2839" i="5" s="1"/>
  <c r="Q1238" i="1"/>
  <c r="Q1642" i="5" s="1"/>
  <c r="Q1242" i="1"/>
  <c r="Q4104" i="5" s="1"/>
  <c r="Q1246" i="1"/>
  <c r="Q341" i="5" s="1"/>
  <c r="Q1254" i="1"/>
  <c r="Q3561" i="5" s="1"/>
  <c r="Q1258" i="1"/>
  <c r="Q3350" i="5" s="1"/>
  <c r="Q1270" i="1"/>
  <c r="Q445" i="5" s="1"/>
  <c r="Q1274" i="1"/>
  <c r="Q2694" i="5" s="1"/>
  <c r="Q1278" i="1"/>
  <c r="Q87" i="5" s="1"/>
  <c r="Q1282" i="1"/>
  <c r="Q344" i="5" s="1"/>
  <c r="Q1286" i="1"/>
  <c r="Q657" i="5" s="1"/>
  <c r="Q1290" i="1"/>
  <c r="Q2723" i="5" s="1"/>
  <c r="Q1298" i="1"/>
  <c r="Q4151" i="5" s="1"/>
  <c r="Q1302" i="1"/>
  <c r="Q7" i="5" s="1"/>
  <c r="Q1314" i="1"/>
  <c r="Q3178" i="5" s="1"/>
  <c r="Q1318" i="1"/>
  <c r="Q3384" i="5" s="1"/>
  <c r="Q1322" i="1"/>
  <c r="Q345" i="5" s="1"/>
  <c r="Q1330" i="1"/>
  <c r="Q2105" i="5" s="1"/>
  <c r="Q1334" i="1"/>
  <c r="Q2950" i="5" s="1"/>
  <c r="Q1338" i="1"/>
  <c r="Q3720" i="5" s="1"/>
  <c r="Q1342" i="1"/>
  <c r="Q4205" i="5" s="1"/>
  <c r="Q1346" i="1"/>
  <c r="Q2654" i="5" s="1"/>
  <c r="Q1350" i="1"/>
  <c r="Q1956" i="5" s="1"/>
  <c r="Q1354" i="1"/>
  <c r="Q2759" i="5" s="1"/>
  <c r="Q1358" i="1"/>
  <c r="Q406" i="5" s="1"/>
  <c r="Q1366" i="1"/>
  <c r="Q3867" i="5" s="1"/>
  <c r="Q1370" i="1"/>
  <c r="Q109" i="5" s="1"/>
  <c r="Q1374" i="1"/>
  <c r="Q2859" i="5" s="1"/>
  <c r="Q1378" i="1"/>
  <c r="Q2863" i="5" s="1"/>
  <c r="Q1382" i="1"/>
  <c r="Q2867" i="5" s="1"/>
  <c r="Q1386" i="1"/>
  <c r="Q2871" i="5" s="1"/>
  <c r="Q1390" i="1"/>
  <c r="Q392" i="5" s="1"/>
  <c r="Q1398" i="1"/>
  <c r="Q396" i="5" s="1"/>
  <c r="Q1406" i="1"/>
  <c r="Q2874" i="5" s="1"/>
  <c r="Q1418" i="1"/>
  <c r="Q2455" i="5" s="1"/>
  <c r="Q1422" i="1"/>
  <c r="Q1445" i="5" s="1"/>
  <c r="Q1430" i="1"/>
  <c r="Q4004" i="5" s="1"/>
  <c r="Q1438" i="1"/>
  <c r="Q3513" i="5" s="1"/>
  <c r="Q1442" i="1"/>
  <c r="Q2569" i="5" s="1"/>
  <c r="Q1446" i="1"/>
  <c r="Q3279" i="5" s="1"/>
  <c r="Q1450" i="1"/>
  <c r="Q1665" i="5" s="1"/>
  <c r="Q1454" i="1"/>
  <c r="Q2316" i="5" s="1"/>
  <c r="Q1458" i="1"/>
  <c r="Q3242" i="5" s="1"/>
  <c r="Q1462" i="1"/>
  <c r="Q3246" i="5" s="1"/>
  <c r="Q1466" i="1"/>
  <c r="Q3250" i="5" s="1"/>
  <c r="Q1470" i="1"/>
  <c r="Q4257" i="5" s="1"/>
  <c r="Q1474" i="1"/>
  <c r="Q3583" i="5" s="1"/>
  <c r="Q1482" i="1"/>
  <c r="Q3172" i="5" s="1"/>
  <c r="Q1486" i="1"/>
  <c r="Q1412" i="5" s="1"/>
  <c r="Q1490" i="1"/>
  <c r="Q2683" i="5" s="1"/>
  <c r="Q1494" i="1"/>
  <c r="Q4178" i="5" s="1"/>
  <c r="Q1498" i="1"/>
  <c r="Q3502" i="5" s="1"/>
  <c r="Q1502" i="1"/>
  <c r="Q2649" i="5" s="1"/>
  <c r="Q1506" i="1"/>
  <c r="Q4039" i="5" s="1"/>
  <c r="Q1518" i="1"/>
  <c r="Q3956" i="5" s="1"/>
  <c r="Q1522" i="1"/>
  <c r="Q3652" i="5" s="1"/>
  <c r="Q1526" i="1"/>
  <c r="Q3863" i="5" s="1"/>
  <c r="Q1530" i="1"/>
  <c r="Q3945" i="5" s="1"/>
  <c r="Q1534" i="1"/>
  <c r="Q1737" i="5" s="1"/>
  <c r="Q1538" i="1"/>
  <c r="Q831" i="5" s="1"/>
  <c r="Q1542" i="1"/>
  <c r="Q2216" i="5" s="1"/>
  <c r="Q1550" i="1"/>
  <c r="Q1643" i="5" s="1"/>
  <c r="Q1554" i="1"/>
  <c r="Q4076" i="5" s="1"/>
  <c r="Q1558" i="1"/>
  <c r="Q2432" i="5" s="1"/>
  <c r="Q1562" i="1"/>
  <c r="Q2960" i="5" s="1"/>
  <c r="Q1566" i="1"/>
  <c r="Q2572" i="5" s="1"/>
  <c r="Q1570" i="1"/>
  <c r="Q1421" i="5" s="1"/>
  <c r="Q1574" i="1"/>
  <c r="Q411" i="5" s="1"/>
  <c r="Q1582" i="1"/>
  <c r="Q3001" i="5" s="1"/>
  <c r="Q1586" i="1"/>
  <c r="Q3554" i="5" s="1"/>
  <c r="Q1590" i="1"/>
  <c r="Q1450" i="5" s="1"/>
  <c r="Q1594" i="1"/>
  <c r="Q3011" i="5" s="1"/>
  <c r="Q1598" i="1"/>
  <c r="Q1879" i="5" s="1"/>
  <c r="Q1602" i="1"/>
  <c r="Q478" i="5" s="1"/>
  <c r="Q1606" i="1"/>
  <c r="Q4127" i="5" s="1"/>
  <c r="Q1610" i="1"/>
  <c r="Q1424" i="5" s="1"/>
  <c r="Q1618" i="1"/>
  <c r="Q2573" i="5" s="1"/>
  <c r="Q1622" i="1"/>
  <c r="Q2894" i="5" s="1"/>
  <c r="Q1630" i="1"/>
  <c r="Q2831" i="5" s="1"/>
  <c r="Q1634" i="1"/>
  <c r="Q3395" i="5" s="1"/>
  <c r="Q1638" i="1"/>
  <c r="Q1452" i="5" s="1"/>
  <c r="Q1642" i="1"/>
  <c r="Q3055" i="5" s="1"/>
  <c r="Q1646" i="1"/>
  <c r="Q316" i="5" s="1"/>
  <c r="Q1650" i="1"/>
  <c r="Q2319" i="5" s="1"/>
  <c r="Q1654" i="1"/>
  <c r="Q4258" i="5" s="1"/>
  <c r="Q1662" i="1"/>
  <c r="Q347" i="5" s="1"/>
  <c r="Q1666" i="1"/>
  <c r="Q219" i="5" s="1"/>
  <c r="Q1670" i="1"/>
  <c r="Q1188" i="5" s="1"/>
  <c r="Q1674" i="1"/>
  <c r="Q2709" i="5" s="1"/>
  <c r="Q1678" i="1"/>
  <c r="Q3606" i="5" s="1"/>
  <c r="Q1682" i="1"/>
  <c r="Q2272" i="5" s="1"/>
  <c r="Q1686" i="1"/>
  <c r="Q2528" i="5" s="1"/>
  <c r="Q1690" i="1"/>
  <c r="Q841" i="5" s="1"/>
  <c r="Q1694" i="1"/>
  <c r="Q4077" i="5" s="1"/>
  <c r="Q1698" i="1"/>
  <c r="Q2361" i="5" s="1"/>
  <c r="Q1702" i="1"/>
  <c r="Q3515" i="5" s="1"/>
  <c r="Q1706" i="1"/>
  <c r="Q4198" i="5" s="1"/>
  <c r="Q1714" i="1"/>
  <c r="Q1882" i="5" s="1"/>
  <c r="Q1718" i="1"/>
  <c r="Q3036" i="5" s="1"/>
  <c r="Q1722" i="1"/>
  <c r="Q3083" i="5" s="1"/>
  <c r="Q1726" i="1"/>
  <c r="Q3094" i="5" s="1"/>
  <c r="Q1730" i="1"/>
  <c r="Q3386" i="5" s="1"/>
  <c r="Q1734" i="1"/>
  <c r="Q3163" i="5" s="1"/>
  <c r="Q1738" i="1"/>
  <c r="Q3166" i="5" s="1"/>
  <c r="Q1742" i="1"/>
  <c r="Q2423" i="5" s="1"/>
  <c r="Q1746" i="1"/>
  <c r="Q2849" i="5" s="1"/>
  <c r="Q1750" i="1"/>
  <c r="Q1084" i="5" s="1"/>
  <c r="Q1754" i="1"/>
  <c r="Q3857" i="5" s="1"/>
  <c r="Q1758" i="1"/>
  <c r="Q2226" i="5" s="1"/>
  <c r="Q1762" i="1"/>
  <c r="Q1691" i="5" s="1"/>
  <c r="Q1766" i="1"/>
  <c r="Q2267" i="5" s="1"/>
  <c r="Q1770" i="1"/>
  <c r="Q746" i="5" s="1"/>
  <c r="Q1786" i="1"/>
  <c r="Q3503" i="5" s="1"/>
  <c r="Q1790" i="1"/>
  <c r="Q658" i="5" s="1"/>
  <c r="Q1794" i="1"/>
  <c r="Q1295" i="5" s="1"/>
  <c r="Q1802" i="1"/>
  <c r="Q661" i="5" s="1"/>
  <c r="Q1818" i="1"/>
  <c r="Q759" i="5" s="1"/>
  <c r="Q1822" i="1"/>
  <c r="Q2250" i="5" s="1"/>
  <c r="Q1826" i="1"/>
  <c r="Q457" i="5" s="1"/>
  <c r="Q1834" i="1"/>
  <c r="Q2577" i="5" s="1"/>
  <c r="Q1854" i="1"/>
  <c r="Q2895" i="5" s="1"/>
  <c r="Q1866" i="1"/>
  <c r="Q2963" i="5" s="1"/>
  <c r="Q1882" i="1"/>
  <c r="Q700" i="5" s="1"/>
  <c r="Q1886" i="1"/>
  <c r="Q1160" i="5" s="1"/>
  <c r="Q1898" i="1"/>
  <c r="Q2252" i="5" s="1"/>
  <c r="Q1914" i="1"/>
  <c r="Q2043" i="5" s="1"/>
  <c r="Q1918" i="1"/>
  <c r="Q3062" i="5" s="1"/>
  <c r="Q1930" i="1"/>
  <c r="Q3488" i="5" s="1"/>
  <c r="Q1946" i="1"/>
  <c r="Q1050" i="5" s="1"/>
  <c r="Q1950" i="1"/>
  <c r="Q2195" i="5" s="1"/>
  <c r="Q1954" i="1"/>
  <c r="Q3147" i="5" s="1"/>
  <c r="Q1982" i="1"/>
  <c r="Q4033" i="5" s="1"/>
  <c r="Q1986" i="1"/>
  <c r="Q845" i="5" s="1"/>
  <c r="Q2010" i="1"/>
  <c r="Q3626" i="5" s="1"/>
  <c r="Q2014" i="1"/>
  <c r="Q140" i="5" s="1"/>
  <c r="Q2018" i="1"/>
  <c r="Q2245" i="5" s="1"/>
  <c r="Q2026" i="1"/>
  <c r="Q1670" i="5" s="1"/>
  <c r="Q2046" i="1"/>
  <c r="Q352" i="5" s="1"/>
  <c r="Q2050" i="1"/>
  <c r="Q2157" i="5" s="1"/>
  <c r="Q2058" i="1"/>
  <c r="Q10" i="5" s="1"/>
  <c r="Q2062" i="1"/>
  <c r="Q3014" i="5" s="1"/>
  <c r="Q2074" i="1"/>
  <c r="Q1243" i="5" s="1"/>
  <c r="Q2078" i="1"/>
  <c r="Q1742" i="5" s="1"/>
  <c r="Q2082" i="1"/>
  <c r="Q1827" i="5" s="1"/>
  <c r="Q2090" i="1"/>
  <c r="Q3135" i="5" s="1"/>
  <c r="Q2094" i="1"/>
  <c r="Q4067" i="5" s="1"/>
  <c r="Q2098" i="1"/>
  <c r="Q135" i="5" s="1"/>
  <c r="Q2130" i="1"/>
  <c r="Q1062" i="5" s="1"/>
  <c r="Q2134" i="1"/>
  <c r="Q1142" i="5" s="1"/>
  <c r="Q2142" i="1"/>
  <c r="Q3186" i="5" s="1"/>
  <c r="Q2166" i="1"/>
  <c r="Q189" i="5" s="1"/>
  <c r="Q2174" i="1"/>
  <c r="Q36" i="5" s="1"/>
  <c r="U2476" i="5"/>
  <c r="Q2178" i="1"/>
  <c r="Q2286" i="5" s="1"/>
  <c r="U2909" i="5"/>
  <c r="U3535" i="5"/>
  <c r="Q2186" i="1"/>
  <c r="Q3684" i="5" s="1"/>
  <c r="U3686" i="5"/>
  <c r="Q2190" i="1"/>
  <c r="Q4143" i="5" s="1"/>
  <c r="U4085" i="5"/>
  <c r="Q2194" i="1"/>
  <c r="Q4068" i="5" s="1"/>
  <c r="U191" i="5"/>
  <c r="U227" i="5"/>
  <c r="U2624" i="5"/>
  <c r="U2461" i="5"/>
  <c r="U2326" i="5"/>
  <c r="U2658" i="5"/>
  <c r="U3155" i="5"/>
  <c r="Q2222" i="1"/>
  <c r="Q3538" i="5" s="1"/>
  <c r="U1042" i="5"/>
  <c r="U2750" i="5"/>
  <c r="U2995" i="5"/>
  <c r="Q2234" i="1"/>
  <c r="Q3156" i="5" s="1"/>
  <c r="U3518" i="5"/>
  <c r="Q2238" i="1"/>
  <c r="Q4006" i="5" s="1"/>
  <c r="U11" i="5"/>
  <c r="U1797" i="5"/>
  <c r="U1801" i="5"/>
  <c r="Q2250" i="1"/>
  <c r="Q193" i="5" s="1"/>
  <c r="U774" i="5"/>
  <c r="Q2254" i="1"/>
  <c r="Q2779" i="5" s="1"/>
  <c r="U538" i="5"/>
  <c r="U2197" i="5"/>
  <c r="U3064" i="5"/>
  <c r="Q2266" i="1"/>
  <c r="Q1464" i="5" s="1"/>
  <c r="U3252" i="5"/>
  <c r="U3189" i="5"/>
  <c r="U2327" i="5"/>
  <c r="U603" i="5"/>
  <c r="Q2282" i="1"/>
  <c r="Q1693" i="5" s="1"/>
  <c r="U2175" i="5"/>
  <c r="Q2286" i="1"/>
  <c r="Q2464" i="5" s="1"/>
  <c r="U1578" i="5"/>
  <c r="Q2290" i="1"/>
  <c r="Q1671" i="5" s="1"/>
  <c r="U1694" i="5"/>
  <c r="Q2294" i="1"/>
  <c r="Q3087" i="5" s="1"/>
  <c r="U2367" i="5"/>
  <c r="U3505" i="5"/>
  <c r="U1262" i="5"/>
  <c r="U2966" i="5"/>
  <c r="U1696" i="5"/>
  <c r="U2917" i="5"/>
  <c r="U1803" i="5"/>
  <c r="U2529" i="5"/>
  <c r="U1102" i="5"/>
  <c r="U300" i="5"/>
  <c r="U3158" i="5"/>
  <c r="U851" i="5"/>
  <c r="U1120" i="5"/>
  <c r="U2588" i="5"/>
  <c r="U3507" i="5"/>
  <c r="U1086" i="5"/>
  <c r="U1965" i="5"/>
  <c r="U2227" i="5"/>
  <c r="N1474" i="5"/>
  <c r="Q2428" i="1"/>
  <c r="Q1474" i="5" s="1"/>
  <c r="K1205" i="5"/>
  <c r="P2441" i="1" a="1"/>
  <c r="P2441" i="1" s="1"/>
  <c r="N853" i="5"/>
  <c r="Q2444" i="1"/>
  <c r="Q853" i="5" s="1"/>
  <c r="K283" i="5"/>
  <c r="P2457" i="1" a="1"/>
  <c r="P2457" i="1" s="1"/>
  <c r="N1477" i="5"/>
  <c r="Q2460" i="1"/>
  <c r="Q1477" i="5" s="1"/>
  <c r="K2255" i="5"/>
  <c r="P2473" i="1" a="1"/>
  <c r="P2473" i="1" s="1"/>
  <c r="N1872" i="5"/>
  <c r="Q2476" i="1"/>
  <c r="Q1872" i="5" s="1"/>
  <c r="K2991" i="5"/>
  <c r="P2489" i="1" a="1"/>
  <c r="P2489" i="1" s="1"/>
  <c r="N856" i="5"/>
  <c r="Q2497" i="1"/>
  <c r="Q2200" i="5" s="1"/>
  <c r="K1883" i="5"/>
  <c r="U1883" i="5"/>
  <c r="Q2505" i="1"/>
  <c r="Q3550" i="5" s="1"/>
  <c r="K1571" i="5"/>
  <c r="U1571" i="5"/>
  <c r="Q2513" i="1"/>
  <c r="Q741" i="5" s="1"/>
  <c r="K1480" i="5"/>
  <c r="U1480" i="5"/>
  <c r="K1830" i="5"/>
  <c r="U1830" i="5"/>
  <c r="Q2529" i="1"/>
  <c r="Q1975" i="5" s="1"/>
  <c r="K1978" i="5"/>
  <c r="U1978" i="5"/>
  <c r="K1139" i="5"/>
  <c r="U1139" i="5"/>
  <c r="Q2545" i="1"/>
  <c r="Q418" i="5" s="1"/>
  <c r="K1482" i="5"/>
  <c r="U1482" i="5"/>
  <c r="K1064" i="5"/>
  <c r="U1064" i="5"/>
  <c r="Q2561" i="1"/>
  <c r="Q1981" i="5" s="1"/>
  <c r="K2130" i="5"/>
  <c r="U2130" i="5"/>
  <c r="Q2569" i="1"/>
  <c r="Q2259" i="5" s="1"/>
  <c r="K1676" i="5"/>
  <c r="U1676" i="5"/>
  <c r="Q2577" i="1"/>
  <c r="Q1983" i="5" s="1"/>
  <c r="K664" i="5"/>
  <c r="U664" i="5"/>
  <c r="Q2585" i="1"/>
  <c r="Q2661" i="5" s="1"/>
  <c r="K2038" i="5"/>
  <c r="U2038" i="5"/>
  <c r="Q2593" i="1"/>
  <c r="Q1018" i="5" s="1"/>
  <c r="K3015" i="5"/>
  <c r="U3015" i="5"/>
  <c r="K1177" i="5"/>
  <c r="U1177" i="5"/>
  <c r="K1857" i="5"/>
  <c r="U1857" i="5"/>
  <c r="K1824" i="5"/>
  <c r="P2622" i="1" a="1"/>
  <c r="P2622" i="1" s="1"/>
  <c r="P1824" i="5" s="1"/>
  <c r="U1824" i="5"/>
  <c r="K2765" i="5"/>
  <c r="U2765" i="5"/>
  <c r="T1698" i="5"/>
  <c r="K2736" i="5"/>
  <c r="P2654" i="1" a="1"/>
  <c r="P2654" i="1" s="1"/>
  <c r="U2736" i="5"/>
  <c r="Q2663" i="1"/>
  <c r="Q2229" i="5" s="1"/>
  <c r="K1699" i="5"/>
  <c r="U1699" i="5"/>
  <c r="K3069" i="5"/>
  <c r="P2686" i="1" a="1"/>
  <c r="P2686" i="1" s="1"/>
  <c r="U3069" i="5"/>
  <c r="Q2695" i="1"/>
  <c r="Q2204" i="5" s="1"/>
  <c r="R3396" i="5"/>
  <c r="K1542" i="5"/>
  <c r="U1542" i="5"/>
  <c r="T2024" i="5"/>
  <c r="K3623" i="5"/>
  <c r="P2718" i="1" a="1"/>
  <c r="P2718" i="1" s="1"/>
  <c r="U3623" i="5"/>
  <c r="Q2727" i="1"/>
  <c r="Q1488" i="5" s="1"/>
  <c r="R1748" i="5"/>
  <c r="K1775" i="5"/>
  <c r="U1775" i="5"/>
  <c r="K3019" i="5"/>
  <c r="P2750" i="1" a="1"/>
  <c r="P2750" i="1" s="1"/>
  <c r="U3019" i="5"/>
  <c r="Q2759" i="1"/>
  <c r="Q3508" i="5" s="1"/>
  <c r="R1060" i="5"/>
  <c r="K1061" i="5"/>
  <c r="U1061" i="5"/>
  <c r="K1327" i="5"/>
  <c r="U1327" i="5"/>
  <c r="P2792" i="1" a="1"/>
  <c r="P2792" i="1" s="1"/>
  <c r="P1327" i="5" s="1"/>
  <c r="K2136" i="5"/>
  <c r="P2802" i="1" a="1"/>
  <c r="P2802" i="1" s="1"/>
  <c r="U2136" i="5"/>
  <c r="Q2803" i="1"/>
  <c r="Q2137" i="5" s="1"/>
  <c r="Q2813" i="1"/>
  <c r="Q3688" i="5" s="1"/>
  <c r="K2912" i="5"/>
  <c r="P2822" i="1" a="1"/>
  <c r="P2822" i="1" s="1"/>
  <c r="U2912" i="5"/>
  <c r="K242" i="5"/>
  <c r="U242" i="5"/>
  <c r="P2824" i="1" a="1"/>
  <c r="P2824" i="1" s="1"/>
  <c r="K1846" i="5"/>
  <c r="P2838" i="1" a="1"/>
  <c r="P2838" i="1" s="1"/>
  <c r="U1846" i="5"/>
  <c r="Q2839" i="1"/>
  <c r="Q1886" i="5" s="1"/>
  <c r="K1887" i="5"/>
  <c r="U1887" i="5"/>
  <c r="P2840" i="1" a="1"/>
  <c r="P2840" i="1" s="1"/>
  <c r="Q2865" i="1"/>
  <c r="Q500" i="5" s="1"/>
  <c r="K2160" i="5"/>
  <c r="P2874" i="1" a="1"/>
  <c r="P2874" i="1" s="1"/>
  <c r="U2160" i="5"/>
  <c r="K420" i="5"/>
  <c r="U420" i="5"/>
  <c r="P2876" i="1" a="1"/>
  <c r="P2876" i="1" s="1"/>
  <c r="Q2897" i="1"/>
  <c r="Q1988" i="5" s="1"/>
  <c r="K2735" i="5"/>
  <c r="P2906" i="1" a="1"/>
  <c r="P2906" i="1" s="1"/>
  <c r="U2735" i="5"/>
  <c r="K2931" i="5"/>
  <c r="U2931" i="5"/>
  <c r="P2908" i="1" a="1"/>
  <c r="P2908" i="1" s="1"/>
  <c r="P2931" i="5" s="1"/>
  <c r="Q2929" i="1"/>
  <c r="Q1350" i="5" s="1"/>
  <c r="K2662" i="5"/>
  <c r="P2938" i="1" a="1"/>
  <c r="P2938" i="1" s="1"/>
  <c r="U2662" i="5"/>
  <c r="K2880" i="5"/>
  <c r="U2880" i="5"/>
  <c r="P2964" i="1" a="1"/>
  <c r="P2964" i="1" s="1"/>
  <c r="P2880" i="5" s="1"/>
  <c r="K872" i="5"/>
  <c r="P2970" i="1" a="1"/>
  <c r="P2970" i="1" s="1"/>
  <c r="U872" i="5"/>
  <c r="Q2977" i="1"/>
  <c r="Q952" i="5" s="1"/>
  <c r="K1750" i="5"/>
  <c r="U1750" i="5"/>
  <c r="P2996" i="1" a="1"/>
  <c r="P2996" i="1" s="1"/>
  <c r="K2182" i="5"/>
  <c r="P3002" i="1" a="1"/>
  <c r="P3002" i="1" s="1"/>
  <c r="U2182" i="5"/>
  <c r="K4046" i="5"/>
  <c r="U4046" i="5"/>
  <c r="P3028" i="1" a="1"/>
  <c r="P3028" i="1" s="1"/>
  <c r="P4046" i="5" s="1"/>
  <c r="K359" i="5"/>
  <c r="P3034" i="1" a="1"/>
  <c r="P3034" i="1" s="1"/>
  <c r="U359" i="5"/>
  <c r="Q3035" i="1"/>
  <c r="Q360" i="5" s="1"/>
  <c r="Q3041" i="1"/>
  <c r="Q2769" i="5" s="1"/>
  <c r="K4210" i="5"/>
  <c r="U4210" i="5"/>
  <c r="P3060" i="1" a="1"/>
  <c r="P3060" i="1" s="1"/>
  <c r="P4210" i="5" s="1"/>
  <c r="K1496" i="5"/>
  <c r="P3066" i="1" a="1"/>
  <c r="P3066" i="1" s="1"/>
  <c r="U1496" i="5"/>
  <c r="Q3067" i="1"/>
  <c r="Q2262" i="5" s="1"/>
  <c r="K195" i="5"/>
  <c r="U195" i="5"/>
  <c r="P3092" i="1" a="1"/>
  <c r="P3092" i="1" s="1"/>
  <c r="K590" i="5"/>
  <c r="P3098" i="1" a="1"/>
  <c r="P3098" i="1" s="1"/>
  <c r="U590" i="5"/>
  <c r="Q3105" i="1"/>
  <c r="Q2611" i="5" s="1"/>
  <c r="K1036" i="5"/>
  <c r="P3110" i="1" a="1"/>
  <c r="P3110" i="1" s="1"/>
  <c r="U1036" i="5"/>
  <c r="P2264" i="5"/>
  <c r="Q3117" i="1"/>
  <c r="Q2264" i="5" s="1"/>
  <c r="P2265" i="5"/>
  <c r="Q3121" i="1"/>
  <c r="Q2265" i="5" s="1"/>
  <c r="P2752" i="5"/>
  <c r="Q3122" i="1"/>
  <c r="Q2752" i="5" s="1"/>
  <c r="R1852" i="5"/>
  <c r="T1852" i="5"/>
  <c r="R2280" i="5"/>
  <c r="T2280" i="5"/>
  <c r="P3106" i="5"/>
  <c r="Q3169" i="1"/>
  <c r="Q3106" i="5" s="1"/>
  <c r="K2370" i="5"/>
  <c r="U2370" i="5"/>
  <c r="P3283" i="1" a="1"/>
  <c r="P3283" i="1" s="1"/>
  <c r="P2370" i="5" s="1"/>
  <c r="Q3305" i="1"/>
  <c r="Q715" i="5" s="1"/>
  <c r="N1089" i="5"/>
  <c r="Q3327" i="1"/>
  <c r="Q1089" i="5" s="1"/>
  <c r="N423" i="5"/>
  <c r="N1651" i="5"/>
  <c r="N2379" i="5"/>
  <c r="N1396" i="5"/>
  <c r="Q3427" i="1"/>
  <c r="Q1396" i="5" s="1"/>
  <c r="R3695" i="5"/>
  <c r="T3695" i="5"/>
  <c r="K2444" i="5"/>
  <c r="P3476" i="1" a="1"/>
  <c r="P3476" i="1" s="1"/>
  <c r="U2444" i="5"/>
  <c r="K14" i="5"/>
  <c r="P3524" i="1" a="1"/>
  <c r="P3524" i="1" s="1"/>
  <c r="U14" i="5"/>
  <c r="R782" i="5"/>
  <c r="T782" i="5"/>
  <c r="N257" i="5"/>
  <c r="T897" i="5"/>
  <c r="R1096" i="5"/>
  <c r="T1096" i="5"/>
  <c r="K725" i="5"/>
  <c r="U725" i="5"/>
  <c r="P3781" i="1" a="1"/>
  <c r="P3781" i="1" s="1"/>
  <c r="P725" i="5" s="1"/>
  <c r="T2368" i="5"/>
  <c r="T1025" i="5"/>
  <c r="T1697" i="5"/>
  <c r="T539" i="5"/>
  <c r="T45" i="5"/>
  <c r="T2551" i="5"/>
  <c r="K238" i="5"/>
  <c r="P2618" i="1" a="1"/>
  <c r="P2618" i="1" s="1"/>
  <c r="P238" i="5" s="1"/>
  <c r="U238" i="5"/>
  <c r="T3556" i="5"/>
  <c r="R2981" i="5"/>
  <c r="K2104" i="5"/>
  <c r="U2104" i="5"/>
  <c r="K1486" i="5"/>
  <c r="P2650" i="1" a="1"/>
  <c r="P2650" i="1" s="1"/>
  <c r="U1486" i="5"/>
  <c r="K2230" i="5"/>
  <c r="U2230" i="5"/>
  <c r="K1700" i="5"/>
  <c r="P2682" i="1" a="1"/>
  <c r="P2682" i="1" s="1"/>
  <c r="U1700" i="5"/>
  <c r="R2204" i="5"/>
  <c r="K2336" i="5"/>
  <c r="U2336" i="5"/>
  <c r="K2851" i="5"/>
  <c r="P2714" i="1" a="1"/>
  <c r="P2714" i="1" s="1"/>
  <c r="U2851" i="5"/>
  <c r="R1488" i="5"/>
  <c r="K1678" i="5"/>
  <c r="U1678" i="5"/>
  <c r="K2886" i="5"/>
  <c r="P2746" i="1" a="1"/>
  <c r="P2746" i="1" s="1"/>
  <c r="U2886" i="5"/>
  <c r="R3508" i="5"/>
  <c r="K3585" i="5"/>
  <c r="U3585" i="5"/>
  <c r="R2613" i="5"/>
  <c r="K4093" i="5"/>
  <c r="U4093" i="5"/>
  <c r="P2780" i="1" a="1"/>
  <c r="P2780" i="1" s="1"/>
  <c r="P4093" i="5" s="1"/>
  <c r="R1363" i="5"/>
  <c r="T1363" i="5"/>
  <c r="K1088" i="5"/>
  <c r="P2790" i="1" a="1"/>
  <c r="P2790" i="1" s="1"/>
  <c r="U1088" i="5"/>
  <c r="K3100" i="5"/>
  <c r="U3100" i="5"/>
  <c r="P2812" i="1" a="1"/>
  <c r="P2812" i="1" s="1"/>
  <c r="P3100" i="5" s="1"/>
  <c r="R863" i="5"/>
  <c r="T863" i="5"/>
  <c r="R3136" i="5"/>
  <c r="T3136" i="5"/>
  <c r="R750" i="5"/>
  <c r="T750" i="5"/>
  <c r="K2414" i="5"/>
  <c r="P2862" i="1" a="1"/>
  <c r="P2862" i="1" s="1"/>
  <c r="U2414" i="5"/>
  <c r="K2440" i="5"/>
  <c r="U2440" i="5"/>
  <c r="P2864" i="1" a="1"/>
  <c r="P2864" i="1" s="1"/>
  <c r="P2440" i="5" s="1"/>
  <c r="R1328" i="5"/>
  <c r="T1328" i="5"/>
  <c r="K245" i="5"/>
  <c r="P2894" i="1" a="1"/>
  <c r="P2894" i="1" s="1"/>
  <c r="U245" i="5"/>
  <c r="K1566" i="5"/>
  <c r="U1566" i="5"/>
  <c r="P2896" i="1" a="1"/>
  <c r="P2896" i="1" s="1"/>
  <c r="P1566" i="5" s="1"/>
  <c r="R2599" i="5"/>
  <c r="T2599" i="5"/>
  <c r="K1544" i="5"/>
  <c r="P2926" i="1" a="1"/>
  <c r="P2926" i="1" s="1"/>
  <c r="U1544" i="5"/>
  <c r="K2601" i="5"/>
  <c r="U2601" i="5"/>
  <c r="P2928" i="1" a="1"/>
  <c r="P2928" i="1" s="1"/>
  <c r="K796" i="5"/>
  <c r="U796" i="5"/>
  <c r="P2944" i="1" a="1"/>
  <c r="P2944" i="1" s="1"/>
  <c r="P796" i="5" s="1"/>
  <c r="K208" i="5"/>
  <c r="P2950" i="1" a="1"/>
  <c r="P2950" i="1" s="1"/>
  <c r="U208" i="5"/>
  <c r="R2664" i="5"/>
  <c r="T2664" i="5"/>
  <c r="K951" i="5"/>
  <c r="U951" i="5"/>
  <c r="P2976" i="1" a="1"/>
  <c r="P2976" i="1" s="1"/>
  <c r="P951" i="5" s="1"/>
  <c r="K755" i="5"/>
  <c r="P2982" i="1" a="1"/>
  <c r="P2982" i="1" s="1"/>
  <c r="U755" i="5"/>
  <c r="R2101" i="5"/>
  <c r="T2101" i="5"/>
  <c r="K2107" i="5"/>
  <c r="U2107" i="5"/>
  <c r="P3008" i="1" a="1"/>
  <c r="P3008" i="1" s="1"/>
  <c r="P2107" i="5" s="1"/>
  <c r="K1351" i="5"/>
  <c r="P3014" i="1" a="1"/>
  <c r="P3014" i="1" s="1"/>
  <c r="U1351" i="5"/>
  <c r="R1847" i="5"/>
  <c r="T1847" i="5"/>
  <c r="K3121" i="5"/>
  <c r="U3121" i="5"/>
  <c r="P3040" i="1" a="1"/>
  <c r="P3040" i="1" s="1"/>
  <c r="P3121" i="5" s="1"/>
  <c r="K3114" i="5"/>
  <c r="P3046" i="1" a="1"/>
  <c r="P3046" i="1" s="1"/>
  <c r="U3114" i="5"/>
  <c r="R1722" i="5"/>
  <c r="T1722" i="5"/>
  <c r="K974" i="5"/>
  <c r="U974" i="5"/>
  <c r="P3072" i="1" a="1"/>
  <c r="P3072" i="1" s="1"/>
  <c r="K3126" i="5"/>
  <c r="P3078" i="1" a="1"/>
  <c r="P3078" i="1" s="1"/>
  <c r="U3126" i="5"/>
  <c r="R2177" i="5"/>
  <c r="T2177" i="5"/>
  <c r="K21" i="5"/>
  <c r="U21" i="5"/>
  <c r="P3104" i="1" a="1"/>
  <c r="P3104" i="1" s="1"/>
  <c r="P21" i="5" s="1"/>
  <c r="R2264" i="5"/>
  <c r="T2264" i="5"/>
  <c r="R1888" i="5"/>
  <c r="T1888" i="5"/>
  <c r="P2092" i="5"/>
  <c r="Q3213" i="1"/>
  <c r="Q2092" i="5" s="1"/>
  <c r="R1507" i="5"/>
  <c r="T1507" i="5"/>
  <c r="R2064" i="5"/>
  <c r="T2064" i="5"/>
  <c r="P1091" i="5"/>
  <c r="Q3329" i="1"/>
  <c r="Q1091" i="5" s="1"/>
  <c r="K1369" i="5"/>
  <c r="U1369" i="5"/>
  <c r="P3331" i="1" a="1"/>
  <c r="P3331" i="1" s="1"/>
  <c r="P1369" i="5" s="1"/>
  <c r="K556" i="5"/>
  <c r="P3368" i="1" a="1"/>
  <c r="P3368" i="1" s="1"/>
  <c r="U556" i="5"/>
  <c r="R2933" i="5"/>
  <c r="T2933" i="5"/>
  <c r="R3458" i="5"/>
  <c r="T3458" i="5"/>
  <c r="R890" i="5"/>
  <c r="T890" i="5"/>
  <c r="R1214" i="5"/>
  <c r="T1214" i="5"/>
  <c r="K1993" i="5"/>
  <c r="P3436" i="1" a="1"/>
  <c r="P3436" i="1" s="1"/>
  <c r="U1993" i="5"/>
  <c r="N1371" i="5"/>
  <c r="Q3451" i="1"/>
  <c r="Q1371" i="5" s="1"/>
  <c r="N784" i="5"/>
  <c r="N495" i="5"/>
  <c r="N3215" i="5"/>
  <c r="K13" i="5"/>
  <c r="U13" i="5"/>
  <c r="N1476" i="5"/>
  <c r="Q2448" i="1"/>
  <c r="Q1476" i="5" s="1"/>
  <c r="K2589" i="5"/>
  <c r="U2589" i="5"/>
  <c r="N2198" i="5"/>
  <c r="Q2464" i="1"/>
  <c r="Q2198" i="5" s="1"/>
  <c r="K1206" i="5"/>
  <c r="U1206" i="5"/>
  <c r="N2288" i="5"/>
  <c r="Q2480" i="1"/>
  <c r="Q2288" i="5" s="1"/>
  <c r="K4042" i="5"/>
  <c r="U4042" i="5"/>
  <c r="K2798" i="5"/>
  <c r="U2798" i="5"/>
  <c r="K3255" i="5"/>
  <c r="U3255" i="5"/>
  <c r="P858" i="5"/>
  <c r="Q2510" i="1"/>
  <c r="Q858" i="5" s="1"/>
  <c r="K1296" i="5"/>
  <c r="U1296" i="5"/>
  <c r="P2201" i="5"/>
  <c r="Q2518" i="1"/>
  <c r="Q2201" i="5" s="1"/>
  <c r="K1481" i="5"/>
  <c r="U1481" i="5"/>
  <c r="P1972" i="5"/>
  <c r="Q2526" i="1"/>
  <c r="Q1972" i="5" s="1"/>
  <c r="K1976" i="5"/>
  <c r="U1976" i="5"/>
  <c r="P2241" i="5"/>
  <c r="Q2534" i="1"/>
  <c r="Q2241" i="5" s="1"/>
  <c r="K231" i="5"/>
  <c r="U231" i="5"/>
  <c r="P1087" i="5"/>
  <c r="Q2542" i="1"/>
  <c r="Q1087" i="5" s="1"/>
  <c r="K2333" i="5"/>
  <c r="U2333" i="5"/>
  <c r="P859" i="5"/>
  <c r="Q2550" i="1"/>
  <c r="Q859" i="5" s="1"/>
  <c r="K1027" i="5"/>
  <c r="U1027" i="5"/>
  <c r="K2070" i="5"/>
  <c r="U2070" i="5"/>
  <c r="K1716" i="5"/>
  <c r="U1716" i="5"/>
  <c r="K234" i="5"/>
  <c r="U234" i="5"/>
  <c r="K236" i="5"/>
  <c r="U236" i="5"/>
  <c r="K1019" i="5"/>
  <c r="U1019" i="5"/>
  <c r="K1058" i="5"/>
  <c r="U1058" i="5"/>
  <c r="K1289" i="5"/>
  <c r="U1289" i="5"/>
  <c r="R1484" i="5"/>
  <c r="T1484" i="5"/>
  <c r="R3491" i="5"/>
  <c r="K3492" i="5"/>
  <c r="U3492" i="5"/>
  <c r="K2090" i="5"/>
  <c r="P2646" i="1" a="1"/>
  <c r="P2646" i="1" s="1"/>
  <c r="U2090" i="5"/>
  <c r="T1208" i="5"/>
  <c r="K794" i="5"/>
  <c r="U794" i="5"/>
  <c r="K2290" i="5"/>
  <c r="P2678" i="1" a="1"/>
  <c r="P2678" i="1" s="1"/>
  <c r="U2290" i="5"/>
  <c r="K3373" i="5"/>
  <c r="U3373" i="5"/>
  <c r="K2884" i="5"/>
  <c r="P2710" i="1" a="1"/>
  <c r="P2710" i="1" s="1"/>
  <c r="U2884" i="5"/>
  <c r="R3609" i="5"/>
  <c r="T3609" i="5"/>
  <c r="R1271" i="5"/>
  <c r="K1272" i="5"/>
  <c r="U1272" i="5"/>
  <c r="K2478" i="5"/>
  <c r="P2742" i="1" a="1"/>
  <c r="P2742" i="1" s="1"/>
  <c r="U2478" i="5"/>
  <c r="R2999" i="5"/>
  <c r="T2999" i="5"/>
  <c r="K3453" i="5"/>
  <c r="U3453" i="5"/>
  <c r="Q2769" i="1"/>
  <c r="Q1490" i="5" s="1"/>
  <c r="K2499" i="5"/>
  <c r="P2770" i="1" a="1"/>
  <c r="P2770" i="1" s="1"/>
  <c r="U2499" i="5"/>
  <c r="K3093" i="5"/>
  <c r="P2778" i="1" a="1"/>
  <c r="P2778" i="1" s="1"/>
  <c r="U3093" i="5"/>
  <c r="K2134" i="5"/>
  <c r="U2134" i="5"/>
  <c r="P2800" i="1" a="1"/>
  <c r="P2800" i="1" s="1"/>
  <c r="P2134" i="5" s="1"/>
  <c r="R2480" i="5"/>
  <c r="T2480" i="5"/>
  <c r="K2842" i="5"/>
  <c r="P2810" i="1" a="1"/>
  <c r="P2810" i="1" s="1"/>
  <c r="U2842" i="5"/>
  <c r="K2411" i="5"/>
  <c r="U2411" i="5"/>
  <c r="P2820" i="1" a="1"/>
  <c r="P2820" i="1" s="1"/>
  <c r="P2411" i="5" s="1"/>
  <c r="K1010" i="5"/>
  <c r="P2834" i="1" a="1"/>
  <c r="P2834" i="1" s="1"/>
  <c r="U1010" i="5"/>
  <c r="K1341" i="5"/>
  <c r="U1341" i="5"/>
  <c r="P2836" i="1" a="1"/>
  <c r="P2836" i="1" s="1"/>
  <c r="P1341" i="5" s="1"/>
  <c r="K775" i="5"/>
  <c r="P2850" i="1" a="1"/>
  <c r="P2850" i="1" s="1"/>
  <c r="U775" i="5"/>
  <c r="Q2851" i="1"/>
  <c r="Q776" i="5" s="1"/>
  <c r="K1013" i="5"/>
  <c r="U1013" i="5"/>
  <c r="P2852" i="1" a="1"/>
  <c r="P2852" i="1" s="1"/>
  <c r="P1013" i="5" s="1"/>
  <c r="R458" i="5"/>
  <c r="T458" i="5"/>
  <c r="K3146" i="5"/>
  <c r="P2882" i="1" a="1"/>
  <c r="P2882" i="1" s="1"/>
  <c r="U3146" i="5"/>
  <c r="Q2883" i="1"/>
  <c r="Q1749" i="5" s="1"/>
  <c r="K667" i="5"/>
  <c r="U667" i="5"/>
  <c r="P2884" i="1" a="1"/>
  <c r="P2884" i="1" s="1"/>
  <c r="P667" i="5" s="1"/>
  <c r="R2629" i="5"/>
  <c r="T2629" i="5"/>
  <c r="K4091" i="5"/>
  <c r="P2914" i="1" a="1"/>
  <c r="P2914" i="1" s="1"/>
  <c r="U4091" i="5"/>
  <c r="Q2915" i="1"/>
  <c r="Q734" i="5" s="1"/>
  <c r="K735" i="5"/>
  <c r="U735" i="5"/>
  <c r="P2916" i="1" a="1"/>
  <c r="P2916" i="1" s="1"/>
  <c r="P735" i="5" s="1"/>
  <c r="Q2937" i="1"/>
  <c r="Q2261" i="5" s="1"/>
  <c r="K1366" i="5"/>
  <c r="U1366" i="5"/>
  <c r="P2956" i="1" a="1"/>
  <c r="P2956" i="1" s="1"/>
  <c r="P1366" i="5" s="1"/>
  <c r="K736" i="5"/>
  <c r="P2962" i="1" a="1"/>
  <c r="P2962" i="1" s="1"/>
  <c r="U736" i="5"/>
  <c r="R868" i="5"/>
  <c r="T868" i="5"/>
  <c r="Q2969" i="1"/>
  <c r="Q871" i="5" s="1"/>
  <c r="K2729" i="5"/>
  <c r="U2729" i="5"/>
  <c r="P2988" i="1" a="1"/>
  <c r="P2988" i="1" s="1"/>
  <c r="P2729" i="5" s="1"/>
  <c r="K1122" i="5"/>
  <c r="P2994" i="1" a="1"/>
  <c r="P2994" i="1" s="1"/>
  <c r="U1122" i="5"/>
  <c r="R2603" i="5"/>
  <c r="T2603" i="5"/>
  <c r="Q3001" i="1"/>
  <c r="Q2181" i="5" s="1"/>
  <c r="K25" i="5"/>
  <c r="U25" i="5"/>
  <c r="P3020" i="1" a="1"/>
  <c r="P3020" i="1" s="1"/>
  <c r="P25" i="5" s="1"/>
  <c r="K2768" i="5"/>
  <c r="P3026" i="1" a="1"/>
  <c r="P3026" i="1" s="1"/>
  <c r="U2768" i="5"/>
  <c r="R247" i="5"/>
  <c r="T247" i="5"/>
  <c r="Q3033" i="1"/>
  <c r="Q101" i="5" s="1"/>
  <c r="K1730" i="5"/>
  <c r="U1730" i="5"/>
  <c r="P3052" i="1" a="1"/>
  <c r="P3052" i="1" s="1"/>
  <c r="P1730" i="5" s="1"/>
  <c r="K3611" i="5"/>
  <c r="P3058" i="1" a="1"/>
  <c r="P3058" i="1" s="1"/>
  <c r="U3611" i="5"/>
  <c r="R3220" i="5"/>
  <c r="T3220" i="5"/>
  <c r="Q3065" i="1"/>
  <c r="Q2720" i="5" s="1"/>
  <c r="K798" i="5"/>
  <c r="U798" i="5"/>
  <c r="P3084" i="1" a="1"/>
  <c r="P3084" i="1" s="1"/>
  <c r="K2805" i="5"/>
  <c r="P3090" i="1" a="1"/>
  <c r="P3090" i="1" s="1"/>
  <c r="U2805" i="5"/>
  <c r="R879" i="5"/>
  <c r="T879" i="5"/>
  <c r="K2666" i="5"/>
  <c r="U2666" i="5"/>
  <c r="R2752" i="5"/>
  <c r="T2752" i="5"/>
  <c r="Q3125" i="1"/>
  <c r="Q3409" i="5" s="1"/>
  <c r="N1255" i="5"/>
  <c r="Q3126" i="1"/>
  <c r="Q1255" i="5" s="1"/>
  <c r="P1500" i="5"/>
  <c r="Q3129" i="1"/>
  <c r="Q1500" i="5" s="1"/>
  <c r="P3378" i="5"/>
  <c r="Q3133" i="1"/>
  <c r="Q3378" i="5" s="1"/>
  <c r="P3262" i="5"/>
  <c r="Q3137" i="1"/>
  <c r="Q3262" i="5" s="1"/>
  <c r="P4136" i="5"/>
  <c r="Q3153" i="1"/>
  <c r="Q4136" i="5" s="1"/>
  <c r="R825" i="5"/>
  <c r="T825" i="5"/>
  <c r="R250" i="5"/>
  <c r="T250" i="5"/>
  <c r="Q3269" i="1"/>
  <c r="Q3379" i="5" s="1"/>
  <c r="N2292" i="5"/>
  <c r="P1550" i="5"/>
  <c r="Q3341" i="1"/>
  <c r="Q1550" i="5" s="1"/>
  <c r="P104" i="5"/>
  <c r="Q3357" i="1"/>
  <c r="Q104" i="5" s="1"/>
  <c r="K1808" i="5"/>
  <c r="P3372" i="1" a="1"/>
  <c r="P3372" i="1" s="1"/>
  <c r="U1808" i="5"/>
  <c r="K1709" i="5"/>
  <c r="P3388" i="1" a="1"/>
  <c r="P3388" i="1" s="1"/>
  <c r="U1709" i="5"/>
  <c r="K558" i="5"/>
  <c r="P3404" i="1" a="1"/>
  <c r="P3404" i="1" s="1"/>
  <c r="U558" i="5"/>
  <c r="K4089" i="5"/>
  <c r="P3420" i="1" a="1"/>
  <c r="P3420" i="1" s="1"/>
  <c r="U4089" i="5"/>
  <c r="R1216" i="5"/>
  <c r="T1216" i="5"/>
  <c r="K1522" i="5"/>
  <c r="P3460" i="1" a="1"/>
  <c r="P3460" i="1" s="1"/>
  <c r="U1522" i="5"/>
  <c r="N2191" i="5"/>
  <c r="Q3475" i="1"/>
  <c r="Q2191" i="5" s="1"/>
  <c r="N1931" i="5"/>
  <c r="Q3527" i="1"/>
  <c r="Q1931" i="5" s="1"/>
  <c r="R1067" i="5"/>
  <c r="T1067" i="5"/>
  <c r="K1654" i="5"/>
  <c r="U1654" i="5"/>
  <c r="P3845" i="1" a="1"/>
  <c r="P3845" i="1" s="1"/>
  <c r="P1654" i="5" s="1"/>
  <c r="P2176" i="1" a="1"/>
  <c r="P2176" i="1" s="1"/>
  <c r="P2180" i="1" a="1"/>
  <c r="P2180" i="1" s="1"/>
  <c r="P2909" i="5" s="1"/>
  <c r="P2184" i="1" a="1"/>
  <c r="P2184" i="1" s="1"/>
  <c r="P3535" i="5" s="1"/>
  <c r="P2188" i="1" a="1"/>
  <c r="P2188" i="1" s="1"/>
  <c r="P3686" i="5" s="1"/>
  <c r="P2192" i="1" a="1"/>
  <c r="P2192" i="1" s="1"/>
  <c r="P4085" i="5" s="1"/>
  <c r="P2196" i="1" a="1"/>
  <c r="P2196" i="1" s="1"/>
  <c r="P191" i="5" s="1"/>
  <c r="P2200" i="1" a="1"/>
  <c r="P2200" i="1" s="1"/>
  <c r="P227" i="5" s="1"/>
  <c r="P2204" i="1" a="1"/>
  <c r="P2204" i="1" s="1"/>
  <c r="P2624" i="5" s="1"/>
  <c r="P2208" i="1" a="1"/>
  <c r="P2208" i="1" s="1"/>
  <c r="P2461" i="5" s="1"/>
  <c r="P2212" i="1" a="1"/>
  <c r="P2212" i="1" s="1"/>
  <c r="P2326" i="5" s="1"/>
  <c r="P2216" i="1" a="1"/>
  <c r="P2216" i="1" s="1"/>
  <c r="P2658" i="5" s="1"/>
  <c r="P2220" i="1" a="1"/>
  <c r="P2220" i="1" s="1"/>
  <c r="P3155" i="5" s="1"/>
  <c r="P2224" i="1" a="1"/>
  <c r="P2224" i="1" s="1"/>
  <c r="P1042" i="5" s="1"/>
  <c r="P2228" i="1" a="1"/>
  <c r="P2228" i="1" s="1"/>
  <c r="P2232" i="1" a="1"/>
  <c r="P2232" i="1" s="1"/>
  <c r="P2995" i="5" s="1"/>
  <c r="P2236" i="1" a="1"/>
  <c r="P2236" i="1" s="1"/>
  <c r="P2240" i="1" a="1"/>
  <c r="P2240" i="1" s="1"/>
  <c r="P11" i="5" s="1"/>
  <c r="P2244" i="1" a="1"/>
  <c r="P2244" i="1" s="1"/>
  <c r="P2248" i="1" a="1"/>
  <c r="P2248" i="1" s="1"/>
  <c r="P1801" i="5" s="1"/>
  <c r="P2252" i="1" a="1"/>
  <c r="P2252" i="1" s="1"/>
  <c r="P774" i="5" s="1"/>
  <c r="P2256" i="1" a="1"/>
  <c r="P2256" i="1" s="1"/>
  <c r="P538" i="5" s="1"/>
  <c r="P2260" i="1" a="1"/>
  <c r="P2260" i="1" s="1"/>
  <c r="P2197" i="5" s="1"/>
  <c r="P2264" i="1" a="1"/>
  <c r="P2264" i="1" s="1"/>
  <c r="P3064" i="5" s="1"/>
  <c r="P2268" i="1" a="1"/>
  <c r="P2268" i="1" s="1"/>
  <c r="P2272" i="1" a="1"/>
  <c r="P2272" i="1" s="1"/>
  <c r="P3189" i="5" s="1"/>
  <c r="P2276" i="1" a="1"/>
  <c r="P2276" i="1" s="1"/>
  <c r="P2327" i="5" s="1"/>
  <c r="P2280" i="1" a="1"/>
  <c r="P2280" i="1" s="1"/>
  <c r="P603" i="5" s="1"/>
  <c r="P2284" i="1" a="1"/>
  <c r="P2284" i="1" s="1"/>
  <c r="P2175" i="5" s="1"/>
  <c r="P2288" i="1" a="1"/>
  <c r="P2288" i="1" s="1"/>
  <c r="P1578" i="5" s="1"/>
  <c r="P2292" i="1" a="1"/>
  <c r="P2292" i="1" s="1"/>
  <c r="P1694" i="5" s="1"/>
  <c r="P2296" i="1" a="1"/>
  <c r="P2296" i="1" s="1"/>
  <c r="P2367" i="5" s="1"/>
  <c r="P2300" i="1" a="1"/>
  <c r="P2300" i="1" s="1"/>
  <c r="P3505" i="5" s="1"/>
  <c r="P2304" i="1" a="1"/>
  <c r="P2304" i="1" s="1"/>
  <c r="P2308" i="1" a="1"/>
  <c r="P2308" i="1" s="1"/>
  <c r="P2312" i="1" a="1"/>
  <c r="P2312" i="1" s="1"/>
  <c r="P2316" i="1" a="1"/>
  <c r="P2316" i="1" s="1"/>
  <c r="P2320" i="1" a="1"/>
  <c r="P2320" i="1" s="1"/>
  <c r="P1803" i="5" s="1"/>
  <c r="P2324" i="1" a="1"/>
  <c r="P2324" i="1" s="1"/>
  <c r="P2529" i="5" s="1"/>
  <c r="P2328" i="1" a="1"/>
  <c r="P2328" i="1" s="1"/>
  <c r="P1102" i="5" s="1"/>
  <c r="P2332" i="1" a="1"/>
  <c r="P2332" i="1" s="1"/>
  <c r="P300" i="5" s="1"/>
  <c r="P2336" i="1" a="1"/>
  <c r="P2336" i="1" s="1"/>
  <c r="P3158" i="5" s="1"/>
  <c r="P2340" i="1" a="1"/>
  <c r="P2340" i="1" s="1"/>
  <c r="P851" i="5" s="1"/>
  <c r="P2344" i="1" a="1"/>
  <c r="P2344" i="1" s="1"/>
  <c r="P1120" i="5" s="1"/>
  <c r="P2348" i="1" a="1"/>
  <c r="P2348" i="1" s="1"/>
  <c r="P2588" i="5" s="1"/>
  <c r="P2352" i="1" a="1"/>
  <c r="P2352" i="1" s="1"/>
  <c r="P3507" i="5" s="1"/>
  <c r="P2356" i="1" a="1"/>
  <c r="P2356" i="1" s="1"/>
  <c r="P1086" i="5" s="1"/>
  <c r="P2360" i="1" a="1"/>
  <c r="P2360" i="1" s="1"/>
  <c r="P1965" i="5" s="1"/>
  <c r="P2364" i="1" a="1"/>
  <c r="P2364" i="1" s="1"/>
  <c r="P2227" i="5" s="1"/>
  <c r="Q2429" i="1"/>
  <c r="Q1657" i="5" s="1"/>
  <c r="U2925" i="5"/>
  <c r="U12" i="5"/>
  <c r="Q2443" i="1"/>
  <c r="Q1475" i="5" s="1"/>
  <c r="Q2445" i="1"/>
  <c r="Q854" i="5" s="1"/>
  <c r="U2331" i="5"/>
  <c r="U2332" i="5"/>
  <c r="Q2459" i="1"/>
  <c r="Q995" i="5" s="1"/>
  <c r="Q2461" i="1"/>
  <c r="Q2847" i="5" s="1"/>
  <c r="U3253" i="5"/>
  <c r="U3254" i="5"/>
  <c r="Q2475" i="1"/>
  <c r="Q1715" i="5" s="1"/>
  <c r="Q2477" i="1"/>
  <c r="Q2238" i="5" s="1"/>
  <c r="U2929" i="5"/>
  <c r="U4041" i="5"/>
  <c r="Q2491" i="1"/>
  <c r="Q855" i="5" s="1"/>
  <c r="Q2493" i="1"/>
  <c r="Q1251" i="5" s="1"/>
  <c r="T2200" i="5"/>
  <c r="T3550" i="5"/>
  <c r="T1975" i="5"/>
  <c r="T230" i="5"/>
  <c r="T2259" i="5"/>
  <c r="T1018" i="5"/>
  <c r="T2398" i="5"/>
  <c r="Q2619" i="1"/>
  <c r="Q2132" i="5" s="1"/>
  <c r="K3556" i="5"/>
  <c r="U3556" i="5"/>
  <c r="T2981" i="5"/>
  <c r="T154" i="5"/>
  <c r="K1349" i="5"/>
  <c r="P2642" i="1" a="1"/>
  <c r="P2642" i="1" s="1"/>
  <c r="P1349" i="5" s="1"/>
  <c r="U1349" i="5"/>
  <c r="R2737" i="5"/>
  <c r="K712" i="5"/>
  <c r="U712" i="5"/>
  <c r="Q2669" i="1"/>
  <c r="Q3017" i="5" s="1"/>
  <c r="T3018" i="5"/>
  <c r="K1885" i="5"/>
  <c r="P2674" i="1" a="1"/>
  <c r="P2674" i="1" s="1"/>
  <c r="U1885" i="5"/>
  <c r="R3070" i="5"/>
  <c r="K3218" i="5"/>
  <c r="U3218" i="5"/>
  <c r="T2204" i="5"/>
  <c r="T1568" i="5"/>
  <c r="K2023" i="5"/>
  <c r="P2706" i="1" a="1"/>
  <c r="P2706" i="1" s="1"/>
  <c r="U2023" i="5"/>
  <c r="Q2715" i="1"/>
  <c r="Q3375" i="5" s="1"/>
  <c r="R3624" i="5"/>
  <c r="K3631" i="5"/>
  <c r="U3631" i="5"/>
  <c r="Q2733" i="1"/>
  <c r="Q1776" i="5" s="1"/>
  <c r="T1864" i="5"/>
  <c r="K2338" i="5"/>
  <c r="P2738" i="1" a="1"/>
  <c r="P2738" i="1" s="1"/>
  <c r="U2338" i="5"/>
  <c r="Q2747" i="1"/>
  <c r="Q2887" i="5" s="1"/>
  <c r="K2827" i="5"/>
  <c r="U2827" i="5"/>
  <c r="T3508" i="5"/>
  <c r="Q2765" i="1"/>
  <c r="Q1279" i="5" s="1"/>
  <c r="T1398" i="5"/>
  <c r="Q2771" i="1"/>
  <c r="Q2594" i="5" s="1"/>
  <c r="K2595" i="5"/>
  <c r="U2595" i="5"/>
  <c r="T2613" i="5"/>
  <c r="K1263" i="5"/>
  <c r="U1263" i="5"/>
  <c r="P2788" i="1" a="1"/>
  <c r="P2788" i="1" s="1"/>
  <c r="R2056" i="5"/>
  <c r="T2056" i="5"/>
  <c r="K1132" i="5"/>
  <c r="P2798" i="1" a="1"/>
  <c r="P2798" i="1" s="1"/>
  <c r="U1132" i="5"/>
  <c r="Q2799" i="1"/>
  <c r="Q1859" i="5" s="1"/>
  <c r="R310" i="5"/>
  <c r="T310" i="5"/>
  <c r="K2279" i="5"/>
  <c r="P2818" i="1" a="1"/>
  <c r="P2818" i="1" s="1"/>
  <c r="U2279" i="5"/>
  <c r="R619" i="5"/>
  <c r="T619" i="5"/>
  <c r="R2223" i="5"/>
  <c r="T2223" i="5"/>
  <c r="R501" i="5"/>
  <c r="T501" i="5"/>
  <c r="K2781" i="5"/>
  <c r="P2870" i="1" a="1"/>
  <c r="P2870" i="1" s="1"/>
  <c r="U2781" i="5"/>
  <c r="K2058" i="5"/>
  <c r="U2058" i="5"/>
  <c r="P2872" i="1" a="1"/>
  <c r="P2872" i="1" s="1"/>
  <c r="P2058" i="5" s="1"/>
  <c r="R1115" i="5"/>
  <c r="T1115" i="5"/>
  <c r="K2274" i="5"/>
  <c r="P2902" i="1" a="1"/>
  <c r="P2902" i="1" s="1"/>
  <c r="U2274" i="5"/>
  <c r="K2784" i="5"/>
  <c r="U2784" i="5"/>
  <c r="P2904" i="1" a="1"/>
  <c r="P2904" i="1" s="1"/>
  <c r="P2784" i="5" s="1"/>
  <c r="R2766" i="5"/>
  <c r="T2766" i="5"/>
  <c r="K1491" i="5"/>
  <c r="P2934" i="1" a="1"/>
  <c r="P2934" i="1" s="1"/>
  <c r="U1491" i="5"/>
  <c r="K2207" i="5"/>
  <c r="U2207" i="5"/>
  <c r="P2936" i="1" a="1"/>
  <c r="P2936" i="1" s="1"/>
  <c r="P2207" i="5" s="1"/>
  <c r="K1646" i="5"/>
  <c r="P2942" i="1" a="1"/>
  <c r="P2942" i="1" s="1"/>
  <c r="U1646" i="5"/>
  <c r="Q2943" i="1"/>
  <c r="Q1492" i="5" s="1"/>
  <c r="R3455" i="5"/>
  <c r="T3455" i="5"/>
  <c r="Q2949" i="1"/>
  <c r="Q3588" i="5" s="1"/>
  <c r="K870" i="5"/>
  <c r="U870" i="5"/>
  <c r="P2968" i="1" a="1"/>
  <c r="P2968" i="1" s="1"/>
  <c r="P870" i="5" s="1"/>
  <c r="K876" i="5"/>
  <c r="P2974" i="1" a="1"/>
  <c r="P2974" i="1" s="1"/>
  <c r="U876" i="5"/>
  <c r="Q2975" i="1"/>
  <c r="Q877" i="5" s="1"/>
  <c r="R1030" i="5"/>
  <c r="T1030" i="5"/>
  <c r="Q2981" i="1"/>
  <c r="Q1033" i="5" s="1"/>
  <c r="K1213" i="5"/>
  <c r="U1213" i="5"/>
  <c r="P3000" i="1" a="1"/>
  <c r="P3000" i="1" s="1"/>
  <c r="P1213" i="5" s="1"/>
  <c r="K1819" i="5"/>
  <c r="P3006" i="1" a="1"/>
  <c r="P3006" i="1" s="1"/>
  <c r="U1819" i="5"/>
  <c r="Q3007" i="1"/>
  <c r="Q1820" i="5" s="1"/>
  <c r="R2782" i="5"/>
  <c r="T2782" i="5"/>
  <c r="K100" i="5"/>
  <c r="U100" i="5"/>
  <c r="P3032" i="1" a="1"/>
  <c r="P3032" i="1" s="1"/>
  <c r="P100" i="5" s="1"/>
  <c r="K2459" i="5"/>
  <c r="P3038" i="1" a="1"/>
  <c r="P3038" i="1" s="1"/>
  <c r="U2459" i="5"/>
  <c r="Q3039" i="1"/>
  <c r="Q3120" i="5" s="1"/>
  <c r="R77" i="5"/>
  <c r="T77" i="5"/>
  <c r="K2719" i="5"/>
  <c r="U2719" i="5"/>
  <c r="P3064" i="1" a="1"/>
  <c r="P3064" i="1" s="1"/>
  <c r="P2719" i="5" s="1"/>
  <c r="K779" i="5"/>
  <c r="P3070" i="1" a="1"/>
  <c r="P3070" i="1" s="1"/>
  <c r="U779" i="5"/>
  <c r="Q3071" i="1"/>
  <c r="Q780" i="5" s="1"/>
  <c r="R1011" i="5"/>
  <c r="T1011" i="5"/>
  <c r="Q3077" i="1"/>
  <c r="Q3125" i="5" s="1"/>
  <c r="K3028" i="5"/>
  <c r="U3028" i="5"/>
  <c r="P3096" i="1" a="1"/>
  <c r="P3096" i="1" s="1"/>
  <c r="K4016" i="5"/>
  <c r="P3102" i="1" a="1"/>
  <c r="P3102" i="1" s="1"/>
  <c r="U4016" i="5"/>
  <c r="Q3103" i="1"/>
  <c r="Q4017" i="5" s="1"/>
  <c r="R2612" i="5"/>
  <c r="T2612" i="5"/>
  <c r="Q3118" i="1"/>
  <c r="Q2665" i="5" s="1"/>
  <c r="K484" i="5"/>
  <c r="P3120" i="1" a="1"/>
  <c r="P3120" i="1" s="1"/>
  <c r="U484" i="5"/>
  <c r="R3378" i="5"/>
  <c r="R551" i="5"/>
  <c r="T551" i="5"/>
  <c r="R1007" i="5"/>
  <c r="T1007" i="5"/>
  <c r="P2667" i="5"/>
  <c r="Q3217" i="1"/>
  <c r="Q2667" i="5" s="1"/>
  <c r="R2021" i="5"/>
  <c r="T2021" i="5"/>
  <c r="R421" i="5"/>
  <c r="T421" i="5"/>
  <c r="K1512" i="5"/>
  <c r="U1512" i="5"/>
  <c r="P3299" i="1" a="1"/>
  <c r="P3299" i="1" s="1"/>
  <c r="P3223" i="5"/>
  <c r="Q3321" i="1"/>
  <c r="Q3223" i="5" s="1"/>
  <c r="N2030" i="5"/>
  <c r="Q3343" i="1"/>
  <c r="Q2030" i="5" s="1"/>
  <c r="N1992" i="5"/>
  <c r="R1778" i="5"/>
  <c r="T1778" i="5"/>
  <c r="K3459" i="5"/>
  <c r="P3484" i="1" a="1"/>
  <c r="P3484" i="1" s="1"/>
  <c r="U3459" i="5"/>
  <c r="N1916" i="5"/>
  <c r="P2671" i="5"/>
  <c r="Q3678" i="1"/>
  <c r="Q2671" i="5" s="1"/>
  <c r="N1653" i="5"/>
  <c r="Q3844" i="1"/>
  <c r="Q1653" i="5" s="1"/>
  <c r="Q976" i="1"/>
  <c r="Q3934" i="5" s="1"/>
  <c r="Q980" i="1"/>
  <c r="Q3948" i="5" s="1"/>
  <c r="Q984" i="1"/>
  <c r="Q655" i="5" s="1"/>
  <c r="Q988" i="1"/>
  <c r="Q4120" i="5" s="1"/>
  <c r="Q992" i="1"/>
  <c r="Q4083" i="5" s="1"/>
  <c r="Q996" i="1"/>
  <c r="Q3465" i="5" s="1"/>
  <c r="Q1000" i="1"/>
  <c r="Q3644" i="5" s="1"/>
  <c r="Q1004" i="1"/>
  <c r="Q4265" i="5" s="1"/>
  <c r="Q1008" i="1"/>
  <c r="Q6" i="5" s="1"/>
  <c r="Q1012" i="1"/>
  <c r="Q4023" i="5" s="1"/>
  <c r="Q1016" i="1"/>
  <c r="Q3038" i="5" s="1"/>
  <c r="Q1020" i="1"/>
  <c r="Q2520" i="5" s="1"/>
  <c r="Q1024" i="1"/>
  <c r="Q3970" i="5" s="1"/>
  <c r="Q1028" i="1"/>
  <c r="Q4214" i="5" s="1"/>
  <c r="Q1032" i="1"/>
  <c r="Q2906" i="5" s="1"/>
  <c r="Q1036" i="1"/>
  <c r="Q2232" i="5" s="1"/>
  <c r="Q1040" i="1"/>
  <c r="Q3854" i="5" s="1"/>
  <c r="Q1048" i="1"/>
  <c r="Q4162" i="5" s="1"/>
  <c r="Q1052" i="1"/>
  <c r="Q1408" i="5" s="1"/>
  <c r="Q1056" i="1"/>
  <c r="Q402" i="5" s="1"/>
  <c r="Q1060" i="1"/>
  <c r="Q2306" i="5" s="1"/>
  <c r="Q1064" i="1"/>
  <c r="Q2307" i="5" s="1"/>
  <c r="Q1068" i="1"/>
  <c r="Q3667" i="5" s="1"/>
  <c r="Q1072" i="1"/>
  <c r="Q630" i="5" s="1"/>
  <c r="Q1076" i="1"/>
  <c r="Q2192" i="5" s="1"/>
  <c r="Q1080" i="1"/>
  <c r="Q1436" i="5" s="1"/>
  <c r="Q1084" i="1"/>
  <c r="Q1835" i="5" s="1"/>
  <c r="Q1108" i="1"/>
  <c r="Q3209" i="5" s="1"/>
  <c r="Q1112" i="1"/>
  <c r="Q4119" i="5" s="1"/>
  <c r="Q1116" i="1"/>
  <c r="Q3671" i="5" s="1"/>
  <c r="Q1120" i="1"/>
  <c r="Q3672" i="5" s="1"/>
  <c r="Q1128" i="1"/>
  <c r="Q4097" i="5" s="1"/>
  <c r="Q1136" i="1"/>
  <c r="Q3653" i="5" s="1"/>
  <c r="Q1140" i="1"/>
  <c r="Q1154" i="5" s="1"/>
  <c r="Q1148" i="1"/>
  <c r="Q3050" i="5" s="1"/>
  <c r="Q1156" i="1"/>
  <c r="Q2901" i="5" s="1"/>
  <c r="Q1164" i="1"/>
  <c r="Q2484" i="5" s="1"/>
  <c r="Q1188" i="1"/>
  <c r="Q308" i="5" s="1"/>
  <c r="Q1196" i="1"/>
  <c r="Q334" i="5" s="1"/>
  <c r="Q1204" i="1"/>
  <c r="Q2222" i="5" s="1"/>
  <c r="Q1212" i="1"/>
  <c r="Q2947" i="5" s="1"/>
  <c r="Q1220" i="1"/>
  <c r="Q2955" i="5" s="1"/>
  <c r="Q1228" i="1"/>
  <c r="Q3865" i="5" s="1"/>
  <c r="Q1236" i="1"/>
  <c r="Q1388" i="5" s="1"/>
  <c r="Q1244" i="1"/>
  <c r="Q309" i="5" s="1"/>
  <c r="Q1252" i="1"/>
  <c r="Q2453" i="5" s="1"/>
  <c r="Q1268" i="1"/>
  <c r="Q3210" i="5" s="1"/>
  <c r="Q1292" i="1"/>
  <c r="Q2810" i="5" s="1"/>
  <c r="Q1300" i="1"/>
  <c r="Q4113" i="5" s="1"/>
  <c r="Q1308" i="1"/>
  <c r="Q1838" i="5" s="1"/>
  <c r="Q1316" i="1"/>
  <c r="Q2489" i="5" s="1"/>
  <c r="Q1324" i="1"/>
  <c r="Q738" i="5" s="1"/>
  <c r="Q1380" i="1"/>
  <c r="Q2865" i="5" s="1"/>
  <c r="Q1388" i="1"/>
  <c r="Q2873" i="5" s="1"/>
  <c r="Q1396" i="1"/>
  <c r="Q4021" i="5" s="1"/>
  <c r="Q1404" i="1"/>
  <c r="Q2741" i="5" s="1"/>
  <c r="Q1412" i="1"/>
  <c r="Q4184" i="5" s="1"/>
  <c r="Q1428" i="1"/>
  <c r="Q4037" i="5" s="1"/>
  <c r="Q1436" i="1"/>
  <c r="Q2421" i="5" s="1"/>
  <c r="Q1444" i="1"/>
  <c r="Q408" i="5" s="1"/>
  <c r="Q1452" i="1"/>
  <c r="Q1689" i="5" s="1"/>
  <c r="Q1460" i="1"/>
  <c r="Q3244" i="5" s="1"/>
  <c r="Q1472" i="1"/>
  <c r="Q2078" i="5" s="1"/>
  <c r="Q1492" i="1"/>
  <c r="Q3523" i="5" s="1"/>
  <c r="Q1508" i="1"/>
  <c r="Q3676" i="5" s="1"/>
  <c r="Q1532" i="1"/>
  <c r="Q409" i="5" s="1"/>
  <c r="Q1572" i="1"/>
  <c r="Q3584" i="5" s="1"/>
  <c r="Q1620" i="1"/>
  <c r="Q1902" i="5" s="1"/>
  <c r="Q1636" i="1"/>
  <c r="Q3073" i="5" s="1"/>
  <c r="Q1684" i="1"/>
  <c r="Q2320" i="5" s="1"/>
  <c r="Q1692" i="1"/>
  <c r="Q3446" i="5" s="1"/>
  <c r="Q1700" i="1"/>
  <c r="Q2574" i="5" s="1"/>
  <c r="Q1732" i="1"/>
  <c r="Q2710" i="5" s="1"/>
  <c r="Q1756" i="1"/>
  <c r="Q4334" i="5" s="1"/>
  <c r="U1044" i="5"/>
  <c r="U1580" i="5"/>
  <c r="U2051" i="5"/>
  <c r="U2253" i="5"/>
  <c r="U2428" i="5"/>
  <c r="Q2372" i="1"/>
  <c r="Q2725" i="5" s="1"/>
  <c r="U2742" i="5"/>
  <c r="U3090" i="5"/>
  <c r="Q2380" i="1"/>
  <c r="Q2540" i="5" s="1"/>
  <c r="U762" i="5"/>
  <c r="U1558" i="5"/>
  <c r="Q2388" i="1"/>
  <c r="Q3370" i="5" s="1"/>
  <c r="U541" i="5"/>
  <c r="Q2392" i="1"/>
  <c r="Q2330" i="5" s="1"/>
  <c r="U395" i="5"/>
  <c r="U1324" i="5"/>
  <c r="Q2400" i="1"/>
  <c r="Q1282" i="5" s="1"/>
  <c r="U3281" i="5"/>
  <c r="Q2404" i="1"/>
  <c r="Q1663" i="5" s="1"/>
  <c r="U2660" i="5"/>
  <c r="Q2408" i="1"/>
  <c r="Q3452" i="5" s="1"/>
  <c r="U739" i="5"/>
  <c r="Q2412" i="1"/>
  <c r="Q1104" i="5" s="1"/>
  <c r="U1203" i="5"/>
  <c r="U2687" i="5"/>
  <c r="Q2420" i="1"/>
  <c r="Q1673" i="5" s="1"/>
  <c r="U3470" i="5"/>
  <c r="Q2424" i="1"/>
  <c r="Q1473" i="5" s="1"/>
  <c r="U852" i="5"/>
  <c r="Q2430" i="1"/>
  <c r="Q1674" i="5" s="1"/>
  <c r="N2925" i="5"/>
  <c r="K2935" i="5"/>
  <c r="U2935" i="5"/>
  <c r="Q2446" i="1"/>
  <c r="Q1968" i="5" s="1"/>
  <c r="N2331" i="5"/>
  <c r="T1360" i="5"/>
  <c r="T1361" i="5"/>
  <c r="K1907" i="5"/>
  <c r="U1907" i="5"/>
  <c r="Q2462" i="1"/>
  <c r="Q2848" i="5" s="1"/>
  <c r="N3253" i="5"/>
  <c r="T1207" i="5"/>
  <c r="T1582" i="5"/>
  <c r="K1714" i="5"/>
  <c r="U1714" i="5"/>
  <c r="Q2478" i="1"/>
  <c r="Q2239" i="5" s="1"/>
  <c r="N2929" i="5"/>
  <c r="T3111" i="5"/>
  <c r="T228" i="5"/>
  <c r="K229" i="5"/>
  <c r="U229" i="5"/>
  <c r="K301" i="5"/>
  <c r="U301" i="5"/>
  <c r="T301" i="5"/>
  <c r="K3549" i="5"/>
  <c r="U3549" i="5"/>
  <c r="T3549" i="5"/>
  <c r="K1478" i="5"/>
  <c r="U1478" i="5"/>
  <c r="T1478" i="5"/>
  <c r="Q2517" i="1"/>
  <c r="Q1971" i="5" s="1"/>
  <c r="K2436" i="5"/>
  <c r="U2436" i="5"/>
  <c r="T2436" i="5"/>
  <c r="Q2525" i="1"/>
  <c r="Q1831" i="5" s="1"/>
  <c r="K1974" i="5"/>
  <c r="U1974" i="5"/>
  <c r="T1974" i="5"/>
  <c r="K97" i="5"/>
  <c r="U97" i="5"/>
  <c r="T97" i="5"/>
  <c r="Q2541" i="1"/>
  <c r="Q356" i="5" s="1"/>
  <c r="K233" i="5"/>
  <c r="U233" i="5"/>
  <c r="T233" i="5"/>
  <c r="Q2549" i="1"/>
  <c r="Q54" i="5" s="1"/>
  <c r="K2591" i="5"/>
  <c r="U2591" i="5"/>
  <c r="T2591" i="5"/>
  <c r="K1980" i="5"/>
  <c r="U1980" i="5"/>
  <c r="T1980" i="5"/>
  <c r="Q2565" i="1"/>
  <c r="Q2131" i="5" s="1"/>
  <c r="K2258" i="5"/>
  <c r="U2258" i="5"/>
  <c r="T2258" i="5"/>
  <c r="K1982" i="5"/>
  <c r="U1982" i="5"/>
  <c r="T1982" i="5"/>
  <c r="K861" i="5"/>
  <c r="U861" i="5"/>
  <c r="T861" i="5"/>
  <c r="Q2589" i="1"/>
  <c r="Q2039" i="5" s="1"/>
  <c r="K2816" i="5"/>
  <c r="U2816" i="5"/>
  <c r="Q2597" i="1"/>
  <c r="Q3016" i="5" s="1"/>
  <c r="K152" i="5"/>
  <c r="U152" i="5"/>
  <c r="Q2605" i="1"/>
  <c r="Q1338" i="5" s="1"/>
  <c r="K1863" i="5"/>
  <c r="U1863" i="5"/>
  <c r="T1863" i="5"/>
  <c r="Q2613" i="1"/>
  <c r="Q1858" i="5" s="1"/>
  <c r="K3217" i="5"/>
  <c r="U3217" i="5"/>
  <c r="R2132" i="5"/>
  <c r="K1484" i="5"/>
  <c r="U1484" i="5"/>
  <c r="T3491" i="5"/>
  <c r="Q2633" i="1"/>
  <c r="T2260" i="5"/>
  <c r="K154" i="5"/>
  <c r="P2638" i="1" a="1"/>
  <c r="P2638" i="1" s="1"/>
  <c r="P154" i="5" s="1"/>
  <c r="U154" i="5"/>
  <c r="P2640" i="1" a="1"/>
  <c r="P2640" i="1" s="1"/>
  <c r="P690" i="5" s="1"/>
  <c r="K1208" i="5"/>
  <c r="U1208" i="5"/>
  <c r="Q2665" i="1"/>
  <c r="T2801" i="5"/>
  <c r="K3018" i="5"/>
  <c r="P2670" i="1" a="1"/>
  <c r="P2670" i="1" s="1"/>
  <c r="U3018" i="5"/>
  <c r="P2672" i="1" a="1"/>
  <c r="P2672" i="1" s="1"/>
  <c r="P3413" i="5" s="1"/>
  <c r="R1701" i="5"/>
  <c r="K2053" i="5"/>
  <c r="U2053" i="5"/>
  <c r="Q2697" i="1"/>
  <c r="T3374" i="5"/>
  <c r="K1568" i="5"/>
  <c r="P2702" i="1" a="1"/>
  <c r="P2702" i="1" s="1"/>
  <c r="U1568" i="5"/>
  <c r="K3609" i="5"/>
  <c r="U3609" i="5"/>
  <c r="T1271" i="5"/>
  <c r="T1747" i="5"/>
  <c r="K1864" i="5"/>
  <c r="P2734" i="1" a="1"/>
  <c r="P2734" i="1" s="1"/>
  <c r="U1864" i="5"/>
  <c r="Q2743" i="1"/>
  <c r="Q2479" i="5" s="1"/>
  <c r="R2887" i="5"/>
  <c r="K2999" i="5"/>
  <c r="U2999" i="5"/>
  <c r="T862" i="5"/>
  <c r="K1398" i="5"/>
  <c r="P2766" i="1" a="1"/>
  <c r="P2766" i="1" s="1"/>
  <c r="U1398" i="5"/>
  <c r="R2594" i="5"/>
  <c r="T2594" i="5"/>
  <c r="Q2773" i="1"/>
  <c r="Q2596" i="5" s="1"/>
  <c r="K2613" i="5"/>
  <c r="P2774" i="1" a="1"/>
  <c r="P2774" i="1" s="1"/>
  <c r="U2613" i="5"/>
  <c r="K2802" i="5"/>
  <c r="U2802" i="5"/>
  <c r="P2776" i="1" a="1"/>
  <c r="P2776" i="1" s="1"/>
  <c r="P2802" i="5" s="1"/>
  <c r="R4142" i="5"/>
  <c r="T4142" i="5"/>
  <c r="K1363" i="5"/>
  <c r="P2786" i="1" a="1"/>
  <c r="P2786" i="1" s="1"/>
  <c r="U1363" i="5"/>
  <c r="Q2787" i="1"/>
  <c r="Q1364" i="5" s="1"/>
  <c r="K2888" i="5"/>
  <c r="U2888" i="5"/>
  <c r="P2808" i="1" a="1"/>
  <c r="P2808" i="1" s="1"/>
  <c r="T2911" i="5"/>
  <c r="K863" i="5"/>
  <c r="P2830" i="1" a="1"/>
  <c r="P2830" i="1" s="1"/>
  <c r="U863" i="5"/>
  <c r="Q2831" i="1"/>
  <c r="Q864" i="5" s="1"/>
  <c r="K1008" i="5"/>
  <c r="U1008" i="5"/>
  <c r="P2832" i="1" a="1"/>
  <c r="P2832" i="1" s="1"/>
  <c r="P1008" i="5" s="1"/>
  <c r="K3136" i="5"/>
  <c r="P2846" i="1" a="1"/>
  <c r="P2846" i="1" s="1"/>
  <c r="U3136" i="5"/>
  <c r="Q2847" i="1"/>
  <c r="Q3137" i="5" s="1"/>
  <c r="K4134" i="5"/>
  <c r="U4134" i="5"/>
  <c r="P2848" i="1" a="1"/>
  <c r="P2848" i="1" s="1"/>
  <c r="R42" i="5"/>
  <c r="T42" i="5"/>
  <c r="K750" i="5"/>
  <c r="P2858" i="1" a="1"/>
  <c r="P2858" i="1" s="1"/>
  <c r="U750" i="5"/>
  <c r="Q2859" i="1"/>
  <c r="Q244" i="5" s="1"/>
  <c r="K1680" i="5"/>
  <c r="U1680" i="5"/>
  <c r="P2860" i="1" a="1"/>
  <c r="P2860" i="1" s="1"/>
  <c r="P1680" i="5" s="1"/>
  <c r="R2633" i="5"/>
  <c r="T2633" i="5"/>
  <c r="K1328" i="5"/>
  <c r="P2890" i="1" a="1"/>
  <c r="P2890" i="1" s="1"/>
  <c r="U1328" i="5"/>
  <c r="K777" i="5"/>
  <c r="U777" i="5"/>
  <c r="P2892" i="1" a="1"/>
  <c r="P2892" i="1" s="1"/>
  <c r="K2599" i="5"/>
  <c r="P2922" i="1" a="1"/>
  <c r="P2922" i="1" s="1"/>
  <c r="U2599" i="5"/>
  <c r="Q2923" i="1"/>
  <c r="Q2600" i="5" s="1"/>
  <c r="K3045" i="5"/>
  <c r="U3045" i="5"/>
  <c r="P2924" i="1" a="1"/>
  <c r="P2924" i="1" s="1"/>
  <c r="P3045" i="5" s="1"/>
  <c r="K3587" i="5"/>
  <c r="U3587" i="5"/>
  <c r="P2948" i="1" a="1"/>
  <c r="P2948" i="1" s="1"/>
  <c r="P3587" i="5" s="1"/>
  <c r="K2664" i="5"/>
  <c r="P2954" i="1" a="1"/>
  <c r="P2954" i="1" s="1"/>
  <c r="U2664" i="5"/>
  <c r="Q2961" i="1"/>
  <c r="Q1493" i="5" s="1"/>
  <c r="K1032" i="5"/>
  <c r="U1032" i="5"/>
  <c r="P2980" i="1" a="1"/>
  <c r="P2980" i="1" s="1"/>
  <c r="P1032" i="5" s="1"/>
  <c r="K2101" i="5"/>
  <c r="P2986" i="1" a="1"/>
  <c r="P2986" i="1" s="1"/>
  <c r="U2101" i="5"/>
  <c r="Q2987" i="1"/>
  <c r="Q2208" i="5" s="1"/>
  <c r="Q2993" i="1"/>
  <c r="Q797" i="5" s="1"/>
  <c r="K3256" i="5"/>
  <c r="U3256" i="5"/>
  <c r="P3012" i="1" a="1"/>
  <c r="P3012" i="1" s="1"/>
  <c r="P3256" i="5" s="1"/>
  <c r="K1847" i="5"/>
  <c r="P3018" i="1" a="1"/>
  <c r="P3018" i="1" s="1"/>
  <c r="U1847" i="5"/>
  <c r="Q3019" i="1"/>
  <c r="Q24" i="5" s="1"/>
  <c r="K1681" i="5"/>
  <c r="U1681" i="5"/>
  <c r="P3044" i="1" a="1"/>
  <c r="P3044" i="1" s="1"/>
  <c r="P1681" i="5" s="1"/>
  <c r="K1722" i="5"/>
  <c r="P3050" i="1" a="1"/>
  <c r="P3050" i="1" s="1"/>
  <c r="U1722" i="5"/>
  <c r="Q3051" i="1"/>
  <c r="Q1723" i="5" s="1"/>
  <c r="Q3057" i="1"/>
  <c r="Q2837" i="5" s="1"/>
  <c r="K2500" i="5"/>
  <c r="U2500" i="5"/>
  <c r="P3076" i="1" a="1"/>
  <c r="P3076" i="1" s="1"/>
  <c r="P2500" i="5" s="1"/>
  <c r="K2177" i="5"/>
  <c r="P3082" i="1" a="1"/>
  <c r="P3082" i="1" s="1"/>
  <c r="U2177" i="5"/>
  <c r="Q3083" i="1"/>
  <c r="Q102" i="5" s="1"/>
  <c r="Q3089" i="1"/>
  <c r="Q2804" i="5" s="1"/>
  <c r="K1498" i="5"/>
  <c r="U1498" i="5"/>
  <c r="P3108" i="1" a="1"/>
  <c r="P3108" i="1" s="1"/>
  <c r="P1498" i="5" s="1"/>
  <c r="K2265" i="5"/>
  <c r="U2265" i="5"/>
  <c r="K1503" i="5"/>
  <c r="U1503" i="5"/>
  <c r="Q3141" i="1"/>
  <c r="Q1889" i="5" s="1"/>
  <c r="N1683" i="5"/>
  <c r="R2139" i="5"/>
  <c r="T2139" i="5"/>
  <c r="P1513" i="5"/>
  <c r="Q3309" i="1"/>
  <c r="Q1513" i="5" s="1"/>
  <c r="R1370" i="5"/>
  <c r="T1370" i="5"/>
  <c r="K1554" i="5"/>
  <c r="U1554" i="5"/>
  <c r="P3347" i="1" a="1"/>
  <c r="P3347" i="1" s="1"/>
  <c r="P1319" i="5"/>
  <c r="Q3369" i="1"/>
  <c r="Q1319" i="5" s="1"/>
  <c r="N1807" i="5"/>
  <c r="N1708" i="5"/>
  <c r="Q3387" i="1"/>
  <c r="Q1708" i="5" s="1"/>
  <c r="N2442" i="5"/>
  <c r="Q3403" i="1"/>
  <c r="Q2442" i="5" s="1"/>
  <c r="N4088" i="5"/>
  <c r="R1790" i="5"/>
  <c r="T1790" i="5"/>
  <c r="K2744" i="5"/>
  <c r="P3444" i="1" a="1"/>
  <c r="P3444" i="1" s="1"/>
  <c r="U2744" i="5"/>
  <c r="N1521" i="5"/>
  <c r="K621" i="5"/>
  <c r="P3492" i="1" a="1"/>
  <c r="P3492" i="1" s="1"/>
  <c r="U621" i="5"/>
  <c r="R253" i="5"/>
  <c r="T253" i="5"/>
  <c r="K2374" i="5"/>
  <c r="P3556" i="1" a="1"/>
  <c r="P3556" i="1" s="1"/>
  <c r="U2374" i="5"/>
  <c r="N2452" i="5"/>
  <c r="R1923" i="5"/>
  <c r="T1923" i="5"/>
  <c r="Q2431" i="1"/>
  <c r="Q1967" i="5" s="1"/>
  <c r="Q2449" i="1"/>
  <c r="Q282" i="5" s="1"/>
  <c r="Q2479" i="1"/>
  <c r="Q2240" i="5" s="1"/>
  <c r="Q2629" i="1"/>
  <c r="Q48" i="5" s="1"/>
  <c r="K2260" i="5"/>
  <c r="P2634" i="1" a="1"/>
  <c r="P2634" i="1" s="1"/>
  <c r="P2260" i="5" s="1"/>
  <c r="U2260" i="5"/>
  <c r="R690" i="5"/>
  <c r="T690" i="5"/>
  <c r="Q2643" i="1"/>
  <c r="Q1698" i="5" s="1"/>
  <c r="K4036" i="5"/>
  <c r="U4036" i="5"/>
  <c r="Q2661" i="1"/>
  <c r="Q2242" i="5" s="1"/>
  <c r="K2801" i="5"/>
  <c r="P2666" i="1" a="1"/>
  <c r="P2666" i="1" s="1"/>
  <c r="U2801" i="5"/>
  <c r="R3413" i="5"/>
  <c r="T3413" i="5"/>
  <c r="Q2675" i="1"/>
  <c r="Q239" i="5" s="1"/>
  <c r="K1325" i="5"/>
  <c r="U1325" i="5"/>
  <c r="Q2693" i="1"/>
  <c r="Q381" i="5" s="1"/>
  <c r="K3374" i="5"/>
  <c r="P2698" i="1" a="1"/>
  <c r="P2698" i="1" s="1"/>
  <c r="U3374" i="5"/>
  <c r="R1941" i="5"/>
  <c r="T1941" i="5"/>
  <c r="K2686" i="5"/>
  <c r="U2686" i="5"/>
  <c r="Q2725" i="1"/>
  <c r="Q1423" i="5" s="1"/>
  <c r="K1747" i="5"/>
  <c r="P2730" i="1" a="1"/>
  <c r="P2730" i="1" s="1"/>
  <c r="U1747" i="5"/>
  <c r="R2479" i="5"/>
  <c r="K2678" i="5"/>
  <c r="U2678" i="5"/>
  <c r="K862" i="5"/>
  <c r="P2762" i="1" a="1"/>
  <c r="P2762" i="1" s="1"/>
  <c r="U862" i="5"/>
  <c r="R1489" i="5"/>
  <c r="T1489" i="5"/>
  <c r="Q2775" i="1"/>
  <c r="Q2614" i="5" s="1"/>
  <c r="K1121" i="5"/>
  <c r="U1121" i="5"/>
  <c r="P2796" i="1" a="1"/>
  <c r="P2796" i="1" s="1"/>
  <c r="P1121" i="5" s="1"/>
  <c r="R2136" i="5"/>
  <c r="T2136" i="5"/>
  <c r="K2480" i="5"/>
  <c r="P2806" i="1" a="1"/>
  <c r="P2806" i="1" s="1"/>
  <c r="U2480" i="5"/>
  <c r="Q2807" i="1"/>
  <c r="Q2481" i="5" s="1"/>
  <c r="K713" i="5"/>
  <c r="U713" i="5"/>
  <c r="P2816" i="1" a="1"/>
  <c r="P2816" i="1" s="1"/>
  <c r="P713" i="5" s="1"/>
  <c r="R2912" i="5"/>
  <c r="T2912" i="5"/>
  <c r="R1846" i="5"/>
  <c r="T1846" i="5"/>
  <c r="Q2845" i="1"/>
  <c r="Q2616" i="5" s="1"/>
  <c r="R2160" i="5"/>
  <c r="T2160" i="5"/>
  <c r="K458" i="5"/>
  <c r="P2878" i="1" a="1"/>
  <c r="P2878" i="1" s="1"/>
  <c r="U458" i="5"/>
  <c r="Q2879" i="1"/>
  <c r="Q2340" i="5" s="1"/>
  <c r="K98" i="5"/>
  <c r="U98" i="5"/>
  <c r="P2880" i="1" a="1"/>
  <c r="P2880" i="1" s="1"/>
  <c r="P98" i="5" s="1"/>
  <c r="Q2901" i="1"/>
  <c r="Q1826" i="5" s="1"/>
  <c r="R2735" i="5"/>
  <c r="T2735" i="5"/>
  <c r="K2629" i="5"/>
  <c r="P2910" i="1" a="1"/>
  <c r="P2910" i="1" s="1"/>
  <c r="U2629" i="5"/>
  <c r="Q2911" i="1"/>
  <c r="Q3689" i="5" s="1"/>
  <c r="K3690" i="5"/>
  <c r="U3690" i="5"/>
  <c r="P2912" i="1" a="1"/>
  <c r="P2912" i="1" s="1"/>
  <c r="P3690" i="5" s="1"/>
  <c r="R2662" i="5"/>
  <c r="T2662" i="5"/>
  <c r="Q2941" i="1"/>
  <c r="Q795" i="5" s="1"/>
  <c r="K284" i="5"/>
  <c r="U284" i="5"/>
  <c r="P2960" i="1" a="1"/>
  <c r="P2960" i="1" s="1"/>
  <c r="P284" i="5" s="1"/>
  <c r="K868" i="5"/>
  <c r="P2966" i="1" a="1"/>
  <c r="P2966" i="1" s="1"/>
  <c r="U868" i="5"/>
  <c r="Q2967" i="1"/>
  <c r="Q869" i="5" s="1"/>
  <c r="R872" i="5"/>
  <c r="T872" i="5"/>
  <c r="Q2973" i="1"/>
  <c r="Q875" i="5" s="1"/>
  <c r="K1495" i="5"/>
  <c r="U1495" i="5"/>
  <c r="P2992" i="1" a="1"/>
  <c r="P2992" i="1" s="1"/>
  <c r="K2603" i="5"/>
  <c r="P2998" i="1" a="1"/>
  <c r="P2998" i="1" s="1"/>
  <c r="U2603" i="5"/>
  <c r="R2182" i="5"/>
  <c r="T2182" i="5"/>
  <c r="Q3005" i="1"/>
  <c r="Q3130" i="5" s="1"/>
  <c r="K17" i="5"/>
  <c r="U17" i="5"/>
  <c r="P3024" i="1" a="1"/>
  <c r="P3024" i="1" s="1"/>
  <c r="P17" i="5" s="1"/>
  <c r="K247" i="5"/>
  <c r="P3030" i="1" a="1"/>
  <c r="P3030" i="1" s="1"/>
  <c r="U247" i="5"/>
  <c r="Q3031" i="1"/>
  <c r="Q483" i="5" s="1"/>
  <c r="R359" i="5"/>
  <c r="T359" i="5"/>
  <c r="Q3037" i="1"/>
  <c r="Q2458" i="5" s="1"/>
  <c r="K2836" i="5"/>
  <c r="U2836" i="5"/>
  <c r="P3056" i="1" a="1"/>
  <c r="P3056" i="1" s="1"/>
  <c r="P2836" i="5" s="1"/>
  <c r="K3220" i="5"/>
  <c r="P3062" i="1" a="1"/>
  <c r="P3062" i="1" s="1"/>
  <c r="U3220" i="5"/>
  <c r="Q3063" i="1"/>
  <c r="Q1103" i="5" s="1"/>
  <c r="R1496" i="5"/>
  <c r="T1496" i="5"/>
  <c r="Q3069" i="1"/>
  <c r="Q547" i="5" s="1"/>
  <c r="K1867" i="5"/>
  <c r="U1867" i="5"/>
  <c r="P3088" i="1" a="1"/>
  <c r="P3088" i="1" s="1"/>
  <c r="P1867" i="5" s="1"/>
  <c r="K879" i="5"/>
  <c r="P3094" i="1" a="1"/>
  <c r="P3094" i="1" s="1"/>
  <c r="U879" i="5"/>
  <c r="R590" i="5"/>
  <c r="T590" i="5"/>
  <c r="Q3101" i="1"/>
  <c r="Q248" i="5" s="1"/>
  <c r="R1036" i="5"/>
  <c r="T1036" i="5"/>
  <c r="K2263" i="5"/>
  <c r="U2263" i="5"/>
  <c r="P3116" i="1" a="1"/>
  <c r="P3116" i="1" s="1"/>
  <c r="P2263" i="5" s="1"/>
  <c r="R2753" i="5"/>
  <c r="T2753" i="5"/>
  <c r="N1502" i="5"/>
  <c r="K1990" i="5"/>
  <c r="P3136" i="1" a="1"/>
  <c r="P3136" i="1" s="1"/>
  <c r="U1990" i="5"/>
  <c r="R1704" i="5"/>
  <c r="P155" i="5"/>
  <c r="Q3149" i="1"/>
  <c r="Q155" i="5" s="1"/>
  <c r="R3590" i="5"/>
  <c r="T3590" i="5"/>
  <c r="R303" i="5"/>
  <c r="T303" i="5"/>
  <c r="P1813" i="5"/>
  <c r="Q3161" i="1"/>
  <c r="Q1813" i="5" s="1"/>
  <c r="Q3181" i="1"/>
  <c r="Q3352" i="5" s="1"/>
  <c r="R884" i="5"/>
  <c r="T884" i="5"/>
  <c r="P1635" i="5"/>
  <c r="Q3233" i="1"/>
  <c r="Q1635" i="5" s="1"/>
  <c r="P492" i="5"/>
  <c r="Q3289" i="1"/>
  <c r="Q492" i="5" s="1"/>
  <c r="N1720" i="5"/>
  <c r="Q3311" i="1"/>
  <c r="Q1720" i="5" s="1"/>
  <c r="R1344" i="5"/>
  <c r="T1344" i="5"/>
  <c r="R2142" i="5"/>
  <c r="T2142" i="5"/>
  <c r="R2443" i="5"/>
  <c r="T2443" i="5"/>
  <c r="R1518" i="5"/>
  <c r="T1518" i="5"/>
  <c r="K722" i="5"/>
  <c r="P3468" i="1" a="1"/>
  <c r="P3468" i="1" s="1"/>
  <c r="U722" i="5"/>
  <c r="N2731" i="5"/>
  <c r="Q3483" i="1"/>
  <c r="Q2731" i="5" s="1"/>
  <c r="N3691" i="5"/>
  <c r="Q3147" i="1"/>
  <c r="Q3691" i="5" s="1"/>
  <c r="K4136" i="5"/>
  <c r="U4136" i="5"/>
  <c r="K3590" i="5"/>
  <c r="P3156" i="1" a="1"/>
  <c r="P3156" i="1" s="1"/>
  <c r="U3590" i="5"/>
  <c r="N548" i="5"/>
  <c r="Q3159" i="1"/>
  <c r="Q548" i="5" s="1"/>
  <c r="K1852" i="5"/>
  <c r="P3164" i="1" a="1"/>
  <c r="P3164" i="1" s="1"/>
  <c r="U1852" i="5"/>
  <c r="N2281" i="5"/>
  <c r="Q3167" i="1"/>
  <c r="Q2281" i="5" s="1"/>
  <c r="K551" i="5"/>
  <c r="P3172" i="1" a="1"/>
  <c r="P3172" i="1" s="1"/>
  <c r="U551" i="5"/>
  <c r="N826" i="5"/>
  <c r="Q3174" i="1"/>
  <c r="Q826" i="5" s="1"/>
  <c r="K1007" i="5"/>
  <c r="P3176" i="1" a="1"/>
  <c r="P3176" i="1" s="1"/>
  <c r="U1007" i="5"/>
  <c r="K2342" i="5"/>
  <c r="R1706" i="5"/>
  <c r="N2011" i="5"/>
  <c r="N553" i="5"/>
  <c r="Q3190" i="1"/>
  <c r="Q553" i="5" s="1"/>
  <c r="K884" i="5"/>
  <c r="P3192" i="1" a="1"/>
  <c r="P3192" i="1" s="1"/>
  <c r="U884" i="5"/>
  <c r="K463" i="5"/>
  <c r="N450" i="5"/>
  <c r="Q3203" i="1"/>
  <c r="Q450" i="5" s="1"/>
  <c r="N1070" i="5"/>
  <c r="Q3206" i="1"/>
  <c r="Q1070" i="5" s="1"/>
  <c r="K1147" i="5"/>
  <c r="P3208" i="1" a="1"/>
  <c r="P3208" i="1" s="1"/>
  <c r="U1147" i="5"/>
  <c r="R2179" i="5"/>
  <c r="T2179" i="5"/>
  <c r="K2180" i="5"/>
  <c r="N2920" i="5"/>
  <c r="N519" i="5"/>
  <c r="K1507" i="5"/>
  <c r="P3224" i="1" a="1"/>
  <c r="P3224" i="1" s="1"/>
  <c r="U1507" i="5"/>
  <c r="R2820" i="5"/>
  <c r="T2820" i="5"/>
  <c r="K3098" i="5"/>
  <c r="R1635" i="5"/>
  <c r="N1149" i="5"/>
  <c r="Q3235" i="1"/>
  <c r="Q1149" i="5" s="1"/>
  <c r="N1509" i="5"/>
  <c r="K250" i="5"/>
  <c r="P3240" i="1" a="1"/>
  <c r="P3240" i="1" s="1"/>
  <c r="U250" i="5"/>
  <c r="R1876" i="5"/>
  <c r="T1876" i="5"/>
  <c r="K2061" i="5"/>
  <c r="R2501" i="5"/>
  <c r="N385" i="5"/>
  <c r="Q3251" i="1"/>
  <c r="Q385" i="5" s="1"/>
  <c r="N743" i="5"/>
  <c r="Q3254" i="1"/>
  <c r="Q743" i="5" s="1"/>
  <c r="K2021" i="5"/>
  <c r="P3256" i="1" a="1"/>
  <c r="P3256" i="1" s="1"/>
  <c r="U2021" i="5"/>
  <c r="R1400" i="5"/>
  <c r="T1400" i="5"/>
  <c r="K1401" i="5"/>
  <c r="R1416" i="5"/>
  <c r="N1417" i="5"/>
  <c r="Q3267" i="1"/>
  <c r="Q1417" i="5" s="1"/>
  <c r="N3380" i="5"/>
  <c r="K2139" i="5"/>
  <c r="P3272" i="1" a="1"/>
  <c r="P3272" i="1" s="1"/>
  <c r="U2139" i="5"/>
  <c r="K2365" i="5"/>
  <c r="R462" i="5"/>
  <c r="K421" i="5"/>
  <c r="P3284" i="1" a="1"/>
  <c r="P3284" i="1" s="1"/>
  <c r="U421" i="5"/>
  <c r="R2470" i="5"/>
  <c r="T2470" i="5"/>
  <c r="N422" i="5"/>
  <c r="K2635" i="5"/>
  <c r="P3300" i="1" a="1"/>
  <c r="P3300" i="1" s="1"/>
  <c r="U2635" i="5"/>
  <c r="N1719" i="5"/>
  <c r="Q3310" i="1"/>
  <c r="Q1719" i="5" s="1"/>
  <c r="K2064" i="5"/>
  <c r="P3316" i="1" a="1"/>
  <c r="P3316" i="1" s="1"/>
  <c r="U2064" i="5"/>
  <c r="R2219" i="5"/>
  <c r="N720" i="5"/>
  <c r="Q3326" i="1"/>
  <c r="Q720" i="5" s="1"/>
  <c r="K1370" i="5"/>
  <c r="P3332" i="1" a="1"/>
  <c r="P3332" i="1" s="1"/>
  <c r="U1370" i="5"/>
  <c r="T1812" i="5"/>
  <c r="N1551" i="5"/>
  <c r="K1555" i="5"/>
  <c r="P3348" i="1" a="1"/>
  <c r="P3348" i="1" s="1"/>
  <c r="U1555" i="5"/>
  <c r="N473" i="5"/>
  <c r="Q3351" i="1"/>
  <c r="Q473" i="5" s="1"/>
  <c r="R1556" i="5"/>
  <c r="T1556" i="5"/>
  <c r="K1123" i="5"/>
  <c r="R510" i="5"/>
  <c r="T510" i="5"/>
  <c r="N1320" i="5"/>
  <c r="Q3370" i="1"/>
  <c r="Q1320" i="5" s="1"/>
  <c r="R2082" i="5"/>
  <c r="T2082" i="5"/>
  <c r="R468" i="5"/>
  <c r="R3264" i="5"/>
  <c r="T3264" i="5"/>
  <c r="R1908" i="5"/>
  <c r="T1908" i="5"/>
  <c r="R1710" i="5"/>
  <c r="T1710" i="5"/>
  <c r="R892" i="5"/>
  <c r="T892" i="5"/>
  <c r="R1073" i="5"/>
  <c r="T1073" i="5"/>
  <c r="R1995" i="5"/>
  <c r="R1374" i="5"/>
  <c r="T1374" i="5"/>
  <c r="K1547" i="5"/>
  <c r="P3512" i="1" a="1"/>
  <c r="P3512" i="1" s="1"/>
  <c r="U1547" i="5"/>
  <c r="R1910" i="5"/>
  <c r="T1910" i="5"/>
  <c r="N1998" i="5"/>
  <c r="Q3515" i="1"/>
  <c r="Q1998" i="5" s="1"/>
  <c r="K1056" i="5"/>
  <c r="P3544" i="1" a="1"/>
  <c r="P3544" i="1" s="1"/>
  <c r="U1056" i="5"/>
  <c r="R3226" i="5"/>
  <c r="T3226" i="5"/>
  <c r="N2163" i="5"/>
  <c r="Q3547" i="1"/>
  <c r="Q2163" i="5" s="1"/>
  <c r="K1038" i="5"/>
  <c r="P3576" i="1" a="1"/>
  <c r="P3576" i="1" s="1"/>
  <c r="P1038" i="5" s="1"/>
  <c r="U1038" i="5"/>
  <c r="R158" i="5"/>
  <c r="N324" i="5"/>
  <c r="Q3579" i="1"/>
  <c r="Q324" i="5" s="1"/>
  <c r="K1309" i="5"/>
  <c r="P3596" i="1" a="1"/>
  <c r="P3596" i="1" s="1"/>
  <c r="P1309" i="5" s="1"/>
  <c r="U1309" i="5"/>
  <c r="K2145" i="5"/>
  <c r="P3612" i="1" a="1"/>
  <c r="P3612" i="1" s="1"/>
  <c r="U2145" i="5"/>
  <c r="K899" i="5"/>
  <c r="P3628" i="1" a="1"/>
  <c r="P3628" i="1" s="1"/>
  <c r="P899" i="5" s="1"/>
  <c r="U899" i="5"/>
  <c r="K1174" i="5"/>
  <c r="P3644" i="1" a="1"/>
  <c r="P3644" i="1" s="1"/>
  <c r="U1174" i="5"/>
  <c r="K2532" i="5"/>
  <c r="P3660" i="1" a="1"/>
  <c r="P3660" i="1" s="1"/>
  <c r="P2532" i="5" s="1"/>
  <c r="U2532" i="5"/>
  <c r="K2607" i="5"/>
  <c r="P3676" i="1" a="1"/>
  <c r="P3676" i="1" s="1"/>
  <c r="P2607" i="5" s="1"/>
  <c r="U2607" i="5"/>
  <c r="N3300" i="5"/>
  <c r="Q3700" i="1"/>
  <c r="Q3300" i="5" s="1"/>
  <c r="K363" i="5"/>
  <c r="U363" i="5"/>
  <c r="P3701" i="1" a="1"/>
  <c r="P3701" i="1" s="1"/>
  <c r="R903" i="5"/>
  <c r="T903" i="5"/>
  <c r="T908" i="5"/>
  <c r="R915" i="5"/>
  <c r="T915" i="5"/>
  <c r="N2220" i="5"/>
  <c r="K2221" i="5"/>
  <c r="U2221" i="5"/>
  <c r="P3757" i="1" a="1"/>
  <c r="P3757" i="1" s="1"/>
  <c r="P2221" i="5" s="1"/>
  <c r="R724" i="5"/>
  <c r="T724" i="5"/>
  <c r="R786" i="5"/>
  <c r="T786" i="5"/>
  <c r="N1855" i="5"/>
  <c r="K1856" i="5"/>
  <c r="U1856" i="5"/>
  <c r="P3821" i="1" a="1"/>
  <c r="P3821" i="1" s="1"/>
  <c r="R747" i="5"/>
  <c r="T747" i="5"/>
  <c r="R924" i="5"/>
  <c r="T924" i="5"/>
  <c r="R369" i="5"/>
  <c r="T369" i="5"/>
  <c r="N265" i="5"/>
  <c r="Q3868" i="1"/>
  <c r="Q265" i="5" s="1"/>
  <c r="K625" i="5"/>
  <c r="U625" i="5"/>
  <c r="P3869" i="1" a="1"/>
  <c r="P3869" i="1" s="1"/>
  <c r="P625" i="5" s="1"/>
  <c r="T926" i="5"/>
  <c r="R3258" i="5"/>
  <c r="T3258" i="5"/>
  <c r="R176" i="5"/>
  <c r="T176" i="5"/>
  <c r="K1253" i="5"/>
  <c r="U1253" i="5"/>
  <c r="P3933" i="1" a="1"/>
  <c r="P3933" i="1" s="1"/>
  <c r="T1304" i="5"/>
  <c r="K1631" i="5"/>
  <c r="U1631" i="5"/>
  <c r="P3941" i="1" a="1"/>
  <c r="P3941" i="1" s="1"/>
  <c r="P1631" i="5" s="1"/>
  <c r="R1766" i="5"/>
  <c r="T1766" i="5"/>
  <c r="N2276" i="5"/>
  <c r="Q3960" i="1"/>
  <c r="Q2276" i="5" s="1"/>
  <c r="Q3144" i="1"/>
  <c r="Q1703" i="5" s="1"/>
  <c r="U882" i="5"/>
  <c r="U4135" i="5"/>
  <c r="R1813" i="5"/>
  <c r="R1814" i="5"/>
  <c r="T1814" i="5"/>
  <c r="R3106" i="5"/>
  <c r="R361" i="5"/>
  <c r="T361" i="5"/>
  <c r="T800" i="5"/>
  <c r="T43" i="5"/>
  <c r="T2921" i="5"/>
  <c r="T1150" i="5"/>
  <c r="T386" i="5"/>
  <c r="T1418" i="5"/>
  <c r="N2471" i="5"/>
  <c r="K1649" i="5"/>
  <c r="R1788" i="5"/>
  <c r="T1788" i="5"/>
  <c r="N2681" i="5"/>
  <c r="K717" i="5"/>
  <c r="R718" i="5"/>
  <c r="T718" i="5"/>
  <c r="N2714" i="5"/>
  <c r="K251" i="5"/>
  <c r="R389" i="5"/>
  <c r="T389" i="5"/>
  <c r="N2343" i="5"/>
  <c r="K1079" i="5"/>
  <c r="R1514" i="5"/>
  <c r="T1514" i="5"/>
  <c r="K1093" i="5"/>
  <c r="P3352" i="1" a="1"/>
  <c r="P3352" i="1" s="1"/>
  <c r="U1093" i="5"/>
  <c r="N2604" i="5"/>
  <c r="R105" i="5"/>
  <c r="T105" i="5"/>
  <c r="K2978" i="5"/>
  <c r="R2979" i="5"/>
  <c r="T2979" i="5"/>
  <c r="N2932" i="5"/>
  <c r="K2933" i="5"/>
  <c r="P3376" i="1" a="1"/>
  <c r="P3376" i="1" s="1"/>
  <c r="U2933" i="5"/>
  <c r="N1300" i="5"/>
  <c r="Q3383" i="1"/>
  <c r="Q1300" i="5" s="1"/>
  <c r="K1344" i="5"/>
  <c r="P3384" i="1" a="1"/>
  <c r="P3384" i="1" s="1"/>
  <c r="U1344" i="5"/>
  <c r="N3457" i="5"/>
  <c r="Q3391" i="1"/>
  <c r="Q3457" i="5" s="1"/>
  <c r="K3458" i="5"/>
  <c r="P3392" i="1" a="1"/>
  <c r="P3392" i="1" s="1"/>
  <c r="U3458" i="5"/>
  <c r="N2141" i="5"/>
  <c r="Q3399" i="1"/>
  <c r="Q2141" i="5" s="1"/>
  <c r="K2142" i="5"/>
  <c r="P3400" i="1" a="1"/>
  <c r="P3400" i="1" s="1"/>
  <c r="U2142" i="5"/>
  <c r="N889" i="5"/>
  <c r="Q3407" i="1"/>
  <c r="Q889" i="5" s="1"/>
  <c r="K890" i="5"/>
  <c r="P3408" i="1" a="1"/>
  <c r="P3408" i="1" s="1"/>
  <c r="U890" i="5"/>
  <c r="N721" i="5"/>
  <c r="Q3415" i="1"/>
  <c r="Q721" i="5" s="1"/>
  <c r="K2443" i="5"/>
  <c r="P3416" i="1" a="1"/>
  <c r="P3416" i="1" s="1"/>
  <c r="U2443" i="5"/>
  <c r="N560" i="5"/>
  <c r="K1214" i="5"/>
  <c r="P3424" i="1" a="1"/>
  <c r="P3424" i="1" s="1"/>
  <c r="U1214" i="5"/>
  <c r="N1789" i="5"/>
  <c r="K1790" i="5"/>
  <c r="P3432" i="1" a="1"/>
  <c r="P3432" i="1" s="1"/>
  <c r="U1790" i="5"/>
  <c r="N2473" i="5"/>
  <c r="K2474" i="5"/>
  <c r="P3440" i="1" a="1"/>
  <c r="P3440" i="1" s="1"/>
  <c r="U2474" i="5"/>
  <c r="N1215" i="5"/>
  <c r="Q3447" i="1"/>
  <c r="Q1215" i="5" s="1"/>
  <c r="K1216" i="5"/>
  <c r="P3448" i="1" a="1"/>
  <c r="P3448" i="1" s="1"/>
  <c r="U1216" i="5"/>
  <c r="N1517" i="5"/>
  <c r="K1518" i="5"/>
  <c r="P3456" i="1" a="1"/>
  <c r="P3456" i="1" s="1"/>
  <c r="U1518" i="5"/>
  <c r="N1997" i="5"/>
  <c r="K3695" i="5"/>
  <c r="P3464" i="1" a="1"/>
  <c r="P3464" i="1" s="1"/>
  <c r="U3695" i="5"/>
  <c r="N1777" i="5"/>
  <c r="K1778" i="5"/>
  <c r="P3472" i="1" a="1"/>
  <c r="P3472" i="1" s="1"/>
  <c r="U1778" i="5"/>
  <c r="N2447" i="5"/>
  <c r="K2984" i="5"/>
  <c r="P3480" i="1" a="1"/>
  <c r="P3480" i="1" s="1"/>
  <c r="U2984" i="5"/>
  <c r="K673" i="5"/>
  <c r="P3508" i="1" a="1"/>
  <c r="P3508" i="1" s="1"/>
  <c r="U673" i="5"/>
  <c r="R894" i="5"/>
  <c r="T894" i="5"/>
  <c r="N1546" i="5"/>
  <c r="Q3511" i="1"/>
  <c r="Q1546" i="5" s="1"/>
  <c r="K781" i="5"/>
  <c r="P3540" i="1" a="1"/>
  <c r="P3540" i="1" s="1"/>
  <c r="U781" i="5"/>
  <c r="R1339" i="5"/>
  <c r="T1339" i="5"/>
  <c r="N2001" i="5"/>
  <c r="Q3543" i="1"/>
  <c r="Q2001" i="5" s="1"/>
  <c r="K723" i="5"/>
  <c r="P3572" i="1" a="1"/>
  <c r="P3572" i="1" s="1"/>
  <c r="U723" i="5"/>
  <c r="N513" i="5"/>
  <c r="P425" i="5"/>
  <c r="Q3590" i="1"/>
  <c r="Q425" i="5" s="1"/>
  <c r="R1074" i="5"/>
  <c r="T1074" i="5"/>
  <c r="N1075" i="5"/>
  <c r="Q3595" i="1"/>
  <c r="Q1075" i="5" s="1"/>
  <c r="R956" i="5"/>
  <c r="T956" i="5"/>
  <c r="N957" i="5"/>
  <c r="Q3611" i="1"/>
  <c r="Q957" i="5" s="1"/>
  <c r="P318" i="5"/>
  <c r="Q3622" i="1"/>
  <c r="Q318" i="5" s="1"/>
  <c r="R675" i="5"/>
  <c r="T675" i="5"/>
  <c r="N426" i="5"/>
  <c r="Q3627" i="1"/>
  <c r="Q426" i="5" s="1"/>
  <c r="P2003" i="5"/>
  <c r="Q3638" i="1"/>
  <c r="Q2003" i="5" s="1"/>
  <c r="R427" i="5"/>
  <c r="T427" i="5"/>
  <c r="N428" i="5"/>
  <c r="P2034" i="5"/>
  <c r="Q3654" i="1"/>
  <c r="Q2034" i="5" s="1"/>
  <c r="N623" i="5"/>
  <c r="Q3659" i="1"/>
  <c r="Q623" i="5" s="1"/>
  <c r="R1934" i="5"/>
  <c r="T1934" i="5"/>
  <c r="N1935" i="5"/>
  <c r="Q3675" i="1"/>
  <c r="Q1935" i="5" s="1"/>
  <c r="R907" i="5"/>
  <c r="T907" i="5"/>
  <c r="N1937" i="5"/>
  <c r="Q3748" i="1"/>
  <c r="Q1937" i="5" s="1"/>
  <c r="K1942" i="5"/>
  <c r="U1942" i="5"/>
  <c r="P3749" i="1" a="1"/>
  <c r="P3749" i="1" s="1"/>
  <c r="P1942" i="5" s="1"/>
  <c r="R1655" i="5"/>
  <c r="T1655" i="5"/>
  <c r="R262" i="5"/>
  <c r="T262" i="5"/>
  <c r="R1946" i="5"/>
  <c r="T1946" i="5"/>
  <c r="N1343" i="5"/>
  <c r="Q3812" i="1"/>
  <c r="Q1343" i="5" s="1"/>
  <c r="K1402" i="5"/>
  <c r="U1402" i="5"/>
  <c r="P3813" i="1" a="1"/>
  <c r="P3813" i="1" s="1"/>
  <c r="P1402" i="5" s="1"/>
  <c r="R2844" i="5"/>
  <c r="T2844" i="5"/>
  <c r="R636" i="5"/>
  <c r="T636" i="5"/>
  <c r="N2970" i="5"/>
  <c r="Q3860" i="1"/>
  <c r="Q2970" i="5" s="1"/>
  <c r="K2971" i="5"/>
  <c r="U2971" i="5"/>
  <c r="P3861" i="1" a="1"/>
  <c r="P3861" i="1" s="1"/>
  <c r="P2971" i="5" s="1"/>
  <c r="R2369" i="5"/>
  <c r="T2369" i="5"/>
  <c r="R1287" i="5"/>
  <c r="T1287" i="5"/>
  <c r="N2666" i="5"/>
  <c r="Q3119" i="1"/>
  <c r="Q2666" i="5" s="1"/>
  <c r="K3409" i="5"/>
  <c r="U3409" i="5"/>
  <c r="P3132" i="1" a="1"/>
  <c r="P3132" i="1" s="1"/>
  <c r="P3377" i="5" s="1"/>
  <c r="N1503" i="5"/>
  <c r="Q3135" i="1"/>
  <c r="Q1503" i="5" s="1"/>
  <c r="K1889" i="5"/>
  <c r="U1889" i="5"/>
  <c r="Q3145" i="1"/>
  <c r="Q1704" i="5" s="1"/>
  <c r="P3148" i="1" a="1"/>
  <c r="P3148" i="1" s="1"/>
  <c r="P3692" i="5" s="1"/>
  <c r="N882" i="5"/>
  <c r="Q3151" i="1"/>
  <c r="Q882" i="5" s="1"/>
  <c r="T2401" i="5"/>
  <c r="K3589" i="5"/>
  <c r="U3589" i="5"/>
  <c r="K1813" i="5"/>
  <c r="U1813" i="5"/>
  <c r="K1851" i="5"/>
  <c r="U1851" i="5"/>
  <c r="K3106" i="5"/>
  <c r="U3106" i="5"/>
  <c r="K550" i="5"/>
  <c r="U550" i="5"/>
  <c r="R1269" i="5"/>
  <c r="K1329" i="5"/>
  <c r="R3352" i="5"/>
  <c r="N2342" i="5"/>
  <c r="T1706" i="5"/>
  <c r="N670" i="5"/>
  <c r="K800" i="5"/>
  <c r="P3188" i="1" a="1"/>
  <c r="P3188" i="1" s="1"/>
  <c r="U800" i="5"/>
  <c r="K885" i="5"/>
  <c r="N463" i="5"/>
  <c r="N1751" i="5"/>
  <c r="Q3202" i="1"/>
  <c r="Q1751" i="5" s="1"/>
  <c r="K43" i="5"/>
  <c r="P3204" i="1" a="1"/>
  <c r="P3204" i="1" s="1"/>
  <c r="U43" i="5"/>
  <c r="K1573" i="5"/>
  <c r="R2092" i="5"/>
  <c r="N2180" i="5"/>
  <c r="N2668" i="5"/>
  <c r="Q3218" i="1"/>
  <c r="Q2668" i="5" s="1"/>
  <c r="K2921" i="5"/>
  <c r="P3220" i="1" a="1"/>
  <c r="P3220" i="1" s="1"/>
  <c r="U2921" i="5"/>
  <c r="R1725" i="5"/>
  <c r="K2282" i="5"/>
  <c r="N3098" i="5"/>
  <c r="T1635" i="5"/>
  <c r="N1636" i="5"/>
  <c r="Q3234" i="1"/>
  <c r="Q1636" i="5" s="1"/>
  <c r="K1150" i="5"/>
  <c r="P3236" i="1" a="1"/>
  <c r="P3236" i="1" s="1"/>
  <c r="U1150" i="5"/>
  <c r="R1510" i="5"/>
  <c r="K1821" i="5"/>
  <c r="N2061" i="5"/>
  <c r="T2501" i="5"/>
  <c r="N2502" i="5"/>
  <c r="Q3250" i="1"/>
  <c r="Q2502" i="5" s="1"/>
  <c r="K386" i="5"/>
  <c r="P3252" i="1" a="1"/>
  <c r="P3252" i="1" s="1"/>
  <c r="U386" i="5"/>
  <c r="R2138" i="5"/>
  <c r="K3540" i="5"/>
  <c r="N1401" i="5"/>
  <c r="T1416" i="5"/>
  <c r="N1911" i="5"/>
  <c r="K1418" i="5"/>
  <c r="P3268" i="1" a="1"/>
  <c r="P3268" i="1" s="1"/>
  <c r="U1418" i="5"/>
  <c r="R3388" i="5"/>
  <c r="K2402" i="5"/>
  <c r="R1717" i="5"/>
  <c r="N2365" i="5"/>
  <c r="T462" i="5"/>
  <c r="N485" i="5"/>
  <c r="Q3282" i="1"/>
  <c r="Q485" i="5" s="1"/>
  <c r="K2552" i="5"/>
  <c r="P3288" i="1" a="1"/>
  <c r="P3288" i="1" s="1"/>
  <c r="U2552" i="5"/>
  <c r="R1648" i="5"/>
  <c r="N1511" i="5"/>
  <c r="Q3298" i="1"/>
  <c r="Q1511" i="5" s="1"/>
  <c r="K555" i="5"/>
  <c r="P3304" i="1" a="1"/>
  <c r="P3304" i="1" s="1"/>
  <c r="U555" i="5"/>
  <c r="N1933" i="5"/>
  <c r="Q3314" i="1"/>
  <c r="Q1933" i="5" s="1"/>
  <c r="K2715" i="5"/>
  <c r="P3320" i="1" a="1"/>
  <c r="P3320" i="1" s="1"/>
  <c r="U2715" i="5"/>
  <c r="R204" i="5"/>
  <c r="N1092" i="5"/>
  <c r="Q3330" i="1"/>
  <c r="Q1092" i="5" s="1"/>
  <c r="K503" i="5"/>
  <c r="P3336" i="1" a="1"/>
  <c r="P3336" i="1" s="1"/>
  <c r="U503" i="5"/>
  <c r="N2386" i="5"/>
  <c r="Q3346" i="1"/>
  <c r="Q2386" i="5" s="1"/>
  <c r="K197" i="5"/>
  <c r="P3356" i="1" a="1"/>
  <c r="P3356" i="1" s="1"/>
  <c r="U197" i="5"/>
  <c r="N1123" i="5"/>
  <c r="R888" i="5"/>
  <c r="K526" i="5"/>
  <c r="Q3493" i="1"/>
  <c r="Q706" i="5" s="1"/>
  <c r="K171" i="5"/>
  <c r="P3504" i="1" a="1"/>
  <c r="P3504" i="1" s="1"/>
  <c r="U171" i="5"/>
  <c r="N207" i="5"/>
  <c r="Q3507" i="1"/>
  <c r="Q207" i="5" s="1"/>
  <c r="Q3525" i="1"/>
  <c r="Q15" i="5" s="1"/>
  <c r="K1331" i="5"/>
  <c r="P3536" i="1" a="1"/>
  <c r="P3536" i="1" s="1"/>
  <c r="U1331" i="5"/>
  <c r="R895" i="5"/>
  <c r="T895" i="5"/>
  <c r="N1095" i="5"/>
  <c r="Q3539" i="1"/>
  <c r="Q1095" i="5" s="1"/>
  <c r="Q3557" i="1"/>
  <c r="Q2637" i="5" s="1"/>
  <c r="K123" i="5"/>
  <c r="P3568" i="1" a="1"/>
  <c r="P3568" i="1" s="1"/>
  <c r="U123" i="5"/>
  <c r="R1217" i="5"/>
  <c r="T1217" i="5"/>
  <c r="N1218" i="5"/>
  <c r="Q3571" i="1"/>
  <c r="Q1218" i="5" s="1"/>
  <c r="K955" i="5"/>
  <c r="P3592" i="1" a="1"/>
  <c r="P3592" i="1" s="1"/>
  <c r="P955" i="5" s="1"/>
  <c r="U955" i="5"/>
  <c r="K1754" i="5"/>
  <c r="P3608" i="1" a="1"/>
  <c r="P3608" i="1" s="1"/>
  <c r="P1754" i="5" s="1"/>
  <c r="U1754" i="5"/>
  <c r="K696" i="5"/>
  <c r="P3624" i="1" a="1"/>
  <c r="P3624" i="1" s="1"/>
  <c r="P696" i="5" s="1"/>
  <c r="U696" i="5"/>
  <c r="K3593" i="5"/>
  <c r="P3640" i="1" a="1"/>
  <c r="P3640" i="1" s="1"/>
  <c r="P3593" i="5" s="1"/>
  <c r="U3593" i="5"/>
  <c r="K753" i="5"/>
  <c r="P3656" i="1" a="1"/>
  <c r="P3656" i="1" s="1"/>
  <c r="P753" i="5" s="1"/>
  <c r="U753" i="5"/>
  <c r="K1757" i="5"/>
  <c r="P3672" i="1" a="1"/>
  <c r="P3672" i="1" s="1"/>
  <c r="P1757" i="5" s="1"/>
  <c r="U1757" i="5"/>
  <c r="N2537" i="5"/>
  <c r="Q3692" i="1"/>
  <c r="Q2537" i="5" s="1"/>
  <c r="K2538" i="5"/>
  <c r="U2538" i="5"/>
  <c r="P3693" i="1" a="1"/>
  <c r="P3693" i="1" s="1"/>
  <c r="P2538" i="5" s="1"/>
  <c r="N124" i="5"/>
  <c r="Q3740" i="1"/>
  <c r="Q124" i="5" s="1"/>
  <c r="K125" i="5"/>
  <c r="U125" i="5"/>
  <c r="P3741" i="1" a="1"/>
  <c r="P3741" i="1" s="1"/>
  <c r="P125" i="5" s="1"/>
  <c r="R1220" i="5"/>
  <c r="T1220" i="5"/>
  <c r="R261" i="5"/>
  <c r="T261" i="5"/>
  <c r="N633" i="5"/>
  <c r="Q3804" i="1"/>
  <c r="Q633" i="5" s="1"/>
  <c r="K634" i="5"/>
  <c r="U634" i="5"/>
  <c r="P3805" i="1" a="1"/>
  <c r="P3805" i="1" s="1"/>
  <c r="P634" i="5" s="1"/>
  <c r="R3511" i="5"/>
  <c r="T3511" i="5"/>
  <c r="R264" i="5"/>
  <c r="T264" i="5"/>
  <c r="R624" i="5"/>
  <c r="R1223" i="5"/>
  <c r="T1223" i="5"/>
  <c r="R2214" i="5"/>
  <c r="T2214" i="5"/>
  <c r="K88" i="5"/>
  <c r="U88" i="5"/>
  <c r="P3901" i="1" a="1"/>
  <c r="P3901" i="1" s="1"/>
  <c r="P88" i="5" s="1"/>
  <c r="R1782" i="5"/>
  <c r="T1782" i="5"/>
  <c r="P469" i="5"/>
  <c r="Q4133" i="1"/>
  <c r="Q469" i="5" s="1"/>
  <c r="Q2500" i="1"/>
  <c r="Q1883" i="5" s="1"/>
  <c r="Q2504" i="1"/>
  <c r="Q3549" i="5" s="1"/>
  <c r="Q2512" i="1"/>
  <c r="Q1478" i="5" s="1"/>
  <c r="Q2516" i="1"/>
  <c r="Q1480" i="5" s="1"/>
  <c r="Q2520" i="1"/>
  <c r="Q2436" i="5" s="1"/>
  <c r="Q2528" i="1"/>
  <c r="Q1974" i="5" s="1"/>
  <c r="Q2532" i="1"/>
  <c r="Q1978" i="5" s="1"/>
  <c r="Q2536" i="1"/>
  <c r="Q97" i="5" s="1"/>
  <c r="Q2540" i="1"/>
  <c r="Q1139" i="5" s="1"/>
  <c r="Q2544" i="1"/>
  <c r="Q233" i="5" s="1"/>
  <c r="Q2548" i="1"/>
  <c r="Q1482" i="5" s="1"/>
  <c r="Q2552" i="1"/>
  <c r="Q2591" i="5" s="1"/>
  <c r="Q2556" i="1"/>
  <c r="Q1064" i="5" s="1"/>
  <c r="Q2560" i="1"/>
  <c r="Q1980" i="5" s="1"/>
  <c r="Q2568" i="1"/>
  <c r="Q2258" i="5" s="1"/>
  <c r="Q2572" i="1"/>
  <c r="Q1676" i="5" s="1"/>
  <c r="Q2576" i="1"/>
  <c r="Q1982" i="5" s="1"/>
  <c r="Q2580" i="1"/>
  <c r="Q664" i="5" s="1"/>
  <c r="Q2584" i="1"/>
  <c r="Q861" i="5" s="1"/>
  <c r="Q2592" i="1"/>
  <c r="Q2816" i="5" s="1"/>
  <c r="Q2600" i="1"/>
  <c r="Q152" i="5" s="1"/>
  <c r="Q2604" i="1"/>
  <c r="Q1177" i="5" s="1"/>
  <c r="Q2608" i="1"/>
  <c r="Q1863" i="5" s="1"/>
  <c r="Q2612" i="1"/>
  <c r="Q1857" i="5" s="1"/>
  <c r="Q2616" i="1"/>
  <c r="Q3217" i="5" s="1"/>
  <c r="Q2624" i="1"/>
  <c r="Q3556" i="5" s="1"/>
  <c r="Q2636" i="1"/>
  <c r="Q2765" i="5" s="1"/>
  <c r="Q2644" i="1"/>
  <c r="Q1986" i="5" s="1"/>
  <c r="Q2648" i="1"/>
  <c r="Q4036" i="5" s="1"/>
  <c r="Q2652" i="1"/>
  <c r="Q1208" i="5" s="1"/>
  <c r="Q2656" i="1"/>
  <c r="Q712" i="5" s="1"/>
  <c r="Q2668" i="1"/>
  <c r="Q1699" i="5" s="1"/>
  <c r="Q2676" i="1"/>
  <c r="Q240" i="5" s="1"/>
  <c r="Q2680" i="1"/>
  <c r="Q1325" i="5" s="1"/>
  <c r="Q2688" i="1"/>
  <c r="Q3218" i="5" s="1"/>
  <c r="Q2704" i="1"/>
  <c r="Q1941" i="5" s="1"/>
  <c r="Q2708" i="1"/>
  <c r="Q2055" i="5" s="1"/>
  <c r="Q2720" i="1"/>
  <c r="Q3631" i="5" s="1"/>
  <c r="Q2732" i="1"/>
  <c r="Q1775" i="5" s="1"/>
  <c r="Q2740" i="1"/>
  <c r="Q2409" i="5" s="1"/>
  <c r="Q2744" i="1"/>
  <c r="Q2678" i="5" s="1"/>
  <c r="Q2748" i="1"/>
  <c r="Q2999" i="5" s="1"/>
  <c r="Q2752" i="1"/>
  <c r="Q2827" i="5" s="1"/>
  <c r="Q2764" i="1"/>
  <c r="Q1061" i="5" s="1"/>
  <c r="Q2768" i="1"/>
  <c r="Q1489" i="5" s="1"/>
  <c r="Q2772" i="1"/>
  <c r="Q2595" i="5" s="1"/>
  <c r="U799" i="5"/>
  <c r="T3409" i="5"/>
  <c r="T1889" i="5"/>
  <c r="Q3146" i="1"/>
  <c r="Q1991" i="5" s="1"/>
  <c r="T1813" i="5"/>
  <c r="T3106" i="5"/>
  <c r="Q3177" i="1"/>
  <c r="Q1268" i="5" s="1"/>
  <c r="T1705" i="5"/>
  <c r="Q3193" i="1"/>
  <c r="Q103" i="5" s="1"/>
  <c r="T671" i="5"/>
  <c r="T2646" i="5"/>
  <c r="T3099" i="5"/>
  <c r="T2062" i="5"/>
  <c r="T1415" i="5"/>
  <c r="Q3273" i="1"/>
  <c r="Q2140" i="5" s="1"/>
  <c r="T2366" i="5"/>
  <c r="P3287" i="1" a="1"/>
  <c r="P3287" i="1" s="1"/>
  <c r="P2471" i="5" s="1"/>
  <c r="N1649" i="5"/>
  <c r="Q3291" i="1"/>
  <c r="Q1649" i="5" s="1"/>
  <c r="K2292" i="5"/>
  <c r="R511" i="5"/>
  <c r="P3303" i="1" a="1"/>
  <c r="P3303" i="1" s="1"/>
  <c r="P2681" i="5" s="1"/>
  <c r="N717" i="5"/>
  <c r="Q3307" i="1"/>
  <c r="Q717" i="5" s="1"/>
  <c r="K1720" i="5"/>
  <c r="R1752" i="5"/>
  <c r="P3319" i="1" a="1"/>
  <c r="P3319" i="1" s="1"/>
  <c r="P2714" i="5" s="1"/>
  <c r="N251" i="5"/>
  <c r="Q3323" i="1"/>
  <c r="Q251" i="5" s="1"/>
  <c r="K1089" i="5"/>
  <c r="R1090" i="5"/>
  <c r="P3335" i="1" a="1"/>
  <c r="P3335" i="1" s="1"/>
  <c r="P2343" i="5" s="1"/>
  <c r="N1079" i="5"/>
  <c r="Q3339" i="1"/>
  <c r="Q1079" i="5" s="1"/>
  <c r="K2030" i="5"/>
  <c r="R2031" i="5"/>
  <c r="N2670" i="5"/>
  <c r="Q3353" i="1"/>
  <c r="Q1094" i="5" s="1"/>
  <c r="P3355" i="1" a="1"/>
  <c r="P3355" i="1" s="1"/>
  <c r="P2604" i="5" s="1"/>
  <c r="K510" i="5"/>
  <c r="P3360" i="1" a="1"/>
  <c r="P3360" i="1" s="1"/>
  <c r="U510" i="5"/>
  <c r="N2978" i="5"/>
  <c r="Q3363" i="1"/>
  <c r="Q2978" i="5" s="1"/>
  <c r="R525" i="5"/>
  <c r="T525" i="5"/>
  <c r="K1869" i="5"/>
  <c r="P3500" i="1" a="1"/>
  <c r="P3500" i="1" s="1"/>
  <c r="U1869" i="5"/>
  <c r="N3117" i="5"/>
  <c r="Q3503" i="1"/>
  <c r="Q3117" i="5" s="1"/>
  <c r="K16" i="5"/>
  <c r="P3532" i="1" a="1"/>
  <c r="P3532" i="1" s="1"/>
  <c r="U16" i="5"/>
  <c r="R1001" i="5"/>
  <c r="T1001" i="5"/>
  <c r="N1002" i="5"/>
  <c r="Q3535" i="1"/>
  <c r="Q1002" i="5" s="1"/>
  <c r="K3228" i="5"/>
  <c r="P3564" i="1" a="1"/>
  <c r="P3564" i="1" s="1"/>
  <c r="U3228" i="5"/>
  <c r="R3462" i="5"/>
  <c r="T3462" i="5"/>
  <c r="N822" i="5"/>
  <c r="Q3567" i="1"/>
  <c r="Q822" i="5" s="1"/>
  <c r="T425" i="5"/>
  <c r="N954" i="5"/>
  <c r="Q3591" i="1"/>
  <c r="Q954" i="5" s="1"/>
  <c r="Q3602" i="1"/>
  <c r="Q1915" i="5" s="1"/>
  <c r="R2269" i="5"/>
  <c r="T2269" i="5"/>
  <c r="N2270" i="5"/>
  <c r="P897" i="5"/>
  <c r="Q3618" i="1"/>
  <c r="Q897" i="5" s="1"/>
  <c r="R318" i="5"/>
  <c r="T318" i="5"/>
  <c r="N258" i="5"/>
  <c r="Q3623" i="1"/>
  <c r="Q258" i="5" s="1"/>
  <c r="P783" i="5"/>
  <c r="Q3634" i="1"/>
  <c r="Q783" i="5" s="1"/>
  <c r="R2003" i="5"/>
  <c r="T2003" i="5"/>
  <c r="N2346" i="5"/>
  <c r="Q3639" i="1"/>
  <c r="Q2346" i="5" s="1"/>
  <c r="P2451" i="5"/>
  <c r="Q3650" i="1"/>
  <c r="Q2451" i="5" s="1"/>
  <c r="R2034" i="5"/>
  <c r="T2034" i="5"/>
  <c r="N2212" i="5"/>
  <c r="P1377" i="5"/>
  <c r="Q3666" i="1"/>
  <c r="Q1377" i="5" s="1"/>
  <c r="R1144" i="5"/>
  <c r="T1144" i="5"/>
  <c r="N1153" i="5"/>
  <c r="Q3671" i="1"/>
  <c r="Q1153" i="5" s="1"/>
  <c r="N259" i="5"/>
  <c r="K260" i="5"/>
  <c r="U260" i="5"/>
  <c r="P3685" i="1" a="1"/>
  <c r="P3685" i="1" s="1"/>
  <c r="R1686" i="5"/>
  <c r="T1686" i="5"/>
  <c r="N1523" i="5"/>
  <c r="Q3732" i="1"/>
  <c r="Q1523" i="5" s="1"/>
  <c r="K1760" i="5"/>
  <c r="U1760" i="5"/>
  <c r="P3733" i="1" a="1"/>
  <c r="P3733" i="1" s="1"/>
  <c r="P1760" i="5" s="1"/>
  <c r="R1936" i="5"/>
  <c r="R2112" i="5"/>
  <c r="T2112" i="5"/>
  <c r="R923" i="5"/>
  <c r="T923" i="5"/>
  <c r="N2773" i="5"/>
  <c r="K173" i="5"/>
  <c r="U173" i="5"/>
  <c r="P3797" i="1" a="1"/>
  <c r="P3797" i="1" s="1"/>
  <c r="P173" i="5" s="1"/>
  <c r="R1525" i="5"/>
  <c r="T1525" i="5"/>
  <c r="R1920" i="5"/>
  <c r="T1920" i="5"/>
  <c r="N1896" i="5"/>
  <c r="Q3852" i="1"/>
  <c r="Q1896" i="5" s="1"/>
  <c r="K1897" i="5"/>
  <c r="U1897" i="5"/>
  <c r="P3853" i="1" a="1"/>
  <c r="P3853" i="1" s="1"/>
  <c r="R1098" i="5"/>
  <c r="T1098" i="5"/>
  <c r="R90" i="5"/>
  <c r="T90" i="5"/>
  <c r="R679" i="5"/>
  <c r="T679" i="5"/>
  <c r="R2738" i="5"/>
  <c r="T2738" i="5"/>
  <c r="T2614" i="5"/>
  <c r="T4092" i="5"/>
  <c r="T1364" i="5"/>
  <c r="T2133" i="5"/>
  <c r="T2137" i="5"/>
  <c r="T2481" i="5"/>
  <c r="T2410" i="5"/>
  <c r="P3109" i="1" a="1"/>
  <c r="P3109" i="1" s="1"/>
  <c r="P3113" i="1" a="1"/>
  <c r="P3113" i="1" s="1"/>
  <c r="P695" i="5" s="1"/>
  <c r="N2753" i="5"/>
  <c r="K1500" i="5"/>
  <c r="U1500" i="5"/>
  <c r="N1368" i="5"/>
  <c r="Q3139" i="1"/>
  <c r="Q1368" i="5" s="1"/>
  <c r="K1704" i="5"/>
  <c r="U1704" i="5"/>
  <c r="P3152" i="1" a="1"/>
  <c r="P3152" i="1" s="1"/>
  <c r="N3589" i="5"/>
  <c r="Q3155" i="1"/>
  <c r="Q3589" i="5" s="1"/>
  <c r="K549" i="5"/>
  <c r="P3160" i="1" a="1"/>
  <c r="P3160" i="1" s="1"/>
  <c r="U549" i="5"/>
  <c r="N1851" i="5"/>
  <c r="Q3163" i="1"/>
  <c r="Q1851" i="5" s="1"/>
  <c r="K509" i="5"/>
  <c r="P3168" i="1" a="1"/>
  <c r="P3168" i="1" s="1"/>
  <c r="U509" i="5"/>
  <c r="N550" i="5"/>
  <c r="Q3171" i="1"/>
  <c r="Q550" i="5" s="1"/>
  <c r="K1006" i="5"/>
  <c r="R1268" i="5"/>
  <c r="N1329" i="5"/>
  <c r="N3353" i="5"/>
  <c r="P3183" i="1" a="1"/>
  <c r="P3183" i="1" s="1"/>
  <c r="P2342" i="5" s="1"/>
  <c r="K1705" i="5"/>
  <c r="P3184" i="1" a="1"/>
  <c r="P3184" i="1" s="1"/>
  <c r="U1705" i="5"/>
  <c r="K883" i="5"/>
  <c r="R103" i="5"/>
  <c r="N885" i="5"/>
  <c r="N1505" i="5"/>
  <c r="P3199" i="1" a="1"/>
  <c r="P3199" i="1" s="1"/>
  <c r="P463" i="5" s="1"/>
  <c r="K671" i="5"/>
  <c r="P3200" i="1" a="1"/>
  <c r="P3200" i="1" s="1"/>
  <c r="U671" i="5"/>
  <c r="R1070" i="5"/>
  <c r="T1070" i="5"/>
  <c r="K1071" i="5"/>
  <c r="R1148" i="5"/>
  <c r="N1573" i="5"/>
  <c r="N2179" i="5"/>
  <c r="P3215" i="1" a="1"/>
  <c r="P3215" i="1" s="1"/>
  <c r="P2180" i="5" s="1"/>
  <c r="K2646" i="5"/>
  <c r="P3216" i="1" a="1"/>
  <c r="P3216" i="1" s="1"/>
  <c r="U2646" i="5"/>
  <c r="R519" i="5"/>
  <c r="T519" i="5"/>
  <c r="K1506" i="5"/>
  <c r="R1724" i="5"/>
  <c r="N2282" i="5"/>
  <c r="N2820" i="5"/>
  <c r="P3231" i="1" a="1"/>
  <c r="P3231" i="1" s="1"/>
  <c r="P3098" i="5" s="1"/>
  <c r="K3099" i="5"/>
  <c r="P3232" i="1" a="1"/>
  <c r="P3232" i="1" s="1"/>
  <c r="U3099" i="5"/>
  <c r="R1509" i="5"/>
  <c r="T1509" i="5"/>
  <c r="K3021" i="5"/>
  <c r="R1848" i="5"/>
  <c r="N1821" i="5"/>
  <c r="N1876" i="5"/>
  <c r="Q3246" i="1"/>
  <c r="Q1876" i="5" s="1"/>
  <c r="P3247" i="1" a="1"/>
  <c r="P3247" i="1" s="1"/>
  <c r="P2061" i="5" s="1"/>
  <c r="K2062" i="5"/>
  <c r="P3248" i="1" a="1"/>
  <c r="P3248" i="1" s="1"/>
  <c r="U2062" i="5"/>
  <c r="K1330" i="5"/>
  <c r="R2022" i="5"/>
  <c r="N3540" i="5"/>
  <c r="N1400" i="5"/>
  <c r="P3263" i="1" a="1"/>
  <c r="P3263" i="1" s="1"/>
  <c r="P1401" i="5" s="1"/>
  <c r="K1415" i="5"/>
  <c r="P3264" i="1" a="1"/>
  <c r="P3264" i="1" s="1"/>
  <c r="U1415" i="5"/>
  <c r="K811" i="5"/>
  <c r="R2140" i="5"/>
  <c r="N2402" i="5"/>
  <c r="N1718" i="5"/>
  <c r="Q3278" i="1"/>
  <c r="Q1718" i="5" s="1"/>
  <c r="P3279" i="1" a="1"/>
  <c r="P3279" i="1" s="1"/>
  <c r="P2365" i="5" s="1"/>
  <c r="K2366" i="5"/>
  <c r="P3280" i="1" a="1"/>
  <c r="P3280" i="1" s="1"/>
  <c r="U2366" i="5"/>
  <c r="N2470" i="5"/>
  <c r="K1788" i="5"/>
  <c r="P3292" i="1" a="1"/>
  <c r="P3292" i="1" s="1"/>
  <c r="U1788" i="5"/>
  <c r="R422" i="5"/>
  <c r="T422" i="5"/>
  <c r="N2680" i="5"/>
  <c r="K718" i="5"/>
  <c r="P3308" i="1" a="1"/>
  <c r="P3308" i="1" s="1"/>
  <c r="U718" i="5"/>
  <c r="R1719" i="5"/>
  <c r="T1719" i="5"/>
  <c r="N2219" i="5"/>
  <c r="Q3318" i="1"/>
  <c r="Q2219" i="5" s="1"/>
  <c r="K389" i="5"/>
  <c r="P3324" i="1" a="1"/>
  <c r="P3324" i="1" s="1"/>
  <c r="U389" i="5"/>
  <c r="R720" i="5"/>
  <c r="T720" i="5"/>
  <c r="N1812" i="5"/>
  <c r="K1514" i="5"/>
  <c r="P3340" i="1" a="1"/>
  <c r="P3340" i="1" s="1"/>
  <c r="U1514" i="5"/>
  <c r="R1551" i="5"/>
  <c r="T1551" i="5"/>
  <c r="N1556" i="5"/>
  <c r="P3359" i="1" a="1"/>
  <c r="P3359" i="1" s="1"/>
  <c r="P1123" i="5" s="1"/>
  <c r="K2979" i="5"/>
  <c r="P3364" i="1" a="1"/>
  <c r="P3364" i="1" s="1"/>
  <c r="U2979" i="5"/>
  <c r="N526" i="5"/>
  <c r="R157" i="5"/>
  <c r="T157" i="5"/>
  <c r="R1707" i="5"/>
  <c r="R1650" i="5"/>
  <c r="R2531" i="5"/>
  <c r="R3694" i="5"/>
  <c r="R1395" i="5"/>
  <c r="R1891" i="5"/>
  <c r="R3225" i="5"/>
  <c r="R1308" i="5"/>
  <c r="R1520" i="5"/>
  <c r="R442" i="5"/>
  <c r="Q3469" i="1"/>
  <c r="Q893" i="5" s="1"/>
  <c r="R2190" i="5"/>
  <c r="Q3477" i="1"/>
  <c r="Q2445" i="5" s="1"/>
  <c r="R2730" i="5"/>
  <c r="Q3485" i="1"/>
  <c r="Q3460" i="5" s="1"/>
  <c r="K561" i="5"/>
  <c r="P3496" i="1" a="1"/>
  <c r="P3496" i="1" s="1"/>
  <c r="U561" i="5"/>
  <c r="R1406" i="5"/>
  <c r="T1406" i="5"/>
  <c r="N1407" i="5"/>
  <c r="Q3517" i="1"/>
  <c r="Q2013" i="5" s="1"/>
  <c r="K2000" i="5"/>
  <c r="P3528" i="1" a="1"/>
  <c r="P3528" i="1" s="1"/>
  <c r="U2000" i="5"/>
  <c r="R2717" i="5"/>
  <c r="T2717" i="5"/>
  <c r="N562" i="5"/>
  <c r="Q3531" i="1"/>
  <c r="Q562" i="5" s="1"/>
  <c r="Q3549" i="1"/>
  <c r="Q2448" i="5" s="1"/>
  <c r="K1732" i="5"/>
  <c r="P3560" i="1" a="1"/>
  <c r="P3560" i="1" s="1"/>
  <c r="U1732" i="5"/>
  <c r="R2209" i="5"/>
  <c r="N2210" i="5"/>
  <c r="Q3563" i="1"/>
  <c r="Q2210" i="5" s="1"/>
  <c r="Q3581" i="1"/>
  <c r="Q2832" i="5" s="1"/>
  <c r="K295" i="5"/>
  <c r="P3588" i="1" a="1"/>
  <c r="P3588" i="1" s="1"/>
  <c r="P295" i="5" s="1"/>
  <c r="U295" i="5"/>
  <c r="K1917" i="5"/>
  <c r="P3604" i="1" a="1"/>
  <c r="P3604" i="1" s="1"/>
  <c r="P1917" i="5" s="1"/>
  <c r="U1917" i="5"/>
  <c r="K1252" i="5"/>
  <c r="P3620" i="1" a="1"/>
  <c r="P3620" i="1" s="1"/>
  <c r="P1252" i="5" s="1"/>
  <c r="U1252" i="5"/>
  <c r="K1756" i="5"/>
  <c r="P3636" i="1" a="1"/>
  <c r="P3636" i="1" s="1"/>
  <c r="P1756" i="5" s="1"/>
  <c r="U1756" i="5"/>
  <c r="K564" i="5"/>
  <c r="P3652" i="1" a="1"/>
  <c r="P3652" i="1" s="1"/>
  <c r="P564" i="5" s="1"/>
  <c r="U564" i="5"/>
  <c r="K93" i="5"/>
  <c r="P3668" i="1" a="1"/>
  <c r="P3668" i="1" s="1"/>
  <c r="P93" i="5" s="1"/>
  <c r="U93" i="5"/>
  <c r="R2385" i="5"/>
  <c r="T2385" i="5"/>
  <c r="R3160" i="5"/>
  <c r="T3160" i="5"/>
  <c r="P364" i="5"/>
  <c r="N920" i="5"/>
  <c r="Q3724" i="1"/>
  <c r="Q920" i="5" s="1"/>
  <c r="K921" i="5"/>
  <c r="U921" i="5"/>
  <c r="P3725" i="1" a="1"/>
  <c r="P3725" i="1" s="1"/>
  <c r="P921" i="5" s="1"/>
  <c r="R106" i="5"/>
  <c r="T106" i="5"/>
  <c r="R2111" i="5"/>
  <c r="T2111" i="5"/>
  <c r="N1303" i="5"/>
  <c r="Q3788" i="1"/>
  <c r="Q1303" i="5" s="1"/>
  <c r="K1762" i="5"/>
  <c r="U1762" i="5"/>
  <c r="P3789" i="1" a="1"/>
  <c r="P3789" i="1" s="1"/>
  <c r="P1762" i="5" s="1"/>
  <c r="R570" i="5"/>
  <c r="T570" i="5"/>
  <c r="R1524" i="5"/>
  <c r="T1524" i="5"/>
  <c r="R1527" i="5"/>
  <c r="T1527" i="5"/>
  <c r="K266" i="5"/>
  <c r="U266" i="5"/>
  <c r="P3909" i="1" a="1"/>
  <c r="P3909" i="1" s="1"/>
  <c r="P266" i="5" s="1"/>
  <c r="R1528" i="5"/>
  <c r="T1528" i="5"/>
  <c r="R1786" i="5"/>
  <c r="T1786" i="5"/>
  <c r="P472" i="5"/>
  <c r="Q4145" i="1"/>
  <c r="Q472" i="5" s="1"/>
  <c r="N2037" i="5"/>
  <c r="K2147" i="5"/>
  <c r="U2147" i="5"/>
  <c r="P3893" i="1" a="1"/>
  <c r="P3893" i="1" s="1"/>
  <c r="P2147" i="5" s="1"/>
  <c r="R374" i="5"/>
  <c r="T374" i="5"/>
  <c r="P3114" i="1" a="1"/>
  <c r="P3114" i="1" s="1"/>
  <c r="K2264" i="5"/>
  <c r="U2264" i="5"/>
  <c r="P3124" i="1" a="1"/>
  <c r="P3124" i="1" s="1"/>
  <c r="N1256" i="5"/>
  <c r="T1502" i="5"/>
  <c r="T3377" i="5"/>
  <c r="K3378" i="5"/>
  <c r="U3378" i="5"/>
  <c r="P3140" i="1" a="1"/>
  <c r="P3140" i="1" s="1"/>
  <c r="P1888" i="5" s="1"/>
  <c r="N1684" i="5"/>
  <c r="Q3143" i="1"/>
  <c r="Q1684" i="5" s="1"/>
  <c r="T3692" i="5"/>
  <c r="K155" i="5"/>
  <c r="U155" i="5"/>
  <c r="K303" i="5"/>
  <c r="U303" i="5"/>
  <c r="K548" i="5"/>
  <c r="U548" i="5"/>
  <c r="K2161" i="5"/>
  <c r="U2161" i="5"/>
  <c r="K2281" i="5"/>
  <c r="U2281" i="5"/>
  <c r="K825" i="5"/>
  <c r="U825" i="5"/>
  <c r="N1006" i="5"/>
  <c r="T1268" i="5"/>
  <c r="N1269" i="5"/>
  <c r="P3179" i="1" a="1"/>
  <c r="P3179" i="1" s="1"/>
  <c r="P1329" i="5" s="1"/>
  <c r="K1868" i="5"/>
  <c r="P3180" i="1" a="1"/>
  <c r="P3180" i="1" s="1"/>
  <c r="U1868" i="5"/>
  <c r="R670" i="5"/>
  <c r="K2011" i="5"/>
  <c r="R552" i="5"/>
  <c r="N883" i="5"/>
  <c r="Q3191" i="1"/>
  <c r="Q883" i="5" s="1"/>
  <c r="T103" i="5"/>
  <c r="N554" i="5"/>
  <c r="Q3194" i="1"/>
  <c r="Q554" i="5" s="1"/>
  <c r="P3195" i="1" a="1"/>
  <c r="P3195" i="1" s="1"/>
  <c r="P885" i="5" s="1"/>
  <c r="K886" i="5"/>
  <c r="P3196" i="1" a="1"/>
  <c r="P3196" i="1" s="1"/>
  <c r="U886" i="5"/>
  <c r="R1751" i="5"/>
  <c r="K450" i="5"/>
  <c r="R515" i="5"/>
  <c r="N1071" i="5"/>
  <c r="Q3207" i="1"/>
  <c r="Q1071" i="5" s="1"/>
  <c r="T1148" i="5"/>
  <c r="N1572" i="5"/>
  <c r="Q3210" i="1"/>
  <c r="Q1572" i="5" s="1"/>
  <c r="P3211" i="1" a="1"/>
  <c r="P3211" i="1" s="1"/>
  <c r="P1573" i="5" s="1"/>
  <c r="K2091" i="5"/>
  <c r="P3212" i="1" a="1"/>
  <c r="P3212" i="1" s="1"/>
  <c r="U2091" i="5"/>
  <c r="R2668" i="5"/>
  <c r="K2920" i="5"/>
  <c r="N1506" i="5"/>
  <c r="Q3223" i="1"/>
  <c r="Q1506" i="5" s="1"/>
  <c r="T1724" i="5"/>
  <c r="N1725" i="5"/>
  <c r="Q3226" i="1"/>
  <c r="Q1725" i="5" s="1"/>
  <c r="P3227" i="1" a="1"/>
  <c r="P3227" i="1" s="1"/>
  <c r="P2282" i="5" s="1"/>
  <c r="K2283" i="5"/>
  <c r="P3228" i="1" a="1"/>
  <c r="P3228" i="1" s="1"/>
  <c r="U2283" i="5"/>
  <c r="K1149" i="5"/>
  <c r="N3021" i="5"/>
  <c r="Q3239" i="1"/>
  <c r="Q3021" i="5" s="1"/>
  <c r="T1848" i="5"/>
  <c r="N1510" i="5"/>
  <c r="Q3242" i="1"/>
  <c r="Q1510" i="5" s="1"/>
  <c r="P3243" i="1" a="1"/>
  <c r="P3243" i="1" s="1"/>
  <c r="P1821" i="5" s="1"/>
  <c r="K1822" i="5"/>
  <c r="P3244" i="1" a="1"/>
  <c r="P3244" i="1" s="1"/>
  <c r="U1822" i="5"/>
  <c r="K385" i="5"/>
  <c r="R742" i="5"/>
  <c r="N1330" i="5"/>
  <c r="T2022" i="5"/>
  <c r="N2138" i="5"/>
  <c r="Q3258" i="1"/>
  <c r="Q2138" i="5" s="1"/>
  <c r="P3259" i="1" a="1"/>
  <c r="P3259" i="1" s="1"/>
  <c r="P3540" i="5" s="1"/>
  <c r="K1273" i="5"/>
  <c r="P3260" i="1" a="1"/>
  <c r="P3260" i="1" s="1"/>
  <c r="U1273" i="5"/>
  <c r="K1417" i="5"/>
  <c r="R3379" i="5"/>
  <c r="N811" i="5"/>
  <c r="T2140" i="5"/>
  <c r="N3388" i="5"/>
  <c r="P3275" i="1" a="1"/>
  <c r="P3275" i="1" s="1"/>
  <c r="P2402" i="5" s="1"/>
  <c r="K2403" i="5"/>
  <c r="P3276" i="1" a="1"/>
  <c r="P3276" i="1" s="1"/>
  <c r="U2403" i="5"/>
  <c r="R485" i="5"/>
  <c r="N1648" i="5"/>
  <c r="Q3290" i="1"/>
  <c r="Q1648" i="5" s="1"/>
  <c r="K511" i="5"/>
  <c r="P3296" i="1" a="1"/>
  <c r="P3296" i="1" s="1"/>
  <c r="U511" i="5"/>
  <c r="R1511" i="5"/>
  <c r="N716" i="5"/>
  <c r="K1752" i="5"/>
  <c r="P3312" i="1" a="1"/>
  <c r="P3312" i="1" s="1"/>
  <c r="U1752" i="5"/>
  <c r="N204" i="5"/>
  <c r="K1090" i="5"/>
  <c r="P3328" i="1" a="1"/>
  <c r="P3328" i="1" s="1"/>
  <c r="U1090" i="5"/>
  <c r="R1092" i="5"/>
  <c r="N1078" i="5"/>
  <c r="Q3338" i="1"/>
  <c r="Q1078" i="5" s="1"/>
  <c r="K2031" i="5"/>
  <c r="P3344" i="1" a="1"/>
  <c r="P3344" i="1" s="1"/>
  <c r="U2031" i="5"/>
  <c r="R2386" i="5"/>
  <c r="K473" i="5"/>
  <c r="N888" i="5"/>
  <c r="Q3362" i="1"/>
  <c r="Q888" i="5" s="1"/>
  <c r="P3367" i="1" a="1"/>
  <c r="P3367" i="1" s="1"/>
  <c r="P526" i="5" s="1"/>
  <c r="K2404" i="5"/>
  <c r="P3488" i="1" a="1"/>
  <c r="P3488" i="1" s="1"/>
  <c r="U2404" i="5"/>
  <c r="N620" i="5"/>
  <c r="K2689" i="5"/>
  <c r="P3520" i="1" a="1"/>
  <c r="P3520" i="1" s="1"/>
  <c r="U2689" i="5"/>
  <c r="R2986" i="5"/>
  <c r="T2986" i="5"/>
  <c r="N2987" i="5"/>
  <c r="Q3523" i="1"/>
  <c r="Q2987" i="5" s="1"/>
  <c r="K3227" i="5"/>
  <c r="P3552" i="1" a="1"/>
  <c r="P3552" i="1" s="1"/>
  <c r="U3227" i="5"/>
  <c r="N2373" i="5"/>
  <c r="P158" i="5"/>
  <c r="Q3578" i="1"/>
  <c r="Q158" i="5" s="1"/>
  <c r="K254" i="5"/>
  <c r="P3584" i="1" a="1"/>
  <c r="P3584" i="1" s="1"/>
  <c r="U254" i="5"/>
  <c r="K1913" i="5"/>
  <c r="P3600" i="1" a="1"/>
  <c r="P3600" i="1" s="1"/>
  <c r="P1913" i="5" s="1"/>
  <c r="U1913" i="5"/>
  <c r="K801" i="5"/>
  <c r="P3616" i="1" a="1"/>
  <c r="P3616" i="1" s="1"/>
  <c r="P801" i="5" s="1"/>
  <c r="U801" i="5"/>
  <c r="K505" i="5"/>
  <c r="P3632" i="1" a="1"/>
  <c r="P3632" i="1" s="1"/>
  <c r="P505" i="5" s="1"/>
  <c r="U505" i="5"/>
  <c r="K900" i="5"/>
  <c r="P3648" i="1" a="1"/>
  <c r="P3648" i="1" s="1"/>
  <c r="P900" i="5" s="1"/>
  <c r="U900" i="5"/>
  <c r="K643" i="5"/>
  <c r="P3664" i="1" a="1"/>
  <c r="P3664" i="1" s="1"/>
  <c r="P643" i="5" s="1"/>
  <c r="U643" i="5"/>
  <c r="R3229" i="5"/>
  <c r="T3229" i="5"/>
  <c r="T1246" i="5"/>
  <c r="N904" i="5"/>
  <c r="Q3708" i="1"/>
  <c r="Q904" i="5" s="1"/>
  <c r="K905" i="5"/>
  <c r="U905" i="5"/>
  <c r="P3709" i="1" a="1"/>
  <c r="P3709" i="1" s="1"/>
  <c r="P905" i="5" s="1"/>
  <c r="R919" i="5"/>
  <c r="R27" i="5"/>
  <c r="T27" i="5"/>
  <c r="N1301" i="5"/>
  <c r="Q3772" i="1"/>
  <c r="Q1301" i="5" s="1"/>
  <c r="K1302" i="5"/>
  <c r="U1302" i="5"/>
  <c r="P3773" i="1" a="1"/>
  <c r="P3773" i="1" s="1"/>
  <c r="P1302" i="5" s="1"/>
  <c r="R1221" i="5"/>
  <c r="R320" i="5"/>
  <c r="T320" i="5"/>
  <c r="N804" i="5"/>
  <c r="Q3836" i="1"/>
  <c r="Q804" i="5" s="1"/>
  <c r="K1049" i="5"/>
  <c r="U1049" i="5"/>
  <c r="P3837" i="1" a="1"/>
  <c r="P3837" i="1" s="1"/>
  <c r="P1049" i="5" s="1"/>
  <c r="R1922" i="5"/>
  <c r="T1922" i="5"/>
  <c r="N927" i="5"/>
  <c r="Q3884" i="1"/>
  <c r="Q927" i="5" s="1"/>
  <c r="K996" i="5"/>
  <c r="U996" i="5"/>
  <c r="P3885" i="1" a="1"/>
  <c r="P3885" i="1" s="1"/>
  <c r="P996" i="5" s="1"/>
  <c r="R69" i="5"/>
  <c r="T69" i="5"/>
  <c r="K452" i="5"/>
  <c r="U452" i="5"/>
  <c r="P3917" i="1" a="1"/>
  <c r="P3917" i="1" s="1"/>
  <c r="P452" i="5" s="1"/>
  <c r="R571" i="5"/>
  <c r="Q2494" i="1"/>
  <c r="Q2094" i="5" s="1"/>
  <c r="Q2502" i="1"/>
  <c r="Q1970" i="5" s="1"/>
  <c r="Q2558" i="1"/>
  <c r="Q1843" i="5" s="1"/>
  <c r="Q2566" i="1"/>
  <c r="Q2186" i="5" s="1"/>
  <c r="Q2574" i="1"/>
  <c r="Q3168" i="5" s="1"/>
  <c r="Q2582" i="1"/>
  <c r="Q543" i="5" s="1"/>
  <c r="Q2590" i="1"/>
  <c r="Q2335" i="5" s="1"/>
  <c r="Q2598" i="1"/>
  <c r="Q2754" i="5" s="1"/>
  <c r="Q2606" i="1"/>
  <c r="Q1362" i="5" s="1"/>
  <c r="Q2614" i="1"/>
  <c r="Q1984" i="5" s="1"/>
  <c r="U2342" i="5"/>
  <c r="U463" i="5"/>
  <c r="U2180" i="5"/>
  <c r="U3098" i="5"/>
  <c r="U2061" i="5"/>
  <c r="U1401" i="5"/>
  <c r="U2365" i="5"/>
  <c r="N2370" i="5"/>
  <c r="K2471" i="5"/>
  <c r="R2552" i="5"/>
  <c r="T2552" i="5"/>
  <c r="N1512" i="5"/>
  <c r="K2681" i="5"/>
  <c r="R555" i="5"/>
  <c r="T555" i="5"/>
  <c r="N2063" i="5"/>
  <c r="K2714" i="5"/>
  <c r="R2715" i="5"/>
  <c r="T2715" i="5"/>
  <c r="N1369" i="5"/>
  <c r="K2343" i="5"/>
  <c r="R503" i="5"/>
  <c r="T503" i="5"/>
  <c r="N1554" i="5"/>
  <c r="R2670" i="5"/>
  <c r="T2670" i="5"/>
  <c r="K2604" i="5"/>
  <c r="R197" i="5"/>
  <c r="T197" i="5"/>
  <c r="U1123" i="5"/>
  <c r="N525" i="5"/>
  <c r="Q3366" i="1"/>
  <c r="Q525" i="5" s="1"/>
  <c r="N4109" i="5"/>
  <c r="Q3487" i="1"/>
  <c r="Q4109" i="5" s="1"/>
  <c r="K1999" i="5"/>
  <c r="P3516" i="1" a="1"/>
  <c r="P3516" i="1" s="1"/>
  <c r="U1999" i="5"/>
  <c r="N2162" i="5"/>
  <c r="K2344" i="5"/>
  <c r="P3548" i="1" a="1"/>
  <c r="P3548" i="1" s="1"/>
  <c r="U2344" i="5"/>
  <c r="R2525" i="5"/>
  <c r="N2526" i="5"/>
  <c r="Q3551" i="1"/>
  <c r="Q2526" i="5" s="1"/>
  <c r="K1219" i="5"/>
  <c r="P3580" i="1" a="1"/>
  <c r="P3580" i="1" s="1"/>
  <c r="U1219" i="5"/>
  <c r="N201" i="5"/>
  <c r="R1376" i="5"/>
  <c r="T1376" i="5"/>
  <c r="N1912" i="5"/>
  <c r="Q3599" i="1"/>
  <c r="Q1912" i="5" s="1"/>
  <c r="P956" i="5"/>
  <c r="T2211" i="5"/>
  <c r="N2345" i="5"/>
  <c r="P675" i="5"/>
  <c r="Q3626" i="1"/>
  <c r="Q675" i="5" s="1"/>
  <c r="T312" i="5"/>
  <c r="N504" i="5"/>
  <c r="Q3631" i="1"/>
  <c r="Q504" i="5" s="1"/>
  <c r="Q3642" i="1"/>
  <c r="Q427" i="5" s="1"/>
  <c r="N2450" i="5"/>
  <c r="R565" i="5"/>
  <c r="T565" i="5"/>
  <c r="N566" i="5"/>
  <c r="Q3663" i="1"/>
  <c r="Q566" i="5" s="1"/>
  <c r="Q3674" i="1"/>
  <c r="Q1934" i="5" s="1"/>
  <c r="R959" i="5"/>
  <c r="T959" i="5"/>
  <c r="N1656" i="5"/>
  <c r="Q3764" i="1"/>
  <c r="Q1656" i="5" s="1"/>
  <c r="K2087" i="5"/>
  <c r="U2087" i="5"/>
  <c r="P3765" i="1" a="1"/>
  <c r="P3765" i="1" s="1"/>
  <c r="R1895" i="5"/>
  <c r="T1895" i="5"/>
  <c r="N1264" i="5"/>
  <c r="Q3828" i="1"/>
  <c r="Q1264" i="5" s="1"/>
  <c r="K1265" i="5"/>
  <c r="U1265" i="5"/>
  <c r="P3829" i="1" a="1"/>
  <c r="P3829" i="1" s="1"/>
  <c r="T703" i="5"/>
  <c r="P1921" i="5"/>
  <c r="Q3854" i="1"/>
  <c r="Q1921" i="5" s="1"/>
  <c r="N1713" i="5"/>
  <c r="Q3876" i="1"/>
  <c r="Q1713" i="5" s="1"/>
  <c r="K2005" i="5"/>
  <c r="U2005" i="5"/>
  <c r="P3877" i="1" a="1"/>
  <c r="P3877" i="1" s="1"/>
  <c r="P2005" i="5" s="1"/>
  <c r="R1930" i="5"/>
  <c r="K727" i="5"/>
  <c r="U727" i="5"/>
  <c r="P3925" i="1" a="1"/>
  <c r="P3925" i="1" s="1"/>
  <c r="R929" i="5"/>
  <c r="T929" i="5"/>
  <c r="K2275" i="5"/>
  <c r="U2275" i="5"/>
  <c r="P3959" i="1" a="1"/>
  <c r="P3959" i="1" s="1"/>
  <c r="R1767" i="5"/>
  <c r="T1767" i="5"/>
  <c r="P3585" i="1" a="1"/>
  <c r="P3585" i="1" s="1"/>
  <c r="P3589" i="1" a="1"/>
  <c r="P3589" i="1" s="1"/>
  <c r="P3593" i="1" a="1"/>
  <c r="P3593" i="1" s="1"/>
  <c r="P3597" i="1" a="1"/>
  <c r="P3597" i="1" s="1"/>
  <c r="P3601" i="1" a="1"/>
  <c r="P3601" i="1" s="1"/>
  <c r="P3605" i="1" a="1"/>
  <c r="P3605" i="1" s="1"/>
  <c r="P3609" i="1" a="1"/>
  <c r="P3609" i="1" s="1"/>
  <c r="P3613" i="1" a="1"/>
  <c r="P3613" i="1" s="1"/>
  <c r="P3617" i="1" a="1"/>
  <c r="P3617" i="1" s="1"/>
  <c r="P3621" i="1" a="1"/>
  <c r="P3621" i="1" s="1"/>
  <c r="P3625" i="1" a="1"/>
  <c r="P3625" i="1" s="1"/>
  <c r="P3629" i="1" a="1"/>
  <c r="P3629" i="1" s="1"/>
  <c r="P3633" i="1" a="1"/>
  <c r="P3633" i="1" s="1"/>
  <c r="P3637" i="1" a="1"/>
  <c r="P3637" i="1" s="1"/>
  <c r="P3641" i="1" a="1"/>
  <c r="P3641" i="1" s="1"/>
  <c r="P3645" i="1" a="1"/>
  <c r="P3645" i="1" s="1"/>
  <c r="P3649" i="1" a="1"/>
  <c r="P3649" i="1" s="1"/>
  <c r="P3653" i="1" a="1"/>
  <c r="P3653" i="1" s="1"/>
  <c r="P3657" i="1" a="1"/>
  <c r="P3657" i="1" s="1"/>
  <c r="P3661" i="1" a="1"/>
  <c r="P3661" i="1" s="1"/>
  <c r="P3665" i="1" a="1"/>
  <c r="P3665" i="1" s="1"/>
  <c r="P3669" i="1" a="1"/>
  <c r="P3669" i="1" s="1"/>
  <c r="P3673" i="1" a="1"/>
  <c r="P3673" i="1" s="1"/>
  <c r="P3677" i="1" a="1"/>
  <c r="P3677" i="1" s="1"/>
  <c r="N2672" i="5"/>
  <c r="T928" i="5"/>
  <c r="T1765" i="5"/>
  <c r="R1793" i="5"/>
  <c r="K1849" i="5"/>
  <c r="U1849" i="5"/>
  <c r="R2152" i="5"/>
  <c r="Q3958" i="1"/>
  <c r="Q2155" i="5" s="1"/>
  <c r="K2350" i="5"/>
  <c r="U2350" i="5"/>
  <c r="Q3976" i="1"/>
  <c r="Q4087" i="5" s="1"/>
  <c r="R600" i="5"/>
  <c r="K2083" i="5"/>
  <c r="U2083" i="5"/>
  <c r="R2066" i="5"/>
  <c r="K687" i="5"/>
  <c r="U687" i="5"/>
  <c r="K1559" i="5"/>
  <c r="U1559" i="5"/>
  <c r="R1575" i="5"/>
  <c r="K161" i="5"/>
  <c r="U161" i="5"/>
  <c r="R516" i="5"/>
  <c r="K574" i="5"/>
  <c r="U574" i="5"/>
  <c r="K963" i="5"/>
  <c r="U963" i="5"/>
  <c r="R1130" i="5"/>
  <c r="Q4072" i="1"/>
  <c r="Q1146" i="5" s="1"/>
  <c r="K1158" i="5"/>
  <c r="U1158" i="5"/>
  <c r="R1394" i="5"/>
  <c r="K1530" i="5"/>
  <c r="U1530" i="5"/>
  <c r="R2035" i="5"/>
  <c r="Q4104" i="1"/>
  <c r="Q2164" i="5" s="1"/>
  <c r="K2165" i="5"/>
  <c r="U2165" i="5"/>
  <c r="Q4120" i="1"/>
  <c r="Q935" i="5" s="1"/>
  <c r="K936" i="5"/>
  <c r="U936" i="5"/>
  <c r="R470" i="5"/>
  <c r="Q4136" i="1"/>
  <c r="Q2167" i="5" s="1"/>
  <c r="K3107" i="5"/>
  <c r="U3107" i="5"/>
  <c r="N684" i="5"/>
  <c r="Q4156" i="1"/>
  <c r="Q729" i="5" s="1"/>
  <c r="R731" i="5"/>
  <c r="K941" i="5"/>
  <c r="U941" i="5"/>
  <c r="N3231" i="5"/>
  <c r="Q4202" i="1"/>
  <c r="Q3231" i="5" s="1"/>
  <c r="K3046" i="5"/>
  <c r="U3046" i="5"/>
  <c r="R1242" i="5"/>
  <c r="N1537" i="5"/>
  <c r="Q4234" i="1"/>
  <c r="Q1537" i="5" s="1"/>
  <c r="K22" i="5"/>
  <c r="U22" i="5"/>
  <c r="N602" i="5"/>
  <c r="Q4262" i="1"/>
  <c r="Q602" i="5" s="1"/>
  <c r="K813" i="5"/>
  <c r="U813" i="5"/>
  <c r="R1305" i="5"/>
  <c r="T1305" i="5"/>
  <c r="K203" i="5"/>
  <c r="P4335" i="1" a="1"/>
  <c r="P4335" i="1" s="1"/>
  <c r="P203" i="5" s="1"/>
  <c r="U203" i="5"/>
  <c r="N971" i="5"/>
  <c r="K2418" i="5"/>
  <c r="P4367" i="1" a="1"/>
  <c r="P4367" i="1" s="1"/>
  <c r="P2418" i="5" s="1"/>
  <c r="U2418" i="5"/>
  <c r="R4405" i="5"/>
  <c r="T4405" i="5"/>
  <c r="N4409" i="5"/>
  <c r="R4410" i="5"/>
  <c r="T4410" i="5"/>
  <c r="R4522" i="5"/>
  <c r="T4522" i="5"/>
  <c r="R4546" i="5"/>
  <c r="T4546" i="5"/>
  <c r="K4566" i="5"/>
  <c r="U4566" i="5"/>
  <c r="P4562" i="1" a="1"/>
  <c r="P4562" i="1" s="1"/>
  <c r="P4566" i="5" s="1"/>
  <c r="R4594" i="5"/>
  <c r="T4594" i="5"/>
  <c r="R4666" i="5"/>
  <c r="T4666" i="5"/>
  <c r="K4770" i="5"/>
  <c r="P4766" i="1" a="1"/>
  <c r="P4766" i="1" s="1"/>
  <c r="P4770" i="5" s="1"/>
  <c r="U4770" i="5"/>
  <c r="R4798" i="5"/>
  <c r="T4798" i="5"/>
  <c r="P4903" i="5"/>
  <c r="Q4899" i="1"/>
  <c r="Q4903" i="5" s="1"/>
  <c r="N4953" i="5"/>
  <c r="N4973" i="5"/>
  <c r="Q4969" i="1"/>
  <c r="Q4973" i="5" s="1"/>
  <c r="K4974" i="5"/>
  <c r="P4970" i="1" a="1"/>
  <c r="P4970" i="1" s="1"/>
  <c r="U4974" i="5"/>
  <c r="R4087" i="5"/>
  <c r="T4087" i="5"/>
  <c r="K680" i="5"/>
  <c r="U680" i="5"/>
  <c r="P3979" i="1" a="1"/>
  <c r="P3979" i="1" s="1"/>
  <c r="P1767" i="5" s="1"/>
  <c r="R1288" i="5"/>
  <c r="K2354" i="5"/>
  <c r="U2354" i="5"/>
  <c r="R606" i="5"/>
  <c r="T606" i="5"/>
  <c r="K2534" i="5"/>
  <c r="U2534" i="5"/>
  <c r="R160" i="5"/>
  <c r="T160" i="5"/>
  <c r="K163" i="5"/>
  <c r="U163" i="5"/>
  <c r="R573" i="5"/>
  <c r="T573" i="5"/>
  <c r="K576" i="5"/>
  <c r="U576" i="5"/>
  <c r="R962" i="5"/>
  <c r="T962" i="5"/>
  <c r="K965" i="5"/>
  <c r="U965" i="5"/>
  <c r="R1146" i="5"/>
  <c r="T1146" i="5"/>
  <c r="K1161" i="5"/>
  <c r="U1161" i="5"/>
  <c r="K1532" i="5"/>
  <c r="U1532" i="5"/>
  <c r="R2164" i="5"/>
  <c r="T2164" i="5"/>
  <c r="K2085" i="5"/>
  <c r="U2085" i="5"/>
  <c r="R935" i="5"/>
  <c r="T935" i="5"/>
  <c r="K938" i="5"/>
  <c r="U938" i="5"/>
  <c r="R2167" i="5"/>
  <c r="T2167" i="5"/>
  <c r="K166" i="5"/>
  <c r="U166" i="5"/>
  <c r="K728" i="5"/>
  <c r="U728" i="5"/>
  <c r="R729" i="5"/>
  <c r="T729" i="5"/>
  <c r="P756" i="5"/>
  <c r="N944" i="5"/>
  <c r="Q4170" i="1"/>
  <c r="Q944" i="5" s="1"/>
  <c r="K968" i="5"/>
  <c r="U968" i="5"/>
  <c r="N999" i="5"/>
  <c r="K1000" i="5"/>
  <c r="U1000" i="5"/>
  <c r="N1127" i="5"/>
  <c r="Q4178" i="1"/>
  <c r="Q1127" i="5" s="1"/>
  <c r="K1128" i="5"/>
  <c r="U1128" i="5"/>
  <c r="N1231" i="5"/>
  <c r="Q4182" i="1"/>
  <c r="Q1231" i="5" s="1"/>
  <c r="K1404" i="5"/>
  <c r="U1404" i="5"/>
  <c r="N1874" i="5"/>
  <c r="Q4186" i="1"/>
  <c r="Q1874" i="5" s="1"/>
  <c r="K2025" i="5"/>
  <c r="U2025" i="5"/>
  <c r="N2168" i="5"/>
  <c r="K2169" i="5"/>
  <c r="U2169" i="5"/>
  <c r="N2172" i="5"/>
  <c r="K2173" i="5"/>
  <c r="U2173" i="5"/>
  <c r="N2383" i="5"/>
  <c r="Q4198" i="1"/>
  <c r="Q2383" i="5" s="1"/>
  <c r="K2384" i="5"/>
  <c r="U2384" i="5"/>
  <c r="R807" i="5"/>
  <c r="T807" i="5"/>
  <c r="N107" i="5"/>
  <c r="K823" i="5"/>
  <c r="U823" i="5"/>
  <c r="N578" i="5"/>
  <c r="Q4258" i="1"/>
  <c r="Q578" i="5" s="1"/>
  <c r="K615" i="5"/>
  <c r="U615" i="5"/>
  <c r="R1235" i="5"/>
  <c r="T1235" i="5"/>
  <c r="K2114" i="5"/>
  <c r="U2114" i="5"/>
  <c r="K129" i="5"/>
  <c r="P4331" i="1" a="1"/>
  <c r="P4331" i="1" s="1"/>
  <c r="P129" i="5" s="1"/>
  <c r="U129" i="5"/>
  <c r="N439" i="5"/>
  <c r="K2119" i="5"/>
  <c r="P4363" i="1" a="1"/>
  <c r="P4363" i="1" s="1"/>
  <c r="P2119" i="5" s="1"/>
  <c r="U2119" i="5"/>
  <c r="N4417" i="5"/>
  <c r="R4418" i="5"/>
  <c r="T4418" i="5"/>
  <c r="P4459" i="5"/>
  <c r="Q4455" i="1"/>
  <c r="Q4459" i="5" s="1"/>
  <c r="P4467" i="5"/>
  <c r="Q4463" i="1"/>
  <c r="Q4467" i="5" s="1"/>
  <c r="P4499" i="5"/>
  <c r="P4507" i="5"/>
  <c r="Q4503" i="1"/>
  <c r="Q4507" i="5" s="1"/>
  <c r="K4534" i="5"/>
  <c r="U4534" i="5"/>
  <c r="P4530" i="1" a="1"/>
  <c r="P4530" i="1" s="1"/>
  <c r="P4534" i="5" s="1"/>
  <c r="N4605" i="5"/>
  <c r="K4634" i="5"/>
  <c r="P4630" i="1" a="1"/>
  <c r="P4630" i="1" s="1"/>
  <c r="P4634" i="5" s="1"/>
  <c r="U4634" i="5"/>
  <c r="K4690" i="5"/>
  <c r="P4686" i="1" a="1"/>
  <c r="P4686" i="1" s="1"/>
  <c r="P4690" i="5" s="1"/>
  <c r="U4690" i="5"/>
  <c r="R4714" i="5"/>
  <c r="T4714" i="5"/>
  <c r="P4735" i="5"/>
  <c r="Q4731" i="1"/>
  <c r="Q4735" i="5" s="1"/>
  <c r="N4777" i="5"/>
  <c r="Q4773" i="1"/>
  <c r="Q4777" i="5" s="1"/>
  <c r="K4778" i="5"/>
  <c r="P4774" i="1" a="1"/>
  <c r="P4774" i="1" s="1"/>
  <c r="P4778" i="5" s="1"/>
  <c r="U4778" i="5"/>
  <c r="N4921" i="5"/>
  <c r="Q4917" i="1"/>
  <c r="Q4921" i="5" s="1"/>
  <c r="K4922" i="5"/>
  <c r="P4918" i="1" a="1"/>
  <c r="P4918" i="1" s="1"/>
  <c r="U4922" i="5"/>
  <c r="N5069" i="5"/>
  <c r="Q5065" i="1"/>
  <c r="Q5069" i="5" s="1"/>
  <c r="K5078" i="5"/>
  <c r="P5074" i="1" a="1"/>
  <c r="P5074" i="1" s="1"/>
  <c r="U5078" i="5"/>
  <c r="N5109" i="5"/>
  <c r="Q5105" i="1"/>
  <c r="Q5109" i="5" s="1"/>
  <c r="K2152" i="5"/>
  <c r="U2152" i="5"/>
  <c r="T2152" i="5"/>
  <c r="Q3968" i="1"/>
  <c r="Q2739" i="5" s="1"/>
  <c r="R2703" i="5"/>
  <c r="K2707" i="5"/>
  <c r="U2707" i="5"/>
  <c r="Q3982" i="1"/>
  <c r="Q2084" i="5" s="1"/>
  <c r="K2066" i="5"/>
  <c r="U2066" i="5"/>
  <c r="T2066" i="5"/>
  <c r="R1560" i="5"/>
  <c r="K931" i="5"/>
  <c r="U931" i="5"/>
  <c r="Q4028" i="1"/>
  <c r="Q164" i="5" s="1"/>
  <c r="K165" i="5"/>
  <c r="U165" i="5"/>
  <c r="R575" i="5"/>
  <c r="Q4044" i="1"/>
  <c r="Q649" i="5" s="1"/>
  <c r="K650" i="5"/>
  <c r="U650" i="5"/>
  <c r="R964" i="5"/>
  <c r="T964" i="5"/>
  <c r="Q4060" i="1"/>
  <c r="Q966" i="5" s="1"/>
  <c r="K967" i="5"/>
  <c r="U967" i="5"/>
  <c r="R1159" i="5"/>
  <c r="T1159" i="5"/>
  <c r="Q4076" i="1"/>
  <c r="Q1162" i="5" s="1"/>
  <c r="K1225" i="5"/>
  <c r="U1225" i="5"/>
  <c r="K1534" i="5"/>
  <c r="U1534" i="5"/>
  <c r="Q4108" i="1"/>
  <c r="Q2098" i="5" s="1"/>
  <c r="K2099" i="5"/>
  <c r="U2099" i="5"/>
  <c r="R937" i="5"/>
  <c r="T937" i="5"/>
  <c r="K1126" i="5"/>
  <c r="U1126" i="5"/>
  <c r="R85" i="5"/>
  <c r="T85" i="5"/>
  <c r="Q4140" i="1"/>
  <c r="Q167" i="5" s="1"/>
  <c r="K434" i="5"/>
  <c r="U434" i="5"/>
  <c r="N757" i="5"/>
  <c r="Q4164" i="1"/>
  <c r="Q828" i="5" s="1"/>
  <c r="R830" i="5"/>
  <c r="T830" i="5"/>
  <c r="R946" i="5"/>
  <c r="T946" i="5"/>
  <c r="N2358" i="5"/>
  <c r="K2359" i="5"/>
  <c r="U2359" i="5"/>
  <c r="R74" i="5"/>
  <c r="T74" i="5"/>
  <c r="N438" i="5"/>
  <c r="Q4254" i="1"/>
  <c r="Q438" i="5" s="1"/>
  <c r="K579" i="5"/>
  <c r="U579" i="5"/>
  <c r="R998" i="5"/>
  <c r="T998" i="5"/>
  <c r="N2113" i="5"/>
  <c r="K71" i="5"/>
  <c r="P4327" i="1" a="1"/>
  <c r="P4327" i="1" s="1"/>
  <c r="P71" i="5" s="1"/>
  <c r="U71" i="5"/>
  <c r="N287" i="5"/>
  <c r="K2115" i="5"/>
  <c r="P4359" i="1" a="1"/>
  <c r="P4359" i="1" s="1"/>
  <c r="P2115" i="5" s="1"/>
  <c r="U2115" i="5"/>
  <c r="R4421" i="5"/>
  <c r="T4421" i="5"/>
  <c r="N4425" i="5"/>
  <c r="R4426" i="5"/>
  <c r="T4426" i="5"/>
  <c r="R4510" i="5"/>
  <c r="T4510" i="5"/>
  <c r="N4553" i="5"/>
  <c r="R4610" i="5"/>
  <c r="T4610" i="5"/>
  <c r="N4621" i="5"/>
  <c r="P4655" i="5"/>
  <c r="Q4651" i="1"/>
  <c r="Q4655" i="5" s="1"/>
  <c r="K4738" i="5"/>
  <c r="P4734" i="1" a="1"/>
  <c r="P4734" i="1" s="1"/>
  <c r="P4738" i="5" s="1"/>
  <c r="U4738" i="5"/>
  <c r="R4762" i="5"/>
  <c r="T4762" i="5"/>
  <c r="P4839" i="5"/>
  <c r="Q4835" i="1"/>
  <c r="Q4839" i="5" s="1"/>
  <c r="N4889" i="5"/>
  <c r="Q4885" i="1"/>
  <c r="Q4889" i="5" s="1"/>
  <c r="K4890" i="5"/>
  <c r="P4886" i="1" a="1"/>
  <c r="P4886" i="1" s="1"/>
  <c r="U4890" i="5"/>
  <c r="K4962" i="5"/>
  <c r="P4958" i="1" a="1"/>
  <c r="P4958" i="1" s="1"/>
  <c r="U4962" i="5"/>
  <c r="K5194" i="5"/>
  <c r="U5194" i="5"/>
  <c r="P5190" i="1" a="1"/>
  <c r="P5190" i="1" s="1"/>
  <c r="P5194" i="5" s="1"/>
  <c r="Q3374" i="1"/>
  <c r="Q2082" i="5" s="1"/>
  <c r="Q3378" i="1"/>
  <c r="Q157" i="5" s="1"/>
  <c r="Q3382" i="1"/>
  <c r="Q468" i="5" s="1"/>
  <c r="Q3386" i="1"/>
  <c r="Q1707" i="5" s="1"/>
  <c r="Q3394" i="1"/>
  <c r="Q1650" i="5" s="1"/>
  <c r="Q3398" i="1"/>
  <c r="Q1908" i="5" s="1"/>
  <c r="Q3402" i="1"/>
  <c r="Q2531" i="5" s="1"/>
  <c r="Q3406" i="1"/>
  <c r="Q1710" i="5" s="1"/>
  <c r="Q3426" i="1"/>
  <c r="Q1395" i="5" s="1"/>
  <c r="Q3434" i="1"/>
  <c r="Q1891" i="5" s="1"/>
  <c r="Q3442" i="1"/>
  <c r="Q3225" i="5" s="1"/>
  <c r="Q3446" i="1"/>
  <c r="Q1125" i="5" s="1"/>
  <c r="Q3454" i="1"/>
  <c r="Q1374" i="5" s="1"/>
  <c r="Q3462" i="1"/>
  <c r="Q1996" i="5" s="1"/>
  <c r="Q3466" i="1"/>
  <c r="Q442" i="5" s="1"/>
  <c r="Q3482" i="1"/>
  <c r="Q2730" i="5" s="1"/>
  <c r="Q3490" i="1"/>
  <c r="Q199" i="5" s="1"/>
  <c r="Q3494" i="1"/>
  <c r="Q1658" i="5" s="1"/>
  <c r="Q3502" i="1"/>
  <c r="Q3116" i="5" s="1"/>
  <c r="Q3506" i="1"/>
  <c r="Q206" i="5" s="1"/>
  <c r="Q3510" i="1"/>
  <c r="Q894" i="5" s="1"/>
  <c r="Q3514" i="1"/>
  <c r="Q1910" i="5" s="1"/>
  <c r="Q3518" i="1"/>
  <c r="Q2014" i="5" s="1"/>
  <c r="Q3522" i="1"/>
  <c r="Q2986" i="5" s="1"/>
  <c r="Q3526" i="1"/>
  <c r="Q253" i="5" s="1"/>
  <c r="Q3530" i="1"/>
  <c r="Q2717" i="5" s="1"/>
  <c r="Q3534" i="1"/>
  <c r="Q1001" i="5" s="1"/>
  <c r="Q3538" i="1"/>
  <c r="Q895" i="5" s="1"/>
  <c r="Q3546" i="1"/>
  <c r="Q3226" i="5" s="1"/>
  <c r="Q3550" i="1"/>
  <c r="Q2525" i="5" s="1"/>
  <c r="Q3554" i="1"/>
  <c r="Q2234" i="5" s="1"/>
  <c r="K95" i="5"/>
  <c r="U95" i="5"/>
  <c r="K2385" i="5"/>
  <c r="U2385" i="5"/>
  <c r="K3299" i="5"/>
  <c r="U3299" i="5"/>
  <c r="K903" i="5"/>
  <c r="U903" i="5"/>
  <c r="K911" i="5"/>
  <c r="U911" i="5"/>
  <c r="K919" i="5"/>
  <c r="U919" i="5"/>
  <c r="K175" i="5"/>
  <c r="U175" i="5"/>
  <c r="K106" i="5"/>
  <c r="U106" i="5"/>
  <c r="K1936" i="5"/>
  <c r="U1936" i="5"/>
  <c r="K110" i="5"/>
  <c r="U110" i="5"/>
  <c r="K1655" i="5"/>
  <c r="U1655" i="5"/>
  <c r="K724" i="5"/>
  <c r="U724" i="5"/>
  <c r="K2771" i="5"/>
  <c r="U2771" i="5"/>
  <c r="K1221" i="5"/>
  <c r="U1221" i="5"/>
  <c r="K2772" i="5"/>
  <c r="U2772" i="5"/>
  <c r="K570" i="5"/>
  <c r="U570" i="5"/>
  <c r="K1342" i="5"/>
  <c r="U1342" i="5"/>
  <c r="K1652" i="5"/>
  <c r="U1652" i="5"/>
  <c r="K430" i="5"/>
  <c r="U430" i="5"/>
  <c r="K747" i="5"/>
  <c r="U747" i="5"/>
  <c r="K1386" i="5"/>
  <c r="U1386" i="5"/>
  <c r="K1311" i="5"/>
  <c r="U1311" i="5"/>
  <c r="K2969" i="5"/>
  <c r="U2969" i="5"/>
  <c r="K624" i="5"/>
  <c r="U624" i="5"/>
  <c r="K1633" i="5"/>
  <c r="U1633" i="5"/>
  <c r="K926" i="5"/>
  <c r="U926" i="5"/>
  <c r="K1930" i="5"/>
  <c r="U1930" i="5"/>
  <c r="K69" i="5"/>
  <c r="U69" i="5"/>
  <c r="K176" i="5"/>
  <c r="U176" i="5"/>
  <c r="K431" i="5"/>
  <c r="U431" i="5"/>
  <c r="K679" i="5"/>
  <c r="U679" i="5"/>
  <c r="K1247" i="5"/>
  <c r="U1247" i="5"/>
  <c r="K1528" i="5"/>
  <c r="U1528" i="5"/>
  <c r="K1786" i="5"/>
  <c r="U1786" i="5"/>
  <c r="K2148" i="5"/>
  <c r="U2148" i="5"/>
  <c r="R2739" i="5"/>
  <c r="K2974" i="5"/>
  <c r="U2974" i="5"/>
  <c r="R3938" i="5"/>
  <c r="K1288" i="5"/>
  <c r="U1288" i="5"/>
  <c r="T1288" i="5"/>
  <c r="T2067" i="5"/>
  <c r="K2008" i="5"/>
  <c r="U2008" i="5"/>
  <c r="R2535" i="5"/>
  <c r="T2535" i="5"/>
  <c r="K981" i="5"/>
  <c r="U981" i="5"/>
  <c r="T164" i="5"/>
  <c r="K286" i="5"/>
  <c r="U286" i="5"/>
  <c r="R649" i="5"/>
  <c r="T649" i="5"/>
  <c r="K682" i="5"/>
  <c r="U682" i="5"/>
  <c r="R966" i="5"/>
  <c r="T966" i="5"/>
  <c r="K988" i="5"/>
  <c r="U988" i="5"/>
  <c r="K1227" i="5"/>
  <c r="U1227" i="5"/>
  <c r="R1533" i="5"/>
  <c r="T1533" i="5"/>
  <c r="K1661" i="5"/>
  <c r="U1661" i="5"/>
  <c r="K577" i="5"/>
  <c r="U577" i="5"/>
  <c r="K1276" i="5"/>
  <c r="U1276" i="5"/>
  <c r="K436" i="5"/>
  <c r="U436" i="5"/>
  <c r="N494" i="5"/>
  <c r="R684" i="5"/>
  <c r="K827" i="5"/>
  <c r="U827" i="5"/>
  <c r="R3231" i="5"/>
  <c r="T3231" i="5"/>
  <c r="N2357" i="5"/>
  <c r="K178" i="5"/>
  <c r="U178" i="5"/>
  <c r="R1537" i="5"/>
  <c r="T1537" i="5"/>
  <c r="N272" i="5"/>
  <c r="Q4250" i="1"/>
  <c r="Q272" i="5" s="1"/>
  <c r="K453" i="5"/>
  <c r="U453" i="5"/>
  <c r="N1927" i="5"/>
  <c r="K55" i="5"/>
  <c r="P4323" i="1" a="1"/>
  <c r="P4323" i="1" s="1"/>
  <c r="P55" i="5" s="1"/>
  <c r="U55" i="5"/>
  <c r="N202" i="5"/>
  <c r="K2072" i="5"/>
  <c r="P4355" i="1" a="1"/>
  <c r="P4355" i="1" s="1"/>
  <c r="P2072" i="5" s="1"/>
  <c r="U2072" i="5"/>
  <c r="N2122" i="5"/>
  <c r="R2419" i="5"/>
  <c r="T2419" i="5"/>
  <c r="T4415" i="5"/>
  <c r="R4429" i="5"/>
  <c r="T4429" i="5"/>
  <c r="N4433" i="5"/>
  <c r="R4434" i="5"/>
  <c r="T4434" i="5"/>
  <c r="N4521" i="5"/>
  <c r="P4571" i="5"/>
  <c r="Q4567" i="1"/>
  <c r="Q4571" i="5" s="1"/>
  <c r="K4586" i="5"/>
  <c r="P4582" i="1" a="1"/>
  <c r="P4582" i="1" s="1"/>
  <c r="P4586" i="5" s="1"/>
  <c r="U4586" i="5"/>
  <c r="R4626" i="5"/>
  <c r="T4626" i="5"/>
  <c r="K4658" i="5"/>
  <c r="P4654" i="1" a="1"/>
  <c r="P4654" i="1" s="1"/>
  <c r="P4658" i="5" s="1"/>
  <c r="U4658" i="5"/>
  <c r="R4682" i="5"/>
  <c r="T4682" i="5"/>
  <c r="N4857" i="5"/>
  <c r="Q4853" i="1"/>
  <c r="Q4857" i="5" s="1"/>
  <c r="K4858" i="5"/>
  <c r="P4854" i="1" a="1"/>
  <c r="P4854" i="1" s="1"/>
  <c r="U4858" i="5"/>
  <c r="N5117" i="5"/>
  <c r="Q5113" i="1"/>
  <c r="Q5117" i="5" s="1"/>
  <c r="K2352" i="5"/>
  <c r="U2352" i="5"/>
  <c r="R2702" i="5"/>
  <c r="K1767" i="5"/>
  <c r="U1767" i="5"/>
  <c r="Q3992" i="1"/>
  <c r="Q2355" i="5" s="1"/>
  <c r="R688" i="5"/>
  <c r="T688" i="5"/>
  <c r="K930" i="5"/>
  <c r="U930" i="5"/>
  <c r="R313" i="5"/>
  <c r="Q4016" i="1"/>
  <c r="Q982" i="5" s="1"/>
  <c r="K641" i="5"/>
  <c r="U641" i="5"/>
  <c r="R285" i="5"/>
  <c r="T285" i="5"/>
  <c r="Q4032" i="1"/>
  <c r="Q371" i="5" s="1"/>
  <c r="K383" i="5"/>
  <c r="U383" i="5"/>
  <c r="Q4048" i="1"/>
  <c r="Q707" i="5" s="1"/>
  <c r="K708" i="5"/>
  <c r="U708" i="5"/>
  <c r="R978" i="5"/>
  <c r="T978" i="5"/>
  <c r="K1076" i="5"/>
  <c r="U1076" i="5"/>
  <c r="R1226" i="5"/>
  <c r="Q4080" i="1"/>
  <c r="Q1228" i="5" s="1"/>
  <c r="K1266" i="5"/>
  <c r="U1266" i="5"/>
  <c r="R1535" i="5"/>
  <c r="T1535" i="5"/>
  <c r="K1721" i="5"/>
  <c r="U1721" i="5"/>
  <c r="R3092" i="5"/>
  <c r="T3092" i="5"/>
  <c r="K1925" i="5"/>
  <c r="U1925" i="5"/>
  <c r="R1275" i="5"/>
  <c r="T1275" i="5"/>
  <c r="Q4128" i="1"/>
  <c r="Q1850" i="5" s="1"/>
  <c r="K2371" i="5"/>
  <c r="U2371" i="5"/>
  <c r="P3107" i="5"/>
  <c r="Q4137" i="1"/>
  <c r="Q3107" i="5" s="1"/>
  <c r="R435" i="5"/>
  <c r="Q4144" i="1"/>
  <c r="Q471" i="5" s="1"/>
  <c r="K472" i="5"/>
  <c r="U472" i="5"/>
  <c r="K598" i="5"/>
  <c r="U598" i="5"/>
  <c r="R599" i="5"/>
  <c r="T599" i="5"/>
  <c r="R944" i="5"/>
  <c r="T944" i="5"/>
  <c r="R999" i="5"/>
  <c r="R1127" i="5"/>
  <c r="T1127" i="5"/>
  <c r="R1231" i="5"/>
  <c r="T1231" i="5"/>
  <c r="R1874" i="5"/>
  <c r="T1874" i="5"/>
  <c r="R2172" i="5"/>
  <c r="R2383" i="5"/>
  <c r="T2383" i="5"/>
  <c r="N314" i="5"/>
  <c r="K635" i="5"/>
  <c r="U635" i="5"/>
  <c r="N180" i="5"/>
  <c r="Q4246" i="1"/>
  <c r="Q180" i="5" s="1"/>
  <c r="K372" i="5"/>
  <c r="U372" i="5"/>
  <c r="R602" i="5"/>
  <c r="T602" i="5"/>
  <c r="N1305" i="5"/>
  <c r="K1928" i="5"/>
  <c r="U1928" i="5"/>
  <c r="R2113" i="5"/>
  <c r="T2113" i="5"/>
  <c r="K40" i="5"/>
  <c r="P4319" i="1" a="1"/>
  <c r="P4319" i="1" s="1"/>
  <c r="U40" i="5"/>
  <c r="N128" i="5"/>
  <c r="K1548" i="5"/>
  <c r="P4351" i="1" a="1"/>
  <c r="P4351" i="1" s="1"/>
  <c r="P1548" i="5" s="1"/>
  <c r="U1548" i="5"/>
  <c r="N2118" i="5"/>
  <c r="T278" i="5"/>
  <c r="N4377" i="5"/>
  <c r="Q4373" i="1"/>
  <c r="Q4377" i="5" s="1"/>
  <c r="R4378" i="5"/>
  <c r="T4378" i="5"/>
  <c r="R4437" i="5"/>
  <c r="T4437" i="5"/>
  <c r="N4441" i="5"/>
  <c r="R4442" i="5"/>
  <c r="T4442" i="5"/>
  <c r="P4539" i="5"/>
  <c r="Q4535" i="1"/>
  <c r="Q4539" i="5" s="1"/>
  <c r="R4544" i="5"/>
  <c r="T4544" i="5"/>
  <c r="R4565" i="5"/>
  <c r="T4565" i="5"/>
  <c r="R4574" i="5"/>
  <c r="T4574" i="5"/>
  <c r="N4637" i="5"/>
  <c r="K4706" i="5"/>
  <c r="P4702" i="1" a="1"/>
  <c r="P4702" i="1" s="1"/>
  <c r="P4706" i="5" s="1"/>
  <c r="U4706" i="5"/>
  <c r="R4730" i="5"/>
  <c r="T4730" i="5"/>
  <c r="P4751" i="5"/>
  <c r="Q4747" i="1"/>
  <c r="Q4751" i="5" s="1"/>
  <c r="N4825" i="5"/>
  <c r="Q4821" i="1"/>
  <c r="Q4825" i="5" s="1"/>
  <c r="K4826" i="5"/>
  <c r="P4822" i="1" a="1"/>
  <c r="P4822" i="1" s="1"/>
  <c r="U4826" i="5"/>
  <c r="U1268" i="5"/>
  <c r="U3352" i="5"/>
  <c r="U1706" i="5"/>
  <c r="U552" i="5"/>
  <c r="U103" i="5"/>
  <c r="U249" i="5"/>
  <c r="U672" i="5"/>
  <c r="U515" i="5"/>
  <c r="U1148" i="5"/>
  <c r="U2092" i="5"/>
  <c r="U2667" i="5"/>
  <c r="U518" i="5"/>
  <c r="U1724" i="5"/>
  <c r="U2806" i="5"/>
  <c r="U1635" i="5"/>
  <c r="U1508" i="5"/>
  <c r="U1848" i="5"/>
  <c r="U1875" i="5"/>
  <c r="U2501" i="5"/>
  <c r="U742" i="5"/>
  <c r="U2022" i="5"/>
  <c r="U1274" i="5"/>
  <c r="U1416" i="5"/>
  <c r="U3379" i="5"/>
  <c r="U2140" i="5"/>
  <c r="U1717" i="5"/>
  <c r="U462" i="5"/>
  <c r="U486" i="5"/>
  <c r="U492" i="5"/>
  <c r="U2634" i="5"/>
  <c r="U512" i="5"/>
  <c r="U2636" i="5"/>
  <c r="U715" i="5"/>
  <c r="U1513" i="5"/>
  <c r="U1932" i="5"/>
  <c r="U2218" i="5"/>
  <c r="U3223" i="5"/>
  <c r="U719" i="5"/>
  <c r="U1091" i="5"/>
  <c r="U1811" i="5"/>
  <c r="U514" i="5"/>
  <c r="U1550" i="5"/>
  <c r="U3170" i="5"/>
  <c r="U2669" i="5"/>
  <c r="U1094" i="5"/>
  <c r="U104" i="5"/>
  <c r="U887" i="5"/>
  <c r="U362" i="5"/>
  <c r="U1319" i="5"/>
  <c r="U2081" i="5"/>
  <c r="U156" i="5"/>
  <c r="U467" i="5"/>
  <c r="U1345" i="5"/>
  <c r="U2605" i="5"/>
  <c r="U1515" i="5"/>
  <c r="U557" i="5"/>
  <c r="U2530" i="5"/>
  <c r="U559" i="5"/>
  <c r="U2012" i="5"/>
  <c r="U891" i="5"/>
  <c r="U3693" i="5"/>
  <c r="U1072" i="5"/>
  <c r="U697" i="5"/>
  <c r="U1711" i="5"/>
  <c r="U1890" i="5"/>
  <c r="U1994" i="5"/>
  <c r="U3224" i="5"/>
  <c r="U1124" i="5"/>
  <c r="U1307" i="5"/>
  <c r="U1373" i="5"/>
  <c r="U1519" i="5"/>
  <c r="U1685" i="5"/>
  <c r="U3696" i="5"/>
  <c r="U893" i="5"/>
  <c r="U2143" i="5"/>
  <c r="U2445" i="5"/>
  <c r="U2985" i="5"/>
  <c r="U3460" i="5"/>
  <c r="U198" i="5"/>
  <c r="U706" i="5"/>
  <c r="U487" i="5"/>
  <c r="U1870" i="5"/>
  <c r="U172" i="5"/>
  <c r="U674" i="5"/>
  <c r="U1909" i="5"/>
  <c r="U2013" i="5"/>
  <c r="U2690" i="5"/>
  <c r="U15" i="5"/>
  <c r="U2716" i="5"/>
  <c r="U953" i="5"/>
  <c r="U1332" i="5"/>
  <c r="U896" i="5"/>
  <c r="U1057" i="5"/>
  <c r="U2448" i="5"/>
  <c r="U2233" i="5"/>
  <c r="U2637" i="5"/>
  <c r="U2144" i="5"/>
  <c r="U3461" i="5"/>
  <c r="U563" i="5"/>
  <c r="U2032" i="5"/>
  <c r="U1039" i="5"/>
  <c r="U2832" i="5"/>
  <c r="U255" i="5"/>
  <c r="U296" i="5"/>
  <c r="U1046" i="5"/>
  <c r="U1375" i="5"/>
  <c r="U1914" i="5"/>
  <c r="U1918" i="5"/>
  <c r="U1755" i="5"/>
  <c r="U2146" i="5"/>
  <c r="U802" i="5"/>
  <c r="U317" i="5"/>
  <c r="U2475" i="5"/>
  <c r="U311" i="5"/>
  <c r="U622" i="5"/>
  <c r="U2002" i="5"/>
  <c r="U384" i="5"/>
  <c r="U1175" i="5"/>
  <c r="U901" i="5"/>
  <c r="U2033" i="5"/>
  <c r="U763" i="5"/>
  <c r="U2533" i="5"/>
  <c r="U644" i="5"/>
  <c r="U94" i="5"/>
  <c r="U1758" i="5"/>
  <c r="U2608" i="5"/>
  <c r="K79" i="5"/>
  <c r="U79" i="5"/>
  <c r="T79" i="5"/>
  <c r="Q3686" i="1"/>
  <c r="Q1245" i="5" s="1"/>
  <c r="K1315" i="5"/>
  <c r="U1315" i="5"/>
  <c r="T1315" i="5"/>
  <c r="Q3694" i="1"/>
  <c r="Q3075" i="5" s="1"/>
  <c r="K3509" i="5"/>
  <c r="U3509" i="5"/>
  <c r="T3509" i="5"/>
  <c r="K2004" i="5"/>
  <c r="U2004" i="5"/>
  <c r="Q3710" i="1"/>
  <c r="Q906" i="5" s="1"/>
  <c r="K909" i="5"/>
  <c r="U909" i="5"/>
  <c r="T909" i="5"/>
  <c r="Q3718" i="1"/>
  <c r="Q914" i="5" s="1"/>
  <c r="K917" i="5"/>
  <c r="U917" i="5"/>
  <c r="T917" i="5"/>
  <c r="Q3726" i="1"/>
  <c r="Q958" i="5" s="1"/>
  <c r="K2733" i="5"/>
  <c r="U2733" i="5"/>
  <c r="T2733" i="5"/>
  <c r="K61" i="5"/>
  <c r="U61" i="5"/>
  <c r="T61" i="5"/>
  <c r="Q3742" i="1"/>
  <c r="Q365" i="5" s="1"/>
  <c r="K1892" i="5"/>
  <c r="U1892" i="5"/>
  <c r="T1892" i="5"/>
  <c r="Q3750" i="1"/>
  <c r="Q1943" i="5" s="1"/>
  <c r="K2504" i="5"/>
  <c r="U2504" i="5"/>
  <c r="T2504" i="5"/>
  <c r="K814" i="5"/>
  <c r="U814" i="5"/>
  <c r="T814" i="5"/>
  <c r="Q3766" i="1"/>
  <c r="Q2088" i="5" s="1"/>
  <c r="K382" i="5"/>
  <c r="U382" i="5"/>
  <c r="T382" i="5"/>
  <c r="Q3774" i="1"/>
  <c r="Q1945" i="5" s="1"/>
  <c r="K2808" i="5"/>
  <c r="U2808" i="5"/>
  <c r="T2808" i="5"/>
  <c r="K1140" i="5"/>
  <c r="U1140" i="5"/>
  <c r="T1140" i="5"/>
  <c r="Q3790" i="1"/>
  <c r="Q1894" i="5" s="1"/>
  <c r="K2347" i="5"/>
  <c r="U2347" i="5"/>
  <c r="T2347" i="5"/>
  <c r="Q3798" i="1"/>
  <c r="Q319" i="5" s="1"/>
  <c r="K568" i="5"/>
  <c r="U568" i="5"/>
  <c r="T568" i="5"/>
  <c r="Q3806" i="1"/>
  <c r="Q1066" i="5" s="1"/>
  <c r="K1112" i="5"/>
  <c r="U1112" i="5"/>
  <c r="T1112" i="5"/>
  <c r="Q3814" i="1"/>
  <c r="Q1403" i="5" s="1"/>
  <c r="K1563" i="5"/>
  <c r="U1563" i="5"/>
  <c r="T1563" i="5"/>
  <c r="Q3822" i="1"/>
  <c r="Q1919" i="5" s="1"/>
  <c r="K3161" i="5"/>
  <c r="U3161" i="5"/>
  <c r="T3161" i="5"/>
  <c r="Q3830" i="1"/>
  <c r="Q263" i="5" s="1"/>
  <c r="K367" i="5"/>
  <c r="U367" i="5"/>
  <c r="T367" i="5"/>
  <c r="Q3838" i="1"/>
  <c r="Q2266" i="5" s="1"/>
  <c r="K925" i="5"/>
  <c r="U925" i="5"/>
  <c r="T925" i="5"/>
  <c r="Q3846" i="1"/>
  <c r="Q368" i="5" s="1"/>
  <c r="K704" i="5"/>
  <c r="U704" i="5"/>
  <c r="T704" i="5"/>
  <c r="K1924" i="5"/>
  <c r="U1924" i="5"/>
  <c r="T1924" i="5"/>
  <c r="Q3862" i="1"/>
  <c r="Q1526" i="5" s="1"/>
  <c r="K1660" i="5"/>
  <c r="U1660" i="5"/>
  <c r="T1660" i="5"/>
  <c r="Q3870" i="1"/>
  <c r="Q693" i="5" s="1"/>
  <c r="K1257" i="5"/>
  <c r="U1257" i="5"/>
  <c r="T1257" i="5"/>
  <c r="K2809" i="5"/>
  <c r="U2809" i="5"/>
  <c r="T2809" i="5"/>
  <c r="Q3886" i="1"/>
  <c r="Q997" i="5" s="1"/>
  <c r="K1764" i="5"/>
  <c r="U1764" i="5"/>
  <c r="T1764" i="5"/>
  <c r="K2697" i="5"/>
  <c r="U2697" i="5"/>
  <c r="T2697" i="5"/>
  <c r="Q3902" i="1"/>
  <c r="Q89" i="5" s="1"/>
  <c r="K130" i="5"/>
  <c r="U130" i="5"/>
  <c r="Q3910" i="1"/>
  <c r="Q370" i="5" s="1"/>
  <c r="K387" i="5"/>
  <c r="U387" i="5"/>
  <c r="T387" i="5"/>
  <c r="K677" i="5"/>
  <c r="U677" i="5"/>
  <c r="T677" i="5"/>
  <c r="K1114" i="5"/>
  <c r="U1114" i="5"/>
  <c r="T1114" i="5"/>
  <c r="Q3934" i="1"/>
  <c r="Q1254" i="5" s="1"/>
  <c r="K1379" i="5"/>
  <c r="U1379" i="5"/>
  <c r="T1379" i="5"/>
  <c r="Q3942" i="1"/>
  <c r="Q1765" i="5" s="1"/>
  <c r="K1780" i="5"/>
  <c r="U1780" i="5"/>
  <c r="P3949" i="1" a="1"/>
  <c r="P3949" i="1" s="1"/>
  <c r="P1849" i="5" s="1"/>
  <c r="R2276" i="5"/>
  <c r="K2348" i="5"/>
  <c r="U2348" i="5"/>
  <c r="K3938" i="5"/>
  <c r="U3938" i="5"/>
  <c r="T3938" i="5"/>
  <c r="P3981" i="1" a="1"/>
  <c r="P3981" i="1" s="1"/>
  <c r="P2083" i="5" s="1"/>
  <c r="K637" i="5"/>
  <c r="U637" i="5"/>
  <c r="Q4002" i="1"/>
  <c r="Q2356" i="5" s="1"/>
  <c r="K19" i="5"/>
  <c r="U19" i="5"/>
  <c r="R982" i="5"/>
  <c r="T982" i="5"/>
  <c r="Q4018" i="1"/>
  <c r="Q642" i="5" s="1"/>
  <c r="K1099" i="5"/>
  <c r="U1099" i="5"/>
  <c r="Q4034" i="1"/>
  <c r="Q390" i="5" s="1"/>
  <c r="K391" i="5"/>
  <c r="U391" i="5"/>
  <c r="R707" i="5"/>
  <c r="T707" i="5"/>
  <c r="Q4050" i="1"/>
  <c r="Q805" i="5" s="1"/>
  <c r="K806" i="5"/>
  <c r="U806" i="5"/>
  <c r="R989" i="5"/>
  <c r="T989" i="5"/>
  <c r="Q4066" i="1"/>
  <c r="Q1077" i="5" s="1"/>
  <c r="K1106" i="5"/>
  <c r="U1106" i="5"/>
  <c r="R1228" i="5"/>
  <c r="T1228" i="5"/>
  <c r="Q4082" i="1"/>
  <c r="Q1267" i="5" s="1"/>
  <c r="K1334" i="5"/>
  <c r="U1334" i="5"/>
  <c r="R1662" i="5"/>
  <c r="Q4098" i="1"/>
  <c r="Q1728" i="5" s="1"/>
  <c r="K1729" i="5"/>
  <c r="U1729" i="5"/>
  <c r="Q4114" i="1"/>
  <c r="Q1926" i="5" s="1"/>
  <c r="K38" i="5"/>
  <c r="U38" i="5"/>
  <c r="Q4130" i="1"/>
  <c r="Q2372" i="5" s="1"/>
  <c r="K2673" i="5"/>
  <c r="U2673" i="5"/>
  <c r="K490" i="5"/>
  <c r="U490" i="5"/>
  <c r="P4155" i="1" a="1"/>
  <c r="P4155" i="1" s="1"/>
  <c r="P728" i="5" s="1"/>
  <c r="N731" i="5"/>
  <c r="R757" i="5"/>
  <c r="T757" i="5"/>
  <c r="P4171" i="1" a="1"/>
  <c r="P4171" i="1" s="1"/>
  <c r="P4175" i="1" a="1"/>
  <c r="P4175" i="1" s="1"/>
  <c r="P1000" i="5" s="1"/>
  <c r="P4179" i="1" a="1"/>
  <c r="P4179" i="1" s="1"/>
  <c r="P1128" i="5" s="1"/>
  <c r="P4183" i="1" a="1"/>
  <c r="P4183" i="1" s="1"/>
  <c r="P1404" i="5" s="1"/>
  <c r="P4187" i="1" a="1"/>
  <c r="P4187" i="1" s="1"/>
  <c r="P2025" i="5" s="1"/>
  <c r="P4191" i="1" a="1"/>
  <c r="P4191" i="1" s="1"/>
  <c r="P4195" i="1" a="1"/>
  <c r="P4195" i="1" s="1"/>
  <c r="P2173" i="5" s="1"/>
  <c r="P4199" i="1" a="1"/>
  <c r="P4199" i="1" s="1"/>
  <c r="P2384" i="5" s="1"/>
  <c r="N1242" i="5"/>
  <c r="Q4214" i="1"/>
  <c r="Q1242" i="5" s="1"/>
  <c r="K2068" i="5"/>
  <c r="U2068" i="5"/>
  <c r="R2358" i="5"/>
  <c r="T2358" i="5"/>
  <c r="P4231" i="1" a="1"/>
  <c r="P4231" i="1" s="1"/>
  <c r="P823" i="5" s="1"/>
  <c r="N132" i="5"/>
  <c r="K181" i="5"/>
  <c r="U181" i="5"/>
  <c r="P4263" i="1" a="1"/>
  <c r="P4263" i="1" s="1"/>
  <c r="P615" i="5" s="1"/>
  <c r="N1235" i="5"/>
  <c r="Q4274" i="1"/>
  <c r="Q1235" i="5" s="1"/>
  <c r="K1306" i="5"/>
  <c r="U1306" i="5"/>
  <c r="P4287" i="1" a="1"/>
  <c r="P4287" i="1" s="1"/>
  <c r="P2114" i="5" s="1"/>
  <c r="K2645" i="5"/>
  <c r="P4291" i="1" a="1"/>
  <c r="P4291" i="1" s="1"/>
  <c r="P2645" i="5" s="1"/>
  <c r="U2645" i="5"/>
  <c r="K3233" i="5"/>
  <c r="P4295" i="1" a="1"/>
  <c r="P4295" i="1" s="1"/>
  <c r="P3233" i="5" s="1"/>
  <c r="U3233" i="5"/>
  <c r="K169" i="5"/>
  <c r="P4299" i="1" a="1"/>
  <c r="P4299" i="1" s="1"/>
  <c r="P169" i="5" s="1"/>
  <c r="U169" i="5"/>
  <c r="K582" i="5"/>
  <c r="P4303" i="1" a="1"/>
  <c r="P4303" i="1" s="1"/>
  <c r="P582" i="5" s="1"/>
  <c r="U582" i="5"/>
  <c r="K948" i="5"/>
  <c r="P4307" i="1" a="1"/>
  <c r="P4307" i="1" s="1"/>
  <c r="P948" i="5" s="1"/>
  <c r="U948" i="5"/>
  <c r="K51" i="5"/>
  <c r="P4311" i="1" a="1"/>
  <c r="P4311" i="1" s="1"/>
  <c r="P51" i="5" s="1"/>
  <c r="U51" i="5"/>
  <c r="K274" i="5"/>
  <c r="P4315" i="1" a="1"/>
  <c r="P4315" i="1" s="1"/>
  <c r="P274" i="5" s="1"/>
  <c r="U274" i="5"/>
  <c r="N64" i="5"/>
  <c r="K972" i="5"/>
  <c r="P4347" i="1" a="1"/>
  <c r="P4347" i="1" s="1"/>
  <c r="P972" i="5" s="1"/>
  <c r="U972" i="5"/>
  <c r="N2110" i="5"/>
  <c r="R4381" i="5"/>
  <c r="T4381" i="5"/>
  <c r="N4385" i="5"/>
  <c r="Q4381" i="1"/>
  <c r="Q4385" i="5" s="1"/>
  <c r="R4386" i="5"/>
  <c r="T4386" i="5"/>
  <c r="R4445" i="5"/>
  <c r="T4445" i="5"/>
  <c r="P4446" i="5"/>
  <c r="Q4442" i="1"/>
  <c r="Q4446" i="5" s="1"/>
  <c r="N4449" i="5"/>
  <c r="Q4445" i="1"/>
  <c r="Q4449" i="5" s="1"/>
  <c r="R4450" i="5"/>
  <c r="T4450" i="5"/>
  <c r="N4457" i="5"/>
  <c r="R4458" i="5"/>
  <c r="T4458" i="5"/>
  <c r="N4465" i="5"/>
  <c r="Q4461" i="1"/>
  <c r="Q4465" i="5" s="1"/>
  <c r="R4466" i="5"/>
  <c r="T4466" i="5"/>
  <c r="N4473" i="5"/>
  <c r="R4474" i="5"/>
  <c r="T4474" i="5"/>
  <c r="N4481" i="5"/>
  <c r="Q4477" i="1"/>
  <c r="Q4481" i="5" s="1"/>
  <c r="R4482" i="5"/>
  <c r="T4482" i="5"/>
  <c r="N4489" i="5"/>
  <c r="R4490" i="5"/>
  <c r="T4490" i="5"/>
  <c r="N4497" i="5"/>
  <c r="R4498" i="5"/>
  <c r="T4498" i="5"/>
  <c r="N4505" i="5"/>
  <c r="R4506" i="5"/>
  <c r="T4506" i="5"/>
  <c r="R4533" i="5"/>
  <c r="T4533" i="5"/>
  <c r="R4542" i="5"/>
  <c r="T4542" i="5"/>
  <c r="R4550" i="5"/>
  <c r="T4550" i="5"/>
  <c r="R4578" i="5"/>
  <c r="T4578" i="5"/>
  <c r="R4642" i="5"/>
  <c r="T4642" i="5"/>
  <c r="R4650" i="5"/>
  <c r="T4650" i="5"/>
  <c r="P4671" i="5"/>
  <c r="Q4667" i="1"/>
  <c r="Q4671" i="5" s="1"/>
  <c r="K4754" i="5"/>
  <c r="P4750" i="1" a="1"/>
  <c r="P4750" i="1" s="1"/>
  <c r="P4754" i="5" s="1"/>
  <c r="U4754" i="5"/>
  <c r="R4774" i="5"/>
  <c r="T4774" i="5"/>
  <c r="K4986" i="5"/>
  <c r="P4982" i="1" a="1"/>
  <c r="P4982" i="1" s="1"/>
  <c r="U4986" i="5"/>
  <c r="K4994" i="5"/>
  <c r="P4990" i="1" a="1"/>
  <c r="P4990" i="1" s="1"/>
  <c r="U4994" i="5"/>
  <c r="K5002" i="5"/>
  <c r="P4998" i="1" a="1"/>
  <c r="P4998" i="1" s="1"/>
  <c r="U5002" i="5"/>
  <c r="K5010" i="5"/>
  <c r="P5006" i="1" a="1"/>
  <c r="P5006" i="1" s="1"/>
  <c r="U5010" i="5"/>
  <c r="K5018" i="5"/>
  <c r="P5014" i="1" a="1"/>
  <c r="P5014" i="1" s="1"/>
  <c r="U5018" i="5"/>
  <c r="K5026" i="5"/>
  <c r="P5022" i="1" a="1"/>
  <c r="P5022" i="1" s="1"/>
  <c r="U5026" i="5"/>
  <c r="K5034" i="5"/>
  <c r="P5030" i="1" a="1"/>
  <c r="P5030" i="1" s="1"/>
  <c r="U5034" i="5"/>
  <c r="K5042" i="5"/>
  <c r="P5038" i="1" a="1"/>
  <c r="P5038" i="1" s="1"/>
  <c r="U5042" i="5"/>
  <c r="K5050" i="5"/>
  <c r="P5046" i="1" a="1"/>
  <c r="P5046" i="1" s="1"/>
  <c r="U5050" i="5"/>
  <c r="K5058" i="5"/>
  <c r="P5054" i="1" a="1"/>
  <c r="P5054" i="1" s="1"/>
  <c r="U5058" i="5"/>
  <c r="N5093" i="5"/>
  <c r="N5125" i="5"/>
  <c r="Q5121" i="1"/>
  <c r="Q5125" i="5" s="1"/>
  <c r="T3259" i="5"/>
  <c r="T375" i="5"/>
  <c r="T572" i="5"/>
  <c r="T1113" i="5"/>
  <c r="T1378" i="5"/>
  <c r="T1779" i="5"/>
  <c r="Q3952" i="1"/>
  <c r="Q2149" i="5" s="1"/>
  <c r="K2154" i="5"/>
  <c r="U2154" i="5"/>
  <c r="R2350" i="5"/>
  <c r="K2702" i="5"/>
  <c r="U2702" i="5"/>
  <c r="T2702" i="5"/>
  <c r="P3977" i="1" a="1"/>
  <c r="P3977" i="1" s="1"/>
  <c r="P680" i="5" s="1"/>
  <c r="T787" i="5"/>
  <c r="R2606" i="5"/>
  <c r="K758" i="5"/>
  <c r="U758" i="5"/>
  <c r="P3991" i="1" a="1"/>
  <c r="P3991" i="1" s="1"/>
  <c r="P2354" i="5" s="1"/>
  <c r="R687" i="5"/>
  <c r="Q3998" i="1"/>
  <c r="Q1781" i="5" s="1"/>
  <c r="K32" i="5"/>
  <c r="U32" i="5"/>
  <c r="P4011" i="1" a="1"/>
  <c r="P4011" i="1" s="1"/>
  <c r="P2534" i="5" s="1"/>
  <c r="Q4020" i="1"/>
  <c r="Q1224" i="5" s="1"/>
  <c r="K1574" i="5"/>
  <c r="U1574" i="5"/>
  <c r="P4027" i="1" a="1"/>
  <c r="P4027" i="1" s="1"/>
  <c r="P163" i="5" s="1"/>
  <c r="K433" i="5"/>
  <c r="U433" i="5"/>
  <c r="P4043" i="1" a="1"/>
  <c r="P4043" i="1" s="1"/>
  <c r="P576" i="5" s="1"/>
  <c r="Q4052" i="1"/>
  <c r="Q932" i="5" s="1"/>
  <c r="K933" i="5"/>
  <c r="U933" i="5"/>
  <c r="P4059" i="1" a="1"/>
  <c r="P4059" i="1" s="1"/>
  <c r="P965" i="5" s="1"/>
  <c r="Q4068" i="1"/>
  <c r="Q1107" i="5" s="1"/>
  <c r="K1129" i="5"/>
  <c r="U1129" i="5"/>
  <c r="P4075" i="1" a="1"/>
  <c r="P4075" i="1" s="1"/>
  <c r="P1161" i="5" s="1"/>
  <c r="R1267" i="5"/>
  <c r="K1393" i="5"/>
  <c r="U1393" i="5"/>
  <c r="P4091" i="1" a="1"/>
  <c r="P4091" i="1" s="1"/>
  <c r="P1532" i="5" s="1"/>
  <c r="R1728" i="5"/>
  <c r="K1784" i="5"/>
  <c r="U1784" i="5"/>
  <c r="P4107" i="1" a="1"/>
  <c r="P4107" i="1" s="1"/>
  <c r="P2085" i="5" s="1"/>
  <c r="Q4116" i="1"/>
  <c r="Q39" i="5" s="1"/>
  <c r="K267" i="5"/>
  <c r="U267" i="5"/>
  <c r="P4123" i="1" a="1"/>
  <c r="P4123" i="1" s="1"/>
  <c r="P938" i="5" s="1"/>
  <c r="K469" i="5"/>
  <c r="U469" i="5"/>
  <c r="P4139" i="1" a="1"/>
  <c r="P4139" i="1" s="1"/>
  <c r="P166" i="5" s="1"/>
  <c r="R489" i="5"/>
  <c r="R494" i="5"/>
  <c r="K732" i="5"/>
  <c r="U732" i="5"/>
  <c r="P829" i="5"/>
  <c r="Q4165" i="1"/>
  <c r="Q829" i="5" s="1"/>
  <c r="N807" i="5"/>
  <c r="K808" i="5"/>
  <c r="U808" i="5"/>
  <c r="P4227" i="1" a="1"/>
  <c r="P4227" i="1" s="1"/>
  <c r="P2359" i="5" s="1"/>
  <c r="K133" i="5"/>
  <c r="U133" i="5"/>
  <c r="R438" i="5"/>
  <c r="T438" i="5"/>
  <c r="P4259" i="1" a="1"/>
  <c r="P4259" i="1" s="1"/>
  <c r="P579" i="5" s="1"/>
  <c r="N998" i="5"/>
  <c r="K1236" i="5"/>
  <c r="U1236" i="5"/>
  <c r="N53" i="5"/>
  <c r="K440" i="5"/>
  <c r="P4343" i="1" a="1"/>
  <c r="P4343" i="1" s="1"/>
  <c r="P440" i="5" s="1"/>
  <c r="U440" i="5"/>
  <c r="N1823" i="5"/>
  <c r="T4375" i="5"/>
  <c r="R4389" i="5"/>
  <c r="T4389" i="5"/>
  <c r="N4393" i="5"/>
  <c r="R4394" i="5"/>
  <c r="T4394" i="5"/>
  <c r="T4439" i="5"/>
  <c r="R4453" i="5"/>
  <c r="T4453" i="5"/>
  <c r="R4461" i="5"/>
  <c r="T4461" i="5"/>
  <c r="R4493" i="5"/>
  <c r="T4493" i="5"/>
  <c r="R4501" i="5"/>
  <c r="T4501" i="5"/>
  <c r="R4515" i="5"/>
  <c r="T4515" i="5"/>
  <c r="K4602" i="5"/>
  <c r="P4598" i="1" a="1"/>
  <c r="P4598" i="1" s="1"/>
  <c r="P4602" i="5" s="1"/>
  <c r="U4602" i="5"/>
  <c r="K4674" i="5"/>
  <c r="P4670" i="1" a="1"/>
  <c r="P4670" i="1" s="1"/>
  <c r="P4674" i="5" s="1"/>
  <c r="U4674" i="5"/>
  <c r="R4698" i="5"/>
  <c r="T4698" i="5"/>
  <c r="P4719" i="5"/>
  <c r="Q4715" i="1"/>
  <c r="Q4719" i="5" s="1"/>
  <c r="R4794" i="5"/>
  <c r="T4794" i="5"/>
  <c r="P4967" i="5"/>
  <c r="Q4963" i="1"/>
  <c r="Q4967" i="5" s="1"/>
  <c r="N5081" i="5"/>
  <c r="Q5077" i="1"/>
  <c r="Q5081" i="5" s="1"/>
  <c r="K1246" i="5"/>
  <c r="U1246" i="5"/>
  <c r="K3076" i="5"/>
  <c r="U3076" i="5"/>
  <c r="K1686" i="5"/>
  <c r="U1686" i="5"/>
  <c r="K907" i="5"/>
  <c r="U907" i="5"/>
  <c r="K915" i="5"/>
  <c r="U915" i="5"/>
  <c r="K959" i="5"/>
  <c r="U959" i="5"/>
  <c r="K27" i="5"/>
  <c r="U27" i="5"/>
  <c r="K1096" i="5"/>
  <c r="U1096" i="5"/>
  <c r="K2111" i="5"/>
  <c r="U2111" i="5"/>
  <c r="K923" i="5"/>
  <c r="U923" i="5"/>
  <c r="K261" i="5"/>
  <c r="U261" i="5"/>
  <c r="K1946" i="5"/>
  <c r="U1946" i="5"/>
  <c r="K786" i="5"/>
  <c r="U786" i="5"/>
  <c r="K1895" i="5"/>
  <c r="U1895" i="5"/>
  <c r="K320" i="5"/>
  <c r="U320" i="5"/>
  <c r="K1067" i="5"/>
  <c r="U1067" i="5"/>
  <c r="K1524" i="5"/>
  <c r="U1524" i="5"/>
  <c r="K1920" i="5"/>
  <c r="U1920" i="5"/>
  <c r="K264" i="5"/>
  <c r="U264" i="5"/>
  <c r="K636" i="5"/>
  <c r="U636" i="5"/>
  <c r="K369" i="5"/>
  <c r="U369" i="5"/>
  <c r="K1922" i="5"/>
  <c r="U1922" i="5"/>
  <c r="K1527" i="5"/>
  <c r="U1527" i="5"/>
  <c r="K1098" i="5"/>
  <c r="U1098" i="5"/>
  <c r="K2214" i="5"/>
  <c r="U2214" i="5"/>
  <c r="K1287" i="5"/>
  <c r="U1287" i="5"/>
  <c r="K3258" i="5"/>
  <c r="U3258" i="5"/>
  <c r="K90" i="5"/>
  <c r="U90" i="5"/>
  <c r="Q3908" i="1"/>
  <c r="Q177" i="5" s="1"/>
  <c r="K374" i="5"/>
  <c r="U374" i="5"/>
  <c r="K571" i="5"/>
  <c r="U571" i="5"/>
  <c r="Q3924" i="1"/>
  <c r="Q726" i="5" s="1"/>
  <c r="K929" i="5"/>
  <c r="U929" i="5"/>
  <c r="K1304" i="5"/>
  <c r="U1304" i="5"/>
  <c r="Q3940" i="1"/>
  <c r="Q1630" i="5" s="1"/>
  <c r="K1766" i="5"/>
  <c r="U1766" i="5"/>
  <c r="Q3948" i="1"/>
  <c r="Q1793" i="5" s="1"/>
  <c r="R2149" i="5"/>
  <c r="T2149" i="5"/>
  <c r="K2150" i="5"/>
  <c r="U2150" i="5"/>
  <c r="K2738" i="5"/>
  <c r="U2738" i="5"/>
  <c r="Q3980" i="1"/>
  <c r="Q600" i="5" s="1"/>
  <c r="R1529" i="5"/>
  <c r="T1529" i="5"/>
  <c r="K2684" i="5"/>
  <c r="U2684" i="5"/>
  <c r="Q3994" i="1"/>
  <c r="Q638" i="5" s="1"/>
  <c r="K1782" i="5"/>
  <c r="U1782" i="5"/>
  <c r="R20" i="5"/>
  <c r="T20" i="5"/>
  <c r="Q4006" i="1"/>
  <c r="Q33" i="5" s="1"/>
  <c r="K605" i="5"/>
  <c r="U605" i="5"/>
  <c r="R1224" i="5"/>
  <c r="T1224" i="5"/>
  <c r="Q4022" i="1"/>
  <c r="Q1575" i="5" s="1"/>
  <c r="K159" i="5"/>
  <c r="U159" i="5"/>
  <c r="T432" i="5"/>
  <c r="K517" i="5"/>
  <c r="U517" i="5"/>
  <c r="K961" i="5"/>
  <c r="U961" i="5"/>
  <c r="R1107" i="5"/>
  <c r="T1107" i="5"/>
  <c r="Q4070" i="1"/>
  <c r="Q1130" i="5" s="1"/>
  <c r="K1145" i="5"/>
  <c r="U1145" i="5"/>
  <c r="R1335" i="5"/>
  <c r="T1335" i="5"/>
  <c r="Q4086" i="1"/>
  <c r="Q1394" i="5" s="1"/>
  <c r="K1419" i="5"/>
  <c r="U1419" i="5"/>
  <c r="P4093" i="1" a="1"/>
  <c r="P4093" i="1" s="1"/>
  <c r="P1534" i="5" s="1"/>
  <c r="Q4102" i="1"/>
  <c r="Q2035" i="5" s="1"/>
  <c r="K2036" i="5"/>
  <c r="U2036" i="5"/>
  <c r="P4109" i="1" a="1"/>
  <c r="P4109" i="1" s="1"/>
  <c r="P2099" i="5" s="1"/>
  <c r="Q4118" i="1"/>
  <c r="Q268" i="5" s="1"/>
  <c r="K934" i="5"/>
  <c r="U934" i="5"/>
  <c r="P4125" i="1" a="1"/>
  <c r="P4125" i="1" s="1"/>
  <c r="P1126" i="5" s="1"/>
  <c r="R940" i="5"/>
  <c r="K2166" i="5"/>
  <c r="U2166" i="5"/>
  <c r="P4141" i="1" a="1"/>
  <c r="P4141" i="1" s="1"/>
  <c r="R491" i="5"/>
  <c r="P4163" i="1" a="1"/>
  <c r="P4163" i="1" s="1"/>
  <c r="P827" i="5" s="1"/>
  <c r="N830" i="5"/>
  <c r="Q4168" i="1"/>
  <c r="Q942" i="5" s="1"/>
  <c r="Q4172" i="1"/>
  <c r="Q969" i="5" s="1"/>
  <c r="Q4176" i="1"/>
  <c r="Q1040" i="5" s="1"/>
  <c r="Q4180" i="1"/>
  <c r="Q1229" i="5" s="1"/>
  <c r="Q4188" i="1"/>
  <c r="Q2026" i="5" s="1"/>
  <c r="Q4192" i="1"/>
  <c r="Q2170" i="5" s="1"/>
  <c r="Q4196" i="1"/>
  <c r="Q2293" i="5" s="1"/>
  <c r="N946" i="5"/>
  <c r="Q4206" i="1"/>
  <c r="Q946" i="5" s="1"/>
  <c r="K1561" i="5"/>
  <c r="U1561" i="5"/>
  <c r="R314" i="5"/>
  <c r="T314" i="5"/>
  <c r="P4223" i="1" a="1"/>
  <c r="P4223" i="1" s="1"/>
  <c r="P178" i="5" s="1"/>
  <c r="N74" i="5"/>
  <c r="K75" i="5"/>
  <c r="U75" i="5"/>
  <c r="R272" i="5"/>
  <c r="T272" i="5"/>
  <c r="P4255" i="1" a="1"/>
  <c r="P4255" i="1" s="1"/>
  <c r="P453" i="5" s="1"/>
  <c r="N812" i="5"/>
  <c r="Q4266" i="1"/>
  <c r="Q812" i="5" s="1"/>
  <c r="K1232" i="5"/>
  <c r="U1232" i="5"/>
  <c r="N2644" i="5"/>
  <c r="N3232" i="5"/>
  <c r="N1238" i="5"/>
  <c r="N581" i="5"/>
  <c r="N947" i="5"/>
  <c r="N50" i="5"/>
  <c r="N273" i="5"/>
  <c r="N30" i="5"/>
  <c r="K288" i="5"/>
  <c r="P4339" i="1" a="1"/>
  <c r="P4339" i="1" s="1"/>
  <c r="P288" i="5" s="1"/>
  <c r="U288" i="5"/>
  <c r="N1539" i="5"/>
  <c r="R4397" i="5"/>
  <c r="T4397" i="5"/>
  <c r="N4401" i="5"/>
  <c r="Q4397" i="1"/>
  <c r="Q4401" i="5" s="1"/>
  <c r="R4402" i="5"/>
  <c r="T4402" i="5"/>
  <c r="T4447" i="5"/>
  <c r="T4487" i="5"/>
  <c r="R4554" i="5"/>
  <c r="T4554" i="5"/>
  <c r="U4577" i="5"/>
  <c r="N4589" i="5"/>
  <c r="Q4585" i="1"/>
  <c r="Q4589" i="5" s="1"/>
  <c r="K4618" i="5"/>
  <c r="P4614" i="1" a="1"/>
  <c r="P4614" i="1" s="1"/>
  <c r="P4618" i="5" s="1"/>
  <c r="U4618" i="5"/>
  <c r="K4722" i="5"/>
  <c r="P4718" i="1" a="1"/>
  <c r="P4718" i="1" s="1"/>
  <c r="P4722" i="5" s="1"/>
  <c r="U4722" i="5"/>
  <c r="R4746" i="5"/>
  <c r="T4746" i="5"/>
  <c r="P4767" i="5"/>
  <c r="Q4763" i="1"/>
  <c r="Q4767" i="5" s="1"/>
  <c r="P4783" i="5"/>
  <c r="Q4779" i="1"/>
  <c r="Q4783" i="5" s="1"/>
  <c r="P4935" i="5"/>
  <c r="N5101" i="5"/>
  <c r="Q5097" i="1"/>
  <c r="Q5101" i="5" s="1"/>
  <c r="P4169" i="1" a="1"/>
  <c r="P4169" i="1" s="1"/>
  <c r="P4173" i="1" a="1"/>
  <c r="P4173" i="1" s="1"/>
  <c r="P4177" i="1" a="1"/>
  <c r="P4177" i="1" s="1"/>
  <c r="P4181" i="1" a="1"/>
  <c r="P4181" i="1" s="1"/>
  <c r="P4185" i="1" a="1"/>
  <c r="P4185" i="1" s="1"/>
  <c r="P4189" i="1" a="1"/>
  <c r="P4189" i="1" s="1"/>
  <c r="P4193" i="1" a="1"/>
  <c r="P4193" i="1" s="1"/>
  <c r="P4197" i="1" a="1"/>
  <c r="P4197" i="1" s="1"/>
  <c r="P4201" i="1" a="1"/>
  <c r="P4201" i="1" s="1"/>
  <c r="P4205" i="1" a="1"/>
  <c r="P4205" i="1" s="1"/>
  <c r="P4209" i="1" a="1"/>
  <c r="P4209" i="1" s="1"/>
  <c r="P4213" i="1" a="1"/>
  <c r="P4213" i="1" s="1"/>
  <c r="P4217" i="1" a="1"/>
  <c r="P4217" i="1" s="1"/>
  <c r="P4221" i="1" a="1"/>
  <c r="P4221" i="1" s="1"/>
  <c r="P4225" i="1" a="1"/>
  <c r="P4225" i="1" s="1"/>
  <c r="P4229" i="1" a="1"/>
  <c r="P4229" i="1" s="1"/>
  <c r="P4233" i="1" a="1"/>
  <c r="P4233" i="1" s="1"/>
  <c r="P4237" i="1" a="1"/>
  <c r="P4237" i="1" s="1"/>
  <c r="P4241" i="1" a="1"/>
  <c r="P4241" i="1" s="1"/>
  <c r="P4245" i="1" a="1"/>
  <c r="P4245" i="1" s="1"/>
  <c r="P4249" i="1" a="1"/>
  <c r="P4249" i="1" s="1"/>
  <c r="P4253" i="1" a="1"/>
  <c r="P4253" i="1" s="1"/>
  <c r="P4257" i="1" a="1"/>
  <c r="P4257" i="1" s="1"/>
  <c r="P4261" i="1" a="1"/>
  <c r="P4261" i="1" s="1"/>
  <c r="P4265" i="1" a="1"/>
  <c r="P4265" i="1" s="1"/>
  <c r="P4269" i="1" a="1"/>
  <c r="P4269" i="1" s="1"/>
  <c r="P4273" i="1" a="1"/>
  <c r="P4273" i="1" s="1"/>
  <c r="P4277" i="1" a="1"/>
  <c r="P4277" i="1" s="1"/>
  <c r="P4281" i="1" a="1"/>
  <c r="P4281" i="1" s="1"/>
  <c r="P4285" i="1" a="1"/>
  <c r="P4285" i="1" s="1"/>
  <c r="P4289" i="1" a="1"/>
  <c r="P4289" i="1" s="1"/>
  <c r="P4293" i="1" a="1"/>
  <c r="P4293" i="1" s="1"/>
  <c r="P4297" i="1" a="1"/>
  <c r="P4297" i="1" s="1"/>
  <c r="P4301" i="1" a="1"/>
  <c r="P4301" i="1" s="1"/>
  <c r="P4305" i="1" a="1"/>
  <c r="P4305" i="1" s="1"/>
  <c r="P4309" i="1" a="1"/>
  <c r="P4309" i="1" s="1"/>
  <c r="P4313" i="1" a="1"/>
  <c r="P4313" i="1" s="1"/>
  <c r="P4317" i="1" a="1"/>
  <c r="P4317" i="1" s="1"/>
  <c r="P4321" i="1" a="1"/>
  <c r="P4321" i="1" s="1"/>
  <c r="P4325" i="1" a="1"/>
  <c r="P4325" i="1" s="1"/>
  <c r="P4329" i="1" a="1"/>
  <c r="P4329" i="1" s="1"/>
  <c r="P4333" i="1" a="1"/>
  <c r="P4333" i="1" s="1"/>
  <c r="P4337" i="1" a="1"/>
  <c r="P4337" i="1" s="1"/>
  <c r="P4341" i="1" a="1"/>
  <c r="P4341" i="1" s="1"/>
  <c r="P4345" i="1" a="1"/>
  <c r="P4345" i="1" s="1"/>
  <c r="P4349" i="1" a="1"/>
  <c r="P4349" i="1" s="1"/>
  <c r="P4353" i="1" a="1"/>
  <c r="P4353" i="1" s="1"/>
  <c r="P4357" i="1" a="1"/>
  <c r="P4357" i="1" s="1"/>
  <c r="P4361" i="1" a="1"/>
  <c r="P4361" i="1" s="1"/>
  <c r="P4365" i="1" a="1"/>
  <c r="P4365" i="1" s="1"/>
  <c r="K4374" i="5"/>
  <c r="U4374" i="5"/>
  <c r="Q4375" i="1"/>
  <c r="Q4379" i="5" s="1"/>
  <c r="K4382" i="5"/>
  <c r="U4382" i="5"/>
  <c r="Q4383" i="1"/>
  <c r="Q4387" i="5" s="1"/>
  <c r="K4390" i="5"/>
  <c r="U4390" i="5"/>
  <c r="K4398" i="5"/>
  <c r="U4398" i="5"/>
  <c r="Q4399" i="1"/>
  <c r="Q4403" i="5" s="1"/>
  <c r="K4406" i="5"/>
  <c r="U4406" i="5"/>
  <c r="K4414" i="5"/>
  <c r="U4414" i="5"/>
  <c r="Q4415" i="1"/>
  <c r="Q4419" i="5" s="1"/>
  <c r="K4422" i="5"/>
  <c r="U4422" i="5"/>
  <c r="Q4423" i="1"/>
  <c r="Q4427" i="5" s="1"/>
  <c r="K4430" i="5"/>
  <c r="U4430" i="5"/>
  <c r="Q4431" i="1"/>
  <c r="Q4435" i="5" s="1"/>
  <c r="K4438" i="5"/>
  <c r="U4438" i="5"/>
  <c r="K4446" i="5"/>
  <c r="U4446" i="5"/>
  <c r="Q4447" i="1"/>
  <c r="Q4451" i="5" s="1"/>
  <c r="K4454" i="5"/>
  <c r="U4454" i="5"/>
  <c r="K4462" i="5"/>
  <c r="U4462" i="5"/>
  <c r="K4470" i="5"/>
  <c r="U4470" i="5"/>
  <c r="K4478" i="5"/>
  <c r="U4478" i="5"/>
  <c r="K4486" i="5"/>
  <c r="U4486" i="5"/>
  <c r="K4494" i="5"/>
  <c r="U4494" i="5"/>
  <c r="K4502" i="5"/>
  <c r="U4502" i="5"/>
  <c r="N4517" i="5"/>
  <c r="Q4513" i="1"/>
  <c r="Q4517" i="5" s="1"/>
  <c r="K4530" i="5"/>
  <c r="U4530" i="5"/>
  <c r="N4549" i="5"/>
  <c r="K4562" i="5"/>
  <c r="U4562" i="5"/>
  <c r="R4624" i="5"/>
  <c r="R4635" i="5"/>
  <c r="R4640" i="5"/>
  <c r="R4652" i="5"/>
  <c r="T4652" i="5"/>
  <c r="N4653" i="5"/>
  <c r="Q4649" i="1"/>
  <c r="Q4653" i="5" s="1"/>
  <c r="N4669" i="5"/>
  <c r="Q4665" i="1"/>
  <c r="Q4669" i="5" s="1"/>
  <c r="P4680" i="5"/>
  <c r="Q4676" i="1"/>
  <c r="Q4680" i="5" s="1"/>
  <c r="R4684" i="5"/>
  <c r="N4685" i="5"/>
  <c r="P4696" i="5"/>
  <c r="Q4692" i="1"/>
  <c r="Q4696" i="5" s="1"/>
  <c r="R4700" i="5"/>
  <c r="T4700" i="5"/>
  <c r="N4701" i="5"/>
  <c r="P4712" i="5"/>
  <c r="Q4708" i="1"/>
  <c r="Q4712" i="5" s="1"/>
  <c r="R4716" i="5"/>
  <c r="T4716" i="5"/>
  <c r="N4717" i="5"/>
  <c r="Q4713" i="1"/>
  <c r="Q4717" i="5" s="1"/>
  <c r="N4733" i="5"/>
  <c r="Q4729" i="1"/>
  <c r="Q4733" i="5" s="1"/>
  <c r="P4744" i="5"/>
  <c r="Q4740" i="1"/>
  <c r="Q4744" i="5" s="1"/>
  <c r="R4748" i="5"/>
  <c r="T4748" i="5"/>
  <c r="N4749" i="5"/>
  <c r="N4765" i="5"/>
  <c r="N4789" i="5"/>
  <c r="K4790" i="5"/>
  <c r="P4786" i="1" a="1"/>
  <c r="P4786" i="1" s="1"/>
  <c r="P4790" i="5" s="1"/>
  <c r="U4790" i="5"/>
  <c r="N4821" i="5"/>
  <c r="Q4817" i="1"/>
  <c r="Q4821" i="5" s="1"/>
  <c r="K4822" i="5"/>
  <c r="P4818" i="1" a="1"/>
  <c r="P4818" i="1" s="1"/>
  <c r="U4822" i="5"/>
  <c r="N4853" i="5"/>
  <c r="K4854" i="5"/>
  <c r="P4850" i="1" a="1"/>
  <c r="P4850" i="1" s="1"/>
  <c r="U4854" i="5"/>
  <c r="N4885" i="5"/>
  <c r="Q4881" i="1"/>
  <c r="Q4885" i="5" s="1"/>
  <c r="K4886" i="5"/>
  <c r="P4882" i="1" a="1"/>
  <c r="P4882" i="1" s="1"/>
  <c r="U4886" i="5"/>
  <c r="N4917" i="5"/>
  <c r="Q4913" i="1"/>
  <c r="Q4917" i="5" s="1"/>
  <c r="K4918" i="5"/>
  <c r="P4914" i="1" a="1"/>
  <c r="P4914" i="1" s="1"/>
  <c r="U4918" i="5"/>
  <c r="N4949" i="5"/>
  <c r="K4950" i="5"/>
  <c r="P4946" i="1" a="1"/>
  <c r="P4946" i="1" s="1"/>
  <c r="U4950" i="5"/>
  <c r="K5066" i="5"/>
  <c r="P5062" i="1" a="1"/>
  <c r="P5062" i="1" s="1"/>
  <c r="U5066" i="5"/>
  <c r="R5133" i="5"/>
  <c r="T5133" i="5"/>
  <c r="Q3681" i="1"/>
  <c r="Q79" i="5" s="1"/>
  <c r="Q3689" i="1"/>
  <c r="Q1315" i="5" s="1"/>
  <c r="Q3697" i="1"/>
  <c r="Q3509" i="5" s="1"/>
  <c r="Q3713" i="1"/>
  <c r="Q909" i="5" s="1"/>
  <c r="Q3729" i="1"/>
  <c r="Q2733" i="5" s="1"/>
  <c r="Q3737" i="1"/>
  <c r="Q61" i="5" s="1"/>
  <c r="Q3745" i="1"/>
  <c r="Q1892" i="5" s="1"/>
  <c r="Q3753" i="1"/>
  <c r="Q2504" i="5" s="1"/>
  <c r="Q3769" i="1"/>
  <c r="Q382" i="5" s="1"/>
  <c r="Q3777" i="1"/>
  <c r="Q2808" i="5" s="1"/>
  <c r="Q3785" i="1"/>
  <c r="Q1140" i="5" s="1"/>
  <c r="Q3793" i="1"/>
  <c r="Q2347" i="5" s="1"/>
  <c r="Q3809" i="1"/>
  <c r="Q1112" i="5" s="1"/>
  <c r="Q3817" i="1"/>
  <c r="Q1563" i="5" s="1"/>
  <c r="Q3825" i="1"/>
  <c r="Q3161" i="5" s="1"/>
  <c r="Q3841" i="1"/>
  <c r="Q925" i="5" s="1"/>
  <c r="Q3849" i="1"/>
  <c r="Q704" i="5" s="1"/>
  <c r="Q3857" i="1"/>
  <c r="Q1924" i="5" s="1"/>
  <c r="Q3865" i="1"/>
  <c r="Q1660" i="5" s="1"/>
  <c r="Q3881" i="1"/>
  <c r="Q2809" i="5" s="1"/>
  <c r="Q3897" i="1"/>
  <c r="Q2697" i="5" s="1"/>
  <c r="Q3905" i="1"/>
  <c r="Q130" i="5" s="1"/>
  <c r="Q3921" i="1"/>
  <c r="Q677" i="5" s="1"/>
  <c r="Q3929" i="1"/>
  <c r="Q1114" i="5" s="1"/>
  <c r="Q3937" i="1"/>
  <c r="Q1379" i="5" s="1"/>
  <c r="Q3945" i="1"/>
  <c r="Q1780" i="5" s="1"/>
  <c r="Q3953" i="1"/>
  <c r="Q2150" i="5" s="1"/>
  <c r="Q3957" i="1"/>
  <c r="Q2154" i="5" s="1"/>
  <c r="Q3961" i="1"/>
  <c r="Q2348" i="5" s="1"/>
  <c r="Q3965" i="1"/>
  <c r="Q2352" i="5" s="1"/>
  <c r="Q3969" i="1"/>
  <c r="Q2974" i="5" s="1"/>
  <c r="Q3973" i="1"/>
  <c r="Q2707" i="5" s="1"/>
  <c r="Q3985" i="1"/>
  <c r="Q2684" i="5" s="1"/>
  <c r="Q3989" i="1"/>
  <c r="Q758" i="5" s="1"/>
  <c r="Q3993" i="1"/>
  <c r="Q637" i="5" s="1"/>
  <c r="Q3997" i="1"/>
  <c r="Q930" i="5" s="1"/>
  <c r="Q4001" i="1"/>
  <c r="Q2008" i="5" s="1"/>
  <c r="Q4005" i="1"/>
  <c r="Q32" i="5" s="1"/>
  <c r="Q4009" i="1"/>
  <c r="Q1559" i="5" s="1"/>
  <c r="Q4013" i="1"/>
  <c r="Q931" i="5" s="1"/>
  <c r="Q4017" i="1"/>
  <c r="Q641" i="5" s="1"/>
  <c r="Q4021" i="1"/>
  <c r="Q1574" i="5" s="1"/>
  <c r="Q4025" i="1"/>
  <c r="Q161" i="5" s="1"/>
  <c r="Q4029" i="1"/>
  <c r="Q165" i="5" s="1"/>
  <c r="Q4033" i="1"/>
  <c r="Q383" i="5" s="1"/>
  <c r="Q4037" i="1"/>
  <c r="Q433" i="5" s="1"/>
  <c r="Q4041" i="1"/>
  <c r="Q574" i="5" s="1"/>
  <c r="Q4045" i="1"/>
  <c r="Q650" i="5" s="1"/>
  <c r="Q4049" i="1"/>
  <c r="Q708" i="5" s="1"/>
  <c r="Q4053" i="1"/>
  <c r="Q933" i="5" s="1"/>
  <c r="Q4057" i="1"/>
  <c r="Q963" i="5" s="1"/>
  <c r="Q4061" i="1"/>
  <c r="Q967" i="5" s="1"/>
  <c r="Q4065" i="1"/>
  <c r="Q1076" i="5" s="1"/>
  <c r="Q4069" i="1"/>
  <c r="Q1129" i="5" s="1"/>
  <c r="Q4073" i="1"/>
  <c r="Q1158" i="5" s="1"/>
  <c r="Q4077" i="1"/>
  <c r="Q1225" i="5" s="1"/>
  <c r="Q4081" i="1"/>
  <c r="Q1266" i="5" s="1"/>
  <c r="Q4085" i="1"/>
  <c r="Q1393" i="5" s="1"/>
  <c r="Q4089" i="1"/>
  <c r="Q1530" i="5" s="1"/>
  <c r="Q4097" i="1"/>
  <c r="Q1721" i="5" s="1"/>
  <c r="Q4101" i="1"/>
  <c r="Q1784" i="5" s="1"/>
  <c r="Q4105" i="1"/>
  <c r="Q2165" i="5" s="1"/>
  <c r="Q4113" i="1"/>
  <c r="Q1925" i="5" s="1"/>
  <c r="Q4117" i="1"/>
  <c r="Q267" i="5" s="1"/>
  <c r="Q4121" i="1"/>
  <c r="Q936" i="5" s="1"/>
  <c r="Q4129" i="1"/>
  <c r="Q2371" i="5" s="1"/>
  <c r="N4513" i="5"/>
  <c r="Q4509" i="1"/>
  <c r="Q4513" i="5" s="1"/>
  <c r="K4526" i="5"/>
  <c r="U4526" i="5"/>
  <c r="Q4531" i="1"/>
  <c r="Q4535" i="5" s="1"/>
  <c r="P4538" i="1" a="1"/>
  <c r="P4538" i="1" s="1"/>
  <c r="P4542" i="5" s="1"/>
  <c r="N4545" i="5"/>
  <c r="K4558" i="5"/>
  <c r="U4558" i="5"/>
  <c r="P4570" i="1" a="1"/>
  <c r="P4570" i="1" s="1"/>
  <c r="P4574" i="5" s="1"/>
  <c r="N4577" i="5"/>
  <c r="K4590" i="5"/>
  <c r="P4586" i="1" a="1"/>
  <c r="P4586" i="1" s="1"/>
  <c r="P4590" i="5" s="1"/>
  <c r="U4590" i="5"/>
  <c r="N4593" i="5"/>
  <c r="Q4589" i="1"/>
  <c r="Q4593" i="5" s="1"/>
  <c r="K4606" i="5"/>
  <c r="P4602" i="1" a="1"/>
  <c r="P4602" i="1" s="1"/>
  <c r="P4606" i="5" s="1"/>
  <c r="U4606" i="5"/>
  <c r="N4609" i="5"/>
  <c r="Q4605" i="1"/>
  <c r="Q4609" i="5" s="1"/>
  <c r="K4622" i="5"/>
  <c r="P4618" i="1" a="1"/>
  <c r="P4618" i="1" s="1"/>
  <c r="P4622" i="5" s="1"/>
  <c r="U4622" i="5"/>
  <c r="N4625" i="5"/>
  <c r="Q4621" i="1"/>
  <c r="Q4625" i="5" s="1"/>
  <c r="K4638" i="5"/>
  <c r="P4634" i="1" a="1"/>
  <c r="P4634" i="1" s="1"/>
  <c r="P4638" i="5" s="1"/>
  <c r="U4638" i="5"/>
  <c r="N4641" i="5"/>
  <c r="R4646" i="5"/>
  <c r="K4654" i="5"/>
  <c r="P4650" i="1" a="1"/>
  <c r="P4650" i="1" s="1"/>
  <c r="P4654" i="5" s="1"/>
  <c r="U4654" i="5"/>
  <c r="R4662" i="5"/>
  <c r="K4670" i="5"/>
  <c r="P4666" i="1" a="1"/>
  <c r="P4666" i="1" s="1"/>
  <c r="P4670" i="5" s="1"/>
  <c r="U4670" i="5"/>
  <c r="R4678" i="5"/>
  <c r="K4686" i="5"/>
  <c r="P4682" i="1" a="1"/>
  <c r="P4682" i="1" s="1"/>
  <c r="P4686" i="5" s="1"/>
  <c r="U4686" i="5"/>
  <c r="R4694" i="5"/>
  <c r="K4702" i="5"/>
  <c r="P4698" i="1" a="1"/>
  <c r="P4698" i="1" s="1"/>
  <c r="P4702" i="5" s="1"/>
  <c r="U4702" i="5"/>
  <c r="R4710" i="5"/>
  <c r="K4718" i="5"/>
  <c r="P4714" i="1" a="1"/>
  <c r="P4714" i="1" s="1"/>
  <c r="P4718" i="5" s="1"/>
  <c r="U4718" i="5"/>
  <c r="R4726" i="5"/>
  <c r="K4734" i="5"/>
  <c r="P4730" i="1" a="1"/>
  <c r="P4730" i="1" s="1"/>
  <c r="P4734" i="5" s="1"/>
  <c r="U4734" i="5"/>
  <c r="R4742" i="5"/>
  <c r="K4750" i="5"/>
  <c r="P4746" i="1" a="1"/>
  <c r="P4746" i="1" s="1"/>
  <c r="P4750" i="5" s="1"/>
  <c r="U4750" i="5"/>
  <c r="R4758" i="5"/>
  <c r="K4766" i="5"/>
  <c r="P4762" i="1" a="1"/>
  <c r="P4762" i="1" s="1"/>
  <c r="P4766" i="5" s="1"/>
  <c r="U4766" i="5"/>
  <c r="R4786" i="5"/>
  <c r="T4786" i="5"/>
  <c r="N4801" i="5"/>
  <c r="Q4797" i="1"/>
  <c r="Q4801" i="5" s="1"/>
  <c r="K4802" i="5"/>
  <c r="P4798" i="1" a="1"/>
  <c r="P4798" i="1" s="1"/>
  <c r="P4802" i="5" s="1"/>
  <c r="U4802" i="5"/>
  <c r="N4817" i="5"/>
  <c r="K4818" i="5"/>
  <c r="P4814" i="1" a="1"/>
  <c r="P4814" i="1" s="1"/>
  <c r="P4818" i="5" s="1"/>
  <c r="U4818" i="5"/>
  <c r="N4849" i="5"/>
  <c r="K4850" i="5"/>
  <c r="P4846" i="1" a="1"/>
  <c r="P4846" i="1" s="1"/>
  <c r="U4850" i="5"/>
  <c r="N4881" i="5"/>
  <c r="Q4877" i="1"/>
  <c r="Q4881" i="5" s="1"/>
  <c r="K4882" i="5"/>
  <c r="P4878" i="1" a="1"/>
  <c r="P4878" i="1" s="1"/>
  <c r="U4882" i="5"/>
  <c r="N4913" i="5"/>
  <c r="K4914" i="5"/>
  <c r="P4910" i="1" a="1"/>
  <c r="P4910" i="1" s="1"/>
  <c r="U4914" i="5"/>
  <c r="N4945" i="5"/>
  <c r="Q4941" i="1"/>
  <c r="Q4945" i="5" s="1"/>
  <c r="K4946" i="5"/>
  <c r="P4942" i="1" a="1"/>
  <c r="P4942" i="1" s="1"/>
  <c r="U4946" i="5"/>
  <c r="N4961" i="5"/>
  <c r="Q4957" i="1"/>
  <c r="Q4961" i="5" s="1"/>
  <c r="K4970" i="5"/>
  <c r="P4966" i="1" a="1"/>
  <c r="P4966" i="1" s="1"/>
  <c r="U4970" i="5"/>
  <c r="N4985" i="5"/>
  <c r="Q4981" i="1"/>
  <c r="Q4985" i="5" s="1"/>
  <c r="N4993" i="5"/>
  <c r="Q4989" i="1"/>
  <c r="Q4993" i="5" s="1"/>
  <c r="N5001" i="5"/>
  <c r="Q4997" i="1"/>
  <c r="Q5001" i="5" s="1"/>
  <c r="N5009" i="5"/>
  <c r="Q5005" i="1"/>
  <c r="Q5009" i="5" s="1"/>
  <c r="N5017" i="5"/>
  <c r="N5025" i="5"/>
  <c r="N5033" i="5"/>
  <c r="N5041" i="5"/>
  <c r="N5049" i="5"/>
  <c r="N5057" i="5"/>
  <c r="N5077" i="5"/>
  <c r="Q5073" i="1"/>
  <c r="Q5077" i="5" s="1"/>
  <c r="K5090" i="5"/>
  <c r="P5086" i="1" a="1"/>
  <c r="P5086" i="1" s="1"/>
  <c r="U5090" i="5"/>
  <c r="K5098" i="5"/>
  <c r="P5094" i="1" a="1"/>
  <c r="P5094" i="1" s="1"/>
  <c r="U5098" i="5"/>
  <c r="K5106" i="5"/>
  <c r="P5102" i="1" a="1"/>
  <c r="P5102" i="1" s="1"/>
  <c r="U5106" i="5"/>
  <c r="K5114" i="5"/>
  <c r="P5110" i="1" a="1"/>
  <c r="P5110" i="1" s="1"/>
  <c r="U5114" i="5"/>
  <c r="K5122" i="5"/>
  <c r="P5118" i="1" a="1"/>
  <c r="P5118" i="1" s="1"/>
  <c r="U5122" i="5"/>
  <c r="K5130" i="5"/>
  <c r="P5126" i="1" a="1"/>
  <c r="P5126" i="1" s="1"/>
  <c r="U5130" i="5"/>
  <c r="N5137" i="5"/>
  <c r="Q5133" i="1"/>
  <c r="Q5137" i="5" s="1"/>
  <c r="R5138" i="5"/>
  <c r="T5138" i="5"/>
  <c r="P4286" i="1" a="1"/>
  <c r="P4286" i="1" s="1"/>
  <c r="P2113" i="5" s="1"/>
  <c r="P4290" i="1" a="1"/>
  <c r="P4290" i="1" s="1"/>
  <c r="P2644" i="5" s="1"/>
  <c r="P4294" i="1" a="1"/>
  <c r="P4294" i="1" s="1"/>
  <c r="P3232" i="5" s="1"/>
  <c r="P4298" i="1" a="1"/>
  <c r="P4298" i="1" s="1"/>
  <c r="P1238" i="5" s="1"/>
  <c r="P4302" i="1" a="1"/>
  <c r="P4302" i="1" s="1"/>
  <c r="P581" i="5" s="1"/>
  <c r="P4306" i="1" a="1"/>
  <c r="P4306" i="1" s="1"/>
  <c r="P947" i="5" s="1"/>
  <c r="P4310" i="1" a="1"/>
  <c r="P4310" i="1" s="1"/>
  <c r="P50" i="5" s="1"/>
  <c r="P4314" i="1" a="1"/>
  <c r="P4314" i="1" s="1"/>
  <c r="P273" i="5" s="1"/>
  <c r="P4318" i="1" a="1"/>
  <c r="P4318" i="1" s="1"/>
  <c r="P30" i="5" s="1"/>
  <c r="P4322" i="1" a="1"/>
  <c r="P4322" i="1" s="1"/>
  <c r="P53" i="5" s="1"/>
  <c r="P4326" i="1" a="1"/>
  <c r="P4326" i="1" s="1"/>
  <c r="P64" i="5" s="1"/>
  <c r="P4330" i="1" a="1"/>
  <c r="P4330" i="1" s="1"/>
  <c r="P128" i="5" s="1"/>
  <c r="P4334" i="1" a="1"/>
  <c r="P4334" i="1" s="1"/>
  <c r="P202" i="5" s="1"/>
  <c r="P4338" i="1" a="1"/>
  <c r="P4338" i="1" s="1"/>
  <c r="P287" i="5" s="1"/>
  <c r="P4342" i="1" a="1"/>
  <c r="P4342" i="1" s="1"/>
  <c r="P439" i="5" s="1"/>
  <c r="P4346" i="1" a="1"/>
  <c r="P4346" i="1" s="1"/>
  <c r="P971" i="5" s="1"/>
  <c r="P4350" i="1" a="1"/>
  <c r="P4350" i="1" s="1"/>
  <c r="P1539" i="5" s="1"/>
  <c r="P4354" i="1" a="1"/>
  <c r="P4354" i="1" s="1"/>
  <c r="P1823" i="5" s="1"/>
  <c r="P4358" i="1" a="1"/>
  <c r="P4358" i="1" s="1"/>
  <c r="P2110" i="5" s="1"/>
  <c r="P4362" i="1" a="1"/>
  <c r="P4362" i="1" s="1"/>
  <c r="P2118" i="5" s="1"/>
  <c r="P4366" i="1" a="1"/>
  <c r="P4366" i="1" s="1"/>
  <c r="P2122" i="5" s="1"/>
  <c r="U2419" i="5"/>
  <c r="K4380" i="5"/>
  <c r="U4380" i="5"/>
  <c r="K4388" i="5"/>
  <c r="U4388" i="5"/>
  <c r="K4396" i="5"/>
  <c r="U4396" i="5"/>
  <c r="K4404" i="5"/>
  <c r="U4404" i="5"/>
  <c r="K4412" i="5"/>
  <c r="U4412" i="5"/>
  <c r="K4420" i="5"/>
  <c r="U4420" i="5"/>
  <c r="K4428" i="5"/>
  <c r="U4428" i="5"/>
  <c r="K4436" i="5"/>
  <c r="U4436" i="5"/>
  <c r="K4444" i="5"/>
  <c r="U4444" i="5"/>
  <c r="K4452" i="5"/>
  <c r="U4452" i="5"/>
  <c r="K4460" i="5"/>
  <c r="U4460" i="5"/>
  <c r="K4468" i="5"/>
  <c r="U4468" i="5"/>
  <c r="K4476" i="5"/>
  <c r="U4476" i="5"/>
  <c r="K4484" i="5"/>
  <c r="U4484" i="5"/>
  <c r="K4492" i="5"/>
  <c r="U4492" i="5"/>
  <c r="K4500" i="5"/>
  <c r="U4500" i="5"/>
  <c r="N4509" i="5"/>
  <c r="K4522" i="5"/>
  <c r="T4529" i="5"/>
  <c r="N4541" i="5"/>
  <c r="Q4537" i="1"/>
  <c r="Q4541" i="5" s="1"/>
  <c r="T4543" i="5"/>
  <c r="K4554" i="5"/>
  <c r="U4554" i="5"/>
  <c r="Q4559" i="1"/>
  <c r="Q4563" i="5" s="1"/>
  <c r="N4573" i="5"/>
  <c r="Q4569" i="1"/>
  <c r="Q4573" i="5" s="1"/>
  <c r="T4575" i="5"/>
  <c r="R4580" i="5"/>
  <c r="R4591" i="5"/>
  <c r="R4612" i="5"/>
  <c r="R4623" i="5"/>
  <c r="R4628" i="5"/>
  <c r="T4635" i="5"/>
  <c r="R4644" i="5"/>
  <c r="T4644" i="5"/>
  <c r="R4648" i="5"/>
  <c r="N4649" i="5"/>
  <c r="Q4647" i="1"/>
  <c r="Q4651" i="5" s="1"/>
  <c r="R4664" i="5"/>
  <c r="T4664" i="5"/>
  <c r="N4665" i="5"/>
  <c r="Q4663" i="1"/>
  <c r="Q4667" i="5" s="1"/>
  <c r="T4680" i="5"/>
  <c r="N4681" i="5"/>
  <c r="Q4677" i="1"/>
  <c r="Q4681" i="5" s="1"/>
  <c r="Q4679" i="1"/>
  <c r="Q4683" i="5" s="1"/>
  <c r="P4692" i="5"/>
  <c r="Q4688" i="1"/>
  <c r="Q4692" i="5" s="1"/>
  <c r="N4697" i="5"/>
  <c r="Q4693" i="1"/>
  <c r="Q4697" i="5" s="1"/>
  <c r="R4712" i="5"/>
  <c r="T4712" i="5"/>
  <c r="N4713" i="5"/>
  <c r="Q4709" i="1"/>
  <c r="Q4713" i="5" s="1"/>
  <c r="R4728" i="5"/>
  <c r="T4728" i="5"/>
  <c r="N4729" i="5"/>
  <c r="Q4727" i="1"/>
  <c r="Q4731" i="5" s="1"/>
  <c r="R4744" i="5"/>
  <c r="T4744" i="5"/>
  <c r="N4745" i="5"/>
  <c r="Q4741" i="1"/>
  <c r="Q4745" i="5" s="1"/>
  <c r="Q4743" i="1"/>
  <c r="Q4747" i="5" s="1"/>
  <c r="N4761" i="5"/>
  <c r="Q4757" i="1"/>
  <c r="Q4761" i="5" s="1"/>
  <c r="Q4771" i="1"/>
  <c r="Q4775" i="5" s="1"/>
  <c r="N4781" i="5"/>
  <c r="K4782" i="5"/>
  <c r="P4778" i="1" a="1"/>
  <c r="P4778" i="1" s="1"/>
  <c r="P4782" i="5" s="1"/>
  <c r="U4782" i="5"/>
  <c r="N4813" i="5"/>
  <c r="K4814" i="5"/>
  <c r="P4810" i="1" a="1"/>
  <c r="P4810" i="1" s="1"/>
  <c r="P4814" i="5" s="1"/>
  <c r="U4814" i="5"/>
  <c r="Q4827" i="1"/>
  <c r="Q4831" i="5" s="1"/>
  <c r="N4845" i="5"/>
  <c r="K4846" i="5"/>
  <c r="P4842" i="1" a="1"/>
  <c r="P4842" i="1" s="1"/>
  <c r="U4846" i="5"/>
  <c r="Q4859" i="1"/>
  <c r="Q4863" i="5" s="1"/>
  <c r="N4877" i="5"/>
  <c r="Q4873" i="1"/>
  <c r="Q4877" i="5" s="1"/>
  <c r="K4878" i="5"/>
  <c r="P4874" i="1" a="1"/>
  <c r="P4874" i="1" s="1"/>
  <c r="U4878" i="5"/>
  <c r="Q4891" i="1"/>
  <c r="Q4895" i="5" s="1"/>
  <c r="N4909" i="5"/>
  <c r="Q4905" i="1"/>
  <c r="Q4909" i="5" s="1"/>
  <c r="K4910" i="5"/>
  <c r="P4906" i="1" a="1"/>
  <c r="P4906" i="1" s="1"/>
  <c r="U4910" i="5"/>
  <c r="Q4923" i="1"/>
  <c r="Q4927" i="5" s="1"/>
  <c r="N4941" i="5"/>
  <c r="Q4937" i="1"/>
  <c r="Q4941" i="5" s="1"/>
  <c r="K4942" i="5"/>
  <c r="P4938" i="1" a="1"/>
  <c r="P4938" i="1" s="1"/>
  <c r="U4942" i="5"/>
  <c r="K4958" i="5"/>
  <c r="P4954" i="1" a="1"/>
  <c r="P4954" i="1" s="1"/>
  <c r="U4958" i="5"/>
  <c r="N5065" i="5"/>
  <c r="Q5061" i="1"/>
  <c r="Q5065" i="5" s="1"/>
  <c r="K5074" i="5"/>
  <c r="P5070" i="1" a="1"/>
  <c r="P5070" i="1" s="1"/>
  <c r="U5074" i="5"/>
  <c r="R5142" i="5"/>
  <c r="T5142" i="5"/>
  <c r="R5153" i="5"/>
  <c r="T5153" i="5"/>
  <c r="R5174" i="5"/>
  <c r="T5174" i="5"/>
  <c r="P5195" i="5"/>
  <c r="Q5191" i="1"/>
  <c r="Q5195" i="5" s="1"/>
  <c r="A3" i="5"/>
  <c r="N2419" i="5"/>
  <c r="K4518" i="5"/>
  <c r="U4518" i="5"/>
  <c r="N4537" i="5"/>
  <c r="Q4533" i="1"/>
  <c r="Q4537" i="5" s="1"/>
  <c r="K4550" i="5"/>
  <c r="U4550" i="5"/>
  <c r="N4569" i="5"/>
  <c r="K4578" i="5"/>
  <c r="P4574" i="1" a="1"/>
  <c r="P4574" i="1" s="1"/>
  <c r="P4578" i="5" s="1"/>
  <c r="U4578" i="5"/>
  <c r="N4581" i="5"/>
  <c r="Q4577" i="1"/>
  <c r="Q4581" i="5" s="1"/>
  <c r="K4594" i="5"/>
  <c r="P4590" i="1" a="1"/>
  <c r="P4590" i="1" s="1"/>
  <c r="P4594" i="5" s="1"/>
  <c r="U4594" i="5"/>
  <c r="N4597" i="5"/>
  <c r="Q4593" i="1"/>
  <c r="Q4597" i="5" s="1"/>
  <c r="K4610" i="5"/>
  <c r="P4606" i="1" a="1"/>
  <c r="P4606" i="1" s="1"/>
  <c r="P4610" i="5" s="1"/>
  <c r="U4610" i="5"/>
  <c r="N4613" i="5"/>
  <c r="Q4609" i="1"/>
  <c r="Q4613" i="5" s="1"/>
  <c r="K4626" i="5"/>
  <c r="P4622" i="1" a="1"/>
  <c r="P4622" i="1" s="1"/>
  <c r="U4626" i="5"/>
  <c r="N4629" i="5"/>
  <c r="Q4625" i="1"/>
  <c r="Q4629" i="5" s="1"/>
  <c r="K4642" i="5"/>
  <c r="P4638" i="1" a="1"/>
  <c r="P4638" i="1" s="1"/>
  <c r="P4642" i="5" s="1"/>
  <c r="U4642" i="5"/>
  <c r="N4645" i="5"/>
  <c r="Q4641" i="1"/>
  <c r="Q4645" i="5" s="1"/>
  <c r="K4650" i="5"/>
  <c r="P4646" i="1" a="1"/>
  <c r="P4646" i="1" s="1"/>
  <c r="P4650" i="5" s="1"/>
  <c r="U4650" i="5"/>
  <c r="K4666" i="5"/>
  <c r="P4662" i="1" a="1"/>
  <c r="P4662" i="1" s="1"/>
  <c r="P4666" i="5" s="1"/>
  <c r="U4666" i="5"/>
  <c r="K4682" i="5"/>
  <c r="P4678" i="1" a="1"/>
  <c r="P4678" i="1" s="1"/>
  <c r="P4682" i="5" s="1"/>
  <c r="U4682" i="5"/>
  <c r="K4698" i="5"/>
  <c r="P4694" i="1" a="1"/>
  <c r="P4694" i="1" s="1"/>
  <c r="P4698" i="5" s="1"/>
  <c r="K4714" i="5"/>
  <c r="P4710" i="1" a="1"/>
  <c r="P4710" i="1" s="1"/>
  <c r="P4714" i="5" s="1"/>
  <c r="U4714" i="5"/>
  <c r="K4730" i="5"/>
  <c r="P4726" i="1" a="1"/>
  <c r="P4726" i="1" s="1"/>
  <c r="P4730" i="5" s="1"/>
  <c r="U4730" i="5"/>
  <c r="K4746" i="5"/>
  <c r="P4742" i="1" a="1"/>
  <c r="P4742" i="1" s="1"/>
  <c r="P4746" i="5" s="1"/>
  <c r="U4746" i="5"/>
  <c r="K4762" i="5"/>
  <c r="P4758" i="1" a="1"/>
  <c r="P4758" i="1" s="1"/>
  <c r="P4762" i="5" s="1"/>
  <c r="U4762" i="5"/>
  <c r="N4793" i="5"/>
  <c r="Q4789" i="1"/>
  <c r="Q4793" i="5" s="1"/>
  <c r="K4794" i="5"/>
  <c r="P4790" i="1" a="1"/>
  <c r="P4790" i="1" s="1"/>
  <c r="P4794" i="5" s="1"/>
  <c r="U4794" i="5"/>
  <c r="N4809" i="5"/>
  <c r="K4810" i="5"/>
  <c r="P4806" i="1" a="1"/>
  <c r="P4806" i="1" s="1"/>
  <c r="P4810" i="5" s="1"/>
  <c r="U4810" i="5"/>
  <c r="N4841" i="5"/>
  <c r="Q4837" i="1"/>
  <c r="Q4841" i="5" s="1"/>
  <c r="K4842" i="5"/>
  <c r="P4838" i="1" a="1"/>
  <c r="P4838" i="1" s="1"/>
  <c r="U4842" i="5"/>
  <c r="N4873" i="5"/>
  <c r="K4874" i="5"/>
  <c r="P4870" i="1" a="1"/>
  <c r="P4870" i="1" s="1"/>
  <c r="U4874" i="5"/>
  <c r="N4905" i="5"/>
  <c r="Q4901" i="1"/>
  <c r="Q4905" i="5" s="1"/>
  <c r="K4906" i="5"/>
  <c r="P4902" i="1" a="1"/>
  <c r="P4902" i="1" s="1"/>
  <c r="U4906" i="5"/>
  <c r="N4937" i="5"/>
  <c r="K4938" i="5"/>
  <c r="P4934" i="1" a="1"/>
  <c r="P4934" i="1" s="1"/>
  <c r="U4938" i="5"/>
  <c r="N4969" i="5"/>
  <c r="Q4965" i="1"/>
  <c r="Q4969" i="5" s="1"/>
  <c r="N4981" i="5"/>
  <c r="Q4977" i="1"/>
  <c r="Q4981" i="5" s="1"/>
  <c r="K4982" i="5"/>
  <c r="P4978" i="1" a="1"/>
  <c r="P4978" i="1" s="1"/>
  <c r="U4982" i="5"/>
  <c r="K4990" i="5"/>
  <c r="P4986" i="1" a="1"/>
  <c r="P4986" i="1" s="1"/>
  <c r="U4990" i="5"/>
  <c r="K4998" i="5"/>
  <c r="P4994" i="1" a="1"/>
  <c r="P4994" i="1" s="1"/>
  <c r="U4998" i="5"/>
  <c r="K5006" i="5"/>
  <c r="P5002" i="1" a="1"/>
  <c r="P5002" i="1" s="1"/>
  <c r="U5006" i="5"/>
  <c r="K5014" i="5"/>
  <c r="P5010" i="1" a="1"/>
  <c r="P5010" i="1" s="1"/>
  <c r="U5014" i="5"/>
  <c r="K5022" i="5"/>
  <c r="P5018" i="1" a="1"/>
  <c r="P5018" i="1" s="1"/>
  <c r="U5022" i="5"/>
  <c r="K5030" i="5"/>
  <c r="P5026" i="1" a="1"/>
  <c r="P5026" i="1" s="1"/>
  <c r="U5030" i="5"/>
  <c r="K5038" i="5"/>
  <c r="P5034" i="1" a="1"/>
  <c r="P5034" i="1" s="1"/>
  <c r="U5038" i="5"/>
  <c r="K5046" i="5"/>
  <c r="P5042" i="1" a="1"/>
  <c r="P5042" i="1" s="1"/>
  <c r="U5046" i="5"/>
  <c r="K5054" i="5"/>
  <c r="P5050" i="1" a="1"/>
  <c r="P5050" i="1" s="1"/>
  <c r="U5054" i="5"/>
  <c r="K5062" i="5"/>
  <c r="P5058" i="1" a="1"/>
  <c r="P5058" i="1" s="1"/>
  <c r="U5062" i="5"/>
  <c r="K5086" i="5"/>
  <c r="P5082" i="1" a="1"/>
  <c r="P5082" i="1" s="1"/>
  <c r="U5086" i="5"/>
  <c r="N5089" i="5"/>
  <c r="N5097" i="5"/>
  <c r="N5105" i="5"/>
  <c r="N5113" i="5"/>
  <c r="N5121" i="5"/>
  <c r="N5129" i="5"/>
  <c r="R5132" i="5"/>
  <c r="T5132" i="5"/>
  <c r="K5166" i="5"/>
  <c r="U5166" i="5"/>
  <c r="P5162" i="1" a="1"/>
  <c r="P5162" i="1" s="1"/>
  <c r="P5166" i="5" s="1"/>
  <c r="P5172" i="5"/>
  <c r="Q5168" i="1"/>
  <c r="Q5172" i="5" s="1"/>
  <c r="K5182" i="5"/>
  <c r="U5182" i="5"/>
  <c r="P5178" i="1" a="1"/>
  <c r="P5178" i="1" s="1"/>
  <c r="P5182" i="5" s="1"/>
  <c r="R5190" i="5"/>
  <c r="T5190" i="5"/>
  <c r="K4378" i="5"/>
  <c r="U4378" i="5"/>
  <c r="Q4379" i="1"/>
  <c r="Q4383" i="5" s="1"/>
  <c r="K4386" i="5"/>
  <c r="U4386" i="5"/>
  <c r="K4394" i="5"/>
  <c r="U4394" i="5"/>
  <c r="Q4395" i="1"/>
  <c r="Q4399" i="5" s="1"/>
  <c r="K4402" i="5"/>
  <c r="U4402" i="5"/>
  <c r="Q4403" i="1"/>
  <c r="Q4407" i="5" s="1"/>
  <c r="K4410" i="5"/>
  <c r="U4410" i="5"/>
  <c r="Q4411" i="1"/>
  <c r="Q4415" i="5" s="1"/>
  <c r="K4418" i="5"/>
  <c r="U4418" i="5"/>
  <c r="K4426" i="5"/>
  <c r="U4426" i="5"/>
  <c r="Q4427" i="1"/>
  <c r="Q4431" i="5" s="1"/>
  <c r="K4434" i="5"/>
  <c r="U4434" i="5"/>
  <c r="Q4435" i="1"/>
  <c r="Q4439" i="5" s="1"/>
  <c r="K4442" i="5"/>
  <c r="U4442" i="5"/>
  <c r="Q4443" i="1"/>
  <c r="Q4447" i="5" s="1"/>
  <c r="K4450" i="5"/>
  <c r="U4450" i="5"/>
  <c r="Q4451" i="1"/>
  <c r="Q4455" i="5" s="1"/>
  <c r="K4458" i="5"/>
  <c r="U4458" i="5"/>
  <c r="Q4459" i="1"/>
  <c r="Q4463" i="5" s="1"/>
  <c r="K4466" i="5"/>
  <c r="U4466" i="5"/>
  <c r="K4474" i="5"/>
  <c r="U4474" i="5"/>
  <c r="Q4475" i="1"/>
  <c r="Q4479" i="5" s="1"/>
  <c r="K4482" i="5"/>
  <c r="Q4483" i="1"/>
  <c r="Q4487" i="5" s="1"/>
  <c r="K4490" i="5"/>
  <c r="U4490" i="5"/>
  <c r="Q4491" i="1"/>
  <c r="Q4495" i="5" s="1"/>
  <c r="K4498" i="5"/>
  <c r="U4498" i="5"/>
  <c r="Q4499" i="1"/>
  <c r="Q4503" i="5" s="1"/>
  <c r="K4506" i="5"/>
  <c r="U4506" i="5"/>
  <c r="K4514" i="5"/>
  <c r="U4514" i="5"/>
  <c r="Q4519" i="1"/>
  <c r="Q4523" i="5" s="1"/>
  <c r="P4526" i="1" a="1"/>
  <c r="P4526" i="1" s="1"/>
  <c r="P4530" i="5" s="1"/>
  <c r="N4533" i="5"/>
  <c r="K4546" i="5"/>
  <c r="U4546" i="5"/>
  <c r="P4558" i="1" a="1"/>
  <c r="P4558" i="1" s="1"/>
  <c r="P4562" i="5" s="1"/>
  <c r="N4565" i="5"/>
  <c r="Q4561" i="1"/>
  <c r="Q4565" i="5" s="1"/>
  <c r="R4579" i="5"/>
  <c r="T4623" i="5"/>
  <c r="R4632" i="5"/>
  <c r="R4643" i="5"/>
  <c r="Q4643" i="1"/>
  <c r="Q4647" i="5" s="1"/>
  <c r="N4661" i="5"/>
  <c r="N4677" i="5"/>
  <c r="Q4673" i="1"/>
  <c r="Q4677" i="5" s="1"/>
  <c r="P4688" i="5"/>
  <c r="R4692" i="5"/>
  <c r="T4692" i="5"/>
  <c r="N4693" i="5"/>
  <c r="Q4691" i="1"/>
  <c r="Q4695" i="5" s="1"/>
  <c r="R4708" i="5"/>
  <c r="T4708" i="5"/>
  <c r="N4709" i="5"/>
  <c r="Q4705" i="1"/>
  <c r="Q4709" i="5" s="1"/>
  <c r="Q4707" i="1"/>
  <c r="Q4711" i="5" s="1"/>
  <c r="R4724" i="5"/>
  <c r="N4725" i="5"/>
  <c r="Q4723" i="1"/>
  <c r="Q4727" i="5" s="1"/>
  <c r="P4736" i="5"/>
  <c r="Q4732" i="1"/>
  <c r="Q4736" i="5" s="1"/>
  <c r="N4741" i="5"/>
  <c r="R4756" i="5"/>
  <c r="T4756" i="5"/>
  <c r="N4757" i="5"/>
  <c r="Q4755" i="1"/>
  <c r="Q4759" i="5" s="1"/>
  <c r="R4772" i="5"/>
  <c r="T4772" i="5"/>
  <c r="N4773" i="5"/>
  <c r="Q4769" i="1"/>
  <c r="Q4773" i="5" s="1"/>
  <c r="K4774" i="5"/>
  <c r="P4770" i="1" a="1"/>
  <c r="P4770" i="1" s="1"/>
  <c r="P4774" i="5" s="1"/>
  <c r="U4774" i="5"/>
  <c r="Q4795" i="1"/>
  <c r="Q4799" i="5" s="1"/>
  <c r="N4805" i="5"/>
  <c r="Q4801" i="1"/>
  <c r="Q4805" i="5" s="1"/>
  <c r="K4806" i="5"/>
  <c r="P4802" i="1" a="1"/>
  <c r="P4802" i="1" s="1"/>
  <c r="P4806" i="5" s="1"/>
  <c r="U4806" i="5"/>
  <c r="N4837" i="5"/>
  <c r="Q4833" i="1"/>
  <c r="Q4837" i="5" s="1"/>
  <c r="K4838" i="5"/>
  <c r="P4834" i="1" a="1"/>
  <c r="P4834" i="1" s="1"/>
  <c r="U4838" i="5"/>
  <c r="Q4851" i="1"/>
  <c r="Q4855" i="5" s="1"/>
  <c r="N4869" i="5"/>
  <c r="Q4865" i="1"/>
  <c r="Q4869" i="5" s="1"/>
  <c r="K4870" i="5"/>
  <c r="P4866" i="1" a="1"/>
  <c r="P4866" i="1" s="1"/>
  <c r="U4870" i="5"/>
  <c r="N4901" i="5"/>
  <c r="Q4897" i="1"/>
  <c r="Q4901" i="5" s="1"/>
  <c r="K4902" i="5"/>
  <c r="P4898" i="1" a="1"/>
  <c r="P4898" i="1" s="1"/>
  <c r="U4902" i="5"/>
  <c r="N4933" i="5"/>
  <c r="Q4929" i="1"/>
  <c r="Q4933" i="5" s="1"/>
  <c r="K4934" i="5"/>
  <c r="P4930" i="1" a="1"/>
  <c r="P4930" i="1" s="1"/>
  <c r="U4934" i="5"/>
  <c r="N4957" i="5"/>
  <c r="Q4953" i="1"/>
  <c r="Q4957" i="5" s="1"/>
  <c r="K4966" i="5"/>
  <c r="P4962" i="1" a="1"/>
  <c r="P4962" i="1" s="1"/>
  <c r="U4966" i="5"/>
  <c r="N5073" i="5"/>
  <c r="Q5069" i="1"/>
  <c r="Q5073" i="5" s="1"/>
  <c r="Q3687" i="1"/>
  <c r="Q1246" i="5" s="1"/>
  <c r="Q3691" i="1"/>
  <c r="Q2385" i="5" s="1"/>
  <c r="Q3695" i="1"/>
  <c r="Q3076" i="5" s="1"/>
  <c r="Q3699" i="1"/>
  <c r="Q3299" i="5" s="1"/>
  <c r="Q3707" i="1"/>
  <c r="Q903" i="5" s="1"/>
  <c r="Q3711" i="1"/>
  <c r="Q907" i="5" s="1"/>
  <c r="Q3715" i="1"/>
  <c r="Q911" i="5" s="1"/>
  <c r="Q3723" i="1"/>
  <c r="Q919" i="5" s="1"/>
  <c r="Q3727" i="1"/>
  <c r="Q959" i="5" s="1"/>
  <c r="Q3731" i="1"/>
  <c r="Q175" i="5" s="1"/>
  <c r="Q3735" i="1"/>
  <c r="Q27" i="5" s="1"/>
  <c r="Q3739" i="1"/>
  <c r="Q106" i="5" s="1"/>
  <c r="Q3747" i="1"/>
  <c r="Q1936" i="5" s="1"/>
  <c r="Q3751" i="1"/>
  <c r="Q2111" i="5" s="1"/>
  <c r="Q3755" i="1"/>
  <c r="Q110" i="5" s="1"/>
  <c r="Q3763" i="1"/>
  <c r="Q1655" i="5" s="1"/>
  <c r="Q3771" i="1"/>
  <c r="Q724" i="5" s="1"/>
  <c r="Q3775" i="1"/>
  <c r="Q1946" i="5" s="1"/>
  <c r="Q3779" i="1"/>
  <c r="Q2771" i="5" s="1"/>
  <c r="Q3787" i="1"/>
  <c r="Q1221" i="5" s="1"/>
  <c r="Q3791" i="1"/>
  <c r="Q1895" i="5" s="1"/>
  <c r="Q3795" i="1"/>
  <c r="Q2772" i="5" s="1"/>
  <c r="Q3799" i="1"/>
  <c r="Q320" i="5" s="1"/>
  <c r="Q3803" i="1"/>
  <c r="Q570" i="5" s="1"/>
  <c r="Q3811" i="1"/>
  <c r="Q1342" i="5" s="1"/>
  <c r="Q3819" i="1"/>
  <c r="Q1652" i="5" s="1"/>
  <c r="Q3827" i="1"/>
  <c r="Q430" i="5" s="1"/>
  <c r="Q3831" i="1"/>
  <c r="Q264" i="5" s="1"/>
  <c r="Q3835" i="1"/>
  <c r="Q747" i="5" s="1"/>
  <c r="Q3839" i="1"/>
  <c r="Q636" i="5" s="1"/>
  <c r="Q3843" i="1"/>
  <c r="Q1386" i="5" s="1"/>
  <c r="Q3847" i="1"/>
  <c r="Q369" i="5" s="1"/>
  <c r="Q3851" i="1"/>
  <c r="Q1311" i="5" s="1"/>
  <c r="Q3859" i="1"/>
  <c r="Q2969" i="5" s="1"/>
  <c r="Q3867" i="1"/>
  <c r="Q624" i="5" s="1"/>
  <c r="Q3871" i="1"/>
  <c r="Q1098" i="5" s="1"/>
  <c r="Q3875" i="1"/>
  <c r="Q1633" i="5" s="1"/>
  <c r="Q3879" i="1"/>
  <c r="Q2214" i="5" s="1"/>
  <c r="Q3883" i="1"/>
  <c r="Q926" i="5" s="1"/>
  <c r="Q3887" i="1"/>
  <c r="Q1287" i="5" s="1"/>
  <c r="Q3891" i="1"/>
  <c r="Q1930" i="5" s="1"/>
  <c r="Q3895" i="1"/>
  <c r="Q3258" i="5" s="1"/>
  <c r="Q3899" i="1"/>
  <c r="Q69" i="5" s="1"/>
  <c r="Q3903" i="1"/>
  <c r="Q90" i="5" s="1"/>
  <c r="Q3907" i="1"/>
  <c r="Q176" i="5" s="1"/>
  <c r="Q3911" i="1"/>
  <c r="Q374" i="5" s="1"/>
  <c r="Q3919" i="1"/>
  <c r="Q571" i="5" s="1"/>
  <c r="Q3923" i="1"/>
  <c r="Q679" i="5" s="1"/>
  <c r="Q3927" i="1"/>
  <c r="Q929" i="5" s="1"/>
  <c r="Q3931" i="1"/>
  <c r="Q1247" i="5" s="1"/>
  <c r="Q3939" i="1"/>
  <c r="Q1528" i="5" s="1"/>
  <c r="Q3943" i="1"/>
  <c r="Q1766" i="5" s="1"/>
  <c r="Q3947" i="1"/>
  <c r="Q1786" i="5" s="1"/>
  <c r="Q3951" i="1"/>
  <c r="Q2148" i="5" s="1"/>
  <c r="Q3955" i="1"/>
  <c r="Q2152" i="5" s="1"/>
  <c r="Q3963" i="1"/>
  <c r="Q2350" i="5" s="1"/>
  <c r="Q3967" i="1"/>
  <c r="Q2738" i="5" s="1"/>
  <c r="Q3971" i="1"/>
  <c r="Q2702" i="5" s="1"/>
  <c r="Q3975" i="1"/>
  <c r="Q3938" i="5" s="1"/>
  <c r="Q3983" i="1"/>
  <c r="Q1288" i="5" s="1"/>
  <c r="Q3987" i="1"/>
  <c r="Q2066" i="5" s="1"/>
  <c r="Q3995" i="1"/>
  <c r="Q687" i="5" s="1"/>
  <c r="Q3999" i="1"/>
  <c r="Q1782" i="5" s="1"/>
  <c r="Q4003" i="1"/>
  <c r="Q19" i="5" s="1"/>
  <c r="Q4007" i="1"/>
  <c r="Q605" i="5" s="1"/>
  <c r="Q4015" i="1"/>
  <c r="Q981" i="5" s="1"/>
  <c r="Q4019" i="1"/>
  <c r="Q1099" i="5" s="1"/>
  <c r="Q4023" i="1"/>
  <c r="Q159" i="5" s="1"/>
  <c r="Q4031" i="1"/>
  <c r="Q286" i="5" s="1"/>
  <c r="Q4035" i="1"/>
  <c r="Q391" i="5" s="1"/>
  <c r="Q4039" i="1"/>
  <c r="Q517" i="5" s="1"/>
  <c r="Q4047" i="1"/>
  <c r="Q682" i="5" s="1"/>
  <c r="Q4051" i="1"/>
  <c r="Q806" i="5" s="1"/>
  <c r="Q4055" i="1"/>
  <c r="Q961" i="5" s="1"/>
  <c r="Q4063" i="1"/>
  <c r="Q988" i="5" s="1"/>
  <c r="Q4067" i="1"/>
  <c r="Q1106" i="5" s="1"/>
  <c r="Q4071" i="1"/>
  <c r="Q1145" i="5" s="1"/>
  <c r="Q4079" i="1"/>
  <c r="Q1227" i="5" s="1"/>
  <c r="Q4083" i="1"/>
  <c r="Q1334" i="5" s="1"/>
  <c r="Q4087" i="1"/>
  <c r="Q1419" i="5" s="1"/>
  <c r="Q4095" i="1"/>
  <c r="Q1661" i="5" s="1"/>
  <c r="Q4099" i="1"/>
  <c r="Q1729" i="5" s="1"/>
  <c r="Q4103" i="1"/>
  <c r="Q2036" i="5" s="1"/>
  <c r="Q4111" i="1"/>
  <c r="Q577" i="5" s="1"/>
  <c r="Q4115" i="1"/>
  <c r="Q38" i="5" s="1"/>
  <c r="Q4119" i="1"/>
  <c r="Q934" i="5" s="1"/>
  <c r="Q4127" i="1"/>
  <c r="Q1276" i="5" s="1"/>
  <c r="Q4131" i="1"/>
  <c r="Q2673" i="5" s="1"/>
  <c r="Q4135" i="1"/>
  <c r="Q2166" i="5" s="1"/>
  <c r="Q4143" i="1"/>
  <c r="Q436" i="5" s="1"/>
  <c r="Q4147" i="1"/>
  <c r="Q490" i="5" s="1"/>
  <c r="U493" i="5"/>
  <c r="Q4151" i="1"/>
  <c r="Q598" i="5" s="1"/>
  <c r="U683" i="5"/>
  <c r="U730" i="5"/>
  <c r="Q4159" i="1"/>
  <c r="Q732" i="5" s="1"/>
  <c r="U756" i="5"/>
  <c r="U829" i="5"/>
  <c r="Q4167" i="1"/>
  <c r="Q941" i="5" s="1"/>
  <c r="U943" i="5"/>
  <c r="U970" i="5"/>
  <c r="U1041" i="5"/>
  <c r="U1230" i="5"/>
  <c r="U1873" i="5"/>
  <c r="U2156" i="5"/>
  <c r="U2171" i="5"/>
  <c r="U2294" i="5"/>
  <c r="U3230" i="5"/>
  <c r="Q4203" i="1"/>
  <c r="Q3046" i="5" s="1"/>
  <c r="U945" i="5"/>
  <c r="Q4207" i="1"/>
  <c r="Q1561" i="5" s="1"/>
  <c r="U168" i="5"/>
  <c r="Q4211" i="1"/>
  <c r="Q808" i="5" s="1"/>
  <c r="U269" i="5"/>
  <c r="Q4215" i="1"/>
  <c r="Q2068" i="5" s="1"/>
  <c r="U2834" i="5"/>
  <c r="Q4219" i="1"/>
  <c r="Q635" i="5" s="1"/>
  <c r="U705" i="5"/>
  <c r="U315" i="5"/>
  <c r="U2675" i="5"/>
  <c r="U1536" i="5"/>
  <c r="Q4235" i="1"/>
  <c r="Q22" i="5" s="1"/>
  <c r="U73" i="5"/>
  <c r="Q4239" i="1"/>
  <c r="Q75" i="5" s="1"/>
  <c r="U126" i="5"/>
  <c r="Q4243" i="1"/>
  <c r="Q133" i="5" s="1"/>
  <c r="U139" i="5"/>
  <c r="Q4247" i="1"/>
  <c r="Q181" i="5" s="1"/>
  <c r="U271" i="5"/>
  <c r="Q4251" i="1"/>
  <c r="Q372" i="5" s="1"/>
  <c r="U437" i="5"/>
  <c r="U466" i="5"/>
  <c r="U601" i="5"/>
  <c r="U627" i="5"/>
  <c r="Q4267" i="1"/>
  <c r="Q813" i="5" s="1"/>
  <c r="U817" i="5"/>
  <c r="Q4271" i="1"/>
  <c r="Q1232" i="5" s="1"/>
  <c r="U1234" i="5"/>
  <c r="Q4275" i="1"/>
  <c r="Q1236" i="5" s="1"/>
  <c r="U1241" i="5"/>
  <c r="Q4279" i="1"/>
  <c r="Q1306" i="5" s="1"/>
  <c r="U1810" i="5"/>
  <c r="Q4283" i="1"/>
  <c r="Q1928" i="5" s="1"/>
  <c r="U2010" i="5"/>
  <c r="U2620" i="5"/>
  <c r="U2775" i="5"/>
  <c r="U593" i="5"/>
  <c r="U302" i="5"/>
  <c r="U810" i="5"/>
  <c r="U1387" i="5"/>
  <c r="U60" i="5"/>
  <c r="U1871" i="5"/>
  <c r="U52" i="5"/>
  <c r="U63" i="5"/>
  <c r="U76" i="5"/>
  <c r="U183" i="5"/>
  <c r="U277" i="5"/>
  <c r="U322" i="5"/>
  <c r="U584" i="5"/>
  <c r="U1538" i="5"/>
  <c r="U1768" i="5"/>
  <c r="U2109" i="5"/>
  <c r="U2117" i="5"/>
  <c r="U2121" i="5"/>
  <c r="T4401" i="5"/>
  <c r="P4450" i="1" a="1"/>
  <c r="P4450" i="1" s="1"/>
  <c r="P4458" i="1" a="1"/>
  <c r="P4458" i="1" s="1"/>
  <c r="P4462" i="5" s="1"/>
  <c r="P4466" i="1" a="1"/>
  <c r="P4466" i="1" s="1"/>
  <c r="P4470" i="5" s="1"/>
  <c r="P4474" i="1" a="1"/>
  <c r="P4474" i="1" s="1"/>
  <c r="P4478" i="5" s="1"/>
  <c r="P4482" i="1" a="1"/>
  <c r="P4482" i="1" s="1"/>
  <c r="P4486" i="5" s="1"/>
  <c r="P4490" i="1" a="1"/>
  <c r="P4490" i="1" s="1"/>
  <c r="P4494" i="5" s="1"/>
  <c r="P4498" i="1" a="1"/>
  <c r="P4498" i="1" s="1"/>
  <c r="P4502" i="5" s="1"/>
  <c r="K4510" i="5"/>
  <c r="U4510" i="5"/>
  <c r="Q4515" i="1"/>
  <c r="Q4519" i="5" s="1"/>
  <c r="P4522" i="1" a="1"/>
  <c r="P4522" i="1" s="1"/>
  <c r="P4526" i="5" s="1"/>
  <c r="T4528" i="5"/>
  <c r="N4529" i="5"/>
  <c r="Q4525" i="1"/>
  <c r="Q4529" i="5" s="1"/>
  <c r="K4542" i="5"/>
  <c r="U4542" i="5"/>
  <c r="Q4547" i="1"/>
  <c r="Q4551" i="5" s="1"/>
  <c r="P4554" i="1" a="1"/>
  <c r="P4554" i="1" s="1"/>
  <c r="P4558" i="5" s="1"/>
  <c r="N4561" i="5"/>
  <c r="T4570" i="5"/>
  <c r="K4574" i="5"/>
  <c r="U4574" i="5"/>
  <c r="K4582" i="5"/>
  <c r="P4578" i="1" a="1"/>
  <c r="P4578" i="1" s="1"/>
  <c r="P4582" i="5" s="1"/>
  <c r="U4582" i="5"/>
  <c r="Q4579" i="1"/>
  <c r="Q4583" i="5" s="1"/>
  <c r="N4585" i="5"/>
  <c r="K4598" i="5"/>
  <c r="P4594" i="1" a="1"/>
  <c r="P4594" i="1" s="1"/>
  <c r="P4598" i="5" s="1"/>
  <c r="U4598" i="5"/>
  <c r="Q4595" i="1"/>
  <c r="Q4599" i="5" s="1"/>
  <c r="N4601" i="5"/>
  <c r="K4614" i="5"/>
  <c r="P4610" i="1" a="1"/>
  <c r="P4610" i="1" s="1"/>
  <c r="P4614" i="5" s="1"/>
  <c r="U4614" i="5"/>
  <c r="Q4611" i="1"/>
  <c r="Q4615" i="5" s="1"/>
  <c r="N4617" i="5"/>
  <c r="K4630" i="5"/>
  <c r="P4626" i="1" a="1"/>
  <c r="P4626" i="1" s="1"/>
  <c r="P4630" i="5" s="1"/>
  <c r="N4633" i="5"/>
  <c r="Q4629" i="1"/>
  <c r="Q4633" i="5" s="1"/>
  <c r="K4646" i="5"/>
  <c r="P4642" i="1" a="1"/>
  <c r="P4642" i="1" s="1"/>
  <c r="P4646" i="5" s="1"/>
  <c r="U4646" i="5"/>
  <c r="K4662" i="5"/>
  <c r="P4658" i="1" a="1"/>
  <c r="P4658" i="1" s="1"/>
  <c r="P4662" i="5" s="1"/>
  <c r="U4662" i="5"/>
  <c r="K4678" i="5"/>
  <c r="P4674" i="1" a="1"/>
  <c r="P4674" i="1" s="1"/>
  <c r="P4678" i="5" s="1"/>
  <c r="U4678" i="5"/>
  <c r="K4694" i="5"/>
  <c r="P4690" i="1" a="1"/>
  <c r="P4690" i="1" s="1"/>
  <c r="P4694" i="5" s="1"/>
  <c r="U4694" i="5"/>
  <c r="K4710" i="5"/>
  <c r="P4706" i="1" a="1"/>
  <c r="P4706" i="1" s="1"/>
  <c r="P4710" i="5" s="1"/>
  <c r="U4710" i="5"/>
  <c r="T4717" i="5"/>
  <c r="K4726" i="5"/>
  <c r="P4722" i="1" a="1"/>
  <c r="P4722" i="1" s="1"/>
  <c r="P4726" i="5" s="1"/>
  <c r="U4726" i="5"/>
  <c r="K4742" i="5"/>
  <c r="P4738" i="1" a="1"/>
  <c r="P4738" i="1" s="1"/>
  <c r="P4742" i="5" s="1"/>
  <c r="U4742" i="5"/>
  <c r="K4758" i="5"/>
  <c r="P4754" i="1" a="1"/>
  <c r="P4754" i="1" s="1"/>
  <c r="P4758" i="5" s="1"/>
  <c r="U4758" i="5"/>
  <c r="T4765" i="5"/>
  <c r="N4785" i="5"/>
  <c r="Q4781" i="1"/>
  <c r="Q4785" i="5" s="1"/>
  <c r="K4786" i="5"/>
  <c r="P4782" i="1" a="1"/>
  <c r="P4782" i="1" s="1"/>
  <c r="P4786" i="5" s="1"/>
  <c r="U4786" i="5"/>
  <c r="T4789" i="5"/>
  <c r="N4833" i="5"/>
  <c r="Q4829" i="1"/>
  <c r="Q4833" i="5" s="1"/>
  <c r="K4834" i="5"/>
  <c r="P4830" i="1" a="1"/>
  <c r="P4830" i="1" s="1"/>
  <c r="U4834" i="5"/>
  <c r="N4865" i="5"/>
  <c r="Q4861" i="1"/>
  <c r="Q4865" i="5" s="1"/>
  <c r="K4866" i="5"/>
  <c r="P4862" i="1" a="1"/>
  <c r="P4862" i="1" s="1"/>
  <c r="U4866" i="5"/>
  <c r="N4897" i="5"/>
  <c r="Q4893" i="1"/>
  <c r="Q4897" i="5" s="1"/>
  <c r="K4898" i="5"/>
  <c r="P4894" i="1" a="1"/>
  <c r="P4894" i="1" s="1"/>
  <c r="U4898" i="5"/>
  <c r="N4929" i="5"/>
  <c r="Q4925" i="1"/>
  <c r="Q4929" i="5" s="1"/>
  <c r="K4930" i="5"/>
  <c r="P4926" i="1" a="1"/>
  <c r="P4926" i="1" s="1"/>
  <c r="U4930" i="5"/>
  <c r="K4954" i="5"/>
  <c r="P4950" i="1" a="1"/>
  <c r="P4950" i="1" s="1"/>
  <c r="U4954" i="5"/>
  <c r="N4977" i="5"/>
  <c r="K4978" i="5"/>
  <c r="P4974" i="1" a="1"/>
  <c r="P4974" i="1" s="1"/>
  <c r="U4978" i="5"/>
  <c r="N4989" i="5"/>
  <c r="Q4985" i="1"/>
  <c r="Q4989" i="5" s="1"/>
  <c r="N4997" i="5"/>
  <c r="N5005" i="5"/>
  <c r="Q5001" i="1"/>
  <c r="Q5005" i="5" s="1"/>
  <c r="N5013" i="5"/>
  <c r="Q5009" i="1"/>
  <c r="Q5013" i="5" s="1"/>
  <c r="N5021" i="5"/>
  <c r="N5029" i="5"/>
  <c r="Q5025" i="1"/>
  <c r="Q5029" i="5" s="1"/>
  <c r="N5037" i="5"/>
  <c r="N5045" i="5"/>
  <c r="N5053" i="5"/>
  <c r="Q5049" i="1"/>
  <c r="Q5053" i="5" s="1"/>
  <c r="N5061" i="5"/>
  <c r="Q5057" i="1"/>
  <c r="Q5061" i="5" s="1"/>
  <c r="K5070" i="5"/>
  <c r="P5066" i="1" a="1"/>
  <c r="P5066" i="1" s="1"/>
  <c r="U5070" i="5"/>
  <c r="K5082" i="5"/>
  <c r="P5078" i="1" a="1"/>
  <c r="P5078" i="1" s="1"/>
  <c r="U5082" i="5"/>
  <c r="N5085" i="5"/>
  <c r="K5094" i="5"/>
  <c r="P5090" i="1" a="1"/>
  <c r="P5090" i="1" s="1"/>
  <c r="U5094" i="5"/>
  <c r="K5102" i="5"/>
  <c r="P5098" i="1" a="1"/>
  <c r="P5098" i="1" s="1"/>
  <c r="U5102" i="5"/>
  <c r="K5110" i="5"/>
  <c r="P5106" i="1" a="1"/>
  <c r="P5106" i="1" s="1"/>
  <c r="U5110" i="5"/>
  <c r="K5118" i="5"/>
  <c r="P5114" i="1" a="1"/>
  <c r="P5114" i="1" s="1"/>
  <c r="U5118" i="5"/>
  <c r="K5126" i="5"/>
  <c r="P5122" i="1" a="1"/>
  <c r="P5122" i="1" s="1"/>
  <c r="U5126" i="5"/>
  <c r="N5169" i="5"/>
  <c r="Q5165" i="1"/>
  <c r="Q5169" i="5" s="1"/>
  <c r="N5185" i="5"/>
  <c r="Q5181" i="1"/>
  <c r="Q5185" i="5" s="1"/>
  <c r="P4200" i="1" a="1"/>
  <c r="P4200" i="1" s="1"/>
  <c r="P4204" i="1" a="1"/>
  <c r="P4204" i="1" s="1"/>
  <c r="P4208" i="1" a="1"/>
  <c r="P4208" i="1" s="1"/>
  <c r="P4212" i="1" a="1"/>
  <c r="P4212" i="1" s="1"/>
  <c r="P4216" i="1" a="1"/>
  <c r="P4216" i="1" s="1"/>
  <c r="P4220" i="1" a="1"/>
  <c r="P4220" i="1" s="1"/>
  <c r="P4224" i="1" a="1"/>
  <c r="P4224" i="1" s="1"/>
  <c r="P4228" i="1" a="1"/>
  <c r="P4228" i="1" s="1"/>
  <c r="P4232" i="1" a="1"/>
  <c r="P4232" i="1" s="1"/>
  <c r="P4236" i="1" a="1"/>
  <c r="P4236" i="1" s="1"/>
  <c r="P4240" i="1" a="1"/>
  <c r="P4240" i="1" s="1"/>
  <c r="P4244" i="1" a="1"/>
  <c r="P4244" i="1" s="1"/>
  <c r="P4248" i="1" a="1"/>
  <c r="P4248" i="1" s="1"/>
  <c r="P4252" i="1" a="1"/>
  <c r="P4252" i="1" s="1"/>
  <c r="P4256" i="1" a="1"/>
  <c r="P4256" i="1" s="1"/>
  <c r="P4260" i="1" a="1"/>
  <c r="P4260" i="1" s="1"/>
  <c r="P4264" i="1" a="1"/>
  <c r="P4264" i="1" s="1"/>
  <c r="P4268" i="1" a="1"/>
  <c r="P4268" i="1" s="1"/>
  <c r="P4272" i="1" a="1"/>
  <c r="P4272" i="1" s="1"/>
  <c r="P4276" i="1" a="1"/>
  <c r="P4276" i="1" s="1"/>
  <c r="P4280" i="1" a="1"/>
  <c r="P4280" i="1" s="1"/>
  <c r="P4284" i="1" a="1"/>
  <c r="P4284" i="1" s="1"/>
  <c r="P4288" i="1" a="1"/>
  <c r="P4288" i="1" s="1"/>
  <c r="T2644" i="5"/>
  <c r="P4292" i="1" a="1"/>
  <c r="P4292" i="1" s="1"/>
  <c r="T3232" i="5"/>
  <c r="P4296" i="1" a="1"/>
  <c r="P4296" i="1" s="1"/>
  <c r="P4300" i="1" a="1"/>
  <c r="P4300" i="1" s="1"/>
  <c r="P4304" i="1" a="1"/>
  <c r="P4304" i="1" s="1"/>
  <c r="T947" i="5"/>
  <c r="P4308" i="1" a="1"/>
  <c r="P4308" i="1" s="1"/>
  <c r="T50" i="5"/>
  <c r="P4312" i="1" a="1"/>
  <c r="P4312" i="1" s="1"/>
  <c r="T273" i="5"/>
  <c r="P4316" i="1" a="1"/>
  <c r="P4316" i="1" s="1"/>
  <c r="P4320" i="1" a="1"/>
  <c r="P4320" i="1" s="1"/>
  <c r="P4324" i="1" a="1"/>
  <c r="P4324" i="1" s="1"/>
  <c r="P4328" i="1" a="1"/>
  <c r="P4328" i="1" s="1"/>
  <c r="P4332" i="1" a="1"/>
  <c r="P4332" i="1" s="1"/>
  <c r="P4336" i="1" a="1"/>
  <c r="P4336" i="1" s="1"/>
  <c r="P4340" i="1" a="1"/>
  <c r="P4340" i="1" s="1"/>
  <c r="P4344" i="1" a="1"/>
  <c r="P4344" i="1" s="1"/>
  <c r="P4348" i="1" a="1"/>
  <c r="P4348" i="1" s="1"/>
  <c r="P4352" i="1" a="1"/>
  <c r="P4352" i="1" s="1"/>
  <c r="P4356" i="1" a="1"/>
  <c r="P4356" i="1" s="1"/>
  <c r="P4360" i="1" a="1"/>
  <c r="P4360" i="1" s="1"/>
  <c r="P4364" i="1" a="1"/>
  <c r="P4364" i="1" s="1"/>
  <c r="P4368" i="1" a="1"/>
  <c r="P4368" i="1" s="1"/>
  <c r="P2419" i="5" s="1"/>
  <c r="K4376" i="5"/>
  <c r="U4376" i="5"/>
  <c r="Q4377" i="1"/>
  <c r="Q4381" i="5" s="1"/>
  <c r="K4384" i="5"/>
  <c r="U4384" i="5"/>
  <c r="K4392" i="5"/>
  <c r="U4392" i="5"/>
  <c r="Q4393" i="1"/>
  <c r="Q4397" i="5" s="1"/>
  <c r="K4400" i="5"/>
  <c r="U4400" i="5"/>
  <c r="Q4401" i="1"/>
  <c r="Q4405" i="5" s="1"/>
  <c r="K4408" i="5"/>
  <c r="U4408" i="5"/>
  <c r="Q4409" i="1"/>
  <c r="Q4413" i="5" s="1"/>
  <c r="K4416" i="5"/>
  <c r="U4416" i="5"/>
  <c r="Q4417" i="1"/>
  <c r="Q4421" i="5" s="1"/>
  <c r="K4424" i="5"/>
  <c r="U4424" i="5"/>
  <c r="Q4425" i="1"/>
  <c r="Q4429" i="5" s="1"/>
  <c r="K4432" i="5"/>
  <c r="U4432" i="5"/>
  <c r="K4440" i="5"/>
  <c r="U4440" i="5"/>
  <c r="Q4441" i="1"/>
  <c r="Q4445" i="5" s="1"/>
  <c r="K4448" i="5"/>
  <c r="U4448" i="5"/>
  <c r="Q4449" i="1"/>
  <c r="Q4453" i="5" s="1"/>
  <c r="K4456" i="5"/>
  <c r="U4456" i="5"/>
  <c r="Q4457" i="1"/>
  <c r="Q4461" i="5" s="1"/>
  <c r="K4464" i="5"/>
  <c r="U4464" i="5"/>
  <c r="Q4465" i="1"/>
  <c r="Q4469" i="5" s="1"/>
  <c r="K4472" i="5"/>
  <c r="U4472" i="5"/>
  <c r="Q4473" i="1"/>
  <c r="Q4477" i="5" s="1"/>
  <c r="K4480" i="5"/>
  <c r="U4480" i="5"/>
  <c r="Q4481" i="1"/>
  <c r="Q4485" i="5" s="1"/>
  <c r="K4488" i="5"/>
  <c r="U4488" i="5"/>
  <c r="K4496" i="5"/>
  <c r="U4496" i="5"/>
  <c r="Q4497" i="1"/>
  <c r="Q4501" i="5" s="1"/>
  <c r="K4504" i="5"/>
  <c r="U4504" i="5"/>
  <c r="Q4511" i="1"/>
  <c r="Q4515" i="5" s="1"/>
  <c r="P4518" i="1" a="1"/>
  <c r="P4518" i="1" s="1"/>
  <c r="P4522" i="5" s="1"/>
  <c r="N4525" i="5"/>
  <c r="K4538" i="5"/>
  <c r="U4538" i="5"/>
  <c r="Q4543" i="1"/>
  <c r="Q4547" i="5" s="1"/>
  <c r="P4550" i="1" a="1"/>
  <c r="P4550" i="1" s="1"/>
  <c r="N4557" i="5"/>
  <c r="K4570" i="5"/>
  <c r="T4579" i="5"/>
  <c r="R4583" i="5"/>
  <c r="R4588" i="5"/>
  <c r="R4599" i="5"/>
  <c r="R4604" i="5"/>
  <c r="R4615" i="5"/>
  <c r="R4620" i="5"/>
  <c r="T4627" i="5"/>
  <c r="R4631" i="5"/>
  <c r="R4636" i="5"/>
  <c r="T4643" i="5"/>
  <c r="N4657" i="5"/>
  <c r="Q4653" i="1"/>
  <c r="Q4657" i="5" s="1"/>
  <c r="Q4655" i="1"/>
  <c r="Q4659" i="5" s="1"/>
  <c r="R4672" i="5"/>
  <c r="T4672" i="5"/>
  <c r="N4673" i="5"/>
  <c r="Q4671" i="1"/>
  <c r="Q4675" i="5" s="1"/>
  <c r="P4684" i="5"/>
  <c r="R4688" i="5"/>
  <c r="T4688" i="5"/>
  <c r="N4689" i="5"/>
  <c r="Q4687" i="1"/>
  <c r="Q4691" i="5" s="1"/>
  <c r="N4705" i="5"/>
  <c r="Q4703" i="1"/>
  <c r="Q4707" i="5" s="1"/>
  <c r="P4716" i="5"/>
  <c r="Q4712" i="1"/>
  <c r="Q4716" i="5" s="1"/>
  <c r="T4720" i="5"/>
  <c r="N4721" i="5"/>
  <c r="Q4717" i="1"/>
  <c r="Q4721" i="5" s="1"/>
  <c r="Q4719" i="1"/>
  <c r="Q4723" i="5" s="1"/>
  <c r="P4732" i="5"/>
  <c r="N4737" i="5"/>
  <c r="Q4733" i="1"/>
  <c r="Q4737" i="5" s="1"/>
  <c r="Q4735" i="1"/>
  <c r="Q4739" i="5" s="1"/>
  <c r="R4752" i="5"/>
  <c r="T4752" i="5"/>
  <c r="N4753" i="5"/>
  <c r="Q4749" i="1"/>
  <c r="Q4753" i="5" s="1"/>
  <c r="N4769" i="5"/>
  <c r="Q4765" i="1"/>
  <c r="Q4769" i="5" s="1"/>
  <c r="Q4767" i="1"/>
  <c r="Q4771" i="5" s="1"/>
  <c r="N4797" i="5"/>
  <c r="K4798" i="5"/>
  <c r="P4794" i="1" a="1"/>
  <c r="P4794" i="1" s="1"/>
  <c r="P4798" i="5" s="1"/>
  <c r="U4798" i="5"/>
  <c r="T4801" i="5"/>
  <c r="Q4811" i="1"/>
  <c r="Q4815" i="5" s="1"/>
  <c r="N4829" i="5"/>
  <c r="K4830" i="5"/>
  <c r="P4826" i="1" a="1"/>
  <c r="P4826" i="1" s="1"/>
  <c r="U4830" i="5"/>
  <c r="Q4843" i="1"/>
  <c r="Q4847" i="5" s="1"/>
  <c r="N4861" i="5"/>
  <c r="K4862" i="5"/>
  <c r="P4858" i="1" a="1"/>
  <c r="P4858" i="1" s="1"/>
  <c r="U4862" i="5"/>
  <c r="Q4875" i="1"/>
  <c r="Q4879" i="5" s="1"/>
  <c r="N4893" i="5"/>
  <c r="Q4889" i="1"/>
  <c r="Q4893" i="5" s="1"/>
  <c r="K4894" i="5"/>
  <c r="P4890" i="1" a="1"/>
  <c r="P4890" i="1" s="1"/>
  <c r="U4894" i="5"/>
  <c r="N4925" i="5"/>
  <c r="K4926" i="5"/>
  <c r="P4922" i="1" a="1"/>
  <c r="P4922" i="1" s="1"/>
  <c r="U4926" i="5"/>
  <c r="Q4939" i="1"/>
  <c r="Q4943" i="5" s="1"/>
  <c r="N4965" i="5"/>
  <c r="Q4961" i="1"/>
  <c r="Q4965" i="5" s="1"/>
  <c r="R5136" i="5"/>
  <c r="N5141" i="5"/>
  <c r="Q5137" i="1"/>
  <c r="Q5141" i="5" s="1"/>
  <c r="K5154" i="5"/>
  <c r="U5154" i="5"/>
  <c r="P5150" i="1" a="1"/>
  <c r="P5150" i="1" s="1"/>
  <c r="P5154" i="5" s="1"/>
  <c r="R5162" i="5"/>
  <c r="T5162" i="5"/>
  <c r="P5176" i="5"/>
  <c r="Q5172" i="1"/>
  <c r="Q5176" i="5" s="1"/>
  <c r="P5183" i="5"/>
  <c r="Q5179" i="1"/>
  <c r="Q5183" i="5" s="1"/>
  <c r="P4968" i="1" a="1"/>
  <c r="P4968" i="1" s="1"/>
  <c r="P4972" i="5" s="1"/>
  <c r="P4972" i="1" a="1"/>
  <c r="P4972" i="1" s="1"/>
  <c r="P4976" i="5" s="1"/>
  <c r="P4976" i="1" a="1"/>
  <c r="P4976" i="1" s="1"/>
  <c r="P4980" i="5" s="1"/>
  <c r="P4980" i="1" a="1"/>
  <c r="P4980" i="1" s="1"/>
  <c r="P4984" i="5" s="1"/>
  <c r="P4984" i="1" a="1"/>
  <c r="P4984" i="1" s="1"/>
  <c r="P4988" i="5" s="1"/>
  <c r="P4988" i="1" a="1"/>
  <c r="P4988" i="1" s="1"/>
  <c r="P4992" i="5" s="1"/>
  <c r="P4992" i="1" a="1"/>
  <c r="P4992" i="1" s="1"/>
  <c r="P4996" i="5" s="1"/>
  <c r="P4996" i="1" a="1"/>
  <c r="P4996" i="1" s="1"/>
  <c r="P5000" i="5" s="1"/>
  <c r="P5000" i="1" a="1"/>
  <c r="P5000" i="1" s="1"/>
  <c r="P5004" i="5" s="1"/>
  <c r="P5004" i="1" a="1"/>
  <c r="P5004" i="1" s="1"/>
  <c r="P5008" i="5" s="1"/>
  <c r="P5008" i="1" a="1"/>
  <c r="P5008" i="1" s="1"/>
  <c r="P5012" i="5" s="1"/>
  <c r="P5012" i="1" a="1"/>
  <c r="P5012" i="1" s="1"/>
  <c r="P5016" i="5" s="1"/>
  <c r="P5016" i="1" a="1"/>
  <c r="P5016" i="1" s="1"/>
  <c r="P5020" i="5" s="1"/>
  <c r="P5020" i="1" a="1"/>
  <c r="P5020" i="1" s="1"/>
  <c r="P5024" i="5" s="1"/>
  <c r="P5024" i="1" a="1"/>
  <c r="P5024" i="1" s="1"/>
  <c r="P5028" i="5" s="1"/>
  <c r="P5028" i="1" a="1"/>
  <c r="P5028" i="1" s="1"/>
  <c r="P5032" i="5" s="1"/>
  <c r="P5032" i="1" a="1"/>
  <c r="P5032" i="1" s="1"/>
  <c r="P5036" i="5" s="1"/>
  <c r="P5036" i="1" a="1"/>
  <c r="P5036" i="1" s="1"/>
  <c r="P5040" i="5" s="1"/>
  <c r="P5040" i="1" a="1"/>
  <c r="P5040" i="1" s="1"/>
  <c r="P5044" i="5" s="1"/>
  <c r="P5044" i="1" a="1"/>
  <c r="P5044" i="1" s="1"/>
  <c r="P5048" i="5" s="1"/>
  <c r="P5048" i="1" a="1"/>
  <c r="P5048" i="1" s="1"/>
  <c r="P5052" i="5" s="1"/>
  <c r="P5052" i="1" a="1"/>
  <c r="P5052" i="1" s="1"/>
  <c r="P5056" i="5" s="1"/>
  <c r="P5056" i="1" a="1"/>
  <c r="P5056" i="1" s="1"/>
  <c r="P5060" i="5" s="1"/>
  <c r="P5060" i="1" a="1"/>
  <c r="P5060" i="1" s="1"/>
  <c r="P5064" i="5" s="1"/>
  <c r="P5064" i="1" a="1"/>
  <c r="P5064" i="1" s="1"/>
  <c r="P5068" i="5" s="1"/>
  <c r="P5068" i="1" a="1"/>
  <c r="P5068" i="1" s="1"/>
  <c r="P5072" i="5" s="1"/>
  <c r="P5072" i="1" a="1"/>
  <c r="P5072" i="1" s="1"/>
  <c r="P5076" i="5" s="1"/>
  <c r="P5076" i="1" a="1"/>
  <c r="P5076" i="1" s="1"/>
  <c r="P5080" i="5" s="1"/>
  <c r="P5080" i="1" a="1"/>
  <c r="P5080" i="1" s="1"/>
  <c r="P5084" i="5" s="1"/>
  <c r="P5084" i="1" a="1"/>
  <c r="P5084" i="1" s="1"/>
  <c r="P5088" i="5" s="1"/>
  <c r="P5088" i="1" a="1"/>
  <c r="P5088" i="1" s="1"/>
  <c r="P5092" i="5" s="1"/>
  <c r="P5092" i="1" a="1"/>
  <c r="P5092" i="1" s="1"/>
  <c r="P5096" i="5" s="1"/>
  <c r="P5096" i="1" a="1"/>
  <c r="P5096" i="1" s="1"/>
  <c r="P5100" i="5" s="1"/>
  <c r="P5100" i="1" a="1"/>
  <c r="P5100" i="1" s="1"/>
  <c r="P5104" i="5" s="1"/>
  <c r="P5104" i="1" a="1"/>
  <c r="P5104" i="1" s="1"/>
  <c r="P5108" i="5" s="1"/>
  <c r="P5108" i="1" a="1"/>
  <c r="P5108" i="1" s="1"/>
  <c r="P5112" i="5" s="1"/>
  <c r="P5112" i="1" a="1"/>
  <c r="P5112" i="1" s="1"/>
  <c r="P5116" i="5" s="1"/>
  <c r="P5116" i="1" a="1"/>
  <c r="P5116" i="1" s="1"/>
  <c r="P5120" i="5" s="1"/>
  <c r="P5120" i="1" a="1"/>
  <c r="P5120" i="1" s="1"/>
  <c r="P5124" i="5" s="1"/>
  <c r="P5124" i="1" a="1"/>
  <c r="P5124" i="1" s="1"/>
  <c r="P5128" i="5" s="1"/>
  <c r="K5134" i="5"/>
  <c r="U5134" i="5"/>
  <c r="T5134" i="5"/>
  <c r="T5146" i="5"/>
  <c r="K5150" i="5"/>
  <c r="U5150" i="5"/>
  <c r="T5160" i="5"/>
  <c r="N5161" i="5"/>
  <c r="Q5157" i="1"/>
  <c r="Q5161" i="5" s="1"/>
  <c r="T5163" i="5"/>
  <c r="P5186" i="1" a="1"/>
  <c r="P5186" i="1" s="1"/>
  <c r="P5190" i="5" s="1"/>
  <c r="Q4372" i="1"/>
  <c r="Q4376" i="5" s="1"/>
  <c r="Q4376" i="1"/>
  <c r="Q4380" i="5" s="1"/>
  <c r="Q4380" i="1"/>
  <c r="Q4384" i="5" s="1"/>
  <c r="Q4384" i="1"/>
  <c r="Q4388" i="5" s="1"/>
  <c r="Q4388" i="1"/>
  <c r="Q4392" i="5" s="1"/>
  <c r="Q4392" i="1"/>
  <c r="Q4396" i="5" s="1"/>
  <c r="Q4396" i="1"/>
  <c r="Q4400" i="5" s="1"/>
  <c r="Q4400" i="1"/>
  <c r="Q4404" i="5" s="1"/>
  <c r="Q4404" i="1"/>
  <c r="Q4408" i="5" s="1"/>
  <c r="Q4408" i="1"/>
  <c r="Q4412" i="5" s="1"/>
  <c r="Q4412" i="1"/>
  <c r="Q4416" i="5" s="1"/>
  <c r="Q4416" i="1"/>
  <c r="Q4420" i="5" s="1"/>
  <c r="Q4420" i="1"/>
  <c r="Q4424" i="5" s="1"/>
  <c r="Q4424" i="1"/>
  <c r="Q4428" i="5" s="1"/>
  <c r="Q4432" i="1"/>
  <c r="Q4436" i="5" s="1"/>
  <c r="Q4436" i="1"/>
  <c r="Q4440" i="5" s="1"/>
  <c r="Q4440" i="1"/>
  <c r="Q4444" i="5" s="1"/>
  <c r="Q4444" i="1"/>
  <c r="Q4448" i="5" s="1"/>
  <c r="Q4448" i="1"/>
  <c r="Q4452" i="5" s="1"/>
  <c r="Q4456" i="1"/>
  <c r="Q4460" i="5" s="1"/>
  <c r="Q4464" i="1"/>
  <c r="Q4468" i="5" s="1"/>
  <c r="Q4468" i="1"/>
  <c r="Q4472" i="5" s="1"/>
  <c r="Q4472" i="1"/>
  <c r="Q4476" i="5" s="1"/>
  <c r="Q4476" i="1"/>
  <c r="Q4480" i="5" s="1"/>
  <c r="Q4480" i="1"/>
  <c r="Q4484" i="5" s="1"/>
  <c r="Q4484" i="1"/>
  <c r="Q4488" i="5" s="1"/>
  <c r="Q4492" i="1"/>
  <c r="Q4496" i="5" s="1"/>
  <c r="Q4496" i="1"/>
  <c r="Q4500" i="5" s="1"/>
  <c r="Q4504" i="1"/>
  <c r="Q4508" i="5" s="1"/>
  <c r="Q4508" i="1"/>
  <c r="Q4512" i="5" s="1"/>
  <c r="Q4512" i="1"/>
  <c r="Q4516" i="5" s="1"/>
  <c r="Q4516" i="1"/>
  <c r="Q4520" i="5" s="1"/>
  <c r="Q4520" i="1"/>
  <c r="Q4524" i="5" s="1"/>
  <c r="Q4528" i="1"/>
  <c r="Q4532" i="5" s="1"/>
  <c r="Q4532" i="1"/>
  <c r="Q4536" i="5" s="1"/>
  <c r="Q4540" i="1"/>
  <c r="Q4544" i="5" s="1"/>
  <c r="Q4556" i="1"/>
  <c r="Q4560" i="5" s="1"/>
  <c r="Q4568" i="1"/>
  <c r="Q4572" i="5" s="1"/>
  <c r="Q4572" i="1"/>
  <c r="Q4576" i="5" s="1"/>
  <c r="Q4576" i="1"/>
  <c r="Q4580" i="5" s="1"/>
  <c r="Q4584" i="1"/>
  <c r="Q4588" i="5" s="1"/>
  <c r="Q4600" i="1"/>
  <c r="Q4604" i="5" s="1"/>
  <c r="Q4604" i="1"/>
  <c r="Q4608" i="5" s="1"/>
  <c r="Q4608" i="1"/>
  <c r="Q4612" i="5" s="1"/>
  <c r="Q4620" i="1"/>
  <c r="Q4624" i="5" s="1"/>
  <c r="Q4628" i="1"/>
  <c r="Q4632" i="5" s="1"/>
  <c r="Q4632" i="1"/>
  <c r="Q4636" i="5" s="1"/>
  <c r="Q4640" i="1"/>
  <c r="Q4644" i="5" s="1"/>
  <c r="Q4644" i="1"/>
  <c r="Q4648" i="5" s="1"/>
  <c r="Q4648" i="1"/>
  <c r="Q4652" i="5" s="1"/>
  <c r="Q4652" i="1"/>
  <c r="Q4656" i="5" s="1"/>
  <c r="Q4660" i="1"/>
  <c r="Q4664" i="5" s="1"/>
  <c r="Q4668" i="1"/>
  <c r="Q4672" i="5" s="1"/>
  <c r="Q4744" i="1"/>
  <c r="Q4748" i="5" s="1"/>
  <c r="Q4748" i="1"/>
  <c r="Q4752" i="5" s="1"/>
  <c r="Q4760" i="1"/>
  <c r="Q4764" i="5" s="1"/>
  <c r="Q4764" i="1"/>
  <c r="Q4768" i="5" s="1"/>
  <c r="Q4768" i="1"/>
  <c r="Q4772" i="5" s="1"/>
  <c r="Q4772" i="1"/>
  <c r="Q4776" i="5" s="1"/>
  <c r="Q4776" i="1"/>
  <c r="Q4780" i="5" s="1"/>
  <c r="Q4784" i="1"/>
  <c r="Q4788" i="5" s="1"/>
  <c r="Q4792" i="1"/>
  <c r="Q4796" i="5" s="1"/>
  <c r="Q4808" i="1"/>
  <c r="Q4812" i="5" s="1"/>
  <c r="Q4812" i="1"/>
  <c r="Q4816" i="5" s="1"/>
  <c r="Q4816" i="1"/>
  <c r="Q4820" i="5" s="1"/>
  <c r="Q4824" i="1"/>
  <c r="Q4828" i="5" s="1"/>
  <c r="Q4828" i="1"/>
  <c r="Q4832" i="5" s="1"/>
  <c r="Q4832" i="1"/>
  <c r="Q4836" i="5" s="1"/>
  <c r="Q4844" i="1"/>
  <c r="Q4848" i="5" s="1"/>
  <c r="Q4848" i="1"/>
  <c r="Q4852" i="5" s="1"/>
  <c r="Q4852" i="1"/>
  <c r="Q4856" i="5" s="1"/>
  <c r="Q4856" i="1"/>
  <c r="Q4860" i="5" s="1"/>
  <c r="Q4872" i="1"/>
  <c r="Q4876" i="5" s="1"/>
  <c r="Q4876" i="1"/>
  <c r="Q4880" i="5" s="1"/>
  <c r="Q4880" i="1"/>
  <c r="Q4884" i="5" s="1"/>
  <c r="Q4888" i="1"/>
  <c r="Q4892" i="5" s="1"/>
  <c r="Q4908" i="1"/>
  <c r="Q4912" i="5" s="1"/>
  <c r="Q4912" i="1"/>
  <c r="Q4916" i="5" s="1"/>
  <c r="Q4916" i="1"/>
  <c r="Q4920" i="5" s="1"/>
  <c r="Q4920" i="1"/>
  <c r="Q4924" i="5" s="1"/>
  <c r="Q4936" i="1"/>
  <c r="Q4940" i="5" s="1"/>
  <c r="Q4940" i="1"/>
  <c r="Q4944" i="5" s="1"/>
  <c r="Q4944" i="1"/>
  <c r="Q4948" i="5" s="1"/>
  <c r="Q4960" i="1"/>
  <c r="Q4964" i="5" s="1"/>
  <c r="K5146" i="5"/>
  <c r="U5146" i="5"/>
  <c r="R5167" i="5"/>
  <c r="K5170" i="5"/>
  <c r="U5170" i="5"/>
  <c r="N5173" i="5"/>
  <c r="Q5169" i="1"/>
  <c r="Q5173" i="5" s="1"/>
  <c r="R5183" i="5"/>
  <c r="K5186" i="5"/>
  <c r="U5186" i="5"/>
  <c r="R5195" i="5"/>
  <c r="K5132" i="5"/>
  <c r="U5132" i="5"/>
  <c r="K5142" i="5"/>
  <c r="U5142" i="5"/>
  <c r="N5157" i="5"/>
  <c r="Q5153" i="1"/>
  <c r="Q5157" i="5" s="1"/>
  <c r="P5180" i="5"/>
  <c r="Q5176" i="1"/>
  <c r="Q5180" i="5" s="1"/>
  <c r="N5189" i="5"/>
  <c r="Q5185" i="1"/>
  <c r="Q5189" i="5" s="1"/>
  <c r="K5138" i="5"/>
  <c r="U5138" i="5"/>
  <c r="Q5143" i="1"/>
  <c r="Q5147" i="5" s="1"/>
  <c r="K5162" i="5"/>
  <c r="U5162" i="5"/>
  <c r="R5171" i="5"/>
  <c r="T5171" i="5"/>
  <c r="K5174" i="5"/>
  <c r="U5174" i="5"/>
  <c r="N5177" i="5"/>
  <c r="Q5173" i="1"/>
  <c r="Q5177" i="5" s="1"/>
  <c r="R5187" i="5"/>
  <c r="T5187" i="5"/>
  <c r="T5080" i="5"/>
  <c r="T5141" i="5"/>
  <c r="Q5139" i="1"/>
  <c r="Q5143" i="5" s="1"/>
  <c r="P5146" i="1" a="1"/>
  <c r="P5146" i="1" s="1"/>
  <c r="P5150" i="5" s="1"/>
  <c r="T5152" i="5"/>
  <c r="N5153" i="5"/>
  <c r="Q5149" i="1"/>
  <c r="Q5153" i="5" s="1"/>
  <c r="T5155" i="5"/>
  <c r="T5158" i="5"/>
  <c r="T5169" i="5"/>
  <c r="Q5171" i="1"/>
  <c r="Q5175" i="5" s="1"/>
  <c r="T5185" i="5"/>
  <c r="K5190" i="5"/>
  <c r="U5190" i="5"/>
  <c r="R5198" i="5"/>
  <c r="Q4370" i="1"/>
  <c r="Q4374" i="5" s="1"/>
  <c r="Q4374" i="1"/>
  <c r="Q4378" i="5" s="1"/>
  <c r="Q4378" i="1"/>
  <c r="Q4382" i="5" s="1"/>
  <c r="Q4382" i="1"/>
  <c r="Q4386" i="5" s="1"/>
  <c r="Q4386" i="1"/>
  <c r="Q4390" i="5" s="1"/>
  <c r="Q4390" i="1"/>
  <c r="Q4394" i="5" s="1"/>
  <c r="Q4394" i="1"/>
  <c r="Q4398" i="5" s="1"/>
  <c r="Q4402" i="1"/>
  <c r="Q4406" i="5" s="1"/>
  <c r="Q4406" i="1"/>
  <c r="Q4410" i="5" s="1"/>
  <c r="Q4410" i="1"/>
  <c r="Q4414" i="5" s="1"/>
  <c r="Q4418" i="1"/>
  <c r="Q4422" i="5" s="1"/>
  <c r="Q4422" i="1"/>
  <c r="Q4426" i="5" s="1"/>
  <c r="Q4426" i="1"/>
  <c r="Q4430" i="5" s="1"/>
  <c r="Q4430" i="1"/>
  <c r="Q4434" i="5" s="1"/>
  <c r="Q4434" i="1"/>
  <c r="Q4438" i="5" s="1"/>
  <c r="Q4438" i="1"/>
  <c r="Q4442" i="5" s="1"/>
  <c r="Q4454" i="1"/>
  <c r="Q4458" i="5" s="1"/>
  <c r="Q4486" i="1"/>
  <c r="Q4490" i="5" s="1"/>
  <c r="Q4494" i="1"/>
  <c r="Q4498" i="5" s="1"/>
  <c r="Q4502" i="1"/>
  <c r="Q4506" i="5" s="1"/>
  <c r="U4508" i="5"/>
  <c r="Q4506" i="1"/>
  <c r="Q4510" i="5" s="1"/>
  <c r="U4512" i="5"/>
  <c r="Q4510" i="1"/>
  <c r="Q4514" i="5" s="1"/>
  <c r="U4520" i="5"/>
  <c r="U4524" i="5"/>
  <c r="U4528" i="5"/>
  <c r="U4532" i="5"/>
  <c r="Q4530" i="1"/>
  <c r="Q4534" i="5" s="1"/>
  <c r="U4536" i="5"/>
  <c r="Q4534" i="1"/>
  <c r="Q4538" i="5" s="1"/>
  <c r="U4540" i="5"/>
  <c r="U4544" i="5"/>
  <c r="Q4542" i="1"/>
  <c r="Q4546" i="5" s="1"/>
  <c r="Q4546" i="1"/>
  <c r="Q4550" i="5" s="1"/>
  <c r="U4552" i="5"/>
  <c r="U4556" i="5"/>
  <c r="U4560" i="5"/>
  <c r="U4564" i="5"/>
  <c r="U4568" i="5"/>
  <c r="Q4566" i="1"/>
  <c r="Q4570" i="5" s="1"/>
  <c r="U4572" i="5"/>
  <c r="U4576" i="5"/>
  <c r="U4580" i="5"/>
  <c r="U4584" i="5"/>
  <c r="U4588" i="5"/>
  <c r="U4592" i="5"/>
  <c r="U4596" i="5"/>
  <c r="U4600" i="5"/>
  <c r="U4604" i="5"/>
  <c r="U4608" i="5"/>
  <c r="U4612" i="5"/>
  <c r="U4616" i="5"/>
  <c r="U4620" i="5"/>
  <c r="U4624" i="5"/>
  <c r="U4628" i="5"/>
  <c r="U4632" i="5"/>
  <c r="U4636" i="5"/>
  <c r="U4640" i="5"/>
  <c r="U4648" i="5"/>
  <c r="U4652" i="5"/>
  <c r="U4656" i="5"/>
  <c r="U4660" i="5"/>
  <c r="U4664" i="5"/>
  <c r="U4668" i="5"/>
  <c r="U4672" i="5"/>
  <c r="U4676" i="5"/>
  <c r="U4680" i="5"/>
  <c r="U4684" i="5"/>
  <c r="U4688" i="5"/>
  <c r="U4692" i="5"/>
  <c r="U4696" i="5"/>
  <c r="U4700" i="5"/>
  <c r="U4704" i="5"/>
  <c r="U4708" i="5"/>
  <c r="U4712" i="5"/>
  <c r="U4716" i="5"/>
  <c r="U4720" i="5"/>
  <c r="U4724" i="5"/>
  <c r="U4728" i="5"/>
  <c r="U4732" i="5"/>
  <c r="U4736" i="5"/>
  <c r="U4740" i="5"/>
  <c r="U4744" i="5"/>
  <c r="U4748" i="5"/>
  <c r="U4752" i="5"/>
  <c r="U4756" i="5"/>
  <c r="U4760" i="5"/>
  <c r="Q4758" i="1"/>
  <c r="Q4762" i="5" s="1"/>
  <c r="U4764" i="5"/>
  <c r="U4768" i="5"/>
  <c r="U4772" i="5"/>
  <c r="U4776" i="5"/>
  <c r="U4780" i="5"/>
  <c r="U4784" i="5"/>
  <c r="U4788" i="5"/>
  <c r="U4792" i="5"/>
  <c r="U4796" i="5"/>
  <c r="U4800" i="5"/>
  <c r="U4804" i="5"/>
  <c r="U4808" i="5"/>
  <c r="U4812" i="5"/>
  <c r="U4816" i="5"/>
  <c r="U4820" i="5"/>
  <c r="U4824" i="5"/>
  <c r="U4828" i="5"/>
  <c r="U4832" i="5"/>
  <c r="U4836" i="5"/>
  <c r="U4840" i="5"/>
  <c r="U4844" i="5"/>
  <c r="U4848" i="5"/>
  <c r="U4852" i="5"/>
  <c r="U4856" i="5"/>
  <c r="U4860" i="5"/>
  <c r="U4864" i="5"/>
  <c r="U4868" i="5"/>
  <c r="U4872" i="5"/>
  <c r="U4876" i="5"/>
  <c r="U4880" i="5"/>
  <c r="U4884" i="5"/>
  <c r="U4888" i="5"/>
  <c r="U4892" i="5"/>
  <c r="U4896" i="5"/>
  <c r="U4900" i="5"/>
  <c r="U4904" i="5"/>
  <c r="U4908" i="5"/>
  <c r="U4912" i="5"/>
  <c r="U4916" i="5"/>
  <c r="U4920" i="5"/>
  <c r="U4924" i="5"/>
  <c r="U4928" i="5"/>
  <c r="U4932" i="5"/>
  <c r="U4936" i="5"/>
  <c r="U4940" i="5"/>
  <c r="U4944" i="5"/>
  <c r="U4948" i="5"/>
  <c r="U4952" i="5"/>
  <c r="U4956" i="5"/>
  <c r="U4960" i="5"/>
  <c r="U4964" i="5"/>
  <c r="U4968" i="5"/>
  <c r="U4972" i="5"/>
  <c r="U4976" i="5"/>
  <c r="U4980" i="5"/>
  <c r="U4984" i="5"/>
  <c r="U4988" i="5"/>
  <c r="U4992" i="5"/>
  <c r="U4996" i="5"/>
  <c r="U5000" i="5"/>
  <c r="U5004" i="5"/>
  <c r="U5008" i="5"/>
  <c r="U5012" i="5"/>
  <c r="U5016" i="5"/>
  <c r="U5020" i="5"/>
  <c r="U5024" i="5"/>
  <c r="U5028" i="5"/>
  <c r="U5032" i="5"/>
  <c r="U5036" i="5"/>
  <c r="U5040" i="5"/>
  <c r="U5044" i="5"/>
  <c r="U5048" i="5"/>
  <c r="U5052" i="5"/>
  <c r="U5056" i="5"/>
  <c r="U5060" i="5"/>
  <c r="P5142" i="1" a="1"/>
  <c r="P5142" i="1" s="1"/>
  <c r="P5146" i="5" s="1"/>
  <c r="N5149" i="5"/>
  <c r="K5158" i="5"/>
  <c r="U5158" i="5"/>
  <c r="N5165" i="5"/>
  <c r="R5175" i="5"/>
  <c r="K5178" i="5"/>
  <c r="U5178" i="5"/>
  <c r="N5181" i="5"/>
  <c r="Q5177" i="1"/>
  <c r="Q5181" i="5" s="1"/>
  <c r="P5182" i="1" a="1"/>
  <c r="P5182" i="1" s="1"/>
  <c r="P5186" i="5" s="1"/>
  <c r="N5193" i="5"/>
  <c r="Q5189" i="1"/>
  <c r="Q5193" i="5" s="1"/>
  <c r="K5136" i="5"/>
  <c r="U5136" i="5"/>
  <c r="P5138" i="1" a="1"/>
  <c r="P5138" i="1" s="1"/>
  <c r="P5142" i="5" s="1"/>
  <c r="N5145" i="5"/>
  <c r="Q5141" i="1"/>
  <c r="Q5145" i="5" s="1"/>
  <c r="R5170" i="5"/>
  <c r="R5186" i="5"/>
  <c r="U5155" i="5"/>
  <c r="U5159" i="5"/>
  <c r="U5163" i="5"/>
  <c r="U5167" i="5"/>
  <c r="U5171" i="5"/>
  <c r="U5175" i="5"/>
  <c r="U5179" i="5"/>
  <c r="U5183" i="5"/>
  <c r="Q5193" i="1"/>
  <c r="Q5197" i="5" s="1"/>
  <c r="Q5130" i="1"/>
  <c r="Q5134" i="5" s="1"/>
  <c r="Q5134" i="1"/>
  <c r="Q5138" i="5" s="1"/>
  <c r="U5140" i="5"/>
  <c r="U5148" i="5"/>
  <c r="U5152" i="5"/>
  <c r="U5156" i="5"/>
  <c r="Q5154" i="1"/>
  <c r="Q5158" i="5" s="1"/>
  <c r="U5160" i="5"/>
  <c r="Q5158" i="1"/>
  <c r="Q5162" i="5" s="1"/>
  <c r="U5168" i="5"/>
  <c r="Q5166" i="1"/>
  <c r="Q5170" i="5" s="1"/>
  <c r="U5172" i="5"/>
  <c r="Q5174" i="1"/>
  <c r="Q5178" i="5" s="1"/>
  <c r="U5184" i="5"/>
  <c r="U5188" i="5"/>
  <c r="U5196" i="5"/>
  <c r="Q5194" i="1"/>
  <c r="Q5198" i="5" s="1"/>
  <c r="U5200" i="5"/>
  <c r="Q5132" i="1"/>
  <c r="Q5136" i="5" s="1"/>
  <c r="Q5136" i="1"/>
  <c r="Q5140" i="5" s="1"/>
  <c r="Q5140" i="1"/>
  <c r="Q5144" i="5" s="1"/>
  <c r="Q5144" i="1"/>
  <c r="Q5148" i="5" s="1"/>
  <c r="Q5148" i="1"/>
  <c r="Q5152" i="5" s="1"/>
  <c r="Q5152" i="1"/>
  <c r="Q5156" i="5" s="1"/>
  <c r="Q5180" i="1"/>
  <c r="Q5184" i="5" s="1"/>
  <c r="Q5192" i="1"/>
  <c r="Q5196" i="5" s="1"/>
  <c r="U5198" i="5"/>
  <c r="Q5196" i="1"/>
  <c r="Q5200" i="5" s="1"/>
  <c r="Q3270" i="1" l="1"/>
  <c r="Q3380" i="5" s="1"/>
  <c r="Q1408" i="1"/>
  <c r="Q3484" i="5" s="1"/>
  <c r="Q4788" i="1"/>
  <c r="Q4792" i="5" s="1"/>
  <c r="Q3915" i="1"/>
  <c r="Q431" i="5" s="1"/>
  <c r="Q1651" i="1"/>
  <c r="Q3563" i="5" s="1"/>
  <c r="Q1993" i="1"/>
  <c r="Q2433" i="5" s="1"/>
  <c r="Q468" i="1"/>
  <c r="Q3887" i="5" s="1"/>
  <c r="Q1011" i="1"/>
  <c r="Q2706" i="5" s="1"/>
  <c r="Q1535" i="1"/>
  <c r="Q4079" i="5" s="1"/>
  <c r="Q1493" i="1"/>
  <c r="Q3524" i="5" s="1"/>
  <c r="Q1031" i="1"/>
  <c r="Q2905" i="5" s="1"/>
  <c r="Q790" i="1"/>
  <c r="Q4174" i="5" s="1"/>
  <c r="Q3449" i="1"/>
  <c r="Q1307" i="5" s="1"/>
  <c r="Q1995" i="1"/>
  <c r="Q350" i="5" s="1"/>
  <c r="Q3878" i="1"/>
  <c r="Q2065" i="5" s="1"/>
  <c r="Q2581" i="1"/>
  <c r="Q542" i="5" s="1"/>
  <c r="Q2871" i="1"/>
  <c r="Q2057" i="5" s="1"/>
  <c r="Q3091" i="1"/>
  <c r="Q44" i="5" s="1"/>
  <c r="Q2002" i="1"/>
  <c r="Q2467" i="5" s="1"/>
  <c r="Q909" i="1"/>
  <c r="Q3725" i="5" s="1"/>
  <c r="Q2345" i="1"/>
  <c r="Q1469" i="5" s="1"/>
  <c r="Q1901" i="1"/>
  <c r="Q631" i="5" s="1"/>
  <c r="Q1239" i="1"/>
  <c r="Q3531" i="5" s="1"/>
  <c r="Q315" i="1"/>
  <c r="Q2617" i="5" s="1"/>
  <c r="Q102" i="1"/>
  <c r="Q3764" i="5" s="1"/>
  <c r="P212" i="5"/>
  <c r="Q2723" i="1"/>
  <c r="Q1271" i="5" s="1"/>
  <c r="Q2575" i="1"/>
  <c r="Q3169" i="5" s="1"/>
  <c r="Q5063" i="1"/>
  <c r="Q5067" i="5" s="1"/>
  <c r="Q5125" i="1"/>
  <c r="Q5129" i="5" s="1"/>
  <c r="Q3294" i="1"/>
  <c r="Q422" i="5" s="1"/>
  <c r="Q2463" i="1"/>
  <c r="Q1675" i="5" s="1"/>
  <c r="Q1174" i="1"/>
  <c r="Q767" i="5" s="1"/>
  <c r="Q2171" i="1"/>
  <c r="Q1741" i="1"/>
  <c r="Q3235" i="5" s="1"/>
  <c r="Q1357" i="1"/>
  <c r="Q1840" i="5" s="1"/>
  <c r="Q404" i="1"/>
  <c r="Q3949" i="5" s="1"/>
  <c r="Q180" i="1"/>
  <c r="Q3276" i="5" s="1"/>
  <c r="Q767" i="1"/>
  <c r="Q585" i="5" s="1"/>
  <c r="Q727" i="1"/>
  <c r="Q3428" i="5" s="1"/>
  <c r="Q638" i="1"/>
  <c r="Q3826" i="5" s="1"/>
  <c r="Q2825" i="1"/>
  <c r="Q419" i="5" s="1"/>
  <c r="Q1687" i="1"/>
  <c r="Q3471" i="5" s="1"/>
  <c r="Q111" i="1"/>
  <c r="Q2017" i="5" s="1"/>
  <c r="Q1085" i="1"/>
  <c r="Q1877" i="5" s="1"/>
  <c r="Q4527" i="1"/>
  <c r="Q4531" i="5" s="1"/>
  <c r="Q3926" i="1"/>
  <c r="Q928" i="5" s="1"/>
  <c r="Q2447" i="1"/>
  <c r="Q1969" i="5" s="1"/>
  <c r="Q2376" i="1"/>
  <c r="Q2952" i="5" s="1"/>
  <c r="Q2781" i="1"/>
  <c r="Q4141" i="5" s="1"/>
  <c r="Q632" i="1"/>
  <c r="Q1629" i="5" s="1"/>
  <c r="Q556" i="1"/>
  <c r="Q1586" i="5" s="1"/>
  <c r="Q995" i="1"/>
  <c r="Q3630" i="5" s="1"/>
  <c r="Q763" i="1"/>
  <c r="Q3438" i="5" s="1"/>
  <c r="Q2339" i="1"/>
  <c r="Q2659" i="5" s="1"/>
  <c r="Q4470" i="1"/>
  <c r="Q4474" i="5" s="1"/>
  <c r="Q4414" i="1"/>
  <c r="Q4418" i="5" s="1"/>
  <c r="Q4928" i="1"/>
  <c r="Q4932" i="5" s="1"/>
  <c r="Q3823" i="1"/>
  <c r="Q1920" i="5" s="1"/>
  <c r="Q2432" i="1"/>
  <c r="Q3215" i="5" s="1"/>
  <c r="Q177" i="1"/>
  <c r="Q3301" i="5" s="1"/>
  <c r="Q85" i="1"/>
  <c r="Q4370" i="5" s="1"/>
  <c r="Q1387" i="1"/>
  <c r="Q2872" i="5" s="1"/>
  <c r="Q1277" i="1"/>
  <c r="Q86" i="5" s="1"/>
  <c r="Q620" i="1"/>
  <c r="Q1621" i="5" s="1"/>
  <c r="Q87" i="1"/>
  <c r="Q3985" i="5" s="1"/>
  <c r="Q1141" i="1"/>
  <c r="Q1155" i="5" s="1"/>
  <c r="Q1296" i="1"/>
  <c r="Q3713" i="5" s="1"/>
  <c r="Q1656" i="1"/>
  <c r="Q3468" i="5" s="1"/>
  <c r="Q2140" i="1"/>
  <c r="Q3026" i="5" s="1"/>
  <c r="Q1536" i="1"/>
  <c r="Q4080" i="5" s="1"/>
  <c r="Q3095" i="1"/>
  <c r="Q880" i="5" s="1"/>
  <c r="Q1392" i="1"/>
  <c r="Q1583" i="5" s="1"/>
  <c r="Q1294" i="1"/>
  <c r="Q3649" i="5" s="1"/>
  <c r="Q2357" i="1"/>
  <c r="Q1392" i="5" s="1"/>
  <c r="R2778" i="5"/>
  <c r="Q1807" i="1"/>
  <c r="Q3407" i="5" s="1"/>
  <c r="Q2225" i="1"/>
  <c r="Q1645" i="5" s="1"/>
  <c r="R2252" i="5"/>
  <c r="Q1669" i="1"/>
  <c r="Q1187" i="5" s="1"/>
  <c r="R2106" i="5"/>
  <c r="Q3974" i="1"/>
  <c r="Q3862" i="5" s="1"/>
  <c r="T2688" i="5"/>
  <c r="Q4617" i="1"/>
  <c r="Q4621" i="5" s="1"/>
  <c r="Q5145" i="1"/>
  <c r="Q5149" i="5" s="1"/>
  <c r="P5164" i="5"/>
  <c r="Q4793" i="1"/>
  <c r="Q4797" i="5" s="1"/>
  <c r="Q4369" i="1"/>
  <c r="Q278" i="5" s="1"/>
  <c r="Q4150" i="1"/>
  <c r="Q494" i="5" s="1"/>
  <c r="T508" i="5"/>
  <c r="Q1516" i="1"/>
  <c r="Q4099" i="5" s="1"/>
  <c r="Q1058" i="1"/>
  <c r="Q691" i="5" s="1"/>
  <c r="R2408" i="5"/>
  <c r="T3843" i="5"/>
  <c r="Q132" i="1"/>
  <c r="Q3347" i="5" s="1"/>
  <c r="T4341" i="5"/>
  <c r="T3730" i="5"/>
  <c r="Q1123" i="1"/>
  <c r="Q3675" i="5" s="1"/>
  <c r="Q1363" i="1"/>
  <c r="Q3612" i="5" s="1"/>
  <c r="Q518" i="1"/>
  <c r="Q3908" i="5" s="1"/>
  <c r="Q4026" i="1"/>
  <c r="Q162" i="5" s="1"/>
  <c r="Q5131" i="1"/>
  <c r="Q5135" i="5" s="1"/>
  <c r="Q4864" i="1"/>
  <c r="Q4868" i="5" s="1"/>
  <c r="Q4565" i="1"/>
  <c r="Q4569" i="5" s="1"/>
  <c r="Q4096" i="1"/>
  <c r="Q1662" i="5" s="1"/>
  <c r="R4512" i="5"/>
  <c r="T1531" i="5"/>
  <c r="Q3302" i="1"/>
  <c r="Q2680" i="5" s="1"/>
  <c r="Q1504" i="1"/>
  <c r="Q3873" i="5" s="1"/>
  <c r="Q768" i="1"/>
  <c r="Q586" i="5" s="1"/>
  <c r="R3483" i="5"/>
  <c r="T3650" i="5"/>
  <c r="Q4160" i="1"/>
  <c r="Q733" i="5" s="1"/>
  <c r="Q4487" i="1"/>
  <c r="Q4491" i="5" s="1"/>
  <c r="Q1234" i="1"/>
  <c r="Q2938" i="5" s="1"/>
  <c r="Q401" i="1"/>
  <c r="Q2549" i="5" s="1"/>
  <c r="Q257" i="1"/>
  <c r="Q3318" i="5" s="1"/>
  <c r="T4014" i="5"/>
  <c r="R393" i="5"/>
  <c r="Q962" i="1"/>
  <c r="Q2786" i="5" s="1"/>
  <c r="Q1159" i="1"/>
  <c r="Q3479" i="5" s="1"/>
  <c r="Q578" i="1"/>
  <c r="Q3663" i="5" s="1"/>
  <c r="T4857" i="5"/>
  <c r="Q3381" i="1"/>
  <c r="Q467" i="5" s="1"/>
  <c r="T3000" i="5"/>
  <c r="T2543" i="5"/>
  <c r="Q3767" i="1"/>
  <c r="Q261" i="5" s="1"/>
  <c r="Q3894" i="1"/>
  <c r="Q2178" i="5" s="1"/>
  <c r="T2449" i="5"/>
  <c r="Q1488" i="1"/>
  <c r="Q4095" i="5" s="1"/>
  <c r="Q2907" i="1"/>
  <c r="Q2930" i="5" s="1"/>
  <c r="Q1949" i="1"/>
  <c r="Q1829" i="5" s="1"/>
  <c r="Q1839" i="1"/>
  <c r="Q3213" i="5" s="1"/>
  <c r="R456" i="5"/>
  <c r="T4963" i="5"/>
  <c r="T4395" i="5"/>
  <c r="Q5045" i="1"/>
  <c r="Q5049" i="5" s="1"/>
  <c r="Q4699" i="1"/>
  <c r="Q4703" i="5" s="1"/>
  <c r="Q3068" i="1"/>
  <c r="Q31" i="5" s="1"/>
  <c r="Q2777" i="1"/>
  <c r="Q2803" i="5" s="1"/>
  <c r="T134" i="5"/>
  <c r="R4760" i="5"/>
  <c r="Q3741" i="1"/>
  <c r="Q125" i="5" s="1"/>
  <c r="R1342" i="5"/>
  <c r="Q3607" i="1"/>
  <c r="Q2270" i="5" s="1"/>
  <c r="T1687" i="5"/>
  <c r="Q2104" i="1"/>
  <c r="Q1787" i="5" s="1"/>
  <c r="Q3379" i="1"/>
  <c r="Q423" i="5" s="1"/>
  <c r="Q2226" i="1"/>
  <c r="Q2796" i="5" s="1"/>
  <c r="Q2255" i="1"/>
  <c r="Q537" i="5" s="1"/>
  <c r="T5104" i="5"/>
  <c r="Q4868" i="1"/>
  <c r="Q4872" i="5" s="1"/>
  <c r="Q4564" i="1"/>
  <c r="Q4568" i="5" s="1"/>
  <c r="Q4656" i="1"/>
  <c r="Q4660" i="5" s="1"/>
  <c r="T4736" i="5"/>
  <c r="Q4553" i="1"/>
  <c r="Q4557" i="5" s="1"/>
  <c r="Q3542" i="1"/>
  <c r="Q1339" i="5" s="1"/>
  <c r="Q2712" i="1"/>
  <c r="Q2686" i="5" s="1"/>
  <c r="Q1920" i="1"/>
  <c r="Q4072" i="5" s="1"/>
  <c r="Q1416" i="1"/>
  <c r="Q791" i="5" s="1"/>
  <c r="Q2823" i="1"/>
  <c r="Q241" i="5" s="1"/>
  <c r="Q1671" i="1"/>
  <c r="Q1818" i="5" s="1"/>
  <c r="T2195" i="5"/>
  <c r="Q3358" i="1"/>
  <c r="Q105" i="5" s="1"/>
  <c r="T5120" i="5"/>
  <c r="Q1824" i="1"/>
  <c r="Q2468" i="5" s="1"/>
  <c r="Q2399" i="1"/>
  <c r="Q3608" i="5" s="1"/>
  <c r="Q3734" i="1"/>
  <c r="Q1761" i="5" s="1"/>
  <c r="Q3166" i="1"/>
  <c r="Q2280" i="5" s="1"/>
  <c r="Q3651" i="1"/>
  <c r="Q2452" i="5" s="1"/>
  <c r="Q2501" i="1"/>
  <c r="Q1884" i="5" s="1"/>
  <c r="Q2325" i="1"/>
  <c r="Q539" i="5" s="1"/>
  <c r="Q2263" i="1"/>
  <c r="Q1963" i="5" s="1"/>
  <c r="Q5029" i="1"/>
  <c r="Q5033" i="5" s="1"/>
  <c r="Q2935" i="1"/>
  <c r="Q2206" i="5" s="1"/>
  <c r="R1940" i="5"/>
  <c r="T5088" i="5"/>
  <c r="Q4804" i="1"/>
  <c r="Q4808" i="5" s="1"/>
  <c r="T4704" i="5"/>
  <c r="Q4659" i="1"/>
  <c r="Q4663" i="5" s="1"/>
  <c r="Q4785" i="1"/>
  <c r="Q4789" i="5" s="1"/>
  <c r="Q3130" i="1"/>
  <c r="Q1501" i="5" s="1"/>
  <c r="T764" i="5"/>
  <c r="Q2829" i="1"/>
  <c r="Q752" i="5" s="1"/>
  <c r="Q2809" i="1"/>
  <c r="Q2889" i="5" s="1"/>
  <c r="Q2537" i="1"/>
  <c r="Q230" i="5" s="1"/>
  <c r="Q2795" i="1"/>
  <c r="Q2133" i="5" s="1"/>
  <c r="Q2367" i="1"/>
  <c r="T140" i="5"/>
  <c r="P1959" i="5"/>
  <c r="Q830" i="1"/>
  <c r="Q2271" i="5" s="1"/>
  <c r="T3691" i="5"/>
  <c r="Q2368" i="1"/>
  <c r="Q2426" i="5" s="1"/>
  <c r="Q2425" i="1"/>
  <c r="Q205" i="5" s="1"/>
  <c r="R2502" i="5"/>
  <c r="Q3317" i="1"/>
  <c r="Q2218" i="5" s="1"/>
  <c r="Q2835" i="1"/>
  <c r="Q1340" i="5" s="1"/>
  <c r="Q2158" i="1"/>
  <c r="Q2878" i="5" s="1"/>
  <c r="Q2125" i="1"/>
  <c r="Q3467" i="5" s="1"/>
  <c r="Q4721" i="1"/>
  <c r="Q4725" i="5" s="1"/>
  <c r="Q4657" i="1"/>
  <c r="Q4661" i="5" s="1"/>
  <c r="Q4587" i="1"/>
  <c r="Q4591" i="5" s="1"/>
  <c r="Q3717" i="1"/>
  <c r="Q913" i="5" s="1"/>
  <c r="Q4500" i="1"/>
  <c r="Q4504" i="5" s="1"/>
  <c r="Q3950" i="1"/>
  <c r="Q2006" i="5" s="1"/>
  <c r="T916" i="5"/>
  <c r="T743" i="5"/>
  <c r="Q2596" i="1"/>
  <c r="Q3015" i="5" s="1"/>
  <c r="Q2524" i="1"/>
  <c r="Q1830" i="5" s="1"/>
  <c r="T2680" i="5"/>
  <c r="Q2869" i="1"/>
  <c r="Q2780" i="5" s="1"/>
  <c r="Q1612" i="1"/>
  <c r="Q1726" i="5" s="1"/>
  <c r="T2661" i="5"/>
  <c r="Q2963" i="1"/>
  <c r="Q737" i="5" s="1"/>
  <c r="Q3003" i="1"/>
  <c r="Q2441" i="5" s="1"/>
  <c r="Q2945" i="1"/>
  <c r="Q1365" i="5" s="1"/>
  <c r="Q1434" i="1"/>
  <c r="Q81" i="5" s="1"/>
  <c r="Q973" i="1"/>
  <c r="Q2016" i="5" s="1"/>
  <c r="T1160" i="5"/>
  <c r="R1460" i="5"/>
  <c r="Q473" i="1"/>
  <c r="Q3041" i="5" s="1"/>
  <c r="Q1229" i="1"/>
  <c r="Q3066" i="5" s="1"/>
  <c r="Q888" i="1"/>
  <c r="Q3640" i="5" s="1"/>
  <c r="Q616" i="1"/>
  <c r="Q1617" i="5" s="1"/>
  <c r="Q80" i="1"/>
  <c r="Q4365" i="5" s="1"/>
  <c r="Q1589" i="1"/>
  <c r="Q1250" i="5" s="1"/>
  <c r="T3500" i="5"/>
  <c r="T3663" i="5"/>
  <c r="Q79" i="1"/>
  <c r="Q4364" i="5" s="1"/>
  <c r="Q1039" i="1"/>
  <c r="Q3497" i="5" s="1"/>
  <c r="Q282" i="1"/>
  <c r="Q4319" i="5" s="1"/>
  <c r="T4653" i="5"/>
  <c r="Q2027" i="1"/>
  <c r="Q2237" i="5" s="1"/>
  <c r="Q4896" i="1"/>
  <c r="Q4900" i="5" s="1"/>
  <c r="Q4452" i="1"/>
  <c r="Q4456" i="5" s="1"/>
  <c r="Q4545" i="1"/>
  <c r="Q4549" i="5" s="1"/>
  <c r="Q5089" i="1"/>
  <c r="Q5093" i="5" s="1"/>
  <c r="Q4501" i="1"/>
  <c r="Q4505" i="5" s="1"/>
  <c r="Q3486" i="1"/>
  <c r="Q4108" i="5" s="1"/>
  <c r="T2671" i="5"/>
  <c r="Q3182" i="1"/>
  <c r="Q3353" i="5" s="1"/>
  <c r="Q3655" i="1"/>
  <c r="Q2212" i="5" s="1"/>
  <c r="R3299" i="5"/>
  <c r="Q3365" i="1"/>
  <c r="Q362" i="5" s="1"/>
  <c r="Q3157" i="1"/>
  <c r="Q303" i="5" s="1"/>
  <c r="Q2136" i="1"/>
  <c r="Q1196" i="5" s="1"/>
  <c r="Q1600" i="1"/>
  <c r="Q1414" i="5" s="1"/>
  <c r="Q2861" i="1"/>
  <c r="Q2339" i="5" s="1"/>
  <c r="Q2939" i="1"/>
  <c r="Q2967" i="5" s="1"/>
  <c r="Q2713" i="1"/>
  <c r="Q2850" i="5" s="1"/>
  <c r="Q2413" i="1"/>
  <c r="Q1105" i="5" s="1"/>
  <c r="R3072" i="5"/>
  <c r="Q969" i="1"/>
  <c r="Q3937" i="5" s="1"/>
  <c r="Q2143" i="1"/>
  <c r="Q3187" i="5" s="1"/>
  <c r="Q1775" i="1"/>
  <c r="Q2993" i="5" s="1"/>
  <c r="R3181" i="5"/>
  <c r="T118" i="5"/>
  <c r="R631" i="5"/>
  <c r="Q345" i="1"/>
  <c r="Q2387" i="5" s="1"/>
  <c r="Q125" i="1"/>
  <c r="Q3910" i="5" s="1"/>
  <c r="Q993" i="1"/>
  <c r="Q766" i="5" s="1"/>
  <c r="Q248" i="1"/>
  <c r="Q3309" i="5" s="1"/>
  <c r="T4121" i="5"/>
  <c r="T4025" i="5"/>
  <c r="T3523" i="5"/>
  <c r="Q1461" i="1"/>
  <c r="Q3245" i="5" s="1"/>
  <c r="Q534" i="1"/>
  <c r="Q1244" i="5" s="1"/>
  <c r="T4625" i="5"/>
  <c r="T1886" i="5"/>
  <c r="T68" i="5"/>
  <c r="Q3175" i="1"/>
  <c r="Q1006" i="5" s="1"/>
  <c r="Q2881" i="1"/>
  <c r="Q3145" i="5" s="1"/>
  <c r="Q1865" i="1"/>
  <c r="Q1190" i="5" s="1"/>
  <c r="Q29" i="1"/>
  <c r="Q3740" i="5" s="1"/>
  <c r="Q788" i="1"/>
  <c r="Q3603" i="5" s="1"/>
  <c r="T1588" i="5"/>
  <c r="Q347" i="1"/>
  <c r="Q3966" i="5" s="1"/>
  <c r="Q15" i="1"/>
  <c r="Q4373" i="5" s="1"/>
  <c r="T4889" i="5"/>
  <c r="R4516" i="5"/>
  <c r="T2187" i="5"/>
  <c r="Q3643" i="1"/>
  <c r="Q428" i="5" s="1"/>
  <c r="Q3606" i="1"/>
  <c r="Q2269" i="5" s="1"/>
  <c r="Q3463" i="1"/>
  <c r="Q1997" i="5" s="1"/>
  <c r="T2217" i="5"/>
  <c r="Q1984" i="1"/>
  <c r="Q4003" i="5" s="1"/>
  <c r="Q1568" i="1"/>
  <c r="Q4066" i="5" s="1"/>
  <c r="T3506" i="5"/>
  <c r="Q3662" i="1"/>
  <c r="Q565" i="5" s="1"/>
  <c r="Q1710" i="1"/>
  <c r="Q3183" i="5" s="1"/>
  <c r="Q1138" i="1"/>
  <c r="Q4137" i="5" s="1"/>
  <c r="T1368" i="5"/>
  <c r="R4196" i="5"/>
  <c r="R1774" i="5"/>
  <c r="Q2215" i="1"/>
  <c r="Q2657" i="5" s="1"/>
  <c r="Q1951" i="1"/>
  <c r="Q2196" i="5" s="1"/>
  <c r="T4224" i="5"/>
  <c r="T4255" i="5"/>
  <c r="T2817" i="5"/>
  <c r="Q592" i="1"/>
  <c r="Q1281" i="5" s="1"/>
  <c r="T1427" i="5"/>
  <c r="T3141" i="5"/>
  <c r="Q275" i="1"/>
  <c r="Q3335" i="5" s="1"/>
  <c r="Q4967" i="1"/>
  <c r="Q4971" i="5" s="1"/>
  <c r="Q3422" i="1"/>
  <c r="Q1073" i="5" s="1"/>
  <c r="Q3749" i="1"/>
  <c r="Q1942" i="5" s="1"/>
  <c r="Q3286" i="1"/>
  <c r="Q2470" i="5" s="1"/>
  <c r="Q4825" i="1"/>
  <c r="Q4829" i="5" s="1"/>
  <c r="Q4761" i="1"/>
  <c r="Q4765" i="5" s="1"/>
  <c r="Q3918" i="1"/>
  <c r="Q488" i="5" s="1"/>
  <c r="Q4429" i="1"/>
  <c r="Q4433" i="5" s="1"/>
  <c r="Q3990" i="1"/>
  <c r="Q2067" i="5" s="1"/>
  <c r="R4108" i="5"/>
  <c r="Q3306" i="1"/>
  <c r="Q716" i="5" s="1"/>
  <c r="Q3445" i="1"/>
  <c r="Q1124" i="5" s="1"/>
  <c r="Q3241" i="1"/>
  <c r="Q1848" i="5" s="1"/>
  <c r="T206" i="5"/>
  <c r="Q2891" i="1"/>
  <c r="Q2205" i="5" s="1"/>
  <c r="T151" i="5"/>
  <c r="Q1668" i="1"/>
  <c r="Q413" i="5" s="1"/>
  <c r="Q1564" i="1"/>
  <c r="Q2416" i="5" s="1"/>
  <c r="Q1476" i="1"/>
  <c r="Q1397" i="5" s="1"/>
  <c r="R783" i="5"/>
  <c r="Q2833" i="1"/>
  <c r="Q1009" i="5" s="1"/>
  <c r="R748" i="5"/>
  <c r="Q2270" i="1"/>
  <c r="Q2718" i="5" s="1"/>
  <c r="Q1250" i="1"/>
  <c r="Q1439" i="5" s="1"/>
  <c r="Q2488" i="1"/>
  <c r="Q3111" i="5" s="1"/>
  <c r="R1200" i="5"/>
  <c r="T3135" i="5"/>
  <c r="Q633" i="1"/>
  <c r="Q2299" i="5" s="1"/>
  <c r="Q409" i="1"/>
  <c r="Q4230" i="5" s="1"/>
  <c r="Q249" i="1"/>
  <c r="Q3310" i="5" s="1"/>
  <c r="Q189" i="1"/>
  <c r="Q4283" i="5" s="1"/>
  <c r="Q61" i="1"/>
  <c r="Q3759" i="5" s="1"/>
  <c r="Q952" i="1"/>
  <c r="Q2700" i="5" s="1"/>
  <c r="Q60" i="1"/>
  <c r="Q3758" i="5" s="1"/>
  <c r="T3419" i="5"/>
  <c r="T3764" i="5"/>
  <c r="Q503" i="1"/>
  <c r="Q2510" i="5" s="1"/>
  <c r="Q379" i="1"/>
  <c r="Q527" i="5" s="1"/>
  <c r="Q975" i="1"/>
  <c r="Q3119" i="5" s="1"/>
  <c r="Q630" i="1"/>
  <c r="Q1627" i="5" s="1"/>
  <c r="T4514" i="5"/>
  <c r="Q3255" i="1"/>
  <c r="Q1330" i="5" s="1"/>
  <c r="Q4433" i="1"/>
  <c r="Q4437" i="5" s="1"/>
  <c r="Q4915" i="1"/>
  <c r="Q4919" i="5" s="1"/>
  <c r="Q4809" i="1"/>
  <c r="Q4813" i="5" s="1"/>
  <c r="Q4736" i="1"/>
  <c r="Q4740" i="5" s="1"/>
  <c r="Q3801" i="1"/>
  <c r="Q568" i="5" s="1"/>
  <c r="Q2465" i="1"/>
  <c r="Q2199" i="5" s="1"/>
  <c r="Q3603" i="1"/>
  <c r="Q1916" i="5" s="1"/>
  <c r="Q3295" i="1"/>
  <c r="Q2292" i="5" s="1"/>
  <c r="Q1362" i="1"/>
  <c r="Q2907" i="5" s="1"/>
  <c r="Q2805" i="1"/>
  <c r="Q2439" i="5" s="1"/>
  <c r="Q2265" i="1"/>
  <c r="Q3065" i="5" s="1"/>
  <c r="T4048" i="5"/>
  <c r="Q356" i="1"/>
  <c r="Q3894" i="5" s="1"/>
  <c r="Q292" i="1"/>
  <c r="Q3280" i="5" s="1"/>
  <c r="R4186" i="5"/>
  <c r="T3401" i="5"/>
  <c r="Q719" i="1"/>
  <c r="Q3420" i="5" s="1"/>
  <c r="Q395" i="1"/>
  <c r="Q3961" i="5" s="1"/>
  <c r="Q143" i="1"/>
  <c r="Q3292" i="5" s="1"/>
  <c r="Q1263" i="1"/>
  <c r="Q4150" i="5" s="1"/>
  <c r="R404" i="5"/>
  <c r="Q262" i="1"/>
  <c r="Q3323" i="5" s="1"/>
  <c r="Q4591" i="1"/>
  <c r="Q4595" i="5" s="1"/>
  <c r="T1859" i="5"/>
  <c r="T1906" i="5"/>
  <c r="Q4478" i="1"/>
  <c r="Q4482" i="5" s="1"/>
  <c r="Q5013" i="1"/>
  <c r="Q5017" i="5" s="1"/>
  <c r="Q4453" i="1"/>
  <c r="Q4457" i="5" s="1"/>
  <c r="R1875" i="5"/>
  <c r="Q2533" i="1"/>
  <c r="Q1979" i="5" s="1"/>
  <c r="Q1772" i="1"/>
  <c r="Q2050" i="5" s="1"/>
  <c r="Q3297" i="1"/>
  <c r="Q512" i="5" s="1"/>
  <c r="Q2893" i="1"/>
  <c r="Q778" i="5" s="1"/>
  <c r="P3263" i="5"/>
  <c r="Q2110" i="1"/>
  <c r="Q2297" i="5" s="1"/>
  <c r="Q1994" i="1"/>
  <c r="Q4101" i="5" s="1"/>
  <c r="T2765" i="5"/>
  <c r="Q2283" i="1"/>
  <c r="Q1466" i="5" s="1"/>
  <c r="Q2093" i="1"/>
  <c r="Q3936" i="5" s="1"/>
  <c r="Q2091" i="1"/>
  <c r="Q1933" i="1"/>
  <c r="Q3533" i="5" s="1"/>
  <c r="T1183" i="5"/>
  <c r="Q764" i="1"/>
  <c r="Q3558" i="5" s="1"/>
  <c r="T3831" i="5"/>
  <c r="T4349" i="5"/>
  <c r="Q1173" i="1"/>
  <c r="Q456" i="5" s="1"/>
  <c r="R2218" i="5"/>
  <c r="T3763" i="5"/>
  <c r="Q1400" i="1"/>
  <c r="Q3481" i="5" s="1"/>
  <c r="Q1304" i="1"/>
  <c r="Q4052" i="5" s="1"/>
  <c r="Q1496" i="1"/>
  <c r="Q4189" i="5" s="1"/>
  <c r="Q1096" i="1"/>
  <c r="Q2558" i="5" s="1"/>
  <c r="Q1264" i="1"/>
  <c r="Q4011" i="5" s="1"/>
  <c r="Q1464" i="1"/>
  <c r="Q3248" i="5" s="1"/>
  <c r="Q3688" i="1"/>
  <c r="Q1314" i="5" s="1"/>
  <c r="T2407" i="5"/>
  <c r="P4450" i="5"/>
  <c r="T3477" i="5"/>
  <c r="Q864" i="1"/>
  <c r="Q3559" i="5" s="1"/>
  <c r="Q1397" i="1"/>
  <c r="Q4022" i="5" s="1"/>
  <c r="R699" i="5"/>
  <c r="Q1023" i="1"/>
  <c r="Q3969" i="5" s="1"/>
  <c r="P3389" i="5"/>
  <c r="T860" i="5"/>
  <c r="Q2439" i="1"/>
  <c r="Q151" i="5" s="1"/>
  <c r="Q1160" i="1"/>
  <c r="Q3480" i="5" s="1"/>
  <c r="Q4548" i="1"/>
  <c r="Q4552" i="5" s="1"/>
  <c r="Q3863" i="1"/>
  <c r="Q1527" i="5" s="1"/>
  <c r="R4595" i="5"/>
  <c r="R4619" i="5"/>
  <c r="T4485" i="5"/>
  <c r="Q4008" i="1"/>
  <c r="Q606" i="5" s="1"/>
  <c r="T1111" i="5"/>
  <c r="T1981" i="5"/>
  <c r="Q2703" i="1"/>
  <c r="Q1940" i="5" s="1"/>
  <c r="Q1847" i="1"/>
  <c r="Q2937" i="5" s="1"/>
  <c r="Q1919" i="1"/>
  <c r="Q3063" i="5" s="1"/>
  <c r="T4179" i="5"/>
  <c r="Q904" i="1"/>
  <c r="Q3237" i="5" s="1"/>
  <c r="T291" i="5"/>
  <c r="Q1215" i="1"/>
  <c r="Q2640" i="5" s="1"/>
  <c r="Q834" i="1"/>
  <c r="Q2184" i="5" s="1"/>
  <c r="Q814" i="1"/>
  <c r="Q3529" i="5" s="1"/>
  <c r="Q2627" i="1"/>
  <c r="Q3491" i="5" s="1"/>
  <c r="T3200" i="5"/>
  <c r="Q4786" i="1"/>
  <c r="Q4790" i="5" s="1"/>
  <c r="Q4544" i="1"/>
  <c r="Q4548" i="5" s="1"/>
  <c r="Q4819" i="1"/>
  <c r="Q4823" i="5" s="1"/>
  <c r="Q4389" i="1"/>
  <c r="Q4393" i="5" s="1"/>
  <c r="Q4100" i="1"/>
  <c r="Q1783" i="5" s="1"/>
  <c r="Q3222" i="1"/>
  <c r="Q519" i="5" s="1"/>
  <c r="Q3099" i="1"/>
  <c r="Q591" i="5" s="1"/>
  <c r="R1553" i="5"/>
  <c r="Q1559" i="1"/>
  <c r="Q3615" i="5" s="1"/>
  <c r="R3179" i="5"/>
  <c r="Q1575" i="1"/>
  <c r="Q3486" i="5" s="1"/>
  <c r="Q2235" i="1"/>
  <c r="Q3157" i="5" s="1"/>
  <c r="Q4924" i="1"/>
  <c r="Q4928" i="5" s="1"/>
  <c r="Q4883" i="1"/>
  <c r="Q4887" i="5" s="1"/>
  <c r="Q4750" i="1"/>
  <c r="Q4754" i="5" s="1"/>
  <c r="Q4973" i="1"/>
  <c r="Q4977" i="5" s="1"/>
  <c r="T4603" i="5"/>
  <c r="T4764" i="5"/>
  <c r="Q4146" i="1"/>
  <c r="Q489" i="5" s="1"/>
  <c r="T826" i="5"/>
  <c r="R1274" i="5"/>
  <c r="Q2042" i="1"/>
  <c r="Q2188" i="5" s="1"/>
  <c r="Q1991" i="1"/>
  <c r="Q380" i="5" s="1"/>
  <c r="Q2387" i="1"/>
  <c r="Q2221" i="1"/>
  <c r="Q3537" i="5" s="1"/>
  <c r="Q2193" i="1"/>
  <c r="Q4086" i="5" s="1"/>
  <c r="T4079" i="5"/>
  <c r="Q890" i="1"/>
  <c r="Q4179" i="5" s="1"/>
  <c r="P3496" i="5"/>
  <c r="P3419" i="5"/>
  <c r="Q3079" i="1"/>
  <c r="Q3221" i="5" s="1"/>
  <c r="T719" i="5"/>
  <c r="T3794" i="5"/>
  <c r="Q4282" i="1"/>
  <c r="Q1927" i="5" s="1"/>
  <c r="Q4718" i="1"/>
  <c r="Q4722" i="5" s="1"/>
  <c r="Q4780" i="1"/>
  <c r="Q4784" i="5" s="1"/>
  <c r="Q4551" i="1"/>
  <c r="Q4555" i="5" s="1"/>
  <c r="Q4493" i="1"/>
  <c r="Q4497" i="5" s="1"/>
  <c r="Q4124" i="1"/>
  <c r="Q939" i="5" s="1"/>
  <c r="T1254" i="5"/>
  <c r="Q3354" i="1"/>
  <c r="Q1556" i="5" s="1"/>
  <c r="Q3575" i="1"/>
  <c r="Q513" i="5" s="1"/>
  <c r="Q3238" i="1"/>
  <c r="Q1509" i="5" s="1"/>
  <c r="Q1312" i="1"/>
  <c r="Q2376" i="5" s="1"/>
  <c r="Q2129" i="1"/>
  <c r="Q1048" i="5" s="1"/>
  <c r="Q1485" i="1"/>
  <c r="Q1411" i="5" s="1"/>
  <c r="R1954" i="5"/>
  <c r="Q1379" i="1"/>
  <c r="Q2864" i="5" s="1"/>
  <c r="T2858" i="5"/>
  <c r="P2638" i="5"/>
  <c r="Q2118" i="1"/>
  <c r="Q2638" i="5" s="1"/>
  <c r="U4825" i="5"/>
  <c r="T4863" i="5"/>
  <c r="R5024" i="5"/>
  <c r="P4952" i="5"/>
  <c r="Q4948" i="1"/>
  <c r="Q4952" i="5" s="1"/>
  <c r="U4921" i="5"/>
  <c r="P4888" i="5"/>
  <c r="Q4884" i="1"/>
  <c r="Q4888" i="5" s="1"/>
  <c r="T4795" i="5"/>
  <c r="R4608" i="5"/>
  <c r="P4668" i="5"/>
  <c r="Q4664" i="1"/>
  <c r="Q4668" i="5" s="1"/>
  <c r="P4640" i="5"/>
  <c r="Q4636" i="1"/>
  <c r="Q4640" i="5" s="1"/>
  <c r="P4617" i="5"/>
  <c r="Q4613" i="1"/>
  <c r="Q4617" i="5" s="1"/>
  <c r="P4749" i="5"/>
  <c r="Q4745" i="1"/>
  <c r="Q4749" i="5" s="1"/>
  <c r="P4628" i="5"/>
  <c r="Q4624" i="1"/>
  <c r="Q4628" i="5" s="1"/>
  <c r="U4589" i="5"/>
  <c r="P4540" i="5"/>
  <c r="Q4536" i="1"/>
  <c r="Q4540" i="5" s="1"/>
  <c r="P4729" i="5"/>
  <c r="Q4725" i="1"/>
  <c r="Q4729" i="5" s="1"/>
  <c r="R1238" i="5"/>
  <c r="T1238" i="5"/>
  <c r="P4411" i="5"/>
  <c r="Q4407" i="1"/>
  <c r="Q4411" i="5" s="1"/>
  <c r="P74" i="5"/>
  <c r="Q4238" i="1"/>
  <c r="Q74" i="5" s="1"/>
  <c r="T4469" i="5"/>
  <c r="R4469" i="5"/>
  <c r="P4402" i="5"/>
  <c r="Q4398" i="1"/>
  <c r="Q4402" i="5" s="1"/>
  <c r="T180" i="5"/>
  <c r="R180" i="5"/>
  <c r="P757" i="5"/>
  <c r="Q4162" i="1"/>
  <c r="Q757" i="5" s="1"/>
  <c r="R1247" i="5"/>
  <c r="T1247" i="5"/>
  <c r="R2098" i="5"/>
  <c r="T2098" i="5"/>
  <c r="P432" i="5"/>
  <c r="Q4036" i="1"/>
  <c r="Q432" i="5" s="1"/>
  <c r="R2372" i="5"/>
  <c r="P1335" i="5"/>
  <c r="Q4084" i="1"/>
  <c r="Q1335" i="5" s="1"/>
  <c r="R488" i="5"/>
  <c r="T488" i="5"/>
  <c r="R2213" i="5"/>
  <c r="T2213" i="5"/>
  <c r="R366" i="5"/>
  <c r="T366" i="5"/>
  <c r="P2773" i="5"/>
  <c r="Q3796" i="1"/>
  <c r="Q2773" i="5" s="1"/>
  <c r="P786" i="5"/>
  <c r="Q3783" i="1"/>
  <c r="Q786" i="5" s="1"/>
  <c r="P2220" i="5"/>
  <c r="Q3756" i="1"/>
  <c r="Q2220" i="5" s="1"/>
  <c r="R911" i="5"/>
  <c r="P892" i="5"/>
  <c r="Q3414" i="1"/>
  <c r="Q892" i="5" s="1"/>
  <c r="P462" i="5"/>
  <c r="Q3281" i="1"/>
  <c r="Q462" i="5" s="1"/>
  <c r="P674" i="5"/>
  <c r="Q3509" i="1"/>
  <c r="Q674" i="5" s="1"/>
  <c r="P3170" i="5"/>
  <c r="Q3345" i="1"/>
  <c r="Q3170" i="5" s="1"/>
  <c r="R95" i="5"/>
  <c r="T95" i="5"/>
  <c r="R2004" i="5"/>
  <c r="T2004" i="5"/>
  <c r="P2450" i="5"/>
  <c r="Q3647" i="1"/>
  <c r="Q2450" i="5" s="1"/>
  <c r="P259" i="5"/>
  <c r="Q3684" i="1"/>
  <c r="Q259" i="5" s="1"/>
  <c r="P2373" i="5"/>
  <c r="Q3555" i="1"/>
  <c r="Q2373" i="5" s="1"/>
  <c r="P2209" i="5"/>
  <c r="Q3562" i="1"/>
  <c r="Q2209" i="5" s="1"/>
  <c r="P620" i="5"/>
  <c r="Q3491" i="1"/>
  <c r="Q620" i="5" s="1"/>
  <c r="P1777" i="5"/>
  <c r="Q3471" i="1"/>
  <c r="Q1777" i="5" s="1"/>
  <c r="P1308" i="5"/>
  <c r="Q3450" i="1"/>
  <c r="Q1308" i="5" s="1"/>
  <c r="P1789" i="5"/>
  <c r="Q3431" i="1"/>
  <c r="Q1789" i="5" s="1"/>
  <c r="R2667" i="5"/>
  <c r="T2667" i="5"/>
  <c r="P252" i="5"/>
  <c r="Q3495" i="1"/>
  <c r="Q252" i="5" s="1"/>
  <c r="P1373" i="5"/>
  <c r="Q3453" i="1"/>
  <c r="Q1373" i="5" s="1"/>
  <c r="P1712" i="5"/>
  <c r="Q3430" i="1"/>
  <c r="Q1712" i="5" s="1"/>
  <c r="U1399" i="5"/>
  <c r="R3631" i="5"/>
  <c r="T3631" i="5"/>
  <c r="R2039" i="5"/>
  <c r="P5188" i="5"/>
  <c r="Q5184" i="1"/>
  <c r="Q5188" i="5" s="1"/>
  <c r="R5201" i="5"/>
  <c r="P5113" i="5"/>
  <c r="Q5109" i="1"/>
  <c r="Q5113" i="5" s="1"/>
  <c r="P5021" i="5"/>
  <c r="Q5017" i="1"/>
  <c r="Q5021" i="5" s="1"/>
  <c r="R4904" i="5"/>
  <c r="R4531" i="5"/>
  <c r="P1529" i="5"/>
  <c r="Q3984" i="1"/>
  <c r="Q1529" i="5" s="1"/>
  <c r="P599" i="5"/>
  <c r="Q4152" i="1"/>
  <c r="Q599" i="5" s="1"/>
  <c r="P1524" i="5"/>
  <c r="Q3815" i="1"/>
  <c r="Q1524" i="5" s="1"/>
  <c r="P917" i="5"/>
  <c r="Q3721" i="1"/>
  <c r="Q917" i="5" s="1"/>
  <c r="R495" i="5"/>
  <c r="P1516" i="5"/>
  <c r="Q3410" i="1"/>
  <c r="Q1516" i="5" s="1"/>
  <c r="P1551" i="5"/>
  <c r="Q3342" i="1"/>
  <c r="Q1551" i="5" s="1"/>
  <c r="P3388" i="5"/>
  <c r="Q3274" i="1"/>
  <c r="Q3388" i="5" s="1"/>
  <c r="T2806" i="5"/>
  <c r="R2806" i="5"/>
  <c r="T1753" i="5"/>
  <c r="R1753" i="5"/>
  <c r="R1712" i="5"/>
  <c r="T1712" i="5"/>
  <c r="P2913" i="5"/>
  <c r="Q3574" i="1"/>
  <c r="Q2913" i="5" s="1"/>
  <c r="P1753" i="5"/>
  <c r="Q3470" i="1"/>
  <c r="Q1753" i="5" s="1"/>
  <c r="U2340" i="5"/>
  <c r="P1212" i="5"/>
  <c r="Q2999" i="1"/>
  <c r="Q1212" i="5" s="1"/>
  <c r="P2734" i="5"/>
  <c r="Q2905" i="1"/>
  <c r="Q2734" i="5" s="1"/>
  <c r="P714" i="5"/>
  <c r="Q2817" i="1"/>
  <c r="Q714" i="5" s="1"/>
  <c r="P1543" i="5"/>
  <c r="Q2701" i="1"/>
  <c r="Q1543" i="5" s="1"/>
  <c r="R1831" i="5"/>
  <c r="T676" i="5"/>
  <c r="U1279" i="5"/>
  <c r="P2767" i="5"/>
  <c r="Q3025" i="1"/>
  <c r="Q2767" i="5" s="1"/>
  <c r="P546" i="5"/>
  <c r="Q2955" i="1"/>
  <c r="Q546" i="5" s="1"/>
  <c r="U1748" i="5"/>
  <c r="Q4462" i="1"/>
  <c r="Q4466" i="5" s="1"/>
  <c r="T2351" i="5"/>
  <c r="R960" i="5"/>
  <c r="P2275" i="5"/>
  <c r="Q3959" i="1"/>
  <c r="Q2275" i="5" s="1"/>
  <c r="Q3594" i="1"/>
  <c r="Q1074" i="5" s="1"/>
  <c r="R2732" i="5"/>
  <c r="Q3266" i="1"/>
  <c r="Q1911" i="5" s="1"/>
  <c r="R1390" i="5"/>
  <c r="P4936" i="5"/>
  <c r="Q4932" i="1"/>
  <c r="Q4936" i="5" s="1"/>
  <c r="T4755" i="5"/>
  <c r="P2168" i="5"/>
  <c r="Q4190" i="1"/>
  <c r="Q2168" i="5" s="1"/>
  <c r="R2007" i="5"/>
  <c r="T2007" i="5"/>
  <c r="T2088" i="5"/>
  <c r="P70" i="5"/>
  <c r="Q3900" i="1"/>
  <c r="Q70" i="5" s="1"/>
  <c r="Q3411" i="1"/>
  <c r="Q2379" i="5" s="1"/>
  <c r="P2791" i="5"/>
  <c r="Q1528" i="1"/>
  <c r="Q2791" i="5" s="1"/>
  <c r="P5167" i="5"/>
  <c r="Q5163" i="1"/>
  <c r="Q5167" i="5" s="1"/>
  <c r="P5025" i="5"/>
  <c r="Q5021" i="1"/>
  <c r="Q5025" i="5" s="1"/>
  <c r="P4809" i="5"/>
  <c r="Q4805" i="1"/>
  <c r="Q4809" i="5" s="1"/>
  <c r="R4940" i="5"/>
  <c r="U4801" i="5"/>
  <c r="Q4724" i="1"/>
  <c r="Q4728" i="5" s="1"/>
  <c r="P4728" i="5"/>
  <c r="P4483" i="5"/>
  <c r="Q4479" i="1"/>
  <c r="Q4483" i="5" s="1"/>
  <c r="P4389" i="5"/>
  <c r="Q4385" i="1"/>
  <c r="Q4389" i="5" s="1"/>
  <c r="T1927" i="5"/>
  <c r="R371" i="5"/>
  <c r="Q4787" i="1"/>
  <c r="Q4791" i="5" s="1"/>
  <c r="Q4701" i="1"/>
  <c r="Q4705" i="5" s="1"/>
  <c r="T4676" i="5"/>
  <c r="Q4184" i="1"/>
  <c r="Q1405" i="5" s="1"/>
  <c r="Q4405" i="1"/>
  <c r="Q4409" i="5" s="1"/>
  <c r="Q2933" i="1"/>
  <c r="Q3185" i="5" s="1"/>
  <c r="R932" i="5"/>
  <c r="T932" i="5"/>
  <c r="Q3127" i="1"/>
  <c r="Q1256" i="5" s="1"/>
  <c r="Q4756" i="1"/>
  <c r="Q4760" i="5" s="1"/>
  <c r="Q4689" i="1"/>
  <c r="Q4693" i="5" s="1"/>
  <c r="Q5093" i="1"/>
  <c r="Q5097" i="5" s="1"/>
  <c r="T4561" i="5"/>
  <c r="Q3782" i="1"/>
  <c r="Q785" i="5" s="1"/>
  <c r="R107" i="5"/>
  <c r="Q4683" i="1"/>
  <c r="Q4687" i="5" s="1"/>
  <c r="P2515" i="5"/>
  <c r="Q2088" i="1"/>
  <c r="Q2515" i="5" s="1"/>
  <c r="P3405" i="5"/>
  <c r="Q2056" i="1"/>
  <c r="Q3405" i="5" s="1"/>
  <c r="P4600" i="5"/>
  <c r="Q4596" i="1"/>
  <c r="Q4600" i="5" s="1"/>
  <c r="R4988" i="5"/>
  <c r="R4560" i="5"/>
  <c r="T4560" i="5"/>
  <c r="P4561" i="5"/>
  <c r="Q4557" i="1"/>
  <c r="Q4561" i="5" s="1"/>
  <c r="Q4800" i="1"/>
  <c r="Q4804" i="5" s="1"/>
  <c r="Q4752" i="1"/>
  <c r="Q4756" i="5" s="1"/>
  <c r="Q4489" i="1"/>
  <c r="Q4493" i="5" s="1"/>
  <c r="P4626" i="5"/>
  <c r="Q4622" i="1"/>
  <c r="Q4626" i="5" s="1"/>
  <c r="T4518" i="5"/>
  <c r="Q4270" i="1"/>
  <c r="Q998" i="5" s="1"/>
  <c r="R304" i="5"/>
  <c r="R2764" i="5"/>
  <c r="P1637" i="5"/>
  <c r="Q1328" i="1"/>
  <c r="Q1637" i="5" s="1"/>
  <c r="P5132" i="5"/>
  <c r="Q5128" i="1"/>
  <c r="Q5132" i="5" s="1"/>
  <c r="R5084" i="5"/>
  <c r="T5084" i="5"/>
  <c r="P107" i="5"/>
  <c r="Q4230" i="1"/>
  <c r="Q107" i="5" s="1"/>
  <c r="P2037" i="5"/>
  <c r="Q3892" i="1"/>
  <c r="Q2037" i="5" s="1"/>
  <c r="Q4612" i="1"/>
  <c r="Q4616" i="5" s="1"/>
  <c r="P4704" i="5"/>
  <c r="T4639" i="5"/>
  <c r="Q5156" i="1"/>
  <c r="Q5160" i="5" s="1"/>
  <c r="T4592" i="5"/>
  <c r="Q4517" i="1"/>
  <c r="Q4521" i="5" s="1"/>
  <c r="Q4820" i="1"/>
  <c r="Q4824" i="5" s="1"/>
  <c r="T4696" i="5"/>
  <c r="R4732" i="5"/>
  <c r="R2356" i="5"/>
  <c r="Q4514" i="1"/>
  <c r="Q4518" i="5" s="1"/>
  <c r="T4740" i="5"/>
  <c r="R4616" i="5"/>
  <c r="Q4387" i="1"/>
  <c r="Q4391" i="5" s="1"/>
  <c r="T471" i="5"/>
  <c r="R939" i="5"/>
  <c r="T1320" i="5"/>
  <c r="R1652" i="5"/>
  <c r="P2104" i="5"/>
  <c r="Q2632" i="1"/>
  <c r="Q2104" i="5" s="1"/>
  <c r="Q1529" i="1"/>
  <c r="Q1957" i="5" s="1"/>
  <c r="R3024" i="5"/>
  <c r="Q2053" i="1"/>
  <c r="Q3024" i="5" s="1"/>
  <c r="R3487" i="5"/>
  <c r="Q1619" i="1"/>
  <c r="Q1901" i="5" s="1"/>
  <c r="Q612" i="1"/>
  <c r="Q1613" i="5" s="1"/>
  <c r="Q1395" i="1"/>
  <c r="Q4183" i="5" s="1"/>
  <c r="Q1269" i="1"/>
  <c r="Q2126" i="5" s="1"/>
  <c r="Q722" i="1"/>
  <c r="Q3423" i="5" s="1"/>
  <c r="Q2481" i="1"/>
  <c r="Q2289" i="5" s="1"/>
  <c r="Q2509" i="1"/>
  <c r="Q857" i="5" s="1"/>
  <c r="Q1784" i="1"/>
  <c r="Q2749" i="5" s="1"/>
  <c r="T1804" i="5"/>
  <c r="Q2350" i="1"/>
  <c r="Q1170" i="5" s="1"/>
  <c r="Q2038" i="1"/>
  <c r="Q848" i="5" s="1"/>
  <c r="Q1449" i="1"/>
  <c r="Q3385" i="5" s="1"/>
  <c r="T4103" i="5"/>
  <c r="Q1495" i="1"/>
  <c r="Q4188" i="5" s="1"/>
  <c r="T1442" i="5"/>
  <c r="T4112" i="5"/>
  <c r="Q675" i="1"/>
  <c r="Q1164" i="5" s="1"/>
  <c r="Q1427" i="1"/>
  <c r="Q3283" i="5" s="1"/>
  <c r="T2420" i="5"/>
  <c r="Q750" i="1"/>
  <c r="Q3414" i="5" s="1"/>
  <c r="Q2072" i="1"/>
  <c r="Q506" i="5" s="1"/>
  <c r="Q1540" i="1"/>
  <c r="Q1020" i="5" s="1"/>
  <c r="Q1863" i="1"/>
  <c r="Q1669" i="5" s="1"/>
  <c r="Q2295" i="1"/>
  <c r="Q3088" i="5" s="1"/>
  <c r="Q1737" i="1"/>
  <c r="Q3165" i="5" s="1"/>
  <c r="Q1683" i="1"/>
  <c r="Q2273" i="5" s="1"/>
  <c r="T3626" i="5"/>
  <c r="T2416" i="5"/>
  <c r="Q548" i="1"/>
  <c r="Q4171" i="5" s="1"/>
  <c r="Q204" i="1"/>
  <c r="Q3793" i="5" s="1"/>
  <c r="T2303" i="5"/>
  <c r="Q1147" i="1"/>
  <c r="Q1954" i="5" s="1"/>
  <c r="Q1093" i="1"/>
  <c r="Q3668" i="5" s="1"/>
  <c r="Q1445" i="1"/>
  <c r="Q3278" i="5" s="1"/>
  <c r="T992" i="5"/>
  <c r="Q186" i="1"/>
  <c r="Q3996" i="5" s="1"/>
  <c r="T3330" i="5"/>
  <c r="Q2068" i="1"/>
  <c r="Q2877" i="5" s="1"/>
  <c r="Q1624" i="1"/>
  <c r="Q2128" i="5" s="1"/>
  <c r="Q2022" i="1"/>
  <c r="Q2586" i="5" s="1"/>
  <c r="Q1310" i="1"/>
  <c r="Q405" i="5" s="1"/>
  <c r="Q2717" i="1"/>
  <c r="Q3610" i="5" s="1"/>
  <c r="Q2515" i="1"/>
  <c r="Q1479" i="5" s="1"/>
  <c r="Q1655" i="1"/>
  <c r="Q217" i="5" s="1"/>
  <c r="Q2419" i="1"/>
  <c r="Q1861" i="1"/>
  <c r="Q1644" i="5" s="1"/>
  <c r="Q2247" i="1"/>
  <c r="Q1800" i="5" s="1"/>
  <c r="Q1555" i="1"/>
  <c r="Q4074" i="5" s="1"/>
  <c r="Q372" i="1"/>
  <c r="Q3914" i="5" s="1"/>
  <c r="Q196" i="1"/>
  <c r="Q3785" i="5" s="1"/>
  <c r="Q687" i="1"/>
  <c r="Q522" i="5" s="1"/>
  <c r="Q1317" i="1"/>
  <c r="Q3383" i="5" s="1"/>
  <c r="T4221" i="5"/>
  <c r="T5179" i="5"/>
  <c r="Q2888" i="1"/>
  <c r="Q502" i="5" s="1"/>
  <c r="Q2620" i="1"/>
  <c r="Q1484" i="5" s="1"/>
  <c r="Q2204" i="1"/>
  <c r="Q2624" i="5" s="1"/>
  <c r="Q2004" i="1"/>
  <c r="Q2483" i="5" s="1"/>
  <c r="Q2135" i="1"/>
  <c r="Q1143" i="5" s="1"/>
  <c r="Q2087" i="1"/>
  <c r="Q2496" i="5" s="1"/>
  <c r="Q1361" i="1"/>
  <c r="Q840" i="5" s="1"/>
  <c r="Q2211" i="1"/>
  <c r="Q850" i="5" s="1"/>
  <c r="Q573" i="1"/>
  <c r="Q1603" i="5" s="1"/>
  <c r="Q828" i="1"/>
  <c r="Q2652" i="5" s="1"/>
  <c r="Q308" i="1"/>
  <c r="Q3806" i="5" s="1"/>
  <c r="Q244" i="1"/>
  <c r="Q3984" i="5" s="1"/>
  <c r="T3440" i="5"/>
  <c r="Q231" i="1"/>
  <c r="Q2015" i="5" s="1"/>
  <c r="R2609" i="5"/>
  <c r="T3429" i="5"/>
  <c r="T1776" i="5"/>
  <c r="T4158" i="5"/>
  <c r="T3774" i="5"/>
  <c r="Q4059" i="1"/>
  <c r="Q965" i="5" s="1"/>
  <c r="Q1768" i="1"/>
  <c r="Q587" i="5" s="1"/>
  <c r="Q3792" i="1"/>
  <c r="Q2213" i="5" s="1"/>
  <c r="Q1996" i="1"/>
  <c r="Q351" i="5" s="1"/>
  <c r="T3407" i="5"/>
  <c r="Q4363" i="1"/>
  <c r="Q2119" i="5" s="1"/>
  <c r="T4231" i="5"/>
  <c r="T3346" i="5"/>
  <c r="Q4295" i="1"/>
  <c r="Q3233" i="5" s="1"/>
  <c r="Q3909" i="1"/>
  <c r="Q266" i="5" s="1"/>
  <c r="Q2080" i="1"/>
  <c r="Q1773" i="5" s="1"/>
  <c r="Q1896" i="1"/>
  <c r="Q4193" i="5" s="1"/>
  <c r="T3747" i="5"/>
  <c r="R4320" i="5"/>
  <c r="Q2112" i="1"/>
  <c r="Q497" i="5" s="1"/>
  <c r="Q2000" i="1"/>
  <c r="Q2378" i="5" s="1"/>
  <c r="Q1448" i="1"/>
  <c r="Q1795" i="5" s="1"/>
  <c r="Q4714" i="1"/>
  <c r="Q4718" i="5" s="1"/>
  <c r="Q2940" i="1"/>
  <c r="Q2968" i="5" s="1"/>
  <c r="Q2334" i="1"/>
  <c r="Q1467" i="5" s="1"/>
  <c r="Q2932" i="1"/>
  <c r="Q3184" i="5" s="1"/>
  <c r="Q4351" i="1"/>
  <c r="Q1548" i="5" s="1"/>
  <c r="Q4803" i="1"/>
  <c r="Q4807" i="5" s="1"/>
  <c r="Q2880" i="1"/>
  <c r="Q98" i="5" s="1"/>
  <c r="Q1384" i="1"/>
  <c r="Q2869" i="5" s="1"/>
  <c r="Q2326" i="1"/>
  <c r="Q150" i="5" s="1"/>
  <c r="Q1838" i="1"/>
  <c r="Q2581" i="5" s="1"/>
  <c r="R1579" i="5"/>
  <c r="Q4697" i="1"/>
  <c r="Q4701" i="5" s="1"/>
  <c r="Q4469" i="1"/>
  <c r="Q4473" i="5" s="1"/>
  <c r="Q1688" i="1"/>
  <c r="Q4153" i="5" s="1"/>
  <c r="T2555" i="5"/>
  <c r="Q4614" i="1"/>
  <c r="Q4618" i="5" s="1"/>
  <c r="Q4802" i="1"/>
  <c r="Q4806" i="5" s="1"/>
  <c r="Q4666" i="1"/>
  <c r="Q4670" i="5" s="1"/>
  <c r="Q3893" i="1"/>
  <c r="Q2147" i="5" s="1"/>
  <c r="T578" i="5"/>
  <c r="Q2594" i="1"/>
  <c r="Q1019" i="5" s="1"/>
  <c r="T1633" i="5"/>
  <c r="Q1088" i="1"/>
  <c r="Q2309" i="5" s="1"/>
  <c r="Q1902" i="1"/>
  <c r="Q632" i="5" s="1"/>
  <c r="Q879" i="1"/>
  <c r="Q2722" i="5" s="1"/>
  <c r="Q2900" i="1"/>
  <c r="Q1825" i="5" s="1"/>
  <c r="Q4586" i="1"/>
  <c r="Q4590" i="5" s="1"/>
  <c r="Q2800" i="1"/>
  <c r="Q2134" i="5" s="1"/>
  <c r="Q4686" i="1"/>
  <c r="Q4690" i="5" s="1"/>
  <c r="Q1868" i="1"/>
  <c r="Q1455" i="5" s="1"/>
  <c r="T2609" i="5"/>
  <c r="T1348" i="5"/>
  <c r="Q2610" i="1"/>
  <c r="Q1289" i="5" s="1"/>
  <c r="Q2484" i="1"/>
  <c r="Q2929" i="5" s="1"/>
  <c r="Q1720" i="1"/>
  <c r="Q3043" i="5" s="1"/>
  <c r="Q927" i="1"/>
  <c r="Q57" i="5" s="1"/>
  <c r="Q2645" i="1"/>
  <c r="Q2089" i="5" s="1"/>
  <c r="T34" i="5"/>
  <c r="R2845" i="5"/>
  <c r="Q4796" i="1"/>
  <c r="Q4800" i="5" s="1"/>
  <c r="Q3935" i="1"/>
  <c r="Q1304" i="5" s="1"/>
  <c r="T4607" i="5"/>
  <c r="Q4869" i="1"/>
  <c r="Q4873" i="5" s="1"/>
  <c r="Q4909" i="1"/>
  <c r="Q4913" i="5" s="1"/>
  <c r="T2975" i="5"/>
  <c r="T803" i="5"/>
  <c r="Q3178" i="1"/>
  <c r="Q1269" i="5" s="1"/>
  <c r="Q3214" i="1"/>
  <c r="Q2179" i="5" s="1"/>
  <c r="Q2984" i="1"/>
  <c r="Q246" i="5" s="1"/>
  <c r="Q2780" i="1"/>
  <c r="Q4093" i="5" s="1"/>
  <c r="Q2032" i="1"/>
  <c r="Q1458" i="5" s="1"/>
  <c r="Q1960" i="1"/>
  <c r="Q3566" i="5" s="1"/>
  <c r="Q1708" i="1"/>
  <c r="Q536" i="5" s="1"/>
  <c r="Q1644" i="1"/>
  <c r="Q3932" i="5" s="1"/>
  <c r="Q1288" i="1"/>
  <c r="Q2313" i="5" s="1"/>
  <c r="Q2995" i="1"/>
  <c r="Q1647" i="5" s="1"/>
  <c r="Q3201" i="1"/>
  <c r="Q672" i="5" s="1"/>
  <c r="Q2414" i="1"/>
  <c r="Q1203" i="5" s="1"/>
  <c r="Q2126" i="1"/>
  <c r="Q1004" i="5" s="1"/>
  <c r="Q1958" i="1"/>
  <c r="Q1740" i="5" s="1"/>
  <c r="Q873" i="1"/>
  <c r="Q3272" i="5" s="1"/>
  <c r="Q2183" i="1"/>
  <c r="Q845" i="1"/>
  <c r="Q3844" i="5" s="1"/>
  <c r="Q1483" i="1"/>
  <c r="Q3715" i="5" s="1"/>
  <c r="Q1371" i="1"/>
  <c r="Q2856" i="5" s="1"/>
  <c r="Q179" i="1"/>
  <c r="Q3917" i="5" s="1"/>
  <c r="Q338" i="1"/>
  <c r="Q4236" i="5" s="1"/>
  <c r="T997" i="5"/>
  <c r="R2711" i="5"/>
  <c r="T3654" i="5"/>
  <c r="T4298" i="5"/>
  <c r="T5191" i="5"/>
  <c r="T5148" i="5"/>
  <c r="Q4580" i="1"/>
  <c r="Q4584" i="5" s="1"/>
  <c r="Q4597" i="1"/>
  <c r="Q4601" i="5" s="1"/>
  <c r="Q4359" i="1"/>
  <c r="Q2115" i="5" s="1"/>
  <c r="Q4335" i="1"/>
  <c r="Q203" i="5" s="1"/>
  <c r="Q4529" i="1"/>
  <c r="Q4533" i="5" s="1"/>
  <c r="Q4637" i="1"/>
  <c r="Q4641" i="5" s="1"/>
  <c r="Q3962" i="1"/>
  <c r="Q2349" i="5" s="1"/>
  <c r="Q3558" i="1"/>
  <c r="Q782" i="5" s="1"/>
  <c r="R2291" i="5"/>
  <c r="Q2433" i="1"/>
  <c r="Q3216" i="5" s="1"/>
  <c r="Q2024" i="1"/>
  <c r="Q1456" i="5" s="1"/>
  <c r="Q1928" i="1"/>
  <c r="Q35" i="5" s="1"/>
  <c r="Q1780" i="1"/>
  <c r="Q1133" i="5" s="1"/>
  <c r="Q1556" i="1"/>
  <c r="Q4048" i="5" s="1"/>
  <c r="T741" i="5"/>
  <c r="Q1410" i="1"/>
  <c r="Q3499" i="5" s="1"/>
  <c r="Q1266" i="1"/>
  <c r="Q1185" i="5" s="1"/>
  <c r="Q813" i="1"/>
  <c r="Q3208" i="5" s="1"/>
  <c r="Q1355" i="1"/>
  <c r="Q3393" i="5" s="1"/>
  <c r="Q880" i="1"/>
  <c r="Q3904" i="5" s="1"/>
  <c r="T4117" i="5"/>
  <c r="T3760" i="5"/>
  <c r="Q103" i="1"/>
  <c r="Q3892" i="5" s="1"/>
  <c r="T2872" i="5"/>
  <c r="Q198" i="1"/>
  <c r="Q3787" i="5" s="1"/>
  <c r="Q3417" i="1"/>
  <c r="Q3693" i="5" s="1"/>
  <c r="Q2567" i="1"/>
  <c r="Q2187" i="5" s="1"/>
  <c r="T4130" i="5"/>
  <c r="T3814" i="5"/>
  <c r="Q4075" i="1"/>
  <c r="Q1161" i="5" s="1"/>
  <c r="Q3956" i="1"/>
  <c r="Q2153" i="5" s="1"/>
  <c r="T1210" i="5"/>
  <c r="Q2797" i="1"/>
  <c r="Q1131" i="5" s="1"/>
  <c r="Q2452" i="1"/>
  <c r="Q2331" i="5" s="1"/>
  <c r="Q3293" i="1"/>
  <c r="Q2634" i="5" s="1"/>
  <c r="T1658" i="5"/>
  <c r="Q1510" i="1"/>
  <c r="Q991" i="5" s="1"/>
  <c r="Q1478" i="1"/>
  <c r="Q2457" i="5" s="1"/>
  <c r="Q1639" i="1"/>
  <c r="Q1453" i="5" s="1"/>
  <c r="T2641" i="5"/>
  <c r="Q816" i="1"/>
  <c r="Q3363" i="5" s="1"/>
  <c r="Q576" i="1"/>
  <c r="Q141" i="5" s="1"/>
  <c r="Q4" i="1"/>
  <c r="Q3734" i="5" s="1"/>
  <c r="T1894" i="5"/>
  <c r="T350" i="5"/>
  <c r="T2631" i="5"/>
  <c r="Q3861" i="1"/>
  <c r="Q2971" i="5" s="1"/>
  <c r="Q2278" i="1"/>
  <c r="Q66" i="5" s="1"/>
  <c r="Q1874" i="1"/>
  <c r="Q3144" i="5" s="1"/>
  <c r="Q2731" i="1"/>
  <c r="Q1748" i="5" s="1"/>
  <c r="T2582" i="5"/>
  <c r="T3435" i="5"/>
  <c r="T3361" i="5"/>
  <c r="Q1413" i="1"/>
  <c r="Q4185" i="5" s="1"/>
  <c r="T4188" i="5"/>
  <c r="Q3888" i="1"/>
  <c r="Q1390" i="5" s="1"/>
  <c r="T514" i="5"/>
  <c r="T2965" i="5"/>
  <c r="Q2019" i="1"/>
  <c r="Q2246" i="5" s="1"/>
  <c r="T2659" i="5"/>
  <c r="Q1891" i="1"/>
  <c r="Q3552" i="5" s="1"/>
  <c r="T4366" i="5"/>
  <c r="Q4634" i="1"/>
  <c r="Q4638" i="5" s="1"/>
  <c r="Q3743" i="1"/>
  <c r="Q1096" i="5" s="1"/>
  <c r="Q4134" i="1"/>
  <c r="Q470" i="5" s="1"/>
  <c r="T91" i="5"/>
  <c r="R4547" i="5"/>
  <c r="Q4158" i="1"/>
  <c r="Q731" i="5" s="1"/>
  <c r="Q4142" i="1"/>
  <c r="Q435" i="5" s="1"/>
  <c r="Q2630" i="1"/>
  <c r="Q2980" i="5" s="1"/>
  <c r="T199" i="5"/>
  <c r="Q2564" i="1"/>
  <c r="Q2130" i="5" s="1"/>
  <c r="Q1992" i="1"/>
  <c r="Q3682" i="5" s="1"/>
  <c r="Q1864" i="1"/>
  <c r="Q3946" i="5" s="1"/>
  <c r="Q1740" i="1"/>
  <c r="Q3234" i="5" s="1"/>
  <c r="Q1676" i="1"/>
  <c r="Q2926" i="5" s="1"/>
  <c r="Q1240" i="1"/>
  <c r="Q1277" i="5" s="1"/>
  <c r="Q1176" i="1"/>
  <c r="Q2653" i="5" s="1"/>
  <c r="Q3045" i="1"/>
  <c r="Q1682" i="5" s="1"/>
  <c r="T3218" i="5"/>
  <c r="Q2601" i="1"/>
  <c r="Q1045" i="5" s="1"/>
  <c r="Q2483" i="1"/>
  <c r="Q2928" i="5" s="1"/>
  <c r="Q1917" i="1"/>
  <c r="Q2813" i="5" s="1"/>
  <c r="Q1580" i="1"/>
  <c r="Q1353" i="5" s="1"/>
  <c r="Q934" i="1"/>
  <c r="Q3002" i="5" s="1"/>
  <c r="Q1089" i="1"/>
  <c r="Q2310" i="5" s="1"/>
  <c r="T1054" i="5"/>
  <c r="T3578" i="5"/>
  <c r="Q1009" i="1"/>
  <c r="Q1860" i="5" s="1"/>
  <c r="T3427" i="5"/>
  <c r="Q439" i="1"/>
  <c r="Q3911" i="5" s="1"/>
  <c r="Q39" i="1"/>
  <c r="Q4350" i="5" s="1"/>
  <c r="Q4839" i="1"/>
  <c r="Q4843" i="5" s="1"/>
  <c r="Q4627" i="1"/>
  <c r="Q4631" i="5" s="1"/>
  <c r="Q4094" i="1"/>
  <c r="Q1535" i="5" s="1"/>
  <c r="T3035" i="5"/>
  <c r="T3354" i="5"/>
  <c r="Q4840" i="1"/>
  <c r="Q4844" i="5" s="1"/>
  <c r="Q4560" i="1"/>
  <c r="Q4564" i="5" s="1"/>
  <c r="Q4945" i="1"/>
  <c r="Q4949" i="5" s="1"/>
  <c r="Q4278" i="1"/>
  <c r="Q1305" i="5" s="1"/>
  <c r="T2234" i="5"/>
  <c r="Q3429" i="1"/>
  <c r="Q1711" i="5" s="1"/>
  <c r="Q2804" i="1"/>
  <c r="Q2438" i="5" s="1"/>
  <c r="Q2757" i="1"/>
  <c r="Q3454" i="5" s="1"/>
  <c r="Q3142" i="1"/>
  <c r="Q1683" i="5" s="1"/>
  <c r="Q1988" i="1"/>
  <c r="Q222" i="5" s="1"/>
  <c r="Q1832" i="1"/>
  <c r="Q2575" i="5" s="1"/>
  <c r="Q1168" i="1"/>
  <c r="Q1836" i="5" s="1"/>
  <c r="Q2310" i="1"/>
  <c r="Q2982" i="5" s="1"/>
  <c r="T2239" i="5"/>
  <c r="Q1435" i="1"/>
  <c r="Q2420" i="5" s="1"/>
  <c r="Q600" i="1"/>
  <c r="Q3825" i="5" s="1"/>
  <c r="Q280" i="1"/>
  <c r="Q2546" i="5" s="1"/>
  <c r="Q128" i="1"/>
  <c r="Q3275" i="5" s="1"/>
  <c r="Q76" i="1"/>
  <c r="Q4361" i="5" s="1"/>
  <c r="T2860" i="5"/>
  <c r="T279" i="5"/>
  <c r="Q1299" i="1"/>
  <c r="Q4152" i="5" s="1"/>
  <c r="Q1285" i="1"/>
  <c r="Q656" i="5" s="1"/>
  <c r="T4835" i="5"/>
  <c r="Q860" i="1"/>
  <c r="Q2747" i="5" s="1"/>
  <c r="T531" i="5"/>
  <c r="T4312" i="5"/>
  <c r="T4358" i="5"/>
  <c r="T3738" i="5"/>
  <c r="Q5041" i="1"/>
  <c r="Q5045" i="5" s="1"/>
  <c r="T4538" i="5"/>
  <c r="R167" i="5"/>
  <c r="Q3583" i="1"/>
  <c r="Q201" i="5" s="1"/>
  <c r="R2155" i="5"/>
  <c r="Q3350" i="1"/>
  <c r="Q2670" i="5" s="1"/>
  <c r="Q2976" i="1"/>
  <c r="Q951" i="5" s="1"/>
  <c r="T3217" i="5"/>
  <c r="Q1596" i="1"/>
  <c r="Q185" i="5" s="1"/>
  <c r="Q2811" i="1"/>
  <c r="Q2843" i="5" s="1"/>
  <c r="Q1394" i="1"/>
  <c r="Q3498" i="5" s="1"/>
  <c r="R2328" i="5"/>
  <c r="R1853" i="5"/>
  <c r="T3436" i="5"/>
  <c r="Q252" i="1"/>
  <c r="Q3313" i="5" s="1"/>
  <c r="R4183" i="5"/>
  <c r="T3008" i="5"/>
  <c r="T1604" i="5"/>
  <c r="T3915" i="5"/>
  <c r="Q527" i="1"/>
  <c r="Q184" i="5" s="1"/>
  <c r="Q1205" i="1"/>
  <c r="Q2691" i="5" s="1"/>
  <c r="Q1221" i="1"/>
  <c r="Q3445" i="5" s="1"/>
  <c r="Q322" i="1"/>
  <c r="Q2893" i="5" s="1"/>
  <c r="P3990" i="5"/>
  <c r="Q4592" i="1"/>
  <c r="Q4596" i="5" s="1"/>
  <c r="Q4751" i="1"/>
  <c r="Q4755" i="5" s="1"/>
  <c r="Q3988" i="1"/>
  <c r="Q2606" i="5" s="1"/>
  <c r="Q2498" i="1"/>
  <c r="Q2798" i="5" s="1"/>
  <c r="R3116" i="5"/>
  <c r="Q3257" i="1"/>
  <c r="Q2022" i="5" s="1"/>
  <c r="Q2716" i="1"/>
  <c r="Q3609" i="5" s="1"/>
  <c r="Q2729" i="1"/>
  <c r="Q1628" i="1"/>
  <c r="Q1021" i="5" s="1"/>
  <c r="Q1180" i="1"/>
  <c r="Q2125" i="5" s="1"/>
  <c r="Q1092" i="1"/>
  <c r="Q3580" i="5" s="1"/>
  <c r="Q3780" i="1"/>
  <c r="Q495" i="5" s="1"/>
  <c r="Q1426" i="1"/>
  <c r="Q1352" i="5" s="1"/>
  <c r="Q966" i="1"/>
  <c r="Q2701" i="5" s="1"/>
  <c r="Q745" i="1"/>
  <c r="Q3576" i="5" s="1"/>
  <c r="Q844" i="1"/>
  <c r="Q3131" i="5" s="1"/>
  <c r="Q736" i="1"/>
  <c r="Q3495" i="5" s="1"/>
  <c r="Q688" i="1"/>
  <c r="Q3048" i="5" s="1"/>
  <c r="Q108" i="1"/>
  <c r="Q3345" i="5" s="1"/>
  <c r="T3416" i="5"/>
  <c r="T3676" i="5"/>
  <c r="Q1407" i="1"/>
  <c r="Q3483" i="5" s="1"/>
  <c r="Q1375" i="1"/>
  <c r="Q2860" i="5" s="1"/>
  <c r="Q1343" i="1"/>
  <c r="Q4206" i="5" s="1"/>
  <c r="Q694" i="1"/>
  <c r="Q3889" i="5" s="1"/>
  <c r="Q614" i="1"/>
  <c r="Q1615" i="5" s="1"/>
  <c r="T5199" i="5"/>
  <c r="T5100" i="5"/>
  <c r="Q4588" i="1"/>
  <c r="Q4592" i="5" s="1"/>
  <c r="Q4524" i="1"/>
  <c r="Q4528" i="5" s="1"/>
  <c r="Q4488" i="1"/>
  <c r="Q4492" i="5" s="1"/>
  <c r="Q4685" i="1"/>
  <c r="Q4689" i="5" s="1"/>
  <c r="Q3855" i="1"/>
  <c r="Q1922" i="5" s="1"/>
  <c r="Q3759" i="1"/>
  <c r="Q923" i="5" s="1"/>
  <c r="T4660" i="5"/>
  <c r="Q4419" i="1"/>
  <c r="Q4423" i="5" s="1"/>
  <c r="T1162" i="5"/>
  <c r="Q3679" i="1"/>
  <c r="Q2672" i="5" s="1"/>
  <c r="R1508" i="5"/>
  <c r="Q3301" i="1"/>
  <c r="Q2636" i="5" s="1"/>
  <c r="Q1132" i="1"/>
  <c r="Q3648" i="5" s="1"/>
  <c r="Q2346" i="1"/>
  <c r="Q2417" i="5" s="1"/>
  <c r="Q2242" i="1"/>
  <c r="Q1794" i="5" s="1"/>
  <c r="Q1781" i="1"/>
  <c r="Q2492" i="5" s="1"/>
  <c r="R2762" i="5"/>
  <c r="R2580" i="5"/>
  <c r="Q476" i="1"/>
  <c r="Q3919" i="5" s="1"/>
  <c r="T2046" i="5"/>
  <c r="Q1191" i="1"/>
  <c r="Q329" i="5" s="1"/>
  <c r="Q1349" i="1"/>
  <c r="Q3605" i="5" s="1"/>
  <c r="Q3889" i="1"/>
  <c r="Q1764" i="5" s="1"/>
  <c r="Q3833" i="1"/>
  <c r="Q367" i="5" s="1"/>
  <c r="Q4439" i="1"/>
  <c r="Q4443" i="5" s="1"/>
  <c r="Q4054" i="1"/>
  <c r="Q960" i="5" s="1"/>
  <c r="T2168" i="5"/>
  <c r="Q3498" i="1"/>
  <c r="Q1406" i="5" s="1"/>
  <c r="Q3458" i="1"/>
  <c r="Q1520" i="5" s="1"/>
  <c r="Q4226" i="1"/>
  <c r="Q2358" i="5" s="1"/>
  <c r="Q4024" i="1"/>
  <c r="Q160" i="5" s="1"/>
  <c r="Q2508" i="1"/>
  <c r="Q1571" i="5" s="1"/>
  <c r="T554" i="5"/>
  <c r="R3353" i="5"/>
  <c r="Q3598" i="1"/>
  <c r="Q1376" i="5" s="1"/>
  <c r="Q2124" i="1"/>
  <c r="Q3466" i="5" s="1"/>
  <c r="Q1968" i="1"/>
  <c r="Q639" i="5" s="1"/>
  <c r="Q1724" i="1"/>
  <c r="Q3085" i="5" s="1"/>
  <c r="Q1500" i="1"/>
  <c r="Q448" i="5" s="1"/>
  <c r="T1983" i="5"/>
  <c r="T1377" i="5"/>
  <c r="Q2322" i="1"/>
  <c r="Q1285" i="5" s="1"/>
  <c r="Q1703" i="1"/>
  <c r="Q3516" i="5" s="1"/>
  <c r="Q1689" i="1"/>
  <c r="Q4154" i="5" s="1"/>
  <c r="R2322" i="5"/>
  <c r="Q1717" i="1"/>
  <c r="Q1841" i="5" s="1"/>
  <c r="Q1621" i="1"/>
  <c r="Q146" i="5" s="1"/>
  <c r="Q673" i="1"/>
  <c r="Q3205" i="5" s="1"/>
  <c r="Q772" i="1"/>
  <c r="Q3381" i="5" s="1"/>
  <c r="Q380" i="1"/>
  <c r="Q528" i="5" s="1"/>
  <c r="T3615" i="5"/>
  <c r="Q598" i="1"/>
  <c r="Q3823" i="5" s="1"/>
  <c r="T5156" i="5"/>
  <c r="Q4860" i="1"/>
  <c r="Q4864" i="5" s="1"/>
  <c r="Q4857" i="1"/>
  <c r="Q4861" i="5" s="1"/>
  <c r="Q5081" i="1"/>
  <c r="Q5085" i="5" s="1"/>
  <c r="Q5033" i="1"/>
  <c r="Q5037" i="5" s="1"/>
  <c r="Q4778" i="1"/>
  <c r="Q4782" i="5" s="1"/>
  <c r="Q4921" i="1"/>
  <c r="Q4925" i="5" s="1"/>
  <c r="T4473" i="5"/>
  <c r="Q4183" i="1"/>
  <c r="Q1404" i="5" s="1"/>
  <c r="Q4163" i="1"/>
  <c r="Q827" i="5" s="1"/>
  <c r="Q4646" i="1"/>
  <c r="Q4650" i="5" s="1"/>
  <c r="Q4570" i="1"/>
  <c r="Q4574" i="5" s="1"/>
  <c r="T5116" i="5"/>
  <c r="Q4956" i="1"/>
  <c r="Q4960" i="5" s="1"/>
  <c r="Q4303" i="1"/>
  <c r="Q582" i="5" s="1"/>
  <c r="Q3719" i="1"/>
  <c r="Q915" i="5" s="1"/>
  <c r="Q4485" i="1"/>
  <c r="Q4489" i="5" s="1"/>
  <c r="T681" i="5"/>
  <c r="Q3418" i="1"/>
  <c r="Q3694" i="5" s="1"/>
  <c r="Q4549" i="1"/>
  <c r="Q4553" i="5" s="1"/>
  <c r="Q3615" i="1"/>
  <c r="Q2345" i="5" s="1"/>
  <c r="T430" i="5"/>
  <c r="T1915" i="5"/>
  <c r="Q2451" i="1"/>
  <c r="Q3266" i="5" s="1"/>
  <c r="Q1133" i="1"/>
  <c r="Q2075" i="5" s="1"/>
  <c r="Q705" i="1"/>
  <c r="Q1181" i="5" s="1"/>
  <c r="Q465" i="1"/>
  <c r="Q4169" i="5" s="1"/>
  <c r="Q928" i="1"/>
  <c r="Q618" i="5" s="1"/>
  <c r="Q724" i="1"/>
  <c r="Q3425" i="5" s="1"/>
  <c r="Q228" i="1"/>
  <c r="Q3296" i="5" s="1"/>
  <c r="T1186" i="5"/>
  <c r="T4263" i="5"/>
  <c r="T2271" i="5"/>
  <c r="T3944" i="5"/>
  <c r="T3732" i="5"/>
  <c r="T3704" i="5"/>
  <c r="T4803" i="5"/>
  <c r="Q4892" i="1"/>
  <c r="Q4896" i="5" s="1"/>
  <c r="Q4616" i="1"/>
  <c r="Q4620" i="5" s="1"/>
  <c r="Q4552" i="1"/>
  <c r="Q4556" i="5" s="1"/>
  <c r="T581" i="5"/>
  <c r="Q4955" i="1"/>
  <c r="Q4959" i="5" s="1"/>
  <c r="Q4907" i="1"/>
  <c r="Q4911" i="5" s="1"/>
  <c r="Q4711" i="1"/>
  <c r="Q4715" i="5" s="1"/>
  <c r="Q3873" i="1"/>
  <c r="Q1257" i="5" s="1"/>
  <c r="Q4166" i="1"/>
  <c r="Q830" i="5" s="1"/>
  <c r="Q4218" i="1"/>
  <c r="Q314" i="5" s="1"/>
  <c r="T1420" i="5"/>
  <c r="Q3519" i="1"/>
  <c r="Q2162" i="5" s="1"/>
  <c r="T553" i="5"/>
  <c r="Q3064" i="1"/>
  <c r="Q2719" i="5" s="1"/>
  <c r="Q2739" i="1"/>
  <c r="Q2408" i="5" s="1"/>
  <c r="Q1716" i="1"/>
  <c r="Q1771" i="5" s="1"/>
  <c r="Q1660" i="1"/>
  <c r="Q2554" i="5" s="1"/>
  <c r="Q1604" i="1"/>
  <c r="Q3679" i="5" s="1"/>
  <c r="Q1158" i="1"/>
  <c r="Q2841" i="5" s="1"/>
  <c r="R3519" i="5"/>
  <c r="Q685" i="1"/>
  <c r="Q3206" i="5" s="1"/>
  <c r="T3863" i="5"/>
  <c r="Q656" i="1"/>
  <c r="Q4027" i="5" s="1"/>
  <c r="Q412" i="1"/>
  <c r="Q4249" i="5" s="1"/>
  <c r="Q316" i="1"/>
  <c r="Q2618" i="5" s="1"/>
  <c r="Q44" i="1"/>
  <c r="Q3860" i="5" s="1"/>
  <c r="T3817" i="5"/>
  <c r="Q611" i="1"/>
  <c r="Q1612" i="5" s="1"/>
  <c r="Q207" i="1"/>
  <c r="Q3796" i="5" s="1"/>
  <c r="T3270" i="5"/>
  <c r="T3347" i="5"/>
  <c r="Q4311" i="1"/>
  <c r="Q51" i="5" s="1"/>
  <c r="Q4645" i="1"/>
  <c r="Q4649" i="5" s="1"/>
  <c r="Q4726" i="1"/>
  <c r="Q4730" i="5" s="1"/>
  <c r="P5168" i="5"/>
  <c r="Q4175" i="1"/>
  <c r="Q1000" i="5" s="1"/>
  <c r="Q3807" i="1"/>
  <c r="Q1067" i="5" s="1"/>
  <c r="Q3932" i="1"/>
  <c r="Q1248" i="5" s="1"/>
  <c r="Q4222" i="1"/>
  <c r="Q2357" i="5" s="1"/>
  <c r="R518" i="5"/>
  <c r="Q3209" i="1"/>
  <c r="Q1148" i="5" s="1"/>
  <c r="Q3419" i="1"/>
  <c r="Q4088" i="5" s="1"/>
  <c r="Q1200" i="1"/>
  <c r="Q613" i="5" s="1"/>
  <c r="Q1262" i="1"/>
  <c r="Q4149" i="5" s="1"/>
  <c r="T3242" i="5"/>
  <c r="Q2311" i="1"/>
  <c r="Q2983" i="5" s="1"/>
  <c r="Q337" i="1"/>
  <c r="Q4235" i="5" s="1"/>
  <c r="Q1175" i="1"/>
  <c r="Q768" i="5" s="1"/>
  <c r="T3994" i="5"/>
  <c r="Q819" i="1"/>
  <c r="Q835" i="5" s="1"/>
  <c r="T3742" i="5"/>
  <c r="U4673" i="5"/>
  <c r="P4577" i="5"/>
  <c r="Q4573" i="1"/>
  <c r="Q4577" i="5" s="1"/>
  <c r="P4741" i="5"/>
  <c r="Q4737" i="1"/>
  <c r="Q4741" i="5" s="1"/>
  <c r="P4685" i="5"/>
  <c r="Q4681" i="1"/>
  <c r="Q4685" i="5" s="1"/>
  <c r="R828" i="5"/>
  <c r="T828" i="5"/>
  <c r="R1322" i="5"/>
  <c r="T1322" i="5"/>
  <c r="R1850" i="5"/>
  <c r="T1850" i="5"/>
  <c r="P962" i="5"/>
  <c r="Q4056" i="1"/>
  <c r="Q962" i="5" s="1"/>
  <c r="P2353" i="5"/>
  <c r="Q3966" i="1"/>
  <c r="Q2353" i="5" s="1"/>
  <c r="T2919" i="5"/>
  <c r="P2336" i="5"/>
  <c r="Q2696" i="1"/>
  <c r="Q2336" i="5" s="1"/>
  <c r="P4781" i="5"/>
  <c r="Q4777" i="1"/>
  <c r="Q4781" i="5" s="1"/>
  <c r="R685" i="5"/>
  <c r="P730" i="5"/>
  <c r="Q4157" i="1"/>
  <c r="Q730" i="5" s="1"/>
  <c r="R716" i="5"/>
  <c r="P3257" i="5"/>
  <c r="Q3013" i="1"/>
  <c r="Q3257" i="5" s="1"/>
  <c r="P865" i="5"/>
  <c r="Q2889" i="1"/>
  <c r="Q865" i="5" s="1"/>
  <c r="U1886" i="5"/>
  <c r="P847" i="5"/>
  <c r="Q2037" i="1"/>
  <c r="Q847" i="5" s="1"/>
  <c r="T3017" i="5"/>
  <c r="P1265" i="5"/>
  <c r="Q3829" i="1"/>
  <c r="Q1265" i="5" s="1"/>
  <c r="Q2182" i="1"/>
  <c r="Q2818" i="5" s="1"/>
  <c r="Q2138" i="1"/>
  <c r="Q1198" i="5" s="1"/>
  <c r="P983" i="5"/>
  <c r="Q1852" i="1"/>
  <c r="Q983" i="5" s="1"/>
  <c r="P3870" i="5"/>
  <c r="Q1894" i="1"/>
  <c r="Q3870" i="5" s="1"/>
  <c r="P2472" i="5"/>
  <c r="Q1216" i="1"/>
  <c r="Q2472" i="5" s="1"/>
  <c r="R4477" i="5"/>
  <c r="T4477" i="5"/>
  <c r="P4441" i="5"/>
  <c r="Q4437" i="1"/>
  <c r="Q4441" i="5" s="1"/>
  <c r="P4395" i="5"/>
  <c r="Q4391" i="1"/>
  <c r="Q4395" i="5" s="1"/>
  <c r="R812" i="5"/>
  <c r="T812" i="5"/>
  <c r="T4569" i="5"/>
  <c r="P4375" i="5"/>
  <c r="Q4371" i="1"/>
  <c r="Q4375" i="5" s="1"/>
  <c r="P896" i="5"/>
  <c r="Q3541" i="1"/>
  <c r="Q896" i="5" s="1"/>
  <c r="P2932" i="5"/>
  <c r="Q3375" i="1"/>
  <c r="Q2932" i="5" s="1"/>
  <c r="R1636" i="5"/>
  <c r="P670" i="5"/>
  <c r="Q3186" i="1"/>
  <c r="Q670" i="5" s="1"/>
  <c r="P1217" i="5"/>
  <c r="Q3570" i="1"/>
  <c r="Q1217" i="5" s="1"/>
  <c r="R2446" i="5"/>
  <c r="T2446" i="5"/>
  <c r="P1517" i="5"/>
  <c r="Q3455" i="1"/>
  <c r="Q1517" i="5" s="1"/>
  <c r="P204" i="5"/>
  <c r="Q3322" i="1"/>
  <c r="Q204" i="5" s="1"/>
  <c r="P2920" i="5"/>
  <c r="Q3219" i="1"/>
  <c r="Q2920" i="5" s="1"/>
  <c r="R200" i="5"/>
  <c r="T200" i="5"/>
  <c r="P1407" i="5"/>
  <c r="Q3499" i="1"/>
  <c r="Q1407" i="5" s="1"/>
  <c r="P2446" i="5"/>
  <c r="Q3478" i="1"/>
  <c r="Q2446" i="5" s="1"/>
  <c r="P1994" i="5"/>
  <c r="Q3437" i="1"/>
  <c r="Q1994" i="5" s="1"/>
  <c r="R2843" i="5"/>
  <c r="T2843" i="5"/>
  <c r="R2827" i="5"/>
  <c r="T2827" i="5"/>
  <c r="U1701" i="5"/>
  <c r="P1069" i="5"/>
  <c r="Q2133" i="1"/>
  <c r="Q1069" i="5" s="1"/>
  <c r="P2087" i="5"/>
  <c r="Q3765" i="1"/>
  <c r="Q2087" i="5" s="1"/>
  <c r="Q2622" i="1"/>
  <c r="Q1824" i="5" s="1"/>
  <c r="Q2785" i="1"/>
  <c r="Q4043" i="5" s="1"/>
  <c r="P420" i="5"/>
  <c r="Q2876" i="1"/>
  <c r="Q420" i="5" s="1"/>
  <c r="Q2887" i="1"/>
  <c r="Q121" i="5" s="1"/>
  <c r="P1137" i="5"/>
  <c r="Q1884" i="1"/>
  <c r="Q1137" i="5" s="1"/>
  <c r="P289" i="5"/>
  <c r="Q1248" i="1"/>
  <c r="Q289" i="5" s="1"/>
  <c r="R1964" i="5"/>
  <c r="T1964" i="5"/>
  <c r="P798" i="5"/>
  <c r="Q3084" i="1"/>
  <c r="Q798" i="5" s="1"/>
  <c r="Q3028" i="1"/>
  <c r="Q4046" i="5" s="1"/>
  <c r="P1263" i="5"/>
  <c r="Q2788" i="1"/>
  <c r="Q1263" i="5" s="1"/>
  <c r="P1336" i="5"/>
  <c r="Q1904" i="1"/>
  <c r="Q1336" i="5" s="1"/>
  <c r="T3302" i="5"/>
  <c r="T3981" i="5"/>
  <c r="P4509" i="5"/>
  <c r="Q4505" i="1"/>
  <c r="Q4509" i="5" s="1"/>
  <c r="P2395" i="5"/>
  <c r="Q2045" i="1"/>
  <c r="Q2395" i="5" s="1"/>
  <c r="R2131" i="5"/>
  <c r="T2131" i="5"/>
  <c r="T760" i="5"/>
  <c r="P1750" i="5"/>
  <c r="Q2996" i="1"/>
  <c r="Q1750" i="5" s="1"/>
  <c r="R4600" i="5"/>
  <c r="P4757" i="5"/>
  <c r="Q4753" i="1"/>
  <c r="Q4757" i="5" s="1"/>
  <c r="P4665" i="5"/>
  <c r="Q4661" i="1"/>
  <c r="Q4665" i="5" s="1"/>
  <c r="P451" i="5"/>
  <c r="Q3916" i="1"/>
  <c r="Q451" i="5" s="1"/>
  <c r="R2773" i="5"/>
  <c r="T910" i="5"/>
  <c r="T1659" i="5"/>
  <c r="R1659" i="5"/>
  <c r="P1855" i="5"/>
  <c r="Q3820" i="1"/>
  <c r="Q1855" i="5" s="1"/>
  <c r="R2771" i="5"/>
  <c r="T1097" i="5"/>
  <c r="R1097" i="5"/>
  <c r="P1686" i="5"/>
  <c r="Q3703" i="1"/>
  <c r="Q1686" i="5" s="1"/>
  <c r="R3380" i="5"/>
  <c r="T3380" i="5"/>
  <c r="U468" i="5"/>
  <c r="P1274" i="5"/>
  <c r="Q3261" i="1"/>
  <c r="Q1274" i="5" s="1"/>
  <c r="P95" i="5"/>
  <c r="Q3683" i="1"/>
  <c r="Q95" i="5" s="1"/>
  <c r="P2449" i="5"/>
  <c r="Q3646" i="1"/>
  <c r="Q2449" i="5" s="1"/>
  <c r="P2004" i="5"/>
  <c r="Q3705" i="1"/>
  <c r="Q2004" i="5" s="1"/>
  <c r="P2038" i="5"/>
  <c r="Q2588" i="1"/>
  <c r="Q2038" i="5" s="1"/>
  <c r="R479" i="5"/>
  <c r="T479" i="5"/>
  <c r="R418" i="5"/>
  <c r="T418" i="5"/>
  <c r="R712" i="5"/>
  <c r="T712" i="5"/>
  <c r="P1312" i="5"/>
  <c r="Q2416" i="1"/>
  <c r="Q1312" i="5" s="1"/>
  <c r="P950" i="5"/>
  <c r="Q2384" i="1"/>
  <c r="Q950" i="5" s="1"/>
  <c r="U1815" i="5"/>
  <c r="P353" i="5"/>
  <c r="Q2047" i="1"/>
  <c r="Q353" i="5" s="1"/>
  <c r="R1542" i="5"/>
  <c r="T1542" i="5"/>
  <c r="R3159" i="5"/>
  <c r="T3159" i="5"/>
  <c r="R152" i="5"/>
  <c r="T152" i="5"/>
  <c r="R282" i="5"/>
  <c r="P3469" i="5"/>
  <c r="Q2421" i="1"/>
  <c r="Q3469" i="5" s="1"/>
  <c r="P540" i="5"/>
  <c r="Q2389" i="1"/>
  <c r="Q540" i="5" s="1"/>
  <c r="T2469" i="5"/>
  <c r="R2469" i="5"/>
  <c r="R1168" i="5"/>
  <c r="T1168" i="5"/>
  <c r="P4129" i="5"/>
  <c r="Q1981" i="1"/>
  <c r="Q4129" i="5" s="1"/>
  <c r="Q4594" i="1"/>
  <c r="Q4598" i="5" s="1"/>
  <c r="Q4458" i="1"/>
  <c r="Q4462" i="5" s="1"/>
  <c r="Q4331" i="1"/>
  <c r="Q129" i="5" s="1"/>
  <c r="P777" i="5"/>
  <c r="Q2892" i="1"/>
  <c r="Q777" i="5" s="1"/>
  <c r="P2888" i="5"/>
  <c r="Q2808" i="1"/>
  <c r="Q2888" i="5" s="1"/>
  <c r="P5121" i="5"/>
  <c r="Q5117" i="1"/>
  <c r="Q5121" i="5" s="1"/>
  <c r="P5105" i="5"/>
  <c r="Q5101" i="1"/>
  <c r="Q5105" i="5" s="1"/>
  <c r="P5089" i="5"/>
  <c r="Q5085" i="1"/>
  <c r="Q5089" i="5" s="1"/>
  <c r="R2148" i="5"/>
  <c r="T2148" i="5"/>
  <c r="P1420" i="5"/>
  <c r="Q4088" i="1"/>
  <c r="Q1420" i="5" s="1"/>
  <c r="R130" i="5"/>
  <c r="T130" i="5"/>
  <c r="T429" i="5"/>
  <c r="R124" i="5"/>
  <c r="T124" i="5"/>
  <c r="R927" i="5"/>
  <c r="P2410" i="5"/>
  <c r="Q2819" i="1"/>
  <c r="Q2410" i="5" s="1"/>
  <c r="U2479" i="5"/>
  <c r="R672" i="5"/>
  <c r="T672" i="5"/>
  <c r="R1501" i="5"/>
  <c r="P873" i="5"/>
  <c r="Q2971" i="1"/>
  <c r="Q873" i="5" s="1"/>
  <c r="P1812" i="5"/>
  <c r="Q3334" i="1"/>
  <c r="Q1812" i="5" s="1"/>
  <c r="P2592" i="5"/>
  <c r="Q2595" i="1"/>
  <c r="Q2592" i="5" s="1"/>
  <c r="P2992" i="5"/>
  <c r="Q2553" i="1"/>
  <c r="Q2992" i="5" s="1"/>
  <c r="T2229" i="5"/>
  <c r="R2229" i="5"/>
  <c r="P2054" i="5"/>
  <c r="Q2685" i="1"/>
  <c r="Q2054" i="5" s="1"/>
  <c r="T120" i="5"/>
  <c r="R120" i="5"/>
  <c r="P1451" i="5"/>
  <c r="Q1591" i="1"/>
  <c r="Q1451" i="5" s="1"/>
  <c r="P3022" i="5"/>
  <c r="Q2005" i="1"/>
  <c r="Q3022" i="5" s="1"/>
  <c r="P2898" i="5"/>
  <c r="Q1673" i="1"/>
  <c r="Q2898" i="5" s="1"/>
  <c r="U2318" i="5"/>
  <c r="P2696" i="5"/>
  <c r="Q1593" i="1"/>
  <c r="Q2696" i="5" s="1"/>
  <c r="P3249" i="5"/>
  <c r="Q1465" i="1"/>
  <c r="Q3249" i="5" s="1"/>
  <c r="P4194" i="5"/>
  <c r="Q1962" i="1"/>
  <c r="Q4194" i="5" s="1"/>
  <c r="T1792" i="5"/>
  <c r="P3074" i="5"/>
  <c r="Q1637" i="1"/>
  <c r="Q3074" i="5" s="1"/>
  <c r="T4186" i="5"/>
  <c r="Q3979" i="1"/>
  <c r="Q1767" i="5" s="1"/>
  <c r="P254" i="5"/>
  <c r="Q3584" i="1"/>
  <c r="Q254" i="5" s="1"/>
  <c r="Q2724" i="1"/>
  <c r="Q1272" i="5" s="1"/>
  <c r="P354" i="5"/>
  <c r="Q2070" i="1"/>
  <c r="Q354" i="5" s="1"/>
  <c r="Q2071" i="1"/>
  <c r="Q355" i="5" s="1"/>
  <c r="P330" i="5"/>
  <c r="Q1192" i="1"/>
  <c r="Q330" i="5" s="1"/>
  <c r="P683" i="5"/>
  <c r="Q4153" i="1"/>
  <c r="Q683" i="5" s="1"/>
  <c r="P1664" i="5"/>
  <c r="Q4112" i="1"/>
  <c r="Q1664" i="5" s="1"/>
  <c r="P1533" i="5"/>
  <c r="Q4092" i="1"/>
  <c r="Q1533" i="5" s="1"/>
  <c r="P516" i="5"/>
  <c r="Q4038" i="1"/>
  <c r="Q516" i="5" s="1"/>
  <c r="U3519" i="5"/>
  <c r="R4129" i="5"/>
  <c r="T3103" i="5"/>
  <c r="R3103" i="5"/>
  <c r="Q1548" i="1"/>
  <c r="Q2247" i="5" s="1"/>
  <c r="Q3467" i="1"/>
  <c r="Q443" i="5" s="1"/>
  <c r="Q1417" i="1"/>
  <c r="Q2454" i="5" s="1"/>
  <c r="Q1329" i="1"/>
  <c r="Q1638" i="5" s="1"/>
  <c r="R1197" i="5"/>
  <c r="Q649" i="1"/>
  <c r="Q3633" i="5" s="1"/>
  <c r="Q1581" i="1"/>
  <c r="Q1447" i="5" s="1"/>
  <c r="T3512" i="5"/>
  <c r="Q1243" i="1"/>
  <c r="Q4105" i="5" s="1"/>
  <c r="T4281" i="5"/>
  <c r="Q639" i="1"/>
  <c r="Q2997" i="5" s="1"/>
  <c r="Q623" i="1"/>
  <c r="Q1624" i="5" s="1"/>
  <c r="Q183" i="1"/>
  <c r="Q3900" i="5" s="1"/>
  <c r="Q626" i="1"/>
  <c r="Q3204" i="5" s="1"/>
  <c r="Q50" i="1"/>
  <c r="Q3748" i="5" s="1"/>
  <c r="Q4122" i="1"/>
  <c r="Q937" i="5" s="1"/>
  <c r="Q3696" i="1"/>
  <c r="Q3160" i="5" s="1"/>
  <c r="T2304" i="5"/>
  <c r="Q1029" i="1"/>
  <c r="Q2304" i="5" s="1"/>
  <c r="T4172" i="5"/>
  <c r="T3767" i="5"/>
  <c r="T3728" i="5"/>
  <c r="T3904" i="5"/>
  <c r="Q3435" i="1"/>
  <c r="Q1992" i="5" s="1"/>
  <c r="Q2651" i="1"/>
  <c r="Q120" i="5" s="1"/>
  <c r="Q2258" i="1"/>
  <c r="Q2875" i="5" s="1"/>
  <c r="Q1514" i="1"/>
  <c r="Q4202" i="5" s="1"/>
  <c r="Q2309" i="1"/>
  <c r="Q1025" i="5" s="1"/>
  <c r="T2049" i="5"/>
  <c r="T3382" i="5"/>
  <c r="R1355" i="5"/>
  <c r="Q1967" i="1"/>
  <c r="Q3681" i="5" s="1"/>
  <c r="Q1393" i="1"/>
  <c r="Q1584" i="5" s="1"/>
  <c r="Q2127" i="1"/>
  <c r="Q1764" i="1"/>
  <c r="Q1904" i="5" s="1"/>
  <c r="Q301" i="1"/>
  <c r="Q3286" i="5" s="1"/>
  <c r="T3486" i="5"/>
  <c r="T976" i="5"/>
  <c r="Q1511" i="1"/>
  <c r="Q992" i="5" s="1"/>
  <c r="Q1479" i="1"/>
  <c r="Q2047" i="5" s="1"/>
  <c r="Q624" i="1"/>
  <c r="Q1625" i="5" s="1"/>
  <c r="Q276" i="1"/>
  <c r="Q3336" i="5" s="1"/>
  <c r="Q112" i="1"/>
  <c r="Q2018" i="5" s="1"/>
  <c r="T2947" i="5"/>
  <c r="Q323" i="1"/>
  <c r="Q3697" i="5" s="1"/>
  <c r="Q267" i="1"/>
  <c r="Q3328" i="5" s="1"/>
  <c r="Q23" i="1"/>
  <c r="Q3737" i="5" s="1"/>
  <c r="Q1311" i="1"/>
  <c r="Q2375" i="5" s="1"/>
  <c r="Q1103" i="1"/>
  <c r="Q976" i="5" s="1"/>
  <c r="Q1169" i="1"/>
  <c r="Q1837" i="5" s="1"/>
  <c r="Q214" i="1"/>
  <c r="Q4305" i="5" s="1"/>
  <c r="Q130" i="1"/>
  <c r="Q4339" i="5" s="1"/>
  <c r="Q4062" i="1"/>
  <c r="Q978" i="5" s="1"/>
  <c r="Q2965" i="1"/>
  <c r="Q2881" i="5" s="1"/>
  <c r="T1483" i="5"/>
  <c r="T1663" i="5"/>
  <c r="T701" i="5"/>
  <c r="T3297" i="5"/>
  <c r="Q1224" i="1"/>
  <c r="Q1239" i="5" s="1"/>
  <c r="Q1100" i="1"/>
  <c r="Q112" i="5" s="1"/>
  <c r="R3410" i="5"/>
  <c r="T192" i="5"/>
  <c r="Q2077" i="1"/>
  <c r="Q1741" i="5" s="1"/>
  <c r="Q2031" i="1"/>
  <c r="Q4045" i="5" s="1"/>
  <c r="Q2179" i="1"/>
  <c r="Q2287" i="5" s="1"/>
  <c r="Q2209" i="1"/>
  <c r="Q792" i="5" s="1"/>
  <c r="Q1819" i="1"/>
  <c r="Q760" i="5" s="1"/>
  <c r="R3936" i="5"/>
  <c r="Q589" i="1"/>
  <c r="Q4116" i="5" s="1"/>
  <c r="Q277" i="1"/>
  <c r="Q3337" i="5" s="1"/>
  <c r="Q201" i="1"/>
  <c r="Q3790" i="5" s="1"/>
  <c r="T3883" i="5"/>
  <c r="T3196" i="5"/>
  <c r="T3858" i="5"/>
  <c r="T4339" i="5"/>
  <c r="T2542" i="5"/>
  <c r="Q866" i="1"/>
  <c r="Q4255" i="5" s="1"/>
  <c r="Q487" i="1"/>
  <c r="Q3975" i="5" s="1"/>
  <c r="Q431" i="1"/>
  <c r="Q3193" i="5" s="1"/>
  <c r="Q1365" i="1"/>
  <c r="Q3866" i="5" s="1"/>
  <c r="T3191" i="5"/>
  <c r="Q799" i="1"/>
  <c r="Q4146" i="5" s="1"/>
  <c r="Q514" i="1"/>
  <c r="Q3416" i="5" s="1"/>
  <c r="Q4815" i="1"/>
  <c r="Q4819" i="5" s="1"/>
  <c r="Q2259" i="1"/>
  <c r="Q1692" i="5" s="1"/>
  <c r="T3444" i="5"/>
  <c r="Q1443" i="1"/>
  <c r="Q2570" i="5" s="1"/>
  <c r="Q1315" i="1"/>
  <c r="Q3179" i="5" s="1"/>
  <c r="T2490" i="5"/>
  <c r="T3337" i="5"/>
  <c r="T2772" i="5"/>
  <c r="T49" i="5"/>
  <c r="Q2521" i="1"/>
  <c r="Q1026" i="5" s="1"/>
  <c r="Q2114" i="1"/>
  <c r="Q1744" i="5" s="1"/>
  <c r="Q1850" i="1"/>
  <c r="Q293" i="5" s="1"/>
  <c r="Q1230" i="1"/>
  <c r="Q3067" i="5" s="1"/>
  <c r="Q585" i="1"/>
  <c r="Q3664" i="5" s="1"/>
  <c r="Q405" i="1"/>
  <c r="Q3814" i="5" s="1"/>
  <c r="Q808" i="1"/>
  <c r="Q2785" i="5" s="1"/>
  <c r="T535" i="5"/>
  <c r="Q1187" i="1"/>
  <c r="Q307" i="5" s="1"/>
  <c r="T3569" i="5"/>
  <c r="T3551" i="5"/>
  <c r="T3198" i="5"/>
  <c r="T3872" i="5"/>
  <c r="T3783" i="5"/>
  <c r="Q371" i="1"/>
  <c r="Q3913" i="5" s="1"/>
  <c r="Q191" i="1"/>
  <c r="Q2523" i="5" s="1"/>
  <c r="Q139" i="1"/>
  <c r="Q3290" i="5" s="1"/>
  <c r="Q67" i="1"/>
  <c r="Q4352" i="5" s="1"/>
  <c r="Q1283" i="1"/>
  <c r="Q523" i="5" s="1"/>
  <c r="Q1237" i="1"/>
  <c r="Q1389" i="5" s="1"/>
  <c r="T3531" i="5"/>
  <c r="Q4791" i="1"/>
  <c r="Q4795" i="5" s="1"/>
  <c r="T4532" i="5"/>
  <c r="Q2153" i="1"/>
  <c r="Q2941" i="5" s="1"/>
  <c r="T1570" i="5"/>
  <c r="T2123" i="5"/>
  <c r="T1204" i="5"/>
  <c r="Q1524" i="1"/>
  <c r="Q4182" i="5" s="1"/>
  <c r="T1311" i="5"/>
  <c r="Q1615" i="1"/>
  <c r="Q1739" i="5" s="1"/>
  <c r="Q1289" i="1"/>
  <c r="Q2314" i="5" s="1"/>
  <c r="R640" i="5"/>
  <c r="Q1309" i="1"/>
  <c r="Q1839" i="5" s="1"/>
  <c r="Q708" i="1"/>
  <c r="Q2020" i="5" s="1"/>
  <c r="Q376" i="1"/>
  <c r="Q4335" i="5" s="1"/>
  <c r="Q340" i="1"/>
  <c r="Q4238" i="5" s="1"/>
  <c r="Q212" i="1"/>
  <c r="Q4303" i="5" s="1"/>
  <c r="T523" i="5"/>
  <c r="Q1075" i="1"/>
  <c r="Q1834" i="5" s="1"/>
  <c r="Q1027" i="1"/>
  <c r="Q3592" i="5" s="1"/>
  <c r="T4264" i="5"/>
  <c r="T1611" i="5"/>
  <c r="T1596" i="5"/>
  <c r="Q739" i="1"/>
  <c r="Q3570" i="5" s="1"/>
  <c r="Q723" i="1"/>
  <c r="Q3424" i="5" s="1"/>
  <c r="Q555" i="1"/>
  <c r="Q1585" i="5" s="1"/>
  <c r="Q299" i="1"/>
  <c r="Q2524" i="5" s="1"/>
  <c r="Q1267" i="1"/>
  <c r="Q1186" i="5" s="1"/>
  <c r="Q1251" i="1"/>
  <c r="Q1440" i="5" s="1"/>
  <c r="Q1063" i="1"/>
  <c r="Q3530" i="5" s="1"/>
  <c r="Q566" i="1"/>
  <c r="Q1596" i="5" s="1"/>
  <c r="Q3752" i="1"/>
  <c r="Q2112" i="5" s="1"/>
  <c r="Q3545" i="1"/>
  <c r="Q1057" i="5" s="1"/>
  <c r="Q2081" i="1"/>
  <c r="Q1774" i="5" s="1"/>
  <c r="T4839" i="5"/>
  <c r="Q892" i="1"/>
  <c r="Q3139" i="5" s="1"/>
  <c r="Q1002" i="1"/>
  <c r="Q4331" i="5" s="1"/>
  <c r="Q3049" i="1"/>
  <c r="Q1298" i="5" s="1"/>
  <c r="Q2603" i="1"/>
  <c r="Q1059" i="5" s="1"/>
  <c r="Q2456" i="1"/>
  <c r="Q1361" i="5" s="1"/>
  <c r="Q1265" i="1"/>
  <c r="Q4012" i="5" s="1"/>
  <c r="Q2161" i="1"/>
  <c r="Q1200" i="5" s="1"/>
  <c r="Q2159" i="1"/>
  <c r="Q733" i="1"/>
  <c r="Q3434" i="5" s="1"/>
  <c r="T833" i="5"/>
  <c r="Q704" i="1"/>
  <c r="Q2560" i="5" s="1"/>
  <c r="Q560" i="1"/>
  <c r="Q1590" i="5" s="1"/>
  <c r="Q336" i="1"/>
  <c r="Q4234" i="5" s="1"/>
  <c r="Q296" i="1"/>
  <c r="Q4343" i="5" s="1"/>
  <c r="Q208" i="1"/>
  <c r="Q3797" i="5" s="1"/>
  <c r="Q84" i="1"/>
  <c r="Q4369" i="5" s="1"/>
  <c r="R299" i="5"/>
  <c r="T280" i="5"/>
  <c r="T3139" i="5"/>
  <c r="T648" i="5"/>
  <c r="T3496" i="5"/>
  <c r="T1592" i="5"/>
  <c r="T4009" i="5"/>
  <c r="T3744" i="5"/>
  <c r="Q914" i="1"/>
  <c r="Q2891" i="5" s="1"/>
  <c r="Q858" i="1"/>
  <c r="Q1259" i="5" s="1"/>
  <c r="Q3954" i="1"/>
  <c r="Q2151" i="5" s="1"/>
  <c r="T714" i="5"/>
  <c r="T3553" i="5"/>
  <c r="T5124" i="5"/>
  <c r="Q4187" i="1"/>
  <c r="Q2025" i="5" s="1"/>
  <c r="Q1520" i="1"/>
  <c r="Q1688" i="5" s="1"/>
  <c r="Q4964" i="1"/>
  <c r="Q4968" i="5" s="1"/>
  <c r="R5178" i="5"/>
  <c r="Q5037" i="1"/>
  <c r="Q5041" i="5" s="1"/>
  <c r="Q3770" i="1"/>
  <c r="Q567" i="5" s="1"/>
  <c r="Q5170" i="1"/>
  <c r="Q5174" i="5" s="1"/>
  <c r="Q5129" i="1"/>
  <c r="Q5133" i="5" s="1"/>
  <c r="Q4347" i="1"/>
  <c r="Q972" i="5" s="1"/>
  <c r="Q3648" i="1"/>
  <c r="Q900" i="5" s="1"/>
  <c r="Q3080" i="1"/>
  <c r="Q3222" i="5" s="1"/>
  <c r="Q2128" i="1"/>
  <c r="Q1047" i="5" s="1"/>
  <c r="Q1208" i="1"/>
  <c r="Q2789" i="5" s="1"/>
  <c r="Q3845" i="1"/>
  <c r="Q1654" i="5" s="1"/>
  <c r="Q3616" i="1"/>
  <c r="Q801" i="5" s="1"/>
  <c r="P4871" i="5"/>
  <c r="Q2936" i="1"/>
  <c r="Q2207" i="5" s="1"/>
  <c r="Q2872" i="1"/>
  <c r="Q2058" i="5" s="1"/>
  <c r="Q1776" i="1"/>
  <c r="Q2994" i="5" s="1"/>
  <c r="Q2330" i="1"/>
  <c r="Q46" i="5" s="1"/>
  <c r="Q5187" i="1"/>
  <c r="Q5191" i="5" s="1"/>
  <c r="Q5053" i="1"/>
  <c r="Q5057" i="5" s="1"/>
  <c r="Q4845" i="1"/>
  <c r="Q4849" i="5" s="1"/>
  <c r="Q3781" i="1"/>
  <c r="Q725" i="5" s="1"/>
  <c r="Q2638" i="1"/>
  <c r="Q154" i="5" s="1"/>
  <c r="Q3060" i="1"/>
  <c r="Q4210" i="5" s="1"/>
  <c r="Q2920" i="1"/>
  <c r="Q867" i="5" s="1"/>
  <c r="Q1272" i="1"/>
  <c r="Q1441" i="5" s="1"/>
  <c r="Q2106" i="1"/>
  <c r="Q1195" i="5" s="1"/>
  <c r="Q5039" i="1"/>
  <c r="Q5043" i="5" s="1"/>
  <c r="Q1149" i="1"/>
  <c r="Q3051" i="5" s="1"/>
  <c r="Q4904" i="1"/>
  <c r="Q4908" i="5" s="1"/>
  <c r="Q4123" i="1"/>
  <c r="Q938" i="5" s="1"/>
  <c r="Q3733" i="1"/>
  <c r="Q1760" i="5" s="1"/>
  <c r="Q2634" i="1"/>
  <c r="Q2260" i="5" s="1"/>
  <c r="Q2096" i="1"/>
  <c r="Q612" i="5" s="1"/>
  <c r="Q1956" i="1"/>
  <c r="Q3180" i="5" s="1"/>
  <c r="T5092" i="5"/>
  <c r="Q5188" i="1"/>
  <c r="Q5192" i="5" s="1"/>
  <c r="T5108" i="5"/>
  <c r="Q4900" i="1"/>
  <c r="Q4904" i="5" s="1"/>
  <c r="Q4836" i="1"/>
  <c r="Q4840" i="5" s="1"/>
  <c r="Q4287" i="1"/>
  <c r="Q2114" i="5" s="1"/>
  <c r="Q4841" i="1"/>
  <c r="Q4845" i="5" s="1"/>
  <c r="Q1144" i="1"/>
  <c r="Q2882" i="5" s="1"/>
  <c r="Q1830" i="1"/>
  <c r="Q2323" i="5" s="1"/>
  <c r="Q821" i="1"/>
  <c r="Q3841" i="5" s="1"/>
  <c r="Q924" i="1"/>
  <c r="Q2303" i="5" s="1"/>
  <c r="Q2952" i="1"/>
  <c r="Q545" i="5" s="1"/>
  <c r="Q2066" i="1"/>
  <c r="Q3153" i="5" s="1"/>
  <c r="Q3036" i="1"/>
  <c r="Q878" i="5" s="1"/>
  <c r="Q2784" i="1"/>
  <c r="Q4057" i="5" s="1"/>
  <c r="Q4227" i="1"/>
  <c r="Q2359" i="5" s="1"/>
  <c r="Q2868" i="1"/>
  <c r="Q2041" i="5" s="1"/>
  <c r="Q4323" i="1"/>
  <c r="Q55" i="5" s="1"/>
  <c r="Q3108" i="1"/>
  <c r="Q1498" i="5" s="1"/>
  <c r="Q2844" i="1"/>
  <c r="Q2615" i="5" s="1"/>
  <c r="Q2828" i="1"/>
  <c r="Q666" i="5" s="1"/>
  <c r="Q4730" i="1"/>
  <c r="Q4734" i="5" s="1"/>
  <c r="Q2980" i="1"/>
  <c r="Q1032" i="5" s="1"/>
  <c r="Q2030" i="1"/>
  <c r="Q4044" i="5" s="1"/>
  <c r="P2509" i="5"/>
  <c r="Q1942" i="1"/>
  <c r="Q2509" i="5" s="1"/>
  <c r="P1828" i="5"/>
  <c r="Q1948" i="1"/>
  <c r="Q1828" i="5" s="1"/>
  <c r="P3025" i="5"/>
  <c r="Q2054" i="1"/>
  <c r="Q3025" i="5" s="1"/>
  <c r="T2885" i="5"/>
  <c r="P3396" i="5"/>
  <c r="Q2699" i="1"/>
  <c r="Q3396" i="5" s="1"/>
  <c r="P2044" i="5"/>
  <c r="Q2257" i="1"/>
  <c r="Q2044" i="5" s="1"/>
  <c r="P1201" i="5"/>
  <c r="Q2162" i="1"/>
  <c r="Q1201" i="5" s="1"/>
  <c r="P507" i="5"/>
  <c r="Q2109" i="1"/>
  <c r="Q507" i="5" s="1"/>
  <c r="U2563" i="5"/>
  <c r="P3994" i="5"/>
  <c r="Q450" i="1"/>
  <c r="Q3994" i="5" s="1"/>
  <c r="P2991" i="5"/>
  <c r="Q2482" i="1"/>
  <c r="Q2991" i="5" s="1"/>
  <c r="R1142" i="5"/>
  <c r="T1142" i="5"/>
  <c r="P1346" i="5"/>
  <c r="Q2075" i="1"/>
  <c r="Q1346" i="5" s="1"/>
  <c r="T2377" i="5"/>
  <c r="P1690" i="5"/>
  <c r="Q1761" i="1"/>
  <c r="Q1690" i="5" s="1"/>
  <c r="R761" i="5"/>
  <c r="T761" i="5"/>
  <c r="R1194" i="5"/>
  <c r="T1194" i="5"/>
  <c r="T2466" i="5"/>
  <c r="R2466" i="5"/>
  <c r="P1853" i="5"/>
  <c r="Q1869" i="1"/>
  <c r="Q1853" i="5" s="1"/>
  <c r="R2361" i="5"/>
  <c r="T2361" i="5"/>
  <c r="T2945" i="5"/>
  <c r="R2945" i="5"/>
  <c r="R3015" i="5"/>
  <c r="R2725" i="5"/>
  <c r="T2725" i="5"/>
  <c r="P1798" i="5"/>
  <c r="Q2245" i="1"/>
  <c r="Q1798" i="5" s="1"/>
  <c r="P1815" i="5"/>
  <c r="Q2149" i="1"/>
  <c r="Q1815" i="5" s="1"/>
  <c r="T2433" i="5"/>
  <c r="R2433" i="5"/>
  <c r="R607" i="5"/>
  <c r="T607" i="5"/>
  <c r="P819" i="5"/>
  <c r="Q1759" i="1"/>
  <c r="Q819" i="5" s="1"/>
  <c r="P1065" i="5"/>
  <c r="Q2557" i="1"/>
  <c r="Q1065" i="5" s="1"/>
  <c r="R2422" i="5"/>
  <c r="T2422" i="5"/>
  <c r="R2482" i="5"/>
  <c r="T2482" i="5"/>
  <c r="R3869" i="5"/>
  <c r="T3869" i="5"/>
  <c r="P114" i="5"/>
  <c r="Q1433" i="1"/>
  <c r="Q114" i="5" s="1"/>
  <c r="P3941" i="5"/>
  <c r="Q1340" i="1"/>
  <c r="Q3941" i="5" s="1"/>
  <c r="P2900" i="5"/>
  <c r="Q1155" i="1"/>
  <c r="Q2900" i="5" s="1"/>
  <c r="P2923" i="5"/>
  <c r="Q1745" i="1"/>
  <c r="Q2923" i="5" s="1"/>
  <c r="R842" i="5"/>
  <c r="T842" i="5"/>
  <c r="P2491" i="5"/>
  <c r="Q1531" i="1"/>
  <c r="Q2491" i="5" s="1"/>
  <c r="P524" i="5"/>
  <c r="Q1284" i="1"/>
  <c r="Q524" i="5" s="1"/>
  <c r="R614" i="5"/>
  <c r="T614" i="5"/>
  <c r="P2296" i="5"/>
  <c r="Q1107" i="1"/>
  <c r="Q2296" i="5" s="1"/>
  <c r="P3853" i="5"/>
  <c r="Q1007" i="1"/>
  <c r="Q3853" i="5" s="1"/>
  <c r="P1738" i="5"/>
  <c r="Q1614" i="1"/>
  <c r="Q1738" i="5" s="1"/>
  <c r="R2413" i="5"/>
  <c r="T2413" i="5"/>
  <c r="P2514" i="5"/>
  <c r="Q1546" i="1"/>
  <c r="Q2514" i="5" s="1"/>
  <c r="P3651" i="5"/>
  <c r="Q1521" i="1"/>
  <c r="Q3651" i="5" s="1"/>
  <c r="P3532" i="5"/>
  <c r="Q1437" i="1"/>
  <c r="Q3532" i="5" s="1"/>
  <c r="R2856" i="5"/>
  <c r="T2856" i="5"/>
  <c r="R4077" i="5"/>
  <c r="T4077" i="5"/>
  <c r="R3172" i="5"/>
  <c r="P407" i="5"/>
  <c r="Q1402" i="1"/>
  <c r="Q407" i="5" s="1"/>
  <c r="P2243" i="5"/>
  <c r="Q1181" i="1"/>
  <c r="Q2243" i="5" s="1"/>
  <c r="R3463" i="5"/>
  <c r="T3463" i="5"/>
  <c r="P1151" i="5"/>
  <c r="Q1073" i="1"/>
  <c r="Q1151" i="5" s="1"/>
  <c r="R4064" i="5"/>
  <c r="T4064" i="5"/>
  <c r="P2632" i="5"/>
  <c r="Q536" i="1"/>
  <c r="Q2632" i="5" s="1"/>
  <c r="R4284" i="5"/>
  <c r="T4284" i="5"/>
  <c r="R3709" i="5"/>
  <c r="T3709" i="5"/>
  <c r="P4330" i="5"/>
  <c r="Q288" i="1"/>
  <c r="Q4330" i="5" s="1"/>
  <c r="P2363" i="5"/>
  <c r="Q245" i="1"/>
  <c r="Q2363" i="5" s="1"/>
  <c r="P4298" i="5"/>
  <c r="Q167" i="1"/>
  <c r="Q4298" i="5" s="1"/>
  <c r="P3727" i="5"/>
  <c r="Q40" i="1"/>
  <c r="Q3727" i="5" s="1"/>
  <c r="R3908" i="5"/>
  <c r="T3908" i="5"/>
  <c r="P4284" i="5"/>
  <c r="Q437" i="1"/>
  <c r="Q4284" i="5" s="1"/>
  <c r="P3709" i="5"/>
  <c r="Q374" i="1"/>
  <c r="Q3709" i="5" s="1"/>
  <c r="P3807" i="5"/>
  <c r="Q318" i="1"/>
  <c r="Q3807" i="5" s="1"/>
  <c r="R3331" i="5"/>
  <c r="T3331" i="5"/>
  <c r="P3795" i="5"/>
  <c r="Q206" i="1"/>
  <c r="Q3795" i="5" s="1"/>
  <c r="P3989" i="5"/>
  <c r="Q96" i="1"/>
  <c r="Q3989" i="5" s="1"/>
  <c r="R2705" i="5"/>
  <c r="T2705" i="5"/>
  <c r="P475" i="5"/>
  <c r="Q868" i="1"/>
  <c r="Q475" i="5" s="1"/>
  <c r="P530" i="5"/>
  <c r="Q696" i="1"/>
  <c r="Q530" i="5" s="1"/>
  <c r="P1618" i="5"/>
  <c r="Q617" i="1"/>
  <c r="Q1618" i="5" s="1"/>
  <c r="P3824" i="5"/>
  <c r="Q599" i="1"/>
  <c r="Q3824" i="5" s="1"/>
  <c r="P2988" i="5"/>
  <c r="Q504" i="1"/>
  <c r="Q2988" i="5" s="1"/>
  <c r="R3974" i="5"/>
  <c r="T3974" i="5"/>
  <c r="R4242" i="5"/>
  <c r="T4242" i="5"/>
  <c r="P4320" i="5"/>
  <c r="Q309" i="1"/>
  <c r="Q4320" i="5" s="1"/>
  <c r="R3322" i="5"/>
  <c r="T3322" i="5"/>
  <c r="R3594" i="5"/>
  <c r="T3594" i="5"/>
  <c r="P3722" i="5"/>
  <c r="Q796" i="1"/>
  <c r="Q3722" i="5" s="1"/>
  <c r="P1619" i="5"/>
  <c r="Q618" i="1"/>
  <c r="Q1619" i="5" s="1"/>
  <c r="P2429" i="5"/>
  <c r="Q524" i="1"/>
  <c r="Q2429" i="5" s="1"/>
  <c r="P3333" i="5"/>
  <c r="Q272" i="1"/>
  <c r="Q3333" i="5" s="1"/>
  <c r="P3354" i="5"/>
  <c r="Q121" i="1"/>
  <c r="Q3354" i="5" s="1"/>
  <c r="R1832" i="5"/>
  <c r="P4225" i="5"/>
  <c r="Q775" i="1"/>
  <c r="Q4225" i="5" s="1"/>
  <c r="P3207" i="5"/>
  <c r="Q686" i="1"/>
  <c r="Q3207" i="5" s="1"/>
  <c r="R2541" i="5"/>
  <c r="T2541" i="5"/>
  <c r="R4240" i="5"/>
  <c r="T4240" i="5"/>
  <c r="R2829" i="5"/>
  <c r="T2829" i="5"/>
  <c r="P3595" i="5"/>
  <c r="Q1046" i="1"/>
  <c r="Q3595" i="5" s="1"/>
  <c r="R3879" i="5"/>
  <c r="T3879" i="5"/>
  <c r="R1950" i="5"/>
  <c r="T1950" i="5"/>
  <c r="R3821" i="5"/>
  <c r="T3821" i="5"/>
  <c r="P4161" i="5"/>
  <c r="Q1047" i="1"/>
  <c r="Q4161" i="5" s="1"/>
  <c r="P5171" i="5"/>
  <c r="Q5167" i="1"/>
  <c r="Q5171" i="5" s="1"/>
  <c r="P1779" i="5"/>
  <c r="Q3944" i="1"/>
  <c r="Q1779" i="5" s="1"/>
  <c r="P908" i="5"/>
  <c r="Q3712" i="1"/>
  <c r="Q908" i="5" s="1"/>
  <c r="P1525" i="5"/>
  <c r="Q3816" i="1"/>
  <c r="Q1525" i="5" s="1"/>
  <c r="P1814" i="5"/>
  <c r="Q3162" i="1"/>
  <c r="Q1814" i="5" s="1"/>
  <c r="R4931" i="5"/>
  <c r="T4931" i="5"/>
  <c r="P1012" i="5"/>
  <c r="Q3075" i="1"/>
  <c r="Q1012" i="5" s="1"/>
  <c r="R1177" i="5"/>
  <c r="P1695" i="5"/>
  <c r="Q2293" i="1"/>
  <c r="Q1695" i="5" s="1"/>
  <c r="P3151" i="5"/>
  <c r="Q1939" i="1"/>
  <c r="Q3151" i="5" s="1"/>
  <c r="P4078" i="5"/>
  <c r="Q1695" i="1"/>
  <c r="Q4078" i="5" s="1"/>
  <c r="P2732" i="5"/>
  <c r="Q3728" i="1"/>
  <c r="Q2732" i="5" s="1"/>
  <c r="P2806" i="5"/>
  <c r="Q3229" i="1"/>
  <c r="Q2806" i="5" s="1"/>
  <c r="R1672" i="5"/>
  <c r="T1672" i="5"/>
  <c r="P659" i="5"/>
  <c r="Q1791" i="1"/>
  <c r="Q659" i="5" s="1"/>
  <c r="R815" i="5"/>
  <c r="T815" i="5"/>
  <c r="T3555" i="5"/>
  <c r="R3555" i="5"/>
  <c r="R1581" i="5"/>
  <c r="T1581" i="5"/>
  <c r="P3832" i="5"/>
  <c r="Q667" i="1"/>
  <c r="Q3832" i="5" s="1"/>
  <c r="P4351" i="5"/>
  <c r="Q66" i="1"/>
  <c r="Q4351" i="5" s="1"/>
  <c r="P3940" i="5"/>
  <c r="Q1626" i="1"/>
  <c r="Q3940" i="5" s="1"/>
  <c r="R2236" i="5"/>
  <c r="T2236" i="5"/>
  <c r="P4231" i="5"/>
  <c r="Q333" i="1"/>
  <c r="Q4231" i="5" s="1"/>
  <c r="R2364" i="5"/>
  <c r="T2364" i="5"/>
  <c r="P3728" i="5"/>
  <c r="Q41" i="1"/>
  <c r="Q3728" i="5" s="1"/>
  <c r="P2788" i="5"/>
  <c r="Q1207" i="1"/>
  <c r="Q2788" i="5" s="1"/>
  <c r="R1597" i="5"/>
  <c r="T1597" i="5"/>
  <c r="R3083" i="5"/>
  <c r="P1817" i="5"/>
  <c r="Q1178" i="1"/>
  <c r="Q1817" i="5" s="1"/>
  <c r="P3340" i="5"/>
  <c r="Q285" i="1"/>
  <c r="Q3340" i="5" s="1"/>
  <c r="U1063" i="5"/>
  <c r="R2273" i="5"/>
  <c r="T2273" i="5"/>
  <c r="R3034" i="5"/>
  <c r="T3034" i="5"/>
  <c r="P3306" i="5"/>
  <c r="Q240" i="1"/>
  <c r="Q3306" i="5" s="1"/>
  <c r="P3581" i="5"/>
  <c r="Q1420" i="1"/>
  <c r="Q3581" i="5" s="1"/>
  <c r="R1955" i="5"/>
  <c r="R475" i="5"/>
  <c r="T475" i="5"/>
  <c r="P3815" i="5"/>
  <c r="Q406" i="1"/>
  <c r="Q3815" i="5" s="1"/>
  <c r="R4975" i="5"/>
  <c r="T4975" i="5"/>
  <c r="R678" i="5"/>
  <c r="T678" i="5"/>
  <c r="R1969" i="5"/>
  <c r="R2572" i="5"/>
  <c r="R3864" i="5"/>
  <c r="T3864" i="5"/>
  <c r="P2308" i="5"/>
  <c r="Q1065" i="1"/>
  <c r="Q2308" i="5" s="1"/>
  <c r="P3035" i="5"/>
  <c r="Q894" i="1"/>
  <c r="Q3035" i="5" s="1"/>
  <c r="R4893" i="5"/>
  <c r="T4893" i="5"/>
  <c r="R4791" i="5"/>
  <c r="T4791" i="5"/>
  <c r="P993" i="5"/>
  <c r="Q1658" i="1"/>
  <c r="Q993" i="5" s="1"/>
  <c r="R3351" i="5"/>
  <c r="T3351" i="5"/>
  <c r="R4525" i="5"/>
  <c r="T4525" i="5"/>
  <c r="R3684" i="5"/>
  <c r="T3684" i="5"/>
  <c r="R3504" i="5"/>
  <c r="T3504" i="5"/>
  <c r="P1560" i="5"/>
  <c r="Q4010" i="1"/>
  <c r="Q1560" i="5" s="1"/>
  <c r="P3251" i="5"/>
  <c r="Q1467" i="1"/>
  <c r="Q3251" i="5" s="1"/>
  <c r="P3105" i="5"/>
  <c r="Q1858" i="1"/>
  <c r="Q3105" i="5" s="1"/>
  <c r="P1727" i="5"/>
  <c r="Q1613" i="1"/>
  <c r="Q1727" i="5" s="1"/>
  <c r="R5147" i="5"/>
  <c r="T5147" i="5"/>
  <c r="R1692" i="5"/>
  <c r="T1692" i="5"/>
  <c r="R1193" i="5"/>
  <c r="T1193" i="5"/>
  <c r="P2962" i="5"/>
  <c r="Q1578" i="1"/>
  <c r="Q2962" i="5" s="1"/>
  <c r="P136" i="5"/>
  <c r="Q2146" i="1"/>
  <c r="Q136" i="5" s="1"/>
  <c r="P3369" i="5"/>
  <c r="Q1979" i="1"/>
  <c r="Q3369" i="5" s="1"/>
  <c r="P648" i="5"/>
  <c r="Q810" i="1"/>
  <c r="Q648" i="5" s="1"/>
  <c r="P4290" i="5"/>
  <c r="Q462" i="1"/>
  <c r="Q4290" i="5" s="1"/>
  <c r="R447" i="5"/>
  <c r="T447" i="5"/>
  <c r="P337" i="5"/>
  <c r="Q1199" i="1"/>
  <c r="Q337" i="5" s="1"/>
  <c r="P3196" i="5"/>
  <c r="Q470" i="1"/>
  <c r="Q3196" i="5" s="1"/>
  <c r="P3980" i="5"/>
  <c r="Q138" i="1"/>
  <c r="Q3980" i="5" s="1"/>
  <c r="R3748" i="5"/>
  <c r="T3376" i="5"/>
  <c r="R3376" i="5"/>
  <c r="P3890" i="5"/>
  <c r="Q714" i="1"/>
  <c r="Q3890" i="5" s="1"/>
  <c r="T3372" i="5"/>
  <c r="R3372" i="5"/>
  <c r="P446" i="5"/>
  <c r="Q1271" i="1"/>
  <c r="Q446" i="5" s="1"/>
  <c r="P2562" i="5"/>
  <c r="Q836" i="1"/>
  <c r="Q2562" i="5" s="1"/>
  <c r="R793" i="5"/>
  <c r="T793" i="5"/>
  <c r="P1701" i="5"/>
  <c r="Q2683" i="1"/>
  <c r="Q1701" i="5" s="1"/>
  <c r="T2278" i="5"/>
  <c r="R3151" i="5"/>
  <c r="T3151" i="5"/>
  <c r="P2278" i="5"/>
  <c r="Q1287" i="1"/>
  <c r="Q2278" i="5" s="1"/>
  <c r="R4238" i="5"/>
  <c r="P3771" i="5"/>
  <c r="Q154" i="1"/>
  <c r="Q3771" i="5" s="1"/>
  <c r="P1416" i="5"/>
  <c r="Q3265" i="1"/>
  <c r="Q1416" i="5" s="1"/>
  <c r="R3386" i="5"/>
  <c r="P1109" i="5"/>
  <c r="Q1306" i="1"/>
  <c r="Q1109" i="5" s="1"/>
  <c r="R4276" i="5"/>
  <c r="T4276" i="5"/>
  <c r="R2814" i="5"/>
  <c r="T2814" i="5"/>
  <c r="P3749" i="5"/>
  <c r="Q51" i="1"/>
  <c r="Q3749" i="5" s="1"/>
  <c r="R3651" i="5"/>
  <c r="T3651" i="5"/>
  <c r="R3899" i="5"/>
  <c r="T3899" i="5"/>
  <c r="R1616" i="5"/>
  <c r="T1616" i="5"/>
  <c r="P588" i="5"/>
  <c r="Q2721" i="1"/>
  <c r="Q588" i="5" s="1"/>
  <c r="P3789" i="5"/>
  <c r="Q200" i="1"/>
  <c r="Q3789" i="5" s="1"/>
  <c r="R2816" i="5"/>
  <c r="T2816" i="5"/>
  <c r="R345" i="5"/>
  <c r="P3052" i="5"/>
  <c r="Q1777" i="1"/>
  <c r="Q3052" i="5" s="1"/>
  <c r="P1193" i="5"/>
  <c r="Q2103" i="1"/>
  <c r="Q1193" i="5" s="1"/>
  <c r="P358" i="5"/>
  <c r="Q2849" i="1"/>
  <c r="Q358" i="5" s="1"/>
  <c r="Q4460" i="1"/>
  <c r="Q4464" i="5" s="1"/>
  <c r="Q4428" i="1"/>
  <c r="Q4432" i="5" s="1"/>
  <c r="Q4696" i="1"/>
  <c r="Q4700" i="5" s="1"/>
  <c r="Q4521" i="1"/>
  <c r="Q4525" i="5" s="1"/>
  <c r="Q4993" i="1"/>
  <c r="Q4997" i="5" s="1"/>
  <c r="Q4355" i="1"/>
  <c r="Q2072" i="5" s="1"/>
  <c r="Q4107" i="1"/>
  <c r="Q2085" i="5" s="1"/>
  <c r="R4611" i="5"/>
  <c r="Q4813" i="1"/>
  <c r="Q4817" i="5" s="1"/>
  <c r="Q4849" i="1"/>
  <c r="Q4853" i="5" s="1"/>
  <c r="T4668" i="5"/>
  <c r="Q3390" i="1"/>
  <c r="Q3264" i="5" s="1"/>
  <c r="T4413" i="5"/>
  <c r="Q3123" i="1"/>
  <c r="Q2753" i="5" s="1"/>
  <c r="Q2707" i="1"/>
  <c r="Q2024" i="5" s="1"/>
  <c r="Q1260" i="1"/>
  <c r="Q3618" i="5" s="1"/>
  <c r="P2750" i="5"/>
  <c r="Q2228" i="1"/>
  <c r="Q2750" i="5" s="1"/>
  <c r="Q2671" i="1"/>
  <c r="Q3412" i="5" s="1"/>
  <c r="P1068" i="5"/>
  <c r="Q2132" i="1"/>
  <c r="Q1068" i="5" s="1"/>
  <c r="P2550" i="5"/>
  <c r="Q855" i="1"/>
  <c r="Q2550" i="5" s="1"/>
  <c r="R2278" i="5"/>
  <c r="Q26" i="1"/>
  <c r="Q3739" i="5" s="1"/>
  <c r="P1321" i="5"/>
  <c r="Q3027" i="1"/>
  <c r="Q1321" i="5" s="1"/>
  <c r="U3396" i="5"/>
  <c r="P1977" i="5"/>
  <c r="Q2531" i="1"/>
  <c r="Q1977" i="5" s="1"/>
  <c r="P45" i="5"/>
  <c r="Q2329" i="1"/>
  <c r="Q45" i="5" s="1"/>
  <c r="U2656" i="5"/>
  <c r="R2934" i="5"/>
  <c r="T2934" i="5"/>
  <c r="T950" i="5"/>
  <c r="P1964" i="5"/>
  <c r="Q2317" i="1"/>
  <c r="Q1964" i="5" s="1"/>
  <c r="P2396" i="5"/>
  <c r="Q2227" i="1"/>
  <c r="Q2396" i="5" s="1"/>
  <c r="P2795" i="5"/>
  <c r="Q2023" i="1"/>
  <c r="Q2795" i="5" s="1"/>
  <c r="P153" i="5"/>
  <c r="Q2637" i="1"/>
  <c r="Q153" i="5" s="1"/>
  <c r="T507" i="5"/>
  <c r="R507" i="5"/>
  <c r="R4379" i="5"/>
  <c r="P2981" i="5"/>
  <c r="Q2631" i="1"/>
  <c r="Q2981" i="5" s="1"/>
  <c r="R995" i="5"/>
  <c r="T995" i="5"/>
  <c r="Q5071" i="1"/>
  <c r="Q5075" i="5" s="1"/>
  <c r="Q4581" i="1"/>
  <c r="Q4585" i="5" s="1"/>
  <c r="Q3913" i="1"/>
  <c r="Q387" i="5" s="1"/>
  <c r="Q4064" i="1"/>
  <c r="Q989" i="5" s="1"/>
  <c r="T2014" i="5"/>
  <c r="R2096" i="5"/>
  <c r="Q1332" i="1"/>
  <c r="Q2956" i="5" s="1"/>
  <c r="Q1723" i="1"/>
  <c r="Q3084" i="5" s="1"/>
  <c r="R1540" i="5"/>
  <c r="P3054" i="5"/>
  <c r="Q2122" i="1"/>
  <c r="Q3054" i="5" s="1"/>
  <c r="Q424" i="1"/>
  <c r="Q2486" i="5" s="1"/>
  <c r="R127" i="5"/>
  <c r="P2542" i="5"/>
  <c r="P2011" i="5"/>
  <c r="Q3187" i="1"/>
  <c r="Q2011" i="5" s="1"/>
  <c r="P4090" i="5"/>
  <c r="Q2913" i="1"/>
  <c r="Q4090" i="5" s="1"/>
  <c r="U1313" i="5"/>
  <c r="Q2203" i="1"/>
  <c r="Q2517" i="5" s="1"/>
  <c r="U3266" i="5"/>
  <c r="P3124" i="5"/>
  <c r="Q1162" i="1"/>
  <c r="Q3124" i="5" s="1"/>
  <c r="P1446" i="5"/>
  <c r="Q1423" i="1"/>
  <c r="Q1446" i="5" s="1"/>
  <c r="P1136" i="5"/>
  <c r="Q1326" i="1"/>
  <c r="Q1136" i="5" s="1"/>
  <c r="P455" i="5"/>
  <c r="Q1172" i="1"/>
  <c r="Q455" i="5" s="1"/>
  <c r="T4125" i="5"/>
  <c r="R3424" i="5"/>
  <c r="T3424" i="5"/>
  <c r="P3270" i="5"/>
  <c r="Q628" i="1"/>
  <c r="Q3270" i="5" s="1"/>
  <c r="R3076" i="5"/>
  <c r="T3076" i="5"/>
  <c r="P881" i="5"/>
  <c r="Q3115" i="1"/>
  <c r="Q881" i="5" s="1"/>
  <c r="P1494" i="5"/>
  <c r="Q2989" i="1"/>
  <c r="Q1494" i="5" s="1"/>
  <c r="P3000" i="5"/>
  <c r="Q2749" i="1"/>
  <c r="Q3000" i="5" s="1"/>
  <c r="T5135" i="5"/>
  <c r="Q4706" i="1"/>
  <c r="Q4710" i="5" s="1"/>
  <c r="Q4669" i="1"/>
  <c r="Q4673" i="5" s="1"/>
  <c r="Q4199" i="1"/>
  <c r="Q2384" i="5" s="1"/>
  <c r="Q4739" i="1"/>
  <c r="Q4743" i="5" s="1"/>
  <c r="T2355" i="5"/>
  <c r="T1780" i="5"/>
  <c r="Q4633" i="1"/>
  <c r="Q4637" i="5" s="1"/>
  <c r="Q4149" i="1"/>
  <c r="Q493" i="5" s="1"/>
  <c r="Q3262" i="1"/>
  <c r="Q1400" i="5" s="1"/>
  <c r="Q2492" i="1"/>
  <c r="Q856" i="5" s="1"/>
  <c r="Q1414" i="1"/>
  <c r="Q2412" i="5" s="1"/>
  <c r="P1880" i="5"/>
  <c r="Q1616" i="1"/>
  <c r="Q1880" i="5" s="1"/>
  <c r="P410" i="5"/>
  <c r="Q1560" i="1"/>
  <c r="Q410" i="5" s="1"/>
  <c r="P1799" i="5"/>
  <c r="Q2246" i="1"/>
  <c r="Q1799" i="5" s="1"/>
  <c r="P3360" i="5"/>
  <c r="Q2016" i="1"/>
  <c r="Q3360" i="5" s="1"/>
  <c r="P117" i="5"/>
  <c r="Q2148" i="1"/>
  <c r="Q117" i="5" s="1"/>
  <c r="Q1195" i="1"/>
  <c r="Q333" i="5" s="1"/>
  <c r="Q3" i="1"/>
  <c r="Q4216" i="5" s="1"/>
  <c r="P401" i="5"/>
  <c r="Q610" i="1"/>
  <c r="Q1611" i="5" s="1"/>
  <c r="P1326" i="5"/>
  <c r="Q2681" i="1"/>
  <c r="Q1326" i="5" s="1"/>
  <c r="R2485" i="5"/>
  <c r="T2485" i="5"/>
  <c r="P4014" i="5"/>
  <c r="Q1468" i="1"/>
  <c r="Q4014" i="5" s="1"/>
  <c r="T1135" i="5"/>
  <c r="Q5197" i="1"/>
  <c r="Q5201" i="5" s="1"/>
  <c r="Q4626" i="1"/>
  <c r="Q4630" i="5" s="1"/>
  <c r="Q4231" i="1"/>
  <c r="Q823" i="5" s="1"/>
  <c r="Q4759" i="1"/>
  <c r="Q4763" i="5" s="1"/>
  <c r="Q4704" i="1"/>
  <c r="Q4708" i="5" s="1"/>
  <c r="Q4563" i="1"/>
  <c r="Q4567" i="5" s="1"/>
  <c r="Q3761" i="1"/>
  <c r="Q814" i="5" s="1"/>
  <c r="T2807" i="5"/>
  <c r="Q2925" i="1"/>
  <c r="Q2400" i="5" s="1"/>
  <c r="Q1533" i="1"/>
  <c r="Q2317" i="5" s="1"/>
  <c r="T3598" i="5"/>
  <c r="T3748" i="5"/>
  <c r="R1082" i="5"/>
  <c r="P902" i="5"/>
  <c r="Q3706" i="1"/>
  <c r="Q902" i="5" s="1"/>
  <c r="P257" i="5"/>
  <c r="Q3587" i="1"/>
  <c r="Q257" i="5" s="1"/>
  <c r="P2536" i="5"/>
  <c r="Q3667" i="1"/>
  <c r="Q2536" i="5" s="1"/>
  <c r="P975" i="5"/>
  <c r="Q3073" i="1"/>
  <c r="Q975" i="5" s="1"/>
  <c r="R1718" i="5"/>
  <c r="T1718" i="5"/>
  <c r="T1842" i="5"/>
  <c r="R1842" i="5"/>
  <c r="R3239" i="5"/>
  <c r="T3239" i="5"/>
  <c r="R3717" i="5"/>
  <c r="T3717" i="5"/>
  <c r="R4191" i="5"/>
  <c r="T4191" i="5"/>
  <c r="R3052" i="5"/>
  <c r="T3052" i="5"/>
  <c r="R3448" i="5"/>
  <c r="T3448" i="5"/>
  <c r="R2511" i="5"/>
  <c r="R1448" i="5"/>
  <c r="T1448" i="5"/>
  <c r="R3957" i="5"/>
  <c r="T3957" i="5"/>
  <c r="R709" i="5"/>
  <c r="R4689" i="5"/>
  <c r="R4443" i="5"/>
  <c r="R4753" i="5"/>
  <c r="R3263" i="5"/>
  <c r="T3263" i="5"/>
  <c r="R1985" i="5"/>
  <c r="T1985" i="5"/>
  <c r="P1367" i="5"/>
  <c r="Q2957" i="1"/>
  <c r="Q1367" i="5" s="1"/>
  <c r="P2679" i="5"/>
  <c r="Q2745" i="1"/>
  <c r="Q2679" i="5" s="1"/>
  <c r="P4867" i="5"/>
  <c r="Q4863" i="1"/>
  <c r="Q4867" i="5" s="1"/>
  <c r="R4843" i="5"/>
  <c r="P461" i="5"/>
  <c r="Q3097" i="1"/>
  <c r="Q461" i="5" s="1"/>
  <c r="Q4554" i="1"/>
  <c r="Q4558" i="5" s="1"/>
  <c r="Q4482" i="1"/>
  <c r="Q4486" i="5" s="1"/>
  <c r="Q4672" i="1"/>
  <c r="Q4676" i="5" s="1"/>
  <c r="Q4091" i="1"/>
  <c r="Q1532" i="5" s="1"/>
  <c r="Q4675" i="1"/>
  <c r="Q4679" i="5" s="1"/>
  <c r="Q4720" i="1"/>
  <c r="Q4724" i="5" s="1"/>
  <c r="T4396" i="5"/>
  <c r="Q3670" i="1"/>
  <c r="Q1144" i="5" s="1"/>
  <c r="Q3459" i="1"/>
  <c r="Q1521" i="5" s="1"/>
  <c r="Q1276" i="1"/>
  <c r="Q3403" i="5" s="1"/>
  <c r="P1797" i="5"/>
  <c r="Q2244" i="1"/>
  <c r="Q1797" i="5" s="1"/>
  <c r="P414" i="5"/>
  <c r="Q1924" i="1"/>
  <c r="Q414" i="5" s="1"/>
  <c r="Q588" i="1"/>
  <c r="Q4173" i="5" s="1"/>
  <c r="T3996" i="5"/>
  <c r="P4165" i="5"/>
  <c r="Q2396" i="1"/>
  <c r="Q4165" i="5" s="1"/>
  <c r="P1022" i="5"/>
  <c r="Q1657" i="1"/>
  <c r="Q1022" i="5" s="1"/>
  <c r="P3171" i="5"/>
  <c r="Q1481" i="1"/>
  <c r="Q3171" i="5" s="1"/>
  <c r="P2793" i="5"/>
  <c r="Q1765" i="1"/>
  <c r="Q2793" i="5" s="1"/>
  <c r="P3514" i="5"/>
  <c r="Q1701" i="1"/>
  <c r="Q3514" i="5" s="1"/>
  <c r="P2393" i="5"/>
  <c r="Q1653" i="1"/>
  <c r="Q2393" i="5" s="1"/>
  <c r="P4126" i="5"/>
  <c r="Q1605" i="1"/>
  <c r="Q4126" i="5" s="1"/>
  <c r="P3716" i="5"/>
  <c r="Q1484" i="1"/>
  <c r="Q3716" i="5" s="1"/>
  <c r="P4228" i="5"/>
  <c r="Q1425" i="1"/>
  <c r="Q4228" i="5" s="1"/>
  <c r="P3714" i="5"/>
  <c r="Q1297" i="1"/>
  <c r="Q3714" i="5" s="1"/>
  <c r="P1641" i="5"/>
  <c r="Q1233" i="1"/>
  <c r="Q1641" i="5" s="1"/>
  <c r="T1878" i="5"/>
  <c r="P790" i="5"/>
  <c r="Q912" i="1"/>
  <c r="Q790" i="5" s="1"/>
  <c r="Q884" i="1"/>
  <c r="Q143" i="5" s="1"/>
  <c r="T1832" i="5"/>
  <c r="P3843" i="5"/>
  <c r="Q827" i="1"/>
  <c r="Q3843" i="5" s="1"/>
  <c r="R3721" i="5"/>
  <c r="T3721" i="5"/>
  <c r="R3438" i="5"/>
  <c r="T3438" i="5"/>
  <c r="P744" i="5"/>
  <c r="Q671" i="1"/>
  <c r="Q744" i="5" s="1"/>
  <c r="P3830" i="5"/>
  <c r="Q653" i="1"/>
  <c r="Q3830" i="5" s="1"/>
  <c r="R1623" i="5"/>
  <c r="T1623" i="5"/>
  <c r="P3705" i="5"/>
  <c r="Q331" i="1"/>
  <c r="Q3705" i="5" s="1"/>
  <c r="T4239" i="5"/>
  <c r="Q210" i="1"/>
  <c r="Q4301" i="5" s="1"/>
  <c r="P4301" i="5"/>
  <c r="P4300" i="5"/>
  <c r="Q169" i="1"/>
  <c r="Q4300" i="5" s="1"/>
  <c r="R3291" i="5"/>
  <c r="T3291" i="5"/>
  <c r="R3345" i="5"/>
  <c r="R4361" i="5"/>
  <c r="R3860" i="5"/>
  <c r="R3735" i="5"/>
  <c r="T3735" i="5"/>
  <c r="P4295" i="5"/>
  <c r="Q164" i="1"/>
  <c r="Q4295" i="5" s="1"/>
  <c r="P3291" i="5"/>
  <c r="Q140" i="1"/>
  <c r="Q3291" i="5" s="1"/>
  <c r="P3750" i="5"/>
  <c r="Q52" i="1"/>
  <c r="Q3750" i="5" s="1"/>
  <c r="P4347" i="5"/>
  <c r="Q28" i="1"/>
  <c r="Q4347" i="5" s="1"/>
  <c r="T3877" i="5"/>
  <c r="P3308" i="5"/>
  <c r="Q242" i="1"/>
  <c r="Q3308" i="5" s="1"/>
  <c r="R4861" i="5"/>
  <c r="R4709" i="5"/>
  <c r="R5172" i="5"/>
  <c r="T5172" i="5"/>
  <c r="P575" i="5"/>
  <c r="Q4042" i="1"/>
  <c r="Q575" i="5" s="1"/>
  <c r="Q5195" i="1"/>
  <c r="Q5199" i="5" s="1"/>
  <c r="Q5161" i="1"/>
  <c r="Q5165" i="5" s="1"/>
  <c r="Q4716" i="1"/>
  <c r="Q4720" i="5" s="1"/>
  <c r="T4584" i="5"/>
  <c r="Q4695" i="1"/>
  <c r="Q4699" i="5" s="1"/>
  <c r="Q4210" i="1"/>
  <c r="Q807" i="5" s="1"/>
  <c r="T1664" i="5"/>
  <c r="T4013" i="5"/>
  <c r="Q3586" i="1"/>
  <c r="Q256" i="5" s="1"/>
  <c r="P3005" i="5"/>
  <c r="Q2172" i="1"/>
  <c r="Q3005" i="5" s="1"/>
  <c r="P1205" i="5"/>
  <c r="P379" i="5"/>
  <c r="Q1990" i="1"/>
  <c r="Q379" i="5" s="1"/>
  <c r="Q664" i="1"/>
  <c r="Q3474" i="5" s="1"/>
  <c r="R2992" i="5"/>
  <c r="T2992" i="5"/>
  <c r="P4144" i="5"/>
  <c r="Q2191" i="1"/>
  <c r="Q4144" i="5" s="1"/>
  <c r="U116" i="5"/>
  <c r="U3261" i="5"/>
  <c r="R4033" i="5"/>
  <c r="T4033" i="5"/>
  <c r="R2377" i="5"/>
  <c r="P3366" i="5"/>
  <c r="Q1899" i="1"/>
  <c r="Q3366" i="5" s="1"/>
  <c r="R2268" i="5"/>
  <c r="T2268" i="5"/>
  <c r="R3516" i="5"/>
  <c r="T3516" i="5"/>
  <c r="R1453" i="5"/>
  <c r="P2305" i="5"/>
  <c r="Q1030" i="1"/>
  <c r="Q2305" i="5" s="1"/>
  <c r="U3643" i="5"/>
  <c r="P96" i="5"/>
  <c r="Q861" i="1"/>
  <c r="Q96" i="5" s="1"/>
  <c r="P3473" i="5"/>
  <c r="Q831" i="1"/>
  <c r="Q3473" i="5" s="1"/>
  <c r="R3437" i="5"/>
  <c r="T3437" i="5"/>
  <c r="P4053" i="5"/>
  <c r="Q1124" i="1"/>
  <c r="Q4053" i="5" s="1"/>
  <c r="P710" i="5"/>
  <c r="Q978" i="1"/>
  <c r="Q710" i="5" s="1"/>
  <c r="P144" i="5"/>
  <c r="Q885" i="1"/>
  <c r="Q144" i="5" s="1"/>
  <c r="P4147" i="5"/>
  <c r="Q800" i="1"/>
  <c r="Q4147" i="5" s="1"/>
  <c r="P3437" i="5"/>
  <c r="Q751" i="1"/>
  <c r="Q3437" i="5" s="1"/>
  <c r="P2311" i="5"/>
  <c r="Q1134" i="1"/>
  <c r="Q2311" i="5" s="1"/>
  <c r="P4056" i="5"/>
  <c r="Q1034" i="1"/>
  <c r="Q4056" i="5" s="1"/>
  <c r="P3851" i="5"/>
  <c r="Q998" i="1"/>
  <c r="Q3851" i="5" s="1"/>
  <c r="T5128" i="5"/>
  <c r="T5112" i="5"/>
  <c r="T5096" i="5"/>
  <c r="Q4012" i="1"/>
  <c r="Q2535" i="5" s="1"/>
  <c r="Q4413" i="1"/>
  <c r="Q4417" i="5" s="1"/>
  <c r="Q3271" i="1"/>
  <c r="Q811" i="5" s="1"/>
  <c r="Q2218" i="1"/>
  <c r="Q1462" i="5" s="1"/>
  <c r="P2742" i="5"/>
  <c r="Q2374" i="1"/>
  <c r="Q2742" i="5" s="1"/>
  <c r="P4195" i="5"/>
  <c r="Q2144" i="1"/>
  <c r="Q4195" i="5" s="1"/>
  <c r="P2183" i="5"/>
  <c r="Q833" i="1"/>
  <c r="Q2183" i="5" s="1"/>
  <c r="Q792" i="1"/>
  <c r="Q531" i="5" s="1"/>
  <c r="P3899" i="5"/>
  <c r="P4035" i="5"/>
  <c r="Q2647" i="1"/>
  <c r="Q4035" i="5" s="1"/>
  <c r="T2879" i="5"/>
  <c r="T2527" i="5"/>
  <c r="P2268" i="5"/>
  <c r="Q1767" i="1"/>
  <c r="Q2268" i="5" s="1"/>
  <c r="U2822" i="5"/>
  <c r="P1261" i="5"/>
  <c r="Q1887" i="1"/>
  <c r="Q1261" i="5" s="1"/>
  <c r="P2124" i="5"/>
  <c r="Q1105" i="1"/>
  <c r="Q2124" i="5" s="1"/>
  <c r="P1435" i="5"/>
  <c r="Q1079" i="1"/>
  <c r="Q1435" i="5" s="1"/>
  <c r="R3398" i="5"/>
  <c r="T3398" i="5"/>
  <c r="P2561" i="5"/>
  <c r="Q835" i="1"/>
  <c r="Q2561" i="5" s="1"/>
  <c r="R4220" i="5"/>
  <c r="T4220" i="5"/>
  <c r="P2944" i="5"/>
  <c r="Q954" i="1"/>
  <c r="Q2944" i="5" s="1"/>
  <c r="P3641" i="5"/>
  <c r="Q889" i="1"/>
  <c r="Q3641" i="5" s="1"/>
  <c r="R3391" i="5"/>
  <c r="T3391" i="5"/>
  <c r="P3578" i="5"/>
  <c r="Q787" i="1"/>
  <c r="Q3578" i="5" s="1"/>
  <c r="T1640" i="5"/>
  <c r="R1609" i="5"/>
  <c r="T1609" i="5"/>
  <c r="P399" i="5"/>
  <c r="Q481" i="1"/>
  <c r="Q399" i="5" s="1"/>
  <c r="P209" i="5"/>
  <c r="Q417" i="1"/>
  <c r="Q209" i="5" s="1"/>
  <c r="Q2904" i="1"/>
  <c r="Q2784" i="5" s="1"/>
  <c r="Q2120" i="1"/>
  <c r="Q2521" i="5" s="1"/>
  <c r="Q4798" i="1"/>
  <c r="Q4802" i="5" s="1"/>
  <c r="Q4255" i="1"/>
  <c r="Q453" i="5" s="1"/>
  <c r="Q4223" i="1"/>
  <c r="Q178" i="5" s="1"/>
  <c r="Q2972" i="1"/>
  <c r="Q874" i="5" s="1"/>
  <c r="Q2214" i="1"/>
  <c r="Q2826" i="5" s="1"/>
  <c r="Q1938" i="1"/>
  <c r="Q2946" i="5" s="1"/>
  <c r="Q789" i="1"/>
  <c r="Q4204" i="5" s="1"/>
  <c r="Q3738" i="1"/>
  <c r="Q62" i="5" s="1"/>
  <c r="Q4606" i="1"/>
  <c r="Q4610" i="5" s="1"/>
  <c r="Q2570" i="1"/>
  <c r="Q1716" i="5" s="1"/>
  <c r="Q3040" i="1"/>
  <c r="Q3121" i="5" s="1"/>
  <c r="Q2964" i="1"/>
  <c r="Q2880" i="5" s="1"/>
  <c r="Q2896" i="1"/>
  <c r="Q1566" i="5" s="1"/>
  <c r="Q2028" i="1"/>
  <c r="Q2434" i="5" s="1"/>
  <c r="Q1970" i="1"/>
  <c r="Q769" i="5" s="1"/>
  <c r="Q919" i="1"/>
  <c r="Q4209" i="5" s="1"/>
  <c r="Q3977" i="1"/>
  <c r="Q680" i="5" s="1"/>
  <c r="Q3885" i="1"/>
  <c r="Q996" i="5" s="1"/>
  <c r="Q3797" i="1"/>
  <c r="Q173" i="5" s="1"/>
  <c r="Q2602" i="1"/>
  <c r="Q1058" i="5" s="1"/>
  <c r="Q1888" i="1"/>
  <c r="Q1284" i="5" s="1"/>
  <c r="Q2318" i="1"/>
  <c r="Q2797" i="5" s="1"/>
  <c r="Q959" i="1"/>
  <c r="Q1292" i="5" s="1"/>
  <c r="Q903" i="1"/>
  <c r="Q3236" i="5" s="1"/>
  <c r="Q753" i="1"/>
  <c r="Q4338" i="5" s="1"/>
  <c r="Q3991" i="1"/>
  <c r="Q2354" i="5" s="1"/>
  <c r="Q3837" i="1"/>
  <c r="Q1049" i="5" s="1"/>
  <c r="Q777" i="1"/>
  <c r="Q4222" i="5" s="1"/>
  <c r="Q4263" i="1"/>
  <c r="Q615" i="5" s="1"/>
  <c r="Q3676" i="1"/>
  <c r="Q2607" i="5" s="1"/>
  <c r="Q2792" i="1"/>
  <c r="Q1327" i="5" s="1"/>
  <c r="Q943" i="1"/>
  <c r="Q3849" i="5" s="1"/>
  <c r="Q749" i="1"/>
  <c r="Q496" i="5" s="1"/>
  <c r="Q3877" i="1"/>
  <c r="Q2005" i="5" s="1"/>
  <c r="Q3004" i="1"/>
  <c r="Q3129" i="5" s="1"/>
  <c r="Q1592" i="1"/>
  <c r="Q2695" i="5" s="1"/>
  <c r="Q2100" i="1"/>
  <c r="Q1171" i="5" s="1"/>
  <c r="Q809" i="1"/>
  <c r="Q647" i="5" s="1"/>
  <c r="Q5190" i="1"/>
  <c r="Q5194" i="5" s="1"/>
  <c r="Q4710" i="1"/>
  <c r="Q4714" i="5" s="1"/>
  <c r="Q4574" i="1"/>
  <c r="Q4578" i="5" s="1"/>
  <c r="Q3981" i="1"/>
  <c r="Q2083" i="5" s="1"/>
  <c r="Q1860" i="1"/>
  <c r="Q1189" i="5" s="1"/>
  <c r="Q1664" i="1"/>
  <c r="Q449" i="5" s="1"/>
  <c r="Q2422" i="1"/>
  <c r="Q3470" i="5" s="1"/>
  <c r="Q935" i="1"/>
  <c r="Q3003" i="5" s="1"/>
  <c r="Q4682" i="1"/>
  <c r="Q4686" i="5" s="1"/>
  <c r="Q2864" i="1"/>
  <c r="Q2440" i="5" s="1"/>
  <c r="Q2084" i="1"/>
  <c r="Q2477" i="5" s="1"/>
  <c r="Q1844" i="1"/>
  <c r="Q4164" i="5" s="1"/>
  <c r="Q1696" i="1"/>
  <c r="Q2193" i="5" s="1"/>
  <c r="Q2390" i="1"/>
  <c r="Q541" i="5" s="1"/>
  <c r="Q4766" i="1"/>
  <c r="Q4770" i="5" s="1"/>
  <c r="Q4654" i="1"/>
  <c r="Q4658" i="5" s="1"/>
  <c r="Q3725" i="1"/>
  <c r="Q921" i="5" s="1"/>
  <c r="Q3020" i="1"/>
  <c r="Q25" i="5" s="1"/>
  <c r="Q2852" i="1"/>
  <c r="Q1013" i="5" s="1"/>
  <c r="Q1964" i="1"/>
  <c r="Q609" i="5" s="1"/>
  <c r="Q5178" i="1"/>
  <c r="Q5182" i="5" s="1"/>
  <c r="Q5162" i="1"/>
  <c r="Q5166" i="5" s="1"/>
  <c r="Q4259" i="1"/>
  <c r="Q579" i="5" s="1"/>
  <c r="Q3917" i="1"/>
  <c r="Q452" i="5" s="1"/>
  <c r="Q3076" i="1"/>
  <c r="Q2500" i="5" s="1"/>
  <c r="Q3008" i="1"/>
  <c r="Q2107" i="5" s="1"/>
  <c r="Q2152" i="1"/>
  <c r="Q2940" i="5" s="1"/>
  <c r="Q2076" i="1"/>
  <c r="Q1347" i="5" s="1"/>
  <c r="T3624" i="5"/>
  <c r="Q3620" i="1"/>
  <c r="Q1252" i="5" s="1"/>
  <c r="Q2064" i="1"/>
  <c r="Q1898" i="5" s="1"/>
  <c r="Q1908" i="1"/>
  <c r="Q378" i="5" s="1"/>
  <c r="Q1862" i="1"/>
  <c r="Q1668" i="5" s="1"/>
  <c r="Q3093" i="1"/>
  <c r="Q196" i="5" s="1"/>
  <c r="T3292" i="5"/>
  <c r="Q4810" i="1"/>
  <c r="Q4814" i="5" s="1"/>
  <c r="Q4746" i="1"/>
  <c r="Q4750" i="5" s="1"/>
  <c r="Q4155" i="1"/>
  <c r="Q728" i="5" s="1"/>
  <c r="Q3596" i="1"/>
  <c r="Q1309" i="5" s="1"/>
  <c r="Q4949" i="1"/>
  <c r="Q4953" i="5" s="1"/>
  <c r="Q2884" i="1"/>
  <c r="Q667" i="5" s="1"/>
  <c r="Q2832" i="1"/>
  <c r="Q1008" i="5" s="1"/>
  <c r="T431" i="5"/>
  <c r="T2913" i="5"/>
  <c r="T1125" i="5"/>
  <c r="R2885" i="5"/>
  <c r="Q1952" i="1"/>
  <c r="Q2918" i="5" s="1"/>
  <c r="Q1900" i="1"/>
  <c r="Q3367" i="5" s="1"/>
  <c r="Q1856" i="1"/>
  <c r="Q2915" i="5" s="1"/>
  <c r="Q1648" i="1"/>
  <c r="Q2512" i="5" s="1"/>
  <c r="Q3154" i="1"/>
  <c r="Q2401" i="5" s="1"/>
  <c r="T2053" i="5"/>
  <c r="T2161" i="5"/>
  <c r="Q2314" i="1"/>
  <c r="Q663" i="5" s="1"/>
  <c r="Q2086" i="1"/>
  <c r="Q2495" i="5" s="1"/>
  <c r="Q1810" i="1"/>
  <c r="Q348" i="5" s="1"/>
  <c r="Q2793" i="1"/>
  <c r="Q1384" i="5" s="1"/>
  <c r="R1190" i="5"/>
  <c r="T409" i="5"/>
  <c r="T617" i="5"/>
  <c r="T616" i="5"/>
  <c r="Q1179" i="1"/>
  <c r="Q1955" i="5" s="1"/>
  <c r="Q818" i="1"/>
  <c r="Q1182" i="5" s="1"/>
  <c r="Q738" i="1"/>
  <c r="Q3569" i="5" s="1"/>
  <c r="Q3896" i="1"/>
  <c r="Q3259" i="5" s="1"/>
  <c r="Q2131" i="1"/>
  <c r="Q1063" i="5" s="1"/>
  <c r="Q1985" i="1"/>
  <c r="Q65" i="5" s="1"/>
  <c r="Q3813" i="1"/>
  <c r="Q1402" i="5" s="1"/>
  <c r="Q3588" i="1"/>
  <c r="Q295" i="5" s="1"/>
  <c r="Q4601" i="1"/>
  <c r="Q4605" i="5" s="1"/>
  <c r="Q3158" i="1"/>
  <c r="Q304" i="5" s="1"/>
  <c r="Q3016" i="1"/>
  <c r="Q482" i="5" s="1"/>
  <c r="Q2728" i="1"/>
  <c r="Q1678" i="5" s="1"/>
  <c r="Q2692" i="1"/>
  <c r="Q3373" i="5" s="1"/>
  <c r="Q3479" i="1"/>
  <c r="Q2447" i="5" s="1"/>
  <c r="Q1552" i="1"/>
  <c r="Q2792" i="5" s="1"/>
  <c r="Q1376" i="1"/>
  <c r="Q2861" i="5" s="1"/>
  <c r="Q3361" i="1"/>
  <c r="Q887" i="5" s="1"/>
  <c r="R3020" i="5"/>
  <c r="T256" i="5"/>
  <c r="Q2150" i="1"/>
  <c r="Q1816" i="5" s="1"/>
  <c r="Q1978" i="1"/>
  <c r="Q3368" i="5" s="1"/>
  <c r="Q1890" i="1"/>
  <c r="Q1862" i="5" s="1"/>
  <c r="Q3614" i="1"/>
  <c r="Q2211" i="5" s="1"/>
  <c r="Q2783" i="1"/>
  <c r="Q4013" i="5" s="1"/>
  <c r="Q2381" i="1"/>
  <c r="Q761" i="5" s="1"/>
  <c r="Q901" i="1"/>
  <c r="Q3112" i="5" s="1"/>
  <c r="Q2207" i="1"/>
  <c r="Q2460" i="5" s="1"/>
  <c r="Q1903" i="1"/>
  <c r="Q1191" i="5" s="1"/>
  <c r="Q859" i="1"/>
  <c r="Q2746" i="5" s="1"/>
  <c r="Q2107" i="1"/>
  <c r="T83" i="5"/>
  <c r="Q701" i="1"/>
  <c r="Q3546" i="5" s="1"/>
  <c r="T3365" i="5"/>
  <c r="Q850" i="1"/>
  <c r="Q3391" i="5" s="1"/>
  <c r="Q427" i="1"/>
  <c r="Q3963" i="5" s="1"/>
  <c r="Q1209" i="1"/>
  <c r="Q2829" i="5" s="1"/>
  <c r="Q1391" i="1"/>
  <c r="Q393" i="5" s="1"/>
  <c r="Q1253" i="1"/>
  <c r="Q3031" i="5" s="1"/>
  <c r="Q3457" i="1"/>
  <c r="Q1519" i="5" s="1"/>
  <c r="Q4742" i="1"/>
  <c r="Q4746" i="5" s="1"/>
  <c r="Q3660" i="1"/>
  <c r="Q2532" i="5" s="1"/>
  <c r="Q2908" i="1"/>
  <c r="Q2931" i="5" s="1"/>
  <c r="Q2761" i="1"/>
  <c r="Q3586" i="5" s="1"/>
  <c r="Q1892" i="1"/>
  <c r="Q3564" i="5" s="1"/>
  <c r="Q1848" i="1"/>
  <c r="Q3071" i="5" s="1"/>
  <c r="Q1680" i="1"/>
  <c r="Q1791" i="5" s="1"/>
  <c r="Q2815" i="1"/>
  <c r="Q508" i="5" s="1"/>
  <c r="Q2539" i="1"/>
  <c r="Q232" i="5" s="1"/>
  <c r="T608" i="5"/>
  <c r="R3104" i="5"/>
  <c r="R2576" i="5"/>
  <c r="Q911" i="1"/>
  <c r="Q789" i="5" s="1"/>
  <c r="Q2337" i="1"/>
  <c r="Q3159" i="5" s="1"/>
  <c r="Q817" i="1"/>
  <c r="Q2431" i="5" s="1"/>
  <c r="T3050" i="5"/>
  <c r="Q979" i="1"/>
  <c r="Q3947" i="5" s="1"/>
  <c r="Q655" i="1"/>
  <c r="Q4026" i="5" s="1"/>
  <c r="Q459" i="1"/>
  <c r="Q3965" i="5" s="1"/>
  <c r="Q1491" i="1"/>
  <c r="Q3598" i="5" s="1"/>
  <c r="Q2041" i="1"/>
  <c r="Q3261" i="5" s="1"/>
  <c r="T4262" i="5"/>
  <c r="Q4343" i="1"/>
  <c r="Q440" i="5" s="1"/>
  <c r="Q3652" i="1"/>
  <c r="Q564" i="5" s="1"/>
  <c r="Q3576" i="1"/>
  <c r="Q1038" i="5" s="1"/>
  <c r="Q2956" i="1"/>
  <c r="Q1366" i="5" s="1"/>
  <c r="Q3423" i="1"/>
  <c r="Q560" i="5" s="1"/>
  <c r="Q2116" i="1"/>
  <c r="Q2093" i="5" s="1"/>
  <c r="Q2020" i="1"/>
  <c r="Q2584" i="5" s="1"/>
  <c r="Q1972" i="1"/>
  <c r="Q2381" i="5" s="1"/>
  <c r="Q1712" i="1"/>
  <c r="Q3449" i="5" s="1"/>
  <c r="Q1544" i="1"/>
  <c r="Q2610" i="5" s="1"/>
  <c r="Q1512" i="1"/>
  <c r="Q3132" i="5" s="1"/>
  <c r="Q1480" i="1"/>
  <c r="Q2048" i="5" s="1"/>
  <c r="Q1256" i="1"/>
  <c r="Q3711" i="5" s="1"/>
  <c r="Q3170" i="1"/>
  <c r="Q361" i="5" s="1"/>
  <c r="Q2342" i="1"/>
  <c r="Q686" i="5" s="1"/>
  <c r="Q2006" i="1"/>
  <c r="Q3023" i="5" s="1"/>
  <c r="Q1922" i="1"/>
  <c r="Q4050" i="5" s="1"/>
  <c r="Q3716" i="1"/>
  <c r="Q912" i="5" s="1"/>
  <c r="Q2579" i="1"/>
  <c r="Q235" i="5" s="1"/>
  <c r="R3472" i="5"/>
  <c r="Q1999" i="1"/>
  <c r="Q2377" i="5" s="1"/>
  <c r="Q2177" i="1"/>
  <c r="Q1962" i="5" s="1"/>
  <c r="Q752" i="1"/>
  <c r="Q3840" i="5" s="1"/>
  <c r="T4071" i="5"/>
  <c r="Q1381" i="1"/>
  <c r="Q2866" i="5" s="1"/>
  <c r="Q1359" i="1"/>
  <c r="Q535" i="5" s="1"/>
  <c r="Q1219" i="1"/>
  <c r="Q2954" i="5" s="1"/>
  <c r="T3580" i="5"/>
  <c r="Q766" i="1"/>
  <c r="Q279" i="5" s="1"/>
  <c r="Q5051" i="1"/>
  <c r="Q5055" i="5" s="1"/>
  <c r="T3383" i="5"/>
  <c r="Q964" i="1"/>
  <c r="Q280" i="5" s="1"/>
  <c r="T4304" i="5"/>
  <c r="Q3786" i="1"/>
  <c r="Q1141" i="5" s="1"/>
  <c r="Q3757" i="1"/>
  <c r="Q2221" i="5" s="1"/>
  <c r="Q3283" i="1"/>
  <c r="Q2370" i="5" s="1"/>
  <c r="Q3225" i="1"/>
  <c r="Q1724" i="5" s="1"/>
  <c r="Q3048" i="1"/>
  <c r="Q1297" i="5" s="1"/>
  <c r="Q3000" i="1"/>
  <c r="Q1213" i="5" s="1"/>
  <c r="T2672" i="5"/>
  <c r="T1996" i="5"/>
  <c r="Q1840" i="1"/>
  <c r="Q3214" i="5" s="1"/>
  <c r="Q1184" i="1"/>
  <c r="Q4131" i="5" s="1"/>
  <c r="Q1152" i="1"/>
  <c r="Q2621" i="5" s="1"/>
  <c r="Q3189" i="1"/>
  <c r="Q552" i="5" s="1"/>
  <c r="Q2903" i="1"/>
  <c r="Q2341" i="5" s="1"/>
  <c r="Q2358" i="1"/>
  <c r="Q1580" i="5" s="1"/>
  <c r="Q2931" i="1"/>
  <c r="Q1211" i="5" s="1"/>
  <c r="Q1733" i="1"/>
  <c r="Q3162" i="5" s="1"/>
  <c r="T4099" i="5"/>
  <c r="T1259" i="5"/>
  <c r="T2248" i="5"/>
  <c r="Q1119" i="1"/>
  <c r="Q987" i="5" s="1"/>
  <c r="Q491" i="1"/>
  <c r="Q3029" i="5" s="1"/>
  <c r="Q1327" i="1"/>
  <c r="Q1442" i="5" s="1"/>
  <c r="T2389" i="5"/>
  <c r="Q4999" i="1"/>
  <c r="Q5003" i="5" s="1"/>
  <c r="Q1817" i="1"/>
  <c r="Q3103" i="5" s="1"/>
  <c r="T4038" i="5"/>
  <c r="Q4734" i="1"/>
  <c r="Q4738" i="5" s="1"/>
  <c r="Q4339" i="1"/>
  <c r="Q288" i="5" s="1"/>
  <c r="Q4179" i="1"/>
  <c r="Q1128" i="5" s="1"/>
  <c r="Q3869" i="1"/>
  <c r="Q625" i="5" s="1"/>
  <c r="Q3628" i="1"/>
  <c r="Q899" i="5" s="1"/>
  <c r="Q4174" i="1"/>
  <c r="Q999" i="5" s="1"/>
  <c r="Q2944" i="1"/>
  <c r="Q796" i="5" s="1"/>
  <c r="Q1916" i="1"/>
  <c r="Q2812" i="5" s="1"/>
  <c r="Q1744" i="1"/>
  <c r="Q2922" i="5" s="1"/>
  <c r="Q2230" i="1"/>
  <c r="Q2506" i="5" s="1"/>
  <c r="Q1774" i="1"/>
  <c r="Q2463" i="5" s="1"/>
  <c r="Q1877" i="1"/>
  <c r="Q2641" i="5" s="1"/>
  <c r="Q1721" i="1"/>
  <c r="Q3044" i="5" s="1"/>
  <c r="Q1545" i="1"/>
  <c r="Q2513" i="5" s="1"/>
  <c r="Q2195" i="1"/>
  <c r="Q4069" i="5" s="1"/>
  <c r="Q2057" i="1"/>
  <c r="Q9" i="5" s="1"/>
  <c r="Q1915" i="1"/>
  <c r="Q2100" i="5" s="1"/>
  <c r="Q829" i="1"/>
  <c r="Q1381" i="5" s="1"/>
  <c r="Q609" i="1"/>
  <c r="Q1610" i="5" s="1"/>
  <c r="Q541" i="1"/>
  <c r="Q4111" i="5" s="1"/>
  <c r="Q1143" i="1"/>
  <c r="Q4084" i="5" s="1"/>
  <c r="Q1091" i="1"/>
  <c r="Q3141" i="5" s="1"/>
  <c r="Q3465" i="1"/>
  <c r="Q3696" i="5" s="1"/>
  <c r="Q3021" i="1"/>
  <c r="Q1989" i="5" s="1"/>
  <c r="T4138" i="5"/>
  <c r="P2169" i="5"/>
  <c r="Q4191" i="1"/>
  <c r="Q2169" i="5" s="1"/>
  <c r="P40" i="5"/>
  <c r="Q4319" i="1"/>
  <c r="Q40" i="5" s="1"/>
  <c r="T313" i="5"/>
  <c r="P727" i="5"/>
  <c r="Q3925" i="1"/>
  <c r="Q727" i="5" s="1"/>
  <c r="P1253" i="5"/>
  <c r="Q3933" i="1"/>
  <c r="Q1253" i="5" s="1"/>
  <c r="P1856" i="5"/>
  <c r="Q3821" i="1"/>
  <c r="Q1856" i="5" s="1"/>
  <c r="P363" i="5"/>
  <c r="Q3701" i="1"/>
  <c r="Q363" i="5" s="1"/>
  <c r="P1174" i="5"/>
  <c r="Q3644" i="1"/>
  <c r="Q1174" i="5" s="1"/>
  <c r="P2145" i="5"/>
  <c r="Q3612" i="1"/>
  <c r="Q2145" i="5" s="1"/>
  <c r="P974" i="5"/>
  <c r="Q3072" i="1"/>
  <c r="Q974" i="5" s="1"/>
  <c r="P2601" i="5"/>
  <c r="Q2928" i="1"/>
  <c r="Q2601" i="5" s="1"/>
  <c r="T1202" i="5"/>
  <c r="P195" i="5"/>
  <c r="Q3092" i="1"/>
  <c r="Q195" i="5" s="1"/>
  <c r="P3453" i="5"/>
  <c r="Q2756" i="1"/>
  <c r="Q3453" i="5" s="1"/>
  <c r="P292" i="5"/>
  <c r="Q1280" i="1"/>
  <c r="Q292" i="5" s="1"/>
  <c r="T1026" i="5"/>
  <c r="P4227" i="5"/>
  <c r="Q1424" i="1"/>
  <c r="Q4227" i="5" s="1"/>
  <c r="T3734" i="5"/>
  <c r="P2230" i="5"/>
  <c r="Q2664" i="1"/>
  <c r="Q2230" i="5" s="1"/>
  <c r="P3718" i="5"/>
  <c r="Q1842" i="1"/>
  <c r="Q3718" i="5" s="1"/>
  <c r="P214" i="5"/>
  <c r="Q1320" i="1"/>
  <c r="Q214" i="5" s="1"/>
  <c r="P3128" i="5"/>
  <c r="Q1456" i="1"/>
  <c r="Q3128" i="5" s="1"/>
  <c r="P1900" i="5"/>
  <c r="Q1440" i="1"/>
  <c r="Q1900" i="5" s="1"/>
  <c r="P1495" i="5"/>
  <c r="Q2992" i="1"/>
  <c r="Q1495" i="5" s="1"/>
  <c r="P1024" i="5"/>
  <c r="Q2036" i="1"/>
  <c r="Q1024" i="5" s="1"/>
  <c r="P595" i="5"/>
  <c r="Q1910" i="1"/>
  <c r="Q595" i="5" s="1"/>
  <c r="P711" i="5"/>
  <c r="Q2306" i="1"/>
  <c r="Q711" i="5" s="1"/>
  <c r="U2545" i="5"/>
  <c r="P4134" i="5"/>
  <c r="Q2848" i="1"/>
  <c r="Q4134" i="5" s="1"/>
  <c r="P1512" i="5"/>
  <c r="Q3299" i="1"/>
  <c r="Q1512" i="5" s="1"/>
  <c r="P3028" i="5"/>
  <c r="Q3096" i="1"/>
  <c r="Q3028" i="5" s="1"/>
  <c r="T2760" i="5"/>
  <c r="T213" i="5"/>
  <c r="T3402" i="5"/>
  <c r="T4105" i="5"/>
  <c r="P4951" i="5"/>
  <c r="Q4947" i="1"/>
  <c r="Q4951" i="5" s="1"/>
  <c r="Q4674" i="1"/>
  <c r="Q4678" i="5" s="1"/>
  <c r="Q4526" i="1"/>
  <c r="Q4530" i="5" s="1"/>
  <c r="T4511" i="5"/>
  <c r="P968" i="5"/>
  <c r="Q4171" i="1"/>
  <c r="Q968" i="5" s="1"/>
  <c r="T2703" i="5"/>
  <c r="P2476" i="5"/>
  <c r="Q2176" i="1"/>
  <c r="Q2476" i="5" s="1"/>
  <c r="P694" i="5"/>
  <c r="Q3112" i="1"/>
  <c r="Q694" i="5" s="1"/>
  <c r="P122" i="5"/>
  <c r="Q3100" i="1"/>
  <c r="Q122" i="5" s="1"/>
  <c r="P58" i="5"/>
  <c r="Q797" i="1"/>
  <c r="Q58" i="5" s="1"/>
  <c r="P3081" i="5"/>
  <c r="Q785" i="1"/>
  <c r="Q3081" i="5" s="1"/>
  <c r="T3766" i="5"/>
  <c r="T1226" i="5"/>
  <c r="P1554" i="5"/>
  <c r="Q3347" i="1"/>
  <c r="Q1554" i="5" s="1"/>
  <c r="P3252" i="5"/>
  <c r="Q2268" i="1"/>
  <c r="Q3252" i="5" s="1"/>
  <c r="P3518" i="5"/>
  <c r="Q2236" i="1"/>
  <c r="Q3518" i="5" s="1"/>
  <c r="P1887" i="5"/>
  <c r="Q2840" i="1"/>
  <c r="Q1887" i="5" s="1"/>
  <c r="P242" i="5"/>
  <c r="Q2824" i="1"/>
  <c r="Q242" i="5" s="1"/>
  <c r="P2925" i="5"/>
  <c r="Q2436" i="1"/>
  <c r="Q2925" i="5" s="1"/>
  <c r="P2045" i="5"/>
  <c r="Q2034" i="1"/>
  <c r="Q2045" i="5" s="1"/>
  <c r="P1961" i="5"/>
  <c r="Q2044" i="1"/>
  <c r="Q1961" i="5" s="1"/>
  <c r="P4128" i="5"/>
  <c r="Q1980" i="1"/>
  <c r="Q4128" i="5" s="1"/>
  <c r="T3271" i="5"/>
  <c r="T4317" i="5"/>
  <c r="T3775" i="5"/>
  <c r="P1219" i="5"/>
  <c r="Q3580" i="1"/>
  <c r="Q1219" i="5" s="1"/>
  <c r="P1897" i="5"/>
  <c r="Q3853" i="1"/>
  <c r="Q1897" i="5" s="1"/>
  <c r="P260" i="5"/>
  <c r="Q3685" i="1"/>
  <c r="Q260" i="5" s="1"/>
  <c r="P234" i="5"/>
  <c r="Q2578" i="1"/>
  <c r="Q234" i="5" s="1"/>
  <c r="P1027" i="5"/>
  <c r="Q2554" i="1"/>
  <c r="Q1027" i="5" s="1"/>
  <c r="P3450" i="5"/>
  <c r="Q2302" i="1"/>
  <c r="Q3450" i="5" s="1"/>
  <c r="T2284" i="5"/>
  <c r="T5083" i="5"/>
  <c r="Q2867" i="1"/>
  <c r="Q2040" i="5" s="1"/>
  <c r="Q2205" i="1"/>
  <c r="Q2625" i="5" s="1"/>
  <c r="Q2243" i="1"/>
  <c r="Q1796" i="5" s="1"/>
  <c r="R2325" i="5"/>
  <c r="Q2279" i="1"/>
  <c r="Q67" i="5" s="1"/>
  <c r="P3622" i="5"/>
  <c r="R3212" i="5"/>
  <c r="R2492" i="5"/>
  <c r="Q1549" i="1"/>
  <c r="Q216" i="5" s="1"/>
  <c r="Q804" i="1"/>
  <c r="Q3620" i="5" s="1"/>
  <c r="T2747" i="5"/>
  <c r="T3529" i="5"/>
  <c r="T3826" i="5"/>
  <c r="T3584" i="5"/>
  <c r="Q703" i="1"/>
  <c r="Q3885" i="5" s="1"/>
  <c r="Q467" i="1"/>
  <c r="Q3886" i="5" s="1"/>
  <c r="Q435" i="1"/>
  <c r="Q3542" i="5" s="1"/>
  <c r="P1592" i="5"/>
  <c r="P3817" i="5"/>
  <c r="Q4903" i="1"/>
  <c r="Q4907" i="5" s="1"/>
  <c r="Q3405" i="1"/>
  <c r="Q559" i="5" s="1"/>
  <c r="T1199" i="5"/>
  <c r="T4587" i="5"/>
  <c r="Q3656" i="1"/>
  <c r="Q753" i="5" s="1"/>
  <c r="Q4421" i="1"/>
  <c r="Q4425" i="5" s="1"/>
  <c r="Q3461" i="1"/>
  <c r="Q1685" i="5" s="1"/>
  <c r="Q3230" i="1"/>
  <c r="Q2820" i="5" s="1"/>
  <c r="Q3198" i="1"/>
  <c r="Q1505" i="5" s="1"/>
  <c r="Q2736" i="1"/>
  <c r="Q2096" i="5" s="1"/>
  <c r="Q2672" i="1"/>
  <c r="Q3413" i="5" s="1"/>
  <c r="T1505" i="5"/>
  <c r="R4035" i="5"/>
  <c r="Q1728" i="1"/>
  <c r="Q3096" i="5" s="1"/>
  <c r="Q3635" i="1"/>
  <c r="Q784" i="5" s="1"/>
  <c r="T239" i="5"/>
  <c r="R498" i="5"/>
  <c r="R985" i="5"/>
  <c r="Q2383" i="1"/>
  <c r="Q949" i="5" s="1"/>
  <c r="T2243" i="5"/>
  <c r="Q717" i="1"/>
  <c r="Q3418" i="5" s="1"/>
  <c r="T4084" i="5"/>
  <c r="Q898" i="1"/>
  <c r="Q4103" i="5" s="1"/>
  <c r="Q531" i="1"/>
  <c r="Q3557" i="5" s="1"/>
  <c r="Q499" i="1"/>
  <c r="Q3199" i="5" s="1"/>
  <c r="Q314" i="1"/>
  <c r="Q4325" i="5" s="1"/>
  <c r="Q4783" i="1"/>
  <c r="Q4787" i="5" s="1"/>
  <c r="T2357" i="5"/>
  <c r="Q3758" i="1"/>
  <c r="Q922" i="5" s="1"/>
  <c r="T4576" i="5"/>
  <c r="Q3474" i="1"/>
  <c r="Q2190" i="5" s="1"/>
  <c r="T912" i="5"/>
  <c r="Q4471" i="1"/>
  <c r="Q4475" i="5" s="1"/>
  <c r="Q3024" i="1"/>
  <c r="Q17" i="5" s="1"/>
  <c r="Q2700" i="1"/>
  <c r="Q1542" i="5" s="1"/>
  <c r="Q2628" i="1"/>
  <c r="Q3492" i="5" s="1"/>
  <c r="Q3349" i="1"/>
  <c r="Q2669" i="5" s="1"/>
  <c r="Q3333" i="1"/>
  <c r="Q1811" i="5" s="1"/>
  <c r="Q3285" i="1"/>
  <c r="Q486" i="5" s="1"/>
  <c r="Q2092" i="1"/>
  <c r="Q3548" i="5" s="1"/>
  <c r="Q1912" i="1"/>
  <c r="Q1960" i="5" s="1"/>
  <c r="Q1880" i="1"/>
  <c r="Q2324" i="5" s="1"/>
  <c r="Q1652" i="1"/>
  <c r="Q2392" i="5" s="1"/>
  <c r="Q3630" i="1"/>
  <c r="Q312" i="5" s="1"/>
  <c r="Q2210" i="1"/>
  <c r="Q849" i="5" s="1"/>
  <c r="Q2102" i="1"/>
  <c r="Q3411" i="5" s="1"/>
  <c r="Q3619" i="1"/>
  <c r="Q898" i="5" s="1"/>
  <c r="Q2767" i="1"/>
  <c r="Q1399" i="5" s="1"/>
  <c r="R3687" i="5"/>
  <c r="Q1623" i="1"/>
  <c r="Q412" i="5" s="1"/>
  <c r="Q1749" i="1"/>
  <c r="Q1083" i="5" s="1"/>
  <c r="T2561" i="5"/>
  <c r="Q12" i="1"/>
  <c r="Q3735" i="5" s="1"/>
  <c r="T3658" i="5"/>
  <c r="Q843" i="1"/>
  <c r="Q3954" i="5" s="1"/>
  <c r="Q563" i="1"/>
  <c r="Q1593" i="5" s="1"/>
  <c r="Q119" i="1"/>
  <c r="Q4340" i="5" s="1"/>
  <c r="Q678" i="1"/>
  <c r="Q3883" i="5" s="1"/>
  <c r="Q658" i="1"/>
  <c r="Q4029" i="5" s="1"/>
  <c r="Q482" i="1"/>
  <c r="Q3915" i="5" s="1"/>
  <c r="Q354" i="1"/>
  <c r="Q3872" i="5" s="1"/>
  <c r="T486" i="5"/>
  <c r="Q4952" i="1"/>
  <c r="Q4956" i="5" s="1"/>
  <c r="Q4467" i="1"/>
  <c r="Q4471" i="5" s="1"/>
  <c r="Q4933" i="1"/>
  <c r="Q4937" i="5" s="1"/>
  <c r="Q3592" i="1"/>
  <c r="Q955" i="5" s="1"/>
  <c r="Q3970" i="1"/>
  <c r="Q2975" i="5" s="1"/>
  <c r="Q3566" i="1"/>
  <c r="Q3462" i="5" s="1"/>
  <c r="Q3438" i="1"/>
  <c r="Q1995" i="5" s="1"/>
  <c r="T132" i="5"/>
  <c r="Q4154" i="1"/>
  <c r="Q684" i="5" s="1"/>
  <c r="T110" i="5"/>
  <c r="Q3371" i="1"/>
  <c r="Q1807" i="5" s="1"/>
  <c r="Q3245" i="1"/>
  <c r="Q1875" i="5" s="1"/>
  <c r="Q2679" i="1"/>
  <c r="Q2291" i="5" s="1"/>
  <c r="Q2008" i="1"/>
  <c r="Q3522" i="5" s="1"/>
  <c r="Q1976" i="1"/>
  <c r="Q2821" i="5" s="1"/>
  <c r="Q1944" i="1"/>
  <c r="Q220" i="5" s="1"/>
  <c r="Q1876" i="1"/>
  <c r="Q3285" i="5" s="1"/>
  <c r="Q3582" i="1"/>
  <c r="Q200" i="5" s="1"/>
  <c r="Q3128" i="1"/>
  <c r="Q1499" i="5" s="1"/>
  <c r="Q2875" i="1"/>
  <c r="Q1029" i="5" s="1"/>
  <c r="Q2649" i="1"/>
  <c r="Q702" i="5" s="1"/>
  <c r="Q990" i="1"/>
  <c r="Q645" i="5" s="1"/>
  <c r="Q1799" i="1"/>
  <c r="Q187" i="5" s="1"/>
  <c r="Q1751" i="1"/>
  <c r="Q1454" i="5" s="1"/>
  <c r="T2942" i="5"/>
  <c r="R1138" i="5"/>
  <c r="Q2223" i="1"/>
  <c r="Q1463" i="5" s="1"/>
  <c r="Q923" i="1"/>
  <c r="Q1260" i="5" s="1"/>
  <c r="Q875" i="1"/>
  <c r="Q1769" i="5" s="1"/>
  <c r="Q2061" i="1"/>
  <c r="Q2656" i="5" s="1"/>
  <c r="Q950" i="1"/>
  <c r="Q4032" i="5" s="1"/>
  <c r="Q577" i="1"/>
  <c r="Q2028" i="5" s="1"/>
  <c r="Q525" i="1"/>
  <c r="Q2430" i="5" s="1"/>
  <c r="Q265" i="1"/>
  <c r="Q3326" i="5" s="1"/>
  <c r="T448" i="5"/>
  <c r="Q1081" i="1"/>
  <c r="Q1437" i="5" s="1"/>
  <c r="Q396" i="1"/>
  <c r="Q3659" i="5" s="1"/>
  <c r="T2650" i="5"/>
  <c r="T2876" i="5"/>
  <c r="Q543" i="1"/>
  <c r="Q3638" i="5" s="1"/>
  <c r="Q1541" i="1"/>
  <c r="Q2215" i="5" s="1"/>
  <c r="Q786" i="1"/>
  <c r="Q3267" i="5" s="1"/>
  <c r="Q266" i="1"/>
  <c r="Q3327" i="5" s="1"/>
  <c r="Q5079" i="1"/>
  <c r="Q5083" i="5" s="1"/>
  <c r="Q3872" i="1"/>
  <c r="Q1223" i="5" s="1"/>
  <c r="Q4004" i="1"/>
  <c r="Q20" i="5" s="1"/>
  <c r="Q4242" i="1"/>
  <c r="Q132" i="5" s="1"/>
  <c r="Q4000" i="1"/>
  <c r="Q2007" i="5" s="1"/>
  <c r="Q4194" i="1"/>
  <c r="Q2172" i="5" s="1"/>
  <c r="Q4040" i="1"/>
  <c r="Q573" i="5" s="1"/>
  <c r="Q2573" i="1"/>
  <c r="Q1677" i="5" s="1"/>
  <c r="Q2040" i="1"/>
  <c r="Q3260" i="5" s="1"/>
  <c r="Q1940" i="1"/>
  <c r="Q3152" i="5" s="1"/>
  <c r="Q1760" i="1"/>
  <c r="Q820" i="5" s="1"/>
  <c r="T1045" i="5"/>
  <c r="Q2873" i="1"/>
  <c r="Q2159" i="5" s="1"/>
  <c r="Q2406" i="1"/>
  <c r="Q2660" i="5" s="1"/>
  <c r="Q1998" i="1"/>
  <c r="Q1541" i="5" s="1"/>
  <c r="Q1798" i="1"/>
  <c r="Q3033" i="5" s="1"/>
  <c r="Q2909" i="1"/>
  <c r="Q2628" i="5" s="1"/>
  <c r="Q2523" i="1"/>
  <c r="Q1746" i="5" s="1"/>
  <c r="R1069" i="5"/>
  <c r="R611" i="5"/>
  <c r="Q1625" i="1"/>
  <c r="Q3939" i="5" s="1"/>
  <c r="Q1801" i="1"/>
  <c r="Q660" i="5" s="1"/>
  <c r="Q1685" i="1"/>
  <c r="Q2321" i="5" s="1"/>
  <c r="Q2427" i="1"/>
  <c r="Q161" i="1"/>
  <c r="Q4292" i="5" s="1"/>
  <c r="T2285" i="5"/>
  <c r="Q784" i="1"/>
  <c r="Q2300" i="5" s="1"/>
  <c r="Q676" i="1"/>
  <c r="Q3355" i="5" s="1"/>
  <c r="Q644" i="1"/>
  <c r="Q3828" i="5" s="1"/>
  <c r="Q428" i="1"/>
  <c r="Q3964" i="5" s="1"/>
  <c r="Q284" i="1"/>
  <c r="Q3339" i="5" s="1"/>
  <c r="T3804" i="5"/>
  <c r="T3930" i="5"/>
  <c r="T4363" i="5"/>
  <c r="T4372" i="5"/>
  <c r="Q659" i="1"/>
  <c r="Q4030" i="5" s="1"/>
  <c r="Q339" i="1"/>
  <c r="Q4237" i="5" s="1"/>
  <c r="Q1301" i="1"/>
  <c r="Q4114" i="5" s="1"/>
  <c r="T4065" i="5"/>
  <c r="Q386" i="1"/>
  <c r="Q3732" i="5" s="1"/>
  <c r="Q1109" i="1"/>
  <c r="Q3669" i="5" s="1"/>
  <c r="Q1932" i="1"/>
  <c r="Q3490" i="5" s="1"/>
  <c r="Q1828" i="1"/>
  <c r="Q1667" i="5" s="1"/>
  <c r="Q3059" i="1"/>
  <c r="Q84" i="5" s="1"/>
  <c r="Q2789" i="1"/>
  <c r="Q2597" i="5" s="1"/>
  <c r="Q2617" i="1"/>
  <c r="Q357" i="5" s="1"/>
  <c r="T664" i="5"/>
  <c r="Q2154" i="1"/>
  <c r="Q1316" i="5" s="1"/>
  <c r="Q1831" i="1"/>
  <c r="Q2527" i="5" s="1"/>
  <c r="Q925" i="1"/>
  <c r="Q3140" i="5" s="1"/>
  <c r="T2686" i="5"/>
  <c r="Q1753" i="1"/>
  <c r="Q3856" i="5" s="1"/>
  <c r="Q863" i="1"/>
  <c r="Q3150" i="5" s="1"/>
  <c r="Q209" i="1"/>
  <c r="Q3798" i="5" s="1"/>
  <c r="T3954" i="5"/>
  <c r="T212" i="5"/>
  <c r="Q672" i="1"/>
  <c r="Q3833" i="5" s="1"/>
  <c r="Q640" i="1"/>
  <c r="Q2998" i="5" s="1"/>
  <c r="Q460" i="1"/>
  <c r="Q3733" i="5" s="1"/>
  <c r="T2954" i="5"/>
  <c r="Q755" i="1"/>
  <c r="Q3390" i="5" s="1"/>
  <c r="Q707" i="1"/>
  <c r="Q2019" i="5" s="1"/>
  <c r="Q1121" i="1"/>
  <c r="Q3673" i="5" s="1"/>
  <c r="Q1429" i="1"/>
  <c r="Q4038" i="5" s="1"/>
  <c r="Q706" i="1"/>
  <c r="Q3551" i="5" s="1"/>
  <c r="T4548" i="5"/>
  <c r="Q3682" i="1"/>
  <c r="Q80" i="5" s="1"/>
  <c r="Q3624" i="1"/>
  <c r="Q696" i="5" s="1"/>
  <c r="Q4126" i="1"/>
  <c r="Q1275" i="5" s="1"/>
  <c r="Q2684" i="1"/>
  <c r="Q2053" i="5" s="1"/>
  <c r="Q3439" i="1"/>
  <c r="Q2473" i="5" s="1"/>
  <c r="Q3131" i="1"/>
  <c r="Q1502" i="5" s="1"/>
  <c r="Q2711" i="1"/>
  <c r="Q2885" i="5" s="1"/>
  <c r="Q2108" i="1"/>
  <c r="Q4020" i="5" s="1"/>
  <c r="Q1632" i="1"/>
  <c r="Q1293" i="5" s="1"/>
  <c r="Q2779" i="1"/>
  <c r="Q4092" i="5" s="1"/>
  <c r="Q3009" i="1"/>
  <c r="Q2108" i="5" s="1"/>
  <c r="Q2402" i="1"/>
  <c r="Q3281" i="5" s="1"/>
  <c r="Q2385" i="1"/>
  <c r="Q1557" i="5" s="1"/>
  <c r="R662" i="5"/>
  <c r="R2395" i="5"/>
  <c r="R2493" i="5"/>
  <c r="Q1513" i="1"/>
  <c r="Q2761" i="5" s="1"/>
  <c r="R2462" i="5"/>
  <c r="Q2079" i="1"/>
  <c r="Q1743" i="5" s="1"/>
  <c r="Q353" i="1"/>
  <c r="Q3871" i="5" s="1"/>
  <c r="T3838" i="5"/>
  <c r="T3420" i="5"/>
  <c r="Q740" i="1"/>
  <c r="Q3571" i="5" s="1"/>
  <c r="Q532" i="1"/>
  <c r="Q4217" i="5" s="1"/>
  <c r="Q492" i="1"/>
  <c r="Q3030" i="5" s="1"/>
  <c r="Q348" i="1"/>
  <c r="Q3967" i="5" s="1"/>
  <c r="T464" i="5"/>
  <c r="Q403" i="1"/>
  <c r="Q3859" i="5" s="1"/>
  <c r="Q247" i="1"/>
  <c r="Q3288" i="5" s="1"/>
  <c r="Q1459" i="1"/>
  <c r="Q3243" i="5" s="1"/>
  <c r="T4520" i="5"/>
  <c r="Q2751" i="1"/>
  <c r="Q3020" i="5" s="1"/>
  <c r="Q5150" i="1"/>
  <c r="Q5154" i="5" s="1"/>
  <c r="P4554" i="5"/>
  <c r="Q4550" i="1"/>
  <c r="Q4554" i="5" s="1"/>
  <c r="T3612" i="5"/>
  <c r="T2106" i="5"/>
  <c r="T4152" i="5"/>
  <c r="T4029" i="5"/>
  <c r="T4000" i="5"/>
  <c r="R2451" i="5"/>
  <c r="T2451" i="5"/>
  <c r="P1037" i="5"/>
  <c r="Q3111" i="1"/>
  <c r="Q1037" i="5" s="1"/>
  <c r="P226" i="5"/>
  <c r="Q2199" i="1"/>
  <c r="Q226" i="5" s="1"/>
  <c r="T353" i="5"/>
  <c r="T3066" i="5"/>
  <c r="P3435" i="5"/>
  <c r="Q734" i="1"/>
  <c r="Q3435" i="5" s="1"/>
  <c r="R3357" i="5"/>
  <c r="T3357" i="5"/>
  <c r="R3834" i="5"/>
  <c r="T3834" i="5"/>
  <c r="R2846" i="5"/>
  <c r="T2846" i="5"/>
  <c r="R4273" i="5"/>
  <c r="T4273" i="5"/>
  <c r="R2019" i="5"/>
  <c r="T2019" i="5"/>
  <c r="R2998" i="5"/>
  <c r="T2998" i="5"/>
  <c r="P4034" i="5"/>
  <c r="Q595" i="1"/>
  <c r="Q4034" i="5" s="1"/>
  <c r="T1865" i="5"/>
  <c r="Q4602" i="1"/>
  <c r="Q4606" i="5" s="1"/>
  <c r="Q4027" i="1"/>
  <c r="Q163" i="5" s="1"/>
  <c r="Q3941" i="1"/>
  <c r="Q1631" i="5" s="1"/>
  <c r="Q3608" i="1"/>
  <c r="Q1754" i="5" s="1"/>
  <c r="Q2660" i="1"/>
  <c r="Q794" i="5" s="1"/>
  <c r="P2642" i="5"/>
  <c r="Q1878" i="1"/>
  <c r="Q2642" i="5" s="1"/>
  <c r="P172" i="5"/>
  <c r="Q3505" i="1"/>
  <c r="Q172" i="5" s="1"/>
  <c r="P1651" i="5"/>
  <c r="Q3395" i="1"/>
  <c r="Q1651" i="5" s="1"/>
  <c r="T3537" i="5"/>
  <c r="R3537" i="5"/>
  <c r="P2778" i="5"/>
  <c r="Q2253" i="1"/>
  <c r="Q2778" i="5" s="1"/>
  <c r="P3687" i="5"/>
  <c r="Q2189" i="1"/>
  <c r="Q3687" i="5" s="1"/>
  <c r="U498" i="5"/>
  <c r="T1389" i="5"/>
  <c r="U3500" i="5"/>
  <c r="T3148" i="5"/>
  <c r="R2864" i="5"/>
  <c r="T2864" i="5"/>
  <c r="P2949" i="5"/>
  <c r="Q1333" i="1"/>
  <c r="Q2949" i="5" s="1"/>
  <c r="R1440" i="5"/>
  <c r="T1440" i="5"/>
  <c r="T2691" i="5"/>
  <c r="R2691" i="5"/>
  <c r="R768" i="5"/>
  <c r="T768" i="5"/>
  <c r="T3582" i="5"/>
  <c r="T3211" i="5"/>
  <c r="T1840" i="5"/>
  <c r="T2811" i="5"/>
  <c r="T3619" i="5"/>
  <c r="P2231" i="5"/>
  <c r="Q1035" i="1"/>
  <c r="Q2231" i="5" s="1"/>
  <c r="P3852" i="5"/>
  <c r="Q999" i="1"/>
  <c r="Q3852" i="5" s="1"/>
  <c r="P3666" i="5"/>
  <c r="Q947" i="1"/>
  <c r="Q3666" i="5" s="1"/>
  <c r="T4208" i="5"/>
  <c r="U3139" i="5"/>
  <c r="P3730" i="5"/>
  <c r="Q798" i="1"/>
  <c r="Q3730" i="5" s="1"/>
  <c r="R3570" i="5"/>
  <c r="T3570" i="5"/>
  <c r="P3836" i="5"/>
  <c r="Q691" i="1"/>
  <c r="Q3836" i="5" s="1"/>
  <c r="R1625" i="5"/>
  <c r="T1625" i="5"/>
  <c r="P4115" i="5"/>
  <c r="Q579" i="1"/>
  <c r="Q4115" i="5" s="1"/>
  <c r="P1594" i="5"/>
  <c r="Q564" i="1"/>
  <c r="Q1594" i="5" s="1"/>
  <c r="P4157" i="5"/>
  <c r="Q484" i="1"/>
  <c r="Q4157" i="5" s="1"/>
  <c r="P3194" i="5"/>
  <c r="Q452" i="1"/>
  <c r="Q3194" i="5" s="1"/>
  <c r="P4336" i="5"/>
  <c r="Q420" i="1"/>
  <c r="Q4336" i="5" s="1"/>
  <c r="P3191" i="5"/>
  <c r="Q388" i="1"/>
  <c r="Q3191" i="5" s="1"/>
  <c r="P3706" i="5"/>
  <c r="Q332" i="1"/>
  <c r="Q3706" i="5" s="1"/>
  <c r="P3329" i="5"/>
  <c r="Q268" i="1"/>
  <c r="Q3329" i="5" s="1"/>
  <c r="P1591" i="5"/>
  <c r="Q561" i="1"/>
  <c r="Q1591" i="5" s="1"/>
  <c r="P4008" i="5"/>
  <c r="Q529" i="1"/>
  <c r="Q4008" i="5" s="1"/>
  <c r="R2388" i="5"/>
  <c r="T2388" i="5"/>
  <c r="R3823" i="5"/>
  <c r="T3823" i="5"/>
  <c r="P4139" i="5"/>
  <c r="Q512" i="1"/>
  <c r="Q4139" i="5" s="1"/>
  <c r="P210" i="5"/>
  <c r="Q474" i="1"/>
  <c r="Q210" i="5" s="1"/>
  <c r="P1432" i="5"/>
  <c r="Q442" i="1"/>
  <c r="Q1432" i="5" s="1"/>
  <c r="P3661" i="5"/>
  <c r="Q410" i="1"/>
  <c r="Q3661" i="5" s="1"/>
  <c r="P4246" i="5"/>
  <c r="Q378" i="1"/>
  <c r="Q4246" i="5" s="1"/>
  <c r="P2388" i="5"/>
  <c r="Q346" i="1"/>
  <c r="Q2388" i="5" s="1"/>
  <c r="R3204" i="5"/>
  <c r="P1589" i="5"/>
  <c r="Q559" i="1"/>
  <c r="Q1589" i="5" s="1"/>
  <c r="P529" i="5"/>
  <c r="Q497" i="1"/>
  <c r="Q529" i="5" s="1"/>
  <c r="R2626" i="5"/>
  <c r="P3931" i="5"/>
  <c r="Q433" i="1"/>
  <c r="Q3931" i="5" s="1"/>
  <c r="U4212" i="5"/>
  <c r="R4211" i="5"/>
  <c r="P4243" i="5"/>
  <c r="Q369" i="1"/>
  <c r="Q4243" i="5" s="1"/>
  <c r="P3268" i="5"/>
  <c r="Q291" i="1"/>
  <c r="Q3268" i="5" s="1"/>
  <c r="T3286" i="5"/>
  <c r="P1426" i="5"/>
  <c r="Q297" i="1"/>
  <c r="Q1426" i="5" s="1"/>
  <c r="P4308" i="5"/>
  <c r="Q217" i="1"/>
  <c r="Q4308" i="5" s="1"/>
  <c r="P3346" i="5"/>
  <c r="Q135" i="1"/>
  <c r="Q3346" i="5" s="1"/>
  <c r="R3992" i="5"/>
  <c r="T3992" i="5"/>
  <c r="P4356" i="5"/>
  <c r="Q71" i="1"/>
  <c r="Q4356" i="5" s="1"/>
  <c r="R3741" i="5"/>
  <c r="T3741" i="5"/>
  <c r="P4106" i="5"/>
  <c r="Q7" i="1"/>
  <c r="Q4106" i="5" s="1"/>
  <c r="P3334" i="5"/>
  <c r="Q273" i="1"/>
  <c r="Q3334" i="5" s="1"/>
  <c r="R3375" i="5"/>
  <c r="T4181" i="5"/>
  <c r="T3243" i="5"/>
  <c r="T3283" i="5"/>
  <c r="T3389" i="5"/>
  <c r="T4359" i="5"/>
  <c r="U3399" i="5"/>
  <c r="T2724" i="5"/>
  <c r="P2398" i="5"/>
  <c r="Q2609" i="1"/>
  <c r="Q2398" i="5" s="1"/>
  <c r="T2397" i="5"/>
  <c r="P37" i="5"/>
  <c r="Q2175" i="1"/>
  <c r="Q37" i="5" s="1"/>
  <c r="P3027" i="5"/>
  <c r="Q2141" i="1"/>
  <c r="Q3027" i="5" s="1"/>
  <c r="U2908" i="5"/>
  <c r="P1169" i="5"/>
  <c r="Q2349" i="1"/>
  <c r="Q1169" i="5" s="1"/>
  <c r="P1804" i="5"/>
  <c r="Q2321" i="1"/>
  <c r="Q1804" i="5" s="1"/>
  <c r="P2507" i="5"/>
  <c r="Q2231" i="1"/>
  <c r="Q2507" i="5" s="1"/>
  <c r="P843" i="5"/>
  <c r="Q1735" i="1"/>
  <c r="Q843" i="5" s="1"/>
  <c r="P2776" i="5"/>
  <c r="Q1607" i="1"/>
  <c r="Q2776" i="5" s="1"/>
  <c r="U4074" i="5"/>
  <c r="R3368" i="5"/>
  <c r="T3368" i="5"/>
  <c r="T1644" i="5"/>
  <c r="R1644" i="5"/>
  <c r="R1772" i="5"/>
  <c r="T1772" i="5"/>
  <c r="T660" i="5"/>
  <c r="P745" i="5"/>
  <c r="Q1769" i="1"/>
  <c r="Q745" i="5" s="1"/>
  <c r="P2677" i="5"/>
  <c r="Q1641" i="1"/>
  <c r="Q2677" i="5" s="1"/>
  <c r="P3501" i="5"/>
  <c r="Q1497" i="1"/>
  <c r="Q3501" i="5" s="1"/>
  <c r="U3127" i="5"/>
  <c r="T221" i="5"/>
  <c r="T2042" i="5"/>
  <c r="R2042" i="5"/>
  <c r="U1853" i="5"/>
  <c r="P1772" i="5"/>
  <c r="Q1829" i="1"/>
  <c r="Q1772" i="5" s="1"/>
  <c r="P3591" i="5"/>
  <c r="Q1573" i="1"/>
  <c r="Q3591" i="5" s="1"/>
  <c r="P4187" i="5"/>
  <c r="Q1475" i="1"/>
  <c r="Q4187" i="5" s="1"/>
  <c r="P2760" i="5"/>
  <c r="Q1447" i="1"/>
  <c r="Q2760" i="5" s="1"/>
  <c r="U4022" i="5"/>
  <c r="U2126" i="5"/>
  <c r="P1736" i="5"/>
  <c r="Q1501" i="1"/>
  <c r="Q1736" i="5" s="1"/>
  <c r="R1689" i="5"/>
  <c r="T1689" i="5"/>
  <c r="T3866" i="5"/>
  <c r="Q4754" i="1"/>
  <c r="Q4758" i="5" s="1"/>
  <c r="Q4598" i="1"/>
  <c r="Q4602" i="5" s="1"/>
  <c r="Q4558" i="1"/>
  <c r="Q4562" i="5" s="1"/>
  <c r="Q5076" i="1"/>
  <c r="Q5080" i="5" s="1"/>
  <c r="Q3901" i="1"/>
  <c r="Q88" i="5" s="1"/>
  <c r="Q3805" i="1"/>
  <c r="Q634" i="5" s="1"/>
  <c r="Q3640" i="1"/>
  <c r="Q3593" i="5" s="1"/>
  <c r="Q3658" i="1"/>
  <c r="Q764" i="5" s="1"/>
  <c r="Q2260" i="1"/>
  <c r="Q2197" i="5" s="1"/>
  <c r="Q1432" i="1"/>
  <c r="Q113" i="5" s="1"/>
  <c r="Q1232" i="1"/>
  <c r="Q1438" i="5" s="1"/>
  <c r="Q1104" i="1"/>
  <c r="Q977" i="5" s="1"/>
  <c r="Q1926" i="1"/>
  <c r="Q2277" i="5" s="1"/>
  <c r="Q1814" i="1"/>
  <c r="Q2976" i="5" s="1"/>
  <c r="P3406" i="5"/>
  <c r="Q1806" i="1"/>
  <c r="Q3406" i="5" s="1"/>
  <c r="P2828" i="5"/>
  <c r="Q1974" i="1"/>
  <c r="Q2828" i="5" s="1"/>
  <c r="Q3808" i="1"/>
  <c r="Q1111" i="5" s="1"/>
  <c r="P301" i="5"/>
  <c r="Q2496" i="1"/>
  <c r="Q301" i="5" s="1"/>
  <c r="T3412" i="5"/>
  <c r="R3412" i="5"/>
  <c r="P3477" i="5"/>
  <c r="Q938" i="1"/>
  <c r="Q3477" i="5" s="1"/>
  <c r="R143" i="5"/>
  <c r="T143" i="5"/>
  <c r="R3414" i="5"/>
  <c r="T3414" i="5"/>
  <c r="R2075" i="5"/>
  <c r="P1163" i="5"/>
  <c r="Q674" i="1"/>
  <c r="Q1163" i="5" s="1"/>
  <c r="P1290" i="5"/>
  <c r="Q641" i="1"/>
  <c r="Q1290" i="5" s="1"/>
  <c r="P4291" i="5"/>
  <c r="Q596" i="1"/>
  <c r="Q4291" i="5" s="1"/>
  <c r="Q4698" i="1"/>
  <c r="Q4702" i="5" s="1"/>
  <c r="Q5048" i="1"/>
  <c r="Q5052" i="5" s="1"/>
  <c r="Q3032" i="1"/>
  <c r="Q100" i="5" s="1"/>
  <c r="Q2382" i="1"/>
  <c r="Q762" i="5" s="1"/>
  <c r="P1745" i="5"/>
  <c r="Q2170" i="1"/>
  <c r="Q1745" i="5" s="1"/>
  <c r="T4293" i="5"/>
  <c r="T2047" i="5"/>
  <c r="P1204" i="5"/>
  <c r="Q2415" i="1"/>
  <c r="R1382" i="5"/>
  <c r="R3037" i="5"/>
  <c r="R217" i="5"/>
  <c r="T1451" i="5"/>
  <c r="P2609" i="5"/>
  <c r="Q1543" i="1"/>
  <c r="Q2609" i="5" s="1"/>
  <c r="P3677" i="5"/>
  <c r="Q1509" i="1"/>
  <c r="Q3677" i="5" s="1"/>
  <c r="P4186" i="5"/>
  <c r="Q1439" i="1"/>
  <c r="Q4186" i="5" s="1"/>
  <c r="P2862" i="5"/>
  <c r="Q1377" i="1"/>
  <c r="Q2862" i="5" s="1"/>
  <c r="P2488" i="5"/>
  <c r="Q1313" i="1"/>
  <c r="Q2488" i="5" s="1"/>
  <c r="P290" i="5"/>
  <c r="Q1249" i="1"/>
  <c r="Q290" i="5" s="1"/>
  <c r="T3813" i="5"/>
  <c r="Q4538" i="1"/>
  <c r="Q4542" i="5" s="1"/>
  <c r="Q5044" i="1"/>
  <c r="Q5048" i="5" s="1"/>
  <c r="Q4291" i="1"/>
  <c r="Q2645" i="5" s="1"/>
  <c r="Q4043" i="1"/>
  <c r="Q576" i="5" s="1"/>
  <c r="Q4011" i="1"/>
  <c r="Q2534" i="5" s="1"/>
  <c r="Q3672" i="1"/>
  <c r="Q1757" i="5" s="1"/>
  <c r="Q2562" i="1"/>
  <c r="Q2070" i="5" s="1"/>
  <c r="Q2776" i="1"/>
  <c r="Q2802" i="5" s="1"/>
  <c r="P1357" i="5"/>
  <c r="Q2262" i="1"/>
  <c r="Q1357" i="5" s="1"/>
  <c r="P4207" i="5"/>
  <c r="Q887" i="1"/>
  <c r="Q4207" i="5" s="1"/>
  <c r="U2803" i="5"/>
  <c r="P1202" i="5"/>
  <c r="Q2305" i="1"/>
  <c r="Q1202" i="5" s="1"/>
  <c r="P1355" i="5"/>
  <c r="Q2241" i="1"/>
  <c r="Q1355" i="5" s="1"/>
  <c r="P1192" i="5"/>
  <c r="Q2095" i="1"/>
  <c r="T2158" i="5"/>
  <c r="P3439" i="5"/>
  <c r="Q899" i="1"/>
  <c r="Q3439" i="5" s="1"/>
  <c r="P3149" i="5"/>
  <c r="Q862" i="1"/>
  <c r="Q3149" i="5" s="1"/>
  <c r="P3397" i="5"/>
  <c r="Q832" i="1"/>
  <c r="Q3397" i="5" s="1"/>
  <c r="R4146" i="5"/>
  <c r="T4146" i="5"/>
  <c r="P3079" i="5"/>
  <c r="Q1142" i="1"/>
  <c r="Q3079" i="5" s="1"/>
  <c r="P698" i="5"/>
  <c r="Q1101" i="1"/>
  <c r="Q698" i="5" s="1"/>
  <c r="R2310" i="5"/>
  <c r="T2310" i="5"/>
  <c r="P3645" i="5"/>
  <c r="Q1001" i="1"/>
  <c r="Q3645" i="5" s="1"/>
  <c r="R2786" i="5"/>
  <c r="T2786" i="5"/>
  <c r="Q4694" i="1"/>
  <c r="Q4698" i="5" s="1"/>
  <c r="Q4307" i="1"/>
  <c r="Q948" i="5" s="1"/>
  <c r="Q4541" i="1"/>
  <c r="Q4545" i="5" s="1"/>
  <c r="Q2640" i="1"/>
  <c r="Q690" i="5" s="1"/>
  <c r="Q2364" i="1"/>
  <c r="Q2227" i="5" s="1"/>
  <c r="Q1820" i="1"/>
  <c r="Q984" i="5" s="1"/>
  <c r="P1358" i="5"/>
  <c r="Q2338" i="1"/>
  <c r="Q1358" i="5" s="1"/>
  <c r="T2939" i="5"/>
  <c r="P194" i="5"/>
  <c r="Q2877" i="1"/>
  <c r="Q194" i="5" s="1"/>
  <c r="U2964" i="5"/>
  <c r="U2578" i="5"/>
  <c r="P1903" i="5"/>
  <c r="Q1763" i="1"/>
  <c r="Q1903" i="5" s="1"/>
  <c r="P2362" i="5"/>
  <c r="Q1699" i="1"/>
  <c r="Q2362" i="5" s="1"/>
  <c r="P3175" i="5"/>
  <c r="Q1635" i="1"/>
  <c r="Q3175" i="5" s="1"/>
  <c r="P1422" i="5"/>
  <c r="Q1571" i="1"/>
  <c r="Q1422" i="5" s="1"/>
  <c r="P4040" i="5"/>
  <c r="Q1507" i="1"/>
  <c r="Q4040" i="5" s="1"/>
  <c r="P2382" i="5"/>
  <c r="Q1973" i="1"/>
  <c r="Q2382" i="5" s="1"/>
  <c r="T1733" i="5"/>
  <c r="R4073" i="5"/>
  <c r="T4073" i="5"/>
  <c r="P2914" i="5"/>
  <c r="Q1855" i="1"/>
  <c r="Q2914" i="5" s="1"/>
  <c r="P2251" i="5"/>
  <c r="Q1823" i="1"/>
  <c r="Q2251" i="5" s="1"/>
  <c r="U3472" i="5"/>
  <c r="T3009" i="5"/>
  <c r="R2102" i="5"/>
  <c r="T2102" i="5"/>
  <c r="P1952" i="5"/>
  <c r="Q1087" i="1"/>
  <c r="Q1952" i="5" s="1"/>
  <c r="P3441" i="5"/>
  <c r="Q915" i="1"/>
  <c r="Q3441" i="5" s="1"/>
  <c r="R2312" i="5"/>
  <c r="P4122" i="5"/>
  <c r="Q1025" i="1"/>
  <c r="Q4122" i="5" s="1"/>
  <c r="P2943" i="5"/>
  <c r="Q953" i="1"/>
  <c r="Q2943" i="5" s="1"/>
  <c r="R2184" i="5"/>
  <c r="T2184" i="5"/>
  <c r="P3978" i="5"/>
  <c r="Q756" i="1"/>
  <c r="Q3978" i="5" s="1"/>
  <c r="R3423" i="5"/>
  <c r="P4082" i="5"/>
  <c r="Q991" i="1"/>
  <c r="Q4082" i="5" s="1"/>
  <c r="P2787" i="5"/>
  <c r="Q963" i="1"/>
  <c r="Q2787" i="5" s="1"/>
  <c r="P4060" i="5"/>
  <c r="Q926" i="1"/>
  <c r="Q4060" i="5" s="1"/>
  <c r="Q4762" i="1"/>
  <c r="Q4766" i="5" s="1"/>
  <c r="Q3789" i="1"/>
  <c r="Q1762" i="5" s="1"/>
  <c r="Q2618" i="1"/>
  <c r="Q238" i="5" s="1"/>
  <c r="Q2586" i="1"/>
  <c r="Q236" i="5" s="1"/>
  <c r="P1015" i="5"/>
  <c r="Q967" i="1"/>
  <c r="Q1015" i="5" s="1"/>
  <c r="P3568" i="5"/>
  <c r="Q737" i="1"/>
  <c r="Q3568" i="5" s="1"/>
  <c r="T1155" i="5"/>
  <c r="R1314" i="5"/>
  <c r="T1314" i="5"/>
  <c r="P719" i="5"/>
  <c r="Q3325" i="1"/>
  <c r="Q719" i="5" s="1"/>
  <c r="U1540" i="5"/>
  <c r="P331" i="5"/>
  <c r="Q1193" i="1"/>
  <c r="Q331" i="5" s="1"/>
  <c r="U1640" i="5"/>
  <c r="U2420" i="5"/>
  <c r="U2740" i="5"/>
  <c r="P342" i="5"/>
  <c r="Q1247" i="1"/>
  <c r="Q342" i="5" s="1"/>
  <c r="P1119" i="5"/>
  <c r="Q1203" i="1"/>
  <c r="Q1119" i="5" s="1"/>
  <c r="P646" i="5"/>
  <c r="Q1177" i="1"/>
  <c r="Q646" i="5" s="1"/>
  <c r="P3617" i="5"/>
  <c r="Q1131" i="1"/>
  <c r="Q3617" i="5" s="1"/>
  <c r="P692" i="5"/>
  <c r="Q1059" i="1"/>
  <c r="Q692" i="5" s="1"/>
  <c r="P3647" i="5"/>
  <c r="Q1067" i="1"/>
  <c r="Q3647" i="5" s="1"/>
  <c r="P836" i="5"/>
  <c r="Q1043" i="1"/>
  <c r="Q836" i="5" s="1"/>
  <c r="T2487" i="5"/>
  <c r="T3192" i="5"/>
  <c r="Q743" i="1"/>
  <c r="Q3574" i="5" s="1"/>
  <c r="Q147" i="1"/>
  <c r="Q3982" i="5" s="1"/>
  <c r="Q19" i="1"/>
  <c r="Q4001" i="5" s="1"/>
  <c r="T4249" i="5"/>
  <c r="Q4635" i="1"/>
  <c r="Q4639" i="5" s="1"/>
  <c r="Q2511" i="1"/>
  <c r="Q2814" i="5" s="1"/>
  <c r="T3681" i="5"/>
  <c r="T1837" i="5"/>
  <c r="T2391" i="5"/>
  <c r="T3832" i="5"/>
  <c r="Q2386" i="1"/>
  <c r="Q1558" i="5" s="1"/>
  <c r="Q2213" i="1"/>
  <c r="Q2825" i="5" s="1"/>
  <c r="Q870" i="1"/>
  <c r="Q3846" i="5" s="1"/>
  <c r="Q289" i="1"/>
  <c r="Q3289" i="5" s="1"/>
  <c r="Q241" i="1"/>
  <c r="Q3307" i="5" s="1"/>
  <c r="Q193" i="1"/>
  <c r="Q3782" i="5" s="1"/>
  <c r="Q81" i="1"/>
  <c r="Q4366" i="5" s="1"/>
  <c r="T2810" i="5"/>
  <c r="Q1499" i="1"/>
  <c r="Q447" i="5" s="1"/>
  <c r="Q496" i="1"/>
  <c r="Q4160" i="5" s="1"/>
  <c r="T4261" i="5"/>
  <c r="Q906" i="1"/>
  <c r="Q4224" i="5" s="1"/>
  <c r="Q423" i="1"/>
  <c r="Q4156" i="5" s="1"/>
  <c r="T457" i="5"/>
  <c r="T2868" i="5"/>
  <c r="Q1095" i="1"/>
  <c r="Q4148" i="5" s="1"/>
  <c r="Q510" i="1"/>
  <c r="Q4269" i="5" s="1"/>
  <c r="Q305" i="1"/>
  <c r="Q3803" i="5" s="1"/>
  <c r="Q3874" i="1"/>
  <c r="Q1258" i="5" s="1"/>
  <c r="Q3826" i="1"/>
  <c r="Q429" i="5" s="1"/>
  <c r="Q2659" i="1"/>
  <c r="Q793" i="5" s="1"/>
  <c r="Q2051" i="1"/>
  <c r="Q2158" i="5" s="1"/>
  <c r="T610" i="5"/>
  <c r="R3681" i="5"/>
  <c r="T2855" i="5"/>
  <c r="T1291" i="5"/>
  <c r="T3903" i="5"/>
  <c r="Q1595" i="1"/>
  <c r="Q3012" i="5" s="1"/>
  <c r="Q1469" i="1"/>
  <c r="Q1410" i="5" s="1"/>
  <c r="Q1319" i="1"/>
  <c r="Q127" i="5" s="1"/>
  <c r="Q172" i="1"/>
  <c r="Q1051" i="5" s="1"/>
  <c r="T1615" i="5"/>
  <c r="Q223" i="1"/>
  <c r="Q4314" i="5" s="1"/>
  <c r="T2865" i="5"/>
  <c r="Q5075" i="1"/>
  <c r="Q5079" i="5" s="1"/>
  <c r="Q4523" i="1"/>
  <c r="Q4527" i="5" s="1"/>
  <c r="Q3397" i="1"/>
  <c r="Q557" i="5" s="1"/>
  <c r="T2983" i="5"/>
  <c r="T1463" i="5"/>
  <c r="T323" i="5"/>
  <c r="T1052" i="5"/>
  <c r="Q645" i="1"/>
  <c r="Q3829" i="5" s="1"/>
  <c r="Q141" i="1"/>
  <c r="Q3768" i="5" s="1"/>
  <c r="Q109" i="1"/>
  <c r="Q3973" i="5" s="1"/>
  <c r="Q77" i="1"/>
  <c r="Q4362" i="5" s="1"/>
  <c r="Q45" i="1"/>
  <c r="Q3861" i="5" s="1"/>
  <c r="Q13" i="1"/>
  <c r="Q3736" i="5" s="1"/>
  <c r="Q1431" i="1"/>
  <c r="Q4005" i="5" s="1"/>
  <c r="Q1325" i="1"/>
  <c r="Q1135" i="5" s="1"/>
  <c r="Q680" i="1"/>
  <c r="Q3358" i="5" s="1"/>
  <c r="Q328" i="1"/>
  <c r="Q3702" i="5" s="1"/>
  <c r="T145" i="5"/>
  <c r="Q1185" i="1"/>
  <c r="Q305" i="5" s="1"/>
  <c r="T4236" i="5"/>
  <c r="T3795" i="5"/>
  <c r="T3997" i="5"/>
  <c r="Q1113" i="1"/>
  <c r="Q3512" i="5" s="1"/>
  <c r="T4177" i="5"/>
  <c r="Q271" i="1"/>
  <c r="Q3332" i="5" s="1"/>
  <c r="Q791" i="1"/>
  <c r="Q2360" i="5" s="1"/>
  <c r="Q602" i="1"/>
  <c r="Q1179" i="5" s="1"/>
  <c r="Q538" i="1"/>
  <c r="Q3494" i="5" s="1"/>
  <c r="Q358" i="1"/>
  <c r="Q3810" i="5" s="1"/>
  <c r="Q146" i="1"/>
  <c r="Q3981" i="5" s="1"/>
  <c r="Q18" i="1"/>
  <c r="Q4000" i="5" s="1"/>
  <c r="Q4855" i="1"/>
  <c r="Q4859" i="5" s="1"/>
  <c r="Q3762" i="1"/>
  <c r="Q815" i="5" s="1"/>
  <c r="Q3501" i="1"/>
  <c r="Q1870" i="5" s="1"/>
  <c r="T3809" i="5"/>
  <c r="R1052" i="5"/>
  <c r="T3912" i="5"/>
  <c r="Q100" i="1"/>
  <c r="Q29" i="5" s="1"/>
  <c r="Q36" i="1"/>
  <c r="Q3742" i="5" s="1"/>
  <c r="Q91" i="1"/>
  <c r="Q628" i="5" s="1"/>
  <c r="Q1597" i="1"/>
  <c r="Q186" i="5" s="1"/>
  <c r="Q4639" i="1"/>
  <c r="Q4643" i="5" s="1"/>
  <c r="Q3920" i="1"/>
  <c r="Q572" i="5" s="1"/>
  <c r="T2337" i="5"/>
  <c r="Q2615" i="1"/>
  <c r="Q1985" i="5" s="1"/>
  <c r="Q2495" i="1"/>
  <c r="Q2095" i="5" s="1"/>
  <c r="T477" i="5"/>
  <c r="T770" i="5"/>
  <c r="Q1934" i="1"/>
  <c r="Q3534" i="5" s="1"/>
  <c r="Q73" i="1"/>
  <c r="Q4358" i="5" s="1"/>
  <c r="Q882" i="1"/>
  <c r="Q3847" i="5" s="1"/>
  <c r="Q495" i="1"/>
  <c r="Q4159" i="5" s="1"/>
  <c r="Q479" i="1"/>
  <c r="Q444" i="5" s="1"/>
  <c r="Q383" i="1"/>
  <c r="Q3971" i="5" s="1"/>
  <c r="Q351" i="1"/>
  <c r="Q2972" i="5" s="1"/>
  <c r="Q1455" i="1"/>
  <c r="Q3127" i="5" s="1"/>
  <c r="Q730" i="1"/>
  <c r="Q3431" i="5" s="1"/>
  <c r="Q446" i="1"/>
  <c r="Q3060" i="5" s="1"/>
  <c r="Q806" i="1"/>
  <c r="Q4132" i="5" s="1"/>
  <c r="Q298" i="1"/>
  <c r="Q1427" i="5" s="1"/>
  <c r="Q234" i="1"/>
  <c r="Q1428" i="5" s="1"/>
  <c r="Q4575" i="1"/>
  <c r="Q4579" i="5" s="1"/>
  <c r="Q3842" i="1"/>
  <c r="Q1385" i="5" s="1"/>
  <c r="Q3856" i="1"/>
  <c r="Q1923" i="5" s="1"/>
  <c r="Q3205" i="1"/>
  <c r="Q515" i="5" s="1"/>
  <c r="Q3489" i="1"/>
  <c r="Q198" i="5" s="1"/>
  <c r="Q2187" i="1"/>
  <c r="Q3685" i="5" s="1"/>
  <c r="T3452" i="5"/>
  <c r="T2308" i="5"/>
  <c r="T3173" i="5"/>
  <c r="Q1837" i="1"/>
  <c r="Q2580" i="5" s="1"/>
  <c r="Q1383" i="1"/>
  <c r="Q2868" i="5" s="1"/>
  <c r="Q920" i="1"/>
  <c r="Q4278" i="5" s="1"/>
  <c r="Q700" i="1"/>
  <c r="Q2518" i="5" s="1"/>
  <c r="Q220" i="1"/>
  <c r="Q4311" i="5" s="1"/>
  <c r="Q156" i="1"/>
  <c r="Q3773" i="5" s="1"/>
  <c r="T137" i="5"/>
  <c r="T3319" i="5"/>
  <c r="T654" i="5"/>
  <c r="Q199" i="1"/>
  <c r="Q3788" i="5" s="1"/>
  <c r="Q5083" i="1"/>
  <c r="Q5087" i="5" s="1"/>
  <c r="Q4030" i="1"/>
  <c r="Q285" i="5" s="1"/>
  <c r="Q4078" i="1"/>
  <c r="Q1226" i="5" s="1"/>
  <c r="Q3834" i="1"/>
  <c r="Q709" i="5" s="1"/>
  <c r="Q2551" i="1"/>
  <c r="Q2397" i="5" s="1"/>
  <c r="T2460" i="5"/>
  <c r="T337" i="5"/>
  <c r="Q932" i="1"/>
  <c r="Q4058" i="5" s="1"/>
  <c r="Q900" i="1"/>
  <c r="Q3440" i="5" s="1"/>
  <c r="T3575" i="5"/>
  <c r="T149" i="5"/>
  <c r="Q5012" i="1"/>
  <c r="Q5016" i="5" s="1"/>
  <c r="Q3140" i="1"/>
  <c r="Q1888" i="5" s="1"/>
  <c r="Q2180" i="1"/>
  <c r="Q2909" i="5" s="1"/>
  <c r="Q5000" i="1"/>
  <c r="Q5004" i="5" s="1"/>
  <c r="Q2276" i="1"/>
  <c r="Q2327" i="5" s="1"/>
  <c r="Q4980" i="1"/>
  <c r="Q4984" i="5" s="1"/>
  <c r="Q5064" i="1"/>
  <c r="Q5068" i="5" s="1"/>
  <c r="Q2991" i="1"/>
  <c r="Q1110" i="5" s="1"/>
  <c r="Q765" i="1"/>
  <c r="Q4219" i="5" s="1"/>
  <c r="Q5124" i="1"/>
  <c r="Q5128" i="5" s="1"/>
  <c r="Q5004" i="1"/>
  <c r="Q5008" i="5" s="1"/>
  <c r="Q2360" i="1"/>
  <c r="Q1965" i="5" s="1"/>
  <c r="Q2115" i="1"/>
  <c r="Q224" i="5" s="1"/>
  <c r="Q2232" i="1"/>
  <c r="Q2995" i="5" s="1"/>
  <c r="Q2418" i="1"/>
  <c r="Q2687" i="5" s="1"/>
  <c r="Q841" i="1"/>
  <c r="Q4280" i="5" s="1"/>
  <c r="Q721" i="1"/>
  <c r="Q3422" i="5" s="1"/>
  <c r="Q5055" i="1"/>
  <c r="Q5059" i="5" s="1"/>
  <c r="Q2147" i="1"/>
  <c r="Q116" i="5" s="1"/>
  <c r="Q4782" i="1"/>
  <c r="Q4786" i="5" s="1"/>
  <c r="Q4610" i="1"/>
  <c r="Q4614" i="5" s="1"/>
  <c r="Q5068" i="1"/>
  <c r="Q5072" i="5" s="1"/>
  <c r="Q4984" i="1"/>
  <c r="Q4988" i="5" s="1"/>
  <c r="Q2354" i="1"/>
  <c r="Q1044" i="5" s="1"/>
  <c r="Q757" i="1"/>
  <c r="Q3979" i="5" s="1"/>
  <c r="Q3433" i="1"/>
  <c r="Q1890" i="5" s="1"/>
  <c r="Q2755" i="1"/>
  <c r="Q3376" i="5" s="1"/>
  <c r="Q2816" i="1"/>
  <c r="Q713" i="5" s="1"/>
  <c r="Q2296" i="1"/>
  <c r="Q2367" i="5" s="1"/>
  <c r="Q3481" i="1"/>
  <c r="Q2985" i="5" s="1"/>
  <c r="Q2997" i="1"/>
  <c r="Q2602" i="5" s="1"/>
  <c r="Q3047" i="1"/>
  <c r="Q3115" i="5" s="1"/>
  <c r="Q2065" i="1"/>
  <c r="Q2080" i="5" s="1"/>
  <c r="Q4642" i="1"/>
  <c r="Q4646" i="5" s="1"/>
  <c r="Q5099" i="1"/>
  <c r="Q5103" i="5" s="1"/>
  <c r="Q5016" i="1"/>
  <c r="Q5020" i="5" s="1"/>
  <c r="Q3565" i="1"/>
  <c r="Q3461" i="5" s="1"/>
  <c r="Q1825" i="1"/>
  <c r="Q2469" i="5" s="1"/>
  <c r="Q4738" i="1"/>
  <c r="Q4742" i="5" s="1"/>
  <c r="Q3664" i="1"/>
  <c r="Q643" i="5" s="1"/>
  <c r="Q2820" i="1"/>
  <c r="Q2411" i="5" s="1"/>
  <c r="Q1836" i="1"/>
  <c r="Q2579" i="5" s="1"/>
  <c r="Q3818" i="1"/>
  <c r="Q1564" i="5" s="1"/>
  <c r="Q3744" i="1"/>
  <c r="Q1097" i="5" s="1"/>
  <c r="Q4662" i="1"/>
  <c r="Q4666" i="5" s="1"/>
  <c r="Q4518" i="1"/>
  <c r="Q4522" i="5" s="1"/>
  <c r="Q5108" i="1"/>
  <c r="Q5112" i="5" s="1"/>
  <c r="Q5036" i="1"/>
  <c r="Q5040" i="5" s="1"/>
  <c r="Q4195" i="1"/>
  <c r="Q2173" i="5" s="1"/>
  <c r="Q3773" i="1"/>
  <c r="Q1302" i="5" s="1"/>
  <c r="Q3104" i="1"/>
  <c r="Q21" i="5" s="1"/>
  <c r="Q2988" i="1"/>
  <c r="Q2729" i="5" s="1"/>
  <c r="Q2916" i="1"/>
  <c r="Q735" i="5" s="1"/>
  <c r="Q2812" i="1"/>
  <c r="Q3100" i="5" s="1"/>
  <c r="Q2344" i="1"/>
  <c r="Q1120" i="5" s="1"/>
  <c r="Q2240" i="1"/>
  <c r="Q11" i="5" s="1"/>
  <c r="Q2060" i="1"/>
  <c r="Q2655" i="5" s="1"/>
  <c r="Q2298" i="1"/>
  <c r="Q2424" i="5" s="1"/>
  <c r="Q974" i="1"/>
  <c r="Q3118" i="5" s="1"/>
  <c r="Q5115" i="1"/>
  <c r="Q5119" i="5" s="1"/>
  <c r="Q5067" i="1"/>
  <c r="Q5071" i="5" s="1"/>
  <c r="Q5059" i="1"/>
  <c r="Q5063" i="5" s="1"/>
  <c r="Q5092" i="1"/>
  <c r="Q5096" i="5" s="1"/>
  <c r="Q5032" i="1"/>
  <c r="Q5036" i="5" s="1"/>
  <c r="Q4093" i="1"/>
  <c r="Q1534" i="5" s="1"/>
  <c r="Q3315" i="1"/>
  <c r="Q2063" i="5" s="1"/>
  <c r="Q2948" i="1"/>
  <c r="Q3587" i="5" s="1"/>
  <c r="Q2468" i="1"/>
  <c r="Q3253" i="5" s="1"/>
  <c r="Q2328" i="1"/>
  <c r="Q1102" i="5" s="1"/>
  <c r="Q2398" i="1"/>
  <c r="Q1324" i="5" s="1"/>
  <c r="Q4638" i="1"/>
  <c r="Q4642" i="5" s="1"/>
  <c r="Q4490" i="1"/>
  <c r="Q4494" i="5" s="1"/>
  <c r="Q2836" i="1"/>
  <c r="Q1341" i="5" s="1"/>
  <c r="Q2012" i="1"/>
  <c r="Q4133" i="5" s="1"/>
  <c r="Q769" i="1"/>
  <c r="Q751" i="5" s="1"/>
  <c r="Q4618" i="1"/>
  <c r="Q4622" i="5" s="1"/>
  <c r="Q3331" i="1"/>
  <c r="Q1369" i="5" s="1"/>
  <c r="Q1846" i="1"/>
  <c r="Q2936" i="5" s="1"/>
  <c r="Q1782" i="1"/>
  <c r="Q2623" i="5" s="1"/>
  <c r="Q895" i="1"/>
  <c r="Q3642" i="5" s="1"/>
  <c r="Q713" i="1"/>
  <c r="Q3527" i="5" s="1"/>
  <c r="Q5111" i="1"/>
  <c r="Q5115" i="5" s="1"/>
  <c r="Q3904" i="1"/>
  <c r="Q91" i="5" s="1"/>
  <c r="Q3898" i="1"/>
  <c r="Q2698" i="5" s="1"/>
  <c r="Q4814" i="1"/>
  <c r="Q4818" i="5" s="1"/>
  <c r="Q4670" i="1"/>
  <c r="Q4674" i="5" s="1"/>
  <c r="Q3600" i="1"/>
  <c r="Q1913" i="5" s="1"/>
  <c r="Q2760" i="1"/>
  <c r="Q3585" i="5" s="1"/>
  <c r="Q2272" i="1"/>
  <c r="Q3189" i="5" s="1"/>
  <c r="Q2208" i="1"/>
  <c r="Q2461" i="5" s="1"/>
  <c r="Q1736" i="1"/>
  <c r="Q3164" i="5" s="1"/>
  <c r="Q1704" i="1"/>
  <c r="Q3517" i="5" s="1"/>
  <c r="Q1672" i="1"/>
  <c r="Q2897" i="5" s="1"/>
  <c r="Q1640" i="1"/>
  <c r="Q2676" i="5" s="1"/>
  <c r="Q1608" i="1"/>
  <c r="Q2777" i="5" s="1"/>
  <c r="Q2274" i="1"/>
  <c r="Q3545" i="5" s="1"/>
  <c r="Q801" i="1"/>
  <c r="Q4070" i="5" s="1"/>
  <c r="Q5043" i="1"/>
  <c r="Q5047" i="5" s="1"/>
  <c r="Q3441" i="1"/>
  <c r="Q3224" i="5" s="1"/>
  <c r="Q2009" i="1"/>
  <c r="Q3625" i="5" s="1"/>
  <c r="Q1987" i="1"/>
  <c r="Q846" i="5" s="1"/>
  <c r="R2519" i="5"/>
  <c r="Q4774" i="1"/>
  <c r="Q4778" i="5" s="1"/>
  <c r="Q5052" i="1"/>
  <c r="Q5056" i="5" s="1"/>
  <c r="Q4367" i="1"/>
  <c r="Q2418" i="5" s="1"/>
  <c r="Q3632" i="1"/>
  <c r="Q505" i="5" s="1"/>
  <c r="Q2626" i="1"/>
  <c r="Q2399" i="5" s="1"/>
  <c r="Q2968" i="1"/>
  <c r="Q870" i="5" s="1"/>
  <c r="Q2856" i="1"/>
  <c r="Q4081" i="5" s="1"/>
  <c r="Q1936" i="1"/>
  <c r="Q4200" i="5" s="1"/>
  <c r="Q1872" i="1"/>
  <c r="Q3238" i="5" s="1"/>
  <c r="Q2370" i="1"/>
  <c r="Q2428" i="5" s="1"/>
  <c r="Q1870" i="1"/>
  <c r="Q1854" i="5" s="1"/>
  <c r="Q951" i="1"/>
  <c r="Q2699" i="5" s="1"/>
  <c r="Q781" i="1"/>
  <c r="Q2728" i="5" s="1"/>
  <c r="Q725" i="1"/>
  <c r="Q3426" i="5" s="1"/>
  <c r="Q5095" i="1"/>
  <c r="Q5099" i="5" s="1"/>
  <c r="Q5007" i="1"/>
  <c r="Q5011" i="5" s="1"/>
  <c r="Q1843" i="1"/>
  <c r="Q4163" i="5" s="1"/>
  <c r="Q2212" i="1"/>
  <c r="Q2326" i="5" s="1"/>
  <c r="Q4125" i="1"/>
  <c r="Q1126" i="5" s="1"/>
  <c r="Q2331" i="1"/>
  <c r="Q2763" i="5" s="1"/>
  <c r="Q4522" i="1"/>
  <c r="Q4526" i="5" s="1"/>
  <c r="Q4991" i="1"/>
  <c r="Q4995" i="5" s="1"/>
  <c r="Q3409" i="1"/>
  <c r="Q2012" i="5" s="1"/>
  <c r="P2046" i="5"/>
  <c r="Q972" i="1"/>
  <c r="Q2046" i="5" s="1"/>
  <c r="Q2366" i="1"/>
  <c r="Q2253" i="5" s="1"/>
  <c r="Q4987" i="1"/>
  <c r="Q4991" i="5" s="1"/>
  <c r="Q3754" i="1"/>
  <c r="Q2505" i="5" s="1"/>
  <c r="Q5182" i="1"/>
  <c r="Q5186" i="5" s="1"/>
  <c r="Q3561" i="1"/>
  <c r="Q2144" i="5" s="1"/>
  <c r="Q2791" i="1"/>
  <c r="Q1210" i="5" s="1"/>
  <c r="Q2983" i="1"/>
  <c r="Q2953" i="5" s="1"/>
  <c r="Q2351" i="1"/>
  <c r="Q1470" i="5" s="1"/>
  <c r="R4499" i="5"/>
  <c r="Q5080" i="1"/>
  <c r="Q5084" i="5" s="1"/>
  <c r="Q3497" i="1"/>
  <c r="Q487" i="5" s="1"/>
  <c r="Q3473" i="1"/>
  <c r="Q2143" i="5" s="1"/>
  <c r="Q4996" i="1"/>
  <c r="Q5000" i="5" s="1"/>
  <c r="Q5119" i="1"/>
  <c r="Q5123" i="5" s="1"/>
  <c r="Q2709" i="1"/>
  <c r="Q2713" i="5" s="1"/>
  <c r="Q3012" i="1"/>
  <c r="Q3256" i="5" s="1"/>
  <c r="Q2348" i="1"/>
  <c r="Q2588" i="5" s="1"/>
  <c r="R771" i="5"/>
  <c r="Q4474" i="1"/>
  <c r="Q4478" i="5" s="1"/>
  <c r="Q5028" i="1"/>
  <c r="Q5032" i="5" s="1"/>
  <c r="Q4968" i="1"/>
  <c r="Q4972" i="5" s="1"/>
  <c r="Q5015" i="1"/>
  <c r="Q5019" i="5" s="1"/>
  <c r="Q956" i="1"/>
  <c r="Q533" i="5" s="1"/>
  <c r="Q4794" i="1"/>
  <c r="Q4798" i="5" s="1"/>
  <c r="Q4690" i="1"/>
  <c r="Q4694" i="5" s="1"/>
  <c r="Q4498" i="1"/>
  <c r="Q4502" i="5" s="1"/>
  <c r="Q5060" i="1"/>
  <c r="Q5064" i="5" s="1"/>
  <c r="Q5087" i="1"/>
  <c r="Q5091" i="5" s="1"/>
  <c r="Q5159" i="1"/>
  <c r="Q5163" i="5" s="1"/>
  <c r="Q2307" i="1"/>
  <c r="Q2965" i="5" s="1"/>
  <c r="R2951" i="5"/>
  <c r="T2951" i="5"/>
  <c r="Q3864" i="1"/>
  <c r="Q1659" i="5" s="1"/>
  <c r="Q989" i="1"/>
  <c r="Q4121" i="5" s="1"/>
  <c r="Q4578" i="1"/>
  <c r="Q4582" i="5" s="1"/>
  <c r="Q5104" i="1"/>
  <c r="Q5108" i="5" s="1"/>
  <c r="Q2924" i="1"/>
  <c r="Q3045" i="5" s="1"/>
  <c r="Q5047" i="1"/>
  <c r="Q5051" i="5" s="1"/>
  <c r="Q4110" i="1"/>
  <c r="Q3092" i="5" s="1"/>
  <c r="Q2801" i="1"/>
  <c r="Q2135" i="5" s="1"/>
  <c r="Q3116" i="1"/>
  <c r="Q2263" i="5" s="1"/>
  <c r="Q2220" i="1"/>
  <c r="Q3155" i="5" s="1"/>
  <c r="Q761" i="1"/>
  <c r="Q3950" i="5" s="1"/>
  <c r="Q5127" i="1"/>
  <c r="Q5131" i="5" s="1"/>
  <c r="Q5103" i="1"/>
  <c r="Q5107" i="5" s="1"/>
  <c r="R4901" i="5"/>
  <c r="R4903" i="5"/>
  <c r="P1504" i="5"/>
  <c r="Q3150" i="1"/>
  <c r="Q1504" i="5" s="1"/>
  <c r="R3451" i="5"/>
  <c r="T3451" i="5"/>
  <c r="R3359" i="5"/>
  <c r="Q2583" i="1"/>
  <c r="Q860" i="5" s="1"/>
  <c r="Q2519" i="1"/>
  <c r="Q2202" i="5" s="1"/>
  <c r="Q5116" i="1"/>
  <c r="Q5120" i="5" s="1"/>
  <c r="Q5020" i="1"/>
  <c r="Q5024" i="5" s="1"/>
  <c r="Q793" i="1"/>
  <c r="Q3579" i="5" s="1"/>
  <c r="Q4983" i="1"/>
  <c r="Q4987" i="5" s="1"/>
  <c r="R4793" i="5"/>
  <c r="R4929" i="5"/>
  <c r="R4769" i="5"/>
  <c r="R4637" i="5"/>
  <c r="R4407" i="5"/>
  <c r="R4905" i="5"/>
  <c r="R48" i="5"/>
  <c r="T48" i="5"/>
  <c r="R283" i="5"/>
  <c r="T283" i="5"/>
  <c r="R3349" i="5"/>
  <c r="R1628" i="5"/>
  <c r="T1628" i="5"/>
  <c r="Q4976" i="1"/>
  <c r="Q4980" i="5" s="1"/>
  <c r="Q4109" i="1"/>
  <c r="Q2099" i="5" s="1"/>
  <c r="Q2332" i="1"/>
  <c r="Q300" i="5" s="1"/>
  <c r="Q2252" i="1"/>
  <c r="Q774" i="5" s="1"/>
  <c r="Q825" i="1"/>
  <c r="Q788" i="5" s="1"/>
  <c r="Q5027" i="1"/>
  <c r="Q5031" i="5" s="1"/>
  <c r="Q4571" i="1"/>
  <c r="Q4575" i="5" s="1"/>
  <c r="Q3858" i="1"/>
  <c r="Q1222" i="5" s="1"/>
  <c r="Q3521" i="1"/>
  <c r="Q2690" i="5" s="1"/>
  <c r="R2993" i="5"/>
  <c r="R3530" i="5"/>
  <c r="R2682" i="5"/>
  <c r="R3850" i="5"/>
  <c r="Q847" i="1"/>
  <c r="Q653" i="5" s="1"/>
  <c r="P5187" i="5"/>
  <c r="Q5183" i="1"/>
  <c r="Q5187" i="5" s="1"/>
  <c r="R1690" i="5"/>
  <c r="R2726" i="5"/>
  <c r="R2712" i="5"/>
  <c r="R2076" i="5"/>
  <c r="R115" i="5"/>
  <c r="R4283" i="5"/>
  <c r="R2721" i="5"/>
  <c r="Q908" i="1"/>
  <c r="Q3724" i="5" s="1"/>
  <c r="Q5142" i="1"/>
  <c r="Q5146" i="5" s="1"/>
  <c r="Q4354" i="1"/>
  <c r="Q1823" i="5" s="1"/>
  <c r="Q2188" i="1"/>
  <c r="Q3686" i="5" s="1"/>
  <c r="Q5175" i="1"/>
  <c r="Q5179" i="5" s="1"/>
  <c r="Q3848" i="1"/>
  <c r="Q703" i="5" s="1"/>
  <c r="Q1875" i="1"/>
  <c r="Q844" i="5" s="1"/>
  <c r="R4841" i="5"/>
  <c r="R4423" i="5"/>
  <c r="R4973" i="5"/>
  <c r="R4435" i="5"/>
  <c r="R4785" i="5"/>
  <c r="R4667" i="5"/>
  <c r="R4541" i="5"/>
  <c r="R4723" i="5"/>
  <c r="R1176" i="5"/>
  <c r="Q5084" i="1"/>
  <c r="Q5088" i="5" s="1"/>
  <c r="Q2284" i="1"/>
  <c r="Q2175" i="5" s="1"/>
  <c r="Q871" i="1"/>
  <c r="Q4344" i="5" s="1"/>
  <c r="Q5003" i="1"/>
  <c r="Q5007" i="5" s="1"/>
  <c r="Q4603" i="1"/>
  <c r="Q4607" i="5" s="1"/>
  <c r="Q4623" i="1"/>
  <c r="Q4627" i="5" s="1"/>
  <c r="R5168" i="5"/>
  <c r="T5168" i="5"/>
  <c r="R4721" i="5"/>
  <c r="R5165" i="5"/>
  <c r="R5087" i="5"/>
  <c r="R4865" i="5"/>
  <c r="R4383" i="5"/>
  <c r="R1550" i="5"/>
  <c r="R1806" i="5"/>
  <c r="R2194" i="5"/>
  <c r="R3213" i="5"/>
  <c r="R3241" i="5"/>
  <c r="R2127" i="5"/>
  <c r="R3274" i="5"/>
  <c r="T3274" i="5"/>
  <c r="R2706" i="5"/>
  <c r="R2562" i="5"/>
  <c r="Q1811" i="1"/>
  <c r="Q349" i="5" s="1"/>
  <c r="R4431" i="5"/>
  <c r="R4387" i="5"/>
  <c r="R4403" i="5"/>
  <c r="R1921" i="5"/>
  <c r="R4503" i="5"/>
  <c r="R2196" i="5"/>
  <c r="R2251" i="5"/>
  <c r="R3786" i="5"/>
  <c r="Q4466" i="1"/>
  <c r="Q4470" i="5" s="1"/>
  <c r="Q4988" i="1"/>
  <c r="Q4992" i="5" s="1"/>
  <c r="Q3056" i="1"/>
  <c r="Q2836" i="5" s="1"/>
  <c r="Q729" i="1"/>
  <c r="Q3430" i="5" s="1"/>
  <c r="Q3890" i="1"/>
  <c r="Q1929" i="5" s="1"/>
  <c r="Q1857" i="1"/>
  <c r="Q3104" i="5" s="1"/>
  <c r="R4479" i="5"/>
  <c r="R4659" i="5"/>
  <c r="R4399" i="5"/>
  <c r="R4731" i="5"/>
  <c r="R4657" i="5"/>
  <c r="R4507" i="5"/>
  <c r="R1513" i="5"/>
  <c r="T1513" i="5"/>
  <c r="R4759" i="5"/>
  <c r="R949" i="5"/>
  <c r="T949" i="5"/>
  <c r="R2923" i="5"/>
  <c r="P335" i="5"/>
  <c r="Q1197" i="1"/>
  <c r="Q335" i="5" s="1"/>
  <c r="P4266" i="5"/>
  <c r="Q1005" i="1"/>
  <c r="Q4266" i="5" s="1"/>
  <c r="R1151" i="5"/>
  <c r="U4630" i="5"/>
  <c r="U4548" i="5"/>
  <c r="Q5072" i="1"/>
  <c r="Q5076" i="5" s="1"/>
  <c r="Q5040" i="1"/>
  <c r="Q5044" i="5" s="1"/>
  <c r="Q5008" i="1"/>
  <c r="Q5012" i="5" s="1"/>
  <c r="U4482" i="5"/>
  <c r="U4698" i="5"/>
  <c r="U4522" i="5"/>
  <c r="U4644" i="5"/>
  <c r="Q4590" i="1"/>
  <c r="Q4594" i="5" s="1"/>
  <c r="Q5100" i="1"/>
  <c r="Q5104" i="5" s="1"/>
  <c r="U4570" i="5"/>
  <c r="Q5056" i="1"/>
  <c r="Q5060" i="5" s="1"/>
  <c r="Q5024" i="1"/>
  <c r="Q5028" i="5" s="1"/>
  <c r="Q4992" i="1"/>
  <c r="Q4996" i="5" s="1"/>
  <c r="R5189" i="5"/>
  <c r="R5143" i="5"/>
  <c r="R5159" i="5"/>
  <c r="R5011" i="5"/>
  <c r="R5027" i="5"/>
  <c r="R4881" i="5"/>
  <c r="R4853" i="5"/>
  <c r="R4827" i="5"/>
  <c r="R5039" i="5"/>
  <c r="R5051" i="5"/>
  <c r="R4949" i="5"/>
  <c r="R4885" i="5"/>
  <c r="R4821" i="5"/>
  <c r="R4725" i="5"/>
  <c r="P4559" i="5"/>
  <c r="Q4555" i="1"/>
  <c r="Q4559" i="5" s="1"/>
  <c r="R4523" i="5"/>
  <c r="R4715" i="5"/>
  <c r="R4679" i="5"/>
  <c r="R4617" i="5"/>
  <c r="R4577" i="5"/>
  <c r="R4751" i="5"/>
  <c r="R4685" i="5"/>
  <c r="R4695" i="5"/>
  <c r="R4564" i="5"/>
  <c r="T4564" i="5"/>
  <c r="R569" i="5"/>
  <c r="R365" i="5"/>
  <c r="R3170" i="5"/>
  <c r="T3170" i="5"/>
  <c r="P1332" i="5"/>
  <c r="Q3537" i="1"/>
  <c r="Q1332" i="5" s="1"/>
  <c r="P2233" i="5"/>
  <c r="Q3553" i="1"/>
  <c r="Q2233" i="5" s="1"/>
  <c r="R1299" i="5"/>
  <c r="R1009" i="5"/>
  <c r="R2596" i="5"/>
  <c r="T2596" i="5"/>
  <c r="P1348" i="5"/>
  <c r="Q2641" i="1"/>
  <c r="Q1348" i="5" s="1"/>
  <c r="R2902" i="5"/>
  <c r="R1485" i="5"/>
  <c r="R1679" i="5"/>
  <c r="T1679" i="5"/>
  <c r="P3371" i="5"/>
  <c r="Q2673" i="1"/>
  <c r="Q3371" i="5" s="1"/>
  <c r="P1194" i="5"/>
  <c r="Q2105" i="1"/>
  <c r="Q1194" i="5" s="1"/>
  <c r="P748" i="5"/>
  <c r="Q2667" i="1"/>
  <c r="Q748" i="5" s="1"/>
  <c r="P2815" i="5"/>
  <c r="Q2591" i="1"/>
  <c r="Q2815" i="5" s="1"/>
  <c r="R3370" i="5"/>
  <c r="T3370" i="5"/>
  <c r="R3404" i="5"/>
  <c r="T3404" i="5"/>
  <c r="R2426" i="5"/>
  <c r="T2426" i="5"/>
  <c r="R850" i="5"/>
  <c r="T850" i="5"/>
  <c r="R2795" i="5"/>
  <c r="T2795" i="5"/>
  <c r="R3187" i="5"/>
  <c r="P2916" i="5"/>
  <c r="Q2315" i="1"/>
  <c r="Q2916" i="5" s="1"/>
  <c r="P119" i="5"/>
  <c r="Q2275" i="1"/>
  <c r="Q119" i="5" s="1"/>
  <c r="R2898" i="5"/>
  <c r="R1957" i="5"/>
  <c r="R2394" i="5"/>
  <c r="R2793" i="5"/>
  <c r="R3074" i="5"/>
  <c r="R3369" i="5"/>
  <c r="R3489" i="5"/>
  <c r="R1938" i="5"/>
  <c r="T1938" i="5"/>
  <c r="R1178" i="5"/>
  <c r="R1411" i="5"/>
  <c r="R3245" i="5"/>
  <c r="R2456" i="5"/>
  <c r="R3524" i="5"/>
  <c r="R3714" i="5"/>
  <c r="R2640" i="5"/>
  <c r="R4145" i="5"/>
  <c r="R4024" i="5"/>
  <c r="R2124" i="5"/>
  <c r="R111" i="5"/>
  <c r="R618" i="5"/>
  <c r="R3149" i="5"/>
  <c r="R3363" i="5"/>
  <c r="R3947" i="5"/>
  <c r="R4032" i="5"/>
  <c r="R3597" i="5"/>
  <c r="R2300" i="5"/>
  <c r="T2300" i="5"/>
  <c r="R3840" i="5"/>
  <c r="T3840" i="5"/>
  <c r="R3852" i="5"/>
  <c r="R3726" i="5"/>
  <c r="R2652" i="5"/>
  <c r="R3935" i="5"/>
  <c r="R4233" i="5"/>
  <c r="T4233" i="5"/>
  <c r="R3332" i="5"/>
  <c r="T3332" i="5"/>
  <c r="R1624" i="5"/>
  <c r="T1624" i="5"/>
  <c r="R2560" i="5"/>
  <c r="T2560" i="5"/>
  <c r="R399" i="5"/>
  <c r="R4287" i="5"/>
  <c r="R209" i="5"/>
  <c r="R3731" i="5"/>
  <c r="R3871" i="5"/>
  <c r="R1003" i="5"/>
  <c r="T1003" i="5"/>
  <c r="R3705" i="5"/>
  <c r="T3705" i="5"/>
  <c r="R3798" i="5"/>
  <c r="R3900" i="5"/>
  <c r="T3900" i="5"/>
  <c r="R3985" i="5"/>
  <c r="T3985" i="5"/>
  <c r="R3737" i="5"/>
  <c r="T3737" i="5"/>
  <c r="R4292" i="5"/>
  <c r="R3796" i="5"/>
  <c r="T3796" i="5"/>
  <c r="R3301" i="5"/>
  <c r="R3982" i="5"/>
  <c r="T3982" i="5"/>
  <c r="R4368" i="5"/>
  <c r="T4368" i="5"/>
  <c r="R4001" i="5"/>
  <c r="T4001" i="5"/>
  <c r="R3703" i="5"/>
  <c r="R3335" i="5"/>
  <c r="T3335" i="5"/>
  <c r="R2015" i="5"/>
  <c r="T2015" i="5"/>
  <c r="Q4346" i="1"/>
  <c r="Q971" i="5" s="1"/>
  <c r="Q837" i="1"/>
  <c r="Q2301" i="5" s="1"/>
  <c r="Q805" i="1"/>
  <c r="Q3621" i="5" s="1"/>
  <c r="Q773" i="1"/>
  <c r="Q3400" i="5" s="1"/>
  <c r="Q741" i="1"/>
  <c r="Q3572" i="5" s="1"/>
  <c r="Q709" i="1"/>
  <c r="Q3122" i="5" s="1"/>
  <c r="Q5107" i="1"/>
  <c r="Q5111" i="5" s="1"/>
  <c r="R5188" i="5"/>
  <c r="T5188" i="5"/>
  <c r="R5007" i="5"/>
  <c r="Q5011" i="1"/>
  <c r="Q5015" i="5" s="1"/>
  <c r="Q4979" i="1"/>
  <c r="Q4983" i="5" s="1"/>
  <c r="R4847" i="5"/>
  <c r="R4775" i="5"/>
  <c r="Q5031" i="1"/>
  <c r="Q5035" i="5" s="1"/>
  <c r="R4879" i="5"/>
  <c r="R4707" i="5"/>
  <c r="R4749" i="5"/>
  <c r="R4713" i="5"/>
  <c r="R4649" i="5"/>
  <c r="R4629" i="5"/>
  <c r="R4535" i="5"/>
  <c r="R4475" i="5"/>
  <c r="P1159" i="5"/>
  <c r="Q4074" i="1"/>
  <c r="Q1159" i="5" s="1"/>
  <c r="R2353" i="5"/>
  <c r="P688" i="5"/>
  <c r="Q3996" i="1"/>
  <c r="Q688" i="5" s="1"/>
  <c r="R388" i="5"/>
  <c r="R1763" i="5"/>
  <c r="P131" i="5"/>
  <c r="Q3906" i="1"/>
  <c r="Q131" i="5" s="1"/>
  <c r="R2266" i="5"/>
  <c r="P1763" i="5"/>
  <c r="Q3866" i="1"/>
  <c r="Q1763" i="5" s="1"/>
  <c r="P366" i="5"/>
  <c r="Q3800" i="1"/>
  <c r="Q366" i="5" s="1"/>
  <c r="P49" i="5"/>
  <c r="Q3736" i="1"/>
  <c r="Q49" i="5" s="1"/>
  <c r="R1564" i="5"/>
  <c r="R2505" i="5"/>
  <c r="P953" i="5"/>
  <c r="Q3533" i="1"/>
  <c r="Q953" i="5" s="1"/>
  <c r="P2605" i="5"/>
  <c r="Q3389" i="1"/>
  <c r="Q2605" i="5" s="1"/>
  <c r="Q3569" i="1"/>
  <c r="Q563" i="5" s="1"/>
  <c r="P1866" i="5"/>
  <c r="Q3087" i="1"/>
  <c r="Q1866" i="5" s="1"/>
  <c r="R864" i="5"/>
  <c r="R2439" i="5"/>
  <c r="R2597" i="5"/>
  <c r="R734" i="5"/>
  <c r="R243" i="5"/>
  <c r="R1543" i="5"/>
  <c r="P47" i="5"/>
  <c r="Q2543" i="1"/>
  <c r="Q47" i="5" s="1"/>
  <c r="R1059" i="5"/>
  <c r="R237" i="5"/>
  <c r="R2097" i="5"/>
  <c r="R357" i="5"/>
  <c r="T357" i="5"/>
  <c r="R1472" i="5"/>
  <c r="T1472" i="5"/>
  <c r="R1944" i="5"/>
  <c r="T1944" i="5"/>
  <c r="R2815" i="5"/>
  <c r="R1475" i="5"/>
  <c r="R1085" i="5"/>
  <c r="T1085" i="5"/>
  <c r="U149" i="5"/>
  <c r="R773" i="5"/>
  <c r="T773" i="5"/>
  <c r="R3685" i="5"/>
  <c r="T3685" i="5"/>
  <c r="R3622" i="5"/>
  <c r="T3622" i="5"/>
  <c r="R1800" i="5"/>
  <c r="T1800" i="5"/>
  <c r="R380" i="5"/>
  <c r="T380" i="5"/>
  <c r="T1669" i="5"/>
  <c r="R3856" i="5"/>
  <c r="R3939" i="5"/>
  <c r="Q1849" i="1"/>
  <c r="Q3072" i="5" s="1"/>
  <c r="R2321" i="5"/>
  <c r="R4192" i="5"/>
  <c r="T4192" i="5"/>
  <c r="Q1905" i="1"/>
  <c r="Q1337" i="5" s="1"/>
  <c r="R2914" i="5"/>
  <c r="Q1809" i="1"/>
  <c r="Q4191" i="5" s="1"/>
  <c r="R2225" i="5"/>
  <c r="R3086" i="5"/>
  <c r="R3447" i="5"/>
  <c r="R3013" i="5"/>
  <c r="R2830" i="5"/>
  <c r="R186" i="5"/>
  <c r="Q1977" i="1"/>
  <c r="Q2822" i="5" s="1"/>
  <c r="R2454" i="5"/>
  <c r="R2758" i="5"/>
  <c r="R2314" i="5"/>
  <c r="R2838" i="5"/>
  <c r="T2883" i="5"/>
  <c r="R290" i="5"/>
  <c r="R4332" i="5"/>
  <c r="R3978" i="5"/>
  <c r="T3978" i="5"/>
  <c r="R4060" i="5"/>
  <c r="P2102" i="5"/>
  <c r="Q852" i="1"/>
  <c r="Q2102" i="5" s="1"/>
  <c r="P3398" i="5"/>
  <c r="Q940" i="1"/>
  <c r="Q3398" i="5" s="1"/>
  <c r="P4010" i="5"/>
  <c r="Q876" i="1"/>
  <c r="Q4010" i="5" s="1"/>
  <c r="R3592" i="5"/>
  <c r="R3057" i="5"/>
  <c r="R3885" i="5"/>
  <c r="T3885" i="5"/>
  <c r="R4054" i="5"/>
  <c r="R3722" i="5"/>
  <c r="T3722" i="5"/>
  <c r="R3558" i="5"/>
  <c r="T3558" i="5"/>
  <c r="R3433" i="5"/>
  <c r="T3433" i="5"/>
  <c r="R4034" i="5"/>
  <c r="T4034" i="5"/>
  <c r="R1585" i="5"/>
  <c r="T1585" i="5"/>
  <c r="R4159" i="5"/>
  <c r="T4159" i="5"/>
  <c r="R4167" i="5"/>
  <c r="T4167" i="5"/>
  <c r="R3193" i="5"/>
  <c r="T3193" i="5"/>
  <c r="R4248" i="5"/>
  <c r="T4248" i="5"/>
  <c r="R3707" i="5"/>
  <c r="T3707" i="5"/>
  <c r="R3701" i="5"/>
  <c r="T3701" i="5"/>
  <c r="R3836" i="5"/>
  <c r="T3836" i="5"/>
  <c r="R4115" i="5"/>
  <c r="T4115" i="5"/>
  <c r="R1593" i="5"/>
  <c r="T1593" i="5"/>
  <c r="R3916" i="5"/>
  <c r="T3916" i="5"/>
  <c r="R3995" i="5"/>
  <c r="T3995" i="5"/>
  <c r="R3818" i="5"/>
  <c r="T3818" i="5"/>
  <c r="R3190" i="5"/>
  <c r="T3190" i="5"/>
  <c r="R2997" i="5"/>
  <c r="T2997" i="5"/>
  <c r="R1589" i="5"/>
  <c r="T1589" i="5"/>
  <c r="R4364" i="5"/>
  <c r="T4364" i="5"/>
  <c r="R4373" i="5"/>
  <c r="T4373" i="5"/>
  <c r="R3316" i="5"/>
  <c r="T3316" i="5"/>
  <c r="R4316" i="5"/>
  <c r="R3910" i="5"/>
  <c r="R3991" i="5"/>
  <c r="R3759" i="5"/>
  <c r="R3740" i="5"/>
  <c r="R3893" i="5"/>
  <c r="T3893" i="5"/>
  <c r="R3324" i="5"/>
  <c r="T3324" i="5"/>
  <c r="R4271" i="5"/>
  <c r="T4271" i="5"/>
  <c r="R3757" i="5"/>
  <c r="T3757" i="5"/>
  <c r="R3288" i="5"/>
  <c r="T3288" i="5"/>
  <c r="Q2264" i="1"/>
  <c r="Q3064" i="5" s="1"/>
  <c r="R5003" i="5"/>
  <c r="R4981" i="5"/>
  <c r="R4845" i="5"/>
  <c r="R5063" i="5"/>
  <c r="R5047" i="5"/>
  <c r="R4817" i="5"/>
  <c r="R4773" i="5"/>
  <c r="P4891" i="5"/>
  <c r="Q4887" i="1"/>
  <c r="Q4891" i="5" s="1"/>
  <c r="R4877" i="5"/>
  <c r="R4671" i="5"/>
  <c r="R4705" i="5"/>
  <c r="R4552" i="5"/>
  <c r="T4552" i="5"/>
  <c r="R4573" i="5"/>
  <c r="R4605" i="5"/>
  <c r="R4519" i="5"/>
  <c r="R4471" i="5"/>
  <c r="Q3964" i="1"/>
  <c r="Q2351" i="5" s="1"/>
  <c r="P1531" i="5"/>
  <c r="Q4090" i="1"/>
  <c r="Q1531" i="5" s="1"/>
  <c r="R131" i="5"/>
  <c r="R914" i="5"/>
  <c r="R62" i="5"/>
  <c r="R1310" i="5"/>
  <c r="R319" i="5"/>
  <c r="R1761" i="5"/>
  <c r="P2716" i="5"/>
  <c r="Q3529" i="1"/>
  <c r="Q2716" i="5" s="1"/>
  <c r="P1345" i="5"/>
  <c r="Q3385" i="1"/>
  <c r="Q1345" i="5" s="1"/>
  <c r="R1091" i="5"/>
  <c r="R1504" i="5"/>
  <c r="R1211" i="5"/>
  <c r="P2437" i="5"/>
  <c r="Q2741" i="1"/>
  <c r="Q2437" i="5" s="1"/>
  <c r="Q2737" i="1"/>
  <c r="Q2097" i="5" s="1"/>
  <c r="R3689" i="5"/>
  <c r="R1029" i="5"/>
  <c r="R419" i="5"/>
  <c r="Q2951" i="1"/>
  <c r="Q544" i="5" s="1"/>
  <c r="R1702" i="5"/>
  <c r="R2242" i="5"/>
  <c r="T2242" i="5"/>
  <c r="P2764" i="5"/>
  <c r="Q2635" i="1"/>
  <c r="Q2764" i="5" s="1"/>
  <c r="R740" i="5"/>
  <c r="T740" i="5"/>
  <c r="R2539" i="5"/>
  <c r="T2539" i="5"/>
  <c r="R1359" i="5"/>
  <c r="R3188" i="5"/>
  <c r="T3188" i="5"/>
  <c r="P610" i="5"/>
  <c r="Q2035" i="1"/>
  <c r="Q610" i="5" s="1"/>
  <c r="P770" i="5"/>
  <c r="Q1971" i="1"/>
  <c r="Q770" i="5" s="1"/>
  <c r="Q2687" i="1"/>
  <c r="Q3070" i="5" s="1"/>
  <c r="R3469" i="5"/>
  <c r="R1392" i="5"/>
  <c r="R2935" i="5"/>
  <c r="T2935" i="5"/>
  <c r="U3451" i="5"/>
  <c r="R1043" i="5"/>
  <c r="R2465" i="5"/>
  <c r="T2465" i="5"/>
  <c r="R3683" i="5"/>
  <c r="R1470" i="5"/>
  <c r="T1470" i="5"/>
  <c r="R394" i="5"/>
  <c r="R1101" i="5"/>
  <c r="T1101" i="5"/>
  <c r="R1796" i="5"/>
  <c r="T1796" i="5"/>
  <c r="R226" i="5"/>
  <c r="T226" i="5"/>
  <c r="R1354" i="5"/>
  <c r="P1209" i="5"/>
  <c r="Q2653" i="1"/>
  <c r="Q1209" i="5" s="1"/>
  <c r="R2924" i="5"/>
  <c r="P2587" i="5"/>
  <c r="Q2347" i="1"/>
  <c r="Q2587" i="5" s="1"/>
  <c r="P1383" i="5"/>
  <c r="Q2163" i="1"/>
  <c r="Q1383" i="5" s="1"/>
  <c r="R4051" i="5"/>
  <c r="R4197" i="5"/>
  <c r="R2961" i="5"/>
  <c r="R2761" i="5"/>
  <c r="R3162" i="5"/>
  <c r="R4126" i="5"/>
  <c r="R1261" i="5"/>
  <c r="Q1907" i="1"/>
  <c r="Q2648" i="5" s="1"/>
  <c r="Q1835" i="1"/>
  <c r="Q2578" i="5" s="1"/>
  <c r="R2086" i="5"/>
  <c r="R2571" i="5"/>
  <c r="R2315" i="5"/>
  <c r="R1410" i="5"/>
  <c r="R1638" i="5"/>
  <c r="R2757" i="5"/>
  <c r="R4055" i="5"/>
  <c r="R4082" i="5"/>
  <c r="P4341" i="5"/>
  <c r="Q916" i="1"/>
  <c r="Q4341" i="5" s="1"/>
  <c r="P3594" i="5"/>
  <c r="Q1045" i="1"/>
  <c r="Q3594" i="5" s="1"/>
  <c r="R3645" i="5"/>
  <c r="R652" i="5"/>
  <c r="R522" i="5"/>
  <c r="T522" i="5"/>
  <c r="R3808" i="5"/>
  <c r="T3808" i="5"/>
  <c r="R2020" i="5"/>
  <c r="T2020" i="5"/>
  <c r="R4289" i="5"/>
  <c r="T4289" i="5"/>
  <c r="R4270" i="5"/>
  <c r="T4270" i="5"/>
  <c r="R3041" i="5"/>
  <c r="R1431" i="5"/>
  <c r="R4230" i="5"/>
  <c r="R4245" i="5"/>
  <c r="R2387" i="5"/>
  <c r="R3268" i="5"/>
  <c r="T3268" i="5"/>
  <c r="R4356" i="5"/>
  <c r="T4356" i="5"/>
  <c r="R4106" i="5"/>
  <c r="T4106" i="5"/>
  <c r="R1426" i="5"/>
  <c r="R4308" i="5"/>
  <c r="R2523" i="5"/>
  <c r="T2523" i="5"/>
  <c r="R3334" i="5"/>
  <c r="R3788" i="5"/>
  <c r="T3788" i="5"/>
  <c r="R3289" i="5"/>
  <c r="R3307" i="5"/>
  <c r="R28" i="5"/>
  <c r="T28" i="5"/>
  <c r="R3998" i="5"/>
  <c r="T3998" i="5"/>
  <c r="R3803" i="5"/>
  <c r="R3782" i="5"/>
  <c r="Q2960" i="1"/>
  <c r="Q284" i="5" s="1"/>
  <c r="Q2796" i="1"/>
  <c r="Q1121" i="5" s="1"/>
  <c r="Q3199" i="1"/>
  <c r="Q463" i="5" s="1"/>
  <c r="Q2300" i="1"/>
  <c r="Q3505" i="5" s="1"/>
  <c r="R4999" i="5"/>
  <c r="R4873" i="5"/>
  <c r="P4939" i="5"/>
  <c r="Q4935" i="1"/>
  <c r="Q4939" i="5" s="1"/>
  <c r="Q5019" i="1"/>
  <c r="Q5023" i="5" s="1"/>
  <c r="R4935" i="5"/>
  <c r="P4827" i="5"/>
  <c r="Q4823" i="1"/>
  <c r="Q4827" i="5" s="1"/>
  <c r="R5031" i="5"/>
  <c r="R4851" i="5"/>
  <c r="R5043" i="5"/>
  <c r="R4913" i="5"/>
  <c r="R4849" i="5"/>
  <c r="R4735" i="5"/>
  <c r="R4669" i="5"/>
  <c r="P4587" i="5"/>
  <c r="Q4583" i="1"/>
  <c r="Q4587" i="5" s="1"/>
  <c r="R4665" i="5"/>
  <c r="Q4539" i="1"/>
  <c r="Q4543" i="5" s="1"/>
  <c r="R4495" i="5"/>
  <c r="P940" i="5"/>
  <c r="Q4132" i="1"/>
  <c r="Q940" i="5" s="1"/>
  <c r="R368" i="5"/>
  <c r="R785" i="5"/>
  <c r="Q3938" i="1"/>
  <c r="Q1380" i="5" s="1"/>
  <c r="P375" i="5"/>
  <c r="Q3912" i="1"/>
  <c r="Q375" i="5" s="1"/>
  <c r="P3229" i="5"/>
  <c r="Q3680" i="1"/>
  <c r="Q3229" i="5" s="1"/>
  <c r="P742" i="5"/>
  <c r="Q3253" i="1"/>
  <c r="Q742" i="5" s="1"/>
  <c r="P1759" i="5"/>
  <c r="Q3690" i="1"/>
  <c r="Q1759" i="5" s="1"/>
  <c r="R1255" i="5"/>
  <c r="R906" i="5"/>
  <c r="P1545" i="5"/>
  <c r="Q2927" i="1"/>
  <c r="Q1545" i="5" s="1"/>
  <c r="R2135" i="5"/>
  <c r="R4043" i="5"/>
  <c r="R2057" i="5"/>
  <c r="R241" i="5"/>
  <c r="R776" i="5"/>
  <c r="R232" i="5"/>
  <c r="P2879" i="5"/>
  <c r="Q2677" i="1"/>
  <c r="Q2879" i="5" s="1"/>
  <c r="P2755" i="5"/>
  <c r="Q2599" i="1"/>
  <c r="Q2755" i="5" s="1"/>
  <c r="R651" i="5"/>
  <c r="R3089" i="5"/>
  <c r="P1459" i="5"/>
  <c r="Q2033" i="1"/>
  <c r="Q1459" i="5" s="1"/>
  <c r="P640" i="5"/>
  <c r="Q1969" i="1"/>
  <c r="Q640" i="5" s="1"/>
  <c r="R2496" i="5"/>
  <c r="T2496" i="5"/>
  <c r="P1973" i="5"/>
  <c r="Q2527" i="1"/>
  <c r="Q1973" i="5" s="1"/>
  <c r="P1207" i="5"/>
  <c r="Q2471" i="1"/>
  <c r="Q1207" i="5" s="1"/>
  <c r="U2951" i="5"/>
  <c r="R3157" i="5"/>
  <c r="T3157" i="5"/>
  <c r="P1460" i="5"/>
  <c r="Q2169" i="1"/>
  <c r="Q1460" i="5" s="1"/>
  <c r="P2435" i="5"/>
  <c r="Q2083" i="1"/>
  <c r="Q2435" i="5" s="1"/>
  <c r="R1479" i="5"/>
  <c r="R4069" i="5"/>
  <c r="T4069" i="5"/>
  <c r="Q2099" i="1"/>
  <c r="Q2908" i="5" s="1"/>
  <c r="R1473" i="5"/>
  <c r="T1473" i="5"/>
  <c r="R2330" i="5"/>
  <c r="T2330" i="5"/>
  <c r="T3547" i="5"/>
  <c r="R153" i="5"/>
  <c r="R3610" i="5"/>
  <c r="R1209" i="5"/>
  <c r="T2937" i="5"/>
  <c r="T187" i="5"/>
  <c r="R1022" i="5"/>
  <c r="Q1785" i="1"/>
  <c r="Q3472" i="5" s="1"/>
  <c r="R2393" i="5"/>
  <c r="P3868" i="5"/>
  <c r="Q1859" i="1"/>
  <c r="Q3868" i="5" s="1"/>
  <c r="P3133" i="5"/>
  <c r="Q1827" i="1"/>
  <c r="Q3133" i="5" s="1"/>
  <c r="P2394" i="5"/>
  <c r="Q1795" i="1"/>
  <c r="Q2394" i="5" s="1"/>
  <c r="R3063" i="5"/>
  <c r="Q1889" i="1"/>
  <c r="Q1861" i="5" s="1"/>
  <c r="R3591" i="5"/>
  <c r="R4100" i="5"/>
  <c r="R3482" i="5"/>
  <c r="R3719" i="5"/>
  <c r="R2693" i="5"/>
  <c r="R216" i="5"/>
  <c r="P2485" i="5"/>
  <c r="Q1165" i="1"/>
  <c r="Q2485" i="5" s="1"/>
  <c r="R1736" i="5"/>
  <c r="R3617" i="5"/>
  <c r="R4228" i="5"/>
  <c r="R1584" i="5"/>
  <c r="R840" i="5"/>
  <c r="R343" i="5"/>
  <c r="R1156" i="5"/>
  <c r="R3010" i="5"/>
  <c r="R3668" i="5"/>
  <c r="R1952" i="5"/>
  <c r="Q1061" i="1"/>
  <c r="Q1156" i="5" s="1"/>
  <c r="R766" i="5"/>
  <c r="R3620" i="5"/>
  <c r="T3620" i="5"/>
  <c r="R3131" i="5"/>
  <c r="R744" i="5"/>
  <c r="T744" i="5"/>
  <c r="R3475" i="5"/>
  <c r="R3269" i="5"/>
  <c r="T3269" i="5"/>
  <c r="R297" i="5"/>
  <c r="T297" i="5"/>
  <c r="R3975" i="5"/>
  <c r="T3975" i="5"/>
  <c r="R1433" i="5"/>
  <c r="T1433" i="5"/>
  <c r="R4156" i="5"/>
  <c r="T4156" i="5"/>
  <c r="R3952" i="5"/>
  <c r="T3952" i="5"/>
  <c r="R3811" i="5"/>
  <c r="T3811" i="5"/>
  <c r="R4322" i="5"/>
  <c r="T4322" i="5"/>
  <c r="R3425" i="5"/>
  <c r="T3425" i="5"/>
  <c r="R1612" i="5"/>
  <c r="T1612" i="5"/>
  <c r="R2904" i="5"/>
  <c r="T2904" i="5"/>
  <c r="R2823" i="5"/>
  <c r="T2823" i="5"/>
  <c r="R3662" i="5"/>
  <c r="T3662" i="5"/>
  <c r="R4235" i="5"/>
  <c r="R2892" i="5"/>
  <c r="R3761" i="5"/>
  <c r="T3761" i="5"/>
  <c r="R3312" i="5"/>
  <c r="T3312" i="5"/>
  <c r="R980" i="5"/>
  <c r="R4272" i="5"/>
  <c r="R4370" i="5"/>
  <c r="R3751" i="5"/>
  <c r="R3876" i="5"/>
  <c r="R4310" i="5"/>
  <c r="T4310" i="5"/>
  <c r="R4300" i="5"/>
  <c r="R3320" i="5"/>
  <c r="T3320" i="5"/>
  <c r="R4306" i="5"/>
  <c r="T4306" i="5"/>
  <c r="R3772" i="5"/>
  <c r="T3772" i="5"/>
  <c r="R3290" i="5"/>
  <c r="T3290" i="5"/>
  <c r="R4360" i="5"/>
  <c r="T4360" i="5"/>
  <c r="R3906" i="5"/>
  <c r="T3906" i="5"/>
  <c r="R3326" i="5"/>
  <c r="R3779" i="5"/>
  <c r="T3779" i="5"/>
  <c r="R3983" i="5"/>
  <c r="T3983" i="5"/>
  <c r="R5192" i="5"/>
  <c r="T5192" i="5"/>
  <c r="R5200" i="5"/>
  <c r="T5200" i="5"/>
  <c r="R5164" i="5"/>
  <c r="T5164" i="5"/>
  <c r="R5140" i="5"/>
  <c r="T5140" i="5"/>
  <c r="R5173" i="5"/>
  <c r="P4915" i="5"/>
  <c r="Q4911" i="1"/>
  <c r="Q4915" i="5" s="1"/>
  <c r="R5035" i="5"/>
  <c r="R4995" i="5"/>
  <c r="R4939" i="5"/>
  <c r="R4875" i="5"/>
  <c r="R4811" i="5"/>
  <c r="P4875" i="5"/>
  <c r="Q4871" i="1"/>
  <c r="Q4875" i="5" s="1"/>
  <c r="P4979" i="5"/>
  <c r="Q4975" i="1"/>
  <c r="Q4979" i="5" s="1"/>
  <c r="R4933" i="5"/>
  <c r="R4907" i="5"/>
  <c r="R4733" i="5"/>
  <c r="P4611" i="5"/>
  <c r="Q4607" i="1"/>
  <c r="Q4611" i="5" s="1"/>
  <c r="R4743" i="5"/>
  <c r="R4651" i="5"/>
  <c r="R4555" i="5"/>
  <c r="R4741" i="5"/>
  <c r="R4677" i="5"/>
  <c r="P4619" i="5"/>
  <c r="Q4615" i="1"/>
  <c r="Q4619" i="5" s="1"/>
  <c r="R4703" i="5"/>
  <c r="R4747" i="5"/>
  <c r="R4509" i="5"/>
  <c r="Q4148" i="1"/>
  <c r="Q491" i="5" s="1"/>
  <c r="R1526" i="5"/>
  <c r="Q3972" i="1"/>
  <c r="Q2703" i="5" s="1"/>
  <c r="P1113" i="5"/>
  <c r="Q3928" i="1"/>
  <c r="Q1113" i="5" s="1"/>
  <c r="R2405" i="5"/>
  <c r="R174" i="5"/>
  <c r="Q3794" i="1"/>
  <c r="Q2405" i="5" s="1"/>
  <c r="Q3730" i="1"/>
  <c r="Q174" i="5" s="1"/>
  <c r="R1759" i="5"/>
  <c r="R1932" i="5"/>
  <c r="T1932" i="5"/>
  <c r="P3091" i="5"/>
  <c r="Q3055" i="1"/>
  <c r="Q3091" i="5" s="1"/>
  <c r="R2930" i="5"/>
  <c r="R752" i="5"/>
  <c r="R358" i="5"/>
  <c r="R2205" i="5"/>
  <c r="Q3015" i="1"/>
  <c r="Q99" i="5" s="1"/>
  <c r="R855" i="5"/>
  <c r="R3169" i="5"/>
  <c r="R702" i="5"/>
  <c r="T702" i="5"/>
  <c r="R2850" i="5"/>
  <c r="T2850" i="5"/>
  <c r="R480" i="5"/>
  <c r="R1977" i="5"/>
  <c r="R2425" i="5"/>
  <c r="T2425" i="5"/>
  <c r="R2435" i="5"/>
  <c r="R1577" i="5"/>
  <c r="T1577" i="5"/>
  <c r="R235" i="5"/>
  <c r="R1973" i="5"/>
  <c r="R3282" i="5"/>
  <c r="T3282" i="5"/>
  <c r="R190" i="5"/>
  <c r="T190" i="5"/>
  <c r="P2522" i="5"/>
  <c r="Q2121" i="1"/>
  <c r="Q2522" i="5" s="1"/>
  <c r="R1346" i="5"/>
  <c r="T1346" i="5"/>
  <c r="R1282" i="5"/>
  <c r="T1282" i="5"/>
  <c r="R1104" i="5"/>
  <c r="T1104" i="5"/>
  <c r="R1286" i="5"/>
  <c r="T1286" i="5"/>
  <c r="R67" i="5"/>
  <c r="T67" i="5"/>
  <c r="R2507" i="5"/>
  <c r="T2507" i="5"/>
  <c r="R119" i="5"/>
  <c r="T119" i="5"/>
  <c r="T37" i="5"/>
  <c r="R3521" i="5"/>
  <c r="T3521" i="5"/>
  <c r="R1192" i="5"/>
  <c r="T1192" i="5"/>
  <c r="R3165" i="5"/>
  <c r="R1569" i="5"/>
  <c r="R2959" i="5"/>
  <c r="R3501" i="5"/>
  <c r="R3514" i="5"/>
  <c r="R2977" i="5"/>
  <c r="P2977" i="5"/>
  <c r="Q1963" i="1"/>
  <c r="Q2977" i="5" s="1"/>
  <c r="Q1841" i="1"/>
  <c r="Q3717" i="5" s="1"/>
  <c r="R3278" i="5"/>
  <c r="R2622" i="5"/>
  <c r="R3677" i="5"/>
  <c r="R692" i="5"/>
  <c r="R1641" i="5"/>
  <c r="R4096" i="5"/>
  <c r="P4264" i="5"/>
  <c r="Q997" i="1"/>
  <c r="Q4264" i="5" s="1"/>
  <c r="R3397" i="5"/>
  <c r="Q1069" i="1"/>
  <c r="Q4251" i="5" s="1"/>
  <c r="R4147" i="5"/>
  <c r="T4147" i="5"/>
  <c r="R586" i="5"/>
  <c r="T586" i="5"/>
  <c r="R4026" i="5"/>
  <c r="T4026" i="5"/>
  <c r="R3002" i="5"/>
  <c r="R3801" i="5"/>
  <c r="T3801" i="5"/>
  <c r="R1164" i="5"/>
  <c r="T1164" i="5"/>
  <c r="R4170" i="5"/>
  <c r="T4170" i="5"/>
  <c r="R3638" i="5"/>
  <c r="T3638" i="5"/>
  <c r="R529" i="5"/>
  <c r="R4169" i="5"/>
  <c r="R3931" i="5"/>
  <c r="R2549" i="5"/>
  <c r="R4243" i="5"/>
  <c r="R3790" i="5"/>
  <c r="R3328" i="5"/>
  <c r="T3328" i="5"/>
  <c r="R3784" i="5"/>
  <c r="T3784" i="5"/>
  <c r="R3753" i="5"/>
  <c r="T3753" i="5"/>
  <c r="R3913" i="5"/>
  <c r="T3913" i="5"/>
  <c r="R3697" i="5"/>
  <c r="T3697" i="5"/>
  <c r="R4294" i="5"/>
  <c r="T4294" i="5"/>
  <c r="R3923" i="5"/>
  <c r="T3923" i="5"/>
  <c r="R3749" i="5"/>
  <c r="T3749" i="5"/>
  <c r="R4237" i="5"/>
  <c r="T4237" i="5"/>
  <c r="Q3949" i="1"/>
  <c r="Q1849" i="5" s="1"/>
  <c r="Q3211" i="1"/>
  <c r="Q1573" i="5" s="1"/>
  <c r="Q3088" i="1"/>
  <c r="Q1867" i="5" s="1"/>
  <c r="Q2292" i="1"/>
  <c r="Q1694" i="5" s="1"/>
  <c r="Q5123" i="1"/>
  <c r="Q5127" i="5" s="1"/>
  <c r="Q5091" i="1"/>
  <c r="Q5095" i="5" s="1"/>
  <c r="R5176" i="5"/>
  <c r="T5176" i="5"/>
  <c r="R4991" i="5"/>
  <c r="Q4995" i="1"/>
  <c r="Q4999" i="5" s="1"/>
  <c r="R4911" i="5"/>
  <c r="R5067" i="5"/>
  <c r="Q4895" i="1"/>
  <c r="Q4899" i="5" s="1"/>
  <c r="R4871" i="5"/>
  <c r="R4943" i="5"/>
  <c r="R4815" i="5"/>
  <c r="R5059" i="5"/>
  <c r="R4761" i="5"/>
  <c r="R4609" i="5"/>
  <c r="R4641" i="5"/>
  <c r="R4701" i="5"/>
  <c r="R4601" i="5"/>
  <c r="R4739" i="5"/>
  <c r="R4455" i="5"/>
  <c r="P2685" i="5"/>
  <c r="Q3986" i="1"/>
  <c r="Q2685" i="5" s="1"/>
  <c r="Q4138" i="1"/>
  <c r="Q85" i="5" s="1"/>
  <c r="R2685" i="5"/>
  <c r="R1385" i="5"/>
  <c r="R364" i="5"/>
  <c r="P1240" i="5"/>
  <c r="Q3930" i="1"/>
  <c r="Q1240" i="5" s="1"/>
  <c r="R2178" i="5"/>
  <c r="R1893" i="5"/>
  <c r="P1310" i="5"/>
  <c r="Q3850" i="1"/>
  <c r="Q1310" i="5" s="1"/>
  <c r="P1333" i="5"/>
  <c r="Q3810" i="1"/>
  <c r="Q1333" i="5" s="1"/>
  <c r="P1893" i="5"/>
  <c r="Q3746" i="1"/>
  <c r="Q1893" i="5" s="1"/>
  <c r="R2065" i="5"/>
  <c r="R2665" i="5"/>
  <c r="Q3704" i="1"/>
  <c r="Q1687" i="5" s="1"/>
  <c r="R2341" i="5"/>
  <c r="P2415" i="5"/>
  <c r="Q2863" i="1"/>
  <c r="Q2415" i="5" s="1"/>
  <c r="R1131" i="5"/>
  <c r="R4141" i="5"/>
  <c r="R3454" i="5"/>
  <c r="R665" i="5"/>
  <c r="R3137" i="5"/>
  <c r="R3371" i="5"/>
  <c r="R1715" i="5"/>
  <c r="R1746" i="5"/>
  <c r="P2257" i="5"/>
  <c r="Q2535" i="1"/>
  <c r="Q2257" i="5" s="1"/>
  <c r="R2592" i="5"/>
  <c r="P2924" i="5"/>
  <c r="Q2435" i="1"/>
  <c r="Q2924" i="5" s="1"/>
  <c r="R1326" i="5"/>
  <c r="T1326" i="5"/>
  <c r="R1283" i="5"/>
  <c r="R3059" i="5"/>
  <c r="T3059" i="5"/>
  <c r="R3154" i="5"/>
  <c r="T3154" i="5"/>
  <c r="R2639" i="5"/>
  <c r="T2639" i="5"/>
  <c r="R2189" i="5"/>
  <c r="R2763" i="5"/>
  <c r="T2763" i="5"/>
  <c r="R1169" i="5"/>
  <c r="R2396" i="5"/>
  <c r="T2396" i="5"/>
  <c r="R2819" i="5"/>
  <c r="T2819" i="5"/>
  <c r="R2587" i="5"/>
  <c r="T2587" i="5"/>
  <c r="R1383" i="5"/>
  <c r="R2298" i="5"/>
  <c r="P4196" i="5"/>
  <c r="Q2145" i="1"/>
  <c r="Q4196" i="5" s="1"/>
  <c r="T2748" i="5"/>
  <c r="R4154" i="5"/>
  <c r="R1083" i="5"/>
  <c r="R146" i="5"/>
  <c r="R1191" i="5"/>
  <c r="R2100" i="5"/>
  <c r="Q1873" i="1"/>
  <c r="Q3239" i="5" s="1"/>
  <c r="R3235" i="5"/>
  <c r="R3182" i="5"/>
  <c r="R2927" i="5"/>
  <c r="R3933" i="5"/>
  <c r="R1727" i="5"/>
  <c r="R1447" i="5"/>
  <c r="Q1867" i="1"/>
  <c r="Q2964" i="5" s="1"/>
  <c r="R2317" i="5"/>
  <c r="R4049" i="5"/>
  <c r="R3385" i="5"/>
  <c r="R2870" i="5"/>
  <c r="R215" i="5"/>
  <c r="R3712" i="5"/>
  <c r="R2835" i="5"/>
  <c r="R4251" i="5"/>
  <c r="R2215" i="5"/>
  <c r="R987" i="5"/>
  <c r="R2488" i="5"/>
  <c r="P1409" i="5"/>
  <c r="Q1053" i="1"/>
  <c r="Q1409" i="5" s="1"/>
  <c r="R1134" i="5"/>
  <c r="R1437" i="5"/>
  <c r="R1016" i="5"/>
  <c r="R3603" i="5"/>
  <c r="T3603" i="5"/>
  <c r="P4024" i="5"/>
  <c r="Q1013" i="1"/>
  <c r="Q4024" i="5" s="1"/>
  <c r="R1860" i="5"/>
  <c r="R1435" i="5"/>
  <c r="R3656" i="5"/>
  <c r="R4345" i="5"/>
  <c r="R834" i="5"/>
  <c r="T834" i="5"/>
  <c r="R2727" i="5"/>
  <c r="T2727" i="5"/>
  <c r="R3839" i="5"/>
  <c r="T3839" i="5"/>
  <c r="R3417" i="5"/>
  <c r="T3417" i="5"/>
  <c r="R4277" i="5"/>
  <c r="T4277" i="5"/>
  <c r="R444" i="5"/>
  <c r="T444" i="5"/>
  <c r="R3061" i="5"/>
  <c r="T3061" i="5"/>
  <c r="R4213" i="5"/>
  <c r="T4213" i="5"/>
  <c r="R3971" i="5"/>
  <c r="T3971" i="5"/>
  <c r="R2972" i="5"/>
  <c r="T2972" i="5"/>
  <c r="R3800" i="5"/>
  <c r="T3800" i="5"/>
  <c r="R1280" i="5"/>
  <c r="T1280" i="5"/>
  <c r="R3827" i="5"/>
  <c r="T3827" i="5"/>
  <c r="R3199" i="5"/>
  <c r="T3199" i="5"/>
  <c r="R3886" i="5"/>
  <c r="T3886" i="5"/>
  <c r="R3542" i="5"/>
  <c r="T3542" i="5"/>
  <c r="R3859" i="5"/>
  <c r="T3859" i="5"/>
  <c r="R3421" i="5"/>
  <c r="T3421" i="5"/>
  <c r="R3495" i="5"/>
  <c r="T3495" i="5"/>
  <c r="R1605" i="5"/>
  <c r="T1605" i="5"/>
  <c r="R3799" i="5"/>
  <c r="R3310" i="5"/>
  <c r="R527" i="5"/>
  <c r="T527" i="5"/>
  <c r="R2017" i="5"/>
  <c r="T2017" i="5"/>
  <c r="R3745" i="5"/>
  <c r="T3745" i="5"/>
  <c r="R4241" i="5"/>
  <c r="T4241" i="5"/>
  <c r="R3318" i="5"/>
  <c r="R4302" i="5"/>
  <c r="T4302" i="5"/>
  <c r="R3768" i="5"/>
  <c r="R3973" i="5"/>
  <c r="R4362" i="5"/>
  <c r="R3861" i="5"/>
  <c r="R3736" i="5"/>
  <c r="R628" i="5"/>
  <c r="T628" i="5"/>
  <c r="R4346" i="5"/>
  <c r="T4346" i="5"/>
  <c r="Q2200" i="1"/>
  <c r="Q227" i="5" s="1"/>
  <c r="Q2426" i="1"/>
  <c r="Q852" i="5" s="1"/>
  <c r="Q2410" i="1"/>
  <c r="Q739" i="5" s="1"/>
  <c r="Q2394" i="1"/>
  <c r="Q395" i="5" s="1"/>
  <c r="Q2378" i="1"/>
  <c r="Q3090" i="5" s="1"/>
  <c r="Q2362" i="1"/>
  <c r="Q2051" i="5" s="1"/>
  <c r="R5180" i="5"/>
  <c r="T5180" i="5"/>
  <c r="P5155" i="5"/>
  <c r="Q5151" i="1"/>
  <c r="Q5155" i="5" s="1"/>
  <c r="P5151" i="5"/>
  <c r="Q5147" i="1"/>
  <c r="Q5151" i="5" s="1"/>
  <c r="R5149" i="5"/>
  <c r="P4851" i="5"/>
  <c r="Q4847" i="1"/>
  <c r="Q4851" i="5" s="1"/>
  <c r="R5019" i="5"/>
  <c r="R4987" i="5"/>
  <c r="R4909" i="5"/>
  <c r="R5055" i="5"/>
  <c r="R4979" i="5"/>
  <c r="R4919" i="5"/>
  <c r="R4891" i="5"/>
  <c r="P4811" i="5"/>
  <c r="Q4807" i="1"/>
  <c r="Q4811" i="5" s="1"/>
  <c r="R4897" i="5"/>
  <c r="R4869" i="5"/>
  <c r="Q4831" i="1"/>
  <c r="Q4835" i="5" s="1"/>
  <c r="R4807" i="5"/>
  <c r="R4941" i="5"/>
  <c r="R4813" i="5"/>
  <c r="R4568" i="5"/>
  <c r="T4568" i="5"/>
  <c r="R4585" i="5"/>
  <c r="R4729" i="5"/>
  <c r="R4737" i="5"/>
  <c r="R4711" i="5"/>
  <c r="Q4599" i="1"/>
  <c r="Q4603" i="5" s="1"/>
  <c r="R4491" i="5"/>
  <c r="R1222" i="5"/>
  <c r="R1066" i="5"/>
  <c r="R1245" i="5"/>
  <c r="R1240" i="5"/>
  <c r="R1258" i="5"/>
  <c r="P3511" i="5"/>
  <c r="Q3824" i="1"/>
  <c r="Q3511" i="5" s="1"/>
  <c r="P1220" i="5"/>
  <c r="Q3760" i="1"/>
  <c r="Q1220" i="5" s="1"/>
  <c r="Q3425" i="1"/>
  <c r="Q697" i="5" s="1"/>
  <c r="P1508" i="5"/>
  <c r="Q3237" i="1"/>
  <c r="Q1508" i="5" s="1"/>
  <c r="Q2837" i="1"/>
  <c r="Q1702" i="5" s="1"/>
  <c r="P3298" i="5"/>
  <c r="Q2959" i="1"/>
  <c r="Q3298" i="5" s="1"/>
  <c r="P1173" i="5"/>
  <c r="Q3023" i="1"/>
  <c r="Q1173" i="5" s="1"/>
  <c r="R2206" i="5"/>
  <c r="P2737" i="5"/>
  <c r="Q2655" i="1"/>
  <c r="Q2737" i="5" s="1"/>
  <c r="P1632" i="5"/>
  <c r="Q2607" i="1"/>
  <c r="Q1632" i="5" s="1"/>
  <c r="R2713" i="5"/>
  <c r="R381" i="5"/>
  <c r="T381" i="5"/>
  <c r="R2054" i="5"/>
  <c r="R4165" i="5"/>
  <c r="T4165" i="5"/>
  <c r="R2052" i="5"/>
  <c r="T2052" i="5"/>
  <c r="R1317" i="5"/>
  <c r="P2482" i="5"/>
  <c r="Q2003" i="1"/>
  <c r="Q2482" i="5" s="1"/>
  <c r="R2329" i="5"/>
  <c r="T2329" i="5"/>
  <c r="R229" i="5"/>
  <c r="T229" i="5"/>
  <c r="R2427" i="5"/>
  <c r="R1468" i="5"/>
  <c r="T1468" i="5"/>
  <c r="P2425" i="5"/>
  <c r="Q2299" i="1"/>
  <c r="Q2425" i="5" s="1"/>
  <c r="R1907" i="5"/>
  <c r="T1907" i="5"/>
  <c r="R973" i="5"/>
  <c r="T973" i="5"/>
  <c r="R2287" i="5"/>
  <c r="T2287" i="5"/>
  <c r="R355" i="5"/>
  <c r="T355" i="5"/>
  <c r="R2916" i="5"/>
  <c r="T2916" i="5"/>
  <c r="T4019" i="5"/>
  <c r="P611" i="5"/>
  <c r="Q2049" i="1"/>
  <c r="Q611" i="5" s="1"/>
  <c r="R2246" i="5"/>
  <c r="R745" i="5"/>
  <c r="R2677" i="5"/>
  <c r="R2513" i="5"/>
  <c r="R3171" i="5"/>
  <c r="R3868" i="5"/>
  <c r="R1187" i="5"/>
  <c r="P4073" i="5"/>
  <c r="Q1921" i="1"/>
  <c r="Q4073" i="5" s="1"/>
  <c r="P1382" i="5"/>
  <c r="Q1881" i="1"/>
  <c r="Q1382" i="5" s="1"/>
  <c r="R3565" i="5"/>
  <c r="T3565" i="5"/>
  <c r="R2583" i="5"/>
  <c r="Q1955" i="1"/>
  <c r="Q3148" i="5" s="1"/>
  <c r="R1250" i="5"/>
  <c r="R331" i="5"/>
  <c r="R4012" i="5"/>
  <c r="R2905" i="5"/>
  <c r="R3969" i="5"/>
  <c r="R2701" i="5"/>
  <c r="R3237" i="5"/>
  <c r="R2296" i="5"/>
  <c r="R3647" i="5"/>
  <c r="P2957" i="5"/>
  <c r="Q1037" i="1"/>
  <c r="Q2957" i="5" s="1"/>
  <c r="R3853" i="5"/>
  <c r="R3846" i="5"/>
  <c r="R1118" i="5"/>
  <c r="R4329" i="5"/>
  <c r="T4329" i="5"/>
  <c r="R3977" i="5"/>
  <c r="R2627" i="5"/>
  <c r="R3819" i="5"/>
  <c r="R474" i="5"/>
  <c r="R3657" i="5"/>
  <c r="R3892" i="5"/>
  <c r="T3892" i="5"/>
  <c r="R4350" i="5"/>
  <c r="T4350" i="5"/>
  <c r="R3792" i="5"/>
  <c r="T3792" i="5"/>
  <c r="R3966" i="5"/>
  <c r="T3966" i="5"/>
  <c r="R4318" i="5"/>
  <c r="T4318" i="5"/>
  <c r="R3898" i="5"/>
  <c r="T3898" i="5"/>
  <c r="R4352" i="5"/>
  <c r="T4352" i="5"/>
  <c r="R4216" i="5"/>
  <c r="T4216" i="5"/>
  <c r="R3917" i="5"/>
  <c r="T3917" i="5"/>
  <c r="Q3179" i="1"/>
  <c r="Q1329" i="5" s="1"/>
  <c r="Q2912" i="1"/>
  <c r="Q3690" i="5" s="1"/>
  <c r="Q2196" i="1"/>
  <c r="Q191" i="5" s="1"/>
  <c r="Q1906" i="1"/>
  <c r="Q2647" i="5" s="1"/>
  <c r="Q1778" i="1"/>
  <c r="Q3053" i="5" s="1"/>
  <c r="R5023" i="5"/>
  <c r="R5015" i="5"/>
  <c r="R4983" i="5"/>
  <c r="R4937" i="5"/>
  <c r="R4809" i="5"/>
  <c r="P5027" i="5"/>
  <c r="Q5023" i="1"/>
  <c r="Q5027" i="5" s="1"/>
  <c r="R4945" i="5"/>
  <c r="R4917" i="5"/>
  <c r="R4855" i="5"/>
  <c r="P5039" i="5"/>
  <c r="Q5035" i="1"/>
  <c r="Q5039" i="5" s="1"/>
  <c r="R4833" i="5"/>
  <c r="R4805" i="5"/>
  <c r="R4915" i="5"/>
  <c r="R4951" i="5"/>
  <c r="R4887" i="5"/>
  <c r="R4823" i="5"/>
  <c r="R4661" i="5"/>
  <c r="P4623" i="5"/>
  <c r="Q4619" i="1"/>
  <c r="Q4623" i="5" s="1"/>
  <c r="R4597" i="5"/>
  <c r="R4687" i="5"/>
  <c r="R4567" i="5"/>
  <c r="R4693" i="5"/>
  <c r="R4593" i="5"/>
  <c r="R4683" i="5"/>
  <c r="R4553" i="5"/>
  <c r="R4459" i="5"/>
  <c r="R1781" i="5"/>
  <c r="Q3914" i="1"/>
  <c r="Q388" i="5" s="1"/>
  <c r="R80" i="5"/>
  <c r="P569" i="5"/>
  <c r="Q3802" i="1"/>
  <c r="Q569" i="5" s="1"/>
  <c r="R1333" i="5"/>
  <c r="R1945" i="5"/>
  <c r="R1919" i="5"/>
  <c r="Q3784" i="1"/>
  <c r="Q803" i="5" s="1"/>
  <c r="R922" i="5"/>
  <c r="Q3720" i="1"/>
  <c r="Q916" i="5" s="1"/>
  <c r="Q3413" i="1"/>
  <c r="Q891" i="5" s="1"/>
  <c r="R512" i="5"/>
  <c r="P2081" i="5"/>
  <c r="Q3373" i="1"/>
  <c r="Q2081" i="5" s="1"/>
  <c r="R1340" i="5"/>
  <c r="R2889" i="5"/>
  <c r="R1384" i="5"/>
  <c r="R3176" i="5"/>
  <c r="R1028" i="5"/>
  <c r="R2800" i="5"/>
  <c r="T2800" i="5"/>
  <c r="P3555" i="5"/>
  <c r="Q2623" i="1"/>
  <c r="Q3555" i="5" s="1"/>
  <c r="R2755" i="5"/>
  <c r="R2071" i="5"/>
  <c r="R2257" i="5"/>
  <c r="R2799" i="5"/>
  <c r="P1485" i="5"/>
  <c r="Q2621" i="1"/>
  <c r="Q1485" i="5" s="1"/>
  <c r="R2590" i="5"/>
  <c r="R1966" i="5"/>
  <c r="P2466" i="5"/>
  <c r="Q2001" i="1"/>
  <c r="Q2466" i="5" s="1"/>
  <c r="R540" i="5"/>
  <c r="R3088" i="5"/>
  <c r="T3088" i="5"/>
  <c r="R1143" i="5"/>
  <c r="T1143" i="5"/>
  <c r="R1673" i="5"/>
  <c r="T1673" i="5"/>
  <c r="R2517" i="5"/>
  <c r="T2517" i="5"/>
  <c r="P1317" i="5"/>
  <c r="Q2155" i="1"/>
  <c r="Q1317" i="5" s="1"/>
  <c r="R224" i="5"/>
  <c r="R205" i="5"/>
  <c r="R2540" i="5"/>
  <c r="T2540" i="5"/>
  <c r="R1963" i="5"/>
  <c r="T1963" i="5"/>
  <c r="R2657" i="5"/>
  <c r="T2657" i="5"/>
  <c r="Q2067" i="1"/>
  <c r="Q2422" i="5" s="1"/>
  <c r="R3108" i="5"/>
  <c r="T3108" i="5"/>
  <c r="Q2455" i="1"/>
  <c r="Q1360" i="5" s="1"/>
  <c r="R1743" i="5"/>
  <c r="R3044" i="5"/>
  <c r="R2696" i="5"/>
  <c r="R3249" i="5"/>
  <c r="R3133" i="5"/>
  <c r="R1841" i="5"/>
  <c r="R844" i="5"/>
  <c r="R4163" i="5"/>
  <c r="R349" i="5"/>
  <c r="R3032" i="5"/>
  <c r="Q1803" i="1"/>
  <c r="Q1733" i="5" s="1"/>
  <c r="R114" i="5"/>
  <c r="R4015" i="5"/>
  <c r="R1108" i="5"/>
  <c r="R1278" i="5"/>
  <c r="R646" i="5"/>
  <c r="R3485" i="5"/>
  <c r="R2862" i="5"/>
  <c r="R1444" i="5"/>
  <c r="R338" i="5"/>
  <c r="R3497" i="5"/>
  <c r="R3113" i="5"/>
  <c r="R3381" i="5"/>
  <c r="T3381" i="5"/>
  <c r="R3559" i="5"/>
  <c r="P2563" i="5"/>
  <c r="Q981" i="1"/>
  <c r="Q2563" i="5" s="1"/>
  <c r="R2700" i="5"/>
  <c r="R3640" i="5"/>
  <c r="R2231" i="5"/>
  <c r="R790" i="5"/>
  <c r="R1601" i="5"/>
  <c r="T1601" i="5"/>
  <c r="R3599" i="5"/>
  <c r="T3599" i="5"/>
  <c r="R3197" i="5"/>
  <c r="T3197" i="5"/>
  <c r="R3911" i="5"/>
  <c r="T3911" i="5"/>
  <c r="R3816" i="5"/>
  <c r="T3816" i="5"/>
  <c r="R3710" i="5"/>
  <c r="T3710" i="5"/>
  <c r="R3007" i="5"/>
  <c r="T3007" i="5"/>
  <c r="R2548" i="5"/>
  <c r="T2548" i="5"/>
  <c r="R4030" i="5"/>
  <c r="T4030" i="5"/>
  <c r="R3557" i="5"/>
  <c r="T3557" i="5"/>
  <c r="R3029" i="5"/>
  <c r="T3029" i="5"/>
  <c r="R3965" i="5"/>
  <c r="T3965" i="5"/>
  <c r="R3963" i="5"/>
  <c r="T3963" i="5"/>
  <c r="R3961" i="5"/>
  <c r="T3961" i="5"/>
  <c r="R3571" i="5"/>
  <c r="T3571" i="5"/>
  <c r="R465" i="5"/>
  <c r="T465" i="5"/>
  <c r="R184" i="5"/>
  <c r="T184" i="5"/>
  <c r="R3305" i="5"/>
  <c r="T3305" i="5"/>
  <c r="R3897" i="5"/>
  <c r="T3897" i="5"/>
  <c r="R3987" i="5"/>
  <c r="T3987" i="5"/>
  <c r="R3805" i="5"/>
  <c r="T3805" i="5"/>
  <c r="R2390" i="5"/>
  <c r="T2390" i="5"/>
  <c r="R3348" i="5"/>
  <c r="R3729" i="5"/>
  <c r="R4354" i="5"/>
  <c r="R3743" i="5"/>
  <c r="R3627" i="5"/>
  <c r="R4324" i="5"/>
  <c r="R3304" i="5"/>
  <c r="R2524" i="5"/>
  <c r="T2524" i="5"/>
  <c r="R3344" i="5"/>
  <c r="T3344" i="5"/>
  <c r="R597" i="5"/>
  <c r="T597" i="5"/>
  <c r="R1429" i="5"/>
  <c r="T1429" i="5"/>
  <c r="R3921" i="5"/>
  <c r="R2617" i="5"/>
  <c r="T2617" i="5"/>
  <c r="T5151" i="5"/>
  <c r="Q4806" i="1"/>
  <c r="Q4810" i="5" s="1"/>
  <c r="Q4790" i="1"/>
  <c r="Q4794" i="5" s="1"/>
  <c r="Q4678" i="1"/>
  <c r="Q4682" i="5" s="1"/>
  <c r="Q4630" i="1"/>
  <c r="Q4634" i="5" s="1"/>
  <c r="Q4582" i="1"/>
  <c r="Q4586" i="5" s="1"/>
  <c r="R5125" i="5"/>
  <c r="T5125" i="5"/>
  <c r="R5109" i="5"/>
  <c r="T5109" i="5"/>
  <c r="R5093" i="5"/>
  <c r="T5093" i="5"/>
  <c r="R5081" i="5"/>
  <c r="T5081" i="5"/>
  <c r="T5060" i="5"/>
  <c r="R5049" i="5"/>
  <c r="T5049" i="5"/>
  <c r="T5028" i="5"/>
  <c r="R5017" i="5"/>
  <c r="T5017" i="5"/>
  <c r="T4996" i="5"/>
  <c r="R4985" i="5"/>
  <c r="T4985" i="5"/>
  <c r="T4960" i="5"/>
  <c r="T4932" i="5"/>
  <c r="T4916" i="5"/>
  <c r="T4900" i="5"/>
  <c r="T4884" i="5"/>
  <c r="T4868" i="5"/>
  <c r="T4852" i="5"/>
  <c r="T4836" i="5"/>
  <c r="T4820" i="5"/>
  <c r="T4804" i="5"/>
  <c r="T4788" i="5"/>
  <c r="T5136" i="5"/>
  <c r="P4926" i="5"/>
  <c r="Q4922" i="1"/>
  <c r="Q4926" i="5" s="1"/>
  <c r="R4894" i="5"/>
  <c r="T4894" i="5"/>
  <c r="T4768" i="5"/>
  <c r="T4588" i="5"/>
  <c r="T4456" i="5"/>
  <c r="R4446" i="5"/>
  <c r="T4446" i="5"/>
  <c r="T4392" i="5"/>
  <c r="R4382" i="5"/>
  <c r="T4382" i="5"/>
  <c r="P2120" i="5"/>
  <c r="Q4364" i="1"/>
  <c r="Q2120" i="5" s="1"/>
  <c r="P182" i="5"/>
  <c r="Q4332" i="1"/>
  <c r="Q182" i="5" s="1"/>
  <c r="P1100" i="5"/>
  <c r="Q4308" i="1"/>
  <c r="Q1100" i="5" s="1"/>
  <c r="P2774" i="5"/>
  <c r="Q4292" i="1"/>
  <c r="Q2774" i="5" s="1"/>
  <c r="P626" i="5"/>
  <c r="Q4264" i="1"/>
  <c r="Q626" i="5" s="1"/>
  <c r="P824" i="5"/>
  <c r="Q4232" i="1"/>
  <c r="Q824" i="5" s="1"/>
  <c r="P2833" i="5"/>
  <c r="Q4200" i="1"/>
  <c r="Q2833" i="5" s="1"/>
  <c r="P5070" i="5"/>
  <c r="Q5066" i="1"/>
  <c r="Q5070" i="5" s="1"/>
  <c r="P4978" i="5"/>
  <c r="Q4974" i="1"/>
  <c r="Q4978" i="5" s="1"/>
  <c r="P4898" i="5"/>
  <c r="Q4894" i="1"/>
  <c r="Q4898" i="5" s="1"/>
  <c r="R4530" i="5"/>
  <c r="T4530" i="5"/>
  <c r="T4449" i="5"/>
  <c r="T4417" i="5"/>
  <c r="T4385" i="5"/>
  <c r="P4838" i="5"/>
  <c r="Q4834" i="1"/>
  <c r="Q4838" i="5" s="1"/>
  <c r="R4806" i="5"/>
  <c r="T4806" i="5"/>
  <c r="R2110" i="5"/>
  <c r="T2110" i="5"/>
  <c r="R64" i="5"/>
  <c r="T64" i="5"/>
  <c r="R5166" i="5"/>
  <c r="T5166" i="5"/>
  <c r="R4906" i="5"/>
  <c r="T4906" i="5"/>
  <c r="R4942" i="5"/>
  <c r="T4942" i="5"/>
  <c r="T4468" i="5"/>
  <c r="T4404" i="5"/>
  <c r="R2117" i="5"/>
  <c r="T2117" i="5"/>
  <c r="R584" i="5"/>
  <c r="T584" i="5"/>
  <c r="R76" i="5"/>
  <c r="T76" i="5"/>
  <c r="R60" i="5"/>
  <c r="T60" i="5"/>
  <c r="R593" i="5"/>
  <c r="T593" i="5"/>
  <c r="R1241" i="5"/>
  <c r="T1241" i="5"/>
  <c r="R139" i="5"/>
  <c r="T139" i="5"/>
  <c r="R315" i="5"/>
  <c r="T315" i="5"/>
  <c r="R168" i="5"/>
  <c r="T168" i="5"/>
  <c r="R2171" i="5"/>
  <c r="T2171" i="5"/>
  <c r="R1041" i="5"/>
  <c r="T1041" i="5"/>
  <c r="R730" i="5"/>
  <c r="T730" i="5"/>
  <c r="P5122" i="5"/>
  <c r="Q5118" i="1"/>
  <c r="Q5122" i="5" s="1"/>
  <c r="P5106" i="5"/>
  <c r="Q5102" i="1"/>
  <c r="Q5106" i="5" s="1"/>
  <c r="P5090" i="5"/>
  <c r="Q5086" i="1"/>
  <c r="Q5090" i="5" s="1"/>
  <c r="P4946" i="5"/>
  <c r="Q4942" i="1"/>
  <c r="Q4946" i="5" s="1"/>
  <c r="T4726" i="5"/>
  <c r="Q3693" i="1"/>
  <c r="Q2538" i="5" s="1"/>
  <c r="P4854" i="5"/>
  <c r="Q4850" i="1"/>
  <c r="Q4854" i="5" s="1"/>
  <c r="T4624" i="5"/>
  <c r="P2121" i="5"/>
  <c r="Q4365" i="1"/>
  <c r="Q2121" i="5" s="1"/>
  <c r="P1538" i="5"/>
  <c r="Q4349" i="1"/>
  <c r="Q1538" i="5" s="1"/>
  <c r="P183" i="5"/>
  <c r="Q4333" i="1"/>
  <c r="Q183" i="5" s="1"/>
  <c r="P1871" i="5"/>
  <c r="Q4317" i="1"/>
  <c r="Q1871" i="5" s="1"/>
  <c r="R592" i="5"/>
  <c r="T592" i="5"/>
  <c r="R2009" i="5"/>
  <c r="T2009" i="5"/>
  <c r="R816" i="5"/>
  <c r="T816" i="5"/>
  <c r="R373" i="5"/>
  <c r="T373" i="5"/>
  <c r="P1536" i="5"/>
  <c r="Q4233" i="1"/>
  <c r="Q1536" i="5" s="1"/>
  <c r="P3230" i="5"/>
  <c r="Q4201" i="1"/>
  <c r="Q3230" i="5" s="1"/>
  <c r="P943" i="5"/>
  <c r="Q4169" i="1"/>
  <c r="Q943" i="5" s="1"/>
  <c r="Q4310" i="1"/>
  <c r="Q50" i="5" s="1"/>
  <c r="Q4294" i="1"/>
  <c r="Q3232" i="5" s="1"/>
  <c r="R1232" i="5"/>
  <c r="T1232" i="5"/>
  <c r="R1145" i="5"/>
  <c r="T1145" i="5"/>
  <c r="R2150" i="5"/>
  <c r="T2150" i="5"/>
  <c r="Q3668" i="1"/>
  <c r="Q93" i="5" s="1"/>
  <c r="Q3636" i="1"/>
  <c r="Q1756" i="5" s="1"/>
  <c r="Q3604" i="1"/>
  <c r="Q1917" i="5" s="1"/>
  <c r="T733" i="5"/>
  <c r="R267" i="5"/>
  <c r="T267" i="5"/>
  <c r="R1784" i="5"/>
  <c r="T1784" i="5"/>
  <c r="R1393" i="5"/>
  <c r="T1393" i="5"/>
  <c r="R1129" i="5"/>
  <c r="T1129" i="5"/>
  <c r="R933" i="5"/>
  <c r="T933" i="5"/>
  <c r="R433" i="5"/>
  <c r="T433" i="5"/>
  <c r="R1574" i="5"/>
  <c r="T1574" i="5"/>
  <c r="R32" i="5"/>
  <c r="T32" i="5"/>
  <c r="R566" i="5"/>
  <c r="T566" i="5"/>
  <c r="R504" i="5"/>
  <c r="T504" i="5"/>
  <c r="R1912" i="5"/>
  <c r="T1912" i="5"/>
  <c r="R822" i="5"/>
  <c r="T822" i="5"/>
  <c r="R1002" i="5"/>
  <c r="T1002" i="5"/>
  <c r="R3117" i="5"/>
  <c r="T3117" i="5"/>
  <c r="R1777" i="5"/>
  <c r="T1777" i="5"/>
  <c r="R2473" i="5"/>
  <c r="T2473" i="5"/>
  <c r="R889" i="5"/>
  <c r="T889" i="5"/>
  <c r="R2932" i="5"/>
  <c r="T2932" i="5"/>
  <c r="R5058" i="5"/>
  <c r="T5058" i="5"/>
  <c r="R5042" i="5"/>
  <c r="T5042" i="5"/>
  <c r="R5026" i="5"/>
  <c r="T5026" i="5"/>
  <c r="R5010" i="5"/>
  <c r="T5010" i="5"/>
  <c r="R4994" i="5"/>
  <c r="T4994" i="5"/>
  <c r="Q4358" i="1"/>
  <c r="Q2110" i="5" s="1"/>
  <c r="R2068" i="5"/>
  <c r="T2068" i="5"/>
  <c r="R1334" i="5"/>
  <c r="T1334" i="5"/>
  <c r="R19" i="5"/>
  <c r="T19" i="5"/>
  <c r="Q4330" i="1"/>
  <c r="Q128" i="5" s="1"/>
  <c r="R641" i="5"/>
  <c r="T641" i="5"/>
  <c r="R4658" i="5"/>
  <c r="T4658" i="5"/>
  <c r="R286" i="5"/>
  <c r="T286" i="5"/>
  <c r="R434" i="5"/>
  <c r="T434" i="5"/>
  <c r="R1225" i="5"/>
  <c r="T1225" i="5"/>
  <c r="T575" i="5"/>
  <c r="R931" i="5"/>
  <c r="T931" i="5"/>
  <c r="R2033" i="5"/>
  <c r="T2033" i="5"/>
  <c r="R317" i="5"/>
  <c r="T317" i="5"/>
  <c r="R296" i="5"/>
  <c r="T296" i="5"/>
  <c r="R2637" i="5"/>
  <c r="T2637" i="5"/>
  <c r="R15" i="5"/>
  <c r="T15" i="5"/>
  <c r="R706" i="5"/>
  <c r="T706" i="5"/>
  <c r="R1685" i="5"/>
  <c r="T1685" i="5"/>
  <c r="R1711" i="5"/>
  <c r="T1711" i="5"/>
  <c r="R557" i="5"/>
  <c r="T557" i="5"/>
  <c r="R362" i="5"/>
  <c r="T362" i="5"/>
  <c r="P5078" i="5"/>
  <c r="Q5074" i="1"/>
  <c r="Q5078" i="5" s="1"/>
  <c r="R4690" i="5"/>
  <c r="T4690" i="5"/>
  <c r="R4534" i="5"/>
  <c r="T4534" i="5"/>
  <c r="R2114" i="5"/>
  <c r="T2114" i="5"/>
  <c r="R2169" i="5"/>
  <c r="T2169" i="5"/>
  <c r="R163" i="5"/>
  <c r="T163" i="5"/>
  <c r="R941" i="5"/>
  <c r="T941" i="5"/>
  <c r="P901" i="5"/>
  <c r="Q3649" i="1"/>
  <c r="Q901" i="5" s="1"/>
  <c r="P802" i="5"/>
  <c r="Q3617" i="1"/>
  <c r="Q802" i="5" s="1"/>
  <c r="P255" i="5"/>
  <c r="Q3585" i="1"/>
  <c r="Q255" i="5" s="1"/>
  <c r="T1221" i="5"/>
  <c r="P2689" i="5"/>
  <c r="Q3520" i="1"/>
  <c r="Q2689" i="5" s="1"/>
  <c r="R473" i="5"/>
  <c r="T473" i="5"/>
  <c r="T1933" i="5"/>
  <c r="R248" i="5"/>
  <c r="T248" i="5"/>
  <c r="R547" i="5"/>
  <c r="T547" i="5"/>
  <c r="R2458" i="5"/>
  <c r="T2458" i="5"/>
  <c r="R3130" i="5"/>
  <c r="T3130" i="5"/>
  <c r="R875" i="5"/>
  <c r="T875" i="5"/>
  <c r="R795" i="5"/>
  <c r="T795" i="5"/>
  <c r="T1891" i="5"/>
  <c r="P2062" i="5"/>
  <c r="Q3248" i="1"/>
  <c r="Q2062" i="5" s="1"/>
  <c r="R1506" i="5"/>
  <c r="T1506" i="5"/>
  <c r="T1936" i="5"/>
  <c r="R3228" i="5"/>
  <c r="T3228" i="5"/>
  <c r="R526" i="5"/>
  <c r="T526" i="5"/>
  <c r="P197" i="5"/>
  <c r="Q3356" i="1"/>
  <c r="Q197" i="5" s="1"/>
  <c r="P503" i="5"/>
  <c r="Q3336" i="1"/>
  <c r="Q503" i="5" s="1"/>
  <c r="P2715" i="5"/>
  <c r="Q3320" i="1"/>
  <c r="Q2715" i="5" s="1"/>
  <c r="P555" i="5"/>
  <c r="Q3304" i="1"/>
  <c r="Q555" i="5" s="1"/>
  <c r="P2552" i="5"/>
  <c r="Q3288" i="1"/>
  <c r="Q2552" i="5" s="1"/>
  <c r="P1418" i="5"/>
  <c r="Q3268" i="1"/>
  <c r="Q1418" i="5" s="1"/>
  <c r="R1821" i="5"/>
  <c r="T1821" i="5"/>
  <c r="T1572" i="5"/>
  <c r="Q3183" i="1"/>
  <c r="Q2342" i="5" s="1"/>
  <c r="R1866" i="5"/>
  <c r="T1866" i="5"/>
  <c r="R3091" i="5"/>
  <c r="T3091" i="5"/>
  <c r="R1173" i="5"/>
  <c r="T1173" i="5"/>
  <c r="R1110" i="5"/>
  <c r="T1110" i="5"/>
  <c r="R3298" i="5"/>
  <c r="T3298" i="5"/>
  <c r="R2971" i="5"/>
  <c r="T2971" i="5"/>
  <c r="P1790" i="5"/>
  <c r="Q3432" i="1"/>
  <c r="Q1790" i="5" s="1"/>
  <c r="Q3335" i="1"/>
  <c r="Q2343" i="5" s="1"/>
  <c r="R2532" i="5"/>
  <c r="T2532" i="5"/>
  <c r="R899" i="5"/>
  <c r="T899" i="5"/>
  <c r="R1309" i="5"/>
  <c r="T1309" i="5"/>
  <c r="P2021" i="5"/>
  <c r="Q3256" i="1"/>
  <c r="Q2021" i="5" s="1"/>
  <c r="R2061" i="5"/>
  <c r="T2061" i="5"/>
  <c r="P3590" i="5"/>
  <c r="Q3156" i="1"/>
  <c r="Q3590" i="5" s="1"/>
  <c r="R722" i="5"/>
  <c r="T722" i="5"/>
  <c r="R1990" i="5"/>
  <c r="T1990" i="5"/>
  <c r="R2263" i="5"/>
  <c r="T2263" i="5"/>
  <c r="P3220" i="5"/>
  <c r="Q3062" i="1"/>
  <c r="Q3220" i="5" s="1"/>
  <c r="P2603" i="5"/>
  <c r="Q2998" i="1"/>
  <c r="Q2603" i="5" s="1"/>
  <c r="R3690" i="5"/>
  <c r="T3690" i="5"/>
  <c r="R713" i="5"/>
  <c r="T713" i="5"/>
  <c r="R2227" i="5"/>
  <c r="T2227" i="5"/>
  <c r="R300" i="5"/>
  <c r="T300" i="5"/>
  <c r="R3505" i="5"/>
  <c r="T3505" i="5"/>
  <c r="R3252" i="5"/>
  <c r="T3252" i="5"/>
  <c r="R3518" i="5"/>
  <c r="T3518" i="5"/>
  <c r="R2624" i="5"/>
  <c r="T2624" i="5"/>
  <c r="P621" i="5"/>
  <c r="Q3492" i="1"/>
  <c r="Q621" i="5" s="1"/>
  <c r="R2500" i="5"/>
  <c r="T2500" i="5"/>
  <c r="R669" i="5"/>
  <c r="T669" i="5"/>
  <c r="R3587" i="5"/>
  <c r="T3587" i="5"/>
  <c r="R2802" i="5"/>
  <c r="T2802" i="5"/>
  <c r="Q2800" i="5"/>
  <c r="R1843" i="5"/>
  <c r="T1843" i="5"/>
  <c r="R2094" i="5"/>
  <c r="T2094" i="5"/>
  <c r="R1477" i="5"/>
  <c r="T1477" i="5"/>
  <c r="Q2336" i="1"/>
  <c r="Q3158" i="5" s="1"/>
  <c r="Q2288" i="1"/>
  <c r="Q1578" i="5" s="1"/>
  <c r="Q2256" i="1"/>
  <c r="Q538" i="5" s="1"/>
  <c r="Q2224" i="1"/>
  <c r="Q1042" i="5" s="1"/>
  <c r="Q2192" i="1"/>
  <c r="Q4085" i="5" s="1"/>
  <c r="R2595" i="5"/>
  <c r="T2595" i="5"/>
  <c r="P4091" i="5"/>
  <c r="Q2914" i="1"/>
  <c r="Q4091" i="5" s="1"/>
  <c r="P775" i="5"/>
  <c r="Q2850" i="1"/>
  <c r="Q775" i="5" s="1"/>
  <c r="R1369" i="5"/>
  <c r="T1369" i="5"/>
  <c r="R2107" i="5"/>
  <c r="T2107" i="5"/>
  <c r="R2601" i="5"/>
  <c r="T2601" i="5"/>
  <c r="P2414" i="5"/>
  <c r="Q2862" i="1"/>
  <c r="Q2414" i="5" s="1"/>
  <c r="R4093" i="5"/>
  <c r="T4093" i="5"/>
  <c r="P1700" i="5"/>
  <c r="Q2682" i="1"/>
  <c r="Q1700" i="5" s="1"/>
  <c r="R739" i="5"/>
  <c r="T739" i="5"/>
  <c r="R3090" i="5"/>
  <c r="T3090" i="5"/>
  <c r="R2444" i="5"/>
  <c r="T2444" i="5"/>
  <c r="R2880" i="5"/>
  <c r="T2880" i="5"/>
  <c r="P2160" i="5"/>
  <c r="Q2874" i="1"/>
  <c r="Q2160" i="5" s="1"/>
  <c r="R242" i="5"/>
  <c r="T242" i="5"/>
  <c r="T2288" i="5"/>
  <c r="R3253" i="5"/>
  <c r="T3253" i="5"/>
  <c r="T1476" i="5"/>
  <c r="R2925" i="5"/>
  <c r="T2925" i="5"/>
  <c r="U1104" i="5"/>
  <c r="U4165" i="5"/>
  <c r="U2540" i="5"/>
  <c r="P1372" i="5"/>
  <c r="Q3452" i="1"/>
  <c r="Q1372" i="5" s="1"/>
  <c r="P3539" i="5"/>
  <c r="Q2958" i="1"/>
  <c r="Q3539" i="5" s="1"/>
  <c r="R502" i="5"/>
  <c r="T502" i="5"/>
  <c r="T1858" i="5"/>
  <c r="T54" i="5"/>
  <c r="P3255" i="5"/>
  <c r="Q2506" i="1"/>
  <c r="Q3255" i="5" s="1"/>
  <c r="R31" i="5"/>
  <c r="T31" i="5"/>
  <c r="P1030" i="5"/>
  <c r="Q2978" i="1"/>
  <c r="Q1030" i="5" s="1"/>
  <c r="R3184" i="5"/>
  <c r="T3184" i="5"/>
  <c r="P310" i="5"/>
  <c r="Q2814" i="1"/>
  <c r="Q310" i="5" s="1"/>
  <c r="Q3451" i="5"/>
  <c r="R2797" i="5"/>
  <c r="T2797" i="5"/>
  <c r="T1691" i="5"/>
  <c r="R2129" i="5"/>
  <c r="T2129" i="5"/>
  <c r="R4153" i="5"/>
  <c r="T4153" i="5"/>
  <c r="T3395" i="5"/>
  <c r="R2128" i="5"/>
  <c r="T2128" i="5"/>
  <c r="T3652" i="5"/>
  <c r="T3498" i="5"/>
  <c r="T2105" i="5"/>
  <c r="T1185" i="5"/>
  <c r="T1017" i="5"/>
  <c r="R2424" i="5"/>
  <c r="T2424" i="5"/>
  <c r="R2826" i="5"/>
  <c r="T2826" i="5"/>
  <c r="R1745" i="5"/>
  <c r="T1745" i="5"/>
  <c r="R4195" i="5"/>
  <c r="T4195" i="5"/>
  <c r="R1195" i="5"/>
  <c r="T1195" i="5"/>
  <c r="R3180" i="5"/>
  <c r="T3180" i="5"/>
  <c r="R1667" i="5"/>
  <c r="T1667" i="5"/>
  <c r="R4193" i="5"/>
  <c r="T4193" i="5"/>
  <c r="R3946" i="5"/>
  <c r="T3946" i="5"/>
  <c r="R2575" i="5"/>
  <c r="T2575" i="5"/>
  <c r="R188" i="5"/>
  <c r="T188" i="5"/>
  <c r="Q740" i="5"/>
  <c r="R1285" i="5"/>
  <c r="T1285" i="5"/>
  <c r="P3102" i="5"/>
  <c r="Q1816" i="1"/>
  <c r="Q3102" i="5" s="1"/>
  <c r="Q1944" i="5"/>
  <c r="R4020" i="5"/>
  <c r="T4020" i="5"/>
  <c r="T2432" i="5"/>
  <c r="Q3282" i="5"/>
  <c r="T3479" i="5"/>
  <c r="R2882" i="5"/>
  <c r="T2882" i="5"/>
  <c r="T1434" i="5"/>
  <c r="R3667" i="5"/>
  <c r="T3667" i="5"/>
  <c r="T3595" i="5"/>
  <c r="R2232" i="5"/>
  <c r="T2232" i="5"/>
  <c r="T2756" i="5"/>
  <c r="R4265" i="5"/>
  <c r="T4265" i="5"/>
  <c r="T2564" i="5"/>
  <c r="R3849" i="5"/>
  <c r="T3849" i="5"/>
  <c r="T3641" i="5"/>
  <c r="R2722" i="5"/>
  <c r="T2722" i="5"/>
  <c r="T2412" i="5"/>
  <c r="T1081" i="5"/>
  <c r="T3079" i="5"/>
  <c r="R1795" i="5"/>
  <c r="T1795" i="5"/>
  <c r="R214" i="5"/>
  <c r="T214" i="5"/>
  <c r="R613" i="5"/>
  <c r="T613" i="5"/>
  <c r="R4119" i="5"/>
  <c r="T4119" i="5"/>
  <c r="T4215" i="5"/>
  <c r="T3956" i="5"/>
  <c r="T392" i="5"/>
  <c r="T3067" i="5"/>
  <c r="R1688" i="5"/>
  <c r="T1688" i="5"/>
  <c r="R1583" i="5"/>
  <c r="T1583" i="5"/>
  <c r="R4011" i="5"/>
  <c r="T4011" i="5"/>
  <c r="T404" i="5"/>
  <c r="T2518" i="5"/>
  <c r="R3049" i="5"/>
  <c r="T3049" i="5"/>
  <c r="T4061" i="5"/>
  <c r="R4028" i="5"/>
  <c r="T4028" i="5"/>
  <c r="R3203" i="5"/>
  <c r="T3203" i="5"/>
  <c r="R1608" i="5"/>
  <c r="T1608" i="5"/>
  <c r="T1602" i="5"/>
  <c r="R1591" i="5"/>
  <c r="T1591" i="5"/>
  <c r="T298" i="5"/>
  <c r="R4008" i="5"/>
  <c r="T4008" i="5"/>
  <c r="T3600" i="5"/>
  <c r="T4160" i="5"/>
  <c r="T398" i="5"/>
  <c r="T4168" i="5"/>
  <c r="T3415" i="5"/>
  <c r="T3820" i="5"/>
  <c r="T3993" i="5"/>
  <c r="T4268" i="5"/>
  <c r="T3972" i="5"/>
  <c r="T3708" i="5"/>
  <c r="T2973" i="5"/>
  <c r="T4234" i="5"/>
  <c r="T1567" i="5"/>
  <c r="T3802" i="5"/>
  <c r="T4330" i="5"/>
  <c r="T3333" i="5"/>
  <c r="T3317" i="5"/>
  <c r="T3306" i="5"/>
  <c r="T4315" i="5"/>
  <c r="T3797" i="5"/>
  <c r="T3781" i="5"/>
  <c r="T3295" i="5"/>
  <c r="T3777" i="5"/>
  <c r="T3293" i="5"/>
  <c r="T3275" i="5"/>
  <c r="T2018" i="5"/>
  <c r="T3989" i="5"/>
  <c r="T4365" i="5"/>
  <c r="T3762" i="5"/>
  <c r="T3746" i="5"/>
  <c r="T3988" i="5"/>
  <c r="T3928" i="5"/>
  <c r="R5069" i="5"/>
  <c r="T5069" i="5"/>
  <c r="T5048" i="5"/>
  <c r="R5037" i="5"/>
  <c r="T5037" i="5"/>
  <c r="T5016" i="5"/>
  <c r="R5005" i="5"/>
  <c r="T5005" i="5"/>
  <c r="T4984" i="5"/>
  <c r="R4969" i="5"/>
  <c r="T4969" i="5"/>
  <c r="T5177" i="5"/>
  <c r="R5131" i="5"/>
  <c r="T5131" i="5"/>
  <c r="R5115" i="5"/>
  <c r="T5115" i="5"/>
  <c r="R5099" i="5"/>
  <c r="T5099" i="5"/>
  <c r="R4926" i="5"/>
  <c r="T4926" i="5"/>
  <c r="T4527" i="5"/>
  <c r="T4513" i="5"/>
  <c r="T4480" i="5"/>
  <c r="R4470" i="5"/>
  <c r="T4470" i="5"/>
  <c r="T4416" i="5"/>
  <c r="R4406" i="5"/>
  <c r="T4406" i="5"/>
  <c r="P2116" i="5"/>
  <c r="Q4360" i="1"/>
  <c r="Q2116" i="5" s="1"/>
  <c r="P72" i="5"/>
  <c r="Q4328" i="1"/>
  <c r="Q72" i="5" s="1"/>
  <c r="P580" i="5"/>
  <c r="Q4260" i="1"/>
  <c r="Q580" i="5" s="1"/>
  <c r="P2674" i="5"/>
  <c r="Q4228" i="1"/>
  <c r="Q2674" i="5" s="1"/>
  <c r="R5070" i="5"/>
  <c r="T5070" i="5"/>
  <c r="R4978" i="5"/>
  <c r="T4978" i="5"/>
  <c r="R4898" i="5"/>
  <c r="T4898" i="5"/>
  <c r="R4802" i="5"/>
  <c r="T4802" i="5"/>
  <c r="R4766" i="5"/>
  <c r="T4766" i="5"/>
  <c r="R4702" i="5"/>
  <c r="T4702" i="5"/>
  <c r="R4638" i="5"/>
  <c r="T4638" i="5"/>
  <c r="T4563" i="5"/>
  <c r="T4549" i="5"/>
  <c r="T4489" i="5"/>
  <c r="P4870" i="5"/>
  <c r="Q4866" i="1"/>
  <c r="Q4870" i="5" s="1"/>
  <c r="R4838" i="5"/>
  <c r="T4838" i="5"/>
  <c r="R1823" i="5"/>
  <c r="T1823" i="5"/>
  <c r="R53" i="5"/>
  <c r="T53" i="5"/>
  <c r="P5062" i="5"/>
  <c r="Q5058" i="1"/>
  <c r="Q5062" i="5" s="1"/>
  <c r="P5046" i="5"/>
  <c r="Q5042" i="1"/>
  <c r="Q5046" i="5" s="1"/>
  <c r="P5030" i="5"/>
  <c r="Q5026" i="1"/>
  <c r="Q5030" i="5" s="1"/>
  <c r="P5014" i="5"/>
  <c r="Q5010" i="1"/>
  <c r="Q5014" i="5" s="1"/>
  <c r="P4998" i="5"/>
  <c r="Q4994" i="1"/>
  <c r="Q4998" i="5" s="1"/>
  <c r="P4982" i="5"/>
  <c r="Q4978" i="1"/>
  <c r="Q4982" i="5" s="1"/>
  <c r="P4938" i="5"/>
  <c r="Q4934" i="1"/>
  <c r="Q4938" i="5" s="1"/>
  <c r="T4540" i="5"/>
  <c r="T4444" i="5"/>
  <c r="T4380" i="5"/>
  <c r="R1234" i="5"/>
  <c r="T1234" i="5"/>
  <c r="R126" i="5"/>
  <c r="T126" i="5"/>
  <c r="T179" i="5"/>
  <c r="T1562" i="5"/>
  <c r="T2170" i="5"/>
  <c r="T1040" i="5"/>
  <c r="R683" i="5"/>
  <c r="T683" i="5"/>
  <c r="R5122" i="5"/>
  <c r="T5122" i="5"/>
  <c r="R5106" i="5"/>
  <c r="T5106" i="5"/>
  <c r="R5090" i="5"/>
  <c r="T5090" i="5"/>
  <c r="R4946" i="5"/>
  <c r="T4946" i="5"/>
  <c r="R4818" i="5"/>
  <c r="T4818" i="5"/>
  <c r="T4742" i="5"/>
  <c r="R4854" i="5"/>
  <c r="T4854" i="5"/>
  <c r="R2120" i="5"/>
  <c r="T2120" i="5"/>
  <c r="R1318" i="5"/>
  <c r="T1318" i="5"/>
  <c r="R182" i="5"/>
  <c r="T182" i="5"/>
  <c r="R275" i="5"/>
  <c r="T275" i="5"/>
  <c r="P810" i="5"/>
  <c r="Q4305" i="1"/>
  <c r="Q810" i="5" s="1"/>
  <c r="P1810" i="5"/>
  <c r="Q4281" i="1"/>
  <c r="Q1810" i="5" s="1"/>
  <c r="P627" i="5"/>
  <c r="Q4265" i="1"/>
  <c r="Q627" i="5" s="1"/>
  <c r="P271" i="5"/>
  <c r="Q4249" i="1"/>
  <c r="Q271" i="5" s="1"/>
  <c r="P2675" i="5"/>
  <c r="Q4229" i="1"/>
  <c r="Q2675" i="5" s="1"/>
  <c r="P2294" i="5"/>
  <c r="Q4197" i="1"/>
  <c r="Q2294" i="5" s="1"/>
  <c r="R75" i="5"/>
  <c r="T75" i="5"/>
  <c r="R2166" i="5"/>
  <c r="T2166" i="5"/>
  <c r="R934" i="5"/>
  <c r="T934" i="5"/>
  <c r="R2036" i="5"/>
  <c r="T2036" i="5"/>
  <c r="R1419" i="5"/>
  <c r="T1419" i="5"/>
  <c r="R623" i="5"/>
  <c r="T623" i="5"/>
  <c r="R426" i="5"/>
  <c r="T426" i="5"/>
  <c r="R1075" i="5"/>
  <c r="T1075" i="5"/>
  <c r="R2210" i="5"/>
  <c r="T2210" i="5"/>
  <c r="R562" i="5"/>
  <c r="T562" i="5"/>
  <c r="R1407" i="5"/>
  <c r="T1407" i="5"/>
  <c r="R443" i="5"/>
  <c r="T443" i="5"/>
  <c r="R1992" i="5"/>
  <c r="T1992" i="5"/>
  <c r="R2442" i="5"/>
  <c r="T2442" i="5"/>
  <c r="R1807" i="5"/>
  <c r="T1807" i="5"/>
  <c r="R4754" i="5"/>
  <c r="T4754" i="5"/>
  <c r="R1729" i="5"/>
  <c r="T1729" i="5"/>
  <c r="R2348" i="5"/>
  <c r="T2348" i="5"/>
  <c r="R383" i="5"/>
  <c r="T383" i="5"/>
  <c r="R55" i="5"/>
  <c r="T55" i="5"/>
  <c r="R453" i="5"/>
  <c r="T453" i="5"/>
  <c r="R178" i="5"/>
  <c r="T178" i="5"/>
  <c r="R1276" i="5"/>
  <c r="T1276" i="5"/>
  <c r="R1227" i="5"/>
  <c r="T1227" i="5"/>
  <c r="R2008" i="5"/>
  <c r="T2008" i="5"/>
  <c r="P4962" i="5"/>
  <c r="Q4958" i="1"/>
  <c r="Q4962" i="5" s="1"/>
  <c r="R4738" i="5"/>
  <c r="T4738" i="5"/>
  <c r="T1630" i="5"/>
  <c r="T177" i="5"/>
  <c r="T1713" i="5"/>
  <c r="T1653" i="5"/>
  <c r="T1343" i="5"/>
  <c r="T495" i="5"/>
  <c r="T1937" i="5"/>
  <c r="T259" i="5"/>
  <c r="R901" i="5"/>
  <c r="T901" i="5"/>
  <c r="R802" i="5"/>
  <c r="T802" i="5"/>
  <c r="R255" i="5"/>
  <c r="T255" i="5"/>
  <c r="R2233" i="5"/>
  <c r="T2233" i="5"/>
  <c r="R2690" i="5"/>
  <c r="T2690" i="5"/>
  <c r="R198" i="5"/>
  <c r="T198" i="5"/>
  <c r="R1519" i="5"/>
  <c r="T1519" i="5"/>
  <c r="R697" i="5"/>
  <c r="T697" i="5"/>
  <c r="R1515" i="5"/>
  <c r="T1515" i="5"/>
  <c r="R887" i="5"/>
  <c r="T887" i="5"/>
  <c r="R5078" i="5"/>
  <c r="T5078" i="5"/>
  <c r="Q4342" i="1"/>
  <c r="Q439" i="5" s="1"/>
  <c r="R968" i="5"/>
  <c r="T968" i="5"/>
  <c r="R1161" i="5"/>
  <c r="T1161" i="5"/>
  <c r="T268" i="5"/>
  <c r="R1530" i="5"/>
  <c r="T1530" i="5"/>
  <c r="T960" i="5"/>
  <c r="R161" i="5"/>
  <c r="T161" i="5"/>
  <c r="P2608" i="5"/>
  <c r="Q3677" i="1"/>
  <c r="Q2608" i="5" s="1"/>
  <c r="P1175" i="5"/>
  <c r="Q3645" i="1"/>
  <c r="Q1175" i="5" s="1"/>
  <c r="P2146" i="5"/>
  <c r="Q3613" i="1"/>
  <c r="Q2146" i="5" s="1"/>
  <c r="T1930" i="5"/>
  <c r="R1265" i="5"/>
  <c r="T1265" i="5"/>
  <c r="R1219" i="5"/>
  <c r="T1219" i="5"/>
  <c r="R2471" i="5"/>
  <c r="T2471" i="5"/>
  <c r="P2404" i="5"/>
  <c r="Q3488" i="1"/>
  <c r="Q2404" i="5" s="1"/>
  <c r="T1092" i="5"/>
  <c r="P3408" i="5"/>
  <c r="Q3124" i="1"/>
  <c r="Q3408" i="5" s="1"/>
  <c r="R461" i="5"/>
  <c r="T461" i="5"/>
  <c r="R2720" i="5"/>
  <c r="T2720" i="5"/>
  <c r="R101" i="5"/>
  <c r="T101" i="5"/>
  <c r="R2181" i="5"/>
  <c r="T2181" i="5"/>
  <c r="R871" i="5"/>
  <c r="T871" i="5"/>
  <c r="R2261" i="5"/>
  <c r="T2261" i="5"/>
  <c r="R2598" i="5"/>
  <c r="T2598" i="5"/>
  <c r="R2734" i="5"/>
  <c r="T2734" i="5"/>
  <c r="R865" i="5"/>
  <c r="T865" i="5"/>
  <c r="R2159" i="5"/>
  <c r="T2159" i="5"/>
  <c r="R749" i="5"/>
  <c r="T749" i="5"/>
  <c r="P2000" i="5"/>
  <c r="Q3528" i="1"/>
  <c r="Q2000" i="5" s="1"/>
  <c r="R561" i="5"/>
  <c r="T561" i="5"/>
  <c r="T2190" i="5"/>
  <c r="T2531" i="5"/>
  <c r="P1415" i="5"/>
  <c r="Q3264" i="1"/>
  <c r="Q1415" i="5" s="1"/>
  <c r="R3021" i="5"/>
  <c r="T3021" i="5"/>
  <c r="T1342" i="5"/>
  <c r="R16" i="5"/>
  <c r="T16" i="5"/>
  <c r="T2031" i="5"/>
  <c r="R88" i="5"/>
  <c r="T88" i="5"/>
  <c r="P123" i="5"/>
  <c r="Q3568" i="1"/>
  <c r="Q123" i="5" s="1"/>
  <c r="R1331" i="5"/>
  <c r="T1331" i="5"/>
  <c r="R3540" i="5"/>
  <c r="T3540" i="5"/>
  <c r="T1725" i="5"/>
  <c r="R550" i="5"/>
  <c r="T550" i="5"/>
  <c r="R881" i="5"/>
  <c r="T881" i="5"/>
  <c r="R102" i="5"/>
  <c r="T102" i="5"/>
  <c r="R1723" i="5"/>
  <c r="T1723" i="5"/>
  <c r="R24" i="5"/>
  <c r="T24" i="5"/>
  <c r="R2208" i="5"/>
  <c r="T2208" i="5"/>
  <c r="R546" i="5"/>
  <c r="T546" i="5"/>
  <c r="P1518" i="5"/>
  <c r="Q3456" i="1"/>
  <c r="Q1518" i="5" s="1"/>
  <c r="P3458" i="5"/>
  <c r="Q3392" i="1"/>
  <c r="Q3458" i="5" s="1"/>
  <c r="R2978" i="5"/>
  <c r="T2978" i="5"/>
  <c r="P1093" i="5"/>
  <c r="Q3352" i="1"/>
  <c r="Q1093" i="5" s="1"/>
  <c r="R2221" i="5"/>
  <c r="T2221" i="5"/>
  <c r="R1038" i="5"/>
  <c r="T1038" i="5"/>
  <c r="P1007" i="5"/>
  <c r="Q3176" i="1"/>
  <c r="Q1007" i="5" s="1"/>
  <c r="P458" i="5"/>
  <c r="Q2878" i="1"/>
  <c r="Q458" i="5" s="1"/>
  <c r="R1965" i="5"/>
  <c r="T1965" i="5"/>
  <c r="R1102" i="5"/>
  <c r="T1102" i="5"/>
  <c r="R2367" i="5"/>
  <c r="T2367" i="5"/>
  <c r="R3064" i="5"/>
  <c r="T3064" i="5"/>
  <c r="R2995" i="5"/>
  <c r="T2995" i="5"/>
  <c r="R227" i="5"/>
  <c r="T227" i="5"/>
  <c r="P2374" i="5"/>
  <c r="Q3556" i="1"/>
  <c r="Q2374" i="5" s="1"/>
  <c r="R2265" i="5"/>
  <c r="T2265" i="5"/>
  <c r="P1847" i="5"/>
  <c r="Q3018" i="1"/>
  <c r="Q1847" i="5" s="1"/>
  <c r="P2599" i="5"/>
  <c r="Q2922" i="1"/>
  <c r="Q2599" i="5" s="1"/>
  <c r="R3177" i="5"/>
  <c r="T3177" i="5"/>
  <c r="R2409" i="5"/>
  <c r="T2409" i="5"/>
  <c r="R589" i="5"/>
  <c r="T589" i="5"/>
  <c r="R2055" i="5"/>
  <c r="T2055" i="5"/>
  <c r="R2903" i="5"/>
  <c r="T2903" i="5"/>
  <c r="R240" i="5"/>
  <c r="T240" i="5"/>
  <c r="Q2593" i="5"/>
  <c r="R543" i="5"/>
  <c r="T543" i="5"/>
  <c r="R2201" i="5"/>
  <c r="T2201" i="5"/>
  <c r="R1251" i="5"/>
  <c r="T1251" i="5"/>
  <c r="T3378" i="5"/>
  <c r="R1263" i="5"/>
  <c r="T1263" i="5"/>
  <c r="P2966" i="5"/>
  <c r="Q2308" i="1"/>
  <c r="Q2966" i="5" s="1"/>
  <c r="P558" i="5"/>
  <c r="Q3404" i="1"/>
  <c r="Q558" i="5" s="1"/>
  <c r="P1808" i="5"/>
  <c r="Q3372" i="1"/>
  <c r="Q1808" i="5" s="1"/>
  <c r="P2478" i="5"/>
  <c r="Q2742" i="1"/>
  <c r="Q2478" i="5" s="1"/>
  <c r="R1993" i="5"/>
  <c r="T1993" i="5"/>
  <c r="R556" i="5"/>
  <c r="T556" i="5"/>
  <c r="P3126" i="5"/>
  <c r="Q3078" i="1"/>
  <c r="Q3126" i="5" s="1"/>
  <c r="P208" i="5"/>
  <c r="Q2950" i="1"/>
  <c r="Q208" i="5" s="1"/>
  <c r="P1486" i="5"/>
  <c r="Q2650" i="1"/>
  <c r="Q1486" i="5" s="1"/>
  <c r="R2660" i="5"/>
  <c r="T2660" i="5"/>
  <c r="R2742" i="5"/>
  <c r="T2742" i="5"/>
  <c r="R14" i="5"/>
  <c r="T14" i="5"/>
  <c r="P590" i="5"/>
  <c r="Q3098" i="1"/>
  <c r="Q590" i="5" s="1"/>
  <c r="P3623" i="5"/>
  <c r="Q2718" i="1"/>
  <c r="Q3623" i="5" s="1"/>
  <c r="T2240" i="5"/>
  <c r="U2255" i="5"/>
  <c r="T1969" i="5"/>
  <c r="U1205" i="5"/>
  <c r="P669" i="5"/>
  <c r="Q2990" i="1"/>
  <c r="Q669" i="5" s="1"/>
  <c r="R4081" i="5"/>
  <c r="T4081" i="5"/>
  <c r="T2039" i="5"/>
  <c r="P2333" i="5"/>
  <c r="Q2546" i="1"/>
  <c r="Q2333" i="5" s="1"/>
  <c r="T1831" i="5"/>
  <c r="P1206" i="5"/>
  <c r="Q2470" i="1"/>
  <c r="Q1206" i="5" s="1"/>
  <c r="P13" i="5"/>
  <c r="Q2438" i="1"/>
  <c r="Q13" i="5" s="1"/>
  <c r="P2380" i="5"/>
  <c r="Q3412" i="1"/>
  <c r="Q2380" i="5" s="1"/>
  <c r="P424" i="5"/>
  <c r="Q3380" i="1"/>
  <c r="Q424" i="5" s="1"/>
  <c r="R878" i="5"/>
  <c r="T878" i="5"/>
  <c r="P3455" i="5"/>
  <c r="Q2946" i="1"/>
  <c r="Q3455" i="5" s="1"/>
  <c r="R1825" i="5"/>
  <c r="T1825" i="5"/>
  <c r="R2638" i="5"/>
  <c r="T2638" i="5"/>
  <c r="R2918" i="5"/>
  <c r="T2918" i="5"/>
  <c r="R2946" i="5"/>
  <c r="T2946" i="5"/>
  <c r="R4072" i="5"/>
  <c r="T4072" i="5"/>
  <c r="R2647" i="5"/>
  <c r="T2647" i="5"/>
  <c r="R1284" i="5"/>
  <c r="T1284" i="5"/>
  <c r="R3144" i="5"/>
  <c r="T3144" i="5"/>
  <c r="R2915" i="5"/>
  <c r="T2915" i="5"/>
  <c r="R3718" i="5"/>
  <c r="T3718" i="5"/>
  <c r="R2468" i="5"/>
  <c r="T2468" i="5"/>
  <c r="R348" i="5"/>
  <c r="T348" i="5"/>
  <c r="R1167" i="5"/>
  <c r="T1167" i="5"/>
  <c r="R3053" i="5"/>
  <c r="T3053" i="5"/>
  <c r="T3083" i="5"/>
  <c r="R3449" i="5"/>
  <c r="T3449" i="5"/>
  <c r="T993" i="5"/>
  <c r="R2512" i="5"/>
  <c r="T2512" i="5"/>
  <c r="T3502" i="5"/>
  <c r="T81" i="5"/>
  <c r="T109" i="5"/>
  <c r="T1109" i="5"/>
  <c r="T4104" i="5"/>
  <c r="T1817" i="5"/>
  <c r="R46" i="5"/>
  <c r="T46" i="5"/>
  <c r="R2828" i="5"/>
  <c r="T2828" i="5"/>
  <c r="R2936" i="5"/>
  <c r="T2936" i="5"/>
  <c r="P2129" i="5"/>
  <c r="Q1752" i="1"/>
  <c r="Q2129" i="5" s="1"/>
  <c r="P1552" i="5"/>
  <c r="Q1788" i="1"/>
  <c r="Q1552" i="5" s="1"/>
  <c r="T1879" i="5"/>
  <c r="Q1577" i="5"/>
  <c r="Q4019" i="5"/>
  <c r="T819" i="5"/>
  <c r="T3095" i="5"/>
  <c r="T4078" i="5"/>
  <c r="T3077" i="5"/>
  <c r="T377" i="5"/>
  <c r="Q771" i="5"/>
  <c r="R117" i="5"/>
  <c r="T117" i="5"/>
  <c r="R2093" i="5"/>
  <c r="T2093" i="5"/>
  <c r="Q1192" i="5"/>
  <c r="R1787" i="5"/>
  <c r="T1787" i="5"/>
  <c r="T329" i="5"/>
  <c r="R2653" i="5"/>
  <c r="T2653" i="5"/>
  <c r="R1015" i="5"/>
  <c r="T1015" i="5"/>
  <c r="R3236" i="5"/>
  <c r="T3236" i="5"/>
  <c r="T3364" i="5"/>
  <c r="T3246" i="5"/>
  <c r="T445" i="5"/>
  <c r="R113" i="5"/>
  <c r="T113" i="5"/>
  <c r="R4052" i="5"/>
  <c r="T4052" i="5"/>
  <c r="T1955" i="5"/>
  <c r="R3672" i="5"/>
  <c r="T3672" i="5"/>
  <c r="R3480" i="5"/>
  <c r="T3480" i="5"/>
  <c r="R977" i="5"/>
  <c r="T977" i="5"/>
  <c r="R630" i="5"/>
  <c r="T630" i="5"/>
  <c r="R3854" i="5"/>
  <c r="T3854" i="5"/>
  <c r="R6" i="5"/>
  <c r="T6" i="5"/>
  <c r="R3934" i="5"/>
  <c r="T3934" i="5"/>
  <c r="T3513" i="5"/>
  <c r="T87" i="5"/>
  <c r="R3873" i="5"/>
  <c r="T3873" i="5"/>
  <c r="R2861" i="5"/>
  <c r="T2861" i="5"/>
  <c r="P839" i="5"/>
  <c r="Q1360" i="1"/>
  <c r="Q839" i="5" s="1"/>
  <c r="R289" i="5"/>
  <c r="T289" i="5"/>
  <c r="R4280" i="5"/>
  <c r="T4280" i="5"/>
  <c r="R788" i="5"/>
  <c r="T788" i="5"/>
  <c r="R647" i="5"/>
  <c r="T647" i="5"/>
  <c r="R3579" i="5"/>
  <c r="T3579" i="5"/>
  <c r="R4222" i="5"/>
  <c r="T4222" i="5"/>
  <c r="R3950" i="5"/>
  <c r="T3950" i="5"/>
  <c r="R3576" i="5"/>
  <c r="T3576" i="5"/>
  <c r="R3430" i="5"/>
  <c r="T3430" i="5"/>
  <c r="R3527" i="5"/>
  <c r="T3527" i="5"/>
  <c r="T3048" i="5"/>
  <c r="R3356" i="5"/>
  <c r="T3356" i="5"/>
  <c r="T4027" i="5"/>
  <c r="R3829" i="5"/>
  <c r="T3829" i="5"/>
  <c r="R1614" i="5"/>
  <c r="T1614" i="5"/>
  <c r="T1281" i="5"/>
  <c r="R1607" i="5"/>
  <c r="T1607" i="5"/>
  <c r="T1590" i="5"/>
  <c r="R3109" i="5"/>
  <c r="T3109" i="5"/>
  <c r="T2027" i="5"/>
  <c r="R3907" i="5"/>
  <c r="T3907" i="5"/>
  <c r="Q5146" i="1"/>
  <c r="Q5150" i="5" s="1"/>
  <c r="T5161" i="5"/>
  <c r="Q4770" i="1"/>
  <c r="Q4774" i="5" s="1"/>
  <c r="Q4722" i="1"/>
  <c r="Q4726" i="5" s="1"/>
  <c r="Q4658" i="1"/>
  <c r="Q4662" i="5" s="1"/>
  <c r="Q4562" i="1"/>
  <c r="Q4566" i="5" s="1"/>
  <c r="R5121" i="5"/>
  <c r="T5121" i="5"/>
  <c r="R5105" i="5"/>
  <c r="T5105" i="5"/>
  <c r="R5089" i="5"/>
  <c r="T5089" i="5"/>
  <c r="T5068" i="5"/>
  <c r="R5057" i="5"/>
  <c r="T5057" i="5"/>
  <c r="T5036" i="5"/>
  <c r="R5025" i="5"/>
  <c r="T5025" i="5"/>
  <c r="T5004" i="5"/>
  <c r="R4993" i="5"/>
  <c r="T4993" i="5"/>
  <c r="T4968" i="5"/>
  <c r="R4957" i="5"/>
  <c r="T4957" i="5"/>
  <c r="T4944" i="5"/>
  <c r="T4928" i="5"/>
  <c r="T4912" i="5"/>
  <c r="T4896" i="5"/>
  <c r="T4880" i="5"/>
  <c r="T4864" i="5"/>
  <c r="T4848" i="5"/>
  <c r="T4832" i="5"/>
  <c r="T4816" i="5"/>
  <c r="T4800" i="5"/>
  <c r="T4784" i="5"/>
  <c r="Q4972" i="1"/>
  <c r="Q4976" i="5" s="1"/>
  <c r="T4656" i="5"/>
  <c r="T4604" i="5"/>
  <c r="R4526" i="5"/>
  <c r="T4526" i="5"/>
  <c r="T4504" i="5"/>
  <c r="R4494" i="5"/>
  <c r="T4494" i="5"/>
  <c r="T4440" i="5"/>
  <c r="R4430" i="5"/>
  <c r="T4430" i="5"/>
  <c r="T4376" i="5"/>
  <c r="P2073" i="5"/>
  <c r="Q4356" i="1"/>
  <c r="Q2073" i="5" s="1"/>
  <c r="P56" i="5"/>
  <c r="Q4324" i="1"/>
  <c r="Q56" i="5" s="1"/>
  <c r="P809" i="5"/>
  <c r="Q4304" i="1"/>
  <c r="Q809" i="5" s="1"/>
  <c r="P2619" i="5"/>
  <c r="Q4288" i="1"/>
  <c r="Q2619" i="5" s="1"/>
  <c r="P454" i="5"/>
  <c r="Q4256" i="1"/>
  <c r="Q454" i="5" s="1"/>
  <c r="P179" i="5"/>
  <c r="Q4224" i="1"/>
  <c r="Q179" i="5" s="1"/>
  <c r="P5118" i="5"/>
  <c r="Q5114" i="1"/>
  <c r="Q5118" i="5" s="1"/>
  <c r="P5102" i="5"/>
  <c r="Q5098" i="1"/>
  <c r="Q5102" i="5" s="1"/>
  <c r="P4930" i="5"/>
  <c r="Q4926" i="1"/>
  <c r="Q4930" i="5" s="1"/>
  <c r="R4562" i="5"/>
  <c r="T4562" i="5"/>
  <c r="T4465" i="5"/>
  <c r="T4441" i="5"/>
  <c r="T4409" i="5"/>
  <c r="T4377" i="5"/>
  <c r="P4902" i="5"/>
  <c r="Q4898" i="1"/>
  <c r="Q4902" i="5" s="1"/>
  <c r="R4870" i="5"/>
  <c r="T4870" i="5"/>
  <c r="R1539" i="5"/>
  <c r="T1539" i="5"/>
  <c r="R30" i="5"/>
  <c r="T30" i="5"/>
  <c r="R5062" i="5"/>
  <c r="T5062" i="5"/>
  <c r="R5046" i="5"/>
  <c r="T5046" i="5"/>
  <c r="R5030" i="5"/>
  <c r="T5030" i="5"/>
  <c r="R5014" i="5"/>
  <c r="T5014" i="5"/>
  <c r="R4998" i="5"/>
  <c r="T4998" i="5"/>
  <c r="R4982" i="5"/>
  <c r="T4982" i="5"/>
  <c r="R4938" i="5"/>
  <c r="T4938" i="5"/>
  <c r="R4810" i="5"/>
  <c r="T4810" i="5"/>
  <c r="T4580" i="5"/>
  <c r="T4484" i="5"/>
  <c r="T4420" i="5"/>
  <c r="R2109" i="5"/>
  <c r="T2109" i="5"/>
  <c r="R322" i="5"/>
  <c r="T322" i="5"/>
  <c r="R63" i="5"/>
  <c r="T63" i="5"/>
  <c r="R1387" i="5"/>
  <c r="T1387" i="5"/>
  <c r="R2775" i="5"/>
  <c r="T2775" i="5"/>
  <c r="R817" i="5"/>
  <c r="T817" i="5"/>
  <c r="R73" i="5"/>
  <c r="T73" i="5"/>
  <c r="R705" i="5"/>
  <c r="T705" i="5"/>
  <c r="R945" i="5"/>
  <c r="T945" i="5"/>
  <c r="R2156" i="5"/>
  <c r="T2156" i="5"/>
  <c r="R970" i="5"/>
  <c r="T970" i="5"/>
  <c r="R493" i="5"/>
  <c r="T493" i="5"/>
  <c r="P4970" i="5"/>
  <c r="Q4966" i="1"/>
  <c r="Q4970" i="5" s="1"/>
  <c r="P4850" i="5"/>
  <c r="Q4846" i="1"/>
  <c r="Q4850" i="5" s="1"/>
  <c r="T4758" i="5"/>
  <c r="P5066" i="5"/>
  <c r="Q5062" i="1"/>
  <c r="Q5066" i="5" s="1"/>
  <c r="P4886" i="5"/>
  <c r="Q4882" i="1"/>
  <c r="Q4886" i="5" s="1"/>
  <c r="P2117" i="5"/>
  <c r="Q4361" i="1"/>
  <c r="Q2117" i="5" s="1"/>
  <c r="P584" i="5"/>
  <c r="Q4345" i="1"/>
  <c r="Q584" i="5" s="1"/>
  <c r="P76" i="5"/>
  <c r="Q4329" i="1"/>
  <c r="Q76" i="5" s="1"/>
  <c r="R809" i="5"/>
  <c r="T809" i="5"/>
  <c r="P2775" i="5"/>
  <c r="Q4293" i="1"/>
  <c r="Q2775" i="5" s="1"/>
  <c r="R1809" i="5"/>
  <c r="T1809" i="5"/>
  <c r="R626" i="5"/>
  <c r="T626" i="5"/>
  <c r="R270" i="5"/>
  <c r="T270" i="5"/>
  <c r="P315" i="5"/>
  <c r="Q4225" i="1"/>
  <c r="Q315" i="5" s="1"/>
  <c r="P2171" i="5"/>
  <c r="Q4193" i="1"/>
  <c r="Q2171" i="5" s="1"/>
  <c r="R288" i="5"/>
  <c r="T288" i="5"/>
  <c r="Q4306" i="1"/>
  <c r="Q947" i="5" s="1"/>
  <c r="Q4290" i="1"/>
  <c r="Q2644" i="5" s="1"/>
  <c r="R1561" i="5"/>
  <c r="T1561" i="5"/>
  <c r="R4602" i="5"/>
  <c r="T4602" i="5"/>
  <c r="R1236" i="5"/>
  <c r="T1236" i="5"/>
  <c r="R808" i="5"/>
  <c r="T808" i="5"/>
  <c r="R469" i="5"/>
  <c r="T469" i="5"/>
  <c r="R2212" i="5"/>
  <c r="T2212" i="5"/>
  <c r="R258" i="5"/>
  <c r="T258" i="5"/>
  <c r="R954" i="5"/>
  <c r="T954" i="5"/>
  <c r="R1731" i="5"/>
  <c r="T1731" i="5"/>
  <c r="R1931" i="5"/>
  <c r="T1931" i="5"/>
  <c r="R252" i="5"/>
  <c r="T252" i="5"/>
  <c r="R1997" i="5"/>
  <c r="T1997" i="5"/>
  <c r="R1789" i="5"/>
  <c r="T1789" i="5"/>
  <c r="R2141" i="5"/>
  <c r="T2141" i="5"/>
  <c r="R274" i="5"/>
  <c r="T274" i="5"/>
  <c r="R948" i="5"/>
  <c r="T948" i="5"/>
  <c r="R169" i="5"/>
  <c r="T169" i="5"/>
  <c r="R2645" i="5"/>
  <c r="T2645" i="5"/>
  <c r="R38" i="5"/>
  <c r="T38" i="5"/>
  <c r="R1099" i="5"/>
  <c r="T1099" i="5"/>
  <c r="T2084" i="5"/>
  <c r="Q4362" i="1"/>
  <c r="Q2118" i="5" s="1"/>
  <c r="R1928" i="5"/>
  <c r="T1928" i="5"/>
  <c r="R372" i="5"/>
  <c r="T372" i="5"/>
  <c r="R635" i="5"/>
  <c r="T635" i="5"/>
  <c r="R708" i="5"/>
  <c r="T708" i="5"/>
  <c r="R2352" i="5"/>
  <c r="T2352" i="5"/>
  <c r="P4858" i="5"/>
  <c r="Q4854" i="1"/>
  <c r="Q4858" i="5" s="1"/>
  <c r="R4962" i="5"/>
  <c r="T4962" i="5"/>
  <c r="R71" i="5"/>
  <c r="T71" i="5"/>
  <c r="R579" i="5"/>
  <c r="T579" i="5"/>
  <c r="R2359" i="5"/>
  <c r="T2359" i="5"/>
  <c r="R1534" i="5"/>
  <c r="T1534" i="5"/>
  <c r="R165" i="5"/>
  <c r="T165" i="5"/>
  <c r="R2608" i="5"/>
  <c r="T2608" i="5"/>
  <c r="R1175" i="5"/>
  <c r="T1175" i="5"/>
  <c r="R2146" i="5"/>
  <c r="T2146" i="5"/>
  <c r="R2832" i="5"/>
  <c r="T2832" i="5"/>
  <c r="R2448" i="5"/>
  <c r="T2448" i="5"/>
  <c r="R2013" i="5"/>
  <c r="T2013" i="5"/>
  <c r="R3460" i="5"/>
  <c r="T3460" i="5"/>
  <c r="R1373" i="5"/>
  <c r="T1373" i="5"/>
  <c r="R1072" i="5"/>
  <c r="T1072" i="5"/>
  <c r="R2605" i="5"/>
  <c r="T2605" i="5"/>
  <c r="R104" i="5"/>
  <c r="T104" i="5"/>
  <c r="R1404" i="5"/>
  <c r="T1404" i="5"/>
  <c r="R728" i="5"/>
  <c r="T728" i="5"/>
  <c r="R938" i="5"/>
  <c r="T938" i="5"/>
  <c r="R4770" i="5"/>
  <c r="T4770" i="5"/>
  <c r="R4566" i="5"/>
  <c r="T4566" i="5"/>
  <c r="T731" i="5"/>
  <c r="R2083" i="5"/>
  <c r="T2083" i="5"/>
  <c r="T1793" i="5"/>
  <c r="P1758" i="5"/>
  <c r="Q3673" i="1"/>
  <c r="Q1758" i="5" s="1"/>
  <c r="P384" i="5"/>
  <c r="Q3641" i="1"/>
  <c r="Q384" i="5" s="1"/>
  <c r="P1755" i="5"/>
  <c r="Q3609" i="1"/>
  <c r="Q1755" i="5" s="1"/>
  <c r="T911" i="5"/>
  <c r="R2344" i="5"/>
  <c r="T2344" i="5"/>
  <c r="R2681" i="5"/>
  <c r="T2681" i="5"/>
  <c r="R905" i="5"/>
  <c r="T905" i="5"/>
  <c r="R900" i="5"/>
  <c r="T900" i="5"/>
  <c r="R801" i="5"/>
  <c r="T801" i="5"/>
  <c r="R254" i="5"/>
  <c r="T254" i="5"/>
  <c r="T2386" i="5"/>
  <c r="P511" i="5"/>
  <c r="Q3296" i="1"/>
  <c r="Q511" i="5" s="1"/>
  <c r="P2403" i="5"/>
  <c r="Q3276" i="1"/>
  <c r="Q2403" i="5" s="1"/>
  <c r="P1273" i="5"/>
  <c r="Q3260" i="1"/>
  <c r="Q1273" i="5" s="1"/>
  <c r="P1822" i="5"/>
  <c r="Q3244" i="1"/>
  <c r="Q1822" i="5" s="1"/>
  <c r="P2283" i="5"/>
  <c r="Q3228" i="1"/>
  <c r="Q2283" i="5" s="1"/>
  <c r="P2091" i="5"/>
  <c r="Q3212" i="1"/>
  <c r="Q2091" i="5" s="1"/>
  <c r="P886" i="5"/>
  <c r="Q3196" i="1"/>
  <c r="Q886" i="5" s="1"/>
  <c r="P1868" i="5"/>
  <c r="Q3180" i="1"/>
  <c r="Q1868" i="5" s="1"/>
  <c r="R548" i="5"/>
  <c r="T548" i="5"/>
  <c r="R196" i="5"/>
  <c r="T196" i="5"/>
  <c r="R3219" i="5"/>
  <c r="T3219" i="5"/>
  <c r="R4047" i="5"/>
  <c r="T4047" i="5"/>
  <c r="R2602" i="5"/>
  <c r="T2602" i="5"/>
  <c r="R2881" i="5"/>
  <c r="T2881" i="5"/>
  <c r="T1308" i="5"/>
  <c r="P2366" i="5"/>
  <c r="Q3280" i="1"/>
  <c r="Q2366" i="5" s="1"/>
  <c r="R1330" i="5"/>
  <c r="T1330" i="5"/>
  <c r="Q3195" i="1"/>
  <c r="Q885" i="5" s="1"/>
  <c r="P4135" i="5"/>
  <c r="Q3152" i="1"/>
  <c r="Q4135" i="5" s="1"/>
  <c r="T2969" i="5"/>
  <c r="P3228" i="5"/>
  <c r="Q3564" i="1"/>
  <c r="Q3228" i="5" s="1"/>
  <c r="R1869" i="5"/>
  <c r="T1869" i="5"/>
  <c r="P510" i="5"/>
  <c r="Q3360" i="1"/>
  <c r="Q510" i="5" s="1"/>
  <c r="T1090" i="5"/>
  <c r="R2538" i="5"/>
  <c r="T2538" i="5"/>
  <c r="R1757" i="5"/>
  <c r="T1757" i="5"/>
  <c r="R3593" i="5"/>
  <c r="T3593" i="5"/>
  <c r="R1754" i="5"/>
  <c r="T1754" i="5"/>
  <c r="T888" i="5"/>
  <c r="R2402" i="5"/>
  <c r="T2402" i="5"/>
  <c r="T1510" i="5"/>
  <c r="Q3215" i="1"/>
  <c r="Q2180" i="5" s="1"/>
  <c r="R1037" i="5"/>
  <c r="T1037" i="5"/>
  <c r="R3221" i="5"/>
  <c r="T3221" i="5"/>
  <c r="R3115" i="5"/>
  <c r="T3115" i="5"/>
  <c r="R99" i="5"/>
  <c r="T99" i="5"/>
  <c r="R2953" i="5"/>
  <c r="T2953" i="5"/>
  <c r="R544" i="5"/>
  <c r="T544" i="5"/>
  <c r="P2984" i="5"/>
  <c r="Q3480" i="1"/>
  <c r="Q2984" i="5" s="1"/>
  <c r="P2443" i="5"/>
  <c r="Q3416" i="1"/>
  <c r="Q2443" i="5" s="1"/>
  <c r="R1649" i="5"/>
  <c r="T1649" i="5"/>
  <c r="R1056" i="5"/>
  <c r="T1056" i="5"/>
  <c r="P421" i="5"/>
  <c r="Q3284" i="1"/>
  <c r="Q421" i="5" s="1"/>
  <c r="P1507" i="5"/>
  <c r="Q3224" i="1"/>
  <c r="Q1507" i="5" s="1"/>
  <c r="R2180" i="5"/>
  <c r="T2180" i="5"/>
  <c r="P722" i="5"/>
  <c r="Q3468" i="1"/>
  <c r="Q722" i="5" s="1"/>
  <c r="P1747" i="5"/>
  <c r="Q2730" i="1"/>
  <c r="Q1747" i="5" s="1"/>
  <c r="P2801" i="5"/>
  <c r="Q2666" i="1"/>
  <c r="Q2801" i="5" s="1"/>
  <c r="R1086" i="5"/>
  <c r="T1086" i="5"/>
  <c r="R2529" i="5"/>
  <c r="T2529" i="5"/>
  <c r="R1694" i="5"/>
  <c r="T1694" i="5"/>
  <c r="R2197" i="5"/>
  <c r="T2197" i="5"/>
  <c r="R2750" i="5"/>
  <c r="T2750" i="5"/>
  <c r="R191" i="5"/>
  <c r="T191" i="5"/>
  <c r="R1035" i="5"/>
  <c r="T1035" i="5"/>
  <c r="R1681" i="5"/>
  <c r="T1681" i="5"/>
  <c r="R3539" i="5"/>
  <c r="T3539" i="5"/>
  <c r="R1680" i="5"/>
  <c r="T1680" i="5"/>
  <c r="P3136" i="5"/>
  <c r="Q2846" i="1"/>
  <c r="Q3136" i="5" s="1"/>
  <c r="R2888" i="5"/>
  <c r="T2888" i="5"/>
  <c r="P1363" i="5"/>
  <c r="Q2786" i="1"/>
  <c r="Q1363" i="5" s="1"/>
  <c r="R481" i="5"/>
  <c r="T481" i="5"/>
  <c r="R1986" i="5"/>
  <c r="T1986" i="5"/>
  <c r="R1362" i="5"/>
  <c r="T1362" i="5"/>
  <c r="R1087" i="5"/>
  <c r="T1087" i="5"/>
  <c r="R856" i="5"/>
  <c r="T856" i="5"/>
  <c r="R854" i="5"/>
  <c r="T854" i="5"/>
  <c r="Q2356" i="1"/>
  <c r="Q1086" i="5" s="1"/>
  <c r="Q2280" i="1"/>
  <c r="Q603" i="5" s="1"/>
  <c r="Q2248" i="1"/>
  <c r="Q1801" i="5" s="1"/>
  <c r="Q2216" i="1"/>
  <c r="Q2658" i="5" s="1"/>
  <c r="Q2184" i="1"/>
  <c r="Q3535" i="5" s="1"/>
  <c r="R3028" i="5"/>
  <c r="T3028" i="5"/>
  <c r="R100" i="5"/>
  <c r="T100" i="5"/>
  <c r="R870" i="5"/>
  <c r="T870" i="5"/>
  <c r="R2784" i="5"/>
  <c r="T2784" i="5"/>
  <c r="R1654" i="5"/>
  <c r="T1654" i="5"/>
  <c r="R1730" i="5"/>
  <c r="T1730" i="5"/>
  <c r="R2729" i="5"/>
  <c r="T2729" i="5"/>
  <c r="P1010" i="5"/>
  <c r="Q2834" i="1"/>
  <c r="Q1010" i="5" s="1"/>
  <c r="R2134" i="5"/>
  <c r="T2134" i="5"/>
  <c r="P3093" i="5"/>
  <c r="Q2778" i="1"/>
  <c r="Q3093" i="5" s="1"/>
  <c r="P2884" i="5"/>
  <c r="Q2710" i="1"/>
  <c r="Q2884" i="5" s="1"/>
  <c r="R21" i="5"/>
  <c r="T21" i="5"/>
  <c r="R951" i="5"/>
  <c r="T951" i="5"/>
  <c r="R1566" i="5"/>
  <c r="T1566" i="5"/>
  <c r="P1088" i="5"/>
  <c r="Q2790" i="1"/>
  <c r="Q1088" i="5" s="1"/>
  <c r="R3281" i="5"/>
  <c r="T3281" i="5"/>
  <c r="R2428" i="5"/>
  <c r="T2428" i="5"/>
  <c r="P2444" i="5"/>
  <c r="Q3476" i="1"/>
  <c r="Q2444" i="5" s="1"/>
  <c r="P1496" i="5"/>
  <c r="Q3066" i="1"/>
  <c r="Q1496" i="5" s="1"/>
  <c r="R2931" i="5"/>
  <c r="T2931" i="5"/>
  <c r="P2136" i="5"/>
  <c r="Q2802" i="1"/>
  <c r="Q2136" i="5" s="1"/>
  <c r="P228" i="5"/>
  <c r="Q2489" i="1"/>
  <c r="Q228" i="5" s="1"/>
  <c r="P1906" i="5"/>
  <c r="Q2457" i="1"/>
  <c r="Q1906" i="5" s="1"/>
  <c r="U1473" i="5"/>
  <c r="U3452" i="5"/>
  <c r="U2330" i="5"/>
  <c r="U2952" i="5"/>
  <c r="P1172" i="5"/>
  <c r="Q3022" i="1"/>
  <c r="Q1172" i="5" s="1"/>
  <c r="P481" i="5"/>
  <c r="Q2658" i="1"/>
  <c r="Q481" i="5" s="1"/>
  <c r="P1481" i="5"/>
  <c r="Q2522" i="1"/>
  <c r="Q1481" i="5" s="1"/>
  <c r="T1884" i="5"/>
  <c r="R913" i="5"/>
  <c r="T913" i="5"/>
  <c r="R3129" i="5"/>
  <c r="T3129" i="5"/>
  <c r="R2041" i="5"/>
  <c r="T2041" i="5"/>
  <c r="P2223" i="5"/>
  <c r="Q2842" i="1"/>
  <c r="Q2223" i="5" s="1"/>
  <c r="R4057" i="5"/>
  <c r="T4057" i="5"/>
  <c r="P1634" i="5"/>
  <c r="Q2662" i="1"/>
  <c r="Q1634" i="5" s="1"/>
  <c r="P4041" i="5"/>
  <c r="Q2485" i="1"/>
  <c r="Q4041" i="5" s="1"/>
  <c r="Q2951" i="5"/>
  <c r="R3548" i="5"/>
  <c r="T3548" i="5"/>
  <c r="R3153" i="5"/>
  <c r="T3153" i="5"/>
  <c r="R769" i="5"/>
  <c r="T769" i="5"/>
  <c r="T2849" i="5"/>
  <c r="R3164" i="5"/>
  <c r="T3164" i="5"/>
  <c r="T2272" i="5"/>
  <c r="R2897" i="5"/>
  <c r="T2897" i="5"/>
  <c r="T2573" i="5"/>
  <c r="R2777" i="5"/>
  <c r="T2777" i="5"/>
  <c r="R2695" i="5"/>
  <c r="T2695" i="5"/>
  <c r="R3342" i="5"/>
  <c r="T3342" i="5"/>
  <c r="R410" i="5"/>
  <c r="T410" i="5"/>
  <c r="T831" i="5"/>
  <c r="T3583" i="5"/>
  <c r="T3499" i="5"/>
  <c r="T2654" i="5"/>
  <c r="T344" i="5"/>
  <c r="T339" i="5"/>
  <c r="T2899" i="5"/>
  <c r="R1799" i="5"/>
  <c r="T1799" i="5"/>
  <c r="R222" i="5"/>
  <c r="T222" i="5"/>
  <c r="R1189" i="5"/>
  <c r="T1189" i="5"/>
  <c r="P4190" i="5"/>
  <c r="Q1808" i="1"/>
  <c r="Q4190" i="5" s="1"/>
  <c r="R2982" i="5"/>
  <c r="T2982" i="5"/>
  <c r="P225" i="5"/>
  <c r="Q2198" i="1"/>
  <c r="Q225" i="5" s="1"/>
  <c r="R1171" i="5"/>
  <c r="T1171" i="5"/>
  <c r="Q2539" i="5"/>
  <c r="R2521" i="5"/>
  <c r="T2521" i="5"/>
  <c r="R3026" i="5"/>
  <c r="T3026" i="5"/>
  <c r="T2226" i="5"/>
  <c r="T2423" i="5"/>
  <c r="T3094" i="5"/>
  <c r="T3183" i="5"/>
  <c r="T3606" i="5"/>
  <c r="T347" i="5"/>
  <c r="T316" i="5"/>
  <c r="T2831" i="5"/>
  <c r="T1738" i="5"/>
  <c r="T411" i="5"/>
  <c r="Q3059" i="5"/>
  <c r="R663" i="5"/>
  <c r="T663" i="5"/>
  <c r="P148" i="5"/>
  <c r="Q2168" i="1"/>
  <c r="Q148" i="5" s="1"/>
  <c r="P188" i="5"/>
  <c r="Q1800" i="1"/>
  <c r="Q188" i="5" s="1"/>
  <c r="R2789" i="5"/>
  <c r="T2789" i="5"/>
  <c r="T3675" i="5"/>
  <c r="T1951" i="5"/>
  <c r="R2192" i="5"/>
  <c r="T2192" i="5"/>
  <c r="T3443" i="5"/>
  <c r="R837" i="5"/>
  <c r="T837" i="5"/>
  <c r="T3635" i="5"/>
  <c r="R4023" i="5"/>
  <c r="T4023" i="5"/>
  <c r="T645" i="5"/>
  <c r="R3948" i="5"/>
  <c r="T3948" i="5"/>
  <c r="R57" i="5"/>
  <c r="T57" i="5"/>
  <c r="T3272" i="5"/>
  <c r="R3150" i="5"/>
  <c r="T3150" i="5"/>
  <c r="T2867" i="5"/>
  <c r="T3384" i="5"/>
  <c r="R2610" i="5"/>
  <c r="T2610" i="5"/>
  <c r="R791" i="5"/>
  <c r="T791" i="5"/>
  <c r="R2313" i="5"/>
  <c r="T2313" i="5"/>
  <c r="T2788" i="5"/>
  <c r="R330" i="5"/>
  <c r="T330" i="5"/>
  <c r="T1412" i="5"/>
  <c r="T1136" i="5"/>
  <c r="T3670" i="5"/>
  <c r="R4095" i="5"/>
  <c r="T4095" i="5"/>
  <c r="R839" i="5"/>
  <c r="T839" i="5"/>
  <c r="P1443" i="5"/>
  <c r="Q1344" i="1"/>
  <c r="Q1443" i="5" s="1"/>
  <c r="R1438" i="5"/>
  <c r="T1438" i="5"/>
  <c r="R2235" i="5"/>
  <c r="T2235" i="5"/>
  <c r="T3355" i="5"/>
  <c r="R4218" i="5"/>
  <c r="T4218" i="5"/>
  <c r="T3828" i="5"/>
  <c r="R2299" i="5"/>
  <c r="T2299" i="5"/>
  <c r="T1613" i="5"/>
  <c r="R4326" i="5"/>
  <c r="T4326" i="5"/>
  <c r="T1606" i="5"/>
  <c r="R1599" i="5"/>
  <c r="T1599" i="5"/>
  <c r="T4171" i="5"/>
  <c r="R4201" i="5"/>
  <c r="T4201" i="5"/>
  <c r="T4286" i="5"/>
  <c r="R2989" i="5"/>
  <c r="T2989" i="5"/>
  <c r="T3030" i="5"/>
  <c r="T3919" i="5"/>
  <c r="T3733" i="5"/>
  <c r="T2824" i="5"/>
  <c r="T3964" i="5"/>
  <c r="T528" i="5"/>
  <c r="T3967" i="5"/>
  <c r="T3706" i="5"/>
  <c r="T2618" i="5"/>
  <c r="T3284" i="5"/>
  <c r="T3339" i="5"/>
  <c r="T3329" i="5"/>
  <c r="T3313" i="5"/>
  <c r="T4254" i="5"/>
  <c r="T4311" i="5"/>
  <c r="T3793" i="5"/>
  <c r="T3780" i="5"/>
  <c r="T1051" i="5"/>
  <c r="T3773" i="5"/>
  <c r="T3909" i="5"/>
  <c r="T3345" i="5"/>
  <c r="T629" i="5"/>
  <c r="T4361" i="5"/>
  <c r="T3758" i="5"/>
  <c r="T3860" i="5"/>
  <c r="T4347" i="5"/>
  <c r="U5180" i="5"/>
  <c r="U5164" i="5"/>
  <c r="U4516" i="5"/>
  <c r="R5077" i="5"/>
  <c r="T5077" i="5"/>
  <c r="T5056" i="5"/>
  <c r="R5045" i="5"/>
  <c r="T5045" i="5"/>
  <c r="T5024" i="5"/>
  <c r="R5013" i="5"/>
  <c r="T5013" i="5"/>
  <c r="T4992" i="5"/>
  <c r="T4980" i="5"/>
  <c r="T4956" i="5"/>
  <c r="T5167" i="5"/>
  <c r="Q5096" i="1"/>
  <c r="Q5100" i="5" s="1"/>
  <c r="R5127" i="5"/>
  <c r="T5127" i="5"/>
  <c r="R5111" i="5"/>
  <c r="T5111" i="5"/>
  <c r="R5095" i="5"/>
  <c r="T5095" i="5"/>
  <c r="R5154" i="5"/>
  <c r="T5154" i="5"/>
  <c r="R4782" i="5"/>
  <c r="T4782" i="5"/>
  <c r="T4559" i="5"/>
  <c r="T4545" i="5"/>
  <c r="T4464" i="5"/>
  <c r="R4454" i="5"/>
  <c r="T4454" i="5"/>
  <c r="T4400" i="5"/>
  <c r="R4390" i="5"/>
  <c r="T4390" i="5"/>
  <c r="P1549" i="5"/>
  <c r="Q4352" i="1"/>
  <c r="Q1549" i="5" s="1"/>
  <c r="P41" i="5"/>
  <c r="Q4320" i="1"/>
  <c r="Q41" i="5" s="1"/>
  <c r="P2009" i="5"/>
  <c r="Q4284" i="1"/>
  <c r="Q2009" i="5" s="1"/>
  <c r="P373" i="5"/>
  <c r="Q4252" i="1"/>
  <c r="Q373" i="5" s="1"/>
  <c r="P685" i="5"/>
  <c r="Q4220" i="1"/>
  <c r="Q685" i="5" s="1"/>
  <c r="R5118" i="5"/>
  <c r="T5118" i="5"/>
  <c r="R5102" i="5"/>
  <c r="T5102" i="5"/>
  <c r="R4930" i="5"/>
  <c r="T4930" i="5"/>
  <c r="R4718" i="5"/>
  <c r="T4718" i="5"/>
  <c r="R4654" i="5"/>
  <c r="T4654" i="5"/>
  <c r="T4505" i="5"/>
  <c r="Q4139" i="1"/>
  <c r="Q166" i="5" s="1"/>
  <c r="P4934" i="5"/>
  <c r="Q4930" i="1"/>
  <c r="Q4934" i="5" s="1"/>
  <c r="R4902" i="5"/>
  <c r="T4902" i="5"/>
  <c r="R971" i="5"/>
  <c r="T971" i="5"/>
  <c r="P4842" i="5"/>
  <c r="Q4838" i="1"/>
  <c r="Q4842" i="5" s="1"/>
  <c r="P4958" i="5"/>
  <c r="Q4954" i="1"/>
  <c r="Q4958" i="5" s="1"/>
  <c r="T4596" i="5"/>
  <c r="T4508" i="5"/>
  <c r="T4460" i="5"/>
  <c r="R627" i="5"/>
  <c r="T627" i="5"/>
  <c r="T23" i="5"/>
  <c r="T685" i="5"/>
  <c r="T3047" i="5"/>
  <c r="T2026" i="5"/>
  <c r="T969" i="5"/>
  <c r="R4970" i="5"/>
  <c r="T4970" i="5"/>
  <c r="R4850" i="5"/>
  <c r="T4850" i="5"/>
  <c r="T4646" i="5"/>
  <c r="R5066" i="5"/>
  <c r="T5066" i="5"/>
  <c r="R4886" i="5"/>
  <c r="T4886" i="5"/>
  <c r="R2116" i="5"/>
  <c r="T2116" i="5"/>
  <c r="R583" i="5"/>
  <c r="T583" i="5"/>
  <c r="R72" i="5"/>
  <c r="T72" i="5"/>
  <c r="P60" i="5"/>
  <c r="Q4313" i="1"/>
  <c r="Q60" i="5" s="1"/>
  <c r="R2774" i="5"/>
  <c r="T2774" i="5"/>
  <c r="P1241" i="5"/>
  <c r="Q4277" i="1"/>
  <c r="Q1241" i="5" s="1"/>
  <c r="P601" i="5"/>
  <c r="Q4261" i="1"/>
  <c r="Q601" i="5" s="1"/>
  <c r="P139" i="5"/>
  <c r="Q4245" i="1"/>
  <c r="Q139" i="5" s="1"/>
  <c r="P705" i="5"/>
  <c r="Q4221" i="1"/>
  <c r="Q705" i="5" s="1"/>
  <c r="P2156" i="5"/>
  <c r="Q4189" i="1"/>
  <c r="Q2156" i="5" s="1"/>
  <c r="R133" i="5"/>
  <c r="T133" i="5"/>
  <c r="R732" i="5"/>
  <c r="T732" i="5"/>
  <c r="R758" i="5"/>
  <c r="T758" i="5"/>
  <c r="R2154" i="5"/>
  <c r="T2154" i="5"/>
  <c r="R2452" i="5"/>
  <c r="T2452" i="5"/>
  <c r="R898" i="5"/>
  <c r="T898" i="5"/>
  <c r="R257" i="5"/>
  <c r="T257" i="5"/>
  <c r="R2373" i="5"/>
  <c r="T2373" i="5"/>
  <c r="R2987" i="5"/>
  <c r="T2987" i="5"/>
  <c r="R620" i="5"/>
  <c r="T620" i="5"/>
  <c r="R1521" i="5"/>
  <c r="T1521" i="5"/>
  <c r="R1396" i="5"/>
  <c r="T1396" i="5"/>
  <c r="R1651" i="5"/>
  <c r="T1651" i="5"/>
  <c r="P5050" i="5"/>
  <c r="Q5046" i="1"/>
  <c r="Q5050" i="5" s="1"/>
  <c r="P5034" i="5"/>
  <c r="Q5030" i="1"/>
  <c r="Q5034" i="5" s="1"/>
  <c r="P5018" i="5"/>
  <c r="Q5014" i="1"/>
  <c r="Q5018" i="5" s="1"/>
  <c r="P5002" i="5"/>
  <c r="Q4998" i="1"/>
  <c r="Q5002" i="5" s="1"/>
  <c r="P4986" i="5"/>
  <c r="Q4982" i="1"/>
  <c r="Q4986" i="5" s="1"/>
  <c r="R2673" i="5"/>
  <c r="T2673" i="5"/>
  <c r="R637" i="5"/>
  <c r="T637" i="5"/>
  <c r="R1076" i="5"/>
  <c r="T1076" i="5"/>
  <c r="R4858" i="5"/>
  <c r="T4858" i="5"/>
  <c r="R2072" i="5"/>
  <c r="T2072" i="5"/>
  <c r="R827" i="5"/>
  <c r="T827" i="5"/>
  <c r="R436" i="5"/>
  <c r="T436" i="5"/>
  <c r="R682" i="5"/>
  <c r="T682" i="5"/>
  <c r="T2349" i="5"/>
  <c r="T1248" i="5"/>
  <c r="T70" i="5"/>
  <c r="T265" i="5"/>
  <c r="T804" i="5"/>
  <c r="T633" i="5"/>
  <c r="T1301" i="5"/>
  <c r="T904" i="5"/>
  <c r="R1758" i="5"/>
  <c r="T1758" i="5"/>
  <c r="R384" i="5"/>
  <c r="T384" i="5"/>
  <c r="R1755" i="5"/>
  <c r="T1755" i="5"/>
  <c r="R1039" i="5"/>
  <c r="T1039" i="5"/>
  <c r="R1057" i="5"/>
  <c r="T1057" i="5"/>
  <c r="R1909" i="5"/>
  <c r="T1909" i="5"/>
  <c r="R2985" i="5"/>
  <c r="T2985" i="5"/>
  <c r="R1307" i="5"/>
  <c r="T1307" i="5"/>
  <c r="R3693" i="5"/>
  <c r="T3693" i="5"/>
  <c r="R1345" i="5"/>
  <c r="T1345" i="5"/>
  <c r="R1094" i="5"/>
  <c r="T1094" i="5"/>
  <c r="R2173" i="5"/>
  <c r="T2173" i="5"/>
  <c r="R576" i="5"/>
  <c r="T576" i="5"/>
  <c r="R813" i="5"/>
  <c r="T813" i="5"/>
  <c r="R22" i="5"/>
  <c r="T22" i="5"/>
  <c r="R3046" i="5"/>
  <c r="T3046" i="5"/>
  <c r="T470" i="5"/>
  <c r="R2165" i="5"/>
  <c r="T2165" i="5"/>
  <c r="T1130" i="5"/>
  <c r="R574" i="5"/>
  <c r="T574" i="5"/>
  <c r="T33" i="5"/>
  <c r="P94" i="5"/>
  <c r="Q3669" i="1"/>
  <c r="Q94" i="5" s="1"/>
  <c r="P2002" i="5"/>
  <c r="Q3637" i="1"/>
  <c r="Q2002" i="5" s="1"/>
  <c r="P1918" i="5"/>
  <c r="Q3605" i="1"/>
  <c r="Q1918" i="5" s="1"/>
  <c r="R1999" i="5"/>
  <c r="T1999" i="5"/>
  <c r="R2604" i="5"/>
  <c r="T2604" i="5"/>
  <c r="R2714" i="5"/>
  <c r="T2714" i="5"/>
  <c r="R4136" i="5"/>
  <c r="T4136" i="5"/>
  <c r="R996" i="5"/>
  <c r="T996" i="5"/>
  <c r="R1302" i="5"/>
  <c r="T1302" i="5"/>
  <c r="P1752" i="5"/>
  <c r="Q3312" i="1"/>
  <c r="Q1752" i="5" s="1"/>
  <c r="R2804" i="5"/>
  <c r="T2804" i="5"/>
  <c r="R2837" i="5"/>
  <c r="T2837" i="5"/>
  <c r="R2767" i="5"/>
  <c r="T2767" i="5"/>
  <c r="R797" i="5"/>
  <c r="T797" i="5"/>
  <c r="R1493" i="5"/>
  <c r="T1493" i="5"/>
  <c r="R3185" i="5"/>
  <c r="T3185" i="5"/>
  <c r="R866" i="5"/>
  <c r="T866" i="5"/>
  <c r="R1826" i="5"/>
  <c r="T1826" i="5"/>
  <c r="R668" i="5"/>
  <c r="T668" i="5"/>
  <c r="R2780" i="5"/>
  <c r="T2780" i="5"/>
  <c r="R1014" i="5"/>
  <c r="T1014" i="5"/>
  <c r="R266" i="5"/>
  <c r="T266" i="5"/>
  <c r="R921" i="5"/>
  <c r="T921" i="5"/>
  <c r="R564" i="5"/>
  <c r="T564" i="5"/>
  <c r="R1252" i="5"/>
  <c r="T1252" i="5"/>
  <c r="R295" i="5"/>
  <c r="T295" i="5"/>
  <c r="P561" i="5"/>
  <c r="Q3496" i="1"/>
  <c r="Q561" i="5" s="1"/>
  <c r="T1395" i="5"/>
  <c r="T1650" i="5"/>
  <c r="Q3367" i="1"/>
  <c r="Q526" i="5" s="1"/>
  <c r="R811" i="5"/>
  <c r="T811" i="5"/>
  <c r="R1760" i="5"/>
  <c r="T1760" i="5"/>
  <c r="P16" i="5"/>
  <c r="Q3532" i="1"/>
  <c r="Q16" i="5" s="1"/>
  <c r="R2030" i="5"/>
  <c r="T2030" i="5"/>
  <c r="T1752" i="5"/>
  <c r="T509" i="5"/>
  <c r="P1331" i="5"/>
  <c r="Q3536" i="1"/>
  <c r="Q1331" i="5" s="1"/>
  <c r="R171" i="5"/>
  <c r="T171" i="5"/>
  <c r="T2138" i="5"/>
  <c r="Q3231" i="1"/>
  <c r="Q3098" i="5" s="1"/>
  <c r="P800" i="5"/>
  <c r="Q3188" i="1"/>
  <c r="Q800" i="5" s="1"/>
  <c r="R3589" i="5"/>
  <c r="T3589" i="5"/>
  <c r="R1703" i="5"/>
  <c r="T1703" i="5"/>
  <c r="R1499" i="5"/>
  <c r="T1499" i="5"/>
  <c r="R1497" i="5"/>
  <c r="T1497" i="5"/>
  <c r="R1012" i="5"/>
  <c r="T1012" i="5"/>
  <c r="R78" i="5"/>
  <c r="T78" i="5"/>
  <c r="R2783" i="5"/>
  <c r="T2783" i="5"/>
  <c r="R1031" i="5"/>
  <c r="T1031" i="5"/>
  <c r="R3456" i="5"/>
  <c r="T3456" i="5"/>
  <c r="R723" i="5"/>
  <c r="T723" i="5"/>
  <c r="P2474" i="5"/>
  <c r="Q3440" i="1"/>
  <c r="Q2474" i="5" s="1"/>
  <c r="P2933" i="5"/>
  <c r="Q3376" i="1"/>
  <c r="Q2933" i="5" s="1"/>
  <c r="R717" i="5"/>
  <c r="T717" i="5"/>
  <c r="R1856" i="5"/>
  <c r="T1856" i="5"/>
  <c r="R1547" i="5"/>
  <c r="T1547" i="5"/>
  <c r="P2635" i="5"/>
  <c r="Q3300" i="1"/>
  <c r="Q2635" i="5" s="1"/>
  <c r="P2139" i="5"/>
  <c r="Q3272" i="1"/>
  <c r="Q2139" i="5" s="1"/>
  <c r="R1401" i="5"/>
  <c r="T1401" i="5"/>
  <c r="P1852" i="5"/>
  <c r="Q3164" i="1"/>
  <c r="Q1852" i="5" s="1"/>
  <c r="R2836" i="5"/>
  <c r="T2836" i="5"/>
  <c r="R1495" i="5"/>
  <c r="T1495" i="5"/>
  <c r="R1121" i="5"/>
  <c r="T1121" i="5"/>
  <c r="R3507" i="5"/>
  <c r="T3507" i="5"/>
  <c r="R1803" i="5"/>
  <c r="T1803" i="5"/>
  <c r="R1578" i="5"/>
  <c r="T1578" i="5"/>
  <c r="R538" i="5"/>
  <c r="T538" i="5"/>
  <c r="R1042" i="5"/>
  <c r="T1042" i="5"/>
  <c r="R4085" i="5"/>
  <c r="T4085" i="5"/>
  <c r="P2101" i="5"/>
  <c r="Q2986" i="1"/>
  <c r="Q2101" i="5" s="1"/>
  <c r="R1805" i="5"/>
  <c r="T1805" i="5"/>
  <c r="P1328" i="5"/>
  <c r="Q2890" i="1"/>
  <c r="Q1328" i="5" s="1"/>
  <c r="R2399" i="5"/>
  <c r="T2399" i="5"/>
  <c r="R2186" i="5"/>
  <c r="T2186" i="5"/>
  <c r="R1970" i="5"/>
  <c r="T1970" i="5"/>
  <c r="R853" i="5"/>
  <c r="T853" i="5"/>
  <c r="Q2324" i="1"/>
  <c r="Q2529" i="5" s="1"/>
  <c r="P779" i="5"/>
  <c r="Q3070" i="1"/>
  <c r="Q779" i="5" s="1"/>
  <c r="P1819" i="5"/>
  <c r="Q3006" i="1"/>
  <c r="Q1819" i="5" s="1"/>
  <c r="P1646" i="5"/>
  <c r="Q2942" i="1"/>
  <c r="Q1646" i="5" s="1"/>
  <c r="P1491" i="5"/>
  <c r="Q2934" i="1"/>
  <c r="Q1491" i="5" s="1"/>
  <c r="P2781" i="5"/>
  <c r="Q2870" i="1"/>
  <c r="Q2781" i="5" s="1"/>
  <c r="P2279" i="5"/>
  <c r="Q2818" i="1"/>
  <c r="Q2279" i="5" s="1"/>
  <c r="P1132" i="5"/>
  <c r="Q2798" i="1"/>
  <c r="Q1132" i="5" s="1"/>
  <c r="P1885" i="5"/>
  <c r="Q2674" i="1"/>
  <c r="Q1885" i="5" s="1"/>
  <c r="P1262" i="5"/>
  <c r="Q2304" i="1"/>
  <c r="Q1262" i="5" s="1"/>
  <c r="R4089" i="5"/>
  <c r="T4089" i="5"/>
  <c r="R1709" i="5"/>
  <c r="T1709" i="5"/>
  <c r="R2666" i="5"/>
  <c r="T2666" i="5"/>
  <c r="P2805" i="5"/>
  <c r="Q3090" i="1"/>
  <c r="Q2805" i="5" s="1"/>
  <c r="P2768" i="5"/>
  <c r="Q3026" i="1"/>
  <c r="Q2768" i="5" s="1"/>
  <c r="P736" i="5"/>
  <c r="Q2962" i="1"/>
  <c r="Q736" i="5" s="1"/>
  <c r="R735" i="5"/>
  <c r="T735" i="5"/>
  <c r="R1013" i="5"/>
  <c r="T1013" i="5"/>
  <c r="P2290" i="5"/>
  <c r="Q2678" i="1"/>
  <c r="Q2290" i="5" s="1"/>
  <c r="P1993" i="5"/>
  <c r="Q3436" i="1"/>
  <c r="Q1993" i="5" s="1"/>
  <c r="P556" i="5"/>
  <c r="Q3368" i="1"/>
  <c r="Q556" i="5" s="1"/>
  <c r="P3114" i="5"/>
  <c r="Q3046" i="1"/>
  <c r="Q3114" i="5" s="1"/>
  <c r="R1324" i="5"/>
  <c r="T1324" i="5"/>
  <c r="R2253" i="5"/>
  <c r="T2253" i="5"/>
  <c r="P14" i="5"/>
  <c r="Q3524" i="1"/>
  <c r="Q14" i="5" s="1"/>
  <c r="P359" i="5"/>
  <c r="Q3034" i="1"/>
  <c r="Q359" i="5" s="1"/>
  <c r="R420" i="5"/>
  <c r="T420" i="5"/>
  <c r="P1846" i="5"/>
  <c r="Q2838" i="1"/>
  <c r="Q1846" i="5" s="1"/>
  <c r="P2736" i="5"/>
  <c r="Q2654" i="1"/>
  <c r="Q2736" i="5" s="1"/>
  <c r="T1857" i="5"/>
  <c r="T3015" i="5"/>
  <c r="T2130" i="5"/>
  <c r="T1482" i="5"/>
  <c r="T1978" i="5"/>
  <c r="T1480" i="5"/>
  <c r="T1883" i="5"/>
  <c r="R4041" i="5"/>
  <c r="T4041" i="5"/>
  <c r="T2199" i="5"/>
  <c r="R2332" i="5"/>
  <c r="T2332" i="5"/>
  <c r="T3216" i="5"/>
  <c r="Q3132" i="1"/>
  <c r="Q3377" i="5" s="1"/>
  <c r="P2060" i="5"/>
  <c r="Q3054" i="1"/>
  <c r="Q2060" i="5" s="1"/>
  <c r="R545" i="5"/>
  <c r="T545" i="5"/>
  <c r="P589" i="5"/>
  <c r="Q2722" i="1"/>
  <c r="Q589" i="5" s="1"/>
  <c r="T1338" i="5"/>
  <c r="T356" i="5"/>
  <c r="R1270" i="5"/>
  <c r="T1270" i="5"/>
  <c r="R2503" i="5"/>
  <c r="T2503" i="5"/>
  <c r="R874" i="5"/>
  <c r="T874" i="5"/>
  <c r="P2203" i="5"/>
  <c r="Q2694" i="1"/>
  <c r="Q2203" i="5" s="1"/>
  <c r="P3254" i="5"/>
  <c r="Q2469" i="1"/>
  <c r="Q3254" i="5" s="1"/>
  <c r="P2990" i="5"/>
  <c r="Q2156" i="1"/>
  <c r="Q2990" i="5" s="1"/>
  <c r="R4003" i="5"/>
  <c r="T4003" i="5"/>
  <c r="T746" i="5"/>
  <c r="R820" i="5"/>
  <c r="T820" i="5"/>
  <c r="T4198" i="5"/>
  <c r="R2193" i="5"/>
  <c r="T2193" i="5"/>
  <c r="T3055" i="5"/>
  <c r="R1293" i="5"/>
  <c r="T1293" i="5"/>
  <c r="T478" i="5"/>
  <c r="T3554" i="5"/>
  <c r="T1421" i="5"/>
  <c r="T4076" i="5"/>
  <c r="T4202" i="5"/>
  <c r="T1665" i="5"/>
  <c r="T2871" i="5"/>
  <c r="T345" i="5"/>
  <c r="T3350" i="5"/>
  <c r="T332" i="5"/>
  <c r="T3616" i="5"/>
  <c r="R686" i="5"/>
  <c r="T686" i="5"/>
  <c r="R1671" i="5"/>
  <c r="T1671" i="5"/>
  <c r="R225" i="5"/>
  <c r="T225" i="5"/>
  <c r="R1198" i="5"/>
  <c r="T1198" i="5"/>
  <c r="Q3547" i="5"/>
  <c r="R3023" i="5"/>
  <c r="T3023" i="5"/>
  <c r="R2642" i="5"/>
  <c r="T2642" i="5"/>
  <c r="Q2254" i="5"/>
  <c r="R1467" i="5"/>
  <c r="T1467" i="5"/>
  <c r="R3450" i="5"/>
  <c r="T3450" i="5"/>
  <c r="R3005" i="5"/>
  <c r="T3005" i="5"/>
  <c r="R1047" i="5"/>
  <c r="T1047" i="5"/>
  <c r="P765" i="5"/>
  <c r="Q2048" i="1"/>
  <c r="Q765" i="5" s="1"/>
  <c r="P1167" i="5"/>
  <c r="Q1792" i="1"/>
  <c r="Q1167" i="5" s="1"/>
  <c r="T1454" i="5"/>
  <c r="T3037" i="5"/>
  <c r="T3471" i="5"/>
  <c r="T217" i="5"/>
  <c r="T412" i="5"/>
  <c r="Q1204" i="5"/>
  <c r="R150" i="5"/>
  <c r="T150" i="5"/>
  <c r="Q973" i="5"/>
  <c r="R148" i="5"/>
  <c r="T148" i="5"/>
  <c r="T2900" i="5"/>
  <c r="T3673" i="5"/>
  <c r="R2699" i="5"/>
  <c r="T2699" i="5"/>
  <c r="R4207" i="5"/>
  <c r="T4207" i="5"/>
  <c r="T4004" i="5"/>
  <c r="T1642" i="5"/>
  <c r="R2791" i="5"/>
  <c r="T2791" i="5"/>
  <c r="R3481" i="5"/>
  <c r="T3481" i="5"/>
  <c r="R1441" i="5"/>
  <c r="T1441" i="5"/>
  <c r="R1436" i="5"/>
  <c r="T1436" i="5"/>
  <c r="R4162" i="5"/>
  <c r="T4162" i="5"/>
  <c r="R3038" i="5"/>
  <c r="T3038" i="5"/>
  <c r="R655" i="5"/>
  <c r="T655" i="5"/>
  <c r="T1737" i="5"/>
  <c r="T2874" i="5"/>
  <c r="T4205" i="5"/>
  <c r="T341" i="5"/>
  <c r="R2078" i="5"/>
  <c r="T2078" i="5"/>
  <c r="R1443" i="5"/>
  <c r="T1443" i="5"/>
  <c r="R2472" i="5"/>
  <c r="T2472" i="5"/>
  <c r="R2621" i="5"/>
  <c r="T2621" i="5"/>
  <c r="R2301" i="5"/>
  <c r="T2301" i="5"/>
  <c r="R3841" i="5"/>
  <c r="T3841" i="5"/>
  <c r="R3621" i="5"/>
  <c r="T3621" i="5"/>
  <c r="R4204" i="5"/>
  <c r="T4204" i="5"/>
  <c r="R3400" i="5"/>
  <c r="T3400" i="5"/>
  <c r="R3979" i="5"/>
  <c r="T3979" i="5"/>
  <c r="R3572" i="5"/>
  <c r="T3572" i="5"/>
  <c r="R3426" i="5"/>
  <c r="T3426" i="5"/>
  <c r="R3122" i="5"/>
  <c r="T3122" i="5"/>
  <c r="T530" i="5"/>
  <c r="R3206" i="5"/>
  <c r="T3206" i="5"/>
  <c r="T3474" i="5"/>
  <c r="R3830" i="5"/>
  <c r="T3830" i="5"/>
  <c r="T1629" i="5"/>
  <c r="R1622" i="5"/>
  <c r="T1622" i="5"/>
  <c r="T3825" i="5"/>
  <c r="R4116" i="5"/>
  <c r="T4116" i="5"/>
  <c r="T1598" i="5"/>
  <c r="R1587" i="5"/>
  <c r="T1587" i="5"/>
  <c r="T2632" i="5"/>
  <c r="R2430" i="5"/>
  <c r="T2430" i="5"/>
  <c r="T2988" i="5"/>
  <c r="Q4702" i="1"/>
  <c r="Q4706" i="5" s="1"/>
  <c r="R5117" i="5"/>
  <c r="T5117" i="5"/>
  <c r="R5101" i="5"/>
  <c r="T5101" i="5"/>
  <c r="T5076" i="5"/>
  <c r="R5065" i="5"/>
  <c r="T5065" i="5"/>
  <c r="T5044" i="5"/>
  <c r="R5033" i="5"/>
  <c r="T5033" i="5"/>
  <c r="T5012" i="5"/>
  <c r="R5001" i="5"/>
  <c r="T5001" i="5"/>
  <c r="R4965" i="5"/>
  <c r="T4965" i="5"/>
  <c r="T4940" i="5"/>
  <c r="T4924" i="5"/>
  <c r="T4908" i="5"/>
  <c r="T4892" i="5"/>
  <c r="T4876" i="5"/>
  <c r="T4860" i="5"/>
  <c r="T4844" i="5"/>
  <c r="T4828" i="5"/>
  <c r="T4812" i="5"/>
  <c r="T4796" i="5"/>
  <c r="T4780" i="5"/>
  <c r="T5183" i="5"/>
  <c r="T4620" i="5"/>
  <c r="R4558" i="5"/>
  <c r="T4558" i="5"/>
  <c r="T4488" i="5"/>
  <c r="R4478" i="5"/>
  <c r="T4478" i="5"/>
  <c r="T4424" i="5"/>
  <c r="R4414" i="5"/>
  <c r="T4414" i="5"/>
  <c r="P1318" i="5"/>
  <c r="Q4348" i="1"/>
  <c r="Q1318" i="5" s="1"/>
  <c r="P275" i="5"/>
  <c r="Q4316" i="1"/>
  <c r="Q275" i="5" s="1"/>
  <c r="P170" i="5"/>
  <c r="Q4300" i="1"/>
  <c r="Q170" i="5" s="1"/>
  <c r="P1809" i="5"/>
  <c r="Q4280" i="1"/>
  <c r="Q1809" i="5" s="1"/>
  <c r="P270" i="5"/>
  <c r="Q4248" i="1"/>
  <c r="Q270" i="5" s="1"/>
  <c r="P2069" i="5"/>
  <c r="Q4216" i="1"/>
  <c r="Q2069" i="5" s="1"/>
  <c r="P5082" i="5"/>
  <c r="Q5078" i="1"/>
  <c r="Q5082" i="5" s="1"/>
  <c r="P4834" i="5"/>
  <c r="Q4830" i="1"/>
  <c r="Q4834" i="5" s="1"/>
  <c r="T4481" i="5"/>
  <c r="T4433" i="5"/>
  <c r="P4966" i="5"/>
  <c r="Q4962" i="1"/>
  <c r="Q4966" i="5" s="1"/>
  <c r="R4934" i="5"/>
  <c r="T4934" i="5"/>
  <c r="T4600" i="5"/>
  <c r="R439" i="5"/>
  <c r="T439" i="5"/>
  <c r="R4842" i="5"/>
  <c r="T4842" i="5"/>
  <c r="R4958" i="5"/>
  <c r="T4958" i="5"/>
  <c r="P4846" i="5"/>
  <c r="Q4842" i="1"/>
  <c r="Q4846" i="5" s="1"/>
  <c r="R4814" i="5"/>
  <c r="T4814" i="5"/>
  <c r="T4760" i="5"/>
  <c r="T4500" i="5"/>
  <c r="T4436" i="5"/>
  <c r="R1768" i="5"/>
  <c r="T1768" i="5"/>
  <c r="R277" i="5"/>
  <c r="T277" i="5"/>
  <c r="R52" i="5"/>
  <c r="T52" i="5"/>
  <c r="R810" i="5"/>
  <c r="T810" i="5"/>
  <c r="R2620" i="5"/>
  <c r="T2620" i="5"/>
  <c r="R601" i="5"/>
  <c r="T601" i="5"/>
  <c r="R1536" i="5"/>
  <c r="T1536" i="5"/>
  <c r="R2834" i="5"/>
  <c r="T2834" i="5"/>
  <c r="R3230" i="5"/>
  <c r="T3230" i="5"/>
  <c r="R1873" i="5"/>
  <c r="T1873" i="5"/>
  <c r="R943" i="5"/>
  <c r="T943" i="5"/>
  <c r="P5130" i="5"/>
  <c r="Q5126" i="1"/>
  <c r="Q5130" i="5" s="1"/>
  <c r="P5114" i="5"/>
  <c r="Q5110" i="1"/>
  <c r="Q5114" i="5" s="1"/>
  <c r="P5098" i="5"/>
  <c r="Q5094" i="1"/>
  <c r="Q5098" i="5" s="1"/>
  <c r="P4882" i="5"/>
  <c r="Q4878" i="1"/>
  <c r="Q4882" i="5" s="1"/>
  <c r="T4662" i="5"/>
  <c r="Q3709" i="1"/>
  <c r="Q905" i="5" s="1"/>
  <c r="P4918" i="5"/>
  <c r="Q4914" i="1"/>
  <c r="Q4918" i="5" s="1"/>
  <c r="T4640" i="5"/>
  <c r="T4608" i="5"/>
  <c r="P2109" i="5"/>
  <c r="Q4357" i="1"/>
  <c r="Q2109" i="5" s="1"/>
  <c r="P322" i="5"/>
  <c r="Q4341" i="1"/>
  <c r="Q322" i="5" s="1"/>
  <c r="P63" i="5"/>
  <c r="Q4325" i="1"/>
  <c r="Q63" i="5" s="1"/>
  <c r="R59" i="5"/>
  <c r="T59" i="5"/>
  <c r="P302" i="5"/>
  <c r="Q4301" i="1"/>
  <c r="Q302" i="5" s="1"/>
  <c r="R1237" i="5"/>
  <c r="T1237" i="5"/>
  <c r="R580" i="5"/>
  <c r="T580" i="5"/>
  <c r="R138" i="5"/>
  <c r="T138" i="5"/>
  <c r="P2834" i="5"/>
  <c r="Q4217" i="1"/>
  <c r="Q2834" i="5" s="1"/>
  <c r="P1873" i="5"/>
  <c r="Q4185" i="1"/>
  <c r="Q1873" i="5" s="1"/>
  <c r="R4722" i="5"/>
  <c r="T4722" i="5"/>
  <c r="Q4318" i="1"/>
  <c r="Q30" i="5" s="1"/>
  <c r="Q4302" i="1"/>
  <c r="Q581" i="5" s="1"/>
  <c r="T491" i="5"/>
  <c r="T940" i="5"/>
  <c r="T39" i="5"/>
  <c r="T1783" i="5"/>
  <c r="R605" i="5"/>
  <c r="T605" i="5"/>
  <c r="R4674" i="5"/>
  <c r="T4674" i="5"/>
  <c r="T1926" i="5"/>
  <c r="T1728" i="5"/>
  <c r="T1267" i="5"/>
  <c r="T1077" i="5"/>
  <c r="T805" i="5"/>
  <c r="T390" i="5"/>
  <c r="T642" i="5"/>
  <c r="T2356" i="5"/>
  <c r="R2450" i="5"/>
  <c r="T2450" i="5"/>
  <c r="R2345" i="5"/>
  <c r="T2345" i="5"/>
  <c r="R201" i="5"/>
  <c r="T201" i="5"/>
  <c r="R2526" i="5"/>
  <c r="T2526" i="5"/>
  <c r="R2162" i="5"/>
  <c r="T2162" i="5"/>
  <c r="R4109" i="5"/>
  <c r="T4109" i="5"/>
  <c r="R1517" i="5"/>
  <c r="T1517" i="5"/>
  <c r="R560" i="5"/>
  <c r="T560" i="5"/>
  <c r="R3457" i="5"/>
  <c r="T3457" i="5"/>
  <c r="R5050" i="5"/>
  <c r="T5050" i="5"/>
  <c r="R5034" i="5"/>
  <c r="T5034" i="5"/>
  <c r="R5018" i="5"/>
  <c r="T5018" i="5"/>
  <c r="R5002" i="5"/>
  <c r="T5002" i="5"/>
  <c r="R4986" i="5"/>
  <c r="T4986" i="5"/>
  <c r="R972" i="5"/>
  <c r="T972" i="5"/>
  <c r="R490" i="5"/>
  <c r="T490" i="5"/>
  <c r="R391" i="5"/>
  <c r="T391" i="5"/>
  <c r="R40" i="5"/>
  <c r="T40" i="5"/>
  <c r="R598" i="5"/>
  <c r="T598" i="5"/>
  <c r="R1266" i="5"/>
  <c r="T1266" i="5"/>
  <c r="T939" i="5"/>
  <c r="R1661" i="5"/>
  <c r="T1661" i="5"/>
  <c r="R2115" i="5"/>
  <c r="T2115" i="5"/>
  <c r="Q4286" i="1"/>
  <c r="Q2113" i="5" s="1"/>
  <c r="R2099" i="5"/>
  <c r="T2099" i="5"/>
  <c r="R650" i="5"/>
  <c r="T650" i="5"/>
  <c r="T1560" i="5"/>
  <c r="R2707" i="5"/>
  <c r="T2707" i="5"/>
  <c r="R94" i="5"/>
  <c r="T94" i="5"/>
  <c r="R2002" i="5"/>
  <c r="T2002" i="5"/>
  <c r="R1918" i="5"/>
  <c r="T1918" i="5"/>
  <c r="R2032" i="5"/>
  <c r="T2032" i="5"/>
  <c r="R896" i="5"/>
  <c r="T896" i="5"/>
  <c r="R674" i="5"/>
  <c r="T674" i="5"/>
  <c r="R2445" i="5"/>
  <c r="T2445" i="5"/>
  <c r="R1124" i="5"/>
  <c r="T1124" i="5"/>
  <c r="R891" i="5"/>
  <c r="T891" i="5"/>
  <c r="R467" i="5"/>
  <c r="T467" i="5"/>
  <c r="R2669" i="5"/>
  <c r="T2669" i="5"/>
  <c r="R1000" i="5"/>
  <c r="T1000" i="5"/>
  <c r="R1532" i="5"/>
  <c r="T1532" i="5"/>
  <c r="P644" i="5"/>
  <c r="Q3665" i="1"/>
  <c r="Q644" i="5" s="1"/>
  <c r="P622" i="5"/>
  <c r="Q3633" i="1"/>
  <c r="Q622" i="5" s="1"/>
  <c r="P1914" i="5"/>
  <c r="Q3601" i="1"/>
  <c r="Q1914" i="5" s="1"/>
  <c r="R2005" i="5"/>
  <c r="T2005" i="5"/>
  <c r="T2771" i="5"/>
  <c r="P2344" i="5"/>
  <c r="Q3548" i="1"/>
  <c r="Q2344" i="5" s="1"/>
  <c r="R2343" i="5"/>
  <c r="T2343" i="5"/>
  <c r="R452" i="5"/>
  <c r="T452" i="5"/>
  <c r="R1049" i="5"/>
  <c r="T1049" i="5"/>
  <c r="P1090" i="5"/>
  <c r="Q3328" i="1"/>
  <c r="Q1090" i="5" s="1"/>
  <c r="R1417" i="5"/>
  <c r="T1417" i="5"/>
  <c r="R385" i="5"/>
  <c r="T385" i="5"/>
  <c r="R1149" i="5"/>
  <c r="T1149" i="5"/>
  <c r="R2920" i="5"/>
  <c r="T2920" i="5"/>
  <c r="R450" i="5"/>
  <c r="T450" i="5"/>
  <c r="R2011" i="5"/>
  <c r="T2011" i="5"/>
  <c r="T1991" i="5"/>
  <c r="P799" i="5"/>
  <c r="Q3114" i="1"/>
  <c r="Q799" i="5" s="1"/>
  <c r="R1034" i="5"/>
  <c r="T1034" i="5"/>
  <c r="R2059" i="5"/>
  <c r="T2059" i="5"/>
  <c r="R1989" i="5"/>
  <c r="T1989" i="5"/>
  <c r="R1494" i="5"/>
  <c r="T1494" i="5"/>
  <c r="R1367" i="5"/>
  <c r="T1367" i="5"/>
  <c r="R2147" i="5"/>
  <c r="T2147" i="5"/>
  <c r="R1762" i="5"/>
  <c r="T1762" i="5"/>
  <c r="T442" i="5"/>
  <c r="P1788" i="5"/>
  <c r="Q3292" i="1"/>
  <c r="Q1788" i="5" s="1"/>
  <c r="Q3227" i="1"/>
  <c r="Q2282" i="5" s="1"/>
  <c r="P1705" i="5"/>
  <c r="Q3184" i="1"/>
  <c r="Q1705" i="5" s="1"/>
  <c r="P549" i="5"/>
  <c r="Q3160" i="1"/>
  <c r="Q549" i="5" s="1"/>
  <c r="R173" i="5"/>
  <c r="T173" i="5"/>
  <c r="R260" i="5"/>
  <c r="T260" i="5"/>
  <c r="P1869" i="5"/>
  <c r="Q3500" i="1"/>
  <c r="Q1869" i="5" s="1"/>
  <c r="R1089" i="5"/>
  <c r="T1089" i="5"/>
  <c r="T511" i="5"/>
  <c r="Q3052" i="1"/>
  <c r="Q1730" i="5" s="1"/>
  <c r="Q2860" i="1"/>
  <c r="Q1680" i="5" s="1"/>
  <c r="T3388" i="5"/>
  <c r="Q3247" i="1"/>
  <c r="Q2061" i="5" s="1"/>
  <c r="P43" i="5"/>
  <c r="Q3204" i="1"/>
  <c r="Q43" i="5" s="1"/>
  <c r="R1329" i="5"/>
  <c r="T1329" i="5"/>
  <c r="R1684" i="5"/>
  <c r="T1684" i="5"/>
  <c r="R1256" i="5"/>
  <c r="T1256" i="5"/>
  <c r="R4017" i="5"/>
  <c r="T4017" i="5"/>
  <c r="R780" i="5"/>
  <c r="T780" i="5"/>
  <c r="R3120" i="5"/>
  <c r="T3120" i="5"/>
  <c r="R1820" i="5"/>
  <c r="T1820" i="5"/>
  <c r="R877" i="5"/>
  <c r="T877" i="5"/>
  <c r="R1492" i="5"/>
  <c r="T1492" i="5"/>
  <c r="R1942" i="5"/>
  <c r="T1942" i="5"/>
  <c r="R781" i="5"/>
  <c r="T781" i="5"/>
  <c r="P3695" i="5"/>
  <c r="Q3464" i="1"/>
  <c r="Q3695" i="5" s="1"/>
  <c r="P2142" i="5"/>
  <c r="Q3400" i="1"/>
  <c r="Q2142" i="5" s="1"/>
  <c r="R251" i="5"/>
  <c r="T251" i="5"/>
  <c r="R2607" i="5"/>
  <c r="T2607" i="5"/>
  <c r="R1174" i="5"/>
  <c r="T1174" i="5"/>
  <c r="R2145" i="5"/>
  <c r="T2145" i="5"/>
  <c r="P1056" i="5"/>
  <c r="Q3544" i="1"/>
  <c r="Q1056" i="5" s="1"/>
  <c r="P2064" i="5"/>
  <c r="Q3316" i="1"/>
  <c r="Q2064" i="5" s="1"/>
  <c r="P884" i="5"/>
  <c r="Q3192" i="1"/>
  <c r="Q884" i="5" s="1"/>
  <c r="R2342" i="5"/>
  <c r="T2342" i="5"/>
  <c r="P879" i="5"/>
  <c r="Q3094" i="1"/>
  <c r="Q879" i="5" s="1"/>
  <c r="P247" i="5"/>
  <c r="Q3030" i="1"/>
  <c r="Q247" i="5" s="1"/>
  <c r="P868" i="5"/>
  <c r="Q2966" i="1"/>
  <c r="Q868" i="5" s="1"/>
  <c r="R98" i="5"/>
  <c r="T98" i="5"/>
  <c r="R2588" i="5"/>
  <c r="T2588" i="5"/>
  <c r="R2917" i="5"/>
  <c r="T2917" i="5"/>
  <c r="R2175" i="5"/>
  <c r="T2175" i="5"/>
  <c r="R774" i="5"/>
  <c r="T774" i="5"/>
  <c r="R3155" i="5"/>
  <c r="T3155" i="5"/>
  <c r="R3686" i="5"/>
  <c r="T3686" i="5"/>
  <c r="R2744" i="5"/>
  <c r="T2744" i="5"/>
  <c r="Q3113" i="1"/>
  <c r="Q695" i="5" s="1"/>
  <c r="R2060" i="5"/>
  <c r="T2060" i="5"/>
  <c r="R3256" i="5"/>
  <c r="T3256" i="5"/>
  <c r="R3045" i="5"/>
  <c r="T3045" i="5"/>
  <c r="P863" i="5"/>
  <c r="Q2830" i="1"/>
  <c r="Q863" i="5" s="1"/>
  <c r="P2613" i="5"/>
  <c r="Q2774" i="1"/>
  <c r="Q2613" i="5" s="1"/>
  <c r="P1398" i="5"/>
  <c r="Q2766" i="1"/>
  <c r="Q1398" i="5" s="1"/>
  <c r="P1864" i="5"/>
  <c r="Q2734" i="1"/>
  <c r="Q1864" i="5" s="1"/>
  <c r="P1568" i="5"/>
  <c r="Q2702" i="1"/>
  <c r="Q1568" i="5" s="1"/>
  <c r="R2335" i="5"/>
  <c r="T2335" i="5"/>
  <c r="R1972" i="5"/>
  <c r="T1972" i="5"/>
  <c r="R2238" i="5"/>
  <c r="T2238" i="5"/>
  <c r="Q2352" i="1"/>
  <c r="Q3507" i="5" s="1"/>
  <c r="Q2320" i="1"/>
  <c r="Q1803" i="5" s="1"/>
  <c r="R3459" i="5"/>
  <c r="T3459" i="5"/>
  <c r="R1512" i="5"/>
  <c r="T1512" i="5"/>
  <c r="R1522" i="5"/>
  <c r="T1522" i="5"/>
  <c r="P3146" i="5"/>
  <c r="Q2882" i="1"/>
  <c r="Q3146" i="5" s="1"/>
  <c r="P2842" i="5"/>
  <c r="Q2810" i="1"/>
  <c r="Q2842" i="5" s="1"/>
  <c r="P2090" i="5"/>
  <c r="Q2646" i="1"/>
  <c r="Q2090" i="5" s="1"/>
  <c r="R974" i="5"/>
  <c r="T974" i="5"/>
  <c r="R796" i="5"/>
  <c r="T796" i="5"/>
  <c r="P1544" i="5"/>
  <c r="Q2926" i="1"/>
  <c r="Q1544" i="5" s="1"/>
  <c r="R2440" i="5"/>
  <c r="T2440" i="5"/>
  <c r="R3100" i="5"/>
  <c r="T3100" i="5"/>
  <c r="R852" i="5"/>
  <c r="T852" i="5"/>
  <c r="R395" i="5"/>
  <c r="T395" i="5"/>
  <c r="R2051" i="5"/>
  <c r="T2051" i="5"/>
  <c r="P1036" i="5"/>
  <c r="Q3110" i="1"/>
  <c r="Q1036" i="5" s="1"/>
  <c r="R195" i="5"/>
  <c r="T195" i="5"/>
  <c r="P2182" i="5"/>
  <c r="Q3002" i="1"/>
  <c r="Q2182" i="5" s="1"/>
  <c r="P3019" i="5"/>
  <c r="Q2750" i="1"/>
  <c r="Q3019" i="5" s="1"/>
  <c r="R2929" i="5"/>
  <c r="T2929" i="5"/>
  <c r="T2198" i="5"/>
  <c r="R2331" i="5"/>
  <c r="T2331" i="5"/>
  <c r="T3215" i="5"/>
  <c r="U1673" i="5"/>
  <c r="U1663" i="5"/>
  <c r="U3370" i="5"/>
  <c r="U2725" i="5"/>
  <c r="Q1966" i="1"/>
  <c r="Q3680" i="5" s="1"/>
  <c r="P1035" i="5"/>
  <c r="Q3086" i="1"/>
  <c r="Q1035" i="5" s="1"/>
  <c r="R246" i="5"/>
  <c r="T246" i="5"/>
  <c r="P1805" i="5"/>
  <c r="Q2918" i="1"/>
  <c r="Q1805" i="5" s="1"/>
  <c r="T542" i="5"/>
  <c r="P231" i="5"/>
  <c r="Q2538" i="1"/>
  <c r="Q231" i="5" s="1"/>
  <c r="T1971" i="5"/>
  <c r="P2612" i="5"/>
  <c r="Q3106" i="1"/>
  <c r="Q2612" i="5" s="1"/>
  <c r="R2968" i="5"/>
  <c r="T2968" i="5"/>
  <c r="P619" i="5"/>
  <c r="Q2826" i="1"/>
  <c r="Q619" i="5" s="1"/>
  <c r="P1487" i="5"/>
  <c r="Q2726" i="1"/>
  <c r="Q1487" i="5" s="1"/>
  <c r="P2332" i="5"/>
  <c r="Q2453" i="1"/>
  <c r="Q2332" i="5" s="1"/>
  <c r="R2990" i="5"/>
  <c r="T2990" i="5"/>
  <c r="R2467" i="5"/>
  <c r="T2467" i="5"/>
  <c r="T3386" i="5"/>
  <c r="R3043" i="5"/>
  <c r="T3043" i="5"/>
  <c r="T219" i="5"/>
  <c r="R3468" i="5"/>
  <c r="T3468" i="5"/>
  <c r="T2683" i="5"/>
  <c r="T1352" i="5"/>
  <c r="T2907" i="5"/>
  <c r="T4151" i="5"/>
  <c r="T2938" i="5"/>
  <c r="T325" i="5"/>
  <c r="T2295" i="5"/>
  <c r="Q2688" i="5"/>
  <c r="R2584" i="5"/>
  <c r="T2584" i="5"/>
  <c r="R3564" i="5"/>
  <c r="T3564" i="5"/>
  <c r="R1068" i="5"/>
  <c r="T1068" i="5"/>
  <c r="Q2052" i="5"/>
  <c r="Q1472" i="5"/>
  <c r="T1450" i="5"/>
  <c r="Q1085" i="5"/>
  <c r="R1358" i="5"/>
  <c r="T1358" i="5"/>
  <c r="T307" i="5"/>
  <c r="T4118" i="5"/>
  <c r="R1835" i="5"/>
  <c r="T1835" i="5"/>
  <c r="T1157" i="5"/>
  <c r="R1408" i="5"/>
  <c r="T1408" i="5"/>
  <c r="T2305" i="5"/>
  <c r="R2520" i="5"/>
  <c r="T2520" i="5"/>
  <c r="T3851" i="5"/>
  <c r="R4120" i="5"/>
  <c r="T4120" i="5"/>
  <c r="R789" i="5"/>
  <c r="T789" i="5"/>
  <c r="T1833" i="5"/>
  <c r="R653" i="5"/>
  <c r="T653" i="5"/>
  <c r="T2457" i="5"/>
  <c r="T657" i="5"/>
  <c r="R3118" i="5"/>
  <c r="T3118" i="5"/>
  <c r="R3132" i="5"/>
  <c r="T3132" i="5"/>
  <c r="R2869" i="5"/>
  <c r="T2869" i="5"/>
  <c r="P4176" i="5"/>
  <c r="Q1368" i="1"/>
  <c r="Q4176" i="5" s="1"/>
  <c r="R3711" i="5"/>
  <c r="T3711" i="5"/>
  <c r="R1836" i="5"/>
  <c r="T1836" i="5"/>
  <c r="T326" i="5"/>
  <c r="T2316" i="5"/>
  <c r="T406" i="5"/>
  <c r="T3649" i="5"/>
  <c r="R3128" i="5"/>
  <c r="T3128" i="5"/>
  <c r="R1637" i="5"/>
  <c r="T1637" i="5"/>
  <c r="T333" i="5"/>
  <c r="R2309" i="5"/>
  <c r="T2309" i="5"/>
  <c r="R3205" i="5"/>
  <c r="T3205" i="5"/>
  <c r="T3042" i="5"/>
  <c r="R1290" i="5"/>
  <c r="T1290" i="5"/>
  <c r="T1621" i="5"/>
  <c r="R1610" i="5"/>
  <c r="T1610" i="5"/>
  <c r="T4173" i="5"/>
  <c r="R2028" i="5"/>
  <c r="T2028" i="5"/>
  <c r="T1586" i="5"/>
  <c r="R3943" i="5"/>
  <c r="T3943" i="5"/>
  <c r="T2429" i="5"/>
  <c r="R4140" i="5"/>
  <c r="T4140" i="5"/>
  <c r="T3976" i="5"/>
  <c r="T3040" i="5"/>
  <c r="T2626" i="5"/>
  <c r="T1430" i="5"/>
  <c r="T2486" i="5"/>
  <c r="T4229" i="5"/>
  <c r="T4211" i="5"/>
  <c r="T4335" i="5"/>
  <c r="T3812" i="5"/>
  <c r="T4166" i="5"/>
  <c r="T3702" i="5"/>
  <c r="T4323" i="5"/>
  <c r="T4343" i="5"/>
  <c r="T2546" i="5"/>
  <c r="T3325" i="5"/>
  <c r="T3309" i="5"/>
  <c r="T3303" i="5"/>
  <c r="T4307" i="5"/>
  <c r="T3789" i="5"/>
  <c r="T3920" i="5"/>
  <c r="T4299" i="5"/>
  <c r="T3769" i="5"/>
  <c r="T4327" i="5"/>
  <c r="T990" i="5"/>
  <c r="T92" i="5"/>
  <c r="T3986" i="5"/>
  <c r="T4357" i="5"/>
  <c r="T3754" i="5"/>
  <c r="T3727" i="5"/>
  <c r="T4371" i="5"/>
  <c r="U5192" i="5"/>
  <c r="U5176" i="5"/>
  <c r="U5144" i="5"/>
  <c r="T5175" i="5"/>
  <c r="R5085" i="5"/>
  <c r="T5085" i="5"/>
  <c r="T5064" i="5"/>
  <c r="R5053" i="5"/>
  <c r="T5053" i="5"/>
  <c r="T5032" i="5"/>
  <c r="R5021" i="5"/>
  <c r="T5021" i="5"/>
  <c r="T5000" i="5"/>
  <c r="R4989" i="5"/>
  <c r="T4989" i="5"/>
  <c r="T4976" i="5"/>
  <c r="T4964" i="5"/>
  <c r="R4953" i="5"/>
  <c r="T4953" i="5"/>
  <c r="Q5120" i="1"/>
  <c r="Q5124" i="5" s="1"/>
  <c r="Q5088" i="1"/>
  <c r="Q5092" i="5" s="1"/>
  <c r="T5139" i="5"/>
  <c r="R5123" i="5"/>
  <c r="T5123" i="5"/>
  <c r="R5107" i="5"/>
  <c r="T5107" i="5"/>
  <c r="R5091" i="5"/>
  <c r="T5091" i="5"/>
  <c r="P4830" i="5"/>
  <c r="Q4826" i="1"/>
  <c r="Q4830" i="5" s="1"/>
  <c r="T4524" i="5"/>
  <c r="R4502" i="5"/>
  <c r="T4502" i="5"/>
  <c r="T4448" i="5"/>
  <c r="R4438" i="5"/>
  <c r="T4438" i="5"/>
  <c r="T4384" i="5"/>
  <c r="R4374" i="5"/>
  <c r="T4374" i="5"/>
  <c r="P583" i="5"/>
  <c r="Q4344" i="1"/>
  <c r="Q583" i="5" s="1"/>
  <c r="P1237" i="5"/>
  <c r="Q4276" i="1"/>
  <c r="Q1237" i="5" s="1"/>
  <c r="P138" i="5"/>
  <c r="Q4244" i="1"/>
  <c r="Q138" i="5" s="1"/>
  <c r="P2708" i="5"/>
  <c r="Q4212" i="1"/>
  <c r="Q2708" i="5" s="1"/>
  <c r="R5082" i="5"/>
  <c r="T5082" i="5"/>
  <c r="R4834" i="5"/>
  <c r="T4834" i="5"/>
  <c r="R4734" i="5"/>
  <c r="T4734" i="5"/>
  <c r="R4670" i="5"/>
  <c r="T4670" i="5"/>
  <c r="R4590" i="5"/>
  <c r="T4590" i="5"/>
  <c r="T4457" i="5"/>
  <c r="Q4315" i="1"/>
  <c r="Q274" i="5" s="1"/>
  <c r="Q4299" i="1"/>
  <c r="Q169" i="5" s="1"/>
  <c r="R4966" i="5"/>
  <c r="T4966" i="5"/>
  <c r="R4790" i="5"/>
  <c r="T4790" i="5"/>
  <c r="T4616" i="5"/>
  <c r="R287" i="5"/>
  <c r="T287" i="5"/>
  <c r="P5086" i="5"/>
  <c r="Q5082" i="1"/>
  <c r="Q5086" i="5" s="1"/>
  <c r="P5054" i="5"/>
  <c r="Q5050" i="1"/>
  <c r="Q5054" i="5" s="1"/>
  <c r="P5038" i="5"/>
  <c r="Q5034" i="1"/>
  <c r="Q5038" i="5" s="1"/>
  <c r="P5022" i="5"/>
  <c r="Q5018" i="1"/>
  <c r="Q5022" i="5" s="1"/>
  <c r="P5006" i="5"/>
  <c r="Q5002" i="1"/>
  <c r="Q5006" i="5" s="1"/>
  <c r="P4990" i="5"/>
  <c r="Q4986" i="1"/>
  <c r="Q4990" i="5" s="1"/>
  <c r="P4874" i="5"/>
  <c r="Q4870" i="1"/>
  <c r="Q4874" i="5" s="1"/>
  <c r="P5074" i="5"/>
  <c r="Q5070" i="1"/>
  <c r="Q5074" i="5" s="1"/>
  <c r="P4878" i="5"/>
  <c r="Q4874" i="1"/>
  <c r="Q4878" i="5" s="1"/>
  <c r="R4846" i="5"/>
  <c r="T4846" i="5"/>
  <c r="T4612" i="5"/>
  <c r="T4476" i="5"/>
  <c r="T4412" i="5"/>
  <c r="R466" i="5"/>
  <c r="T466" i="5"/>
  <c r="T824" i="5"/>
  <c r="T2069" i="5"/>
  <c r="T2833" i="5"/>
  <c r="T1405" i="5"/>
  <c r="T942" i="5"/>
  <c r="R5130" i="5"/>
  <c r="T5130" i="5"/>
  <c r="R5114" i="5"/>
  <c r="T5114" i="5"/>
  <c r="R5098" i="5"/>
  <c r="T5098" i="5"/>
  <c r="R4882" i="5"/>
  <c r="T4882" i="5"/>
  <c r="T4678" i="5"/>
  <c r="R4918" i="5"/>
  <c r="T4918" i="5"/>
  <c r="R2073" i="5"/>
  <c r="T2073" i="5"/>
  <c r="R321" i="5"/>
  <c r="T321" i="5"/>
  <c r="R56" i="5"/>
  <c r="T56" i="5"/>
  <c r="R170" i="5"/>
  <c r="T170" i="5"/>
  <c r="P2620" i="5"/>
  <c r="Q4289" i="1"/>
  <c r="Q2620" i="5" s="1"/>
  <c r="P1234" i="5"/>
  <c r="Q4273" i="1"/>
  <c r="Q1234" i="5" s="1"/>
  <c r="P466" i="5"/>
  <c r="Q4257" i="1"/>
  <c r="Q466" i="5" s="1"/>
  <c r="P126" i="5"/>
  <c r="Q4241" i="1"/>
  <c r="Q126" i="5" s="1"/>
  <c r="P269" i="5"/>
  <c r="Q4213" i="1"/>
  <c r="Q269" i="5" s="1"/>
  <c r="P1230" i="5"/>
  <c r="Q4181" i="1"/>
  <c r="Q1230" i="5" s="1"/>
  <c r="R4618" i="5"/>
  <c r="T4618" i="5"/>
  <c r="R159" i="5"/>
  <c r="T159" i="5"/>
  <c r="R2354" i="5"/>
  <c r="T2354" i="5"/>
  <c r="R440" i="5"/>
  <c r="T440" i="5"/>
  <c r="T494" i="5"/>
  <c r="T2372" i="5"/>
  <c r="R1935" i="5"/>
  <c r="T1935" i="5"/>
  <c r="R428" i="5"/>
  <c r="T428" i="5"/>
  <c r="R957" i="5"/>
  <c r="T957" i="5"/>
  <c r="R324" i="5"/>
  <c r="T324" i="5"/>
  <c r="R2163" i="5"/>
  <c r="T2163" i="5"/>
  <c r="R1998" i="5"/>
  <c r="T1998" i="5"/>
  <c r="R2731" i="5"/>
  <c r="T2731" i="5"/>
  <c r="R1371" i="5"/>
  <c r="T1371" i="5"/>
  <c r="R4088" i="5"/>
  <c r="T4088" i="5"/>
  <c r="R1708" i="5"/>
  <c r="T1708" i="5"/>
  <c r="P4826" i="5"/>
  <c r="Q4822" i="1"/>
  <c r="Q4826" i="5" s="1"/>
  <c r="R1721" i="5"/>
  <c r="T1721" i="5"/>
  <c r="Q4334" i="1"/>
  <c r="Q202" i="5" s="1"/>
  <c r="T684" i="5"/>
  <c r="R981" i="5"/>
  <c r="T981" i="5"/>
  <c r="R2974" i="5"/>
  <c r="T2974" i="5"/>
  <c r="R5194" i="5"/>
  <c r="T5194" i="5"/>
  <c r="P4890" i="5"/>
  <c r="Q4886" i="1"/>
  <c r="Q4890" i="5" s="1"/>
  <c r="T726" i="5"/>
  <c r="T2037" i="5"/>
  <c r="T2970" i="5"/>
  <c r="T1264" i="5"/>
  <c r="T2773" i="5"/>
  <c r="T1656" i="5"/>
  <c r="T1523" i="5"/>
  <c r="T3300" i="5"/>
  <c r="R644" i="5"/>
  <c r="T644" i="5"/>
  <c r="R622" i="5"/>
  <c r="T622" i="5"/>
  <c r="R1914" i="5"/>
  <c r="T1914" i="5"/>
  <c r="R563" i="5"/>
  <c r="T563" i="5"/>
  <c r="R1332" i="5"/>
  <c r="T1332" i="5"/>
  <c r="R172" i="5"/>
  <c r="T172" i="5"/>
  <c r="R2143" i="5"/>
  <c r="T2143" i="5"/>
  <c r="R3224" i="5"/>
  <c r="T3224" i="5"/>
  <c r="R2012" i="5"/>
  <c r="T2012" i="5"/>
  <c r="R156" i="5"/>
  <c r="T156" i="5"/>
  <c r="R4778" i="5"/>
  <c r="T4778" i="5"/>
  <c r="R129" i="5"/>
  <c r="T129" i="5"/>
  <c r="R2025" i="5"/>
  <c r="T2025" i="5"/>
  <c r="R166" i="5"/>
  <c r="T166" i="5"/>
  <c r="R2534" i="5"/>
  <c r="T2534" i="5"/>
  <c r="R203" i="5"/>
  <c r="T203" i="5"/>
  <c r="R936" i="5"/>
  <c r="T936" i="5"/>
  <c r="T1394" i="5"/>
  <c r="R963" i="5"/>
  <c r="T963" i="5"/>
  <c r="T1575" i="5"/>
  <c r="T600" i="5"/>
  <c r="P2533" i="5"/>
  <c r="Q3661" i="1"/>
  <c r="Q2533" i="5" s="1"/>
  <c r="P311" i="5"/>
  <c r="Q3629" i="1"/>
  <c r="Q311" i="5" s="1"/>
  <c r="P1375" i="5"/>
  <c r="Q3597" i="1"/>
  <c r="Q1375" i="5" s="1"/>
  <c r="P1999" i="5"/>
  <c r="Q3516" i="1"/>
  <c r="Q1999" i="5" s="1"/>
  <c r="Q2642" i="1"/>
  <c r="Q1349" i="5" s="1"/>
  <c r="R3227" i="5"/>
  <c r="T3227" i="5"/>
  <c r="P2031" i="5"/>
  <c r="Q3344" i="1"/>
  <c r="Q2031" i="5" s="1"/>
  <c r="R2281" i="5"/>
  <c r="T2281" i="5"/>
  <c r="T1501" i="5"/>
  <c r="R695" i="5"/>
  <c r="T695" i="5"/>
  <c r="R26" i="5"/>
  <c r="T26" i="5"/>
  <c r="R1298" i="5"/>
  <c r="T1298" i="5"/>
  <c r="R460" i="5"/>
  <c r="T460" i="5"/>
  <c r="R459" i="5"/>
  <c r="T459" i="5"/>
  <c r="R2663" i="5"/>
  <c r="T2663" i="5"/>
  <c r="R1350" i="5"/>
  <c r="T1350" i="5"/>
  <c r="R4090" i="5"/>
  <c r="T4090" i="5"/>
  <c r="R1988" i="5"/>
  <c r="T1988" i="5"/>
  <c r="R3145" i="5"/>
  <c r="T3145" i="5"/>
  <c r="R500" i="5"/>
  <c r="T500" i="5"/>
  <c r="R1732" i="5"/>
  <c r="T1732" i="5"/>
  <c r="T3225" i="5"/>
  <c r="T3694" i="5"/>
  <c r="T1707" i="5"/>
  <c r="P718" i="5"/>
  <c r="Q3308" i="1"/>
  <c r="Q718" i="5" s="1"/>
  <c r="Q3243" i="1"/>
  <c r="Q1821" i="5" s="1"/>
  <c r="P671" i="5"/>
  <c r="Q3200" i="1"/>
  <c r="Q671" i="5" s="1"/>
  <c r="R1006" i="5"/>
  <c r="T1006" i="5"/>
  <c r="P509" i="5"/>
  <c r="Q3168" i="1"/>
  <c r="Q509" i="5" s="1"/>
  <c r="R1897" i="5"/>
  <c r="T1897" i="5"/>
  <c r="R1720" i="5"/>
  <c r="T1720" i="5"/>
  <c r="T549" i="5"/>
  <c r="P171" i="5"/>
  <c r="Q3504" i="1"/>
  <c r="Q171" i="5" s="1"/>
  <c r="Q3359" i="1"/>
  <c r="Q1123" i="5" s="1"/>
  <c r="T1078" i="5"/>
  <c r="T204" i="5"/>
  <c r="T716" i="5"/>
  <c r="T1648" i="5"/>
  <c r="Q3263" i="1"/>
  <c r="Q1401" i="5" s="1"/>
  <c r="P2921" i="5"/>
  <c r="Q3220" i="1"/>
  <c r="Q2921" i="5" s="1"/>
  <c r="R885" i="5"/>
  <c r="T885" i="5"/>
  <c r="R591" i="5"/>
  <c r="T591" i="5"/>
  <c r="R2262" i="5"/>
  <c r="T2262" i="5"/>
  <c r="R360" i="5"/>
  <c r="T360" i="5"/>
  <c r="R2441" i="5"/>
  <c r="T2441" i="5"/>
  <c r="R873" i="5"/>
  <c r="T873" i="5"/>
  <c r="R2967" i="5"/>
  <c r="T2967" i="5"/>
  <c r="P723" i="5"/>
  <c r="Q3572" i="1"/>
  <c r="Q723" i="5" s="1"/>
  <c r="R673" i="5"/>
  <c r="T673" i="5"/>
  <c r="P1214" i="5"/>
  <c r="Q3424" i="1"/>
  <c r="Q1214" i="5" s="1"/>
  <c r="R1079" i="5"/>
  <c r="T1079" i="5"/>
  <c r="Q3287" i="1"/>
  <c r="Q2471" i="5" s="1"/>
  <c r="R625" i="5"/>
  <c r="T625" i="5"/>
  <c r="P1547" i="5"/>
  <c r="Q3512" i="1"/>
  <c r="Q1547" i="5" s="1"/>
  <c r="P1370" i="5"/>
  <c r="Q3332" i="1"/>
  <c r="Q1370" i="5" s="1"/>
  <c r="P250" i="5"/>
  <c r="Q3240" i="1"/>
  <c r="Q250" i="5" s="1"/>
  <c r="R3098" i="5"/>
  <c r="T3098" i="5"/>
  <c r="P2629" i="5"/>
  <c r="Q2910" i="1"/>
  <c r="Q2629" i="5" s="1"/>
  <c r="P2480" i="5"/>
  <c r="Q2806" i="1"/>
  <c r="Q2480" i="5" s="1"/>
  <c r="R1120" i="5"/>
  <c r="T1120" i="5"/>
  <c r="R1696" i="5"/>
  <c r="T1696" i="5"/>
  <c r="R603" i="5"/>
  <c r="T603" i="5"/>
  <c r="R1801" i="5"/>
  <c r="T1801" i="5"/>
  <c r="R2658" i="5"/>
  <c r="T2658" i="5"/>
  <c r="R3535" i="5"/>
  <c r="T3535" i="5"/>
  <c r="P2177" i="5"/>
  <c r="Q3082" i="1"/>
  <c r="Q2177" i="5" s="1"/>
  <c r="P2664" i="5"/>
  <c r="Q2954" i="1"/>
  <c r="Q2664" i="5" s="1"/>
  <c r="R4134" i="5"/>
  <c r="T4134" i="5"/>
  <c r="P3018" i="5"/>
  <c r="Q2670" i="1"/>
  <c r="Q3018" i="5" s="1"/>
  <c r="R1984" i="5"/>
  <c r="T1984" i="5"/>
  <c r="R859" i="5"/>
  <c r="T859" i="5"/>
  <c r="R1872" i="5"/>
  <c r="T1872" i="5"/>
  <c r="R1657" i="5"/>
  <c r="T1657" i="5"/>
  <c r="P484" i="5"/>
  <c r="Q3120" i="1"/>
  <c r="Q484" i="5" s="1"/>
  <c r="P2023" i="5"/>
  <c r="Q2706" i="1"/>
  <c r="Q2023" i="5" s="1"/>
  <c r="P2917" i="5"/>
  <c r="Q2316" i="1"/>
  <c r="Q2917" i="5" s="1"/>
  <c r="P4089" i="5"/>
  <c r="Q3420" i="1"/>
  <c r="Q4089" i="5" s="1"/>
  <c r="P1709" i="5"/>
  <c r="Q3388" i="1"/>
  <c r="Q1709" i="5" s="1"/>
  <c r="R1341" i="5"/>
  <c r="T1341" i="5"/>
  <c r="P2499" i="5"/>
  <c r="Q2770" i="1"/>
  <c r="Q2499" i="5" s="1"/>
  <c r="P1351" i="5"/>
  <c r="Q3014" i="1"/>
  <c r="Q1351" i="5" s="1"/>
  <c r="R3470" i="5"/>
  <c r="T3470" i="5"/>
  <c r="R541" i="5"/>
  <c r="T541" i="5"/>
  <c r="R1580" i="5"/>
  <c r="T1580" i="5"/>
  <c r="R2370" i="5"/>
  <c r="T2370" i="5"/>
  <c r="R4210" i="5"/>
  <c r="T4210" i="5"/>
  <c r="P872" i="5"/>
  <c r="Q2970" i="1"/>
  <c r="Q872" i="5" s="1"/>
  <c r="P2912" i="5"/>
  <c r="Q2822" i="1"/>
  <c r="Q2912" i="5" s="1"/>
  <c r="R1327" i="5"/>
  <c r="T1327" i="5"/>
  <c r="U2991" i="5"/>
  <c r="T1675" i="5"/>
  <c r="U283" i="5"/>
  <c r="T1967" i="5"/>
  <c r="R482" i="5"/>
  <c r="T482" i="5"/>
  <c r="P2633" i="5"/>
  <c r="Q2886" i="1"/>
  <c r="Q2633" i="5" s="1"/>
  <c r="R2438" i="5"/>
  <c r="T2438" i="5"/>
  <c r="P4142" i="5"/>
  <c r="Q2782" i="1"/>
  <c r="Q4142" i="5" s="1"/>
  <c r="T1065" i="5"/>
  <c r="P1296" i="5"/>
  <c r="Q2514" i="1"/>
  <c r="Q1296" i="5" s="1"/>
  <c r="P4042" i="5"/>
  <c r="Q2486" i="1"/>
  <c r="Q4042" i="5" s="1"/>
  <c r="P2589" i="5"/>
  <c r="Q2454" i="1"/>
  <c r="Q2589" i="5" s="1"/>
  <c r="P1270" i="5"/>
  <c r="Q3428" i="1"/>
  <c r="Q1270" i="5" s="1"/>
  <c r="P2503" i="5"/>
  <c r="Q3396" i="1"/>
  <c r="Q2503" i="5" s="1"/>
  <c r="R3262" i="5"/>
  <c r="T3262" i="5"/>
  <c r="P1011" i="5"/>
  <c r="Q3074" i="1"/>
  <c r="Q1011" i="5" s="1"/>
  <c r="P2766" i="5"/>
  <c r="Q2930" i="1"/>
  <c r="Q2766" i="5" s="1"/>
  <c r="R2615" i="5"/>
  <c r="T2615" i="5"/>
  <c r="P3493" i="5"/>
  <c r="Q2758" i="1"/>
  <c r="Q3493" i="5" s="1"/>
  <c r="P12" i="5"/>
  <c r="Q2437" i="1"/>
  <c r="Q12" i="5" s="1"/>
  <c r="R3360" i="5"/>
  <c r="T3360" i="5"/>
  <c r="P1734" i="5"/>
  <c r="Q1804" i="1"/>
  <c r="Q1734" i="5" s="1"/>
  <c r="T3857" i="5"/>
  <c r="R2922" i="5"/>
  <c r="T2922" i="5"/>
  <c r="T841" i="5"/>
  <c r="R1791" i="5"/>
  <c r="T1791" i="5"/>
  <c r="T3940" i="5"/>
  <c r="R1880" i="5"/>
  <c r="T1880" i="5"/>
  <c r="T3945" i="5"/>
  <c r="T3250" i="5"/>
  <c r="T407" i="5"/>
  <c r="T3720" i="5"/>
  <c r="T2694" i="5"/>
  <c r="T3142" i="5"/>
  <c r="T1953" i="5"/>
  <c r="R2506" i="5"/>
  <c r="T2506" i="5"/>
  <c r="R497" i="5"/>
  <c r="T497" i="5"/>
  <c r="R2477" i="5"/>
  <c r="T2477" i="5"/>
  <c r="R354" i="5"/>
  <c r="T354" i="5"/>
  <c r="R848" i="5"/>
  <c r="T848" i="5"/>
  <c r="R595" i="5"/>
  <c r="T595" i="5"/>
  <c r="R2623" i="5"/>
  <c r="T2623" i="5"/>
  <c r="P1449" i="5"/>
  <c r="Q1584" i="1"/>
  <c r="Q1449" i="5" s="1"/>
  <c r="P2497" i="5"/>
  <c r="Q2164" i="1"/>
  <c r="Q2497" i="5" s="1"/>
  <c r="P1905" i="5"/>
  <c r="Q1812" i="1"/>
  <c r="Q1905" i="5" s="1"/>
  <c r="T2572" i="5"/>
  <c r="Q1199" i="5"/>
  <c r="T3101" i="5"/>
  <c r="T3607" i="5"/>
  <c r="T2511" i="5"/>
  <c r="T1739" i="5"/>
  <c r="P1939" i="5"/>
  <c r="Q2052" i="1"/>
  <c r="Q1939" i="5" s="1"/>
  <c r="Q3622" i="5"/>
  <c r="R711" i="5"/>
  <c r="T711" i="5"/>
  <c r="R3653" i="5"/>
  <c r="T3653" i="5"/>
  <c r="T3669" i="5"/>
  <c r="R3003" i="5"/>
  <c r="T3003" i="5"/>
  <c r="T3905" i="5"/>
  <c r="R4344" i="5"/>
  <c r="T4344" i="5"/>
  <c r="T396" i="5"/>
  <c r="T2950" i="5"/>
  <c r="R4097" i="5"/>
  <c r="T4097" i="5"/>
  <c r="R4189" i="5"/>
  <c r="T4189" i="5"/>
  <c r="R4176" i="5"/>
  <c r="T4176" i="5"/>
  <c r="P2790" i="5"/>
  <c r="Q1352" i="1"/>
  <c r="Q2790" i="5" s="1"/>
  <c r="R1277" i="5"/>
  <c r="T1277" i="5"/>
  <c r="T3143" i="5"/>
  <c r="T1954" i="5"/>
  <c r="T1119" i="5"/>
  <c r="R402" i="5"/>
  <c r="T402" i="5"/>
  <c r="R3970" i="5"/>
  <c r="T3970" i="5"/>
  <c r="R4083" i="5"/>
  <c r="T4083" i="5"/>
  <c r="T2649" i="5"/>
  <c r="T2859" i="5"/>
  <c r="T2312" i="5"/>
  <c r="T112" i="5"/>
  <c r="R1900" i="5"/>
  <c r="T1900" i="5"/>
  <c r="R2376" i="5"/>
  <c r="T2376" i="5"/>
  <c r="R2183" i="5"/>
  <c r="T2183" i="5"/>
  <c r="R2431" i="5"/>
  <c r="T2431" i="5"/>
  <c r="R4070" i="5"/>
  <c r="T4070" i="5"/>
  <c r="R3081" i="5"/>
  <c r="T3081" i="5"/>
  <c r="R751" i="5"/>
  <c r="T751" i="5"/>
  <c r="R4338" i="5"/>
  <c r="T4338" i="5"/>
  <c r="R3568" i="5"/>
  <c r="T3568" i="5"/>
  <c r="R3422" i="5"/>
  <c r="T3422" i="5"/>
  <c r="R1181" i="5"/>
  <c r="T1181" i="5"/>
  <c r="R3888" i="5"/>
  <c r="T3888" i="5"/>
  <c r="T3833" i="5"/>
  <c r="R1948" i="5"/>
  <c r="T1948" i="5"/>
  <c r="R1626" i="5"/>
  <c r="T1626" i="5"/>
  <c r="T1947" i="5"/>
  <c r="R3138" i="5"/>
  <c r="T3138" i="5"/>
  <c r="T141" i="5"/>
  <c r="R1595" i="5"/>
  <c r="T1595" i="5"/>
  <c r="T3639" i="5"/>
  <c r="R832" i="5"/>
  <c r="T832" i="5"/>
  <c r="T4139" i="5"/>
  <c r="R2852" i="5"/>
  <c r="T2852" i="5"/>
  <c r="Q5186" i="1"/>
  <c r="Q5190" i="5" s="1"/>
  <c r="Q5138" i="1"/>
  <c r="Q5142" i="5" s="1"/>
  <c r="T5137" i="5"/>
  <c r="Q4650" i="1"/>
  <c r="Q4654" i="5" s="1"/>
  <c r="R5129" i="5"/>
  <c r="T5129" i="5"/>
  <c r="R5113" i="5"/>
  <c r="T5113" i="5"/>
  <c r="R5097" i="5"/>
  <c r="T5097" i="5"/>
  <c r="R5073" i="5"/>
  <c r="T5073" i="5"/>
  <c r="T5052" i="5"/>
  <c r="R5041" i="5"/>
  <c r="T5041" i="5"/>
  <c r="T5020" i="5"/>
  <c r="R5009" i="5"/>
  <c r="T5009" i="5"/>
  <c r="T4988" i="5"/>
  <c r="T4952" i="5"/>
  <c r="T4936" i="5"/>
  <c r="T4920" i="5"/>
  <c r="T4904" i="5"/>
  <c r="T4888" i="5"/>
  <c r="T4872" i="5"/>
  <c r="T4856" i="5"/>
  <c r="T4840" i="5"/>
  <c r="T4824" i="5"/>
  <c r="T4808" i="5"/>
  <c r="T4792" i="5"/>
  <c r="T4776" i="5"/>
  <c r="T5195" i="5"/>
  <c r="P4862" i="5"/>
  <c r="Q4858" i="1"/>
  <c r="Q4862" i="5" s="1"/>
  <c r="R4830" i="5"/>
  <c r="T4830" i="5"/>
  <c r="T4636" i="5"/>
  <c r="T4472" i="5"/>
  <c r="R4462" i="5"/>
  <c r="T4462" i="5"/>
  <c r="T4408" i="5"/>
  <c r="R4398" i="5"/>
  <c r="T4398" i="5"/>
  <c r="P321" i="5"/>
  <c r="Q4340" i="1"/>
  <c r="Q321" i="5" s="1"/>
  <c r="P59" i="5"/>
  <c r="Q4312" i="1"/>
  <c r="Q59" i="5" s="1"/>
  <c r="P592" i="5"/>
  <c r="Q4296" i="1"/>
  <c r="Q592" i="5" s="1"/>
  <c r="P1233" i="5"/>
  <c r="Q4272" i="1"/>
  <c r="Q1233" i="5" s="1"/>
  <c r="P108" i="5"/>
  <c r="Q4240" i="1"/>
  <c r="Q108" i="5" s="1"/>
  <c r="P1562" i="5"/>
  <c r="Q4208" i="1"/>
  <c r="Q1562" i="5" s="1"/>
  <c r="P5126" i="5"/>
  <c r="Q5122" i="1"/>
  <c r="Q5126" i="5" s="1"/>
  <c r="P5110" i="5"/>
  <c r="Q5106" i="1"/>
  <c r="Q5110" i="5" s="1"/>
  <c r="P5094" i="5"/>
  <c r="Q5090" i="1"/>
  <c r="Q5094" i="5" s="1"/>
  <c r="P4954" i="5"/>
  <c r="Q4950" i="1"/>
  <c r="Q4954" i="5" s="1"/>
  <c r="P4866" i="5"/>
  <c r="Q4862" i="1"/>
  <c r="Q4866" i="5" s="1"/>
  <c r="R4606" i="5"/>
  <c r="T4606" i="5"/>
  <c r="T4497" i="5"/>
  <c r="P4454" i="5"/>
  <c r="Q4450" i="1"/>
  <c r="Q4454" i="5" s="1"/>
  <c r="T4425" i="5"/>
  <c r="T4393" i="5"/>
  <c r="T4632" i="5"/>
  <c r="R2122" i="5"/>
  <c r="T2122" i="5"/>
  <c r="R202" i="5"/>
  <c r="T202" i="5"/>
  <c r="R5086" i="5"/>
  <c r="T5086" i="5"/>
  <c r="R5054" i="5"/>
  <c r="T5054" i="5"/>
  <c r="R5038" i="5"/>
  <c r="T5038" i="5"/>
  <c r="R5022" i="5"/>
  <c r="T5022" i="5"/>
  <c r="R5006" i="5"/>
  <c r="T5006" i="5"/>
  <c r="R4990" i="5"/>
  <c r="T4990" i="5"/>
  <c r="R4874" i="5"/>
  <c r="T4874" i="5"/>
  <c r="Q4368" i="1"/>
  <c r="Q2419" i="5" s="1"/>
  <c r="R5074" i="5"/>
  <c r="T5074" i="5"/>
  <c r="P4910" i="5"/>
  <c r="Q4906" i="1"/>
  <c r="Q4910" i="5" s="1"/>
  <c r="R4878" i="5"/>
  <c r="T4878" i="5"/>
  <c r="T4648" i="5"/>
  <c r="T4452" i="5"/>
  <c r="T4388" i="5"/>
  <c r="R2121" i="5"/>
  <c r="T2121" i="5"/>
  <c r="R1538" i="5"/>
  <c r="T1538" i="5"/>
  <c r="R183" i="5"/>
  <c r="T183" i="5"/>
  <c r="R1871" i="5"/>
  <c r="T1871" i="5"/>
  <c r="R302" i="5"/>
  <c r="T302" i="5"/>
  <c r="R2010" i="5"/>
  <c r="T2010" i="5"/>
  <c r="R437" i="5"/>
  <c r="T437" i="5"/>
  <c r="R2675" i="5"/>
  <c r="T2675" i="5"/>
  <c r="R269" i="5"/>
  <c r="T269" i="5"/>
  <c r="R2294" i="5"/>
  <c r="T2294" i="5"/>
  <c r="R1230" i="5"/>
  <c r="T1230" i="5"/>
  <c r="R829" i="5"/>
  <c r="T829" i="5"/>
  <c r="P4914" i="5"/>
  <c r="Q4910" i="1"/>
  <c r="Q4914" i="5" s="1"/>
  <c r="T4694" i="5"/>
  <c r="P4950" i="5"/>
  <c r="Q4946" i="1"/>
  <c r="Q4950" i="5" s="1"/>
  <c r="P4822" i="5"/>
  <c r="Q4818" i="1"/>
  <c r="Q4822" i="5" s="1"/>
  <c r="P1768" i="5"/>
  <c r="Q4353" i="1"/>
  <c r="Q1768" i="5" s="1"/>
  <c r="P277" i="5"/>
  <c r="Q4337" i="1"/>
  <c r="Q277" i="5" s="1"/>
  <c r="P52" i="5"/>
  <c r="Q4321" i="1"/>
  <c r="Q52" i="5" s="1"/>
  <c r="P1387" i="5"/>
  <c r="Q4309" i="1"/>
  <c r="Q1387" i="5" s="1"/>
  <c r="R2619" i="5"/>
  <c r="T2619" i="5"/>
  <c r="R1233" i="5"/>
  <c r="T1233" i="5"/>
  <c r="R454" i="5"/>
  <c r="T454" i="5"/>
  <c r="R108" i="5"/>
  <c r="T108" i="5"/>
  <c r="P168" i="5"/>
  <c r="Q4209" i="1"/>
  <c r="Q168" i="5" s="1"/>
  <c r="P1041" i="5"/>
  <c r="Q4177" i="1"/>
  <c r="Q1041" i="5" s="1"/>
  <c r="Q4350" i="1"/>
  <c r="Q1539" i="5" s="1"/>
  <c r="Q4314" i="1"/>
  <c r="Q273" i="5" s="1"/>
  <c r="Q4298" i="1"/>
  <c r="Q1238" i="5" s="1"/>
  <c r="R517" i="5"/>
  <c r="T517" i="5"/>
  <c r="R2684" i="5"/>
  <c r="T2684" i="5"/>
  <c r="T2606" i="5"/>
  <c r="T2153" i="5"/>
  <c r="R1153" i="5"/>
  <c r="T1153" i="5"/>
  <c r="R2346" i="5"/>
  <c r="T2346" i="5"/>
  <c r="R2270" i="5"/>
  <c r="T2270" i="5"/>
  <c r="R513" i="5"/>
  <c r="T513" i="5"/>
  <c r="R2001" i="5"/>
  <c r="T2001" i="5"/>
  <c r="R1546" i="5"/>
  <c r="T1546" i="5"/>
  <c r="R2447" i="5"/>
  <c r="T2447" i="5"/>
  <c r="R1215" i="5"/>
  <c r="T1215" i="5"/>
  <c r="R721" i="5"/>
  <c r="T721" i="5"/>
  <c r="R1300" i="5"/>
  <c r="T1300" i="5"/>
  <c r="Q4326" i="1"/>
  <c r="Q64" i="5" s="1"/>
  <c r="R51" i="5"/>
  <c r="T51" i="5"/>
  <c r="R582" i="5"/>
  <c r="T582" i="5"/>
  <c r="R3233" i="5"/>
  <c r="T3233" i="5"/>
  <c r="R1306" i="5"/>
  <c r="T1306" i="5"/>
  <c r="R806" i="5"/>
  <c r="T806" i="5"/>
  <c r="R4826" i="5"/>
  <c r="T4826" i="5"/>
  <c r="R1548" i="5"/>
  <c r="T1548" i="5"/>
  <c r="R472" i="5"/>
  <c r="T472" i="5"/>
  <c r="R1925" i="5"/>
  <c r="T1925" i="5"/>
  <c r="T167" i="5"/>
  <c r="R988" i="5"/>
  <c r="T988" i="5"/>
  <c r="R4890" i="5"/>
  <c r="T4890" i="5"/>
  <c r="Q4338" i="1"/>
  <c r="Q287" i="5" s="1"/>
  <c r="R1126" i="5"/>
  <c r="T1126" i="5"/>
  <c r="R967" i="5"/>
  <c r="T967" i="5"/>
  <c r="T162" i="5"/>
  <c r="R2533" i="5"/>
  <c r="T2533" i="5"/>
  <c r="R311" i="5"/>
  <c r="T311" i="5"/>
  <c r="R1375" i="5"/>
  <c r="T1375" i="5"/>
  <c r="R3461" i="5"/>
  <c r="T3461" i="5"/>
  <c r="R953" i="5"/>
  <c r="T953" i="5"/>
  <c r="R1870" i="5"/>
  <c r="T1870" i="5"/>
  <c r="R893" i="5"/>
  <c r="T893" i="5"/>
  <c r="R1994" i="5"/>
  <c r="T1994" i="5"/>
  <c r="R559" i="5"/>
  <c r="T559" i="5"/>
  <c r="R2081" i="5"/>
  <c r="T2081" i="5"/>
  <c r="P4922" i="5"/>
  <c r="Q4918" i="1"/>
  <c r="Q4922" i="5" s="1"/>
  <c r="R615" i="5"/>
  <c r="T615" i="5"/>
  <c r="R823" i="5"/>
  <c r="T823" i="5"/>
  <c r="R2384" i="5"/>
  <c r="T2384" i="5"/>
  <c r="R965" i="5"/>
  <c r="T965" i="5"/>
  <c r="R680" i="5"/>
  <c r="T680" i="5"/>
  <c r="P4974" i="5"/>
  <c r="Q4970" i="1"/>
  <c r="Q4974" i="5" s="1"/>
  <c r="P763" i="5"/>
  <c r="Q3657" i="1"/>
  <c r="Q763" i="5" s="1"/>
  <c r="P2475" i="5"/>
  <c r="Q3625" i="1"/>
  <c r="Q2475" i="5" s="1"/>
  <c r="P1046" i="5"/>
  <c r="Q3593" i="1"/>
  <c r="Q1046" i="5" s="1"/>
  <c r="R727" i="5"/>
  <c r="T727" i="5"/>
  <c r="T1386" i="5"/>
  <c r="R643" i="5"/>
  <c r="T643" i="5"/>
  <c r="R505" i="5"/>
  <c r="T505" i="5"/>
  <c r="R1913" i="5"/>
  <c r="T1913" i="5"/>
  <c r="R2689" i="5"/>
  <c r="T2689" i="5"/>
  <c r="T485" i="5"/>
  <c r="T1911" i="5"/>
  <c r="T2502" i="5"/>
  <c r="T1636" i="5"/>
  <c r="T2668" i="5"/>
  <c r="T1751" i="5"/>
  <c r="T670" i="5"/>
  <c r="R4135" i="5"/>
  <c r="T4135" i="5"/>
  <c r="R18" i="5"/>
  <c r="T18" i="5"/>
  <c r="R3125" i="5"/>
  <c r="T3125" i="5"/>
  <c r="R1682" i="5"/>
  <c r="T1682" i="5"/>
  <c r="R3257" i="5"/>
  <c r="T3257" i="5"/>
  <c r="R1033" i="5"/>
  <c r="T1033" i="5"/>
  <c r="R3588" i="5"/>
  <c r="T3588" i="5"/>
  <c r="R3688" i="5"/>
  <c r="T3688" i="5"/>
  <c r="T2730" i="5"/>
  <c r="P2979" i="5"/>
  <c r="Q3364" i="1"/>
  <c r="Q2979" i="5" s="1"/>
  <c r="P389" i="5"/>
  <c r="Q3324" i="1"/>
  <c r="Q389" i="5" s="1"/>
  <c r="Q3259" i="1"/>
  <c r="Q3540" i="5" s="1"/>
  <c r="P2646" i="5"/>
  <c r="Q3216" i="1"/>
  <c r="Q2646" i="5" s="1"/>
  <c r="R883" i="5"/>
  <c r="T883" i="5"/>
  <c r="P18" i="5"/>
  <c r="Q3109" i="1"/>
  <c r="Q18" i="5" s="1"/>
  <c r="R2292" i="5"/>
  <c r="T2292" i="5"/>
  <c r="Q3148" i="1"/>
  <c r="Q3692" i="5" s="1"/>
  <c r="Q3044" i="1"/>
  <c r="Q1681" i="5" s="1"/>
  <c r="R125" i="5"/>
  <c r="T125" i="5"/>
  <c r="R753" i="5"/>
  <c r="T753" i="5"/>
  <c r="R696" i="5"/>
  <c r="T696" i="5"/>
  <c r="R955" i="5"/>
  <c r="T955" i="5"/>
  <c r="Q3279" i="1"/>
  <c r="Q2365" i="5" s="1"/>
  <c r="P1150" i="5"/>
  <c r="Q3236" i="1"/>
  <c r="Q1150" i="5" s="1"/>
  <c r="R1573" i="5"/>
  <c r="T1573" i="5"/>
  <c r="T1269" i="5"/>
  <c r="R1851" i="5"/>
  <c r="T1851" i="5"/>
  <c r="R880" i="5"/>
  <c r="T880" i="5"/>
  <c r="R1103" i="5"/>
  <c r="T1103" i="5"/>
  <c r="R483" i="5"/>
  <c r="T483" i="5"/>
  <c r="R1212" i="5"/>
  <c r="T1212" i="5"/>
  <c r="R869" i="5"/>
  <c r="T869" i="5"/>
  <c r="R1402" i="5"/>
  <c r="T1402" i="5"/>
  <c r="P781" i="5"/>
  <c r="Q3540" i="1"/>
  <c r="Q781" i="5" s="1"/>
  <c r="P1216" i="5"/>
  <c r="Q3448" i="1"/>
  <c r="Q1216" i="5" s="1"/>
  <c r="P1344" i="5"/>
  <c r="Q3384" i="1"/>
  <c r="Q1344" i="5" s="1"/>
  <c r="Q3355" i="1"/>
  <c r="Q2604" i="5" s="1"/>
  <c r="Q3303" i="1"/>
  <c r="Q2681" i="5" s="1"/>
  <c r="R1253" i="5"/>
  <c r="T1253" i="5"/>
  <c r="P1555" i="5"/>
  <c r="Q3348" i="1"/>
  <c r="Q1555" i="5" s="1"/>
  <c r="R2365" i="5"/>
  <c r="T2365" i="5"/>
  <c r="P551" i="5"/>
  <c r="Q3172" i="1"/>
  <c r="Q551" i="5" s="1"/>
  <c r="P862" i="5"/>
  <c r="Q2762" i="1"/>
  <c r="Q862" i="5" s="1"/>
  <c r="P3374" i="5"/>
  <c r="Q2698" i="1"/>
  <c r="Q3374" i="5" s="1"/>
  <c r="R851" i="5"/>
  <c r="T851" i="5"/>
  <c r="R2966" i="5"/>
  <c r="T2966" i="5"/>
  <c r="R2327" i="5"/>
  <c r="T2327" i="5"/>
  <c r="R1797" i="5"/>
  <c r="T1797" i="5"/>
  <c r="R2326" i="5"/>
  <c r="T2326" i="5"/>
  <c r="R2909" i="5"/>
  <c r="T2909" i="5"/>
  <c r="R621" i="5"/>
  <c r="T621" i="5"/>
  <c r="P2744" i="5"/>
  <c r="Q3444" i="1"/>
  <c r="Q2744" i="5" s="1"/>
  <c r="R1503" i="5"/>
  <c r="T1503" i="5"/>
  <c r="R1498" i="5"/>
  <c r="T1498" i="5"/>
  <c r="R1172" i="5"/>
  <c r="T1172" i="5"/>
  <c r="R1032" i="5"/>
  <c r="T1032" i="5"/>
  <c r="R777" i="5"/>
  <c r="T777" i="5"/>
  <c r="R3168" i="5"/>
  <c r="T3168" i="5"/>
  <c r="R858" i="5"/>
  <c r="T858" i="5"/>
  <c r="R1474" i="5"/>
  <c r="T1474" i="5"/>
  <c r="P3459" i="5"/>
  <c r="Q3484" i="1"/>
  <c r="Q3459" i="5" s="1"/>
  <c r="R484" i="5"/>
  <c r="T484" i="5"/>
  <c r="R2719" i="5"/>
  <c r="T2719" i="5"/>
  <c r="R1213" i="5"/>
  <c r="T1213" i="5"/>
  <c r="R2207" i="5"/>
  <c r="T2207" i="5"/>
  <c r="R2058" i="5"/>
  <c r="T2058" i="5"/>
  <c r="P1522" i="5"/>
  <c r="Q3460" i="1"/>
  <c r="Q1522" i="5" s="1"/>
  <c r="R798" i="5"/>
  <c r="T798" i="5"/>
  <c r="R25" i="5"/>
  <c r="T25" i="5"/>
  <c r="R1366" i="5"/>
  <c r="T1366" i="5"/>
  <c r="R3121" i="5"/>
  <c r="T3121" i="5"/>
  <c r="P245" i="5"/>
  <c r="Q2894" i="1"/>
  <c r="Q245" i="5" s="1"/>
  <c r="P2886" i="5"/>
  <c r="Q2746" i="1"/>
  <c r="Q2886" i="5" s="1"/>
  <c r="R2687" i="5"/>
  <c r="T2687" i="5"/>
  <c r="R1558" i="5"/>
  <c r="T1558" i="5"/>
  <c r="R1044" i="5"/>
  <c r="T1044" i="5"/>
  <c r="R725" i="5"/>
  <c r="T725" i="5"/>
  <c r="R4046" i="5"/>
  <c r="T4046" i="5"/>
  <c r="P2662" i="5"/>
  <c r="Q2938" i="1"/>
  <c r="Q2662" i="5" s="1"/>
  <c r="R1887" i="5"/>
  <c r="T1887" i="5"/>
  <c r="P3069" i="5"/>
  <c r="Q2686" i="1"/>
  <c r="Q3069" i="5" s="1"/>
  <c r="P1582" i="5"/>
  <c r="Q2473" i="1"/>
  <c r="Q1582" i="5" s="1"/>
  <c r="P2934" i="5"/>
  <c r="Q2441" i="1"/>
  <c r="Q2934" i="5" s="1"/>
  <c r="U1312" i="5"/>
  <c r="U1282" i="5"/>
  <c r="U950" i="5"/>
  <c r="U2426" i="5"/>
  <c r="R1372" i="5"/>
  <c r="T1372" i="5"/>
  <c r="R1297" i="5"/>
  <c r="T1297" i="5"/>
  <c r="P42" i="5"/>
  <c r="Q2854" i="1"/>
  <c r="Q42" i="5" s="1"/>
  <c r="T3016" i="5"/>
  <c r="T1979" i="5"/>
  <c r="P77" i="5"/>
  <c r="Q3042" i="1"/>
  <c r="Q77" i="5" s="1"/>
  <c r="P1115" i="5"/>
  <c r="Q2898" i="1"/>
  <c r="Q1115" i="5" s="1"/>
  <c r="R3087" i="5"/>
  <c r="T3087" i="5"/>
  <c r="R1816" i="5"/>
  <c r="T1816" i="5"/>
  <c r="R2045" i="5"/>
  <c r="T2045" i="5"/>
  <c r="R587" i="5"/>
  <c r="T587" i="5"/>
  <c r="T1882" i="5"/>
  <c r="R3517" i="5"/>
  <c r="T3517" i="5"/>
  <c r="T2319" i="5"/>
  <c r="R2676" i="5"/>
  <c r="T2676" i="5"/>
  <c r="R1414" i="5"/>
  <c r="T1414" i="5"/>
  <c r="R1449" i="5"/>
  <c r="T1449" i="5"/>
  <c r="R4066" i="5"/>
  <c r="T4066" i="5"/>
  <c r="R2792" i="5"/>
  <c r="T2792" i="5"/>
  <c r="T4039" i="5"/>
  <c r="T2569" i="5"/>
  <c r="T2863" i="5"/>
  <c r="T3178" i="5"/>
  <c r="T1439" i="5"/>
  <c r="T306" i="5"/>
  <c r="Q68" i="5"/>
  <c r="R2818" i="5"/>
  <c r="T2818" i="5"/>
  <c r="Q3068" i="5"/>
  <c r="R1939" i="5"/>
  <c r="T1939" i="5"/>
  <c r="R414" i="5"/>
  <c r="T414" i="5"/>
  <c r="R2794" i="5"/>
  <c r="T2794" i="5"/>
  <c r="R2464" i="5"/>
  <c r="T2464" i="5"/>
  <c r="R2497" i="5"/>
  <c r="T2497" i="5"/>
  <c r="R2515" i="5"/>
  <c r="T2515" i="5"/>
  <c r="R3405" i="5"/>
  <c r="T3405" i="5"/>
  <c r="R1456" i="5"/>
  <c r="T1456" i="5"/>
  <c r="R3682" i="5"/>
  <c r="T3682" i="5"/>
  <c r="R3566" i="5"/>
  <c r="T3566" i="5"/>
  <c r="Q2329" i="5"/>
  <c r="T2267" i="5"/>
  <c r="T1084" i="5"/>
  <c r="T3163" i="5"/>
  <c r="T3036" i="5"/>
  <c r="T3515" i="5"/>
  <c r="T2528" i="5"/>
  <c r="T1188" i="5"/>
  <c r="T4258" i="5"/>
  <c r="T1452" i="5"/>
  <c r="T2894" i="5"/>
  <c r="T4127" i="5"/>
  <c r="P772" i="5"/>
  <c r="Q2160" i="1"/>
  <c r="Q772" i="5" s="1"/>
  <c r="P2794" i="5"/>
  <c r="Q1796" i="1"/>
  <c r="Q2794" i="5" s="1"/>
  <c r="R1196" i="5"/>
  <c r="T1196" i="5"/>
  <c r="T4252" i="5"/>
  <c r="R2306" i="5"/>
  <c r="T2306" i="5"/>
  <c r="T2958" i="5"/>
  <c r="R4214" i="5"/>
  <c r="T4214" i="5"/>
  <c r="T3442" i="5"/>
  <c r="R3465" i="5"/>
  <c r="T3465" i="5"/>
  <c r="R1292" i="5"/>
  <c r="T1292" i="5"/>
  <c r="R3642" i="5"/>
  <c r="T3642" i="5"/>
  <c r="T3279" i="5"/>
  <c r="T1956" i="5"/>
  <c r="T3561" i="5"/>
  <c r="R2048" i="5"/>
  <c r="T2048" i="5"/>
  <c r="R2790" i="5"/>
  <c r="T2790" i="5"/>
  <c r="P3637" i="5"/>
  <c r="Q1336" i="1"/>
  <c r="Q3637" i="5" s="1"/>
  <c r="R1239" i="5"/>
  <c r="T1239" i="5"/>
  <c r="T3628" i="5"/>
  <c r="T1445" i="5"/>
  <c r="T4149" i="5"/>
  <c r="T2075" i="5"/>
  <c r="R4227" i="5"/>
  <c r="T4227" i="5"/>
  <c r="R3713" i="5"/>
  <c r="T3713" i="5"/>
  <c r="T400" i="5"/>
  <c r="R2745" i="5"/>
  <c r="T2745" i="5"/>
  <c r="T4018" i="5"/>
  <c r="R3633" i="5"/>
  <c r="T3633" i="5"/>
  <c r="R1618" i="5"/>
  <c r="T1618" i="5"/>
  <c r="T4291" i="5"/>
  <c r="R3664" i="5"/>
  <c r="T3664" i="5"/>
  <c r="T1594" i="5"/>
  <c r="R520" i="5"/>
  <c r="T520" i="5"/>
  <c r="T4217" i="5"/>
  <c r="R3202" i="5"/>
  <c r="T3202" i="5"/>
  <c r="T211" i="5"/>
  <c r="T4157" i="5"/>
  <c r="T3887" i="5"/>
  <c r="T3194" i="5"/>
  <c r="T3543" i="5"/>
  <c r="T4336" i="5"/>
  <c r="T3949" i="5"/>
  <c r="T3914" i="5"/>
  <c r="T3894" i="5"/>
  <c r="T4238" i="5"/>
  <c r="T3698" i="5"/>
  <c r="T3806" i="5"/>
  <c r="T3280" i="5"/>
  <c r="T3336" i="5"/>
  <c r="T3321" i="5"/>
  <c r="T3984" i="5"/>
  <c r="T3296" i="5"/>
  <c r="T4303" i="5"/>
  <c r="T3785" i="5"/>
  <c r="T3276" i="5"/>
  <c r="T4295" i="5"/>
  <c r="T979" i="5"/>
  <c r="T3924" i="5"/>
  <c r="T29" i="5"/>
  <c r="T4369" i="5"/>
  <c r="T4353" i="5"/>
  <c r="T3750" i="5"/>
  <c r="T3875" i="5"/>
  <c r="T5072" i="5"/>
  <c r="R5061" i="5"/>
  <c r="T5061" i="5"/>
  <c r="T5040" i="5"/>
  <c r="R5029" i="5"/>
  <c r="T5029" i="5"/>
  <c r="T5008" i="5"/>
  <c r="R4997" i="5"/>
  <c r="T4997" i="5"/>
  <c r="T4972" i="5"/>
  <c r="R4961" i="5"/>
  <c r="T4961" i="5"/>
  <c r="Q5112" i="1"/>
  <c r="Q5116" i="5" s="1"/>
  <c r="T5201" i="5"/>
  <c r="R5119" i="5"/>
  <c r="T5119" i="5"/>
  <c r="R5103" i="5"/>
  <c r="T5103" i="5"/>
  <c r="P4894" i="5"/>
  <c r="Q4890" i="1"/>
  <c r="Q4894" i="5" s="1"/>
  <c r="R4862" i="5"/>
  <c r="T4862" i="5"/>
  <c r="T4556" i="5"/>
  <c r="T4496" i="5"/>
  <c r="R4486" i="5"/>
  <c r="T4486" i="5"/>
  <c r="T4432" i="5"/>
  <c r="R4422" i="5"/>
  <c r="T4422" i="5"/>
  <c r="P276" i="5"/>
  <c r="Q4336" i="1"/>
  <c r="Q276" i="5" s="1"/>
  <c r="P816" i="5"/>
  <c r="Q4268" i="1"/>
  <c r="Q816" i="5" s="1"/>
  <c r="P23" i="5"/>
  <c r="Q4236" i="1"/>
  <c r="Q23" i="5" s="1"/>
  <c r="P3047" i="5"/>
  <c r="Q4204" i="1"/>
  <c r="Q3047" i="5" s="1"/>
  <c r="R5126" i="5"/>
  <c r="T5126" i="5"/>
  <c r="R5110" i="5"/>
  <c r="T5110" i="5"/>
  <c r="R5094" i="5"/>
  <c r="T5094" i="5"/>
  <c r="R4954" i="5"/>
  <c r="T4954" i="5"/>
  <c r="R4866" i="5"/>
  <c r="T4866" i="5"/>
  <c r="R4750" i="5"/>
  <c r="T4750" i="5"/>
  <c r="R4686" i="5"/>
  <c r="T4686" i="5"/>
  <c r="R4622" i="5"/>
  <c r="T4622" i="5"/>
  <c r="T4531" i="5"/>
  <c r="T4517" i="5"/>
  <c r="Q4327" i="1"/>
  <c r="Q71" i="5" s="1"/>
  <c r="R2118" i="5"/>
  <c r="T2118" i="5"/>
  <c r="R128" i="5"/>
  <c r="T128" i="5"/>
  <c r="R5182" i="5"/>
  <c r="T5182" i="5"/>
  <c r="P4906" i="5"/>
  <c r="Q4902" i="1"/>
  <c r="Q4906" i="5" s="1"/>
  <c r="P4942" i="5"/>
  <c r="Q4938" i="1"/>
  <c r="Q4942" i="5" s="1"/>
  <c r="R4910" i="5"/>
  <c r="T4910" i="5"/>
  <c r="T4628" i="5"/>
  <c r="T4572" i="5"/>
  <c r="T4492" i="5"/>
  <c r="T4428" i="5"/>
  <c r="R1810" i="5"/>
  <c r="T1810" i="5"/>
  <c r="R271" i="5"/>
  <c r="T271" i="5"/>
  <c r="T2674" i="5"/>
  <c r="T2708" i="5"/>
  <c r="T2293" i="5"/>
  <c r="T1229" i="5"/>
  <c r="R756" i="5"/>
  <c r="T756" i="5"/>
  <c r="R4914" i="5"/>
  <c r="T4914" i="5"/>
  <c r="T4710" i="5"/>
  <c r="R4950" i="5"/>
  <c r="T4950" i="5"/>
  <c r="R4822" i="5"/>
  <c r="T4822" i="5"/>
  <c r="R1549" i="5"/>
  <c r="T1549" i="5"/>
  <c r="R276" i="5"/>
  <c r="T276" i="5"/>
  <c r="R41" i="5"/>
  <c r="T41" i="5"/>
  <c r="R1100" i="5"/>
  <c r="T1100" i="5"/>
  <c r="P593" i="5"/>
  <c r="Q4297" i="1"/>
  <c r="Q593" i="5" s="1"/>
  <c r="P2010" i="5"/>
  <c r="Q4285" i="1"/>
  <c r="Q2010" i="5" s="1"/>
  <c r="P817" i="5"/>
  <c r="Q4269" i="1"/>
  <c r="Q817" i="5" s="1"/>
  <c r="P437" i="5"/>
  <c r="Q4253" i="1"/>
  <c r="Q437" i="5" s="1"/>
  <c r="P73" i="5"/>
  <c r="Q4237" i="1"/>
  <c r="Q73" i="5" s="1"/>
  <c r="P945" i="5"/>
  <c r="Q4205" i="1"/>
  <c r="Q945" i="5" s="1"/>
  <c r="P970" i="5"/>
  <c r="Q4173" i="1"/>
  <c r="Q970" i="5" s="1"/>
  <c r="P434" i="5"/>
  <c r="Q4141" i="1"/>
  <c r="Q434" i="5" s="1"/>
  <c r="R961" i="5"/>
  <c r="T961" i="5"/>
  <c r="Q4322" i="1"/>
  <c r="Q53" i="5" s="1"/>
  <c r="T489" i="5"/>
  <c r="R2536" i="5"/>
  <c r="T2536" i="5"/>
  <c r="R784" i="5"/>
  <c r="T784" i="5"/>
  <c r="R1916" i="5"/>
  <c r="T1916" i="5"/>
  <c r="R1218" i="5"/>
  <c r="T1218" i="5"/>
  <c r="R1095" i="5"/>
  <c r="T1095" i="5"/>
  <c r="R207" i="5"/>
  <c r="T207" i="5"/>
  <c r="R2191" i="5"/>
  <c r="T2191" i="5"/>
  <c r="R2743" i="5"/>
  <c r="T2743" i="5"/>
  <c r="R2379" i="5"/>
  <c r="T2379" i="5"/>
  <c r="R423" i="5"/>
  <c r="T423" i="5"/>
  <c r="P5058" i="5"/>
  <c r="Q5054" i="1"/>
  <c r="Q5058" i="5" s="1"/>
  <c r="P5042" i="5"/>
  <c r="Q5038" i="1"/>
  <c r="Q5042" i="5" s="1"/>
  <c r="P5026" i="5"/>
  <c r="Q5022" i="1"/>
  <c r="Q5026" i="5" s="1"/>
  <c r="P5010" i="5"/>
  <c r="Q5006" i="1"/>
  <c r="Q5010" i="5" s="1"/>
  <c r="P4994" i="5"/>
  <c r="Q4990" i="1"/>
  <c r="Q4994" i="5" s="1"/>
  <c r="R181" i="5"/>
  <c r="T181" i="5"/>
  <c r="R1106" i="5"/>
  <c r="T1106" i="5"/>
  <c r="T2006" i="5"/>
  <c r="R4706" i="5"/>
  <c r="T4706" i="5"/>
  <c r="R2371" i="5"/>
  <c r="T2371" i="5"/>
  <c r="R930" i="5"/>
  <c r="T930" i="5"/>
  <c r="R4586" i="5"/>
  <c r="T4586" i="5"/>
  <c r="Q4366" i="1"/>
  <c r="Q2122" i="5" s="1"/>
  <c r="R577" i="5"/>
  <c r="T577" i="5"/>
  <c r="T638" i="5"/>
  <c r="T451" i="5"/>
  <c r="T927" i="5"/>
  <c r="T1896" i="5"/>
  <c r="T1855" i="5"/>
  <c r="T1303" i="5"/>
  <c r="T2220" i="5"/>
  <c r="T920" i="5"/>
  <c r="T2537" i="5"/>
  <c r="R763" i="5"/>
  <c r="T763" i="5"/>
  <c r="R2475" i="5"/>
  <c r="T2475" i="5"/>
  <c r="R1046" i="5"/>
  <c r="T1046" i="5"/>
  <c r="R2144" i="5"/>
  <c r="T2144" i="5"/>
  <c r="R2716" i="5"/>
  <c r="T2716" i="5"/>
  <c r="R487" i="5"/>
  <c r="T487" i="5"/>
  <c r="R3696" i="5"/>
  <c r="T3696" i="5"/>
  <c r="R1890" i="5"/>
  <c r="T1890" i="5"/>
  <c r="R2530" i="5"/>
  <c r="T2530" i="5"/>
  <c r="R1319" i="5"/>
  <c r="T1319" i="5"/>
  <c r="R4922" i="5"/>
  <c r="T4922" i="5"/>
  <c r="R4634" i="5"/>
  <c r="T4634" i="5"/>
  <c r="R2119" i="5"/>
  <c r="T2119" i="5"/>
  <c r="R1128" i="5"/>
  <c r="T1128" i="5"/>
  <c r="R2085" i="5"/>
  <c r="T2085" i="5"/>
  <c r="R4974" i="5"/>
  <c r="T4974" i="5"/>
  <c r="R2418" i="5"/>
  <c r="T2418" i="5"/>
  <c r="R3107" i="5"/>
  <c r="T3107" i="5"/>
  <c r="T2035" i="5"/>
  <c r="R1158" i="5"/>
  <c r="T1158" i="5"/>
  <c r="T516" i="5"/>
  <c r="R1559" i="5"/>
  <c r="T1559" i="5"/>
  <c r="R1849" i="5"/>
  <c r="T1849" i="5"/>
  <c r="P2033" i="5"/>
  <c r="Q3653" i="1"/>
  <c r="Q2033" i="5" s="1"/>
  <c r="P317" i="5"/>
  <c r="Q3621" i="1"/>
  <c r="Q317" i="5" s="1"/>
  <c r="P296" i="5"/>
  <c r="Q3589" i="1"/>
  <c r="Q296" i="5" s="1"/>
  <c r="R2275" i="5"/>
  <c r="T2275" i="5"/>
  <c r="R2087" i="5"/>
  <c r="T2087" i="5"/>
  <c r="T919" i="5"/>
  <c r="P3227" i="5"/>
  <c r="Q3552" i="1"/>
  <c r="Q3227" i="5" s="1"/>
  <c r="R2404" i="5"/>
  <c r="T2404" i="5"/>
  <c r="R1093" i="5"/>
  <c r="T1093" i="5"/>
  <c r="T1511" i="5"/>
  <c r="R882" i="5"/>
  <c r="T882" i="5"/>
  <c r="R2611" i="5"/>
  <c r="T2611" i="5"/>
  <c r="R975" i="5"/>
  <c r="T975" i="5"/>
  <c r="R2769" i="5"/>
  <c r="T2769" i="5"/>
  <c r="R2108" i="5"/>
  <c r="T2108" i="5"/>
  <c r="R952" i="5"/>
  <c r="T952" i="5"/>
  <c r="R1365" i="5"/>
  <c r="T1365" i="5"/>
  <c r="R2400" i="5"/>
  <c r="T2400" i="5"/>
  <c r="R2628" i="5"/>
  <c r="T2628" i="5"/>
  <c r="R778" i="5"/>
  <c r="T778" i="5"/>
  <c r="R194" i="5"/>
  <c r="T194" i="5"/>
  <c r="R2339" i="5"/>
  <c r="T2339" i="5"/>
  <c r="R93" i="5"/>
  <c r="T93" i="5"/>
  <c r="R1756" i="5"/>
  <c r="T1756" i="5"/>
  <c r="R1917" i="5"/>
  <c r="T1917" i="5"/>
  <c r="P1732" i="5"/>
  <c r="Q3560" i="1"/>
  <c r="Q1732" i="5" s="1"/>
  <c r="R2000" i="5"/>
  <c r="T2000" i="5"/>
  <c r="T1520" i="5"/>
  <c r="T1516" i="5"/>
  <c r="P1514" i="5"/>
  <c r="Q3340" i="1"/>
  <c r="Q1514" i="5" s="1"/>
  <c r="Q3275" i="1"/>
  <c r="Q2402" i="5" s="1"/>
  <c r="P3099" i="5"/>
  <c r="Q3232" i="1"/>
  <c r="Q3099" i="5" s="1"/>
  <c r="R1071" i="5"/>
  <c r="T1071" i="5"/>
  <c r="R634" i="5"/>
  <c r="T634" i="5"/>
  <c r="T3299" i="5"/>
  <c r="R123" i="5"/>
  <c r="T123" i="5"/>
  <c r="P386" i="5"/>
  <c r="Q3252" i="1"/>
  <c r="Q386" i="5" s="1"/>
  <c r="R2282" i="5"/>
  <c r="T2282" i="5"/>
  <c r="R44" i="5"/>
  <c r="T44" i="5"/>
  <c r="R84" i="5"/>
  <c r="T84" i="5"/>
  <c r="R1321" i="5"/>
  <c r="T1321" i="5"/>
  <c r="R1647" i="5"/>
  <c r="T1647" i="5"/>
  <c r="R737" i="5"/>
  <c r="T737" i="5"/>
  <c r="P673" i="5"/>
  <c r="Q3508" i="1"/>
  <c r="Q673" i="5" s="1"/>
  <c r="P1778" i="5"/>
  <c r="Q3472" i="1"/>
  <c r="Q1778" i="5" s="1"/>
  <c r="P890" i="5"/>
  <c r="Q3408" i="1"/>
  <c r="Q890" i="5" s="1"/>
  <c r="Q3319" i="1"/>
  <c r="Q2714" i="5" s="1"/>
  <c r="R1631" i="5"/>
  <c r="T1631" i="5"/>
  <c r="R363" i="5"/>
  <c r="T363" i="5"/>
  <c r="R1123" i="5"/>
  <c r="T1123" i="5"/>
  <c r="P1147" i="5"/>
  <c r="Q3208" i="1"/>
  <c r="Q1147" i="5" s="1"/>
  <c r="R463" i="5"/>
  <c r="T463" i="5"/>
  <c r="P1990" i="5"/>
  <c r="Q3136" i="1"/>
  <c r="Q1990" i="5" s="1"/>
  <c r="R1867" i="5"/>
  <c r="T1867" i="5"/>
  <c r="R17" i="5"/>
  <c r="T17" i="5"/>
  <c r="R284" i="5"/>
  <c r="T284" i="5"/>
  <c r="R3158" i="5"/>
  <c r="T3158" i="5"/>
  <c r="R1262" i="5"/>
  <c r="T1262" i="5"/>
  <c r="R3189" i="5"/>
  <c r="T3189" i="5"/>
  <c r="R11" i="5"/>
  <c r="T11" i="5"/>
  <c r="R2461" i="5"/>
  <c r="T2461" i="5"/>
  <c r="R2476" i="5"/>
  <c r="T2476" i="5"/>
  <c r="R2374" i="5"/>
  <c r="T2374" i="5"/>
  <c r="R1554" i="5"/>
  <c r="T1554" i="5"/>
  <c r="P1722" i="5"/>
  <c r="Q3050" i="1"/>
  <c r="Q1722" i="5" s="1"/>
  <c r="P750" i="5"/>
  <c r="Q2858" i="1"/>
  <c r="Q750" i="5" s="1"/>
  <c r="R1008" i="5"/>
  <c r="T1008" i="5"/>
  <c r="Q1679" i="5"/>
  <c r="Q2337" i="5"/>
  <c r="R2754" i="5"/>
  <c r="T2754" i="5"/>
  <c r="R2241" i="5"/>
  <c r="T2241" i="5"/>
  <c r="R2847" i="5"/>
  <c r="T2847" i="5"/>
  <c r="Q2340" i="1"/>
  <c r="Q851" i="5" s="1"/>
  <c r="P4016" i="5"/>
  <c r="Q3102" i="1"/>
  <c r="Q4016" i="5" s="1"/>
  <c r="P2459" i="5"/>
  <c r="Q3038" i="1"/>
  <c r="Q2459" i="5" s="1"/>
  <c r="P876" i="5"/>
  <c r="Q2974" i="1"/>
  <c r="Q876" i="5" s="1"/>
  <c r="P2274" i="5"/>
  <c r="Q2902" i="1"/>
  <c r="Q2274" i="5" s="1"/>
  <c r="P2338" i="5"/>
  <c r="Q2738" i="1"/>
  <c r="Q2338" i="5" s="1"/>
  <c r="P1696" i="5"/>
  <c r="Q2312" i="1"/>
  <c r="Q1696" i="5" s="1"/>
  <c r="R558" i="5"/>
  <c r="T558" i="5"/>
  <c r="R1808" i="5"/>
  <c r="T1808" i="5"/>
  <c r="P3611" i="5"/>
  <c r="Q3058" i="1"/>
  <c r="Q3611" i="5" s="1"/>
  <c r="P1122" i="5"/>
  <c r="Q2994" i="1"/>
  <c r="Q1122" i="5" s="1"/>
  <c r="R667" i="5"/>
  <c r="T667" i="5"/>
  <c r="R2411" i="5"/>
  <c r="T2411" i="5"/>
  <c r="P755" i="5"/>
  <c r="Q2982" i="1"/>
  <c r="Q755" i="5" s="1"/>
  <c r="P2851" i="5"/>
  <c r="Q2714" i="1"/>
  <c r="Q2851" i="5" s="1"/>
  <c r="R1203" i="5"/>
  <c r="T1203" i="5"/>
  <c r="R762" i="5"/>
  <c r="T762" i="5"/>
  <c r="R1750" i="5"/>
  <c r="T1750" i="5"/>
  <c r="P2735" i="5"/>
  <c r="Q2906" i="1"/>
  <c r="Q2735" i="5" s="1"/>
  <c r="T1177" i="5"/>
  <c r="T2038" i="5"/>
  <c r="T1676" i="5"/>
  <c r="T1064" i="5"/>
  <c r="T1139" i="5"/>
  <c r="T1830" i="5"/>
  <c r="T1571" i="5"/>
  <c r="T2289" i="5"/>
  <c r="R3254" i="5"/>
  <c r="T3254" i="5"/>
  <c r="T282" i="5"/>
  <c r="R12" i="5"/>
  <c r="T12" i="5"/>
  <c r="R3222" i="5"/>
  <c r="T3222" i="5"/>
  <c r="R867" i="5"/>
  <c r="T867" i="5"/>
  <c r="P3177" i="5"/>
  <c r="Q2754" i="1"/>
  <c r="Q3177" i="5" s="1"/>
  <c r="P2903" i="5"/>
  <c r="Q2690" i="1"/>
  <c r="Q2903" i="5" s="1"/>
  <c r="T1677" i="5"/>
  <c r="P1976" i="5"/>
  <c r="Q2530" i="1"/>
  <c r="Q1976" i="5" s="1"/>
  <c r="T857" i="5"/>
  <c r="R2380" i="5"/>
  <c r="T2380" i="5"/>
  <c r="R424" i="5"/>
  <c r="T424" i="5"/>
  <c r="R2063" i="5"/>
  <c r="T2063" i="5"/>
  <c r="R694" i="5"/>
  <c r="T694" i="5"/>
  <c r="R122" i="5"/>
  <c r="T122" i="5"/>
  <c r="P2782" i="5"/>
  <c r="Q3010" i="1"/>
  <c r="Q2782" i="5" s="1"/>
  <c r="P501" i="5"/>
  <c r="Q2866" i="1"/>
  <c r="Q501" i="5" s="1"/>
  <c r="R666" i="5"/>
  <c r="T666" i="5"/>
  <c r="P2056" i="5"/>
  <c r="Q2794" i="1"/>
  <c r="Q2056" i="5" s="1"/>
  <c r="R3466" i="5"/>
  <c r="T3466" i="5"/>
  <c r="T3166" i="5"/>
  <c r="R3096" i="5"/>
  <c r="T3096" i="5"/>
  <c r="T2709" i="5"/>
  <c r="R449" i="5"/>
  <c r="T449" i="5"/>
  <c r="T1424" i="5"/>
  <c r="T3011" i="5"/>
  <c r="T2962" i="5"/>
  <c r="T2960" i="5"/>
  <c r="T2514" i="5"/>
  <c r="T3172" i="5"/>
  <c r="T2455" i="5"/>
  <c r="T2759" i="5"/>
  <c r="T2723" i="5"/>
  <c r="T2839" i="5"/>
  <c r="T3124" i="5"/>
  <c r="T1166" i="5"/>
  <c r="R1357" i="5"/>
  <c r="T1357" i="5"/>
  <c r="R2509" i="5"/>
  <c r="T2509" i="5"/>
  <c r="R2976" i="5"/>
  <c r="T2976" i="5"/>
  <c r="P3342" i="5"/>
  <c r="Q1576" i="1"/>
  <c r="Q3342" i="5" s="1"/>
  <c r="R35" i="5"/>
  <c r="T35" i="5"/>
  <c r="R2417" i="5"/>
  <c r="T2417" i="5"/>
  <c r="R2940" i="5"/>
  <c r="T2940" i="5"/>
  <c r="T3001" i="5"/>
  <c r="R1170" i="5"/>
  <c r="T1170" i="5"/>
  <c r="R772" i="5"/>
  <c r="T772" i="5"/>
  <c r="R612" i="5"/>
  <c r="T612" i="5"/>
  <c r="T843" i="5"/>
  <c r="T1818" i="5"/>
  <c r="T1453" i="5"/>
  <c r="T2776" i="5"/>
  <c r="Q2819" i="5"/>
  <c r="R4209" i="5"/>
  <c r="T4209" i="5"/>
  <c r="T3560" i="5"/>
  <c r="R2550" i="5"/>
  <c r="T2550" i="5"/>
  <c r="T4178" i="5"/>
  <c r="T3867" i="5"/>
  <c r="T7" i="5"/>
  <c r="R3248" i="5"/>
  <c r="T3248" i="5"/>
  <c r="R3637" i="5"/>
  <c r="T3637" i="5"/>
  <c r="T4053" i="5"/>
  <c r="R2307" i="5"/>
  <c r="T2307" i="5"/>
  <c r="R2906" i="5"/>
  <c r="T2906" i="5"/>
  <c r="R3644" i="5"/>
  <c r="T3644" i="5"/>
  <c r="T4257" i="5"/>
  <c r="T405" i="5"/>
  <c r="R2558" i="5"/>
  <c r="T2558" i="5"/>
  <c r="R4080" i="5"/>
  <c r="T4080" i="5"/>
  <c r="R3484" i="5"/>
  <c r="T3484" i="5"/>
  <c r="R292" i="5"/>
  <c r="T292" i="5"/>
  <c r="R4131" i="5"/>
  <c r="T4131" i="5"/>
  <c r="R3844" i="5"/>
  <c r="T3844" i="5"/>
  <c r="R1381" i="5"/>
  <c r="T1381" i="5"/>
  <c r="R3208" i="5"/>
  <c r="T3208" i="5"/>
  <c r="R58" i="5"/>
  <c r="T58" i="5"/>
  <c r="R2728" i="5"/>
  <c r="T2728" i="5"/>
  <c r="R4219" i="5"/>
  <c r="T4219" i="5"/>
  <c r="R496" i="5"/>
  <c r="T496" i="5"/>
  <c r="R3434" i="5"/>
  <c r="T3434" i="5"/>
  <c r="R3418" i="5"/>
  <c r="T3418" i="5"/>
  <c r="R3546" i="5"/>
  <c r="T3546" i="5"/>
  <c r="T3358" i="5"/>
  <c r="R4062" i="5"/>
  <c r="T4062" i="5"/>
  <c r="T3632" i="5"/>
  <c r="R3240" i="5"/>
  <c r="T3240" i="5"/>
  <c r="T1617" i="5"/>
  <c r="R4274" i="5"/>
  <c r="T4274" i="5"/>
  <c r="T3602" i="5"/>
  <c r="R1603" i="5"/>
  <c r="T1603" i="5"/>
  <c r="T3822" i="5"/>
  <c r="R4111" i="5"/>
  <c r="T4111" i="5"/>
  <c r="T3201" i="5"/>
  <c r="R4288" i="5"/>
  <c r="T4288" i="5"/>
  <c r="T4621" i="5" l="1"/>
  <c r="T370" i="5"/>
  <c r="T1929" i="5"/>
  <c r="T4797" i="5"/>
  <c r="T5193" i="5"/>
  <c r="V2375" i="5"/>
  <c r="T3659" i="5"/>
  <c r="V3490" i="5"/>
  <c r="T1877" i="5"/>
  <c r="V3264" i="5"/>
  <c r="T4451" i="5"/>
  <c r="T4419" i="5"/>
  <c r="T693" i="5"/>
  <c r="T4771" i="5"/>
  <c r="T659" i="5"/>
  <c r="V1257" i="5"/>
  <c r="V1442" i="5"/>
  <c r="T4948" i="5"/>
  <c r="V2463" i="5"/>
  <c r="V121" i="5"/>
  <c r="V4246" i="5"/>
  <c r="T4463" i="5"/>
  <c r="V3488" i="5"/>
  <c r="V3389" i="5"/>
  <c r="V304" i="5"/>
  <c r="T2928" i="5"/>
  <c r="V346" i="5"/>
  <c r="V1005" i="5"/>
  <c r="T294" i="5"/>
  <c r="V1226" i="5"/>
  <c r="T1323" i="5"/>
  <c r="T2415" i="5"/>
  <c r="V4358" i="5"/>
  <c r="V2737" i="5"/>
  <c r="V8" i="5"/>
  <c r="V909" i="5"/>
  <c r="V3232" i="5"/>
  <c r="V3148" i="5"/>
  <c r="V3427" i="5"/>
  <c r="V4212" i="5"/>
  <c r="V748" i="5"/>
  <c r="V4349" i="5"/>
  <c r="V2304" i="5"/>
  <c r="V3402" i="5"/>
  <c r="V3586" i="5"/>
  <c r="V1840" i="5"/>
  <c r="V3874" i="5"/>
  <c r="V1190" i="5"/>
  <c r="V3267" i="5"/>
  <c r="V962" i="5"/>
  <c r="V5071" i="5"/>
  <c r="V2276" i="5"/>
  <c r="V2310" i="5"/>
  <c r="V1364" i="5"/>
  <c r="V2698" i="5"/>
  <c r="V4511" i="5"/>
  <c r="Q1005" i="5"/>
  <c r="V3393" i="5"/>
  <c r="V120" i="5"/>
  <c r="V2753" i="5"/>
  <c r="V3012" i="5"/>
  <c r="V2563" i="5"/>
  <c r="V2172" i="5"/>
  <c r="V1839" i="5"/>
  <c r="T4129" i="5"/>
  <c r="T4633" i="5"/>
  <c r="T4697" i="5"/>
  <c r="T4114" i="5"/>
  <c r="T4675" i="5"/>
  <c r="T2565" i="5"/>
  <c r="T3605" i="5"/>
  <c r="T4971" i="5"/>
  <c r="T86" i="5"/>
  <c r="T4663" i="5"/>
  <c r="T4539" i="5"/>
  <c r="T2600" i="5"/>
  <c r="T4923" i="5"/>
  <c r="T4411" i="5"/>
  <c r="T4883" i="5"/>
  <c r="T4689" i="5"/>
  <c r="T4861" i="5"/>
  <c r="T4379" i="5"/>
  <c r="T709" i="5"/>
  <c r="T4753" i="5"/>
  <c r="T4443" i="5"/>
  <c r="T4709" i="5"/>
  <c r="T4843" i="5"/>
  <c r="V3709" i="5"/>
  <c r="V34" i="5"/>
  <c r="V1733" i="5"/>
  <c r="V803" i="5"/>
  <c r="T1116" i="5"/>
  <c r="T4161" i="5"/>
  <c r="T4267" i="5"/>
  <c r="T376" i="5"/>
  <c r="T4002" i="5"/>
  <c r="T4337" i="5"/>
  <c r="T4148" i="5"/>
  <c r="T3195" i="5"/>
  <c r="T3039" i="5"/>
  <c r="T4967" i="5"/>
  <c r="T588" i="5"/>
  <c r="T3082" i="5"/>
  <c r="T4094" i="5"/>
  <c r="V1687" i="5"/>
  <c r="V3020" i="5"/>
  <c r="V3752" i="5"/>
  <c r="V3511" i="5"/>
  <c r="T2634" i="5"/>
  <c r="V2254" i="5"/>
  <c r="V4341" i="5"/>
  <c r="V4623" i="5"/>
  <c r="T5157" i="5"/>
  <c r="V5100" i="5"/>
  <c r="V4010" i="5"/>
  <c r="V210" i="5"/>
  <c r="T4867" i="5"/>
  <c r="T4781" i="5"/>
  <c r="T4927" i="5"/>
  <c r="V3787" i="5"/>
  <c r="V3362" i="5"/>
  <c r="V610" i="5"/>
  <c r="T5197" i="5"/>
  <c r="V688" i="5"/>
  <c r="T4296" i="5"/>
  <c r="T1141" i="5"/>
  <c r="T4045" i="5"/>
  <c r="T4757" i="5"/>
  <c r="T4955" i="5"/>
  <c r="T4779" i="5"/>
  <c r="T4551" i="5"/>
  <c r="T4107" i="5"/>
  <c r="T3223" i="5"/>
  <c r="T4837" i="5"/>
  <c r="T1881" i="5"/>
  <c r="T5181" i="5"/>
  <c r="T4799" i="5"/>
  <c r="T3031" i="5"/>
  <c r="T4745" i="5"/>
  <c r="T3075" i="5"/>
  <c r="T4391" i="5"/>
  <c r="T2334" i="5"/>
  <c r="T2616" i="5"/>
  <c r="T3614" i="5"/>
  <c r="T1987" i="5"/>
  <c r="T1382" i="5"/>
  <c r="T3968" i="5"/>
  <c r="T4282" i="5"/>
  <c r="T2040" i="5"/>
  <c r="T4427" i="5"/>
  <c r="T958" i="5"/>
  <c r="T340" i="5"/>
  <c r="T2519" i="5"/>
  <c r="T4499" i="5"/>
  <c r="T771" i="5"/>
  <c r="V1764" i="5"/>
  <c r="V4543" i="5"/>
  <c r="T2127" i="5"/>
  <c r="T1806" i="5"/>
  <c r="T5087" i="5"/>
  <c r="T4283" i="5"/>
  <c r="T2726" i="5"/>
  <c r="T2923" i="5"/>
  <c r="T4507" i="5"/>
  <c r="T4659" i="5"/>
  <c r="T3786" i="5"/>
  <c r="T1921" i="5"/>
  <c r="T1176" i="5"/>
  <c r="T4785" i="5"/>
  <c r="T4841" i="5"/>
  <c r="T3850" i="5"/>
  <c r="T4637" i="5"/>
  <c r="T2562" i="5"/>
  <c r="T3241" i="5"/>
  <c r="T1550" i="5"/>
  <c r="T5165" i="5"/>
  <c r="T115" i="5"/>
  <c r="T1690" i="5"/>
  <c r="T1151" i="5"/>
  <c r="T4657" i="5"/>
  <c r="T4479" i="5"/>
  <c r="T2251" i="5"/>
  <c r="T4403" i="5"/>
  <c r="T4723" i="5"/>
  <c r="T4435" i="5"/>
  <c r="T2682" i="5"/>
  <c r="T4769" i="5"/>
  <c r="T2706" i="5"/>
  <c r="T3213" i="5"/>
  <c r="T4383" i="5"/>
  <c r="T4721" i="5"/>
  <c r="T2076" i="5"/>
  <c r="T4903" i="5"/>
  <c r="T4759" i="5"/>
  <c r="T4731" i="5"/>
  <c r="T2196" i="5"/>
  <c r="T4387" i="5"/>
  <c r="T4541" i="5"/>
  <c r="T4973" i="5"/>
  <c r="T3530" i="5"/>
  <c r="T4905" i="5"/>
  <c r="T4929" i="5"/>
  <c r="T2194" i="5"/>
  <c r="T4865" i="5"/>
  <c r="T2721" i="5"/>
  <c r="T2712" i="5"/>
  <c r="T3359" i="5"/>
  <c r="T4901" i="5"/>
  <c r="T4399" i="5"/>
  <c r="T4503" i="5"/>
  <c r="T4431" i="5"/>
  <c r="T4667" i="5"/>
  <c r="T4423" i="5"/>
  <c r="T2993" i="5"/>
  <c r="T3349" i="5"/>
  <c r="T4407" i="5"/>
  <c r="T4793" i="5"/>
  <c r="T2700" i="5"/>
  <c r="T3032" i="5"/>
  <c r="T1841" i="5"/>
  <c r="T3044" i="5"/>
  <c r="T1966" i="5"/>
  <c r="T2257" i="5"/>
  <c r="T1384" i="5"/>
  <c r="T512" i="5"/>
  <c r="T4683" i="5"/>
  <c r="T4687" i="5"/>
  <c r="T4823" i="5"/>
  <c r="T4805" i="5"/>
  <c r="T4917" i="5"/>
  <c r="T4937" i="5"/>
  <c r="T3819" i="5"/>
  <c r="T1118" i="5"/>
  <c r="T3647" i="5"/>
  <c r="T3969" i="5"/>
  <c r="T1250" i="5"/>
  <c r="T3171" i="5"/>
  <c r="T1258" i="5"/>
  <c r="T1222" i="5"/>
  <c r="T4897" i="5"/>
  <c r="T4979" i="5"/>
  <c r="T5019" i="5"/>
  <c r="T4251" i="5"/>
  <c r="T2870" i="5"/>
  <c r="T1191" i="5"/>
  <c r="T2189" i="5"/>
  <c r="T665" i="5"/>
  <c r="T4739" i="5"/>
  <c r="T4609" i="5"/>
  <c r="T4943" i="5"/>
  <c r="T3931" i="5"/>
  <c r="T235" i="5"/>
  <c r="T1526" i="5"/>
  <c r="T3131" i="5"/>
  <c r="T1952" i="5"/>
  <c r="T343" i="5"/>
  <c r="T3617" i="5"/>
  <c r="T2693" i="5"/>
  <c r="T3591" i="5"/>
  <c r="T153" i="5"/>
  <c r="T2057" i="5"/>
  <c r="T906" i="5"/>
  <c r="T4913" i="5"/>
  <c r="T2924" i="5"/>
  <c r="T1702" i="5"/>
  <c r="T1091" i="5"/>
  <c r="T319" i="5"/>
  <c r="T131" i="5"/>
  <c r="T3991" i="5"/>
  <c r="T2838" i="5"/>
  <c r="T2815" i="5"/>
  <c r="T1564" i="5"/>
  <c r="T2266" i="5"/>
  <c r="T4535" i="5"/>
  <c r="T4749" i="5"/>
  <c r="T3852" i="5"/>
  <c r="T3597" i="5"/>
  <c r="T3149" i="5"/>
  <c r="T4024" i="5"/>
  <c r="T3524" i="5"/>
  <c r="T1178" i="5"/>
  <c r="T569" i="5"/>
  <c r="T4751" i="5"/>
  <c r="T4715" i="5"/>
  <c r="T4821" i="5"/>
  <c r="T5039" i="5"/>
  <c r="T5027" i="5"/>
  <c r="T5189" i="5"/>
  <c r="T4324" i="5"/>
  <c r="T3729" i="5"/>
  <c r="T3113" i="5"/>
  <c r="T2862" i="5"/>
  <c r="T1108" i="5"/>
  <c r="T1945" i="5"/>
  <c r="T2206" i="5"/>
  <c r="T4729" i="5"/>
  <c r="T4941" i="5"/>
  <c r="T4362" i="5"/>
  <c r="T3318" i="5"/>
  <c r="T1435" i="5"/>
  <c r="T1447" i="5"/>
  <c r="T3182" i="5"/>
  <c r="T1715" i="5"/>
  <c r="T2178" i="5"/>
  <c r="T2685" i="5"/>
  <c r="T3397" i="5"/>
  <c r="T692" i="5"/>
  <c r="T3501" i="5"/>
  <c r="T2205" i="5"/>
  <c r="T174" i="5"/>
  <c r="T4651" i="5"/>
  <c r="T4907" i="5"/>
  <c r="T4811" i="5"/>
  <c r="T5035" i="5"/>
  <c r="T3751" i="5"/>
  <c r="T4999" i="5"/>
  <c r="T3782" i="5"/>
  <c r="T3307" i="5"/>
  <c r="T4230" i="5"/>
  <c r="T1638" i="5"/>
  <c r="T2086" i="5"/>
  <c r="T3162" i="5"/>
  <c r="T4051" i="5"/>
  <c r="T1043" i="5"/>
  <c r="T3469" i="5"/>
  <c r="T4605" i="5"/>
  <c r="T4671" i="5"/>
  <c r="T4817" i="5"/>
  <c r="T4981" i="5"/>
  <c r="T186" i="5"/>
  <c r="T3086" i="5"/>
  <c r="T3856" i="5"/>
  <c r="T2597" i="5"/>
  <c r="T4847" i="5"/>
  <c r="T4292" i="5"/>
  <c r="T3798" i="5"/>
  <c r="T3731" i="5"/>
  <c r="T3074" i="5"/>
  <c r="T2898" i="5"/>
  <c r="T3187" i="5"/>
  <c r="T790" i="5"/>
  <c r="T349" i="5"/>
  <c r="T3133" i="5"/>
  <c r="T205" i="5"/>
  <c r="T2590" i="5"/>
  <c r="T2071" i="5"/>
  <c r="T2889" i="5"/>
  <c r="T1781" i="5"/>
  <c r="T4593" i="5"/>
  <c r="T4597" i="5"/>
  <c r="T4887" i="5"/>
  <c r="T4833" i="5"/>
  <c r="T4945" i="5"/>
  <c r="T4983" i="5"/>
  <c r="T2627" i="5"/>
  <c r="T3846" i="5"/>
  <c r="T2296" i="5"/>
  <c r="T2905" i="5"/>
  <c r="T2513" i="5"/>
  <c r="T1240" i="5"/>
  <c r="T4491" i="5"/>
  <c r="T5055" i="5"/>
  <c r="T1016" i="5"/>
  <c r="T2488" i="5"/>
  <c r="T2835" i="5"/>
  <c r="T3385" i="5"/>
  <c r="T146" i="5"/>
  <c r="T1169" i="5"/>
  <c r="T3454" i="5"/>
  <c r="T2341" i="5"/>
  <c r="T4601" i="5"/>
  <c r="T4761" i="5"/>
  <c r="T4871" i="5"/>
  <c r="T4991" i="5"/>
  <c r="T3790" i="5"/>
  <c r="T4169" i="5"/>
  <c r="T1977" i="5"/>
  <c r="T3668" i="5"/>
  <c r="T840" i="5"/>
  <c r="T1736" i="5"/>
  <c r="T3719" i="5"/>
  <c r="T3089" i="5"/>
  <c r="T232" i="5"/>
  <c r="T4043" i="5"/>
  <c r="T1255" i="5"/>
  <c r="T4669" i="5"/>
  <c r="T5043" i="5"/>
  <c r="T4935" i="5"/>
  <c r="T1310" i="5"/>
  <c r="T3910" i="5"/>
  <c r="T4332" i="5"/>
  <c r="T2314" i="5"/>
  <c r="T2353" i="5"/>
  <c r="T4629" i="5"/>
  <c r="T4707" i="5"/>
  <c r="T3935" i="5"/>
  <c r="T4032" i="5"/>
  <c r="T618" i="5"/>
  <c r="T4145" i="5"/>
  <c r="T2456" i="5"/>
  <c r="T4577" i="5"/>
  <c r="T4523" i="5"/>
  <c r="T4885" i="5"/>
  <c r="T4827" i="5"/>
  <c r="T5011" i="5"/>
  <c r="T3627" i="5"/>
  <c r="T3348" i="5"/>
  <c r="T3497" i="5"/>
  <c r="T3485" i="5"/>
  <c r="T4015" i="5"/>
  <c r="T1743" i="5"/>
  <c r="T1333" i="5"/>
  <c r="T2583" i="5"/>
  <c r="T2713" i="5"/>
  <c r="T4585" i="5"/>
  <c r="T4807" i="5"/>
  <c r="T3973" i="5"/>
  <c r="T3310" i="5"/>
  <c r="T1860" i="5"/>
  <c r="T1727" i="5"/>
  <c r="T3235" i="5"/>
  <c r="T2592" i="5"/>
  <c r="T3371" i="5"/>
  <c r="T3677" i="5"/>
  <c r="T2959" i="5"/>
  <c r="T358" i="5"/>
  <c r="T2405" i="5"/>
  <c r="T4509" i="5"/>
  <c r="T4677" i="5"/>
  <c r="T4743" i="5"/>
  <c r="T4933" i="5"/>
  <c r="T4875" i="5"/>
  <c r="T4300" i="5"/>
  <c r="T4370" i="5"/>
  <c r="T3063" i="5"/>
  <c r="T2393" i="5"/>
  <c r="T4495" i="5"/>
  <c r="T3803" i="5"/>
  <c r="T3289" i="5"/>
  <c r="T4308" i="5"/>
  <c r="T1431" i="5"/>
  <c r="T652" i="5"/>
  <c r="T4082" i="5"/>
  <c r="T1410" i="5"/>
  <c r="T2761" i="5"/>
  <c r="T1359" i="5"/>
  <c r="T419" i="5"/>
  <c r="T4573" i="5"/>
  <c r="T4877" i="5"/>
  <c r="T5047" i="5"/>
  <c r="T5003" i="5"/>
  <c r="T3057" i="5"/>
  <c r="T2830" i="5"/>
  <c r="T2225" i="5"/>
  <c r="T2097" i="5"/>
  <c r="T1543" i="5"/>
  <c r="T2439" i="5"/>
  <c r="T209" i="5"/>
  <c r="T2793" i="5"/>
  <c r="T1485" i="5"/>
  <c r="T2231" i="5"/>
  <c r="T3559" i="5"/>
  <c r="T4163" i="5"/>
  <c r="T3249" i="5"/>
  <c r="T540" i="5"/>
  <c r="T2755" i="5"/>
  <c r="T1028" i="5"/>
  <c r="T1340" i="5"/>
  <c r="T922" i="5"/>
  <c r="T4459" i="5"/>
  <c r="T4693" i="5"/>
  <c r="T4951" i="5"/>
  <c r="T5015" i="5"/>
  <c r="T3657" i="5"/>
  <c r="T3977" i="5"/>
  <c r="T3853" i="5"/>
  <c r="T3237" i="5"/>
  <c r="T4012" i="5"/>
  <c r="T1187" i="5"/>
  <c r="T2677" i="5"/>
  <c r="T2246" i="5"/>
  <c r="T1245" i="5"/>
  <c r="T4891" i="5"/>
  <c r="T4909" i="5"/>
  <c r="T5149" i="5"/>
  <c r="T1437" i="5"/>
  <c r="T987" i="5"/>
  <c r="T3712" i="5"/>
  <c r="T4049" i="5"/>
  <c r="T1083" i="5"/>
  <c r="T1283" i="5"/>
  <c r="T4141" i="5"/>
  <c r="T4701" i="5"/>
  <c r="T5059" i="5"/>
  <c r="T4243" i="5"/>
  <c r="T529" i="5"/>
  <c r="T480" i="5"/>
  <c r="T3169" i="5"/>
  <c r="T3475" i="5"/>
  <c r="T3010" i="5"/>
  <c r="T1584" i="5"/>
  <c r="T3482" i="5"/>
  <c r="T1209" i="5"/>
  <c r="T1479" i="5"/>
  <c r="T651" i="5"/>
  <c r="T776" i="5"/>
  <c r="T2135" i="5"/>
  <c r="T4735" i="5"/>
  <c r="T4851" i="5"/>
  <c r="T1354" i="5"/>
  <c r="T3683" i="5"/>
  <c r="T1211" i="5"/>
  <c r="T62" i="5"/>
  <c r="T3740" i="5"/>
  <c r="T4316" i="5"/>
  <c r="T290" i="5"/>
  <c r="T2758" i="5"/>
  <c r="T2321" i="5"/>
  <c r="T1763" i="5"/>
  <c r="T4649" i="5"/>
  <c r="T4879" i="5"/>
  <c r="T2652" i="5"/>
  <c r="T3947" i="5"/>
  <c r="T111" i="5"/>
  <c r="T2640" i="5"/>
  <c r="T3245" i="5"/>
  <c r="T1009" i="5"/>
  <c r="T4695" i="5"/>
  <c r="T4617" i="5"/>
  <c r="T4949" i="5"/>
  <c r="T4853" i="5"/>
  <c r="T5159" i="5"/>
  <c r="T3921" i="5"/>
  <c r="T3743" i="5"/>
  <c r="T338" i="5"/>
  <c r="T646" i="5"/>
  <c r="T114" i="5"/>
  <c r="T224" i="5"/>
  <c r="T4711" i="5"/>
  <c r="T3736" i="5"/>
  <c r="T3768" i="5"/>
  <c r="T3799" i="5"/>
  <c r="T4345" i="5"/>
  <c r="T3933" i="5"/>
  <c r="T2298" i="5"/>
  <c r="T2665" i="5"/>
  <c r="T364" i="5"/>
  <c r="T5067" i="5"/>
  <c r="T4096" i="5"/>
  <c r="T2622" i="5"/>
  <c r="T2977" i="5"/>
  <c r="T1569" i="5"/>
  <c r="T2435" i="5"/>
  <c r="T752" i="5"/>
  <c r="T1759" i="5"/>
  <c r="T4747" i="5"/>
  <c r="T4741" i="5"/>
  <c r="T4939" i="5"/>
  <c r="T5173" i="5"/>
  <c r="T3326" i="5"/>
  <c r="T4272" i="5"/>
  <c r="T2892" i="5"/>
  <c r="T766" i="5"/>
  <c r="T785" i="5"/>
  <c r="T1426" i="5"/>
  <c r="T2387" i="5"/>
  <c r="T3041" i="5"/>
  <c r="T3645" i="5"/>
  <c r="T4055" i="5"/>
  <c r="T2315" i="5"/>
  <c r="T1261" i="5"/>
  <c r="T2961" i="5"/>
  <c r="T1029" i="5"/>
  <c r="T4471" i="5"/>
  <c r="T5063" i="5"/>
  <c r="T3592" i="5"/>
  <c r="T4060" i="5"/>
  <c r="T3013" i="5"/>
  <c r="T237" i="5"/>
  <c r="T243" i="5"/>
  <c r="T864" i="5"/>
  <c r="T5007" i="5"/>
  <c r="T3703" i="5"/>
  <c r="T3301" i="5"/>
  <c r="T4287" i="5"/>
  <c r="T3489" i="5"/>
  <c r="T2394" i="5"/>
  <c r="T2902" i="5"/>
  <c r="T3640" i="5"/>
  <c r="T844" i="5"/>
  <c r="T2696" i="5"/>
  <c r="T2799" i="5"/>
  <c r="T3176" i="5"/>
  <c r="T4553" i="5"/>
  <c r="T4567" i="5"/>
  <c r="T4661" i="5"/>
  <c r="T4915" i="5"/>
  <c r="T4855" i="5"/>
  <c r="T4809" i="5"/>
  <c r="T5023" i="5"/>
  <c r="T474" i="5"/>
  <c r="T2701" i="5"/>
  <c r="T331" i="5"/>
  <c r="T3868" i="5"/>
  <c r="T745" i="5"/>
  <c r="T2427" i="5"/>
  <c r="T2054" i="5"/>
  <c r="T1066" i="5"/>
  <c r="T4869" i="5"/>
  <c r="T4919" i="5"/>
  <c r="T4987" i="5"/>
  <c r="T1134" i="5"/>
  <c r="T2215" i="5"/>
  <c r="T215" i="5"/>
  <c r="T2317" i="5"/>
  <c r="T2100" i="5"/>
  <c r="T4154" i="5"/>
  <c r="T3137" i="5"/>
  <c r="T1131" i="5"/>
  <c r="T4455" i="5"/>
  <c r="T4641" i="5"/>
  <c r="T4815" i="5"/>
  <c r="T2549" i="5"/>
  <c r="T3002" i="5"/>
  <c r="T1973" i="5"/>
  <c r="T855" i="5"/>
  <c r="T1156" i="5"/>
  <c r="T4228" i="5"/>
  <c r="T216" i="5"/>
  <c r="T4100" i="5"/>
  <c r="T1022" i="5"/>
  <c r="T3610" i="5"/>
  <c r="T241" i="5"/>
  <c r="T4665" i="5"/>
  <c r="T4849" i="5"/>
  <c r="T5031" i="5"/>
  <c r="T1504" i="5"/>
  <c r="T1761" i="5"/>
  <c r="T914" i="5"/>
  <c r="T3759" i="5"/>
  <c r="T2454" i="5"/>
  <c r="T2914" i="5"/>
  <c r="T1475" i="5"/>
  <c r="T2505" i="5"/>
  <c r="T388" i="5"/>
  <c r="T4475" i="5"/>
  <c r="T4713" i="5"/>
  <c r="T3726" i="5"/>
  <c r="T3363" i="5"/>
  <c r="T2124" i="5"/>
  <c r="T3714" i="5"/>
  <c r="T1411" i="5"/>
  <c r="T1299" i="5"/>
  <c r="T365" i="5"/>
  <c r="T4685" i="5"/>
  <c r="T4679" i="5"/>
  <c r="T4725" i="5"/>
  <c r="T5051" i="5"/>
  <c r="T4881" i="5"/>
  <c r="T5143" i="5"/>
  <c r="T3304" i="5"/>
  <c r="T4354" i="5"/>
  <c r="T1444" i="5"/>
  <c r="T1278" i="5"/>
  <c r="T1919" i="5"/>
  <c r="T80" i="5"/>
  <c r="T1317" i="5"/>
  <c r="T4737" i="5"/>
  <c r="T4813" i="5"/>
  <c r="T3861" i="5"/>
  <c r="T3656" i="5"/>
  <c r="T2927" i="5"/>
  <c r="T1383" i="5"/>
  <c r="T1746" i="5"/>
  <c r="T2065" i="5"/>
  <c r="T1893" i="5"/>
  <c r="T1385" i="5"/>
  <c r="T4911" i="5"/>
  <c r="T1641" i="5"/>
  <c r="T3278" i="5"/>
  <c r="T3514" i="5"/>
  <c r="T3165" i="5"/>
  <c r="T2930" i="5"/>
  <c r="T4703" i="5"/>
  <c r="T4555" i="5"/>
  <c r="T4733" i="5"/>
  <c r="T4995" i="5"/>
  <c r="T3876" i="5"/>
  <c r="T980" i="5"/>
  <c r="T4235" i="5"/>
  <c r="T368" i="5"/>
  <c r="T4873" i="5"/>
  <c r="T3334" i="5"/>
  <c r="T4245" i="5"/>
  <c r="T2757" i="5"/>
  <c r="T2571" i="5"/>
  <c r="T4126" i="5"/>
  <c r="T4197" i="5"/>
  <c r="T394" i="5"/>
  <c r="T1392" i="5"/>
  <c r="T3689" i="5"/>
  <c r="T4519" i="5"/>
  <c r="T4705" i="5"/>
  <c r="T4773" i="5"/>
  <c r="T4845" i="5"/>
  <c r="T4054" i="5"/>
  <c r="T3447" i="5"/>
  <c r="T3939" i="5"/>
  <c r="T1059" i="5"/>
  <c r="T734" i="5"/>
  <c r="T4775" i="5"/>
  <c r="T3871" i="5"/>
  <c r="T399" i="5"/>
  <c r="T3369" i="5"/>
  <c r="T1957" i="5"/>
  <c r="V1898" i="5"/>
  <c r="V1490" i="5"/>
  <c r="V3070" i="5"/>
  <c r="V2703" i="5"/>
  <c r="V4375" i="5"/>
  <c r="V4005" i="5"/>
  <c r="V3399" i="5"/>
  <c r="V3416" i="5"/>
  <c r="V4174" i="5"/>
  <c r="V3634" i="5"/>
  <c r="V2368" i="5"/>
  <c r="V3375" i="5"/>
  <c r="V1545" i="5"/>
  <c r="V649" i="5"/>
  <c r="V1275" i="5"/>
  <c r="V4570" i="5"/>
  <c r="V4857" i="5"/>
  <c r="V531" i="5"/>
  <c r="V3877" i="5"/>
  <c r="V4328" i="5"/>
  <c r="V3112" i="5"/>
  <c r="V4297" i="5"/>
  <c r="V1053" i="5"/>
  <c r="V4155" i="5"/>
  <c r="V3110" i="5"/>
  <c r="V3883" i="5"/>
  <c r="V1446" i="5"/>
  <c r="V4101" i="5"/>
  <c r="V3866" i="5"/>
  <c r="V1829" i="5"/>
  <c r="V1348" i="5"/>
  <c r="V783" i="5"/>
  <c r="V812" i="5"/>
  <c r="V567" i="5"/>
  <c r="V4795" i="5"/>
  <c r="V96" i="5"/>
  <c r="V3151" i="5"/>
  <c r="V1792" i="5"/>
  <c r="V1645" i="5"/>
  <c r="V2688" i="5"/>
  <c r="V1892" i="5"/>
  <c r="V4653" i="5"/>
  <c r="V4691" i="5"/>
  <c r="V3734" i="5"/>
  <c r="V4075" i="5"/>
  <c r="V1773" i="5"/>
  <c r="V417" i="5"/>
  <c r="V1455" i="5"/>
  <c r="V860" i="5"/>
  <c r="V1279" i="5"/>
  <c r="V1915" i="5"/>
  <c r="V2680" i="5"/>
  <c r="V4783" i="5"/>
  <c r="V5084" i="5"/>
  <c r="V3302" i="5"/>
  <c r="V3361" i="5"/>
  <c r="V3835" i="5"/>
  <c r="V4132" i="5"/>
  <c r="V1440" i="5"/>
  <c r="V4040" i="5"/>
  <c r="V2648" i="5"/>
  <c r="V3687" i="5"/>
  <c r="V3017" i="5"/>
  <c r="V1859" i="5"/>
  <c r="V4447" i="5"/>
  <c r="V4763" i="5"/>
  <c r="V2840" i="5"/>
  <c r="V2498" i="5"/>
  <c r="V1368" i="5"/>
  <c r="V2593" i="5"/>
  <c r="V2436" i="5"/>
  <c r="V1416" i="5"/>
  <c r="V2003" i="5"/>
  <c r="V2401" i="5"/>
  <c r="V1551" i="5"/>
  <c r="V757" i="5"/>
  <c r="V4386" i="5"/>
  <c r="V4787" i="5"/>
  <c r="V4221" i="5"/>
  <c r="V3009" i="5"/>
  <c r="V1155" i="5"/>
  <c r="V1063" i="5"/>
  <c r="V218" i="5"/>
  <c r="V1776" i="5"/>
  <c r="V2992" i="5"/>
  <c r="V1403" i="5"/>
  <c r="V1765" i="5"/>
  <c r="V729" i="5"/>
  <c r="V403" i="5"/>
  <c r="V2724" i="5"/>
  <c r="V476" i="5"/>
  <c r="V3809" i="5"/>
  <c r="V4158" i="5"/>
  <c r="V3760" i="5"/>
  <c r="V4253" i="5"/>
  <c r="V3807" i="5"/>
  <c r="V3060" i="5"/>
  <c r="V4079" i="5"/>
  <c r="V2322" i="5"/>
  <c r="V2522" i="5"/>
  <c r="V4185" i="5"/>
  <c r="V1742" i="5"/>
  <c r="V2822" i="5"/>
  <c r="V4196" i="5"/>
  <c r="V1980" i="5"/>
  <c r="V1390" i="5"/>
  <c r="V2820" i="5"/>
  <c r="V2269" i="5"/>
  <c r="V1683" i="5"/>
  <c r="V1376" i="5"/>
  <c r="V2739" i="5"/>
  <c r="V5133" i="5"/>
  <c r="V3141" i="5"/>
  <c r="V299" i="5"/>
  <c r="V2643" i="5"/>
  <c r="V68" i="5"/>
  <c r="V3472" i="5"/>
  <c r="V3519" i="5"/>
  <c r="V1981" i="5"/>
  <c r="V2007" i="5"/>
  <c r="V4591" i="5"/>
  <c r="V4777" i="5"/>
  <c r="V4105" i="5"/>
  <c r="V3119" i="5"/>
  <c r="V2237" i="5"/>
  <c r="V985" i="5"/>
  <c r="V1073" i="5"/>
  <c r="V935" i="5"/>
  <c r="V1380" i="5"/>
  <c r="V4859" i="5"/>
  <c r="V3615" i="5"/>
  <c r="V3922" i="5"/>
  <c r="V1428" i="5"/>
  <c r="V3265" i="5"/>
  <c r="V1619" i="5"/>
  <c r="V4058" i="5"/>
  <c r="V4152" i="5"/>
  <c r="V611" i="5"/>
  <c r="V1423" i="5"/>
  <c r="V1876" i="5"/>
  <c r="V2717" i="5"/>
  <c r="V1927" i="5"/>
  <c r="V3774" i="5"/>
  <c r="V4312" i="5"/>
  <c r="V3340" i="5"/>
  <c r="V3958" i="5"/>
  <c r="V4250" i="5"/>
  <c r="V3881" i="5"/>
  <c r="V4260" i="5"/>
  <c r="V3287" i="5"/>
  <c r="V1588" i="5"/>
  <c r="V3207" i="5"/>
  <c r="V2630" i="5"/>
  <c r="V3285" i="5"/>
  <c r="V2655" i="5"/>
  <c r="V2999" i="5"/>
  <c r="V1863" i="5"/>
  <c r="V675" i="5"/>
  <c r="V944" i="5"/>
  <c r="V3630" i="5"/>
  <c r="V446" i="5"/>
  <c r="V2490" i="5"/>
  <c r="V3725" i="5"/>
  <c r="V3552" i="5"/>
  <c r="V1399" i="5"/>
  <c r="V1968" i="5"/>
  <c r="V418" i="5"/>
  <c r="V826" i="5"/>
  <c r="V4789" i="5"/>
  <c r="V3855" i="5"/>
  <c r="V3927" i="5"/>
  <c r="V4305" i="5"/>
  <c r="V3196" i="5"/>
  <c r="V3423" i="5"/>
  <c r="V1062" i="5"/>
  <c r="V4019" i="5"/>
  <c r="V2157" i="5"/>
  <c r="V2949" i="5"/>
  <c r="V1314" i="5"/>
  <c r="V3396" i="5"/>
  <c r="V1228" i="5"/>
  <c r="V105" i="5"/>
  <c r="V4405" i="5"/>
  <c r="V4518" i="5"/>
  <c r="V4581" i="5"/>
  <c r="V4644" i="5"/>
  <c r="V1082" i="5"/>
  <c r="V2047" i="5"/>
  <c r="V2544" i="5"/>
  <c r="V3311" i="5"/>
  <c r="V3541" i="5"/>
  <c r="V2541" i="5"/>
  <c r="V279" i="5"/>
  <c r="V280" i="5"/>
  <c r="V3243" i="5"/>
  <c r="V2158" i="5"/>
  <c r="V3942" i="5"/>
  <c r="V2029" i="5"/>
  <c r="V743" i="5"/>
  <c r="V2067" i="5"/>
  <c r="V937" i="5"/>
  <c r="V492" i="5"/>
  <c r="V3161" i="5"/>
  <c r="V4226" i="5"/>
  <c r="V2963" i="5"/>
  <c r="V916" i="5"/>
  <c r="V1242" i="5"/>
  <c r="V1874" i="5"/>
  <c r="V3510" i="5"/>
  <c r="V429" i="5"/>
  <c r="V4485" i="5"/>
  <c r="V4647" i="5"/>
  <c r="V3341" i="5"/>
  <c r="V836" i="5"/>
  <c r="V4293" i="5"/>
  <c r="V3271" i="5"/>
  <c r="V3944" i="5"/>
  <c r="V1163" i="5"/>
  <c r="V3842" i="5"/>
  <c r="V2089" i="5"/>
  <c r="V1697" i="5"/>
  <c r="V2887" i="5"/>
  <c r="V2340" i="5"/>
  <c r="V606" i="5"/>
  <c r="V966" i="5"/>
  <c r="V2351" i="5"/>
  <c r="V435" i="5"/>
  <c r="V4615" i="5"/>
  <c r="V4889" i="5"/>
  <c r="V4963" i="5"/>
  <c r="V2555" i="5"/>
  <c r="V3770" i="5"/>
  <c r="V4355" i="5"/>
  <c r="V3700" i="5"/>
  <c r="V3004" i="5"/>
  <c r="V3551" i="5"/>
  <c r="V983" i="5"/>
  <c r="V1658" i="5"/>
  <c r="V97" i="5"/>
  <c r="V924" i="5"/>
  <c r="V1889" i="5"/>
  <c r="V4395" i="5"/>
  <c r="V4719" i="5"/>
  <c r="V2760" i="5"/>
  <c r="V1962" i="5"/>
  <c r="V1355" i="5"/>
  <c r="V1748" i="5"/>
  <c r="V1210" i="5"/>
  <c r="V1749" i="5"/>
  <c r="V525" i="5"/>
  <c r="V2358" i="5"/>
  <c r="V2808" i="5"/>
  <c r="V4717" i="5"/>
  <c r="V3880" i="5"/>
  <c r="V2860" i="5"/>
  <c r="V1249" i="5"/>
  <c r="V2812" i="5"/>
  <c r="V759" i="5"/>
  <c r="V700" i="5"/>
  <c r="V1050" i="5"/>
  <c r="V2764" i="5"/>
  <c r="V1888" i="5"/>
  <c r="V2291" i="5"/>
  <c r="V2155" i="5"/>
  <c r="V910" i="5"/>
  <c r="V285" i="5"/>
  <c r="V5134" i="5"/>
  <c r="V456" i="5"/>
  <c r="V4367" i="5"/>
  <c r="V4301" i="5"/>
  <c r="V4236" i="5"/>
  <c r="V2651" i="5"/>
  <c r="V3123" i="5"/>
  <c r="V2302" i="5"/>
  <c r="V1409" i="5"/>
  <c r="V3179" i="5"/>
  <c r="V537" i="5"/>
  <c r="V3211" i="5"/>
  <c r="V760" i="5"/>
  <c r="V2185" i="5"/>
  <c r="V3929" i="5"/>
  <c r="V3902" i="5"/>
  <c r="V3845" i="5"/>
  <c r="V2748" i="5"/>
  <c r="V2996" i="5"/>
  <c r="V1200" i="5"/>
  <c r="V1465" i="5"/>
  <c r="V2591" i="5"/>
  <c r="V1400" i="5"/>
  <c r="V1655" i="5"/>
  <c r="V27" i="5"/>
  <c r="V4108" i="5"/>
  <c r="V4482" i="5"/>
  <c r="V4098" i="5"/>
  <c r="V631" i="5"/>
  <c r="V1025" i="5"/>
  <c r="V3266" i="5"/>
  <c r="V2661" i="5"/>
  <c r="V2151" i="5"/>
  <c r="V4630" i="5"/>
  <c r="V4631" i="5"/>
  <c r="V305" i="5"/>
  <c r="V3277" i="5"/>
  <c r="V2363" i="5"/>
  <c r="V4320" i="5"/>
  <c r="V3813" i="5"/>
  <c r="V2103" i="5"/>
  <c r="V4313" i="5"/>
  <c r="V3959" i="5"/>
  <c r="V3882" i="5"/>
  <c r="V3890" i="5"/>
  <c r="V4206" i="5"/>
  <c r="V3445" i="5"/>
  <c r="V754" i="5"/>
  <c r="V2980" i="5"/>
  <c r="V2397" i="5"/>
  <c r="V1557" i="5"/>
  <c r="V3455" i="5"/>
  <c r="V1011" i="5"/>
  <c r="V4035" i="5"/>
  <c r="V4533" i="5"/>
  <c r="V719" i="5"/>
  <c r="V4557" i="5"/>
  <c r="V4839" i="5"/>
  <c r="V3500" i="5"/>
  <c r="V3582" i="5"/>
  <c r="V221" i="5"/>
  <c r="V1674" i="5"/>
  <c r="V1483" i="5"/>
  <c r="V1018" i="5"/>
  <c r="V3380" i="5"/>
  <c r="V1531" i="5"/>
  <c r="V1379" i="5"/>
  <c r="V213" i="5"/>
  <c r="V2803" i="5"/>
  <c r="V2112" i="5"/>
  <c r="V1127" i="5"/>
  <c r="V2636" i="5"/>
  <c r="V4439" i="5"/>
  <c r="V3878" i="5"/>
  <c r="V3980" i="5"/>
  <c r="V3327" i="5"/>
  <c r="V3960" i="5"/>
  <c r="V4276" i="5"/>
  <c r="V3612" i="5"/>
  <c r="V3078" i="5"/>
  <c r="V2919" i="5"/>
  <c r="V1774" i="5"/>
  <c r="V1844" i="5"/>
  <c r="V2551" i="5"/>
  <c r="V427" i="5"/>
  <c r="V157" i="5"/>
  <c r="V263" i="5"/>
  <c r="V4599" i="5"/>
  <c r="V3643" i="5"/>
  <c r="V4259" i="5"/>
  <c r="V3925" i="5"/>
  <c r="V3286" i="5"/>
  <c r="V2545" i="5"/>
  <c r="V2543" i="5"/>
  <c r="V4031" i="5"/>
  <c r="V4232" i="5"/>
  <c r="V4290" i="5"/>
  <c r="V3431" i="5"/>
  <c r="V1133" i="5"/>
  <c r="V378" i="5"/>
  <c r="V3383" i="5"/>
  <c r="V3263" i="5"/>
  <c r="V1478" i="5"/>
  <c r="V1144" i="5"/>
  <c r="V565" i="5"/>
  <c r="V4639" i="5"/>
  <c r="V4863" i="5"/>
  <c r="V3636" i="5"/>
  <c r="V1413" i="5"/>
  <c r="V327" i="5"/>
  <c r="V2580" i="5"/>
  <c r="V1815" i="5"/>
  <c r="V1632" i="5"/>
  <c r="V89" i="5"/>
  <c r="V4415" i="5"/>
  <c r="V5079" i="5"/>
  <c r="V2740" i="5"/>
  <c r="V3765" i="5"/>
  <c r="V2853" i="5"/>
  <c r="V1627" i="5"/>
  <c r="V393" i="5"/>
  <c r="V2508" i="5"/>
  <c r="V149" i="5"/>
  <c r="V1540" i="5"/>
  <c r="V3147" i="5"/>
  <c r="V1827" i="5"/>
  <c r="V1466" i="5"/>
  <c r="V4022" i="5"/>
  <c r="V415" i="5"/>
  <c r="V1339" i="5"/>
  <c r="V1374" i="5"/>
  <c r="V4522" i="5"/>
  <c r="V1114" i="5"/>
  <c r="V2609" i="5"/>
  <c r="V3739" i="5"/>
  <c r="V3771" i="5"/>
  <c r="V4319" i="5"/>
  <c r="V3661" i="5"/>
  <c r="V3494" i="5"/>
  <c r="V3831" i="5"/>
  <c r="V3730" i="5"/>
  <c r="V4266" i="5"/>
  <c r="V4181" i="5"/>
  <c r="V846" i="5"/>
  <c r="V2568" i="5"/>
  <c r="V244" i="5"/>
  <c r="V2733" i="5"/>
  <c r="V1924" i="5"/>
  <c r="V2581" i="5"/>
  <c r="V2493" i="5"/>
  <c r="V2879" i="5"/>
  <c r="V3623" i="5"/>
  <c r="V1415" i="5"/>
  <c r="V180" i="5"/>
  <c r="V1834" i="5"/>
  <c r="V2566" i="5"/>
  <c r="V2249" i="5"/>
  <c r="V2704" i="5"/>
  <c r="V4351" i="5"/>
  <c r="V3783" i="5"/>
  <c r="V3663" i="5"/>
  <c r="V2656" i="5"/>
  <c r="V2964" i="5"/>
  <c r="V3068" i="5"/>
  <c r="V45" i="5"/>
  <c r="V1565" i="5"/>
  <c r="V2535" i="5"/>
  <c r="V4921" i="5"/>
  <c r="V3728" i="5"/>
  <c r="V3901" i="5"/>
  <c r="V281" i="5"/>
  <c r="V3764" i="5"/>
  <c r="V3918" i="5"/>
  <c r="V3810" i="5"/>
  <c r="V1615" i="5"/>
  <c r="V3724" i="5"/>
  <c r="V3650" i="5"/>
  <c r="V1853" i="5"/>
  <c r="V1389" i="5"/>
  <c r="V2256" i="5"/>
  <c r="V3231" i="5"/>
  <c r="V902" i="5"/>
  <c r="V5145" i="5"/>
  <c r="V3526" i="5"/>
  <c r="V3562" i="5"/>
  <c r="V992" i="5"/>
  <c r="V3140" i="5"/>
  <c r="V4086" i="5"/>
  <c r="V2044" i="5"/>
  <c r="V2858" i="5"/>
  <c r="V2470" i="5"/>
  <c r="V2410" i="5"/>
  <c r="V199" i="5"/>
  <c r="V964" i="5"/>
  <c r="V1112" i="5"/>
  <c r="V677" i="5"/>
  <c r="V4755" i="5"/>
  <c r="V5141" i="5"/>
  <c r="V1666" i="5"/>
  <c r="V4186" i="5"/>
  <c r="V116" i="5"/>
  <c r="V2579" i="5"/>
  <c r="V3367" i="5"/>
  <c r="V2202" i="5"/>
  <c r="V2280" i="5"/>
  <c r="V2479" i="5"/>
  <c r="V1813" i="5"/>
  <c r="V703" i="5"/>
  <c r="V578" i="5"/>
  <c r="V4483" i="5"/>
  <c r="V4727" i="5"/>
  <c r="V82" i="5"/>
  <c r="V3999" i="5"/>
  <c r="V3308" i="5"/>
  <c r="V4244" i="5"/>
  <c r="V3198" i="5"/>
  <c r="V3204" i="5"/>
  <c r="V3573" i="5"/>
  <c r="V1741" i="5"/>
  <c r="V662" i="5"/>
  <c r="V1315" i="5"/>
  <c r="V4699" i="5"/>
  <c r="V2557" i="5"/>
  <c r="V187" i="5"/>
  <c r="V3608" i="5"/>
  <c r="V1138" i="5"/>
  <c r="V2778" i="5"/>
  <c r="V2437" i="5"/>
  <c r="V2264" i="5"/>
  <c r="V861" i="5"/>
  <c r="V908" i="5"/>
  <c r="V110" i="5"/>
  <c r="V4442" i="5"/>
  <c r="V4547" i="5"/>
  <c r="V2218" i="5"/>
  <c r="V4698" i="5"/>
  <c r="V4278" i="5"/>
  <c r="V3097" i="5"/>
  <c r="V1463" i="5"/>
  <c r="V689" i="5"/>
  <c r="V539" i="5"/>
  <c r="V1105" i="5"/>
  <c r="V3353" i="5"/>
  <c r="V1943" i="5"/>
  <c r="V3699" i="5"/>
  <c r="V3766" i="5"/>
  <c r="V3315" i="5"/>
  <c r="V3174" i="5"/>
  <c r="V4269" i="5"/>
  <c r="V3577" i="5"/>
  <c r="V1165" i="5"/>
  <c r="V3483" i="5"/>
  <c r="V4199" i="5"/>
  <c r="V1961" i="5"/>
  <c r="V656" i="5"/>
  <c r="V353" i="5"/>
  <c r="V1060" i="5"/>
  <c r="V1313" i="5"/>
  <c r="V3226" i="5"/>
  <c r="V1719" i="5"/>
  <c r="V160" i="5"/>
  <c r="V4589" i="5"/>
  <c r="V5083" i="5"/>
  <c r="V4208" i="5"/>
  <c r="V2954" i="5"/>
  <c r="V4187" i="5"/>
  <c r="V3066" i="5"/>
  <c r="V3072" i="5"/>
  <c r="V2911" i="5"/>
  <c r="V2200" i="5"/>
  <c r="V892" i="5"/>
  <c r="V1894" i="5"/>
  <c r="V152" i="5"/>
  <c r="V764" i="5"/>
  <c r="V1811" i="5"/>
  <c r="V4925" i="5"/>
  <c r="V596" i="5"/>
  <c r="V3778" i="5"/>
  <c r="V1427" i="5"/>
  <c r="V3962" i="5"/>
  <c r="V521" i="5"/>
  <c r="V3283" i="5"/>
  <c r="V65" i="5"/>
  <c r="V1069" i="5"/>
  <c r="V2095" i="5"/>
  <c r="V2732" i="5"/>
  <c r="V4681" i="5"/>
  <c r="V4561" i="5"/>
  <c r="V3314" i="5"/>
  <c r="V1735" i="5"/>
  <c r="V818" i="5"/>
  <c r="V441" i="5"/>
  <c r="V3926" i="5"/>
  <c r="V3953" i="5"/>
  <c r="V3080" i="5"/>
  <c r="V401" i="5"/>
  <c r="V533" i="5"/>
  <c r="V3407" i="5"/>
  <c r="V2494" i="5"/>
  <c r="V2866" i="5"/>
  <c r="V2395" i="5"/>
  <c r="V2176" i="5"/>
  <c r="V233" i="5"/>
  <c r="V361" i="5"/>
  <c r="V2133" i="5"/>
  <c r="V2986" i="5"/>
  <c r="V4453" i="5"/>
  <c r="V5158" i="5"/>
  <c r="V2016" i="5"/>
  <c r="V2398" i="5"/>
  <c r="V3409" i="5"/>
  <c r="V1254" i="5"/>
  <c r="V4537" i="5"/>
  <c r="V3251" i="5"/>
  <c r="V3629" i="5"/>
  <c r="V3596" i="5"/>
  <c r="V3338" i="5"/>
  <c r="V3815" i="5"/>
  <c r="V1244" i="5"/>
  <c r="V1949" i="5"/>
  <c r="V3127" i="5"/>
  <c r="V661" i="5"/>
  <c r="V2527" i="5"/>
  <c r="V845" i="5"/>
  <c r="V1074" i="5"/>
  <c r="V1812" i="5"/>
  <c r="V918" i="5"/>
  <c r="V4467" i="5"/>
  <c r="V4819" i="5"/>
  <c r="V4947" i="5"/>
  <c r="V2567" i="5"/>
  <c r="V3756" i="5"/>
  <c r="V3996" i="5"/>
  <c r="V4325" i="5"/>
  <c r="V1432" i="5"/>
  <c r="V1600" i="5"/>
  <c r="V2406" i="5"/>
  <c r="V2106" i="5"/>
  <c r="V3553" i="5"/>
  <c r="V1570" i="5"/>
  <c r="V2132" i="5"/>
  <c r="V2614" i="5"/>
  <c r="V814" i="5"/>
  <c r="V4487" i="5"/>
  <c r="V4569" i="5"/>
  <c r="V1695" i="5"/>
  <c r="V1552" i="5"/>
  <c r="V1845" i="5"/>
  <c r="V301" i="5"/>
  <c r="V1305" i="5"/>
  <c r="V1322" i="5"/>
  <c r="V1929" i="5"/>
  <c r="V438" i="5"/>
  <c r="V5169" i="5"/>
  <c r="V4175" i="5"/>
  <c r="V2542" i="5"/>
  <c r="V4317" i="5"/>
  <c r="V3915" i="5"/>
  <c r="V1611" i="5"/>
  <c r="V4263" i="5"/>
  <c r="V3487" i="5"/>
  <c r="V4144" i="5"/>
  <c r="V1865" i="5"/>
  <c r="V1469" i="5"/>
  <c r="V1701" i="5"/>
  <c r="V2224" i="5"/>
  <c r="V164" i="5"/>
  <c r="V1533" i="5"/>
  <c r="V3092" i="5"/>
  <c r="V4825" i="5"/>
  <c r="V3755" i="5"/>
  <c r="V4074" i="5"/>
  <c r="V2553" i="5"/>
  <c r="V3323" i="5"/>
  <c r="V3951" i="5"/>
  <c r="V4348" i="5"/>
  <c r="V2937" i="5"/>
  <c r="V4128" i="5"/>
  <c r="V1537" i="5"/>
  <c r="V978" i="5"/>
  <c r="V4655" i="5"/>
  <c r="V127" i="5"/>
  <c r="V2957" i="5"/>
  <c r="V2318" i="5"/>
  <c r="V2462" i="5"/>
  <c r="V792" i="5"/>
  <c r="V3544" i="5"/>
  <c r="V3532" i="5"/>
  <c r="V519" i="5"/>
  <c r="V925" i="5"/>
  <c r="V4613" i="5"/>
  <c r="V3351" i="5"/>
  <c r="V4203" i="5"/>
  <c r="V342" i="5"/>
  <c r="V2650" i="5"/>
  <c r="V3014" i="5"/>
  <c r="V2813" i="5"/>
  <c r="V3503" i="5"/>
  <c r="V293" i="5"/>
  <c r="V2043" i="5"/>
  <c r="V3261" i="5"/>
  <c r="V2223" i="5"/>
  <c r="V1030" i="5"/>
  <c r="V3229" i="5"/>
  <c r="V2770" i="5"/>
  <c r="V4977" i="5"/>
  <c r="V2785" i="5"/>
  <c r="V4000" i="5"/>
  <c r="V3981" i="5"/>
  <c r="V3990" i="5"/>
  <c r="V3858" i="5"/>
  <c r="V4009" i="5"/>
  <c r="V4029" i="5"/>
  <c r="V3401" i="5"/>
  <c r="V2570" i="5"/>
  <c r="V3619" i="5"/>
  <c r="V498" i="5"/>
  <c r="V1202" i="5"/>
  <c r="V3000" i="5"/>
  <c r="V1785" i="5"/>
  <c r="V313" i="5"/>
  <c r="V4765" i="5"/>
  <c r="V3747" i="5"/>
  <c r="V4059" i="5"/>
  <c r="V640" i="5"/>
  <c r="V4044" i="5"/>
  <c r="V3366" i="5"/>
  <c r="V1669" i="5"/>
  <c r="V3410" i="5"/>
  <c r="V3625" i="5"/>
  <c r="V1775" i="5"/>
  <c r="V897" i="5"/>
  <c r="V3624" i="5"/>
  <c r="V2140" i="5"/>
  <c r="V2137" i="5"/>
  <c r="V4565" i="5"/>
  <c r="V2350" i="5"/>
  <c r="V4627" i="5"/>
  <c r="V4767" i="5"/>
  <c r="V5187" i="5"/>
  <c r="V3034" i="5"/>
  <c r="V2908" i="5"/>
  <c r="V1294" i="5"/>
  <c r="V2679" i="5"/>
  <c r="V1026" i="5"/>
  <c r="V573" i="5"/>
  <c r="V687" i="5"/>
  <c r="V1878" i="5"/>
  <c r="V3715" i="5"/>
  <c r="V4239" i="5"/>
  <c r="V2487" i="5"/>
  <c r="V4342" i="5"/>
  <c r="V3775" i="5"/>
  <c r="V2547" i="5"/>
  <c r="V4112" i="5"/>
  <c r="V2559" i="5"/>
  <c r="V2284" i="5"/>
  <c r="V2303" i="5"/>
  <c r="V2077" i="5"/>
  <c r="V2576" i="5"/>
  <c r="V10" i="5"/>
  <c r="V619" i="5"/>
  <c r="V3116" i="5"/>
  <c r="V2525" i="5"/>
  <c r="V4521" i="5"/>
  <c r="V2325" i="5"/>
  <c r="V2811" i="5"/>
  <c r="V2625" i="5"/>
  <c r="V2848" i="5"/>
  <c r="V1975" i="5"/>
  <c r="V2167" i="5"/>
  <c r="V4571" i="5"/>
  <c r="V1579" i="5"/>
  <c r="V632" i="5"/>
  <c r="V256" i="5"/>
  <c r="V1484" i="5"/>
  <c r="V508" i="5"/>
  <c r="V1159" i="5"/>
  <c r="V4829" i="5"/>
  <c r="V5075" i="5"/>
  <c r="V4359" i="5"/>
  <c r="V3791" i="5"/>
  <c r="V3520" i="5"/>
  <c r="V3665" i="5"/>
  <c r="V3419" i="5"/>
  <c r="V475" i="5"/>
  <c r="V2939" i="5"/>
  <c r="V3598" i="5"/>
  <c r="V3058" i="5"/>
  <c r="V3506" i="5"/>
  <c r="V2228" i="5"/>
  <c r="V2671" i="5"/>
  <c r="V2088" i="5"/>
  <c r="V681" i="5"/>
  <c r="V5185" i="5"/>
  <c r="V4122" i="5"/>
  <c r="V3794" i="5"/>
  <c r="V3330" i="5"/>
  <c r="V4231" i="5"/>
  <c r="V3660" i="5"/>
  <c r="V144" i="5"/>
  <c r="V4247" i="5"/>
  <c r="V4110" i="5"/>
  <c r="V4025" i="5"/>
  <c r="V1391" i="5"/>
  <c r="V2711" i="5"/>
  <c r="V1204" i="5"/>
  <c r="V3533" i="5"/>
  <c r="V2578" i="5"/>
  <c r="V4164" i="5"/>
  <c r="V1553" i="5"/>
  <c r="V3547" i="5"/>
  <c r="V66" i="5"/>
  <c r="V1699" i="5"/>
  <c r="V3609" i="5"/>
  <c r="V253" i="5"/>
  <c r="V1982" i="5"/>
  <c r="V1420" i="5"/>
  <c r="V4673" i="5"/>
  <c r="V4583" i="5"/>
  <c r="V4801" i="5"/>
  <c r="V4831" i="5"/>
  <c r="V4895" i="5"/>
  <c r="V3247" i="5"/>
  <c r="V47" i="5"/>
  <c r="V1940" i="5"/>
  <c r="V1471" i="5"/>
  <c r="V741" i="5"/>
  <c r="V2179" i="5"/>
  <c r="V468" i="5"/>
  <c r="V3429" i="5"/>
  <c r="V2491" i="5"/>
  <c r="V4321" i="5"/>
  <c r="V4285" i="5"/>
  <c r="V3889" i="5"/>
  <c r="V1182" i="5"/>
  <c r="V4150" i="5"/>
  <c r="V2245" i="5"/>
  <c r="V2941" i="5"/>
  <c r="V2126" i="5"/>
  <c r="V907" i="5"/>
  <c r="V312" i="5"/>
  <c r="V85" i="5"/>
  <c r="V676" i="5"/>
  <c r="V4501" i="5"/>
  <c r="V4746" i="5"/>
  <c r="V4899" i="5"/>
  <c r="V4959" i="5"/>
  <c r="V2883" i="5"/>
  <c r="V2556" i="5"/>
  <c r="V4309" i="5"/>
  <c r="V1179" i="5"/>
  <c r="V3440" i="5"/>
  <c r="V4183" i="5"/>
  <c r="V2481" i="5"/>
  <c r="V4625" i="5"/>
  <c r="V2347" i="5"/>
  <c r="V4645" i="5"/>
  <c r="V4528" i="5"/>
  <c r="V5148" i="5"/>
  <c r="V1171" i="5" l="1"/>
  <c r="V913" i="5"/>
  <c r="V2475" i="5"/>
  <c r="V2975" i="5"/>
  <c r="V2526" i="5"/>
  <c r="V2934" i="5"/>
  <c r="V4339" i="5"/>
  <c r="W1257" i="5"/>
  <c r="V4121" i="5"/>
  <c r="V2829" i="5"/>
  <c r="V1684" i="5"/>
  <c r="V100" i="5"/>
  <c r="V4835" i="5"/>
  <c r="V1199" i="5"/>
  <c r="W2463" i="5"/>
  <c r="V4413" i="5"/>
  <c r="V32" i="5"/>
  <c r="W1840" i="5"/>
  <c r="W2172" i="5"/>
  <c r="W4339" i="5"/>
  <c r="V2790" i="5"/>
  <c r="W304" i="5"/>
  <c r="V4690" i="5"/>
  <c r="V1745" i="5"/>
  <c r="W1005" i="5"/>
  <c r="V102" i="5"/>
  <c r="V896" i="5"/>
  <c r="W3393" i="5"/>
  <c r="W4349" i="5"/>
  <c r="W3020" i="5"/>
  <c r="W4341" i="5"/>
  <c r="V3405" i="5"/>
  <c r="V4414" i="5"/>
  <c r="V2893" i="5"/>
  <c r="V3170" i="5"/>
  <c r="V4063" i="5"/>
  <c r="V3139" i="5"/>
  <c r="V2426" i="5"/>
  <c r="V615" i="5"/>
  <c r="V2087" i="5"/>
  <c r="V252" i="5"/>
  <c r="V450" i="5"/>
  <c r="V397" i="5"/>
  <c r="V1396" i="5"/>
  <c r="V2173" i="5"/>
  <c r="W1190" i="5"/>
  <c r="W2698" i="5"/>
  <c r="V3862" i="5"/>
  <c r="W3752" i="5"/>
  <c r="W2254" i="5"/>
  <c r="V1918" i="5"/>
  <c r="V4969" i="5"/>
  <c r="V4930" i="5"/>
  <c r="V3125" i="5"/>
  <c r="V459" i="5"/>
  <c r="V1587" i="5"/>
  <c r="V4989" i="5"/>
  <c r="V727" i="5"/>
  <c r="V4218" i="5"/>
  <c r="V2418" i="5"/>
  <c r="V2445" i="5"/>
  <c r="W4543" i="5"/>
  <c r="V2847" i="5"/>
  <c r="V1637" i="5"/>
  <c r="V4080" i="5"/>
  <c r="V3696" i="5"/>
  <c r="V1497" i="5"/>
  <c r="V1998" i="5"/>
  <c r="V3457" i="5"/>
  <c r="W3362" i="5"/>
  <c r="V113" i="5"/>
  <c r="V3154" i="5"/>
  <c r="V1692" i="5"/>
  <c r="W210" i="5"/>
  <c r="V898" i="5"/>
  <c r="V893" i="5"/>
  <c r="V2659" i="5"/>
  <c r="V4007" i="5"/>
  <c r="V1963" i="5"/>
  <c r="V1942" i="5"/>
  <c r="V1731" i="5"/>
  <c r="V1286" i="5"/>
  <c r="V2384" i="5"/>
  <c r="V544" i="5"/>
  <c r="V2929" i="5"/>
  <c r="V1909" i="5"/>
  <c r="V4135" i="5"/>
  <c r="V3342" i="5"/>
  <c r="V2637" i="5"/>
  <c r="V2001" i="5"/>
  <c r="V2517" i="5"/>
  <c r="V3230" i="5"/>
  <c r="V2983" i="5"/>
  <c r="V821" i="5"/>
  <c r="V2965" i="5"/>
  <c r="V2425" i="5"/>
  <c r="V2763" i="5"/>
  <c r="V1470" i="5"/>
  <c r="V37" i="5"/>
  <c r="V1672" i="5"/>
  <c r="V147" i="5"/>
  <c r="V323" i="5"/>
  <c r="W4645" i="5"/>
  <c r="W4625" i="5"/>
  <c r="W4183" i="5"/>
  <c r="W1179" i="5"/>
  <c r="W2556" i="5"/>
  <c r="W676" i="5"/>
  <c r="V5078" i="5"/>
  <c r="V1507" i="5"/>
  <c r="V2217" i="5"/>
  <c r="V3373" i="5"/>
  <c r="V4027" i="5"/>
  <c r="V3061" i="5"/>
  <c r="V4377" i="5"/>
  <c r="V4397" i="5"/>
  <c r="V2474" i="5"/>
  <c r="V3183" i="5"/>
  <c r="V3567" i="5"/>
  <c r="V3284" i="5"/>
  <c r="V3860" i="5"/>
  <c r="V1920" i="5"/>
  <c r="V1502" i="5"/>
  <c r="V750" i="5"/>
  <c r="W66" i="5"/>
  <c r="W4164" i="5"/>
  <c r="W4110" i="5"/>
  <c r="W3794" i="5"/>
  <c r="V2115" i="5"/>
  <c r="V2552" i="5"/>
  <c r="V2744" i="5"/>
  <c r="V3215" i="5"/>
  <c r="V229" i="5"/>
  <c r="W2737" i="5"/>
  <c r="V1861" i="5"/>
  <c r="W1579" i="5"/>
  <c r="V4156" i="5"/>
  <c r="V4952" i="5"/>
  <c r="W4571" i="5"/>
  <c r="V2447" i="5"/>
  <c r="V2056" i="5"/>
  <c r="V1542" i="5"/>
  <c r="W2811" i="5"/>
  <c r="V1336" i="5"/>
  <c r="V363" i="5"/>
  <c r="W619" i="5"/>
  <c r="V857" i="5"/>
  <c r="W10" i="5"/>
  <c r="V3403" i="5"/>
  <c r="W4112" i="5"/>
  <c r="V4458" i="5"/>
  <c r="V1273" i="5"/>
  <c r="V2136" i="5"/>
  <c r="V2412" i="5"/>
  <c r="V334" i="5"/>
  <c r="V4273" i="5"/>
  <c r="W4627" i="5"/>
  <c r="V2459" i="5"/>
  <c r="V3502" i="5"/>
  <c r="V2279" i="5"/>
  <c r="V3672" i="5"/>
  <c r="V3801" i="5"/>
  <c r="V4650" i="5"/>
  <c r="V2344" i="5"/>
  <c r="V1189" i="5"/>
  <c r="W3858" i="5"/>
  <c r="V2947" i="5"/>
  <c r="V1613" i="5"/>
  <c r="W4977" i="5"/>
  <c r="W3229" i="5"/>
  <c r="W1030" i="5"/>
  <c r="V1978" i="5"/>
  <c r="V3255" i="5"/>
  <c r="V2524" i="5"/>
  <c r="V5076" i="5"/>
  <c r="V4780" i="5"/>
  <c r="V1536" i="5"/>
  <c r="V4493" i="5"/>
  <c r="W909" i="5"/>
  <c r="V939" i="5"/>
  <c r="W519" i="5"/>
  <c r="V2259" i="5"/>
  <c r="W792" i="5"/>
  <c r="W2318" i="5"/>
  <c r="W127" i="5"/>
  <c r="V1332" i="5"/>
  <c r="V636" i="5"/>
  <c r="V2623" i="5"/>
  <c r="W3323" i="5"/>
  <c r="V2548" i="5"/>
  <c r="V4472" i="5"/>
  <c r="V4632" i="5"/>
  <c r="W3092" i="5"/>
  <c r="V4762" i="5"/>
  <c r="V1282" i="5"/>
  <c r="V3163" i="5"/>
  <c r="V1010" i="5"/>
  <c r="V4238" i="5"/>
  <c r="V4369" i="5"/>
  <c r="W438" i="5"/>
  <c r="V3106" i="5"/>
  <c r="V604" i="5"/>
  <c r="V4123" i="5"/>
  <c r="V1822" i="5"/>
  <c r="V1686" i="5"/>
  <c r="V1747" i="5"/>
  <c r="V1477" i="5"/>
  <c r="V4153" i="5"/>
  <c r="V2328" i="5"/>
  <c r="V1318" i="5"/>
  <c r="V177" i="5"/>
  <c r="V550" i="5"/>
  <c r="V2779" i="5"/>
  <c r="W1244" i="5"/>
  <c r="W3629" i="5"/>
  <c r="V4213" i="5"/>
  <c r="V1072" i="5"/>
  <c r="V905" i="5"/>
  <c r="W3409" i="5"/>
  <c r="V2079" i="5"/>
  <c r="W2016" i="5"/>
  <c r="V3919" i="5"/>
  <c r="V4311" i="5"/>
  <c r="V2216" i="5"/>
  <c r="V4786" i="5"/>
  <c r="V2751" i="5"/>
  <c r="V3941" i="5"/>
  <c r="W3080" i="5"/>
  <c r="W1735" i="5"/>
  <c r="V79" i="5"/>
  <c r="V1850" i="5"/>
  <c r="V1673" i="5"/>
  <c r="V1450" i="5"/>
  <c r="V936" i="5"/>
  <c r="V261" i="5"/>
  <c r="V595" i="5"/>
  <c r="V3065" i="5"/>
  <c r="V767" i="5"/>
  <c r="V1626" i="5"/>
  <c r="V3952" i="5"/>
  <c r="V5113" i="5"/>
  <c r="V4808" i="5"/>
  <c r="V4990" i="5"/>
  <c r="V4388" i="5"/>
  <c r="V602" i="5"/>
  <c r="V200" i="5"/>
  <c r="V4046" i="5"/>
  <c r="V4614" i="5"/>
  <c r="V3189" i="5"/>
  <c r="V2038" i="5"/>
  <c r="V3096" i="5"/>
  <c r="V1122" i="5"/>
  <c r="V3434" i="5"/>
  <c r="V1593" i="5"/>
  <c r="V3917" i="5"/>
  <c r="V4676" i="5"/>
  <c r="V4806" i="5"/>
  <c r="W1943" i="5"/>
  <c r="V69" i="5"/>
  <c r="W3353" i="5"/>
  <c r="V2801" i="5"/>
  <c r="V3534" i="5"/>
  <c r="V3463" i="5"/>
  <c r="V1608" i="5"/>
  <c r="V3972" i="5"/>
  <c r="V3275" i="5"/>
  <c r="W110" i="5"/>
  <c r="W908" i="5"/>
  <c r="W2264" i="5"/>
  <c r="W1138" i="5"/>
  <c r="W187" i="5"/>
  <c r="V6" i="5"/>
  <c r="V4248" i="5"/>
  <c r="W1315" i="5"/>
  <c r="V2142" i="5"/>
  <c r="W662" i="5"/>
  <c r="W1741" i="5"/>
  <c r="W3573" i="5"/>
  <c r="W3308" i="5"/>
  <c r="V685" i="5"/>
  <c r="W703" i="5"/>
  <c r="V1782" i="5"/>
  <c r="W2280" i="5"/>
  <c r="W2202" i="5"/>
  <c r="W116" i="5"/>
  <c r="V2125" i="5"/>
  <c r="W5141" i="5"/>
  <c r="V4828" i="5"/>
  <c r="V4488" i="5"/>
  <c r="V4814" i="5"/>
  <c r="V805" i="5"/>
  <c r="W2470" i="5"/>
  <c r="V325" i="5"/>
  <c r="V1132" i="5"/>
  <c r="V3394" i="5"/>
  <c r="V457" i="5"/>
  <c r="V1430" i="5"/>
  <c r="V3920" i="5"/>
  <c r="V4610" i="5"/>
  <c r="V3099" i="5"/>
  <c r="W2256" i="5"/>
  <c r="V1967" i="5"/>
  <c r="V407" i="5"/>
  <c r="W1389" i="5"/>
  <c r="V2878" i="5"/>
  <c r="W3068" i="5"/>
  <c r="V134" i="5"/>
  <c r="V2070" i="5"/>
  <c r="V585" i="5"/>
  <c r="V4270" i="5"/>
  <c r="V3321" i="5"/>
  <c r="V4607" i="5"/>
  <c r="W2493" i="5"/>
  <c r="V4103" i="5"/>
  <c r="V4294" i="5"/>
  <c r="V5060" i="5"/>
  <c r="V20" i="5"/>
  <c r="V421" i="5"/>
  <c r="V1104" i="5"/>
  <c r="V499" i="5"/>
  <c r="V4536" i="5"/>
  <c r="V1342" i="5"/>
  <c r="V2240" i="5"/>
  <c r="W415" i="5"/>
  <c r="W1827" i="5"/>
  <c r="W2508" i="5"/>
  <c r="W3389" i="5"/>
  <c r="V4184" i="5"/>
  <c r="V4179" i="5"/>
  <c r="V2775" i="5"/>
  <c r="V274" i="5"/>
  <c r="V1534" i="5"/>
  <c r="V807" i="5"/>
  <c r="V3606" i="5"/>
  <c r="V5167" i="5"/>
  <c r="W1478" i="5"/>
  <c r="V3234" i="5"/>
  <c r="W3925" i="5"/>
  <c r="V3979" i="5"/>
  <c r="V4170" i="5"/>
  <c r="V4271" i="5"/>
  <c r="V2707" i="5"/>
  <c r="V2669" i="5"/>
  <c r="V1991" i="5"/>
  <c r="V219" i="5"/>
  <c r="V4194" i="5"/>
  <c r="V2333" i="5"/>
  <c r="V2890" i="5"/>
  <c r="V4476" i="5"/>
  <c r="V1880" i="5"/>
  <c r="V4056" i="5"/>
  <c r="V3081" i="5"/>
  <c r="V832" i="5"/>
  <c r="V3892" i="5"/>
  <c r="V4856" i="5"/>
  <c r="V4748" i="5"/>
  <c r="V2383" i="5"/>
  <c r="V505" i="5"/>
  <c r="V3476" i="5"/>
  <c r="V4486" i="5"/>
  <c r="V489" i="5"/>
  <c r="V1106" i="5"/>
  <c r="V932" i="5"/>
  <c r="V718" i="5"/>
  <c r="V3158" i="5"/>
  <c r="V1571" i="5"/>
  <c r="V2839" i="5"/>
  <c r="V1481" i="5"/>
  <c r="V3358" i="5"/>
  <c r="V4288" i="5"/>
  <c r="V4001" i="5"/>
  <c r="W4631" i="5"/>
  <c r="V4461" i="5"/>
  <c r="V1912" i="5"/>
  <c r="V802" i="5"/>
  <c r="W27" i="5"/>
  <c r="W1400" i="5"/>
  <c r="V2074" i="5"/>
  <c r="V4848" i="5"/>
  <c r="V1568" i="5"/>
  <c r="W2185" i="5"/>
  <c r="V2899" i="5"/>
  <c r="W4367" i="5"/>
  <c r="V3355" i="5"/>
  <c r="V70" i="5"/>
  <c r="V2130" i="5"/>
  <c r="W700" i="5"/>
  <c r="V3467" i="5"/>
  <c r="V1726" i="5"/>
  <c r="V4241" i="5"/>
  <c r="W2358" i="5"/>
  <c r="W525" i="5"/>
  <c r="V2646" i="5"/>
  <c r="V1828" i="5"/>
  <c r="V2297" i="5"/>
  <c r="V3649" i="5"/>
  <c r="V726" i="5"/>
  <c r="V1505" i="5"/>
  <c r="W924" i="5"/>
  <c r="V1657" i="5"/>
  <c r="V841" i="5"/>
  <c r="W3700" i="5"/>
  <c r="V3197" i="5"/>
  <c r="W966" i="5"/>
  <c r="V2715" i="5"/>
  <c r="V744" i="5"/>
  <c r="V5171" i="5"/>
  <c r="V1848" i="5"/>
  <c r="V3590" i="5"/>
  <c r="V793" i="5"/>
  <c r="V2023" i="5"/>
  <c r="W492" i="5"/>
  <c r="V2702" i="5"/>
  <c r="V1868" i="5"/>
  <c r="V206" i="5"/>
  <c r="V352" i="5"/>
  <c r="W2158" i="5"/>
  <c r="V3126" i="5"/>
  <c r="V4215" i="5"/>
  <c r="V2936" i="5"/>
  <c r="V3655" i="5"/>
  <c r="V3527" i="5"/>
  <c r="V297" i="5"/>
  <c r="V3897" i="5"/>
  <c r="V5168" i="5"/>
  <c r="V4440" i="5"/>
  <c r="V4998" i="5"/>
  <c r="V970" i="5"/>
  <c r="V430" i="5"/>
  <c r="V888" i="5"/>
  <c r="V2750" i="5"/>
  <c r="V2272" i="5"/>
  <c r="V411" i="5"/>
  <c r="V3214" i="5"/>
  <c r="V528" i="5"/>
  <c r="V3909" i="5"/>
  <c r="V4596" i="5"/>
  <c r="V266" i="5"/>
  <c r="V4085" i="5"/>
  <c r="V2021" i="5"/>
  <c r="V1360" i="5"/>
  <c r="V1491" i="5"/>
  <c r="V3365" i="5"/>
  <c r="V4204" i="5"/>
  <c r="V2632" i="5"/>
  <c r="V628" i="5"/>
  <c r="V5140" i="5"/>
  <c r="V4672" i="5"/>
  <c r="V2051" i="5"/>
  <c r="V246" i="5"/>
  <c r="V1358" i="5"/>
  <c r="V3618" i="5"/>
  <c r="W3265" i="5"/>
  <c r="W3615" i="5"/>
  <c r="V2320" i="5"/>
  <c r="V5170" i="5"/>
  <c r="V460" i="5"/>
  <c r="W985" i="5"/>
  <c r="V2431" i="5"/>
  <c r="V1595" i="5"/>
  <c r="V3788" i="5"/>
  <c r="V4904" i="5"/>
  <c r="V4408" i="5"/>
  <c r="V1751" i="5"/>
  <c r="V264" i="5"/>
  <c r="V3076" i="5"/>
  <c r="V3642" i="5"/>
  <c r="V3420" i="5"/>
  <c r="V1549" i="5"/>
  <c r="V2339" i="5"/>
  <c r="V1203" i="5"/>
  <c r="V1581" i="5"/>
  <c r="V2455" i="5"/>
  <c r="V4062" i="5"/>
  <c r="V3199" i="5"/>
  <c r="V4588" i="5"/>
  <c r="V4704" i="5"/>
  <c r="V5026" i="5"/>
  <c r="V1891" i="5"/>
  <c r="V786" i="5"/>
  <c r="V1790" i="5"/>
  <c r="V1476" i="5"/>
  <c r="V208" i="5"/>
  <c r="V4099" i="5"/>
  <c r="W4787" i="5"/>
  <c r="W1551" i="5"/>
  <c r="V3508" i="5"/>
  <c r="V479" i="5"/>
  <c r="W2498" i="5"/>
  <c r="W1859" i="5"/>
  <c r="W4040" i="5"/>
  <c r="V3272" i="5"/>
  <c r="V4200" i="5"/>
  <c r="V3837" i="5"/>
  <c r="V4201" i="5"/>
  <c r="V1780" i="5"/>
  <c r="V2804" i="5"/>
  <c r="V1734" i="5"/>
  <c r="W3734" i="5"/>
  <c r="V3965" i="5"/>
  <c r="V4860" i="5"/>
  <c r="V4600" i="5"/>
  <c r="V4640" i="5"/>
  <c r="V1267" i="5"/>
  <c r="V959" i="5"/>
  <c r="V2260" i="5"/>
  <c r="W2688" i="5"/>
  <c r="V3446" i="5"/>
  <c r="V2429" i="5"/>
  <c r="V2546" i="5"/>
  <c r="V4371" i="5"/>
  <c r="V4402" i="5"/>
  <c r="V1078" i="5"/>
  <c r="V3549" i="5"/>
  <c r="V5006" i="5"/>
  <c r="W1275" i="5"/>
  <c r="W3375" i="5"/>
  <c r="V782" i="5"/>
  <c r="W4174" i="5"/>
  <c r="W4005" i="5"/>
  <c r="V3713" i="5"/>
  <c r="V4862" i="5"/>
  <c r="W4375" i="5"/>
  <c r="V2379" i="5"/>
  <c r="V2275" i="5"/>
  <c r="V3893" i="5"/>
  <c r="V733" i="5"/>
  <c r="V2403" i="5"/>
  <c r="V2765" i="5"/>
  <c r="V2361" i="5"/>
  <c r="V2432" i="5"/>
  <c r="V3721" i="5"/>
  <c r="V1343" i="5"/>
  <c r="W907" i="5"/>
  <c r="W2245" i="5"/>
  <c r="V3077" i="5"/>
  <c r="W4150" i="5"/>
  <c r="W3889" i="5"/>
  <c r="V2109" i="5"/>
  <c r="V371" i="5"/>
  <c r="W1940" i="5"/>
  <c r="W4831" i="5"/>
  <c r="V538" i="5"/>
  <c r="W1699" i="5"/>
  <c r="W3533" i="5"/>
  <c r="W2711" i="5"/>
  <c r="V4004" i="5"/>
  <c r="V2865" i="5"/>
  <c r="V530" i="5"/>
  <c r="V2430" i="5"/>
  <c r="V3757" i="5"/>
  <c r="V4772" i="5"/>
  <c r="V2162" i="5"/>
  <c r="W2671" i="5"/>
  <c r="V2875" i="5"/>
  <c r="W3520" i="5"/>
  <c r="V2316" i="5"/>
  <c r="V212" i="5"/>
  <c r="V1344" i="5"/>
  <c r="V2998" i="5"/>
  <c r="V74" i="5"/>
  <c r="V483" i="5"/>
  <c r="W1975" i="5"/>
  <c r="W2848" i="5"/>
  <c r="W4521" i="5"/>
  <c r="V2119" i="5"/>
  <c r="V2611" i="5"/>
  <c r="V1139" i="5"/>
  <c r="V2960" i="5"/>
  <c r="V1603" i="5"/>
  <c r="V4302" i="5"/>
  <c r="V4960" i="5"/>
  <c r="V60" i="5"/>
  <c r="V2844" i="5"/>
  <c r="W1026" i="5"/>
  <c r="W2908" i="5"/>
  <c r="V4234" i="5"/>
  <c r="V4365" i="5"/>
  <c r="V5037" i="5"/>
  <c r="V5099" i="5"/>
  <c r="V2031" i="5"/>
  <c r="W3625" i="5"/>
  <c r="V4982" i="5"/>
  <c r="W1785" i="5"/>
  <c r="W2570" i="5"/>
  <c r="V969" i="5"/>
  <c r="V904" i="5"/>
  <c r="V3458" i="5"/>
  <c r="V356" i="5"/>
  <c r="W3261" i="5"/>
  <c r="V849" i="5"/>
  <c r="W4203" i="5"/>
  <c r="V4401" i="5"/>
  <c r="V442" i="5"/>
  <c r="V1061" i="5"/>
  <c r="V1157" i="5"/>
  <c r="V3578" i="5"/>
  <c r="V1586" i="5"/>
  <c r="V3702" i="5"/>
  <c r="V4357" i="5"/>
  <c r="V5000" i="5"/>
  <c r="V4384" i="5"/>
  <c r="V4616" i="5"/>
  <c r="V4794" i="5"/>
  <c r="V1721" i="5"/>
  <c r="V747" i="5"/>
  <c r="V5195" i="5"/>
  <c r="V2501" i="5"/>
  <c r="V2492" i="5"/>
  <c r="W4263" i="5"/>
  <c r="V1388" i="5"/>
  <c r="V1594" i="5"/>
  <c r="V1511" i="5"/>
  <c r="V876" i="5"/>
  <c r="V3181" i="5"/>
  <c r="V4191" i="5"/>
  <c r="V3995" i="5"/>
  <c r="V4996" i="5"/>
  <c r="W2106" i="5"/>
  <c r="W4325" i="5"/>
  <c r="W2567" i="5"/>
  <c r="V1530" i="5"/>
  <c r="V871" i="5"/>
  <c r="V3378" i="5"/>
  <c r="V3246" i="5"/>
  <c r="V5161" i="5"/>
  <c r="V288" i="5"/>
  <c r="V1146" i="5"/>
  <c r="V21" i="5"/>
  <c r="V1854" i="5"/>
  <c r="V4466" i="5"/>
  <c r="W2986" i="5"/>
  <c r="V921" i="5"/>
  <c r="V1709" i="5"/>
  <c r="V2635" i="5"/>
  <c r="V4205" i="5"/>
  <c r="V3206" i="5"/>
  <c r="V4289" i="5"/>
  <c r="V4346" i="5"/>
  <c r="V4696" i="5"/>
  <c r="V375" i="5"/>
  <c r="V542" i="5"/>
  <c r="W3283" i="5"/>
  <c r="W4063" i="5"/>
  <c r="W3778" i="5"/>
  <c r="W4925" i="5"/>
  <c r="W1811" i="5"/>
  <c r="W764" i="5"/>
  <c r="V2469" i="5"/>
  <c r="V3052" i="5"/>
  <c r="V4097" i="5"/>
  <c r="V1904" i="5"/>
  <c r="V4550" i="5"/>
  <c r="V559" i="5"/>
  <c r="W892" i="5"/>
  <c r="V880" i="5"/>
  <c r="V3408" i="5"/>
  <c r="W2954" i="5"/>
  <c r="W5083" i="5"/>
  <c r="V784" i="5"/>
  <c r="W3226" i="5"/>
  <c r="W1313" i="5"/>
  <c r="V843" i="5"/>
  <c r="V3382" i="5"/>
  <c r="W3766" i="5"/>
  <c r="V5028" i="5"/>
  <c r="W1463" i="5"/>
  <c r="W3097" i="5"/>
  <c r="V2311" i="5"/>
  <c r="V1902" i="5"/>
  <c r="V4513" i="5"/>
  <c r="W4698" i="5"/>
  <c r="W4442" i="5"/>
  <c r="V4800" i="5"/>
  <c r="V572" i="5"/>
  <c r="V1510" i="5"/>
  <c r="V1847" i="5"/>
  <c r="V2573" i="5"/>
  <c r="V3152" i="5"/>
  <c r="V3828" i="5"/>
  <c r="V4688" i="5"/>
  <c r="W2479" i="5"/>
  <c r="V3961" i="5"/>
  <c r="W4755" i="5"/>
  <c r="V4481" i="5"/>
  <c r="W677" i="5"/>
  <c r="V2895" i="5"/>
  <c r="W4086" i="5"/>
  <c r="V4333" i="5"/>
  <c r="W3562" i="5"/>
  <c r="V333" i="5"/>
  <c r="V1628" i="5"/>
  <c r="W5145" i="5"/>
  <c r="V942" i="5"/>
  <c r="V1264" i="5"/>
  <c r="V1501" i="5"/>
  <c r="V3536" i="5"/>
  <c r="V3905" i="5"/>
  <c r="V4340" i="5"/>
  <c r="V61" i="5"/>
  <c r="V422" i="5"/>
  <c r="V2062" i="5"/>
  <c r="V950" i="5"/>
  <c r="W2964" i="5"/>
  <c r="W2656" i="5"/>
  <c r="W3427" i="5"/>
  <c r="W3783" i="5"/>
  <c r="W2249" i="5"/>
  <c r="V2075" i="5"/>
  <c r="W5100" i="5"/>
  <c r="V5150" i="5"/>
  <c r="V3299" i="5"/>
  <c r="V416" i="5"/>
  <c r="V3560" i="5"/>
  <c r="V4564" i="5"/>
  <c r="V4726" i="5"/>
  <c r="W1924" i="5"/>
  <c r="V1223" i="5"/>
  <c r="W3494" i="5"/>
  <c r="W3739" i="5"/>
  <c r="V5092" i="5"/>
  <c r="W4623" i="5"/>
  <c r="W3232" i="5"/>
  <c r="V1713" i="5"/>
  <c r="W1374" i="5"/>
  <c r="V1117" i="5"/>
  <c r="V3109" i="5"/>
  <c r="V3274" i="5"/>
  <c r="V372" i="5"/>
  <c r="W89" i="5"/>
  <c r="V1644" i="5"/>
  <c r="W327" i="5"/>
  <c r="W3636" i="5"/>
  <c r="V3659" i="5"/>
  <c r="V3291" i="5"/>
  <c r="V4516" i="5"/>
  <c r="V4902" i="5"/>
  <c r="V4666" i="5"/>
  <c r="V295" i="5"/>
  <c r="V1013" i="5"/>
  <c r="V1737" i="5"/>
  <c r="W4599" i="5"/>
  <c r="W263" i="5"/>
  <c r="V877" i="5"/>
  <c r="W2551" i="5"/>
  <c r="V2408" i="5"/>
  <c r="W1774" i="5"/>
  <c r="W3078" i="5"/>
  <c r="V842" i="5"/>
  <c r="W3980" i="5"/>
  <c r="V873" i="5"/>
  <c r="V3669" i="5"/>
  <c r="V1769" i="5"/>
  <c r="W1379" i="5"/>
  <c r="W1674" i="5"/>
  <c r="W3500" i="5"/>
  <c r="W4839" i="5"/>
  <c r="V4575" i="5"/>
  <c r="V2743" i="5"/>
  <c r="V2530" i="5"/>
  <c r="W754" i="5"/>
  <c r="V4042" i="5"/>
  <c r="W3882" i="5"/>
  <c r="V3248" i="5"/>
  <c r="W4320" i="5"/>
  <c r="V4804" i="5"/>
  <c r="V2110" i="5"/>
  <c r="V720" i="5"/>
  <c r="V2735" i="5"/>
  <c r="V1361" i="5"/>
  <c r="V1489" i="5"/>
  <c r="V1434" i="5"/>
  <c r="V3203" i="5"/>
  <c r="V3820" i="5"/>
  <c r="V3295" i="5"/>
  <c r="V5016" i="5"/>
  <c r="V5090" i="5"/>
  <c r="V1328" i="5"/>
  <c r="W1465" i="5"/>
  <c r="W2996" i="5"/>
  <c r="W3845" i="5"/>
  <c r="W3929" i="5"/>
  <c r="V4159" i="5"/>
  <c r="V1509" i="5"/>
  <c r="V1090" i="5"/>
  <c r="V2252" i="5"/>
  <c r="V3443" i="5"/>
  <c r="V5116" i="5"/>
  <c r="W285" i="5"/>
  <c r="W2155" i="5"/>
  <c r="V332" i="5"/>
  <c r="W1249" i="5"/>
  <c r="V4812" i="5"/>
  <c r="W4717" i="5"/>
  <c r="V439" i="5"/>
  <c r="V4722" i="5"/>
  <c r="V2182" i="5"/>
  <c r="W1748" i="5"/>
  <c r="V2295" i="5"/>
  <c r="W1355" i="5"/>
  <c r="V1576" i="5"/>
  <c r="W2760" i="5"/>
  <c r="V3424" i="5"/>
  <c r="V2631" i="5"/>
  <c r="V4343" i="5"/>
  <c r="V3727" i="5"/>
  <c r="V2069" i="5"/>
  <c r="V4714" i="5"/>
  <c r="V3694" i="5"/>
  <c r="V1168" i="5"/>
  <c r="V1739" i="5"/>
  <c r="V4732" i="5"/>
  <c r="V4421" i="5"/>
  <c r="V3259" i="5"/>
  <c r="V2730" i="5"/>
  <c r="V1418" i="5"/>
  <c r="V551" i="5"/>
  <c r="V2984" i="5"/>
  <c r="V2267" i="5"/>
  <c r="W3842" i="5"/>
  <c r="W3271" i="5"/>
  <c r="V3543" i="5"/>
  <c r="V3276" i="5"/>
  <c r="W3510" i="5"/>
  <c r="W916" i="5"/>
  <c r="W2963" i="5"/>
  <c r="V3898" i="5"/>
  <c r="V4764" i="5"/>
  <c r="V3084" i="5"/>
  <c r="W280" i="5"/>
  <c r="W4246" i="5"/>
  <c r="V5048" i="5"/>
  <c r="V1562" i="5"/>
  <c r="V1653" i="5"/>
  <c r="W4405" i="5"/>
  <c r="W3264" i="5"/>
  <c r="V1698" i="5"/>
  <c r="W4019" i="5"/>
  <c r="W3927" i="5"/>
  <c r="V3580" i="5"/>
  <c r="W4789" i="5"/>
  <c r="V4477" i="5"/>
  <c r="V2448" i="5"/>
  <c r="W1399" i="5"/>
  <c r="V410" i="5"/>
  <c r="W3630" i="5"/>
  <c r="V3847" i="5"/>
  <c r="V1345" i="5"/>
  <c r="V1856" i="5"/>
  <c r="W2999" i="5"/>
  <c r="W2655" i="5"/>
  <c r="V1454" i="5"/>
  <c r="V2641" i="5"/>
  <c r="W3207" i="5"/>
  <c r="W4260" i="5"/>
  <c r="W3340" i="5"/>
  <c r="V3666" i="5"/>
  <c r="V4558" i="5"/>
  <c r="V928" i="5"/>
  <c r="W2717" i="5"/>
  <c r="V83" i="5"/>
  <c r="W4859" i="5"/>
  <c r="W1380" i="5"/>
  <c r="V684" i="5"/>
  <c r="V2912" i="5"/>
  <c r="V4036" i="5"/>
  <c r="V3143" i="5"/>
  <c r="W4777" i="5"/>
  <c r="V4381" i="5"/>
  <c r="W3472" i="5"/>
  <c r="V4021" i="5"/>
  <c r="V2896" i="5"/>
  <c r="V4531" i="5"/>
  <c r="W2739" i="5"/>
  <c r="V2220" i="5"/>
  <c r="W1390" i="5"/>
  <c r="W4196" i="5"/>
  <c r="W4185" i="5"/>
  <c r="W2322" i="5"/>
  <c r="W4079" i="5"/>
  <c r="W3060" i="5"/>
  <c r="W4158" i="5"/>
  <c r="W476" i="5"/>
  <c r="V5151" i="5"/>
  <c r="V4385" i="5"/>
  <c r="W729" i="5"/>
  <c r="W1403" i="5"/>
  <c r="V3491" i="5"/>
  <c r="V1024" i="5"/>
  <c r="V994" i="5"/>
  <c r="V2244" i="5"/>
  <c r="V1602" i="5"/>
  <c r="V2973" i="5"/>
  <c r="V3989" i="5"/>
  <c r="V4470" i="5"/>
  <c r="V5122" i="5"/>
  <c r="V1276" i="5"/>
  <c r="V800" i="5"/>
  <c r="W2593" i="5"/>
  <c r="V3579" i="5"/>
  <c r="V4364" i="5"/>
  <c r="V5068" i="5"/>
  <c r="V4643" i="5"/>
  <c r="V273" i="5"/>
  <c r="V2386" i="5"/>
  <c r="W4121" i="5"/>
  <c r="W3361" i="5"/>
  <c r="V2610" i="5"/>
  <c r="V4113" i="5"/>
  <c r="V2746" i="5"/>
  <c r="V265" i="5"/>
  <c r="V249" i="5"/>
  <c r="V1482" i="5"/>
  <c r="V3493" i="5"/>
  <c r="V2466" i="5"/>
  <c r="W2375" i="5"/>
  <c r="V5200" i="5"/>
  <c r="W4653" i="5"/>
  <c r="V715" i="5"/>
  <c r="V1899" i="5"/>
  <c r="V4450" i="5"/>
  <c r="V386" i="5"/>
  <c r="V238" i="5"/>
  <c r="W4101" i="5"/>
  <c r="W3883" i="5"/>
  <c r="W4297" i="5"/>
  <c r="W4328" i="5"/>
  <c r="V3753" i="5"/>
  <c r="V5172" i="5"/>
  <c r="V1001" i="5"/>
  <c r="V2894" i="5"/>
  <c r="V1618" i="5"/>
  <c r="V4336" i="5"/>
  <c r="V4295" i="5"/>
  <c r="V503" i="5"/>
  <c r="W3070" i="5"/>
  <c r="V1906" i="5"/>
  <c r="V3545" i="5"/>
  <c r="W2310" i="5"/>
  <c r="V4392" i="5"/>
  <c r="V706" i="5"/>
  <c r="V2366" i="5"/>
  <c r="V4124" i="5"/>
  <c r="V532" i="5"/>
  <c r="V4540" i="5"/>
  <c r="V275" i="5"/>
  <c r="V268" i="5"/>
  <c r="V1096" i="5"/>
  <c r="V2574" i="5"/>
  <c r="V1614" i="5"/>
  <c r="V3808" i="5"/>
  <c r="V5088" i="5"/>
  <c r="V5179" i="5"/>
  <c r="V1236" i="5"/>
  <c r="V316" i="5"/>
  <c r="V3384" i="5"/>
  <c r="V3674" i="5"/>
  <c r="V3030" i="5"/>
  <c r="V4254" i="5"/>
  <c r="W4673" i="5"/>
  <c r="V436" i="5"/>
  <c r="V1995" i="5"/>
  <c r="W253" i="5"/>
  <c r="W3547" i="5"/>
  <c r="V193" i="5"/>
  <c r="W2563" i="5"/>
  <c r="W4247" i="5"/>
  <c r="W3660" i="5"/>
  <c r="V3388" i="5"/>
  <c r="V2662" i="5"/>
  <c r="V154" i="5"/>
  <c r="V852" i="5"/>
  <c r="V2725" i="5"/>
  <c r="V3492" i="5"/>
  <c r="V1798" i="5"/>
  <c r="V789" i="5"/>
  <c r="V3711" i="5"/>
  <c r="V4670" i="5"/>
  <c r="V272" i="5"/>
  <c r="V1556" i="5"/>
  <c r="W256" i="5"/>
  <c r="V1337" i="5"/>
  <c r="V3800" i="5"/>
  <c r="V5104" i="5"/>
  <c r="V4888" i="5"/>
  <c r="V3561" i="5"/>
  <c r="V2817" i="5"/>
  <c r="V1896" i="5"/>
  <c r="V3254" i="5"/>
  <c r="V2063" i="5"/>
  <c r="W2576" i="5"/>
  <c r="W2303" i="5"/>
  <c r="W4212" i="5"/>
  <c r="W4239" i="5"/>
  <c r="V413" i="5"/>
  <c r="V292" i="5"/>
  <c r="V2022" i="5"/>
  <c r="W2679" i="5"/>
  <c r="V1027" i="5"/>
  <c r="V3135" i="5"/>
  <c r="V2956" i="5"/>
  <c r="W3624" i="5"/>
  <c r="V4104" i="5"/>
  <c r="V2798" i="5"/>
  <c r="V1289" i="5"/>
  <c r="W4059" i="5"/>
  <c r="W3747" i="5"/>
  <c r="V2484" i="5"/>
  <c r="V3294" i="5"/>
  <c r="V2369" i="5"/>
  <c r="V1473" i="5"/>
  <c r="V2849" i="5"/>
  <c r="W3401" i="5"/>
  <c r="W3990" i="5"/>
  <c r="V4956" i="5"/>
  <c r="W2223" i="5"/>
  <c r="V4198" i="5"/>
  <c r="V1055" i="5"/>
  <c r="V3779" i="5"/>
  <c r="V4965" i="5"/>
  <c r="V4608" i="5"/>
  <c r="V4037" i="5"/>
  <c r="W1537" i="5"/>
  <c r="V303" i="5"/>
  <c r="V1885" i="5"/>
  <c r="W4348" i="5"/>
  <c r="W2553" i="5"/>
  <c r="W3755" i="5"/>
  <c r="V1259" i="5"/>
  <c r="V3912" i="5"/>
  <c r="V5132" i="5"/>
  <c r="W1533" i="5"/>
  <c r="V946" i="5"/>
  <c r="V3631" i="5"/>
  <c r="W1865" i="5"/>
  <c r="V1188" i="5"/>
  <c r="V3033" i="5"/>
  <c r="V4146" i="5"/>
  <c r="V3336" i="5"/>
  <c r="V3875" i="5"/>
  <c r="W1929" i="5"/>
  <c r="V2006" i="5"/>
  <c r="W301" i="5"/>
  <c r="V247" i="5"/>
  <c r="V5146" i="5"/>
  <c r="W1764" i="5"/>
  <c r="V4512" i="5"/>
  <c r="V248" i="5"/>
  <c r="V2913" i="5"/>
  <c r="V2624" i="5"/>
  <c r="V3556" i="5"/>
  <c r="V3652" i="5"/>
  <c r="V1347" i="5"/>
  <c r="V4279" i="5"/>
  <c r="V4416" i="5"/>
  <c r="V4444" i="5"/>
  <c r="V495" i="5"/>
  <c r="W845" i="5"/>
  <c r="V819" i="5"/>
  <c r="W3127" i="5"/>
  <c r="W3815" i="5"/>
  <c r="V1180" i="5"/>
  <c r="V4329" i="5"/>
  <c r="W4537" i="5"/>
  <c r="V1789" i="5"/>
  <c r="W1254" i="5"/>
  <c r="V2538" i="5"/>
  <c r="V2226" i="5"/>
  <c r="V4067" i="5"/>
  <c r="V1412" i="5"/>
  <c r="V4249" i="5"/>
  <c r="V3773" i="5"/>
  <c r="V5180" i="5"/>
  <c r="V5118" i="5"/>
  <c r="V581" i="5"/>
  <c r="V509" i="5"/>
  <c r="V1803" i="5"/>
  <c r="V2204" i="5"/>
  <c r="W2176" i="5"/>
  <c r="W2866" i="5"/>
  <c r="W533" i="5"/>
  <c r="W3953" i="5"/>
  <c r="W3314" i="5"/>
  <c r="W4561" i="5"/>
  <c r="V1560" i="5"/>
  <c r="V511" i="5"/>
  <c r="V3045" i="5"/>
  <c r="V3238" i="5"/>
  <c r="V5032" i="5"/>
  <c r="V56" i="5"/>
  <c r="V1575" i="5"/>
  <c r="V1801" i="5"/>
  <c r="V1714" i="5"/>
  <c r="V4172" i="5"/>
  <c r="V3324" i="5"/>
  <c r="V4988" i="5"/>
  <c r="V183" i="5"/>
  <c r="V2684" i="5"/>
  <c r="V988" i="5"/>
  <c r="V2689" i="5"/>
  <c r="V2327" i="5"/>
  <c r="V2676" i="5"/>
  <c r="V3566" i="5"/>
  <c r="V2994" i="5"/>
  <c r="V5201" i="5"/>
  <c r="V4496" i="5"/>
  <c r="V638" i="5"/>
  <c r="V4922" i="5"/>
  <c r="V2400" i="5"/>
  <c r="V1830" i="5"/>
  <c r="V1424" i="5"/>
  <c r="V2417" i="5"/>
  <c r="V4178" i="5"/>
  <c r="V3836" i="5"/>
  <c r="V3201" i="5"/>
  <c r="V3749" i="5"/>
  <c r="V4456" i="5"/>
  <c r="V2283" i="5"/>
  <c r="V3838" i="5"/>
  <c r="V3821" i="5"/>
  <c r="V1567" i="5"/>
  <c r="V3762" i="5"/>
  <c r="V5131" i="5"/>
  <c r="W3608" i="5"/>
  <c r="V2421" i="5"/>
  <c r="W2557" i="5"/>
  <c r="V3332" i="5"/>
  <c r="W4699" i="5"/>
  <c r="V4376" i="5"/>
  <c r="V2250" i="5"/>
  <c r="V2554" i="5"/>
  <c r="W3204" i="5"/>
  <c r="W3999" i="5"/>
  <c r="V335" i="5"/>
  <c r="V2138" i="5"/>
  <c r="V1772" i="5"/>
  <c r="V4500" i="5"/>
  <c r="V940" i="5"/>
  <c r="V4544" i="5"/>
  <c r="V2198" i="5"/>
  <c r="V4335" i="5"/>
  <c r="V990" i="5"/>
  <c r="V1065" i="5"/>
  <c r="V1953" i="5"/>
  <c r="V4143" i="5"/>
  <c r="W3724" i="5"/>
  <c r="W3810" i="5"/>
  <c r="W3901" i="5"/>
  <c r="V3392" i="5"/>
  <c r="W4921" i="5"/>
  <c r="V1238" i="5"/>
  <c r="V1882" i="5"/>
  <c r="V3194" i="5"/>
  <c r="V3785" i="5"/>
  <c r="V2035" i="5"/>
  <c r="W1415" i="5"/>
  <c r="V4014" i="5"/>
  <c r="V3998" i="5"/>
  <c r="V1113" i="5"/>
  <c r="V2091" i="5"/>
  <c r="V1923" i="5"/>
  <c r="V1634" i="5"/>
  <c r="V608" i="5"/>
  <c r="V2564" i="5"/>
  <c r="V4563" i="5"/>
  <c r="V1219" i="5"/>
  <c r="V2201" i="5"/>
  <c r="V1205" i="5"/>
  <c r="W3147" i="5"/>
  <c r="W1540" i="5"/>
  <c r="W393" i="5"/>
  <c r="W1627" i="5"/>
  <c r="W3765" i="5"/>
  <c r="V4602" i="5"/>
  <c r="V938" i="5"/>
  <c r="V1488" i="5"/>
  <c r="V1738" i="5"/>
  <c r="W565" i="5"/>
  <c r="W3263" i="5"/>
  <c r="V217" i="5"/>
  <c r="W4290" i="5"/>
  <c r="V3051" i="5"/>
  <c r="W2543" i="5"/>
  <c r="W4259" i="5"/>
  <c r="V1164" i="5"/>
  <c r="V2988" i="5"/>
  <c r="V5034" i="5"/>
  <c r="V1532" i="5"/>
  <c r="V1367" i="5"/>
  <c r="V2160" i="5"/>
  <c r="V3570" i="5"/>
  <c r="V4448" i="5"/>
  <c r="V2073" i="5"/>
  <c r="V2372" i="5"/>
  <c r="V4626" i="5"/>
  <c r="V3227" i="5"/>
  <c r="V4210" i="5"/>
  <c r="V2274" i="5"/>
  <c r="V1948" i="5"/>
  <c r="V3975" i="5"/>
  <c r="V4792" i="5"/>
  <c r="V454" i="5"/>
  <c r="V582" i="5"/>
  <c r="V485" i="5"/>
  <c r="V679" i="5"/>
  <c r="V95" i="5"/>
  <c r="V825" i="5"/>
  <c r="V1541" i="5"/>
  <c r="V3437" i="5"/>
  <c r="V5126" i="5"/>
  <c r="V4706" i="5"/>
  <c r="V2404" i="5"/>
  <c r="V2241" i="5"/>
  <c r="V868" i="5"/>
  <c r="V3001" i="5"/>
  <c r="V3240" i="5"/>
  <c r="V3859" i="5"/>
  <c r="V15" i="5"/>
  <c r="V1220" i="5"/>
  <c r="W2661" i="5"/>
  <c r="W1025" i="5"/>
  <c r="V4334" i="5"/>
  <c r="W4482" i="5"/>
  <c r="V4784" i="5"/>
  <c r="V1986" i="5"/>
  <c r="W760" i="5"/>
  <c r="W610" i="5"/>
  <c r="W1409" i="5"/>
  <c r="W2651" i="5"/>
  <c r="V2495" i="5"/>
  <c r="V1301" i="5"/>
  <c r="V77" i="5"/>
  <c r="V1883" i="5"/>
  <c r="W759" i="5"/>
  <c r="V3680" i="5"/>
  <c r="V1429" i="5"/>
  <c r="W2808" i="5"/>
  <c r="V1712" i="5"/>
  <c r="V1935" i="5"/>
  <c r="V2773" i="5"/>
  <c r="V1148" i="5"/>
  <c r="W97" i="5"/>
  <c r="V1271" i="5"/>
  <c r="V1675" i="5"/>
  <c r="V3720" i="5"/>
  <c r="W3551" i="5"/>
  <c r="W3787" i="5"/>
  <c r="W3770" i="5"/>
  <c r="V2649" i="5"/>
  <c r="V3007" i="5"/>
  <c r="W4963" i="5"/>
  <c r="V1525" i="5"/>
  <c r="V1824" i="5"/>
  <c r="W2089" i="5"/>
  <c r="V1160" i="5"/>
  <c r="V3270" i="5"/>
  <c r="V2708" i="5"/>
  <c r="V4394" i="5"/>
  <c r="W937" i="5"/>
  <c r="V2594" i="5"/>
  <c r="V4165" i="5"/>
  <c r="V658" i="5"/>
  <c r="W2047" i="5"/>
  <c r="V1038" i="5"/>
  <c r="V863" i="5"/>
  <c r="V2255" i="5"/>
  <c r="V2768" i="5"/>
  <c r="V3522" i="5"/>
  <c r="V2692" i="5"/>
  <c r="V3832" i="5"/>
  <c r="V444" i="5"/>
  <c r="V2084" i="5"/>
  <c r="V900" i="5"/>
  <c r="V3352" i="5"/>
  <c r="V1680" i="5"/>
  <c r="V250" i="5"/>
  <c r="V2825" i="5"/>
  <c r="V2867" i="5"/>
  <c r="V2618" i="5"/>
  <c r="V3758" i="5"/>
  <c r="V627" i="5"/>
  <c r="V2673" i="5"/>
  <c r="V1130" i="5"/>
  <c r="V564" i="5"/>
  <c r="V3474" i="5"/>
  <c r="V2904" i="5"/>
  <c r="W1927" i="5"/>
  <c r="V2771" i="5"/>
  <c r="V510" i="5"/>
  <c r="V3374" i="5"/>
  <c r="V195" i="5"/>
  <c r="V2990" i="5"/>
  <c r="V2577" i="5"/>
  <c r="W4058" i="5"/>
  <c r="V3210" i="5"/>
  <c r="V3212" i="5"/>
  <c r="V3888" i="5"/>
  <c r="V4277" i="5"/>
  <c r="V4356" i="5"/>
  <c r="V4840" i="5"/>
  <c r="V2619" i="5"/>
  <c r="V3257" i="5"/>
  <c r="V1875" i="5"/>
  <c r="V501" i="5"/>
  <c r="V155" i="5"/>
  <c r="V1956" i="5"/>
  <c r="V919" i="5"/>
  <c r="V1917" i="5"/>
  <c r="V1750" i="5"/>
  <c r="V867" i="5"/>
  <c r="V3124" i="5"/>
  <c r="V3269" i="5"/>
  <c r="V3913" i="5"/>
  <c r="V4916" i="5"/>
  <c r="V4798" i="5"/>
  <c r="V90" i="5"/>
  <c r="V2667" i="5"/>
  <c r="V2094" i="5"/>
  <c r="V502" i="5"/>
  <c r="W3148" i="5"/>
  <c r="V3079" i="5"/>
  <c r="V833" i="5"/>
  <c r="V2736" i="5"/>
  <c r="V3006" i="5"/>
  <c r="V1184" i="5"/>
  <c r="V1362" i="5"/>
  <c r="V2952" i="5"/>
  <c r="W1440" i="5"/>
  <c r="V668" i="5"/>
  <c r="V1421" i="5"/>
  <c r="V1272" i="5"/>
  <c r="W3874" i="5"/>
  <c r="V3705" i="5"/>
  <c r="V4796" i="5"/>
  <c r="V4668" i="5"/>
  <c r="V642" i="5"/>
  <c r="V1208" i="5"/>
  <c r="V4033" i="5"/>
  <c r="W1645" i="5"/>
  <c r="V2901" i="5"/>
  <c r="V3209" i="5"/>
  <c r="V3040" i="5"/>
  <c r="V4307" i="5"/>
  <c r="V5108" i="5"/>
  <c r="V4612" i="5"/>
  <c r="V1707" i="5"/>
  <c r="W783" i="5"/>
  <c r="V2586" i="5"/>
  <c r="W531" i="5"/>
  <c r="W4857" i="5"/>
  <c r="W1545" i="5"/>
  <c r="V3178" i="5"/>
  <c r="V4432" i="5"/>
  <c r="V387" i="5"/>
  <c r="V181" i="5"/>
  <c r="V2385" i="5"/>
  <c r="V189" i="5"/>
  <c r="V3054" i="5"/>
  <c r="V4318" i="5"/>
  <c r="V2139" i="5"/>
  <c r="V1216" i="5"/>
  <c r="V2540" i="5"/>
  <c r="V2105" i="5"/>
  <c r="V2277" i="5"/>
  <c r="V392" i="5"/>
  <c r="W4746" i="5"/>
  <c r="V259" i="5"/>
  <c r="W312" i="5"/>
  <c r="V2221" i="5"/>
  <c r="V2039" i="5"/>
  <c r="V536" i="5"/>
  <c r="W2491" i="5"/>
  <c r="V945" i="5"/>
  <c r="V2034" i="5"/>
  <c r="W1471" i="5"/>
  <c r="W47" i="5"/>
  <c r="V1646" i="5"/>
  <c r="V136" i="5"/>
  <c r="V2392" i="5"/>
  <c r="W4801" i="5"/>
  <c r="V620" i="5"/>
  <c r="V1031" i="5"/>
  <c r="V3037" i="5"/>
  <c r="V710" i="5"/>
  <c r="W4122" i="5"/>
  <c r="V3830" i="5"/>
  <c r="V2823" i="5"/>
  <c r="V3863" i="5"/>
  <c r="V4424" i="5"/>
  <c r="V4490" i="5"/>
  <c r="W2088" i="5"/>
  <c r="V1149" i="5"/>
  <c r="V4017" i="5"/>
  <c r="V1045" i="5"/>
  <c r="V49" i="5"/>
  <c r="V1971" i="5"/>
  <c r="W3598" i="5"/>
  <c r="W475" i="5"/>
  <c r="V428" i="5"/>
  <c r="V1744" i="5"/>
  <c r="V2050" i="5"/>
  <c r="V2859" i="5"/>
  <c r="V4224" i="5"/>
  <c r="V2098" i="5"/>
  <c r="V1386" i="5"/>
  <c r="V432" i="5"/>
  <c r="V1529" i="5"/>
  <c r="V2319" i="5"/>
  <c r="V1356" i="5"/>
  <c r="V1194" i="5"/>
  <c r="V3628" i="5"/>
  <c r="V3107" i="5"/>
  <c r="V778" i="5"/>
  <c r="V554" i="5"/>
  <c r="V458" i="5"/>
  <c r="V2759" i="5"/>
  <c r="V691" i="5"/>
  <c r="V3546" i="5"/>
  <c r="V3557" i="5"/>
  <c r="V4368" i="5"/>
  <c r="V4900" i="5"/>
  <c r="V4708" i="5"/>
  <c r="V2752" i="5"/>
  <c r="V2749" i="5"/>
  <c r="V2285" i="5"/>
  <c r="V3200" i="5"/>
  <c r="V3333" i="5"/>
  <c r="V3928" i="5"/>
  <c r="W4565" i="5"/>
  <c r="W2137" i="5"/>
  <c r="V799" i="5"/>
  <c r="W3410" i="5"/>
  <c r="W1669" i="5"/>
  <c r="W4044" i="5"/>
  <c r="V4944" i="5"/>
  <c r="V4504" i="5"/>
  <c r="V1387" i="5"/>
  <c r="V917" i="5"/>
  <c r="V1231" i="5"/>
  <c r="V3528" i="5"/>
  <c r="V184" i="5"/>
  <c r="V4578" i="5"/>
  <c r="V2613" i="5"/>
  <c r="W2043" i="5"/>
  <c r="V3175" i="5"/>
  <c r="V2741" i="5"/>
  <c r="W3351" i="5"/>
  <c r="V1077" i="5"/>
  <c r="V3027" i="5"/>
  <c r="V2457" i="5"/>
  <c r="V3834" i="5"/>
  <c r="V4140" i="5"/>
  <c r="V3325" i="5"/>
  <c r="V4834" i="5"/>
  <c r="V1405" i="5"/>
  <c r="V1732" i="5"/>
  <c r="V204" i="5"/>
  <c r="V2991" i="5"/>
  <c r="V3250" i="5"/>
  <c r="V3104" i="5"/>
  <c r="V3607" i="5"/>
  <c r="W4825" i="5"/>
  <c r="V4532" i="5"/>
  <c r="V4642" i="5"/>
  <c r="W1469" i="5"/>
  <c r="V4039" i="5"/>
  <c r="W4144" i="5"/>
  <c r="W4317" i="5"/>
  <c r="W4175" i="5"/>
  <c r="W5169" i="5"/>
  <c r="W1552" i="5"/>
  <c r="V3387" i="5"/>
  <c r="V3697" i="5"/>
  <c r="W4569" i="5"/>
  <c r="V2169" i="5"/>
  <c r="W1570" i="5"/>
  <c r="W2406" i="5"/>
  <c r="W3996" i="5"/>
  <c r="V1959" i="5"/>
  <c r="W4947" i="5"/>
  <c r="W918" i="5"/>
  <c r="V1930" i="5"/>
  <c r="V707" i="5"/>
  <c r="V1969" i="5"/>
  <c r="V2944" i="5"/>
  <c r="V1235" i="5"/>
  <c r="V1508" i="5"/>
  <c r="V1864" i="5"/>
  <c r="V2931" i="5"/>
  <c r="V1700" i="5"/>
  <c r="V4177" i="5"/>
  <c r="W5158" i="5"/>
  <c r="W4453" i="5"/>
  <c r="V78" i="5"/>
  <c r="V1370" i="5"/>
  <c r="V639" i="5"/>
  <c r="V3827" i="5"/>
  <c r="V3662" i="5"/>
  <c r="V5156" i="5"/>
  <c r="W2732" i="5"/>
  <c r="W2095" i="5"/>
  <c r="W65" i="5"/>
  <c r="V307" i="5"/>
  <c r="W521" i="5"/>
  <c r="W596" i="5"/>
  <c r="V698" i="5"/>
  <c r="V4469" i="5"/>
  <c r="V625" i="5"/>
  <c r="V1954" i="5"/>
  <c r="V455" i="5"/>
  <c r="V2153" i="5"/>
  <c r="V1306" i="5"/>
  <c r="V488" i="5"/>
  <c r="V1402" i="5"/>
  <c r="W2911" i="5"/>
  <c r="V13" i="5"/>
  <c r="V2796" i="5"/>
  <c r="V3512" i="5"/>
  <c r="V423" i="5"/>
  <c r="V1855" i="5"/>
  <c r="V2843" i="5"/>
  <c r="V1677" i="5"/>
  <c r="V2776" i="5"/>
  <c r="W3483" i="5"/>
  <c r="W1165" i="5"/>
  <c r="W4269" i="5"/>
  <c r="W3699" i="5"/>
  <c r="V2906" i="5"/>
  <c r="V4948" i="5"/>
  <c r="V1572" i="5"/>
  <c r="V1778" i="5"/>
  <c r="V2433" i="5"/>
  <c r="V1422" i="5"/>
  <c r="V2190" i="5"/>
  <c r="V3513" i="5"/>
  <c r="V3028" i="5"/>
  <c r="V2772" i="5"/>
  <c r="V769" i="5"/>
  <c r="V4326" i="5"/>
  <c r="V4992" i="5"/>
  <c r="V1288" i="5"/>
  <c r="V664" i="5"/>
  <c r="V3691" i="5"/>
  <c r="V478" i="5"/>
  <c r="V3328" i="5"/>
  <c r="V5178" i="5"/>
  <c r="V605" i="5"/>
  <c r="W1112" i="5"/>
  <c r="V2092" i="5"/>
  <c r="V2762" i="5"/>
  <c r="V4173" i="5"/>
  <c r="V4682" i="5"/>
  <c r="V3300" i="5"/>
  <c r="V716" i="5"/>
  <c r="V2805" i="5"/>
  <c r="V3646" i="5"/>
  <c r="V4497" i="5"/>
  <c r="W1565" i="5"/>
  <c r="V895" i="5"/>
  <c r="W3663" i="5"/>
  <c r="W4351" i="5"/>
  <c r="W2566" i="5"/>
  <c r="V2997" i="5"/>
  <c r="V4595" i="5"/>
  <c r="V4428" i="5"/>
  <c r="W2879" i="5"/>
  <c r="V1088" i="5"/>
  <c r="V947" i="5"/>
  <c r="W2733" i="5"/>
  <c r="V278" i="5"/>
  <c r="W2568" i="5"/>
  <c r="V118" i="5"/>
  <c r="W4266" i="5"/>
  <c r="W3661" i="5"/>
  <c r="V4984" i="5"/>
  <c r="W1114" i="5"/>
  <c r="V1937" i="5"/>
  <c r="W3511" i="5"/>
  <c r="V2093" i="5"/>
  <c r="V3599" i="5"/>
  <c r="V2809" i="5"/>
  <c r="W1815" i="5"/>
  <c r="V2943" i="5"/>
  <c r="V3706" i="5"/>
  <c r="V4361" i="5"/>
  <c r="V5024" i="5"/>
  <c r="V5111" i="5"/>
  <c r="V2774" i="5"/>
  <c r="V4576" i="5"/>
  <c r="V1662" i="5"/>
  <c r="V1766" i="5"/>
  <c r="V1324" i="5"/>
  <c r="W3383" i="5"/>
  <c r="V1642" i="5"/>
  <c r="V341" i="5"/>
  <c r="V5174" i="5"/>
  <c r="W157" i="5"/>
  <c r="V1762" i="5"/>
  <c r="W427" i="5"/>
  <c r="W2919" i="5"/>
  <c r="W3612" i="5"/>
  <c r="W4276" i="5"/>
  <c r="W3878" i="5"/>
  <c r="V172" i="5"/>
  <c r="V4554" i="5"/>
  <c r="V2004" i="5"/>
  <c r="W1531" i="5"/>
  <c r="V4510" i="5"/>
  <c r="V1378" i="5"/>
  <c r="W1018" i="5"/>
  <c r="V3648" i="5"/>
  <c r="V3848" i="5"/>
  <c r="W719" i="5"/>
  <c r="V451" i="5"/>
  <c r="W1011" i="5"/>
  <c r="W2397" i="5"/>
  <c r="V3684" i="5"/>
  <c r="V4048" i="5"/>
  <c r="W3959" i="5"/>
  <c r="W2103" i="5"/>
  <c r="W2363" i="5"/>
  <c r="V3584" i="5"/>
  <c r="V4446" i="5"/>
  <c r="V4906" i="5"/>
  <c r="V1784" i="5"/>
  <c r="V4994" i="5"/>
  <c r="V886" i="5"/>
  <c r="V2129" i="5"/>
  <c r="V1048" i="5"/>
  <c r="V3956" i="5"/>
  <c r="V3954" i="5"/>
  <c r="V3601" i="5"/>
  <c r="V3708" i="5"/>
  <c r="V2018" i="5"/>
  <c r="V182" i="5"/>
  <c r="V887" i="5"/>
  <c r="W2591" i="5"/>
  <c r="W2748" i="5"/>
  <c r="V3707" i="5"/>
  <c r="V704" i="5"/>
  <c r="V2234" i="5"/>
  <c r="V43" i="5"/>
  <c r="V3019" i="5"/>
  <c r="V1280" i="5"/>
  <c r="V4378" i="5"/>
  <c r="V2921" i="5"/>
  <c r="W1888" i="5"/>
  <c r="W2860" i="5"/>
  <c r="V1152" i="5"/>
  <c r="V3676" i="5"/>
  <c r="V4436" i="5"/>
  <c r="V39" i="5"/>
  <c r="V40" i="5"/>
  <c r="W1749" i="5"/>
  <c r="V862" i="5"/>
  <c r="W1962" i="5"/>
  <c r="W8" i="5"/>
  <c r="V326" i="5"/>
  <c r="V2174" i="5"/>
  <c r="V3976" i="5"/>
  <c r="V3303" i="5"/>
  <c r="V1394" i="5"/>
  <c r="V1648" i="5"/>
  <c r="W983" i="5"/>
  <c r="V311" i="5"/>
  <c r="V1269" i="5"/>
  <c r="V3515" i="5"/>
  <c r="W1163" i="5"/>
  <c r="W4293" i="5"/>
  <c r="W836" i="5"/>
  <c r="V3914" i="5"/>
  <c r="V3924" i="5"/>
  <c r="V5072" i="5"/>
  <c r="V4514" i="5"/>
  <c r="V5138" i="5"/>
  <c r="V2816" i="5"/>
  <c r="V3867" i="5"/>
  <c r="V534" i="5"/>
  <c r="V4216" i="5"/>
  <c r="V4404" i="5"/>
  <c r="W743" i="5"/>
  <c r="V1107" i="5"/>
  <c r="V1500" i="5"/>
  <c r="V3498" i="5"/>
  <c r="W1733" i="5"/>
  <c r="W3243" i="5"/>
  <c r="W279" i="5"/>
  <c r="W3311" i="5"/>
  <c r="V3843" i="5"/>
  <c r="W4644" i="5"/>
  <c r="V4742" i="5"/>
  <c r="V912" i="5"/>
  <c r="W1228" i="5"/>
  <c r="W1314" i="5"/>
  <c r="W2949" i="5"/>
  <c r="W1062" i="5"/>
  <c r="V309" i="5"/>
  <c r="W3196" i="5"/>
  <c r="W3855" i="5"/>
  <c r="V5186" i="5"/>
  <c r="V4409" i="5"/>
  <c r="V579" i="5"/>
  <c r="V1404" i="5"/>
  <c r="V3115" i="5"/>
  <c r="V2131" i="5"/>
  <c r="W3725" i="5"/>
  <c r="V3478" i="5"/>
  <c r="W944" i="5"/>
  <c r="V1302" i="5"/>
  <c r="V412" i="5"/>
  <c r="V409" i="5"/>
  <c r="W1588" i="5"/>
  <c r="W3881" i="5"/>
  <c r="W4312" i="5"/>
  <c r="V2222" i="5"/>
  <c r="V5190" i="5"/>
  <c r="V103" i="5"/>
  <c r="V3120" i="5"/>
  <c r="W4152" i="5"/>
  <c r="V1960" i="5"/>
  <c r="V5139" i="5"/>
  <c r="V1214" i="5"/>
  <c r="V2290" i="5"/>
  <c r="W4105" i="5"/>
  <c r="V2787" i="5"/>
  <c r="V1153" i="5"/>
  <c r="V2792" i="5"/>
  <c r="V2306" i="5"/>
  <c r="V5152" i="5"/>
  <c r="V207" i="5"/>
  <c r="W1683" i="5"/>
  <c r="W2269" i="5"/>
  <c r="W1980" i="5"/>
  <c r="W2822" i="5"/>
  <c r="W1742" i="5"/>
  <c r="W2522" i="5"/>
  <c r="V1818" i="5"/>
  <c r="W3807" i="5"/>
  <c r="W2724" i="5"/>
  <c r="V4611" i="5"/>
  <c r="V566" i="5"/>
  <c r="W2992" i="5"/>
  <c r="W218" i="5"/>
  <c r="V3479" i="5"/>
  <c r="V4008" i="5"/>
  <c r="V4330" i="5"/>
  <c r="V3988" i="5"/>
  <c r="V5070" i="5"/>
  <c r="V2120" i="5"/>
  <c r="W1416" i="5"/>
  <c r="V1457" i="5"/>
  <c r="V1740" i="5"/>
  <c r="V4167" i="5"/>
  <c r="W4447" i="5"/>
  <c r="V742" i="5"/>
  <c r="V1308" i="5"/>
  <c r="W4132" i="5"/>
  <c r="W5084" i="5"/>
  <c r="V124" i="5"/>
  <c r="V671" i="5"/>
  <c r="W1915" i="5"/>
  <c r="V3216" i="5"/>
  <c r="V4016" i="5"/>
  <c r="W417" i="5"/>
  <c r="W346" i="5"/>
  <c r="W4691" i="5"/>
  <c r="V4433" i="5"/>
  <c r="V4542" i="5"/>
  <c r="V4418" i="5"/>
  <c r="V3406" i="5"/>
  <c r="V3042" i="5"/>
  <c r="W812" i="5"/>
  <c r="V2355" i="5"/>
  <c r="W3866" i="5"/>
  <c r="V1958" i="5"/>
  <c r="W3110" i="5"/>
  <c r="W4358" i="5"/>
  <c r="V3911" i="5"/>
  <c r="V2933" i="5"/>
  <c r="V1312" i="5"/>
  <c r="V4133" i="5"/>
  <c r="V1197" i="5"/>
  <c r="V3473" i="5"/>
  <c r="V1605" i="5"/>
  <c r="V3894" i="5"/>
  <c r="V29" i="5"/>
  <c r="V2293" i="5"/>
  <c r="V1319" i="5"/>
  <c r="V1262" i="5"/>
  <c r="V4568" i="5"/>
  <c r="V1908" i="5"/>
  <c r="W3440" i="5"/>
  <c r="V2170" i="5"/>
  <c r="V2453" i="5"/>
  <c r="V1601" i="5"/>
  <c r="V2523" i="5"/>
  <c r="V5105" i="5"/>
  <c r="V4656" i="5"/>
  <c r="V2504" i="5"/>
  <c r="V320" i="5"/>
  <c r="W468" i="5"/>
  <c r="V1706" i="5"/>
  <c r="V3071" i="5"/>
  <c r="V3964" i="5"/>
  <c r="V1051" i="5"/>
  <c r="V5045" i="5"/>
  <c r="V1524" i="5"/>
  <c r="W3609" i="5"/>
  <c r="V3220" i="5"/>
  <c r="V2884" i="5"/>
  <c r="W1553" i="5"/>
  <c r="W1391" i="5"/>
  <c r="W4231" i="5"/>
  <c r="W5185" i="5"/>
  <c r="V3459" i="5"/>
  <c r="V1068" i="5"/>
  <c r="V3050" i="5"/>
  <c r="W5075" i="5"/>
  <c r="V4592" i="5"/>
  <c r="V2214" i="5"/>
  <c r="V4134" i="5"/>
  <c r="V112" i="5"/>
  <c r="V1585" i="5"/>
  <c r="V4298" i="5"/>
  <c r="V5073" i="5"/>
  <c r="V4824" i="5"/>
  <c r="V4684" i="5"/>
  <c r="V2606" i="5"/>
  <c r="W2167" i="5"/>
  <c r="V883" i="5"/>
  <c r="V2326" i="5"/>
  <c r="V2177" i="5"/>
  <c r="V1907" i="5"/>
  <c r="W2325" i="5"/>
  <c r="V4866" i="5"/>
  <c r="V1218" i="5"/>
  <c r="V920" i="5"/>
  <c r="V1321" i="5"/>
  <c r="V1974" i="5"/>
  <c r="V2268" i="5"/>
  <c r="V3022" i="5"/>
  <c r="W2284" i="5"/>
  <c r="W2547" i="5"/>
  <c r="W4342" i="5"/>
  <c r="W1878" i="5"/>
  <c r="V1260" i="5"/>
  <c r="W687" i="5"/>
  <c r="V1910" i="5"/>
  <c r="V3377" i="5"/>
  <c r="V2096" i="5"/>
  <c r="W3034" i="5"/>
  <c r="W4767" i="5"/>
  <c r="V4527" i="5"/>
  <c r="W897" i="5"/>
  <c r="V3692" i="5"/>
  <c r="V3745" i="5"/>
  <c r="W4765" i="5"/>
  <c r="W1202" i="5"/>
  <c r="V1487" i="5"/>
  <c r="V831" i="5"/>
  <c r="W4029" i="5"/>
  <c r="W3981" i="5"/>
  <c r="V3670" i="5"/>
  <c r="W2785" i="5"/>
  <c r="V4505" i="5"/>
  <c r="V1268" i="5"/>
  <c r="V2503" i="5"/>
  <c r="V4076" i="5"/>
  <c r="V4091" i="5"/>
  <c r="V597" i="5"/>
  <c r="V4908" i="5"/>
  <c r="V4712" i="5"/>
  <c r="V4445" i="5"/>
  <c r="V1779" i="5"/>
  <c r="V926" i="5"/>
  <c r="V2683" i="5"/>
  <c r="W3532" i="5"/>
  <c r="W2957" i="5"/>
  <c r="W4655" i="5"/>
  <c r="V4457" i="5"/>
  <c r="V2970" i="5"/>
  <c r="V3932" i="5"/>
  <c r="W4074" i="5"/>
  <c r="V3737" i="5"/>
  <c r="W164" i="5"/>
  <c r="V162" i="5"/>
  <c r="W2224" i="5"/>
  <c r="V2633" i="5"/>
  <c r="V1979" i="5"/>
  <c r="V4127" i="5"/>
  <c r="V2958" i="5"/>
  <c r="V400" i="5"/>
  <c r="V3887" i="5"/>
  <c r="V4303" i="5"/>
  <c r="V4492" i="5"/>
  <c r="V2686" i="5"/>
  <c r="V3895" i="5"/>
  <c r="W814" i="5"/>
  <c r="V2532" i="5"/>
  <c r="V3587" i="5"/>
  <c r="V1185" i="5"/>
  <c r="V3595" i="5"/>
  <c r="V3438" i="5"/>
  <c r="W4467" i="5"/>
  <c r="V1040" i="5"/>
  <c r="V901" i="5"/>
  <c r="V2471" i="5"/>
  <c r="W2276" i="5"/>
  <c r="W1074" i="5"/>
  <c r="W2527" i="5"/>
  <c r="V377" i="5"/>
  <c r="V329" i="5"/>
  <c r="W3338" i="5"/>
  <c r="W3251" i="5"/>
  <c r="V1590" i="5"/>
  <c r="V3776" i="5"/>
  <c r="V4604" i="5"/>
  <c r="V4506" i="5"/>
  <c r="V1793" i="5"/>
  <c r="V4077" i="5"/>
  <c r="V3635" i="5"/>
  <c r="W397" i="5"/>
  <c r="V3967" i="5"/>
  <c r="V629" i="5"/>
  <c r="V971" i="5"/>
  <c r="V2072" i="5"/>
  <c r="V2837" i="5"/>
  <c r="V1650" i="5"/>
  <c r="V1905" i="5"/>
  <c r="V1486" i="5"/>
  <c r="W401" i="5"/>
  <c r="W3926" i="5"/>
  <c r="W818" i="5"/>
  <c r="V4162" i="5"/>
  <c r="V2891" i="5"/>
  <c r="V5002" i="5"/>
  <c r="V724" i="5"/>
  <c r="V2145" i="5"/>
  <c r="V2101" i="5"/>
  <c r="V4590" i="5"/>
  <c r="V4720" i="5"/>
  <c r="V4090" i="5"/>
  <c r="V1984" i="5"/>
  <c r="V2922" i="5"/>
  <c r="V1058" i="5"/>
  <c r="V711" i="5"/>
  <c r="V3870" i="5"/>
  <c r="V4338" i="5"/>
  <c r="V3639" i="5"/>
  <c r="V3346" i="5"/>
  <c r="V4936" i="5"/>
  <c r="V5160" i="5"/>
  <c r="V4878" i="5"/>
  <c r="V1230" i="5"/>
  <c r="V1636" i="5"/>
  <c r="V25" i="5"/>
  <c r="V1142" i="5"/>
  <c r="V4972" i="5"/>
  <c r="V5094" i="5"/>
  <c r="V4628" i="5"/>
  <c r="V1559" i="5"/>
  <c r="V1867" i="5"/>
  <c r="V558" i="5"/>
  <c r="V2514" i="5"/>
  <c r="V2886" i="5"/>
  <c r="V3632" i="5"/>
  <c r="V3542" i="5"/>
  <c r="V4624" i="5"/>
  <c r="V4429" i="5"/>
  <c r="V2066" i="5"/>
  <c r="W1105" i="5"/>
  <c r="W689" i="5"/>
  <c r="V1691" i="5"/>
  <c r="V738" i="5"/>
  <c r="V3067" i="5"/>
  <c r="V3884" i="5"/>
  <c r="V3600" i="5"/>
  <c r="V3317" i="5"/>
  <c r="W2218" i="5"/>
  <c r="W861" i="5"/>
  <c r="V1054" i="5"/>
  <c r="V3292" i="5"/>
  <c r="V929" i="5"/>
  <c r="V894" i="5"/>
  <c r="V1154" i="5"/>
  <c r="W3198" i="5"/>
  <c r="W82" i="5"/>
  <c r="W4727" i="5"/>
  <c r="V4400" i="5"/>
  <c r="V1248" i="5"/>
  <c r="V3018" i="5"/>
  <c r="W3488" i="5"/>
  <c r="V3626" i="5"/>
  <c r="V379" i="5"/>
  <c r="V4680" i="5"/>
  <c r="V2620" i="5"/>
  <c r="W2410" i="5"/>
  <c r="V151" i="5"/>
  <c r="V406" i="5"/>
  <c r="V2236" i="5"/>
  <c r="V4323" i="5"/>
  <c r="V3754" i="5"/>
  <c r="V5064" i="5"/>
  <c r="V4529" i="5"/>
  <c r="V4678" i="5"/>
  <c r="W3231" i="5"/>
  <c r="V2981" i="5"/>
  <c r="W1853" i="5"/>
  <c r="W3918" i="5"/>
  <c r="W281" i="5"/>
  <c r="W3728" i="5"/>
  <c r="V5137" i="5"/>
  <c r="V5191" i="5"/>
  <c r="V1535" i="5"/>
  <c r="V4474" i="5"/>
  <c r="V3036" i="5"/>
  <c r="V3279" i="5"/>
  <c r="V3191" i="5"/>
  <c r="V3347" i="5"/>
  <c r="V5008" i="5"/>
  <c r="V2161" i="5"/>
  <c r="W2581" i="5"/>
  <c r="V408" i="5"/>
  <c r="V3818" i="5"/>
  <c r="V1717" i="5"/>
  <c r="V3242" i="5"/>
  <c r="W4181" i="5"/>
  <c r="V4102" i="5"/>
  <c r="V4380" i="5"/>
  <c r="V570" i="5"/>
  <c r="V878" i="5"/>
  <c r="W4022" i="5"/>
  <c r="V3095" i="5"/>
  <c r="V2653" i="5"/>
  <c r="W2853" i="5"/>
  <c r="W5079" i="5"/>
  <c r="V4652" i="5"/>
  <c r="V708" i="5"/>
  <c r="V254" i="5"/>
  <c r="V176" i="5"/>
  <c r="W1632" i="5"/>
  <c r="V4545" i="5"/>
  <c r="W4639" i="5"/>
  <c r="V1039" i="5"/>
  <c r="W1144" i="5"/>
  <c r="V2332" i="5"/>
  <c r="W3139" i="5"/>
  <c r="W4232" i="5"/>
  <c r="W2545" i="5"/>
  <c r="W3643" i="5"/>
  <c r="V1629" i="5"/>
  <c r="V527" i="5"/>
  <c r="V2164" i="5"/>
  <c r="V3686" i="5"/>
  <c r="V1522" i="5"/>
  <c r="V1819" i="5"/>
  <c r="V3093" i="5"/>
  <c r="V991" i="5"/>
  <c r="V4790" i="5"/>
  <c r="V50" i="5"/>
  <c r="V2663" i="5"/>
  <c r="V2258" i="5"/>
  <c r="V2477" i="5"/>
  <c r="V1620" i="5"/>
  <c r="V3811" i="5"/>
  <c r="V5052" i="5"/>
  <c r="V2121" i="5"/>
  <c r="V2668" i="5"/>
  <c r="V2979" i="5"/>
  <c r="V2664" i="5"/>
  <c r="V175" i="5"/>
  <c r="V1976" i="5"/>
  <c r="V1456" i="5"/>
  <c r="V4750" i="5"/>
  <c r="V952" i="5"/>
  <c r="V2443" i="5"/>
  <c r="V2480" i="5"/>
  <c r="V3011" i="5"/>
  <c r="V772" i="5"/>
  <c r="V4034" i="5"/>
  <c r="V3335" i="5"/>
  <c r="V4417" i="5"/>
  <c r="W2151" i="5"/>
  <c r="V4534" i="5"/>
  <c r="W631" i="5"/>
  <c r="V2382" i="5"/>
  <c r="W4098" i="5"/>
  <c r="V75" i="5"/>
  <c r="V2531" i="5"/>
  <c r="V3364" i="5"/>
  <c r="V5004" i="5"/>
  <c r="V2209" i="5"/>
  <c r="W3211" i="5"/>
  <c r="W2302" i="5"/>
  <c r="W4236" i="5"/>
  <c r="V3955" i="5"/>
  <c r="W5134" i="5"/>
  <c r="V1338" i="5"/>
  <c r="W3012" i="5"/>
  <c r="V3344" i="5"/>
  <c r="V5183" i="5"/>
  <c r="V1217" i="5"/>
  <c r="V4088" i="5"/>
  <c r="V644" i="5"/>
  <c r="W1889" i="5"/>
  <c r="V2338" i="5"/>
  <c r="V2857" i="5"/>
  <c r="W3004" i="5"/>
  <c r="W4355" i="5"/>
  <c r="W2555" i="5"/>
  <c r="V3896" i="5"/>
  <c r="V4306" i="5"/>
  <c r="W4889" i="5"/>
  <c r="W435" i="5"/>
  <c r="V1797" i="5"/>
  <c r="V223" i="5"/>
  <c r="V4223" i="5"/>
  <c r="V4498" i="5"/>
  <c r="V2230" i="5"/>
  <c r="V4053" i="5"/>
  <c r="W2067" i="5"/>
  <c r="W2029" i="5"/>
  <c r="W1082" i="5"/>
  <c r="V461" i="5"/>
  <c r="V2995" i="5"/>
  <c r="V2742" i="5"/>
  <c r="V2638" i="5"/>
  <c r="V1625" i="5"/>
  <c r="V2972" i="5"/>
  <c r="V4756" i="5"/>
  <c r="V4420" i="5"/>
  <c r="V469" i="5"/>
  <c r="V2881" i="5"/>
  <c r="V2219" i="5"/>
  <c r="V951" i="5"/>
  <c r="V1544" i="5"/>
  <c r="V3094" i="5"/>
  <c r="V1136" i="5"/>
  <c r="V3428" i="5"/>
  <c r="V3313" i="5"/>
  <c r="V4646" i="5"/>
  <c r="V1752" i="5"/>
  <c r="V1495" i="5"/>
  <c r="V1270" i="5"/>
  <c r="V820" i="5"/>
  <c r="V1622" i="5"/>
  <c r="V3966" i="5"/>
  <c r="V5080" i="5"/>
  <c r="V774" i="5"/>
  <c r="V2064" i="5"/>
  <c r="V3069" i="5"/>
  <c r="V3468" i="5"/>
  <c r="W1428" i="5"/>
  <c r="W2237" i="5"/>
  <c r="V3102" i="5"/>
  <c r="V4262" i="5"/>
  <c r="V1433" i="5"/>
  <c r="V4776" i="5"/>
  <c r="V1070" i="5"/>
  <c r="V3111" i="5"/>
  <c r="V1460" i="5"/>
  <c r="V220" i="5"/>
  <c r="V424" i="5"/>
  <c r="V3602" i="5"/>
  <c r="V3983" i="5"/>
  <c r="V5125" i="5"/>
  <c r="V4852" i="5"/>
  <c r="V5136" i="5"/>
  <c r="V286" i="5"/>
  <c r="V106" i="5"/>
  <c r="V1996" i="5"/>
  <c r="V2595" i="5"/>
  <c r="V3090" i="5"/>
  <c r="W1155" i="5"/>
  <c r="W3009" i="5"/>
  <c r="V2518" i="5"/>
  <c r="W4221" i="5"/>
  <c r="V2210" i="5"/>
  <c r="W757" i="5"/>
  <c r="V4896" i="5"/>
  <c r="V42" i="5"/>
  <c r="V712" i="5"/>
  <c r="V2841" i="5"/>
  <c r="V1295" i="5"/>
  <c r="V1624" i="5"/>
  <c r="W1279" i="5"/>
  <c r="W3490" i="5"/>
  <c r="V2871" i="5"/>
  <c r="V3792" i="5"/>
  <c r="V5012" i="5"/>
  <c r="V1768" i="5"/>
  <c r="V1783" i="5"/>
  <c r="V462" i="5"/>
  <c r="W1792" i="5"/>
  <c r="V4229" i="5"/>
  <c r="V3769" i="5"/>
  <c r="V5085" i="5"/>
  <c r="V4524" i="5"/>
  <c r="V2833" i="5"/>
  <c r="V2697" i="5"/>
  <c r="V555" i="5"/>
  <c r="V3945" i="5"/>
  <c r="V2950" i="5"/>
  <c r="V4700" i="5"/>
  <c r="V2357" i="5"/>
  <c r="V310" i="5"/>
  <c r="V1939" i="5"/>
  <c r="W3416" i="5"/>
  <c r="V2416" i="5"/>
  <c r="V5110" i="5"/>
  <c r="W2703" i="5"/>
  <c r="V449" i="5"/>
  <c r="V1170" i="5"/>
  <c r="V2821" i="5"/>
  <c r="V496" i="5"/>
  <c r="V28" i="5"/>
  <c r="W2347" i="5"/>
  <c r="V1377" i="5"/>
  <c r="V2424" i="5"/>
  <c r="V2851" i="5"/>
  <c r="V1316" i="5"/>
  <c r="W4959" i="5"/>
  <c r="V4489" i="5"/>
  <c r="W85" i="5"/>
  <c r="V255" i="5"/>
  <c r="W2126" i="5"/>
  <c r="V3869" i="5"/>
  <c r="W4285" i="5"/>
  <c r="W3402" i="5"/>
  <c r="V5030" i="5"/>
  <c r="V4758" i="5"/>
  <c r="W741" i="5"/>
  <c r="W3247" i="5"/>
  <c r="W4583" i="5"/>
  <c r="V4508" i="5"/>
  <c r="W1420" i="5"/>
  <c r="V3134" i="5"/>
  <c r="W1204" i="5"/>
  <c r="V2362" i="5"/>
  <c r="V976" i="5"/>
  <c r="V1612" i="5"/>
  <c r="V2617" i="5"/>
  <c r="V4728" i="5"/>
  <c r="W681" i="5"/>
  <c r="W2228" i="5"/>
  <c r="W3058" i="5"/>
  <c r="V2718" i="5"/>
  <c r="W2939" i="5"/>
  <c r="W3419" i="5"/>
  <c r="W3791" i="5"/>
  <c r="V1708" i="5"/>
  <c r="W1484" i="5"/>
  <c r="V1341" i="5"/>
  <c r="V3857" i="5"/>
  <c r="V2572" i="5"/>
  <c r="V1838" i="5"/>
  <c r="V2502" i="5"/>
  <c r="W2625" i="5"/>
  <c r="V3114" i="5"/>
  <c r="V4517" i="5"/>
  <c r="V516" i="5"/>
  <c r="W3116" i="5"/>
  <c r="V2599" i="5"/>
  <c r="V1147" i="5"/>
  <c r="V2935" i="5"/>
  <c r="V1166" i="5"/>
  <c r="V3413" i="5"/>
  <c r="V4209" i="5"/>
  <c r="V4030" i="5"/>
  <c r="V3886" i="5"/>
  <c r="V4836" i="5"/>
  <c r="W573" i="5"/>
  <c r="V1936" i="5"/>
  <c r="V890" i="5"/>
  <c r="V4168" i="5"/>
  <c r="V3797" i="5"/>
  <c r="V838" i="5"/>
  <c r="V3486" i="5"/>
  <c r="V4880" i="5"/>
  <c r="V493" i="5"/>
  <c r="V1931" i="5"/>
  <c r="W498" i="5"/>
  <c r="W3619" i="5"/>
  <c r="V2024" i="5"/>
  <c r="W293" i="5"/>
  <c r="W3014" i="5"/>
  <c r="W2650" i="5"/>
  <c r="V185" i="5"/>
  <c r="V1353" i="5"/>
  <c r="V4180" i="5"/>
  <c r="W4613" i="5"/>
  <c r="V2356" i="5"/>
  <c r="V3411" i="5"/>
  <c r="V1290" i="5"/>
  <c r="V2626" i="5"/>
  <c r="V3789" i="5"/>
  <c r="V5192" i="5"/>
  <c r="V4918" i="5"/>
  <c r="V166" i="5"/>
  <c r="V2806" i="5"/>
  <c r="V3142" i="5"/>
  <c r="V2585" i="5"/>
  <c r="W2937" i="5"/>
  <c r="V1458" i="5"/>
  <c r="V5155" i="5"/>
  <c r="V4425" i="5"/>
  <c r="V4635" i="5"/>
  <c r="W1701" i="5"/>
  <c r="V1439" i="5"/>
  <c r="W3487" i="5"/>
  <c r="V2080" i="5"/>
  <c r="V2247" i="5"/>
  <c r="W1611" i="5"/>
  <c r="W2542" i="5"/>
  <c r="W1695" i="5"/>
  <c r="V2243" i="5"/>
  <c r="V2786" i="5"/>
  <c r="V3784" i="5"/>
  <c r="V4692" i="5"/>
  <c r="W2614" i="5"/>
  <c r="V2263" i="5"/>
  <c r="W2132" i="5"/>
  <c r="V3062" i="5"/>
  <c r="V2873" i="5"/>
  <c r="W1600" i="5"/>
  <c r="W3756" i="5"/>
  <c r="V3671" i="5"/>
  <c r="V4465" i="5"/>
  <c r="V196" i="5"/>
  <c r="V956" i="5"/>
  <c r="V308" i="5"/>
  <c r="V758" i="5"/>
  <c r="W361" i="5"/>
  <c r="W2494" i="5"/>
  <c r="W3407" i="5"/>
  <c r="V506" i="5"/>
  <c r="V3825" i="5"/>
  <c r="V2390" i="5"/>
  <c r="V5117" i="5"/>
  <c r="V4620" i="5"/>
  <c r="W4681" i="5"/>
  <c r="V1417" i="5"/>
  <c r="V2238" i="5"/>
  <c r="V3024" i="5"/>
  <c r="V1689" i="5"/>
  <c r="W3962" i="5"/>
  <c r="V4579" i="5"/>
  <c r="V3224" i="5"/>
  <c r="W1364" i="5"/>
  <c r="W2753" i="5"/>
  <c r="V382" i="5"/>
  <c r="W1894" i="5"/>
  <c r="V3167" i="5"/>
  <c r="W4208" i="5"/>
  <c r="V4473" i="5"/>
  <c r="V2537" i="5"/>
  <c r="W1060" i="5"/>
  <c r="W656" i="5"/>
  <c r="W1961" i="5"/>
  <c r="W3174" i="5"/>
  <c r="V3464" i="5"/>
  <c r="V4884" i="5"/>
  <c r="V4449" i="5"/>
  <c r="V374" i="5"/>
  <c r="W4278" i="5"/>
  <c r="W2437" i="5"/>
  <c r="V81" i="5"/>
  <c r="V2414" i="5"/>
  <c r="V1639" i="5"/>
  <c r="V4928" i="5"/>
  <c r="V3452" i="5"/>
  <c r="V3583" i="5"/>
  <c r="V794" i="5"/>
  <c r="V4225" i="5"/>
  <c r="V1589" i="5"/>
  <c r="W4483" i="5"/>
  <c r="V982" i="5"/>
  <c r="W1813" i="5"/>
  <c r="V1480" i="5"/>
  <c r="W3367" i="5"/>
  <c r="V4202" i="5"/>
  <c r="W4186" i="5"/>
  <c r="V2323" i="5"/>
  <c r="V3273" i="5"/>
  <c r="V3290" i="5"/>
  <c r="W2858" i="5"/>
  <c r="V3851" i="5"/>
  <c r="W3140" i="5"/>
  <c r="W3526" i="5"/>
  <c r="V1664" i="5"/>
  <c r="V3710" i="5"/>
  <c r="V4393" i="5"/>
  <c r="W45" i="5"/>
  <c r="V2569" i="5"/>
  <c r="W1834" i="5"/>
  <c r="V4291" i="5"/>
  <c r="V2674" i="5"/>
  <c r="V2738" i="5"/>
  <c r="W3623" i="5"/>
  <c r="V1243" i="5"/>
  <c r="V2014" i="5"/>
  <c r="W244" i="5"/>
  <c r="V2500" i="5"/>
  <c r="V2910" i="5"/>
  <c r="W3730" i="5"/>
  <c r="W4319" i="5"/>
  <c r="V2203" i="5"/>
  <c r="V2336" i="5"/>
  <c r="V2845" i="5"/>
  <c r="V3971" i="5"/>
  <c r="V4560" i="5"/>
  <c r="W4415" i="5"/>
  <c r="V3460" i="5"/>
  <c r="W2580" i="5"/>
  <c r="V3716" i="5"/>
  <c r="V3613" i="5"/>
  <c r="V142" i="5"/>
  <c r="V3329" i="5"/>
  <c r="V3735" i="5"/>
  <c r="V599" i="5"/>
  <c r="V1826" i="5"/>
  <c r="V1547" i="5"/>
  <c r="W378" i="5"/>
  <c r="V4118" i="5"/>
  <c r="W3960" i="5"/>
  <c r="V159" i="5"/>
  <c r="W2636" i="5"/>
  <c r="W2803" i="5"/>
  <c r="W213" i="5"/>
  <c r="V2270" i="5"/>
  <c r="V4574" i="5"/>
  <c r="W3380" i="5"/>
  <c r="V3087" i="5"/>
  <c r="V1464" i="5"/>
  <c r="V4227" i="5"/>
  <c r="W4557" i="5"/>
  <c r="W4533" i="5"/>
  <c r="V1303" i="5"/>
  <c r="W4035" i="5"/>
  <c r="W3455" i="5"/>
  <c r="V3516" i="5"/>
  <c r="W4206" i="5"/>
  <c r="W3890" i="5"/>
  <c r="W4313" i="5"/>
  <c r="W3277" i="5"/>
  <c r="V4932" i="5"/>
  <c r="V315" i="5"/>
  <c r="V828" i="5"/>
  <c r="V547" i="5"/>
  <c r="V2802" i="5"/>
  <c r="V1722" i="5"/>
  <c r="V3395" i="5"/>
  <c r="V1081" i="5"/>
  <c r="V3891" i="5"/>
  <c r="V298" i="5"/>
  <c r="V3802" i="5"/>
  <c r="V3746" i="5"/>
  <c r="V4480" i="5"/>
  <c r="V2008" i="5"/>
  <c r="V960" i="5"/>
  <c r="V1794" i="5"/>
  <c r="W3902" i="5"/>
  <c r="V3604" i="5"/>
  <c r="V3305" i="5"/>
  <c r="V731" i="5"/>
  <c r="V518" i="5"/>
  <c r="V369" i="5"/>
  <c r="V1115" i="5"/>
  <c r="V2330" i="5"/>
  <c r="V4171" i="5"/>
  <c r="V5056" i="5"/>
  <c r="V3047" i="5"/>
  <c r="W2764" i="5"/>
  <c r="V3554" i="5"/>
  <c r="V3023" i="5"/>
  <c r="V3673" i="5"/>
  <c r="V2955" i="5"/>
  <c r="V4940" i="5"/>
  <c r="V1728" i="5"/>
  <c r="W1210" i="5"/>
  <c r="V609" i="5"/>
  <c r="V1004" i="5"/>
  <c r="V1621" i="5"/>
  <c r="V2486" i="5"/>
  <c r="V4299" i="5"/>
  <c r="V5144" i="5"/>
  <c r="V2152" i="5"/>
  <c r="V2658" i="5"/>
  <c r="V3470" i="5"/>
  <c r="V3525" i="5"/>
  <c r="V4437" i="5"/>
  <c r="V2081" i="5"/>
  <c r="V389" i="5"/>
  <c r="W1697" i="5"/>
  <c r="V1452" i="5"/>
  <c r="W3944" i="5"/>
  <c r="V3638" i="5"/>
  <c r="V3806" i="5"/>
  <c r="V3750" i="5"/>
  <c r="W4485" i="5"/>
  <c r="V4594" i="5"/>
  <c r="V1527" i="5"/>
  <c r="V3190" i="5"/>
  <c r="W3161" i="5"/>
  <c r="W2541" i="5"/>
  <c r="W2544" i="5"/>
  <c r="W4581" i="5"/>
  <c r="W4518" i="5"/>
  <c r="V2690" i="5"/>
  <c r="W2157" i="5"/>
  <c r="V4078" i="5"/>
  <c r="V3563" i="5"/>
  <c r="W4010" i="5"/>
  <c r="V3934" i="5"/>
  <c r="V4526" i="5"/>
  <c r="V1563" i="5"/>
  <c r="W418" i="5"/>
  <c r="W3552" i="5"/>
  <c r="V594" i="5"/>
  <c r="W2490" i="5"/>
  <c r="V1703" i="5"/>
  <c r="W1863" i="5"/>
  <c r="W3285" i="5"/>
  <c r="V3481" i="5"/>
  <c r="W4250" i="5"/>
  <c r="W3774" i="5"/>
  <c r="V1443" i="5"/>
  <c r="V173" i="5"/>
  <c r="V251" i="5"/>
  <c r="W1423" i="5"/>
  <c r="V2229" i="5"/>
  <c r="W611" i="5"/>
  <c r="V2561" i="5"/>
  <c r="V4736" i="5"/>
  <c r="V91" i="5"/>
  <c r="W1073" i="5"/>
  <c r="V1397" i="5"/>
  <c r="V1183" i="5"/>
  <c r="V4716" i="5"/>
  <c r="V721" i="5"/>
  <c r="W1981" i="5"/>
  <c r="V3372" i="5"/>
  <c r="W3519" i="5"/>
  <c r="W68" i="5"/>
  <c r="W3141" i="5"/>
  <c r="V3391" i="5"/>
  <c r="W5133" i="5"/>
  <c r="W2820" i="5"/>
  <c r="W4253" i="5"/>
  <c r="W3809" i="5"/>
  <c r="V524" i="5"/>
  <c r="V889" i="5"/>
  <c r="V296" i="5"/>
  <c r="V2971" i="5"/>
  <c r="W1776" i="5"/>
  <c r="W1063" i="5"/>
  <c r="V398" i="5"/>
  <c r="V4315" i="5"/>
  <c r="V4702" i="5"/>
  <c r="W2401" i="5"/>
  <c r="V1846" i="5"/>
  <c r="W1368" i="5"/>
  <c r="V3083" i="5"/>
  <c r="V4137" i="5"/>
  <c r="V87" i="5"/>
  <c r="V4233" i="5"/>
  <c r="V5120" i="5"/>
  <c r="V1814" i="5"/>
  <c r="V1207" i="5"/>
  <c r="V2654" i="5"/>
  <c r="V690" i="5"/>
  <c r="W3835" i="5"/>
  <c r="W3302" i="5"/>
  <c r="V2026" i="5"/>
  <c r="V1057" i="5"/>
  <c r="V1633" i="5"/>
  <c r="V1903" i="5"/>
  <c r="W1892" i="5"/>
  <c r="V3386" i="5"/>
  <c r="V1643" i="5"/>
  <c r="V2037" i="5"/>
  <c r="V1067" i="5"/>
  <c r="V283" i="5"/>
  <c r="V4073" i="5"/>
  <c r="V3448" i="5"/>
  <c r="W1446" i="5"/>
  <c r="W2304" i="5"/>
  <c r="W4155" i="5"/>
  <c r="W3112" i="5"/>
  <c r="W3877" i="5"/>
  <c r="V4322" i="5"/>
  <c r="W4570" i="5"/>
  <c r="W649" i="5"/>
  <c r="V3136" i="5"/>
  <c r="V1084" i="5"/>
  <c r="V3936" i="5"/>
  <c r="V3885" i="5"/>
  <c r="V4217" i="5"/>
  <c r="V3280" i="5"/>
  <c r="V3742" i="5"/>
  <c r="V4914" i="5"/>
  <c r="V1365" i="5"/>
  <c r="W120" i="5"/>
  <c r="V1555" i="5"/>
  <c r="W1898" i="5"/>
  <c r="W5148" i="5"/>
  <c r="V4724" i="5"/>
  <c r="V4520" i="5"/>
  <c r="W34" i="5"/>
  <c r="W4309" i="5"/>
  <c r="W2883" i="5"/>
  <c r="V4946" i="5"/>
  <c r="W4501" i="5"/>
  <c r="V2598" i="5"/>
  <c r="V2367" i="5"/>
  <c r="V3453" i="5"/>
  <c r="V2407" i="5"/>
  <c r="V2027" i="5"/>
  <c r="V3761" i="5"/>
  <c r="V4993" i="5"/>
  <c r="V4587" i="5"/>
  <c r="V515" i="5"/>
  <c r="W2179" i="5"/>
  <c r="V1804" i="5"/>
  <c r="V984" i="5"/>
  <c r="V4242" i="5"/>
  <c r="V3345" i="5"/>
  <c r="V1395" i="5"/>
  <c r="W1982" i="5"/>
  <c r="V735" i="5"/>
  <c r="W4025" i="5"/>
  <c r="W144" i="5"/>
  <c r="W3330" i="5"/>
  <c r="V4730" i="5"/>
  <c r="V1034" i="5"/>
  <c r="V781" i="5"/>
  <c r="V2917" i="5"/>
  <c r="V2309" i="5"/>
  <c r="W632" i="5"/>
  <c r="V2273" i="5"/>
  <c r="V4139" i="5"/>
  <c r="V4350" i="5"/>
  <c r="V4452" i="5"/>
  <c r="V367" i="5"/>
  <c r="V1375" i="5"/>
  <c r="V1253" i="5"/>
  <c r="V777" i="5"/>
  <c r="V847" i="5"/>
  <c r="V4149" i="5"/>
  <c r="V2716" i="5"/>
  <c r="W2525" i="5"/>
  <c r="V2461" i="5"/>
  <c r="V1453" i="5"/>
  <c r="W2077" i="5"/>
  <c r="V2926" i="5"/>
  <c r="W2559" i="5"/>
  <c r="W3775" i="5"/>
  <c r="W2487" i="5"/>
  <c r="W3715" i="5"/>
  <c r="W5071" i="5"/>
  <c r="V872" i="5"/>
  <c r="V3641" i="5"/>
  <c r="V4275" i="5"/>
  <c r="W5187" i="5"/>
  <c r="W2350" i="5"/>
  <c r="W2140" i="5"/>
  <c r="W1775" i="5"/>
  <c r="V1325" i="5"/>
  <c r="V4052" i="5"/>
  <c r="V1020" i="5"/>
  <c r="V3193" i="5"/>
  <c r="W4511" i="5"/>
  <c r="W3000" i="5"/>
  <c r="V344" i="5"/>
  <c r="V2810" i="5"/>
  <c r="W4009" i="5"/>
  <c r="W4000" i="5"/>
  <c r="V4026" i="5"/>
  <c r="W2770" i="5"/>
  <c r="V2349" i="5"/>
  <c r="V3015" i="5"/>
  <c r="V345" i="5"/>
  <c r="V3963" i="5"/>
  <c r="V4844" i="5"/>
  <c r="W925" i="5"/>
  <c r="V2938" i="5"/>
  <c r="W3544" i="5"/>
  <c r="W2462" i="5"/>
  <c r="V3679" i="5"/>
  <c r="V5175" i="5"/>
  <c r="W978" i="5"/>
  <c r="V2163" i="5"/>
  <c r="V1523" i="5"/>
  <c r="V2213" i="5"/>
  <c r="V228" i="5"/>
  <c r="W3951" i="5"/>
  <c r="V2489" i="5"/>
  <c r="V3816" i="5"/>
  <c r="V4660" i="5"/>
  <c r="V568" i="5"/>
  <c r="V2113" i="5"/>
  <c r="V1311" i="5"/>
  <c r="V140" i="5"/>
  <c r="V3105" i="5"/>
  <c r="V3949" i="5"/>
  <c r="V979" i="5"/>
  <c r="V1229" i="5"/>
  <c r="W1305" i="5"/>
  <c r="V575" i="5"/>
  <c r="V571" i="5"/>
  <c r="V2288" i="5"/>
  <c r="V2483" i="5"/>
  <c r="V2090" i="5"/>
  <c r="V4190" i="5"/>
  <c r="V5106" i="5"/>
  <c r="V1515" i="5"/>
  <c r="W1812" i="5"/>
  <c r="W661" i="5"/>
  <c r="W1949" i="5"/>
  <c r="W3596" i="5"/>
  <c r="V3907" i="5"/>
  <c r="V3987" i="5"/>
  <c r="V5057" i="5"/>
  <c r="V2608" i="5"/>
  <c r="W2398" i="5"/>
  <c r="V239" i="5"/>
  <c r="V2831" i="5"/>
  <c r="V2360" i="5"/>
  <c r="V3339" i="5"/>
  <c r="V4347" i="5"/>
  <c r="V5184" i="5"/>
  <c r="V4460" i="5"/>
  <c r="V2780" i="5"/>
  <c r="V723" i="5"/>
  <c r="V2199" i="5"/>
  <c r="W2395" i="5"/>
  <c r="W441" i="5"/>
  <c r="V2710" i="5"/>
  <c r="V1150" i="5"/>
  <c r="V1496" i="5"/>
  <c r="V2440" i="5"/>
  <c r="V2467" i="5"/>
  <c r="V1351" i="5"/>
  <c r="V4220" i="5"/>
  <c r="V494" i="5"/>
  <c r="V1363" i="5"/>
  <c r="V3940" i="5"/>
  <c r="V3833" i="5"/>
  <c r="V2852" i="5"/>
  <c r="V4106" i="5"/>
  <c r="V4872" i="5"/>
  <c r="V4598" i="5"/>
  <c r="V4648" i="5"/>
  <c r="V4694" i="5"/>
  <c r="V4826" i="5"/>
  <c r="V4752" i="5"/>
  <c r="V955" i="5"/>
  <c r="V915" i="5"/>
  <c r="V2766" i="5"/>
  <c r="V1044" i="5"/>
  <c r="V351" i="5"/>
  <c r="V2478" i="5"/>
  <c r="V617" i="5"/>
  <c r="V4710" i="5"/>
  <c r="V4774" i="5"/>
  <c r="V1753" i="5"/>
  <c r="V1678" i="5"/>
  <c r="V2723" i="5"/>
  <c r="V1461" i="5"/>
  <c r="V1080" i="5"/>
  <c r="V4257" i="5"/>
  <c r="V4274" i="5"/>
  <c r="V3805" i="5"/>
  <c r="V2211" i="5"/>
  <c r="V590" i="5"/>
  <c r="W539" i="5"/>
  <c r="V2846" i="5"/>
  <c r="V3415" i="5"/>
  <c r="V3781" i="5"/>
  <c r="W4547" i="5"/>
  <c r="V768" i="5"/>
  <c r="V4373" i="5"/>
  <c r="V5014" i="5"/>
  <c r="V2111" i="5"/>
  <c r="V1304" i="5"/>
  <c r="V3056" i="5"/>
  <c r="W4244" i="5"/>
  <c r="V3244" i="5"/>
  <c r="W578" i="5"/>
  <c r="V633" i="5"/>
  <c r="V3538" i="5"/>
  <c r="V2948" i="5"/>
  <c r="W1666" i="5"/>
  <c r="V4892" i="5"/>
  <c r="V580" i="5"/>
  <c r="V1926" i="5"/>
  <c r="W199" i="5"/>
  <c r="V3550" i="5"/>
  <c r="V3376" i="5"/>
  <c r="V1352" i="5"/>
  <c r="V36" i="5"/>
  <c r="V3390" i="5"/>
  <c r="V2510" i="5"/>
  <c r="V3309" i="5"/>
  <c r="V197" i="5"/>
  <c r="V2511" i="5"/>
  <c r="W3650" i="5"/>
  <c r="W1615" i="5"/>
  <c r="W3764" i="5"/>
  <c r="V3073" i="5"/>
  <c r="V4546" i="5"/>
  <c r="V158" i="5"/>
  <c r="V775" i="5"/>
  <c r="V4258" i="5"/>
  <c r="V1201" i="5"/>
  <c r="V328" i="5"/>
  <c r="V3937" i="5"/>
  <c r="V3698" i="5"/>
  <c r="V4353" i="5"/>
  <c r="V5153" i="5"/>
  <c r="V4092" i="5"/>
  <c r="V1349" i="5"/>
  <c r="V3268" i="5"/>
  <c r="V4468" i="5"/>
  <c r="V1017" i="5"/>
  <c r="W2609" i="5"/>
  <c r="V3432" i="5"/>
  <c r="V179" i="5"/>
  <c r="W4522" i="5"/>
  <c r="V1993" i="5"/>
  <c r="W1466" i="5"/>
  <c r="W149" i="5"/>
  <c r="W3709" i="5"/>
  <c r="V1955" i="5"/>
  <c r="W2740" i="5"/>
  <c r="V4441" i="5"/>
  <c r="V4484" i="5"/>
  <c r="V3379" i="5"/>
  <c r="V884" i="5"/>
  <c r="V1884" i="5"/>
  <c r="V4050" i="5"/>
  <c r="V2423" i="5"/>
  <c r="W4863" i="5"/>
  <c r="V133" i="5"/>
  <c r="W3431" i="5"/>
  <c r="W4031" i="5"/>
  <c r="W3286" i="5"/>
  <c r="V4116" i="5"/>
  <c r="V3312" i="5"/>
  <c r="V5065" i="5"/>
  <c r="V2099" i="5"/>
  <c r="V452" i="5"/>
  <c r="V1098" i="5"/>
  <c r="V2607" i="5"/>
  <c r="V2335" i="5"/>
  <c r="V1663" i="5"/>
  <c r="V3146" i="5"/>
  <c r="V3186" i="5"/>
  <c r="V5188" i="5"/>
  <c r="V4846" i="5"/>
  <c r="V2534" i="5"/>
  <c r="V1528" i="5"/>
  <c r="V1696" i="5"/>
  <c r="V736" i="5"/>
  <c r="V396" i="5"/>
  <c r="V141" i="5"/>
  <c r="V2015" i="5"/>
  <c r="V4920" i="5"/>
  <c r="V5022" i="5"/>
  <c r="V269" i="5"/>
  <c r="V314" i="5"/>
  <c r="V3588" i="5"/>
  <c r="V753" i="5"/>
  <c r="V851" i="5"/>
  <c r="V2687" i="5"/>
  <c r="V4252" i="5"/>
  <c r="V5040" i="5"/>
  <c r="V4556" i="5"/>
  <c r="V41" i="5"/>
  <c r="V787" i="5"/>
  <c r="V1224" i="5"/>
  <c r="V1676" i="5"/>
  <c r="V694" i="5"/>
  <c r="V3172" i="5"/>
  <c r="V4219" i="5"/>
  <c r="V3822" i="5"/>
  <c r="V3982" i="5"/>
  <c r="V5162" i="5"/>
  <c r="W4630" i="5"/>
  <c r="V3509" i="5"/>
  <c r="W3266" i="5"/>
  <c r="V1858" i="5"/>
  <c r="V3439" i="5"/>
  <c r="V1407" i="5"/>
  <c r="W2975" i="5"/>
  <c r="W4108" i="5"/>
  <c r="W1655" i="5"/>
  <c r="V234" i="5"/>
  <c r="V445" i="5"/>
  <c r="V4912" i="5"/>
  <c r="V2969" i="5"/>
  <c r="V3499" i="5"/>
  <c r="W537" i="5"/>
  <c r="W3179" i="5"/>
  <c r="W3123" i="5"/>
  <c r="W4301" i="5"/>
  <c r="V3574" i="5"/>
  <c r="W910" i="5"/>
  <c r="V1946" i="5"/>
  <c r="W1050" i="5"/>
  <c r="V245" i="5"/>
  <c r="V3029" i="5"/>
  <c r="V674" i="5"/>
  <c r="V1296" i="5"/>
  <c r="V2678" i="5"/>
  <c r="V657" i="5"/>
  <c r="V4255" i="5"/>
  <c r="W4395" i="5"/>
  <c r="V4389" i="5"/>
  <c r="V2012" i="5"/>
  <c r="V1079" i="5"/>
  <c r="W1658" i="5"/>
  <c r="V2781" i="5"/>
  <c r="V3985" i="5"/>
  <c r="W4615" i="5"/>
  <c r="W2351" i="5"/>
  <c r="W2340" i="5"/>
  <c r="V1934" i="5"/>
  <c r="W2887" i="5"/>
  <c r="V3016" i="5"/>
  <c r="V4006" i="5"/>
  <c r="V2877" i="5"/>
  <c r="V1445" i="5"/>
  <c r="V3436" i="5"/>
  <c r="W1874" i="5"/>
  <c r="W1242" i="5"/>
  <c r="V2709" i="5"/>
  <c r="V405" i="5"/>
  <c r="V4768" i="5"/>
  <c r="V1221" i="5"/>
  <c r="W3586" i="5"/>
  <c r="W3942" i="5"/>
  <c r="V3849" i="5"/>
  <c r="V3523" i="5"/>
  <c r="W962" i="5"/>
  <c r="V865" i="5"/>
  <c r="V1725" i="5"/>
  <c r="V2265" i="5"/>
  <c r="V1852" i="5"/>
  <c r="V4081" i="5"/>
  <c r="V2512" i="5"/>
  <c r="V4280" i="5"/>
  <c r="V1607" i="5"/>
  <c r="V4314" i="5"/>
  <c r="V5036" i="5"/>
  <c r="V4664" i="5"/>
  <c r="V63" i="5"/>
  <c r="V2449" i="5"/>
  <c r="V1705" i="5"/>
  <c r="V1757" i="5"/>
  <c r="V3281" i="5"/>
  <c r="V347" i="5"/>
  <c r="V2824" i="5"/>
  <c r="V3780" i="5"/>
  <c r="V4464" i="5"/>
  <c r="V72" i="5"/>
  <c r="V4858" i="5"/>
  <c r="V3185" i="5"/>
  <c r="V1970" i="5"/>
  <c r="V874" i="5"/>
  <c r="V3055" i="5"/>
  <c r="V1802" i="5"/>
  <c r="V4115" i="5"/>
  <c r="V4310" i="5"/>
  <c r="V514" i="5"/>
  <c r="V1989" i="5"/>
  <c r="V3370" i="5"/>
  <c r="V236" i="5"/>
  <c r="W1619" i="5"/>
  <c r="W3922" i="5"/>
  <c r="V699" i="5"/>
  <c r="V4976" i="5"/>
  <c r="V4412" i="5"/>
  <c r="W935" i="5"/>
  <c r="V1941" i="5"/>
  <c r="V1459" i="5"/>
  <c r="W3119" i="5"/>
  <c r="V1947" i="5"/>
  <c r="V3701" i="5"/>
  <c r="V5009" i="5"/>
  <c r="W4591" i="5"/>
  <c r="V4552" i="5"/>
  <c r="V1911" i="5"/>
  <c r="V425" i="5"/>
  <c r="V1670" i="5"/>
  <c r="V3368" i="5"/>
  <c r="V3442" i="5"/>
  <c r="V4997" i="5"/>
  <c r="V2085" i="5"/>
  <c r="V2769" i="5"/>
  <c r="V879" i="5"/>
  <c r="V1064" i="5"/>
  <c r="V666" i="5"/>
  <c r="V2962" i="5"/>
  <c r="V2976" i="5"/>
  <c r="V2940" i="5"/>
  <c r="V2942" i="5"/>
  <c r="V58" i="5"/>
  <c r="V4111" i="5"/>
  <c r="V3923" i="5"/>
  <c r="V5049" i="5"/>
  <c r="V4788" i="5"/>
  <c r="V4740" i="5"/>
  <c r="V1241" i="5"/>
  <c r="V1225" i="5"/>
  <c r="V1933" i="5"/>
  <c r="V3518" i="5"/>
  <c r="V1716" i="5"/>
  <c r="W4386" i="5"/>
  <c r="W803" i="5"/>
  <c r="W2436" i="5"/>
  <c r="V1879" i="5"/>
  <c r="V2842" i="5"/>
  <c r="V2861" i="5"/>
  <c r="V4832" i="5"/>
  <c r="V4619" i="5"/>
  <c r="V1140" i="5"/>
  <c r="W121" i="5"/>
  <c r="V1398" i="5"/>
  <c r="W3687" i="5"/>
  <c r="V2195" i="5"/>
  <c r="V2516" i="5"/>
  <c r="W2648" i="5"/>
  <c r="V645" i="5"/>
  <c r="V3879" i="5"/>
  <c r="V1606" i="5"/>
  <c r="W4783" i="5"/>
  <c r="V732" i="5"/>
  <c r="W2680" i="5"/>
  <c r="W1455" i="5"/>
  <c r="V3616" i="5"/>
  <c r="V2705" i="5"/>
  <c r="V4360" i="5"/>
  <c r="V4924" i="5"/>
  <c r="V4744" i="5"/>
  <c r="V4674" i="5"/>
  <c r="V830" i="5"/>
  <c r="V1036" i="5"/>
  <c r="V3218" i="5"/>
  <c r="W3151" i="5"/>
  <c r="W96" i="5"/>
  <c r="V1597" i="5"/>
  <c r="V4166" i="5"/>
  <c r="V3986" i="5"/>
  <c r="W567" i="5"/>
  <c r="V549" i="5"/>
  <c r="V672" i="5"/>
  <c r="W1348" i="5"/>
  <c r="V2694" i="5"/>
  <c r="V1582" i="5"/>
  <c r="W3634" i="5"/>
  <c r="W3399" i="5"/>
  <c r="V5198" i="5"/>
  <c r="V2536" i="5"/>
  <c r="V4087" i="5"/>
  <c r="W1490" i="5"/>
  <c r="V612" i="5"/>
  <c r="V7" i="5"/>
  <c r="V3916" i="5"/>
  <c r="W4528" i="5"/>
  <c r="V1246" i="5"/>
  <c r="W2481" i="5"/>
  <c r="V2827" i="5"/>
  <c r="V3180" i="5"/>
  <c r="V2188" i="5"/>
  <c r="V1668" i="5"/>
  <c r="W4899" i="5"/>
  <c r="V1630" i="5"/>
  <c r="V24" i="5"/>
  <c r="W2941" i="5"/>
  <c r="W1182" i="5"/>
  <c r="W4321" i="5"/>
  <c r="W3429" i="5"/>
  <c r="V4580" i="5"/>
  <c r="V1932" i="5"/>
  <c r="V1951" i="5"/>
  <c r="V2788" i="5"/>
  <c r="W4895" i="5"/>
  <c r="V4434" i="5"/>
  <c r="V1019" i="5"/>
  <c r="W2578" i="5"/>
  <c r="V1598" i="5"/>
  <c r="V1003" i="5"/>
  <c r="V5044" i="5"/>
  <c r="V4582" i="5"/>
  <c r="V4515" i="5"/>
  <c r="V4410" i="5"/>
  <c r="V2147" i="5"/>
  <c r="W3506" i="5"/>
  <c r="V2520" i="5"/>
  <c r="W3665" i="5"/>
  <c r="W4359" i="5"/>
  <c r="V4964" i="5"/>
  <c r="W4829" i="5"/>
  <c r="W1159" i="5"/>
  <c r="W508" i="5"/>
  <c r="V673" i="5"/>
  <c r="V354" i="5"/>
  <c r="V1119" i="5"/>
  <c r="V4064" i="5"/>
  <c r="V167" i="5"/>
  <c r="V670" i="5"/>
  <c r="V2365" i="5"/>
  <c r="V3085" i="5"/>
  <c r="V2371" i="5"/>
  <c r="V634" i="5"/>
  <c r="V1287" i="5"/>
  <c r="V2782" i="5"/>
  <c r="V1177" i="5"/>
  <c r="V3166" i="5"/>
  <c r="V507" i="5"/>
  <c r="V1617" i="5"/>
  <c r="V4237" i="5"/>
  <c r="V1788" i="5"/>
  <c r="V54" i="5"/>
  <c r="V2434" i="5"/>
  <c r="W1294" i="5"/>
  <c r="V1862" i="5"/>
  <c r="V4268" i="5"/>
  <c r="V3293" i="5"/>
  <c r="V5177" i="5"/>
  <c r="V4638" i="5"/>
  <c r="W3366" i="5"/>
  <c r="W640" i="5"/>
  <c r="V4816" i="5"/>
  <c r="W313" i="5"/>
  <c r="V1786" i="5"/>
  <c r="V2049" i="5"/>
  <c r="V23" i="5"/>
  <c r="V804" i="5"/>
  <c r="V470" i="5"/>
  <c r="V2082" i="5"/>
  <c r="V2612" i="5"/>
  <c r="V2629" i="5"/>
  <c r="W3503" i="5"/>
  <c r="W2813" i="5"/>
  <c r="V3239" i="5"/>
  <c r="W342" i="5"/>
  <c r="V1441" i="5"/>
  <c r="V491" i="5"/>
  <c r="V1767" i="5"/>
  <c r="V3258" i="5"/>
  <c r="V3695" i="5"/>
  <c r="V135" i="5"/>
  <c r="V3025" i="5"/>
  <c r="V3824" i="5"/>
  <c r="V4211" i="5"/>
  <c r="V4327" i="5"/>
  <c r="V4502" i="5"/>
  <c r="V4966" i="5"/>
  <c r="V1514" i="5"/>
  <c r="W4128" i="5"/>
  <c r="V1901" i="5"/>
  <c r="V1895" i="5"/>
  <c r="V624" i="5"/>
  <c r="V779" i="5"/>
  <c r="V3865" i="5"/>
  <c r="W3915" i="5"/>
  <c r="V2485" i="5"/>
  <c r="V465" i="5"/>
  <c r="W1322" i="5"/>
  <c r="V1274" i="5"/>
  <c r="W1845" i="5"/>
  <c r="V4352" i="5"/>
  <c r="V5109" i="5"/>
  <c r="W4487" i="5"/>
  <c r="W3553" i="5"/>
  <c r="W1432" i="5"/>
  <c r="V4011" i="5"/>
  <c r="V5124" i="5"/>
  <c r="W4819" i="5"/>
  <c r="V1227" i="5"/>
  <c r="V1092" i="5"/>
  <c r="V1965" i="5"/>
  <c r="V2104" i="5"/>
  <c r="V3236" i="5"/>
  <c r="V3048" i="5"/>
  <c r="V4256" i="5"/>
  <c r="V169" i="5"/>
  <c r="V989" i="5"/>
  <c r="V1652" i="5"/>
  <c r="V9" i="5"/>
  <c r="V755" i="5"/>
  <c r="V4559" i="5"/>
  <c r="V2373" i="5"/>
  <c r="V2604" i="5"/>
  <c r="W2133" i="5"/>
  <c r="V1760" i="5"/>
  <c r="W233" i="5"/>
  <c r="V3471" i="5"/>
  <c r="V3260" i="5"/>
  <c r="V3426" i="5"/>
  <c r="V3772" i="5"/>
  <c r="V5001" i="5"/>
  <c r="V4662" i="5"/>
  <c r="V598" i="5"/>
  <c r="V230" i="5"/>
  <c r="V1512" i="5"/>
  <c r="W1069" i="5"/>
  <c r="V2582" i="5"/>
  <c r="W1427" i="5"/>
  <c r="V3723" i="5"/>
  <c r="V5163" i="5"/>
  <c r="V1371" i="5"/>
  <c r="W152" i="5"/>
  <c r="V448" i="5"/>
  <c r="V402" i="5"/>
  <c r="V4603" i="5"/>
  <c r="V2533" i="5"/>
  <c r="V1111" i="5"/>
  <c r="V1573" i="5"/>
  <c r="W2200" i="5"/>
  <c r="W3072" i="5"/>
  <c r="W3066" i="5"/>
  <c r="W4187" i="5"/>
  <c r="V1771" i="5"/>
  <c r="W4589" i="5"/>
  <c r="V961" i="5"/>
  <c r="W160" i="5"/>
  <c r="V1046" i="5"/>
  <c r="W1719" i="5"/>
  <c r="V44" i="5"/>
  <c r="W353" i="5"/>
  <c r="W4199" i="5"/>
  <c r="W3577" i="5"/>
  <c r="W3315" i="5"/>
  <c r="V4820" i="5"/>
  <c r="V318" i="5"/>
  <c r="V3156" i="5"/>
  <c r="V4068" i="5"/>
  <c r="W2778" i="5"/>
  <c r="V1817" i="5"/>
  <c r="V4864" i="5"/>
  <c r="V4584" i="5"/>
  <c r="V5142" i="5"/>
  <c r="V132" i="5"/>
  <c r="V552" i="5"/>
  <c r="V2134" i="5"/>
  <c r="V3164" i="5"/>
  <c r="V339" i="5"/>
  <c r="V522" i="5"/>
  <c r="V4286" i="5"/>
  <c r="V33" i="5"/>
  <c r="V2603" i="5"/>
  <c r="W2579" i="5"/>
  <c r="V3350" i="5"/>
  <c r="V2900" i="5"/>
  <c r="V3906" i="5"/>
  <c r="W964" i="5"/>
  <c r="V1335" i="5"/>
  <c r="W2044" i="5"/>
  <c r="V2589" i="5"/>
  <c r="V1833" i="5"/>
  <c r="W992" i="5"/>
  <c r="V5176" i="5"/>
  <c r="V824" i="5"/>
  <c r="W902" i="5"/>
  <c r="V3225" i="5"/>
  <c r="V4142" i="5"/>
  <c r="V3288" i="5"/>
  <c r="V5020" i="5"/>
  <c r="V4636" i="5"/>
  <c r="W2535" i="5"/>
  <c r="V107" i="5"/>
  <c r="V1406" i="5"/>
  <c r="V306" i="5"/>
  <c r="V1023" i="5"/>
  <c r="W2893" i="5"/>
  <c r="W2704" i="5"/>
  <c r="V4182" i="5"/>
  <c r="W180" i="5"/>
  <c r="V1710" i="5"/>
  <c r="V282" i="5"/>
  <c r="V2499" i="5"/>
  <c r="V2854" i="5"/>
  <c r="V2324" i="5"/>
  <c r="V1922" i="5"/>
  <c r="V722" i="5"/>
  <c r="W846" i="5"/>
  <c r="V1137" i="5"/>
  <c r="W3831" i="5"/>
  <c r="W3771" i="5"/>
  <c r="V4426" i="5"/>
  <c r="W1339" i="5"/>
  <c r="V993" i="5"/>
  <c r="V192" i="5"/>
  <c r="V3585" i="5"/>
  <c r="V1281" i="5"/>
  <c r="V3316" i="5"/>
  <c r="V4968" i="5"/>
  <c r="V3160" i="5"/>
  <c r="W1413" i="5"/>
  <c r="V3733" i="5"/>
  <c r="V3793" i="5"/>
  <c r="V5164" i="5"/>
  <c r="V4718" i="5"/>
  <c r="V4396" i="5"/>
  <c r="V471" i="5"/>
  <c r="V903" i="5"/>
  <c r="V1635" i="5"/>
  <c r="V2666" i="5"/>
  <c r="V746" i="5"/>
  <c r="W1133" i="5"/>
  <c r="V3611" i="5"/>
  <c r="W1687" i="5"/>
  <c r="V2342" i="5"/>
  <c r="W1844" i="5"/>
  <c r="W3327" i="5"/>
  <c r="W4439" i="5"/>
  <c r="W1127" i="5"/>
  <c r="V600" i="5"/>
  <c r="W2112" i="5"/>
  <c r="V1206" i="5"/>
  <c r="V2286" i="5"/>
  <c r="V2312" i="5"/>
  <c r="W1226" i="5"/>
  <c r="V1724" i="5"/>
  <c r="V262" i="5"/>
  <c r="W1483" i="5"/>
  <c r="W748" i="5"/>
  <c r="W221" i="5"/>
  <c r="W3582" i="5"/>
  <c r="V1425" i="5"/>
  <c r="V3581" i="5"/>
  <c r="V763" i="5"/>
  <c r="W1557" i="5"/>
  <c r="W2980" i="5"/>
  <c r="W3445" i="5"/>
  <c r="V3343" i="5"/>
  <c r="W3813" i="5"/>
  <c r="W305" i="5"/>
  <c r="V4868" i="5"/>
  <c r="V816" i="5"/>
  <c r="V163" i="5"/>
  <c r="V1247" i="5"/>
  <c r="V899" i="5"/>
  <c r="V2381" i="5"/>
  <c r="V336" i="5"/>
  <c r="V4061" i="5"/>
  <c r="V4160" i="5"/>
  <c r="V3306" i="5"/>
  <c r="V4898" i="5"/>
  <c r="V109" i="5"/>
  <c r="W1200" i="5"/>
  <c r="V1770" i="5"/>
  <c r="V2017" i="5"/>
  <c r="V911" i="5"/>
  <c r="W456" i="5"/>
  <c r="V3441" i="5"/>
  <c r="V4980" i="5"/>
  <c r="V3938" i="5"/>
  <c r="W2291" i="5"/>
  <c r="V1665" i="5"/>
  <c r="W2812" i="5"/>
  <c r="W3880" i="5"/>
  <c r="V4876" i="5"/>
  <c r="V2644" i="5"/>
  <c r="V390" i="5"/>
  <c r="V4986" i="5"/>
  <c r="V1518" i="5"/>
  <c r="V2907" i="5"/>
  <c r="W1839" i="5"/>
  <c r="V986" i="5"/>
  <c r="V2028" i="5"/>
  <c r="V3812" i="5"/>
  <c r="V92" i="5"/>
  <c r="W4719" i="5"/>
  <c r="V2419" i="5"/>
  <c r="V3462" i="5"/>
  <c r="V859" i="5"/>
  <c r="V3101" i="5"/>
  <c r="V4331" i="5"/>
  <c r="W606" i="5"/>
  <c r="V823" i="5"/>
  <c r="V431" i="5"/>
  <c r="V2863" i="5"/>
  <c r="W3341" i="5"/>
  <c r="V211" i="5"/>
  <c r="V3984" i="5"/>
  <c r="W4647" i="5"/>
  <c r="V4572" i="5"/>
  <c r="W429" i="5"/>
  <c r="V1520" i="5"/>
  <c r="W4226" i="5"/>
  <c r="V3320" i="5"/>
  <c r="V999" i="5"/>
  <c r="V359" i="5"/>
  <c r="V1021" i="5"/>
  <c r="W3541" i="5"/>
  <c r="V4549" i="5"/>
  <c r="V968" i="5"/>
  <c r="W105" i="5"/>
  <c r="V546" i="5"/>
  <c r="W3396" i="5"/>
  <c r="V1831" i="5"/>
  <c r="V1693" i="5"/>
  <c r="W1442" i="5"/>
  <c r="W3423" i="5"/>
  <c r="W4305" i="5"/>
  <c r="W826" i="5"/>
  <c r="W1968" i="5"/>
  <c r="V3675" i="5"/>
  <c r="W446" i="5"/>
  <c r="V384" i="5"/>
  <c r="V3046" i="5"/>
  <c r="W675" i="5"/>
  <c r="W2630" i="5"/>
  <c r="W3287" i="5"/>
  <c r="W3958" i="5"/>
  <c r="V4760" i="5"/>
  <c r="V2149" i="5"/>
  <c r="W1876" i="5"/>
  <c r="V1704" i="5"/>
  <c r="V2305" i="5"/>
  <c r="V2019" i="5"/>
  <c r="W2007" i="5"/>
  <c r="W2643" i="5"/>
  <c r="W299" i="5"/>
  <c r="V927" i="5"/>
  <c r="W1376" i="5"/>
  <c r="V737" i="5"/>
  <c r="V2289" i="5"/>
  <c r="W3760" i="5"/>
  <c r="W403" i="5"/>
  <c r="V3678" i="5"/>
  <c r="W1765" i="5"/>
  <c r="V2114" i="5"/>
  <c r="V366" i="5"/>
  <c r="V231" i="5"/>
  <c r="V2756" i="5"/>
  <c r="V2378" i="5"/>
  <c r="V404" i="5"/>
  <c r="V1616" i="5"/>
  <c r="V3993" i="5"/>
  <c r="V3777" i="5"/>
  <c r="V1823" i="5"/>
  <c r="W2003" i="5"/>
  <c r="V1109" i="5"/>
  <c r="V765" i="5"/>
  <c r="W2840" i="5"/>
  <c r="V3796" i="5"/>
  <c r="W4763" i="5"/>
  <c r="V923" i="5"/>
  <c r="W3017" i="5"/>
  <c r="V1007" i="5"/>
  <c r="V1857" i="5"/>
  <c r="W860" i="5"/>
  <c r="W1773" i="5"/>
  <c r="W4075" i="5"/>
  <c r="V2874" i="5"/>
  <c r="V5196" i="5"/>
  <c r="V4151" i="5"/>
  <c r="V835" i="5"/>
  <c r="W4795" i="5"/>
  <c r="V1656" i="5"/>
  <c r="V1320" i="5"/>
  <c r="V2670" i="5"/>
  <c r="W1829" i="5"/>
  <c r="V1462" i="5"/>
  <c r="W1053" i="5"/>
  <c r="V3477" i="5"/>
  <c r="V3900" i="5"/>
  <c r="V1660" i="5"/>
  <c r="V998" i="5"/>
  <c r="V2148" i="5"/>
  <c r="W2368" i="5"/>
  <c r="V3682" i="5"/>
  <c r="V2528" i="5"/>
  <c r="V4018" i="5"/>
  <c r="V4157" i="5"/>
  <c r="V3296" i="5"/>
  <c r="V4910" i="5"/>
  <c r="V1100" i="5"/>
  <c r="V1516" i="5"/>
  <c r="V2945" i="5"/>
  <c r="V3637" i="5"/>
  <c r="V2307" i="5"/>
  <c r="W913" i="5" l="1"/>
  <c r="V4791" i="5"/>
  <c r="V370" i="5"/>
  <c r="V4621" i="5"/>
  <c r="V48" i="5"/>
  <c r="W1199" i="5"/>
  <c r="V2337" i="5"/>
  <c r="V1506" i="5"/>
  <c r="V3297" i="5"/>
  <c r="V4138" i="5"/>
  <c r="W2829" i="5"/>
  <c r="V548" i="5"/>
  <c r="V1381" i="5"/>
  <c r="W3267" i="5"/>
  <c r="V885" i="5"/>
  <c r="V869" i="5"/>
  <c r="W1637" i="5"/>
  <c r="V5193" i="5"/>
  <c r="V2187" i="5"/>
  <c r="W898" i="5"/>
  <c r="V4797" i="5"/>
  <c r="W100" i="5"/>
  <c r="V3763" i="5"/>
  <c r="V1604" i="5"/>
  <c r="W688" i="5"/>
  <c r="V1886" i="5"/>
  <c r="V3354" i="5"/>
  <c r="W3457" i="5"/>
  <c r="W3230" i="5"/>
  <c r="V3575" i="5"/>
  <c r="V1950" i="5"/>
  <c r="X1840" i="5"/>
  <c r="V607" i="5"/>
  <c r="V291" i="5"/>
  <c r="V4065" i="5"/>
  <c r="V4038" i="5"/>
  <c r="V4240" i="5"/>
  <c r="V4803" i="5"/>
  <c r="V535" i="5"/>
  <c r="V1877" i="5"/>
  <c r="V1659" i="5"/>
  <c r="V3804" i="5"/>
  <c r="V701" i="5"/>
  <c r="V3357" i="5"/>
  <c r="V2364" i="5"/>
  <c r="V4261" i="5"/>
  <c r="V4975" i="5"/>
  <c r="V3864" i="5"/>
  <c r="V5199" i="5"/>
  <c r="V1623" i="5"/>
  <c r="V3704" i="5"/>
  <c r="V447" i="5"/>
  <c r="V3496" i="5"/>
  <c r="V3826" i="5"/>
  <c r="W4835" i="5"/>
  <c r="V523" i="5"/>
  <c r="V3159" i="5"/>
  <c r="V1193" i="5"/>
  <c r="V3872" i="5"/>
  <c r="V1640" i="5"/>
  <c r="V2672" i="5"/>
  <c r="V2420" i="5"/>
  <c r="V4366" i="5"/>
  <c r="V4451" i="5"/>
  <c r="V2446" i="5"/>
  <c r="V3814" i="5"/>
  <c r="V5147" i="5"/>
  <c r="V3908" i="5"/>
  <c r="V648" i="5"/>
  <c r="V4125" i="5"/>
  <c r="V3322" i="5"/>
  <c r="V2872" i="5"/>
  <c r="V3035" i="5"/>
  <c r="V3903" i="5"/>
  <c r="V1842" i="5"/>
  <c r="V3899" i="5"/>
  <c r="V130" i="5"/>
  <c r="V815" i="5"/>
  <c r="V4419" i="5"/>
  <c r="V4538" i="5"/>
  <c r="W1918" i="5"/>
  <c r="V693" i="5"/>
  <c r="V2046" i="5"/>
  <c r="V3008" i="5"/>
  <c r="V4771" i="5"/>
  <c r="V2123" i="5"/>
  <c r="V3817" i="5"/>
  <c r="V2168" i="5"/>
  <c r="V997" i="5"/>
  <c r="V145" i="5"/>
  <c r="V1097" i="5"/>
  <c r="V3435" i="5"/>
  <c r="V2951" i="5"/>
  <c r="V1596" i="5"/>
  <c r="V350" i="5"/>
  <c r="V2271" i="5"/>
  <c r="V2451" i="5"/>
  <c r="V4548" i="5"/>
  <c r="V3997" i="5"/>
  <c r="V4284" i="5"/>
  <c r="V659" i="5"/>
  <c r="V4117" i="5"/>
  <c r="V1964" i="5"/>
  <c r="V2864" i="5"/>
  <c r="V4130" i="5"/>
  <c r="V3767" i="5"/>
  <c r="V3738" i="5"/>
  <c r="V1125" i="5"/>
  <c r="V2239" i="5"/>
  <c r="V4931" i="5"/>
  <c r="V2053" i="5"/>
  <c r="V3504" i="5"/>
  <c r="V2928" i="5"/>
  <c r="V678" i="5"/>
  <c r="V1592" i="5"/>
  <c r="V3658" i="5"/>
  <c r="V3654" i="5"/>
  <c r="V1291" i="5"/>
  <c r="V4463" i="5"/>
  <c r="W2087" i="5"/>
  <c r="V1323" i="5"/>
  <c r="V294" i="5"/>
  <c r="V2868" i="5"/>
  <c r="W2445" i="5"/>
  <c r="W4930" i="5"/>
  <c r="X1190" i="5"/>
  <c r="V714" i="5"/>
  <c r="V3994" i="5"/>
  <c r="V553" i="5"/>
  <c r="V1609" i="5"/>
  <c r="V1186" i="5"/>
  <c r="V3529" i="5"/>
  <c r="V2747" i="5"/>
  <c r="V2415" i="5"/>
  <c r="V3319" i="5"/>
  <c r="V3717" i="5"/>
  <c r="V4188" i="5"/>
  <c r="V3331" i="5"/>
  <c r="V5095" i="5"/>
  <c r="V2482" i="5"/>
  <c r="V1448" i="5"/>
  <c r="V3569" i="5"/>
  <c r="V1135" i="5"/>
  <c r="V1162" i="5"/>
  <c r="V761" i="5"/>
  <c r="V3192" i="5"/>
  <c r="V616" i="5"/>
  <c r="V3337" i="5"/>
  <c r="V1983" i="5"/>
  <c r="V2807" i="5"/>
  <c r="V3732" i="5"/>
  <c r="V949" i="5"/>
  <c r="V3823" i="5"/>
  <c r="V3904" i="5"/>
  <c r="W2001" i="5"/>
  <c r="V464" i="5"/>
  <c r="V1513" i="5"/>
  <c r="V3217" i="5"/>
  <c r="V2856" i="5"/>
  <c r="V3451" i="5"/>
  <c r="V2413" i="5"/>
  <c r="V3414" i="5"/>
  <c r="V1718" i="5"/>
  <c r="V486" i="5"/>
  <c r="V4013" i="5"/>
  <c r="V4264" i="5"/>
  <c r="V3974" i="5"/>
  <c r="V3398" i="5"/>
  <c r="V2020" i="5"/>
  <c r="V4675" i="5"/>
  <c r="V4633" i="5"/>
  <c r="V2600" i="5"/>
  <c r="V3531" i="5"/>
  <c r="V4663" i="5"/>
  <c r="V3103" i="5"/>
  <c r="V4971" i="5"/>
  <c r="V4697" i="5"/>
  <c r="V3444" i="5"/>
  <c r="V4129" i="5"/>
  <c r="V4411" i="5"/>
  <c r="V4539" i="5"/>
  <c r="V2565" i="5"/>
  <c r="V3605" i="5"/>
  <c r="V4114" i="5"/>
  <c r="V3744" i="5"/>
  <c r="V86" i="5"/>
  <c r="V4281" i="5"/>
  <c r="V4883" i="5"/>
  <c r="V4923" i="5"/>
  <c r="X3752" i="5"/>
  <c r="X3362" i="5"/>
  <c r="W1286" i="5"/>
  <c r="V5128" i="5"/>
  <c r="V3957" i="5"/>
  <c r="V2422" i="5"/>
  <c r="V2814" i="5"/>
  <c r="V3651" i="5"/>
  <c r="V2278" i="5"/>
  <c r="V2377" i="5"/>
  <c r="V660" i="5"/>
  <c r="V4843" i="5"/>
  <c r="V995" i="5"/>
  <c r="V4443" i="5"/>
  <c r="V4709" i="5"/>
  <c r="V5096" i="5"/>
  <c r="V1985" i="5"/>
  <c r="X2254" i="5"/>
  <c r="V4689" i="5"/>
  <c r="V614" i="5"/>
  <c r="W3862" i="5"/>
  <c r="V3748" i="5"/>
  <c r="V4379" i="5"/>
  <c r="V1832" i="5"/>
  <c r="V2885" i="5"/>
  <c r="V4893" i="5"/>
  <c r="W2637" i="5"/>
  <c r="V137" i="5"/>
  <c r="V5112" i="5"/>
  <c r="V4525" i="5"/>
  <c r="V3555" i="5"/>
  <c r="V3594" i="5"/>
  <c r="V4071" i="5"/>
  <c r="V2855" i="5"/>
  <c r="V4753" i="5"/>
  <c r="V4861" i="5"/>
  <c r="V709" i="5"/>
  <c r="V5135" i="5"/>
  <c r="V3930" i="5"/>
  <c r="V4304" i="5"/>
  <c r="V4084" i="5"/>
  <c r="V2389" i="5"/>
  <c r="V3039" i="5"/>
  <c r="V4161" i="5"/>
  <c r="V4094" i="5"/>
  <c r="W4080" i="5"/>
  <c r="W3125" i="5"/>
  <c r="W2517" i="5"/>
  <c r="V2248" i="5"/>
  <c r="V1116" i="5"/>
  <c r="V4337" i="5"/>
  <c r="W2384" i="5"/>
  <c r="W1692" i="5"/>
  <c r="V4967" i="5"/>
  <c r="V3082" i="5"/>
  <c r="V3195" i="5"/>
  <c r="W2929" i="5"/>
  <c r="W727" i="5"/>
  <c r="V376" i="5"/>
  <c r="V4267" i="5"/>
  <c r="V4148" i="5"/>
  <c r="V588" i="5"/>
  <c r="V4002" i="5"/>
  <c r="V4927" i="5"/>
  <c r="V4867" i="5"/>
  <c r="V654" i="5"/>
  <c r="V4781" i="5"/>
  <c r="V5197" i="5"/>
  <c r="W2659" i="5"/>
  <c r="V2691" i="5"/>
  <c r="V2876" i="5"/>
  <c r="V2634" i="5"/>
  <c r="V4363" i="5"/>
  <c r="V4372" i="5"/>
  <c r="W544" i="5"/>
  <c r="V5157" i="5"/>
  <c r="V3412" i="5"/>
  <c r="W4007" i="5"/>
  <c r="V3795" i="5"/>
  <c r="V1837" i="5"/>
  <c r="V2391" i="5"/>
  <c r="V5181" i="5"/>
  <c r="V1052" i="5"/>
  <c r="V4045" i="5"/>
  <c r="V4427" i="5"/>
  <c r="V2460" i="5"/>
  <c r="V3741" i="5"/>
  <c r="V770" i="5"/>
  <c r="V1382" i="5"/>
  <c r="V340" i="5"/>
  <c r="V4955" i="5"/>
  <c r="V4296" i="5"/>
  <c r="V4799" i="5"/>
  <c r="V2308" i="5"/>
  <c r="V143" i="5"/>
  <c r="V3992" i="5"/>
  <c r="V1987" i="5"/>
  <c r="V3537" i="5"/>
  <c r="V4282" i="5"/>
  <c r="V4391" i="5"/>
  <c r="V2102" i="5"/>
  <c r="V2040" i="5"/>
  <c r="V2334" i="5"/>
  <c r="V3075" i="5"/>
  <c r="V337" i="5"/>
  <c r="V4837" i="5"/>
  <c r="V2042" i="5"/>
  <c r="V4551" i="5"/>
  <c r="V4779" i="5"/>
  <c r="V477" i="5"/>
  <c r="V3031" i="5"/>
  <c r="V3968" i="5"/>
  <c r="V2184" i="5"/>
  <c r="V3614" i="5"/>
  <c r="V4107" i="5"/>
  <c r="V3173" i="5"/>
  <c r="V2616" i="5"/>
  <c r="V4745" i="5"/>
  <c r="V4757" i="5"/>
  <c r="V3681" i="5"/>
  <c r="V1451" i="5"/>
  <c r="V1881" i="5"/>
  <c r="V1141" i="5"/>
  <c r="V958" i="5"/>
  <c r="V2388" i="5"/>
  <c r="V3223" i="5"/>
  <c r="V2465" i="5"/>
  <c r="V1679" i="5"/>
  <c r="V2727" i="5"/>
  <c r="V2519" i="5"/>
  <c r="V4499" i="5"/>
  <c r="W821" i="5"/>
  <c r="W2983" i="5"/>
  <c r="V1346" i="5"/>
  <c r="V2496" i="5"/>
  <c r="V771" i="5"/>
  <c r="V740" i="5"/>
  <c r="V3421" i="5"/>
  <c r="V1468" i="5"/>
  <c r="V3620" i="5"/>
  <c r="V2795" i="5"/>
  <c r="V4657" i="5"/>
  <c r="V2560" i="5"/>
  <c r="V4667" i="5"/>
  <c r="V4435" i="5"/>
  <c r="V3188" i="5"/>
  <c r="V2196" i="5"/>
  <c r="V4399" i="5"/>
  <c r="V2682" i="5"/>
  <c r="V2127" i="5"/>
  <c r="V3850" i="5"/>
  <c r="V2819" i="5"/>
  <c r="V4769" i="5"/>
  <c r="V4507" i="5"/>
  <c r="V586" i="5"/>
  <c r="V5087" i="5"/>
  <c r="V4973" i="5"/>
  <c r="V4841" i="5"/>
  <c r="V4905" i="5"/>
  <c r="V1550" i="5"/>
  <c r="V4723" i="5"/>
  <c r="V973" i="5"/>
  <c r="V2194" i="5"/>
  <c r="V4407" i="5"/>
  <c r="V1101" i="5"/>
  <c r="V2562" i="5"/>
  <c r="V3530" i="5"/>
  <c r="V4423" i="5"/>
  <c r="V2706" i="5"/>
  <c r="V3241" i="5"/>
  <c r="V2721" i="5"/>
  <c r="V3213" i="5"/>
  <c r="V1176" i="5"/>
  <c r="V4759" i="5"/>
  <c r="V2712" i="5"/>
  <c r="V5165" i="5"/>
  <c r="V4283" i="5"/>
  <c r="V2726" i="5"/>
  <c r="V4383" i="5"/>
  <c r="V4659" i="5"/>
  <c r="V3425" i="5"/>
  <c r="V3521" i="5"/>
  <c r="V4721" i="5"/>
  <c r="V3282" i="5"/>
  <c r="V115" i="5"/>
  <c r="V2923" i="5"/>
  <c r="V1690" i="5"/>
  <c r="V4503" i="5"/>
  <c r="V1151" i="5"/>
  <c r="V4637" i="5"/>
  <c r="V4541" i="5"/>
  <c r="V4431" i="5"/>
  <c r="V3359" i="5"/>
  <c r="V4865" i="5"/>
  <c r="V4793" i="5"/>
  <c r="V2076" i="5"/>
  <c r="V4903" i="5"/>
  <c r="V357" i="5"/>
  <c r="V2329" i="5"/>
  <c r="V4731" i="5"/>
  <c r="V2507" i="5"/>
  <c r="V4479" i="5"/>
  <c r="V3839" i="5"/>
  <c r="V2396" i="5"/>
  <c r="V4901" i="5"/>
  <c r="V2251" i="5"/>
  <c r="V3059" i="5"/>
  <c r="V1921" i="5"/>
  <c r="V4387" i="5"/>
  <c r="V2993" i="5"/>
  <c r="V4403" i="5"/>
  <c r="V1806" i="5"/>
  <c r="V4192" i="5"/>
  <c r="V4785" i="5"/>
  <c r="V3786" i="5"/>
  <c r="V4929" i="5"/>
  <c r="V3349" i="5"/>
  <c r="V2587" i="5"/>
  <c r="V4145" i="5"/>
  <c r="V652" i="5"/>
  <c r="W323" i="5"/>
  <c r="V3933" i="5"/>
  <c r="V4741" i="5"/>
  <c r="V1029" i="5"/>
  <c r="V3640" i="5"/>
  <c r="V2317" i="5"/>
  <c r="V4100" i="5"/>
  <c r="V3714" i="5"/>
  <c r="V1641" i="5"/>
  <c r="V1118" i="5"/>
  <c r="V2693" i="5"/>
  <c r="V2266" i="5"/>
  <c r="V4601" i="5"/>
  <c r="V1255" i="5"/>
  <c r="V3371" i="5"/>
  <c r="V3404" i="5"/>
  <c r="V2640" i="5"/>
  <c r="V2799" i="5"/>
  <c r="V3369" i="5"/>
  <c r="V3133" i="5"/>
  <c r="V3935" i="5"/>
  <c r="V4807" i="5"/>
  <c r="V3289" i="5"/>
  <c r="V4163" i="5"/>
  <c r="V1187" i="5"/>
  <c r="V2298" i="5"/>
  <c r="V4471" i="5"/>
  <c r="V1066" i="5"/>
  <c r="V3002" i="5"/>
  <c r="V1761" i="5"/>
  <c r="V4679" i="5"/>
  <c r="V3278" i="5"/>
  <c r="V2571" i="5"/>
  <c r="V3182" i="5"/>
  <c r="V4999" i="5"/>
  <c r="V3086" i="5"/>
  <c r="V2835" i="5"/>
  <c r="V840" i="5"/>
  <c r="V3485" i="5"/>
  <c r="V209" i="5"/>
  <c r="V776" i="5"/>
  <c r="V3013" i="5"/>
  <c r="V4725" i="5"/>
  <c r="V1957" i="5"/>
  <c r="V4509" i="5"/>
  <c r="V1410" i="5"/>
  <c r="V2677" i="5"/>
  <c r="V224" i="5"/>
  <c r="V1759" i="5"/>
  <c r="V3489" i="5"/>
  <c r="V4154" i="5"/>
  <c r="V1385" i="5"/>
  <c r="V4687" i="5"/>
  <c r="V343" i="5"/>
  <c r="V2815" i="5"/>
  <c r="V5027" i="5"/>
  <c r="V1715" i="5"/>
  <c r="V3856" i="5"/>
  <c r="V3417" i="5"/>
  <c r="V1736" i="5"/>
  <c r="V4015" i="5"/>
  <c r="V1209" i="5"/>
  <c r="V2696" i="5"/>
  <c r="V1973" i="5"/>
  <c r="V3689" i="5"/>
  <c r="V1841" i="5"/>
  <c r="V4677" i="5"/>
  <c r="V2761" i="5"/>
  <c r="V2231" i="5"/>
  <c r="V3237" i="5"/>
  <c r="V2394" i="5"/>
  <c r="V3108" i="5"/>
  <c r="V4245" i="5"/>
  <c r="V2057" i="5"/>
  <c r="V3852" i="5"/>
  <c r="V4324" i="5"/>
  <c r="V3162" i="5"/>
  <c r="V2296" i="5"/>
  <c r="V2341" i="5"/>
  <c r="V1743" i="5"/>
  <c r="V119" i="5"/>
  <c r="V1211" i="5"/>
  <c r="V4567" i="5"/>
  <c r="V4685" i="5"/>
  <c r="V226" i="5"/>
  <c r="V2870" i="5"/>
  <c r="V358" i="5"/>
  <c r="V3657" i="5"/>
  <c r="V2757" i="5"/>
  <c r="V3729" i="5"/>
  <c r="V2685" i="5"/>
  <c r="V4230" i="5"/>
  <c r="V4847" i="5"/>
  <c r="V4983" i="5"/>
  <c r="V5059" i="5"/>
  <c r="V4851" i="5"/>
  <c r="V3726" i="5"/>
  <c r="V394" i="5"/>
  <c r="V4979" i="5"/>
  <c r="V4939" i="5"/>
  <c r="V235" i="5"/>
  <c r="V319" i="5"/>
  <c r="V5039" i="5"/>
  <c r="V4887" i="5"/>
  <c r="V1283" i="5"/>
  <c r="V2652" i="5"/>
  <c r="V474" i="5"/>
  <c r="V1392" i="5"/>
  <c r="V5019" i="5"/>
  <c r="V205" i="5"/>
  <c r="V3910" i="5"/>
  <c r="V4827" i="5"/>
  <c r="V3249" i="5"/>
  <c r="V1261" i="5"/>
  <c r="V5031" i="5"/>
  <c r="V1299" i="5"/>
  <c r="V3334" i="5"/>
  <c r="V3782" i="5"/>
  <c r="V1781" i="5"/>
  <c r="V4909" i="5"/>
  <c r="V3947" i="5"/>
  <c r="V4943" i="5"/>
  <c r="V4629" i="5"/>
  <c r="V3348" i="5"/>
  <c r="V4711" i="5"/>
  <c r="V3645" i="5"/>
  <c r="V3137" i="5"/>
  <c r="V241" i="5"/>
  <c r="V4713" i="5"/>
  <c r="V4911" i="5"/>
  <c r="V3819" i="5"/>
  <c r="V3501" i="5"/>
  <c r="V3731" i="5"/>
  <c r="V4043" i="5"/>
  <c r="V2916" i="5"/>
  <c r="V4695" i="5"/>
  <c r="V665" i="5"/>
  <c r="V4069" i="5"/>
  <c r="V4523" i="5"/>
  <c r="V4743" i="5"/>
  <c r="V1359" i="5"/>
  <c r="V3559" i="5"/>
  <c r="V4012" i="5"/>
  <c r="V4272" i="5"/>
  <c r="V3565" i="5"/>
  <c r="V4665" i="5"/>
  <c r="V2930" i="5"/>
  <c r="V4054" i="5"/>
  <c r="V906" i="5"/>
  <c r="V3597" i="5"/>
  <c r="W147" i="5"/>
  <c r="V4051" i="5"/>
  <c r="V3074" i="5"/>
  <c r="V2314" i="5"/>
  <c r="V1245" i="5"/>
  <c r="V62" i="5"/>
  <c r="V4617" i="5"/>
  <c r="V4705" i="5"/>
  <c r="V1191" i="5"/>
  <c r="V2456" i="5"/>
  <c r="V2405" i="5"/>
  <c r="V4082" i="5"/>
  <c r="V1028" i="5"/>
  <c r="V3921" i="5"/>
  <c r="V364" i="5"/>
  <c r="V864" i="5"/>
  <c r="V1134" i="5"/>
  <c r="V1156" i="5"/>
  <c r="V2914" i="5"/>
  <c r="V4703" i="5"/>
  <c r="V4683" i="5"/>
  <c r="V1952" i="5"/>
  <c r="V4535" i="5"/>
  <c r="V3113" i="5"/>
  <c r="V1638" i="5"/>
  <c r="V4292" i="5"/>
  <c r="V2639" i="5"/>
  <c r="V1727" i="5"/>
  <c r="V1485" i="5"/>
  <c r="V1354" i="5"/>
  <c r="V3245" i="5"/>
  <c r="V844" i="5"/>
  <c r="V4147" i="5"/>
  <c r="V1444" i="5"/>
  <c r="V4773" i="5"/>
  <c r="V2189" i="5"/>
  <c r="V2287" i="5"/>
  <c r="V4573" i="5"/>
  <c r="V1340" i="5"/>
  <c r="V745" i="5"/>
  <c r="V4641" i="5"/>
  <c r="V914" i="5"/>
  <c r="V355" i="5"/>
  <c r="V3514" i="5"/>
  <c r="V153" i="5"/>
  <c r="V2862" i="5"/>
  <c r="V692" i="5"/>
  <c r="V3385" i="5"/>
  <c r="V232" i="5"/>
  <c r="V3235" i="5"/>
  <c r="V3712" i="5"/>
  <c r="V3683" i="5"/>
  <c r="V4553" i="5"/>
  <c r="V2539" i="5"/>
  <c r="V4729" i="5"/>
  <c r="V618" i="5"/>
  <c r="V2713" i="5"/>
  <c r="V540" i="5"/>
  <c r="V2246" i="5"/>
  <c r="V4345" i="5"/>
  <c r="V4747" i="5"/>
  <c r="V2961" i="5"/>
  <c r="V2427" i="5"/>
  <c r="V2242" i="5"/>
  <c r="V2124" i="5"/>
  <c r="V1317" i="5"/>
  <c r="V3165" i="5"/>
  <c r="V4197" i="5"/>
  <c r="V1250" i="5"/>
  <c r="V3524" i="5"/>
  <c r="V1108" i="5"/>
  <c r="V174" i="5"/>
  <c r="V2590" i="5"/>
  <c r="V1240" i="5"/>
  <c r="V4935" i="5"/>
  <c r="V834" i="5"/>
  <c r="V3010" i="5"/>
  <c r="V290" i="5"/>
  <c r="V5159" i="5"/>
  <c r="V4519" i="5"/>
  <c r="V2665" i="5"/>
  <c r="V243" i="5"/>
  <c r="V1131" i="5"/>
  <c r="V4881" i="5"/>
  <c r="V3171" i="5"/>
  <c r="V2905" i="5"/>
  <c r="V3790" i="5"/>
  <c r="V419" i="5"/>
  <c r="V480" i="5"/>
  <c r="V4661" i="5"/>
  <c r="V4354" i="5"/>
  <c r="V2700" i="5"/>
  <c r="V1169" i="5"/>
  <c r="V2892" i="5"/>
  <c r="V5143" i="5"/>
  <c r="V3397" i="5"/>
  <c r="V2627" i="5"/>
  <c r="V3089" i="5"/>
  <c r="V4243" i="5"/>
  <c r="V3032" i="5"/>
  <c r="V2353" i="5"/>
  <c r="V3627" i="5"/>
  <c r="V4875" i="5"/>
  <c r="V4141" i="5"/>
  <c r="V3799" i="5"/>
  <c r="V5173" i="5"/>
  <c r="V5063" i="5"/>
  <c r="V4126" i="5"/>
  <c r="V4937" i="5"/>
  <c r="V4749" i="5"/>
  <c r="V2086" i="5"/>
  <c r="V3798" i="5"/>
  <c r="V4833" i="5"/>
  <c r="V1009" i="5"/>
  <c r="V4845" i="5"/>
  <c r="V1384" i="5"/>
  <c r="V4300" i="5"/>
  <c r="V4877" i="5"/>
  <c r="V4815" i="5"/>
  <c r="V1702" i="5"/>
  <c r="V3469" i="5"/>
  <c r="V4991" i="5"/>
  <c r="V5149" i="5"/>
  <c r="V4809" i="5"/>
  <c r="V3304" i="5"/>
  <c r="V3044" i="5"/>
  <c r="V1796" i="5"/>
  <c r="V2657" i="5"/>
  <c r="V5047" i="5"/>
  <c r="V2755" i="5"/>
  <c r="V646" i="5"/>
  <c r="V2054" i="5"/>
  <c r="V512" i="5"/>
  <c r="V190" i="5"/>
  <c r="V1178" i="5"/>
  <c r="V4651" i="5"/>
  <c r="V4605" i="5"/>
  <c r="V2071" i="5"/>
  <c r="V4491" i="5"/>
  <c r="V3668" i="5"/>
  <c r="V3497" i="5"/>
  <c r="V3685" i="5"/>
  <c r="V1437" i="5"/>
  <c r="V1584" i="5"/>
  <c r="V2758" i="5"/>
  <c r="V4060" i="5"/>
  <c r="V1919" i="5"/>
  <c r="V3978" i="5"/>
  <c r="V4739" i="5"/>
  <c r="V1310" i="5"/>
  <c r="V114" i="5"/>
  <c r="V2977" i="5"/>
  <c r="V2100" i="5"/>
  <c r="V1022" i="5"/>
  <c r="V2300" i="5"/>
  <c r="V3591" i="5"/>
  <c r="V3149" i="5"/>
  <c r="V1945" i="5"/>
  <c r="W1470" i="5"/>
  <c r="V2898" i="5"/>
  <c r="V2513" i="5"/>
  <c r="V4761" i="5"/>
  <c r="V4669" i="5"/>
  <c r="V3677" i="5"/>
  <c r="V3169" i="5"/>
  <c r="V4949" i="5"/>
  <c r="V3176" i="5"/>
  <c r="V380" i="5"/>
  <c r="V80" i="5"/>
  <c r="V3447" i="5"/>
  <c r="V4609" i="5"/>
  <c r="V3495" i="5"/>
  <c r="V4032" i="5"/>
  <c r="V2583" i="5"/>
  <c r="V2393" i="5"/>
  <c r="V766" i="5"/>
  <c r="V3622" i="5"/>
  <c r="V773" i="5"/>
  <c r="V4555" i="5"/>
  <c r="V850" i="5"/>
  <c r="V2924" i="5"/>
  <c r="V4024" i="5"/>
  <c r="V2206" i="5"/>
  <c r="V2205" i="5"/>
  <c r="V3187" i="5"/>
  <c r="V3846" i="5"/>
  <c r="V3454" i="5"/>
  <c r="V2959" i="5"/>
  <c r="V4316" i="5"/>
  <c r="V3939" i="5"/>
  <c r="V1222" i="5"/>
  <c r="V790" i="5"/>
  <c r="V4577" i="5"/>
  <c r="V3310" i="5"/>
  <c r="V2830" i="5"/>
  <c r="V922" i="5"/>
  <c r="V1192" i="5"/>
  <c r="W3154" i="5"/>
  <c r="V237" i="5"/>
  <c r="V2850" i="5"/>
  <c r="V365" i="5"/>
  <c r="V3656" i="5"/>
  <c r="V4733" i="5"/>
  <c r="V3433" i="5"/>
  <c r="V1526" i="5"/>
  <c r="V4715" i="5"/>
  <c r="V1435" i="5"/>
  <c r="V4593" i="5"/>
  <c r="V1016" i="5"/>
  <c r="V702" i="5"/>
  <c r="V4332" i="5"/>
  <c r="V2592" i="5"/>
  <c r="V1479" i="5"/>
  <c r="V3592" i="5"/>
  <c r="V331" i="5"/>
  <c r="V1143" i="5"/>
  <c r="V1059" i="5"/>
  <c r="V3931" i="5"/>
  <c r="V4370" i="5"/>
  <c r="V2622" i="5"/>
  <c r="V1426" i="5"/>
  <c r="V3301" i="5"/>
  <c r="V2549" i="5"/>
  <c r="V1504" i="5"/>
  <c r="V4737" i="5"/>
  <c r="V4995" i="5"/>
  <c r="V1091" i="5"/>
  <c r="V4941" i="5"/>
  <c r="V5023" i="5"/>
  <c r="V1966" i="5"/>
  <c r="V4885" i="5"/>
  <c r="V4933" i="5"/>
  <c r="V5003" i="5"/>
  <c r="V4693" i="5"/>
  <c r="V2387" i="5"/>
  <c r="V4287" i="5"/>
  <c r="V4813" i="5"/>
  <c r="V3876" i="5"/>
  <c r="V4917" i="5"/>
  <c r="W37" i="5"/>
  <c r="V4891" i="5"/>
  <c r="V3740" i="5"/>
  <c r="V2257" i="5"/>
  <c r="V3057" i="5"/>
  <c r="V4951" i="5"/>
  <c r="V2135" i="5"/>
  <c r="V5067" i="5"/>
  <c r="V4869" i="5"/>
  <c r="V4228" i="5"/>
  <c r="V3861" i="5"/>
  <c r="V3969" i="5"/>
  <c r="V1043" i="5"/>
  <c r="V5043" i="5"/>
  <c r="V529" i="5"/>
  <c r="V4853" i="5"/>
  <c r="V4855" i="5"/>
  <c r="V4475" i="5"/>
  <c r="V4495" i="5"/>
  <c r="V3326" i="5"/>
  <c r="V4919" i="5"/>
  <c r="V3759" i="5"/>
  <c r="V3991" i="5"/>
  <c r="V5035" i="5"/>
  <c r="V4981" i="5"/>
  <c r="V4049" i="5"/>
  <c r="V4649" i="5"/>
  <c r="V4897" i="5"/>
  <c r="V349" i="5"/>
  <c r="V4707" i="5"/>
  <c r="V2225" i="5"/>
  <c r="V4459" i="5"/>
  <c r="V4055" i="5"/>
  <c r="V4987" i="5"/>
  <c r="V2454" i="5"/>
  <c r="V368" i="5"/>
  <c r="V4821" i="5"/>
  <c r="V1447" i="5"/>
  <c r="V3751" i="5"/>
  <c r="V4597" i="5"/>
  <c r="V2488" i="5"/>
  <c r="V3157" i="5"/>
  <c r="V1083" i="5"/>
  <c r="V3381" i="5"/>
  <c r="V2505" i="5"/>
  <c r="V2927" i="5"/>
  <c r="V734" i="5"/>
  <c r="V381" i="5"/>
  <c r="W1672" i="5"/>
  <c r="V1800" i="5"/>
  <c r="V1333" i="5"/>
  <c r="V3063" i="5"/>
  <c r="V1085" i="5"/>
  <c r="V2315" i="5"/>
  <c r="V3868" i="5"/>
  <c r="V4455" i="5"/>
  <c r="V1411" i="5"/>
  <c r="V3647" i="5"/>
  <c r="V569" i="5"/>
  <c r="V4671" i="5"/>
  <c r="V2889" i="5"/>
  <c r="V1938" i="5"/>
  <c r="V1944" i="5"/>
  <c r="V987" i="5"/>
  <c r="V3482" i="5"/>
  <c r="V2321" i="5"/>
  <c r="W2763" i="5"/>
  <c r="V388" i="5"/>
  <c r="V1383" i="5"/>
  <c r="V4775" i="5"/>
  <c r="W2425" i="5"/>
  <c r="V67" i="5"/>
  <c r="V2596" i="5"/>
  <c r="V3840" i="5"/>
  <c r="V3853" i="5"/>
  <c r="V1569" i="5"/>
  <c r="V2215" i="5"/>
  <c r="V3610" i="5"/>
  <c r="V1326" i="5"/>
  <c r="V2800" i="5"/>
  <c r="W2965" i="5"/>
  <c r="V131" i="5"/>
  <c r="V4751" i="5"/>
  <c r="V3088" i="5"/>
  <c r="V2052" i="5"/>
  <c r="V4871" i="5"/>
  <c r="V3558" i="5"/>
  <c r="V3475" i="5"/>
  <c r="V1763" i="5"/>
  <c r="V3722" i="5"/>
  <c r="V2701" i="5"/>
  <c r="V3871" i="5"/>
  <c r="V4251" i="5"/>
  <c r="V1977" i="5"/>
  <c r="V1577" i="5"/>
  <c r="V1431" i="5"/>
  <c r="V338" i="5"/>
  <c r="V4096" i="5"/>
  <c r="V785" i="5"/>
  <c r="V215" i="5"/>
  <c r="V1746" i="5"/>
  <c r="V3617" i="5"/>
  <c r="V1564" i="5"/>
  <c r="V2178" i="5"/>
  <c r="V146" i="5"/>
  <c r="V3719" i="5"/>
  <c r="V3571" i="5"/>
  <c r="V1543" i="5"/>
  <c r="V4701" i="5"/>
  <c r="V4735" i="5"/>
  <c r="V111" i="5"/>
  <c r="W1963" i="5"/>
  <c r="V1472" i="5"/>
  <c r="V3603" i="5"/>
  <c r="V399" i="5"/>
  <c r="V4585" i="5"/>
  <c r="V3803" i="5"/>
  <c r="V3736" i="5"/>
  <c r="V2435" i="5"/>
  <c r="V2902" i="5"/>
  <c r="V855" i="5"/>
  <c r="V2065" i="5"/>
  <c r="V4805" i="5"/>
  <c r="V3131" i="5"/>
  <c r="V2838" i="5"/>
  <c r="V186" i="5"/>
  <c r="V1860" i="5"/>
  <c r="V2439" i="5"/>
  <c r="V651" i="5"/>
  <c r="V4879" i="5"/>
  <c r="V3977" i="5"/>
  <c r="V3768" i="5"/>
  <c r="V752" i="5"/>
  <c r="V4849" i="5"/>
  <c r="V1893" i="5"/>
  <c r="V4873" i="5"/>
  <c r="V4913" i="5"/>
  <c r="V4362" i="5"/>
  <c r="V4907" i="5"/>
  <c r="V5055" i="5"/>
  <c r="V4169" i="5"/>
  <c r="V4915" i="5"/>
  <c r="V1258" i="5"/>
  <c r="V3973" i="5"/>
  <c r="V4308" i="5"/>
  <c r="V3743" i="5"/>
  <c r="V3041" i="5"/>
  <c r="V5007" i="5"/>
  <c r="V3363" i="5"/>
  <c r="V980" i="5"/>
  <c r="V3318" i="5"/>
  <c r="V4811" i="5"/>
  <c r="V4817" i="5"/>
  <c r="V2097" i="5"/>
  <c r="V1278" i="5"/>
  <c r="V5011" i="5"/>
  <c r="V2793" i="5"/>
  <c r="V5015" i="5"/>
  <c r="V3703" i="5"/>
  <c r="V216" i="5"/>
  <c r="V1475" i="5"/>
  <c r="V5051" i="5"/>
  <c r="V4235" i="5"/>
  <c r="V4823" i="5"/>
  <c r="V5189" i="5"/>
  <c r="V3307" i="5"/>
  <c r="V2597" i="5"/>
  <c r="V4945" i="5"/>
  <c r="V1498" i="5"/>
  <c r="V108" i="5"/>
  <c r="V1234" i="5"/>
  <c r="V2645" i="5"/>
  <c r="V931" i="5"/>
  <c r="V2909" i="5"/>
  <c r="V5086" i="5"/>
  <c r="V663" i="5"/>
  <c r="V276" i="5"/>
  <c r="V1233" i="5"/>
  <c r="V4398" i="5"/>
  <c r="V4207" i="5"/>
  <c r="V4136" i="5"/>
  <c r="W7" i="5"/>
  <c r="W4087" i="5"/>
  <c r="X3399" i="5"/>
  <c r="W2694" i="5"/>
  <c r="X567" i="5"/>
  <c r="X96" i="5"/>
  <c r="W3218" i="5"/>
  <c r="X2680" i="5"/>
  <c r="X2648" i="5"/>
  <c r="W1398" i="5"/>
  <c r="W4619" i="5"/>
  <c r="X2436" i="5"/>
  <c r="V1583" i="5"/>
  <c r="W1225" i="5"/>
  <c r="W5049" i="5"/>
  <c r="W2942" i="5"/>
  <c r="W666" i="5"/>
  <c r="W2085" i="5"/>
  <c r="W1670" i="5"/>
  <c r="X3119" i="5"/>
  <c r="W4412" i="5"/>
  <c r="X3922" i="5"/>
  <c r="W1989" i="5"/>
  <c r="W4115" i="5"/>
  <c r="W1970" i="5"/>
  <c r="W4464" i="5"/>
  <c r="W3281" i="5"/>
  <c r="W63" i="5"/>
  <c r="W1607" i="5"/>
  <c r="W1852" i="5"/>
  <c r="X962" i="5"/>
  <c r="W3849" i="5"/>
  <c r="V1123" i="5"/>
  <c r="W3436" i="5"/>
  <c r="X2340" i="5"/>
  <c r="W3985" i="5"/>
  <c r="W1079" i="5"/>
  <c r="W2678" i="5"/>
  <c r="X910" i="5"/>
  <c r="W3574" i="5"/>
  <c r="X537" i="5"/>
  <c r="W1407" i="5"/>
  <c r="W3982" i="5"/>
  <c r="W694" i="5"/>
  <c r="W41" i="5"/>
  <c r="W2687" i="5"/>
  <c r="W314" i="5"/>
  <c r="W2015" i="5"/>
  <c r="W1696" i="5"/>
  <c r="W5188" i="5"/>
  <c r="W2335" i="5"/>
  <c r="W2099" i="5"/>
  <c r="W4116" i="5"/>
  <c r="X4031" i="5"/>
  <c r="W133" i="5"/>
  <c r="W1884" i="5"/>
  <c r="W4484" i="5"/>
  <c r="W1955" i="5"/>
  <c r="X1466" i="5"/>
  <c r="V178" i="5"/>
  <c r="W3432" i="5"/>
  <c r="V3253" i="5"/>
  <c r="W1349" i="5"/>
  <c r="W4258" i="5"/>
  <c r="W4546" i="5"/>
  <c r="X3764" i="5"/>
  <c r="W2510" i="5"/>
  <c r="W3376" i="5"/>
  <c r="W1926" i="5"/>
  <c r="W2948" i="5"/>
  <c r="W633" i="5"/>
  <c r="X4244" i="5"/>
  <c r="W5014" i="5"/>
  <c r="W3781" i="5"/>
  <c r="W2211" i="5"/>
  <c r="W3805" i="5"/>
  <c r="W1461" i="5"/>
  <c r="W4774" i="5"/>
  <c r="W351" i="5"/>
  <c r="W955" i="5"/>
  <c r="W4648" i="5"/>
  <c r="W2852" i="5"/>
  <c r="W494" i="5"/>
  <c r="W2440" i="5"/>
  <c r="X2395" i="5"/>
  <c r="W2780" i="5"/>
  <c r="W3339" i="5"/>
  <c r="W2608" i="5"/>
  <c r="V977" i="5"/>
  <c r="X661" i="5"/>
  <c r="W2288" i="5"/>
  <c r="X1305" i="5"/>
  <c r="W3949" i="5"/>
  <c r="W2113" i="5"/>
  <c r="W2489" i="5"/>
  <c r="V2441" i="5"/>
  <c r="X978" i="5"/>
  <c r="X3544" i="5"/>
  <c r="X925" i="5"/>
  <c r="W3015" i="5"/>
  <c r="X4009" i="5"/>
  <c r="X3000" i="5"/>
  <c r="W3193" i="5"/>
  <c r="W4052" i="5"/>
  <c r="X1775" i="5"/>
  <c r="X2350" i="5"/>
  <c r="W3641" i="5"/>
  <c r="W872" i="5"/>
  <c r="X3715" i="5"/>
  <c r="X2559" i="5"/>
  <c r="W2716" i="5"/>
  <c r="V3465" i="5"/>
  <c r="W777" i="5"/>
  <c r="W367" i="5"/>
  <c r="W2917" i="5"/>
  <c r="X4025" i="5"/>
  <c r="X1982" i="5"/>
  <c r="W3345" i="5"/>
  <c r="W1804" i="5"/>
  <c r="W4587" i="5"/>
  <c r="W2027" i="5"/>
  <c r="W2367" i="5"/>
  <c r="X2883" i="5"/>
  <c r="V4686" i="5"/>
  <c r="V2794" i="5"/>
  <c r="V4890" i="5"/>
  <c r="V5041" i="5"/>
  <c r="V963" i="5"/>
  <c r="V4958" i="5"/>
  <c r="V1041" i="5"/>
  <c r="V1032" i="5"/>
  <c r="V4618" i="5"/>
  <c r="V943" i="5"/>
  <c r="V1102" i="5"/>
  <c r="V2834" i="5"/>
  <c r="V194" i="5"/>
  <c r="V965" i="5"/>
  <c r="V2615" i="5"/>
  <c r="V4953" i="5"/>
  <c r="V2186" i="5"/>
  <c r="V1873" i="5"/>
  <c r="V4974" i="5"/>
  <c r="V974" i="5"/>
  <c r="V1805" i="5"/>
  <c r="V1167" i="5"/>
  <c r="V5061" i="5"/>
  <c r="V3422" i="5"/>
  <c r="V26" i="5"/>
  <c r="V933" i="5"/>
  <c r="V2915" i="5"/>
  <c r="V975" i="5"/>
  <c r="V686" i="5"/>
  <c r="V2675" i="5"/>
  <c r="V637" i="5"/>
  <c r="V2235" i="5"/>
  <c r="V3049" i="5"/>
  <c r="V5005" i="5"/>
  <c r="V2458" i="5"/>
  <c r="W1319" i="5"/>
  <c r="W3894" i="5"/>
  <c r="W4133" i="5"/>
  <c r="X4349" i="5"/>
  <c r="X3866" i="5"/>
  <c r="W3042" i="5"/>
  <c r="W4542" i="5"/>
  <c r="X346" i="5"/>
  <c r="W4016" i="5"/>
  <c r="W671" i="5"/>
  <c r="W742" i="5"/>
  <c r="W4167" i="5"/>
  <c r="X1416" i="5"/>
  <c r="W5070" i="5"/>
  <c r="W3479" i="5"/>
  <c r="X2724" i="5"/>
  <c r="X1742" i="5"/>
  <c r="X2269" i="5"/>
  <c r="W2306" i="5"/>
  <c r="W869" i="5"/>
  <c r="X4105" i="5"/>
  <c r="V563" i="5"/>
  <c r="W3120" i="5"/>
  <c r="W5190" i="5"/>
  <c r="X944" i="5"/>
  <c r="W579" i="5"/>
  <c r="X3855" i="5"/>
  <c r="X1062" i="5"/>
  <c r="X1228" i="5"/>
  <c r="X3243" i="5"/>
  <c r="W1107" i="5"/>
  <c r="W4216" i="5"/>
  <c r="V1916" i="5"/>
  <c r="W3924" i="5"/>
  <c r="X4293" i="5"/>
  <c r="W1269" i="5"/>
  <c r="W2174" i="5"/>
  <c r="X8" i="5"/>
  <c r="W862" i="5"/>
  <c r="W4436" i="5"/>
  <c r="W1152" i="5"/>
  <c r="V2154" i="5"/>
  <c r="W43" i="5"/>
  <c r="X2591" i="5"/>
  <c r="W3708" i="5"/>
  <c r="W1048" i="5"/>
  <c r="W1784" i="5"/>
  <c r="X3959" i="5"/>
  <c r="W451" i="5"/>
  <c r="W3848" i="5"/>
  <c r="X1018" i="5"/>
  <c r="W2004" i="5"/>
  <c r="W172" i="5"/>
  <c r="X4276" i="5"/>
  <c r="W1762" i="5"/>
  <c r="W1324" i="5"/>
  <c r="W2774" i="5"/>
  <c r="W3706" i="5"/>
  <c r="X1815" i="5"/>
  <c r="W2093" i="5"/>
  <c r="X1114" i="5"/>
  <c r="X4266" i="5"/>
  <c r="W2997" i="5"/>
  <c r="X3663" i="5"/>
  <c r="V1215" i="5"/>
  <c r="W2805" i="5"/>
  <c r="W3300" i="5"/>
  <c r="V1408" i="5"/>
  <c r="W2092" i="5"/>
  <c r="W5178" i="5"/>
  <c r="W478" i="5"/>
  <c r="V3589" i="5"/>
  <c r="V1521" i="5"/>
  <c r="W769" i="5"/>
  <c r="W1572" i="5"/>
  <c r="X3699" i="5"/>
  <c r="X3483" i="5"/>
  <c r="W2843" i="5"/>
  <c r="W3512" i="5"/>
  <c r="W13" i="5"/>
  <c r="W615" i="5"/>
  <c r="W455" i="5"/>
  <c r="W307" i="5"/>
  <c r="W3662" i="5"/>
  <c r="W78" i="5"/>
  <c r="W4177" i="5"/>
  <c r="W1508" i="5"/>
  <c r="W1969" i="5"/>
  <c r="X2406" i="5"/>
  <c r="W3697" i="5"/>
  <c r="X4175" i="5"/>
  <c r="W4039" i="5"/>
  <c r="W4532" i="5"/>
  <c r="W3104" i="5"/>
  <c r="W204" i="5"/>
  <c r="W3325" i="5"/>
  <c r="W3027" i="5"/>
  <c r="X3351" i="5"/>
  <c r="W2613" i="5"/>
  <c r="W1387" i="5"/>
  <c r="X4044" i="5"/>
  <c r="W799" i="5"/>
  <c r="W2285" i="5"/>
  <c r="W2752" i="5"/>
  <c r="W4708" i="5"/>
  <c r="W3546" i="5"/>
  <c r="W554" i="5"/>
  <c r="W2319" i="5"/>
  <c r="W2098" i="5"/>
  <c r="W2050" i="5"/>
  <c r="W1971" i="5"/>
  <c r="W1149" i="5"/>
  <c r="W3863" i="5"/>
  <c r="W710" i="5"/>
  <c r="V1307" i="5"/>
  <c r="X1471" i="5"/>
  <c r="X2491" i="5"/>
  <c r="W2221" i="5"/>
  <c r="W2540" i="5"/>
  <c r="W189" i="5"/>
  <c r="W4432" i="5"/>
  <c r="W3178" i="5"/>
  <c r="W2586" i="5"/>
  <c r="V2967" i="5"/>
  <c r="W4612" i="5"/>
  <c r="W3209" i="5"/>
  <c r="V2032" i="5"/>
  <c r="W4796" i="5"/>
  <c r="W1421" i="5"/>
  <c r="W668" i="5"/>
  <c r="X1440" i="5"/>
  <c r="W2952" i="5"/>
  <c r="W2736" i="5"/>
  <c r="X3148" i="5"/>
  <c r="W90" i="5"/>
  <c r="W3913" i="5"/>
  <c r="W1750" i="5"/>
  <c r="W155" i="5"/>
  <c r="W4277" i="5"/>
  <c r="X4058" i="5"/>
  <c r="W3374" i="5"/>
  <c r="W2904" i="5"/>
  <c r="W2673" i="5"/>
  <c r="W2867" i="5"/>
  <c r="W3352" i="5"/>
  <c r="W3832" i="5"/>
  <c r="W2255" i="5"/>
  <c r="X2047" i="5"/>
  <c r="W2594" i="5"/>
  <c r="W4394" i="5"/>
  <c r="W3270" i="5"/>
  <c r="W1824" i="5"/>
  <c r="X3770" i="5"/>
  <c r="W3720" i="5"/>
  <c r="W1148" i="5"/>
  <c r="X2808" i="5"/>
  <c r="V3038" i="5"/>
  <c r="W1883" i="5"/>
  <c r="X2651" i="5"/>
  <c r="X760" i="5"/>
  <c r="W15" i="5"/>
  <c r="W3240" i="5"/>
  <c r="W2404" i="5"/>
  <c r="W1541" i="5"/>
  <c r="W485" i="5"/>
  <c r="W3975" i="5"/>
  <c r="W3227" i="5"/>
  <c r="W4448" i="5"/>
  <c r="W1532" i="5"/>
  <c r="X4259" i="5"/>
  <c r="W217" i="5"/>
  <c r="W1738" i="5"/>
  <c r="W938" i="5"/>
  <c r="X3765" i="5"/>
  <c r="X3147" i="5"/>
  <c r="W1219" i="5"/>
  <c r="W2564" i="5"/>
  <c r="W2091" i="5"/>
  <c r="W2035" i="5"/>
  <c r="W3392" i="5"/>
  <c r="X3810" i="5"/>
  <c r="W1065" i="5"/>
  <c r="W2198" i="5"/>
  <c r="W940" i="5"/>
  <c r="V996" i="5"/>
  <c r="X3999" i="5"/>
  <c r="W2250" i="5"/>
  <c r="W3332" i="5"/>
  <c r="X304" i="5"/>
  <c r="W3821" i="5"/>
  <c r="W2283" i="5"/>
  <c r="W4456" i="5"/>
  <c r="W3836" i="5"/>
  <c r="W1830" i="5"/>
  <c r="W4496" i="5"/>
  <c r="W2676" i="5"/>
  <c r="W2684" i="5"/>
  <c r="W4172" i="5"/>
  <c r="W56" i="5"/>
  <c r="W511" i="5"/>
  <c r="X3953" i="5"/>
  <c r="X2176" i="5"/>
  <c r="W581" i="5"/>
  <c r="W4249" i="5"/>
  <c r="W1789" i="5"/>
  <c r="W819" i="5"/>
  <c r="W4444" i="5"/>
  <c r="W3652" i="5"/>
  <c r="W248" i="5"/>
  <c r="X301" i="5"/>
  <c r="W4146" i="5"/>
  <c r="X1865" i="5"/>
  <c r="W946" i="5"/>
  <c r="W1259" i="5"/>
  <c r="X4348" i="5"/>
  <c r="X1537" i="5"/>
  <c r="W4037" i="5"/>
  <c r="V560" i="5"/>
  <c r="W1055" i="5"/>
  <c r="W1473" i="5"/>
  <c r="W3294" i="5"/>
  <c r="X4059" i="5"/>
  <c r="X3624" i="5"/>
  <c r="W3135" i="5"/>
  <c r="W413" i="5"/>
  <c r="X2303" i="5"/>
  <c r="W1896" i="5"/>
  <c r="W3561" i="5"/>
  <c r="X256" i="5"/>
  <c r="W272" i="5"/>
  <c r="W3492" i="5"/>
  <c r="W2662" i="5"/>
  <c r="X3660" i="5"/>
  <c r="X3547" i="5"/>
  <c r="W3384" i="5"/>
  <c r="W3808" i="5"/>
  <c r="W1096" i="5"/>
  <c r="W4540" i="5"/>
  <c r="W706" i="5"/>
  <c r="X2310" i="5"/>
  <c r="W503" i="5"/>
  <c r="W1618" i="5"/>
  <c r="W1001" i="5"/>
  <c r="W5172" i="5"/>
  <c r="X4101" i="5"/>
  <c r="W386" i="5"/>
  <c r="W1899" i="5"/>
  <c r="V2343" i="5"/>
  <c r="W2466" i="5"/>
  <c r="W265" i="5"/>
  <c r="X3361" i="5"/>
  <c r="W273" i="5"/>
  <c r="W3579" i="5"/>
  <c r="W800" i="5"/>
  <c r="W3989" i="5"/>
  <c r="W994" i="5"/>
  <c r="X1403" i="5"/>
  <c r="W5151" i="5"/>
  <c r="X4158" i="5"/>
  <c r="X2322" i="5"/>
  <c r="W2220" i="5"/>
  <c r="W2896" i="5"/>
  <c r="W3143" i="5"/>
  <c r="W684" i="5"/>
  <c r="W83" i="5"/>
  <c r="X3340" i="5"/>
  <c r="W2641" i="5"/>
  <c r="W410" i="5"/>
  <c r="W4477" i="5"/>
  <c r="W3580" i="5"/>
  <c r="X4019" i="5"/>
  <c r="W3084" i="5"/>
  <c r="V2150" i="5"/>
  <c r="V3484" i="5"/>
  <c r="X916" i="5"/>
  <c r="W3276" i="5"/>
  <c r="X3271" i="5"/>
  <c r="W551" i="5"/>
  <c r="W3259" i="5"/>
  <c r="W3694" i="5"/>
  <c r="W3727" i="5"/>
  <c r="X1355" i="5"/>
  <c r="W4722" i="5"/>
  <c r="W2252" i="5"/>
  <c r="W1509" i="5"/>
  <c r="X1465" i="5"/>
  <c r="W3295" i="5"/>
  <c r="W1489" i="5"/>
  <c r="W2110" i="5"/>
  <c r="X754" i="5"/>
  <c r="W2743" i="5"/>
  <c r="X3500" i="5"/>
  <c r="W893" i="5"/>
  <c r="W1769" i="5"/>
  <c r="W2408" i="5"/>
  <c r="W4902" i="5"/>
  <c r="V839" i="5"/>
  <c r="X89" i="5"/>
  <c r="W3109" i="5"/>
  <c r="V1075" i="5"/>
  <c r="W5092" i="5"/>
  <c r="W4564" i="5"/>
  <c r="W3299" i="5"/>
  <c r="X3427" i="5"/>
  <c r="W950" i="5"/>
  <c r="V1277" i="5"/>
  <c r="V1720" i="5"/>
  <c r="W942" i="5"/>
  <c r="W333" i="5"/>
  <c r="X4086" i="5"/>
  <c r="X677" i="5"/>
  <c r="W4688" i="5"/>
  <c r="W3152" i="5"/>
  <c r="W1510" i="5"/>
  <c r="W4800" i="5"/>
  <c r="X3097" i="5"/>
  <c r="V1002" i="5"/>
  <c r="X1313" i="5"/>
  <c r="W4550" i="5"/>
  <c r="W1904" i="5"/>
  <c r="W2469" i="5"/>
  <c r="X3778" i="5"/>
  <c r="W375" i="5"/>
  <c r="W3206" i="5"/>
  <c r="W2635" i="5"/>
  <c r="W4466" i="5"/>
  <c r="W5161" i="5"/>
  <c r="W871" i="5"/>
  <c r="X2567" i="5"/>
  <c r="W3995" i="5"/>
  <c r="W876" i="5"/>
  <c r="W1388" i="5"/>
  <c r="W747" i="5"/>
  <c r="W4616" i="5"/>
  <c r="W3702" i="5"/>
  <c r="W4401" i="5"/>
  <c r="W849" i="5"/>
  <c r="W3458" i="5"/>
  <c r="W969" i="5"/>
  <c r="W4365" i="5"/>
  <c r="X2908" i="5"/>
  <c r="W1603" i="5"/>
  <c r="X1975" i="5"/>
  <c r="W2998" i="5"/>
  <c r="W1344" i="5"/>
  <c r="V3132" i="5"/>
  <c r="W3757" i="5"/>
  <c r="W4004" i="5"/>
  <c r="X3020" i="5"/>
  <c r="X1940" i="5"/>
  <c r="V3854" i="5"/>
  <c r="X4150" i="5"/>
  <c r="X907" i="5"/>
  <c r="W2432" i="5"/>
  <c r="W2403" i="5"/>
  <c r="V35" i="5"/>
  <c r="V5029" i="5"/>
  <c r="V437" i="5"/>
  <c r="V592" i="5"/>
  <c r="V930" i="5"/>
  <c r="V270" i="5"/>
  <c r="V46" i="5"/>
  <c r="V1503" i="5"/>
  <c r="V5107" i="5"/>
  <c r="V2175" i="5"/>
  <c r="V2602" i="5"/>
  <c r="V2497" i="5"/>
  <c r="V643" i="5"/>
  <c r="V2428" i="5"/>
  <c r="V2903" i="5"/>
  <c r="V4195" i="5"/>
  <c r="V797" i="5"/>
  <c r="V1681" i="5"/>
  <c r="W4910" i="5"/>
  <c r="W2528" i="5"/>
  <c r="W2148" i="5"/>
  <c r="W3900" i="5"/>
  <c r="X1053" i="5"/>
  <c r="W1462" i="5"/>
  <c r="W1656" i="5"/>
  <c r="W835" i="5"/>
  <c r="W2874" i="5"/>
  <c r="X3017" i="5"/>
  <c r="W1823" i="5"/>
  <c r="W1616" i="5"/>
  <c r="W231" i="5"/>
  <c r="X1765" i="5"/>
  <c r="X403" i="5"/>
  <c r="W927" i="5"/>
  <c r="X299" i="5"/>
  <c r="W2149" i="5"/>
  <c r="X3958" i="5"/>
  <c r="W1396" i="5"/>
  <c r="X3423" i="5"/>
  <c r="W1831" i="5"/>
  <c r="X105" i="5"/>
  <c r="W4549" i="5"/>
  <c r="W1745" i="5"/>
  <c r="V4530" i="5"/>
  <c r="W4572" i="5"/>
  <c r="X3341" i="5"/>
  <c r="W2863" i="5"/>
  <c r="X606" i="5"/>
  <c r="W3462" i="5"/>
  <c r="W92" i="5"/>
  <c r="X1839" i="5"/>
  <c r="W4986" i="5"/>
  <c r="W1665" i="5"/>
  <c r="W4061" i="5"/>
  <c r="W1247" i="5"/>
  <c r="X305" i="5"/>
  <c r="X2980" i="5"/>
  <c r="X3582" i="5"/>
  <c r="W262" i="5"/>
  <c r="X1226" i="5"/>
  <c r="W1206" i="5"/>
  <c r="X1127" i="5"/>
  <c r="X1687" i="5"/>
  <c r="X1133" i="5"/>
  <c r="W903" i="5"/>
  <c r="W5164" i="5"/>
  <c r="X1413" i="5"/>
  <c r="W3160" i="5"/>
  <c r="W3585" i="5"/>
  <c r="W4426" i="5"/>
  <c r="X3771" i="5"/>
  <c r="W2499" i="5"/>
  <c r="X180" i="5"/>
  <c r="W4182" i="5"/>
  <c r="W1023" i="5"/>
  <c r="W1406" i="5"/>
  <c r="W4636" i="5"/>
  <c r="W3225" i="5"/>
  <c r="W5176" i="5"/>
  <c r="W2589" i="5"/>
  <c r="W3350" i="5"/>
  <c r="W33" i="5"/>
  <c r="W339" i="5"/>
  <c r="W552" i="5"/>
  <c r="W4864" i="5"/>
  <c r="W318" i="5"/>
  <c r="X3315" i="5"/>
  <c r="W1046" i="5"/>
  <c r="X2200" i="5"/>
  <c r="W448" i="5"/>
  <c r="X1427" i="5"/>
  <c r="W1512" i="5"/>
  <c r="W598" i="5"/>
  <c r="W3772" i="5"/>
  <c r="W3471" i="5"/>
  <c r="W2604" i="5"/>
  <c r="W9" i="5"/>
  <c r="W3048" i="5"/>
  <c r="W1965" i="5"/>
  <c r="X1432" i="5"/>
  <c r="W5109" i="5"/>
  <c r="X1845" i="5"/>
  <c r="V2048" i="5"/>
  <c r="W4966" i="5"/>
  <c r="W3824" i="5"/>
  <c r="W3695" i="5"/>
  <c r="W3239" i="5"/>
  <c r="W2612" i="5"/>
  <c r="W23" i="5"/>
  <c r="W4816" i="5"/>
  <c r="W3293" i="5"/>
  <c r="W507" i="5"/>
  <c r="W1287" i="5"/>
  <c r="W670" i="5"/>
  <c r="W354" i="5"/>
  <c r="X508" i="5"/>
  <c r="W4964" i="5"/>
  <c r="W4410" i="5"/>
  <c r="W1003" i="5"/>
  <c r="W4434" i="5"/>
  <c r="W2788" i="5"/>
  <c r="W4580" i="5"/>
  <c r="X2941" i="5"/>
  <c r="W3180" i="5"/>
  <c r="X2481" i="5"/>
  <c r="V1558" i="5"/>
  <c r="V3572" i="5"/>
  <c r="V3228" i="5"/>
  <c r="V1467" i="5"/>
  <c r="V2529" i="5"/>
  <c r="V5046" i="5"/>
  <c r="V3177" i="5"/>
  <c r="V756" i="5"/>
  <c r="V520" i="5"/>
  <c r="V4778" i="5"/>
  <c r="V3064" i="5"/>
  <c r="V4193" i="5"/>
  <c r="V2521" i="5"/>
  <c r="V53" i="5"/>
  <c r="V2009" i="5"/>
  <c r="V5077" i="5"/>
  <c r="V3145" i="5"/>
  <c r="W1365" i="5"/>
  <c r="W3885" i="5"/>
  <c r="W3136" i="5"/>
  <c r="X649" i="5"/>
  <c r="W4322" i="5"/>
  <c r="X4155" i="5"/>
  <c r="W4073" i="5"/>
  <c r="W2037" i="5"/>
  <c r="W1643" i="5"/>
  <c r="X1892" i="5"/>
  <c r="W1057" i="5"/>
  <c r="X3302" i="5"/>
  <c r="W1207" i="5"/>
  <c r="W4233" i="5"/>
  <c r="W3083" i="5"/>
  <c r="X2401" i="5"/>
  <c r="W524" i="5"/>
  <c r="X68" i="5"/>
  <c r="W1183" i="5"/>
  <c r="W91" i="5"/>
  <c r="V1835" i="5"/>
  <c r="W251" i="5"/>
  <c r="W3481" i="5"/>
  <c r="X1863" i="5"/>
  <c r="W1563" i="5"/>
  <c r="X2157" i="5"/>
  <c r="V84" i="5"/>
  <c r="V5182" i="5"/>
  <c r="W3638" i="5"/>
  <c r="V1414" i="5"/>
  <c r="W389" i="5"/>
  <c r="W3470" i="5"/>
  <c r="W5144" i="5"/>
  <c r="W1004" i="5"/>
  <c r="V1256" i="5"/>
  <c r="W3673" i="5"/>
  <c r="V2714" i="5"/>
  <c r="W4171" i="5"/>
  <c r="W369" i="5"/>
  <c r="V4562" i="5"/>
  <c r="V3021" i="5"/>
  <c r="W3746" i="5"/>
  <c r="W1081" i="5"/>
  <c r="W547" i="5"/>
  <c r="X3393" i="5"/>
  <c r="X3890" i="5"/>
  <c r="W1464" i="5"/>
  <c r="X213" i="5"/>
  <c r="W159" i="5"/>
  <c r="W4118" i="5"/>
  <c r="X378" i="5"/>
  <c r="W3735" i="5"/>
  <c r="W3716" i="5"/>
  <c r="W2845" i="5"/>
  <c r="X4319" i="5"/>
  <c r="W2500" i="5"/>
  <c r="X3623" i="5"/>
  <c r="V487" i="5"/>
  <c r="W4291" i="5"/>
  <c r="W2569" i="5"/>
  <c r="W1664" i="5"/>
  <c r="X3526" i="5"/>
  <c r="V4109" i="5"/>
  <c r="W3273" i="5"/>
  <c r="W4202" i="5"/>
  <c r="X1813" i="5"/>
  <c r="W3583" i="5"/>
  <c r="V808" i="5"/>
  <c r="W81" i="5"/>
  <c r="V1145" i="5"/>
  <c r="W3464" i="5"/>
  <c r="X1060" i="5"/>
  <c r="W4473" i="5"/>
  <c r="W3167" i="5"/>
  <c r="W382" i="5"/>
  <c r="W3224" i="5"/>
  <c r="X3962" i="5"/>
  <c r="W1417" i="5"/>
  <c r="W4620" i="5"/>
  <c r="W506" i="5"/>
  <c r="X361" i="5"/>
  <c r="W308" i="5"/>
  <c r="W2873" i="5"/>
  <c r="X2614" i="5"/>
  <c r="W2786" i="5"/>
  <c r="X1611" i="5"/>
  <c r="W1439" i="5"/>
  <c r="W4425" i="5"/>
  <c r="W2585" i="5"/>
  <c r="W166" i="5"/>
  <c r="W2626" i="5"/>
  <c r="V1820" i="5"/>
  <c r="W4180" i="5"/>
  <c r="X3014" i="5"/>
  <c r="X3619" i="5"/>
  <c r="W1931" i="5"/>
  <c r="W838" i="5"/>
  <c r="W4168" i="5"/>
  <c r="W1936" i="5"/>
  <c r="W3886" i="5"/>
  <c r="W1166" i="5"/>
  <c r="X3116" i="5"/>
  <c r="W3114" i="5"/>
  <c r="W2502" i="5"/>
  <c r="W1341" i="5"/>
  <c r="W1708" i="5"/>
  <c r="X3419" i="5"/>
  <c r="X681" i="5"/>
  <c r="W976" i="5"/>
  <c r="W4508" i="5"/>
  <c r="X3247" i="5"/>
  <c r="X741" i="5"/>
  <c r="W255" i="5"/>
  <c r="W1377" i="5"/>
  <c r="W28" i="5"/>
  <c r="W449" i="5"/>
  <c r="W5110" i="5"/>
  <c r="W1939" i="5"/>
  <c r="W555" i="5"/>
  <c r="W4524" i="5"/>
  <c r="W1768" i="5"/>
  <c r="W2871" i="5"/>
  <c r="V837" i="5"/>
  <c r="V635" i="5"/>
  <c r="X4221" i="5"/>
  <c r="W106" i="5"/>
  <c r="W5125" i="5"/>
  <c r="W220" i="5"/>
  <c r="W1070" i="5"/>
  <c r="W4262" i="5"/>
  <c r="W774" i="5"/>
  <c r="W1622" i="5"/>
  <c r="W1752" i="5"/>
  <c r="W1136" i="5"/>
  <c r="W4420" i="5"/>
  <c r="W2638" i="5"/>
  <c r="V2442" i="5"/>
  <c r="X1082" i="5"/>
  <c r="V2061" i="5"/>
  <c r="W2230" i="5"/>
  <c r="W3896" i="5"/>
  <c r="X3004" i="5"/>
  <c r="X1889" i="5"/>
  <c r="W3344" i="5"/>
  <c r="V2783" i="5"/>
  <c r="W3955" i="5"/>
  <c r="W5004" i="5"/>
  <c r="W2531" i="5"/>
  <c r="W2382" i="5"/>
  <c r="X2151" i="5"/>
  <c r="W4034" i="5"/>
  <c r="W2443" i="5"/>
  <c r="W1976" i="5"/>
  <c r="W2668" i="5"/>
  <c r="W1620" i="5"/>
  <c r="W50" i="5"/>
  <c r="W1819" i="5"/>
  <c r="W527" i="5"/>
  <c r="X2545" i="5"/>
  <c r="W1039" i="5"/>
  <c r="W254" i="5"/>
  <c r="V3873" i="5"/>
  <c r="W2653" i="5"/>
  <c r="W878" i="5"/>
  <c r="X4181" i="5"/>
  <c r="X2581" i="5"/>
  <c r="V1095" i="5"/>
  <c r="W3279" i="5"/>
  <c r="V3461" i="5"/>
  <c r="W5137" i="5"/>
  <c r="X3918" i="5"/>
  <c r="X3231" i="5"/>
  <c r="W3754" i="5"/>
  <c r="W406" i="5"/>
  <c r="V780" i="5"/>
  <c r="W4680" i="5"/>
  <c r="W1248" i="5"/>
  <c r="W929" i="5"/>
  <c r="W1054" i="5"/>
  <c r="X2218" i="5"/>
  <c r="W3067" i="5"/>
  <c r="X1105" i="5"/>
  <c r="W4624" i="5"/>
  <c r="W2886" i="5"/>
  <c r="W1559" i="5"/>
  <c r="W1142" i="5"/>
  <c r="W4878" i="5"/>
  <c r="W3639" i="5"/>
  <c r="W1058" i="5"/>
  <c r="W4720" i="5"/>
  <c r="W724" i="5"/>
  <c r="W4162" i="5"/>
  <c r="X401" i="5"/>
  <c r="W2072" i="5"/>
  <c r="X397" i="5"/>
  <c r="W3776" i="5"/>
  <c r="X3267" i="5"/>
  <c r="W901" i="5"/>
  <c r="W3595" i="5"/>
  <c r="X814" i="5"/>
  <c r="V1554" i="5"/>
  <c r="W4303" i="5"/>
  <c r="W4127" i="5"/>
  <c r="W162" i="5"/>
  <c r="W3737" i="5"/>
  <c r="V1006" i="5"/>
  <c r="X3532" i="5"/>
  <c r="W1779" i="5"/>
  <c r="W4908" i="5"/>
  <c r="W4076" i="5"/>
  <c r="W3670" i="5"/>
  <c r="W831" i="5"/>
  <c r="W4527" i="5"/>
  <c r="X687" i="5"/>
  <c r="X2547" i="5"/>
  <c r="W1974" i="5"/>
  <c r="W1218" i="5"/>
  <c r="X2325" i="5"/>
  <c r="W2326" i="5"/>
  <c r="W2606" i="5"/>
  <c r="W4298" i="5"/>
  <c r="W4134" i="5"/>
  <c r="W1068" i="5"/>
  <c r="X1391" i="5"/>
  <c r="W3220" i="5"/>
  <c r="W5045" i="5"/>
  <c r="W320" i="5"/>
  <c r="W2523" i="5"/>
  <c r="V443" i="5"/>
  <c r="V806" i="5"/>
  <c r="V545" i="5"/>
  <c r="V1631" i="5"/>
  <c r="V1099" i="5"/>
  <c r="V2468" i="5"/>
  <c r="V4978" i="5"/>
  <c r="V5050" i="5"/>
  <c r="V4926" i="5"/>
  <c r="V168" i="5"/>
  <c r="V3233" i="5"/>
  <c r="V4957" i="5"/>
  <c r="V117" i="5"/>
  <c r="V680" i="5"/>
  <c r="V287" i="5"/>
  <c r="V1871" i="5"/>
  <c r="V5121" i="5"/>
  <c r="V3208" i="5"/>
  <c r="V2380" i="5"/>
  <c r="V1292" i="5"/>
  <c r="V2719" i="5"/>
  <c r="V2156" i="5"/>
  <c r="V4942" i="5"/>
  <c r="V4622" i="5"/>
  <c r="V3155" i="5"/>
  <c r="V866" i="5"/>
  <c r="V126" i="5"/>
  <c r="V202" i="5"/>
  <c r="V3138" i="5"/>
  <c r="V4962" i="5"/>
  <c r="V138" i="5"/>
  <c r="V5097" i="5"/>
  <c r="V1578" i="5"/>
  <c r="V5102" i="5"/>
  <c r="V362" i="5"/>
  <c r="V2745" i="5"/>
  <c r="V3539" i="5"/>
  <c r="V1372" i="5"/>
  <c r="V3564" i="5"/>
  <c r="V801" i="5"/>
  <c r="V2720" i="5"/>
  <c r="V795" i="5"/>
  <c r="V123" i="5"/>
  <c r="V4770" i="5"/>
  <c r="W3713" i="5"/>
  <c r="V1994" i="5"/>
  <c r="W3549" i="5"/>
  <c r="W4402" i="5"/>
  <c r="X2688" i="5"/>
  <c r="W1267" i="5"/>
  <c r="W3965" i="5"/>
  <c r="W2804" i="5"/>
  <c r="W4201" i="5"/>
  <c r="X4040" i="5"/>
  <c r="W3508" i="5"/>
  <c r="W4099" i="5"/>
  <c r="W1790" i="5"/>
  <c r="W4704" i="5"/>
  <c r="W2455" i="5"/>
  <c r="W1549" i="5"/>
  <c r="W4408" i="5"/>
  <c r="W2431" i="5"/>
  <c r="W460" i="5"/>
  <c r="W2320" i="5"/>
  <c r="W1358" i="5"/>
  <c r="W2632" i="5"/>
  <c r="W1360" i="5"/>
  <c r="W4596" i="5"/>
  <c r="W411" i="5"/>
  <c r="W430" i="5"/>
  <c r="W5168" i="5"/>
  <c r="W3655" i="5"/>
  <c r="W4215" i="5"/>
  <c r="W1868" i="5"/>
  <c r="W3590" i="5"/>
  <c r="W726" i="5"/>
  <c r="W1828" i="5"/>
  <c r="X2358" i="5"/>
  <c r="W4241" i="5"/>
  <c r="X700" i="5"/>
  <c r="V2987" i="5"/>
  <c r="X4367" i="5"/>
  <c r="X2185" i="5"/>
  <c r="W4848" i="5"/>
  <c r="X1400" i="5"/>
  <c r="W4461" i="5"/>
  <c r="W3358" i="5"/>
  <c r="W3158" i="5"/>
  <c r="W489" i="5"/>
  <c r="W2383" i="5"/>
  <c r="W832" i="5"/>
  <c r="W4476" i="5"/>
  <c r="W4194" i="5"/>
  <c r="W2707" i="5"/>
  <c r="X3925" i="5"/>
  <c r="W3234" i="5"/>
  <c r="W274" i="5"/>
  <c r="W4179" i="5"/>
  <c r="X2508" i="5"/>
  <c r="X415" i="5"/>
  <c r="V2232" i="5"/>
  <c r="W421" i="5"/>
  <c r="V317" i="5"/>
  <c r="W4294" i="5"/>
  <c r="W3321" i="5"/>
  <c r="W134" i="5"/>
  <c r="W2878" i="5"/>
  <c r="X2256" i="5"/>
  <c r="W3920" i="5"/>
  <c r="W1132" i="5"/>
  <c r="X2470" i="5"/>
  <c r="W4488" i="5"/>
  <c r="W2125" i="5"/>
  <c r="X2280" i="5"/>
  <c r="V1758" i="5"/>
  <c r="X1741" i="5"/>
  <c r="V4566" i="5"/>
  <c r="W6" i="5"/>
  <c r="X6" i="5"/>
  <c r="X187" i="5"/>
  <c r="X110" i="5"/>
  <c r="W3972" i="5"/>
  <c r="W69" i="5"/>
  <c r="W1122" i="5"/>
  <c r="W4614" i="5"/>
  <c r="W4388" i="5"/>
  <c r="W3952" i="5"/>
  <c r="W595" i="5"/>
  <c r="W1673" i="5"/>
  <c r="W3941" i="5"/>
  <c r="W2216" i="5"/>
  <c r="W2079" i="5"/>
  <c r="W905" i="5"/>
  <c r="W2779" i="5"/>
  <c r="W1318" i="5"/>
  <c r="W1477" i="5"/>
  <c r="W3106" i="5"/>
  <c r="V1239" i="5"/>
  <c r="W4762" i="5"/>
  <c r="W4472" i="5"/>
  <c r="X127" i="5"/>
  <c r="X519" i="5"/>
  <c r="W1536" i="5"/>
  <c r="W1613" i="5"/>
  <c r="X4341" i="5"/>
  <c r="W3502" i="5"/>
  <c r="W334" i="5"/>
  <c r="X4112" i="5"/>
  <c r="X10" i="5"/>
  <c r="W363" i="5"/>
  <c r="W2056" i="5"/>
  <c r="V2376" i="5"/>
  <c r="W3215" i="5"/>
  <c r="W750" i="5"/>
  <c r="W3183" i="5"/>
  <c r="V2402" i="5"/>
  <c r="W3061" i="5"/>
  <c r="W2217" i="5"/>
  <c r="V2509" i="5"/>
  <c r="V858" i="5"/>
  <c r="V4882" i="5"/>
  <c r="V5101" i="5"/>
  <c r="V1869" i="5"/>
  <c r="V705" i="5"/>
  <c r="V240" i="5"/>
  <c r="V1195" i="5"/>
  <c r="V593" i="5"/>
  <c r="V589" i="5"/>
  <c r="V626" i="5"/>
  <c r="V1474" i="5"/>
  <c r="V2409" i="5"/>
  <c r="V4658" i="5"/>
  <c r="V1694" i="5"/>
  <c r="W612" i="5"/>
  <c r="W2536" i="5"/>
  <c r="X1348" i="5"/>
  <c r="W3986" i="5"/>
  <c r="X3151" i="5"/>
  <c r="W1036" i="5"/>
  <c r="W4744" i="5"/>
  <c r="W2705" i="5"/>
  <c r="V257" i="5"/>
  <c r="W1606" i="5"/>
  <c r="W2516" i="5"/>
  <c r="X121" i="5"/>
  <c r="W4832" i="5"/>
  <c r="X803" i="5"/>
  <c r="W1716" i="5"/>
  <c r="W1241" i="5"/>
  <c r="W3923" i="5"/>
  <c r="W2940" i="5"/>
  <c r="W1064" i="5"/>
  <c r="W4997" i="5"/>
  <c r="W425" i="5"/>
  <c r="W5009" i="5"/>
  <c r="W1459" i="5"/>
  <c r="X1619" i="5"/>
  <c r="V891" i="5"/>
  <c r="W1802" i="5"/>
  <c r="W3185" i="5"/>
  <c r="W3780" i="5"/>
  <c r="W1757" i="5"/>
  <c r="W4664" i="5"/>
  <c r="W4280" i="5"/>
  <c r="W2265" i="5"/>
  <c r="X3942" i="5"/>
  <c r="W1221" i="5"/>
  <c r="W405" i="5"/>
  <c r="X1242" i="5"/>
  <c r="W1445" i="5"/>
  <c r="W3016" i="5"/>
  <c r="X2351" i="5"/>
  <c r="W1296" i="5"/>
  <c r="W3029" i="5"/>
  <c r="X1050" i="5"/>
  <c r="X4301" i="5"/>
  <c r="W3499" i="5"/>
  <c r="W2969" i="5"/>
  <c r="W4912" i="5"/>
  <c r="X1655" i="5"/>
  <c r="W3509" i="5"/>
  <c r="W3822" i="5"/>
  <c r="W1676" i="5"/>
  <c r="W4556" i="5"/>
  <c r="W851" i="5"/>
  <c r="W269" i="5"/>
  <c r="W141" i="5"/>
  <c r="W1528" i="5"/>
  <c r="W3186" i="5"/>
  <c r="W2607" i="5"/>
  <c r="V2450" i="5"/>
  <c r="V2621" i="5"/>
  <c r="W4441" i="5"/>
  <c r="X3709" i="5"/>
  <c r="W1993" i="5"/>
  <c r="W179" i="5"/>
  <c r="X2609" i="5"/>
  <c r="W4468" i="5"/>
  <c r="W5153" i="5"/>
  <c r="W3937" i="5"/>
  <c r="W775" i="5"/>
  <c r="W3073" i="5"/>
  <c r="X1615" i="5"/>
  <c r="W3390" i="5"/>
  <c r="W3550" i="5"/>
  <c r="W580" i="5"/>
  <c r="W3538" i="5"/>
  <c r="X578" i="5"/>
  <c r="W1304" i="5"/>
  <c r="W4373" i="5"/>
  <c r="V2208" i="5"/>
  <c r="W3415" i="5"/>
  <c r="W4274" i="5"/>
  <c r="W2723" i="5"/>
  <c r="W4710" i="5"/>
  <c r="W1044" i="5"/>
  <c r="W4752" i="5"/>
  <c r="W4598" i="5"/>
  <c r="W3833" i="5"/>
  <c r="W4220" i="5"/>
  <c r="W1496" i="5"/>
  <c r="W2199" i="5"/>
  <c r="W4460" i="5"/>
  <c r="W2360" i="5"/>
  <c r="W239" i="5"/>
  <c r="W5057" i="5"/>
  <c r="X3596" i="5"/>
  <c r="X1812" i="5"/>
  <c r="W4190" i="5"/>
  <c r="W571" i="5"/>
  <c r="V2191" i="5"/>
  <c r="W3105" i="5"/>
  <c r="W568" i="5"/>
  <c r="W2213" i="5"/>
  <c r="W5175" i="5"/>
  <c r="W2938" i="5"/>
  <c r="W4844" i="5"/>
  <c r="W4026" i="5"/>
  <c r="W2810" i="5"/>
  <c r="V728" i="5"/>
  <c r="W1020" i="5"/>
  <c r="W1325" i="5"/>
  <c r="V941" i="5"/>
  <c r="W2926" i="5"/>
  <c r="W847" i="5"/>
  <c r="W1253" i="5"/>
  <c r="W4452" i="5"/>
  <c r="W2273" i="5"/>
  <c r="W781" i="5"/>
  <c r="X3330" i="5"/>
  <c r="W1395" i="5"/>
  <c r="W4242" i="5"/>
  <c r="X2179" i="5"/>
  <c r="W2407" i="5"/>
  <c r="W2598" i="5"/>
  <c r="X4309" i="5"/>
  <c r="W4724" i="5"/>
  <c r="V2352" i="5"/>
  <c r="V4028" i="5"/>
  <c r="V3184" i="5"/>
  <c r="V2122" i="5"/>
  <c r="V4934" i="5"/>
  <c r="V641" i="5"/>
  <c r="V4818" i="5"/>
  <c r="V762" i="5"/>
  <c r="V576" i="5"/>
  <c r="V561" i="5"/>
  <c r="V1293" i="5"/>
  <c r="V4430" i="5"/>
  <c r="V64" i="5"/>
  <c r="V4830" i="5"/>
  <c r="V1610" i="5"/>
  <c r="V1263" i="5"/>
  <c r="V482" i="5"/>
  <c r="V76" i="5"/>
  <c r="V4961" i="5"/>
  <c r="V3517" i="5"/>
  <c r="V57" i="5"/>
  <c r="V4003" i="5"/>
  <c r="V2660" i="5"/>
  <c r="V1121" i="5"/>
  <c r="V788" i="5"/>
  <c r="V3718" i="5"/>
  <c r="V5123" i="5"/>
  <c r="V3026" i="5"/>
  <c r="W2293" i="5"/>
  <c r="W1605" i="5"/>
  <c r="W1312" i="5"/>
  <c r="W3911" i="5"/>
  <c r="X3110" i="5"/>
  <c r="W2355" i="5"/>
  <c r="W3406" i="5"/>
  <c r="X1257" i="5"/>
  <c r="W3216" i="5"/>
  <c r="W124" i="5"/>
  <c r="X4132" i="5"/>
  <c r="W1740" i="5"/>
  <c r="W3988" i="5"/>
  <c r="X218" i="5"/>
  <c r="W566" i="5"/>
  <c r="X2822" i="5"/>
  <c r="X1683" i="5"/>
  <c r="V2464" i="5"/>
  <c r="W2290" i="5"/>
  <c r="V324" i="5"/>
  <c r="W1960" i="5"/>
  <c r="W103" i="5"/>
  <c r="W2222" i="5"/>
  <c r="X1588" i="5"/>
  <c r="W2131" i="5"/>
  <c r="W4409" i="5"/>
  <c r="W113" i="5"/>
  <c r="W912" i="5"/>
  <c r="W3843" i="5"/>
  <c r="X1733" i="5"/>
  <c r="X743" i="5"/>
  <c r="W2816" i="5"/>
  <c r="W5138" i="5"/>
  <c r="W3914" i="5"/>
  <c r="X1163" i="5"/>
  <c r="W311" i="5"/>
  <c r="V1900" i="5"/>
  <c r="V3128" i="5"/>
  <c r="X1962" i="5"/>
  <c r="X1749" i="5"/>
  <c r="X2860" i="5"/>
  <c r="X1888" i="5"/>
  <c r="W1280" i="5"/>
  <c r="W2234" i="5"/>
  <c r="W3707" i="5"/>
  <c r="X2748" i="5"/>
  <c r="W887" i="5"/>
  <c r="W3601" i="5"/>
  <c r="W2129" i="5"/>
  <c r="W4906" i="5"/>
  <c r="W3584" i="5"/>
  <c r="X2397" i="5"/>
  <c r="X719" i="5"/>
  <c r="W3648" i="5"/>
  <c r="W1378" i="5"/>
  <c r="W4554" i="5"/>
  <c r="X3612" i="5"/>
  <c r="X157" i="5"/>
  <c r="W341" i="5"/>
  <c r="W1766" i="5"/>
  <c r="W5111" i="5"/>
  <c r="W2943" i="5"/>
  <c r="W2809" i="5"/>
  <c r="W4984" i="5"/>
  <c r="W118" i="5"/>
  <c r="W278" i="5"/>
  <c r="W895" i="5"/>
  <c r="W4497" i="5"/>
  <c r="W4682" i="5"/>
  <c r="W3691" i="5"/>
  <c r="W2772" i="5"/>
  <c r="W2190" i="5"/>
  <c r="W2433" i="5"/>
  <c r="W2776" i="5"/>
  <c r="W1855" i="5"/>
  <c r="X2911" i="5"/>
  <c r="W488" i="5"/>
  <c r="W1954" i="5"/>
  <c r="W698" i="5"/>
  <c r="X2732" i="5"/>
  <c r="W3827" i="5"/>
  <c r="W1700" i="5"/>
  <c r="W1235" i="5"/>
  <c r="W707" i="5"/>
  <c r="W2169" i="5"/>
  <c r="W3387" i="5"/>
  <c r="X4317" i="5"/>
  <c r="X1469" i="5"/>
  <c r="W3250" i="5"/>
  <c r="W1732" i="5"/>
  <c r="W4140" i="5"/>
  <c r="W1077" i="5"/>
  <c r="W2741" i="5"/>
  <c r="W184" i="5"/>
  <c r="W4504" i="5"/>
  <c r="X1669" i="5"/>
  <c r="W3928" i="5"/>
  <c r="W2749" i="5"/>
  <c r="W4900" i="5"/>
  <c r="W691" i="5"/>
  <c r="W778" i="5"/>
  <c r="W3628" i="5"/>
  <c r="W1529" i="5"/>
  <c r="W4224" i="5"/>
  <c r="W1744" i="5"/>
  <c r="X475" i="5"/>
  <c r="W49" i="5"/>
  <c r="X2088" i="5"/>
  <c r="W2823" i="5"/>
  <c r="W620" i="5"/>
  <c r="W136" i="5"/>
  <c r="W2034" i="5"/>
  <c r="X312" i="5"/>
  <c r="W392" i="5"/>
  <c r="W1216" i="5"/>
  <c r="W2385" i="5"/>
  <c r="V484" i="5"/>
  <c r="V517" i="5"/>
  <c r="W1707" i="5"/>
  <c r="W5108" i="5"/>
  <c r="W2901" i="5"/>
  <c r="W1208" i="5"/>
  <c r="W3705" i="5"/>
  <c r="V4041" i="5"/>
  <c r="W1362" i="5"/>
  <c r="W1184" i="5"/>
  <c r="W3006" i="5"/>
  <c r="V881" i="5"/>
  <c r="W833" i="5"/>
  <c r="W502" i="5"/>
  <c r="W4798" i="5"/>
  <c r="W3269" i="5"/>
  <c r="W1917" i="5"/>
  <c r="W501" i="5"/>
  <c r="W2619" i="5"/>
  <c r="W3888" i="5"/>
  <c r="W2577" i="5"/>
  <c r="W510" i="5"/>
  <c r="W3474" i="5"/>
  <c r="W627" i="5"/>
  <c r="W2825" i="5"/>
  <c r="W900" i="5"/>
  <c r="W2692" i="5"/>
  <c r="W863" i="5"/>
  <c r="V2144" i="5"/>
  <c r="W1675" i="5"/>
  <c r="W2773" i="5"/>
  <c r="W3680" i="5"/>
  <c r="W77" i="5"/>
  <c r="X1409" i="5"/>
  <c r="W1986" i="5"/>
  <c r="X1025" i="5"/>
  <c r="W3001" i="5"/>
  <c r="W4706" i="5"/>
  <c r="W825" i="5"/>
  <c r="W582" i="5"/>
  <c r="W1948" i="5"/>
  <c r="W4626" i="5"/>
  <c r="W3570" i="5"/>
  <c r="W5034" i="5"/>
  <c r="X2543" i="5"/>
  <c r="X3263" i="5"/>
  <c r="W1488" i="5"/>
  <c r="W4602" i="5"/>
  <c r="X1627" i="5"/>
  <c r="W608" i="5"/>
  <c r="W1113" i="5"/>
  <c r="X3724" i="5"/>
  <c r="W990" i="5"/>
  <c r="W4500" i="5"/>
  <c r="X3204" i="5"/>
  <c r="W3342" i="5"/>
  <c r="W4376" i="5"/>
  <c r="X2557" i="5"/>
  <c r="X3608" i="5"/>
  <c r="W5131" i="5"/>
  <c r="W3838" i="5"/>
  <c r="V1685" i="5"/>
  <c r="W4178" i="5"/>
  <c r="W2400" i="5"/>
  <c r="W5201" i="5"/>
  <c r="W2327" i="5"/>
  <c r="W183" i="5"/>
  <c r="W1714" i="5"/>
  <c r="W5032" i="5"/>
  <c r="W1560" i="5"/>
  <c r="X533" i="5"/>
  <c r="W2204" i="5"/>
  <c r="W5118" i="5"/>
  <c r="W1412" i="5"/>
  <c r="W2226" i="5"/>
  <c r="X3815" i="5"/>
  <c r="X845" i="5"/>
  <c r="W4416" i="5"/>
  <c r="W3556" i="5"/>
  <c r="W4690" i="5"/>
  <c r="W5146" i="5"/>
  <c r="W3875" i="5"/>
  <c r="W3033" i="5"/>
  <c r="W3631" i="5"/>
  <c r="X1533" i="5"/>
  <c r="X3755" i="5"/>
  <c r="W1885" i="5"/>
  <c r="V260" i="5"/>
  <c r="W4608" i="5"/>
  <c r="W4198" i="5"/>
  <c r="X3990" i="5"/>
  <c r="W2484" i="5"/>
  <c r="W1289" i="5"/>
  <c r="W1027" i="5"/>
  <c r="W2063" i="5"/>
  <c r="W4888" i="5"/>
  <c r="W4670" i="5"/>
  <c r="W3711" i="5"/>
  <c r="W2725" i="5"/>
  <c r="W3388" i="5"/>
  <c r="X4247" i="5"/>
  <c r="X253" i="5"/>
  <c r="W4254" i="5"/>
  <c r="W316" i="5"/>
  <c r="W1236" i="5"/>
  <c r="W1614" i="5"/>
  <c r="W268" i="5"/>
  <c r="W532" i="5"/>
  <c r="W3545" i="5"/>
  <c r="W2894" i="5"/>
  <c r="W3753" i="5"/>
  <c r="X4297" i="5"/>
  <c r="V2143" i="5"/>
  <c r="W5200" i="5"/>
  <c r="W3493" i="5"/>
  <c r="W2746" i="5"/>
  <c r="X4121" i="5"/>
  <c r="W4643" i="5"/>
  <c r="W1276" i="5"/>
  <c r="W2973" i="5"/>
  <c r="X729" i="5"/>
  <c r="X3060" i="5"/>
  <c r="X4185" i="5"/>
  <c r="X2739" i="5"/>
  <c r="W4021" i="5"/>
  <c r="X3472" i="5"/>
  <c r="W4036" i="5"/>
  <c r="X1380" i="5"/>
  <c r="W4558" i="5"/>
  <c r="W1454" i="5"/>
  <c r="X2999" i="5"/>
  <c r="W3847" i="5"/>
  <c r="X1399" i="5"/>
  <c r="W1653" i="5"/>
  <c r="W5048" i="5"/>
  <c r="W4764" i="5"/>
  <c r="W3543" i="5"/>
  <c r="X3842" i="5"/>
  <c r="W4421" i="5"/>
  <c r="W4714" i="5"/>
  <c r="W4343" i="5"/>
  <c r="X2760" i="5"/>
  <c r="W2295" i="5"/>
  <c r="W439" i="5"/>
  <c r="X1249" i="5"/>
  <c r="X2155" i="5"/>
  <c r="W5116" i="5"/>
  <c r="X3845" i="5"/>
  <c r="W1328" i="5"/>
  <c r="W3820" i="5"/>
  <c r="W1361" i="5"/>
  <c r="W4804" i="5"/>
  <c r="X4320" i="5"/>
  <c r="W4042" i="5"/>
  <c r="W4575" i="5"/>
  <c r="W873" i="5"/>
  <c r="W842" i="5"/>
  <c r="X2551" i="5"/>
  <c r="W1013" i="5"/>
  <c r="W4516" i="5"/>
  <c r="X3636" i="5"/>
  <c r="W372" i="5"/>
  <c r="W1117" i="5"/>
  <c r="X3232" i="5"/>
  <c r="X3739" i="5"/>
  <c r="V2068" i="5"/>
  <c r="W3560" i="5"/>
  <c r="W2075" i="5"/>
  <c r="V4214" i="5"/>
  <c r="W61" i="5"/>
  <c r="W3905" i="5"/>
  <c r="W1501" i="5"/>
  <c r="X3562" i="5"/>
  <c r="W2895" i="5"/>
  <c r="W4481" i="5"/>
  <c r="W2573" i="5"/>
  <c r="W4513" i="5"/>
  <c r="X1463" i="5"/>
  <c r="W3382" i="5"/>
  <c r="X3226" i="5"/>
  <c r="X2954" i="5"/>
  <c r="W880" i="5"/>
  <c r="X764" i="5"/>
  <c r="X4063" i="5"/>
  <c r="W542" i="5"/>
  <c r="W4696" i="5"/>
  <c r="W4205" i="5"/>
  <c r="W1709" i="5"/>
  <c r="W1146" i="5"/>
  <c r="W1530" i="5"/>
  <c r="X4325" i="5"/>
  <c r="W1511" i="5"/>
  <c r="W2501" i="5"/>
  <c r="W5195" i="5"/>
  <c r="W459" i="5"/>
  <c r="W4384" i="5"/>
  <c r="W1586" i="5"/>
  <c r="W1061" i="5"/>
  <c r="V1499" i="5"/>
  <c r="V1928" i="5"/>
  <c r="X3625" i="5"/>
  <c r="V1807" i="5"/>
  <c r="W4234" i="5"/>
  <c r="W60" i="5"/>
  <c r="W1381" i="5"/>
  <c r="W2611" i="5"/>
  <c r="W483" i="5"/>
  <c r="X3520" i="5"/>
  <c r="W2162" i="5"/>
  <c r="W2430" i="5"/>
  <c r="X2711" i="5"/>
  <c r="W538" i="5"/>
  <c r="W3077" i="5"/>
  <c r="W1343" i="5"/>
  <c r="W2361" i="5"/>
  <c r="W733" i="5"/>
  <c r="V122" i="5"/>
  <c r="V1213" i="5"/>
  <c r="V1266" i="5"/>
  <c r="V1810" i="5"/>
  <c r="V4606" i="5"/>
  <c r="V1327" i="5"/>
  <c r="V3129" i="5"/>
  <c r="V4854" i="5"/>
  <c r="V1925" i="5"/>
  <c r="V3829" i="5"/>
  <c r="V5010" i="5"/>
  <c r="V171" i="5"/>
  <c r="V481" i="5"/>
  <c r="V1161" i="5"/>
  <c r="V4842" i="5"/>
  <c r="V2116" i="5"/>
  <c r="W2307" i="5"/>
  <c r="W2847" i="5"/>
  <c r="W3296" i="5"/>
  <c r="W3682" i="5"/>
  <c r="W998" i="5"/>
  <c r="W3477" i="5"/>
  <c r="X1829" i="5"/>
  <c r="W4151" i="5"/>
  <c r="V2345" i="5"/>
  <c r="X860" i="5"/>
  <c r="W3796" i="5"/>
  <c r="W1109" i="5"/>
  <c r="W4969" i="5"/>
  <c r="W404" i="5"/>
  <c r="W2289" i="5"/>
  <c r="X2643" i="5"/>
  <c r="X3287" i="5"/>
  <c r="X675" i="5"/>
  <c r="X1968" i="5"/>
  <c r="W1731" i="5"/>
  <c r="X1442" i="5"/>
  <c r="X3396" i="5"/>
  <c r="W968" i="5"/>
  <c r="V1795" i="5"/>
  <c r="W359" i="5"/>
  <c r="W3101" i="5"/>
  <c r="W3812" i="5"/>
  <c r="W2907" i="5"/>
  <c r="W390" i="5"/>
  <c r="X3880" i="5"/>
  <c r="X2291" i="5"/>
  <c r="W4980" i="5"/>
  <c r="W2017" i="5"/>
  <c r="W1770" i="5"/>
  <c r="W4898" i="5"/>
  <c r="W336" i="5"/>
  <c r="W163" i="5"/>
  <c r="X1557" i="5"/>
  <c r="W3581" i="5"/>
  <c r="X221" i="5"/>
  <c r="W1724" i="5"/>
  <c r="X1844" i="5"/>
  <c r="W746" i="5"/>
  <c r="W471" i="5"/>
  <c r="W3793" i="5"/>
  <c r="W4968" i="5"/>
  <c r="W192" i="5"/>
  <c r="X3831" i="5"/>
  <c r="W722" i="5"/>
  <c r="V4131" i="5"/>
  <c r="V1357" i="5"/>
  <c r="X2704" i="5"/>
  <c r="W306" i="5"/>
  <c r="W107" i="5"/>
  <c r="W5020" i="5"/>
  <c r="X2044" i="5"/>
  <c r="W3906" i="5"/>
  <c r="X2579" i="5"/>
  <c r="W3164" i="5"/>
  <c r="W132" i="5"/>
  <c r="V2978" i="5"/>
  <c r="X3577" i="5"/>
  <c r="X353" i="5"/>
  <c r="X160" i="5"/>
  <c r="X3066" i="5"/>
  <c r="W1573" i="5"/>
  <c r="W4603" i="5"/>
  <c r="W5163" i="5"/>
  <c r="W230" i="5"/>
  <c r="W4662" i="5"/>
  <c r="W1587" i="5"/>
  <c r="X233" i="5"/>
  <c r="W2373" i="5"/>
  <c r="V791" i="5"/>
  <c r="W1652" i="5"/>
  <c r="W1092" i="5"/>
  <c r="W5124" i="5"/>
  <c r="V2932" i="5"/>
  <c r="W4352" i="5"/>
  <c r="W1274" i="5"/>
  <c r="W465" i="5"/>
  <c r="X3915" i="5"/>
  <c r="W624" i="5"/>
  <c r="W1901" i="5"/>
  <c r="W4502" i="5"/>
  <c r="W3025" i="5"/>
  <c r="W3258" i="5"/>
  <c r="V2472" i="5"/>
  <c r="X2813" i="5"/>
  <c r="W2082" i="5"/>
  <c r="V198" i="5"/>
  <c r="W4268" i="5"/>
  <c r="W2434" i="5"/>
  <c r="W3166" i="5"/>
  <c r="W634" i="5"/>
  <c r="W3085" i="5"/>
  <c r="W167" i="5"/>
  <c r="W4064" i="5"/>
  <c r="V2370" i="5"/>
  <c r="X1159" i="5"/>
  <c r="X4359" i="5"/>
  <c r="W4515" i="5"/>
  <c r="W1598" i="5"/>
  <c r="X2578" i="5"/>
  <c r="W1951" i="5"/>
  <c r="X4321" i="5"/>
  <c r="W24" i="5"/>
  <c r="W1246" i="5"/>
  <c r="V621" i="5"/>
  <c r="V5115" i="5"/>
  <c r="V3568" i="5"/>
  <c r="V695" i="5"/>
  <c r="V5021" i="5"/>
  <c r="V4970" i="5"/>
  <c r="V1843" i="5"/>
  <c r="V3360" i="5"/>
  <c r="V2974" i="5"/>
  <c r="V4382" i="5"/>
  <c r="V497" i="5"/>
  <c r="V853" i="5"/>
  <c r="V227" i="5"/>
  <c r="V1285" i="5"/>
  <c r="V5103" i="5"/>
  <c r="V5114" i="5"/>
  <c r="V2107" i="5"/>
  <c r="X1898" i="5"/>
  <c r="W2418" i="5"/>
  <c r="W3742" i="5"/>
  <c r="W3936" i="5"/>
  <c r="X3877" i="5"/>
  <c r="X2304" i="5"/>
  <c r="W283" i="5"/>
  <c r="W3386" i="5"/>
  <c r="W2026" i="5"/>
  <c r="X3835" i="5"/>
  <c r="V1561" i="5"/>
  <c r="W87" i="5"/>
  <c r="X1368" i="5"/>
  <c r="W4702" i="5"/>
  <c r="V3667" i="5"/>
  <c r="W2971" i="5"/>
  <c r="X3519" i="5"/>
  <c r="W721" i="5"/>
  <c r="W1397" i="5"/>
  <c r="W4736" i="5"/>
  <c r="X611" i="5"/>
  <c r="W173" i="5"/>
  <c r="W1443" i="5"/>
  <c r="W1703" i="5"/>
  <c r="X2490" i="5"/>
  <c r="W4526" i="5"/>
  <c r="X4010" i="5"/>
  <c r="W2690" i="5"/>
  <c r="X2544" i="5"/>
  <c r="V1990" i="5"/>
  <c r="W3190" i="5"/>
  <c r="W1527" i="5"/>
  <c r="W3525" i="5"/>
  <c r="W2658" i="5"/>
  <c r="W4299" i="5"/>
  <c r="X1210" i="5"/>
  <c r="W4940" i="5"/>
  <c r="W3023" i="5"/>
  <c r="V827" i="5"/>
  <c r="W518" i="5"/>
  <c r="W3305" i="5"/>
  <c r="W1794" i="5"/>
  <c r="W960" i="5"/>
  <c r="W3802" i="5"/>
  <c r="W3395" i="5"/>
  <c r="W828" i="5"/>
  <c r="X3277" i="5"/>
  <c r="X4206" i="5"/>
  <c r="X3455" i="5"/>
  <c r="W4574" i="5"/>
  <c r="W1547" i="5"/>
  <c r="W3329" i="5"/>
  <c r="X2580" i="5"/>
  <c r="W252" i="5"/>
  <c r="V289" i="5"/>
  <c r="X3730" i="5"/>
  <c r="V3298" i="5"/>
  <c r="V2473" i="5"/>
  <c r="W2674" i="5"/>
  <c r="X1834" i="5"/>
  <c r="X45" i="5"/>
  <c r="W4393" i="5"/>
  <c r="V1914" i="5"/>
  <c r="X2858" i="5"/>
  <c r="W2323" i="5"/>
  <c r="X3367" i="5"/>
  <c r="W982" i="5"/>
  <c r="W1589" i="5"/>
  <c r="W3452" i="5"/>
  <c r="W4928" i="5"/>
  <c r="X2437" i="5"/>
  <c r="W4449" i="5"/>
  <c r="W4579" i="5"/>
  <c r="W1689" i="5"/>
  <c r="W5117" i="5"/>
  <c r="X3407" i="5"/>
  <c r="W1909" i="5"/>
  <c r="V854" i="5"/>
  <c r="W4465" i="5"/>
  <c r="W3671" i="5"/>
  <c r="W3062" i="5"/>
  <c r="W2243" i="5"/>
  <c r="W2247" i="5"/>
  <c r="X1701" i="5"/>
  <c r="W5155" i="5"/>
  <c r="W3142" i="5"/>
  <c r="W4918" i="5"/>
  <c r="W1290" i="5"/>
  <c r="W2356" i="5"/>
  <c r="W1353" i="5"/>
  <c r="X293" i="5"/>
  <c r="X498" i="5"/>
  <c r="W493" i="5"/>
  <c r="X1005" i="5"/>
  <c r="V557" i="5"/>
  <c r="W4030" i="5"/>
  <c r="W2935" i="5"/>
  <c r="W516" i="5"/>
  <c r="V2818" i="5"/>
  <c r="W1838" i="5"/>
  <c r="X1484" i="5"/>
  <c r="X2939" i="5"/>
  <c r="W4728" i="5"/>
  <c r="W2362" i="5"/>
  <c r="V717" i="5"/>
  <c r="X3402" i="5"/>
  <c r="W3869" i="5"/>
  <c r="X85" i="5"/>
  <c r="W1316" i="5"/>
  <c r="V526" i="5"/>
  <c r="W496" i="5"/>
  <c r="W5085" i="5"/>
  <c r="W5012" i="5"/>
  <c r="X3490" i="5"/>
  <c r="W1624" i="5"/>
  <c r="X757" i="5"/>
  <c r="W2518" i="5"/>
  <c r="W3090" i="5"/>
  <c r="W286" i="5"/>
  <c r="W3983" i="5"/>
  <c r="W1460" i="5"/>
  <c r="W3102" i="5"/>
  <c r="V2025" i="5"/>
  <c r="W3468" i="5"/>
  <c r="V1517" i="5"/>
  <c r="W820" i="5"/>
  <c r="W4646" i="5"/>
  <c r="W3094" i="5"/>
  <c r="W2219" i="5"/>
  <c r="W4756" i="5"/>
  <c r="W2742" i="5"/>
  <c r="V2036" i="5"/>
  <c r="W4223" i="5"/>
  <c r="W2426" i="5"/>
  <c r="X435" i="5"/>
  <c r="X2555" i="5"/>
  <c r="W2857" i="5"/>
  <c r="W644" i="5"/>
  <c r="W2526" i="5"/>
  <c r="V2985" i="5"/>
  <c r="V2313" i="5"/>
  <c r="X3211" i="5"/>
  <c r="V630" i="5"/>
  <c r="W75" i="5"/>
  <c r="X631" i="5"/>
  <c r="W4417" i="5"/>
  <c r="W772" i="5"/>
  <c r="W952" i="5"/>
  <c r="W175" i="5"/>
  <c r="W2121" i="5"/>
  <c r="W2477" i="5"/>
  <c r="W4790" i="5"/>
  <c r="W1522" i="5"/>
  <c r="W1629" i="5"/>
  <c r="W2332" i="5"/>
  <c r="W708" i="5"/>
  <c r="W570" i="5"/>
  <c r="W3242" i="5"/>
  <c r="W3818" i="5"/>
  <c r="W2161" i="5"/>
  <c r="W5008" i="5"/>
  <c r="W3036" i="5"/>
  <c r="W4474" i="5"/>
  <c r="X3728" i="5"/>
  <c r="W4678" i="5"/>
  <c r="W4323" i="5"/>
  <c r="V1836" i="5"/>
  <c r="X2410" i="5"/>
  <c r="W379" i="5"/>
  <c r="W3018" i="5"/>
  <c r="X82" i="5"/>
  <c r="X861" i="5"/>
  <c r="W3317" i="5"/>
  <c r="W738" i="5"/>
  <c r="V3091" i="5"/>
  <c r="W2514" i="5"/>
  <c r="W4628" i="5"/>
  <c r="W25" i="5"/>
  <c r="W5160" i="5"/>
  <c r="W4338" i="5"/>
  <c r="W2922" i="5"/>
  <c r="W4590" i="5"/>
  <c r="W5002" i="5"/>
  <c r="W1486" i="5"/>
  <c r="W971" i="5"/>
  <c r="W3635" i="5"/>
  <c r="W4506" i="5"/>
  <c r="W1590" i="5"/>
  <c r="W329" i="5"/>
  <c r="X1074" i="5"/>
  <c r="W1040" i="5"/>
  <c r="W1185" i="5"/>
  <c r="V1890" i="5"/>
  <c r="W3887" i="5"/>
  <c r="W1979" i="5"/>
  <c r="W3932" i="5"/>
  <c r="W2970" i="5"/>
  <c r="W2683" i="5"/>
  <c r="W4445" i="5"/>
  <c r="W597" i="5"/>
  <c r="W2503" i="5"/>
  <c r="W1268" i="5"/>
  <c r="W4505" i="5"/>
  <c r="X3981" i="5"/>
  <c r="W1487" i="5"/>
  <c r="V2359" i="5"/>
  <c r="W3692" i="5"/>
  <c r="X3034" i="5"/>
  <c r="W3377" i="5"/>
  <c r="X2284" i="5"/>
  <c r="W1321" i="5"/>
  <c r="W4866" i="5"/>
  <c r="V1449" i="5"/>
  <c r="W883" i="5"/>
  <c r="W4684" i="5"/>
  <c r="W1585" i="5"/>
  <c r="W2214" i="5"/>
  <c r="W3459" i="5"/>
  <c r="X4231" i="5"/>
  <c r="X3609" i="5"/>
  <c r="W1051" i="5"/>
  <c r="W2504" i="5"/>
  <c r="W1601" i="5"/>
  <c r="W2170" i="5"/>
  <c r="V667" i="5"/>
  <c r="V948" i="5"/>
  <c r="V348" i="5"/>
  <c r="V5054" i="5"/>
  <c r="V3418" i="5"/>
  <c r="V4734" i="5"/>
  <c r="V882" i="5"/>
  <c r="V848" i="5"/>
  <c r="V1661" i="5"/>
  <c r="V1493" i="5"/>
  <c r="V4886" i="5"/>
  <c r="V3130" i="5"/>
  <c r="V4586" i="5"/>
  <c r="V1252" i="5"/>
  <c r="V1331" i="5"/>
  <c r="V3505" i="5"/>
  <c r="V1791" i="5"/>
  <c r="V5018" i="5"/>
  <c r="V5053" i="5"/>
  <c r="V3946" i="5"/>
  <c r="V5017" i="5"/>
  <c r="V2058" i="5"/>
  <c r="V2584" i="5"/>
  <c r="V14" i="5"/>
  <c r="V647" i="5"/>
  <c r="V2411" i="5"/>
  <c r="V414" i="5"/>
  <c r="V1682" i="5"/>
  <c r="V2183" i="5"/>
  <c r="V148" i="5"/>
  <c r="V1076" i="5"/>
  <c r="V2108" i="5"/>
  <c r="V88" i="5"/>
  <c r="V1334" i="5"/>
  <c r="V271" i="5"/>
  <c r="V3003" i="5"/>
  <c r="V3535" i="5"/>
  <c r="V1393" i="5"/>
  <c r="V1913" i="5"/>
  <c r="V2968" i="5"/>
  <c r="V650" i="5"/>
  <c r="V1015" i="5"/>
  <c r="V669" i="5"/>
  <c r="V2550" i="5"/>
  <c r="V577" i="5"/>
  <c r="V222" i="5"/>
  <c r="V2729" i="5"/>
  <c r="V2000" i="5"/>
  <c r="V3168" i="5"/>
  <c r="V4374" i="5"/>
  <c r="V2193" i="5"/>
  <c r="V5089" i="5"/>
  <c r="V584" i="5"/>
  <c r="V267" i="5"/>
  <c r="V1599" i="5"/>
  <c r="V31" i="5"/>
  <c r="V587" i="5"/>
  <c r="V981" i="5"/>
  <c r="V38" i="5"/>
  <c r="W2275" i="5"/>
  <c r="X4005" i="5"/>
  <c r="X1275" i="5"/>
  <c r="W1078" i="5"/>
  <c r="W4371" i="5"/>
  <c r="W3446" i="5"/>
  <c r="W2260" i="5"/>
  <c r="W4640" i="5"/>
  <c r="X3734" i="5"/>
  <c r="W1780" i="5"/>
  <c r="W3837" i="5"/>
  <c r="X1859" i="5"/>
  <c r="X2463" i="5"/>
  <c r="W208" i="5"/>
  <c r="W786" i="5"/>
  <c r="W4588" i="5"/>
  <c r="W1581" i="5"/>
  <c r="W3420" i="5"/>
  <c r="W264" i="5"/>
  <c r="W4904" i="5"/>
  <c r="V4176" i="5"/>
  <c r="X3615" i="5"/>
  <c r="W246" i="5"/>
  <c r="W4204" i="5"/>
  <c r="W2021" i="5"/>
  <c r="W3909" i="5"/>
  <c r="W2272" i="5"/>
  <c r="W970" i="5"/>
  <c r="W3897" i="5"/>
  <c r="W2936" i="5"/>
  <c r="W3126" i="5"/>
  <c r="W2702" i="5"/>
  <c r="W1848" i="5"/>
  <c r="W5171" i="5"/>
  <c r="V725" i="5"/>
  <c r="W3197" i="5"/>
  <c r="X3700" i="5"/>
  <c r="W1657" i="5"/>
  <c r="X2698" i="5"/>
  <c r="W2130" i="5"/>
  <c r="W1568" i="5"/>
  <c r="X27" i="5"/>
  <c r="X2829" i="5"/>
  <c r="W1506" i="5"/>
  <c r="W1481" i="5"/>
  <c r="W718" i="5"/>
  <c r="W4486" i="5"/>
  <c r="W4748" i="5"/>
  <c r="W3081" i="5"/>
  <c r="W4989" i="5"/>
  <c r="W219" i="5"/>
  <c r="W4271" i="5"/>
  <c r="V1654" i="5"/>
  <c r="W2775" i="5"/>
  <c r="W4184" i="5"/>
  <c r="W2240" i="5"/>
  <c r="W4536" i="5"/>
  <c r="W499" i="5"/>
  <c r="W4103" i="5"/>
  <c r="W4270" i="5"/>
  <c r="X3068" i="5"/>
  <c r="X1389" i="5"/>
  <c r="W3099" i="5"/>
  <c r="W1430" i="5"/>
  <c r="W325" i="5"/>
  <c r="V2920" i="5"/>
  <c r="W4828" i="5"/>
  <c r="W685" i="5"/>
  <c r="X3308" i="5"/>
  <c r="X662" i="5"/>
  <c r="X1315" i="5"/>
  <c r="X1138" i="5"/>
  <c r="W1608" i="5"/>
  <c r="V1369" i="5"/>
  <c r="X1943" i="5"/>
  <c r="W3917" i="5"/>
  <c r="W3096" i="5"/>
  <c r="W4046" i="5"/>
  <c r="W4990" i="5"/>
  <c r="W1626" i="5"/>
  <c r="W261" i="5"/>
  <c r="W1850" i="5"/>
  <c r="X1735" i="5"/>
  <c r="W2751" i="5"/>
  <c r="W4311" i="5"/>
  <c r="W1072" i="5"/>
  <c r="X3629" i="5"/>
  <c r="W1747" i="5"/>
  <c r="X438" i="5"/>
  <c r="W1010" i="5"/>
  <c r="W1282" i="5"/>
  <c r="V2346" i="5"/>
  <c r="W2548" i="5"/>
  <c r="X3323" i="5"/>
  <c r="X2318" i="5"/>
  <c r="W939" i="5"/>
  <c r="W4780" i="5"/>
  <c r="W3255" i="5"/>
  <c r="X3229" i="5"/>
  <c r="V4095" i="5"/>
  <c r="W1171" i="5"/>
  <c r="W2459" i="5"/>
  <c r="V426" i="5"/>
  <c r="W2136" i="5"/>
  <c r="W4458" i="5"/>
  <c r="W3403" i="5"/>
  <c r="V125" i="5"/>
  <c r="X2737" i="5"/>
  <c r="W2744" i="5"/>
  <c r="V655" i="5"/>
  <c r="X4110" i="5"/>
  <c r="W1502" i="5"/>
  <c r="W3860" i="5"/>
  <c r="V104" i="5"/>
  <c r="W4027" i="5"/>
  <c r="W1507" i="5"/>
  <c r="X2556" i="5"/>
  <c r="V321" i="5"/>
  <c r="V4654" i="5"/>
  <c r="V2128" i="5"/>
  <c r="V391" i="5"/>
  <c r="V1808" i="5"/>
  <c r="V1366" i="5"/>
  <c r="V5074" i="5"/>
  <c r="V1988" i="5"/>
  <c r="V4822" i="5"/>
  <c r="V129" i="5"/>
  <c r="V3205" i="5"/>
  <c r="V5062" i="5"/>
  <c r="V5127" i="5"/>
  <c r="V1566" i="5"/>
  <c r="V5025" i="5"/>
  <c r="V5058" i="5"/>
  <c r="V5066" i="5"/>
  <c r="V4047" i="5"/>
  <c r="V4093" i="5"/>
  <c r="X1490" i="5"/>
  <c r="W5198" i="5"/>
  <c r="X3634" i="5"/>
  <c r="W672" i="5"/>
  <c r="W4166" i="5"/>
  <c r="W830" i="5"/>
  <c r="W4924" i="5"/>
  <c r="W3616" i="5"/>
  <c r="W732" i="5"/>
  <c r="W3879" i="5"/>
  <c r="W2195" i="5"/>
  <c r="W2842" i="5"/>
  <c r="W3518" i="5"/>
  <c r="W4740" i="5"/>
  <c r="W4111" i="5"/>
  <c r="W2976" i="5"/>
  <c r="W879" i="5"/>
  <c r="W3442" i="5"/>
  <c r="W1911" i="5"/>
  <c r="W3701" i="5"/>
  <c r="W1941" i="5"/>
  <c r="W4976" i="5"/>
  <c r="W236" i="5"/>
  <c r="W514" i="5"/>
  <c r="W3055" i="5"/>
  <c r="W4858" i="5"/>
  <c r="W2824" i="5"/>
  <c r="W1705" i="5"/>
  <c r="W5036" i="5"/>
  <c r="W2512" i="5"/>
  <c r="W1725" i="5"/>
  <c r="W2934" i="5"/>
  <c r="X1874" i="5"/>
  <c r="W2877" i="5"/>
  <c r="X2887" i="5"/>
  <c r="W2781" i="5"/>
  <c r="W2012" i="5"/>
  <c r="W4255" i="5"/>
  <c r="W674" i="5"/>
  <c r="W1946" i="5"/>
  <c r="X3123" i="5"/>
  <c r="W445" i="5"/>
  <c r="X4108" i="5"/>
  <c r="W3439" i="5"/>
  <c r="W1858" i="5"/>
  <c r="W4219" i="5"/>
  <c r="W1224" i="5"/>
  <c r="W5040" i="5"/>
  <c r="W753" i="5"/>
  <c r="W5022" i="5"/>
  <c r="W396" i="5"/>
  <c r="W2534" i="5"/>
  <c r="W3146" i="5"/>
  <c r="W1098" i="5"/>
  <c r="W5065" i="5"/>
  <c r="X3431" i="5"/>
  <c r="W2423" i="5"/>
  <c r="W884" i="5"/>
  <c r="W3268" i="5"/>
  <c r="W4092" i="5"/>
  <c r="W4353" i="5"/>
  <c r="W328" i="5"/>
  <c r="X3650" i="5"/>
  <c r="W36" i="5"/>
  <c r="X199" i="5"/>
  <c r="W4892" i="5"/>
  <c r="W3056" i="5"/>
  <c r="W2111" i="5"/>
  <c r="W2846" i="5"/>
  <c r="X539" i="5"/>
  <c r="W4257" i="5"/>
  <c r="W1678" i="5"/>
  <c r="W617" i="5"/>
  <c r="W2766" i="5"/>
  <c r="W4826" i="5"/>
  <c r="W4872" i="5"/>
  <c r="W3940" i="5"/>
  <c r="W1351" i="5"/>
  <c r="W1150" i="5"/>
  <c r="X441" i="5"/>
  <c r="W5184" i="5"/>
  <c r="V330" i="5"/>
  <c r="W3987" i="5"/>
  <c r="X1949" i="5"/>
  <c r="W1515" i="5"/>
  <c r="W2090" i="5"/>
  <c r="W575" i="5"/>
  <c r="W1229" i="5"/>
  <c r="W140" i="5"/>
  <c r="W4660" i="5"/>
  <c r="W228" i="5"/>
  <c r="W1523" i="5"/>
  <c r="W3679" i="5"/>
  <c r="W3963" i="5"/>
  <c r="W2349" i="5"/>
  <c r="W344" i="5"/>
  <c r="X2140" i="5"/>
  <c r="W4275" i="5"/>
  <c r="V2925" i="5"/>
  <c r="V1777" i="5"/>
  <c r="X2487" i="5"/>
  <c r="X2077" i="5"/>
  <c r="W2461" i="5"/>
  <c r="W4350" i="5"/>
  <c r="X632" i="5"/>
  <c r="W2309" i="5"/>
  <c r="W1034" i="5"/>
  <c r="X144" i="5"/>
  <c r="W735" i="5"/>
  <c r="W984" i="5"/>
  <c r="W515" i="5"/>
  <c r="W4993" i="5"/>
  <c r="V1821" i="5"/>
  <c r="V1538" i="5"/>
  <c r="V1297" i="5"/>
  <c r="V18" i="5"/>
  <c r="V101" i="5"/>
  <c r="V2476" i="5"/>
  <c r="V139" i="5"/>
  <c r="V1008" i="5"/>
  <c r="V3633" i="5"/>
  <c r="V383" i="5"/>
  <c r="V466" i="5"/>
  <c r="V2374" i="5"/>
  <c r="V1548" i="5"/>
  <c r="V5129" i="5"/>
  <c r="V203" i="5"/>
  <c r="V1972" i="5"/>
  <c r="V4810" i="5"/>
  <c r="V967" i="5"/>
  <c r="V11" i="5"/>
  <c r="V653" i="5"/>
  <c r="V3122" i="5"/>
  <c r="V2982" i="5"/>
  <c r="V3262" i="5"/>
  <c r="V71" i="5"/>
  <c r="V51" i="5"/>
  <c r="V4070" i="5"/>
  <c r="V3450" i="5"/>
  <c r="V3153" i="5"/>
  <c r="V373" i="5"/>
  <c r="W1262" i="5"/>
  <c r="W3473" i="5"/>
  <c r="W2933" i="5"/>
  <c r="X4358" i="5"/>
  <c r="W1958" i="5"/>
  <c r="X812" i="5"/>
  <c r="W4433" i="5"/>
  <c r="W5095" i="5"/>
  <c r="W4330" i="5"/>
  <c r="W4611" i="5"/>
  <c r="W1818" i="5"/>
  <c r="W3696" i="5"/>
  <c r="W5152" i="5"/>
  <c r="W2792" i="5"/>
  <c r="W2787" i="5"/>
  <c r="W1214" i="5"/>
  <c r="X4152" i="5"/>
  <c r="W450" i="5"/>
  <c r="X4312" i="5"/>
  <c r="W409" i="5"/>
  <c r="W1302" i="5"/>
  <c r="W3478" i="5"/>
  <c r="W3115" i="5"/>
  <c r="W5186" i="5"/>
  <c r="X3196" i="5"/>
  <c r="X2949" i="5"/>
  <c r="V623" i="5"/>
  <c r="X3311" i="5"/>
  <c r="W3498" i="5"/>
  <c r="W4404" i="5"/>
  <c r="W534" i="5"/>
  <c r="W4514" i="5"/>
  <c r="W3515" i="5"/>
  <c r="W1648" i="5"/>
  <c r="W3303" i="5"/>
  <c r="W326" i="5"/>
  <c r="W40" i="5"/>
  <c r="W2921" i="5"/>
  <c r="W3019" i="5"/>
  <c r="V2605" i="5"/>
  <c r="V3480" i="5"/>
  <c r="W182" i="5"/>
  <c r="W3954" i="5"/>
  <c r="W886" i="5"/>
  <c r="W4446" i="5"/>
  <c r="X2363" i="5"/>
  <c r="W4048" i="5"/>
  <c r="X1011" i="5"/>
  <c r="W4510" i="5"/>
  <c r="X2919" i="5"/>
  <c r="W1642" i="5"/>
  <c r="W1662" i="5"/>
  <c r="W5024" i="5"/>
  <c r="W3599" i="5"/>
  <c r="X3511" i="5"/>
  <c r="V613" i="5"/>
  <c r="X2568" i="5"/>
  <c r="X2733" i="5"/>
  <c r="W1088" i="5"/>
  <c r="W4428" i="5"/>
  <c r="X2566" i="5"/>
  <c r="X1565" i="5"/>
  <c r="W716" i="5"/>
  <c r="W4173" i="5"/>
  <c r="W2762" i="5"/>
  <c r="X1112" i="5"/>
  <c r="W3328" i="5"/>
  <c r="W664" i="5"/>
  <c r="W1288" i="5"/>
  <c r="W4992" i="5"/>
  <c r="W3028" i="5"/>
  <c r="W1422" i="5"/>
  <c r="W2906" i="5"/>
  <c r="X4269" i="5"/>
  <c r="W423" i="5"/>
  <c r="W2796" i="5"/>
  <c r="W1402" i="5"/>
  <c r="W1306" i="5"/>
  <c r="W625" i="5"/>
  <c r="X596" i="5"/>
  <c r="X65" i="5"/>
  <c r="W639" i="5"/>
  <c r="W2931" i="5"/>
  <c r="W1930" i="5"/>
  <c r="W1959" i="5"/>
  <c r="X1552" i="5"/>
  <c r="W4642" i="5"/>
  <c r="V3653" i="5"/>
  <c r="W2991" i="5"/>
  <c r="W1405" i="5"/>
  <c r="W3834" i="5"/>
  <c r="W3175" i="5"/>
  <c r="V1755" i="5"/>
  <c r="W3528" i="5"/>
  <c r="W1231" i="5"/>
  <c r="W4944" i="5"/>
  <c r="X3410" i="5"/>
  <c r="X2137" i="5"/>
  <c r="W3333" i="5"/>
  <c r="V2882" i="5"/>
  <c r="W4368" i="5"/>
  <c r="W2759" i="5"/>
  <c r="W3107" i="5"/>
  <c r="W1194" i="5"/>
  <c r="W432" i="5"/>
  <c r="W2859" i="5"/>
  <c r="V156" i="5"/>
  <c r="X3598" i="5"/>
  <c r="W1045" i="5"/>
  <c r="W4490" i="5"/>
  <c r="W3830" i="5"/>
  <c r="W3037" i="5"/>
  <c r="W1646" i="5"/>
  <c r="W259" i="5"/>
  <c r="W2277" i="5"/>
  <c r="W2139" i="5"/>
  <c r="W4318" i="5"/>
  <c r="W181" i="5"/>
  <c r="X4339" i="5"/>
  <c r="V2292" i="5"/>
  <c r="W4307" i="5"/>
  <c r="X1645" i="5"/>
  <c r="W642" i="5"/>
  <c r="X3874" i="5"/>
  <c r="V2180" i="5"/>
  <c r="W2094" i="5"/>
  <c r="W32" i="5"/>
  <c r="W3124" i="5"/>
  <c r="W919" i="5"/>
  <c r="W1875" i="5"/>
  <c r="W4840" i="5"/>
  <c r="W3212" i="5"/>
  <c r="W3210" i="5"/>
  <c r="W2990" i="5"/>
  <c r="W2771" i="5"/>
  <c r="W564" i="5"/>
  <c r="W3758" i="5"/>
  <c r="W250" i="5"/>
  <c r="W2084" i="5"/>
  <c r="W3522" i="5"/>
  <c r="W1038" i="5"/>
  <c r="W658" i="5"/>
  <c r="V1711" i="5"/>
  <c r="W2708" i="5"/>
  <c r="W1160" i="5"/>
  <c r="W1525" i="5"/>
  <c r="W3007" i="5"/>
  <c r="X3787" i="5"/>
  <c r="W1271" i="5"/>
  <c r="W1935" i="5"/>
  <c r="W1712" i="5"/>
  <c r="V1671" i="5"/>
  <c r="W1301" i="5"/>
  <c r="W2495" i="5"/>
  <c r="X610" i="5"/>
  <c r="V1175" i="5"/>
  <c r="V1723" i="5"/>
  <c r="X2661" i="5"/>
  <c r="W868" i="5"/>
  <c r="W5126" i="5"/>
  <c r="W95" i="5"/>
  <c r="W454" i="5"/>
  <c r="W2274" i="5"/>
  <c r="W2372" i="5"/>
  <c r="W2160" i="5"/>
  <c r="W2988" i="5"/>
  <c r="W3051" i="5"/>
  <c r="X565" i="5"/>
  <c r="X393" i="5"/>
  <c r="W1205" i="5"/>
  <c r="W4563" i="5"/>
  <c r="W1634" i="5"/>
  <c r="W4014" i="5"/>
  <c r="V1647" i="5"/>
  <c r="W3785" i="5"/>
  <c r="W1882" i="5"/>
  <c r="W1238" i="5"/>
  <c r="X3901" i="5"/>
  <c r="W4143" i="5"/>
  <c r="W4335" i="5"/>
  <c r="W1772" i="5"/>
  <c r="W2554" i="5"/>
  <c r="V3221" i="5"/>
  <c r="W3762" i="5"/>
  <c r="W3749" i="5"/>
  <c r="W2417" i="5"/>
  <c r="W4922" i="5"/>
  <c r="W2994" i="5"/>
  <c r="W2689" i="5"/>
  <c r="W4988" i="5"/>
  <c r="W1801" i="5"/>
  <c r="W3238" i="5"/>
  <c r="V201" i="5"/>
  <c r="X3314" i="5"/>
  <c r="W1803" i="5"/>
  <c r="W5180" i="5"/>
  <c r="W4067" i="5"/>
  <c r="W2538" i="5"/>
  <c r="W4329" i="5"/>
  <c r="W102" i="5"/>
  <c r="W4279" i="5"/>
  <c r="W2624" i="5"/>
  <c r="W4512" i="5"/>
  <c r="W2006" i="5"/>
  <c r="W3336" i="5"/>
  <c r="W1188" i="5"/>
  <c r="W5132" i="5"/>
  <c r="W303" i="5"/>
  <c r="V2011" i="5"/>
  <c r="W4965" i="5"/>
  <c r="X2223" i="5"/>
  <c r="X3401" i="5"/>
  <c r="W2369" i="5"/>
  <c r="X3747" i="5"/>
  <c r="W2798" i="5"/>
  <c r="X2679" i="5"/>
  <c r="X4239" i="5"/>
  <c r="W3254" i="5"/>
  <c r="W5104" i="5"/>
  <c r="W1337" i="5"/>
  <c r="W1556" i="5"/>
  <c r="W789" i="5"/>
  <c r="W852" i="5"/>
  <c r="X2563" i="5"/>
  <c r="W1995" i="5"/>
  <c r="W3030" i="5"/>
  <c r="W5179" i="5"/>
  <c r="X210" i="5"/>
  <c r="W2366" i="5"/>
  <c r="W1906" i="5"/>
  <c r="W4295" i="5"/>
  <c r="V513" i="5"/>
  <c r="X3883" i="5"/>
  <c r="W238" i="5"/>
  <c r="W4450" i="5"/>
  <c r="W715" i="5"/>
  <c r="W1482" i="5"/>
  <c r="W4113" i="5"/>
  <c r="W2386" i="5"/>
  <c r="W5068" i="5"/>
  <c r="W5122" i="5"/>
  <c r="W1602" i="5"/>
  <c r="W1024" i="5"/>
  <c r="W4385" i="5"/>
  <c r="X476" i="5"/>
  <c r="X4196" i="5"/>
  <c r="W4531" i="5"/>
  <c r="V953" i="5"/>
  <c r="W2912" i="5"/>
  <c r="X2717" i="5"/>
  <c r="W3666" i="5"/>
  <c r="X4260" i="5"/>
  <c r="W1856" i="5"/>
  <c r="X3630" i="5"/>
  <c r="X3927" i="5"/>
  <c r="W1698" i="5"/>
  <c r="X4246" i="5"/>
  <c r="V1173" i="5"/>
  <c r="X2963" i="5"/>
  <c r="X3510" i="5"/>
  <c r="W2267" i="5"/>
  <c r="W1418" i="5"/>
  <c r="W4732" i="5"/>
  <c r="W1739" i="5"/>
  <c r="W2069" i="5"/>
  <c r="W2631" i="5"/>
  <c r="W1576" i="5"/>
  <c r="X1748" i="5"/>
  <c r="W1090" i="5"/>
  <c r="W4159" i="5"/>
  <c r="W5090" i="5"/>
  <c r="W3203" i="5"/>
  <c r="W2735" i="5"/>
  <c r="W3248" i="5"/>
  <c r="X1379" i="5"/>
  <c r="X3078" i="5"/>
  <c r="W877" i="5"/>
  <c r="W1737" i="5"/>
  <c r="W295" i="5"/>
  <c r="W3291" i="5"/>
  <c r="X327" i="5"/>
  <c r="X1374" i="5"/>
  <c r="X3494" i="5"/>
  <c r="X1924" i="5"/>
  <c r="W416" i="5"/>
  <c r="W5150" i="5"/>
  <c r="X2249" i="5"/>
  <c r="X2656" i="5"/>
  <c r="W2062" i="5"/>
  <c r="W3536" i="5"/>
  <c r="W1264" i="5"/>
  <c r="W4333" i="5"/>
  <c r="X2479" i="5"/>
  <c r="W1847" i="5"/>
  <c r="W572" i="5"/>
  <c r="W1902" i="5"/>
  <c r="W5028" i="5"/>
  <c r="W843" i="5"/>
  <c r="W784" i="5"/>
  <c r="X892" i="5"/>
  <c r="W4097" i="5"/>
  <c r="X1811" i="5"/>
  <c r="X3283" i="5"/>
  <c r="W4346" i="5"/>
  <c r="W921" i="5"/>
  <c r="W1854" i="5"/>
  <c r="W288" i="5"/>
  <c r="W3246" i="5"/>
  <c r="V5166" i="5"/>
  <c r="W4191" i="5"/>
  <c r="X4263" i="5"/>
  <c r="W1721" i="5"/>
  <c r="W5000" i="5"/>
  <c r="W3578" i="5"/>
  <c r="W442" i="5"/>
  <c r="X4203" i="5"/>
  <c r="X3261" i="5"/>
  <c r="W904" i="5"/>
  <c r="V1438" i="5"/>
  <c r="X1785" i="5"/>
  <c r="W5099" i="5"/>
  <c r="X1026" i="5"/>
  <c r="W4960" i="5"/>
  <c r="W2960" i="5"/>
  <c r="W2119" i="5"/>
  <c r="X2848" i="5"/>
  <c r="V4083" i="5"/>
  <c r="W212" i="5"/>
  <c r="W2875" i="5"/>
  <c r="W530" i="5"/>
  <c r="X3533" i="5"/>
  <c r="V1037" i="5"/>
  <c r="W2109" i="5"/>
  <c r="X2245" i="5"/>
  <c r="W2765" i="5"/>
  <c r="V2045" i="5"/>
  <c r="V2055" i="5"/>
  <c r="V170" i="5"/>
  <c r="V601" i="5"/>
  <c r="V2880" i="5"/>
  <c r="V3100" i="5"/>
  <c r="V4390" i="5"/>
  <c r="V2642" i="5"/>
  <c r="V3690" i="5"/>
  <c r="V5042" i="5"/>
  <c r="V1756" i="5"/>
  <c r="V2010" i="5"/>
  <c r="V2836" i="5"/>
  <c r="V1729" i="5"/>
  <c r="V5069" i="5"/>
  <c r="V3593" i="5"/>
  <c r="V5081" i="5"/>
  <c r="W3637" i="5"/>
  <c r="W1516" i="5"/>
  <c r="W4157" i="5"/>
  <c r="X2368" i="5"/>
  <c r="W1660" i="5"/>
  <c r="W2670" i="5"/>
  <c r="W5196" i="5"/>
  <c r="X4075" i="5"/>
  <c r="W1857" i="5"/>
  <c r="W923" i="5"/>
  <c r="X2840" i="5"/>
  <c r="W3777" i="5"/>
  <c r="W2378" i="5"/>
  <c r="W366" i="5"/>
  <c r="W737" i="5"/>
  <c r="V2506" i="5"/>
  <c r="W2019" i="5"/>
  <c r="W1704" i="5"/>
  <c r="W4760" i="5"/>
  <c r="X2630" i="5"/>
  <c r="W3046" i="5"/>
  <c r="X446" i="5"/>
  <c r="X3541" i="5"/>
  <c r="W999" i="5"/>
  <c r="W3320" i="5"/>
  <c r="W1520" i="5"/>
  <c r="W3984" i="5"/>
  <c r="W431" i="5"/>
  <c r="W2419" i="5"/>
  <c r="W2028" i="5"/>
  <c r="W2644" i="5"/>
  <c r="W3441" i="5"/>
  <c r="W911" i="5"/>
  <c r="X1200" i="5"/>
  <c r="W3306" i="5"/>
  <c r="W2381" i="5"/>
  <c r="W816" i="5"/>
  <c r="X3813" i="5"/>
  <c r="W3343" i="5"/>
  <c r="W763" i="5"/>
  <c r="W1425" i="5"/>
  <c r="X748" i="5"/>
  <c r="W2312" i="5"/>
  <c r="X2112" i="5"/>
  <c r="W2666" i="5"/>
  <c r="W4396" i="5"/>
  <c r="W3733" i="5"/>
  <c r="W3316" i="5"/>
  <c r="W993" i="5"/>
  <c r="W1137" i="5"/>
  <c r="W1922" i="5"/>
  <c r="W2324" i="5"/>
  <c r="W282" i="5"/>
  <c r="X2893" i="5"/>
  <c r="X2535" i="5"/>
  <c r="W3288" i="5"/>
  <c r="X902" i="5"/>
  <c r="X992" i="5"/>
  <c r="W1335" i="5"/>
  <c r="W2603" i="5"/>
  <c r="W4286" i="5"/>
  <c r="W2134" i="5"/>
  <c r="W5142" i="5"/>
  <c r="W1817" i="5"/>
  <c r="W4068" i="5"/>
  <c r="W4820" i="5"/>
  <c r="W44" i="5"/>
  <c r="W961" i="5"/>
  <c r="W1771" i="5"/>
  <c r="X3072" i="5"/>
  <c r="W1111" i="5"/>
  <c r="W402" i="5"/>
  <c r="X152" i="5"/>
  <c r="W3723" i="5"/>
  <c r="W2582" i="5"/>
  <c r="W1684" i="5"/>
  <c r="W4414" i="5"/>
  <c r="W3426" i="5"/>
  <c r="W1760" i="5"/>
  <c r="W4559" i="5"/>
  <c r="W755" i="5"/>
  <c r="W989" i="5"/>
  <c r="W3236" i="5"/>
  <c r="W1227" i="5"/>
  <c r="W4011" i="5"/>
  <c r="X3553" i="5"/>
  <c r="X1322" i="5"/>
  <c r="W2485" i="5"/>
  <c r="W3865" i="5"/>
  <c r="W1895" i="5"/>
  <c r="X4128" i="5"/>
  <c r="W4327" i="5"/>
  <c r="W135" i="5"/>
  <c r="W1767" i="5"/>
  <c r="W1441" i="5"/>
  <c r="X3503" i="5"/>
  <c r="W470" i="5"/>
  <c r="W1786" i="5"/>
  <c r="X640" i="5"/>
  <c r="W4638" i="5"/>
  <c r="W1862" i="5"/>
  <c r="W54" i="5"/>
  <c r="W4237" i="5"/>
  <c r="W1177" i="5"/>
  <c r="W2371" i="5"/>
  <c r="W1119" i="5"/>
  <c r="X3665" i="5"/>
  <c r="X3506" i="5"/>
  <c r="W4582" i="5"/>
  <c r="W1019" i="5"/>
  <c r="V1799" i="5"/>
  <c r="V2146" i="5"/>
  <c r="X3429" i="5"/>
  <c r="X1182" i="5"/>
  <c r="W1630" i="5"/>
  <c r="W1668" i="5"/>
  <c r="W2827" i="5"/>
  <c r="V822" i="5"/>
  <c r="V2294" i="5"/>
  <c r="V165" i="5"/>
  <c r="V4874" i="5"/>
  <c r="V3219" i="5"/>
  <c r="V749" i="5"/>
  <c r="V4838" i="5"/>
  <c r="V434" i="5"/>
  <c r="V1580" i="5"/>
  <c r="V3430" i="5"/>
  <c r="V1129" i="5"/>
  <c r="V809" i="5"/>
  <c r="V3449" i="5"/>
  <c r="V1999" i="5"/>
  <c r="W1555" i="5"/>
  <c r="W4914" i="5"/>
  <c r="W3280" i="5"/>
  <c r="W1084" i="5"/>
  <c r="X1446" i="5"/>
  <c r="W1067" i="5"/>
  <c r="V1436" i="5"/>
  <c r="W690" i="5"/>
  <c r="W1814" i="5"/>
  <c r="W4137" i="5"/>
  <c r="W4315" i="5"/>
  <c r="X1063" i="5"/>
  <c r="W296" i="5"/>
  <c r="X3809" i="5"/>
  <c r="X2820" i="5"/>
  <c r="W3391" i="5"/>
  <c r="W3372" i="5"/>
  <c r="W4716" i="5"/>
  <c r="W2229" i="5"/>
  <c r="V94" i="5"/>
  <c r="X3774" i="5"/>
  <c r="W594" i="5"/>
  <c r="X418" i="5"/>
  <c r="W3934" i="5"/>
  <c r="W3563" i="5"/>
  <c r="X2541" i="5"/>
  <c r="X3161" i="5"/>
  <c r="W4594" i="5"/>
  <c r="W3750" i="5"/>
  <c r="X3944" i="5"/>
  <c r="X1697" i="5"/>
  <c r="W2081" i="5"/>
  <c r="W2152" i="5"/>
  <c r="W2486" i="5"/>
  <c r="W609" i="5"/>
  <c r="W1728" i="5"/>
  <c r="W3554" i="5"/>
  <c r="W3047" i="5"/>
  <c r="W2330" i="5"/>
  <c r="W731" i="5"/>
  <c r="W3604" i="5"/>
  <c r="W2008" i="5"/>
  <c r="W298" i="5"/>
  <c r="W1722" i="5"/>
  <c r="W315" i="5"/>
  <c r="W3516" i="5"/>
  <c r="X4035" i="5"/>
  <c r="W4227" i="5"/>
  <c r="W3087" i="5"/>
  <c r="W2270" i="5"/>
  <c r="X2803" i="5"/>
  <c r="W1826" i="5"/>
  <c r="W142" i="5"/>
  <c r="W4560" i="5"/>
  <c r="W2336" i="5"/>
  <c r="V1519" i="5"/>
  <c r="W2910" i="5"/>
  <c r="X244" i="5"/>
  <c r="W2738" i="5"/>
  <c r="W3710" i="5"/>
  <c r="X3140" i="5"/>
  <c r="V2791" i="5"/>
  <c r="W1480" i="5"/>
  <c r="W4225" i="5"/>
  <c r="V2681" i="5"/>
  <c r="W1639" i="5"/>
  <c r="V3540" i="5"/>
  <c r="V2826" i="5"/>
  <c r="W4884" i="5"/>
  <c r="X1961" i="5"/>
  <c r="W4135" i="5"/>
  <c r="X2753" i="5"/>
  <c r="W3024" i="5"/>
  <c r="W2390" i="5"/>
  <c r="X2494" i="5"/>
  <c r="W758" i="5"/>
  <c r="W956" i="5"/>
  <c r="X3756" i="5"/>
  <c r="X2132" i="5"/>
  <c r="W4692" i="5"/>
  <c r="X1695" i="5"/>
  <c r="V1071" i="5"/>
  <c r="W2080" i="5"/>
  <c r="V1870" i="5"/>
  <c r="W1458" i="5"/>
  <c r="W2806" i="5"/>
  <c r="W5192" i="5"/>
  <c r="W3411" i="5"/>
  <c r="W185" i="5"/>
  <c r="W2024" i="5"/>
  <c r="W4880" i="5"/>
  <c r="V1419" i="5"/>
  <c r="X573" i="5"/>
  <c r="W4209" i="5"/>
  <c r="W1147" i="5"/>
  <c r="W4517" i="5"/>
  <c r="X2625" i="5"/>
  <c r="W2572" i="5"/>
  <c r="V591" i="5"/>
  <c r="W2718" i="5"/>
  <c r="X2228" i="5"/>
  <c r="W2617" i="5"/>
  <c r="X1204" i="5"/>
  <c r="W4758" i="5"/>
  <c r="X2126" i="5"/>
  <c r="V2166" i="5"/>
  <c r="W2851" i="5"/>
  <c r="W2821" i="5"/>
  <c r="X2703" i="5"/>
  <c r="W2416" i="5"/>
  <c r="W310" i="5"/>
  <c r="W2357" i="5"/>
  <c r="W2950" i="5"/>
  <c r="W2697" i="5"/>
  <c r="W3769" i="5"/>
  <c r="X1792" i="5"/>
  <c r="W462" i="5"/>
  <c r="W3792" i="5"/>
  <c r="X1279" i="5"/>
  <c r="W1295" i="5"/>
  <c r="W712" i="5"/>
  <c r="W4896" i="5"/>
  <c r="W2210" i="5"/>
  <c r="X3009" i="5"/>
  <c r="W2595" i="5"/>
  <c r="W5136" i="5"/>
  <c r="W3602" i="5"/>
  <c r="W4776" i="5"/>
  <c r="W3069" i="5"/>
  <c r="W5080" i="5"/>
  <c r="W1270" i="5"/>
  <c r="W3313" i="5"/>
  <c r="W1544" i="5"/>
  <c r="W2881" i="5"/>
  <c r="W2972" i="5"/>
  <c r="W2995" i="5"/>
  <c r="X2067" i="5"/>
  <c r="V3644" i="5"/>
  <c r="V2282" i="5"/>
  <c r="W1797" i="5"/>
  <c r="W2338" i="5"/>
  <c r="W4088" i="5"/>
  <c r="X3012" i="5"/>
  <c r="X4236" i="5"/>
  <c r="V2777" i="5"/>
  <c r="W3364" i="5"/>
  <c r="W3011" i="5"/>
  <c r="W4750" i="5"/>
  <c r="W2664" i="5"/>
  <c r="W5052" i="5"/>
  <c r="W2258" i="5"/>
  <c r="W991" i="5"/>
  <c r="W3686" i="5"/>
  <c r="X3643" i="5"/>
  <c r="X4232" i="5"/>
  <c r="W4545" i="5"/>
  <c r="X1632" i="5"/>
  <c r="W4652" i="5"/>
  <c r="W3095" i="5"/>
  <c r="W4102" i="5"/>
  <c r="W408" i="5"/>
  <c r="V463" i="5"/>
  <c r="W3347" i="5"/>
  <c r="W1535" i="5"/>
  <c r="W2981" i="5"/>
  <c r="W4529" i="5"/>
  <c r="W151" i="5"/>
  <c r="V1124" i="5"/>
  <c r="W3626" i="5"/>
  <c r="V3456" i="5"/>
  <c r="X3198" i="5"/>
  <c r="W3600" i="5"/>
  <c r="W1691" i="5"/>
  <c r="W2066" i="5"/>
  <c r="W3542" i="5"/>
  <c r="W558" i="5"/>
  <c r="W5094" i="5"/>
  <c r="W1636" i="5"/>
  <c r="W4936" i="5"/>
  <c r="W3870" i="5"/>
  <c r="W1984" i="5"/>
  <c r="W2101" i="5"/>
  <c r="X818" i="5"/>
  <c r="W1905" i="5"/>
  <c r="W1650" i="5"/>
  <c r="W629" i="5"/>
  <c r="X3251" i="5"/>
  <c r="W377" i="5"/>
  <c r="X2276" i="5"/>
  <c r="W3587" i="5"/>
  <c r="W3895" i="5"/>
  <c r="W400" i="5"/>
  <c r="W2633" i="5"/>
  <c r="X164" i="5"/>
  <c r="X2957" i="5"/>
  <c r="W926" i="5"/>
  <c r="X2785" i="5"/>
  <c r="X4029" i="5"/>
  <c r="X1202" i="5"/>
  <c r="X897" i="5"/>
  <c r="V4265" i="5"/>
  <c r="W1910" i="5"/>
  <c r="W1260" i="5"/>
  <c r="W3022" i="5"/>
  <c r="W1907" i="5"/>
  <c r="W4824" i="5"/>
  <c r="W112" i="5"/>
  <c r="X1553" i="5"/>
  <c r="W1524" i="5"/>
  <c r="W3964" i="5"/>
  <c r="W1706" i="5"/>
  <c r="W4656" i="5"/>
  <c r="X3440" i="5"/>
  <c r="W1908" i="5"/>
  <c r="W4568" i="5"/>
  <c r="V2253" i="5"/>
  <c r="V2041" i="5"/>
  <c r="V161" i="5"/>
  <c r="V472" i="5"/>
  <c r="V2628" i="5"/>
  <c r="V3664" i="5"/>
  <c r="V4344" i="5"/>
  <c r="V2301" i="5"/>
  <c r="V3548" i="5"/>
  <c r="V1181" i="5"/>
  <c r="V4738" i="5"/>
  <c r="V242" i="5"/>
  <c r="V1494" i="5"/>
  <c r="V59" i="5"/>
  <c r="V1174" i="5"/>
  <c r="V4089" i="5"/>
  <c r="V2828" i="5"/>
  <c r="V2181" i="5"/>
  <c r="V3844" i="5"/>
  <c r="V5093" i="5"/>
  <c r="V2888" i="5"/>
  <c r="V4938" i="5"/>
  <c r="V19" i="5"/>
  <c r="V1298" i="5"/>
  <c r="V5033" i="5"/>
  <c r="V4782" i="5"/>
  <c r="V3144" i="5"/>
  <c r="V2797" i="5"/>
  <c r="V3466" i="5"/>
  <c r="V1172" i="5"/>
  <c r="V2159" i="5"/>
  <c r="V730" i="5"/>
  <c r="V1056" i="5"/>
  <c r="V2117" i="5"/>
  <c r="V1887" i="5"/>
  <c r="V751" i="5"/>
  <c r="V3256" i="5"/>
  <c r="V2946" i="5"/>
  <c r="V5082" i="5"/>
  <c r="V1047" i="5"/>
  <c r="V2299" i="5"/>
  <c r="V1035" i="5"/>
  <c r="V1539" i="5"/>
  <c r="V3252" i="5"/>
  <c r="V2060" i="5"/>
  <c r="V2918" i="5"/>
  <c r="V2601" i="5"/>
  <c r="V150" i="5"/>
  <c r="V4422" i="5"/>
  <c r="V1033" i="5"/>
  <c r="V870" i="5"/>
  <c r="V543" i="5"/>
  <c r="V1591" i="5"/>
  <c r="V810" i="5"/>
  <c r="W3893" i="5"/>
  <c r="W2475" i="5"/>
  <c r="W4862" i="5"/>
  <c r="W782" i="5"/>
  <c r="W5006" i="5"/>
  <c r="W2546" i="5"/>
  <c r="V1329" i="5"/>
  <c r="W4600" i="5"/>
  <c r="W1734" i="5"/>
  <c r="W4200" i="5"/>
  <c r="V1997" i="5"/>
  <c r="X2498" i="5"/>
  <c r="X1551" i="5"/>
  <c r="W1891" i="5"/>
  <c r="W3199" i="5"/>
  <c r="W1203" i="5"/>
  <c r="W3642" i="5"/>
  <c r="W1751" i="5"/>
  <c r="W3788" i="5"/>
  <c r="X985" i="5"/>
  <c r="X3265" i="5"/>
  <c r="W2051" i="5"/>
  <c r="W5140" i="5"/>
  <c r="W3365" i="5"/>
  <c r="W4085" i="5"/>
  <c r="W528" i="5"/>
  <c r="W2750" i="5"/>
  <c r="W4998" i="5"/>
  <c r="W297" i="5"/>
  <c r="X2158" i="5"/>
  <c r="X492" i="5"/>
  <c r="W2023" i="5"/>
  <c r="W744" i="5"/>
  <c r="W2715" i="5"/>
  <c r="V3970" i="5"/>
  <c r="X924" i="5"/>
  <c r="W3649" i="5"/>
  <c r="W2646" i="5"/>
  <c r="W1726" i="5"/>
  <c r="V811" i="5"/>
  <c r="W2899" i="5"/>
  <c r="W2074" i="5"/>
  <c r="W802" i="5"/>
  <c r="W4001" i="5"/>
  <c r="W2839" i="5"/>
  <c r="W932" i="5"/>
  <c r="W3476" i="5"/>
  <c r="W4856" i="5"/>
  <c r="W4056" i="5"/>
  <c r="W2890" i="5"/>
  <c r="W1991" i="5"/>
  <c r="W4170" i="5"/>
  <c r="X1478" i="5"/>
  <c r="W5167" i="5"/>
  <c r="W807" i="5"/>
  <c r="W1342" i="5"/>
  <c r="W20" i="5"/>
  <c r="W585" i="5"/>
  <c r="W407" i="5"/>
  <c r="W4610" i="5"/>
  <c r="W457" i="5"/>
  <c r="W805" i="5"/>
  <c r="X116" i="5"/>
  <c r="W1782" i="5"/>
  <c r="X3573" i="5"/>
  <c r="W2142" i="5"/>
  <c r="X2264" i="5"/>
  <c r="V934" i="5"/>
  <c r="W3463" i="5"/>
  <c r="W2801" i="5"/>
  <c r="W4806" i="5"/>
  <c r="W1593" i="5"/>
  <c r="W2038" i="5"/>
  <c r="W200" i="5"/>
  <c r="W4808" i="5"/>
  <c r="W767" i="5"/>
  <c r="W936" i="5"/>
  <c r="W79" i="5"/>
  <c r="W3919" i="5"/>
  <c r="X1244" i="5"/>
  <c r="W550" i="5"/>
  <c r="W2328" i="5"/>
  <c r="W1686" i="5"/>
  <c r="W4123" i="5"/>
  <c r="W4369" i="5"/>
  <c r="W3163" i="5"/>
  <c r="X3092" i="5"/>
  <c r="W636" i="5"/>
  <c r="X792" i="5"/>
  <c r="X909" i="5"/>
  <c r="W5076" i="5"/>
  <c r="W1978" i="5"/>
  <c r="V2452" i="5"/>
  <c r="W2947" i="5"/>
  <c r="W1189" i="5"/>
  <c r="W2344" i="5"/>
  <c r="W3801" i="5"/>
  <c r="W3672" i="5"/>
  <c r="W2412" i="5"/>
  <c r="V1110" i="5"/>
  <c r="W857" i="5"/>
  <c r="X2811" i="5"/>
  <c r="W4952" i="5"/>
  <c r="X1579" i="5"/>
  <c r="W2552" i="5"/>
  <c r="X3794" i="5"/>
  <c r="X4164" i="5"/>
  <c r="W1920" i="5"/>
  <c r="W3284" i="5"/>
  <c r="W2474" i="5"/>
  <c r="W4397" i="5"/>
  <c r="W5078" i="5"/>
  <c r="X1179" i="5"/>
  <c r="V556" i="5"/>
  <c r="V796" i="5"/>
  <c r="V2699" i="5"/>
  <c r="V1014" i="5"/>
  <c r="V3950" i="5"/>
  <c r="V683" i="5"/>
  <c r="V3121" i="5"/>
  <c r="V3621" i="5"/>
  <c r="V2734" i="5"/>
  <c r="V2728" i="5"/>
  <c r="V302" i="5"/>
  <c r="V1872" i="5"/>
  <c r="V3841" i="5"/>
  <c r="V4454" i="5"/>
  <c r="W3916" i="5"/>
  <c r="W1582" i="5"/>
  <c r="W549" i="5"/>
  <c r="W1597" i="5"/>
  <c r="W4674" i="5"/>
  <c r="W4360" i="5"/>
  <c r="X1455" i="5"/>
  <c r="V5154" i="5"/>
  <c r="W645" i="5"/>
  <c r="X3687" i="5"/>
  <c r="W1140" i="5"/>
  <c r="W2861" i="5"/>
  <c r="W1879" i="5"/>
  <c r="W1933" i="5"/>
  <c r="W4788" i="5"/>
  <c r="W58" i="5"/>
  <c r="W2962" i="5"/>
  <c r="W2769" i="5"/>
  <c r="W3368" i="5"/>
  <c r="W4552" i="5"/>
  <c r="W1947" i="5"/>
  <c r="X935" i="5"/>
  <c r="W699" i="5"/>
  <c r="W3370" i="5"/>
  <c r="W4310" i="5"/>
  <c r="W874" i="5"/>
  <c r="W72" i="5"/>
  <c r="W347" i="5"/>
  <c r="W2449" i="5"/>
  <c r="W4314" i="5"/>
  <c r="W4081" i="5"/>
  <c r="W865" i="5"/>
  <c r="W3523" i="5"/>
  <c r="X3586" i="5"/>
  <c r="W4768" i="5"/>
  <c r="W2709" i="5"/>
  <c r="W4006" i="5"/>
  <c r="W1934" i="5"/>
  <c r="X1658" i="5"/>
  <c r="W4389" i="5"/>
  <c r="W657" i="5"/>
  <c r="W245" i="5"/>
  <c r="X3179" i="5"/>
  <c r="V2141" i="5"/>
  <c r="W234" i="5"/>
  <c r="X2975" i="5"/>
  <c r="X3266" i="5"/>
  <c r="W5162" i="5"/>
  <c r="W3172" i="5"/>
  <c r="W787" i="5"/>
  <c r="W4252" i="5"/>
  <c r="W3588" i="5"/>
  <c r="W4920" i="5"/>
  <c r="W736" i="5"/>
  <c r="W4846" i="5"/>
  <c r="W1663" i="5"/>
  <c r="W452" i="5"/>
  <c r="W3312" i="5"/>
  <c r="X3286" i="5"/>
  <c r="W4050" i="5"/>
  <c r="W3379" i="5"/>
  <c r="X2740" i="5"/>
  <c r="X149" i="5"/>
  <c r="W1017" i="5"/>
  <c r="V2558" i="5"/>
  <c r="V1128" i="5"/>
  <c r="W3698" i="5"/>
  <c r="W1201" i="5"/>
  <c r="W158" i="5"/>
  <c r="W2511" i="5"/>
  <c r="W197" i="5"/>
  <c r="W3309" i="5"/>
  <c r="W1352" i="5"/>
  <c r="X1666" i="5"/>
  <c r="V2030" i="5"/>
  <c r="W3244" i="5"/>
  <c r="W768" i="5"/>
  <c r="V4119" i="5"/>
  <c r="W590" i="5"/>
  <c r="W1080" i="5"/>
  <c r="W1753" i="5"/>
  <c r="W2478" i="5"/>
  <c r="W915" i="5"/>
  <c r="W4694" i="5"/>
  <c r="W4106" i="5"/>
  <c r="W1363" i="5"/>
  <c r="W2467" i="5"/>
  <c r="W2710" i="5"/>
  <c r="W723" i="5"/>
  <c r="W4347" i="5"/>
  <c r="W2831" i="5"/>
  <c r="X2398" i="5"/>
  <c r="W3907" i="5"/>
  <c r="W5106" i="5"/>
  <c r="W2483" i="5"/>
  <c r="V504" i="5"/>
  <c r="W979" i="5"/>
  <c r="W1311" i="5"/>
  <c r="W3816" i="5"/>
  <c r="X3951" i="5"/>
  <c r="W2163" i="5"/>
  <c r="X2462" i="5"/>
  <c r="W345" i="5"/>
  <c r="X2770" i="5"/>
  <c r="X4000" i="5"/>
  <c r="V453" i="5"/>
  <c r="X3775" i="5"/>
  <c r="W1453" i="5"/>
  <c r="X2525" i="5"/>
  <c r="W4149" i="5"/>
  <c r="W1375" i="5"/>
  <c r="W4139" i="5"/>
  <c r="W4730" i="5"/>
  <c r="V2695" i="5"/>
  <c r="V258" i="5"/>
  <c r="W3761" i="5"/>
  <c r="W3453" i="5"/>
  <c r="W4946" i="5"/>
  <c r="X34" i="5"/>
  <c r="W4520" i="5"/>
  <c r="V2966" i="5"/>
  <c r="V3507" i="5"/>
  <c r="V5013" i="5"/>
  <c r="V817" i="5"/>
  <c r="V5091" i="5"/>
  <c r="V2348" i="5"/>
  <c r="V3053" i="5"/>
  <c r="V2784" i="5"/>
  <c r="V128" i="5"/>
  <c r="V3688" i="5"/>
  <c r="V98" i="5"/>
  <c r="V2165" i="5"/>
  <c r="V4222" i="5"/>
  <c r="V3150" i="5"/>
  <c r="V191" i="5"/>
  <c r="V2575" i="5"/>
  <c r="V574" i="5"/>
  <c r="V2897" i="5"/>
  <c r="V2515" i="5"/>
  <c r="V1196" i="5"/>
  <c r="V2588" i="5"/>
  <c r="V52" i="5"/>
  <c r="V3943" i="5"/>
  <c r="V583" i="5"/>
  <c r="V16" i="5"/>
  <c r="V277" i="5"/>
  <c r="V1087" i="5"/>
  <c r="V73" i="5"/>
  <c r="V3400" i="5"/>
  <c r="V420" i="5"/>
  <c r="V1094" i="5"/>
  <c r="V93" i="5"/>
  <c r="V2281" i="5"/>
  <c r="V1237" i="5"/>
  <c r="V3576" i="5"/>
  <c r="V4802" i="5"/>
  <c r="W29" i="5"/>
  <c r="W1197" i="5"/>
  <c r="W4418" i="5"/>
  <c r="X417" i="5"/>
  <c r="X1915" i="5"/>
  <c r="W1308" i="5"/>
  <c r="W1457" i="5"/>
  <c r="V1251" i="5"/>
  <c r="W2120" i="5"/>
  <c r="W4008" i="5"/>
  <c r="X2992" i="5"/>
  <c r="X3807" i="5"/>
  <c r="X2522" i="5"/>
  <c r="X1980" i="5"/>
  <c r="W207" i="5"/>
  <c r="W1153" i="5"/>
  <c r="W5139" i="5"/>
  <c r="X3881" i="5"/>
  <c r="W412" i="5"/>
  <c r="W2173" i="5"/>
  <c r="X3725" i="5"/>
  <c r="W1404" i="5"/>
  <c r="W309" i="5"/>
  <c r="X1314" i="5"/>
  <c r="W4742" i="5"/>
  <c r="X279" i="5"/>
  <c r="W1500" i="5"/>
  <c r="W3867" i="5"/>
  <c r="W5072" i="5"/>
  <c r="X836" i="5"/>
  <c r="X983" i="5"/>
  <c r="W1394" i="5"/>
  <c r="W3976" i="5"/>
  <c r="V4120" i="5"/>
  <c r="V2331" i="5"/>
  <c r="W39" i="5"/>
  <c r="W3676" i="5"/>
  <c r="W4378" i="5"/>
  <c r="W704" i="5"/>
  <c r="W2018" i="5"/>
  <c r="W3956" i="5"/>
  <c r="W4994" i="5"/>
  <c r="X2103" i="5"/>
  <c r="W3684" i="5"/>
  <c r="X1531" i="5"/>
  <c r="X3878" i="5"/>
  <c r="X427" i="5"/>
  <c r="W5174" i="5"/>
  <c r="X3383" i="5"/>
  <c r="W4576" i="5"/>
  <c r="W4361" i="5"/>
  <c r="V4023" i="5"/>
  <c r="W1937" i="5"/>
  <c r="X3661" i="5"/>
  <c r="W947" i="5"/>
  <c r="X2879" i="5"/>
  <c r="W4595" i="5"/>
  <c r="X4351" i="5"/>
  <c r="V4066" i="5"/>
  <c r="W3646" i="5"/>
  <c r="V2869" i="5"/>
  <c r="W605" i="5"/>
  <c r="W4326" i="5"/>
  <c r="W3513" i="5"/>
  <c r="V1992" i="5"/>
  <c r="W1778" i="5"/>
  <c r="W4948" i="5"/>
  <c r="X1165" i="5"/>
  <c r="W1677" i="5"/>
  <c r="W2153" i="5"/>
  <c r="W4469" i="5"/>
  <c r="X521" i="5"/>
  <c r="X2095" i="5"/>
  <c r="W5156" i="5"/>
  <c r="W1370" i="5"/>
  <c r="W1864" i="5"/>
  <c r="W2944" i="5"/>
  <c r="X918" i="5"/>
  <c r="X3996" i="5"/>
  <c r="X1570" i="5"/>
  <c r="X4144" i="5"/>
  <c r="W3607" i="5"/>
  <c r="W4834" i="5"/>
  <c r="W2457" i="5"/>
  <c r="V1000" i="5"/>
  <c r="X2043" i="5"/>
  <c r="W4578" i="5"/>
  <c r="V2789" i="5"/>
  <c r="W917" i="5"/>
  <c r="W3200" i="5"/>
  <c r="W3557" i="5"/>
  <c r="W458" i="5"/>
  <c r="W1356" i="5"/>
  <c r="W1386" i="5"/>
  <c r="W428" i="5"/>
  <c r="W4017" i="5"/>
  <c r="W4424" i="5"/>
  <c r="X4122" i="5"/>
  <c r="W1031" i="5"/>
  <c r="W2392" i="5"/>
  <c r="X47" i="5"/>
  <c r="W945" i="5"/>
  <c r="W536" i="5"/>
  <c r="W2039" i="5"/>
  <c r="W2105" i="5"/>
  <c r="W3054" i="5"/>
  <c r="W387" i="5"/>
  <c r="X1545" i="5"/>
  <c r="X531" i="5"/>
  <c r="X783" i="5"/>
  <c r="W3040" i="5"/>
  <c r="W4033" i="5"/>
  <c r="V1049" i="5"/>
  <c r="W4668" i="5"/>
  <c r="W1272" i="5"/>
  <c r="V1012" i="5"/>
  <c r="V697" i="5"/>
  <c r="W3079" i="5"/>
  <c r="W2667" i="5"/>
  <c r="W4916" i="5"/>
  <c r="W867" i="5"/>
  <c r="W1956" i="5"/>
  <c r="W3257" i="5"/>
  <c r="W4356" i="5"/>
  <c r="V5194" i="5"/>
  <c r="W195" i="5"/>
  <c r="X1927" i="5"/>
  <c r="W1130" i="5"/>
  <c r="W2618" i="5"/>
  <c r="W1680" i="5"/>
  <c r="W444" i="5"/>
  <c r="W2768" i="5"/>
  <c r="W4165" i="5"/>
  <c r="X937" i="5"/>
  <c r="V12" i="5"/>
  <c r="X2089" i="5"/>
  <c r="V1546" i="5"/>
  <c r="W2649" i="5"/>
  <c r="X3551" i="5"/>
  <c r="X97" i="5"/>
  <c r="V385" i="5"/>
  <c r="W1429" i="5"/>
  <c r="X759" i="5"/>
  <c r="W4784" i="5"/>
  <c r="W4334" i="5"/>
  <c r="W1220" i="5"/>
  <c r="W3859" i="5"/>
  <c r="W2241" i="5"/>
  <c r="W3437" i="5"/>
  <c r="W679" i="5"/>
  <c r="W4792" i="5"/>
  <c r="W4210" i="5"/>
  <c r="W2073" i="5"/>
  <c r="W1367" i="5"/>
  <c r="W1164" i="5"/>
  <c r="X4290" i="5"/>
  <c r="V2953" i="5"/>
  <c r="X1540" i="5"/>
  <c r="W2201" i="5"/>
  <c r="V1688" i="5"/>
  <c r="W1923" i="5"/>
  <c r="W3998" i="5"/>
  <c r="X1415" i="5"/>
  <c r="W3194" i="5"/>
  <c r="W1953" i="5"/>
  <c r="W4544" i="5"/>
  <c r="V2078" i="5"/>
  <c r="W2138" i="5"/>
  <c r="W335" i="5"/>
  <c r="V954" i="5"/>
  <c r="W2421" i="5"/>
  <c r="W1567" i="5"/>
  <c r="W3201" i="5"/>
  <c r="W1424" i="5"/>
  <c r="W638" i="5"/>
  <c r="W3566" i="5"/>
  <c r="W988" i="5"/>
  <c r="W3324" i="5"/>
  <c r="W1575" i="5"/>
  <c r="W3045" i="5"/>
  <c r="X2866" i="5"/>
  <c r="W509" i="5"/>
  <c r="W3773" i="5"/>
  <c r="V2192" i="5"/>
  <c r="X1254" i="5"/>
  <c r="W1180" i="5"/>
  <c r="X3127" i="5"/>
  <c r="W495" i="5"/>
  <c r="W1347" i="5"/>
  <c r="W2913" i="5"/>
  <c r="X1764" i="5"/>
  <c r="W247" i="5"/>
  <c r="X1929" i="5"/>
  <c r="W3405" i="5"/>
  <c r="W3912" i="5"/>
  <c r="X2553" i="5"/>
  <c r="V467" i="5"/>
  <c r="W3779" i="5"/>
  <c r="W4956" i="5"/>
  <c r="W2849" i="5"/>
  <c r="W4104" i="5"/>
  <c r="W2956" i="5"/>
  <c r="W2022" i="5"/>
  <c r="W292" i="5"/>
  <c r="X4212" i="5"/>
  <c r="X2576" i="5"/>
  <c r="W2817" i="5"/>
  <c r="W3800" i="5"/>
  <c r="V622" i="5"/>
  <c r="W1798" i="5"/>
  <c r="W154" i="5"/>
  <c r="W193" i="5"/>
  <c r="W436" i="5"/>
  <c r="W3674" i="5"/>
  <c r="W5088" i="5"/>
  <c r="W2574" i="5"/>
  <c r="W275" i="5"/>
  <c r="W4124" i="5"/>
  <c r="W4392" i="5"/>
  <c r="X3070" i="5"/>
  <c r="W4336" i="5"/>
  <c r="X4328" i="5"/>
  <c r="V1492" i="5"/>
  <c r="X2375" i="5"/>
  <c r="W249" i="5"/>
  <c r="W2610" i="5"/>
  <c r="W3170" i="5"/>
  <c r="W4364" i="5"/>
  <c r="X2593" i="5"/>
  <c r="W4470" i="5"/>
  <c r="W2244" i="5"/>
  <c r="W3491" i="5"/>
  <c r="X4079" i="5"/>
  <c r="X1390" i="5"/>
  <c r="W4381" i="5"/>
  <c r="W928" i="5"/>
  <c r="X3207" i="5"/>
  <c r="X2655" i="5"/>
  <c r="W1345" i="5"/>
  <c r="W2448" i="5"/>
  <c r="X3264" i="5"/>
  <c r="W1562" i="5"/>
  <c r="X280" i="5"/>
  <c r="W3898" i="5"/>
  <c r="W2984" i="5"/>
  <c r="W2730" i="5"/>
  <c r="W1168" i="5"/>
  <c r="W3424" i="5"/>
  <c r="W2182" i="5"/>
  <c r="W4812" i="5"/>
  <c r="W332" i="5"/>
  <c r="X285" i="5"/>
  <c r="W3443" i="5"/>
  <c r="X3929" i="5"/>
  <c r="X2996" i="5"/>
  <c r="W5016" i="5"/>
  <c r="W1434" i="5"/>
  <c r="W720" i="5"/>
  <c r="X3882" i="5"/>
  <c r="W2530" i="5"/>
  <c r="W2790" i="5"/>
  <c r="X1674" i="5"/>
  <c r="W3669" i="5"/>
  <c r="X3980" i="5"/>
  <c r="X1774" i="5"/>
  <c r="X263" i="5"/>
  <c r="W4666" i="5"/>
  <c r="W3659" i="5"/>
  <c r="W1644" i="5"/>
  <c r="W3274" i="5"/>
  <c r="W1713" i="5"/>
  <c r="W1223" i="5"/>
  <c r="W4726" i="5"/>
  <c r="X3783" i="5"/>
  <c r="X2964" i="5"/>
  <c r="W422" i="5"/>
  <c r="W4340" i="5"/>
  <c r="V957" i="5"/>
  <c r="W1628" i="5"/>
  <c r="W3961" i="5"/>
  <c r="V3693" i="5"/>
  <c r="W3828" i="5"/>
  <c r="W2311" i="5"/>
  <c r="X3766" i="5"/>
  <c r="W3408" i="5"/>
  <c r="W559" i="5"/>
  <c r="W3052" i="5"/>
  <c r="W1942" i="5"/>
  <c r="W4289" i="5"/>
  <c r="X2986" i="5"/>
  <c r="W21" i="5"/>
  <c r="W3378" i="5"/>
  <c r="X2106" i="5"/>
  <c r="W4996" i="5"/>
  <c r="W3181" i="5"/>
  <c r="W1594" i="5"/>
  <c r="W2492" i="5"/>
  <c r="V1300" i="5"/>
  <c r="W4794" i="5"/>
  <c r="W4357" i="5"/>
  <c r="W1157" i="5"/>
  <c r="V2002" i="5"/>
  <c r="W356" i="5"/>
  <c r="V1651" i="5"/>
  <c r="X2570" i="5"/>
  <c r="V99" i="5"/>
  <c r="W4982" i="5"/>
  <c r="W2031" i="5"/>
  <c r="W5037" i="5"/>
  <c r="V214" i="5"/>
  <c r="W2844" i="5"/>
  <c r="W4302" i="5"/>
  <c r="W1139" i="5"/>
  <c r="W74" i="5"/>
  <c r="W2316" i="5"/>
  <c r="X2671" i="5"/>
  <c r="W4772" i="5"/>
  <c r="W2865" i="5"/>
  <c r="X1699" i="5"/>
  <c r="X688" i="5"/>
  <c r="W371" i="5"/>
  <c r="X3889" i="5"/>
  <c r="W3721" i="5"/>
  <c r="V1350" i="5"/>
  <c r="V4020" i="5"/>
  <c r="V4438" i="5"/>
  <c r="V55" i="5"/>
  <c r="V300" i="5"/>
  <c r="V1158" i="5"/>
  <c r="V4478" i="5"/>
  <c r="V4870" i="5"/>
  <c r="V4406" i="5"/>
  <c r="V1667" i="5"/>
  <c r="V1574" i="5"/>
  <c r="V1816" i="5"/>
  <c r="V4462" i="5"/>
  <c r="V395" i="5"/>
  <c r="V4494" i="5"/>
  <c r="V1086" i="5"/>
  <c r="V2207" i="5"/>
  <c r="V1309" i="5"/>
  <c r="W2945" i="5"/>
  <c r="W1100" i="5"/>
  <c r="W4018" i="5"/>
  <c r="W1320" i="5"/>
  <c r="V1089" i="5"/>
  <c r="X1773" i="5"/>
  <c r="W1007" i="5"/>
  <c r="V1373" i="5"/>
  <c r="W765" i="5"/>
  <c r="X2003" i="5"/>
  <c r="W3993" i="5"/>
  <c r="W2756" i="5"/>
  <c r="W2114" i="5"/>
  <c r="W3678" i="5"/>
  <c r="X3760" i="5"/>
  <c r="X1376" i="5"/>
  <c r="X2007" i="5"/>
  <c r="V360" i="5"/>
  <c r="W2305" i="5"/>
  <c r="X1876" i="5"/>
  <c r="W384" i="5"/>
  <c r="W3675" i="5"/>
  <c r="X826" i="5"/>
  <c r="X4305" i="5"/>
  <c r="W1693" i="5"/>
  <c r="W546" i="5"/>
  <c r="W1021" i="5"/>
  <c r="V3117" i="5"/>
  <c r="X4226" i="5"/>
  <c r="X429" i="5"/>
  <c r="W211" i="5"/>
  <c r="W823" i="5"/>
  <c r="W4331" i="5"/>
  <c r="W859" i="5"/>
  <c r="W986" i="5"/>
  <c r="W1518" i="5"/>
  <c r="W4876" i="5"/>
  <c r="X2812" i="5"/>
  <c r="W3938" i="5"/>
  <c r="X456" i="5"/>
  <c r="W109" i="5"/>
  <c r="W4160" i="5"/>
  <c r="W899" i="5"/>
  <c r="W4868" i="5"/>
  <c r="X3445" i="5"/>
  <c r="X1483" i="5"/>
  <c r="W2286" i="5"/>
  <c r="W600" i="5"/>
  <c r="X3327" i="5"/>
  <c r="W2342" i="5"/>
  <c r="W3611" i="5"/>
  <c r="W1635" i="5"/>
  <c r="W4718" i="5"/>
  <c r="W1281" i="5"/>
  <c r="X1339" i="5"/>
  <c r="X846" i="5"/>
  <c r="W2854" i="5"/>
  <c r="W1710" i="5"/>
  <c r="W4142" i="5"/>
  <c r="W824" i="5"/>
  <c r="W1833" i="5"/>
  <c r="X964" i="5"/>
  <c r="W2900" i="5"/>
  <c r="V1401" i="5"/>
  <c r="W522" i="5"/>
  <c r="V1330" i="5"/>
  <c r="W4584" i="5"/>
  <c r="X2778" i="5"/>
  <c r="W3156" i="5"/>
  <c r="X4199" i="5"/>
  <c r="X1719" i="5"/>
  <c r="X4187" i="5"/>
  <c r="W2533" i="5"/>
  <c r="W1371" i="5"/>
  <c r="X1069" i="5"/>
  <c r="W896" i="5"/>
  <c r="W5001" i="5"/>
  <c r="W3260" i="5"/>
  <c r="X2133" i="5"/>
  <c r="W169" i="5"/>
  <c r="W4256" i="5"/>
  <c r="W2104" i="5"/>
  <c r="W779" i="5"/>
  <c r="W1514" i="5"/>
  <c r="W4211" i="5"/>
  <c r="W491" i="5"/>
  <c r="X342" i="5"/>
  <c r="W2629" i="5"/>
  <c r="W804" i="5"/>
  <c r="W2049" i="5"/>
  <c r="X313" i="5"/>
  <c r="X3366" i="5"/>
  <c r="W5177" i="5"/>
  <c r="X1294" i="5"/>
  <c r="W1788" i="5"/>
  <c r="W1617" i="5"/>
  <c r="W2782" i="5"/>
  <c r="W2365" i="5"/>
  <c r="W673" i="5"/>
  <c r="W2520" i="5"/>
  <c r="W2147" i="5"/>
  <c r="W5044" i="5"/>
  <c r="W1932" i="5"/>
  <c r="W2188" i="5"/>
  <c r="V1866" i="5"/>
  <c r="V1232" i="5"/>
  <c r="V1849" i="5"/>
  <c r="V2767" i="5"/>
  <c r="V2989" i="5"/>
  <c r="V972" i="5"/>
  <c r="V4894" i="5"/>
  <c r="V2754" i="5"/>
  <c r="V490" i="5"/>
  <c r="V1730" i="5"/>
  <c r="V1825" i="5"/>
  <c r="V541" i="5"/>
  <c r="V2399" i="5"/>
  <c r="V4850" i="5"/>
  <c r="X120" i="5"/>
  <c r="W4217" i="5"/>
  <c r="X3112" i="5"/>
  <c r="W3448" i="5"/>
  <c r="W1903" i="5"/>
  <c r="W1633" i="5"/>
  <c r="W2654" i="5"/>
  <c r="W548" i="5"/>
  <c r="W5120" i="5"/>
  <c r="W1846" i="5"/>
  <c r="W398" i="5"/>
  <c r="X1776" i="5"/>
  <c r="W889" i="5"/>
  <c r="X4253" i="5"/>
  <c r="X3141" i="5"/>
  <c r="X1981" i="5"/>
  <c r="X1073" i="5"/>
  <c r="W2561" i="5"/>
  <c r="X1423" i="5"/>
  <c r="X4250" i="5"/>
  <c r="X3285" i="5"/>
  <c r="X3552" i="5"/>
  <c r="W4078" i="5"/>
  <c r="W3806" i="5"/>
  <c r="W1452" i="5"/>
  <c r="W4437" i="5"/>
  <c r="W1621" i="5"/>
  <c r="W2955" i="5"/>
  <c r="X2764" i="5"/>
  <c r="W5056" i="5"/>
  <c r="W1115" i="5"/>
  <c r="V2212" i="5"/>
  <c r="X3902" i="5"/>
  <c r="W4480" i="5"/>
  <c r="W3891" i="5"/>
  <c r="W2802" i="5"/>
  <c r="W4932" i="5"/>
  <c r="X4313" i="5"/>
  <c r="W1303" i="5"/>
  <c r="X3380" i="5"/>
  <c r="X2636" i="5"/>
  <c r="X3960" i="5"/>
  <c r="W599" i="5"/>
  <c r="W3613" i="5"/>
  <c r="W3460" i="5"/>
  <c r="W3971" i="5"/>
  <c r="W2203" i="5"/>
  <c r="W2014" i="5"/>
  <c r="W1243" i="5"/>
  <c r="W3851" i="5"/>
  <c r="V2005" i="5"/>
  <c r="W3290" i="5"/>
  <c r="X4186" i="5"/>
  <c r="W794" i="5"/>
  <c r="V2832" i="5"/>
  <c r="W2414" i="5"/>
  <c r="X4278" i="5"/>
  <c r="W374" i="5"/>
  <c r="X3174" i="5"/>
  <c r="X656" i="5"/>
  <c r="W2537" i="5"/>
  <c r="X4208" i="5"/>
  <c r="X1894" i="5"/>
  <c r="X1364" i="5"/>
  <c r="W2238" i="5"/>
  <c r="W3825" i="5"/>
  <c r="V225" i="5"/>
  <c r="W196" i="5"/>
  <c r="V562" i="5"/>
  <c r="X1600" i="5"/>
  <c r="W2263" i="5"/>
  <c r="W3784" i="5"/>
  <c r="X2542" i="5"/>
  <c r="X3487" i="5"/>
  <c r="W4635" i="5"/>
  <c r="X2937" i="5"/>
  <c r="V1897" i="5"/>
  <c r="W3789" i="5"/>
  <c r="X2650" i="5"/>
  <c r="V2013" i="5"/>
  <c r="W3486" i="5"/>
  <c r="W3797" i="5"/>
  <c r="W890" i="5"/>
  <c r="W4836" i="5"/>
  <c r="W3413" i="5"/>
  <c r="W2599" i="5"/>
  <c r="W3857" i="5"/>
  <c r="X3791" i="5"/>
  <c r="X3058" i="5"/>
  <c r="W1612" i="5"/>
  <c r="W3134" i="5"/>
  <c r="X1420" i="5"/>
  <c r="W5030" i="5"/>
  <c r="X4285" i="5"/>
  <c r="W4489" i="5"/>
  <c r="W2424" i="5"/>
  <c r="X2347" i="5"/>
  <c r="W1170" i="5"/>
  <c r="X3416" i="5"/>
  <c r="V1851" i="5"/>
  <c r="W4700" i="5"/>
  <c r="W3945" i="5"/>
  <c r="W2833" i="5"/>
  <c r="W4229" i="5"/>
  <c r="W1783" i="5"/>
  <c r="W2841" i="5"/>
  <c r="W42" i="5"/>
  <c r="X1155" i="5"/>
  <c r="W1996" i="5"/>
  <c r="W4852" i="5"/>
  <c r="W424" i="5"/>
  <c r="W3111" i="5"/>
  <c r="W1433" i="5"/>
  <c r="X2237" i="5"/>
  <c r="X1428" i="5"/>
  <c r="W2064" i="5"/>
  <c r="W3966" i="5"/>
  <c r="W1495" i="5"/>
  <c r="W3428" i="5"/>
  <c r="W951" i="5"/>
  <c r="W469" i="5"/>
  <c r="W1625" i="5"/>
  <c r="W461" i="5"/>
  <c r="X2029" i="5"/>
  <c r="W4053" i="5"/>
  <c r="W4498" i="5"/>
  <c r="W223" i="5"/>
  <c r="V1103" i="5"/>
  <c r="W4306" i="5"/>
  <c r="X4355" i="5"/>
  <c r="W885" i="5"/>
  <c r="W1217" i="5"/>
  <c r="W5183" i="5"/>
  <c r="W1338" i="5"/>
  <c r="X2302" i="5"/>
  <c r="W2209" i="5"/>
  <c r="X4098" i="5"/>
  <c r="W4534" i="5"/>
  <c r="W3335" i="5"/>
  <c r="W2480" i="5"/>
  <c r="W1456" i="5"/>
  <c r="W2979" i="5"/>
  <c r="W3811" i="5"/>
  <c r="W2663" i="5"/>
  <c r="W3093" i="5"/>
  <c r="W2164" i="5"/>
  <c r="X3139" i="5"/>
  <c r="X1144" i="5"/>
  <c r="W176" i="5"/>
  <c r="X2853" i="5"/>
  <c r="X4022" i="5"/>
  <c r="W4380" i="5"/>
  <c r="W1717" i="5"/>
  <c r="W3191" i="5"/>
  <c r="V1212" i="5"/>
  <c r="W5191" i="5"/>
  <c r="X281" i="5"/>
  <c r="X1853" i="5"/>
  <c r="V2262" i="5"/>
  <c r="W5064" i="5"/>
  <c r="W2236" i="5"/>
  <c r="W2620" i="5"/>
  <c r="X3488" i="5"/>
  <c r="V22" i="5"/>
  <c r="W4400" i="5"/>
  <c r="W1154" i="5"/>
  <c r="W894" i="5"/>
  <c r="W3292" i="5"/>
  <c r="V2233" i="5"/>
  <c r="W3884" i="5"/>
  <c r="X689" i="5"/>
  <c r="W4429" i="5"/>
  <c r="W3632" i="5"/>
  <c r="W1867" i="5"/>
  <c r="W4972" i="5"/>
  <c r="W1230" i="5"/>
  <c r="W3346" i="5"/>
  <c r="W711" i="5"/>
  <c r="W4090" i="5"/>
  <c r="W2145" i="5"/>
  <c r="W2891" i="5"/>
  <c r="X3926" i="5"/>
  <c r="W2837" i="5"/>
  <c r="W3967" i="5"/>
  <c r="W4077" i="5"/>
  <c r="W1793" i="5"/>
  <c r="W4604" i="5"/>
  <c r="X3338" i="5"/>
  <c r="X2527" i="5"/>
  <c r="W2471" i="5"/>
  <c r="W3438" i="5"/>
  <c r="W2532" i="5"/>
  <c r="W2686" i="5"/>
  <c r="W4492" i="5"/>
  <c r="W2958" i="5"/>
  <c r="X2224" i="5"/>
  <c r="X4074" i="5"/>
  <c r="W4457" i="5"/>
  <c r="W4712" i="5"/>
  <c r="W4091" i="5"/>
  <c r="V3948" i="5"/>
  <c r="V1649" i="5"/>
  <c r="W3745" i="5"/>
  <c r="W2096" i="5"/>
  <c r="V2033" i="5"/>
  <c r="X1878" i="5"/>
  <c r="X4342" i="5"/>
  <c r="W2268" i="5"/>
  <c r="W920" i="5"/>
  <c r="W2177" i="5"/>
  <c r="X2167" i="5"/>
  <c r="W5073" i="5"/>
  <c r="W4592" i="5"/>
  <c r="W3050" i="5"/>
  <c r="W2884" i="5"/>
  <c r="V813" i="5"/>
  <c r="W3071" i="5"/>
  <c r="X468" i="5"/>
  <c r="W5105" i="5"/>
  <c r="W2453" i="5"/>
  <c r="V1093" i="5"/>
  <c r="V696" i="5"/>
  <c r="V440" i="5"/>
  <c r="V30" i="5"/>
  <c r="V4634" i="5"/>
  <c r="V829" i="5"/>
  <c r="V1198" i="5"/>
  <c r="V856" i="5"/>
  <c r="V2647" i="5"/>
  <c r="V4985" i="5"/>
  <c r="V3356" i="5"/>
  <c r="V739" i="5"/>
  <c r="V1126" i="5"/>
  <c r="V500" i="5"/>
  <c r="V1042" i="5"/>
  <c r="V682" i="5"/>
  <c r="V2722" i="5"/>
  <c r="V5038" i="5"/>
  <c r="V1120" i="5"/>
  <c r="V1787" i="5"/>
  <c r="V4072" i="5"/>
  <c r="V433" i="5"/>
  <c r="V4950" i="5"/>
  <c r="V2354" i="5"/>
  <c r="V1809" i="5"/>
  <c r="V1284" i="5"/>
  <c r="V4954" i="5"/>
  <c r="V5130" i="5"/>
  <c r="V2261" i="5"/>
  <c r="V5098" i="5"/>
  <c r="V3118" i="5"/>
  <c r="V2444" i="5"/>
  <c r="V2171" i="5"/>
  <c r="V3202" i="5"/>
  <c r="V3043" i="5"/>
  <c r="V4754" i="5"/>
  <c r="V284" i="5"/>
  <c r="V2083" i="5"/>
  <c r="V798" i="5"/>
  <c r="V603" i="5"/>
  <c r="V875" i="5"/>
  <c r="V17" i="5"/>
  <c r="V5119" i="5"/>
  <c r="V3005" i="5"/>
  <c r="V1754" i="5"/>
  <c r="V4766" i="5"/>
  <c r="V188" i="5"/>
  <c r="V3222" i="5"/>
  <c r="V2438" i="5"/>
  <c r="V2059" i="5"/>
  <c r="V2197" i="5"/>
  <c r="V322" i="5"/>
  <c r="V2227" i="5"/>
  <c r="V2118" i="5"/>
  <c r="V4057" i="5"/>
  <c r="V713" i="5"/>
  <c r="W2379" i="5"/>
  <c r="X4174" i="5"/>
  <c r="X3375" i="5"/>
  <c r="V2731" i="5"/>
  <c r="W2429" i="5"/>
  <c r="W959" i="5"/>
  <c r="W4860" i="5"/>
  <c r="W3272" i="5"/>
  <c r="W479" i="5"/>
  <c r="W1476" i="5"/>
  <c r="W5026" i="5"/>
  <c r="W4062" i="5"/>
  <c r="W2339" i="5"/>
  <c r="W3076" i="5"/>
  <c r="W1595" i="5"/>
  <c r="V3098" i="5"/>
  <c r="W5170" i="5"/>
  <c r="W3618" i="5"/>
  <c r="W4672" i="5"/>
  <c r="W628" i="5"/>
  <c r="W1491" i="5"/>
  <c r="W266" i="5"/>
  <c r="W3214" i="5"/>
  <c r="W888" i="5"/>
  <c r="W4440" i="5"/>
  <c r="W3527" i="5"/>
  <c r="W352" i="5"/>
  <c r="W206" i="5"/>
  <c r="W793" i="5"/>
  <c r="X966" i="5"/>
  <c r="W841" i="5"/>
  <c r="W1505" i="5"/>
  <c r="W2297" i="5"/>
  <c r="X525" i="5"/>
  <c r="W3467" i="5"/>
  <c r="W70" i="5"/>
  <c r="W3355" i="5"/>
  <c r="W1912" i="5"/>
  <c r="W4288" i="5"/>
  <c r="W1571" i="5"/>
  <c r="W1106" i="5"/>
  <c r="W505" i="5"/>
  <c r="W3892" i="5"/>
  <c r="W1880" i="5"/>
  <c r="W2333" i="5"/>
  <c r="W2669" i="5"/>
  <c r="W3979" i="5"/>
  <c r="W1497" i="5"/>
  <c r="W3606" i="5"/>
  <c r="W1534" i="5"/>
  <c r="X3389" i="5"/>
  <c r="X1827" i="5"/>
  <c r="V1265" i="5"/>
  <c r="W1104" i="5"/>
  <c r="V473" i="5"/>
  <c r="W5060" i="5"/>
  <c r="X2493" i="5"/>
  <c r="W4607" i="5"/>
  <c r="W2070" i="5"/>
  <c r="V4189" i="5"/>
  <c r="W1967" i="5"/>
  <c r="W3394" i="5"/>
  <c r="W4814" i="5"/>
  <c r="X2202" i="5"/>
  <c r="X703" i="5"/>
  <c r="W4248" i="5"/>
  <c r="X908" i="5"/>
  <c r="W3275" i="5"/>
  <c r="W3534" i="5"/>
  <c r="X3353" i="5"/>
  <c r="W4676" i="5"/>
  <c r="W3434" i="5"/>
  <c r="W3189" i="5"/>
  <c r="W602" i="5"/>
  <c r="W5113" i="5"/>
  <c r="W3065" i="5"/>
  <c r="W1450" i="5"/>
  <c r="X3080" i="5"/>
  <c r="W4786" i="5"/>
  <c r="X2016" i="5"/>
  <c r="X3409" i="5"/>
  <c r="W4213" i="5"/>
  <c r="W177" i="5"/>
  <c r="W4153" i="5"/>
  <c r="W1822" i="5"/>
  <c r="W604" i="5"/>
  <c r="W4238" i="5"/>
  <c r="W4632" i="5"/>
  <c r="W2623" i="5"/>
  <c r="W1332" i="5"/>
  <c r="W2259" i="5"/>
  <c r="W4493" i="5"/>
  <c r="W2524" i="5"/>
  <c r="X1030" i="5"/>
  <c r="X3858" i="5"/>
  <c r="W4650" i="5"/>
  <c r="W2279" i="5"/>
  <c r="W4273" i="5"/>
  <c r="W1273" i="5"/>
  <c r="X619" i="5"/>
  <c r="W1336" i="5"/>
  <c r="W1542" i="5"/>
  <c r="W2447" i="5"/>
  <c r="W4156" i="5"/>
  <c r="W1861" i="5"/>
  <c r="W229" i="5"/>
  <c r="W2115" i="5"/>
  <c r="X66" i="5"/>
  <c r="W3567" i="5"/>
  <c r="W4377" i="5"/>
  <c r="W3373" i="5"/>
  <c r="X676" i="5"/>
  <c r="X4183" i="5"/>
  <c r="W4791" i="5" l="1"/>
  <c r="W4621" i="5"/>
  <c r="W370" i="5"/>
  <c r="W48" i="5"/>
  <c r="W4413" i="5"/>
  <c r="W4138" i="5"/>
  <c r="W3297" i="5"/>
  <c r="W2337" i="5"/>
  <c r="X2172" i="5"/>
  <c r="W3763" i="5"/>
  <c r="W2187" i="5"/>
  <c r="W1886" i="5"/>
  <c r="W3575" i="5"/>
  <c r="W5193" i="5"/>
  <c r="W1604" i="5"/>
  <c r="W4797" i="5"/>
  <c r="W3354" i="5"/>
  <c r="W1998" i="5"/>
  <c r="W4038" i="5"/>
  <c r="W535" i="5"/>
  <c r="W607" i="5"/>
  <c r="W4803" i="5"/>
  <c r="W4065" i="5"/>
  <c r="W1950" i="5"/>
  <c r="W4240" i="5"/>
  <c r="W291" i="5"/>
  <c r="W3804" i="5"/>
  <c r="W1659" i="5"/>
  <c r="W1877" i="5"/>
  <c r="W3322" i="5"/>
  <c r="W3826" i="5"/>
  <c r="W1623" i="5"/>
  <c r="W4261" i="5"/>
  <c r="W3903" i="5"/>
  <c r="W3814" i="5"/>
  <c r="W2420" i="5"/>
  <c r="W1193" i="5"/>
  <c r="W4125" i="5"/>
  <c r="W5199" i="5"/>
  <c r="W2364" i="5"/>
  <c r="W3035" i="5"/>
  <c r="W648" i="5"/>
  <c r="W2672" i="5"/>
  <c r="W3159" i="5"/>
  <c r="W3496" i="5"/>
  <c r="W2446" i="5"/>
  <c r="W447" i="5"/>
  <c r="W3864" i="5"/>
  <c r="X1286" i="5"/>
  <c r="W3908" i="5"/>
  <c r="W1640" i="5"/>
  <c r="W3357" i="5"/>
  <c r="W2872" i="5"/>
  <c r="W4451" i="5"/>
  <c r="W523" i="5"/>
  <c r="W4975" i="5"/>
  <c r="W1842" i="5"/>
  <c r="W5147" i="5"/>
  <c r="W4366" i="5"/>
  <c r="W3872" i="5"/>
  <c r="W3704" i="5"/>
  <c r="W701" i="5"/>
  <c r="W815" i="5"/>
  <c r="W693" i="5"/>
  <c r="W4771" i="5"/>
  <c r="W997" i="5"/>
  <c r="W2168" i="5"/>
  <c r="W130" i="5"/>
  <c r="W3008" i="5"/>
  <c r="W3817" i="5"/>
  <c r="W4538" i="5"/>
  <c r="W2123" i="5"/>
  <c r="W2046" i="5"/>
  <c r="W4419" i="5"/>
  <c r="W3899" i="5"/>
  <c r="W659" i="5"/>
  <c r="W2951" i="5"/>
  <c r="W2451" i="5"/>
  <c r="W4284" i="5"/>
  <c r="W2271" i="5"/>
  <c r="W2864" i="5"/>
  <c r="W3435" i="5"/>
  <c r="W1964" i="5"/>
  <c r="W3997" i="5"/>
  <c r="W350" i="5"/>
  <c r="W1097" i="5"/>
  <c r="W4548" i="5"/>
  <c r="W1596" i="5"/>
  <c r="W145" i="5"/>
  <c r="W4117" i="5"/>
  <c r="W1125" i="5"/>
  <c r="W2053" i="5"/>
  <c r="W3738" i="5"/>
  <c r="W4931" i="5"/>
  <c r="W3767" i="5"/>
  <c r="W2239" i="5"/>
  <c r="W4130" i="5"/>
  <c r="W3717" i="5"/>
  <c r="W3994" i="5"/>
  <c r="W3319" i="5"/>
  <c r="W1291" i="5"/>
  <c r="W1186" i="5"/>
  <c r="W714" i="5"/>
  <c r="W294" i="5"/>
  <c r="W3654" i="5"/>
  <c r="W678" i="5"/>
  <c r="W3331" i="5"/>
  <c r="W1323" i="5"/>
  <c r="W2415" i="5"/>
  <c r="W3658" i="5"/>
  <c r="W2928" i="5"/>
  <c r="W4188" i="5"/>
  <c r="W2747" i="5"/>
  <c r="W1609" i="5"/>
  <c r="W4463" i="5"/>
  <c r="W3504" i="5"/>
  <c r="W3529" i="5"/>
  <c r="W553" i="5"/>
  <c r="W2868" i="5"/>
  <c r="W1592" i="5"/>
  <c r="W1135" i="5"/>
  <c r="W4013" i="5"/>
  <c r="W1513" i="5"/>
  <c r="W3192" i="5"/>
  <c r="W2413" i="5"/>
  <c r="W3904" i="5"/>
  <c r="W2807" i="5"/>
  <c r="W3569" i="5"/>
  <c r="W3398" i="5"/>
  <c r="W486" i="5"/>
  <c r="W3451" i="5"/>
  <c r="W464" i="5"/>
  <c r="W1983" i="5"/>
  <c r="W761" i="5"/>
  <c r="W1448" i="5"/>
  <c r="W3823" i="5"/>
  <c r="W3974" i="5"/>
  <c r="W2856" i="5"/>
  <c r="W949" i="5"/>
  <c r="W1162" i="5"/>
  <c r="W2482" i="5"/>
  <c r="W1718" i="5"/>
  <c r="W3337" i="5"/>
  <c r="W4264" i="5"/>
  <c r="W3414" i="5"/>
  <c r="W3217" i="5"/>
  <c r="W3732" i="5"/>
  <c r="W616" i="5"/>
  <c r="W4883" i="5"/>
  <c r="W4114" i="5"/>
  <c r="W4411" i="5"/>
  <c r="W4971" i="5"/>
  <c r="W2600" i="5"/>
  <c r="W4281" i="5"/>
  <c r="W3605" i="5"/>
  <c r="W4129" i="5"/>
  <c r="W3103" i="5"/>
  <c r="W4633" i="5"/>
  <c r="W2565" i="5"/>
  <c r="W3444" i="5"/>
  <c r="W4663" i="5"/>
  <c r="W86" i="5"/>
  <c r="W4675" i="5"/>
  <c r="W4923" i="5"/>
  <c r="W3744" i="5"/>
  <c r="W4539" i="5"/>
  <c r="W4697" i="5"/>
  <c r="W3531" i="5"/>
  <c r="W2020" i="5"/>
  <c r="X727" i="5"/>
  <c r="W5128" i="5"/>
  <c r="W4218" i="5"/>
  <c r="W2422" i="5"/>
  <c r="W3957" i="5"/>
  <c r="W2278" i="5"/>
  <c r="W2814" i="5"/>
  <c r="W3651" i="5"/>
  <c r="W709" i="5"/>
  <c r="W4071" i="5"/>
  <c r="W4893" i="5"/>
  <c r="W4525" i="5"/>
  <c r="W4689" i="5"/>
  <c r="W5096" i="5"/>
  <c r="W995" i="5"/>
  <c r="W4861" i="5"/>
  <c r="W3594" i="5"/>
  <c r="W2885" i="5"/>
  <c r="W3748" i="5"/>
  <c r="W4843" i="5"/>
  <c r="W4753" i="5"/>
  <c r="W5112" i="5"/>
  <c r="W1832" i="5"/>
  <c r="X3862" i="5"/>
  <c r="W4709" i="5"/>
  <c r="W5135" i="5"/>
  <c r="W137" i="5"/>
  <c r="W660" i="5"/>
  <c r="W2855" i="5"/>
  <c r="W614" i="5"/>
  <c r="W3555" i="5"/>
  <c r="W4379" i="5"/>
  <c r="W1985" i="5"/>
  <c r="W4443" i="5"/>
  <c r="W2377" i="5"/>
  <c r="W2389" i="5"/>
  <c r="W4084" i="5"/>
  <c r="W4304" i="5"/>
  <c r="W3930" i="5"/>
  <c r="W3039" i="5"/>
  <c r="W4148" i="5"/>
  <c r="W2248" i="5"/>
  <c r="W4337" i="5"/>
  <c r="W3195" i="5"/>
  <c r="X1692" i="5"/>
  <c r="W4094" i="5"/>
  <c r="W588" i="5"/>
  <c r="W3082" i="5"/>
  <c r="W4002" i="5"/>
  <c r="W4267" i="5"/>
  <c r="W376" i="5"/>
  <c r="W4967" i="5"/>
  <c r="W1116" i="5"/>
  <c r="W4161" i="5"/>
  <c r="W3412" i="5"/>
  <c r="W3795" i="5"/>
  <c r="W5197" i="5"/>
  <c r="W4927" i="5"/>
  <c r="W5157" i="5"/>
  <c r="X4007" i="5"/>
  <c r="W2634" i="5"/>
  <c r="W4781" i="5"/>
  <c r="W2876" i="5"/>
  <c r="W4372" i="5"/>
  <c r="W2691" i="5"/>
  <c r="W654" i="5"/>
  <c r="W4363" i="5"/>
  <c r="W1837" i="5"/>
  <c r="X2659" i="5"/>
  <c r="W4867" i="5"/>
  <c r="W3031" i="5"/>
  <c r="W2042" i="5"/>
  <c r="W4391" i="5"/>
  <c r="W4045" i="5"/>
  <c r="W958" i="5"/>
  <c r="W3173" i="5"/>
  <c r="W3968" i="5"/>
  <c r="W477" i="5"/>
  <c r="W2334" i="5"/>
  <c r="W4282" i="5"/>
  <c r="W143" i="5"/>
  <c r="W4296" i="5"/>
  <c r="W3681" i="5"/>
  <c r="W4837" i="5"/>
  <c r="W1382" i="5"/>
  <c r="W1052" i="5"/>
  <c r="W4757" i="5"/>
  <c r="W4107" i="5"/>
  <c r="W4779" i="5"/>
  <c r="W3537" i="5"/>
  <c r="W4955" i="5"/>
  <c r="W770" i="5"/>
  <c r="W1141" i="5"/>
  <c r="W2040" i="5"/>
  <c r="W2308" i="5"/>
  <c r="W5181" i="5"/>
  <c r="W3223" i="5"/>
  <c r="W4745" i="5"/>
  <c r="W337" i="5"/>
  <c r="W2102" i="5"/>
  <c r="W1987" i="5"/>
  <c r="W4799" i="5"/>
  <c r="W3741" i="5"/>
  <c r="W1881" i="5"/>
  <c r="W3614" i="5"/>
  <c r="W4551" i="5"/>
  <c r="W4427" i="5"/>
  <c r="W2388" i="5"/>
  <c r="W1451" i="5"/>
  <c r="W2616" i="5"/>
  <c r="W2184" i="5"/>
  <c r="W3075" i="5"/>
  <c r="W3992" i="5"/>
  <c r="W340" i="5"/>
  <c r="W2460" i="5"/>
  <c r="W2391" i="5"/>
  <c r="W1679" i="5"/>
  <c r="W2465" i="5"/>
  <c r="W2519" i="5"/>
  <c r="W2727" i="5"/>
  <c r="X2983" i="5"/>
  <c r="X821" i="5"/>
  <c r="W4499" i="5"/>
  <c r="W3620" i="5"/>
  <c r="W740" i="5"/>
  <c r="W771" i="5"/>
  <c r="W1468" i="5"/>
  <c r="W2496" i="5"/>
  <c r="W2795" i="5"/>
  <c r="W3421" i="5"/>
  <c r="W1346" i="5"/>
  <c r="W2076" i="5"/>
  <c r="W4431" i="5"/>
  <c r="W4503" i="5"/>
  <c r="W3282" i="5"/>
  <c r="W4659" i="5"/>
  <c r="W5165" i="5"/>
  <c r="W3213" i="5"/>
  <c r="W2706" i="5"/>
  <c r="W1101" i="5"/>
  <c r="W4973" i="5"/>
  <c r="W4769" i="5"/>
  <c r="W2682" i="5"/>
  <c r="W4435" i="5"/>
  <c r="W3786" i="5"/>
  <c r="W3059" i="5"/>
  <c r="W3839" i="5"/>
  <c r="W2329" i="5"/>
  <c r="W4723" i="5"/>
  <c r="W4403" i="5"/>
  <c r="W4793" i="5"/>
  <c r="W4541" i="5"/>
  <c r="W1690" i="5"/>
  <c r="W4721" i="5"/>
  <c r="W4383" i="5"/>
  <c r="W4407" i="5"/>
  <c r="W1550" i="5"/>
  <c r="W5087" i="5"/>
  <c r="W2819" i="5"/>
  <c r="W4399" i="5"/>
  <c r="W4667" i="5"/>
  <c r="W4785" i="5"/>
  <c r="W2993" i="5"/>
  <c r="W2251" i="5"/>
  <c r="W4479" i="5"/>
  <c r="W357" i="5"/>
  <c r="W2712" i="5"/>
  <c r="W4423" i="5"/>
  <c r="W4865" i="5"/>
  <c r="W4637" i="5"/>
  <c r="W2923" i="5"/>
  <c r="W3521" i="5"/>
  <c r="W2726" i="5"/>
  <c r="W4759" i="5"/>
  <c r="W2721" i="5"/>
  <c r="W3530" i="5"/>
  <c r="W4905" i="5"/>
  <c r="W586" i="5"/>
  <c r="W3850" i="5"/>
  <c r="W2196" i="5"/>
  <c r="W2560" i="5"/>
  <c r="W3349" i="5"/>
  <c r="W4192" i="5"/>
  <c r="W4387" i="5"/>
  <c r="W2507" i="5"/>
  <c r="W2194" i="5"/>
  <c r="W4901" i="5"/>
  <c r="W4903" i="5"/>
  <c r="W3359" i="5"/>
  <c r="W1151" i="5"/>
  <c r="W115" i="5"/>
  <c r="W3425" i="5"/>
  <c r="W4283" i="5"/>
  <c r="W1176" i="5"/>
  <c r="W3241" i="5"/>
  <c r="W2562" i="5"/>
  <c r="W973" i="5"/>
  <c r="W4841" i="5"/>
  <c r="W4507" i="5"/>
  <c r="W2127" i="5"/>
  <c r="W3188" i="5"/>
  <c r="W4657" i="5"/>
  <c r="W4929" i="5"/>
  <c r="W1806" i="5"/>
  <c r="W1921" i="5"/>
  <c r="W2396" i="5"/>
  <c r="W4731" i="5"/>
  <c r="C3" i="5"/>
  <c r="W5051" i="5"/>
  <c r="W5015" i="5"/>
  <c r="W2097" i="5"/>
  <c r="W980" i="5"/>
  <c r="W3743" i="5"/>
  <c r="W4915" i="5"/>
  <c r="W4849" i="5"/>
  <c r="W4879" i="5"/>
  <c r="W186" i="5"/>
  <c r="W2065" i="5"/>
  <c r="W3736" i="5"/>
  <c r="W3603" i="5"/>
  <c r="W4735" i="5"/>
  <c r="W4096" i="5"/>
  <c r="W1977" i="5"/>
  <c r="W3722" i="5"/>
  <c r="W4871" i="5"/>
  <c r="W131" i="5"/>
  <c r="W3610" i="5"/>
  <c r="W3840" i="5"/>
  <c r="W4775" i="5"/>
  <c r="W2321" i="5"/>
  <c r="W1938" i="5"/>
  <c r="W3647" i="5"/>
  <c r="W2315" i="5"/>
  <c r="W1800" i="5"/>
  <c r="W2927" i="5"/>
  <c r="W3157" i="5"/>
  <c r="W1447" i="5"/>
  <c r="W4987" i="5"/>
  <c r="W4707" i="5"/>
  <c r="W4049" i="5"/>
  <c r="W3759" i="5"/>
  <c r="W4475" i="5"/>
  <c r="W5043" i="5"/>
  <c r="W4228" i="5"/>
  <c r="W4951" i="5"/>
  <c r="W4891" i="5"/>
  <c r="W4813" i="5"/>
  <c r="W5003" i="5"/>
  <c r="W5023" i="5"/>
  <c r="W4737" i="5"/>
  <c r="W1059" i="5"/>
  <c r="W1479" i="5"/>
  <c r="W1016" i="5"/>
  <c r="W1526" i="5"/>
  <c r="W365" i="5"/>
  <c r="W1192" i="5"/>
  <c r="W4577" i="5"/>
  <c r="W4316" i="5"/>
  <c r="W3187" i="5"/>
  <c r="W4032" i="5"/>
  <c r="W2513" i="5"/>
  <c r="W3149" i="5"/>
  <c r="W2100" i="5"/>
  <c r="W4739" i="5"/>
  <c r="W2758" i="5"/>
  <c r="W3497" i="5"/>
  <c r="W4605" i="5"/>
  <c r="W512" i="5"/>
  <c r="W5047" i="5"/>
  <c r="W3304" i="5"/>
  <c r="W3469" i="5"/>
  <c r="W4300" i="5"/>
  <c r="W4833" i="5"/>
  <c r="W4937" i="5"/>
  <c r="W3799" i="5"/>
  <c r="W2353" i="5"/>
  <c r="W2627" i="5"/>
  <c r="W1169" i="5"/>
  <c r="W480" i="5"/>
  <c r="W3171" i="5"/>
  <c r="W2665" i="5"/>
  <c r="W3010" i="5"/>
  <c r="W2590" i="5"/>
  <c r="W1250" i="5"/>
  <c r="W2124" i="5"/>
  <c r="W4747" i="5"/>
  <c r="W2713" i="5"/>
  <c r="W4553" i="5"/>
  <c r="W232" i="5"/>
  <c r="W153" i="5"/>
  <c r="W4641" i="5"/>
  <c r="W4147" i="5"/>
  <c r="W1485" i="5"/>
  <c r="W1638" i="5"/>
  <c r="W4683" i="5"/>
  <c r="W1134" i="5"/>
  <c r="W1191" i="5"/>
  <c r="W1245" i="5"/>
  <c r="X147" i="5"/>
  <c r="W4054" i="5"/>
  <c r="W4272" i="5"/>
  <c r="W4743" i="5"/>
  <c r="W4695" i="5"/>
  <c r="W3501" i="5"/>
  <c r="W241" i="5"/>
  <c r="W3348" i="5"/>
  <c r="W1299" i="5"/>
  <c r="W4827" i="5"/>
  <c r="W1392" i="5"/>
  <c r="W4887" i="5"/>
  <c r="W4939" i="5"/>
  <c r="W4230" i="5"/>
  <c r="W3657" i="5"/>
  <c r="W4685" i="5"/>
  <c r="W1743" i="5"/>
  <c r="W4324" i="5"/>
  <c r="W3108" i="5"/>
  <c r="W2231" i="5"/>
  <c r="W3689" i="5"/>
  <c r="W4015" i="5"/>
  <c r="W1715" i="5"/>
  <c r="W4687" i="5"/>
  <c r="W1759" i="5"/>
  <c r="W4509" i="5"/>
  <c r="W776" i="5"/>
  <c r="W2835" i="5"/>
  <c r="W2571" i="5"/>
  <c r="W1187" i="5"/>
  <c r="W3935" i="5"/>
  <c r="W2640" i="5"/>
  <c r="W4601" i="5"/>
  <c r="W1641" i="5"/>
  <c r="X323" i="5"/>
  <c r="W3307" i="5"/>
  <c r="W4362" i="5"/>
  <c r="W3719" i="5"/>
  <c r="W3617" i="5"/>
  <c r="W1426" i="5"/>
  <c r="W2924" i="5"/>
  <c r="W3622" i="5"/>
  <c r="W80" i="5"/>
  <c r="W3169" i="5"/>
  <c r="W2287" i="5"/>
  <c r="W1028" i="5"/>
  <c r="W4909" i="5"/>
  <c r="W4851" i="5"/>
  <c r="W3002" i="5"/>
  <c r="W3640" i="5"/>
  <c r="W5189" i="5"/>
  <c r="W1475" i="5"/>
  <c r="W2793" i="5"/>
  <c r="W3363" i="5"/>
  <c r="W4308" i="5"/>
  <c r="W4169" i="5"/>
  <c r="W752" i="5"/>
  <c r="W651" i="5"/>
  <c r="W2838" i="5"/>
  <c r="W855" i="5"/>
  <c r="W3803" i="5"/>
  <c r="W1472" i="5"/>
  <c r="W4701" i="5"/>
  <c r="W1746" i="5"/>
  <c r="W338" i="5"/>
  <c r="W4251" i="5"/>
  <c r="W1763" i="5"/>
  <c r="X2965" i="5"/>
  <c r="W2215" i="5"/>
  <c r="W2596" i="5"/>
  <c r="W1383" i="5"/>
  <c r="W3482" i="5"/>
  <c r="W2889" i="5"/>
  <c r="W1411" i="5"/>
  <c r="W1085" i="5"/>
  <c r="X1672" i="5"/>
  <c r="W2505" i="5"/>
  <c r="W2488" i="5"/>
  <c r="W4821" i="5"/>
  <c r="W4055" i="5"/>
  <c r="W4981" i="5"/>
  <c r="W4919" i="5"/>
  <c r="W4855" i="5"/>
  <c r="W1043" i="5"/>
  <c r="W3057" i="5"/>
  <c r="X37" i="5"/>
  <c r="W4287" i="5"/>
  <c r="W4933" i="5"/>
  <c r="W4941" i="5"/>
  <c r="W2622" i="5"/>
  <c r="W1143" i="5"/>
  <c r="W2592" i="5"/>
  <c r="W4593" i="5"/>
  <c r="W3433" i="5"/>
  <c r="W2850" i="5"/>
  <c r="W922" i="5"/>
  <c r="W790" i="5"/>
  <c r="W2959" i="5"/>
  <c r="W2205" i="5"/>
  <c r="W850" i="5"/>
  <c r="W766" i="5"/>
  <c r="W3495" i="5"/>
  <c r="W380" i="5"/>
  <c r="W3677" i="5"/>
  <c r="W2898" i="5"/>
  <c r="W2977" i="5"/>
  <c r="W3978" i="5"/>
  <c r="W1584" i="5"/>
  <c r="W3668" i="5"/>
  <c r="W4651" i="5"/>
  <c r="W2054" i="5"/>
  <c r="W2657" i="5"/>
  <c r="W4809" i="5"/>
  <c r="W1702" i="5"/>
  <c r="W1384" i="5"/>
  <c r="W3798" i="5"/>
  <c r="W4126" i="5"/>
  <c r="W4141" i="5"/>
  <c r="W3032" i="5"/>
  <c r="W3397" i="5"/>
  <c r="W2700" i="5"/>
  <c r="W419" i="5"/>
  <c r="W4881" i="5"/>
  <c r="W4519" i="5"/>
  <c r="W174" i="5"/>
  <c r="W4197" i="5"/>
  <c r="W2242" i="5"/>
  <c r="W4345" i="5"/>
  <c r="W618" i="5"/>
  <c r="W3683" i="5"/>
  <c r="W3385" i="5"/>
  <c r="W745" i="5"/>
  <c r="W2189" i="5"/>
  <c r="W844" i="5"/>
  <c r="W1727" i="5"/>
  <c r="W864" i="5"/>
  <c r="W4082" i="5"/>
  <c r="W4705" i="5"/>
  <c r="W2314" i="5"/>
  <c r="X2517" i="5"/>
  <c r="W2930" i="5"/>
  <c r="W4012" i="5"/>
  <c r="W4523" i="5"/>
  <c r="W3819" i="5"/>
  <c r="W3137" i="5"/>
  <c r="W4629" i="5"/>
  <c r="W1781" i="5"/>
  <c r="W5031" i="5"/>
  <c r="W3910" i="5"/>
  <c r="W474" i="5"/>
  <c r="W5039" i="5"/>
  <c r="W4979" i="5"/>
  <c r="W5059" i="5"/>
  <c r="W2685" i="5"/>
  <c r="W358" i="5"/>
  <c r="W4567" i="5"/>
  <c r="W2341" i="5"/>
  <c r="W3852" i="5"/>
  <c r="W2394" i="5"/>
  <c r="W2761" i="5"/>
  <c r="W1973" i="5"/>
  <c r="W1736" i="5"/>
  <c r="W5027" i="5"/>
  <c r="W224" i="5"/>
  <c r="W1957" i="5"/>
  <c r="W209" i="5"/>
  <c r="W3086" i="5"/>
  <c r="W3278" i="5"/>
  <c r="W4163" i="5"/>
  <c r="W3404" i="5"/>
  <c r="W2266" i="5"/>
  <c r="W3714" i="5"/>
  <c r="W1029" i="5"/>
  <c r="W652" i="5"/>
  <c r="W4817" i="5"/>
  <c r="W4913" i="5"/>
  <c r="W146" i="5"/>
  <c r="W2052" i="5"/>
  <c r="W349" i="5"/>
  <c r="W4869" i="5"/>
  <c r="W1504" i="5"/>
  <c r="W3591" i="5"/>
  <c r="W834" i="5"/>
  <c r="W3514" i="5"/>
  <c r="W3113" i="5"/>
  <c r="W4703" i="5"/>
  <c r="W2916" i="5"/>
  <c r="W1385" i="5"/>
  <c r="W1066" i="5"/>
  <c r="W3133" i="5"/>
  <c r="W4945" i="5"/>
  <c r="W4823" i="5"/>
  <c r="W216" i="5"/>
  <c r="W5011" i="5"/>
  <c r="W4811" i="5"/>
  <c r="W5007" i="5"/>
  <c r="W5055" i="5"/>
  <c r="W4873" i="5"/>
  <c r="W3768" i="5"/>
  <c r="W2439" i="5"/>
  <c r="W3131" i="5"/>
  <c r="W2902" i="5"/>
  <c r="W4585" i="5"/>
  <c r="X1963" i="5"/>
  <c r="W1543" i="5"/>
  <c r="W2178" i="5"/>
  <c r="W215" i="5"/>
  <c r="W1431" i="5"/>
  <c r="W3871" i="5"/>
  <c r="W3475" i="5"/>
  <c r="W3088" i="5"/>
  <c r="W1569" i="5"/>
  <c r="W67" i="5"/>
  <c r="W388" i="5"/>
  <c r="W987" i="5"/>
  <c r="W4671" i="5"/>
  <c r="W3063" i="5"/>
  <c r="W381" i="5"/>
  <c r="W3381" i="5"/>
  <c r="W4597" i="5"/>
  <c r="W368" i="5"/>
  <c r="W4459" i="5"/>
  <c r="W4897" i="5"/>
  <c r="W5035" i="5"/>
  <c r="W3326" i="5"/>
  <c r="W4853" i="5"/>
  <c r="W3969" i="5"/>
  <c r="W5067" i="5"/>
  <c r="W2257" i="5"/>
  <c r="W4917" i="5"/>
  <c r="W4885" i="5"/>
  <c r="W1091" i="5"/>
  <c r="W2549" i="5"/>
  <c r="W4370" i="5"/>
  <c r="W331" i="5"/>
  <c r="W4332" i="5"/>
  <c r="W1435" i="5"/>
  <c r="W4733" i="5"/>
  <c r="W237" i="5"/>
  <c r="W2830" i="5"/>
  <c r="W1222" i="5"/>
  <c r="W3454" i="5"/>
  <c r="W2206" i="5"/>
  <c r="W4555" i="5"/>
  <c r="W2393" i="5"/>
  <c r="W4609" i="5"/>
  <c r="W3176" i="5"/>
  <c r="W4669" i="5"/>
  <c r="W2300" i="5"/>
  <c r="W114" i="5"/>
  <c r="W1919" i="5"/>
  <c r="W4491" i="5"/>
  <c r="W1178" i="5"/>
  <c r="W1796" i="5"/>
  <c r="W5149" i="5"/>
  <c r="W4815" i="5"/>
  <c r="W4845" i="5"/>
  <c r="W2086" i="5"/>
  <c r="W5063" i="5"/>
  <c r="W4875" i="5"/>
  <c r="W4243" i="5"/>
  <c r="W5143" i="5"/>
  <c r="W4354" i="5"/>
  <c r="W3790" i="5"/>
  <c r="W5159" i="5"/>
  <c r="W4935" i="5"/>
  <c r="W1108" i="5"/>
  <c r="W3165" i="5"/>
  <c r="W2246" i="5"/>
  <c r="W4729" i="5"/>
  <c r="W3712" i="5"/>
  <c r="W692" i="5"/>
  <c r="W355" i="5"/>
  <c r="W4773" i="5"/>
  <c r="W3245" i="5"/>
  <c r="W2639" i="5"/>
  <c r="W4535" i="5"/>
  <c r="W2914" i="5"/>
  <c r="W364" i="5"/>
  <c r="W4617" i="5"/>
  <c r="W3074" i="5"/>
  <c r="W3597" i="5"/>
  <c r="W4665" i="5"/>
  <c r="W3559" i="5"/>
  <c r="W4069" i="5"/>
  <c r="W4911" i="5"/>
  <c r="W3645" i="5"/>
  <c r="W4943" i="5"/>
  <c r="W3782" i="5"/>
  <c r="W1261" i="5"/>
  <c r="W205" i="5"/>
  <c r="W2652" i="5"/>
  <c r="W319" i="5"/>
  <c r="W394" i="5"/>
  <c r="W4983" i="5"/>
  <c r="W3729" i="5"/>
  <c r="W2870" i="5"/>
  <c r="W1211" i="5"/>
  <c r="W4677" i="5"/>
  <c r="W2696" i="5"/>
  <c r="W3417" i="5"/>
  <c r="W2815" i="5"/>
  <c r="W4154" i="5"/>
  <c r="W2677" i="5"/>
  <c r="W4725" i="5"/>
  <c r="W3485" i="5"/>
  <c r="W4999" i="5"/>
  <c r="W4679" i="5"/>
  <c r="W3369" i="5"/>
  <c r="W3371" i="5"/>
  <c r="W2693" i="5"/>
  <c r="W4100" i="5"/>
  <c r="W4741" i="5"/>
  <c r="W4145" i="5"/>
  <c r="W3973" i="5"/>
  <c r="W2800" i="5"/>
  <c r="W4455" i="5"/>
  <c r="W2387" i="5"/>
  <c r="X1470" i="5"/>
  <c r="W1437" i="5"/>
  <c r="W646" i="5"/>
  <c r="W1131" i="5"/>
  <c r="W2427" i="5"/>
  <c r="W1340" i="5"/>
  <c r="W2405" i="5"/>
  <c r="W4043" i="5"/>
  <c r="W2296" i="5"/>
  <c r="W2057" i="5"/>
  <c r="W4471" i="5"/>
  <c r="W3289" i="5"/>
  <c r="W2597" i="5"/>
  <c r="W4235" i="5"/>
  <c r="W3703" i="5"/>
  <c r="W1278" i="5"/>
  <c r="W3041" i="5"/>
  <c r="W1258" i="5"/>
  <c r="W4907" i="5"/>
  <c r="W1893" i="5"/>
  <c r="W3977" i="5"/>
  <c r="W1860" i="5"/>
  <c r="W4805" i="5"/>
  <c r="W2435" i="5"/>
  <c r="W399" i="5"/>
  <c r="W111" i="5"/>
  <c r="W3571" i="5"/>
  <c r="W1564" i="5"/>
  <c r="W785" i="5"/>
  <c r="W1577" i="5"/>
  <c r="W2701" i="5"/>
  <c r="W3558" i="5"/>
  <c r="W4751" i="5"/>
  <c r="W1326" i="5"/>
  <c r="W3853" i="5"/>
  <c r="X2425" i="5"/>
  <c r="X2763" i="5"/>
  <c r="W1944" i="5"/>
  <c r="W569" i="5"/>
  <c r="W3868" i="5"/>
  <c r="W1333" i="5"/>
  <c r="W1083" i="5"/>
  <c r="W3751" i="5"/>
  <c r="W2454" i="5"/>
  <c r="W2225" i="5"/>
  <c r="W4649" i="5"/>
  <c r="W3991" i="5"/>
  <c r="W4495" i="5"/>
  <c r="W3861" i="5"/>
  <c r="W3740" i="5"/>
  <c r="W4693" i="5"/>
  <c r="W1966" i="5"/>
  <c r="W4995" i="5"/>
  <c r="W3301" i="5"/>
  <c r="W3931" i="5"/>
  <c r="W3592" i="5"/>
  <c r="W702" i="5"/>
  <c r="W4715" i="5"/>
  <c r="W3656" i="5"/>
  <c r="W3939" i="5"/>
  <c r="W4024" i="5"/>
  <c r="W773" i="5"/>
  <c r="W2583" i="5"/>
  <c r="W3447" i="5"/>
  <c r="W4949" i="5"/>
  <c r="W1945" i="5"/>
  <c r="W1022" i="5"/>
  <c r="W1310" i="5"/>
  <c r="W4060" i="5"/>
  <c r="W3685" i="5"/>
  <c r="W190" i="5"/>
  <c r="W3044" i="5"/>
  <c r="W4991" i="5"/>
  <c r="W4877" i="5"/>
  <c r="W1009" i="5"/>
  <c r="W5173" i="5"/>
  <c r="W3627" i="5"/>
  <c r="W3089" i="5"/>
  <c r="W2892" i="5"/>
  <c r="W4661" i="5"/>
  <c r="W2905" i="5"/>
  <c r="W243" i="5"/>
  <c r="W1240" i="5"/>
  <c r="W3524" i="5"/>
  <c r="W1317" i="5"/>
  <c r="W2961" i="5"/>
  <c r="W540" i="5"/>
  <c r="W2539" i="5"/>
  <c r="W2862" i="5"/>
  <c r="W914" i="5"/>
  <c r="W4573" i="5"/>
  <c r="W1444" i="5"/>
  <c r="W1354" i="5"/>
  <c r="W4292" i="5"/>
  <c r="W1952" i="5"/>
  <c r="W1156" i="5"/>
  <c r="W3921" i="5"/>
  <c r="W2456" i="5"/>
  <c r="W4051" i="5"/>
  <c r="W906" i="5"/>
  <c r="W3565" i="5"/>
  <c r="W1359" i="5"/>
  <c r="W665" i="5"/>
  <c r="W3731" i="5"/>
  <c r="W4713" i="5"/>
  <c r="W4711" i="5"/>
  <c r="W3947" i="5"/>
  <c r="W3334" i="5"/>
  <c r="W5019" i="5"/>
  <c r="W1283" i="5"/>
  <c r="W235" i="5"/>
  <c r="W4847" i="5"/>
  <c r="W2757" i="5"/>
  <c r="W226" i="5"/>
  <c r="W119" i="5"/>
  <c r="W3162" i="5"/>
  <c r="W4245" i="5"/>
  <c r="W3237" i="5"/>
  <c r="W1841" i="5"/>
  <c r="W1209" i="5"/>
  <c r="W3856" i="5"/>
  <c r="W343" i="5"/>
  <c r="W3489" i="5"/>
  <c r="W1410" i="5"/>
  <c r="W3013" i="5"/>
  <c r="W840" i="5"/>
  <c r="W3182" i="5"/>
  <c r="W1761" i="5"/>
  <c r="W2298" i="5"/>
  <c r="W2799" i="5"/>
  <c r="W1255" i="5"/>
  <c r="W1118" i="5"/>
  <c r="W2317" i="5"/>
  <c r="W3933" i="5"/>
  <c r="W2587" i="5"/>
  <c r="W3318" i="5"/>
  <c r="W734" i="5"/>
  <c r="W529" i="5"/>
  <c r="W2135" i="5"/>
  <c r="W3876" i="5"/>
  <c r="X3154" i="5"/>
  <c r="W3310" i="5"/>
  <c r="W3846" i="5"/>
  <c r="W4761" i="5"/>
  <c r="W2071" i="5"/>
  <c r="W2755" i="5"/>
  <c r="W4749" i="5"/>
  <c r="W290" i="5"/>
  <c r="W3235" i="5"/>
  <c r="W62" i="5"/>
  <c r="W3249" i="5"/>
  <c r="W3726" i="5"/>
  <c r="W4807" i="5"/>
  <c r="B3" i="5"/>
  <c r="X2217" i="5"/>
  <c r="X750" i="5"/>
  <c r="W2376" i="5"/>
  <c r="X363" i="5"/>
  <c r="W1239" i="5"/>
  <c r="X2779" i="5"/>
  <c r="X3941" i="5"/>
  <c r="X3952" i="5"/>
  <c r="X2125" i="5"/>
  <c r="X3920" i="5"/>
  <c r="X134" i="5"/>
  <c r="W317" i="5"/>
  <c r="X3234" i="5"/>
  <c r="X3158" i="5"/>
  <c r="X3655" i="5"/>
  <c r="X2320" i="5"/>
  <c r="X1549" i="5"/>
  <c r="X4099" i="5"/>
  <c r="X1267" i="5"/>
  <c r="X3549" i="5"/>
  <c r="W2720" i="5"/>
  <c r="W3539" i="5"/>
  <c r="W1578" i="5"/>
  <c r="W3138" i="5"/>
  <c r="W3155" i="5"/>
  <c r="W2719" i="5"/>
  <c r="W5121" i="5"/>
  <c r="W117" i="5"/>
  <c r="W4926" i="5"/>
  <c r="W1099" i="5"/>
  <c r="X2523" i="5"/>
  <c r="X4298" i="5"/>
  <c r="X1218" i="5"/>
  <c r="X4076" i="5"/>
  <c r="X162" i="5"/>
  <c r="X4162" i="5"/>
  <c r="X3639" i="5"/>
  <c r="X2886" i="5"/>
  <c r="X406" i="5"/>
  <c r="W1095" i="5"/>
  <c r="X254" i="5"/>
  <c r="X1819" i="5"/>
  <c r="X1976" i="5"/>
  <c r="X2382" i="5"/>
  <c r="X3955" i="5"/>
  <c r="W2442" i="5"/>
  <c r="X1136" i="5"/>
  <c r="W635" i="5"/>
  <c r="X1768" i="5"/>
  <c r="X28" i="5"/>
  <c r="X976" i="5"/>
  <c r="X1708" i="5"/>
  <c r="X3114" i="5"/>
  <c r="X1936" i="5"/>
  <c r="X2626" i="5"/>
  <c r="X1439" i="5"/>
  <c r="X308" i="5"/>
  <c r="X1417" i="5"/>
  <c r="X382" i="5"/>
  <c r="X81" i="5"/>
  <c r="X2569" i="5"/>
  <c r="X2500" i="5"/>
  <c r="X4118" i="5"/>
  <c r="X1464" i="5"/>
  <c r="W3021" i="5"/>
  <c r="X4171" i="5"/>
  <c r="X1004" i="5"/>
  <c r="W1414" i="5"/>
  <c r="X913" i="5"/>
  <c r="X1183" i="5"/>
  <c r="X3083" i="5"/>
  <c r="X1057" i="5"/>
  <c r="X2037" i="5"/>
  <c r="X1365" i="5"/>
  <c r="W2009" i="5"/>
  <c r="W3064" i="5"/>
  <c r="W3177" i="5"/>
  <c r="X670" i="5"/>
  <c r="X23" i="5"/>
  <c r="X3695" i="5"/>
  <c r="W2048" i="5"/>
  <c r="X2637" i="5"/>
  <c r="X3048" i="5"/>
  <c r="X3471" i="5"/>
  <c r="X33" i="5"/>
  <c r="X1023" i="5"/>
  <c r="X4061" i="5"/>
  <c r="X1823" i="5"/>
  <c r="X835" i="5"/>
  <c r="X3900" i="5"/>
  <c r="W1681" i="5"/>
  <c r="W2428" i="5"/>
  <c r="W2175" i="5"/>
  <c r="W270" i="5"/>
  <c r="W5029" i="5"/>
  <c r="X4365" i="5"/>
  <c r="X849" i="5"/>
  <c r="X747" i="5"/>
  <c r="X3995" i="5"/>
  <c r="X375" i="5"/>
  <c r="X1904" i="5"/>
  <c r="X3152" i="5"/>
  <c r="W1277" i="5"/>
  <c r="X3299" i="5"/>
  <c r="W1075" i="5"/>
  <c r="W839" i="5"/>
  <c r="X2408" i="5"/>
  <c r="X3727" i="5"/>
  <c r="W2150" i="5"/>
  <c r="X83" i="5"/>
  <c r="X3989" i="5"/>
  <c r="W2343" i="5"/>
  <c r="X503" i="5"/>
  <c r="X3492" i="5"/>
  <c r="X3561" i="5"/>
  <c r="X413" i="5"/>
  <c r="X1055" i="5"/>
  <c r="X4146" i="5"/>
  <c r="X4172" i="5"/>
  <c r="X1830" i="5"/>
  <c r="X3821" i="5"/>
  <c r="X2198" i="5"/>
  <c r="X3392" i="5"/>
  <c r="X1219" i="5"/>
  <c r="X938" i="5"/>
  <c r="X1532" i="5"/>
  <c r="X485" i="5"/>
  <c r="X15" i="5"/>
  <c r="X3832" i="5"/>
  <c r="X2904" i="5"/>
  <c r="X155" i="5"/>
  <c r="W2032" i="5"/>
  <c r="W2967" i="5"/>
  <c r="X189" i="5"/>
  <c r="X710" i="5"/>
  <c r="X2752" i="5"/>
  <c r="X3104" i="5"/>
  <c r="X1969" i="5"/>
  <c r="X3662" i="5"/>
  <c r="X455" i="5"/>
  <c r="X2843" i="5"/>
  <c r="X1572" i="5"/>
  <c r="W1521" i="5"/>
  <c r="X2092" i="5"/>
  <c r="W1215" i="5"/>
  <c r="X2093" i="5"/>
  <c r="X2774" i="5"/>
  <c r="X3708" i="5"/>
  <c r="X43" i="5"/>
  <c r="X862" i="5"/>
  <c r="X3924" i="5"/>
  <c r="X869" i="5"/>
  <c r="X3479" i="5"/>
  <c r="X742" i="5"/>
  <c r="W2235" i="5"/>
  <c r="W975" i="5"/>
  <c r="W3422" i="5"/>
  <c r="W974" i="5"/>
  <c r="W2186" i="5"/>
  <c r="W194" i="5"/>
  <c r="W4618" i="5"/>
  <c r="W963" i="5"/>
  <c r="W4686" i="5"/>
  <c r="X2367" i="5"/>
  <c r="X3345" i="5"/>
  <c r="X2917" i="5"/>
  <c r="W3465" i="5"/>
  <c r="X2489" i="5"/>
  <c r="X2288" i="5"/>
  <c r="X3339" i="5"/>
  <c r="X2440" i="5"/>
  <c r="X955" i="5"/>
  <c r="X3805" i="5"/>
  <c r="X2948" i="5"/>
  <c r="X1349" i="5"/>
  <c r="W178" i="5"/>
  <c r="X1884" i="5"/>
  <c r="X2099" i="5"/>
  <c r="X2015" i="5"/>
  <c r="X694" i="5"/>
  <c r="X1407" i="5"/>
  <c r="X3436" i="5"/>
  <c r="X1852" i="5"/>
  <c r="X1670" i="5"/>
  <c r="X4087" i="5"/>
  <c r="W4398" i="5"/>
  <c r="W2645" i="5"/>
  <c r="X2115" i="5"/>
  <c r="X2447" i="5"/>
  <c r="X2279" i="5"/>
  <c r="X2259" i="5"/>
  <c r="X4153" i="5"/>
  <c r="X602" i="5"/>
  <c r="X3394" i="5"/>
  <c r="X2070" i="5"/>
  <c r="W473" i="5"/>
  <c r="X3606" i="5"/>
  <c r="X2669" i="5"/>
  <c r="X505" i="5"/>
  <c r="X1912" i="5"/>
  <c r="X3355" i="5"/>
  <c r="X206" i="5"/>
  <c r="X1491" i="5"/>
  <c r="X2339" i="5"/>
  <c r="X3272" i="5"/>
  <c r="X959" i="5"/>
  <c r="W713" i="5"/>
  <c r="W322" i="5"/>
  <c r="W3222" i="5"/>
  <c r="W3005" i="5"/>
  <c r="W603" i="5"/>
  <c r="W4754" i="5"/>
  <c r="W2444" i="5"/>
  <c r="W5130" i="5"/>
  <c r="W2354" i="5"/>
  <c r="W1787" i="5"/>
  <c r="W682" i="5"/>
  <c r="W739" i="5"/>
  <c r="W856" i="5"/>
  <c r="W30" i="5"/>
  <c r="X3071" i="5"/>
  <c r="X920" i="5"/>
  <c r="W2033" i="5"/>
  <c r="X3745" i="5"/>
  <c r="X4091" i="5"/>
  <c r="X2958" i="5"/>
  <c r="X3438" i="5"/>
  <c r="X2837" i="5"/>
  <c r="X4090" i="5"/>
  <c r="X894" i="5"/>
  <c r="X1717" i="5"/>
  <c r="X3093" i="5"/>
  <c r="X1456" i="5"/>
  <c r="X1338" i="5"/>
  <c r="X885" i="5"/>
  <c r="X223" i="5"/>
  <c r="X951" i="5"/>
  <c r="X2064" i="5"/>
  <c r="X3111" i="5"/>
  <c r="X2841" i="5"/>
  <c r="X1170" i="5"/>
  <c r="X2445" i="5"/>
  <c r="X890" i="5"/>
  <c r="W1897" i="5"/>
  <c r="W225" i="5"/>
  <c r="X2537" i="5"/>
  <c r="X794" i="5"/>
  <c r="W2005" i="5"/>
  <c r="X1243" i="5"/>
  <c r="X2203" i="5"/>
  <c r="X599" i="5"/>
  <c r="X4078" i="5"/>
  <c r="X2561" i="5"/>
  <c r="X548" i="5"/>
  <c r="X1903" i="5"/>
  <c r="X4217" i="5"/>
  <c r="W2399" i="5"/>
  <c r="W490" i="5"/>
  <c r="W2989" i="5"/>
  <c r="W1866" i="5"/>
  <c r="X673" i="5"/>
  <c r="X2782" i="5"/>
  <c r="X804" i="5"/>
  <c r="X4211" i="5"/>
  <c r="X896" i="5"/>
  <c r="X3156" i="5"/>
  <c r="W1330" i="5"/>
  <c r="X3611" i="5"/>
  <c r="X2286" i="5"/>
  <c r="X899" i="5"/>
  <c r="X1518" i="5"/>
  <c r="X4331" i="5"/>
  <c r="X546" i="5"/>
  <c r="X3675" i="5"/>
  <c r="X3678" i="5"/>
  <c r="X1007" i="5"/>
  <c r="X4018" i="5"/>
  <c r="W2207" i="5"/>
  <c r="W4462" i="5"/>
  <c r="W4406" i="5"/>
  <c r="W300" i="5"/>
  <c r="W1350" i="5"/>
  <c r="X2865" i="5"/>
  <c r="X4302" i="5"/>
  <c r="X2031" i="5"/>
  <c r="W1651" i="5"/>
  <c r="X1157" i="5"/>
  <c r="W1300" i="5"/>
  <c r="X4289" i="5"/>
  <c r="X3052" i="5"/>
  <c r="X2311" i="5"/>
  <c r="X3961" i="5"/>
  <c r="X4340" i="5"/>
  <c r="X3274" i="5"/>
  <c r="X1434" i="5"/>
  <c r="X2984" i="5"/>
  <c r="X1562" i="5"/>
  <c r="X2448" i="5"/>
  <c r="X249" i="5"/>
  <c r="X4336" i="5"/>
  <c r="X4124" i="5"/>
  <c r="X3674" i="5"/>
  <c r="X154" i="5"/>
  <c r="X2956" i="5"/>
  <c r="X2849" i="5"/>
  <c r="W467" i="5"/>
  <c r="X3912" i="5"/>
  <c r="X247" i="5"/>
  <c r="X495" i="5"/>
  <c r="W2192" i="5"/>
  <c r="X3324" i="5"/>
  <c r="X1424" i="5"/>
  <c r="X2421" i="5"/>
  <c r="X335" i="5"/>
  <c r="X1953" i="5"/>
  <c r="X3194" i="5"/>
  <c r="X1923" i="5"/>
  <c r="X4210" i="5"/>
  <c r="X2241" i="5"/>
  <c r="W12" i="5"/>
  <c r="X2768" i="5"/>
  <c r="X1130" i="5"/>
  <c r="W5194" i="5"/>
  <c r="X867" i="5"/>
  <c r="W697" i="5"/>
  <c r="W1012" i="5"/>
  <c r="X4033" i="5"/>
  <c r="X536" i="5"/>
  <c r="X1031" i="5"/>
  <c r="X1356" i="5"/>
  <c r="X3200" i="5"/>
  <c r="X2457" i="5"/>
  <c r="X3513" i="5"/>
  <c r="X605" i="5"/>
  <c r="W4066" i="5"/>
  <c r="X947" i="5"/>
  <c r="W4023" i="5"/>
  <c r="X3956" i="5"/>
  <c r="W4120" i="5"/>
  <c r="X207" i="5"/>
  <c r="W1251" i="5"/>
  <c r="W4802" i="5"/>
  <c r="W93" i="5"/>
  <c r="W73" i="5"/>
  <c r="W583" i="5"/>
  <c r="W1196" i="5"/>
  <c r="W2575" i="5"/>
  <c r="W2165" i="5"/>
  <c r="W2784" i="5"/>
  <c r="W817" i="5"/>
  <c r="X3761" i="5"/>
  <c r="X2163" i="5"/>
  <c r="X1311" i="5"/>
  <c r="X2831" i="5"/>
  <c r="X2710" i="5"/>
  <c r="X1080" i="5"/>
  <c r="X3244" i="5"/>
  <c r="X3309" i="5"/>
  <c r="X158" i="5"/>
  <c r="W2558" i="5"/>
  <c r="X4050" i="5"/>
  <c r="X452" i="5"/>
  <c r="X3172" i="5"/>
  <c r="X1934" i="5"/>
  <c r="X4081" i="5"/>
  <c r="X72" i="5"/>
  <c r="X699" i="5"/>
  <c r="X3368" i="5"/>
  <c r="X2861" i="5"/>
  <c r="W5154" i="5"/>
  <c r="X1582" i="5"/>
  <c r="W3841" i="5"/>
  <c r="W2734" i="5"/>
  <c r="W3950" i="5"/>
  <c r="W556" i="5"/>
  <c r="X1189" i="5"/>
  <c r="X4369" i="5"/>
  <c r="X550" i="5"/>
  <c r="X767" i="5"/>
  <c r="X1593" i="5"/>
  <c r="W934" i="5"/>
  <c r="X407" i="5"/>
  <c r="X4056" i="5"/>
  <c r="X2839" i="5"/>
  <c r="X802" i="5"/>
  <c r="X3649" i="5"/>
  <c r="X2715" i="5"/>
  <c r="X528" i="5"/>
  <c r="X2051" i="5"/>
  <c r="X1751" i="5"/>
  <c r="X1891" i="5"/>
  <c r="X782" i="5"/>
  <c r="X3893" i="5"/>
  <c r="W870" i="5"/>
  <c r="W2601" i="5"/>
  <c r="W1539" i="5"/>
  <c r="W751" i="5"/>
  <c r="W730" i="5"/>
  <c r="W2797" i="5"/>
  <c r="W1298" i="5"/>
  <c r="W5093" i="5"/>
  <c r="W4089" i="5"/>
  <c r="W242" i="5"/>
  <c r="W2301" i="5"/>
  <c r="W472" i="5"/>
  <c r="X1706" i="5"/>
  <c r="X926" i="5"/>
  <c r="X629" i="5"/>
  <c r="X2101" i="5"/>
  <c r="X1636" i="5"/>
  <c r="X2066" i="5"/>
  <c r="X3626" i="5"/>
  <c r="X2981" i="5"/>
  <c r="X991" i="5"/>
  <c r="W3644" i="5"/>
  <c r="X2972" i="5"/>
  <c r="X1270" i="5"/>
  <c r="X2595" i="5"/>
  <c r="X712" i="5"/>
  <c r="X462" i="5"/>
  <c r="X2950" i="5"/>
  <c r="W2166" i="5"/>
  <c r="X2718" i="5"/>
  <c r="X4209" i="5"/>
  <c r="X3411" i="5"/>
  <c r="W1870" i="5"/>
  <c r="X956" i="5"/>
  <c r="X4225" i="5"/>
  <c r="X2738" i="5"/>
  <c r="W1519" i="5"/>
  <c r="X1826" i="5"/>
  <c r="X2270" i="5"/>
  <c r="X3516" i="5"/>
  <c r="X298" i="5"/>
  <c r="X2330" i="5"/>
  <c r="X1728" i="5"/>
  <c r="X3750" i="5"/>
  <c r="X594" i="5"/>
  <c r="W94" i="5"/>
  <c r="X3372" i="5"/>
  <c r="X296" i="5"/>
  <c r="X4137" i="5"/>
  <c r="W809" i="5"/>
  <c r="W434" i="5"/>
  <c r="W4874" i="5"/>
  <c r="X2827" i="5"/>
  <c r="X1119" i="5"/>
  <c r="X4237" i="5"/>
  <c r="X4327" i="5"/>
  <c r="X2485" i="5"/>
  <c r="X4011" i="5"/>
  <c r="X989" i="5"/>
  <c r="X3426" i="5"/>
  <c r="X3723" i="5"/>
  <c r="X1817" i="5"/>
  <c r="X2603" i="5"/>
  <c r="X3288" i="5"/>
  <c r="X282" i="5"/>
  <c r="X993" i="5"/>
  <c r="X2028" i="5"/>
  <c r="X431" i="5"/>
  <c r="X3320" i="5"/>
  <c r="X1704" i="5"/>
  <c r="X3777" i="5"/>
  <c r="X1857" i="5"/>
  <c r="X1660" i="5"/>
  <c r="X3637" i="5"/>
  <c r="W1729" i="5"/>
  <c r="W5042" i="5"/>
  <c r="W3100" i="5"/>
  <c r="W2055" i="5"/>
  <c r="W1037" i="5"/>
  <c r="X530" i="5"/>
  <c r="X3125" i="5"/>
  <c r="W1438" i="5"/>
  <c r="X442" i="5"/>
  <c r="X1854" i="5"/>
  <c r="X1847" i="5"/>
  <c r="X4333" i="5"/>
  <c r="X295" i="5"/>
  <c r="X2069" i="5"/>
  <c r="X2267" i="5"/>
  <c r="W1173" i="5"/>
  <c r="X1856" i="5"/>
  <c r="X1482" i="5"/>
  <c r="X238" i="5"/>
  <c r="X1906" i="5"/>
  <c r="X1188" i="5"/>
  <c r="X2624" i="5"/>
  <c r="X4329" i="5"/>
  <c r="X1803" i="5"/>
  <c r="X1801" i="5"/>
  <c r="X3762" i="5"/>
  <c r="X2554" i="5"/>
  <c r="X4143" i="5"/>
  <c r="X3785" i="5"/>
  <c r="X2372" i="5"/>
  <c r="W1723" i="5"/>
  <c r="X1301" i="5"/>
  <c r="X1935" i="5"/>
  <c r="X1525" i="5"/>
  <c r="X658" i="5"/>
  <c r="X250" i="5"/>
  <c r="X2990" i="5"/>
  <c r="X1875" i="5"/>
  <c r="X2094" i="5"/>
  <c r="X4318" i="5"/>
  <c r="X1045" i="5"/>
  <c r="X432" i="5"/>
  <c r="X4368" i="5"/>
  <c r="X3528" i="5"/>
  <c r="X1405" i="5"/>
  <c r="X2931" i="5"/>
  <c r="X1402" i="5"/>
  <c r="X664" i="5"/>
  <c r="X4173" i="5"/>
  <c r="X886" i="5"/>
  <c r="W2605" i="5"/>
  <c r="X3478" i="5"/>
  <c r="X450" i="5"/>
  <c r="X2787" i="5"/>
  <c r="X2933" i="5"/>
  <c r="W373" i="5"/>
  <c r="W51" i="5"/>
  <c r="W3122" i="5"/>
  <c r="W4810" i="5"/>
  <c r="W1548" i="5"/>
  <c r="W3633" i="5"/>
  <c r="W101" i="5"/>
  <c r="X735" i="5"/>
  <c r="X2349" i="5"/>
  <c r="X1523" i="5"/>
  <c r="X140" i="5"/>
  <c r="X2090" i="5"/>
  <c r="X1678" i="5"/>
  <c r="X328" i="5"/>
  <c r="X2423" i="5"/>
  <c r="X1098" i="5"/>
  <c r="X4219" i="5"/>
  <c r="X4255" i="5"/>
  <c r="X2512" i="5"/>
  <c r="X3442" i="5"/>
  <c r="X3616" i="5"/>
  <c r="X4166" i="5"/>
  <c r="W5058" i="5"/>
  <c r="W5062" i="5"/>
  <c r="W1988" i="5"/>
  <c r="W321" i="5"/>
  <c r="X4027" i="5"/>
  <c r="X1502" i="5"/>
  <c r="W426" i="5"/>
  <c r="X1171" i="5"/>
  <c r="X1010" i="5"/>
  <c r="X4311" i="5"/>
  <c r="X261" i="5"/>
  <c r="X3096" i="5"/>
  <c r="X1608" i="5"/>
  <c r="W2920" i="5"/>
  <c r="X4103" i="5"/>
  <c r="X718" i="5"/>
  <c r="W725" i="5"/>
  <c r="X2702" i="5"/>
  <c r="X970" i="5"/>
  <c r="X4204" i="5"/>
  <c r="X4371" i="5"/>
  <c r="W587" i="5"/>
  <c r="W584" i="5"/>
  <c r="W3168" i="5"/>
  <c r="W577" i="5"/>
  <c r="W650" i="5"/>
  <c r="W3535" i="5"/>
  <c r="W88" i="5"/>
  <c r="W2183" i="5"/>
  <c r="W647" i="5"/>
  <c r="W5017" i="5"/>
  <c r="W1791" i="5"/>
  <c r="W4586" i="5"/>
  <c r="W1661" i="5"/>
  <c r="W4734" i="5"/>
  <c r="W948" i="5"/>
  <c r="X2170" i="5"/>
  <c r="X2214" i="5"/>
  <c r="W1449" i="5"/>
  <c r="X1487" i="5"/>
  <c r="X2503" i="5"/>
  <c r="X3887" i="5"/>
  <c r="X1040" i="5"/>
  <c r="X25" i="5"/>
  <c r="W3091" i="5"/>
  <c r="X3018" i="5"/>
  <c r="X4323" i="5"/>
  <c r="X3818" i="5"/>
  <c r="X2332" i="5"/>
  <c r="X952" i="5"/>
  <c r="X75" i="5"/>
  <c r="W2985" i="5"/>
  <c r="X2742" i="5"/>
  <c r="W2025" i="5"/>
  <c r="X286" i="5"/>
  <c r="X496" i="5"/>
  <c r="X3869" i="5"/>
  <c r="X2929" i="5"/>
  <c r="X4030" i="5"/>
  <c r="X493" i="5"/>
  <c r="X1353" i="5"/>
  <c r="X3142" i="5"/>
  <c r="X2243" i="5"/>
  <c r="W854" i="5"/>
  <c r="X1589" i="5"/>
  <c r="W2473" i="5"/>
  <c r="X252" i="5"/>
  <c r="X960" i="5"/>
  <c r="X3525" i="5"/>
  <c r="X3190" i="5"/>
  <c r="X1703" i="5"/>
  <c r="W3667" i="5"/>
  <c r="W1561" i="5"/>
  <c r="X283" i="5"/>
  <c r="X3936" i="5"/>
  <c r="W2107" i="5"/>
  <c r="W227" i="5"/>
  <c r="W2974" i="5"/>
  <c r="W5021" i="5"/>
  <c r="W621" i="5"/>
  <c r="X1598" i="5"/>
  <c r="X3085" i="5"/>
  <c r="X4268" i="5"/>
  <c r="W2472" i="5"/>
  <c r="X1901" i="5"/>
  <c r="X1274" i="5"/>
  <c r="W791" i="5"/>
  <c r="X107" i="5"/>
  <c r="W4131" i="5"/>
  <c r="X192" i="5"/>
  <c r="X471" i="5"/>
  <c r="X1770" i="5"/>
  <c r="X3812" i="5"/>
  <c r="X359" i="5"/>
  <c r="X2289" i="5"/>
  <c r="X404" i="5"/>
  <c r="X4151" i="5"/>
  <c r="X998" i="5"/>
  <c r="X2307" i="5"/>
  <c r="W481" i="5"/>
  <c r="W1925" i="5"/>
  <c r="W4606" i="5"/>
  <c r="W1266" i="5"/>
  <c r="X2361" i="5"/>
  <c r="X2430" i="5"/>
  <c r="X483" i="5"/>
  <c r="X4234" i="5"/>
  <c r="X1061" i="5"/>
  <c r="X1146" i="5"/>
  <c r="X3905" i="5"/>
  <c r="X3560" i="5"/>
  <c r="X842" i="5"/>
  <c r="X4343" i="5"/>
  <c r="X1454" i="5"/>
  <c r="X4021" i="5"/>
  <c r="X1276" i="5"/>
  <c r="X3493" i="5"/>
  <c r="X3545" i="5"/>
  <c r="X1614" i="5"/>
  <c r="X3711" i="5"/>
  <c r="X2063" i="5"/>
  <c r="W260" i="5"/>
  <c r="X3875" i="5"/>
  <c r="X2226" i="5"/>
  <c r="X1714" i="5"/>
  <c r="X2400" i="5"/>
  <c r="X3838" i="5"/>
  <c r="X1488" i="5"/>
  <c r="X3570" i="5"/>
  <c r="X825" i="5"/>
  <c r="X2773" i="5"/>
  <c r="X2692" i="5"/>
  <c r="X3474" i="5"/>
  <c r="X2619" i="5"/>
  <c r="X3006" i="5"/>
  <c r="X2901" i="5"/>
  <c r="W484" i="5"/>
  <c r="X1216" i="5"/>
  <c r="X3628" i="5"/>
  <c r="X2749" i="5"/>
  <c r="X2169" i="5"/>
  <c r="X1235" i="5"/>
  <c r="X488" i="5"/>
  <c r="X2776" i="5"/>
  <c r="X3691" i="5"/>
  <c r="X278" i="5"/>
  <c r="X2809" i="5"/>
  <c r="X1766" i="5"/>
  <c r="X1998" i="5"/>
  <c r="X3648" i="5"/>
  <c r="X3584" i="5"/>
  <c r="X887" i="5"/>
  <c r="X1280" i="5"/>
  <c r="W1900" i="5"/>
  <c r="X3843" i="5"/>
  <c r="W324" i="5"/>
  <c r="X3216" i="5"/>
  <c r="X2355" i="5"/>
  <c r="X1605" i="5"/>
  <c r="W3718" i="5"/>
  <c r="W4003" i="5"/>
  <c r="W76" i="5"/>
  <c r="W4830" i="5"/>
  <c r="W561" i="5"/>
  <c r="W641" i="5"/>
  <c r="W3184" i="5"/>
  <c r="X1253" i="5"/>
  <c r="X1325" i="5"/>
  <c r="X4026" i="5"/>
  <c r="X2213" i="5"/>
  <c r="W2191" i="5"/>
  <c r="X4220" i="5"/>
  <c r="X1044" i="5"/>
  <c r="X3390" i="5"/>
  <c r="X3937" i="5"/>
  <c r="W2621" i="5"/>
  <c r="X1528" i="5"/>
  <c r="X2969" i="5"/>
  <c r="X3029" i="5"/>
  <c r="X3016" i="5"/>
  <c r="X1221" i="5"/>
  <c r="X1802" i="5"/>
  <c r="X1459" i="5"/>
  <c r="X1064" i="5"/>
  <c r="X1716" i="5"/>
  <c r="X2705" i="5"/>
  <c r="X3986" i="5"/>
  <c r="X612" i="5"/>
  <c r="W1474" i="5"/>
  <c r="W1195" i="5"/>
  <c r="W5101" i="5"/>
  <c r="X3061" i="5"/>
  <c r="X1536" i="5"/>
  <c r="X3106" i="5"/>
  <c r="X905" i="5"/>
  <c r="X69" i="5"/>
  <c r="X3321" i="5"/>
  <c r="X421" i="5"/>
  <c r="X4179" i="5"/>
  <c r="X832" i="5"/>
  <c r="X3358" i="5"/>
  <c r="W2987" i="5"/>
  <c r="X1828" i="5"/>
  <c r="X3590" i="5"/>
  <c r="X1360" i="5"/>
  <c r="X460" i="5"/>
  <c r="X2455" i="5"/>
  <c r="X3508" i="5"/>
  <c r="X4201" i="5"/>
  <c r="W1994" i="5"/>
  <c r="W4770" i="5"/>
  <c r="W801" i="5"/>
  <c r="W2745" i="5"/>
  <c r="W5097" i="5"/>
  <c r="W202" i="5"/>
  <c r="W4622" i="5"/>
  <c r="W1292" i="5"/>
  <c r="W1871" i="5"/>
  <c r="W4957" i="5"/>
  <c r="W5050" i="5"/>
  <c r="W1631" i="5"/>
  <c r="X320" i="5"/>
  <c r="X2606" i="5"/>
  <c r="X1974" i="5"/>
  <c r="X831" i="5"/>
  <c r="W1006" i="5"/>
  <c r="X4127" i="5"/>
  <c r="X3595" i="5"/>
  <c r="X3776" i="5"/>
  <c r="X2072" i="5"/>
  <c r="X724" i="5"/>
  <c r="X1054" i="5"/>
  <c r="X1248" i="5"/>
  <c r="X3754" i="5"/>
  <c r="X878" i="5"/>
  <c r="X1039" i="5"/>
  <c r="X50" i="5"/>
  <c r="X2443" i="5"/>
  <c r="X2531" i="5"/>
  <c r="W2783" i="5"/>
  <c r="X2230" i="5"/>
  <c r="X2638" i="5"/>
  <c r="X1752" i="5"/>
  <c r="X4262" i="5"/>
  <c r="X106" i="5"/>
  <c r="W837" i="5"/>
  <c r="X1939" i="5"/>
  <c r="X1377" i="5"/>
  <c r="X1341" i="5"/>
  <c r="X4168" i="5"/>
  <c r="X166" i="5"/>
  <c r="X2873" i="5"/>
  <c r="X3167" i="5"/>
  <c r="X3464" i="5"/>
  <c r="W808" i="5"/>
  <c r="X4202" i="5"/>
  <c r="X4291" i="5"/>
  <c r="X3716" i="5"/>
  <c r="X159" i="5"/>
  <c r="X547" i="5"/>
  <c r="W2714" i="5"/>
  <c r="X3638" i="5"/>
  <c r="X251" i="5"/>
  <c r="X524" i="5"/>
  <c r="X4233" i="5"/>
  <c r="X4073" i="5"/>
  <c r="X3136" i="5"/>
  <c r="W53" i="5"/>
  <c r="W4778" i="5"/>
  <c r="W5046" i="5"/>
  <c r="W3228" i="5"/>
  <c r="X3293" i="5"/>
  <c r="X2612" i="5"/>
  <c r="X3824" i="5"/>
  <c r="X9" i="5"/>
  <c r="X3772" i="5"/>
  <c r="X3350" i="5"/>
  <c r="X3225" i="5"/>
  <c r="X4182" i="5"/>
  <c r="X262" i="5"/>
  <c r="X2149" i="5"/>
  <c r="X927" i="5"/>
  <c r="X1656" i="5"/>
  <c r="X2148" i="5"/>
  <c r="W797" i="5"/>
  <c r="W643" i="5"/>
  <c r="W5107" i="5"/>
  <c r="W930" i="5"/>
  <c r="W35" i="5"/>
  <c r="W3132" i="5"/>
  <c r="X333" i="5"/>
  <c r="X3109" i="5"/>
  <c r="X2743" i="5"/>
  <c r="X2110" i="5"/>
  <c r="X3694" i="5"/>
  <c r="X3276" i="5"/>
  <c r="X3084" i="5"/>
  <c r="X3580" i="5"/>
  <c r="X684" i="5"/>
  <c r="X2896" i="5"/>
  <c r="X800" i="5"/>
  <c r="X265" i="5"/>
  <c r="X1899" i="5"/>
  <c r="X1096" i="5"/>
  <c r="X1896" i="5"/>
  <c r="X3294" i="5"/>
  <c r="W560" i="5"/>
  <c r="X1259" i="5"/>
  <c r="X819" i="5"/>
  <c r="X4249" i="5"/>
  <c r="X2684" i="5"/>
  <c r="X3836" i="5"/>
  <c r="W996" i="5"/>
  <c r="X2035" i="5"/>
  <c r="X1738" i="5"/>
  <c r="X1541" i="5"/>
  <c r="X1824" i="5"/>
  <c r="X2594" i="5"/>
  <c r="X3352" i="5"/>
  <c r="X3374" i="5"/>
  <c r="X1750" i="5"/>
  <c r="X668" i="5"/>
  <c r="X2586" i="5"/>
  <c r="X2540" i="5"/>
  <c r="X3863" i="5"/>
  <c r="X2050" i="5"/>
  <c r="X554" i="5"/>
  <c r="X2285" i="5"/>
  <c r="X1387" i="5"/>
  <c r="X3027" i="5"/>
  <c r="X3697" i="5"/>
  <c r="X1508" i="5"/>
  <c r="X615" i="5"/>
  <c r="W3589" i="5"/>
  <c r="W1408" i="5"/>
  <c r="X1324" i="5"/>
  <c r="X172" i="5"/>
  <c r="X3848" i="5"/>
  <c r="W2154" i="5"/>
  <c r="W1916" i="5"/>
  <c r="X579" i="5"/>
  <c r="W563" i="5"/>
  <c r="X2306" i="5"/>
  <c r="X4133" i="5"/>
  <c r="W2458" i="5"/>
  <c r="W637" i="5"/>
  <c r="W2915" i="5"/>
  <c r="W5061" i="5"/>
  <c r="W4974" i="5"/>
  <c r="W4953" i="5"/>
  <c r="W2834" i="5"/>
  <c r="W1032" i="5"/>
  <c r="W5041" i="5"/>
  <c r="X2027" i="5"/>
  <c r="X2716" i="5"/>
  <c r="X2113" i="5"/>
  <c r="X2780" i="5"/>
  <c r="X494" i="5"/>
  <c r="X351" i="5"/>
  <c r="X2211" i="5"/>
  <c r="X1926" i="5"/>
  <c r="X133" i="5"/>
  <c r="X2335" i="5"/>
  <c r="X314" i="5"/>
  <c r="X3982" i="5"/>
  <c r="X2678" i="5"/>
  <c r="X3985" i="5"/>
  <c r="W1123" i="5"/>
  <c r="X1607" i="5"/>
  <c r="X1970" i="5"/>
  <c r="X2085" i="5"/>
  <c r="X1225" i="5"/>
  <c r="X7" i="5"/>
  <c r="W1233" i="5"/>
  <c r="W5086" i="5"/>
  <c r="W1234" i="5"/>
  <c r="X3567" i="5"/>
  <c r="X229" i="5"/>
  <c r="X1542" i="5"/>
  <c r="X1332" i="5"/>
  <c r="X4238" i="5"/>
  <c r="X177" i="5"/>
  <c r="X1450" i="5"/>
  <c r="X3189" i="5"/>
  <c r="X3534" i="5"/>
  <c r="X4248" i="5"/>
  <c r="X1967" i="5"/>
  <c r="X1104" i="5"/>
  <c r="X1497" i="5"/>
  <c r="X2333" i="5"/>
  <c r="X1106" i="5"/>
  <c r="X70" i="5"/>
  <c r="X2297" i="5"/>
  <c r="X352" i="5"/>
  <c r="X888" i="5"/>
  <c r="X628" i="5"/>
  <c r="W3098" i="5"/>
  <c r="X4062" i="5"/>
  <c r="X479" i="5"/>
  <c r="W4057" i="5"/>
  <c r="W2197" i="5"/>
  <c r="W188" i="5"/>
  <c r="W5119" i="5"/>
  <c r="W798" i="5"/>
  <c r="W3043" i="5"/>
  <c r="W3118" i="5"/>
  <c r="W4954" i="5"/>
  <c r="W4950" i="5"/>
  <c r="W1120" i="5"/>
  <c r="W1042" i="5"/>
  <c r="W3356" i="5"/>
  <c r="W1198" i="5"/>
  <c r="W440" i="5"/>
  <c r="X2453" i="5"/>
  <c r="W813" i="5"/>
  <c r="X3050" i="5"/>
  <c r="X2268" i="5"/>
  <c r="X2096" i="5"/>
  <c r="W1649" i="5"/>
  <c r="X2471" i="5"/>
  <c r="X1793" i="5"/>
  <c r="X711" i="5"/>
  <c r="X1867" i="5"/>
  <c r="X3884" i="5"/>
  <c r="X1154" i="5"/>
  <c r="X2620" i="5"/>
  <c r="W2262" i="5"/>
  <c r="W1212" i="5"/>
  <c r="X2663" i="5"/>
  <c r="X2480" i="5"/>
  <c r="X2209" i="5"/>
  <c r="X461" i="5"/>
  <c r="X3428" i="5"/>
  <c r="X424" i="5"/>
  <c r="X4229" i="5"/>
  <c r="W1851" i="5"/>
  <c r="X2599" i="5"/>
  <c r="X3797" i="5"/>
  <c r="W562" i="5"/>
  <c r="X3825" i="5"/>
  <c r="X3851" i="5"/>
  <c r="X2014" i="5"/>
  <c r="X3971" i="5"/>
  <c r="X2802" i="5"/>
  <c r="W2212" i="5"/>
  <c r="X2955" i="5"/>
  <c r="X398" i="5"/>
  <c r="X2654" i="5"/>
  <c r="W541" i="5"/>
  <c r="W2754" i="5"/>
  <c r="W2767" i="5"/>
  <c r="X2188" i="5"/>
  <c r="X1932" i="5"/>
  <c r="X2147" i="5"/>
  <c r="X1617" i="5"/>
  <c r="X2629" i="5"/>
  <c r="X1514" i="5"/>
  <c r="X2104" i="5"/>
  <c r="X2533" i="5"/>
  <c r="X522" i="5"/>
  <c r="X1833" i="5"/>
  <c r="X2342" i="5"/>
  <c r="X4160" i="5"/>
  <c r="X3938" i="5"/>
  <c r="X986" i="5"/>
  <c r="X823" i="5"/>
  <c r="X1693" i="5"/>
  <c r="X384" i="5"/>
  <c r="X2305" i="5"/>
  <c r="X2114" i="5"/>
  <c r="X765" i="5"/>
  <c r="X1320" i="5"/>
  <c r="X1100" i="5"/>
  <c r="W1086" i="5"/>
  <c r="W1816" i="5"/>
  <c r="W4870" i="5"/>
  <c r="W55" i="5"/>
  <c r="X3721" i="5"/>
  <c r="X371" i="5"/>
  <c r="X74" i="5"/>
  <c r="X2844" i="5"/>
  <c r="X356" i="5"/>
  <c r="X4357" i="5"/>
  <c r="X2492" i="5"/>
  <c r="X21" i="5"/>
  <c r="X1942" i="5"/>
  <c r="X422" i="5"/>
  <c r="X1644" i="5"/>
  <c r="X3443" i="5"/>
  <c r="X2182" i="5"/>
  <c r="X1168" i="5"/>
  <c r="X3491" i="5"/>
  <c r="X4364" i="5"/>
  <c r="X275" i="5"/>
  <c r="X436" i="5"/>
  <c r="X1798" i="5"/>
  <c r="X3800" i="5"/>
  <c r="X4104" i="5"/>
  <c r="X3773" i="5"/>
  <c r="X988" i="5"/>
  <c r="X3201" i="5"/>
  <c r="X2138" i="5"/>
  <c r="W1688" i="5"/>
  <c r="X1164" i="5"/>
  <c r="X3859" i="5"/>
  <c r="X1429" i="5"/>
  <c r="X2649" i="5"/>
  <c r="X444" i="5"/>
  <c r="X4356" i="5"/>
  <c r="X1272" i="5"/>
  <c r="X3040" i="5"/>
  <c r="X2105" i="5"/>
  <c r="X945" i="5"/>
  <c r="X428" i="5"/>
  <c r="X458" i="5"/>
  <c r="X1370" i="5"/>
  <c r="X4361" i="5"/>
  <c r="X3684" i="5"/>
  <c r="X2018" i="5"/>
  <c r="X3676" i="5"/>
  <c r="X3976" i="5"/>
  <c r="X1500" i="5"/>
  <c r="X309" i="5"/>
  <c r="X2173" i="5"/>
  <c r="X1153" i="5"/>
  <c r="X1457" i="5"/>
  <c r="W3576" i="5"/>
  <c r="W1094" i="5"/>
  <c r="W1087" i="5"/>
  <c r="W3943" i="5"/>
  <c r="W2515" i="5"/>
  <c r="W191" i="5"/>
  <c r="W98" i="5"/>
  <c r="W3053" i="5"/>
  <c r="W5013" i="5"/>
  <c r="W258" i="5"/>
  <c r="X4149" i="5"/>
  <c r="W453" i="5"/>
  <c r="X979" i="5"/>
  <c r="X4347" i="5"/>
  <c r="X2467" i="5"/>
  <c r="X915" i="5"/>
  <c r="X590" i="5"/>
  <c r="X768" i="5"/>
  <c r="W2030" i="5"/>
  <c r="X197" i="5"/>
  <c r="X1201" i="5"/>
  <c r="X1663" i="5"/>
  <c r="X3588" i="5"/>
  <c r="X234" i="5"/>
  <c r="X245" i="5"/>
  <c r="X4006" i="5"/>
  <c r="X4314" i="5"/>
  <c r="X874" i="5"/>
  <c r="X2769" i="5"/>
  <c r="X1933" i="5"/>
  <c r="X1140" i="5"/>
  <c r="X1597" i="5"/>
  <c r="W1872" i="5"/>
  <c r="W3621" i="5"/>
  <c r="W1014" i="5"/>
  <c r="X2474" i="5"/>
  <c r="X857" i="5"/>
  <c r="W1110" i="5"/>
  <c r="X3672" i="5"/>
  <c r="X2947" i="5"/>
  <c r="X4123" i="5"/>
  <c r="X805" i="5"/>
  <c r="X20" i="5"/>
  <c r="X807" i="5"/>
  <c r="X4170" i="5"/>
  <c r="X4001" i="5"/>
  <c r="X2074" i="5"/>
  <c r="W811" i="5"/>
  <c r="X744" i="5"/>
  <c r="X297" i="5"/>
  <c r="X4085" i="5"/>
  <c r="X3642" i="5"/>
  <c r="X4200" i="5"/>
  <c r="W1329" i="5"/>
  <c r="W810" i="5"/>
  <c r="W1033" i="5"/>
  <c r="W2918" i="5"/>
  <c r="W1035" i="5"/>
  <c r="W5082" i="5"/>
  <c r="W1887" i="5"/>
  <c r="W2159" i="5"/>
  <c r="W3144" i="5"/>
  <c r="W19" i="5"/>
  <c r="W3844" i="5"/>
  <c r="W1174" i="5"/>
  <c r="W4738" i="5"/>
  <c r="W4344" i="5"/>
  <c r="W161" i="5"/>
  <c r="X1908" i="5"/>
  <c r="X3964" i="5"/>
  <c r="X1637" i="5"/>
  <c r="X1907" i="5"/>
  <c r="X1260" i="5"/>
  <c r="X3895" i="5"/>
  <c r="X377" i="5"/>
  <c r="X1650" i="5"/>
  <c r="X1984" i="5"/>
  <c r="X1691" i="5"/>
  <c r="W1124" i="5"/>
  <c r="X3347" i="5"/>
  <c r="X4102" i="5"/>
  <c r="X2258" i="5"/>
  <c r="X3011" i="5"/>
  <c r="X3364" i="5"/>
  <c r="X2881" i="5"/>
  <c r="X1295" i="5"/>
  <c r="X2357" i="5"/>
  <c r="X2821" i="5"/>
  <c r="X2024" i="5"/>
  <c r="X2080" i="5"/>
  <c r="X758" i="5"/>
  <c r="X3024" i="5"/>
  <c r="X4135" i="5"/>
  <c r="W3540" i="5"/>
  <c r="X1480" i="5"/>
  <c r="X2336" i="5"/>
  <c r="X1918" i="5"/>
  <c r="X3087" i="5"/>
  <c r="X2008" i="5"/>
  <c r="X3047" i="5"/>
  <c r="X609" i="5"/>
  <c r="X2081" i="5"/>
  <c r="X3563" i="5"/>
  <c r="X2229" i="5"/>
  <c r="X3391" i="5"/>
  <c r="X1814" i="5"/>
  <c r="X1555" i="5"/>
  <c r="W1129" i="5"/>
  <c r="W4838" i="5"/>
  <c r="W165" i="5"/>
  <c r="X1668" i="5"/>
  <c r="W2146" i="5"/>
  <c r="X54" i="5"/>
  <c r="X1786" i="5"/>
  <c r="X1441" i="5"/>
  <c r="X1227" i="5"/>
  <c r="X755" i="5"/>
  <c r="X1771" i="5"/>
  <c r="X1335" i="5"/>
  <c r="X2324" i="5"/>
  <c r="X3316" i="5"/>
  <c r="X2666" i="5"/>
  <c r="X1425" i="5"/>
  <c r="X816" i="5"/>
  <c r="X911" i="5"/>
  <c r="X2419" i="5"/>
  <c r="X999" i="5"/>
  <c r="X3046" i="5"/>
  <c r="X2019" i="5"/>
  <c r="X2670" i="5"/>
  <c r="W5081" i="5"/>
  <c r="W2836" i="5"/>
  <c r="W3690" i="5"/>
  <c r="W2880" i="5"/>
  <c r="W2045" i="5"/>
  <c r="X2875" i="5"/>
  <c r="X904" i="5"/>
  <c r="X3578" i="5"/>
  <c r="X921" i="5"/>
  <c r="X2062" i="5"/>
  <c r="X416" i="5"/>
  <c r="X1737" i="5"/>
  <c r="X2735" i="5"/>
  <c r="X4159" i="5"/>
  <c r="X1739" i="5"/>
  <c r="X2912" i="5"/>
  <c r="X2366" i="5"/>
  <c r="X1556" i="5"/>
  <c r="X2369" i="5"/>
  <c r="X303" i="5"/>
  <c r="X3336" i="5"/>
  <c r="X4279" i="5"/>
  <c r="X2538" i="5"/>
  <c r="X2417" i="5"/>
  <c r="X1772" i="5"/>
  <c r="W1647" i="5"/>
  <c r="X1205" i="5"/>
  <c r="X3051" i="5"/>
  <c r="X2274" i="5"/>
  <c r="X868" i="5"/>
  <c r="W1175" i="5"/>
  <c r="W1671" i="5"/>
  <c r="X1271" i="5"/>
  <c r="X1160" i="5"/>
  <c r="X1038" i="5"/>
  <c r="X3758" i="5"/>
  <c r="X3210" i="5"/>
  <c r="X919" i="5"/>
  <c r="X4307" i="5"/>
  <c r="W2292" i="5"/>
  <c r="X2139" i="5"/>
  <c r="X3037" i="5"/>
  <c r="X1194" i="5"/>
  <c r="W1755" i="5"/>
  <c r="X2991" i="5"/>
  <c r="X1959" i="5"/>
  <c r="X2796" i="5"/>
  <c r="X2906" i="5"/>
  <c r="X3028" i="5"/>
  <c r="X3328" i="5"/>
  <c r="X716" i="5"/>
  <c r="W613" i="5"/>
  <c r="X4048" i="5"/>
  <c r="X3954" i="5"/>
  <c r="X3019" i="5"/>
  <c r="X326" i="5"/>
  <c r="X3515" i="5"/>
  <c r="X3498" i="5"/>
  <c r="X1302" i="5"/>
  <c r="X2792" i="5"/>
  <c r="X1818" i="5"/>
  <c r="X4330" i="5"/>
  <c r="X3473" i="5"/>
  <c r="W3153" i="5"/>
  <c r="W71" i="5"/>
  <c r="W653" i="5"/>
  <c r="W1972" i="5"/>
  <c r="W2374" i="5"/>
  <c r="W1008" i="5"/>
  <c r="W18" i="5"/>
  <c r="W1821" i="5"/>
  <c r="X4350" i="5"/>
  <c r="X2461" i="5"/>
  <c r="W1777" i="5"/>
  <c r="X3963" i="5"/>
  <c r="X228" i="5"/>
  <c r="X1229" i="5"/>
  <c r="X1515" i="5"/>
  <c r="W330" i="5"/>
  <c r="X1150" i="5"/>
  <c r="X4257" i="5"/>
  <c r="X2111" i="5"/>
  <c r="X4353" i="5"/>
  <c r="X3146" i="5"/>
  <c r="X753" i="5"/>
  <c r="X445" i="5"/>
  <c r="X1946" i="5"/>
  <c r="X2012" i="5"/>
  <c r="X2877" i="5"/>
  <c r="X2934" i="5"/>
  <c r="X3055" i="5"/>
  <c r="X1941" i="5"/>
  <c r="X879" i="5"/>
  <c r="X3518" i="5"/>
  <c r="X2195" i="5"/>
  <c r="X672" i="5"/>
  <c r="W4093" i="5"/>
  <c r="W5025" i="5"/>
  <c r="W3205" i="5"/>
  <c r="W5074" i="5"/>
  <c r="W391" i="5"/>
  <c r="W104" i="5"/>
  <c r="X2459" i="5"/>
  <c r="W4095" i="5"/>
  <c r="X939" i="5"/>
  <c r="X2548" i="5"/>
  <c r="X2751" i="5"/>
  <c r="X1626" i="5"/>
  <c r="X3917" i="5"/>
  <c r="X325" i="5"/>
  <c r="X499" i="5"/>
  <c r="X4184" i="5"/>
  <c r="X3081" i="5"/>
  <c r="X1481" i="5"/>
  <c r="X2130" i="5"/>
  <c r="X1657" i="5"/>
  <c r="X3126" i="5"/>
  <c r="X2272" i="5"/>
  <c r="X246" i="5"/>
  <c r="X264" i="5"/>
  <c r="X786" i="5"/>
  <c r="X1078" i="5"/>
  <c r="X2275" i="5"/>
  <c r="W31" i="5"/>
  <c r="W5089" i="5"/>
  <c r="W2000" i="5"/>
  <c r="W2550" i="5"/>
  <c r="W2968" i="5"/>
  <c r="W3003" i="5"/>
  <c r="W2108" i="5"/>
  <c r="W1682" i="5"/>
  <c r="W14" i="5"/>
  <c r="W3946" i="5"/>
  <c r="W3505" i="5"/>
  <c r="W3130" i="5"/>
  <c r="W848" i="5"/>
  <c r="W3418" i="5"/>
  <c r="W667" i="5"/>
  <c r="X1601" i="5"/>
  <c r="X1585" i="5"/>
  <c r="X3692" i="5"/>
  <c r="X597" i="5"/>
  <c r="X2970" i="5"/>
  <c r="W1890" i="5"/>
  <c r="X1486" i="5"/>
  <c r="X2922" i="5"/>
  <c r="X738" i="5"/>
  <c r="X379" i="5"/>
  <c r="X3036" i="5"/>
  <c r="X3242" i="5"/>
  <c r="X2477" i="5"/>
  <c r="X772" i="5"/>
  <c r="W630" i="5"/>
  <c r="X2526" i="5"/>
  <c r="X820" i="5"/>
  <c r="X3102" i="5"/>
  <c r="X3090" i="5"/>
  <c r="X1624" i="5"/>
  <c r="W526" i="5"/>
  <c r="W717" i="5"/>
  <c r="W2818" i="5"/>
  <c r="W557" i="5"/>
  <c r="X2356" i="5"/>
  <c r="X3062" i="5"/>
  <c r="X1909" i="5"/>
  <c r="X1689" i="5"/>
  <c r="X982" i="5"/>
  <c r="W3298" i="5"/>
  <c r="X828" i="5"/>
  <c r="X1794" i="5"/>
  <c r="W827" i="5"/>
  <c r="W1990" i="5"/>
  <c r="X3742" i="5"/>
  <c r="W5114" i="5"/>
  <c r="W853" i="5"/>
  <c r="W3360" i="5"/>
  <c r="W695" i="5"/>
  <c r="X1246" i="5"/>
  <c r="W2370" i="5"/>
  <c r="X634" i="5"/>
  <c r="W198" i="5"/>
  <c r="X3258" i="5"/>
  <c r="X624" i="5"/>
  <c r="X4352" i="5"/>
  <c r="X1092" i="5"/>
  <c r="X2373" i="5"/>
  <c r="X230" i="5"/>
  <c r="X132" i="5"/>
  <c r="X3906" i="5"/>
  <c r="X306" i="5"/>
  <c r="X722" i="5"/>
  <c r="X746" i="5"/>
  <c r="X3581" i="5"/>
  <c r="X163" i="5"/>
  <c r="X2017" i="5"/>
  <c r="X3101" i="5"/>
  <c r="W1795" i="5"/>
  <c r="X1731" i="5"/>
  <c r="X3682" i="5"/>
  <c r="W2116" i="5"/>
  <c r="W171" i="5"/>
  <c r="W4854" i="5"/>
  <c r="W1810" i="5"/>
  <c r="W1213" i="5"/>
  <c r="X1343" i="5"/>
  <c r="X2162" i="5"/>
  <c r="X2611" i="5"/>
  <c r="W1807" i="5"/>
  <c r="W1499" i="5"/>
  <c r="X1586" i="5"/>
  <c r="X2501" i="5"/>
  <c r="X542" i="5"/>
  <c r="X3382" i="5"/>
  <c r="X2895" i="5"/>
  <c r="X61" i="5"/>
  <c r="W2068" i="5"/>
  <c r="X1117" i="5"/>
  <c r="X1013" i="5"/>
  <c r="X873" i="5"/>
  <c r="X1361" i="5"/>
  <c r="X439" i="5"/>
  <c r="X1653" i="5"/>
  <c r="X4036" i="5"/>
  <c r="X3753" i="5"/>
  <c r="X1236" i="5"/>
  <c r="X1289" i="5"/>
  <c r="X1412" i="5"/>
  <c r="X183" i="5"/>
  <c r="X4178" i="5"/>
  <c r="X3342" i="5"/>
  <c r="X990" i="5"/>
  <c r="X77" i="5"/>
  <c r="X1675" i="5"/>
  <c r="W2144" i="5"/>
  <c r="X900" i="5"/>
  <c r="X510" i="5"/>
  <c r="X501" i="5"/>
  <c r="X502" i="5"/>
  <c r="X1184" i="5"/>
  <c r="W4041" i="5"/>
  <c r="X392" i="5"/>
  <c r="X2034" i="5"/>
  <c r="X2823" i="5"/>
  <c r="X1744" i="5"/>
  <c r="X778" i="5"/>
  <c r="X3928" i="5"/>
  <c r="X184" i="5"/>
  <c r="X4140" i="5"/>
  <c r="X1700" i="5"/>
  <c r="X2190" i="5"/>
  <c r="X895" i="5"/>
  <c r="X118" i="5"/>
  <c r="X341" i="5"/>
  <c r="X311" i="5"/>
  <c r="X2816" i="5"/>
  <c r="X912" i="5"/>
  <c r="X2131" i="5"/>
  <c r="X2222" i="5"/>
  <c r="X2290" i="5"/>
  <c r="X566" i="5"/>
  <c r="X1740" i="5"/>
  <c r="X2293" i="5"/>
  <c r="W788" i="5"/>
  <c r="W57" i="5"/>
  <c r="W482" i="5"/>
  <c r="W64" i="5"/>
  <c r="W576" i="5"/>
  <c r="W4934" i="5"/>
  <c r="W4028" i="5"/>
  <c r="X2598" i="5"/>
  <c r="X4242" i="5"/>
  <c r="X781" i="5"/>
  <c r="X847" i="5"/>
  <c r="X1020" i="5"/>
  <c r="X571" i="5"/>
  <c r="X2199" i="5"/>
  <c r="X3833" i="5"/>
  <c r="X4373" i="5"/>
  <c r="X3538" i="5"/>
  <c r="X179" i="5"/>
  <c r="W2450" i="5"/>
  <c r="X141" i="5"/>
  <c r="X1676" i="5"/>
  <c r="X3499" i="5"/>
  <c r="X1296" i="5"/>
  <c r="X1445" i="5"/>
  <c r="X1757" i="5"/>
  <c r="W891" i="5"/>
  <c r="X2940" i="5"/>
  <c r="X2516" i="5"/>
  <c r="W1694" i="5"/>
  <c r="W626" i="5"/>
  <c r="W240" i="5"/>
  <c r="W4882" i="5"/>
  <c r="W2402" i="5"/>
  <c r="X3215" i="5"/>
  <c r="X2056" i="5"/>
  <c r="X334" i="5"/>
  <c r="X1477" i="5"/>
  <c r="X2079" i="5"/>
  <c r="X1673" i="5"/>
  <c r="W1758" i="5"/>
  <c r="W2232" i="5"/>
  <c r="X274" i="5"/>
  <c r="X2707" i="5"/>
  <c r="X2383" i="5"/>
  <c r="X726" i="5"/>
  <c r="X1868" i="5"/>
  <c r="X430" i="5"/>
  <c r="X2632" i="5"/>
  <c r="X2431" i="5"/>
  <c r="X2804" i="5"/>
  <c r="W123" i="5"/>
  <c r="W3564" i="5"/>
  <c r="W362" i="5"/>
  <c r="W138" i="5"/>
  <c r="W126" i="5"/>
  <c r="W4942" i="5"/>
  <c r="W2380" i="5"/>
  <c r="W287" i="5"/>
  <c r="W3233" i="5"/>
  <c r="W4978" i="5"/>
  <c r="W545" i="5"/>
  <c r="X1068" i="5"/>
  <c r="X2326" i="5"/>
  <c r="X3670" i="5"/>
  <c r="X1779" i="5"/>
  <c r="X4303" i="5"/>
  <c r="X901" i="5"/>
  <c r="X1142" i="5"/>
  <c r="X929" i="5"/>
  <c r="W3461" i="5"/>
  <c r="X2653" i="5"/>
  <c r="X1620" i="5"/>
  <c r="X4034" i="5"/>
  <c r="X3344" i="5"/>
  <c r="W2061" i="5"/>
  <c r="X1622" i="5"/>
  <c r="X1070" i="5"/>
  <c r="X1166" i="5"/>
  <c r="X838" i="5"/>
  <c r="X4180" i="5"/>
  <c r="X2585" i="5"/>
  <c r="X506" i="5"/>
  <c r="X3224" i="5"/>
  <c r="W1145" i="5"/>
  <c r="X3583" i="5"/>
  <c r="X3273" i="5"/>
  <c r="X1664" i="5"/>
  <c r="W487" i="5"/>
  <c r="X3735" i="5"/>
  <c r="X1081" i="5"/>
  <c r="W4562" i="5"/>
  <c r="X3673" i="5"/>
  <c r="X3470" i="5"/>
  <c r="W5182" i="5"/>
  <c r="W1835" i="5"/>
  <c r="X1207" i="5"/>
  <c r="X3885" i="5"/>
  <c r="W3145" i="5"/>
  <c r="W2521" i="5"/>
  <c r="W520" i="5"/>
  <c r="W2529" i="5"/>
  <c r="W3572" i="5"/>
  <c r="X3180" i="5"/>
  <c r="X1003" i="5"/>
  <c r="X354" i="5"/>
  <c r="X1287" i="5"/>
  <c r="X3239" i="5"/>
  <c r="X598" i="5"/>
  <c r="X448" i="5"/>
  <c r="X552" i="5"/>
  <c r="X3585" i="5"/>
  <c r="X903" i="5"/>
  <c r="X92" i="5"/>
  <c r="X2863" i="5"/>
  <c r="W4530" i="5"/>
  <c r="X1831" i="5"/>
  <c r="X1396" i="5"/>
  <c r="X231" i="5"/>
  <c r="X2874" i="5"/>
  <c r="X1462" i="5"/>
  <c r="X2528" i="5"/>
  <c r="W4195" i="5"/>
  <c r="W2497" i="5"/>
  <c r="W1503" i="5"/>
  <c r="W592" i="5"/>
  <c r="X2403" i="5"/>
  <c r="W3854" i="5"/>
  <c r="X4004" i="5"/>
  <c r="X1344" i="5"/>
  <c r="X1603" i="5"/>
  <c r="X969" i="5"/>
  <c r="X3702" i="5"/>
  <c r="X1388" i="5"/>
  <c r="X2635" i="5"/>
  <c r="X942" i="5"/>
  <c r="X950" i="5"/>
  <c r="X1769" i="5"/>
  <c r="X1489" i="5"/>
  <c r="X1509" i="5"/>
  <c r="X3259" i="5"/>
  <c r="X2641" i="5"/>
  <c r="X3143" i="5"/>
  <c r="X2220" i="5"/>
  <c r="X3579" i="5"/>
  <c r="X2466" i="5"/>
  <c r="X386" i="5"/>
  <c r="X1001" i="5"/>
  <c r="X706" i="5"/>
  <c r="X3808" i="5"/>
  <c r="X272" i="5"/>
  <c r="X3135" i="5"/>
  <c r="X1473" i="5"/>
  <c r="X4037" i="5"/>
  <c r="X946" i="5"/>
  <c r="X248" i="5"/>
  <c r="X581" i="5"/>
  <c r="X511" i="5"/>
  <c r="X2676" i="5"/>
  <c r="X3332" i="5"/>
  <c r="X1065" i="5"/>
  <c r="X2091" i="5"/>
  <c r="X217" i="5"/>
  <c r="X3227" i="5"/>
  <c r="X2404" i="5"/>
  <c r="X1883" i="5"/>
  <c r="X1148" i="5"/>
  <c r="X3270" i="5"/>
  <c r="X2867" i="5"/>
  <c r="X3913" i="5"/>
  <c r="X2736" i="5"/>
  <c r="X1421" i="5"/>
  <c r="X3209" i="5"/>
  <c r="X3178" i="5"/>
  <c r="X2221" i="5"/>
  <c r="X1149" i="5"/>
  <c r="X2098" i="5"/>
  <c r="X3546" i="5"/>
  <c r="X3325" i="5"/>
  <c r="X4039" i="5"/>
  <c r="X4177" i="5"/>
  <c r="X307" i="5"/>
  <c r="X13" i="5"/>
  <c r="X478" i="5"/>
  <c r="X3300" i="5"/>
  <c r="X451" i="5"/>
  <c r="X1784" i="5"/>
  <c r="X1152" i="5"/>
  <c r="X2174" i="5"/>
  <c r="X1269" i="5"/>
  <c r="X4216" i="5"/>
  <c r="X671" i="5"/>
  <c r="X3042" i="5"/>
  <c r="X3894" i="5"/>
  <c r="W5005" i="5"/>
  <c r="W2675" i="5"/>
  <c r="W933" i="5"/>
  <c r="W1167" i="5"/>
  <c r="W1873" i="5"/>
  <c r="W2615" i="5"/>
  <c r="W1102" i="5"/>
  <c r="W1041" i="5"/>
  <c r="W4890" i="5"/>
  <c r="X367" i="5"/>
  <c r="X872" i="5"/>
  <c r="X4052" i="5"/>
  <c r="X3015" i="5"/>
  <c r="W2441" i="5"/>
  <c r="X3949" i="5"/>
  <c r="W977" i="5"/>
  <c r="X2852" i="5"/>
  <c r="X3781" i="5"/>
  <c r="X3376" i="5"/>
  <c r="W3253" i="5"/>
  <c r="X1955" i="5"/>
  <c r="X2687" i="5"/>
  <c r="X3574" i="5"/>
  <c r="X3849" i="5"/>
  <c r="X63" i="5"/>
  <c r="X4115" i="5"/>
  <c r="X666" i="5"/>
  <c r="W1583" i="5"/>
  <c r="X1398" i="5"/>
  <c r="X3230" i="5"/>
  <c r="X2694" i="5"/>
  <c r="W4136" i="5"/>
  <c r="W276" i="5"/>
  <c r="W2909" i="5"/>
  <c r="W108" i="5"/>
  <c r="X1861" i="5"/>
  <c r="X1336" i="5"/>
  <c r="X1273" i="5"/>
  <c r="X2524" i="5"/>
  <c r="X2623" i="5"/>
  <c r="X604" i="5"/>
  <c r="X3065" i="5"/>
  <c r="X3434" i="5"/>
  <c r="X3275" i="5"/>
  <c r="W4189" i="5"/>
  <c r="X1880" i="5"/>
  <c r="X1571" i="5"/>
  <c r="X3467" i="5"/>
  <c r="X1505" i="5"/>
  <c r="X3214" i="5"/>
  <c r="X1595" i="5"/>
  <c r="X2429" i="5"/>
  <c r="W2118" i="5"/>
  <c r="W2059" i="5"/>
  <c r="W4766" i="5"/>
  <c r="W17" i="5"/>
  <c r="W2083" i="5"/>
  <c r="W3202" i="5"/>
  <c r="W5098" i="5"/>
  <c r="W1284" i="5"/>
  <c r="W433" i="5"/>
  <c r="W5038" i="5"/>
  <c r="W500" i="5"/>
  <c r="W4985" i="5"/>
  <c r="W829" i="5"/>
  <c r="W696" i="5"/>
  <c r="X2884" i="5"/>
  <c r="X2177" i="5"/>
  <c r="W3948" i="5"/>
  <c r="X2686" i="5"/>
  <c r="X4077" i="5"/>
  <c r="X2891" i="5"/>
  <c r="X3346" i="5"/>
  <c r="X3632" i="5"/>
  <c r="W2233" i="5"/>
  <c r="X3191" i="5"/>
  <c r="X176" i="5"/>
  <c r="X3811" i="5"/>
  <c r="X3335" i="5"/>
  <c r="X1217" i="5"/>
  <c r="X4306" i="5"/>
  <c r="X4053" i="5"/>
  <c r="X1625" i="5"/>
  <c r="X1495" i="5"/>
  <c r="X2833" i="5"/>
  <c r="X2424" i="5"/>
  <c r="X3134" i="5"/>
  <c r="X3413" i="5"/>
  <c r="X3486" i="5"/>
  <c r="X3784" i="5"/>
  <c r="X196" i="5"/>
  <c r="X2238" i="5"/>
  <c r="X2414" i="5"/>
  <c r="X3460" i="5"/>
  <c r="X1303" i="5"/>
  <c r="X3891" i="5"/>
  <c r="X1115" i="5"/>
  <c r="X1452" i="5"/>
  <c r="X1846" i="5"/>
  <c r="X3448" i="5"/>
  <c r="W1825" i="5"/>
  <c r="W4894" i="5"/>
  <c r="W1849" i="5"/>
  <c r="X2520" i="5"/>
  <c r="X2365" i="5"/>
  <c r="X1788" i="5"/>
  <c r="X779" i="5"/>
  <c r="X4256" i="5"/>
  <c r="X3260" i="5"/>
  <c r="W1401" i="5"/>
  <c r="X824" i="5"/>
  <c r="X1710" i="5"/>
  <c r="X109" i="5"/>
  <c r="W3117" i="5"/>
  <c r="W360" i="5"/>
  <c r="X2756" i="5"/>
  <c r="W1373" i="5"/>
  <c r="X2945" i="5"/>
  <c r="W4494" i="5"/>
  <c r="W1574" i="5"/>
  <c r="W4478" i="5"/>
  <c r="W4438" i="5"/>
  <c r="W214" i="5"/>
  <c r="W99" i="5"/>
  <c r="X1594" i="5"/>
  <c r="X559" i="5"/>
  <c r="X3828" i="5"/>
  <c r="X1628" i="5"/>
  <c r="X1223" i="5"/>
  <c r="X3659" i="5"/>
  <c r="X2790" i="5"/>
  <c r="X3898" i="5"/>
  <c r="X1345" i="5"/>
  <c r="X928" i="5"/>
  <c r="X2244" i="5"/>
  <c r="X3170" i="5"/>
  <c r="X2574" i="5"/>
  <c r="X193" i="5"/>
  <c r="X292" i="5"/>
  <c r="X3405" i="5"/>
  <c r="X2913" i="5"/>
  <c r="X1180" i="5"/>
  <c r="X509" i="5"/>
  <c r="X3045" i="5"/>
  <c r="X3566" i="5"/>
  <c r="X1567" i="5"/>
  <c r="W954" i="5"/>
  <c r="W2078" i="5"/>
  <c r="X2201" i="5"/>
  <c r="W2953" i="5"/>
  <c r="X1367" i="5"/>
  <c r="X679" i="5"/>
  <c r="X1220" i="5"/>
  <c r="W385" i="5"/>
  <c r="W1546" i="5"/>
  <c r="X4165" i="5"/>
  <c r="X1680" i="5"/>
  <c r="X195" i="5"/>
  <c r="X3257" i="5"/>
  <c r="X2667" i="5"/>
  <c r="X387" i="5"/>
  <c r="X3557" i="5"/>
  <c r="X917" i="5"/>
  <c r="X3607" i="5"/>
  <c r="X2944" i="5"/>
  <c r="X2153" i="5"/>
  <c r="X1677" i="5"/>
  <c r="X1778" i="5"/>
  <c r="X4326" i="5"/>
  <c r="W2869" i="5"/>
  <c r="X1937" i="5"/>
  <c r="X39" i="5"/>
  <c r="X1394" i="5"/>
  <c r="X412" i="5"/>
  <c r="X4008" i="5"/>
  <c r="X1308" i="5"/>
  <c r="X1197" i="5"/>
  <c r="W1237" i="5"/>
  <c r="W420" i="5"/>
  <c r="W277" i="5"/>
  <c r="W52" i="5"/>
  <c r="W2897" i="5"/>
  <c r="W3150" i="5"/>
  <c r="W3688" i="5"/>
  <c r="W2348" i="5"/>
  <c r="W3507" i="5"/>
  <c r="W2695" i="5"/>
  <c r="X4139" i="5"/>
  <c r="X345" i="5"/>
  <c r="W504" i="5"/>
  <c r="X3907" i="5"/>
  <c r="X723" i="5"/>
  <c r="X1363" i="5"/>
  <c r="X2478" i="5"/>
  <c r="W4119" i="5"/>
  <c r="X2511" i="5"/>
  <c r="X3698" i="5"/>
  <c r="X1017" i="5"/>
  <c r="X4252" i="5"/>
  <c r="W2141" i="5"/>
  <c r="X3523" i="5"/>
  <c r="X2449" i="5"/>
  <c r="X4310" i="5"/>
  <c r="X1947" i="5"/>
  <c r="X2962" i="5"/>
  <c r="X4360" i="5"/>
  <c r="X549" i="5"/>
  <c r="X3916" i="5"/>
  <c r="W302" i="5"/>
  <c r="W3121" i="5"/>
  <c r="W2699" i="5"/>
  <c r="X3284" i="5"/>
  <c r="X2552" i="5"/>
  <c r="X2412" i="5"/>
  <c r="X3801" i="5"/>
  <c r="W2452" i="5"/>
  <c r="X1686" i="5"/>
  <c r="X79" i="5"/>
  <c r="X200" i="5"/>
  <c r="X2801" i="5"/>
  <c r="X1782" i="5"/>
  <c r="X457" i="5"/>
  <c r="X585" i="5"/>
  <c r="X1342" i="5"/>
  <c r="X1991" i="5"/>
  <c r="X3476" i="5"/>
  <c r="X1726" i="5"/>
  <c r="X2023" i="5"/>
  <c r="X3365" i="5"/>
  <c r="X1203" i="5"/>
  <c r="X2546" i="5"/>
  <c r="W1591" i="5"/>
  <c r="W4422" i="5"/>
  <c r="W2060" i="5"/>
  <c r="W2299" i="5"/>
  <c r="W2946" i="5"/>
  <c r="W2117" i="5"/>
  <c r="W1172" i="5"/>
  <c r="W4782" i="5"/>
  <c r="W4938" i="5"/>
  <c r="W2181" i="5"/>
  <c r="W59" i="5"/>
  <c r="W1181" i="5"/>
  <c r="W3664" i="5"/>
  <c r="W2041" i="5"/>
  <c r="X1524" i="5"/>
  <c r="X112" i="5"/>
  <c r="X1910" i="5"/>
  <c r="X2633" i="5"/>
  <c r="X3587" i="5"/>
  <c r="X1905" i="5"/>
  <c r="X3870" i="5"/>
  <c r="X558" i="5"/>
  <c r="X3600" i="5"/>
  <c r="X151" i="5"/>
  <c r="W463" i="5"/>
  <c r="W2777" i="5"/>
  <c r="X4088" i="5"/>
  <c r="X1797" i="5"/>
  <c r="X1544" i="5"/>
  <c r="X3069" i="5"/>
  <c r="X3602" i="5"/>
  <c r="X2210" i="5"/>
  <c r="X3769" i="5"/>
  <c r="X310" i="5"/>
  <c r="X2617" i="5"/>
  <c r="W591" i="5"/>
  <c r="W1419" i="5"/>
  <c r="X185" i="5"/>
  <c r="X2806" i="5"/>
  <c r="X1639" i="5"/>
  <c r="W2791" i="5"/>
  <c r="X3710" i="5"/>
  <c r="X4227" i="5"/>
  <c r="X315" i="5"/>
  <c r="X3604" i="5"/>
  <c r="X3554" i="5"/>
  <c r="X2486" i="5"/>
  <c r="X3934" i="5"/>
  <c r="X4315" i="5"/>
  <c r="X690" i="5"/>
  <c r="X1067" i="5"/>
  <c r="X1084" i="5"/>
  <c r="W1999" i="5"/>
  <c r="W3430" i="5"/>
  <c r="W749" i="5"/>
  <c r="W2294" i="5"/>
  <c r="X1630" i="5"/>
  <c r="W1799" i="5"/>
  <c r="X2371" i="5"/>
  <c r="X1862" i="5"/>
  <c r="X1767" i="5"/>
  <c r="X1895" i="5"/>
  <c r="X3236" i="5"/>
  <c r="X1684" i="5"/>
  <c r="X402" i="5"/>
  <c r="X961" i="5"/>
  <c r="X2134" i="5"/>
  <c r="X1922" i="5"/>
  <c r="X2312" i="5"/>
  <c r="X763" i="5"/>
  <c r="X2381" i="5"/>
  <c r="X3441" i="5"/>
  <c r="X3984" i="5"/>
  <c r="W2506" i="5"/>
  <c r="X737" i="5"/>
  <c r="X366" i="5"/>
  <c r="X923" i="5"/>
  <c r="X4157" i="5"/>
  <c r="W3593" i="5"/>
  <c r="W2010" i="5"/>
  <c r="W2642" i="5"/>
  <c r="W601" i="5"/>
  <c r="X212" i="5"/>
  <c r="X2119" i="5"/>
  <c r="X4191" i="5"/>
  <c r="X3246" i="5"/>
  <c r="X4346" i="5"/>
  <c r="X4097" i="5"/>
  <c r="X784" i="5"/>
  <c r="X1902" i="5"/>
  <c r="X1264" i="5"/>
  <c r="X877" i="5"/>
  <c r="X3203" i="5"/>
  <c r="X1090" i="5"/>
  <c r="X1576" i="5"/>
  <c r="X1024" i="5"/>
  <c r="X2386" i="5"/>
  <c r="X715" i="5"/>
  <c r="W513" i="5"/>
  <c r="X3030" i="5"/>
  <c r="X852" i="5"/>
  <c r="X1337" i="5"/>
  <c r="X3254" i="5"/>
  <c r="W2011" i="5"/>
  <c r="X2006" i="5"/>
  <c r="X102" i="5"/>
  <c r="X4067" i="5"/>
  <c r="W201" i="5"/>
  <c r="X2689" i="5"/>
  <c r="X3749" i="5"/>
  <c r="X1238" i="5"/>
  <c r="X4014" i="5"/>
  <c r="X2988" i="5"/>
  <c r="X454" i="5"/>
  <c r="X2708" i="5"/>
  <c r="X3522" i="5"/>
  <c r="X564" i="5"/>
  <c r="X3212" i="5"/>
  <c r="X3124" i="5"/>
  <c r="X2277" i="5"/>
  <c r="X3830" i="5"/>
  <c r="W156" i="5"/>
  <c r="X3107" i="5"/>
  <c r="W2882" i="5"/>
  <c r="X3175" i="5"/>
  <c r="W3653" i="5"/>
  <c r="X1930" i="5"/>
  <c r="X639" i="5"/>
  <c r="X625" i="5"/>
  <c r="X423" i="5"/>
  <c r="X1088" i="5"/>
  <c r="X1662" i="5"/>
  <c r="X182" i="5"/>
  <c r="X2921" i="5"/>
  <c r="X3303" i="5"/>
  <c r="X409" i="5"/>
  <c r="X1958" i="5"/>
  <c r="W3450" i="5"/>
  <c r="W3262" i="5"/>
  <c r="W11" i="5"/>
  <c r="W203" i="5"/>
  <c r="W466" i="5"/>
  <c r="W139" i="5"/>
  <c r="W1297" i="5"/>
  <c r="X515" i="5"/>
  <c r="X1034" i="5"/>
  <c r="W2925" i="5"/>
  <c r="X344" i="5"/>
  <c r="X1351" i="5"/>
  <c r="X2766" i="5"/>
  <c r="X3056" i="5"/>
  <c r="X4092" i="5"/>
  <c r="X2534" i="5"/>
  <c r="X1858" i="5"/>
  <c r="X2781" i="5"/>
  <c r="X1705" i="5"/>
  <c r="X514" i="5"/>
  <c r="X3701" i="5"/>
  <c r="X2976" i="5"/>
  <c r="X3879" i="5"/>
  <c r="X830" i="5"/>
  <c r="W4047" i="5"/>
  <c r="W1566" i="5"/>
  <c r="W129" i="5"/>
  <c r="W1366" i="5"/>
  <c r="W2128" i="5"/>
  <c r="W655" i="5"/>
  <c r="X2136" i="5"/>
  <c r="W2346" i="5"/>
  <c r="X1072" i="5"/>
  <c r="X685" i="5"/>
  <c r="X1430" i="5"/>
  <c r="X2775" i="5"/>
  <c r="X4271" i="5"/>
  <c r="X1848" i="5"/>
  <c r="X2936" i="5"/>
  <c r="X3909" i="5"/>
  <c r="X3420" i="5"/>
  <c r="X208" i="5"/>
  <c r="X3837" i="5"/>
  <c r="X2260" i="5"/>
  <c r="W38" i="5"/>
  <c r="W1599" i="5"/>
  <c r="W2193" i="5"/>
  <c r="W2729" i="5"/>
  <c r="W669" i="5"/>
  <c r="W1913" i="5"/>
  <c r="W271" i="5"/>
  <c r="W1076" i="5"/>
  <c r="W414" i="5"/>
  <c r="W2584" i="5"/>
  <c r="W5053" i="5"/>
  <c r="W1331" i="5"/>
  <c r="W4886" i="5"/>
  <c r="W882" i="5"/>
  <c r="W5054" i="5"/>
  <c r="X2504" i="5"/>
  <c r="X3459" i="5"/>
  <c r="X1321" i="5"/>
  <c r="X3377" i="5"/>
  <c r="X3932" i="5"/>
  <c r="X329" i="5"/>
  <c r="X3635" i="5"/>
  <c r="X4338" i="5"/>
  <c r="X2514" i="5"/>
  <c r="X3317" i="5"/>
  <c r="X708" i="5"/>
  <c r="X1629" i="5"/>
  <c r="X2121" i="5"/>
  <c r="X644" i="5"/>
  <c r="X2426" i="5"/>
  <c r="X2219" i="5"/>
  <c r="W1517" i="5"/>
  <c r="X1460" i="5"/>
  <c r="X2518" i="5"/>
  <c r="X1316" i="5"/>
  <c r="X2362" i="5"/>
  <c r="X516" i="5"/>
  <c r="X1290" i="5"/>
  <c r="X3671" i="5"/>
  <c r="X3329" i="5"/>
  <c r="X3395" i="5"/>
  <c r="X3305" i="5"/>
  <c r="X3023" i="5"/>
  <c r="X4299" i="5"/>
  <c r="X1443" i="5"/>
  <c r="X1397" i="5"/>
  <c r="X3386" i="5"/>
  <c r="X2418" i="5"/>
  <c r="W5103" i="5"/>
  <c r="W497" i="5"/>
  <c r="W1843" i="5"/>
  <c r="W3568" i="5"/>
  <c r="X1951" i="5"/>
  <c r="X4064" i="5"/>
  <c r="X3166" i="5"/>
  <c r="X2082" i="5"/>
  <c r="X3025" i="5"/>
  <c r="W2932" i="5"/>
  <c r="X1573" i="5"/>
  <c r="X3164" i="5"/>
  <c r="X3457" i="5"/>
  <c r="X336" i="5"/>
  <c r="X390" i="5"/>
  <c r="X968" i="5"/>
  <c r="X1109" i="5"/>
  <c r="X3296" i="5"/>
  <c r="W4842" i="5"/>
  <c r="W5010" i="5"/>
  <c r="W3129" i="5"/>
  <c r="W122" i="5"/>
  <c r="X3077" i="5"/>
  <c r="X538" i="5"/>
  <c r="X1381" i="5"/>
  <c r="X1530" i="5"/>
  <c r="X1709" i="5"/>
  <c r="X880" i="5"/>
  <c r="X2573" i="5"/>
  <c r="W4214" i="5"/>
  <c r="X372" i="5"/>
  <c r="X4042" i="5"/>
  <c r="X3820" i="5"/>
  <c r="X2295" i="5"/>
  <c r="X3543" i="5"/>
  <c r="X3847" i="5"/>
  <c r="W2143" i="5"/>
  <c r="X2894" i="5"/>
  <c r="X532" i="5"/>
  <c r="X316" i="5"/>
  <c r="X3388" i="5"/>
  <c r="X2484" i="5"/>
  <c r="X4198" i="5"/>
  <c r="X3631" i="5"/>
  <c r="X1560" i="5"/>
  <c r="X2327" i="5"/>
  <c r="X1113" i="5"/>
  <c r="X1948" i="5"/>
  <c r="X3001" i="5"/>
  <c r="X1986" i="5"/>
  <c r="X3680" i="5"/>
  <c r="X2825" i="5"/>
  <c r="X2577" i="5"/>
  <c r="X1917" i="5"/>
  <c r="X833" i="5"/>
  <c r="X1362" i="5"/>
  <c r="X3705" i="5"/>
  <c r="X1707" i="5"/>
  <c r="X2385" i="5"/>
  <c r="X136" i="5"/>
  <c r="X4224" i="5"/>
  <c r="X691" i="5"/>
  <c r="X2741" i="5"/>
  <c r="X1732" i="5"/>
  <c r="X698" i="5"/>
  <c r="X2943" i="5"/>
  <c r="X2129" i="5"/>
  <c r="X3707" i="5"/>
  <c r="W3128" i="5"/>
  <c r="X103" i="5"/>
  <c r="X3911" i="5"/>
  <c r="W3026" i="5"/>
  <c r="W1121" i="5"/>
  <c r="W3517" i="5"/>
  <c r="W1263" i="5"/>
  <c r="W4430" i="5"/>
  <c r="W762" i="5"/>
  <c r="W2122" i="5"/>
  <c r="W2352" i="5"/>
  <c r="X2407" i="5"/>
  <c r="X1395" i="5"/>
  <c r="X2273" i="5"/>
  <c r="W941" i="5"/>
  <c r="W728" i="5"/>
  <c r="X2938" i="5"/>
  <c r="X568" i="5"/>
  <c r="X4190" i="5"/>
  <c r="X239" i="5"/>
  <c r="X2723" i="5"/>
  <c r="X3415" i="5"/>
  <c r="X1304" i="5"/>
  <c r="X580" i="5"/>
  <c r="X3073" i="5"/>
  <c r="X1993" i="5"/>
  <c r="X2607" i="5"/>
  <c r="X269" i="5"/>
  <c r="X3822" i="5"/>
  <c r="X2265" i="5"/>
  <c r="X3780" i="5"/>
  <c r="X425" i="5"/>
  <c r="X3923" i="5"/>
  <c r="X1606" i="5"/>
  <c r="X1036" i="5"/>
  <c r="W4658" i="5"/>
  <c r="W589" i="5"/>
  <c r="W705" i="5"/>
  <c r="W858" i="5"/>
  <c r="X3183" i="5"/>
  <c r="X3502" i="5"/>
  <c r="X1613" i="5"/>
  <c r="X1318" i="5"/>
  <c r="X2216" i="5"/>
  <c r="X595" i="5"/>
  <c r="X1122" i="5"/>
  <c r="X3972" i="5"/>
  <c r="W4566" i="5"/>
  <c r="X1132" i="5"/>
  <c r="X2878" i="5"/>
  <c r="X4294" i="5"/>
  <c r="X4194" i="5"/>
  <c r="X489" i="5"/>
  <c r="X4241" i="5"/>
  <c r="X4215" i="5"/>
  <c r="X411" i="5"/>
  <c r="X1358" i="5"/>
  <c r="X1790" i="5"/>
  <c r="X544" i="5"/>
  <c r="X3965" i="5"/>
  <c r="X3713" i="5"/>
  <c r="W795" i="5"/>
  <c r="W1372" i="5"/>
  <c r="W5102" i="5"/>
  <c r="W4962" i="5"/>
  <c r="W866" i="5"/>
  <c r="W2156" i="5"/>
  <c r="W3208" i="5"/>
  <c r="W680" i="5"/>
  <c r="W168" i="5"/>
  <c r="W2468" i="5"/>
  <c r="W806" i="5"/>
  <c r="W443" i="5"/>
  <c r="X3220" i="5"/>
  <c r="X4134" i="5"/>
  <c r="X3737" i="5"/>
  <c r="W1554" i="5"/>
  <c r="X1058" i="5"/>
  <c r="X1559" i="5"/>
  <c r="X3067" i="5"/>
  <c r="W780" i="5"/>
  <c r="X3279" i="5"/>
  <c r="W3873" i="5"/>
  <c r="X527" i="5"/>
  <c r="X2668" i="5"/>
  <c r="X3896" i="5"/>
  <c r="X100" i="5"/>
  <c r="X774" i="5"/>
  <c r="X220" i="5"/>
  <c r="X2871" i="5"/>
  <c r="X555" i="5"/>
  <c r="X449" i="5"/>
  <c r="X255" i="5"/>
  <c r="X2502" i="5"/>
  <c r="X3886" i="5"/>
  <c r="X1931" i="5"/>
  <c r="W1820" i="5"/>
  <c r="X2786" i="5"/>
  <c r="W4109" i="5"/>
  <c r="X2845" i="5"/>
  <c r="X3746" i="5"/>
  <c r="X369" i="5"/>
  <c r="W1256" i="5"/>
  <c r="X389" i="5"/>
  <c r="W84" i="5"/>
  <c r="X1563" i="5"/>
  <c r="X3481" i="5"/>
  <c r="X91" i="5"/>
  <c r="X1643" i="5"/>
  <c r="X4322" i="5"/>
  <c r="W5077" i="5"/>
  <c r="W4193" i="5"/>
  <c r="W756" i="5"/>
  <c r="W1467" i="5"/>
  <c r="W1558" i="5"/>
  <c r="X2788" i="5"/>
  <c r="X507" i="5"/>
  <c r="X1965" i="5"/>
  <c r="X2604" i="5"/>
  <c r="X1512" i="5"/>
  <c r="X2001" i="5"/>
  <c r="X1046" i="5"/>
  <c r="X318" i="5"/>
  <c r="X339" i="5"/>
  <c r="X2589" i="5"/>
  <c r="X1406" i="5"/>
  <c r="X2499" i="5"/>
  <c r="X3160" i="5"/>
  <c r="X1206" i="5"/>
  <c r="X1247" i="5"/>
  <c r="X1665" i="5"/>
  <c r="X3462" i="5"/>
  <c r="X1745" i="5"/>
  <c r="X1616" i="5"/>
  <c r="W2903" i="5"/>
  <c r="W2602" i="5"/>
  <c r="W46" i="5"/>
  <c r="W437" i="5"/>
  <c r="X2432" i="5"/>
  <c r="X3757" i="5"/>
  <c r="X2998" i="5"/>
  <c r="X3458" i="5"/>
  <c r="X876" i="5"/>
  <c r="X871" i="5"/>
  <c r="X3206" i="5"/>
  <c r="X2469" i="5"/>
  <c r="W1002" i="5"/>
  <c r="X1510" i="5"/>
  <c r="W1720" i="5"/>
  <c r="X893" i="5"/>
  <c r="X3295" i="5"/>
  <c r="X2252" i="5"/>
  <c r="X551" i="5"/>
  <c r="W3484" i="5"/>
  <c r="X410" i="5"/>
  <c r="X994" i="5"/>
  <c r="X273" i="5"/>
  <c r="X1618" i="5"/>
  <c r="X3384" i="5"/>
  <c r="X2662" i="5"/>
  <c r="X3652" i="5"/>
  <c r="X1789" i="5"/>
  <c r="X56" i="5"/>
  <c r="X2283" i="5"/>
  <c r="X2250" i="5"/>
  <c r="X940" i="5"/>
  <c r="X2564" i="5"/>
  <c r="X3975" i="5"/>
  <c r="X3240" i="5"/>
  <c r="W3038" i="5"/>
  <c r="X3720" i="5"/>
  <c r="X2255" i="5"/>
  <c r="X2673" i="5"/>
  <c r="X4277" i="5"/>
  <c r="X90" i="5"/>
  <c r="X2952" i="5"/>
  <c r="W1307" i="5"/>
  <c r="X1971" i="5"/>
  <c r="X2319" i="5"/>
  <c r="X799" i="5"/>
  <c r="X2613" i="5"/>
  <c r="X204" i="5"/>
  <c r="X78" i="5"/>
  <c r="X3512" i="5"/>
  <c r="X769" i="5"/>
  <c r="X2805" i="5"/>
  <c r="X2997" i="5"/>
  <c r="X3706" i="5"/>
  <c r="X1762" i="5"/>
  <c r="X2004" i="5"/>
  <c r="X1048" i="5"/>
  <c r="X1107" i="5"/>
  <c r="X3120" i="5"/>
  <c r="X4167" i="5"/>
  <c r="X4016" i="5"/>
  <c r="X1319" i="5"/>
  <c r="W3049" i="5"/>
  <c r="W686" i="5"/>
  <c r="W26" i="5"/>
  <c r="W1805" i="5"/>
  <c r="W965" i="5"/>
  <c r="W943" i="5"/>
  <c r="W4958" i="5"/>
  <c r="W2794" i="5"/>
  <c r="X1804" i="5"/>
  <c r="X777" i="5"/>
  <c r="X3641" i="5"/>
  <c r="X3193" i="5"/>
  <c r="X2608" i="5"/>
  <c r="X1461" i="5"/>
  <c r="X633" i="5"/>
  <c r="X2510" i="5"/>
  <c r="X4258" i="5"/>
  <c r="X3432" i="5"/>
  <c r="X4116" i="5"/>
  <c r="X1696" i="5"/>
  <c r="X41" i="5"/>
  <c r="X1079" i="5"/>
  <c r="X3281" i="5"/>
  <c r="X1989" i="5"/>
  <c r="X2942" i="5"/>
  <c r="X3218" i="5"/>
  <c r="W4207" i="5"/>
  <c r="W663" i="5"/>
  <c r="W931" i="5"/>
  <c r="W1498" i="5"/>
  <c r="X3373" i="5"/>
  <c r="X4156" i="5"/>
  <c r="X4273" i="5"/>
  <c r="X1822" i="5"/>
  <c r="X4213" i="5"/>
  <c r="W1265" i="5"/>
  <c r="X1534" i="5"/>
  <c r="X3979" i="5"/>
  <c r="X3892" i="5"/>
  <c r="X4288" i="5"/>
  <c r="X841" i="5"/>
  <c r="X793" i="5"/>
  <c r="X3527" i="5"/>
  <c r="X266" i="5"/>
  <c r="X3618" i="5"/>
  <c r="X3076" i="5"/>
  <c r="X1476" i="5"/>
  <c r="W2731" i="5"/>
  <c r="X2379" i="5"/>
  <c r="W2227" i="5"/>
  <c r="W2438" i="5"/>
  <c r="W1754" i="5"/>
  <c r="W875" i="5"/>
  <c r="W284" i="5"/>
  <c r="W2171" i="5"/>
  <c r="W2261" i="5"/>
  <c r="W1809" i="5"/>
  <c r="W4072" i="5"/>
  <c r="W2722" i="5"/>
  <c r="W1126" i="5"/>
  <c r="W2647" i="5"/>
  <c r="W4634" i="5"/>
  <c r="W1093" i="5"/>
  <c r="X2532" i="5"/>
  <c r="X3967" i="5"/>
  <c r="X2145" i="5"/>
  <c r="X1230" i="5"/>
  <c r="X3292" i="5"/>
  <c r="W22" i="5"/>
  <c r="X2236" i="5"/>
  <c r="X2164" i="5"/>
  <c r="X2979" i="5"/>
  <c r="W1103" i="5"/>
  <c r="X469" i="5"/>
  <c r="X3966" i="5"/>
  <c r="X1433" i="5"/>
  <c r="X1996" i="5"/>
  <c r="X42" i="5"/>
  <c r="X1783" i="5"/>
  <c r="X3945" i="5"/>
  <c r="X1612" i="5"/>
  <c r="X3857" i="5"/>
  <c r="W2013" i="5"/>
  <c r="X3789" i="5"/>
  <c r="X2263" i="5"/>
  <c r="X374" i="5"/>
  <c r="W2832" i="5"/>
  <c r="X3290" i="5"/>
  <c r="X3613" i="5"/>
  <c r="X1621" i="5"/>
  <c r="X3806" i="5"/>
  <c r="X889" i="5"/>
  <c r="X1633" i="5"/>
  <c r="W4850" i="5"/>
  <c r="W1730" i="5"/>
  <c r="W972" i="5"/>
  <c r="W1232" i="5"/>
  <c r="X2049" i="5"/>
  <c r="X491" i="5"/>
  <c r="X169" i="5"/>
  <c r="X1371" i="5"/>
  <c r="X2900" i="5"/>
  <c r="X4142" i="5"/>
  <c r="X2854" i="5"/>
  <c r="X1281" i="5"/>
  <c r="X1635" i="5"/>
  <c r="X600" i="5"/>
  <c r="X859" i="5"/>
  <c r="X211" i="5"/>
  <c r="X1021" i="5"/>
  <c r="X3993" i="5"/>
  <c r="W1089" i="5"/>
  <c r="W1309" i="5"/>
  <c r="W395" i="5"/>
  <c r="W1667" i="5"/>
  <c r="W1158" i="5"/>
  <c r="W4020" i="5"/>
  <c r="X2316" i="5"/>
  <c r="X1139" i="5"/>
  <c r="W2002" i="5"/>
  <c r="X3181" i="5"/>
  <c r="X3378" i="5"/>
  <c r="X3408" i="5"/>
  <c r="X4080" i="5"/>
  <c r="W3693" i="5"/>
  <c r="W957" i="5"/>
  <c r="X1713" i="5"/>
  <c r="X3669" i="5"/>
  <c r="X2530" i="5"/>
  <c r="X720" i="5"/>
  <c r="X332" i="5"/>
  <c r="X3424" i="5"/>
  <c r="X2730" i="5"/>
  <c r="X2610" i="5"/>
  <c r="W1492" i="5"/>
  <c r="W622" i="5"/>
  <c r="X2817" i="5"/>
  <c r="X2022" i="5"/>
  <c r="X3779" i="5"/>
  <c r="X1347" i="5"/>
  <c r="X1575" i="5"/>
  <c r="X638" i="5"/>
  <c r="X3998" i="5"/>
  <c r="X2073" i="5"/>
  <c r="X3437" i="5"/>
  <c r="X4334" i="5"/>
  <c r="X2618" i="5"/>
  <c r="X1956" i="5"/>
  <c r="X3079" i="5"/>
  <c r="X4218" i="5"/>
  <c r="W1049" i="5"/>
  <c r="X3054" i="5"/>
  <c r="X2039" i="5"/>
  <c r="X2392" i="5"/>
  <c r="X4017" i="5"/>
  <c r="X1386" i="5"/>
  <c r="W2789" i="5"/>
  <c r="W1000" i="5"/>
  <c r="X1864" i="5"/>
  <c r="W1992" i="5"/>
  <c r="X3646" i="5"/>
  <c r="X704" i="5"/>
  <c r="W2331" i="5"/>
  <c r="X3867" i="5"/>
  <c r="X1404" i="5"/>
  <c r="X2120" i="5"/>
  <c r="X29" i="5"/>
  <c r="W2281" i="5"/>
  <c r="W3400" i="5"/>
  <c r="W16" i="5"/>
  <c r="W2588" i="5"/>
  <c r="W574" i="5"/>
  <c r="W4222" i="5"/>
  <c r="W128" i="5"/>
  <c r="W5091" i="5"/>
  <c r="W2966" i="5"/>
  <c r="X3453" i="5"/>
  <c r="X1375" i="5"/>
  <c r="X1453" i="5"/>
  <c r="X3816" i="5"/>
  <c r="X2483" i="5"/>
  <c r="X4106" i="5"/>
  <c r="X1753" i="5"/>
  <c r="X1352" i="5"/>
  <c r="W1128" i="5"/>
  <c r="X3379" i="5"/>
  <c r="X3312" i="5"/>
  <c r="X736" i="5"/>
  <c r="X787" i="5"/>
  <c r="X657" i="5"/>
  <c r="X2709" i="5"/>
  <c r="X865" i="5"/>
  <c r="X347" i="5"/>
  <c r="X3370" i="5"/>
  <c r="X58" i="5"/>
  <c r="X1879" i="5"/>
  <c r="X645" i="5"/>
  <c r="W4454" i="5"/>
  <c r="W2728" i="5"/>
  <c r="W683" i="5"/>
  <c r="W796" i="5"/>
  <c r="X1920" i="5"/>
  <c r="X2344" i="5"/>
  <c r="X1978" i="5"/>
  <c r="X636" i="5"/>
  <c r="X3163" i="5"/>
  <c r="X2328" i="5"/>
  <c r="X3919" i="5"/>
  <c r="X936" i="5"/>
  <c r="X2038" i="5"/>
  <c r="X3463" i="5"/>
  <c r="X2142" i="5"/>
  <c r="X2890" i="5"/>
  <c r="X932" i="5"/>
  <c r="X2899" i="5"/>
  <c r="X2646" i="5"/>
  <c r="W3970" i="5"/>
  <c r="X2750" i="5"/>
  <c r="X3788" i="5"/>
  <c r="X3199" i="5"/>
  <c r="W1997" i="5"/>
  <c r="X1734" i="5"/>
  <c r="X2475" i="5"/>
  <c r="W543" i="5"/>
  <c r="W150" i="5"/>
  <c r="W3252" i="5"/>
  <c r="W1047" i="5"/>
  <c r="W3256" i="5"/>
  <c r="W1056" i="5"/>
  <c r="W3466" i="5"/>
  <c r="W5033" i="5"/>
  <c r="W2888" i="5"/>
  <c r="W2828" i="5"/>
  <c r="W1494" i="5"/>
  <c r="W3548" i="5"/>
  <c r="W2628" i="5"/>
  <c r="W2253" i="5"/>
  <c r="X3022" i="5"/>
  <c r="W4265" i="5"/>
  <c r="X400" i="5"/>
  <c r="X3542" i="5"/>
  <c r="W3456" i="5"/>
  <c r="X1535" i="5"/>
  <c r="X408" i="5"/>
  <c r="X3095" i="5"/>
  <c r="X3686" i="5"/>
  <c r="X2664" i="5"/>
  <c r="X2338" i="5"/>
  <c r="W2282" i="5"/>
  <c r="X2995" i="5"/>
  <c r="X3313" i="5"/>
  <c r="X3792" i="5"/>
  <c r="X2697" i="5"/>
  <c r="X2416" i="5"/>
  <c r="X2851" i="5"/>
  <c r="X2572" i="5"/>
  <c r="X1147" i="5"/>
  <c r="X1458" i="5"/>
  <c r="W1071" i="5"/>
  <c r="X2390" i="5"/>
  <c r="X2087" i="5"/>
  <c r="W2826" i="5"/>
  <c r="W2681" i="5"/>
  <c r="X2910" i="5"/>
  <c r="X142" i="5"/>
  <c r="X1722" i="5"/>
  <c r="X731" i="5"/>
  <c r="X2152" i="5"/>
  <c r="W1436" i="5"/>
  <c r="X3280" i="5"/>
  <c r="W3449" i="5"/>
  <c r="W1580" i="5"/>
  <c r="W3219" i="5"/>
  <c r="W822" i="5"/>
  <c r="X1019" i="5"/>
  <c r="X1177" i="5"/>
  <c r="X470" i="5"/>
  <c r="X135" i="5"/>
  <c r="X3865" i="5"/>
  <c r="X1760" i="5"/>
  <c r="X2582" i="5"/>
  <c r="X1111" i="5"/>
  <c r="X44" i="5"/>
  <c r="X4068" i="5"/>
  <c r="X4286" i="5"/>
  <c r="X1137" i="5"/>
  <c r="X3733" i="5"/>
  <c r="X3343" i="5"/>
  <c r="X3306" i="5"/>
  <c r="X2644" i="5"/>
  <c r="X1520" i="5"/>
  <c r="X2378" i="5"/>
  <c r="X1516" i="5"/>
  <c r="W5069" i="5"/>
  <c r="W1756" i="5"/>
  <c r="W4390" i="5"/>
  <c r="W170" i="5"/>
  <c r="X2765" i="5"/>
  <c r="X2109" i="5"/>
  <c r="W4083" i="5"/>
  <c r="X2960" i="5"/>
  <c r="X1721" i="5"/>
  <c r="W5166" i="5"/>
  <c r="X288" i="5"/>
  <c r="X843" i="5"/>
  <c r="X572" i="5"/>
  <c r="X3536" i="5"/>
  <c r="X3291" i="5"/>
  <c r="X3248" i="5"/>
  <c r="X2631" i="5"/>
  <c r="X1418" i="5"/>
  <c r="X1698" i="5"/>
  <c r="X3666" i="5"/>
  <c r="W953" i="5"/>
  <c r="X1602" i="5"/>
  <c r="X4113" i="5"/>
  <c r="X4295" i="5"/>
  <c r="X1995" i="5"/>
  <c r="X789" i="5"/>
  <c r="X2798" i="5"/>
  <c r="X3238" i="5"/>
  <c r="X2994" i="5"/>
  <c r="W3221" i="5"/>
  <c r="X4335" i="5"/>
  <c r="X1882" i="5"/>
  <c r="X1634" i="5"/>
  <c r="X2160" i="5"/>
  <c r="X95" i="5"/>
  <c r="X2495" i="5"/>
  <c r="X1712" i="5"/>
  <c r="X3007" i="5"/>
  <c r="W1711" i="5"/>
  <c r="X2084" i="5"/>
  <c r="X2771" i="5"/>
  <c r="X32" i="5"/>
  <c r="W2180" i="5"/>
  <c r="X642" i="5"/>
  <c r="X181" i="5"/>
  <c r="X259" i="5"/>
  <c r="X1646" i="5"/>
  <c r="X2859" i="5"/>
  <c r="X2759" i="5"/>
  <c r="X3333" i="5"/>
  <c r="X1231" i="5"/>
  <c r="X3834" i="5"/>
  <c r="X1306" i="5"/>
  <c r="X1422" i="5"/>
  <c r="X1288" i="5"/>
  <c r="X2762" i="5"/>
  <c r="X3599" i="5"/>
  <c r="X1642" i="5"/>
  <c r="W3480" i="5"/>
  <c r="X40" i="5"/>
  <c r="X1648" i="5"/>
  <c r="X534" i="5"/>
  <c r="W623" i="5"/>
  <c r="X3115" i="5"/>
  <c r="X1214" i="5"/>
  <c r="X3696" i="5"/>
  <c r="X1262" i="5"/>
  <c r="W4070" i="5"/>
  <c r="W2982" i="5"/>
  <c r="W967" i="5"/>
  <c r="W5129" i="5"/>
  <c r="W383" i="5"/>
  <c r="W2476" i="5"/>
  <c r="W1538" i="5"/>
  <c r="X984" i="5"/>
  <c r="X2309" i="5"/>
  <c r="X4275" i="5"/>
  <c r="X3679" i="5"/>
  <c r="X575" i="5"/>
  <c r="X3987" i="5"/>
  <c r="X3940" i="5"/>
  <c r="X617" i="5"/>
  <c r="X2846" i="5"/>
  <c r="X36" i="5"/>
  <c r="X3268" i="5"/>
  <c r="X884" i="5"/>
  <c r="X396" i="5"/>
  <c r="X1224" i="5"/>
  <c r="X3439" i="5"/>
  <c r="X674" i="5"/>
  <c r="X1725" i="5"/>
  <c r="X2824" i="5"/>
  <c r="X236" i="5"/>
  <c r="X1911" i="5"/>
  <c r="X4111" i="5"/>
  <c r="X2842" i="5"/>
  <c r="X732" i="5"/>
  <c r="W5066" i="5"/>
  <c r="W5127" i="5"/>
  <c r="W4822" i="5"/>
  <c r="W1808" i="5"/>
  <c r="W4654" i="5"/>
  <c r="X1507" i="5"/>
  <c r="X3860" i="5"/>
  <c r="X2744" i="5"/>
  <c r="W125" i="5"/>
  <c r="X3403" i="5"/>
  <c r="X3255" i="5"/>
  <c r="X1282" i="5"/>
  <c r="X1747" i="5"/>
  <c r="X1850" i="5"/>
  <c r="X4046" i="5"/>
  <c r="W1369" i="5"/>
  <c r="X3099" i="5"/>
  <c r="X4270" i="5"/>
  <c r="X2240" i="5"/>
  <c r="W1654" i="5"/>
  <c r="X219" i="5"/>
  <c r="X1506" i="5"/>
  <c r="X1568" i="5"/>
  <c r="X3197" i="5"/>
  <c r="X3897" i="5"/>
  <c r="X2021" i="5"/>
  <c r="W4176" i="5"/>
  <c r="X1581" i="5"/>
  <c r="X1780" i="5"/>
  <c r="X3446" i="5"/>
  <c r="W981" i="5"/>
  <c r="W267" i="5"/>
  <c r="W4374" i="5"/>
  <c r="W222" i="5"/>
  <c r="W1015" i="5"/>
  <c r="W1393" i="5"/>
  <c r="W1334" i="5"/>
  <c r="W148" i="5"/>
  <c r="W2411" i="5"/>
  <c r="W2058" i="5"/>
  <c r="W5018" i="5"/>
  <c r="W1252" i="5"/>
  <c r="W1493" i="5"/>
  <c r="W348" i="5"/>
  <c r="X1051" i="5"/>
  <c r="X883" i="5"/>
  <c r="W2359" i="5"/>
  <c r="X1268" i="5"/>
  <c r="X2683" i="5"/>
  <c r="X1979" i="5"/>
  <c r="X1185" i="5"/>
  <c r="X1590" i="5"/>
  <c r="X971" i="5"/>
  <c r="W1836" i="5"/>
  <c r="X2161" i="5"/>
  <c r="X570" i="5"/>
  <c r="X1522" i="5"/>
  <c r="X175" i="5"/>
  <c r="W2313" i="5"/>
  <c r="X2857" i="5"/>
  <c r="X4223" i="5"/>
  <c r="W2036" i="5"/>
  <c r="X3094" i="5"/>
  <c r="X3468" i="5"/>
  <c r="X3983" i="5"/>
  <c r="X1838" i="5"/>
  <c r="X2935" i="5"/>
  <c r="X2247" i="5"/>
  <c r="X3452" i="5"/>
  <c r="X2323" i="5"/>
  <c r="W1914" i="5"/>
  <c r="X2674" i="5"/>
  <c r="W289" i="5"/>
  <c r="X1547" i="5"/>
  <c r="X3802" i="5"/>
  <c r="X518" i="5"/>
  <c r="X2658" i="5"/>
  <c r="X1527" i="5"/>
  <c r="X2690" i="5"/>
  <c r="X173" i="5"/>
  <c r="X721" i="5"/>
  <c r="X2971" i="5"/>
  <c r="X87" i="5"/>
  <c r="X2026" i="5"/>
  <c r="W1285" i="5"/>
  <c r="W4382" i="5"/>
  <c r="W4970" i="5"/>
  <c r="W5115" i="5"/>
  <c r="X24" i="5"/>
  <c r="X167" i="5"/>
  <c r="X2434" i="5"/>
  <c r="X465" i="5"/>
  <c r="X1652" i="5"/>
  <c r="X1587" i="5"/>
  <c r="W2978" i="5"/>
  <c r="W1357" i="5"/>
  <c r="X3793" i="5"/>
  <c r="X1724" i="5"/>
  <c r="X2907" i="5"/>
  <c r="X3796" i="5"/>
  <c r="W2345" i="5"/>
  <c r="X3477" i="5"/>
  <c r="X2847" i="5"/>
  <c r="W1161" i="5"/>
  <c r="W3829" i="5"/>
  <c r="W1327" i="5"/>
  <c r="X733" i="5"/>
  <c r="X60" i="5"/>
  <c r="W1928" i="5"/>
  <c r="X459" i="5"/>
  <c r="X1511" i="5"/>
  <c r="X4205" i="5"/>
  <c r="X1501" i="5"/>
  <c r="X2075" i="5"/>
  <c r="X1328" i="5"/>
  <c r="X2973" i="5"/>
  <c r="X2746" i="5"/>
  <c r="X268" i="5"/>
  <c r="X4254" i="5"/>
  <c r="X2725" i="5"/>
  <c r="X1027" i="5"/>
  <c r="X1885" i="5"/>
  <c r="X3033" i="5"/>
  <c r="X3556" i="5"/>
  <c r="X2204" i="5"/>
  <c r="W1685" i="5"/>
  <c r="X608" i="5"/>
  <c r="X582" i="5"/>
  <c r="X863" i="5"/>
  <c r="X627" i="5"/>
  <c r="X3888" i="5"/>
  <c r="X3269" i="5"/>
  <c r="W881" i="5"/>
  <c r="X1208" i="5"/>
  <c r="W517" i="5"/>
  <c r="X620" i="5"/>
  <c r="X49" i="5"/>
  <c r="X1529" i="5"/>
  <c r="X1077" i="5"/>
  <c r="X3250" i="5"/>
  <c r="X3387" i="5"/>
  <c r="X707" i="5"/>
  <c r="X3827" i="5"/>
  <c r="X1954" i="5"/>
  <c r="X1855" i="5"/>
  <c r="X2433" i="5"/>
  <c r="X2772" i="5"/>
  <c r="X1378" i="5"/>
  <c r="X3601" i="5"/>
  <c r="X2234" i="5"/>
  <c r="X3914" i="5"/>
  <c r="X113" i="5"/>
  <c r="X1960" i="5"/>
  <c r="W2464" i="5"/>
  <c r="X3988" i="5"/>
  <c r="X124" i="5"/>
  <c r="X3406" i="5"/>
  <c r="X1312" i="5"/>
  <c r="W5123" i="5"/>
  <c r="W2660" i="5"/>
  <c r="W4961" i="5"/>
  <c r="W1610" i="5"/>
  <c r="W1293" i="5"/>
  <c r="W4818" i="5"/>
  <c r="X2926" i="5"/>
  <c r="X2810" i="5"/>
  <c r="X3105" i="5"/>
  <c r="X2360" i="5"/>
  <c r="X1496" i="5"/>
  <c r="X4274" i="5"/>
  <c r="W2208" i="5"/>
  <c r="X3550" i="5"/>
  <c r="X775" i="5"/>
  <c r="X3186" i="5"/>
  <c r="X851" i="5"/>
  <c r="X3509" i="5"/>
  <c r="X405" i="5"/>
  <c r="X4280" i="5"/>
  <c r="X3185" i="5"/>
  <c r="X1241" i="5"/>
  <c r="W257" i="5"/>
  <c r="X2536" i="5"/>
  <c r="W2409" i="5"/>
  <c r="W593" i="5"/>
  <c r="W1869" i="5"/>
  <c r="W2509" i="5"/>
  <c r="X2384" i="5" l="1"/>
  <c r="X1199" i="5"/>
  <c r="X48" i="5"/>
  <c r="X370" i="5"/>
  <c r="X898" i="5"/>
  <c r="X2337" i="5"/>
  <c r="X3297" i="5"/>
  <c r="X4138" i="5"/>
  <c r="X3354" i="5"/>
  <c r="X3575" i="5"/>
  <c r="X1886" i="5"/>
  <c r="X1604" i="5"/>
  <c r="X2187" i="5"/>
  <c r="X3763" i="5"/>
  <c r="X4240" i="5"/>
  <c r="X607" i="5"/>
  <c r="X1950" i="5"/>
  <c r="X535" i="5"/>
  <c r="X4065" i="5"/>
  <c r="X4038" i="5"/>
  <c r="X291" i="5"/>
  <c r="X1877" i="5"/>
  <c r="X1659" i="5"/>
  <c r="X3804" i="5"/>
  <c r="X3908" i="5"/>
  <c r="X3035" i="5"/>
  <c r="X1193" i="5"/>
  <c r="X4261" i="5"/>
  <c r="X3704" i="5"/>
  <c r="X1842" i="5"/>
  <c r="X2872" i="5"/>
  <c r="X3496" i="5"/>
  <c r="X3159" i="5"/>
  <c r="X2364" i="5"/>
  <c r="X2420" i="5"/>
  <c r="X3872" i="5"/>
  <c r="X3864" i="5"/>
  <c r="X1623" i="5"/>
  <c r="X3357" i="5"/>
  <c r="X447" i="5"/>
  <c r="X2672" i="5"/>
  <c r="X3814" i="5"/>
  <c r="X3826" i="5"/>
  <c r="X4366" i="5"/>
  <c r="X1640" i="5"/>
  <c r="X523" i="5"/>
  <c r="X2446" i="5"/>
  <c r="X4125" i="5"/>
  <c r="X3903" i="5"/>
  <c r="X3322" i="5"/>
  <c r="X701" i="5"/>
  <c r="X648" i="5"/>
  <c r="X2046" i="5"/>
  <c r="X3008" i="5"/>
  <c r="X997" i="5"/>
  <c r="X2123" i="5"/>
  <c r="X130" i="5"/>
  <c r="X3899" i="5"/>
  <c r="X693" i="5"/>
  <c r="X2168" i="5"/>
  <c r="X3817" i="5"/>
  <c r="X815" i="5"/>
  <c r="X4284" i="5"/>
  <c r="X4117" i="5"/>
  <c r="X1097" i="5"/>
  <c r="X2451" i="5"/>
  <c r="X145" i="5"/>
  <c r="X350" i="5"/>
  <c r="X3435" i="5"/>
  <c r="X2864" i="5"/>
  <c r="X2951" i="5"/>
  <c r="X1596" i="5"/>
  <c r="X3997" i="5"/>
  <c r="X2271" i="5"/>
  <c r="X659" i="5"/>
  <c r="X1964" i="5"/>
  <c r="X4130" i="5"/>
  <c r="X3738" i="5"/>
  <c r="X2239" i="5"/>
  <c r="X2053" i="5"/>
  <c r="X3767" i="5"/>
  <c r="X1125" i="5"/>
  <c r="X3529" i="5"/>
  <c r="X2747" i="5"/>
  <c r="X2415" i="5"/>
  <c r="X3654" i="5"/>
  <c r="X1291" i="5"/>
  <c r="X1592" i="5"/>
  <c r="X4188" i="5"/>
  <c r="X1323" i="5"/>
  <c r="X294" i="5"/>
  <c r="X3319" i="5"/>
  <c r="X3504" i="5"/>
  <c r="X2868" i="5"/>
  <c r="X2928" i="5"/>
  <c r="X3331" i="5"/>
  <c r="X714" i="5"/>
  <c r="X3994" i="5"/>
  <c r="X553" i="5"/>
  <c r="X1609" i="5"/>
  <c r="X3658" i="5"/>
  <c r="X678" i="5"/>
  <c r="X1186" i="5"/>
  <c r="X3717" i="5"/>
  <c r="X616" i="5"/>
  <c r="X4264" i="5"/>
  <c r="X3823" i="5"/>
  <c r="X464" i="5"/>
  <c r="X3192" i="5"/>
  <c r="X3732" i="5"/>
  <c r="X3337" i="5"/>
  <c r="X949" i="5"/>
  <c r="X1448" i="5"/>
  <c r="X2807" i="5"/>
  <c r="X3451" i="5"/>
  <c r="X1513" i="5"/>
  <c r="X2856" i="5"/>
  <c r="X761" i="5"/>
  <c r="X3904" i="5"/>
  <c r="X3217" i="5"/>
  <c r="X1718" i="5"/>
  <c r="X486" i="5"/>
  <c r="X4013" i="5"/>
  <c r="X3414" i="5"/>
  <c r="X2482" i="5"/>
  <c r="X3974" i="5"/>
  <c r="X1983" i="5"/>
  <c r="X3398" i="5"/>
  <c r="X2413" i="5"/>
  <c r="X1162" i="5"/>
  <c r="X3569" i="5"/>
  <c r="X1135" i="5"/>
  <c r="X3444" i="5"/>
  <c r="X3531" i="5"/>
  <c r="X4129" i="5"/>
  <c r="X2565" i="5"/>
  <c r="X3605" i="5"/>
  <c r="X86" i="5"/>
  <c r="X4281" i="5"/>
  <c r="X4114" i="5"/>
  <c r="X2020" i="5"/>
  <c r="X3744" i="5"/>
  <c r="X3103" i="5"/>
  <c r="X2600" i="5"/>
  <c r="X2422" i="5"/>
  <c r="X3957" i="5"/>
  <c r="X3651" i="5"/>
  <c r="X2814" i="5"/>
  <c r="X2278" i="5"/>
  <c r="X614" i="5"/>
  <c r="X3748" i="5"/>
  <c r="X1985" i="5"/>
  <c r="X137" i="5"/>
  <c r="X2885" i="5"/>
  <c r="X2855" i="5"/>
  <c r="X3594" i="5"/>
  <c r="X4071" i="5"/>
  <c r="X1832" i="5"/>
  <c r="X2377" i="5"/>
  <c r="X3555" i="5"/>
  <c r="X660" i="5"/>
  <c r="X709" i="5"/>
  <c r="X995" i="5"/>
  <c r="X4304" i="5"/>
  <c r="X4084" i="5"/>
  <c r="X3930" i="5"/>
  <c r="X2389" i="5"/>
  <c r="X4094" i="5"/>
  <c r="X1116" i="5"/>
  <c r="X4337" i="5"/>
  <c r="X4148" i="5"/>
  <c r="X3082" i="5"/>
  <c r="X3195" i="5"/>
  <c r="X2248" i="5"/>
  <c r="X376" i="5"/>
  <c r="X4002" i="5"/>
  <c r="X4161" i="5"/>
  <c r="X4267" i="5"/>
  <c r="X588" i="5"/>
  <c r="X3039" i="5"/>
  <c r="X4372" i="5"/>
  <c r="X2876" i="5"/>
  <c r="X2634" i="5"/>
  <c r="X3795" i="5"/>
  <c r="X1837" i="5"/>
  <c r="X4363" i="5"/>
  <c r="X654" i="5"/>
  <c r="X3412" i="5"/>
  <c r="X2691" i="5"/>
  <c r="X2184" i="5"/>
  <c r="X1382" i="5"/>
  <c r="X4296" i="5"/>
  <c r="X477" i="5"/>
  <c r="X4045" i="5"/>
  <c r="X3741" i="5"/>
  <c r="X337" i="5"/>
  <c r="X2391" i="5"/>
  <c r="X2308" i="5"/>
  <c r="X770" i="5"/>
  <c r="X4107" i="5"/>
  <c r="X143" i="5"/>
  <c r="X3968" i="5"/>
  <c r="X3992" i="5"/>
  <c r="X2616" i="5"/>
  <c r="X2460" i="5"/>
  <c r="X1451" i="5"/>
  <c r="X2040" i="5"/>
  <c r="X3681" i="5"/>
  <c r="X4282" i="5"/>
  <c r="X3173" i="5"/>
  <c r="X2042" i="5"/>
  <c r="X3614" i="5"/>
  <c r="X1987" i="5"/>
  <c r="X3223" i="5"/>
  <c r="X340" i="5"/>
  <c r="X3075" i="5"/>
  <c r="X1141" i="5"/>
  <c r="X3537" i="5"/>
  <c r="X1052" i="5"/>
  <c r="X2334" i="5"/>
  <c r="X3031" i="5"/>
  <c r="X2388" i="5"/>
  <c r="X1881" i="5"/>
  <c r="X2102" i="5"/>
  <c r="X958" i="5"/>
  <c r="X2465" i="5"/>
  <c r="X1679" i="5"/>
  <c r="X2519" i="5"/>
  <c r="X2727" i="5"/>
  <c r="X2496" i="5"/>
  <c r="X771" i="5"/>
  <c r="X1346" i="5"/>
  <c r="X3421" i="5"/>
  <c r="X1468" i="5"/>
  <c r="X740" i="5"/>
  <c r="X2795" i="5"/>
  <c r="X3620" i="5"/>
  <c r="X1921" i="5"/>
  <c r="X3839" i="5"/>
  <c r="X2682" i="5"/>
  <c r="X2706" i="5"/>
  <c r="X3282" i="5"/>
  <c r="X3188" i="5"/>
  <c r="X973" i="5"/>
  <c r="X3359" i="5"/>
  <c r="X2507" i="5"/>
  <c r="X2560" i="5"/>
  <c r="X2726" i="5"/>
  <c r="X1806" i="5"/>
  <c r="X4283" i="5"/>
  <c r="X1550" i="5"/>
  <c r="X3059" i="5"/>
  <c r="X3213" i="5"/>
  <c r="X2127" i="5"/>
  <c r="X2562" i="5"/>
  <c r="X3425" i="5"/>
  <c r="X2196" i="5"/>
  <c r="X3530" i="5"/>
  <c r="X3521" i="5"/>
  <c r="X2251" i="5"/>
  <c r="X3241" i="5"/>
  <c r="X115" i="5"/>
  <c r="X4192" i="5"/>
  <c r="X3850" i="5"/>
  <c r="X2721" i="5"/>
  <c r="X2923" i="5"/>
  <c r="X2712" i="5"/>
  <c r="X2993" i="5"/>
  <c r="X1690" i="5"/>
  <c r="X3786" i="5"/>
  <c r="X2819" i="5"/>
  <c r="X1101" i="5"/>
  <c r="X2076" i="5"/>
  <c r="X2396" i="5"/>
  <c r="X1176" i="5"/>
  <c r="X1151" i="5"/>
  <c r="X2194" i="5"/>
  <c r="X3349" i="5"/>
  <c r="X586" i="5"/>
  <c r="X357" i="5"/>
  <c r="X2329" i="5"/>
  <c r="X3235" i="5"/>
  <c r="X2071" i="5"/>
  <c r="X734" i="5"/>
  <c r="X2317" i="5"/>
  <c r="X2298" i="5"/>
  <c r="X3013" i="5"/>
  <c r="X3856" i="5"/>
  <c r="X4245" i="5"/>
  <c r="X3565" i="5"/>
  <c r="X3921" i="5"/>
  <c r="X1354" i="5"/>
  <c r="X2862" i="5"/>
  <c r="X1317" i="5"/>
  <c r="X2905" i="5"/>
  <c r="X4024" i="5"/>
  <c r="X702" i="5"/>
  <c r="X3861" i="5"/>
  <c r="X2225" i="5"/>
  <c r="X1333" i="5"/>
  <c r="X785" i="5"/>
  <c r="X399" i="5"/>
  <c r="X3977" i="5"/>
  <c r="X3041" i="5"/>
  <c r="X2597" i="5"/>
  <c r="X1340" i="5"/>
  <c r="X1437" i="5"/>
  <c r="X2800" i="5"/>
  <c r="X4243" i="5"/>
  <c r="X2393" i="5"/>
  <c r="X1066" i="5"/>
  <c r="X3113" i="5"/>
  <c r="X1504" i="5"/>
  <c r="X146" i="5"/>
  <c r="X1029" i="5"/>
  <c r="X4163" i="5"/>
  <c r="X1957" i="5"/>
  <c r="X1973" i="5"/>
  <c r="X3910" i="5"/>
  <c r="X3137" i="5"/>
  <c r="X2930" i="5"/>
  <c r="X4082" i="5"/>
  <c r="X2189" i="5"/>
  <c r="X618" i="5"/>
  <c r="X174" i="5"/>
  <c r="X2700" i="5"/>
  <c r="X4126" i="5"/>
  <c r="X3668" i="5"/>
  <c r="X766" i="5"/>
  <c r="X790" i="5"/>
  <c r="X3057" i="5"/>
  <c r="X2505" i="5"/>
  <c r="X2889" i="5"/>
  <c r="X2215" i="5"/>
  <c r="X338" i="5"/>
  <c r="X3803" i="5"/>
  <c r="X752" i="5"/>
  <c r="X2793" i="5"/>
  <c r="X3640" i="5"/>
  <c r="X4300" i="5"/>
  <c r="X4032" i="5"/>
  <c r="X4049" i="5"/>
  <c r="X3840" i="5"/>
  <c r="X980" i="5"/>
  <c r="X2757" i="5"/>
  <c r="X3627" i="5"/>
  <c r="X4060" i="5"/>
  <c r="X2296" i="5"/>
  <c r="X2427" i="5"/>
  <c r="X3973" i="5"/>
  <c r="X2693" i="5"/>
  <c r="X4154" i="5"/>
  <c r="X2652" i="5"/>
  <c r="X3559" i="5"/>
  <c r="X692" i="5"/>
  <c r="X3165" i="5"/>
  <c r="X3790" i="5"/>
  <c r="X2830" i="5"/>
  <c r="X4332" i="5"/>
  <c r="X1091" i="5"/>
  <c r="X1569" i="5"/>
  <c r="X1431" i="5"/>
  <c r="X2439" i="5"/>
  <c r="X2341" i="5"/>
  <c r="X2898" i="5"/>
  <c r="X3002" i="5"/>
  <c r="X2287" i="5"/>
  <c r="X2924" i="5"/>
  <c r="X4362" i="5"/>
  <c r="X2571" i="5"/>
  <c r="X3689" i="5"/>
  <c r="X1743" i="5"/>
  <c r="X1299" i="5"/>
  <c r="X2713" i="5"/>
  <c r="X2590" i="5"/>
  <c r="X480" i="5"/>
  <c r="X3799" i="5"/>
  <c r="X3469" i="5"/>
  <c r="X2100" i="5"/>
  <c r="X3187" i="5"/>
  <c r="X365" i="5"/>
  <c r="X1059" i="5"/>
  <c r="X2927" i="5"/>
  <c r="X1938" i="5"/>
  <c r="X3610" i="5"/>
  <c r="X1977" i="5"/>
  <c r="X3736" i="5"/>
  <c r="X290" i="5"/>
  <c r="X3318" i="5"/>
  <c r="X1118" i="5"/>
  <c r="X1410" i="5"/>
  <c r="X1209" i="5"/>
  <c r="X3162" i="5"/>
  <c r="X3334" i="5"/>
  <c r="X3731" i="5"/>
  <c r="X1156" i="5"/>
  <c r="X1444" i="5"/>
  <c r="X2539" i="5"/>
  <c r="X3524" i="5"/>
  <c r="X1310" i="5"/>
  <c r="X3447" i="5"/>
  <c r="X3939" i="5"/>
  <c r="X3592" i="5"/>
  <c r="X2454" i="5"/>
  <c r="X1564" i="5"/>
  <c r="X2435" i="5"/>
  <c r="X1893" i="5"/>
  <c r="X3729" i="5"/>
  <c r="X2639" i="5"/>
  <c r="X1385" i="5"/>
  <c r="X3514" i="5"/>
  <c r="X3714" i="5"/>
  <c r="X3278" i="5"/>
  <c r="X224" i="5"/>
  <c r="X2761" i="5"/>
  <c r="X3819" i="5"/>
  <c r="X864" i="5"/>
  <c r="X745" i="5"/>
  <c r="X4345" i="5"/>
  <c r="X3397" i="5"/>
  <c r="X3798" i="5"/>
  <c r="X2657" i="5"/>
  <c r="X1584" i="5"/>
  <c r="X3677" i="5"/>
  <c r="X850" i="5"/>
  <c r="X922" i="5"/>
  <c r="X2592" i="5"/>
  <c r="X1043" i="5"/>
  <c r="X4055" i="5"/>
  <c r="X3482" i="5"/>
  <c r="X1746" i="5"/>
  <c r="X855" i="5"/>
  <c r="X4169" i="5"/>
  <c r="X1475" i="5"/>
  <c r="X1759" i="5"/>
  <c r="X2097" i="5"/>
  <c r="X3726" i="5"/>
  <c r="X3876" i="5"/>
  <c r="X1761" i="5"/>
  <c r="X906" i="5"/>
  <c r="X3044" i="5"/>
  <c r="X1966" i="5"/>
  <c r="X3868" i="5"/>
  <c r="X3558" i="5"/>
  <c r="X1278" i="5"/>
  <c r="X3289" i="5"/>
  <c r="X4043" i="5"/>
  <c r="X1131" i="5"/>
  <c r="X2387" i="5"/>
  <c r="X3371" i="5"/>
  <c r="X3485" i="5"/>
  <c r="X2815" i="5"/>
  <c r="X205" i="5"/>
  <c r="X3645" i="5"/>
  <c r="X364" i="5"/>
  <c r="X3712" i="5"/>
  <c r="X1108" i="5"/>
  <c r="X4354" i="5"/>
  <c r="X1919" i="5"/>
  <c r="X3176" i="5"/>
  <c r="X2206" i="5"/>
  <c r="X237" i="5"/>
  <c r="X331" i="5"/>
  <c r="X3969" i="5"/>
  <c r="X3381" i="5"/>
  <c r="X987" i="5"/>
  <c r="X215" i="5"/>
  <c r="X3768" i="5"/>
  <c r="X1426" i="5"/>
  <c r="X2640" i="5"/>
  <c r="X2835" i="5"/>
  <c r="X2231" i="5"/>
  <c r="X3348" i="5"/>
  <c r="X1245" i="5"/>
  <c r="X1638" i="5"/>
  <c r="X153" i="5"/>
  <c r="X3010" i="5"/>
  <c r="X1169" i="5"/>
  <c r="X3304" i="5"/>
  <c r="X3497" i="5"/>
  <c r="X3149" i="5"/>
  <c r="X4316" i="5"/>
  <c r="X1526" i="5"/>
  <c r="X1800" i="5"/>
  <c r="X2321" i="5"/>
  <c r="X131" i="5"/>
  <c r="X2065" i="5"/>
  <c r="X3846" i="5"/>
  <c r="X2135" i="5"/>
  <c r="X2587" i="5"/>
  <c r="X1255" i="5"/>
  <c r="X3182" i="5"/>
  <c r="X3489" i="5"/>
  <c r="X1841" i="5"/>
  <c r="X119" i="5"/>
  <c r="X235" i="5"/>
  <c r="X3947" i="5"/>
  <c r="X665" i="5"/>
  <c r="X4051" i="5"/>
  <c r="X1952" i="5"/>
  <c r="X540" i="5"/>
  <c r="X1240" i="5"/>
  <c r="X2892" i="5"/>
  <c r="X1009" i="5"/>
  <c r="X190" i="5"/>
  <c r="X2583" i="5"/>
  <c r="X3931" i="5"/>
  <c r="X3991" i="5"/>
  <c r="X3751" i="5"/>
  <c r="X3853" i="5"/>
  <c r="X2701" i="5"/>
  <c r="X3571" i="5"/>
  <c r="X3703" i="5"/>
  <c r="X4145" i="5"/>
  <c r="X3245" i="5"/>
  <c r="X3088" i="5"/>
  <c r="X2916" i="5"/>
  <c r="X834" i="5"/>
  <c r="X349" i="5"/>
  <c r="X2266" i="5"/>
  <c r="X3086" i="5"/>
  <c r="X2394" i="5"/>
  <c r="X358" i="5"/>
  <c r="X1781" i="5"/>
  <c r="X2314" i="5"/>
  <c r="X1727" i="5"/>
  <c r="X3385" i="5"/>
  <c r="X2242" i="5"/>
  <c r="X3032" i="5"/>
  <c r="X3978" i="5"/>
  <c r="X380" i="5"/>
  <c r="X2205" i="5"/>
  <c r="X2850" i="5"/>
  <c r="X1143" i="5"/>
  <c r="X4287" i="5"/>
  <c r="X1085" i="5"/>
  <c r="X1383" i="5"/>
  <c r="X1763" i="5"/>
  <c r="X2838" i="5"/>
  <c r="X4308" i="5"/>
  <c r="X3169" i="5"/>
  <c r="X3307" i="5"/>
  <c r="X4096" i="5"/>
  <c r="X3249" i="5"/>
  <c r="X1022" i="5"/>
  <c r="X3656" i="5"/>
  <c r="X569" i="5"/>
  <c r="X2405" i="5"/>
  <c r="X646" i="5"/>
  <c r="X3417" i="5"/>
  <c r="X1211" i="5"/>
  <c r="X394" i="5"/>
  <c r="X3597" i="5"/>
  <c r="X2914" i="5"/>
  <c r="X2086" i="5"/>
  <c r="X1796" i="5"/>
  <c r="X114" i="5"/>
  <c r="X3454" i="5"/>
  <c r="X4370" i="5"/>
  <c r="X388" i="5"/>
  <c r="X3475" i="5"/>
  <c r="X2178" i="5"/>
  <c r="X2902" i="5"/>
  <c r="X1384" i="5"/>
  <c r="X2054" i="5"/>
  <c r="X80" i="5"/>
  <c r="X3617" i="5"/>
  <c r="X3935" i="5"/>
  <c r="X776" i="5"/>
  <c r="X3108" i="5"/>
  <c r="X3657" i="5"/>
  <c r="X1392" i="5"/>
  <c r="X241" i="5"/>
  <c r="X1191" i="5"/>
  <c r="X1485" i="5"/>
  <c r="X2124" i="5"/>
  <c r="X2665" i="5"/>
  <c r="X2627" i="5"/>
  <c r="X2758" i="5"/>
  <c r="X2513" i="5"/>
  <c r="X1016" i="5"/>
  <c r="X3759" i="5"/>
  <c r="X1447" i="5"/>
  <c r="X2315" i="5"/>
  <c r="X186" i="5"/>
  <c r="X62" i="5"/>
  <c r="X2755" i="5"/>
  <c r="X3310" i="5"/>
  <c r="X529" i="5"/>
  <c r="X3933" i="5"/>
  <c r="X840" i="5"/>
  <c r="X343" i="5"/>
  <c r="X3237" i="5"/>
  <c r="X226" i="5"/>
  <c r="X1283" i="5"/>
  <c r="X1359" i="5"/>
  <c r="X2456" i="5"/>
  <c r="X914" i="5"/>
  <c r="X2961" i="5"/>
  <c r="X243" i="5"/>
  <c r="X3089" i="5"/>
  <c r="X3685" i="5"/>
  <c r="X1945" i="5"/>
  <c r="X773" i="5"/>
  <c r="X3301" i="5"/>
  <c r="X3740" i="5"/>
  <c r="X1083" i="5"/>
  <c r="X1944" i="5"/>
  <c r="X1326" i="5"/>
  <c r="X1577" i="5"/>
  <c r="X111" i="5"/>
  <c r="X1860" i="5"/>
  <c r="X4235" i="5"/>
  <c r="X3369" i="5"/>
  <c r="X1261" i="5"/>
  <c r="X381" i="5"/>
  <c r="X3133" i="5"/>
  <c r="X2052" i="5"/>
  <c r="X652" i="5"/>
  <c r="X3404" i="5"/>
  <c r="X209" i="5"/>
  <c r="X1736" i="5"/>
  <c r="X3852" i="5"/>
  <c r="X474" i="5"/>
  <c r="X4012" i="5"/>
  <c r="X844" i="5"/>
  <c r="X3683" i="5"/>
  <c r="X4197" i="5"/>
  <c r="X419" i="5"/>
  <c r="X4141" i="5"/>
  <c r="X1702" i="5"/>
  <c r="X2977" i="5"/>
  <c r="X3495" i="5"/>
  <c r="X2959" i="5"/>
  <c r="X2622" i="5"/>
  <c r="X2488" i="5"/>
  <c r="X2596" i="5"/>
  <c r="X1472" i="5"/>
  <c r="X651" i="5"/>
  <c r="X3363" i="5"/>
  <c r="X1715" i="5"/>
  <c r="X4272" i="5"/>
  <c r="X232" i="5"/>
  <c r="X3743" i="5"/>
  <c r="X2799" i="5"/>
  <c r="X4292" i="5"/>
  <c r="X1258" i="5"/>
  <c r="X2057" i="5"/>
  <c r="X4100" i="5"/>
  <c r="X2677" i="5"/>
  <c r="X2696" i="5"/>
  <c r="X2870" i="5"/>
  <c r="X319" i="5"/>
  <c r="X3782" i="5"/>
  <c r="X4069" i="5"/>
  <c r="X3074" i="5"/>
  <c r="X355" i="5"/>
  <c r="X2246" i="5"/>
  <c r="X1178" i="5"/>
  <c r="X2300" i="5"/>
  <c r="X1222" i="5"/>
  <c r="X1435" i="5"/>
  <c r="X2549" i="5"/>
  <c r="X2257" i="5"/>
  <c r="X3326" i="5"/>
  <c r="X368" i="5"/>
  <c r="X3063" i="5"/>
  <c r="X67" i="5"/>
  <c r="X3871" i="5"/>
  <c r="X1543" i="5"/>
  <c r="X3131" i="5"/>
  <c r="X216" i="5"/>
  <c r="X3591" i="5"/>
  <c r="X2685" i="5"/>
  <c r="X3433" i="5"/>
  <c r="X1411" i="5"/>
  <c r="X4251" i="5"/>
  <c r="X1028" i="5"/>
  <c r="X3622" i="5"/>
  <c r="X3719" i="5"/>
  <c r="X1641" i="5"/>
  <c r="X1187" i="5"/>
  <c r="X4015" i="5"/>
  <c r="X4324" i="5"/>
  <c r="X4230" i="5"/>
  <c r="X3501" i="5"/>
  <c r="X4054" i="5"/>
  <c r="X1134" i="5"/>
  <c r="X4147" i="5"/>
  <c r="X1250" i="5"/>
  <c r="X3171" i="5"/>
  <c r="X2353" i="5"/>
  <c r="X512" i="5"/>
  <c r="X1192" i="5"/>
  <c r="X1479" i="5"/>
  <c r="X4228" i="5"/>
  <c r="X3157" i="5"/>
  <c r="X3647" i="5"/>
  <c r="X3722" i="5"/>
  <c r="X3603" i="5"/>
  <c r="X1869" i="5"/>
  <c r="X257" i="5"/>
  <c r="X1610" i="5"/>
  <c r="X2464" i="5"/>
  <c r="X1327" i="5"/>
  <c r="X1357" i="5"/>
  <c r="X289" i="5"/>
  <c r="X2036" i="5"/>
  <c r="X1836" i="5"/>
  <c r="X348" i="5"/>
  <c r="X1334" i="5"/>
  <c r="X4083" i="5"/>
  <c r="X822" i="5"/>
  <c r="X2681" i="5"/>
  <c r="X1071" i="5"/>
  <c r="X3548" i="5"/>
  <c r="X1047" i="5"/>
  <c r="X3970" i="5"/>
  <c r="X2966" i="5"/>
  <c r="X574" i="5"/>
  <c r="X2281" i="5"/>
  <c r="X1049" i="5"/>
  <c r="X622" i="5"/>
  <c r="X1158" i="5"/>
  <c r="X1089" i="5"/>
  <c r="X972" i="5"/>
  <c r="X2832" i="5"/>
  <c r="X2013" i="5"/>
  <c r="X1103" i="5"/>
  <c r="X1093" i="5"/>
  <c r="X2722" i="5"/>
  <c r="X2171" i="5"/>
  <c r="X2438" i="5"/>
  <c r="X1265" i="5"/>
  <c r="X931" i="5"/>
  <c r="X1805" i="5"/>
  <c r="X3038" i="5"/>
  <c r="X46" i="5"/>
  <c r="X4193" i="5"/>
  <c r="X3873" i="5"/>
  <c r="X806" i="5"/>
  <c r="X3208" i="5"/>
  <c r="X762" i="5"/>
  <c r="X1121" i="5"/>
  <c r="X3128" i="5"/>
  <c r="X3129" i="5"/>
  <c r="X1517" i="5"/>
  <c r="X414" i="5"/>
  <c r="X669" i="5"/>
  <c r="X38" i="5"/>
  <c r="X2346" i="5"/>
  <c r="X1366" i="5"/>
  <c r="X2925" i="5"/>
  <c r="X139" i="5"/>
  <c r="X3262" i="5"/>
  <c r="X2882" i="5"/>
  <c r="X201" i="5"/>
  <c r="X2011" i="5"/>
  <c r="X3593" i="5"/>
  <c r="X1799" i="5"/>
  <c r="X3430" i="5"/>
  <c r="X2041" i="5"/>
  <c r="X2181" i="5"/>
  <c r="X2117" i="5"/>
  <c r="X2452" i="5"/>
  <c r="X3121" i="5"/>
  <c r="X4119" i="5"/>
  <c r="X2695" i="5"/>
  <c r="X3688" i="5"/>
  <c r="X277" i="5"/>
  <c r="X1546" i="5"/>
  <c r="X954" i="5"/>
  <c r="X3117" i="5"/>
  <c r="X1849" i="5"/>
  <c r="X696" i="5"/>
  <c r="X3202" i="5"/>
  <c r="X2059" i="5"/>
  <c r="X2909" i="5"/>
  <c r="X2615" i="5"/>
  <c r="X2675" i="5"/>
  <c r="X3854" i="5"/>
  <c r="X2497" i="5"/>
  <c r="X2521" i="5"/>
  <c r="X1835" i="5"/>
  <c r="X2061" i="5"/>
  <c r="X3233" i="5"/>
  <c r="X126" i="5"/>
  <c r="X123" i="5"/>
  <c r="X2402" i="5"/>
  <c r="X1694" i="5"/>
  <c r="X2450" i="5"/>
  <c r="X4028" i="5"/>
  <c r="X482" i="5"/>
  <c r="X1810" i="5"/>
  <c r="X853" i="5"/>
  <c r="X526" i="5"/>
  <c r="X630" i="5"/>
  <c r="X848" i="5"/>
  <c r="X14" i="5"/>
  <c r="X2968" i="5"/>
  <c r="X31" i="5"/>
  <c r="X3205" i="5"/>
  <c r="X330" i="5"/>
  <c r="X2374" i="5"/>
  <c r="X3153" i="5"/>
  <c r="X1755" i="5"/>
  <c r="X2292" i="5"/>
  <c r="X1671" i="5"/>
  <c r="X3690" i="5"/>
  <c r="X3144" i="5"/>
  <c r="X1035" i="5"/>
  <c r="X1329" i="5"/>
  <c r="X3621" i="5"/>
  <c r="X2030" i="5"/>
  <c r="X98" i="5"/>
  <c r="X1087" i="5"/>
  <c r="X1816" i="5"/>
  <c r="X2767" i="5"/>
  <c r="X1851" i="5"/>
  <c r="X1198" i="5"/>
  <c r="X798" i="5"/>
  <c r="X4057" i="5"/>
  <c r="X2834" i="5"/>
  <c r="X2915" i="5"/>
  <c r="X560" i="5"/>
  <c r="X930" i="5"/>
  <c r="X3228" i="5"/>
  <c r="X2783" i="5"/>
  <c r="X801" i="5"/>
  <c r="X1474" i="5"/>
  <c r="X641" i="5"/>
  <c r="X4003" i="5"/>
  <c r="X1266" i="5"/>
  <c r="X227" i="5"/>
  <c r="X1561" i="5"/>
  <c r="X2025" i="5"/>
  <c r="X2985" i="5"/>
  <c r="X948" i="5"/>
  <c r="X1791" i="5"/>
  <c r="X88" i="5"/>
  <c r="X3168" i="5"/>
  <c r="X321" i="5"/>
  <c r="X1173" i="5"/>
  <c r="X3100" i="5"/>
  <c r="X434" i="5"/>
  <c r="X2166" i="5"/>
  <c r="X2301" i="5"/>
  <c r="X1298" i="5"/>
  <c r="X3841" i="5"/>
  <c r="X2558" i="5"/>
  <c r="X2165" i="5"/>
  <c r="X73" i="5"/>
  <c r="X1651" i="5"/>
  <c r="X1350" i="5"/>
  <c r="X2207" i="5"/>
  <c r="X1866" i="5"/>
  <c r="X225" i="5"/>
  <c r="X2033" i="5"/>
  <c r="X30" i="5"/>
  <c r="X1787" i="5"/>
  <c r="X322" i="5"/>
  <c r="X3465" i="5"/>
  <c r="X2186" i="5"/>
  <c r="X2235" i="5"/>
  <c r="X1521" i="5"/>
  <c r="X839" i="5"/>
  <c r="X2428" i="5"/>
  <c r="X2009" i="5"/>
  <c r="X3155" i="5"/>
  <c r="X2720" i="5"/>
  <c r="X2376" i="5"/>
  <c r="X593" i="5"/>
  <c r="X881" i="5"/>
  <c r="X1928" i="5"/>
  <c r="X3829" i="5"/>
  <c r="X2345" i="5"/>
  <c r="X2359" i="5"/>
  <c r="X2058" i="5"/>
  <c r="X1393" i="5"/>
  <c r="X267" i="5"/>
  <c r="X1538" i="5"/>
  <c r="X967" i="5"/>
  <c r="X2180" i="5"/>
  <c r="X953" i="5"/>
  <c r="X1756" i="5"/>
  <c r="X3219" i="5"/>
  <c r="X1436" i="5"/>
  <c r="X2826" i="5"/>
  <c r="X2282" i="5"/>
  <c r="X1494" i="5"/>
  <c r="X3466" i="5"/>
  <c r="X3252" i="5"/>
  <c r="X796" i="5"/>
  <c r="X2588" i="5"/>
  <c r="X1000" i="5"/>
  <c r="X957" i="5"/>
  <c r="X1667" i="5"/>
  <c r="X1730" i="5"/>
  <c r="X22" i="5"/>
  <c r="X4072" i="5"/>
  <c r="X284" i="5"/>
  <c r="X2227" i="5"/>
  <c r="X663" i="5"/>
  <c r="X943" i="5"/>
  <c r="X26" i="5"/>
  <c r="X3484" i="5"/>
  <c r="X1002" i="5"/>
  <c r="X2602" i="5"/>
  <c r="X1558" i="5"/>
  <c r="X1256" i="5"/>
  <c r="X4109" i="5"/>
  <c r="X1820" i="5"/>
  <c r="X2468" i="5"/>
  <c r="X2156" i="5"/>
  <c r="X1372" i="5"/>
  <c r="X858" i="5"/>
  <c r="X728" i="5"/>
  <c r="X3026" i="5"/>
  <c r="X2143" i="5"/>
  <c r="X3568" i="5"/>
  <c r="X1331" i="5"/>
  <c r="X1076" i="5"/>
  <c r="X2729" i="5"/>
  <c r="X129" i="5"/>
  <c r="X466" i="5"/>
  <c r="X3450" i="5"/>
  <c r="X3653" i="5"/>
  <c r="X513" i="5"/>
  <c r="X601" i="5"/>
  <c r="X1999" i="5"/>
  <c r="X591" i="5"/>
  <c r="X463" i="5"/>
  <c r="X3664" i="5"/>
  <c r="X2946" i="5"/>
  <c r="X1591" i="5"/>
  <c r="X302" i="5"/>
  <c r="X504" i="5"/>
  <c r="X3150" i="5"/>
  <c r="X420" i="5"/>
  <c r="X385" i="5"/>
  <c r="X2953" i="5"/>
  <c r="X1373" i="5"/>
  <c r="X1401" i="5"/>
  <c r="X2233" i="5"/>
  <c r="X829" i="5"/>
  <c r="X433" i="5"/>
  <c r="X2083" i="5"/>
  <c r="X2118" i="5"/>
  <c r="X276" i="5"/>
  <c r="X977" i="5"/>
  <c r="X1873" i="5"/>
  <c r="X4195" i="5"/>
  <c r="X3572" i="5"/>
  <c r="X3145" i="5"/>
  <c r="X287" i="5"/>
  <c r="X138" i="5"/>
  <c r="X2232" i="5"/>
  <c r="X891" i="5"/>
  <c r="X57" i="5"/>
  <c r="X2144" i="5"/>
  <c r="X198" i="5"/>
  <c r="X557" i="5"/>
  <c r="X3130" i="5"/>
  <c r="X1682" i="5"/>
  <c r="X2550" i="5"/>
  <c r="X104" i="5"/>
  <c r="X1777" i="5"/>
  <c r="X1821" i="5"/>
  <c r="X1972" i="5"/>
  <c r="X1175" i="5"/>
  <c r="X2836" i="5"/>
  <c r="X165" i="5"/>
  <c r="X1174" i="5"/>
  <c r="X2159" i="5"/>
  <c r="X2918" i="5"/>
  <c r="X1872" i="5"/>
  <c r="X258" i="5"/>
  <c r="X191" i="5"/>
  <c r="X1094" i="5"/>
  <c r="X1086" i="5"/>
  <c r="X2754" i="5"/>
  <c r="X562" i="5"/>
  <c r="X1649" i="5"/>
  <c r="X813" i="5"/>
  <c r="X3356" i="5"/>
  <c r="X1234" i="5"/>
  <c r="X637" i="5"/>
  <c r="X1916" i="5"/>
  <c r="X808" i="5"/>
  <c r="X1006" i="5"/>
  <c r="X202" i="5"/>
  <c r="X561" i="5"/>
  <c r="X3718" i="5"/>
  <c r="X324" i="5"/>
  <c r="X1900" i="5"/>
  <c r="X260" i="5"/>
  <c r="X791" i="5"/>
  <c r="X2472" i="5"/>
  <c r="X621" i="5"/>
  <c r="X2107" i="5"/>
  <c r="X3667" i="5"/>
  <c r="X3091" i="5"/>
  <c r="X1449" i="5"/>
  <c r="X3535" i="5"/>
  <c r="X584" i="5"/>
  <c r="X725" i="5"/>
  <c r="X2920" i="5"/>
  <c r="X426" i="5"/>
  <c r="X101" i="5"/>
  <c r="X3122" i="5"/>
  <c r="X2605" i="5"/>
  <c r="X1723" i="5"/>
  <c r="X809" i="5"/>
  <c r="X242" i="5"/>
  <c r="X2797" i="5"/>
  <c r="X1539" i="5"/>
  <c r="X934" i="5"/>
  <c r="X556" i="5"/>
  <c r="X2575" i="5"/>
  <c r="X93" i="5"/>
  <c r="X4120" i="5"/>
  <c r="X4023" i="5"/>
  <c r="X1012" i="5"/>
  <c r="X300" i="5"/>
  <c r="X2989" i="5"/>
  <c r="X2005" i="5"/>
  <c r="X1897" i="5"/>
  <c r="X856" i="5"/>
  <c r="X2354" i="5"/>
  <c r="X603" i="5"/>
  <c r="X713" i="5"/>
  <c r="X2645" i="5"/>
  <c r="X963" i="5"/>
  <c r="X974" i="5"/>
  <c r="X2150" i="5"/>
  <c r="X1075" i="5"/>
  <c r="X1681" i="5"/>
  <c r="X1095" i="5"/>
  <c r="X117" i="5"/>
  <c r="X3138" i="5"/>
  <c r="X2409" i="5"/>
  <c r="X2208" i="5"/>
  <c r="X2660" i="5"/>
  <c r="X1161" i="5"/>
  <c r="X2978" i="5"/>
  <c r="X1285" i="5"/>
  <c r="X1914" i="5"/>
  <c r="X1493" i="5"/>
  <c r="X2411" i="5"/>
  <c r="X1015" i="5"/>
  <c r="X981" i="5"/>
  <c r="X4176" i="5"/>
  <c r="X1654" i="5"/>
  <c r="X125" i="5"/>
  <c r="X2476" i="5"/>
  <c r="X2982" i="5"/>
  <c r="X623" i="5"/>
  <c r="X3480" i="5"/>
  <c r="X1711" i="5"/>
  <c r="X1580" i="5"/>
  <c r="X3456" i="5"/>
  <c r="X4265" i="5"/>
  <c r="X2253" i="5"/>
  <c r="X2828" i="5"/>
  <c r="X1056" i="5"/>
  <c r="X150" i="5"/>
  <c r="X683" i="5"/>
  <c r="X128" i="5"/>
  <c r="X16" i="5"/>
  <c r="X2789" i="5"/>
  <c r="X1492" i="5"/>
  <c r="X3693" i="5"/>
  <c r="X395" i="5"/>
  <c r="X2647" i="5"/>
  <c r="X1809" i="5"/>
  <c r="X875" i="5"/>
  <c r="X4207" i="5"/>
  <c r="X965" i="5"/>
  <c r="X686" i="5"/>
  <c r="X1307" i="5"/>
  <c r="X2903" i="5"/>
  <c r="X1467" i="5"/>
  <c r="X780" i="5"/>
  <c r="X1554" i="5"/>
  <c r="X168" i="5"/>
  <c r="X866" i="5"/>
  <c r="X795" i="5"/>
  <c r="X705" i="5"/>
  <c r="X941" i="5"/>
  <c r="X2352" i="5"/>
  <c r="X1263" i="5"/>
  <c r="X4214" i="5"/>
  <c r="X1843" i="5"/>
  <c r="X271" i="5"/>
  <c r="X2193" i="5"/>
  <c r="X655" i="5"/>
  <c r="X1566" i="5"/>
  <c r="X203" i="5"/>
  <c r="X156" i="5"/>
  <c r="X2642" i="5"/>
  <c r="X2506" i="5"/>
  <c r="X2294" i="5"/>
  <c r="X2791" i="5"/>
  <c r="X1181" i="5"/>
  <c r="X2299" i="5"/>
  <c r="X2141" i="5"/>
  <c r="X3507" i="5"/>
  <c r="X2897" i="5"/>
  <c r="X1237" i="5"/>
  <c r="X2869" i="5"/>
  <c r="X99" i="5"/>
  <c r="X1574" i="5"/>
  <c r="X1825" i="5"/>
  <c r="X1284" i="5"/>
  <c r="X17" i="5"/>
  <c r="X4136" i="5"/>
  <c r="X1583" i="5"/>
  <c r="X1041" i="5"/>
  <c r="X1167" i="5"/>
  <c r="X592" i="5"/>
  <c r="X2529" i="5"/>
  <c r="X3461" i="5"/>
  <c r="X545" i="5"/>
  <c r="X2380" i="5"/>
  <c r="X362" i="5"/>
  <c r="X1758" i="5"/>
  <c r="X240" i="5"/>
  <c r="X576" i="5"/>
  <c r="X788" i="5"/>
  <c r="X1499" i="5"/>
  <c r="X171" i="5"/>
  <c r="X695" i="5"/>
  <c r="X1990" i="5"/>
  <c r="X3298" i="5"/>
  <c r="X2818" i="5"/>
  <c r="X667" i="5"/>
  <c r="X3505" i="5"/>
  <c r="X2108" i="5"/>
  <c r="X2000" i="5"/>
  <c r="X4095" i="5"/>
  <c r="X391" i="5"/>
  <c r="X4093" i="5"/>
  <c r="X18" i="5"/>
  <c r="X653" i="5"/>
  <c r="X1647" i="5"/>
  <c r="X2045" i="5"/>
  <c r="X3540" i="5"/>
  <c r="X1124" i="5"/>
  <c r="X161" i="5"/>
  <c r="X3844" i="5"/>
  <c r="X1887" i="5"/>
  <c r="X1033" i="5"/>
  <c r="X811" i="5"/>
  <c r="X2515" i="5"/>
  <c r="X3576" i="5"/>
  <c r="X55" i="5"/>
  <c r="X541" i="5"/>
  <c r="X1212" i="5"/>
  <c r="X1042" i="5"/>
  <c r="X3118" i="5"/>
  <c r="X188" i="5"/>
  <c r="X2458" i="5"/>
  <c r="X2154" i="5"/>
  <c r="X1408" i="5"/>
  <c r="X996" i="5"/>
  <c r="X3132" i="5"/>
  <c r="X643" i="5"/>
  <c r="X837" i="5"/>
  <c r="X1871" i="5"/>
  <c r="X1994" i="5"/>
  <c r="X2191" i="5"/>
  <c r="X1925" i="5"/>
  <c r="X4131" i="5"/>
  <c r="X854" i="5"/>
  <c r="X1661" i="5"/>
  <c r="X647" i="5"/>
  <c r="X650" i="5"/>
  <c r="X587" i="5"/>
  <c r="X1988" i="5"/>
  <c r="X3633" i="5"/>
  <c r="X51" i="5"/>
  <c r="X1438" i="5"/>
  <c r="X1037" i="5"/>
  <c r="X1729" i="5"/>
  <c r="X94" i="5"/>
  <c r="X4089" i="5"/>
  <c r="X730" i="5"/>
  <c r="X2601" i="5"/>
  <c r="X3950" i="5"/>
  <c r="X817" i="5"/>
  <c r="X1196" i="5"/>
  <c r="X697" i="5"/>
  <c r="X2192" i="5"/>
  <c r="X467" i="5"/>
  <c r="X1300" i="5"/>
  <c r="X490" i="5"/>
  <c r="X739" i="5"/>
  <c r="X3005" i="5"/>
  <c r="X473" i="5"/>
  <c r="X178" i="5"/>
  <c r="X3422" i="5"/>
  <c r="X1215" i="5"/>
  <c r="X2967" i="5"/>
  <c r="X2343" i="5"/>
  <c r="X270" i="5"/>
  <c r="X3177" i="5"/>
  <c r="X3021" i="5"/>
  <c r="X2442" i="5"/>
  <c r="X1578" i="5"/>
  <c r="X1239" i="5"/>
  <c r="X2509" i="5"/>
  <c r="X1293" i="5"/>
  <c r="X517" i="5"/>
  <c r="X1685" i="5"/>
  <c r="X2313" i="5"/>
  <c r="X1252" i="5"/>
  <c r="X148" i="5"/>
  <c r="X222" i="5"/>
  <c r="X1369" i="5"/>
  <c r="X1808" i="5"/>
  <c r="X383" i="5"/>
  <c r="X4070" i="5"/>
  <c r="X3221" i="5"/>
  <c r="X170" i="5"/>
  <c r="X3449" i="5"/>
  <c r="X2628" i="5"/>
  <c r="X2888" i="5"/>
  <c r="X3256" i="5"/>
  <c r="X543" i="5"/>
  <c r="X1997" i="5"/>
  <c r="X2728" i="5"/>
  <c r="X1128" i="5"/>
  <c r="X4222" i="5"/>
  <c r="X3400" i="5"/>
  <c r="X2331" i="5"/>
  <c r="X1992" i="5"/>
  <c r="X2002" i="5"/>
  <c r="X4020" i="5"/>
  <c r="X1309" i="5"/>
  <c r="X1232" i="5"/>
  <c r="X1126" i="5"/>
  <c r="X2261" i="5"/>
  <c r="X1754" i="5"/>
  <c r="X2731" i="5"/>
  <c r="X1498" i="5"/>
  <c r="X2794" i="5"/>
  <c r="X3049" i="5"/>
  <c r="X1720" i="5"/>
  <c r="X437" i="5"/>
  <c r="X756" i="5"/>
  <c r="X84" i="5"/>
  <c r="X443" i="5"/>
  <c r="X680" i="5"/>
  <c r="X589" i="5"/>
  <c r="X2122" i="5"/>
  <c r="X3517" i="5"/>
  <c r="X122" i="5"/>
  <c r="X2932" i="5"/>
  <c r="X497" i="5"/>
  <c r="X882" i="5"/>
  <c r="X2584" i="5"/>
  <c r="X1913" i="5"/>
  <c r="X1599" i="5"/>
  <c r="X2128" i="5"/>
  <c r="X4047" i="5"/>
  <c r="X1297" i="5"/>
  <c r="X11" i="5"/>
  <c r="X2010" i="5"/>
  <c r="X749" i="5"/>
  <c r="X1419" i="5"/>
  <c r="X2777" i="5"/>
  <c r="X59" i="5"/>
  <c r="X1172" i="5"/>
  <c r="X2060" i="5"/>
  <c r="X2699" i="5"/>
  <c r="X2348" i="5"/>
  <c r="X52" i="5"/>
  <c r="X2078" i="5"/>
  <c r="X214" i="5"/>
  <c r="X360" i="5"/>
  <c r="X3948" i="5"/>
  <c r="X500" i="5"/>
  <c r="X4189" i="5"/>
  <c r="X108" i="5"/>
  <c r="X3253" i="5"/>
  <c r="X2441" i="5"/>
  <c r="X1102" i="5"/>
  <c r="X933" i="5"/>
  <c r="X1503" i="5"/>
  <c r="X520" i="5"/>
  <c r="X487" i="5"/>
  <c r="X1145" i="5"/>
  <c r="X3564" i="5"/>
  <c r="X626" i="5"/>
  <c r="X64" i="5"/>
  <c r="X4041" i="5"/>
  <c r="X2068" i="5"/>
  <c r="X1807" i="5"/>
  <c r="X1213" i="5"/>
  <c r="X2116" i="5"/>
  <c r="X1795" i="5"/>
  <c r="X2370" i="5"/>
  <c r="X3360" i="5"/>
  <c r="X827" i="5"/>
  <c r="X717" i="5"/>
  <c r="X1890" i="5"/>
  <c r="X3418" i="5"/>
  <c r="X3946" i="5"/>
  <c r="X3003" i="5"/>
  <c r="X1008" i="5"/>
  <c r="X71" i="5"/>
  <c r="X613" i="5"/>
  <c r="X2880" i="5"/>
  <c r="X2146" i="5"/>
  <c r="X1129" i="5"/>
  <c r="X4344" i="5"/>
  <c r="X19" i="5"/>
  <c r="X810" i="5"/>
  <c r="X1110" i="5"/>
  <c r="X1014" i="5"/>
  <c r="X453" i="5"/>
  <c r="X3053" i="5"/>
  <c r="X3943" i="5"/>
  <c r="X1688" i="5"/>
  <c r="X2212" i="5"/>
  <c r="X2262" i="5"/>
  <c r="X440" i="5"/>
  <c r="X1120" i="5"/>
  <c r="X3043" i="5"/>
  <c r="X2197" i="5"/>
  <c r="X3098" i="5"/>
  <c r="X1233" i="5"/>
  <c r="X1123" i="5"/>
  <c r="X1032" i="5"/>
  <c r="X563" i="5"/>
  <c r="X3589" i="5"/>
  <c r="X35" i="5"/>
  <c r="X797" i="5"/>
  <c r="X53" i="5"/>
  <c r="X2714" i="5"/>
  <c r="X1631" i="5"/>
  <c r="X1292" i="5"/>
  <c r="X2745" i="5"/>
  <c r="X2987" i="5"/>
  <c r="X1195" i="5"/>
  <c r="X2621" i="5"/>
  <c r="X3184" i="5"/>
  <c r="X76" i="5"/>
  <c r="X484" i="5"/>
  <c r="X481" i="5"/>
  <c r="X2974" i="5"/>
  <c r="X2473" i="5"/>
  <c r="X2183" i="5"/>
  <c r="X577" i="5"/>
  <c r="X1548" i="5"/>
  <c r="X373" i="5"/>
  <c r="X2055" i="5"/>
  <c r="X1519" i="5"/>
  <c r="X1870" i="5"/>
  <c r="X3644" i="5"/>
  <c r="X472" i="5"/>
  <c r="X751" i="5"/>
  <c r="X870" i="5"/>
  <c r="X2734" i="5"/>
  <c r="X2784" i="5"/>
  <c r="X583" i="5"/>
  <c r="X1251" i="5"/>
  <c r="X4066" i="5"/>
  <c r="X12" i="5"/>
  <c r="X1330" i="5"/>
  <c r="X2399" i="5"/>
  <c r="X682" i="5"/>
  <c r="X2444" i="5"/>
  <c r="X3222" i="5"/>
  <c r="X194" i="5"/>
  <c r="X975" i="5"/>
  <c r="X2032" i="5"/>
  <c r="X1277" i="5"/>
  <c r="X2175" i="5"/>
  <c r="X2048" i="5"/>
  <c r="X3064" i="5"/>
  <c r="X1414" i="5"/>
  <c r="X635" i="5"/>
  <c r="X1099" i="5"/>
  <c r="X2719" i="5"/>
  <c r="X3539" i="5"/>
  <c r="X317" i="5"/>
  <c r="E3" i="5" l="1"/>
  <c r="F3" i="5"/>
  <c r="D3" i="5"/>
</calcChain>
</file>

<file path=xl/sharedStrings.xml><?xml version="1.0" encoding="utf-8"?>
<sst xmlns="http://schemas.openxmlformats.org/spreadsheetml/2006/main" count="5281" uniqueCount="2499">
  <si>
    <t>Id</t>
  </si>
  <si>
    <t>SKU</t>
  </si>
  <si>
    <t>Título</t>
  </si>
  <si>
    <t>Dimensiones</t>
  </si>
  <si>
    <t>Ancho CM</t>
  </si>
  <si>
    <t>Profundidad CM</t>
  </si>
  <si>
    <t>Largo CM</t>
  </si>
  <si>
    <t>Peso KG</t>
  </si>
  <si>
    <t>P VOLUM</t>
  </si>
  <si>
    <t>Método envío</t>
  </si>
  <si>
    <t>Peso a cobrar (kg)</t>
  </si>
  <si>
    <t>Precio venta</t>
  </si>
  <si>
    <t>Tramo fijo actual</t>
  </si>
  <si>
    <t>Costo fijo actual</t>
  </si>
  <si>
    <t>Tramo envío actual</t>
  </si>
  <si>
    <t>Costo envío actual</t>
  </si>
  <si>
    <t>Costo total actual</t>
  </si>
  <si>
    <t>Diferencia $</t>
  </si>
  <si>
    <t>Diferencia % precio</t>
  </si>
  <si>
    <t>Impacto</t>
  </si>
  <si>
    <t>16x22x16 cm - 39000 grs</t>
  </si>
  <si>
    <t>17x27x29 cm - 25080 grs</t>
  </si>
  <si>
    <t>28x29x29 cm - 24440 grs</t>
  </si>
  <si>
    <t>30x31x35 cm - 24212 grs</t>
  </si>
  <si>
    <t>20x38x48 cm - 21540 grs</t>
  </si>
  <si>
    <t>29x30x34 cm - 20600 grs</t>
  </si>
  <si>
    <t>30x32x32 cm - 19800 grs</t>
  </si>
  <si>
    <t>30x32x32 cm - 19600 grs</t>
  </si>
  <si>
    <t>28x31x32 cm - 19310 grs</t>
  </si>
  <si>
    <t>18x29x40 cm - 15740 grs</t>
  </si>
  <si>
    <t>24x25x28 cm - 15380 grs</t>
  </si>
  <si>
    <t>28x29x30 cm - 15046 grs</t>
  </si>
  <si>
    <t>27x27x30 cm - 13840 grs</t>
  </si>
  <si>
    <t>20x22x91 cm - 13480 grs</t>
  </si>
  <si>
    <t>28x28x29 cm - 13040 grs</t>
  </si>
  <si>
    <t>16x17x20 cm - 12364 grs</t>
  </si>
  <si>
    <t>24x18x34 cm - 11150 grs</t>
  </si>
  <si>
    <t>5x14x14 cm - 10999 grs</t>
  </si>
  <si>
    <t>26x39x75 cm - 10640 grs</t>
  </si>
  <si>
    <t>12x22x16 cm - 10313 grs</t>
  </si>
  <si>
    <t>27x40x63 cm - 9700 grs</t>
  </si>
  <si>
    <t>16x18x23 cm - 9654 grs</t>
  </si>
  <si>
    <t>10x18x22 cm - 9604 grs</t>
  </si>
  <si>
    <t>15x28x35 cm - 9486 grs</t>
  </si>
  <si>
    <t>15x16x66 cm - 9180 grs</t>
  </si>
  <si>
    <t>23x24x65 cm - 9000 grs</t>
  </si>
  <si>
    <t>18x19x29 cm - 8851 grs</t>
  </si>
  <si>
    <t>11x45x73 cm - 8789 grs</t>
  </si>
  <si>
    <t>11x25x35 cm - 8506 grs</t>
  </si>
  <si>
    <t>14x33x71 cm - 8491 grs</t>
  </si>
  <si>
    <t>21x53x84 cm - 8298 grs</t>
  </si>
  <si>
    <t>13x13x102 cm - 8000 grs</t>
  </si>
  <si>
    <t>18x21x37 cm - 7985 grs</t>
  </si>
  <si>
    <t>17x24x48 cm - 7888 grs</t>
  </si>
  <si>
    <t>21x23x92 cm - 7780 grs</t>
  </si>
  <si>
    <t>24x28x95 cm - 7740 grs</t>
  </si>
  <si>
    <t>20x24x25 cm - 7727 grs</t>
  </si>
  <si>
    <t>17x18x100 cm - 7440 grs</t>
  </si>
  <si>
    <t>11x12x13 cm - 7400 grs</t>
  </si>
  <si>
    <t>17x22x30 cm - 7281 grs</t>
  </si>
  <si>
    <t>10x17x102 cm - 7240 grs</t>
  </si>
  <si>
    <t>21x34x56 cm - 7220 grs</t>
  </si>
  <si>
    <t>25x46x49 cm - 7140 grs</t>
  </si>
  <si>
    <t>15x49x49 cm - 7140 grs</t>
  </si>
  <si>
    <t>20x25x28 cm - 7100 grs</t>
  </si>
  <si>
    <t>13x24x28 cm - 6976 grs</t>
  </si>
  <si>
    <t>11x25x44 cm - 6768 grs</t>
  </si>
  <si>
    <t>10x23x28 cm - 6666 grs</t>
  </si>
  <si>
    <t>18x22x25 cm - 6620 grs</t>
  </si>
  <si>
    <t>15x22x23 cm - 6610 grs</t>
  </si>
  <si>
    <t>13x39x42 cm - 6604 grs</t>
  </si>
  <si>
    <t>17x17x29 cm - 6580 grs</t>
  </si>
  <si>
    <t>10x16x26 cm - 6515 grs</t>
  </si>
  <si>
    <t>28x29x55 cm - 6360 grs</t>
  </si>
  <si>
    <t>16x22x27 cm - 6286 grs</t>
  </si>
  <si>
    <t>20x20x21 cm - 6260 grs</t>
  </si>
  <si>
    <t>17x17x28 cm - 6220 grs</t>
  </si>
  <si>
    <t>12x26x36 cm - 6200 grs</t>
  </si>
  <si>
    <t>17x38x38 cm - 6157 grs</t>
  </si>
  <si>
    <t>16x17x100 cm - 6120 grs</t>
  </si>
  <si>
    <t>20x22x24 cm - 6072 grs</t>
  </si>
  <si>
    <t>18x23x25 cm - 6040 grs</t>
  </si>
  <si>
    <t>18x19x22 cm - 5920 grs</t>
  </si>
  <si>
    <t>18x18x24 cm - 5870 grs</t>
  </si>
  <si>
    <t>17x22x26 cm - 5840 grs</t>
  </si>
  <si>
    <t>12x18x28 cm - 5801 grs</t>
  </si>
  <si>
    <t>23x38x62 cm - 5787 grs</t>
  </si>
  <si>
    <t>21x26x28 cm - 5760 grs</t>
  </si>
  <si>
    <t>22x25x25 cm - 5750 grs</t>
  </si>
  <si>
    <t>25x26x27 cm - 5750 grs</t>
  </si>
  <si>
    <t>16x16x18 cm - 5740 grs</t>
  </si>
  <si>
    <t>9x16x26 cm - 5735 grs</t>
  </si>
  <si>
    <t>18x19x23 cm - 5720 grs</t>
  </si>
  <si>
    <t>16x17x22 cm - 5680 grs</t>
  </si>
  <si>
    <t>17x17x22 cm - 5640 grs</t>
  </si>
  <si>
    <t>21x23x63 cm - 5640 grs</t>
  </si>
  <si>
    <t>17x17x23 cm - 5600 grs</t>
  </si>
  <si>
    <t>18x24x18 cm - 5600 grs</t>
  </si>
  <si>
    <t>17x17x24 cm - 5560 grs</t>
  </si>
  <si>
    <t>15x45x64 cm - 5559 grs</t>
  </si>
  <si>
    <t>3x10x17 cm - 5549 grs</t>
  </si>
  <si>
    <t>17x17x23 cm - 5540 grs</t>
  </si>
  <si>
    <t>16x16x21 cm - 5512 grs</t>
  </si>
  <si>
    <t>14x23x36 cm - 5390 grs</t>
  </si>
  <si>
    <t>15x17x23 cm - 5350 grs</t>
  </si>
  <si>
    <t>17x17x23 cm - 5340 grs</t>
  </si>
  <si>
    <t>22x24x28 cm - 5340 grs</t>
  </si>
  <si>
    <t>7x17x19 cm - 5339 grs</t>
  </si>
  <si>
    <t>17x17x22 cm - 5300 grs</t>
  </si>
  <si>
    <t>18x18x29 cm - 5240 grs</t>
  </si>
  <si>
    <t>16x16x21 cm - 5238 grs</t>
  </si>
  <si>
    <t>17x24x17 cm - 5226 grs</t>
  </si>
  <si>
    <t>17x17x23 cm - 5220 grs</t>
  </si>
  <si>
    <t>18x18x23 cm - 5220 grs</t>
  </si>
  <si>
    <t>12x19x81 cm - 5209 grs</t>
  </si>
  <si>
    <t>16x16x29 cm - 5200 grs</t>
  </si>
  <si>
    <t>21x26x35 cm - 5186 grs</t>
  </si>
  <si>
    <t>17x17x22 cm - 5180 grs</t>
  </si>
  <si>
    <t>17x17x22 cm - 5160 grs</t>
  </si>
  <si>
    <t>17x18x23 cm - 5160 grs</t>
  </si>
  <si>
    <t>16x22x27 cm - 5160 grs</t>
  </si>
  <si>
    <t>16x17x22 cm - 5140 grs</t>
  </si>
  <si>
    <t>18x18x22 cm - 5140 grs</t>
  </si>
  <si>
    <t>17x18x29 cm - 5126 grs</t>
  </si>
  <si>
    <t>17x17x29 cm - 5120 grs</t>
  </si>
  <si>
    <t>20x28x29 cm - 5120 grs</t>
  </si>
  <si>
    <t>9x31x37 cm - 5112 grs</t>
  </si>
  <si>
    <t>17x18x23 cm - 5100 grs</t>
  </si>
  <si>
    <t>17x17x29 cm - 5080 grs</t>
  </si>
  <si>
    <t>31x34x36 cm - 5064 grs</t>
  </si>
  <si>
    <t>9x27x38 cm - 5050 grs</t>
  </si>
  <si>
    <t>10x16x21 cm - 5050 grs</t>
  </si>
  <si>
    <t>10x13x98 cm - 5040 grs</t>
  </si>
  <si>
    <t>18x18x30 cm - 5040 grs</t>
  </si>
  <si>
    <t>11x25x36 cm - 5020 grs</t>
  </si>
  <si>
    <t>14x20x21 cm - 5020 grs</t>
  </si>
  <si>
    <t>6x30x40 cm - 5000 grs</t>
  </si>
  <si>
    <t>7x23x33 cm - 5000 grs</t>
  </si>
  <si>
    <t>50x17x10 cm - 5000 grs</t>
  </si>
  <si>
    <t>10x24x37 cm - 5000 grs</t>
  </si>
  <si>
    <t>17x17x22 cm - 5000 grs</t>
  </si>
  <si>
    <t>22x22x24 cm - 5000 grs</t>
  </si>
  <si>
    <t>14x22x25 cm - 4986 grs</t>
  </si>
  <si>
    <t>13x28x37 cm - 4980 grs</t>
  </si>
  <si>
    <t>17.4x16.6x21.8 cm - 4980 grs</t>
  </si>
  <si>
    <t>9x13x15 cm - 4975 grs</t>
  </si>
  <si>
    <t>5x20x54 cm - 4930 grs</t>
  </si>
  <si>
    <t>16x18x22 cm - 4920 grs</t>
  </si>
  <si>
    <t>17x18x22 cm - 4920 grs</t>
  </si>
  <si>
    <t>17x23x25 cm - 4920 grs</t>
  </si>
  <si>
    <t>12x19x28 cm - 4919 grs</t>
  </si>
  <si>
    <t>16x16x21 cm - 4918 grs</t>
  </si>
  <si>
    <t>20x20x21 cm - 4900 grs</t>
  </si>
  <si>
    <t>17x22x26 cm - 4900 grs</t>
  </si>
  <si>
    <t>17x17x20 cm - 4900 grs</t>
  </si>
  <si>
    <t>17x17x23 cm - 4880 grs</t>
  </si>
  <si>
    <t>20x35x58 cm - 4863 grs</t>
  </si>
  <si>
    <t>30x32x32 cm - 4860 grs</t>
  </si>
  <si>
    <t>16x16x18 cm - 4850 grs</t>
  </si>
  <si>
    <t>17x17x22 cm - 4840 grs</t>
  </si>
  <si>
    <t>19x20x25 cm - 4830 grs</t>
  </si>
  <si>
    <t>15x34x66 cm - 4828 grs</t>
  </si>
  <si>
    <t>3x12x58 cm - 4800 grs</t>
  </si>
  <si>
    <t>17x17x22 cm - 4760 grs</t>
  </si>
  <si>
    <t>18x32x55 cm - 4740 grs</t>
  </si>
  <si>
    <t>17x18x93 cm - 4720 grs</t>
  </si>
  <si>
    <t>17x18x22 cm - 4720 grs</t>
  </si>
  <si>
    <t>8x19x25 cm - 4702 grs</t>
  </si>
  <si>
    <t>18x19x22 cm - 4700 grs</t>
  </si>
  <si>
    <t>17x18x23 cm - 4700 grs</t>
  </si>
  <si>
    <t>9x11x15 cm - 4667 grs</t>
  </si>
  <si>
    <t>18x25x26 cm - 4660 grs</t>
  </si>
  <si>
    <t>16x24x22 cm - 4650 grs</t>
  </si>
  <si>
    <t>15x15x24 cm - 4645 grs</t>
  </si>
  <si>
    <t>17x31x82 cm - 4638 grs</t>
  </si>
  <si>
    <t>13x17x41 cm - 4620 grs</t>
  </si>
  <si>
    <t>17x20x49 cm - 4620 grs</t>
  </si>
  <si>
    <t>17x18x22 cm - 4560 grs</t>
  </si>
  <si>
    <t>15x25x30 cm - 4550 grs</t>
  </si>
  <si>
    <t>10x39x54 cm - 4542 grs</t>
  </si>
  <si>
    <t>23x33x50 cm - 4500 grs</t>
  </si>
  <si>
    <t>8x16x100 cm - 4500 grs</t>
  </si>
  <si>
    <t>9x25x43 cm - 4470 grs</t>
  </si>
  <si>
    <t>24x21x16 cm - 4450 grs</t>
  </si>
  <si>
    <t>18x25x31 cm - 4425 grs</t>
  </si>
  <si>
    <t>18x18x22 cm - 4400 grs</t>
  </si>
  <si>
    <t>12x13x24 cm - 4390 grs</t>
  </si>
  <si>
    <t>100x20x20 cm - 4350 grs</t>
  </si>
  <si>
    <t>8x15x16 cm - 4224 grs</t>
  </si>
  <si>
    <t>24x33x37 cm - 4220 grs</t>
  </si>
  <si>
    <t>16x17x22 cm - 4220 grs</t>
  </si>
  <si>
    <t>14x28x47 cm - 4184 grs</t>
  </si>
  <si>
    <t>16x17x66 cm - 4123 grs</t>
  </si>
  <si>
    <t>17x20x49 cm - 4120 grs</t>
  </si>
  <si>
    <t>13x17x41 cm - 4120 grs</t>
  </si>
  <si>
    <t>13x19x41 cm - 4120 grs</t>
  </si>
  <si>
    <t>21x32x64 cm - 4105 grs</t>
  </si>
  <si>
    <t>9x11x15 cm - 4101 grs</t>
  </si>
  <si>
    <t>13x37x66 cm - 4040 grs</t>
  </si>
  <si>
    <t>3x17x30 cm - 4027 grs</t>
  </si>
  <si>
    <t>15x15x29 cm - 4000 grs</t>
  </si>
  <si>
    <t>13x19x27 cm - 3910 grs</t>
  </si>
  <si>
    <t>7x28x35 cm - 3874 grs</t>
  </si>
  <si>
    <t>12x16x35 cm - 3849 grs</t>
  </si>
  <si>
    <t>14x19x19 cm - 3840 grs</t>
  </si>
  <si>
    <t>11x31x43 cm - 3800 grs</t>
  </si>
  <si>
    <t>18x18x21 cm - 3800 grs</t>
  </si>
  <si>
    <t>7x49x54 cm - 3780 grs</t>
  </si>
  <si>
    <t>25x48x49 cm - 3760 grs</t>
  </si>
  <si>
    <t>10x11x12 cm - 3750 grs</t>
  </si>
  <si>
    <t>17x18x22 cm - 3710 grs</t>
  </si>
  <si>
    <t>11x15x44 cm - 3692 grs</t>
  </si>
  <si>
    <t>9x13x15 cm - 3670 grs</t>
  </si>
  <si>
    <t>15x15x64 cm - 3620 grs</t>
  </si>
  <si>
    <t>17x20x49 cm - 3620 grs</t>
  </si>
  <si>
    <t>11x24x54 cm - 3560 grs</t>
  </si>
  <si>
    <t>15x15x20 cm - 3500 grs</t>
  </si>
  <si>
    <t>16x16x21 cm - 3500 grs</t>
  </si>
  <si>
    <t>17x17x18 cm - 3473 grs</t>
  </si>
  <si>
    <t>7x21x26 cm - 3460 grs</t>
  </si>
  <si>
    <t>13x23x43 cm - 3458 grs</t>
  </si>
  <si>
    <t>10x11x12 cm - 3454 grs</t>
  </si>
  <si>
    <t>9x26x30 cm - 3446 grs</t>
  </si>
  <si>
    <t>11x17x25 cm - 3436 grs</t>
  </si>
  <si>
    <t>12x19x28 cm - 3434 grs</t>
  </si>
  <si>
    <t>15x19x124 cm - 3388 grs</t>
  </si>
  <si>
    <t>13x31x74 cm - 3350 grs</t>
  </si>
  <si>
    <t>15x20x28 cm - 3332 grs</t>
  </si>
  <si>
    <t>6x28x29 cm - 3330 grs</t>
  </si>
  <si>
    <t>17x23x17 cm - 3300 grs</t>
  </si>
  <si>
    <t>19x20x25 cm - 3252 grs</t>
  </si>
  <si>
    <t>16x21x27 cm - 3248 grs</t>
  </si>
  <si>
    <t>9x27x28 cm - 3240 grs</t>
  </si>
  <si>
    <t>9x29x32 cm - 3240 grs</t>
  </si>
  <si>
    <t>11x11x15 cm - 3230 grs</t>
  </si>
  <si>
    <t>13x34x35 cm - 3200 grs</t>
  </si>
  <si>
    <t>16x16x23 cm - 3200 grs</t>
  </si>
  <si>
    <t>8x21x34 cm - 3195 grs</t>
  </si>
  <si>
    <t>10x11x12 cm - 3192 grs</t>
  </si>
  <si>
    <t>11x27x29 cm - 3145 grs</t>
  </si>
  <si>
    <t>16x30x36 cm - 3105 grs</t>
  </si>
  <si>
    <t>9x11x15 cm - 3086 grs</t>
  </si>
  <si>
    <t>4x26x28 cm - 3080 grs</t>
  </si>
  <si>
    <t>12x17x25 cm - 3050 grs</t>
  </si>
  <si>
    <t>8x15x39 cm - 3050 grs</t>
  </si>
  <si>
    <t>16x22x16 cm - 3050 grs</t>
  </si>
  <si>
    <t>15x15x72 cm - 3040 grs</t>
  </si>
  <si>
    <t>21x38x64 cm - 3020 grs</t>
  </si>
  <si>
    <t>18x19x29 cm - 3020 grs</t>
  </si>
  <si>
    <t>10x12x11 cm - 3000 grs</t>
  </si>
  <si>
    <t>31x35x35 cm - 3000 grs</t>
  </si>
  <si>
    <t>10x18x35 cm - 2998 grs</t>
  </si>
  <si>
    <t>17x22x25 cm - 2998 grs</t>
  </si>
  <si>
    <t>14x25x48 cm - 2980 grs</t>
  </si>
  <si>
    <t>8x14x14 cm - 2980 grs</t>
  </si>
  <si>
    <t>15x52x82 cm - 2980 grs</t>
  </si>
  <si>
    <t>10x34x34 cm - 2972 grs</t>
  </si>
  <si>
    <t>4x8x15 cm - 2952 grs</t>
  </si>
  <si>
    <t>4x20x27 cm - 2940 grs</t>
  </si>
  <si>
    <t>8x27x30 cm - 2940 grs</t>
  </si>
  <si>
    <t>16x30x32 cm - 2930 grs</t>
  </si>
  <si>
    <t>30x34x35 cm - 2925 grs</t>
  </si>
  <si>
    <t>16x23x31 cm - 2914 grs</t>
  </si>
  <si>
    <t>18x19x27 cm - 2912 grs</t>
  </si>
  <si>
    <t>8x26x48 cm - 2900 grs</t>
  </si>
  <si>
    <t>13x17x21 cm - 2900 grs</t>
  </si>
  <si>
    <t>13x30x31 cm - 2895 grs</t>
  </si>
  <si>
    <t>5x24x29 cm - 2850 grs</t>
  </si>
  <si>
    <t>6x42x42 cm - 2831 grs</t>
  </si>
  <si>
    <t>7x22x16 cm - 2830 grs</t>
  </si>
  <si>
    <t>7x23x16 cm - 2830 grs</t>
  </si>
  <si>
    <t>12x18x20 cm - 2830 grs</t>
  </si>
  <si>
    <t>14x16x23 cm - 2826 grs</t>
  </si>
  <si>
    <t>15x17x27 cm - 2826 grs</t>
  </si>
  <si>
    <t>12x30x32 cm - 2825 grs</t>
  </si>
  <si>
    <t>12x18x20 cm - 2810 grs</t>
  </si>
  <si>
    <t>19x23x29 cm - 2807 grs</t>
  </si>
  <si>
    <t>7x15x38 cm - 2800 grs</t>
  </si>
  <si>
    <t>17x22x28 cm - 2800 grs</t>
  </si>
  <si>
    <t>14x19x62 cm - 2794 grs</t>
  </si>
  <si>
    <t>12x18x20 cm - 2790 grs</t>
  </si>
  <si>
    <t>10x12x51 cm - 2753 grs</t>
  </si>
  <si>
    <t>21x38x64 cm - 2720 grs</t>
  </si>
  <si>
    <t>15x17x25 cm - 2692 grs</t>
  </si>
  <si>
    <t>7x27x30 cm - 2692 grs</t>
  </si>
  <si>
    <t>15x16x91 cm - 2680 grs</t>
  </si>
  <si>
    <t>8x19x24 cm - 2674 grs</t>
  </si>
  <si>
    <t>15x47x50 cm - 2672 grs</t>
  </si>
  <si>
    <t>21x27x36 cm - 2653 grs</t>
  </si>
  <si>
    <t>4x18x23 cm - 2651 grs</t>
  </si>
  <si>
    <t>6x22x14 cm - 2650 grs</t>
  </si>
  <si>
    <t>10x11x12 cm - 2627 grs</t>
  </si>
  <si>
    <t>26x27x34 cm - 2620 grs</t>
  </si>
  <si>
    <t>6x22x14 cm - 2600 grs</t>
  </si>
  <si>
    <t>4x24x35 cm - 2600 grs</t>
  </si>
  <si>
    <t>8x19x33 cm - 2596 grs</t>
  </si>
  <si>
    <t>11x11x97 cm - 2592 grs</t>
  </si>
  <si>
    <t>16x20x25 cm - 2572 grs</t>
  </si>
  <si>
    <t>6x11x19 cm - 2563 grs</t>
  </si>
  <si>
    <t>59x49.6x20.2 cm - 2560 grs</t>
  </si>
  <si>
    <t>10x28x30 cm - 2540 grs</t>
  </si>
  <si>
    <t>8x14x27 cm - 2507 grs</t>
  </si>
  <si>
    <t>5x15x19 cm - 2500 grs</t>
  </si>
  <si>
    <t>21x21x21 cm - 2500 grs</t>
  </si>
  <si>
    <t>20x21x90 cm - 2480 grs</t>
  </si>
  <si>
    <t>15x47x49 cm - 2460 grs</t>
  </si>
  <si>
    <t>9x25x69 cm - 2455 grs</t>
  </si>
  <si>
    <t>14x25x30 cm - 2450 grs</t>
  </si>
  <si>
    <t>19x20x31 cm - 2450 grs</t>
  </si>
  <si>
    <t>17x17x22 cm - 2450 grs</t>
  </si>
  <si>
    <t>18x21x29 cm - 2437 grs</t>
  </si>
  <si>
    <t>15x18x26 cm - 2435 grs</t>
  </si>
  <si>
    <t>17x24x29 cm - 2430 grs</t>
  </si>
  <si>
    <t>10x14x32 cm - 2420 grs</t>
  </si>
  <si>
    <t>5x17x64 cm - 2420 grs</t>
  </si>
  <si>
    <t>14x20x29 cm - 2408 grs</t>
  </si>
  <si>
    <t>6x20x22 cm - 2396 grs</t>
  </si>
  <si>
    <t>21x51x103 cm - 2380 grs</t>
  </si>
  <si>
    <t>10x11x12 cm - 2380 grs</t>
  </si>
  <si>
    <t>15x17x27 cm - 2369 grs</t>
  </si>
  <si>
    <t>8x13x14 cm - 2364 grs</t>
  </si>
  <si>
    <t>14x27x37 cm - 2350 grs</t>
  </si>
  <si>
    <t>9x37x150 cm - 2322 grs</t>
  </si>
  <si>
    <t>10x14x20 cm - 2310 grs</t>
  </si>
  <si>
    <t>5x11x32 cm - 2305 grs</t>
  </si>
  <si>
    <t>23x45x57 cm - 2300 grs</t>
  </si>
  <si>
    <t>9x23x67 cm - 2300 grs</t>
  </si>
  <si>
    <t>9x17x28 cm - 2300 grs</t>
  </si>
  <si>
    <t>10x19x50 cm - 2300 grs</t>
  </si>
  <si>
    <t>7x14x23 cm - 2300 grs</t>
  </si>
  <si>
    <t>6x28x29 cm - 2297 grs</t>
  </si>
  <si>
    <t>41x86x8 cm - 2280 grs</t>
  </si>
  <si>
    <t>15x17x27 cm - 2275 grs</t>
  </si>
  <si>
    <t>11x14x58 cm - 2258 grs</t>
  </si>
  <si>
    <t>16x23x34 cm - 2257 grs</t>
  </si>
  <si>
    <t>8x23x33 cm - 2256 grs</t>
  </si>
  <si>
    <t>18x27x34 cm - 2250 grs</t>
  </si>
  <si>
    <t>3x9x102 cm - 2240 grs</t>
  </si>
  <si>
    <t>23x24x78 cm - 2231 grs</t>
  </si>
  <si>
    <t>6x29x34 cm - 2228 grs</t>
  </si>
  <si>
    <t>7x23x28 cm - 2226 grs</t>
  </si>
  <si>
    <t>17x20x24 cm - 2225 grs</t>
  </si>
  <si>
    <t>12x20x33 cm - 2217 grs</t>
  </si>
  <si>
    <t>13x27x32 cm - 2211 grs</t>
  </si>
  <si>
    <t>20x41x59 cm - 2200 grs</t>
  </si>
  <si>
    <t>17x22x24 cm - 2200 grs</t>
  </si>
  <si>
    <t>8x40x84 cm - 2200 grs</t>
  </si>
  <si>
    <t>14x17x21 cm - 2190 grs</t>
  </si>
  <si>
    <t>14x18x21 cm - 2190 grs</t>
  </si>
  <si>
    <t>14x22x29 cm - 2190 grs</t>
  </si>
  <si>
    <t>10x21x32 cm - 2180 grs</t>
  </si>
  <si>
    <t>15x22x29 cm - 2179 grs</t>
  </si>
  <si>
    <t>14x20x20 cm - 2150 grs</t>
  </si>
  <si>
    <t>16x32x41 cm - 2138 grs</t>
  </si>
  <si>
    <t>6x22x27 cm - 2132 grs</t>
  </si>
  <si>
    <t>37x100x7 cm - 2120 grs</t>
  </si>
  <si>
    <t>12x24x52 cm - 2114 grs</t>
  </si>
  <si>
    <t>3x198x3 cm - 2107 grs</t>
  </si>
  <si>
    <t>12x30x45 cm - 2100 grs</t>
  </si>
  <si>
    <t>10x11x16 cm - 2065 grs</t>
  </si>
  <si>
    <t>19x13x21 cm - 2050 grs</t>
  </si>
  <si>
    <t>19x23x26 cm - 2050 grs</t>
  </si>
  <si>
    <t>11x23x50 cm - 2048 grs</t>
  </si>
  <si>
    <t>7x23x28 cm - 2039 grs</t>
  </si>
  <si>
    <t>5x16x20 cm - 2028 grs</t>
  </si>
  <si>
    <t>17x21x26 cm - 2025 grs</t>
  </si>
  <si>
    <t>12x16x25 cm - 2020 grs</t>
  </si>
  <si>
    <t>16x20x27 cm - 2015 grs</t>
  </si>
  <si>
    <t>11x31x32 cm - 2012 grs</t>
  </si>
  <si>
    <t>3x19x28 cm - 2004 grs</t>
  </si>
  <si>
    <t>16x20x27 cm - 2004 grs</t>
  </si>
  <si>
    <t>14x23x32 cm - 2000 grs</t>
  </si>
  <si>
    <t>13x19x28 cm - 2000 grs</t>
  </si>
  <si>
    <t>14x20x21 cm - 2000 grs</t>
  </si>
  <si>
    <t>12x14x25 cm - 2000 grs</t>
  </si>
  <si>
    <t>7x29x37 cm - 1997 grs</t>
  </si>
  <si>
    <t>12x15x27 cm - 1993 grs</t>
  </si>
  <si>
    <t>6x19x27 cm - 1987 grs</t>
  </si>
  <si>
    <t>15x16x26 cm - 1984 grs</t>
  </si>
  <si>
    <t>6x52x129 cm - 1980 grs</t>
  </si>
  <si>
    <t>10x16x44 cm - 1979 grs</t>
  </si>
  <si>
    <t>60.2x38.8x15.6 cm - 1960 grs</t>
  </si>
  <si>
    <t>8x22x13 cm - 1950 grs</t>
  </si>
  <si>
    <t>8x24x28 cm - 1942 grs</t>
  </si>
  <si>
    <t>13x15x19 cm - 1941 grs</t>
  </si>
  <si>
    <t>7x18x33 cm - 1932 grs</t>
  </si>
  <si>
    <t>9x26x28 cm - 1930 grs</t>
  </si>
  <si>
    <t>13x20x35 cm - 1916 grs</t>
  </si>
  <si>
    <t>7x21x26 cm - 1914 grs</t>
  </si>
  <si>
    <t>10x19x28 cm - 1909 grs</t>
  </si>
  <si>
    <t>5x16x20 cm - 1909 grs</t>
  </si>
  <si>
    <t>13x15x17 cm - 1905 grs</t>
  </si>
  <si>
    <t>19x28x32 cm - 1900 grs</t>
  </si>
  <si>
    <t>14x15x18 cm - 1900 grs</t>
  </si>
  <si>
    <t>9x29x37 cm - 1896 grs</t>
  </si>
  <si>
    <t>6x26x34 cm - 1884 grs</t>
  </si>
  <si>
    <t>6x14x22 cm - 1881 grs</t>
  </si>
  <si>
    <t>13x19x25 cm - 1877 grs</t>
  </si>
  <si>
    <t>13x31x64 cm - 1872 grs</t>
  </si>
  <si>
    <t>15x24x30 cm - 1872 grs</t>
  </si>
  <si>
    <t>7x17x25 cm - 1870 grs</t>
  </si>
  <si>
    <t>14x22x32 cm - 1856 grs</t>
  </si>
  <si>
    <t>13x21x29 cm - 1855 grs</t>
  </si>
  <si>
    <t>13x21x30 cm - 1853 grs</t>
  </si>
  <si>
    <t>13x28x31 cm - 1850 grs</t>
  </si>
  <si>
    <t>8x16x17 cm - 1848 grs</t>
  </si>
  <si>
    <t>12x14x63 cm - 1840 grs</t>
  </si>
  <si>
    <t>14x20x23 cm - 1840 grs</t>
  </si>
  <si>
    <t>5x27x32 cm - 1839 grs</t>
  </si>
  <si>
    <t>6x27x38 cm - 1827 grs</t>
  </si>
  <si>
    <t>6x15x23 cm - 1820 grs</t>
  </si>
  <si>
    <t>12x22x27 cm - 1820 grs</t>
  </si>
  <si>
    <t>16x38x65 cm - 1815 grs</t>
  </si>
  <si>
    <t>13x23x41 cm - 1815 grs</t>
  </si>
  <si>
    <t>10x10x20 cm - 1810 grs</t>
  </si>
  <si>
    <t>14x21x29 cm - 1806 grs</t>
  </si>
  <si>
    <t>15x26x35 cm - 1801 grs</t>
  </si>
  <si>
    <t>25.6x35.8x9.4 cm - 1800 grs</t>
  </si>
  <si>
    <t>7x18x27 cm - 1790 grs</t>
  </si>
  <si>
    <t>11x12x14 cm - 1770 grs</t>
  </si>
  <si>
    <t>13x24x33 cm - 1769 grs</t>
  </si>
  <si>
    <t>4x9x41 cm - 1768 grs</t>
  </si>
  <si>
    <t>20x23x64 cm - 1760 grs</t>
  </si>
  <si>
    <t>8x24x27 cm - 1752 grs</t>
  </si>
  <si>
    <t>18x34x56 cm - 1751 grs</t>
  </si>
  <si>
    <t>6x37x41 cm - 1745 grs</t>
  </si>
  <si>
    <t>8x14x57 cm - 1744 grs</t>
  </si>
  <si>
    <t>19x21x24 cm - 1740 grs</t>
  </si>
  <si>
    <t>10x17x22 cm - 1725 grs</t>
  </si>
  <si>
    <t>6x24x30 cm - 1725 grs</t>
  </si>
  <si>
    <t>4x9x41 cm - 1721 grs</t>
  </si>
  <si>
    <t>18x18x62 cm - 1720 grs</t>
  </si>
  <si>
    <t>10x40x52 cm - 1710 grs</t>
  </si>
  <si>
    <t>13x32x42 cm - 1710 grs</t>
  </si>
  <si>
    <t>20x41x85 cm - 1710 grs</t>
  </si>
  <si>
    <t>13x15x20 cm - 1710 grs</t>
  </si>
  <si>
    <t>10x38x50 cm - 1700 grs</t>
  </si>
  <si>
    <t>20x30x22 cm - 1700 grs</t>
  </si>
  <si>
    <t>24x21x16 cm - 1700 grs</t>
  </si>
  <si>
    <t>9x13x58 cm - 1696 grs</t>
  </si>
  <si>
    <t>7x19x20 cm - 1692 grs</t>
  </si>
  <si>
    <t>17x17x20 cm - 1685 grs</t>
  </si>
  <si>
    <t>41.2x24x8.8 cm - 1660 grs</t>
  </si>
  <si>
    <t>12x12x15 cm - 1660 grs</t>
  </si>
  <si>
    <t>17x37x9 cm - 1660 grs</t>
  </si>
  <si>
    <t>15x21x27 cm - 1650 grs</t>
  </si>
  <si>
    <t>13x15x17 cm - 1650 grs</t>
  </si>
  <si>
    <t>6x36x12 cm - 1650 grs</t>
  </si>
  <si>
    <t>8x47x117 cm - 1648 grs</t>
  </si>
  <si>
    <t>13x26x106 cm - 1640 grs</t>
  </si>
  <si>
    <t>9x25x33 cm - 1632 grs</t>
  </si>
  <si>
    <t>9x17x52 cm - 1630 grs</t>
  </si>
  <si>
    <t>10x17x30 cm - 1630 grs</t>
  </si>
  <si>
    <t>28x30x32 cm - 1615 grs</t>
  </si>
  <si>
    <t>11x12x23 cm - 1615 grs</t>
  </si>
  <si>
    <t>21x23x56 cm - 1600 grs</t>
  </si>
  <si>
    <t>15x27x40 cm - 1600 grs</t>
  </si>
  <si>
    <t>18x33x53 cm - 1594 grs</t>
  </si>
  <si>
    <t>17x34x57 cm - 1590 grs</t>
  </si>
  <si>
    <t>5x12x33 cm - 1589 grs</t>
  </si>
  <si>
    <t>6x10x69 cm - 1588 grs</t>
  </si>
  <si>
    <t>8x17x51 cm - 1585 grs</t>
  </si>
  <si>
    <t>10x13x52 cm - 1577 grs</t>
  </si>
  <si>
    <t>3x10x37 cm - 1571 grs</t>
  </si>
  <si>
    <t>7x39x49 cm - 1566 grs</t>
  </si>
  <si>
    <t>10x16x23 cm - 1554 grs</t>
  </si>
  <si>
    <t>10x20x32 cm - 1552 grs</t>
  </si>
  <si>
    <t>13x15x22 cm - 1550 grs</t>
  </si>
  <si>
    <t>10x17x17 cm - 1550 grs</t>
  </si>
  <si>
    <t>6x17x27 cm - 1540 grs</t>
  </si>
  <si>
    <t>28x34x56 cm - 1538 grs</t>
  </si>
  <si>
    <t>12x21x35 cm - 1538 grs</t>
  </si>
  <si>
    <t>17x33x57 cm - 1535 grs</t>
  </si>
  <si>
    <t>16x30x32 cm - 1530 grs</t>
  </si>
  <si>
    <t>7x17x30 cm - 1526 grs</t>
  </si>
  <si>
    <t>9x38x46 cm - 1510 grs</t>
  </si>
  <si>
    <t>9x10x25 cm - 1510 grs</t>
  </si>
  <si>
    <t>7x9x106 cm - 1500 grs</t>
  </si>
  <si>
    <t>15x15x31 cm - 1500 grs</t>
  </si>
  <si>
    <t>17x31x46 cm - 1500 grs</t>
  </si>
  <si>
    <t>11x12x14 cm - 1490 grs</t>
  </si>
  <si>
    <t>11x30x42 cm - 1487 grs</t>
  </si>
  <si>
    <t>10x25x27 cm - 1475 grs</t>
  </si>
  <si>
    <t>3x17x18 cm - 1475 grs</t>
  </si>
  <si>
    <t>12x23x36 cm - 1475 grs</t>
  </si>
  <si>
    <t>11x16x25 cm - 1472 grs</t>
  </si>
  <si>
    <t>13x14x26 cm - 1471 grs</t>
  </si>
  <si>
    <t>19x30x45 cm - 1460 grs</t>
  </si>
  <si>
    <t>10x31x31 cm - 1460 grs</t>
  </si>
  <si>
    <t>10x22x39 cm - 1460 grs</t>
  </si>
  <si>
    <t>12x14x22 cm - 1457 grs</t>
  </si>
  <si>
    <t>16x17x72 cm - 1453 grs</t>
  </si>
  <si>
    <t>3x25x28 cm - 1450 grs</t>
  </si>
  <si>
    <t>2x10x20 cm - 1444 grs</t>
  </si>
  <si>
    <t>6x18x23 cm - 1438 grs</t>
  </si>
  <si>
    <t>12x16x24 cm - 1438 grs</t>
  </si>
  <si>
    <t>9x24x25 cm - 1432 grs</t>
  </si>
  <si>
    <t>13x14x14 cm - 1430 grs</t>
  </si>
  <si>
    <t>11x12x20 cm - 1430 grs</t>
  </si>
  <si>
    <t>6x15x29 cm - 1420 grs</t>
  </si>
  <si>
    <t>7x15x45 cm - 1412 grs</t>
  </si>
  <si>
    <t>11x33x43 cm - 1410 grs</t>
  </si>
  <si>
    <t>13x17x17 cm - 1410 grs</t>
  </si>
  <si>
    <t>19x32x37 cm - 1408 grs</t>
  </si>
  <si>
    <t>19x22x35 cm - 1408 grs</t>
  </si>
  <si>
    <t>15x21x28 cm - 1401 grs</t>
  </si>
  <si>
    <t>16x33x57 cm - 1400 grs</t>
  </si>
  <si>
    <t>10x23x35 cm - 1400 grs</t>
  </si>
  <si>
    <t>11x13x22 cm - 1400 grs</t>
  </si>
  <si>
    <t>5x19x31 cm - 1400 grs</t>
  </si>
  <si>
    <t>9x19x33 cm - 1400 grs</t>
  </si>
  <si>
    <t>9x38x49 cm - 1395 grs</t>
  </si>
  <si>
    <t>10x10x27 cm - 1390 grs</t>
  </si>
  <si>
    <t>4x19x26 cm - 1389 grs</t>
  </si>
  <si>
    <t>6x29x33 cm - 1378 grs</t>
  </si>
  <si>
    <t>9x24x25 cm - 1366 grs</t>
  </si>
  <si>
    <t>33x12x37 cm - 1366 grs</t>
  </si>
  <si>
    <t>12x23x28 cm - 1363 grs</t>
  </si>
  <si>
    <t>9x9x23 cm - 1360 grs</t>
  </si>
  <si>
    <t>11x13x29 cm - 1350 grs</t>
  </si>
  <si>
    <t>17x17x20 cm - 1350 grs</t>
  </si>
  <si>
    <t>7x15x23 cm - 1346 grs</t>
  </si>
  <si>
    <t>15x16x16 cm - 1346 grs</t>
  </si>
  <si>
    <t>9x15x27 cm - 1345 grs</t>
  </si>
  <si>
    <t>10x20x102 cm - 1320 grs</t>
  </si>
  <si>
    <t>7x12x31 cm - 1318 grs</t>
  </si>
  <si>
    <t>11x20x26 cm - 1313 grs</t>
  </si>
  <si>
    <t>9x20x26 cm - 1305 grs</t>
  </si>
  <si>
    <t>9x13x22 cm - 1305 grs</t>
  </si>
  <si>
    <t>12x13x22 cm - 1295 grs</t>
  </si>
  <si>
    <t>10x10x26 cm - 1290 grs</t>
  </si>
  <si>
    <t>11x11x17 cm - 1290 grs</t>
  </si>
  <si>
    <t>8x18x30 cm - 1290 grs</t>
  </si>
  <si>
    <t>16x17x26 cm - 1275 grs</t>
  </si>
  <si>
    <t>6x15x22 cm - 1275 grs</t>
  </si>
  <si>
    <t>3x18x19 cm - 1270 grs</t>
  </si>
  <si>
    <t>6x21x26 cm - 1270 grs</t>
  </si>
  <si>
    <t>6x15x23 cm - 1264 grs</t>
  </si>
  <si>
    <t>13x33x37 cm - 1260 grs</t>
  </si>
  <si>
    <t>6x33x48 cm - 1260 grs</t>
  </si>
  <si>
    <t>5x13x20 cm - 1252 grs</t>
  </si>
  <si>
    <t>11x22x26 cm - 1250 grs</t>
  </si>
  <si>
    <t>6x20x60 cm - 1250 grs</t>
  </si>
  <si>
    <t>6x30x37 cm - 1250 grs</t>
  </si>
  <si>
    <t>9x10x27 cm - 1250 grs</t>
  </si>
  <si>
    <t>4x15x29 cm - 1250 grs</t>
  </si>
  <si>
    <t>6x14x29 cm - 1250 grs</t>
  </si>
  <si>
    <t>6x17x25 cm - 1250 grs</t>
  </si>
  <si>
    <t>7x15x45 cm - 1250 grs</t>
  </si>
  <si>
    <t>6x20x29 cm - 1250 grs</t>
  </si>
  <si>
    <t>6x23x32 cm - 1250 grs</t>
  </si>
  <si>
    <t>5x18x22 cm - 1250 grs</t>
  </si>
  <si>
    <t>6x14x22 cm - 1250 grs</t>
  </si>
  <si>
    <t>6x12x25 cm - 1250 grs</t>
  </si>
  <si>
    <t>6x18x29 cm - 1250 grs</t>
  </si>
  <si>
    <t>5x17x27 cm - 1250 grs</t>
  </si>
  <si>
    <t>5x14x29 cm - 1250 grs</t>
  </si>
  <si>
    <t>7x21x25 cm - 1250 grs</t>
  </si>
  <si>
    <t>11x12x17 cm - 1250 grs</t>
  </si>
  <si>
    <t>10x15x260 cm - 1240 grs</t>
  </si>
  <si>
    <t>8x26x9 cm - 1240 grs</t>
  </si>
  <si>
    <t>6x21x27 cm - 1230 grs</t>
  </si>
  <si>
    <t>10x11x18 cm - 1230 grs</t>
  </si>
  <si>
    <t>9x20x28 cm - 1230 grs</t>
  </si>
  <si>
    <t>11x13x28 cm - 1230 grs</t>
  </si>
  <si>
    <t>11x12x14 cm - 1230 grs</t>
  </si>
  <si>
    <t>9x30x31 cm - 1226 grs</t>
  </si>
  <si>
    <t>8x17x26 cm - 1225 grs</t>
  </si>
  <si>
    <t>20x49x82 cm - 1212 grs</t>
  </si>
  <si>
    <t>11x12x14 cm - 1210 grs</t>
  </si>
  <si>
    <t>60.2x28x15.2 cm - 1200 grs</t>
  </si>
  <si>
    <t>10x10x12 cm - 1200 grs</t>
  </si>
  <si>
    <t>6x23x38 cm - 1200 grs</t>
  </si>
  <si>
    <t>6x23x36 cm - 1200 grs</t>
  </si>
  <si>
    <t>13x20x35 cm - 1200 grs</t>
  </si>
  <si>
    <t>8x42x118 cm - 1193 grs</t>
  </si>
  <si>
    <t>12x12x15 cm - 1186 grs</t>
  </si>
  <si>
    <t>11x11x13 cm - 1180 grs</t>
  </si>
  <si>
    <t>12x14x23 cm - 1180 grs</t>
  </si>
  <si>
    <t>10x13x25 cm - 1180 grs</t>
  </si>
  <si>
    <t>13x20x28 cm - 1176 grs</t>
  </si>
  <si>
    <t>9x13x19 cm - 1175 grs</t>
  </si>
  <si>
    <t>7x30x38 cm - 1170 grs</t>
  </si>
  <si>
    <t>12x13x15 cm - 1166 grs</t>
  </si>
  <si>
    <t>6x13x21 cm - 1161 grs</t>
  </si>
  <si>
    <t>6x43x45 cm - 1159 grs</t>
  </si>
  <si>
    <t>7x18x28 cm - 1153 grs</t>
  </si>
  <si>
    <t>6x11x26 cm - 1153 grs</t>
  </si>
  <si>
    <t>8x23x26 cm - 1152 grs</t>
  </si>
  <si>
    <t>9x28x38 cm - 1150 grs</t>
  </si>
  <si>
    <t>5x17x26 cm - 1150 grs</t>
  </si>
  <si>
    <t>11x18x21 cm - 1150 grs</t>
  </si>
  <si>
    <t>7x45x46 cm - 1143 grs</t>
  </si>
  <si>
    <t>8x19x22 cm - 1140 grs</t>
  </si>
  <si>
    <t>6x28x29 cm - 1132 grs</t>
  </si>
  <si>
    <t>9x11x10 cm - 1130 grs</t>
  </si>
  <si>
    <t>12x13x14 cm - 1130 grs</t>
  </si>
  <si>
    <t>6x8x98 cm - 1129 grs</t>
  </si>
  <si>
    <t>11x16x23 cm - 1128 grs</t>
  </si>
  <si>
    <t>17x25x34 cm - 1127 grs</t>
  </si>
  <si>
    <t>10x10x26 cm - 1126 grs</t>
  </si>
  <si>
    <t>15x24x29 cm - 1120 grs</t>
  </si>
  <si>
    <t>8x16x26 cm - 1120 grs</t>
  </si>
  <si>
    <t>10x10x18 cm - 1120 grs</t>
  </si>
  <si>
    <t>9x16x30 cm - 1120 grs</t>
  </si>
  <si>
    <t>10x12x23 cm - 1120 grs</t>
  </si>
  <si>
    <t>11x21x21 cm - 1120 grs</t>
  </si>
  <si>
    <t>11x11x14 cm - 1120 grs</t>
  </si>
  <si>
    <t>9x12x18 cm - 1115 grs</t>
  </si>
  <si>
    <t>8x13x20 cm - 1115 grs</t>
  </si>
  <si>
    <t>6x17x27 cm - 1112 grs</t>
  </si>
  <si>
    <t>4x15x15 cm - 1112 grs</t>
  </si>
  <si>
    <t>8x18x20 cm - 1112 grs</t>
  </si>
  <si>
    <t>7x23x29 cm - 1112 grs</t>
  </si>
  <si>
    <t>6x7x35 cm - 1112 grs</t>
  </si>
  <si>
    <t>5x20x26 cm - 1112 grs</t>
  </si>
  <si>
    <t>13x20x26 cm - 1111 grs</t>
  </si>
  <si>
    <t>9x13x20 cm - 1110 grs</t>
  </si>
  <si>
    <t>4x12x58 cm - 1110 grs</t>
  </si>
  <si>
    <t>9x14x18 cm - 1109 grs</t>
  </si>
  <si>
    <t>11x12x12 cm - 1108 grs</t>
  </si>
  <si>
    <t>12x14x22 cm - 1107 grs</t>
  </si>
  <si>
    <t>6x22x31 cm - 1100 grs</t>
  </si>
  <si>
    <t>14x15x21 cm - 1091 grs</t>
  </si>
  <si>
    <t>4x16x42 cm - 1090 grs</t>
  </si>
  <si>
    <t>10x10x16 cm - 1080 grs</t>
  </si>
  <si>
    <t>9x9x25 cm - 1080 grs</t>
  </si>
  <si>
    <t>14x22x6 cm - 1080 grs</t>
  </si>
  <si>
    <t>9x14x22 cm - 1080 grs</t>
  </si>
  <si>
    <t>6x8x23 cm - 1072 grs</t>
  </si>
  <si>
    <t>6x23x35 cm - 1071 grs</t>
  </si>
  <si>
    <t>14x14x22 cm - 1070 grs</t>
  </si>
  <si>
    <t>8x16x25 cm - 1070 grs</t>
  </si>
  <si>
    <t>14x14x21 cm - 1070 grs</t>
  </si>
  <si>
    <t>9x9x25 cm - 1060 grs</t>
  </si>
  <si>
    <t>9x9x21 cm - 1060 grs</t>
  </si>
  <si>
    <t>7x15x20 cm - 1060 grs</t>
  </si>
  <si>
    <t>2x10x18 cm - 1056 grs</t>
  </si>
  <si>
    <t>13x23x33 cm - 1052 grs</t>
  </si>
  <si>
    <t>14x17x27 cm - 1050 grs</t>
  </si>
  <si>
    <t>16x19x25 cm - 1050 grs</t>
  </si>
  <si>
    <t>5x17x26 cm - 1050 grs</t>
  </si>
  <si>
    <t>6x17x24 cm - 1050 grs</t>
  </si>
  <si>
    <t>4x28x31 cm - 1050 grs</t>
  </si>
  <si>
    <t>14x16x25 cm - 1050 grs</t>
  </si>
  <si>
    <t>11x17x22 cm - 1050 grs</t>
  </si>
  <si>
    <t>12x19x24 cm - 1050 grs</t>
  </si>
  <si>
    <t>11x12x15 cm - 1046 grs</t>
  </si>
  <si>
    <t>9x18x27 cm - 1046 grs</t>
  </si>
  <si>
    <t>5x14x30 cm - 1040 grs</t>
  </si>
  <si>
    <t>6x10x44 cm - 1040 grs</t>
  </si>
  <si>
    <t>8x14x25 cm - 1036 grs</t>
  </si>
  <si>
    <t>3x11x22 cm - 1030 grs</t>
  </si>
  <si>
    <t>9x10x27 cm - 1030 grs</t>
  </si>
  <si>
    <t>6x20x24 cm - 1030 grs</t>
  </si>
  <si>
    <t>9x27x28 cm - 1020 grs</t>
  </si>
  <si>
    <t>4x20x27 cm - 1020 grs</t>
  </si>
  <si>
    <t>5x16x23 cm - 1020 grs</t>
  </si>
  <si>
    <t>5x16x25 cm - 1020 grs</t>
  </si>
  <si>
    <t>6x18x19 cm - 1020 grs</t>
  </si>
  <si>
    <t>10x10x18 cm - 1020 grs</t>
  </si>
  <si>
    <t>7x18x25 cm - 1020 grs</t>
  </si>
  <si>
    <t>4x19x24 cm - 1020 grs</t>
  </si>
  <si>
    <t>11x13x15 cm - 1020 grs</t>
  </si>
  <si>
    <t>10x10x12 cm - 1020 grs</t>
  </si>
  <si>
    <t>5x20x26 cm - 1020 grs</t>
  </si>
  <si>
    <t>7x14x29 cm - 1020 grs</t>
  </si>
  <si>
    <t>9x26x67 cm - 1019 grs</t>
  </si>
  <si>
    <t>3x20x60 cm - 1019 grs</t>
  </si>
  <si>
    <t>14x15x20 cm - 1014 grs</t>
  </si>
  <si>
    <t>9x10x26 cm - 1012 grs</t>
  </si>
  <si>
    <t>2x11x7 cm - 1010 grs</t>
  </si>
  <si>
    <t>8x19x27 cm - 1004 grs</t>
  </si>
  <si>
    <t>11x2x7 cm - 1002 grs</t>
  </si>
  <si>
    <t>11x26x43 cm - 1000 grs</t>
  </si>
  <si>
    <t>16x27x32 cm - 1000 grs</t>
  </si>
  <si>
    <t>16x32x20 cm - 1000 grs</t>
  </si>
  <si>
    <t>12x22x22 cm - 1000 grs</t>
  </si>
  <si>
    <t>8x18x29 cm - 1000 grs</t>
  </si>
  <si>
    <t>5x18x29 cm - 1000 grs</t>
  </si>
  <si>
    <t>5x18x27 cm - 1000 grs</t>
  </si>
  <si>
    <t>6x16x26 cm - 1000 grs</t>
  </si>
  <si>
    <t>6x16x25 cm - 1000 grs</t>
  </si>
  <si>
    <t>5x15x25 cm - 1000 grs</t>
  </si>
  <si>
    <t>5x15x16 cm - 1000 grs</t>
  </si>
  <si>
    <t>7x27x16 cm - 1000 grs</t>
  </si>
  <si>
    <t>4x17x28 cm - 1000 grs</t>
  </si>
  <si>
    <t>5x17x19 cm - 1000 grs</t>
  </si>
  <si>
    <t>3x12x42 cm - 1000 grs</t>
  </si>
  <si>
    <t>11x11x13 cm - 1000 grs</t>
  </si>
  <si>
    <t>6x14x22 cm - 1000 grs</t>
  </si>
  <si>
    <t>14x16x17 cm - 1000 grs</t>
  </si>
  <si>
    <t>6x11x12 cm - 1000 grs</t>
  </si>
  <si>
    <t>19x26x34 cm - 1000 grs</t>
  </si>
  <si>
    <t>11x16x26 cm - 1000 grs</t>
  </si>
  <si>
    <t>10x12x30 cm - 998 grs</t>
  </si>
  <si>
    <t>14x14x21 cm - 995 grs</t>
  </si>
  <si>
    <t>8x21x28 cm - 994 grs</t>
  </si>
  <si>
    <t>11x12x15 cm - 992 grs</t>
  </si>
  <si>
    <t>12x18x25 cm - 990 grs</t>
  </si>
  <si>
    <t>12x16x23 cm - 990 grs</t>
  </si>
  <si>
    <t>11x11x13 cm - 990 grs</t>
  </si>
  <si>
    <t>7x20x26 cm - 989 grs</t>
  </si>
  <si>
    <t>6x15x18 cm - 985 grs</t>
  </si>
  <si>
    <t>2x11x7 cm - 984 grs</t>
  </si>
  <si>
    <t>6x18x23 cm - 980 grs</t>
  </si>
  <si>
    <t>10x10x17 cm - 980 grs</t>
  </si>
  <si>
    <t>9x16x25 cm - 980 grs</t>
  </si>
  <si>
    <t>5x23x30 cm - 980 grs</t>
  </si>
  <si>
    <t>7x22x31 cm - 980 grs</t>
  </si>
  <si>
    <t>13x28x31 cm - 975 grs</t>
  </si>
  <si>
    <t>4x16x27 cm - 970 grs</t>
  </si>
  <si>
    <t>12x13x14 cm - 966 grs</t>
  </si>
  <si>
    <t>5x36x41 cm - 963 grs</t>
  </si>
  <si>
    <t>3x16x28 cm - 960 grs</t>
  </si>
  <si>
    <t>3x15x31 cm - 960 grs</t>
  </si>
  <si>
    <t>6x17x32 cm - 960 grs</t>
  </si>
  <si>
    <t>14x18x29 cm - 959 grs</t>
  </si>
  <si>
    <t>9x9x63 cm - 957 grs</t>
  </si>
  <si>
    <t>9x18x23 cm - 957 grs</t>
  </si>
  <si>
    <t>11x2x7 cm - 956 grs</t>
  </si>
  <si>
    <t>7x27x31 cm - 950 grs</t>
  </si>
  <si>
    <t>6x20x31 cm - 950 grs</t>
  </si>
  <si>
    <t>12x12x14 cm - 950 grs</t>
  </si>
  <si>
    <t>8x21x21 cm - 950 grs</t>
  </si>
  <si>
    <t>6x36x6 cm - 950 grs</t>
  </si>
  <si>
    <t>4x6x47 cm - 946 grs</t>
  </si>
  <si>
    <t>8x21x33 cm - 942 grs</t>
  </si>
  <si>
    <t>10x11x38 cm - 940 grs</t>
  </si>
  <si>
    <t>6x11x37 cm - 940 grs</t>
  </si>
  <si>
    <t>8x30x32 cm - 932 grs</t>
  </si>
  <si>
    <t>9x10x27 cm - 932 grs</t>
  </si>
  <si>
    <t>8x24x30 cm - 931 grs</t>
  </si>
  <si>
    <t>15x38x45 cm - 930 grs</t>
  </si>
  <si>
    <t>11x11x14 cm - 926 grs</t>
  </si>
  <si>
    <t>8x9x21 cm - 926 grs</t>
  </si>
  <si>
    <t>12x17x24 cm - 924 grs</t>
  </si>
  <si>
    <t>10x19x25 cm - 921 grs</t>
  </si>
  <si>
    <t>6x7x38 cm - 920 grs</t>
  </si>
  <si>
    <t>6x20x32 cm - 918 grs</t>
  </si>
  <si>
    <t>6x6x37 cm - 912 grs</t>
  </si>
  <si>
    <t>13x18x26 cm - 910 grs</t>
  </si>
  <si>
    <t>8x14x25 cm - 910 grs</t>
  </si>
  <si>
    <t>4x13x38 cm - 910 grs</t>
  </si>
  <si>
    <t>2x11x7 cm - 907 grs</t>
  </si>
  <si>
    <t>10x20x100 cm - 900 grs</t>
  </si>
  <si>
    <t>9x25x32 cm - 900 grs</t>
  </si>
  <si>
    <t>13x16x26 cm - 900 grs</t>
  </si>
  <si>
    <t>11x17x22 cm - 900 grs</t>
  </si>
  <si>
    <t>9x9x26 cm - 900 grs</t>
  </si>
  <si>
    <t>2x2x30 cm - 900 grs</t>
  </si>
  <si>
    <t>4x6x44 cm - 900 grs</t>
  </si>
  <si>
    <t>12x12x15 cm - 900 grs</t>
  </si>
  <si>
    <t>8x17x24 cm - 900 grs</t>
  </si>
  <si>
    <t>7x13x22 cm - 895 grs</t>
  </si>
  <si>
    <t>10x23x28 cm - 892 grs</t>
  </si>
  <si>
    <t>8x21x29 cm - 890 grs</t>
  </si>
  <si>
    <t>5x17x32 cm - 890 grs</t>
  </si>
  <si>
    <t>7x15x29 cm - 890 grs</t>
  </si>
  <si>
    <t>8x13x24 cm - 887 grs</t>
  </si>
  <si>
    <t>6x29x37 cm - 886 grs</t>
  </si>
  <si>
    <t>8x11x21 cm - 885 grs</t>
  </si>
  <si>
    <t>8x19x29 cm - 880 grs</t>
  </si>
  <si>
    <t>13x17x20 cm - 880 grs</t>
  </si>
  <si>
    <t>8x13x24 cm - 880 grs</t>
  </si>
  <si>
    <t>8x39x53 cm - 860 grs</t>
  </si>
  <si>
    <t>8x24x25 cm - 860 grs</t>
  </si>
  <si>
    <t>7x22x23 cm - 860 grs</t>
  </si>
  <si>
    <t>9x27x33 cm - 856 grs</t>
  </si>
  <si>
    <t>14x18x25 cm - 856 grs</t>
  </si>
  <si>
    <t>8x8x65 cm - 856 grs</t>
  </si>
  <si>
    <t>9x11x37 cm - 852 grs</t>
  </si>
  <si>
    <t>3x10x17 cm - 852 grs</t>
  </si>
  <si>
    <t>11x17x47 cm - 850 grs</t>
  </si>
  <si>
    <t>9x20x25 cm - 850 grs</t>
  </si>
  <si>
    <t>4x21x27 cm - 850 grs</t>
  </si>
  <si>
    <t>7x16x34 cm - 850 grs</t>
  </si>
  <si>
    <t>14x16x72 cm - 850 grs</t>
  </si>
  <si>
    <t>24x25x32 cm - 846 grs</t>
  </si>
  <si>
    <t>6x15x22 cm - 845 grs</t>
  </si>
  <si>
    <t>16x22x22 cm - 843 grs</t>
  </si>
  <si>
    <t>35.8x29.8x4 cm - 840 grs</t>
  </si>
  <si>
    <t>7x24x30 cm - 840 grs</t>
  </si>
  <si>
    <t>3x16x20 cm - 835 grs</t>
  </si>
  <si>
    <t>11x14x23 cm - 833 grs</t>
  </si>
  <si>
    <t>19x27x30 cm - 830 grs</t>
  </si>
  <si>
    <t>11x17x30 cm - 830 grs</t>
  </si>
  <si>
    <t>11x22x29 cm - 829 grs</t>
  </si>
  <si>
    <t>11x11x7 cm - 826 grs</t>
  </si>
  <si>
    <t>6x28x29 cm - 822 grs</t>
  </si>
  <si>
    <t>3x5x13 cm - 820 grs</t>
  </si>
  <si>
    <t>3x16x29 cm - 820 grs</t>
  </si>
  <si>
    <t>8x11x18 cm - 817 grs</t>
  </si>
  <si>
    <t>11x19x25 cm - 812 grs</t>
  </si>
  <si>
    <t>6x10x15 cm - 811 grs</t>
  </si>
  <si>
    <t>8x13x24 cm - 811 grs</t>
  </si>
  <si>
    <t>11x13x26 cm - 810 grs</t>
  </si>
  <si>
    <t>5x14x27 cm - 810 grs</t>
  </si>
  <si>
    <t>13x17x26 cm - 805 grs</t>
  </si>
  <si>
    <t>5x16x24 cm - 804 grs</t>
  </si>
  <si>
    <t>7x37x39 cm - 803 grs</t>
  </si>
  <si>
    <t>5x16x21 cm - 803 grs</t>
  </si>
  <si>
    <t>2x2x30 cm - 800 grs</t>
  </si>
  <si>
    <t>3x3x102 cm - 800 grs</t>
  </si>
  <si>
    <t>3x6x24 cm - 800 grs</t>
  </si>
  <si>
    <t>7x61x13 cm - 800 grs</t>
  </si>
  <si>
    <t>12x17x23 cm - 800 grs</t>
  </si>
  <si>
    <t>7x16x18 cm - 800 grs</t>
  </si>
  <si>
    <t>8x19x25 cm - 795 grs</t>
  </si>
  <si>
    <t>5x23x26 cm - 795 grs</t>
  </si>
  <si>
    <t>11x1x7 cm - 794 grs</t>
  </si>
  <si>
    <t>5x19x34 cm - 792 grs</t>
  </si>
  <si>
    <t>12x18x26 cm - 791 grs</t>
  </si>
  <si>
    <t>6x12x27 cm - 790 grs</t>
  </si>
  <si>
    <t>8x11x27 cm - 790 grs</t>
  </si>
  <si>
    <t>4x20x27 cm - 790 grs</t>
  </si>
  <si>
    <t>6x10x15 cm - 789 grs</t>
  </si>
  <si>
    <t>7x13x22 cm - 787 grs</t>
  </si>
  <si>
    <t>10x22x24 cm - 786 grs</t>
  </si>
  <si>
    <t>9x22x27 cm - 780 grs</t>
  </si>
  <si>
    <t>11x1x7 cm - 780 grs</t>
  </si>
  <si>
    <t>7x13x32 cm - 780 grs</t>
  </si>
  <si>
    <t>10x14x26 cm - 776 grs</t>
  </si>
  <si>
    <t>6x11x18 cm - 775 grs</t>
  </si>
  <si>
    <t>5x18x29 cm - 771 grs</t>
  </si>
  <si>
    <t>9x11x11 cm - 770 grs</t>
  </si>
  <si>
    <t>8x21x27 cm - 769 grs</t>
  </si>
  <si>
    <t>11x25x36 cm - 765 grs</t>
  </si>
  <si>
    <t>9x18x25 cm - 764 grs</t>
  </si>
  <si>
    <t>6x11x60 cm - 763 grs</t>
  </si>
  <si>
    <t>5x28x35 cm - 761 grs</t>
  </si>
  <si>
    <t>6x17x40 cm - 760 grs</t>
  </si>
  <si>
    <t>7x17x32 cm - 760 grs</t>
  </si>
  <si>
    <t>8x17x24 cm - 759 grs</t>
  </si>
  <si>
    <t>4x13x154 cm - 758 grs</t>
  </si>
  <si>
    <t>7x13x22 cm - 755 grs</t>
  </si>
  <si>
    <t>13x13x13 cm - 754 grs</t>
  </si>
  <si>
    <t>13x13x13 cm - 752 grs</t>
  </si>
  <si>
    <t>12x17x20 cm - 751 grs</t>
  </si>
  <si>
    <t>21x24x29 cm - 750 grs</t>
  </si>
  <si>
    <t>9x17x27 cm - 750 grs</t>
  </si>
  <si>
    <t>9x11x32 cm - 750 grs</t>
  </si>
  <si>
    <t>7x7x21 cm - 750 grs</t>
  </si>
  <si>
    <t>6x8x25 cm - 750 grs</t>
  </si>
  <si>
    <t>5x15x35 cm - 750 grs</t>
  </si>
  <si>
    <t>15x20x28 cm - 744 grs</t>
  </si>
  <si>
    <t>12x19x28 cm - 743 grs</t>
  </si>
  <si>
    <t>9x21x31 cm - 741 grs</t>
  </si>
  <si>
    <t>5x15x27 cm - 734 grs</t>
  </si>
  <si>
    <t>11x1x7 cm - 733 grs</t>
  </si>
  <si>
    <t>4x6x38 cm - 732 grs</t>
  </si>
  <si>
    <t>7x16x26 cm - 732 grs</t>
  </si>
  <si>
    <t>13x14x29 cm - 730 grs</t>
  </si>
  <si>
    <t>6x10x14 cm - 730 grs</t>
  </si>
  <si>
    <t>8x11x27 cm - 730 grs</t>
  </si>
  <si>
    <t>11x14x20 cm - 729 grs</t>
  </si>
  <si>
    <t>12x16x25 cm - 728 grs</t>
  </si>
  <si>
    <t>6x23x25 cm - 721 grs</t>
  </si>
  <si>
    <t>11x32x43 cm - 720 grs</t>
  </si>
  <si>
    <t>7x18x30 cm - 714 grs</t>
  </si>
  <si>
    <t>4x26x38 cm - 711 grs</t>
  </si>
  <si>
    <t>5x18x28 cm - 710 grs</t>
  </si>
  <si>
    <t>3x14x19 cm - 710 grs</t>
  </si>
  <si>
    <t>4x21x26 cm - 710 grs</t>
  </si>
  <si>
    <t>14x22x74 cm - 708 grs</t>
  </si>
  <si>
    <t>5x12x33 cm - 706 grs</t>
  </si>
  <si>
    <t>6x21x33 cm - 703 grs</t>
  </si>
  <si>
    <t>14x21x24 cm - 702 grs</t>
  </si>
  <si>
    <t>5x14x36 cm - 702 grs</t>
  </si>
  <si>
    <t>6x10x15 cm - 701 grs</t>
  </si>
  <si>
    <t>12x13x27 cm - 700 grs</t>
  </si>
  <si>
    <t>12x14x21 cm - 700 grs</t>
  </si>
  <si>
    <t>7x27x31 cm - 698 grs</t>
  </si>
  <si>
    <t>10x31x103 cm - 697 grs</t>
  </si>
  <si>
    <t>7x45x46 cm - 694 grs</t>
  </si>
  <si>
    <t>5x14x23 cm - 693 grs</t>
  </si>
  <si>
    <t>10x19x35 cm - 692 grs</t>
  </si>
  <si>
    <t>8x12x26 cm - 692 grs</t>
  </si>
  <si>
    <t>11x13x17 cm - 691 grs</t>
  </si>
  <si>
    <t>8x21x28 cm - 690 grs</t>
  </si>
  <si>
    <t>11x1x7 cm - 690 grs</t>
  </si>
  <si>
    <t>6x8x25 cm - 690 grs</t>
  </si>
  <si>
    <t>8x9x25 cm - 690 grs</t>
  </si>
  <si>
    <t>6x9x25 cm - 690 grs</t>
  </si>
  <si>
    <t>7x12x18 cm - 684 grs</t>
  </si>
  <si>
    <t>6x28x29 cm - 682 grs</t>
  </si>
  <si>
    <t>10x17x29 cm - 680 grs</t>
  </si>
  <si>
    <t>8x21x27 cm - 680 grs</t>
  </si>
  <si>
    <t>7x12x20 cm - 680 grs</t>
  </si>
  <si>
    <t>6x6x25 cm - 680 grs</t>
  </si>
  <si>
    <t>12x13x20 cm - 680 grs</t>
  </si>
  <si>
    <t>4x30x30 cm - 680 grs</t>
  </si>
  <si>
    <t>6x25x7 cm - 680 grs</t>
  </si>
  <si>
    <t>5x14x21 cm - 679 grs</t>
  </si>
  <si>
    <t>6x25x27 cm - 676 grs</t>
  </si>
  <si>
    <t>17x20x26 cm - 675 grs</t>
  </si>
  <si>
    <t>7x8x27 cm - 673 grs</t>
  </si>
  <si>
    <t>7x18x19 cm - 672 grs</t>
  </si>
  <si>
    <t>5x9x14 cm - 670 grs</t>
  </si>
  <si>
    <t>6x8x24 cm - 670 grs</t>
  </si>
  <si>
    <t>19x27x30 cm - 669 grs</t>
  </si>
  <si>
    <t>12x17x22 cm - 667 grs</t>
  </si>
  <si>
    <t>5x17x27 cm - 666 grs</t>
  </si>
  <si>
    <t>6x21x28 cm - 666 grs</t>
  </si>
  <si>
    <t>11x21x35 cm - 663 grs</t>
  </si>
  <si>
    <t>7x30x32 cm - 663 grs</t>
  </si>
  <si>
    <t>7x13x25 cm - 660 grs</t>
  </si>
  <si>
    <t>3x6x34 cm - 660 grs</t>
  </si>
  <si>
    <t>6x14x19 cm - 660 grs</t>
  </si>
  <si>
    <t>10x21x26 cm - 652 grs</t>
  </si>
  <si>
    <t>10x25x30 cm - 650 grs</t>
  </si>
  <si>
    <t>9x24x34 cm - 650 grs</t>
  </si>
  <si>
    <t>13x17x19 cm - 650 grs</t>
  </si>
  <si>
    <t>13x19x22 cm - 650 grs</t>
  </si>
  <si>
    <t>6x22x31 cm - 650 grs</t>
  </si>
  <si>
    <t>16x17x22 cm - 650 grs</t>
  </si>
  <si>
    <t>6x13x20 cm - 650 grs</t>
  </si>
  <si>
    <t>8x20x23 cm - 650 grs</t>
  </si>
  <si>
    <t>10x18x34 cm - 646 grs</t>
  </si>
  <si>
    <t>18x27x28 cm - 645 grs</t>
  </si>
  <si>
    <t>8x18x27 cm - 645 grs</t>
  </si>
  <si>
    <t>5x14x21 cm - 643 grs</t>
  </si>
  <si>
    <t>5x19x23 cm - 642 grs</t>
  </si>
  <si>
    <t>8x10x20 cm - 642 grs</t>
  </si>
  <si>
    <t>7x26x110 cm - 640 grs</t>
  </si>
  <si>
    <t>6x27x32 cm - 635 grs</t>
  </si>
  <si>
    <t>5x16x32 cm - 635 grs</t>
  </si>
  <si>
    <t>3x15x34 cm - 635 grs</t>
  </si>
  <si>
    <t>6x11x29 cm - 635 grs</t>
  </si>
  <si>
    <t>5x20x24 cm - 635 grs</t>
  </si>
  <si>
    <t>11x26x38 cm - 632 grs</t>
  </si>
  <si>
    <t>6x8x25 cm - 632 grs</t>
  </si>
  <si>
    <t>4x11x29 cm - 632 grs</t>
  </si>
  <si>
    <t>7x10x26 cm - 632 grs</t>
  </si>
  <si>
    <t>6x11x14 cm - 632 grs</t>
  </si>
  <si>
    <t>10x18x20 cm - 632 grs</t>
  </si>
  <si>
    <t>9x19x20 cm - 632 grs</t>
  </si>
  <si>
    <t>11x26x30 cm - 631 grs</t>
  </si>
  <si>
    <t>5x18x28 cm - 631 grs</t>
  </si>
  <si>
    <t>10x28x38 cm - 630 grs</t>
  </si>
  <si>
    <t>10x12x24 cm - 630 grs</t>
  </si>
  <si>
    <t>3x23x27 cm - 630 grs</t>
  </si>
  <si>
    <t>15x18x37 cm - 626 grs</t>
  </si>
  <si>
    <t>11x16x24 cm - 626 grs</t>
  </si>
  <si>
    <t>2x9x14 cm - 625 grs</t>
  </si>
  <si>
    <t>4x17x24 cm - 625 grs</t>
  </si>
  <si>
    <t>4x13x18 cm - 625 grs</t>
  </si>
  <si>
    <t>6x17x31 cm - 625 grs</t>
  </si>
  <si>
    <t>6x14x23 cm - 625 grs</t>
  </si>
  <si>
    <t>5x17x31 cm - 625 grs</t>
  </si>
  <si>
    <t>11x27x30 cm - 624 grs</t>
  </si>
  <si>
    <t>12x16x22 cm - 622 grs</t>
  </si>
  <si>
    <t>6x21x26 cm - 622 grs</t>
  </si>
  <si>
    <t>12x16x35 cm - 620 grs</t>
  </si>
  <si>
    <t>14x16x20 cm - 620 grs</t>
  </si>
  <si>
    <t>6x10x27 cm - 620 grs</t>
  </si>
  <si>
    <t>7x14x21 cm - 615 grs</t>
  </si>
  <si>
    <t>4x10x17 cm - 615 grs</t>
  </si>
  <si>
    <t>5x11x104 cm - 614 grs</t>
  </si>
  <si>
    <t>11x27x30 cm - 613 grs</t>
  </si>
  <si>
    <t>5x18x35 cm - 612 grs</t>
  </si>
  <si>
    <t>4x12x19 cm - 612 grs</t>
  </si>
  <si>
    <t>3x10x25 cm - 610 grs</t>
  </si>
  <si>
    <t>6x8x25 cm - 610 grs</t>
  </si>
  <si>
    <t>6x21x31 cm - 610 grs</t>
  </si>
  <si>
    <t>9x13x22 cm - 610 grs</t>
  </si>
  <si>
    <t>3x11x17 cm - 609 grs</t>
  </si>
  <si>
    <t>10x21x23 cm - 600 grs</t>
  </si>
  <si>
    <t>7x7x28 cm - 600 grs</t>
  </si>
  <si>
    <t>6x6x25 cm - 600 grs</t>
  </si>
  <si>
    <t>4x30x30 cm - 600 grs</t>
  </si>
  <si>
    <t>1x23x28 cm - 600 grs</t>
  </si>
  <si>
    <t>8x15x25 cm - 600 grs</t>
  </si>
  <si>
    <t>9x17x18 cm - 600 grs</t>
  </si>
  <si>
    <t>4x17x23 cm - 597 grs</t>
  </si>
  <si>
    <t>9x17x20 cm - 592 grs</t>
  </si>
  <si>
    <t>6x8x25 cm - 590 grs</t>
  </si>
  <si>
    <t>9x11x24 cm - 590 grs</t>
  </si>
  <si>
    <t>8x12x17 cm - 590 grs</t>
  </si>
  <si>
    <t>8x11x25 cm - 590 grs</t>
  </si>
  <si>
    <t>7x11x28 cm - 590 grs</t>
  </si>
  <si>
    <t>8x12x27 cm - 590 grs</t>
  </si>
  <si>
    <t>11x18x24 cm - 589 grs</t>
  </si>
  <si>
    <t>5x12x24 cm - 588 grs</t>
  </si>
  <si>
    <t>3x11x43 cm - 587 grs</t>
  </si>
  <si>
    <t>8x14x26 cm - 586 grs</t>
  </si>
  <si>
    <t>8x13x49 cm - 585 grs</t>
  </si>
  <si>
    <t>6x20x60 cm - 582 grs</t>
  </si>
  <si>
    <t>6x43x45 cm - 581 grs</t>
  </si>
  <si>
    <t>6x16x21 cm - 580 grs</t>
  </si>
  <si>
    <t>6x17x29 cm - 580 grs</t>
  </si>
  <si>
    <t>4x18x27 cm - 580 grs</t>
  </si>
  <si>
    <t>7x16x29 cm - 580 grs</t>
  </si>
  <si>
    <t>7x19x20 cm - 579 grs</t>
  </si>
  <si>
    <t>8x11x60 cm - 578 grs</t>
  </si>
  <si>
    <t>10x46x53 cm - 575 grs</t>
  </si>
  <si>
    <t>5x9x12 cm - 575 grs</t>
  </si>
  <si>
    <t>8x17x25 cm - 574 grs</t>
  </si>
  <si>
    <t>5x14x18 cm - 573 grs</t>
  </si>
  <si>
    <t>10x18x33 cm - 570 grs</t>
  </si>
  <si>
    <t>6x8x25 cm - 570 grs</t>
  </si>
  <si>
    <t>8x11x28 cm - 570 grs</t>
  </si>
  <si>
    <t>12x13x21 cm - 570 grs</t>
  </si>
  <si>
    <t>9x9x33 cm - 570 grs</t>
  </si>
  <si>
    <t>8x8x21 cm - 570 grs</t>
  </si>
  <si>
    <t>3x16x28 cm - 570 grs</t>
  </si>
  <si>
    <t>8x11x27 cm - 570 grs</t>
  </si>
  <si>
    <t>7x16x22 cm - 570 grs</t>
  </si>
  <si>
    <t>4x17x24 cm - 566 grs</t>
  </si>
  <si>
    <t>4x23x23 cm - 566 grs</t>
  </si>
  <si>
    <t>6x14x26 cm - 564 grs</t>
  </si>
  <si>
    <t>6x28x29 cm - 563 grs</t>
  </si>
  <si>
    <t>13x19x32 cm - 561 grs</t>
  </si>
  <si>
    <t>7x11x19 cm - 561 grs</t>
  </si>
  <si>
    <t>8x20x51 cm - 560 grs</t>
  </si>
  <si>
    <t>11x14x20 cm - 560 grs</t>
  </si>
  <si>
    <t>6x23x26 cm - 560 grs</t>
  </si>
  <si>
    <t>7x12x19 cm - 560 grs</t>
  </si>
  <si>
    <t>5x12x15 cm - 560 grs</t>
  </si>
  <si>
    <t>10x11x11 cm - 560 grs</t>
  </si>
  <si>
    <t>10x13x22 cm - 560 grs</t>
  </si>
  <si>
    <t>5x11x26 cm - 560 grs</t>
  </si>
  <si>
    <t>7x16x23 cm - 560 grs</t>
  </si>
  <si>
    <t>10x20x33 cm - 560 grs</t>
  </si>
  <si>
    <t>13x18x27 cm - 560 grs</t>
  </si>
  <si>
    <t>6x10x15 cm - 557 grs</t>
  </si>
  <si>
    <t>8x16x25 cm - 557 grs</t>
  </si>
  <si>
    <t>7x13x22 cm - 555 grs</t>
  </si>
  <si>
    <t>10x17x23 cm - 553 grs</t>
  </si>
  <si>
    <t>6x8x24 cm - 552 grs</t>
  </si>
  <si>
    <t>6x6x32 cm - 552 grs</t>
  </si>
  <si>
    <t>7x13x23 cm - 552 grs</t>
  </si>
  <si>
    <t>10x26x32 cm - 550 grs</t>
  </si>
  <si>
    <t>11x16x39 cm - 550 grs</t>
  </si>
  <si>
    <t>8x17x32 cm - 550 grs</t>
  </si>
  <si>
    <t>10x18x30 cm - 550 grs</t>
  </si>
  <si>
    <t>6x10x15 cm - 550 grs</t>
  </si>
  <si>
    <t>7x8x21 cm - 550 grs</t>
  </si>
  <si>
    <t>9x11x23 cm - 550 grs</t>
  </si>
  <si>
    <t>6x6x25 cm - 550 grs</t>
  </si>
  <si>
    <t>6x12x31 cm - 550 grs</t>
  </si>
  <si>
    <t>5x9x20 cm - 550 grs</t>
  </si>
  <si>
    <t>7x18x31 cm - 550 grs</t>
  </si>
  <si>
    <t>6x15x20 cm - 550 grs</t>
  </si>
  <si>
    <t>4x18x21 cm - 546 grs</t>
  </si>
  <si>
    <t>6x9x25 cm - 546 grs</t>
  </si>
  <si>
    <t>9x20x25 cm - 545 grs</t>
  </si>
  <si>
    <t>8x17x24 cm - 545 grs</t>
  </si>
  <si>
    <t>7x26x29 cm - 540 grs</t>
  </si>
  <si>
    <t>12x20x24 cm - 540 grs</t>
  </si>
  <si>
    <t>5x6x23 cm - 540 grs</t>
  </si>
  <si>
    <t>10x25x5 cm - 540 grs</t>
  </si>
  <si>
    <t>5x7x24 cm - 540 grs</t>
  </si>
  <si>
    <t>8x17x26 cm - 540 grs</t>
  </si>
  <si>
    <t>8x13x17 cm - 540 grs</t>
  </si>
  <si>
    <t>7x16x23 cm - 540 grs</t>
  </si>
  <si>
    <t>10x17x19 cm - 540 grs</t>
  </si>
  <si>
    <t>8x13x20 cm - 540 grs</t>
  </si>
  <si>
    <t>4x14x19 cm - 540 grs</t>
  </si>
  <si>
    <t>19x24x33 cm - 539 grs</t>
  </si>
  <si>
    <t>7x22x34 cm - 539 grs</t>
  </si>
  <si>
    <t>10x20x30 cm - 538 grs</t>
  </si>
  <si>
    <t>6x28x29 cm - 536 grs</t>
  </si>
  <si>
    <t>5x16x61 cm - 535 grs</t>
  </si>
  <si>
    <t>7x17x19 cm - 535 grs</t>
  </si>
  <si>
    <t>11x14x22 cm - 532 grs</t>
  </si>
  <si>
    <t>8x16x22 cm - 532 grs</t>
  </si>
  <si>
    <t>3x29x30 cm - 532 grs</t>
  </si>
  <si>
    <t>7x15x24 cm - 532 grs</t>
  </si>
  <si>
    <t>5x10x19 cm - 532 grs</t>
  </si>
  <si>
    <t>8x9x9 cm - 532 grs</t>
  </si>
  <si>
    <t>6x14x18 cm - 532 grs</t>
  </si>
  <si>
    <t>6x19x29 cm - 530 grs</t>
  </si>
  <si>
    <t>3x19x28 cm - 528 grs</t>
  </si>
  <si>
    <t>9x14x21 cm - 526 grs</t>
  </si>
  <si>
    <t>10x39x88 cm - 525 grs</t>
  </si>
  <si>
    <t>12x23x31 cm - 525 grs</t>
  </si>
  <si>
    <t>8x21x31 cm - 525 grs</t>
  </si>
  <si>
    <t>6x10x31 cm - 522 grs</t>
  </si>
  <si>
    <t>9x22x22 cm - 520 grs</t>
  </si>
  <si>
    <t>12x16x22 cm - 520 grs</t>
  </si>
  <si>
    <t>5x15x30 cm - 520 grs</t>
  </si>
  <si>
    <t>5x19x33 cm - 520 grs</t>
  </si>
  <si>
    <t>5x9x26 cm - 520 grs</t>
  </si>
  <si>
    <t>5x7x23 cm - 520 grs</t>
  </si>
  <si>
    <t>11x11x27 cm - 520 grs</t>
  </si>
  <si>
    <t>10x14x15 cm - 520 grs</t>
  </si>
  <si>
    <t>8x19x27 cm - 519 grs</t>
  </si>
  <si>
    <t>7x12x16 cm - 519 grs</t>
  </si>
  <si>
    <t>8x17x24 cm - 518 grs</t>
  </si>
  <si>
    <t>5x14x21 cm - 517 grs</t>
  </si>
  <si>
    <t>6x28x29 cm - 514 grs</t>
  </si>
  <si>
    <t>8x21x24 cm - 514 grs</t>
  </si>
  <si>
    <t>11x12x44 cm - 512 grs</t>
  </si>
  <si>
    <t>7x14x16 cm - 512 grs</t>
  </si>
  <si>
    <t>5x32x36 cm - 510 grs</t>
  </si>
  <si>
    <t>9x15x24 cm - 510 grs</t>
  </si>
  <si>
    <t>9x11x24 cm - 510 grs</t>
  </si>
  <si>
    <t>8x17x24 cm - 507 grs</t>
  </si>
  <si>
    <t>8x13x19 cm - 507 grs</t>
  </si>
  <si>
    <t>14x17x23 cm - 506 grs</t>
  </si>
  <si>
    <t>8x8x9 cm - 506 grs</t>
  </si>
  <si>
    <t>6x7x24 cm - 506 grs</t>
  </si>
  <si>
    <t>11x18x26 cm - 505 grs</t>
  </si>
  <si>
    <t>10x19x22 cm - 505 grs</t>
  </si>
  <si>
    <t>6x20x60 cm - 500 grs</t>
  </si>
  <si>
    <t>9x21x33 cm - 500 grs</t>
  </si>
  <si>
    <t>5x25x34 cm - 500 grs</t>
  </si>
  <si>
    <t>11x16x26 cm - 500 grs</t>
  </si>
  <si>
    <t>10x17x25 cm - 500 grs</t>
  </si>
  <si>
    <t>8x24x27 cm - 500 grs</t>
  </si>
  <si>
    <t>8x12x30 cm - 500 grs</t>
  </si>
  <si>
    <t>10x15x20 cm - 500 grs</t>
  </si>
  <si>
    <t>6x21x28 cm - 500 grs</t>
  </si>
  <si>
    <t>7x7x22 cm - 500 grs</t>
  </si>
  <si>
    <t>5x10x19 cm - 500 grs</t>
  </si>
  <si>
    <t>7x8x19 cm - 500 grs</t>
  </si>
  <si>
    <t>7x12x18 cm - 500 grs</t>
  </si>
  <si>
    <t>5x15x16 cm - 500 grs</t>
  </si>
  <si>
    <t>4x19x15 cm - 500 grs</t>
  </si>
  <si>
    <t>7x15x17 cm - 500 grs</t>
  </si>
  <si>
    <t>3x20x25 cm - 500 grs</t>
  </si>
  <si>
    <t>7x7x25 cm - 500 grs</t>
  </si>
  <si>
    <t>4x11x30 cm - 500 grs</t>
  </si>
  <si>
    <t>4x15x23 cm - 500 grs</t>
  </si>
  <si>
    <t>3x12x19 cm - 500 grs</t>
  </si>
  <si>
    <t>4x12x19 cm - 500 grs</t>
  </si>
  <si>
    <t>3x12x28 cm - 500 grs</t>
  </si>
  <si>
    <t>4x12x23 cm - 500 grs</t>
  </si>
  <si>
    <t>10x10x10 cm - 500 grs</t>
  </si>
  <si>
    <t>3x25x27 cm - 500 grs</t>
  </si>
  <si>
    <t>6x17x26 cm - 500 grs</t>
  </si>
  <si>
    <t>11x21x26 cm - 499 grs</t>
  </si>
  <si>
    <t>8x16x24 cm - 498 grs</t>
  </si>
  <si>
    <t>12x16x23 cm - 495 grs</t>
  </si>
  <si>
    <t>12x17x23 cm - 495 grs</t>
  </si>
  <si>
    <t>6x15x17 cm - 495 grs</t>
  </si>
  <si>
    <t>10x13x15 cm - 495 grs</t>
  </si>
  <si>
    <t>12x18x23 cm - 494 grs</t>
  </si>
  <si>
    <t>4x18x23 cm - 493 grs</t>
  </si>
  <si>
    <t>6x8x25 cm - 492 grs</t>
  </si>
  <si>
    <t>5x16x20 cm - 492 grs</t>
  </si>
  <si>
    <t>6x28x29 cm - 491 grs</t>
  </si>
  <si>
    <t>5x8x24 cm - 490 grs</t>
  </si>
  <si>
    <t>8x17x25 cm - 487 grs</t>
  </si>
  <si>
    <t>4x18x23 cm - 487 grs</t>
  </si>
  <si>
    <t>7x12x20 cm - 486 grs</t>
  </si>
  <si>
    <t>7x29x35 cm - 485 grs</t>
  </si>
  <si>
    <t>7x28x37 cm - 480 grs</t>
  </si>
  <si>
    <t>13x14x31 cm - 480 grs</t>
  </si>
  <si>
    <t>5x17x28 cm - 480 grs</t>
  </si>
  <si>
    <t>8x16x19 cm - 480 grs</t>
  </si>
  <si>
    <t>6x19x25 cm - 480 grs</t>
  </si>
  <si>
    <t>6x20x32 cm - 480 grs</t>
  </si>
  <si>
    <t>5x7x24 cm - 480 grs</t>
  </si>
  <si>
    <t>5x7x23 cm - 480 grs</t>
  </si>
  <si>
    <t>7x11x4 cm - 480 grs</t>
  </si>
  <si>
    <t>5x14x22 cm - 478 grs</t>
  </si>
  <si>
    <t>19x24x34 cm - 475 grs</t>
  </si>
  <si>
    <t>7x17x23 cm - 475 grs</t>
  </si>
  <si>
    <t>12x15x28 cm - 472 grs</t>
  </si>
  <si>
    <t>12x13x13 cm - 472 grs</t>
  </si>
  <si>
    <t>8x10x22 cm - 472 grs</t>
  </si>
  <si>
    <t>6x8x24 cm - 472 grs</t>
  </si>
  <si>
    <t>6x6x19 cm - 471 grs</t>
  </si>
  <si>
    <t>9x18x29 cm - 470 grs</t>
  </si>
  <si>
    <t>10x13x19 cm - 470 grs</t>
  </si>
  <si>
    <t>8x14x23 cm - 470 grs</t>
  </si>
  <si>
    <t>4x24x28 cm - 470 grs</t>
  </si>
  <si>
    <t>3x20x27 cm - 470 grs</t>
  </si>
  <si>
    <t>9x14x21 cm - 469 grs</t>
  </si>
  <si>
    <t>9x13x21 cm - 468 grs</t>
  </si>
  <si>
    <t>5x28x36 cm - 466 grs</t>
  </si>
  <si>
    <t>10x21x26 cm - 466 grs</t>
  </si>
  <si>
    <t>4x23x23 cm - 466 grs</t>
  </si>
  <si>
    <t>10x15x42 cm - 465 grs</t>
  </si>
  <si>
    <t>10x17x23 cm - 464 grs</t>
  </si>
  <si>
    <t>8x30x37 cm - 460 grs</t>
  </si>
  <si>
    <t>5x19x25 cm - 460 grs</t>
  </si>
  <si>
    <t>5x8x23 cm - 460 grs</t>
  </si>
  <si>
    <t>5x14x14 cm - 460 grs</t>
  </si>
  <si>
    <t>9x12x12 cm - 460 grs</t>
  </si>
  <si>
    <t>7x23x5 cm - 460 grs</t>
  </si>
  <si>
    <t>5x23x7 cm - 460 grs</t>
  </si>
  <si>
    <t>6x6x19 cm - 458 grs</t>
  </si>
  <si>
    <t>8x17x23 cm - 456 grs</t>
  </si>
  <si>
    <t>8x16x23 cm - 456 grs</t>
  </si>
  <si>
    <t>7x10x26 cm - 452 grs</t>
  </si>
  <si>
    <t>6x12x15 cm - 452 grs</t>
  </si>
  <si>
    <t>5x23x31 cm - 451 grs</t>
  </si>
  <si>
    <t>16x24x129 cm - 450 grs</t>
  </si>
  <si>
    <t>19x13x6 cm - 450 grs</t>
  </si>
  <si>
    <t>13x13x4 cm - 450 grs</t>
  </si>
  <si>
    <t>8x13x14 cm - 450 grs</t>
  </si>
  <si>
    <t>5x13x27 cm - 450 grs</t>
  </si>
  <si>
    <t>7x8x91 cm - 449 grs</t>
  </si>
  <si>
    <t>7x15x22 cm - 448 grs</t>
  </si>
  <si>
    <t>6x16x27 cm - 446 grs</t>
  </si>
  <si>
    <t>8x19x26 cm - 446 grs</t>
  </si>
  <si>
    <t>6x9x26 cm - 446 grs</t>
  </si>
  <si>
    <t>10x13x23 cm - 445 grs</t>
  </si>
  <si>
    <t>6x16x22 cm - 444 grs</t>
  </si>
  <si>
    <t>11x21x26 cm - 443 grs</t>
  </si>
  <si>
    <t>3x12x47 cm - 443 grs</t>
  </si>
  <si>
    <t>9x17x30 cm - 440 grs</t>
  </si>
  <si>
    <t>6x17x32 cm - 440 grs</t>
  </si>
  <si>
    <t>4x7x11 cm - 440 grs</t>
  </si>
  <si>
    <t>9x9x24 cm - 440 grs</t>
  </si>
  <si>
    <t>5x7x23 cm - 440 grs</t>
  </si>
  <si>
    <t>6x13x16 cm - 440 grs</t>
  </si>
  <si>
    <t>3x16x22 cm - 440 grs</t>
  </si>
  <si>
    <t>9x20x27 cm - 439 grs</t>
  </si>
  <si>
    <t>5x17x28 cm - 438 grs</t>
  </si>
  <si>
    <t>7x13x25 cm - 438 grs</t>
  </si>
  <si>
    <t>8x12x24 cm - 438 grs</t>
  </si>
  <si>
    <t>9x11x22 cm - 436 grs</t>
  </si>
  <si>
    <t>11x16x21 cm - 436 grs</t>
  </si>
  <si>
    <t>5x15x18 cm - 435 grs</t>
  </si>
  <si>
    <t>7x14x21 cm - 433 grs</t>
  </si>
  <si>
    <t>10x18x27 cm - 432 grs</t>
  </si>
  <si>
    <t>13x16x26 cm - 432 grs</t>
  </si>
  <si>
    <t>7x20x24 cm - 432 grs</t>
  </si>
  <si>
    <t>10x29x36 cm - 430 grs</t>
  </si>
  <si>
    <t>4x24x28 cm - 430 grs</t>
  </si>
  <si>
    <t>4x18x21 cm - 430 grs</t>
  </si>
  <si>
    <t>6x13x15 cm - 430 grs</t>
  </si>
  <si>
    <t>11x23x27 cm - 429 grs</t>
  </si>
  <si>
    <t>7x18x24 cm - 429 grs</t>
  </si>
  <si>
    <t>7x14x21 cm - 426 grs</t>
  </si>
  <si>
    <t>6x20x30 cm - 426 grs</t>
  </si>
  <si>
    <t>4x13x32 cm - 426 grs</t>
  </si>
  <si>
    <t>3x22x23 cm - 426 grs</t>
  </si>
  <si>
    <t>11x18x32 cm - 425 grs</t>
  </si>
  <si>
    <t>3x24x28 cm - 425 grs</t>
  </si>
  <si>
    <t>18x24x31 cm - 424 grs</t>
  </si>
  <si>
    <t>5x27x34 cm - 422 grs</t>
  </si>
  <si>
    <t>8x15x22 cm - 421 grs</t>
  </si>
  <si>
    <t>21x24x30 cm - 420 grs</t>
  </si>
  <si>
    <t>8x29x37 cm - 420 grs</t>
  </si>
  <si>
    <t>12x13x27 cm - 420 grs</t>
  </si>
  <si>
    <t>4x22x23 cm - 420 grs</t>
  </si>
  <si>
    <t>7x21x26 cm - 420 grs</t>
  </si>
  <si>
    <t>7x13x26 cm - 420 grs</t>
  </si>
  <si>
    <t>6x11x18 cm - 420 grs</t>
  </si>
  <si>
    <t>6x10x19 cm - 420 grs</t>
  </si>
  <si>
    <t>5x7x23 cm - 420 grs</t>
  </si>
  <si>
    <t>9x18x123 cm - 419 grs</t>
  </si>
  <si>
    <t>5x25x35 cm - 419 grs</t>
  </si>
  <si>
    <t>8x29x38 cm - 418 grs</t>
  </si>
  <si>
    <t>8x15x38 cm - 415 grs</t>
  </si>
  <si>
    <t>6x29x38 cm - 414 grs</t>
  </si>
  <si>
    <t>3x12x42 cm - 413 grs</t>
  </si>
  <si>
    <t>13x23x27 cm - 412 grs</t>
  </si>
  <si>
    <t>6x22x32 cm - 412 grs</t>
  </si>
  <si>
    <t>4x26x31 cm - 412 grs</t>
  </si>
  <si>
    <t>6x10x15 cm - 412 grs</t>
  </si>
  <si>
    <t>7x11x15 cm - 412 grs</t>
  </si>
  <si>
    <t>11x19x30 cm - 411 grs</t>
  </si>
  <si>
    <t>12x18x21 cm - 411 grs</t>
  </si>
  <si>
    <t>6x17x27 cm - 411 grs</t>
  </si>
  <si>
    <t>9x20x26 cm - 410 grs</t>
  </si>
  <si>
    <t>6x14x32 cm - 410 grs</t>
  </si>
  <si>
    <t>3x28x35 cm - 410 grs</t>
  </si>
  <si>
    <t>7x13x20 cm - 410 grs</t>
  </si>
  <si>
    <t>8x16x22 cm - 406 grs</t>
  </si>
  <si>
    <t>8x9x10 cm - 406 grs</t>
  </si>
  <si>
    <t>9x14x20 cm - 405 grs</t>
  </si>
  <si>
    <t>6x20x30 cm - 404 grs</t>
  </si>
  <si>
    <t>7x16x26 cm - 402 grs</t>
  </si>
  <si>
    <t>17x31x48 cm - 400 grs</t>
  </si>
  <si>
    <t>18x28x32 cm - 400 grs</t>
  </si>
  <si>
    <t>14x30x33 cm - 400 grs</t>
  </si>
  <si>
    <t>10x26x39 cm - 400 grs</t>
  </si>
  <si>
    <t>15x23x24 cm - 400 grs</t>
  </si>
  <si>
    <t>12x23x23 cm - 400 grs</t>
  </si>
  <si>
    <t>10x21x22 cm - 400 grs</t>
  </si>
  <si>
    <t>11x14x26 cm - 400 grs</t>
  </si>
  <si>
    <t>10x21x24 cm - 400 grs</t>
  </si>
  <si>
    <t>5x28x30 cm - 400 grs</t>
  </si>
  <si>
    <t>11x19x22 cm - 400 grs</t>
  </si>
  <si>
    <t>5x17x24 cm - 400 grs</t>
  </si>
  <si>
    <t>12x16x20 cm - 400 grs</t>
  </si>
  <si>
    <t>4x19x30 cm - 400 grs</t>
  </si>
  <si>
    <t>4x14x31 cm - 400 grs</t>
  </si>
  <si>
    <t>5x10x10 cm - 400 grs</t>
  </si>
  <si>
    <t>8x10x20 cm - 400 grs</t>
  </si>
  <si>
    <t>4x7x45 cm - 400 grs</t>
  </si>
  <si>
    <t>6x6x26 cm - 400 grs</t>
  </si>
  <si>
    <t>5x6x25 cm - 400 grs</t>
  </si>
  <si>
    <t>2x8x24 cm - 400 grs</t>
  </si>
  <si>
    <t>2x10x18 cm - 400 grs</t>
  </si>
  <si>
    <t>4x12x28 cm - 400 grs</t>
  </si>
  <si>
    <t>11.6x18.2x6 cm - 400 grs</t>
  </si>
  <si>
    <t>5x15x19 cm - 400 grs</t>
  </si>
  <si>
    <t>3x18x30 cm - 400 grs</t>
  </si>
  <si>
    <t>3x8x50 cm - 400 grs</t>
  </si>
  <si>
    <t>4x14x14 cm - 400 grs</t>
  </si>
  <si>
    <t>7x14x19 cm - 400 grs</t>
  </si>
  <si>
    <t>9x19x25 cm - 399 grs</t>
  </si>
  <si>
    <t>7x11x25 cm - 398 grs</t>
  </si>
  <si>
    <t>9x12x24 cm - 395 grs</t>
  </si>
  <si>
    <t>15x24x38 cm - 392 grs</t>
  </si>
  <si>
    <t>17x24x31 cm - 390 grs</t>
  </si>
  <si>
    <t>11x20x23 cm - 390 grs</t>
  </si>
  <si>
    <t>6x19x26 cm - 390 grs</t>
  </si>
  <si>
    <t>10x11x23 cm - 390 grs</t>
  </si>
  <si>
    <t>9x11x11 cm - 390 grs</t>
  </si>
  <si>
    <t>13x16x20 cm - 388 grs</t>
  </si>
  <si>
    <t>5x14x21 cm - 387 grs</t>
  </si>
  <si>
    <t>4x19x29 cm - 385 grs</t>
  </si>
  <si>
    <t>6x12x19 cm - 385 grs</t>
  </si>
  <si>
    <t>10x25x80 cm - 381 grs</t>
  </si>
  <si>
    <t>7x25x30 cm - 380 grs</t>
  </si>
  <si>
    <t>4x23x24 cm - 380 grs</t>
  </si>
  <si>
    <t>7x11x32 cm - 380 grs</t>
  </si>
  <si>
    <t>3x15x58 cm - 380 grs</t>
  </si>
  <si>
    <t>3x8x12 cm - 380 grs</t>
  </si>
  <si>
    <t>5x7x24 cm - 380 grs</t>
  </si>
  <si>
    <t>6x15x17 cm - 380 grs</t>
  </si>
  <si>
    <t>6x16x16 cm - 380 grs</t>
  </si>
  <si>
    <t>7x14x18 cm - 380 grs</t>
  </si>
  <si>
    <t>9x20x27 cm - 379 grs</t>
  </si>
  <si>
    <t>5x17x21 cm - 379 grs</t>
  </si>
  <si>
    <t>5x17x23 cm - 378 grs</t>
  </si>
  <si>
    <t>8x16x23 cm - 376 grs</t>
  </si>
  <si>
    <t>6x10x14 cm - 375 grs</t>
  </si>
  <si>
    <t>6x10x15 cm - 375 grs</t>
  </si>
  <si>
    <t>5x10x15 cm - 375 grs</t>
  </si>
  <si>
    <t>6x13x15 cm - 375 grs</t>
  </si>
  <si>
    <t>6x17x18 cm - 375 grs</t>
  </si>
  <si>
    <t>5x14x17 cm - 375 grs</t>
  </si>
  <si>
    <t>9x17x56 cm - 373 grs</t>
  </si>
  <si>
    <t>4x24x28 cm - 373 grs</t>
  </si>
  <si>
    <t>12x37x42 cm - 372 grs</t>
  </si>
  <si>
    <t>4x21x25 cm - 372 grs</t>
  </si>
  <si>
    <t>7x13x23 cm - 372 grs</t>
  </si>
  <si>
    <t>7x20x25 cm - 372 grs</t>
  </si>
  <si>
    <t>5x12x39 cm - 372 grs</t>
  </si>
  <si>
    <t>4x18x18 cm - 372 grs</t>
  </si>
  <si>
    <t>4x24x29 cm - 371 grs</t>
  </si>
  <si>
    <t>9x13x34 cm - 370 grs</t>
  </si>
  <si>
    <t>6x11x19 cm - 370 grs</t>
  </si>
  <si>
    <t>9x17x25 cm - 369 grs</t>
  </si>
  <si>
    <t>3x18x13 cm - 367 grs</t>
  </si>
  <si>
    <t>7x28x38 cm - 366 grs</t>
  </si>
  <si>
    <t>6x14x16 cm - 366 grs</t>
  </si>
  <si>
    <t>6x13x39 cm - 364 grs</t>
  </si>
  <si>
    <t>11x19x24 cm - 363 grs</t>
  </si>
  <si>
    <t>6x10x15 cm - 363 grs</t>
  </si>
  <si>
    <t>5x12x19 cm - 363 grs</t>
  </si>
  <si>
    <t>13x19x33 cm - 360 grs</t>
  </si>
  <si>
    <t>16x17x26 cm - 360 grs</t>
  </si>
  <si>
    <t>5x14x30 cm - 360 grs</t>
  </si>
  <si>
    <t>7x18x20 cm - 360 grs</t>
  </si>
  <si>
    <t>7x12x26 cm - 360 grs</t>
  </si>
  <si>
    <t>5x7x24 cm - 360 grs</t>
  </si>
  <si>
    <t>4x22x22 cm - 360 grs</t>
  </si>
  <si>
    <t>5x7x23 cm - 360 grs</t>
  </si>
  <si>
    <t>13.6x13.8x7.6 cm - 360 grs</t>
  </si>
  <si>
    <t>4x19x24 cm - 360 grs</t>
  </si>
  <si>
    <t>6x6x24 cm - 360 grs</t>
  </si>
  <si>
    <t>5x14x28 cm - 360 grs</t>
  </si>
  <si>
    <t>5x13x22 cm - 360 grs</t>
  </si>
  <si>
    <t>11x14x22 cm - 360 grs</t>
  </si>
  <si>
    <t>8x13x15 cm - 359 grs</t>
  </si>
  <si>
    <t>5x16x64 cm - 358 grs</t>
  </si>
  <si>
    <t>5x18x25 cm - 358 grs</t>
  </si>
  <si>
    <t>5x19x23 cm - 358 grs</t>
  </si>
  <si>
    <t>3x16x22 cm - 356 grs</t>
  </si>
  <si>
    <t>5x16x25 cm - 356 grs</t>
  </si>
  <si>
    <t>7x16x38 cm - 355 grs</t>
  </si>
  <si>
    <t>8x20x28 cm - 355 grs</t>
  </si>
  <si>
    <t>7x13x25 cm - 355 grs</t>
  </si>
  <si>
    <t>2x18x28 cm - 355 grs</t>
  </si>
  <si>
    <t>8x9x14 cm - 355 grs</t>
  </si>
  <si>
    <t>4x11x30 cm - 355 grs</t>
  </si>
  <si>
    <t>9x13x14 cm - 355 grs</t>
  </si>
  <si>
    <t>6x30x38 cm - 354 grs</t>
  </si>
  <si>
    <t>9x29x34 cm - 352 grs</t>
  </si>
  <si>
    <t>9x16x20 cm - 352 grs</t>
  </si>
  <si>
    <t>4x24x29 cm - 352 grs</t>
  </si>
  <si>
    <t>5x18x19 cm - 352 grs</t>
  </si>
  <si>
    <t>7x18x26 cm - 351 grs</t>
  </si>
  <si>
    <t>7x19x25 cm - 350 grs</t>
  </si>
  <si>
    <t>6x17x28 cm - 350 grs</t>
  </si>
  <si>
    <t>7x17x24 cm - 350 grs</t>
  </si>
  <si>
    <t>6x18x28 cm - 350 grs</t>
  </si>
  <si>
    <t>6x17x27 cm - 350 grs</t>
  </si>
  <si>
    <t>7x7x21 cm - 350 grs</t>
  </si>
  <si>
    <t>8x10x23 cm - 350 grs</t>
  </si>
  <si>
    <t>6x15x21 cm - 350 grs</t>
  </si>
  <si>
    <t>6x6x25 cm - 350 grs</t>
  </si>
  <si>
    <t>3x20x25 cm - 350 grs</t>
  </si>
  <si>
    <t>5x5x22 cm - 350 grs</t>
  </si>
  <si>
    <t>9x13x15 cm - 350 grs</t>
  </si>
  <si>
    <t>3x10x30 cm - 350 grs</t>
  </si>
  <si>
    <t>11x12x21 cm - 349 grs</t>
  </si>
  <si>
    <t>3x21x30 cm - 349 grs</t>
  </si>
  <si>
    <t>7x17x24 cm - 348 grs</t>
  </si>
  <si>
    <t>6x10x15 cm - 348 grs</t>
  </si>
  <si>
    <t>9x13x20 cm - 347 grs</t>
  </si>
  <si>
    <t>7x16x22 cm - 346 grs</t>
  </si>
  <si>
    <t>6x16x26 cm - 344 grs</t>
  </si>
  <si>
    <t>5x15x34 cm - 344 grs</t>
  </si>
  <si>
    <t>3x16x17 cm - 344 grs</t>
  </si>
  <si>
    <t>6x14x18 cm - 343 grs</t>
  </si>
  <si>
    <t>10x11x18 cm - 343 grs</t>
  </si>
  <si>
    <t>8x30x36 cm - 341 grs</t>
  </si>
  <si>
    <t>8x19x27 cm - 340 grs</t>
  </si>
  <si>
    <t>6x15x25 cm - 340 grs</t>
  </si>
  <si>
    <t>5x7x24 cm - 340 grs</t>
  </si>
  <si>
    <t>9x12x16 cm - 340 grs</t>
  </si>
  <si>
    <t>9x11x19 cm - 340 grs</t>
  </si>
  <si>
    <t>5x14x26 cm - 340 grs</t>
  </si>
  <si>
    <t>7x7x21 cm - 340 grs</t>
  </si>
  <si>
    <t>10x23x30 cm - 339 grs</t>
  </si>
  <si>
    <t>16x16x21 cm - 339 grs</t>
  </si>
  <si>
    <t>5x16x29 cm - 339 grs</t>
  </si>
  <si>
    <t>5x14x16 cm - 339 grs</t>
  </si>
  <si>
    <t>4x22x29 cm - 336 grs</t>
  </si>
  <si>
    <t>8x13x22 cm - 335 grs</t>
  </si>
  <si>
    <t>2x14x17 cm - 335 grs</t>
  </si>
  <si>
    <t>7x11x19 cm - 334 grs</t>
  </si>
  <si>
    <t>4x23x37 cm - 333 grs</t>
  </si>
  <si>
    <t>6x23x32 cm - 332 grs</t>
  </si>
  <si>
    <t>6x18x29 cm - 332 grs</t>
  </si>
  <si>
    <t>5x13x34 cm - 332 grs</t>
  </si>
  <si>
    <t>5x16x49 cm - 332 grs</t>
  </si>
  <si>
    <t>5x21x31 cm - 332 grs</t>
  </si>
  <si>
    <t>8x10x10 cm - 332 grs</t>
  </si>
  <si>
    <t>8x9x13 cm - 332 grs</t>
  </si>
  <si>
    <t>3x11x19 cm - 332 grs</t>
  </si>
  <si>
    <t>4x10x23 cm - 332 grs</t>
  </si>
  <si>
    <t>6x14x21 cm - 331 grs</t>
  </si>
  <si>
    <t>3x13x15 cm - 331 grs</t>
  </si>
  <si>
    <t>12x19x20 cm - 330 grs</t>
  </si>
  <si>
    <t>10x21x22 cm - 330 grs</t>
  </si>
  <si>
    <t>9x19x20 cm - 330 grs</t>
  </si>
  <si>
    <t>9x18x21 cm - 330 grs</t>
  </si>
  <si>
    <t>4x9x15 cm - 330 grs</t>
  </si>
  <si>
    <t>6x7x14 cm - 330 grs</t>
  </si>
  <si>
    <t>10x14x26 cm - 329 grs</t>
  </si>
  <si>
    <t>11x16x25 cm - 328 grs</t>
  </si>
  <si>
    <t>9x21x31 cm - 326 grs</t>
  </si>
  <si>
    <t>3x21x35 cm - 325 grs</t>
  </si>
  <si>
    <t>6x10x16 cm - 325 grs</t>
  </si>
  <si>
    <t>7x11x24 cm - 325 grs</t>
  </si>
  <si>
    <t>9x13x25 cm - 324 grs</t>
  </si>
  <si>
    <t>3x16x19 cm - 324 grs</t>
  </si>
  <si>
    <t>5x11x16 cm - 322 grs</t>
  </si>
  <si>
    <t>7x18x25 cm - 321 grs</t>
  </si>
  <si>
    <t>8x30x38 cm - 320 grs</t>
  </si>
  <si>
    <t>8x27x30 cm - 320 grs</t>
  </si>
  <si>
    <t>15x21x24 cm - 320 grs</t>
  </si>
  <si>
    <t>4x24x31 cm - 320 grs</t>
  </si>
  <si>
    <t>8x14x18 cm - 320 grs</t>
  </si>
  <si>
    <t>5x14x24 cm - 320 grs</t>
  </si>
  <si>
    <t>2x13x13 cm - 320 grs</t>
  </si>
  <si>
    <t>6x20x6 cm - 320 grs</t>
  </si>
  <si>
    <t>8x11x17 cm - 320 grs</t>
  </si>
  <si>
    <t>7x11x18 cm - 320 grs</t>
  </si>
  <si>
    <t>6x8x25 cm - 320 grs</t>
  </si>
  <si>
    <t>5x17x30 cm - 320 grs</t>
  </si>
  <si>
    <t>6x17x26 cm - 316 grs</t>
  </si>
  <si>
    <t>6x17x25 cm - 314 grs</t>
  </si>
  <si>
    <t>5x14x24 cm - 314 grs</t>
  </si>
  <si>
    <t>11x34x48 cm - 313 grs</t>
  </si>
  <si>
    <t>5x12x39 cm - 312 grs</t>
  </si>
  <si>
    <t>2x25x31 cm - 312 grs</t>
  </si>
  <si>
    <t>4x16x32 cm - 310 grs</t>
  </si>
  <si>
    <t>5x19x26 cm - 310 grs</t>
  </si>
  <si>
    <t>10x12x23 cm - 310 grs</t>
  </si>
  <si>
    <t>6x14x22 cm - 310 grs</t>
  </si>
  <si>
    <t>2x20x25 cm - 310 grs</t>
  </si>
  <si>
    <t>5x12x32 cm - 309 grs</t>
  </si>
  <si>
    <t>6x18x29 cm - 306 grs</t>
  </si>
  <si>
    <t>6x17x23 cm - 306 grs</t>
  </si>
  <si>
    <t>6x16x25 cm - 306 grs</t>
  </si>
  <si>
    <t>9x10x33 cm - 306 grs</t>
  </si>
  <si>
    <t>7x11x24 cm - 306 grs</t>
  </si>
  <si>
    <t>8x16x18 cm - 305 grs</t>
  </si>
  <si>
    <t>6x13x20 cm - 305 grs</t>
  </si>
  <si>
    <t>6x15x21 cm - 302 grs</t>
  </si>
  <si>
    <t>13x38x40 cm - 301 grs</t>
  </si>
  <si>
    <t>12x24x35 cm - 301 grs</t>
  </si>
  <si>
    <t>8x31x35 cm - 301 grs</t>
  </si>
  <si>
    <t>10x34x35 cm - 301 grs</t>
  </si>
  <si>
    <t>17x21x26 cm - 301 grs</t>
  </si>
  <si>
    <t>7x33x36 cm - 301 grs</t>
  </si>
  <si>
    <t>10x26x37 cm - 301 grs</t>
  </si>
  <si>
    <t>11x26x33 cm - 301 grs</t>
  </si>
  <si>
    <t>12x23x31 cm - 301 grs</t>
  </si>
  <si>
    <t>7x29x30 cm - 301 grs</t>
  </si>
  <si>
    <t>8x20x40 cm - 301 grs</t>
  </si>
  <si>
    <t>10x23x30 cm - 301 grs</t>
  </si>
  <si>
    <t>6x28x38 cm - 301 grs</t>
  </si>
  <si>
    <t>9x25x32 cm - 301 grs</t>
  </si>
  <si>
    <t>10x21x26 cm - 301 grs</t>
  </si>
  <si>
    <t>6x18x49 cm - 301 grs</t>
  </si>
  <si>
    <t>7x24x31 cm - 301 grs</t>
  </si>
  <si>
    <t>11x16x25 cm - 301 grs</t>
  </si>
  <si>
    <t>9x20x26 cm - 301 grs</t>
  </si>
  <si>
    <t>12x17x25 cm - 301 grs</t>
  </si>
  <si>
    <t>11x18x21 cm - 301 grs</t>
  </si>
  <si>
    <t>6x14x63 cm - 301 grs</t>
  </si>
  <si>
    <t>11x13x38 cm - 301 grs</t>
  </si>
  <si>
    <t>6x27x27 cm - 301 grs</t>
  </si>
  <si>
    <t>3x13x106 cm - 301 grs</t>
  </si>
  <si>
    <t>8x23x30 cm - 301 grs</t>
  </si>
  <si>
    <t>7x14x61 cm - 301 grs</t>
  </si>
  <si>
    <t>7x13x22 cm - 301 grs</t>
  </si>
  <si>
    <t>12x15x22 cm - 301 grs</t>
  </si>
  <si>
    <t>7x17x30 cm - 301 grs</t>
  </si>
  <si>
    <t>7x20x20 cm - 301 grs</t>
  </si>
  <si>
    <t>8x19x26 cm - 301 grs</t>
  </si>
  <si>
    <t>6x16x25 cm - 301 grs</t>
  </si>
  <si>
    <t>8x15x25 cm - 301 grs</t>
  </si>
  <si>
    <t>10x14x25 cm - 301 grs</t>
  </si>
  <si>
    <t>8x10x29 cm - 301 grs</t>
  </si>
  <si>
    <t>5x14x38 cm - 301 grs</t>
  </si>
  <si>
    <t>7x19x28 cm - 301 grs</t>
  </si>
  <si>
    <t>10x13x17 cm - 301 grs</t>
  </si>
  <si>
    <t>6x19x22 cm - 301 grs</t>
  </si>
  <si>
    <t>5x9x71 cm - 301 grs</t>
  </si>
  <si>
    <t>10x14x23 cm - 301 grs</t>
  </si>
  <si>
    <t>6x19x25 cm - 301 grs</t>
  </si>
  <si>
    <t>4x18x30 cm - 301 grs</t>
  </si>
  <si>
    <t>6x21x30 cm - 301 grs</t>
  </si>
  <si>
    <t>8x15x24 cm - 301 grs</t>
  </si>
  <si>
    <t>7x15x26 cm - 301 grs</t>
  </si>
  <si>
    <t>7x15x22 cm - 301 grs</t>
  </si>
  <si>
    <t>6x24x27 cm - 301 grs</t>
  </si>
  <si>
    <t>4x22x36 cm - 301 grs</t>
  </si>
  <si>
    <t>3x12x22 cm - 301 grs</t>
  </si>
  <si>
    <t>8x10x14 cm - 301 grs</t>
  </si>
  <si>
    <t>4x15x15 cm - 301 grs</t>
  </si>
  <si>
    <t>4x12x12 cm - 301 grs</t>
  </si>
  <si>
    <t>1x12x19 cm - 301 grs</t>
  </si>
  <si>
    <t>7x14x15 cm - 301 grs</t>
  </si>
  <si>
    <t>5x14x22 cm - 301 grs</t>
  </si>
  <si>
    <t>7x8x14 cm - 301 grs</t>
  </si>
  <si>
    <t>9x12x14 cm - 301 grs</t>
  </si>
  <si>
    <t>6x16x17 cm - 301 grs</t>
  </si>
  <si>
    <t>6x15x21 cm - 301 grs</t>
  </si>
  <si>
    <t>10x24x35 cm - 301 grs</t>
  </si>
  <si>
    <t>11x14x16 cm - 301 grs</t>
  </si>
  <si>
    <t>13x33x39 cm - 300 grs</t>
  </si>
  <si>
    <t>16x17x27 cm - 300 grs</t>
  </si>
  <si>
    <t>11x20x35 cm - 300 grs</t>
  </si>
  <si>
    <t>16x16x22 cm - 300 grs</t>
  </si>
  <si>
    <t>10x17x25 cm - 300 grs</t>
  </si>
  <si>
    <t>7x13x28 cm - 300 grs</t>
  </si>
  <si>
    <t>4x19x27 cm - 300 grs</t>
  </si>
  <si>
    <t>12x13x24 cm - 300 grs</t>
  </si>
  <si>
    <t>5x20x33 cm - 300 grs</t>
  </si>
  <si>
    <t>3x21x35 cm - 300 grs</t>
  </si>
  <si>
    <t>10x12x23 cm - 300 grs</t>
  </si>
  <si>
    <t>5x12x39 cm - 300 grs</t>
  </si>
  <si>
    <t>6x19x23 cm - 300 grs</t>
  </si>
  <si>
    <t>9x15x24 cm - 300 grs</t>
  </si>
  <si>
    <t>5x14x21 cm - 300 grs</t>
  </si>
  <si>
    <t>3x24x24 cm - 300 grs</t>
  </si>
  <si>
    <t>2x25x29 cm - 300 grs</t>
  </si>
  <si>
    <t>5x17x20 cm - 300 grs</t>
  </si>
  <si>
    <t>6x11x23 cm - 300 grs</t>
  </si>
  <si>
    <t>9x9x17 cm - 300 grs</t>
  </si>
  <si>
    <t>3x20x20 cm - 300 grs</t>
  </si>
  <si>
    <t>7x10x17 cm - 300 grs</t>
  </si>
  <si>
    <t>3x7x13 cm - 300 grs</t>
  </si>
  <si>
    <t>3x6x13 cm - 300 grs</t>
  </si>
  <si>
    <t>5x10x13 cm - 300 grs</t>
  </si>
  <si>
    <t>2x16x23 cm - 300 grs</t>
  </si>
  <si>
    <t>7x7x20 cm - 300 grs</t>
  </si>
  <si>
    <t>4x13x18 cm - 300 grs</t>
  </si>
  <si>
    <t>6x10x14 cm - 300 grs</t>
  </si>
  <si>
    <t>4x10x18 cm - 300 grs</t>
  </si>
  <si>
    <t>3x12x19 cm - 300 grs</t>
  </si>
  <si>
    <t>10x12x4 cm - 300 grs</t>
  </si>
  <si>
    <t>4x10x12 cm - 300 grs</t>
  </si>
  <si>
    <t>3x9x28 cm - 300 grs</t>
  </si>
  <si>
    <t>5x5x20 cm - 300 grs</t>
  </si>
  <si>
    <t>8x13x22 cm - 299 grs</t>
  </si>
  <si>
    <t>7x15x23 cm - 299 grs</t>
  </si>
  <si>
    <t>7x8x14 cm - 299 grs</t>
  </si>
  <si>
    <t>13x15x22 cm - 294 grs</t>
  </si>
  <si>
    <t>6x10x15 cm - 294 grs</t>
  </si>
  <si>
    <t>8x12x34 cm - 294 grs</t>
  </si>
  <si>
    <t>8x15x21 cm - 293 grs</t>
  </si>
  <si>
    <t>7x12x22 cm - 293 grs</t>
  </si>
  <si>
    <t>8x9x57 cm - 292 grs</t>
  </si>
  <si>
    <t>3x21x25 cm - 292 grs</t>
  </si>
  <si>
    <t>8x9x11 cm - 292 grs</t>
  </si>
  <si>
    <t>6x10x13 cm - 292 grs</t>
  </si>
  <si>
    <t>5x20x48 cm - 290 grs</t>
  </si>
  <si>
    <t>9x14x19 cm - 290 grs</t>
  </si>
  <si>
    <t>6x16x28 cm - 290 grs</t>
  </si>
  <si>
    <t>5x10x17 cm - 290 grs</t>
  </si>
  <si>
    <t>5x10x18 cm - 290 grs</t>
  </si>
  <si>
    <t>7x14x19 cm - 289 grs</t>
  </si>
  <si>
    <t>8x12x22 cm - 288 grs</t>
  </si>
  <si>
    <t>7x11x22 cm - 288 grs</t>
  </si>
  <si>
    <t>5x19x29 cm - 287 grs</t>
  </si>
  <si>
    <t>8x25x25 cm - 286 grs</t>
  </si>
  <si>
    <t>10x14x20 cm - 286 grs</t>
  </si>
  <si>
    <t>5x9x15 cm - 286 grs</t>
  </si>
  <si>
    <t>9x22x31 cm - 285 grs</t>
  </si>
  <si>
    <t>4x16x31 cm - 285 grs</t>
  </si>
  <si>
    <t>3x10x15 cm - 285 grs</t>
  </si>
  <si>
    <t>7x27x33 cm - 284 grs</t>
  </si>
  <si>
    <t>7x11x16 cm - 284 grs</t>
  </si>
  <si>
    <t>6x7x15 cm - 283 grs</t>
  </si>
  <si>
    <t>3x8x21 cm - 283 grs</t>
  </si>
  <si>
    <t>3x17x19 cm - 283 grs</t>
  </si>
  <si>
    <t>5x29x36 cm - 282 grs</t>
  </si>
  <si>
    <t>6x10x15 cm - 282 grs</t>
  </si>
  <si>
    <t>13x15x25 cm - 281 grs</t>
  </si>
  <si>
    <t>6x19x26 cm - 281 grs</t>
  </si>
  <si>
    <t>15x16x17 cm - 280 grs</t>
  </si>
  <si>
    <t>8x21x35 cm - 280 grs</t>
  </si>
  <si>
    <t>6x19x23 cm - 280 grs</t>
  </si>
  <si>
    <t>5x18x39 cm - 280 grs</t>
  </si>
  <si>
    <t>4x20x30 cm - 280 grs</t>
  </si>
  <si>
    <t>6x14x28 cm - 280 grs</t>
  </si>
  <si>
    <t>8x13x30 cm - 280 grs</t>
  </si>
  <si>
    <t>8x12x19 cm - 280 grs</t>
  </si>
  <si>
    <t>3x16x20 cm - 280 grs</t>
  </si>
  <si>
    <t>7x13x22 cm - 279 grs</t>
  </si>
  <si>
    <t>4x11x22 cm - 276 grs</t>
  </si>
  <si>
    <t>3x11x17 cm - 276 grs</t>
  </si>
  <si>
    <t>4x11x18 cm - 275 grs</t>
  </si>
  <si>
    <t>2x12x16 cm - 275 grs</t>
  </si>
  <si>
    <t>3x11x17 cm - 275 grs</t>
  </si>
  <si>
    <t>4x14x44 cm - 274 grs</t>
  </si>
  <si>
    <t>11x15x21 cm - 273 grs</t>
  </si>
  <si>
    <t>7x20x30 cm - 272 grs</t>
  </si>
  <si>
    <t>14x19x19 cm - 272 grs</t>
  </si>
  <si>
    <t>9x10x24 cm - 272 grs</t>
  </si>
  <si>
    <t>7x16x21 cm - 272 grs</t>
  </si>
  <si>
    <t>5x13x19 cm - 272 grs</t>
  </si>
  <si>
    <t>2x28x29 cm - 272 grs</t>
  </si>
  <si>
    <t>5x7x14 cm - 272 grs</t>
  </si>
  <si>
    <t>3x6x17 cm - 272 grs</t>
  </si>
  <si>
    <t>3x13x18 cm - 272 grs</t>
  </si>
  <si>
    <t>9x9x11 cm - 272 grs</t>
  </si>
  <si>
    <t>5x7x9 cm - 272 grs</t>
  </si>
  <si>
    <t>6x15x23 cm - 271 grs</t>
  </si>
  <si>
    <t>22x26x28 cm - 270 grs</t>
  </si>
  <si>
    <t>9x28x38 cm - 270 grs</t>
  </si>
  <si>
    <t>9x23x28 cm - 270 grs</t>
  </si>
  <si>
    <t>7x17x21 cm - 270 grs</t>
  </si>
  <si>
    <t>7x20x25 cm - 270 grs</t>
  </si>
  <si>
    <t>5x19x35 cm - 270 grs</t>
  </si>
  <si>
    <t>9x11x20 cm - 270 grs</t>
  </si>
  <si>
    <t>3x10x15 cm - 270 grs</t>
  </si>
  <si>
    <t>2x7x58 cm - 270 grs</t>
  </si>
  <si>
    <t>6x24x38 cm - 269 grs</t>
  </si>
  <si>
    <t>5x19x27 cm - 269 grs</t>
  </si>
  <si>
    <t>9x13x17 cm - 268 grs</t>
  </si>
  <si>
    <t>8x13x22 cm - 267 grs</t>
  </si>
  <si>
    <t>7x14x16 cm - 267 grs</t>
  </si>
  <si>
    <t>7x13x22 cm - 266 grs</t>
  </si>
  <si>
    <t>6x18x27 cm - 266 grs</t>
  </si>
  <si>
    <t>7x12x18 cm - 266 grs</t>
  </si>
  <si>
    <t>10x14x21 cm - 265 grs</t>
  </si>
  <si>
    <t>5x11x23 cm - 265 grs</t>
  </si>
  <si>
    <t>3x14x23 cm - 265 grs</t>
  </si>
  <si>
    <t>7x11x16 cm - 262 grs</t>
  </si>
  <si>
    <t>23x27x36 cm - 260 grs</t>
  </si>
  <si>
    <t>9x28x38 cm - 260 grs</t>
  </si>
  <si>
    <t>10x24x34 cm - 260 grs</t>
  </si>
  <si>
    <t>9x27x27 cm - 260 grs</t>
  </si>
  <si>
    <t>6x28x29 cm - 260 grs</t>
  </si>
  <si>
    <t>11x19x24 cm - 260 grs</t>
  </si>
  <si>
    <t>9x17x19 cm - 260 grs</t>
  </si>
  <si>
    <t>8x19x21 cm - 260 grs</t>
  </si>
  <si>
    <t>8x15x25 cm - 260 grs</t>
  </si>
  <si>
    <t>6x16x32 cm - 260 grs</t>
  </si>
  <si>
    <t>9x11x18 cm - 260 grs</t>
  </si>
  <si>
    <t>7x13x14 cm - 260 grs</t>
  </si>
  <si>
    <t>8x12x15 cm - 260 grs</t>
  </si>
  <si>
    <t>5x16x17 cm - 260 grs</t>
  </si>
  <si>
    <t>3x10x25 cm - 260 grs</t>
  </si>
  <si>
    <t>3x6x9 cm - 260 grs</t>
  </si>
  <si>
    <t>4x13x16 cm - 260 grs</t>
  </si>
  <si>
    <t>3x11x28 cm - 260 grs</t>
  </si>
  <si>
    <t>6x11x19 cm - 259 grs</t>
  </si>
  <si>
    <t>6x11x18 cm - 259 grs</t>
  </si>
  <si>
    <t>6x18x25 cm - 257 grs</t>
  </si>
  <si>
    <t>7x11x16 cm - 257 grs</t>
  </si>
  <si>
    <t>5x29x37 cm - 256 grs</t>
  </si>
  <si>
    <t>8x12x21 cm - 256 grs</t>
  </si>
  <si>
    <t>5x29x37 cm - 255 grs</t>
  </si>
  <si>
    <t>8x16x24 cm - 255 grs</t>
  </si>
  <si>
    <t>7x11x19 cm - 255 grs</t>
  </si>
  <si>
    <t>6x15x22 cm - 255 grs</t>
  </si>
  <si>
    <t>6x11x16 cm - 255 grs</t>
  </si>
  <si>
    <t>4x16x21 cm - 255 grs</t>
  </si>
  <si>
    <t>6x24x33 cm - 254 grs</t>
  </si>
  <si>
    <t>9x22x26 cm - 253 grs</t>
  </si>
  <si>
    <t>9x15x21 cm - 253 grs</t>
  </si>
  <si>
    <t>5x14x21 cm - 253 grs</t>
  </si>
  <si>
    <t>6x12x23 cm - 253 grs</t>
  </si>
  <si>
    <t>7x19x27 cm - 252 grs</t>
  </si>
  <si>
    <t>4x24x28 cm - 252 grs</t>
  </si>
  <si>
    <t>4x23x28 cm - 252 grs</t>
  </si>
  <si>
    <t>7x16x16 cm - 252 grs</t>
  </si>
  <si>
    <t>4x16x30 cm - 252 grs</t>
  </si>
  <si>
    <t>2x22x29 cm - 252 grs</t>
  </si>
  <si>
    <t>4x6x8 cm - 252 grs</t>
  </si>
  <si>
    <t>6x7x16 cm - 252 grs</t>
  </si>
  <si>
    <t>7x8x20 cm - 252 grs</t>
  </si>
  <si>
    <t>4x11x13 cm - 252 grs</t>
  </si>
  <si>
    <t>3x11x13 cm - 252 grs</t>
  </si>
  <si>
    <t>13x21x24 cm - 251 grs</t>
  </si>
  <si>
    <t>9x23x32 cm - 251 grs</t>
  </si>
  <si>
    <t>9x9x18 cm - 251 grs</t>
  </si>
  <si>
    <t>16x16x18 cm - 250 grs</t>
  </si>
  <si>
    <t>11x12x24 cm - 250 grs</t>
  </si>
  <si>
    <t>7x26x13 cm - 250 grs</t>
  </si>
  <si>
    <t>11x12x15 cm - 250 grs</t>
  </si>
  <si>
    <t>5x13x30 cm - 250 grs</t>
  </si>
  <si>
    <t>3x7x7 cm - 250 grs</t>
  </si>
  <si>
    <t>3x4x41 cm - 250 grs</t>
  </si>
  <si>
    <t>6x6x10 cm - 250 grs</t>
  </si>
  <si>
    <t>4x4x10 cm - 250 grs</t>
  </si>
  <si>
    <t>4x8x21 cm - 250 grs</t>
  </si>
  <si>
    <t>5x5x18 cm - 250 grs</t>
  </si>
  <si>
    <t>7x15x22 cm - 248 grs</t>
  </si>
  <si>
    <t>7x30x36 cm - 247 grs</t>
  </si>
  <si>
    <t>8x16x20 cm - 247 grs</t>
  </si>
  <si>
    <t>9x10x16 cm - 246 grs</t>
  </si>
  <si>
    <t>7x12x18 cm - 246 grs</t>
  </si>
  <si>
    <t>7x8x18 cm - 246 grs</t>
  </si>
  <si>
    <t>5x11x21 cm - 246 grs</t>
  </si>
  <si>
    <t>9x16x17 cm - 245 grs</t>
  </si>
  <si>
    <t>10x15x24 cm - 245 grs</t>
  </si>
  <si>
    <t>7x13x22 cm - 245 grs</t>
  </si>
  <si>
    <t>5x15x28 cm - 245 grs</t>
  </si>
  <si>
    <t>7x11x16 cm - 245 grs</t>
  </si>
  <si>
    <t>7x13x22 cm - 243 grs</t>
  </si>
  <si>
    <t>7x13x22 cm - 242 grs</t>
  </si>
  <si>
    <t>6x10x17 cm - 242 grs</t>
  </si>
  <si>
    <t>7x24x29 cm - 242 grs</t>
  </si>
  <si>
    <t>7x27x33 cm - 241 grs</t>
  </si>
  <si>
    <t>8x15x37 cm - 241 grs</t>
  </si>
  <si>
    <t>8x14x21 cm - 241 grs</t>
  </si>
  <si>
    <t>7x11x19 cm - 241 grs</t>
  </si>
  <si>
    <t>9x11x17 cm - 241 grs</t>
  </si>
  <si>
    <t>10x21x22 cm - 240 grs</t>
  </si>
  <si>
    <t>11x19x24 cm - 240 grs</t>
  </si>
  <si>
    <t>7x22x36 cm - 240 grs</t>
  </si>
  <si>
    <t>6x26x30 cm - 240 grs</t>
  </si>
  <si>
    <t>8x16x26 cm - 240 grs</t>
  </si>
  <si>
    <t>9x18x24 cm - 240 grs</t>
  </si>
  <si>
    <t>4x20x27 cm - 240 grs</t>
  </si>
  <si>
    <t>8x12x22 cm - 240 grs</t>
  </si>
  <si>
    <t>7x12x16 cm - 240 grs</t>
  </si>
  <si>
    <t>2x21x31 cm - 240 grs</t>
  </si>
  <si>
    <t>3x19x32 cm - 240 grs</t>
  </si>
  <si>
    <t>4x16x17 cm - 240 grs</t>
  </si>
  <si>
    <t>8x9x11 cm - 240 grs</t>
  </si>
  <si>
    <t>4x17x17 cm - 240 grs</t>
  </si>
  <si>
    <t>3x15x19 cm - 240 grs</t>
  </si>
  <si>
    <t>11x21x26 cm - 237 grs</t>
  </si>
  <si>
    <t>5x13x64 cm - 237 grs</t>
  </si>
  <si>
    <t>7x21x26 cm - 236 grs</t>
  </si>
  <si>
    <t>7x14x46 cm - 235 grs</t>
  </si>
  <si>
    <t>7x12x26 cm - 235 grs</t>
  </si>
  <si>
    <t>6x14x19 cm - 235 grs</t>
  </si>
  <si>
    <t>7x14x16 cm - 235 grs</t>
  </si>
  <si>
    <t>4x12x17 cm - 235 grs</t>
  </si>
  <si>
    <t>6x29x33 cm - 233 grs</t>
  </si>
  <si>
    <t>8x22x28 cm - 232 grs</t>
  </si>
  <si>
    <t>8x16x18 cm - 232 grs</t>
  </si>
  <si>
    <t>3x26x31 cm - 232 grs</t>
  </si>
  <si>
    <t>7x18x25 cm - 232 grs</t>
  </si>
  <si>
    <t>5x21x30 cm - 232 grs</t>
  </si>
  <si>
    <t>9x13x20 cm - 232 grs</t>
  </si>
  <si>
    <t>3x24x29 cm - 232 grs</t>
  </si>
  <si>
    <t>7x14x20 cm - 232 grs</t>
  </si>
  <si>
    <t>6x13x17 cm - 232 grs</t>
  </si>
  <si>
    <t>3x10x17 cm - 232 grs</t>
  </si>
  <si>
    <t>5x12x17 cm - 232 grs</t>
  </si>
  <si>
    <t>2x15x20 cm - 232 grs</t>
  </si>
  <si>
    <t>3x11x18 cm - 232 grs</t>
  </si>
  <si>
    <t>5x14x14 cm - 232 grs</t>
  </si>
  <si>
    <t>5x7x33 cm - 232 grs</t>
  </si>
  <si>
    <t>6x12x12 cm - 232 grs</t>
  </si>
  <si>
    <t>14x22x27 cm - 230 grs</t>
  </si>
  <si>
    <t>5x17x26 cm - 230 grs</t>
  </si>
  <si>
    <t>6x11x15 cm - 230 grs</t>
  </si>
  <si>
    <t>4x5x20 cm - 230 grs</t>
  </si>
  <si>
    <t>7x13x29 cm - 229 grs</t>
  </si>
  <si>
    <t>4x28x37 cm - 228 grs</t>
  </si>
  <si>
    <t>7x13x22 cm - 227 grs</t>
  </si>
  <si>
    <t>11x18x32 cm - 224 grs</t>
  </si>
  <si>
    <t>4x28x37 cm - 224 grs</t>
  </si>
  <si>
    <t>7x15x20 cm - 223 grs</t>
  </si>
  <si>
    <t>4x16x23 cm - 221 grs</t>
  </si>
  <si>
    <t>4x12x17 cm - 221 grs</t>
  </si>
  <si>
    <t>8x30x39 cm - 220 grs</t>
  </si>
  <si>
    <t>9x27x36 cm - 220 grs</t>
  </si>
  <si>
    <t>10x19x57 cm - 220 grs</t>
  </si>
  <si>
    <t>16x17x26 cm - 220 grs</t>
  </si>
  <si>
    <t>5x20x21 cm - 220 grs</t>
  </si>
  <si>
    <t>10x15x17 cm - 220 grs</t>
  </si>
  <si>
    <t>7x17x18 cm - 220 grs</t>
  </si>
  <si>
    <t>4x28x30 cm - 220 grs</t>
  </si>
  <si>
    <t>8x17x28 cm - 220 grs</t>
  </si>
  <si>
    <t>9x9x33 cm - 220 grs</t>
  </si>
  <si>
    <t>8x15x20 cm - 220 grs</t>
  </si>
  <si>
    <t>7x13x14 cm - 220 grs</t>
  </si>
  <si>
    <t>6x13x17 cm - 220 grs</t>
  </si>
  <si>
    <t>2x12x13 cm - 220 grs</t>
  </si>
  <si>
    <t>5x10x13 cm - 220 grs</t>
  </si>
  <si>
    <t>3x16x25 cm - 220 grs</t>
  </si>
  <si>
    <t>5x14x15 cm - 220 grs</t>
  </si>
  <si>
    <t>4x11x21 cm - 220 grs</t>
  </si>
  <si>
    <t>6x6x18 cm - 220 grs</t>
  </si>
  <si>
    <t>5x9x10 cm - 220 grs</t>
  </si>
  <si>
    <t>5x15x18 cm - 219 grs</t>
  </si>
  <si>
    <t>5x28x33 cm - 217 grs</t>
  </si>
  <si>
    <t>3x17x19 cm - 217 grs</t>
  </si>
  <si>
    <t>8x8x11 cm - 215 grs</t>
  </si>
  <si>
    <t>5x15x23 cm - 213 grs</t>
  </si>
  <si>
    <t>4x20x20 cm - 213 grs</t>
  </si>
  <si>
    <t>9x20x23 cm - 212 grs</t>
  </si>
  <si>
    <t>7x12x28 cm - 212 grs</t>
  </si>
  <si>
    <t>3x21x27 cm - 212 grs</t>
  </si>
  <si>
    <t>3x20x26 cm - 212 grs</t>
  </si>
  <si>
    <t>4x16x19 cm - 212 grs</t>
  </si>
  <si>
    <t>5x8x12 cm - 212 grs</t>
  </si>
  <si>
    <t>4x14x16 cm - 212 grs</t>
  </si>
  <si>
    <t>4x10x11 cm - 212 grs</t>
  </si>
  <si>
    <t>1x15x20 cm - 212 grs</t>
  </si>
  <si>
    <t>5x8x20 cm - 212 grs</t>
  </si>
  <si>
    <t>6x11x17 cm - 212 grs</t>
  </si>
  <si>
    <t>8x11x22 cm - 211 grs</t>
  </si>
  <si>
    <t>5x7x12 cm - 211 grs</t>
  </si>
  <si>
    <t>5x10x12 cm - 211 grs</t>
  </si>
  <si>
    <t>7x19x28 cm - 210 grs</t>
  </si>
  <si>
    <t>4x12x24 cm - 210 grs</t>
  </si>
  <si>
    <t>3x14x19 cm - 210 grs</t>
  </si>
  <si>
    <t>9x17x28 cm - 209 grs</t>
  </si>
  <si>
    <t>6x18x27 cm - 208 grs</t>
  </si>
  <si>
    <t>8x14x20 cm - 208 grs</t>
  </si>
  <si>
    <t>15x15x40 cm - 206 grs</t>
  </si>
  <si>
    <t>6x6x9 cm - 206 grs</t>
  </si>
  <si>
    <t>6x11x14 cm - 206 grs</t>
  </si>
  <si>
    <t>6x18x25 cm - 201 grs</t>
  </si>
  <si>
    <t>5x23x27 cm - 201 grs</t>
  </si>
  <si>
    <t>5x13x20 cm - 201 grs</t>
  </si>
  <si>
    <t>7x11x16 cm - 201 grs</t>
  </si>
  <si>
    <t>4x14x25 cm - 201 grs</t>
  </si>
  <si>
    <t>8x37x79 cm - 200 grs</t>
  </si>
  <si>
    <t>8x37x40 cm - 200 grs</t>
  </si>
  <si>
    <t>15x20x27 cm - 200 grs</t>
  </si>
  <si>
    <t>8x34x39 cm - 200 grs</t>
  </si>
  <si>
    <t>16x19x30 cm - 200 grs</t>
  </si>
  <si>
    <t>12x22x28 cm - 200 grs</t>
  </si>
  <si>
    <t>13x21x24 cm - 200 grs</t>
  </si>
  <si>
    <t>8x22x34 cm - 200 grs</t>
  </si>
  <si>
    <t>14x18x23 cm - 200 grs</t>
  </si>
  <si>
    <t>8x56x13 cm - 200 grs</t>
  </si>
  <si>
    <t>7x11x27 cm - 200 grs</t>
  </si>
  <si>
    <t>3x26x33 cm - 200 grs</t>
  </si>
  <si>
    <t>3x24x30 cm - 200 grs</t>
  </si>
  <si>
    <t>8x14x27 cm - 200 grs</t>
  </si>
  <si>
    <t>12x14x22 cm - 200 grs</t>
  </si>
  <si>
    <t>4x20x30 cm - 200 grs</t>
  </si>
  <si>
    <t>5x19x29 cm - 200 grs</t>
  </si>
  <si>
    <t>4x25x27 cm - 200 grs</t>
  </si>
  <si>
    <t>10x14x19 cm - 200 grs</t>
  </si>
  <si>
    <t>9x14x22 cm - 200 grs</t>
  </si>
  <si>
    <t>8x15x18 cm - 200 grs</t>
  </si>
  <si>
    <t>5x16x17 cm - 200 grs</t>
  </si>
  <si>
    <t>3x28x17 cm - 200 grs</t>
  </si>
  <si>
    <t>6x16x17 cm - 200 grs</t>
  </si>
  <si>
    <t>2x23x30 cm - 200 grs</t>
  </si>
  <si>
    <t>7x23x10 cm - 200 grs</t>
  </si>
  <si>
    <t>5x15x20 cm - 200 grs</t>
  </si>
  <si>
    <t>8x11x16 cm - 200 grs</t>
  </si>
  <si>
    <t>3x6x100 cm - 200 grs</t>
  </si>
  <si>
    <t>6x6x17 cm - 200 grs</t>
  </si>
  <si>
    <t>2x5x7 cm - 200 grs</t>
  </si>
  <si>
    <t>3x3x30 cm - 200 grs</t>
  </si>
  <si>
    <t>12.8x6x11.6 cm - 200 grs</t>
  </si>
  <si>
    <t>3x15x25 cm - 200 grs</t>
  </si>
  <si>
    <t>2x15x22 cm - 200 grs</t>
  </si>
  <si>
    <t>7x14x7 cm - 200 grs</t>
  </si>
  <si>
    <t>6x13x25 cm - 198 grs</t>
  </si>
  <si>
    <t>6x16x22 cm - 197 grs</t>
  </si>
  <si>
    <t>8x14x18 cm - 195 grs</t>
  </si>
  <si>
    <t>9x11x14 cm - 195 grs</t>
  </si>
  <si>
    <t>8x11x16 cm - 195 grs</t>
  </si>
  <si>
    <t>6x27x36 cm - 194 grs</t>
  </si>
  <si>
    <t>6x25x30 cm - 194 grs</t>
  </si>
  <si>
    <t>8x13x22 cm - 194 grs</t>
  </si>
  <si>
    <t>4x11x19 cm - 194 grs</t>
  </si>
  <si>
    <t>6x28x29 cm - 193 grs</t>
  </si>
  <si>
    <t>4x22x24 cm - 192 grs</t>
  </si>
  <si>
    <t>12x12x16 cm - 192 grs</t>
  </si>
  <si>
    <t>4x20x26 cm - 192 grs</t>
  </si>
  <si>
    <t>7x9x23 cm - 192 grs</t>
  </si>
  <si>
    <t>4x15x21 cm - 192 grs</t>
  </si>
  <si>
    <t>5x30x10 cm - 192 grs</t>
  </si>
  <si>
    <t>4x16x23 cm - 192 grs</t>
  </si>
  <si>
    <t>4x14x28 cm - 192 grs</t>
  </si>
  <si>
    <t>3x19x25 cm - 192 grs</t>
  </si>
  <si>
    <t>3x20x25 cm - 192 grs</t>
  </si>
  <si>
    <t>4x5x11 cm - 192 grs</t>
  </si>
  <si>
    <t>4x9x22 cm - 192 grs</t>
  </si>
  <si>
    <t>6x7x8 cm - 192 grs</t>
  </si>
  <si>
    <t>4x11x17 cm - 192 grs</t>
  </si>
  <si>
    <t>5x11x14 cm - 192 grs</t>
  </si>
  <si>
    <t>4x14x18 cm - 192 grs</t>
  </si>
  <si>
    <t>5x8x10 cm - 192 grs</t>
  </si>
  <si>
    <t>4x11x21 cm - 192 grs</t>
  </si>
  <si>
    <t>3x11x15 cm - 192 grs</t>
  </si>
  <si>
    <t>8x15x21 cm - 191 grs</t>
  </si>
  <si>
    <t>8x13x23 cm - 190 grs</t>
  </si>
  <si>
    <t>9x14x19 cm - 190 grs</t>
  </si>
  <si>
    <t>7x11x16 cm - 190 grs</t>
  </si>
  <si>
    <t>5x16x22 cm - 190 grs</t>
  </si>
  <si>
    <t>4x11x17 cm - 190 grs</t>
  </si>
  <si>
    <t>4x11x14 cm - 190 grs</t>
  </si>
  <si>
    <t>7x44x45 cm - 188 grs</t>
  </si>
  <si>
    <t>3x17x20 cm - 188 grs</t>
  </si>
  <si>
    <t>5x19x41 cm - 187 grs</t>
  </si>
  <si>
    <t>5x13x31 cm - 186 grs</t>
  </si>
  <si>
    <t>5x13x22 cm - 186 grs</t>
  </si>
  <si>
    <t>3x11x16 cm - 186 grs</t>
  </si>
  <si>
    <t>5x13x17 cm - 186 grs</t>
  </si>
  <si>
    <t>11x14x22 cm - 185 grs</t>
  </si>
  <si>
    <t>6x15x21 cm - 185 grs</t>
  </si>
  <si>
    <t>5x13x22 cm - 185 grs</t>
  </si>
  <si>
    <t>3x16x18 cm - 185 grs</t>
  </si>
  <si>
    <t>5x15x24 cm - 182 grs</t>
  </si>
  <si>
    <t>9x13x20 cm - 181 grs</t>
  </si>
  <si>
    <t>9x20x20 cm - 181 grs</t>
  </si>
  <si>
    <t>7x22x32 cm - 180 grs</t>
  </si>
  <si>
    <t>8x23x32 cm - 180 grs</t>
  </si>
  <si>
    <t>5x19x23 cm - 180 grs</t>
  </si>
  <si>
    <t>8x14x18 cm - 180 grs</t>
  </si>
  <si>
    <t>8x15x18 cm - 180 grs</t>
  </si>
  <si>
    <t>9x14x19 cm - 180 grs</t>
  </si>
  <si>
    <t>9x14x18 cm - 180 grs</t>
  </si>
  <si>
    <t>9x13x18 cm - 180 grs</t>
  </si>
  <si>
    <t>11x12x21 cm - 180 grs</t>
  </si>
  <si>
    <t>11x15x20 cm - 180 grs</t>
  </si>
  <si>
    <t>7x14x19 cm - 180 grs</t>
  </si>
  <si>
    <t>7x14x15 cm - 180 grs</t>
  </si>
  <si>
    <t>7x12x16 cm - 180 grs</t>
  </si>
  <si>
    <t>7x15x17 cm - 180 grs</t>
  </si>
  <si>
    <t>7x15x16 cm - 180 grs</t>
  </si>
  <si>
    <t>7x15x18 cm - 180 grs</t>
  </si>
  <si>
    <t>5x14x19 cm - 180 grs</t>
  </si>
  <si>
    <t>7x12x21 cm - 180 grs</t>
  </si>
  <si>
    <t>4x16x21 cm - 180 grs</t>
  </si>
  <si>
    <t>6x12x12 cm - 180 grs</t>
  </si>
  <si>
    <t>1x24x35 cm - 180 grs</t>
  </si>
  <si>
    <t>4x15x17 cm - 180 grs</t>
  </si>
  <si>
    <t>6x11x14 cm - 180 grs</t>
  </si>
  <si>
    <t>5x12x20 cm - 180 grs</t>
  </si>
  <si>
    <t>6x14x14 cm - 180 grs</t>
  </si>
  <si>
    <t>4x8x9 cm - 180 grs</t>
  </si>
  <si>
    <t>5x11x12 cm - 180 grs</t>
  </si>
  <si>
    <t>3x8x16 cm - 180 grs</t>
  </si>
  <si>
    <t>10x26x2 cm - 180 grs</t>
  </si>
  <si>
    <t>3x10x19 cm - 180 grs</t>
  </si>
  <si>
    <t>6x19x28 cm - 176 grs</t>
  </si>
  <si>
    <t>4x14x23 cm - 175 grs</t>
  </si>
  <si>
    <t>7x13x19 cm - 175 grs</t>
  </si>
  <si>
    <t>7x12x42 cm - 174 grs</t>
  </si>
  <si>
    <t>5x14x35 cm - 173 grs</t>
  </si>
  <si>
    <t>9x13x20 cm - 172 grs</t>
  </si>
  <si>
    <t>4x28x29 cm - 172 grs</t>
  </si>
  <si>
    <t>4x11x35 cm - 172 grs</t>
  </si>
  <si>
    <t>7x14x15 cm - 172 grs</t>
  </si>
  <si>
    <t>3x17x24 cm - 172 grs</t>
  </si>
  <si>
    <t>4x16x26 cm - 172 grs</t>
  </si>
  <si>
    <t>4x9x26 cm - 172 grs</t>
  </si>
  <si>
    <t>2x11x25 cm - 172 grs</t>
  </si>
  <si>
    <t>3x8x15 cm - 172 grs</t>
  </si>
  <si>
    <t>5x9x9 cm - 172 grs</t>
  </si>
  <si>
    <t>6x11x16 cm - 172 grs</t>
  </si>
  <si>
    <t>3x17x18 cm - 172 grs</t>
  </si>
  <si>
    <t>5x7x8 cm - 172 grs</t>
  </si>
  <si>
    <t>4x13x14 cm - 172 grs</t>
  </si>
  <si>
    <t>5x10x18 cm - 172 grs</t>
  </si>
  <si>
    <t>7x8x21 cm - 172 grs</t>
  </si>
  <si>
    <t>3x16x23 cm - 172 grs</t>
  </si>
  <si>
    <t>8x12x18 cm - 171 grs</t>
  </si>
  <si>
    <t>6x10x15 cm - 171 grs</t>
  </si>
  <si>
    <t>3x25x35 cm - 170 grs</t>
  </si>
  <si>
    <t>3x15x20 cm - 170 grs</t>
  </si>
  <si>
    <t>4x16x22 cm - 168 grs</t>
  </si>
  <si>
    <t>7x12x20 cm - 167 grs</t>
  </si>
  <si>
    <t>5x11x22 cm - 166 grs</t>
  </si>
  <si>
    <t>7x10x19 cm - 166 grs</t>
  </si>
  <si>
    <t>3x9x25 cm - 166 grs</t>
  </si>
  <si>
    <t>6x17x25 cm - 165 grs</t>
  </si>
  <si>
    <t>3x10x17 cm - 162 grs</t>
  </si>
  <si>
    <t>7x24x27 cm - 161 grs</t>
  </si>
  <si>
    <t>10x15x27 cm - 161 grs</t>
  </si>
  <si>
    <t>17x35x36 cm - 160 grs</t>
  </si>
  <si>
    <t>4x13x103 cm - 160 grs</t>
  </si>
  <si>
    <t>8x12x21 cm - 160 grs</t>
  </si>
  <si>
    <t>4x9x107 cm - 160 grs</t>
  </si>
  <si>
    <t>8x14x19 cm - 160 grs</t>
  </si>
  <si>
    <t>8x14x29 cm - 160 grs</t>
  </si>
  <si>
    <t>3x7x100 cm - 160 grs</t>
  </si>
  <si>
    <t>7x13x20 cm - 160 grs</t>
  </si>
  <si>
    <t>3x16x30 cm - 160 grs</t>
  </si>
  <si>
    <t>8x14x17 cm - 160 grs</t>
  </si>
  <si>
    <t>3x14x23 cm - 160 grs</t>
  </si>
  <si>
    <t>2x20x22 cm - 160 grs</t>
  </si>
  <si>
    <t>3x7x10 cm - 160 grs</t>
  </si>
  <si>
    <t>3x5x16 cm - 160 grs</t>
  </si>
  <si>
    <t>1x4x100 cm - 160 grs</t>
  </si>
  <si>
    <t>2x12x15 cm - 160 grs</t>
  </si>
  <si>
    <t>9x13x21 cm - 159 grs</t>
  </si>
  <si>
    <t>7x12x21 cm - 158 grs</t>
  </si>
  <si>
    <t>5x27x34 cm - 156 grs</t>
  </si>
  <si>
    <t>7x17x25 cm - 156 grs</t>
  </si>
  <si>
    <t>7x13x28 cm - 155 grs</t>
  </si>
  <si>
    <t>5x15x39 cm - 155 grs</t>
  </si>
  <si>
    <t>3x13x49 cm - 154 grs</t>
  </si>
  <si>
    <t>4x26x28 cm - 152 grs</t>
  </si>
  <si>
    <t>7x12x16 cm - 152 grs</t>
  </si>
  <si>
    <t>7x14x15 cm - 152 grs</t>
  </si>
  <si>
    <t>5x15x23 cm - 152 grs</t>
  </si>
  <si>
    <t>4x16x23 cm - 152 grs</t>
  </si>
  <si>
    <t>3x11x15 cm - 152 grs</t>
  </si>
  <si>
    <t>5x10x22 cm - 152 grs</t>
  </si>
  <si>
    <t>7x8x11 cm - 152 grs</t>
  </si>
  <si>
    <t>4x8x23 cm - 152 grs</t>
  </si>
  <si>
    <t>5x12x14 cm - 152 grs</t>
  </si>
  <si>
    <t>3x12x21 cm - 152 grs</t>
  </si>
  <si>
    <t>5x8x11 cm - 152 grs</t>
  </si>
  <si>
    <t>7x10x13 cm - 152 grs</t>
  </si>
  <si>
    <t>2x8x21 cm - 152 grs</t>
  </si>
  <si>
    <t>5x8x16 cm - 152 grs</t>
  </si>
  <si>
    <t>3x16x20 cm - 152 grs</t>
  </si>
  <si>
    <t>13x15x23 cm - 151 grs</t>
  </si>
  <si>
    <t>5x17x26 cm - 151 grs</t>
  </si>
  <si>
    <t>7x17x24 cm - 151 grs</t>
  </si>
  <si>
    <t>5x18x23 cm - 151 grs</t>
  </si>
  <si>
    <t>7x13x25 cm - 151 grs</t>
  </si>
  <si>
    <t>5x16x24 cm - 151 grs</t>
  </si>
  <si>
    <t>8x14x15 cm - 151 grs</t>
  </si>
  <si>
    <t>5x13x20 cm - 151 grs</t>
  </si>
  <si>
    <t>5x17x18 cm - 151 grs</t>
  </si>
  <si>
    <t>14x32x46 cm - 150 grs</t>
  </si>
  <si>
    <t>9x28x38 cm - 150 grs</t>
  </si>
  <si>
    <t>16x25x27 cm - 150 grs</t>
  </si>
  <si>
    <t>9x26x31 cm - 150 grs</t>
  </si>
  <si>
    <t>8x19x27 cm - 150 grs</t>
  </si>
  <si>
    <t>8x22x29 cm - 150 grs</t>
  </si>
  <si>
    <t>6x18x24 cm - 150 grs</t>
  </si>
  <si>
    <t>5x18x28 cm - 150 grs</t>
  </si>
  <si>
    <t>8x16x16 cm - 150 grs</t>
  </si>
  <si>
    <t>4x23x37 cm - 150 grs</t>
  </si>
  <si>
    <t>3x25x35 cm - 150 grs</t>
  </si>
  <si>
    <t>7x21x25 cm - 150 grs</t>
  </si>
  <si>
    <t>8x17x29 cm - 150 grs</t>
  </si>
  <si>
    <t>5x16x20 cm - 150 grs</t>
  </si>
  <si>
    <t>9x11x16 cm - 150 grs</t>
  </si>
  <si>
    <t>3x15x9 cm - 150 grs</t>
  </si>
  <si>
    <t>4x8x9 cm - 150 grs</t>
  </si>
  <si>
    <t>9x23x23 cm - 148 grs</t>
  </si>
  <si>
    <t>5x11x15 cm - 146 grs</t>
  </si>
  <si>
    <t>7x16x21 cm - 145 grs</t>
  </si>
  <si>
    <t>6x18x27 cm - 145 grs</t>
  </si>
  <si>
    <t>10x14x21 cm - 145 grs</t>
  </si>
  <si>
    <t>7x15x19 cm - 145 grs</t>
  </si>
  <si>
    <t>7x11x23 cm - 145 grs</t>
  </si>
  <si>
    <t>6x10x15 cm - 142 grs</t>
  </si>
  <si>
    <t>12x26x29 cm - 140 grs</t>
  </si>
  <si>
    <t>7x18x30 cm - 140 grs</t>
  </si>
  <si>
    <t>10x16x23 cm - 140 grs</t>
  </si>
  <si>
    <t>10x14x21 cm - 140 grs</t>
  </si>
  <si>
    <t>5x16x16 cm - 140 grs</t>
  </si>
  <si>
    <t>5x16x22 cm - 140 grs</t>
  </si>
  <si>
    <t>4x17x19 cm - 140 grs</t>
  </si>
  <si>
    <t>3x15x29 cm - 140 grs</t>
  </si>
  <si>
    <t>3x20x23 cm - 140 grs</t>
  </si>
  <si>
    <t>3x19x27 cm - 140 grs</t>
  </si>
  <si>
    <t>7x13x19 cm - 140 grs</t>
  </si>
  <si>
    <t>2x6x104 cm - 140 grs</t>
  </si>
  <si>
    <t>5x12x20 cm - 140 grs</t>
  </si>
  <si>
    <t>3x7x8 cm - 140 grs</t>
  </si>
  <si>
    <t>3x5x7 cm - 140 grs</t>
  </si>
  <si>
    <t>4x10x10 cm - 140 grs</t>
  </si>
  <si>
    <t>7x7x14 cm - 140 grs</t>
  </si>
  <si>
    <t>7x7x11 cm - 140 grs</t>
  </si>
  <si>
    <t>3x13x16 cm - 140 grs</t>
  </si>
  <si>
    <t>4x12x16 cm - 140 grs</t>
  </si>
  <si>
    <t>5x8x10 cm - 140 grs</t>
  </si>
  <si>
    <t>3x17x18 cm - 138 grs</t>
  </si>
  <si>
    <t>7x17x19 cm - 137 grs</t>
  </si>
  <si>
    <t>5x15x20 cm - 137 grs</t>
  </si>
  <si>
    <t>3x16x23 cm - 136 grs</t>
  </si>
  <si>
    <t>2x19x25 cm - 135 grs</t>
  </si>
  <si>
    <t>7x13x18 cm - 133 grs</t>
  </si>
  <si>
    <t>6x15x21 cm - 133 grs</t>
  </si>
  <si>
    <t>4x14x23 cm - 132 grs</t>
  </si>
  <si>
    <t>3x11x13 cm - 132 grs</t>
  </si>
  <si>
    <t>4x8x10 cm - 132 grs</t>
  </si>
  <si>
    <t>6x12x16 cm - 132 grs</t>
  </si>
  <si>
    <t>4x11x15 cm - 132 grs</t>
  </si>
  <si>
    <t>3x6x22 cm - 132 grs</t>
  </si>
  <si>
    <t>4x9x10 cm - 132 grs</t>
  </si>
  <si>
    <t>3x4x16 cm - 132 grs</t>
  </si>
  <si>
    <t>2x8x20 cm - 132 grs</t>
  </si>
  <si>
    <t>4x5x14 cm - 132 grs</t>
  </si>
  <si>
    <t>2x10x21 cm - 132 grs</t>
  </si>
  <si>
    <t>4x8x12 cm - 132 grs</t>
  </si>
  <si>
    <t>4x11x16 cm - 131 grs</t>
  </si>
  <si>
    <t>5x15x33 cm - 130 grs</t>
  </si>
  <si>
    <t>1x21x27 cm - 130 grs</t>
  </si>
  <si>
    <t>3x8x16 cm - 130 grs</t>
  </si>
  <si>
    <t>8x11x19 cm - 126 grs</t>
  </si>
  <si>
    <t>7x14x18 cm - 126 grs</t>
  </si>
  <si>
    <t>5x9x18 cm - 126 grs</t>
  </si>
  <si>
    <t>7x13x30 cm - 120 grs</t>
  </si>
  <si>
    <t>9x15x23 cm - 120 grs</t>
  </si>
  <si>
    <t>8x16x19 cm - 120 grs</t>
  </si>
  <si>
    <t>11x18x20 cm - 120 grs</t>
  </si>
  <si>
    <t>6x18x27 cm - 120 grs</t>
  </si>
  <si>
    <t>9x17x20 cm - 120 grs</t>
  </si>
  <si>
    <t>6x20x28 cm - 120 grs</t>
  </si>
  <si>
    <t>7x15x31 cm - 120 grs</t>
  </si>
  <si>
    <t>7x13x16 cm - 120 grs</t>
  </si>
  <si>
    <t>4x16x21 cm - 120 grs</t>
  </si>
  <si>
    <t>6x16x17 cm - 120 grs</t>
  </si>
  <si>
    <t>6x11x22 cm - 120 grs</t>
  </si>
  <si>
    <t>7x14x15 cm - 120 grs</t>
  </si>
  <si>
    <t>8x11x22 cm - 120 grs</t>
  </si>
  <si>
    <t>3x27x24 cm - 120 grs</t>
  </si>
  <si>
    <t>7x10x22 cm - 120 grs</t>
  </si>
  <si>
    <t>6x15x22 cm - 120 grs</t>
  </si>
  <si>
    <t>3x4x12 cm - 120 grs</t>
  </si>
  <si>
    <t>3x9x21 cm - 120 grs</t>
  </si>
  <si>
    <t>6x9x15 cm - 120 grs</t>
  </si>
  <si>
    <t>2x8x17 cm - 120 grs</t>
  </si>
  <si>
    <t>2x3x21 cm - 120 grs</t>
  </si>
  <si>
    <t>5x7x9 cm - 120 grs</t>
  </si>
  <si>
    <t>4x11x16 cm - 120 grs</t>
  </si>
  <si>
    <t>4x6x30 cm - 120 grs</t>
  </si>
  <si>
    <t>3x12x28 cm - 120 grs</t>
  </si>
  <si>
    <t>4x12x12 cm - 120 grs</t>
  </si>
  <si>
    <t>4x6x16 cm - 120 grs</t>
  </si>
  <si>
    <t>6x12x16 cm - 120 grs</t>
  </si>
  <si>
    <t>7x9x13 cm - 120 grs</t>
  </si>
  <si>
    <t>3x13x22 cm - 120 grs</t>
  </si>
  <si>
    <t>3x14x17 cm - 120 grs</t>
  </si>
  <si>
    <t>11x16x38 cm - 116 grs</t>
  </si>
  <si>
    <t>7x14x24 cm - 116 grs</t>
  </si>
  <si>
    <t>6x13x19 cm - 115 grs</t>
  </si>
  <si>
    <t>7x10x21 cm - 115 grs</t>
  </si>
  <si>
    <t>6x10x19 cm - 115 grs</t>
  </si>
  <si>
    <t>7x17x30 cm - 113 grs</t>
  </si>
  <si>
    <t>8x28x34 cm - 110 grs</t>
  </si>
  <si>
    <t>4x18x20 cm - 110 grs</t>
  </si>
  <si>
    <t>8x12x18 cm - 110 grs</t>
  </si>
  <si>
    <t>7x11x22 cm - 110 grs</t>
  </si>
  <si>
    <t>4x17x27 cm - 110 grs</t>
  </si>
  <si>
    <t>6x13x24 cm - 110 grs</t>
  </si>
  <si>
    <t>5x12x14 cm - 110 grs</t>
  </si>
  <si>
    <t>4x10x22 cm - 110 grs</t>
  </si>
  <si>
    <t>4x13x23 cm - 110 grs</t>
  </si>
  <si>
    <t>2x10x26 cm - 106 grs</t>
  </si>
  <si>
    <t>5x12x12 cm - 106 grs</t>
  </si>
  <si>
    <t>6x7x10 cm - 106 grs</t>
  </si>
  <si>
    <t>4x13x15 cm - 106 grs</t>
  </si>
  <si>
    <t>5x7x15 cm - 106 grs</t>
  </si>
  <si>
    <t>4x7x15 cm - 106 grs</t>
  </si>
  <si>
    <t>6x16x25 cm - 105 grs</t>
  </si>
  <si>
    <t>8x18x27 cm - 105 grs</t>
  </si>
  <si>
    <t>7x14x24 cm - 105 grs</t>
  </si>
  <si>
    <t>4x12x22 cm - 105 grs</t>
  </si>
  <si>
    <t>2x9x25 cm - 105 grs</t>
  </si>
  <si>
    <t>5x10x10 cm - 105 grs</t>
  </si>
  <si>
    <t>8x20x29 cm - 104 grs</t>
  </si>
  <si>
    <t>10x31x21 cm - 100 grs</t>
  </si>
  <si>
    <t>9x14x23 cm - 100 grs</t>
  </si>
  <si>
    <t>11x15x24 cm - 100 grs</t>
  </si>
  <si>
    <t>5x20x29 cm - 100 grs</t>
  </si>
  <si>
    <t>5x18x24 cm - 100 grs</t>
  </si>
  <si>
    <t>9x13x27 cm - 100 grs</t>
  </si>
  <si>
    <t>6x16x24 cm - 100 grs</t>
  </si>
  <si>
    <t>8x15x20 cm - 100 grs</t>
  </si>
  <si>
    <t>7x13x26 cm - 100 grs</t>
  </si>
  <si>
    <t>2x10x101 cm - 100 grs</t>
  </si>
  <si>
    <t>3x25x31 cm - 100 grs</t>
  </si>
  <si>
    <t>8x13x36 cm - 100 grs</t>
  </si>
  <si>
    <t>5x18x28 cm - 100 grs</t>
  </si>
  <si>
    <t>4x20x23 cm - 100 grs</t>
  </si>
  <si>
    <t>4x15x22 cm - 100 grs</t>
  </si>
  <si>
    <t>5x13x20 cm - 100 grs</t>
  </si>
  <si>
    <t>4x16x29 cm - 100 grs</t>
  </si>
  <si>
    <t>4x16x20 cm - 100 grs</t>
  </si>
  <si>
    <t>5x14x18 cm - 100 grs</t>
  </si>
  <si>
    <t>6x15x22 cm - 100 grs</t>
  </si>
  <si>
    <t>6x16x17 cm - 100 grs</t>
  </si>
  <si>
    <t>3x20x26 cm - 100 grs</t>
  </si>
  <si>
    <t>6x17x18 cm - 100 grs</t>
  </si>
  <si>
    <t>4x16x22 cm - 100 grs</t>
  </si>
  <si>
    <t>5x15x18 cm - 100 grs</t>
  </si>
  <si>
    <t>5x16x21 cm - 100 grs</t>
  </si>
  <si>
    <t>4x11x19 cm - 100 grs</t>
  </si>
  <si>
    <t>6x12x14 cm - 100 grs</t>
  </si>
  <si>
    <t>9x19x3 cm - 100 grs</t>
  </si>
  <si>
    <t>6x11x14 cm - 100 grs</t>
  </si>
  <si>
    <t>5x8x9 cm - 100 grs</t>
  </si>
  <si>
    <t>3x16x17 cm - 100 grs</t>
  </si>
  <si>
    <t>5x14x14 cm - 100 grs</t>
  </si>
  <si>
    <t>5x10x10 cm - 100 grs</t>
  </si>
  <si>
    <t>2x20x22 cm - 100 grs</t>
  </si>
  <si>
    <t>4x6x20 cm - 100 grs</t>
  </si>
  <si>
    <t>3x14x20 cm - 100 grs</t>
  </si>
  <si>
    <t>5x10x16 cm - 100 grs</t>
  </si>
  <si>
    <t>2x8x26 cm - 100 grs</t>
  </si>
  <si>
    <t>2x8x22 cm - 100 grs</t>
  </si>
  <si>
    <t>3x8x9 cm - 100 grs</t>
  </si>
  <si>
    <t>4x10x16 cm - 100 grs</t>
  </si>
  <si>
    <t>5x6x11 cm - 100 grs</t>
  </si>
  <si>
    <t>3x16x16 cm - 100 grs</t>
  </si>
  <si>
    <t>2x6x10 cm - 100 grs</t>
  </si>
  <si>
    <t>4x10x15 cm - 100 grs</t>
  </si>
  <si>
    <t>2x25x21 cm - 100 grs</t>
  </si>
  <si>
    <t>3x10x17 cm - 100 grs</t>
  </si>
  <si>
    <t>5x11x14 cm - 100 grs</t>
  </si>
  <si>
    <t>4x11x14 cm - 100 grs</t>
  </si>
  <si>
    <t>5x11x15 cm - 100 grs</t>
  </si>
  <si>
    <t>4x9x14 cm - 100 grs</t>
  </si>
  <si>
    <t>5x5x17 cm - 100 grs</t>
  </si>
  <si>
    <t>3x9x20 cm - 100 grs</t>
  </si>
  <si>
    <t>1x23x28 cm - 100 grs</t>
  </si>
  <si>
    <t>2x7x27 cm - 100 grs</t>
  </si>
  <si>
    <t>9x5x12 cm - 100 grs</t>
  </si>
  <si>
    <t>4x8x14 cm - 100 grs</t>
  </si>
  <si>
    <t>3x7x22 cm - 100 grs</t>
  </si>
  <si>
    <t>4x8x12 cm - 100 grs</t>
  </si>
  <si>
    <t>9x5x13 cm - 100 grs</t>
  </si>
  <si>
    <t>8x20x29 cm - 99 grs</t>
  </si>
  <si>
    <t>7x13x23 cm - 99 grs</t>
  </si>
  <si>
    <t>6x14x21 cm - 96 grs</t>
  </si>
  <si>
    <t>2x17x23 cm - 96 grs</t>
  </si>
  <si>
    <t>7x20x27 cm - 93 grs</t>
  </si>
  <si>
    <t>11x37x37 cm - 90 grs</t>
  </si>
  <si>
    <t>11x20x32 cm - 90 grs</t>
  </si>
  <si>
    <t>8x11x52 cm - 90 grs</t>
  </si>
  <si>
    <t>7x22x29 cm - 90 grs</t>
  </si>
  <si>
    <t>7x13x37 cm - 90 grs</t>
  </si>
  <si>
    <t>3x10x105 cm - 90 grs</t>
  </si>
  <si>
    <t>7x17x18 cm - 90 grs</t>
  </si>
  <si>
    <t>3x11x14 cm - 90 grs</t>
  </si>
  <si>
    <t>7x10x13 cm - 90 grs</t>
  </si>
  <si>
    <t>2x8x9 cm - 90 grs</t>
  </si>
  <si>
    <t>5x10x16 cm - 90 grs</t>
  </si>
  <si>
    <t>5x11x13 cm - 90 grs</t>
  </si>
  <si>
    <t>9x24x30 cm - 88 grs</t>
  </si>
  <si>
    <t>3x10x20 cm - 86 grs</t>
  </si>
  <si>
    <t>3x6x6 cm - 86 grs</t>
  </si>
  <si>
    <t>2x5x10 cm - 86 grs</t>
  </si>
  <si>
    <t>3x13x15 cm - 86 grs</t>
  </si>
  <si>
    <t>5x19x26 cm - 85 grs</t>
  </si>
  <si>
    <t>3x17x24 cm - 85 grs</t>
  </si>
  <si>
    <t>5x11x17 cm - 85 grs</t>
  </si>
  <si>
    <t>6x12x30 cm - 80 grs</t>
  </si>
  <si>
    <t>5x10x26 cm - 80 grs</t>
  </si>
  <si>
    <t>3x17x25 cm - 80 grs</t>
  </si>
  <si>
    <t>5x12x22 cm - 80 grs</t>
  </si>
  <si>
    <t>4x4x10 cm - 80 grs</t>
  </si>
  <si>
    <t>3x14x20 cm - 80 grs</t>
  </si>
  <si>
    <t>5x10x10 cm - 80 grs</t>
  </si>
  <si>
    <t>5x6x10 cm - 80 grs</t>
  </si>
  <si>
    <t>2x7x13 cm - 80 grs</t>
  </si>
  <si>
    <t>6x10x11 cm - 80 grs</t>
  </si>
  <si>
    <t>3x11x19 cm - 80 grs</t>
  </si>
  <si>
    <t>4x6x20 cm - 80 grs</t>
  </si>
  <si>
    <t>5x8x11 cm - 80 grs</t>
  </si>
  <si>
    <t>3x8x14 cm - 80 grs</t>
  </si>
  <si>
    <t>4x11x14 cm - 80 grs</t>
  </si>
  <si>
    <t>7x9x17 cm - 80 grs</t>
  </si>
  <si>
    <t>2x8x9 cm - 80 grs</t>
  </si>
  <si>
    <t>5x10x14 cm - 80 grs</t>
  </si>
  <si>
    <t>4x10x16 cm - 80 grs</t>
  </si>
  <si>
    <t>3x4x6 cm - 80 grs</t>
  </si>
  <si>
    <t>4x7x9 cm - 80 grs</t>
  </si>
  <si>
    <t>3x16x20 cm - 80 grs</t>
  </si>
  <si>
    <t>3x7x26 cm - 80 grs</t>
  </si>
  <si>
    <t>5x10x16 cm - 80 grs</t>
  </si>
  <si>
    <t>3x5x27 cm - 80 grs</t>
  </si>
  <si>
    <t>2x8x8 cm - 80 grs</t>
  </si>
  <si>
    <t>2x11x24 cm - 80 grs</t>
  </si>
  <si>
    <t>5x10x17 cm - 80 grs</t>
  </si>
  <si>
    <t>5x11x15 cm - 80 grs</t>
  </si>
  <si>
    <t>5x10x21 cm - 80 grs</t>
  </si>
  <si>
    <t>3x10x13 cm - 80 grs</t>
  </si>
  <si>
    <t>4x5x7 cm - 80 grs</t>
  </si>
  <si>
    <t>7x9x18 cm - 80 grs</t>
  </si>
  <si>
    <t>5x9x14 cm - 80 grs</t>
  </si>
  <si>
    <t>3x5x6 cm - 80 grs</t>
  </si>
  <si>
    <t>4x10x14 cm - 80 grs</t>
  </si>
  <si>
    <t>1x11x11 cm - 80 grs</t>
  </si>
  <si>
    <t>3x13x17 cm - 80 grs</t>
  </si>
  <si>
    <t>7x12x20 cm - 76 grs</t>
  </si>
  <si>
    <t>7x15x22 cm - 75 grs</t>
  </si>
  <si>
    <t>8x13x24 cm - 75 grs</t>
  </si>
  <si>
    <t>6x16x28 cm - 70 grs</t>
  </si>
  <si>
    <t>6x15x18 cm - 70 grs</t>
  </si>
  <si>
    <t>5x17x17 cm - 70 grs</t>
  </si>
  <si>
    <t>4x7x8 cm - 70 grs</t>
  </si>
  <si>
    <t>2x7x14 cm - 70 grs</t>
  </si>
  <si>
    <t>4x14x19 cm - 70 grs</t>
  </si>
  <si>
    <t>4x10x16 cm - 70 grs</t>
  </si>
  <si>
    <t>4x11x14 cm - 70 grs</t>
  </si>
  <si>
    <t>2x16x20 cm - 70 grs</t>
  </si>
  <si>
    <t>5x10x14 cm - 70 grs</t>
  </si>
  <si>
    <t>5x11x20 cm - 70 grs</t>
  </si>
  <si>
    <t>4x12x22 cm - 70 grs</t>
  </si>
  <si>
    <t>4x10x17 cm - 70 grs</t>
  </si>
  <si>
    <t>5x16x22 cm - 66 grs</t>
  </si>
  <si>
    <t>9x18x36 cm - 65 grs</t>
  </si>
  <si>
    <t>5x16x19 cm - 60 grs</t>
  </si>
  <si>
    <t>5x16x18 cm - 60 grs</t>
  </si>
  <si>
    <t>4x11x13 cm - 60 grs</t>
  </si>
  <si>
    <t>4x4x10 cm - 60 grs</t>
  </si>
  <si>
    <t>3x14x25 cm - 60 grs</t>
  </si>
  <si>
    <t>4x10x16 cm - 60 grs</t>
  </si>
  <si>
    <t>5x11x14 cm - 60 grs</t>
  </si>
  <si>
    <t>5x10x14 cm - 60 grs</t>
  </si>
  <si>
    <t>2x8x22 cm - 60 grs</t>
  </si>
  <si>
    <t>5x11x13 cm - 60 grs</t>
  </si>
  <si>
    <t>5x10x15 cm - 60 grs</t>
  </si>
  <si>
    <t>5x10x16 cm - 60 grs</t>
  </si>
  <si>
    <t>4x11x15 cm - 60 grs</t>
  </si>
  <si>
    <t>2x7x30 cm - 60 grs</t>
  </si>
  <si>
    <t>4x10x14 cm - 60 grs</t>
  </si>
  <si>
    <t>4x11x14 cm - 60 grs</t>
  </si>
  <si>
    <t>2x11x20 cm - 60 grs</t>
  </si>
  <si>
    <t>2x6x7 cm - 60 grs</t>
  </si>
  <si>
    <t>4x11x18 cm - 60 grs</t>
  </si>
  <si>
    <t>2x4x22 cm - 60 grs</t>
  </si>
  <si>
    <t>2x17x27 cm - 60 grs</t>
  </si>
  <si>
    <t>2x15x22 cm - 60 grs</t>
  </si>
  <si>
    <t>3x4x7 cm - 60 grs</t>
  </si>
  <si>
    <t>4x16x18 cm - 60 grs</t>
  </si>
  <si>
    <t>5x10x17 cm - 60 grs</t>
  </si>
  <si>
    <t>5x9x17 cm - 60 grs</t>
  </si>
  <si>
    <t>3x12x23 cm - 60 grs</t>
  </si>
  <si>
    <t>1x8x16 cm - 60 grs</t>
  </si>
  <si>
    <t>3x17x22 cm - 60 grs</t>
  </si>
  <si>
    <t>3x16x24 cm - 60 grs</t>
  </si>
  <si>
    <t>12x15x110 cm - 56 grs</t>
  </si>
  <si>
    <t>10x19x25 cm - 52 grs</t>
  </si>
  <si>
    <t>7x15x28 cm - 52 grs</t>
  </si>
  <si>
    <t>8x12x21 cm - 51 grs</t>
  </si>
  <si>
    <t>8x29x35 cm - 50 grs</t>
  </si>
  <si>
    <t>8x27x32 cm - 50 grs</t>
  </si>
  <si>
    <t>10x15x15 cm - 50 grs</t>
  </si>
  <si>
    <t>4x19x35 cm - 50 grs</t>
  </si>
  <si>
    <t>6x16x21 cm - 50 grs</t>
  </si>
  <si>
    <t>8x19x26 cm - 50 grs</t>
  </si>
  <si>
    <t>3x18x25 cm - 50 grs</t>
  </si>
  <si>
    <t>5x13x22 cm - 50 grs</t>
  </si>
  <si>
    <t>7x13x16 cm - 50 grs</t>
  </si>
  <si>
    <t>7x14x18 cm - 50 grs</t>
  </si>
  <si>
    <t>2x10x15 cm - 50 grs</t>
  </si>
  <si>
    <t>6x10x15 cm - 50 grs</t>
  </si>
  <si>
    <t>6x15x17 cm - 47 grs</t>
  </si>
  <si>
    <t>3x25x27 cm - 40 grs</t>
  </si>
  <si>
    <t>4x17x21 cm - 40 grs</t>
  </si>
  <si>
    <t>6x12x22 cm - 40 grs</t>
  </si>
  <si>
    <t>5x16x21 cm - 40 grs</t>
  </si>
  <si>
    <t>3x9x9 cm - 40 grs</t>
  </si>
  <si>
    <t>4x12x15 cm - 40 grs</t>
  </si>
  <si>
    <t>2x6x18 cm - 40 grs</t>
  </si>
  <si>
    <t>2x11x14 cm - 40 grs</t>
  </si>
  <si>
    <t>3x8x9 cm - 40 grs</t>
  </si>
  <si>
    <t>3x14x20 cm - 40 grs</t>
  </si>
  <si>
    <t>3x7x20 cm - 40 grs</t>
  </si>
  <si>
    <t>7x9x12 cm - 40 grs</t>
  </si>
  <si>
    <t>4x10x16 cm - 40 grs</t>
  </si>
  <si>
    <t>3x11x14 cm - 40 grs</t>
  </si>
  <si>
    <t>4x12x12 cm - 40 grs</t>
  </si>
  <si>
    <t>3x13x14 cm - 40 grs</t>
  </si>
  <si>
    <t>2x7x8 cm - 40 grs</t>
  </si>
  <si>
    <t>3x16x16 cm - 40 grs</t>
  </si>
  <si>
    <t>4x8x10 cm - 40 grs</t>
  </si>
  <si>
    <t>4x9x11 cm - 40 grs</t>
  </si>
  <si>
    <t>4x6x9 cm - 40 grs</t>
  </si>
  <si>
    <t>2x9x9 cm - 40 grs</t>
  </si>
  <si>
    <t>2x3x6 cm - 40 grs</t>
  </si>
  <si>
    <t>4x5x9 cm - 40 grs</t>
  </si>
  <si>
    <t>2x6x10 cm - 40 grs</t>
  </si>
  <si>
    <t>4x15x15 cm - 40 grs</t>
  </si>
  <si>
    <t>5x12x15 cm - 40 grs</t>
  </si>
  <si>
    <t>6x10x18 cm - 40 grs</t>
  </si>
  <si>
    <t>2x16x18 cm - 40 grs</t>
  </si>
  <si>
    <t>4x9x14 cm - 40 grs</t>
  </si>
  <si>
    <t>3x5x8 cm - 40 grs</t>
  </si>
  <si>
    <t>3x9x10 cm - 40 grs</t>
  </si>
  <si>
    <t>3x11x17 cm - 40 grs</t>
  </si>
  <si>
    <t>2x13x17 cm - 40 grs</t>
  </si>
  <si>
    <t>4x7x15 cm - 40 grs</t>
  </si>
  <si>
    <t>11x20x3 cm - 40 grs</t>
  </si>
  <si>
    <t>2x8x19 cm - 40 grs</t>
  </si>
  <si>
    <t>3x10x17 cm - 40 grs</t>
  </si>
  <si>
    <t>8x18x42 cm - 35 grs</t>
  </si>
  <si>
    <t>5x20x29 cm - 30 grs</t>
  </si>
  <si>
    <t>6x15x33 cm - 30 grs</t>
  </si>
  <si>
    <t>3x20x21 cm - 30 grs</t>
  </si>
  <si>
    <t>3x19x24 cm - 30 grs</t>
  </si>
  <si>
    <t>4x10x10 cm - 30 grs</t>
  </si>
  <si>
    <t>3x6x15 cm - 30 grs</t>
  </si>
  <si>
    <t>3x7x14 cm - 30 grs</t>
  </si>
  <si>
    <t>4x12x19 cm - 26 grs</t>
  </si>
  <si>
    <t>5x15x23 cm - 20 grs</t>
  </si>
  <si>
    <t>6x10x22 cm - 20 grs</t>
  </si>
  <si>
    <t>3x20x21 cm - 20 grs</t>
  </si>
  <si>
    <t>5x16x19 cm - 20 grs</t>
  </si>
  <si>
    <t>2x8x18 cm - 20 grs</t>
  </si>
  <si>
    <t>4x9x14 cm - 20 grs</t>
  </si>
  <si>
    <t>1x9x16 cm - 20 grs</t>
  </si>
  <si>
    <t>6x7x20 cm - 20 grs</t>
  </si>
  <si>
    <t>4x9x13 cm - 20 grs</t>
  </si>
  <si>
    <t>1x5x11 cm - 20 grs</t>
  </si>
  <si>
    <t>2x2x15 cm - 20 grs</t>
  </si>
  <si>
    <t>3x17x17 cm - 20 grs</t>
  </si>
  <si>
    <t>8x18x2 cm - 20 grs</t>
  </si>
  <si>
    <t>3x20x20 cm - 20 grs</t>
  </si>
  <si>
    <t>4x9x20 cm - 20 grs</t>
  </si>
  <si>
    <t>3x6x13 cm - 20 grs</t>
  </si>
  <si>
    <t>3x9x16 cm - 20 grs</t>
  </si>
  <si>
    <t>3x6x12 cm - 20 grs</t>
  </si>
  <si>
    <t>3x3x8 cm - 20 grs</t>
  </si>
  <si>
    <t>2x4x7 cm - 20 grs</t>
  </si>
  <si>
    <t>3x9x10 cm - 20 grs</t>
  </si>
  <si>
    <t>3x12x21 cm - 20 grs</t>
  </si>
  <si>
    <t>4x11x17 cm - 20 grs</t>
  </si>
  <si>
    <t>2x12x24 cm - 20 grs</t>
  </si>
  <si>
    <t>3x11x20 cm - 20 grs</t>
  </si>
  <si>
    <t>2x8x19 cm - 20 grs</t>
  </si>
  <si>
    <t>11x20x3 cm - 20 grs</t>
  </si>
  <si>
    <t>1x1x14 cm - 10 grs</t>
  </si>
  <si>
    <t>MLC</t>
  </si>
  <si>
    <t>Peso máximo (kg)</t>
  </si>
  <si>
    <t>Tarifa base (&lt;19990)</t>
  </si>
  <si>
    <t>Tarifa 19990-30000</t>
  </si>
  <si>
    <t>Tarifa 30001-40000</t>
  </si>
  <si>
    <t>Tarifa 40001+</t>
  </si>
  <si>
    <t>Tarifas 2026 actualizadas por modalidad (13-04-2026)</t>
  </si>
  <si>
    <t>1) Full / Colecta / Centros / Correo</t>
  </si>
  <si>
    <t>2) Full Súper (&lt; $19.990)</t>
  </si>
  <si>
    <t>3) Flex</t>
  </si>
  <si>
    <t>Reglas aplicadas en el archivo</t>
  </si>
  <si>
    <t>Hasta $9.989</t>
  </si>
  <si>
    <t>$9.990-$19.989</t>
  </si>
  <si>
    <t>Desde $19.990</t>
  </si>
  <si>
    <t>Hasta $1.989</t>
  </si>
  <si>
    <t>$1.990-$3.989</t>
  </si>
  <si>
    <t>$3.990-$6.989</t>
  </si>
  <si>
    <t>$6.990-$9.989</t>
  </si>
  <si>
    <t>$9.990-$13.989</t>
  </si>
  <si>
    <t>$13.990-$19.989</t>
  </si>
  <si>
    <t>Tramo precio</t>
  </si>
  <si>
    <t>Costo por unidad</t>
  </si>
  <si>
    <t>• Tabla general aplica a Full, Colecta, Centros y Correo.</t>
  </si>
  <si>
    <t>• Flex se actualiza solo bajo $19.990 (según política pegada).</t>
  </si>
  <si>
    <t>• Full + Flex usa el menor costo publicado bajo $19.990; sobre $19.990 usa tabla general.</t>
  </si>
  <si>
    <t>Sin cambio publicado</t>
  </si>
  <si>
    <t>• Full Súper queda disponible por override manual en la columna Modalidad 2026.</t>
  </si>
  <si>
    <t>• Se agregó una fila 0,0 kg para evitar #N/A en pesos menores a 0,3 kg.</t>
  </si>
  <si>
    <t>* Se usa el peso más alto entre físico y volumétrico.</t>
  </si>
  <si>
    <t>Análisis impacto tarifas Mercado Libre 2026 (actualizado por modalidad)</t>
  </si>
  <si>
    <t>Total publicaciones</t>
  </si>
  <si>
    <t>Cambio total $</t>
  </si>
  <si>
    <t>Promedio cambio $</t>
  </si>
  <si>
    <t>Casos críticos</t>
  </si>
  <si>
    <t>Casos medios</t>
  </si>
  <si>
    <t>Casos bajos</t>
  </si>
  <si>
    <t>Modelo actual = costo fijo + envío actual</t>
  </si>
  <si>
    <t>Reglas: se muestran costos por modalidad para comparar publicación M.Envíos, Flex, Full + Flex y Full Súper</t>
  </si>
  <si>
    <t>Modelo nuevo = modalidad logística + tabla 2026 + Flex actualizado</t>
  </si>
  <si>
    <t>Menor costo 2026 = alternativa más barata por MLC | Mejor entrega = modalidad recomendada por costo</t>
  </si>
  <si>
    <t>Tramo fijo antiguo</t>
  </si>
  <si>
    <t>Costo fijo antiguo</t>
  </si>
  <si>
    <t>Tramo envío antiguo</t>
  </si>
  <si>
    <t xml:space="preserve">Costo envío antiguo </t>
  </si>
  <si>
    <t>Costo total antiguo</t>
  </si>
  <si>
    <t>Costo nuevos M.Envíos</t>
  </si>
  <si>
    <t>Costo nuevo Flex</t>
  </si>
  <si>
    <t>Costo nuevo Full + Flex</t>
  </si>
  <si>
    <t>Costo nuevo Full Súper</t>
  </si>
  <si>
    <t>SIN MEDIDAS VISIBLES EN LA 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</si>
</sst>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4"/>
      <color rgb="FFFFFFFF"/>
      <name val="Calibri"/>
      <scheme val="minor"/>
    </font>
    <font>
      <b/>
      <sz val="11"/>
      <color theme="1"/>
      <name val="Calibri"/>
      <scheme val="minor"/>
    </font>
    <font>
      <b/>
      <sz val="11"/>
      <name val="Calibri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1F1F"/>
        <bgColor rgb="FF1F1F1F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2" fontId="2" fillId="0" borderId="2" xfId="0" applyNumberFormat="1" applyFont="1" applyBorder="1"/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/>
    <xf numFmtId="0" fontId="3" fillId="0" borderId="0" xfId="0" applyFont="1"/>
    <xf numFmtId="164" fontId="2" fillId="0" borderId="0" xfId="0" applyNumberFormat="1" applyFont="1"/>
    <xf numFmtId="0" fontId="2" fillId="0" borderId="0" xfId="0" applyFont="1"/>
    <xf numFmtId="0" fontId="1" fillId="2" borderId="3" xfId="0" applyFont="1" applyFill="1" applyBorder="1" applyAlignment="1">
      <alignment horizontal="center" wrapText="1"/>
    </xf>
    <xf numFmtId="164" fontId="2" fillId="0" borderId="3" xfId="0" applyNumberFormat="1" applyFont="1" applyBorder="1"/>
    <xf numFmtId="2" fontId="2" fillId="0" borderId="3" xfId="0" applyNumberFormat="1" applyFont="1" applyBorder="1"/>
    <xf numFmtId="0" fontId="5" fillId="4" borderId="0" xfId="0" applyFont="1" applyFill="1"/>
    <xf numFmtId="0" fontId="5" fillId="0" borderId="0" xfId="0" applyFont="1"/>
    <xf numFmtId="164" fontId="5" fillId="0" borderId="0" xfId="0" applyNumberFormat="1" applyFont="1"/>
    <xf numFmtId="1" fontId="3" fillId="0" borderId="0" xfId="0" applyNumberFormat="1" applyFont="1"/>
    <xf numFmtId="2" fontId="2" fillId="0" borderId="0" xfId="0" applyNumberFormat="1" applyFont="1"/>
    <xf numFmtId="10" fontId="0" fillId="0" borderId="0" xfId="0" applyNumberFormat="1"/>
    <xf numFmtId="2" fontId="6" fillId="0" borderId="3" xfId="0" applyNumberFormat="1" applyFont="1" applyBorder="1"/>
    <xf numFmtId="0" fontId="6" fillId="0" borderId="0" xfId="0" applyFont="1"/>
    <xf numFmtId="0" fontId="1" fillId="2" borderId="3" xfId="0" applyFont="1" applyFill="1" applyBorder="1" applyAlignment="1">
      <alignment horizontal="center"/>
    </xf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/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5" borderId="0" xfId="0" applyFill="1"/>
    <xf numFmtId="0" fontId="0" fillId="0" borderId="0" xfId="0"/>
    <xf numFmtId="0" fontId="4" fillId="3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fgColor rgb="FFE2F0D9"/>
          <bgColor rgb="FFE2F0D9"/>
        </patternFill>
      </fill>
    </dxf>
    <dxf>
      <font>
        <b/>
        <color rgb="FFFFFFFF"/>
      </font>
      <fill>
        <patternFill patternType="solid">
          <fgColor rgb="FF1F4E78"/>
          <bgColor rgb="FF1F4E78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9524</xdr:rowOff>
    </xdr:from>
    <xdr:to>
      <xdr:col>16</xdr:col>
      <xdr:colOff>19050</xdr:colOff>
      <xdr:row>103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607B63B-9225-4435-8C20-398E9ABC1C04}"/>
            </a:ext>
          </a:extLst>
        </xdr:cNvPr>
        <xdr:cNvSpPr txBox="1"/>
      </xdr:nvSpPr>
      <xdr:spPr>
        <a:xfrm>
          <a:off x="0" y="9524"/>
          <a:ext cx="12211050" cy="19611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b="1"/>
            <a:t>📄  MODELO DE COSTOS LOGÍSTICOS MERCADO LIBRE 2026</a:t>
          </a:r>
        </a:p>
        <a:p>
          <a:endParaRPr lang="es-CL" b="1"/>
        </a:p>
        <a:p>
          <a:r>
            <a:rPr lang="es-CL" b="1"/>
            <a:t>1. PROPÓSITO DEL ARCHIVO</a:t>
          </a:r>
        </a:p>
        <a:p>
          <a:r>
            <a:rPr lang="es-CL"/>
            <a:t>Este archivo tiene como objetivo analizar el impacto de las nuevas políticas de costos logísticos de Mercado Libre (vigentes desde 2026) sobre cada publicación, permitiendo identificar:</a:t>
          </a:r>
        </a:p>
        <a:p>
          <a:r>
            <a:rPr lang="es-CL"/>
            <a:t>El costo logístico por modalidad de envío </a:t>
          </a:r>
        </a:p>
        <a:p>
          <a:r>
            <a:rPr lang="es-CL"/>
            <a:t>La alternativa más conveniente para cada producto </a:t>
          </a:r>
        </a:p>
        <a:p>
          <a:r>
            <a:rPr lang="es-CL"/>
            <a:t>El impacto en la rentabilidad </a:t>
          </a:r>
        </a:p>
        <a:p>
          <a:endParaRPr lang="es-CL" b="1"/>
        </a:p>
        <a:p>
          <a:r>
            <a:rPr lang="es-CL" b="1"/>
            <a:t>2. CONTEXTO DEL CAMBIO</a:t>
          </a:r>
        </a:p>
        <a:p>
          <a:r>
            <a:rPr lang="es-CL"/>
            <a:t>A partir de 2026, Mercado Libre modifica la estructura de costos:</a:t>
          </a:r>
        </a:p>
        <a:p>
          <a:r>
            <a:rPr lang="es-CL"/>
            <a:t>El costo logístico pasa a aplicarse </a:t>
          </a:r>
          <a:r>
            <a:rPr lang="es-CL" b="1"/>
            <a:t>en todas las ventas</a:t>
          </a:r>
          <a:r>
            <a:rPr lang="es-CL"/>
            <a:t>, incluso cuando el comprador paga el envío </a:t>
          </a:r>
        </a:p>
        <a:p>
          <a:r>
            <a:rPr lang="es-CL"/>
            <a:t>El costo depende de: </a:t>
          </a:r>
        </a:p>
        <a:p>
          <a:pPr lvl="1"/>
          <a:r>
            <a:rPr lang="es-CL"/>
            <a:t>Precio del producto </a:t>
          </a:r>
        </a:p>
        <a:p>
          <a:pPr lvl="1"/>
          <a:r>
            <a:rPr lang="es-CL"/>
            <a:t>Peso (mayor entre físico y volumétrico) </a:t>
          </a:r>
        </a:p>
        <a:p>
          <a:pPr lvl="1"/>
          <a:r>
            <a:rPr lang="es-CL"/>
            <a:t>Modalidad de envío </a:t>
          </a:r>
        </a:p>
        <a:p>
          <a:r>
            <a:rPr lang="es-CL"/>
            <a:t>Se eliminan estructuras anteriores basadas en costos fijos simples </a:t>
          </a:r>
        </a:p>
        <a:p>
          <a:r>
            <a:rPr lang="es-CL"/>
            <a:t>Esto implica que el análisis de rentabilidad debe considerar obligatoriamente el costo logístico en cada caso.</a:t>
          </a:r>
        </a:p>
        <a:p>
          <a:endParaRPr lang="es-CL" b="1"/>
        </a:p>
        <a:p>
          <a:r>
            <a:rPr lang="es-CL" b="1"/>
            <a:t>3. INTEGRACIÓN CON INFORME DE MERCADOCUENTAS</a:t>
          </a:r>
        </a:p>
        <a:p>
          <a:r>
            <a:rPr lang="es-CL"/>
            <a:t>Este modelo está </a:t>
          </a:r>
          <a:r>
            <a:rPr lang="es-CL" b="1"/>
            <a:t>optimizado para trabajar con el informe de publicaciones exportado desde MercadoCuentas</a:t>
          </a:r>
          <a:r>
            <a:rPr lang="es-CL"/>
            <a:t>.</a:t>
          </a:r>
        </a:p>
        <a:p>
          <a:r>
            <a:rPr lang="es-CL"/>
            <a:t>En particular:</a:t>
          </a:r>
        </a:p>
        <a:p>
          <a:r>
            <a:rPr lang="es-CL"/>
            <a:t>La hoja </a:t>
          </a:r>
          <a:r>
            <a:rPr lang="es-CL" b="1"/>
            <a:t>MEDIDAS</a:t>
          </a:r>
          <a:r>
            <a:rPr lang="es-CL" b="1" baseline="0"/>
            <a:t> ML</a:t>
          </a:r>
          <a:r>
            <a:rPr lang="es-CL"/>
            <a:t> debe alimentarse con el archivo descargado desde Mercado Libre </a:t>
          </a:r>
        </a:p>
        <a:p>
          <a:r>
            <a:rPr lang="es-CL"/>
            <a:t>Se utilizan campos como: </a:t>
          </a:r>
        </a:p>
        <a:p>
          <a:pPr lvl="1"/>
          <a:r>
            <a:rPr lang="es-CL"/>
            <a:t>ID de publicación (MLC) </a:t>
          </a:r>
        </a:p>
        <a:p>
          <a:pPr lvl="1"/>
          <a:r>
            <a:rPr lang="es-CL"/>
            <a:t>Tipo de envío </a:t>
          </a:r>
        </a:p>
        <a:p>
          <a:pPr lvl="1"/>
          <a:r>
            <a:rPr lang="es-CL"/>
            <a:t>Medidas</a:t>
          </a:r>
        </a:p>
        <a:p>
          <a:pPr lvl="1"/>
          <a:r>
            <a:rPr lang="es-CL"/>
            <a:t>Indicador de Full </a:t>
          </a:r>
        </a:p>
        <a:p>
          <a:pPr lvl="1"/>
          <a:r>
            <a:rPr lang="es-CL"/>
            <a:t>Estado de la publicación </a:t>
          </a:r>
        </a:p>
        <a:p>
          <a:r>
            <a:rPr lang="es-CL"/>
            <a:t>La correcta integración de este informe permite:</a:t>
          </a:r>
        </a:p>
        <a:p>
          <a:r>
            <a:rPr lang="es-CL"/>
            <a:t>Identificar la modalidad logística actual de cada producto </a:t>
          </a:r>
        </a:p>
        <a:p>
          <a:r>
            <a:rPr lang="es-CL"/>
            <a:t>Comparar contra las alternativas disponibles </a:t>
          </a:r>
        </a:p>
        <a:p>
          <a:r>
            <a:rPr lang="es-CL"/>
            <a:t>Mejorar la precisión del análisis </a:t>
          </a:r>
        </a:p>
        <a:p>
          <a:endParaRPr lang="es-CL" b="1"/>
        </a:p>
        <a:p>
          <a:r>
            <a:rPr lang="es-CL" b="1"/>
            <a:t>4. ESTRUCTURA DEL ARCHIVO</a:t>
          </a:r>
        </a:p>
        <a:p>
          <a:r>
            <a:rPr lang="es-CL" b="1"/>
            <a:t>4.1 Hoja: MEDIDAS ML</a:t>
          </a:r>
        </a:p>
        <a:p>
          <a:r>
            <a:rPr lang="es-CL"/>
            <a:t>Contiene la información base de cada producto:</a:t>
          </a:r>
        </a:p>
        <a:p>
          <a:r>
            <a:rPr lang="es-CL"/>
            <a:t>Identificador (MLC / SKU) </a:t>
          </a:r>
        </a:p>
        <a:p>
          <a:r>
            <a:rPr lang="es-CL"/>
            <a:t>Precio de venta </a:t>
          </a:r>
        </a:p>
        <a:p>
          <a:r>
            <a:rPr lang="es-CL"/>
            <a:t>Dimensiones </a:t>
          </a:r>
        </a:p>
        <a:p>
          <a:r>
            <a:rPr lang="es-CL"/>
            <a:t>Peso físico </a:t>
          </a:r>
        </a:p>
        <a:p>
          <a:r>
            <a:rPr lang="es-CL"/>
            <a:t>Peso volumétrico </a:t>
          </a:r>
        </a:p>
        <a:p>
          <a:r>
            <a:rPr lang="es-CL"/>
            <a:t>Peso a cobrar (valor utilizado para calcular el costo logístico) </a:t>
          </a:r>
        </a:p>
        <a:p>
          <a:r>
            <a:rPr lang="es-CL"/>
            <a:t>Esta hoja alimenta todos los cálculos del modelo.</a:t>
          </a:r>
        </a:p>
        <a:p>
          <a:r>
            <a:rPr lang="es-CL" b="1"/>
            <a:t>4.2 Hoja: TARIFAS_2026</a:t>
          </a:r>
        </a:p>
        <a:p>
          <a:r>
            <a:rPr lang="es-CL"/>
            <a:t>Contiene las tablas oficiales de costos según Mercado Libre:</a:t>
          </a:r>
        </a:p>
        <a:p>
          <a:r>
            <a:rPr lang="es-CL"/>
            <a:t>Tarifas para Mercado Envíos (Colecta, Centros de envío y Correo) </a:t>
          </a:r>
        </a:p>
        <a:p>
          <a:r>
            <a:rPr lang="es-CL"/>
            <a:t>Tarifas para Envíos Flex </a:t>
          </a:r>
        </a:p>
        <a:p>
          <a:r>
            <a:rPr lang="es-CL"/>
            <a:t>Tarifas para Full Súper </a:t>
          </a:r>
        </a:p>
        <a:p>
          <a:r>
            <a:rPr lang="es-CL"/>
            <a:t>Estas tablas son utilizadas como referencia para calcular los costos por modalidad.</a:t>
          </a:r>
        </a:p>
        <a:p>
          <a:r>
            <a:rPr lang="es-CL"/>
            <a:t>Se utiliza para contextualizar el análisis y relacionar cada producto con su operación real.</a:t>
          </a:r>
        </a:p>
        <a:p>
          <a:r>
            <a:rPr lang="es-CL" b="1"/>
            <a:t>4.3 Hoja: ANALISIS_2026</a:t>
          </a:r>
        </a:p>
        <a:p>
          <a:r>
            <a:rPr lang="es-CL"/>
            <a:t>Es la hoja principal de análisis y toma de decisiones.</a:t>
          </a:r>
        </a:p>
        <a:p>
          <a:r>
            <a:rPr lang="es-CL"/>
            <a:t>Para cada producto, se calculan los siguientes costos:</a:t>
          </a:r>
        </a:p>
        <a:p>
          <a:r>
            <a:rPr lang="es-CL" b="1"/>
            <a:t>Costo 2026 M.Envíos</a:t>
          </a:r>
          <a:r>
            <a:rPr lang="es-CL"/>
            <a:t> </a:t>
          </a:r>
        </a:p>
        <a:p>
          <a:r>
            <a:rPr lang="es-CL" b="1"/>
            <a:t>Costo 2026 Flex</a:t>
          </a:r>
          <a:r>
            <a:rPr lang="es-CL"/>
            <a:t> </a:t>
          </a:r>
        </a:p>
        <a:p>
          <a:r>
            <a:rPr lang="es-CL" b="1"/>
            <a:t>Costo 2026 Full + Flex</a:t>
          </a:r>
          <a:r>
            <a:rPr lang="es-CL"/>
            <a:t> </a:t>
          </a:r>
        </a:p>
        <a:p>
          <a:r>
            <a:rPr lang="es-CL" b="1"/>
            <a:t>Costo 2026 Full Súper</a:t>
          </a:r>
          <a:r>
            <a:rPr lang="es-CL"/>
            <a:t> </a:t>
          </a:r>
        </a:p>
        <a:p>
          <a:r>
            <a:rPr lang="es-CL"/>
            <a:t>Además, se incluyen indicadores comparativos y de impacto.</a:t>
          </a:r>
        </a:p>
        <a:p>
          <a:endParaRPr lang="es-CL" b="1"/>
        </a:p>
        <a:p>
          <a:r>
            <a:rPr lang="es-CL" b="1"/>
            <a:t>5. DEFINICIÓN DE CONCEPTOS</a:t>
          </a:r>
        </a:p>
        <a:p>
          <a:r>
            <a:rPr lang="es-CL" b="1"/>
            <a:t>5.1 Peso a cobrar</a:t>
          </a:r>
        </a:p>
        <a:p>
          <a:r>
            <a:rPr lang="es-CL"/>
            <a:t>Corresponde al mayor valor entre:</a:t>
          </a:r>
        </a:p>
        <a:p>
          <a:r>
            <a:rPr lang="es-CL"/>
            <a:t>Peso físico </a:t>
          </a:r>
        </a:p>
        <a:p>
          <a:r>
            <a:rPr lang="es-CL"/>
            <a:t>Peso volumétrico </a:t>
          </a:r>
        </a:p>
        <a:p>
          <a:r>
            <a:rPr lang="es-CL"/>
            <a:t>Este valor es el utilizado por Mercado Libre para determinar el costo logístico.</a:t>
          </a:r>
        </a:p>
        <a:p>
          <a:endParaRPr lang="es-CL" b="1"/>
        </a:p>
        <a:p>
          <a:r>
            <a:rPr lang="es-CL" b="1"/>
            <a:t>5.2 Modalidades de envío</a:t>
          </a:r>
        </a:p>
        <a:p>
          <a:r>
            <a:rPr lang="es-CL" b="1"/>
            <a:t>Mercado Envíos</a:t>
          </a:r>
          <a:r>
            <a:rPr lang="es-CL"/>
            <a:t>: incluye Colecta, Centros de envío y Correo </a:t>
          </a:r>
        </a:p>
        <a:p>
          <a:r>
            <a:rPr lang="es-CL" b="1"/>
            <a:t>Flex</a:t>
          </a:r>
          <a:r>
            <a:rPr lang="es-CL"/>
            <a:t>: envío directo gestionado por el vendedor </a:t>
          </a:r>
        </a:p>
        <a:p>
          <a:r>
            <a:rPr lang="es-CL" b="1"/>
            <a:t>Full + Flex</a:t>
          </a:r>
          <a:r>
            <a:rPr lang="es-CL"/>
            <a:t>: combinación donde se evalúa la alternativa para</a:t>
          </a:r>
          <a:r>
            <a:rPr lang="es-CL" baseline="0"/>
            <a:t> el cliente</a:t>
          </a:r>
          <a:r>
            <a:rPr lang="es-CL"/>
            <a:t> </a:t>
          </a:r>
        </a:p>
        <a:p>
          <a:r>
            <a:rPr lang="es-CL" b="1"/>
            <a:t>Full Súper</a:t>
          </a:r>
          <a:r>
            <a:rPr lang="es-CL"/>
            <a:t>: modalidad con costos logísticos específicos, principalmente para productos de menor valor </a:t>
          </a:r>
        </a:p>
        <a:p>
          <a:endParaRPr lang="es-CL" b="1"/>
        </a:p>
        <a:p>
          <a:r>
            <a:rPr lang="es-CL" b="1"/>
            <a:t>5.3 Costo logístico</a:t>
          </a:r>
        </a:p>
        <a:p>
          <a:r>
            <a:rPr lang="es-CL"/>
            <a:t>Es el costo asociado al envío del producto, calculado según:</a:t>
          </a:r>
        </a:p>
        <a:p>
          <a:r>
            <a:rPr lang="es-CL"/>
            <a:t>Peso a cobrar </a:t>
          </a:r>
        </a:p>
        <a:p>
          <a:r>
            <a:rPr lang="es-CL"/>
            <a:t>Precio del producto </a:t>
          </a:r>
        </a:p>
        <a:p>
          <a:r>
            <a:rPr lang="es-CL"/>
            <a:t>Modalidad de envío </a:t>
          </a:r>
        </a:p>
        <a:p>
          <a:r>
            <a:rPr lang="es-CL"/>
            <a:t>Este costo se aplica a todas las ventas bajo las nuevas políticas.</a:t>
          </a:r>
        </a:p>
        <a:p>
          <a:r>
            <a:rPr lang="es-CL" b="1"/>
            <a:t>6. INTERPRETACIÓN DEL ANÁLISIS</a:t>
          </a:r>
        </a:p>
        <a:p>
          <a:r>
            <a:rPr lang="es-CL" b="1"/>
            <a:t>6.1 Menor costo 2026</a:t>
          </a:r>
        </a:p>
        <a:p>
          <a:r>
            <a:rPr lang="es-CL"/>
            <a:t>Identifica el costo logístico más bajo entre las distintas modalidades disponibles.</a:t>
          </a:r>
        </a:p>
        <a:p>
          <a:r>
            <a:rPr lang="es-CL" b="1"/>
            <a:t>6.2 Mejor entrega</a:t>
          </a:r>
        </a:p>
        <a:p>
          <a:r>
            <a:rPr lang="es-CL"/>
            <a:t>Indica la modalidad de envío que presenta el menor costo para ese producto.</a:t>
          </a:r>
        </a:p>
        <a:p>
          <a:r>
            <a:rPr lang="es-CL" b="1"/>
            <a:t>6.3 Diferencia $</a:t>
          </a:r>
        </a:p>
        <a:p>
          <a:r>
            <a:rPr lang="es-CL"/>
            <a:t>Mide la variación entre el costo actual y el costo estimado bajo el nuevo modelo.</a:t>
          </a:r>
        </a:p>
        <a:p>
          <a:r>
            <a:rPr lang="es-CL" b="1"/>
            <a:t>6.4 Diferencia % precio</a:t>
          </a:r>
        </a:p>
        <a:p>
          <a:r>
            <a:rPr lang="es-CL"/>
            <a:t>Representa el impacto del costo logístico sobre el precio de venta del producto.</a:t>
          </a:r>
        </a:p>
        <a:p>
          <a:r>
            <a:rPr lang="es-CL" b="1"/>
            <a:t>6.5 Semáforo</a:t>
          </a:r>
        </a:p>
        <a:p>
          <a:r>
            <a:rPr lang="es-CL" b="1"/>
            <a:t>PERDIDA</a:t>
          </a:r>
          <a:r>
            <a:rPr lang="es-CL"/>
            <a:t>: el costo compromete la rentabilidad del producto </a:t>
          </a:r>
        </a:p>
        <a:p>
          <a:r>
            <a:rPr lang="es-CL" b="1"/>
            <a:t>BAJO</a:t>
          </a:r>
          <a:r>
            <a:rPr lang="es-CL"/>
            <a:t>: margen reducido, requiere revisión </a:t>
          </a:r>
        </a:p>
        <a:p>
          <a:r>
            <a:rPr lang="es-CL" b="1"/>
            <a:t>OK</a:t>
          </a:r>
          <a:r>
            <a:rPr lang="es-CL"/>
            <a:t>: margen dentro de rango aceptable </a:t>
          </a:r>
        </a:p>
        <a:p>
          <a:r>
            <a:rPr lang="es-CL" b="1"/>
            <a:t>7. USO RECOMENDADO</a:t>
          </a:r>
        </a:p>
        <a:p>
          <a:r>
            <a:rPr lang="es-CL"/>
            <a:t>Revisar la hoja </a:t>
          </a:r>
          <a:r>
            <a:rPr lang="es-CL" b="1"/>
            <a:t>ANALISIS_2026</a:t>
          </a:r>
          <a:r>
            <a:rPr lang="es-CL"/>
            <a:t> </a:t>
          </a:r>
        </a:p>
        <a:p>
          <a:r>
            <a:rPr lang="es-CL"/>
            <a:t>Filtrar productos con por</a:t>
          </a:r>
          <a:r>
            <a:rPr lang="es-CL" baseline="0"/>
            <a:t> su impacto</a:t>
          </a:r>
          <a:r>
            <a:rPr lang="es-CL"/>
            <a:t>: </a:t>
          </a:r>
        </a:p>
        <a:p>
          <a:pPr lvl="1"/>
          <a:r>
            <a:rPr lang="es-CL"/>
            <a:t>Critico</a:t>
          </a:r>
        </a:p>
        <a:p>
          <a:pPr lvl="1"/>
          <a:r>
            <a:rPr lang="es-CL"/>
            <a:t>Medio</a:t>
          </a:r>
        </a:p>
        <a:p>
          <a:pPr lvl="1"/>
          <a:r>
            <a:rPr lang="es-CL"/>
            <a:t>Bajo</a:t>
          </a:r>
        </a:p>
        <a:p>
          <a:pPr lvl="1"/>
          <a:r>
            <a:rPr lang="es-CL"/>
            <a:t>Sin</a:t>
          </a:r>
          <a:r>
            <a:rPr lang="es-CL" baseline="0"/>
            <a:t> medidas en la plataforma</a:t>
          </a:r>
          <a:endParaRPr lang="es-CL"/>
        </a:p>
        <a:p>
          <a:r>
            <a:rPr lang="es-CL"/>
            <a:t>Evaluar: </a:t>
          </a:r>
        </a:p>
        <a:p>
          <a:pPr lvl="1"/>
          <a:r>
            <a:rPr lang="es-CL"/>
            <a:t>Ajuste de precios </a:t>
          </a:r>
        </a:p>
        <a:p>
          <a:pPr lvl="1"/>
          <a:r>
            <a:rPr lang="es-CL"/>
            <a:t>Cambio de modalidad de envío </a:t>
          </a:r>
        </a:p>
        <a:p>
          <a:pPr lvl="1"/>
          <a:r>
            <a:rPr lang="es-CL"/>
            <a:t>Continuidad en Full </a:t>
          </a:r>
        </a:p>
        <a:p>
          <a:r>
            <a:rPr lang="es-CL"/>
            <a:t>Priorizar acciones en productos con mayor impacto </a:t>
          </a:r>
        </a:p>
        <a:p>
          <a:endParaRPr lang="es-CL"/>
        </a:p>
        <a:p>
          <a:r>
            <a:rPr lang="es-CL" b="1"/>
            <a:t>8. CONSIDERACIONES FINALES</a:t>
          </a:r>
        </a:p>
        <a:p>
          <a:r>
            <a:rPr lang="es-CL"/>
            <a:t>No todas las modalidades están disponibles para todos los productos </a:t>
          </a:r>
        </a:p>
        <a:p>
          <a:r>
            <a:rPr lang="es-CL"/>
            <a:t>El modelo se basa en las tarifas vigentes al momento de su construcción </a:t>
          </a:r>
        </a:p>
        <a:p>
          <a:r>
            <a:rPr lang="es-CL"/>
            <a:t>Cualquier actualización de Mercado Libre debe reflejarse en la hoja </a:t>
          </a:r>
          <a:r>
            <a:rPr lang="es-CL" b="1"/>
            <a:t>TARIFAS_2026</a:t>
          </a:r>
          <a:r>
            <a:rPr lang="es-CL"/>
            <a:t> </a:t>
          </a:r>
        </a:p>
        <a:p>
          <a:r>
            <a:rPr lang="es-CL"/>
            <a:t>La precisión del análisis depende de la correcta actualización del informe de MercadoCuentas</a:t>
          </a:r>
        </a:p>
        <a:p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2F48-939B-4098-81BF-F5DEDAE7525C}">
  <dimension ref="A1"/>
  <sheetViews>
    <sheetView tabSelected="1" workbookViewId="0">
      <selection activeCell="S17" sqref="S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97"/>
  <sheetViews>
    <sheetView workbookViewId="0">
      <pane ySplit="1" topLeftCell="A2" activePane="bottomLeft" state="frozen"/>
      <selection pane="bottomLeft" activeCell="Q1" sqref="Q1"/>
    </sheetView>
  </sheetViews>
  <sheetFormatPr baseColWidth="10" defaultColWidth="14.42578125" defaultRowHeight="15" customHeight="1" x14ac:dyDescent="0.25"/>
  <cols>
    <col min="1" max="1" width="9.42578125" style="21" bestFit="1" customWidth="1"/>
    <col min="2" max="2" width="9.140625" style="21" bestFit="1" customWidth="1"/>
    <col min="3" max="3" width="10.7109375" style="21" bestFit="1" customWidth="1"/>
    <col min="4" max="4" width="24" style="21" customWidth="1"/>
    <col min="5" max="5" width="12" style="21" customWidth="1"/>
    <col min="6" max="6" width="14" style="21" customWidth="1"/>
    <col min="7" max="7" width="12" style="21" customWidth="1"/>
    <col min="8" max="8" width="10" style="21" customWidth="1"/>
    <col min="9" max="9" width="13" style="21" customWidth="1"/>
    <col min="10" max="10" width="20" style="21" customWidth="1"/>
    <col min="11" max="11" width="14" style="21" customWidth="1"/>
    <col min="12" max="12" width="13" style="21" customWidth="1"/>
    <col min="13" max="13" width="18" style="21" customWidth="1"/>
    <col min="14" max="14" width="14" style="21" customWidth="1"/>
    <col min="15" max="15" width="20" style="21" customWidth="1"/>
    <col min="16" max="16" width="14" style="21" customWidth="1"/>
    <col min="17" max="17" width="15" style="21" customWidth="1"/>
  </cols>
  <sheetData>
    <row r="1" spans="1:17" x14ac:dyDescent="0.25">
      <c r="A1" s="31" t="s">
        <v>2449</v>
      </c>
      <c r="B1" s="3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123</v>
      </c>
      <c r="B2" s="2">
        <v>123</v>
      </c>
      <c r="C2" s="2">
        <v>123</v>
      </c>
      <c r="D2" s="2" t="s">
        <v>20</v>
      </c>
      <c r="E2" s="3">
        <v>16</v>
      </c>
      <c r="F2" s="3">
        <v>22</v>
      </c>
      <c r="G2" s="3">
        <v>16</v>
      </c>
      <c r="H2" s="3">
        <v>39</v>
      </c>
      <c r="I2" s="3">
        <v>1.4079999999999999</v>
      </c>
      <c r="J2" s="4" t="str">
        <f t="shared" ref="J2:J65" si="0">IF(OR(H2="",I2=""),"",IF(H2&gt;=I2,"Se calcula por Peso","Se calcula por P volum"))</f>
        <v>Se calcula por Peso</v>
      </c>
      <c r="K2" s="3">
        <f t="shared" ref="K2:K65" si="1">IF(OR(H2="",I2=""),"",MAX(H2,I2))</f>
        <v>39</v>
      </c>
      <c r="L2" s="5">
        <v>36460</v>
      </c>
      <c r="M2" s="2" t="str">
        <f t="shared" ref="M2:M65" si="2">IF(L2="","",IF(L2&lt;9990,"Hasta $9.989",IF(L2&lt;=19990,"$9.990-$19.990","Sin costo fijo")))</f>
        <v>Sin costo fijo</v>
      </c>
      <c r="N2" s="5">
        <f t="shared" ref="N2:N65" si="3">IF(L2="","",IF(L2&lt;9990,700,IF(L2&lt;=19990,1000,0)))</f>
        <v>0</v>
      </c>
      <c r="O2" s="6" t="str">
        <f t="shared" ref="O2:O65" si="4">IF(L2="","",IF(L2&lt;19990,"No aplica (&lt;$19.990)",IF(L2&lt;=30000,"$19.990-$30.000",IF(L2&lt;=40000,"$30.001-$40.000","Desde $40.001"))))</f>
        <v>$30.001-$40.000</v>
      </c>
      <c r="P2" s="7">
        <f t="array" ref="P2">IF(OR(L2="",K2=""),"",IF(L2&lt;19990,0,IF(L2&lt;=30000,INDEX(Tarifas!$C$2:$C$37,MATCH(K2,Tarifas!$A$2:$A$37,1)),IF(L2&lt;=40000,INDEX(Tarifas!$D$2:$D$37,MATCH(K2,Tarifas!$A$2:$A$37,1)),INDEX(Tarifas!$E$2:$E$37,MATCH(K2,Tarifas!$A$2:$A$37,1))))))</f>
        <v>11745</v>
      </c>
      <c r="Q2" s="7">
        <f t="shared" ref="Q2:Q65" si="5">IF(OR(N2="",P2=""),"",N2+P2)</f>
        <v>11745</v>
      </c>
    </row>
    <row r="3" spans="1:17" x14ac:dyDescent="0.25">
      <c r="A3" s="2">
        <v>123</v>
      </c>
      <c r="B3" s="2">
        <v>123</v>
      </c>
      <c r="C3" s="2">
        <v>123</v>
      </c>
      <c r="D3" s="2" t="s">
        <v>20</v>
      </c>
      <c r="E3" s="3">
        <v>16</v>
      </c>
      <c r="F3" s="3">
        <v>22</v>
      </c>
      <c r="G3" s="3">
        <v>16</v>
      </c>
      <c r="H3" s="3">
        <v>39</v>
      </c>
      <c r="I3" s="3">
        <v>1.4079999999999999</v>
      </c>
      <c r="J3" s="4" t="str">
        <f t="shared" si="0"/>
        <v>Se calcula por Peso</v>
      </c>
      <c r="K3" s="3">
        <f t="shared" si="1"/>
        <v>39</v>
      </c>
      <c r="L3" s="5">
        <v>36460</v>
      </c>
      <c r="M3" s="2" t="str">
        <f t="shared" si="2"/>
        <v>Sin costo fijo</v>
      </c>
      <c r="N3" s="5">
        <f t="shared" si="3"/>
        <v>0</v>
      </c>
      <c r="O3" s="6" t="str">
        <f t="shared" si="4"/>
        <v>$30.001-$40.000</v>
      </c>
      <c r="P3" s="7">
        <f t="array" ref="P3">IF(OR(L3="",K3=""),"",IF(L3&lt;19990,0,IF(L3&lt;=30000,INDEX(Tarifas!$C$2:$C$37,MATCH(K3,Tarifas!$A$2:$A$37,1)),IF(L3&lt;=40000,INDEX(Tarifas!$D$2:$D$37,MATCH(K3,Tarifas!$A$2:$A$37,1)),INDEX(Tarifas!$E$2:$E$37,MATCH(K3,Tarifas!$A$2:$A$37,1))))))</f>
        <v>11745</v>
      </c>
      <c r="Q3" s="7">
        <f t="shared" si="5"/>
        <v>11745</v>
      </c>
    </row>
    <row r="4" spans="1:17" x14ac:dyDescent="0.25">
      <c r="A4" s="2">
        <v>123</v>
      </c>
      <c r="B4" s="2">
        <v>123</v>
      </c>
      <c r="C4" s="2">
        <v>123</v>
      </c>
      <c r="D4" s="2" t="s">
        <v>21</v>
      </c>
      <c r="E4" s="3">
        <v>17</v>
      </c>
      <c r="F4" s="3">
        <v>27</v>
      </c>
      <c r="G4" s="3">
        <v>29</v>
      </c>
      <c r="H4" s="3">
        <v>25.08</v>
      </c>
      <c r="I4" s="3">
        <v>3.32775</v>
      </c>
      <c r="J4" s="4" t="str">
        <f t="shared" si="0"/>
        <v>Se calcula por Peso</v>
      </c>
      <c r="K4" s="3">
        <f t="shared" si="1"/>
        <v>25.08</v>
      </c>
      <c r="L4" s="5">
        <v>42990</v>
      </c>
      <c r="M4" s="2" t="str">
        <f t="shared" si="2"/>
        <v>Sin costo fijo</v>
      </c>
      <c r="N4" s="5">
        <f t="shared" si="3"/>
        <v>0</v>
      </c>
      <c r="O4" s="6" t="str">
        <f t="shared" si="4"/>
        <v>Desde $40.001</v>
      </c>
      <c r="P4" s="7">
        <f t="array" ref="P4">IF(OR(L4="",K4=""),"",IF(L4&lt;19990,0,IF(L4&lt;=30000,INDEX(Tarifas!$C$2:$C$37,MATCH(K4,Tarifas!$A$2:$A$37,1)),IF(L4&lt;=40000,INDEX(Tarifas!$D$2:$D$37,MATCH(K4,Tarifas!$A$2:$A$37,1)),INDEX(Tarifas!$E$2:$E$37,MATCH(K4,Tarifas!$A$2:$A$37,1))))))</f>
        <v>10000</v>
      </c>
      <c r="Q4" s="7">
        <f t="shared" si="5"/>
        <v>10000</v>
      </c>
    </row>
    <row r="5" spans="1:17" x14ac:dyDescent="0.25">
      <c r="A5" s="2">
        <v>123</v>
      </c>
      <c r="B5" s="2">
        <v>123</v>
      </c>
      <c r="C5" s="2">
        <v>123</v>
      </c>
      <c r="D5" s="2" t="s">
        <v>22</v>
      </c>
      <c r="E5" s="3">
        <v>28</v>
      </c>
      <c r="F5" s="3">
        <v>29</v>
      </c>
      <c r="G5" s="3">
        <v>29</v>
      </c>
      <c r="H5" s="3">
        <v>24.44</v>
      </c>
      <c r="I5" s="3">
        <v>5.8869999999999996</v>
      </c>
      <c r="J5" s="4" t="str">
        <f t="shared" si="0"/>
        <v>Se calcula por Peso</v>
      </c>
      <c r="K5" s="3">
        <f t="shared" si="1"/>
        <v>24.44</v>
      </c>
      <c r="L5" s="5">
        <v>8390</v>
      </c>
      <c r="M5" s="2" t="str">
        <f t="shared" si="2"/>
        <v>Hasta $9.989</v>
      </c>
      <c r="N5" s="5">
        <f t="shared" si="3"/>
        <v>700</v>
      </c>
      <c r="O5" s="6" t="str">
        <f t="shared" si="4"/>
        <v>No aplica (&lt;$19.990)</v>
      </c>
      <c r="P5" s="7">
        <f t="array" ref="P5">IF(OR(L5="",K5=""),"",IF(L5&lt;19990,0,IF(L5&lt;=30000,INDEX(Tarifas!$C$2:$C$37,MATCH(K5,Tarifas!$A$2:$A$37,1)),IF(L5&lt;=40000,INDEX(Tarifas!$D$2:$D$37,MATCH(K5,Tarifas!$A$2:$A$37,1)),INDEX(Tarifas!$E$2:$E$37,MATCH(K5,Tarifas!$A$2:$A$37,1))))))</f>
        <v>0</v>
      </c>
      <c r="Q5" s="7">
        <f t="shared" si="5"/>
        <v>700</v>
      </c>
    </row>
    <row r="6" spans="1:17" x14ac:dyDescent="0.25">
      <c r="A6" s="2">
        <v>123</v>
      </c>
      <c r="B6" s="2">
        <v>123</v>
      </c>
      <c r="C6" s="2">
        <v>123</v>
      </c>
      <c r="D6" s="2" t="s">
        <v>22</v>
      </c>
      <c r="E6" s="3">
        <v>28</v>
      </c>
      <c r="F6" s="3">
        <v>29</v>
      </c>
      <c r="G6" s="3">
        <v>29</v>
      </c>
      <c r="H6" s="3">
        <v>24.44</v>
      </c>
      <c r="I6" s="3">
        <v>5.8869999999999996</v>
      </c>
      <c r="J6" s="4" t="str">
        <f t="shared" si="0"/>
        <v>Se calcula por Peso</v>
      </c>
      <c r="K6" s="3">
        <f t="shared" si="1"/>
        <v>24.44</v>
      </c>
      <c r="L6" s="5">
        <v>8390</v>
      </c>
      <c r="M6" s="2" t="str">
        <f t="shared" si="2"/>
        <v>Hasta $9.989</v>
      </c>
      <c r="N6" s="5">
        <f t="shared" si="3"/>
        <v>700</v>
      </c>
      <c r="O6" s="6" t="str">
        <f t="shared" si="4"/>
        <v>No aplica (&lt;$19.990)</v>
      </c>
      <c r="P6" s="7">
        <f t="array" ref="P6">IF(OR(L6="",K6=""),"",IF(L6&lt;19990,0,IF(L6&lt;=30000,INDEX(Tarifas!$C$2:$C$37,MATCH(K6,Tarifas!$A$2:$A$37,1)),IF(L6&lt;=40000,INDEX(Tarifas!$D$2:$D$37,MATCH(K6,Tarifas!$A$2:$A$37,1)),INDEX(Tarifas!$E$2:$E$37,MATCH(K6,Tarifas!$A$2:$A$37,1))))))</f>
        <v>0</v>
      </c>
      <c r="Q6" s="7">
        <f t="shared" si="5"/>
        <v>700</v>
      </c>
    </row>
    <row r="7" spans="1:17" x14ac:dyDescent="0.25">
      <c r="A7" s="2">
        <v>123</v>
      </c>
      <c r="B7" s="2">
        <v>123</v>
      </c>
      <c r="C7" s="2">
        <v>123</v>
      </c>
      <c r="D7" s="2" t="s">
        <v>22</v>
      </c>
      <c r="E7" s="3">
        <v>28</v>
      </c>
      <c r="F7" s="3">
        <v>29</v>
      </c>
      <c r="G7" s="3">
        <v>29</v>
      </c>
      <c r="H7" s="3">
        <v>24.44</v>
      </c>
      <c r="I7" s="3">
        <v>5.8869999999999996</v>
      </c>
      <c r="J7" s="4" t="str">
        <f t="shared" si="0"/>
        <v>Se calcula por Peso</v>
      </c>
      <c r="K7" s="3">
        <f t="shared" si="1"/>
        <v>24.44</v>
      </c>
      <c r="L7" s="5">
        <v>34990</v>
      </c>
      <c r="M7" s="2" t="str">
        <f t="shared" si="2"/>
        <v>Sin costo fijo</v>
      </c>
      <c r="N7" s="5">
        <f t="shared" si="3"/>
        <v>0</v>
      </c>
      <c r="O7" s="6" t="str">
        <f t="shared" si="4"/>
        <v>$30.001-$40.000</v>
      </c>
      <c r="P7" s="7">
        <f t="array" ref="P7">IF(OR(L7="",K7=""),"",IF(L7&lt;19990,0,IF(L7&lt;=30000,INDEX(Tarifas!$C$2:$C$37,MATCH(K7,Tarifas!$A$2:$A$37,1)),IF(L7&lt;=40000,INDEX(Tarifas!$D$2:$D$37,MATCH(K7,Tarifas!$A$2:$A$37,1)),INDEX(Tarifas!$E$2:$E$37,MATCH(K7,Tarifas!$A$2:$A$37,1))))))</f>
        <v>7470</v>
      </c>
      <c r="Q7" s="7">
        <f t="shared" si="5"/>
        <v>7470</v>
      </c>
    </row>
    <row r="8" spans="1:17" x14ac:dyDescent="0.25">
      <c r="A8" s="2">
        <v>123</v>
      </c>
      <c r="B8" s="2">
        <v>123</v>
      </c>
      <c r="C8" s="2">
        <v>123</v>
      </c>
      <c r="D8" s="2" t="s">
        <v>22</v>
      </c>
      <c r="E8" s="3">
        <v>28</v>
      </c>
      <c r="F8" s="3">
        <v>29</v>
      </c>
      <c r="G8" s="3">
        <v>29</v>
      </c>
      <c r="H8" s="3">
        <v>24.44</v>
      </c>
      <c r="I8" s="3">
        <v>5.8869999999999996</v>
      </c>
      <c r="J8" s="4" t="str">
        <f t="shared" si="0"/>
        <v>Se calcula por Peso</v>
      </c>
      <c r="K8" s="3">
        <f t="shared" si="1"/>
        <v>24.44</v>
      </c>
      <c r="L8" s="5">
        <v>34990</v>
      </c>
      <c r="M8" s="2" t="str">
        <f t="shared" si="2"/>
        <v>Sin costo fijo</v>
      </c>
      <c r="N8" s="5">
        <f t="shared" si="3"/>
        <v>0</v>
      </c>
      <c r="O8" s="6" t="str">
        <f t="shared" si="4"/>
        <v>$30.001-$40.000</v>
      </c>
      <c r="P8" s="7">
        <f t="array" ref="P8">IF(OR(L8="",K8=""),"",IF(L8&lt;19990,0,IF(L8&lt;=30000,INDEX(Tarifas!$C$2:$C$37,MATCH(K8,Tarifas!$A$2:$A$37,1)),IF(L8&lt;=40000,INDEX(Tarifas!$D$2:$D$37,MATCH(K8,Tarifas!$A$2:$A$37,1)),INDEX(Tarifas!$E$2:$E$37,MATCH(K8,Tarifas!$A$2:$A$37,1))))))</f>
        <v>7470</v>
      </c>
      <c r="Q8" s="7">
        <f t="shared" si="5"/>
        <v>7470</v>
      </c>
    </row>
    <row r="9" spans="1:17" x14ac:dyDescent="0.25">
      <c r="A9" s="2">
        <v>123</v>
      </c>
      <c r="B9" s="2">
        <v>123</v>
      </c>
      <c r="C9" s="2">
        <v>123</v>
      </c>
      <c r="D9" s="2" t="s">
        <v>23</v>
      </c>
      <c r="E9" s="3">
        <v>30</v>
      </c>
      <c r="F9" s="3">
        <v>31</v>
      </c>
      <c r="G9" s="3">
        <v>35</v>
      </c>
      <c r="H9" s="3">
        <v>24.212</v>
      </c>
      <c r="I9" s="3">
        <v>8.1374999999999993</v>
      </c>
      <c r="J9" s="4" t="str">
        <f t="shared" si="0"/>
        <v>Se calcula por Peso</v>
      </c>
      <c r="K9" s="3">
        <f t="shared" si="1"/>
        <v>24.212</v>
      </c>
      <c r="L9" s="5">
        <v>134990</v>
      </c>
      <c r="M9" s="2" t="str">
        <f t="shared" si="2"/>
        <v>Sin costo fijo</v>
      </c>
      <c r="N9" s="5">
        <f t="shared" si="3"/>
        <v>0</v>
      </c>
      <c r="O9" s="6" t="str">
        <f t="shared" si="4"/>
        <v>Desde $40.001</v>
      </c>
      <c r="P9" s="7">
        <f t="array" ref="P9">IF(OR(L9="",K9=""),"",IF(L9&lt;19990,0,IF(L9&lt;=30000,INDEX(Tarifas!$C$2:$C$37,MATCH(K9,Tarifas!$A$2:$A$37,1)),IF(L9&lt;=40000,INDEX(Tarifas!$D$2:$D$37,MATCH(K9,Tarifas!$A$2:$A$37,1)),INDEX(Tarifas!$E$2:$E$37,MATCH(K9,Tarifas!$A$2:$A$37,1))))))</f>
        <v>8300</v>
      </c>
      <c r="Q9" s="7">
        <f t="shared" si="5"/>
        <v>8300</v>
      </c>
    </row>
    <row r="10" spans="1:17" x14ac:dyDescent="0.25">
      <c r="A10" s="2">
        <v>123</v>
      </c>
      <c r="B10" s="2">
        <v>123</v>
      </c>
      <c r="C10" s="2">
        <v>123</v>
      </c>
      <c r="D10" s="2" t="s">
        <v>23</v>
      </c>
      <c r="E10" s="3">
        <v>30</v>
      </c>
      <c r="F10" s="3">
        <v>31</v>
      </c>
      <c r="G10" s="3">
        <v>35</v>
      </c>
      <c r="H10" s="3">
        <v>24.212</v>
      </c>
      <c r="I10" s="3">
        <v>8.1374999999999993</v>
      </c>
      <c r="J10" s="4" t="str">
        <f t="shared" si="0"/>
        <v>Se calcula por Peso</v>
      </c>
      <c r="K10" s="3">
        <f t="shared" si="1"/>
        <v>24.212</v>
      </c>
      <c r="L10" s="5">
        <v>134990</v>
      </c>
      <c r="M10" s="2" t="str">
        <f t="shared" si="2"/>
        <v>Sin costo fijo</v>
      </c>
      <c r="N10" s="5">
        <f t="shared" si="3"/>
        <v>0</v>
      </c>
      <c r="O10" s="6" t="str">
        <f t="shared" si="4"/>
        <v>Desde $40.001</v>
      </c>
      <c r="P10" s="7">
        <f t="array" ref="P10">IF(OR(L10="",K10=""),"",IF(L10&lt;19990,0,IF(L10&lt;=30000,INDEX(Tarifas!$C$2:$C$37,MATCH(K10,Tarifas!$A$2:$A$37,1)),IF(L10&lt;=40000,INDEX(Tarifas!$D$2:$D$37,MATCH(K10,Tarifas!$A$2:$A$37,1)),INDEX(Tarifas!$E$2:$E$37,MATCH(K10,Tarifas!$A$2:$A$37,1))))))</f>
        <v>8300</v>
      </c>
      <c r="Q10" s="7">
        <f t="shared" si="5"/>
        <v>8300</v>
      </c>
    </row>
    <row r="11" spans="1:17" x14ac:dyDescent="0.25">
      <c r="A11" s="2">
        <v>123</v>
      </c>
      <c r="B11" s="2">
        <v>123</v>
      </c>
      <c r="C11" s="2">
        <v>123</v>
      </c>
      <c r="D11" s="2" t="s">
        <v>24</v>
      </c>
      <c r="E11" s="3">
        <v>20</v>
      </c>
      <c r="F11" s="3">
        <v>38</v>
      </c>
      <c r="G11" s="3">
        <v>48</v>
      </c>
      <c r="H11" s="3">
        <v>21.54</v>
      </c>
      <c r="I11" s="3">
        <v>9.1199999999999992</v>
      </c>
      <c r="J11" s="4" t="str">
        <f t="shared" si="0"/>
        <v>Se calcula por Peso</v>
      </c>
      <c r="K11" s="3">
        <f t="shared" si="1"/>
        <v>21.54</v>
      </c>
      <c r="L11" s="5">
        <v>69950</v>
      </c>
      <c r="M11" s="2" t="str">
        <f t="shared" si="2"/>
        <v>Sin costo fijo</v>
      </c>
      <c r="N11" s="5">
        <f t="shared" si="3"/>
        <v>0</v>
      </c>
      <c r="O11" s="6" t="str">
        <f t="shared" si="4"/>
        <v>Desde $40.001</v>
      </c>
      <c r="P11" s="7">
        <f t="array" ref="P11">IF(OR(L11="",K11=""),"",IF(L11&lt;19990,0,IF(L11&lt;=30000,INDEX(Tarifas!$C$2:$C$37,MATCH(K11,Tarifas!$A$2:$A$37,1)),IF(L11&lt;=40000,INDEX(Tarifas!$D$2:$D$37,MATCH(K11,Tarifas!$A$2:$A$37,1)),INDEX(Tarifas!$E$2:$E$37,MATCH(K11,Tarifas!$A$2:$A$37,1))))))</f>
        <v>8300</v>
      </c>
      <c r="Q11" s="7">
        <f t="shared" si="5"/>
        <v>8300</v>
      </c>
    </row>
    <row r="12" spans="1:17" x14ac:dyDescent="0.25">
      <c r="A12" s="2">
        <v>123</v>
      </c>
      <c r="B12" s="2">
        <v>123</v>
      </c>
      <c r="C12" s="2">
        <v>123</v>
      </c>
      <c r="D12" s="2" t="s">
        <v>25</v>
      </c>
      <c r="E12" s="3">
        <v>29</v>
      </c>
      <c r="F12" s="3">
        <v>30</v>
      </c>
      <c r="G12" s="3">
        <v>34</v>
      </c>
      <c r="H12" s="3">
        <v>20.6</v>
      </c>
      <c r="I12" s="3">
        <v>7.3949999999999996</v>
      </c>
      <c r="J12" s="4" t="str">
        <f t="shared" si="0"/>
        <v>Se calcula por Peso</v>
      </c>
      <c r="K12" s="3">
        <f t="shared" si="1"/>
        <v>20.6</v>
      </c>
      <c r="L12" s="5">
        <v>19780</v>
      </c>
      <c r="M12" s="2" t="str">
        <f t="shared" si="2"/>
        <v>$9.990-$19.990</v>
      </c>
      <c r="N12" s="5">
        <f t="shared" si="3"/>
        <v>1000</v>
      </c>
      <c r="O12" s="6" t="str">
        <f t="shared" si="4"/>
        <v>No aplica (&lt;$19.990)</v>
      </c>
      <c r="P12" s="7">
        <f t="array" ref="P12">IF(OR(L12="",K12=""),"",IF(L12&lt;19990,0,IF(L12&lt;=30000,INDEX(Tarifas!$C$2:$C$37,MATCH(K12,Tarifas!$A$2:$A$37,1)),IF(L12&lt;=40000,INDEX(Tarifas!$D$2:$D$37,MATCH(K12,Tarifas!$A$2:$A$37,1)),INDEX(Tarifas!$E$2:$E$37,MATCH(K12,Tarifas!$A$2:$A$37,1))))))</f>
        <v>0</v>
      </c>
      <c r="Q12" s="7">
        <f t="shared" si="5"/>
        <v>1000</v>
      </c>
    </row>
    <row r="13" spans="1:17" x14ac:dyDescent="0.25">
      <c r="A13" s="2">
        <v>123</v>
      </c>
      <c r="B13" s="2">
        <v>123</v>
      </c>
      <c r="C13" s="2">
        <v>123</v>
      </c>
      <c r="D13" s="2" t="s">
        <v>25</v>
      </c>
      <c r="E13" s="3">
        <v>29</v>
      </c>
      <c r="F13" s="3">
        <v>30</v>
      </c>
      <c r="G13" s="3">
        <v>34</v>
      </c>
      <c r="H13" s="3">
        <v>20.6</v>
      </c>
      <c r="I13" s="3">
        <v>7.3949999999999996</v>
      </c>
      <c r="J13" s="4" t="str">
        <f t="shared" si="0"/>
        <v>Se calcula por Peso</v>
      </c>
      <c r="K13" s="3">
        <f t="shared" si="1"/>
        <v>20.6</v>
      </c>
      <c r="L13" s="5">
        <v>19780</v>
      </c>
      <c r="M13" s="2" t="str">
        <f t="shared" si="2"/>
        <v>$9.990-$19.990</v>
      </c>
      <c r="N13" s="5">
        <f t="shared" si="3"/>
        <v>1000</v>
      </c>
      <c r="O13" s="6" t="str">
        <f t="shared" si="4"/>
        <v>No aplica (&lt;$19.990)</v>
      </c>
      <c r="P13" s="7">
        <f t="array" ref="P13">IF(OR(L13="",K13=""),"",IF(L13&lt;19990,0,IF(L13&lt;=30000,INDEX(Tarifas!$C$2:$C$37,MATCH(K13,Tarifas!$A$2:$A$37,1)),IF(L13&lt;=40000,INDEX(Tarifas!$D$2:$D$37,MATCH(K13,Tarifas!$A$2:$A$37,1)),INDEX(Tarifas!$E$2:$E$37,MATCH(K13,Tarifas!$A$2:$A$37,1))))))</f>
        <v>0</v>
      </c>
      <c r="Q13" s="7">
        <f t="shared" si="5"/>
        <v>1000</v>
      </c>
    </row>
    <row r="14" spans="1:17" x14ac:dyDescent="0.25">
      <c r="A14" s="2">
        <v>123</v>
      </c>
      <c r="B14" s="2">
        <v>123</v>
      </c>
      <c r="C14" s="2">
        <v>123</v>
      </c>
      <c r="D14" s="2" t="s">
        <v>25</v>
      </c>
      <c r="E14" s="3">
        <v>29</v>
      </c>
      <c r="F14" s="3">
        <v>30</v>
      </c>
      <c r="G14" s="3">
        <v>34</v>
      </c>
      <c r="H14" s="3">
        <v>20.6</v>
      </c>
      <c r="I14" s="3">
        <v>7.3949999999999996</v>
      </c>
      <c r="J14" s="4" t="str">
        <f t="shared" si="0"/>
        <v>Se calcula por Peso</v>
      </c>
      <c r="K14" s="3">
        <f t="shared" si="1"/>
        <v>20.6</v>
      </c>
      <c r="L14" s="5">
        <v>27990</v>
      </c>
      <c r="M14" s="2" t="str">
        <f t="shared" si="2"/>
        <v>Sin costo fijo</v>
      </c>
      <c r="N14" s="5">
        <f t="shared" si="3"/>
        <v>0</v>
      </c>
      <c r="O14" s="6" t="str">
        <f t="shared" si="4"/>
        <v>$19.990-$30.000</v>
      </c>
      <c r="P14" s="7">
        <f t="array" ref="P14">IF(OR(L14="",K14=""),"",IF(L14&lt;19990,0,IF(L14&lt;=30000,INDEX(Tarifas!$C$2:$C$37,MATCH(K14,Tarifas!$A$2:$A$37,1)),IF(L14&lt;=40000,INDEX(Tarifas!$D$2:$D$37,MATCH(K14,Tarifas!$A$2:$A$37,1)),INDEX(Tarifas!$E$2:$E$37,MATCH(K14,Tarifas!$A$2:$A$37,1))))))</f>
        <v>6640</v>
      </c>
      <c r="Q14" s="7">
        <f t="shared" si="5"/>
        <v>6640</v>
      </c>
    </row>
    <row r="15" spans="1:17" x14ac:dyDescent="0.25">
      <c r="A15" s="2">
        <v>123</v>
      </c>
      <c r="B15" s="2">
        <v>123</v>
      </c>
      <c r="C15" s="2">
        <v>123</v>
      </c>
      <c r="D15" s="2" t="s">
        <v>25</v>
      </c>
      <c r="E15" s="3">
        <v>29</v>
      </c>
      <c r="F15" s="3">
        <v>30</v>
      </c>
      <c r="G15" s="3">
        <v>34</v>
      </c>
      <c r="H15" s="3">
        <v>20.6</v>
      </c>
      <c r="I15" s="3">
        <v>7.3949999999999996</v>
      </c>
      <c r="J15" s="4" t="str">
        <f t="shared" si="0"/>
        <v>Se calcula por Peso</v>
      </c>
      <c r="K15" s="3">
        <f t="shared" si="1"/>
        <v>20.6</v>
      </c>
      <c r="L15" s="5">
        <v>27990</v>
      </c>
      <c r="M15" s="2" t="str">
        <f t="shared" si="2"/>
        <v>Sin costo fijo</v>
      </c>
      <c r="N15" s="5">
        <f t="shared" si="3"/>
        <v>0</v>
      </c>
      <c r="O15" s="6" t="str">
        <f t="shared" si="4"/>
        <v>$19.990-$30.000</v>
      </c>
      <c r="P15" s="7">
        <f t="array" ref="P15">IF(OR(L15="",K15=""),"",IF(L15&lt;19990,0,IF(L15&lt;=30000,INDEX(Tarifas!$C$2:$C$37,MATCH(K15,Tarifas!$A$2:$A$37,1)),IF(L15&lt;=40000,INDEX(Tarifas!$D$2:$D$37,MATCH(K15,Tarifas!$A$2:$A$37,1)),INDEX(Tarifas!$E$2:$E$37,MATCH(K15,Tarifas!$A$2:$A$37,1))))))</f>
        <v>6640</v>
      </c>
      <c r="Q15" s="7">
        <f t="shared" si="5"/>
        <v>6640</v>
      </c>
    </row>
    <row r="16" spans="1:17" x14ac:dyDescent="0.25">
      <c r="A16" s="2">
        <v>123</v>
      </c>
      <c r="B16" s="2">
        <v>123</v>
      </c>
      <c r="C16" s="2">
        <v>123</v>
      </c>
      <c r="D16" s="2" t="s">
        <v>26</v>
      </c>
      <c r="E16" s="3">
        <v>30</v>
      </c>
      <c r="F16" s="3">
        <v>32</v>
      </c>
      <c r="G16" s="3">
        <v>32</v>
      </c>
      <c r="H16" s="3">
        <v>19.8</v>
      </c>
      <c r="I16" s="3">
        <v>7.68</v>
      </c>
      <c r="J16" s="4" t="str">
        <f t="shared" si="0"/>
        <v>Se calcula por Peso</v>
      </c>
      <c r="K16" s="3">
        <f t="shared" si="1"/>
        <v>19.8</v>
      </c>
      <c r="L16" s="5">
        <v>48050</v>
      </c>
      <c r="M16" s="2" t="str">
        <f t="shared" si="2"/>
        <v>Sin costo fijo</v>
      </c>
      <c r="N16" s="5">
        <f t="shared" si="3"/>
        <v>0</v>
      </c>
      <c r="O16" s="6" t="str">
        <f t="shared" si="4"/>
        <v>Desde $40.001</v>
      </c>
      <c r="P16" s="7">
        <f t="array" ref="P16">IF(OR(L16="",K16=""),"",IF(L16&lt;19990,0,IF(L16&lt;=30000,INDEX(Tarifas!$C$2:$C$37,MATCH(K16,Tarifas!$A$2:$A$37,1)),IF(L16&lt;=40000,INDEX(Tarifas!$D$2:$D$37,MATCH(K16,Tarifas!$A$2:$A$37,1)),INDEX(Tarifas!$E$2:$E$37,MATCH(K16,Tarifas!$A$2:$A$37,1))))))</f>
        <v>7000</v>
      </c>
      <c r="Q16" s="7">
        <f t="shared" si="5"/>
        <v>7000</v>
      </c>
    </row>
    <row r="17" spans="1:17" x14ac:dyDescent="0.25">
      <c r="A17" s="2">
        <v>123</v>
      </c>
      <c r="B17" s="2">
        <v>123</v>
      </c>
      <c r="C17" s="2">
        <v>123</v>
      </c>
      <c r="D17" s="2" t="s">
        <v>26</v>
      </c>
      <c r="E17" s="3">
        <v>30</v>
      </c>
      <c r="F17" s="3">
        <v>32</v>
      </c>
      <c r="G17" s="3">
        <v>32</v>
      </c>
      <c r="H17" s="3">
        <v>19.8</v>
      </c>
      <c r="I17" s="3">
        <v>7.68</v>
      </c>
      <c r="J17" s="4" t="str">
        <f t="shared" si="0"/>
        <v>Se calcula por Peso</v>
      </c>
      <c r="K17" s="3">
        <f t="shared" si="1"/>
        <v>19.8</v>
      </c>
      <c r="L17" s="5">
        <v>48050</v>
      </c>
      <c r="M17" s="2" t="str">
        <f t="shared" si="2"/>
        <v>Sin costo fijo</v>
      </c>
      <c r="N17" s="5">
        <f t="shared" si="3"/>
        <v>0</v>
      </c>
      <c r="O17" s="6" t="str">
        <f t="shared" si="4"/>
        <v>Desde $40.001</v>
      </c>
      <c r="P17" s="7">
        <f t="array" ref="P17">IF(OR(L17="",K17=""),"",IF(L17&lt;19990,0,IF(L17&lt;=30000,INDEX(Tarifas!$C$2:$C$37,MATCH(K17,Tarifas!$A$2:$A$37,1)),IF(L17&lt;=40000,INDEX(Tarifas!$D$2:$D$37,MATCH(K17,Tarifas!$A$2:$A$37,1)),INDEX(Tarifas!$E$2:$E$37,MATCH(K17,Tarifas!$A$2:$A$37,1))))))</f>
        <v>7000</v>
      </c>
      <c r="Q17" s="7">
        <f t="shared" si="5"/>
        <v>7000</v>
      </c>
    </row>
    <row r="18" spans="1:17" x14ac:dyDescent="0.25">
      <c r="A18" s="2">
        <v>123</v>
      </c>
      <c r="B18" s="2">
        <v>123</v>
      </c>
      <c r="C18" s="2">
        <v>123</v>
      </c>
      <c r="D18" s="2" t="s">
        <v>27</v>
      </c>
      <c r="E18" s="3">
        <v>30</v>
      </c>
      <c r="F18" s="3">
        <v>32</v>
      </c>
      <c r="G18" s="3">
        <v>32</v>
      </c>
      <c r="H18" s="3">
        <v>19.600000000000001</v>
      </c>
      <c r="I18" s="3">
        <v>7.68</v>
      </c>
      <c r="J18" s="4" t="str">
        <f t="shared" si="0"/>
        <v>Se calcula por Peso</v>
      </c>
      <c r="K18" s="3">
        <f t="shared" si="1"/>
        <v>19.600000000000001</v>
      </c>
      <c r="L18" s="5">
        <v>39640</v>
      </c>
      <c r="M18" s="2" t="str">
        <f t="shared" si="2"/>
        <v>Sin costo fijo</v>
      </c>
      <c r="N18" s="5">
        <f t="shared" si="3"/>
        <v>0</v>
      </c>
      <c r="O18" s="6" t="str">
        <f t="shared" si="4"/>
        <v>$30.001-$40.000</v>
      </c>
      <c r="P18" s="7">
        <f t="array" ref="P18">IF(OR(L18="",K18=""),"",IF(L18&lt;19990,0,IF(L18&lt;=30000,INDEX(Tarifas!$C$2:$C$37,MATCH(K18,Tarifas!$A$2:$A$37,1)),IF(L18&lt;=40000,INDEX(Tarifas!$D$2:$D$37,MATCH(K18,Tarifas!$A$2:$A$37,1)),INDEX(Tarifas!$E$2:$E$37,MATCH(K18,Tarifas!$A$2:$A$37,1))))))</f>
        <v>6300</v>
      </c>
      <c r="Q18" s="7">
        <f t="shared" si="5"/>
        <v>6300</v>
      </c>
    </row>
    <row r="19" spans="1:17" x14ac:dyDescent="0.25">
      <c r="A19" s="2">
        <v>123</v>
      </c>
      <c r="B19" s="2">
        <v>123</v>
      </c>
      <c r="C19" s="2">
        <v>123</v>
      </c>
      <c r="D19" s="2" t="s">
        <v>27</v>
      </c>
      <c r="E19" s="3">
        <v>30</v>
      </c>
      <c r="F19" s="3">
        <v>32</v>
      </c>
      <c r="G19" s="3">
        <v>32</v>
      </c>
      <c r="H19" s="3">
        <v>19.600000000000001</v>
      </c>
      <c r="I19" s="3">
        <v>7.68</v>
      </c>
      <c r="J19" s="4" t="str">
        <f t="shared" si="0"/>
        <v>Se calcula por Peso</v>
      </c>
      <c r="K19" s="3">
        <f t="shared" si="1"/>
        <v>19.600000000000001</v>
      </c>
      <c r="L19" s="5">
        <v>39640</v>
      </c>
      <c r="M19" s="2" t="str">
        <f t="shared" si="2"/>
        <v>Sin costo fijo</v>
      </c>
      <c r="N19" s="5">
        <f t="shared" si="3"/>
        <v>0</v>
      </c>
      <c r="O19" s="6" t="str">
        <f t="shared" si="4"/>
        <v>$30.001-$40.000</v>
      </c>
      <c r="P19" s="7">
        <f t="array" ref="P19">IF(OR(L19="",K19=""),"",IF(L19&lt;19990,0,IF(L19&lt;=30000,INDEX(Tarifas!$C$2:$C$37,MATCH(K19,Tarifas!$A$2:$A$37,1)),IF(L19&lt;=40000,INDEX(Tarifas!$D$2:$D$37,MATCH(K19,Tarifas!$A$2:$A$37,1)),INDEX(Tarifas!$E$2:$E$37,MATCH(K19,Tarifas!$A$2:$A$37,1))))))</f>
        <v>6300</v>
      </c>
      <c r="Q19" s="7">
        <f t="shared" si="5"/>
        <v>6300</v>
      </c>
    </row>
    <row r="20" spans="1:17" x14ac:dyDescent="0.25">
      <c r="A20" s="2">
        <v>123</v>
      </c>
      <c r="B20" s="2">
        <v>123</v>
      </c>
      <c r="C20" s="2">
        <v>123</v>
      </c>
      <c r="D20" s="2" t="s">
        <v>28</v>
      </c>
      <c r="E20" s="3">
        <v>28</v>
      </c>
      <c r="F20" s="3">
        <v>31</v>
      </c>
      <c r="G20" s="3">
        <v>32</v>
      </c>
      <c r="H20" s="3">
        <v>19.309999999999999</v>
      </c>
      <c r="I20" s="3">
        <v>6.944</v>
      </c>
      <c r="J20" s="4" t="str">
        <f t="shared" si="0"/>
        <v>Se calcula por Peso</v>
      </c>
      <c r="K20" s="3">
        <f t="shared" si="1"/>
        <v>19.309999999999999</v>
      </c>
      <c r="L20" s="5">
        <v>138590</v>
      </c>
      <c r="M20" s="2" t="str">
        <f t="shared" si="2"/>
        <v>Sin costo fijo</v>
      </c>
      <c r="N20" s="5">
        <f t="shared" si="3"/>
        <v>0</v>
      </c>
      <c r="O20" s="6" t="str">
        <f t="shared" si="4"/>
        <v>Desde $40.001</v>
      </c>
      <c r="P20" s="7">
        <f t="array" ref="P20">IF(OR(L20="",K20=""),"",IF(L20&lt;19990,0,IF(L20&lt;=30000,INDEX(Tarifas!$C$2:$C$37,MATCH(K20,Tarifas!$A$2:$A$37,1)),IF(L20&lt;=40000,INDEX(Tarifas!$D$2:$D$37,MATCH(K20,Tarifas!$A$2:$A$37,1)),INDEX(Tarifas!$E$2:$E$37,MATCH(K20,Tarifas!$A$2:$A$37,1))))))</f>
        <v>7000</v>
      </c>
      <c r="Q20" s="7">
        <f t="shared" si="5"/>
        <v>7000</v>
      </c>
    </row>
    <row r="21" spans="1:17" ht="15.75" customHeight="1" x14ac:dyDescent="0.25">
      <c r="A21" s="2">
        <v>123</v>
      </c>
      <c r="B21" s="2">
        <v>123</v>
      </c>
      <c r="C21" s="2">
        <v>123</v>
      </c>
      <c r="D21" s="2" t="s">
        <v>28</v>
      </c>
      <c r="E21" s="3">
        <v>28</v>
      </c>
      <c r="F21" s="3">
        <v>31</v>
      </c>
      <c r="G21" s="3">
        <v>32</v>
      </c>
      <c r="H21" s="3">
        <v>19.309999999999999</v>
      </c>
      <c r="I21" s="3">
        <v>6.944</v>
      </c>
      <c r="J21" s="4" t="str">
        <f t="shared" si="0"/>
        <v>Se calcula por Peso</v>
      </c>
      <c r="K21" s="3">
        <f t="shared" si="1"/>
        <v>19.309999999999999</v>
      </c>
      <c r="L21" s="5">
        <v>138590</v>
      </c>
      <c r="M21" s="2" t="str">
        <f t="shared" si="2"/>
        <v>Sin costo fijo</v>
      </c>
      <c r="N21" s="5">
        <f t="shared" si="3"/>
        <v>0</v>
      </c>
      <c r="O21" s="6" t="str">
        <f t="shared" si="4"/>
        <v>Desde $40.001</v>
      </c>
      <c r="P21" s="7">
        <f t="array" ref="P21">IF(OR(L21="",K21=""),"",IF(L21&lt;19990,0,IF(L21&lt;=30000,INDEX(Tarifas!$C$2:$C$37,MATCH(K21,Tarifas!$A$2:$A$37,1)),IF(L21&lt;=40000,INDEX(Tarifas!$D$2:$D$37,MATCH(K21,Tarifas!$A$2:$A$37,1)),INDEX(Tarifas!$E$2:$E$37,MATCH(K21,Tarifas!$A$2:$A$37,1))))))</f>
        <v>7000</v>
      </c>
      <c r="Q21" s="7">
        <f t="shared" si="5"/>
        <v>7000</v>
      </c>
    </row>
    <row r="22" spans="1:17" ht="15.75" customHeight="1" x14ac:dyDescent="0.25">
      <c r="A22" s="2">
        <v>123</v>
      </c>
      <c r="B22" s="2">
        <v>123</v>
      </c>
      <c r="C22" s="2">
        <v>123</v>
      </c>
      <c r="D22" s="2" t="s">
        <v>29</v>
      </c>
      <c r="E22" s="3">
        <v>18</v>
      </c>
      <c r="F22" s="3">
        <v>29</v>
      </c>
      <c r="G22" s="3">
        <v>40</v>
      </c>
      <c r="H22" s="3">
        <v>15.74</v>
      </c>
      <c r="I22" s="3">
        <v>5.22</v>
      </c>
      <c r="J22" s="4" t="str">
        <f t="shared" si="0"/>
        <v>Se calcula por Peso</v>
      </c>
      <c r="K22" s="3">
        <f t="shared" si="1"/>
        <v>15.74</v>
      </c>
      <c r="L22" s="5">
        <v>8390</v>
      </c>
      <c r="M22" s="2" t="str">
        <f t="shared" si="2"/>
        <v>Hasta $9.989</v>
      </c>
      <c r="N22" s="5">
        <f t="shared" si="3"/>
        <v>700</v>
      </c>
      <c r="O22" s="6" t="str">
        <f t="shared" si="4"/>
        <v>No aplica (&lt;$19.990)</v>
      </c>
      <c r="P22" s="7">
        <f t="array" ref="P22">IF(OR(L22="",K22=""),"",IF(L22&lt;19990,0,IF(L22&lt;=30000,INDEX(Tarifas!$C$2:$C$37,MATCH(K22,Tarifas!$A$2:$A$37,1)),IF(L22&lt;=40000,INDEX(Tarifas!$D$2:$D$37,MATCH(K22,Tarifas!$A$2:$A$37,1)),INDEX(Tarifas!$E$2:$E$37,MATCH(K22,Tarifas!$A$2:$A$37,1))))))</f>
        <v>0</v>
      </c>
      <c r="Q22" s="7">
        <f t="shared" si="5"/>
        <v>700</v>
      </c>
    </row>
    <row r="23" spans="1:17" ht="15.75" customHeight="1" x14ac:dyDescent="0.25">
      <c r="A23" s="2">
        <v>123</v>
      </c>
      <c r="B23" s="2">
        <v>123</v>
      </c>
      <c r="C23" s="2">
        <v>123</v>
      </c>
      <c r="D23" s="2" t="s">
        <v>30</v>
      </c>
      <c r="E23" s="3">
        <v>24</v>
      </c>
      <c r="F23" s="3">
        <v>25</v>
      </c>
      <c r="G23" s="3">
        <v>28</v>
      </c>
      <c r="H23" s="3">
        <v>15.38</v>
      </c>
      <c r="I23" s="3">
        <v>4.2</v>
      </c>
      <c r="J23" s="4" t="str">
        <f t="shared" si="0"/>
        <v>Se calcula por Peso</v>
      </c>
      <c r="K23" s="3">
        <f t="shared" si="1"/>
        <v>15.38</v>
      </c>
      <c r="L23" s="5">
        <v>18791</v>
      </c>
      <c r="M23" s="2" t="str">
        <f t="shared" si="2"/>
        <v>$9.990-$19.990</v>
      </c>
      <c r="N23" s="5">
        <f t="shared" si="3"/>
        <v>1000</v>
      </c>
      <c r="O23" s="6" t="str">
        <f t="shared" si="4"/>
        <v>No aplica (&lt;$19.990)</v>
      </c>
      <c r="P23" s="7">
        <f t="array" ref="P23">IF(OR(L23="",K23=""),"",IF(L23&lt;19990,0,IF(L23&lt;=30000,INDEX(Tarifas!$C$2:$C$37,MATCH(K23,Tarifas!$A$2:$A$37,1)),IF(L23&lt;=40000,INDEX(Tarifas!$D$2:$D$37,MATCH(K23,Tarifas!$A$2:$A$37,1)),INDEX(Tarifas!$E$2:$E$37,MATCH(K23,Tarifas!$A$2:$A$37,1))))))</f>
        <v>0</v>
      </c>
      <c r="Q23" s="7">
        <f t="shared" si="5"/>
        <v>1000</v>
      </c>
    </row>
    <row r="24" spans="1:17" ht="15.75" customHeight="1" x14ac:dyDescent="0.25">
      <c r="A24" s="2">
        <v>123</v>
      </c>
      <c r="B24" s="2">
        <v>123</v>
      </c>
      <c r="C24" s="2">
        <v>123</v>
      </c>
      <c r="D24" s="2" t="s">
        <v>30</v>
      </c>
      <c r="E24" s="3">
        <v>24</v>
      </c>
      <c r="F24" s="3">
        <v>25</v>
      </c>
      <c r="G24" s="3">
        <v>28</v>
      </c>
      <c r="H24" s="3">
        <v>15.38</v>
      </c>
      <c r="I24" s="3">
        <v>4.2</v>
      </c>
      <c r="J24" s="4" t="str">
        <f t="shared" si="0"/>
        <v>Se calcula por Peso</v>
      </c>
      <c r="K24" s="3">
        <f t="shared" si="1"/>
        <v>15.38</v>
      </c>
      <c r="L24" s="5">
        <v>25990</v>
      </c>
      <c r="M24" s="2" t="str">
        <f t="shared" si="2"/>
        <v>Sin costo fijo</v>
      </c>
      <c r="N24" s="5">
        <f t="shared" si="3"/>
        <v>0</v>
      </c>
      <c r="O24" s="6" t="str">
        <f t="shared" si="4"/>
        <v>$19.990-$30.000</v>
      </c>
      <c r="P24" s="7">
        <f t="array" ref="P24">IF(OR(L24="",K24=""),"",IF(L24&lt;19990,0,IF(L24&lt;=30000,INDEX(Tarifas!$C$2:$C$37,MATCH(K24,Tarifas!$A$2:$A$37,1)),IF(L24&lt;=40000,INDEX(Tarifas!$D$2:$D$37,MATCH(K24,Tarifas!$A$2:$A$37,1)),INDEX(Tarifas!$E$2:$E$37,MATCH(K24,Tarifas!$A$2:$A$37,1))))))</f>
        <v>5600</v>
      </c>
      <c r="Q24" s="7">
        <f t="shared" si="5"/>
        <v>5600</v>
      </c>
    </row>
    <row r="25" spans="1:17" ht="15.75" customHeight="1" x14ac:dyDescent="0.25">
      <c r="A25" s="2">
        <v>123</v>
      </c>
      <c r="B25" s="2">
        <v>123</v>
      </c>
      <c r="C25" s="2">
        <v>123</v>
      </c>
      <c r="D25" s="2" t="s">
        <v>31</v>
      </c>
      <c r="E25" s="3">
        <v>28</v>
      </c>
      <c r="F25" s="3">
        <v>29</v>
      </c>
      <c r="G25" s="3">
        <v>30</v>
      </c>
      <c r="H25" s="3">
        <v>15.045999999999999</v>
      </c>
      <c r="I25" s="3">
        <v>6.09</v>
      </c>
      <c r="J25" s="4" t="str">
        <f t="shared" si="0"/>
        <v>Se calcula por Peso</v>
      </c>
      <c r="K25" s="3">
        <f t="shared" si="1"/>
        <v>15.045999999999999</v>
      </c>
      <c r="L25" s="5">
        <v>19745</v>
      </c>
      <c r="M25" s="2" t="str">
        <f t="shared" si="2"/>
        <v>$9.990-$19.990</v>
      </c>
      <c r="N25" s="5">
        <f t="shared" si="3"/>
        <v>1000</v>
      </c>
      <c r="O25" s="6" t="str">
        <f t="shared" si="4"/>
        <v>No aplica (&lt;$19.990)</v>
      </c>
      <c r="P25" s="7">
        <f t="array" ref="P25">IF(OR(L25="",K25=""),"",IF(L25&lt;19990,0,IF(L25&lt;=30000,INDEX(Tarifas!$C$2:$C$37,MATCH(K25,Tarifas!$A$2:$A$37,1)),IF(L25&lt;=40000,INDEX(Tarifas!$D$2:$D$37,MATCH(K25,Tarifas!$A$2:$A$37,1)),INDEX(Tarifas!$E$2:$E$37,MATCH(K25,Tarifas!$A$2:$A$37,1))))))</f>
        <v>0</v>
      </c>
      <c r="Q25" s="7">
        <f t="shared" si="5"/>
        <v>1000</v>
      </c>
    </row>
    <row r="26" spans="1:17" ht="15.75" customHeight="1" x14ac:dyDescent="0.25">
      <c r="A26" s="2">
        <v>123</v>
      </c>
      <c r="B26" s="2">
        <v>123</v>
      </c>
      <c r="C26" s="2">
        <v>123</v>
      </c>
      <c r="D26" s="2" t="s">
        <v>31</v>
      </c>
      <c r="E26" s="3">
        <v>28</v>
      </c>
      <c r="F26" s="3">
        <v>29</v>
      </c>
      <c r="G26" s="3">
        <v>30</v>
      </c>
      <c r="H26" s="3">
        <v>15.045999999999999</v>
      </c>
      <c r="I26" s="3">
        <v>6.09</v>
      </c>
      <c r="J26" s="4" t="str">
        <f t="shared" si="0"/>
        <v>Se calcula por Peso</v>
      </c>
      <c r="K26" s="3">
        <f t="shared" si="1"/>
        <v>15.045999999999999</v>
      </c>
      <c r="L26" s="5">
        <v>19745</v>
      </c>
      <c r="M26" s="2" t="str">
        <f t="shared" si="2"/>
        <v>$9.990-$19.990</v>
      </c>
      <c r="N26" s="5">
        <f t="shared" si="3"/>
        <v>1000</v>
      </c>
      <c r="O26" s="6" t="str">
        <f t="shared" si="4"/>
        <v>No aplica (&lt;$19.990)</v>
      </c>
      <c r="P26" s="7">
        <f t="array" ref="P26">IF(OR(L26="",K26=""),"",IF(L26&lt;19990,0,IF(L26&lt;=30000,INDEX(Tarifas!$C$2:$C$37,MATCH(K26,Tarifas!$A$2:$A$37,1)),IF(L26&lt;=40000,INDEX(Tarifas!$D$2:$D$37,MATCH(K26,Tarifas!$A$2:$A$37,1)),INDEX(Tarifas!$E$2:$E$37,MATCH(K26,Tarifas!$A$2:$A$37,1))))))</f>
        <v>0</v>
      </c>
      <c r="Q26" s="7">
        <f t="shared" si="5"/>
        <v>1000</v>
      </c>
    </row>
    <row r="27" spans="1:17" ht="15.75" customHeight="1" x14ac:dyDescent="0.25">
      <c r="A27" s="2">
        <v>123</v>
      </c>
      <c r="B27" s="2">
        <v>123</v>
      </c>
      <c r="C27" s="2">
        <v>123</v>
      </c>
      <c r="D27" s="2" t="s">
        <v>31</v>
      </c>
      <c r="E27" s="3">
        <v>28</v>
      </c>
      <c r="F27" s="3">
        <v>29</v>
      </c>
      <c r="G27" s="3">
        <v>30</v>
      </c>
      <c r="H27" s="3">
        <v>15.045999999999999</v>
      </c>
      <c r="I27" s="3">
        <v>6.09</v>
      </c>
      <c r="J27" s="4" t="str">
        <f t="shared" si="0"/>
        <v>Se calcula por Peso</v>
      </c>
      <c r="K27" s="3">
        <f t="shared" si="1"/>
        <v>15.045999999999999</v>
      </c>
      <c r="L27" s="5">
        <v>27990</v>
      </c>
      <c r="M27" s="2" t="str">
        <f t="shared" si="2"/>
        <v>Sin costo fijo</v>
      </c>
      <c r="N27" s="5">
        <f t="shared" si="3"/>
        <v>0</v>
      </c>
      <c r="O27" s="6" t="str">
        <f t="shared" si="4"/>
        <v>$19.990-$30.000</v>
      </c>
      <c r="P27" s="7">
        <f t="array" ref="P27">IF(OR(L27="",K27=""),"",IF(L27&lt;19990,0,IF(L27&lt;=30000,INDEX(Tarifas!$C$2:$C$37,MATCH(K27,Tarifas!$A$2:$A$37,1)),IF(L27&lt;=40000,INDEX(Tarifas!$D$2:$D$37,MATCH(K27,Tarifas!$A$2:$A$37,1)),INDEX(Tarifas!$E$2:$E$37,MATCH(K27,Tarifas!$A$2:$A$37,1))))))</f>
        <v>5600</v>
      </c>
      <c r="Q27" s="7">
        <f t="shared" si="5"/>
        <v>5600</v>
      </c>
    </row>
    <row r="28" spans="1:17" ht="15.75" customHeight="1" x14ac:dyDescent="0.25">
      <c r="A28" s="2">
        <v>123</v>
      </c>
      <c r="B28" s="2">
        <v>123</v>
      </c>
      <c r="C28" s="2">
        <v>123</v>
      </c>
      <c r="D28" s="2" t="s">
        <v>31</v>
      </c>
      <c r="E28" s="3">
        <v>28</v>
      </c>
      <c r="F28" s="3">
        <v>29</v>
      </c>
      <c r="G28" s="3">
        <v>30</v>
      </c>
      <c r="H28" s="3">
        <v>15.045999999999999</v>
      </c>
      <c r="I28" s="3">
        <v>6.09</v>
      </c>
      <c r="J28" s="4" t="str">
        <f t="shared" si="0"/>
        <v>Se calcula por Peso</v>
      </c>
      <c r="K28" s="3">
        <f t="shared" si="1"/>
        <v>15.045999999999999</v>
      </c>
      <c r="L28" s="5">
        <v>27990</v>
      </c>
      <c r="M28" s="2" t="str">
        <f t="shared" si="2"/>
        <v>Sin costo fijo</v>
      </c>
      <c r="N28" s="5">
        <f t="shared" si="3"/>
        <v>0</v>
      </c>
      <c r="O28" s="6" t="str">
        <f t="shared" si="4"/>
        <v>$19.990-$30.000</v>
      </c>
      <c r="P28" s="7">
        <f t="array" ref="P28">IF(OR(L28="",K28=""),"",IF(L28&lt;19990,0,IF(L28&lt;=30000,INDEX(Tarifas!$C$2:$C$37,MATCH(K28,Tarifas!$A$2:$A$37,1)),IF(L28&lt;=40000,INDEX(Tarifas!$D$2:$D$37,MATCH(K28,Tarifas!$A$2:$A$37,1)),INDEX(Tarifas!$E$2:$E$37,MATCH(K28,Tarifas!$A$2:$A$37,1))))))</f>
        <v>5600</v>
      </c>
      <c r="Q28" s="7">
        <f t="shared" si="5"/>
        <v>5600</v>
      </c>
    </row>
    <row r="29" spans="1:17" ht="15.75" customHeight="1" x14ac:dyDescent="0.25">
      <c r="A29" s="2">
        <v>123</v>
      </c>
      <c r="B29" s="2">
        <v>123</v>
      </c>
      <c r="C29" s="2">
        <v>123</v>
      </c>
      <c r="D29" s="2" t="s">
        <v>32</v>
      </c>
      <c r="E29" s="3">
        <v>27</v>
      </c>
      <c r="F29" s="3">
        <v>27</v>
      </c>
      <c r="G29" s="3">
        <v>30</v>
      </c>
      <c r="H29" s="3">
        <v>13.84</v>
      </c>
      <c r="I29" s="3">
        <v>5.4675000000000002</v>
      </c>
      <c r="J29" s="4" t="str">
        <f t="shared" si="0"/>
        <v>Se calcula por Peso</v>
      </c>
      <c r="K29" s="3">
        <f t="shared" si="1"/>
        <v>13.84</v>
      </c>
      <c r="L29" s="5">
        <v>14345</v>
      </c>
      <c r="M29" s="2" t="str">
        <f t="shared" si="2"/>
        <v>$9.990-$19.990</v>
      </c>
      <c r="N29" s="5">
        <f t="shared" si="3"/>
        <v>1000</v>
      </c>
      <c r="O29" s="6" t="str">
        <f t="shared" si="4"/>
        <v>No aplica (&lt;$19.990)</v>
      </c>
      <c r="P29" s="7">
        <f t="array" ref="P29">IF(OR(L29="",K29=""),"",IF(L29&lt;19990,0,IF(L29&lt;=30000,INDEX(Tarifas!$C$2:$C$37,MATCH(K29,Tarifas!$A$2:$A$37,1)),IF(L29&lt;=40000,INDEX(Tarifas!$D$2:$D$37,MATCH(K29,Tarifas!$A$2:$A$37,1)),INDEX(Tarifas!$E$2:$E$37,MATCH(K29,Tarifas!$A$2:$A$37,1))))))</f>
        <v>0</v>
      </c>
      <c r="Q29" s="7">
        <f t="shared" si="5"/>
        <v>1000</v>
      </c>
    </row>
    <row r="30" spans="1:17" ht="15.75" customHeight="1" x14ac:dyDescent="0.25">
      <c r="A30" s="2">
        <v>123</v>
      </c>
      <c r="B30" s="2">
        <v>123</v>
      </c>
      <c r="C30" s="2">
        <v>123</v>
      </c>
      <c r="D30" s="2" t="s">
        <v>32</v>
      </c>
      <c r="E30" s="3">
        <v>27</v>
      </c>
      <c r="F30" s="3">
        <v>27</v>
      </c>
      <c r="G30" s="3">
        <v>30</v>
      </c>
      <c r="H30" s="3">
        <v>13.84</v>
      </c>
      <c r="I30" s="3">
        <v>5.4675000000000002</v>
      </c>
      <c r="J30" s="4" t="str">
        <f t="shared" si="0"/>
        <v>Se calcula por Peso</v>
      </c>
      <c r="K30" s="3">
        <f t="shared" si="1"/>
        <v>13.84</v>
      </c>
      <c r="L30" s="5">
        <v>14345</v>
      </c>
      <c r="M30" s="2" t="str">
        <f t="shared" si="2"/>
        <v>$9.990-$19.990</v>
      </c>
      <c r="N30" s="5">
        <f t="shared" si="3"/>
        <v>1000</v>
      </c>
      <c r="O30" s="6" t="str">
        <f t="shared" si="4"/>
        <v>No aplica (&lt;$19.990)</v>
      </c>
      <c r="P30" s="7">
        <f t="array" ref="P30">IF(OR(L30="",K30=""),"",IF(L30&lt;19990,0,IF(L30&lt;=30000,INDEX(Tarifas!$C$2:$C$37,MATCH(K30,Tarifas!$A$2:$A$37,1)),IF(L30&lt;=40000,INDEX(Tarifas!$D$2:$D$37,MATCH(K30,Tarifas!$A$2:$A$37,1)),INDEX(Tarifas!$E$2:$E$37,MATCH(K30,Tarifas!$A$2:$A$37,1))))))</f>
        <v>0</v>
      </c>
      <c r="Q30" s="7">
        <f t="shared" si="5"/>
        <v>1000</v>
      </c>
    </row>
    <row r="31" spans="1:17" ht="15.75" customHeight="1" x14ac:dyDescent="0.25">
      <c r="A31" s="2">
        <v>123</v>
      </c>
      <c r="B31" s="2">
        <v>123</v>
      </c>
      <c r="C31" s="2">
        <v>123</v>
      </c>
      <c r="D31" s="2" t="s">
        <v>32</v>
      </c>
      <c r="E31" s="3">
        <v>27</v>
      </c>
      <c r="F31" s="3">
        <v>27</v>
      </c>
      <c r="G31" s="3">
        <v>30</v>
      </c>
      <c r="H31" s="3">
        <v>13.84</v>
      </c>
      <c r="I31" s="3">
        <v>5.4675000000000002</v>
      </c>
      <c r="J31" s="4" t="str">
        <f t="shared" si="0"/>
        <v>Se calcula por Peso</v>
      </c>
      <c r="K31" s="3">
        <f t="shared" si="1"/>
        <v>13.84</v>
      </c>
      <c r="L31" s="5">
        <v>19990</v>
      </c>
      <c r="M31" s="2" t="str">
        <f t="shared" si="2"/>
        <v>$9.990-$19.990</v>
      </c>
      <c r="N31" s="5">
        <f t="shared" si="3"/>
        <v>1000</v>
      </c>
      <c r="O31" s="6" t="str">
        <f t="shared" si="4"/>
        <v>$19.990-$30.000</v>
      </c>
      <c r="P31" s="7">
        <f t="array" ref="P31">IF(OR(L31="",K31=""),"",IF(L31&lt;19990,0,IF(L31&lt;=30000,INDEX(Tarifas!$C$2:$C$37,MATCH(K31,Tarifas!$A$2:$A$37,1)),IF(L31&lt;=40000,INDEX(Tarifas!$D$2:$D$37,MATCH(K31,Tarifas!$A$2:$A$37,1)),INDEX(Tarifas!$E$2:$E$37,MATCH(K31,Tarifas!$A$2:$A$37,1))))))</f>
        <v>4840</v>
      </c>
      <c r="Q31" s="7">
        <f t="shared" si="5"/>
        <v>5840</v>
      </c>
    </row>
    <row r="32" spans="1:17" ht="15.75" customHeight="1" x14ac:dyDescent="0.25">
      <c r="A32" s="2">
        <v>123</v>
      </c>
      <c r="B32" s="2">
        <v>123</v>
      </c>
      <c r="C32" s="2">
        <v>123</v>
      </c>
      <c r="D32" s="2" t="s">
        <v>32</v>
      </c>
      <c r="E32" s="3">
        <v>27</v>
      </c>
      <c r="F32" s="3">
        <v>27</v>
      </c>
      <c r="G32" s="3">
        <v>30</v>
      </c>
      <c r="H32" s="3">
        <v>13.84</v>
      </c>
      <c r="I32" s="3">
        <v>5.4675000000000002</v>
      </c>
      <c r="J32" s="4" t="str">
        <f t="shared" si="0"/>
        <v>Se calcula por Peso</v>
      </c>
      <c r="K32" s="3">
        <f t="shared" si="1"/>
        <v>13.84</v>
      </c>
      <c r="L32" s="5">
        <v>19990</v>
      </c>
      <c r="M32" s="2" t="str">
        <f t="shared" si="2"/>
        <v>$9.990-$19.990</v>
      </c>
      <c r="N32" s="5">
        <f t="shared" si="3"/>
        <v>1000</v>
      </c>
      <c r="O32" s="6" t="str">
        <f t="shared" si="4"/>
        <v>$19.990-$30.000</v>
      </c>
      <c r="P32" s="7">
        <f t="array" ref="P32">IF(OR(L32="",K32=""),"",IF(L32&lt;19990,0,IF(L32&lt;=30000,INDEX(Tarifas!$C$2:$C$37,MATCH(K32,Tarifas!$A$2:$A$37,1)),IF(L32&lt;=40000,INDEX(Tarifas!$D$2:$D$37,MATCH(K32,Tarifas!$A$2:$A$37,1)),INDEX(Tarifas!$E$2:$E$37,MATCH(K32,Tarifas!$A$2:$A$37,1))))))</f>
        <v>4840</v>
      </c>
      <c r="Q32" s="7">
        <f t="shared" si="5"/>
        <v>5840</v>
      </c>
    </row>
    <row r="33" spans="1:17" ht="15.75" customHeight="1" x14ac:dyDescent="0.25">
      <c r="A33" s="2">
        <v>123</v>
      </c>
      <c r="B33" s="2">
        <v>123</v>
      </c>
      <c r="C33" s="2">
        <v>123</v>
      </c>
      <c r="D33" s="2" t="s">
        <v>33</v>
      </c>
      <c r="E33" s="3">
        <v>20</v>
      </c>
      <c r="F33" s="3">
        <v>22</v>
      </c>
      <c r="G33" s="3">
        <v>91</v>
      </c>
      <c r="H33" s="3">
        <v>13.48</v>
      </c>
      <c r="I33" s="3">
        <v>10.01</v>
      </c>
      <c r="J33" s="4" t="str">
        <f t="shared" si="0"/>
        <v>Se calcula por Peso</v>
      </c>
      <c r="K33" s="3">
        <f t="shared" si="1"/>
        <v>13.48</v>
      </c>
      <c r="L33" s="5">
        <v>57410</v>
      </c>
      <c r="M33" s="2" t="str">
        <f t="shared" si="2"/>
        <v>Sin costo fijo</v>
      </c>
      <c r="N33" s="5">
        <f t="shared" si="3"/>
        <v>0</v>
      </c>
      <c r="O33" s="6" t="str">
        <f t="shared" si="4"/>
        <v>Desde $40.001</v>
      </c>
      <c r="P33" s="7">
        <f t="array" ref="P33">IF(OR(L33="",K33=""),"",IF(L33&lt;19990,0,IF(L33&lt;=30000,INDEX(Tarifas!$C$2:$C$37,MATCH(K33,Tarifas!$A$2:$A$37,1)),IF(L33&lt;=40000,INDEX(Tarifas!$D$2:$D$37,MATCH(K33,Tarifas!$A$2:$A$37,1)),INDEX(Tarifas!$E$2:$E$37,MATCH(K33,Tarifas!$A$2:$A$37,1))))))</f>
        <v>6050</v>
      </c>
      <c r="Q33" s="7">
        <f t="shared" si="5"/>
        <v>6050</v>
      </c>
    </row>
    <row r="34" spans="1:17" ht="15.75" customHeight="1" x14ac:dyDescent="0.25">
      <c r="A34" s="2">
        <v>123</v>
      </c>
      <c r="B34" s="2">
        <v>123</v>
      </c>
      <c r="C34" s="2">
        <v>123</v>
      </c>
      <c r="D34" s="2" t="s">
        <v>34</v>
      </c>
      <c r="E34" s="3">
        <v>28</v>
      </c>
      <c r="F34" s="3">
        <v>28</v>
      </c>
      <c r="G34" s="3">
        <v>29</v>
      </c>
      <c r="H34" s="3">
        <v>13.04</v>
      </c>
      <c r="I34" s="3">
        <v>5.6840000000000002</v>
      </c>
      <c r="J34" s="4" t="str">
        <f t="shared" si="0"/>
        <v>Se calcula por Peso</v>
      </c>
      <c r="K34" s="3">
        <f t="shared" si="1"/>
        <v>13.04</v>
      </c>
      <c r="L34" s="5">
        <v>37430</v>
      </c>
      <c r="M34" s="2" t="str">
        <f t="shared" si="2"/>
        <v>Sin costo fijo</v>
      </c>
      <c r="N34" s="5">
        <f t="shared" si="3"/>
        <v>0</v>
      </c>
      <c r="O34" s="6" t="str">
        <f t="shared" si="4"/>
        <v>$30.001-$40.000</v>
      </c>
      <c r="P34" s="7">
        <f t="array" ref="P34">IF(OR(L34="",K34=""),"",IF(L34&lt;19990,0,IF(L34&lt;=30000,INDEX(Tarifas!$C$2:$C$37,MATCH(K34,Tarifas!$A$2:$A$37,1)),IF(L34&lt;=40000,INDEX(Tarifas!$D$2:$D$37,MATCH(K34,Tarifas!$A$2:$A$37,1)),INDEX(Tarifas!$E$2:$E$37,MATCH(K34,Tarifas!$A$2:$A$37,1))))))</f>
        <v>5445</v>
      </c>
      <c r="Q34" s="7">
        <f t="shared" si="5"/>
        <v>5445</v>
      </c>
    </row>
    <row r="35" spans="1:17" ht="15.75" customHeight="1" x14ac:dyDescent="0.25">
      <c r="A35" s="2">
        <v>123</v>
      </c>
      <c r="B35" s="2">
        <v>123</v>
      </c>
      <c r="C35" s="2">
        <v>123</v>
      </c>
      <c r="D35" s="2" t="s">
        <v>34</v>
      </c>
      <c r="E35" s="3">
        <v>28</v>
      </c>
      <c r="F35" s="3">
        <v>28</v>
      </c>
      <c r="G35" s="3">
        <v>29</v>
      </c>
      <c r="H35" s="3">
        <v>13.04</v>
      </c>
      <c r="I35" s="3">
        <v>5.6840000000000002</v>
      </c>
      <c r="J35" s="4" t="str">
        <f t="shared" si="0"/>
        <v>Se calcula por Peso</v>
      </c>
      <c r="K35" s="3">
        <f t="shared" si="1"/>
        <v>13.04</v>
      </c>
      <c r="L35" s="5">
        <v>37430</v>
      </c>
      <c r="M35" s="2" t="str">
        <f t="shared" si="2"/>
        <v>Sin costo fijo</v>
      </c>
      <c r="N35" s="5">
        <f t="shared" si="3"/>
        <v>0</v>
      </c>
      <c r="O35" s="6" t="str">
        <f t="shared" si="4"/>
        <v>$30.001-$40.000</v>
      </c>
      <c r="P35" s="7">
        <f t="array" ref="P35">IF(OR(L35="",K35=""),"",IF(L35&lt;19990,0,IF(L35&lt;=30000,INDEX(Tarifas!$C$2:$C$37,MATCH(K35,Tarifas!$A$2:$A$37,1)),IF(L35&lt;=40000,INDEX(Tarifas!$D$2:$D$37,MATCH(K35,Tarifas!$A$2:$A$37,1)),INDEX(Tarifas!$E$2:$E$37,MATCH(K35,Tarifas!$A$2:$A$37,1))))))</f>
        <v>5445</v>
      </c>
      <c r="Q35" s="7">
        <f t="shared" si="5"/>
        <v>5445</v>
      </c>
    </row>
    <row r="36" spans="1:17" ht="15.75" customHeight="1" x14ac:dyDescent="0.25">
      <c r="A36" s="2">
        <v>123</v>
      </c>
      <c r="B36" s="2">
        <v>123</v>
      </c>
      <c r="C36" s="2">
        <v>123</v>
      </c>
      <c r="D36" s="2" t="s">
        <v>35</v>
      </c>
      <c r="E36" s="3">
        <v>16</v>
      </c>
      <c r="F36" s="3">
        <v>17</v>
      </c>
      <c r="G36" s="3">
        <v>20</v>
      </c>
      <c r="H36" s="3">
        <v>12.364000000000001</v>
      </c>
      <c r="I36" s="3">
        <v>1.36</v>
      </c>
      <c r="J36" s="4" t="str">
        <f t="shared" si="0"/>
        <v>Se calcula por Peso</v>
      </c>
      <c r="K36" s="3">
        <f t="shared" si="1"/>
        <v>12.364000000000001</v>
      </c>
      <c r="L36" s="5">
        <v>19780</v>
      </c>
      <c r="M36" s="2" t="str">
        <f t="shared" si="2"/>
        <v>$9.990-$19.990</v>
      </c>
      <c r="N36" s="5">
        <f t="shared" si="3"/>
        <v>1000</v>
      </c>
      <c r="O36" s="6" t="str">
        <f t="shared" si="4"/>
        <v>No aplica (&lt;$19.990)</v>
      </c>
      <c r="P36" s="7">
        <f t="array" ref="P36">IF(OR(L36="",K36=""),"",IF(L36&lt;19990,0,IF(L36&lt;=30000,INDEX(Tarifas!$C$2:$C$37,MATCH(K36,Tarifas!$A$2:$A$37,1)),IF(L36&lt;=40000,INDEX(Tarifas!$D$2:$D$37,MATCH(K36,Tarifas!$A$2:$A$37,1)),INDEX(Tarifas!$E$2:$E$37,MATCH(K36,Tarifas!$A$2:$A$37,1))))))</f>
        <v>0</v>
      </c>
      <c r="Q36" s="7">
        <f t="shared" si="5"/>
        <v>1000</v>
      </c>
    </row>
    <row r="37" spans="1:17" ht="15.75" customHeight="1" x14ac:dyDescent="0.25">
      <c r="A37" s="2">
        <v>123</v>
      </c>
      <c r="B37" s="2">
        <v>123</v>
      </c>
      <c r="C37" s="2">
        <v>123</v>
      </c>
      <c r="D37" s="2" t="s">
        <v>35</v>
      </c>
      <c r="E37" s="3">
        <v>16</v>
      </c>
      <c r="F37" s="3">
        <v>17</v>
      </c>
      <c r="G37" s="3">
        <v>20</v>
      </c>
      <c r="H37" s="3">
        <v>12.364000000000001</v>
      </c>
      <c r="I37" s="3">
        <v>1.36</v>
      </c>
      <c r="J37" s="4" t="str">
        <f t="shared" si="0"/>
        <v>Se calcula por Peso</v>
      </c>
      <c r="K37" s="3">
        <f t="shared" si="1"/>
        <v>12.364000000000001</v>
      </c>
      <c r="L37" s="5">
        <v>19780</v>
      </c>
      <c r="M37" s="2" t="str">
        <f t="shared" si="2"/>
        <v>$9.990-$19.990</v>
      </c>
      <c r="N37" s="5">
        <f t="shared" si="3"/>
        <v>1000</v>
      </c>
      <c r="O37" s="6" t="str">
        <f t="shared" si="4"/>
        <v>No aplica (&lt;$19.990)</v>
      </c>
      <c r="P37" s="7">
        <f t="array" ref="P37">IF(OR(L37="",K37=""),"",IF(L37&lt;19990,0,IF(L37&lt;=30000,INDEX(Tarifas!$C$2:$C$37,MATCH(K37,Tarifas!$A$2:$A$37,1)),IF(L37&lt;=40000,INDEX(Tarifas!$D$2:$D$37,MATCH(K37,Tarifas!$A$2:$A$37,1)),INDEX(Tarifas!$E$2:$E$37,MATCH(K37,Tarifas!$A$2:$A$37,1))))))</f>
        <v>0</v>
      </c>
      <c r="Q37" s="7">
        <f t="shared" si="5"/>
        <v>1000</v>
      </c>
    </row>
    <row r="38" spans="1:17" ht="15.75" customHeight="1" x14ac:dyDescent="0.25">
      <c r="A38" s="2">
        <v>123</v>
      </c>
      <c r="B38" s="2">
        <v>123</v>
      </c>
      <c r="C38" s="2">
        <v>123</v>
      </c>
      <c r="D38" s="2" t="s">
        <v>35</v>
      </c>
      <c r="E38" s="3">
        <v>16</v>
      </c>
      <c r="F38" s="3">
        <v>17</v>
      </c>
      <c r="G38" s="3">
        <v>20</v>
      </c>
      <c r="H38" s="3">
        <v>12.364000000000001</v>
      </c>
      <c r="I38" s="3">
        <v>1.36</v>
      </c>
      <c r="J38" s="4" t="str">
        <f t="shared" si="0"/>
        <v>Se calcula por Peso</v>
      </c>
      <c r="K38" s="3">
        <f t="shared" si="1"/>
        <v>12.364000000000001</v>
      </c>
      <c r="L38" s="5">
        <v>22990</v>
      </c>
      <c r="M38" s="2" t="str">
        <f t="shared" si="2"/>
        <v>Sin costo fijo</v>
      </c>
      <c r="N38" s="5">
        <f t="shared" si="3"/>
        <v>0</v>
      </c>
      <c r="O38" s="6" t="str">
        <f t="shared" si="4"/>
        <v>$19.990-$30.000</v>
      </c>
      <c r="P38" s="7">
        <f t="array" ref="P38">IF(OR(L38="",K38=""),"",IF(L38&lt;19990,0,IF(L38&lt;=30000,INDEX(Tarifas!$C$2:$C$37,MATCH(K38,Tarifas!$A$2:$A$37,1)),IF(L38&lt;=40000,INDEX(Tarifas!$D$2:$D$37,MATCH(K38,Tarifas!$A$2:$A$37,1)),INDEX(Tarifas!$E$2:$E$37,MATCH(K38,Tarifas!$A$2:$A$37,1))))))</f>
        <v>4840</v>
      </c>
      <c r="Q38" s="7">
        <f t="shared" si="5"/>
        <v>4840</v>
      </c>
    </row>
    <row r="39" spans="1:17" ht="15.75" customHeight="1" x14ac:dyDescent="0.25">
      <c r="A39" s="2">
        <v>123</v>
      </c>
      <c r="B39" s="2">
        <v>123</v>
      </c>
      <c r="C39" s="2">
        <v>123</v>
      </c>
      <c r="D39" s="2" t="s">
        <v>35</v>
      </c>
      <c r="E39" s="3">
        <v>16</v>
      </c>
      <c r="F39" s="3">
        <v>17</v>
      </c>
      <c r="G39" s="3">
        <v>20</v>
      </c>
      <c r="H39" s="3">
        <v>12.364000000000001</v>
      </c>
      <c r="I39" s="3">
        <v>1.36</v>
      </c>
      <c r="J39" s="4" t="str">
        <f t="shared" si="0"/>
        <v>Se calcula por Peso</v>
      </c>
      <c r="K39" s="3">
        <f t="shared" si="1"/>
        <v>12.364000000000001</v>
      </c>
      <c r="L39" s="5">
        <v>22990</v>
      </c>
      <c r="M39" s="2" t="str">
        <f t="shared" si="2"/>
        <v>Sin costo fijo</v>
      </c>
      <c r="N39" s="5">
        <f t="shared" si="3"/>
        <v>0</v>
      </c>
      <c r="O39" s="6" t="str">
        <f t="shared" si="4"/>
        <v>$19.990-$30.000</v>
      </c>
      <c r="P39" s="7">
        <f t="array" ref="P39">IF(OR(L39="",K39=""),"",IF(L39&lt;19990,0,IF(L39&lt;=30000,INDEX(Tarifas!$C$2:$C$37,MATCH(K39,Tarifas!$A$2:$A$37,1)),IF(L39&lt;=40000,INDEX(Tarifas!$D$2:$D$37,MATCH(K39,Tarifas!$A$2:$A$37,1)),INDEX(Tarifas!$E$2:$E$37,MATCH(K39,Tarifas!$A$2:$A$37,1))))))</f>
        <v>4840</v>
      </c>
      <c r="Q39" s="7">
        <f t="shared" si="5"/>
        <v>4840</v>
      </c>
    </row>
    <row r="40" spans="1:17" ht="15.75" customHeight="1" x14ac:dyDescent="0.25">
      <c r="A40" s="2">
        <v>123</v>
      </c>
      <c r="B40" s="2">
        <v>123</v>
      </c>
      <c r="C40" s="2">
        <v>123</v>
      </c>
      <c r="D40" s="2" t="s">
        <v>36</v>
      </c>
      <c r="E40" s="3">
        <v>24</v>
      </c>
      <c r="F40" s="3">
        <v>18</v>
      </c>
      <c r="G40" s="3">
        <v>34</v>
      </c>
      <c r="H40" s="3">
        <v>11.15</v>
      </c>
      <c r="I40" s="3">
        <v>3.6720000000000002</v>
      </c>
      <c r="J40" s="4" t="str">
        <f t="shared" si="0"/>
        <v>Se calcula por Peso</v>
      </c>
      <c r="K40" s="3">
        <f t="shared" si="1"/>
        <v>11.15</v>
      </c>
      <c r="L40" s="5">
        <v>9680</v>
      </c>
      <c r="M40" s="2" t="str">
        <f t="shared" si="2"/>
        <v>Hasta $9.989</v>
      </c>
      <c r="N40" s="5">
        <f t="shared" si="3"/>
        <v>700</v>
      </c>
      <c r="O40" s="6" t="str">
        <f t="shared" si="4"/>
        <v>No aplica (&lt;$19.990)</v>
      </c>
      <c r="P40" s="7">
        <f t="array" ref="P40">IF(OR(L40="",K40=""),"",IF(L40&lt;19990,0,IF(L40&lt;=30000,INDEX(Tarifas!$C$2:$C$37,MATCH(K40,Tarifas!$A$2:$A$37,1)),IF(L40&lt;=40000,INDEX(Tarifas!$D$2:$D$37,MATCH(K40,Tarifas!$A$2:$A$37,1)),INDEX(Tarifas!$E$2:$E$37,MATCH(K40,Tarifas!$A$2:$A$37,1))))))</f>
        <v>0</v>
      </c>
      <c r="Q40" s="7">
        <f t="shared" si="5"/>
        <v>700</v>
      </c>
    </row>
    <row r="41" spans="1:17" ht="15.75" customHeight="1" x14ac:dyDescent="0.25">
      <c r="A41" s="2">
        <v>123</v>
      </c>
      <c r="B41" s="2">
        <v>123</v>
      </c>
      <c r="C41" s="2">
        <v>123</v>
      </c>
      <c r="D41" s="2" t="s">
        <v>36</v>
      </c>
      <c r="E41" s="3">
        <v>24</v>
      </c>
      <c r="F41" s="3">
        <v>18</v>
      </c>
      <c r="G41" s="3">
        <v>34</v>
      </c>
      <c r="H41" s="3">
        <v>11.15</v>
      </c>
      <c r="I41" s="3">
        <v>3.6720000000000002</v>
      </c>
      <c r="J41" s="4" t="str">
        <f t="shared" si="0"/>
        <v>Se calcula por Peso</v>
      </c>
      <c r="K41" s="3">
        <f t="shared" si="1"/>
        <v>11.15</v>
      </c>
      <c r="L41" s="5">
        <v>9680</v>
      </c>
      <c r="M41" s="2" t="str">
        <f t="shared" si="2"/>
        <v>Hasta $9.989</v>
      </c>
      <c r="N41" s="5">
        <f t="shared" si="3"/>
        <v>700</v>
      </c>
      <c r="O41" s="6" t="str">
        <f t="shared" si="4"/>
        <v>No aplica (&lt;$19.990)</v>
      </c>
      <c r="P41" s="7">
        <f t="array" ref="P41">IF(OR(L41="",K41=""),"",IF(L41&lt;19990,0,IF(L41&lt;=30000,INDEX(Tarifas!$C$2:$C$37,MATCH(K41,Tarifas!$A$2:$A$37,1)),IF(L41&lt;=40000,INDEX(Tarifas!$D$2:$D$37,MATCH(K41,Tarifas!$A$2:$A$37,1)),INDEX(Tarifas!$E$2:$E$37,MATCH(K41,Tarifas!$A$2:$A$37,1))))))</f>
        <v>0</v>
      </c>
      <c r="Q41" s="7">
        <f t="shared" si="5"/>
        <v>700</v>
      </c>
    </row>
    <row r="42" spans="1:17" ht="15.75" customHeight="1" x14ac:dyDescent="0.25">
      <c r="A42" s="2">
        <v>123</v>
      </c>
      <c r="B42" s="2">
        <v>123</v>
      </c>
      <c r="C42" s="2">
        <v>123</v>
      </c>
      <c r="D42" s="2" t="s">
        <v>37</v>
      </c>
      <c r="E42" s="3">
        <v>5</v>
      </c>
      <c r="F42" s="3">
        <v>14</v>
      </c>
      <c r="G42" s="3">
        <v>14</v>
      </c>
      <c r="H42" s="3">
        <v>10.999000000000001</v>
      </c>
      <c r="I42" s="3">
        <v>0.245</v>
      </c>
      <c r="J42" s="4" t="str">
        <f t="shared" si="0"/>
        <v>Se calcula por Peso</v>
      </c>
      <c r="K42" s="3">
        <f t="shared" si="1"/>
        <v>10.999000000000001</v>
      </c>
      <c r="L42" s="5">
        <v>2090</v>
      </c>
      <c r="M42" s="2" t="str">
        <f t="shared" si="2"/>
        <v>Hasta $9.989</v>
      </c>
      <c r="N42" s="5">
        <f t="shared" si="3"/>
        <v>700</v>
      </c>
      <c r="O42" s="6" t="str">
        <f t="shared" si="4"/>
        <v>No aplica (&lt;$19.990)</v>
      </c>
      <c r="P42" s="7">
        <f t="array" ref="P42">IF(OR(L42="",K42=""),"",IF(L42&lt;19990,0,IF(L42&lt;=30000,INDEX(Tarifas!$C$2:$C$37,MATCH(K42,Tarifas!$A$2:$A$37,1)),IF(L42&lt;=40000,INDEX(Tarifas!$D$2:$D$37,MATCH(K42,Tarifas!$A$2:$A$37,1)),INDEX(Tarifas!$E$2:$E$37,MATCH(K42,Tarifas!$A$2:$A$37,1))))))</f>
        <v>0</v>
      </c>
      <c r="Q42" s="7">
        <f t="shared" si="5"/>
        <v>700</v>
      </c>
    </row>
    <row r="43" spans="1:17" ht="15.75" customHeight="1" x14ac:dyDescent="0.25">
      <c r="A43" s="2">
        <v>123</v>
      </c>
      <c r="B43" s="2">
        <v>123</v>
      </c>
      <c r="C43" s="2">
        <v>123</v>
      </c>
      <c r="D43" s="2" t="s">
        <v>37</v>
      </c>
      <c r="E43" s="3">
        <v>5</v>
      </c>
      <c r="F43" s="3">
        <v>14</v>
      </c>
      <c r="G43" s="3">
        <v>14</v>
      </c>
      <c r="H43" s="3">
        <v>10.999000000000001</v>
      </c>
      <c r="I43" s="3">
        <v>0.245</v>
      </c>
      <c r="J43" s="4" t="str">
        <f t="shared" si="0"/>
        <v>Se calcula por Peso</v>
      </c>
      <c r="K43" s="3">
        <f t="shared" si="1"/>
        <v>10.999000000000001</v>
      </c>
      <c r="L43" s="5">
        <v>2090</v>
      </c>
      <c r="M43" s="2" t="str">
        <f t="shared" si="2"/>
        <v>Hasta $9.989</v>
      </c>
      <c r="N43" s="5">
        <f t="shared" si="3"/>
        <v>700</v>
      </c>
      <c r="O43" s="6" t="str">
        <f t="shared" si="4"/>
        <v>No aplica (&lt;$19.990)</v>
      </c>
      <c r="P43" s="7">
        <f t="array" ref="P43">IF(OR(L43="",K43=""),"",IF(L43&lt;19990,0,IF(L43&lt;=30000,INDEX(Tarifas!$C$2:$C$37,MATCH(K43,Tarifas!$A$2:$A$37,1)),IF(L43&lt;=40000,INDEX(Tarifas!$D$2:$D$37,MATCH(K43,Tarifas!$A$2:$A$37,1)),INDEX(Tarifas!$E$2:$E$37,MATCH(K43,Tarifas!$A$2:$A$37,1))))))</f>
        <v>0</v>
      </c>
      <c r="Q43" s="7">
        <f t="shared" si="5"/>
        <v>700</v>
      </c>
    </row>
    <row r="44" spans="1:17" ht="15.75" customHeight="1" x14ac:dyDescent="0.25">
      <c r="A44" s="2">
        <v>123</v>
      </c>
      <c r="B44" s="2">
        <v>123</v>
      </c>
      <c r="C44" s="2">
        <v>123</v>
      </c>
      <c r="D44" s="2" t="s">
        <v>38</v>
      </c>
      <c r="E44" s="3">
        <v>26</v>
      </c>
      <c r="F44" s="3">
        <v>39</v>
      </c>
      <c r="G44" s="3">
        <v>75</v>
      </c>
      <c r="H44" s="3">
        <v>10.64</v>
      </c>
      <c r="I44" s="3">
        <v>19.012499999999999</v>
      </c>
      <c r="J44" s="4" t="str">
        <f t="shared" si="0"/>
        <v>Se calcula por P volum</v>
      </c>
      <c r="K44" s="3">
        <f t="shared" si="1"/>
        <v>19.012499999999999</v>
      </c>
      <c r="L44" s="5">
        <v>299990</v>
      </c>
      <c r="M44" s="2" t="str">
        <f t="shared" si="2"/>
        <v>Sin costo fijo</v>
      </c>
      <c r="N44" s="5">
        <f t="shared" si="3"/>
        <v>0</v>
      </c>
      <c r="O44" s="6" t="str">
        <f t="shared" si="4"/>
        <v>Desde $40.001</v>
      </c>
      <c r="P44" s="7">
        <f t="array" ref="P44">IF(OR(L44="",K44=""),"",IF(L44&lt;19990,0,IF(L44&lt;=30000,INDEX(Tarifas!$C$2:$C$37,MATCH(K44,Tarifas!$A$2:$A$37,1)),IF(L44&lt;=40000,INDEX(Tarifas!$D$2:$D$37,MATCH(K44,Tarifas!$A$2:$A$37,1)),INDEX(Tarifas!$E$2:$E$37,MATCH(K44,Tarifas!$A$2:$A$37,1))))))</f>
        <v>7000</v>
      </c>
      <c r="Q44" s="7">
        <f t="shared" si="5"/>
        <v>7000</v>
      </c>
    </row>
    <row r="45" spans="1:17" ht="15.75" customHeight="1" x14ac:dyDescent="0.25">
      <c r="A45" s="2">
        <v>123</v>
      </c>
      <c r="B45" s="2">
        <v>123</v>
      </c>
      <c r="C45" s="2">
        <v>123</v>
      </c>
      <c r="D45" s="2" t="s">
        <v>38</v>
      </c>
      <c r="E45" s="3">
        <v>26</v>
      </c>
      <c r="F45" s="3">
        <v>39</v>
      </c>
      <c r="G45" s="3">
        <v>75</v>
      </c>
      <c r="H45" s="3">
        <v>10.64</v>
      </c>
      <c r="I45" s="3">
        <v>19.012499999999999</v>
      </c>
      <c r="J45" s="4" t="str">
        <f t="shared" si="0"/>
        <v>Se calcula por P volum</v>
      </c>
      <c r="K45" s="3">
        <f t="shared" si="1"/>
        <v>19.012499999999999</v>
      </c>
      <c r="L45" s="5">
        <v>299990</v>
      </c>
      <c r="M45" s="2" t="str">
        <f t="shared" si="2"/>
        <v>Sin costo fijo</v>
      </c>
      <c r="N45" s="5">
        <f t="shared" si="3"/>
        <v>0</v>
      </c>
      <c r="O45" s="6" t="str">
        <f t="shared" si="4"/>
        <v>Desde $40.001</v>
      </c>
      <c r="P45" s="7">
        <f t="array" ref="P45">IF(OR(L45="",K45=""),"",IF(L45&lt;19990,0,IF(L45&lt;=30000,INDEX(Tarifas!$C$2:$C$37,MATCH(K45,Tarifas!$A$2:$A$37,1)),IF(L45&lt;=40000,INDEX(Tarifas!$D$2:$D$37,MATCH(K45,Tarifas!$A$2:$A$37,1)),INDEX(Tarifas!$E$2:$E$37,MATCH(K45,Tarifas!$A$2:$A$37,1))))))</f>
        <v>7000</v>
      </c>
      <c r="Q45" s="7">
        <f t="shared" si="5"/>
        <v>7000</v>
      </c>
    </row>
    <row r="46" spans="1:17" ht="15.75" customHeight="1" x14ac:dyDescent="0.25">
      <c r="A46" s="2">
        <v>123</v>
      </c>
      <c r="B46" s="2">
        <v>123</v>
      </c>
      <c r="C46" s="2">
        <v>123</v>
      </c>
      <c r="D46" s="2" t="s">
        <v>39</v>
      </c>
      <c r="E46" s="3">
        <v>12</v>
      </c>
      <c r="F46" s="3">
        <v>22</v>
      </c>
      <c r="G46" s="3">
        <v>16</v>
      </c>
      <c r="H46" s="3">
        <v>10.313000000000001</v>
      </c>
      <c r="I46" s="3">
        <v>1.056</v>
      </c>
      <c r="J46" s="4" t="str">
        <f t="shared" si="0"/>
        <v>Se calcula por Peso</v>
      </c>
      <c r="K46" s="3">
        <f t="shared" si="1"/>
        <v>10.313000000000001</v>
      </c>
      <c r="L46" s="5">
        <v>19780</v>
      </c>
      <c r="M46" s="2" t="str">
        <f t="shared" si="2"/>
        <v>$9.990-$19.990</v>
      </c>
      <c r="N46" s="5">
        <f t="shared" si="3"/>
        <v>1000</v>
      </c>
      <c r="O46" s="6" t="str">
        <f t="shared" si="4"/>
        <v>No aplica (&lt;$19.990)</v>
      </c>
      <c r="P46" s="7">
        <f t="array" ref="P46">IF(OR(L46="",K46=""),"",IF(L46&lt;19990,0,IF(L46&lt;=30000,INDEX(Tarifas!$C$2:$C$37,MATCH(K46,Tarifas!$A$2:$A$37,1)),IF(L46&lt;=40000,INDEX(Tarifas!$D$2:$D$37,MATCH(K46,Tarifas!$A$2:$A$37,1)),INDEX(Tarifas!$E$2:$E$37,MATCH(K46,Tarifas!$A$2:$A$37,1))))))</f>
        <v>0</v>
      </c>
      <c r="Q46" s="7">
        <f t="shared" si="5"/>
        <v>1000</v>
      </c>
    </row>
    <row r="47" spans="1:17" ht="15.75" customHeight="1" x14ac:dyDescent="0.25">
      <c r="A47" s="2">
        <v>123</v>
      </c>
      <c r="B47" s="2">
        <v>123</v>
      </c>
      <c r="C47" s="2">
        <v>123</v>
      </c>
      <c r="D47" s="2" t="s">
        <v>39</v>
      </c>
      <c r="E47" s="3">
        <v>12</v>
      </c>
      <c r="F47" s="3">
        <v>22</v>
      </c>
      <c r="G47" s="3">
        <v>16</v>
      </c>
      <c r="H47" s="3">
        <v>10.313000000000001</v>
      </c>
      <c r="I47" s="3">
        <v>1.056</v>
      </c>
      <c r="J47" s="4" t="str">
        <f t="shared" si="0"/>
        <v>Se calcula por Peso</v>
      </c>
      <c r="K47" s="3">
        <f t="shared" si="1"/>
        <v>10.313000000000001</v>
      </c>
      <c r="L47" s="5">
        <v>19780</v>
      </c>
      <c r="M47" s="2" t="str">
        <f t="shared" si="2"/>
        <v>$9.990-$19.990</v>
      </c>
      <c r="N47" s="5">
        <f t="shared" si="3"/>
        <v>1000</v>
      </c>
      <c r="O47" s="6" t="str">
        <f t="shared" si="4"/>
        <v>No aplica (&lt;$19.990)</v>
      </c>
      <c r="P47" s="7">
        <f t="array" ref="P47">IF(OR(L47="",K47=""),"",IF(L47&lt;19990,0,IF(L47&lt;=30000,INDEX(Tarifas!$C$2:$C$37,MATCH(K47,Tarifas!$A$2:$A$37,1)),IF(L47&lt;=40000,INDEX(Tarifas!$D$2:$D$37,MATCH(K47,Tarifas!$A$2:$A$37,1)),INDEX(Tarifas!$E$2:$E$37,MATCH(K47,Tarifas!$A$2:$A$37,1))))))</f>
        <v>0</v>
      </c>
      <c r="Q47" s="7">
        <f t="shared" si="5"/>
        <v>1000</v>
      </c>
    </row>
    <row r="48" spans="1:17" ht="15.75" customHeight="1" x14ac:dyDescent="0.25">
      <c r="A48" s="2">
        <v>123</v>
      </c>
      <c r="B48" s="2">
        <v>123</v>
      </c>
      <c r="C48" s="2">
        <v>123</v>
      </c>
      <c r="D48" s="2" t="s">
        <v>39</v>
      </c>
      <c r="E48" s="3">
        <v>12</v>
      </c>
      <c r="F48" s="3">
        <v>22</v>
      </c>
      <c r="G48" s="3">
        <v>16</v>
      </c>
      <c r="H48" s="3">
        <v>10.313000000000001</v>
      </c>
      <c r="I48" s="3">
        <v>1.056</v>
      </c>
      <c r="J48" s="4" t="str">
        <f t="shared" si="0"/>
        <v>Se calcula por Peso</v>
      </c>
      <c r="K48" s="3">
        <f t="shared" si="1"/>
        <v>10.313000000000001</v>
      </c>
      <c r="L48" s="5">
        <v>19780</v>
      </c>
      <c r="M48" s="2" t="str">
        <f t="shared" si="2"/>
        <v>$9.990-$19.990</v>
      </c>
      <c r="N48" s="5">
        <f t="shared" si="3"/>
        <v>1000</v>
      </c>
      <c r="O48" s="6" t="str">
        <f t="shared" si="4"/>
        <v>No aplica (&lt;$19.990)</v>
      </c>
      <c r="P48" s="7">
        <f t="array" ref="P48">IF(OR(L48="",K48=""),"",IF(L48&lt;19990,0,IF(L48&lt;=30000,INDEX(Tarifas!$C$2:$C$37,MATCH(K48,Tarifas!$A$2:$A$37,1)),IF(L48&lt;=40000,INDEX(Tarifas!$D$2:$D$37,MATCH(K48,Tarifas!$A$2:$A$37,1)),INDEX(Tarifas!$E$2:$E$37,MATCH(K48,Tarifas!$A$2:$A$37,1))))))</f>
        <v>0</v>
      </c>
      <c r="Q48" s="7">
        <f t="shared" si="5"/>
        <v>1000</v>
      </c>
    </row>
    <row r="49" spans="1:17" ht="15.75" customHeight="1" x14ac:dyDescent="0.25">
      <c r="A49" s="2">
        <v>123</v>
      </c>
      <c r="B49" s="2">
        <v>123</v>
      </c>
      <c r="C49" s="2">
        <v>123</v>
      </c>
      <c r="D49" s="2" t="s">
        <v>39</v>
      </c>
      <c r="E49" s="3">
        <v>12</v>
      </c>
      <c r="F49" s="3">
        <v>22</v>
      </c>
      <c r="G49" s="3">
        <v>16</v>
      </c>
      <c r="H49" s="3">
        <v>10.313000000000001</v>
      </c>
      <c r="I49" s="3">
        <v>1.056</v>
      </c>
      <c r="J49" s="4" t="str">
        <f t="shared" si="0"/>
        <v>Se calcula por Peso</v>
      </c>
      <c r="K49" s="3">
        <f t="shared" si="1"/>
        <v>10.313000000000001</v>
      </c>
      <c r="L49" s="5">
        <v>19780</v>
      </c>
      <c r="M49" s="2" t="str">
        <f t="shared" si="2"/>
        <v>$9.990-$19.990</v>
      </c>
      <c r="N49" s="5">
        <f t="shared" si="3"/>
        <v>1000</v>
      </c>
      <c r="O49" s="6" t="str">
        <f t="shared" si="4"/>
        <v>No aplica (&lt;$19.990)</v>
      </c>
      <c r="P49" s="7">
        <f t="array" ref="P49">IF(OR(L49="",K49=""),"",IF(L49&lt;19990,0,IF(L49&lt;=30000,INDEX(Tarifas!$C$2:$C$37,MATCH(K49,Tarifas!$A$2:$A$37,1)),IF(L49&lt;=40000,INDEX(Tarifas!$D$2:$D$37,MATCH(K49,Tarifas!$A$2:$A$37,1)),INDEX(Tarifas!$E$2:$E$37,MATCH(K49,Tarifas!$A$2:$A$37,1))))))</f>
        <v>0</v>
      </c>
      <c r="Q49" s="7">
        <f t="shared" si="5"/>
        <v>1000</v>
      </c>
    </row>
    <row r="50" spans="1:17" ht="15.75" customHeight="1" x14ac:dyDescent="0.25">
      <c r="A50" s="2">
        <v>123</v>
      </c>
      <c r="B50" s="2">
        <v>123</v>
      </c>
      <c r="C50" s="2">
        <v>123</v>
      </c>
      <c r="D50" s="2" t="s">
        <v>39</v>
      </c>
      <c r="E50" s="3">
        <v>12</v>
      </c>
      <c r="F50" s="3">
        <v>22</v>
      </c>
      <c r="G50" s="3">
        <v>16</v>
      </c>
      <c r="H50" s="3">
        <v>10.313000000000001</v>
      </c>
      <c r="I50" s="3">
        <v>1.056</v>
      </c>
      <c r="J50" s="4" t="str">
        <f t="shared" si="0"/>
        <v>Se calcula por Peso</v>
      </c>
      <c r="K50" s="3">
        <f t="shared" si="1"/>
        <v>10.313000000000001</v>
      </c>
      <c r="L50" s="5">
        <v>19780</v>
      </c>
      <c r="M50" s="2" t="str">
        <f t="shared" si="2"/>
        <v>$9.990-$19.990</v>
      </c>
      <c r="N50" s="5">
        <f t="shared" si="3"/>
        <v>1000</v>
      </c>
      <c r="O50" s="6" t="str">
        <f t="shared" si="4"/>
        <v>No aplica (&lt;$19.990)</v>
      </c>
      <c r="P50" s="7">
        <f t="array" ref="P50">IF(OR(L50="",K50=""),"",IF(L50&lt;19990,0,IF(L50&lt;=30000,INDEX(Tarifas!$C$2:$C$37,MATCH(K50,Tarifas!$A$2:$A$37,1)),IF(L50&lt;=40000,INDEX(Tarifas!$D$2:$D$37,MATCH(K50,Tarifas!$A$2:$A$37,1)),INDEX(Tarifas!$E$2:$E$37,MATCH(K50,Tarifas!$A$2:$A$37,1))))))</f>
        <v>0</v>
      </c>
      <c r="Q50" s="7">
        <f t="shared" si="5"/>
        <v>1000</v>
      </c>
    </row>
    <row r="51" spans="1:17" ht="15.75" customHeight="1" x14ac:dyDescent="0.25">
      <c r="A51" s="2">
        <v>123</v>
      </c>
      <c r="B51" s="2">
        <v>123</v>
      </c>
      <c r="C51" s="2">
        <v>123</v>
      </c>
      <c r="D51" s="2" t="s">
        <v>39</v>
      </c>
      <c r="E51" s="3">
        <v>12</v>
      </c>
      <c r="F51" s="3">
        <v>22</v>
      </c>
      <c r="G51" s="3">
        <v>16</v>
      </c>
      <c r="H51" s="3">
        <v>10.313000000000001</v>
      </c>
      <c r="I51" s="3">
        <v>1.056</v>
      </c>
      <c r="J51" s="4" t="str">
        <f t="shared" si="0"/>
        <v>Se calcula por Peso</v>
      </c>
      <c r="K51" s="3">
        <f t="shared" si="1"/>
        <v>10.313000000000001</v>
      </c>
      <c r="L51" s="5">
        <v>19780</v>
      </c>
      <c r="M51" s="2" t="str">
        <f t="shared" si="2"/>
        <v>$9.990-$19.990</v>
      </c>
      <c r="N51" s="5">
        <f t="shared" si="3"/>
        <v>1000</v>
      </c>
      <c r="O51" s="6" t="str">
        <f t="shared" si="4"/>
        <v>No aplica (&lt;$19.990)</v>
      </c>
      <c r="P51" s="7">
        <f t="array" ref="P51">IF(OR(L51="",K51=""),"",IF(L51&lt;19990,0,IF(L51&lt;=30000,INDEX(Tarifas!$C$2:$C$37,MATCH(K51,Tarifas!$A$2:$A$37,1)),IF(L51&lt;=40000,INDEX(Tarifas!$D$2:$D$37,MATCH(K51,Tarifas!$A$2:$A$37,1)),INDEX(Tarifas!$E$2:$E$37,MATCH(K51,Tarifas!$A$2:$A$37,1))))))</f>
        <v>0</v>
      </c>
      <c r="Q51" s="7">
        <f t="shared" si="5"/>
        <v>1000</v>
      </c>
    </row>
    <row r="52" spans="1:17" ht="15.75" customHeight="1" x14ac:dyDescent="0.25">
      <c r="A52" s="2">
        <v>123</v>
      </c>
      <c r="B52" s="2">
        <v>123</v>
      </c>
      <c r="C52" s="2">
        <v>123</v>
      </c>
      <c r="D52" s="2" t="s">
        <v>39</v>
      </c>
      <c r="E52" s="3">
        <v>12</v>
      </c>
      <c r="F52" s="3">
        <v>22</v>
      </c>
      <c r="G52" s="3">
        <v>16</v>
      </c>
      <c r="H52" s="3">
        <v>10.313000000000001</v>
      </c>
      <c r="I52" s="3">
        <v>1.056</v>
      </c>
      <c r="J52" s="4" t="str">
        <f t="shared" si="0"/>
        <v>Se calcula por Peso</v>
      </c>
      <c r="K52" s="3">
        <f t="shared" si="1"/>
        <v>10.313000000000001</v>
      </c>
      <c r="L52" s="5">
        <v>19780</v>
      </c>
      <c r="M52" s="2" t="str">
        <f t="shared" si="2"/>
        <v>$9.990-$19.990</v>
      </c>
      <c r="N52" s="5">
        <f t="shared" si="3"/>
        <v>1000</v>
      </c>
      <c r="O52" s="6" t="str">
        <f t="shared" si="4"/>
        <v>No aplica (&lt;$19.990)</v>
      </c>
      <c r="P52" s="7">
        <f t="array" ref="P52">IF(OR(L52="",K52=""),"",IF(L52&lt;19990,0,IF(L52&lt;=30000,INDEX(Tarifas!$C$2:$C$37,MATCH(K52,Tarifas!$A$2:$A$37,1)),IF(L52&lt;=40000,INDEX(Tarifas!$D$2:$D$37,MATCH(K52,Tarifas!$A$2:$A$37,1)),INDEX(Tarifas!$E$2:$E$37,MATCH(K52,Tarifas!$A$2:$A$37,1))))))</f>
        <v>0</v>
      </c>
      <c r="Q52" s="7">
        <f t="shared" si="5"/>
        <v>1000</v>
      </c>
    </row>
    <row r="53" spans="1:17" ht="15.75" customHeight="1" x14ac:dyDescent="0.25">
      <c r="A53" s="2">
        <v>123</v>
      </c>
      <c r="B53" s="2">
        <v>123</v>
      </c>
      <c r="C53" s="2">
        <v>123</v>
      </c>
      <c r="D53" s="2" t="s">
        <v>39</v>
      </c>
      <c r="E53" s="3">
        <v>12</v>
      </c>
      <c r="F53" s="3">
        <v>22</v>
      </c>
      <c r="G53" s="3">
        <v>16</v>
      </c>
      <c r="H53" s="3">
        <v>10.313000000000001</v>
      </c>
      <c r="I53" s="3">
        <v>1.056</v>
      </c>
      <c r="J53" s="4" t="str">
        <f t="shared" si="0"/>
        <v>Se calcula por Peso</v>
      </c>
      <c r="K53" s="3">
        <f t="shared" si="1"/>
        <v>10.313000000000001</v>
      </c>
      <c r="L53" s="5">
        <v>19780</v>
      </c>
      <c r="M53" s="2" t="str">
        <f t="shared" si="2"/>
        <v>$9.990-$19.990</v>
      </c>
      <c r="N53" s="5">
        <f t="shared" si="3"/>
        <v>1000</v>
      </c>
      <c r="O53" s="6" t="str">
        <f t="shared" si="4"/>
        <v>No aplica (&lt;$19.990)</v>
      </c>
      <c r="P53" s="7">
        <f t="array" ref="P53">IF(OR(L53="",K53=""),"",IF(L53&lt;19990,0,IF(L53&lt;=30000,INDEX(Tarifas!$C$2:$C$37,MATCH(K53,Tarifas!$A$2:$A$37,1)),IF(L53&lt;=40000,INDEX(Tarifas!$D$2:$D$37,MATCH(K53,Tarifas!$A$2:$A$37,1)),INDEX(Tarifas!$E$2:$E$37,MATCH(K53,Tarifas!$A$2:$A$37,1))))))</f>
        <v>0</v>
      </c>
      <c r="Q53" s="7">
        <f t="shared" si="5"/>
        <v>1000</v>
      </c>
    </row>
    <row r="54" spans="1:17" ht="15.75" customHeight="1" x14ac:dyDescent="0.25">
      <c r="A54" s="2">
        <v>123</v>
      </c>
      <c r="B54" s="2">
        <v>123</v>
      </c>
      <c r="C54" s="2">
        <v>123</v>
      </c>
      <c r="D54" s="2" t="s">
        <v>39</v>
      </c>
      <c r="E54" s="3">
        <v>12</v>
      </c>
      <c r="F54" s="3">
        <v>22</v>
      </c>
      <c r="G54" s="3">
        <v>16</v>
      </c>
      <c r="H54" s="3">
        <v>10.313000000000001</v>
      </c>
      <c r="I54" s="3">
        <v>1.056</v>
      </c>
      <c r="J54" s="4" t="str">
        <f t="shared" si="0"/>
        <v>Se calcula por Peso</v>
      </c>
      <c r="K54" s="3">
        <f t="shared" si="1"/>
        <v>10.313000000000001</v>
      </c>
      <c r="L54" s="5">
        <v>19780</v>
      </c>
      <c r="M54" s="2" t="str">
        <f t="shared" si="2"/>
        <v>$9.990-$19.990</v>
      </c>
      <c r="N54" s="5">
        <f t="shared" si="3"/>
        <v>1000</v>
      </c>
      <c r="O54" s="6" t="str">
        <f t="shared" si="4"/>
        <v>No aplica (&lt;$19.990)</v>
      </c>
      <c r="P54" s="7">
        <f t="array" ref="P54">IF(OR(L54="",K54=""),"",IF(L54&lt;19990,0,IF(L54&lt;=30000,INDEX(Tarifas!$C$2:$C$37,MATCH(K54,Tarifas!$A$2:$A$37,1)),IF(L54&lt;=40000,INDEX(Tarifas!$D$2:$D$37,MATCH(K54,Tarifas!$A$2:$A$37,1)),INDEX(Tarifas!$E$2:$E$37,MATCH(K54,Tarifas!$A$2:$A$37,1))))))</f>
        <v>0</v>
      </c>
      <c r="Q54" s="7">
        <f t="shared" si="5"/>
        <v>1000</v>
      </c>
    </row>
    <row r="55" spans="1:17" ht="15.75" customHeight="1" x14ac:dyDescent="0.25">
      <c r="A55" s="2">
        <v>123</v>
      </c>
      <c r="B55" s="2">
        <v>123</v>
      </c>
      <c r="C55" s="2">
        <v>123</v>
      </c>
      <c r="D55" s="2" t="s">
        <v>39</v>
      </c>
      <c r="E55" s="3">
        <v>12</v>
      </c>
      <c r="F55" s="3">
        <v>22</v>
      </c>
      <c r="G55" s="3">
        <v>16</v>
      </c>
      <c r="H55" s="3">
        <v>10.313000000000001</v>
      </c>
      <c r="I55" s="3">
        <v>1.056</v>
      </c>
      <c r="J55" s="4" t="str">
        <f t="shared" si="0"/>
        <v>Se calcula por Peso</v>
      </c>
      <c r="K55" s="3">
        <f t="shared" si="1"/>
        <v>10.313000000000001</v>
      </c>
      <c r="L55" s="5">
        <v>19780</v>
      </c>
      <c r="M55" s="2" t="str">
        <f t="shared" si="2"/>
        <v>$9.990-$19.990</v>
      </c>
      <c r="N55" s="5">
        <f t="shared" si="3"/>
        <v>1000</v>
      </c>
      <c r="O55" s="6" t="str">
        <f t="shared" si="4"/>
        <v>No aplica (&lt;$19.990)</v>
      </c>
      <c r="P55" s="7">
        <f t="array" ref="P55">IF(OR(L55="",K55=""),"",IF(L55&lt;19990,0,IF(L55&lt;=30000,INDEX(Tarifas!$C$2:$C$37,MATCH(K55,Tarifas!$A$2:$A$37,1)),IF(L55&lt;=40000,INDEX(Tarifas!$D$2:$D$37,MATCH(K55,Tarifas!$A$2:$A$37,1)),INDEX(Tarifas!$E$2:$E$37,MATCH(K55,Tarifas!$A$2:$A$37,1))))))</f>
        <v>0</v>
      </c>
      <c r="Q55" s="7">
        <f t="shared" si="5"/>
        <v>1000</v>
      </c>
    </row>
    <row r="56" spans="1:17" ht="15.75" customHeight="1" x14ac:dyDescent="0.25">
      <c r="A56" s="2">
        <v>123</v>
      </c>
      <c r="B56" s="2">
        <v>123</v>
      </c>
      <c r="C56" s="2">
        <v>123</v>
      </c>
      <c r="D56" s="2" t="s">
        <v>39</v>
      </c>
      <c r="E56" s="3">
        <v>12</v>
      </c>
      <c r="F56" s="3">
        <v>22</v>
      </c>
      <c r="G56" s="3">
        <v>16</v>
      </c>
      <c r="H56" s="3">
        <v>10.313000000000001</v>
      </c>
      <c r="I56" s="3">
        <v>1.056</v>
      </c>
      <c r="J56" s="4" t="str">
        <f t="shared" si="0"/>
        <v>Se calcula por Peso</v>
      </c>
      <c r="K56" s="3">
        <f t="shared" si="1"/>
        <v>10.313000000000001</v>
      </c>
      <c r="L56" s="5">
        <v>19780</v>
      </c>
      <c r="M56" s="2" t="str">
        <f t="shared" si="2"/>
        <v>$9.990-$19.990</v>
      </c>
      <c r="N56" s="5">
        <f t="shared" si="3"/>
        <v>1000</v>
      </c>
      <c r="O56" s="6" t="str">
        <f t="shared" si="4"/>
        <v>No aplica (&lt;$19.990)</v>
      </c>
      <c r="P56" s="7">
        <f t="array" ref="P56">IF(OR(L56="",K56=""),"",IF(L56&lt;19990,0,IF(L56&lt;=30000,INDEX(Tarifas!$C$2:$C$37,MATCH(K56,Tarifas!$A$2:$A$37,1)),IF(L56&lt;=40000,INDEX(Tarifas!$D$2:$D$37,MATCH(K56,Tarifas!$A$2:$A$37,1)),INDEX(Tarifas!$E$2:$E$37,MATCH(K56,Tarifas!$A$2:$A$37,1))))))</f>
        <v>0</v>
      </c>
      <c r="Q56" s="7">
        <f t="shared" si="5"/>
        <v>1000</v>
      </c>
    </row>
    <row r="57" spans="1:17" ht="15.75" customHeight="1" x14ac:dyDescent="0.25">
      <c r="A57" s="2">
        <v>123</v>
      </c>
      <c r="B57" s="2">
        <v>123</v>
      </c>
      <c r="C57" s="2">
        <v>123</v>
      </c>
      <c r="D57" s="2" t="s">
        <v>39</v>
      </c>
      <c r="E57" s="3">
        <v>12</v>
      </c>
      <c r="F57" s="3">
        <v>22</v>
      </c>
      <c r="G57" s="3">
        <v>16</v>
      </c>
      <c r="H57" s="3">
        <v>10.313000000000001</v>
      </c>
      <c r="I57" s="3">
        <v>1.056</v>
      </c>
      <c r="J57" s="4" t="str">
        <f t="shared" si="0"/>
        <v>Se calcula por Peso</v>
      </c>
      <c r="K57" s="3">
        <f t="shared" si="1"/>
        <v>10.313000000000001</v>
      </c>
      <c r="L57" s="5">
        <v>19780</v>
      </c>
      <c r="M57" s="2" t="str">
        <f t="shared" si="2"/>
        <v>$9.990-$19.990</v>
      </c>
      <c r="N57" s="5">
        <f t="shared" si="3"/>
        <v>1000</v>
      </c>
      <c r="O57" s="6" t="str">
        <f t="shared" si="4"/>
        <v>No aplica (&lt;$19.990)</v>
      </c>
      <c r="P57" s="7">
        <f t="array" ref="P57">IF(OR(L57="",K57=""),"",IF(L57&lt;19990,0,IF(L57&lt;=30000,INDEX(Tarifas!$C$2:$C$37,MATCH(K57,Tarifas!$A$2:$A$37,1)),IF(L57&lt;=40000,INDEX(Tarifas!$D$2:$D$37,MATCH(K57,Tarifas!$A$2:$A$37,1)),INDEX(Tarifas!$E$2:$E$37,MATCH(K57,Tarifas!$A$2:$A$37,1))))))</f>
        <v>0</v>
      </c>
      <c r="Q57" s="7">
        <f t="shared" si="5"/>
        <v>1000</v>
      </c>
    </row>
    <row r="58" spans="1:17" ht="15.75" customHeight="1" x14ac:dyDescent="0.25">
      <c r="A58" s="2">
        <v>123</v>
      </c>
      <c r="B58" s="2">
        <v>123</v>
      </c>
      <c r="C58" s="2">
        <v>123</v>
      </c>
      <c r="D58" s="2" t="s">
        <v>39</v>
      </c>
      <c r="E58" s="3">
        <v>12</v>
      </c>
      <c r="F58" s="3">
        <v>22</v>
      </c>
      <c r="G58" s="3">
        <v>16</v>
      </c>
      <c r="H58" s="3">
        <v>10.313000000000001</v>
      </c>
      <c r="I58" s="3">
        <v>1.056</v>
      </c>
      <c r="J58" s="4" t="str">
        <f t="shared" si="0"/>
        <v>Se calcula por Peso</v>
      </c>
      <c r="K58" s="3">
        <f t="shared" si="1"/>
        <v>10.313000000000001</v>
      </c>
      <c r="L58" s="5">
        <v>19780</v>
      </c>
      <c r="M58" s="2" t="str">
        <f t="shared" si="2"/>
        <v>$9.990-$19.990</v>
      </c>
      <c r="N58" s="5">
        <f t="shared" si="3"/>
        <v>1000</v>
      </c>
      <c r="O58" s="6" t="str">
        <f t="shared" si="4"/>
        <v>No aplica (&lt;$19.990)</v>
      </c>
      <c r="P58" s="7">
        <f t="array" ref="P58">IF(OR(L58="",K58=""),"",IF(L58&lt;19990,0,IF(L58&lt;=30000,INDEX(Tarifas!$C$2:$C$37,MATCH(K58,Tarifas!$A$2:$A$37,1)),IF(L58&lt;=40000,INDEX(Tarifas!$D$2:$D$37,MATCH(K58,Tarifas!$A$2:$A$37,1)),INDEX(Tarifas!$E$2:$E$37,MATCH(K58,Tarifas!$A$2:$A$37,1))))))</f>
        <v>0</v>
      </c>
      <c r="Q58" s="7">
        <f t="shared" si="5"/>
        <v>1000</v>
      </c>
    </row>
    <row r="59" spans="1:17" ht="15.75" customHeight="1" x14ac:dyDescent="0.25">
      <c r="A59" s="2">
        <v>123</v>
      </c>
      <c r="B59" s="2">
        <v>123</v>
      </c>
      <c r="C59" s="2">
        <v>123</v>
      </c>
      <c r="D59" s="2" t="s">
        <v>39</v>
      </c>
      <c r="E59" s="3">
        <v>12</v>
      </c>
      <c r="F59" s="3">
        <v>22</v>
      </c>
      <c r="G59" s="3">
        <v>16</v>
      </c>
      <c r="H59" s="3">
        <v>10.313000000000001</v>
      </c>
      <c r="I59" s="3">
        <v>1.056</v>
      </c>
      <c r="J59" s="4" t="str">
        <f t="shared" si="0"/>
        <v>Se calcula por Peso</v>
      </c>
      <c r="K59" s="3">
        <f t="shared" si="1"/>
        <v>10.313000000000001</v>
      </c>
      <c r="L59" s="5">
        <v>19780</v>
      </c>
      <c r="M59" s="2" t="str">
        <f t="shared" si="2"/>
        <v>$9.990-$19.990</v>
      </c>
      <c r="N59" s="5">
        <f t="shared" si="3"/>
        <v>1000</v>
      </c>
      <c r="O59" s="6" t="str">
        <f t="shared" si="4"/>
        <v>No aplica (&lt;$19.990)</v>
      </c>
      <c r="P59" s="7">
        <f t="array" ref="P59">IF(OR(L59="",K59=""),"",IF(L59&lt;19990,0,IF(L59&lt;=30000,INDEX(Tarifas!$C$2:$C$37,MATCH(K59,Tarifas!$A$2:$A$37,1)),IF(L59&lt;=40000,INDEX(Tarifas!$D$2:$D$37,MATCH(K59,Tarifas!$A$2:$A$37,1)),INDEX(Tarifas!$E$2:$E$37,MATCH(K59,Tarifas!$A$2:$A$37,1))))))</f>
        <v>0</v>
      </c>
      <c r="Q59" s="7">
        <f t="shared" si="5"/>
        <v>1000</v>
      </c>
    </row>
    <row r="60" spans="1:17" ht="15.75" customHeight="1" x14ac:dyDescent="0.25">
      <c r="A60" s="2">
        <v>123</v>
      </c>
      <c r="B60" s="2">
        <v>123</v>
      </c>
      <c r="C60" s="2">
        <v>123</v>
      </c>
      <c r="D60" s="2" t="s">
        <v>39</v>
      </c>
      <c r="E60" s="3">
        <v>12</v>
      </c>
      <c r="F60" s="3">
        <v>22</v>
      </c>
      <c r="G60" s="3">
        <v>16</v>
      </c>
      <c r="H60" s="3">
        <v>10.313000000000001</v>
      </c>
      <c r="I60" s="3">
        <v>1.056</v>
      </c>
      <c r="J60" s="4" t="str">
        <f t="shared" si="0"/>
        <v>Se calcula por Peso</v>
      </c>
      <c r="K60" s="3">
        <f t="shared" si="1"/>
        <v>10.313000000000001</v>
      </c>
      <c r="L60" s="5">
        <v>19780</v>
      </c>
      <c r="M60" s="2" t="str">
        <f t="shared" si="2"/>
        <v>$9.990-$19.990</v>
      </c>
      <c r="N60" s="5">
        <f t="shared" si="3"/>
        <v>1000</v>
      </c>
      <c r="O60" s="6" t="str">
        <f t="shared" si="4"/>
        <v>No aplica (&lt;$19.990)</v>
      </c>
      <c r="P60" s="7">
        <f t="array" ref="P60">IF(OR(L60="",K60=""),"",IF(L60&lt;19990,0,IF(L60&lt;=30000,INDEX(Tarifas!$C$2:$C$37,MATCH(K60,Tarifas!$A$2:$A$37,1)),IF(L60&lt;=40000,INDEX(Tarifas!$D$2:$D$37,MATCH(K60,Tarifas!$A$2:$A$37,1)),INDEX(Tarifas!$E$2:$E$37,MATCH(K60,Tarifas!$A$2:$A$37,1))))))</f>
        <v>0</v>
      </c>
      <c r="Q60" s="7">
        <f t="shared" si="5"/>
        <v>1000</v>
      </c>
    </row>
    <row r="61" spans="1:17" ht="15.75" customHeight="1" x14ac:dyDescent="0.25">
      <c r="A61" s="2">
        <v>123</v>
      </c>
      <c r="B61" s="2">
        <v>123</v>
      </c>
      <c r="C61" s="2">
        <v>123</v>
      </c>
      <c r="D61" s="2" t="s">
        <v>39</v>
      </c>
      <c r="E61" s="3">
        <v>12</v>
      </c>
      <c r="F61" s="3">
        <v>22</v>
      </c>
      <c r="G61" s="3">
        <v>16</v>
      </c>
      <c r="H61" s="3">
        <v>10.313000000000001</v>
      </c>
      <c r="I61" s="3">
        <v>1.056</v>
      </c>
      <c r="J61" s="4" t="str">
        <f t="shared" si="0"/>
        <v>Se calcula por Peso</v>
      </c>
      <c r="K61" s="3">
        <f t="shared" si="1"/>
        <v>10.313000000000001</v>
      </c>
      <c r="L61" s="5">
        <v>19780</v>
      </c>
      <c r="M61" s="2" t="str">
        <f t="shared" si="2"/>
        <v>$9.990-$19.990</v>
      </c>
      <c r="N61" s="5">
        <f t="shared" si="3"/>
        <v>1000</v>
      </c>
      <c r="O61" s="6" t="str">
        <f t="shared" si="4"/>
        <v>No aplica (&lt;$19.990)</v>
      </c>
      <c r="P61" s="7">
        <f t="array" ref="P61">IF(OR(L61="",K61=""),"",IF(L61&lt;19990,0,IF(L61&lt;=30000,INDEX(Tarifas!$C$2:$C$37,MATCH(K61,Tarifas!$A$2:$A$37,1)),IF(L61&lt;=40000,INDEX(Tarifas!$D$2:$D$37,MATCH(K61,Tarifas!$A$2:$A$37,1)),INDEX(Tarifas!$E$2:$E$37,MATCH(K61,Tarifas!$A$2:$A$37,1))))))</f>
        <v>0</v>
      </c>
      <c r="Q61" s="7">
        <f t="shared" si="5"/>
        <v>1000</v>
      </c>
    </row>
    <row r="62" spans="1:17" ht="15.75" customHeight="1" x14ac:dyDescent="0.25">
      <c r="A62" s="2">
        <v>123</v>
      </c>
      <c r="B62" s="2">
        <v>123</v>
      </c>
      <c r="C62" s="2">
        <v>123</v>
      </c>
      <c r="D62" s="2" t="s">
        <v>39</v>
      </c>
      <c r="E62" s="3">
        <v>12</v>
      </c>
      <c r="F62" s="3">
        <v>22</v>
      </c>
      <c r="G62" s="3">
        <v>16</v>
      </c>
      <c r="H62" s="3">
        <v>10.313000000000001</v>
      </c>
      <c r="I62" s="3">
        <v>1.056</v>
      </c>
      <c r="J62" s="4" t="str">
        <f t="shared" si="0"/>
        <v>Se calcula por Peso</v>
      </c>
      <c r="K62" s="3">
        <f t="shared" si="1"/>
        <v>10.313000000000001</v>
      </c>
      <c r="L62" s="5">
        <v>19780</v>
      </c>
      <c r="M62" s="2" t="str">
        <f t="shared" si="2"/>
        <v>$9.990-$19.990</v>
      </c>
      <c r="N62" s="5">
        <f t="shared" si="3"/>
        <v>1000</v>
      </c>
      <c r="O62" s="6" t="str">
        <f t="shared" si="4"/>
        <v>No aplica (&lt;$19.990)</v>
      </c>
      <c r="P62" s="7">
        <f t="array" ref="P62">IF(OR(L62="",K62=""),"",IF(L62&lt;19990,0,IF(L62&lt;=30000,INDEX(Tarifas!$C$2:$C$37,MATCH(K62,Tarifas!$A$2:$A$37,1)),IF(L62&lt;=40000,INDEX(Tarifas!$D$2:$D$37,MATCH(K62,Tarifas!$A$2:$A$37,1)),INDEX(Tarifas!$E$2:$E$37,MATCH(K62,Tarifas!$A$2:$A$37,1))))))</f>
        <v>0</v>
      </c>
      <c r="Q62" s="7">
        <f t="shared" si="5"/>
        <v>1000</v>
      </c>
    </row>
    <row r="63" spans="1:17" ht="15.75" customHeight="1" x14ac:dyDescent="0.25">
      <c r="A63" s="2">
        <v>123</v>
      </c>
      <c r="B63" s="2">
        <v>123</v>
      </c>
      <c r="C63" s="2">
        <v>123</v>
      </c>
      <c r="D63" s="2" t="s">
        <v>39</v>
      </c>
      <c r="E63" s="3">
        <v>12</v>
      </c>
      <c r="F63" s="3">
        <v>22</v>
      </c>
      <c r="G63" s="3">
        <v>16</v>
      </c>
      <c r="H63" s="3">
        <v>10.313000000000001</v>
      </c>
      <c r="I63" s="3">
        <v>1.056</v>
      </c>
      <c r="J63" s="4" t="str">
        <f t="shared" si="0"/>
        <v>Se calcula por Peso</v>
      </c>
      <c r="K63" s="3">
        <f t="shared" si="1"/>
        <v>10.313000000000001</v>
      </c>
      <c r="L63" s="5">
        <v>19780</v>
      </c>
      <c r="M63" s="2" t="str">
        <f t="shared" si="2"/>
        <v>$9.990-$19.990</v>
      </c>
      <c r="N63" s="5">
        <f t="shared" si="3"/>
        <v>1000</v>
      </c>
      <c r="O63" s="6" t="str">
        <f t="shared" si="4"/>
        <v>No aplica (&lt;$19.990)</v>
      </c>
      <c r="P63" s="7">
        <f t="array" ref="P63">IF(OR(L63="",K63=""),"",IF(L63&lt;19990,0,IF(L63&lt;=30000,INDEX(Tarifas!$C$2:$C$37,MATCH(K63,Tarifas!$A$2:$A$37,1)),IF(L63&lt;=40000,INDEX(Tarifas!$D$2:$D$37,MATCH(K63,Tarifas!$A$2:$A$37,1)),INDEX(Tarifas!$E$2:$E$37,MATCH(K63,Tarifas!$A$2:$A$37,1))))))</f>
        <v>0</v>
      </c>
      <c r="Q63" s="7">
        <f t="shared" si="5"/>
        <v>1000</v>
      </c>
    </row>
    <row r="64" spans="1:17" ht="15.75" customHeight="1" x14ac:dyDescent="0.25">
      <c r="A64" s="2">
        <v>123</v>
      </c>
      <c r="B64" s="2">
        <v>123</v>
      </c>
      <c r="C64" s="2">
        <v>123</v>
      </c>
      <c r="D64" s="2" t="s">
        <v>39</v>
      </c>
      <c r="E64" s="3">
        <v>12</v>
      </c>
      <c r="F64" s="3">
        <v>22</v>
      </c>
      <c r="G64" s="3">
        <v>16</v>
      </c>
      <c r="H64" s="3">
        <v>10.313000000000001</v>
      </c>
      <c r="I64" s="3">
        <v>1.056</v>
      </c>
      <c r="J64" s="4" t="str">
        <f t="shared" si="0"/>
        <v>Se calcula por Peso</v>
      </c>
      <c r="K64" s="3">
        <f t="shared" si="1"/>
        <v>10.313000000000001</v>
      </c>
      <c r="L64" s="5">
        <v>19780</v>
      </c>
      <c r="M64" s="2" t="str">
        <f t="shared" si="2"/>
        <v>$9.990-$19.990</v>
      </c>
      <c r="N64" s="5">
        <f t="shared" si="3"/>
        <v>1000</v>
      </c>
      <c r="O64" s="6" t="str">
        <f t="shared" si="4"/>
        <v>No aplica (&lt;$19.990)</v>
      </c>
      <c r="P64" s="7">
        <f t="array" ref="P64">IF(OR(L64="",K64=""),"",IF(L64&lt;19990,0,IF(L64&lt;=30000,INDEX(Tarifas!$C$2:$C$37,MATCH(K64,Tarifas!$A$2:$A$37,1)),IF(L64&lt;=40000,INDEX(Tarifas!$D$2:$D$37,MATCH(K64,Tarifas!$A$2:$A$37,1)),INDEX(Tarifas!$E$2:$E$37,MATCH(K64,Tarifas!$A$2:$A$37,1))))))</f>
        <v>0</v>
      </c>
      <c r="Q64" s="7">
        <f t="shared" si="5"/>
        <v>1000</v>
      </c>
    </row>
    <row r="65" spans="1:17" ht="15.75" customHeight="1" x14ac:dyDescent="0.25">
      <c r="A65" s="2">
        <v>123</v>
      </c>
      <c r="B65" s="2">
        <v>123</v>
      </c>
      <c r="C65" s="2">
        <v>123</v>
      </c>
      <c r="D65" s="2" t="s">
        <v>39</v>
      </c>
      <c r="E65" s="3">
        <v>12</v>
      </c>
      <c r="F65" s="3">
        <v>22</v>
      </c>
      <c r="G65" s="3">
        <v>16</v>
      </c>
      <c r="H65" s="3">
        <v>10.313000000000001</v>
      </c>
      <c r="I65" s="3">
        <v>1.056</v>
      </c>
      <c r="J65" s="4" t="str">
        <f t="shared" si="0"/>
        <v>Se calcula por Peso</v>
      </c>
      <c r="K65" s="3">
        <f t="shared" si="1"/>
        <v>10.313000000000001</v>
      </c>
      <c r="L65" s="5">
        <v>19780</v>
      </c>
      <c r="M65" s="2" t="str">
        <f t="shared" si="2"/>
        <v>$9.990-$19.990</v>
      </c>
      <c r="N65" s="5">
        <f t="shared" si="3"/>
        <v>1000</v>
      </c>
      <c r="O65" s="6" t="str">
        <f t="shared" si="4"/>
        <v>No aplica (&lt;$19.990)</v>
      </c>
      <c r="P65" s="7">
        <f t="array" ref="P65">IF(OR(L65="",K65=""),"",IF(L65&lt;19990,0,IF(L65&lt;=30000,INDEX(Tarifas!$C$2:$C$37,MATCH(K65,Tarifas!$A$2:$A$37,1)),IF(L65&lt;=40000,INDEX(Tarifas!$D$2:$D$37,MATCH(K65,Tarifas!$A$2:$A$37,1)),INDEX(Tarifas!$E$2:$E$37,MATCH(K65,Tarifas!$A$2:$A$37,1))))))</f>
        <v>0</v>
      </c>
      <c r="Q65" s="7">
        <f t="shared" si="5"/>
        <v>1000</v>
      </c>
    </row>
    <row r="66" spans="1:17" ht="15.75" customHeight="1" x14ac:dyDescent="0.25">
      <c r="A66" s="2">
        <v>123</v>
      </c>
      <c r="B66" s="2">
        <v>123</v>
      </c>
      <c r="C66" s="2">
        <v>123</v>
      </c>
      <c r="D66" s="2" t="s">
        <v>39</v>
      </c>
      <c r="E66" s="3">
        <v>12</v>
      </c>
      <c r="F66" s="3">
        <v>22</v>
      </c>
      <c r="G66" s="3">
        <v>16</v>
      </c>
      <c r="H66" s="3">
        <v>10.313000000000001</v>
      </c>
      <c r="I66" s="3">
        <v>1.056</v>
      </c>
      <c r="J66" s="4" t="str">
        <f t="shared" ref="J66:J129" si="6">IF(OR(H66="",I66=""),"",IF(H66&gt;=I66,"Se calcula por Peso","Se calcula por P volum"))</f>
        <v>Se calcula por Peso</v>
      </c>
      <c r="K66" s="3">
        <f t="shared" ref="K66:K129" si="7">IF(OR(H66="",I66=""),"",MAX(H66,I66))</f>
        <v>10.313000000000001</v>
      </c>
      <c r="L66" s="5">
        <v>22990</v>
      </c>
      <c r="M66" s="2" t="str">
        <f t="shared" ref="M66:M129" si="8">IF(L66="","",IF(L66&lt;9990,"Hasta $9.989",IF(L66&lt;=19990,"$9.990-$19.990","Sin costo fijo")))</f>
        <v>Sin costo fijo</v>
      </c>
      <c r="N66" s="5">
        <f t="shared" ref="N66:N129" si="9">IF(L66="","",IF(L66&lt;9990,700,IF(L66&lt;=19990,1000,0)))</f>
        <v>0</v>
      </c>
      <c r="O66" s="6" t="str">
        <f t="shared" ref="O66:O129" si="10">IF(L66="","",IF(L66&lt;19990,"No aplica (&lt;$19.990)",IF(L66&lt;=30000,"$19.990-$30.000",IF(L66&lt;=40000,"$30.001-$40.000","Desde $40.001"))))</f>
        <v>$19.990-$30.000</v>
      </c>
      <c r="P66" s="7">
        <f t="array" ref="P66">IF(OR(L66="",K66=""),"",IF(L66&lt;19990,0,IF(L66&lt;=30000,INDEX(Tarifas!$C$2:$C$37,MATCH(K66,Tarifas!$A$2:$A$37,1)),IF(L66&lt;=40000,INDEX(Tarifas!$D$2:$D$37,MATCH(K66,Tarifas!$A$2:$A$37,1)),INDEX(Tarifas!$E$2:$E$37,MATCH(K66,Tarifas!$A$2:$A$37,1))))))</f>
        <v>4840</v>
      </c>
      <c r="Q66" s="7">
        <f t="shared" ref="Q66:Q129" si="11">IF(OR(N66="",P66=""),"",N66+P66)</f>
        <v>4840</v>
      </c>
    </row>
    <row r="67" spans="1:17" ht="15.75" customHeight="1" x14ac:dyDescent="0.25">
      <c r="A67" s="2">
        <v>123</v>
      </c>
      <c r="B67" s="2">
        <v>123</v>
      </c>
      <c r="C67" s="2">
        <v>123</v>
      </c>
      <c r="D67" s="2" t="s">
        <v>39</v>
      </c>
      <c r="E67" s="3">
        <v>12</v>
      </c>
      <c r="F67" s="3">
        <v>22</v>
      </c>
      <c r="G67" s="3">
        <v>16</v>
      </c>
      <c r="H67" s="3">
        <v>10.313000000000001</v>
      </c>
      <c r="I67" s="3">
        <v>1.056</v>
      </c>
      <c r="J67" s="4" t="str">
        <f t="shared" si="6"/>
        <v>Se calcula por Peso</v>
      </c>
      <c r="K67" s="3">
        <f t="shared" si="7"/>
        <v>10.313000000000001</v>
      </c>
      <c r="L67" s="5">
        <v>22990</v>
      </c>
      <c r="M67" s="2" t="str">
        <f t="shared" si="8"/>
        <v>Sin costo fijo</v>
      </c>
      <c r="N67" s="5">
        <f t="shared" si="9"/>
        <v>0</v>
      </c>
      <c r="O67" s="6" t="str">
        <f t="shared" si="10"/>
        <v>$19.990-$30.000</v>
      </c>
      <c r="P67" s="7">
        <f t="array" ref="P67">IF(OR(L67="",K67=""),"",IF(L67&lt;19990,0,IF(L67&lt;=30000,INDEX(Tarifas!$C$2:$C$37,MATCH(K67,Tarifas!$A$2:$A$37,1)),IF(L67&lt;=40000,INDEX(Tarifas!$D$2:$D$37,MATCH(K67,Tarifas!$A$2:$A$37,1)),INDEX(Tarifas!$E$2:$E$37,MATCH(K67,Tarifas!$A$2:$A$37,1))))))</f>
        <v>4840</v>
      </c>
      <c r="Q67" s="7">
        <f t="shared" si="11"/>
        <v>4840</v>
      </c>
    </row>
    <row r="68" spans="1:17" ht="15.75" customHeight="1" x14ac:dyDescent="0.25">
      <c r="A68" s="2">
        <v>123</v>
      </c>
      <c r="B68" s="2">
        <v>123</v>
      </c>
      <c r="C68" s="2">
        <v>123</v>
      </c>
      <c r="D68" s="2" t="s">
        <v>39</v>
      </c>
      <c r="E68" s="3">
        <v>12</v>
      </c>
      <c r="F68" s="3">
        <v>22</v>
      </c>
      <c r="G68" s="3">
        <v>16</v>
      </c>
      <c r="H68" s="3">
        <v>10.313000000000001</v>
      </c>
      <c r="I68" s="3">
        <v>1.056</v>
      </c>
      <c r="J68" s="4" t="str">
        <f t="shared" si="6"/>
        <v>Se calcula por Peso</v>
      </c>
      <c r="K68" s="3">
        <f t="shared" si="7"/>
        <v>10.313000000000001</v>
      </c>
      <c r="L68" s="5">
        <v>22990</v>
      </c>
      <c r="M68" s="2" t="str">
        <f t="shared" si="8"/>
        <v>Sin costo fijo</v>
      </c>
      <c r="N68" s="5">
        <f t="shared" si="9"/>
        <v>0</v>
      </c>
      <c r="O68" s="6" t="str">
        <f t="shared" si="10"/>
        <v>$19.990-$30.000</v>
      </c>
      <c r="P68" s="7">
        <f t="array" ref="P68">IF(OR(L68="",K68=""),"",IF(L68&lt;19990,0,IF(L68&lt;=30000,INDEX(Tarifas!$C$2:$C$37,MATCH(K68,Tarifas!$A$2:$A$37,1)),IF(L68&lt;=40000,INDEX(Tarifas!$D$2:$D$37,MATCH(K68,Tarifas!$A$2:$A$37,1)),INDEX(Tarifas!$E$2:$E$37,MATCH(K68,Tarifas!$A$2:$A$37,1))))))</f>
        <v>4840</v>
      </c>
      <c r="Q68" s="7">
        <f t="shared" si="11"/>
        <v>4840</v>
      </c>
    </row>
    <row r="69" spans="1:17" ht="15.75" customHeight="1" x14ac:dyDescent="0.25">
      <c r="A69" s="2">
        <v>123</v>
      </c>
      <c r="B69" s="2">
        <v>123</v>
      </c>
      <c r="C69" s="2">
        <v>123</v>
      </c>
      <c r="D69" s="2" t="s">
        <v>39</v>
      </c>
      <c r="E69" s="3">
        <v>12</v>
      </c>
      <c r="F69" s="3">
        <v>22</v>
      </c>
      <c r="G69" s="3">
        <v>16</v>
      </c>
      <c r="H69" s="3">
        <v>10.313000000000001</v>
      </c>
      <c r="I69" s="3">
        <v>1.056</v>
      </c>
      <c r="J69" s="4" t="str">
        <f t="shared" si="6"/>
        <v>Se calcula por Peso</v>
      </c>
      <c r="K69" s="3">
        <f t="shared" si="7"/>
        <v>10.313000000000001</v>
      </c>
      <c r="L69" s="5">
        <v>22990</v>
      </c>
      <c r="M69" s="2" t="str">
        <f t="shared" si="8"/>
        <v>Sin costo fijo</v>
      </c>
      <c r="N69" s="5">
        <f t="shared" si="9"/>
        <v>0</v>
      </c>
      <c r="O69" s="6" t="str">
        <f t="shared" si="10"/>
        <v>$19.990-$30.000</v>
      </c>
      <c r="P69" s="7">
        <f t="array" ref="P69">IF(OR(L69="",K69=""),"",IF(L69&lt;19990,0,IF(L69&lt;=30000,INDEX(Tarifas!$C$2:$C$37,MATCH(K69,Tarifas!$A$2:$A$37,1)),IF(L69&lt;=40000,INDEX(Tarifas!$D$2:$D$37,MATCH(K69,Tarifas!$A$2:$A$37,1)),INDEX(Tarifas!$E$2:$E$37,MATCH(K69,Tarifas!$A$2:$A$37,1))))))</f>
        <v>4840</v>
      </c>
      <c r="Q69" s="7">
        <f t="shared" si="11"/>
        <v>4840</v>
      </c>
    </row>
    <row r="70" spans="1:17" ht="15.75" customHeight="1" x14ac:dyDescent="0.25">
      <c r="A70" s="2">
        <v>123</v>
      </c>
      <c r="B70" s="2">
        <v>123</v>
      </c>
      <c r="C70" s="2">
        <v>123</v>
      </c>
      <c r="D70" s="2" t="s">
        <v>39</v>
      </c>
      <c r="E70" s="3">
        <v>12</v>
      </c>
      <c r="F70" s="3">
        <v>22</v>
      </c>
      <c r="G70" s="3">
        <v>16</v>
      </c>
      <c r="H70" s="3">
        <v>10.313000000000001</v>
      </c>
      <c r="I70" s="3">
        <v>1.056</v>
      </c>
      <c r="J70" s="4" t="str">
        <f t="shared" si="6"/>
        <v>Se calcula por Peso</v>
      </c>
      <c r="K70" s="3">
        <f t="shared" si="7"/>
        <v>10.313000000000001</v>
      </c>
      <c r="L70" s="5">
        <v>22990</v>
      </c>
      <c r="M70" s="2" t="str">
        <f t="shared" si="8"/>
        <v>Sin costo fijo</v>
      </c>
      <c r="N70" s="5">
        <f t="shared" si="9"/>
        <v>0</v>
      </c>
      <c r="O70" s="6" t="str">
        <f t="shared" si="10"/>
        <v>$19.990-$30.000</v>
      </c>
      <c r="P70" s="7">
        <f t="array" ref="P70">IF(OR(L70="",K70=""),"",IF(L70&lt;19990,0,IF(L70&lt;=30000,INDEX(Tarifas!$C$2:$C$37,MATCH(K70,Tarifas!$A$2:$A$37,1)),IF(L70&lt;=40000,INDEX(Tarifas!$D$2:$D$37,MATCH(K70,Tarifas!$A$2:$A$37,1)),INDEX(Tarifas!$E$2:$E$37,MATCH(K70,Tarifas!$A$2:$A$37,1))))))</f>
        <v>4840</v>
      </c>
      <c r="Q70" s="7">
        <f t="shared" si="11"/>
        <v>4840</v>
      </c>
    </row>
    <row r="71" spans="1:17" ht="15.75" customHeight="1" x14ac:dyDescent="0.25">
      <c r="A71" s="2">
        <v>123</v>
      </c>
      <c r="B71" s="2">
        <v>123</v>
      </c>
      <c r="C71" s="2">
        <v>123</v>
      </c>
      <c r="D71" s="2" t="s">
        <v>39</v>
      </c>
      <c r="E71" s="3">
        <v>12</v>
      </c>
      <c r="F71" s="3">
        <v>22</v>
      </c>
      <c r="G71" s="3">
        <v>16</v>
      </c>
      <c r="H71" s="3">
        <v>10.313000000000001</v>
      </c>
      <c r="I71" s="3">
        <v>1.056</v>
      </c>
      <c r="J71" s="4" t="str">
        <f t="shared" si="6"/>
        <v>Se calcula por Peso</v>
      </c>
      <c r="K71" s="3">
        <f t="shared" si="7"/>
        <v>10.313000000000001</v>
      </c>
      <c r="L71" s="5">
        <v>22990</v>
      </c>
      <c r="M71" s="2" t="str">
        <f t="shared" si="8"/>
        <v>Sin costo fijo</v>
      </c>
      <c r="N71" s="5">
        <f t="shared" si="9"/>
        <v>0</v>
      </c>
      <c r="O71" s="6" t="str">
        <f t="shared" si="10"/>
        <v>$19.990-$30.000</v>
      </c>
      <c r="P71" s="7">
        <f t="array" ref="P71">IF(OR(L71="",K71=""),"",IF(L71&lt;19990,0,IF(L71&lt;=30000,INDEX(Tarifas!$C$2:$C$37,MATCH(K71,Tarifas!$A$2:$A$37,1)),IF(L71&lt;=40000,INDEX(Tarifas!$D$2:$D$37,MATCH(K71,Tarifas!$A$2:$A$37,1)),INDEX(Tarifas!$E$2:$E$37,MATCH(K71,Tarifas!$A$2:$A$37,1))))))</f>
        <v>4840</v>
      </c>
      <c r="Q71" s="7">
        <f t="shared" si="11"/>
        <v>4840</v>
      </c>
    </row>
    <row r="72" spans="1:17" ht="15.75" customHeight="1" x14ac:dyDescent="0.25">
      <c r="A72" s="2">
        <v>123</v>
      </c>
      <c r="B72" s="2">
        <v>123</v>
      </c>
      <c r="C72" s="2">
        <v>123</v>
      </c>
      <c r="D72" s="2" t="s">
        <v>39</v>
      </c>
      <c r="E72" s="3">
        <v>12</v>
      </c>
      <c r="F72" s="3">
        <v>22</v>
      </c>
      <c r="G72" s="3">
        <v>16</v>
      </c>
      <c r="H72" s="3">
        <v>10.313000000000001</v>
      </c>
      <c r="I72" s="3">
        <v>1.056</v>
      </c>
      <c r="J72" s="4" t="str">
        <f t="shared" si="6"/>
        <v>Se calcula por Peso</v>
      </c>
      <c r="K72" s="3">
        <f t="shared" si="7"/>
        <v>10.313000000000001</v>
      </c>
      <c r="L72" s="5">
        <v>22990</v>
      </c>
      <c r="M72" s="2" t="str">
        <f t="shared" si="8"/>
        <v>Sin costo fijo</v>
      </c>
      <c r="N72" s="5">
        <f t="shared" si="9"/>
        <v>0</v>
      </c>
      <c r="O72" s="6" t="str">
        <f t="shared" si="10"/>
        <v>$19.990-$30.000</v>
      </c>
      <c r="P72" s="7">
        <f t="array" ref="P72">IF(OR(L72="",K72=""),"",IF(L72&lt;19990,0,IF(L72&lt;=30000,INDEX(Tarifas!$C$2:$C$37,MATCH(K72,Tarifas!$A$2:$A$37,1)),IF(L72&lt;=40000,INDEX(Tarifas!$D$2:$D$37,MATCH(K72,Tarifas!$A$2:$A$37,1)),INDEX(Tarifas!$E$2:$E$37,MATCH(K72,Tarifas!$A$2:$A$37,1))))))</f>
        <v>4840</v>
      </c>
      <c r="Q72" s="7">
        <f t="shared" si="11"/>
        <v>4840</v>
      </c>
    </row>
    <row r="73" spans="1:17" ht="15.75" customHeight="1" x14ac:dyDescent="0.25">
      <c r="A73" s="2">
        <v>123</v>
      </c>
      <c r="B73" s="2">
        <v>123</v>
      </c>
      <c r="C73" s="2">
        <v>123</v>
      </c>
      <c r="D73" s="2" t="s">
        <v>39</v>
      </c>
      <c r="E73" s="3">
        <v>12</v>
      </c>
      <c r="F73" s="3">
        <v>22</v>
      </c>
      <c r="G73" s="3">
        <v>16</v>
      </c>
      <c r="H73" s="3">
        <v>10.313000000000001</v>
      </c>
      <c r="I73" s="3">
        <v>1.056</v>
      </c>
      <c r="J73" s="4" t="str">
        <f t="shared" si="6"/>
        <v>Se calcula por Peso</v>
      </c>
      <c r="K73" s="3">
        <f t="shared" si="7"/>
        <v>10.313000000000001</v>
      </c>
      <c r="L73" s="5">
        <v>22990</v>
      </c>
      <c r="M73" s="2" t="str">
        <f t="shared" si="8"/>
        <v>Sin costo fijo</v>
      </c>
      <c r="N73" s="5">
        <f t="shared" si="9"/>
        <v>0</v>
      </c>
      <c r="O73" s="6" t="str">
        <f t="shared" si="10"/>
        <v>$19.990-$30.000</v>
      </c>
      <c r="P73" s="7">
        <f t="array" ref="P73">IF(OR(L73="",K73=""),"",IF(L73&lt;19990,0,IF(L73&lt;=30000,INDEX(Tarifas!$C$2:$C$37,MATCH(K73,Tarifas!$A$2:$A$37,1)),IF(L73&lt;=40000,INDEX(Tarifas!$D$2:$D$37,MATCH(K73,Tarifas!$A$2:$A$37,1)),INDEX(Tarifas!$E$2:$E$37,MATCH(K73,Tarifas!$A$2:$A$37,1))))))</f>
        <v>4840</v>
      </c>
      <c r="Q73" s="7">
        <f t="shared" si="11"/>
        <v>4840</v>
      </c>
    </row>
    <row r="74" spans="1:17" ht="15.75" customHeight="1" x14ac:dyDescent="0.25">
      <c r="A74" s="2">
        <v>123</v>
      </c>
      <c r="B74" s="2">
        <v>123</v>
      </c>
      <c r="C74" s="2">
        <v>123</v>
      </c>
      <c r="D74" s="2" t="s">
        <v>39</v>
      </c>
      <c r="E74" s="3">
        <v>12</v>
      </c>
      <c r="F74" s="3">
        <v>22</v>
      </c>
      <c r="G74" s="3">
        <v>16</v>
      </c>
      <c r="H74" s="3">
        <v>10.313000000000001</v>
      </c>
      <c r="I74" s="3">
        <v>1.056</v>
      </c>
      <c r="J74" s="4" t="str">
        <f t="shared" si="6"/>
        <v>Se calcula por Peso</v>
      </c>
      <c r="K74" s="3">
        <f t="shared" si="7"/>
        <v>10.313000000000001</v>
      </c>
      <c r="L74" s="5">
        <v>22990</v>
      </c>
      <c r="M74" s="2" t="str">
        <f t="shared" si="8"/>
        <v>Sin costo fijo</v>
      </c>
      <c r="N74" s="5">
        <f t="shared" si="9"/>
        <v>0</v>
      </c>
      <c r="O74" s="6" t="str">
        <f t="shared" si="10"/>
        <v>$19.990-$30.000</v>
      </c>
      <c r="P74" s="7">
        <f t="array" ref="P74">IF(OR(L74="",K74=""),"",IF(L74&lt;19990,0,IF(L74&lt;=30000,INDEX(Tarifas!$C$2:$C$37,MATCH(K74,Tarifas!$A$2:$A$37,1)),IF(L74&lt;=40000,INDEX(Tarifas!$D$2:$D$37,MATCH(K74,Tarifas!$A$2:$A$37,1)),INDEX(Tarifas!$E$2:$E$37,MATCH(K74,Tarifas!$A$2:$A$37,1))))))</f>
        <v>4840</v>
      </c>
      <c r="Q74" s="7">
        <f t="shared" si="11"/>
        <v>4840</v>
      </c>
    </row>
    <row r="75" spans="1:17" ht="15.75" customHeight="1" x14ac:dyDescent="0.25">
      <c r="A75" s="2">
        <v>123</v>
      </c>
      <c r="B75" s="2">
        <v>123</v>
      </c>
      <c r="C75" s="2">
        <v>123</v>
      </c>
      <c r="D75" s="2" t="s">
        <v>39</v>
      </c>
      <c r="E75" s="3">
        <v>12</v>
      </c>
      <c r="F75" s="3">
        <v>22</v>
      </c>
      <c r="G75" s="3">
        <v>16</v>
      </c>
      <c r="H75" s="3">
        <v>10.313000000000001</v>
      </c>
      <c r="I75" s="3">
        <v>1.056</v>
      </c>
      <c r="J75" s="4" t="str">
        <f t="shared" si="6"/>
        <v>Se calcula por Peso</v>
      </c>
      <c r="K75" s="3">
        <f t="shared" si="7"/>
        <v>10.313000000000001</v>
      </c>
      <c r="L75" s="5">
        <v>22990</v>
      </c>
      <c r="M75" s="2" t="str">
        <f t="shared" si="8"/>
        <v>Sin costo fijo</v>
      </c>
      <c r="N75" s="5">
        <f t="shared" si="9"/>
        <v>0</v>
      </c>
      <c r="O75" s="6" t="str">
        <f t="shared" si="10"/>
        <v>$19.990-$30.000</v>
      </c>
      <c r="P75" s="7">
        <f t="array" ref="P75">IF(OR(L75="",K75=""),"",IF(L75&lt;19990,0,IF(L75&lt;=30000,INDEX(Tarifas!$C$2:$C$37,MATCH(K75,Tarifas!$A$2:$A$37,1)),IF(L75&lt;=40000,INDEX(Tarifas!$D$2:$D$37,MATCH(K75,Tarifas!$A$2:$A$37,1)),INDEX(Tarifas!$E$2:$E$37,MATCH(K75,Tarifas!$A$2:$A$37,1))))))</f>
        <v>4840</v>
      </c>
      <c r="Q75" s="7">
        <f t="shared" si="11"/>
        <v>4840</v>
      </c>
    </row>
    <row r="76" spans="1:17" ht="15.75" customHeight="1" x14ac:dyDescent="0.25">
      <c r="A76" s="2">
        <v>123</v>
      </c>
      <c r="B76" s="2">
        <v>123</v>
      </c>
      <c r="C76" s="2">
        <v>123</v>
      </c>
      <c r="D76" s="2" t="s">
        <v>39</v>
      </c>
      <c r="E76" s="3">
        <v>12</v>
      </c>
      <c r="F76" s="3">
        <v>22</v>
      </c>
      <c r="G76" s="3">
        <v>16</v>
      </c>
      <c r="H76" s="3">
        <v>10.313000000000001</v>
      </c>
      <c r="I76" s="3">
        <v>1.056</v>
      </c>
      <c r="J76" s="4" t="str">
        <f t="shared" si="6"/>
        <v>Se calcula por Peso</v>
      </c>
      <c r="K76" s="3">
        <f t="shared" si="7"/>
        <v>10.313000000000001</v>
      </c>
      <c r="L76" s="5">
        <v>22990</v>
      </c>
      <c r="M76" s="2" t="str">
        <f t="shared" si="8"/>
        <v>Sin costo fijo</v>
      </c>
      <c r="N76" s="5">
        <f t="shared" si="9"/>
        <v>0</v>
      </c>
      <c r="O76" s="6" t="str">
        <f t="shared" si="10"/>
        <v>$19.990-$30.000</v>
      </c>
      <c r="P76" s="7">
        <f t="array" ref="P76">IF(OR(L76="",K76=""),"",IF(L76&lt;19990,0,IF(L76&lt;=30000,INDEX(Tarifas!$C$2:$C$37,MATCH(K76,Tarifas!$A$2:$A$37,1)),IF(L76&lt;=40000,INDEX(Tarifas!$D$2:$D$37,MATCH(K76,Tarifas!$A$2:$A$37,1)),INDEX(Tarifas!$E$2:$E$37,MATCH(K76,Tarifas!$A$2:$A$37,1))))))</f>
        <v>4840</v>
      </c>
      <c r="Q76" s="7">
        <f t="shared" si="11"/>
        <v>4840</v>
      </c>
    </row>
    <row r="77" spans="1:17" ht="15.75" customHeight="1" x14ac:dyDescent="0.25">
      <c r="A77" s="2">
        <v>123</v>
      </c>
      <c r="B77" s="2">
        <v>123</v>
      </c>
      <c r="C77" s="2">
        <v>123</v>
      </c>
      <c r="D77" s="2" t="s">
        <v>39</v>
      </c>
      <c r="E77" s="3">
        <v>12</v>
      </c>
      <c r="F77" s="3">
        <v>22</v>
      </c>
      <c r="G77" s="3">
        <v>16</v>
      </c>
      <c r="H77" s="3">
        <v>10.313000000000001</v>
      </c>
      <c r="I77" s="3">
        <v>1.056</v>
      </c>
      <c r="J77" s="4" t="str">
        <f t="shared" si="6"/>
        <v>Se calcula por Peso</v>
      </c>
      <c r="K77" s="3">
        <f t="shared" si="7"/>
        <v>10.313000000000001</v>
      </c>
      <c r="L77" s="5">
        <v>22990</v>
      </c>
      <c r="M77" s="2" t="str">
        <f t="shared" si="8"/>
        <v>Sin costo fijo</v>
      </c>
      <c r="N77" s="5">
        <f t="shared" si="9"/>
        <v>0</v>
      </c>
      <c r="O77" s="6" t="str">
        <f t="shared" si="10"/>
        <v>$19.990-$30.000</v>
      </c>
      <c r="P77" s="7">
        <f t="array" ref="P77">IF(OR(L77="",K77=""),"",IF(L77&lt;19990,0,IF(L77&lt;=30000,INDEX(Tarifas!$C$2:$C$37,MATCH(K77,Tarifas!$A$2:$A$37,1)),IF(L77&lt;=40000,INDEX(Tarifas!$D$2:$D$37,MATCH(K77,Tarifas!$A$2:$A$37,1)),INDEX(Tarifas!$E$2:$E$37,MATCH(K77,Tarifas!$A$2:$A$37,1))))))</f>
        <v>4840</v>
      </c>
      <c r="Q77" s="7">
        <f t="shared" si="11"/>
        <v>4840</v>
      </c>
    </row>
    <row r="78" spans="1:17" ht="15.75" customHeight="1" x14ac:dyDescent="0.25">
      <c r="A78" s="2">
        <v>123</v>
      </c>
      <c r="B78" s="2">
        <v>123</v>
      </c>
      <c r="C78" s="2">
        <v>123</v>
      </c>
      <c r="D78" s="2" t="s">
        <v>39</v>
      </c>
      <c r="E78" s="3">
        <v>12</v>
      </c>
      <c r="F78" s="3">
        <v>22</v>
      </c>
      <c r="G78" s="3">
        <v>16</v>
      </c>
      <c r="H78" s="3">
        <v>10.313000000000001</v>
      </c>
      <c r="I78" s="3">
        <v>1.056</v>
      </c>
      <c r="J78" s="4" t="str">
        <f t="shared" si="6"/>
        <v>Se calcula por Peso</v>
      </c>
      <c r="K78" s="3">
        <f t="shared" si="7"/>
        <v>10.313000000000001</v>
      </c>
      <c r="L78" s="5">
        <v>22990</v>
      </c>
      <c r="M78" s="2" t="str">
        <f t="shared" si="8"/>
        <v>Sin costo fijo</v>
      </c>
      <c r="N78" s="5">
        <f t="shared" si="9"/>
        <v>0</v>
      </c>
      <c r="O78" s="6" t="str">
        <f t="shared" si="10"/>
        <v>$19.990-$30.000</v>
      </c>
      <c r="P78" s="7">
        <f t="array" ref="P78">IF(OR(L78="",K78=""),"",IF(L78&lt;19990,0,IF(L78&lt;=30000,INDEX(Tarifas!$C$2:$C$37,MATCH(K78,Tarifas!$A$2:$A$37,1)),IF(L78&lt;=40000,INDEX(Tarifas!$D$2:$D$37,MATCH(K78,Tarifas!$A$2:$A$37,1)),INDEX(Tarifas!$E$2:$E$37,MATCH(K78,Tarifas!$A$2:$A$37,1))))))</f>
        <v>4840</v>
      </c>
      <c r="Q78" s="7">
        <f t="shared" si="11"/>
        <v>4840</v>
      </c>
    </row>
    <row r="79" spans="1:17" ht="15.75" customHeight="1" x14ac:dyDescent="0.25">
      <c r="A79" s="2">
        <v>123</v>
      </c>
      <c r="B79" s="2">
        <v>123</v>
      </c>
      <c r="C79" s="2">
        <v>123</v>
      </c>
      <c r="D79" s="2" t="s">
        <v>39</v>
      </c>
      <c r="E79" s="3">
        <v>12</v>
      </c>
      <c r="F79" s="3">
        <v>22</v>
      </c>
      <c r="G79" s="3">
        <v>16</v>
      </c>
      <c r="H79" s="3">
        <v>10.313000000000001</v>
      </c>
      <c r="I79" s="3">
        <v>1.056</v>
      </c>
      <c r="J79" s="4" t="str">
        <f t="shared" si="6"/>
        <v>Se calcula por Peso</v>
      </c>
      <c r="K79" s="3">
        <f t="shared" si="7"/>
        <v>10.313000000000001</v>
      </c>
      <c r="L79" s="5">
        <v>22990</v>
      </c>
      <c r="M79" s="2" t="str">
        <f t="shared" si="8"/>
        <v>Sin costo fijo</v>
      </c>
      <c r="N79" s="5">
        <f t="shared" si="9"/>
        <v>0</v>
      </c>
      <c r="O79" s="6" t="str">
        <f t="shared" si="10"/>
        <v>$19.990-$30.000</v>
      </c>
      <c r="P79" s="7">
        <f t="array" ref="P79">IF(OR(L79="",K79=""),"",IF(L79&lt;19990,0,IF(L79&lt;=30000,INDEX(Tarifas!$C$2:$C$37,MATCH(K79,Tarifas!$A$2:$A$37,1)),IF(L79&lt;=40000,INDEX(Tarifas!$D$2:$D$37,MATCH(K79,Tarifas!$A$2:$A$37,1)),INDEX(Tarifas!$E$2:$E$37,MATCH(K79,Tarifas!$A$2:$A$37,1))))))</f>
        <v>4840</v>
      </c>
      <c r="Q79" s="7">
        <f t="shared" si="11"/>
        <v>4840</v>
      </c>
    </row>
    <row r="80" spans="1:17" ht="15.75" customHeight="1" x14ac:dyDescent="0.25">
      <c r="A80" s="2">
        <v>123</v>
      </c>
      <c r="B80" s="2">
        <v>123</v>
      </c>
      <c r="C80" s="2">
        <v>123</v>
      </c>
      <c r="D80" s="2" t="s">
        <v>39</v>
      </c>
      <c r="E80" s="3">
        <v>12</v>
      </c>
      <c r="F80" s="3">
        <v>22</v>
      </c>
      <c r="G80" s="3">
        <v>16</v>
      </c>
      <c r="H80" s="3">
        <v>10.313000000000001</v>
      </c>
      <c r="I80" s="3">
        <v>1.056</v>
      </c>
      <c r="J80" s="4" t="str">
        <f t="shared" si="6"/>
        <v>Se calcula por Peso</v>
      </c>
      <c r="K80" s="3">
        <f t="shared" si="7"/>
        <v>10.313000000000001</v>
      </c>
      <c r="L80" s="5">
        <v>22990</v>
      </c>
      <c r="M80" s="2" t="str">
        <f t="shared" si="8"/>
        <v>Sin costo fijo</v>
      </c>
      <c r="N80" s="5">
        <f t="shared" si="9"/>
        <v>0</v>
      </c>
      <c r="O80" s="6" t="str">
        <f t="shared" si="10"/>
        <v>$19.990-$30.000</v>
      </c>
      <c r="P80" s="7">
        <f t="array" ref="P80">IF(OR(L80="",K80=""),"",IF(L80&lt;19990,0,IF(L80&lt;=30000,INDEX(Tarifas!$C$2:$C$37,MATCH(K80,Tarifas!$A$2:$A$37,1)),IF(L80&lt;=40000,INDEX(Tarifas!$D$2:$D$37,MATCH(K80,Tarifas!$A$2:$A$37,1)),INDEX(Tarifas!$E$2:$E$37,MATCH(K80,Tarifas!$A$2:$A$37,1))))))</f>
        <v>4840</v>
      </c>
      <c r="Q80" s="7">
        <f t="shared" si="11"/>
        <v>4840</v>
      </c>
    </row>
    <row r="81" spans="1:17" ht="15.75" customHeight="1" x14ac:dyDescent="0.25">
      <c r="A81" s="2">
        <v>123</v>
      </c>
      <c r="B81" s="2">
        <v>123</v>
      </c>
      <c r="C81" s="2">
        <v>123</v>
      </c>
      <c r="D81" s="2" t="s">
        <v>39</v>
      </c>
      <c r="E81" s="3">
        <v>12</v>
      </c>
      <c r="F81" s="3">
        <v>22</v>
      </c>
      <c r="G81" s="3">
        <v>16</v>
      </c>
      <c r="H81" s="3">
        <v>10.313000000000001</v>
      </c>
      <c r="I81" s="3">
        <v>1.056</v>
      </c>
      <c r="J81" s="4" t="str">
        <f t="shared" si="6"/>
        <v>Se calcula por Peso</v>
      </c>
      <c r="K81" s="3">
        <f t="shared" si="7"/>
        <v>10.313000000000001</v>
      </c>
      <c r="L81" s="5">
        <v>22990</v>
      </c>
      <c r="M81" s="2" t="str">
        <f t="shared" si="8"/>
        <v>Sin costo fijo</v>
      </c>
      <c r="N81" s="5">
        <f t="shared" si="9"/>
        <v>0</v>
      </c>
      <c r="O81" s="6" t="str">
        <f t="shared" si="10"/>
        <v>$19.990-$30.000</v>
      </c>
      <c r="P81" s="7">
        <f t="array" ref="P81">IF(OR(L81="",K81=""),"",IF(L81&lt;19990,0,IF(L81&lt;=30000,INDEX(Tarifas!$C$2:$C$37,MATCH(K81,Tarifas!$A$2:$A$37,1)),IF(L81&lt;=40000,INDEX(Tarifas!$D$2:$D$37,MATCH(K81,Tarifas!$A$2:$A$37,1)),INDEX(Tarifas!$E$2:$E$37,MATCH(K81,Tarifas!$A$2:$A$37,1))))))</f>
        <v>4840</v>
      </c>
      <c r="Q81" s="7">
        <f t="shared" si="11"/>
        <v>4840</v>
      </c>
    </row>
    <row r="82" spans="1:17" ht="15.75" customHeight="1" x14ac:dyDescent="0.25">
      <c r="A82" s="2">
        <v>123</v>
      </c>
      <c r="B82" s="2">
        <v>123</v>
      </c>
      <c r="C82" s="2">
        <v>123</v>
      </c>
      <c r="D82" s="2" t="s">
        <v>39</v>
      </c>
      <c r="E82" s="3">
        <v>12</v>
      </c>
      <c r="F82" s="3">
        <v>22</v>
      </c>
      <c r="G82" s="3">
        <v>16</v>
      </c>
      <c r="H82" s="3">
        <v>10.313000000000001</v>
      </c>
      <c r="I82" s="3">
        <v>1.056</v>
      </c>
      <c r="J82" s="4" t="str">
        <f t="shared" si="6"/>
        <v>Se calcula por Peso</v>
      </c>
      <c r="K82" s="3">
        <f t="shared" si="7"/>
        <v>10.313000000000001</v>
      </c>
      <c r="L82" s="5">
        <v>22990</v>
      </c>
      <c r="M82" s="2" t="str">
        <f t="shared" si="8"/>
        <v>Sin costo fijo</v>
      </c>
      <c r="N82" s="5">
        <f t="shared" si="9"/>
        <v>0</v>
      </c>
      <c r="O82" s="6" t="str">
        <f t="shared" si="10"/>
        <v>$19.990-$30.000</v>
      </c>
      <c r="P82" s="7">
        <f t="array" ref="P82">IF(OR(L82="",K82=""),"",IF(L82&lt;19990,0,IF(L82&lt;=30000,INDEX(Tarifas!$C$2:$C$37,MATCH(K82,Tarifas!$A$2:$A$37,1)),IF(L82&lt;=40000,INDEX(Tarifas!$D$2:$D$37,MATCH(K82,Tarifas!$A$2:$A$37,1)),INDEX(Tarifas!$E$2:$E$37,MATCH(K82,Tarifas!$A$2:$A$37,1))))))</f>
        <v>4840</v>
      </c>
      <c r="Q82" s="7">
        <f t="shared" si="11"/>
        <v>4840</v>
      </c>
    </row>
    <row r="83" spans="1:17" ht="15.75" customHeight="1" x14ac:dyDescent="0.25">
      <c r="A83" s="2">
        <v>123</v>
      </c>
      <c r="B83" s="2">
        <v>123</v>
      </c>
      <c r="C83" s="2">
        <v>123</v>
      </c>
      <c r="D83" s="2" t="s">
        <v>39</v>
      </c>
      <c r="E83" s="3">
        <v>12</v>
      </c>
      <c r="F83" s="3">
        <v>22</v>
      </c>
      <c r="G83" s="3">
        <v>16</v>
      </c>
      <c r="H83" s="3">
        <v>10.313000000000001</v>
      </c>
      <c r="I83" s="3">
        <v>1.056</v>
      </c>
      <c r="J83" s="4" t="str">
        <f t="shared" si="6"/>
        <v>Se calcula por Peso</v>
      </c>
      <c r="K83" s="3">
        <f t="shared" si="7"/>
        <v>10.313000000000001</v>
      </c>
      <c r="L83" s="5">
        <v>22990</v>
      </c>
      <c r="M83" s="2" t="str">
        <f t="shared" si="8"/>
        <v>Sin costo fijo</v>
      </c>
      <c r="N83" s="5">
        <f t="shared" si="9"/>
        <v>0</v>
      </c>
      <c r="O83" s="6" t="str">
        <f t="shared" si="10"/>
        <v>$19.990-$30.000</v>
      </c>
      <c r="P83" s="7">
        <f t="array" ref="P83">IF(OR(L83="",K83=""),"",IF(L83&lt;19990,0,IF(L83&lt;=30000,INDEX(Tarifas!$C$2:$C$37,MATCH(K83,Tarifas!$A$2:$A$37,1)),IF(L83&lt;=40000,INDEX(Tarifas!$D$2:$D$37,MATCH(K83,Tarifas!$A$2:$A$37,1)),INDEX(Tarifas!$E$2:$E$37,MATCH(K83,Tarifas!$A$2:$A$37,1))))))</f>
        <v>4840</v>
      </c>
      <c r="Q83" s="7">
        <f t="shared" si="11"/>
        <v>4840</v>
      </c>
    </row>
    <row r="84" spans="1:17" ht="15.75" customHeight="1" x14ac:dyDescent="0.25">
      <c r="A84" s="2">
        <v>123</v>
      </c>
      <c r="B84" s="2">
        <v>123</v>
      </c>
      <c r="C84" s="2">
        <v>123</v>
      </c>
      <c r="D84" s="2" t="s">
        <v>39</v>
      </c>
      <c r="E84" s="3">
        <v>12</v>
      </c>
      <c r="F84" s="3">
        <v>22</v>
      </c>
      <c r="G84" s="3">
        <v>16</v>
      </c>
      <c r="H84" s="3">
        <v>10.313000000000001</v>
      </c>
      <c r="I84" s="3">
        <v>1.056</v>
      </c>
      <c r="J84" s="4" t="str">
        <f t="shared" si="6"/>
        <v>Se calcula por Peso</v>
      </c>
      <c r="K84" s="3">
        <f t="shared" si="7"/>
        <v>10.313000000000001</v>
      </c>
      <c r="L84" s="5">
        <v>22990</v>
      </c>
      <c r="M84" s="2" t="str">
        <f t="shared" si="8"/>
        <v>Sin costo fijo</v>
      </c>
      <c r="N84" s="5">
        <f t="shared" si="9"/>
        <v>0</v>
      </c>
      <c r="O84" s="6" t="str">
        <f t="shared" si="10"/>
        <v>$19.990-$30.000</v>
      </c>
      <c r="P84" s="7">
        <f t="array" ref="P84">IF(OR(L84="",K84=""),"",IF(L84&lt;19990,0,IF(L84&lt;=30000,INDEX(Tarifas!$C$2:$C$37,MATCH(K84,Tarifas!$A$2:$A$37,1)),IF(L84&lt;=40000,INDEX(Tarifas!$D$2:$D$37,MATCH(K84,Tarifas!$A$2:$A$37,1)),INDEX(Tarifas!$E$2:$E$37,MATCH(K84,Tarifas!$A$2:$A$37,1))))))</f>
        <v>4840</v>
      </c>
      <c r="Q84" s="7">
        <f t="shared" si="11"/>
        <v>4840</v>
      </c>
    </row>
    <row r="85" spans="1:17" ht="15.75" customHeight="1" x14ac:dyDescent="0.25">
      <c r="A85" s="2">
        <v>123</v>
      </c>
      <c r="B85" s="2">
        <v>123</v>
      </c>
      <c r="C85" s="2">
        <v>123</v>
      </c>
      <c r="D85" s="2" t="s">
        <v>39</v>
      </c>
      <c r="E85" s="3">
        <v>12</v>
      </c>
      <c r="F85" s="3">
        <v>22</v>
      </c>
      <c r="G85" s="3">
        <v>16</v>
      </c>
      <c r="H85" s="3">
        <v>10.313000000000001</v>
      </c>
      <c r="I85" s="3">
        <v>1.056</v>
      </c>
      <c r="J85" s="4" t="str">
        <f t="shared" si="6"/>
        <v>Se calcula por Peso</v>
      </c>
      <c r="K85" s="3">
        <f t="shared" si="7"/>
        <v>10.313000000000001</v>
      </c>
      <c r="L85" s="5">
        <v>22990</v>
      </c>
      <c r="M85" s="2" t="str">
        <f t="shared" si="8"/>
        <v>Sin costo fijo</v>
      </c>
      <c r="N85" s="5">
        <f t="shared" si="9"/>
        <v>0</v>
      </c>
      <c r="O85" s="6" t="str">
        <f t="shared" si="10"/>
        <v>$19.990-$30.000</v>
      </c>
      <c r="P85" s="7">
        <f t="array" ref="P85">IF(OR(L85="",K85=""),"",IF(L85&lt;19990,0,IF(L85&lt;=30000,INDEX(Tarifas!$C$2:$C$37,MATCH(K85,Tarifas!$A$2:$A$37,1)),IF(L85&lt;=40000,INDEX(Tarifas!$D$2:$D$37,MATCH(K85,Tarifas!$A$2:$A$37,1)),INDEX(Tarifas!$E$2:$E$37,MATCH(K85,Tarifas!$A$2:$A$37,1))))))</f>
        <v>4840</v>
      </c>
      <c r="Q85" s="7">
        <f t="shared" si="11"/>
        <v>4840</v>
      </c>
    </row>
    <row r="86" spans="1:17" ht="15.75" customHeight="1" x14ac:dyDescent="0.25">
      <c r="A86" s="2">
        <v>123</v>
      </c>
      <c r="B86" s="2">
        <v>123</v>
      </c>
      <c r="C86" s="2">
        <v>123</v>
      </c>
      <c r="D86" s="2" t="s">
        <v>40</v>
      </c>
      <c r="E86" s="3">
        <v>27</v>
      </c>
      <c r="F86" s="3">
        <v>40</v>
      </c>
      <c r="G86" s="3">
        <v>63</v>
      </c>
      <c r="H86" s="3">
        <v>9.6999999999999993</v>
      </c>
      <c r="I86" s="3">
        <v>17.010000000000002</v>
      </c>
      <c r="J86" s="4" t="str">
        <f t="shared" si="6"/>
        <v>Se calcula por P volum</v>
      </c>
      <c r="K86" s="3">
        <f t="shared" si="7"/>
        <v>17.010000000000002</v>
      </c>
      <c r="L86" s="5">
        <v>48490</v>
      </c>
      <c r="M86" s="2" t="str">
        <f t="shared" si="8"/>
        <v>Sin costo fijo</v>
      </c>
      <c r="N86" s="5">
        <f t="shared" si="9"/>
        <v>0</v>
      </c>
      <c r="O86" s="6" t="str">
        <f t="shared" si="10"/>
        <v>Desde $40.001</v>
      </c>
      <c r="P86" s="7">
        <f t="array" ref="P86">IF(OR(L86="",K86=""),"",IF(L86&lt;19990,0,IF(L86&lt;=30000,INDEX(Tarifas!$C$2:$C$37,MATCH(K86,Tarifas!$A$2:$A$37,1)),IF(L86&lt;=40000,INDEX(Tarifas!$D$2:$D$37,MATCH(K86,Tarifas!$A$2:$A$37,1)),INDEX(Tarifas!$E$2:$E$37,MATCH(K86,Tarifas!$A$2:$A$37,1))))))</f>
        <v>7000</v>
      </c>
      <c r="Q86" s="7">
        <f t="shared" si="11"/>
        <v>7000</v>
      </c>
    </row>
    <row r="87" spans="1:17" ht="15.75" customHeight="1" x14ac:dyDescent="0.25">
      <c r="A87" s="2">
        <v>123</v>
      </c>
      <c r="B87" s="2">
        <v>123</v>
      </c>
      <c r="C87" s="2">
        <v>123</v>
      </c>
      <c r="D87" s="2" t="s">
        <v>41</v>
      </c>
      <c r="E87" s="3">
        <v>16</v>
      </c>
      <c r="F87" s="3">
        <v>18</v>
      </c>
      <c r="G87" s="3">
        <v>23</v>
      </c>
      <c r="H87" s="3">
        <v>9.6539999999999999</v>
      </c>
      <c r="I87" s="3">
        <v>1.6559999999999999</v>
      </c>
      <c r="J87" s="4" t="str">
        <f t="shared" si="6"/>
        <v>Se calcula por Peso</v>
      </c>
      <c r="K87" s="3">
        <f t="shared" si="7"/>
        <v>9.6539999999999999</v>
      </c>
      <c r="L87" s="5">
        <v>39991</v>
      </c>
      <c r="M87" s="2" t="str">
        <f t="shared" si="8"/>
        <v>Sin costo fijo</v>
      </c>
      <c r="N87" s="5">
        <f t="shared" si="9"/>
        <v>0</v>
      </c>
      <c r="O87" s="6" t="str">
        <f t="shared" si="10"/>
        <v>$30.001-$40.000</v>
      </c>
      <c r="P87" s="7">
        <f t="array" ref="P87">IF(OR(L87="",K87=""),"",IF(L87&lt;19990,0,IF(L87&lt;=30000,INDEX(Tarifas!$C$2:$C$37,MATCH(K87,Tarifas!$A$2:$A$37,1)),IF(L87&lt;=40000,INDEX(Tarifas!$D$2:$D$37,MATCH(K87,Tarifas!$A$2:$A$37,1)),INDEX(Tarifas!$E$2:$E$37,MATCH(K87,Tarifas!$A$2:$A$37,1))))))</f>
        <v>5085</v>
      </c>
      <c r="Q87" s="7">
        <f t="shared" si="11"/>
        <v>5085</v>
      </c>
    </row>
    <row r="88" spans="1:17" ht="15.75" customHeight="1" x14ac:dyDescent="0.25">
      <c r="A88" s="2">
        <v>123</v>
      </c>
      <c r="B88" s="2">
        <v>123</v>
      </c>
      <c r="C88" s="2">
        <v>123</v>
      </c>
      <c r="D88" s="2" t="s">
        <v>41</v>
      </c>
      <c r="E88" s="3">
        <v>16</v>
      </c>
      <c r="F88" s="3">
        <v>18</v>
      </c>
      <c r="G88" s="3">
        <v>23</v>
      </c>
      <c r="H88" s="3">
        <v>9.6539999999999999</v>
      </c>
      <c r="I88" s="3">
        <v>1.6559999999999999</v>
      </c>
      <c r="J88" s="4" t="str">
        <f t="shared" si="6"/>
        <v>Se calcula por Peso</v>
      </c>
      <c r="K88" s="3">
        <f t="shared" si="7"/>
        <v>9.6539999999999999</v>
      </c>
      <c r="L88" s="5">
        <v>39991</v>
      </c>
      <c r="M88" s="2" t="str">
        <f t="shared" si="8"/>
        <v>Sin costo fijo</v>
      </c>
      <c r="N88" s="5">
        <f t="shared" si="9"/>
        <v>0</v>
      </c>
      <c r="O88" s="6" t="str">
        <f t="shared" si="10"/>
        <v>$30.001-$40.000</v>
      </c>
      <c r="P88" s="7">
        <f t="array" ref="P88">IF(OR(L88="",K88=""),"",IF(L88&lt;19990,0,IF(L88&lt;=30000,INDEX(Tarifas!$C$2:$C$37,MATCH(K88,Tarifas!$A$2:$A$37,1)),IF(L88&lt;=40000,INDEX(Tarifas!$D$2:$D$37,MATCH(K88,Tarifas!$A$2:$A$37,1)),INDEX(Tarifas!$E$2:$E$37,MATCH(K88,Tarifas!$A$2:$A$37,1))))))</f>
        <v>5085</v>
      </c>
      <c r="Q88" s="7">
        <f t="shared" si="11"/>
        <v>5085</v>
      </c>
    </row>
    <row r="89" spans="1:17" ht="15.75" customHeight="1" x14ac:dyDescent="0.25">
      <c r="A89" s="2">
        <v>123</v>
      </c>
      <c r="B89" s="2">
        <v>123</v>
      </c>
      <c r="C89" s="2">
        <v>123</v>
      </c>
      <c r="D89" s="2" t="s">
        <v>42</v>
      </c>
      <c r="E89" s="3">
        <v>10</v>
      </c>
      <c r="F89" s="3">
        <v>18</v>
      </c>
      <c r="G89" s="3">
        <v>22</v>
      </c>
      <c r="H89" s="3">
        <v>9.6039999999999992</v>
      </c>
      <c r="I89" s="3">
        <v>0.99</v>
      </c>
      <c r="J89" s="4" t="str">
        <f t="shared" si="6"/>
        <v>Se calcula por Peso</v>
      </c>
      <c r="K89" s="3">
        <f t="shared" si="7"/>
        <v>9.6039999999999992</v>
      </c>
      <c r="L89" s="5">
        <v>5990</v>
      </c>
      <c r="M89" s="2" t="str">
        <f t="shared" si="8"/>
        <v>Hasta $9.989</v>
      </c>
      <c r="N89" s="5">
        <f t="shared" si="9"/>
        <v>700</v>
      </c>
      <c r="O89" s="6" t="str">
        <f t="shared" si="10"/>
        <v>No aplica (&lt;$19.990)</v>
      </c>
      <c r="P89" s="7">
        <f t="array" ref="P89">IF(OR(L89="",K89=""),"",IF(L89&lt;19990,0,IF(L89&lt;=30000,INDEX(Tarifas!$C$2:$C$37,MATCH(K89,Tarifas!$A$2:$A$37,1)),IF(L89&lt;=40000,INDEX(Tarifas!$D$2:$D$37,MATCH(K89,Tarifas!$A$2:$A$37,1)),INDEX(Tarifas!$E$2:$E$37,MATCH(K89,Tarifas!$A$2:$A$37,1))))))</f>
        <v>0</v>
      </c>
      <c r="Q89" s="7">
        <f t="shared" si="11"/>
        <v>700</v>
      </c>
    </row>
    <row r="90" spans="1:17" ht="15.75" customHeight="1" x14ac:dyDescent="0.25">
      <c r="A90" s="2">
        <v>123</v>
      </c>
      <c r="B90" s="2">
        <v>123</v>
      </c>
      <c r="C90" s="2">
        <v>123</v>
      </c>
      <c r="D90" s="2" t="s">
        <v>42</v>
      </c>
      <c r="E90" s="3">
        <v>10</v>
      </c>
      <c r="F90" s="3">
        <v>18</v>
      </c>
      <c r="G90" s="3">
        <v>22</v>
      </c>
      <c r="H90" s="3">
        <v>9.6039999999999992</v>
      </c>
      <c r="I90" s="3">
        <v>0.99</v>
      </c>
      <c r="J90" s="4" t="str">
        <f t="shared" si="6"/>
        <v>Se calcula por Peso</v>
      </c>
      <c r="K90" s="3">
        <f t="shared" si="7"/>
        <v>9.6039999999999992</v>
      </c>
      <c r="L90" s="5">
        <v>5990</v>
      </c>
      <c r="M90" s="2" t="str">
        <f t="shared" si="8"/>
        <v>Hasta $9.989</v>
      </c>
      <c r="N90" s="5">
        <f t="shared" si="9"/>
        <v>700</v>
      </c>
      <c r="O90" s="6" t="str">
        <f t="shared" si="10"/>
        <v>No aplica (&lt;$19.990)</v>
      </c>
      <c r="P90" s="7">
        <f t="array" ref="P90">IF(OR(L90="",K90=""),"",IF(L90&lt;19990,0,IF(L90&lt;=30000,INDEX(Tarifas!$C$2:$C$37,MATCH(K90,Tarifas!$A$2:$A$37,1)),IF(L90&lt;=40000,INDEX(Tarifas!$D$2:$D$37,MATCH(K90,Tarifas!$A$2:$A$37,1)),INDEX(Tarifas!$E$2:$E$37,MATCH(K90,Tarifas!$A$2:$A$37,1))))))</f>
        <v>0</v>
      </c>
      <c r="Q90" s="7">
        <f t="shared" si="11"/>
        <v>700</v>
      </c>
    </row>
    <row r="91" spans="1:17" ht="15.75" customHeight="1" x14ac:dyDescent="0.25">
      <c r="A91" s="2">
        <v>123</v>
      </c>
      <c r="B91" s="2">
        <v>123</v>
      </c>
      <c r="C91" s="2">
        <v>123</v>
      </c>
      <c r="D91" s="2" t="s">
        <v>43</v>
      </c>
      <c r="E91" s="3">
        <v>15</v>
      </c>
      <c r="F91" s="3">
        <v>28</v>
      </c>
      <c r="G91" s="3">
        <v>35</v>
      </c>
      <c r="H91" s="3">
        <v>9.4860000000000007</v>
      </c>
      <c r="I91" s="3">
        <v>3.6749999999999998</v>
      </c>
      <c r="J91" s="4" t="str">
        <f t="shared" si="6"/>
        <v>Se calcula por Peso</v>
      </c>
      <c r="K91" s="3">
        <f t="shared" si="7"/>
        <v>9.4860000000000007</v>
      </c>
      <c r="L91" s="5">
        <v>2165</v>
      </c>
      <c r="M91" s="2" t="str">
        <f t="shared" si="8"/>
        <v>Hasta $9.989</v>
      </c>
      <c r="N91" s="5">
        <f t="shared" si="9"/>
        <v>700</v>
      </c>
      <c r="O91" s="6" t="str">
        <f t="shared" si="10"/>
        <v>No aplica (&lt;$19.990)</v>
      </c>
      <c r="P91" s="7">
        <f t="array" ref="P91">IF(OR(L91="",K91=""),"",IF(L91&lt;19990,0,IF(L91&lt;=30000,INDEX(Tarifas!$C$2:$C$37,MATCH(K91,Tarifas!$A$2:$A$37,1)),IF(L91&lt;=40000,INDEX(Tarifas!$D$2:$D$37,MATCH(K91,Tarifas!$A$2:$A$37,1)),INDEX(Tarifas!$E$2:$E$37,MATCH(K91,Tarifas!$A$2:$A$37,1))))))</f>
        <v>0</v>
      </c>
      <c r="Q91" s="7">
        <f t="shared" si="11"/>
        <v>700</v>
      </c>
    </row>
    <row r="92" spans="1:17" ht="15.75" customHeight="1" x14ac:dyDescent="0.25">
      <c r="A92" s="2">
        <v>123</v>
      </c>
      <c r="B92" s="2">
        <v>123</v>
      </c>
      <c r="C92" s="2">
        <v>123</v>
      </c>
      <c r="D92" s="2" t="s">
        <v>43</v>
      </c>
      <c r="E92" s="3">
        <v>15</v>
      </c>
      <c r="F92" s="3">
        <v>28</v>
      </c>
      <c r="G92" s="3">
        <v>35</v>
      </c>
      <c r="H92" s="3">
        <v>9.4860000000000007</v>
      </c>
      <c r="I92" s="3">
        <v>3.6749999999999998</v>
      </c>
      <c r="J92" s="4" t="str">
        <f t="shared" si="6"/>
        <v>Se calcula por Peso</v>
      </c>
      <c r="K92" s="3">
        <f t="shared" si="7"/>
        <v>9.4860000000000007</v>
      </c>
      <c r="L92" s="5">
        <v>2165</v>
      </c>
      <c r="M92" s="2" t="str">
        <f t="shared" si="8"/>
        <v>Hasta $9.989</v>
      </c>
      <c r="N92" s="5">
        <f t="shared" si="9"/>
        <v>700</v>
      </c>
      <c r="O92" s="6" t="str">
        <f t="shared" si="10"/>
        <v>No aplica (&lt;$19.990)</v>
      </c>
      <c r="P92" s="7">
        <f t="array" ref="P92">IF(OR(L92="",K92=""),"",IF(L92&lt;19990,0,IF(L92&lt;=30000,INDEX(Tarifas!$C$2:$C$37,MATCH(K92,Tarifas!$A$2:$A$37,1)),IF(L92&lt;=40000,INDEX(Tarifas!$D$2:$D$37,MATCH(K92,Tarifas!$A$2:$A$37,1)),INDEX(Tarifas!$E$2:$E$37,MATCH(K92,Tarifas!$A$2:$A$37,1))))))</f>
        <v>0</v>
      </c>
      <c r="Q92" s="7">
        <f t="shared" si="11"/>
        <v>700</v>
      </c>
    </row>
    <row r="93" spans="1:17" ht="15.75" customHeight="1" x14ac:dyDescent="0.25">
      <c r="A93" s="2">
        <v>123</v>
      </c>
      <c r="B93" s="2">
        <v>123</v>
      </c>
      <c r="C93" s="2">
        <v>123</v>
      </c>
      <c r="D93" s="2" t="s">
        <v>44</v>
      </c>
      <c r="E93" s="3">
        <v>15</v>
      </c>
      <c r="F93" s="3">
        <v>16</v>
      </c>
      <c r="G93" s="3">
        <v>66</v>
      </c>
      <c r="H93" s="3">
        <v>9.18</v>
      </c>
      <c r="I93" s="3">
        <v>3.96</v>
      </c>
      <c r="J93" s="4" t="str">
        <f t="shared" si="6"/>
        <v>Se calcula por Peso</v>
      </c>
      <c r="K93" s="3">
        <f t="shared" si="7"/>
        <v>9.18</v>
      </c>
      <c r="L93" s="5">
        <v>38360</v>
      </c>
      <c r="M93" s="2" t="str">
        <f t="shared" si="8"/>
        <v>Sin costo fijo</v>
      </c>
      <c r="N93" s="5">
        <f t="shared" si="9"/>
        <v>0</v>
      </c>
      <c r="O93" s="6" t="str">
        <f t="shared" si="10"/>
        <v>$30.001-$40.000</v>
      </c>
      <c r="P93" s="7">
        <f t="array" ref="P93">IF(OR(L93="",K93=""),"",IF(L93&lt;19990,0,IF(L93&lt;=30000,INDEX(Tarifas!$C$2:$C$37,MATCH(K93,Tarifas!$A$2:$A$37,1)),IF(L93&lt;=40000,INDEX(Tarifas!$D$2:$D$37,MATCH(K93,Tarifas!$A$2:$A$37,1)),INDEX(Tarifas!$E$2:$E$37,MATCH(K93,Tarifas!$A$2:$A$37,1))))))</f>
        <v>5085</v>
      </c>
      <c r="Q93" s="7">
        <f t="shared" si="11"/>
        <v>5085</v>
      </c>
    </row>
    <row r="94" spans="1:17" ht="15.75" customHeight="1" x14ac:dyDescent="0.25">
      <c r="A94" s="2">
        <v>123</v>
      </c>
      <c r="B94" s="2">
        <v>123</v>
      </c>
      <c r="C94" s="2">
        <v>123</v>
      </c>
      <c r="D94" s="2" t="s">
        <v>44</v>
      </c>
      <c r="E94" s="3">
        <v>15</v>
      </c>
      <c r="F94" s="3">
        <v>16</v>
      </c>
      <c r="G94" s="3">
        <v>66</v>
      </c>
      <c r="H94" s="3">
        <v>9.18</v>
      </c>
      <c r="I94" s="3">
        <v>3.96</v>
      </c>
      <c r="J94" s="4" t="str">
        <f t="shared" si="6"/>
        <v>Se calcula por Peso</v>
      </c>
      <c r="K94" s="3">
        <f t="shared" si="7"/>
        <v>9.18</v>
      </c>
      <c r="L94" s="5">
        <v>38360</v>
      </c>
      <c r="M94" s="2" t="str">
        <f t="shared" si="8"/>
        <v>Sin costo fijo</v>
      </c>
      <c r="N94" s="5">
        <f t="shared" si="9"/>
        <v>0</v>
      </c>
      <c r="O94" s="6" t="str">
        <f t="shared" si="10"/>
        <v>$30.001-$40.000</v>
      </c>
      <c r="P94" s="7">
        <f t="array" ref="P94">IF(OR(L94="",K94=""),"",IF(L94&lt;19990,0,IF(L94&lt;=30000,INDEX(Tarifas!$C$2:$C$37,MATCH(K94,Tarifas!$A$2:$A$37,1)),IF(L94&lt;=40000,INDEX(Tarifas!$D$2:$D$37,MATCH(K94,Tarifas!$A$2:$A$37,1)),INDEX(Tarifas!$E$2:$E$37,MATCH(K94,Tarifas!$A$2:$A$37,1))))))</f>
        <v>5085</v>
      </c>
      <c r="Q94" s="7">
        <f t="shared" si="11"/>
        <v>5085</v>
      </c>
    </row>
    <row r="95" spans="1:17" ht="15.75" customHeight="1" x14ac:dyDescent="0.25">
      <c r="A95" s="2">
        <v>123</v>
      </c>
      <c r="B95" s="2">
        <v>123</v>
      </c>
      <c r="C95" s="2">
        <v>123</v>
      </c>
      <c r="D95" s="2" t="s">
        <v>45</v>
      </c>
      <c r="E95" s="3">
        <v>23</v>
      </c>
      <c r="F95" s="3">
        <v>24</v>
      </c>
      <c r="G95" s="3">
        <v>65</v>
      </c>
      <c r="H95" s="3">
        <v>9</v>
      </c>
      <c r="I95" s="3">
        <v>8.9700000000000006</v>
      </c>
      <c r="J95" s="4" t="str">
        <f t="shared" si="6"/>
        <v>Se calcula por Peso</v>
      </c>
      <c r="K95" s="3">
        <f t="shared" si="7"/>
        <v>9</v>
      </c>
      <c r="L95" s="5">
        <v>59990</v>
      </c>
      <c r="M95" s="2" t="str">
        <f t="shared" si="8"/>
        <v>Sin costo fijo</v>
      </c>
      <c r="N95" s="5">
        <f t="shared" si="9"/>
        <v>0</v>
      </c>
      <c r="O95" s="6" t="str">
        <f t="shared" si="10"/>
        <v>Desde $40.001</v>
      </c>
      <c r="P95" s="7">
        <f t="array" ref="P95">IF(OR(L95="",K95=""),"",IF(L95&lt;19990,0,IF(L95&lt;=30000,INDEX(Tarifas!$C$2:$C$37,MATCH(K95,Tarifas!$A$2:$A$37,1)),IF(L95&lt;=40000,INDEX(Tarifas!$D$2:$D$37,MATCH(K95,Tarifas!$A$2:$A$37,1)),INDEX(Tarifas!$E$2:$E$37,MATCH(K95,Tarifas!$A$2:$A$37,1))))))</f>
        <v>5650</v>
      </c>
      <c r="Q95" s="7">
        <f t="shared" si="11"/>
        <v>5650</v>
      </c>
    </row>
    <row r="96" spans="1:17" ht="15.75" customHeight="1" x14ac:dyDescent="0.25">
      <c r="A96" s="2">
        <v>123</v>
      </c>
      <c r="B96" s="2">
        <v>123</v>
      </c>
      <c r="C96" s="2">
        <v>123</v>
      </c>
      <c r="D96" s="2" t="s">
        <v>46</v>
      </c>
      <c r="E96" s="3">
        <v>18</v>
      </c>
      <c r="F96" s="3">
        <v>19</v>
      </c>
      <c r="G96" s="3">
        <v>29</v>
      </c>
      <c r="H96" s="3">
        <v>8.8510000000000009</v>
      </c>
      <c r="I96" s="3">
        <v>2.4794999999999998</v>
      </c>
      <c r="J96" s="4" t="str">
        <f t="shared" si="6"/>
        <v>Se calcula por Peso</v>
      </c>
      <c r="K96" s="3">
        <f t="shared" si="7"/>
        <v>8.8510000000000009</v>
      </c>
      <c r="L96" s="5">
        <v>38991</v>
      </c>
      <c r="M96" s="2" t="str">
        <f t="shared" si="8"/>
        <v>Sin costo fijo</v>
      </c>
      <c r="N96" s="5">
        <f t="shared" si="9"/>
        <v>0</v>
      </c>
      <c r="O96" s="6" t="str">
        <f t="shared" si="10"/>
        <v>$30.001-$40.000</v>
      </c>
      <c r="P96" s="7">
        <f t="array" ref="P96">IF(OR(L96="",K96=""),"",IF(L96&lt;19990,0,IF(L96&lt;=30000,INDEX(Tarifas!$C$2:$C$37,MATCH(K96,Tarifas!$A$2:$A$37,1)),IF(L96&lt;=40000,INDEX(Tarifas!$D$2:$D$37,MATCH(K96,Tarifas!$A$2:$A$37,1)),INDEX(Tarifas!$E$2:$E$37,MATCH(K96,Tarifas!$A$2:$A$37,1))))))</f>
        <v>5085</v>
      </c>
      <c r="Q96" s="7">
        <f t="shared" si="11"/>
        <v>5085</v>
      </c>
    </row>
    <row r="97" spans="1:17" ht="15.75" customHeight="1" x14ac:dyDescent="0.25">
      <c r="A97" s="2">
        <v>123</v>
      </c>
      <c r="B97" s="2">
        <v>123</v>
      </c>
      <c r="C97" s="2">
        <v>123</v>
      </c>
      <c r="D97" s="2" t="s">
        <v>47</v>
      </c>
      <c r="E97" s="3">
        <v>11</v>
      </c>
      <c r="F97" s="3">
        <v>45</v>
      </c>
      <c r="G97" s="3">
        <v>73</v>
      </c>
      <c r="H97" s="3">
        <v>8.7889999999999997</v>
      </c>
      <c r="I97" s="3">
        <v>9.0337499999999995</v>
      </c>
      <c r="J97" s="4" t="str">
        <f t="shared" si="6"/>
        <v>Se calcula por P volum</v>
      </c>
      <c r="K97" s="3">
        <f t="shared" si="7"/>
        <v>9.0337499999999995</v>
      </c>
      <c r="L97" s="5">
        <v>6100</v>
      </c>
      <c r="M97" s="2" t="str">
        <f t="shared" si="8"/>
        <v>Hasta $9.989</v>
      </c>
      <c r="N97" s="5">
        <f t="shared" si="9"/>
        <v>700</v>
      </c>
      <c r="O97" s="6" t="str">
        <f t="shared" si="10"/>
        <v>No aplica (&lt;$19.990)</v>
      </c>
      <c r="P97" s="7">
        <f t="array" ref="P97">IF(OR(L97="",K97=""),"",IF(L97&lt;19990,0,IF(L97&lt;=30000,INDEX(Tarifas!$C$2:$C$37,MATCH(K97,Tarifas!$A$2:$A$37,1)),IF(L97&lt;=40000,INDEX(Tarifas!$D$2:$D$37,MATCH(K97,Tarifas!$A$2:$A$37,1)),INDEX(Tarifas!$E$2:$E$37,MATCH(K97,Tarifas!$A$2:$A$37,1))))))</f>
        <v>0</v>
      </c>
      <c r="Q97" s="7">
        <f t="shared" si="11"/>
        <v>700</v>
      </c>
    </row>
    <row r="98" spans="1:17" ht="15.75" customHeight="1" x14ac:dyDescent="0.25">
      <c r="A98" s="2">
        <v>123</v>
      </c>
      <c r="B98" s="2">
        <v>123</v>
      </c>
      <c r="C98" s="2">
        <v>123</v>
      </c>
      <c r="D98" s="2" t="s">
        <v>48</v>
      </c>
      <c r="E98" s="3">
        <v>11</v>
      </c>
      <c r="F98" s="3">
        <v>25</v>
      </c>
      <c r="G98" s="3">
        <v>35</v>
      </c>
      <c r="H98" s="3">
        <v>8.5060000000000002</v>
      </c>
      <c r="I98" s="3">
        <v>2.40625</v>
      </c>
      <c r="J98" s="4" t="str">
        <f t="shared" si="6"/>
        <v>Se calcula por Peso</v>
      </c>
      <c r="K98" s="3">
        <f t="shared" si="7"/>
        <v>8.5060000000000002</v>
      </c>
      <c r="L98" s="5">
        <v>4840</v>
      </c>
      <c r="M98" s="2" t="str">
        <f t="shared" si="8"/>
        <v>Hasta $9.989</v>
      </c>
      <c r="N98" s="5">
        <f t="shared" si="9"/>
        <v>700</v>
      </c>
      <c r="O98" s="6" t="str">
        <f t="shared" si="10"/>
        <v>No aplica (&lt;$19.990)</v>
      </c>
      <c r="P98" s="7">
        <f t="array" ref="P98">IF(OR(L98="",K98=""),"",IF(L98&lt;19990,0,IF(L98&lt;=30000,INDEX(Tarifas!$C$2:$C$37,MATCH(K98,Tarifas!$A$2:$A$37,1)),IF(L98&lt;=40000,INDEX(Tarifas!$D$2:$D$37,MATCH(K98,Tarifas!$A$2:$A$37,1)),INDEX(Tarifas!$E$2:$E$37,MATCH(K98,Tarifas!$A$2:$A$37,1))))))</f>
        <v>0</v>
      </c>
      <c r="Q98" s="7">
        <f t="shared" si="11"/>
        <v>700</v>
      </c>
    </row>
    <row r="99" spans="1:17" ht="15.75" customHeight="1" x14ac:dyDescent="0.25">
      <c r="A99" s="2">
        <v>123</v>
      </c>
      <c r="B99" s="2">
        <v>123</v>
      </c>
      <c r="C99" s="2">
        <v>123</v>
      </c>
      <c r="D99" s="2" t="s">
        <v>49</v>
      </c>
      <c r="E99" s="3">
        <v>14</v>
      </c>
      <c r="F99" s="3">
        <v>33</v>
      </c>
      <c r="G99" s="3">
        <v>71</v>
      </c>
      <c r="H99" s="3">
        <v>8.4909999999999997</v>
      </c>
      <c r="I99" s="3">
        <v>8.2004999999999999</v>
      </c>
      <c r="J99" s="4" t="str">
        <f t="shared" si="6"/>
        <v>Se calcula por Peso</v>
      </c>
      <c r="K99" s="3">
        <f t="shared" si="7"/>
        <v>8.4909999999999997</v>
      </c>
      <c r="L99" s="5">
        <v>1230</v>
      </c>
      <c r="M99" s="2" t="str">
        <f t="shared" si="8"/>
        <v>Hasta $9.989</v>
      </c>
      <c r="N99" s="5">
        <f t="shared" si="9"/>
        <v>700</v>
      </c>
      <c r="O99" s="6" t="str">
        <f t="shared" si="10"/>
        <v>No aplica (&lt;$19.990)</v>
      </c>
      <c r="P99" s="7">
        <f t="array" ref="P99">IF(OR(L99="",K99=""),"",IF(L99&lt;19990,0,IF(L99&lt;=30000,INDEX(Tarifas!$C$2:$C$37,MATCH(K99,Tarifas!$A$2:$A$37,1)),IF(L99&lt;=40000,INDEX(Tarifas!$D$2:$D$37,MATCH(K99,Tarifas!$A$2:$A$37,1)),INDEX(Tarifas!$E$2:$E$37,MATCH(K99,Tarifas!$A$2:$A$37,1))))))</f>
        <v>0</v>
      </c>
      <c r="Q99" s="7">
        <f t="shared" si="11"/>
        <v>700</v>
      </c>
    </row>
    <row r="100" spans="1:17" ht="15.75" customHeight="1" x14ac:dyDescent="0.25">
      <c r="A100" s="2">
        <v>123</v>
      </c>
      <c r="B100" s="2">
        <v>123</v>
      </c>
      <c r="C100" s="2">
        <v>123</v>
      </c>
      <c r="D100" s="2" t="s">
        <v>49</v>
      </c>
      <c r="E100" s="3">
        <v>14</v>
      </c>
      <c r="F100" s="3">
        <v>33</v>
      </c>
      <c r="G100" s="3">
        <v>71</v>
      </c>
      <c r="H100" s="3">
        <v>8.4909999999999997</v>
      </c>
      <c r="I100" s="3">
        <v>8.2004999999999999</v>
      </c>
      <c r="J100" s="4" t="str">
        <f t="shared" si="6"/>
        <v>Se calcula por Peso</v>
      </c>
      <c r="K100" s="3">
        <f t="shared" si="7"/>
        <v>8.4909999999999997</v>
      </c>
      <c r="L100" s="5">
        <v>1230</v>
      </c>
      <c r="M100" s="2" t="str">
        <f t="shared" si="8"/>
        <v>Hasta $9.989</v>
      </c>
      <c r="N100" s="5">
        <f t="shared" si="9"/>
        <v>700</v>
      </c>
      <c r="O100" s="6" t="str">
        <f t="shared" si="10"/>
        <v>No aplica (&lt;$19.990)</v>
      </c>
      <c r="P100" s="7">
        <f t="array" ref="P100">IF(OR(L100="",K100=""),"",IF(L100&lt;19990,0,IF(L100&lt;=30000,INDEX(Tarifas!$C$2:$C$37,MATCH(K100,Tarifas!$A$2:$A$37,1)),IF(L100&lt;=40000,INDEX(Tarifas!$D$2:$D$37,MATCH(K100,Tarifas!$A$2:$A$37,1)),INDEX(Tarifas!$E$2:$E$37,MATCH(K100,Tarifas!$A$2:$A$37,1))))))</f>
        <v>0</v>
      </c>
      <c r="Q100" s="7">
        <f t="shared" si="11"/>
        <v>700</v>
      </c>
    </row>
    <row r="101" spans="1:17" ht="15.75" customHeight="1" x14ac:dyDescent="0.25">
      <c r="A101" s="2">
        <v>123</v>
      </c>
      <c r="B101" s="2">
        <v>123</v>
      </c>
      <c r="C101" s="2">
        <v>123</v>
      </c>
      <c r="D101" s="2" t="s">
        <v>50</v>
      </c>
      <c r="E101" s="3">
        <v>21</v>
      </c>
      <c r="F101" s="3">
        <v>53</v>
      </c>
      <c r="G101" s="3">
        <v>84</v>
      </c>
      <c r="H101" s="3">
        <v>8.298</v>
      </c>
      <c r="I101" s="3">
        <v>23.373000000000001</v>
      </c>
      <c r="J101" s="4" t="str">
        <f t="shared" si="6"/>
        <v>Se calcula por P volum</v>
      </c>
      <c r="K101" s="3">
        <f t="shared" si="7"/>
        <v>23.373000000000001</v>
      </c>
      <c r="L101" s="5">
        <v>9980</v>
      </c>
      <c r="M101" s="2" t="str">
        <f t="shared" si="8"/>
        <v>Hasta $9.989</v>
      </c>
      <c r="N101" s="5">
        <f t="shared" si="9"/>
        <v>700</v>
      </c>
      <c r="O101" s="6" t="str">
        <f t="shared" si="10"/>
        <v>No aplica (&lt;$19.990)</v>
      </c>
      <c r="P101" s="7">
        <f t="array" ref="P101">IF(OR(L101="",K101=""),"",IF(L101&lt;19990,0,IF(L101&lt;=30000,INDEX(Tarifas!$C$2:$C$37,MATCH(K101,Tarifas!$A$2:$A$37,1)),IF(L101&lt;=40000,INDEX(Tarifas!$D$2:$D$37,MATCH(K101,Tarifas!$A$2:$A$37,1)),INDEX(Tarifas!$E$2:$E$37,MATCH(K101,Tarifas!$A$2:$A$37,1))))))</f>
        <v>0</v>
      </c>
      <c r="Q101" s="7">
        <f t="shared" si="11"/>
        <v>700</v>
      </c>
    </row>
    <row r="102" spans="1:17" ht="15.75" customHeight="1" x14ac:dyDescent="0.25">
      <c r="A102" s="2">
        <v>123</v>
      </c>
      <c r="B102" s="2">
        <v>123</v>
      </c>
      <c r="C102" s="2">
        <v>123</v>
      </c>
      <c r="D102" s="2" t="s">
        <v>51</v>
      </c>
      <c r="E102" s="3">
        <v>13</v>
      </c>
      <c r="F102" s="3">
        <v>13</v>
      </c>
      <c r="G102" s="3">
        <v>102</v>
      </c>
      <c r="H102" s="3">
        <v>8</v>
      </c>
      <c r="I102" s="3">
        <v>4.3094999999999999</v>
      </c>
      <c r="J102" s="4" t="str">
        <f t="shared" si="6"/>
        <v>Se calcula por Peso</v>
      </c>
      <c r="K102" s="3">
        <f t="shared" si="7"/>
        <v>8</v>
      </c>
      <c r="L102" s="5">
        <v>19980</v>
      </c>
      <c r="M102" s="2" t="str">
        <f t="shared" si="8"/>
        <v>$9.990-$19.990</v>
      </c>
      <c r="N102" s="5">
        <f t="shared" si="9"/>
        <v>1000</v>
      </c>
      <c r="O102" s="6" t="str">
        <f t="shared" si="10"/>
        <v>No aplica (&lt;$19.990)</v>
      </c>
      <c r="P102" s="7">
        <f t="array" ref="P102">IF(OR(L102="",K102=""),"",IF(L102&lt;19990,0,IF(L102&lt;=30000,INDEX(Tarifas!$C$2:$C$37,MATCH(K102,Tarifas!$A$2:$A$37,1)),IF(L102&lt;=40000,INDEX(Tarifas!$D$2:$D$37,MATCH(K102,Tarifas!$A$2:$A$37,1)),INDEX(Tarifas!$E$2:$E$37,MATCH(K102,Tarifas!$A$2:$A$37,1))))))</f>
        <v>0</v>
      </c>
      <c r="Q102" s="7">
        <f t="shared" si="11"/>
        <v>1000</v>
      </c>
    </row>
    <row r="103" spans="1:17" ht="15.75" customHeight="1" x14ac:dyDescent="0.25">
      <c r="A103" s="2">
        <v>123</v>
      </c>
      <c r="B103" s="2">
        <v>123</v>
      </c>
      <c r="C103" s="2">
        <v>123</v>
      </c>
      <c r="D103" s="2" t="s">
        <v>52</v>
      </c>
      <c r="E103" s="3">
        <v>18</v>
      </c>
      <c r="F103" s="3">
        <v>21</v>
      </c>
      <c r="G103" s="3">
        <v>37</v>
      </c>
      <c r="H103" s="3">
        <v>7.9850000000000003</v>
      </c>
      <c r="I103" s="3">
        <v>3.4965000000000002</v>
      </c>
      <c r="J103" s="4" t="str">
        <f t="shared" si="6"/>
        <v>Se calcula por Peso</v>
      </c>
      <c r="K103" s="3">
        <f t="shared" si="7"/>
        <v>7.9850000000000003</v>
      </c>
      <c r="L103" s="5">
        <v>64990</v>
      </c>
      <c r="M103" s="2" t="str">
        <f t="shared" si="8"/>
        <v>Sin costo fijo</v>
      </c>
      <c r="N103" s="5">
        <f t="shared" si="9"/>
        <v>0</v>
      </c>
      <c r="O103" s="6" t="str">
        <f t="shared" si="10"/>
        <v>Desde $40.001</v>
      </c>
      <c r="P103" s="7">
        <f t="array" ref="P103">IF(OR(L103="",K103=""),"",IF(L103&lt;19990,0,IF(L103&lt;=30000,INDEX(Tarifas!$C$2:$C$37,MATCH(K103,Tarifas!$A$2:$A$37,1)),IF(L103&lt;=40000,INDEX(Tarifas!$D$2:$D$37,MATCH(K103,Tarifas!$A$2:$A$37,1)),INDEX(Tarifas!$E$2:$E$37,MATCH(K103,Tarifas!$A$2:$A$37,1))))))</f>
        <v>5050</v>
      </c>
      <c r="Q103" s="7">
        <f t="shared" si="11"/>
        <v>5050</v>
      </c>
    </row>
    <row r="104" spans="1:17" ht="15.75" customHeight="1" x14ac:dyDescent="0.25">
      <c r="A104" s="2">
        <v>123</v>
      </c>
      <c r="B104" s="2">
        <v>123</v>
      </c>
      <c r="C104" s="2">
        <v>123</v>
      </c>
      <c r="D104" s="2" t="s">
        <v>53</v>
      </c>
      <c r="E104" s="3">
        <v>17</v>
      </c>
      <c r="F104" s="3">
        <v>24</v>
      </c>
      <c r="G104" s="3">
        <v>48</v>
      </c>
      <c r="H104" s="3">
        <v>7.8879999999999999</v>
      </c>
      <c r="I104" s="3">
        <v>4.8959999999999999</v>
      </c>
      <c r="J104" s="4" t="str">
        <f t="shared" si="6"/>
        <v>Se calcula por Peso</v>
      </c>
      <c r="K104" s="3">
        <f t="shared" si="7"/>
        <v>7.8879999999999999</v>
      </c>
      <c r="L104" s="5">
        <v>1639</v>
      </c>
      <c r="M104" s="2" t="str">
        <f t="shared" si="8"/>
        <v>Hasta $9.989</v>
      </c>
      <c r="N104" s="5">
        <f t="shared" si="9"/>
        <v>700</v>
      </c>
      <c r="O104" s="6" t="str">
        <f t="shared" si="10"/>
        <v>No aplica (&lt;$19.990)</v>
      </c>
      <c r="P104" s="7">
        <f t="array" ref="P104">IF(OR(L104="",K104=""),"",IF(L104&lt;19990,0,IF(L104&lt;=30000,INDEX(Tarifas!$C$2:$C$37,MATCH(K104,Tarifas!$A$2:$A$37,1)),IF(L104&lt;=40000,INDEX(Tarifas!$D$2:$D$37,MATCH(K104,Tarifas!$A$2:$A$37,1)),INDEX(Tarifas!$E$2:$E$37,MATCH(K104,Tarifas!$A$2:$A$37,1))))))</f>
        <v>0</v>
      </c>
      <c r="Q104" s="7">
        <f t="shared" si="11"/>
        <v>700</v>
      </c>
    </row>
    <row r="105" spans="1:17" ht="15.75" customHeight="1" x14ac:dyDescent="0.25">
      <c r="A105" s="2">
        <v>123</v>
      </c>
      <c r="B105" s="2">
        <v>123</v>
      </c>
      <c r="C105" s="2">
        <v>123</v>
      </c>
      <c r="D105" s="2" t="s">
        <v>54</v>
      </c>
      <c r="E105" s="3">
        <v>21</v>
      </c>
      <c r="F105" s="3">
        <v>23</v>
      </c>
      <c r="G105" s="3">
        <v>92</v>
      </c>
      <c r="H105" s="3">
        <v>7.78</v>
      </c>
      <c r="I105" s="3">
        <v>11.109</v>
      </c>
      <c r="J105" s="4" t="str">
        <f t="shared" si="6"/>
        <v>Se calcula por P volum</v>
      </c>
      <c r="K105" s="3">
        <f t="shared" si="7"/>
        <v>11.109</v>
      </c>
      <c r="L105" s="5">
        <v>58190</v>
      </c>
      <c r="M105" s="2" t="str">
        <f t="shared" si="8"/>
        <v>Sin costo fijo</v>
      </c>
      <c r="N105" s="5">
        <f t="shared" si="9"/>
        <v>0</v>
      </c>
      <c r="O105" s="6" t="str">
        <f t="shared" si="10"/>
        <v>Desde $40.001</v>
      </c>
      <c r="P105" s="7">
        <f t="array" ref="P105">IF(OR(L105="",K105=""),"",IF(L105&lt;19990,0,IF(L105&lt;=30000,INDEX(Tarifas!$C$2:$C$37,MATCH(K105,Tarifas!$A$2:$A$37,1)),IF(L105&lt;=40000,INDEX(Tarifas!$D$2:$D$37,MATCH(K105,Tarifas!$A$2:$A$37,1)),INDEX(Tarifas!$E$2:$E$37,MATCH(K105,Tarifas!$A$2:$A$37,1))))))</f>
        <v>6050</v>
      </c>
      <c r="Q105" s="7">
        <f t="shared" si="11"/>
        <v>6050</v>
      </c>
    </row>
    <row r="106" spans="1:17" ht="15.75" customHeight="1" x14ac:dyDescent="0.25">
      <c r="A106" s="2">
        <v>123</v>
      </c>
      <c r="B106" s="2">
        <v>123</v>
      </c>
      <c r="C106" s="2">
        <v>123</v>
      </c>
      <c r="D106" s="2" t="s">
        <v>55</v>
      </c>
      <c r="E106" s="3">
        <v>24</v>
      </c>
      <c r="F106" s="3">
        <v>28</v>
      </c>
      <c r="G106" s="3">
        <v>95</v>
      </c>
      <c r="H106" s="3">
        <v>7.74</v>
      </c>
      <c r="I106" s="3">
        <v>15.96</v>
      </c>
      <c r="J106" s="4" t="str">
        <f t="shared" si="6"/>
        <v>Se calcula por P volum</v>
      </c>
      <c r="K106" s="3">
        <f t="shared" si="7"/>
        <v>15.96</v>
      </c>
      <c r="L106" s="5">
        <v>57990</v>
      </c>
      <c r="M106" s="2" t="str">
        <f t="shared" si="8"/>
        <v>Sin costo fijo</v>
      </c>
      <c r="N106" s="5">
        <f t="shared" si="9"/>
        <v>0</v>
      </c>
      <c r="O106" s="6" t="str">
        <f t="shared" si="10"/>
        <v>Desde $40.001</v>
      </c>
      <c r="P106" s="7">
        <f t="array" ref="P106">IF(OR(L106="",K106=""),"",IF(L106&lt;19990,0,IF(L106&lt;=30000,INDEX(Tarifas!$C$2:$C$37,MATCH(K106,Tarifas!$A$2:$A$37,1)),IF(L106&lt;=40000,INDEX(Tarifas!$D$2:$D$37,MATCH(K106,Tarifas!$A$2:$A$37,1)),INDEX(Tarifas!$E$2:$E$37,MATCH(K106,Tarifas!$A$2:$A$37,1))))))</f>
        <v>7000</v>
      </c>
      <c r="Q106" s="7">
        <f t="shared" si="11"/>
        <v>7000</v>
      </c>
    </row>
    <row r="107" spans="1:17" ht="15.75" customHeight="1" x14ac:dyDescent="0.25">
      <c r="A107" s="2">
        <v>123</v>
      </c>
      <c r="B107" s="2">
        <v>123</v>
      </c>
      <c r="C107" s="2">
        <v>123</v>
      </c>
      <c r="D107" s="2" t="s">
        <v>56</v>
      </c>
      <c r="E107" s="3">
        <v>20</v>
      </c>
      <c r="F107" s="3">
        <v>24</v>
      </c>
      <c r="G107" s="3">
        <v>25</v>
      </c>
      <c r="H107" s="3">
        <v>7.7270000000000003</v>
      </c>
      <c r="I107" s="3">
        <v>3</v>
      </c>
      <c r="J107" s="4" t="str">
        <f t="shared" si="6"/>
        <v>Se calcula por Peso</v>
      </c>
      <c r="K107" s="3">
        <f t="shared" si="7"/>
        <v>7.7270000000000003</v>
      </c>
      <c r="L107" s="5">
        <v>9480</v>
      </c>
      <c r="M107" s="2" t="str">
        <f t="shared" si="8"/>
        <v>Hasta $9.989</v>
      </c>
      <c r="N107" s="5">
        <f t="shared" si="9"/>
        <v>700</v>
      </c>
      <c r="O107" s="6" t="str">
        <f t="shared" si="10"/>
        <v>No aplica (&lt;$19.990)</v>
      </c>
      <c r="P107" s="7">
        <f t="array" ref="P107">IF(OR(L107="",K107=""),"",IF(L107&lt;19990,0,IF(L107&lt;=30000,INDEX(Tarifas!$C$2:$C$37,MATCH(K107,Tarifas!$A$2:$A$37,1)),IF(L107&lt;=40000,INDEX(Tarifas!$D$2:$D$37,MATCH(K107,Tarifas!$A$2:$A$37,1)),INDEX(Tarifas!$E$2:$E$37,MATCH(K107,Tarifas!$A$2:$A$37,1))))))</f>
        <v>0</v>
      </c>
      <c r="Q107" s="7">
        <f t="shared" si="11"/>
        <v>700</v>
      </c>
    </row>
    <row r="108" spans="1:17" ht="15.75" customHeight="1" x14ac:dyDescent="0.25">
      <c r="A108" s="2">
        <v>123</v>
      </c>
      <c r="B108" s="2">
        <v>123</v>
      </c>
      <c r="C108" s="2">
        <v>123</v>
      </c>
      <c r="D108" s="2" t="s">
        <v>56</v>
      </c>
      <c r="E108" s="3">
        <v>20</v>
      </c>
      <c r="F108" s="3">
        <v>24</v>
      </c>
      <c r="G108" s="3">
        <v>25</v>
      </c>
      <c r="H108" s="3">
        <v>7.7270000000000003</v>
      </c>
      <c r="I108" s="3">
        <v>3</v>
      </c>
      <c r="J108" s="4" t="str">
        <f t="shared" si="6"/>
        <v>Se calcula por Peso</v>
      </c>
      <c r="K108" s="3">
        <f t="shared" si="7"/>
        <v>7.7270000000000003</v>
      </c>
      <c r="L108" s="5">
        <v>9480</v>
      </c>
      <c r="M108" s="2" t="str">
        <f t="shared" si="8"/>
        <v>Hasta $9.989</v>
      </c>
      <c r="N108" s="5">
        <f t="shared" si="9"/>
        <v>700</v>
      </c>
      <c r="O108" s="6" t="str">
        <f t="shared" si="10"/>
        <v>No aplica (&lt;$19.990)</v>
      </c>
      <c r="P108" s="7">
        <f t="array" ref="P108">IF(OR(L108="",K108=""),"",IF(L108&lt;19990,0,IF(L108&lt;=30000,INDEX(Tarifas!$C$2:$C$37,MATCH(K108,Tarifas!$A$2:$A$37,1)),IF(L108&lt;=40000,INDEX(Tarifas!$D$2:$D$37,MATCH(K108,Tarifas!$A$2:$A$37,1)),INDEX(Tarifas!$E$2:$E$37,MATCH(K108,Tarifas!$A$2:$A$37,1))))))</f>
        <v>0</v>
      </c>
      <c r="Q108" s="7">
        <f t="shared" si="11"/>
        <v>700</v>
      </c>
    </row>
    <row r="109" spans="1:17" ht="15.75" customHeight="1" x14ac:dyDescent="0.25">
      <c r="A109" s="2">
        <v>123</v>
      </c>
      <c r="B109" s="2">
        <v>123</v>
      </c>
      <c r="C109" s="2">
        <v>123</v>
      </c>
      <c r="D109" s="2" t="s">
        <v>57</v>
      </c>
      <c r="E109" s="3">
        <v>17</v>
      </c>
      <c r="F109" s="3">
        <v>18</v>
      </c>
      <c r="G109" s="3">
        <v>100</v>
      </c>
      <c r="H109" s="3">
        <v>7.44</v>
      </c>
      <c r="I109" s="3">
        <v>7.65</v>
      </c>
      <c r="J109" s="4" t="str">
        <f t="shared" si="6"/>
        <v>Se calcula por P volum</v>
      </c>
      <c r="K109" s="3">
        <f t="shared" si="7"/>
        <v>7.65</v>
      </c>
      <c r="L109" s="5">
        <v>39991</v>
      </c>
      <c r="M109" s="2" t="str">
        <f t="shared" si="8"/>
        <v>Sin costo fijo</v>
      </c>
      <c r="N109" s="5">
        <f t="shared" si="9"/>
        <v>0</v>
      </c>
      <c r="O109" s="6" t="str">
        <f t="shared" si="10"/>
        <v>$30.001-$40.000</v>
      </c>
      <c r="P109" s="7">
        <f t="array" ref="P109">IF(OR(L109="",K109=""),"",IF(L109&lt;19990,0,IF(L109&lt;=30000,INDEX(Tarifas!$C$2:$C$37,MATCH(K109,Tarifas!$A$2:$A$37,1)),IF(L109&lt;=40000,INDEX(Tarifas!$D$2:$D$37,MATCH(K109,Tarifas!$A$2:$A$37,1)),INDEX(Tarifas!$E$2:$E$37,MATCH(K109,Tarifas!$A$2:$A$37,1))))))</f>
        <v>4545</v>
      </c>
      <c r="Q109" s="7">
        <f t="shared" si="11"/>
        <v>4545</v>
      </c>
    </row>
    <row r="110" spans="1:17" ht="15.75" customHeight="1" x14ac:dyDescent="0.25">
      <c r="A110" s="2">
        <v>123</v>
      </c>
      <c r="B110" s="2">
        <v>123</v>
      </c>
      <c r="C110" s="2">
        <v>123</v>
      </c>
      <c r="D110" s="2" t="s">
        <v>58</v>
      </c>
      <c r="E110" s="3">
        <v>11</v>
      </c>
      <c r="F110" s="3">
        <v>12</v>
      </c>
      <c r="G110" s="3">
        <v>13</v>
      </c>
      <c r="H110" s="3">
        <v>7.4</v>
      </c>
      <c r="I110" s="3">
        <v>0.42899999999999999</v>
      </c>
      <c r="J110" s="4" t="str">
        <f t="shared" si="6"/>
        <v>Se calcula por Peso</v>
      </c>
      <c r="K110" s="3">
        <f t="shared" si="7"/>
        <v>7.4</v>
      </c>
      <c r="L110" s="5">
        <v>2124</v>
      </c>
      <c r="M110" s="2" t="str">
        <f t="shared" si="8"/>
        <v>Hasta $9.989</v>
      </c>
      <c r="N110" s="5">
        <f t="shared" si="9"/>
        <v>700</v>
      </c>
      <c r="O110" s="6" t="str">
        <f t="shared" si="10"/>
        <v>No aplica (&lt;$19.990)</v>
      </c>
      <c r="P110" s="7">
        <f t="array" ref="P110">IF(OR(L110="",K110=""),"",IF(L110&lt;19990,0,IF(L110&lt;=30000,INDEX(Tarifas!$C$2:$C$37,MATCH(K110,Tarifas!$A$2:$A$37,1)),IF(L110&lt;=40000,INDEX(Tarifas!$D$2:$D$37,MATCH(K110,Tarifas!$A$2:$A$37,1)),INDEX(Tarifas!$E$2:$E$37,MATCH(K110,Tarifas!$A$2:$A$37,1))))))</f>
        <v>0</v>
      </c>
      <c r="Q110" s="7">
        <f t="shared" si="11"/>
        <v>700</v>
      </c>
    </row>
    <row r="111" spans="1:17" ht="15.75" customHeight="1" x14ac:dyDescent="0.25">
      <c r="A111" s="2">
        <v>123</v>
      </c>
      <c r="B111" s="2">
        <v>123</v>
      </c>
      <c r="C111" s="2">
        <v>123</v>
      </c>
      <c r="D111" s="2" t="s">
        <v>59</v>
      </c>
      <c r="E111" s="3">
        <v>17</v>
      </c>
      <c r="F111" s="3">
        <v>22</v>
      </c>
      <c r="G111" s="3">
        <v>30</v>
      </c>
      <c r="H111" s="3">
        <v>7.2809999999999997</v>
      </c>
      <c r="I111" s="3">
        <v>2.8050000000000002</v>
      </c>
      <c r="J111" s="4" t="str">
        <f t="shared" si="6"/>
        <v>Se calcula por Peso</v>
      </c>
      <c r="K111" s="3">
        <f t="shared" si="7"/>
        <v>7.2809999999999997</v>
      </c>
      <c r="L111" s="5">
        <v>3991</v>
      </c>
      <c r="M111" s="2" t="str">
        <f t="shared" si="8"/>
        <v>Hasta $9.989</v>
      </c>
      <c r="N111" s="5">
        <f t="shared" si="9"/>
        <v>700</v>
      </c>
      <c r="O111" s="6" t="str">
        <f t="shared" si="10"/>
        <v>No aplica (&lt;$19.990)</v>
      </c>
      <c r="P111" s="7">
        <f t="array" ref="P111">IF(OR(L111="",K111=""),"",IF(L111&lt;19990,0,IF(L111&lt;=30000,INDEX(Tarifas!$C$2:$C$37,MATCH(K111,Tarifas!$A$2:$A$37,1)),IF(L111&lt;=40000,INDEX(Tarifas!$D$2:$D$37,MATCH(K111,Tarifas!$A$2:$A$37,1)),INDEX(Tarifas!$E$2:$E$37,MATCH(K111,Tarifas!$A$2:$A$37,1))))))</f>
        <v>0</v>
      </c>
      <c r="Q111" s="7">
        <f t="shared" si="11"/>
        <v>700</v>
      </c>
    </row>
    <row r="112" spans="1:17" ht="15.75" customHeight="1" x14ac:dyDescent="0.25">
      <c r="A112" s="2">
        <v>123</v>
      </c>
      <c r="B112" s="2">
        <v>123</v>
      </c>
      <c r="C112" s="2">
        <v>123</v>
      </c>
      <c r="D112" s="2" t="s">
        <v>59</v>
      </c>
      <c r="E112" s="3">
        <v>17</v>
      </c>
      <c r="F112" s="3">
        <v>22</v>
      </c>
      <c r="G112" s="3">
        <v>30</v>
      </c>
      <c r="H112" s="3">
        <v>7.2809999999999997</v>
      </c>
      <c r="I112" s="3">
        <v>2.8050000000000002</v>
      </c>
      <c r="J112" s="4" t="str">
        <f t="shared" si="6"/>
        <v>Se calcula por Peso</v>
      </c>
      <c r="K112" s="3">
        <f t="shared" si="7"/>
        <v>7.2809999999999997</v>
      </c>
      <c r="L112" s="5">
        <v>3991</v>
      </c>
      <c r="M112" s="2" t="str">
        <f t="shared" si="8"/>
        <v>Hasta $9.989</v>
      </c>
      <c r="N112" s="5">
        <f t="shared" si="9"/>
        <v>700</v>
      </c>
      <c r="O112" s="6" t="str">
        <f t="shared" si="10"/>
        <v>No aplica (&lt;$19.990)</v>
      </c>
      <c r="P112" s="7">
        <f t="array" ref="P112">IF(OR(L112="",K112=""),"",IF(L112&lt;19990,0,IF(L112&lt;=30000,INDEX(Tarifas!$C$2:$C$37,MATCH(K112,Tarifas!$A$2:$A$37,1)),IF(L112&lt;=40000,INDEX(Tarifas!$D$2:$D$37,MATCH(K112,Tarifas!$A$2:$A$37,1)),INDEX(Tarifas!$E$2:$E$37,MATCH(K112,Tarifas!$A$2:$A$37,1))))))</f>
        <v>0</v>
      </c>
      <c r="Q112" s="7">
        <f t="shared" si="11"/>
        <v>700</v>
      </c>
    </row>
    <row r="113" spans="1:17" ht="15.75" customHeight="1" x14ac:dyDescent="0.25">
      <c r="A113" s="2">
        <v>123</v>
      </c>
      <c r="B113" s="2">
        <v>123</v>
      </c>
      <c r="C113" s="2">
        <v>123</v>
      </c>
      <c r="D113" s="2" t="s">
        <v>60</v>
      </c>
      <c r="E113" s="3">
        <v>10</v>
      </c>
      <c r="F113" s="3">
        <v>17</v>
      </c>
      <c r="G113" s="3">
        <v>102</v>
      </c>
      <c r="H113" s="3">
        <v>7.24</v>
      </c>
      <c r="I113" s="3">
        <v>4.335</v>
      </c>
      <c r="J113" s="4" t="str">
        <f t="shared" si="6"/>
        <v>Se calcula por Peso</v>
      </c>
      <c r="K113" s="3">
        <f t="shared" si="7"/>
        <v>7.24</v>
      </c>
      <c r="L113" s="5">
        <v>28990</v>
      </c>
      <c r="M113" s="2" t="str">
        <f t="shared" si="8"/>
        <v>Sin costo fijo</v>
      </c>
      <c r="N113" s="5">
        <f t="shared" si="9"/>
        <v>0</v>
      </c>
      <c r="O113" s="6" t="str">
        <f t="shared" si="10"/>
        <v>$19.990-$30.000</v>
      </c>
      <c r="P113" s="7">
        <f t="array" ref="P113">IF(OR(L113="",K113=""),"",IF(L113&lt;19990,0,IF(L113&lt;=30000,INDEX(Tarifas!$C$2:$C$37,MATCH(K113,Tarifas!$A$2:$A$37,1)),IF(L113&lt;=40000,INDEX(Tarifas!$D$2:$D$37,MATCH(K113,Tarifas!$A$2:$A$37,1)),INDEX(Tarifas!$E$2:$E$37,MATCH(K113,Tarifas!$A$2:$A$37,1))))))</f>
        <v>4040</v>
      </c>
      <c r="Q113" s="7">
        <f t="shared" si="11"/>
        <v>4040</v>
      </c>
    </row>
    <row r="114" spans="1:17" ht="15.75" customHeight="1" x14ac:dyDescent="0.25">
      <c r="A114" s="2">
        <v>123</v>
      </c>
      <c r="B114" s="2">
        <v>123</v>
      </c>
      <c r="C114" s="2">
        <v>123</v>
      </c>
      <c r="D114" s="2" t="s">
        <v>61</v>
      </c>
      <c r="E114" s="3">
        <v>21</v>
      </c>
      <c r="F114" s="3">
        <v>34</v>
      </c>
      <c r="G114" s="3">
        <v>56</v>
      </c>
      <c r="H114" s="3">
        <v>7.22</v>
      </c>
      <c r="I114" s="3">
        <v>9.9960000000000004</v>
      </c>
      <c r="J114" s="4" t="str">
        <f t="shared" si="6"/>
        <v>Se calcula por P volum</v>
      </c>
      <c r="K114" s="3">
        <f t="shared" si="7"/>
        <v>9.9960000000000004</v>
      </c>
      <c r="L114" s="5">
        <v>34990</v>
      </c>
      <c r="M114" s="2" t="str">
        <f t="shared" si="8"/>
        <v>Sin costo fijo</v>
      </c>
      <c r="N114" s="5">
        <f t="shared" si="9"/>
        <v>0</v>
      </c>
      <c r="O114" s="6" t="str">
        <f t="shared" si="10"/>
        <v>$30.001-$40.000</v>
      </c>
      <c r="P114" s="7">
        <f t="array" ref="P114">IF(OR(L114="",K114=""),"",IF(L114&lt;19990,0,IF(L114&lt;=30000,INDEX(Tarifas!$C$2:$C$37,MATCH(K114,Tarifas!$A$2:$A$37,1)),IF(L114&lt;=40000,INDEX(Tarifas!$D$2:$D$37,MATCH(K114,Tarifas!$A$2:$A$37,1)),INDEX(Tarifas!$E$2:$E$37,MATCH(K114,Tarifas!$A$2:$A$37,1))))))</f>
        <v>5085</v>
      </c>
      <c r="Q114" s="7">
        <f t="shared" si="11"/>
        <v>5085</v>
      </c>
    </row>
    <row r="115" spans="1:17" ht="15.75" customHeight="1" x14ac:dyDescent="0.25">
      <c r="A115" s="2">
        <v>123</v>
      </c>
      <c r="B115" s="2">
        <v>123</v>
      </c>
      <c r="C115" s="2">
        <v>123</v>
      </c>
      <c r="D115" s="2" t="s">
        <v>62</v>
      </c>
      <c r="E115" s="3">
        <v>25</v>
      </c>
      <c r="F115" s="3">
        <v>46</v>
      </c>
      <c r="G115" s="3">
        <v>49</v>
      </c>
      <c r="H115" s="3">
        <v>7.14</v>
      </c>
      <c r="I115" s="3">
        <v>14.0875</v>
      </c>
      <c r="J115" s="4" t="str">
        <f t="shared" si="6"/>
        <v>Se calcula por P volum</v>
      </c>
      <c r="K115" s="3">
        <f t="shared" si="7"/>
        <v>14.0875</v>
      </c>
      <c r="L115" s="5">
        <v>41991</v>
      </c>
      <c r="M115" s="2" t="str">
        <f t="shared" si="8"/>
        <v>Sin costo fijo</v>
      </c>
      <c r="N115" s="5">
        <f t="shared" si="9"/>
        <v>0</v>
      </c>
      <c r="O115" s="6" t="str">
        <f t="shared" si="10"/>
        <v>Desde $40.001</v>
      </c>
      <c r="P115" s="7">
        <f t="array" ref="P115">IF(OR(L115="",K115=""),"",IF(L115&lt;19990,0,IF(L115&lt;=30000,INDEX(Tarifas!$C$2:$C$37,MATCH(K115,Tarifas!$A$2:$A$37,1)),IF(L115&lt;=40000,INDEX(Tarifas!$D$2:$D$37,MATCH(K115,Tarifas!$A$2:$A$37,1)),INDEX(Tarifas!$E$2:$E$37,MATCH(K115,Tarifas!$A$2:$A$37,1))))))</f>
        <v>6050</v>
      </c>
      <c r="Q115" s="7">
        <f t="shared" si="11"/>
        <v>6050</v>
      </c>
    </row>
    <row r="116" spans="1:17" ht="15.75" customHeight="1" x14ac:dyDescent="0.25">
      <c r="A116" s="2">
        <v>123</v>
      </c>
      <c r="B116" s="2">
        <v>123</v>
      </c>
      <c r="C116" s="2">
        <v>123</v>
      </c>
      <c r="D116" s="2" t="s">
        <v>62</v>
      </c>
      <c r="E116" s="3">
        <v>25</v>
      </c>
      <c r="F116" s="3">
        <v>46</v>
      </c>
      <c r="G116" s="3">
        <v>49</v>
      </c>
      <c r="H116" s="3">
        <v>7.14</v>
      </c>
      <c r="I116" s="3">
        <v>14.0875</v>
      </c>
      <c r="J116" s="4" t="str">
        <f t="shared" si="6"/>
        <v>Se calcula por P volum</v>
      </c>
      <c r="K116" s="3">
        <f t="shared" si="7"/>
        <v>14.0875</v>
      </c>
      <c r="L116" s="5">
        <v>41991</v>
      </c>
      <c r="M116" s="2" t="str">
        <f t="shared" si="8"/>
        <v>Sin costo fijo</v>
      </c>
      <c r="N116" s="5">
        <f t="shared" si="9"/>
        <v>0</v>
      </c>
      <c r="O116" s="6" t="str">
        <f t="shared" si="10"/>
        <v>Desde $40.001</v>
      </c>
      <c r="P116" s="7">
        <f t="array" ref="P116">IF(OR(L116="",K116=""),"",IF(L116&lt;19990,0,IF(L116&lt;=30000,INDEX(Tarifas!$C$2:$C$37,MATCH(K116,Tarifas!$A$2:$A$37,1)),IF(L116&lt;=40000,INDEX(Tarifas!$D$2:$D$37,MATCH(K116,Tarifas!$A$2:$A$37,1)),INDEX(Tarifas!$E$2:$E$37,MATCH(K116,Tarifas!$A$2:$A$37,1))))))</f>
        <v>6050</v>
      </c>
      <c r="Q116" s="7">
        <f t="shared" si="11"/>
        <v>6050</v>
      </c>
    </row>
    <row r="117" spans="1:17" ht="15.75" customHeight="1" x14ac:dyDescent="0.25">
      <c r="A117" s="2">
        <v>123</v>
      </c>
      <c r="B117" s="2">
        <v>123</v>
      </c>
      <c r="C117" s="2">
        <v>123</v>
      </c>
      <c r="D117" s="2" t="s">
        <v>63</v>
      </c>
      <c r="E117" s="3">
        <v>15</v>
      </c>
      <c r="F117" s="3">
        <v>49</v>
      </c>
      <c r="G117" s="3">
        <v>49</v>
      </c>
      <c r="H117" s="3">
        <v>7.14</v>
      </c>
      <c r="I117" s="3">
        <v>9.0037500000000001</v>
      </c>
      <c r="J117" s="4" t="str">
        <f t="shared" si="6"/>
        <v>Se calcula por P volum</v>
      </c>
      <c r="K117" s="3">
        <f t="shared" si="7"/>
        <v>9.0037500000000001</v>
      </c>
      <c r="L117" s="5">
        <v>29990</v>
      </c>
      <c r="M117" s="2" t="str">
        <f t="shared" si="8"/>
        <v>Sin costo fijo</v>
      </c>
      <c r="N117" s="5">
        <f t="shared" si="9"/>
        <v>0</v>
      </c>
      <c r="O117" s="6" t="str">
        <f t="shared" si="10"/>
        <v>$19.990-$30.000</v>
      </c>
      <c r="P117" s="7">
        <f t="array" ref="P117">IF(OR(L117="",K117=""),"",IF(L117&lt;19990,0,IF(L117&lt;=30000,INDEX(Tarifas!$C$2:$C$37,MATCH(K117,Tarifas!$A$2:$A$37,1)),IF(L117&lt;=40000,INDEX(Tarifas!$D$2:$D$37,MATCH(K117,Tarifas!$A$2:$A$37,1)),INDEX(Tarifas!$E$2:$E$37,MATCH(K117,Tarifas!$A$2:$A$37,1))))))</f>
        <v>4520</v>
      </c>
      <c r="Q117" s="7">
        <f t="shared" si="11"/>
        <v>4520</v>
      </c>
    </row>
    <row r="118" spans="1:17" ht="15.75" customHeight="1" x14ac:dyDescent="0.25">
      <c r="A118" s="2">
        <v>123</v>
      </c>
      <c r="B118" s="2">
        <v>123</v>
      </c>
      <c r="C118" s="2">
        <v>123</v>
      </c>
      <c r="D118" s="2" t="s">
        <v>64</v>
      </c>
      <c r="E118" s="3">
        <v>20</v>
      </c>
      <c r="F118" s="3">
        <v>25</v>
      </c>
      <c r="G118" s="3">
        <v>28</v>
      </c>
      <c r="H118" s="3">
        <v>7.1</v>
      </c>
      <c r="I118" s="3">
        <v>3.5</v>
      </c>
      <c r="J118" s="4" t="str">
        <f t="shared" si="6"/>
        <v>Se calcula por Peso</v>
      </c>
      <c r="K118" s="3">
        <f t="shared" si="7"/>
        <v>7.1</v>
      </c>
      <c r="L118" s="5">
        <v>17990</v>
      </c>
      <c r="M118" s="2" t="str">
        <f t="shared" si="8"/>
        <v>$9.990-$19.990</v>
      </c>
      <c r="N118" s="5">
        <f t="shared" si="9"/>
        <v>1000</v>
      </c>
      <c r="O118" s="6" t="str">
        <f t="shared" si="10"/>
        <v>No aplica (&lt;$19.990)</v>
      </c>
      <c r="P118" s="7">
        <f t="array" ref="P118">IF(OR(L118="",K118=""),"",IF(L118&lt;19990,0,IF(L118&lt;=30000,INDEX(Tarifas!$C$2:$C$37,MATCH(K118,Tarifas!$A$2:$A$37,1)),IF(L118&lt;=40000,INDEX(Tarifas!$D$2:$D$37,MATCH(K118,Tarifas!$A$2:$A$37,1)),INDEX(Tarifas!$E$2:$E$37,MATCH(K118,Tarifas!$A$2:$A$37,1))))))</f>
        <v>0</v>
      </c>
      <c r="Q118" s="7">
        <f t="shared" si="11"/>
        <v>1000</v>
      </c>
    </row>
    <row r="119" spans="1:17" ht="15.75" customHeight="1" x14ac:dyDescent="0.25">
      <c r="A119" s="2">
        <v>123</v>
      </c>
      <c r="B119" s="2">
        <v>123</v>
      </c>
      <c r="C119" s="2">
        <v>123</v>
      </c>
      <c r="D119" s="2" t="s">
        <v>64</v>
      </c>
      <c r="E119" s="3">
        <v>20</v>
      </c>
      <c r="F119" s="3">
        <v>25</v>
      </c>
      <c r="G119" s="3">
        <v>28</v>
      </c>
      <c r="H119" s="3">
        <v>7.1</v>
      </c>
      <c r="I119" s="3">
        <v>3.5</v>
      </c>
      <c r="J119" s="4" t="str">
        <f t="shared" si="6"/>
        <v>Se calcula por Peso</v>
      </c>
      <c r="K119" s="3">
        <f t="shared" si="7"/>
        <v>7.1</v>
      </c>
      <c r="L119" s="5">
        <v>21990</v>
      </c>
      <c r="M119" s="2" t="str">
        <f t="shared" si="8"/>
        <v>Sin costo fijo</v>
      </c>
      <c r="N119" s="5">
        <f t="shared" si="9"/>
        <v>0</v>
      </c>
      <c r="O119" s="6" t="str">
        <f t="shared" si="10"/>
        <v>$19.990-$30.000</v>
      </c>
      <c r="P119" s="7">
        <f t="array" ref="P119">IF(OR(L119="",K119=""),"",IF(L119&lt;19990,0,IF(L119&lt;=30000,INDEX(Tarifas!$C$2:$C$37,MATCH(K119,Tarifas!$A$2:$A$37,1)),IF(L119&lt;=40000,INDEX(Tarifas!$D$2:$D$37,MATCH(K119,Tarifas!$A$2:$A$37,1)),INDEX(Tarifas!$E$2:$E$37,MATCH(K119,Tarifas!$A$2:$A$37,1))))))</f>
        <v>4040</v>
      </c>
      <c r="Q119" s="7">
        <f t="shared" si="11"/>
        <v>4040</v>
      </c>
    </row>
    <row r="120" spans="1:17" ht="15.75" customHeight="1" x14ac:dyDescent="0.25">
      <c r="A120" s="2">
        <v>123</v>
      </c>
      <c r="B120" s="2">
        <v>123</v>
      </c>
      <c r="C120" s="2">
        <v>123</v>
      </c>
      <c r="D120" s="2" t="s">
        <v>65</v>
      </c>
      <c r="E120" s="3">
        <v>13</v>
      </c>
      <c r="F120" s="3">
        <v>24</v>
      </c>
      <c r="G120" s="3">
        <v>28</v>
      </c>
      <c r="H120" s="3">
        <v>6.976</v>
      </c>
      <c r="I120" s="3">
        <v>2.1840000000000002</v>
      </c>
      <c r="J120" s="4" t="str">
        <f t="shared" si="6"/>
        <v>Se calcula por Peso</v>
      </c>
      <c r="K120" s="3">
        <f t="shared" si="7"/>
        <v>6.976</v>
      </c>
      <c r="L120" s="5">
        <v>2856</v>
      </c>
      <c r="M120" s="2" t="str">
        <f t="shared" si="8"/>
        <v>Hasta $9.989</v>
      </c>
      <c r="N120" s="5">
        <f t="shared" si="9"/>
        <v>700</v>
      </c>
      <c r="O120" s="6" t="str">
        <f t="shared" si="10"/>
        <v>No aplica (&lt;$19.990)</v>
      </c>
      <c r="P120" s="7">
        <f t="array" ref="P120">IF(OR(L120="",K120=""),"",IF(L120&lt;19990,0,IF(L120&lt;=30000,INDEX(Tarifas!$C$2:$C$37,MATCH(K120,Tarifas!$A$2:$A$37,1)),IF(L120&lt;=40000,INDEX(Tarifas!$D$2:$D$37,MATCH(K120,Tarifas!$A$2:$A$37,1)),INDEX(Tarifas!$E$2:$E$37,MATCH(K120,Tarifas!$A$2:$A$37,1))))))</f>
        <v>0</v>
      </c>
      <c r="Q120" s="7">
        <f t="shared" si="11"/>
        <v>700</v>
      </c>
    </row>
    <row r="121" spans="1:17" ht="15.75" customHeight="1" x14ac:dyDescent="0.25">
      <c r="A121" s="2">
        <v>123</v>
      </c>
      <c r="B121" s="2">
        <v>123</v>
      </c>
      <c r="C121" s="2">
        <v>123</v>
      </c>
      <c r="D121" s="2" t="s">
        <v>66</v>
      </c>
      <c r="E121" s="3">
        <v>11</v>
      </c>
      <c r="F121" s="3">
        <v>25</v>
      </c>
      <c r="G121" s="3">
        <v>44</v>
      </c>
      <c r="H121" s="3">
        <v>6.7679999999999998</v>
      </c>
      <c r="I121" s="3">
        <v>3.0249999999999999</v>
      </c>
      <c r="J121" s="4" t="str">
        <f t="shared" si="6"/>
        <v>Se calcula por Peso</v>
      </c>
      <c r="K121" s="3">
        <f t="shared" si="7"/>
        <v>6.7679999999999998</v>
      </c>
      <c r="L121" s="5">
        <v>9890</v>
      </c>
      <c r="M121" s="2" t="str">
        <f t="shared" si="8"/>
        <v>Hasta $9.989</v>
      </c>
      <c r="N121" s="5">
        <f t="shared" si="9"/>
        <v>700</v>
      </c>
      <c r="O121" s="6" t="str">
        <f t="shared" si="10"/>
        <v>No aplica (&lt;$19.990)</v>
      </c>
      <c r="P121" s="7">
        <f t="array" ref="P121">IF(OR(L121="",K121=""),"",IF(L121&lt;19990,0,IF(L121&lt;=30000,INDEX(Tarifas!$C$2:$C$37,MATCH(K121,Tarifas!$A$2:$A$37,1)),IF(L121&lt;=40000,INDEX(Tarifas!$D$2:$D$37,MATCH(K121,Tarifas!$A$2:$A$37,1)),INDEX(Tarifas!$E$2:$E$37,MATCH(K121,Tarifas!$A$2:$A$37,1))))))</f>
        <v>0</v>
      </c>
      <c r="Q121" s="7">
        <f t="shared" si="11"/>
        <v>700</v>
      </c>
    </row>
    <row r="122" spans="1:17" ht="15.75" customHeight="1" x14ac:dyDescent="0.25">
      <c r="A122" s="2">
        <v>123</v>
      </c>
      <c r="B122" s="2">
        <v>123</v>
      </c>
      <c r="C122" s="2">
        <v>123</v>
      </c>
      <c r="D122" s="2" t="s">
        <v>67</v>
      </c>
      <c r="E122" s="3">
        <v>10</v>
      </c>
      <c r="F122" s="3">
        <v>23</v>
      </c>
      <c r="G122" s="3">
        <v>28</v>
      </c>
      <c r="H122" s="3">
        <v>6.6660000000000004</v>
      </c>
      <c r="I122" s="3">
        <v>1.61</v>
      </c>
      <c r="J122" s="4" t="str">
        <f t="shared" si="6"/>
        <v>Se calcula por Peso</v>
      </c>
      <c r="K122" s="3">
        <f t="shared" si="7"/>
        <v>6.6660000000000004</v>
      </c>
      <c r="L122" s="5">
        <v>5810</v>
      </c>
      <c r="M122" s="2" t="str">
        <f t="shared" si="8"/>
        <v>Hasta $9.989</v>
      </c>
      <c r="N122" s="5">
        <f t="shared" si="9"/>
        <v>700</v>
      </c>
      <c r="O122" s="6" t="str">
        <f t="shared" si="10"/>
        <v>No aplica (&lt;$19.990)</v>
      </c>
      <c r="P122" s="7">
        <f t="array" ref="P122">IF(OR(L122="",K122=""),"",IF(L122&lt;19990,0,IF(L122&lt;=30000,INDEX(Tarifas!$C$2:$C$37,MATCH(K122,Tarifas!$A$2:$A$37,1)),IF(L122&lt;=40000,INDEX(Tarifas!$D$2:$D$37,MATCH(K122,Tarifas!$A$2:$A$37,1)),INDEX(Tarifas!$E$2:$E$37,MATCH(K122,Tarifas!$A$2:$A$37,1))))))</f>
        <v>0</v>
      </c>
      <c r="Q122" s="7">
        <f t="shared" si="11"/>
        <v>700</v>
      </c>
    </row>
    <row r="123" spans="1:17" ht="15.75" customHeight="1" x14ac:dyDescent="0.25">
      <c r="A123" s="2">
        <v>123</v>
      </c>
      <c r="B123" s="2">
        <v>123</v>
      </c>
      <c r="C123" s="2">
        <v>123</v>
      </c>
      <c r="D123" s="2" t="s">
        <v>68</v>
      </c>
      <c r="E123" s="3">
        <v>18</v>
      </c>
      <c r="F123" s="3">
        <v>22</v>
      </c>
      <c r="G123" s="3">
        <v>25</v>
      </c>
      <c r="H123" s="3">
        <v>6.62</v>
      </c>
      <c r="I123" s="3">
        <v>2.4750000000000001</v>
      </c>
      <c r="J123" s="4" t="str">
        <f t="shared" si="6"/>
        <v>Se calcula por Peso</v>
      </c>
      <c r="K123" s="3">
        <f t="shared" si="7"/>
        <v>6.62</v>
      </c>
      <c r="L123" s="5">
        <v>27489</v>
      </c>
      <c r="M123" s="2" t="str">
        <f t="shared" si="8"/>
        <v>Sin costo fijo</v>
      </c>
      <c r="N123" s="5">
        <f t="shared" si="9"/>
        <v>0</v>
      </c>
      <c r="O123" s="6" t="str">
        <f t="shared" si="10"/>
        <v>$19.990-$30.000</v>
      </c>
      <c r="P123" s="7">
        <f t="array" ref="P123">IF(OR(L123="",K123=""),"",IF(L123&lt;19990,0,IF(L123&lt;=30000,INDEX(Tarifas!$C$2:$C$37,MATCH(K123,Tarifas!$A$2:$A$37,1)),IF(L123&lt;=40000,INDEX(Tarifas!$D$2:$D$37,MATCH(K123,Tarifas!$A$2:$A$37,1)),INDEX(Tarifas!$E$2:$E$37,MATCH(K123,Tarifas!$A$2:$A$37,1))))))</f>
        <v>4040</v>
      </c>
      <c r="Q123" s="7">
        <f t="shared" si="11"/>
        <v>4040</v>
      </c>
    </row>
    <row r="124" spans="1:17" ht="15.75" customHeight="1" x14ac:dyDescent="0.25">
      <c r="A124" s="2">
        <v>123</v>
      </c>
      <c r="B124" s="2">
        <v>123</v>
      </c>
      <c r="C124" s="2">
        <v>123</v>
      </c>
      <c r="D124" s="2" t="s">
        <v>69</v>
      </c>
      <c r="E124" s="3">
        <v>15</v>
      </c>
      <c r="F124" s="3">
        <v>22</v>
      </c>
      <c r="G124" s="3">
        <v>23</v>
      </c>
      <c r="H124" s="3">
        <v>6.61</v>
      </c>
      <c r="I124" s="3">
        <v>1.8975</v>
      </c>
      <c r="J124" s="4" t="str">
        <f t="shared" si="6"/>
        <v>Se calcula por Peso</v>
      </c>
      <c r="K124" s="3">
        <f t="shared" si="7"/>
        <v>6.61</v>
      </c>
      <c r="L124" s="5">
        <v>49391</v>
      </c>
      <c r="M124" s="2" t="str">
        <f t="shared" si="8"/>
        <v>Sin costo fijo</v>
      </c>
      <c r="N124" s="5">
        <f t="shared" si="9"/>
        <v>0</v>
      </c>
      <c r="O124" s="6" t="str">
        <f t="shared" si="10"/>
        <v>Desde $40.001</v>
      </c>
      <c r="P124" s="7">
        <f t="array" ref="P124">IF(OR(L124="",K124=""),"",IF(L124&lt;19990,0,IF(L124&lt;=30000,INDEX(Tarifas!$C$2:$C$37,MATCH(K124,Tarifas!$A$2:$A$37,1)),IF(L124&lt;=40000,INDEX(Tarifas!$D$2:$D$37,MATCH(K124,Tarifas!$A$2:$A$37,1)),INDEX(Tarifas!$E$2:$E$37,MATCH(K124,Tarifas!$A$2:$A$37,1))))))</f>
        <v>5050</v>
      </c>
      <c r="Q124" s="7">
        <f t="shared" si="11"/>
        <v>5050</v>
      </c>
    </row>
    <row r="125" spans="1:17" ht="15.75" customHeight="1" x14ac:dyDescent="0.25">
      <c r="A125" s="2">
        <v>123</v>
      </c>
      <c r="B125" s="2">
        <v>123</v>
      </c>
      <c r="C125" s="2">
        <v>123</v>
      </c>
      <c r="D125" s="2" t="s">
        <v>69</v>
      </c>
      <c r="E125" s="3">
        <v>15</v>
      </c>
      <c r="F125" s="3">
        <v>22</v>
      </c>
      <c r="G125" s="3">
        <v>23</v>
      </c>
      <c r="H125" s="3">
        <v>6.61</v>
      </c>
      <c r="I125" s="3">
        <v>1.8975</v>
      </c>
      <c r="J125" s="4" t="str">
        <f t="shared" si="6"/>
        <v>Se calcula por Peso</v>
      </c>
      <c r="K125" s="3">
        <f t="shared" si="7"/>
        <v>6.61</v>
      </c>
      <c r="L125" s="5">
        <v>49391</v>
      </c>
      <c r="M125" s="2" t="str">
        <f t="shared" si="8"/>
        <v>Sin costo fijo</v>
      </c>
      <c r="N125" s="5">
        <f t="shared" si="9"/>
        <v>0</v>
      </c>
      <c r="O125" s="6" t="str">
        <f t="shared" si="10"/>
        <v>Desde $40.001</v>
      </c>
      <c r="P125" s="7">
        <f t="array" ref="P125">IF(OR(L125="",K125=""),"",IF(L125&lt;19990,0,IF(L125&lt;=30000,INDEX(Tarifas!$C$2:$C$37,MATCH(K125,Tarifas!$A$2:$A$37,1)),IF(L125&lt;=40000,INDEX(Tarifas!$D$2:$D$37,MATCH(K125,Tarifas!$A$2:$A$37,1)),INDEX(Tarifas!$E$2:$E$37,MATCH(K125,Tarifas!$A$2:$A$37,1))))))</f>
        <v>5050</v>
      </c>
      <c r="Q125" s="7">
        <f t="shared" si="11"/>
        <v>5050</v>
      </c>
    </row>
    <row r="126" spans="1:17" ht="15.75" customHeight="1" x14ac:dyDescent="0.25">
      <c r="A126" s="2">
        <v>123</v>
      </c>
      <c r="B126" s="2">
        <v>123</v>
      </c>
      <c r="C126" s="2">
        <v>123</v>
      </c>
      <c r="D126" s="2" t="s">
        <v>70</v>
      </c>
      <c r="E126" s="3">
        <v>13</v>
      </c>
      <c r="F126" s="3">
        <v>39</v>
      </c>
      <c r="G126" s="3">
        <v>42</v>
      </c>
      <c r="H126" s="3">
        <v>6.6040000000000001</v>
      </c>
      <c r="I126" s="3">
        <v>5.3235000000000001</v>
      </c>
      <c r="J126" s="4" t="str">
        <f t="shared" si="6"/>
        <v>Se calcula por Peso</v>
      </c>
      <c r="K126" s="3">
        <f t="shared" si="7"/>
        <v>6.6040000000000001</v>
      </c>
      <c r="L126" s="5">
        <v>17990</v>
      </c>
      <c r="M126" s="2" t="str">
        <f t="shared" si="8"/>
        <v>$9.990-$19.990</v>
      </c>
      <c r="N126" s="5">
        <f t="shared" si="9"/>
        <v>1000</v>
      </c>
      <c r="O126" s="6" t="str">
        <f t="shared" si="10"/>
        <v>No aplica (&lt;$19.990)</v>
      </c>
      <c r="P126" s="7">
        <f t="array" ref="P126">IF(OR(L126="",K126=""),"",IF(L126&lt;19990,0,IF(L126&lt;=30000,INDEX(Tarifas!$C$2:$C$37,MATCH(K126,Tarifas!$A$2:$A$37,1)),IF(L126&lt;=40000,INDEX(Tarifas!$D$2:$D$37,MATCH(K126,Tarifas!$A$2:$A$37,1)),INDEX(Tarifas!$E$2:$E$37,MATCH(K126,Tarifas!$A$2:$A$37,1))))))</f>
        <v>0</v>
      </c>
      <c r="Q126" s="7">
        <f t="shared" si="11"/>
        <v>1000</v>
      </c>
    </row>
    <row r="127" spans="1:17" ht="15.75" customHeight="1" x14ac:dyDescent="0.25">
      <c r="A127" s="2">
        <v>123</v>
      </c>
      <c r="B127" s="2">
        <v>123</v>
      </c>
      <c r="C127" s="2">
        <v>123</v>
      </c>
      <c r="D127" s="2" t="s">
        <v>71</v>
      </c>
      <c r="E127" s="3">
        <v>17</v>
      </c>
      <c r="F127" s="3">
        <v>17</v>
      </c>
      <c r="G127" s="3">
        <v>29</v>
      </c>
      <c r="H127" s="3">
        <v>6.58</v>
      </c>
      <c r="I127" s="3">
        <v>2.0952500000000001</v>
      </c>
      <c r="J127" s="4" t="str">
        <f t="shared" si="6"/>
        <v>Se calcula por Peso</v>
      </c>
      <c r="K127" s="3">
        <f t="shared" si="7"/>
        <v>6.58</v>
      </c>
      <c r="L127" s="5">
        <v>12370</v>
      </c>
      <c r="M127" s="2" t="str">
        <f t="shared" si="8"/>
        <v>$9.990-$19.990</v>
      </c>
      <c r="N127" s="5">
        <f t="shared" si="9"/>
        <v>1000</v>
      </c>
      <c r="O127" s="6" t="str">
        <f t="shared" si="10"/>
        <v>No aplica (&lt;$19.990)</v>
      </c>
      <c r="P127" s="7">
        <f t="array" ref="P127">IF(OR(L127="",K127=""),"",IF(L127&lt;19990,0,IF(L127&lt;=30000,INDEX(Tarifas!$C$2:$C$37,MATCH(K127,Tarifas!$A$2:$A$37,1)),IF(L127&lt;=40000,INDEX(Tarifas!$D$2:$D$37,MATCH(K127,Tarifas!$A$2:$A$37,1)),INDEX(Tarifas!$E$2:$E$37,MATCH(K127,Tarifas!$A$2:$A$37,1))))))</f>
        <v>0</v>
      </c>
      <c r="Q127" s="7">
        <f t="shared" si="11"/>
        <v>1000</v>
      </c>
    </row>
    <row r="128" spans="1:17" ht="15.75" customHeight="1" x14ac:dyDescent="0.25">
      <c r="A128" s="2">
        <v>123</v>
      </c>
      <c r="B128" s="2">
        <v>123</v>
      </c>
      <c r="C128" s="2">
        <v>123</v>
      </c>
      <c r="D128" s="2" t="s">
        <v>71</v>
      </c>
      <c r="E128" s="3">
        <v>17</v>
      </c>
      <c r="F128" s="3">
        <v>17</v>
      </c>
      <c r="G128" s="3">
        <v>29</v>
      </c>
      <c r="H128" s="3">
        <v>6.58</v>
      </c>
      <c r="I128" s="3">
        <v>2.0952500000000001</v>
      </c>
      <c r="J128" s="4" t="str">
        <f t="shared" si="6"/>
        <v>Se calcula por Peso</v>
      </c>
      <c r="K128" s="3">
        <f t="shared" si="7"/>
        <v>6.58</v>
      </c>
      <c r="L128" s="5">
        <v>12370</v>
      </c>
      <c r="M128" s="2" t="str">
        <f t="shared" si="8"/>
        <v>$9.990-$19.990</v>
      </c>
      <c r="N128" s="5">
        <f t="shared" si="9"/>
        <v>1000</v>
      </c>
      <c r="O128" s="6" t="str">
        <f t="shared" si="10"/>
        <v>No aplica (&lt;$19.990)</v>
      </c>
      <c r="P128" s="7">
        <f t="array" ref="P128">IF(OR(L128="",K128=""),"",IF(L128&lt;19990,0,IF(L128&lt;=30000,INDEX(Tarifas!$C$2:$C$37,MATCH(K128,Tarifas!$A$2:$A$37,1)),IF(L128&lt;=40000,INDEX(Tarifas!$D$2:$D$37,MATCH(K128,Tarifas!$A$2:$A$37,1)),INDEX(Tarifas!$E$2:$E$37,MATCH(K128,Tarifas!$A$2:$A$37,1))))))</f>
        <v>0</v>
      </c>
      <c r="Q128" s="7">
        <f t="shared" si="11"/>
        <v>1000</v>
      </c>
    </row>
    <row r="129" spans="1:17" ht="15.75" customHeight="1" x14ac:dyDescent="0.25">
      <c r="A129" s="2">
        <v>123</v>
      </c>
      <c r="B129" s="2">
        <v>123</v>
      </c>
      <c r="C129" s="2">
        <v>123</v>
      </c>
      <c r="D129" s="2" t="s">
        <v>72</v>
      </c>
      <c r="E129" s="3">
        <v>10</v>
      </c>
      <c r="F129" s="3">
        <v>16</v>
      </c>
      <c r="G129" s="3">
        <v>26</v>
      </c>
      <c r="H129" s="3">
        <v>6.5149999999999997</v>
      </c>
      <c r="I129" s="3">
        <v>1.04</v>
      </c>
      <c r="J129" s="4" t="str">
        <f t="shared" si="6"/>
        <v>Se calcula por Peso</v>
      </c>
      <c r="K129" s="3">
        <f t="shared" si="7"/>
        <v>6.5149999999999997</v>
      </c>
      <c r="L129" s="5">
        <v>18240</v>
      </c>
      <c r="M129" s="2" t="str">
        <f t="shared" si="8"/>
        <v>$9.990-$19.990</v>
      </c>
      <c r="N129" s="5">
        <f t="shared" si="9"/>
        <v>1000</v>
      </c>
      <c r="O129" s="6" t="str">
        <f t="shared" si="10"/>
        <v>No aplica (&lt;$19.990)</v>
      </c>
      <c r="P129" s="7">
        <f t="array" ref="P129">IF(OR(L129="",K129=""),"",IF(L129&lt;19990,0,IF(L129&lt;=30000,INDEX(Tarifas!$C$2:$C$37,MATCH(K129,Tarifas!$A$2:$A$37,1)),IF(L129&lt;=40000,INDEX(Tarifas!$D$2:$D$37,MATCH(K129,Tarifas!$A$2:$A$37,1)),INDEX(Tarifas!$E$2:$E$37,MATCH(K129,Tarifas!$A$2:$A$37,1))))))</f>
        <v>0</v>
      </c>
      <c r="Q129" s="7">
        <f t="shared" si="11"/>
        <v>1000</v>
      </c>
    </row>
    <row r="130" spans="1:17" ht="15.75" customHeight="1" x14ac:dyDescent="0.25">
      <c r="A130" s="2">
        <v>123</v>
      </c>
      <c r="B130" s="2">
        <v>123</v>
      </c>
      <c r="C130" s="2">
        <v>123</v>
      </c>
      <c r="D130" s="2" t="s">
        <v>73</v>
      </c>
      <c r="E130" s="3">
        <v>28</v>
      </c>
      <c r="F130" s="3">
        <v>29</v>
      </c>
      <c r="G130" s="3">
        <v>55</v>
      </c>
      <c r="H130" s="3">
        <v>6.36</v>
      </c>
      <c r="I130" s="3">
        <v>11.164999999999999</v>
      </c>
      <c r="J130" s="4" t="str">
        <f t="shared" ref="J130:J193" si="12">IF(OR(H130="",I130=""),"",IF(H130&gt;=I130,"Se calcula por Peso","Se calcula por P volum"))</f>
        <v>Se calcula por P volum</v>
      </c>
      <c r="K130" s="3">
        <f t="shared" ref="K130:K193" si="13">IF(OR(H130="",I130=""),"",MAX(H130,I130))</f>
        <v>11.164999999999999</v>
      </c>
      <c r="L130" s="5">
        <v>26991</v>
      </c>
      <c r="M130" s="2" t="str">
        <f t="shared" ref="M130:M193" si="14">IF(L130="","",IF(L130&lt;9990,"Hasta $9.989",IF(L130&lt;=19990,"$9.990-$19.990","Sin costo fijo")))</f>
        <v>Sin costo fijo</v>
      </c>
      <c r="N130" s="5">
        <f t="shared" ref="N130:N193" si="15">IF(L130="","",IF(L130&lt;9990,700,IF(L130&lt;=19990,1000,0)))</f>
        <v>0</v>
      </c>
      <c r="O130" s="6" t="str">
        <f t="shared" ref="O130:O193" si="16">IF(L130="","",IF(L130&lt;19990,"No aplica (&lt;$19.990)",IF(L130&lt;=30000,"$19.990-$30.000",IF(L130&lt;=40000,"$30.001-$40.000","Desde $40.001"))))</f>
        <v>$19.990-$30.000</v>
      </c>
      <c r="P130" s="7">
        <f t="array" ref="P130">IF(OR(L130="",K130=""),"",IF(L130&lt;19990,0,IF(L130&lt;=30000,INDEX(Tarifas!$C$2:$C$37,MATCH(K130,Tarifas!$A$2:$A$37,1)),IF(L130&lt;=40000,INDEX(Tarifas!$D$2:$D$37,MATCH(K130,Tarifas!$A$2:$A$37,1)),INDEX(Tarifas!$E$2:$E$37,MATCH(K130,Tarifas!$A$2:$A$37,1))))))</f>
        <v>4840</v>
      </c>
      <c r="Q130" s="7">
        <f t="shared" ref="Q130:Q193" si="17">IF(OR(N130="",P130=""),"",N130+P130)</f>
        <v>4840</v>
      </c>
    </row>
    <row r="131" spans="1:17" ht="15.75" customHeight="1" x14ac:dyDescent="0.25">
      <c r="A131" s="2">
        <v>123</v>
      </c>
      <c r="B131" s="2">
        <v>123</v>
      </c>
      <c r="C131" s="2">
        <v>123</v>
      </c>
      <c r="D131" s="2" t="s">
        <v>74</v>
      </c>
      <c r="E131" s="3">
        <v>16</v>
      </c>
      <c r="F131" s="3">
        <v>22</v>
      </c>
      <c r="G131" s="3">
        <v>27</v>
      </c>
      <c r="H131" s="3">
        <v>6.2859999999999996</v>
      </c>
      <c r="I131" s="3">
        <v>2.3759999999999999</v>
      </c>
      <c r="J131" s="4" t="str">
        <f t="shared" si="12"/>
        <v>Se calcula por Peso</v>
      </c>
      <c r="K131" s="3">
        <f t="shared" si="13"/>
        <v>6.2859999999999996</v>
      </c>
      <c r="L131" s="5">
        <v>59990</v>
      </c>
      <c r="M131" s="2" t="str">
        <f t="shared" si="14"/>
        <v>Sin costo fijo</v>
      </c>
      <c r="N131" s="5">
        <f t="shared" si="15"/>
        <v>0</v>
      </c>
      <c r="O131" s="6" t="str">
        <f t="shared" si="16"/>
        <v>Desde $40.001</v>
      </c>
      <c r="P131" s="7">
        <f t="array" ref="P131">IF(OR(L131="",K131=""),"",IF(L131&lt;19990,0,IF(L131&lt;=30000,INDEX(Tarifas!$C$2:$C$37,MATCH(K131,Tarifas!$A$2:$A$37,1)),IF(L131&lt;=40000,INDEX(Tarifas!$D$2:$D$37,MATCH(K131,Tarifas!$A$2:$A$37,1)),INDEX(Tarifas!$E$2:$E$37,MATCH(K131,Tarifas!$A$2:$A$37,1))))))</f>
        <v>5050</v>
      </c>
      <c r="Q131" s="7">
        <f t="shared" si="17"/>
        <v>5050</v>
      </c>
    </row>
    <row r="132" spans="1:17" ht="15.75" customHeight="1" x14ac:dyDescent="0.25">
      <c r="A132" s="2">
        <v>123</v>
      </c>
      <c r="B132" s="2">
        <v>123</v>
      </c>
      <c r="C132" s="2">
        <v>123</v>
      </c>
      <c r="D132" s="2" t="s">
        <v>75</v>
      </c>
      <c r="E132" s="3">
        <v>20</v>
      </c>
      <c r="F132" s="3">
        <v>20</v>
      </c>
      <c r="G132" s="3">
        <v>21</v>
      </c>
      <c r="H132" s="3">
        <v>6.26</v>
      </c>
      <c r="I132" s="3">
        <v>2.1</v>
      </c>
      <c r="J132" s="4" t="str">
        <f t="shared" si="12"/>
        <v>Se calcula por Peso</v>
      </c>
      <c r="K132" s="3">
        <f t="shared" si="13"/>
        <v>6.26</v>
      </c>
      <c r="L132" s="5">
        <v>9491</v>
      </c>
      <c r="M132" s="2" t="str">
        <f t="shared" si="14"/>
        <v>Hasta $9.989</v>
      </c>
      <c r="N132" s="5">
        <f t="shared" si="15"/>
        <v>700</v>
      </c>
      <c r="O132" s="6" t="str">
        <f t="shared" si="16"/>
        <v>No aplica (&lt;$19.990)</v>
      </c>
      <c r="P132" s="7">
        <f t="array" ref="P132">IF(OR(L132="",K132=""),"",IF(L132&lt;19990,0,IF(L132&lt;=30000,INDEX(Tarifas!$C$2:$C$37,MATCH(K132,Tarifas!$A$2:$A$37,1)),IF(L132&lt;=40000,INDEX(Tarifas!$D$2:$D$37,MATCH(K132,Tarifas!$A$2:$A$37,1)),INDEX(Tarifas!$E$2:$E$37,MATCH(K132,Tarifas!$A$2:$A$37,1))))))</f>
        <v>0</v>
      </c>
      <c r="Q132" s="7">
        <f t="shared" si="17"/>
        <v>700</v>
      </c>
    </row>
    <row r="133" spans="1:17" ht="15.75" customHeight="1" x14ac:dyDescent="0.25">
      <c r="A133" s="2">
        <v>123</v>
      </c>
      <c r="B133" s="2">
        <v>123</v>
      </c>
      <c r="C133" s="2">
        <v>123</v>
      </c>
      <c r="D133" s="2" t="s">
        <v>75</v>
      </c>
      <c r="E133" s="3">
        <v>20</v>
      </c>
      <c r="F133" s="3">
        <v>20</v>
      </c>
      <c r="G133" s="3">
        <v>21</v>
      </c>
      <c r="H133" s="3">
        <v>6.26</v>
      </c>
      <c r="I133" s="3">
        <v>2.1</v>
      </c>
      <c r="J133" s="4" t="str">
        <f t="shared" si="12"/>
        <v>Se calcula por Peso</v>
      </c>
      <c r="K133" s="3">
        <f t="shared" si="13"/>
        <v>6.26</v>
      </c>
      <c r="L133" s="5">
        <v>9491</v>
      </c>
      <c r="M133" s="2" t="str">
        <f t="shared" si="14"/>
        <v>Hasta $9.989</v>
      </c>
      <c r="N133" s="5">
        <f t="shared" si="15"/>
        <v>700</v>
      </c>
      <c r="O133" s="6" t="str">
        <f t="shared" si="16"/>
        <v>No aplica (&lt;$19.990)</v>
      </c>
      <c r="P133" s="7">
        <f t="array" ref="P133">IF(OR(L133="",K133=""),"",IF(L133&lt;19990,0,IF(L133&lt;=30000,INDEX(Tarifas!$C$2:$C$37,MATCH(K133,Tarifas!$A$2:$A$37,1)),IF(L133&lt;=40000,INDEX(Tarifas!$D$2:$D$37,MATCH(K133,Tarifas!$A$2:$A$37,1)),INDEX(Tarifas!$E$2:$E$37,MATCH(K133,Tarifas!$A$2:$A$37,1))))))</f>
        <v>0</v>
      </c>
      <c r="Q133" s="7">
        <f t="shared" si="17"/>
        <v>700</v>
      </c>
    </row>
    <row r="134" spans="1:17" ht="15.75" customHeight="1" x14ac:dyDescent="0.25">
      <c r="A134" s="2">
        <v>123</v>
      </c>
      <c r="B134" s="2">
        <v>123</v>
      </c>
      <c r="C134" s="2">
        <v>123</v>
      </c>
      <c r="D134" s="2" t="s">
        <v>76</v>
      </c>
      <c r="E134" s="3">
        <v>17</v>
      </c>
      <c r="F134" s="3">
        <v>17</v>
      </c>
      <c r="G134" s="3">
        <v>28</v>
      </c>
      <c r="H134" s="3">
        <v>6.22</v>
      </c>
      <c r="I134" s="3">
        <v>2.0230000000000001</v>
      </c>
      <c r="J134" s="4" t="str">
        <f t="shared" si="12"/>
        <v>Se calcula por Peso</v>
      </c>
      <c r="K134" s="3">
        <f t="shared" si="13"/>
        <v>6.22</v>
      </c>
      <c r="L134" s="5">
        <v>6425</v>
      </c>
      <c r="M134" s="2" t="str">
        <f t="shared" si="14"/>
        <v>Hasta $9.989</v>
      </c>
      <c r="N134" s="5">
        <f t="shared" si="15"/>
        <v>700</v>
      </c>
      <c r="O134" s="6" t="str">
        <f t="shared" si="16"/>
        <v>No aplica (&lt;$19.990)</v>
      </c>
      <c r="P134" s="7">
        <f t="array" ref="P134">IF(OR(L134="",K134=""),"",IF(L134&lt;19990,0,IF(L134&lt;=30000,INDEX(Tarifas!$C$2:$C$37,MATCH(K134,Tarifas!$A$2:$A$37,1)),IF(L134&lt;=40000,INDEX(Tarifas!$D$2:$D$37,MATCH(K134,Tarifas!$A$2:$A$37,1)),INDEX(Tarifas!$E$2:$E$37,MATCH(K134,Tarifas!$A$2:$A$37,1))))))</f>
        <v>0</v>
      </c>
      <c r="Q134" s="7">
        <f t="shared" si="17"/>
        <v>700</v>
      </c>
    </row>
    <row r="135" spans="1:17" ht="15.75" customHeight="1" x14ac:dyDescent="0.25">
      <c r="A135" s="2">
        <v>123</v>
      </c>
      <c r="B135" s="2">
        <v>123</v>
      </c>
      <c r="C135" s="2">
        <v>123</v>
      </c>
      <c r="D135" s="2" t="s">
        <v>77</v>
      </c>
      <c r="E135" s="3">
        <v>12</v>
      </c>
      <c r="F135" s="3">
        <v>26</v>
      </c>
      <c r="G135" s="3">
        <v>36</v>
      </c>
      <c r="H135" s="3">
        <v>6.2</v>
      </c>
      <c r="I135" s="3">
        <v>2.8079999999999998</v>
      </c>
      <c r="J135" s="4" t="str">
        <f t="shared" si="12"/>
        <v>Se calcula por Peso</v>
      </c>
      <c r="K135" s="3">
        <f t="shared" si="13"/>
        <v>6.2</v>
      </c>
      <c r="L135" s="5">
        <v>9490</v>
      </c>
      <c r="M135" s="2" t="str">
        <f t="shared" si="14"/>
        <v>Hasta $9.989</v>
      </c>
      <c r="N135" s="5">
        <f t="shared" si="15"/>
        <v>700</v>
      </c>
      <c r="O135" s="6" t="str">
        <f t="shared" si="16"/>
        <v>No aplica (&lt;$19.990)</v>
      </c>
      <c r="P135" s="7">
        <f t="array" ref="P135">IF(OR(L135="",K135=""),"",IF(L135&lt;19990,0,IF(L135&lt;=30000,INDEX(Tarifas!$C$2:$C$37,MATCH(K135,Tarifas!$A$2:$A$37,1)),IF(L135&lt;=40000,INDEX(Tarifas!$D$2:$D$37,MATCH(K135,Tarifas!$A$2:$A$37,1)),INDEX(Tarifas!$E$2:$E$37,MATCH(K135,Tarifas!$A$2:$A$37,1))))))</f>
        <v>0</v>
      </c>
      <c r="Q135" s="7">
        <f t="shared" si="17"/>
        <v>700</v>
      </c>
    </row>
    <row r="136" spans="1:17" ht="15.75" customHeight="1" x14ac:dyDescent="0.25">
      <c r="A136" s="2">
        <v>123</v>
      </c>
      <c r="B136" s="2">
        <v>123</v>
      </c>
      <c r="C136" s="2">
        <v>123</v>
      </c>
      <c r="D136" s="2" t="s">
        <v>78</v>
      </c>
      <c r="E136" s="3">
        <v>17</v>
      </c>
      <c r="F136" s="3">
        <v>38</v>
      </c>
      <c r="G136" s="3">
        <v>38</v>
      </c>
      <c r="H136" s="3">
        <v>6.157</v>
      </c>
      <c r="I136" s="3">
        <v>6.1369999999999996</v>
      </c>
      <c r="J136" s="4" t="str">
        <f t="shared" si="12"/>
        <v>Se calcula por Peso</v>
      </c>
      <c r="K136" s="3">
        <f t="shared" si="13"/>
        <v>6.157</v>
      </c>
      <c r="L136" s="5">
        <v>24990</v>
      </c>
      <c r="M136" s="2" t="str">
        <f t="shared" si="14"/>
        <v>Sin costo fijo</v>
      </c>
      <c r="N136" s="5">
        <f t="shared" si="15"/>
        <v>0</v>
      </c>
      <c r="O136" s="6" t="str">
        <f t="shared" si="16"/>
        <v>$19.990-$30.000</v>
      </c>
      <c r="P136" s="7">
        <f t="array" ref="P136">IF(OR(L136="",K136=""),"",IF(L136&lt;19990,0,IF(L136&lt;=30000,INDEX(Tarifas!$C$2:$C$37,MATCH(K136,Tarifas!$A$2:$A$37,1)),IF(L136&lt;=40000,INDEX(Tarifas!$D$2:$D$37,MATCH(K136,Tarifas!$A$2:$A$37,1)),INDEX(Tarifas!$E$2:$E$37,MATCH(K136,Tarifas!$A$2:$A$37,1))))))</f>
        <v>4040</v>
      </c>
      <c r="Q136" s="7">
        <f t="shared" si="17"/>
        <v>4040</v>
      </c>
    </row>
    <row r="137" spans="1:17" ht="15.75" customHeight="1" x14ac:dyDescent="0.25">
      <c r="A137" s="2">
        <v>123</v>
      </c>
      <c r="B137" s="2">
        <v>123</v>
      </c>
      <c r="C137" s="2">
        <v>123</v>
      </c>
      <c r="D137" s="2" t="s">
        <v>78</v>
      </c>
      <c r="E137" s="3">
        <v>17</v>
      </c>
      <c r="F137" s="3">
        <v>38</v>
      </c>
      <c r="G137" s="3">
        <v>38</v>
      </c>
      <c r="H137" s="3">
        <v>6.157</v>
      </c>
      <c r="I137" s="3">
        <v>6.1369999999999996</v>
      </c>
      <c r="J137" s="4" t="str">
        <f t="shared" si="12"/>
        <v>Se calcula por Peso</v>
      </c>
      <c r="K137" s="3">
        <f t="shared" si="13"/>
        <v>6.157</v>
      </c>
      <c r="L137" s="5">
        <v>24990</v>
      </c>
      <c r="M137" s="2" t="str">
        <f t="shared" si="14"/>
        <v>Sin costo fijo</v>
      </c>
      <c r="N137" s="5">
        <f t="shared" si="15"/>
        <v>0</v>
      </c>
      <c r="O137" s="6" t="str">
        <f t="shared" si="16"/>
        <v>$19.990-$30.000</v>
      </c>
      <c r="P137" s="7">
        <f t="array" ref="P137">IF(OR(L137="",K137=""),"",IF(L137&lt;19990,0,IF(L137&lt;=30000,INDEX(Tarifas!$C$2:$C$37,MATCH(K137,Tarifas!$A$2:$A$37,1)),IF(L137&lt;=40000,INDEX(Tarifas!$D$2:$D$37,MATCH(K137,Tarifas!$A$2:$A$37,1)),INDEX(Tarifas!$E$2:$E$37,MATCH(K137,Tarifas!$A$2:$A$37,1))))))</f>
        <v>4040</v>
      </c>
      <c r="Q137" s="7">
        <f t="shared" si="17"/>
        <v>4040</v>
      </c>
    </row>
    <row r="138" spans="1:17" ht="15.75" customHeight="1" x14ac:dyDescent="0.25">
      <c r="A138" s="2">
        <v>123</v>
      </c>
      <c r="B138" s="2">
        <v>123</v>
      </c>
      <c r="C138" s="2">
        <v>123</v>
      </c>
      <c r="D138" s="2" t="s">
        <v>79</v>
      </c>
      <c r="E138" s="3">
        <v>16</v>
      </c>
      <c r="F138" s="3">
        <v>17</v>
      </c>
      <c r="G138" s="3">
        <v>100</v>
      </c>
      <c r="H138" s="3">
        <v>6.12</v>
      </c>
      <c r="I138" s="3">
        <v>6.8</v>
      </c>
      <c r="J138" s="4" t="str">
        <f t="shared" si="12"/>
        <v>Se calcula por P volum</v>
      </c>
      <c r="K138" s="3">
        <f t="shared" si="13"/>
        <v>6.8</v>
      </c>
      <c r="L138" s="5">
        <v>38990</v>
      </c>
      <c r="M138" s="2" t="str">
        <f t="shared" si="14"/>
        <v>Sin costo fijo</v>
      </c>
      <c r="N138" s="5">
        <f t="shared" si="15"/>
        <v>0</v>
      </c>
      <c r="O138" s="6" t="str">
        <f t="shared" si="16"/>
        <v>$30.001-$40.000</v>
      </c>
      <c r="P138" s="7">
        <f t="array" ref="P138">IF(OR(L138="",K138=""),"",IF(L138&lt;19990,0,IF(L138&lt;=30000,INDEX(Tarifas!$C$2:$C$37,MATCH(K138,Tarifas!$A$2:$A$37,1)),IF(L138&lt;=40000,INDEX(Tarifas!$D$2:$D$37,MATCH(K138,Tarifas!$A$2:$A$37,1)),INDEX(Tarifas!$E$2:$E$37,MATCH(K138,Tarifas!$A$2:$A$37,1))))))</f>
        <v>4545</v>
      </c>
      <c r="Q138" s="7">
        <f t="shared" si="17"/>
        <v>4545</v>
      </c>
    </row>
    <row r="139" spans="1:17" ht="15.75" customHeight="1" x14ac:dyDescent="0.25">
      <c r="A139" s="2">
        <v>123</v>
      </c>
      <c r="B139" s="2">
        <v>123</v>
      </c>
      <c r="C139" s="2">
        <v>123</v>
      </c>
      <c r="D139" s="2" t="s">
        <v>80</v>
      </c>
      <c r="E139" s="3">
        <v>20</v>
      </c>
      <c r="F139" s="3">
        <v>22</v>
      </c>
      <c r="G139" s="3">
        <v>24</v>
      </c>
      <c r="H139" s="3">
        <v>6.0720000000000001</v>
      </c>
      <c r="I139" s="3">
        <v>2.64</v>
      </c>
      <c r="J139" s="4" t="str">
        <f t="shared" si="12"/>
        <v>Se calcula por Peso</v>
      </c>
      <c r="K139" s="3">
        <f t="shared" si="13"/>
        <v>6.0720000000000001</v>
      </c>
      <c r="L139" s="5">
        <v>13490</v>
      </c>
      <c r="M139" s="2" t="str">
        <f t="shared" si="14"/>
        <v>$9.990-$19.990</v>
      </c>
      <c r="N139" s="5">
        <f t="shared" si="15"/>
        <v>1000</v>
      </c>
      <c r="O139" s="6" t="str">
        <f t="shared" si="16"/>
        <v>No aplica (&lt;$19.990)</v>
      </c>
      <c r="P139" s="7">
        <f t="array" ref="P139">IF(OR(L139="",K139=""),"",IF(L139&lt;19990,0,IF(L139&lt;=30000,INDEX(Tarifas!$C$2:$C$37,MATCH(K139,Tarifas!$A$2:$A$37,1)),IF(L139&lt;=40000,INDEX(Tarifas!$D$2:$D$37,MATCH(K139,Tarifas!$A$2:$A$37,1)),INDEX(Tarifas!$E$2:$E$37,MATCH(K139,Tarifas!$A$2:$A$37,1))))))</f>
        <v>0</v>
      </c>
      <c r="Q139" s="7">
        <f t="shared" si="17"/>
        <v>1000</v>
      </c>
    </row>
    <row r="140" spans="1:17" ht="15.75" customHeight="1" x14ac:dyDescent="0.25">
      <c r="A140" s="2">
        <v>123</v>
      </c>
      <c r="B140" s="2">
        <v>123</v>
      </c>
      <c r="C140" s="2">
        <v>123</v>
      </c>
      <c r="D140" s="2" t="s">
        <v>80</v>
      </c>
      <c r="E140" s="3">
        <v>20</v>
      </c>
      <c r="F140" s="3">
        <v>22</v>
      </c>
      <c r="G140" s="3">
        <v>24</v>
      </c>
      <c r="H140" s="3">
        <v>6.0720000000000001</v>
      </c>
      <c r="I140" s="3">
        <v>2.64</v>
      </c>
      <c r="J140" s="4" t="str">
        <f t="shared" si="12"/>
        <v>Se calcula por Peso</v>
      </c>
      <c r="K140" s="3">
        <f t="shared" si="13"/>
        <v>6.0720000000000001</v>
      </c>
      <c r="L140" s="5">
        <v>13490</v>
      </c>
      <c r="M140" s="2" t="str">
        <f t="shared" si="14"/>
        <v>$9.990-$19.990</v>
      </c>
      <c r="N140" s="5">
        <f t="shared" si="15"/>
        <v>1000</v>
      </c>
      <c r="O140" s="6" t="str">
        <f t="shared" si="16"/>
        <v>No aplica (&lt;$19.990)</v>
      </c>
      <c r="P140" s="7">
        <f t="array" ref="P140">IF(OR(L140="",K140=""),"",IF(L140&lt;19990,0,IF(L140&lt;=30000,INDEX(Tarifas!$C$2:$C$37,MATCH(K140,Tarifas!$A$2:$A$37,1)),IF(L140&lt;=40000,INDEX(Tarifas!$D$2:$D$37,MATCH(K140,Tarifas!$A$2:$A$37,1)),INDEX(Tarifas!$E$2:$E$37,MATCH(K140,Tarifas!$A$2:$A$37,1))))))</f>
        <v>0</v>
      </c>
      <c r="Q140" s="7">
        <f t="shared" si="17"/>
        <v>1000</v>
      </c>
    </row>
    <row r="141" spans="1:17" ht="15.75" customHeight="1" x14ac:dyDescent="0.25">
      <c r="A141" s="2">
        <v>123</v>
      </c>
      <c r="B141" s="2">
        <v>123</v>
      </c>
      <c r="C141" s="2">
        <v>123</v>
      </c>
      <c r="D141" s="2" t="s">
        <v>81</v>
      </c>
      <c r="E141" s="3">
        <v>18</v>
      </c>
      <c r="F141" s="3">
        <v>23</v>
      </c>
      <c r="G141" s="3">
        <v>25</v>
      </c>
      <c r="H141" s="3">
        <v>6.04</v>
      </c>
      <c r="I141" s="3">
        <v>2.5874999999999999</v>
      </c>
      <c r="J141" s="4" t="str">
        <f t="shared" si="12"/>
        <v>Se calcula por Peso</v>
      </c>
      <c r="K141" s="3">
        <f t="shared" si="13"/>
        <v>6.04</v>
      </c>
      <c r="L141" s="5">
        <v>18991</v>
      </c>
      <c r="M141" s="2" t="str">
        <f t="shared" si="14"/>
        <v>$9.990-$19.990</v>
      </c>
      <c r="N141" s="5">
        <f t="shared" si="15"/>
        <v>1000</v>
      </c>
      <c r="O141" s="6" t="str">
        <f t="shared" si="16"/>
        <v>No aplica (&lt;$19.990)</v>
      </c>
      <c r="P141" s="7">
        <f t="array" ref="P141">IF(OR(L141="",K141=""),"",IF(L141&lt;19990,0,IF(L141&lt;=30000,INDEX(Tarifas!$C$2:$C$37,MATCH(K141,Tarifas!$A$2:$A$37,1)),IF(L141&lt;=40000,INDEX(Tarifas!$D$2:$D$37,MATCH(K141,Tarifas!$A$2:$A$37,1)),INDEX(Tarifas!$E$2:$E$37,MATCH(K141,Tarifas!$A$2:$A$37,1))))))</f>
        <v>0</v>
      </c>
      <c r="Q141" s="7">
        <f t="shared" si="17"/>
        <v>1000</v>
      </c>
    </row>
    <row r="142" spans="1:17" ht="15.75" customHeight="1" x14ac:dyDescent="0.25">
      <c r="A142" s="2">
        <v>123</v>
      </c>
      <c r="B142" s="2">
        <v>123</v>
      </c>
      <c r="C142" s="2">
        <v>123</v>
      </c>
      <c r="D142" s="2" t="s">
        <v>81</v>
      </c>
      <c r="E142" s="3">
        <v>18</v>
      </c>
      <c r="F142" s="3">
        <v>23</v>
      </c>
      <c r="G142" s="3">
        <v>25</v>
      </c>
      <c r="H142" s="3">
        <v>6.04</v>
      </c>
      <c r="I142" s="3">
        <v>2.5874999999999999</v>
      </c>
      <c r="J142" s="4" t="str">
        <f t="shared" si="12"/>
        <v>Se calcula por Peso</v>
      </c>
      <c r="K142" s="3">
        <f t="shared" si="13"/>
        <v>6.04</v>
      </c>
      <c r="L142" s="5">
        <v>19990</v>
      </c>
      <c r="M142" s="2" t="str">
        <f t="shared" si="14"/>
        <v>$9.990-$19.990</v>
      </c>
      <c r="N142" s="5">
        <f t="shared" si="15"/>
        <v>1000</v>
      </c>
      <c r="O142" s="6" t="str">
        <f t="shared" si="16"/>
        <v>$19.990-$30.000</v>
      </c>
      <c r="P142" s="7">
        <f t="array" ref="P142">IF(OR(L142="",K142=""),"",IF(L142&lt;19990,0,IF(L142&lt;=30000,INDEX(Tarifas!$C$2:$C$37,MATCH(K142,Tarifas!$A$2:$A$37,1)),IF(L142&lt;=40000,INDEX(Tarifas!$D$2:$D$37,MATCH(K142,Tarifas!$A$2:$A$37,1)),INDEX(Tarifas!$E$2:$E$37,MATCH(K142,Tarifas!$A$2:$A$37,1))))))</f>
        <v>4040</v>
      </c>
      <c r="Q142" s="7">
        <f t="shared" si="17"/>
        <v>5040</v>
      </c>
    </row>
    <row r="143" spans="1:17" ht="15.75" customHeight="1" x14ac:dyDescent="0.25">
      <c r="A143" s="2">
        <v>123</v>
      </c>
      <c r="B143" s="2">
        <v>123</v>
      </c>
      <c r="C143" s="2">
        <v>123</v>
      </c>
      <c r="D143" s="2" t="s">
        <v>82</v>
      </c>
      <c r="E143" s="3">
        <v>18</v>
      </c>
      <c r="F143" s="3">
        <v>19</v>
      </c>
      <c r="G143" s="3">
        <v>22</v>
      </c>
      <c r="H143" s="3">
        <v>5.92</v>
      </c>
      <c r="I143" s="3">
        <v>1.881</v>
      </c>
      <c r="J143" s="4" t="str">
        <f t="shared" si="12"/>
        <v>Se calcula por Peso</v>
      </c>
      <c r="K143" s="3">
        <f t="shared" si="13"/>
        <v>5.92</v>
      </c>
      <c r="L143" s="5">
        <v>13932</v>
      </c>
      <c r="M143" s="2" t="str">
        <f t="shared" si="14"/>
        <v>$9.990-$19.990</v>
      </c>
      <c r="N143" s="5">
        <f t="shared" si="15"/>
        <v>1000</v>
      </c>
      <c r="O143" s="6" t="str">
        <f t="shared" si="16"/>
        <v>No aplica (&lt;$19.990)</v>
      </c>
      <c r="P143" s="7">
        <f t="array" ref="P143">IF(OR(L143="",K143=""),"",IF(L143&lt;19990,0,IF(L143&lt;=30000,INDEX(Tarifas!$C$2:$C$37,MATCH(K143,Tarifas!$A$2:$A$37,1)),IF(L143&lt;=40000,INDEX(Tarifas!$D$2:$D$37,MATCH(K143,Tarifas!$A$2:$A$37,1)),INDEX(Tarifas!$E$2:$E$37,MATCH(K143,Tarifas!$A$2:$A$37,1))))))</f>
        <v>0</v>
      </c>
      <c r="Q143" s="7">
        <f t="shared" si="17"/>
        <v>1000</v>
      </c>
    </row>
    <row r="144" spans="1:17" ht="15.75" customHeight="1" x14ac:dyDescent="0.25">
      <c r="A144" s="2">
        <v>123</v>
      </c>
      <c r="B144" s="2">
        <v>123</v>
      </c>
      <c r="C144" s="2">
        <v>123</v>
      </c>
      <c r="D144" s="2" t="s">
        <v>82</v>
      </c>
      <c r="E144" s="3">
        <v>18</v>
      </c>
      <c r="F144" s="3">
        <v>19</v>
      </c>
      <c r="G144" s="3">
        <v>22</v>
      </c>
      <c r="H144" s="3">
        <v>5.92</v>
      </c>
      <c r="I144" s="3">
        <v>1.881</v>
      </c>
      <c r="J144" s="4" t="str">
        <f t="shared" si="12"/>
        <v>Se calcula por Peso</v>
      </c>
      <c r="K144" s="3">
        <f t="shared" si="13"/>
        <v>5.92</v>
      </c>
      <c r="L144" s="5">
        <v>13932</v>
      </c>
      <c r="M144" s="2" t="str">
        <f t="shared" si="14"/>
        <v>$9.990-$19.990</v>
      </c>
      <c r="N144" s="5">
        <f t="shared" si="15"/>
        <v>1000</v>
      </c>
      <c r="O144" s="6" t="str">
        <f t="shared" si="16"/>
        <v>No aplica (&lt;$19.990)</v>
      </c>
      <c r="P144" s="7">
        <f t="array" ref="P144">IF(OR(L144="",K144=""),"",IF(L144&lt;19990,0,IF(L144&lt;=30000,INDEX(Tarifas!$C$2:$C$37,MATCH(K144,Tarifas!$A$2:$A$37,1)),IF(L144&lt;=40000,INDEX(Tarifas!$D$2:$D$37,MATCH(K144,Tarifas!$A$2:$A$37,1)),INDEX(Tarifas!$E$2:$E$37,MATCH(K144,Tarifas!$A$2:$A$37,1))))))</f>
        <v>0</v>
      </c>
      <c r="Q144" s="7">
        <f t="shared" si="17"/>
        <v>1000</v>
      </c>
    </row>
    <row r="145" spans="1:17" ht="15.75" customHeight="1" x14ac:dyDescent="0.25">
      <c r="A145" s="2">
        <v>123</v>
      </c>
      <c r="B145" s="2">
        <v>123</v>
      </c>
      <c r="C145" s="2">
        <v>123</v>
      </c>
      <c r="D145" s="2" t="s">
        <v>83</v>
      </c>
      <c r="E145" s="3">
        <v>18</v>
      </c>
      <c r="F145" s="3">
        <v>18</v>
      </c>
      <c r="G145" s="3">
        <v>24</v>
      </c>
      <c r="H145" s="3">
        <v>5.87</v>
      </c>
      <c r="I145" s="3">
        <v>1.944</v>
      </c>
      <c r="J145" s="4" t="str">
        <f t="shared" si="12"/>
        <v>Se calcula por Peso</v>
      </c>
      <c r="K145" s="3">
        <f t="shared" si="13"/>
        <v>5.87</v>
      </c>
      <c r="L145" s="5">
        <v>57600</v>
      </c>
      <c r="M145" s="2" t="str">
        <f t="shared" si="14"/>
        <v>Sin costo fijo</v>
      </c>
      <c r="N145" s="5">
        <f t="shared" si="15"/>
        <v>0</v>
      </c>
      <c r="O145" s="6" t="str">
        <f t="shared" si="16"/>
        <v>Desde $40.001</v>
      </c>
      <c r="P145" s="7">
        <f t="array" ref="P145">IF(OR(L145="",K145=""),"",IF(L145&lt;19990,0,IF(L145&lt;=30000,INDEX(Tarifas!$C$2:$C$37,MATCH(K145,Tarifas!$A$2:$A$37,1)),IF(L145&lt;=40000,INDEX(Tarifas!$D$2:$D$37,MATCH(K145,Tarifas!$A$2:$A$37,1)),INDEX(Tarifas!$E$2:$E$37,MATCH(K145,Tarifas!$A$2:$A$37,1))))))</f>
        <v>4750</v>
      </c>
      <c r="Q145" s="7">
        <f t="shared" si="17"/>
        <v>4750</v>
      </c>
    </row>
    <row r="146" spans="1:17" ht="15.75" customHeight="1" x14ac:dyDescent="0.25">
      <c r="A146" s="2">
        <v>123</v>
      </c>
      <c r="B146" s="2">
        <v>123</v>
      </c>
      <c r="C146" s="2">
        <v>123</v>
      </c>
      <c r="D146" s="2" t="s">
        <v>84</v>
      </c>
      <c r="E146" s="3">
        <v>17</v>
      </c>
      <c r="F146" s="3">
        <v>22</v>
      </c>
      <c r="G146" s="3">
        <v>26</v>
      </c>
      <c r="H146" s="3">
        <v>5.84</v>
      </c>
      <c r="I146" s="3">
        <v>2.431</v>
      </c>
      <c r="J146" s="4" t="str">
        <f t="shared" si="12"/>
        <v>Se calcula por Peso</v>
      </c>
      <c r="K146" s="3">
        <f t="shared" si="13"/>
        <v>5.84</v>
      </c>
      <c r="L146" s="5">
        <v>36990</v>
      </c>
      <c r="M146" s="2" t="str">
        <f t="shared" si="14"/>
        <v>Sin costo fijo</v>
      </c>
      <c r="N146" s="5">
        <f t="shared" si="15"/>
        <v>0</v>
      </c>
      <c r="O146" s="6" t="str">
        <f t="shared" si="16"/>
        <v>$30.001-$40.000</v>
      </c>
      <c r="P146" s="7">
        <f t="array" ref="P146">IF(OR(L146="",K146=""),"",IF(L146&lt;19990,0,IF(L146&lt;=30000,INDEX(Tarifas!$C$2:$C$37,MATCH(K146,Tarifas!$A$2:$A$37,1)),IF(L146&lt;=40000,INDEX(Tarifas!$D$2:$D$37,MATCH(K146,Tarifas!$A$2:$A$37,1)),INDEX(Tarifas!$E$2:$E$37,MATCH(K146,Tarifas!$A$2:$A$37,1))))))</f>
        <v>4275</v>
      </c>
      <c r="Q146" s="7">
        <f t="shared" si="17"/>
        <v>4275</v>
      </c>
    </row>
    <row r="147" spans="1:17" ht="15.75" customHeight="1" x14ac:dyDescent="0.25">
      <c r="A147" s="2">
        <v>123</v>
      </c>
      <c r="B147" s="2">
        <v>123</v>
      </c>
      <c r="C147" s="2">
        <v>123</v>
      </c>
      <c r="D147" s="2" t="s">
        <v>84</v>
      </c>
      <c r="E147" s="3">
        <v>17</v>
      </c>
      <c r="F147" s="3">
        <v>22</v>
      </c>
      <c r="G147" s="3">
        <v>26</v>
      </c>
      <c r="H147" s="3">
        <v>5.84</v>
      </c>
      <c r="I147" s="3">
        <v>2.431</v>
      </c>
      <c r="J147" s="4" t="str">
        <f t="shared" si="12"/>
        <v>Se calcula por Peso</v>
      </c>
      <c r="K147" s="3">
        <f t="shared" si="13"/>
        <v>5.84</v>
      </c>
      <c r="L147" s="5">
        <v>36990</v>
      </c>
      <c r="M147" s="2" t="str">
        <f t="shared" si="14"/>
        <v>Sin costo fijo</v>
      </c>
      <c r="N147" s="5">
        <f t="shared" si="15"/>
        <v>0</v>
      </c>
      <c r="O147" s="6" t="str">
        <f t="shared" si="16"/>
        <v>$30.001-$40.000</v>
      </c>
      <c r="P147" s="7">
        <f t="array" ref="P147">IF(OR(L147="",K147=""),"",IF(L147&lt;19990,0,IF(L147&lt;=30000,INDEX(Tarifas!$C$2:$C$37,MATCH(K147,Tarifas!$A$2:$A$37,1)),IF(L147&lt;=40000,INDEX(Tarifas!$D$2:$D$37,MATCH(K147,Tarifas!$A$2:$A$37,1)),INDEX(Tarifas!$E$2:$E$37,MATCH(K147,Tarifas!$A$2:$A$37,1))))))</f>
        <v>4275</v>
      </c>
      <c r="Q147" s="7">
        <f t="shared" si="17"/>
        <v>4275</v>
      </c>
    </row>
    <row r="148" spans="1:17" ht="15.75" customHeight="1" x14ac:dyDescent="0.25">
      <c r="A148" s="2">
        <v>123</v>
      </c>
      <c r="B148" s="2">
        <v>123</v>
      </c>
      <c r="C148" s="2">
        <v>123</v>
      </c>
      <c r="D148" s="2" t="s">
        <v>85</v>
      </c>
      <c r="E148" s="3">
        <v>12</v>
      </c>
      <c r="F148" s="3">
        <v>18</v>
      </c>
      <c r="G148" s="3">
        <v>28</v>
      </c>
      <c r="H148" s="3">
        <v>5.8010000000000002</v>
      </c>
      <c r="I148" s="3">
        <v>1.512</v>
      </c>
      <c r="J148" s="4" t="str">
        <f t="shared" si="12"/>
        <v>Se calcula por Peso</v>
      </c>
      <c r="K148" s="3">
        <f t="shared" si="13"/>
        <v>5.8010000000000002</v>
      </c>
      <c r="L148" s="5">
        <v>2790</v>
      </c>
      <c r="M148" s="2" t="str">
        <f t="shared" si="14"/>
        <v>Hasta $9.989</v>
      </c>
      <c r="N148" s="5">
        <f t="shared" si="15"/>
        <v>700</v>
      </c>
      <c r="O148" s="6" t="str">
        <f t="shared" si="16"/>
        <v>No aplica (&lt;$19.990)</v>
      </c>
      <c r="P148" s="7">
        <f t="array" ref="P148">IF(OR(L148="",K148=""),"",IF(L148&lt;19990,0,IF(L148&lt;=30000,INDEX(Tarifas!$C$2:$C$37,MATCH(K148,Tarifas!$A$2:$A$37,1)),IF(L148&lt;=40000,INDEX(Tarifas!$D$2:$D$37,MATCH(K148,Tarifas!$A$2:$A$37,1)),INDEX(Tarifas!$E$2:$E$37,MATCH(K148,Tarifas!$A$2:$A$37,1))))))</f>
        <v>0</v>
      </c>
      <c r="Q148" s="7">
        <f t="shared" si="17"/>
        <v>700</v>
      </c>
    </row>
    <row r="149" spans="1:17" ht="15.75" customHeight="1" x14ac:dyDescent="0.25">
      <c r="A149" s="2">
        <v>123</v>
      </c>
      <c r="B149" s="2">
        <v>123</v>
      </c>
      <c r="C149" s="2">
        <v>123</v>
      </c>
      <c r="D149" s="2" t="s">
        <v>85</v>
      </c>
      <c r="E149" s="3">
        <v>12</v>
      </c>
      <c r="F149" s="3">
        <v>18</v>
      </c>
      <c r="G149" s="3">
        <v>28</v>
      </c>
      <c r="H149" s="3">
        <v>5.8010000000000002</v>
      </c>
      <c r="I149" s="3">
        <v>1.512</v>
      </c>
      <c r="J149" s="4" t="str">
        <f t="shared" si="12"/>
        <v>Se calcula por Peso</v>
      </c>
      <c r="K149" s="3">
        <f t="shared" si="13"/>
        <v>5.8010000000000002</v>
      </c>
      <c r="L149" s="5">
        <v>2790</v>
      </c>
      <c r="M149" s="2" t="str">
        <f t="shared" si="14"/>
        <v>Hasta $9.989</v>
      </c>
      <c r="N149" s="5">
        <f t="shared" si="15"/>
        <v>700</v>
      </c>
      <c r="O149" s="6" t="str">
        <f t="shared" si="16"/>
        <v>No aplica (&lt;$19.990)</v>
      </c>
      <c r="P149" s="7">
        <f t="array" ref="P149">IF(OR(L149="",K149=""),"",IF(L149&lt;19990,0,IF(L149&lt;=30000,INDEX(Tarifas!$C$2:$C$37,MATCH(K149,Tarifas!$A$2:$A$37,1)),IF(L149&lt;=40000,INDEX(Tarifas!$D$2:$D$37,MATCH(K149,Tarifas!$A$2:$A$37,1)),INDEX(Tarifas!$E$2:$E$37,MATCH(K149,Tarifas!$A$2:$A$37,1))))))</f>
        <v>0</v>
      </c>
      <c r="Q149" s="7">
        <f t="shared" si="17"/>
        <v>700</v>
      </c>
    </row>
    <row r="150" spans="1:17" ht="15.75" customHeight="1" x14ac:dyDescent="0.25">
      <c r="A150" s="2">
        <v>123</v>
      </c>
      <c r="B150" s="2">
        <v>123</v>
      </c>
      <c r="C150" s="2">
        <v>123</v>
      </c>
      <c r="D150" s="2" t="s">
        <v>86</v>
      </c>
      <c r="E150" s="3">
        <v>23</v>
      </c>
      <c r="F150" s="3">
        <v>38</v>
      </c>
      <c r="G150" s="3">
        <v>62</v>
      </c>
      <c r="H150" s="3">
        <v>5.7869999999999999</v>
      </c>
      <c r="I150" s="3">
        <v>13.547000000000001</v>
      </c>
      <c r="J150" s="4" t="str">
        <f t="shared" si="12"/>
        <v>Se calcula por P volum</v>
      </c>
      <c r="K150" s="3">
        <f t="shared" si="13"/>
        <v>13.547000000000001</v>
      </c>
      <c r="L150" s="5">
        <v>7990</v>
      </c>
      <c r="M150" s="2" t="str">
        <f t="shared" si="14"/>
        <v>Hasta $9.989</v>
      </c>
      <c r="N150" s="5">
        <f t="shared" si="15"/>
        <v>700</v>
      </c>
      <c r="O150" s="6" t="str">
        <f t="shared" si="16"/>
        <v>No aplica (&lt;$19.990)</v>
      </c>
      <c r="P150" s="7">
        <f t="array" ref="P150">IF(OR(L150="",K150=""),"",IF(L150&lt;19990,0,IF(L150&lt;=30000,INDEX(Tarifas!$C$2:$C$37,MATCH(K150,Tarifas!$A$2:$A$37,1)),IF(L150&lt;=40000,INDEX(Tarifas!$D$2:$D$37,MATCH(K150,Tarifas!$A$2:$A$37,1)),INDEX(Tarifas!$E$2:$E$37,MATCH(K150,Tarifas!$A$2:$A$37,1))))))</f>
        <v>0</v>
      </c>
      <c r="Q150" s="7">
        <f t="shared" si="17"/>
        <v>700</v>
      </c>
    </row>
    <row r="151" spans="1:17" ht="15.75" customHeight="1" x14ac:dyDescent="0.25">
      <c r="A151" s="2">
        <v>123</v>
      </c>
      <c r="B151" s="2">
        <v>123</v>
      </c>
      <c r="C151" s="2">
        <v>123</v>
      </c>
      <c r="D151" s="2" t="s">
        <v>87</v>
      </c>
      <c r="E151" s="3">
        <v>21</v>
      </c>
      <c r="F151" s="3">
        <v>26</v>
      </c>
      <c r="G151" s="3">
        <v>28</v>
      </c>
      <c r="H151" s="3">
        <v>5.76</v>
      </c>
      <c r="I151" s="3">
        <v>3.8220000000000001</v>
      </c>
      <c r="J151" s="4" t="str">
        <f t="shared" si="12"/>
        <v>Se calcula por Peso</v>
      </c>
      <c r="K151" s="3">
        <f t="shared" si="13"/>
        <v>5.76</v>
      </c>
      <c r="L151" s="5">
        <v>48350</v>
      </c>
      <c r="M151" s="2" t="str">
        <f t="shared" si="14"/>
        <v>Sin costo fijo</v>
      </c>
      <c r="N151" s="5">
        <f t="shared" si="15"/>
        <v>0</v>
      </c>
      <c r="O151" s="6" t="str">
        <f t="shared" si="16"/>
        <v>Desde $40.001</v>
      </c>
      <c r="P151" s="7">
        <f t="array" ref="P151">IF(OR(L151="",K151=""),"",IF(L151&lt;19990,0,IF(L151&lt;=30000,INDEX(Tarifas!$C$2:$C$37,MATCH(K151,Tarifas!$A$2:$A$37,1)),IF(L151&lt;=40000,INDEX(Tarifas!$D$2:$D$37,MATCH(K151,Tarifas!$A$2:$A$37,1)),INDEX(Tarifas!$E$2:$E$37,MATCH(K151,Tarifas!$A$2:$A$37,1))))))</f>
        <v>4750</v>
      </c>
      <c r="Q151" s="7">
        <f t="shared" si="17"/>
        <v>4750</v>
      </c>
    </row>
    <row r="152" spans="1:17" ht="15.75" customHeight="1" x14ac:dyDescent="0.25">
      <c r="A152" s="2">
        <v>123</v>
      </c>
      <c r="B152" s="2">
        <v>123</v>
      </c>
      <c r="C152" s="2">
        <v>123</v>
      </c>
      <c r="D152" s="2" t="s">
        <v>88</v>
      </c>
      <c r="E152" s="3">
        <v>22</v>
      </c>
      <c r="F152" s="3">
        <v>25</v>
      </c>
      <c r="G152" s="3">
        <v>25</v>
      </c>
      <c r="H152" s="3">
        <v>5.75</v>
      </c>
      <c r="I152" s="3">
        <v>3.4375</v>
      </c>
      <c r="J152" s="4" t="str">
        <f t="shared" si="12"/>
        <v>Se calcula por Peso</v>
      </c>
      <c r="K152" s="3">
        <f t="shared" si="13"/>
        <v>5.75</v>
      </c>
      <c r="L152" s="5">
        <v>19981</v>
      </c>
      <c r="M152" s="2" t="str">
        <f t="shared" si="14"/>
        <v>$9.990-$19.990</v>
      </c>
      <c r="N152" s="5">
        <f t="shared" si="15"/>
        <v>1000</v>
      </c>
      <c r="O152" s="6" t="str">
        <f t="shared" si="16"/>
        <v>No aplica (&lt;$19.990)</v>
      </c>
      <c r="P152" s="7">
        <f t="array" ref="P152">IF(OR(L152="",K152=""),"",IF(L152&lt;19990,0,IF(L152&lt;=30000,INDEX(Tarifas!$C$2:$C$37,MATCH(K152,Tarifas!$A$2:$A$37,1)),IF(L152&lt;=40000,INDEX(Tarifas!$D$2:$D$37,MATCH(K152,Tarifas!$A$2:$A$37,1)),INDEX(Tarifas!$E$2:$E$37,MATCH(K152,Tarifas!$A$2:$A$37,1))))))</f>
        <v>0</v>
      </c>
      <c r="Q152" s="7">
        <f t="shared" si="17"/>
        <v>1000</v>
      </c>
    </row>
    <row r="153" spans="1:17" ht="15.75" customHeight="1" x14ac:dyDescent="0.25">
      <c r="A153" s="2">
        <v>123</v>
      </c>
      <c r="B153" s="2">
        <v>123</v>
      </c>
      <c r="C153" s="2">
        <v>123</v>
      </c>
      <c r="D153" s="2" t="s">
        <v>88</v>
      </c>
      <c r="E153" s="3">
        <v>22</v>
      </c>
      <c r="F153" s="3">
        <v>25</v>
      </c>
      <c r="G153" s="3">
        <v>25</v>
      </c>
      <c r="H153" s="3">
        <v>5.75</v>
      </c>
      <c r="I153" s="3">
        <v>3.4375</v>
      </c>
      <c r="J153" s="4" t="str">
        <f t="shared" si="12"/>
        <v>Se calcula por Peso</v>
      </c>
      <c r="K153" s="3">
        <f t="shared" si="13"/>
        <v>5.75</v>
      </c>
      <c r="L153" s="5">
        <v>19981</v>
      </c>
      <c r="M153" s="2" t="str">
        <f t="shared" si="14"/>
        <v>$9.990-$19.990</v>
      </c>
      <c r="N153" s="5">
        <f t="shared" si="15"/>
        <v>1000</v>
      </c>
      <c r="O153" s="6" t="str">
        <f t="shared" si="16"/>
        <v>No aplica (&lt;$19.990)</v>
      </c>
      <c r="P153" s="7">
        <f t="array" ref="P153">IF(OR(L153="",K153=""),"",IF(L153&lt;19990,0,IF(L153&lt;=30000,INDEX(Tarifas!$C$2:$C$37,MATCH(K153,Tarifas!$A$2:$A$37,1)),IF(L153&lt;=40000,INDEX(Tarifas!$D$2:$D$37,MATCH(K153,Tarifas!$A$2:$A$37,1)),INDEX(Tarifas!$E$2:$E$37,MATCH(K153,Tarifas!$A$2:$A$37,1))))))</f>
        <v>0</v>
      </c>
      <c r="Q153" s="7">
        <f t="shared" si="17"/>
        <v>1000</v>
      </c>
    </row>
    <row r="154" spans="1:17" ht="15.75" customHeight="1" x14ac:dyDescent="0.25">
      <c r="A154" s="2">
        <v>123</v>
      </c>
      <c r="B154" s="2">
        <v>123</v>
      </c>
      <c r="C154" s="2">
        <v>123</v>
      </c>
      <c r="D154" s="2" t="s">
        <v>88</v>
      </c>
      <c r="E154" s="3">
        <v>22</v>
      </c>
      <c r="F154" s="3">
        <v>25</v>
      </c>
      <c r="G154" s="3">
        <v>25</v>
      </c>
      <c r="H154" s="3">
        <v>5.75</v>
      </c>
      <c r="I154" s="3">
        <v>3.4375</v>
      </c>
      <c r="J154" s="4" t="str">
        <f t="shared" si="12"/>
        <v>Se calcula por Peso</v>
      </c>
      <c r="K154" s="3">
        <f t="shared" si="13"/>
        <v>5.75</v>
      </c>
      <c r="L154" s="5">
        <v>19981</v>
      </c>
      <c r="M154" s="2" t="str">
        <f t="shared" si="14"/>
        <v>$9.990-$19.990</v>
      </c>
      <c r="N154" s="5">
        <f t="shared" si="15"/>
        <v>1000</v>
      </c>
      <c r="O154" s="6" t="str">
        <f t="shared" si="16"/>
        <v>No aplica (&lt;$19.990)</v>
      </c>
      <c r="P154" s="7">
        <f t="array" ref="P154">IF(OR(L154="",K154=""),"",IF(L154&lt;19990,0,IF(L154&lt;=30000,INDEX(Tarifas!$C$2:$C$37,MATCH(K154,Tarifas!$A$2:$A$37,1)),IF(L154&lt;=40000,INDEX(Tarifas!$D$2:$D$37,MATCH(K154,Tarifas!$A$2:$A$37,1)),INDEX(Tarifas!$E$2:$E$37,MATCH(K154,Tarifas!$A$2:$A$37,1))))))</f>
        <v>0</v>
      </c>
      <c r="Q154" s="7">
        <f t="shared" si="17"/>
        <v>1000</v>
      </c>
    </row>
    <row r="155" spans="1:17" ht="15.75" customHeight="1" x14ac:dyDescent="0.25">
      <c r="A155" s="2">
        <v>123</v>
      </c>
      <c r="B155" s="2">
        <v>123</v>
      </c>
      <c r="C155" s="2">
        <v>123</v>
      </c>
      <c r="D155" s="2" t="s">
        <v>88</v>
      </c>
      <c r="E155" s="3">
        <v>22</v>
      </c>
      <c r="F155" s="3">
        <v>25</v>
      </c>
      <c r="G155" s="3">
        <v>25</v>
      </c>
      <c r="H155" s="3">
        <v>5.75</v>
      </c>
      <c r="I155" s="3">
        <v>3.4375</v>
      </c>
      <c r="J155" s="4" t="str">
        <f t="shared" si="12"/>
        <v>Se calcula por Peso</v>
      </c>
      <c r="K155" s="3">
        <f t="shared" si="13"/>
        <v>5.75</v>
      </c>
      <c r="L155" s="5">
        <v>19981</v>
      </c>
      <c r="M155" s="2" t="str">
        <f t="shared" si="14"/>
        <v>$9.990-$19.990</v>
      </c>
      <c r="N155" s="5">
        <f t="shared" si="15"/>
        <v>1000</v>
      </c>
      <c r="O155" s="6" t="str">
        <f t="shared" si="16"/>
        <v>No aplica (&lt;$19.990)</v>
      </c>
      <c r="P155" s="7">
        <f t="array" ref="P155">IF(OR(L155="",K155=""),"",IF(L155&lt;19990,0,IF(L155&lt;=30000,INDEX(Tarifas!$C$2:$C$37,MATCH(K155,Tarifas!$A$2:$A$37,1)),IF(L155&lt;=40000,INDEX(Tarifas!$D$2:$D$37,MATCH(K155,Tarifas!$A$2:$A$37,1)),INDEX(Tarifas!$E$2:$E$37,MATCH(K155,Tarifas!$A$2:$A$37,1))))))</f>
        <v>0</v>
      </c>
      <c r="Q155" s="7">
        <f t="shared" si="17"/>
        <v>1000</v>
      </c>
    </row>
    <row r="156" spans="1:17" ht="15.75" customHeight="1" x14ac:dyDescent="0.25">
      <c r="A156" s="2">
        <v>123</v>
      </c>
      <c r="B156" s="2">
        <v>123</v>
      </c>
      <c r="C156" s="2">
        <v>123</v>
      </c>
      <c r="D156" s="2" t="s">
        <v>89</v>
      </c>
      <c r="E156" s="3">
        <v>25</v>
      </c>
      <c r="F156" s="3">
        <v>26</v>
      </c>
      <c r="G156" s="3">
        <v>27</v>
      </c>
      <c r="H156" s="3">
        <v>5.75</v>
      </c>
      <c r="I156" s="3">
        <v>4.3875000000000002</v>
      </c>
      <c r="J156" s="4" t="str">
        <f t="shared" si="12"/>
        <v>Se calcula por Peso</v>
      </c>
      <c r="K156" s="3">
        <f t="shared" si="13"/>
        <v>5.75</v>
      </c>
      <c r="L156" s="5">
        <v>19981</v>
      </c>
      <c r="M156" s="2" t="str">
        <f t="shared" si="14"/>
        <v>$9.990-$19.990</v>
      </c>
      <c r="N156" s="5">
        <f t="shared" si="15"/>
        <v>1000</v>
      </c>
      <c r="O156" s="6" t="str">
        <f t="shared" si="16"/>
        <v>No aplica (&lt;$19.990)</v>
      </c>
      <c r="P156" s="7">
        <f t="array" ref="P156">IF(OR(L156="",K156=""),"",IF(L156&lt;19990,0,IF(L156&lt;=30000,INDEX(Tarifas!$C$2:$C$37,MATCH(K156,Tarifas!$A$2:$A$37,1)),IF(L156&lt;=40000,INDEX(Tarifas!$D$2:$D$37,MATCH(K156,Tarifas!$A$2:$A$37,1)),INDEX(Tarifas!$E$2:$E$37,MATCH(K156,Tarifas!$A$2:$A$37,1))))))</f>
        <v>0</v>
      </c>
      <c r="Q156" s="7">
        <f t="shared" si="17"/>
        <v>1000</v>
      </c>
    </row>
    <row r="157" spans="1:17" ht="15.75" customHeight="1" x14ac:dyDescent="0.25">
      <c r="A157" s="2">
        <v>123</v>
      </c>
      <c r="B157" s="2">
        <v>123</v>
      </c>
      <c r="C157" s="2">
        <v>123</v>
      </c>
      <c r="D157" s="2" t="s">
        <v>89</v>
      </c>
      <c r="E157" s="3">
        <v>25</v>
      </c>
      <c r="F157" s="3">
        <v>26</v>
      </c>
      <c r="G157" s="3">
        <v>27</v>
      </c>
      <c r="H157" s="3">
        <v>5.75</v>
      </c>
      <c r="I157" s="3">
        <v>4.3875000000000002</v>
      </c>
      <c r="J157" s="4" t="str">
        <f t="shared" si="12"/>
        <v>Se calcula por Peso</v>
      </c>
      <c r="K157" s="3">
        <f t="shared" si="13"/>
        <v>5.75</v>
      </c>
      <c r="L157" s="5">
        <v>19981</v>
      </c>
      <c r="M157" s="2" t="str">
        <f t="shared" si="14"/>
        <v>$9.990-$19.990</v>
      </c>
      <c r="N157" s="5">
        <f t="shared" si="15"/>
        <v>1000</v>
      </c>
      <c r="O157" s="6" t="str">
        <f t="shared" si="16"/>
        <v>No aplica (&lt;$19.990)</v>
      </c>
      <c r="P157" s="7">
        <f t="array" ref="P157">IF(OR(L157="",K157=""),"",IF(L157&lt;19990,0,IF(L157&lt;=30000,INDEX(Tarifas!$C$2:$C$37,MATCH(K157,Tarifas!$A$2:$A$37,1)),IF(L157&lt;=40000,INDEX(Tarifas!$D$2:$D$37,MATCH(K157,Tarifas!$A$2:$A$37,1)),INDEX(Tarifas!$E$2:$E$37,MATCH(K157,Tarifas!$A$2:$A$37,1))))))</f>
        <v>0</v>
      </c>
      <c r="Q157" s="7">
        <f t="shared" si="17"/>
        <v>1000</v>
      </c>
    </row>
    <row r="158" spans="1:17" ht="15.75" customHeight="1" x14ac:dyDescent="0.25">
      <c r="A158" s="2">
        <v>123</v>
      </c>
      <c r="B158" s="2">
        <v>123</v>
      </c>
      <c r="C158" s="2">
        <v>123</v>
      </c>
      <c r="D158" s="2" t="s">
        <v>89</v>
      </c>
      <c r="E158" s="3">
        <v>25</v>
      </c>
      <c r="F158" s="3">
        <v>26</v>
      </c>
      <c r="G158" s="3">
        <v>27</v>
      </c>
      <c r="H158" s="3">
        <v>5.75</v>
      </c>
      <c r="I158" s="3">
        <v>4.3875000000000002</v>
      </c>
      <c r="J158" s="4" t="str">
        <f t="shared" si="12"/>
        <v>Se calcula por Peso</v>
      </c>
      <c r="K158" s="3">
        <f t="shared" si="13"/>
        <v>5.75</v>
      </c>
      <c r="L158" s="5">
        <v>19981</v>
      </c>
      <c r="M158" s="2" t="str">
        <f t="shared" si="14"/>
        <v>$9.990-$19.990</v>
      </c>
      <c r="N158" s="5">
        <f t="shared" si="15"/>
        <v>1000</v>
      </c>
      <c r="O158" s="6" t="str">
        <f t="shared" si="16"/>
        <v>No aplica (&lt;$19.990)</v>
      </c>
      <c r="P158" s="7">
        <f t="array" ref="P158">IF(OR(L158="",K158=""),"",IF(L158&lt;19990,0,IF(L158&lt;=30000,INDEX(Tarifas!$C$2:$C$37,MATCH(K158,Tarifas!$A$2:$A$37,1)),IF(L158&lt;=40000,INDEX(Tarifas!$D$2:$D$37,MATCH(K158,Tarifas!$A$2:$A$37,1)),INDEX(Tarifas!$E$2:$E$37,MATCH(K158,Tarifas!$A$2:$A$37,1))))))</f>
        <v>0</v>
      </c>
      <c r="Q158" s="7">
        <f t="shared" si="17"/>
        <v>1000</v>
      </c>
    </row>
    <row r="159" spans="1:17" ht="15.75" customHeight="1" x14ac:dyDescent="0.25">
      <c r="A159" s="2">
        <v>123</v>
      </c>
      <c r="B159" s="2">
        <v>123</v>
      </c>
      <c r="C159" s="2">
        <v>123</v>
      </c>
      <c r="D159" s="2" t="s">
        <v>89</v>
      </c>
      <c r="E159" s="3">
        <v>25</v>
      </c>
      <c r="F159" s="3">
        <v>26</v>
      </c>
      <c r="G159" s="3">
        <v>27</v>
      </c>
      <c r="H159" s="3">
        <v>5.75</v>
      </c>
      <c r="I159" s="3">
        <v>4.3875000000000002</v>
      </c>
      <c r="J159" s="4" t="str">
        <f t="shared" si="12"/>
        <v>Se calcula por Peso</v>
      </c>
      <c r="K159" s="3">
        <f t="shared" si="13"/>
        <v>5.75</v>
      </c>
      <c r="L159" s="5">
        <v>19981</v>
      </c>
      <c r="M159" s="2" t="str">
        <f t="shared" si="14"/>
        <v>$9.990-$19.990</v>
      </c>
      <c r="N159" s="5">
        <f t="shared" si="15"/>
        <v>1000</v>
      </c>
      <c r="O159" s="6" t="str">
        <f t="shared" si="16"/>
        <v>No aplica (&lt;$19.990)</v>
      </c>
      <c r="P159" s="7">
        <f t="array" ref="P159">IF(OR(L159="",K159=""),"",IF(L159&lt;19990,0,IF(L159&lt;=30000,INDEX(Tarifas!$C$2:$C$37,MATCH(K159,Tarifas!$A$2:$A$37,1)),IF(L159&lt;=40000,INDEX(Tarifas!$D$2:$D$37,MATCH(K159,Tarifas!$A$2:$A$37,1)),INDEX(Tarifas!$E$2:$E$37,MATCH(K159,Tarifas!$A$2:$A$37,1))))))</f>
        <v>0</v>
      </c>
      <c r="Q159" s="7">
        <f t="shared" si="17"/>
        <v>1000</v>
      </c>
    </row>
    <row r="160" spans="1:17" ht="15.75" customHeight="1" x14ac:dyDescent="0.25">
      <c r="A160" s="2">
        <v>123</v>
      </c>
      <c r="B160" s="2">
        <v>123</v>
      </c>
      <c r="C160" s="2">
        <v>123</v>
      </c>
      <c r="D160" s="2" t="s">
        <v>89</v>
      </c>
      <c r="E160" s="3">
        <v>25</v>
      </c>
      <c r="F160" s="3">
        <v>26</v>
      </c>
      <c r="G160" s="3">
        <v>27</v>
      </c>
      <c r="H160" s="3">
        <v>5.75</v>
      </c>
      <c r="I160" s="3">
        <v>4.3875000000000002</v>
      </c>
      <c r="J160" s="4" t="str">
        <f t="shared" si="12"/>
        <v>Se calcula por Peso</v>
      </c>
      <c r="K160" s="3">
        <f t="shared" si="13"/>
        <v>5.75</v>
      </c>
      <c r="L160" s="5">
        <v>19981</v>
      </c>
      <c r="M160" s="2" t="str">
        <f t="shared" si="14"/>
        <v>$9.990-$19.990</v>
      </c>
      <c r="N160" s="5">
        <f t="shared" si="15"/>
        <v>1000</v>
      </c>
      <c r="O160" s="6" t="str">
        <f t="shared" si="16"/>
        <v>No aplica (&lt;$19.990)</v>
      </c>
      <c r="P160" s="7">
        <f t="array" ref="P160">IF(OR(L160="",K160=""),"",IF(L160&lt;19990,0,IF(L160&lt;=30000,INDEX(Tarifas!$C$2:$C$37,MATCH(K160,Tarifas!$A$2:$A$37,1)),IF(L160&lt;=40000,INDEX(Tarifas!$D$2:$D$37,MATCH(K160,Tarifas!$A$2:$A$37,1)),INDEX(Tarifas!$E$2:$E$37,MATCH(K160,Tarifas!$A$2:$A$37,1))))))</f>
        <v>0</v>
      </c>
      <c r="Q160" s="7">
        <f t="shared" si="17"/>
        <v>1000</v>
      </c>
    </row>
    <row r="161" spans="1:17" ht="15.75" customHeight="1" x14ac:dyDescent="0.25">
      <c r="A161" s="2">
        <v>123</v>
      </c>
      <c r="B161" s="2">
        <v>123</v>
      </c>
      <c r="C161" s="2">
        <v>123</v>
      </c>
      <c r="D161" s="2" t="s">
        <v>88</v>
      </c>
      <c r="E161" s="3">
        <v>22</v>
      </c>
      <c r="F161" s="3">
        <v>25</v>
      </c>
      <c r="G161" s="3">
        <v>25</v>
      </c>
      <c r="H161" s="3">
        <v>5.75</v>
      </c>
      <c r="I161" s="3">
        <v>3.4375</v>
      </c>
      <c r="J161" s="4" t="str">
        <f t="shared" si="12"/>
        <v>Se calcula por Peso</v>
      </c>
      <c r="K161" s="3">
        <f t="shared" si="13"/>
        <v>5.75</v>
      </c>
      <c r="L161" s="5">
        <v>23990</v>
      </c>
      <c r="M161" s="2" t="str">
        <f t="shared" si="14"/>
        <v>Sin costo fijo</v>
      </c>
      <c r="N161" s="5">
        <f t="shared" si="15"/>
        <v>0</v>
      </c>
      <c r="O161" s="6" t="str">
        <f t="shared" si="16"/>
        <v>$19.990-$30.000</v>
      </c>
      <c r="P161" s="7">
        <f t="array" ref="P161">IF(OR(L161="",K161=""),"",IF(L161&lt;19990,0,IF(L161&lt;=30000,INDEX(Tarifas!$C$2:$C$37,MATCH(K161,Tarifas!$A$2:$A$37,1)),IF(L161&lt;=40000,INDEX(Tarifas!$D$2:$D$37,MATCH(K161,Tarifas!$A$2:$A$37,1)),INDEX(Tarifas!$E$2:$E$37,MATCH(K161,Tarifas!$A$2:$A$37,1))))))</f>
        <v>3800</v>
      </c>
      <c r="Q161" s="7">
        <f t="shared" si="17"/>
        <v>3800</v>
      </c>
    </row>
    <row r="162" spans="1:17" ht="15.75" customHeight="1" x14ac:dyDescent="0.25">
      <c r="A162" s="2">
        <v>123</v>
      </c>
      <c r="B162" s="2">
        <v>123</v>
      </c>
      <c r="C162" s="2">
        <v>123</v>
      </c>
      <c r="D162" s="2" t="s">
        <v>88</v>
      </c>
      <c r="E162" s="3">
        <v>22</v>
      </c>
      <c r="F162" s="3">
        <v>25</v>
      </c>
      <c r="G162" s="3">
        <v>25</v>
      </c>
      <c r="H162" s="3">
        <v>5.75</v>
      </c>
      <c r="I162" s="3">
        <v>3.4375</v>
      </c>
      <c r="J162" s="4" t="str">
        <f t="shared" si="12"/>
        <v>Se calcula por Peso</v>
      </c>
      <c r="K162" s="3">
        <f t="shared" si="13"/>
        <v>5.75</v>
      </c>
      <c r="L162" s="5">
        <v>23990</v>
      </c>
      <c r="M162" s="2" t="str">
        <f t="shared" si="14"/>
        <v>Sin costo fijo</v>
      </c>
      <c r="N162" s="5">
        <f t="shared" si="15"/>
        <v>0</v>
      </c>
      <c r="O162" s="6" t="str">
        <f t="shared" si="16"/>
        <v>$19.990-$30.000</v>
      </c>
      <c r="P162" s="7">
        <f t="array" ref="P162">IF(OR(L162="",K162=""),"",IF(L162&lt;19990,0,IF(L162&lt;=30000,INDEX(Tarifas!$C$2:$C$37,MATCH(K162,Tarifas!$A$2:$A$37,1)),IF(L162&lt;=40000,INDEX(Tarifas!$D$2:$D$37,MATCH(K162,Tarifas!$A$2:$A$37,1)),INDEX(Tarifas!$E$2:$E$37,MATCH(K162,Tarifas!$A$2:$A$37,1))))))</f>
        <v>3800</v>
      </c>
      <c r="Q162" s="7">
        <f t="shared" si="17"/>
        <v>3800</v>
      </c>
    </row>
    <row r="163" spans="1:17" ht="15.75" customHeight="1" x14ac:dyDescent="0.25">
      <c r="A163" s="2">
        <v>123</v>
      </c>
      <c r="B163" s="2">
        <v>123</v>
      </c>
      <c r="C163" s="2">
        <v>123</v>
      </c>
      <c r="D163" s="2" t="s">
        <v>88</v>
      </c>
      <c r="E163" s="3">
        <v>22</v>
      </c>
      <c r="F163" s="3">
        <v>25</v>
      </c>
      <c r="G163" s="3">
        <v>25</v>
      </c>
      <c r="H163" s="3">
        <v>5.75</v>
      </c>
      <c r="I163" s="3">
        <v>3.4375</v>
      </c>
      <c r="J163" s="4" t="str">
        <f t="shared" si="12"/>
        <v>Se calcula por Peso</v>
      </c>
      <c r="K163" s="3">
        <f t="shared" si="13"/>
        <v>5.75</v>
      </c>
      <c r="L163" s="5">
        <v>23990</v>
      </c>
      <c r="M163" s="2" t="str">
        <f t="shared" si="14"/>
        <v>Sin costo fijo</v>
      </c>
      <c r="N163" s="5">
        <f t="shared" si="15"/>
        <v>0</v>
      </c>
      <c r="O163" s="6" t="str">
        <f t="shared" si="16"/>
        <v>$19.990-$30.000</v>
      </c>
      <c r="P163" s="7">
        <f t="array" ref="P163">IF(OR(L163="",K163=""),"",IF(L163&lt;19990,0,IF(L163&lt;=30000,INDEX(Tarifas!$C$2:$C$37,MATCH(K163,Tarifas!$A$2:$A$37,1)),IF(L163&lt;=40000,INDEX(Tarifas!$D$2:$D$37,MATCH(K163,Tarifas!$A$2:$A$37,1)),INDEX(Tarifas!$E$2:$E$37,MATCH(K163,Tarifas!$A$2:$A$37,1))))))</f>
        <v>3800</v>
      </c>
      <c r="Q163" s="7">
        <f t="shared" si="17"/>
        <v>3800</v>
      </c>
    </row>
    <row r="164" spans="1:17" ht="15.75" customHeight="1" x14ac:dyDescent="0.25">
      <c r="A164" s="2">
        <v>123</v>
      </c>
      <c r="B164" s="2">
        <v>123</v>
      </c>
      <c r="C164" s="2">
        <v>123</v>
      </c>
      <c r="D164" s="2" t="s">
        <v>88</v>
      </c>
      <c r="E164" s="3">
        <v>22</v>
      </c>
      <c r="F164" s="3">
        <v>25</v>
      </c>
      <c r="G164" s="3">
        <v>25</v>
      </c>
      <c r="H164" s="3">
        <v>5.75</v>
      </c>
      <c r="I164" s="3">
        <v>3.4375</v>
      </c>
      <c r="J164" s="4" t="str">
        <f t="shared" si="12"/>
        <v>Se calcula por Peso</v>
      </c>
      <c r="K164" s="3">
        <f t="shared" si="13"/>
        <v>5.75</v>
      </c>
      <c r="L164" s="5">
        <v>23990</v>
      </c>
      <c r="M164" s="2" t="str">
        <f t="shared" si="14"/>
        <v>Sin costo fijo</v>
      </c>
      <c r="N164" s="5">
        <f t="shared" si="15"/>
        <v>0</v>
      </c>
      <c r="O164" s="6" t="str">
        <f t="shared" si="16"/>
        <v>$19.990-$30.000</v>
      </c>
      <c r="P164" s="7">
        <f t="array" ref="P164">IF(OR(L164="",K164=""),"",IF(L164&lt;19990,0,IF(L164&lt;=30000,INDEX(Tarifas!$C$2:$C$37,MATCH(K164,Tarifas!$A$2:$A$37,1)),IF(L164&lt;=40000,INDEX(Tarifas!$D$2:$D$37,MATCH(K164,Tarifas!$A$2:$A$37,1)),INDEX(Tarifas!$E$2:$E$37,MATCH(K164,Tarifas!$A$2:$A$37,1))))))</f>
        <v>3800</v>
      </c>
      <c r="Q164" s="7">
        <f t="shared" si="17"/>
        <v>3800</v>
      </c>
    </row>
    <row r="165" spans="1:17" ht="15.75" customHeight="1" x14ac:dyDescent="0.25">
      <c r="A165" s="2">
        <v>123</v>
      </c>
      <c r="B165" s="2">
        <v>123</v>
      </c>
      <c r="C165" s="2">
        <v>123</v>
      </c>
      <c r="D165" s="2" t="s">
        <v>89</v>
      </c>
      <c r="E165" s="3">
        <v>25</v>
      </c>
      <c r="F165" s="3">
        <v>26</v>
      </c>
      <c r="G165" s="3">
        <v>27</v>
      </c>
      <c r="H165" s="3">
        <v>5.75</v>
      </c>
      <c r="I165" s="3">
        <v>4.3875000000000002</v>
      </c>
      <c r="J165" s="4" t="str">
        <f t="shared" si="12"/>
        <v>Se calcula por Peso</v>
      </c>
      <c r="K165" s="3">
        <f t="shared" si="13"/>
        <v>5.75</v>
      </c>
      <c r="L165" s="5">
        <v>23990</v>
      </c>
      <c r="M165" s="2" t="str">
        <f t="shared" si="14"/>
        <v>Sin costo fijo</v>
      </c>
      <c r="N165" s="5">
        <f t="shared" si="15"/>
        <v>0</v>
      </c>
      <c r="O165" s="6" t="str">
        <f t="shared" si="16"/>
        <v>$19.990-$30.000</v>
      </c>
      <c r="P165" s="7">
        <f t="array" ref="P165">IF(OR(L165="",K165=""),"",IF(L165&lt;19990,0,IF(L165&lt;=30000,INDEX(Tarifas!$C$2:$C$37,MATCH(K165,Tarifas!$A$2:$A$37,1)),IF(L165&lt;=40000,INDEX(Tarifas!$D$2:$D$37,MATCH(K165,Tarifas!$A$2:$A$37,1)),INDEX(Tarifas!$E$2:$E$37,MATCH(K165,Tarifas!$A$2:$A$37,1))))))</f>
        <v>3800</v>
      </c>
      <c r="Q165" s="7">
        <f t="shared" si="17"/>
        <v>3800</v>
      </c>
    </row>
    <row r="166" spans="1:17" ht="15.75" customHeight="1" x14ac:dyDescent="0.25">
      <c r="A166" s="2">
        <v>123</v>
      </c>
      <c r="B166" s="2">
        <v>123</v>
      </c>
      <c r="C166" s="2">
        <v>123</v>
      </c>
      <c r="D166" s="2" t="s">
        <v>89</v>
      </c>
      <c r="E166" s="3">
        <v>25</v>
      </c>
      <c r="F166" s="3">
        <v>26</v>
      </c>
      <c r="G166" s="3">
        <v>27</v>
      </c>
      <c r="H166" s="3">
        <v>5.75</v>
      </c>
      <c r="I166" s="3">
        <v>4.3875000000000002</v>
      </c>
      <c r="J166" s="4" t="str">
        <f t="shared" si="12"/>
        <v>Se calcula por Peso</v>
      </c>
      <c r="K166" s="3">
        <f t="shared" si="13"/>
        <v>5.75</v>
      </c>
      <c r="L166" s="5">
        <v>23990</v>
      </c>
      <c r="M166" s="2" t="str">
        <f t="shared" si="14"/>
        <v>Sin costo fijo</v>
      </c>
      <c r="N166" s="5">
        <f t="shared" si="15"/>
        <v>0</v>
      </c>
      <c r="O166" s="6" t="str">
        <f t="shared" si="16"/>
        <v>$19.990-$30.000</v>
      </c>
      <c r="P166" s="7">
        <f t="array" ref="P166">IF(OR(L166="",K166=""),"",IF(L166&lt;19990,0,IF(L166&lt;=30000,INDEX(Tarifas!$C$2:$C$37,MATCH(K166,Tarifas!$A$2:$A$37,1)),IF(L166&lt;=40000,INDEX(Tarifas!$D$2:$D$37,MATCH(K166,Tarifas!$A$2:$A$37,1)),INDEX(Tarifas!$E$2:$E$37,MATCH(K166,Tarifas!$A$2:$A$37,1))))))</f>
        <v>3800</v>
      </c>
      <c r="Q166" s="7">
        <f t="shared" si="17"/>
        <v>3800</v>
      </c>
    </row>
    <row r="167" spans="1:17" ht="15.75" customHeight="1" x14ac:dyDescent="0.25">
      <c r="A167" s="2">
        <v>123</v>
      </c>
      <c r="B167" s="2">
        <v>123</v>
      </c>
      <c r="C167" s="2">
        <v>123</v>
      </c>
      <c r="D167" s="2" t="s">
        <v>89</v>
      </c>
      <c r="E167" s="3">
        <v>25</v>
      </c>
      <c r="F167" s="3">
        <v>26</v>
      </c>
      <c r="G167" s="3">
        <v>27</v>
      </c>
      <c r="H167" s="3">
        <v>5.75</v>
      </c>
      <c r="I167" s="3">
        <v>4.3875000000000002</v>
      </c>
      <c r="J167" s="4" t="str">
        <f t="shared" si="12"/>
        <v>Se calcula por Peso</v>
      </c>
      <c r="K167" s="3">
        <f t="shared" si="13"/>
        <v>5.75</v>
      </c>
      <c r="L167" s="5">
        <v>23990</v>
      </c>
      <c r="M167" s="2" t="str">
        <f t="shared" si="14"/>
        <v>Sin costo fijo</v>
      </c>
      <c r="N167" s="5">
        <f t="shared" si="15"/>
        <v>0</v>
      </c>
      <c r="O167" s="6" t="str">
        <f t="shared" si="16"/>
        <v>$19.990-$30.000</v>
      </c>
      <c r="P167" s="7">
        <f t="array" ref="P167">IF(OR(L167="",K167=""),"",IF(L167&lt;19990,0,IF(L167&lt;=30000,INDEX(Tarifas!$C$2:$C$37,MATCH(K167,Tarifas!$A$2:$A$37,1)),IF(L167&lt;=40000,INDEX(Tarifas!$D$2:$D$37,MATCH(K167,Tarifas!$A$2:$A$37,1)),INDEX(Tarifas!$E$2:$E$37,MATCH(K167,Tarifas!$A$2:$A$37,1))))))</f>
        <v>3800</v>
      </c>
      <c r="Q167" s="7">
        <f t="shared" si="17"/>
        <v>3800</v>
      </c>
    </row>
    <row r="168" spans="1:17" ht="15.75" customHeight="1" x14ac:dyDescent="0.25">
      <c r="A168" s="2">
        <v>123</v>
      </c>
      <c r="B168" s="2">
        <v>123</v>
      </c>
      <c r="C168" s="2">
        <v>123</v>
      </c>
      <c r="D168" s="2" t="s">
        <v>89</v>
      </c>
      <c r="E168" s="3">
        <v>25</v>
      </c>
      <c r="F168" s="3">
        <v>26</v>
      </c>
      <c r="G168" s="3">
        <v>27</v>
      </c>
      <c r="H168" s="3">
        <v>5.75</v>
      </c>
      <c r="I168" s="3">
        <v>4.3875000000000002</v>
      </c>
      <c r="J168" s="4" t="str">
        <f t="shared" si="12"/>
        <v>Se calcula por Peso</v>
      </c>
      <c r="K168" s="3">
        <f t="shared" si="13"/>
        <v>5.75</v>
      </c>
      <c r="L168" s="5">
        <v>23990</v>
      </c>
      <c r="M168" s="2" t="str">
        <f t="shared" si="14"/>
        <v>Sin costo fijo</v>
      </c>
      <c r="N168" s="5">
        <f t="shared" si="15"/>
        <v>0</v>
      </c>
      <c r="O168" s="6" t="str">
        <f t="shared" si="16"/>
        <v>$19.990-$30.000</v>
      </c>
      <c r="P168" s="7">
        <f t="array" ref="P168">IF(OR(L168="",K168=""),"",IF(L168&lt;19990,0,IF(L168&lt;=30000,INDEX(Tarifas!$C$2:$C$37,MATCH(K168,Tarifas!$A$2:$A$37,1)),IF(L168&lt;=40000,INDEX(Tarifas!$D$2:$D$37,MATCH(K168,Tarifas!$A$2:$A$37,1)),INDEX(Tarifas!$E$2:$E$37,MATCH(K168,Tarifas!$A$2:$A$37,1))))))</f>
        <v>3800</v>
      </c>
      <c r="Q168" s="7">
        <f t="shared" si="17"/>
        <v>3800</v>
      </c>
    </row>
    <row r="169" spans="1:17" ht="15.75" customHeight="1" x14ac:dyDescent="0.25">
      <c r="A169" s="2">
        <v>123</v>
      </c>
      <c r="B169" s="2">
        <v>123</v>
      </c>
      <c r="C169" s="2">
        <v>123</v>
      </c>
      <c r="D169" s="2" t="s">
        <v>89</v>
      </c>
      <c r="E169" s="3">
        <v>25</v>
      </c>
      <c r="F169" s="3">
        <v>26</v>
      </c>
      <c r="G169" s="3">
        <v>27</v>
      </c>
      <c r="H169" s="3">
        <v>5.75</v>
      </c>
      <c r="I169" s="3">
        <v>4.3875000000000002</v>
      </c>
      <c r="J169" s="4" t="str">
        <f t="shared" si="12"/>
        <v>Se calcula por Peso</v>
      </c>
      <c r="K169" s="3">
        <f t="shared" si="13"/>
        <v>5.75</v>
      </c>
      <c r="L169" s="5">
        <v>23990</v>
      </c>
      <c r="M169" s="2" t="str">
        <f t="shared" si="14"/>
        <v>Sin costo fijo</v>
      </c>
      <c r="N169" s="5">
        <f t="shared" si="15"/>
        <v>0</v>
      </c>
      <c r="O169" s="6" t="str">
        <f t="shared" si="16"/>
        <v>$19.990-$30.000</v>
      </c>
      <c r="P169" s="7">
        <f t="array" ref="P169">IF(OR(L169="",K169=""),"",IF(L169&lt;19990,0,IF(L169&lt;=30000,INDEX(Tarifas!$C$2:$C$37,MATCH(K169,Tarifas!$A$2:$A$37,1)),IF(L169&lt;=40000,INDEX(Tarifas!$D$2:$D$37,MATCH(K169,Tarifas!$A$2:$A$37,1)),INDEX(Tarifas!$E$2:$E$37,MATCH(K169,Tarifas!$A$2:$A$37,1))))))</f>
        <v>3800</v>
      </c>
      <c r="Q169" s="7">
        <f t="shared" si="17"/>
        <v>3800</v>
      </c>
    </row>
    <row r="170" spans="1:17" ht="15.75" customHeight="1" x14ac:dyDescent="0.25">
      <c r="A170" s="2">
        <v>123</v>
      </c>
      <c r="B170" s="2">
        <v>123</v>
      </c>
      <c r="C170" s="2">
        <v>123</v>
      </c>
      <c r="D170" s="2" t="s">
        <v>90</v>
      </c>
      <c r="E170" s="3">
        <v>16</v>
      </c>
      <c r="F170" s="3">
        <v>16</v>
      </c>
      <c r="G170" s="3">
        <v>18</v>
      </c>
      <c r="H170" s="3">
        <v>5.74</v>
      </c>
      <c r="I170" s="3">
        <v>1.1519999999999999</v>
      </c>
      <c r="J170" s="4" t="str">
        <f t="shared" si="12"/>
        <v>Se calcula por Peso</v>
      </c>
      <c r="K170" s="3">
        <f t="shared" si="13"/>
        <v>5.74</v>
      </c>
      <c r="L170" s="5">
        <v>14330</v>
      </c>
      <c r="M170" s="2" t="str">
        <f t="shared" si="14"/>
        <v>$9.990-$19.990</v>
      </c>
      <c r="N170" s="5">
        <f t="shared" si="15"/>
        <v>1000</v>
      </c>
      <c r="O170" s="6" t="str">
        <f t="shared" si="16"/>
        <v>No aplica (&lt;$19.990)</v>
      </c>
      <c r="P170" s="7">
        <f t="array" ref="P170">IF(OR(L170="",K170=""),"",IF(L170&lt;19990,0,IF(L170&lt;=30000,INDEX(Tarifas!$C$2:$C$37,MATCH(K170,Tarifas!$A$2:$A$37,1)),IF(L170&lt;=40000,INDEX(Tarifas!$D$2:$D$37,MATCH(K170,Tarifas!$A$2:$A$37,1)),INDEX(Tarifas!$E$2:$E$37,MATCH(K170,Tarifas!$A$2:$A$37,1))))))</f>
        <v>0</v>
      </c>
      <c r="Q170" s="7">
        <f t="shared" si="17"/>
        <v>1000</v>
      </c>
    </row>
    <row r="171" spans="1:17" ht="15.75" customHeight="1" x14ac:dyDescent="0.25">
      <c r="A171" s="2">
        <v>123</v>
      </c>
      <c r="B171" s="2">
        <v>123</v>
      </c>
      <c r="C171" s="2">
        <v>123</v>
      </c>
      <c r="D171" s="2" t="s">
        <v>90</v>
      </c>
      <c r="E171" s="3">
        <v>16</v>
      </c>
      <c r="F171" s="3">
        <v>16</v>
      </c>
      <c r="G171" s="3">
        <v>18</v>
      </c>
      <c r="H171" s="3">
        <v>5.74</v>
      </c>
      <c r="I171" s="3">
        <v>1.1519999999999999</v>
      </c>
      <c r="J171" s="4" t="str">
        <f t="shared" si="12"/>
        <v>Se calcula por Peso</v>
      </c>
      <c r="K171" s="3">
        <f t="shared" si="13"/>
        <v>5.74</v>
      </c>
      <c r="L171" s="5">
        <v>19390</v>
      </c>
      <c r="M171" s="2" t="str">
        <f t="shared" si="14"/>
        <v>$9.990-$19.990</v>
      </c>
      <c r="N171" s="5">
        <f t="shared" si="15"/>
        <v>1000</v>
      </c>
      <c r="O171" s="6" t="str">
        <f t="shared" si="16"/>
        <v>No aplica (&lt;$19.990)</v>
      </c>
      <c r="P171" s="7">
        <f t="array" ref="P171">IF(OR(L171="",K171=""),"",IF(L171&lt;19990,0,IF(L171&lt;=30000,INDEX(Tarifas!$C$2:$C$37,MATCH(K171,Tarifas!$A$2:$A$37,1)),IF(L171&lt;=40000,INDEX(Tarifas!$D$2:$D$37,MATCH(K171,Tarifas!$A$2:$A$37,1)),INDEX(Tarifas!$E$2:$E$37,MATCH(K171,Tarifas!$A$2:$A$37,1))))))</f>
        <v>0</v>
      </c>
      <c r="Q171" s="7">
        <f t="shared" si="17"/>
        <v>1000</v>
      </c>
    </row>
    <row r="172" spans="1:17" ht="15.75" customHeight="1" x14ac:dyDescent="0.25">
      <c r="A172" s="2">
        <v>123</v>
      </c>
      <c r="B172" s="2">
        <v>123</v>
      </c>
      <c r="C172" s="2">
        <v>123</v>
      </c>
      <c r="D172" s="2" t="s">
        <v>91</v>
      </c>
      <c r="E172" s="3">
        <v>9</v>
      </c>
      <c r="F172" s="3">
        <v>16</v>
      </c>
      <c r="G172" s="3">
        <v>26</v>
      </c>
      <c r="H172" s="3">
        <v>5.7350000000000003</v>
      </c>
      <c r="I172" s="3">
        <v>0.93600000000000005</v>
      </c>
      <c r="J172" s="4" t="str">
        <f t="shared" si="12"/>
        <v>Se calcula por Peso</v>
      </c>
      <c r="K172" s="3">
        <f t="shared" si="13"/>
        <v>5.7350000000000003</v>
      </c>
      <c r="L172" s="5">
        <v>2990</v>
      </c>
      <c r="M172" s="2" t="str">
        <f t="shared" si="14"/>
        <v>Hasta $9.989</v>
      </c>
      <c r="N172" s="5">
        <f t="shared" si="15"/>
        <v>700</v>
      </c>
      <c r="O172" s="6" t="str">
        <f t="shared" si="16"/>
        <v>No aplica (&lt;$19.990)</v>
      </c>
      <c r="P172" s="7">
        <f t="array" ref="P172">IF(OR(L172="",K172=""),"",IF(L172&lt;19990,0,IF(L172&lt;=30000,INDEX(Tarifas!$C$2:$C$37,MATCH(K172,Tarifas!$A$2:$A$37,1)),IF(L172&lt;=40000,INDEX(Tarifas!$D$2:$D$37,MATCH(K172,Tarifas!$A$2:$A$37,1)),INDEX(Tarifas!$E$2:$E$37,MATCH(K172,Tarifas!$A$2:$A$37,1))))))</f>
        <v>0</v>
      </c>
      <c r="Q172" s="7">
        <f t="shared" si="17"/>
        <v>700</v>
      </c>
    </row>
    <row r="173" spans="1:17" ht="15.75" customHeight="1" x14ac:dyDescent="0.25">
      <c r="A173" s="2">
        <v>123</v>
      </c>
      <c r="B173" s="2">
        <v>123</v>
      </c>
      <c r="C173" s="2">
        <v>123</v>
      </c>
      <c r="D173" s="2" t="s">
        <v>92</v>
      </c>
      <c r="E173" s="3">
        <v>18</v>
      </c>
      <c r="F173" s="3">
        <v>19</v>
      </c>
      <c r="G173" s="3">
        <v>23</v>
      </c>
      <c r="H173" s="3">
        <v>5.72</v>
      </c>
      <c r="I173" s="3">
        <v>1.9664999999999999</v>
      </c>
      <c r="J173" s="4" t="str">
        <f t="shared" si="12"/>
        <v>Se calcula por Peso</v>
      </c>
      <c r="K173" s="3">
        <f t="shared" si="13"/>
        <v>5.72</v>
      </c>
      <c r="L173" s="5">
        <v>28895</v>
      </c>
      <c r="M173" s="2" t="str">
        <f t="shared" si="14"/>
        <v>Sin costo fijo</v>
      </c>
      <c r="N173" s="5">
        <f t="shared" si="15"/>
        <v>0</v>
      </c>
      <c r="O173" s="6" t="str">
        <f t="shared" si="16"/>
        <v>$19.990-$30.000</v>
      </c>
      <c r="P173" s="7">
        <f t="array" ref="P173">IF(OR(L173="",K173=""),"",IF(L173&lt;19990,0,IF(L173&lt;=30000,INDEX(Tarifas!$C$2:$C$37,MATCH(K173,Tarifas!$A$2:$A$37,1)),IF(L173&lt;=40000,INDEX(Tarifas!$D$2:$D$37,MATCH(K173,Tarifas!$A$2:$A$37,1)),INDEX(Tarifas!$E$2:$E$37,MATCH(K173,Tarifas!$A$2:$A$37,1))))))</f>
        <v>3800</v>
      </c>
      <c r="Q173" s="7">
        <f t="shared" si="17"/>
        <v>3800</v>
      </c>
    </row>
    <row r="174" spans="1:17" ht="15.75" customHeight="1" x14ac:dyDescent="0.25">
      <c r="A174" s="2">
        <v>123</v>
      </c>
      <c r="B174" s="2">
        <v>123</v>
      </c>
      <c r="C174" s="2">
        <v>123</v>
      </c>
      <c r="D174" s="2" t="s">
        <v>92</v>
      </c>
      <c r="E174" s="3">
        <v>18</v>
      </c>
      <c r="F174" s="3">
        <v>19</v>
      </c>
      <c r="G174" s="3">
        <v>23</v>
      </c>
      <c r="H174" s="3">
        <v>5.72</v>
      </c>
      <c r="I174" s="3">
        <v>1.9664999999999999</v>
      </c>
      <c r="J174" s="4" t="str">
        <f t="shared" si="12"/>
        <v>Se calcula por Peso</v>
      </c>
      <c r="K174" s="3">
        <f t="shared" si="13"/>
        <v>5.72</v>
      </c>
      <c r="L174" s="5">
        <v>28895</v>
      </c>
      <c r="M174" s="2" t="str">
        <f t="shared" si="14"/>
        <v>Sin costo fijo</v>
      </c>
      <c r="N174" s="5">
        <f t="shared" si="15"/>
        <v>0</v>
      </c>
      <c r="O174" s="6" t="str">
        <f t="shared" si="16"/>
        <v>$19.990-$30.000</v>
      </c>
      <c r="P174" s="7">
        <f t="array" ref="P174">IF(OR(L174="",K174=""),"",IF(L174&lt;19990,0,IF(L174&lt;=30000,INDEX(Tarifas!$C$2:$C$37,MATCH(K174,Tarifas!$A$2:$A$37,1)),IF(L174&lt;=40000,INDEX(Tarifas!$D$2:$D$37,MATCH(K174,Tarifas!$A$2:$A$37,1)),INDEX(Tarifas!$E$2:$E$37,MATCH(K174,Tarifas!$A$2:$A$37,1))))))</f>
        <v>3800</v>
      </c>
      <c r="Q174" s="7">
        <f t="shared" si="17"/>
        <v>3800</v>
      </c>
    </row>
    <row r="175" spans="1:17" ht="15.75" customHeight="1" x14ac:dyDescent="0.25">
      <c r="A175" s="2">
        <v>123</v>
      </c>
      <c r="B175" s="2">
        <v>123</v>
      </c>
      <c r="C175" s="2">
        <v>123</v>
      </c>
      <c r="D175" s="2" t="s">
        <v>93</v>
      </c>
      <c r="E175" s="3">
        <v>16</v>
      </c>
      <c r="F175" s="3">
        <v>17</v>
      </c>
      <c r="G175" s="3">
        <v>22</v>
      </c>
      <c r="H175" s="3">
        <v>5.68</v>
      </c>
      <c r="I175" s="3">
        <v>1.496</v>
      </c>
      <c r="J175" s="4" t="str">
        <f t="shared" si="12"/>
        <v>Se calcula por Peso</v>
      </c>
      <c r="K175" s="3">
        <f t="shared" si="13"/>
        <v>5.68</v>
      </c>
      <c r="L175" s="5">
        <v>8520</v>
      </c>
      <c r="M175" s="2" t="str">
        <f t="shared" si="14"/>
        <v>Hasta $9.989</v>
      </c>
      <c r="N175" s="5">
        <f t="shared" si="15"/>
        <v>700</v>
      </c>
      <c r="O175" s="6" t="str">
        <f t="shared" si="16"/>
        <v>No aplica (&lt;$19.990)</v>
      </c>
      <c r="P175" s="7">
        <f t="array" ref="P175">IF(OR(L175="",K175=""),"",IF(L175&lt;19990,0,IF(L175&lt;=30000,INDEX(Tarifas!$C$2:$C$37,MATCH(K175,Tarifas!$A$2:$A$37,1)),IF(L175&lt;=40000,INDEX(Tarifas!$D$2:$D$37,MATCH(K175,Tarifas!$A$2:$A$37,1)),INDEX(Tarifas!$E$2:$E$37,MATCH(K175,Tarifas!$A$2:$A$37,1))))))</f>
        <v>0</v>
      </c>
      <c r="Q175" s="7">
        <f t="shared" si="17"/>
        <v>700</v>
      </c>
    </row>
    <row r="176" spans="1:17" ht="15.75" customHeight="1" x14ac:dyDescent="0.25">
      <c r="A176" s="2">
        <v>123</v>
      </c>
      <c r="B176" s="2">
        <v>123</v>
      </c>
      <c r="C176" s="2">
        <v>123</v>
      </c>
      <c r="D176" s="2" t="s">
        <v>93</v>
      </c>
      <c r="E176" s="3">
        <v>16</v>
      </c>
      <c r="F176" s="3">
        <v>17</v>
      </c>
      <c r="G176" s="3">
        <v>22</v>
      </c>
      <c r="H176" s="3">
        <v>5.68</v>
      </c>
      <c r="I176" s="3">
        <v>1.496</v>
      </c>
      <c r="J176" s="4" t="str">
        <f t="shared" si="12"/>
        <v>Se calcula por Peso</v>
      </c>
      <c r="K176" s="3">
        <f t="shared" si="13"/>
        <v>5.68</v>
      </c>
      <c r="L176" s="5">
        <v>8520</v>
      </c>
      <c r="M176" s="2" t="str">
        <f t="shared" si="14"/>
        <v>Hasta $9.989</v>
      </c>
      <c r="N176" s="5">
        <f t="shared" si="15"/>
        <v>700</v>
      </c>
      <c r="O176" s="6" t="str">
        <f t="shared" si="16"/>
        <v>No aplica (&lt;$19.990)</v>
      </c>
      <c r="P176" s="7">
        <f t="array" ref="P176">IF(OR(L176="",K176=""),"",IF(L176&lt;19990,0,IF(L176&lt;=30000,INDEX(Tarifas!$C$2:$C$37,MATCH(K176,Tarifas!$A$2:$A$37,1)),IF(L176&lt;=40000,INDEX(Tarifas!$D$2:$D$37,MATCH(K176,Tarifas!$A$2:$A$37,1)),INDEX(Tarifas!$E$2:$E$37,MATCH(K176,Tarifas!$A$2:$A$37,1))))))</f>
        <v>0</v>
      </c>
      <c r="Q176" s="7">
        <f t="shared" si="17"/>
        <v>700</v>
      </c>
    </row>
    <row r="177" spans="1:17" ht="15.75" customHeight="1" x14ac:dyDescent="0.25">
      <c r="A177" s="2">
        <v>123</v>
      </c>
      <c r="B177" s="2">
        <v>123</v>
      </c>
      <c r="C177" s="2">
        <v>123</v>
      </c>
      <c r="D177" s="2" t="s">
        <v>94</v>
      </c>
      <c r="E177" s="3">
        <v>17</v>
      </c>
      <c r="F177" s="3">
        <v>17</v>
      </c>
      <c r="G177" s="3">
        <v>22</v>
      </c>
      <c r="H177" s="3">
        <v>5.64</v>
      </c>
      <c r="I177" s="3">
        <v>1.5894999999999999</v>
      </c>
      <c r="J177" s="4" t="str">
        <f t="shared" si="12"/>
        <v>Se calcula por Peso</v>
      </c>
      <c r="K177" s="3">
        <f t="shared" si="13"/>
        <v>5.64</v>
      </c>
      <c r="L177" s="5">
        <v>8791</v>
      </c>
      <c r="M177" s="2" t="str">
        <f t="shared" si="14"/>
        <v>Hasta $9.989</v>
      </c>
      <c r="N177" s="5">
        <f t="shared" si="15"/>
        <v>700</v>
      </c>
      <c r="O177" s="6" t="str">
        <f t="shared" si="16"/>
        <v>No aplica (&lt;$19.990)</v>
      </c>
      <c r="P177" s="7">
        <f t="array" ref="P177">IF(OR(L177="",K177=""),"",IF(L177&lt;19990,0,IF(L177&lt;=30000,INDEX(Tarifas!$C$2:$C$37,MATCH(K177,Tarifas!$A$2:$A$37,1)),IF(L177&lt;=40000,INDEX(Tarifas!$D$2:$D$37,MATCH(K177,Tarifas!$A$2:$A$37,1)),INDEX(Tarifas!$E$2:$E$37,MATCH(K177,Tarifas!$A$2:$A$37,1))))))</f>
        <v>0</v>
      </c>
      <c r="Q177" s="7">
        <f t="shared" si="17"/>
        <v>700</v>
      </c>
    </row>
    <row r="178" spans="1:17" ht="15.75" customHeight="1" x14ac:dyDescent="0.25">
      <c r="A178" s="2">
        <v>123</v>
      </c>
      <c r="B178" s="2">
        <v>123</v>
      </c>
      <c r="C178" s="2">
        <v>123</v>
      </c>
      <c r="D178" s="2" t="s">
        <v>94</v>
      </c>
      <c r="E178" s="3">
        <v>17</v>
      </c>
      <c r="F178" s="3">
        <v>17</v>
      </c>
      <c r="G178" s="3">
        <v>22</v>
      </c>
      <c r="H178" s="3">
        <v>5.64</v>
      </c>
      <c r="I178" s="3">
        <v>1.5894999999999999</v>
      </c>
      <c r="J178" s="4" t="str">
        <f t="shared" si="12"/>
        <v>Se calcula por Peso</v>
      </c>
      <c r="K178" s="3">
        <f t="shared" si="13"/>
        <v>5.64</v>
      </c>
      <c r="L178" s="5">
        <v>8791</v>
      </c>
      <c r="M178" s="2" t="str">
        <f t="shared" si="14"/>
        <v>Hasta $9.989</v>
      </c>
      <c r="N178" s="5">
        <f t="shared" si="15"/>
        <v>700</v>
      </c>
      <c r="O178" s="6" t="str">
        <f t="shared" si="16"/>
        <v>No aplica (&lt;$19.990)</v>
      </c>
      <c r="P178" s="7">
        <f t="array" ref="P178">IF(OR(L178="",K178=""),"",IF(L178&lt;19990,0,IF(L178&lt;=30000,INDEX(Tarifas!$C$2:$C$37,MATCH(K178,Tarifas!$A$2:$A$37,1)),IF(L178&lt;=40000,INDEX(Tarifas!$D$2:$D$37,MATCH(K178,Tarifas!$A$2:$A$37,1)),INDEX(Tarifas!$E$2:$E$37,MATCH(K178,Tarifas!$A$2:$A$37,1))))))</f>
        <v>0</v>
      </c>
      <c r="Q178" s="7">
        <f t="shared" si="17"/>
        <v>700</v>
      </c>
    </row>
    <row r="179" spans="1:17" ht="15.75" customHeight="1" x14ac:dyDescent="0.25">
      <c r="A179" s="2">
        <v>123</v>
      </c>
      <c r="B179" s="2">
        <v>123</v>
      </c>
      <c r="C179" s="2">
        <v>123</v>
      </c>
      <c r="D179" s="2" t="s">
        <v>95</v>
      </c>
      <c r="E179" s="3">
        <v>21</v>
      </c>
      <c r="F179" s="3">
        <v>23</v>
      </c>
      <c r="G179" s="3">
        <v>63</v>
      </c>
      <c r="H179" s="3">
        <v>5.64</v>
      </c>
      <c r="I179" s="3">
        <v>7.6072499999999996</v>
      </c>
      <c r="J179" s="4" t="str">
        <f t="shared" si="12"/>
        <v>Se calcula por P volum</v>
      </c>
      <c r="K179" s="3">
        <f t="shared" si="13"/>
        <v>7.6072499999999996</v>
      </c>
      <c r="L179" s="5">
        <v>44990</v>
      </c>
      <c r="M179" s="2" t="str">
        <f t="shared" si="14"/>
        <v>Sin costo fijo</v>
      </c>
      <c r="N179" s="5">
        <f t="shared" si="15"/>
        <v>0</v>
      </c>
      <c r="O179" s="6" t="str">
        <f t="shared" si="16"/>
        <v>Desde $40.001</v>
      </c>
      <c r="P179" s="7">
        <f t="array" ref="P179">IF(OR(L179="",K179=""),"",IF(L179&lt;19990,0,IF(L179&lt;=30000,INDEX(Tarifas!$C$2:$C$37,MATCH(K179,Tarifas!$A$2:$A$37,1)),IF(L179&lt;=40000,INDEX(Tarifas!$D$2:$D$37,MATCH(K179,Tarifas!$A$2:$A$37,1)),INDEX(Tarifas!$E$2:$E$37,MATCH(K179,Tarifas!$A$2:$A$37,1))))))</f>
        <v>5050</v>
      </c>
      <c r="Q179" s="7">
        <f t="shared" si="17"/>
        <v>5050</v>
      </c>
    </row>
    <row r="180" spans="1:17" ht="15.75" customHeight="1" x14ac:dyDescent="0.25">
      <c r="A180" s="2">
        <v>123</v>
      </c>
      <c r="B180" s="2">
        <v>123</v>
      </c>
      <c r="C180" s="2">
        <v>123</v>
      </c>
      <c r="D180" s="2" t="s">
        <v>96</v>
      </c>
      <c r="E180" s="3">
        <v>17</v>
      </c>
      <c r="F180" s="3">
        <v>17</v>
      </c>
      <c r="G180" s="3">
        <v>23</v>
      </c>
      <c r="H180" s="3">
        <v>5.6</v>
      </c>
      <c r="I180" s="3">
        <v>1.6617500000000001</v>
      </c>
      <c r="J180" s="4" t="str">
        <f t="shared" si="12"/>
        <v>Se calcula por Peso</v>
      </c>
      <c r="K180" s="3">
        <f t="shared" si="13"/>
        <v>5.6</v>
      </c>
      <c r="L180" s="5">
        <v>7489</v>
      </c>
      <c r="M180" s="2" t="str">
        <f t="shared" si="14"/>
        <v>Hasta $9.989</v>
      </c>
      <c r="N180" s="5">
        <f t="shared" si="15"/>
        <v>700</v>
      </c>
      <c r="O180" s="6" t="str">
        <f t="shared" si="16"/>
        <v>No aplica (&lt;$19.990)</v>
      </c>
      <c r="P180" s="7">
        <f t="array" ref="P180">IF(OR(L180="",K180=""),"",IF(L180&lt;19990,0,IF(L180&lt;=30000,INDEX(Tarifas!$C$2:$C$37,MATCH(K180,Tarifas!$A$2:$A$37,1)),IF(L180&lt;=40000,INDEX(Tarifas!$D$2:$D$37,MATCH(K180,Tarifas!$A$2:$A$37,1)),INDEX(Tarifas!$E$2:$E$37,MATCH(K180,Tarifas!$A$2:$A$37,1))))))</f>
        <v>0</v>
      </c>
      <c r="Q180" s="7">
        <f t="shared" si="17"/>
        <v>700</v>
      </c>
    </row>
    <row r="181" spans="1:17" ht="15.75" customHeight="1" x14ac:dyDescent="0.25">
      <c r="A181" s="2">
        <v>123</v>
      </c>
      <c r="B181" s="2">
        <v>123</v>
      </c>
      <c r="C181" s="2">
        <v>123</v>
      </c>
      <c r="D181" s="2" t="s">
        <v>96</v>
      </c>
      <c r="E181" s="3">
        <v>17</v>
      </c>
      <c r="F181" s="3">
        <v>17</v>
      </c>
      <c r="G181" s="3">
        <v>23</v>
      </c>
      <c r="H181" s="3">
        <v>5.6</v>
      </c>
      <c r="I181" s="3">
        <v>1.6617500000000001</v>
      </c>
      <c r="J181" s="4" t="str">
        <f t="shared" si="12"/>
        <v>Se calcula por Peso</v>
      </c>
      <c r="K181" s="3">
        <f t="shared" si="13"/>
        <v>5.6</v>
      </c>
      <c r="L181" s="5">
        <v>7489</v>
      </c>
      <c r="M181" s="2" t="str">
        <f t="shared" si="14"/>
        <v>Hasta $9.989</v>
      </c>
      <c r="N181" s="5">
        <f t="shared" si="15"/>
        <v>700</v>
      </c>
      <c r="O181" s="6" t="str">
        <f t="shared" si="16"/>
        <v>No aplica (&lt;$19.990)</v>
      </c>
      <c r="P181" s="7">
        <f t="array" ref="P181">IF(OR(L181="",K181=""),"",IF(L181&lt;19990,0,IF(L181&lt;=30000,INDEX(Tarifas!$C$2:$C$37,MATCH(K181,Tarifas!$A$2:$A$37,1)),IF(L181&lt;=40000,INDEX(Tarifas!$D$2:$D$37,MATCH(K181,Tarifas!$A$2:$A$37,1)),INDEX(Tarifas!$E$2:$E$37,MATCH(K181,Tarifas!$A$2:$A$37,1))))))</f>
        <v>0</v>
      </c>
      <c r="Q181" s="7">
        <f t="shared" si="17"/>
        <v>700</v>
      </c>
    </row>
    <row r="182" spans="1:17" ht="15.75" customHeight="1" x14ac:dyDescent="0.25">
      <c r="A182" s="2">
        <v>123</v>
      </c>
      <c r="B182" s="2">
        <v>123</v>
      </c>
      <c r="C182" s="2">
        <v>123</v>
      </c>
      <c r="D182" s="2" t="s">
        <v>97</v>
      </c>
      <c r="E182" s="3">
        <v>18</v>
      </c>
      <c r="F182" s="3">
        <v>24</v>
      </c>
      <c r="G182" s="3">
        <v>18</v>
      </c>
      <c r="H182" s="3">
        <v>5.6</v>
      </c>
      <c r="I182" s="3">
        <v>1.944</v>
      </c>
      <c r="J182" s="4" t="str">
        <f t="shared" si="12"/>
        <v>Se calcula por Peso</v>
      </c>
      <c r="K182" s="3">
        <f t="shared" si="13"/>
        <v>5.6</v>
      </c>
      <c r="L182" s="5">
        <v>59990</v>
      </c>
      <c r="M182" s="2" t="str">
        <f t="shared" si="14"/>
        <v>Sin costo fijo</v>
      </c>
      <c r="N182" s="5">
        <f t="shared" si="15"/>
        <v>0</v>
      </c>
      <c r="O182" s="6" t="str">
        <f t="shared" si="16"/>
        <v>Desde $40.001</v>
      </c>
      <c r="P182" s="7">
        <f t="array" ref="P182">IF(OR(L182="",K182=""),"",IF(L182&lt;19990,0,IF(L182&lt;=30000,INDEX(Tarifas!$C$2:$C$37,MATCH(K182,Tarifas!$A$2:$A$37,1)),IF(L182&lt;=40000,INDEX(Tarifas!$D$2:$D$37,MATCH(K182,Tarifas!$A$2:$A$37,1)),INDEX(Tarifas!$E$2:$E$37,MATCH(K182,Tarifas!$A$2:$A$37,1))))))</f>
        <v>4750</v>
      </c>
      <c r="Q182" s="7">
        <f t="shared" si="17"/>
        <v>4750</v>
      </c>
    </row>
    <row r="183" spans="1:17" ht="15.75" customHeight="1" x14ac:dyDescent="0.25">
      <c r="A183" s="2">
        <v>123</v>
      </c>
      <c r="B183" s="2">
        <v>123</v>
      </c>
      <c r="C183" s="2">
        <v>123</v>
      </c>
      <c r="D183" s="2" t="s">
        <v>97</v>
      </c>
      <c r="E183" s="3">
        <v>18</v>
      </c>
      <c r="F183" s="3">
        <v>24</v>
      </c>
      <c r="G183" s="3">
        <v>18</v>
      </c>
      <c r="H183" s="3">
        <v>5.6</v>
      </c>
      <c r="I183" s="3">
        <v>1.944</v>
      </c>
      <c r="J183" s="4" t="str">
        <f t="shared" si="12"/>
        <v>Se calcula por Peso</v>
      </c>
      <c r="K183" s="3">
        <f t="shared" si="13"/>
        <v>5.6</v>
      </c>
      <c r="L183" s="5">
        <v>59990</v>
      </c>
      <c r="M183" s="2" t="str">
        <f t="shared" si="14"/>
        <v>Sin costo fijo</v>
      </c>
      <c r="N183" s="5">
        <f t="shared" si="15"/>
        <v>0</v>
      </c>
      <c r="O183" s="6" t="str">
        <f t="shared" si="16"/>
        <v>Desde $40.001</v>
      </c>
      <c r="P183" s="7">
        <f t="array" ref="P183">IF(OR(L183="",K183=""),"",IF(L183&lt;19990,0,IF(L183&lt;=30000,INDEX(Tarifas!$C$2:$C$37,MATCH(K183,Tarifas!$A$2:$A$37,1)),IF(L183&lt;=40000,INDEX(Tarifas!$D$2:$D$37,MATCH(K183,Tarifas!$A$2:$A$37,1)),INDEX(Tarifas!$E$2:$E$37,MATCH(K183,Tarifas!$A$2:$A$37,1))))))</f>
        <v>4750</v>
      </c>
      <c r="Q183" s="7">
        <f t="shared" si="17"/>
        <v>4750</v>
      </c>
    </row>
    <row r="184" spans="1:17" ht="15.75" customHeight="1" x14ac:dyDescent="0.25">
      <c r="A184" s="2">
        <v>123</v>
      </c>
      <c r="B184" s="2">
        <v>123</v>
      </c>
      <c r="C184" s="2">
        <v>123</v>
      </c>
      <c r="D184" s="2" t="s">
        <v>98</v>
      </c>
      <c r="E184" s="3">
        <v>17</v>
      </c>
      <c r="F184" s="3">
        <v>17</v>
      </c>
      <c r="G184" s="3">
        <v>24</v>
      </c>
      <c r="H184" s="3">
        <v>5.56</v>
      </c>
      <c r="I184" s="3">
        <v>1.734</v>
      </c>
      <c r="J184" s="4" t="str">
        <f t="shared" si="12"/>
        <v>Se calcula por Peso</v>
      </c>
      <c r="K184" s="3">
        <f t="shared" si="13"/>
        <v>5.56</v>
      </c>
      <c r="L184" s="5">
        <v>44390</v>
      </c>
      <c r="M184" s="2" t="str">
        <f t="shared" si="14"/>
        <v>Sin costo fijo</v>
      </c>
      <c r="N184" s="5">
        <f t="shared" si="15"/>
        <v>0</v>
      </c>
      <c r="O184" s="6" t="str">
        <f t="shared" si="16"/>
        <v>Desde $40.001</v>
      </c>
      <c r="P184" s="7">
        <f t="array" ref="P184">IF(OR(L184="",K184=""),"",IF(L184&lt;19990,0,IF(L184&lt;=30000,INDEX(Tarifas!$C$2:$C$37,MATCH(K184,Tarifas!$A$2:$A$37,1)),IF(L184&lt;=40000,INDEX(Tarifas!$D$2:$D$37,MATCH(K184,Tarifas!$A$2:$A$37,1)),INDEX(Tarifas!$E$2:$E$37,MATCH(K184,Tarifas!$A$2:$A$37,1))))))</f>
        <v>4750</v>
      </c>
      <c r="Q184" s="7">
        <f t="shared" si="17"/>
        <v>4750</v>
      </c>
    </row>
    <row r="185" spans="1:17" ht="15.75" customHeight="1" x14ac:dyDescent="0.25">
      <c r="A185" s="2">
        <v>123</v>
      </c>
      <c r="B185" s="2">
        <v>123</v>
      </c>
      <c r="C185" s="2">
        <v>123</v>
      </c>
      <c r="D185" s="2" t="s">
        <v>98</v>
      </c>
      <c r="E185" s="3">
        <v>17</v>
      </c>
      <c r="F185" s="3">
        <v>17</v>
      </c>
      <c r="G185" s="3">
        <v>24</v>
      </c>
      <c r="H185" s="3">
        <v>5.56</v>
      </c>
      <c r="I185" s="3">
        <v>1.734</v>
      </c>
      <c r="J185" s="4" t="str">
        <f t="shared" si="12"/>
        <v>Se calcula por Peso</v>
      </c>
      <c r="K185" s="3">
        <f t="shared" si="13"/>
        <v>5.56</v>
      </c>
      <c r="L185" s="5">
        <v>44390</v>
      </c>
      <c r="M185" s="2" t="str">
        <f t="shared" si="14"/>
        <v>Sin costo fijo</v>
      </c>
      <c r="N185" s="5">
        <f t="shared" si="15"/>
        <v>0</v>
      </c>
      <c r="O185" s="6" t="str">
        <f t="shared" si="16"/>
        <v>Desde $40.001</v>
      </c>
      <c r="P185" s="7">
        <f t="array" ref="P185">IF(OR(L185="",K185=""),"",IF(L185&lt;19990,0,IF(L185&lt;=30000,INDEX(Tarifas!$C$2:$C$37,MATCH(K185,Tarifas!$A$2:$A$37,1)),IF(L185&lt;=40000,INDEX(Tarifas!$D$2:$D$37,MATCH(K185,Tarifas!$A$2:$A$37,1)),INDEX(Tarifas!$E$2:$E$37,MATCH(K185,Tarifas!$A$2:$A$37,1))))))</f>
        <v>4750</v>
      </c>
      <c r="Q185" s="7">
        <f t="shared" si="17"/>
        <v>4750</v>
      </c>
    </row>
    <row r="186" spans="1:17" ht="15.75" customHeight="1" x14ac:dyDescent="0.25">
      <c r="A186" s="2">
        <v>123</v>
      </c>
      <c r="B186" s="2">
        <v>123</v>
      </c>
      <c r="C186" s="2">
        <v>123</v>
      </c>
      <c r="D186" s="2" t="s">
        <v>99</v>
      </c>
      <c r="E186" s="3">
        <v>15</v>
      </c>
      <c r="F186" s="3">
        <v>45</v>
      </c>
      <c r="G186" s="3">
        <v>64</v>
      </c>
      <c r="H186" s="3">
        <v>5.5590000000000002</v>
      </c>
      <c r="I186" s="3">
        <v>10.8</v>
      </c>
      <c r="J186" s="4" t="str">
        <f t="shared" si="12"/>
        <v>Se calcula por P volum</v>
      </c>
      <c r="K186" s="3">
        <f t="shared" si="13"/>
        <v>10.8</v>
      </c>
      <c r="L186" s="5">
        <v>38208</v>
      </c>
      <c r="M186" s="2" t="str">
        <f t="shared" si="14"/>
        <v>Sin costo fijo</v>
      </c>
      <c r="N186" s="5">
        <f t="shared" si="15"/>
        <v>0</v>
      </c>
      <c r="O186" s="6" t="str">
        <f t="shared" si="16"/>
        <v>$30.001-$40.000</v>
      </c>
      <c r="P186" s="7">
        <f t="array" ref="P186">IF(OR(L186="",K186=""),"",IF(L186&lt;19990,0,IF(L186&lt;=30000,INDEX(Tarifas!$C$2:$C$37,MATCH(K186,Tarifas!$A$2:$A$37,1)),IF(L186&lt;=40000,INDEX(Tarifas!$D$2:$D$37,MATCH(K186,Tarifas!$A$2:$A$37,1)),INDEX(Tarifas!$E$2:$E$37,MATCH(K186,Tarifas!$A$2:$A$37,1))))))</f>
        <v>5445</v>
      </c>
      <c r="Q186" s="7">
        <f t="shared" si="17"/>
        <v>5445</v>
      </c>
    </row>
    <row r="187" spans="1:17" ht="15.75" customHeight="1" x14ac:dyDescent="0.25">
      <c r="A187" s="2">
        <v>123</v>
      </c>
      <c r="B187" s="2">
        <v>123</v>
      </c>
      <c r="C187" s="2">
        <v>123</v>
      </c>
      <c r="D187" s="2" t="s">
        <v>100</v>
      </c>
      <c r="E187" s="3">
        <v>3</v>
      </c>
      <c r="F187" s="3">
        <v>10</v>
      </c>
      <c r="G187" s="3">
        <v>17</v>
      </c>
      <c r="H187" s="3">
        <v>5.5490000000000004</v>
      </c>
      <c r="I187" s="3">
        <v>0.1275</v>
      </c>
      <c r="J187" s="4" t="str">
        <f t="shared" si="12"/>
        <v>Se calcula por Peso</v>
      </c>
      <c r="K187" s="3">
        <f t="shared" si="13"/>
        <v>5.5490000000000004</v>
      </c>
      <c r="L187" s="5">
        <v>2900</v>
      </c>
      <c r="M187" s="2" t="str">
        <f t="shared" si="14"/>
        <v>Hasta $9.989</v>
      </c>
      <c r="N187" s="5">
        <f t="shared" si="15"/>
        <v>700</v>
      </c>
      <c r="O187" s="6" t="str">
        <f t="shared" si="16"/>
        <v>No aplica (&lt;$19.990)</v>
      </c>
      <c r="P187" s="7">
        <f t="array" ref="P187">IF(OR(L187="",K187=""),"",IF(L187&lt;19990,0,IF(L187&lt;=30000,INDEX(Tarifas!$C$2:$C$37,MATCH(K187,Tarifas!$A$2:$A$37,1)),IF(L187&lt;=40000,INDEX(Tarifas!$D$2:$D$37,MATCH(K187,Tarifas!$A$2:$A$37,1)),INDEX(Tarifas!$E$2:$E$37,MATCH(K187,Tarifas!$A$2:$A$37,1))))))</f>
        <v>0</v>
      </c>
      <c r="Q187" s="7">
        <f t="shared" si="17"/>
        <v>700</v>
      </c>
    </row>
    <row r="188" spans="1:17" ht="15.75" customHeight="1" x14ac:dyDescent="0.25">
      <c r="A188" s="2">
        <v>123</v>
      </c>
      <c r="B188" s="2">
        <v>123</v>
      </c>
      <c r="C188" s="2">
        <v>123</v>
      </c>
      <c r="D188" s="2" t="s">
        <v>101</v>
      </c>
      <c r="E188" s="3">
        <v>17</v>
      </c>
      <c r="F188" s="3">
        <v>17</v>
      </c>
      <c r="G188" s="3">
        <v>23</v>
      </c>
      <c r="H188" s="3">
        <v>5.54</v>
      </c>
      <c r="I188" s="3">
        <v>1.6617500000000001</v>
      </c>
      <c r="J188" s="4" t="str">
        <f t="shared" si="12"/>
        <v>Se calcula por Peso</v>
      </c>
      <c r="K188" s="3">
        <f t="shared" si="13"/>
        <v>5.54</v>
      </c>
      <c r="L188" s="5">
        <v>19950</v>
      </c>
      <c r="M188" s="2" t="str">
        <f t="shared" si="14"/>
        <v>$9.990-$19.990</v>
      </c>
      <c r="N188" s="5">
        <f t="shared" si="15"/>
        <v>1000</v>
      </c>
      <c r="O188" s="6" t="str">
        <f t="shared" si="16"/>
        <v>No aplica (&lt;$19.990)</v>
      </c>
      <c r="P188" s="7">
        <f t="array" ref="P188">IF(OR(L188="",K188=""),"",IF(L188&lt;19990,0,IF(L188&lt;=30000,INDEX(Tarifas!$C$2:$C$37,MATCH(K188,Tarifas!$A$2:$A$37,1)),IF(L188&lt;=40000,INDEX(Tarifas!$D$2:$D$37,MATCH(K188,Tarifas!$A$2:$A$37,1)),INDEX(Tarifas!$E$2:$E$37,MATCH(K188,Tarifas!$A$2:$A$37,1))))))</f>
        <v>0</v>
      </c>
      <c r="Q188" s="7">
        <f t="shared" si="17"/>
        <v>1000</v>
      </c>
    </row>
    <row r="189" spans="1:17" ht="15.75" customHeight="1" x14ac:dyDescent="0.25">
      <c r="A189" s="2">
        <v>123</v>
      </c>
      <c r="B189" s="2">
        <v>123</v>
      </c>
      <c r="C189" s="2">
        <v>123</v>
      </c>
      <c r="D189" s="2" t="s">
        <v>101</v>
      </c>
      <c r="E189" s="3">
        <v>17</v>
      </c>
      <c r="F189" s="3">
        <v>17</v>
      </c>
      <c r="G189" s="3">
        <v>23</v>
      </c>
      <c r="H189" s="3">
        <v>5.54</v>
      </c>
      <c r="I189" s="3">
        <v>1.6617500000000001</v>
      </c>
      <c r="J189" s="4" t="str">
        <f t="shared" si="12"/>
        <v>Se calcula por Peso</v>
      </c>
      <c r="K189" s="3">
        <f t="shared" si="13"/>
        <v>5.54</v>
      </c>
      <c r="L189" s="5">
        <v>24990</v>
      </c>
      <c r="M189" s="2" t="str">
        <f t="shared" si="14"/>
        <v>Sin costo fijo</v>
      </c>
      <c r="N189" s="5">
        <f t="shared" si="15"/>
        <v>0</v>
      </c>
      <c r="O189" s="6" t="str">
        <f t="shared" si="16"/>
        <v>$19.990-$30.000</v>
      </c>
      <c r="P189" s="7">
        <f t="array" ref="P189">IF(OR(L189="",K189=""),"",IF(L189&lt;19990,0,IF(L189&lt;=30000,INDEX(Tarifas!$C$2:$C$37,MATCH(K189,Tarifas!$A$2:$A$37,1)),IF(L189&lt;=40000,INDEX(Tarifas!$D$2:$D$37,MATCH(K189,Tarifas!$A$2:$A$37,1)),INDEX(Tarifas!$E$2:$E$37,MATCH(K189,Tarifas!$A$2:$A$37,1))))))</f>
        <v>3800</v>
      </c>
      <c r="Q189" s="7">
        <f t="shared" si="17"/>
        <v>3800</v>
      </c>
    </row>
    <row r="190" spans="1:17" ht="15.75" customHeight="1" x14ac:dyDescent="0.25">
      <c r="A190" s="2">
        <v>123</v>
      </c>
      <c r="B190" s="2">
        <v>123</v>
      </c>
      <c r="C190" s="2">
        <v>123</v>
      </c>
      <c r="D190" s="2" t="s">
        <v>102</v>
      </c>
      <c r="E190" s="3">
        <v>16</v>
      </c>
      <c r="F190" s="3">
        <v>16</v>
      </c>
      <c r="G190" s="3">
        <v>21</v>
      </c>
      <c r="H190" s="3">
        <v>5.5119999999999996</v>
      </c>
      <c r="I190" s="3">
        <v>1.3440000000000001</v>
      </c>
      <c r="J190" s="4" t="str">
        <f t="shared" si="12"/>
        <v>Se calcula por Peso</v>
      </c>
      <c r="K190" s="3">
        <f t="shared" si="13"/>
        <v>5.5119999999999996</v>
      </c>
      <c r="L190" s="5">
        <v>28990</v>
      </c>
      <c r="M190" s="2" t="str">
        <f t="shared" si="14"/>
        <v>Sin costo fijo</v>
      </c>
      <c r="N190" s="5">
        <f t="shared" si="15"/>
        <v>0</v>
      </c>
      <c r="O190" s="6" t="str">
        <f t="shared" si="16"/>
        <v>$19.990-$30.000</v>
      </c>
      <c r="P190" s="7">
        <f t="array" ref="P190">IF(OR(L190="",K190=""),"",IF(L190&lt;19990,0,IF(L190&lt;=30000,INDEX(Tarifas!$C$2:$C$37,MATCH(K190,Tarifas!$A$2:$A$37,1)),IF(L190&lt;=40000,INDEX(Tarifas!$D$2:$D$37,MATCH(K190,Tarifas!$A$2:$A$37,1)),INDEX(Tarifas!$E$2:$E$37,MATCH(K190,Tarifas!$A$2:$A$37,1))))))</f>
        <v>3800</v>
      </c>
      <c r="Q190" s="7">
        <f t="shared" si="17"/>
        <v>3800</v>
      </c>
    </row>
    <row r="191" spans="1:17" ht="15.75" customHeight="1" x14ac:dyDescent="0.25">
      <c r="A191" s="2">
        <v>123</v>
      </c>
      <c r="B191" s="2">
        <v>123</v>
      </c>
      <c r="C191" s="2">
        <v>123</v>
      </c>
      <c r="D191" s="2" t="s">
        <v>103</v>
      </c>
      <c r="E191" s="3">
        <v>14</v>
      </c>
      <c r="F191" s="3">
        <v>23</v>
      </c>
      <c r="G191" s="3">
        <v>36</v>
      </c>
      <c r="H191" s="3">
        <v>5.39</v>
      </c>
      <c r="I191" s="3">
        <v>2.8980000000000001</v>
      </c>
      <c r="J191" s="4" t="str">
        <f t="shared" si="12"/>
        <v>Se calcula por Peso</v>
      </c>
      <c r="K191" s="3">
        <f t="shared" si="13"/>
        <v>5.39</v>
      </c>
      <c r="L191" s="5">
        <v>5490</v>
      </c>
      <c r="M191" s="2" t="str">
        <f t="shared" si="14"/>
        <v>Hasta $9.989</v>
      </c>
      <c r="N191" s="5">
        <f t="shared" si="15"/>
        <v>700</v>
      </c>
      <c r="O191" s="6" t="str">
        <f t="shared" si="16"/>
        <v>No aplica (&lt;$19.990)</v>
      </c>
      <c r="P191" s="7">
        <f t="array" ref="P191">IF(OR(L191="",K191=""),"",IF(L191&lt;19990,0,IF(L191&lt;=30000,INDEX(Tarifas!$C$2:$C$37,MATCH(K191,Tarifas!$A$2:$A$37,1)),IF(L191&lt;=40000,INDEX(Tarifas!$D$2:$D$37,MATCH(K191,Tarifas!$A$2:$A$37,1)),INDEX(Tarifas!$E$2:$E$37,MATCH(K191,Tarifas!$A$2:$A$37,1))))))</f>
        <v>0</v>
      </c>
      <c r="Q191" s="7">
        <f t="shared" si="17"/>
        <v>700</v>
      </c>
    </row>
    <row r="192" spans="1:17" ht="15.75" customHeight="1" x14ac:dyDescent="0.25">
      <c r="A192" s="2">
        <v>123</v>
      </c>
      <c r="B192" s="2">
        <v>123</v>
      </c>
      <c r="C192" s="2">
        <v>123</v>
      </c>
      <c r="D192" s="2" t="s">
        <v>104</v>
      </c>
      <c r="E192" s="3">
        <v>15</v>
      </c>
      <c r="F192" s="3">
        <v>17</v>
      </c>
      <c r="G192" s="3">
        <v>23</v>
      </c>
      <c r="H192" s="3">
        <v>5.35</v>
      </c>
      <c r="I192" s="3">
        <v>1.4662500000000001</v>
      </c>
      <c r="J192" s="4" t="str">
        <f t="shared" si="12"/>
        <v>Se calcula por Peso</v>
      </c>
      <c r="K192" s="3">
        <f t="shared" si="13"/>
        <v>5.35</v>
      </c>
      <c r="L192" s="5">
        <v>19979</v>
      </c>
      <c r="M192" s="2" t="str">
        <f t="shared" si="14"/>
        <v>$9.990-$19.990</v>
      </c>
      <c r="N192" s="5">
        <f t="shared" si="15"/>
        <v>1000</v>
      </c>
      <c r="O192" s="6" t="str">
        <f t="shared" si="16"/>
        <v>No aplica (&lt;$19.990)</v>
      </c>
      <c r="P192" s="7">
        <f t="array" ref="P192">IF(OR(L192="",K192=""),"",IF(L192&lt;19990,0,IF(L192&lt;=30000,INDEX(Tarifas!$C$2:$C$37,MATCH(K192,Tarifas!$A$2:$A$37,1)),IF(L192&lt;=40000,INDEX(Tarifas!$D$2:$D$37,MATCH(K192,Tarifas!$A$2:$A$37,1)),INDEX(Tarifas!$E$2:$E$37,MATCH(K192,Tarifas!$A$2:$A$37,1))))))</f>
        <v>0</v>
      </c>
      <c r="Q192" s="7">
        <f t="shared" si="17"/>
        <v>1000</v>
      </c>
    </row>
    <row r="193" spans="1:17" ht="15.75" customHeight="1" x14ac:dyDescent="0.25">
      <c r="A193" s="2">
        <v>123</v>
      </c>
      <c r="B193" s="2">
        <v>123</v>
      </c>
      <c r="C193" s="2">
        <v>123</v>
      </c>
      <c r="D193" s="2" t="s">
        <v>104</v>
      </c>
      <c r="E193" s="3">
        <v>15</v>
      </c>
      <c r="F193" s="3">
        <v>17</v>
      </c>
      <c r="G193" s="3">
        <v>23</v>
      </c>
      <c r="H193" s="3">
        <v>5.35</v>
      </c>
      <c r="I193" s="3">
        <v>1.4662500000000001</v>
      </c>
      <c r="J193" s="4" t="str">
        <f t="shared" si="12"/>
        <v>Se calcula por Peso</v>
      </c>
      <c r="K193" s="3">
        <f t="shared" si="13"/>
        <v>5.35</v>
      </c>
      <c r="L193" s="5">
        <v>19979</v>
      </c>
      <c r="M193" s="2" t="str">
        <f t="shared" si="14"/>
        <v>$9.990-$19.990</v>
      </c>
      <c r="N193" s="5">
        <f t="shared" si="15"/>
        <v>1000</v>
      </c>
      <c r="O193" s="6" t="str">
        <f t="shared" si="16"/>
        <v>No aplica (&lt;$19.990)</v>
      </c>
      <c r="P193" s="7">
        <f t="array" ref="P193">IF(OR(L193="",K193=""),"",IF(L193&lt;19990,0,IF(L193&lt;=30000,INDEX(Tarifas!$C$2:$C$37,MATCH(K193,Tarifas!$A$2:$A$37,1)),IF(L193&lt;=40000,INDEX(Tarifas!$D$2:$D$37,MATCH(K193,Tarifas!$A$2:$A$37,1)),INDEX(Tarifas!$E$2:$E$37,MATCH(K193,Tarifas!$A$2:$A$37,1))))))</f>
        <v>0</v>
      </c>
      <c r="Q193" s="7">
        <f t="shared" si="17"/>
        <v>1000</v>
      </c>
    </row>
    <row r="194" spans="1:17" ht="15.75" customHeight="1" x14ac:dyDescent="0.25">
      <c r="A194" s="2">
        <v>123</v>
      </c>
      <c r="B194" s="2">
        <v>123</v>
      </c>
      <c r="C194" s="2">
        <v>123</v>
      </c>
      <c r="D194" s="2" t="s">
        <v>104</v>
      </c>
      <c r="E194" s="3">
        <v>15</v>
      </c>
      <c r="F194" s="3">
        <v>17</v>
      </c>
      <c r="G194" s="3">
        <v>23</v>
      </c>
      <c r="H194" s="3">
        <v>5.35</v>
      </c>
      <c r="I194" s="3">
        <v>1.4662500000000001</v>
      </c>
      <c r="J194" s="4" t="str">
        <f t="shared" ref="J194:J257" si="18">IF(OR(H194="",I194=""),"",IF(H194&gt;=I194,"Se calcula por Peso","Se calcula por P volum"))</f>
        <v>Se calcula por Peso</v>
      </c>
      <c r="K194" s="3">
        <f t="shared" ref="K194:K257" si="19">IF(OR(H194="",I194=""),"",MAX(H194,I194))</f>
        <v>5.35</v>
      </c>
      <c r="L194" s="5">
        <v>19981</v>
      </c>
      <c r="M194" s="2" t="str">
        <f t="shared" ref="M194:M257" si="20">IF(L194="","",IF(L194&lt;9990,"Hasta $9.989",IF(L194&lt;=19990,"$9.990-$19.990","Sin costo fijo")))</f>
        <v>$9.990-$19.990</v>
      </c>
      <c r="N194" s="5">
        <f t="shared" ref="N194:N257" si="21">IF(L194="","",IF(L194&lt;9990,700,IF(L194&lt;=19990,1000,0)))</f>
        <v>1000</v>
      </c>
      <c r="O194" s="6" t="str">
        <f t="shared" ref="O194:O257" si="22">IF(L194="","",IF(L194&lt;19990,"No aplica (&lt;$19.990)",IF(L194&lt;=30000,"$19.990-$30.000",IF(L194&lt;=40000,"$30.001-$40.000","Desde $40.001"))))</f>
        <v>No aplica (&lt;$19.990)</v>
      </c>
      <c r="P194" s="7">
        <f t="array" ref="P194">IF(OR(L194="",K194=""),"",IF(L194&lt;19990,0,IF(L194&lt;=30000,INDEX(Tarifas!$C$2:$C$37,MATCH(K194,Tarifas!$A$2:$A$37,1)),IF(L194&lt;=40000,INDEX(Tarifas!$D$2:$D$37,MATCH(K194,Tarifas!$A$2:$A$37,1)),INDEX(Tarifas!$E$2:$E$37,MATCH(K194,Tarifas!$A$2:$A$37,1))))))</f>
        <v>0</v>
      </c>
      <c r="Q194" s="7">
        <f t="shared" ref="Q194:Q257" si="23">IF(OR(N194="",P194=""),"",N194+P194)</f>
        <v>1000</v>
      </c>
    </row>
    <row r="195" spans="1:17" ht="15.75" customHeight="1" x14ac:dyDescent="0.25">
      <c r="A195" s="2">
        <v>123</v>
      </c>
      <c r="B195" s="2">
        <v>123</v>
      </c>
      <c r="C195" s="2">
        <v>123</v>
      </c>
      <c r="D195" s="2" t="s">
        <v>104</v>
      </c>
      <c r="E195" s="3">
        <v>15</v>
      </c>
      <c r="F195" s="3">
        <v>17</v>
      </c>
      <c r="G195" s="3">
        <v>23</v>
      </c>
      <c r="H195" s="3">
        <v>5.35</v>
      </c>
      <c r="I195" s="3">
        <v>1.4662500000000001</v>
      </c>
      <c r="J195" s="4" t="str">
        <f t="shared" si="18"/>
        <v>Se calcula por Peso</v>
      </c>
      <c r="K195" s="3">
        <f t="shared" si="19"/>
        <v>5.35</v>
      </c>
      <c r="L195" s="5">
        <v>19981</v>
      </c>
      <c r="M195" s="2" t="str">
        <f t="shared" si="20"/>
        <v>$9.990-$19.990</v>
      </c>
      <c r="N195" s="5">
        <f t="shared" si="21"/>
        <v>1000</v>
      </c>
      <c r="O195" s="6" t="str">
        <f t="shared" si="22"/>
        <v>No aplica (&lt;$19.990)</v>
      </c>
      <c r="P195" s="7">
        <f t="array" ref="P195">IF(OR(L195="",K195=""),"",IF(L195&lt;19990,0,IF(L195&lt;=30000,INDEX(Tarifas!$C$2:$C$37,MATCH(K195,Tarifas!$A$2:$A$37,1)),IF(L195&lt;=40000,INDEX(Tarifas!$D$2:$D$37,MATCH(K195,Tarifas!$A$2:$A$37,1)),INDEX(Tarifas!$E$2:$E$37,MATCH(K195,Tarifas!$A$2:$A$37,1))))))</f>
        <v>0</v>
      </c>
      <c r="Q195" s="7">
        <f t="shared" si="23"/>
        <v>1000</v>
      </c>
    </row>
    <row r="196" spans="1:17" ht="15.75" customHeight="1" x14ac:dyDescent="0.25">
      <c r="A196" s="2">
        <v>123</v>
      </c>
      <c r="B196" s="2">
        <v>123</v>
      </c>
      <c r="C196" s="2">
        <v>123</v>
      </c>
      <c r="D196" s="2" t="s">
        <v>104</v>
      </c>
      <c r="E196" s="3">
        <v>15</v>
      </c>
      <c r="F196" s="3">
        <v>17</v>
      </c>
      <c r="G196" s="3">
        <v>23</v>
      </c>
      <c r="H196" s="3">
        <v>5.35</v>
      </c>
      <c r="I196" s="3">
        <v>1.4662500000000001</v>
      </c>
      <c r="J196" s="4" t="str">
        <f t="shared" si="18"/>
        <v>Se calcula por Peso</v>
      </c>
      <c r="K196" s="3">
        <f t="shared" si="19"/>
        <v>5.35</v>
      </c>
      <c r="L196" s="5">
        <v>19981</v>
      </c>
      <c r="M196" s="2" t="str">
        <f t="shared" si="20"/>
        <v>$9.990-$19.990</v>
      </c>
      <c r="N196" s="5">
        <f t="shared" si="21"/>
        <v>1000</v>
      </c>
      <c r="O196" s="6" t="str">
        <f t="shared" si="22"/>
        <v>No aplica (&lt;$19.990)</v>
      </c>
      <c r="P196" s="7">
        <f t="array" ref="P196">IF(OR(L196="",K196=""),"",IF(L196&lt;19990,0,IF(L196&lt;=30000,INDEX(Tarifas!$C$2:$C$37,MATCH(K196,Tarifas!$A$2:$A$37,1)),IF(L196&lt;=40000,INDEX(Tarifas!$D$2:$D$37,MATCH(K196,Tarifas!$A$2:$A$37,1)),INDEX(Tarifas!$E$2:$E$37,MATCH(K196,Tarifas!$A$2:$A$37,1))))))</f>
        <v>0</v>
      </c>
      <c r="Q196" s="7">
        <f t="shared" si="23"/>
        <v>1000</v>
      </c>
    </row>
    <row r="197" spans="1:17" ht="15.75" customHeight="1" x14ac:dyDescent="0.25">
      <c r="A197" s="2">
        <v>123</v>
      </c>
      <c r="B197" s="2">
        <v>123</v>
      </c>
      <c r="C197" s="2">
        <v>123</v>
      </c>
      <c r="D197" s="2" t="s">
        <v>104</v>
      </c>
      <c r="E197" s="3">
        <v>15</v>
      </c>
      <c r="F197" s="3">
        <v>17</v>
      </c>
      <c r="G197" s="3">
        <v>23</v>
      </c>
      <c r="H197" s="3">
        <v>5.35</v>
      </c>
      <c r="I197" s="3">
        <v>1.4662500000000001</v>
      </c>
      <c r="J197" s="4" t="str">
        <f t="shared" si="18"/>
        <v>Se calcula por Peso</v>
      </c>
      <c r="K197" s="3">
        <f t="shared" si="19"/>
        <v>5.35</v>
      </c>
      <c r="L197" s="5">
        <v>19981</v>
      </c>
      <c r="M197" s="2" t="str">
        <f t="shared" si="20"/>
        <v>$9.990-$19.990</v>
      </c>
      <c r="N197" s="5">
        <f t="shared" si="21"/>
        <v>1000</v>
      </c>
      <c r="O197" s="6" t="str">
        <f t="shared" si="22"/>
        <v>No aplica (&lt;$19.990)</v>
      </c>
      <c r="P197" s="7">
        <f t="array" ref="P197">IF(OR(L197="",K197=""),"",IF(L197&lt;19990,0,IF(L197&lt;=30000,INDEX(Tarifas!$C$2:$C$37,MATCH(K197,Tarifas!$A$2:$A$37,1)),IF(L197&lt;=40000,INDEX(Tarifas!$D$2:$D$37,MATCH(K197,Tarifas!$A$2:$A$37,1)),INDEX(Tarifas!$E$2:$E$37,MATCH(K197,Tarifas!$A$2:$A$37,1))))))</f>
        <v>0</v>
      </c>
      <c r="Q197" s="7">
        <f t="shared" si="23"/>
        <v>1000</v>
      </c>
    </row>
    <row r="198" spans="1:17" ht="15.75" customHeight="1" x14ac:dyDescent="0.25">
      <c r="A198" s="2">
        <v>123</v>
      </c>
      <c r="B198" s="2">
        <v>123</v>
      </c>
      <c r="C198" s="2">
        <v>123</v>
      </c>
      <c r="D198" s="2" t="s">
        <v>104</v>
      </c>
      <c r="E198" s="3">
        <v>15</v>
      </c>
      <c r="F198" s="3">
        <v>17</v>
      </c>
      <c r="G198" s="3">
        <v>23</v>
      </c>
      <c r="H198" s="3">
        <v>5.35</v>
      </c>
      <c r="I198" s="3">
        <v>1.4662500000000001</v>
      </c>
      <c r="J198" s="4" t="str">
        <f t="shared" si="18"/>
        <v>Se calcula por Peso</v>
      </c>
      <c r="K198" s="3">
        <f t="shared" si="19"/>
        <v>5.35</v>
      </c>
      <c r="L198" s="5">
        <v>19981</v>
      </c>
      <c r="M198" s="2" t="str">
        <f t="shared" si="20"/>
        <v>$9.990-$19.990</v>
      </c>
      <c r="N198" s="5">
        <f t="shared" si="21"/>
        <v>1000</v>
      </c>
      <c r="O198" s="6" t="str">
        <f t="shared" si="22"/>
        <v>No aplica (&lt;$19.990)</v>
      </c>
      <c r="P198" s="7">
        <f t="array" ref="P198">IF(OR(L198="",K198=""),"",IF(L198&lt;19990,0,IF(L198&lt;=30000,INDEX(Tarifas!$C$2:$C$37,MATCH(K198,Tarifas!$A$2:$A$37,1)),IF(L198&lt;=40000,INDEX(Tarifas!$D$2:$D$37,MATCH(K198,Tarifas!$A$2:$A$37,1)),INDEX(Tarifas!$E$2:$E$37,MATCH(K198,Tarifas!$A$2:$A$37,1))))))</f>
        <v>0</v>
      </c>
      <c r="Q198" s="7">
        <f t="shared" si="23"/>
        <v>1000</v>
      </c>
    </row>
    <row r="199" spans="1:17" ht="15.75" customHeight="1" x14ac:dyDescent="0.25">
      <c r="A199" s="2">
        <v>123</v>
      </c>
      <c r="B199" s="2">
        <v>123</v>
      </c>
      <c r="C199" s="2">
        <v>123</v>
      </c>
      <c r="D199" s="2" t="s">
        <v>104</v>
      </c>
      <c r="E199" s="3">
        <v>15</v>
      </c>
      <c r="F199" s="3">
        <v>17</v>
      </c>
      <c r="G199" s="3">
        <v>23</v>
      </c>
      <c r="H199" s="3">
        <v>5.35</v>
      </c>
      <c r="I199" s="3">
        <v>1.4662500000000001</v>
      </c>
      <c r="J199" s="4" t="str">
        <f t="shared" si="18"/>
        <v>Se calcula por Peso</v>
      </c>
      <c r="K199" s="3">
        <f t="shared" si="19"/>
        <v>5.35</v>
      </c>
      <c r="L199" s="5">
        <v>19981</v>
      </c>
      <c r="M199" s="2" t="str">
        <f t="shared" si="20"/>
        <v>$9.990-$19.990</v>
      </c>
      <c r="N199" s="5">
        <f t="shared" si="21"/>
        <v>1000</v>
      </c>
      <c r="O199" s="6" t="str">
        <f t="shared" si="22"/>
        <v>No aplica (&lt;$19.990)</v>
      </c>
      <c r="P199" s="7">
        <f t="array" ref="P199">IF(OR(L199="",K199=""),"",IF(L199&lt;19990,0,IF(L199&lt;=30000,INDEX(Tarifas!$C$2:$C$37,MATCH(K199,Tarifas!$A$2:$A$37,1)),IF(L199&lt;=40000,INDEX(Tarifas!$D$2:$D$37,MATCH(K199,Tarifas!$A$2:$A$37,1)),INDEX(Tarifas!$E$2:$E$37,MATCH(K199,Tarifas!$A$2:$A$37,1))))))</f>
        <v>0</v>
      </c>
      <c r="Q199" s="7">
        <f t="shared" si="23"/>
        <v>1000</v>
      </c>
    </row>
    <row r="200" spans="1:17" ht="15.75" customHeight="1" x14ac:dyDescent="0.25">
      <c r="A200" s="2">
        <v>123</v>
      </c>
      <c r="B200" s="2">
        <v>123</v>
      </c>
      <c r="C200" s="2">
        <v>123</v>
      </c>
      <c r="D200" s="2" t="s">
        <v>104</v>
      </c>
      <c r="E200" s="3">
        <v>15</v>
      </c>
      <c r="F200" s="3">
        <v>17</v>
      </c>
      <c r="G200" s="3">
        <v>23</v>
      </c>
      <c r="H200" s="3">
        <v>5.35</v>
      </c>
      <c r="I200" s="3">
        <v>1.4662500000000001</v>
      </c>
      <c r="J200" s="4" t="str">
        <f t="shared" si="18"/>
        <v>Se calcula por Peso</v>
      </c>
      <c r="K200" s="3">
        <f t="shared" si="19"/>
        <v>5.35</v>
      </c>
      <c r="L200" s="5">
        <v>19981</v>
      </c>
      <c r="M200" s="2" t="str">
        <f t="shared" si="20"/>
        <v>$9.990-$19.990</v>
      </c>
      <c r="N200" s="5">
        <f t="shared" si="21"/>
        <v>1000</v>
      </c>
      <c r="O200" s="6" t="str">
        <f t="shared" si="22"/>
        <v>No aplica (&lt;$19.990)</v>
      </c>
      <c r="P200" s="7">
        <f t="array" ref="P200">IF(OR(L200="",K200=""),"",IF(L200&lt;19990,0,IF(L200&lt;=30000,INDEX(Tarifas!$C$2:$C$37,MATCH(K200,Tarifas!$A$2:$A$37,1)),IF(L200&lt;=40000,INDEX(Tarifas!$D$2:$D$37,MATCH(K200,Tarifas!$A$2:$A$37,1)),INDEX(Tarifas!$E$2:$E$37,MATCH(K200,Tarifas!$A$2:$A$37,1))))))</f>
        <v>0</v>
      </c>
      <c r="Q200" s="7">
        <f t="shared" si="23"/>
        <v>1000</v>
      </c>
    </row>
    <row r="201" spans="1:17" ht="15.75" customHeight="1" x14ac:dyDescent="0.25">
      <c r="A201" s="2">
        <v>123</v>
      </c>
      <c r="B201" s="2">
        <v>123</v>
      </c>
      <c r="C201" s="2">
        <v>123</v>
      </c>
      <c r="D201" s="2" t="s">
        <v>104</v>
      </c>
      <c r="E201" s="3">
        <v>15</v>
      </c>
      <c r="F201" s="3">
        <v>17</v>
      </c>
      <c r="G201" s="3">
        <v>23</v>
      </c>
      <c r="H201" s="3">
        <v>5.35</v>
      </c>
      <c r="I201" s="3">
        <v>1.4662500000000001</v>
      </c>
      <c r="J201" s="4" t="str">
        <f t="shared" si="18"/>
        <v>Se calcula por Peso</v>
      </c>
      <c r="K201" s="3">
        <f t="shared" si="19"/>
        <v>5.35</v>
      </c>
      <c r="L201" s="5">
        <v>19981</v>
      </c>
      <c r="M201" s="2" t="str">
        <f t="shared" si="20"/>
        <v>$9.990-$19.990</v>
      </c>
      <c r="N201" s="5">
        <f t="shared" si="21"/>
        <v>1000</v>
      </c>
      <c r="O201" s="6" t="str">
        <f t="shared" si="22"/>
        <v>No aplica (&lt;$19.990)</v>
      </c>
      <c r="P201" s="7">
        <f t="array" ref="P201">IF(OR(L201="",K201=""),"",IF(L201&lt;19990,0,IF(L201&lt;=30000,INDEX(Tarifas!$C$2:$C$37,MATCH(K201,Tarifas!$A$2:$A$37,1)),IF(L201&lt;=40000,INDEX(Tarifas!$D$2:$D$37,MATCH(K201,Tarifas!$A$2:$A$37,1)),INDEX(Tarifas!$E$2:$E$37,MATCH(K201,Tarifas!$A$2:$A$37,1))))))</f>
        <v>0</v>
      </c>
      <c r="Q201" s="7">
        <f t="shared" si="23"/>
        <v>1000</v>
      </c>
    </row>
    <row r="202" spans="1:17" ht="15.75" customHeight="1" x14ac:dyDescent="0.25">
      <c r="A202" s="2">
        <v>123</v>
      </c>
      <c r="B202" s="2">
        <v>123</v>
      </c>
      <c r="C202" s="2">
        <v>123</v>
      </c>
      <c r="D202" s="2" t="s">
        <v>104</v>
      </c>
      <c r="E202" s="3">
        <v>15</v>
      </c>
      <c r="F202" s="3">
        <v>17</v>
      </c>
      <c r="G202" s="3">
        <v>23</v>
      </c>
      <c r="H202" s="3">
        <v>5.35</v>
      </c>
      <c r="I202" s="3">
        <v>1.4662500000000001</v>
      </c>
      <c r="J202" s="4" t="str">
        <f t="shared" si="18"/>
        <v>Se calcula por Peso</v>
      </c>
      <c r="K202" s="3">
        <f t="shared" si="19"/>
        <v>5.35</v>
      </c>
      <c r="L202" s="5">
        <v>19981</v>
      </c>
      <c r="M202" s="2" t="str">
        <f t="shared" si="20"/>
        <v>$9.990-$19.990</v>
      </c>
      <c r="N202" s="5">
        <f t="shared" si="21"/>
        <v>1000</v>
      </c>
      <c r="O202" s="6" t="str">
        <f t="shared" si="22"/>
        <v>No aplica (&lt;$19.990)</v>
      </c>
      <c r="P202" s="7">
        <f t="array" ref="P202">IF(OR(L202="",K202=""),"",IF(L202&lt;19990,0,IF(L202&lt;=30000,INDEX(Tarifas!$C$2:$C$37,MATCH(K202,Tarifas!$A$2:$A$37,1)),IF(L202&lt;=40000,INDEX(Tarifas!$D$2:$D$37,MATCH(K202,Tarifas!$A$2:$A$37,1)),INDEX(Tarifas!$E$2:$E$37,MATCH(K202,Tarifas!$A$2:$A$37,1))))))</f>
        <v>0</v>
      </c>
      <c r="Q202" s="7">
        <f t="shared" si="23"/>
        <v>1000</v>
      </c>
    </row>
    <row r="203" spans="1:17" ht="15.75" customHeight="1" x14ac:dyDescent="0.25">
      <c r="A203" s="2">
        <v>123</v>
      </c>
      <c r="B203" s="2">
        <v>123</v>
      </c>
      <c r="C203" s="2">
        <v>123</v>
      </c>
      <c r="D203" s="2" t="s">
        <v>104</v>
      </c>
      <c r="E203" s="3">
        <v>15</v>
      </c>
      <c r="F203" s="3">
        <v>17</v>
      </c>
      <c r="G203" s="3">
        <v>23</v>
      </c>
      <c r="H203" s="3">
        <v>5.35</v>
      </c>
      <c r="I203" s="3">
        <v>1.4662500000000001</v>
      </c>
      <c r="J203" s="4" t="str">
        <f t="shared" si="18"/>
        <v>Se calcula por Peso</v>
      </c>
      <c r="K203" s="3">
        <f t="shared" si="19"/>
        <v>5.35</v>
      </c>
      <c r="L203" s="5">
        <v>19981</v>
      </c>
      <c r="M203" s="2" t="str">
        <f t="shared" si="20"/>
        <v>$9.990-$19.990</v>
      </c>
      <c r="N203" s="5">
        <f t="shared" si="21"/>
        <v>1000</v>
      </c>
      <c r="O203" s="6" t="str">
        <f t="shared" si="22"/>
        <v>No aplica (&lt;$19.990)</v>
      </c>
      <c r="P203" s="7">
        <f t="array" ref="P203">IF(OR(L203="",K203=""),"",IF(L203&lt;19990,0,IF(L203&lt;=30000,INDEX(Tarifas!$C$2:$C$37,MATCH(K203,Tarifas!$A$2:$A$37,1)),IF(L203&lt;=40000,INDEX(Tarifas!$D$2:$D$37,MATCH(K203,Tarifas!$A$2:$A$37,1)),INDEX(Tarifas!$E$2:$E$37,MATCH(K203,Tarifas!$A$2:$A$37,1))))))</f>
        <v>0</v>
      </c>
      <c r="Q203" s="7">
        <f t="shared" si="23"/>
        <v>1000</v>
      </c>
    </row>
    <row r="204" spans="1:17" ht="15.75" customHeight="1" x14ac:dyDescent="0.25">
      <c r="A204" s="2">
        <v>123</v>
      </c>
      <c r="B204" s="2">
        <v>123</v>
      </c>
      <c r="C204" s="2">
        <v>123</v>
      </c>
      <c r="D204" s="2" t="s">
        <v>104</v>
      </c>
      <c r="E204" s="3">
        <v>15</v>
      </c>
      <c r="F204" s="3">
        <v>17</v>
      </c>
      <c r="G204" s="3">
        <v>23</v>
      </c>
      <c r="H204" s="3">
        <v>5.35</v>
      </c>
      <c r="I204" s="3">
        <v>1.4662500000000001</v>
      </c>
      <c r="J204" s="4" t="str">
        <f t="shared" si="18"/>
        <v>Se calcula por Peso</v>
      </c>
      <c r="K204" s="3">
        <f t="shared" si="19"/>
        <v>5.35</v>
      </c>
      <c r="L204" s="5">
        <v>19981</v>
      </c>
      <c r="M204" s="2" t="str">
        <f t="shared" si="20"/>
        <v>$9.990-$19.990</v>
      </c>
      <c r="N204" s="5">
        <f t="shared" si="21"/>
        <v>1000</v>
      </c>
      <c r="O204" s="6" t="str">
        <f t="shared" si="22"/>
        <v>No aplica (&lt;$19.990)</v>
      </c>
      <c r="P204" s="7">
        <f t="array" ref="P204">IF(OR(L204="",K204=""),"",IF(L204&lt;19990,0,IF(L204&lt;=30000,INDEX(Tarifas!$C$2:$C$37,MATCH(K204,Tarifas!$A$2:$A$37,1)),IF(L204&lt;=40000,INDEX(Tarifas!$D$2:$D$37,MATCH(K204,Tarifas!$A$2:$A$37,1)),INDEX(Tarifas!$E$2:$E$37,MATCH(K204,Tarifas!$A$2:$A$37,1))))))</f>
        <v>0</v>
      </c>
      <c r="Q204" s="7">
        <f t="shared" si="23"/>
        <v>1000</v>
      </c>
    </row>
    <row r="205" spans="1:17" ht="15.75" customHeight="1" x14ac:dyDescent="0.25">
      <c r="A205" s="2">
        <v>123</v>
      </c>
      <c r="B205" s="2">
        <v>123</v>
      </c>
      <c r="C205" s="2">
        <v>123</v>
      </c>
      <c r="D205" s="2" t="s">
        <v>104</v>
      </c>
      <c r="E205" s="3">
        <v>15</v>
      </c>
      <c r="F205" s="3">
        <v>17</v>
      </c>
      <c r="G205" s="3">
        <v>23</v>
      </c>
      <c r="H205" s="3">
        <v>5.35</v>
      </c>
      <c r="I205" s="3">
        <v>1.4662500000000001</v>
      </c>
      <c r="J205" s="4" t="str">
        <f t="shared" si="18"/>
        <v>Se calcula por Peso</v>
      </c>
      <c r="K205" s="3">
        <f t="shared" si="19"/>
        <v>5.35</v>
      </c>
      <c r="L205" s="5">
        <v>19981</v>
      </c>
      <c r="M205" s="2" t="str">
        <f t="shared" si="20"/>
        <v>$9.990-$19.990</v>
      </c>
      <c r="N205" s="5">
        <f t="shared" si="21"/>
        <v>1000</v>
      </c>
      <c r="O205" s="6" t="str">
        <f t="shared" si="22"/>
        <v>No aplica (&lt;$19.990)</v>
      </c>
      <c r="P205" s="7">
        <f t="array" ref="P205">IF(OR(L205="",K205=""),"",IF(L205&lt;19990,0,IF(L205&lt;=30000,INDEX(Tarifas!$C$2:$C$37,MATCH(K205,Tarifas!$A$2:$A$37,1)),IF(L205&lt;=40000,INDEX(Tarifas!$D$2:$D$37,MATCH(K205,Tarifas!$A$2:$A$37,1)),INDEX(Tarifas!$E$2:$E$37,MATCH(K205,Tarifas!$A$2:$A$37,1))))))</f>
        <v>0</v>
      </c>
      <c r="Q205" s="7">
        <f t="shared" si="23"/>
        <v>1000</v>
      </c>
    </row>
    <row r="206" spans="1:17" ht="15.75" customHeight="1" x14ac:dyDescent="0.25">
      <c r="A206" s="2">
        <v>123</v>
      </c>
      <c r="B206" s="2">
        <v>123</v>
      </c>
      <c r="C206" s="2">
        <v>123</v>
      </c>
      <c r="D206" s="2" t="s">
        <v>104</v>
      </c>
      <c r="E206" s="3">
        <v>15</v>
      </c>
      <c r="F206" s="3">
        <v>17</v>
      </c>
      <c r="G206" s="3">
        <v>23</v>
      </c>
      <c r="H206" s="3">
        <v>5.35</v>
      </c>
      <c r="I206" s="3">
        <v>1.4662500000000001</v>
      </c>
      <c r="J206" s="4" t="str">
        <f t="shared" si="18"/>
        <v>Se calcula por Peso</v>
      </c>
      <c r="K206" s="3">
        <f t="shared" si="19"/>
        <v>5.35</v>
      </c>
      <c r="L206" s="5">
        <v>19981</v>
      </c>
      <c r="M206" s="2" t="str">
        <f t="shared" si="20"/>
        <v>$9.990-$19.990</v>
      </c>
      <c r="N206" s="5">
        <f t="shared" si="21"/>
        <v>1000</v>
      </c>
      <c r="O206" s="6" t="str">
        <f t="shared" si="22"/>
        <v>No aplica (&lt;$19.990)</v>
      </c>
      <c r="P206" s="7">
        <f t="array" ref="P206">IF(OR(L206="",K206=""),"",IF(L206&lt;19990,0,IF(L206&lt;=30000,INDEX(Tarifas!$C$2:$C$37,MATCH(K206,Tarifas!$A$2:$A$37,1)),IF(L206&lt;=40000,INDEX(Tarifas!$D$2:$D$37,MATCH(K206,Tarifas!$A$2:$A$37,1)),INDEX(Tarifas!$E$2:$E$37,MATCH(K206,Tarifas!$A$2:$A$37,1))))))</f>
        <v>0</v>
      </c>
      <c r="Q206" s="7">
        <f t="shared" si="23"/>
        <v>1000</v>
      </c>
    </row>
    <row r="207" spans="1:17" ht="15.75" customHeight="1" x14ac:dyDescent="0.25">
      <c r="A207" s="2">
        <v>123</v>
      </c>
      <c r="B207" s="2">
        <v>123</v>
      </c>
      <c r="C207" s="2">
        <v>123</v>
      </c>
      <c r="D207" s="2" t="s">
        <v>104</v>
      </c>
      <c r="E207" s="3">
        <v>15</v>
      </c>
      <c r="F207" s="3">
        <v>17</v>
      </c>
      <c r="G207" s="3">
        <v>23</v>
      </c>
      <c r="H207" s="3">
        <v>5.35</v>
      </c>
      <c r="I207" s="3">
        <v>1.4662500000000001</v>
      </c>
      <c r="J207" s="4" t="str">
        <f t="shared" si="18"/>
        <v>Se calcula por Peso</v>
      </c>
      <c r="K207" s="3">
        <f t="shared" si="19"/>
        <v>5.35</v>
      </c>
      <c r="L207" s="5">
        <v>19981</v>
      </c>
      <c r="M207" s="2" t="str">
        <f t="shared" si="20"/>
        <v>$9.990-$19.990</v>
      </c>
      <c r="N207" s="5">
        <f t="shared" si="21"/>
        <v>1000</v>
      </c>
      <c r="O207" s="6" t="str">
        <f t="shared" si="22"/>
        <v>No aplica (&lt;$19.990)</v>
      </c>
      <c r="P207" s="7">
        <f t="array" ref="P207">IF(OR(L207="",K207=""),"",IF(L207&lt;19990,0,IF(L207&lt;=30000,INDEX(Tarifas!$C$2:$C$37,MATCH(K207,Tarifas!$A$2:$A$37,1)),IF(L207&lt;=40000,INDEX(Tarifas!$D$2:$D$37,MATCH(K207,Tarifas!$A$2:$A$37,1)),INDEX(Tarifas!$E$2:$E$37,MATCH(K207,Tarifas!$A$2:$A$37,1))))))</f>
        <v>0</v>
      </c>
      <c r="Q207" s="7">
        <f t="shared" si="23"/>
        <v>1000</v>
      </c>
    </row>
    <row r="208" spans="1:17" ht="15.75" customHeight="1" x14ac:dyDescent="0.25">
      <c r="A208" s="2">
        <v>123</v>
      </c>
      <c r="B208" s="2">
        <v>123</v>
      </c>
      <c r="C208" s="2">
        <v>123</v>
      </c>
      <c r="D208" s="2" t="s">
        <v>104</v>
      </c>
      <c r="E208" s="3">
        <v>15</v>
      </c>
      <c r="F208" s="3">
        <v>17</v>
      </c>
      <c r="G208" s="3">
        <v>23</v>
      </c>
      <c r="H208" s="3">
        <v>5.35</v>
      </c>
      <c r="I208" s="3">
        <v>1.4662500000000001</v>
      </c>
      <c r="J208" s="4" t="str">
        <f t="shared" si="18"/>
        <v>Se calcula por Peso</v>
      </c>
      <c r="K208" s="3">
        <f t="shared" si="19"/>
        <v>5.35</v>
      </c>
      <c r="L208" s="5">
        <v>19981</v>
      </c>
      <c r="M208" s="2" t="str">
        <f t="shared" si="20"/>
        <v>$9.990-$19.990</v>
      </c>
      <c r="N208" s="5">
        <f t="shared" si="21"/>
        <v>1000</v>
      </c>
      <c r="O208" s="6" t="str">
        <f t="shared" si="22"/>
        <v>No aplica (&lt;$19.990)</v>
      </c>
      <c r="P208" s="7">
        <f t="array" ref="P208">IF(OR(L208="",K208=""),"",IF(L208&lt;19990,0,IF(L208&lt;=30000,INDEX(Tarifas!$C$2:$C$37,MATCH(K208,Tarifas!$A$2:$A$37,1)),IF(L208&lt;=40000,INDEX(Tarifas!$D$2:$D$37,MATCH(K208,Tarifas!$A$2:$A$37,1)),INDEX(Tarifas!$E$2:$E$37,MATCH(K208,Tarifas!$A$2:$A$37,1))))))</f>
        <v>0</v>
      </c>
      <c r="Q208" s="7">
        <f t="shared" si="23"/>
        <v>1000</v>
      </c>
    </row>
    <row r="209" spans="1:17" ht="15.75" customHeight="1" x14ac:dyDescent="0.25">
      <c r="A209" s="2">
        <v>123</v>
      </c>
      <c r="B209" s="2">
        <v>123</v>
      </c>
      <c r="C209" s="2">
        <v>123</v>
      </c>
      <c r="D209" s="2" t="s">
        <v>104</v>
      </c>
      <c r="E209" s="3">
        <v>15</v>
      </c>
      <c r="F209" s="3">
        <v>17</v>
      </c>
      <c r="G209" s="3">
        <v>23</v>
      </c>
      <c r="H209" s="3">
        <v>5.35</v>
      </c>
      <c r="I209" s="3">
        <v>1.4662500000000001</v>
      </c>
      <c r="J209" s="4" t="str">
        <f t="shared" si="18"/>
        <v>Se calcula por Peso</v>
      </c>
      <c r="K209" s="3">
        <f t="shared" si="19"/>
        <v>5.35</v>
      </c>
      <c r="L209" s="5">
        <v>19981</v>
      </c>
      <c r="M209" s="2" t="str">
        <f t="shared" si="20"/>
        <v>$9.990-$19.990</v>
      </c>
      <c r="N209" s="5">
        <f t="shared" si="21"/>
        <v>1000</v>
      </c>
      <c r="O209" s="6" t="str">
        <f t="shared" si="22"/>
        <v>No aplica (&lt;$19.990)</v>
      </c>
      <c r="P209" s="7">
        <f t="array" ref="P209">IF(OR(L209="",K209=""),"",IF(L209&lt;19990,0,IF(L209&lt;=30000,INDEX(Tarifas!$C$2:$C$37,MATCH(K209,Tarifas!$A$2:$A$37,1)),IF(L209&lt;=40000,INDEX(Tarifas!$D$2:$D$37,MATCH(K209,Tarifas!$A$2:$A$37,1)),INDEX(Tarifas!$E$2:$E$37,MATCH(K209,Tarifas!$A$2:$A$37,1))))))</f>
        <v>0</v>
      </c>
      <c r="Q209" s="7">
        <f t="shared" si="23"/>
        <v>1000</v>
      </c>
    </row>
    <row r="210" spans="1:17" ht="15.75" customHeight="1" x14ac:dyDescent="0.25">
      <c r="A210" s="2">
        <v>123</v>
      </c>
      <c r="B210" s="2">
        <v>123</v>
      </c>
      <c r="C210" s="2">
        <v>123</v>
      </c>
      <c r="D210" s="2" t="s">
        <v>104</v>
      </c>
      <c r="E210" s="3">
        <v>15</v>
      </c>
      <c r="F210" s="3">
        <v>17</v>
      </c>
      <c r="G210" s="3">
        <v>23</v>
      </c>
      <c r="H210" s="3">
        <v>5.35</v>
      </c>
      <c r="I210" s="3">
        <v>1.4662500000000001</v>
      </c>
      <c r="J210" s="4" t="str">
        <f t="shared" si="18"/>
        <v>Se calcula por Peso</v>
      </c>
      <c r="K210" s="3">
        <f t="shared" si="19"/>
        <v>5.35</v>
      </c>
      <c r="L210" s="5">
        <v>23990</v>
      </c>
      <c r="M210" s="2" t="str">
        <f t="shared" si="20"/>
        <v>Sin costo fijo</v>
      </c>
      <c r="N210" s="5">
        <f t="shared" si="21"/>
        <v>0</v>
      </c>
      <c r="O210" s="6" t="str">
        <f t="shared" si="22"/>
        <v>$19.990-$30.000</v>
      </c>
      <c r="P210" s="7">
        <f t="array" ref="P210">IF(OR(L210="",K210=""),"",IF(L210&lt;19990,0,IF(L210&lt;=30000,INDEX(Tarifas!$C$2:$C$37,MATCH(K210,Tarifas!$A$2:$A$37,1)),IF(L210&lt;=40000,INDEX(Tarifas!$D$2:$D$37,MATCH(K210,Tarifas!$A$2:$A$37,1)),INDEX(Tarifas!$E$2:$E$37,MATCH(K210,Tarifas!$A$2:$A$37,1))))))</f>
        <v>3800</v>
      </c>
      <c r="Q210" s="7">
        <f t="shared" si="23"/>
        <v>3800</v>
      </c>
    </row>
    <row r="211" spans="1:17" ht="15.75" customHeight="1" x14ac:dyDescent="0.25">
      <c r="A211" s="2">
        <v>123</v>
      </c>
      <c r="B211" s="2">
        <v>123</v>
      </c>
      <c r="C211" s="2">
        <v>123</v>
      </c>
      <c r="D211" s="2" t="s">
        <v>104</v>
      </c>
      <c r="E211" s="3">
        <v>15</v>
      </c>
      <c r="F211" s="3">
        <v>17</v>
      </c>
      <c r="G211" s="3">
        <v>23</v>
      </c>
      <c r="H211" s="3">
        <v>5.35</v>
      </c>
      <c r="I211" s="3">
        <v>1.4662500000000001</v>
      </c>
      <c r="J211" s="4" t="str">
        <f t="shared" si="18"/>
        <v>Se calcula por Peso</v>
      </c>
      <c r="K211" s="3">
        <f t="shared" si="19"/>
        <v>5.35</v>
      </c>
      <c r="L211" s="5">
        <v>23990</v>
      </c>
      <c r="M211" s="2" t="str">
        <f t="shared" si="20"/>
        <v>Sin costo fijo</v>
      </c>
      <c r="N211" s="5">
        <f t="shared" si="21"/>
        <v>0</v>
      </c>
      <c r="O211" s="6" t="str">
        <f t="shared" si="22"/>
        <v>$19.990-$30.000</v>
      </c>
      <c r="P211" s="7">
        <f t="array" ref="P211">IF(OR(L211="",K211=""),"",IF(L211&lt;19990,0,IF(L211&lt;=30000,INDEX(Tarifas!$C$2:$C$37,MATCH(K211,Tarifas!$A$2:$A$37,1)),IF(L211&lt;=40000,INDEX(Tarifas!$D$2:$D$37,MATCH(K211,Tarifas!$A$2:$A$37,1)),INDEX(Tarifas!$E$2:$E$37,MATCH(K211,Tarifas!$A$2:$A$37,1))))))</f>
        <v>3800</v>
      </c>
      <c r="Q211" s="7">
        <f t="shared" si="23"/>
        <v>3800</v>
      </c>
    </row>
    <row r="212" spans="1:17" ht="15.75" customHeight="1" x14ac:dyDescent="0.25">
      <c r="A212" s="2">
        <v>123</v>
      </c>
      <c r="B212" s="2">
        <v>123</v>
      </c>
      <c r="C212" s="2">
        <v>123</v>
      </c>
      <c r="D212" s="2" t="s">
        <v>104</v>
      </c>
      <c r="E212" s="3">
        <v>15</v>
      </c>
      <c r="F212" s="3">
        <v>17</v>
      </c>
      <c r="G212" s="3">
        <v>23</v>
      </c>
      <c r="H212" s="3">
        <v>5.35</v>
      </c>
      <c r="I212" s="3">
        <v>1.4662500000000001</v>
      </c>
      <c r="J212" s="4" t="str">
        <f t="shared" si="18"/>
        <v>Se calcula por Peso</v>
      </c>
      <c r="K212" s="3">
        <f t="shared" si="19"/>
        <v>5.35</v>
      </c>
      <c r="L212" s="5">
        <v>23990</v>
      </c>
      <c r="M212" s="2" t="str">
        <f t="shared" si="20"/>
        <v>Sin costo fijo</v>
      </c>
      <c r="N212" s="5">
        <f t="shared" si="21"/>
        <v>0</v>
      </c>
      <c r="O212" s="6" t="str">
        <f t="shared" si="22"/>
        <v>$19.990-$30.000</v>
      </c>
      <c r="P212" s="7">
        <f t="array" ref="P212">IF(OR(L212="",K212=""),"",IF(L212&lt;19990,0,IF(L212&lt;=30000,INDEX(Tarifas!$C$2:$C$37,MATCH(K212,Tarifas!$A$2:$A$37,1)),IF(L212&lt;=40000,INDEX(Tarifas!$D$2:$D$37,MATCH(K212,Tarifas!$A$2:$A$37,1)),INDEX(Tarifas!$E$2:$E$37,MATCH(K212,Tarifas!$A$2:$A$37,1))))))</f>
        <v>3800</v>
      </c>
      <c r="Q212" s="7">
        <f t="shared" si="23"/>
        <v>3800</v>
      </c>
    </row>
    <row r="213" spans="1:17" ht="15.75" customHeight="1" x14ac:dyDescent="0.25">
      <c r="A213" s="2">
        <v>123</v>
      </c>
      <c r="B213" s="2">
        <v>123</v>
      </c>
      <c r="C213" s="2">
        <v>123</v>
      </c>
      <c r="D213" s="2" t="s">
        <v>104</v>
      </c>
      <c r="E213" s="3">
        <v>15</v>
      </c>
      <c r="F213" s="3">
        <v>17</v>
      </c>
      <c r="G213" s="3">
        <v>23</v>
      </c>
      <c r="H213" s="3">
        <v>5.35</v>
      </c>
      <c r="I213" s="3">
        <v>1.4662500000000001</v>
      </c>
      <c r="J213" s="4" t="str">
        <f t="shared" si="18"/>
        <v>Se calcula por Peso</v>
      </c>
      <c r="K213" s="3">
        <f t="shared" si="19"/>
        <v>5.35</v>
      </c>
      <c r="L213" s="5">
        <v>23990</v>
      </c>
      <c r="M213" s="2" t="str">
        <f t="shared" si="20"/>
        <v>Sin costo fijo</v>
      </c>
      <c r="N213" s="5">
        <f t="shared" si="21"/>
        <v>0</v>
      </c>
      <c r="O213" s="6" t="str">
        <f t="shared" si="22"/>
        <v>$19.990-$30.000</v>
      </c>
      <c r="P213" s="7">
        <f t="array" ref="P213">IF(OR(L213="",K213=""),"",IF(L213&lt;19990,0,IF(L213&lt;=30000,INDEX(Tarifas!$C$2:$C$37,MATCH(K213,Tarifas!$A$2:$A$37,1)),IF(L213&lt;=40000,INDEX(Tarifas!$D$2:$D$37,MATCH(K213,Tarifas!$A$2:$A$37,1)),INDEX(Tarifas!$E$2:$E$37,MATCH(K213,Tarifas!$A$2:$A$37,1))))))</f>
        <v>3800</v>
      </c>
      <c r="Q213" s="7">
        <f t="shared" si="23"/>
        <v>3800</v>
      </c>
    </row>
    <row r="214" spans="1:17" ht="15.75" customHeight="1" x14ac:dyDescent="0.25">
      <c r="A214" s="2">
        <v>123</v>
      </c>
      <c r="B214" s="2">
        <v>123</v>
      </c>
      <c r="C214" s="2">
        <v>123</v>
      </c>
      <c r="D214" s="2" t="s">
        <v>104</v>
      </c>
      <c r="E214" s="3">
        <v>15</v>
      </c>
      <c r="F214" s="3">
        <v>17</v>
      </c>
      <c r="G214" s="3">
        <v>23</v>
      </c>
      <c r="H214" s="3">
        <v>5.35</v>
      </c>
      <c r="I214" s="3">
        <v>1.4662500000000001</v>
      </c>
      <c r="J214" s="4" t="str">
        <f t="shared" si="18"/>
        <v>Se calcula por Peso</v>
      </c>
      <c r="K214" s="3">
        <f t="shared" si="19"/>
        <v>5.35</v>
      </c>
      <c r="L214" s="5">
        <v>23990</v>
      </c>
      <c r="M214" s="2" t="str">
        <f t="shared" si="20"/>
        <v>Sin costo fijo</v>
      </c>
      <c r="N214" s="5">
        <f t="shared" si="21"/>
        <v>0</v>
      </c>
      <c r="O214" s="6" t="str">
        <f t="shared" si="22"/>
        <v>$19.990-$30.000</v>
      </c>
      <c r="P214" s="7">
        <f t="array" ref="P214">IF(OR(L214="",K214=""),"",IF(L214&lt;19990,0,IF(L214&lt;=30000,INDEX(Tarifas!$C$2:$C$37,MATCH(K214,Tarifas!$A$2:$A$37,1)),IF(L214&lt;=40000,INDEX(Tarifas!$D$2:$D$37,MATCH(K214,Tarifas!$A$2:$A$37,1)),INDEX(Tarifas!$E$2:$E$37,MATCH(K214,Tarifas!$A$2:$A$37,1))))))</f>
        <v>3800</v>
      </c>
      <c r="Q214" s="7">
        <f t="shared" si="23"/>
        <v>3800</v>
      </c>
    </row>
    <row r="215" spans="1:17" ht="15.75" customHeight="1" x14ac:dyDescent="0.25">
      <c r="A215" s="2">
        <v>123</v>
      </c>
      <c r="B215" s="2">
        <v>123</v>
      </c>
      <c r="C215" s="2">
        <v>123</v>
      </c>
      <c r="D215" s="2" t="s">
        <v>104</v>
      </c>
      <c r="E215" s="3">
        <v>15</v>
      </c>
      <c r="F215" s="3">
        <v>17</v>
      </c>
      <c r="G215" s="3">
        <v>23</v>
      </c>
      <c r="H215" s="3">
        <v>5.35</v>
      </c>
      <c r="I215" s="3">
        <v>1.4662500000000001</v>
      </c>
      <c r="J215" s="4" t="str">
        <f t="shared" si="18"/>
        <v>Se calcula por Peso</v>
      </c>
      <c r="K215" s="3">
        <f t="shared" si="19"/>
        <v>5.35</v>
      </c>
      <c r="L215" s="5">
        <v>23990</v>
      </c>
      <c r="M215" s="2" t="str">
        <f t="shared" si="20"/>
        <v>Sin costo fijo</v>
      </c>
      <c r="N215" s="5">
        <f t="shared" si="21"/>
        <v>0</v>
      </c>
      <c r="O215" s="6" t="str">
        <f t="shared" si="22"/>
        <v>$19.990-$30.000</v>
      </c>
      <c r="P215" s="7">
        <f t="array" ref="P215">IF(OR(L215="",K215=""),"",IF(L215&lt;19990,0,IF(L215&lt;=30000,INDEX(Tarifas!$C$2:$C$37,MATCH(K215,Tarifas!$A$2:$A$37,1)),IF(L215&lt;=40000,INDEX(Tarifas!$D$2:$D$37,MATCH(K215,Tarifas!$A$2:$A$37,1)),INDEX(Tarifas!$E$2:$E$37,MATCH(K215,Tarifas!$A$2:$A$37,1))))))</f>
        <v>3800</v>
      </c>
      <c r="Q215" s="7">
        <f t="shared" si="23"/>
        <v>3800</v>
      </c>
    </row>
    <row r="216" spans="1:17" ht="15.75" customHeight="1" x14ac:dyDescent="0.25">
      <c r="A216" s="2">
        <v>123</v>
      </c>
      <c r="B216" s="2">
        <v>123</v>
      </c>
      <c r="C216" s="2">
        <v>123</v>
      </c>
      <c r="D216" s="2" t="s">
        <v>104</v>
      </c>
      <c r="E216" s="3">
        <v>15</v>
      </c>
      <c r="F216" s="3">
        <v>17</v>
      </c>
      <c r="G216" s="3">
        <v>23</v>
      </c>
      <c r="H216" s="3">
        <v>5.35</v>
      </c>
      <c r="I216" s="3">
        <v>1.4662500000000001</v>
      </c>
      <c r="J216" s="4" t="str">
        <f t="shared" si="18"/>
        <v>Se calcula por Peso</v>
      </c>
      <c r="K216" s="3">
        <f t="shared" si="19"/>
        <v>5.35</v>
      </c>
      <c r="L216" s="5">
        <v>23990</v>
      </c>
      <c r="M216" s="2" t="str">
        <f t="shared" si="20"/>
        <v>Sin costo fijo</v>
      </c>
      <c r="N216" s="5">
        <f t="shared" si="21"/>
        <v>0</v>
      </c>
      <c r="O216" s="6" t="str">
        <f t="shared" si="22"/>
        <v>$19.990-$30.000</v>
      </c>
      <c r="P216" s="7">
        <f t="array" ref="P216">IF(OR(L216="",K216=""),"",IF(L216&lt;19990,0,IF(L216&lt;=30000,INDEX(Tarifas!$C$2:$C$37,MATCH(K216,Tarifas!$A$2:$A$37,1)),IF(L216&lt;=40000,INDEX(Tarifas!$D$2:$D$37,MATCH(K216,Tarifas!$A$2:$A$37,1)),INDEX(Tarifas!$E$2:$E$37,MATCH(K216,Tarifas!$A$2:$A$37,1))))))</f>
        <v>3800</v>
      </c>
      <c r="Q216" s="7">
        <f t="shared" si="23"/>
        <v>3800</v>
      </c>
    </row>
    <row r="217" spans="1:17" ht="15.75" customHeight="1" x14ac:dyDescent="0.25">
      <c r="A217" s="2">
        <v>123</v>
      </c>
      <c r="B217" s="2">
        <v>123</v>
      </c>
      <c r="C217" s="2">
        <v>123</v>
      </c>
      <c r="D217" s="2" t="s">
        <v>104</v>
      </c>
      <c r="E217" s="3">
        <v>15</v>
      </c>
      <c r="F217" s="3">
        <v>17</v>
      </c>
      <c r="G217" s="3">
        <v>23</v>
      </c>
      <c r="H217" s="3">
        <v>5.35</v>
      </c>
      <c r="I217" s="3">
        <v>1.4662500000000001</v>
      </c>
      <c r="J217" s="4" t="str">
        <f t="shared" si="18"/>
        <v>Se calcula por Peso</v>
      </c>
      <c r="K217" s="3">
        <f t="shared" si="19"/>
        <v>5.35</v>
      </c>
      <c r="L217" s="5">
        <v>23990</v>
      </c>
      <c r="M217" s="2" t="str">
        <f t="shared" si="20"/>
        <v>Sin costo fijo</v>
      </c>
      <c r="N217" s="5">
        <f t="shared" si="21"/>
        <v>0</v>
      </c>
      <c r="O217" s="6" t="str">
        <f t="shared" si="22"/>
        <v>$19.990-$30.000</v>
      </c>
      <c r="P217" s="7">
        <f t="array" ref="P217">IF(OR(L217="",K217=""),"",IF(L217&lt;19990,0,IF(L217&lt;=30000,INDEX(Tarifas!$C$2:$C$37,MATCH(K217,Tarifas!$A$2:$A$37,1)),IF(L217&lt;=40000,INDEX(Tarifas!$D$2:$D$37,MATCH(K217,Tarifas!$A$2:$A$37,1)),INDEX(Tarifas!$E$2:$E$37,MATCH(K217,Tarifas!$A$2:$A$37,1))))))</f>
        <v>3800</v>
      </c>
      <c r="Q217" s="7">
        <f t="shared" si="23"/>
        <v>3800</v>
      </c>
    </row>
    <row r="218" spans="1:17" ht="15.75" customHeight="1" x14ac:dyDescent="0.25">
      <c r="A218" s="2">
        <v>123</v>
      </c>
      <c r="B218" s="2">
        <v>123</v>
      </c>
      <c r="C218" s="2">
        <v>123</v>
      </c>
      <c r="D218" s="2" t="s">
        <v>104</v>
      </c>
      <c r="E218" s="3">
        <v>15</v>
      </c>
      <c r="F218" s="3">
        <v>17</v>
      </c>
      <c r="G218" s="3">
        <v>23</v>
      </c>
      <c r="H218" s="3">
        <v>5.35</v>
      </c>
      <c r="I218" s="3">
        <v>1.4662500000000001</v>
      </c>
      <c r="J218" s="4" t="str">
        <f t="shared" si="18"/>
        <v>Se calcula por Peso</v>
      </c>
      <c r="K218" s="3">
        <f t="shared" si="19"/>
        <v>5.35</v>
      </c>
      <c r="L218" s="5">
        <v>23990</v>
      </c>
      <c r="M218" s="2" t="str">
        <f t="shared" si="20"/>
        <v>Sin costo fijo</v>
      </c>
      <c r="N218" s="5">
        <f t="shared" si="21"/>
        <v>0</v>
      </c>
      <c r="O218" s="6" t="str">
        <f t="shared" si="22"/>
        <v>$19.990-$30.000</v>
      </c>
      <c r="P218" s="7">
        <f t="array" ref="P218">IF(OR(L218="",K218=""),"",IF(L218&lt;19990,0,IF(L218&lt;=30000,INDEX(Tarifas!$C$2:$C$37,MATCH(K218,Tarifas!$A$2:$A$37,1)),IF(L218&lt;=40000,INDEX(Tarifas!$D$2:$D$37,MATCH(K218,Tarifas!$A$2:$A$37,1)),INDEX(Tarifas!$E$2:$E$37,MATCH(K218,Tarifas!$A$2:$A$37,1))))))</f>
        <v>3800</v>
      </c>
      <c r="Q218" s="7">
        <f t="shared" si="23"/>
        <v>3800</v>
      </c>
    </row>
    <row r="219" spans="1:17" ht="15.75" customHeight="1" x14ac:dyDescent="0.25">
      <c r="A219" s="2">
        <v>123</v>
      </c>
      <c r="B219" s="2">
        <v>123</v>
      </c>
      <c r="C219" s="2">
        <v>123</v>
      </c>
      <c r="D219" s="2" t="s">
        <v>104</v>
      </c>
      <c r="E219" s="3">
        <v>15</v>
      </c>
      <c r="F219" s="3">
        <v>17</v>
      </c>
      <c r="G219" s="3">
        <v>23</v>
      </c>
      <c r="H219" s="3">
        <v>5.35</v>
      </c>
      <c r="I219" s="3">
        <v>1.4662500000000001</v>
      </c>
      <c r="J219" s="4" t="str">
        <f t="shared" si="18"/>
        <v>Se calcula por Peso</v>
      </c>
      <c r="K219" s="3">
        <f t="shared" si="19"/>
        <v>5.35</v>
      </c>
      <c r="L219" s="5">
        <v>23990</v>
      </c>
      <c r="M219" s="2" t="str">
        <f t="shared" si="20"/>
        <v>Sin costo fijo</v>
      </c>
      <c r="N219" s="5">
        <f t="shared" si="21"/>
        <v>0</v>
      </c>
      <c r="O219" s="6" t="str">
        <f t="shared" si="22"/>
        <v>$19.990-$30.000</v>
      </c>
      <c r="P219" s="7">
        <f t="array" ref="P219">IF(OR(L219="",K219=""),"",IF(L219&lt;19990,0,IF(L219&lt;=30000,INDEX(Tarifas!$C$2:$C$37,MATCH(K219,Tarifas!$A$2:$A$37,1)),IF(L219&lt;=40000,INDEX(Tarifas!$D$2:$D$37,MATCH(K219,Tarifas!$A$2:$A$37,1)),INDEX(Tarifas!$E$2:$E$37,MATCH(K219,Tarifas!$A$2:$A$37,1))))))</f>
        <v>3800</v>
      </c>
      <c r="Q219" s="7">
        <f t="shared" si="23"/>
        <v>3800</v>
      </c>
    </row>
    <row r="220" spans="1:17" ht="15.75" customHeight="1" x14ac:dyDescent="0.25">
      <c r="A220" s="2">
        <v>123</v>
      </c>
      <c r="B220" s="2">
        <v>123</v>
      </c>
      <c r="C220" s="2">
        <v>123</v>
      </c>
      <c r="D220" s="2" t="s">
        <v>104</v>
      </c>
      <c r="E220" s="3">
        <v>15</v>
      </c>
      <c r="F220" s="3">
        <v>17</v>
      </c>
      <c r="G220" s="3">
        <v>23</v>
      </c>
      <c r="H220" s="3">
        <v>5.35</v>
      </c>
      <c r="I220" s="3">
        <v>1.4662500000000001</v>
      </c>
      <c r="J220" s="4" t="str">
        <f t="shared" si="18"/>
        <v>Se calcula por Peso</v>
      </c>
      <c r="K220" s="3">
        <f t="shared" si="19"/>
        <v>5.35</v>
      </c>
      <c r="L220" s="5">
        <v>23990</v>
      </c>
      <c r="M220" s="2" t="str">
        <f t="shared" si="20"/>
        <v>Sin costo fijo</v>
      </c>
      <c r="N220" s="5">
        <f t="shared" si="21"/>
        <v>0</v>
      </c>
      <c r="O220" s="6" t="str">
        <f t="shared" si="22"/>
        <v>$19.990-$30.000</v>
      </c>
      <c r="P220" s="7">
        <f t="array" ref="P220">IF(OR(L220="",K220=""),"",IF(L220&lt;19990,0,IF(L220&lt;=30000,INDEX(Tarifas!$C$2:$C$37,MATCH(K220,Tarifas!$A$2:$A$37,1)),IF(L220&lt;=40000,INDEX(Tarifas!$D$2:$D$37,MATCH(K220,Tarifas!$A$2:$A$37,1)),INDEX(Tarifas!$E$2:$E$37,MATCH(K220,Tarifas!$A$2:$A$37,1))))))</f>
        <v>3800</v>
      </c>
      <c r="Q220" s="7">
        <f t="shared" si="23"/>
        <v>3800</v>
      </c>
    </row>
    <row r="221" spans="1:17" ht="15.75" customHeight="1" x14ac:dyDescent="0.25">
      <c r="A221" s="2">
        <v>123</v>
      </c>
      <c r="B221" s="2">
        <v>123</v>
      </c>
      <c r="C221" s="2">
        <v>123</v>
      </c>
      <c r="D221" s="2" t="s">
        <v>104</v>
      </c>
      <c r="E221" s="3">
        <v>15</v>
      </c>
      <c r="F221" s="3">
        <v>17</v>
      </c>
      <c r="G221" s="3">
        <v>23</v>
      </c>
      <c r="H221" s="3">
        <v>5.35</v>
      </c>
      <c r="I221" s="3">
        <v>1.4662500000000001</v>
      </c>
      <c r="J221" s="4" t="str">
        <f t="shared" si="18"/>
        <v>Se calcula por Peso</v>
      </c>
      <c r="K221" s="3">
        <f t="shared" si="19"/>
        <v>5.35</v>
      </c>
      <c r="L221" s="5">
        <v>23990</v>
      </c>
      <c r="M221" s="2" t="str">
        <f t="shared" si="20"/>
        <v>Sin costo fijo</v>
      </c>
      <c r="N221" s="5">
        <f t="shared" si="21"/>
        <v>0</v>
      </c>
      <c r="O221" s="6" t="str">
        <f t="shared" si="22"/>
        <v>$19.990-$30.000</v>
      </c>
      <c r="P221" s="7">
        <f t="array" ref="P221">IF(OR(L221="",K221=""),"",IF(L221&lt;19990,0,IF(L221&lt;=30000,INDEX(Tarifas!$C$2:$C$37,MATCH(K221,Tarifas!$A$2:$A$37,1)),IF(L221&lt;=40000,INDEX(Tarifas!$D$2:$D$37,MATCH(K221,Tarifas!$A$2:$A$37,1)),INDEX(Tarifas!$E$2:$E$37,MATCH(K221,Tarifas!$A$2:$A$37,1))))))</f>
        <v>3800</v>
      </c>
      <c r="Q221" s="7">
        <f t="shared" si="23"/>
        <v>3800</v>
      </c>
    </row>
    <row r="222" spans="1:17" ht="15.75" customHeight="1" x14ac:dyDescent="0.25">
      <c r="A222" s="2">
        <v>123</v>
      </c>
      <c r="B222" s="2">
        <v>123</v>
      </c>
      <c r="C222" s="2">
        <v>123</v>
      </c>
      <c r="D222" s="2" t="s">
        <v>104</v>
      </c>
      <c r="E222" s="3">
        <v>15</v>
      </c>
      <c r="F222" s="3">
        <v>17</v>
      </c>
      <c r="G222" s="3">
        <v>23</v>
      </c>
      <c r="H222" s="3">
        <v>5.35</v>
      </c>
      <c r="I222" s="3">
        <v>1.4662500000000001</v>
      </c>
      <c r="J222" s="4" t="str">
        <f t="shared" si="18"/>
        <v>Se calcula por Peso</v>
      </c>
      <c r="K222" s="3">
        <f t="shared" si="19"/>
        <v>5.35</v>
      </c>
      <c r="L222" s="5">
        <v>23990</v>
      </c>
      <c r="M222" s="2" t="str">
        <f t="shared" si="20"/>
        <v>Sin costo fijo</v>
      </c>
      <c r="N222" s="5">
        <f t="shared" si="21"/>
        <v>0</v>
      </c>
      <c r="O222" s="6" t="str">
        <f t="shared" si="22"/>
        <v>$19.990-$30.000</v>
      </c>
      <c r="P222" s="7">
        <f t="array" ref="P222">IF(OR(L222="",K222=""),"",IF(L222&lt;19990,0,IF(L222&lt;=30000,INDEX(Tarifas!$C$2:$C$37,MATCH(K222,Tarifas!$A$2:$A$37,1)),IF(L222&lt;=40000,INDEX(Tarifas!$D$2:$D$37,MATCH(K222,Tarifas!$A$2:$A$37,1)),INDEX(Tarifas!$E$2:$E$37,MATCH(K222,Tarifas!$A$2:$A$37,1))))))</f>
        <v>3800</v>
      </c>
      <c r="Q222" s="7">
        <f t="shared" si="23"/>
        <v>3800</v>
      </c>
    </row>
    <row r="223" spans="1:17" ht="15.75" customHeight="1" x14ac:dyDescent="0.25">
      <c r="A223" s="2">
        <v>123</v>
      </c>
      <c r="B223" s="2">
        <v>123</v>
      </c>
      <c r="C223" s="2">
        <v>123</v>
      </c>
      <c r="D223" s="2" t="s">
        <v>104</v>
      </c>
      <c r="E223" s="3">
        <v>15</v>
      </c>
      <c r="F223" s="3">
        <v>17</v>
      </c>
      <c r="G223" s="3">
        <v>23</v>
      </c>
      <c r="H223" s="3">
        <v>5.35</v>
      </c>
      <c r="I223" s="3">
        <v>1.4662500000000001</v>
      </c>
      <c r="J223" s="4" t="str">
        <f t="shared" si="18"/>
        <v>Se calcula por Peso</v>
      </c>
      <c r="K223" s="3">
        <f t="shared" si="19"/>
        <v>5.35</v>
      </c>
      <c r="L223" s="5">
        <v>23990</v>
      </c>
      <c r="M223" s="2" t="str">
        <f t="shared" si="20"/>
        <v>Sin costo fijo</v>
      </c>
      <c r="N223" s="5">
        <f t="shared" si="21"/>
        <v>0</v>
      </c>
      <c r="O223" s="6" t="str">
        <f t="shared" si="22"/>
        <v>$19.990-$30.000</v>
      </c>
      <c r="P223" s="7">
        <f t="array" ref="P223">IF(OR(L223="",K223=""),"",IF(L223&lt;19990,0,IF(L223&lt;=30000,INDEX(Tarifas!$C$2:$C$37,MATCH(K223,Tarifas!$A$2:$A$37,1)),IF(L223&lt;=40000,INDEX(Tarifas!$D$2:$D$37,MATCH(K223,Tarifas!$A$2:$A$37,1)),INDEX(Tarifas!$E$2:$E$37,MATCH(K223,Tarifas!$A$2:$A$37,1))))))</f>
        <v>3800</v>
      </c>
      <c r="Q223" s="7">
        <f t="shared" si="23"/>
        <v>3800</v>
      </c>
    </row>
    <row r="224" spans="1:17" ht="15.75" customHeight="1" x14ac:dyDescent="0.25">
      <c r="A224" s="2">
        <v>123</v>
      </c>
      <c r="B224" s="2">
        <v>123</v>
      </c>
      <c r="C224" s="2">
        <v>123</v>
      </c>
      <c r="D224" s="2" t="s">
        <v>104</v>
      </c>
      <c r="E224" s="3">
        <v>15</v>
      </c>
      <c r="F224" s="3">
        <v>17</v>
      </c>
      <c r="G224" s="3">
        <v>23</v>
      </c>
      <c r="H224" s="3">
        <v>5.35</v>
      </c>
      <c r="I224" s="3">
        <v>1.4662500000000001</v>
      </c>
      <c r="J224" s="4" t="str">
        <f t="shared" si="18"/>
        <v>Se calcula por Peso</v>
      </c>
      <c r="K224" s="3">
        <f t="shared" si="19"/>
        <v>5.35</v>
      </c>
      <c r="L224" s="5">
        <v>23990</v>
      </c>
      <c r="M224" s="2" t="str">
        <f t="shared" si="20"/>
        <v>Sin costo fijo</v>
      </c>
      <c r="N224" s="5">
        <f t="shared" si="21"/>
        <v>0</v>
      </c>
      <c r="O224" s="6" t="str">
        <f t="shared" si="22"/>
        <v>$19.990-$30.000</v>
      </c>
      <c r="P224" s="7">
        <f t="array" ref="P224">IF(OR(L224="",K224=""),"",IF(L224&lt;19990,0,IF(L224&lt;=30000,INDEX(Tarifas!$C$2:$C$37,MATCH(K224,Tarifas!$A$2:$A$37,1)),IF(L224&lt;=40000,INDEX(Tarifas!$D$2:$D$37,MATCH(K224,Tarifas!$A$2:$A$37,1)),INDEX(Tarifas!$E$2:$E$37,MATCH(K224,Tarifas!$A$2:$A$37,1))))))</f>
        <v>3800</v>
      </c>
      <c r="Q224" s="7">
        <f t="shared" si="23"/>
        <v>3800</v>
      </c>
    </row>
    <row r="225" spans="1:17" ht="15.75" customHeight="1" x14ac:dyDescent="0.25">
      <c r="A225" s="2">
        <v>123</v>
      </c>
      <c r="B225" s="2">
        <v>123</v>
      </c>
      <c r="C225" s="2">
        <v>123</v>
      </c>
      <c r="D225" s="2" t="s">
        <v>104</v>
      </c>
      <c r="E225" s="3">
        <v>15</v>
      </c>
      <c r="F225" s="3">
        <v>17</v>
      </c>
      <c r="G225" s="3">
        <v>23</v>
      </c>
      <c r="H225" s="3">
        <v>5.35</v>
      </c>
      <c r="I225" s="3">
        <v>1.4662500000000001</v>
      </c>
      <c r="J225" s="4" t="str">
        <f t="shared" si="18"/>
        <v>Se calcula por Peso</v>
      </c>
      <c r="K225" s="3">
        <f t="shared" si="19"/>
        <v>5.35</v>
      </c>
      <c r="L225" s="5">
        <v>23990</v>
      </c>
      <c r="M225" s="2" t="str">
        <f t="shared" si="20"/>
        <v>Sin costo fijo</v>
      </c>
      <c r="N225" s="5">
        <f t="shared" si="21"/>
        <v>0</v>
      </c>
      <c r="O225" s="6" t="str">
        <f t="shared" si="22"/>
        <v>$19.990-$30.000</v>
      </c>
      <c r="P225" s="7">
        <f t="array" ref="P225">IF(OR(L225="",K225=""),"",IF(L225&lt;19990,0,IF(L225&lt;=30000,INDEX(Tarifas!$C$2:$C$37,MATCH(K225,Tarifas!$A$2:$A$37,1)),IF(L225&lt;=40000,INDEX(Tarifas!$D$2:$D$37,MATCH(K225,Tarifas!$A$2:$A$37,1)),INDEX(Tarifas!$E$2:$E$37,MATCH(K225,Tarifas!$A$2:$A$37,1))))))</f>
        <v>3800</v>
      </c>
      <c r="Q225" s="7">
        <f t="shared" si="23"/>
        <v>3800</v>
      </c>
    </row>
    <row r="226" spans="1:17" ht="15.75" customHeight="1" x14ac:dyDescent="0.25">
      <c r="A226" s="2">
        <v>123</v>
      </c>
      <c r="B226" s="2">
        <v>123</v>
      </c>
      <c r="C226" s="2">
        <v>123</v>
      </c>
      <c r="D226" s="2" t="s">
        <v>104</v>
      </c>
      <c r="E226" s="3">
        <v>15</v>
      </c>
      <c r="F226" s="3">
        <v>17</v>
      </c>
      <c r="G226" s="3">
        <v>23</v>
      </c>
      <c r="H226" s="3">
        <v>5.35</v>
      </c>
      <c r="I226" s="3">
        <v>1.4662500000000001</v>
      </c>
      <c r="J226" s="4" t="str">
        <f t="shared" si="18"/>
        <v>Se calcula por Peso</v>
      </c>
      <c r="K226" s="3">
        <f t="shared" si="19"/>
        <v>5.35</v>
      </c>
      <c r="L226" s="5">
        <v>23990</v>
      </c>
      <c r="M226" s="2" t="str">
        <f t="shared" si="20"/>
        <v>Sin costo fijo</v>
      </c>
      <c r="N226" s="5">
        <f t="shared" si="21"/>
        <v>0</v>
      </c>
      <c r="O226" s="6" t="str">
        <f t="shared" si="22"/>
        <v>$19.990-$30.000</v>
      </c>
      <c r="P226" s="7">
        <f t="array" ref="P226">IF(OR(L226="",K226=""),"",IF(L226&lt;19990,0,IF(L226&lt;=30000,INDEX(Tarifas!$C$2:$C$37,MATCH(K226,Tarifas!$A$2:$A$37,1)),IF(L226&lt;=40000,INDEX(Tarifas!$D$2:$D$37,MATCH(K226,Tarifas!$A$2:$A$37,1)),INDEX(Tarifas!$E$2:$E$37,MATCH(K226,Tarifas!$A$2:$A$37,1))))))</f>
        <v>3800</v>
      </c>
      <c r="Q226" s="7">
        <f t="shared" si="23"/>
        <v>3800</v>
      </c>
    </row>
    <row r="227" spans="1:17" ht="15.75" customHeight="1" x14ac:dyDescent="0.25">
      <c r="A227" s="2">
        <v>123</v>
      </c>
      <c r="B227" s="2">
        <v>123</v>
      </c>
      <c r="C227" s="2">
        <v>123</v>
      </c>
      <c r="D227" s="2" t="s">
        <v>104</v>
      </c>
      <c r="E227" s="3">
        <v>15</v>
      </c>
      <c r="F227" s="3">
        <v>17</v>
      </c>
      <c r="G227" s="3">
        <v>23</v>
      </c>
      <c r="H227" s="3">
        <v>5.35</v>
      </c>
      <c r="I227" s="3">
        <v>1.4662500000000001</v>
      </c>
      <c r="J227" s="4" t="str">
        <f t="shared" si="18"/>
        <v>Se calcula por Peso</v>
      </c>
      <c r="K227" s="3">
        <f t="shared" si="19"/>
        <v>5.35</v>
      </c>
      <c r="L227" s="5">
        <v>23990</v>
      </c>
      <c r="M227" s="2" t="str">
        <f t="shared" si="20"/>
        <v>Sin costo fijo</v>
      </c>
      <c r="N227" s="5">
        <f t="shared" si="21"/>
        <v>0</v>
      </c>
      <c r="O227" s="6" t="str">
        <f t="shared" si="22"/>
        <v>$19.990-$30.000</v>
      </c>
      <c r="P227" s="7">
        <f t="array" ref="P227">IF(OR(L227="",K227=""),"",IF(L227&lt;19990,0,IF(L227&lt;=30000,INDEX(Tarifas!$C$2:$C$37,MATCH(K227,Tarifas!$A$2:$A$37,1)),IF(L227&lt;=40000,INDEX(Tarifas!$D$2:$D$37,MATCH(K227,Tarifas!$A$2:$A$37,1)),INDEX(Tarifas!$E$2:$E$37,MATCH(K227,Tarifas!$A$2:$A$37,1))))))</f>
        <v>3800</v>
      </c>
      <c r="Q227" s="7">
        <f t="shared" si="23"/>
        <v>3800</v>
      </c>
    </row>
    <row r="228" spans="1:17" ht="15.75" customHeight="1" x14ac:dyDescent="0.25">
      <c r="A228" s="2">
        <v>123</v>
      </c>
      <c r="B228" s="2">
        <v>123</v>
      </c>
      <c r="C228" s="2">
        <v>123</v>
      </c>
      <c r="D228" s="2" t="s">
        <v>105</v>
      </c>
      <c r="E228" s="3">
        <v>17</v>
      </c>
      <c r="F228" s="3">
        <v>17</v>
      </c>
      <c r="G228" s="3">
        <v>23</v>
      </c>
      <c r="H228" s="3">
        <v>5.34</v>
      </c>
      <c r="I228" s="3">
        <v>1.6617500000000001</v>
      </c>
      <c r="J228" s="4" t="str">
        <f t="shared" si="18"/>
        <v>Se calcula por Peso</v>
      </c>
      <c r="K228" s="3">
        <f t="shared" si="19"/>
        <v>5.34</v>
      </c>
      <c r="L228" s="5">
        <v>8520</v>
      </c>
      <c r="M228" s="2" t="str">
        <f t="shared" si="20"/>
        <v>Hasta $9.989</v>
      </c>
      <c r="N228" s="5">
        <f t="shared" si="21"/>
        <v>700</v>
      </c>
      <c r="O228" s="6" t="str">
        <f t="shared" si="22"/>
        <v>No aplica (&lt;$19.990)</v>
      </c>
      <c r="P228" s="7">
        <f t="array" ref="P228">IF(OR(L228="",K228=""),"",IF(L228&lt;19990,0,IF(L228&lt;=30000,INDEX(Tarifas!$C$2:$C$37,MATCH(K228,Tarifas!$A$2:$A$37,1)),IF(L228&lt;=40000,INDEX(Tarifas!$D$2:$D$37,MATCH(K228,Tarifas!$A$2:$A$37,1)),INDEX(Tarifas!$E$2:$E$37,MATCH(K228,Tarifas!$A$2:$A$37,1))))))</f>
        <v>0</v>
      </c>
      <c r="Q228" s="7">
        <f t="shared" si="23"/>
        <v>700</v>
      </c>
    </row>
    <row r="229" spans="1:17" ht="15.75" customHeight="1" x14ac:dyDescent="0.25">
      <c r="A229" s="2">
        <v>123</v>
      </c>
      <c r="B229" s="2">
        <v>123</v>
      </c>
      <c r="C229" s="2">
        <v>123</v>
      </c>
      <c r="D229" s="2" t="s">
        <v>105</v>
      </c>
      <c r="E229" s="3">
        <v>17</v>
      </c>
      <c r="F229" s="3">
        <v>17</v>
      </c>
      <c r="G229" s="3">
        <v>23</v>
      </c>
      <c r="H229" s="3">
        <v>5.34</v>
      </c>
      <c r="I229" s="3">
        <v>1.6617500000000001</v>
      </c>
      <c r="J229" s="4" t="str">
        <f t="shared" si="18"/>
        <v>Se calcula por Peso</v>
      </c>
      <c r="K229" s="3">
        <f t="shared" si="19"/>
        <v>5.34</v>
      </c>
      <c r="L229" s="5">
        <v>8520</v>
      </c>
      <c r="M229" s="2" t="str">
        <f t="shared" si="20"/>
        <v>Hasta $9.989</v>
      </c>
      <c r="N229" s="5">
        <f t="shared" si="21"/>
        <v>700</v>
      </c>
      <c r="O229" s="6" t="str">
        <f t="shared" si="22"/>
        <v>No aplica (&lt;$19.990)</v>
      </c>
      <c r="P229" s="7">
        <f t="array" ref="P229">IF(OR(L229="",K229=""),"",IF(L229&lt;19990,0,IF(L229&lt;=30000,INDEX(Tarifas!$C$2:$C$37,MATCH(K229,Tarifas!$A$2:$A$37,1)),IF(L229&lt;=40000,INDEX(Tarifas!$D$2:$D$37,MATCH(K229,Tarifas!$A$2:$A$37,1)),INDEX(Tarifas!$E$2:$E$37,MATCH(K229,Tarifas!$A$2:$A$37,1))))))</f>
        <v>0</v>
      </c>
      <c r="Q229" s="7">
        <f t="shared" si="23"/>
        <v>700</v>
      </c>
    </row>
    <row r="230" spans="1:17" ht="15.75" customHeight="1" x14ac:dyDescent="0.25">
      <c r="A230" s="2">
        <v>123</v>
      </c>
      <c r="B230" s="2">
        <v>123</v>
      </c>
      <c r="C230" s="2">
        <v>123</v>
      </c>
      <c r="D230" s="2" t="s">
        <v>106</v>
      </c>
      <c r="E230" s="3">
        <v>22</v>
      </c>
      <c r="F230" s="3">
        <v>24</v>
      </c>
      <c r="G230" s="3">
        <v>28</v>
      </c>
      <c r="H230" s="3">
        <v>5.34</v>
      </c>
      <c r="I230" s="3">
        <v>3.6960000000000002</v>
      </c>
      <c r="J230" s="4" t="str">
        <f t="shared" si="18"/>
        <v>Se calcula por Peso</v>
      </c>
      <c r="K230" s="3">
        <f t="shared" si="19"/>
        <v>5.34</v>
      </c>
      <c r="L230" s="5">
        <v>44990</v>
      </c>
      <c r="M230" s="2" t="str">
        <f t="shared" si="20"/>
        <v>Sin costo fijo</v>
      </c>
      <c r="N230" s="5">
        <f t="shared" si="21"/>
        <v>0</v>
      </c>
      <c r="O230" s="6" t="str">
        <f t="shared" si="22"/>
        <v>Desde $40.001</v>
      </c>
      <c r="P230" s="7">
        <f t="array" ref="P230">IF(OR(L230="",K230=""),"",IF(L230&lt;19990,0,IF(L230&lt;=30000,INDEX(Tarifas!$C$2:$C$37,MATCH(K230,Tarifas!$A$2:$A$37,1)),IF(L230&lt;=40000,INDEX(Tarifas!$D$2:$D$37,MATCH(K230,Tarifas!$A$2:$A$37,1)),INDEX(Tarifas!$E$2:$E$37,MATCH(K230,Tarifas!$A$2:$A$37,1))))))</f>
        <v>4750</v>
      </c>
      <c r="Q230" s="7">
        <f t="shared" si="23"/>
        <v>4750</v>
      </c>
    </row>
    <row r="231" spans="1:17" ht="15.75" customHeight="1" x14ac:dyDescent="0.25">
      <c r="A231" s="2">
        <v>123</v>
      </c>
      <c r="B231" s="2">
        <v>123</v>
      </c>
      <c r="C231" s="2">
        <v>123</v>
      </c>
      <c r="D231" s="2" t="s">
        <v>107</v>
      </c>
      <c r="E231" s="3">
        <v>7</v>
      </c>
      <c r="F231" s="3">
        <v>17</v>
      </c>
      <c r="G231" s="3">
        <v>19</v>
      </c>
      <c r="H231" s="3">
        <v>5.3390000000000004</v>
      </c>
      <c r="I231" s="3">
        <v>0.56525000000000003</v>
      </c>
      <c r="J231" s="4" t="str">
        <f t="shared" si="18"/>
        <v>Se calcula por Peso</v>
      </c>
      <c r="K231" s="3">
        <f t="shared" si="19"/>
        <v>5.3390000000000004</v>
      </c>
      <c r="L231" s="5">
        <v>3990</v>
      </c>
      <c r="M231" s="2" t="str">
        <f t="shared" si="20"/>
        <v>Hasta $9.989</v>
      </c>
      <c r="N231" s="5">
        <f t="shared" si="21"/>
        <v>700</v>
      </c>
      <c r="O231" s="6" t="str">
        <f t="shared" si="22"/>
        <v>No aplica (&lt;$19.990)</v>
      </c>
      <c r="P231" s="7">
        <f t="array" ref="P231">IF(OR(L231="",K231=""),"",IF(L231&lt;19990,0,IF(L231&lt;=30000,INDEX(Tarifas!$C$2:$C$37,MATCH(K231,Tarifas!$A$2:$A$37,1)),IF(L231&lt;=40000,INDEX(Tarifas!$D$2:$D$37,MATCH(K231,Tarifas!$A$2:$A$37,1)),INDEX(Tarifas!$E$2:$E$37,MATCH(K231,Tarifas!$A$2:$A$37,1))))))</f>
        <v>0</v>
      </c>
      <c r="Q231" s="7">
        <f t="shared" si="23"/>
        <v>700</v>
      </c>
    </row>
    <row r="232" spans="1:17" ht="15.75" customHeight="1" x14ac:dyDescent="0.25">
      <c r="A232" s="2">
        <v>123</v>
      </c>
      <c r="B232" s="2">
        <v>123</v>
      </c>
      <c r="C232" s="2">
        <v>123</v>
      </c>
      <c r="D232" s="2" t="s">
        <v>108</v>
      </c>
      <c r="E232" s="3">
        <v>17</v>
      </c>
      <c r="F232" s="3">
        <v>17</v>
      </c>
      <c r="G232" s="3">
        <v>22</v>
      </c>
      <c r="H232" s="3">
        <v>5.3</v>
      </c>
      <c r="I232" s="3">
        <v>1.5894999999999999</v>
      </c>
      <c r="J232" s="4" t="str">
        <f t="shared" si="18"/>
        <v>Se calcula por Peso</v>
      </c>
      <c r="K232" s="3">
        <f t="shared" si="19"/>
        <v>5.3</v>
      </c>
      <c r="L232" s="5">
        <v>8791</v>
      </c>
      <c r="M232" s="2" t="str">
        <f t="shared" si="20"/>
        <v>Hasta $9.989</v>
      </c>
      <c r="N232" s="5">
        <f t="shared" si="21"/>
        <v>700</v>
      </c>
      <c r="O232" s="6" t="str">
        <f t="shared" si="22"/>
        <v>No aplica (&lt;$19.990)</v>
      </c>
      <c r="P232" s="7">
        <f t="array" ref="P232">IF(OR(L232="",K232=""),"",IF(L232&lt;19990,0,IF(L232&lt;=30000,INDEX(Tarifas!$C$2:$C$37,MATCH(K232,Tarifas!$A$2:$A$37,1)),IF(L232&lt;=40000,INDEX(Tarifas!$D$2:$D$37,MATCH(K232,Tarifas!$A$2:$A$37,1)),INDEX(Tarifas!$E$2:$E$37,MATCH(K232,Tarifas!$A$2:$A$37,1))))))</f>
        <v>0</v>
      </c>
      <c r="Q232" s="7">
        <f t="shared" si="23"/>
        <v>700</v>
      </c>
    </row>
    <row r="233" spans="1:17" ht="15.75" customHeight="1" x14ac:dyDescent="0.25">
      <c r="A233" s="2">
        <v>123</v>
      </c>
      <c r="B233" s="2">
        <v>123</v>
      </c>
      <c r="C233" s="2">
        <v>123</v>
      </c>
      <c r="D233" s="2" t="s">
        <v>108</v>
      </c>
      <c r="E233" s="3">
        <v>17</v>
      </c>
      <c r="F233" s="3">
        <v>17</v>
      </c>
      <c r="G233" s="3">
        <v>22</v>
      </c>
      <c r="H233" s="3">
        <v>5.3</v>
      </c>
      <c r="I233" s="3">
        <v>1.5894999999999999</v>
      </c>
      <c r="J233" s="4" t="str">
        <f t="shared" si="18"/>
        <v>Se calcula por Peso</v>
      </c>
      <c r="K233" s="3">
        <f t="shared" si="19"/>
        <v>5.3</v>
      </c>
      <c r="L233" s="5">
        <v>8791</v>
      </c>
      <c r="M233" s="2" t="str">
        <f t="shared" si="20"/>
        <v>Hasta $9.989</v>
      </c>
      <c r="N233" s="5">
        <f t="shared" si="21"/>
        <v>700</v>
      </c>
      <c r="O233" s="6" t="str">
        <f t="shared" si="22"/>
        <v>No aplica (&lt;$19.990)</v>
      </c>
      <c r="P233" s="7">
        <f t="array" ref="P233">IF(OR(L233="",K233=""),"",IF(L233&lt;19990,0,IF(L233&lt;=30000,INDEX(Tarifas!$C$2:$C$37,MATCH(K233,Tarifas!$A$2:$A$37,1)),IF(L233&lt;=40000,INDEX(Tarifas!$D$2:$D$37,MATCH(K233,Tarifas!$A$2:$A$37,1)),INDEX(Tarifas!$E$2:$E$37,MATCH(K233,Tarifas!$A$2:$A$37,1))))))</f>
        <v>0</v>
      </c>
      <c r="Q233" s="7">
        <f t="shared" si="23"/>
        <v>700</v>
      </c>
    </row>
    <row r="234" spans="1:17" ht="15.75" customHeight="1" x14ac:dyDescent="0.25">
      <c r="A234" s="2">
        <v>123</v>
      </c>
      <c r="B234" s="2">
        <v>123</v>
      </c>
      <c r="C234" s="2">
        <v>123</v>
      </c>
      <c r="D234" s="2" t="s">
        <v>109</v>
      </c>
      <c r="E234" s="3">
        <v>18</v>
      </c>
      <c r="F234" s="3">
        <v>18</v>
      </c>
      <c r="G234" s="3">
        <v>29</v>
      </c>
      <c r="H234" s="3">
        <v>5.24</v>
      </c>
      <c r="I234" s="3">
        <v>2.3490000000000002</v>
      </c>
      <c r="J234" s="4" t="str">
        <f t="shared" si="18"/>
        <v>Se calcula por Peso</v>
      </c>
      <c r="K234" s="3">
        <f t="shared" si="19"/>
        <v>5.24</v>
      </c>
      <c r="L234" s="5">
        <v>3989</v>
      </c>
      <c r="M234" s="2" t="str">
        <f t="shared" si="20"/>
        <v>Hasta $9.989</v>
      </c>
      <c r="N234" s="5">
        <f t="shared" si="21"/>
        <v>700</v>
      </c>
      <c r="O234" s="6" t="str">
        <f t="shared" si="22"/>
        <v>No aplica (&lt;$19.990)</v>
      </c>
      <c r="P234" s="7">
        <f t="array" ref="P234">IF(OR(L234="",K234=""),"",IF(L234&lt;19990,0,IF(L234&lt;=30000,INDEX(Tarifas!$C$2:$C$37,MATCH(K234,Tarifas!$A$2:$A$37,1)),IF(L234&lt;=40000,INDEX(Tarifas!$D$2:$D$37,MATCH(K234,Tarifas!$A$2:$A$37,1)),INDEX(Tarifas!$E$2:$E$37,MATCH(K234,Tarifas!$A$2:$A$37,1))))))</f>
        <v>0</v>
      </c>
      <c r="Q234" s="7">
        <f t="shared" si="23"/>
        <v>700</v>
      </c>
    </row>
    <row r="235" spans="1:17" ht="15.75" customHeight="1" x14ac:dyDescent="0.25">
      <c r="A235" s="2">
        <v>123</v>
      </c>
      <c r="B235" s="2">
        <v>123</v>
      </c>
      <c r="C235" s="2">
        <v>123</v>
      </c>
      <c r="D235" s="2" t="s">
        <v>109</v>
      </c>
      <c r="E235" s="3">
        <v>18</v>
      </c>
      <c r="F235" s="3">
        <v>18</v>
      </c>
      <c r="G235" s="3">
        <v>29</v>
      </c>
      <c r="H235" s="3">
        <v>5.24</v>
      </c>
      <c r="I235" s="3">
        <v>2.3490000000000002</v>
      </c>
      <c r="J235" s="4" t="str">
        <f t="shared" si="18"/>
        <v>Se calcula por Peso</v>
      </c>
      <c r="K235" s="3">
        <f t="shared" si="19"/>
        <v>5.24</v>
      </c>
      <c r="L235" s="5">
        <v>3989</v>
      </c>
      <c r="M235" s="2" t="str">
        <f t="shared" si="20"/>
        <v>Hasta $9.989</v>
      </c>
      <c r="N235" s="5">
        <f t="shared" si="21"/>
        <v>700</v>
      </c>
      <c r="O235" s="6" t="str">
        <f t="shared" si="22"/>
        <v>No aplica (&lt;$19.990)</v>
      </c>
      <c r="P235" s="7">
        <f t="array" ref="P235">IF(OR(L235="",K235=""),"",IF(L235&lt;19990,0,IF(L235&lt;=30000,INDEX(Tarifas!$C$2:$C$37,MATCH(K235,Tarifas!$A$2:$A$37,1)),IF(L235&lt;=40000,INDEX(Tarifas!$D$2:$D$37,MATCH(K235,Tarifas!$A$2:$A$37,1)),INDEX(Tarifas!$E$2:$E$37,MATCH(K235,Tarifas!$A$2:$A$37,1))))))</f>
        <v>0</v>
      </c>
      <c r="Q235" s="7">
        <f t="shared" si="23"/>
        <v>700</v>
      </c>
    </row>
    <row r="236" spans="1:17" ht="15.75" customHeight="1" x14ac:dyDescent="0.25">
      <c r="A236" s="2">
        <v>123</v>
      </c>
      <c r="B236" s="2">
        <v>123</v>
      </c>
      <c r="C236" s="2">
        <v>123</v>
      </c>
      <c r="D236" s="2" t="s">
        <v>110</v>
      </c>
      <c r="E236" s="3">
        <v>16</v>
      </c>
      <c r="F236" s="3">
        <v>16</v>
      </c>
      <c r="G236" s="3">
        <v>21</v>
      </c>
      <c r="H236" s="3">
        <v>5.2380000000000004</v>
      </c>
      <c r="I236" s="3">
        <v>1.3440000000000001</v>
      </c>
      <c r="J236" s="4" t="str">
        <f t="shared" si="18"/>
        <v>Se calcula por Peso</v>
      </c>
      <c r="K236" s="3">
        <f t="shared" si="19"/>
        <v>5.2380000000000004</v>
      </c>
      <c r="L236" s="5">
        <v>28990</v>
      </c>
      <c r="M236" s="2" t="str">
        <f t="shared" si="20"/>
        <v>Sin costo fijo</v>
      </c>
      <c r="N236" s="5">
        <f t="shared" si="21"/>
        <v>0</v>
      </c>
      <c r="O236" s="6" t="str">
        <f t="shared" si="22"/>
        <v>$19.990-$30.000</v>
      </c>
      <c r="P236" s="7">
        <f t="array" ref="P236">IF(OR(L236="",K236=""),"",IF(L236&lt;19990,0,IF(L236&lt;=30000,INDEX(Tarifas!$C$2:$C$37,MATCH(K236,Tarifas!$A$2:$A$37,1)),IF(L236&lt;=40000,INDEX(Tarifas!$D$2:$D$37,MATCH(K236,Tarifas!$A$2:$A$37,1)),INDEX(Tarifas!$E$2:$E$37,MATCH(K236,Tarifas!$A$2:$A$37,1))))))</f>
        <v>3800</v>
      </c>
      <c r="Q236" s="7">
        <f t="shared" si="23"/>
        <v>3800</v>
      </c>
    </row>
    <row r="237" spans="1:17" ht="15.75" customHeight="1" x14ac:dyDescent="0.25">
      <c r="A237" s="2">
        <v>123</v>
      </c>
      <c r="B237" s="2">
        <v>123</v>
      </c>
      <c r="C237" s="2">
        <v>123</v>
      </c>
      <c r="D237" s="2" t="s">
        <v>111</v>
      </c>
      <c r="E237" s="3">
        <v>17</v>
      </c>
      <c r="F237" s="3">
        <v>24</v>
      </c>
      <c r="G237" s="3">
        <v>17</v>
      </c>
      <c r="H237" s="3">
        <v>5.226</v>
      </c>
      <c r="I237" s="3">
        <v>1.734</v>
      </c>
      <c r="J237" s="4" t="str">
        <f t="shared" si="18"/>
        <v>Se calcula por Peso</v>
      </c>
      <c r="K237" s="3">
        <f t="shared" si="19"/>
        <v>5.226</v>
      </c>
      <c r="L237" s="5">
        <v>41990</v>
      </c>
      <c r="M237" s="2" t="str">
        <f t="shared" si="20"/>
        <v>Sin costo fijo</v>
      </c>
      <c r="N237" s="5">
        <f t="shared" si="21"/>
        <v>0</v>
      </c>
      <c r="O237" s="6" t="str">
        <f t="shared" si="22"/>
        <v>Desde $40.001</v>
      </c>
      <c r="P237" s="7">
        <f t="array" ref="P237">IF(OR(L237="",K237=""),"",IF(L237&lt;19990,0,IF(L237&lt;=30000,INDEX(Tarifas!$C$2:$C$37,MATCH(K237,Tarifas!$A$2:$A$37,1)),IF(L237&lt;=40000,INDEX(Tarifas!$D$2:$D$37,MATCH(K237,Tarifas!$A$2:$A$37,1)),INDEX(Tarifas!$E$2:$E$37,MATCH(K237,Tarifas!$A$2:$A$37,1))))))</f>
        <v>4750</v>
      </c>
      <c r="Q237" s="7">
        <f t="shared" si="23"/>
        <v>4750</v>
      </c>
    </row>
    <row r="238" spans="1:17" ht="15.75" customHeight="1" x14ac:dyDescent="0.25">
      <c r="A238" s="2">
        <v>123</v>
      </c>
      <c r="B238" s="2">
        <v>123</v>
      </c>
      <c r="C238" s="2">
        <v>123</v>
      </c>
      <c r="D238" s="2" t="s">
        <v>111</v>
      </c>
      <c r="E238" s="3">
        <v>17</v>
      </c>
      <c r="F238" s="3">
        <v>24</v>
      </c>
      <c r="G238" s="3">
        <v>17</v>
      </c>
      <c r="H238" s="3">
        <v>5.226</v>
      </c>
      <c r="I238" s="3">
        <v>1.734</v>
      </c>
      <c r="J238" s="4" t="str">
        <f t="shared" si="18"/>
        <v>Se calcula por Peso</v>
      </c>
      <c r="K238" s="3">
        <f t="shared" si="19"/>
        <v>5.226</v>
      </c>
      <c r="L238" s="5">
        <v>41990</v>
      </c>
      <c r="M238" s="2" t="str">
        <f t="shared" si="20"/>
        <v>Sin costo fijo</v>
      </c>
      <c r="N238" s="5">
        <f t="shared" si="21"/>
        <v>0</v>
      </c>
      <c r="O238" s="6" t="str">
        <f t="shared" si="22"/>
        <v>Desde $40.001</v>
      </c>
      <c r="P238" s="7">
        <f t="array" ref="P238">IF(OR(L238="",K238=""),"",IF(L238&lt;19990,0,IF(L238&lt;=30000,INDEX(Tarifas!$C$2:$C$37,MATCH(K238,Tarifas!$A$2:$A$37,1)),IF(L238&lt;=40000,INDEX(Tarifas!$D$2:$D$37,MATCH(K238,Tarifas!$A$2:$A$37,1)),INDEX(Tarifas!$E$2:$E$37,MATCH(K238,Tarifas!$A$2:$A$37,1))))))</f>
        <v>4750</v>
      </c>
      <c r="Q238" s="7">
        <f t="shared" si="23"/>
        <v>4750</v>
      </c>
    </row>
    <row r="239" spans="1:17" ht="15.75" customHeight="1" x14ac:dyDescent="0.25">
      <c r="A239" s="2">
        <v>123</v>
      </c>
      <c r="B239" s="2">
        <v>123</v>
      </c>
      <c r="C239" s="2">
        <v>123</v>
      </c>
      <c r="D239" s="2" t="s">
        <v>112</v>
      </c>
      <c r="E239" s="3">
        <v>17</v>
      </c>
      <c r="F239" s="3">
        <v>17</v>
      </c>
      <c r="G239" s="3">
        <v>23</v>
      </c>
      <c r="H239" s="3">
        <v>5.22</v>
      </c>
      <c r="I239" s="3">
        <v>1.6617500000000001</v>
      </c>
      <c r="J239" s="4" t="str">
        <f t="shared" si="18"/>
        <v>Se calcula por Peso</v>
      </c>
      <c r="K239" s="3">
        <f t="shared" si="19"/>
        <v>5.22</v>
      </c>
      <c r="L239" s="5">
        <v>8791</v>
      </c>
      <c r="M239" s="2" t="str">
        <f t="shared" si="20"/>
        <v>Hasta $9.989</v>
      </c>
      <c r="N239" s="5">
        <f t="shared" si="21"/>
        <v>700</v>
      </c>
      <c r="O239" s="6" t="str">
        <f t="shared" si="22"/>
        <v>No aplica (&lt;$19.990)</v>
      </c>
      <c r="P239" s="7">
        <f t="array" ref="P239">IF(OR(L239="",K239=""),"",IF(L239&lt;19990,0,IF(L239&lt;=30000,INDEX(Tarifas!$C$2:$C$37,MATCH(K239,Tarifas!$A$2:$A$37,1)),IF(L239&lt;=40000,INDEX(Tarifas!$D$2:$D$37,MATCH(K239,Tarifas!$A$2:$A$37,1)),INDEX(Tarifas!$E$2:$E$37,MATCH(K239,Tarifas!$A$2:$A$37,1))))))</f>
        <v>0</v>
      </c>
      <c r="Q239" s="7">
        <f t="shared" si="23"/>
        <v>700</v>
      </c>
    </row>
    <row r="240" spans="1:17" ht="15.75" customHeight="1" x14ac:dyDescent="0.25">
      <c r="A240" s="2">
        <v>123</v>
      </c>
      <c r="B240" s="2">
        <v>123</v>
      </c>
      <c r="C240" s="2">
        <v>123</v>
      </c>
      <c r="D240" s="2" t="s">
        <v>112</v>
      </c>
      <c r="E240" s="3">
        <v>17</v>
      </c>
      <c r="F240" s="3">
        <v>17</v>
      </c>
      <c r="G240" s="3">
        <v>23</v>
      </c>
      <c r="H240" s="3">
        <v>5.22</v>
      </c>
      <c r="I240" s="3">
        <v>1.6617500000000001</v>
      </c>
      <c r="J240" s="4" t="str">
        <f t="shared" si="18"/>
        <v>Se calcula por Peso</v>
      </c>
      <c r="K240" s="3">
        <f t="shared" si="19"/>
        <v>5.22</v>
      </c>
      <c r="L240" s="5">
        <v>8791</v>
      </c>
      <c r="M240" s="2" t="str">
        <f t="shared" si="20"/>
        <v>Hasta $9.989</v>
      </c>
      <c r="N240" s="5">
        <f t="shared" si="21"/>
        <v>700</v>
      </c>
      <c r="O240" s="6" t="str">
        <f t="shared" si="22"/>
        <v>No aplica (&lt;$19.990)</v>
      </c>
      <c r="P240" s="7">
        <f t="array" ref="P240">IF(OR(L240="",K240=""),"",IF(L240&lt;19990,0,IF(L240&lt;=30000,INDEX(Tarifas!$C$2:$C$37,MATCH(K240,Tarifas!$A$2:$A$37,1)),IF(L240&lt;=40000,INDEX(Tarifas!$D$2:$D$37,MATCH(K240,Tarifas!$A$2:$A$37,1)),INDEX(Tarifas!$E$2:$E$37,MATCH(K240,Tarifas!$A$2:$A$37,1))))))</f>
        <v>0</v>
      </c>
      <c r="Q240" s="7">
        <f t="shared" si="23"/>
        <v>700</v>
      </c>
    </row>
    <row r="241" spans="1:17" ht="15.75" customHeight="1" x14ac:dyDescent="0.25">
      <c r="A241" s="2">
        <v>123</v>
      </c>
      <c r="B241" s="2">
        <v>123</v>
      </c>
      <c r="C241" s="2">
        <v>123</v>
      </c>
      <c r="D241" s="2" t="s">
        <v>113</v>
      </c>
      <c r="E241" s="3">
        <v>18</v>
      </c>
      <c r="F241" s="3">
        <v>18</v>
      </c>
      <c r="G241" s="3">
        <v>23</v>
      </c>
      <c r="H241" s="3">
        <v>5.22</v>
      </c>
      <c r="I241" s="3">
        <v>1.863</v>
      </c>
      <c r="J241" s="4" t="str">
        <f t="shared" si="18"/>
        <v>Se calcula por Peso</v>
      </c>
      <c r="K241" s="3">
        <f t="shared" si="19"/>
        <v>5.22</v>
      </c>
      <c r="L241" s="5">
        <v>8791</v>
      </c>
      <c r="M241" s="2" t="str">
        <f t="shared" si="20"/>
        <v>Hasta $9.989</v>
      </c>
      <c r="N241" s="5">
        <f t="shared" si="21"/>
        <v>700</v>
      </c>
      <c r="O241" s="6" t="str">
        <f t="shared" si="22"/>
        <v>No aplica (&lt;$19.990)</v>
      </c>
      <c r="P241" s="7">
        <f t="array" ref="P241">IF(OR(L241="",K241=""),"",IF(L241&lt;19990,0,IF(L241&lt;=30000,INDEX(Tarifas!$C$2:$C$37,MATCH(K241,Tarifas!$A$2:$A$37,1)),IF(L241&lt;=40000,INDEX(Tarifas!$D$2:$D$37,MATCH(K241,Tarifas!$A$2:$A$37,1)),INDEX(Tarifas!$E$2:$E$37,MATCH(K241,Tarifas!$A$2:$A$37,1))))))</f>
        <v>0</v>
      </c>
      <c r="Q241" s="7">
        <f t="shared" si="23"/>
        <v>700</v>
      </c>
    </row>
    <row r="242" spans="1:17" ht="15.75" customHeight="1" x14ac:dyDescent="0.25">
      <c r="A242" s="2">
        <v>123</v>
      </c>
      <c r="B242" s="2">
        <v>123</v>
      </c>
      <c r="C242" s="2">
        <v>123</v>
      </c>
      <c r="D242" s="2" t="s">
        <v>113</v>
      </c>
      <c r="E242" s="3">
        <v>18</v>
      </c>
      <c r="F242" s="3">
        <v>18</v>
      </c>
      <c r="G242" s="3">
        <v>23</v>
      </c>
      <c r="H242" s="3">
        <v>5.22</v>
      </c>
      <c r="I242" s="3">
        <v>1.863</v>
      </c>
      <c r="J242" s="4" t="str">
        <f t="shared" si="18"/>
        <v>Se calcula por Peso</v>
      </c>
      <c r="K242" s="3">
        <f t="shared" si="19"/>
        <v>5.22</v>
      </c>
      <c r="L242" s="5">
        <v>8791</v>
      </c>
      <c r="M242" s="2" t="str">
        <f t="shared" si="20"/>
        <v>Hasta $9.989</v>
      </c>
      <c r="N242" s="5">
        <f t="shared" si="21"/>
        <v>700</v>
      </c>
      <c r="O242" s="6" t="str">
        <f t="shared" si="22"/>
        <v>No aplica (&lt;$19.990)</v>
      </c>
      <c r="P242" s="7">
        <f t="array" ref="P242">IF(OR(L242="",K242=""),"",IF(L242&lt;19990,0,IF(L242&lt;=30000,INDEX(Tarifas!$C$2:$C$37,MATCH(K242,Tarifas!$A$2:$A$37,1)),IF(L242&lt;=40000,INDEX(Tarifas!$D$2:$D$37,MATCH(K242,Tarifas!$A$2:$A$37,1)),INDEX(Tarifas!$E$2:$E$37,MATCH(K242,Tarifas!$A$2:$A$37,1))))))</f>
        <v>0</v>
      </c>
      <c r="Q242" s="7">
        <f t="shared" si="23"/>
        <v>700</v>
      </c>
    </row>
    <row r="243" spans="1:17" ht="15.75" customHeight="1" x14ac:dyDescent="0.25">
      <c r="A243" s="2">
        <v>123</v>
      </c>
      <c r="B243" s="2">
        <v>123</v>
      </c>
      <c r="C243" s="2">
        <v>123</v>
      </c>
      <c r="D243" s="2" t="s">
        <v>114</v>
      </c>
      <c r="E243" s="3">
        <v>12</v>
      </c>
      <c r="F243" s="3">
        <v>19</v>
      </c>
      <c r="G243" s="3">
        <v>81</v>
      </c>
      <c r="H243" s="3">
        <v>5.2089999999999996</v>
      </c>
      <c r="I243" s="3">
        <v>4.617</v>
      </c>
      <c r="J243" s="4" t="str">
        <f t="shared" si="18"/>
        <v>Se calcula por Peso</v>
      </c>
      <c r="K243" s="3">
        <f t="shared" si="19"/>
        <v>5.2089999999999996</v>
      </c>
      <c r="L243" s="5">
        <v>36990</v>
      </c>
      <c r="M243" s="2" t="str">
        <f t="shared" si="20"/>
        <v>Sin costo fijo</v>
      </c>
      <c r="N243" s="5">
        <f t="shared" si="21"/>
        <v>0</v>
      </c>
      <c r="O243" s="6" t="str">
        <f t="shared" si="22"/>
        <v>$30.001-$40.000</v>
      </c>
      <c r="P243" s="7">
        <f t="array" ref="P243">IF(OR(L243="",K243=""),"",IF(L243&lt;19990,0,IF(L243&lt;=30000,INDEX(Tarifas!$C$2:$C$37,MATCH(K243,Tarifas!$A$2:$A$37,1)),IF(L243&lt;=40000,INDEX(Tarifas!$D$2:$D$37,MATCH(K243,Tarifas!$A$2:$A$37,1)),INDEX(Tarifas!$E$2:$E$37,MATCH(K243,Tarifas!$A$2:$A$37,1))))))</f>
        <v>4275</v>
      </c>
      <c r="Q243" s="7">
        <f t="shared" si="23"/>
        <v>4275</v>
      </c>
    </row>
    <row r="244" spans="1:17" ht="15.75" customHeight="1" x14ac:dyDescent="0.25">
      <c r="A244" s="2">
        <v>123</v>
      </c>
      <c r="B244" s="2">
        <v>123</v>
      </c>
      <c r="C244" s="2">
        <v>123</v>
      </c>
      <c r="D244" s="2" t="s">
        <v>114</v>
      </c>
      <c r="E244" s="3">
        <v>12</v>
      </c>
      <c r="F244" s="3">
        <v>19</v>
      </c>
      <c r="G244" s="3">
        <v>81</v>
      </c>
      <c r="H244" s="3">
        <v>5.2089999999999996</v>
      </c>
      <c r="I244" s="3">
        <v>4.617</v>
      </c>
      <c r="J244" s="4" t="str">
        <f t="shared" si="18"/>
        <v>Se calcula por Peso</v>
      </c>
      <c r="K244" s="3">
        <f t="shared" si="19"/>
        <v>5.2089999999999996</v>
      </c>
      <c r="L244" s="5">
        <v>36990</v>
      </c>
      <c r="M244" s="2" t="str">
        <f t="shared" si="20"/>
        <v>Sin costo fijo</v>
      </c>
      <c r="N244" s="5">
        <f t="shared" si="21"/>
        <v>0</v>
      </c>
      <c r="O244" s="6" t="str">
        <f t="shared" si="22"/>
        <v>$30.001-$40.000</v>
      </c>
      <c r="P244" s="7">
        <f t="array" ref="P244">IF(OR(L244="",K244=""),"",IF(L244&lt;19990,0,IF(L244&lt;=30000,INDEX(Tarifas!$C$2:$C$37,MATCH(K244,Tarifas!$A$2:$A$37,1)),IF(L244&lt;=40000,INDEX(Tarifas!$D$2:$D$37,MATCH(K244,Tarifas!$A$2:$A$37,1)),INDEX(Tarifas!$E$2:$E$37,MATCH(K244,Tarifas!$A$2:$A$37,1))))))</f>
        <v>4275</v>
      </c>
      <c r="Q244" s="7">
        <f t="shared" si="23"/>
        <v>4275</v>
      </c>
    </row>
    <row r="245" spans="1:17" ht="15.75" customHeight="1" x14ac:dyDescent="0.25">
      <c r="A245" s="2">
        <v>123</v>
      </c>
      <c r="B245" s="2">
        <v>123</v>
      </c>
      <c r="C245" s="2">
        <v>123</v>
      </c>
      <c r="D245" s="2" t="s">
        <v>115</v>
      </c>
      <c r="E245" s="3">
        <v>16</v>
      </c>
      <c r="F245" s="3">
        <v>16</v>
      </c>
      <c r="G245" s="3">
        <v>29</v>
      </c>
      <c r="H245" s="3">
        <v>5.2</v>
      </c>
      <c r="I245" s="3">
        <v>1.8560000000000001</v>
      </c>
      <c r="J245" s="4" t="str">
        <f t="shared" si="18"/>
        <v>Se calcula por Peso</v>
      </c>
      <c r="K245" s="3">
        <f t="shared" si="19"/>
        <v>5.2</v>
      </c>
      <c r="L245" s="5">
        <v>4790</v>
      </c>
      <c r="M245" s="2" t="str">
        <f t="shared" si="20"/>
        <v>Hasta $9.989</v>
      </c>
      <c r="N245" s="5">
        <f t="shared" si="21"/>
        <v>700</v>
      </c>
      <c r="O245" s="6" t="str">
        <f t="shared" si="22"/>
        <v>No aplica (&lt;$19.990)</v>
      </c>
      <c r="P245" s="7">
        <f t="array" ref="P245">IF(OR(L245="",K245=""),"",IF(L245&lt;19990,0,IF(L245&lt;=30000,INDEX(Tarifas!$C$2:$C$37,MATCH(K245,Tarifas!$A$2:$A$37,1)),IF(L245&lt;=40000,INDEX(Tarifas!$D$2:$D$37,MATCH(K245,Tarifas!$A$2:$A$37,1)),INDEX(Tarifas!$E$2:$E$37,MATCH(K245,Tarifas!$A$2:$A$37,1))))))</f>
        <v>0</v>
      </c>
      <c r="Q245" s="7">
        <f t="shared" si="23"/>
        <v>700</v>
      </c>
    </row>
    <row r="246" spans="1:17" ht="15.75" customHeight="1" x14ac:dyDescent="0.25">
      <c r="A246" s="2">
        <v>123</v>
      </c>
      <c r="B246" s="2">
        <v>123</v>
      </c>
      <c r="C246" s="2">
        <v>123</v>
      </c>
      <c r="D246" s="2" t="s">
        <v>115</v>
      </c>
      <c r="E246" s="3">
        <v>16</v>
      </c>
      <c r="F246" s="3">
        <v>16</v>
      </c>
      <c r="G246" s="3">
        <v>29</v>
      </c>
      <c r="H246" s="3">
        <v>5.2</v>
      </c>
      <c r="I246" s="3">
        <v>1.8560000000000001</v>
      </c>
      <c r="J246" s="4" t="str">
        <f t="shared" si="18"/>
        <v>Se calcula por Peso</v>
      </c>
      <c r="K246" s="3">
        <f t="shared" si="19"/>
        <v>5.2</v>
      </c>
      <c r="L246" s="5">
        <v>4790</v>
      </c>
      <c r="M246" s="2" t="str">
        <f t="shared" si="20"/>
        <v>Hasta $9.989</v>
      </c>
      <c r="N246" s="5">
        <f t="shared" si="21"/>
        <v>700</v>
      </c>
      <c r="O246" s="6" t="str">
        <f t="shared" si="22"/>
        <v>No aplica (&lt;$19.990)</v>
      </c>
      <c r="P246" s="7">
        <f t="array" ref="P246">IF(OR(L246="",K246=""),"",IF(L246&lt;19990,0,IF(L246&lt;=30000,INDEX(Tarifas!$C$2:$C$37,MATCH(K246,Tarifas!$A$2:$A$37,1)),IF(L246&lt;=40000,INDEX(Tarifas!$D$2:$D$37,MATCH(K246,Tarifas!$A$2:$A$37,1)),INDEX(Tarifas!$E$2:$E$37,MATCH(K246,Tarifas!$A$2:$A$37,1))))))</f>
        <v>0</v>
      </c>
      <c r="Q246" s="7">
        <f t="shared" si="23"/>
        <v>700</v>
      </c>
    </row>
    <row r="247" spans="1:17" ht="15.75" customHeight="1" x14ac:dyDescent="0.25">
      <c r="A247" s="2">
        <v>123</v>
      </c>
      <c r="B247" s="2">
        <v>123</v>
      </c>
      <c r="C247" s="2">
        <v>123</v>
      </c>
      <c r="D247" s="2" t="s">
        <v>116</v>
      </c>
      <c r="E247" s="3">
        <v>21</v>
      </c>
      <c r="F247" s="3">
        <v>26</v>
      </c>
      <c r="G247" s="3">
        <v>35</v>
      </c>
      <c r="H247" s="3">
        <v>5.1859999999999999</v>
      </c>
      <c r="I247" s="3">
        <v>4.7774999999999999</v>
      </c>
      <c r="J247" s="4" t="str">
        <f t="shared" si="18"/>
        <v>Se calcula por Peso</v>
      </c>
      <c r="K247" s="3">
        <f t="shared" si="19"/>
        <v>5.1859999999999999</v>
      </c>
      <c r="L247" s="5">
        <v>7990</v>
      </c>
      <c r="M247" s="2" t="str">
        <f t="shared" si="20"/>
        <v>Hasta $9.989</v>
      </c>
      <c r="N247" s="5">
        <f t="shared" si="21"/>
        <v>700</v>
      </c>
      <c r="O247" s="6" t="str">
        <f t="shared" si="22"/>
        <v>No aplica (&lt;$19.990)</v>
      </c>
      <c r="P247" s="7">
        <f t="array" ref="P247">IF(OR(L247="",K247=""),"",IF(L247&lt;19990,0,IF(L247&lt;=30000,INDEX(Tarifas!$C$2:$C$37,MATCH(K247,Tarifas!$A$2:$A$37,1)),IF(L247&lt;=40000,INDEX(Tarifas!$D$2:$D$37,MATCH(K247,Tarifas!$A$2:$A$37,1)),INDEX(Tarifas!$E$2:$E$37,MATCH(K247,Tarifas!$A$2:$A$37,1))))))</f>
        <v>0</v>
      </c>
      <c r="Q247" s="7">
        <f t="shared" si="23"/>
        <v>700</v>
      </c>
    </row>
    <row r="248" spans="1:17" ht="15.75" customHeight="1" x14ac:dyDescent="0.25">
      <c r="A248" s="2">
        <v>123</v>
      </c>
      <c r="B248" s="2">
        <v>123</v>
      </c>
      <c r="C248" s="2">
        <v>123</v>
      </c>
      <c r="D248" s="2" t="s">
        <v>117</v>
      </c>
      <c r="E248" s="3">
        <v>17</v>
      </c>
      <c r="F248" s="3">
        <v>17</v>
      </c>
      <c r="G248" s="3">
        <v>22</v>
      </c>
      <c r="H248" s="3">
        <v>5.18</v>
      </c>
      <c r="I248" s="3">
        <v>1.5894999999999999</v>
      </c>
      <c r="J248" s="4" t="str">
        <f t="shared" si="18"/>
        <v>Se calcula por Peso</v>
      </c>
      <c r="K248" s="3">
        <f t="shared" si="19"/>
        <v>5.18</v>
      </c>
      <c r="L248" s="5">
        <v>8791</v>
      </c>
      <c r="M248" s="2" t="str">
        <f t="shared" si="20"/>
        <v>Hasta $9.989</v>
      </c>
      <c r="N248" s="5">
        <f t="shared" si="21"/>
        <v>700</v>
      </c>
      <c r="O248" s="6" t="str">
        <f t="shared" si="22"/>
        <v>No aplica (&lt;$19.990)</v>
      </c>
      <c r="P248" s="7">
        <f t="array" ref="P248">IF(OR(L248="",K248=""),"",IF(L248&lt;19990,0,IF(L248&lt;=30000,INDEX(Tarifas!$C$2:$C$37,MATCH(K248,Tarifas!$A$2:$A$37,1)),IF(L248&lt;=40000,INDEX(Tarifas!$D$2:$D$37,MATCH(K248,Tarifas!$A$2:$A$37,1)),INDEX(Tarifas!$E$2:$E$37,MATCH(K248,Tarifas!$A$2:$A$37,1))))))</f>
        <v>0</v>
      </c>
      <c r="Q248" s="7">
        <f t="shared" si="23"/>
        <v>700</v>
      </c>
    </row>
    <row r="249" spans="1:17" ht="15.75" customHeight="1" x14ac:dyDescent="0.25">
      <c r="A249" s="2">
        <v>123</v>
      </c>
      <c r="B249" s="2">
        <v>123</v>
      </c>
      <c r="C249" s="2">
        <v>123</v>
      </c>
      <c r="D249" s="2" t="s">
        <v>117</v>
      </c>
      <c r="E249" s="3">
        <v>17</v>
      </c>
      <c r="F249" s="3">
        <v>17</v>
      </c>
      <c r="G249" s="3">
        <v>22</v>
      </c>
      <c r="H249" s="3">
        <v>5.18</v>
      </c>
      <c r="I249" s="3">
        <v>1.5894999999999999</v>
      </c>
      <c r="J249" s="4" t="str">
        <f t="shared" si="18"/>
        <v>Se calcula por Peso</v>
      </c>
      <c r="K249" s="3">
        <f t="shared" si="19"/>
        <v>5.18</v>
      </c>
      <c r="L249" s="5">
        <v>8791</v>
      </c>
      <c r="M249" s="2" t="str">
        <f t="shared" si="20"/>
        <v>Hasta $9.989</v>
      </c>
      <c r="N249" s="5">
        <f t="shared" si="21"/>
        <v>700</v>
      </c>
      <c r="O249" s="6" t="str">
        <f t="shared" si="22"/>
        <v>No aplica (&lt;$19.990)</v>
      </c>
      <c r="P249" s="7">
        <f t="array" ref="P249">IF(OR(L249="",K249=""),"",IF(L249&lt;19990,0,IF(L249&lt;=30000,INDEX(Tarifas!$C$2:$C$37,MATCH(K249,Tarifas!$A$2:$A$37,1)),IF(L249&lt;=40000,INDEX(Tarifas!$D$2:$D$37,MATCH(K249,Tarifas!$A$2:$A$37,1)),INDEX(Tarifas!$E$2:$E$37,MATCH(K249,Tarifas!$A$2:$A$37,1))))))</f>
        <v>0</v>
      </c>
      <c r="Q249" s="7">
        <f t="shared" si="23"/>
        <v>700</v>
      </c>
    </row>
    <row r="250" spans="1:17" ht="15.75" customHeight="1" x14ac:dyDescent="0.25">
      <c r="A250" s="2">
        <v>123</v>
      </c>
      <c r="B250" s="2">
        <v>123</v>
      </c>
      <c r="C250" s="2">
        <v>123</v>
      </c>
      <c r="D250" s="2" t="s">
        <v>118</v>
      </c>
      <c r="E250" s="3">
        <v>17</v>
      </c>
      <c r="F250" s="3">
        <v>17</v>
      </c>
      <c r="G250" s="3">
        <v>22</v>
      </c>
      <c r="H250" s="3">
        <v>5.16</v>
      </c>
      <c r="I250" s="3">
        <v>1.5894999999999999</v>
      </c>
      <c r="J250" s="4" t="str">
        <f t="shared" si="18"/>
        <v>Se calcula por Peso</v>
      </c>
      <c r="K250" s="3">
        <f t="shared" si="19"/>
        <v>5.16</v>
      </c>
      <c r="L250" s="5">
        <v>8791</v>
      </c>
      <c r="M250" s="2" t="str">
        <f t="shared" si="20"/>
        <v>Hasta $9.989</v>
      </c>
      <c r="N250" s="5">
        <f t="shared" si="21"/>
        <v>700</v>
      </c>
      <c r="O250" s="6" t="str">
        <f t="shared" si="22"/>
        <v>No aplica (&lt;$19.990)</v>
      </c>
      <c r="P250" s="7">
        <f t="array" ref="P250">IF(OR(L250="",K250=""),"",IF(L250&lt;19990,0,IF(L250&lt;=30000,INDEX(Tarifas!$C$2:$C$37,MATCH(K250,Tarifas!$A$2:$A$37,1)),IF(L250&lt;=40000,INDEX(Tarifas!$D$2:$D$37,MATCH(K250,Tarifas!$A$2:$A$37,1)),INDEX(Tarifas!$E$2:$E$37,MATCH(K250,Tarifas!$A$2:$A$37,1))))))</f>
        <v>0</v>
      </c>
      <c r="Q250" s="7">
        <f t="shared" si="23"/>
        <v>700</v>
      </c>
    </row>
    <row r="251" spans="1:17" ht="15.75" customHeight="1" x14ac:dyDescent="0.25">
      <c r="A251" s="2">
        <v>123</v>
      </c>
      <c r="B251" s="2">
        <v>123</v>
      </c>
      <c r="C251" s="2">
        <v>123</v>
      </c>
      <c r="D251" s="2" t="s">
        <v>118</v>
      </c>
      <c r="E251" s="3">
        <v>17</v>
      </c>
      <c r="F251" s="3">
        <v>17</v>
      </c>
      <c r="G251" s="3">
        <v>22</v>
      </c>
      <c r="H251" s="3">
        <v>5.16</v>
      </c>
      <c r="I251" s="3">
        <v>1.5894999999999999</v>
      </c>
      <c r="J251" s="4" t="str">
        <f t="shared" si="18"/>
        <v>Se calcula por Peso</v>
      </c>
      <c r="K251" s="3">
        <f t="shared" si="19"/>
        <v>5.16</v>
      </c>
      <c r="L251" s="5">
        <v>8791</v>
      </c>
      <c r="M251" s="2" t="str">
        <f t="shared" si="20"/>
        <v>Hasta $9.989</v>
      </c>
      <c r="N251" s="5">
        <f t="shared" si="21"/>
        <v>700</v>
      </c>
      <c r="O251" s="6" t="str">
        <f t="shared" si="22"/>
        <v>No aplica (&lt;$19.990)</v>
      </c>
      <c r="P251" s="7">
        <f t="array" ref="P251">IF(OR(L251="",K251=""),"",IF(L251&lt;19990,0,IF(L251&lt;=30000,INDEX(Tarifas!$C$2:$C$37,MATCH(K251,Tarifas!$A$2:$A$37,1)),IF(L251&lt;=40000,INDEX(Tarifas!$D$2:$D$37,MATCH(K251,Tarifas!$A$2:$A$37,1)),INDEX(Tarifas!$E$2:$E$37,MATCH(K251,Tarifas!$A$2:$A$37,1))))))</f>
        <v>0</v>
      </c>
      <c r="Q251" s="7">
        <f t="shared" si="23"/>
        <v>700</v>
      </c>
    </row>
    <row r="252" spans="1:17" ht="15.75" customHeight="1" x14ac:dyDescent="0.25">
      <c r="A252" s="2">
        <v>123</v>
      </c>
      <c r="B252" s="2">
        <v>123</v>
      </c>
      <c r="C252" s="2">
        <v>123</v>
      </c>
      <c r="D252" s="2" t="s">
        <v>119</v>
      </c>
      <c r="E252" s="3">
        <v>17</v>
      </c>
      <c r="F252" s="3">
        <v>18</v>
      </c>
      <c r="G252" s="3">
        <v>23</v>
      </c>
      <c r="H252" s="3">
        <v>5.16</v>
      </c>
      <c r="I252" s="3">
        <v>1.7595000000000001</v>
      </c>
      <c r="J252" s="4" t="str">
        <f t="shared" si="18"/>
        <v>Se calcula por Peso</v>
      </c>
      <c r="K252" s="3">
        <f t="shared" si="19"/>
        <v>5.16</v>
      </c>
      <c r="L252" s="5">
        <v>8791</v>
      </c>
      <c r="M252" s="2" t="str">
        <f t="shared" si="20"/>
        <v>Hasta $9.989</v>
      </c>
      <c r="N252" s="5">
        <f t="shared" si="21"/>
        <v>700</v>
      </c>
      <c r="O252" s="6" t="str">
        <f t="shared" si="22"/>
        <v>No aplica (&lt;$19.990)</v>
      </c>
      <c r="P252" s="7">
        <f t="array" ref="P252">IF(OR(L252="",K252=""),"",IF(L252&lt;19990,0,IF(L252&lt;=30000,INDEX(Tarifas!$C$2:$C$37,MATCH(K252,Tarifas!$A$2:$A$37,1)),IF(L252&lt;=40000,INDEX(Tarifas!$D$2:$D$37,MATCH(K252,Tarifas!$A$2:$A$37,1)),INDEX(Tarifas!$E$2:$E$37,MATCH(K252,Tarifas!$A$2:$A$37,1))))))</f>
        <v>0</v>
      </c>
      <c r="Q252" s="7">
        <f t="shared" si="23"/>
        <v>700</v>
      </c>
    </row>
    <row r="253" spans="1:17" ht="15.75" customHeight="1" x14ac:dyDescent="0.25">
      <c r="A253" s="2">
        <v>123</v>
      </c>
      <c r="B253" s="2">
        <v>123</v>
      </c>
      <c r="C253" s="2">
        <v>123</v>
      </c>
      <c r="D253" s="2" t="s">
        <v>119</v>
      </c>
      <c r="E253" s="3">
        <v>17</v>
      </c>
      <c r="F253" s="3">
        <v>18</v>
      </c>
      <c r="G253" s="3">
        <v>23</v>
      </c>
      <c r="H253" s="3">
        <v>5.16</v>
      </c>
      <c r="I253" s="3">
        <v>1.7595000000000001</v>
      </c>
      <c r="J253" s="4" t="str">
        <f t="shared" si="18"/>
        <v>Se calcula por Peso</v>
      </c>
      <c r="K253" s="3">
        <f t="shared" si="19"/>
        <v>5.16</v>
      </c>
      <c r="L253" s="5">
        <v>8791</v>
      </c>
      <c r="M253" s="2" t="str">
        <f t="shared" si="20"/>
        <v>Hasta $9.989</v>
      </c>
      <c r="N253" s="5">
        <f t="shared" si="21"/>
        <v>700</v>
      </c>
      <c r="O253" s="6" t="str">
        <f t="shared" si="22"/>
        <v>No aplica (&lt;$19.990)</v>
      </c>
      <c r="P253" s="7">
        <f t="array" ref="P253">IF(OR(L253="",K253=""),"",IF(L253&lt;19990,0,IF(L253&lt;=30000,INDEX(Tarifas!$C$2:$C$37,MATCH(K253,Tarifas!$A$2:$A$37,1)),IF(L253&lt;=40000,INDEX(Tarifas!$D$2:$D$37,MATCH(K253,Tarifas!$A$2:$A$37,1)),INDEX(Tarifas!$E$2:$E$37,MATCH(K253,Tarifas!$A$2:$A$37,1))))))</f>
        <v>0</v>
      </c>
      <c r="Q253" s="7">
        <f t="shared" si="23"/>
        <v>700</v>
      </c>
    </row>
    <row r="254" spans="1:17" ht="15.75" customHeight="1" x14ac:dyDescent="0.25">
      <c r="A254" s="2">
        <v>123</v>
      </c>
      <c r="B254" s="2">
        <v>123</v>
      </c>
      <c r="C254" s="2">
        <v>123</v>
      </c>
      <c r="D254" s="2" t="s">
        <v>119</v>
      </c>
      <c r="E254" s="3">
        <v>17</v>
      </c>
      <c r="F254" s="3">
        <v>18</v>
      </c>
      <c r="G254" s="3">
        <v>23</v>
      </c>
      <c r="H254" s="3">
        <v>5.16</v>
      </c>
      <c r="I254" s="3">
        <v>1.7595000000000001</v>
      </c>
      <c r="J254" s="4" t="str">
        <f t="shared" si="18"/>
        <v>Se calcula por Peso</v>
      </c>
      <c r="K254" s="3">
        <f t="shared" si="19"/>
        <v>5.16</v>
      </c>
      <c r="L254" s="5">
        <v>8791</v>
      </c>
      <c r="M254" s="2" t="str">
        <f t="shared" si="20"/>
        <v>Hasta $9.989</v>
      </c>
      <c r="N254" s="5">
        <f t="shared" si="21"/>
        <v>700</v>
      </c>
      <c r="O254" s="6" t="str">
        <f t="shared" si="22"/>
        <v>No aplica (&lt;$19.990)</v>
      </c>
      <c r="P254" s="7">
        <f t="array" ref="P254">IF(OR(L254="",K254=""),"",IF(L254&lt;19990,0,IF(L254&lt;=30000,INDEX(Tarifas!$C$2:$C$37,MATCH(K254,Tarifas!$A$2:$A$37,1)),IF(L254&lt;=40000,INDEX(Tarifas!$D$2:$D$37,MATCH(K254,Tarifas!$A$2:$A$37,1)),INDEX(Tarifas!$E$2:$E$37,MATCH(K254,Tarifas!$A$2:$A$37,1))))))</f>
        <v>0</v>
      </c>
      <c r="Q254" s="7">
        <f t="shared" si="23"/>
        <v>700</v>
      </c>
    </row>
    <row r="255" spans="1:17" ht="15.75" customHeight="1" x14ac:dyDescent="0.25">
      <c r="A255" s="2">
        <v>123</v>
      </c>
      <c r="B255" s="2">
        <v>123</v>
      </c>
      <c r="C255" s="2">
        <v>123</v>
      </c>
      <c r="D255" s="2" t="s">
        <v>119</v>
      </c>
      <c r="E255" s="3">
        <v>17</v>
      </c>
      <c r="F255" s="3">
        <v>18</v>
      </c>
      <c r="G255" s="3">
        <v>23</v>
      </c>
      <c r="H255" s="3">
        <v>5.16</v>
      </c>
      <c r="I255" s="3">
        <v>1.7595000000000001</v>
      </c>
      <c r="J255" s="4" t="str">
        <f t="shared" si="18"/>
        <v>Se calcula por Peso</v>
      </c>
      <c r="K255" s="3">
        <f t="shared" si="19"/>
        <v>5.16</v>
      </c>
      <c r="L255" s="5">
        <v>8791</v>
      </c>
      <c r="M255" s="2" t="str">
        <f t="shared" si="20"/>
        <v>Hasta $9.989</v>
      </c>
      <c r="N255" s="5">
        <f t="shared" si="21"/>
        <v>700</v>
      </c>
      <c r="O255" s="6" t="str">
        <f t="shared" si="22"/>
        <v>No aplica (&lt;$19.990)</v>
      </c>
      <c r="P255" s="7">
        <f t="array" ref="P255">IF(OR(L255="",K255=""),"",IF(L255&lt;19990,0,IF(L255&lt;=30000,INDEX(Tarifas!$C$2:$C$37,MATCH(K255,Tarifas!$A$2:$A$37,1)),IF(L255&lt;=40000,INDEX(Tarifas!$D$2:$D$37,MATCH(K255,Tarifas!$A$2:$A$37,1)),INDEX(Tarifas!$E$2:$E$37,MATCH(K255,Tarifas!$A$2:$A$37,1))))))</f>
        <v>0</v>
      </c>
      <c r="Q255" s="7">
        <f t="shared" si="23"/>
        <v>700</v>
      </c>
    </row>
    <row r="256" spans="1:17" ht="15.75" customHeight="1" x14ac:dyDescent="0.25">
      <c r="A256" s="2">
        <v>123</v>
      </c>
      <c r="B256" s="2">
        <v>123</v>
      </c>
      <c r="C256" s="2">
        <v>123</v>
      </c>
      <c r="D256" s="2" t="s">
        <v>119</v>
      </c>
      <c r="E256" s="3">
        <v>17</v>
      </c>
      <c r="F256" s="3">
        <v>18</v>
      </c>
      <c r="G256" s="3">
        <v>23</v>
      </c>
      <c r="H256" s="3">
        <v>5.16</v>
      </c>
      <c r="I256" s="3">
        <v>1.7595000000000001</v>
      </c>
      <c r="J256" s="4" t="str">
        <f t="shared" si="18"/>
        <v>Se calcula por Peso</v>
      </c>
      <c r="K256" s="3">
        <f t="shared" si="19"/>
        <v>5.16</v>
      </c>
      <c r="L256" s="5">
        <v>8791</v>
      </c>
      <c r="M256" s="2" t="str">
        <f t="shared" si="20"/>
        <v>Hasta $9.989</v>
      </c>
      <c r="N256" s="5">
        <f t="shared" si="21"/>
        <v>700</v>
      </c>
      <c r="O256" s="6" t="str">
        <f t="shared" si="22"/>
        <v>No aplica (&lt;$19.990)</v>
      </c>
      <c r="P256" s="7">
        <f t="array" ref="P256">IF(OR(L256="",K256=""),"",IF(L256&lt;19990,0,IF(L256&lt;=30000,INDEX(Tarifas!$C$2:$C$37,MATCH(K256,Tarifas!$A$2:$A$37,1)),IF(L256&lt;=40000,INDEX(Tarifas!$D$2:$D$37,MATCH(K256,Tarifas!$A$2:$A$37,1)),INDEX(Tarifas!$E$2:$E$37,MATCH(K256,Tarifas!$A$2:$A$37,1))))))</f>
        <v>0</v>
      </c>
      <c r="Q256" s="7">
        <f t="shared" si="23"/>
        <v>700</v>
      </c>
    </row>
    <row r="257" spans="1:17" ht="15.75" customHeight="1" x14ac:dyDescent="0.25">
      <c r="A257" s="2">
        <v>123</v>
      </c>
      <c r="B257" s="2">
        <v>123</v>
      </c>
      <c r="C257" s="2">
        <v>123</v>
      </c>
      <c r="D257" s="2" t="s">
        <v>119</v>
      </c>
      <c r="E257" s="3">
        <v>17</v>
      </c>
      <c r="F257" s="3">
        <v>18</v>
      </c>
      <c r="G257" s="3">
        <v>23</v>
      </c>
      <c r="H257" s="3">
        <v>5.16</v>
      </c>
      <c r="I257" s="3">
        <v>1.7595000000000001</v>
      </c>
      <c r="J257" s="4" t="str">
        <f t="shared" si="18"/>
        <v>Se calcula por Peso</v>
      </c>
      <c r="K257" s="3">
        <f t="shared" si="19"/>
        <v>5.16</v>
      </c>
      <c r="L257" s="5">
        <v>8791</v>
      </c>
      <c r="M257" s="2" t="str">
        <f t="shared" si="20"/>
        <v>Hasta $9.989</v>
      </c>
      <c r="N257" s="5">
        <f t="shared" si="21"/>
        <v>700</v>
      </c>
      <c r="O257" s="6" t="str">
        <f t="shared" si="22"/>
        <v>No aplica (&lt;$19.990)</v>
      </c>
      <c r="P257" s="7">
        <f t="array" ref="P257">IF(OR(L257="",K257=""),"",IF(L257&lt;19990,0,IF(L257&lt;=30000,INDEX(Tarifas!$C$2:$C$37,MATCH(K257,Tarifas!$A$2:$A$37,1)),IF(L257&lt;=40000,INDEX(Tarifas!$D$2:$D$37,MATCH(K257,Tarifas!$A$2:$A$37,1)),INDEX(Tarifas!$E$2:$E$37,MATCH(K257,Tarifas!$A$2:$A$37,1))))))</f>
        <v>0</v>
      </c>
      <c r="Q257" s="7">
        <f t="shared" si="23"/>
        <v>700</v>
      </c>
    </row>
    <row r="258" spans="1:17" ht="15.75" customHeight="1" x14ac:dyDescent="0.25">
      <c r="A258" s="2">
        <v>123</v>
      </c>
      <c r="B258" s="2">
        <v>123</v>
      </c>
      <c r="C258" s="2">
        <v>123</v>
      </c>
      <c r="D258" s="2" t="s">
        <v>119</v>
      </c>
      <c r="E258" s="3">
        <v>17</v>
      </c>
      <c r="F258" s="3">
        <v>18</v>
      </c>
      <c r="G258" s="3">
        <v>23</v>
      </c>
      <c r="H258" s="3">
        <v>5.16</v>
      </c>
      <c r="I258" s="3">
        <v>1.7595000000000001</v>
      </c>
      <c r="J258" s="4" t="str">
        <f t="shared" ref="J258:J321" si="24">IF(OR(H258="",I258=""),"",IF(H258&gt;=I258,"Se calcula por Peso","Se calcula por P volum"))</f>
        <v>Se calcula por Peso</v>
      </c>
      <c r="K258" s="3">
        <f t="shared" ref="K258:K321" si="25">IF(OR(H258="",I258=""),"",MAX(H258,I258))</f>
        <v>5.16</v>
      </c>
      <c r="L258" s="5">
        <v>8791</v>
      </c>
      <c r="M258" s="2" t="str">
        <f t="shared" ref="M258:M321" si="26">IF(L258="","",IF(L258&lt;9990,"Hasta $9.989",IF(L258&lt;=19990,"$9.990-$19.990","Sin costo fijo")))</f>
        <v>Hasta $9.989</v>
      </c>
      <c r="N258" s="5">
        <f t="shared" ref="N258:N321" si="27">IF(L258="","",IF(L258&lt;9990,700,IF(L258&lt;=19990,1000,0)))</f>
        <v>700</v>
      </c>
      <c r="O258" s="6" t="str">
        <f t="shared" ref="O258:O321" si="28">IF(L258="","",IF(L258&lt;19990,"No aplica (&lt;$19.990)",IF(L258&lt;=30000,"$19.990-$30.000",IF(L258&lt;=40000,"$30.001-$40.000","Desde $40.001"))))</f>
        <v>No aplica (&lt;$19.990)</v>
      </c>
      <c r="P258" s="7">
        <f t="array" ref="P258">IF(OR(L258="",K258=""),"",IF(L258&lt;19990,0,IF(L258&lt;=30000,INDEX(Tarifas!$C$2:$C$37,MATCH(K258,Tarifas!$A$2:$A$37,1)),IF(L258&lt;=40000,INDEX(Tarifas!$D$2:$D$37,MATCH(K258,Tarifas!$A$2:$A$37,1)),INDEX(Tarifas!$E$2:$E$37,MATCH(K258,Tarifas!$A$2:$A$37,1))))))</f>
        <v>0</v>
      </c>
      <c r="Q258" s="7">
        <f t="shared" ref="Q258:Q321" si="29">IF(OR(N258="",P258=""),"",N258+P258)</f>
        <v>700</v>
      </c>
    </row>
    <row r="259" spans="1:17" ht="15.75" customHeight="1" x14ac:dyDescent="0.25">
      <c r="A259" s="2">
        <v>123</v>
      </c>
      <c r="B259" s="2">
        <v>123</v>
      </c>
      <c r="C259" s="2">
        <v>123</v>
      </c>
      <c r="D259" s="2" t="s">
        <v>119</v>
      </c>
      <c r="E259" s="3">
        <v>17</v>
      </c>
      <c r="F259" s="3">
        <v>18</v>
      </c>
      <c r="G259" s="3">
        <v>23</v>
      </c>
      <c r="H259" s="3">
        <v>5.16</v>
      </c>
      <c r="I259" s="3">
        <v>1.7595000000000001</v>
      </c>
      <c r="J259" s="4" t="str">
        <f t="shared" si="24"/>
        <v>Se calcula por Peso</v>
      </c>
      <c r="K259" s="3">
        <f t="shared" si="25"/>
        <v>5.16</v>
      </c>
      <c r="L259" s="5">
        <v>8791</v>
      </c>
      <c r="M259" s="2" t="str">
        <f t="shared" si="26"/>
        <v>Hasta $9.989</v>
      </c>
      <c r="N259" s="5">
        <f t="shared" si="27"/>
        <v>700</v>
      </c>
      <c r="O259" s="6" t="str">
        <f t="shared" si="28"/>
        <v>No aplica (&lt;$19.990)</v>
      </c>
      <c r="P259" s="7">
        <f t="array" ref="P259">IF(OR(L259="",K259=""),"",IF(L259&lt;19990,0,IF(L259&lt;=30000,INDEX(Tarifas!$C$2:$C$37,MATCH(K259,Tarifas!$A$2:$A$37,1)),IF(L259&lt;=40000,INDEX(Tarifas!$D$2:$D$37,MATCH(K259,Tarifas!$A$2:$A$37,1)),INDEX(Tarifas!$E$2:$E$37,MATCH(K259,Tarifas!$A$2:$A$37,1))))))</f>
        <v>0</v>
      </c>
      <c r="Q259" s="7">
        <f t="shared" si="29"/>
        <v>700</v>
      </c>
    </row>
    <row r="260" spans="1:17" ht="15.75" customHeight="1" x14ac:dyDescent="0.25">
      <c r="A260" s="2">
        <v>123</v>
      </c>
      <c r="B260" s="2">
        <v>123</v>
      </c>
      <c r="C260" s="2">
        <v>123</v>
      </c>
      <c r="D260" s="2" t="s">
        <v>119</v>
      </c>
      <c r="E260" s="3">
        <v>17</v>
      </c>
      <c r="F260" s="3">
        <v>18</v>
      </c>
      <c r="G260" s="3">
        <v>23</v>
      </c>
      <c r="H260" s="3">
        <v>5.16</v>
      </c>
      <c r="I260" s="3">
        <v>1.7595000000000001</v>
      </c>
      <c r="J260" s="4" t="str">
        <f t="shared" si="24"/>
        <v>Se calcula por Peso</v>
      </c>
      <c r="K260" s="3">
        <f t="shared" si="25"/>
        <v>5.16</v>
      </c>
      <c r="L260" s="5">
        <v>8791</v>
      </c>
      <c r="M260" s="2" t="str">
        <f t="shared" si="26"/>
        <v>Hasta $9.989</v>
      </c>
      <c r="N260" s="5">
        <f t="shared" si="27"/>
        <v>700</v>
      </c>
      <c r="O260" s="6" t="str">
        <f t="shared" si="28"/>
        <v>No aplica (&lt;$19.990)</v>
      </c>
      <c r="P260" s="7">
        <f t="array" ref="P260">IF(OR(L260="",K260=""),"",IF(L260&lt;19990,0,IF(L260&lt;=30000,INDEX(Tarifas!$C$2:$C$37,MATCH(K260,Tarifas!$A$2:$A$37,1)),IF(L260&lt;=40000,INDEX(Tarifas!$D$2:$D$37,MATCH(K260,Tarifas!$A$2:$A$37,1)),INDEX(Tarifas!$E$2:$E$37,MATCH(K260,Tarifas!$A$2:$A$37,1))))))</f>
        <v>0</v>
      </c>
      <c r="Q260" s="7">
        <f t="shared" si="29"/>
        <v>700</v>
      </c>
    </row>
    <row r="261" spans="1:17" ht="15.75" customHeight="1" x14ac:dyDescent="0.25">
      <c r="A261" s="2">
        <v>123</v>
      </c>
      <c r="B261" s="2">
        <v>123</v>
      </c>
      <c r="C261" s="2">
        <v>123</v>
      </c>
      <c r="D261" s="2" t="s">
        <v>119</v>
      </c>
      <c r="E261" s="3">
        <v>17</v>
      </c>
      <c r="F261" s="3">
        <v>18</v>
      </c>
      <c r="G261" s="3">
        <v>23</v>
      </c>
      <c r="H261" s="3">
        <v>5.16</v>
      </c>
      <c r="I261" s="3">
        <v>1.7595000000000001</v>
      </c>
      <c r="J261" s="4" t="str">
        <f t="shared" si="24"/>
        <v>Se calcula por Peso</v>
      </c>
      <c r="K261" s="3">
        <f t="shared" si="25"/>
        <v>5.16</v>
      </c>
      <c r="L261" s="5">
        <v>8791</v>
      </c>
      <c r="M261" s="2" t="str">
        <f t="shared" si="26"/>
        <v>Hasta $9.989</v>
      </c>
      <c r="N261" s="5">
        <f t="shared" si="27"/>
        <v>700</v>
      </c>
      <c r="O261" s="6" t="str">
        <f t="shared" si="28"/>
        <v>No aplica (&lt;$19.990)</v>
      </c>
      <c r="P261" s="7">
        <f t="array" ref="P261">IF(OR(L261="",K261=""),"",IF(L261&lt;19990,0,IF(L261&lt;=30000,INDEX(Tarifas!$C$2:$C$37,MATCH(K261,Tarifas!$A$2:$A$37,1)),IF(L261&lt;=40000,INDEX(Tarifas!$D$2:$D$37,MATCH(K261,Tarifas!$A$2:$A$37,1)),INDEX(Tarifas!$E$2:$E$37,MATCH(K261,Tarifas!$A$2:$A$37,1))))))</f>
        <v>0</v>
      </c>
      <c r="Q261" s="7">
        <f t="shared" si="29"/>
        <v>700</v>
      </c>
    </row>
    <row r="262" spans="1:17" ht="15.75" customHeight="1" x14ac:dyDescent="0.25">
      <c r="A262" s="2">
        <v>123</v>
      </c>
      <c r="B262" s="2">
        <v>123</v>
      </c>
      <c r="C262" s="2">
        <v>123</v>
      </c>
      <c r="D262" s="2" t="s">
        <v>119</v>
      </c>
      <c r="E262" s="3">
        <v>17</v>
      </c>
      <c r="F262" s="3">
        <v>18</v>
      </c>
      <c r="G262" s="3">
        <v>23</v>
      </c>
      <c r="H262" s="3">
        <v>5.16</v>
      </c>
      <c r="I262" s="3">
        <v>1.7595000000000001</v>
      </c>
      <c r="J262" s="4" t="str">
        <f t="shared" si="24"/>
        <v>Se calcula por Peso</v>
      </c>
      <c r="K262" s="3">
        <f t="shared" si="25"/>
        <v>5.16</v>
      </c>
      <c r="L262" s="5">
        <v>8791</v>
      </c>
      <c r="M262" s="2" t="str">
        <f t="shared" si="26"/>
        <v>Hasta $9.989</v>
      </c>
      <c r="N262" s="5">
        <f t="shared" si="27"/>
        <v>700</v>
      </c>
      <c r="O262" s="6" t="str">
        <f t="shared" si="28"/>
        <v>No aplica (&lt;$19.990)</v>
      </c>
      <c r="P262" s="7">
        <f t="array" ref="P262">IF(OR(L262="",K262=""),"",IF(L262&lt;19990,0,IF(L262&lt;=30000,INDEX(Tarifas!$C$2:$C$37,MATCH(K262,Tarifas!$A$2:$A$37,1)),IF(L262&lt;=40000,INDEX(Tarifas!$D$2:$D$37,MATCH(K262,Tarifas!$A$2:$A$37,1)),INDEX(Tarifas!$E$2:$E$37,MATCH(K262,Tarifas!$A$2:$A$37,1))))))</f>
        <v>0</v>
      </c>
      <c r="Q262" s="7">
        <f t="shared" si="29"/>
        <v>700</v>
      </c>
    </row>
    <row r="263" spans="1:17" ht="15.75" customHeight="1" x14ac:dyDescent="0.25">
      <c r="A263" s="2">
        <v>123</v>
      </c>
      <c r="B263" s="2">
        <v>123</v>
      </c>
      <c r="C263" s="2">
        <v>123</v>
      </c>
      <c r="D263" s="2" t="s">
        <v>119</v>
      </c>
      <c r="E263" s="3">
        <v>17</v>
      </c>
      <c r="F263" s="3">
        <v>18</v>
      </c>
      <c r="G263" s="3">
        <v>23</v>
      </c>
      <c r="H263" s="3">
        <v>5.16</v>
      </c>
      <c r="I263" s="3">
        <v>1.7595000000000001</v>
      </c>
      <c r="J263" s="4" t="str">
        <f t="shared" si="24"/>
        <v>Se calcula por Peso</v>
      </c>
      <c r="K263" s="3">
        <f t="shared" si="25"/>
        <v>5.16</v>
      </c>
      <c r="L263" s="5">
        <v>8791</v>
      </c>
      <c r="M263" s="2" t="str">
        <f t="shared" si="26"/>
        <v>Hasta $9.989</v>
      </c>
      <c r="N263" s="5">
        <f t="shared" si="27"/>
        <v>700</v>
      </c>
      <c r="O263" s="6" t="str">
        <f t="shared" si="28"/>
        <v>No aplica (&lt;$19.990)</v>
      </c>
      <c r="P263" s="7">
        <f t="array" ref="P263">IF(OR(L263="",K263=""),"",IF(L263&lt;19990,0,IF(L263&lt;=30000,INDEX(Tarifas!$C$2:$C$37,MATCH(K263,Tarifas!$A$2:$A$37,1)),IF(L263&lt;=40000,INDEX(Tarifas!$D$2:$D$37,MATCH(K263,Tarifas!$A$2:$A$37,1)),INDEX(Tarifas!$E$2:$E$37,MATCH(K263,Tarifas!$A$2:$A$37,1))))))</f>
        <v>0</v>
      </c>
      <c r="Q263" s="7">
        <f t="shared" si="29"/>
        <v>700</v>
      </c>
    </row>
    <row r="264" spans="1:17" ht="15.75" customHeight="1" x14ac:dyDescent="0.25">
      <c r="A264" s="2">
        <v>123</v>
      </c>
      <c r="B264" s="2">
        <v>123</v>
      </c>
      <c r="C264" s="2">
        <v>123</v>
      </c>
      <c r="D264" s="2" t="s">
        <v>119</v>
      </c>
      <c r="E264" s="3">
        <v>17</v>
      </c>
      <c r="F264" s="3">
        <v>18</v>
      </c>
      <c r="G264" s="3">
        <v>23</v>
      </c>
      <c r="H264" s="3">
        <v>5.16</v>
      </c>
      <c r="I264" s="3">
        <v>1.7595000000000001</v>
      </c>
      <c r="J264" s="4" t="str">
        <f t="shared" si="24"/>
        <v>Se calcula por Peso</v>
      </c>
      <c r="K264" s="3">
        <f t="shared" si="25"/>
        <v>5.16</v>
      </c>
      <c r="L264" s="5">
        <v>8791</v>
      </c>
      <c r="M264" s="2" t="str">
        <f t="shared" si="26"/>
        <v>Hasta $9.989</v>
      </c>
      <c r="N264" s="5">
        <f t="shared" si="27"/>
        <v>700</v>
      </c>
      <c r="O264" s="6" t="str">
        <f t="shared" si="28"/>
        <v>No aplica (&lt;$19.990)</v>
      </c>
      <c r="P264" s="7">
        <f t="array" ref="P264">IF(OR(L264="",K264=""),"",IF(L264&lt;19990,0,IF(L264&lt;=30000,INDEX(Tarifas!$C$2:$C$37,MATCH(K264,Tarifas!$A$2:$A$37,1)),IF(L264&lt;=40000,INDEX(Tarifas!$D$2:$D$37,MATCH(K264,Tarifas!$A$2:$A$37,1)),INDEX(Tarifas!$E$2:$E$37,MATCH(K264,Tarifas!$A$2:$A$37,1))))))</f>
        <v>0</v>
      </c>
      <c r="Q264" s="7">
        <f t="shared" si="29"/>
        <v>700</v>
      </c>
    </row>
    <row r="265" spans="1:17" ht="15.75" customHeight="1" x14ac:dyDescent="0.25">
      <c r="A265" s="2">
        <v>123</v>
      </c>
      <c r="B265" s="2">
        <v>123</v>
      </c>
      <c r="C265" s="2">
        <v>123</v>
      </c>
      <c r="D265" s="2" t="s">
        <v>119</v>
      </c>
      <c r="E265" s="3">
        <v>17</v>
      </c>
      <c r="F265" s="3">
        <v>18</v>
      </c>
      <c r="G265" s="3">
        <v>23</v>
      </c>
      <c r="H265" s="3">
        <v>5.16</v>
      </c>
      <c r="I265" s="3">
        <v>1.7595000000000001</v>
      </c>
      <c r="J265" s="4" t="str">
        <f t="shared" si="24"/>
        <v>Se calcula por Peso</v>
      </c>
      <c r="K265" s="3">
        <f t="shared" si="25"/>
        <v>5.16</v>
      </c>
      <c r="L265" s="5">
        <v>8791</v>
      </c>
      <c r="M265" s="2" t="str">
        <f t="shared" si="26"/>
        <v>Hasta $9.989</v>
      </c>
      <c r="N265" s="5">
        <f t="shared" si="27"/>
        <v>700</v>
      </c>
      <c r="O265" s="6" t="str">
        <f t="shared" si="28"/>
        <v>No aplica (&lt;$19.990)</v>
      </c>
      <c r="P265" s="7">
        <f t="array" ref="P265">IF(OR(L265="",K265=""),"",IF(L265&lt;19990,0,IF(L265&lt;=30000,INDEX(Tarifas!$C$2:$C$37,MATCH(K265,Tarifas!$A$2:$A$37,1)),IF(L265&lt;=40000,INDEX(Tarifas!$D$2:$D$37,MATCH(K265,Tarifas!$A$2:$A$37,1)),INDEX(Tarifas!$E$2:$E$37,MATCH(K265,Tarifas!$A$2:$A$37,1))))))</f>
        <v>0</v>
      </c>
      <c r="Q265" s="7">
        <f t="shared" si="29"/>
        <v>700</v>
      </c>
    </row>
    <row r="266" spans="1:17" ht="15.75" customHeight="1" x14ac:dyDescent="0.25">
      <c r="A266" s="2">
        <v>123</v>
      </c>
      <c r="B266" s="2">
        <v>123</v>
      </c>
      <c r="C266" s="2">
        <v>123</v>
      </c>
      <c r="D266" s="2" t="s">
        <v>119</v>
      </c>
      <c r="E266" s="3">
        <v>17</v>
      </c>
      <c r="F266" s="3">
        <v>18</v>
      </c>
      <c r="G266" s="3">
        <v>23</v>
      </c>
      <c r="H266" s="3">
        <v>5.16</v>
      </c>
      <c r="I266" s="3">
        <v>1.7595000000000001</v>
      </c>
      <c r="J266" s="4" t="str">
        <f t="shared" si="24"/>
        <v>Se calcula por Peso</v>
      </c>
      <c r="K266" s="3">
        <f t="shared" si="25"/>
        <v>5.16</v>
      </c>
      <c r="L266" s="5">
        <v>8791</v>
      </c>
      <c r="M266" s="2" t="str">
        <f t="shared" si="26"/>
        <v>Hasta $9.989</v>
      </c>
      <c r="N266" s="5">
        <f t="shared" si="27"/>
        <v>700</v>
      </c>
      <c r="O266" s="6" t="str">
        <f t="shared" si="28"/>
        <v>No aplica (&lt;$19.990)</v>
      </c>
      <c r="P266" s="7">
        <f t="array" ref="P266">IF(OR(L266="",K266=""),"",IF(L266&lt;19990,0,IF(L266&lt;=30000,INDEX(Tarifas!$C$2:$C$37,MATCH(K266,Tarifas!$A$2:$A$37,1)),IF(L266&lt;=40000,INDEX(Tarifas!$D$2:$D$37,MATCH(K266,Tarifas!$A$2:$A$37,1)),INDEX(Tarifas!$E$2:$E$37,MATCH(K266,Tarifas!$A$2:$A$37,1))))))</f>
        <v>0</v>
      </c>
      <c r="Q266" s="7">
        <f t="shared" si="29"/>
        <v>700</v>
      </c>
    </row>
    <row r="267" spans="1:17" ht="15.75" customHeight="1" x14ac:dyDescent="0.25">
      <c r="A267" s="2">
        <v>123</v>
      </c>
      <c r="B267" s="2">
        <v>123</v>
      </c>
      <c r="C267" s="2">
        <v>123</v>
      </c>
      <c r="D267" s="2" t="s">
        <v>119</v>
      </c>
      <c r="E267" s="3">
        <v>17</v>
      </c>
      <c r="F267" s="3">
        <v>18</v>
      </c>
      <c r="G267" s="3">
        <v>23</v>
      </c>
      <c r="H267" s="3">
        <v>5.16</v>
      </c>
      <c r="I267" s="3">
        <v>1.7595000000000001</v>
      </c>
      <c r="J267" s="4" t="str">
        <f t="shared" si="24"/>
        <v>Se calcula por Peso</v>
      </c>
      <c r="K267" s="3">
        <f t="shared" si="25"/>
        <v>5.16</v>
      </c>
      <c r="L267" s="5">
        <v>8791</v>
      </c>
      <c r="M267" s="2" t="str">
        <f t="shared" si="26"/>
        <v>Hasta $9.989</v>
      </c>
      <c r="N267" s="5">
        <f t="shared" si="27"/>
        <v>700</v>
      </c>
      <c r="O267" s="6" t="str">
        <f t="shared" si="28"/>
        <v>No aplica (&lt;$19.990)</v>
      </c>
      <c r="P267" s="7">
        <f t="array" ref="P267">IF(OR(L267="",K267=""),"",IF(L267&lt;19990,0,IF(L267&lt;=30000,INDEX(Tarifas!$C$2:$C$37,MATCH(K267,Tarifas!$A$2:$A$37,1)),IF(L267&lt;=40000,INDEX(Tarifas!$D$2:$D$37,MATCH(K267,Tarifas!$A$2:$A$37,1)),INDEX(Tarifas!$E$2:$E$37,MATCH(K267,Tarifas!$A$2:$A$37,1))))))</f>
        <v>0</v>
      </c>
      <c r="Q267" s="7">
        <f t="shared" si="29"/>
        <v>700</v>
      </c>
    </row>
    <row r="268" spans="1:17" ht="15.75" customHeight="1" x14ac:dyDescent="0.25">
      <c r="A268" s="2">
        <v>123</v>
      </c>
      <c r="B268" s="2">
        <v>123</v>
      </c>
      <c r="C268" s="2">
        <v>123</v>
      </c>
      <c r="D268" s="2" t="s">
        <v>119</v>
      </c>
      <c r="E268" s="3">
        <v>17</v>
      </c>
      <c r="F268" s="3">
        <v>18</v>
      </c>
      <c r="G268" s="3">
        <v>23</v>
      </c>
      <c r="H268" s="3">
        <v>5.16</v>
      </c>
      <c r="I268" s="3">
        <v>1.7595000000000001</v>
      </c>
      <c r="J268" s="4" t="str">
        <f t="shared" si="24"/>
        <v>Se calcula por Peso</v>
      </c>
      <c r="K268" s="3">
        <f t="shared" si="25"/>
        <v>5.16</v>
      </c>
      <c r="L268" s="5">
        <v>8791</v>
      </c>
      <c r="M268" s="2" t="str">
        <f t="shared" si="26"/>
        <v>Hasta $9.989</v>
      </c>
      <c r="N268" s="5">
        <f t="shared" si="27"/>
        <v>700</v>
      </c>
      <c r="O268" s="6" t="str">
        <f t="shared" si="28"/>
        <v>No aplica (&lt;$19.990)</v>
      </c>
      <c r="P268" s="7">
        <f t="array" ref="P268">IF(OR(L268="",K268=""),"",IF(L268&lt;19990,0,IF(L268&lt;=30000,INDEX(Tarifas!$C$2:$C$37,MATCH(K268,Tarifas!$A$2:$A$37,1)),IF(L268&lt;=40000,INDEX(Tarifas!$D$2:$D$37,MATCH(K268,Tarifas!$A$2:$A$37,1)),INDEX(Tarifas!$E$2:$E$37,MATCH(K268,Tarifas!$A$2:$A$37,1))))))</f>
        <v>0</v>
      </c>
      <c r="Q268" s="7">
        <f t="shared" si="29"/>
        <v>700</v>
      </c>
    </row>
    <row r="269" spans="1:17" ht="15.75" customHeight="1" x14ac:dyDescent="0.25">
      <c r="A269" s="2">
        <v>123</v>
      </c>
      <c r="B269" s="2">
        <v>123</v>
      </c>
      <c r="C269" s="2">
        <v>123</v>
      </c>
      <c r="D269" s="2" t="s">
        <v>119</v>
      </c>
      <c r="E269" s="3">
        <v>17</v>
      </c>
      <c r="F269" s="3">
        <v>18</v>
      </c>
      <c r="G269" s="3">
        <v>23</v>
      </c>
      <c r="H269" s="3">
        <v>5.16</v>
      </c>
      <c r="I269" s="3">
        <v>1.7595000000000001</v>
      </c>
      <c r="J269" s="4" t="str">
        <f t="shared" si="24"/>
        <v>Se calcula por Peso</v>
      </c>
      <c r="K269" s="3">
        <f t="shared" si="25"/>
        <v>5.16</v>
      </c>
      <c r="L269" s="5">
        <v>8791</v>
      </c>
      <c r="M269" s="2" t="str">
        <f t="shared" si="26"/>
        <v>Hasta $9.989</v>
      </c>
      <c r="N269" s="5">
        <f t="shared" si="27"/>
        <v>700</v>
      </c>
      <c r="O269" s="6" t="str">
        <f t="shared" si="28"/>
        <v>No aplica (&lt;$19.990)</v>
      </c>
      <c r="P269" s="7">
        <f t="array" ref="P269">IF(OR(L269="",K269=""),"",IF(L269&lt;19990,0,IF(L269&lt;=30000,INDEX(Tarifas!$C$2:$C$37,MATCH(K269,Tarifas!$A$2:$A$37,1)),IF(L269&lt;=40000,INDEX(Tarifas!$D$2:$D$37,MATCH(K269,Tarifas!$A$2:$A$37,1)),INDEX(Tarifas!$E$2:$E$37,MATCH(K269,Tarifas!$A$2:$A$37,1))))))</f>
        <v>0</v>
      </c>
      <c r="Q269" s="7">
        <f t="shared" si="29"/>
        <v>700</v>
      </c>
    </row>
    <row r="270" spans="1:17" ht="15.75" customHeight="1" x14ac:dyDescent="0.25">
      <c r="A270" s="2">
        <v>123</v>
      </c>
      <c r="B270" s="2">
        <v>123</v>
      </c>
      <c r="C270" s="2">
        <v>123</v>
      </c>
      <c r="D270" s="2" t="s">
        <v>119</v>
      </c>
      <c r="E270" s="3">
        <v>17</v>
      </c>
      <c r="F270" s="3">
        <v>18</v>
      </c>
      <c r="G270" s="3">
        <v>23</v>
      </c>
      <c r="H270" s="3">
        <v>5.16</v>
      </c>
      <c r="I270" s="3">
        <v>1.7595000000000001</v>
      </c>
      <c r="J270" s="4" t="str">
        <f t="shared" si="24"/>
        <v>Se calcula por Peso</v>
      </c>
      <c r="K270" s="3">
        <f t="shared" si="25"/>
        <v>5.16</v>
      </c>
      <c r="L270" s="5">
        <v>8791</v>
      </c>
      <c r="M270" s="2" t="str">
        <f t="shared" si="26"/>
        <v>Hasta $9.989</v>
      </c>
      <c r="N270" s="5">
        <f t="shared" si="27"/>
        <v>700</v>
      </c>
      <c r="O270" s="6" t="str">
        <f t="shared" si="28"/>
        <v>No aplica (&lt;$19.990)</v>
      </c>
      <c r="P270" s="7">
        <f t="array" ref="P270">IF(OR(L270="",K270=""),"",IF(L270&lt;19990,0,IF(L270&lt;=30000,INDEX(Tarifas!$C$2:$C$37,MATCH(K270,Tarifas!$A$2:$A$37,1)),IF(L270&lt;=40000,INDEX(Tarifas!$D$2:$D$37,MATCH(K270,Tarifas!$A$2:$A$37,1)),INDEX(Tarifas!$E$2:$E$37,MATCH(K270,Tarifas!$A$2:$A$37,1))))))</f>
        <v>0</v>
      </c>
      <c r="Q270" s="7">
        <f t="shared" si="29"/>
        <v>700</v>
      </c>
    </row>
    <row r="271" spans="1:17" ht="15.75" customHeight="1" x14ac:dyDescent="0.25">
      <c r="A271" s="2">
        <v>123</v>
      </c>
      <c r="B271" s="2">
        <v>123</v>
      </c>
      <c r="C271" s="2">
        <v>123</v>
      </c>
      <c r="D271" s="2" t="s">
        <v>119</v>
      </c>
      <c r="E271" s="3">
        <v>17</v>
      </c>
      <c r="F271" s="3">
        <v>18</v>
      </c>
      <c r="G271" s="3">
        <v>23</v>
      </c>
      <c r="H271" s="3">
        <v>5.16</v>
      </c>
      <c r="I271" s="3">
        <v>1.7595000000000001</v>
      </c>
      <c r="J271" s="4" t="str">
        <f t="shared" si="24"/>
        <v>Se calcula por Peso</v>
      </c>
      <c r="K271" s="3">
        <f t="shared" si="25"/>
        <v>5.16</v>
      </c>
      <c r="L271" s="5">
        <v>8791</v>
      </c>
      <c r="M271" s="2" t="str">
        <f t="shared" si="26"/>
        <v>Hasta $9.989</v>
      </c>
      <c r="N271" s="5">
        <f t="shared" si="27"/>
        <v>700</v>
      </c>
      <c r="O271" s="6" t="str">
        <f t="shared" si="28"/>
        <v>No aplica (&lt;$19.990)</v>
      </c>
      <c r="P271" s="7">
        <f t="array" ref="P271">IF(OR(L271="",K271=""),"",IF(L271&lt;19990,0,IF(L271&lt;=30000,INDEX(Tarifas!$C$2:$C$37,MATCH(K271,Tarifas!$A$2:$A$37,1)),IF(L271&lt;=40000,INDEX(Tarifas!$D$2:$D$37,MATCH(K271,Tarifas!$A$2:$A$37,1)),INDEX(Tarifas!$E$2:$E$37,MATCH(K271,Tarifas!$A$2:$A$37,1))))))</f>
        <v>0</v>
      </c>
      <c r="Q271" s="7">
        <f t="shared" si="29"/>
        <v>700</v>
      </c>
    </row>
    <row r="272" spans="1:17" ht="15.75" customHeight="1" x14ac:dyDescent="0.25">
      <c r="A272" s="2">
        <v>123</v>
      </c>
      <c r="B272" s="2">
        <v>123</v>
      </c>
      <c r="C272" s="2">
        <v>123</v>
      </c>
      <c r="D272" s="2" t="s">
        <v>119</v>
      </c>
      <c r="E272" s="3">
        <v>17</v>
      </c>
      <c r="F272" s="3">
        <v>18</v>
      </c>
      <c r="G272" s="3">
        <v>23</v>
      </c>
      <c r="H272" s="3">
        <v>5.16</v>
      </c>
      <c r="I272" s="3">
        <v>1.7595000000000001</v>
      </c>
      <c r="J272" s="4" t="str">
        <f t="shared" si="24"/>
        <v>Se calcula por Peso</v>
      </c>
      <c r="K272" s="3">
        <f t="shared" si="25"/>
        <v>5.16</v>
      </c>
      <c r="L272" s="5">
        <v>8791</v>
      </c>
      <c r="M272" s="2" t="str">
        <f t="shared" si="26"/>
        <v>Hasta $9.989</v>
      </c>
      <c r="N272" s="5">
        <f t="shared" si="27"/>
        <v>700</v>
      </c>
      <c r="O272" s="6" t="str">
        <f t="shared" si="28"/>
        <v>No aplica (&lt;$19.990)</v>
      </c>
      <c r="P272" s="7">
        <f t="array" ref="P272">IF(OR(L272="",K272=""),"",IF(L272&lt;19990,0,IF(L272&lt;=30000,INDEX(Tarifas!$C$2:$C$37,MATCH(K272,Tarifas!$A$2:$A$37,1)),IF(L272&lt;=40000,INDEX(Tarifas!$D$2:$D$37,MATCH(K272,Tarifas!$A$2:$A$37,1)),INDEX(Tarifas!$E$2:$E$37,MATCH(K272,Tarifas!$A$2:$A$37,1))))))</f>
        <v>0</v>
      </c>
      <c r="Q272" s="7">
        <f t="shared" si="29"/>
        <v>700</v>
      </c>
    </row>
    <row r="273" spans="1:17" ht="15.75" customHeight="1" x14ac:dyDescent="0.25">
      <c r="A273" s="2">
        <v>123</v>
      </c>
      <c r="B273" s="2">
        <v>123</v>
      </c>
      <c r="C273" s="2">
        <v>123</v>
      </c>
      <c r="D273" s="2" t="s">
        <v>119</v>
      </c>
      <c r="E273" s="3">
        <v>17</v>
      </c>
      <c r="F273" s="3">
        <v>18</v>
      </c>
      <c r="G273" s="3">
        <v>23</v>
      </c>
      <c r="H273" s="3">
        <v>5.16</v>
      </c>
      <c r="I273" s="3">
        <v>1.7595000000000001</v>
      </c>
      <c r="J273" s="4" t="str">
        <f t="shared" si="24"/>
        <v>Se calcula por Peso</v>
      </c>
      <c r="K273" s="3">
        <f t="shared" si="25"/>
        <v>5.16</v>
      </c>
      <c r="L273" s="5">
        <v>8791</v>
      </c>
      <c r="M273" s="2" t="str">
        <f t="shared" si="26"/>
        <v>Hasta $9.989</v>
      </c>
      <c r="N273" s="5">
        <f t="shared" si="27"/>
        <v>700</v>
      </c>
      <c r="O273" s="6" t="str">
        <f t="shared" si="28"/>
        <v>No aplica (&lt;$19.990)</v>
      </c>
      <c r="P273" s="7">
        <f t="array" ref="P273">IF(OR(L273="",K273=""),"",IF(L273&lt;19990,0,IF(L273&lt;=30000,INDEX(Tarifas!$C$2:$C$37,MATCH(K273,Tarifas!$A$2:$A$37,1)),IF(L273&lt;=40000,INDEX(Tarifas!$D$2:$D$37,MATCH(K273,Tarifas!$A$2:$A$37,1)),INDEX(Tarifas!$E$2:$E$37,MATCH(K273,Tarifas!$A$2:$A$37,1))))))</f>
        <v>0</v>
      </c>
      <c r="Q273" s="7">
        <f t="shared" si="29"/>
        <v>700</v>
      </c>
    </row>
    <row r="274" spans="1:17" ht="15.75" customHeight="1" x14ac:dyDescent="0.25">
      <c r="A274" s="2">
        <v>123</v>
      </c>
      <c r="B274" s="2">
        <v>123</v>
      </c>
      <c r="C274" s="2">
        <v>123</v>
      </c>
      <c r="D274" s="2" t="s">
        <v>120</v>
      </c>
      <c r="E274" s="3">
        <v>16</v>
      </c>
      <c r="F274" s="3">
        <v>22</v>
      </c>
      <c r="G274" s="3">
        <v>27</v>
      </c>
      <c r="H274" s="3">
        <v>5.16</v>
      </c>
      <c r="I274" s="3">
        <v>2.3759999999999999</v>
      </c>
      <c r="J274" s="4" t="str">
        <f t="shared" si="24"/>
        <v>Se calcula por Peso</v>
      </c>
      <c r="K274" s="3">
        <f t="shared" si="25"/>
        <v>5.16</v>
      </c>
      <c r="L274" s="5">
        <v>33766</v>
      </c>
      <c r="M274" s="2" t="str">
        <f t="shared" si="26"/>
        <v>Sin costo fijo</v>
      </c>
      <c r="N274" s="5">
        <f t="shared" si="27"/>
        <v>0</v>
      </c>
      <c r="O274" s="6" t="str">
        <f t="shared" si="28"/>
        <v>$30.001-$40.000</v>
      </c>
      <c r="P274" s="7">
        <f t="array" ref="P274">IF(OR(L274="",K274=""),"",IF(L274&lt;19990,0,IF(L274&lt;=30000,INDEX(Tarifas!$C$2:$C$37,MATCH(K274,Tarifas!$A$2:$A$37,1)),IF(L274&lt;=40000,INDEX(Tarifas!$D$2:$D$37,MATCH(K274,Tarifas!$A$2:$A$37,1)),INDEX(Tarifas!$E$2:$E$37,MATCH(K274,Tarifas!$A$2:$A$37,1))))))</f>
        <v>4275</v>
      </c>
      <c r="Q274" s="7">
        <f t="shared" si="29"/>
        <v>4275</v>
      </c>
    </row>
    <row r="275" spans="1:17" ht="15.75" customHeight="1" x14ac:dyDescent="0.25">
      <c r="A275" s="2">
        <v>123</v>
      </c>
      <c r="B275" s="2">
        <v>123</v>
      </c>
      <c r="C275" s="2">
        <v>123</v>
      </c>
      <c r="D275" s="2" t="s">
        <v>121</v>
      </c>
      <c r="E275" s="3">
        <v>16</v>
      </c>
      <c r="F275" s="3">
        <v>17</v>
      </c>
      <c r="G275" s="3">
        <v>22</v>
      </c>
      <c r="H275" s="3">
        <v>5.14</v>
      </c>
      <c r="I275" s="3">
        <v>1.496</v>
      </c>
      <c r="J275" s="4" t="str">
        <f t="shared" si="24"/>
        <v>Se calcula por Peso</v>
      </c>
      <c r="K275" s="3">
        <f t="shared" si="25"/>
        <v>5.14</v>
      </c>
      <c r="L275" s="5">
        <v>8791</v>
      </c>
      <c r="M275" s="2" t="str">
        <f t="shared" si="26"/>
        <v>Hasta $9.989</v>
      </c>
      <c r="N275" s="5">
        <f t="shared" si="27"/>
        <v>700</v>
      </c>
      <c r="O275" s="6" t="str">
        <f t="shared" si="28"/>
        <v>No aplica (&lt;$19.990)</v>
      </c>
      <c r="P275" s="7">
        <f t="array" ref="P275">IF(OR(L275="",K275=""),"",IF(L275&lt;19990,0,IF(L275&lt;=30000,INDEX(Tarifas!$C$2:$C$37,MATCH(K275,Tarifas!$A$2:$A$37,1)),IF(L275&lt;=40000,INDEX(Tarifas!$D$2:$D$37,MATCH(K275,Tarifas!$A$2:$A$37,1)),INDEX(Tarifas!$E$2:$E$37,MATCH(K275,Tarifas!$A$2:$A$37,1))))))</f>
        <v>0</v>
      </c>
      <c r="Q275" s="7">
        <f t="shared" si="29"/>
        <v>700</v>
      </c>
    </row>
    <row r="276" spans="1:17" ht="15.75" customHeight="1" x14ac:dyDescent="0.25">
      <c r="A276" s="2">
        <v>123</v>
      </c>
      <c r="B276" s="2">
        <v>123</v>
      </c>
      <c r="C276" s="2">
        <v>123</v>
      </c>
      <c r="D276" s="2" t="s">
        <v>121</v>
      </c>
      <c r="E276" s="3">
        <v>16</v>
      </c>
      <c r="F276" s="3">
        <v>17</v>
      </c>
      <c r="G276" s="3">
        <v>22</v>
      </c>
      <c r="H276" s="3">
        <v>5.14</v>
      </c>
      <c r="I276" s="3">
        <v>1.496</v>
      </c>
      <c r="J276" s="4" t="str">
        <f t="shared" si="24"/>
        <v>Se calcula por Peso</v>
      </c>
      <c r="K276" s="3">
        <f t="shared" si="25"/>
        <v>5.14</v>
      </c>
      <c r="L276" s="5">
        <v>8791</v>
      </c>
      <c r="M276" s="2" t="str">
        <f t="shared" si="26"/>
        <v>Hasta $9.989</v>
      </c>
      <c r="N276" s="5">
        <f t="shared" si="27"/>
        <v>700</v>
      </c>
      <c r="O276" s="6" t="str">
        <f t="shared" si="28"/>
        <v>No aplica (&lt;$19.990)</v>
      </c>
      <c r="P276" s="7">
        <f t="array" ref="P276">IF(OR(L276="",K276=""),"",IF(L276&lt;19990,0,IF(L276&lt;=30000,INDEX(Tarifas!$C$2:$C$37,MATCH(K276,Tarifas!$A$2:$A$37,1)),IF(L276&lt;=40000,INDEX(Tarifas!$D$2:$D$37,MATCH(K276,Tarifas!$A$2:$A$37,1)),INDEX(Tarifas!$E$2:$E$37,MATCH(K276,Tarifas!$A$2:$A$37,1))))))</f>
        <v>0</v>
      </c>
      <c r="Q276" s="7">
        <f t="shared" si="29"/>
        <v>700</v>
      </c>
    </row>
    <row r="277" spans="1:17" ht="15.75" customHeight="1" x14ac:dyDescent="0.25">
      <c r="A277" s="2">
        <v>123</v>
      </c>
      <c r="B277" s="2">
        <v>123</v>
      </c>
      <c r="C277" s="2">
        <v>123</v>
      </c>
      <c r="D277" s="2" t="s">
        <v>122</v>
      </c>
      <c r="E277" s="3">
        <v>18</v>
      </c>
      <c r="F277" s="3">
        <v>18</v>
      </c>
      <c r="G277" s="3">
        <v>22</v>
      </c>
      <c r="H277" s="3">
        <v>5.14</v>
      </c>
      <c r="I277" s="3">
        <v>1.782</v>
      </c>
      <c r="J277" s="4" t="str">
        <f t="shared" si="24"/>
        <v>Se calcula por Peso</v>
      </c>
      <c r="K277" s="3">
        <f t="shared" si="25"/>
        <v>5.14</v>
      </c>
      <c r="L277" s="5">
        <v>8791</v>
      </c>
      <c r="M277" s="2" t="str">
        <f t="shared" si="26"/>
        <v>Hasta $9.989</v>
      </c>
      <c r="N277" s="5">
        <f t="shared" si="27"/>
        <v>700</v>
      </c>
      <c r="O277" s="6" t="str">
        <f t="shared" si="28"/>
        <v>No aplica (&lt;$19.990)</v>
      </c>
      <c r="P277" s="7">
        <f t="array" ref="P277">IF(OR(L277="",K277=""),"",IF(L277&lt;19990,0,IF(L277&lt;=30000,INDEX(Tarifas!$C$2:$C$37,MATCH(K277,Tarifas!$A$2:$A$37,1)),IF(L277&lt;=40000,INDEX(Tarifas!$D$2:$D$37,MATCH(K277,Tarifas!$A$2:$A$37,1)),INDEX(Tarifas!$E$2:$E$37,MATCH(K277,Tarifas!$A$2:$A$37,1))))))</f>
        <v>0</v>
      </c>
      <c r="Q277" s="7">
        <f t="shared" si="29"/>
        <v>700</v>
      </c>
    </row>
    <row r="278" spans="1:17" ht="15.75" customHeight="1" x14ac:dyDescent="0.25">
      <c r="A278" s="2">
        <v>123</v>
      </c>
      <c r="B278" s="2">
        <v>123</v>
      </c>
      <c r="C278" s="2">
        <v>123</v>
      </c>
      <c r="D278" s="2" t="s">
        <v>122</v>
      </c>
      <c r="E278" s="3">
        <v>18</v>
      </c>
      <c r="F278" s="3">
        <v>18</v>
      </c>
      <c r="G278" s="3">
        <v>22</v>
      </c>
      <c r="H278" s="3">
        <v>5.14</v>
      </c>
      <c r="I278" s="3">
        <v>1.782</v>
      </c>
      <c r="J278" s="4" t="str">
        <f t="shared" si="24"/>
        <v>Se calcula por Peso</v>
      </c>
      <c r="K278" s="3">
        <f t="shared" si="25"/>
        <v>5.14</v>
      </c>
      <c r="L278" s="5">
        <v>8791</v>
      </c>
      <c r="M278" s="2" t="str">
        <f t="shared" si="26"/>
        <v>Hasta $9.989</v>
      </c>
      <c r="N278" s="5">
        <f t="shared" si="27"/>
        <v>700</v>
      </c>
      <c r="O278" s="6" t="str">
        <f t="shared" si="28"/>
        <v>No aplica (&lt;$19.990)</v>
      </c>
      <c r="P278" s="7">
        <f t="array" ref="P278">IF(OR(L278="",K278=""),"",IF(L278&lt;19990,0,IF(L278&lt;=30000,INDEX(Tarifas!$C$2:$C$37,MATCH(K278,Tarifas!$A$2:$A$37,1)),IF(L278&lt;=40000,INDEX(Tarifas!$D$2:$D$37,MATCH(K278,Tarifas!$A$2:$A$37,1)),INDEX(Tarifas!$E$2:$E$37,MATCH(K278,Tarifas!$A$2:$A$37,1))))))</f>
        <v>0</v>
      </c>
      <c r="Q278" s="7">
        <f t="shared" si="29"/>
        <v>700</v>
      </c>
    </row>
    <row r="279" spans="1:17" ht="15.75" customHeight="1" x14ac:dyDescent="0.25">
      <c r="A279" s="2">
        <v>123</v>
      </c>
      <c r="B279" s="2">
        <v>123</v>
      </c>
      <c r="C279" s="2">
        <v>123</v>
      </c>
      <c r="D279" s="2" t="s">
        <v>123</v>
      </c>
      <c r="E279" s="3">
        <v>17</v>
      </c>
      <c r="F279" s="3">
        <v>18</v>
      </c>
      <c r="G279" s="3">
        <v>29</v>
      </c>
      <c r="H279" s="3">
        <v>5.1260000000000003</v>
      </c>
      <c r="I279" s="3">
        <v>2.2185000000000001</v>
      </c>
      <c r="J279" s="4" t="str">
        <f t="shared" si="24"/>
        <v>Se calcula por Peso</v>
      </c>
      <c r="K279" s="3">
        <f t="shared" si="25"/>
        <v>5.1260000000000003</v>
      </c>
      <c r="L279" s="5">
        <v>5990</v>
      </c>
      <c r="M279" s="2" t="str">
        <f t="shared" si="26"/>
        <v>Hasta $9.989</v>
      </c>
      <c r="N279" s="5">
        <f t="shared" si="27"/>
        <v>700</v>
      </c>
      <c r="O279" s="6" t="str">
        <f t="shared" si="28"/>
        <v>No aplica (&lt;$19.990)</v>
      </c>
      <c r="P279" s="7">
        <f t="array" ref="P279">IF(OR(L279="",K279=""),"",IF(L279&lt;19990,0,IF(L279&lt;=30000,INDEX(Tarifas!$C$2:$C$37,MATCH(K279,Tarifas!$A$2:$A$37,1)),IF(L279&lt;=40000,INDEX(Tarifas!$D$2:$D$37,MATCH(K279,Tarifas!$A$2:$A$37,1)),INDEX(Tarifas!$E$2:$E$37,MATCH(K279,Tarifas!$A$2:$A$37,1))))))</f>
        <v>0</v>
      </c>
      <c r="Q279" s="7">
        <f t="shared" si="29"/>
        <v>700</v>
      </c>
    </row>
    <row r="280" spans="1:17" ht="15.75" customHeight="1" x14ac:dyDescent="0.25">
      <c r="A280" s="2">
        <v>123</v>
      </c>
      <c r="B280" s="2">
        <v>123</v>
      </c>
      <c r="C280" s="2">
        <v>123</v>
      </c>
      <c r="D280" s="2" t="s">
        <v>124</v>
      </c>
      <c r="E280" s="3">
        <v>17</v>
      </c>
      <c r="F280" s="3">
        <v>17</v>
      </c>
      <c r="G280" s="3">
        <v>29</v>
      </c>
      <c r="H280" s="3">
        <v>5.12</v>
      </c>
      <c r="I280" s="3">
        <v>2.0952500000000001</v>
      </c>
      <c r="J280" s="4" t="str">
        <f t="shared" si="24"/>
        <v>Se calcula por Peso</v>
      </c>
      <c r="K280" s="3">
        <f t="shared" si="25"/>
        <v>5.12</v>
      </c>
      <c r="L280" s="5">
        <v>5891</v>
      </c>
      <c r="M280" s="2" t="str">
        <f t="shared" si="26"/>
        <v>Hasta $9.989</v>
      </c>
      <c r="N280" s="5">
        <f t="shared" si="27"/>
        <v>700</v>
      </c>
      <c r="O280" s="6" t="str">
        <f t="shared" si="28"/>
        <v>No aplica (&lt;$19.990)</v>
      </c>
      <c r="P280" s="7">
        <f t="array" ref="P280">IF(OR(L280="",K280=""),"",IF(L280&lt;19990,0,IF(L280&lt;=30000,INDEX(Tarifas!$C$2:$C$37,MATCH(K280,Tarifas!$A$2:$A$37,1)),IF(L280&lt;=40000,INDEX(Tarifas!$D$2:$D$37,MATCH(K280,Tarifas!$A$2:$A$37,1)),INDEX(Tarifas!$E$2:$E$37,MATCH(K280,Tarifas!$A$2:$A$37,1))))))</f>
        <v>0</v>
      </c>
      <c r="Q280" s="7">
        <f t="shared" si="29"/>
        <v>700</v>
      </c>
    </row>
    <row r="281" spans="1:17" ht="15.75" customHeight="1" x14ac:dyDescent="0.25">
      <c r="A281" s="2">
        <v>123</v>
      </c>
      <c r="B281" s="2">
        <v>123</v>
      </c>
      <c r="C281" s="2">
        <v>123</v>
      </c>
      <c r="D281" s="2" t="s">
        <v>125</v>
      </c>
      <c r="E281" s="3">
        <v>20</v>
      </c>
      <c r="F281" s="3">
        <v>28</v>
      </c>
      <c r="G281" s="3">
        <v>29</v>
      </c>
      <c r="H281" s="3">
        <v>5.12</v>
      </c>
      <c r="I281" s="3">
        <v>4.0599999999999996</v>
      </c>
      <c r="J281" s="4" t="str">
        <f t="shared" si="24"/>
        <v>Se calcula por Peso</v>
      </c>
      <c r="K281" s="3">
        <f t="shared" si="25"/>
        <v>5.12</v>
      </c>
      <c r="L281" s="5">
        <v>19980</v>
      </c>
      <c r="M281" s="2" t="str">
        <f t="shared" si="26"/>
        <v>$9.990-$19.990</v>
      </c>
      <c r="N281" s="5">
        <f t="shared" si="27"/>
        <v>1000</v>
      </c>
      <c r="O281" s="6" t="str">
        <f t="shared" si="28"/>
        <v>No aplica (&lt;$19.990)</v>
      </c>
      <c r="P281" s="7">
        <f t="array" ref="P281">IF(OR(L281="",K281=""),"",IF(L281&lt;19990,0,IF(L281&lt;=30000,INDEX(Tarifas!$C$2:$C$37,MATCH(K281,Tarifas!$A$2:$A$37,1)),IF(L281&lt;=40000,INDEX(Tarifas!$D$2:$D$37,MATCH(K281,Tarifas!$A$2:$A$37,1)),INDEX(Tarifas!$E$2:$E$37,MATCH(K281,Tarifas!$A$2:$A$37,1))))))</f>
        <v>0</v>
      </c>
      <c r="Q281" s="7">
        <f t="shared" si="29"/>
        <v>1000</v>
      </c>
    </row>
    <row r="282" spans="1:17" ht="15.75" customHeight="1" x14ac:dyDescent="0.25">
      <c r="A282" s="2">
        <v>123</v>
      </c>
      <c r="B282" s="2">
        <v>123</v>
      </c>
      <c r="C282" s="2">
        <v>123</v>
      </c>
      <c r="D282" s="2" t="s">
        <v>125</v>
      </c>
      <c r="E282" s="3">
        <v>20</v>
      </c>
      <c r="F282" s="3">
        <v>28</v>
      </c>
      <c r="G282" s="3">
        <v>29</v>
      </c>
      <c r="H282" s="3">
        <v>5.12</v>
      </c>
      <c r="I282" s="3">
        <v>4.0599999999999996</v>
      </c>
      <c r="J282" s="4" t="str">
        <f t="shared" si="24"/>
        <v>Se calcula por Peso</v>
      </c>
      <c r="K282" s="3">
        <f t="shared" si="25"/>
        <v>5.12</v>
      </c>
      <c r="L282" s="5">
        <v>23990</v>
      </c>
      <c r="M282" s="2" t="str">
        <f t="shared" si="26"/>
        <v>Sin costo fijo</v>
      </c>
      <c r="N282" s="5">
        <f t="shared" si="27"/>
        <v>0</v>
      </c>
      <c r="O282" s="6" t="str">
        <f t="shared" si="28"/>
        <v>$19.990-$30.000</v>
      </c>
      <c r="P282" s="7">
        <f t="array" ref="P282">IF(OR(L282="",K282=""),"",IF(L282&lt;19990,0,IF(L282&lt;=30000,INDEX(Tarifas!$C$2:$C$37,MATCH(K282,Tarifas!$A$2:$A$37,1)),IF(L282&lt;=40000,INDEX(Tarifas!$D$2:$D$37,MATCH(K282,Tarifas!$A$2:$A$37,1)),INDEX(Tarifas!$E$2:$E$37,MATCH(K282,Tarifas!$A$2:$A$37,1))))))</f>
        <v>3800</v>
      </c>
      <c r="Q282" s="7">
        <f t="shared" si="29"/>
        <v>3800</v>
      </c>
    </row>
    <row r="283" spans="1:17" ht="15.75" customHeight="1" x14ac:dyDescent="0.25">
      <c r="A283" s="2">
        <v>123</v>
      </c>
      <c r="B283" s="2">
        <v>123</v>
      </c>
      <c r="C283" s="2">
        <v>123</v>
      </c>
      <c r="D283" s="2" t="s">
        <v>126</v>
      </c>
      <c r="E283" s="3">
        <v>9</v>
      </c>
      <c r="F283" s="3">
        <v>31</v>
      </c>
      <c r="G283" s="3">
        <v>37</v>
      </c>
      <c r="H283" s="3">
        <v>5.1120000000000001</v>
      </c>
      <c r="I283" s="3">
        <v>2.5807500000000001</v>
      </c>
      <c r="J283" s="4" t="str">
        <f t="shared" si="24"/>
        <v>Se calcula por Peso</v>
      </c>
      <c r="K283" s="3">
        <f t="shared" si="25"/>
        <v>5.1120000000000001</v>
      </c>
      <c r="L283" s="5">
        <v>4990</v>
      </c>
      <c r="M283" s="2" t="str">
        <f t="shared" si="26"/>
        <v>Hasta $9.989</v>
      </c>
      <c r="N283" s="5">
        <f t="shared" si="27"/>
        <v>700</v>
      </c>
      <c r="O283" s="6" t="str">
        <f t="shared" si="28"/>
        <v>No aplica (&lt;$19.990)</v>
      </c>
      <c r="P283" s="7">
        <f t="array" ref="P283">IF(OR(L283="",K283=""),"",IF(L283&lt;19990,0,IF(L283&lt;=30000,INDEX(Tarifas!$C$2:$C$37,MATCH(K283,Tarifas!$A$2:$A$37,1)),IF(L283&lt;=40000,INDEX(Tarifas!$D$2:$D$37,MATCH(K283,Tarifas!$A$2:$A$37,1)),INDEX(Tarifas!$E$2:$E$37,MATCH(K283,Tarifas!$A$2:$A$37,1))))))</f>
        <v>0</v>
      </c>
      <c r="Q283" s="7">
        <f t="shared" si="29"/>
        <v>700</v>
      </c>
    </row>
    <row r="284" spans="1:17" ht="15.75" customHeight="1" x14ac:dyDescent="0.25">
      <c r="A284" s="2">
        <v>123</v>
      </c>
      <c r="B284" s="2">
        <v>123</v>
      </c>
      <c r="C284" s="2">
        <v>123</v>
      </c>
      <c r="D284" s="2" t="s">
        <v>127</v>
      </c>
      <c r="E284" s="3">
        <v>17</v>
      </c>
      <c r="F284" s="3">
        <v>18</v>
      </c>
      <c r="G284" s="3">
        <v>23</v>
      </c>
      <c r="H284" s="3">
        <v>5.0999999999999996</v>
      </c>
      <c r="I284" s="3">
        <v>1.7595000000000001</v>
      </c>
      <c r="J284" s="4" t="str">
        <f t="shared" si="24"/>
        <v>Se calcula por Peso</v>
      </c>
      <c r="K284" s="3">
        <f t="shared" si="25"/>
        <v>5.0999999999999996</v>
      </c>
      <c r="L284" s="5">
        <v>8791</v>
      </c>
      <c r="M284" s="2" t="str">
        <f t="shared" si="26"/>
        <v>Hasta $9.989</v>
      </c>
      <c r="N284" s="5">
        <f t="shared" si="27"/>
        <v>700</v>
      </c>
      <c r="O284" s="6" t="str">
        <f t="shared" si="28"/>
        <v>No aplica (&lt;$19.990)</v>
      </c>
      <c r="P284" s="7">
        <f t="array" ref="P284">IF(OR(L284="",K284=""),"",IF(L284&lt;19990,0,IF(L284&lt;=30000,INDEX(Tarifas!$C$2:$C$37,MATCH(K284,Tarifas!$A$2:$A$37,1)),IF(L284&lt;=40000,INDEX(Tarifas!$D$2:$D$37,MATCH(K284,Tarifas!$A$2:$A$37,1)),INDEX(Tarifas!$E$2:$E$37,MATCH(K284,Tarifas!$A$2:$A$37,1))))))</f>
        <v>0</v>
      </c>
      <c r="Q284" s="7">
        <f t="shared" si="29"/>
        <v>700</v>
      </c>
    </row>
    <row r="285" spans="1:17" ht="15.75" customHeight="1" x14ac:dyDescent="0.25">
      <c r="A285" s="2">
        <v>123</v>
      </c>
      <c r="B285" s="2">
        <v>123</v>
      </c>
      <c r="C285" s="2">
        <v>123</v>
      </c>
      <c r="D285" s="2" t="s">
        <v>127</v>
      </c>
      <c r="E285" s="3">
        <v>17</v>
      </c>
      <c r="F285" s="3">
        <v>18</v>
      </c>
      <c r="G285" s="3">
        <v>23</v>
      </c>
      <c r="H285" s="3">
        <v>5.0999999999999996</v>
      </c>
      <c r="I285" s="3">
        <v>1.7595000000000001</v>
      </c>
      <c r="J285" s="4" t="str">
        <f t="shared" si="24"/>
        <v>Se calcula por Peso</v>
      </c>
      <c r="K285" s="3">
        <f t="shared" si="25"/>
        <v>5.0999999999999996</v>
      </c>
      <c r="L285" s="5">
        <v>8791</v>
      </c>
      <c r="M285" s="2" t="str">
        <f t="shared" si="26"/>
        <v>Hasta $9.989</v>
      </c>
      <c r="N285" s="5">
        <f t="shared" si="27"/>
        <v>700</v>
      </c>
      <c r="O285" s="6" t="str">
        <f t="shared" si="28"/>
        <v>No aplica (&lt;$19.990)</v>
      </c>
      <c r="P285" s="7">
        <f t="array" ref="P285">IF(OR(L285="",K285=""),"",IF(L285&lt;19990,0,IF(L285&lt;=30000,INDEX(Tarifas!$C$2:$C$37,MATCH(K285,Tarifas!$A$2:$A$37,1)),IF(L285&lt;=40000,INDEX(Tarifas!$D$2:$D$37,MATCH(K285,Tarifas!$A$2:$A$37,1)),INDEX(Tarifas!$E$2:$E$37,MATCH(K285,Tarifas!$A$2:$A$37,1))))))</f>
        <v>0</v>
      </c>
      <c r="Q285" s="7">
        <f t="shared" si="29"/>
        <v>700</v>
      </c>
    </row>
    <row r="286" spans="1:17" ht="15.75" customHeight="1" x14ac:dyDescent="0.25">
      <c r="A286" s="2">
        <v>123</v>
      </c>
      <c r="B286" s="2">
        <v>123</v>
      </c>
      <c r="C286" s="2">
        <v>123</v>
      </c>
      <c r="D286" s="2" t="s">
        <v>128</v>
      </c>
      <c r="E286" s="3">
        <v>17</v>
      </c>
      <c r="F286" s="3">
        <v>17</v>
      </c>
      <c r="G286" s="3">
        <v>29</v>
      </c>
      <c r="H286" s="3">
        <v>5.08</v>
      </c>
      <c r="I286" s="3">
        <v>2.0952500000000001</v>
      </c>
      <c r="J286" s="4" t="str">
        <f t="shared" si="24"/>
        <v>Se calcula por Peso</v>
      </c>
      <c r="K286" s="3">
        <f t="shared" si="25"/>
        <v>5.08</v>
      </c>
      <c r="L286" s="5">
        <v>5891</v>
      </c>
      <c r="M286" s="2" t="str">
        <f t="shared" si="26"/>
        <v>Hasta $9.989</v>
      </c>
      <c r="N286" s="5">
        <f t="shared" si="27"/>
        <v>700</v>
      </c>
      <c r="O286" s="6" t="str">
        <f t="shared" si="28"/>
        <v>No aplica (&lt;$19.990)</v>
      </c>
      <c r="P286" s="7">
        <f t="array" ref="P286">IF(OR(L286="",K286=""),"",IF(L286&lt;19990,0,IF(L286&lt;=30000,INDEX(Tarifas!$C$2:$C$37,MATCH(K286,Tarifas!$A$2:$A$37,1)),IF(L286&lt;=40000,INDEX(Tarifas!$D$2:$D$37,MATCH(K286,Tarifas!$A$2:$A$37,1)),INDEX(Tarifas!$E$2:$E$37,MATCH(K286,Tarifas!$A$2:$A$37,1))))))</f>
        <v>0</v>
      </c>
      <c r="Q286" s="7">
        <f t="shared" si="29"/>
        <v>700</v>
      </c>
    </row>
    <row r="287" spans="1:17" ht="15.75" customHeight="1" x14ac:dyDescent="0.25">
      <c r="A287" s="2">
        <v>123</v>
      </c>
      <c r="B287" s="2">
        <v>123</v>
      </c>
      <c r="C287" s="2">
        <v>123</v>
      </c>
      <c r="D287" s="2" t="s">
        <v>129</v>
      </c>
      <c r="E287" s="3">
        <v>31</v>
      </c>
      <c r="F287" s="3">
        <v>34</v>
      </c>
      <c r="G287" s="3">
        <v>36</v>
      </c>
      <c r="H287" s="3">
        <v>5.0640000000000001</v>
      </c>
      <c r="I287" s="3">
        <v>9.4860000000000007</v>
      </c>
      <c r="J287" s="4" t="str">
        <f t="shared" si="24"/>
        <v>Se calcula por P volum</v>
      </c>
      <c r="K287" s="3">
        <f t="shared" si="25"/>
        <v>9.4860000000000007</v>
      </c>
      <c r="L287" s="5">
        <v>26990</v>
      </c>
      <c r="M287" s="2" t="str">
        <f t="shared" si="26"/>
        <v>Sin costo fijo</v>
      </c>
      <c r="N287" s="5">
        <f t="shared" si="27"/>
        <v>0</v>
      </c>
      <c r="O287" s="6" t="str">
        <f t="shared" si="28"/>
        <v>$19.990-$30.000</v>
      </c>
      <c r="P287" s="7">
        <f t="array" ref="P287">IF(OR(L287="",K287=""),"",IF(L287&lt;19990,0,IF(L287&lt;=30000,INDEX(Tarifas!$C$2:$C$37,MATCH(K287,Tarifas!$A$2:$A$37,1)),IF(L287&lt;=40000,INDEX(Tarifas!$D$2:$D$37,MATCH(K287,Tarifas!$A$2:$A$37,1)),INDEX(Tarifas!$E$2:$E$37,MATCH(K287,Tarifas!$A$2:$A$37,1))))))</f>
        <v>4520</v>
      </c>
      <c r="Q287" s="7">
        <f t="shared" si="29"/>
        <v>4520</v>
      </c>
    </row>
    <row r="288" spans="1:17" ht="15.75" customHeight="1" x14ac:dyDescent="0.25">
      <c r="A288" s="2">
        <v>123</v>
      </c>
      <c r="B288" s="2">
        <v>123</v>
      </c>
      <c r="C288" s="2">
        <v>123</v>
      </c>
      <c r="D288" s="2" t="s">
        <v>129</v>
      </c>
      <c r="E288" s="3">
        <v>31</v>
      </c>
      <c r="F288" s="3">
        <v>34</v>
      </c>
      <c r="G288" s="3">
        <v>36</v>
      </c>
      <c r="H288" s="3">
        <v>5.0640000000000001</v>
      </c>
      <c r="I288" s="3">
        <v>9.4860000000000007</v>
      </c>
      <c r="J288" s="4" t="str">
        <f t="shared" si="24"/>
        <v>Se calcula por P volum</v>
      </c>
      <c r="K288" s="3">
        <f t="shared" si="25"/>
        <v>9.4860000000000007</v>
      </c>
      <c r="L288" s="5">
        <v>26990</v>
      </c>
      <c r="M288" s="2" t="str">
        <f t="shared" si="26"/>
        <v>Sin costo fijo</v>
      </c>
      <c r="N288" s="5">
        <f t="shared" si="27"/>
        <v>0</v>
      </c>
      <c r="O288" s="6" t="str">
        <f t="shared" si="28"/>
        <v>$19.990-$30.000</v>
      </c>
      <c r="P288" s="7">
        <f t="array" ref="P288">IF(OR(L288="",K288=""),"",IF(L288&lt;19990,0,IF(L288&lt;=30000,INDEX(Tarifas!$C$2:$C$37,MATCH(K288,Tarifas!$A$2:$A$37,1)),IF(L288&lt;=40000,INDEX(Tarifas!$D$2:$D$37,MATCH(K288,Tarifas!$A$2:$A$37,1)),INDEX(Tarifas!$E$2:$E$37,MATCH(K288,Tarifas!$A$2:$A$37,1))))))</f>
        <v>4520</v>
      </c>
      <c r="Q288" s="7">
        <f t="shared" si="29"/>
        <v>4520</v>
      </c>
    </row>
    <row r="289" spans="1:17" ht="15.75" customHeight="1" x14ac:dyDescent="0.25">
      <c r="A289" s="2">
        <v>123</v>
      </c>
      <c r="B289" s="2">
        <v>123</v>
      </c>
      <c r="C289" s="2">
        <v>123</v>
      </c>
      <c r="D289" s="2" t="s">
        <v>130</v>
      </c>
      <c r="E289" s="3">
        <v>9</v>
      </c>
      <c r="F289" s="3">
        <v>27</v>
      </c>
      <c r="G289" s="3">
        <v>38</v>
      </c>
      <c r="H289" s="3">
        <v>5.05</v>
      </c>
      <c r="I289" s="3">
        <v>2.3085</v>
      </c>
      <c r="J289" s="4" t="str">
        <f t="shared" si="24"/>
        <v>Se calcula por Peso</v>
      </c>
      <c r="K289" s="3">
        <f t="shared" si="25"/>
        <v>5.05</v>
      </c>
      <c r="L289" s="5">
        <v>7990</v>
      </c>
      <c r="M289" s="2" t="str">
        <f t="shared" si="26"/>
        <v>Hasta $9.989</v>
      </c>
      <c r="N289" s="5">
        <f t="shared" si="27"/>
        <v>700</v>
      </c>
      <c r="O289" s="6" t="str">
        <f t="shared" si="28"/>
        <v>No aplica (&lt;$19.990)</v>
      </c>
      <c r="P289" s="7">
        <f t="array" ref="P289">IF(OR(L289="",K289=""),"",IF(L289&lt;19990,0,IF(L289&lt;=30000,INDEX(Tarifas!$C$2:$C$37,MATCH(K289,Tarifas!$A$2:$A$37,1)),IF(L289&lt;=40000,INDEX(Tarifas!$D$2:$D$37,MATCH(K289,Tarifas!$A$2:$A$37,1)),INDEX(Tarifas!$E$2:$E$37,MATCH(K289,Tarifas!$A$2:$A$37,1))))))</f>
        <v>0</v>
      </c>
      <c r="Q289" s="7">
        <f t="shared" si="29"/>
        <v>700</v>
      </c>
    </row>
    <row r="290" spans="1:17" ht="15.75" customHeight="1" x14ac:dyDescent="0.25">
      <c r="A290" s="2">
        <v>123</v>
      </c>
      <c r="B290" s="2">
        <v>123</v>
      </c>
      <c r="C290" s="2">
        <v>123</v>
      </c>
      <c r="D290" s="2" t="s">
        <v>131</v>
      </c>
      <c r="E290" s="3">
        <v>10</v>
      </c>
      <c r="F290" s="3">
        <v>16</v>
      </c>
      <c r="G290" s="3">
        <v>21</v>
      </c>
      <c r="H290" s="3">
        <v>5.05</v>
      </c>
      <c r="I290" s="3">
        <v>0.84</v>
      </c>
      <c r="J290" s="4" t="str">
        <f t="shared" si="24"/>
        <v>Se calcula por Peso</v>
      </c>
      <c r="K290" s="3">
        <f t="shared" si="25"/>
        <v>5.05</v>
      </c>
      <c r="L290" s="5">
        <v>11990</v>
      </c>
      <c r="M290" s="2" t="str">
        <f t="shared" si="26"/>
        <v>$9.990-$19.990</v>
      </c>
      <c r="N290" s="5">
        <f t="shared" si="27"/>
        <v>1000</v>
      </c>
      <c r="O290" s="6" t="str">
        <f t="shared" si="28"/>
        <v>No aplica (&lt;$19.990)</v>
      </c>
      <c r="P290" s="7">
        <f t="array" ref="P290">IF(OR(L290="",K290=""),"",IF(L290&lt;19990,0,IF(L290&lt;=30000,INDEX(Tarifas!$C$2:$C$37,MATCH(K290,Tarifas!$A$2:$A$37,1)),IF(L290&lt;=40000,INDEX(Tarifas!$D$2:$D$37,MATCH(K290,Tarifas!$A$2:$A$37,1)),INDEX(Tarifas!$E$2:$E$37,MATCH(K290,Tarifas!$A$2:$A$37,1))))))</f>
        <v>0</v>
      </c>
      <c r="Q290" s="7">
        <f t="shared" si="29"/>
        <v>1000</v>
      </c>
    </row>
    <row r="291" spans="1:17" ht="15.75" customHeight="1" x14ac:dyDescent="0.25">
      <c r="A291" s="2">
        <v>123</v>
      </c>
      <c r="B291" s="2">
        <v>123</v>
      </c>
      <c r="C291" s="2">
        <v>123</v>
      </c>
      <c r="D291" s="2" t="s">
        <v>132</v>
      </c>
      <c r="E291" s="3">
        <v>10</v>
      </c>
      <c r="F291" s="3">
        <v>13</v>
      </c>
      <c r="G291" s="3">
        <v>98</v>
      </c>
      <c r="H291" s="3">
        <v>5.04</v>
      </c>
      <c r="I291" s="3">
        <v>3.1850000000000001</v>
      </c>
      <c r="J291" s="4" t="str">
        <f t="shared" si="24"/>
        <v>Se calcula por Peso</v>
      </c>
      <c r="K291" s="3">
        <f t="shared" si="25"/>
        <v>5.04</v>
      </c>
      <c r="L291" s="5">
        <v>11331</v>
      </c>
      <c r="M291" s="2" t="str">
        <f t="shared" si="26"/>
        <v>$9.990-$19.990</v>
      </c>
      <c r="N291" s="5">
        <f t="shared" si="27"/>
        <v>1000</v>
      </c>
      <c r="O291" s="6" t="str">
        <f t="shared" si="28"/>
        <v>No aplica (&lt;$19.990)</v>
      </c>
      <c r="P291" s="7">
        <f t="array" ref="P291">IF(OR(L291="",K291=""),"",IF(L291&lt;19990,0,IF(L291&lt;=30000,INDEX(Tarifas!$C$2:$C$37,MATCH(K291,Tarifas!$A$2:$A$37,1)),IF(L291&lt;=40000,INDEX(Tarifas!$D$2:$D$37,MATCH(K291,Tarifas!$A$2:$A$37,1)),INDEX(Tarifas!$E$2:$E$37,MATCH(K291,Tarifas!$A$2:$A$37,1))))))</f>
        <v>0</v>
      </c>
      <c r="Q291" s="7">
        <f t="shared" si="29"/>
        <v>1000</v>
      </c>
    </row>
    <row r="292" spans="1:17" ht="15.75" customHeight="1" x14ac:dyDescent="0.25">
      <c r="A292" s="2">
        <v>123</v>
      </c>
      <c r="B292" s="2">
        <v>123</v>
      </c>
      <c r="C292" s="2">
        <v>123</v>
      </c>
      <c r="D292" s="2" t="s">
        <v>133</v>
      </c>
      <c r="E292" s="3">
        <v>18</v>
      </c>
      <c r="F292" s="3">
        <v>18</v>
      </c>
      <c r="G292" s="3">
        <v>30</v>
      </c>
      <c r="H292" s="3">
        <v>5.04</v>
      </c>
      <c r="I292" s="3">
        <v>2.4300000000000002</v>
      </c>
      <c r="J292" s="4" t="str">
        <f t="shared" si="24"/>
        <v>Se calcula por Peso</v>
      </c>
      <c r="K292" s="3">
        <f t="shared" si="25"/>
        <v>5.04</v>
      </c>
      <c r="L292" s="5">
        <v>12791</v>
      </c>
      <c r="M292" s="2" t="str">
        <f t="shared" si="26"/>
        <v>$9.990-$19.990</v>
      </c>
      <c r="N292" s="5">
        <f t="shared" si="27"/>
        <v>1000</v>
      </c>
      <c r="O292" s="6" t="str">
        <f t="shared" si="28"/>
        <v>No aplica (&lt;$19.990)</v>
      </c>
      <c r="P292" s="7">
        <f t="array" ref="P292">IF(OR(L292="",K292=""),"",IF(L292&lt;19990,0,IF(L292&lt;=30000,INDEX(Tarifas!$C$2:$C$37,MATCH(K292,Tarifas!$A$2:$A$37,1)),IF(L292&lt;=40000,INDEX(Tarifas!$D$2:$D$37,MATCH(K292,Tarifas!$A$2:$A$37,1)),INDEX(Tarifas!$E$2:$E$37,MATCH(K292,Tarifas!$A$2:$A$37,1))))))</f>
        <v>0</v>
      </c>
      <c r="Q292" s="7">
        <f t="shared" si="29"/>
        <v>1000</v>
      </c>
    </row>
    <row r="293" spans="1:17" ht="15.75" customHeight="1" x14ac:dyDescent="0.25">
      <c r="A293" s="2">
        <v>123</v>
      </c>
      <c r="B293" s="2">
        <v>123</v>
      </c>
      <c r="C293" s="2">
        <v>123</v>
      </c>
      <c r="D293" s="2" t="s">
        <v>134</v>
      </c>
      <c r="E293" s="3">
        <v>11</v>
      </c>
      <c r="F293" s="3">
        <v>25</v>
      </c>
      <c r="G293" s="3">
        <v>36</v>
      </c>
      <c r="H293" s="3">
        <v>5.0199999999999996</v>
      </c>
      <c r="I293" s="3">
        <v>2.4750000000000001</v>
      </c>
      <c r="J293" s="4" t="str">
        <f t="shared" si="24"/>
        <v>Se calcula por Peso</v>
      </c>
      <c r="K293" s="3">
        <f t="shared" si="25"/>
        <v>5.0199999999999996</v>
      </c>
      <c r="L293" s="5">
        <v>2990</v>
      </c>
      <c r="M293" s="2" t="str">
        <f t="shared" si="26"/>
        <v>Hasta $9.989</v>
      </c>
      <c r="N293" s="5">
        <f t="shared" si="27"/>
        <v>700</v>
      </c>
      <c r="O293" s="6" t="str">
        <f t="shared" si="28"/>
        <v>No aplica (&lt;$19.990)</v>
      </c>
      <c r="P293" s="7">
        <f t="array" ref="P293">IF(OR(L293="",K293=""),"",IF(L293&lt;19990,0,IF(L293&lt;=30000,INDEX(Tarifas!$C$2:$C$37,MATCH(K293,Tarifas!$A$2:$A$37,1)),IF(L293&lt;=40000,INDEX(Tarifas!$D$2:$D$37,MATCH(K293,Tarifas!$A$2:$A$37,1)),INDEX(Tarifas!$E$2:$E$37,MATCH(K293,Tarifas!$A$2:$A$37,1))))))</f>
        <v>0</v>
      </c>
      <c r="Q293" s="7">
        <f t="shared" si="29"/>
        <v>700</v>
      </c>
    </row>
    <row r="294" spans="1:17" ht="15.75" customHeight="1" x14ac:dyDescent="0.25">
      <c r="A294" s="2">
        <v>123</v>
      </c>
      <c r="B294" s="2">
        <v>123</v>
      </c>
      <c r="C294" s="2">
        <v>123</v>
      </c>
      <c r="D294" s="2" t="s">
        <v>134</v>
      </c>
      <c r="E294" s="3">
        <v>11</v>
      </c>
      <c r="F294" s="3">
        <v>25</v>
      </c>
      <c r="G294" s="3">
        <v>36</v>
      </c>
      <c r="H294" s="3">
        <v>5.0199999999999996</v>
      </c>
      <c r="I294" s="3">
        <v>2.4750000000000001</v>
      </c>
      <c r="J294" s="4" t="str">
        <f t="shared" si="24"/>
        <v>Se calcula por Peso</v>
      </c>
      <c r="K294" s="3">
        <f t="shared" si="25"/>
        <v>5.0199999999999996</v>
      </c>
      <c r="L294" s="5">
        <v>2990</v>
      </c>
      <c r="M294" s="2" t="str">
        <f t="shared" si="26"/>
        <v>Hasta $9.989</v>
      </c>
      <c r="N294" s="5">
        <f t="shared" si="27"/>
        <v>700</v>
      </c>
      <c r="O294" s="6" t="str">
        <f t="shared" si="28"/>
        <v>No aplica (&lt;$19.990)</v>
      </c>
      <c r="P294" s="7">
        <f t="array" ref="P294">IF(OR(L294="",K294=""),"",IF(L294&lt;19990,0,IF(L294&lt;=30000,INDEX(Tarifas!$C$2:$C$37,MATCH(K294,Tarifas!$A$2:$A$37,1)),IF(L294&lt;=40000,INDEX(Tarifas!$D$2:$D$37,MATCH(K294,Tarifas!$A$2:$A$37,1)),INDEX(Tarifas!$E$2:$E$37,MATCH(K294,Tarifas!$A$2:$A$37,1))))))</f>
        <v>0</v>
      </c>
      <c r="Q294" s="7">
        <f t="shared" si="29"/>
        <v>700</v>
      </c>
    </row>
    <row r="295" spans="1:17" ht="15.75" customHeight="1" x14ac:dyDescent="0.25">
      <c r="A295" s="2">
        <v>123</v>
      </c>
      <c r="B295" s="2">
        <v>123</v>
      </c>
      <c r="C295" s="2">
        <v>123</v>
      </c>
      <c r="D295" s="2" t="s">
        <v>135</v>
      </c>
      <c r="E295" s="3">
        <v>14</v>
      </c>
      <c r="F295" s="3">
        <v>20</v>
      </c>
      <c r="G295" s="3">
        <v>21</v>
      </c>
      <c r="H295" s="3">
        <v>5.0199999999999996</v>
      </c>
      <c r="I295" s="3">
        <v>1.47</v>
      </c>
      <c r="J295" s="4" t="str">
        <f t="shared" si="24"/>
        <v>Se calcula por Peso</v>
      </c>
      <c r="K295" s="3">
        <f t="shared" si="25"/>
        <v>5.0199999999999996</v>
      </c>
      <c r="L295" s="5">
        <v>15990</v>
      </c>
      <c r="M295" s="2" t="str">
        <f t="shared" si="26"/>
        <v>$9.990-$19.990</v>
      </c>
      <c r="N295" s="5">
        <f t="shared" si="27"/>
        <v>1000</v>
      </c>
      <c r="O295" s="6" t="str">
        <f t="shared" si="28"/>
        <v>No aplica (&lt;$19.990)</v>
      </c>
      <c r="P295" s="7">
        <f t="array" ref="P295">IF(OR(L295="",K295=""),"",IF(L295&lt;19990,0,IF(L295&lt;=30000,INDEX(Tarifas!$C$2:$C$37,MATCH(K295,Tarifas!$A$2:$A$37,1)),IF(L295&lt;=40000,INDEX(Tarifas!$D$2:$D$37,MATCH(K295,Tarifas!$A$2:$A$37,1)),INDEX(Tarifas!$E$2:$E$37,MATCH(K295,Tarifas!$A$2:$A$37,1))))))</f>
        <v>0</v>
      </c>
      <c r="Q295" s="7">
        <f t="shared" si="29"/>
        <v>1000</v>
      </c>
    </row>
    <row r="296" spans="1:17" ht="15.75" customHeight="1" x14ac:dyDescent="0.25">
      <c r="A296" s="2">
        <v>123</v>
      </c>
      <c r="B296" s="2">
        <v>123</v>
      </c>
      <c r="C296" s="2">
        <v>123</v>
      </c>
      <c r="D296" s="2" t="s">
        <v>135</v>
      </c>
      <c r="E296" s="3">
        <v>14</v>
      </c>
      <c r="F296" s="3">
        <v>20</v>
      </c>
      <c r="G296" s="3">
        <v>21</v>
      </c>
      <c r="H296" s="3">
        <v>5.0199999999999996</v>
      </c>
      <c r="I296" s="3">
        <v>1.47</v>
      </c>
      <c r="J296" s="4" t="str">
        <f t="shared" si="24"/>
        <v>Se calcula por Peso</v>
      </c>
      <c r="K296" s="3">
        <f t="shared" si="25"/>
        <v>5.0199999999999996</v>
      </c>
      <c r="L296" s="5">
        <v>19992</v>
      </c>
      <c r="M296" s="2" t="str">
        <f t="shared" si="26"/>
        <v>Sin costo fijo</v>
      </c>
      <c r="N296" s="5">
        <f t="shared" si="27"/>
        <v>0</v>
      </c>
      <c r="O296" s="6" t="str">
        <f t="shared" si="28"/>
        <v>$19.990-$30.000</v>
      </c>
      <c r="P296" s="7">
        <f t="array" ref="P296">IF(OR(L296="",K296=""),"",IF(L296&lt;19990,0,IF(L296&lt;=30000,INDEX(Tarifas!$C$2:$C$37,MATCH(K296,Tarifas!$A$2:$A$37,1)),IF(L296&lt;=40000,INDEX(Tarifas!$D$2:$D$37,MATCH(K296,Tarifas!$A$2:$A$37,1)),INDEX(Tarifas!$E$2:$E$37,MATCH(K296,Tarifas!$A$2:$A$37,1))))))</f>
        <v>3800</v>
      </c>
      <c r="Q296" s="7">
        <f t="shared" si="29"/>
        <v>3800</v>
      </c>
    </row>
    <row r="297" spans="1:17" ht="15.75" customHeight="1" x14ac:dyDescent="0.25">
      <c r="A297" s="2">
        <v>123</v>
      </c>
      <c r="B297" s="2">
        <v>123</v>
      </c>
      <c r="C297" s="2">
        <v>123</v>
      </c>
      <c r="D297" s="2" t="s">
        <v>136</v>
      </c>
      <c r="E297" s="3">
        <v>6</v>
      </c>
      <c r="F297" s="3">
        <v>30</v>
      </c>
      <c r="G297" s="3">
        <v>40</v>
      </c>
      <c r="H297" s="3">
        <v>5</v>
      </c>
      <c r="I297" s="3">
        <v>1.8</v>
      </c>
      <c r="J297" s="4" t="str">
        <f t="shared" si="24"/>
        <v>Se calcula por Peso</v>
      </c>
      <c r="K297" s="3">
        <f t="shared" si="25"/>
        <v>5</v>
      </c>
      <c r="L297" s="5">
        <v>3860</v>
      </c>
      <c r="M297" s="2" t="str">
        <f t="shared" si="26"/>
        <v>Hasta $9.989</v>
      </c>
      <c r="N297" s="5">
        <f t="shared" si="27"/>
        <v>700</v>
      </c>
      <c r="O297" s="6" t="str">
        <f t="shared" si="28"/>
        <v>No aplica (&lt;$19.990)</v>
      </c>
      <c r="P297" s="7">
        <f t="array" ref="P297">IF(OR(L297="",K297=""),"",IF(L297&lt;19990,0,IF(L297&lt;=30000,INDEX(Tarifas!$C$2:$C$37,MATCH(K297,Tarifas!$A$2:$A$37,1)),IF(L297&lt;=40000,INDEX(Tarifas!$D$2:$D$37,MATCH(K297,Tarifas!$A$2:$A$37,1)),INDEX(Tarifas!$E$2:$E$37,MATCH(K297,Tarifas!$A$2:$A$37,1))))))</f>
        <v>0</v>
      </c>
      <c r="Q297" s="7">
        <f t="shared" si="29"/>
        <v>700</v>
      </c>
    </row>
    <row r="298" spans="1:17" ht="15.75" customHeight="1" x14ac:dyDescent="0.25">
      <c r="A298" s="2">
        <v>123</v>
      </c>
      <c r="B298" s="2">
        <v>123</v>
      </c>
      <c r="C298" s="2">
        <v>123</v>
      </c>
      <c r="D298" s="2" t="s">
        <v>136</v>
      </c>
      <c r="E298" s="3">
        <v>6</v>
      </c>
      <c r="F298" s="3">
        <v>30</v>
      </c>
      <c r="G298" s="3">
        <v>40</v>
      </c>
      <c r="H298" s="3">
        <v>5</v>
      </c>
      <c r="I298" s="3">
        <v>1.8</v>
      </c>
      <c r="J298" s="4" t="str">
        <f t="shared" si="24"/>
        <v>Se calcula por Peso</v>
      </c>
      <c r="K298" s="3">
        <f t="shared" si="25"/>
        <v>5</v>
      </c>
      <c r="L298" s="5">
        <v>3860</v>
      </c>
      <c r="M298" s="2" t="str">
        <f t="shared" si="26"/>
        <v>Hasta $9.989</v>
      </c>
      <c r="N298" s="5">
        <f t="shared" si="27"/>
        <v>700</v>
      </c>
      <c r="O298" s="6" t="str">
        <f t="shared" si="28"/>
        <v>No aplica (&lt;$19.990)</v>
      </c>
      <c r="P298" s="7">
        <f t="array" ref="P298">IF(OR(L298="",K298=""),"",IF(L298&lt;19990,0,IF(L298&lt;=30000,INDEX(Tarifas!$C$2:$C$37,MATCH(K298,Tarifas!$A$2:$A$37,1)),IF(L298&lt;=40000,INDEX(Tarifas!$D$2:$D$37,MATCH(K298,Tarifas!$A$2:$A$37,1)),INDEX(Tarifas!$E$2:$E$37,MATCH(K298,Tarifas!$A$2:$A$37,1))))))</f>
        <v>0</v>
      </c>
      <c r="Q298" s="7">
        <f t="shared" si="29"/>
        <v>700</v>
      </c>
    </row>
    <row r="299" spans="1:17" ht="15.75" customHeight="1" x14ac:dyDescent="0.25">
      <c r="A299" s="2">
        <v>123</v>
      </c>
      <c r="B299" s="2">
        <v>123</v>
      </c>
      <c r="C299" s="2">
        <v>123</v>
      </c>
      <c r="D299" s="2" t="s">
        <v>137</v>
      </c>
      <c r="E299" s="3">
        <v>7</v>
      </c>
      <c r="F299" s="3">
        <v>23</v>
      </c>
      <c r="G299" s="3">
        <v>33</v>
      </c>
      <c r="H299" s="3">
        <v>5</v>
      </c>
      <c r="I299" s="3">
        <v>1.3282499999999999</v>
      </c>
      <c r="J299" s="4" t="str">
        <f t="shared" si="24"/>
        <v>Se calcula por Peso</v>
      </c>
      <c r="K299" s="3">
        <f t="shared" si="25"/>
        <v>5</v>
      </c>
      <c r="L299" s="5">
        <v>5490</v>
      </c>
      <c r="M299" s="2" t="str">
        <f t="shared" si="26"/>
        <v>Hasta $9.989</v>
      </c>
      <c r="N299" s="5">
        <f t="shared" si="27"/>
        <v>700</v>
      </c>
      <c r="O299" s="6" t="str">
        <f t="shared" si="28"/>
        <v>No aplica (&lt;$19.990)</v>
      </c>
      <c r="P299" s="7">
        <f t="array" ref="P299">IF(OR(L299="",K299=""),"",IF(L299&lt;19990,0,IF(L299&lt;=30000,INDEX(Tarifas!$C$2:$C$37,MATCH(K299,Tarifas!$A$2:$A$37,1)),IF(L299&lt;=40000,INDEX(Tarifas!$D$2:$D$37,MATCH(K299,Tarifas!$A$2:$A$37,1)),INDEX(Tarifas!$E$2:$E$37,MATCH(K299,Tarifas!$A$2:$A$37,1))))))</f>
        <v>0</v>
      </c>
      <c r="Q299" s="7">
        <f t="shared" si="29"/>
        <v>700</v>
      </c>
    </row>
    <row r="300" spans="1:17" ht="15.75" customHeight="1" x14ac:dyDescent="0.25">
      <c r="A300" s="2">
        <v>123</v>
      </c>
      <c r="B300" s="2">
        <v>123</v>
      </c>
      <c r="C300" s="2">
        <v>123</v>
      </c>
      <c r="D300" s="2" t="s">
        <v>138</v>
      </c>
      <c r="E300" s="3">
        <v>50</v>
      </c>
      <c r="F300" s="3">
        <v>17</v>
      </c>
      <c r="G300" s="3">
        <v>10</v>
      </c>
      <c r="H300" s="3">
        <v>5</v>
      </c>
      <c r="I300" s="3">
        <v>2.125</v>
      </c>
      <c r="J300" s="4" t="str">
        <f t="shared" si="24"/>
        <v>Se calcula por Peso</v>
      </c>
      <c r="K300" s="3">
        <f t="shared" si="25"/>
        <v>5</v>
      </c>
      <c r="L300" s="5">
        <v>12990</v>
      </c>
      <c r="M300" s="2" t="str">
        <f t="shared" si="26"/>
        <v>$9.990-$19.990</v>
      </c>
      <c r="N300" s="5">
        <f t="shared" si="27"/>
        <v>1000</v>
      </c>
      <c r="O300" s="6" t="str">
        <f t="shared" si="28"/>
        <v>No aplica (&lt;$19.990)</v>
      </c>
      <c r="P300" s="7">
        <f t="array" ref="P300">IF(OR(L300="",K300=""),"",IF(L300&lt;19990,0,IF(L300&lt;=30000,INDEX(Tarifas!$C$2:$C$37,MATCH(K300,Tarifas!$A$2:$A$37,1)),IF(L300&lt;=40000,INDEX(Tarifas!$D$2:$D$37,MATCH(K300,Tarifas!$A$2:$A$37,1)),INDEX(Tarifas!$E$2:$E$37,MATCH(K300,Tarifas!$A$2:$A$37,1))))))</f>
        <v>0</v>
      </c>
      <c r="Q300" s="7">
        <f t="shared" si="29"/>
        <v>1000</v>
      </c>
    </row>
    <row r="301" spans="1:17" ht="15.75" customHeight="1" x14ac:dyDescent="0.25">
      <c r="A301" s="2">
        <v>123</v>
      </c>
      <c r="B301" s="2">
        <v>123</v>
      </c>
      <c r="C301" s="2">
        <v>123</v>
      </c>
      <c r="D301" s="2" t="s">
        <v>139</v>
      </c>
      <c r="E301" s="3">
        <v>10</v>
      </c>
      <c r="F301" s="3">
        <v>24</v>
      </c>
      <c r="G301" s="3">
        <v>37</v>
      </c>
      <c r="H301" s="3">
        <v>5</v>
      </c>
      <c r="I301" s="3">
        <v>2.2200000000000002</v>
      </c>
      <c r="J301" s="4" t="str">
        <f t="shared" si="24"/>
        <v>Se calcula por Peso</v>
      </c>
      <c r="K301" s="3">
        <f t="shared" si="25"/>
        <v>5</v>
      </c>
      <c r="L301" s="5">
        <v>13150</v>
      </c>
      <c r="M301" s="2" t="str">
        <f t="shared" si="26"/>
        <v>$9.990-$19.990</v>
      </c>
      <c r="N301" s="5">
        <f t="shared" si="27"/>
        <v>1000</v>
      </c>
      <c r="O301" s="6" t="str">
        <f t="shared" si="28"/>
        <v>No aplica (&lt;$19.990)</v>
      </c>
      <c r="P301" s="7">
        <f t="array" ref="P301">IF(OR(L301="",K301=""),"",IF(L301&lt;19990,0,IF(L301&lt;=30000,INDEX(Tarifas!$C$2:$C$37,MATCH(K301,Tarifas!$A$2:$A$37,1)),IF(L301&lt;=40000,INDEX(Tarifas!$D$2:$D$37,MATCH(K301,Tarifas!$A$2:$A$37,1)),INDEX(Tarifas!$E$2:$E$37,MATCH(K301,Tarifas!$A$2:$A$37,1))))))</f>
        <v>0</v>
      </c>
      <c r="Q301" s="7">
        <f t="shared" si="29"/>
        <v>1000</v>
      </c>
    </row>
    <row r="302" spans="1:17" ht="15.75" customHeight="1" x14ac:dyDescent="0.25">
      <c r="A302" s="2">
        <v>123</v>
      </c>
      <c r="B302" s="2">
        <v>123</v>
      </c>
      <c r="C302" s="2">
        <v>123</v>
      </c>
      <c r="D302" s="2" t="s">
        <v>139</v>
      </c>
      <c r="E302" s="3">
        <v>10</v>
      </c>
      <c r="F302" s="3">
        <v>24</v>
      </c>
      <c r="G302" s="3">
        <v>37</v>
      </c>
      <c r="H302" s="3">
        <v>5</v>
      </c>
      <c r="I302" s="3">
        <v>2.2200000000000002</v>
      </c>
      <c r="J302" s="4" t="str">
        <f t="shared" si="24"/>
        <v>Se calcula por Peso</v>
      </c>
      <c r="K302" s="3">
        <f t="shared" si="25"/>
        <v>5</v>
      </c>
      <c r="L302" s="5">
        <v>13150</v>
      </c>
      <c r="M302" s="2" t="str">
        <f t="shared" si="26"/>
        <v>$9.990-$19.990</v>
      </c>
      <c r="N302" s="5">
        <f t="shared" si="27"/>
        <v>1000</v>
      </c>
      <c r="O302" s="6" t="str">
        <f t="shared" si="28"/>
        <v>No aplica (&lt;$19.990)</v>
      </c>
      <c r="P302" s="7">
        <f t="array" ref="P302">IF(OR(L302="",K302=""),"",IF(L302&lt;19990,0,IF(L302&lt;=30000,INDEX(Tarifas!$C$2:$C$37,MATCH(K302,Tarifas!$A$2:$A$37,1)),IF(L302&lt;=40000,INDEX(Tarifas!$D$2:$D$37,MATCH(K302,Tarifas!$A$2:$A$37,1)),INDEX(Tarifas!$E$2:$E$37,MATCH(K302,Tarifas!$A$2:$A$37,1))))))</f>
        <v>0</v>
      </c>
      <c r="Q302" s="7">
        <f t="shared" si="29"/>
        <v>1000</v>
      </c>
    </row>
    <row r="303" spans="1:17" ht="15.75" customHeight="1" x14ac:dyDescent="0.25">
      <c r="A303" s="2">
        <v>123</v>
      </c>
      <c r="B303" s="2">
        <v>123</v>
      </c>
      <c r="C303" s="2">
        <v>123</v>
      </c>
      <c r="D303" s="2" t="s">
        <v>140</v>
      </c>
      <c r="E303" s="3">
        <v>17</v>
      </c>
      <c r="F303" s="3">
        <v>17</v>
      </c>
      <c r="G303" s="3">
        <v>22</v>
      </c>
      <c r="H303" s="3">
        <v>5</v>
      </c>
      <c r="I303" s="3">
        <v>1.5894999999999999</v>
      </c>
      <c r="J303" s="4" t="str">
        <f t="shared" si="24"/>
        <v>Se calcula por Peso</v>
      </c>
      <c r="K303" s="3">
        <f t="shared" si="25"/>
        <v>5</v>
      </c>
      <c r="L303" s="5">
        <v>19981</v>
      </c>
      <c r="M303" s="2" t="str">
        <f t="shared" si="26"/>
        <v>$9.990-$19.990</v>
      </c>
      <c r="N303" s="5">
        <f t="shared" si="27"/>
        <v>1000</v>
      </c>
      <c r="O303" s="6" t="str">
        <f t="shared" si="28"/>
        <v>No aplica (&lt;$19.990)</v>
      </c>
      <c r="P303" s="7">
        <f t="array" ref="P303">IF(OR(L303="",K303=""),"",IF(L303&lt;19990,0,IF(L303&lt;=30000,INDEX(Tarifas!$C$2:$C$37,MATCH(K303,Tarifas!$A$2:$A$37,1)),IF(L303&lt;=40000,INDEX(Tarifas!$D$2:$D$37,MATCH(K303,Tarifas!$A$2:$A$37,1)),INDEX(Tarifas!$E$2:$E$37,MATCH(K303,Tarifas!$A$2:$A$37,1))))))</f>
        <v>0</v>
      </c>
      <c r="Q303" s="7">
        <f t="shared" si="29"/>
        <v>1000</v>
      </c>
    </row>
    <row r="304" spans="1:17" ht="15.75" customHeight="1" x14ac:dyDescent="0.25">
      <c r="A304" s="2">
        <v>123</v>
      </c>
      <c r="B304" s="2">
        <v>123</v>
      </c>
      <c r="C304" s="2">
        <v>123</v>
      </c>
      <c r="D304" s="2" t="s">
        <v>140</v>
      </c>
      <c r="E304" s="3">
        <v>17</v>
      </c>
      <c r="F304" s="3">
        <v>17</v>
      </c>
      <c r="G304" s="3">
        <v>22</v>
      </c>
      <c r="H304" s="3">
        <v>5</v>
      </c>
      <c r="I304" s="3">
        <v>1.5894999999999999</v>
      </c>
      <c r="J304" s="4" t="str">
        <f t="shared" si="24"/>
        <v>Se calcula por Peso</v>
      </c>
      <c r="K304" s="3">
        <f t="shared" si="25"/>
        <v>5</v>
      </c>
      <c r="L304" s="5">
        <v>19981</v>
      </c>
      <c r="M304" s="2" t="str">
        <f t="shared" si="26"/>
        <v>$9.990-$19.990</v>
      </c>
      <c r="N304" s="5">
        <f t="shared" si="27"/>
        <v>1000</v>
      </c>
      <c r="O304" s="6" t="str">
        <f t="shared" si="28"/>
        <v>No aplica (&lt;$19.990)</v>
      </c>
      <c r="P304" s="7">
        <f t="array" ref="P304">IF(OR(L304="",K304=""),"",IF(L304&lt;19990,0,IF(L304&lt;=30000,INDEX(Tarifas!$C$2:$C$37,MATCH(K304,Tarifas!$A$2:$A$37,1)),IF(L304&lt;=40000,INDEX(Tarifas!$D$2:$D$37,MATCH(K304,Tarifas!$A$2:$A$37,1)),INDEX(Tarifas!$E$2:$E$37,MATCH(K304,Tarifas!$A$2:$A$37,1))))))</f>
        <v>0</v>
      </c>
      <c r="Q304" s="7">
        <f t="shared" si="29"/>
        <v>1000</v>
      </c>
    </row>
    <row r="305" spans="1:17" ht="15.75" customHeight="1" x14ac:dyDescent="0.25">
      <c r="A305" s="2">
        <v>123</v>
      </c>
      <c r="B305" s="2">
        <v>123</v>
      </c>
      <c r="C305" s="2">
        <v>123</v>
      </c>
      <c r="D305" s="2" t="s">
        <v>140</v>
      </c>
      <c r="E305" s="3">
        <v>17</v>
      </c>
      <c r="F305" s="3">
        <v>17</v>
      </c>
      <c r="G305" s="3">
        <v>22</v>
      </c>
      <c r="H305" s="3">
        <v>5</v>
      </c>
      <c r="I305" s="3">
        <v>1.5894999999999999</v>
      </c>
      <c r="J305" s="4" t="str">
        <f t="shared" si="24"/>
        <v>Se calcula por Peso</v>
      </c>
      <c r="K305" s="3">
        <f t="shared" si="25"/>
        <v>5</v>
      </c>
      <c r="L305" s="5">
        <v>19981</v>
      </c>
      <c r="M305" s="2" t="str">
        <f t="shared" si="26"/>
        <v>$9.990-$19.990</v>
      </c>
      <c r="N305" s="5">
        <f t="shared" si="27"/>
        <v>1000</v>
      </c>
      <c r="O305" s="6" t="str">
        <f t="shared" si="28"/>
        <v>No aplica (&lt;$19.990)</v>
      </c>
      <c r="P305" s="7">
        <f t="array" ref="P305">IF(OR(L305="",K305=""),"",IF(L305&lt;19990,0,IF(L305&lt;=30000,INDEX(Tarifas!$C$2:$C$37,MATCH(K305,Tarifas!$A$2:$A$37,1)),IF(L305&lt;=40000,INDEX(Tarifas!$D$2:$D$37,MATCH(K305,Tarifas!$A$2:$A$37,1)),INDEX(Tarifas!$E$2:$E$37,MATCH(K305,Tarifas!$A$2:$A$37,1))))))</f>
        <v>0</v>
      </c>
      <c r="Q305" s="7">
        <f t="shared" si="29"/>
        <v>1000</v>
      </c>
    </row>
    <row r="306" spans="1:17" ht="15.75" customHeight="1" x14ac:dyDescent="0.25">
      <c r="A306" s="2">
        <v>123</v>
      </c>
      <c r="B306" s="2">
        <v>123</v>
      </c>
      <c r="C306" s="2">
        <v>123</v>
      </c>
      <c r="D306" s="2" t="s">
        <v>140</v>
      </c>
      <c r="E306" s="3">
        <v>17</v>
      </c>
      <c r="F306" s="3">
        <v>17</v>
      </c>
      <c r="G306" s="3">
        <v>22</v>
      </c>
      <c r="H306" s="3">
        <v>5</v>
      </c>
      <c r="I306" s="3">
        <v>1.5894999999999999</v>
      </c>
      <c r="J306" s="4" t="str">
        <f t="shared" si="24"/>
        <v>Se calcula por Peso</v>
      </c>
      <c r="K306" s="3">
        <f t="shared" si="25"/>
        <v>5</v>
      </c>
      <c r="L306" s="5">
        <v>19981</v>
      </c>
      <c r="M306" s="2" t="str">
        <f t="shared" si="26"/>
        <v>$9.990-$19.990</v>
      </c>
      <c r="N306" s="5">
        <f t="shared" si="27"/>
        <v>1000</v>
      </c>
      <c r="O306" s="6" t="str">
        <f t="shared" si="28"/>
        <v>No aplica (&lt;$19.990)</v>
      </c>
      <c r="P306" s="7">
        <f t="array" ref="P306">IF(OR(L306="",K306=""),"",IF(L306&lt;19990,0,IF(L306&lt;=30000,INDEX(Tarifas!$C$2:$C$37,MATCH(K306,Tarifas!$A$2:$A$37,1)),IF(L306&lt;=40000,INDEX(Tarifas!$D$2:$D$37,MATCH(K306,Tarifas!$A$2:$A$37,1)),INDEX(Tarifas!$E$2:$E$37,MATCH(K306,Tarifas!$A$2:$A$37,1))))))</f>
        <v>0</v>
      </c>
      <c r="Q306" s="7">
        <f t="shared" si="29"/>
        <v>1000</v>
      </c>
    </row>
    <row r="307" spans="1:17" ht="15.75" customHeight="1" x14ac:dyDescent="0.25">
      <c r="A307" s="2">
        <v>123</v>
      </c>
      <c r="B307" s="2">
        <v>123</v>
      </c>
      <c r="C307" s="2">
        <v>123</v>
      </c>
      <c r="D307" s="2" t="s">
        <v>141</v>
      </c>
      <c r="E307" s="3">
        <v>22</v>
      </c>
      <c r="F307" s="3">
        <v>22</v>
      </c>
      <c r="G307" s="3">
        <v>24</v>
      </c>
      <c r="H307" s="3">
        <v>5</v>
      </c>
      <c r="I307" s="3">
        <v>2.9039999999999999</v>
      </c>
      <c r="J307" s="4" t="str">
        <f t="shared" si="24"/>
        <v>Se calcula por Peso</v>
      </c>
      <c r="K307" s="3">
        <f t="shared" si="25"/>
        <v>5</v>
      </c>
      <c r="L307" s="5">
        <v>19981</v>
      </c>
      <c r="M307" s="2" t="str">
        <f t="shared" si="26"/>
        <v>$9.990-$19.990</v>
      </c>
      <c r="N307" s="5">
        <f t="shared" si="27"/>
        <v>1000</v>
      </c>
      <c r="O307" s="6" t="str">
        <f t="shared" si="28"/>
        <v>No aplica (&lt;$19.990)</v>
      </c>
      <c r="P307" s="7">
        <f t="array" ref="P307">IF(OR(L307="",K307=""),"",IF(L307&lt;19990,0,IF(L307&lt;=30000,INDEX(Tarifas!$C$2:$C$37,MATCH(K307,Tarifas!$A$2:$A$37,1)),IF(L307&lt;=40000,INDEX(Tarifas!$D$2:$D$37,MATCH(K307,Tarifas!$A$2:$A$37,1)),INDEX(Tarifas!$E$2:$E$37,MATCH(K307,Tarifas!$A$2:$A$37,1))))))</f>
        <v>0</v>
      </c>
      <c r="Q307" s="7">
        <f t="shared" si="29"/>
        <v>1000</v>
      </c>
    </row>
    <row r="308" spans="1:17" ht="15.75" customHeight="1" x14ac:dyDescent="0.25">
      <c r="A308" s="2">
        <v>123</v>
      </c>
      <c r="B308" s="2">
        <v>123</v>
      </c>
      <c r="C308" s="2">
        <v>123</v>
      </c>
      <c r="D308" s="2" t="s">
        <v>141</v>
      </c>
      <c r="E308" s="3">
        <v>22</v>
      </c>
      <c r="F308" s="3">
        <v>22</v>
      </c>
      <c r="G308" s="3">
        <v>24</v>
      </c>
      <c r="H308" s="3">
        <v>5</v>
      </c>
      <c r="I308" s="3">
        <v>2.9039999999999999</v>
      </c>
      <c r="J308" s="4" t="str">
        <f t="shared" si="24"/>
        <v>Se calcula por Peso</v>
      </c>
      <c r="K308" s="3">
        <f t="shared" si="25"/>
        <v>5</v>
      </c>
      <c r="L308" s="5">
        <v>19981</v>
      </c>
      <c r="M308" s="2" t="str">
        <f t="shared" si="26"/>
        <v>$9.990-$19.990</v>
      </c>
      <c r="N308" s="5">
        <f t="shared" si="27"/>
        <v>1000</v>
      </c>
      <c r="O308" s="6" t="str">
        <f t="shared" si="28"/>
        <v>No aplica (&lt;$19.990)</v>
      </c>
      <c r="P308" s="7">
        <f t="array" ref="P308">IF(OR(L308="",K308=""),"",IF(L308&lt;19990,0,IF(L308&lt;=30000,INDEX(Tarifas!$C$2:$C$37,MATCH(K308,Tarifas!$A$2:$A$37,1)),IF(L308&lt;=40000,INDEX(Tarifas!$D$2:$D$37,MATCH(K308,Tarifas!$A$2:$A$37,1)),INDEX(Tarifas!$E$2:$E$37,MATCH(K308,Tarifas!$A$2:$A$37,1))))))</f>
        <v>0</v>
      </c>
      <c r="Q308" s="7">
        <f t="shared" si="29"/>
        <v>1000</v>
      </c>
    </row>
    <row r="309" spans="1:17" ht="15.75" customHeight="1" x14ac:dyDescent="0.25">
      <c r="A309" s="2">
        <v>123</v>
      </c>
      <c r="B309" s="2">
        <v>123</v>
      </c>
      <c r="C309" s="2">
        <v>123</v>
      </c>
      <c r="D309" s="2" t="s">
        <v>140</v>
      </c>
      <c r="E309" s="3">
        <v>17</v>
      </c>
      <c r="F309" s="3">
        <v>17</v>
      </c>
      <c r="G309" s="3">
        <v>22</v>
      </c>
      <c r="H309" s="3">
        <v>5</v>
      </c>
      <c r="I309" s="3">
        <v>1.5894999999999999</v>
      </c>
      <c r="J309" s="4" t="str">
        <f t="shared" si="24"/>
        <v>Se calcula por Peso</v>
      </c>
      <c r="K309" s="3">
        <f t="shared" si="25"/>
        <v>5</v>
      </c>
      <c r="L309" s="5">
        <v>23990</v>
      </c>
      <c r="M309" s="2" t="str">
        <f t="shared" si="26"/>
        <v>Sin costo fijo</v>
      </c>
      <c r="N309" s="5">
        <f t="shared" si="27"/>
        <v>0</v>
      </c>
      <c r="O309" s="6" t="str">
        <f t="shared" si="28"/>
        <v>$19.990-$30.000</v>
      </c>
      <c r="P309" s="7">
        <f t="array" ref="P309">IF(OR(L309="",K309=""),"",IF(L309&lt;19990,0,IF(L309&lt;=30000,INDEX(Tarifas!$C$2:$C$37,MATCH(K309,Tarifas!$A$2:$A$37,1)),IF(L309&lt;=40000,INDEX(Tarifas!$D$2:$D$37,MATCH(K309,Tarifas!$A$2:$A$37,1)),INDEX(Tarifas!$E$2:$E$37,MATCH(K309,Tarifas!$A$2:$A$37,1))))))</f>
        <v>3800</v>
      </c>
      <c r="Q309" s="7">
        <f t="shared" si="29"/>
        <v>3800</v>
      </c>
    </row>
    <row r="310" spans="1:17" ht="15.75" customHeight="1" x14ac:dyDescent="0.25">
      <c r="A310" s="2">
        <v>123</v>
      </c>
      <c r="B310" s="2">
        <v>123</v>
      </c>
      <c r="C310" s="2">
        <v>123</v>
      </c>
      <c r="D310" s="2" t="s">
        <v>140</v>
      </c>
      <c r="E310" s="3">
        <v>17</v>
      </c>
      <c r="F310" s="3">
        <v>17</v>
      </c>
      <c r="G310" s="3">
        <v>22</v>
      </c>
      <c r="H310" s="3">
        <v>5</v>
      </c>
      <c r="I310" s="3">
        <v>1.5894999999999999</v>
      </c>
      <c r="J310" s="4" t="str">
        <f t="shared" si="24"/>
        <v>Se calcula por Peso</v>
      </c>
      <c r="K310" s="3">
        <f t="shared" si="25"/>
        <v>5</v>
      </c>
      <c r="L310" s="5">
        <v>23990</v>
      </c>
      <c r="M310" s="2" t="str">
        <f t="shared" si="26"/>
        <v>Sin costo fijo</v>
      </c>
      <c r="N310" s="5">
        <f t="shared" si="27"/>
        <v>0</v>
      </c>
      <c r="O310" s="6" t="str">
        <f t="shared" si="28"/>
        <v>$19.990-$30.000</v>
      </c>
      <c r="P310" s="7">
        <f t="array" ref="P310">IF(OR(L310="",K310=""),"",IF(L310&lt;19990,0,IF(L310&lt;=30000,INDEX(Tarifas!$C$2:$C$37,MATCH(K310,Tarifas!$A$2:$A$37,1)),IF(L310&lt;=40000,INDEX(Tarifas!$D$2:$D$37,MATCH(K310,Tarifas!$A$2:$A$37,1)),INDEX(Tarifas!$E$2:$E$37,MATCH(K310,Tarifas!$A$2:$A$37,1))))))</f>
        <v>3800</v>
      </c>
      <c r="Q310" s="7">
        <f t="shared" si="29"/>
        <v>3800</v>
      </c>
    </row>
    <row r="311" spans="1:17" ht="15.75" customHeight="1" x14ac:dyDescent="0.25">
      <c r="A311" s="2">
        <v>123</v>
      </c>
      <c r="B311" s="2">
        <v>123</v>
      </c>
      <c r="C311" s="2">
        <v>123</v>
      </c>
      <c r="D311" s="2" t="s">
        <v>140</v>
      </c>
      <c r="E311" s="3">
        <v>17</v>
      </c>
      <c r="F311" s="3">
        <v>17</v>
      </c>
      <c r="G311" s="3">
        <v>22</v>
      </c>
      <c r="H311" s="3">
        <v>5</v>
      </c>
      <c r="I311" s="3">
        <v>1.5894999999999999</v>
      </c>
      <c r="J311" s="4" t="str">
        <f t="shared" si="24"/>
        <v>Se calcula por Peso</v>
      </c>
      <c r="K311" s="3">
        <f t="shared" si="25"/>
        <v>5</v>
      </c>
      <c r="L311" s="5">
        <v>23990</v>
      </c>
      <c r="M311" s="2" t="str">
        <f t="shared" si="26"/>
        <v>Sin costo fijo</v>
      </c>
      <c r="N311" s="5">
        <f t="shared" si="27"/>
        <v>0</v>
      </c>
      <c r="O311" s="6" t="str">
        <f t="shared" si="28"/>
        <v>$19.990-$30.000</v>
      </c>
      <c r="P311" s="7">
        <f t="array" ref="P311">IF(OR(L311="",K311=""),"",IF(L311&lt;19990,0,IF(L311&lt;=30000,INDEX(Tarifas!$C$2:$C$37,MATCH(K311,Tarifas!$A$2:$A$37,1)),IF(L311&lt;=40000,INDEX(Tarifas!$D$2:$D$37,MATCH(K311,Tarifas!$A$2:$A$37,1)),INDEX(Tarifas!$E$2:$E$37,MATCH(K311,Tarifas!$A$2:$A$37,1))))))</f>
        <v>3800</v>
      </c>
      <c r="Q311" s="7">
        <f t="shared" si="29"/>
        <v>3800</v>
      </c>
    </row>
    <row r="312" spans="1:17" ht="15.75" customHeight="1" x14ac:dyDescent="0.25">
      <c r="A312" s="2">
        <v>123</v>
      </c>
      <c r="B312" s="2">
        <v>123</v>
      </c>
      <c r="C312" s="2">
        <v>123</v>
      </c>
      <c r="D312" s="2" t="s">
        <v>140</v>
      </c>
      <c r="E312" s="3">
        <v>17</v>
      </c>
      <c r="F312" s="3">
        <v>17</v>
      </c>
      <c r="G312" s="3">
        <v>22</v>
      </c>
      <c r="H312" s="3">
        <v>5</v>
      </c>
      <c r="I312" s="3">
        <v>1.5894999999999999</v>
      </c>
      <c r="J312" s="4" t="str">
        <f t="shared" si="24"/>
        <v>Se calcula por Peso</v>
      </c>
      <c r="K312" s="3">
        <f t="shared" si="25"/>
        <v>5</v>
      </c>
      <c r="L312" s="5">
        <v>23990</v>
      </c>
      <c r="M312" s="2" t="str">
        <f t="shared" si="26"/>
        <v>Sin costo fijo</v>
      </c>
      <c r="N312" s="5">
        <f t="shared" si="27"/>
        <v>0</v>
      </c>
      <c r="O312" s="6" t="str">
        <f t="shared" si="28"/>
        <v>$19.990-$30.000</v>
      </c>
      <c r="P312" s="7">
        <f t="array" ref="P312">IF(OR(L312="",K312=""),"",IF(L312&lt;19990,0,IF(L312&lt;=30000,INDEX(Tarifas!$C$2:$C$37,MATCH(K312,Tarifas!$A$2:$A$37,1)),IF(L312&lt;=40000,INDEX(Tarifas!$D$2:$D$37,MATCH(K312,Tarifas!$A$2:$A$37,1)),INDEX(Tarifas!$E$2:$E$37,MATCH(K312,Tarifas!$A$2:$A$37,1))))))</f>
        <v>3800</v>
      </c>
      <c r="Q312" s="7">
        <f t="shared" si="29"/>
        <v>3800</v>
      </c>
    </row>
    <row r="313" spans="1:17" ht="15.75" customHeight="1" x14ac:dyDescent="0.25">
      <c r="A313" s="2">
        <v>123</v>
      </c>
      <c r="B313" s="2">
        <v>123</v>
      </c>
      <c r="C313" s="2">
        <v>123</v>
      </c>
      <c r="D313" s="2" t="s">
        <v>141</v>
      </c>
      <c r="E313" s="3">
        <v>22</v>
      </c>
      <c r="F313" s="3">
        <v>22</v>
      </c>
      <c r="G313" s="3">
        <v>24</v>
      </c>
      <c r="H313" s="3">
        <v>5</v>
      </c>
      <c r="I313" s="3">
        <v>2.9039999999999999</v>
      </c>
      <c r="J313" s="4" t="str">
        <f t="shared" si="24"/>
        <v>Se calcula por Peso</v>
      </c>
      <c r="K313" s="3">
        <f t="shared" si="25"/>
        <v>5</v>
      </c>
      <c r="L313" s="5">
        <v>23990</v>
      </c>
      <c r="M313" s="2" t="str">
        <f t="shared" si="26"/>
        <v>Sin costo fijo</v>
      </c>
      <c r="N313" s="5">
        <f t="shared" si="27"/>
        <v>0</v>
      </c>
      <c r="O313" s="6" t="str">
        <f t="shared" si="28"/>
        <v>$19.990-$30.000</v>
      </c>
      <c r="P313" s="7">
        <f t="array" ref="P313">IF(OR(L313="",K313=""),"",IF(L313&lt;19990,0,IF(L313&lt;=30000,INDEX(Tarifas!$C$2:$C$37,MATCH(K313,Tarifas!$A$2:$A$37,1)),IF(L313&lt;=40000,INDEX(Tarifas!$D$2:$D$37,MATCH(K313,Tarifas!$A$2:$A$37,1)),INDEX(Tarifas!$E$2:$E$37,MATCH(K313,Tarifas!$A$2:$A$37,1))))))</f>
        <v>3800</v>
      </c>
      <c r="Q313" s="7">
        <f t="shared" si="29"/>
        <v>3800</v>
      </c>
    </row>
    <row r="314" spans="1:17" ht="15.75" customHeight="1" x14ac:dyDescent="0.25">
      <c r="A314" s="2">
        <v>123</v>
      </c>
      <c r="B314" s="2">
        <v>123</v>
      </c>
      <c r="C314" s="2">
        <v>123</v>
      </c>
      <c r="D314" s="2" t="s">
        <v>141</v>
      </c>
      <c r="E314" s="3">
        <v>22</v>
      </c>
      <c r="F314" s="3">
        <v>22</v>
      </c>
      <c r="G314" s="3">
        <v>24</v>
      </c>
      <c r="H314" s="3">
        <v>5</v>
      </c>
      <c r="I314" s="3">
        <v>2.9039999999999999</v>
      </c>
      <c r="J314" s="4" t="str">
        <f t="shared" si="24"/>
        <v>Se calcula por Peso</v>
      </c>
      <c r="K314" s="3">
        <f t="shared" si="25"/>
        <v>5</v>
      </c>
      <c r="L314" s="5">
        <v>23990</v>
      </c>
      <c r="M314" s="2" t="str">
        <f t="shared" si="26"/>
        <v>Sin costo fijo</v>
      </c>
      <c r="N314" s="5">
        <f t="shared" si="27"/>
        <v>0</v>
      </c>
      <c r="O314" s="6" t="str">
        <f t="shared" si="28"/>
        <v>$19.990-$30.000</v>
      </c>
      <c r="P314" s="7">
        <f t="array" ref="P314">IF(OR(L314="",K314=""),"",IF(L314&lt;19990,0,IF(L314&lt;=30000,INDEX(Tarifas!$C$2:$C$37,MATCH(K314,Tarifas!$A$2:$A$37,1)),IF(L314&lt;=40000,INDEX(Tarifas!$D$2:$D$37,MATCH(K314,Tarifas!$A$2:$A$37,1)),INDEX(Tarifas!$E$2:$E$37,MATCH(K314,Tarifas!$A$2:$A$37,1))))))</f>
        <v>3800</v>
      </c>
      <c r="Q314" s="7">
        <f t="shared" si="29"/>
        <v>3800</v>
      </c>
    </row>
    <row r="315" spans="1:17" ht="15.75" customHeight="1" x14ac:dyDescent="0.25">
      <c r="A315" s="2">
        <v>123</v>
      </c>
      <c r="B315" s="2">
        <v>123</v>
      </c>
      <c r="C315" s="2">
        <v>123</v>
      </c>
      <c r="D315" s="2" t="s">
        <v>142</v>
      </c>
      <c r="E315" s="3">
        <v>14</v>
      </c>
      <c r="F315" s="3">
        <v>22</v>
      </c>
      <c r="G315" s="3">
        <v>25</v>
      </c>
      <c r="H315" s="3">
        <v>4.9859999999999998</v>
      </c>
      <c r="I315" s="3">
        <v>1.925</v>
      </c>
      <c r="J315" s="4" t="str">
        <f t="shared" si="24"/>
        <v>Se calcula por Peso</v>
      </c>
      <c r="K315" s="3">
        <f t="shared" si="25"/>
        <v>4.9859999999999998</v>
      </c>
      <c r="L315" s="5">
        <v>7120</v>
      </c>
      <c r="M315" s="2" t="str">
        <f t="shared" si="26"/>
        <v>Hasta $9.989</v>
      </c>
      <c r="N315" s="5">
        <f t="shared" si="27"/>
        <v>700</v>
      </c>
      <c r="O315" s="6" t="str">
        <f t="shared" si="28"/>
        <v>No aplica (&lt;$19.990)</v>
      </c>
      <c r="P315" s="7">
        <f t="array" ref="P315">IF(OR(L315="",K315=""),"",IF(L315&lt;19990,0,IF(L315&lt;=30000,INDEX(Tarifas!$C$2:$C$37,MATCH(K315,Tarifas!$A$2:$A$37,1)),IF(L315&lt;=40000,INDEX(Tarifas!$D$2:$D$37,MATCH(K315,Tarifas!$A$2:$A$37,1)),INDEX(Tarifas!$E$2:$E$37,MATCH(K315,Tarifas!$A$2:$A$37,1))))))</f>
        <v>0</v>
      </c>
      <c r="Q315" s="7">
        <f t="shared" si="29"/>
        <v>700</v>
      </c>
    </row>
    <row r="316" spans="1:17" ht="15.75" customHeight="1" x14ac:dyDescent="0.25">
      <c r="A316" s="2">
        <v>123</v>
      </c>
      <c r="B316" s="2">
        <v>123</v>
      </c>
      <c r="C316" s="2">
        <v>123</v>
      </c>
      <c r="D316" s="2" t="s">
        <v>142</v>
      </c>
      <c r="E316" s="3">
        <v>14</v>
      </c>
      <c r="F316" s="3">
        <v>22</v>
      </c>
      <c r="G316" s="3">
        <v>25</v>
      </c>
      <c r="H316" s="3">
        <v>4.9859999999999998</v>
      </c>
      <c r="I316" s="3">
        <v>1.925</v>
      </c>
      <c r="J316" s="4" t="str">
        <f t="shared" si="24"/>
        <v>Se calcula por Peso</v>
      </c>
      <c r="K316" s="3">
        <f t="shared" si="25"/>
        <v>4.9859999999999998</v>
      </c>
      <c r="L316" s="5">
        <v>7120</v>
      </c>
      <c r="M316" s="2" t="str">
        <f t="shared" si="26"/>
        <v>Hasta $9.989</v>
      </c>
      <c r="N316" s="5">
        <f t="shared" si="27"/>
        <v>700</v>
      </c>
      <c r="O316" s="6" t="str">
        <f t="shared" si="28"/>
        <v>No aplica (&lt;$19.990)</v>
      </c>
      <c r="P316" s="7">
        <f t="array" ref="P316">IF(OR(L316="",K316=""),"",IF(L316&lt;19990,0,IF(L316&lt;=30000,INDEX(Tarifas!$C$2:$C$37,MATCH(K316,Tarifas!$A$2:$A$37,1)),IF(L316&lt;=40000,INDEX(Tarifas!$D$2:$D$37,MATCH(K316,Tarifas!$A$2:$A$37,1)),INDEX(Tarifas!$E$2:$E$37,MATCH(K316,Tarifas!$A$2:$A$37,1))))))</f>
        <v>0</v>
      </c>
      <c r="Q316" s="7">
        <f t="shared" si="29"/>
        <v>700</v>
      </c>
    </row>
    <row r="317" spans="1:17" ht="15.75" customHeight="1" x14ac:dyDescent="0.25">
      <c r="A317" s="2">
        <v>123</v>
      </c>
      <c r="B317" s="2">
        <v>123</v>
      </c>
      <c r="C317" s="2">
        <v>123</v>
      </c>
      <c r="D317" s="2" t="s">
        <v>143</v>
      </c>
      <c r="E317" s="3">
        <v>13</v>
      </c>
      <c r="F317" s="3">
        <v>28</v>
      </c>
      <c r="G317" s="3">
        <v>37</v>
      </c>
      <c r="H317" s="3">
        <v>4.9800000000000004</v>
      </c>
      <c r="I317" s="3">
        <v>3.367</v>
      </c>
      <c r="J317" s="4" t="str">
        <f t="shared" si="24"/>
        <v>Se calcula por Peso</v>
      </c>
      <c r="K317" s="3">
        <f t="shared" si="25"/>
        <v>4.9800000000000004</v>
      </c>
      <c r="L317" s="5">
        <v>4490</v>
      </c>
      <c r="M317" s="2" t="str">
        <f t="shared" si="26"/>
        <v>Hasta $9.989</v>
      </c>
      <c r="N317" s="5">
        <f t="shared" si="27"/>
        <v>700</v>
      </c>
      <c r="O317" s="6" t="str">
        <f t="shared" si="28"/>
        <v>No aplica (&lt;$19.990)</v>
      </c>
      <c r="P317" s="7">
        <f t="array" ref="P317">IF(OR(L317="",K317=""),"",IF(L317&lt;19990,0,IF(L317&lt;=30000,INDEX(Tarifas!$C$2:$C$37,MATCH(K317,Tarifas!$A$2:$A$37,1)),IF(L317&lt;=40000,INDEX(Tarifas!$D$2:$D$37,MATCH(K317,Tarifas!$A$2:$A$37,1)),INDEX(Tarifas!$E$2:$E$37,MATCH(K317,Tarifas!$A$2:$A$37,1))))))</f>
        <v>0</v>
      </c>
      <c r="Q317" s="7">
        <f t="shared" si="29"/>
        <v>700</v>
      </c>
    </row>
    <row r="318" spans="1:17" ht="15.75" customHeight="1" x14ac:dyDescent="0.25">
      <c r="A318" s="2">
        <v>123</v>
      </c>
      <c r="B318" s="2">
        <v>123</v>
      </c>
      <c r="C318" s="2">
        <v>123</v>
      </c>
      <c r="D318" s="2" t="s">
        <v>144</v>
      </c>
      <c r="E318" s="3">
        <v>17.399999999999999</v>
      </c>
      <c r="F318" s="3">
        <v>16.600000000000001</v>
      </c>
      <c r="G318" s="3">
        <v>21.8</v>
      </c>
      <c r="H318" s="3">
        <v>4.9800000000000004</v>
      </c>
      <c r="I318" s="3">
        <v>1.5741780000000001</v>
      </c>
      <c r="J318" s="4" t="str">
        <f t="shared" si="24"/>
        <v>Se calcula por Peso</v>
      </c>
      <c r="K318" s="3">
        <f t="shared" si="25"/>
        <v>4.9800000000000004</v>
      </c>
      <c r="L318" s="5">
        <v>63990</v>
      </c>
      <c r="M318" s="2" t="str">
        <f t="shared" si="26"/>
        <v>Sin costo fijo</v>
      </c>
      <c r="N318" s="5">
        <f t="shared" si="27"/>
        <v>0</v>
      </c>
      <c r="O318" s="6" t="str">
        <f t="shared" si="28"/>
        <v>Desde $40.001</v>
      </c>
      <c r="P318" s="7">
        <f t="array" ref="P318">IF(OR(L318="",K318=""),"",IF(L318&lt;19990,0,IF(L318&lt;=30000,INDEX(Tarifas!$C$2:$C$37,MATCH(K318,Tarifas!$A$2:$A$37,1)),IF(L318&lt;=40000,INDEX(Tarifas!$D$2:$D$37,MATCH(K318,Tarifas!$A$2:$A$37,1)),INDEX(Tarifas!$E$2:$E$37,MATCH(K318,Tarifas!$A$2:$A$37,1))))))</f>
        <v>4550</v>
      </c>
      <c r="Q318" s="7">
        <f t="shared" si="29"/>
        <v>4550</v>
      </c>
    </row>
    <row r="319" spans="1:17" ht="15.75" customHeight="1" x14ac:dyDescent="0.25">
      <c r="A319" s="2">
        <v>123</v>
      </c>
      <c r="B319" s="2">
        <v>123</v>
      </c>
      <c r="C319" s="2">
        <v>123</v>
      </c>
      <c r="D319" s="2" t="s">
        <v>144</v>
      </c>
      <c r="E319" s="3">
        <v>17.399999999999999</v>
      </c>
      <c r="F319" s="3">
        <v>16.600000000000001</v>
      </c>
      <c r="G319" s="3">
        <v>21.8</v>
      </c>
      <c r="H319" s="3">
        <v>4.9800000000000004</v>
      </c>
      <c r="I319" s="3">
        <v>1.5741780000000001</v>
      </c>
      <c r="J319" s="4" t="str">
        <f t="shared" si="24"/>
        <v>Se calcula por Peso</v>
      </c>
      <c r="K319" s="3">
        <f t="shared" si="25"/>
        <v>4.9800000000000004</v>
      </c>
      <c r="L319" s="5">
        <v>63990</v>
      </c>
      <c r="M319" s="2" t="str">
        <f t="shared" si="26"/>
        <v>Sin costo fijo</v>
      </c>
      <c r="N319" s="5">
        <f t="shared" si="27"/>
        <v>0</v>
      </c>
      <c r="O319" s="6" t="str">
        <f t="shared" si="28"/>
        <v>Desde $40.001</v>
      </c>
      <c r="P319" s="7">
        <f t="array" ref="P319">IF(OR(L319="",K319=""),"",IF(L319&lt;19990,0,IF(L319&lt;=30000,INDEX(Tarifas!$C$2:$C$37,MATCH(K319,Tarifas!$A$2:$A$37,1)),IF(L319&lt;=40000,INDEX(Tarifas!$D$2:$D$37,MATCH(K319,Tarifas!$A$2:$A$37,1)),INDEX(Tarifas!$E$2:$E$37,MATCH(K319,Tarifas!$A$2:$A$37,1))))))</f>
        <v>4550</v>
      </c>
      <c r="Q319" s="7">
        <f t="shared" si="29"/>
        <v>4550</v>
      </c>
    </row>
    <row r="320" spans="1:17" ht="15.75" customHeight="1" x14ac:dyDescent="0.25">
      <c r="A320" s="2">
        <v>123</v>
      </c>
      <c r="B320" s="2">
        <v>123</v>
      </c>
      <c r="C320" s="2">
        <v>123</v>
      </c>
      <c r="D320" s="2" t="s">
        <v>145</v>
      </c>
      <c r="E320" s="3">
        <v>9</v>
      </c>
      <c r="F320" s="3">
        <v>13</v>
      </c>
      <c r="G320" s="3">
        <v>15</v>
      </c>
      <c r="H320" s="3">
        <v>4.9749999999999996</v>
      </c>
      <c r="I320" s="3">
        <v>0.43874999999999997</v>
      </c>
      <c r="J320" s="4" t="str">
        <f t="shared" si="24"/>
        <v>Se calcula por Peso</v>
      </c>
      <c r="K320" s="3">
        <f t="shared" si="25"/>
        <v>4.9749999999999996</v>
      </c>
      <c r="L320" s="5">
        <v>4160</v>
      </c>
      <c r="M320" s="2" t="str">
        <f t="shared" si="26"/>
        <v>Hasta $9.989</v>
      </c>
      <c r="N320" s="5">
        <f t="shared" si="27"/>
        <v>700</v>
      </c>
      <c r="O320" s="6" t="str">
        <f t="shared" si="28"/>
        <v>No aplica (&lt;$19.990)</v>
      </c>
      <c r="P320" s="7">
        <f t="array" ref="P320">IF(OR(L320="",K320=""),"",IF(L320&lt;19990,0,IF(L320&lt;=30000,INDEX(Tarifas!$C$2:$C$37,MATCH(K320,Tarifas!$A$2:$A$37,1)),IF(L320&lt;=40000,INDEX(Tarifas!$D$2:$D$37,MATCH(K320,Tarifas!$A$2:$A$37,1)),INDEX(Tarifas!$E$2:$E$37,MATCH(K320,Tarifas!$A$2:$A$37,1))))))</f>
        <v>0</v>
      </c>
      <c r="Q320" s="7">
        <f t="shared" si="29"/>
        <v>700</v>
      </c>
    </row>
    <row r="321" spans="1:17" ht="15.75" customHeight="1" x14ac:dyDescent="0.25">
      <c r="A321" s="2">
        <v>123</v>
      </c>
      <c r="B321" s="2">
        <v>123</v>
      </c>
      <c r="C321" s="2">
        <v>123</v>
      </c>
      <c r="D321" s="2" t="s">
        <v>146</v>
      </c>
      <c r="E321" s="3">
        <v>5</v>
      </c>
      <c r="F321" s="3">
        <v>20</v>
      </c>
      <c r="G321" s="3">
        <v>54</v>
      </c>
      <c r="H321" s="3">
        <v>4.93</v>
      </c>
      <c r="I321" s="3">
        <v>1.35</v>
      </c>
      <c r="J321" s="4" t="str">
        <f t="shared" si="24"/>
        <v>Se calcula por Peso</v>
      </c>
      <c r="K321" s="3">
        <f t="shared" si="25"/>
        <v>4.93</v>
      </c>
      <c r="L321" s="5">
        <v>8412</v>
      </c>
      <c r="M321" s="2" t="str">
        <f t="shared" si="26"/>
        <v>Hasta $9.989</v>
      </c>
      <c r="N321" s="5">
        <f t="shared" si="27"/>
        <v>700</v>
      </c>
      <c r="O321" s="6" t="str">
        <f t="shared" si="28"/>
        <v>No aplica (&lt;$19.990)</v>
      </c>
      <c r="P321" s="7">
        <f t="array" ref="P321">IF(OR(L321="",K321=""),"",IF(L321&lt;19990,0,IF(L321&lt;=30000,INDEX(Tarifas!$C$2:$C$37,MATCH(K321,Tarifas!$A$2:$A$37,1)),IF(L321&lt;=40000,INDEX(Tarifas!$D$2:$D$37,MATCH(K321,Tarifas!$A$2:$A$37,1)),INDEX(Tarifas!$E$2:$E$37,MATCH(K321,Tarifas!$A$2:$A$37,1))))))</f>
        <v>0</v>
      </c>
      <c r="Q321" s="7">
        <f t="shared" si="29"/>
        <v>700</v>
      </c>
    </row>
    <row r="322" spans="1:17" ht="15.75" customHeight="1" x14ac:dyDescent="0.25">
      <c r="A322" s="2">
        <v>123</v>
      </c>
      <c r="B322" s="2">
        <v>123</v>
      </c>
      <c r="C322" s="2">
        <v>123</v>
      </c>
      <c r="D322" s="2" t="s">
        <v>146</v>
      </c>
      <c r="E322" s="3">
        <v>5</v>
      </c>
      <c r="F322" s="3">
        <v>20</v>
      </c>
      <c r="G322" s="3">
        <v>54</v>
      </c>
      <c r="H322" s="3">
        <v>4.93</v>
      </c>
      <c r="I322" s="3">
        <v>1.35</v>
      </c>
      <c r="J322" s="4" t="str">
        <f t="shared" ref="J322:J385" si="30">IF(OR(H322="",I322=""),"",IF(H322&gt;=I322,"Se calcula por Peso","Se calcula por P volum"))</f>
        <v>Se calcula por Peso</v>
      </c>
      <c r="K322" s="3">
        <f t="shared" ref="K322:K385" si="31">IF(OR(H322="",I322=""),"",MAX(H322,I322))</f>
        <v>4.93</v>
      </c>
      <c r="L322" s="5">
        <v>8412</v>
      </c>
      <c r="M322" s="2" t="str">
        <f t="shared" ref="M322:M385" si="32">IF(L322="","",IF(L322&lt;9990,"Hasta $9.989",IF(L322&lt;=19990,"$9.990-$19.990","Sin costo fijo")))</f>
        <v>Hasta $9.989</v>
      </c>
      <c r="N322" s="5">
        <f t="shared" ref="N322:N385" si="33">IF(L322="","",IF(L322&lt;9990,700,IF(L322&lt;=19990,1000,0)))</f>
        <v>700</v>
      </c>
      <c r="O322" s="6" t="str">
        <f t="shared" ref="O322:O385" si="34">IF(L322="","",IF(L322&lt;19990,"No aplica (&lt;$19.990)",IF(L322&lt;=30000,"$19.990-$30.000",IF(L322&lt;=40000,"$30.001-$40.000","Desde $40.001"))))</f>
        <v>No aplica (&lt;$19.990)</v>
      </c>
      <c r="P322" s="7">
        <f t="array" ref="P322">IF(OR(L322="",K322=""),"",IF(L322&lt;19990,0,IF(L322&lt;=30000,INDEX(Tarifas!$C$2:$C$37,MATCH(K322,Tarifas!$A$2:$A$37,1)),IF(L322&lt;=40000,INDEX(Tarifas!$D$2:$D$37,MATCH(K322,Tarifas!$A$2:$A$37,1)),INDEX(Tarifas!$E$2:$E$37,MATCH(K322,Tarifas!$A$2:$A$37,1))))))</f>
        <v>0</v>
      </c>
      <c r="Q322" s="7">
        <f t="shared" ref="Q322:Q385" si="35">IF(OR(N322="",P322=""),"",N322+P322)</f>
        <v>700</v>
      </c>
    </row>
    <row r="323" spans="1:17" ht="15.75" customHeight="1" x14ac:dyDescent="0.25">
      <c r="A323" s="2">
        <v>123</v>
      </c>
      <c r="B323" s="2">
        <v>123</v>
      </c>
      <c r="C323" s="2">
        <v>123</v>
      </c>
      <c r="D323" s="2" t="s">
        <v>147</v>
      </c>
      <c r="E323" s="3">
        <v>16</v>
      </c>
      <c r="F323" s="3">
        <v>18</v>
      </c>
      <c r="G323" s="3">
        <v>22</v>
      </c>
      <c r="H323" s="3">
        <v>4.92</v>
      </c>
      <c r="I323" s="3">
        <v>1.5840000000000001</v>
      </c>
      <c r="J323" s="4" t="str">
        <f t="shared" si="30"/>
        <v>Se calcula por Peso</v>
      </c>
      <c r="K323" s="3">
        <f t="shared" si="31"/>
        <v>4.92</v>
      </c>
      <c r="L323" s="5">
        <v>19981</v>
      </c>
      <c r="M323" s="2" t="str">
        <f t="shared" si="32"/>
        <v>$9.990-$19.990</v>
      </c>
      <c r="N323" s="5">
        <f t="shared" si="33"/>
        <v>1000</v>
      </c>
      <c r="O323" s="6" t="str">
        <f t="shared" si="34"/>
        <v>No aplica (&lt;$19.990)</v>
      </c>
      <c r="P323" s="7">
        <f t="array" ref="P323">IF(OR(L323="",K323=""),"",IF(L323&lt;19990,0,IF(L323&lt;=30000,INDEX(Tarifas!$C$2:$C$37,MATCH(K323,Tarifas!$A$2:$A$37,1)),IF(L323&lt;=40000,INDEX(Tarifas!$D$2:$D$37,MATCH(K323,Tarifas!$A$2:$A$37,1)),INDEX(Tarifas!$E$2:$E$37,MATCH(K323,Tarifas!$A$2:$A$37,1))))))</f>
        <v>0</v>
      </c>
      <c r="Q323" s="7">
        <f t="shared" si="35"/>
        <v>1000</v>
      </c>
    </row>
    <row r="324" spans="1:17" ht="15.75" customHeight="1" x14ac:dyDescent="0.25">
      <c r="A324" s="2">
        <v>123</v>
      </c>
      <c r="B324" s="2">
        <v>123</v>
      </c>
      <c r="C324" s="2">
        <v>123</v>
      </c>
      <c r="D324" s="2" t="s">
        <v>147</v>
      </c>
      <c r="E324" s="3">
        <v>16</v>
      </c>
      <c r="F324" s="3">
        <v>18</v>
      </c>
      <c r="G324" s="3">
        <v>22</v>
      </c>
      <c r="H324" s="3">
        <v>4.92</v>
      </c>
      <c r="I324" s="3">
        <v>1.5840000000000001</v>
      </c>
      <c r="J324" s="4" t="str">
        <f t="shared" si="30"/>
        <v>Se calcula por Peso</v>
      </c>
      <c r="K324" s="3">
        <f t="shared" si="31"/>
        <v>4.92</v>
      </c>
      <c r="L324" s="5">
        <v>19981</v>
      </c>
      <c r="M324" s="2" t="str">
        <f t="shared" si="32"/>
        <v>$9.990-$19.990</v>
      </c>
      <c r="N324" s="5">
        <f t="shared" si="33"/>
        <v>1000</v>
      </c>
      <c r="O324" s="6" t="str">
        <f t="shared" si="34"/>
        <v>No aplica (&lt;$19.990)</v>
      </c>
      <c r="P324" s="7">
        <f t="array" ref="P324">IF(OR(L324="",K324=""),"",IF(L324&lt;19990,0,IF(L324&lt;=30000,INDEX(Tarifas!$C$2:$C$37,MATCH(K324,Tarifas!$A$2:$A$37,1)),IF(L324&lt;=40000,INDEX(Tarifas!$D$2:$D$37,MATCH(K324,Tarifas!$A$2:$A$37,1)),INDEX(Tarifas!$E$2:$E$37,MATCH(K324,Tarifas!$A$2:$A$37,1))))))</f>
        <v>0</v>
      </c>
      <c r="Q324" s="7">
        <f t="shared" si="35"/>
        <v>1000</v>
      </c>
    </row>
    <row r="325" spans="1:17" ht="15.75" customHeight="1" x14ac:dyDescent="0.25">
      <c r="A325" s="2">
        <v>123</v>
      </c>
      <c r="B325" s="2">
        <v>123</v>
      </c>
      <c r="C325" s="2">
        <v>123</v>
      </c>
      <c r="D325" s="2" t="s">
        <v>148</v>
      </c>
      <c r="E325" s="3">
        <v>17</v>
      </c>
      <c r="F325" s="3">
        <v>18</v>
      </c>
      <c r="G325" s="3">
        <v>22</v>
      </c>
      <c r="H325" s="3">
        <v>4.92</v>
      </c>
      <c r="I325" s="3">
        <v>1.6830000000000001</v>
      </c>
      <c r="J325" s="4" t="str">
        <f t="shared" si="30"/>
        <v>Se calcula por Peso</v>
      </c>
      <c r="K325" s="3">
        <f t="shared" si="31"/>
        <v>4.92</v>
      </c>
      <c r="L325" s="5">
        <v>19981</v>
      </c>
      <c r="M325" s="2" t="str">
        <f t="shared" si="32"/>
        <v>$9.990-$19.990</v>
      </c>
      <c r="N325" s="5">
        <f t="shared" si="33"/>
        <v>1000</v>
      </c>
      <c r="O325" s="6" t="str">
        <f t="shared" si="34"/>
        <v>No aplica (&lt;$19.990)</v>
      </c>
      <c r="P325" s="7">
        <f t="array" ref="P325">IF(OR(L325="",K325=""),"",IF(L325&lt;19990,0,IF(L325&lt;=30000,INDEX(Tarifas!$C$2:$C$37,MATCH(K325,Tarifas!$A$2:$A$37,1)),IF(L325&lt;=40000,INDEX(Tarifas!$D$2:$D$37,MATCH(K325,Tarifas!$A$2:$A$37,1)),INDEX(Tarifas!$E$2:$E$37,MATCH(K325,Tarifas!$A$2:$A$37,1))))))</f>
        <v>0</v>
      </c>
      <c r="Q325" s="7">
        <f t="shared" si="35"/>
        <v>1000</v>
      </c>
    </row>
    <row r="326" spans="1:17" ht="15.75" customHeight="1" x14ac:dyDescent="0.25">
      <c r="A326" s="2">
        <v>123</v>
      </c>
      <c r="B326" s="2">
        <v>123</v>
      </c>
      <c r="C326" s="2">
        <v>123</v>
      </c>
      <c r="D326" s="2" t="s">
        <v>148</v>
      </c>
      <c r="E326" s="3">
        <v>17</v>
      </c>
      <c r="F326" s="3">
        <v>18</v>
      </c>
      <c r="G326" s="3">
        <v>22</v>
      </c>
      <c r="H326" s="3">
        <v>4.92</v>
      </c>
      <c r="I326" s="3">
        <v>1.6830000000000001</v>
      </c>
      <c r="J326" s="4" t="str">
        <f t="shared" si="30"/>
        <v>Se calcula por Peso</v>
      </c>
      <c r="K326" s="3">
        <f t="shared" si="31"/>
        <v>4.92</v>
      </c>
      <c r="L326" s="5">
        <v>19981</v>
      </c>
      <c r="M326" s="2" t="str">
        <f t="shared" si="32"/>
        <v>$9.990-$19.990</v>
      </c>
      <c r="N326" s="5">
        <f t="shared" si="33"/>
        <v>1000</v>
      </c>
      <c r="O326" s="6" t="str">
        <f t="shared" si="34"/>
        <v>No aplica (&lt;$19.990)</v>
      </c>
      <c r="P326" s="7">
        <f t="array" ref="P326">IF(OR(L326="",K326=""),"",IF(L326&lt;19990,0,IF(L326&lt;=30000,INDEX(Tarifas!$C$2:$C$37,MATCH(K326,Tarifas!$A$2:$A$37,1)),IF(L326&lt;=40000,INDEX(Tarifas!$D$2:$D$37,MATCH(K326,Tarifas!$A$2:$A$37,1)),INDEX(Tarifas!$E$2:$E$37,MATCH(K326,Tarifas!$A$2:$A$37,1))))))</f>
        <v>0</v>
      </c>
      <c r="Q326" s="7">
        <f t="shared" si="35"/>
        <v>1000</v>
      </c>
    </row>
    <row r="327" spans="1:17" ht="15.75" customHeight="1" x14ac:dyDescent="0.25">
      <c r="A327" s="2">
        <v>123</v>
      </c>
      <c r="B327" s="2">
        <v>123</v>
      </c>
      <c r="C327" s="2">
        <v>123</v>
      </c>
      <c r="D327" s="2" t="s">
        <v>148</v>
      </c>
      <c r="E327" s="3">
        <v>17</v>
      </c>
      <c r="F327" s="3">
        <v>18</v>
      </c>
      <c r="G327" s="3">
        <v>22</v>
      </c>
      <c r="H327" s="3">
        <v>4.92</v>
      </c>
      <c r="I327" s="3">
        <v>1.6830000000000001</v>
      </c>
      <c r="J327" s="4" t="str">
        <f t="shared" si="30"/>
        <v>Se calcula por Peso</v>
      </c>
      <c r="K327" s="3">
        <f t="shared" si="31"/>
        <v>4.92</v>
      </c>
      <c r="L327" s="5">
        <v>19981</v>
      </c>
      <c r="M327" s="2" t="str">
        <f t="shared" si="32"/>
        <v>$9.990-$19.990</v>
      </c>
      <c r="N327" s="5">
        <f t="shared" si="33"/>
        <v>1000</v>
      </c>
      <c r="O327" s="6" t="str">
        <f t="shared" si="34"/>
        <v>No aplica (&lt;$19.990)</v>
      </c>
      <c r="P327" s="7">
        <f t="array" ref="P327">IF(OR(L327="",K327=""),"",IF(L327&lt;19990,0,IF(L327&lt;=30000,INDEX(Tarifas!$C$2:$C$37,MATCH(K327,Tarifas!$A$2:$A$37,1)),IF(L327&lt;=40000,INDEX(Tarifas!$D$2:$D$37,MATCH(K327,Tarifas!$A$2:$A$37,1)),INDEX(Tarifas!$E$2:$E$37,MATCH(K327,Tarifas!$A$2:$A$37,1))))))</f>
        <v>0</v>
      </c>
      <c r="Q327" s="7">
        <f t="shared" si="35"/>
        <v>1000</v>
      </c>
    </row>
    <row r="328" spans="1:17" ht="15.75" customHeight="1" x14ac:dyDescent="0.25">
      <c r="A328" s="2">
        <v>123</v>
      </c>
      <c r="B328" s="2">
        <v>123</v>
      </c>
      <c r="C328" s="2">
        <v>123</v>
      </c>
      <c r="D328" s="2" t="s">
        <v>148</v>
      </c>
      <c r="E328" s="3">
        <v>17</v>
      </c>
      <c r="F328" s="3">
        <v>18</v>
      </c>
      <c r="G328" s="3">
        <v>22</v>
      </c>
      <c r="H328" s="3">
        <v>4.92</v>
      </c>
      <c r="I328" s="3">
        <v>1.6830000000000001</v>
      </c>
      <c r="J328" s="4" t="str">
        <f t="shared" si="30"/>
        <v>Se calcula por Peso</v>
      </c>
      <c r="K328" s="3">
        <f t="shared" si="31"/>
        <v>4.92</v>
      </c>
      <c r="L328" s="5">
        <v>19981</v>
      </c>
      <c r="M328" s="2" t="str">
        <f t="shared" si="32"/>
        <v>$9.990-$19.990</v>
      </c>
      <c r="N328" s="5">
        <f t="shared" si="33"/>
        <v>1000</v>
      </c>
      <c r="O328" s="6" t="str">
        <f t="shared" si="34"/>
        <v>No aplica (&lt;$19.990)</v>
      </c>
      <c r="P328" s="7">
        <f t="array" ref="P328">IF(OR(L328="",K328=""),"",IF(L328&lt;19990,0,IF(L328&lt;=30000,INDEX(Tarifas!$C$2:$C$37,MATCH(K328,Tarifas!$A$2:$A$37,1)),IF(L328&lt;=40000,INDEX(Tarifas!$D$2:$D$37,MATCH(K328,Tarifas!$A$2:$A$37,1)),INDEX(Tarifas!$E$2:$E$37,MATCH(K328,Tarifas!$A$2:$A$37,1))))))</f>
        <v>0</v>
      </c>
      <c r="Q328" s="7">
        <f t="shared" si="35"/>
        <v>1000</v>
      </c>
    </row>
    <row r="329" spans="1:17" ht="15.75" customHeight="1" x14ac:dyDescent="0.25">
      <c r="A329" s="2">
        <v>123</v>
      </c>
      <c r="B329" s="2">
        <v>123</v>
      </c>
      <c r="C329" s="2">
        <v>123</v>
      </c>
      <c r="D329" s="2" t="s">
        <v>148</v>
      </c>
      <c r="E329" s="3">
        <v>17</v>
      </c>
      <c r="F329" s="3">
        <v>18</v>
      </c>
      <c r="G329" s="3">
        <v>22</v>
      </c>
      <c r="H329" s="3">
        <v>4.92</v>
      </c>
      <c r="I329" s="3">
        <v>1.6830000000000001</v>
      </c>
      <c r="J329" s="4" t="str">
        <f t="shared" si="30"/>
        <v>Se calcula por Peso</v>
      </c>
      <c r="K329" s="3">
        <f t="shared" si="31"/>
        <v>4.92</v>
      </c>
      <c r="L329" s="5">
        <v>19981</v>
      </c>
      <c r="M329" s="2" t="str">
        <f t="shared" si="32"/>
        <v>$9.990-$19.990</v>
      </c>
      <c r="N329" s="5">
        <f t="shared" si="33"/>
        <v>1000</v>
      </c>
      <c r="O329" s="6" t="str">
        <f t="shared" si="34"/>
        <v>No aplica (&lt;$19.990)</v>
      </c>
      <c r="P329" s="7">
        <f t="array" ref="P329">IF(OR(L329="",K329=""),"",IF(L329&lt;19990,0,IF(L329&lt;=30000,INDEX(Tarifas!$C$2:$C$37,MATCH(K329,Tarifas!$A$2:$A$37,1)),IF(L329&lt;=40000,INDEX(Tarifas!$D$2:$D$37,MATCH(K329,Tarifas!$A$2:$A$37,1)),INDEX(Tarifas!$E$2:$E$37,MATCH(K329,Tarifas!$A$2:$A$37,1))))))</f>
        <v>0</v>
      </c>
      <c r="Q329" s="7">
        <f t="shared" si="35"/>
        <v>1000</v>
      </c>
    </row>
    <row r="330" spans="1:17" ht="15.75" customHeight="1" x14ac:dyDescent="0.25">
      <c r="A330" s="2">
        <v>123</v>
      </c>
      <c r="B330" s="2">
        <v>123</v>
      </c>
      <c r="C330" s="2">
        <v>123</v>
      </c>
      <c r="D330" s="2" t="s">
        <v>148</v>
      </c>
      <c r="E330" s="3">
        <v>17</v>
      </c>
      <c r="F330" s="3">
        <v>18</v>
      </c>
      <c r="G330" s="3">
        <v>22</v>
      </c>
      <c r="H330" s="3">
        <v>4.92</v>
      </c>
      <c r="I330" s="3">
        <v>1.6830000000000001</v>
      </c>
      <c r="J330" s="4" t="str">
        <f t="shared" si="30"/>
        <v>Se calcula por Peso</v>
      </c>
      <c r="K330" s="3">
        <f t="shared" si="31"/>
        <v>4.92</v>
      </c>
      <c r="L330" s="5">
        <v>19981</v>
      </c>
      <c r="M330" s="2" t="str">
        <f t="shared" si="32"/>
        <v>$9.990-$19.990</v>
      </c>
      <c r="N330" s="5">
        <f t="shared" si="33"/>
        <v>1000</v>
      </c>
      <c r="O330" s="6" t="str">
        <f t="shared" si="34"/>
        <v>No aplica (&lt;$19.990)</v>
      </c>
      <c r="P330" s="7">
        <f t="array" ref="P330">IF(OR(L330="",K330=""),"",IF(L330&lt;19990,0,IF(L330&lt;=30000,INDEX(Tarifas!$C$2:$C$37,MATCH(K330,Tarifas!$A$2:$A$37,1)),IF(L330&lt;=40000,INDEX(Tarifas!$D$2:$D$37,MATCH(K330,Tarifas!$A$2:$A$37,1)),INDEX(Tarifas!$E$2:$E$37,MATCH(K330,Tarifas!$A$2:$A$37,1))))))</f>
        <v>0</v>
      </c>
      <c r="Q330" s="7">
        <f t="shared" si="35"/>
        <v>1000</v>
      </c>
    </row>
    <row r="331" spans="1:17" ht="15.75" customHeight="1" x14ac:dyDescent="0.25">
      <c r="A331" s="2">
        <v>123</v>
      </c>
      <c r="B331" s="2">
        <v>123</v>
      </c>
      <c r="C331" s="2">
        <v>123</v>
      </c>
      <c r="D331" s="2" t="s">
        <v>149</v>
      </c>
      <c r="E331" s="3">
        <v>17</v>
      </c>
      <c r="F331" s="3">
        <v>23</v>
      </c>
      <c r="G331" s="3">
        <v>25</v>
      </c>
      <c r="H331" s="3">
        <v>4.92</v>
      </c>
      <c r="I331" s="3">
        <v>2.4437500000000001</v>
      </c>
      <c r="J331" s="4" t="str">
        <f t="shared" si="30"/>
        <v>Se calcula por Peso</v>
      </c>
      <c r="K331" s="3">
        <f t="shared" si="31"/>
        <v>4.92</v>
      </c>
      <c r="L331" s="5">
        <v>19981</v>
      </c>
      <c r="M331" s="2" t="str">
        <f t="shared" si="32"/>
        <v>$9.990-$19.990</v>
      </c>
      <c r="N331" s="5">
        <f t="shared" si="33"/>
        <v>1000</v>
      </c>
      <c r="O331" s="6" t="str">
        <f t="shared" si="34"/>
        <v>No aplica (&lt;$19.990)</v>
      </c>
      <c r="P331" s="7">
        <f t="array" ref="P331">IF(OR(L331="",K331=""),"",IF(L331&lt;19990,0,IF(L331&lt;=30000,INDEX(Tarifas!$C$2:$C$37,MATCH(K331,Tarifas!$A$2:$A$37,1)),IF(L331&lt;=40000,INDEX(Tarifas!$D$2:$D$37,MATCH(K331,Tarifas!$A$2:$A$37,1)),INDEX(Tarifas!$E$2:$E$37,MATCH(K331,Tarifas!$A$2:$A$37,1))))))</f>
        <v>0</v>
      </c>
      <c r="Q331" s="7">
        <f t="shared" si="35"/>
        <v>1000</v>
      </c>
    </row>
    <row r="332" spans="1:17" ht="15.75" customHeight="1" x14ac:dyDescent="0.25">
      <c r="A332" s="2">
        <v>123</v>
      </c>
      <c r="B332" s="2">
        <v>123</v>
      </c>
      <c r="C332" s="2">
        <v>123</v>
      </c>
      <c r="D332" s="2" t="s">
        <v>149</v>
      </c>
      <c r="E332" s="3">
        <v>17</v>
      </c>
      <c r="F332" s="3">
        <v>23</v>
      </c>
      <c r="G332" s="3">
        <v>25</v>
      </c>
      <c r="H332" s="3">
        <v>4.92</v>
      </c>
      <c r="I332" s="3">
        <v>2.4437500000000001</v>
      </c>
      <c r="J332" s="4" t="str">
        <f t="shared" si="30"/>
        <v>Se calcula por Peso</v>
      </c>
      <c r="K332" s="3">
        <f t="shared" si="31"/>
        <v>4.92</v>
      </c>
      <c r="L332" s="5">
        <v>19981</v>
      </c>
      <c r="M332" s="2" t="str">
        <f t="shared" si="32"/>
        <v>$9.990-$19.990</v>
      </c>
      <c r="N332" s="5">
        <f t="shared" si="33"/>
        <v>1000</v>
      </c>
      <c r="O332" s="6" t="str">
        <f t="shared" si="34"/>
        <v>No aplica (&lt;$19.990)</v>
      </c>
      <c r="P332" s="7">
        <f t="array" ref="P332">IF(OR(L332="",K332=""),"",IF(L332&lt;19990,0,IF(L332&lt;=30000,INDEX(Tarifas!$C$2:$C$37,MATCH(K332,Tarifas!$A$2:$A$37,1)),IF(L332&lt;=40000,INDEX(Tarifas!$D$2:$D$37,MATCH(K332,Tarifas!$A$2:$A$37,1)),INDEX(Tarifas!$E$2:$E$37,MATCH(K332,Tarifas!$A$2:$A$37,1))))))</f>
        <v>0</v>
      </c>
      <c r="Q332" s="7">
        <f t="shared" si="35"/>
        <v>1000</v>
      </c>
    </row>
    <row r="333" spans="1:17" ht="15.75" customHeight="1" x14ac:dyDescent="0.25">
      <c r="A333" s="2">
        <v>123</v>
      </c>
      <c r="B333" s="2">
        <v>123</v>
      </c>
      <c r="C333" s="2">
        <v>123</v>
      </c>
      <c r="D333" s="2" t="s">
        <v>147</v>
      </c>
      <c r="E333" s="3">
        <v>16</v>
      </c>
      <c r="F333" s="3">
        <v>18</v>
      </c>
      <c r="G333" s="3">
        <v>22</v>
      </c>
      <c r="H333" s="3">
        <v>4.92</v>
      </c>
      <c r="I333" s="3">
        <v>1.5840000000000001</v>
      </c>
      <c r="J333" s="4" t="str">
        <f t="shared" si="30"/>
        <v>Se calcula por Peso</v>
      </c>
      <c r="K333" s="3">
        <f t="shared" si="31"/>
        <v>4.92</v>
      </c>
      <c r="L333" s="5">
        <v>23990</v>
      </c>
      <c r="M333" s="2" t="str">
        <f t="shared" si="32"/>
        <v>Sin costo fijo</v>
      </c>
      <c r="N333" s="5">
        <f t="shared" si="33"/>
        <v>0</v>
      </c>
      <c r="O333" s="6" t="str">
        <f t="shared" si="34"/>
        <v>$19.990-$30.000</v>
      </c>
      <c r="P333" s="7">
        <f t="array" ref="P333">IF(OR(L333="",K333=""),"",IF(L333&lt;19990,0,IF(L333&lt;=30000,INDEX(Tarifas!$C$2:$C$37,MATCH(K333,Tarifas!$A$2:$A$37,1)),IF(L333&lt;=40000,INDEX(Tarifas!$D$2:$D$37,MATCH(K333,Tarifas!$A$2:$A$37,1)),INDEX(Tarifas!$E$2:$E$37,MATCH(K333,Tarifas!$A$2:$A$37,1))))))</f>
        <v>3640</v>
      </c>
      <c r="Q333" s="7">
        <f t="shared" si="35"/>
        <v>3640</v>
      </c>
    </row>
    <row r="334" spans="1:17" ht="15.75" customHeight="1" x14ac:dyDescent="0.25">
      <c r="A334" s="2">
        <v>123</v>
      </c>
      <c r="B334" s="2">
        <v>123</v>
      </c>
      <c r="C334" s="2">
        <v>123</v>
      </c>
      <c r="D334" s="2" t="s">
        <v>147</v>
      </c>
      <c r="E334" s="3">
        <v>16</v>
      </c>
      <c r="F334" s="3">
        <v>18</v>
      </c>
      <c r="G334" s="3">
        <v>22</v>
      </c>
      <c r="H334" s="3">
        <v>4.92</v>
      </c>
      <c r="I334" s="3">
        <v>1.5840000000000001</v>
      </c>
      <c r="J334" s="4" t="str">
        <f t="shared" si="30"/>
        <v>Se calcula por Peso</v>
      </c>
      <c r="K334" s="3">
        <f t="shared" si="31"/>
        <v>4.92</v>
      </c>
      <c r="L334" s="5">
        <v>23990</v>
      </c>
      <c r="M334" s="2" t="str">
        <f t="shared" si="32"/>
        <v>Sin costo fijo</v>
      </c>
      <c r="N334" s="5">
        <f t="shared" si="33"/>
        <v>0</v>
      </c>
      <c r="O334" s="6" t="str">
        <f t="shared" si="34"/>
        <v>$19.990-$30.000</v>
      </c>
      <c r="P334" s="7">
        <f t="array" ref="P334">IF(OR(L334="",K334=""),"",IF(L334&lt;19990,0,IF(L334&lt;=30000,INDEX(Tarifas!$C$2:$C$37,MATCH(K334,Tarifas!$A$2:$A$37,1)),IF(L334&lt;=40000,INDEX(Tarifas!$D$2:$D$37,MATCH(K334,Tarifas!$A$2:$A$37,1)),INDEX(Tarifas!$E$2:$E$37,MATCH(K334,Tarifas!$A$2:$A$37,1))))))</f>
        <v>3640</v>
      </c>
      <c r="Q334" s="7">
        <f t="shared" si="35"/>
        <v>3640</v>
      </c>
    </row>
    <row r="335" spans="1:17" ht="15.75" customHeight="1" x14ac:dyDescent="0.25">
      <c r="A335" s="2">
        <v>123</v>
      </c>
      <c r="B335" s="2">
        <v>123</v>
      </c>
      <c r="C335" s="2">
        <v>123</v>
      </c>
      <c r="D335" s="2" t="s">
        <v>148</v>
      </c>
      <c r="E335" s="3">
        <v>17</v>
      </c>
      <c r="F335" s="3">
        <v>18</v>
      </c>
      <c r="G335" s="3">
        <v>22</v>
      </c>
      <c r="H335" s="3">
        <v>4.92</v>
      </c>
      <c r="I335" s="3">
        <v>1.6830000000000001</v>
      </c>
      <c r="J335" s="4" t="str">
        <f t="shared" si="30"/>
        <v>Se calcula por Peso</v>
      </c>
      <c r="K335" s="3">
        <f t="shared" si="31"/>
        <v>4.92</v>
      </c>
      <c r="L335" s="5">
        <v>23990</v>
      </c>
      <c r="M335" s="2" t="str">
        <f t="shared" si="32"/>
        <v>Sin costo fijo</v>
      </c>
      <c r="N335" s="5">
        <f t="shared" si="33"/>
        <v>0</v>
      </c>
      <c r="O335" s="6" t="str">
        <f t="shared" si="34"/>
        <v>$19.990-$30.000</v>
      </c>
      <c r="P335" s="7">
        <f t="array" ref="P335">IF(OR(L335="",K335=""),"",IF(L335&lt;19990,0,IF(L335&lt;=30000,INDEX(Tarifas!$C$2:$C$37,MATCH(K335,Tarifas!$A$2:$A$37,1)),IF(L335&lt;=40000,INDEX(Tarifas!$D$2:$D$37,MATCH(K335,Tarifas!$A$2:$A$37,1)),INDEX(Tarifas!$E$2:$E$37,MATCH(K335,Tarifas!$A$2:$A$37,1))))))</f>
        <v>3640</v>
      </c>
      <c r="Q335" s="7">
        <f t="shared" si="35"/>
        <v>3640</v>
      </c>
    </row>
    <row r="336" spans="1:17" ht="15.75" customHeight="1" x14ac:dyDescent="0.25">
      <c r="A336" s="2">
        <v>123</v>
      </c>
      <c r="B336" s="2">
        <v>123</v>
      </c>
      <c r="C336" s="2">
        <v>123</v>
      </c>
      <c r="D336" s="2" t="s">
        <v>148</v>
      </c>
      <c r="E336" s="3">
        <v>17</v>
      </c>
      <c r="F336" s="3">
        <v>18</v>
      </c>
      <c r="G336" s="3">
        <v>22</v>
      </c>
      <c r="H336" s="3">
        <v>4.92</v>
      </c>
      <c r="I336" s="3">
        <v>1.6830000000000001</v>
      </c>
      <c r="J336" s="4" t="str">
        <f t="shared" si="30"/>
        <v>Se calcula por Peso</v>
      </c>
      <c r="K336" s="3">
        <f t="shared" si="31"/>
        <v>4.92</v>
      </c>
      <c r="L336" s="5">
        <v>23990</v>
      </c>
      <c r="M336" s="2" t="str">
        <f t="shared" si="32"/>
        <v>Sin costo fijo</v>
      </c>
      <c r="N336" s="5">
        <f t="shared" si="33"/>
        <v>0</v>
      </c>
      <c r="O336" s="6" t="str">
        <f t="shared" si="34"/>
        <v>$19.990-$30.000</v>
      </c>
      <c r="P336" s="7">
        <f t="array" ref="P336">IF(OR(L336="",K336=""),"",IF(L336&lt;19990,0,IF(L336&lt;=30000,INDEX(Tarifas!$C$2:$C$37,MATCH(K336,Tarifas!$A$2:$A$37,1)),IF(L336&lt;=40000,INDEX(Tarifas!$D$2:$D$37,MATCH(K336,Tarifas!$A$2:$A$37,1)),INDEX(Tarifas!$E$2:$E$37,MATCH(K336,Tarifas!$A$2:$A$37,1))))))</f>
        <v>3640</v>
      </c>
      <c r="Q336" s="7">
        <f t="shared" si="35"/>
        <v>3640</v>
      </c>
    </row>
    <row r="337" spans="1:17" ht="15.75" customHeight="1" x14ac:dyDescent="0.25">
      <c r="A337" s="2">
        <v>123</v>
      </c>
      <c r="B337" s="2">
        <v>123</v>
      </c>
      <c r="C337" s="2">
        <v>123</v>
      </c>
      <c r="D337" s="2" t="s">
        <v>148</v>
      </c>
      <c r="E337" s="3">
        <v>17</v>
      </c>
      <c r="F337" s="3">
        <v>18</v>
      </c>
      <c r="G337" s="3">
        <v>22</v>
      </c>
      <c r="H337" s="3">
        <v>4.92</v>
      </c>
      <c r="I337" s="3">
        <v>1.6830000000000001</v>
      </c>
      <c r="J337" s="4" t="str">
        <f t="shared" si="30"/>
        <v>Se calcula por Peso</v>
      </c>
      <c r="K337" s="3">
        <f t="shared" si="31"/>
        <v>4.92</v>
      </c>
      <c r="L337" s="5">
        <v>23990</v>
      </c>
      <c r="M337" s="2" t="str">
        <f t="shared" si="32"/>
        <v>Sin costo fijo</v>
      </c>
      <c r="N337" s="5">
        <f t="shared" si="33"/>
        <v>0</v>
      </c>
      <c r="O337" s="6" t="str">
        <f t="shared" si="34"/>
        <v>$19.990-$30.000</v>
      </c>
      <c r="P337" s="7">
        <f t="array" ref="P337">IF(OR(L337="",K337=""),"",IF(L337&lt;19990,0,IF(L337&lt;=30000,INDEX(Tarifas!$C$2:$C$37,MATCH(K337,Tarifas!$A$2:$A$37,1)),IF(L337&lt;=40000,INDEX(Tarifas!$D$2:$D$37,MATCH(K337,Tarifas!$A$2:$A$37,1)),INDEX(Tarifas!$E$2:$E$37,MATCH(K337,Tarifas!$A$2:$A$37,1))))))</f>
        <v>3640</v>
      </c>
      <c r="Q337" s="7">
        <f t="shared" si="35"/>
        <v>3640</v>
      </c>
    </row>
    <row r="338" spans="1:17" ht="15.75" customHeight="1" x14ac:dyDescent="0.25">
      <c r="A338" s="2">
        <v>123</v>
      </c>
      <c r="B338" s="2">
        <v>123</v>
      </c>
      <c r="C338" s="2">
        <v>123</v>
      </c>
      <c r="D338" s="2" t="s">
        <v>148</v>
      </c>
      <c r="E338" s="3">
        <v>17</v>
      </c>
      <c r="F338" s="3">
        <v>18</v>
      </c>
      <c r="G338" s="3">
        <v>22</v>
      </c>
      <c r="H338" s="3">
        <v>4.92</v>
      </c>
      <c r="I338" s="3">
        <v>1.6830000000000001</v>
      </c>
      <c r="J338" s="4" t="str">
        <f t="shared" si="30"/>
        <v>Se calcula por Peso</v>
      </c>
      <c r="K338" s="3">
        <f t="shared" si="31"/>
        <v>4.92</v>
      </c>
      <c r="L338" s="5">
        <v>23990</v>
      </c>
      <c r="M338" s="2" t="str">
        <f t="shared" si="32"/>
        <v>Sin costo fijo</v>
      </c>
      <c r="N338" s="5">
        <f t="shared" si="33"/>
        <v>0</v>
      </c>
      <c r="O338" s="6" t="str">
        <f t="shared" si="34"/>
        <v>$19.990-$30.000</v>
      </c>
      <c r="P338" s="7">
        <f t="array" ref="P338">IF(OR(L338="",K338=""),"",IF(L338&lt;19990,0,IF(L338&lt;=30000,INDEX(Tarifas!$C$2:$C$37,MATCH(K338,Tarifas!$A$2:$A$37,1)),IF(L338&lt;=40000,INDEX(Tarifas!$D$2:$D$37,MATCH(K338,Tarifas!$A$2:$A$37,1)),INDEX(Tarifas!$E$2:$E$37,MATCH(K338,Tarifas!$A$2:$A$37,1))))))</f>
        <v>3640</v>
      </c>
      <c r="Q338" s="7">
        <f t="shared" si="35"/>
        <v>3640</v>
      </c>
    </row>
    <row r="339" spans="1:17" ht="15.75" customHeight="1" x14ac:dyDescent="0.25">
      <c r="A339" s="2">
        <v>123</v>
      </c>
      <c r="B339" s="2">
        <v>123</v>
      </c>
      <c r="C339" s="2">
        <v>123</v>
      </c>
      <c r="D339" s="2" t="s">
        <v>148</v>
      </c>
      <c r="E339" s="3">
        <v>17</v>
      </c>
      <c r="F339" s="3">
        <v>18</v>
      </c>
      <c r="G339" s="3">
        <v>22</v>
      </c>
      <c r="H339" s="3">
        <v>4.92</v>
      </c>
      <c r="I339" s="3">
        <v>1.6830000000000001</v>
      </c>
      <c r="J339" s="4" t="str">
        <f t="shared" si="30"/>
        <v>Se calcula por Peso</v>
      </c>
      <c r="K339" s="3">
        <f t="shared" si="31"/>
        <v>4.92</v>
      </c>
      <c r="L339" s="5">
        <v>23990</v>
      </c>
      <c r="M339" s="2" t="str">
        <f t="shared" si="32"/>
        <v>Sin costo fijo</v>
      </c>
      <c r="N339" s="5">
        <f t="shared" si="33"/>
        <v>0</v>
      </c>
      <c r="O339" s="6" t="str">
        <f t="shared" si="34"/>
        <v>$19.990-$30.000</v>
      </c>
      <c r="P339" s="7">
        <f t="array" ref="P339">IF(OR(L339="",K339=""),"",IF(L339&lt;19990,0,IF(L339&lt;=30000,INDEX(Tarifas!$C$2:$C$37,MATCH(K339,Tarifas!$A$2:$A$37,1)),IF(L339&lt;=40000,INDEX(Tarifas!$D$2:$D$37,MATCH(K339,Tarifas!$A$2:$A$37,1)),INDEX(Tarifas!$E$2:$E$37,MATCH(K339,Tarifas!$A$2:$A$37,1))))))</f>
        <v>3640</v>
      </c>
      <c r="Q339" s="7">
        <f t="shared" si="35"/>
        <v>3640</v>
      </c>
    </row>
    <row r="340" spans="1:17" ht="15.75" customHeight="1" x14ac:dyDescent="0.25">
      <c r="A340" s="2">
        <v>123</v>
      </c>
      <c r="B340" s="2">
        <v>123</v>
      </c>
      <c r="C340" s="2">
        <v>123</v>
      </c>
      <c r="D340" s="2" t="s">
        <v>148</v>
      </c>
      <c r="E340" s="3">
        <v>17</v>
      </c>
      <c r="F340" s="3">
        <v>18</v>
      </c>
      <c r="G340" s="3">
        <v>22</v>
      </c>
      <c r="H340" s="3">
        <v>4.92</v>
      </c>
      <c r="I340" s="3">
        <v>1.6830000000000001</v>
      </c>
      <c r="J340" s="4" t="str">
        <f t="shared" si="30"/>
        <v>Se calcula por Peso</v>
      </c>
      <c r="K340" s="3">
        <f t="shared" si="31"/>
        <v>4.92</v>
      </c>
      <c r="L340" s="5">
        <v>23990</v>
      </c>
      <c r="M340" s="2" t="str">
        <f t="shared" si="32"/>
        <v>Sin costo fijo</v>
      </c>
      <c r="N340" s="5">
        <f t="shared" si="33"/>
        <v>0</v>
      </c>
      <c r="O340" s="6" t="str">
        <f t="shared" si="34"/>
        <v>$19.990-$30.000</v>
      </c>
      <c r="P340" s="7">
        <f t="array" ref="P340">IF(OR(L340="",K340=""),"",IF(L340&lt;19990,0,IF(L340&lt;=30000,INDEX(Tarifas!$C$2:$C$37,MATCH(K340,Tarifas!$A$2:$A$37,1)),IF(L340&lt;=40000,INDEX(Tarifas!$D$2:$D$37,MATCH(K340,Tarifas!$A$2:$A$37,1)),INDEX(Tarifas!$E$2:$E$37,MATCH(K340,Tarifas!$A$2:$A$37,1))))))</f>
        <v>3640</v>
      </c>
      <c r="Q340" s="7">
        <f t="shared" si="35"/>
        <v>3640</v>
      </c>
    </row>
    <row r="341" spans="1:17" ht="15.75" customHeight="1" x14ac:dyDescent="0.25">
      <c r="A341" s="2">
        <v>123</v>
      </c>
      <c r="B341" s="2">
        <v>123</v>
      </c>
      <c r="C341" s="2">
        <v>123</v>
      </c>
      <c r="D341" s="2" t="s">
        <v>149</v>
      </c>
      <c r="E341" s="3">
        <v>17</v>
      </c>
      <c r="F341" s="3">
        <v>23</v>
      </c>
      <c r="G341" s="3">
        <v>25</v>
      </c>
      <c r="H341" s="3">
        <v>4.92</v>
      </c>
      <c r="I341" s="3">
        <v>2.4437500000000001</v>
      </c>
      <c r="J341" s="4" t="str">
        <f t="shared" si="30"/>
        <v>Se calcula por Peso</v>
      </c>
      <c r="K341" s="3">
        <f t="shared" si="31"/>
        <v>4.92</v>
      </c>
      <c r="L341" s="5">
        <v>23990</v>
      </c>
      <c r="M341" s="2" t="str">
        <f t="shared" si="32"/>
        <v>Sin costo fijo</v>
      </c>
      <c r="N341" s="5">
        <f t="shared" si="33"/>
        <v>0</v>
      </c>
      <c r="O341" s="6" t="str">
        <f t="shared" si="34"/>
        <v>$19.990-$30.000</v>
      </c>
      <c r="P341" s="7">
        <f t="array" ref="P341">IF(OR(L341="",K341=""),"",IF(L341&lt;19990,0,IF(L341&lt;=30000,INDEX(Tarifas!$C$2:$C$37,MATCH(K341,Tarifas!$A$2:$A$37,1)),IF(L341&lt;=40000,INDEX(Tarifas!$D$2:$D$37,MATCH(K341,Tarifas!$A$2:$A$37,1)),INDEX(Tarifas!$E$2:$E$37,MATCH(K341,Tarifas!$A$2:$A$37,1))))))</f>
        <v>3640</v>
      </c>
      <c r="Q341" s="7">
        <f t="shared" si="35"/>
        <v>3640</v>
      </c>
    </row>
    <row r="342" spans="1:17" ht="15.75" customHeight="1" x14ac:dyDescent="0.25">
      <c r="A342" s="2">
        <v>123</v>
      </c>
      <c r="B342" s="2">
        <v>123</v>
      </c>
      <c r="C342" s="2">
        <v>123</v>
      </c>
      <c r="D342" s="2" t="s">
        <v>149</v>
      </c>
      <c r="E342" s="3">
        <v>17</v>
      </c>
      <c r="F342" s="3">
        <v>23</v>
      </c>
      <c r="G342" s="3">
        <v>25</v>
      </c>
      <c r="H342" s="3">
        <v>4.92</v>
      </c>
      <c r="I342" s="3">
        <v>2.4437500000000001</v>
      </c>
      <c r="J342" s="4" t="str">
        <f t="shared" si="30"/>
        <v>Se calcula por Peso</v>
      </c>
      <c r="K342" s="3">
        <f t="shared" si="31"/>
        <v>4.92</v>
      </c>
      <c r="L342" s="5">
        <v>23990</v>
      </c>
      <c r="M342" s="2" t="str">
        <f t="shared" si="32"/>
        <v>Sin costo fijo</v>
      </c>
      <c r="N342" s="5">
        <f t="shared" si="33"/>
        <v>0</v>
      </c>
      <c r="O342" s="6" t="str">
        <f t="shared" si="34"/>
        <v>$19.990-$30.000</v>
      </c>
      <c r="P342" s="7">
        <f t="array" ref="P342">IF(OR(L342="",K342=""),"",IF(L342&lt;19990,0,IF(L342&lt;=30000,INDEX(Tarifas!$C$2:$C$37,MATCH(K342,Tarifas!$A$2:$A$37,1)),IF(L342&lt;=40000,INDEX(Tarifas!$D$2:$D$37,MATCH(K342,Tarifas!$A$2:$A$37,1)),INDEX(Tarifas!$E$2:$E$37,MATCH(K342,Tarifas!$A$2:$A$37,1))))))</f>
        <v>3640</v>
      </c>
      <c r="Q342" s="7">
        <f t="shared" si="35"/>
        <v>3640</v>
      </c>
    </row>
    <row r="343" spans="1:17" ht="15.75" customHeight="1" x14ac:dyDescent="0.25">
      <c r="A343" s="2">
        <v>123</v>
      </c>
      <c r="B343" s="2">
        <v>123</v>
      </c>
      <c r="C343" s="2">
        <v>123</v>
      </c>
      <c r="D343" s="2" t="s">
        <v>150</v>
      </c>
      <c r="E343" s="3">
        <v>12</v>
      </c>
      <c r="F343" s="3">
        <v>19</v>
      </c>
      <c r="G343" s="3">
        <v>28</v>
      </c>
      <c r="H343" s="3">
        <v>4.9189999999999996</v>
      </c>
      <c r="I343" s="3">
        <v>1.5960000000000001</v>
      </c>
      <c r="J343" s="4" t="str">
        <f t="shared" si="30"/>
        <v>Se calcula por Peso</v>
      </c>
      <c r="K343" s="3">
        <f t="shared" si="31"/>
        <v>4.9189999999999996</v>
      </c>
      <c r="L343" s="5">
        <v>8990</v>
      </c>
      <c r="M343" s="2" t="str">
        <f t="shared" si="32"/>
        <v>Hasta $9.989</v>
      </c>
      <c r="N343" s="5">
        <f t="shared" si="33"/>
        <v>700</v>
      </c>
      <c r="O343" s="6" t="str">
        <f t="shared" si="34"/>
        <v>No aplica (&lt;$19.990)</v>
      </c>
      <c r="P343" s="7">
        <f t="array" ref="P343">IF(OR(L343="",K343=""),"",IF(L343&lt;19990,0,IF(L343&lt;=30000,INDEX(Tarifas!$C$2:$C$37,MATCH(K343,Tarifas!$A$2:$A$37,1)),IF(L343&lt;=40000,INDEX(Tarifas!$D$2:$D$37,MATCH(K343,Tarifas!$A$2:$A$37,1)),INDEX(Tarifas!$E$2:$E$37,MATCH(K343,Tarifas!$A$2:$A$37,1))))))</f>
        <v>0</v>
      </c>
      <c r="Q343" s="7">
        <f t="shared" si="35"/>
        <v>700</v>
      </c>
    </row>
    <row r="344" spans="1:17" ht="15.75" customHeight="1" x14ac:dyDescent="0.25">
      <c r="A344" s="2">
        <v>123</v>
      </c>
      <c r="B344" s="2">
        <v>123</v>
      </c>
      <c r="C344" s="2">
        <v>123</v>
      </c>
      <c r="D344" s="2" t="s">
        <v>151</v>
      </c>
      <c r="E344" s="3">
        <v>16</v>
      </c>
      <c r="F344" s="3">
        <v>16</v>
      </c>
      <c r="G344" s="3">
        <v>21</v>
      </c>
      <c r="H344" s="3">
        <v>4.9180000000000001</v>
      </c>
      <c r="I344" s="3">
        <v>1.3440000000000001</v>
      </c>
      <c r="J344" s="4" t="str">
        <f t="shared" si="30"/>
        <v>Se calcula por Peso</v>
      </c>
      <c r="K344" s="3">
        <f t="shared" si="31"/>
        <v>4.9180000000000001</v>
      </c>
      <c r="L344" s="5">
        <v>28120</v>
      </c>
      <c r="M344" s="2" t="str">
        <f t="shared" si="32"/>
        <v>Sin costo fijo</v>
      </c>
      <c r="N344" s="5">
        <f t="shared" si="33"/>
        <v>0</v>
      </c>
      <c r="O344" s="6" t="str">
        <f t="shared" si="34"/>
        <v>$19.990-$30.000</v>
      </c>
      <c r="P344" s="7">
        <f t="array" ref="P344">IF(OR(L344="",K344=""),"",IF(L344&lt;19990,0,IF(L344&lt;=30000,INDEX(Tarifas!$C$2:$C$37,MATCH(K344,Tarifas!$A$2:$A$37,1)),IF(L344&lt;=40000,INDEX(Tarifas!$D$2:$D$37,MATCH(K344,Tarifas!$A$2:$A$37,1)),INDEX(Tarifas!$E$2:$E$37,MATCH(K344,Tarifas!$A$2:$A$37,1))))))</f>
        <v>3640</v>
      </c>
      <c r="Q344" s="7">
        <f t="shared" si="35"/>
        <v>3640</v>
      </c>
    </row>
    <row r="345" spans="1:17" ht="15.75" customHeight="1" x14ac:dyDescent="0.25">
      <c r="A345" s="2">
        <v>123</v>
      </c>
      <c r="B345" s="2">
        <v>123</v>
      </c>
      <c r="C345" s="2">
        <v>123</v>
      </c>
      <c r="D345" s="2" t="s">
        <v>152</v>
      </c>
      <c r="E345" s="3">
        <v>20</v>
      </c>
      <c r="F345" s="3">
        <v>20</v>
      </c>
      <c r="G345" s="3">
        <v>21</v>
      </c>
      <c r="H345" s="3">
        <v>4.9000000000000004</v>
      </c>
      <c r="I345" s="3">
        <v>2.1</v>
      </c>
      <c r="J345" s="4" t="str">
        <f t="shared" si="30"/>
        <v>Se calcula por Peso</v>
      </c>
      <c r="K345" s="3">
        <f t="shared" si="31"/>
        <v>4.9000000000000004</v>
      </c>
      <c r="L345" s="5">
        <v>6240</v>
      </c>
      <c r="M345" s="2" t="str">
        <f t="shared" si="32"/>
        <v>Hasta $9.989</v>
      </c>
      <c r="N345" s="5">
        <f t="shared" si="33"/>
        <v>700</v>
      </c>
      <c r="O345" s="6" t="str">
        <f t="shared" si="34"/>
        <v>No aplica (&lt;$19.990)</v>
      </c>
      <c r="P345" s="7">
        <f t="array" ref="P345">IF(OR(L345="",K345=""),"",IF(L345&lt;19990,0,IF(L345&lt;=30000,INDEX(Tarifas!$C$2:$C$37,MATCH(K345,Tarifas!$A$2:$A$37,1)),IF(L345&lt;=40000,INDEX(Tarifas!$D$2:$D$37,MATCH(K345,Tarifas!$A$2:$A$37,1)),INDEX(Tarifas!$E$2:$E$37,MATCH(K345,Tarifas!$A$2:$A$37,1))))))</f>
        <v>0</v>
      </c>
      <c r="Q345" s="7">
        <f t="shared" si="35"/>
        <v>700</v>
      </c>
    </row>
    <row r="346" spans="1:17" ht="15.75" customHeight="1" x14ac:dyDescent="0.25">
      <c r="A346" s="2">
        <v>123</v>
      </c>
      <c r="B346" s="2">
        <v>123</v>
      </c>
      <c r="C346" s="2">
        <v>123</v>
      </c>
      <c r="D346" s="2" t="s">
        <v>152</v>
      </c>
      <c r="E346" s="3">
        <v>20</v>
      </c>
      <c r="F346" s="3">
        <v>20</v>
      </c>
      <c r="G346" s="3">
        <v>21</v>
      </c>
      <c r="H346" s="3">
        <v>4.9000000000000004</v>
      </c>
      <c r="I346" s="3">
        <v>2.1</v>
      </c>
      <c r="J346" s="4" t="str">
        <f t="shared" si="30"/>
        <v>Se calcula por Peso</v>
      </c>
      <c r="K346" s="3">
        <f t="shared" si="31"/>
        <v>4.9000000000000004</v>
      </c>
      <c r="L346" s="5">
        <v>6240</v>
      </c>
      <c r="M346" s="2" t="str">
        <f t="shared" si="32"/>
        <v>Hasta $9.989</v>
      </c>
      <c r="N346" s="5">
        <f t="shared" si="33"/>
        <v>700</v>
      </c>
      <c r="O346" s="6" t="str">
        <f t="shared" si="34"/>
        <v>No aplica (&lt;$19.990)</v>
      </c>
      <c r="P346" s="7">
        <f t="array" ref="P346">IF(OR(L346="",K346=""),"",IF(L346&lt;19990,0,IF(L346&lt;=30000,INDEX(Tarifas!$C$2:$C$37,MATCH(K346,Tarifas!$A$2:$A$37,1)),IF(L346&lt;=40000,INDEX(Tarifas!$D$2:$D$37,MATCH(K346,Tarifas!$A$2:$A$37,1)),INDEX(Tarifas!$E$2:$E$37,MATCH(K346,Tarifas!$A$2:$A$37,1))))))</f>
        <v>0</v>
      </c>
      <c r="Q346" s="7">
        <f t="shared" si="35"/>
        <v>700</v>
      </c>
    </row>
    <row r="347" spans="1:17" ht="15.75" customHeight="1" x14ac:dyDescent="0.25">
      <c r="A347" s="2">
        <v>123</v>
      </c>
      <c r="B347" s="2">
        <v>123</v>
      </c>
      <c r="C347" s="2">
        <v>123</v>
      </c>
      <c r="D347" s="2" t="s">
        <v>153</v>
      </c>
      <c r="E347" s="3">
        <v>17</v>
      </c>
      <c r="F347" s="3">
        <v>22</v>
      </c>
      <c r="G347" s="3">
        <v>26</v>
      </c>
      <c r="H347" s="3">
        <v>4.9000000000000004</v>
      </c>
      <c r="I347" s="3">
        <v>2.431</v>
      </c>
      <c r="J347" s="4" t="str">
        <f t="shared" si="30"/>
        <v>Se calcula por Peso</v>
      </c>
      <c r="K347" s="3">
        <f t="shared" si="31"/>
        <v>4.9000000000000004</v>
      </c>
      <c r="L347" s="5">
        <v>31990</v>
      </c>
      <c r="M347" s="2" t="str">
        <f t="shared" si="32"/>
        <v>Sin costo fijo</v>
      </c>
      <c r="N347" s="5">
        <f t="shared" si="33"/>
        <v>0</v>
      </c>
      <c r="O347" s="6" t="str">
        <f t="shared" si="34"/>
        <v>$30.001-$40.000</v>
      </c>
      <c r="P347" s="7">
        <f t="array" ref="P347">IF(OR(L347="",K347=""),"",IF(L347&lt;19990,0,IF(L347&lt;=30000,INDEX(Tarifas!$C$2:$C$37,MATCH(K347,Tarifas!$A$2:$A$37,1)),IF(L347&lt;=40000,INDEX(Tarifas!$D$2:$D$37,MATCH(K347,Tarifas!$A$2:$A$37,1)),INDEX(Tarifas!$E$2:$E$37,MATCH(K347,Tarifas!$A$2:$A$37,1))))))</f>
        <v>4095</v>
      </c>
      <c r="Q347" s="7">
        <f t="shared" si="35"/>
        <v>4095</v>
      </c>
    </row>
    <row r="348" spans="1:17" ht="15.75" customHeight="1" x14ac:dyDescent="0.25">
      <c r="A348" s="2">
        <v>123</v>
      </c>
      <c r="B348" s="2">
        <v>123</v>
      </c>
      <c r="C348" s="2">
        <v>123</v>
      </c>
      <c r="D348" s="2" t="s">
        <v>153</v>
      </c>
      <c r="E348" s="3">
        <v>17</v>
      </c>
      <c r="F348" s="3">
        <v>22</v>
      </c>
      <c r="G348" s="3">
        <v>26</v>
      </c>
      <c r="H348" s="3">
        <v>4.9000000000000004</v>
      </c>
      <c r="I348" s="3">
        <v>2.431</v>
      </c>
      <c r="J348" s="4" t="str">
        <f t="shared" si="30"/>
        <v>Se calcula por Peso</v>
      </c>
      <c r="K348" s="3">
        <f t="shared" si="31"/>
        <v>4.9000000000000004</v>
      </c>
      <c r="L348" s="5">
        <v>31990</v>
      </c>
      <c r="M348" s="2" t="str">
        <f t="shared" si="32"/>
        <v>Sin costo fijo</v>
      </c>
      <c r="N348" s="5">
        <f t="shared" si="33"/>
        <v>0</v>
      </c>
      <c r="O348" s="6" t="str">
        <f t="shared" si="34"/>
        <v>$30.001-$40.000</v>
      </c>
      <c r="P348" s="7">
        <f t="array" ref="P348">IF(OR(L348="",K348=""),"",IF(L348&lt;19990,0,IF(L348&lt;=30000,INDEX(Tarifas!$C$2:$C$37,MATCH(K348,Tarifas!$A$2:$A$37,1)),IF(L348&lt;=40000,INDEX(Tarifas!$D$2:$D$37,MATCH(K348,Tarifas!$A$2:$A$37,1)),INDEX(Tarifas!$E$2:$E$37,MATCH(K348,Tarifas!$A$2:$A$37,1))))))</f>
        <v>4095</v>
      </c>
      <c r="Q348" s="7">
        <f t="shared" si="35"/>
        <v>4095</v>
      </c>
    </row>
    <row r="349" spans="1:17" ht="15.75" customHeight="1" x14ac:dyDescent="0.25">
      <c r="A349" s="2">
        <v>123</v>
      </c>
      <c r="B349" s="2">
        <v>123</v>
      </c>
      <c r="C349" s="2">
        <v>123</v>
      </c>
      <c r="D349" s="2" t="s">
        <v>154</v>
      </c>
      <c r="E349" s="3">
        <v>17</v>
      </c>
      <c r="F349" s="3">
        <v>17</v>
      </c>
      <c r="G349" s="3">
        <v>20</v>
      </c>
      <c r="H349" s="3">
        <v>4.9000000000000004</v>
      </c>
      <c r="I349" s="3">
        <v>1.4450000000000001</v>
      </c>
      <c r="J349" s="4" t="str">
        <f t="shared" si="30"/>
        <v>Se calcula por Peso</v>
      </c>
      <c r="K349" s="3">
        <f t="shared" si="31"/>
        <v>4.9000000000000004</v>
      </c>
      <c r="L349" s="5">
        <v>32990</v>
      </c>
      <c r="M349" s="2" t="str">
        <f t="shared" si="32"/>
        <v>Sin costo fijo</v>
      </c>
      <c r="N349" s="5">
        <f t="shared" si="33"/>
        <v>0</v>
      </c>
      <c r="O349" s="6" t="str">
        <f t="shared" si="34"/>
        <v>$30.001-$40.000</v>
      </c>
      <c r="P349" s="7">
        <f t="array" ref="P349">IF(OR(L349="",K349=""),"",IF(L349&lt;19990,0,IF(L349&lt;=30000,INDEX(Tarifas!$C$2:$C$37,MATCH(K349,Tarifas!$A$2:$A$37,1)),IF(L349&lt;=40000,INDEX(Tarifas!$D$2:$D$37,MATCH(K349,Tarifas!$A$2:$A$37,1)),INDEX(Tarifas!$E$2:$E$37,MATCH(K349,Tarifas!$A$2:$A$37,1))))))</f>
        <v>4095</v>
      </c>
      <c r="Q349" s="7">
        <f t="shared" si="35"/>
        <v>4095</v>
      </c>
    </row>
    <row r="350" spans="1:17" ht="15.75" customHeight="1" x14ac:dyDescent="0.25">
      <c r="A350" s="2">
        <v>123</v>
      </c>
      <c r="B350" s="2">
        <v>123</v>
      </c>
      <c r="C350" s="2">
        <v>123</v>
      </c>
      <c r="D350" s="2" t="s">
        <v>154</v>
      </c>
      <c r="E350" s="3">
        <v>17</v>
      </c>
      <c r="F350" s="3">
        <v>17</v>
      </c>
      <c r="G350" s="3">
        <v>20</v>
      </c>
      <c r="H350" s="3">
        <v>4.9000000000000004</v>
      </c>
      <c r="I350" s="3">
        <v>1.4450000000000001</v>
      </c>
      <c r="J350" s="4" t="str">
        <f t="shared" si="30"/>
        <v>Se calcula por Peso</v>
      </c>
      <c r="K350" s="3">
        <f t="shared" si="31"/>
        <v>4.9000000000000004</v>
      </c>
      <c r="L350" s="5">
        <v>32990</v>
      </c>
      <c r="M350" s="2" t="str">
        <f t="shared" si="32"/>
        <v>Sin costo fijo</v>
      </c>
      <c r="N350" s="5">
        <f t="shared" si="33"/>
        <v>0</v>
      </c>
      <c r="O350" s="6" t="str">
        <f t="shared" si="34"/>
        <v>$30.001-$40.000</v>
      </c>
      <c r="P350" s="7">
        <f t="array" ref="P350">IF(OR(L350="",K350=""),"",IF(L350&lt;19990,0,IF(L350&lt;=30000,INDEX(Tarifas!$C$2:$C$37,MATCH(K350,Tarifas!$A$2:$A$37,1)),IF(L350&lt;=40000,INDEX(Tarifas!$D$2:$D$37,MATCH(K350,Tarifas!$A$2:$A$37,1)),INDEX(Tarifas!$E$2:$E$37,MATCH(K350,Tarifas!$A$2:$A$37,1))))))</f>
        <v>4095</v>
      </c>
      <c r="Q350" s="7">
        <f t="shared" si="35"/>
        <v>4095</v>
      </c>
    </row>
    <row r="351" spans="1:17" ht="15.75" customHeight="1" x14ac:dyDescent="0.25">
      <c r="A351" s="2">
        <v>123</v>
      </c>
      <c r="B351" s="2">
        <v>123</v>
      </c>
      <c r="C351" s="2">
        <v>123</v>
      </c>
      <c r="D351" s="2" t="s">
        <v>155</v>
      </c>
      <c r="E351" s="3">
        <v>17</v>
      </c>
      <c r="F351" s="3">
        <v>17</v>
      </c>
      <c r="G351" s="3">
        <v>23</v>
      </c>
      <c r="H351" s="3">
        <v>4.88</v>
      </c>
      <c r="I351" s="3">
        <v>1.6617500000000001</v>
      </c>
      <c r="J351" s="4" t="str">
        <f t="shared" si="30"/>
        <v>Se calcula por Peso</v>
      </c>
      <c r="K351" s="3">
        <f t="shared" si="31"/>
        <v>4.88</v>
      </c>
      <c r="L351" s="5">
        <v>8791</v>
      </c>
      <c r="M351" s="2" t="str">
        <f t="shared" si="32"/>
        <v>Hasta $9.989</v>
      </c>
      <c r="N351" s="5">
        <f t="shared" si="33"/>
        <v>700</v>
      </c>
      <c r="O351" s="6" t="str">
        <f t="shared" si="34"/>
        <v>No aplica (&lt;$19.990)</v>
      </c>
      <c r="P351" s="7">
        <f t="array" ref="P351">IF(OR(L351="",K351=""),"",IF(L351&lt;19990,0,IF(L351&lt;=30000,INDEX(Tarifas!$C$2:$C$37,MATCH(K351,Tarifas!$A$2:$A$37,1)),IF(L351&lt;=40000,INDEX(Tarifas!$D$2:$D$37,MATCH(K351,Tarifas!$A$2:$A$37,1)),INDEX(Tarifas!$E$2:$E$37,MATCH(K351,Tarifas!$A$2:$A$37,1))))))</f>
        <v>0</v>
      </c>
      <c r="Q351" s="7">
        <f t="shared" si="35"/>
        <v>700</v>
      </c>
    </row>
    <row r="352" spans="1:17" ht="15.75" customHeight="1" x14ac:dyDescent="0.25">
      <c r="A352" s="2">
        <v>123</v>
      </c>
      <c r="B352" s="2">
        <v>123</v>
      </c>
      <c r="C352" s="2">
        <v>123</v>
      </c>
      <c r="D352" s="2" t="s">
        <v>155</v>
      </c>
      <c r="E352" s="3">
        <v>17</v>
      </c>
      <c r="F352" s="3">
        <v>17</v>
      </c>
      <c r="G352" s="3">
        <v>23</v>
      </c>
      <c r="H352" s="3">
        <v>4.88</v>
      </c>
      <c r="I352" s="3">
        <v>1.6617500000000001</v>
      </c>
      <c r="J352" s="4" t="str">
        <f t="shared" si="30"/>
        <v>Se calcula por Peso</v>
      </c>
      <c r="K352" s="3">
        <f t="shared" si="31"/>
        <v>4.88</v>
      </c>
      <c r="L352" s="5">
        <v>8791</v>
      </c>
      <c r="M352" s="2" t="str">
        <f t="shared" si="32"/>
        <v>Hasta $9.989</v>
      </c>
      <c r="N352" s="5">
        <f t="shared" si="33"/>
        <v>700</v>
      </c>
      <c r="O352" s="6" t="str">
        <f t="shared" si="34"/>
        <v>No aplica (&lt;$19.990)</v>
      </c>
      <c r="P352" s="7">
        <f t="array" ref="P352">IF(OR(L352="",K352=""),"",IF(L352&lt;19990,0,IF(L352&lt;=30000,INDEX(Tarifas!$C$2:$C$37,MATCH(K352,Tarifas!$A$2:$A$37,1)),IF(L352&lt;=40000,INDEX(Tarifas!$D$2:$D$37,MATCH(K352,Tarifas!$A$2:$A$37,1)),INDEX(Tarifas!$E$2:$E$37,MATCH(K352,Tarifas!$A$2:$A$37,1))))))</f>
        <v>0</v>
      </c>
      <c r="Q352" s="7">
        <f t="shared" si="35"/>
        <v>700</v>
      </c>
    </row>
    <row r="353" spans="1:17" ht="15.75" customHeight="1" x14ac:dyDescent="0.25">
      <c r="A353" s="2">
        <v>123</v>
      </c>
      <c r="B353" s="2">
        <v>123</v>
      </c>
      <c r="C353" s="2">
        <v>123</v>
      </c>
      <c r="D353" s="2" t="s">
        <v>156</v>
      </c>
      <c r="E353" s="3">
        <v>20</v>
      </c>
      <c r="F353" s="3">
        <v>35</v>
      </c>
      <c r="G353" s="3">
        <v>58</v>
      </c>
      <c r="H353" s="3">
        <v>4.8630000000000004</v>
      </c>
      <c r="I353" s="3">
        <v>10.15</v>
      </c>
      <c r="J353" s="4" t="str">
        <f t="shared" si="30"/>
        <v>Se calcula por P volum</v>
      </c>
      <c r="K353" s="3">
        <f t="shared" si="31"/>
        <v>10.15</v>
      </c>
      <c r="L353" s="5">
        <v>123990</v>
      </c>
      <c r="M353" s="2" t="str">
        <f t="shared" si="32"/>
        <v>Sin costo fijo</v>
      </c>
      <c r="N353" s="5">
        <f t="shared" si="33"/>
        <v>0</v>
      </c>
      <c r="O353" s="6" t="str">
        <f t="shared" si="34"/>
        <v>Desde $40.001</v>
      </c>
      <c r="P353" s="7">
        <f t="array" ref="P353">IF(OR(L353="",K353=""),"",IF(L353&lt;19990,0,IF(L353&lt;=30000,INDEX(Tarifas!$C$2:$C$37,MATCH(K353,Tarifas!$A$2:$A$37,1)),IF(L353&lt;=40000,INDEX(Tarifas!$D$2:$D$37,MATCH(K353,Tarifas!$A$2:$A$37,1)),INDEX(Tarifas!$E$2:$E$37,MATCH(K353,Tarifas!$A$2:$A$37,1))))))</f>
        <v>6050</v>
      </c>
      <c r="Q353" s="7">
        <f t="shared" si="35"/>
        <v>6050</v>
      </c>
    </row>
    <row r="354" spans="1:17" ht="15.75" customHeight="1" x14ac:dyDescent="0.25">
      <c r="A354" s="2">
        <v>123</v>
      </c>
      <c r="B354" s="2">
        <v>123</v>
      </c>
      <c r="C354" s="2">
        <v>123</v>
      </c>
      <c r="D354" s="2" t="s">
        <v>156</v>
      </c>
      <c r="E354" s="3">
        <v>20</v>
      </c>
      <c r="F354" s="3">
        <v>35</v>
      </c>
      <c r="G354" s="3">
        <v>58</v>
      </c>
      <c r="H354" s="3">
        <v>4.8630000000000004</v>
      </c>
      <c r="I354" s="3">
        <v>10.15</v>
      </c>
      <c r="J354" s="4" t="str">
        <f t="shared" si="30"/>
        <v>Se calcula por P volum</v>
      </c>
      <c r="K354" s="3">
        <f t="shared" si="31"/>
        <v>10.15</v>
      </c>
      <c r="L354" s="5">
        <v>123990</v>
      </c>
      <c r="M354" s="2" t="str">
        <f t="shared" si="32"/>
        <v>Sin costo fijo</v>
      </c>
      <c r="N354" s="5">
        <f t="shared" si="33"/>
        <v>0</v>
      </c>
      <c r="O354" s="6" t="str">
        <f t="shared" si="34"/>
        <v>Desde $40.001</v>
      </c>
      <c r="P354" s="7">
        <f t="array" ref="P354">IF(OR(L354="",K354=""),"",IF(L354&lt;19990,0,IF(L354&lt;=30000,INDEX(Tarifas!$C$2:$C$37,MATCH(K354,Tarifas!$A$2:$A$37,1)),IF(L354&lt;=40000,INDEX(Tarifas!$D$2:$D$37,MATCH(K354,Tarifas!$A$2:$A$37,1)),INDEX(Tarifas!$E$2:$E$37,MATCH(K354,Tarifas!$A$2:$A$37,1))))))</f>
        <v>6050</v>
      </c>
      <c r="Q354" s="7">
        <f t="shared" si="35"/>
        <v>6050</v>
      </c>
    </row>
    <row r="355" spans="1:17" ht="15.75" customHeight="1" x14ac:dyDescent="0.25">
      <c r="A355" s="2">
        <v>123</v>
      </c>
      <c r="B355" s="2">
        <v>123</v>
      </c>
      <c r="C355" s="2">
        <v>123</v>
      </c>
      <c r="D355" s="2" t="s">
        <v>157</v>
      </c>
      <c r="E355" s="3">
        <v>30</v>
      </c>
      <c r="F355" s="3">
        <v>32</v>
      </c>
      <c r="G355" s="3">
        <v>32</v>
      </c>
      <c r="H355" s="3">
        <v>4.8600000000000003</v>
      </c>
      <c r="I355" s="3">
        <v>7.68</v>
      </c>
      <c r="J355" s="4" t="str">
        <f t="shared" si="30"/>
        <v>Se calcula por P volum</v>
      </c>
      <c r="K355" s="3">
        <f t="shared" si="31"/>
        <v>7.68</v>
      </c>
      <c r="L355" s="5">
        <v>63990</v>
      </c>
      <c r="M355" s="2" t="str">
        <f t="shared" si="32"/>
        <v>Sin costo fijo</v>
      </c>
      <c r="N355" s="5">
        <f t="shared" si="33"/>
        <v>0</v>
      </c>
      <c r="O355" s="6" t="str">
        <f t="shared" si="34"/>
        <v>Desde $40.001</v>
      </c>
      <c r="P355" s="7">
        <f t="array" ref="P355">IF(OR(L355="",K355=""),"",IF(L355&lt;19990,0,IF(L355&lt;=30000,INDEX(Tarifas!$C$2:$C$37,MATCH(K355,Tarifas!$A$2:$A$37,1)),IF(L355&lt;=40000,INDEX(Tarifas!$D$2:$D$37,MATCH(K355,Tarifas!$A$2:$A$37,1)),INDEX(Tarifas!$E$2:$E$37,MATCH(K355,Tarifas!$A$2:$A$37,1))))))</f>
        <v>5050</v>
      </c>
      <c r="Q355" s="7">
        <f t="shared" si="35"/>
        <v>5050</v>
      </c>
    </row>
    <row r="356" spans="1:17" ht="15.75" customHeight="1" x14ac:dyDescent="0.25">
      <c r="A356" s="2">
        <v>123</v>
      </c>
      <c r="B356" s="2">
        <v>123</v>
      </c>
      <c r="C356" s="2">
        <v>123</v>
      </c>
      <c r="D356" s="2" t="s">
        <v>157</v>
      </c>
      <c r="E356" s="3">
        <v>30</v>
      </c>
      <c r="F356" s="3">
        <v>32</v>
      </c>
      <c r="G356" s="3">
        <v>32</v>
      </c>
      <c r="H356" s="3">
        <v>4.8600000000000003</v>
      </c>
      <c r="I356" s="3">
        <v>7.68</v>
      </c>
      <c r="J356" s="4" t="str">
        <f t="shared" si="30"/>
        <v>Se calcula por P volum</v>
      </c>
      <c r="K356" s="3">
        <f t="shared" si="31"/>
        <v>7.68</v>
      </c>
      <c r="L356" s="5">
        <v>63990</v>
      </c>
      <c r="M356" s="2" t="str">
        <f t="shared" si="32"/>
        <v>Sin costo fijo</v>
      </c>
      <c r="N356" s="5">
        <f t="shared" si="33"/>
        <v>0</v>
      </c>
      <c r="O356" s="6" t="str">
        <f t="shared" si="34"/>
        <v>Desde $40.001</v>
      </c>
      <c r="P356" s="7">
        <f t="array" ref="P356">IF(OR(L356="",K356=""),"",IF(L356&lt;19990,0,IF(L356&lt;=30000,INDEX(Tarifas!$C$2:$C$37,MATCH(K356,Tarifas!$A$2:$A$37,1)),IF(L356&lt;=40000,INDEX(Tarifas!$D$2:$D$37,MATCH(K356,Tarifas!$A$2:$A$37,1)),INDEX(Tarifas!$E$2:$E$37,MATCH(K356,Tarifas!$A$2:$A$37,1))))))</f>
        <v>5050</v>
      </c>
      <c r="Q356" s="7">
        <f t="shared" si="35"/>
        <v>5050</v>
      </c>
    </row>
    <row r="357" spans="1:17" ht="15.75" customHeight="1" x14ac:dyDescent="0.25">
      <c r="A357" s="2">
        <v>123</v>
      </c>
      <c r="B357" s="2">
        <v>123</v>
      </c>
      <c r="C357" s="2">
        <v>123</v>
      </c>
      <c r="D357" s="2" t="s">
        <v>158</v>
      </c>
      <c r="E357" s="3">
        <v>16</v>
      </c>
      <c r="F357" s="3">
        <v>16</v>
      </c>
      <c r="G357" s="3">
        <v>18</v>
      </c>
      <c r="H357" s="3">
        <v>4.8499999999999996</v>
      </c>
      <c r="I357" s="3">
        <v>1.1519999999999999</v>
      </c>
      <c r="J357" s="4" t="str">
        <f t="shared" si="30"/>
        <v>Se calcula por Peso</v>
      </c>
      <c r="K357" s="3">
        <f t="shared" si="31"/>
        <v>4.8499999999999996</v>
      </c>
      <c r="L357" s="5">
        <v>55490</v>
      </c>
      <c r="M357" s="2" t="str">
        <f t="shared" si="32"/>
        <v>Sin costo fijo</v>
      </c>
      <c r="N357" s="5">
        <f t="shared" si="33"/>
        <v>0</v>
      </c>
      <c r="O357" s="6" t="str">
        <f t="shared" si="34"/>
        <v>Desde $40.001</v>
      </c>
      <c r="P357" s="7">
        <f t="array" ref="P357">IF(OR(L357="",K357=""),"",IF(L357&lt;19990,0,IF(L357&lt;=30000,INDEX(Tarifas!$C$2:$C$37,MATCH(K357,Tarifas!$A$2:$A$37,1)),IF(L357&lt;=40000,INDEX(Tarifas!$D$2:$D$37,MATCH(K357,Tarifas!$A$2:$A$37,1)),INDEX(Tarifas!$E$2:$E$37,MATCH(K357,Tarifas!$A$2:$A$37,1))))))</f>
        <v>4550</v>
      </c>
      <c r="Q357" s="7">
        <f t="shared" si="35"/>
        <v>4550</v>
      </c>
    </row>
    <row r="358" spans="1:17" ht="15.75" customHeight="1" x14ac:dyDescent="0.25">
      <c r="A358" s="2">
        <v>123</v>
      </c>
      <c r="B358" s="2">
        <v>123</v>
      </c>
      <c r="C358" s="2">
        <v>123</v>
      </c>
      <c r="D358" s="2" t="s">
        <v>158</v>
      </c>
      <c r="E358" s="3">
        <v>16</v>
      </c>
      <c r="F358" s="3">
        <v>16</v>
      </c>
      <c r="G358" s="3">
        <v>18</v>
      </c>
      <c r="H358" s="3">
        <v>4.8499999999999996</v>
      </c>
      <c r="I358" s="3">
        <v>1.1519999999999999</v>
      </c>
      <c r="J358" s="4" t="str">
        <f t="shared" si="30"/>
        <v>Se calcula por Peso</v>
      </c>
      <c r="K358" s="3">
        <f t="shared" si="31"/>
        <v>4.8499999999999996</v>
      </c>
      <c r="L358" s="5">
        <v>55490</v>
      </c>
      <c r="M358" s="2" t="str">
        <f t="shared" si="32"/>
        <v>Sin costo fijo</v>
      </c>
      <c r="N358" s="5">
        <f t="shared" si="33"/>
        <v>0</v>
      </c>
      <c r="O358" s="6" t="str">
        <f t="shared" si="34"/>
        <v>Desde $40.001</v>
      </c>
      <c r="P358" s="7">
        <f t="array" ref="P358">IF(OR(L358="",K358=""),"",IF(L358&lt;19990,0,IF(L358&lt;=30000,INDEX(Tarifas!$C$2:$C$37,MATCH(K358,Tarifas!$A$2:$A$37,1)),IF(L358&lt;=40000,INDEX(Tarifas!$D$2:$D$37,MATCH(K358,Tarifas!$A$2:$A$37,1)),INDEX(Tarifas!$E$2:$E$37,MATCH(K358,Tarifas!$A$2:$A$37,1))))))</f>
        <v>4550</v>
      </c>
      <c r="Q358" s="7">
        <f t="shared" si="35"/>
        <v>4550</v>
      </c>
    </row>
    <row r="359" spans="1:17" ht="15.75" customHeight="1" x14ac:dyDescent="0.25">
      <c r="A359" s="2">
        <v>123</v>
      </c>
      <c r="B359" s="2">
        <v>123</v>
      </c>
      <c r="C359" s="2">
        <v>123</v>
      </c>
      <c r="D359" s="2" t="s">
        <v>159</v>
      </c>
      <c r="E359" s="3">
        <v>17</v>
      </c>
      <c r="F359" s="3">
        <v>17</v>
      </c>
      <c r="G359" s="3">
        <v>22</v>
      </c>
      <c r="H359" s="3">
        <v>4.84</v>
      </c>
      <c r="I359" s="3">
        <v>1.5894999999999999</v>
      </c>
      <c r="J359" s="4" t="str">
        <f t="shared" si="30"/>
        <v>Se calcula por Peso</v>
      </c>
      <c r="K359" s="3">
        <f t="shared" si="31"/>
        <v>4.84</v>
      </c>
      <c r="L359" s="5">
        <v>72260</v>
      </c>
      <c r="M359" s="2" t="str">
        <f t="shared" si="32"/>
        <v>Sin costo fijo</v>
      </c>
      <c r="N359" s="5">
        <f t="shared" si="33"/>
        <v>0</v>
      </c>
      <c r="O359" s="6" t="str">
        <f t="shared" si="34"/>
        <v>Desde $40.001</v>
      </c>
      <c r="P359" s="7">
        <f t="array" ref="P359">IF(OR(L359="",K359=""),"",IF(L359&lt;19990,0,IF(L359&lt;=30000,INDEX(Tarifas!$C$2:$C$37,MATCH(K359,Tarifas!$A$2:$A$37,1)),IF(L359&lt;=40000,INDEX(Tarifas!$D$2:$D$37,MATCH(K359,Tarifas!$A$2:$A$37,1)),INDEX(Tarifas!$E$2:$E$37,MATCH(K359,Tarifas!$A$2:$A$37,1))))))</f>
        <v>4550</v>
      </c>
      <c r="Q359" s="7">
        <f t="shared" si="35"/>
        <v>4550</v>
      </c>
    </row>
    <row r="360" spans="1:17" ht="15.75" customHeight="1" x14ac:dyDescent="0.25">
      <c r="A360" s="2">
        <v>123</v>
      </c>
      <c r="B360" s="2">
        <v>123</v>
      </c>
      <c r="C360" s="2">
        <v>123</v>
      </c>
      <c r="D360" s="2" t="s">
        <v>159</v>
      </c>
      <c r="E360" s="3">
        <v>17</v>
      </c>
      <c r="F360" s="3">
        <v>17</v>
      </c>
      <c r="G360" s="3">
        <v>22</v>
      </c>
      <c r="H360" s="3">
        <v>4.84</v>
      </c>
      <c r="I360" s="3">
        <v>1.5894999999999999</v>
      </c>
      <c r="J360" s="4" t="str">
        <f t="shared" si="30"/>
        <v>Se calcula por Peso</v>
      </c>
      <c r="K360" s="3">
        <f t="shared" si="31"/>
        <v>4.84</v>
      </c>
      <c r="L360" s="5">
        <v>72260</v>
      </c>
      <c r="M360" s="2" t="str">
        <f t="shared" si="32"/>
        <v>Sin costo fijo</v>
      </c>
      <c r="N360" s="5">
        <f t="shared" si="33"/>
        <v>0</v>
      </c>
      <c r="O360" s="6" t="str">
        <f t="shared" si="34"/>
        <v>Desde $40.001</v>
      </c>
      <c r="P360" s="7">
        <f t="array" ref="P360">IF(OR(L360="",K360=""),"",IF(L360&lt;19990,0,IF(L360&lt;=30000,INDEX(Tarifas!$C$2:$C$37,MATCH(K360,Tarifas!$A$2:$A$37,1)),IF(L360&lt;=40000,INDEX(Tarifas!$D$2:$D$37,MATCH(K360,Tarifas!$A$2:$A$37,1)),INDEX(Tarifas!$E$2:$E$37,MATCH(K360,Tarifas!$A$2:$A$37,1))))))</f>
        <v>4550</v>
      </c>
      <c r="Q360" s="7">
        <f t="shared" si="35"/>
        <v>4550</v>
      </c>
    </row>
    <row r="361" spans="1:17" ht="15.75" customHeight="1" x14ac:dyDescent="0.25">
      <c r="A361" s="2">
        <v>123</v>
      </c>
      <c r="B361" s="2">
        <v>123</v>
      </c>
      <c r="C361" s="2">
        <v>123</v>
      </c>
      <c r="D361" s="2" t="s">
        <v>160</v>
      </c>
      <c r="E361" s="3">
        <v>19</v>
      </c>
      <c r="F361" s="3">
        <v>20</v>
      </c>
      <c r="G361" s="3">
        <v>25</v>
      </c>
      <c r="H361" s="3">
        <v>4.83</v>
      </c>
      <c r="I361" s="3">
        <v>2.375</v>
      </c>
      <c r="J361" s="4" t="str">
        <f t="shared" si="30"/>
        <v>Se calcula por Peso</v>
      </c>
      <c r="K361" s="3">
        <f t="shared" si="31"/>
        <v>4.83</v>
      </c>
      <c r="L361" s="5">
        <v>19979</v>
      </c>
      <c r="M361" s="2" t="str">
        <f t="shared" si="32"/>
        <v>$9.990-$19.990</v>
      </c>
      <c r="N361" s="5">
        <f t="shared" si="33"/>
        <v>1000</v>
      </c>
      <c r="O361" s="6" t="str">
        <f t="shared" si="34"/>
        <v>No aplica (&lt;$19.990)</v>
      </c>
      <c r="P361" s="7">
        <f t="array" ref="P361">IF(OR(L361="",K361=""),"",IF(L361&lt;19990,0,IF(L361&lt;=30000,INDEX(Tarifas!$C$2:$C$37,MATCH(K361,Tarifas!$A$2:$A$37,1)),IF(L361&lt;=40000,INDEX(Tarifas!$D$2:$D$37,MATCH(K361,Tarifas!$A$2:$A$37,1)),INDEX(Tarifas!$E$2:$E$37,MATCH(K361,Tarifas!$A$2:$A$37,1))))))</f>
        <v>0</v>
      </c>
      <c r="Q361" s="7">
        <f t="shared" si="35"/>
        <v>1000</v>
      </c>
    </row>
    <row r="362" spans="1:17" ht="15.75" customHeight="1" x14ac:dyDescent="0.25">
      <c r="A362" s="2">
        <v>123</v>
      </c>
      <c r="B362" s="2">
        <v>123</v>
      </c>
      <c r="C362" s="2">
        <v>123</v>
      </c>
      <c r="D362" s="2" t="s">
        <v>160</v>
      </c>
      <c r="E362" s="3">
        <v>19</v>
      </c>
      <c r="F362" s="3">
        <v>20</v>
      </c>
      <c r="G362" s="3">
        <v>25</v>
      </c>
      <c r="H362" s="3">
        <v>4.83</v>
      </c>
      <c r="I362" s="3">
        <v>2.375</v>
      </c>
      <c r="J362" s="4" t="str">
        <f t="shared" si="30"/>
        <v>Se calcula por Peso</v>
      </c>
      <c r="K362" s="3">
        <f t="shared" si="31"/>
        <v>4.83</v>
      </c>
      <c r="L362" s="5">
        <v>19979</v>
      </c>
      <c r="M362" s="2" t="str">
        <f t="shared" si="32"/>
        <v>$9.990-$19.990</v>
      </c>
      <c r="N362" s="5">
        <f t="shared" si="33"/>
        <v>1000</v>
      </c>
      <c r="O362" s="6" t="str">
        <f t="shared" si="34"/>
        <v>No aplica (&lt;$19.990)</v>
      </c>
      <c r="P362" s="7">
        <f t="array" ref="P362">IF(OR(L362="",K362=""),"",IF(L362&lt;19990,0,IF(L362&lt;=30000,INDEX(Tarifas!$C$2:$C$37,MATCH(K362,Tarifas!$A$2:$A$37,1)),IF(L362&lt;=40000,INDEX(Tarifas!$D$2:$D$37,MATCH(K362,Tarifas!$A$2:$A$37,1)),INDEX(Tarifas!$E$2:$E$37,MATCH(K362,Tarifas!$A$2:$A$37,1))))))</f>
        <v>0</v>
      </c>
      <c r="Q362" s="7">
        <f t="shared" si="35"/>
        <v>1000</v>
      </c>
    </row>
    <row r="363" spans="1:17" ht="15.75" customHeight="1" x14ac:dyDescent="0.25">
      <c r="A363" s="2">
        <v>123</v>
      </c>
      <c r="B363" s="2">
        <v>123</v>
      </c>
      <c r="C363" s="2">
        <v>123</v>
      </c>
      <c r="D363" s="2" t="s">
        <v>160</v>
      </c>
      <c r="E363" s="3">
        <v>19</v>
      </c>
      <c r="F363" s="3">
        <v>20</v>
      </c>
      <c r="G363" s="3">
        <v>25</v>
      </c>
      <c r="H363" s="3">
        <v>4.83</v>
      </c>
      <c r="I363" s="3">
        <v>2.375</v>
      </c>
      <c r="J363" s="4" t="str">
        <f t="shared" si="30"/>
        <v>Se calcula por Peso</v>
      </c>
      <c r="K363" s="3">
        <f t="shared" si="31"/>
        <v>4.83</v>
      </c>
      <c r="L363" s="5">
        <v>23990</v>
      </c>
      <c r="M363" s="2" t="str">
        <f t="shared" si="32"/>
        <v>Sin costo fijo</v>
      </c>
      <c r="N363" s="5">
        <f t="shared" si="33"/>
        <v>0</v>
      </c>
      <c r="O363" s="6" t="str">
        <f t="shared" si="34"/>
        <v>$19.990-$30.000</v>
      </c>
      <c r="P363" s="7">
        <f t="array" ref="P363">IF(OR(L363="",K363=""),"",IF(L363&lt;19990,0,IF(L363&lt;=30000,INDEX(Tarifas!$C$2:$C$37,MATCH(K363,Tarifas!$A$2:$A$37,1)),IF(L363&lt;=40000,INDEX(Tarifas!$D$2:$D$37,MATCH(K363,Tarifas!$A$2:$A$37,1)),INDEX(Tarifas!$E$2:$E$37,MATCH(K363,Tarifas!$A$2:$A$37,1))))))</f>
        <v>3640</v>
      </c>
      <c r="Q363" s="7">
        <f t="shared" si="35"/>
        <v>3640</v>
      </c>
    </row>
    <row r="364" spans="1:17" ht="15.75" customHeight="1" x14ac:dyDescent="0.25">
      <c r="A364" s="2">
        <v>123</v>
      </c>
      <c r="B364" s="2">
        <v>123</v>
      </c>
      <c r="C364" s="2">
        <v>123</v>
      </c>
      <c r="D364" s="2" t="s">
        <v>160</v>
      </c>
      <c r="E364" s="3">
        <v>19</v>
      </c>
      <c r="F364" s="3">
        <v>20</v>
      </c>
      <c r="G364" s="3">
        <v>25</v>
      </c>
      <c r="H364" s="3">
        <v>4.83</v>
      </c>
      <c r="I364" s="3">
        <v>2.375</v>
      </c>
      <c r="J364" s="4" t="str">
        <f t="shared" si="30"/>
        <v>Se calcula por Peso</v>
      </c>
      <c r="K364" s="3">
        <f t="shared" si="31"/>
        <v>4.83</v>
      </c>
      <c r="L364" s="5">
        <v>23990</v>
      </c>
      <c r="M364" s="2" t="str">
        <f t="shared" si="32"/>
        <v>Sin costo fijo</v>
      </c>
      <c r="N364" s="5">
        <f t="shared" si="33"/>
        <v>0</v>
      </c>
      <c r="O364" s="6" t="str">
        <f t="shared" si="34"/>
        <v>$19.990-$30.000</v>
      </c>
      <c r="P364" s="7">
        <f t="array" ref="P364">IF(OR(L364="",K364=""),"",IF(L364&lt;19990,0,IF(L364&lt;=30000,INDEX(Tarifas!$C$2:$C$37,MATCH(K364,Tarifas!$A$2:$A$37,1)),IF(L364&lt;=40000,INDEX(Tarifas!$D$2:$D$37,MATCH(K364,Tarifas!$A$2:$A$37,1)),INDEX(Tarifas!$E$2:$E$37,MATCH(K364,Tarifas!$A$2:$A$37,1))))))</f>
        <v>3640</v>
      </c>
      <c r="Q364" s="7">
        <f t="shared" si="35"/>
        <v>3640</v>
      </c>
    </row>
    <row r="365" spans="1:17" ht="15.75" customHeight="1" x14ac:dyDescent="0.25">
      <c r="A365" s="2">
        <v>123</v>
      </c>
      <c r="B365" s="2">
        <v>123</v>
      </c>
      <c r="C365" s="2">
        <v>123</v>
      </c>
      <c r="D365" s="2" t="s">
        <v>161</v>
      </c>
      <c r="E365" s="3">
        <v>15</v>
      </c>
      <c r="F365" s="3">
        <v>34</v>
      </c>
      <c r="G365" s="3">
        <v>66</v>
      </c>
      <c r="H365" s="3">
        <v>4.8280000000000003</v>
      </c>
      <c r="I365" s="3">
        <v>8.4149999999999991</v>
      </c>
      <c r="J365" s="4" t="str">
        <f t="shared" si="30"/>
        <v>Se calcula por P volum</v>
      </c>
      <c r="K365" s="3">
        <f t="shared" si="31"/>
        <v>8.4149999999999991</v>
      </c>
      <c r="L365" s="5">
        <v>4990</v>
      </c>
      <c r="M365" s="2" t="str">
        <f t="shared" si="32"/>
        <v>Hasta $9.989</v>
      </c>
      <c r="N365" s="5">
        <f t="shared" si="33"/>
        <v>700</v>
      </c>
      <c r="O365" s="6" t="str">
        <f t="shared" si="34"/>
        <v>No aplica (&lt;$19.990)</v>
      </c>
      <c r="P365" s="7">
        <f t="array" ref="P365">IF(OR(L365="",K365=""),"",IF(L365&lt;19990,0,IF(L365&lt;=30000,INDEX(Tarifas!$C$2:$C$37,MATCH(K365,Tarifas!$A$2:$A$37,1)),IF(L365&lt;=40000,INDEX(Tarifas!$D$2:$D$37,MATCH(K365,Tarifas!$A$2:$A$37,1)),INDEX(Tarifas!$E$2:$E$37,MATCH(K365,Tarifas!$A$2:$A$37,1))))))</f>
        <v>0</v>
      </c>
      <c r="Q365" s="7">
        <f t="shared" si="35"/>
        <v>700</v>
      </c>
    </row>
    <row r="366" spans="1:17" ht="15.75" customHeight="1" x14ac:dyDescent="0.25">
      <c r="A366" s="2">
        <v>123</v>
      </c>
      <c r="B366" s="2">
        <v>123</v>
      </c>
      <c r="C366" s="2">
        <v>123</v>
      </c>
      <c r="D366" s="2" t="s">
        <v>162</v>
      </c>
      <c r="E366" s="3">
        <v>3</v>
      </c>
      <c r="F366" s="3">
        <v>12</v>
      </c>
      <c r="G366" s="3">
        <v>58</v>
      </c>
      <c r="H366" s="3">
        <v>4.8</v>
      </c>
      <c r="I366" s="3">
        <v>0.52200000000000002</v>
      </c>
      <c r="J366" s="4" t="str">
        <f t="shared" si="30"/>
        <v>Se calcula por Peso</v>
      </c>
      <c r="K366" s="3">
        <f t="shared" si="31"/>
        <v>4.8</v>
      </c>
      <c r="L366" s="5">
        <v>34980</v>
      </c>
      <c r="M366" s="2" t="str">
        <f t="shared" si="32"/>
        <v>Sin costo fijo</v>
      </c>
      <c r="N366" s="5">
        <f t="shared" si="33"/>
        <v>0</v>
      </c>
      <c r="O366" s="6" t="str">
        <f t="shared" si="34"/>
        <v>$30.001-$40.000</v>
      </c>
      <c r="P366" s="7">
        <f t="array" ref="P366">IF(OR(L366="",K366=""),"",IF(L366&lt;19990,0,IF(L366&lt;=30000,INDEX(Tarifas!$C$2:$C$37,MATCH(K366,Tarifas!$A$2:$A$37,1)),IF(L366&lt;=40000,INDEX(Tarifas!$D$2:$D$37,MATCH(K366,Tarifas!$A$2:$A$37,1)),INDEX(Tarifas!$E$2:$E$37,MATCH(K366,Tarifas!$A$2:$A$37,1))))))</f>
        <v>4095</v>
      </c>
      <c r="Q366" s="7">
        <f t="shared" si="35"/>
        <v>4095</v>
      </c>
    </row>
    <row r="367" spans="1:17" ht="15.75" customHeight="1" x14ac:dyDescent="0.25">
      <c r="A367" s="2">
        <v>123</v>
      </c>
      <c r="B367" s="2">
        <v>123</v>
      </c>
      <c r="C367" s="2">
        <v>123</v>
      </c>
      <c r="D367" s="2" t="s">
        <v>163</v>
      </c>
      <c r="E367" s="3">
        <v>17</v>
      </c>
      <c r="F367" s="3">
        <v>17</v>
      </c>
      <c r="G367" s="3">
        <v>22</v>
      </c>
      <c r="H367" s="3">
        <v>4.76</v>
      </c>
      <c r="I367" s="3">
        <v>1.5894999999999999</v>
      </c>
      <c r="J367" s="4" t="str">
        <f t="shared" si="30"/>
        <v>Se calcula por Peso</v>
      </c>
      <c r="K367" s="3">
        <f t="shared" si="31"/>
        <v>4.76</v>
      </c>
      <c r="L367" s="5">
        <v>19981</v>
      </c>
      <c r="M367" s="2" t="str">
        <f t="shared" si="32"/>
        <v>$9.990-$19.990</v>
      </c>
      <c r="N367" s="5">
        <f t="shared" si="33"/>
        <v>1000</v>
      </c>
      <c r="O367" s="6" t="str">
        <f t="shared" si="34"/>
        <v>No aplica (&lt;$19.990)</v>
      </c>
      <c r="P367" s="7">
        <f t="array" ref="P367">IF(OR(L367="",K367=""),"",IF(L367&lt;19990,0,IF(L367&lt;=30000,INDEX(Tarifas!$C$2:$C$37,MATCH(K367,Tarifas!$A$2:$A$37,1)),IF(L367&lt;=40000,INDEX(Tarifas!$D$2:$D$37,MATCH(K367,Tarifas!$A$2:$A$37,1)),INDEX(Tarifas!$E$2:$E$37,MATCH(K367,Tarifas!$A$2:$A$37,1))))))</f>
        <v>0</v>
      </c>
      <c r="Q367" s="7">
        <f t="shared" si="35"/>
        <v>1000</v>
      </c>
    </row>
    <row r="368" spans="1:17" ht="15.75" customHeight="1" x14ac:dyDescent="0.25">
      <c r="A368" s="2">
        <v>123</v>
      </c>
      <c r="B368" s="2">
        <v>123</v>
      </c>
      <c r="C368" s="2">
        <v>123</v>
      </c>
      <c r="D368" s="2" t="s">
        <v>163</v>
      </c>
      <c r="E368" s="3">
        <v>17</v>
      </c>
      <c r="F368" s="3">
        <v>17</v>
      </c>
      <c r="G368" s="3">
        <v>22</v>
      </c>
      <c r="H368" s="3">
        <v>4.76</v>
      </c>
      <c r="I368" s="3">
        <v>1.5894999999999999</v>
      </c>
      <c r="J368" s="4" t="str">
        <f t="shared" si="30"/>
        <v>Se calcula por Peso</v>
      </c>
      <c r="K368" s="3">
        <f t="shared" si="31"/>
        <v>4.76</v>
      </c>
      <c r="L368" s="5">
        <v>19981</v>
      </c>
      <c r="M368" s="2" t="str">
        <f t="shared" si="32"/>
        <v>$9.990-$19.990</v>
      </c>
      <c r="N368" s="5">
        <f t="shared" si="33"/>
        <v>1000</v>
      </c>
      <c r="O368" s="6" t="str">
        <f t="shared" si="34"/>
        <v>No aplica (&lt;$19.990)</v>
      </c>
      <c r="P368" s="7">
        <f t="array" ref="P368">IF(OR(L368="",K368=""),"",IF(L368&lt;19990,0,IF(L368&lt;=30000,INDEX(Tarifas!$C$2:$C$37,MATCH(K368,Tarifas!$A$2:$A$37,1)),IF(L368&lt;=40000,INDEX(Tarifas!$D$2:$D$37,MATCH(K368,Tarifas!$A$2:$A$37,1)),INDEX(Tarifas!$E$2:$E$37,MATCH(K368,Tarifas!$A$2:$A$37,1))))))</f>
        <v>0</v>
      </c>
      <c r="Q368" s="7">
        <f t="shared" si="35"/>
        <v>1000</v>
      </c>
    </row>
    <row r="369" spans="1:17" ht="15.75" customHeight="1" x14ac:dyDescent="0.25">
      <c r="A369" s="2">
        <v>123</v>
      </c>
      <c r="B369" s="2">
        <v>123</v>
      </c>
      <c r="C369" s="2">
        <v>123</v>
      </c>
      <c r="D369" s="2" t="s">
        <v>163</v>
      </c>
      <c r="E369" s="3">
        <v>17</v>
      </c>
      <c r="F369" s="3">
        <v>17</v>
      </c>
      <c r="G369" s="3">
        <v>22</v>
      </c>
      <c r="H369" s="3">
        <v>4.76</v>
      </c>
      <c r="I369" s="3">
        <v>1.5894999999999999</v>
      </c>
      <c r="J369" s="4" t="str">
        <f t="shared" si="30"/>
        <v>Se calcula por Peso</v>
      </c>
      <c r="K369" s="3">
        <f t="shared" si="31"/>
        <v>4.76</v>
      </c>
      <c r="L369" s="5">
        <v>23990</v>
      </c>
      <c r="M369" s="2" t="str">
        <f t="shared" si="32"/>
        <v>Sin costo fijo</v>
      </c>
      <c r="N369" s="5">
        <f t="shared" si="33"/>
        <v>0</v>
      </c>
      <c r="O369" s="6" t="str">
        <f t="shared" si="34"/>
        <v>$19.990-$30.000</v>
      </c>
      <c r="P369" s="7">
        <f t="array" ref="P369">IF(OR(L369="",K369=""),"",IF(L369&lt;19990,0,IF(L369&lt;=30000,INDEX(Tarifas!$C$2:$C$37,MATCH(K369,Tarifas!$A$2:$A$37,1)),IF(L369&lt;=40000,INDEX(Tarifas!$D$2:$D$37,MATCH(K369,Tarifas!$A$2:$A$37,1)),INDEX(Tarifas!$E$2:$E$37,MATCH(K369,Tarifas!$A$2:$A$37,1))))))</f>
        <v>3640</v>
      </c>
      <c r="Q369" s="7">
        <f t="shared" si="35"/>
        <v>3640</v>
      </c>
    </row>
    <row r="370" spans="1:17" ht="15.75" customHeight="1" x14ac:dyDescent="0.25">
      <c r="A370" s="2">
        <v>123</v>
      </c>
      <c r="B370" s="2">
        <v>123</v>
      </c>
      <c r="C370" s="2">
        <v>123</v>
      </c>
      <c r="D370" s="2" t="s">
        <v>163</v>
      </c>
      <c r="E370" s="3">
        <v>17</v>
      </c>
      <c r="F370" s="3">
        <v>17</v>
      </c>
      <c r="G370" s="3">
        <v>22</v>
      </c>
      <c r="H370" s="3">
        <v>4.76</v>
      </c>
      <c r="I370" s="3">
        <v>1.5894999999999999</v>
      </c>
      <c r="J370" s="4" t="str">
        <f t="shared" si="30"/>
        <v>Se calcula por Peso</v>
      </c>
      <c r="K370" s="3">
        <f t="shared" si="31"/>
        <v>4.76</v>
      </c>
      <c r="L370" s="5">
        <v>23990</v>
      </c>
      <c r="M370" s="2" t="str">
        <f t="shared" si="32"/>
        <v>Sin costo fijo</v>
      </c>
      <c r="N370" s="5">
        <f t="shared" si="33"/>
        <v>0</v>
      </c>
      <c r="O370" s="6" t="str">
        <f t="shared" si="34"/>
        <v>$19.990-$30.000</v>
      </c>
      <c r="P370" s="7">
        <f t="array" ref="P370">IF(OR(L370="",K370=""),"",IF(L370&lt;19990,0,IF(L370&lt;=30000,INDEX(Tarifas!$C$2:$C$37,MATCH(K370,Tarifas!$A$2:$A$37,1)),IF(L370&lt;=40000,INDEX(Tarifas!$D$2:$D$37,MATCH(K370,Tarifas!$A$2:$A$37,1)),INDEX(Tarifas!$E$2:$E$37,MATCH(K370,Tarifas!$A$2:$A$37,1))))))</f>
        <v>3640</v>
      </c>
      <c r="Q370" s="7">
        <f t="shared" si="35"/>
        <v>3640</v>
      </c>
    </row>
    <row r="371" spans="1:17" ht="15.75" customHeight="1" x14ac:dyDescent="0.25">
      <c r="A371" s="2">
        <v>123</v>
      </c>
      <c r="B371" s="2">
        <v>123</v>
      </c>
      <c r="C371" s="2">
        <v>123</v>
      </c>
      <c r="D371" s="2" t="s">
        <v>164</v>
      </c>
      <c r="E371" s="3">
        <v>18</v>
      </c>
      <c r="F371" s="3">
        <v>32</v>
      </c>
      <c r="G371" s="3">
        <v>55</v>
      </c>
      <c r="H371" s="3">
        <v>4.74</v>
      </c>
      <c r="I371" s="3">
        <v>7.92</v>
      </c>
      <c r="J371" s="4" t="str">
        <f t="shared" si="30"/>
        <v>Se calcula por P volum</v>
      </c>
      <c r="K371" s="3">
        <f t="shared" si="31"/>
        <v>7.92</v>
      </c>
      <c r="L371" s="5">
        <v>46550</v>
      </c>
      <c r="M371" s="2" t="str">
        <f t="shared" si="32"/>
        <v>Sin costo fijo</v>
      </c>
      <c r="N371" s="5">
        <f t="shared" si="33"/>
        <v>0</v>
      </c>
      <c r="O371" s="6" t="str">
        <f t="shared" si="34"/>
        <v>Desde $40.001</v>
      </c>
      <c r="P371" s="7">
        <f t="array" ref="P371">IF(OR(L371="",K371=""),"",IF(L371&lt;19990,0,IF(L371&lt;=30000,INDEX(Tarifas!$C$2:$C$37,MATCH(K371,Tarifas!$A$2:$A$37,1)),IF(L371&lt;=40000,INDEX(Tarifas!$D$2:$D$37,MATCH(K371,Tarifas!$A$2:$A$37,1)),INDEX(Tarifas!$E$2:$E$37,MATCH(K371,Tarifas!$A$2:$A$37,1))))))</f>
        <v>5050</v>
      </c>
      <c r="Q371" s="7">
        <f t="shared" si="35"/>
        <v>5050</v>
      </c>
    </row>
    <row r="372" spans="1:17" ht="15.75" customHeight="1" x14ac:dyDescent="0.25">
      <c r="A372" s="2">
        <v>123</v>
      </c>
      <c r="B372" s="2">
        <v>123</v>
      </c>
      <c r="C372" s="2">
        <v>123</v>
      </c>
      <c r="D372" s="2" t="s">
        <v>164</v>
      </c>
      <c r="E372" s="3">
        <v>18</v>
      </c>
      <c r="F372" s="3">
        <v>32</v>
      </c>
      <c r="G372" s="3">
        <v>55</v>
      </c>
      <c r="H372" s="3">
        <v>4.74</v>
      </c>
      <c r="I372" s="3">
        <v>7.92</v>
      </c>
      <c r="J372" s="4" t="str">
        <f t="shared" si="30"/>
        <v>Se calcula por P volum</v>
      </c>
      <c r="K372" s="3">
        <f t="shared" si="31"/>
        <v>7.92</v>
      </c>
      <c r="L372" s="5">
        <v>46550</v>
      </c>
      <c r="M372" s="2" t="str">
        <f t="shared" si="32"/>
        <v>Sin costo fijo</v>
      </c>
      <c r="N372" s="5">
        <f t="shared" si="33"/>
        <v>0</v>
      </c>
      <c r="O372" s="6" t="str">
        <f t="shared" si="34"/>
        <v>Desde $40.001</v>
      </c>
      <c r="P372" s="7">
        <f t="array" ref="P372">IF(OR(L372="",K372=""),"",IF(L372&lt;19990,0,IF(L372&lt;=30000,INDEX(Tarifas!$C$2:$C$37,MATCH(K372,Tarifas!$A$2:$A$37,1)),IF(L372&lt;=40000,INDEX(Tarifas!$D$2:$D$37,MATCH(K372,Tarifas!$A$2:$A$37,1)),INDEX(Tarifas!$E$2:$E$37,MATCH(K372,Tarifas!$A$2:$A$37,1))))))</f>
        <v>5050</v>
      </c>
      <c r="Q372" s="7">
        <f t="shared" si="35"/>
        <v>5050</v>
      </c>
    </row>
    <row r="373" spans="1:17" ht="15.75" customHeight="1" x14ac:dyDescent="0.25">
      <c r="A373" s="2">
        <v>123</v>
      </c>
      <c r="B373" s="2">
        <v>123</v>
      </c>
      <c r="C373" s="2">
        <v>123</v>
      </c>
      <c r="D373" s="2" t="s">
        <v>165</v>
      </c>
      <c r="E373" s="3">
        <v>17</v>
      </c>
      <c r="F373" s="3">
        <v>18</v>
      </c>
      <c r="G373" s="3">
        <v>93</v>
      </c>
      <c r="H373" s="3">
        <v>4.72</v>
      </c>
      <c r="I373" s="3">
        <v>7.1144999999999996</v>
      </c>
      <c r="J373" s="4" t="str">
        <f t="shared" si="30"/>
        <v>Se calcula por P volum</v>
      </c>
      <c r="K373" s="3">
        <f t="shared" si="31"/>
        <v>7.1144999999999996</v>
      </c>
      <c r="L373" s="5">
        <v>19744</v>
      </c>
      <c r="M373" s="2" t="str">
        <f t="shared" si="32"/>
        <v>$9.990-$19.990</v>
      </c>
      <c r="N373" s="5">
        <f t="shared" si="33"/>
        <v>1000</v>
      </c>
      <c r="O373" s="6" t="str">
        <f t="shared" si="34"/>
        <v>No aplica (&lt;$19.990)</v>
      </c>
      <c r="P373" s="7">
        <f t="array" ref="P373">IF(OR(L373="",K373=""),"",IF(L373&lt;19990,0,IF(L373&lt;=30000,INDEX(Tarifas!$C$2:$C$37,MATCH(K373,Tarifas!$A$2:$A$37,1)),IF(L373&lt;=40000,INDEX(Tarifas!$D$2:$D$37,MATCH(K373,Tarifas!$A$2:$A$37,1)),INDEX(Tarifas!$E$2:$E$37,MATCH(K373,Tarifas!$A$2:$A$37,1))))))</f>
        <v>0</v>
      </c>
      <c r="Q373" s="7">
        <f t="shared" si="35"/>
        <v>1000</v>
      </c>
    </row>
    <row r="374" spans="1:17" ht="15.75" customHeight="1" x14ac:dyDescent="0.25">
      <c r="A374" s="2">
        <v>123</v>
      </c>
      <c r="B374" s="2">
        <v>123</v>
      </c>
      <c r="C374" s="2">
        <v>123</v>
      </c>
      <c r="D374" s="2" t="s">
        <v>166</v>
      </c>
      <c r="E374" s="3">
        <v>17</v>
      </c>
      <c r="F374" s="3">
        <v>18</v>
      </c>
      <c r="G374" s="3">
        <v>22</v>
      </c>
      <c r="H374" s="3">
        <v>4.72</v>
      </c>
      <c r="I374" s="3">
        <v>1.6830000000000001</v>
      </c>
      <c r="J374" s="4" t="str">
        <f t="shared" si="30"/>
        <v>Se calcula por Peso</v>
      </c>
      <c r="K374" s="3">
        <f t="shared" si="31"/>
        <v>4.72</v>
      </c>
      <c r="L374" s="5">
        <v>19981</v>
      </c>
      <c r="M374" s="2" t="str">
        <f t="shared" si="32"/>
        <v>$9.990-$19.990</v>
      </c>
      <c r="N374" s="5">
        <f t="shared" si="33"/>
        <v>1000</v>
      </c>
      <c r="O374" s="6" t="str">
        <f t="shared" si="34"/>
        <v>No aplica (&lt;$19.990)</v>
      </c>
      <c r="P374" s="7">
        <f t="array" ref="P374">IF(OR(L374="",K374=""),"",IF(L374&lt;19990,0,IF(L374&lt;=30000,INDEX(Tarifas!$C$2:$C$37,MATCH(K374,Tarifas!$A$2:$A$37,1)),IF(L374&lt;=40000,INDEX(Tarifas!$D$2:$D$37,MATCH(K374,Tarifas!$A$2:$A$37,1)),INDEX(Tarifas!$E$2:$E$37,MATCH(K374,Tarifas!$A$2:$A$37,1))))))</f>
        <v>0</v>
      </c>
      <c r="Q374" s="7">
        <f t="shared" si="35"/>
        <v>1000</v>
      </c>
    </row>
    <row r="375" spans="1:17" ht="15.75" customHeight="1" x14ac:dyDescent="0.25">
      <c r="A375" s="2">
        <v>123</v>
      </c>
      <c r="B375" s="2">
        <v>123</v>
      </c>
      <c r="C375" s="2">
        <v>123</v>
      </c>
      <c r="D375" s="2" t="s">
        <v>166</v>
      </c>
      <c r="E375" s="3">
        <v>17</v>
      </c>
      <c r="F375" s="3">
        <v>18</v>
      </c>
      <c r="G375" s="3">
        <v>22</v>
      </c>
      <c r="H375" s="3">
        <v>4.72</v>
      </c>
      <c r="I375" s="3">
        <v>1.6830000000000001</v>
      </c>
      <c r="J375" s="4" t="str">
        <f t="shared" si="30"/>
        <v>Se calcula por Peso</v>
      </c>
      <c r="K375" s="3">
        <f t="shared" si="31"/>
        <v>4.72</v>
      </c>
      <c r="L375" s="5">
        <v>19981</v>
      </c>
      <c r="M375" s="2" t="str">
        <f t="shared" si="32"/>
        <v>$9.990-$19.990</v>
      </c>
      <c r="N375" s="5">
        <f t="shared" si="33"/>
        <v>1000</v>
      </c>
      <c r="O375" s="6" t="str">
        <f t="shared" si="34"/>
        <v>No aplica (&lt;$19.990)</v>
      </c>
      <c r="P375" s="7">
        <f t="array" ref="P375">IF(OR(L375="",K375=""),"",IF(L375&lt;19990,0,IF(L375&lt;=30000,INDEX(Tarifas!$C$2:$C$37,MATCH(K375,Tarifas!$A$2:$A$37,1)),IF(L375&lt;=40000,INDEX(Tarifas!$D$2:$D$37,MATCH(K375,Tarifas!$A$2:$A$37,1)),INDEX(Tarifas!$E$2:$E$37,MATCH(K375,Tarifas!$A$2:$A$37,1))))))</f>
        <v>0</v>
      </c>
      <c r="Q375" s="7">
        <f t="shared" si="35"/>
        <v>1000</v>
      </c>
    </row>
    <row r="376" spans="1:17" ht="15.75" customHeight="1" x14ac:dyDescent="0.25">
      <c r="A376" s="2">
        <v>123</v>
      </c>
      <c r="B376" s="2">
        <v>123</v>
      </c>
      <c r="C376" s="2">
        <v>123</v>
      </c>
      <c r="D376" s="2" t="s">
        <v>165</v>
      </c>
      <c r="E376" s="3">
        <v>17</v>
      </c>
      <c r="F376" s="3">
        <v>18</v>
      </c>
      <c r="G376" s="3">
        <v>93</v>
      </c>
      <c r="H376" s="3">
        <v>4.72</v>
      </c>
      <c r="I376" s="3">
        <v>7.1144999999999996</v>
      </c>
      <c r="J376" s="4" t="str">
        <f t="shared" si="30"/>
        <v>Se calcula por P volum</v>
      </c>
      <c r="K376" s="3">
        <f t="shared" si="31"/>
        <v>7.1144999999999996</v>
      </c>
      <c r="L376" s="5">
        <v>23990</v>
      </c>
      <c r="M376" s="2" t="str">
        <f t="shared" si="32"/>
        <v>Sin costo fijo</v>
      </c>
      <c r="N376" s="5">
        <f t="shared" si="33"/>
        <v>0</v>
      </c>
      <c r="O376" s="6" t="str">
        <f t="shared" si="34"/>
        <v>$19.990-$30.000</v>
      </c>
      <c r="P376" s="7">
        <f t="array" ref="P376">IF(OR(L376="",K376=""),"",IF(L376&lt;19990,0,IF(L376&lt;=30000,INDEX(Tarifas!$C$2:$C$37,MATCH(K376,Tarifas!$A$2:$A$37,1)),IF(L376&lt;=40000,INDEX(Tarifas!$D$2:$D$37,MATCH(K376,Tarifas!$A$2:$A$37,1)),INDEX(Tarifas!$E$2:$E$37,MATCH(K376,Tarifas!$A$2:$A$37,1))))))</f>
        <v>4040</v>
      </c>
      <c r="Q376" s="7">
        <f t="shared" si="35"/>
        <v>4040</v>
      </c>
    </row>
    <row r="377" spans="1:17" ht="15.75" customHeight="1" x14ac:dyDescent="0.25">
      <c r="A377" s="2">
        <v>123</v>
      </c>
      <c r="B377" s="2">
        <v>123</v>
      </c>
      <c r="C377" s="2">
        <v>123</v>
      </c>
      <c r="D377" s="2" t="s">
        <v>166</v>
      </c>
      <c r="E377" s="3">
        <v>17</v>
      </c>
      <c r="F377" s="3">
        <v>18</v>
      </c>
      <c r="G377" s="3">
        <v>22</v>
      </c>
      <c r="H377" s="3">
        <v>4.72</v>
      </c>
      <c r="I377" s="3">
        <v>1.6830000000000001</v>
      </c>
      <c r="J377" s="4" t="str">
        <f t="shared" si="30"/>
        <v>Se calcula por Peso</v>
      </c>
      <c r="K377" s="3">
        <f t="shared" si="31"/>
        <v>4.72</v>
      </c>
      <c r="L377" s="5">
        <v>23990</v>
      </c>
      <c r="M377" s="2" t="str">
        <f t="shared" si="32"/>
        <v>Sin costo fijo</v>
      </c>
      <c r="N377" s="5">
        <f t="shared" si="33"/>
        <v>0</v>
      </c>
      <c r="O377" s="6" t="str">
        <f t="shared" si="34"/>
        <v>$19.990-$30.000</v>
      </c>
      <c r="P377" s="7">
        <f t="array" ref="P377">IF(OR(L377="",K377=""),"",IF(L377&lt;19990,0,IF(L377&lt;=30000,INDEX(Tarifas!$C$2:$C$37,MATCH(K377,Tarifas!$A$2:$A$37,1)),IF(L377&lt;=40000,INDEX(Tarifas!$D$2:$D$37,MATCH(K377,Tarifas!$A$2:$A$37,1)),INDEX(Tarifas!$E$2:$E$37,MATCH(K377,Tarifas!$A$2:$A$37,1))))))</f>
        <v>3640</v>
      </c>
      <c r="Q377" s="7">
        <f t="shared" si="35"/>
        <v>3640</v>
      </c>
    </row>
    <row r="378" spans="1:17" ht="15.75" customHeight="1" x14ac:dyDescent="0.25">
      <c r="A378" s="2">
        <v>123</v>
      </c>
      <c r="B378" s="2">
        <v>123</v>
      </c>
      <c r="C378" s="2">
        <v>123</v>
      </c>
      <c r="D378" s="2" t="s">
        <v>166</v>
      </c>
      <c r="E378" s="3">
        <v>17</v>
      </c>
      <c r="F378" s="3">
        <v>18</v>
      </c>
      <c r="G378" s="3">
        <v>22</v>
      </c>
      <c r="H378" s="3">
        <v>4.72</v>
      </c>
      <c r="I378" s="3">
        <v>1.6830000000000001</v>
      </c>
      <c r="J378" s="4" t="str">
        <f t="shared" si="30"/>
        <v>Se calcula por Peso</v>
      </c>
      <c r="K378" s="3">
        <f t="shared" si="31"/>
        <v>4.72</v>
      </c>
      <c r="L378" s="5">
        <v>23990</v>
      </c>
      <c r="M378" s="2" t="str">
        <f t="shared" si="32"/>
        <v>Sin costo fijo</v>
      </c>
      <c r="N378" s="5">
        <f t="shared" si="33"/>
        <v>0</v>
      </c>
      <c r="O378" s="6" t="str">
        <f t="shared" si="34"/>
        <v>$19.990-$30.000</v>
      </c>
      <c r="P378" s="7">
        <f t="array" ref="P378">IF(OR(L378="",K378=""),"",IF(L378&lt;19990,0,IF(L378&lt;=30000,INDEX(Tarifas!$C$2:$C$37,MATCH(K378,Tarifas!$A$2:$A$37,1)),IF(L378&lt;=40000,INDEX(Tarifas!$D$2:$D$37,MATCH(K378,Tarifas!$A$2:$A$37,1)),INDEX(Tarifas!$E$2:$E$37,MATCH(K378,Tarifas!$A$2:$A$37,1))))))</f>
        <v>3640</v>
      </c>
      <c r="Q378" s="7">
        <f t="shared" si="35"/>
        <v>3640</v>
      </c>
    </row>
    <row r="379" spans="1:17" ht="15.75" customHeight="1" x14ac:dyDescent="0.25">
      <c r="A379" s="2">
        <v>123</v>
      </c>
      <c r="B379" s="2">
        <v>123</v>
      </c>
      <c r="C379" s="2">
        <v>123</v>
      </c>
      <c r="D379" s="2" t="s">
        <v>167</v>
      </c>
      <c r="E379" s="3">
        <v>8</v>
      </c>
      <c r="F379" s="3">
        <v>19</v>
      </c>
      <c r="G379" s="3">
        <v>25</v>
      </c>
      <c r="H379" s="3">
        <v>4.702</v>
      </c>
      <c r="I379" s="3">
        <v>0.95</v>
      </c>
      <c r="J379" s="4" t="str">
        <f t="shared" si="30"/>
        <v>Se calcula por Peso</v>
      </c>
      <c r="K379" s="3">
        <f t="shared" si="31"/>
        <v>4.702</v>
      </c>
      <c r="L379" s="5">
        <v>2490</v>
      </c>
      <c r="M379" s="2" t="str">
        <f t="shared" si="32"/>
        <v>Hasta $9.989</v>
      </c>
      <c r="N379" s="5">
        <f t="shared" si="33"/>
        <v>700</v>
      </c>
      <c r="O379" s="6" t="str">
        <f t="shared" si="34"/>
        <v>No aplica (&lt;$19.990)</v>
      </c>
      <c r="P379" s="7">
        <f t="array" ref="P379">IF(OR(L379="",K379=""),"",IF(L379&lt;19990,0,IF(L379&lt;=30000,INDEX(Tarifas!$C$2:$C$37,MATCH(K379,Tarifas!$A$2:$A$37,1)),IF(L379&lt;=40000,INDEX(Tarifas!$D$2:$D$37,MATCH(K379,Tarifas!$A$2:$A$37,1)),INDEX(Tarifas!$E$2:$E$37,MATCH(K379,Tarifas!$A$2:$A$37,1))))))</f>
        <v>0</v>
      </c>
      <c r="Q379" s="7">
        <f t="shared" si="35"/>
        <v>700</v>
      </c>
    </row>
    <row r="380" spans="1:17" ht="15.75" customHeight="1" x14ac:dyDescent="0.25">
      <c r="A380" s="2">
        <v>123</v>
      </c>
      <c r="B380" s="2">
        <v>123</v>
      </c>
      <c r="C380" s="2">
        <v>123</v>
      </c>
      <c r="D380" s="2" t="s">
        <v>167</v>
      </c>
      <c r="E380" s="3">
        <v>8</v>
      </c>
      <c r="F380" s="3">
        <v>19</v>
      </c>
      <c r="G380" s="3">
        <v>25</v>
      </c>
      <c r="H380" s="3">
        <v>4.702</v>
      </c>
      <c r="I380" s="3">
        <v>0.95</v>
      </c>
      <c r="J380" s="4" t="str">
        <f t="shared" si="30"/>
        <v>Se calcula por Peso</v>
      </c>
      <c r="K380" s="3">
        <f t="shared" si="31"/>
        <v>4.702</v>
      </c>
      <c r="L380" s="5">
        <v>2490</v>
      </c>
      <c r="M380" s="2" t="str">
        <f t="shared" si="32"/>
        <v>Hasta $9.989</v>
      </c>
      <c r="N380" s="5">
        <f t="shared" si="33"/>
        <v>700</v>
      </c>
      <c r="O380" s="6" t="str">
        <f t="shared" si="34"/>
        <v>No aplica (&lt;$19.990)</v>
      </c>
      <c r="P380" s="7">
        <f t="array" ref="P380">IF(OR(L380="",K380=""),"",IF(L380&lt;19990,0,IF(L380&lt;=30000,INDEX(Tarifas!$C$2:$C$37,MATCH(K380,Tarifas!$A$2:$A$37,1)),IF(L380&lt;=40000,INDEX(Tarifas!$D$2:$D$37,MATCH(K380,Tarifas!$A$2:$A$37,1)),INDEX(Tarifas!$E$2:$E$37,MATCH(K380,Tarifas!$A$2:$A$37,1))))))</f>
        <v>0</v>
      </c>
      <c r="Q380" s="7">
        <f t="shared" si="35"/>
        <v>700</v>
      </c>
    </row>
    <row r="381" spans="1:17" ht="15.75" customHeight="1" x14ac:dyDescent="0.25">
      <c r="A381" s="2">
        <v>123</v>
      </c>
      <c r="B381" s="2">
        <v>123</v>
      </c>
      <c r="C381" s="2">
        <v>123</v>
      </c>
      <c r="D381" s="2" t="s">
        <v>168</v>
      </c>
      <c r="E381" s="3">
        <v>18</v>
      </c>
      <c r="F381" s="3">
        <v>19</v>
      </c>
      <c r="G381" s="3">
        <v>22</v>
      </c>
      <c r="H381" s="3">
        <v>4.7</v>
      </c>
      <c r="I381" s="3">
        <v>1.881</v>
      </c>
      <c r="J381" s="4" t="str">
        <f t="shared" si="30"/>
        <v>Se calcula por Peso</v>
      </c>
      <c r="K381" s="3">
        <f t="shared" si="31"/>
        <v>4.7</v>
      </c>
      <c r="L381" s="5">
        <v>13570</v>
      </c>
      <c r="M381" s="2" t="str">
        <f t="shared" si="32"/>
        <v>$9.990-$19.990</v>
      </c>
      <c r="N381" s="5">
        <f t="shared" si="33"/>
        <v>1000</v>
      </c>
      <c r="O381" s="6" t="str">
        <f t="shared" si="34"/>
        <v>No aplica (&lt;$19.990)</v>
      </c>
      <c r="P381" s="7">
        <f t="array" ref="P381">IF(OR(L381="",K381=""),"",IF(L381&lt;19990,0,IF(L381&lt;=30000,INDEX(Tarifas!$C$2:$C$37,MATCH(K381,Tarifas!$A$2:$A$37,1)),IF(L381&lt;=40000,INDEX(Tarifas!$D$2:$D$37,MATCH(K381,Tarifas!$A$2:$A$37,1)),INDEX(Tarifas!$E$2:$E$37,MATCH(K381,Tarifas!$A$2:$A$37,1))))))</f>
        <v>0</v>
      </c>
      <c r="Q381" s="7">
        <f t="shared" si="35"/>
        <v>1000</v>
      </c>
    </row>
    <row r="382" spans="1:17" ht="15.75" customHeight="1" x14ac:dyDescent="0.25">
      <c r="A382" s="2">
        <v>123</v>
      </c>
      <c r="B382" s="2">
        <v>123</v>
      </c>
      <c r="C382" s="2">
        <v>123</v>
      </c>
      <c r="D382" s="2" t="s">
        <v>168</v>
      </c>
      <c r="E382" s="3">
        <v>18</v>
      </c>
      <c r="F382" s="3">
        <v>19</v>
      </c>
      <c r="G382" s="3">
        <v>22</v>
      </c>
      <c r="H382" s="3">
        <v>4.7</v>
      </c>
      <c r="I382" s="3">
        <v>1.881</v>
      </c>
      <c r="J382" s="4" t="str">
        <f t="shared" si="30"/>
        <v>Se calcula por Peso</v>
      </c>
      <c r="K382" s="3">
        <f t="shared" si="31"/>
        <v>4.7</v>
      </c>
      <c r="L382" s="5">
        <v>13570</v>
      </c>
      <c r="M382" s="2" t="str">
        <f t="shared" si="32"/>
        <v>$9.990-$19.990</v>
      </c>
      <c r="N382" s="5">
        <f t="shared" si="33"/>
        <v>1000</v>
      </c>
      <c r="O382" s="6" t="str">
        <f t="shared" si="34"/>
        <v>No aplica (&lt;$19.990)</v>
      </c>
      <c r="P382" s="7">
        <f t="array" ref="P382">IF(OR(L382="",K382=""),"",IF(L382&lt;19990,0,IF(L382&lt;=30000,INDEX(Tarifas!$C$2:$C$37,MATCH(K382,Tarifas!$A$2:$A$37,1)),IF(L382&lt;=40000,INDEX(Tarifas!$D$2:$D$37,MATCH(K382,Tarifas!$A$2:$A$37,1)),INDEX(Tarifas!$E$2:$E$37,MATCH(K382,Tarifas!$A$2:$A$37,1))))))</f>
        <v>0</v>
      </c>
      <c r="Q382" s="7">
        <f t="shared" si="35"/>
        <v>1000</v>
      </c>
    </row>
    <row r="383" spans="1:17" ht="15.75" customHeight="1" x14ac:dyDescent="0.25">
      <c r="A383" s="2">
        <v>123</v>
      </c>
      <c r="B383" s="2">
        <v>123</v>
      </c>
      <c r="C383" s="2">
        <v>123</v>
      </c>
      <c r="D383" s="2" t="s">
        <v>169</v>
      </c>
      <c r="E383" s="3">
        <v>17</v>
      </c>
      <c r="F383" s="3">
        <v>18</v>
      </c>
      <c r="G383" s="3">
        <v>23</v>
      </c>
      <c r="H383" s="3">
        <v>4.7</v>
      </c>
      <c r="I383" s="3">
        <v>1.7595000000000001</v>
      </c>
      <c r="J383" s="4" t="str">
        <f t="shared" si="30"/>
        <v>Se calcula por Peso</v>
      </c>
      <c r="K383" s="3">
        <f t="shared" si="31"/>
        <v>4.7</v>
      </c>
      <c r="L383" s="5">
        <v>31030</v>
      </c>
      <c r="M383" s="2" t="str">
        <f t="shared" si="32"/>
        <v>Sin costo fijo</v>
      </c>
      <c r="N383" s="5">
        <f t="shared" si="33"/>
        <v>0</v>
      </c>
      <c r="O383" s="6" t="str">
        <f t="shared" si="34"/>
        <v>$30.001-$40.000</v>
      </c>
      <c r="P383" s="7">
        <f t="array" ref="P383">IF(OR(L383="",K383=""),"",IF(L383&lt;19990,0,IF(L383&lt;=30000,INDEX(Tarifas!$C$2:$C$37,MATCH(K383,Tarifas!$A$2:$A$37,1)),IF(L383&lt;=40000,INDEX(Tarifas!$D$2:$D$37,MATCH(K383,Tarifas!$A$2:$A$37,1)),INDEX(Tarifas!$E$2:$E$37,MATCH(K383,Tarifas!$A$2:$A$37,1))))))</f>
        <v>4095</v>
      </c>
      <c r="Q383" s="7">
        <f t="shared" si="35"/>
        <v>4095</v>
      </c>
    </row>
    <row r="384" spans="1:17" ht="15.75" customHeight="1" x14ac:dyDescent="0.25">
      <c r="A384" s="2">
        <v>123</v>
      </c>
      <c r="B384" s="2">
        <v>123</v>
      </c>
      <c r="C384" s="2">
        <v>123</v>
      </c>
      <c r="D384" s="2" t="s">
        <v>169</v>
      </c>
      <c r="E384" s="3">
        <v>17</v>
      </c>
      <c r="F384" s="3">
        <v>18</v>
      </c>
      <c r="G384" s="3">
        <v>23</v>
      </c>
      <c r="H384" s="3">
        <v>4.7</v>
      </c>
      <c r="I384" s="3">
        <v>1.7595000000000001</v>
      </c>
      <c r="J384" s="4" t="str">
        <f t="shared" si="30"/>
        <v>Se calcula por Peso</v>
      </c>
      <c r="K384" s="3">
        <f t="shared" si="31"/>
        <v>4.7</v>
      </c>
      <c r="L384" s="5">
        <v>31030</v>
      </c>
      <c r="M384" s="2" t="str">
        <f t="shared" si="32"/>
        <v>Sin costo fijo</v>
      </c>
      <c r="N384" s="5">
        <f t="shared" si="33"/>
        <v>0</v>
      </c>
      <c r="O384" s="6" t="str">
        <f t="shared" si="34"/>
        <v>$30.001-$40.000</v>
      </c>
      <c r="P384" s="7">
        <f t="array" ref="P384">IF(OR(L384="",K384=""),"",IF(L384&lt;19990,0,IF(L384&lt;=30000,INDEX(Tarifas!$C$2:$C$37,MATCH(K384,Tarifas!$A$2:$A$37,1)),IF(L384&lt;=40000,INDEX(Tarifas!$D$2:$D$37,MATCH(K384,Tarifas!$A$2:$A$37,1)),INDEX(Tarifas!$E$2:$E$37,MATCH(K384,Tarifas!$A$2:$A$37,1))))))</f>
        <v>4095</v>
      </c>
      <c r="Q384" s="7">
        <f t="shared" si="35"/>
        <v>4095</v>
      </c>
    </row>
    <row r="385" spans="1:17" ht="15.75" customHeight="1" x14ac:dyDescent="0.25">
      <c r="A385" s="2">
        <v>123</v>
      </c>
      <c r="B385" s="2">
        <v>123</v>
      </c>
      <c r="C385" s="2">
        <v>123</v>
      </c>
      <c r="D385" s="2" t="s">
        <v>168</v>
      </c>
      <c r="E385" s="3">
        <v>18</v>
      </c>
      <c r="F385" s="3">
        <v>19</v>
      </c>
      <c r="G385" s="3">
        <v>22</v>
      </c>
      <c r="H385" s="3">
        <v>4.7</v>
      </c>
      <c r="I385" s="3">
        <v>1.881</v>
      </c>
      <c r="J385" s="4" t="str">
        <f t="shared" si="30"/>
        <v>Se calcula por Peso</v>
      </c>
      <c r="K385" s="3">
        <f t="shared" si="31"/>
        <v>4.7</v>
      </c>
      <c r="L385" s="5">
        <v>19990</v>
      </c>
      <c r="M385" s="2" t="str">
        <f t="shared" si="32"/>
        <v>$9.990-$19.990</v>
      </c>
      <c r="N385" s="5">
        <f t="shared" si="33"/>
        <v>1000</v>
      </c>
      <c r="O385" s="6" t="str">
        <f t="shared" si="34"/>
        <v>$19.990-$30.000</v>
      </c>
      <c r="P385" s="7">
        <f t="array" ref="P385">IF(OR(L385="",K385=""),"",IF(L385&lt;19990,0,IF(L385&lt;=30000,INDEX(Tarifas!$C$2:$C$37,MATCH(K385,Tarifas!$A$2:$A$37,1)),IF(L385&lt;=40000,INDEX(Tarifas!$D$2:$D$37,MATCH(K385,Tarifas!$A$2:$A$37,1)),INDEX(Tarifas!$E$2:$E$37,MATCH(K385,Tarifas!$A$2:$A$37,1))))))</f>
        <v>3640</v>
      </c>
      <c r="Q385" s="7">
        <f t="shared" si="35"/>
        <v>4640</v>
      </c>
    </row>
    <row r="386" spans="1:17" ht="15.75" customHeight="1" x14ac:dyDescent="0.25">
      <c r="A386" s="2">
        <v>123</v>
      </c>
      <c r="B386" s="2">
        <v>123</v>
      </c>
      <c r="C386" s="2">
        <v>123</v>
      </c>
      <c r="D386" s="2" t="s">
        <v>168</v>
      </c>
      <c r="E386" s="3">
        <v>18</v>
      </c>
      <c r="F386" s="3">
        <v>19</v>
      </c>
      <c r="G386" s="3">
        <v>22</v>
      </c>
      <c r="H386" s="3">
        <v>4.7</v>
      </c>
      <c r="I386" s="3">
        <v>1.881</v>
      </c>
      <c r="J386" s="4" t="str">
        <f t="shared" ref="J386:J449" si="36">IF(OR(H386="",I386=""),"",IF(H386&gt;=I386,"Se calcula por Peso","Se calcula por P volum"))</f>
        <v>Se calcula por Peso</v>
      </c>
      <c r="K386" s="3">
        <f t="shared" ref="K386:K449" si="37">IF(OR(H386="",I386=""),"",MAX(H386,I386))</f>
        <v>4.7</v>
      </c>
      <c r="L386" s="5">
        <v>19990</v>
      </c>
      <c r="M386" s="2" t="str">
        <f t="shared" ref="M386:M449" si="38">IF(L386="","",IF(L386&lt;9990,"Hasta $9.989",IF(L386&lt;=19990,"$9.990-$19.990","Sin costo fijo")))</f>
        <v>$9.990-$19.990</v>
      </c>
      <c r="N386" s="5">
        <f t="shared" ref="N386:N449" si="39">IF(L386="","",IF(L386&lt;9990,700,IF(L386&lt;=19990,1000,0)))</f>
        <v>1000</v>
      </c>
      <c r="O386" s="6" t="str">
        <f t="shared" ref="O386:O449" si="40">IF(L386="","",IF(L386&lt;19990,"No aplica (&lt;$19.990)",IF(L386&lt;=30000,"$19.990-$30.000",IF(L386&lt;=40000,"$30.001-$40.000","Desde $40.001"))))</f>
        <v>$19.990-$30.000</v>
      </c>
      <c r="P386" s="7">
        <f t="array" ref="P386">IF(OR(L386="",K386=""),"",IF(L386&lt;19990,0,IF(L386&lt;=30000,INDEX(Tarifas!$C$2:$C$37,MATCH(K386,Tarifas!$A$2:$A$37,1)),IF(L386&lt;=40000,INDEX(Tarifas!$D$2:$D$37,MATCH(K386,Tarifas!$A$2:$A$37,1)),INDEX(Tarifas!$E$2:$E$37,MATCH(K386,Tarifas!$A$2:$A$37,1))))))</f>
        <v>3640</v>
      </c>
      <c r="Q386" s="7">
        <f t="shared" ref="Q386:Q449" si="41">IF(OR(N386="",P386=""),"",N386+P386)</f>
        <v>4640</v>
      </c>
    </row>
    <row r="387" spans="1:17" ht="15.75" customHeight="1" x14ac:dyDescent="0.25">
      <c r="A387" s="2">
        <v>123</v>
      </c>
      <c r="B387" s="2">
        <v>123</v>
      </c>
      <c r="C387" s="2">
        <v>123</v>
      </c>
      <c r="D387" s="2" t="s">
        <v>170</v>
      </c>
      <c r="E387" s="3">
        <v>9</v>
      </c>
      <c r="F387" s="3">
        <v>11</v>
      </c>
      <c r="G387" s="3">
        <v>15</v>
      </c>
      <c r="H387" s="3">
        <v>4.6669999999999998</v>
      </c>
      <c r="I387" s="3">
        <v>0.37125000000000002</v>
      </c>
      <c r="J387" s="4" t="str">
        <f t="shared" si="36"/>
        <v>Se calcula por Peso</v>
      </c>
      <c r="K387" s="3">
        <f t="shared" si="37"/>
        <v>4.6669999999999998</v>
      </c>
      <c r="L387" s="5">
        <v>9890</v>
      </c>
      <c r="M387" s="2" t="str">
        <f t="shared" si="38"/>
        <v>Hasta $9.989</v>
      </c>
      <c r="N387" s="5">
        <f t="shared" si="39"/>
        <v>700</v>
      </c>
      <c r="O387" s="6" t="str">
        <f t="shared" si="40"/>
        <v>No aplica (&lt;$19.990)</v>
      </c>
      <c r="P387" s="7">
        <f t="array" ref="P387">IF(OR(L387="",K387=""),"",IF(L387&lt;19990,0,IF(L387&lt;=30000,INDEX(Tarifas!$C$2:$C$37,MATCH(K387,Tarifas!$A$2:$A$37,1)),IF(L387&lt;=40000,INDEX(Tarifas!$D$2:$D$37,MATCH(K387,Tarifas!$A$2:$A$37,1)),INDEX(Tarifas!$E$2:$E$37,MATCH(K387,Tarifas!$A$2:$A$37,1))))))</f>
        <v>0</v>
      </c>
      <c r="Q387" s="7">
        <f t="shared" si="41"/>
        <v>700</v>
      </c>
    </row>
    <row r="388" spans="1:17" ht="15.75" customHeight="1" x14ac:dyDescent="0.25">
      <c r="A388" s="2">
        <v>123</v>
      </c>
      <c r="B388" s="2">
        <v>123</v>
      </c>
      <c r="C388" s="2">
        <v>123</v>
      </c>
      <c r="D388" s="2" t="s">
        <v>170</v>
      </c>
      <c r="E388" s="3">
        <v>9</v>
      </c>
      <c r="F388" s="3">
        <v>11</v>
      </c>
      <c r="G388" s="3">
        <v>15</v>
      </c>
      <c r="H388" s="3">
        <v>4.6669999999999998</v>
      </c>
      <c r="I388" s="3">
        <v>0.37125000000000002</v>
      </c>
      <c r="J388" s="4" t="str">
        <f t="shared" si="36"/>
        <v>Se calcula por Peso</v>
      </c>
      <c r="K388" s="3">
        <f t="shared" si="37"/>
        <v>4.6669999999999998</v>
      </c>
      <c r="L388" s="5">
        <v>9890</v>
      </c>
      <c r="M388" s="2" t="str">
        <f t="shared" si="38"/>
        <v>Hasta $9.989</v>
      </c>
      <c r="N388" s="5">
        <f t="shared" si="39"/>
        <v>700</v>
      </c>
      <c r="O388" s="6" t="str">
        <f t="shared" si="40"/>
        <v>No aplica (&lt;$19.990)</v>
      </c>
      <c r="P388" s="7">
        <f t="array" ref="P388">IF(OR(L388="",K388=""),"",IF(L388&lt;19990,0,IF(L388&lt;=30000,INDEX(Tarifas!$C$2:$C$37,MATCH(K388,Tarifas!$A$2:$A$37,1)),IF(L388&lt;=40000,INDEX(Tarifas!$D$2:$D$37,MATCH(K388,Tarifas!$A$2:$A$37,1)),INDEX(Tarifas!$E$2:$E$37,MATCH(K388,Tarifas!$A$2:$A$37,1))))))</f>
        <v>0</v>
      </c>
      <c r="Q388" s="7">
        <f t="shared" si="41"/>
        <v>700</v>
      </c>
    </row>
    <row r="389" spans="1:17" ht="15.75" customHeight="1" x14ac:dyDescent="0.25">
      <c r="A389" s="2">
        <v>123</v>
      </c>
      <c r="B389" s="2">
        <v>123</v>
      </c>
      <c r="C389" s="2">
        <v>123</v>
      </c>
      <c r="D389" s="2" t="s">
        <v>171</v>
      </c>
      <c r="E389" s="3">
        <v>18</v>
      </c>
      <c r="F389" s="3">
        <v>25</v>
      </c>
      <c r="G389" s="3">
        <v>26</v>
      </c>
      <c r="H389" s="3">
        <v>4.66</v>
      </c>
      <c r="I389" s="3">
        <v>2.9249999999999998</v>
      </c>
      <c r="J389" s="4" t="str">
        <f t="shared" si="36"/>
        <v>Se calcula por Peso</v>
      </c>
      <c r="K389" s="3">
        <f t="shared" si="37"/>
        <v>4.66</v>
      </c>
      <c r="L389" s="5">
        <v>31990</v>
      </c>
      <c r="M389" s="2" t="str">
        <f t="shared" si="38"/>
        <v>Sin costo fijo</v>
      </c>
      <c r="N389" s="5">
        <f t="shared" si="39"/>
        <v>0</v>
      </c>
      <c r="O389" s="6" t="str">
        <f t="shared" si="40"/>
        <v>$30.001-$40.000</v>
      </c>
      <c r="P389" s="7">
        <f t="array" ref="P389">IF(OR(L389="",K389=""),"",IF(L389&lt;19990,0,IF(L389&lt;=30000,INDEX(Tarifas!$C$2:$C$37,MATCH(K389,Tarifas!$A$2:$A$37,1)),IF(L389&lt;=40000,INDEX(Tarifas!$D$2:$D$37,MATCH(K389,Tarifas!$A$2:$A$37,1)),INDEX(Tarifas!$E$2:$E$37,MATCH(K389,Tarifas!$A$2:$A$37,1))))))</f>
        <v>4095</v>
      </c>
      <c r="Q389" s="7">
        <f t="shared" si="41"/>
        <v>4095</v>
      </c>
    </row>
    <row r="390" spans="1:17" ht="15.75" customHeight="1" x14ac:dyDescent="0.25">
      <c r="A390" s="2">
        <v>123</v>
      </c>
      <c r="B390" s="2">
        <v>123</v>
      </c>
      <c r="C390" s="2">
        <v>123</v>
      </c>
      <c r="D390" s="2" t="s">
        <v>172</v>
      </c>
      <c r="E390" s="3">
        <v>16</v>
      </c>
      <c r="F390" s="3">
        <v>24</v>
      </c>
      <c r="G390" s="3">
        <v>22</v>
      </c>
      <c r="H390" s="3">
        <v>4.6500000000000004</v>
      </c>
      <c r="I390" s="3">
        <v>2.1120000000000001</v>
      </c>
      <c r="J390" s="4" t="str">
        <f t="shared" si="36"/>
        <v>Se calcula por Peso</v>
      </c>
      <c r="K390" s="3">
        <f t="shared" si="37"/>
        <v>4.6500000000000004</v>
      </c>
      <c r="L390" s="5">
        <v>34990</v>
      </c>
      <c r="M390" s="2" t="str">
        <f t="shared" si="38"/>
        <v>Sin costo fijo</v>
      </c>
      <c r="N390" s="5">
        <f t="shared" si="39"/>
        <v>0</v>
      </c>
      <c r="O390" s="6" t="str">
        <f t="shared" si="40"/>
        <v>$30.001-$40.000</v>
      </c>
      <c r="P390" s="7">
        <f t="array" ref="P390">IF(OR(L390="",K390=""),"",IF(L390&lt;19990,0,IF(L390&lt;=30000,INDEX(Tarifas!$C$2:$C$37,MATCH(K390,Tarifas!$A$2:$A$37,1)),IF(L390&lt;=40000,INDEX(Tarifas!$D$2:$D$37,MATCH(K390,Tarifas!$A$2:$A$37,1)),INDEX(Tarifas!$E$2:$E$37,MATCH(K390,Tarifas!$A$2:$A$37,1))))))</f>
        <v>4095</v>
      </c>
      <c r="Q390" s="7">
        <f t="shared" si="41"/>
        <v>4095</v>
      </c>
    </row>
    <row r="391" spans="1:17" ht="15.75" customHeight="1" x14ac:dyDescent="0.25">
      <c r="A391" s="2">
        <v>123</v>
      </c>
      <c r="B391" s="2">
        <v>123</v>
      </c>
      <c r="C391" s="2">
        <v>123</v>
      </c>
      <c r="D391" s="2" t="s">
        <v>172</v>
      </c>
      <c r="E391" s="3">
        <v>16</v>
      </c>
      <c r="F391" s="3">
        <v>24</v>
      </c>
      <c r="G391" s="3">
        <v>22</v>
      </c>
      <c r="H391" s="3">
        <v>4.6500000000000004</v>
      </c>
      <c r="I391" s="3">
        <v>2.1120000000000001</v>
      </c>
      <c r="J391" s="4" t="str">
        <f t="shared" si="36"/>
        <v>Se calcula por Peso</v>
      </c>
      <c r="K391" s="3">
        <f t="shared" si="37"/>
        <v>4.6500000000000004</v>
      </c>
      <c r="L391" s="5">
        <v>34990</v>
      </c>
      <c r="M391" s="2" t="str">
        <f t="shared" si="38"/>
        <v>Sin costo fijo</v>
      </c>
      <c r="N391" s="5">
        <f t="shared" si="39"/>
        <v>0</v>
      </c>
      <c r="O391" s="6" t="str">
        <f t="shared" si="40"/>
        <v>$30.001-$40.000</v>
      </c>
      <c r="P391" s="7">
        <f t="array" ref="P391">IF(OR(L391="",K391=""),"",IF(L391&lt;19990,0,IF(L391&lt;=30000,INDEX(Tarifas!$C$2:$C$37,MATCH(K391,Tarifas!$A$2:$A$37,1)),IF(L391&lt;=40000,INDEX(Tarifas!$D$2:$D$37,MATCH(K391,Tarifas!$A$2:$A$37,1)),INDEX(Tarifas!$E$2:$E$37,MATCH(K391,Tarifas!$A$2:$A$37,1))))))</f>
        <v>4095</v>
      </c>
      <c r="Q391" s="7">
        <f t="shared" si="41"/>
        <v>4095</v>
      </c>
    </row>
    <row r="392" spans="1:17" ht="15.75" customHeight="1" x14ac:dyDescent="0.25">
      <c r="A392" s="2">
        <v>123</v>
      </c>
      <c r="B392" s="2">
        <v>123</v>
      </c>
      <c r="C392" s="2">
        <v>123</v>
      </c>
      <c r="D392" s="2" t="s">
        <v>173</v>
      </c>
      <c r="E392" s="3">
        <v>15</v>
      </c>
      <c r="F392" s="3">
        <v>15</v>
      </c>
      <c r="G392" s="3">
        <v>24</v>
      </c>
      <c r="H392" s="3">
        <v>4.6449999999999996</v>
      </c>
      <c r="I392" s="3">
        <v>1.35</v>
      </c>
      <c r="J392" s="4" t="str">
        <f t="shared" si="36"/>
        <v>Se calcula por Peso</v>
      </c>
      <c r="K392" s="3">
        <f t="shared" si="37"/>
        <v>4.6449999999999996</v>
      </c>
      <c r="L392" s="5">
        <v>25990</v>
      </c>
      <c r="M392" s="2" t="str">
        <f t="shared" si="38"/>
        <v>Sin costo fijo</v>
      </c>
      <c r="N392" s="5">
        <f t="shared" si="39"/>
        <v>0</v>
      </c>
      <c r="O392" s="6" t="str">
        <f t="shared" si="40"/>
        <v>$19.990-$30.000</v>
      </c>
      <c r="P392" s="7">
        <f t="array" ref="P392">IF(OR(L392="",K392=""),"",IF(L392&lt;19990,0,IF(L392&lt;=30000,INDEX(Tarifas!$C$2:$C$37,MATCH(K392,Tarifas!$A$2:$A$37,1)),IF(L392&lt;=40000,INDEX(Tarifas!$D$2:$D$37,MATCH(K392,Tarifas!$A$2:$A$37,1)),INDEX(Tarifas!$E$2:$E$37,MATCH(K392,Tarifas!$A$2:$A$37,1))))))</f>
        <v>3640</v>
      </c>
      <c r="Q392" s="7">
        <f t="shared" si="41"/>
        <v>3640</v>
      </c>
    </row>
    <row r="393" spans="1:17" ht="15.75" customHeight="1" x14ac:dyDescent="0.25">
      <c r="A393" s="2">
        <v>123</v>
      </c>
      <c r="B393" s="2">
        <v>123</v>
      </c>
      <c r="C393" s="2">
        <v>123</v>
      </c>
      <c r="D393" s="2" t="s">
        <v>174</v>
      </c>
      <c r="E393" s="3">
        <v>17</v>
      </c>
      <c r="F393" s="3">
        <v>31</v>
      </c>
      <c r="G393" s="3">
        <v>82</v>
      </c>
      <c r="H393" s="3">
        <v>4.6379999999999999</v>
      </c>
      <c r="I393" s="3">
        <v>10.8035</v>
      </c>
      <c r="J393" s="4" t="str">
        <f t="shared" si="36"/>
        <v>Se calcula por P volum</v>
      </c>
      <c r="K393" s="3">
        <f t="shared" si="37"/>
        <v>10.8035</v>
      </c>
      <c r="L393" s="5">
        <v>1990</v>
      </c>
      <c r="M393" s="2" t="str">
        <f t="shared" si="38"/>
        <v>Hasta $9.989</v>
      </c>
      <c r="N393" s="5">
        <f t="shared" si="39"/>
        <v>700</v>
      </c>
      <c r="O393" s="6" t="str">
        <f t="shared" si="40"/>
        <v>No aplica (&lt;$19.990)</v>
      </c>
      <c r="P393" s="7">
        <f t="array" ref="P393">IF(OR(L393="",K393=""),"",IF(L393&lt;19990,0,IF(L393&lt;=30000,INDEX(Tarifas!$C$2:$C$37,MATCH(K393,Tarifas!$A$2:$A$37,1)),IF(L393&lt;=40000,INDEX(Tarifas!$D$2:$D$37,MATCH(K393,Tarifas!$A$2:$A$37,1)),INDEX(Tarifas!$E$2:$E$37,MATCH(K393,Tarifas!$A$2:$A$37,1))))))</f>
        <v>0</v>
      </c>
      <c r="Q393" s="7">
        <f t="shared" si="41"/>
        <v>700</v>
      </c>
    </row>
    <row r="394" spans="1:17" ht="15.75" customHeight="1" x14ac:dyDescent="0.25">
      <c r="A394" s="2">
        <v>123</v>
      </c>
      <c r="B394" s="2">
        <v>123</v>
      </c>
      <c r="C394" s="2">
        <v>123</v>
      </c>
      <c r="D394" s="2" t="s">
        <v>175</v>
      </c>
      <c r="E394" s="3">
        <v>13</v>
      </c>
      <c r="F394" s="3">
        <v>17</v>
      </c>
      <c r="G394" s="3">
        <v>41</v>
      </c>
      <c r="H394" s="3">
        <v>4.62</v>
      </c>
      <c r="I394" s="3">
        <v>2.26525</v>
      </c>
      <c r="J394" s="4" t="str">
        <f t="shared" si="36"/>
        <v>Se calcula por Peso</v>
      </c>
      <c r="K394" s="3">
        <f t="shared" si="37"/>
        <v>4.62</v>
      </c>
      <c r="L394" s="5">
        <v>32990</v>
      </c>
      <c r="M394" s="2" t="str">
        <f t="shared" si="38"/>
        <v>Sin costo fijo</v>
      </c>
      <c r="N394" s="5">
        <f t="shared" si="39"/>
        <v>0</v>
      </c>
      <c r="O394" s="6" t="str">
        <f t="shared" si="40"/>
        <v>$30.001-$40.000</v>
      </c>
      <c r="P394" s="7">
        <f t="array" ref="P394">IF(OR(L394="",K394=""),"",IF(L394&lt;19990,0,IF(L394&lt;=30000,INDEX(Tarifas!$C$2:$C$37,MATCH(K394,Tarifas!$A$2:$A$37,1)),IF(L394&lt;=40000,INDEX(Tarifas!$D$2:$D$37,MATCH(K394,Tarifas!$A$2:$A$37,1)),INDEX(Tarifas!$E$2:$E$37,MATCH(K394,Tarifas!$A$2:$A$37,1))))))</f>
        <v>4095</v>
      </c>
      <c r="Q394" s="7">
        <f t="shared" si="41"/>
        <v>4095</v>
      </c>
    </row>
    <row r="395" spans="1:17" ht="15.75" customHeight="1" x14ac:dyDescent="0.25">
      <c r="A395" s="2">
        <v>123</v>
      </c>
      <c r="B395" s="2">
        <v>123</v>
      </c>
      <c r="C395" s="2">
        <v>123</v>
      </c>
      <c r="D395" s="2" t="s">
        <v>176</v>
      </c>
      <c r="E395" s="3">
        <v>17</v>
      </c>
      <c r="F395" s="3">
        <v>20</v>
      </c>
      <c r="G395" s="3">
        <v>49</v>
      </c>
      <c r="H395" s="3">
        <v>4.62</v>
      </c>
      <c r="I395" s="3">
        <v>4.165</v>
      </c>
      <c r="J395" s="4" t="str">
        <f t="shared" si="36"/>
        <v>Se calcula por Peso</v>
      </c>
      <c r="K395" s="3">
        <f t="shared" si="37"/>
        <v>4.62</v>
      </c>
      <c r="L395" s="5">
        <v>32990</v>
      </c>
      <c r="M395" s="2" t="str">
        <f t="shared" si="38"/>
        <v>Sin costo fijo</v>
      </c>
      <c r="N395" s="5">
        <f t="shared" si="39"/>
        <v>0</v>
      </c>
      <c r="O395" s="6" t="str">
        <f t="shared" si="40"/>
        <v>$30.001-$40.000</v>
      </c>
      <c r="P395" s="7">
        <f t="array" ref="P395">IF(OR(L395="",K395=""),"",IF(L395&lt;19990,0,IF(L395&lt;=30000,INDEX(Tarifas!$C$2:$C$37,MATCH(K395,Tarifas!$A$2:$A$37,1)),IF(L395&lt;=40000,INDEX(Tarifas!$D$2:$D$37,MATCH(K395,Tarifas!$A$2:$A$37,1)),INDEX(Tarifas!$E$2:$E$37,MATCH(K395,Tarifas!$A$2:$A$37,1))))))</f>
        <v>4095</v>
      </c>
      <c r="Q395" s="7">
        <f t="shared" si="41"/>
        <v>4095</v>
      </c>
    </row>
    <row r="396" spans="1:17" ht="15.75" customHeight="1" x14ac:dyDescent="0.25">
      <c r="A396" s="2">
        <v>123</v>
      </c>
      <c r="B396" s="2">
        <v>123</v>
      </c>
      <c r="C396" s="2">
        <v>123</v>
      </c>
      <c r="D396" s="2" t="s">
        <v>177</v>
      </c>
      <c r="E396" s="3">
        <v>17</v>
      </c>
      <c r="F396" s="3">
        <v>18</v>
      </c>
      <c r="G396" s="3">
        <v>22</v>
      </c>
      <c r="H396" s="3">
        <v>4.5599999999999996</v>
      </c>
      <c r="I396" s="3">
        <v>1.6830000000000001</v>
      </c>
      <c r="J396" s="4" t="str">
        <f t="shared" si="36"/>
        <v>Se calcula por Peso</v>
      </c>
      <c r="K396" s="3">
        <f t="shared" si="37"/>
        <v>4.5599999999999996</v>
      </c>
      <c r="L396" s="5">
        <v>19979</v>
      </c>
      <c r="M396" s="2" t="str">
        <f t="shared" si="38"/>
        <v>$9.990-$19.990</v>
      </c>
      <c r="N396" s="5">
        <f t="shared" si="39"/>
        <v>1000</v>
      </c>
      <c r="O396" s="6" t="str">
        <f t="shared" si="40"/>
        <v>No aplica (&lt;$19.990)</v>
      </c>
      <c r="P396" s="7">
        <f t="array" ref="P396">IF(OR(L396="",K396=""),"",IF(L396&lt;19990,0,IF(L396&lt;=30000,INDEX(Tarifas!$C$2:$C$37,MATCH(K396,Tarifas!$A$2:$A$37,1)),IF(L396&lt;=40000,INDEX(Tarifas!$D$2:$D$37,MATCH(K396,Tarifas!$A$2:$A$37,1)),INDEX(Tarifas!$E$2:$E$37,MATCH(K396,Tarifas!$A$2:$A$37,1))))))</f>
        <v>0</v>
      </c>
      <c r="Q396" s="7">
        <f t="shared" si="41"/>
        <v>1000</v>
      </c>
    </row>
    <row r="397" spans="1:17" ht="15.75" customHeight="1" x14ac:dyDescent="0.25">
      <c r="A397" s="2">
        <v>123</v>
      </c>
      <c r="B397" s="2">
        <v>123</v>
      </c>
      <c r="C397" s="2">
        <v>123</v>
      </c>
      <c r="D397" s="2" t="s">
        <v>177</v>
      </c>
      <c r="E397" s="3">
        <v>17</v>
      </c>
      <c r="F397" s="3">
        <v>18</v>
      </c>
      <c r="G397" s="3">
        <v>22</v>
      </c>
      <c r="H397" s="3">
        <v>4.5599999999999996</v>
      </c>
      <c r="I397" s="3">
        <v>1.6830000000000001</v>
      </c>
      <c r="J397" s="4" t="str">
        <f t="shared" si="36"/>
        <v>Se calcula por Peso</v>
      </c>
      <c r="K397" s="3">
        <f t="shared" si="37"/>
        <v>4.5599999999999996</v>
      </c>
      <c r="L397" s="5">
        <v>19979</v>
      </c>
      <c r="M397" s="2" t="str">
        <f t="shared" si="38"/>
        <v>$9.990-$19.990</v>
      </c>
      <c r="N397" s="5">
        <f t="shared" si="39"/>
        <v>1000</v>
      </c>
      <c r="O397" s="6" t="str">
        <f t="shared" si="40"/>
        <v>No aplica (&lt;$19.990)</v>
      </c>
      <c r="P397" s="7">
        <f t="array" ref="P397">IF(OR(L397="",K397=""),"",IF(L397&lt;19990,0,IF(L397&lt;=30000,INDEX(Tarifas!$C$2:$C$37,MATCH(K397,Tarifas!$A$2:$A$37,1)),IF(L397&lt;=40000,INDEX(Tarifas!$D$2:$D$37,MATCH(K397,Tarifas!$A$2:$A$37,1)),INDEX(Tarifas!$E$2:$E$37,MATCH(K397,Tarifas!$A$2:$A$37,1))))))</f>
        <v>0</v>
      </c>
      <c r="Q397" s="7">
        <f t="shared" si="41"/>
        <v>1000</v>
      </c>
    </row>
    <row r="398" spans="1:17" ht="15.75" customHeight="1" x14ac:dyDescent="0.25">
      <c r="A398" s="2">
        <v>123</v>
      </c>
      <c r="B398" s="2">
        <v>123</v>
      </c>
      <c r="C398" s="2">
        <v>123</v>
      </c>
      <c r="D398" s="2" t="s">
        <v>177</v>
      </c>
      <c r="E398" s="3">
        <v>17</v>
      </c>
      <c r="F398" s="3">
        <v>18</v>
      </c>
      <c r="G398" s="3">
        <v>22</v>
      </c>
      <c r="H398" s="3">
        <v>4.5599999999999996</v>
      </c>
      <c r="I398" s="3">
        <v>1.6830000000000001</v>
      </c>
      <c r="J398" s="4" t="str">
        <f t="shared" si="36"/>
        <v>Se calcula por Peso</v>
      </c>
      <c r="K398" s="3">
        <f t="shared" si="37"/>
        <v>4.5599999999999996</v>
      </c>
      <c r="L398" s="5">
        <v>23990</v>
      </c>
      <c r="M398" s="2" t="str">
        <f t="shared" si="38"/>
        <v>Sin costo fijo</v>
      </c>
      <c r="N398" s="5">
        <f t="shared" si="39"/>
        <v>0</v>
      </c>
      <c r="O398" s="6" t="str">
        <f t="shared" si="40"/>
        <v>$19.990-$30.000</v>
      </c>
      <c r="P398" s="7">
        <f t="array" ref="P398">IF(OR(L398="",K398=""),"",IF(L398&lt;19990,0,IF(L398&lt;=30000,INDEX(Tarifas!$C$2:$C$37,MATCH(K398,Tarifas!$A$2:$A$37,1)),IF(L398&lt;=40000,INDEX(Tarifas!$D$2:$D$37,MATCH(K398,Tarifas!$A$2:$A$37,1)),INDEX(Tarifas!$E$2:$E$37,MATCH(K398,Tarifas!$A$2:$A$37,1))))))</f>
        <v>3640</v>
      </c>
      <c r="Q398" s="7">
        <f t="shared" si="41"/>
        <v>3640</v>
      </c>
    </row>
    <row r="399" spans="1:17" ht="15.75" customHeight="1" x14ac:dyDescent="0.25">
      <c r="A399" s="2">
        <v>123</v>
      </c>
      <c r="B399" s="2">
        <v>123</v>
      </c>
      <c r="C399" s="2">
        <v>123</v>
      </c>
      <c r="D399" s="2" t="s">
        <v>177</v>
      </c>
      <c r="E399" s="3">
        <v>17</v>
      </c>
      <c r="F399" s="3">
        <v>18</v>
      </c>
      <c r="G399" s="3">
        <v>22</v>
      </c>
      <c r="H399" s="3">
        <v>4.5599999999999996</v>
      </c>
      <c r="I399" s="3">
        <v>1.6830000000000001</v>
      </c>
      <c r="J399" s="4" t="str">
        <f t="shared" si="36"/>
        <v>Se calcula por Peso</v>
      </c>
      <c r="K399" s="3">
        <f t="shared" si="37"/>
        <v>4.5599999999999996</v>
      </c>
      <c r="L399" s="5">
        <v>23990</v>
      </c>
      <c r="M399" s="2" t="str">
        <f t="shared" si="38"/>
        <v>Sin costo fijo</v>
      </c>
      <c r="N399" s="5">
        <f t="shared" si="39"/>
        <v>0</v>
      </c>
      <c r="O399" s="6" t="str">
        <f t="shared" si="40"/>
        <v>$19.990-$30.000</v>
      </c>
      <c r="P399" s="7">
        <f t="array" ref="P399">IF(OR(L399="",K399=""),"",IF(L399&lt;19990,0,IF(L399&lt;=30000,INDEX(Tarifas!$C$2:$C$37,MATCH(K399,Tarifas!$A$2:$A$37,1)),IF(L399&lt;=40000,INDEX(Tarifas!$D$2:$D$37,MATCH(K399,Tarifas!$A$2:$A$37,1)),INDEX(Tarifas!$E$2:$E$37,MATCH(K399,Tarifas!$A$2:$A$37,1))))))</f>
        <v>3640</v>
      </c>
      <c r="Q399" s="7">
        <f t="shared" si="41"/>
        <v>3640</v>
      </c>
    </row>
    <row r="400" spans="1:17" ht="15.75" customHeight="1" x14ac:dyDescent="0.25">
      <c r="A400" s="2">
        <v>123</v>
      </c>
      <c r="B400" s="2">
        <v>123</v>
      </c>
      <c r="C400" s="2">
        <v>123</v>
      </c>
      <c r="D400" s="2" t="s">
        <v>178</v>
      </c>
      <c r="E400" s="3">
        <v>15</v>
      </c>
      <c r="F400" s="3">
        <v>25</v>
      </c>
      <c r="G400" s="3">
        <v>30</v>
      </c>
      <c r="H400" s="3">
        <v>4.55</v>
      </c>
      <c r="I400" s="3">
        <v>2.8125</v>
      </c>
      <c r="J400" s="4" t="str">
        <f t="shared" si="36"/>
        <v>Se calcula por Peso</v>
      </c>
      <c r="K400" s="3">
        <f t="shared" si="37"/>
        <v>4.55</v>
      </c>
      <c r="L400" s="5">
        <v>22290</v>
      </c>
      <c r="M400" s="2" t="str">
        <f t="shared" si="38"/>
        <v>Sin costo fijo</v>
      </c>
      <c r="N400" s="5">
        <f t="shared" si="39"/>
        <v>0</v>
      </c>
      <c r="O400" s="6" t="str">
        <f t="shared" si="40"/>
        <v>$19.990-$30.000</v>
      </c>
      <c r="P400" s="7">
        <f t="array" ref="P400">IF(OR(L400="",K400=""),"",IF(L400&lt;19990,0,IF(L400&lt;=30000,INDEX(Tarifas!$C$2:$C$37,MATCH(K400,Tarifas!$A$2:$A$37,1)),IF(L400&lt;=40000,INDEX(Tarifas!$D$2:$D$37,MATCH(K400,Tarifas!$A$2:$A$37,1)),INDEX(Tarifas!$E$2:$E$37,MATCH(K400,Tarifas!$A$2:$A$37,1))))))</f>
        <v>3640</v>
      </c>
      <c r="Q400" s="7">
        <f t="shared" si="41"/>
        <v>3640</v>
      </c>
    </row>
    <row r="401" spans="1:17" ht="15.75" customHeight="1" x14ac:dyDescent="0.25">
      <c r="A401" s="2">
        <v>123</v>
      </c>
      <c r="B401" s="2">
        <v>123</v>
      </c>
      <c r="C401" s="2">
        <v>123</v>
      </c>
      <c r="D401" s="2" t="s">
        <v>179</v>
      </c>
      <c r="E401" s="3">
        <v>10</v>
      </c>
      <c r="F401" s="3">
        <v>39</v>
      </c>
      <c r="G401" s="3">
        <v>54</v>
      </c>
      <c r="H401" s="3">
        <v>4.5419999999999998</v>
      </c>
      <c r="I401" s="3">
        <v>5.2649999999999997</v>
      </c>
      <c r="J401" s="4" t="str">
        <f t="shared" si="36"/>
        <v>Se calcula por P volum</v>
      </c>
      <c r="K401" s="3">
        <f t="shared" si="37"/>
        <v>5.2649999999999997</v>
      </c>
      <c r="L401" s="5">
        <v>5990</v>
      </c>
      <c r="M401" s="2" t="str">
        <f t="shared" si="38"/>
        <v>Hasta $9.989</v>
      </c>
      <c r="N401" s="5">
        <f t="shared" si="39"/>
        <v>700</v>
      </c>
      <c r="O401" s="6" t="str">
        <f t="shared" si="40"/>
        <v>No aplica (&lt;$19.990)</v>
      </c>
      <c r="P401" s="7">
        <f t="array" ref="P401">IF(OR(L401="",K401=""),"",IF(L401&lt;19990,0,IF(L401&lt;=30000,INDEX(Tarifas!$C$2:$C$37,MATCH(K401,Tarifas!$A$2:$A$37,1)),IF(L401&lt;=40000,INDEX(Tarifas!$D$2:$D$37,MATCH(K401,Tarifas!$A$2:$A$37,1)),INDEX(Tarifas!$E$2:$E$37,MATCH(K401,Tarifas!$A$2:$A$37,1))))))</f>
        <v>0</v>
      </c>
      <c r="Q401" s="7">
        <f t="shared" si="41"/>
        <v>700</v>
      </c>
    </row>
    <row r="402" spans="1:17" ht="15.75" customHeight="1" x14ac:dyDescent="0.25">
      <c r="A402" s="2">
        <v>123</v>
      </c>
      <c r="B402" s="2">
        <v>123</v>
      </c>
      <c r="C402" s="2">
        <v>123</v>
      </c>
      <c r="D402" s="2" t="s">
        <v>180</v>
      </c>
      <c r="E402" s="3">
        <v>23</v>
      </c>
      <c r="F402" s="3">
        <v>33</v>
      </c>
      <c r="G402" s="3">
        <v>50</v>
      </c>
      <c r="H402" s="3">
        <v>4.5</v>
      </c>
      <c r="I402" s="3">
        <v>9.4875000000000007</v>
      </c>
      <c r="J402" s="4" t="str">
        <f t="shared" si="36"/>
        <v>Se calcula por P volum</v>
      </c>
      <c r="K402" s="3">
        <f t="shared" si="37"/>
        <v>9.4875000000000007</v>
      </c>
      <c r="L402" s="5">
        <v>279990</v>
      </c>
      <c r="M402" s="2" t="str">
        <f t="shared" si="38"/>
        <v>Sin costo fijo</v>
      </c>
      <c r="N402" s="5">
        <f t="shared" si="39"/>
        <v>0</v>
      </c>
      <c r="O402" s="6" t="str">
        <f t="shared" si="40"/>
        <v>Desde $40.001</v>
      </c>
      <c r="P402" s="7">
        <f t="array" ref="P402">IF(OR(L402="",K402=""),"",IF(L402&lt;19990,0,IF(L402&lt;=30000,INDEX(Tarifas!$C$2:$C$37,MATCH(K402,Tarifas!$A$2:$A$37,1)),IF(L402&lt;=40000,INDEX(Tarifas!$D$2:$D$37,MATCH(K402,Tarifas!$A$2:$A$37,1)),INDEX(Tarifas!$E$2:$E$37,MATCH(K402,Tarifas!$A$2:$A$37,1))))))</f>
        <v>5650</v>
      </c>
      <c r="Q402" s="7">
        <f t="shared" si="41"/>
        <v>5650</v>
      </c>
    </row>
    <row r="403" spans="1:17" ht="15.75" customHeight="1" x14ac:dyDescent="0.25">
      <c r="A403" s="2">
        <v>123</v>
      </c>
      <c r="B403" s="2">
        <v>123</v>
      </c>
      <c r="C403" s="2">
        <v>123</v>
      </c>
      <c r="D403" s="2" t="s">
        <v>180</v>
      </c>
      <c r="E403" s="3">
        <v>23</v>
      </c>
      <c r="F403" s="3">
        <v>33</v>
      </c>
      <c r="G403" s="3">
        <v>50</v>
      </c>
      <c r="H403" s="3">
        <v>4.5</v>
      </c>
      <c r="I403" s="3">
        <v>9.4875000000000007</v>
      </c>
      <c r="J403" s="4" t="str">
        <f t="shared" si="36"/>
        <v>Se calcula por P volum</v>
      </c>
      <c r="K403" s="3">
        <f t="shared" si="37"/>
        <v>9.4875000000000007</v>
      </c>
      <c r="L403" s="5">
        <v>279990</v>
      </c>
      <c r="M403" s="2" t="str">
        <f t="shared" si="38"/>
        <v>Sin costo fijo</v>
      </c>
      <c r="N403" s="5">
        <f t="shared" si="39"/>
        <v>0</v>
      </c>
      <c r="O403" s="6" t="str">
        <f t="shared" si="40"/>
        <v>Desde $40.001</v>
      </c>
      <c r="P403" s="7">
        <f t="array" ref="P403">IF(OR(L403="",K403=""),"",IF(L403&lt;19990,0,IF(L403&lt;=30000,INDEX(Tarifas!$C$2:$C$37,MATCH(K403,Tarifas!$A$2:$A$37,1)),IF(L403&lt;=40000,INDEX(Tarifas!$D$2:$D$37,MATCH(K403,Tarifas!$A$2:$A$37,1)),INDEX(Tarifas!$E$2:$E$37,MATCH(K403,Tarifas!$A$2:$A$37,1))))))</f>
        <v>5650</v>
      </c>
      <c r="Q403" s="7">
        <f t="shared" si="41"/>
        <v>5650</v>
      </c>
    </row>
    <row r="404" spans="1:17" ht="15.75" customHeight="1" x14ac:dyDescent="0.25">
      <c r="A404" s="2">
        <v>123</v>
      </c>
      <c r="B404" s="2">
        <v>123</v>
      </c>
      <c r="C404" s="2">
        <v>123</v>
      </c>
      <c r="D404" s="2" t="s">
        <v>181</v>
      </c>
      <c r="E404" s="3">
        <v>8</v>
      </c>
      <c r="F404" s="3">
        <v>16</v>
      </c>
      <c r="G404" s="3">
        <v>100</v>
      </c>
      <c r="H404" s="3">
        <v>4.5</v>
      </c>
      <c r="I404" s="3">
        <v>3.2</v>
      </c>
      <c r="J404" s="4" t="str">
        <f t="shared" si="36"/>
        <v>Se calcula por Peso</v>
      </c>
      <c r="K404" s="3">
        <f t="shared" si="37"/>
        <v>4.5</v>
      </c>
      <c r="L404" s="5">
        <v>37990</v>
      </c>
      <c r="M404" s="2" t="str">
        <f t="shared" si="38"/>
        <v>Sin costo fijo</v>
      </c>
      <c r="N404" s="5">
        <f t="shared" si="39"/>
        <v>0</v>
      </c>
      <c r="O404" s="6" t="str">
        <f t="shared" si="40"/>
        <v>$30.001-$40.000</v>
      </c>
      <c r="P404" s="7">
        <f t="array" ref="P404">IF(OR(L404="",K404=""),"",IF(L404&lt;19990,0,IF(L404&lt;=30000,INDEX(Tarifas!$C$2:$C$37,MATCH(K404,Tarifas!$A$2:$A$37,1)),IF(L404&lt;=40000,INDEX(Tarifas!$D$2:$D$37,MATCH(K404,Tarifas!$A$2:$A$37,1)),INDEX(Tarifas!$E$2:$E$37,MATCH(K404,Tarifas!$A$2:$A$37,1))))))</f>
        <v>4095</v>
      </c>
      <c r="Q404" s="7">
        <f t="shared" si="41"/>
        <v>4095</v>
      </c>
    </row>
    <row r="405" spans="1:17" ht="15.75" customHeight="1" x14ac:dyDescent="0.25">
      <c r="A405" s="2">
        <v>123</v>
      </c>
      <c r="B405" s="2">
        <v>123</v>
      </c>
      <c r="C405" s="2">
        <v>123</v>
      </c>
      <c r="D405" s="2" t="s">
        <v>182</v>
      </c>
      <c r="E405" s="3">
        <v>9</v>
      </c>
      <c r="F405" s="3">
        <v>25</v>
      </c>
      <c r="G405" s="3">
        <v>43</v>
      </c>
      <c r="H405" s="3">
        <v>4.47</v>
      </c>
      <c r="I405" s="3">
        <v>2.4187500000000002</v>
      </c>
      <c r="J405" s="4" t="str">
        <f t="shared" si="36"/>
        <v>Se calcula por Peso</v>
      </c>
      <c r="K405" s="3">
        <f t="shared" si="37"/>
        <v>4.47</v>
      </c>
      <c r="L405" s="5">
        <v>69490</v>
      </c>
      <c r="M405" s="2" t="str">
        <f t="shared" si="38"/>
        <v>Sin costo fijo</v>
      </c>
      <c r="N405" s="5">
        <f t="shared" si="39"/>
        <v>0</v>
      </c>
      <c r="O405" s="6" t="str">
        <f t="shared" si="40"/>
        <v>Desde $40.001</v>
      </c>
      <c r="P405" s="7">
        <f t="array" ref="P405">IF(OR(L405="",K405=""),"",IF(L405&lt;19990,0,IF(L405&lt;=30000,INDEX(Tarifas!$C$2:$C$37,MATCH(K405,Tarifas!$A$2:$A$37,1)),IF(L405&lt;=40000,INDEX(Tarifas!$D$2:$D$37,MATCH(K405,Tarifas!$A$2:$A$37,1)),INDEX(Tarifas!$E$2:$E$37,MATCH(K405,Tarifas!$A$2:$A$37,1))))))</f>
        <v>4550</v>
      </c>
      <c r="Q405" s="7">
        <f t="shared" si="41"/>
        <v>4550</v>
      </c>
    </row>
    <row r="406" spans="1:17" ht="15.75" customHeight="1" x14ac:dyDescent="0.25">
      <c r="A406" s="2">
        <v>123</v>
      </c>
      <c r="B406" s="2">
        <v>123</v>
      </c>
      <c r="C406" s="2">
        <v>123</v>
      </c>
      <c r="D406" s="2" t="s">
        <v>183</v>
      </c>
      <c r="E406" s="3">
        <v>24</v>
      </c>
      <c r="F406" s="3">
        <v>21</v>
      </c>
      <c r="G406" s="3">
        <v>16</v>
      </c>
      <c r="H406" s="3">
        <v>4.45</v>
      </c>
      <c r="I406" s="3">
        <v>2.016</v>
      </c>
      <c r="J406" s="4" t="str">
        <f t="shared" si="36"/>
        <v>Se calcula por Peso</v>
      </c>
      <c r="K406" s="3">
        <f t="shared" si="37"/>
        <v>4.45</v>
      </c>
      <c r="L406" s="5">
        <v>48990</v>
      </c>
      <c r="M406" s="2" t="str">
        <f t="shared" si="38"/>
        <v>Sin costo fijo</v>
      </c>
      <c r="N406" s="5">
        <f t="shared" si="39"/>
        <v>0</v>
      </c>
      <c r="O406" s="6" t="str">
        <f t="shared" si="40"/>
        <v>Desde $40.001</v>
      </c>
      <c r="P406" s="7">
        <f t="array" ref="P406">IF(OR(L406="",K406=""),"",IF(L406&lt;19990,0,IF(L406&lt;=30000,INDEX(Tarifas!$C$2:$C$37,MATCH(K406,Tarifas!$A$2:$A$37,1)),IF(L406&lt;=40000,INDEX(Tarifas!$D$2:$D$37,MATCH(K406,Tarifas!$A$2:$A$37,1)),INDEX(Tarifas!$E$2:$E$37,MATCH(K406,Tarifas!$A$2:$A$37,1))))))</f>
        <v>4550</v>
      </c>
      <c r="Q406" s="7">
        <f t="shared" si="41"/>
        <v>4550</v>
      </c>
    </row>
    <row r="407" spans="1:17" ht="15.75" customHeight="1" x14ac:dyDescent="0.25">
      <c r="A407" s="2">
        <v>123</v>
      </c>
      <c r="B407" s="2">
        <v>123</v>
      </c>
      <c r="C407" s="2">
        <v>123</v>
      </c>
      <c r="D407" s="2" t="s">
        <v>183</v>
      </c>
      <c r="E407" s="3">
        <v>24</v>
      </c>
      <c r="F407" s="3">
        <v>21</v>
      </c>
      <c r="G407" s="3">
        <v>16</v>
      </c>
      <c r="H407" s="3">
        <v>4.45</v>
      </c>
      <c r="I407" s="3">
        <v>2.016</v>
      </c>
      <c r="J407" s="4" t="str">
        <f t="shared" si="36"/>
        <v>Se calcula por Peso</v>
      </c>
      <c r="K407" s="3">
        <f t="shared" si="37"/>
        <v>4.45</v>
      </c>
      <c r="L407" s="5">
        <v>48990</v>
      </c>
      <c r="M407" s="2" t="str">
        <f t="shared" si="38"/>
        <v>Sin costo fijo</v>
      </c>
      <c r="N407" s="5">
        <f t="shared" si="39"/>
        <v>0</v>
      </c>
      <c r="O407" s="6" t="str">
        <f t="shared" si="40"/>
        <v>Desde $40.001</v>
      </c>
      <c r="P407" s="7">
        <f t="array" ref="P407">IF(OR(L407="",K407=""),"",IF(L407&lt;19990,0,IF(L407&lt;=30000,INDEX(Tarifas!$C$2:$C$37,MATCH(K407,Tarifas!$A$2:$A$37,1)),IF(L407&lt;=40000,INDEX(Tarifas!$D$2:$D$37,MATCH(K407,Tarifas!$A$2:$A$37,1)),INDEX(Tarifas!$E$2:$E$37,MATCH(K407,Tarifas!$A$2:$A$37,1))))))</f>
        <v>4550</v>
      </c>
      <c r="Q407" s="7">
        <f t="shared" si="41"/>
        <v>4550</v>
      </c>
    </row>
    <row r="408" spans="1:17" ht="15.75" customHeight="1" x14ac:dyDescent="0.25">
      <c r="A408" s="2">
        <v>123</v>
      </c>
      <c r="B408" s="2">
        <v>123</v>
      </c>
      <c r="C408" s="2">
        <v>123</v>
      </c>
      <c r="D408" s="2" t="s">
        <v>184</v>
      </c>
      <c r="E408" s="3">
        <v>18</v>
      </c>
      <c r="F408" s="3">
        <v>25</v>
      </c>
      <c r="G408" s="3">
        <v>31</v>
      </c>
      <c r="H408" s="3">
        <v>4.4249999999999998</v>
      </c>
      <c r="I408" s="3">
        <v>3.4874999999999998</v>
      </c>
      <c r="J408" s="4" t="str">
        <f t="shared" si="36"/>
        <v>Se calcula por Peso</v>
      </c>
      <c r="K408" s="3">
        <f t="shared" si="37"/>
        <v>4.4249999999999998</v>
      </c>
      <c r="L408" s="5">
        <v>23991</v>
      </c>
      <c r="M408" s="2" t="str">
        <f t="shared" si="38"/>
        <v>Sin costo fijo</v>
      </c>
      <c r="N408" s="5">
        <f t="shared" si="39"/>
        <v>0</v>
      </c>
      <c r="O408" s="6" t="str">
        <f t="shared" si="40"/>
        <v>$19.990-$30.000</v>
      </c>
      <c r="P408" s="7">
        <f t="array" ref="P408">IF(OR(L408="",K408=""),"",IF(L408&lt;19990,0,IF(L408&lt;=30000,INDEX(Tarifas!$C$2:$C$37,MATCH(K408,Tarifas!$A$2:$A$37,1)),IF(L408&lt;=40000,INDEX(Tarifas!$D$2:$D$37,MATCH(K408,Tarifas!$A$2:$A$37,1)),INDEX(Tarifas!$E$2:$E$37,MATCH(K408,Tarifas!$A$2:$A$37,1))))))</f>
        <v>3640</v>
      </c>
      <c r="Q408" s="7">
        <f t="shared" si="41"/>
        <v>3640</v>
      </c>
    </row>
    <row r="409" spans="1:17" ht="15.75" customHeight="1" x14ac:dyDescent="0.25">
      <c r="A409" s="2">
        <v>123</v>
      </c>
      <c r="B409" s="2">
        <v>123</v>
      </c>
      <c r="C409" s="2">
        <v>123</v>
      </c>
      <c r="D409" s="2" t="s">
        <v>184</v>
      </c>
      <c r="E409" s="3">
        <v>18</v>
      </c>
      <c r="F409" s="3">
        <v>25</v>
      </c>
      <c r="G409" s="3">
        <v>31</v>
      </c>
      <c r="H409" s="3">
        <v>4.4249999999999998</v>
      </c>
      <c r="I409" s="3">
        <v>3.4874999999999998</v>
      </c>
      <c r="J409" s="4" t="str">
        <f t="shared" si="36"/>
        <v>Se calcula por Peso</v>
      </c>
      <c r="K409" s="3">
        <f t="shared" si="37"/>
        <v>4.4249999999999998</v>
      </c>
      <c r="L409" s="5">
        <v>23991</v>
      </c>
      <c r="M409" s="2" t="str">
        <f t="shared" si="38"/>
        <v>Sin costo fijo</v>
      </c>
      <c r="N409" s="5">
        <f t="shared" si="39"/>
        <v>0</v>
      </c>
      <c r="O409" s="6" t="str">
        <f t="shared" si="40"/>
        <v>$19.990-$30.000</v>
      </c>
      <c r="P409" s="7">
        <f t="array" ref="P409">IF(OR(L409="",K409=""),"",IF(L409&lt;19990,0,IF(L409&lt;=30000,INDEX(Tarifas!$C$2:$C$37,MATCH(K409,Tarifas!$A$2:$A$37,1)),IF(L409&lt;=40000,INDEX(Tarifas!$D$2:$D$37,MATCH(K409,Tarifas!$A$2:$A$37,1)),INDEX(Tarifas!$E$2:$E$37,MATCH(K409,Tarifas!$A$2:$A$37,1))))))</f>
        <v>3640</v>
      </c>
      <c r="Q409" s="7">
        <f t="shared" si="41"/>
        <v>3640</v>
      </c>
    </row>
    <row r="410" spans="1:17" ht="15.75" customHeight="1" x14ac:dyDescent="0.25">
      <c r="A410" s="2">
        <v>123</v>
      </c>
      <c r="B410" s="2">
        <v>123</v>
      </c>
      <c r="C410" s="2">
        <v>123</v>
      </c>
      <c r="D410" s="2" t="s">
        <v>185</v>
      </c>
      <c r="E410" s="3">
        <v>18</v>
      </c>
      <c r="F410" s="3">
        <v>18</v>
      </c>
      <c r="G410" s="3">
        <v>22</v>
      </c>
      <c r="H410" s="3">
        <v>4.4000000000000004</v>
      </c>
      <c r="I410" s="3">
        <v>1.782</v>
      </c>
      <c r="J410" s="4" t="str">
        <f t="shared" si="36"/>
        <v>Se calcula por Peso</v>
      </c>
      <c r="K410" s="3">
        <f t="shared" si="37"/>
        <v>4.4000000000000004</v>
      </c>
      <c r="L410" s="5">
        <v>19980</v>
      </c>
      <c r="M410" s="2" t="str">
        <f t="shared" si="38"/>
        <v>$9.990-$19.990</v>
      </c>
      <c r="N410" s="5">
        <f t="shared" si="39"/>
        <v>1000</v>
      </c>
      <c r="O410" s="6" t="str">
        <f t="shared" si="40"/>
        <v>No aplica (&lt;$19.990)</v>
      </c>
      <c r="P410" s="7">
        <f t="array" ref="P410">IF(OR(L410="",K410=""),"",IF(L410&lt;19990,0,IF(L410&lt;=30000,INDEX(Tarifas!$C$2:$C$37,MATCH(K410,Tarifas!$A$2:$A$37,1)),IF(L410&lt;=40000,INDEX(Tarifas!$D$2:$D$37,MATCH(K410,Tarifas!$A$2:$A$37,1)),INDEX(Tarifas!$E$2:$E$37,MATCH(K410,Tarifas!$A$2:$A$37,1))))))</f>
        <v>0</v>
      </c>
      <c r="Q410" s="7">
        <f t="shared" si="41"/>
        <v>1000</v>
      </c>
    </row>
    <row r="411" spans="1:17" ht="15.75" customHeight="1" x14ac:dyDescent="0.25">
      <c r="A411" s="2">
        <v>123</v>
      </c>
      <c r="B411" s="2">
        <v>123</v>
      </c>
      <c r="C411" s="2">
        <v>123</v>
      </c>
      <c r="D411" s="2" t="s">
        <v>185</v>
      </c>
      <c r="E411" s="3">
        <v>18</v>
      </c>
      <c r="F411" s="3">
        <v>18</v>
      </c>
      <c r="G411" s="3">
        <v>22</v>
      </c>
      <c r="H411" s="3">
        <v>4.4000000000000004</v>
      </c>
      <c r="I411" s="3">
        <v>1.782</v>
      </c>
      <c r="J411" s="4" t="str">
        <f t="shared" si="36"/>
        <v>Se calcula por Peso</v>
      </c>
      <c r="K411" s="3">
        <f t="shared" si="37"/>
        <v>4.4000000000000004</v>
      </c>
      <c r="L411" s="5">
        <v>19980</v>
      </c>
      <c r="M411" s="2" t="str">
        <f t="shared" si="38"/>
        <v>$9.990-$19.990</v>
      </c>
      <c r="N411" s="5">
        <f t="shared" si="39"/>
        <v>1000</v>
      </c>
      <c r="O411" s="6" t="str">
        <f t="shared" si="40"/>
        <v>No aplica (&lt;$19.990)</v>
      </c>
      <c r="P411" s="7">
        <f t="array" ref="P411">IF(OR(L411="",K411=""),"",IF(L411&lt;19990,0,IF(L411&lt;=30000,INDEX(Tarifas!$C$2:$C$37,MATCH(K411,Tarifas!$A$2:$A$37,1)),IF(L411&lt;=40000,INDEX(Tarifas!$D$2:$D$37,MATCH(K411,Tarifas!$A$2:$A$37,1)),INDEX(Tarifas!$E$2:$E$37,MATCH(K411,Tarifas!$A$2:$A$37,1))))))</f>
        <v>0</v>
      </c>
      <c r="Q411" s="7">
        <f t="shared" si="41"/>
        <v>1000</v>
      </c>
    </row>
    <row r="412" spans="1:17" ht="15.75" customHeight="1" x14ac:dyDescent="0.25">
      <c r="A412" s="2">
        <v>123</v>
      </c>
      <c r="B412" s="2">
        <v>123</v>
      </c>
      <c r="C412" s="2">
        <v>123</v>
      </c>
      <c r="D412" s="2" t="s">
        <v>185</v>
      </c>
      <c r="E412" s="3">
        <v>18</v>
      </c>
      <c r="F412" s="3">
        <v>18</v>
      </c>
      <c r="G412" s="3">
        <v>22</v>
      </c>
      <c r="H412" s="3">
        <v>4.4000000000000004</v>
      </c>
      <c r="I412" s="3">
        <v>1.782</v>
      </c>
      <c r="J412" s="4" t="str">
        <f t="shared" si="36"/>
        <v>Se calcula por Peso</v>
      </c>
      <c r="K412" s="3">
        <f t="shared" si="37"/>
        <v>4.4000000000000004</v>
      </c>
      <c r="L412" s="5">
        <v>23990</v>
      </c>
      <c r="M412" s="2" t="str">
        <f t="shared" si="38"/>
        <v>Sin costo fijo</v>
      </c>
      <c r="N412" s="5">
        <f t="shared" si="39"/>
        <v>0</v>
      </c>
      <c r="O412" s="6" t="str">
        <f t="shared" si="40"/>
        <v>$19.990-$30.000</v>
      </c>
      <c r="P412" s="7">
        <f t="array" ref="P412">IF(OR(L412="",K412=""),"",IF(L412&lt;19990,0,IF(L412&lt;=30000,INDEX(Tarifas!$C$2:$C$37,MATCH(K412,Tarifas!$A$2:$A$37,1)),IF(L412&lt;=40000,INDEX(Tarifas!$D$2:$D$37,MATCH(K412,Tarifas!$A$2:$A$37,1)),INDEX(Tarifas!$E$2:$E$37,MATCH(K412,Tarifas!$A$2:$A$37,1))))))</f>
        <v>3640</v>
      </c>
      <c r="Q412" s="7">
        <f t="shared" si="41"/>
        <v>3640</v>
      </c>
    </row>
    <row r="413" spans="1:17" ht="15.75" customHeight="1" x14ac:dyDescent="0.25">
      <c r="A413" s="2">
        <v>123</v>
      </c>
      <c r="B413" s="2">
        <v>123</v>
      </c>
      <c r="C413" s="2">
        <v>123</v>
      </c>
      <c r="D413" s="2" t="s">
        <v>185</v>
      </c>
      <c r="E413" s="3">
        <v>18</v>
      </c>
      <c r="F413" s="3">
        <v>18</v>
      </c>
      <c r="G413" s="3">
        <v>22</v>
      </c>
      <c r="H413" s="3">
        <v>4.4000000000000004</v>
      </c>
      <c r="I413" s="3">
        <v>1.782</v>
      </c>
      <c r="J413" s="4" t="str">
        <f t="shared" si="36"/>
        <v>Se calcula por Peso</v>
      </c>
      <c r="K413" s="3">
        <f t="shared" si="37"/>
        <v>4.4000000000000004</v>
      </c>
      <c r="L413" s="5">
        <v>23990</v>
      </c>
      <c r="M413" s="2" t="str">
        <f t="shared" si="38"/>
        <v>Sin costo fijo</v>
      </c>
      <c r="N413" s="5">
        <f t="shared" si="39"/>
        <v>0</v>
      </c>
      <c r="O413" s="6" t="str">
        <f t="shared" si="40"/>
        <v>$19.990-$30.000</v>
      </c>
      <c r="P413" s="7">
        <f t="array" ref="P413">IF(OR(L413="",K413=""),"",IF(L413&lt;19990,0,IF(L413&lt;=30000,INDEX(Tarifas!$C$2:$C$37,MATCH(K413,Tarifas!$A$2:$A$37,1)),IF(L413&lt;=40000,INDEX(Tarifas!$D$2:$D$37,MATCH(K413,Tarifas!$A$2:$A$37,1)),INDEX(Tarifas!$E$2:$E$37,MATCH(K413,Tarifas!$A$2:$A$37,1))))))</f>
        <v>3640</v>
      </c>
      <c r="Q413" s="7">
        <f t="shared" si="41"/>
        <v>3640</v>
      </c>
    </row>
    <row r="414" spans="1:17" ht="15.75" customHeight="1" x14ac:dyDescent="0.25">
      <c r="A414" s="2">
        <v>123</v>
      </c>
      <c r="B414" s="2">
        <v>123</v>
      </c>
      <c r="C414" s="2">
        <v>123</v>
      </c>
      <c r="D414" s="2" t="s">
        <v>186</v>
      </c>
      <c r="E414" s="3">
        <v>12</v>
      </c>
      <c r="F414" s="3">
        <v>13</v>
      </c>
      <c r="G414" s="3">
        <v>24</v>
      </c>
      <c r="H414" s="3">
        <v>4.3899999999999997</v>
      </c>
      <c r="I414" s="3">
        <v>0.93600000000000005</v>
      </c>
      <c r="J414" s="4" t="str">
        <f t="shared" si="36"/>
        <v>Se calcula por Peso</v>
      </c>
      <c r="K414" s="3">
        <f t="shared" si="37"/>
        <v>4.3899999999999997</v>
      </c>
      <c r="L414" s="5">
        <v>25990</v>
      </c>
      <c r="M414" s="2" t="str">
        <f t="shared" si="38"/>
        <v>Sin costo fijo</v>
      </c>
      <c r="N414" s="5">
        <f t="shared" si="39"/>
        <v>0</v>
      </c>
      <c r="O414" s="6" t="str">
        <f t="shared" si="40"/>
        <v>$19.990-$30.000</v>
      </c>
      <c r="P414" s="7">
        <f t="array" ref="P414">IF(OR(L414="",K414=""),"",IF(L414&lt;19990,0,IF(L414&lt;=30000,INDEX(Tarifas!$C$2:$C$37,MATCH(K414,Tarifas!$A$2:$A$37,1)),IF(L414&lt;=40000,INDEX(Tarifas!$D$2:$D$37,MATCH(K414,Tarifas!$A$2:$A$37,1)),INDEX(Tarifas!$E$2:$E$37,MATCH(K414,Tarifas!$A$2:$A$37,1))))))</f>
        <v>3640</v>
      </c>
      <c r="Q414" s="7">
        <f t="shared" si="41"/>
        <v>3640</v>
      </c>
    </row>
    <row r="415" spans="1:17" ht="15.75" customHeight="1" x14ac:dyDescent="0.25">
      <c r="A415" s="2">
        <v>123</v>
      </c>
      <c r="B415" s="2">
        <v>123</v>
      </c>
      <c r="C415" s="2">
        <v>123</v>
      </c>
      <c r="D415" s="2" t="s">
        <v>186</v>
      </c>
      <c r="E415" s="3">
        <v>12</v>
      </c>
      <c r="F415" s="3">
        <v>13</v>
      </c>
      <c r="G415" s="3">
        <v>24</v>
      </c>
      <c r="H415" s="3">
        <v>4.3899999999999997</v>
      </c>
      <c r="I415" s="3">
        <v>0.93600000000000005</v>
      </c>
      <c r="J415" s="4" t="str">
        <f t="shared" si="36"/>
        <v>Se calcula por Peso</v>
      </c>
      <c r="K415" s="3">
        <f t="shared" si="37"/>
        <v>4.3899999999999997</v>
      </c>
      <c r="L415" s="5">
        <v>25990</v>
      </c>
      <c r="M415" s="2" t="str">
        <f t="shared" si="38"/>
        <v>Sin costo fijo</v>
      </c>
      <c r="N415" s="5">
        <f t="shared" si="39"/>
        <v>0</v>
      </c>
      <c r="O415" s="6" t="str">
        <f t="shared" si="40"/>
        <v>$19.990-$30.000</v>
      </c>
      <c r="P415" s="7">
        <f t="array" ref="P415">IF(OR(L415="",K415=""),"",IF(L415&lt;19990,0,IF(L415&lt;=30000,INDEX(Tarifas!$C$2:$C$37,MATCH(K415,Tarifas!$A$2:$A$37,1)),IF(L415&lt;=40000,INDEX(Tarifas!$D$2:$D$37,MATCH(K415,Tarifas!$A$2:$A$37,1)),INDEX(Tarifas!$E$2:$E$37,MATCH(K415,Tarifas!$A$2:$A$37,1))))))</f>
        <v>3640</v>
      </c>
      <c r="Q415" s="7">
        <f t="shared" si="41"/>
        <v>3640</v>
      </c>
    </row>
    <row r="416" spans="1:17" ht="15.75" customHeight="1" x14ac:dyDescent="0.25">
      <c r="A416" s="2">
        <v>123</v>
      </c>
      <c r="B416" s="2">
        <v>123</v>
      </c>
      <c r="C416" s="2">
        <v>123</v>
      </c>
      <c r="D416" s="2" t="s">
        <v>187</v>
      </c>
      <c r="E416" s="3">
        <v>100</v>
      </c>
      <c r="F416" s="3">
        <v>20</v>
      </c>
      <c r="G416" s="3">
        <v>20</v>
      </c>
      <c r="H416" s="3">
        <v>4.3499999999999996</v>
      </c>
      <c r="I416" s="3">
        <v>10</v>
      </c>
      <c r="J416" s="4" t="str">
        <f t="shared" si="36"/>
        <v>Se calcula por P volum</v>
      </c>
      <c r="K416" s="3">
        <f t="shared" si="37"/>
        <v>10</v>
      </c>
      <c r="L416" s="5">
        <v>38990</v>
      </c>
      <c r="M416" s="2" t="str">
        <f t="shared" si="38"/>
        <v>Sin costo fijo</v>
      </c>
      <c r="N416" s="5">
        <f t="shared" si="39"/>
        <v>0</v>
      </c>
      <c r="O416" s="6" t="str">
        <f t="shared" si="40"/>
        <v>$30.001-$40.000</v>
      </c>
      <c r="P416" s="7">
        <f t="array" ref="P416">IF(OR(L416="",K416=""),"",IF(L416&lt;19990,0,IF(L416&lt;=30000,INDEX(Tarifas!$C$2:$C$37,MATCH(K416,Tarifas!$A$2:$A$37,1)),IF(L416&lt;=40000,INDEX(Tarifas!$D$2:$D$37,MATCH(K416,Tarifas!$A$2:$A$37,1)),INDEX(Tarifas!$E$2:$E$37,MATCH(K416,Tarifas!$A$2:$A$37,1))))))</f>
        <v>5445</v>
      </c>
      <c r="Q416" s="7">
        <f t="shared" si="41"/>
        <v>5445</v>
      </c>
    </row>
    <row r="417" spans="1:17" ht="15.75" customHeight="1" x14ac:dyDescent="0.25">
      <c r="A417" s="2">
        <v>123</v>
      </c>
      <c r="B417" s="2">
        <v>123</v>
      </c>
      <c r="C417" s="2">
        <v>123</v>
      </c>
      <c r="D417" s="2" t="s">
        <v>188</v>
      </c>
      <c r="E417" s="3">
        <v>8</v>
      </c>
      <c r="F417" s="3">
        <v>15</v>
      </c>
      <c r="G417" s="3">
        <v>16</v>
      </c>
      <c r="H417" s="3">
        <v>4.2240000000000002</v>
      </c>
      <c r="I417" s="3">
        <v>0.48</v>
      </c>
      <c r="J417" s="4" t="str">
        <f t="shared" si="36"/>
        <v>Se calcula por Peso</v>
      </c>
      <c r="K417" s="3">
        <f t="shared" si="37"/>
        <v>4.2240000000000002</v>
      </c>
      <c r="L417" s="5">
        <v>1990</v>
      </c>
      <c r="M417" s="2" t="str">
        <f t="shared" si="38"/>
        <v>Hasta $9.989</v>
      </c>
      <c r="N417" s="5">
        <f t="shared" si="39"/>
        <v>700</v>
      </c>
      <c r="O417" s="6" t="str">
        <f t="shared" si="40"/>
        <v>No aplica (&lt;$19.990)</v>
      </c>
      <c r="P417" s="7">
        <f t="array" ref="P417">IF(OR(L417="",K417=""),"",IF(L417&lt;19990,0,IF(L417&lt;=30000,INDEX(Tarifas!$C$2:$C$37,MATCH(K417,Tarifas!$A$2:$A$37,1)),IF(L417&lt;=40000,INDEX(Tarifas!$D$2:$D$37,MATCH(K417,Tarifas!$A$2:$A$37,1)),INDEX(Tarifas!$E$2:$E$37,MATCH(K417,Tarifas!$A$2:$A$37,1))))))</f>
        <v>0</v>
      </c>
      <c r="Q417" s="7">
        <f t="shared" si="41"/>
        <v>700</v>
      </c>
    </row>
    <row r="418" spans="1:17" ht="15.75" customHeight="1" x14ac:dyDescent="0.25">
      <c r="A418" s="2">
        <v>123</v>
      </c>
      <c r="B418" s="2">
        <v>123</v>
      </c>
      <c r="C418" s="2">
        <v>123</v>
      </c>
      <c r="D418" s="2" t="s">
        <v>189</v>
      </c>
      <c r="E418" s="3">
        <v>24</v>
      </c>
      <c r="F418" s="3">
        <v>33</v>
      </c>
      <c r="G418" s="3">
        <v>37</v>
      </c>
      <c r="H418" s="3">
        <v>4.22</v>
      </c>
      <c r="I418" s="3">
        <v>7.3259999999999996</v>
      </c>
      <c r="J418" s="4" t="str">
        <f t="shared" si="36"/>
        <v>Se calcula por P volum</v>
      </c>
      <c r="K418" s="3">
        <f t="shared" si="37"/>
        <v>7.3259999999999996</v>
      </c>
      <c r="L418" s="5">
        <v>18236</v>
      </c>
      <c r="M418" s="2" t="str">
        <f t="shared" si="38"/>
        <v>$9.990-$19.990</v>
      </c>
      <c r="N418" s="5">
        <f t="shared" si="39"/>
        <v>1000</v>
      </c>
      <c r="O418" s="6" t="str">
        <f t="shared" si="40"/>
        <v>No aplica (&lt;$19.990)</v>
      </c>
      <c r="P418" s="7">
        <f t="array" ref="P418">IF(OR(L418="",K418=""),"",IF(L418&lt;19990,0,IF(L418&lt;=30000,INDEX(Tarifas!$C$2:$C$37,MATCH(K418,Tarifas!$A$2:$A$37,1)),IF(L418&lt;=40000,INDEX(Tarifas!$D$2:$D$37,MATCH(K418,Tarifas!$A$2:$A$37,1)),INDEX(Tarifas!$E$2:$E$37,MATCH(K418,Tarifas!$A$2:$A$37,1))))))</f>
        <v>0</v>
      </c>
      <c r="Q418" s="7">
        <f t="shared" si="41"/>
        <v>1000</v>
      </c>
    </row>
    <row r="419" spans="1:17" ht="15.75" customHeight="1" x14ac:dyDescent="0.25">
      <c r="A419" s="2">
        <v>123</v>
      </c>
      <c r="B419" s="2">
        <v>123</v>
      </c>
      <c r="C419" s="2">
        <v>123</v>
      </c>
      <c r="D419" s="2" t="s">
        <v>189</v>
      </c>
      <c r="E419" s="3">
        <v>24</v>
      </c>
      <c r="F419" s="3">
        <v>33</v>
      </c>
      <c r="G419" s="3">
        <v>37</v>
      </c>
      <c r="H419" s="3">
        <v>4.22</v>
      </c>
      <c r="I419" s="3">
        <v>7.3259999999999996</v>
      </c>
      <c r="J419" s="4" t="str">
        <f t="shared" si="36"/>
        <v>Se calcula por P volum</v>
      </c>
      <c r="K419" s="3">
        <f t="shared" si="37"/>
        <v>7.3259999999999996</v>
      </c>
      <c r="L419" s="5">
        <v>18236</v>
      </c>
      <c r="M419" s="2" t="str">
        <f t="shared" si="38"/>
        <v>$9.990-$19.990</v>
      </c>
      <c r="N419" s="5">
        <f t="shared" si="39"/>
        <v>1000</v>
      </c>
      <c r="O419" s="6" t="str">
        <f t="shared" si="40"/>
        <v>No aplica (&lt;$19.990)</v>
      </c>
      <c r="P419" s="7">
        <f t="array" ref="P419">IF(OR(L419="",K419=""),"",IF(L419&lt;19990,0,IF(L419&lt;=30000,INDEX(Tarifas!$C$2:$C$37,MATCH(K419,Tarifas!$A$2:$A$37,1)),IF(L419&lt;=40000,INDEX(Tarifas!$D$2:$D$37,MATCH(K419,Tarifas!$A$2:$A$37,1)),INDEX(Tarifas!$E$2:$E$37,MATCH(K419,Tarifas!$A$2:$A$37,1))))))</f>
        <v>0</v>
      </c>
      <c r="Q419" s="7">
        <f t="shared" si="41"/>
        <v>1000</v>
      </c>
    </row>
    <row r="420" spans="1:17" ht="15.75" customHeight="1" x14ac:dyDescent="0.25">
      <c r="A420" s="2">
        <v>123</v>
      </c>
      <c r="B420" s="2">
        <v>123</v>
      </c>
      <c r="C420" s="2">
        <v>123</v>
      </c>
      <c r="D420" s="2" t="s">
        <v>189</v>
      </c>
      <c r="E420" s="3">
        <v>24</v>
      </c>
      <c r="F420" s="3">
        <v>33</v>
      </c>
      <c r="G420" s="3">
        <v>37</v>
      </c>
      <c r="H420" s="3">
        <v>4.22</v>
      </c>
      <c r="I420" s="3">
        <v>7.3259999999999996</v>
      </c>
      <c r="J420" s="4" t="str">
        <f t="shared" si="36"/>
        <v>Se calcula por P volum</v>
      </c>
      <c r="K420" s="3">
        <f t="shared" si="37"/>
        <v>7.3259999999999996</v>
      </c>
      <c r="L420" s="5">
        <v>23990</v>
      </c>
      <c r="M420" s="2" t="str">
        <f t="shared" si="38"/>
        <v>Sin costo fijo</v>
      </c>
      <c r="N420" s="5">
        <f t="shared" si="39"/>
        <v>0</v>
      </c>
      <c r="O420" s="6" t="str">
        <f t="shared" si="40"/>
        <v>$19.990-$30.000</v>
      </c>
      <c r="P420" s="7">
        <f t="array" ref="P420">IF(OR(L420="",K420=""),"",IF(L420&lt;19990,0,IF(L420&lt;=30000,INDEX(Tarifas!$C$2:$C$37,MATCH(K420,Tarifas!$A$2:$A$37,1)),IF(L420&lt;=40000,INDEX(Tarifas!$D$2:$D$37,MATCH(K420,Tarifas!$A$2:$A$37,1)),INDEX(Tarifas!$E$2:$E$37,MATCH(K420,Tarifas!$A$2:$A$37,1))))))</f>
        <v>4040</v>
      </c>
      <c r="Q420" s="7">
        <f t="shared" si="41"/>
        <v>4040</v>
      </c>
    </row>
    <row r="421" spans="1:17" ht="15.75" customHeight="1" x14ac:dyDescent="0.25">
      <c r="A421" s="2">
        <v>123</v>
      </c>
      <c r="B421" s="2">
        <v>123</v>
      </c>
      <c r="C421" s="2">
        <v>123</v>
      </c>
      <c r="D421" s="2" t="s">
        <v>189</v>
      </c>
      <c r="E421" s="3">
        <v>24</v>
      </c>
      <c r="F421" s="3">
        <v>33</v>
      </c>
      <c r="G421" s="3">
        <v>37</v>
      </c>
      <c r="H421" s="3">
        <v>4.22</v>
      </c>
      <c r="I421" s="3">
        <v>7.3259999999999996</v>
      </c>
      <c r="J421" s="4" t="str">
        <f t="shared" si="36"/>
        <v>Se calcula por P volum</v>
      </c>
      <c r="K421" s="3">
        <f t="shared" si="37"/>
        <v>7.3259999999999996</v>
      </c>
      <c r="L421" s="5">
        <v>23990</v>
      </c>
      <c r="M421" s="2" t="str">
        <f t="shared" si="38"/>
        <v>Sin costo fijo</v>
      </c>
      <c r="N421" s="5">
        <f t="shared" si="39"/>
        <v>0</v>
      </c>
      <c r="O421" s="6" t="str">
        <f t="shared" si="40"/>
        <v>$19.990-$30.000</v>
      </c>
      <c r="P421" s="7">
        <f t="array" ref="P421">IF(OR(L421="",K421=""),"",IF(L421&lt;19990,0,IF(L421&lt;=30000,INDEX(Tarifas!$C$2:$C$37,MATCH(K421,Tarifas!$A$2:$A$37,1)),IF(L421&lt;=40000,INDEX(Tarifas!$D$2:$D$37,MATCH(K421,Tarifas!$A$2:$A$37,1)),INDEX(Tarifas!$E$2:$E$37,MATCH(K421,Tarifas!$A$2:$A$37,1))))))</f>
        <v>4040</v>
      </c>
      <c r="Q421" s="7">
        <f t="shared" si="41"/>
        <v>4040</v>
      </c>
    </row>
    <row r="422" spans="1:17" ht="15.75" customHeight="1" x14ac:dyDescent="0.25">
      <c r="A422" s="2">
        <v>123</v>
      </c>
      <c r="B422" s="2">
        <v>123</v>
      </c>
      <c r="C422" s="2">
        <v>123</v>
      </c>
      <c r="D422" s="2" t="s">
        <v>190</v>
      </c>
      <c r="E422" s="3">
        <v>16</v>
      </c>
      <c r="F422" s="3">
        <v>17</v>
      </c>
      <c r="G422" s="3">
        <v>22</v>
      </c>
      <c r="H422" s="3">
        <v>4.22</v>
      </c>
      <c r="I422" s="3">
        <v>1.496</v>
      </c>
      <c r="J422" s="4" t="str">
        <f t="shared" si="36"/>
        <v>Se calcula por Peso</v>
      </c>
      <c r="K422" s="3">
        <f t="shared" si="37"/>
        <v>4.22</v>
      </c>
      <c r="L422" s="5">
        <v>28990</v>
      </c>
      <c r="M422" s="2" t="str">
        <f t="shared" si="38"/>
        <v>Sin costo fijo</v>
      </c>
      <c r="N422" s="5">
        <f t="shared" si="39"/>
        <v>0</v>
      </c>
      <c r="O422" s="6" t="str">
        <f t="shared" si="40"/>
        <v>$19.990-$30.000</v>
      </c>
      <c r="P422" s="7">
        <f t="array" ref="P422">IF(OR(L422="",K422=""),"",IF(L422&lt;19990,0,IF(L422&lt;=30000,INDEX(Tarifas!$C$2:$C$37,MATCH(K422,Tarifas!$A$2:$A$37,1)),IF(L422&lt;=40000,INDEX(Tarifas!$D$2:$D$37,MATCH(K422,Tarifas!$A$2:$A$37,1)),INDEX(Tarifas!$E$2:$E$37,MATCH(K422,Tarifas!$A$2:$A$37,1))))))</f>
        <v>3640</v>
      </c>
      <c r="Q422" s="7">
        <f t="shared" si="41"/>
        <v>3640</v>
      </c>
    </row>
    <row r="423" spans="1:17" ht="15.75" customHeight="1" x14ac:dyDescent="0.25">
      <c r="A423" s="2">
        <v>123</v>
      </c>
      <c r="B423" s="2">
        <v>123</v>
      </c>
      <c r="C423" s="2">
        <v>123</v>
      </c>
      <c r="D423" s="2" t="s">
        <v>190</v>
      </c>
      <c r="E423" s="3">
        <v>16</v>
      </c>
      <c r="F423" s="3">
        <v>17</v>
      </c>
      <c r="G423" s="3">
        <v>22</v>
      </c>
      <c r="H423" s="3">
        <v>4.22</v>
      </c>
      <c r="I423" s="3">
        <v>1.496</v>
      </c>
      <c r="J423" s="4" t="str">
        <f t="shared" si="36"/>
        <v>Se calcula por Peso</v>
      </c>
      <c r="K423" s="3">
        <f t="shared" si="37"/>
        <v>4.22</v>
      </c>
      <c r="L423" s="5">
        <v>28990</v>
      </c>
      <c r="M423" s="2" t="str">
        <f t="shared" si="38"/>
        <v>Sin costo fijo</v>
      </c>
      <c r="N423" s="5">
        <f t="shared" si="39"/>
        <v>0</v>
      </c>
      <c r="O423" s="6" t="str">
        <f t="shared" si="40"/>
        <v>$19.990-$30.000</v>
      </c>
      <c r="P423" s="7">
        <f t="array" ref="P423">IF(OR(L423="",K423=""),"",IF(L423&lt;19990,0,IF(L423&lt;=30000,INDEX(Tarifas!$C$2:$C$37,MATCH(K423,Tarifas!$A$2:$A$37,1)),IF(L423&lt;=40000,INDEX(Tarifas!$D$2:$D$37,MATCH(K423,Tarifas!$A$2:$A$37,1)),INDEX(Tarifas!$E$2:$E$37,MATCH(K423,Tarifas!$A$2:$A$37,1))))))</f>
        <v>3640</v>
      </c>
      <c r="Q423" s="7">
        <f t="shared" si="41"/>
        <v>3640</v>
      </c>
    </row>
    <row r="424" spans="1:17" ht="15.75" customHeight="1" x14ac:dyDescent="0.25">
      <c r="A424" s="2">
        <v>123</v>
      </c>
      <c r="B424" s="2">
        <v>123</v>
      </c>
      <c r="C424" s="2">
        <v>123</v>
      </c>
      <c r="D424" s="2" t="s">
        <v>191</v>
      </c>
      <c r="E424" s="3">
        <v>14</v>
      </c>
      <c r="F424" s="3">
        <v>28</v>
      </c>
      <c r="G424" s="3">
        <v>47</v>
      </c>
      <c r="H424" s="3">
        <v>4.1840000000000002</v>
      </c>
      <c r="I424" s="3">
        <v>4.6059999999999999</v>
      </c>
      <c r="J424" s="4" t="str">
        <f t="shared" si="36"/>
        <v>Se calcula por P volum</v>
      </c>
      <c r="K424" s="3">
        <f t="shared" si="37"/>
        <v>4.6059999999999999</v>
      </c>
      <c r="L424" s="5">
        <v>6780</v>
      </c>
      <c r="M424" s="2" t="str">
        <f t="shared" si="38"/>
        <v>Hasta $9.989</v>
      </c>
      <c r="N424" s="5">
        <f t="shared" si="39"/>
        <v>700</v>
      </c>
      <c r="O424" s="6" t="str">
        <f t="shared" si="40"/>
        <v>No aplica (&lt;$19.990)</v>
      </c>
      <c r="P424" s="7">
        <f t="array" ref="P424">IF(OR(L424="",K424=""),"",IF(L424&lt;19990,0,IF(L424&lt;=30000,INDEX(Tarifas!$C$2:$C$37,MATCH(K424,Tarifas!$A$2:$A$37,1)),IF(L424&lt;=40000,INDEX(Tarifas!$D$2:$D$37,MATCH(K424,Tarifas!$A$2:$A$37,1)),INDEX(Tarifas!$E$2:$E$37,MATCH(K424,Tarifas!$A$2:$A$37,1))))))</f>
        <v>0</v>
      </c>
      <c r="Q424" s="7">
        <f t="shared" si="41"/>
        <v>700</v>
      </c>
    </row>
    <row r="425" spans="1:17" ht="15.75" customHeight="1" x14ac:dyDescent="0.25">
      <c r="A425" s="2">
        <v>123</v>
      </c>
      <c r="B425" s="2">
        <v>123</v>
      </c>
      <c r="C425" s="2">
        <v>123</v>
      </c>
      <c r="D425" s="2" t="s">
        <v>192</v>
      </c>
      <c r="E425" s="3">
        <v>16</v>
      </c>
      <c r="F425" s="3">
        <v>17</v>
      </c>
      <c r="G425" s="3">
        <v>66</v>
      </c>
      <c r="H425" s="3">
        <v>4.1230000000000002</v>
      </c>
      <c r="I425" s="3">
        <v>4.4880000000000004</v>
      </c>
      <c r="J425" s="4" t="str">
        <f t="shared" si="36"/>
        <v>Se calcula por P volum</v>
      </c>
      <c r="K425" s="3">
        <f t="shared" si="37"/>
        <v>4.4880000000000004</v>
      </c>
      <c r="L425" s="5">
        <v>44610</v>
      </c>
      <c r="M425" s="2" t="str">
        <f t="shared" si="38"/>
        <v>Sin costo fijo</v>
      </c>
      <c r="N425" s="5">
        <f t="shared" si="39"/>
        <v>0</v>
      </c>
      <c r="O425" s="6" t="str">
        <f t="shared" si="40"/>
        <v>Desde $40.001</v>
      </c>
      <c r="P425" s="7">
        <f t="array" ref="P425">IF(OR(L425="",K425=""),"",IF(L425&lt;19990,0,IF(L425&lt;=30000,INDEX(Tarifas!$C$2:$C$37,MATCH(K425,Tarifas!$A$2:$A$37,1)),IF(L425&lt;=40000,INDEX(Tarifas!$D$2:$D$37,MATCH(K425,Tarifas!$A$2:$A$37,1)),INDEX(Tarifas!$E$2:$E$37,MATCH(K425,Tarifas!$A$2:$A$37,1))))))</f>
        <v>4550</v>
      </c>
      <c r="Q425" s="7">
        <f t="shared" si="41"/>
        <v>4550</v>
      </c>
    </row>
    <row r="426" spans="1:17" ht="15.75" customHeight="1" x14ac:dyDescent="0.25">
      <c r="A426" s="2">
        <v>123</v>
      </c>
      <c r="B426" s="2">
        <v>123</v>
      </c>
      <c r="C426" s="2">
        <v>123</v>
      </c>
      <c r="D426" s="2" t="s">
        <v>193</v>
      </c>
      <c r="E426" s="3">
        <v>17</v>
      </c>
      <c r="F426" s="3">
        <v>20</v>
      </c>
      <c r="G426" s="3">
        <v>49</v>
      </c>
      <c r="H426" s="3">
        <v>4.12</v>
      </c>
      <c r="I426" s="3">
        <v>4.165</v>
      </c>
      <c r="J426" s="4" t="str">
        <f t="shared" si="36"/>
        <v>Se calcula por P volum</v>
      </c>
      <c r="K426" s="3">
        <f t="shared" si="37"/>
        <v>4.165</v>
      </c>
      <c r="L426" s="5">
        <v>32990</v>
      </c>
      <c r="M426" s="2" t="str">
        <f t="shared" si="38"/>
        <v>Sin costo fijo</v>
      </c>
      <c r="N426" s="5">
        <f t="shared" si="39"/>
        <v>0</v>
      </c>
      <c r="O426" s="6" t="str">
        <f t="shared" si="40"/>
        <v>$30.001-$40.000</v>
      </c>
      <c r="P426" s="7">
        <f t="array" ref="P426">IF(OR(L426="",K426=""),"",IF(L426&lt;19990,0,IF(L426&lt;=30000,INDEX(Tarifas!$C$2:$C$37,MATCH(K426,Tarifas!$A$2:$A$37,1)),IF(L426&lt;=40000,INDEX(Tarifas!$D$2:$D$37,MATCH(K426,Tarifas!$A$2:$A$37,1)),INDEX(Tarifas!$E$2:$E$37,MATCH(K426,Tarifas!$A$2:$A$37,1))))))</f>
        <v>4095</v>
      </c>
      <c r="Q426" s="7">
        <f t="shared" si="41"/>
        <v>4095</v>
      </c>
    </row>
    <row r="427" spans="1:17" ht="15.75" customHeight="1" x14ac:dyDescent="0.25">
      <c r="A427" s="2">
        <v>123</v>
      </c>
      <c r="B427" s="2">
        <v>123</v>
      </c>
      <c r="C427" s="2">
        <v>123</v>
      </c>
      <c r="D427" s="2" t="s">
        <v>194</v>
      </c>
      <c r="E427" s="3">
        <v>13</v>
      </c>
      <c r="F427" s="3">
        <v>17</v>
      </c>
      <c r="G427" s="3">
        <v>41</v>
      </c>
      <c r="H427" s="3">
        <v>4.12</v>
      </c>
      <c r="I427" s="3">
        <v>2.26525</v>
      </c>
      <c r="J427" s="4" t="str">
        <f t="shared" si="36"/>
        <v>Se calcula por Peso</v>
      </c>
      <c r="K427" s="3">
        <f t="shared" si="37"/>
        <v>4.12</v>
      </c>
      <c r="L427" s="5">
        <v>32990</v>
      </c>
      <c r="M427" s="2" t="str">
        <f t="shared" si="38"/>
        <v>Sin costo fijo</v>
      </c>
      <c r="N427" s="5">
        <f t="shared" si="39"/>
        <v>0</v>
      </c>
      <c r="O427" s="6" t="str">
        <f t="shared" si="40"/>
        <v>$30.001-$40.000</v>
      </c>
      <c r="P427" s="7">
        <f t="array" ref="P427">IF(OR(L427="",K427=""),"",IF(L427&lt;19990,0,IF(L427&lt;=30000,INDEX(Tarifas!$C$2:$C$37,MATCH(K427,Tarifas!$A$2:$A$37,1)),IF(L427&lt;=40000,INDEX(Tarifas!$D$2:$D$37,MATCH(K427,Tarifas!$A$2:$A$37,1)),INDEX(Tarifas!$E$2:$E$37,MATCH(K427,Tarifas!$A$2:$A$37,1))))))</f>
        <v>4095</v>
      </c>
      <c r="Q427" s="7">
        <f t="shared" si="41"/>
        <v>4095</v>
      </c>
    </row>
    <row r="428" spans="1:17" ht="15.75" customHeight="1" x14ac:dyDescent="0.25">
      <c r="A428" s="2">
        <v>123</v>
      </c>
      <c r="B428" s="2">
        <v>123</v>
      </c>
      <c r="C428" s="2">
        <v>123</v>
      </c>
      <c r="D428" s="2" t="s">
        <v>195</v>
      </c>
      <c r="E428" s="3">
        <v>13</v>
      </c>
      <c r="F428" s="3">
        <v>19</v>
      </c>
      <c r="G428" s="3">
        <v>41</v>
      </c>
      <c r="H428" s="3">
        <v>4.12</v>
      </c>
      <c r="I428" s="3">
        <v>2.5317500000000002</v>
      </c>
      <c r="J428" s="4" t="str">
        <f t="shared" si="36"/>
        <v>Se calcula por Peso</v>
      </c>
      <c r="K428" s="3">
        <f t="shared" si="37"/>
        <v>4.12</v>
      </c>
      <c r="L428" s="5">
        <v>32990</v>
      </c>
      <c r="M428" s="2" t="str">
        <f t="shared" si="38"/>
        <v>Sin costo fijo</v>
      </c>
      <c r="N428" s="5">
        <f t="shared" si="39"/>
        <v>0</v>
      </c>
      <c r="O428" s="6" t="str">
        <f t="shared" si="40"/>
        <v>$30.001-$40.000</v>
      </c>
      <c r="P428" s="7">
        <f t="array" ref="P428">IF(OR(L428="",K428=""),"",IF(L428&lt;19990,0,IF(L428&lt;=30000,INDEX(Tarifas!$C$2:$C$37,MATCH(K428,Tarifas!$A$2:$A$37,1)),IF(L428&lt;=40000,INDEX(Tarifas!$D$2:$D$37,MATCH(K428,Tarifas!$A$2:$A$37,1)),INDEX(Tarifas!$E$2:$E$37,MATCH(K428,Tarifas!$A$2:$A$37,1))))))</f>
        <v>4095</v>
      </c>
      <c r="Q428" s="7">
        <f t="shared" si="41"/>
        <v>4095</v>
      </c>
    </row>
    <row r="429" spans="1:17" ht="15.75" customHeight="1" x14ac:dyDescent="0.25">
      <c r="A429" s="2">
        <v>123</v>
      </c>
      <c r="B429" s="2">
        <v>123</v>
      </c>
      <c r="C429" s="2">
        <v>123</v>
      </c>
      <c r="D429" s="2" t="s">
        <v>196</v>
      </c>
      <c r="E429" s="3">
        <v>21</v>
      </c>
      <c r="F429" s="3">
        <v>32</v>
      </c>
      <c r="G429" s="3">
        <v>64</v>
      </c>
      <c r="H429" s="3">
        <v>4.1050000000000004</v>
      </c>
      <c r="I429" s="3">
        <v>10.752000000000001</v>
      </c>
      <c r="J429" s="4" t="str">
        <f t="shared" si="36"/>
        <v>Se calcula por P volum</v>
      </c>
      <c r="K429" s="3">
        <f t="shared" si="37"/>
        <v>10.752000000000001</v>
      </c>
      <c r="L429" s="5">
        <v>4840</v>
      </c>
      <c r="M429" s="2" t="str">
        <f t="shared" si="38"/>
        <v>Hasta $9.989</v>
      </c>
      <c r="N429" s="5">
        <f t="shared" si="39"/>
        <v>700</v>
      </c>
      <c r="O429" s="6" t="str">
        <f t="shared" si="40"/>
        <v>No aplica (&lt;$19.990)</v>
      </c>
      <c r="P429" s="7">
        <f t="array" ref="P429">IF(OR(L429="",K429=""),"",IF(L429&lt;19990,0,IF(L429&lt;=30000,INDEX(Tarifas!$C$2:$C$37,MATCH(K429,Tarifas!$A$2:$A$37,1)),IF(L429&lt;=40000,INDEX(Tarifas!$D$2:$D$37,MATCH(K429,Tarifas!$A$2:$A$37,1)),INDEX(Tarifas!$E$2:$E$37,MATCH(K429,Tarifas!$A$2:$A$37,1))))))</f>
        <v>0</v>
      </c>
      <c r="Q429" s="7">
        <f t="shared" si="41"/>
        <v>700</v>
      </c>
    </row>
    <row r="430" spans="1:17" ht="15.75" customHeight="1" x14ac:dyDescent="0.25">
      <c r="A430" s="2">
        <v>123</v>
      </c>
      <c r="B430" s="2">
        <v>123</v>
      </c>
      <c r="C430" s="2">
        <v>123</v>
      </c>
      <c r="D430" s="2" t="s">
        <v>197</v>
      </c>
      <c r="E430" s="3">
        <v>9</v>
      </c>
      <c r="F430" s="3">
        <v>11</v>
      </c>
      <c r="G430" s="3">
        <v>15</v>
      </c>
      <c r="H430" s="3">
        <v>4.101</v>
      </c>
      <c r="I430" s="3">
        <v>0.37125000000000002</v>
      </c>
      <c r="J430" s="4" t="str">
        <f t="shared" si="36"/>
        <v>Se calcula por Peso</v>
      </c>
      <c r="K430" s="3">
        <f t="shared" si="37"/>
        <v>4.101</v>
      </c>
      <c r="L430" s="5">
        <v>9890</v>
      </c>
      <c r="M430" s="2" t="str">
        <f t="shared" si="38"/>
        <v>Hasta $9.989</v>
      </c>
      <c r="N430" s="5">
        <f t="shared" si="39"/>
        <v>700</v>
      </c>
      <c r="O430" s="6" t="str">
        <f t="shared" si="40"/>
        <v>No aplica (&lt;$19.990)</v>
      </c>
      <c r="P430" s="7">
        <f t="array" ref="P430">IF(OR(L430="",K430=""),"",IF(L430&lt;19990,0,IF(L430&lt;=30000,INDEX(Tarifas!$C$2:$C$37,MATCH(K430,Tarifas!$A$2:$A$37,1)),IF(L430&lt;=40000,INDEX(Tarifas!$D$2:$D$37,MATCH(K430,Tarifas!$A$2:$A$37,1)),INDEX(Tarifas!$E$2:$E$37,MATCH(K430,Tarifas!$A$2:$A$37,1))))))</f>
        <v>0</v>
      </c>
      <c r="Q430" s="7">
        <f t="shared" si="41"/>
        <v>700</v>
      </c>
    </row>
    <row r="431" spans="1:17" ht="15.75" customHeight="1" x14ac:dyDescent="0.25">
      <c r="A431" s="2">
        <v>123</v>
      </c>
      <c r="B431" s="2">
        <v>123</v>
      </c>
      <c r="C431" s="2">
        <v>123</v>
      </c>
      <c r="D431" s="2" t="s">
        <v>197</v>
      </c>
      <c r="E431" s="3">
        <v>9</v>
      </c>
      <c r="F431" s="3">
        <v>11</v>
      </c>
      <c r="G431" s="3">
        <v>15</v>
      </c>
      <c r="H431" s="3">
        <v>4.101</v>
      </c>
      <c r="I431" s="3">
        <v>0.37125000000000002</v>
      </c>
      <c r="J431" s="4" t="str">
        <f t="shared" si="36"/>
        <v>Se calcula por Peso</v>
      </c>
      <c r="K431" s="3">
        <f t="shared" si="37"/>
        <v>4.101</v>
      </c>
      <c r="L431" s="5">
        <v>9890</v>
      </c>
      <c r="M431" s="2" t="str">
        <f t="shared" si="38"/>
        <v>Hasta $9.989</v>
      </c>
      <c r="N431" s="5">
        <f t="shared" si="39"/>
        <v>700</v>
      </c>
      <c r="O431" s="6" t="str">
        <f t="shared" si="40"/>
        <v>No aplica (&lt;$19.990)</v>
      </c>
      <c r="P431" s="7">
        <f t="array" ref="P431">IF(OR(L431="",K431=""),"",IF(L431&lt;19990,0,IF(L431&lt;=30000,INDEX(Tarifas!$C$2:$C$37,MATCH(K431,Tarifas!$A$2:$A$37,1)),IF(L431&lt;=40000,INDEX(Tarifas!$D$2:$D$37,MATCH(K431,Tarifas!$A$2:$A$37,1)),INDEX(Tarifas!$E$2:$E$37,MATCH(K431,Tarifas!$A$2:$A$37,1))))))</f>
        <v>0</v>
      </c>
      <c r="Q431" s="7">
        <f t="shared" si="41"/>
        <v>700</v>
      </c>
    </row>
    <row r="432" spans="1:17" ht="15.75" customHeight="1" x14ac:dyDescent="0.25">
      <c r="A432" s="2">
        <v>123</v>
      </c>
      <c r="B432" s="2">
        <v>123</v>
      </c>
      <c r="C432" s="2">
        <v>123</v>
      </c>
      <c r="D432" s="2" t="s">
        <v>198</v>
      </c>
      <c r="E432" s="3">
        <v>13</v>
      </c>
      <c r="F432" s="3">
        <v>37</v>
      </c>
      <c r="G432" s="3">
        <v>66</v>
      </c>
      <c r="H432" s="3">
        <v>4.04</v>
      </c>
      <c r="I432" s="3">
        <v>7.9364999999999997</v>
      </c>
      <c r="J432" s="4" t="str">
        <f t="shared" si="36"/>
        <v>Se calcula por P volum</v>
      </c>
      <c r="K432" s="3">
        <f t="shared" si="37"/>
        <v>7.9364999999999997</v>
      </c>
      <c r="L432" s="5">
        <v>14540</v>
      </c>
      <c r="M432" s="2" t="str">
        <f t="shared" si="38"/>
        <v>$9.990-$19.990</v>
      </c>
      <c r="N432" s="5">
        <f t="shared" si="39"/>
        <v>1000</v>
      </c>
      <c r="O432" s="6" t="str">
        <f t="shared" si="40"/>
        <v>No aplica (&lt;$19.990)</v>
      </c>
      <c r="P432" s="7">
        <f t="array" ref="P432">IF(OR(L432="",K432=""),"",IF(L432&lt;19990,0,IF(L432&lt;=30000,INDEX(Tarifas!$C$2:$C$37,MATCH(K432,Tarifas!$A$2:$A$37,1)),IF(L432&lt;=40000,INDEX(Tarifas!$D$2:$D$37,MATCH(K432,Tarifas!$A$2:$A$37,1)),INDEX(Tarifas!$E$2:$E$37,MATCH(K432,Tarifas!$A$2:$A$37,1))))))</f>
        <v>0</v>
      </c>
      <c r="Q432" s="7">
        <f t="shared" si="41"/>
        <v>1000</v>
      </c>
    </row>
    <row r="433" spans="1:17" ht="15.75" customHeight="1" x14ac:dyDescent="0.25">
      <c r="A433" s="2">
        <v>123</v>
      </c>
      <c r="B433" s="2">
        <v>123</v>
      </c>
      <c r="C433" s="2">
        <v>123</v>
      </c>
      <c r="D433" s="2" t="s">
        <v>198</v>
      </c>
      <c r="E433" s="3">
        <v>13</v>
      </c>
      <c r="F433" s="3">
        <v>37</v>
      </c>
      <c r="G433" s="3">
        <v>66</v>
      </c>
      <c r="H433" s="3">
        <v>4.04</v>
      </c>
      <c r="I433" s="3">
        <v>7.9364999999999997</v>
      </c>
      <c r="J433" s="4" t="str">
        <f t="shared" si="36"/>
        <v>Se calcula por P volum</v>
      </c>
      <c r="K433" s="3">
        <f t="shared" si="37"/>
        <v>7.9364999999999997</v>
      </c>
      <c r="L433" s="5">
        <v>19990</v>
      </c>
      <c r="M433" s="2" t="str">
        <f t="shared" si="38"/>
        <v>$9.990-$19.990</v>
      </c>
      <c r="N433" s="5">
        <f t="shared" si="39"/>
        <v>1000</v>
      </c>
      <c r="O433" s="6" t="str">
        <f t="shared" si="40"/>
        <v>$19.990-$30.000</v>
      </c>
      <c r="P433" s="7">
        <f t="array" ref="P433">IF(OR(L433="",K433=""),"",IF(L433&lt;19990,0,IF(L433&lt;=30000,INDEX(Tarifas!$C$2:$C$37,MATCH(K433,Tarifas!$A$2:$A$37,1)),IF(L433&lt;=40000,INDEX(Tarifas!$D$2:$D$37,MATCH(K433,Tarifas!$A$2:$A$37,1)),INDEX(Tarifas!$E$2:$E$37,MATCH(K433,Tarifas!$A$2:$A$37,1))))))</f>
        <v>4040</v>
      </c>
      <c r="Q433" s="7">
        <f t="shared" si="41"/>
        <v>5040</v>
      </c>
    </row>
    <row r="434" spans="1:17" ht="15.75" customHeight="1" x14ac:dyDescent="0.25">
      <c r="A434" s="2">
        <v>123</v>
      </c>
      <c r="B434" s="2">
        <v>123</v>
      </c>
      <c r="C434" s="2">
        <v>123</v>
      </c>
      <c r="D434" s="2" t="s">
        <v>199</v>
      </c>
      <c r="E434" s="3">
        <v>3</v>
      </c>
      <c r="F434" s="3">
        <v>17</v>
      </c>
      <c r="G434" s="3">
        <v>30</v>
      </c>
      <c r="H434" s="3">
        <v>4.0270000000000001</v>
      </c>
      <c r="I434" s="3">
        <v>0.38250000000000001</v>
      </c>
      <c r="J434" s="4" t="str">
        <f t="shared" si="36"/>
        <v>Se calcula por Peso</v>
      </c>
      <c r="K434" s="3">
        <f t="shared" si="37"/>
        <v>4.0270000000000001</v>
      </c>
      <c r="L434" s="5">
        <v>13990</v>
      </c>
      <c r="M434" s="2" t="str">
        <f t="shared" si="38"/>
        <v>$9.990-$19.990</v>
      </c>
      <c r="N434" s="5">
        <f t="shared" si="39"/>
        <v>1000</v>
      </c>
      <c r="O434" s="6" t="str">
        <f t="shared" si="40"/>
        <v>No aplica (&lt;$19.990)</v>
      </c>
      <c r="P434" s="7">
        <f t="array" ref="P434">IF(OR(L434="",K434=""),"",IF(L434&lt;19990,0,IF(L434&lt;=30000,INDEX(Tarifas!$C$2:$C$37,MATCH(K434,Tarifas!$A$2:$A$37,1)),IF(L434&lt;=40000,INDEX(Tarifas!$D$2:$D$37,MATCH(K434,Tarifas!$A$2:$A$37,1)),INDEX(Tarifas!$E$2:$E$37,MATCH(K434,Tarifas!$A$2:$A$37,1))))))</f>
        <v>0</v>
      </c>
      <c r="Q434" s="7">
        <f t="shared" si="41"/>
        <v>1000</v>
      </c>
    </row>
    <row r="435" spans="1:17" ht="15.75" customHeight="1" x14ac:dyDescent="0.25">
      <c r="A435" s="2">
        <v>123</v>
      </c>
      <c r="B435" s="2">
        <v>123</v>
      </c>
      <c r="C435" s="2">
        <v>123</v>
      </c>
      <c r="D435" s="2" t="s">
        <v>200</v>
      </c>
      <c r="E435" s="3">
        <v>15</v>
      </c>
      <c r="F435" s="3">
        <v>15</v>
      </c>
      <c r="G435" s="3">
        <v>29</v>
      </c>
      <c r="H435" s="3">
        <v>4</v>
      </c>
      <c r="I435" s="3">
        <v>1.6312500000000001</v>
      </c>
      <c r="J435" s="4" t="str">
        <f t="shared" si="36"/>
        <v>Se calcula por Peso</v>
      </c>
      <c r="K435" s="3">
        <f t="shared" si="37"/>
        <v>4</v>
      </c>
      <c r="L435" s="5">
        <v>17450</v>
      </c>
      <c r="M435" s="2" t="str">
        <f t="shared" si="38"/>
        <v>$9.990-$19.990</v>
      </c>
      <c r="N435" s="5">
        <f t="shared" si="39"/>
        <v>1000</v>
      </c>
      <c r="O435" s="6" t="str">
        <f t="shared" si="40"/>
        <v>No aplica (&lt;$19.990)</v>
      </c>
      <c r="P435" s="7">
        <f t="array" ref="P435">IF(OR(L435="",K435=""),"",IF(L435&lt;19990,0,IF(L435&lt;=30000,INDEX(Tarifas!$C$2:$C$37,MATCH(K435,Tarifas!$A$2:$A$37,1)),IF(L435&lt;=40000,INDEX(Tarifas!$D$2:$D$37,MATCH(K435,Tarifas!$A$2:$A$37,1)),INDEX(Tarifas!$E$2:$E$37,MATCH(K435,Tarifas!$A$2:$A$37,1))))))</f>
        <v>0</v>
      </c>
      <c r="Q435" s="7">
        <f t="shared" si="41"/>
        <v>1000</v>
      </c>
    </row>
    <row r="436" spans="1:17" ht="15.75" customHeight="1" x14ac:dyDescent="0.25">
      <c r="A436" s="2">
        <v>123</v>
      </c>
      <c r="B436" s="2">
        <v>123</v>
      </c>
      <c r="C436" s="2">
        <v>123</v>
      </c>
      <c r="D436" s="2" t="s">
        <v>200</v>
      </c>
      <c r="E436" s="3">
        <v>15</v>
      </c>
      <c r="F436" s="3">
        <v>15</v>
      </c>
      <c r="G436" s="3">
        <v>29</v>
      </c>
      <c r="H436" s="3">
        <v>4</v>
      </c>
      <c r="I436" s="3">
        <v>1.6312500000000001</v>
      </c>
      <c r="J436" s="4" t="str">
        <f t="shared" si="36"/>
        <v>Se calcula por Peso</v>
      </c>
      <c r="K436" s="3">
        <f t="shared" si="37"/>
        <v>4</v>
      </c>
      <c r="L436" s="5">
        <v>17450</v>
      </c>
      <c r="M436" s="2" t="str">
        <f t="shared" si="38"/>
        <v>$9.990-$19.990</v>
      </c>
      <c r="N436" s="5">
        <f t="shared" si="39"/>
        <v>1000</v>
      </c>
      <c r="O436" s="6" t="str">
        <f t="shared" si="40"/>
        <v>No aplica (&lt;$19.990)</v>
      </c>
      <c r="P436" s="7">
        <f t="array" ref="P436">IF(OR(L436="",K436=""),"",IF(L436&lt;19990,0,IF(L436&lt;=30000,INDEX(Tarifas!$C$2:$C$37,MATCH(K436,Tarifas!$A$2:$A$37,1)),IF(L436&lt;=40000,INDEX(Tarifas!$D$2:$D$37,MATCH(K436,Tarifas!$A$2:$A$37,1)),INDEX(Tarifas!$E$2:$E$37,MATCH(K436,Tarifas!$A$2:$A$37,1))))))</f>
        <v>0</v>
      </c>
      <c r="Q436" s="7">
        <f t="shared" si="41"/>
        <v>1000</v>
      </c>
    </row>
    <row r="437" spans="1:17" ht="15.75" customHeight="1" x14ac:dyDescent="0.25">
      <c r="A437" s="2">
        <v>123</v>
      </c>
      <c r="B437" s="2">
        <v>123</v>
      </c>
      <c r="C437" s="2">
        <v>123</v>
      </c>
      <c r="D437" s="2" t="s">
        <v>200</v>
      </c>
      <c r="E437" s="3">
        <v>15</v>
      </c>
      <c r="F437" s="3">
        <v>15</v>
      </c>
      <c r="G437" s="3">
        <v>29</v>
      </c>
      <c r="H437" s="3">
        <v>4</v>
      </c>
      <c r="I437" s="3">
        <v>1.6312500000000001</v>
      </c>
      <c r="J437" s="4" t="str">
        <f t="shared" si="36"/>
        <v>Se calcula por Peso</v>
      </c>
      <c r="K437" s="3">
        <f t="shared" si="37"/>
        <v>4</v>
      </c>
      <c r="L437" s="5">
        <v>20360</v>
      </c>
      <c r="M437" s="2" t="str">
        <f t="shared" si="38"/>
        <v>Sin costo fijo</v>
      </c>
      <c r="N437" s="5">
        <f t="shared" si="39"/>
        <v>0</v>
      </c>
      <c r="O437" s="6" t="str">
        <f t="shared" si="40"/>
        <v>$19.990-$30.000</v>
      </c>
      <c r="P437" s="7">
        <f t="array" ref="P437">IF(OR(L437="",K437=""),"",IF(L437&lt;19990,0,IF(L437&lt;=30000,INDEX(Tarifas!$C$2:$C$37,MATCH(K437,Tarifas!$A$2:$A$37,1)),IF(L437&lt;=40000,INDEX(Tarifas!$D$2:$D$37,MATCH(K437,Tarifas!$A$2:$A$37,1)),INDEX(Tarifas!$E$2:$E$37,MATCH(K437,Tarifas!$A$2:$A$37,1))))))</f>
        <v>3640</v>
      </c>
      <c r="Q437" s="7">
        <f t="shared" si="41"/>
        <v>3640</v>
      </c>
    </row>
    <row r="438" spans="1:17" ht="15.75" customHeight="1" x14ac:dyDescent="0.25">
      <c r="A438" s="2">
        <v>123</v>
      </c>
      <c r="B438" s="2">
        <v>123</v>
      </c>
      <c r="C438" s="2">
        <v>123</v>
      </c>
      <c r="D438" s="2" t="s">
        <v>200</v>
      </c>
      <c r="E438" s="3">
        <v>15</v>
      </c>
      <c r="F438" s="3">
        <v>15</v>
      </c>
      <c r="G438" s="3">
        <v>29</v>
      </c>
      <c r="H438" s="3">
        <v>4</v>
      </c>
      <c r="I438" s="3">
        <v>1.6312500000000001</v>
      </c>
      <c r="J438" s="4" t="str">
        <f t="shared" si="36"/>
        <v>Se calcula por Peso</v>
      </c>
      <c r="K438" s="3">
        <f t="shared" si="37"/>
        <v>4</v>
      </c>
      <c r="L438" s="5">
        <v>20360</v>
      </c>
      <c r="M438" s="2" t="str">
        <f t="shared" si="38"/>
        <v>Sin costo fijo</v>
      </c>
      <c r="N438" s="5">
        <f t="shared" si="39"/>
        <v>0</v>
      </c>
      <c r="O438" s="6" t="str">
        <f t="shared" si="40"/>
        <v>$19.990-$30.000</v>
      </c>
      <c r="P438" s="7">
        <f t="array" ref="P438">IF(OR(L438="",K438=""),"",IF(L438&lt;19990,0,IF(L438&lt;=30000,INDEX(Tarifas!$C$2:$C$37,MATCH(K438,Tarifas!$A$2:$A$37,1)),IF(L438&lt;=40000,INDEX(Tarifas!$D$2:$D$37,MATCH(K438,Tarifas!$A$2:$A$37,1)),INDEX(Tarifas!$E$2:$E$37,MATCH(K438,Tarifas!$A$2:$A$37,1))))))</f>
        <v>3640</v>
      </c>
      <c r="Q438" s="7">
        <f t="shared" si="41"/>
        <v>3640</v>
      </c>
    </row>
    <row r="439" spans="1:17" ht="15.75" customHeight="1" x14ac:dyDescent="0.25">
      <c r="A439" s="2">
        <v>123</v>
      </c>
      <c r="B439" s="2">
        <v>123</v>
      </c>
      <c r="C439" s="2">
        <v>123</v>
      </c>
      <c r="D439" s="2" t="s">
        <v>201</v>
      </c>
      <c r="E439" s="3">
        <v>13</v>
      </c>
      <c r="F439" s="3">
        <v>19</v>
      </c>
      <c r="G439" s="3">
        <v>27</v>
      </c>
      <c r="H439" s="3">
        <v>3.91</v>
      </c>
      <c r="I439" s="3">
        <v>1.6672499999999999</v>
      </c>
      <c r="J439" s="4" t="str">
        <f t="shared" si="36"/>
        <v>Se calcula por Peso</v>
      </c>
      <c r="K439" s="3">
        <f t="shared" si="37"/>
        <v>3.91</v>
      </c>
      <c r="L439" s="5">
        <v>48991</v>
      </c>
      <c r="M439" s="2" t="str">
        <f t="shared" si="38"/>
        <v>Sin costo fijo</v>
      </c>
      <c r="N439" s="5">
        <f t="shared" si="39"/>
        <v>0</v>
      </c>
      <c r="O439" s="6" t="str">
        <f t="shared" si="40"/>
        <v>Desde $40.001</v>
      </c>
      <c r="P439" s="7">
        <f t="array" ref="P439">IF(OR(L439="",K439=""),"",IF(L439&lt;19990,0,IF(L439&lt;=30000,INDEX(Tarifas!$C$2:$C$37,MATCH(K439,Tarifas!$A$2:$A$37,1)),IF(L439&lt;=40000,INDEX(Tarifas!$D$2:$D$37,MATCH(K439,Tarifas!$A$2:$A$37,1)),INDEX(Tarifas!$E$2:$E$37,MATCH(K439,Tarifas!$A$2:$A$37,1))))))</f>
        <v>3800</v>
      </c>
      <c r="Q439" s="7">
        <f t="shared" si="41"/>
        <v>3800</v>
      </c>
    </row>
    <row r="440" spans="1:17" ht="15.75" customHeight="1" x14ac:dyDescent="0.25">
      <c r="A440" s="2">
        <v>123</v>
      </c>
      <c r="B440" s="2">
        <v>123</v>
      </c>
      <c r="C440" s="2">
        <v>123</v>
      </c>
      <c r="D440" s="2" t="s">
        <v>202</v>
      </c>
      <c r="E440" s="3">
        <v>7</v>
      </c>
      <c r="F440" s="3">
        <v>28</v>
      </c>
      <c r="G440" s="3">
        <v>35</v>
      </c>
      <c r="H440" s="3">
        <v>3.8740000000000001</v>
      </c>
      <c r="I440" s="3">
        <v>1.7150000000000001</v>
      </c>
      <c r="J440" s="4" t="str">
        <f t="shared" si="36"/>
        <v>Se calcula por Peso</v>
      </c>
      <c r="K440" s="3">
        <f t="shared" si="37"/>
        <v>3.8740000000000001</v>
      </c>
      <c r="L440" s="5">
        <v>3990</v>
      </c>
      <c r="M440" s="2" t="str">
        <f t="shared" si="38"/>
        <v>Hasta $9.989</v>
      </c>
      <c r="N440" s="5">
        <f t="shared" si="39"/>
        <v>700</v>
      </c>
      <c r="O440" s="6" t="str">
        <f t="shared" si="40"/>
        <v>No aplica (&lt;$19.990)</v>
      </c>
      <c r="P440" s="7">
        <f t="array" ref="P440">IF(OR(L440="",K440=""),"",IF(L440&lt;19990,0,IF(L440&lt;=30000,INDEX(Tarifas!$C$2:$C$37,MATCH(K440,Tarifas!$A$2:$A$37,1)),IF(L440&lt;=40000,INDEX(Tarifas!$D$2:$D$37,MATCH(K440,Tarifas!$A$2:$A$37,1)),INDEX(Tarifas!$E$2:$E$37,MATCH(K440,Tarifas!$A$2:$A$37,1))))))</f>
        <v>0</v>
      </c>
      <c r="Q440" s="7">
        <f t="shared" si="41"/>
        <v>700</v>
      </c>
    </row>
    <row r="441" spans="1:17" ht="15.75" customHeight="1" x14ac:dyDescent="0.25">
      <c r="A441" s="2">
        <v>123</v>
      </c>
      <c r="B441" s="2">
        <v>123</v>
      </c>
      <c r="C441" s="2">
        <v>123</v>
      </c>
      <c r="D441" s="2" t="s">
        <v>202</v>
      </c>
      <c r="E441" s="3">
        <v>7</v>
      </c>
      <c r="F441" s="3">
        <v>28</v>
      </c>
      <c r="G441" s="3">
        <v>35</v>
      </c>
      <c r="H441" s="3">
        <v>3.8740000000000001</v>
      </c>
      <c r="I441" s="3">
        <v>1.7150000000000001</v>
      </c>
      <c r="J441" s="4" t="str">
        <f t="shared" si="36"/>
        <v>Se calcula por Peso</v>
      </c>
      <c r="K441" s="3">
        <f t="shared" si="37"/>
        <v>3.8740000000000001</v>
      </c>
      <c r="L441" s="5">
        <v>3990</v>
      </c>
      <c r="M441" s="2" t="str">
        <f t="shared" si="38"/>
        <v>Hasta $9.989</v>
      </c>
      <c r="N441" s="5">
        <f t="shared" si="39"/>
        <v>700</v>
      </c>
      <c r="O441" s="6" t="str">
        <f t="shared" si="40"/>
        <v>No aplica (&lt;$19.990)</v>
      </c>
      <c r="P441" s="7">
        <f t="array" ref="P441">IF(OR(L441="",K441=""),"",IF(L441&lt;19990,0,IF(L441&lt;=30000,INDEX(Tarifas!$C$2:$C$37,MATCH(K441,Tarifas!$A$2:$A$37,1)),IF(L441&lt;=40000,INDEX(Tarifas!$D$2:$D$37,MATCH(K441,Tarifas!$A$2:$A$37,1)),INDEX(Tarifas!$E$2:$E$37,MATCH(K441,Tarifas!$A$2:$A$37,1))))))</f>
        <v>0</v>
      </c>
      <c r="Q441" s="7">
        <f t="shared" si="41"/>
        <v>700</v>
      </c>
    </row>
    <row r="442" spans="1:17" ht="15.75" customHeight="1" x14ac:dyDescent="0.25">
      <c r="A442" s="2">
        <v>123</v>
      </c>
      <c r="B442" s="2">
        <v>123</v>
      </c>
      <c r="C442" s="2">
        <v>123</v>
      </c>
      <c r="D442" s="2" t="s">
        <v>203</v>
      </c>
      <c r="E442" s="3">
        <v>12</v>
      </c>
      <c r="F442" s="3">
        <v>16</v>
      </c>
      <c r="G442" s="3">
        <v>35</v>
      </c>
      <c r="H442" s="3">
        <v>3.8490000000000002</v>
      </c>
      <c r="I442" s="3">
        <v>1.68</v>
      </c>
      <c r="J442" s="4" t="str">
        <f t="shared" si="36"/>
        <v>Se calcula por Peso</v>
      </c>
      <c r="K442" s="3">
        <f t="shared" si="37"/>
        <v>3.8490000000000002</v>
      </c>
      <c r="L442" s="5">
        <v>3990</v>
      </c>
      <c r="M442" s="2" t="str">
        <f t="shared" si="38"/>
        <v>Hasta $9.989</v>
      </c>
      <c r="N442" s="5">
        <f t="shared" si="39"/>
        <v>700</v>
      </c>
      <c r="O442" s="6" t="str">
        <f t="shared" si="40"/>
        <v>No aplica (&lt;$19.990)</v>
      </c>
      <c r="P442" s="7">
        <f t="array" ref="P442">IF(OR(L442="",K442=""),"",IF(L442&lt;19990,0,IF(L442&lt;=30000,INDEX(Tarifas!$C$2:$C$37,MATCH(K442,Tarifas!$A$2:$A$37,1)),IF(L442&lt;=40000,INDEX(Tarifas!$D$2:$D$37,MATCH(K442,Tarifas!$A$2:$A$37,1)),INDEX(Tarifas!$E$2:$E$37,MATCH(K442,Tarifas!$A$2:$A$37,1))))))</f>
        <v>0</v>
      </c>
      <c r="Q442" s="7">
        <f t="shared" si="41"/>
        <v>700</v>
      </c>
    </row>
    <row r="443" spans="1:17" ht="15.75" customHeight="1" x14ac:dyDescent="0.25">
      <c r="A443" s="2">
        <v>123</v>
      </c>
      <c r="B443" s="2">
        <v>123</v>
      </c>
      <c r="C443" s="2">
        <v>123</v>
      </c>
      <c r="D443" s="2" t="s">
        <v>204</v>
      </c>
      <c r="E443" s="3">
        <v>14</v>
      </c>
      <c r="F443" s="3">
        <v>19</v>
      </c>
      <c r="G443" s="3">
        <v>19</v>
      </c>
      <c r="H443" s="3">
        <v>3.84</v>
      </c>
      <c r="I443" s="3">
        <v>1.2635000000000001</v>
      </c>
      <c r="J443" s="4" t="str">
        <f t="shared" si="36"/>
        <v>Se calcula por Peso</v>
      </c>
      <c r="K443" s="3">
        <f t="shared" si="37"/>
        <v>3.84</v>
      </c>
      <c r="L443" s="5">
        <v>11290</v>
      </c>
      <c r="M443" s="2" t="str">
        <f t="shared" si="38"/>
        <v>$9.990-$19.990</v>
      </c>
      <c r="N443" s="5">
        <f t="shared" si="39"/>
        <v>1000</v>
      </c>
      <c r="O443" s="6" t="str">
        <f t="shared" si="40"/>
        <v>No aplica (&lt;$19.990)</v>
      </c>
      <c r="P443" s="7">
        <f t="array" ref="P443">IF(OR(L443="",K443=""),"",IF(L443&lt;19990,0,IF(L443&lt;=30000,INDEX(Tarifas!$C$2:$C$37,MATCH(K443,Tarifas!$A$2:$A$37,1)),IF(L443&lt;=40000,INDEX(Tarifas!$D$2:$D$37,MATCH(K443,Tarifas!$A$2:$A$37,1)),INDEX(Tarifas!$E$2:$E$37,MATCH(K443,Tarifas!$A$2:$A$37,1))))))</f>
        <v>0</v>
      </c>
      <c r="Q443" s="7">
        <f t="shared" si="41"/>
        <v>1000</v>
      </c>
    </row>
    <row r="444" spans="1:17" ht="15.75" customHeight="1" x14ac:dyDescent="0.25">
      <c r="A444" s="2">
        <v>123</v>
      </c>
      <c r="B444" s="2">
        <v>123</v>
      </c>
      <c r="C444" s="2">
        <v>123</v>
      </c>
      <c r="D444" s="2" t="s">
        <v>204</v>
      </c>
      <c r="E444" s="3">
        <v>14</v>
      </c>
      <c r="F444" s="3">
        <v>19</v>
      </c>
      <c r="G444" s="3">
        <v>19</v>
      </c>
      <c r="H444" s="3">
        <v>3.84</v>
      </c>
      <c r="I444" s="3">
        <v>1.2635000000000001</v>
      </c>
      <c r="J444" s="4" t="str">
        <f t="shared" si="36"/>
        <v>Se calcula por Peso</v>
      </c>
      <c r="K444" s="3">
        <f t="shared" si="37"/>
        <v>3.84</v>
      </c>
      <c r="L444" s="5">
        <v>11290</v>
      </c>
      <c r="M444" s="2" t="str">
        <f t="shared" si="38"/>
        <v>$9.990-$19.990</v>
      </c>
      <c r="N444" s="5">
        <f t="shared" si="39"/>
        <v>1000</v>
      </c>
      <c r="O444" s="6" t="str">
        <f t="shared" si="40"/>
        <v>No aplica (&lt;$19.990)</v>
      </c>
      <c r="P444" s="7">
        <f t="array" ref="P444">IF(OR(L444="",K444=""),"",IF(L444&lt;19990,0,IF(L444&lt;=30000,INDEX(Tarifas!$C$2:$C$37,MATCH(K444,Tarifas!$A$2:$A$37,1)),IF(L444&lt;=40000,INDEX(Tarifas!$D$2:$D$37,MATCH(K444,Tarifas!$A$2:$A$37,1)),INDEX(Tarifas!$E$2:$E$37,MATCH(K444,Tarifas!$A$2:$A$37,1))))))</f>
        <v>0</v>
      </c>
      <c r="Q444" s="7">
        <f t="shared" si="41"/>
        <v>1000</v>
      </c>
    </row>
    <row r="445" spans="1:17" ht="15.75" customHeight="1" x14ac:dyDescent="0.25">
      <c r="A445" s="2">
        <v>123</v>
      </c>
      <c r="B445" s="2">
        <v>123</v>
      </c>
      <c r="C445" s="2">
        <v>123</v>
      </c>
      <c r="D445" s="2" t="s">
        <v>205</v>
      </c>
      <c r="E445" s="3">
        <v>11</v>
      </c>
      <c r="F445" s="3">
        <v>31</v>
      </c>
      <c r="G445" s="3">
        <v>43</v>
      </c>
      <c r="H445" s="3">
        <v>3.8</v>
      </c>
      <c r="I445" s="3">
        <v>3.6657500000000001</v>
      </c>
      <c r="J445" s="4" t="str">
        <f t="shared" si="36"/>
        <v>Se calcula por Peso</v>
      </c>
      <c r="K445" s="3">
        <f t="shared" si="37"/>
        <v>3.8</v>
      </c>
      <c r="L445" s="5">
        <v>2960</v>
      </c>
      <c r="M445" s="2" t="str">
        <f t="shared" si="38"/>
        <v>Hasta $9.989</v>
      </c>
      <c r="N445" s="5">
        <f t="shared" si="39"/>
        <v>700</v>
      </c>
      <c r="O445" s="6" t="str">
        <f t="shared" si="40"/>
        <v>No aplica (&lt;$19.990)</v>
      </c>
      <c r="P445" s="7">
        <f t="array" ref="P445">IF(OR(L445="",K445=""),"",IF(L445&lt;19990,0,IF(L445&lt;=30000,INDEX(Tarifas!$C$2:$C$37,MATCH(K445,Tarifas!$A$2:$A$37,1)),IF(L445&lt;=40000,INDEX(Tarifas!$D$2:$D$37,MATCH(K445,Tarifas!$A$2:$A$37,1)),INDEX(Tarifas!$E$2:$E$37,MATCH(K445,Tarifas!$A$2:$A$37,1))))))</f>
        <v>0</v>
      </c>
      <c r="Q445" s="7">
        <f t="shared" si="41"/>
        <v>700</v>
      </c>
    </row>
    <row r="446" spans="1:17" ht="15.75" customHeight="1" x14ac:dyDescent="0.25">
      <c r="A446" s="2">
        <v>123</v>
      </c>
      <c r="B446" s="2">
        <v>123</v>
      </c>
      <c r="C446" s="2">
        <v>123</v>
      </c>
      <c r="D446" s="2" t="s">
        <v>206</v>
      </c>
      <c r="E446" s="3">
        <v>18</v>
      </c>
      <c r="F446" s="3">
        <v>18</v>
      </c>
      <c r="G446" s="3">
        <v>21</v>
      </c>
      <c r="H446" s="3">
        <v>3.8</v>
      </c>
      <c r="I446" s="3">
        <v>1.7010000000000001</v>
      </c>
      <c r="J446" s="4" t="str">
        <f t="shared" si="36"/>
        <v>Se calcula por Peso</v>
      </c>
      <c r="K446" s="3">
        <f t="shared" si="37"/>
        <v>3.8</v>
      </c>
      <c r="L446" s="5">
        <v>9230</v>
      </c>
      <c r="M446" s="2" t="str">
        <f t="shared" si="38"/>
        <v>Hasta $9.989</v>
      </c>
      <c r="N446" s="5">
        <f t="shared" si="39"/>
        <v>700</v>
      </c>
      <c r="O446" s="6" t="str">
        <f t="shared" si="40"/>
        <v>No aplica (&lt;$19.990)</v>
      </c>
      <c r="P446" s="7">
        <f t="array" ref="P446">IF(OR(L446="",K446=""),"",IF(L446&lt;19990,0,IF(L446&lt;=30000,INDEX(Tarifas!$C$2:$C$37,MATCH(K446,Tarifas!$A$2:$A$37,1)),IF(L446&lt;=40000,INDEX(Tarifas!$D$2:$D$37,MATCH(K446,Tarifas!$A$2:$A$37,1)),INDEX(Tarifas!$E$2:$E$37,MATCH(K446,Tarifas!$A$2:$A$37,1))))))</f>
        <v>0</v>
      </c>
      <c r="Q446" s="7">
        <f t="shared" si="41"/>
        <v>700</v>
      </c>
    </row>
    <row r="447" spans="1:17" ht="15.75" customHeight="1" x14ac:dyDescent="0.25">
      <c r="A447" s="2">
        <v>123</v>
      </c>
      <c r="B447" s="2">
        <v>123</v>
      </c>
      <c r="C447" s="2">
        <v>123</v>
      </c>
      <c r="D447" s="2" t="s">
        <v>206</v>
      </c>
      <c r="E447" s="3">
        <v>18</v>
      </c>
      <c r="F447" s="3">
        <v>18</v>
      </c>
      <c r="G447" s="3">
        <v>21</v>
      </c>
      <c r="H447" s="3">
        <v>3.8</v>
      </c>
      <c r="I447" s="3">
        <v>1.7010000000000001</v>
      </c>
      <c r="J447" s="4" t="str">
        <f t="shared" si="36"/>
        <v>Se calcula por Peso</v>
      </c>
      <c r="K447" s="3">
        <f t="shared" si="37"/>
        <v>3.8</v>
      </c>
      <c r="L447" s="5">
        <v>9230</v>
      </c>
      <c r="M447" s="2" t="str">
        <f t="shared" si="38"/>
        <v>Hasta $9.989</v>
      </c>
      <c r="N447" s="5">
        <f t="shared" si="39"/>
        <v>700</v>
      </c>
      <c r="O447" s="6" t="str">
        <f t="shared" si="40"/>
        <v>No aplica (&lt;$19.990)</v>
      </c>
      <c r="P447" s="7">
        <f t="array" ref="P447">IF(OR(L447="",K447=""),"",IF(L447&lt;19990,0,IF(L447&lt;=30000,INDEX(Tarifas!$C$2:$C$37,MATCH(K447,Tarifas!$A$2:$A$37,1)),IF(L447&lt;=40000,INDEX(Tarifas!$D$2:$D$37,MATCH(K447,Tarifas!$A$2:$A$37,1)),INDEX(Tarifas!$E$2:$E$37,MATCH(K447,Tarifas!$A$2:$A$37,1))))))</f>
        <v>0</v>
      </c>
      <c r="Q447" s="7">
        <f t="shared" si="41"/>
        <v>700</v>
      </c>
    </row>
    <row r="448" spans="1:17" ht="15.75" customHeight="1" x14ac:dyDescent="0.25">
      <c r="A448" s="2">
        <v>123</v>
      </c>
      <c r="B448" s="2">
        <v>123</v>
      </c>
      <c r="C448" s="2">
        <v>123</v>
      </c>
      <c r="D448" s="2" t="s">
        <v>207</v>
      </c>
      <c r="E448" s="3">
        <v>7</v>
      </c>
      <c r="F448" s="3">
        <v>49</v>
      </c>
      <c r="G448" s="3">
        <v>54</v>
      </c>
      <c r="H448" s="3">
        <v>3.78</v>
      </c>
      <c r="I448" s="3">
        <v>4.6304999999999996</v>
      </c>
      <c r="J448" s="4" t="str">
        <f t="shared" si="36"/>
        <v>Se calcula por P volum</v>
      </c>
      <c r="K448" s="3">
        <f t="shared" si="37"/>
        <v>4.6304999999999996</v>
      </c>
      <c r="L448" s="5">
        <v>14990</v>
      </c>
      <c r="M448" s="2" t="str">
        <f t="shared" si="38"/>
        <v>$9.990-$19.990</v>
      </c>
      <c r="N448" s="5">
        <f t="shared" si="39"/>
        <v>1000</v>
      </c>
      <c r="O448" s="6" t="str">
        <f t="shared" si="40"/>
        <v>No aplica (&lt;$19.990)</v>
      </c>
      <c r="P448" s="7">
        <f t="array" ref="P448">IF(OR(L448="",K448=""),"",IF(L448&lt;19990,0,IF(L448&lt;=30000,INDEX(Tarifas!$C$2:$C$37,MATCH(K448,Tarifas!$A$2:$A$37,1)),IF(L448&lt;=40000,INDEX(Tarifas!$D$2:$D$37,MATCH(K448,Tarifas!$A$2:$A$37,1)),INDEX(Tarifas!$E$2:$E$37,MATCH(K448,Tarifas!$A$2:$A$37,1))))))</f>
        <v>0</v>
      </c>
      <c r="Q448" s="7">
        <f t="shared" si="41"/>
        <v>1000</v>
      </c>
    </row>
    <row r="449" spans="1:17" ht="15.75" customHeight="1" x14ac:dyDescent="0.25">
      <c r="A449" s="2">
        <v>123</v>
      </c>
      <c r="B449" s="2">
        <v>123</v>
      </c>
      <c r="C449" s="2">
        <v>123</v>
      </c>
      <c r="D449" s="2" t="s">
        <v>207</v>
      </c>
      <c r="E449" s="3">
        <v>7</v>
      </c>
      <c r="F449" s="3">
        <v>49</v>
      </c>
      <c r="G449" s="3">
        <v>54</v>
      </c>
      <c r="H449" s="3">
        <v>3.78</v>
      </c>
      <c r="I449" s="3">
        <v>4.6304999999999996</v>
      </c>
      <c r="J449" s="4" t="str">
        <f t="shared" si="36"/>
        <v>Se calcula por P volum</v>
      </c>
      <c r="K449" s="3">
        <f t="shared" si="37"/>
        <v>4.6304999999999996</v>
      </c>
      <c r="L449" s="5">
        <v>19992</v>
      </c>
      <c r="M449" s="2" t="str">
        <f t="shared" si="38"/>
        <v>Sin costo fijo</v>
      </c>
      <c r="N449" s="5">
        <f t="shared" si="39"/>
        <v>0</v>
      </c>
      <c r="O449" s="6" t="str">
        <f t="shared" si="40"/>
        <v>$19.990-$30.000</v>
      </c>
      <c r="P449" s="7">
        <f t="array" ref="P449">IF(OR(L449="",K449=""),"",IF(L449&lt;19990,0,IF(L449&lt;=30000,INDEX(Tarifas!$C$2:$C$37,MATCH(K449,Tarifas!$A$2:$A$37,1)),IF(L449&lt;=40000,INDEX(Tarifas!$D$2:$D$37,MATCH(K449,Tarifas!$A$2:$A$37,1)),INDEX(Tarifas!$E$2:$E$37,MATCH(K449,Tarifas!$A$2:$A$37,1))))))</f>
        <v>3640</v>
      </c>
      <c r="Q449" s="7">
        <f t="shared" si="41"/>
        <v>3640</v>
      </c>
    </row>
    <row r="450" spans="1:17" ht="15.75" customHeight="1" x14ac:dyDescent="0.25">
      <c r="A450" s="2">
        <v>123</v>
      </c>
      <c r="B450" s="2">
        <v>123</v>
      </c>
      <c r="C450" s="2">
        <v>123</v>
      </c>
      <c r="D450" s="2" t="s">
        <v>208</v>
      </c>
      <c r="E450" s="3">
        <v>25</v>
      </c>
      <c r="F450" s="3">
        <v>48</v>
      </c>
      <c r="G450" s="3">
        <v>49</v>
      </c>
      <c r="H450" s="3">
        <v>3.76</v>
      </c>
      <c r="I450" s="3">
        <v>14.7</v>
      </c>
      <c r="J450" s="4" t="str">
        <f t="shared" ref="J450:J513" si="42">IF(OR(H450="",I450=""),"",IF(H450&gt;=I450,"Se calcula por Peso","Se calcula por P volum"))</f>
        <v>Se calcula por P volum</v>
      </c>
      <c r="K450" s="3">
        <f t="shared" ref="K450:K513" si="43">IF(OR(H450="",I450=""),"",MAX(H450,I450))</f>
        <v>14.7</v>
      </c>
      <c r="L450" s="5">
        <v>38390</v>
      </c>
      <c r="M450" s="2" t="str">
        <f t="shared" ref="M450:M513" si="44">IF(L450="","",IF(L450&lt;9990,"Hasta $9.989",IF(L450&lt;=19990,"$9.990-$19.990","Sin costo fijo")))</f>
        <v>Sin costo fijo</v>
      </c>
      <c r="N450" s="5">
        <f t="shared" ref="N450:N513" si="45">IF(L450="","",IF(L450&lt;9990,700,IF(L450&lt;=19990,1000,0)))</f>
        <v>0</v>
      </c>
      <c r="O450" s="6" t="str">
        <f t="shared" ref="O450:O513" si="46">IF(L450="","",IF(L450&lt;19990,"No aplica (&lt;$19.990)",IF(L450&lt;=30000,"$19.990-$30.000",IF(L450&lt;=40000,"$30.001-$40.000","Desde $40.001"))))</f>
        <v>$30.001-$40.000</v>
      </c>
      <c r="P450" s="7">
        <f t="array" ref="P450">IF(OR(L450="",K450=""),"",IF(L450&lt;19990,0,IF(L450&lt;=30000,INDEX(Tarifas!$C$2:$C$37,MATCH(K450,Tarifas!$A$2:$A$37,1)),IF(L450&lt;=40000,INDEX(Tarifas!$D$2:$D$37,MATCH(K450,Tarifas!$A$2:$A$37,1)),INDEX(Tarifas!$E$2:$E$37,MATCH(K450,Tarifas!$A$2:$A$37,1))))))</f>
        <v>5445</v>
      </c>
      <c r="Q450" s="7">
        <f t="shared" ref="Q450:Q513" si="47">IF(OR(N450="",P450=""),"",N450+P450)</f>
        <v>5445</v>
      </c>
    </row>
    <row r="451" spans="1:17" ht="15.75" customHeight="1" x14ac:dyDescent="0.25">
      <c r="A451" s="2">
        <v>123</v>
      </c>
      <c r="B451" s="2">
        <v>123</v>
      </c>
      <c r="C451" s="2">
        <v>123</v>
      </c>
      <c r="D451" s="2" t="s">
        <v>208</v>
      </c>
      <c r="E451" s="3">
        <v>25</v>
      </c>
      <c r="F451" s="3">
        <v>48</v>
      </c>
      <c r="G451" s="3">
        <v>49</v>
      </c>
      <c r="H451" s="3">
        <v>3.76</v>
      </c>
      <c r="I451" s="3">
        <v>14.7</v>
      </c>
      <c r="J451" s="4" t="str">
        <f t="shared" si="42"/>
        <v>Se calcula por P volum</v>
      </c>
      <c r="K451" s="3">
        <f t="shared" si="43"/>
        <v>14.7</v>
      </c>
      <c r="L451" s="5">
        <v>38390</v>
      </c>
      <c r="M451" s="2" t="str">
        <f t="shared" si="44"/>
        <v>Sin costo fijo</v>
      </c>
      <c r="N451" s="5">
        <f t="shared" si="45"/>
        <v>0</v>
      </c>
      <c r="O451" s="6" t="str">
        <f t="shared" si="46"/>
        <v>$30.001-$40.000</v>
      </c>
      <c r="P451" s="7">
        <f t="array" ref="P451">IF(OR(L451="",K451=""),"",IF(L451&lt;19990,0,IF(L451&lt;=30000,INDEX(Tarifas!$C$2:$C$37,MATCH(K451,Tarifas!$A$2:$A$37,1)),IF(L451&lt;=40000,INDEX(Tarifas!$D$2:$D$37,MATCH(K451,Tarifas!$A$2:$A$37,1)),INDEX(Tarifas!$E$2:$E$37,MATCH(K451,Tarifas!$A$2:$A$37,1))))))</f>
        <v>5445</v>
      </c>
      <c r="Q451" s="7">
        <f t="shared" si="47"/>
        <v>5445</v>
      </c>
    </row>
    <row r="452" spans="1:17" ht="15.75" customHeight="1" x14ac:dyDescent="0.25">
      <c r="A452" s="2">
        <v>123</v>
      </c>
      <c r="B452" s="2">
        <v>123</v>
      </c>
      <c r="C452" s="2">
        <v>123</v>
      </c>
      <c r="D452" s="2" t="s">
        <v>209</v>
      </c>
      <c r="E452" s="3">
        <v>10</v>
      </c>
      <c r="F452" s="3">
        <v>11</v>
      </c>
      <c r="G452" s="3">
        <v>12</v>
      </c>
      <c r="H452" s="3">
        <v>3.75</v>
      </c>
      <c r="I452" s="3">
        <v>0.33</v>
      </c>
      <c r="J452" s="4" t="str">
        <f t="shared" si="42"/>
        <v>Se calcula por Peso</v>
      </c>
      <c r="K452" s="3">
        <f t="shared" si="43"/>
        <v>3.75</v>
      </c>
      <c r="L452" s="5">
        <v>9890</v>
      </c>
      <c r="M452" s="2" t="str">
        <f t="shared" si="44"/>
        <v>Hasta $9.989</v>
      </c>
      <c r="N452" s="5">
        <f t="shared" si="45"/>
        <v>700</v>
      </c>
      <c r="O452" s="6" t="str">
        <f t="shared" si="46"/>
        <v>No aplica (&lt;$19.990)</v>
      </c>
      <c r="P452" s="7">
        <f t="array" ref="P452">IF(OR(L452="",K452=""),"",IF(L452&lt;19990,0,IF(L452&lt;=30000,INDEX(Tarifas!$C$2:$C$37,MATCH(K452,Tarifas!$A$2:$A$37,1)),IF(L452&lt;=40000,INDEX(Tarifas!$D$2:$D$37,MATCH(K452,Tarifas!$A$2:$A$37,1)),INDEX(Tarifas!$E$2:$E$37,MATCH(K452,Tarifas!$A$2:$A$37,1))))))</f>
        <v>0</v>
      </c>
      <c r="Q452" s="7">
        <f t="shared" si="47"/>
        <v>700</v>
      </c>
    </row>
    <row r="453" spans="1:17" ht="15.75" customHeight="1" x14ac:dyDescent="0.25">
      <c r="A453" s="2">
        <v>123</v>
      </c>
      <c r="B453" s="2">
        <v>123</v>
      </c>
      <c r="C453" s="2">
        <v>123</v>
      </c>
      <c r="D453" s="2" t="s">
        <v>209</v>
      </c>
      <c r="E453" s="3">
        <v>10</v>
      </c>
      <c r="F453" s="3">
        <v>11</v>
      </c>
      <c r="G453" s="3">
        <v>12</v>
      </c>
      <c r="H453" s="3">
        <v>3.75</v>
      </c>
      <c r="I453" s="3">
        <v>0.33</v>
      </c>
      <c r="J453" s="4" t="str">
        <f t="shared" si="42"/>
        <v>Se calcula por Peso</v>
      </c>
      <c r="K453" s="3">
        <f t="shared" si="43"/>
        <v>3.75</v>
      </c>
      <c r="L453" s="5">
        <v>9890</v>
      </c>
      <c r="M453" s="2" t="str">
        <f t="shared" si="44"/>
        <v>Hasta $9.989</v>
      </c>
      <c r="N453" s="5">
        <f t="shared" si="45"/>
        <v>700</v>
      </c>
      <c r="O453" s="6" t="str">
        <f t="shared" si="46"/>
        <v>No aplica (&lt;$19.990)</v>
      </c>
      <c r="P453" s="7">
        <f t="array" ref="P453">IF(OR(L453="",K453=""),"",IF(L453&lt;19990,0,IF(L453&lt;=30000,INDEX(Tarifas!$C$2:$C$37,MATCH(K453,Tarifas!$A$2:$A$37,1)),IF(L453&lt;=40000,INDEX(Tarifas!$D$2:$D$37,MATCH(K453,Tarifas!$A$2:$A$37,1)),INDEX(Tarifas!$E$2:$E$37,MATCH(K453,Tarifas!$A$2:$A$37,1))))))</f>
        <v>0</v>
      </c>
      <c r="Q453" s="7">
        <f t="shared" si="47"/>
        <v>700</v>
      </c>
    </row>
    <row r="454" spans="1:17" ht="15.75" customHeight="1" x14ac:dyDescent="0.25">
      <c r="A454" s="2">
        <v>123</v>
      </c>
      <c r="B454" s="2">
        <v>123</v>
      </c>
      <c r="C454" s="2">
        <v>123</v>
      </c>
      <c r="D454" s="2" t="s">
        <v>210</v>
      </c>
      <c r="E454" s="3">
        <v>17</v>
      </c>
      <c r="F454" s="3">
        <v>18</v>
      </c>
      <c r="G454" s="3">
        <v>22</v>
      </c>
      <c r="H454" s="3">
        <v>3.71</v>
      </c>
      <c r="I454" s="3">
        <v>1.6830000000000001</v>
      </c>
      <c r="J454" s="4" t="str">
        <f t="shared" si="42"/>
        <v>Se calcula por Peso</v>
      </c>
      <c r="K454" s="3">
        <f t="shared" si="43"/>
        <v>3.71</v>
      </c>
      <c r="L454" s="5">
        <v>13990</v>
      </c>
      <c r="M454" s="2" t="str">
        <f t="shared" si="44"/>
        <v>$9.990-$19.990</v>
      </c>
      <c r="N454" s="5">
        <f t="shared" si="45"/>
        <v>1000</v>
      </c>
      <c r="O454" s="6" t="str">
        <f t="shared" si="46"/>
        <v>No aplica (&lt;$19.990)</v>
      </c>
      <c r="P454" s="7">
        <f t="array" ref="P454">IF(OR(L454="",K454=""),"",IF(L454&lt;19990,0,IF(L454&lt;=30000,INDEX(Tarifas!$C$2:$C$37,MATCH(K454,Tarifas!$A$2:$A$37,1)),IF(L454&lt;=40000,INDEX(Tarifas!$D$2:$D$37,MATCH(K454,Tarifas!$A$2:$A$37,1)),INDEX(Tarifas!$E$2:$E$37,MATCH(K454,Tarifas!$A$2:$A$37,1))))))</f>
        <v>0</v>
      </c>
      <c r="Q454" s="7">
        <f t="shared" si="47"/>
        <v>1000</v>
      </c>
    </row>
    <row r="455" spans="1:17" ht="15.75" customHeight="1" x14ac:dyDescent="0.25">
      <c r="A455" s="2">
        <v>123</v>
      </c>
      <c r="B455" s="2">
        <v>123</v>
      </c>
      <c r="C455" s="2">
        <v>123</v>
      </c>
      <c r="D455" s="2" t="s">
        <v>211</v>
      </c>
      <c r="E455" s="3">
        <v>11</v>
      </c>
      <c r="F455" s="3">
        <v>15</v>
      </c>
      <c r="G455" s="3">
        <v>44</v>
      </c>
      <c r="H455" s="3">
        <v>3.6920000000000002</v>
      </c>
      <c r="I455" s="3">
        <v>1.8149999999999999</v>
      </c>
      <c r="J455" s="4" t="str">
        <f t="shared" si="42"/>
        <v>Se calcula por Peso</v>
      </c>
      <c r="K455" s="3">
        <f t="shared" si="43"/>
        <v>3.6920000000000002</v>
      </c>
      <c r="L455" s="5">
        <v>3990</v>
      </c>
      <c r="M455" s="2" t="str">
        <f t="shared" si="44"/>
        <v>Hasta $9.989</v>
      </c>
      <c r="N455" s="5">
        <f t="shared" si="45"/>
        <v>700</v>
      </c>
      <c r="O455" s="6" t="str">
        <f t="shared" si="46"/>
        <v>No aplica (&lt;$19.990)</v>
      </c>
      <c r="P455" s="7">
        <f t="array" ref="P455">IF(OR(L455="",K455=""),"",IF(L455&lt;19990,0,IF(L455&lt;=30000,INDEX(Tarifas!$C$2:$C$37,MATCH(K455,Tarifas!$A$2:$A$37,1)),IF(L455&lt;=40000,INDEX(Tarifas!$D$2:$D$37,MATCH(K455,Tarifas!$A$2:$A$37,1)),INDEX(Tarifas!$E$2:$E$37,MATCH(K455,Tarifas!$A$2:$A$37,1))))))</f>
        <v>0</v>
      </c>
      <c r="Q455" s="7">
        <f t="shared" si="47"/>
        <v>700</v>
      </c>
    </row>
    <row r="456" spans="1:17" ht="15.75" customHeight="1" x14ac:dyDescent="0.25">
      <c r="A456" s="2">
        <v>123</v>
      </c>
      <c r="B456" s="2">
        <v>123</v>
      </c>
      <c r="C456" s="2">
        <v>123</v>
      </c>
      <c r="D456" s="2" t="s">
        <v>212</v>
      </c>
      <c r="E456" s="3">
        <v>9</v>
      </c>
      <c r="F456" s="3">
        <v>13</v>
      </c>
      <c r="G456" s="3">
        <v>15</v>
      </c>
      <c r="H456" s="3">
        <v>3.67</v>
      </c>
      <c r="I456" s="3">
        <v>0.43874999999999997</v>
      </c>
      <c r="J456" s="4" t="str">
        <f t="shared" si="42"/>
        <v>Se calcula por Peso</v>
      </c>
      <c r="K456" s="3">
        <f t="shared" si="43"/>
        <v>3.67</v>
      </c>
      <c r="L456" s="5">
        <v>7191</v>
      </c>
      <c r="M456" s="2" t="str">
        <f t="shared" si="44"/>
        <v>Hasta $9.989</v>
      </c>
      <c r="N456" s="5">
        <f t="shared" si="45"/>
        <v>700</v>
      </c>
      <c r="O456" s="6" t="str">
        <f t="shared" si="46"/>
        <v>No aplica (&lt;$19.990)</v>
      </c>
      <c r="P456" s="7">
        <f t="array" ref="P456">IF(OR(L456="",K456=""),"",IF(L456&lt;19990,0,IF(L456&lt;=30000,INDEX(Tarifas!$C$2:$C$37,MATCH(K456,Tarifas!$A$2:$A$37,1)),IF(L456&lt;=40000,INDEX(Tarifas!$D$2:$D$37,MATCH(K456,Tarifas!$A$2:$A$37,1)),INDEX(Tarifas!$E$2:$E$37,MATCH(K456,Tarifas!$A$2:$A$37,1))))))</f>
        <v>0</v>
      </c>
      <c r="Q456" s="7">
        <f t="shared" si="47"/>
        <v>700</v>
      </c>
    </row>
    <row r="457" spans="1:17" ht="15.75" customHeight="1" x14ac:dyDescent="0.25">
      <c r="A457" s="2">
        <v>123</v>
      </c>
      <c r="B457" s="2">
        <v>123</v>
      </c>
      <c r="C457" s="2">
        <v>123</v>
      </c>
      <c r="D457" s="2" t="s">
        <v>212</v>
      </c>
      <c r="E457" s="3">
        <v>9</v>
      </c>
      <c r="F457" s="3">
        <v>13</v>
      </c>
      <c r="G457" s="3">
        <v>15</v>
      </c>
      <c r="H457" s="3">
        <v>3.67</v>
      </c>
      <c r="I457" s="3">
        <v>0.43874999999999997</v>
      </c>
      <c r="J457" s="4" t="str">
        <f t="shared" si="42"/>
        <v>Se calcula por Peso</v>
      </c>
      <c r="K457" s="3">
        <f t="shared" si="43"/>
        <v>3.67</v>
      </c>
      <c r="L457" s="5">
        <v>7191</v>
      </c>
      <c r="M457" s="2" t="str">
        <f t="shared" si="44"/>
        <v>Hasta $9.989</v>
      </c>
      <c r="N457" s="5">
        <f t="shared" si="45"/>
        <v>700</v>
      </c>
      <c r="O457" s="6" t="str">
        <f t="shared" si="46"/>
        <v>No aplica (&lt;$19.990)</v>
      </c>
      <c r="P457" s="7">
        <f t="array" ref="P457">IF(OR(L457="",K457=""),"",IF(L457&lt;19990,0,IF(L457&lt;=30000,INDEX(Tarifas!$C$2:$C$37,MATCH(K457,Tarifas!$A$2:$A$37,1)),IF(L457&lt;=40000,INDEX(Tarifas!$D$2:$D$37,MATCH(K457,Tarifas!$A$2:$A$37,1)),INDEX(Tarifas!$E$2:$E$37,MATCH(K457,Tarifas!$A$2:$A$37,1))))))</f>
        <v>0</v>
      </c>
      <c r="Q457" s="7">
        <f t="shared" si="47"/>
        <v>700</v>
      </c>
    </row>
    <row r="458" spans="1:17" ht="15.75" customHeight="1" x14ac:dyDescent="0.25">
      <c r="A458" s="2">
        <v>123</v>
      </c>
      <c r="B458" s="2">
        <v>123</v>
      </c>
      <c r="C458" s="2">
        <v>123</v>
      </c>
      <c r="D458" s="2" t="s">
        <v>213</v>
      </c>
      <c r="E458" s="3">
        <v>15</v>
      </c>
      <c r="F458" s="3">
        <v>15</v>
      </c>
      <c r="G458" s="3">
        <v>64</v>
      </c>
      <c r="H458" s="3">
        <v>3.62</v>
      </c>
      <c r="I458" s="3">
        <v>3.6</v>
      </c>
      <c r="J458" s="4" t="str">
        <f t="shared" si="42"/>
        <v>Se calcula por Peso</v>
      </c>
      <c r="K458" s="3">
        <f t="shared" si="43"/>
        <v>3.62</v>
      </c>
      <c r="L458" s="5">
        <v>16480</v>
      </c>
      <c r="M458" s="2" t="str">
        <f t="shared" si="44"/>
        <v>$9.990-$19.990</v>
      </c>
      <c r="N458" s="5">
        <f t="shared" si="45"/>
        <v>1000</v>
      </c>
      <c r="O458" s="6" t="str">
        <f t="shared" si="46"/>
        <v>No aplica (&lt;$19.990)</v>
      </c>
      <c r="P458" s="7">
        <f t="array" ref="P458">IF(OR(L458="",K458=""),"",IF(L458&lt;19990,0,IF(L458&lt;=30000,INDEX(Tarifas!$C$2:$C$37,MATCH(K458,Tarifas!$A$2:$A$37,1)),IF(L458&lt;=40000,INDEX(Tarifas!$D$2:$D$37,MATCH(K458,Tarifas!$A$2:$A$37,1)),INDEX(Tarifas!$E$2:$E$37,MATCH(K458,Tarifas!$A$2:$A$37,1))))))</f>
        <v>0</v>
      </c>
      <c r="Q458" s="7">
        <f t="shared" si="47"/>
        <v>1000</v>
      </c>
    </row>
    <row r="459" spans="1:17" ht="15.75" customHeight="1" x14ac:dyDescent="0.25">
      <c r="A459" s="2">
        <v>123</v>
      </c>
      <c r="B459" s="2">
        <v>123</v>
      </c>
      <c r="C459" s="2">
        <v>123</v>
      </c>
      <c r="D459" s="2" t="s">
        <v>214</v>
      </c>
      <c r="E459" s="3">
        <v>17</v>
      </c>
      <c r="F459" s="3">
        <v>20</v>
      </c>
      <c r="G459" s="3">
        <v>49</v>
      </c>
      <c r="H459" s="3">
        <v>3.62</v>
      </c>
      <c r="I459" s="3">
        <v>4.165</v>
      </c>
      <c r="J459" s="4" t="str">
        <f t="shared" si="42"/>
        <v>Se calcula por P volum</v>
      </c>
      <c r="K459" s="3">
        <f t="shared" si="43"/>
        <v>4.165</v>
      </c>
      <c r="L459" s="5">
        <v>32990</v>
      </c>
      <c r="M459" s="2" t="str">
        <f t="shared" si="44"/>
        <v>Sin costo fijo</v>
      </c>
      <c r="N459" s="5">
        <f t="shared" si="45"/>
        <v>0</v>
      </c>
      <c r="O459" s="6" t="str">
        <f t="shared" si="46"/>
        <v>$30.001-$40.000</v>
      </c>
      <c r="P459" s="7">
        <f t="array" ref="P459">IF(OR(L459="",K459=""),"",IF(L459&lt;19990,0,IF(L459&lt;=30000,INDEX(Tarifas!$C$2:$C$37,MATCH(K459,Tarifas!$A$2:$A$37,1)),IF(L459&lt;=40000,INDEX(Tarifas!$D$2:$D$37,MATCH(K459,Tarifas!$A$2:$A$37,1)),INDEX(Tarifas!$E$2:$E$37,MATCH(K459,Tarifas!$A$2:$A$37,1))))))</f>
        <v>4095</v>
      </c>
      <c r="Q459" s="7">
        <f t="shared" si="47"/>
        <v>4095</v>
      </c>
    </row>
    <row r="460" spans="1:17" ht="15.75" customHeight="1" x14ac:dyDescent="0.25">
      <c r="A460" s="2">
        <v>123</v>
      </c>
      <c r="B460" s="2">
        <v>123</v>
      </c>
      <c r="C460" s="2">
        <v>123</v>
      </c>
      <c r="D460" s="2" t="s">
        <v>213</v>
      </c>
      <c r="E460" s="3">
        <v>15</v>
      </c>
      <c r="F460" s="3">
        <v>15</v>
      </c>
      <c r="G460" s="3">
        <v>64</v>
      </c>
      <c r="H460" s="3">
        <v>3.62</v>
      </c>
      <c r="I460" s="3">
        <v>3.6</v>
      </c>
      <c r="J460" s="4" t="str">
        <f t="shared" si="42"/>
        <v>Se calcula por Peso</v>
      </c>
      <c r="K460" s="3">
        <f t="shared" si="43"/>
        <v>3.62</v>
      </c>
      <c r="L460" s="5">
        <v>19990</v>
      </c>
      <c r="M460" s="2" t="str">
        <f t="shared" si="44"/>
        <v>$9.990-$19.990</v>
      </c>
      <c r="N460" s="5">
        <f t="shared" si="45"/>
        <v>1000</v>
      </c>
      <c r="O460" s="6" t="str">
        <f t="shared" si="46"/>
        <v>$19.990-$30.000</v>
      </c>
      <c r="P460" s="7">
        <f t="array" ref="P460">IF(OR(L460="",K460=""),"",IF(L460&lt;19990,0,IF(L460&lt;=30000,INDEX(Tarifas!$C$2:$C$37,MATCH(K460,Tarifas!$A$2:$A$37,1)),IF(L460&lt;=40000,INDEX(Tarifas!$D$2:$D$37,MATCH(K460,Tarifas!$A$2:$A$37,1)),INDEX(Tarifas!$E$2:$E$37,MATCH(K460,Tarifas!$A$2:$A$37,1))))))</f>
        <v>3040</v>
      </c>
      <c r="Q460" s="7">
        <f t="shared" si="47"/>
        <v>4040</v>
      </c>
    </row>
    <row r="461" spans="1:17" ht="15.75" customHeight="1" x14ac:dyDescent="0.25">
      <c r="A461" s="2">
        <v>123</v>
      </c>
      <c r="B461" s="2">
        <v>123</v>
      </c>
      <c r="C461" s="2">
        <v>123</v>
      </c>
      <c r="D461" s="2" t="s">
        <v>215</v>
      </c>
      <c r="E461" s="3">
        <v>11</v>
      </c>
      <c r="F461" s="3">
        <v>24</v>
      </c>
      <c r="G461" s="3">
        <v>54</v>
      </c>
      <c r="H461" s="3">
        <v>3.56</v>
      </c>
      <c r="I461" s="3">
        <v>3.5640000000000001</v>
      </c>
      <c r="J461" s="4" t="str">
        <f t="shared" si="42"/>
        <v>Se calcula por P volum</v>
      </c>
      <c r="K461" s="3">
        <f t="shared" si="43"/>
        <v>3.5640000000000001</v>
      </c>
      <c r="L461" s="5">
        <v>18998</v>
      </c>
      <c r="M461" s="2" t="str">
        <f t="shared" si="44"/>
        <v>$9.990-$19.990</v>
      </c>
      <c r="N461" s="5">
        <f t="shared" si="45"/>
        <v>1000</v>
      </c>
      <c r="O461" s="6" t="str">
        <f t="shared" si="46"/>
        <v>No aplica (&lt;$19.990)</v>
      </c>
      <c r="P461" s="7">
        <f t="array" ref="P461">IF(OR(L461="",K461=""),"",IF(L461&lt;19990,0,IF(L461&lt;=30000,INDEX(Tarifas!$C$2:$C$37,MATCH(K461,Tarifas!$A$2:$A$37,1)),IF(L461&lt;=40000,INDEX(Tarifas!$D$2:$D$37,MATCH(K461,Tarifas!$A$2:$A$37,1)),INDEX(Tarifas!$E$2:$E$37,MATCH(K461,Tarifas!$A$2:$A$37,1))))))</f>
        <v>0</v>
      </c>
      <c r="Q461" s="7">
        <f t="shared" si="47"/>
        <v>1000</v>
      </c>
    </row>
    <row r="462" spans="1:17" ht="15.75" customHeight="1" x14ac:dyDescent="0.25">
      <c r="A462" s="2">
        <v>123</v>
      </c>
      <c r="B462" s="2">
        <v>123</v>
      </c>
      <c r="C462" s="2">
        <v>123</v>
      </c>
      <c r="D462" s="2" t="s">
        <v>215</v>
      </c>
      <c r="E462" s="3">
        <v>11</v>
      </c>
      <c r="F462" s="3">
        <v>24</v>
      </c>
      <c r="G462" s="3">
        <v>54</v>
      </c>
      <c r="H462" s="3">
        <v>3.56</v>
      </c>
      <c r="I462" s="3">
        <v>3.5640000000000001</v>
      </c>
      <c r="J462" s="4" t="str">
        <f t="shared" si="42"/>
        <v>Se calcula por P volum</v>
      </c>
      <c r="K462" s="3">
        <f t="shared" si="43"/>
        <v>3.5640000000000001</v>
      </c>
      <c r="L462" s="5">
        <v>19991</v>
      </c>
      <c r="M462" s="2" t="str">
        <f t="shared" si="44"/>
        <v>Sin costo fijo</v>
      </c>
      <c r="N462" s="5">
        <f t="shared" si="45"/>
        <v>0</v>
      </c>
      <c r="O462" s="6" t="str">
        <f t="shared" si="46"/>
        <v>$19.990-$30.000</v>
      </c>
      <c r="P462" s="7">
        <f t="array" ref="P462">IF(OR(L462="",K462=""),"",IF(L462&lt;19990,0,IF(L462&lt;=30000,INDEX(Tarifas!$C$2:$C$37,MATCH(K462,Tarifas!$A$2:$A$37,1)),IF(L462&lt;=40000,INDEX(Tarifas!$D$2:$D$37,MATCH(K462,Tarifas!$A$2:$A$37,1)),INDEX(Tarifas!$E$2:$E$37,MATCH(K462,Tarifas!$A$2:$A$37,1))))))</f>
        <v>3040</v>
      </c>
      <c r="Q462" s="7">
        <f t="shared" si="47"/>
        <v>3040</v>
      </c>
    </row>
    <row r="463" spans="1:17" ht="15.75" customHeight="1" x14ac:dyDescent="0.25">
      <c r="A463" s="2">
        <v>123</v>
      </c>
      <c r="B463" s="2">
        <v>123</v>
      </c>
      <c r="C463" s="2">
        <v>123</v>
      </c>
      <c r="D463" s="2" t="s">
        <v>216</v>
      </c>
      <c r="E463" s="3">
        <v>15</v>
      </c>
      <c r="F463" s="3">
        <v>15</v>
      </c>
      <c r="G463" s="3">
        <v>20</v>
      </c>
      <c r="H463" s="3">
        <v>3.5</v>
      </c>
      <c r="I463" s="3">
        <v>1.125</v>
      </c>
      <c r="J463" s="4" t="str">
        <f t="shared" si="42"/>
        <v>Se calcula por Peso</v>
      </c>
      <c r="K463" s="3">
        <f t="shared" si="43"/>
        <v>3.5</v>
      </c>
      <c r="L463" s="5">
        <v>28120</v>
      </c>
      <c r="M463" s="2" t="str">
        <f t="shared" si="44"/>
        <v>Sin costo fijo</v>
      </c>
      <c r="N463" s="5">
        <f t="shared" si="45"/>
        <v>0</v>
      </c>
      <c r="O463" s="6" t="str">
        <f t="shared" si="46"/>
        <v>$19.990-$30.000</v>
      </c>
      <c r="P463" s="7">
        <f t="array" ref="P463">IF(OR(L463="",K463=""),"",IF(L463&lt;19990,0,IF(L463&lt;=30000,INDEX(Tarifas!$C$2:$C$37,MATCH(K463,Tarifas!$A$2:$A$37,1)),IF(L463&lt;=40000,INDEX(Tarifas!$D$2:$D$37,MATCH(K463,Tarifas!$A$2:$A$37,1)),INDEX(Tarifas!$E$2:$E$37,MATCH(K463,Tarifas!$A$2:$A$37,1))))))</f>
        <v>3040</v>
      </c>
      <c r="Q463" s="7">
        <f t="shared" si="47"/>
        <v>3040</v>
      </c>
    </row>
    <row r="464" spans="1:17" ht="15.75" customHeight="1" x14ac:dyDescent="0.25">
      <c r="A464" s="2">
        <v>123</v>
      </c>
      <c r="B464" s="2">
        <v>123</v>
      </c>
      <c r="C464" s="2">
        <v>123</v>
      </c>
      <c r="D464" s="2" t="s">
        <v>216</v>
      </c>
      <c r="E464" s="3">
        <v>15</v>
      </c>
      <c r="F464" s="3">
        <v>15</v>
      </c>
      <c r="G464" s="3">
        <v>20</v>
      </c>
      <c r="H464" s="3">
        <v>3.5</v>
      </c>
      <c r="I464" s="3">
        <v>1.125</v>
      </c>
      <c r="J464" s="4" t="str">
        <f t="shared" si="42"/>
        <v>Se calcula por Peso</v>
      </c>
      <c r="K464" s="3">
        <f t="shared" si="43"/>
        <v>3.5</v>
      </c>
      <c r="L464" s="5">
        <v>28120</v>
      </c>
      <c r="M464" s="2" t="str">
        <f t="shared" si="44"/>
        <v>Sin costo fijo</v>
      </c>
      <c r="N464" s="5">
        <f t="shared" si="45"/>
        <v>0</v>
      </c>
      <c r="O464" s="6" t="str">
        <f t="shared" si="46"/>
        <v>$19.990-$30.000</v>
      </c>
      <c r="P464" s="7">
        <f t="array" ref="P464">IF(OR(L464="",K464=""),"",IF(L464&lt;19990,0,IF(L464&lt;=30000,INDEX(Tarifas!$C$2:$C$37,MATCH(K464,Tarifas!$A$2:$A$37,1)),IF(L464&lt;=40000,INDEX(Tarifas!$D$2:$D$37,MATCH(K464,Tarifas!$A$2:$A$37,1)),INDEX(Tarifas!$E$2:$E$37,MATCH(K464,Tarifas!$A$2:$A$37,1))))))</f>
        <v>3040</v>
      </c>
      <c r="Q464" s="7">
        <f t="shared" si="47"/>
        <v>3040</v>
      </c>
    </row>
    <row r="465" spans="1:17" ht="15.75" customHeight="1" x14ac:dyDescent="0.25">
      <c r="A465" s="2">
        <v>123</v>
      </c>
      <c r="B465" s="2">
        <v>123</v>
      </c>
      <c r="C465" s="2">
        <v>123</v>
      </c>
      <c r="D465" s="2" t="s">
        <v>217</v>
      </c>
      <c r="E465" s="3">
        <v>16</v>
      </c>
      <c r="F465" s="3">
        <v>16</v>
      </c>
      <c r="G465" s="3">
        <v>21</v>
      </c>
      <c r="H465" s="3">
        <v>3.5</v>
      </c>
      <c r="I465" s="3">
        <v>1.3440000000000001</v>
      </c>
      <c r="J465" s="4" t="str">
        <f t="shared" si="42"/>
        <v>Se calcula por Peso</v>
      </c>
      <c r="K465" s="3">
        <f t="shared" si="43"/>
        <v>3.5</v>
      </c>
      <c r="L465" s="5">
        <v>28120</v>
      </c>
      <c r="M465" s="2" t="str">
        <f t="shared" si="44"/>
        <v>Sin costo fijo</v>
      </c>
      <c r="N465" s="5">
        <f t="shared" si="45"/>
        <v>0</v>
      </c>
      <c r="O465" s="6" t="str">
        <f t="shared" si="46"/>
        <v>$19.990-$30.000</v>
      </c>
      <c r="P465" s="7">
        <f t="array" ref="P465">IF(OR(L465="",K465=""),"",IF(L465&lt;19990,0,IF(L465&lt;=30000,INDEX(Tarifas!$C$2:$C$37,MATCH(K465,Tarifas!$A$2:$A$37,1)),IF(L465&lt;=40000,INDEX(Tarifas!$D$2:$D$37,MATCH(K465,Tarifas!$A$2:$A$37,1)),INDEX(Tarifas!$E$2:$E$37,MATCH(K465,Tarifas!$A$2:$A$37,1))))))</f>
        <v>3040</v>
      </c>
      <c r="Q465" s="7">
        <f t="shared" si="47"/>
        <v>3040</v>
      </c>
    </row>
    <row r="466" spans="1:17" ht="15.75" customHeight="1" x14ac:dyDescent="0.25">
      <c r="A466" s="2">
        <v>123</v>
      </c>
      <c r="B466" s="2">
        <v>123</v>
      </c>
      <c r="C466" s="2">
        <v>123</v>
      </c>
      <c r="D466" s="2" t="s">
        <v>218</v>
      </c>
      <c r="E466" s="3">
        <v>17</v>
      </c>
      <c r="F466" s="3">
        <v>17</v>
      </c>
      <c r="G466" s="3">
        <v>18</v>
      </c>
      <c r="H466" s="3">
        <v>3.4729999999999999</v>
      </c>
      <c r="I466" s="3">
        <v>1.3005</v>
      </c>
      <c r="J466" s="4" t="str">
        <f t="shared" si="42"/>
        <v>Se calcula por Peso</v>
      </c>
      <c r="K466" s="3">
        <f t="shared" si="43"/>
        <v>3.4729999999999999</v>
      </c>
      <c r="L466" s="5">
        <v>7490</v>
      </c>
      <c r="M466" s="2" t="str">
        <f t="shared" si="44"/>
        <v>Hasta $9.989</v>
      </c>
      <c r="N466" s="5">
        <f t="shared" si="45"/>
        <v>700</v>
      </c>
      <c r="O466" s="6" t="str">
        <f t="shared" si="46"/>
        <v>No aplica (&lt;$19.990)</v>
      </c>
      <c r="P466" s="7">
        <f t="array" ref="P466">IF(OR(L466="",K466=""),"",IF(L466&lt;19990,0,IF(L466&lt;=30000,INDEX(Tarifas!$C$2:$C$37,MATCH(K466,Tarifas!$A$2:$A$37,1)),IF(L466&lt;=40000,INDEX(Tarifas!$D$2:$D$37,MATCH(K466,Tarifas!$A$2:$A$37,1)),INDEX(Tarifas!$E$2:$E$37,MATCH(K466,Tarifas!$A$2:$A$37,1))))))</f>
        <v>0</v>
      </c>
      <c r="Q466" s="7">
        <f t="shared" si="47"/>
        <v>700</v>
      </c>
    </row>
    <row r="467" spans="1:17" ht="15.75" customHeight="1" x14ac:dyDescent="0.25">
      <c r="A467" s="2">
        <v>123</v>
      </c>
      <c r="B467" s="2">
        <v>123</v>
      </c>
      <c r="C467" s="2">
        <v>123</v>
      </c>
      <c r="D467" s="2" t="s">
        <v>219</v>
      </c>
      <c r="E467" s="3">
        <v>7</v>
      </c>
      <c r="F467" s="3">
        <v>21</v>
      </c>
      <c r="G467" s="3">
        <v>26</v>
      </c>
      <c r="H467" s="3">
        <v>3.46</v>
      </c>
      <c r="I467" s="3">
        <v>0.95550000000000002</v>
      </c>
      <c r="J467" s="4" t="str">
        <f t="shared" si="42"/>
        <v>Se calcula por Peso</v>
      </c>
      <c r="K467" s="3">
        <f t="shared" si="43"/>
        <v>3.46</v>
      </c>
      <c r="L467" s="5">
        <v>69161</v>
      </c>
      <c r="M467" s="2" t="str">
        <f t="shared" si="44"/>
        <v>Sin costo fijo</v>
      </c>
      <c r="N467" s="5">
        <f t="shared" si="45"/>
        <v>0</v>
      </c>
      <c r="O467" s="6" t="str">
        <f t="shared" si="46"/>
        <v>Desde $40.001</v>
      </c>
      <c r="P467" s="7">
        <f t="array" ref="P467">IF(OR(L467="",K467=""),"",IF(L467&lt;19990,0,IF(L467&lt;=30000,INDEX(Tarifas!$C$2:$C$37,MATCH(K467,Tarifas!$A$2:$A$37,1)),IF(L467&lt;=40000,INDEX(Tarifas!$D$2:$D$37,MATCH(K467,Tarifas!$A$2:$A$37,1)),INDEX(Tarifas!$E$2:$E$37,MATCH(K467,Tarifas!$A$2:$A$37,1))))))</f>
        <v>3800</v>
      </c>
      <c r="Q467" s="7">
        <f t="shared" si="47"/>
        <v>3800</v>
      </c>
    </row>
    <row r="468" spans="1:17" ht="15.75" customHeight="1" x14ac:dyDescent="0.25">
      <c r="A468" s="2">
        <v>123</v>
      </c>
      <c r="B468" s="2">
        <v>123</v>
      </c>
      <c r="C468" s="2">
        <v>123</v>
      </c>
      <c r="D468" s="2" t="s">
        <v>219</v>
      </c>
      <c r="E468" s="3">
        <v>7</v>
      </c>
      <c r="F468" s="3">
        <v>21</v>
      </c>
      <c r="G468" s="3">
        <v>26</v>
      </c>
      <c r="H468" s="3">
        <v>3.46</v>
      </c>
      <c r="I468" s="3">
        <v>0.95550000000000002</v>
      </c>
      <c r="J468" s="4" t="str">
        <f t="shared" si="42"/>
        <v>Se calcula por Peso</v>
      </c>
      <c r="K468" s="3">
        <f t="shared" si="43"/>
        <v>3.46</v>
      </c>
      <c r="L468" s="5">
        <v>69161</v>
      </c>
      <c r="M468" s="2" t="str">
        <f t="shared" si="44"/>
        <v>Sin costo fijo</v>
      </c>
      <c r="N468" s="5">
        <f t="shared" si="45"/>
        <v>0</v>
      </c>
      <c r="O468" s="6" t="str">
        <f t="shared" si="46"/>
        <v>Desde $40.001</v>
      </c>
      <c r="P468" s="7">
        <f t="array" ref="P468">IF(OR(L468="",K468=""),"",IF(L468&lt;19990,0,IF(L468&lt;=30000,INDEX(Tarifas!$C$2:$C$37,MATCH(K468,Tarifas!$A$2:$A$37,1)),IF(L468&lt;=40000,INDEX(Tarifas!$D$2:$D$37,MATCH(K468,Tarifas!$A$2:$A$37,1)),INDEX(Tarifas!$E$2:$E$37,MATCH(K468,Tarifas!$A$2:$A$37,1))))))</f>
        <v>3800</v>
      </c>
      <c r="Q468" s="7">
        <f t="shared" si="47"/>
        <v>3800</v>
      </c>
    </row>
    <row r="469" spans="1:17" ht="15.75" customHeight="1" x14ac:dyDescent="0.25">
      <c r="A469" s="2">
        <v>123</v>
      </c>
      <c r="B469" s="2">
        <v>123</v>
      </c>
      <c r="C469" s="2">
        <v>123</v>
      </c>
      <c r="D469" s="2" t="s">
        <v>220</v>
      </c>
      <c r="E469" s="3">
        <v>13</v>
      </c>
      <c r="F469" s="3">
        <v>23</v>
      </c>
      <c r="G469" s="3">
        <v>43</v>
      </c>
      <c r="H469" s="3">
        <v>3.4580000000000002</v>
      </c>
      <c r="I469" s="3">
        <v>3.2142499999999998</v>
      </c>
      <c r="J469" s="4" t="str">
        <f t="shared" si="42"/>
        <v>Se calcula por Peso</v>
      </c>
      <c r="K469" s="3">
        <f t="shared" si="43"/>
        <v>3.4580000000000002</v>
      </c>
      <c r="L469" s="5">
        <v>6780</v>
      </c>
      <c r="M469" s="2" t="str">
        <f t="shared" si="44"/>
        <v>Hasta $9.989</v>
      </c>
      <c r="N469" s="5">
        <f t="shared" si="45"/>
        <v>700</v>
      </c>
      <c r="O469" s="6" t="str">
        <f t="shared" si="46"/>
        <v>No aplica (&lt;$19.990)</v>
      </c>
      <c r="P469" s="7">
        <f t="array" ref="P469">IF(OR(L469="",K469=""),"",IF(L469&lt;19990,0,IF(L469&lt;=30000,INDEX(Tarifas!$C$2:$C$37,MATCH(K469,Tarifas!$A$2:$A$37,1)),IF(L469&lt;=40000,INDEX(Tarifas!$D$2:$D$37,MATCH(K469,Tarifas!$A$2:$A$37,1)),INDEX(Tarifas!$E$2:$E$37,MATCH(K469,Tarifas!$A$2:$A$37,1))))))</f>
        <v>0</v>
      </c>
      <c r="Q469" s="7">
        <f t="shared" si="47"/>
        <v>700</v>
      </c>
    </row>
    <row r="470" spans="1:17" ht="15.75" customHeight="1" x14ac:dyDescent="0.25">
      <c r="A470" s="2">
        <v>123</v>
      </c>
      <c r="B470" s="2">
        <v>123</v>
      </c>
      <c r="C470" s="2">
        <v>123</v>
      </c>
      <c r="D470" s="2" t="s">
        <v>221</v>
      </c>
      <c r="E470" s="3">
        <v>10</v>
      </c>
      <c r="F470" s="3">
        <v>11</v>
      </c>
      <c r="G470" s="3">
        <v>12</v>
      </c>
      <c r="H470" s="3">
        <v>3.4540000000000002</v>
      </c>
      <c r="I470" s="3">
        <v>0.33</v>
      </c>
      <c r="J470" s="4" t="str">
        <f t="shared" si="42"/>
        <v>Se calcula por Peso</v>
      </c>
      <c r="K470" s="3">
        <f t="shared" si="43"/>
        <v>3.4540000000000002</v>
      </c>
      <c r="L470" s="5">
        <v>9890</v>
      </c>
      <c r="M470" s="2" t="str">
        <f t="shared" si="44"/>
        <v>Hasta $9.989</v>
      </c>
      <c r="N470" s="5">
        <f t="shared" si="45"/>
        <v>700</v>
      </c>
      <c r="O470" s="6" t="str">
        <f t="shared" si="46"/>
        <v>No aplica (&lt;$19.990)</v>
      </c>
      <c r="P470" s="7">
        <f t="array" ref="P470">IF(OR(L470="",K470=""),"",IF(L470&lt;19990,0,IF(L470&lt;=30000,INDEX(Tarifas!$C$2:$C$37,MATCH(K470,Tarifas!$A$2:$A$37,1)),IF(L470&lt;=40000,INDEX(Tarifas!$D$2:$D$37,MATCH(K470,Tarifas!$A$2:$A$37,1)),INDEX(Tarifas!$E$2:$E$37,MATCH(K470,Tarifas!$A$2:$A$37,1))))))</f>
        <v>0</v>
      </c>
      <c r="Q470" s="7">
        <f t="shared" si="47"/>
        <v>700</v>
      </c>
    </row>
    <row r="471" spans="1:17" ht="15.75" customHeight="1" x14ac:dyDescent="0.25">
      <c r="A471" s="2">
        <v>123</v>
      </c>
      <c r="B471" s="2">
        <v>123</v>
      </c>
      <c r="C471" s="2">
        <v>123</v>
      </c>
      <c r="D471" s="2" t="s">
        <v>221</v>
      </c>
      <c r="E471" s="3">
        <v>10</v>
      </c>
      <c r="F471" s="3">
        <v>11</v>
      </c>
      <c r="G471" s="3">
        <v>12</v>
      </c>
      <c r="H471" s="3">
        <v>3.4540000000000002</v>
      </c>
      <c r="I471" s="3">
        <v>0.33</v>
      </c>
      <c r="J471" s="4" t="str">
        <f t="shared" si="42"/>
        <v>Se calcula por Peso</v>
      </c>
      <c r="K471" s="3">
        <f t="shared" si="43"/>
        <v>3.4540000000000002</v>
      </c>
      <c r="L471" s="5">
        <v>9890</v>
      </c>
      <c r="M471" s="2" t="str">
        <f t="shared" si="44"/>
        <v>Hasta $9.989</v>
      </c>
      <c r="N471" s="5">
        <f t="shared" si="45"/>
        <v>700</v>
      </c>
      <c r="O471" s="6" t="str">
        <f t="shared" si="46"/>
        <v>No aplica (&lt;$19.990)</v>
      </c>
      <c r="P471" s="7">
        <f t="array" ref="P471">IF(OR(L471="",K471=""),"",IF(L471&lt;19990,0,IF(L471&lt;=30000,INDEX(Tarifas!$C$2:$C$37,MATCH(K471,Tarifas!$A$2:$A$37,1)),IF(L471&lt;=40000,INDEX(Tarifas!$D$2:$D$37,MATCH(K471,Tarifas!$A$2:$A$37,1)),INDEX(Tarifas!$E$2:$E$37,MATCH(K471,Tarifas!$A$2:$A$37,1))))))</f>
        <v>0</v>
      </c>
      <c r="Q471" s="7">
        <f t="shared" si="47"/>
        <v>700</v>
      </c>
    </row>
    <row r="472" spans="1:17" ht="15.75" customHeight="1" x14ac:dyDescent="0.25">
      <c r="A472" s="2">
        <v>123</v>
      </c>
      <c r="B472" s="2">
        <v>123</v>
      </c>
      <c r="C472" s="2">
        <v>123</v>
      </c>
      <c r="D472" s="2" t="s">
        <v>222</v>
      </c>
      <c r="E472" s="3">
        <v>9</v>
      </c>
      <c r="F472" s="3">
        <v>26</v>
      </c>
      <c r="G472" s="3">
        <v>30</v>
      </c>
      <c r="H472" s="3">
        <v>3.4460000000000002</v>
      </c>
      <c r="I472" s="3">
        <v>1.7549999999999999</v>
      </c>
      <c r="J472" s="4" t="str">
        <f t="shared" si="42"/>
        <v>Se calcula por Peso</v>
      </c>
      <c r="K472" s="3">
        <f t="shared" si="43"/>
        <v>3.4460000000000002</v>
      </c>
      <c r="L472" s="5">
        <v>12531</v>
      </c>
      <c r="M472" s="2" t="str">
        <f t="shared" si="44"/>
        <v>$9.990-$19.990</v>
      </c>
      <c r="N472" s="5">
        <f t="shared" si="45"/>
        <v>1000</v>
      </c>
      <c r="O472" s="6" t="str">
        <f t="shared" si="46"/>
        <v>No aplica (&lt;$19.990)</v>
      </c>
      <c r="P472" s="7">
        <f t="array" ref="P472">IF(OR(L472="",K472=""),"",IF(L472&lt;19990,0,IF(L472&lt;=30000,INDEX(Tarifas!$C$2:$C$37,MATCH(K472,Tarifas!$A$2:$A$37,1)),IF(L472&lt;=40000,INDEX(Tarifas!$D$2:$D$37,MATCH(K472,Tarifas!$A$2:$A$37,1)),INDEX(Tarifas!$E$2:$E$37,MATCH(K472,Tarifas!$A$2:$A$37,1))))))</f>
        <v>0</v>
      </c>
      <c r="Q472" s="7">
        <f t="shared" si="47"/>
        <v>1000</v>
      </c>
    </row>
    <row r="473" spans="1:17" ht="15.75" customHeight="1" x14ac:dyDescent="0.25">
      <c r="A473" s="2">
        <v>123</v>
      </c>
      <c r="B473" s="2">
        <v>123</v>
      </c>
      <c r="C473" s="2">
        <v>123</v>
      </c>
      <c r="D473" s="2" t="s">
        <v>222</v>
      </c>
      <c r="E473" s="3">
        <v>9</v>
      </c>
      <c r="F473" s="3">
        <v>26</v>
      </c>
      <c r="G473" s="3">
        <v>30</v>
      </c>
      <c r="H473" s="3">
        <v>3.4460000000000002</v>
      </c>
      <c r="I473" s="3">
        <v>1.7549999999999999</v>
      </c>
      <c r="J473" s="4" t="str">
        <f t="shared" si="42"/>
        <v>Se calcula por Peso</v>
      </c>
      <c r="K473" s="3">
        <f t="shared" si="43"/>
        <v>3.4460000000000002</v>
      </c>
      <c r="L473" s="5">
        <v>12531</v>
      </c>
      <c r="M473" s="2" t="str">
        <f t="shared" si="44"/>
        <v>$9.990-$19.990</v>
      </c>
      <c r="N473" s="5">
        <f t="shared" si="45"/>
        <v>1000</v>
      </c>
      <c r="O473" s="6" t="str">
        <f t="shared" si="46"/>
        <v>No aplica (&lt;$19.990)</v>
      </c>
      <c r="P473" s="7">
        <f t="array" ref="P473">IF(OR(L473="",K473=""),"",IF(L473&lt;19990,0,IF(L473&lt;=30000,INDEX(Tarifas!$C$2:$C$37,MATCH(K473,Tarifas!$A$2:$A$37,1)),IF(L473&lt;=40000,INDEX(Tarifas!$D$2:$D$37,MATCH(K473,Tarifas!$A$2:$A$37,1)),INDEX(Tarifas!$E$2:$E$37,MATCH(K473,Tarifas!$A$2:$A$37,1))))))</f>
        <v>0</v>
      </c>
      <c r="Q473" s="7">
        <f t="shared" si="47"/>
        <v>1000</v>
      </c>
    </row>
    <row r="474" spans="1:17" ht="15.75" customHeight="1" x14ac:dyDescent="0.25">
      <c r="A474" s="2">
        <v>123</v>
      </c>
      <c r="B474" s="2">
        <v>123</v>
      </c>
      <c r="C474" s="2">
        <v>123</v>
      </c>
      <c r="D474" s="2" t="s">
        <v>223</v>
      </c>
      <c r="E474" s="3">
        <v>11</v>
      </c>
      <c r="F474" s="3">
        <v>17</v>
      </c>
      <c r="G474" s="3">
        <v>25</v>
      </c>
      <c r="H474" s="3">
        <v>3.4359999999999999</v>
      </c>
      <c r="I474" s="3">
        <v>1.16875</v>
      </c>
      <c r="J474" s="4" t="str">
        <f t="shared" si="42"/>
        <v>Se calcula por Peso</v>
      </c>
      <c r="K474" s="3">
        <f t="shared" si="43"/>
        <v>3.4359999999999999</v>
      </c>
      <c r="L474" s="5">
        <v>1990</v>
      </c>
      <c r="M474" s="2" t="str">
        <f t="shared" si="44"/>
        <v>Hasta $9.989</v>
      </c>
      <c r="N474" s="5">
        <f t="shared" si="45"/>
        <v>700</v>
      </c>
      <c r="O474" s="6" t="str">
        <f t="shared" si="46"/>
        <v>No aplica (&lt;$19.990)</v>
      </c>
      <c r="P474" s="7">
        <f t="array" ref="P474">IF(OR(L474="",K474=""),"",IF(L474&lt;19990,0,IF(L474&lt;=30000,INDEX(Tarifas!$C$2:$C$37,MATCH(K474,Tarifas!$A$2:$A$37,1)),IF(L474&lt;=40000,INDEX(Tarifas!$D$2:$D$37,MATCH(K474,Tarifas!$A$2:$A$37,1)),INDEX(Tarifas!$E$2:$E$37,MATCH(K474,Tarifas!$A$2:$A$37,1))))))</f>
        <v>0</v>
      </c>
      <c r="Q474" s="7">
        <f t="shared" si="47"/>
        <v>700</v>
      </c>
    </row>
    <row r="475" spans="1:17" ht="15.75" customHeight="1" x14ac:dyDescent="0.25">
      <c r="A475" s="2">
        <v>123</v>
      </c>
      <c r="B475" s="2">
        <v>123</v>
      </c>
      <c r="C475" s="2">
        <v>123</v>
      </c>
      <c r="D475" s="2" t="s">
        <v>224</v>
      </c>
      <c r="E475" s="3">
        <v>12</v>
      </c>
      <c r="F475" s="3">
        <v>19</v>
      </c>
      <c r="G475" s="3">
        <v>28</v>
      </c>
      <c r="H475" s="3">
        <v>3.4340000000000002</v>
      </c>
      <c r="I475" s="3">
        <v>1.5960000000000001</v>
      </c>
      <c r="J475" s="4" t="str">
        <f t="shared" si="42"/>
        <v>Se calcula por Peso</v>
      </c>
      <c r="K475" s="3">
        <f t="shared" si="43"/>
        <v>3.4340000000000002</v>
      </c>
      <c r="L475" s="5">
        <v>8490</v>
      </c>
      <c r="M475" s="2" t="str">
        <f t="shared" si="44"/>
        <v>Hasta $9.989</v>
      </c>
      <c r="N475" s="5">
        <f t="shared" si="45"/>
        <v>700</v>
      </c>
      <c r="O475" s="6" t="str">
        <f t="shared" si="46"/>
        <v>No aplica (&lt;$19.990)</v>
      </c>
      <c r="P475" s="7">
        <f t="array" ref="P475">IF(OR(L475="",K475=""),"",IF(L475&lt;19990,0,IF(L475&lt;=30000,INDEX(Tarifas!$C$2:$C$37,MATCH(K475,Tarifas!$A$2:$A$37,1)),IF(L475&lt;=40000,INDEX(Tarifas!$D$2:$D$37,MATCH(K475,Tarifas!$A$2:$A$37,1)),INDEX(Tarifas!$E$2:$E$37,MATCH(K475,Tarifas!$A$2:$A$37,1))))))</f>
        <v>0</v>
      </c>
      <c r="Q475" s="7">
        <f t="shared" si="47"/>
        <v>700</v>
      </c>
    </row>
    <row r="476" spans="1:17" ht="15.75" customHeight="1" x14ac:dyDescent="0.25">
      <c r="A476" s="2">
        <v>123</v>
      </c>
      <c r="B476" s="2">
        <v>123</v>
      </c>
      <c r="C476" s="2">
        <v>123</v>
      </c>
      <c r="D476" s="2" t="s">
        <v>225</v>
      </c>
      <c r="E476" s="3">
        <v>15</v>
      </c>
      <c r="F476" s="3">
        <v>19</v>
      </c>
      <c r="G476" s="3">
        <v>124</v>
      </c>
      <c r="H476" s="3">
        <v>3.3879999999999999</v>
      </c>
      <c r="I476" s="3">
        <v>8.8350000000000009</v>
      </c>
      <c r="J476" s="4" t="str">
        <f t="shared" si="42"/>
        <v>Se calcula por P volum</v>
      </c>
      <c r="K476" s="3">
        <f t="shared" si="43"/>
        <v>8.8350000000000009</v>
      </c>
      <c r="L476" s="5">
        <v>44990</v>
      </c>
      <c r="M476" s="2" t="str">
        <f t="shared" si="44"/>
        <v>Sin costo fijo</v>
      </c>
      <c r="N476" s="5">
        <f t="shared" si="45"/>
        <v>0</v>
      </c>
      <c r="O476" s="6" t="str">
        <f t="shared" si="46"/>
        <v>Desde $40.001</v>
      </c>
      <c r="P476" s="7">
        <f t="array" ref="P476">IF(OR(L476="",K476=""),"",IF(L476&lt;19990,0,IF(L476&lt;=30000,INDEX(Tarifas!$C$2:$C$37,MATCH(K476,Tarifas!$A$2:$A$37,1)),IF(L476&lt;=40000,INDEX(Tarifas!$D$2:$D$37,MATCH(K476,Tarifas!$A$2:$A$37,1)),INDEX(Tarifas!$E$2:$E$37,MATCH(K476,Tarifas!$A$2:$A$37,1))))))</f>
        <v>5650</v>
      </c>
      <c r="Q476" s="7">
        <f t="shared" si="47"/>
        <v>5650</v>
      </c>
    </row>
    <row r="477" spans="1:17" ht="15.75" customHeight="1" x14ac:dyDescent="0.25">
      <c r="A477" s="2">
        <v>123</v>
      </c>
      <c r="B477" s="2">
        <v>123</v>
      </c>
      <c r="C477" s="2">
        <v>123</v>
      </c>
      <c r="D477" s="2" t="s">
        <v>226</v>
      </c>
      <c r="E477" s="3">
        <v>13</v>
      </c>
      <c r="F477" s="3">
        <v>31</v>
      </c>
      <c r="G477" s="3">
        <v>74</v>
      </c>
      <c r="H477" s="3">
        <v>3.35</v>
      </c>
      <c r="I477" s="3">
        <v>7.4554999999999998</v>
      </c>
      <c r="J477" s="4" t="str">
        <f t="shared" si="42"/>
        <v>Se calcula por P volum</v>
      </c>
      <c r="K477" s="3">
        <f t="shared" si="43"/>
        <v>7.4554999999999998</v>
      </c>
      <c r="L477" s="5">
        <v>77590</v>
      </c>
      <c r="M477" s="2" t="str">
        <f t="shared" si="44"/>
        <v>Sin costo fijo</v>
      </c>
      <c r="N477" s="5">
        <f t="shared" si="45"/>
        <v>0</v>
      </c>
      <c r="O477" s="6" t="str">
        <f t="shared" si="46"/>
        <v>Desde $40.001</v>
      </c>
      <c r="P477" s="7">
        <f t="array" ref="P477">IF(OR(L477="",K477=""),"",IF(L477&lt;19990,0,IF(L477&lt;=30000,INDEX(Tarifas!$C$2:$C$37,MATCH(K477,Tarifas!$A$2:$A$37,1)),IF(L477&lt;=40000,INDEX(Tarifas!$D$2:$D$37,MATCH(K477,Tarifas!$A$2:$A$37,1)),INDEX(Tarifas!$E$2:$E$37,MATCH(K477,Tarifas!$A$2:$A$37,1))))))</f>
        <v>5050</v>
      </c>
      <c r="Q477" s="7">
        <f t="shared" si="47"/>
        <v>5050</v>
      </c>
    </row>
    <row r="478" spans="1:17" ht="15.75" customHeight="1" x14ac:dyDescent="0.25">
      <c r="A478" s="2">
        <v>123</v>
      </c>
      <c r="B478" s="2">
        <v>123</v>
      </c>
      <c r="C478" s="2">
        <v>123</v>
      </c>
      <c r="D478" s="2" t="s">
        <v>226</v>
      </c>
      <c r="E478" s="3">
        <v>13</v>
      </c>
      <c r="F478" s="3">
        <v>31</v>
      </c>
      <c r="G478" s="3">
        <v>74</v>
      </c>
      <c r="H478" s="3">
        <v>3.35</v>
      </c>
      <c r="I478" s="3">
        <v>7.4554999999999998</v>
      </c>
      <c r="J478" s="4" t="str">
        <f t="shared" si="42"/>
        <v>Se calcula por P volum</v>
      </c>
      <c r="K478" s="3">
        <f t="shared" si="43"/>
        <v>7.4554999999999998</v>
      </c>
      <c r="L478" s="5">
        <v>77590</v>
      </c>
      <c r="M478" s="2" t="str">
        <f t="shared" si="44"/>
        <v>Sin costo fijo</v>
      </c>
      <c r="N478" s="5">
        <f t="shared" si="45"/>
        <v>0</v>
      </c>
      <c r="O478" s="6" t="str">
        <f t="shared" si="46"/>
        <v>Desde $40.001</v>
      </c>
      <c r="P478" s="7">
        <f t="array" ref="P478">IF(OR(L478="",K478=""),"",IF(L478&lt;19990,0,IF(L478&lt;=30000,INDEX(Tarifas!$C$2:$C$37,MATCH(K478,Tarifas!$A$2:$A$37,1)),IF(L478&lt;=40000,INDEX(Tarifas!$D$2:$D$37,MATCH(K478,Tarifas!$A$2:$A$37,1)),INDEX(Tarifas!$E$2:$E$37,MATCH(K478,Tarifas!$A$2:$A$37,1))))))</f>
        <v>5050</v>
      </c>
      <c r="Q478" s="7">
        <f t="shared" si="47"/>
        <v>5050</v>
      </c>
    </row>
    <row r="479" spans="1:17" ht="15.75" customHeight="1" x14ac:dyDescent="0.25">
      <c r="A479" s="2">
        <v>123</v>
      </c>
      <c r="B479" s="2">
        <v>123</v>
      </c>
      <c r="C479" s="2">
        <v>123</v>
      </c>
      <c r="D479" s="2" t="s">
        <v>227</v>
      </c>
      <c r="E479" s="3">
        <v>15</v>
      </c>
      <c r="F479" s="3">
        <v>20</v>
      </c>
      <c r="G479" s="3">
        <v>28</v>
      </c>
      <c r="H479" s="3">
        <v>3.3319999999999999</v>
      </c>
      <c r="I479" s="3">
        <v>2.1</v>
      </c>
      <c r="J479" s="4" t="str">
        <f t="shared" si="42"/>
        <v>Se calcula por Peso</v>
      </c>
      <c r="K479" s="3">
        <f t="shared" si="43"/>
        <v>3.3319999999999999</v>
      </c>
      <c r="L479" s="5">
        <v>2310</v>
      </c>
      <c r="M479" s="2" t="str">
        <f t="shared" si="44"/>
        <v>Hasta $9.989</v>
      </c>
      <c r="N479" s="5">
        <f t="shared" si="45"/>
        <v>700</v>
      </c>
      <c r="O479" s="6" t="str">
        <f t="shared" si="46"/>
        <v>No aplica (&lt;$19.990)</v>
      </c>
      <c r="P479" s="7">
        <f t="array" ref="P479">IF(OR(L479="",K479=""),"",IF(L479&lt;19990,0,IF(L479&lt;=30000,INDEX(Tarifas!$C$2:$C$37,MATCH(K479,Tarifas!$A$2:$A$37,1)),IF(L479&lt;=40000,INDEX(Tarifas!$D$2:$D$37,MATCH(K479,Tarifas!$A$2:$A$37,1)),INDEX(Tarifas!$E$2:$E$37,MATCH(K479,Tarifas!$A$2:$A$37,1))))))</f>
        <v>0</v>
      </c>
      <c r="Q479" s="7">
        <f t="shared" si="47"/>
        <v>700</v>
      </c>
    </row>
    <row r="480" spans="1:17" ht="15.75" customHeight="1" x14ac:dyDescent="0.25">
      <c r="A480" s="2">
        <v>123</v>
      </c>
      <c r="B480" s="2">
        <v>123</v>
      </c>
      <c r="C480" s="2">
        <v>123</v>
      </c>
      <c r="D480" s="2" t="s">
        <v>228</v>
      </c>
      <c r="E480" s="3">
        <v>6</v>
      </c>
      <c r="F480" s="3">
        <v>28</v>
      </c>
      <c r="G480" s="3">
        <v>29</v>
      </c>
      <c r="H480" s="3">
        <v>3.33</v>
      </c>
      <c r="I480" s="3">
        <v>1.218</v>
      </c>
      <c r="J480" s="4" t="str">
        <f t="shared" si="42"/>
        <v>Se calcula por Peso</v>
      </c>
      <c r="K480" s="3">
        <f t="shared" si="43"/>
        <v>3.33</v>
      </c>
      <c r="L480" s="5">
        <v>2290</v>
      </c>
      <c r="M480" s="2" t="str">
        <f t="shared" si="44"/>
        <v>Hasta $9.989</v>
      </c>
      <c r="N480" s="5">
        <f t="shared" si="45"/>
        <v>700</v>
      </c>
      <c r="O480" s="6" t="str">
        <f t="shared" si="46"/>
        <v>No aplica (&lt;$19.990)</v>
      </c>
      <c r="P480" s="7">
        <f t="array" ref="P480">IF(OR(L480="",K480=""),"",IF(L480&lt;19990,0,IF(L480&lt;=30000,INDEX(Tarifas!$C$2:$C$37,MATCH(K480,Tarifas!$A$2:$A$37,1)),IF(L480&lt;=40000,INDEX(Tarifas!$D$2:$D$37,MATCH(K480,Tarifas!$A$2:$A$37,1)),INDEX(Tarifas!$E$2:$E$37,MATCH(K480,Tarifas!$A$2:$A$37,1))))))</f>
        <v>0</v>
      </c>
      <c r="Q480" s="7">
        <f t="shared" si="47"/>
        <v>700</v>
      </c>
    </row>
    <row r="481" spans="1:17" ht="15.75" customHeight="1" x14ac:dyDescent="0.25">
      <c r="A481" s="2">
        <v>123</v>
      </c>
      <c r="B481" s="2">
        <v>123</v>
      </c>
      <c r="C481" s="2">
        <v>123</v>
      </c>
      <c r="D481" s="2" t="s">
        <v>228</v>
      </c>
      <c r="E481" s="3">
        <v>6</v>
      </c>
      <c r="F481" s="3">
        <v>28</v>
      </c>
      <c r="G481" s="3">
        <v>29</v>
      </c>
      <c r="H481" s="3">
        <v>3.33</v>
      </c>
      <c r="I481" s="3">
        <v>1.218</v>
      </c>
      <c r="J481" s="4" t="str">
        <f t="shared" si="42"/>
        <v>Se calcula por Peso</v>
      </c>
      <c r="K481" s="3">
        <f t="shared" si="43"/>
        <v>3.33</v>
      </c>
      <c r="L481" s="5">
        <v>2290</v>
      </c>
      <c r="M481" s="2" t="str">
        <f t="shared" si="44"/>
        <v>Hasta $9.989</v>
      </c>
      <c r="N481" s="5">
        <f t="shared" si="45"/>
        <v>700</v>
      </c>
      <c r="O481" s="6" t="str">
        <f t="shared" si="46"/>
        <v>No aplica (&lt;$19.990)</v>
      </c>
      <c r="P481" s="7">
        <f t="array" ref="P481">IF(OR(L481="",K481=""),"",IF(L481&lt;19990,0,IF(L481&lt;=30000,INDEX(Tarifas!$C$2:$C$37,MATCH(K481,Tarifas!$A$2:$A$37,1)),IF(L481&lt;=40000,INDEX(Tarifas!$D$2:$D$37,MATCH(K481,Tarifas!$A$2:$A$37,1)),INDEX(Tarifas!$E$2:$E$37,MATCH(K481,Tarifas!$A$2:$A$37,1))))))</f>
        <v>0</v>
      </c>
      <c r="Q481" s="7">
        <f t="shared" si="47"/>
        <v>700</v>
      </c>
    </row>
    <row r="482" spans="1:17" ht="15.75" customHeight="1" x14ac:dyDescent="0.25">
      <c r="A482" s="2">
        <v>123</v>
      </c>
      <c r="B482" s="2">
        <v>123</v>
      </c>
      <c r="C482" s="2">
        <v>123</v>
      </c>
      <c r="D482" s="2" t="s">
        <v>229</v>
      </c>
      <c r="E482" s="3">
        <v>17</v>
      </c>
      <c r="F482" s="3">
        <v>23</v>
      </c>
      <c r="G482" s="3">
        <v>17</v>
      </c>
      <c r="H482" s="3">
        <v>3.3</v>
      </c>
      <c r="I482" s="3">
        <v>1.6617500000000001</v>
      </c>
      <c r="J482" s="4" t="str">
        <f t="shared" si="42"/>
        <v>Se calcula por Peso</v>
      </c>
      <c r="K482" s="3">
        <f t="shared" si="43"/>
        <v>3.3</v>
      </c>
      <c r="L482" s="5">
        <v>45270</v>
      </c>
      <c r="M482" s="2" t="str">
        <f t="shared" si="44"/>
        <v>Sin costo fijo</v>
      </c>
      <c r="N482" s="5">
        <f t="shared" si="45"/>
        <v>0</v>
      </c>
      <c r="O482" s="6" t="str">
        <f t="shared" si="46"/>
        <v>Desde $40.001</v>
      </c>
      <c r="P482" s="7">
        <f t="array" ref="P482">IF(OR(L482="",K482=""),"",IF(L482&lt;19990,0,IF(L482&lt;=30000,INDEX(Tarifas!$C$2:$C$37,MATCH(K482,Tarifas!$A$2:$A$37,1)),IF(L482&lt;=40000,INDEX(Tarifas!$D$2:$D$37,MATCH(K482,Tarifas!$A$2:$A$37,1)),INDEX(Tarifas!$E$2:$E$37,MATCH(K482,Tarifas!$A$2:$A$37,1))))))</f>
        <v>3800</v>
      </c>
      <c r="Q482" s="7">
        <f t="shared" si="47"/>
        <v>3800</v>
      </c>
    </row>
    <row r="483" spans="1:17" ht="15.75" customHeight="1" x14ac:dyDescent="0.25">
      <c r="A483" s="2">
        <v>123</v>
      </c>
      <c r="B483" s="2">
        <v>123</v>
      </c>
      <c r="C483" s="2">
        <v>123</v>
      </c>
      <c r="D483" s="2" t="s">
        <v>229</v>
      </c>
      <c r="E483" s="3">
        <v>17</v>
      </c>
      <c r="F483" s="3">
        <v>23</v>
      </c>
      <c r="G483" s="3">
        <v>17</v>
      </c>
      <c r="H483" s="3">
        <v>3.3</v>
      </c>
      <c r="I483" s="3">
        <v>1.6617500000000001</v>
      </c>
      <c r="J483" s="4" t="str">
        <f t="shared" si="42"/>
        <v>Se calcula por Peso</v>
      </c>
      <c r="K483" s="3">
        <f t="shared" si="43"/>
        <v>3.3</v>
      </c>
      <c r="L483" s="5">
        <v>45270</v>
      </c>
      <c r="M483" s="2" t="str">
        <f t="shared" si="44"/>
        <v>Sin costo fijo</v>
      </c>
      <c r="N483" s="5">
        <f t="shared" si="45"/>
        <v>0</v>
      </c>
      <c r="O483" s="6" t="str">
        <f t="shared" si="46"/>
        <v>Desde $40.001</v>
      </c>
      <c r="P483" s="7">
        <f t="array" ref="P483">IF(OR(L483="",K483=""),"",IF(L483&lt;19990,0,IF(L483&lt;=30000,INDEX(Tarifas!$C$2:$C$37,MATCH(K483,Tarifas!$A$2:$A$37,1)),IF(L483&lt;=40000,INDEX(Tarifas!$D$2:$D$37,MATCH(K483,Tarifas!$A$2:$A$37,1)),INDEX(Tarifas!$E$2:$E$37,MATCH(K483,Tarifas!$A$2:$A$37,1))))))</f>
        <v>3800</v>
      </c>
      <c r="Q483" s="7">
        <f t="shared" si="47"/>
        <v>3800</v>
      </c>
    </row>
    <row r="484" spans="1:17" ht="15.75" customHeight="1" x14ac:dyDescent="0.25">
      <c r="A484" s="2">
        <v>123</v>
      </c>
      <c r="B484" s="2">
        <v>123</v>
      </c>
      <c r="C484" s="2">
        <v>123</v>
      </c>
      <c r="D484" s="2" t="s">
        <v>230</v>
      </c>
      <c r="E484" s="3">
        <v>19</v>
      </c>
      <c r="F484" s="3">
        <v>20</v>
      </c>
      <c r="G484" s="3">
        <v>25</v>
      </c>
      <c r="H484" s="3">
        <v>3.2519999999999998</v>
      </c>
      <c r="I484" s="3">
        <v>2.375</v>
      </c>
      <c r="J484" s="4" t="str">
        <f t="shared" si="42"/>
        <v>Se calcula por Peso</v>
      </c>
      <c r="K484" s="3">
        <f t="shared" si="43"/>
        <v>3.2519999999999998</v>
      </c>
      <c r="L484" s="5">
        <v>28894</v>
      </c>
      <c r="M484" s="2" t="str">
        <f t="shared" si="44"/>
        <v>Sin costo fijo</v>
      </c>
      <c r="N484" s="5">
        <f t="shared" si="45"/>
        <v>0</v>
      </c>
      <c r="O484" s="6" t="str">
        <f t="shared" si="46"/>
        <v>$19.990-$30.000</v>
      </c>
      <c r="P484" s="7">
        <f t="array" ref="P484">IF(OR(L484="",K484=""),"",IF(L484&lt;19990,0,IF(L484&lt;=30000,INDEX(Tarifas!$C$2:$C$37,MATCH(K484,Tarifas!$A$2:$A$37,1)),IF(L484&lt;=40000,INDEX(Tarifas!$D$2:$D$37,MATCH(K484,Tarifas!$A$2:$A$37,1)),INDEX(Tarifas!$E$2:$E$37,MATCH(K484,Tarifas!$A$2:$A$37,1))))))</f>
        <v>3040</v>
      </c>
      <c r="Q484" s="7">
        <f t="shared" si="47"/>
        <v>3040</v>
      </c>
    </row>
    <row r="485" spans="1:17" ht="15.75" customHeight="1" x14ac:dyDescent="0.25">
      <c r="A485" s="2">
        <v>123</v>
      </c>
      <c r="B485" s="2">
        <v>123</v>
      </c>
      <c r="C485" s="2">
        <v>123</v>
      </c>
      <c r="D485" s="2" t="s">
        <v>230</v>
      </c>
      <c r="E485" s="3">
        <v>19</v>
      </c>
      <c r="F485" s="3">
        <v>20</v>
      </c>
      <c r="G485" s="3">
        <v>25</v>
      </c>
      <c r="H485" s="3">
        <v>3.2519999999999998</v>
      </c>
      <c r="I485" s="3">
        <v>2.375</v>
      </c>
      <c r="J485" s="4" t="str">
        <f t="shared" si="42"/>
        <v>Se calcula por Peso</v>
      </c>
      <c r="K485" s="3">
        <f t="shared" si="43"/>
        <v>3.2519999999999998</v>
      </c>
      <c r="L485" s="5">
        <v>28894</v>
      </c>
      <c r="M485" s="2" t="str">
        <f t="shared" si="44"/>
        <v>Sin costo fijo</v>
      </c>
      <c r="N485" s="5">
        <f t="shared" si="45"/>
        <v>0</v>
      </c>
      <c r="O485" s="6" t="str">
        <f t="shared" si="46"/>
        <v>$19.990-$30.000</v>
      </c>
      <c r="P485" s="7">
        <f t="array" ref="P485">IF(OR(L485="",K485=""),"",IF(L485&lt;19990,0,IF(L485&lt;=30000,INDEX(Tarifas!$C$2:$C$37,MATCH(K485,Tarifas!$A$2:$A$37,1)),IF(L485&lt;=40000,INDEX(Tarifas!$D$2:$D$37,MATCH(K485,Tarifas!$A$2:$A$37,1)),INDEX(Tarifas!$E$2:$E$37,MATCH(K485,Tarifas!$A$2:$A$37,1))))))</f>
        <v>3040</v>
      </c>
      <c r="Q485" s="7">
        <f t="shared" si="47"/>
        <v>3040</v>
      </c>
    </row>
    <row r="486" spans="1:17" ht="15.75" customHeight="1" x14ac:dyDescent="0.25">
      <c r="A486" s="2">
        <v>123</v>
      </c>
      <c r="B486" s="2">
        <v>123</v>
      </c>
      <c r="C486" s="2">
        <v>123</v>
      </c>
      <c r="D486" s="2" t="s">
        <v>231</v>
      </c>
      <c r="E486" s="3">
        <v>16</v>
      </c>
      <c r="F486" s="3">
        <v>21</v>
      </c>
      <c r="G486" s="3">
        <v>27</v>
      </c>
      <c r="H486" s="3">
        <v>3.2480000000000002</v>
      </c>
      <c r="I486" s="3">
        <v>2.2679999999999998</v>
      </c>
      <c r="J486" s="4" t="str">
        <f t="shared" si="42"/>
        <v>Se calcula por Peso</v>
      </c>
      <c r="K486" s="3">
        <f t="shared" si="43"/>
        <v>3.2480000000000002</v>
      </c>
      <c r="L486" s="5">
        <v>31990</v>
      </c>
      <c r="M486" s="2" t="str">
        <f t="shared" si="44"/>
        <v>Sin costo fijo</v>
      </c>
      <c r="N486" s="5">
        <f t="shared" si="45"/>
        <v>0</v>
      </c>
      <c r="O486" s="6" t="str">
        <f t="shared" si="46"/>
        <v>$30.001-$40.000</v>
      </c>
      <c r="P486" s="7">
        <f t="array" ref="P486">IF(OR(L486="",K486=""),"",IF(L486&lt;19990,0,IF(L486&lt;=30000,INDEX(Tarifas!$C$2:$C$37,MATCH(K486,Tarifas!$A$2:$A$37,1)),IF(L486&lt;=40000,INDEX(Tarifas!$D$2:$D$37,MATCH(K486,Tarifas!$A$2:$A$37,1)),INDEX(Tarifas!$E$2:$E$37,MATCH(K486,Tarifas!$A$2:$A$37,1))))))</f>
        <v>3420</v>
      </c>
      <c r="Q486" s="7">
        <f t="shared" si="47"/>
        <v>3420</v>
      </c>
    </row>
    <row r="487" spans="1:17" ht="15.75" customHeight="1" x14ac:dyDescent="0.25">
      <c r="A487" s="2">
        <v>123</v>
      </c>
      <c r="B487" s="2">
        <v>123</v>
      </c>
      <c r="C487" s="2">
        <v>123</v>
      </c>
      <c r="D487" s="2" t="s">
        <v>231</v>
      </c>
      <c r="E487" s="3">
        <v>16</v>
      </c>
      <c r="F487" s="3">
        <v>21</v>
      </c>
      <c r="G487" s="3">
        <v>27</v>
      </c>
      <c r="H487" s="3">
        <v>3.2480000000000002</v>
      </c>
      <c r="I487" s="3">
        <v>2.2679999999999998</v>
      </c>
      <c r="J487" s="4" t="str">
        <f t="shared" si="42"/>
        <v>Se calcula por Peso</v>
      </c>
      <c r="K487" s="3">
        <f t="shared" si="43"/>
        <v>3.2480000000000002</v>
      </c>
      <c r="L487" s="5">
        <v>31990</v>
      </c>
      <c r="M487" s="2" t="str">
        <f t="shared" si="44"/>
        <v>Sin costo fijo</v>
      </c>
      <c r="N487" s="5">
        <f t="shared" si="45"/>
        <v>0</v>
      </c>
      <c r="O487" s="6" t="str">
        <f t="shared" si="46"/>
        <v>$30.001-$40.000</v>
      </c>
      <c r="P487" s="7">
        <f t="array" ref="P487">IF(OR(L487="",K487=""),"",IF(L487&lt;19990,0,IF(L487&lt;=30000,INDEX(Tarifas!$C$2:$C$37,MATCH(K487,Tarifas!$A$2:$A$37,1)),IF(L487&lt;=40000,INDEX(Tarifas!$D$2:$D$37,MATCH(K487,Tarifas!$A$2:$A$37,1)),INDEX(Tarifas!$E$2:$E$37,MATCH(K487,Tarifas!$A$2:$A$37,1))))))</f>
        <v>3420</v>
      </c>
      <c r="Q487" s="7">
        <f t="shared" si="47"/>
        <v>3420</v>
      </c>
    </row>
    <row r="488" spans="1:17" ht="15.75" customHeight="1" x14ac:dyDescent="0.25">
      <c r="A488" s="2">
        <v>123</v>
      </c>
      <c r="B488" s="2">
        <v>123</v>
      </c>
      <c r="C488" s="2">
        <v>123</v>
      </c>
      <c r="D488" s="2" t="s">
        <v>231</v>
      </c>
      <c r="E488" s="3">
        <v>16</v>
      </c>
      <c r="F488" s="3">
        <v>21</v>
      </c>
      <c r="G488" s="3">
        <v>27</v>
      </c>
      <c r="H488" s="3">
        <v>3.2480000000000002</v>
      </c>
      <c r="I488" s="3">
        <v>2.2679999999999998</v>
      </c>
      <c r="J488" s="4" t="str">
        <f t="shared" si="42"/>
        <v>Se calcula por Peso</v>
      </c>
      <c r="K488" s="3">
        <f t="shared" si="43"/>
        <v>3.2480000000000002</v>
      </c>
      <c r="L488" s="5">
        <v>31990</v>
      </c>
      <c r="M488" s="2" t="str">
        <f t="shared" si="44"/>
        <v>Sin costo fijo</v>
      </c>
      <c r="N488" s="5">
        <f t="shared" si="45"/>
        <v>0</v>
      </c>
      <c r="O488" s="6" t="str">
        <f t="shared" si="46"/>
        <v>$30.001-$40.000</v>
      </c>
      <c r="P488" s="7">
        <f t="array" ref="P488">IF(OR(L488="",K488=""),"",IF(L488&lt;19990,0,IF(L488&lt;=30000,INDEX(Tarifas!$C$2:$C$37,MATCH(K488,Tarifas!$A$2:$A$37,1)),IF(L488&lt;=40000,INDEX(Tarifas!$D$2:$D$37,MATCH(K488,Tarifas!$A$2:$A$37,1)),INDEX(Tarifas!$E$2:$E$37,MATCH(K488,Tarifas!$A$2:$A$37,1))))))</f>
        <v>3420</v>
      </c>
      <c r="Q488" s="7">
        <f t="shared" si="47"/>
        <v>3420</v>
      </c>
    </row>
    <row r="489" spans="1:17" ht="15.75" customHeight="1" x14ac:dyDescent="0.25">
      <c r="A489" s="2">
        <v>123</v>
      </c>
      <c r="B489" s="2">
        <v>123</v>
      </c>
      <c r="C489" s="2">
        <v>123</v>
      </c>
      <c r="D489" s="2" t="s">
        <v>231</v>
      </c>
      <c r="E489" s="3">
        <v>16</v>
      </c>
      <c r="F489" s="3">
        <v>21</v>
      </c>
      <c r="G489" s="3">
        <v>27</v>
      </c>
      <c r="H489" s="3">
        <v>3.2480000000000002</v>
      </c>
      <c r="I489" s="3">
        <v>2.2679999999999998</v>
      </c>
      <c r="J489" s="4" t="str">
        <f t="shared" si="42"/>
        <v>Se calcula por Peso</v>
      </c>
      <c r="K489" s="3">
        <f t="shared" si="43"/>
        <v>3.2480000000000002</v>
      </c>
      <c r="L489" s="5">
        <v>31990</v>
      </c>
      <c r="M489" s="2" t="str">
        <f t="shared" si="44"/>
        <v>Sin costo fijo</v>
      </c>
      <c r="N489" s="5">
        <f t="shared" si="45"/>
        <v>0</v>
      </c>
      <c r="O489" s="6" t="str">
        <f t="shared" si="46"/>
        <v>$30.001-$40.000</v>
      </c>
      <c r="P489" s="7">
        <f t="array" ref="P489">IF(OR(L489="",K489=""),"",IF(L489&lt;19990,0,IF(L489&lt;=30000,INDEX(Tarifas!$C$2:$C$37,MATCH(K489,Tarifas!$A$2:$A$37,1)),IF(L489&lt;=40000,INDEX(Tarifas!$D$2:$D$37,MATCH(K489,Tarifas!$A$2:$A$37,1)),INDEX(Tarifas!$E$2:$E$37,MATCH(K489,Tarifas!$A$2:$A$37,1))))))</f>
        <v>3420</v>
      </c>
      <c r="Q489" s="7">
        <f t="shared" si="47"/>
        <v>3420</v>
      </c>
    </row>
    <row r="490" spans="1:17" ht="15.75" customHeight="1" x14ac:dyDescent="0.25">
      <c r="A490" s="2">
        <v>123</v>
      </c>
      <c r="B490" s="2">
        <v>123</v>
      </c>
      <c r="C490" s="2">
        <v>123</v>
      </c>
      <c r="D490" s="2" t="s">
        <v>232</v>
      </c>
      <c r="E490" s="3">
        <v>9</v>
      </c>
      <c r="F490" s="3">
        <v>27</v>
      </c>
      <c r="G490" s="3">
        <v>28</v>
      </c>
      <c r="H490" s="3">
        <v>3.24</v>
      </c>
      <c r="I490" s="3">
        <v>1.7010000000000001</v>
      </c>
      <c r="J490" s="4" t="str">
        <f t="shared" si="42"/>
        <v>Se calcula por Peso</v>
      </c>
      <c r="K490" s="3">
        <f t="shared" si="43"/>
        <v>3.24</v>
      </c>
      <c r="L490" s="5">
        <v>9982</v>
      </c>
      <c r="M490" s="2" t="str">
        <f t="shared" si="44"/>
        <v>Hasta $9.989</v>
      </c>
      <c r="N490" s="5">
        <f t="shared" si="45"/>
        <v>700</v>
      </c>
      <c r="O490" s="6" t="str">
        <f t="shared" si="46"/>
        <v>No aplica (&lt;$19.990)</v>
      </c>
      <c r="P490" s="7">
        <f t="array" ref="P490">IF(OR(L490="",K490=""),"",IF(L490&lt;19990,0,IF(L490&lt;=30000,INDEX(Tarifas!$C$2:$C$37,MATCH(K490,Tarifas!$A$2:$A$37,1)),IF(L490&lt;=40000,INDEX(Tarifas!$D$2:$D$37,MATCH(K490,Tarifas!$A$2:$A$37,1)),INDEX(Tarifas!$E$2:$E$37,MATCH(K490,Tarifas!$A$2:$A$37,1))))))</f>
        <v>0</v>
      </c>
      <c r="Q490" s="7">
        <f t="shared" si="47"/>
        <v>700</v>
      </c>
    </row>
    <row r="491" spans="1:17" ht="15.75" customHeight="1" x14ac:dyDescent="0.25">
      <c r="A491" s="2">
        <v>123</v>
      </c>
      <c r="B491" s="2">
        <v>123</v>
      </c>
      <c r="C491" s="2">
        <v>123</v>
      </c>
      <c r="D491" s="2" t="s">
        <v>233</v>
      </c>
      <c r="E491" s="3">
        <v>9</v>
      </c>
      <c r="F491" s="3">
        <v>29</v>
      </c>
      <c r="G491" s="3">
        <v>32</v>
      </c>
      <c r="H491" s="3">
        <v>3.24</v>
      </c>
      <c r="I491" s="3">
        <v>2.0880000000000001</v>
      </c>
      <c r="J491" s="4" t="str">
        <f t="shared" si="42"/>
        <v>Se calcula por Peso</v>
      </c>
      <c r="K491" s="3">
        <f t="shared" si="43"/>
        <v>3.24</v>
      </c>
      <c r="L491" s="5">
        <v>12470</v>
      </c>
      <c r="M491" s="2" t="str">
        <f t="shared" si="44"/>
        <v>$9.990-$19.990</v>
      </c>
      <c r="N491" s="5">
        <f t="shared" si="45"/>
        <v>1000</v>
      </c>
      <c r="O491" s="6" t="str">
        <f t="shared" si="46"/>
        <v>No aplica (&lt;$19.990)</v>
      </c>
      <c r="P491" s="7">
        <f t="array" ref="P491">IF(OR(L491="",K491=""),"",IF(L491&lt;19990,0,IF(L491&lt;=30000,INDEX(Tarifas!$C$2:$C$37,MATCH(K491,Tarifas!$A$2:$A$37,1)),IF(L491&lt;=40000,INDEX(Tarifas!$D$2:$D$37,MATCH(K491,Tarifas!$A$2:$A$37,1)),INDEX(Tarifas!$E$2:$E$37,MATCH(K491,Tarifas!$A$2:$A$37,1))))))</f>
        <v>0</v>
      </c>
      <c r="Q491" s="7">
        <f t="shared" si="47"/>
        <v>1000</v>
      </c>
    </row>
    <row r="492" spans="1:17" ht="15.75" customHeight="1" x14ac:dyDescent="0.25">
      <c r="A492" s="2">
        <v>123</v>
      </c>
      <c r="B492" s="2">
        <v>123</v>
      </c>
      <c r="C492" s="2">
        <v>123</v>
      </c>
      <c r="D492" s="2" t="s">
        <v>233</v>
      </c>
      <c r="E492" s="3">
        <v>9</v>
      </c>
      <c r="F492" s="3">
        <v>29</v>
      </c>
      <c r="G492" s="3">
        <v>32</v>
      </c>
      <c r="H492" s="3">
        <v>3.24</v>
      </c>
      <c r="I492" s="3">
        <v>2.0880000000000001</v>
      </c>
      <c r="J492" s="4" t="str">
        <f t="shared" si="42"/>
        <v>Se calcula por Peso</v>
      </c>
      <c r="K492" s="3">
        <f t="shared" si="43"/>
        <v>3.24</v>
      </c>
      <c r="L492" s="5">
        <v>12470</v>
      </c>
      <c r="M492" s="2" t="str">
        <f t="shared" si="44"/>
        <v>$9.990-$19.990</v>
      </c>
      <c r="N492" s="5">
        <f t="shared" si="45"/>
        <v>1000</v>
      </c>
      <c r="O492" s="6" t="str">
        <f t="shared" si="46"/>
        <v>No aplica (&lt;$19.990)</v>
      </c>
      <c r="P492" s="7">
        <f t="array" ref="P492">IF(OR(L492="",K492=""),"",IF(L492&lt;19990,0,IF(L492&lt;=30000,INDEX(Tarifas!$C$2:$C$37,MATCH(K492,Tarifas!$A$2:$A$37,1)),IF(L492&lt;=40000,INDEX(Tarifas!$D$2:$D$37,MATCH(K492,Tarifas!$A$2:$A$37,1)),INDEX(Tarifas!$E$2:$E$37,MATCH(K492,Tarifas!$A$2:$A$37,1))))))</f>
        <v>0</v>
      </c>
      <c r="Q492" s="7">
        <f t="shared" si="47"/>
        <v>1000</v>
      </c>
    </row>
    <row r="493" spans="1:17" ht="15.75" customHeight="1" x14ac:dyDescent="0.25">
      <c r="A493" s="2">
        <v>123</v>
      </c>
      <c r="B493" s="2">
        <v>123</v>
      </c>
      <c r="C493" s="2">
        <v>123</v>
      </c>
      <c r="D493" s="2" t="s">
        <v>234</v>
      </c>
      <c r="E493" s="3">
        <v>11</v>
      </c>
      <c r="F493" s="3">
        <v>11</v>
      </c>
      <c r="G493" s="3">
        <v>15</v>
      </c>
      <c r="H493" s="3">
        <v>3.23</v>
      </c>
      <c r="I493" s="3">
        <v>0.45374999999999999</v>
      </c>
      <c r="J493" s="4" t="str">
        <f t="shared" si="42"/>
        <v>Se calcula por Peso</v>
      </c>
      <c r="K493" s="3">
        <f t="shared" si="43"/>
        <v>3.23</v>
      </c>
      <c r="L493" s="5">
        <v>20890</v>
      </c>
      <c r="M493" s="2" t="str">
        <f t="shared" si="44"/>
        <v>Sin costo fijo</v>
      </c>
      <c r="N493" s="5">
        <f t="shared" si="45"/>
        <v>0</v>
      </c>
      <c r="O493" s="6" t="str">
        <f t="shared" si="46"/>
        <v>$19.990-$30.000</v>
      </c>
      <c r="P493" s="7">
        <f t="array" ref="P493">IF(OR(L493="",K493=""),"",IF(L493&lt;19990,0,IF(L493&lt;=30000,INDEX(Tarifas!$C$2:$C$37,MATCH(K493,Tarifas!$A$2:$A$37,1)),IF(L493&lt;=40000,INDEX(Tarifas!$D$2:$D$37,MATCH(K493,Tarifas!$A$2:$A$37,1)),INDEX(Tarifas!$E$2:$E$37,MATCH(K493,Tarifas!$A$2:$A$37,1))))))</f>
        <v>3040</v>
      </c>
      <c r="Q493" s="7">
        <f t="shared" si="47"/>
        <v>3040</v>
      </c>
    </row>
    <row r="494" spans="1:17" ht="15.75" customHeight="1" x14ac:dyDescent="0.25">
      <c r="A494" s="2">
        <v>123</v>
      </c>
      <c r="B494" s="2">
        <v>123</v>
      </c>
      <c r="C494" s="2">
        <v>123</v>
      </c>
      <c r="D494" s="2" t="s">
        <v>235</v>
      </c>
      <c r="E494" s="3">
        <v>13</v>
      </c>
      <c r="F494" s="3">
        <v>34</v>
      </c>
      <c r="G494" s="3">
        <v>35</v>
      </c>
      <c r="H494" s="3">
        <v>3.2</v>
      </c>
      <c r="I494" s="3">
        <v>3.8675000000000002</v>
      </c>
      <c r="J494" s="4" t="str">
        <f t="shared" si="42"/>
        <v>Se calcula por P volum</v>
      </c>
      <c r="K494" s="3">
        <f t="shared" si="43"/>
        <v>3.8675000000000002</v>
      </c>
      <c r="L494" s="5">
        <v>12990</v>
      </c>
      <c r="M494" s="2" t="str">
        <f t="shared" si="44"/>
        <v>$9.990-$19.990</v>
      </c>
      <c r="N494" s="5">
        <f t="shared" si="45"/>
        <v>1000</v>
      </c>
      <c r="O494" s="6" t="str">
        <f t="shared" si="46"/>
        <v>No aplica (&lt;$19.990)</v>
      </c>
      <c r="P494" s="7">
        <f t="array" ref="P494">IF(OR(L494="",K494=""),"",IF(L494&lt;19990,0,IF(L494&lt;=30000,INDEX(Tarifas!$C$2:$C$37,MATCH(K494,Tarifas!$A$2:$A$37,1)),IF(L494&lt;=40000,INDEX(Tarifas!$D$2:$D$37,MATCH(K494,Tarifas!$A$2:$A$37,1)),INDEX(Tarifas!$E$2:$E$37,MATCH(K494,Tarifas!$A$2:$A$37,1))))))</f>
        <v>0</v>
      </c>
      <c r="Q494" s="7">
        <f t="shared" si="47"/>
        <v>1000</v>
      </c>
    </row>
    <row r="495" spans="1:17" ht="15.75" customHeight="1" x14ac:dyDescent="0.25">
      <c r="A495" s="2">
        <v>123</v>
      </c>
      <c r="B495" s="2">
        <v>123</v>
      </c>
      <c r="C495" s="2">
        <v>123</v>
      </c>
      <c r="D495" s="2" t="s">
        <v>236</v>
      </c>
      <c r="E495" s="3">
        <v>16</v>
      </c>
      <c r="F495" s="3">
        <v>16</v>
      </c>
      <c r="G495" s="3">
        <v>23</v>
      </c>
      <c r="H495" s="3">
        <v>3.2</v>
      </c>
      <c r="I495" s="3">
        <v>1.472</v>
      </c>
      <c r="J495" s="4" t="str">
        <f t="shared" si="42"/>
        <v>Se calcula por Peso</v>
      </c>
      <c r="K495" s="3">
        <f t="shared" si="43"/>
        <v>3.2</v>
      </c>
      <c r="L495" s="5">
        <v>28490</v>
      </c>
      <c r="M495" s="2" t="str">
        <f t="shared" si="44"/>
        <v>Sin costo fijo</v>
      </c>
      <c r="N495" s="5">
        <f t="shared" si="45"/>
        <v>0</v>
      </c>
      <c r="O495" s="6" t="str">
        <f t="shared" si="46"/>
        <v>$19.990-$30.000</v>
      </c>
      <c r="P495" s="7">
        <f t="array" ref="P495">IF(OR(L495="",K495=""),"",IF(L495&lt;19990,0,IF(L495&lt;=30000,INDEX(Tarifas!$C$2:$C$37,MATCH(K495,Tarifas!$A$2:$A$37,1)),IF(L495&lt;=40000,INDEX(Tarifas!$D$2:$D$37,MATCH(K495,Tarifas!$A$2:$A$37,1)),INDEX(Tarifas!$E$2:$E$37,MATCH(K495,Tarifas!$A$2:$A$37,1))))))</f>
        <v>3040</v>
      </c>
      <c r="Q495" s="7">
        <f t="shared" si="47"/>
        <v>3040</v>
      </c>
    </row>
    <row r="496" spans="1:17" ht="15.75" customHeight="1" x14ac:dyDescent="0.25">
      <c r="A496" s="2">
        <v>123</v>
      </c>
      <c r="B496" s="2">
        <v>123</v>
      </c>
      <c r="C496" s="2">
        <v>123</v>
      </c>
      <c r="D496" s="2" t="s">
        <v>236</v>
      </c>
      <c r="E496" s="3">
        <v>16</v>
      </c>
      <c r="F496" s="3">
        <v>16</v>
      </c>
      <c r="G496" s="3">
        <v>23</v>
      </c>
      <c r="H496" s="3">
        <v>3.2</v>
      </c>
      <c r="I496" s="3">
        <v>1.472</v>
      </c>
      <c r="J496" s="4" t="str">
        <f t="shared" si="42"/>
        <v>Se calcula por Peso</v>
      </c>
      <c r="K496" s="3">
        <f t="shared" si="43"/>
        <v>3.2</v>
      </c>
      <c r="L496" s="5">
        <v>28490</v>
      </c>
      <c r="M496" s="2" t="str">
        <f t="shared" si="44"/>
        <v>Sin costo fijo</v>
      </c>
      <c r="N496" s="5">
        <f t="shared" si="45"/>
        <v>0</v>
      </c>
      <c r="O496" s="6" t="str">
        <f t="shared" si="46"/>
        <v>$19.990-$30.000</v>
      </c>
      <c r="P496" s="7">
        <f t="array" ref="P496">IF(OR(L496="",K496=""),"",IF(L496&lt;19990,0,IF(L496&lt;=30000,INDEX(Tarifas!$C$2:$C$37,MATCH(K496,Tarifas!$A$2:$A$37,1)),IF(L496&lt;=40000,INDEX(Tarifas!$D$2:$D$37,MATCH(K496,Tarifas!$A$2:$A$37,1)),INDEX(Tarifas!$E$2:$E$37,MATCH(K496,Tarifas!$A$2:$A$37,1))))))</f>
        <v>3040</v>
      </c>
      <c r="Q496" s="7">
        <f t="shared" si="47"/>
        <v>3040</v>
      </c>
    </row>
    <row r="497" spans="1:17" ht="15.75" customHeight="1" x14ac:dyDescent="0.25">
      <c r="A497" s="2">
        <v>123</v>
      </c>
      <c r="B497" s="2">
        <v>123</v>
      </c>
      <c r="C497" s="2">
        <v>123</v>
      </c>
      <c r="D497" s="2" t="s">
        <v>237</v>
      </c>
      <c r="E497" s="3">
        <v>8</v>
      </c>
      <c r="F497" s="3">
        <v>21</v>
      </c>
      <c r="G497" s="3">
        <v>34</v>
      </c>
      <c r="H497" s="3">
        <v>3.1949999999999998</v>
      </c>
      <c r="I497" s="3">
        <v>1.4279999999999999</v>
      </c>
      <c r="J497" s="4" t="str">
        <f t="shared" si="42"/>
        <v>Se calcula por Peso</v>
      </c>
      <c r="K497" s="3">
        <f t="shared" si="43"/>
        <v>3.1949999999999998</v>
      </c>
      <c r="L497" s="5">
        <v>2490</v>
      </c>
      <c r="M497" s="2" t="str">
        <f t="shared" si="44"/>
        <v>Hasta $9.989</v>
      </c>
      <c r="N497" s="5">
        <f t="shared" si="45"/>
        <v>700</v>
      </c>
      <c r="O497" s="6" t="str">
        <f t="shared" si="46"/>
        <v>No aplica (&lt;$19.990)</v>
      </c>
      <c r="P497" s="7">
        <f t="array" ref="P497">IF(OR(L497="",K497=""),"",IF(L497&lt;19990,0,IF(L497&lt;=30000,INDEX(Tarifas!$C$2:$C$37,MATCH(K497,Tarifas!$A$2:$A$37,1)),IF(L497&lt;=40000,INDEX(Tarifas!$D$2:$D$37,MATCH(K497,Tarifas!$A$2:$A$37,1)),INDEX(Tarifas!$E$2:$E$37,MATCH(K497,Tarifas!$A$2:$A$37,1))))))</f>
        <v>0</v>
      </c>
      <c r="Q497" s="7">
        <f t="shared" si="47"/>
        <v>700</v>
      </c>
    </row>
    <row r="498" spans="1:17" ht="15.75" customHeight="1" x14ac:dyDescent="0.25">
      <c r="A498" s="2">
        <v>123</v>
      </c>
      <c r="B498" s="2">
        <v>123</v>
      </c>
      <c r="C498" s="2">
        <v>123</v>
      </c>
      <c r="D498" s="2" t="s">
        <v>238</v>
      </c>
      <c r="E498" s="3">
        <v>10</v>
      </c>
      <c r="F498" s="3">
        <v>11</v>
      </c>
      <c r="G498" s="3">
        <v>12</v>
      </c>
      <c r="H498" s="3">
        <v>3.1920000000000002</v>
      </c>
      <c r="I498" s="3">
        <v>0.33</v>
      </c>
      <c r="J498" s="4" t="str">
        <f t="shared" si="42"/>
        <v>Se calcula por Peso</v>
      </c>
      <c r="K498" s="3">
        <f t="shared" si="43"/>
        <v>3.1920000000000002</v>
      </c>
      <c r="L498" s="5">
        <v>9890</v>
      </c>
      <c r="M498" s="2" t="str">
        <f t="shared" si="44"/>
        <v>Hasta $9.989</v>
      </c>
      <c r="N498" s="5">
        <f t="shared" si="45"/>
        <v>700</v>
      </c>
      <c r="O498" s="6" t="str">
        <f t="shared" si="46"/>
        <v>No aplica (&lt;$19.990)</v>
      </c>
      <c r="P498" s="7">
        <f t="array" ref="P498">IF(OR(L498="",K498=""),"",IF(L498&lt;19990,0,IF(L498&lt;=30000,INDEX(Tarifas!$C$2:$C$37,MATCH(K498,Tarifas!$A$2:$A$37,1)),IF(L498&lt;=40000,INDEX(Tarifas!$D$2:$D$37,MATCH(K498,Tarifas!$A$2:$A$37,1)),INDEX(Tarifas!$E$2:$E$37,MATCH(K498,Tarifas!$A$2:$A$37,1))))))</f>
        <v>0</v>
      </c>
      <c r="Q498" s="7">
        <f t="shared" si="47"/>
        <v>700</v>
      </c>
    </row>
    <row r="499" spans="1:17" ht="15.75" customHeight="1" x14ac:dyDescent="0.25">
      <c r="A499" s="2">
        <v>123</v>
      </c>
      <c r="B499" s="2">
        <v>123</v>
      </c>
      <c r="C499" s="2">
        <v>123</v>
      </c>
      <c r="D499" s="2" t="s">
        <v>238</v>
      </c>
      <c r="E499" s="3">
        <v>10</v>
      </c>
      <c r="F499" s="3">
        <v>11</v>
      </c>
      <c r="G499" s="3">
        <v>12</v>
      </c>
      <c r="H499" s="3">
        <v>3.1920000000000002</v>
      </c>
      <c r="I499" s="3">
        <v>0.33</v>
      </c>
      <c r="J499" s="4" t="str">
        <f t="shared" si="42"/>
        <v>Se calcula por Peso</v>
      </c>
      <c r="K499" s="3">
        <f t="shared" si="43"/>
        <v>3.1920000000000002</v>
      </c>
      <c r="L499" s="5">
        <v>9890</v>
      </c>
      <c r="M499" s="2" t="str">
        <f t="shared" si="44"/>
        <v>Hasta $9.989</v>
      </c>
      <c r="N499" s="5">
        <f t="shared" si="45"/>
        <v>700</v>
      </c>
      <c r="O499" s="6" t="str">
        <f t="shared" si="46"/>
        <v>No aplica (&lt;$19.990)</v>
      </c>
      <c r="P499" s="7">
        <f t="array" ref="P499">IF(OR(L499="",K499=""),"",IF(L499&lt;19990,0,IF(L499&lt;=30000,INDEX(Tarifas!$C$2:$C$37,MATCH(K499,Tarifas!$A$2:$A$37,1)),IF(L499&lt;=40000,INDEX(Tarifas!$D$2:$D$37,MATCH(K499,Tarifas!$A$2:$A$37,1)),INDEX(Tarifas!$E$2:$E$37,MATCH(K499,Tarifas!$A$2:$A$37,1))))))</f>
        <v>0</v>
      </c>
      <c r="Q499" s="7">
        <f t="shared" si="47"/>
        <v>700</v>
      </c>
    </row>
    <row r="500" spans="1:17" ht="15.75" customHeight="1" x14ac:dyDescent="0.25">
      <c r="A500" s="2">
        <v>123</v>
      </c>
      <c r="B500" s="2">
        <v>123</v>
      </c>
      <c r="C500" s="2">
        <v>123</v>
      </c>
      <c r="D500" s="2" t="s">
        <v>239</v>
      </c>
      <c r="E500" s="3">
        <v>11</v>
      </c>
      <c r="F500" s="3">
        <v>27</v>
      </c>
      <c r="G500" s="3">
        <v>29</v>
      </c>
      <c r="H500" s="3">
        <v>3.145</v>
      </c>
      <c r="I500" s="3">
        <v>2.1532499999999999</v>
      </c>
      <c r="J500" s="4" t="str">
        <f t="shared" si="42"/>
        <v>Se calcula por Peso</v>
      </c>
      <c r="K500" s="3">
        <f t="shared" si="43"/>
        <v>3.145</v>
      </c>
      <c r="L500" s="5">
        <v>1990</v>
      </c>
      <c r="M500" s="2" t="str">
        <f t="shared" si="44"/>
        <v>Hasta $9.989</v>
      </c>
      <c r="N500" s="5">
        <f t="shared" si="45"/>
        <v>700</v>
      </c>
      <c r="O500" s="6" t="str">
        <f t="shared" si="46"/>
        <v>No aplica (&lt;$19.990)</v>
      </c>
      <c r="P500" s="7">
        <f t="array" ref="P500">IF(OR(L500="",K500=""),"",IF(L500&lt;19990,0,IF(L500&lt;=30000,INDEX(Tarifas!$C$2:$C$37,MATCH(K500,Tarifas!$A$2:$A$37,1)),IF(L500&lt;=40000,INDEX(Tarifas!$D$2:$D$37,MATCH(K500,Tarifas!$A$2:$A$37,1)),INDEX(Tarifas!$E$2:$E$37,MATCH(K500,Tarifas!$A$2:$A$37,1))))))</f>
        <v>0</v>
      </c>
      <c r="Q500" s="7">
        <f t="shared" si="47"/>
        <v>700</v>
      </c>
    </row>
    <row r="501" spans="1:17" ht="15.75" customHeight="1" x14ac:dyDescent="0.25">
      <c r="A501" s="2">
        <v>123</v>
      </c>
      <c r="B501" s="2">
        <v>123</v>
      </c>
      <c r="C501" s="2">
        <v>123</v>
      </c>
      <c r="D501" s="2" t="s">
        <v>240</v>
      </c>
      <c r="E501" s="3">
        <v>16</v>
      </c>
      <c r="F501" s="3">
        <v>30</v>
      </c>
      <c r="G501" s="3">
        <v>36</v>
      </c>
      <c r="H501" s="3">
        <v>3.105</v>
      </c>
      <c r="I501" s="3">
        <v>4.32</v>
      </c>
      <c r="J501" s="4" t="str">
        <f t="shared" si="42"/>
        <v>Se calcula por P volum</v>
      </c>
      <c r="K501" s="3">
        <f t="shared" si="43"/>
        <v>4.32</v>
      </c>
      <c r="L501" s="5">
        <v>11491</v>
      </c>
      <c r="M501" s="2" t="str">
        <f t="shared" si="44"/>
        <v>$9.990-$19.990</v>
      </c>
      <c r="N501" s="5">
        <f t="shared" si="45"/>
        <v>1000</v>
      </c>
      <c r="O501" s="6" t="str">
        <f t="shared" si="46"/>
        <v>No aplica (&lt;$19.990)</v>
      </c>
      <c r="P501" s="7">
        <f t="array" ref="P501">IF(OR(L501="",K501=""),"",IF(L501&lt;19990,0,IF(L501&lt;=30000,INDEX(Tarifas!$C$2:$C$37,MATCH(K501,Tarifas!$A$2:$A$37,1)),IF(L501&lt;=40000,INDEX(Tarifas!$D$2:$D$37,MATCH(K501,Tarifas!$A$2:$A$37,1)),INDEX(Tarifas!$E$2:$E$37,MATCH(K501,Tarifas!$A$2:$A$37,1))))))</f>
        <v>0</v>
      </c>
      <c r="Q501" s="7">
        <f t="shared" si="47"/>
        <v>1000</v>
      </c>
    </row>
    <row r="502" spans="1:17" ht="15.75" customHeight="1" x14ac:dyDescent="0.25">
      <c r="A502" s="2">
        <v>123</v>
      </c>
      <c r="B502" s="2">
        <v>123</v>
      </c>
      <c r="C502" s="2">
        <v>123</v>
      </c>
      <c r="D502" s="2" t="s">
        <v>240</v>
      </c>
      <c r="E502" s="3">
        <v>16</v>
      </c>
      <c r="F502" s="3">
        <v>30</v>
      </c>
      <c r="G502" s="3">
        <v>36</v>
      </c>
      <c r="H502" s="3">
        <v>3.105</v>
      </c>
      <c r="I502" s="3">
        <v>4.32</v>
      </c>
      <c r="J502" s="4" t="str">
        <f t="shared" si="42"/>
        <v>Se calcula por P volum</v>
      </c>
      <c r="K502" s="3">
        <f t="shared" si="43"/>
        <v>4.32</v>
      </c>
      <c r="L502" s="5">
        <v>11491</v>
      </c>
      <c r="M502" s="2" t="str">
        <f t="shared" si="44"/>
        <v>$9.990-$19.990</v>
      </c>
      <c r="N502" s="5">
        <f t="shared" si="45"/>
        <v>1000</v>
      </c>
      <c r="O502" s="6" t="str">
        <f t="shared" si="46"/>
        <v>No aplica (&lt;$19.990)</v>
      </c>
      <c r="P502" s="7">
        <f t="array" ref="P502">IF(OR(L502="",K502=""),"",IF(L502&lt;19990,0,IF(L502&lt;=30000,INDEX(Tarifas!$C$2:$C$37,MATCH(K502,Tarifas!$A$2:$A$37,1)),IF(L502&lt;=40000,INDEX(Tarifas!$D$2:$D$37,MATCH(K502,Tarifas!$A$2:$A$37,1)),INDEX(Tarifas!$E$2:$E$37,MATCH(K502,Tarifas!$A$2:$A$37,1))))))</f>
        <v>0</v>
      </c>
      <c r="Q502" s="7">
        <f t="shared" si="47"/>
        <v>1000</v>
      </c>
    </row>
    <row r="503" spans="1:17" ht="15.75" customHeight="1" x14ac:dyDescent="0.25">
      <c r="A503" s="2">
        <v>123</v>
      </c>
      <c r="B503" s="2">
        <v>123</v>
      </c>
      <c r="C503" s="2">
        <v>123</v>
      </c>
      <c r="D503" s="2" t="s">
        <v>241</v>
      </c>
      <c r="E503" s="3">
        <v>9</v>
      </c>
      <c r="F503" s="3">
        <v>11</v>
      </c>
      <c r="G503" s="3">
        <v>15</v>
      </c>
      <c r="H503" s="3">
        <v>3.0859999999999999</v>
      </c>
      <c r="I503" s="3">
        <v>0.37125000000000002</v>
      </c>
      <c r="J503" s="4" t="str">
        <f t="shared" si="42"/>
        <v>Se calcula por Peso</v>
      </c>
      <c r="K503" s="3">
        <f t="shared" si="43"/>
        <v>3.0859999999999999</v>
      </c>
      <c r="L503" s="5">
        <v>6814</v>
      </c>
      <c r="M503" s="2" t="str">
        <f t="shared" si="44"/>
        <v>Hasta $9.989</v>
      </c>
      <c r="N503" s="5">
        <f t="shared" si="45"/>
        <v>700</v>
      </c>
      <c r="O503" s="6" t="str">
        <f t="shared" si="46"/>
        <v>No aplica (&lt;$19.990)</v>
      </c>
      <c r="P503" s="7">
        <f t="array" ref="P503">IF(OR(L503="",K503=""),"",IF(L503&lt;19990,0,IF(L503&lt;=30000,INDEX(Tarifas!$C$2:$C$37,MATCH(K503,Tarifas!$A$2:$A$37,1)),IF(L503&lt;=40000,INDEX(Tarifas!$D$2:$D$37,MATCH(K503,Tarifas!$A$2:$A$37,1)),INDEX(Tarifas!$E$2:$E$37,MATCH(K503,Tarifas!$A$2:$A$37,1))))))</f>
        <v>0</v>
      </c>
      <c r="Q503" s="7">
        <f t="shared" si="47"/>
        <v>700</v>
      </c>
    </row>
    <row r="504" spans="1:17" ht="15.75" customHeight="1" x14ac:dyDescent="0.25">
      <c r="A504" s="2">
        <v>123</v>
      </c>
      <c r="B504" s="2">
        <v>123</v>
      </c>
      <c r="C504" s="2">
        <v>123</v>
      </c>
      <c r="D504" s="2" t="s">
        <v>242</v>
      </c>
      <c r="E504" s="3">
        <v>4</v>
      </c>
      <c r="F504" s="3">
        <v>26</v>
      </c>
      <c r="G504" s="3">
        <v>28</v>
      </c>
      <c r="H504" s="3">
        <v>3.08</v>
      </c>
      <c r="I504" s="3">
        <v>0.72799999999999998</v>
      </c>
      <c r="J504" s="4" t="str">
        <f t="shared" si="42"/>
        <v>Se calcula por Peso</v>
      </c>
      <c r="K504" s="3">
        <f t="shared" si="43"/>
        <v>3.08</v>
      </c>
      <c r="L504" s="5">
        <v>8885</v>
      </c>
      <c r="M504" s="2" t="str">
        <f t="shared" si="44"/>
        <v>Hasta $9.989</v>
      </c>
      <c r="N504" s="5">
        <f t="shared" si="45"/>
        <v>700</v>
      </c>
      <c r="O504" s="6" t="str">
        <f t="shared" si="46"/>
        <v>No aplica (&lt;$19.990)</v>
      </c>
      <c r="P504" s="7">
        <f t="array" ref="P504">IF(OR(L504="",K504=""),"",IF(L504&lt;19990,0,IF(L504&lt;=30000,INDEX(Tarifas!$C$2:$C$37,MATCH(K504,Tarifas!$A$2:$A$37,1)),IF(L504&lt;=40000,INDEX(Tarifas!$D$2:$D$37,MATCH(K504,Tarifas!$A$2:$A$37,1)),INDEX(Tarifas!$E$2:$E$37,MATCH(K504,Tarifas!$A$2:$A$37,1))))))</f>
        <v>0</v>
      </c>
      <c r="Q504" s="7">
        <f t="shared" si="47"/>
        <v>700</v>
      </c>
    </row>
    <row r="505" spans="1:17" ht="15.75" customHeight="1" x14ac:dyDescent="0.25">
      <c r="A505" s="2">
        <v>123</v>
      </c>
      <c r="B505" s="2">
        <v>123</v>
      </c>
      <c r="C505" s="2">
        <v>123</v>
      </c>
      <c r="D505" s="2" t="s">
        <v>242</v>
      </c>
      <c r="E505" s="3">
        <v>4</v>
      </c>
      <c r="F505" s="3">
        <v>26</v>
      </c>
      <c r="G505" s="3">
        <v>28</v>
      </c>
      <c r="H505" s="3">
        <v>3.08</v>
      </c>
      <c r="I505" s="3">
        <v>0.72799999999999998</v>
      </c>
      <c r="J505" s="4" t="str">
        <f t="shared" si="42"/>
        <v>Se calcula por Peso</v>
      </c>
      <c r="K505" s="3">
        <f t="shared" si="43"/>
        <v>3.08</v>
      </c>
      <c r="L505" s="5">
        <v>8885</v>
      </c>
      <c r="M505" s="2" t="str">
        <f t="shared" si="44"/>
        <v>Hasta $9.989</v>
      </c>
      <c r="N505" s="5">
        <f t="shared" si="45"/>
        <v>700</v>
      </c>
      <c r="O505" s="6" t="str">
        <f t="shared" si="46"/>
        <v>No aplica (&lt;$19.990)</v>
      </c>
      <c r="P505" s="7">
        <f t="array" ref="P505">IF(OR(L505="",K505=""),"",IF(L505&lt;19990,0,IF(L505&lt;=30000,INDEX(Tarifas!$C$2:$C$37,MATCH(K505,Tarifas!$A$2:$A$37,1)),IF(L505&lt;=40000,INDEX(Tarifas!$D$2:$D$37,MATCH(K505,Tarifas!$A$2:$A$37,1)),INDEX(Tarifas!$E$2:$E$37,MATCH(K505,Tarifas!$A$2:$A$37,1))))))</f>
        <v>0</v>
      </c>
      <c r="Q505" s="7">
        <f t="shared" si="47"/>
        <v>700</v>
      </c>
    </row>
    <row r="506" spans="1:17" ht="15.75" customHeight="1" x14ac:dyDescent="0.25">
      <c r="A506" s="2">
        <v>123</v>
      </c>
      <c r="B506" s="2">
        <v>123</v>
      </c>
      <c r="C506" s="2">
        <v>123</v>
      </c>
      <c r="D506" s="2" t="s">
        <v>243</v>
      </c>
      <c r="E506" s="3">
        <v>12</v>
      </c>
      <c r="F506" s="3">
        <v>17</v>
      </c>
      <c r="G506" s="3">
        <v>25</v>
      </c>
      <c r="H506" s="3">
        <v>3.05</v>
      </c>
      <c r="I506" s="3">
        <v>1.2749999999999999</v>
      </c>
      <c r="J506" s="4" t="str">
        <f t="shared" si="42"/>
        <v>Se calcula por Peso</v>
      </c>
      <c r="K506" s="3">
        <f t="shared" si="43"/>
        <v>3.05</v>
      </c>
      <c r="L506" s="5">
        <v>17355</v>
      </c>
      <c r="M506" s="2" t="str">
        <f t="shared" si="44"/>
        <v>$9.990-$19.990</v>
      </c>
      <c r="N506" s="5">
        <f t="shared" si="45"/>
        <v>1000</v>
      </c>
      <c r="O506" s="6" t="str">
        <f t="shared" si="46"/>
        <v>No aplica (&lt;$19.990)</v>
      </c>
      <c r="P506" s="7">
        <f t="array" ref="P506">IF(OR(L506="",K506=""),"",IF(L506&lt;19990,0,IF(L506&lt;=30000,INDEX(Tarifas!$C$2:$C$37,MATCH(K506,Tarifas!$A$2:$A$37,1)),IF(L506&lt;=40000,INDEX(Tarifas!$D$2:$D$37,MATCH(K506,Tarifas!$A$2:$A$37,1)),INDEX(Tarifas!$E$2:$E$37,MATCH(K506,Tarifas!$A$2:$A$37,1))))))</f>
        <v>0</v>
      </c>
      <c r="Q506" s="7">
        <f t="shared" si="47"/>
        <v>1000</v>
      </c>
    </row>
    <row r="507" spans="1:17" ht="15.75" customHeight="1" x14ac:dyDescent="0.25">
      <c r="A507" s="2">
        <v>123</v>
      </c>
      <c r="B507" s="2">
        <v>123</v>
      </c>
      <c r="C507" s="2">
        <v>123</v>
      </c>
      <c r="D507" s="2" t="s">
        <v>244</v>
      </c>
      <c r="E507" s="3">
        <v>8</v>
      </c>
      <c r="F507" s="3">
        <v>15</v>
      </c>
      <c r="G507" s="3">
        <v>39</v>
      </c>
      <c r="H507" s="3">
        <v>3.05</v>
      </c>
      <c r="I507" s="3">
        <v>1.17</v>
      </c>
      <c r="J507" s="4" t="str">
        <f t="shared" si="42"/>
        <v>Se calcula por Peso</v>
      </c>
      <c r="K507" s="3">
        <f t="shared" si="43"/>
        <v>3.05</v>
      </c>
      <c r="L507" s="5">
        <v>18990</v>
      </c>
      <c r="M507" s="2" t="str">
        <f t="shared" si="44"/>
        <v>$9.990-$19.990</v>
      </c>
      <c r="N507" s="5">
        <f t="shared" si="45"/>
        <v>1000</v>
      </c>
      <c r="O507" s="6" t="str">
        <f t="shared" si="46"/>
        <v>No aplica (&lt;$19.990)</v>
      </c>
      <c r="P507" s="7">
        <f t="array" ref="P507">IF(OR(L507="",K507=""),"",IF(L507&lt;19990,0,IF(L507&lt;=30000,INDEX(Tarifas!$C$2:$C$37,MATCH(K507,Tarifas!$A$2:$A$37,1)),IF(L507&lt;=40000,INDEX(Tarifas!$D$2:$D$37,MATCH(K507,Tarifas!$A$2:$A$37,1)),INDEX(Tarifas!$E$2:$E$37,MATCH(K507,Tarifas!$A$2:$A$37,1))))))</f>
        <v>0</v>
      </c>
      <c r="Q507" s="7">
        <f t="shared" si="47"/>
        <v>1000</v>
      </c>
    </row>
    <row r="508" spans="1:17" ht="15.75" customHeight="1" x14ac:dyDescent="0.25">
      <c r="A508" s="2">
        <v>123</v>
      </c>
      <c r="B508" s="2">
        <v>123</v>
      </c>
      <c r="C508" s="2">
        <v>123</v>
      </c>
      <c r="D508" s="2" t="s">
        <v>244</v>
      </c>
      <c r="E508" s="3">
        <v>8</v>
      </c>
      <c r="F508" s="3">
        <v>15</v>
      </c>
      <c r="G508" s="3">
        <v>39</v>
      </c>
      <c r="H508" s="3">
        <v>3.05</v>
      </c>
      <c r="I508" s="3">
        <v>1.17</v>
      </c>
      <c r="J508" s="4" t="str">
        <f t="shared" si="42"/>
        <v>Se calcula por Peso</v>
      </c>
      <c r="K508" s="3">
        <f t="shared" si="43"/>
        <v>3.05</v>
      </c>
      <c r="L508" s="5">
        <v>18990</v>
      </c>
      <c r="M508" s="2" t="str">
        <f t="shared" si="44"/>
        <v>$9.990-$19.990</v>
      </c>
      <c r="N508" s="5">
        <f t="shared" si="45"/>
        <v>1000</v>
      </c>
      <c r="O508" s="6" t="str">
        <f t="shared" si="46"/>
        <v>No aplica (&lt;$19.990)</v>
      </c>
      <c r="P508" s="7">
        <f t="array" ref="P508">IF(OR(L508="",K508=""),"",IF(L508&lt;19990,0,IF(L508&lt;=30000,INDEX(Tarifas!$C$2:$C$37,MATCH(K508,Tarifas!$A$2:$A$37,1)),IF(L508&lt;=40000,INDEX(Tarifas!$D$2:$D$37,MATCH(K508,Tarifas!$A$2:$A$37,1)),INDEX(Tarifas!$E$2:$E$37,MATCH(K508,Tarifas!$A$2:$A$37,1))))))</f>
        <v>0</v>
      </c>
      <c r="Q508" s="7">
        <f t="shared" si="47"/>
        <v>1000</v>
      </c>
    </row>
    <row r="509" spans="1:17" ht="15.75" customHeight="1" x14ac:dyDescent="0.25">
      <c r="A509" s="2">
        <v>123</v>
      </c>
      <c r="B509" s="2">
        <v>123</v>
      </c>
      <c r="C509" s="2">
        <v>123</v>
      </c>
      <c r="D509" s="2" t="s">
        <v>243</v>
      </c>
      <c r="E509" s="3">
        <v>12</v>
      </c>
      <c r="F509" s="3">
        <v>17</v>
      </c>
      <c r="G509" s="3">
        <v>25</v>
      </c>
      <c r="H509" s="3">
        <v>3.05</v>
      </c>
      <c r="I509" s="3">
        <v>1.2749999999999999</v>
      </c>
      <c r="J509" s="4" t="str">
        <f t="shared" si="42"/>
        <v>Se calcula por Peso</v>
      </c>
      <c r="K509" s="3">
        <f t="shared" si="43"/>
        <v>3.05</v>
      </c>
      <c r="L509" s="5">
        <v>19992</v>
      </c>
      <c r="M509" s="2" t="str">
        <f t="shared" si="44"/>
        <v>Sin costo fijo</v>
      </c>
      <c r="N509" s="5">
        <f t="shared" si="45"/>
        <v>0</v>
      </c>
      <c r="O509" s="6" t="str">
        <f t="shared" si="46"/>
        <v>$19.990-$30.000</v>
      </c>
      <c r="P509" s="7">
        <f t="array" ref="P509">IF(OR(L509="",K509=""),"",IF(L509&lt;19990,0,IF(L509&lt;=30000,INDEX(Tarifas!$C$2:$C$37,MATCH(K509,Tarifas!$A$2:$A$37,1)),IF(L509&lt;=40000,INDEX(Tarifas!$D$2:$D$37,MATCH(K509,Tarifas!$A$2:$A$37,1)),INDEX(Tarifas!$E$2:$E$37,MATCH(K509,Tarifas!$A$2:$A$37,1))))))</f>
        <v>3040</v>
      </c>
      <c r="Q509" s="7">
        <f t="shared" si="47"/>
        <v>3040</v>
      </c>
    </row>
    <row r="510" spans="1:17" ht="15.75" customHeight="1" x14ac:dyDescent="0.25">
      <c r="A510" s="2">
        <v>123</v>
      </c>
      <c r="B510" s="2">
        <v>123</v>
      </c>
      <c r="C510" s="2">
        <v>123</v>
      </c>
      <c r="D510" s="2" t="s">
        <v>244</v>
      </c>
      <c r="E510" s="3">
        <v>8</v>
      </c>
      <c r="F510" s="3">
        <v>15</v>
      </c>
      <c r="G510" s="3">
        <v>39</v>
      </c>
      <c r="H510" s="3">
        <v>3.05</v>
      </c>
      <c r="I510" s="3">
        <v>1.17</v>
      </c>
      <c r="J510" s="4" t="str">
        <f t="shared" si="42"/>
        <v>Se calcula por Peso</v>
      </c>
      <c r="K510" s="3">
        <f t="shared" si="43"/>
        <v>3.05</v>
      </c>
      <c r="L510" s="5">
        <v>21990</v>
      </c>
      <c r="M510" s="2" t="str">
        <f t="shared" si="44"/>
        <v>Sin costo fijo</v>
      </c>
      <c r="N510" s="5">
        <f t="shared" si="45"/>
        <v>0</v>
      </c>
      <c r="O510" s="6" t="str">
        <f t="shared" si="46"/>
        <v>$19.990-$30.000</v>
      </c>
      <c r="P510" s="7">
        <f t="array" ref="P510">IF(OR(L510="",K510=""),"",IF(L510&lt;19990,0,IF(L510&lt;=30000,INDEX(Tarifas!$C$2:$C$37,MATCH(K510,Tarifas!$A$2:$A$37,1)),IF(L510&lt;=40000,INDEX(Tarifas!$D$2:$D$37,MATCH(K510,Tarifas!$A$2:$A$37,1)),INDEX(Tarifas!$E$2:$E$37,MATCH(K510,Tarifas!$A$2:$A$37,1))))))</f>
        <v>3040</v>
      </c>
      <c r="Q510" s="7">
        <f t="shared" si="47"/>
        <v>3040</v>
      </c>
    </row>
    <row r="511" spans="1:17" ht="15.75" customHeight="1" x14ac:dyDescent="0.25">
      <c r="A511" s="2">
        <v>123</v>
      </c>
      <c r="B511" s="2">
        <v>123</v>
      </c>
      <c r="C511" s="2">
        <v>123</v>
      </c>
      <c r="D511" s="2" t="s">
        <v>244</v>
      </c>
      <c r="E511" s="3">
        <v>8</v>
      </c>
      <c r="F511" s="3">
        <v>15</v>
      </c>
      <c r="G511" s="3">
        <v>39</v>
      </c>
      <c r="H511" s="3">
        <v>3.05</v>
      </c>
      <c r="I511" s="3">
        <v>1.17</v>
      </c>
      <c r="J511" s="4" t="str">
        <f t="shared" si="42"/>
        <v>Se calcula por Peso</v>
      </c>
      <c r="K511" s="3">
        <f t="shared" si="43"/>
        <v>3.05</v>
      </c>
      <c r="L511" s="5">
        <v>21990</v>
      </c>
      <c r="M511" s="2" t="str">
        <f t="shared" si="44"/>
        <v>Sin costo fijo</v>
      </c>
      <c r="N511" s="5">
        <f t="shared" si="45"/>
        <v>0</v>
      </c>
      <c r="O511" s="6" t="str">
        <f t="shared" si="46"/>
        <v>$19.990-$30.000</v>
      </c>
      <c r="P511" s="7">
        <f t="array" ref="P511">IF(OR(L511="",K511=""),"",IF(L511&lt;19990,0,IF(L511&lt;=30000,INDEX(Tarifas!$C$2:$C$37,MATCH(K511,Tarifas!$A$2:$A$37,1)),IF(L511&lt;=40000,INDEX(Tarifas!$D$2:$D$37,MATCH(K511,Tarifas!$A$2:$A$37,1)),INDEX(Tarifas!$E$2:$E$37,MATCH(K511,Tarifas!$A$2:$A$37,1))))))</f>
        <v>3040</v>
      </c>
      <c r="Q511" s="7">
        <f t="shared" si="47"/>
        <v>3040</v>
      </c>
    </row>
    <row r="512" spans="1:17" ht="15.75" customHeight="1" x14ac:dyDescent="0.25">
      <c r="A512" s="2">
        <v>123</v>
      </c>
      <c r="B512" s="2">
        <v>123</v>
      </c>
      <c r="C512" s="2">
        <v>123</v>
      </c>
      <c r="D512" s="2" t="s">
        <v>245</v>
      </c>
      <c r="E512" s="3">
        <v>16</v>
      </c>
      <c r="F512" s="3">
        <v>22</v>
      </c>
      <c r="G512" s="3">
        <v>16</v>
      </c>
      <c r="H512" s="3">
        <v>3.05</v>
      </c>
      <c r="I512" s="3">
        <v>1.4079999999999999</v>
      </c>
      <c r="J512" s="4" t="str">
        <f t="shared" si="42"/>
        <v>Se calcula por Peso</v>
      </c>
      <c r="K512" s="3">
        <f t="shared" si="43"/>
        <v>3.05</v>
      </c>
      <c r="L512" s="5">
        <v>29637</v>
      </c>
      <c r="M512" s="2" t="str">
        <f t="shared" si="44"/>
        <v>Sin costo fijo</v>
      </c>
      <c r="N512" s="5">
        <f t="shared" si="45"/>
        <v>0</v>
      </c>
      <c r="O512" s="6" t="str">
        <f t="shared" si="46"/>
        <v>$19.990-$30.000</v>
      </c>
      <c r="P512" s="7">
        <f t="array" ref="P512">IF(OR(L512="",K512=""),"",IF(L512&lt;19990,0,IF(L512&lt;=30000,INDEX(Tarifas!$C$2:$C$37,MATCH(K512,Tarifas!$A$2:$A$37,1)),IF(L512&lt;=40000,INDEX(Tarifas!$D$2:$D$37,MATCH(K512,Tarifas!$A$2:$A$37,1)),INDEX(Tarifas!$E$2:$E$37,MATCH(K512,Tarifas!$A$2:$A$37,1))))))</f>
        <v>3040</v>
      </c>
      <c r="Q512" s="7">
        <f t="shared" si="47"/>
        <v>3040</v>
      </c>
    </row>
    <row r="513" spans="1:17" ht="15.75" customHeight="1" x14ac:dyDescent="0.25">
      <c r="A513" s="2">
        <v>123</v>
      </c>
      <c r="B513" s="2">
        <v>123</v>
      </c>
      <c r="C513" s="2">
        <v>123</v>
      </c>
      <c r="D513" s="2" t="s">
        <v>245</v>
      </c>
      <c r="E513" s="3">
        <v>16</v>
      </c>
      <c r="F513" s="3">
        <v>22</v>
      </c>
      <c r="G513" s="3">
        <v>16</v>
      </c>
      <c r="H513" s="3">
        <v>3.05</v>
      </c>
      <c r="I513" s="3">
        <v>1.4079999999999999</v>
      </c>
      <c r="J513" s="4" t="str">
        <f t="shared" si="42"/>
        <v>Se calcula por Peso</v>
      </c>
      <c r="K513" s="3">
        <f t="shared" si="43"/>
        <v>3.05</v>
      </c>
      <c r="L513" s="5">
        <v>29637</v>
      </c>
      <c r="M513" s="2" t="str">
        <f t="shared" si="44"/>
        <v>Sin costo fijo</v>
      </c>
      <c r="N513" s="5">
        <f t="shared" si="45"/>
        <v>0</v>
      </c>
      <c r="O513" s="6" t="str">
        <f t="shared" si="46"/>
        <v>$19.990-$30.000</v>
      </c>
      <c r="P513" s="7">
        <f t="array" ref="P513">IF(OR(L513="",K513=""),"",IF(L513&lt;19990,0,IF(L513&lt;=30000,INDEX(Tarifas!$C$2:$C$37,MATCH(K513,Tarifas!$A$2:$A$37,1)),IF(L513&lt;=40000,INDEX(Tarifas!$D$2:$D$37,MATCH(K513,Tarifas!$A$2:$A$37,1)),INDEX(Tarifas!$E$2:$E$37,MATCH(K513,Tarifas!$A$2:$A$37,1))))))</f>
        <v>3040</v>
      </c>
      <c r="Q513" s="7">
        <f t="shared" si="47"/>
        <v>3040</v>
      </c>
    </row>
    <row r="514" spans="1:17" ht="15.75" customHeight="1" x14ac:dyDescent="0.25">
      <c r="A514" s="2">
        <v>123</v>
      </c>
      <c r="B514" s="2">
        <v>123</v>
      </c>
      <c r="C514" s="2">
        <v>123</v>
      </c>
      <c r="D514" s="2" t="s">
        <v>246</v>
      </c>
      <c r="E514" s="3">
        <v>15</v>
      </c>
      <c r="F514" s="3">
        <v>15</v>
      </c>
      <c r="G514" s="3">
        <v>72</v>
      </c>
      <c r="H514" s="3">
        <v>3.04</v>
      </c>
      <c r="I514" s="3">
        <v>4.05</v>
      </c>
      <c r="J514" s="4" t="str">
        <f t="shared" ref="J514:J577" si="48">IF(OR(H514="",I514=""),"",IF(H514&gt;=I514,"Se calcula por Peso","Se calcula por P volum"))</f>
        <v>Se calcula por P volum</v>
      </c>
      <c r="K514" s="3">
        <f t="shared" ref="K514:K577" si="49">IF(OR(H514="",I514=""),"",MAX(H514,I514))</f>
        <v>4.05</v>
      </c>
      <c r="L514" s="5">
        <v>14990</v>
      </c>
      <c r="M514" s="2" t="str">
        <f t="shared" ref="M514:M577" si="50">IF(L514="","",IF(L514&lt;9990,"Hasta $9.989",IF(L514&lt;=19990,"$9.990-$19.990","Sin costo fijo")))</f>
        <v>$9.990-$19.990</v>
      </c>
      <c r="N514" s="5">
        <f t="shared" ref="N514:N577" si="51">IF(L514="","",IF(L514&lt;9990,700,IF(L514&lt;=19990,1000,0)))</f>
        <v>1000</v>
      </c>
      <c r="O514" s="6" t="str">
        <f t="shared" ref="O514:O577" si="52">IF(L514="","",IF(L514&lt;19990,"No aplica (&lt;$19.990)",IF(L514&lt;=30000,"$19.990-$30.000",IF(L514&lt;=40000,"$30.001-$40.000","Desde $40.001"))))</f>
        <v>No aplica (&lt;$19.990)</v>
      </c>
      <c r="P514" s="7">
        <f t="array" ref="P514">IF(OR(L514="",K514=""),"",IF(L514&lt;19990,0,IF(L514&lt;=30000,INDEX(Tarifas!$C$2:$C$37,MATCH(K514,Tarifas!$A$2:$A$37,1)),IF(L514&lt;=40000,INDEX(Tarifas!$D$2:$D$37,MATCH(K514,Tarifas!$A$2:$A$37,1)),INDEX(Tarifas!$E$2:$E$37,MATCH(K514,Tarifas!$A$2:$A$37,1))))))</f>
        <v>0</v>
      </c>
      <c r="Q514" s="7">
        <f t="shared" ref="Q514:Q577" si="53">IF(OR(N514="",P514=""),"",N514+P514)</f>
        <v>1000</v>
      </c>
    </row>
    <row r="515" spans="1:17" ht="15.75" customHeight="1" x14ac:dyDescent="0.25">
      <c r="A515" s="2">
        <v>123</v>
      </c>
      <c r="B515" s="2">
        <v>123</v>
      </c>
      <c r="C515" s="2">
        <v>123</v>
      </c>
      <c r="D515" s="2" t="s">
        <v>246</v>
      </c>
      <c r="E515" s="3">
        <v>15</v>
      </c>
      <c r="F515" s="3">
        <v>15</v>
      </c>
      <c r="G515" s="3">
        <v>72</v>
      </c>
      <c r="H515" s="3">
        <v>3.04</v>
      </c>
      <c r="I515" s="3">
        <v>4.05</v>
      </c>
      <c r="J515" s="4" t="str">
        <f t="shared" si="48"/>
        <v>Se calcula por P volum</v>
      </c>
      <c r="K515" s="3">
        <f t="shared" si="49"/>
        <v>4.05</v>
      </c>
      <c r="L515" s="5">
        <v>19992</v>
      </c>
      <c r="M515" s="2" t="str">
        <f t="shared" si="50"/>
        <v>Sin costo fijo</v>
      </c>
      <c r="N515" s="5">
        <f t="shared" si="51"/>
        <v>0</v>
      </c>
      <c r="O515" s="6" t="str">
        <f t="shared" si="52"/>
        <v>$19.990-$30.000</v>
      </c>
      <c r="P515" s="7">
        <f t="array" ref="P515">IF(OR(L515="",K515=""),"",IF(L515&lt;19990,0,IF(L515&lt;=30000,INDEX(Tarifas!$C$2:$C$37,MATCH(K515,Tarifas!$A$2:$A$37,1)),IF(L515&lt;=40000,INDEX(Tarifas!$D$2:$D$37,MATCH(K515,Tarifas!$A$2:$A$37,1)),INDEX(Tarifas!$E$2:$E$37,MATCH(K515,Tarifas!$A$2:$A$37,1))))))</f>
        <v>3640</v>
      </c>
      <c r="Q515" s="7">
        <f t="shared" si="53"/>
        <v>3640</v>
      </c>
    </row>
    <row r="516" spans="1:17" ht="15.75" customHeight="1" x14ac:dyDescent="0.25">
      <c r="A516" s="2">
        <v>123</v>
      </c>
      <c r="B516" s="2">
        <v>123</v>
      </c>
      <c r="C516" s="2">
        <v>123</v>
      </c>
      <c r="D516" s="2" t="s">
        <v>247</v>
      </c>
      <c r="E516" s="3">
        <v>21</v>
      </c>
      <c r="F516" s="3">
        <v>38</v>
      </c>
      <c r="G516" s="3">
        <v>64</v>
      </c>
      <c r="H516" s="3">
        <v>3.02</v>
      </c>
      <c r="I516" s="3">
        <v>12.768000000000001</v>
      </c>
      <c r="J516" s="4" t="str">
        <f t="shared" si="48"/>
        <v>Se calcula por P volum</v>
      </c>
      <c r="K516" s="3">
        <f t="shared" si="49"/>
        <v>12.768000000000001</v>
      </c>
      <c r="L516" s="5">
        <v>29990</v>
      </c>
      <c r="M516" s="2" t="str">
        <f t="shared" si="50"/>
        <v>Sin costo fijo</v>
      </c>
      <c r="N516" s="5">
        <f t="shared" si="51"/>
        <v>0</v>
      </c>
      <c r="O516" s="6" t="str">
        <f t="shared" si="52"/>
        <v>$19.990-$30.000</v>
      </c>
      <c r="P516" s="7">
        <f t="array" ref="P516">IF(OR(L516="",K516=""),"",IF(L516&lt;19990,0,IF(L516&lt;=30000,INDEX(Tarifas!$C$2:$C$37,MATCH(K516,Tarifas!$A$2:$A$37,1)),IF(L516&lt;=40000,INDEX(Tarifas!$D$2:$D$37,MATCH(K516,Tarifas!$A$2:$A$37,1)),INDEX(Tarifas!$E$2:$E$37,MATCH(K516,Tarifas!$A$2:$A$37,1))))))</f>
        <v>4840</v>
      </c>
      <c r="Q516" s="7">
        <f t="shared" si="53"/>
        <v>4840</v>
      </c>
    </row>
    <row r="517" spans="1:17" ht="15.75" customHeight="1" x14ac:dyDescent="0.25">
      <c r="A517" s="2">
        <v>123</v>
      </c>
      <c r="B517" s="2">
        <v>123</v>
      </c>
      <c r="C517" s="2">
        <v>123</v>
      </c>
      <c r="D517" s="2" t="s">
        <v>248</v>
      </c>
      <c r="E517" s="3">
        <v>18</v>
      </c>
      <c r="F517" s="3">
        <v>19</v>
      </c>
      <c r="G517" s="3">
        <v>29</v>
      </c>
      <c r="H517" s="3">
        <v>3.02</v>
      </c>
      <c r="I517" s="3">
        <v>2.4794999999999998</v>
      </c>
      <c r="J517" s="4" t="str">
        <f t="shared" si="48"/>
        <v>Se calcula por Peso</v>
      </c>
      <c r="K517" s="3">
        <f t="shared" si="49"/>
        <v>3.02</v>
      </c>
      <c r="L517" s="5">
        <v>50270</v>
      </c>
      <c r="M517" s="2" t="str">
        <f t="shared" si="50"/>
        <v>Sin costo fijo</v>
      </c>
      <c r="N517" s="5">
        <f t="shared" si="51"/>
        <v>0</v>
      </c>
      <c r="O517" s="6" t="str">
        <f t="shared" si="52"/>
        <v>Desde $40.001</v>
      </c>
      <c r="P517" s="7">
        <f t="array" ref="P517">IF(OR(L517="",K517=""),"",IF(L517&lt;19990,0,IF(L517&lt;=30000,INDEX(Tarifas!$C$2:$C$37,MATCH(K517,Tarifas!$A$2:$A$37,1)),IF(L517&lt;=40000,INDEX(Tarifas!$D$2:$D$37,MATCH(K517,Tarifas!$A$2:$A$37,1)),INDEX(Tarifas!$E$2:$E$37,MATCH(K517,Tarifas!$A$2:$A$37,1))))))</f>
        <v>3800</v>
      </c>
      <c r="Q517" s="7">
        <f t="shared" si="53"/>
        <v>3800</v>
      </c>
    </row>
    <row r="518" spans="1:17" ht="15.75" customHeight="1" x14ac:dyDescent="0.25">
      <c r="A518" s="2">
        <v>123</v>
      </c>
      <c r="B518" s="2">
        <v>123</v>
      </c>
      <c r="C518" s="2">
        <v>123</v>
      </c>
      <c r="D518" s="2" t="s">
        <v>248</v>
      </c>
      <c r="E518" s="3">
        <v>18</v>
      </c>
      <c r="F518" s="3">
        <v>19</v>
      </c>
      <c r="G518" s="3">
        <v>29</v>
      </c>
      <c r="H518" s="3">
        <v>3.02</v>
      </c>
      <c r="I518" s="3">
        <v>2.4794999999999998</v>
      </c>
      <c r="J518" s="4" t="str">
        <f t="shared" si="48"/>
        <v>Se calcula por Peso</v>
      </c>
      <c r="K518" s="3">
        <f t="shared" si="49"/>
        <v>3.02</v>
      </c>
      <c r="L518" s="5">
        <v>50270</v>
      </c>
      <c r="M518" s="2" t="str">
        <f t="shared" si="50"/>
        <v>Sin costo fijo</v>
      </c>
      <c r="N518" s="5">
        <f t="shared" si="51"/>
        <v>0</v>
      </c>
      <c r="O518" s="6" t="str">
        <f t="shared" si="52"/>
        <v>Desde $40.001</v>
      </c>
      <c r="P518" s="7">
        <f t="array" ref="P518">IF(OR(L518="",K518=""),"",IF(L518&lt;19990,0,IF(L518&lt;=30000,INDEX(Tarifas!$C$2:$C$37,MATCH(K518,Tarifas!$A$2:$A$37,1)),IF(L518&lt;=40000,INDEX(Tarifas!$D$2:$D$37,MATCH(K518,Tarifas!$A$2:$A$37,1)),INDEX(Tarifas!$E$2:$E$37,MATCH(K518,Tarifas!$A$2:$A$37,1))))))</f>
        <v>3800</v>
      </c>
      <c r="Q518" s="7">
        <f t="shared" si="53"/>
        <v>3800</v>
      </c>
    </row>
    <row r="519" spans="1:17" ht="15.75" customHeight="1" x14ac:dyDescent="0.25">
      <c r="A519" s="2">
        <v>123</v>
      </c>
      <c r="B519" s="2">
        <v>123</v>
      </c>
      <c r="C519" s="2">
        <v>123</v>
      </c>
      <c r="D519" s="2" t="s">
        <v>249</v>
      </c>
      <c r="E519" s="3">
        <v>10</v>
      </c>
      <c r="F519" s="3">
        <v>12</v>
      </c>
      <c r="G519" s="3">
        <v>11</v>
      </c>
      <c r="H519" s="3">
        <v>3</v>
      </c>
      <c r="I519" s="3">
        <v>0.33</v>
      </c>
      <c r="J519" s="4" t="str">
        <f t="shared" si="48"/>
        <v>Se calcula por Peso</v>
      </c>
      <c r="K519" s="3">
        <f t="shared" si="49"/>
        <v>3</v>
      </c>
      <c r="L519" s="5">
        <v>9890</v>
      </c>
      <c r="M519" s="2" t="str">
        <f t="shared" si="50"/>
        <v>Hasta $9.989</v>
      </c>
      <c r="N519" s="5">
        <f t="shared" si="51"/>
        <v>700</v>
      </c>
      <c r="O519" s="6" t="str">
        <f t="shared" si="52"/>
        <v>No aplica (&lt;$19.990)</v>
      </c>
      <c r="P519" s="7">
        <f t="array" ref="P519">IF(OR(L519="",K519=""),"",IF(L519&lt;19990,0,IF(L519&lt;=30000,INDEX(Tarifas!$C$2:$C$37,MATCH(K519,Tarifas!$A$2:$A$37,1)),IF(L519&lt;=40000,INDEX(Tarifas!$D$2:$D$37,MATCH(K519,Tarifas!$A$2:$A$37,1)),INDEX(Tarifas!$E$2:$E$37,MATCH(K519,Tarifas!$A$2:$A$37,1))))))</f>
        <v>0</v>
      </c>
      <c r="Q519" s="7">
        <f t="shared" si="53"/>
        <v>700</v>
      </c>
    </row>
    <row r="520" spans="1:17" ht="15.75" customHeight="1" x14ac:dyDescent="0.25">
      <c r="A520" s="2">
        <v>123</v>
      </c>
      <c r="B520" s="2">
        <v>123</v>
      </c>
      <c r="C520" s="2">
        <v>123</v>
      </c>
      <c r="D520" s="2" t="s">
        <v>249</v>
      </c>
      <c r="E520" s="3">
        <v>10</v>
      </c>
      <c r="F520" s="3">
        <v>12</v>
      </c>
      <c r="G520" s="3">
        <v>11</v>
      </c>
      <c r="H520" s="3">
        <v>3</v>
      </c>
      <c r="I520" s="3">
        <v>0.33</v>
      </c>
      <c r="J520" s="4" t="str">
        <f t="shared" si="48"/>
        <v>Se calcula por Peso</v>
      </c>
      <c r="K520" s="3">
        <f t="shared" si="49"/>
        <v>3</v>
      </c>
      <c r="L520" s="5">
        <v>9890</v>
      </c>
      <c r="M520" s="2" t="str">
        <f t="shared" si="50"/>
        <v>Hasta $9.989</v>
      </c>
      <c r="N520" s="5">
        <f t="shared" si="51"/>
        <v>700</v>
      </c>
      <c r="O520" s="6" t="str">
        <f t="shared" si="52"/>
        <v>No aplica (&lt;$19.990)</v>
      </c>
      <c r="P520" s="7">
        <f t="array" ref="P520">IF(OR(L520="",K520=""),"",IF(L520&lt;19990,0,IF(L520&lt;=30000,INDEX(Tarifas!$C$2:$C$37,MATCH(K520,Tarifas!$A$2:$A$37,1)),IF(L520&lt;=40000,INDEX(Tarifas!$D$2:$D$37,MATCH(K520,Tarifas!$A$2:$A$37,1)),INDEX(Tarifas!$E$2:$E$37,MATCH(K520,Tarifas!$A$2:$A$37,1))))))</f>
        <v>0</v>
      </c>
      <c r="Q520" s="7">
        <f t="shared" si="53"/>
        <v>700</v>
      </c>
    </row>
    <row r="521" spans="1:17" ht="15.75" customHeight="1" x14ac:dyDescent="0.25">
      <c r="A521" s="2">
        <v>123</v>
      </c>
      <c r="B521" s="2">
        <v>123</v>
      </c>
      <c r="C521" s="2">
        <v>123</v>
      </c>
      <c r="D521" s="2" t="s">
        <v>249</v>
      </c>
      <c r="E521" s="3">
        <v>10</v>
      </c>
      <c r="F521" s="3">
        <v>12</v>
      </c>
      <c r="G521" s="3">
        <v>11</v>
      </c>
      <c r="H521" s="3">
        <v>3</v>
      </c>
      <c r="I521" s="3">
        <v>0.33</v>
      </c>
      <c r="J521" s="4" t="str">
        <f t="shared" si="48"/>
        <v>Se calcula por Peso</v>
      </c>
      <c r="K521" s="3">
        <f t="shared" si="49"/>
        <v>3</v>
      </c>
      <c r="L521" s="5">
        <v>9890</v>
      </c>
      <c r="M521" s="2" t="str">
        <f t="shared" si="50"/>
        <v>Hasta $9.989</v>
      </c>
      <c r="N521" s="5">
        <f t="shared" si="51"/>
        <v>700</v>
      </c>
      <c r="O521" s="6" t="str">
        <f t="shared" si="52"/>
        <v>No aplica (&lt;$19.990)</v>
      </c>
      <c r="P521" s="7">
        <f t="array" ref="P521">IF(OR(L521="",K521=""),"",IF(L521&lt;19990,0,IF(L521&lt;=30000,INDEX(Tarifas!$C$2:$C$37,MATCH(K521,Tarifas!$A$2:$A$37,1)),IF(L521&lt;=40000,INDEX(Tarifas!$D$2:$D$37,MATCH(K521,Tarifas!$A$2:$A$37,1)),INDEX(Tarifas!$E$2:$E$37,MATCH(K521,Tarifas!$A$2:$A$37,1))))))</f>
        <v>0</v>
      </c>
      <c r="Q521" s="7">
        <f t="shared" si="53"/>
        <v>700</v>
      </c>
    </row>
    <row r="522" spans="1:17" ht="15.75" customHeight="1" x14ac:dyDescent="0.25">
      <c r="A522" s="2">
        <v>123</v>
      </c>
      <c r="B522" s="2">
        <v>123</v>
      </c>
      <c r="C522" s="2">
        <v>123</v>
      </c>
      <c r="D522" s="2" t="s">
        <v>250</v>
      </c>
      <c r="E522" s="3">
        <v>31</v>
      </c>
      <c r="F522" s="3">
        <v>35</v>
      </c>
      <c r="G522" s="3">
        <v>35</v>
      </c>
      <c r="H522" s="3">
        <v>3</v>
      </c>
      <c r="I522" s="3">
        <v>9.4937500000000004</v>
      </c>
      <c r="J522" s="4" t="str">
        <f t="shared" si="48"/>
        <v>Se calcula por P volum</v>
      </c>
      <c r="K522" s="3">
        <f t="shared" si="49"/>
        <v>9.4937500000000004</v>
      </c>
      <c r="L522" s="5">
        <v>29890</v>
      </c>
      <c r="M522" s="2" t="str">
        <f t="shared" si="50"/>
        <v>Sin costo fijo</v>
      </c>
      <c r="N522" s="5">
        <f t="shared" si="51"/>
        <v>0</v>
      </c>
      <c r="O522" s="6" t="str">
        <f t="shared" si="52"/>
        <v>$19.990-$30.000</v>
      </c>
      <c r="P522" s="7">
        <f t="array" ref="P522">IF(OR(L522="",K522=""),"",IF(L522&lt;19990,0,IF(L522&lt;=30000,INDEX(Tarifas!$C$2:$C$37,MATCH(K522,Tarifas!$A$2:$A$37,1)),IF(L522&lt;=40000,INDEX(Tarifas!$D$2:$D$37,MATCH(K522,Tarifas!$A$2:$A$37,1)),INDEX(Tarifas!$E$2:$E$37,MATCH(K522,Tarifas!$A$2:$A$37,1))))))</f>
        <v>4520</v>
      </c>
      <c r="Q522" s="7">
        <f t="shared" si="53"/>
        <v>4520</v>
      </c>
    </row>
    <row r="523" spans="1:17" ht="15.75" customHeight="1" x14ac:dyDescent="0.25">
      <c r="A523" s="2">
        <v>123</v>
      </c>
      <c r="B523" s="2">
        <v>123</v>
      </c>
      <c r="C523" s="2">
        <v>123</v>
      </c>
      <c r="D523" s="2" t="s">
        <v>250</v>
      </c>
      <c r="E523" s="3">
        <v>31</v>
      </c>
      <c r="F523" s="3">
        <v>35</v>
      </c>
      <c r="G523" s="3">
        <v>35</v>
      </c>
      <c r="H523" s="3">
        <v>3</v>
      </c>
      <c r="I523" s="3">
        <v>9.4937500000000004</v>
      </c>
      <c r="J523" s="4" t="str">
        <f t="shared" si="48"/>
        <v>Se calcula por P volum</v>
      </c>
      <c r="K523" s="3">
        <f t="shared" si="49"/>
        <v>9.4937500000000004</v>
      </c>
      <c r="L523" s="5">
        <v>29890</v>
      </c>
      <c r="M523" s="2" t="str">
        <f t="shared" si="50"/>
        <v>Sin costo fijo</v>
      </c>
      <c r="N523" s="5">
        <f t="shared" si="51"/>
        <v>0</v>
      </c>
      <c r="O523" s="6" t="str">
        <f t="shared" si="52"/>
        <v>$19.990-$30.000</v>
      </c>
      <c r="P523" s="7">
        <f t="array" ref="P523">IF(OR(L523="",K523=""),"",IF(L523&lt;19990,0,IF(L523&lt;=30000,INDEX(Tarifas!$C$2:$C$37,MATCH(K523,Tarifas!$A$2:$A$37,1)),IF(L523&lt;=40000,INDEX(Tarifas!$D$2:$D$37,MATCH(K523,Tarifas!$A$2:$A$37,1)),INDEX(Tarifas!$E$2:$E$37,MATCH(K523,Tarifas!$A$2:$A$37,1))))))</f>
        <v>4520</v>
      </c>
      <c r="Q523" s="7">
        <f t="shared" si="53"/>
        <v>4520</v>
      </c>
    </row>
    <row r="524" spans="1:17" ht="15.75" customHeight="1" x14ac:dyDescent="0.25">
      <c r="A524" s="2">
        <v>123</v>
      </c>
      <c r="B524" s="2">
        <v>123</v>
      </c>
      <c r="C524" s="2">
        <v>123</v>
      </c>
      <c r="D524" s="2" t="s">
        <v>251</v>
      </c>
      <c r="E524" s="3">
        <v>10</v>
      </c>
      <c r="F524" s="3">
        <v>18</v>
      </c>
      <c r="G524" s="3">
        <v>35</v>
      </c>
      <c r="H524" s="3">
        <v>2.9980000000000002</v>
      </c>
      <c r="I524" s="3">
        <v>1.575</v>
      </c>
      <c r="J524" s="4" t="str">
        <f t="shared" si="48"/>
        <v>Se calcula por Peso</v>
      </c>
      <c r="K524" s="3">
        <f t="shared" si="49"/>
        <v>2.9980000000000002</v>
      </c>
      <c r="L524" s="5">
        <v>6490</v>
      </c>
      <c r="M524" s="2" t="str">
        <f t="shared" si="50"/>
        <v>Hasta $9.989</v>
      </c>
      <c r="N524" s="5">
        <f t="shared" si="51"/>
        <v>700</v>
      </c>
      <c r="O524" s="6" t="str">
        <f t="shared" si="52"/>
        <v>No aplica (&lt;$19.990)</v>
      </c>
      <c r="P524" s="7">
        <f t="array" ref="P524">IF(OR(L524="",K524=""),"",IF(L524&lt;19990,0,IF(L524&lt;=30000,INDEX(Tarifas!$C$2:$C$37,MATCH(K524,Tarifas!$A$2:$A$37,1)),IF(L524&lt;=40000,INDEX(Tarifas!$D$2:$D$37,MATCH(K524,Tarifas!$A$2:$A$37,1)),INDEX(Tarifas!$E$2:$E$37,MATCH(K524,Tarifas!$A$2:$A$37,1))))))</f>
        <v>0</v>
      </c>
      <c r="Q524" s="7">
        <f t="shared" si="53"/>
        <v>700</v>
      </c>
    </row>
    <row r="525" spans="1:17" ht="15.75" customHeight="1" x14ac:dyDescent="0.25">
      <c r="A525" s="2">
        <v>123</v>
      </c>
      <c r="B525" s="2">
        <v>123</v>
      </c>
      <c r="C525" s="2">
        <v>123</v>
      </c>
      <c r="D525" s="2" t="s">
        <v>251</v>
      </c>
      <c r="E525" s="3">
        <v>10</v>
      </c>
      <c r="F525" s="3">
        <v>18</v>
      </c>
      <c r="G525" s="3">
        <v>35</v>
      </c>
      <c r="H525" s="3">
        <v>2.9980000000000002</v>
      </c>
      <c r="I525" s="3">
        <v>1.575</v>
      </c>
      <c r="J525" s="4" t="str">
        <f t="shared" si="48"/>
        <v>Se calcula por Peso</v>
      </c>
      <c r="K525" s="3">
        <f t="shared" si="49"/>
        <v>2.9980000000000002</v>
      </c>
      <c r="L525" s="5">
        <v>6490</v>
      </c>
      <c r="M525" s="2" t="str">
        <f t="shared" si="50"/>
        <v>Hasta $9.989</v>
      </c>
      <c r="N525" s="5">
        <f t="shared" si="51"/>
        <v>700</v>
      </c>
      <c r="O525" s="6" t="str">
        <f t="shared" si="52"/>
        <v>No aplica (&lt;$19.990)</v>
      </c>
      <c r="P525" s="7">
        <f t="array" ref="P525">IF(OR(L525="",K525=""),"",IF(L525&lt;19990,0,IF(L525&lt;=30000,INDEX(Tarifas!$C$2:$C$37,MATCH(K525,Tarifas!$A$2:$A$37,1)),IF(L525&lt;=40000,INDEX(Tarifas!$D$2:$D$37,MATCH(K525,Tarifas!$A$2:$A$37,1)),INDEX(Tarifas!$E$2:$E$37,MATCH(K525,Tarifas!$A$2:$A$37,1))))))</f>
        <v>0</v>
      </c>
      <c r="Q525" s="7">
        <f t="shared" si="53"/>
        <v>700</v>
      </c>
    </row>
    <row r="526" spans="1:17" ht="15.75" customHeight="1" x14ac:dyDescent="0.25">
      <c r="A526" s="2">
        <v>123</v>
      </c>
      <c r="B526" s="2">
        <v>123</v>
      </c>
      <c r="C526" s="2">
        <v>123</v>
      </c>
      <c r="D526" s="2" t="s">
        <v>252</v>
      </c>
      <c r="E526" s="3">
        <v>17</v>
      </c>
      <c r="F526" s="3">
        <v>22</v>
      </c>
      <c r="G526" s="3">
        <v>25</v>
      </c>
      <c r="H526" s="3">
        <v>2.9980000000000002</v>
      </c>
      <c r="I526" s="3">
        <v>2.3374999999999999</v>
      </c>
      <c r="J526" s="4" t="str">
        <f t="shared" si="48"/>
        <v>Se calcula por Peso</v>
      </c>
      <c r="K526" s="3">
        <f t="shared" si="49"/>
        <v>2.9980000000000002</v>
      </c>
      <c r="L526" s="5">
        <v>24291</v>
      </c>
      <c r="M526" s="2" t="str">
        <f t="shared" si="50"/>
        <v>Sin costo fijo</v>
      </c>
      <c r="N526" s="5">
        <f t="shared" si="51"/>
        <v>0</v>
      </c>
      <c r="O526" s="6" t="str">
        <f t="shared" si="52"/>
        <v>$19.990-$30.000</v>
      </c>
      <c r="P526" s="7">
        <f t="array" ref="P526">IF(OR(L526="",K526=""),"",IF(L526&lt;19990,0,IF(L526&lt;=30000,INDEX(Tarifas!$C$2:$C$37,MATCH(K526,Tarifas!$A$2:$A$37,1)),IF(L526&lt;=40000,INDEX(Tarifas!$D$2:$D$37,MATCH(K526,Tarifas!$A$2:$A$37,1)),INDEX(Tarifas!$E$2:$E$37,MATCH(K526,Tarifas!$A$2:$A$37,1))))))</f>
        <v>2880</v>
      </c>
      <c r="Q526" s="7">
        <f t="shared" si="53"/>
        <v>2880</v>
      </c>
    </row>
    <row r="527" spans="1:17" ht="15.75" customHeight="1" x14ac:dyDescent="0.25">
      <c r="A527" s="2">
        <v>123</v>
      </c>
      <c r="B527" s="2">
        <v>123</v>
      </c>
      <c r="C527" s="2">
        <v>123</v>
      </c>
      <c r="D527" s="2" t="s">
        <v>253</v>
      </c>
      <c r="E527" s="3">
        <v>14</v>
      </c>
      <c r="F527" s="3">
        <v>25</v>
      </c>
      <c r="G527" s="3">
        <v>48</v>
      </c>
      <c r="H527" s="3">
        <v>2.98</v>
      </c>
      <c r="I527" s="3">
        <v>4.2</v>
      </c>
      <c r="J527" s="4" t="str">
        <f t="shared" si="48"/>
        <v>Se calcula por P volum</v>
      </c>
      <c r="K527" s="3">
        <f t="shared" si="49"/>
        <v>4.2</v>
      </c>
      <c r="L527" s="5">
        <v>1930</v>
      </c>
      <c r="M527" s="2" t="str">
        <f t="shared" si="50"/>
        <v>Hasta $9.989</v>
      </c>
      <c r="N527" s="5">
        <f t="shared" si="51"/>
        <v>700</v>
      </c>
      <c r="O527" s="6" t="str">
        <f t="shared" si="52"/>
        <v>No aplica (&lt;$19.990)</v>
      </c>
      <c r="P527" s="7">
        <f t="array" ref="P527">IF(OR(L527="",K527=""),"",IF(L527&lt;19990,0,IF(L527&lt;=30000,INDEX(Tarifas!$C$2:$C$37,MATCH(K527,Tarifas!$A$2:$A$37,1)),IF(L527&lt;=40000,INDEX(Tarifas!$D$2:$D$37,MATCH(K527,Tarifas!$A$2:$A$37,1)),INDEX(Tarifas!$E$2:$E$37,MATCH(K527,Tarifas!$A$2:$A$37,1))))))</f>
        <v>0</v>
      </c>
      <c r="Q527" s="7">
        <f t="shared" si="53"/>
        <v>700</v>
      </c>
    </row>
    <row r="528" spans="1:17" ht="15.75" customHeight="1" x14ac:dyDescent="0.25">
      <c r="A528" s="2">
        <v>123</v>
      </c>
      <c r="B528" s="2">
        <v>123</v>
      </c>
      <c r="C528" s="2">
        <v>123</v>
      </c>
      <c r="D528" s="2" t="s">
        <v>254</v>
      </c>
      <c r="E528" s="3">
        <v>8</v>
      </c>
      <c r="F528" s="3">
        <v>14</v>
      </c>
      <c r="G528" s="3">
        <v>14</v>
      </c>
      <c r="H528" s="3">
        <v>2.98</v>
      </c>
      <c r="I528" s="3">
        <v>0.39200000000000002</v>
      </c>
      <c r="J528" s="4" t="str">
        <f t="shared" si="48"/>
        <v>Se calcula por Peso</v>
      </c>
      <c r="K528" s="3">
        <f t="shared" si="49"/>
        <v>2.98</v>
      </c>
      <c r="L528" s="5">
        <v>5130</v>
      </c>
      <c r="M528" s="2" t="str">
        <f t="shared" si="50"/>
        <v>Hasta $9.989</v>
      </c>
      <c r="N528" s="5">
        <f t="shared" si="51"/>
        <v>700</v>
      </c>
      <c r="O528" s="6" t="str">
        <f t="shared" si="52"/>
        <v>No aplica (&lt;$19.990)</v>
      </c>
      <c r="P528" s="7">
        <f t="array" ref="P528">IF(OR(L528="",K528=""),"",IF(L528&lt;19990,0,IF(L528&lt;=30000,INDEX(Tarifas!$C$2:$C$37,MATCH(K528,Tarifas!$A$2:$A$37,1)),IF(L528&lt;=40000,INDEX(Tarifas!$D$2:$D$37,MATCH(K528,Tarifas!$A$2:$A$37,1)),INDEX(Tarifas!$E$2:$E$37,MATCH(K528,Tarifas!$A$2:$A$37,1))))))</f>
        <v>0</v>
      </c>
      <c r="Q528" s="7">
        <f t="shared" si="53"/>
        <v>700</v>
      </c>
    </row>
    <row r="529" spans="1:17" ht="15.75" customHeight="1" x14ac:dyDescent="0.25">
      <c r="A529" s="2">
        <v>123</v>
      </c>
      <c r="B529" s="2">
        <v>123</v>
      </c>
      <c r="C529" s="2">
        <v>123</v>
      </c>
      <c r="D529" s="2" t="s">
        <v>255</v>
      </c>
      <c r="E529" s="3">
        <v>15</v>
      </c>
      <c r="F529" s="3">
        <v>52</v>
      </c>
      <c r="G529" s="3">
        <v>82</v>
      </c>
      <c r="H529" s="3">
        <v>2.98</v>
      </c>
      <c r="I529" s="3">
        <v>15.99</v>
      </c>
      <c r="J529" s="4" t="str">
        <f t="shared" si="48"/>
        <v>Se calcula por P volum</v>
      </c>
      <c r="K529" s="3">
        <f t="shared" si="49"/>
        <v>15.99</v>
      </c>
      <c r="L529" s="5">
        <v>37990</v>
      </c>
      <c r="M529" s="2" t="str">
        <f t="shared" si="50"/>
        <v>Sin costo fijo</v>
      </c>
      <c r="N529" s="5">
        <f t="shared" si="51"/>
        <v>0</v>
      </c>
      <c r="O529" s="6" t="str">
        <f t="shared" si="52"/>
        <v>$30.001-$40.000</v>
      </c>
      <c r="P529" s="7">
        <f t="array" ref="P529">IF(OR(L529="",K529=""),"",IF(L529&lt;19990,0,IF(L529&lt;=30000,INDEX(Tarifas!$C$2:$C$37,MATCH(K529,Tarifas!$A$2:$A$37,1)),IF(L529&lt;=40000,INDEX(Tarifas!$D$2:$D$37,MATCH(K529,Tarifas!$A$2:$A$37,1)),INDEX(Tarifas!$E$2:$E$37,MATCH(K529,Tarifas!$A$2:$A$37,1))))))</f>
        <v>6300</v>
      </c>
      <c r="Q529" s="7">
        <f t="shared" si="53"/>
        <v>6300</v>
      </c>
    </row>
    <row r="530" spans="1:17" ht="15.75" customHeight="1" x14ac:dyDescent="0.25">
      <c r="A530" s="2">
        <v>123</v>
      </c>
      <c r="B530" s="2">
        <v>123</v>
      </c>
      <c r="C530" s="2">
        <v>123</v>
      </c>
      <c r="D530" s="2" t="s">
        <v>255</v>
      </c>
      <c r="E530" s="3">
        <v>15</v>
      </c>
      <c r="F530" s="3">
        <v>52</v>
      </c>
      <c r="G530" s="3">
        <v>82</v>
      </c>
      <c r="H530" s="3">
        <v>2.98</v>
      </c>
      <c r="I530" s="3">
        <v>15.99</v>
      </c>
      <c r="J530" s="4" t="str">
        <f t="shared" si="48"/>
        <v>Se calcula por P volum</v>
      </c>
      <c r="K530" s="3">
        <f t="shared" si="49"/>
        <v>15.99</v>
      </c>
      <c r="L530" s="5">
        <v>37990</v>
      </c>
      <c r="M530" s="2" t="str">
        <f t="shared" si="50"/>
        <v>Sin costo fijo</v>
      </c>
      <c r="N530" s="5">
        <f t="shared" si="51"/>
        <v>0</v>
      </c>
      <c r="O530" s="6" t="str">
        <f t="shared" si="52"/>
        <v>$30.001-$40.000</v>
      </c>
      <c r="P530" s="7">
        <f t="array" ref="P530">IF(OR(L530="",K530=""),"",IF(L530&lt;19990,0,IF(L530&lt;=30000,INDEX(Tarifas!$C$2:$C$37,MATCH(K530,Tarifas!$A$2:$A$37,1)),IF(L530&lt;=40000,INDEX(Tarifas!$D$2:$D$37,MATCH(K530,Tarifas!$A$2:$A$37,1)),INDEX(Tarifas!$E$2:$E$37,MATCH(K530,Tarifas!$A$2:$A$37,1))))))</f>
        <v>6300</v>
      </c>
      <c r="Q530" s="7">
        <f t="shared" si="53"/>
        <v>6300</v>
      </c>
    </row>
    <row r="531" spans="1:17" ht="15.75" customHeight="1" x14ac:dyDescent="0.25">
      <c r="A531" s="2">
        <v>123</v>
      </c>
      <c r="B531" s="2">
        <v>123</v>
      </c>
      <c r="C531" s="2">
        <v>123</v>
      </c>
      <c r="D531" s="2" t="s">
        <v>256</v>
      </c>
      <c r="E531" s="3">
        <v>10</v>
      </c>
      <c r="F531" s="3">
        <v>34</v>
      </c>
      <c r="G531" s="3">
        <v>34</v>
      </c>
      <c r="H531" s="3">
        <v>2.972</v>
      </c>
      <c r="I531" s="3">
        <v>2.89</v>
      </c>
      <c r="J531" s="4" t="str">
        <f t="shared" si="48"/>
        <v>Se calcula por Peso</v>
      </c>
      <c r="K531" s="3">
        <f t="shared" si="49"/>
        <v>2.972</v>
      </c>
      <c r="L531" s="5">
        <v>17810</v>
      </c>
      <c r="M531" s="2" t="str">
        <f t="shared" si="50"/>
        <v>$9.990-$19.990</v>
      </c>
      <c r="N531" s="5">
        <f t="shared" si="51"/>
        <v>1000</v>
      </c>
      <c r="O531" s="6" t="str">
        <f t="shared" si="52"/>
        <v>No aplica (&lt;$19.990)</v>
      </c>
      <c r="P531" s="7">
        <f t="array" ref="P531">IF(OR(L531="",K531=""),"",IF(L531&lt;19990,0,IF(L531&lt;=30000,INDEX(Tarifas!$C$2:$C$37,MATCH(K531,Tarifas!$A$2:$A$37,1)),IF(L531&lt;=40000,INDEX(Tarifas!$D$2:$D$37,MATCH(K531,Tarifas!$A$2:$A$37,1)),INDEX(Tarifas!$E$2:$E$37,MATCH(K531,Tarifas!$A$2:$A$37,1))))))</f>
        <v>0</v>
      </c>
      <c r="Q531" s="7">
        <f t="shared" si="53"/>
        <v>1000</v>
      </c>
    </row>
    <row r="532" spans="1:17" ht="15.75" customHeight="1" x14ac:dyDescent="0.25">
      <c r="A532" s="2">
        <v>123</v>
      </c>
      <c r="B532" s="2">
        <v>123</v>
      </c>
      <c r="C532" s="2">
        <v>123</v>
      </c>
      <c r="D532" s="2" t="s">
        <v>256</v>
      </c>
      <c r="E532" s="3">
        <v>10</v>
      </c>
      <c r="F532" s="3">
        <v>34</v>
      </c>
      <c r="G532" s="3">
        <v>34</v>
      </c>
      <c r="H532" s="3">
        <v>2.972</v>
      </c>
      <c r="I532" s="3">
        <v>2.89</v>
      </c>
      <c r="J532" s="4" t="str">
        <f t="shared" si="48"/>
        <v>Se calcula por Peso</v>
      </c>
      <c r="K532" s="3">
        <f t="shared" si="49"/>
        <v>2.972</v>
      </c>
      <c r="L532" s="5">
        <v>19992</v>
      </c>
      <c r="M532" s="2" t="str">
        <f t="shared" si="50"/>
        <v>Sin costo fijo</v>
      </c>
      <c r="N532" s="5">
        <f t="shared" si="51"/>
        <v>0</v>
      </c>
      <c r="O532" s="6" t="str">
        <f t="shared" si="52"/>
        <v>$19.990-$30.000</v>
      </c>
      <c r="P532" s="7">
        <f t="array" ref="P532">IF(OR(L532="",K532=""),"",IF(L532&lt;19990,0,IF(L532&lt;=30000,INDEX(Tarifas!$C$2:$C$37,MATCH(K532,Tarifas!$A$2:$A$37,1)),IF(L532&lt;=40000,INDEX(Tarifas!$D$2:$D$37,MATCH(K532,Tarifas!$A$2:$A$37,1)),INDEX(Tarifas!$E$2:$E$37,MATCH(K532,Tarifas!$A$2:$A$37,1))))))</f>
        <v>2880</v>
      </c>
      <c r="Q532" s="7">
        <f t="shared" si="53"/>
        <v>2880</v>
      </c>
    </row>
    <row r="533" spans="1:17" ht="15.75" customHeight="1" x14ac:dyDescent="0.25">
      <c r="A533" s="2">
        <v>123</v>
      </c>
      <c r="B533" s="2">
        <v>123</v>
      </c>
      <c r="C533" s="2">
        <v>123</v>
      </c>
      <c r="D533" s="2" t="s">
        <v>257</v>
      </c>
      <c r="E533" s="3">
        <v>4</v>
      </c>
      <c r="F533" s="3">
        <v>8</v>
      </c>
      <c r="G533" s="3">
        <v>15</v>
      </c>
      <c r="H533" s="3">
        <v>2.952</v>
      </c>
      <c r="I533" s="3">
        <v>0.12</v>
      </c>
      <c r="J533" s="4" t="str">
        <f t="shared" si="48"/>
        <v>Se calcula por Peso</v>
      </c>
      <c r="K533" s="3">
        <f t="shared" si="49"/>
        <v>2.952</v>
      </c>
      <c r="L533" s="5">
        <v>2990</v>
      </c>
      <c r="M533" s="2" t="str">
        <f t="shared" si="50"/>
        <v>Hasta $9.989</v>
      </c>
      <c r="N533" s="5">
        <f t="shared" si="51"/>
        <v>700</v>
      </c>
      <c r="O533" s="6" t="str">
        <f t="shared" si="52"/>
        <v>No aplica (&lt;$19.990)</v>
      </c>
      <c r="P533" s="7">
        <f t="array" ref="P533">IF(OR(L533="",K533=""),"",IF(L533&lt;19990,0,IF(L533&lt;=30000,INDEX(Tarifas!$C$2:$C$37,MATCH(K533,Tarifas!$A$2:$A$37,1)),IF(L533&lt;=40000,INDEX(Tarifas!$D$2:$D$37,MATCH(K533,Tarifas!$A$2:$A$37,1)),INDEX(Tarifas!$E$2:$E$37,MATCH(K533,Tarifas!$A$2:$A$37,1))))))</f>
        <v>0</v>
      </c>
      <c r="Q533" s="7">
        <f t="shared" si="53"/>
        <v>700</v>
      </c>
    </row>
    <row r="534" spans="1:17" ht="15.75" customHeight="1" x14ac:dyDescent="0.25">
      <c r="A534" s="2">
        <v>123</v>
      </c>
      <c r="B534" s="2">
        <v>123</v>
      </c>
      <c r="C534" s="2">
        <v>123</v>
      </c>
      <c r="D534" s="2" t="s">
        <v>258</v>
      </c>
      <c r="E534" s="3">
        <v>4</v>
      </c>
      <c r="F534" s="3">
        <v>20</v>
      </c>
      <c r="G534" s="3">
        <v>27</v>
      </c>
      <c r="H534" s="3">
        <v>2.94</v>
      </c>
      <c r="I534" s="3">
        <v>0.54</v>
      </c>
      <c r="J534" s="4" t="str">
        <f t="shared" si="48"/>
        <v>Se calcula por Peso</v>
      </c>
      <c r="K534" s="3">
        <f t="shared" si="49"/>
        <v>2.94</v>
      </c>
      <c r="L534" s="5">
        <v>3550</v>
      </c>
      <c r="M534" s="2" t="str">
        <f t="shared" si="50"/>
        <v>Hasta $9.989</v>
      </c>
      <c r="N534" s="5">
        <f t="shared" si="51"/>
        <v>700</v>
      </c>
      <c r="O534" s="6" t="str">
        <f t="shared" si="52"/>
        <v>No aplica (&lt;$19.990)</v>
      </c>
      <c r="P534" s="7">
        <f t="array" ref="P534">IF(OR(L534="",K534=""),"",IF(L534&lt;19990,0,IF(L534&lt;=30000,INDEX(Tarifas!$C$2:$C$37,MATCH(K534,Tarifas!$A$2:$A$37,1)),IF(L534&lt;=40000,INDEX(Tarifas!$D$2:$D$37,MATCH(K534,Tarifas!$A$2:$A$37,1)),INDEX(Tarifas!$E$2:$E$37,MATCH(K534,Tarifas!$A$2:$A$37,1))))))</f>
        <v>0</v>
      </c>
      <c r="Q534" s="7">
        <f t="shared" si="53"/>
        <v>700</v>
      </c>
    </row>
    <row r="535" spans="1:17" ht="15.75" customHeight="1" x14ac:dyDescent="0.25">
      <c r="A535" s="2">
        <v>123</v>
      </c>
      <c r="B535" s="2">
        <v>123</v>
      </c>
      <c r="C535" s="2">
        <v>123</v>
      </c>
      <c r="D535" s="2" t="s">
        <v>259</v>
      </c>
      <c r="E535" s="3">
        <v>8</v>
      </c>
      <c r="F535" s="3">
        <v>27</v>
      </c>
      <c r="G535" s="3">
        <v>30</v>
      </c>
      <c r="H535" s="3">
        <v>2.94</v>
      </c>
      <c r="I535" s="3">
        <v>1.62</v>
      </c>
      <c r="J535" s="4" t="str">
        <f t="shared" si="48"/>
        <v>Se calcula por Peso</v>
      </c>
      <c r="K535" s="3">
        <f t="shared" si="49"/>
        <v>2.94</v>
      </c>
      <c r="L535" s="5">
        <v>10030</v>
      </c>
      <c r="M535" s="2" t="str">
        <f t="shared" si="50"/>
        <v>$9.990-$19.990</v>
      </c>
      <c r="N535" s="5">
        <f t="shared" si="51"/>
        <v>1000</v>
      </c>
      <c r="O535" s="6" t="str">
        <f t="shared" si="52"/>
        <v>No aplica (&lt;$19.990)</v>
      </c>
      <c r="P535" s="7">
        <f t="array" ref="P535">IF(OR(L535="",K535=""),"",IF(L535&lt;19990,0,IF(L535&lt;=30000,INDEX(Tarifas!$C$2:$C$37,MATCH(K535,Tarifas!$A$2:$A$37,1)),IF(L535&lt;=40000,INDEX(Tarifas!$D$2:$D$37,MATCH(K535,Tarifas!$A$2:$A$37,1)),INDEX(Tarifas!$E$2:$E$37,MATCH(K535,Tarifas!$A$2:$A$37,1))))))</f>
        <v>0</v>
      </c>
      <c r="Q535" s="7">
        <f t="shared" si="53"/>
        <v>1000</v>
      </c>
    </row>
    <row r="536" spans="1:17" ht="15.75" customHeight="1" x14ac:dyDescent="0.25">
      <c r="A536" s="2">
        <v>123</v>
      </c>
      <c r="B536" s="2">
        <v>123</v>
      </c>
      <c r="C536" s="2">
        <v>123</v>
      </c>
      <c r="D536" s="2" t="s">
        <v>259</v>
      </c>
      <c r="E536" s="3">
        <v>8</v>
      </c>
      <c r="F536" s="3">
        <v>27</v>
      </c>
      <c r="G536" s="3">
        <v>30</v>
      </c>
      <c r="H536" s="3">
        <v>2.94</v>
      </c>
      <c r="I536" s="3">
        <v>1.62</v>
      </c>
      <c r="J536" s="4" t="str">
        <f t="shared" si="48"/>
        <v>Se calcula por Peso</v>
      </c>
      <c r="K536" s="3">
        <f t="shared" si="49"/>
        <v>2.94</v>
      </c>
      <c r="L536" s="5">
        <v>10030</v>
      </c>
      <c r="M536" s="2" t="str">
        <f t="shared" si="50"/>
        <v>$9.990-$19.990</v>
      </c>
      <c r="N536" s="5">
        <f t="shared" si="51"/>
        <v>1000</v>
      </c>
      <c r="O536" s="6" t="str">
        <f t="shared" si="52"/>
        <v>No aplica (&lt;$19.990)</v>
      </c>
      <c r="P536" s="7">
        <f t="array" ref="P536">IF(OR(L536="",K536=""),"",IF(L536&lt;19990,0,IF(L536&lt;=30000,INDEX(Tarifas!$C$2:$C$37,MATCH(K536,Tarifas!$A$2:$A$37,1)),IF(L536&lt;=40000,INDEX(Tarifas!$D$2:$D$37,MATCH(K536,Tarifas!$A$2:$A$37,1)),INDEX(Tarifas!$E$2:$E$37,MATCH(K536,Tarifas!$A$2:$A$37,1))))))</f>
        <v>0</v>
      </c>
      <c r="Q536" s="7">
        <f t="shared" si="53"/>
        <v>1000</v>
      </c>
    </row>
    <row r="537" spans="1:17" ht="15.75" customHeight="1" x14ac:dyDescent="0.25">
      <c r="A537" s="2">
        <v>123</v>
      </c>
      <c r="B537" s="2">
        <v>123</v>
      </c>
      <c r="C537" s="2">
        <v>123</v>
      </c>
      <c r="D537" s="2" t="s">
        <v>260</v>
      </c>
      <c r="E537" s="3">
        <v>16</v>
      </c>
      <c r="F537" s="3">
        <v>30</v>
      </c>
      <c r="G537" s="3">
        <v>32</v>
      </c>
      <c r="H537" s="3">
        <v>2.93</v>
      </c>
      <c r="I537" s="3">
        <v>3.84</v>
      </c>
      <c r="J537" s="4" t="str">
        <f t="shared" si="48"/>
        <v>Se calcula por P volum</v>
      </c>
      <c r="K537" s="3">
        <f t="shared" si="49"/>
        <v>3.84</v>
      </c>
      <c r="L537" s="5">
        <v>26990</v>
      </c>
      <c r="M537" s="2" t="str">
        <f t="shared" si="50"/>
        <v>Sin costo fijo</v>
      </c>
      <c r="N537" s="5">
        <f t="shared" si="51"/>
        <v>0</v>
      </c>
      <c r="O537" s="6" t="str">
        <f t="shared" si="52"/>
        <v>$19.990-$30.000</v>
      </c>
      <c r="P537" s="7">
        <f t="array" ref="P537">IF(OR(L537="",K537=""),"",IF(L537&lt;19990,0,IF(L537&lt;=30000,INDEX(Tarifas!$C$2:$C$37,MATCH(K537,Tarifas!$A$2:$A$37,1)),IF(L537&lt;=40000,INDEX(Tarifas!$D$2:$D$37,MATCH(K537,Tarifas!$A$2:$A$37,1)),INDEX(Tarifas!$E$2:$E$37,MATCH(K537,Tarifas!$A$2:$A$37,1))))))</f>
        <v>3040</v>
      </c>
      <c r="Q537" s="7">
        <f t="shared" si="53"/>
        <v>3040</v>
      </c>
    </row>
    <row r="538" spans="1:17" ht="15.75" customHeight="1" x14ac:dyDescent="0.25">
      <c r="A538" s="2">
        <v>123</v>
      </c>
      <c r="B538" s="2">
        <v>123</v>
      </c>
      <c r="C538" s="2">
        <v>123</v>
      </c>
      <c r="D538" s="2" t="s">
        <v>261</v>
      </c>
      <c r="E538" s="3">
        <v>30</v>
      </c>
      <c r="F538" s="3">
        <v>34</v>
      </c>
      <c r="G538" s="3">
        <v>35</v>
      </c>
      <c r="H538" s="3">
        <v>2.9249999999999998</v>
      </c>
      <c r="I538" s="3">
        <v>8.9250000000000007</v>
      </c>
      <c r="J538" s="4" t="str">
        <f t="shared" si="48"/>
        <v>Se calcula por P volum</v>
      </c>
      <c r="K538" s="3">
        <f t="shared" si="49"/>
        <v>8.9250000000000007</v>
      </c>
      <c r="L538" s="5">
        <v>13570</v>
      </c>
      <c r="M538" s="2" t="str">
        <f t="shared" si="50"/>
        <v>$9.990-$19.990</v>
      </c>
      <c r="N538" s="5">
        <f t="shared" si="51"/>
        <v>1000</v>
      </c>
      <c r="O538" s="6" t="str">
        <f t="shared" si="52"/>
        <v>No aplica (&lt;$19.990)</v>
      </c>
      <c r="P538" s="7">
        <f t="array" ref="P538">IF(OR(L538="",K538=""),"",IF(L538&lt;19990,0,IF(L538&lt;=30000,INDEX(Tarifas!$C$2:$C$37,MATCH(K538,Tarifas!$A$2:$A$37,1)),IF(L538&lt;=40000,INDEX(Tarifas!$D$2:$D$37,MATCH(K538,Tarifas!$A$2:$A$37,1)),INDEX(Tarifas!$E$2:$E$37,MATCH(K538,Tarifas!$A$2:$A$37,1))))))</f>
        <v>0</v>
      </c>
      <c r="Q538" s="7">
        <f t="shared" si="53"/>
        <v>1000</v>
      </c>
    </row>
    <row r="539" spans="1:17" ht="15.75" customHeight="1" x14ac:dyDescent="0.25">
      <c r="A539" s="2">
        <v>123</v>
      </c>
      <c r="B539" s="2">
        <v>123</v>
      </c>
      <c r="C539" s="2">
        <v>123</v>
      </c>
      <c r="D539" s="2" t="s">
        <v>262</v>
      </c>
      <c r="E539" s="3">
        <v>16</v>
      </c>
      <c r="F539" s="3">
        <v>23</v>
      </c>
      <c r="G539" s="3">
        <v>31</v>
      </c>
      <c r="H539" s="3">
        <v>2.9140000000000001</v>
      </c>
      <c r="I539" s="3">
        <v>2.8519999999999999</v>
      </c>
      <c r="J539" s="4" t="str">
        <f t="shared" si="48"/>
        <v>Se calcula por Peso</v>
      </c>
      <c r="K539" s="3">
        <f t="shared" si="49"/>
        <v>2.9140000000000001</v>
      </c>
      <c r="L539" s="5">
        <v>2090</v>
      </c>
      <c r="M539" s="2" t="str">
        <f t="shared" si="50"/>
        <v>Hasta $9.989</v>
      </c>
      <c r="N539" s="5">
        <f t="shared" si="51"/>
        <v>700</v>
      </c>
      <c r="O539" s="6" t="str">
        <f t="shared" si="52"/>
        <v>No aplica (&lt;$19.990)</v>
      </c>
      <c r="P539" s="7">
        <f t="array" ref="P539">IF(OR(L539="",K539=""),"",IF(L539&lt;19990,0,IF(L539&lt;=30000,INDEX(Tarifas!$C$2:$C$37,MATCH(K539,Tarifas!$A$2:$A$37,1)),IF(L539&lt;=40000,INDEX(Tarifas!$D$2:$D$37,MATCH(K539,Tarifas!$A$2:$A$37,1)),INDEX(Tarifas!$E$2:$E$37,MATCH(K539,Tarifas!$A$2:$A$37,1))))))</f>
        <v>0</v>
      </c>
      <c r="Q539" s="7">
        <f t="shared" si="53"/>
        <v>700</v>
      </c>
    </row>
    <row r="540" spans="1:17" ht="15.75" customHeight="1" x14ac:dyDescent="0.25">
      <c r="A540" s="2">
        <v>123</v>
      </c>
      <c r="B540" s="2">
        <v>123</v>
      </c>
      <c r="C540" s="2">
        <v>123</v>
      </c>
      <c r="D540" s="2" t="s">
        <v>262</v>
      </c>
      <c r="E540" s="3">
        <v>16</v>
      </c>
      <c r="F540" s="3">
        <v>23</v>
      </c>
      <c r="G540" s="3">
        <v>31</v>
      </c>
      <c r="H540" s="3">
        <v>2.9140000000000001</v>
      </c>
      <c r="I540" s="3">
        <v>2.8519999999999999</v>
      </c>
      <c r="J540" s="4" t="str">
        <f t="shared" si="48"/>
        <v>Se calcula por Peso</v>
      </c>
      <c r="K540" s="3">
        <f t="shared" si="49"/>
        <v>2.9140000000000001</v>
      </c>
      <c r="L540" s="5">
        <v>2090</v>
      </c>
      <c r="M540" s="2" t="str">
        <f t="shared" si="50"/>
        <v>Hasta $9.989</v>
      </c>
      <c r="N540" s="5">
        <f t="shared" si="51"/>
        <v>700</v>
      </c>
      <c r="O540" s="6" t="str">
        <f t="shared" si="52"/>
        <v>No aplica (&lt;$19.990)</v>
      </c>
      <c r="P540" s="7">
        <f t="array" ref="P540">IF(OR(L540="",K540=""),"",IF(L540&lt;19990,0,IF(L540&lt;=30000,INDEX(Tarifas!$C$2:$C$37,MATCH(K540,Tarifas!$A$2:$A$37,1)),IF(L540&lt;=40000,INDEX(Tarifas!$D$2:$D$37,MATCH(K540,Tarifas!$A$2:$A$37,1)),INDEX(Tarifas!$E$2:$E$37,MATCH(K540,Tarifas!$A$2:$A$37,1))))))</f>
        <v>0</v>
      </c>
      <c r="Q540" s="7">
        <f t="shared" si="53"/>
        <v>700</v>
      </c>
    </row>
    <row r="541" spans="1:17" ht="15.75" customHeight="1" x14ac:dyDescent="0.25">
      <c r="A541" s="2">
        <v>123</v>
      </c>
      <c r="B541" s="2">
        <v>123</v>
      </c>
      <c r="C541" s="2">
        <v>123</v>
      </c>
      <c r="D541" s="2" t="s">
        <v>263</v>
      </c>
      <c r="E541" s="3">
        <v>18</v>
      </c>
      <c r="F541" s="3">
        <v>19</v>
      </c>
      <c r="G541" s="3">
        <v>27</v>
      </c>
      <c r="H541" s="3">
        <v>2.9119999999999999</v>
      </c>
      <c r="I541" s="3">
        <v>2.3085</v>
      </c>
      <c r="J541" s="4" t="str">
        <f t="shared" si="48"/>
        <v>Se calcula por Peso</v>
      </c>
      <c r="K541" s="3">
        <f t="shared" si="49"/>
        <v>2.9119999999999999</v>
      </c>
      <c r="L541" s="5">
        <v>24291</v>
      </c>
      <c r="M541" s="2" t="str">
        <f t="shared" si="50"/>
        <v>Sin costo fijo</v>
      </c>
      <c r="N541" s="5">
        <f t="shared" si="51"/>
        <v>0</v>
      </c>
      <c r="O541" s="6" t="str">
        <f t="shared" si="52"/>
        <v>$19.990-$30.000</v>
      </c>
      <c r="P541" s="7">
        <f t="array" ref="P541">IF(OR(L541="",K541=""),"",IF(L541&lt;19990,0,IF(L541&lt;=30000,INDEX(Tarifas!$C$2:$C$37,MATCH(K541,Tarifas!$A$2:$A$37,1)),IF(L541&lt;=40000,INDEX(Tarifas!$D$2:$D$37,MATCH(K541,Tarifas!$A$2:$A$37,1)),INDEX(Tarifas!$E$2:$E$37,MATCH(K541,Tarifas!$A$2:$A$37,1))))))</f>
        <v>2880</v>
      </c>
      <c r="Q541" s="7">
        <f t="shared" si="53"/>
        <v>2880</v>
      </c>
    </row>
    <row r="542" spans="1:17" ht="15.75" customHeight="1" x14ac:dyDescent="0.25">
      <c r="A542" s="2">
        <v>123</v>
      </c>
      <c r="B542" s="2">
        <v>123</v>
      </c>
      <c r="C542" s="2">
        <v>123</v>
      </c>
      <c r="D542" s="2" t="s">
        <v>263</v>
      </c>
      <c r="E542" s="3">
        <v>18</v>
      </c>
      <c r="F542" s="3">
        <v>19</v>
      </c>
      <c r="G542" s="3">
        <v>27</v>
      </c>
      <c r="H542" s="3">
        <v>2.9119999999999999</v>
      </c>
      <c r="I542" s="3">
        <v>2.3085</v>
      </c>
      <c r="J542" s="4" t="str">
        <f t="shared" si="48"/>
        <v>Se calcula por Peso</v>
      </c>
      <c r="K542" s="3">
        <f t="shared" si="49"/>
        <v>2.9119999999999999</v>
      </c>
      <c r="L542" s="5">
        <v>24291</v>
      </c>
      <c r="M542" s="2" t="str">
        <f t="shared" si="50"/>
        <v>Sin costo fijo</v>
      </c>
      <c r="N542" s="5">
        <f t="shared" si="51"/>
        <v>0</v>
      </c>
      <c r="O542" s="6" t="str">
        <f t="shared" si="52"/>
        <v>$19.990-$30.000</v>
      </c>
      <c r="P542" s="7">
        <f t="array" ref="P542">IF(OR(L542="",K542=""),"",IF(L542&lt;19990,0,IF(L542&lt;=30000,INDEX(Tarifas!$C$2:$C$37,MATCH(K542,Tarifas!$A$2:$A$37,1)),IF(L542&lt;=40000,INDEX(Tarifas!$D$2:$D$37,MATCH(K542,Tarifas!$A$2:$A$37,1)),INDEX(Tarifas!$E$2:$E$37,MATCH(K542,Tarifas!$A$2:$A$37,1))))))</f>
        <v>2880</v>
      </c>
      <c r="Q542" s="7">
        <f t="shared" si="53"/>
        <v>2880</v>
      </c>
    </row>
    <row r="543" spans="1:17" ht="15.75" customHeight="1" x14ac:dyDescent="0.25">
      <c r="A543" s="2">
        <v>123</v>
      </c>
      <c r="B543" s="2">
        <v>123</v>
      </c>
      <c r="C543" s="2">
        <v>123</v>
      </c>
      <c r="D543" s="2" t="s">
        <v>264</v>
      </c>
      <c r="E543" s="3">
        <v>8</v>
      </c>
      <c r="F543" s="3">
        <v>26</v>
      </c>
      <c r="G543" s="3">
        <v>48</v>
      </c>
      <c r="H543" s="3">
        <v>2.9</v>
      </c>
      <c r="I543" s="3">
        <v>2.496</v>
      </c>
      <c r="J543" s="4" t="str">
        <f t="shared" si="48"/>
        <v>Se calcula por Peso</v>
      </c>
      <c r="K543" s="3">
        <f t="shared" si="49"/>
        <v>2.9</v>
      </c>
      <c r="L543" s="5">
        <v>19780</v>
      </c>
      <c r="M543" s="2" t="str">
        <f t="shared" si="50"/>
        <v>$9.990-$19.990</v>
      </c>
      <c r="N543" s="5">
        <f t="shared" si="51"/>
        <v>1000</v>
      </c>
      <c r="O543" s="6" t="str">
        <f t="shared" si="52"/>
        <v>No aplica (&lt;$19.990)</v>
      </c>
      <c r="P543" s="7">
        <f t="array" ref="P543">IF(OR(L543="",K543=""),"",IF(L543&lt;19990,0,IF(L543&lt;=30000,INDEX(Tarifas!$C$2:$C$37,MATCH(K543,Tarifas!$A$2:$A$37,1)),IF(L543&lt;=40000,INDEX(Tarifas!$D$2:$D$37,MATCH(K543,Tarifas!$A$2:$A$37,1)),INDEX(Tarifas!$E$2:$E$37,MATCH(K543,Tarifas!$A$2:$A$37,1))))))</f>
        <v>0</v>
      </c>
      <c r="Q543" s="7">
        <f t="shared" si="53"/>
        <v>1000</v>
      </c>
    </row>
    <row r="544" spans="1:17" ht="15.75" customHeight="1" x14ac:dyDescent="0.25">
      <c r="A544" s="2">
        <v>123</v>
      </c>
      <c r="B544" s="2">
        <v>123</v>
      </c>
      <c r="C544" s="2">
        <v>123</v>
      </c>
      <c r="D544" s="2" t="s">
        <v>264</v>
      </c>
      <c r="E544" s="3">
        <v>8</v>
      </c>
      <c r="F544" s="3">
        <v>26</v>
      </c>
      <c r="G544" s="3">
        <v>48</v>
      </c>
      <c r="H544" s="3">
        <v>2.9</v>
      </c>
      <c r="I544" s="3">
        <v>2.496</v>
      </c>
      <c r="J544" s="4" t="str">
        <f t="shared" si="48"/>
        <v>Se calcula por Peso</v>
      </c>
      <c r="K544" s="3">
        <f t="shared" si="49"/>
        <v>2.9</v>
      </c>
      <c r="L544" s="5">
        <v>19780</v>
      </c>
      <c r="M544" s="2" t="str">
        <f t="shared" si="50"/>
        <v>$9.990-$19.990</v>
      </c>
      <c r="N544" s="5">
        <f t="shared" si="51"/>
        <v>1000</v>
      </c>
      <c r="O544" s="6" t="str">
        <f t="shared" si="52"/>
        <v>No aplica (&lt;$19.990)</v>
      </c>
      <c r="P544" s="7">
        <f t="array" ref="P544">IF(OR(L544="",K544=""),"",IF(L544&lt;19990,0,IF(L544&lt;=30000,INDEX(Tarifas!$C$2:$C$37,MATCH(K544,Tarifas!$A$2:$A$37,1)),IF(L544&lt;=40000,INDEX(Tarifas!$D$2:$D$37,MATCH(K544,Tarifas!$A$2:$A$37,1)),INDEX(Tarifas!$E$2:$E$37,MATCH(K544,Tarifas!$A$2:$A$37,1))))))</f>
        <v>0</v>
      </c>
      <c r="Q544" s="7">
        <f t="shared" si="53"/>
        <v>1000</v>
      </c>
    </row>
    <row r="545" spans="1:17" ht="15.75" customHeight="1" x14ac:dyDescent="0.25">
      <c r="A545" s="2">
        <v>123</v>
      </c>
      <c r="B545" s="2">
        <v>123</v>
      </c>
      <c r="C545" s="2">
        <v>123</v>
      </c>
      <c r="D545" s="2" t="s">
        <v>265</v>
      </c>
      <c r="E545" s="3">
        <v>13</v>
      </c>
      <c r="F545" s="3">
        <v>17</v>
      </c>
      <c r="G545" s="3">
        <v>21</v>
      </c>
      <c r="H545" s="3">
        <v>2.9</v>
      </c>
      <c r="I545" s="3">
        <v>1.16025</v>
      </c>
      <c r="J545" s="4" t="str">
        <f t="shared" si="48"/>
        <v>Se calcula por Peso</v>
      </c>
      <c r="K545" s="3">
        <f t="shared" si="49"/>
        <v>2.9</v>
      </c>
      <c r="L545" s="5">
        <v>32991</v>
      </c>
      <c r="M545" s="2" t="str">
        <f t="shared" si="50"/>
        <v>Sin costo fijo</v>
      </c>
      <c r="N545" s="5">
        <f t="shared" si="51"/>
        <v>0</v>
      </c>
      <c r="O545" s="6" t="str">
        <f t="shared" si="52"/>
        <v>$30.001-$40.000</v>
      </c>
      <c r="P545" s="7">
        <f t="array" ref="P545">IF(OR(L545="",K545=""),"",IF(L545&lt;19990,0,IF(L545&lt;=30000,INDEX(Tarifas!$C$2:$C$37,MATCH(K545,Tarifas!$A$2:$A$37,1)),IF(L545&lt;=40000,INDEX(Tarifas!$D$2:$D$37,MATCH(K545,Tarifas!$A$2:$A$37,1)),INDEX(Tarifas!$E$2:$E$37,MATCH(K545,Tarifas!$A$2:$A$37,1))))))</f>
        <v>3240</v>
      </c>
      <c r="Q545" s="7">
        <f t="shared" si="53"/>
        <v>3240</v>
      </c>
    </row>
    <row r="546" spans="1:17" ht="15.75" customHeight="1" x14ac:dyDescent="0.25">
      <c r="A546" s="2">
        <v>123</v>
      </c>
      <c r="B546" s="2">
        <v>123</v>
      </c>
      <c r="C546" s="2">
        <v>123</v>
      </c>
      <c r="D546" s="2" t="s">
        <v>265</v>
      </c>
      <c r="E546" s="3">
        <v>13</v>
      </c>
      <c r="F546" s="3">
        <v>17</v>
      </c>
      <c r="G546" s="3">
        <v>21</v>
      </c>
      <c r="H546" s="3">
        <v>2.9</v>
      </c>
      <c r="I546" s="3">
        <v>1.16025</v>
      </c>
      <c r="J546" s="4" t="str">
        <f t="shared" si="48"/>
        <v>Se calcula por Peso</v>
      </c>
      <c r="K546" s="3">
        <f t="shared" si="49"/>
        <v>2.9</v>
      </c>
      <c r="L546" s="5">
        <v>32991</v>
      </c>
      <c r="M546" s="2" t="str">
        <f t="shared" si="50"/>
        <v>Sin costo fijo</v>
      </c>
      <c r="N546" s="5">
        <f t="shared" si="51"/>
        <v>0</v>
      </c>
      <c r="O546" s="6" t="str">
        <f t="shared" si="52"/>
        <v>$30.001-$40.000</v>
      </c>
      <c r="P546" s="7">
        <f t="array" ref="P546">IF(OR(L546="",K546=""),"",IF(L546&lt;19990,0,IF(L546&lt;=30000,INDEX(Tarifas!$C$2:$C$37,MATCH(K546,Tarifas!$A$2:$A$37,1)),IF(L546&lt;=40000,INDEX(Tarifas!$D$2:$D$37,MATCH(K546,Tarifas!$A$2:$A$37,1)),INDEX(Tarifas!$E$2:$E$37,MATCH(K546,Tarifas!$A$2:$A$37,1))))))</f>
        <v>3240</v>
      </c>
      <c r="Q546" s="7">
        <f t="shared" si="53"/>
        <v>3240</v>
      </c>
    </row>
    <row r="547" spans="1:17" ht="15.75" customHeight="1" x14ac:dyDescent="0.25">
      <c r="A547" s="2">
        <v>123</v>
      </c>
      <c r="B547" s="2">
        <v>123</v>
      </c>
      <c r="C547" s="2">
        <v>123</v>
      </c>
      <c r="D547" s="2" t="s">
        <v>264</v>
      </c>
      <c r="E547" s="3">
        <v>8</v>
      </c>
      <c r="F547" s="3">
        <v>26</v>
      </c>
      <c r="G547" s="3">
        <v>48</v>
      </c>
      <c r="H547" s="3">
        <v>2.9</v>
      </c>
      <c r="I547" s="3">
        <v>2.496</v>
      </c>
      <c r="J547" s="4" t="str">
        <f t="shared" si="48"/>
        <v>Se calcula por Peso</v>
      </c>
      <c r="K547" s="3">
        <f t="shared" si="49"/>
        <v>2.9</v>
      </c>
      <c r="L547" s="5">
        <v>21991</v>
      </c>
      <c r="M547" s="2" t="str">
        <f t="shared" si="50"/>
        <v>Sin costo fijo</v>
      </c>
      <c r="N547" s="5">
        <f t="shared" si="51"/>
        <v>0</v>
      </c>
      <c r="O547" s="6" t="str">
        <f t="shared" si="52"/>
        <v>$19.990-$30.000</v>
      </c>
      <c r="P547" s="7">
        <f t="array" ref="P547">IF(OR(L547="",K547=""),"",IF(L547&lt;19990,0,IF(L547&lt;=30000,INDEX(Tarifas!$C$2:$C$37,MATCH(K547,Tarifas!$A$2:$A$37,1)),IF(L547&lt;=40000,INDEX(Tarifas!$D$2:$D$37,MATCH(K547,Tarifas!$A$2:$A$37,1)),INDEX(Tarifas!$E$2:$E$37,MATCH(K547,Tarifas!$A$2:$A$37,1))))))</f>
        <v>2880</v>
      </c>
      <c r="Q547" s="7">
        <f t="shared" si="53"/>
        <v>2880</v>
      </c>
    </row>
    <row r="548" spans="1:17" ht="15.75" customHeight="1" x14ac:dyDescent="0.25">
      <c r="A548" s="2">
        <v>123</v>
      </c>
      <c r="B548" s="2">
        <v>123</v>
      </c>
      <c r="C548" s="2">
        <v>123</v>
      </c>
      <c r="D548" s="2" t="s">
        <v>264</v>
      </c>
      <c r="E548" s="3">
        <v>8</v>
      </c>
      <c r="F548" s="3">
        <v>26</v>
      </c>
      <c r="G548" s="3">
        <v>48</v>
      </c>
      <c r="H548" s="3">
        <v>2.9</v>
      </c>
      <c r="I548" s="3">
        <v>2.496</v>
      </c>
      <c r="J548" s="4" t="str">
        <f t="shared" si="48"/>
        <v>Se calcula por Peso</v>
      </c>
      <c r="K548" s="3">
        <f t="shared" si="49"/>
        <v>2.9</v>
      </c>
      <c r="L548" s="5">
        <v>21991</v>
      </c>
      <c r="M548" s="2" t="str">
        <f t="shared" si="50"/>
        <v>Sin costo fijo</v>
      </c>
      <c r="N548" s="5">
        <f t="shared" si="51"/>
        <v>0</v>
      </c>
      <c r="O548" s="6" t="str">
        <f t="shared" si="52"/>
        <v>$19.990-$30.000</v>
      </c>
      <c r="P548" s="7">
        <f t="array" ref="P548">IF(OR(L548="",K548=""),"",IF(L548&lt;19990,0,IF(L548&lt;=30000,INDEX(Tarifas!$C$2:$C$37,MATCH(K548,Tarifas!$A$2:$A$37,1)),IF(L548&lt;=40000,INDEX(Tarifas!$D$2:$D$37,MATCH(K548,Tarifas!$A$2:$A$37,1)),INDEX(Tarifas!$E$2:$E$37,MATCH(K548,Tarifas!$A$2:$A$37,1))))))</f>
        <v>2880</v>
      </c>
      <c r="Q548" s="7">
        <f t="shared" si="53"/>
        <v>2880</v>
      </c>
    </row>
    <row r="549" spans="1:17" ht="15.75" customHeight="1" x14ac:dyDescent="0.25">
      <c r="A549" s="2">
        <v>123</v>
      </c>
      <c r="B549" s="2">
        <v>123</v>
      </c>
      <c r="C549" s="2">
        <v>123</v>
      </c>
      <c r="D549" s="2" t="s">
        <v>266</v>
      </c>
      <c r="E549" s="3">
        <v>13</v>
      </c>
      <c r="F549" s="3">
        <v>30</v>
      </c>
      <c r="G549" s="3">
        <v>31</v>
      </c>
      <c r="H549" s="3">
        <v>2.895</v>
      </c>
      <c r="I549" s="3">
        <v>3.0225</v>
      </c>
      <c r="J549" s="4" t="str">
        <f t="shared" si="48"/>
        <v>Se calcula por P volum</v>
      </c>
      <c r="K549" s="3">
        <f t="shared" si="49"/>
        <v>3.0225</v>
      </c>
      <c r="L549" s="5">
        <v>9500</v>
      </c>
      <c r="M549" s="2" t="str">
        <f t="shared" si="50"/>
        <v>Hasta $9.989</v>
      </c>
      <c r="N549" s="5">
        <f t="shared" si="51"/>
        <v>700</v>
      </c>
      <c r="O549" s="6" t="str">
        <f t="shared" si="52"/>
        <v>No aplica (&lt;$19.990)</v>
      </c>
      <c r="P549" s="7">
        <f t="array" ref="P549">IF(OR(L549="",K549=""),"",IF(L549&lt;19990,0,IF(L549&lt;=30000,INDEX(Tarifas!$C$2:$C$37,MATCH(K549,Tarifas!$A$2:$A$37,1)),IF(L549&lt;=40000,INDEX(Tarifas!$D$2:$D$37,MATCH(K549,Tarifas!$A$2:$A$37,1)),INDEX(Tarifas!$E$2:$E$37,MATCH(K549,Tarifas!$A$2:$A$37,1))))))</f>
        <v>0</v>
      </c>
      <c r="Q549" s="7">
        <f t="shared" si="53"/>
        <v>700</v>
      </c>
    </row>
    <row r="550" spans="1:17" ht="15.75" customHeight="1" x14ac:dyDescent="0.25">
      <c r="A550" s="2">
        <v>123</v>
      </c>
      <c r="B550" s="2">
        <v>123</v>
      </c>
      <c r="C550" s="2">
        <v>123</v>
      </c>
      <c r="D550" s="2" t="s">
        <v>266</v>
      </c>
      <c r="E550" s="3">
        <v>13</v>
      </c>
      <c r="F550" s="3">
        <v>30</v>
      </c>
      <c r="G550" s="3">
        <v>31</v>
      </c>
      <c r="H550" s="3">
        <v>2.895</v>
      </c>
      <c r="I550" s="3">
        <v>3.0225</v>
      </c>
      <c r="J550" s="4" t="str">
        <f t="shared" si="48"/>
        <v>Se calcula por P volum</v>
      </c>
      <c r="K550" s="3">
        <f t="shared" si="49"/>
        <v>3.0225</v>
      </c>
      <c r="L550" s="5">
        <v>9500</v>
      </c>
      <c r="M550" s="2" t="str">
        <f t="shared" si="50"/>
        <v>Hasta $9.989</v>
      </c>
      <c r="N550" s="5">
        <f t="shared" si="51"/>
        <v>700</v>
      </c>
      <c r="O550" s="6" t="str">
        <f t="shared" si="52"/>
        <v>No aplica (&lt;$19.990)</v>
      </c>
      <c r="P550" s="7">
        <f t="array" ref="P550">IF(OR(L550="",K550=""),"",IF(L550&lt;19990,0,IF(L550&lt;=30000,INDEX(Tarifas!$C$2:$C$37,MATCH(K550,Tarifas!$A$2:$A$37,1)),IF(L550&lt;=40000,INDEX(Tarifas!$D$2:$D$37,MATCH(K550,Tarifas!$A$2:$A$37,1)),INDEX(Tarifas!$E$2:$E$37,MATCH(K550,Tarifas!$A$2:$A$37,1))))))</f>
        <v>0</v>
      </c>
      <c r="Q550" s="7">
        <f t="shared" si="53"/>
        <v>700</v>
      </c>
    </row>
    <row r="551" spans="1:17" ht="15.75" customHeight="1" x14ac:dyDescent="0.25">
      <c r="A551" s="2">
        <v>123</v>
      </c>
      <c r="B551" s="2">
        <v>123</v>
      </c>
      <c r="C551" s="2">
        <v>123</v>
      </c>
      <c r="D551" s="2" t="s">
        <v>267</v>
      </c>
      <c r="E551" s="3">
        <v>5</v>
      </c>
      <c r="F551" s="3">
        <v>24</v>
      </c>
      <c r="G551" s="3">
        <v>29</v>
      </c>
      <c r="H551" s="3">
        <v>2.85</v>
      </c>
      <c r="I551" s="3">
        <v>0.87</v>
      </c>
      <c r="J551" s="4" t="str">
        <f t="shared" si="48"/>
        <v>Se calcula por Peso</v>
      </c>
      <c r="K551" s="3">
        <f t="shared" si="49"/>
        <v>2.85</v>
      </c>
      <c r="L551" s="5">
        <v>42990</v>
      </c>
      <c r="M551" s="2" t="str">
        <f t="shared" si="50"/>
        <v>Sin costo fijo</v>
      </c>
      <c r="N551" s="5">
        <f t="shared" si="51"/>
        <v>0</v>
      </c>
      <c r="O551" s="6" t="str">
        <f t="shared" si="52"/>
        <v>Desde $40.001</v>
      </c>
      <c r="P551" s="7">
        <f t="array" ref="P551">IF(OR(L551="",K551=""),"",IF(L551&lt;19990,0,IF(L551&lt;=30000,INDEX(Tarifas!$C$2:$C$37,MATCH(K551,Tarifas!$A$2:$A$37,1)),IF(L551&lt;=40000,INDEX(Tarifas!$D$2:$D$37,MATCH(K551,Tarifas!$A$2:$A$37,1)),INDEX(Tarifas!$E$2:$E$37,MATCH(K551,Tarifas!$A$2:$A$37,1))))))</f>
        <v>3600</v>
      </c>
      <c r="Q551" s="7">
        <f t="shared" si="53"/>
        <v>3600</v>
      </c>
    </row>
    <row r="552" spans="1:17" ht="15.75" customHeight="1" x14ac:dyDescent="0.25">
      <c r="A552" s="2">
        <v>123</v>
      </c>
      <c r="B552" s="2">
        <v>123</v>
      </c>
      <c r="C552" s="2">
        <v>123</v>
      </c>
      <c r="D552" s="2" t="s">
        <v>267</v>
      </c>
      <c r="E552" s="3">
        <v>5</v>
      </c>
      <c r="F552" s="3">
        <v>24</v>
      </c>
      <c r="G552" s="3">
        <v>29</v>
      </c>
      <c r="H552" s="3">
        <v>2.85</v>
      </c>
      <c r="I552" s="3">
        <v>0.87</v>
      </c>
      <c r="J552" s="4" t="str">
        <f t="shared" si="48"/>
        <v>Se calcula por Peso</v>
      </c>
      <c r="K552" s="3">
        <f t="shared" si="49"/>
        <v>2.85</v>
      </c>
      <c r="L552" s="5">
        <v>42990</v>
      </c>
      <c r="M552" s="2" t="str">
        <f t="shared" si="50"/>
        <v>Sin costo fijo</v>
      </c>
      <c r="N552" s="5">
        <f t="shared" si="51"/>
        <v>0</v>
      </c>
      <c r="O552" s="6" t="str">
        <f t="shared" si="52"/>
        <v>Desde $40.001</v>
      </c>
      <c r="P552" s="7">
        <f t="array" ref="P552">IF(OR(L552="",K552=""),"",IF(L552&lt;19990,0,IF(L552&lt;=30000,INDEX(Tarifas!$C$2:$C$37,MATCH(K552,Tarifas!$A$2:$A$37,1)),IF(L552&lt;=40000,INDEX(Tarifas!$D$2:$D$37,MATCH(K552,Tarifas!$A$2:$A$37,1)),INDEX(Tarifas!$E$2:$E$37,MATCH(K552,Tarifas!$A$2:$A$37,1))))))</f>
        <v>3600</v>
      </c>
      <c r="Q552" s="7">
        <f t="shared" si="53"/>
        <v>3600</v>
      </c>
    </row>
    <row r="553" spans="1:17" ht="15.75" customHeight="1" x14ac:dyDescent="0.25">
      <c r="A553" s="2">
        <v>123</v>
      </c>
      <c r="B553" s="2">
        <v>123</v>
      </c>
      <c r="C553" s="2">
        <v>123</v>
      </c>
      <c r="D553" s="2" t="s">
        <v>268</v>
      </c>
      <c r="E553" s="3">
        <v>6</v>
      </c>
      <c r="F553" s="3">
        <v>42</v>
      </c>
      <c r="G553" s="3">
        <v>42</v>
      </c>
      <c r="H553" s="3">
        <v>2.831</v>
      </c>
      <c r="I553" s="3">
        <v>2.6459999999999999</v>
      </c>
      <c r="J553" s="4" t="str">
        <f t="shared" si="48"/>
        <v>Se calcula por Peso</v>
      </c>
      <c r="K553" s="3">
        <f t="shared" si="49"/>
        <v>2.831</v>
      </c>
      <c r="L553" s="5">
        <v>2460</v>
      </c>
      <c r="M553" s="2" t="str">
        <f t="shared" si="50"/>
        <v>Hasta $9.989</v>
      </c>
      <c r="N553" s="5">
        <f t="shared" si="51"/>
        <v>700</v>
      </c>
      <c r="O553" s="6" t="str">
        <f t="shared" si="52"/>
        <v>No aplica (&lt;$19.990)</v>
      </c>
      <c r="P553" s="7">
        <f t="array" ref="P553">IF(OR(L553="",K553=""),"",IF(L553&lt;19990,0,IF(L553&lt;=30000,INDEX(Tarifas!$C$2:$C$37,MATCH(K553,Tarifas!$A$2:$A$37,1)),IF(L553&lt;=40000,INDEX(Tarifas!$D$2:$D$37,MATCH(K553,Tarifas!$A$2:$A$37,1)),INDEX(Tarifas!$E$2:$E$37,MATCH(K553,Tarifas!$A$2:$A$37,1))))))</f>
        <v>0</v>
      </c>
      <c r="Q553" s="7">
        <f t="shared" si="53"/>
        <v>700</v>
      </c>
    </row>
    <row r="554" spans="1:17" ht="15.75" customHeight="1" x14ac:dyDescent="0.25">
      <c r="A554" s="2">
        <v>123</v>
      </c>
      <c r="B554" s="2">
        <v>123</v>
      </c>
      <c r="C554" s="2">
        <v>123</v>
      </c>
      <c r="D554" s="2" t="s">
        <v>268</v>
      </c>
      <c r="E554" s="3">
        <v>6</v>
      </c>
      <c r="F554" s="3">
        <v>42</v>
      </c>
      <c r="G554" s="3">
        <v>42</v>
      </c>
      <c r="H554" s="3">
        <v>2.831</v>
      </c>
      <c r="I554" s="3">
        <v>2.6459999999999999</v>
      </c>
      <c r="J554" s="4" t="str">
        <f t="shared" si="48"/>
        <v>Se calcula por Peso</v>
      </c>
      <c r="K554" s="3">
        <f t="shared" si="49"/>
        <v>2.831</v>
      </c>
      <c r="L554" s="5">
        <v>2460</v>
      </c>
      <c r="M554" s="2" t="str">
        <f t="shared" si="50"/>
        <v>Hasta $9.989</v>
      </c>
      <c r="N554" s="5">
        <f t="shared" si="51"/>
        <v>700</v>
      </c>
      <c r="O554" s="6" t="str">
        <f t="shared" si="52"/>
        <v>No aplica (&lt;$19.990)</v>
      </c>
      <c r="P554" s="7">
        <f t="array" ref="P554">IF(OR(L554="",K554=""),"",IF(L554&lt;19990,0,IF(L554&lt;=30000,INDEX(Tarifas!$C$2:$C$37,MATCH(K554,Tarifas!$A$2:$A$37,1)),IF(L554&lt;=40000,INDEX(Tarifas!$D$2:$D$37,MATCH(K554,Tarifas!$A$2:$A$37,1)),INDEX(Tarifas!$E$2:$E$37,MATCH(K554,Tarifas!$A$2:$A$37,1))))))</f>
        <v>0</v>
      </c>
      <c r="Q554" s="7">
        <f t="shared" si="53"/>
        <v>700</v>
      </c>
    </row>
    <row r="555" spans="1:17" ht="15.75" customHeight="1" x14ac:dyDescent="0.25">
      <c r="A555" s="2">
        <v>123</v>
      </c>
      <c r="B555" s="2">
        <v>123</v>
      </c>
      <c r="C555" s="2">
        <v>123</v>
      </c>
      <c r="D555" s="2" t="s">
        <v>269</v>
      </c>
      <c r="E555" s="3">
        <v>7</v>
      </c>
      <c r="F555" s="3">
        <v>22</v>
      </c>
      <c r="G555" s="3">
        <v>16</v>
      </c>
      <c r="H555" s="3">
        <v>2.83</v>
      </c>
      <c r="I555" s="3">
        <v>0.61599999999999999</v>
      </c>
      <c r="J555" s="4" t="str">
        <f t="shared" si="48"/>
        <v>Se calcula por Peso</v>
      </c>
      <c r="K555" s="3">
        <f t="shared" si="49"/>
        <v>2.83</v>
      </c>
      <c r="L555" s="5">
        <v>4230</v>
      </c>
      <c r="M555" s="2" t="str">
        <f t="shared" si="50"/>
        <v>Hasta $9.989</v>
      </c>
      <c r="N555" s="5">
        <f t="shared" si="51"/>
        <v>700</v>
      </c>
      <c r="O555" s="6" t="str">
        <f t="shared" si="52"/>
        <v>No aplica (&lt;$19.990)</v>
      </c>
      <c r="P555" s="7">
        <f t="array" ref="P555">IF(OR(L555="",K555=""),"",IF(L555&lt;19990,0,IF(L555&lt;=30000,INDEX(Tarifas!$C$2:$C$37,MATCH(K555,Tarifas!$A$2:$A$37,1)),IF(L555&lt;=40000,INDEX(Tarifas!$D$2:$D$37,MATCH(K555,Tarifas!$A$2:$A$37,1)),INDEX(Tarifas!$E$2:$E$37,MATCH(K555,Tarifas!$A$2:$A$37,1))))))</f>
        <v>0</v>
      </c>
      <c r="Q555" s="7">
        <f t="shared" si="53"/>
        <v>700</v>
      </c>
    </row>
    <row r="556" spans="1:17" ht="15.75" customHeight="1" x14ac:dyDescent="0.25">
      <c r="A556" s="2">
        <v>123</v>
      </c>
      <c r="B556" s="2">
        <v>123</v>
      </c>
      <c r="C556" s="2">
        <v>123</v>
      </c>
      <c r="D556" s="2" t="s">
        <v>269</v>
      </c>
      <c r="E556" s="3">
        <v>7</v>
      </c>
      <c r="F556" s="3">
        <v>22</v>
      </c>
      <c r="G556" s="3">
        <v>16</v>
      </c>
      <c r="H556" s="3">
        <v>2.83</v>
      </c>
      <c r="I556" s="3">
        <v>0.61599999999999999</v>
      </c>
      <c r="J556" s="4" t="str">
        <f t="shared" si="48"/>
        <v>Se calcula por Peso</v>
      </c>
      <c r="K556" s="3">
        <f t="shared" si="49"/>
        <v>2.83</v>
      </c>
      <c r="L556" s="5">
        <v>4230</v>
      </c>
      <c r="M556" s="2" t="str">
        <f t="shared" si="50"/>
        <v>Hasta $9.989</v>
      </c>
      <c r="N556" s="5">
        <f t="shared" si="51"/>
        <v>700</v>
      </c>
      <c r="O556" s="6" t="str">
        <f t="shared" si="52"/>
        <v>No aplica (&lt;$19.990)</v>
      </c>
      <c r="P556" s="7">
        <f t="array" ref="P556">IF(OR(L556="",K556=""),"",IF(L556&lt;19990,0,IF(L556&lt;=30000,INDEX(Tarifas!$C$2:$C$37,MATCH(K556,Tarifas!$A$2:$A$37,1)),IF(L556&lt;=40000,INDEX(Tarifas!$D$2:$D$37,MATCH(K556,Tarifas!$A$2:$A$37,1)),INDEX(Tarifas!$E$2:$E$37,MATCH(K556,Tarifas!$A$2:$A$37,1))))))</f>
        <v>0</v>
      </c>
      <c r="Q556" s="7">
        <f t="shared" si="53"/>
        <v>700</v>
      </c>
    </row>
    <row r="557" spans="1:17" ht="15.75" customHeight="1" x14ac:dyDescent="0.25">
      <c r="A557" s="2">
        <v>123</v>
      </c>
      <c r="B557" s="2">
        <v>123</v>
      </c>
      <c r="C557" s="2">
        <v>123</v>
      </c>
      <c r="D557" s="2" t="s">
        <v>269</v>
      </c>
      <c r="E557" s="3">
        <v>7</v>
      </c>
      <c r="F557" s="3">
        <v>22</v>
      </c>
      <c r="G557" s="3">
        <v>16</v>
      </c>
      <c r="H557" s="3">
        <v>2.83</v>
      </c>
      <c r="I557" s="3">
        <v>0.61599999999999999</v>
      </c>
      <c r="J557" s="4" t="str">
        <f t="shared" si="48"/>
        <v>Se calcula por Peso</v>
      </c>
      <c r="K557" s="3">
        <f t="shared" si="49"/>
        <v>2.83</v>
      </c>
      <c r="L557" s="5">
        <v>4230</v>
      </c>
      <c r="M557" s="2" t="str">
        <f t="shared" si="50"/>
        <v>Hasta $9.989</v>
      </c>
      <c r="N557" s="5">
        <f t="shared" si="51"/>
        <v>700</v>
      </c>
      <c r="O557" s="6" t="str">
        <f t="shared" si="52"/>
        <v>No aplica (&lt;$19.990)</v>
      </c>
      <c r="P557" s="7">
        <f t="array" ref="P557">IF(OR(L557="",K557=""),"",IF(L557&lt;19990,0,IF(L557&lt;=30000,INDEX(Tarifas!$C$2:$C$37,MATCH(K557,Tarifas!$A$2:$A$37,1)),IF(L557&lt;=40000,INDEX(Tarifas!$D$2:$D$37,MATCH(K557,Tarifas!$A$2:$A$37,1)),INDEX(Tarifas!$E$2:$E$37,MATCH(K557,Tarifas!$A$2:$A$37,1))))))</f>
        <v>0</v>
      </c>
      <c r="Q557" s="7">
        <f t="shared" si="53"/>
        <v>700</v>
      </c>
    </row>
    <row r="558" spans="1:17" ht="15.75" customHeight="1" x14ac:dyDescent="0.25">
      <c r="A558" s="2">
        <v>123</v>
      </c>
      <c r="B558" s="2">
        <v>123</v>
      </c>
      <c r="C558" s="2">
        <v>123</v>
      </c>
      <c r="D558" s="2" t="s">
        <v>269</v>
      </c>
      <c r="E558" s="3">
        <v>7</v>
      </c>
      <c r="F558" s="3">
        <v>22</v>
      </c>
      <c r="G558" s="3">
        <v>16</v>
      </c>
      <c r="H558" s="3">
        <v>2.83</v>
      </c>
      <c r="I558" s="3">
        <v>0.61599999999999999</v>
      </c>
      <c r="J558" s="4" t="str">
        <f t="shared" si="48"/>
        <v>Se calcula por Peso</v>
      </c>
      <c r="K558" s="3">
        <f t="shared" si="49"/>
        <v>2.83</v>
      </c>
      <c r="L558" s="5">
        <v>4230</v>
      </c>
      <c r="M558" s="2" t="str">
        <f t="shared" si="50"/>
        <v>Hasta $9.989</v>
      </c>
      <c r="N558" s="5">
        <f t="shared" si="51"/>
        <v>700</v>
      </c>
      <c r="O558" s="6" t="str">
        <f t="shared" si="52"/>
        <v>No aplica (&lt;$19.990)</v>
      </c>
      <c r="P558" s="7">
        <f t="array" ref="P558">IF(OR(L558="",K558=""),"",IF(L558&lt;19990,0,IF(L558&lt;=30000,INDEX(Tarifas!$C$2:$C$37,MATCH(K558,Tarifas!$A$2:$A$37,1)),IF(L558&lt;=40000,INDEX(Tarifas!$D$2:$D$37,MATCH(K558,Tarifas!$A$2:$A$37,1)),INDEX(Tarifas!$E$2:$E$37,MATCH(K558,Tarifas!$A$2:$A$37,1))))))</f>
        <v>0</v>
      </c>
      <c r="Q558" s="7">
        <f t="shared" si="53"/>
        <v>700</v>
      </c>
    </row>
    <row r="559" spans="1:17" ht="15.75" customHeight="1" x14ac:dyDescent="0.25">
      <c r="A559" s="2">
        <v>123</v>
      </c>
      <c r="B559" s="2">
        <v>123</v>
      </c>
      <c r="C559" s="2">
        <v>123</v>
      </c>
      <c r="D559" s="2" t="s">
        <v>269</v>
      </c>
      <c r="E559" s="3">
        <v>7</v>
      </c>
      <c r="F559" s="3">
        <v>22</v>
      </c>
      <c r="G559" s="3">
        <v>16</v>
      </c>
      <c r="H559" s="3">
        <v>2.83</v>
      </c>
      <c r="I559" s="3">
        <v>0.61599999999999999</v>
      </c>
      <c r="J559" s="4" t="str">
        <f t="shared" si="48"/>
        <v>Se calcula por Peso</v>
      </c>
      <c r="K559" s="3">
        <f t="shared" si="49"/>
        <v>2.83</v>
      </c>
      <c r="L559" s="5">
        <v>4230</v>
      </c>
      <c r="M559" s="2" t="str">
        <f t="shared" si="50"/>
        <v>Hasta $9.989</v>
      </c>
      <c r="N559" s="5">
        <f t="shared" si="51"/>
        <v>700</v>
      </c>
      <c r="O559" s="6" t="str">
        <f t="shared" si="52"/>
        <v>No aplica (&lt;$19.990)</v>
      </c>
      <c r="P559" s="7">
        <f t="array" ref="P559">IF(OR(L559="",K559=""),"",IF(L559&lt;19990,0,IF(L559&lt;=30000,INDEX(Tarifas!$C$2:$C$37,MATCH(K559,Tarifas!$A$2:$A$37,1)),IF(L559&lt;=40000,INDEX(Tarifas!$D$2:$D$37,MATCH(K559,Tarifas!$A$2:$A$37,1)),INDEX(Tarifas!$E$2:$E$37,MATCH(K559,Tarifas!$A$2:$A$37,1))))))</f>
        <v>0</v>
      </c>
      <c r="Q559" s="7">
        <f t="shared" si="53"/>
        <v>700</v>
      </c>
    </row>
    <row r="560" spans="1:17" ht="15.75" customHeight="1" x14ac:dyDescent="0.25">
      <c r="A560" s="2">
        <v>123</v>
      </c>
      <c r="B560" s="2">
        <v>123</v>
      </c>
      <c r="C560" s="2">
        <v>123</v>
      </c>
      <c r="D560" s="2" t="s">
        <v>269</v>
      </c>
      <c r="E560" s="3">
        <v>7</v>
      </c>
      <c r="F560" s="3">
        <v>22</v>
      </c>
      <c r="G560" s="3">
        <v>16</v>
      </c>
      <c r="H560" s="3">
        <v>2.83</v>
      </c>
      <c r="I560" s="3">
        <v>0.61599999999999999</v>
      </c>
      <c r="J560" s="4" t="str">
        <f t="shared" si="48"/>
        <v>Se calcula por Peso</v>
      </c>
      <c r="K560" s="3">
        <f t="shared" si="49"/>
        <v>2.83</v>
      </c>
      <c r="L560" s="5">
        <v>4230</v>
      </c>
      <c r="M560" s="2" t="str">
        <f t="shared" si="50"/>
        <v>Hasta $9.989</v>
      </c>
      <c r="N560" s="5">
        <f t="shared" si="51"/>
        <v>700</v>
      </c>
      <c r="O560" s="6" t="str">
        <f t="shared" si="52"/>
        <v>No aplica (&lt;$19.990)</v>
      </c>
      <c r="P560" s="7">
        <f t="array" ref="P560">IF(OR(L560="",K560=""),"",IF(L560&lt;19990,0,IF(L560&lt;=30000,INDEX(Tarifas!$C$2:$C$37,MATCH(K560,Tarifas!$A$2:$A$37,1)),IF(L560&lt;=40000,INDEX(Tarifas!$D$2:$D$37,MATCH(K560,Tarifas!$A$2:$A$37,1)),INDEX(Tarifas!$E$2:$E$37,MATCH(K560,Tarifas!$A$2:$A$37,1))))))</f>
        <v>0</v>
      </c>
      <c r="Q560" s="7">
        <f t="shared" si="53"/>
        <v>700</v>
      </c>
    </row>
    <row r="561" spans="1:17" ht="15.75" customHeight="1" x14ac:dyDescent="0.25">
      <c r="A561" s="2">
        <v>123</v>
      </c>
      <c r="B561" s="2">
        <v>123</v>
      </c>
      <c r="C561" s="2">
        <v>123</v>
      </c>
      <c r="D561" s="2" t="s">
        <v>269</v>
      </c>
      <c r="E561" s="3">
        <v>7</v>
      </c>
      <c r="F561" s="3">
        <v>22</v>
      </c>
      <c r="G561" s="3">
        <v>16</v>
      </c>
      <c r="H561" s="3">
        <v>2.83</v>
      </c>
      <c r="I561" s="3">
        <v>0.61599999999999999</v>
      </c>
      <c r="J561" s="4" t="str">
        <f t="shared" si="48"/>
        <v>Se calcula por Peso</v>
      </c>
      <c r="K561" s="3">
        <f t="shared" si="49"/>
        <v>2.83</v>
      </c>
      <c r="L561" s="5">
        <v>4230</v>
      </c>
      <c r="M561" s="2" t="str">
        <f t="shared" si="50"/>
        <v>Hasta $9.989</v>
      </c>
      <c r="N561" s="5">
        <f t="shared" si="51"/>
        <v>700</v>
      </c>
      <c r="O561" s="6" t="str">
        <f t="shared" si="52"/>
        <v>No aplica (&lt;$19.990)</v>
      </c>
      <c r="P561" s="7">
        <f t="array" ref="P561">IF(OR(L561="",K561=""),"",IF(L561&lt;19990,0,IF(L561&lt;=30000,INDEX(Tarifas!$C$2:$C$37,MATCH(K561,Tarifas!$A$2:$A$37,1)),IF(L561&lt;=40000,INDEX(Tarifas!$D$2:$D$37,MATCH(K561,Tarifas!$A$2:$A$37,1)),INDEX(Tarifas!$E$2:$E$37,MATCH(K561,Tarifas!$A$2:$A$37,1))))))</f>
        <v>0</v>
      </c>
      <c r="Q561" s="7">
        <f t="shared" si="53"/>
        <v>700</v>
      </c>
    </row>
    <row r="562" spans="1:17" ht="15.75" customHeight="1" x14ac:dyDescent="0.25">
      <c r="A562" s="2">
        <v>123</v>
      </c>
      <c r="B562" s="2">
        <v>123</v>
      </c>
      <c r="C562" s="2">
        <v>123</v>
      </c>
      <c r="D562" s="2" t="s">
        <v>269</v>
      </c>
      <c r="E562" s="3">
        <v>7</v>
      </c>
      <c r="F562" s="3">
        <v>22</v>
      </c>
      <c r="G562" s="3">
        <v>16</v>
      </c>
      <c r="H562" s="3">
        <v>2.83</v>
      </c>
      <c r="I562" s="3">
        <v>0.61599999999999999</v>
      </c>
      <c r="J562" s="4" t="str">
        <f t="shared" si="48"/>
        <v>Se calcula por Peso</v>
      </c>
      <c r="K562" s="3">
        <f t="shared" si="49"/>
        <v>2.83</v>
      </c>
      <c r="L562" s="5">
        <v>4230</v>
      </c>
      <c r="M562" s="2" t="str">
        <f t="shared" si="50"/>
        <v>Hasta $9.989</v>
      </c>
      <c r="N562" s="5">
        <f t="shared" si="51"/>
        <v>700</v>
      </c>
      <c r="O562" s="6" t="str">
        <f t="shared" si="52"/>
        <v>No aplica (&lt;$19.990)</v>
      </c>
      <c r="P562" s="7">
        <f t="array" ref="P562">IF(OR(L562="",K562=""),"",IF(L562&lt;19990,0,IF(L562&lt;=30000,INDEX(Tarifas!$C$2:$C$37,MATCH(K562,Tarifas!$A$2:$A$37,1)),IF(L562&lt;=40000,INDEX(Tarifas!$D$2:$D$37,MATCH(K562,Tarifas!$A$2:$A$37,1)),INDEX(Tarifas!$E$2:$E$37,MATCH(K562,Tarifas!$A$2:$A$37,1))))))</f>
        <v>0</v>
      </c>
      <c r="Q562" s="7">
        <f t="shared" si="53"/>
        <v>700</v>
      </c>
    </row>
    <row r="563" spans="1:17" ht="15.75" customHeight="1" x14ac:dyDescent="0.25">
      <c r="A563" s="2">
        <v>123</v>
      </c>
      <c r="B563" s="2">
        <v>123</v>
      </c>
      <c r="C563" s="2">
        <v>123</v>
      </c>
      <c r="D563" s="2" t="s">
        <v>269</v>
      </c>
      <c r="E563" s="3">
        <v>7</v>
      </c>
      <c r="F563" s="3">
        <v>22</v>
      </c>
      <c r="G563" s="3">
        <v>16</v>
      </c>
      <c r="H563" s="3">
        <v>2.83</v>
      </c>
      <c r="I563" s="3">
        <v>0.61599999999999999</v>
      </c>
      <c r="J563" s="4" t="str">
        <f t="shared" si="48"/>
        <v>Se calcula por Peso</v>
      </c>
      <c r="K563" s="3">
        <f t="shared" si="49"/>
        <v>2.83</v>
      </c>
      <c r="L563" s="5">
        <v>4230</v>
      </c>
      <c r="M563" s="2" t="str">
        <f t="shared" si="50"/>
        <v>Hasta $9.989</v>
      </c>
      <c r="N563" s="5">
        <f t="shared" si="51"/>
        <v>700</v>
      </c>
      <c r="O563" s="6" t="str">
        <f t="shared" si="52"/>
        <v>No aplica (&lt;$19.990)</v>
      </c>
      <c r="P563" s="7">
        <f t="array" ref="P563">IF(OR(L563="",K563=""),"",IF(L563&lt;19990,0,IF(L563&lt;=30000,INDEX(Tarifas!$C$2:$C$37,MATCH(K563,Tarifas!$A$2:$A$37,1)),IF(L563&lt;=40000,INDEX(Tarifas!$D$2:$D$37,MATCH(K563,Tarifas!$A$2:$A$37,1)),INDEX(Tarifas!$E$2:$E$37,MATCH(K563,Tarifas!$A$2:$A$37,1))))))</f>
        <v>0</v>
      </c>
      <c r="Q563" s="7">
        <f t="shared" si="53"/>
        <v>700</v>
      </c>
    </row>
    <row r="564" spans="1:17" ht="15.75" customHeight="1" x14ac:dyDescent="0.25">
      <c r="A564" s="2">
        <v>123</v>
      </c>
      <c r="B564" s="2">
        <v>123</v>
      </c>
      <c r="C564" s="2">
        <v>123</v>
      </c>
      <c r="D564" s="2" t="s">
        <v>269</v>
      </c>
      <c r="E564" s="3">
        <v>7</v>
      </c>
      <c r="F564" s="3">
        <v>22</v>
      </c>
      <c r="G564" s="3">
        <v>16</v>
      </c>
      <c r="H564" s="3">
        <v>2.83</v>
      </c>
      <c r="I564" s="3">
        <v>0.61599999999999999</v>
      </c>
      <c r="J564" s="4" t="str">
        <f t="shared" si="48"/>
        <v>Se calcula por Peso</v>
      </c>
      <c r="K564" s="3">
        <f t="shared" si="49"/>
        <v>2.83</v>
      </c>
      <c r="L564" s="5">
        <v>4230</v>
      </c>
      <c r="M564" s="2" t="str">
        <f t="shared" si="50"/>
        <v>Hasta $9.989</v>
      </c>
      <c r="N564" s="5">
        <f t="shared" si="51"/>
        <v>700</v>
      </c>
      <c r="O564" s="6" t="str">
        <f t="shared" si="52"/>
        <v>No aplica (&lt;$19.990)</v>
      </c>
      <c r="P564" s="7">
        <f t="array" ref="P564">IF(OR(L564="",K564=""),"",IF(L564&lt;19990,0,IF(L564&lt;=30000,INDEX(Tarifas!$C$2:$C$37,MATCH(K564,Tarifas!$A$2:$A$37,1)),IF(L564&lt;=40000,INDEX(Tarifas!$D$2:$D$37,MATCH(K564,Tarifas!$A$2:$A$37,1)),INDEX(Tarifas!$E$2:$E$37,MATCH(K564,Tarifas!$A$2:$A$37,1))))))</f>
        <v>0</v>
      </c>
      <c r="Q564" s="7">
        <f t="shared" si="53"/>
        <v>700</v>
      </c>
    </row>
    <row r="565" spans="1:17" ht="15.75" customHeight="1" x14ac:dyDescent="0.25">
      <c r="A565" s="2">
        <v>123</v>
      </c>
      <c r="B565" s="2">
        <v>123</v>
      </c>
      <c r="C565" s="2">
        <v>123</v>
      </c>
      <c r="D565" s="2" t="s">
        <v>269</v>
      </c>
      <c r="E565" s="3">
        <v>7</v>
      </c>
      <c r="F565" s="3">
        <v>22</v>
      </c>
      <c r="G565" s="3">
        <v>16</v>
      </c>
      <c r="H565" s="3">
        <v>2.83</v>
      </c>
      <c r="I565" s="3">
        <v>0.61599999999999999</v>
      </c>
      <c r="J565" s="4" t="str">
        <f t="shared" si="48"/>
        <v>Se calcula por Peso</v>
      </c>
      <c r="K565" s="3">
        <f t="shared" si="49"/>
        <v>2.83</v>
      </c>
      <c r="L565" s="5">
        <v>4230</v>
      </c>
      <c r="M565" s="2" t="str">
        <f t="shared" si="50"/>
        <v>Hasta $9.989</v>
      </c>
      <c r="N565" s="5">
        <f t="shared" si="51"/>
        <v>700</v>
      </c>
      <c r="O565" s="6" t="str">
        <f t="shared" si="52"/>
        <v>No aplica (&lt;$19.990)</v>
      </c>
      <c r="P565" s="7">
        <f t="array" ref="P565">IF(OR(L565="",K565=""),"",IF(L565&lt;19990,0,IF(L565&lt;=30000,INDEX(Tarifas!$C$2:$C$37,MATCH(K565,Tarifas!$A$2:$A$37,1)),IF(L565&lt;=40000,INDEX(Tarifas!$D$2:$D$37,MATCH(K565,Tarifas!$A$2:$A$37,1)),INDEX(Tarifas!$E$2:$E$37,MATCH(K565,Tarifas!$A$2:$A$37,1))))))</f>
        <v>0</v>
      </c>
      <c r="Q565" s="7">
        <f t="shared" si="53"/>
        <v>700</v>
      </c>
    </row>
    <row r="566" spans="1:17" ht="15.75" customHeight="1" x14ac:dyDescent="0.25">
      <c r="A566" s="2">
        <v>123</v>
      </c>
      <c r="B566" s="2">
        <v>123</v>
      </c>
      <c r="C566" s="2">
        <v>123</v>
      </c>
      <c r="D566" s="2" t="s">
        <v>269</v>
      </c>
      <c r="E566" s="3">
        <v>7</v>
      </c>
      <c r="F566" s="3">
        <v>22</v>
      </c>
      <c r="G566" s="3">
        <v>16</v>
      </c>
      <c r="H566" s="3">
        <v>2.83</v>
      </c>
      <c r="I566" s="3">
        <v>0.61599999999999999</v>
      </c>
      <c r="J566" s="4" t="str">
        <f t="shared" si="48"/>
        <v>Se calcula por Peso</v>
      </c>
      <c r="K566" s="3">
        <f t="shared" si="49"/>
        <v>2.83</v>
      </c>
      <c r="L566" s="5">
        <v>4230</v>
      </c>
      <c r="M566" s="2" t="str">
        <f t="shared" si="50"/>
        <v>Hasta $9.989</v>
      </c>
      <c r="N566" s="5">
        <f t="shared" si="51"/>
        <v>700</v>
      </c>
      <c r="O566" s="6" t="str">
        <f t="shared" si="52"/>
        <v>No aplica (&lt;$19.990)</v>
      </c>
      <c r="P566" s="7">
        <f t="array" ref="P566">IF(OR(L566="",K566=""),"",IF(L566&lt;19990,0,IF(L566&lt;=30000,INDEX(Tarifas!$C$2:$C$37,MATCH(K566,Tarifas!$A$2:$A$37,1)),IF(L566&lt;=40000,INDEX(Tarifas!$D$2:$D$37,MATCH(K566,Tarifas!$A$2:$A$37,1)),INDEX(Tarifas!$E$2:$E$37,MATCH(K566,Tarifas!$A$2:$A$37,1))))))</f>
        <v>0</v>
      </c>
      <c r="Q566" s="7">
        <f t="shared" si="53"/>
        <v>700</v>
      </c>
    </row>
    <row r="567" spans="1:17" ht="15.75" customHeight="1" x14ac:dyDescent="0.25">
      <c r="A567" s="2">
        <v>123</v>
      </c>
      <c r="B567" s="2">
        <v>123</v>
      </c>
      <c r="C567" s="2">
        <v>123</v>
      </c>
      <c r="D567" s="2" t="s">
        <v>269</v>
      </c>
      <c r="E567" s="3">
        <v>7</v>
      </c>
      <c r="F567" s="3">
        <v>22</v>
      </c>
      <c r="G567" s="3">
        <v>16</v>
      </c>
      <c r="H567" s="3">
        <v>2.83</v>
      </c>
      <c r="I567" s="3">
        <v>0.61599999999999999</v>
      </c>
      <c r="J567" s="4" t="str">
        <f t="shared" si="48"/>
        <v>Se calcula por Peso</v>
      </c>
      <c r="K567" s="3">
        <f t="shared" si="49"/>
        <v>2.83</v>
      </c>
      <c r="L567" s="5">
        <v>4230</v>
      </c>
      <c r="M567" s="2" t="str">
        <f t="shared" si="50"/>
        <v>Hasta $9.989</v>
      </c>
      <c r="N567" s="5">
        <f t="shared" si="51"/>
        <v>700</v>
      </c>
      <c r="O567" s="6" t="str">
        <f t="shared" si="52"/>
        <v>No aplica (&lt;$19.990)</v>
      </c>
      <c r="P567" s="7">
        <f t="array" ref="P567">IF(OR(L567="",K567=""),"",IF(L567&lt;19990,0,IF(L567&lt;=30000,INDEX(Tarifas!$C$2:$C$37,MATCH(K567,Tarifas!$A$2:$A$37,1)),IF(L567&lt;=40000,INDEX(Tarifas!$D$2:$D$37,MATCH(K567,Tarifas!$A$2:$A$37,1)),INDEX(Tarifas!$E$2:$E$37,MATCH(K567,Tarifas!$A$2:$A$37,1))))))</f>
        <v>0</v>
      </c>
      <c r="Q567" s="7">
        <f t="shared" si="53"/>
        <v>700</v>
      </c>
    </row>
    <row r="568" spans="1:17" ht="15.75" customHeight="1" x14ac:dyDescent="0.25">
      <c r="A568" s="2">
        <v>123</v>
      </c>
      <c r="B568" s="2">
        <v>123</v>
      </c>
      <c r="C568" s="2">
        <v>123</v>
      </c>
      <c r="D568" s="2" t="s">
        <v>269</v>
      </c>
      <c r="E568" s="3">
        <v>7</v>
      </c>
      <c r="F568" s="3">
        <v>22</v>
      </c>
      <c r="G568" s="3">
        <v>16</v>
      </c>
      <c r="H568" s="3">
        <v>2.83</v>
      </c>
      <c r="I568" s="3">
        <v>0.61599999999999999</v>
      </c>
      <c r="J568" s="4" t="str">
        <f t="shared" si="48"/>
        <v>Se calcula por Peso</v>
      </c>
      <c r="K568" s="3">
        <f t="shared" si="49"/>
        <v>2.83</v>
      </c>
      <c r="L568" s="5">
        <v>4230</v>
      </c>
      <c r="M568" s="2" t="str">
        <f t="shared" si="50"/>
        <v>Hasta $9.989</v>
      </c>
      <c r="N568" s="5">
        <f t="shared" si="51"/>
        <v>700</v>
      </c>
      <c r="O568" s="6" t="str">
        <f t="shared" si="52"/>
        <v>No aplica (&lt;$19.990)</v>
      </c>
      <c r="P568" s="7">
        <f t="array" ref="P568">IF(OR(L568="",K568=""),"",IF(L568&lt;19990,0,IF(L568&lt;=30000,INDEX(Tarifas!$C$2:$C$37,MATCH(K568,Tarifas!$A$2:$A$37,1)),IF(L568&lt;=40000,INDEX(Tarifas!$D$2:$D$37,MATCH(K568,Tarifas!$A$2:$A$37,1)),INDEX(Tarifas!$E$2:$E$37,MATCH(K568,Tarifas!$A$2:$A$37,1))))))</f>
        <v>0</v>
      </c>
      <c r="Q568" s="7">
        <f t="shared" si="53"/>
        <v>700</v>
      </c>
    </row>
    <row r="569" spans="1:17" ht="15.75" customHeight="1" x14ac:dyDescent="0.25">
      <c r="A569" s="2">
        <v>123</v>
      </c>
      <c r="B569" s="2">
        <v>123</v>
      </c>
      <c r="C569" s="2">
        <v>123</v>
      </c>
      <c r="D569" s="2" t="s">
        <v>269</v>
      </c>
      <c r="E569" s="3">
        <v>7</v>
      </c>
      <c r="F569" s="3">
        <v>22</v>
      </c>
      <c r="G569" s="3">
        <v>16</v>
      </c>
      <c r="H569" s="3">
        <v>2.83</v>
      </c>
      <c r="I569" s="3">
        <v>0.61599999999999999</v>
      </c>
      <c r="J569" s="4" t="str">
        <f t="shared" si="48"/>
        <v>Se calcula por Peso</v>
      </c>
      <c r="K569" s="3">
        <f t="shared" si="49"/>
        <v>2.83</v>
      </c>
      <c r="L569" s="5">
        <v>4230</v>
      </c>
      <c r="M569" s="2" t="str">
        <f t="shared" si="50"/>
        <v>Hasta $9.989</v>
      </c>
      <c r="N569" s="5">
        <f t="shared" si="51"/>
        <v>700</v>
      </c>
      <c r="O569" s="6" t="str">
        <f t="shared" si="52"/>
        <v>No aplica (&lt;$19.990)</v>
      </c>
      <c r="P569" s="7">
        <f t="array" ref="P569">IF(OR(L569="",K569=""),"",IF(L569&lt;19990,0,IF(L569&lt;=30000,INDEX(Tarifas!$C$2:$C$37,MATCH(K569,Tarifas!$A$2:$A$37,1)),IF(L569&lt;=40000,INDEX(Tarifas!$D$2:$D$37,MATCH(K569,Tarifas!$A$2:$A$37,1)),INDEX(Tarifas!$E$2:$E$37,MATCH(K569,Tarifas!$A$2:$A$37,1))))))</f>
        <v>0</v>
      </c>
      <c r="Q569" s="7">
        <f t="shared" si="53"/>
        <v>700</v>
      </c>
    </row>
    <row r="570" spans="1:17" ht="15.75" customHeight="1" x14ac:dyDescent="0.25">
      <c r="A570" s="2">
        <v>123</v>
      </c>
      <c r="B570" s="2">
        <v>123</v>
      </c>
      <c r="C570" s="2">
        <v>123</v>
      </c>
      <c r="D570" s="2" t="s">
        <v>269</v>
      </c>
      <c r="E570" s="3">
        <v>7</v>
      </c>
      <c r="F570" s="3">
        <v>22</v>
      </c>
      <c r="G570" s="3">
        <v>16</v>
      </c>
      <c r="H570" s="3">
        <v>2.83</v>
      </c>
      <c r="I570" s="3">
        <v>0.61599999999999999</v>
      </c>
      <c r="J570" s="4" t="str">
        <f t="shared" si="48"/>
        <v>Se calcula por Peso</v>
      </c>
      <c r="K570" s="3">
        <f t="shared" si="49"/>
        <v>2.83</v>
      </c>
      <c r="L570" s="5">
        <v>4230</v>
      </c>
      <c r="M570" s="2" t="str">
        <f t="shared" si="50"/>
        <v>Hasta $9.989</v>
      </c>
      <c r="N570" s="5">
        <f t="shared" si="51"/>
        <v>700</v>
      </c>
      <c r="O570" s="6" t="str">
        <f t="shared" si="52"/>
        <v>No aplica (&lt;$19.990)</v>
      </c>
      <c r="P570" s="7">
        <f t="array" ref="P570">IF(OR(L570="",K570=""),"",IF(L570&lt;19990,0,IF(L570&lt;=30000,INDEX(Tarifas!$C$2:$C$37,MATCH(K570,Tarifas!$A$2:$A$37,1)),IF(L570&lt;=40000,INDEX(Tarifas!$D$2:$D$37,MATCH(K570,Tarifas!$A$2:$A$37,1)),INDEX(Tarifas!$E$2:$E$37,MATCH(K570,Tarifas!$A$2:$A$37,1))))))</f>
        <v>0</v>
      </c>
      <c r="Q570" s="7">
        <f t="shared" si="53"/>
        <v>700</v>
      </c>
    </row>
    <row r="571" spans="1:17" ht="15.75" customHeight="1" x14ac:dyDescent="0.25">
      <c r="A571" s="2">
        <v>123</v>
      </c>
      <c r="B571" s="2">
        <v>123</v>
      </c>
      <c r="C571" s="2">
        <v>123</v>
      </c>
      <c r="D571" s="2" t="s">
        <v>269</v>
      </c>
      <c r="E571" s="3">
        <v>7</v>
      </c>
      <c r="F571" s="3">
        <v>22</v>
      </c>
      <c r="G571" s="3">
        <v>16</v>
      </c>
      <c r="H571" s="3">
        <v>2.83</v>
      </c>
      <c r="I571" s="3">
        <v>0.61599999999999999</v>
      </c>
      <c r="J571" s="4" t="str">
        <f t="shared" si="48"/>
        <v>Se calcula por Peso</v>
      </c>
      <c r="K571" s="3">
        <f t="shared" si="49"/>
        <v>2.83</v>
      </c>
      <c r="L571" s="5">
        <v>4230</v>
      </c>
      <c r="M571" s="2" t="str">
        <f t="shared" si="50"/>
        <v>Hasta $9.989</v>
      </c>
      <c r="N571" s="5">
        <f t="shared" si="51"/>
        <v>700</v>
      </c>
      <c r="O571" s="6" t="str">
        <f t="shared" si="52"/>
        <v>No aplica (&lt;$19.990)</v>
      </c>
      <c r="P571" s="7">
        <f t="array" ref="P571">IF(OR(L571="",K571=""),"",IF(L571&lt;19990,0,IF(L571&lt;=30000,INDEX(Tarifas!$C$2:$C$37,MATCH(K571,Tarifas!$A$2:$A$37,1)),IF(L571&lt;=40000,INDEX(Tarifas!$D$2:$D$37,MATCH(K571,Tarifas!$A$2:$A$37,1)),INDEX(Tarifas!$E$2:$E$37,MATCH(K571,Tarifas!$A$2:$A$37,1))))))</f>
        <v>0</v>
      </c>
      <c r="Q571" s="7">
        <f t="shared" si="53"/>
        <v>700</v>
      </c>
    </row>
    <row r="572" spans="1:17" ht="15.75" customHeight="1" x14ac:dyDescent="0.25">
      <c r="A572" s="2">
        <v>123</v>
      </c>
      <c r="B572" s="2">
        <v>123</v>
      </c>
      <c r="C572" s="2">
        <v>123</v>
      </c>
      <c r="D572" s="2" t="s">
        <v>270</v>
      </c>
      <c r="E572" s="3">
        <v>7</v>
      </c>
      <c r="F572" s="3">
        <v>23</v>
      </c>
      <c r="G572" s="3">
        <v>16</v>
      </c>
      <c r="H572" s="3">
        <v>2.83</v>
      </c>
      <c r="I572" s="3">
        <v>0.64400000000000002</v>
      </c>
      <c r="J572" s="4" t="str">
        <f t="shared" si="48"/>
        <v>Se calcula por Peso</v>
      </c>
      <c r="K572" s="3">
        <f t="shared" si="49"/>
        <v>2.83</v>
      </c>
      <c r="L572" s="5">
        <v>4230</v>
      </c>
      <c r="M572" s="2" t="str">
        <f t="shared" si="50"/>
        <v>Hasta $9.989</v>
      </c>
      <c r="N572" s="5">
        <f t="shared" si="51"/>
        <v>700</v>
      </c>
      <c r="O572" s="6" t="str">
        <f t="shared" si="52"/>
        <v>No aplica (&lt;$19.990)</v>
      </c>
      <c r="P572" s="7">
        <f t="array" ref="P572">IF(OR(L572="",K572=""),"",IF(L572&lt;19990,0,IF(L572&lt;=30000,INDEX(Tarifas!$C$2:$C$37,MATCH(K572,Tarifas!$A$2:$A$37,1)),IF(L572&lt;=40000,INDEX(Tarifas!$D$2:$D$37,MATCH(K572,Tarifas!$A$2:$A$37,1)),INDEX(Tarifas!$E$2:$E$37,MATCH(K572,Tarifas!$A$2:$A$37,1))))))</f>
        <v>0</v>
      </c>
      <c r="Q572" s="7">
        <f t="shared" si="53"/>
        <v>700</v>
      </c>
    </row>
    <row r="573" spans="1:17" ht="15.75" customHeight="1" x14ac:dyDescent="0.25">
      <c r="A573" s="2">
        <v>123</v>
      </c>
      <c r="B573" s="2">
        <v>123</v>
      </c>
      <c r="C573" s="2">
        <v>123</v>
      </c>
      <c r="D573" s="2" t="s">
        <v>270</v>
      </c>
      <c r="E573" s="3">
        <v>7</v>
      </c>
      <c r="F573" s="3">
        <v>23</v>
      </c>
      <c r="G573" s="3">
        <v>16</v>
      </c>
      <c r="H573" s="3">
        <v>2.83</v>
      </c>
      <c r="I573" s="3">
        <v>0.64400000000000002</v>
      </c>
      <c r="J573" s="4" t="str">
        <f t="shared" si="48"/>
        <v>Se calcula por Peso</v>
      </c>
      <c r="K573" s="3">
        <f t="shared" si="49"/>
        <v>2.83</v>
      </c>
      <c r="L573" s="5">
        <v>4230</v>
      </c>
      <c r="M573" s="2" t="str">
        <f t="shared" si="50"/>
        <v>Hasta $9.989</v>
      </c>
      <c r="N573" s="5">
        <f t="shared" si="51"/>
        <v>700</v>
      </c>
      <c r="O573" s="6" t="str">
        <f t="shared" si="52"/>
        <v>No aplica (&lt;$19.990)</v>
      </c>
      <c r="P573" s="7">
        <f t="array" ref="P573">IF(OR(L573="",K573=""),"",IF(L573&lt;19990,0,IF(L573&lt;=30000,INDEX(Tarifas!$C$2:$C$37,MATCH(K573,Tarifas!$A$2:$A$37,1)),IF(L573&lt;=40000,INDEX(Tarifas!$D$2:$D$37,MATCH(K573,Tarifas!$A$2:$A$37,1)),INDEX(Tarifas!$E$2:$E$37,MATCH(K573,Tarifas!$A$2:$A$37,1))))))</f>
        <v>0</v>
      </c>
      <c r="Q573" s="7">
        <f t="shared" si="53"/>
        <v>700</v>
      </c>
    </row>
    <row r="574" spans="1:17" ht="15.75" customHeight="1" x14ac:dyDescent="0.25">
      <c r="A574" s="2">
        <v>123</v>
      </c>
      <c r="B574" s="2">
        <v>123</v>
      </c>
      <c r="C574" s="2">
        <v>123</v>
      </c>
      <c r="D574" s="2" t="s">
        <v>271</v>
      </c>
      <c r="E574" s="3">
        <v>12</v>
      </c>
      <c r="F574" s="3">
        <v>18</v>
      </c>
      <c r="G574" s="3">
        <v>20</v>
      </c>
      <c r="H574" s="3">
        <v>2.83</v>
      </c>
      <c r="I574" s="3">
        <v>1.08</v>
      </c>
      <c r="J574" s="4" t="str">
        <f t="shared" si="48"/>
        <v>Se calcula por Peso</v>
      </c>
      <c r="K574" s="3">
        <f t="shared" si="49"/>
        <v>2.83</v>
      </c>
      <c r="L574" s="5">
        <v>4230</v>
      </c>
      <c r="M574" s="2" t="str">
        <f t="shared" si="50"/>
        <v>Hasta $9.989</v>
      </c>
      <c r="N574" s="5">
        <f t="shared" si="51"/>
        <v>700</v>
      </c>
      <c r="O574" s="6" t="str">
        <f t="shared" si="52"/>
        <v>No aplica (&lt;$19.990)</v>
      </c>
      <c r="P574" s="7">
        <f t="array" ref="P574">IF(OR(L574="",K574=""),"",IF(L574&lt;19990,0,IF(L574&lt;=30000,INDEX(Tarifas!$C$2:$C$37,MATCH(K574,Tarifas!$A$2:$A$37,1)),IF(L574&lt;=40000,INDEX(Tarifas!$D$2:$D$37,MATCH(K574,Tarifas!$A$2:$A$37,1)),INDEX(Tarifas!$E$2:$E$37,MATCH(K574,Tarifas!$A$2:$A$37,1))))))</f>
        <v>0</v>
      </c>
      <c r="Q574" s="7">
        <f t="shared" si="53"/>
        <v>700</v>
      </c>
    </row>
    <row r="575" spans="1:17" ht="15.75" customHeight="1" x14ac:dyDescent="0.25">
      <c r="A575" s="2">
        <v>123</v>
      </c>
      <c r="B575" s="2">
        <v>123</v>
      </c>
      <c r="C575" s="2">
        <v>123</v>
      </c>
      <c r="D575" s="2" t="s">
        <v>271</v>
      </c>
      <c r="E575" s="3">
        <v>12</v>
      </c>
      <c r="F575" s="3">
        <v>18</v>
      </c>
      <c r="G575" s="3">
        <v>20</v>
      </c>
      <c r="H575" s="3">
        <v>2.83</v>
      </c>
      <c r="I575" s="3">
        <v>1.08</v>
      </c>
      <c r="J575" s="4" t="str">
        <f t="shared" si="48"/>
        <v>Se calcula por Peso</v>
      </c>
      <c r="K575" s="3">
        <f t="shared" si="49"/>
        <v>2.83</v>
      </c>
      <c r="L575" s="5">
        <v>4230</v>
      </c>
      <c r="M575" s="2" t="str">
        <f t="shared" si="50"/>
        <v>Hasta $9.989</v>
      </c>
      <c r="N575" s="5">
        <f t="shared" si="51"/>
        <v>700</v>
      </c>
      <c r="O575" s="6" t="str">
        <f t="shared" si="52"/>
        <v>No aplica (&lt;$19.990)</v>
      </c>
      <c r="P575" s="7">
        <f t="array" ref="P575">IF(OR(L575="",K575=""),"",IF(L575&lt;19990,0,IF(L575&lt;=30000,INDEX(Tarifas!$C$2:$C$37,MATCH(K575,Tarifas!$A$2:$A$37,1)),IF(L575&lt;=40000,INDEX(Tarifas!$D$2:$D$37,MATCH(K575,Tarifas!$A$2:$A$37,1)),INDEX(Tarifas!$E$2:$E$37,MATCH(K575,Tarifas!$A$2:$A$37,1))))))</f>
        <v>0</v>
      </c>
      <c r="Q575" s="7">
        <f t="shared" si="53"/>
        <v>700</v>
      </c>
    </row>
    <row r="576" spans="1:17" ht="15.75" customHeight="1" x14ac:dyDescent="0.25">
      <c r="A576" s="2">
        <v>123</v>
      </c>
      <c r="B576" s="2">
        <v>123</v>
      </c>
      <c r="C576" s="2">
        <v>123</v>
      </c>
      <c r="D576" s="2" t="s">
        <v>272</v>
      </c>
      <c r="E576" s="3">
        <v>14</v>
      </c>
      <c r="F576" s="3">
        <v>16</v>
      </c>
      <c r="G576" s="3">
        <v>23</v>
      </c>
      <c r="H576" s="3">
        <v>2.8260000000000001</v>
      </c>
      <c r="I576" s="3">
        <v>1.288</v>
      </c>
      <c r="J576" s="4" t="str">
        <f t="shared" si="48"/>
        <v>Se calcula por Peso</v>
      </c>
      <c r="K576" s="3">
        <f t="shared" si="49"/>
        <v>2.8260000000000001</v>
      </c>
      <c r="L576" s="5">
        <v>1890</v>
      </c>
      <c r="M576" s="2" t="str">
        <f t="shared" si="50"/>
        <v>Hasta $9.989</v>
      </c>
      <c r="N576" s="5">
        <f t="shared" si="51"/>
        <v>700</v>
      </c>
      <c r="O576" s="6" t="str">
        <f t="shared" si="52"/>
        <v>No aplica (&lt;$19.990)</v>
      </c>
      <c r="P576" s="7">
        <f t="array" ref="P576">IF(OR(L576="",K576=""),"",IF(L576&lt;19990,0,IF(L576&lt;=30000,INDEX(Tarifas!$C$2:$C$37,MATCH(K576,Tarifas!$A$2:$A$37,1)),IF(L576&lt;=40000,INDEX(Tarifas!$D$2:$D$37,MATCH(K576,Tarifas!$A$2:$A$37,1)),INDEX(Tarifas!$E$2:$E$37,MATCH(K576,Tarifas!$A$2:$A$37,1))))))</f>
        <v>0</v>
      </c>
      <c r="Q576" s="7">
        <f t="shared" si="53"/>
        <v>700</v>
      </c>
    </row>
    <row r="577" spans="1:17" ht="15.75" customHeight="1" x14ac:dyDescent="0.25">
      <c r="A577" s="2">
        <v>123</v>
      </c>
      <c r="B577" s="2">
        <v>123</v>
      </c>
      <c r="C577" s="2">
        <v>123</v>
      </c>
      <c r="D577" s="2" t="s">
        <v>273</v>
      </c>
      <c r="E577" s="3">
        <v>15</v>
      </c>
      <c r="F577" s="3">
        <v>17</v>
      </c>
      <c r="G577" s="3">
        <v>27</v>
      </c>
      <c r="H577" s="3">
        <v>2.8260000000000001</v>
      </c>
      <c r="I577" s="3">
        <v>1.7212499999999999</v>
      </c>
      <c r="J577" s="4" t="str">
        <f t="shared" si="48"/>
        <v>Se calcula por Peso</v>
      </c>
      <c r="K577" s="3">
        <f t="shared" si="49"/>
        <v>2.8260000000000001</v>
      </c>
      <c r="L577" s="5">
        <v>5130</v>
      </c>
      <c r="M577" s="2" t="str">
        <f t="shared" si="50"/>
        <v>Hasta $9.989</v>
      </c>
      <c r="N577" s="5">
        <f t="shared" si="51"/>
        <v>700</v>
      </c>
      <c r="O577" s="6" t="str">
        <f t="shared" si="52"/>
        <v>No aplica (&lt;$19.990)</v>
      </c>
      <c r="P577" s="7">
        <f t="array" ref="P577">IF(OR(L577="",K577=""),"",IF(L577&lt;19990,0,IF(L577&lt;=30000,INDEX(Tarifas!$C$2:$C$37,MATCH(K577,Tarifas!$A$2:$A$37,1)),IF(L577&lt;=40000,INDEX(Tarifas!$D$2:$D$37,MATCH(K577,Tarifas!$A$2:$A$37,1)),INDEX(Tarifas!$E$2:$E$37,MATCH(K577,Tarifas!$A$2:$A$37,1))))))</f>
        <v>0</v>
      </c>
      <c r="Q577" s="7">
        <f t="shared" si="53"/>
        <v>700</v>
      </c>
    </row>
    <row r="578" spans="1:17" ht="15.75" customHeight="1" x14ac:dyDescent="0.25">
      <c r="A578" s="2">
        <v>123</v>
      </c>
      <c r="B578" s="2">
        <v>123</v>
      </c>
      <c r="C578" s="2">
        <v>123</v>
      </c>
      <c r="D578" s="2" t="s">
        <v>274</v>
      </c>
      <c r="E578" s="3">
        <v>12</v>
      </c>
      <c r="F578" s="3">
        <v>30</v>
      </c>
      <c r="G578" s="3">
        <v>32</v>
      </c>
      <c r="H578" s="3">
        <v>2.8250000000000002</v>
      </c>
      <c r="I578" s="3">
        <v>2.88</v>
      </c>
      <c r="J578" s="4" t="str">
        <f t="shared" ref="J578:J641" si="54">IF(OR(H578="",I578=""),"",IF(H578&gt;=I578,"Se calcula por Peso","Se calcula por P volum"))</f>
        <v>Se calcula por P volum</v>
      </c>
      <c r="K578" s="3">
        <f t="shared" ref="K578:K641" si="55">IF(OR(H578="",I578=""),"",MAX(H578,I578))</f>
        <v>2.88</v>
      </c>
      <c r="L578" s="5">
        <v>19980</v>
      </c>
      <c r="M578" s="2" t="str">
        <f t="shared" ref="M578:M641" si="56">IF(L578="","",IF(L578&lt;9990,"Hasta $9.989",IF(L578&lt;=19990,"$9.990-$19.990","Sin costo fijo")))</f>
        <v>$9.990-$19.990</v>
      </c>
      <c r="N578" s="5">
        <f t="shared" ref="N578:N641" si="57">IF(L578="","",IF(L578&lt;9990,700,IF(L578&lt;=19990,1000,0)))</f>
        <v>1000</v>
      </c>
      <c r="O578" s="6" t="str">
        <f t="shared" ref="O578:O641" si="58">IF(L578="","",IF(L578&lt;19990,"No aplica (&lt;$19.990)",IF(L578&lt;=30000,"$19.990-$30.000",IF(L578&lt;=40000,"$30.001-$40.000","Desde $40.001"))))</f>
        <v>No aplica (&lt;$19.990)</v>
      </c>
      <c r="P578" s="7">
        <f t="array" ref="P578">IF(OR(L578="",K578=""),"",IF(L578&lt;19990,0,IF(L578&lt;=30000,INDEX(Tarifas!$C$2:$C$37,MATCH(K578,Tarifas!$A$2:$A$37,1)),IF(L578&lt;=40000,INDEX(Tarifas!$D$2:$D$37,MATCH(K578,Tarifas!$A$2:$A$37,1)),INDEX(Tarifas!$E$2:$E$37,MATCH(K578,Tarifas!$A$2:$A$37,1))))))</f>
        <v>0</v>
      </c>
      <c r="Q578" s="7">
        <f t="shared" ref="Q578:Q641" si="59">IF(OR(N578="",P578=""),"",N578+P578)</f>
        <v>1000</v>
      </c>
    </row>
    <row r="579" spans="1:17" ht="15.75" customHeight="1" x14ac:dyDescent="0.25">
      <c r="A579" s="2">
        <v>123</v>
      </c>
      <c r="B579" s="2">
        <v>123</v>
      </c>
      <c r="C579" s="2">
        <v>123</v>
      </c>
      <c r="D579" s="2" t="s">
        <v>274</v>
      </c>
      <c r="E579" s="3">
        <v>12</v>
      </c>
      <c r="F579" s="3">
        <v>30</v>
      </c>
      <c r="G579" s="3">
        <v>32</v>
      </c>
      <c r="H579" s="3">
        <v>2.8250000000000002</v>
      </c>
      <c r="I579" s="3">
        <v>2.88</v>
      </c>
      <c r="J579" s="4" t="str">
        <f t="shared" si="54"/>
        <v>Se calcula por P volum</v>
      </c>
      <c r="K579" s="3">
        <f t="shared" si="55"/>
        <v>2.88</v>
      </c>
      <c r="L579" s="5">
        <v>23990</v>
      </c>
      <c r="M579" s="2" t="str">
        <f t="shared" si="56"/>
        <v>Sin costo fijo</v>
      </c>
      <c r="N579" s="5">
        <f t="shared" si="57"/>
        <v>0</v>
      </c>
      <c r="O579" s="6" t="str">
        <f t="shared" si="58"/>
        <v>$19.990-$30.000</v>
      </c>
      <c r="P579" s="7">
        <f t="array" ref="P579">IF(OR(L579="",K579=""),"",IF(L579&lt;19990,0,IF(L579&lt;=30000,INDEX(Tarifas!$C$2:$C$37,MATCH(K579,Tarifas!$A$2:$A$37,1)),IF(L579&lt;=40000,INDEX(Tarifas!$D$2:$D$37,MATCH(K579,Tarifas!$A$2:$A$37,1)),INDEX(Tarifas!$E$2:$E$37,MATCH(K579,Tarifas!$A$2:$A$37,1))))))</f>
        <v>2880</v>
      </c>
      <c r="Q579" s="7">
        <f t="shared" si="59"/>
        <v>2880</v>
      </c>
    </row>
    <row r="580" spans="1:17" ht="15.75" customHeight="1" x14ac:dyDescent="0.25">
      <c r="A580" s="2">
        <v>123</v>
      </c>
      <c r="B580" s="2">
        <v>123</v>
      </c>
      <c r="C580" s="2">
        <v>123</v>
      </c>
      <c r="D580" s="2" t="s">
        <v>275</v>
      </c>
      <c r="E580" s="3">
        <v>12</v>
      </c>
      <c r="F580" s="3">
        <v>18</v>
      </c>
      <c r="G580" s="3">
        <v>20</v>
      </c>
      <c r="H580" s="3">
        <v>2.81</v>
      </c>
      <c r="I580" s="3">
        <v>1.08</v>
      </c>
      <c r="J580" s="4" t="str">
        <f t="shared" si="54"/>
        <v>Se calcula por Peso</v>
      </c>
      <c r="K580" s="3">
        <f t="shared" si="55"/>
        <v>2.81</v>
      </c>
      <c r="L580" s="5">
        <v>4230</v>
      </c>
      <c r="M580" s="2" t="str">
        <f t="shared" si="56"/>
        <v>Hasta $9.989</v>
      </c>
      <c r="N580" s="5">
        <f t="shared" si="57"/>
        <v>700</v>
      </c>
      <c r="O580" s="6" t="str">
        <f t="shared" si="58"/>
        <v>No aplica (&lt;$19.990)</v>
      </c>
      <c r="P580" s="7">
        <f t="array" ref="P580">IF(OR(L580="",K580=""),"",IF(L580&lt;19990,0,IF(L580&lt;=30000,INDEX(Tarifas!$C$2:$C$37,MATCH(K580,Tarifas!$A$2:$A$37,1)),IF(L580&lt;=40000,INDEX(Tarifas!$D$2:$D$37,MATCH(K580,Tarifas!$A$2:$A$37,1)),INDEX(Tarifas!$E$2:$E$37,MATCH(K580,Tarifas!$A$2:$A$37,1))))))</f>
        <v>0</v>
      </c>
      <c r="Q580" s="7">
        <f t="shared" si="59"/>
        <v>700</v>
      </c>
    </row>
    <row r="581" spans="1:17" ht="15.75" customHeight="1" x14ac:dyDescent="0.25">
      <c r="A581" s="2">
        <v>123</v>
      </c>
      <c r="B581" s="2">
        <v>123</v>
      </c>
      <c r="C581" s="2">
        <v>123</v>
      </c>
      <c r="D581" s="2" t="s">
        <v>275</v>
      </c>
      <c r="E581" s="3">
        <v>12</v>
      </c>
      <c r="F581" s="3">
        <v>18</v>
      </c>
      <c r="G581" s="3">
        <v>20</v>
      </c>
      <c r="H581" s="3">
        <v>2.81</v>
      </c>
      <c r="I581" s="3">
        <v>1.08</v>
      </c>
      <c r="J581" s="4" t="str">
        <f t="shared" si="54"/>
        <v>Se calcula por Peso</v>
      </c>
      <c r="K581" s="3">
        <f t="shared" si="55"/>
        <v>2.81</v>
      </c>
      <c r="L581" s="5">
        <v>4230</v>
      </c>
      <c r="M581" s="2" t="str">
        <f t="shared" si="56"/>
        <v>Hasta $9.989</v>
      </c>
      <c r="N581" s="5">
        <f t="shared" si="57"/>
        <v>700</v>
      </c>
      <c r="O581" s="6" t="str">
        <f t="shared" si="58"/>
        <v>No aplica (&lt;$19.990)</v>
      </c>
      <c r="P581" s="7">
        <f t="array" ref="P581">IF(OR(L581="",K581=""),"",IF(L581&lt;19990,0,IF(L581&lt;=30000,INDEX(Tarifas!$C$2:$C$37,MATCH(K581,Tarifas!$A$2:$A$37,1)),IF(L581&lt;=40000,INDEX(Tarifas!$D$2:$D$37,MATCH(K581,Tarifas!$A$2:$A$37,1)),INDEX(Tarifas!$E$2:$E$37,MATCH(K581,Tarifas!$A$2:$A$37,1))))))</f>
        <v>0</v>
      </c>
      <c r="Q581" s="7">
        <f t="shared" si="59"/>
        <v>700</v>
      </c>
    </row>
    <row r="582" spans="1:17" ht="15.75" customHeight="1" x14ac:dyDescent="0.25">
      <c r="A582" s="2">
        <v>123</v>
      </c>
      <c r="B582" s="2">
        <v>123</v>
      </c>
      <c r="C582" s="2">
        <v>123</v>
      </c>
      <c r="D582" s="2" t="s">
        <v>276</v>
      </c>
      <c r="E582" s="3">
        <v>19</v>
      </c>
      <c r="F582" s="3">
        <v>23</v>
      </c>
      <c r="G582" s="3">
        <v>29</v>
      </c>
      <c r="H582" s="3">
        <v>2.8069999999999999</v>
      </c>
      <c r="I582" s="3">
        <v>3.16825</v>
      </c>
      <c r="J582" s="4" t="str">
        <f t="shared" si="54"/>
        <v>Se calcula por P volum</v>
      </c>
      <c r="K582" s="3">
        <f t="shared" si="55"/>
        <v>3.16825</v>
      </c>
      <c r="L582" s="5">
        <v>12342</v>
      </c>
      <c r="M582" s="2" t="str">
        <f t="shared" si="56"/>
        <v>$9.990-$19.990</v>
      </c>
      <c r="N582" s="5">
        <f t="shared" si="57"/>
        <v>1000</v>
      </c>
      <c r="O582" s="6" t="str">
        <f t="shared" si="58"/>
        <v>No aplica (&lt;$19.990)</v>
      </c>
      <c r="P582" s="7">
        <f t="array" ref="P582">IF(OR(L582="",K582=""),"",IF(L582&lt;19990,0,IF(L582&lt;=30000,INDEX(Tarifas!$C$2:$C$37,MATCH(K582,Tarifas!$A$2:$A$37,1)),IF(L582&lt;=40000,INDEX(Tarifas!$D$2:$D$37,MATCH(K582,Tarifas!$A$2:$A$37,1)),INDEX(Tarifas!$E$2:$E$37,MATCH(K582,Tarifas!$A$2:$A$37,1))))))</f>
        <v>0</v>
      </c>
      <c r="Q582" s="7">
        <f t="shared" si="59"/>
        <v>1000</v>
      </c>
    </row>
    <row r="583" spans="1:17" ht="15.75" customHeight="1" x14ac:dyDescent="0.25">
      <c r="A583" s="2">
        <v>123</v>
      </c>
      <c r="B583" s="2">
        <v>123</v>
      </c>
      <c r="C583" s="2">
        <v>123</v>
      </c>
      <c r="D583" s="2" t="s">
        <v>277</v>
      </c>
      <c r="E583" s="3">
        <v>7</v>
      </c>
      <c r="F583" s="3">
        <v>15</v>
      </c>
      <c r="G583" s="3">
        <v>38</v>
      </c>
      <c r="H583" s="3">
        <v>2.8</v>
      </c>
      <c r="I583" s="3">
        <v>0.99750000000000005</v>
      </c>
      <c r="J583" s="4" t="str">
        <f t="shared" si="54"/>
        <v>Se calcula por Peso</v>
      </c>
      <c r="K583" s="3">
        <f t="shared" si="55"/>
        <v>2.8</v>
      </c>
      <c r="L583" s="5">
        <v>18990</v>
      </c>
      <c r="M583" s="2" t="str">
        <f t="shared" si="56"/>
        <v>$9.990-$19.990</v>
      </c>
      <c r="N583" s="5">
        <f t="shared" si="57"/>
        <v>1000</v>
      </c>
      <c r="O583" s="6" t="str">
        <f t="shared" si="58"/>
        <v>No aplica (&lt;$19.990)</v>
      </c>
      <c r="P583" s="7">
        <f t="array" ref="P583">IF(OR(L583="",K583=""),"",IF(L583&lt;19990,0,IF(L583&lt;=30000,INDEX(Tarifas!$C$2:$C$37,MATCH(K583,Tarifas!$A$2:$A$37,1)),IF(L583&lt;=40000,INDEX(Tarifas!$D$2:$D$37,MATCH(K583,Tarifas!$A$2:$A$37,1)),INDEX(Tarifas!$E$2:$E$37,MATCH(K583,Tarifas!$A$2:$A$37,1))))))</f>
        <v>0</v>
      </c>
      <c r="Q583" s="7">
        <f t="shared" si="59"/>
        <v>1000</v>
      </c>
    </row>
    <row r="584" spans="1:17" ht="15.75" customHeight="1" x14ac:dyDescent="0.25">
      <c r="A584" s="2">
        <v>123</v>
      </c>
      <c r="B584" s="2">
        <v>123</v>
      </c>
      <c r="C584" s="2">
        <v>123</v>
      </c>
      <c r="D584" s="2" t="s">
        <v>277</v>
      </c>
      <c r="E584" s="3">
        <v>7</v>
      </c>
      <c r="F584" s="3">
        <v>15</v>
      </c>
      <c r="G584" s="3">
        <v>38</v>
      </c>
      <c r="H584" s="3">
        <v>2.8</v>
      </c>
      <c r="I584" s="3">
        <v>0.99750000000000005</v>
      </c>
      <c r="J584" s="4" t="str">
        <f t="shared" si="54"/>
        <v>Se calcula por Peso</v>
      </c>
      <c r="K584" s="3">
        <f t="shared" si="55"/>
        <v>2.8</v>
      </c>
      <c r="L584" s="5">
        <v>18990</v>
      </c>
      <c r="M584" s="2" t="str">
        <f t="shared" si="56"/>
        <v>$9.990-$19.990</v>
      </c>
      <c r="N584" s="5">
        <f t="shared" si="57"/>
        <v>1000</v>
      </c>
      <c r="O584" s="6" t="str">
        <f t="shared" si="58"/>
        <v>No aplica (&lt;$19.990)</v>
      </c>
      <c r="P584" s="7">
        <f t="array" ref="P584">IF(OR(L584="",K584=""),"",IF(L584&lt;19990,0,IF(L584&lt;=30000,INDEX(Tarifas!$C$2:$C$37,MATCH(K584,Tarifas!$A$2:$A$37,1)),IF(L584&lt;=40000,INDEX(Tarifas!$D$2:$D$37,MATCH(K584,Tarifas!$A$2:$A$37,1)),INDEX(Tarifas!$E$2:$E$37,MATCH(K584,Tarifas!$A$2:$A$37,1))))))</f>
        <v>0</v>
      </c>
      <c r="Q584" s="7">
        <f t="shared" si="59"/>
        <v>1000</v>
      </c>
    </row>
    <row r="585" spans="1:17" ht="15.75" customHeight="1" x14ac:dyDescent="0.25">
      <c r="A585" s="2">
        <v>123</v>
      </c>
      <c r="B585" s="2">
        <v>123</v>
      </c>
      <c r="C585" s="2">
        <v>123</v>
      </c>
      <c r="D585" s="2" t="s">
        <v>278</v>
      </c>
      <c r="E585" s="3">
        <v>17</v>
      </c>
      <c r="F585" s="3">
        <v>22</v>
      </c>
      <c r="G585" s="3">
        <v>28</v>
      </c>
      <c r="H585" s="3">
        <v>2.8</v>
      </c>
      <c r="I585" s="3">
        <v>2.6179999999999999</v>
      </c>
      <c r="J585" s="4" t="str">
        <f t="shared" si="54"/>
        <v>Se calcula por Peso</v>
      </c>
      <c r="K585" s="3">
        <f t="shared" si="55"/>
        <v>2.8</v>
      </c>
      <c r="L585" s="5">
        <v>19980</v>
      </c>
      <c r="M585" s="2" t="str">
        <f t="shared" si="56"/>
        <v>$9.990-$19.990</v>
      </c>
      <c r="N585" s="5">
        <f t="shared" si="57"/>
        <v>1000</v>
      </c>
      <c r="O585" s="6" t="str">
        <f t="shared" si="58"/>
        <v>No aplica (&lt;$19.990)</v>
      </c>
      <c r="P585" s="7">
        <f t="array" ref="P585">IF(OR(L585="",K585=""),"",IF(L585&lt;19990,0,IF(L585&lt;=30000,INDEX(Tarifas!$C$2:$C$37,MATCH(K585,Tarifas!$A$2:$A$37,1)),IF(L585&lt;=40000,INDEX(Tarifas!$D$2:$D$37,MATCH(K585,Tarifas!$A$2:$A$37,1)),INDEX(Tarifas!$E$2:$E$37,MATCH(K585,Tarifas!$A$2:$A$37,1))))))</f>
        <v>0</v>
      </c>
      <c r="Q585" s="7">
        <f t="shared" si="59"/>
        <v>1000</v>
      </c>
    </row>
    <row r="586" spans="1:17" ht="15.75" customHeight="1" x14ac:dyDescent="0.25">
      <c r="A586" s="2">
        <v>123</v>
      </c>
      <c r="B586" s="2">
        <v>123</v>
      </c>
      <c r="C586" s="2">
        <v>123</v>
      </c>
      <c r="D586" s="2" t="s">
        <v>278</v>
      </c>
      <c r="E586" s="3">
        <v>17</v>
      </c>
      <c r="F586" s="3">
        <v>22</v>
      </c>
      <c r="G586" s="3">
        <v>28</v>
      </c>
      <c r="H586" s="3">
        <v>2.8</v>
      </c>
      <c r="I586" s="3">
        <v>2.6179999999999999</v>
      </c>
      <c r="J586" s="4" t="str">
        <f t="shared" si="54"/>
        <v>Se calcula por Peso</v>
      </c>
      <c r="K586" s="3">
        <f t="shared" si="55"/>
        <v>2.8</v>
      </c>
      <c r="L586" s="5">
        <v>19980</v>
      </c>
      <c r="M586" s="2" t="str">
        <f t="shared" si="56"/>
        <v>$9.990-$19.990</v>
      </c>
      <c r="N586" s="5">
        <f t="shared" si="57"/>
        <v>1000</v>
      </c>
      <c r="O586" s="6" t="str">
        <f t="shared" si="58"/>
        <v>No aplica (&lt;$19.990)</v>
      </c>
      <c r="P586" s="7">
        <f t="array" ref="P586">IF(OR(L586="",K586=""),"",IF(L586&lt;19990,0,IF(L586&lt;=30000,INDEX(Tarifas!$C$2:$C$37,MATCH(K586,Tarifas!$A$2:$A$37,1)),IF(L586&lt;=40000,INDEX(Tarifas!$D$2:$D$37,MATCH(K586,Tarifas!$A$2:$A$37,1)),INDEX(Tarifas!$E$2:$E$37,MATCH(K586,Tarifas!$A$2:$A$37,1))))))</f>
        <v>0</v>
      </c>
      <c r="Q586" s="7">
        <f t="shared" si="59"/>
        <v>1000</v>
      </c>
    </row>
    <row r="587" spans="1:17" ht="15.75" customHeight="1" x14ac:dyDescent="0.25">
      <c r="A587" s="2">
        <v>123</v>
      </c>
      <c r="B587" s="2">
        <v>123</v>
      </c>
      <c r="C587" s="2">
        <v>123</v>
      </c>
      <c r="D587" s="2" t="s">
        <v>277</v>
      </c>
      <c r="E587" s="3">
        <v>7</v>
      </c>
      <c r="F587" s="3">
        <v>15</v>
      </c>
      <c r="G587" s="3">
        <v>38</v>
      </c>
      <c r="H587" s="3">
        <v>2.8</v>
      </c>
      <c r="I587" s="3">
        <v>0.99750000000000005</v>
      </c>
      <c r="J587" s="4" t="str">
        <f t="shared" si="54"/>
        <v>Se calcula por Peso</v>
      </c>
      <c r="K587" s="3">
        <f t="shared" si="55"/>
        <v>2.8</v>
      </c>
      <c r="L587" s="5">
        <v>21990</v>
      </c>
      <c r="M587" s="2" t="str">
        <f t="shared" si="56"/>
        <v>Sin costo fijo</v>
      </c>
      <c r="N587" s="5">
        <f t="shared" si="57"/>
        <v>0</v>
      </c>
      <c r="O587" s="6" t="str">
        <f t="shared" si="58"/>
        <v>$19.990-$30.000</v>
      </c>
      <c r="P587" s="7">
        <f t="array" ref="P587">IF(OR(L587="",K587=""),"",IF(L587&lt;19990,0,IF(L587&lt;=30000,INDEX(Tarifas!$C$2:$C$37,MATCH(K587,Tarifas!$A$2:$A$37,1)),IF(L587&lt;=40000,INDEX(Tarifas!$D$2:$D$37,MATCH(K587,Tarifas!$A$2:$A$37,1)),INDEX(Tarifas!$E$2:$E$37,MATCH(K587,Tarifas!$A$2:$A$37,1))))))</f>
        <v>2880</v>
      </c>
      <c r="Q587" s="7">
        <f t="shared" si="59"/>
        <v>2880</v>
      </c>
    </row>
    <row r="588" spans="1:17" ht="15.75" customHeight="1" x14ac:dyDescent="0.25">
      <c r="A588" s="2">
        <v>123</v>
      </c>
      <c r="B588" s="2">
        <v>123</v>
      </c>
      <c r="C588" s="2">
        <v>123</v>
      </c>
      <c r="D588" s="2" t="s">
        <v>277</v>
      </c>
      <c r="E588" s="3">
        <v>7</v>
      </c>
      <c r="F588" s="3">
        <v>15</v>
      </c>
      <c r="G588" s="3">
        <v>38</v>
      </c>
      <c r="H588" s="3">
        <v>2.8</v>
      </c>
      <c r="I588" s="3">
        <v>0.99750000000000005</v>
      </c>
      <c r="J588" s="4" t="str">
        <f t="shared" si="54"/>
        <v>Se calcula por Peso</v>
      </c>
      <c r="K588" s="3">
        <f t="shared" si="55"/>
        <v>2.8</v>
      </c>
      <c r="L588" s="5">
        <v>21990</v>
      </c>
      <c r="M588" s="2" t="str">
        <f t="shared" si="56"/>
        <v>Sin costo fijo</v>
      </c>
      <c r="N588" s="5">
        <f t="shared" si="57"/>
        <v>0</v>
      </c>
      <c r="O588" s="6" t="str">
        <f t="shared" si="58"/>
        <v>$19.990-$30.000</v>
      </c>
      <c r="P588" s="7">
        <f t="array" ref="P588">IF(OR(L588="",K588=""),"",IF(L588&lt;19990,0,IF(L588&lt;=30000,INDEX(Tarifas!$C$2:$C$37,MATCH(K588,Tarifas!$A$2:$A$37,1)),IF(L588&lt;=40000,INDEX(Tarifas!$D$2:$D$37,MATCH(K588,Tarifas!$A$2:$A$37,1)),INDEX(Tarifas!$E$2:$E$37,MATCH(K588,Tarifas!$A$2:$A$37,1))))))</f>
        <v>2880</v>
      </c>
      <c r="Q588" s="7">
        <f t="shared" si="59"/>
        <v>2880</v>
      </c>
    </row>
    <row r="589" spans="1:17" ht="15.75" customHeight="1" x14ac:dyDescent="0.25">
      <c r="A589" s="2">
        <v>123</v>
      </c>
      <c r="B589" s="2">
        <v>123</v>
      </c>
      <c r="C589" s="2">
        <v>123</v>
      </c>
      <c r="D589" s="2" t="s">
        <v>278</v>
      </c>
      <c r="E589" s="3">
        <v>17</v>
      </c>
      <c r="F589" s="3">
        <v>22</v>
      </c>
      <c r="G589" s="3">
        <v>28</v>
      </c>
      <c r="H589" s="3">
        <v>2.8</v>
      </c>
      <c r="I589" s="3">
        <v>2.6179999999999999</v>
      </c>
      <c r="J589" s="4" t="str">
        <f t="shared" si="54"/>
        <v>Se calcula por Peso</v>
      </c>
      <c r="K589" s="3">
        <f t="shared" si="55"/>
        <v>2.8</v>
      </c>
      <c r="L589" s="5">
        <v>23990</v>
      </c>
      <c r="M589" s="2" t="str">
        <f t="shared" si="56"/>
        <v>Sin costo fijo</v>
      </c>
      <c r="N589" s="5">
        <f t="shared" si="57"/>
        <v>0</v>
      </c>
      <c r="O589" s="6" t="str">
        <f t="shared" si="58"/>
        <v>$19.990-$30.000</v>
      </c>
      <c r="P589" s="7">
        <f t="array" ref="P589">IF(OR(L589="",K589=""),"",IF(L589&lt;19990,0,IF(L589&lt;=30000,INDEX(Tarifas!$C$2:$C$37,MATCH(K589,Tarifas!$A$2:$A$37,1)),IF(L589&lt;=40000,INDEX(Tarifas!$D$2:$D$37,MATCH(K589,Tarifas!$A$2:$A$37,1)),INDEX(Tarifas!$E$2:$E$37,MATCH(K589,Tarifas!$A$2:$A$37,1))))))</f>
        <v>2880</v>
      </c>
      <c r="Q589" s="7">
        <f t="shared" si="59"/>
        <v>2880</v>
      </c>
    </row>
    <row r="590" spans="1:17" ht="15.75" customHeight="1" x14ac:dyDescent="0.25">
      <c r="A590" s="2">
        <v>123</v>
      </c>
      <c r="B590" s="2">
        <v>123</v>
      </c>
      <c r="C590" s="2">
        <v>123</v>
      </c>
      <c r="D590" s="2" t="s">
        <v>278</v>
      </c>
      <c r="E590" s="3">
        <v>17</v>
      </c>
      <c r="F590" s="3">
        <v>22</v>
      </c>
      <c r="G590" s="3">
        <v>28</v>
      </c>
      <c r="H590" s="3">
        <v>2.8</v>
      </c>
      <c r="I590" s="3">
        <v>2.6179999999999999</v>
      </c>
      <c r="J590" s="4" t="str">
        <f t="shared" si="54"/>
        <v>Se calcula por Peso</v>
      </c>
      <c r="K590" s="3">
        <f t="shared" si="55"/>
        <v>2.8</v>
      </c>
      <c r="L590" s="5">
        <v>23990</v>
      </c>
      <c r="M590" s="2" t="str">
        <f t="shared" si="56"/>
        <v>Sin costo fijo</v>
      </c>
      <c r="N590" s="5">
        <f t="shared" si="57"/>
        <v>0</v>
      </c>
      <c r="O590" s="6" t="str">
        <f t="shared" si="58"/>
        <v>$19.990-$30.000</v>
      </c>
      <c r="P590" s="7">
        <f t="array" ref="P590">IF(OR(L590="",K590=""),"",IF(L590&lt;19990,0,IF(L590&lt;=30000,INDEX(Tarifas!$C$2:$C$37,MATCH(K590,Tarifas!$A$2:$A$37,1)),IF(L590&lt;=40000,INDEX(Tarifas!$D$2:$D$37,MATCH(K590,Tarifas!$A$2:$A$37,1)),INDEX(Tarifas!$E$2:$E$37,MATCH(K590,Tarifas!$A$2:$A$37,1))))))</f>
        <v>2880</v>
      </c>
      <c r="Q590" s="7">
        <f t="shared" si="59"/>
        <v>2880</v>
      </c>
    </row>
    <row r="591" spans="1:17" ht="15.75" customHeight="1" x14ac:dyDescent="0.25">
      <c r="A591" s="2">
        <v>123</v>
      </c>
      <c r="B591" s="2">
        <v>123</v>
      </c>
      <c r="C591" s="2">
        <v>123</v>
      </c>
      <c r="D591" s="2" t="s">
        <v>279</v>
      </c>
      <c r="E591" s="3">
        <v>14</v>
      </c>
      <c r="F591" s="3">
        <v>19</v>
      </c>
      <c r="G591" s="3">
        <v>62</v>
      </c>
      <c r="H591" s="3">
        <v>2.794</v>
      </c>
      <c r="I591" s="3">
        <v>4.1230000000000002</v>
      </c>
      <c r="J591" s="4" t="str">
        <f t="shared" si="54"/>
        <v>Se calcula por P volum</v>
      </c>
      <c r="K591" s="3">
        <f t="shared" si="55"/>
        <v>4.1230000000000002</v>
      </c>
      <c r="L591" s="5">
        <v>3662</v>
      </c>
      <c r="M591" s="2" t="str">
        <f t="shared" si="56"/>
        <v>Hasta $9.989</v>
      </c>
      <c r="N591" s="5">
        <f t="shared" si="57"/>
        <v>700</v>
      </c>
      <c r="O591" s="6" t="str">
        <f t="shared" si="58"/>
        <v>No aplica (&lt;$19.990)</v>
      </c>
      <c r="P591" s="7">
        <f t="array" ref="P591">IF(OR(L591="",K591=""),"",IF(L591&lt;19990,0,IF(L591&lt;=30000,INDEX(Tarifas!$C$2:$C$37,MATCH(K591,Tarifas!$A$2:$A$37,1)),IF(L591&lt;=40000,INDEX(Tarifas!$D$2:$D$37,MATCH(K591,Tarifas!$A$2:$A$37,1)),INDEX(Tarifas!$E$2:$E$37,MATCH(K591,Tarifas!$A$2:$A$37,1))))))</f>
        <v>0</v>
      </c>
      <c r="Q591" s="7">
        <f t="shared" si="59"/>
        <v>700</v>
      </c>
    </row>
    <row r="592" spans="1:17" ht="15.75" customHeight="1" x14ac:dyDescent="0.25">
      <c r="A592" s="2">
        <v>123</v>
      </c>
      <c r="B592" s="2">
        <v>123</v>
      </c>
      <c r="C592" s="2">
        <v>123</v>
      </c>
      <c r="D592" s="2" t="s">
        <v>279</v>
      </c>
      <c r="E592" s="3">
        <v>14</v>
      </c>
      <c r="F592" s="3">
        <v>19</v>
      </c>
      <c r="G592" s="3">
        <v>62</v>
      </c>
      <c r="H592" s="3">
        <v>2.794</v>
      </c>
      <c r="I592" s="3">
        <v>4.1230000000000002</v>
      </c>
      <c r="J592" s="4" t="str">
        <f t="shared" si="54"/>
        <v>Se calcula por P volum</v>
      </c>
      <c r="K592" s="3">
        <f t="shared" si="55"/>
        <v>4.1230000000000002</v>
      </c>
      <c r="L592" s="5">
        <v>3662</v>
      </c>
      <c r="M592" s="2" t="str">
        <f t="shared" si="56"/>
        <v>Hasta $9.989</v>
      </c>
      <c r="N592" s="5">
        <f t="shared" si="57"/>
        <v>700</v>
      </c>
      <c r="O592" s="6" t="str">
        <f t="shared" si="58"/>
        <v>No aplica (&lt;$19.990)</v>
      </c>
      <c r="P592" s="7">
        <f t="array" ref="P592">IF(OR(L592="",K592=""),"",IF(L592&lt;19990,0,IF(L592&lt;=30000,INDEX(Tarifas!$C$2:$C$37,MATCH(K592,Tarifas!$A$2:$A$37,1)),IF(L592&lt;=40000,INDEX(Tarifas!$D$2:$D$37,MATCH(K592,Tarifas!$A$2:$A$37,1)),INDEX(Tarifas!$E$2:$E$37,MATCH(K592,Tarifas!$A$2:$A$37,1))))))</f>
        <v>0</v>
      </c>
      <c r="Q592" s="7">
        <f t="shared" si="59"/>
        <v>700</v>
      </c>
    </row>
    <row r="593" spans="1:17" ht="15.75" customHeight="1" x14ac:dyDescent="0.25">
      <c r="A593" s="2">
        <v>123</v>
      </c>
      <c r="B593" s="2">
        <v>123</v>
      </c>
      <c r="C593" s="2">
        <v>123</v>
      </c>
      <c r="D593" s="2" t="s">
        <v>280</v>
      </c>
      <c r="E593" s="3">
        <v>12</v>
      </c>
      <c r="F593" s="3">
        <v>18</v>
      </c>
      <c r="G593" s="3">
        <v>20</v>
      </c>
      <c r="H593" s="3">
        <v>2.79</v>
      </c>
      <c r="I593" s="3">
        <v>1.08</v>
      </c>
      <c r="J593" s="4" t="str">
        <f t="shared" si="54"/>
        <v>Se calcula por Peso</v>
      </c>
      <c r="K593" s="3">
        <f t="shared" si="55"/>
        <v>2.79</v>
      </c>
      <c r="L593" s="5">
        <v>4230</v>
      </c>
      <c r="M593" s="2" t="str">
        <f t="shared" si="56"/>
        <v>Hasta $9.989</v>
      </c>
      <c r="N593" s="5">
        <f t="shared" si="57"/>
        <v>700</v>
      </c>
      <c r="O593" s="6" t="str">
        <f t="shared" si="58"/>
        <v>No aplica (&lt;$19.990)</v>
      </c>
      <c r="P593" s="7">
        <f t="array" ref="P593">IF(OR(L593="",K593=""),"",IF(L593&lt;19990,0,IF(L593&lt;=30000,INDEX(Tarifas!$C$2:$C$37,MATCH(K593,Tarifas!$A$2:$A$37,1)),IF(L593&lt;=40000,INDEX(Tarifas!$D$2:$D$37,MATCH(K593,Tarifas!$A$2:$A$37,1)),INDEX(Tarifas!$E$2:$E$37,MATCH(K593,Tarifas!$A$2:$A$37,1))))))</f>
        <v>0</v>
      </c>
      <c r="Q593" s="7">
        <f t="shared" si="59"/>
        <v>700</v>
      </c>
    </row>
    <row r="594" spans="1:17" ht="15.75" customHeight="1" x14ac:dyDescent="0.25">
      <c r="A594" s="2">
        <v>123</v>
      </c>
      <c r="B594" s="2">
        <v>123</v>
      </c>
      <c r="C594" s="2">
        <v>123</v>
      </c>
      <c r="D594" s="2" t="s">
        <v>280</v>
      </c>
      <c r="E594" s="3">
        <v>12</v>
      </c>
      <c r="F594" s="3">
        <v>18</v>
      </c>
      <c r="G594" s="3">
        <v>20</v>
      </c>
      <c r="H594" s="3">
        <v>2.79</v>
      </c>
      <c r="I594" s="3">
        <v>1.08</v>
      </c>
      <c r="J594" s="4" t="str">
        <f t="shared" si="54"/>
        <v>Se calcula por Peso</v>
      </c>
      <c r="K594" s="3">
        <f t="shared" si="55"/>
        <v>2.79</v>
      </c>
      <c r="L594" s="5">
        <v>4230</v>
      </c>
      <c r="M594" s="2" t="str">
        <f t="shared" si="56"/>
        <v>Hasta $9.989</v>
      </c>
      <c r="N594" s="5">
        <f t="shared" si="57"/>
        <v>700</v>
      </c>
      <c r="O594" s="6" t="str">
        <f t="shared" si="58"/>
        <v>No aplica (&lt;$19.990)</v>
      </c>
      <c r="P594" s="7">
        <f t="array" ref="P594">IF(OR(L594="",K594=""),"",IF(L594&lt;19990,0,IF(L594&lt;=30000,INDEX(Tarifas!$C$2:$C$37,MATCH(K594,Tarifas!$A$2:$A$37,1)),IF(L594&lt;=40000,INDEX(Tarifas!$D$2:$D$37,MATCH(K594,Tarifas!$A$2:$A$37,1)),INDEX(Tarifas!$E$2:$E$37,MATCH(K594,Tarifas!$A$2:$A$37,1))))))</f>
        <v>0</v>
      </c>
      <c r="Q594" s="7">
        <f t="shared" si="59"/>
        <v>700</v>
      </c>
    </row>
    <row r="595" spans="1:17" ht="15.75" customHeight="1" x14ac:dyDescent="0.25">
      <c r="A595" s="2">
        <v>123</v>
      </c>
      <c r="B595" s="2">
        <v>123</v>
      </c>
      <c r="C595" s="2">
        <v>123</v>
      </c>
      <c r="D595" s="2" t="s">
        <v>281</v>
      </c>
      <c r="E595" s="3">
        <v>10</v>
      </c>
      <c r="F595" s="3">
        <v>12</v>
      </c>
      <c r="G595" s="3">
        <v>51</v>
      </c>
      <c r="H595" s="3">
        <v>2.7530000000000001</v>
      </c>
      <c r="I595" s="3">
        <v>1.53</v>
      </c>
      <c r="J595" s="4" t="str">
        <f t="shared" si="54"/>
        <v>Se calcula por Peso</v>
      </c>
      <c r="K595" s="3">
        <f t="shared" si="55"/>
        <v>2.7530000000000001</v>
      </c>
      <c r="L595" s="5">
        <v>27990</v>
      </c>
      <c r="M595" s="2" t="str">
        <f t="shared" si="56"/>
        <v>Sin costo fijo</v>
      </c>
      <c r="N595" s="5">
        <f t="shared" si="57"/>
        <v>0</v>
      </c>
      <c r="O595" s="6" t="str">
        <f t="shared" si="58"/>
        <v>$19.990-$30.000</v>
      </c>
      <c r="P595" s="7">
        <f t="array" ref="P595">IF(OR(L595="",K595=""),"",IF(L595&lt;19990,0,IF(L595&lt;=30000,INDEX(Tarifas!$C$2:$C$37,MATCH(K595,Tarifas!$A$2:$A$37,1)),IF(L595&lt;=40000,INDEX(Tarifas!$D$2:$D$37,MATCH(K595,Tarifas!$A$2:$A$37,1)),INDEX(Tarifas!$E$2:$E$37,MATCH(K595,Tarifas!$A$2:$A$37,1))))))</f>
        <v>2880</v>
      </c>
      <c r="Q595" s="7">
        <f t="shared" si="59"/>
        <v>2880</v>
      </c>
    </row>
    <row r="596" spans="1:17" ht="15.75" customHeight="1" x14ac:dyDescent="0.25">
      <c r="A596" s="2">
        <v>123</v>
      </c>
      <c r="B596" s="2">
        <v>123</v>
      </c>
      <c r="C596" s="2">
        <v>123</v>
      </c>
      <c r="D596" s="2" t="s">
        <v>282</v>
      </c>
      <c r="E596" s="3">
        <v>21</v>
      </c>
      <c r="F596" s="3">
        <v>38</v>
      </c>
      <c r="G596" s="3">
        <v>64</v>
      </c>
      <c r="H596" s="3">
        <v>2.72</v>
      </c>
      <c r="I596" s="3">
        <v>12.768000000000001</v>
      </c>
      <c r="J596" s="4" t="str">
        <f t="shared" si="54"/>
        <v>Se calcula por P volum</v>
      </c>
      <c r="K596" s="3">
        <f t="shared" si="55"/>
        <v>12.768000000000001</v>
      </c>
      <c r="L596" s="5">
        <v>29690</v>
      </c>
      <c r="M596" s="2" t="str">
        <f t="shared" si="56"/>
        <v>Sin costo fijo</v>
      </c>
      <c r="N596" s="5">
        <f t="shared" si="57"/>
        <v>0</v>
      </c>
      <c r="O596" s="6" t="str">
        <f t="shared" si="58"/>
        <v>$19.990-$30.000</v>
      </c>
      <c r="P596" s="7">
        <f t="array" ref="P596">IF(OR(L596="",K596=""),"",IF(L596&lt;19990,0,IF(L596&lt;=30000,INDEX(Tarifas!$C$2:$C$37,MATCH(K596,Tarifas!$A$2:$A$37,1)),IF(L596&lt;=40000,INDEX(Tarifas!$D$2:$D$37,MATCH(K596,Tarifas!$A$2:$A$37,1)),INDEX(Tarifas!$E$2:$E$37,MATCH(K596,Tarifas!$A$2:$A$37,1))))))</f>
        <v>4840</v>
      </c>
      <c r="Q596" s="7">
        <f t="shared" si="59"/>
        <v>4840</v>
      </c>
    </row>
    <row r="597" spans="1:17" ht="15.75" customHeight="1" x14ac:dyDescent="0.25">
      <c r="A597" s="2">
        <v>123</v>
      </c>
      <c r="B597" s="2">
        <v>123</v>
      </c>
      <c r="C597" s="2">
        <v>123</v>
      </c>
      <c r="D597" s="2" t="s">
        <v>283</v>
      </c>
      <c r="E597" s="3">
        <v>15</v>
      </c>
      <c r="F597" s="3">
        <v>17</v>
      </c>
      <c r="G597" s="3">
        <v>25</v>
      </c>
      <c r="H597" s="3">
        <v>2.6920000000000002</v>
      </c>
      <c r="I597" s="3">
        <v>1.59375</v>
      </c>
      <c r="J597" s="4" t="str">
        <f t="shared" si="54"/>
        <v>Se calcula por Peso</v>
      </c>
      <c r="K597" s="3">
        <f t="shared" si="55"/>
        <v>2.6920000000000002</v>
      </c>
      <c r="L597" s="5">
        <v>9690</v>
      </c>
      <c r="M597" s="2" t="str">
        <f t="shared" si="56"/>
        <v>Hasta $9.989</v>
      </c>
      <c r="N597" s="5">
        <f t="shared" si="57"/>
        <v>700</v>
      </c>
      <c r="O597" s="6" t="str">
        <f t="shared" si="58"/>
        <v>No aplica (&lt;$19.990)</v>
      </c>
      <c r="P597" s="7">
        <f t="array" ref="P597">IF(OR(L597="",K597=""),"",IF(L597&lt;19990,0,IF(L597&lt;=30000,INDEX(Tarifas!$C$2:$C$37,MATCH(K597,Tarifas!$A$2:$A$37,1)),IF(L597&lt;=40000,INDEX(Tarifas!$D$2:$D$37,MATCH(K597,Tarifas!$A$2:$A$37,1)),INDEX(Tarifas!$E$2:$E$37,MATCH(K597,Tarifas!$A$2:$A$37,1))))))</f>
        <v>0</v>
      </c>
      <c r="Q597" s="7">
        <f t="shared" si="59"/>
        <v>700</v>
      </c>
    </row>
    <row r="598" spans="1:17" ht="15.75" customHeight="1" x14ac:dyDescent="0.25">
      <c r="A598" s="2">
        <v>123</v>
      </c>
      <c r="B598" s="2">
        <v>123</v>
      </c>
      <c r="C598" s="2">
        <v>123</v>
      </c>
      <c r="D598" s="2" t="s">
        <v>284</v>
      </c>
      <c r="E598" s="3">
        <v>7</v>
      </c>
      <c r="F598" s="3">
        <v>27</v>
      </c>
      <c r="G598" s="3">
        <v>30</v>
      </c>
      <c r="H598" s="3">
        <v>2.6920000000000002</v>
      </c>
      <c r="I598" s="3">
        <v>1.4175</v>
      </c>
      <c r="J598" s="4" t="str">
        <f t="shared" si="54"/>
        <v>Se calcula por Peso</v>
      </c>
      <c r="K598" s="3">
        <f t="shared" si="55"/>
        <v>2.6920000000000002</v>
      </c>
      <c r="L598" s="5">
        <v>45580</v>
      </c>
      <c r="M598" s="2" t="str">
        <f t="shared" si="56"/>
        <v>Sin costo fijo</v>
      </c>
      <c r="N598" s="5">
        <f t="shared" si="57"/>
        <v>0</v>
      </c>
      <c r="O598" s="6" t="str">
        <f t="shared" si="58"/>
        <v>Desde $40.001</v>
      </c>
      <c r="P598" s="7">
        <f t="array" ref="P598">IF(OR(L598="",K598=""),"",IF(L598&lt;19990,0,IF(L598&lt;=30000,INDEX(Tarifas!$C$2:$C$37,MATCH(K598,Tarifas!$A$2:$A$37,1)),IF(L598&lt;=40000,INDEX(Tarifas!$D$2:$D$37,MATCH(K598,Tarifas!$A$2:$A$37,1)),INDEX(Tarifas!$E$2:$E$37,MATCH(K598,Tarifas!$A$2:$A$37,1))))))</f>
        <v>3600</v>
      </c>
      <c r="Q598" s="7">
        <f t="shared" si="59"/>
        <v>3600</v>
      </c>
    </row>
    <row r="599" spans="1:17" ht="15.75" customHeight="1" x14ac:dyDescent="0.25">
      <c r="A599" s="2">
        <v>123</v>
      </c>
      <c r="B599" s="2">
        <v>123</v>
      </c>
      <c r="C599" s="2">
        <v>123</v>
      </c>
      <c r="D599" s="2" t="s">
        <v>284</v>
      </c>
      <c r="E599" s="3">
        <v>7</v>
      </c>
      <c r="F599" s="3">
        <v>27</v>
      </c>
      <c r="G599" s="3">
        <v>30</v>
      </c>
      <c r="H599" s="3">
        <v>2.6920000000000002</v>
      </c>
      <c r="I599" s="3">
        <v>1.4175</v>
      </c>
      <c r="J599" s="4" t="str">
        <f t="shared" si="54"/>
        <v>Se calcula por Peso</v>
      </c>
      <c r="K599" s="3">
        <f t="shared" si="55"/>
        <v>2.6920000000000002</v>
      </c>
      <c r="L599" s="5">
        <v>45580</v>
      </c>
      <c r="M599" s="2" t="str">
        <f t="shared" si="56"/>
        <v>Sin costo fijo</v>
      </c>
      <c r="N599" s="5">
        <f t="shared" si="57"/>
        <v>0</v>
      </c>
      <c r="O599" s="6" t="str">
        <f t="shared" si="58"/>
        <v>Desde $40.001</v>
      </c>
      <c r="P599" s="7">
        <f t="array" ref="P599">IF(OR(L599="",K599=""),"",IF(L599&lt;19990,0,IF(L599&lt;=30000,INDEX(Tarifas!$C$2:$C$37,MATCH(K599,Tarifas!$A$2:$A$37,1)),IF(L599&lt;=40000,INDEX(Tarifas!$D$2:$D$37,MATCH(K599,Tarifas!$A$2:$A$37,1)),INDEX(Tarifas!$E$2:$E$37,MATCH(K599,Tarifas!$A$2:$A$37,1))))))</f>
        <v>3600</v>
      </c>
      <c r="Q599" s="7">
        <f t="shared" si="59"/>
        <v>3600</v>
      </c>
    </row>
    <row r="600" spans="1:17" ht="15.75" customHeight="1" x14ac:dyDescent="0.25">
      <c r="A600" s="2">
        <v>123</v>
      </c>
      <c r="B600" s="2">
        <v>123</v>
      </c>
      <c r="C600" s="2">
        <v>123</v>
      </c>
      <c r="D600" s="2" t="s">
        <v>285</v>
      </c>
      <c r="E600" s="3">
        <v>15</v>
      </c>
      <c r="F600" s="3">
        <v>16</v>
      </c>
      <c r="G600" s="3">
        <v>91</v>
      </c>
      <c r="H600" s="3">
        <v>2.68</v>
      </c>
      <c r="I600" s="3">
        <v>5.46</v>
      </c>
      <c r="J600" s="4" t="str">
        <f t="shared" si="54"/>
        <v>Se calcula por P volum</v>
      </c>
      <c r="K600" s="3">
        <f t="shared" si="55"/>
        <v>5.46</v>
      </c>
      <c r="L600" s="5">
        <v>19980</v>
      </c>
      <c r="M600" s="2" t="str">
        <f t="shared" si="56"/>
        <v>$9.990-$19.990</v>
      </c>
      <c r="N600" s="5">
        <f t="shared" si="57"/>
        <v>1000</v>
      </c>
      <c r="O600" s="6" t="str">
        <f t="shared" si="58"/>
        <v>No aplica (&lt;$19.990)</v>
      </c>
      <c r="P600" s="7">
        <f t="array" ref="P600">IF(OR(L600="",K600=""),"",IF(L600&lt;19990,0,IF(L600&lt;=30000,INDEX(Tarifas!$C$2:$C$37,MATCH(K600,Tarifas!$A$2:$A$37,1)),IF(L600&lt;=40000,INDEX(Tarifas!$D$2:$D$37,MATCH(K600,Tarifas!$A$2:$A$37,1)),INDEX(Tarifas!$E$2:$E$37,MATCH(K600,Tarifas!$A$2:$A$37,1))))))</f>
        <v>0</v>
      </c>
      <c r="Q600" s="7">
        <f t="shared" si="59"/>
        <v>1000</v>
      </c>
    </row>
    <row r="601" spans="1:17" ht="15.75" customHeight="1" x14ac:dyDescent="0.25">
      <c r="A601" s="2">
        <v>123</v>
      </c>
      <c r="B601" s="2">
        <v>123</v>
      </c>
      <c r="C601" s="2">
        <v>123</v>
      </c>
      <c r="D601" s="2" t="s">
        <v>285</v>
      </c>
      <c r="E601" s="3">
        <v>15</v>
      </c>
      <c r="F601" s="3">
        <v>16</v>
      </c>
      <c r="G601" s="3">
        <v>91</v>
      </c>
      <c r="H601" s="3">
        <v>2.68</v>
      </c>
      <c r="I601" s="3">
        <v>5.46</v>
      </c>
      <c r="J601" s="4" t="str">
        <f t="shared" si="54"/>
        <v>Se calcula por P volum</v>
      </c>
      <c r="K601" s="3">
        <f t="shared" si="55"/>
        <v>5.46</v>
      </c>
      <c r="L601" s="5">
        <v>23990</v>
      </c>
      <c r="M601" s="2" t="str">
        <f t="shared" si="56"/>
        <v>Sin costo fijo</v>
      </c>
      <c r="N601" s="5">
        <f t="shared" si="57"/>
        <v>0</v>
      </c>
      <c r="O601" s="6" t="str">
        <f t="shared" si="58"/>
        <v>$19.990-$30.000</v>
      </c>
      <c r="P601" s="7">
        <f t="array" ref="P601">IF(OR(L601="",K601=""),"",IF(L601&lt;19990,0,IF(L601&lt;=30000,INDEX(Tarifas!$C$2:$C$37,MATCH(K601,Tarifas!$A$2:$A$37,1)),IF(L601&lt;=40000,INDEX(Tarifas!$D$2:$D$37,MATCH(K601,Tarifas!$A$2:$A$37,1)),INDEX(Tarifas!$E$2:$E$37,MATCH(K601,Tarifas!$A$2:$A$37,1))))))</f>
        <v>3800</v>
      </c>
      <c r="Q601" s="7">
        <f t="shared" si="59"/>
        <v>3800</v>
      </c>
    </row>
    <row r="602" spans="1:17" ht="15.75" customHeight="1" x14ac:dyDescent="0.25">
      <c r="A602" s="2">
        <v>123</v>
      </c>
      <c r="B602" s="2">
        <v>123</v>
      </c>
      <c r="C602" s="2">
        <v>123</v>
      </c>
      <c r="D602" s="2" t="s">
        <v>286</v>
      </c>
      <c r="E602" s="3">
        <v>8</v>
      </c>
      <c r="F602" s="3">
        <v>19</v>
      </c>
      <c r="G602" s="3">
        <v>24</v>
      </c>
      <c r="H602" s="3">
        <v>2.6739999999999999</v>
      </c>
      <c r="I602" s="3">
        <v>0.91200000000000003</v>
      </c>
      <c r="J602" s="4" t="str">
        <f t="shared" si="54"/>
        <v>Se calcula por Peso</v>
      </c>
      <c r="K602" s="3">
        <f t="shared" si="55"/>
        <v>2.6739999999999999</v>
      </c>
      <c r="L602" s="5">
        <v>3490</v>
      </c>
      <c r="M602" s="2" t="str">
        <f t="shared" si="56"/>
        <v>Hasta $9.989</v>
      </c>
      <c r="N602" s="5">
        <f t="shared" si="57"/>
        <v>700</v>
      </c>
      <c r="O602" s="6" t="str">
        <f t="shared" si="58"/>
        <v>No aplica (&lt;$19.990)</v>
      </c>
      <c r="P602" s="7">
        <f t="array" ref="P602">IF(OR(L602="",K602=""),"",IF(L602&lt;19990,0,IF(L602&lt;=30000,INDEX(Tarifas!$C$2:$C$37,MATCH(K602,Tarifas!$A$2:$A$37,1)),IF(L602&lt;=40000,INDEX(Tarifas!$D$2:$D$37,MATCH(K602,Tarifas!$A$2:$A$37,1)),INDEX(Tarifas!$E$2:$E$37,MATCH(K602,Tarifas!$A$2:$A$37,1))))))</f>
        <v>0</v>
      </c>
      <c r="Q602" s="7">
        <f t="shared" si="59"/>
        <v>700</v>
      </c>
    </row>
    <row r="603" spans="1:17" ht="15.75" customHeight="1" x14ac:dyDescent="0.25">
      <c r="A603" s="2">
        <v>123</v>
      </c>
      <c r="B603" s="2">
        <v>123</v>
      </c>
      <c r="C603" s="2">
        <v>123</v>
      </c>
      <c r="D603" s="2" t="s">
        <v>286</v>
      </c>
      <c r="E603" s="3">
        <v>8</v>
      </c>
      <c r="F603" s="3">
        <v>19</v>
      </c>
      <c r="G603" s="3">
        <v>24</v>
      </c>
      <c r="H603" s="3">
        <v>2.6739999999999999</v>
      </c>
      <c r="I603" s="3">
        <v>0.91200000000000003</v>
      </c>
      <c r="J603" s="4" t="str">
        <f t="shared" si="54"/>
        <v>Se calcula por Peso</v>
      </c>
      <c r="K603" s="3">
        <f t="shared" si="55"/>
        <v>2.6739999999999999</v>
      </c>
      <c r="L603" s="5">
        <v>3490</v>
      </c>
      <c r="M603" s="2" t="str">
        <f t="shared" si="56"/>
        <v>Hasta $9.989</v>
      </c>
      <c r="N603" s="5">
        <f t="shared" si="57"/>
        <v>700</v>
      </c>
      <c r="O603" s="6" t="str">
        <f t="shared" si="58"/>
        <v>No aplica (&lt;$19.990)</v>
      </c>
      <c r="P603" s="7">
        <f t="array" ref="P603">IF(OR(L603="",K603=""),"",IF(L603&lt;19990,0,IF(L603&lt;=30000,INDEX(Tarifas!$C$2:$C$37,MATCH(K603,Tarifas!$A$2:$A$37,1)),IF(L603&lt;=40000,INDEX(Tarifas!$D$2:$D$37,MATCH(K603,Tarifas!$A$2:$A$37,1)),INDEX(Tarifas!$E$2:$E$37,MATCH(K603,Tarifas!$A$2:$A$37,1))))))</f>
        <v>0</v>
      </c>
      <c r="Q603" s="7">
        <f t="shared" si="59"/>
        <v>700</v>
      </c>
    </row>
    <row r="604" spans="1:17" ht="15.75" customHeight="1" x14ac:dyDescent="0.25">
      <c r="A604" s="2">
        <v>123</v>
      </c>
      <c r="B604" s="2">
        <v>123</v>
      </c>
      <c r="C604" s="2">
        <v>123</v>
      </c>
      <c r="D604" s="2" t="s">
        <v>287</v>
      </c>
      <c r="E604" s="3">
        <v>15</v>
      </c>
      <c r="F604" s="3">
        <v>47</v>
      </c>
      <c r="G604" s="3">
        <v>50</v>
      </c>
      <c r="H604" s="3">
        <v>2.6720000000000002</v>
      </c>
      <c r="I604" s="3">
        <v>8.8125</v>
      </c>
      <c r="J604" s="4" t="str">
        <f t="shared" si="54"/>
        <v>Se calcula por P volum</v>
      </c>
      <c r="K604" s="3">
        <f t="shared" si="55"/>
        <v>8.8125</v>
      </c>
      <c r="L604" s="5">
        <v>29990</v>
      </c>
      <c r="M604" s="2" t="str">
        <f t="shared" si="56"/>
        <v>Sin costo fijo</v>
      </c>
      <c r="N604" s="5">
        <f t="shared" si="57"/>
        <v>0</v>
      </c>
      <c r="O604" s="6" t="str">
        <f t="shared" si="58"/>
        <v>$19.990-$30.000</v>
      </c>
      <c r="P604" s="7">
        <f t="array" ref="P604">IF(OR(L604="",K604=""),"",IF(L604&lt;19990,0,IF(L604&lt;=30000,INDEX(Tarifas!$C$2:$C$37,MATCH(K604,Tarifas!$A$2:$A$37,1)),IF(L604&lt;=40000,INDEX(Tarifas!$D$2:$D$37,MATCH(K604,Tarifas!$A$2:$A$37,1)),INDEX(Tarifas!$E$2:$E$37,MATCH(K604,Tarifas!$A$2:$A$37,1))))))</f>
        <v>4520</v>
      </c>
      <c r="Q604" s="7">
        <f t="shared" si="59"/>
        <v>4520</v>
      </c>
    </row>
    <row r="605" spans="1:17" ht="15.75" customHeight="1" x14ac:dyDescent="0.25">
      <c r="A605" s="2">
        <v>123</v>
      </c>
      <c r="B605" s="2">
        <v>123</v>
      </c>
      <c r="C605" s="2">
        <v>123</v>
      </c>
      <c r="D605" s="2" t="s">
        <v>287</v>
      </c>
      <c r="E605" s="3">
        <v>15</v>
      </c>
      <c r="F605" s="3">
        <v>47</v>
      </c>
      <c r="G605" s="3">
        <v>50</v>
      </c>
      <c r="H605" s="3">
        <v>2.6720000000000002</v>
      </c>
      <c r="I605" s="3">
        <v>8.8125</v>
      </c>
      <c r="J605" s="4" t="str">
        <f t="shared" si="54"/>
        <v>Se calcula por P volum</v>
      </c>
      <c r="K605" s="3">
        <f t="shared" si="55"/>
        <v>8.8125</v>
      </c>
      <c r="L605" s="5">
        <v>29990</v>
      </c>
      <c r="M605" s="2" t="str">
        <f t="shared" si="56"/>
        <v>Sin costo fijo</v>
      </c>
      <c r="N605" s="5">
        <f t="shared" si="57"/>
        <v>0</v>
      </c>
      <c r="O605" s="6" t="str">
        <f t="shared" si="58"/>
        <v>$19.990-$30.000</v>
      </c>
      <c r="P605" s="7">
        <f t="array" ref="P605">IF(OR(L605="",K605=""),"",IF(L605&lt;19990,0,IF(L605&lt;=30000,INDEX(Tarifas!$C$2:$C$37,MATCH(K605,Tarifas!$A$2:$A$37,1)),IF(L605&lt;=40000,INDEX(Tarifas!$D$2:$D$37,MATCH(K605,Tarifas!$A$2:$A$37,1)),INDEX(Tarifas!$E$2:$E$37,MATCH(K605,Tarifas!$A$2:$A$37,1))))))</f>
        <v>4520</v>
      </c>
      <c r="Q605" s="7">
        <f t="shared" si="59"/>
        <v>4520</v>
      </c>
    </row>
    <row r="606" spans="1:17" ht="15.75" customHeight="1" x14ac:dyDescent="0.25">
      <c r="A606" s="2">
        <v>123</v>
      </c>
      <c r="B606" s="2">
        <v>123</v>
      </c>
      <c r="C606" s="2">
        <v>123</v>
      </c>
      <c r="D606" s="2" t="s">
        <v>288</v>
      </c>
      <c r="E606" s="3">
        <v>21</v>
      </c>
      <c r="F606" s="3">
        <v>27</v>
      </c>
      <c r="G606" s="3">
        <v>36</v>
      </c>
      <c r="H606" s="3">
        <v>2.653</v>
      </c>
      <c r="I606" s="3">
        <v>5.1029999999999998</v>
      </c>
      <c r="J606" s="4" t="str">
        <f t="shared" si="54"/>
        <v>Se calcula por P volum</v>
      </c>
      <c r="K606" s="3">
        <f t="shared" si="55"/>
        <v>5.1029999999999998</v>
      </c>
      <c r="L606" s="5">
        <v>2160</v>
      </c>
      <c r="M606" s="2" t="str">
        <f t="shared" si="56"/>
        <v>Hasta $9.989</v>
      </c>
      <c r="N606" s="5">
        <f t="shared" si="57"/>
        <v>700</v>
      </c>
      <c r="O606" s="6" t="str">
        <f t="shared" si="58"/>
        <v>No aplica (&lt;$19.990)</v>
      </c>
      <c r="P606" s="7">
        <f t="array" ref="P606">IF(OR(L606="",K606=""),"",IF(L606&lt;19990,0,IF(L606&lt;=30000,INDEX(Tarifas!$C$2:$C$37,MATCH(K606,Tarifas!$A$2:$A$37,1)),IF(L606&lt;=40000,INDEX(Tarifas!$D$2:$D$37,MATCH(K606,Tarifas!$A$2:$A$37,1)),INDEX(Tarifas!$E$2:$E$37,MATCH(K606,Tarifas!$A$2:$A$37,1))))))</f>
        <v>0</v>
      </c>
      <c r="Q606" s="7">
        <f t="shared" si="59"/>
        <v>700</v>
      </c>
    </row>
    <row r="607" spans="1:17" ht="15.75" customHeight="1" x14ac:dyDescent="0.25">
      <c r="A607" s="2">
        <v>123</v>
      </c>
      <c r="B607" s="2">
        <v>123</v>
      </c>
      <c r="C607" s="2">
        <v>123</v>
      </c>
      <c r="D607" s="2" t="s">
        <v>288</v>
      </c>
      <c r="E607" s="3">
        <v>21</v>
      </c>
      <c r="F607" s="3">
        <v>27</v>
      </c>
      <c r="G607" s="3">
        <v>36</v>
      </c>
      <c r="H607" s="3">
        <v>2.653</v>
      </c>
      <c r="I607" s="3">
        <v>5.1029999999999998</v>
      </c>
      <c r="J607" s="4" t="str">
        <f t="shared" si="54"/>
        <v>Se calcula por P volum</v>
      </c>
      <c r="K607" s="3">
        <f t="shared" si="55"/>
        <v>5.1029999999999998</v>
      </c>
      <c r="L607" s="5">
        <v>2160</v>
      </c>
      <c r="M607" s="2" t="str">
        <f t="shared" si="56"/>
        <v>Hasta $9.989</v>
      </c>
      <c r="N607" s="5">
        <f t="shared" si="57"/>
        <v>700</v>
      </c>
      <c r="O607" s="6" t="str">
        <f t="shared" si="58"/>
        <v>No aplica (&lt;$19.990)</v>
      </c>
      <c r="P607" s="7">
        <f t="array" ref="P607">IF(OR(L607="",K607=""),"",IF(L607&lt;19990,0,IF(L607&lt;=30000,INDEX(Tarifas!$C$2:$C$37,MATCH(K607,Tarifas!$A$2:$A$37,1)),IF(L607&lt;=40000,INDEX(Tarifas!$D$2:$D$37,MATCH(K607,Tarifas!$A$2:$A$37,1)),INDEX(Tarifas!$E$2:$E$37,MATCH(K607,Tarifas!$A$2:$A$37,1))))))</f>
        <v>0</v>
      </c>
      <c r="Q607" s="7">
        <f t="shared" si="59"/>
        <v>700</v>
      </c>
    </row>
    <row r="608" spans="1:17" ht="15.75" customHeight="1" x14ac:dyDescent="0.25">
      <c r="A608" s="2">
        <v>123</v>
      </c>
      <c r="B608" s="2">
        <v>123</v>
      </c>
      <c r="C608" s="2">
        <v>123</v>
      </c>
      <c r="D608" s="2" t="s">
        <v>289</v>
      </c>
      <c r="E608" s="3">
        <v>4</v>
      </c>
      <c r="F608" s="3">
        <v>18</v>
      </c>
      <c r="G608" s="3">
        <v>23</v>
      </c>
      <c r="H608" s="3">
        <v>2.6509999999999998</v>
      </c>
      <c r="I608" s="3">
        <v>0.41399999999999998</v>
      </c>
      <c r="J608" s="4" t="str">
        <f t="shared" si="54"/>
        <v>Se calcula por Peso</v>
      </c>
      <c r="K608" s="3">
        <f t="shared" si="55"/>
        <v>2.6509999999999998</v>
      </c>
      <c r="L608" s="5">
        <v>4990</v>
      </c>
      <c r="M608" s="2" t="str">
        <f t="shared" si="56"/>
        <v>Hasta $9.989</v>
      </c>
      <c r="N608" s="5">
        <f t="shared" si="57"/>
        <v>700</v>
      </c>
      <c r="O608" s="6" t="str">
        <f t="shared" si="58"/>
        <v>No aplica (&lt;$19.990)</v>
      </c>
      <c r="P608" s="7">
        <f t="array" ref="P608">IF(OR(L608="",K608=""),"",IF(L608&lt;19990,0,IF(L608&lt;=30000,INDEX(Tarifas!$C$2:$C$37,MATCH(K608,Tarifas!$A$2:$A$37,1)),IF(L608&lt;=40000,INDEX(Tarifas!$D$2:$D$37,MATCH(K608,Tarifas!$A$2:$A$37,1)),INDEX(Tarifas!$E$2:$E$37,MATCH(K608,Tarifas!$A$2:$A$37,1))))))</f>
        <v>0</v>
      </c>
      <c r="Q608" s="7">
        <f t="shared" si="59"/>
        <v>700</v>
      </c>
    </row>
    <row r="609" spans="1:17" ht="15.75" customHeight="1" x14ac:dyDescent="0.25">
      <c r="A609" s="2">
        <v>123</v>
      </c>
      <c r="B609" s="2">
        <v>123</v>
      </c>
      <c r="C609" s="2">
        <v>123</v>
      </c>
      <c r="D609" s="2" t="s">
        <v>290</v>
      </c>
      <c r="E609" s="3">
        <v>6</v>
      </c>
      <c r="F609" s="3">
        <v>22</v>
      </c>
      <c r="G609" s="3">
        <v>14</v>
      </c>
      <c r="H609" s="3">
        <v>2.65</v>
      </c>
      <c r="I609" s="3">
        <v>0.46200000000000002</v>
      </c>
      <c r="J609" s="4" t="str">
        <f t="shared" si="54"/>
        <v>Se calcula por Peso</v>
      </c>
      <c r="K609" s="3">
        <f t="shared" si="55"/>
        <v>2.65</v>
      </c>
      <c r="L609" s="5">
        <v>4230</v>
      </c>
      <c r="M609" s="2" t="str">
        <f t="shared" si="56"/>
        <v>Hasta $9.989</v>
      </c>
      <c r="N609" s="5">
        <f t="shared" si="57"/>
        <v>700</v>
      </c>
      <c r="O609" s="6" t="str">
        <f t="shared" si="58"/>
        <v>No aplica (&lt;$19.990)</v>
      </c>
      <c r="P609" s="7">
        <f t="array" ref="P609">IF(OR(L609="",K609=""),"",IF(L609&lt;19990,0,IF(L609&lt;=30000,INDEX(Tarifas!$C$2:$C$37,MATCH(K609,Tarifas!$A$2:$A$37,1)),IF(L609&lt;=40000,INDEX(Tarifas!$D$2:$D$37,MATCH(K609,Tarifas!$A$2:$A$37,1)),INDEX(Tarifas!$E$2:$E$37,MATCH(K609,Tarifas!$A$2:$A$37,1))))))</f>
        <v>0</v>
      </c>
      <c r="Q609" s="7">
        <f t="shared" si="59"/>
        <v>700</v>
      </c>
    </row>
    <row r="610" spans="1:17" ht="15.75" customHeight="1" x14ac:dyDescent="0.25">
      <c r="A610" s="2">
        <v>123</v>
      </c>
      <c r="B610" s="2">
        <v>123</v>
      </c>
      <c r="C610" s="2">
        <v>123</v>
      </c>
      <c r="D610" s="2" t="s">
        <v>290</v>
      </c>
      <c r="E610" s="3">
        <v>6</v>
      </c>
      <c r="F610" s="3">
        <v>22</v>
      </c>
      <c r="G610" s="3">
        <v>14</v>
      </c>
      <c r="H610" s="3">
        <v>2.65</v>
      </c>
      <c r="I610" s="3">
        <v>0.46200000000000002</v>
      </c>
      <c r="J610" s="4" t="str">
        <f t="shared" si="54"/>
        <v>Se calcula por Peso</v>
      </c>
      <c r="K610" s="3">
        <f t="shared" si="55"/>
        <v>2.65</v>
      </c>
      <c r="L610" s="5">
        <v>4230</v>
      </c>
      <c r="M610" s="2" t="str">
        <f t="shared" si="56"/>
        <v>Hasta $9.989</v>
      </c>
      <c r="N610" s="5">
        <f t="shared" si="57"/>
        <v>700</v>
      </c>
      <c r="O610" s="6" t="str">
        <f t="shared" si="58"/>
        <v>No aplica (&lt;$19.990)</v>
      </c>
      <c r="P610" s="7">
        <f t="array" ref="P610">IF(OR(L610="",K610=""),"",IF(L610&lt;19990,0,IF(L610&lt;=30000,INDEX(Tarifas!$C$2:$C$37,MATCH(K610,Tarifas!$A$2:$A$37,1)),IF(L610&lt;=40000,INDEX(Tarifas!$D$2:$D$37,MATCH(K610,Tarifas!$A$2:$A$37,1)),INDEX(Tarifas!$E$2:$E$37,MATCH(K610,Tarifas!$A$2:$A$37,1))))))</f>
        <v>0</v>
      </c>
      <c r="Q610" s="7">
        <f t="shared" si="59"/>
        <v>700</v>
      </c>
    </row>
    <row r="611" spans="1:17" ht="15.75" customHeight="1" x14ac:dyDescent="0.25">
      <c r="A611" s="2">
        <v>123</v>
      </c>
      <c r="B611" s="2">
        <v>123</v>
      </c>
      <c r="C611" s="2">
        <v>123</v>
      </c>
      <c r="D611" s="2" t="s">
        <v>290</v>
      </c>
      <c r="E611" s="3">
        <v>6</v>
      </c>
      <c r="F611" s="3">
        <v>22</v>
      </c>
      <c r="G611" s="3">
        <v>14</v>
      </c>
      <c r="H611" s="3">
        <v>2.65</v>
      </c>
      <c r="I611" s="3">
        <v>0.46200000000000002</v>
      </c>
      <c r="J611" s="4" t="str">
        <f t="shared" si="54"/>
        <v>Se calcula por Peso</v>
      </c>
      <c r="K611" s="3">
        <f t="shared" si="55"/>
        <v>2.65</v>
      </c>
      <c r="L611" s="5">
        <v>4230</v>
      </c>
      <c r="M611" s="2" t="str">
        <f t="shared" si="56"/>
        <v>Hasta $9.989</v>
      </c>
      <c r="N611" s="5">
        <f t="shared" si="57"/>
        <v>700</v>
      </c>
      <c r="O611" s="6" t="str">
        <f t="shared" si="58"/>
        <v>No aplica (&lt;$19.990)</v>
      </c>
      <c r="P611" s="7">
        <f t="array" ref="P611">IF(OR(L611="",K611=""),"",IF(L611&lt;19990,0,IF(L611&lt;=30000,INDEX(Tarifas!$C$2:$C$37,MATCH(K611,Tarifas!$A$2:$A$37,1)),IF(L611&lt;=40000,INDEX(Tarifas!$D$2:$D$37,MATCH(K611,Tarifas!$A$2:$A$37,1)),INDEX(Tarifas!$E$2:$E$37,MATCH(K611,Tarifas!$A$2:$A$37,1))))))</f>
        <v>0</v>
      </c>
      <c r="Q611" s="7">
        <f t="shared" si="59"/>
        <v>700</v>
      </c>
    </row>
    <row r="612" spans="1:17" ht="15.75" customHeight="1" x14ac:dyDescent="0.25">
      <c r="A612" s="2">
        <v>123</v>
      </c>
      <c r="B612" s="2">
        <v>123</v>
      </c>
      <c r="C612" s="2">
        <v>123</v>
      </c>
      <c r="D612" s="2" t="s">
        <v>290</v>
      </c>
      <c r="E612" s="3">
        <v>6</v>
      </c>
      <c r="F612" s="3">
        <v>22</v>
      </c>
      <c r="G612" s="3">
        <v>14</v>
      </c>
      <c r="H612" s="3">
        <v>2.65</v>
      </c>
      <c r="I612" s="3">
        <v>0.46200000000000002</v>
      </c>
      <c r="J612" s="4" t="str">
        <f t="shared" si="54"/>
        <v>Se calcula por Peso</v>
      </c>
      <c r="K612" s="3">
        <f t="shared" si="55"/>
        <v>2.65</v>
      </c>
      <c r="L612" s="5">
        <v>4230</v>
      </c>
      <c r="M612" s="2" t="str">
        <f t="shared" si="56"/>
        <v>Hasta $9.989</v>
      </c>
      <c r="N612" s="5">
        <f t="shared" si="57"/>
        <v>700</v>
      </c>
      <c r="O612" s="6" t="str">
        <f t="shared" si="58"/>
        <v>No aplica (&lt;$19.990)</v>
      </c>
      <c r="P612" s="7">
        <f t="array" ref="P612">IF(OR(L612="",K612=""),"",IF(L612&lt;19990,0,IF(L612&lt;=30000,INDEX(Tarifas!$C$2:$C$37,MATCH(K612,Tarifas!$A$2:$A$37,1)),IF(L612&lt;=40000,INDEX(Tarifas!$D$2:$D$37,MATCH(K612,Tarifas!$A$2:$A$37,1)),INDEX(Tarifas!$E$2:$E$37,MATCH(K612,Tarifas!$A$2:$A$37,1))))))</f>
        <v>0</v>
      </c>
      <c r="Q612" s="7">
        <f t="shared" si="59"/>
        <v>700</v>
      </c>
    </row>
    <row r="613" spans="1:17" ht="15.75" customHeight="1" x14ac:dyDescent="0.25">
      <c r="A613" s="2">
        <v>123</v>
      </c>
      <c r="B613" s="2">
        <v>123</v>
      </c>
      <c r="C613" s="2">
        <v>123</v>
      </c>
      <c r="D613" s="2" t="s">
        <v>290</v>
      </c>
      <c r="E613" s="3">
        <v>6</v>
      </c>
      <c r="F613" s="3">
        <v>22</v>
      </c>
      <c r="G613" s="3">
        <v>14</v>
      </c>
      <c r="H613" s="3">
        <v>2.65</v>
      </c>
      <c r="I613" s="3">
        <v>0.46200000000000002</v>
      </c>
      <c r="J613" s="4" t="str">
        <f t="shared" si="54"/>
        <v>Se calcula por Peso</v>
      </c>
      <c r="K613" s="3">
        <f t="shared" si="55"/>
        <v>2.65</v>
      </c>
      <c r="L613" s="5">
        <v>4230</v>
      </c>
      <c r="M613" s="2" t="str">
        <f t="shared" si="56"/>
        <v>Hasta $9.989</v>
      </c>
      <c r="N613" s="5">
        <f t="shared" si="57"/>
        <v>700</v>
      </c>
      <c r="O613" s="6" t="str">
        <f t="shared" si="58"/>
        <v>No aplica (&lt;$19.990)</v>
      </c>
      <c r="P613" s="7">
        <f t="array" ref="P613">IF(OR(L613="",K613=""),"",IF(L613&lt;19990,0,IF(L613&lt;=30000,INDEX(Tarifas!$C$2:$C$37,MATCH(K613,Tarifas!$A$2:$A$37,1)),IF(L613&lt;=40000,INDEX(Tarifas!$D$2:$D$37,MATCH(K613,Tarifas!$A$2:$A$37,1)),INDEX(Tarifas!$E$2:$E$37,MATCH(K613,Tarifas!$A$2:$A$37,1))))))</f>
        <v>0</v>
      </c>
      <c r="Q613" s="7">
        <f t="shared" si="59"/>
        <v>700</v>
      </c>
    </row>
    <row r="614" spans="1:17" ht="15.75" customHeight="1" x14ac:dyDescent="0.25">
      <c r="A614" s="2">
        <v>123</v>
      </c>
      <c r="B614" s="2">
        <v>123</v>
      </c>
      <c r="C614" s="2">
        <v>123</v>
      </c>
      <c r="D614" s="2" t="s">
        <v>290</v>
      </c>
      <c r="E614" s="3">
        <v>6</v>
      </c>
      <c r="F614" s="3">
        <v>22</v>
      </c>
      <c r="G614" s="3">
        <v>14</v>
      </c>
      <c r="H614" s="3">
        <v>2.65</v>
      </c>
      <c r="I614" s="3">
        <v>0.46200000000000002</v>
      </c>
      <c r="J614" s="4" t="str">
        <f t="shared" si="54"/>
        <v>Se calcula por Peso</v>
      </c>
      <c r="K614" s="3">
        <f t="shared" si="55"/>
        <v>2.65</v>
      </c>
      <c r="L614" s="5">
        <v>4230</v>
      </c>
      <c r="M614" s="2" t="str">
        <f t="shared" si="56"/>
        <v>Hasta $9.989</v>
      </c>
      <c r="N614" s="5">
        <f t="shared" si="57"/>
        <v>700</v>
      </c>
      <c r="O614" s="6" t="str">
        <f t="shared" si="58"/>
        <v>No aplica (&lt;$19.990)</v>
      </c>
      <c r="P614" s="7">
        <f t="array" ref="P614">IF(OR(L614="",K614=""),"",IF(L614&lt;19990,0,IF(L614&lt;=30000,INDEX(Tarifas!$C$2:$C$37,MATCH(K614,Tarifas!$A$2:$A$37,1)),IF(L614&lt;=40000,INDEX(Tarifas!$D$2:$D$37,MATCH(K614,Tarifas!$A$2:$A$37,1)),INDEX(Tarifas!$E$2:$E$37,MATCH(K614,Tarifas!$A$2:$A$37,1))))))</f>
        <v>0</v>
      </c>
      <c r="Q614" s="7">
        <f t="shared" si="59"/>
        <v>700</v>
      </c>
    </row>
    <row r="615" spans="1:17" ht="15.75" customHeight="1" x14ac:dyDescent="0.25">
      <c r="A615" s="2">
        <v>123</v>
      </c>
      <c r="B615" s="2">
        <v>123</v>
      </c>
      <c r="C615" s="2">
        <v>123</v>
      </c>
      <c r="D615" s="2" t="s">
        <v>290</v>
      </c>
      <c r="E615" s="3">
        <v>6</v>
      </c>
      <c r="F615" s="3">
        <v>22</v>
      </c>
      <c r="G615" s="3">
        <v>14</v>
      </c>
      <c r="H615" s="3">
        <v>2.65</v>
      </c>
      <c r="I615" s="3">
        <v>0.46200000000000002</v>
      </c>
      <c r="J615" s="4" t="str">
        <f t="shared" si="54"/>
        <v>Se calcula por Peso</v>
      </c>
      <c r="K615" s="3">
        <f t="shared" si="55"/>
        <v>2.65</v>
      </c>
      <c r="L615" s="5">
        <v>4230</v>
      </c>
      <c r="M615" s="2" t="str">
        <f t="shared" si="56"/>
        <v>Hasta $9.989</v>
      </c>
      <c r="N615" s="5">
        <f t="shared" si="57"/>
        <v>700</v>
      </c>
      <c r="O615" s="6" t="str">
        <f t="shared" si="58"/>
        <v>No aplica (&lt;$19.990)</v>
      </c>
      <c r="P615" s="7">
        <f t="array" ref="P615">IF(OR(L615="",K615=""),"",IF(L615&lt;19990,0,IF(L615&lt;=30000,INDEX(Tarifas!$C$2:$C$37,MATCH(K615,Tarifas!$A$2:$A$37,1)),IF(L615&lt;=40000,INDEX(Tarifas!$D$2:$D$37,MATCH(K615,Tarifas!$A$2:$A$37,1)),INDEX(Tarifas!$E$2:$E$37,MATCH(K615,Tarifas!$A$2:$A$37,1))))))</f>
        <v>0</v>
      </c>
      <c r="Q615" s="7">
        <f t="shared" si="59"/>
        <v>700</v>
      </c>
    </row>
    <row r="616" spans="1:17" ht="15.75" customHeight="1" x14ac:dyDescent="0.25">
      <c r="A616" s="2">
        <v>123</v>
      </c>
      <c r="B616" s="2">
        <v>123</v>
      </c>
      <c r="C616" s="2">
        <v>123</v>
      </c>
      <c r="D616" s="2" t="s">
        <v>290</v>
      </c>
      <c r="E616" s="3">
        <v>6</v>
      </c>
      <c r="F616" s="3">
        <v>22</v>
      </c>
      <c r="G616" s="3">
        <v>14</v>
      </c>
      <c r="H616" s="3">
        <v>2.65</v>
      </c>
      <c r="I616" s="3">
        <v>0.46200000000000002</v>
      </c>
      <c r="J616" s="4" t="str">
        <f t="shared" si="54"/>
        <v>Se calcula por Peso</v>
      </c>
      <c r="K616" s="3">
        <f t="shared" si="55"/>
        <v>2.65</v>
      </c>
      <c r="L616" s="5">
        <v>4230</v>
      </c>
      <c r="M616" s="2" t="str">
        <f t="shared" si="56"/>
        <v>Hasta $9.989</v>
      </c>
      <c r="N616" s="5">
        <f t="shared" si="57"/>
        <v>700</v>
      </c>
      <c r="O616" s="6" t="str">
        <f t="shared" si="58"/>
        <v>No aplica (&lt;$19.990)</v>
      </c>
      <c r="P616" s="7">
        <f t="array" ref="P616">IF(OR(L616="",K616=""),"",IF(L616&lt;19990,0,IF(L616&lt;=30000,INDEX(Tarifas!$C$2:$C$37,MATCH(K616,Tarifas!$A$2:$A$37,1)),IF(L616&lt;=40000,INDEX(Tarifas!$D$2:$D$37,MATCH(K616,Tarifas!$A$2:$A$37,1)),INDEX(Tarifas!$E$2:$E$37,MATCH(K616,Tarifas!$A$2:$A$37,1))))))</f>
        <v>0</v>
      </c>
      <c r="Q616" s="7">
        <f t="shared" si="59"/>
        <v>700</v>
      </c>
    </row>
    <row r="617" spans="1:17" ht="15.75" customHeight="1" x14ac:dyDescent="0.25">
      <c r="A617" s="2">
        <v>123</v>
      </c>
      <c r="B617" s="2">
        <v>123</v>
      </c>
      <c r="C617" s="2">
        <v>123</v>
      </c>
      <c r="D617" s="2" t="s">
        <v>290</v>
      </c>
      <c r="E617" s="3">
        <v>6</v>
      </c>
      <c r="F617" s="3">
        <v>22</v>
      </c>
      <c r="G617" s="3">
        <v>14</v>
      </c>
      <c r="H617" s="3">
        <v>2.65</v>
      </c>
      <c r="I617" s="3">
        <v>0.46200000000000002</v>
      </c>
      <c r="J617" s="4" t="str">
        <f t="shared" si="54"/>
        <v>Se calcula por Peso</v>
      </c>
      <c r="K617" s="3">
        <f t="shared" si="55"/>
        <v>2.65</v>
      </c>
      <c r="L617" s="5">
        <v>4230</v>
      </c>
      <c r="M617" s="2" t="str">
        <f t="shared" si="56"/>
        <v>Hasta $9.989</v>
      </c>
      <c r="N617" s="5">
        <f t="shared" si="57"/>
        <v>700</v>
      </c>
      <c r="O617" s="6" t="str">
        <f t="shared" si="58"/>
        <v>No aplica (&lt;$19.990)</v>
      </c>
      <c r="P617" s="7">
        <f t="array" ref="P617">IF(OR(L617="",K617=""),"",IF(L617&lt;19990,0,IF(L617&lt;=30000,INDEX(Tarifas!$C$2:$C$37,MATCH(K617,Tarifas!$A$2:$A$37,1)),IF(L617&lt;=40000,INDEX(Tarifas!$D$2:$D$37,MATCH(K617,Tarifas!$A$2:$A$37,1)),INDEX(Tarifas!$E$2:$E$37,MATCH(K617,Tarifas!$A$2:$A$37,1))))))</f>
        <v>0</v>
      </c>
      <c r="Q617" s="7">
        <f t="shared" si="59"/>
        <v>700</v>
      </c>
    </row>
    <row r="618" spans="1:17" ht="15.75" customHeight="1" x14ac:dyDescent="0.25">
      <c r="A618" s="2">
        <v>123</v>
      </c>
      <c r="B618" s="2">
        <v>123</v>
      </c>
      <c r="C618" s="2">
        <v>123</v>
      </c>
      <c r="D618" s="2" t="s">
        <v>290</v>
      </c>
      <c r="E618" s="3">
        <v>6</v>
      </c>
      <c r="F618" s="3">
        <v>22</v>
      </c>
      <c r="G618" s="3">
        <v>14</v>
      </c>
      <c r="H618" s="3">
        <v>2.65</v>
      </c>
      <c r="I618" s="3">
        <v>0.46200000000000002</v>
      </c>
      <c r="J618" s="4" t="str">
        <f t="shared" si="54"/>
        <v>Se calcula por Peso</v>
      </c>
      <c r="K618" s="3">
        <f t="shared" si="55"/>
        <v>2.65</v>
      </c>
      <c r="L618" s="5">
        <v>4230</v>
      </c>
      <c r="M618" s="2" t="str">
        <f t="shared" si="56"/>
        <v>Hasta $9.989</v>
      </c>
      <c r="N618" s="5">
        <f t="shared" si="57"/>
        <v>700</v>
      </c>
      <c r="O618" s="6" t="str">
        <f t="shared" si="58"/>
        <v>No aplica (&lt;$19.990)</v>
      </c>
      <c r="P618" s="7">
        <f t="array" ref="P618">IF(OR(L618="",K618=""),"",IF(L618&lt;19990,0,IF(L618&lt;=30000,INDEX(Tarifas!$C$2:$C$37,MATCH(K618,Tarifas!$A$2:$A$37,1)),IF(L618&lt;=40000,INDEX(Tarifas!$D$2:$D$37,MATCH(K618,Tarifas!$A$2:$A$37,1)),INDEX(Tarifas!$E$2:$E$37,MATCH(K618,Tarifas!$A$2:$A$37,1))))))</f>
        <v>0</v>
      </c>
      <c r="Q618" s="7">
        <f t="shared" si="59"/>
        <v>700</v>
      </c>
    </row>
    <row r="619" spans="1:17" ht="15.75" customHeight="1" x14ac:dyDescent="0.25">
      <c r="A619" s="2">
        <v>123</v>
      </c>
      <c r="B619" s="2">
        <v>123</v>
      </c>
      <c r="C619" s="2">
        <v>123</v>
      </c>
      <c r="D619" s="2" t="s">
        <v>290</v>
      </c>
      <c r="E619" s="3">
        <v>6</v>
      </c>
      <c r="F619" s="3">
        <v>22</v>
      </c>
      <c r="G619" s="3">
        <v>14</v>
      </c>
      <c r="H619" s="3">
        <v>2.65</v>
      </c>
      <c r="I619" s="3">
        <v>0.46200000000000002</v>
      </c>
      <c r="J619" s="4" t="str">
        <f t="shared" si="54"/>
        <v>Se calcula por Peso</v>
      </c>
      <c r="K619" s="3">
        <f t="shared" si="55"/>
        <v>2.65</v>
      </c>
      <c r="L619" s="5">
        <v>4230</v>
      </c>
      <c r="M619" s="2" t="str">
        <f t="shared" si="56"/>
        <v>Hasta $9.989</v>
      </c>
      <c r="N619" s="5">
        <f t="shared" si="57"/>
        <v>700</v>
      </c>
      <c r="O619" s="6" t="str">
        <f t="shared" si="58"/>
        <v>No aplica (&lt;$19.990)</v>
      </c>
      <c r="P619" s="7">
        <f t="array" ref="P619">IF(OR(L619="",K619=""),"",IF(L619&lt;19990,0,IF(L619&lt;=30000,INDEX(Tarifas!$C$2:$C$37,MATCH(K619,Tarifas!$A$2:$A$37,1)),IF(L619&lt;=40000,INDEX(Tarifas!$D$2:$D$37,MATCH(K619,Tarifas!$A$2:$A$37,1)),INDEX(Tarifas!$E$2:$E$37,MATCH(K619,Tarifas!$A$2:$A$37,1))))))</f>
        <v>0</v>
      </c>
      <c r="Q619" s="7">
        <f t="shared" si="59"/>
        <v>700</v>
      </c>
    </row>
    <row r="620" spans="1:17" ht="15.75" customHeight="1" x14ac:dyDescent="0.25">
      <c r="A620" s="2">
        <v>123</v>
      </c>
      <c r="B620" s="2">
        <v>123</v>
      </c>
      <c r="C620" s="2">
        <v>123</v>
      </c>
      <c r="D620" s="2" t="s">
        <v>290</v>
      </c>
      <c r="E620" s="3">
        <v>6</v>
      </c>
      <c r="F620" s="3">
        <v>22</v>
      </c>
      <c r="G620" s="3">
        <v>14</v>
      </c>
      <c r="H620" s="3">
        <v>2.65</v>
      </c>
      <c r="I620" s="3">
        <v>0.46200000000000002</v>
      </c>
      <c r="J620" s="4" t="str">
        <f t="shared" si="54"/>
        <v>Se calcula por Peso</v>
      </c>
      <c r="K620" s="3">
        <f t="shared" si="55"/>
        <v>2.65</v>
      </c>
      <c r="L620" s="5">
        <v>4230</v>
      </c>
      <c r="M620" s="2" t="str">
        <f t="shared" si="56"/>
        <v>Hasta $9.989</v>
      </c>
      <c r="N620" s="5">
        <f t="shared" si="57"/>
        <v>700</v>
      </c>
      <c r="O620" s="6" t="str">
        <f t="shared" si="58"/>
        <v>No aplica (&lt;$19.990)</v>
      </c>
      <c r="P620" s="7">
        <f t="array" ref="P620">IF(OR(L620="",K620=""),"",IF(L620&lt;19990,0,IF(L620&lt;=30000,INDEX(Tarifas!$C$2:$C$37,MATCH(K620,Tarifas!$A$2:$A$37,1)),IF(L620&lt;=40000,INDEX(Tarifas!$D$2:$D$37,MATCH(K620,Tarifas!$A$2:$A$37,1)),INDEX(Tarifas!$E$2:$E$37,MATCH(K620,Tarifas!$A$2:$A$37,1))))))</f>
        <v>0</v>
      </c>
      <c r="Q620" s="7">
        <f t="shared" si="59"/>
        <v>700</v>
      </c>
    </row>
    <row r="621" spans="1:17" ht="15.75" customHeight="1" x14ac:dyDescent="0.25">
      <c r="A621" s="2">
        <v>123</v>
      </c>
      <c r="B621" s="2">
        <v>123</v>
      </c>
      <c r="C621" s="2">
        <v>123</v>
      </c>
      <c r="D621" s="2" t="s">
        <v>290</v>
      </c>
      <c r="E621" s="3">
        <v>6</v>
      </c>
      <c r="F621" s="3">
        <v>22</v>
      </c>
      <c r="G621" s="3">
        <v>14</v>
      </c>
      <c r="H621" s="3">
        <v>2.65</v>
      </c>
      <c r="I621" s="3">
        <v>0.46200000000000002</v>
      </c>
      <c r="J621" s="4" t="str">
        <f t="shared" si="54"/>
        <v>Se calcula por Peso</v>
      </c>
      <c r="K621" s="3">
        <f t="shared" si="55"/>
        <v>2.65</v>
      </c>
      <c r="L621" s="5">
        <v>4230</v>
      </c>
      <c r="M621" s="2" t="str">
        <f t="shared" si="56"/>
        <v>Hasta $9.989</v>
      </c>
      <c r="N621" s="5">
        <f t="shared" si="57"/>
        <v>700</v>
      </c>
      <c r="O621" s="6" t="str">
        <f t="shared" si="58"/>
        <v>No aplica (&lt;$19.990)</v>
      </c>
      <c r="P621" s="7">
        <f t="array" ref="P621">IF(OR(L621="",K621=""),"",IF(L621&lt;19990,0,IF(L621&lt;=30000,INDEX(Tarifas!$C$2:$C$37,MATCH(K621,Tarifas!$A$2:$A$37,1)),IF(L621&lt;=40000,INDEX(Tarifas!$D$2:$D$37,MATCH(K621,Tarifas!$A$2:$A$37,1)),INDEX(Tarifas!$E$2:$E$37,MATCH(K621,Tarifas!$A$2:$A$37,1))))))</f>
        <v>0</v>
      </c>
      <c r="Q621" s="7">
        <f t="shared" si="59"/>
        <v>700</v>
      </c>
    </row>
    <row r="622" spans="1:17" ht="15.75" customHeight="1" x14ac:dyDescent="0.25">
      <c r="A622" s="2">
        <v>123</v>
      </c>
      <c r="B622" s="2">
        <v>123</v>
      </c>
      <c r="C622" s="2">
        <v>123</v>
      </c>
      <c r="D622" s="2" t="s">
        <v>290</v>
      </c>
      <c r="E622" s="3">
        <v>6</v>
      </c>
      <c r="F622" s="3">
        <v>22</v>
      </c>
      <c r="G622" s="3">
        <v>14</v>
      </c>
      <c r="H622" s="3">
        <v>2.65</v>
      </c>
      <c r="I622" s="3">
        <v>0.46200000000000002</v>
      </c>
      <c r="J622" s="4" t="str">
        <f t="shared" si="54"/>
        <v>Se calcula por Peso</v>
      </c>
      <c r="K622" s="3">
        <f t="shared" si="55"/>
        <v>2.65</v>
      </c>
      <c r="L622" s="5">
        <v>4230</v>
      </c>
      <c r="M622" s="2" t="str">
        <f t="shared" si="56"/>
        <v>Hasta $9.989</v>
      </c>
      <c r="N622" s="5">
        <f t="shared" si="57"/>
        <v>700</v>
      </c>
      <c r="O622" s="6" t="str">
        <f t="shared" si="58"/>
        <v>No aplica (&lt;$19.990)</v>
      </c>
      <c r="P622" s="7">
        <f t="array" ref="P622">IF(OR(L622="",K622=""),"",IF(L622&lt;19990,0,IF(L622&lt;=30000,INDEX(Tarifas!$C$2:$C$37,MATCH(K622,Tarifas!$A$2:$A$37,1)),IF(L622&lt;=40000,INDEX(Tarifas!$D$2:$D$37,MATCH(K622,Tarifas!$A$2:$A$37,1)),INDEX(Tarifas!$E$2:$E$37,MATCH(K622,Tarifas!$A$2:$A$37,1))))))</f>
        <v>0</v>
      </c>
      <c r="Q622" s="7">
        <f t="shared" si="59"/>
        <v>700</v>
      </c>
    </row>
    <row r="623" spans="1:17" ht="15.75" customHeight="1" x14ac:dyDescent="0.25">
      <c r="A623" s="2">
        <v>123</v>
      </c>
      <c r="B623" s="2">
        <v>123</v>
      </c>
      <c r="C623" s="2">
        <v>123</v>
      </c>
      <c r="D623" s="2" t="s">
        <v>290</v>
      </c>
      <c r="E623" s="3">
        <v>6</v>
      </c>
      <c r="F623" s="3">
        <v>22</v>
      </c>
      <c r="G623" s="3">
        <v>14</v>
      </c>
      <c r="H623" s="3">
        <v>2.65</v>
      </c>
      <c r="I623" s="3">
        <v>0.46200000000000002</v>
      </c>
      <c r="J623" s="4" t="str">
        <f t="shared" si="54"/>
        <v>Se calcula por Peso</v>
      </c>
      <c r="K623" s="3">
        <f t="shared" si="55"/>
        <v>2.65</v>
      </c>
      <c r="L623" s="5">
        <v>4230</v>
      </c>
      <c r="M623" s="2" t="str">
        <f t="shared" si="56"/>
        <v>Hasta $9.989</v>
      </c>
      <c r="N623" s="5">
        <f t="shared" si="57"/>
        <v>700</v>
      </c>
      <c r="O623" s="6" t="str">
        <f t="shared" si="58"/>
        <v>No aplica (&lt;$19.990)</v>
      </c>
      <c r="P623" s="7">
        <f t="array" ref="P623">IF(OR(L623="",K623=""),"",IF(L623&lt;19990,0,IF(L623&lt;=30000,INDEX(Tarifas!$C$2:$C$37,MATCH(K623,Tarifas!$A$2:$A$37,1)),IF(L623&lt;=40000,INDEX(Tarifas!$D$2:$D$37,MATCH(K623,Tarifas!$A$2:$A$37,1)),INDEX(Tarifas!$E$2:$E$37,MATCH(K623,Tarifas!$A$2:$A$37,1))))))</f>
        <v>0</v>
      </c>
      <c r="Q623" s="7">
        <f t="shared" si="59"/>
        <v>700</v>
      </c>
    </row>
    <row r="624" spans="1:17" ht="15.75" customHeight="1" x14ac:dyDescent="0.25">
      <c r="A624" s="2">
        <v>123</v>
      </c>
      <c r="B624" s="2">
        <v>123</v>
      </c>
      <c r="C624" s="2">
        <v>123</v>
      </c>
      <c r="D624" s="2" t="s">
        <v>290</v>
      </c>
      <c r="E624" s="3">
        <v>6</v>
      </c>
      <c r="F624" s="3">
        <v>22</v>
      </c>
      <c r="G624" s="3">
        <v>14</v>
      </c>
      <c r="H624" s="3">
        <v>2.65</v>
      </c>
      <c r="I624" s="3">
        <v>0.46200000000000002</v>
      </c>
      <c r="J624" s="4" t="str">
        <f t="shared" si="54"/>
        <v>Se calcula por Peso</v>
      </c>
      <c r="K624" s="3">
        <f t="shared" si="55"/>
        <v>2.65</v>
      </c>
      <c r="L624" s="5">
        <v>4230</v>
      </c>
      <c r="M624" s="2" t="str">
        <f t="shared" si="56"/>
        <v>Hasta $9.989</v>
      </c>
      <c r="N624" s="5">
        <f t="shared" si="57"/>
        <v>700</v>
      </c>
      <c r="O624" s="6" t="str">
        <f t="shared" si="58"/>
        <v>No aplica (&lt;$19.990)</v>
      </c>
      <c r="P624" s="7">
        <f t="array" ref="P624">IF(OR(L624="",K624=""),"",IF(L624&lt;19990,0,IF(L624&lt;=30000,INDEX(Tarifas!$C$2:$C$37,MATCH(K624,Tarifas!$A$2:$A$37,1)),IF(L624&lt;=40000,INDEX(Tarifas!$D$2:$D$37,MATCH(K624,Tarifas!$A$2:$A$37,1)),INDEX(Tarifas!$E$2:$E$37,MATCH(K624,Tarifas!$A$2:$A$37,1))))))</f>
        <v>0</v>
      </c>
      <c r="Q624" s="7">
        <f t="shared" si="59"/>
        <v>700</v>
      </c>
    </row>
    <row r="625" spans="1:17" ht="15.75" customHeight="1" x14ac:dyDescent="0.25">
      <c r="A625" s="2">
        <v>123</v>
      </c>
      <c r="B625" s="2">
        <v>123</v>
      </c>
      <c r="C625" s="2">
        <v>123</v>
      </c>
      <c r="D625" s="2" t="s">
        <v>291</v>
      </c>
      <c r="E625" s="3">
        <v>10</v>
      </c>
      <c r="F625" s="3">
        <v>11</v>
      </c>
      <c r="G625" s="3">
        <v>12</v>
      </c>
      <c r="H625" s="3">
        <v>2.6269999999999998</v>
      </c>
      <c r="I625" s="3">
        <v>0.33</v>
      </c>
      <c r="J625" s="4" t="str">
        <f t="shared" si="54"/>
        <v>Se calcula por Peso</v>
      </c>
      <c r="K625" s="3">
        <f t="shared" si="55"/>
        <v>2.6269999999999998</v>
      </c>
      <c r="L625" s="5">
        <v>9890</v>
      </c>
      <c r="M625" s="2" t="str">
        <f t="shared" si="56"/>
        <v>Hasta $9.989</v>
      </c>
      <c r="N625" s="5">
        <f t="shared" si="57"/>
        <v>700</v>
      </c>
      <c r="O625" s="6" t="str">
        <f t="shared" si="58"/>
        <v>No aplica (&lt;$19.990)</v>
      </c>
      <c r="P625" s="7">
        <f t="array" ref="P625">IF(OR(L625="",K625=""),"",IF(L625&lt;19990,0,IF(L625&lt;=30000,INDEX(Tarifas!$C$2:$C$37,MATCH(K625,Tarifas!$A$2:$A$37,1)),IF(L625&lt;=40000,INDEX(Tarifas!$D$2:$D$37,MATCH(K625,Tarifas!$A$2:$A$37,1)),INDEX(Tarifas!$E$2:$E$37,MATCH(K625,Tarifas!$A$2:$A$37,1))))))</f>
        <v>0</v>
      </c>
      <c r="Q625" s="7">
        <f t="shared" si="59"/>
        <v>700</v>
      </c>
    </row>
    <row r="626" spans="1:17" ht="15.75" customHeight="1" x14ac:dyDescent="0.25">
      <c r="A626" s="2">
        <v>123</v>
      </c>
      <c r="B626" s="2">
        <v>123</v>
      </c>
      <c r="C626" s="2">
        <v>123</v>
      </c>
      <c r="D626" s="2" t="s">
        <v>291</v>
      </c>
      <c r="E626" s="3">
        <v>10</v>
      </c>
      <c r="F626" s="3">
        <v>11</v>
      </c>
      <c r="G626" s="3">
        <v>12</v>
      </c>
      <c r="H626" s="3">
        <v>2.6269999999999998</v>
      </c>
      <c r="I626" s="3">
        <v>0.33</v>
      </c>
      <c r="J626" s="4" t="str">
        <f t="shared" si="54"/>
        <v>Se calcula por Peso</v>
      </c>
      <c r="K626" s="3">
        <f t="shared" si="55"/>
        <v>2.6269999999999998</v>
      </c>
      <c r="L626" s="5">
        <v>9890</v>
      </c>
      <c r="M626" s="2" t="str">
        <f t="shared" si="56"/>
        <v>Hasta $9.989</v>
      </c>
      <c r="N626" s="5">
        <f t="shared" si="57"/>
        <v>700</v>
      </c>
      <c r="O626" s="6" t="str">
        <f t="shared" si="58"/>
        <v>No aplica (&lt;$19.990)</v>
      </c>
      <c r="P626" s="7">
        <f t="array" ref="P626">IF(OR(L626="",K626=""),"",IF(L626&lt;19990,0,IF(L626&lt;=30000,INDEX(Tarifas!$C$2:$C$37,MATCH(K626,Tarifas!$A$2:$A$37,1)),IF(L626&lt;=40000,INDEX(Tarifas!$D$2:$D$37,MATCH(K626,Tarifas!$A$2:$A$37,1)),INDEX(Tarifas!$E$2:$E$37,MATCH(K626,Tarifas!$A$2:$A$37,1))))))</f>
        <v>0</v>
      </c>
      <c r="Q626" s="7">
        <f t="shared" si="59"/>
        <v>700</v>
      </c>
    </row>
    <row r="627" spans="1:17" ht="15.75" customHeight="1" x14ac:dyDescent="0.25">
      <c r="A627" s="2">
        <v>123</v>
      </c>
      <c r="B627" s="2">
        <v>123</v>
      </c>
      <c r="C627" s="2">
        <v>123</v>
      </c>
      <c r="D627" s="2" t="s">
        <v>292</v>
      </c>
      <c r="E627" s="3">
        <v>26</v>
      </c>
      <c r="F627" s="3">
        <v>27</v>
      </c>
      <c r="G627" s="3">
        <v>34</v>
      </c>
      <c r="H627" s="3">
        <v>2.62</v>
      </c>
      <c r="I627" s="3">
        <v>5.9669999999999996</v>
      </c>
      <c r="J627" s="4" t="str">
        <f t="shared" si="54"/>
        <v>Se calcula por P volum</v>
      </c>
      <c r="K627" s="3">
        <f t="shared" si="55"/>
        <v>5.9669999999999996</v>
      </c>
      <c r="L627" s="5">
        <v>11630</v>
      </c>
      <c r="M627" s="2" t="str">
        <f t="shared" si="56"/>
        <v>$9.990-$19.990</v>
      </c>
      <c r="N627" s="5">
        <f t="shared" si="57"/>
        <v>1000</v>
      </c>
      <c r="O627" s="6" t="str">
        <f t="shared" si="58"/>
        <v>No aplica (&lt;$19.990)</v>
      </c>
      <c r="P627" s="7">
        <f t="array" ref="P627">IF(OR(L627="",K627=""),"",IF(L627&lt;19990,0,IF(L627&lt;=30000,INDEX(Tarifas!$C$2:$C$37,MATCH(K627,Tarifas!$A$2:$A$37,1)),IF(L627&lt;=40000,INDEX(Tarifas!$D$2:$D$37,MATCH(K627,Tarifas!$A$2:$A$37,1)),INDEX(Tarifas!$E$2:$E$37,MATCH(K627,Tarifas!$A$2:$A$37,1))))))</f>
        <v>0</v>
      </c>
      <c r="Q627" s="7">
        <f t="shared" si="59"/>
        <v>1000</v>
      </c>
    </row>
    <row r="628" spans="1:17" ht="15.75" customHeight="1" x14ac:dyDescent="0.25">
      <c r="A628" s="2">
        <v>123</v>
      </c>
      <c r="B628" s="2">
        <v>123</v>
      </c>
      <c r="C628" s="2">
        <v>123</v>
      </c>
      <c r="D628" s="2" t="s">
        <v>292</v>
      </c>
      <c r="E628" s="3">
        <v>26</v>
      </c>
      <c r="F628" s="3">
        <v>27</v>
      </c>
      <c r="G628" s="3">
        <v>34</v>
      </c>
      <c r="H628" s="3">
        <v>2.62</v>
      </c>
      <c r="I628" s="3">
        <v>5.9669999999999996</v>
      </c>
      <c r="J628" s="4" t="str">
        <f t="shared" si="54"/>
        <v>Se calcula por P volum</v>
      </c>
      <c r="K628" s="3">
        <f t="shared" si="55"/>
        <v>5.9669999999999996</v>
      </c>
      <c r="L628" s="5">
        <v>11630</v>
      </c>
      <c r="M628" s="2" t="str">
        <f t="shared" si="56"/>
        <v>$9.990-$19.990</v>
      </c>
      <c r="N628" s="5">
        <f t="shared" si="57"/>
        <v>1000</v>
      </c>
      <c r="O628" s="6" t="str">
        <f t="shared" si="58"/>
        <v>No aplica (&lt;$19.990)</v>
      </c>
      <c r="P628" s="7">
        <f t="array" ref="P628">IF(OR(L628="",K628=""),"",IF(L628&lt;19990,0,IF(L628&lt;=30000,INDEX(Tarifas!$C$2:$C$37,MATCH(K628,Tarifas!$A$2:$A$37,1)),IF(L628&lt;=40000,INDEX(Tarifas!$D$2:$D$37,MATCH(K628,Tarifas!$A$2:$A$37,1)),INDEX(Tarifas!$E$2:$E$37,MATCH(K628,Tarifas!$A$2:$A$37,1))))))</f>
        <v>0</v>
      </c>
      <c r="Q628" s="7">
        <f t="shared" si="59"/>
        <v>1000</v>
      </c>
    </row>
    <row r="629" spans="1:17" ht="15.75" customHeight="1" x14ac:dyDescent="0.25">
      <c r="A629" s="2">
        <v>123</v>
      </c>
      <c r="B629" s="2">
        <v>123</v>
      </c>
      <c r="C629" s="2">
        <v>123</v>
      </c>
      <c r="D629" s="2" t="s">
        <v>293</v>
      </c>
      <c r="E629" s="3">
        <v>6</v>
      </c>
      <c r="F629" s="3">
        <v>22</v>
      </c>
      <c r="G629" s="3">
        <v>14</v>
      </c>
      <c r="H629" s="3">
        <v>2.6</v>
      </c>
      <c r="I629" s="3">
        <v>0.46200000000000002</v>
      </c>
      <c r="J629" s="4" t="str">
        <f t="shared" si="54"/>
        <v>Se calcula por Peso</v>
      </c>
      <c r="K629" s="3">
        <f t="shared" si="55"/>
        <v>2.6</v>
      </c>
      <c r="L629" s="5">
        <v>4230</v>
      </c>
      <c r="M629" s="2" t="str">
        <f t="shared" si="56"/>
        <v>Hasta $9.989</v>
      </c>
      <c r="N629" s="5">
        <f t="shared" si="57"/>
        <v>700</v>
      </c>
      <c r="O629" s="6" t="str">
        <f t="shared" si="58"/>
        <v>No aplica (&lt;$19.990)</v>
      </c>
      <c r="P629" s="7">
        <f t="array" ref="P629">IF(OR(L629="",K629=""),"",IF(L629&lt;19990,0,IF(L629&lt;=30000,INDEX(Tarifas!$C$2:$C$37,MATCH(K629,Tarifas!$A$2:$A$37,1)),IF(L629&lt;=40000,INDEX(Tarifas!$D$2:$D$37,MATCH(K629,Tarifas!$A$2:$A$37,1)),INDEX(Tarifas!$E$2:$E$37,MATCH(K629,Tarifas!$A$2:$A$37,1))))))</f>
        <v>0</v>
      </c>
      <c r="Q629" s="7">
        <f t="shared" si="59"/>
        <v>700</v>
      </c>
    </row>
    <row r="630" spans="1:17" ht="15.75" customHeight="1" x14ac:dyDescent="0.25">
      <c r="A630" s="2">
        <v>123</v>
      </c>
      <c r="B630" s="2">
        <v>123</v>
      </c>
      <c r="C630" s="2">
        <v>123</v>
      </c>
      <c r="D630" s="2" t="s">
        <v>293</v>
      </c>
      <c r="E630" s="3">
        <v>6</v>
      </c>
      <c r="F630" s="3">
        <v>22</v>
      </c>
      <c r="G630" s="3">
        <v>14</v>
      </c>
      <c r="H630" s="3">
        <v>2.6</v>
      </c>
      <c r="I630" s="3">
        <v>0.46200000000000002</v>
      </c>
      <c r="J630" s="4" t="str">
        <f t="shared" si="54"/>
        <v>Se calcula por Peso</v>
      </c>
      <c r="K630" s="3">
        <f t="shared" si="55"/>
        <v>2.6</v>
      </c>
      <c r="L630" s="5">
        <v>4230</v>
      </c>
      <c r="M630" s="2" t="str">
        <f t="shared" si="56"/>
        <v>Hasta $9.989</v>
      </c>
      <c r="N630" s="5">
        <f t="shared" si="57"/>
        <v>700</v>
      </c>
      <c r="O630" s="6" t="str">
        <f t="shared" si="58"/>
        <v>No aplica (&lt;$19.990)</v>
      </c>
      <c r="P630" s="7">
        <f t="array" ref="P630">IF(OR(L630="",K630=""),"",IF(L630&lt;19990,0,IF(L630&lt;=30000,INDEX(Tarifas!$C$2:$C$37,MATCH(K630,Tarifas!$A$2:$A$37,1)),IF(L630&lt;=40000,INDEX(Tarifas!$D$2:$D$37,MATCH(K630,Tarifas!$A$2:$A$37,1)),INDEX(Tarifas!$E$2:$E$37,MATCH(K630,Tarifas!$A$2:$A$37,1))))))</f>
        <v>0</v>
      </c>
      <c r="Q630" s="7">
        <f t="shared" si="59"/>
        <v>700</v>
      </c>
    </row>
    <row r="631" spans="1:17" ht="15.75" customHeight="1" x14ac:dyDescent="0.25">
      <c r="A631" s="2">
        <v>123</v>
      </c>
      <c r="B631" s="2">
        <v>123</v>
      </c>
      <c r="C631" s="2">
        <v>123</v>
      </c>
      <c r="D631" s="2" t="s">
        <v>294</v>
      </c>
      <c r="E631" s="3">
        <v>4</v>
      </c>
      <c r="F631" s="3">
        <v>24</v>
      </c>
      <c r="G631" s="3">
        <v>35</v>
      </c>
      <c r="H631" s="3">
        <v>2.6</v>
      </c>
      <c r="I631" s="3">
        <v>0.84</v>
      </c>
      <c r="J631" s="4" t="str">
        <f t="shared" si="54"/>
        <v>Se calcula por Peso</v>
      </c>
      <c r="K631" s="3">
        <f t="shared" si="55"/>
        <v>2.6</v>
      </c>
      <c r="L631" s="5">
        <v>4230</v>
      </c>
      <c r="M631" s="2" t="str">
        <f t="shared" si="56"/>
        <v>Hasta $9.989</v>
      </c>
      <c r="N631" s="5">
        <f t="shared" si="57"/>
        <v>700</v>
      </c>
      <c r="O631" s="6" t="str">
        <f t="shared" si="58"/>
        <v>No aplica (&lt;$19.990)</v>
      </c>
      <c r="P631" s="7">
        <f t="array" ref="P631">IF(OR(L631="",K631=""),"",IF(L631&lt;19990,0,IF(L631&lt;=30000,INDEX(Tarifas!$C$2:$C$37,MATCH(K631,Tarifas!$A$2:$A$37,1)),IF(L631&lt;=40000,INDEX(Tarifas!$D$2:$D$37,MATCH(K631,Tarifas!$A$2:$A$37,1)),INDEX(Tarifas!$E$2:$E$37,MATCH(K631,Tarifas!$A$2:$A$37,1))))))</f>
        <v>0</v>
      </c>
      <c r="Q631" s="7">
        <f t="shared" si="59"/>
        <v>700</v>
      </c>
    </row>
    <row r="632" spans="1:17" ht="15.75" customHeight="1" x14ac:dyDescent="0.25">
      <c r="A632" s="2">
        <v>123</v>
      </c>
      <c r="B632" s="2">
        <v>123</v>
      </c>
      <c r="C632" s="2">
        <v>123</v>
      </c>
      <c r="D632" s="2" t="s">
        <v>294</v>
      </c>
      <c r="E632" s="3">
        <v>4</v>
      </c>
      <c r="F632" s="3">
        <v>24</v>
      </c>
      <c r="G632" s="3">
        <v>35</v>
      </c>
      <c r="H632" s="3">
        <v>2.6</v>
      </c>
      <c r="I632" s="3">
        <v>0.84</v>
      </c>
      <c r="J632" s="4" t="str">
        <f t="shared" si="54"/>
        <v>Se calcula por Peso</v>
      </c>
      <c r="K632" s="3">
        <f t="shared" si="55"/>
        <v>2.6</v>
      </c>
      <c r="L632" s="5">
        <v>4230</v>
      </c>
      <c r="M632" s="2" t="str">
        <f t="shared" si="56"/>
        <v>Hasta $9.989</v>
      </c>
      <c r="N632" s="5">
        <f t="shared" si="57"/>
        <v>700</v>
      </c>
      <c r="O632" s="6" t="str">
        <f t="shared" si="58"/>
        <v>No aplica (&lt;$19.990)</v>
      </c>
      <c r="P632" s="7">
        <f t="array" ref="P632">IF(OR(L632="",K632=""),"",IF(L632&lt;19990,0,IF(L632&lt;=30000,INDEX(Tarifas!$C$2:$C$37,MATCH(K632,Tarifas!$A$2:$A$37,1)),IF(L632&lt;=40000,INDEX(Tarifas!$D$2:$D$37,MATCH(K632,Tarifas!$A$2:$A$37,1)),INDEX(Tarifas!$E$2:$E$37,MATCH(K632,Tarifas!$A$2:$A$37,1))))))</f>
        <v>0</v>
      </c>
      <c r="Q632" s="7">
        <f t="shared" si="59"/>
        <v>700</v>
      </c>
    </row>
    <row r="633" spans="1:17" ht="15.75" customHeight="1" x14ac:dyDescent="0.25">
      <c r="A633" s="2">
        <v>123</v>
      </c>
      <c r="B633" s="2">
        <v>123</v>
      </c>
      <c r="C633" s="2">
        <v>123</v>
      </c>
      <c r="D633" s="2" t="s">
        <v>295</v>
      </c>
      <c r="E633" s="3">
        <v>8</v>
      </c>
      <c r="F633" s="3">
        <v>19</v>
      </c>
      <c r="G633" s="3">
        <v>33</v>
      </c>
      <c r="H633" s="3">
        <v>2.5960000000000001</v>
      </c>
      <c r="I633" s="3">
        <v>1.254</v>
      </c>
      <c r="J633" s="4" t="str">
        <f t="shared" si="54"/>
        <v>Se calcula por Peso</v>
      </c>
      <c r="K633" s="3">
        <f t="shared" si="55"/>
        <v>2.5960000000000001</v>
      </c>
      <c r="L633" s="5">
        <v>5990</v>
      </c>
      <c r="M633" s="2" t="str">
        <f t="shared" si="56"/>
        <v>Hasta $9.989</v>
      </c>
      <c r="N633" s="5">
        <f t="shared" si="57"/>
        <v>700</v>
      </c>
      <c r="O633" s="6" t="str">
        <f t="shared" si="58"/>
        <v>No aplica (&lt;$19.990)</v>
      </c>
      <c r="P633" s="7">
        <f t="array" ref="P633">IF(OR(L633="",K633=""),"",IF(L633&lt;19990,0,IF(L633&lt;=30000,INDEX(Tarifas!$C$2:$C$37,MATCH(K633,Tarifas!$A$2:$A$37,1)),IF(L633&lt;=40000,INDEX(Tarifas!$D$2:$D$37,MATCH(K633,Tarifas!$A$2:$A$37,1)),INDEX(Tarifas!$E$2:$E$37,MATCH(K633,Tarifas!$A$2:$A$37,1))))))</f>
        <v>0</v>
      </c>
      <c r="Q633" s="7">
        <f t="shared" si="59"/>
        <v>700</v>
      </c>
    </row>
    <row r="634" spans="1:17" ht="15.75" customHeight="1" x14ac:dyDescent="0.25">
      <c r="A634" s="2">
        <v>123</v>
      </c>
      <c r="B634" s="2">
        <v>123</v>
      </c>
      <c r="C634" s="2">
        <v>123</v>
      </c>
      <c r="D634" s="2" t="s">
        <v>296</v>
      </c>
      <c r="E634" s="3">
        <v>11</v>
      </c>
      <c r="F634" s="3">
        <v>11</v>
      </c>
      <c r="G634" s="3">
        <v>97</v>
      </c>
      <c r="H634" s="3">
        <v>2.5920000000000001</v>
      </c>
      <c r="I634" s="3">
        <v>2.93425</v>
      </c>
      <c r="J634" s="4" t="str">
        <f t="shared" si="54"/>
        <v>Se calcula por P volum</v>
      </c>
      <c r="K634" s="3">
        <f t="shared" si="55"/>
        <v>2.93425</v>
      </c>
      <c r="L634" s="5">
        <v>6951</v>
      </c>
      <c r="M634" s="2" t="str">
        <f t="shared" si="56"/>
        <v>Hasta $9.989</v>
      </c>
      <c r="N634" s="5">
        <f t="shared" si="57"/>
        <v>700</v>
      </c>
      <c r="O634" s="6" t="str">
        <f t="shared" si="58"/>
        <v>No aplica (&lt;$19.990)</v>
      </c>
      <c r="P634" s="7">
        <f t="array" ref="P634">IF(OR(L634="",K634=""),"",IF(L634&lt;19990,0,IF(L634&lt;=30000,INDEX(Tarifas!$C$2:$C$37,MATCH(K634,Tarifas!$A$2:$A$37,1)),IF(L634&lt;=40000,INDEX(Tarifas!$D$2:$D$37,MATCH(K634,Tarifas!$A$2:$A$37,1)),INDEX(Tarifas!$E$2:$E$37,MATCH(K634,Tarifas!$A$2:$A$37,1))))))</f>
        <v>0</v>
      </c>
      <c r="Q634" s="7">
        <f t="shared" si="59"/>
        <v>700</v>
      </c>
    </row>
    <row r="635" spans="1:17" ht="15.75" customHeight="1" x14ac:dyDescent="0.25">
      <c r="A635" s="2">
        <v>123</v>
      </c>
      <c r="B635" s="2">
        <v>123</v>
      </c>
      <c r="C635" s="2">
        <v>123</v>
      </c>
      <c r="D635" s="2" t="s">
        <v>297</v>
      </c>
      <c r="E635" s="3">
        <v>16</v>
      </c>
      <c r="F635" s="3">
        <v>20</v>
      </c>
      <c r="G635" s="3">
        <v>25</v>
      </c>
      <c r="H635" s="3">
        <v>2.5720000000000001</v>
      </c>
      <c r="I635" s="3">
        <v>2</v>
      </c>
      <c r="J635" s="4" t="str">
        <f t="shared" si="54"/>
        <v>Se calcula por Peso</v>
      </c>
      <c r="K635" s="3">
        <f t="shared" si="55"/>
        <v>2.5720000000000001</v>
      </c>
      <c r="L635" s="5">
        <v>8291</v>
      </c>
      <c r="M635" s="2" t="str">
        <f t="shared" si="56"/>
        <v>Hasta $9.989</v>
      </c>
      <c r="N635" s="5">
        <f t="shared" si="57"/>
        <v>700</v>
      </c>
      <c r="O635" s="6" t="str">
        <f t="shared" si="58"/>
        <v>No aplica (&lt;$19.990)</v>
      </c>
      <c r="P635" s="7">
        <f t="array" ref="P635">IF(OR(L635="",K635=""),"",IF(L635&lt;19990,0,IF(L635&lt;=30000,INDEX(Tarifas!$C$2:$C$37,MATCH(K635,Tarifas!$A$2:$A$37,1)),IF(L635&lt;=40000,INDEX(Tarifas!$D$2:$D$37,MATCH(K635,Tarifas!$A$2:$A$37,1)),INDEX(Tarifas!$E$2:$E$37,MATCH(K635,Tarifas!$A$2:$A$37,1))))))</f>
        <v>0</v>
      </c>
      <c r="Q635" s="7">
        <f t="shared" si="59"/>
        <v>700</v>
      </c>
    </row>
    <row r="636" spans="1:17" ht="15.75" customHeight="1" x14ac:dyDescent="0.25">
      <c r="A636" s="2">
        <v>123</v>
      </c>
      <c r="B636" s="2">
        <v>123</v>
      </c>
      <c r="C636" s="2">
        <v>123</v>
      </c>
      <c r="D636" s="2" t="s">
        <v>297</v>
      </c>
      <c r="E636" s="3">
        <v>16</v>
      </c>
      <c r="F636" s="3">
        <v>20</v>
      </c>
      <c r="G636" s="3">
        <v>25</v>
      </c>
      <c r="H636" s="3">
        <v>2.5720000000000001</v>
      </c>
      <c r="I636" s="3">
        <v>2</v>
      </c>
      <c r="J636" s="4" t="str">
        <f t="shared" si="54"/>
        <v>Se calcula por Peso</v>
      </c>
      <c r="K636" s="3">
        <f t="shared" si="55"/>
        <v>2.5720000000000001</v>
      </c>
      <c r="L636" s="5">
        <v>8291</v>
      </c>
      <c r="M636" s="2" t="str">
        <f t="shared" si="56"/>
        <v>Hasta $9.989</v>
      </c>
      <c r="N636" s="5">
        <f t="shared" si="57"/>
        <v>700</v>
      </c>
      <c r="O636" s="6" t="str">
        <f t="shared" si="58"/>
        <v>No aplica (&lt;$19.990)</v>
      </c>
      <c r="P636" s="7">
        <f t="array" ref="P636">IF(OR(L636="",K636=""),"",IF(L636&lt;19990,0,IF(L636&lt;=30000,INDEX(Tarifas!$C$2:$C$37,MATCH(K636,Tarifas!$A$2:$A$37,1)),IF(L636&lt;=40000,INDEX(Tarifas!$D$2:$D$37,MATCH(K636,Tarifas!$A$2:$A$37,1)),INDEX(Tarifas!$E$2:$E$37,MATCH(K636,Tarifas!$A$2:$A$37,1))))))</f>
        <v>0</v>
      </c>
      <c r="Q636" s="7">
        <f t="shared" si="59"/>
        <v>700</v>
      </c>
    </row>
    <row r="637" spans="1:17" ht="15.75" customHeight="1" x14ac:dyDescent="0.25">
      <c r="A637" s="2">
        <v>123</v>
      </c>
      <c r="B637" s="2">
        <v>123</v>
      </c>
      <c r="C637" s="2">
        <v>123</v>
      </c>
      <c r="D637" s="2" t="s">
        <v>298</v>
      </c>
      <c r="E637" s="3">
        <v>6</v>
      </c>
      <c r="F637" s="3">
        <v>11</v>
      </c>
      <c r="G637" s="3">
        <v>19</v>
      </c>
      <c r="H637" s="3">
        <v>2.5630000000000002</v>
      </c>
      <c r="I637" s="3">
        <v>0.3135</v>
      </c>
      <c r="J637" s="4" t="str">
        <f t="shared" si="54"/>
        <v>Se calcula por Peso</v>
      </c>
      <c r="K637" s="3">
        <f t="shared" si="55"/>
        <v>2.5630000000000002</v>
      </c>
      <c r="L637" s="5">
        <v>9980</v>
      </c>
      <c r="M637" s="2" t="str">
        <f t="shared" si="56"/>
        <v>Hasta $9.989</v>
      </c>
      <c r="N637" s="5">
        <f t="shared" si="57"/>
        <v>700</v>
      </c>
      <c r="O637" s="6" t="str">
        <f t="shared" si="58"/>
        <v>No aplica (&lt;$19.990)</v>
      </c>
      <c r="P637" s="7">
        <f t="array" ref="P637">IF(OR(L637="",K637=""),"",IF(L637&lt;19990,0,IF(L637&lt;=30000,INDEX(Tarifas!$C$2:$C$37,MATCH(K637,Tarifas!$A$2:$A$37,1)),IF(L637&lt;=40000,INDEX(Tarifas!$D$2:$D$37,MATCH(K637,Tarifas!$A$2:$A$37,1)),INDEX(Tarifas!$E$2:$E$37,MATCH(K637,Tarifas!$A$2:$A$37,1))))))</f>
        <v>0</v>
      </c>
      <c r="Q637" s="7">
        <f t="shared" si="59"/>
        <v>700</v>
      </c>
    </row>
    <row r="638" spans="1:17" ht="15.75" customHeight="1" x14ac:dyDescent="0.25">
      <c r="A638" s="2">
        <v>123</v>
      </c>
      <c r="B638" s="2">
        <v>123</v>
      </c>
      <c r="C638" s="2">
        <v>123</v>
      </c>
      <c r="D638" s="2" t="s">
        <v>299</v>
      </c>
      <c r="E638" s="3">
        <v>59</v>
      </c>
      <c r="F638" s="3">
        <v>49.6</v>
      </c>
      <c r="G638" s="3">
        <v>20.2</v>
      </c>
      <c r="H638" s="3">
        <v>2.56</v>
      </c>
      <c r="I638" s="3">
        <v>14.778320000000001</v>
      </c>
      <c r="J638" s="4" t="str">
        <f t="shared" si="54"/>
        <v>Se calcula por P volum</v>
      </c>
      <c r="K638" s="3">
        <f t="shared" si="55"/>
        <v>14.778320000000001</v>
      </c>
      <c r="L638" s="5">
        <v>17440</v>
      </c>
      <c r="M638" s="2" t="str">
        <f t="shared" si="56"/>
        <v>$9.990-$19.990</v>
      </c>
      <c r="N638" s="5">
        <f t="shared" si="57"/>
        <v>1000</v>
      </c>
      <c r="O638" s="6" t="str">
        <f t="shared" si="58"/>
        <v>No aplica (&lt;$19.990)</v>
      </c>
      <c r="P638" s="7">
        <f t="array" ref="P638">IF(OR(L638="",K638=""),"",IF(L638&lt;19990,0,IF(L638&lt;=30000,INDEX(Tarifas!$C$2:$C$37,MATCH(K638,Tarifas!$A$2:$A$37,1)),IF(L638&lt;=40000,INDEX(Tarifas!$D$2:$D$37,MATCH(K638,Tarifas!$A$2:$A$37,1)),INDEX(Tarifas!$E$2:$E$37,MATCH(K638,Tarifas!$A$2:$A$37,1))))))</f>
        <v>0</v>
      </c>
      <c r="Q638" s="7">
        <f t="shared" si="59"/>
        <v>1000</v>
      </c>
    </row>
    <row r="639" spans="1:17" ht="15.75" customHeight="1" x14ac:dyDescent="0.25">
      <c r="A639" s="2">
        <v>123</v>
      </c>
      <c r="B639" s="2">
        <v>123</v>
      </c>
      <c r="C639" s="2">
        <v>123</v>
      </c>
      <c r="D639" s="2" t="s">
        <v>300</v>
      </c>
      <c r="E639" s="3">
        <v>10</v>
      </c>
      <c r="F639" s="3">
        <v>28</v>
      </c>
      <c r="G639" s="3">
        <v>30</v>
      </c>
      <c r="H639" s="3">
        <v>2.54</v>
      </c>
      <c r="I639" s="3">
        <v>2.1</v>
      </c>
      <c r="J639" s="4" t="str">
        <f t="shared" si="54"/>
        <v>Se calcula por Peso</v>
      </c>
      <c r="K639" s="3">
        <f t="shared" si="55"/>
        <v>2.54</v>
      </c>
      <c r="L639" s="5">
        <v>8900</v>
      </c>
      <c r="M639" s="2" t="str">
        <f t="shared" si="56"/>
        <v>Hasta $9.989</v>
      </c>
      <c r="N639" s="5">
        <f t="shared" si="57"/>
        <v>700</v>
      </c>
      <c r="O639" s="6" t="str">
        <f t="shared" si="58"/>
        <v>No aplica (&lt;$19.990)</v>
      </c>
      <c r="P639" s="7">
        <f t="array" ref="P639">IF(OR(L639="",K639=""),"",IF(L639&lt;19990,0,IF(L639&lt;=30000,INDEX(Tarifas!$C$2:$C$37,MATCH(K639,Tarifas!$A$2:$A$37,1)),IF(L639&lt;=40000,INDEX(Tarifas!$D$2:$D$37,MATCH(K639,Tarifas!$A$2:$A$37,1)),INDEX(Tarifas!$E$2:$E$37,MATCH(K639,Tarifas!$A$2:$A$37,1))))))</f>
        <v>0</v>
      </c>
      <c r="Q639" s="7">
        <f t="shared" si="59"/>
        <v>700</v>
      </c>
    </row>
    <row r="640" spans="1:17" ht="15.75" customHeight="1" x14ac:dyDescent="0.25">
      <c r="A640" s="2">
        <v>123</v>
      </c>
      <c r="B640" s="2">
        <v>123</v>
      </c>
      <c r="C640" s="2">
        <v>123</v>
      </c>
      <c r="D640" s="2" t="s">
        <v>300</v>
      </c>
      <c r="E640" s="3">
        <v>10</v>
      </c>
      <c r="F640" s="3">
        <v>28</v>
      </c>
      <c r="G640" s="3">
        <v>30</v>
      </c>
      <c r="H640" s="3">
        <v>2.54</v>
      </c>
      <c r="I640" s="3">
        <v>2.1</v>
      </c>
      <c r="J640" s="4" t="str">
        <f t="shared" si="54"/>
        <v>Se calcula por Peso</v>
      </c>
      <c r="K640" s="3">
        <f t="shared" si="55"/>
        <v>2.54</v>
      </c>
      <c r="L640" s="5">
        <v>8900</v>
      </c>
      <c r="M640" s="2" t="str">
        <f t="shared" si="56"/>
        <v>Hasta $9.989</v>
      </c>
      <c r="N640" s="5">
        <f t="shared" si="57"/>
        <v>700</v>
      </c>
      <c r="O640" s="6" t="str">
        <f t="shared" si="58"/>
        <v>No aplica (&lt;$19.990)</v>
      </c>
      <c r="P640" s="7">
        <f t="array" ref="P640">IF(OR(L640="",K640=""),"",IF(L640&lt;19990,0,IF(L640&lt;=30000,INDEX(Tarifas!$C$2:$C$37,MATCH(K640,Tarifas!$A$2:$A$37,1)),IF(L640&lt;=40000,INDEX(Tarifas!$D$2:$D$37,MATCH(K640,Tarifas!$A$2:$A$37,1)),INDEX(Tarifas!$E$2:$E$37,MATCH(K640,Tarifas!$A$2:$A$37,1))))))</f>
        <v>0</v>
      </c>
      <c r="Q640" s="7">
        <f t="shared" si="59"/>
        <v>700</v>
      </c>
    </row>
    <row r="641" spans="1:17" ht="15.75" customHeight="1" x14ac:dyDescent="0.25">
      <c r="A641" s="2">
        <v>123</v>
      </c>
      <c r="B641" s="2">
        <v>123</v>
      </c>
      <c r="C641" s="2">
        <v>123</v>
      </c>
      <c r="D641" s="2" t="s">
        <v>301</v>
      </c>
      <c r="E641" s="3">
        <v>8</v>
      </c>
      <c r="F641" s="3">
        <v>14</v>
      </c>
      <c r="G641" s="3">
        <v>27</v>
      </c>
      <c r="H641" s="3">
        <v>2.5070000000000001</v>
      </c>
      <c r="I641" s="3">
        <v>0.75600000000000001</v>
      </c>
      <c r="J641" s="4" t="str">
        <f t="shared" si="54"/>
        <v>Se calcula por Peso</v>
      </c>
      <c r="K641" s="3">
        <f t="shared" si="55"/>
        <v>2.5070000000000001</v>
      </c>
      <c r="L641" s="5">
        <v>3690</v>
      </c>
      <c r="M641" s="2" t="str">
        <f t="shared" si="56"/>
        <v>Hasta $9.989</v>
      </c>
      <c r="N641" s="5">
        <f t="shared" si="57"/>
        <v>700</v>
      </c>
      <c r="O641" s="6" t="str">
        <f t="shared" si="58"/>
        <v>No aplica (&lt;$19.990)</v>
      </c>
      <c r="P641" s="7">
        <f t="array" ref="P641">IF(OR(L641="",K641=""),"",IF(L641&lt;19990,0,IF(L641&lt;=30000,INDEX(Tarifas!$C$2:$C$37,MATCH(K641,Tarifas!$A$2:$A$37,1)),IF(L641&lt;=40000,INDEX(Tarifas!$D$2:$D$37,MATCH(K641,Tarifas!$A$2:$A$37,1)),INDEX(Tarifas!$E$2:$E$37,MATCH(K641,Tarifas!$A$2:$A$37,1))))))</f>
        <v>0</v>
      </c>
      <c r="Q641" s="7">
        <f t="shared" si="59"/>
        <v>700</v>
      </c>
    </row>
    <row r="642" spans="1:17" ht="15.75" customHeight="1" x14ac:dyDescent="0.25">
      <c r="A642" s="2">
        <v>123</v>
      </c>
      <c r="B642" s="2">
        <v>123</v>
      </c>
      <c r="C642" s="2">
        <v>123</v>
      </c>
      <c r="D642" s="2" t="s">
        <v>302</v>
      </c>
      <c r="E642" s="3">
        <v>5</v>
      </c>
      <c r="F642" s="3">
        <v>15</v>
      </c>
      <c r="G642" s="3">
        <v>19</v>
      </c>
      <c r="H642" s="3">
        <v>2.5</v>
      </c>
      <c r="I642" s="3">
        <v>0.35625000000000001</v>
      </c>
      <c r="J642" s="4" t="str">
        <f t="shared" ref="J642:J705" si="60">IF(OR(H642="",I642=""),"",IF(H642&gt;=I642,"Se calcula por Peso","Se calcula por P volum"))</f>
        <v>Se calcula por Peso</v>
      </c>
      <c r="K642" s="3">
        <f t="shared" ref="K642:K705" si="61">IF(OR(H642="",I642=""),"",MAX(H642,I642))</f>
        <v>2.5</v>
      </c>
      <c r="L642" s="5">
        <v>8990</v>
      </c>
      <c r="M642" s="2" t="str">
        <f t="shared" ref="M642:M705" si="62">IF(L642="","",IF(L642&lt;9990,"Hasta $9.989",IF(L642&lt;=19990,"$9.990-$19.990","Sin costo fijo")))</f>
        <v>Hasta $9.989</v>
      </c>
      <c r="N642" s="5">
        <f t="shared" ref="N642:N705" si="63">IF(L642="","",IF(L642&lt;9990,700,IF(L642&lt;=19990,1000,0)))</f>
        <v>700</v>
      </c>
      <c r="O642" s="6" t="str">
        <f t="shared" ref="O642:O705" si="64">IF(L642="","",IF(L642&lt;19990,"No aplica (&lt;$19.990)",IF(L642&lt;=30000,"$19.990-$30.000",IF(L642&lt;=40000,"$30.001-$40.000","Desde $40.001"))))</f>
        <v>No aplica (&lt;$19.990)</v>
      </c>
      <c r="P642" s="7">
        <f t="array" ref="P642">IF(OR(L642="",K642=""),"",IF(L642&lt;19990,0,IF(L642&lt;=30000,INDEX(Tarifas!$C$2:$C$37,MATCH(K642,Tarifas!$A$2:$A$37,1)),IF(L642&lt;=40000,INDEX(Tarifas!$D$2:$D$37,MATCH(K642,Tarifas!$A$2:$A$37,1)),INDEX(Tarifas!$E$2:$E$37,MATCH(K642,Tarifas!$A$2:$A$37,1))))))</f>
        <v>0</v>
      </c>
      <c r="Q642" s="7">
        <f t="shared" ref="Q642:Q705" si="65">IF(OR(N642="",P642=""),"",N642+P642)</f>
        <v>700</v>
      </c>
    </row>
    <row r="643" spans="1:17" ht="15.75" customHeight="1" x14ac:dyDescent="0.25">
      <c r="A643" s="2">
        <v>123</v>
      </c>
      <c r="B643" s="2">
        <v>123</v>
      </c>
      <c r="C643" s="2">
        <v>123</v>
      </c>
      <c r="D643" s="2" t="s">
        <v>303</v>
      </c>
      <c r="E643" s="3">
        <v>21</v>
      </c>
      <c r="F643" s="3">
        <v>21</v>
      </c>
      <c r="G643" s="3">
        <v>21</v>
      </c>
      <c r="H643" s="3">
        <v>2.5</v>
      </c>
      <c r="I643" s="3">
        <v>2.3152499999999998</v>
      </c>
      <c r="J643" s="4" t="str">
        <f t="shared" si="60"/>
        <v>Se calcula por Peso</v>
      </c>
      <c r="K643" s="3">
        <f t="shared" si="61"/>
        <v>2.5</v>
      </c>
      <c r="L643" s="5">
        <v>174590</v>
      </c>
      <c r="M643" s="2" t="str">
        <f t="shared" si="62"/>
        <v>Sin costo fijo</v>
      </c>
      <c r="N643" s="5">
        <f t="shared" si="63"/>
        <v>0</v>
      </c>
      <c r="O643" s="6" t="str">
        <f t="shared" si="64"/>
        <v>Desde $40.001</v>
      </c>
      <c r="P643" s="7">
        <f t="array" ref="P643">IF(OR(L643="",K643=""),"",IF(L643&lt;19990,0,IF(L643&lt;=30000,INDEX(Tarifas!$C$2:$C$37,MATCH(K643,Tarifas!$A$2:$A$37,1)),IF(L643&lt;=40000,INDEX(Tarifas!$D$2:$D$37,MATCH(K643,Tarifas!$A$2:$A$37,1)),INDEX(Tarifas!$E$2:$E$37,MATCH(K643,Tarifas!$A$2:$A$37,1))))))</f>
        <v>3600</v>
      </c>
      <c r="Q643" s="7">
        <f t="shared" si="65"/>
        <v>3600</v>
      </c>
    </row>
    <row r="644" spans="1:17" ht="15.75" customHeight="1" x14ac:dyDescent="0.25">
      <c r="A644" s="2">
        <v>123</v>
      </c>
      <c r="B644" s="2">
        <v>123</v>
      </c>
      <c r="C644" s="2">
        <v>123</v>
      </c>
      <c r="D644" s="2" t="s">
        <v>303</v>
      </c>
      <c r="E644" s="3">
        <v>21</v>
      </c>
      <c r="F644" s="3">
        <v>21</v>
      </c>
      <c r="G644" s="3">
        <v>21</v>
      </c>
      <c r="H644" s="3">
        <v>2.5</v>
      </c>
      <c r="I644" s="3">
        <v>2.3152499999999998</v>
      </c>
      <c r="J644" s="4" t="str">
        <f t="shared" si="60"/>
        <v>Se calcula por Peso</v>
      </c>
      <c r="K644" s="3">
        <f t="shared" si="61"/>
        <v>2.5</v>
      </c>
      <c r="L644" s="5">
        <v>174590</v>
      </c>
      <c r="M644" s="2" t="str">
        <f t="shared" si="62"/>
        <v>Sin costo fijo</v>
      </c>
      <c r="N644" s="5">
        <f t="shared" si="63"/>
        <v>0</v>
      </c>
      <c r="O644" s="6" t="str">
        <f t="shared" si="64"/>
        <v>Desde $40.001</v>
      </c>
      <c r="P644" s="7">
        <f t="array" ref="P644">IF(OR(L644="",K644=""),"",IF(L644&lt;19990,0,IF(L644&lt;=30000,INDEX(Tarifas!$C$2:$C$37,MATCH(K644,Tarifas!$A$2:$A$37,1)),IF(L644&lt;=40000,INDEX(Tarifas!$D$2:$D$37,MATCH(K644,Tarifas!$A$2:$A$37,1)),INDEX(Tarifas!$E$2:$E$37,MATCH(K644,Tarifas!$A$2:$A$37,1))))))</f>
        <v>3600</v>
      </c>
      <c r="Q644" s="7">
        <f t="shared" si="65"/>
        <v>3600</v>
      </c>
    </row>
    <row r="645" spans="1:17" ht="15.75" customHeight="1" x14ac:dyDescent="0.25">
      <c r="A645" s="2">
        <v>123</v>
      </c>
      <c r="B645" s="2">
        <v>123</v>
      </c>
      <c r="C645" s="2">
        <v>123</v>
      </c>
      <c r="D645" s="2" t="s">
        <v>304</v>
      </c>
      <c r="E645" s="3">
        <v>20</v>
      </c>
      <c r="F645" s="3">
        <v>21</v>
      </c>
      <c r="G645" s="3">
        <v>90</v>
      </c>
      <c r="H645" s="3">
        <v>2.48</v>
      </c>
      <c r="I645" s="3">
        <v>9.4499999999999993</v>
      </c>
      <c r="J645" s="4" t="str">
        <f t="shared" si="60"/>
        <v>Se calcula por P volum</v>
      </c>
      <c r="K645" s="3">
        <f t="shared" si="61"/>
        <v>9.4499999999999993</v>
      </c>
      <c r="L645" s="5">
        <v>18981</v>
      </c>
      <c r="M645" s="2" t="str">
        <f t="shared" si="62"/>
        <v>$9.990-$19.990</v>
      </c>
      <c r="N645" s="5">
        <f t="shared" si="63"/>
        <v>1000</v>
      </c>
      <c r="O645" s="6" t="str">
        <f t="shared" si="64"/>
        <v>No aplica (&lt;$19.990)</v>
      </c>
      <c r="P645" s="7">
        <f t="array" ref="P645">IF(OR(L645="",K645=""),"",IF(L645&lt;19990,0,IF(L645&lt;=30000,INDEX(Tarifas!$C$2:$C$37,MATCH(K645,Tarifas!$A$2:$A$37,1)),IF(L645&lt;=40000,INDEX(Tarifas!$D$2:$D$37,MATCH(K645,Tarifas!$A$2:$A$37,1)),INDEX(Tarifas!$E$2:$E$37,MATCH(K645,Tarifas!$A$2:$A$37,1))))))</f>
        <v>0</v>
      </c>
      <c r="Q645" s="7">
        <f t="shared" si="65"/>
        <v>1000</v>
      </c>
    </row>
    <row r="646" spans="1:17" ht="15.75" customHeight="1" x14ac:dyDescent="0.25">
      <c r="A646" s="2">
        <v>123</v>
      </c>
      <c r="B646" s="2">
        <v>123</v>
      </c>
      <c r="C646" s="2">
        <v>123</v>
      </c>
      <c r="D646" s="2" t="s">
        <v>304</v>
      </c>
      <c r="E646" s="3">
        <v>20</v>
      </c>
      <c r="F646" s="3">
        <v>21</v>
      </c>
      <c r="G646" s="3">
        <v>90</v>
      </c>
      <c r="H646" s="3">
        <v>2.48</v>
      </c>
      <c r="I646" s="3">
        <v>9.4499999999999993</v>
      </c>
      <c r="J646" s="4" t="str">
        <f t="shared" si="60"/>
        <v>Se calcula por P volum</v>
      </c>
      <c r="K646" s="3">
        <f t="shared" si="61"/>
        <v>9.4499999999999993</v>
      </c>
      <c r="L646" s="5">
        <v>21991</v>
      </c>
      <c r="M646" s="2" t="str">
        <f t="shared" si="62"/>
        <v>Sin costo fijo</v>
      </c>
      <c r="N646" s="5">
        <f t="shared" si="63"/>
        <v>0</v>
      </c>
      <c r="O646" s="6" t="str">
        <f t="shared" si="64"/>
        <v>$19.990-$30.000</v>
      </c>
      <c r="P646" s="7">
        <f t="array" ref="P646">IF(OR(L646="",K646=""),"",IF(L646&lt;19990,0,IF(L646&lt;=30000,INDEX(Tarifas!$C$2:$C$37,MATCH(K646,Tarifas!$A$2:$A$37,1)),IF(L646&lt;=40000,INDEX(Tarifas!$D$2:$D$37,MATCH(K646,Tarifas!$A$2:$A$37,1)),INDEX(Tarifas!$E$2:$E$37,MATCH(K646,Tarifas!$A$2:$A$37,1))))))</f>
        <v>4520</v>
      </c>
      <c r="Q646" s="7">
        <f t="shared" si="65"/>
        <v>4520</v>
      </c>
    </row>
    <row r="647" spans="1:17" ht="15.75" customHeight="1" x14ac:dyDescent="0.25">
      <c r="A647" s="2">
        <v>123</v>
      </c>
      <c r="B647" s="2">
        <v>123</v>
      </c>
      <c r="C647" s="2">
        <v>123</v>
      </c>
      <c r="D647" s="2" t="s">
        <v>305</v>
      </c>
      <c r="E647" s="3">
        <v>15</v>
      </c>
      <c r="F647" s="3">
        <v>47</v>
      </c>
      <c r="G647" s="3">
        <v>49</v>
      </c>
      <c r="H647" s="3">
        <v>2.46</v>
      </c>
      <c r="I647" s="3">
        <v>8.6362500000000004</v>
      </c>
      <c r="J647" s="4" t="str">
        <f t="shared" si="60"/>
        <v>Se calcula por P volum</v>
      </c>
      <c r="K647" s="3">
        <f t="shared" si="61"/>
        <v>8.6362500000000004</v>
      </c>
      <c r="L647" s="5">
        <v>29990</v>
      </c>
      <c r="M647" s="2" t="str">
        <f t="shared" si="62"/>
        <v>Sin costo fijo</v>
      </c>
      <c r="N647" s="5">
        <f t="shared" si="63"/>
        <v>0</v>
      </c>
      <c r="O647" s="6" t="str">
        <f t="shared" si="64"/>
        <v>$19.990-$30.000</v>
      </c>
      <c r="P647" s="7">
        <f t="array" ref="P647">IF(OR(L647="",K647=""),"",IF(L647&lt;19990,0,IF(L647&lt;=30000,INDEX(Tarifas!$C$2:$C$37,MATCH(K647,Tarifas!$A$2:$A$37,1)),IF(L647&lt;=40000,INDEX(Tarifas!$D$2:$D$37,MATCH(K647,Tarifas!$A$2:$A$37,1)),INDEX(Tarifas!$E$2:$E$37,MATCH(K647,Tarifas!$A$2:$A$37,1))))))</f>
        <v>4520</v>
      </c>
      <c r="Q647" s="7">
        <f t="shared" si="65"/>
        <v>4520</v>
      </c>
    </row>
    <row r="648" spans="1:17" ht="15.75" customHeight="1" x14ac:dyDescent="0.25">
      <c r="A648" s="2">
        <v>123</v>
      </c>
      <c r="B648" s="2">
        <v>123</v>
      </c>
      <c r="C648" s="2">
        <v>123</v>
      </c>
      <c r="D648" s="2" t="s">
        <v>306</v>
      </c>
      <c r="E648" s="3">
        <v>9</v>
      </c>
      <c r="F648" s="3">
        <v>25</v>
      </c>
      <c r="G648" s="3">
        <v>69</v>
      </c>
      <c r="H648" s="3">
        <v>2.4550000000000001</v>
      </c>
      <c r="I648" s="3">
        <v>3.8812500000000001</v>
      </c>
      <c r="J648" s="4" t="str">
        <f t="shared" si="60"/>
        <v>Se calcula por P volum</v>
      </c>
      <c r="K648" s="3">
        <f t="shared" si="61"/>
        <v>3.8812500000000001</v>
      </c>
      <c r="L648" s="5">
        <v>19745</v>
      </c>
      <c r="M648" s="2" t="str">
        <f t="shared" si="62"/>
        <v>$9.990-$19.990</v>
      </c>
      <c r="N648" s="5">
        <f t="shared" si="63"/>
        <v>1000</v>
      </c>
      <c r="O648" s="6" t="str">
        <f t="shared" si="64"/>
        <v>No aplica (&lt;$19.990)</v>
      </c>
      <c r="P648" s="7">
        <f t="array" ref="P648">IF(OR(L648="",K648=""),"",IF(L648&lt;19990,0,IF(L648&lt;=30000,INDEX(Tarifas!$C$2:$C$37,MATCH(K648,Tarifas!$A$2:$A$37,1)),IF(L648&lt;=40000,INDEX(Tarifas!$D$2:$D$37,MATCH(K648,Tarifas!$A$2:$A$37,1)),INDEX(Tarifas!$E$2:$E$37,MATCH(K648,Tarifas!$A$2:$A$37,1))))))</f>
        <v>0</v>
      </c>
      <c r="Q648" s="7">
        <f t="shared" si="65"/>
        <v>1000</v>
      </c>
    </row>
    <row r="649" spans="1:17" ht="15.75" customHeight="1" x14ac:dyDescent="0.25">
      <c r="A649" s="2">
        <v>123</v>
      </c>
      <c r="B649" s="2">
        <v>123</v>
      </c>
      <c r="C649" s="2">
        <v>123</v>
      </c>
      <c r="D649" s="2" t="s">
        <v>306</v>
      </c>
      <c r="E649" s="3">
        <v>9</v>
      </c>
      <c r="F649" s="3">
        <v>25</v>
      </c>
      <c r="G649" s="3">
        <v>69</v>
      </c>
      <c r="H649" s="3">
        <v>2.4550000000000001</v>
      </c>
      <c r="I649" s="3">
        <v>3.8812500000000001</v>
      </c>
      <c r="J649" s="4" t="str">
        <f t="shared" si="60"/>
        <v>Se calcula por P volum</v>
      </c>
      <c r="K649" s="3">
        <f t="shared" si="61"/>
        <v>3.8812500000000001</v>
      </c>
      <c r="L649" s="5">
        <v>19745</v>
      </c>
      <c r="M649" s="2" t="str">
        <f t="shared" si="62"/>
        <v>$9.990-$19.990</v>
      </c>
      <c r="N649" s="5">
        <f t="shared" si="63"/>
        <v>1000</v>
      </c>
      <c r="O649" s="6" t="str">
        <f t="shared" si="64"/>
        <v>No aplica (&lt;$19.990)</v>
      </c>
      <c r="P649" s="7">
        <f t="array" ref="P649">IF(OR(L649="",K649=""),"",IF(L649&lt;19990,0,IF(L649&lt;=30000,INDEX(Tarifas!$C$2:$C$37,MATCH(K649,Tarifas!$A$2:$A$37,1)),IF(L649&lt;=40000,INDEX(Tarifas!$D$2:$D$37,MATCH(K649,Tarifas!$A$2:$A$37,1)),INDEX(Tarifas!$E$2:$E$37,MATCH(K649,Tarifas!$A$2:$A$37,1))))))</f>
        <v>0</v>
      </c>
      <c r="Q649" s="7">
        <f t="shared" si="65"/>
        <v>1000</v>
      </c>
    </row>
    <row r="650" spans="1:17" ht="15.75" customHeight="1" x14ac:dyDescent="0.25">
      <c r="A650" s="2">
        <v>123</v>
      </c>
      <c r="B650" s="2">
        <v>123</v>
      </c>
      <c r="C650" s="2">
        <v>123</v>
      </c>
      <c r="D650" s="2" t="s">
        <v>306</v>
      </c>
      <c r="E650" s="3">
        <v>9</v>
      </c>
      <c r="F650" s="3">
        <v>25</v>
      </c>
      <c r="G650" s="3">
        <v>69</v>
      </c>
      <c r="H650" s="3">
        <v>2.4550000000000001</v>
      </c>
      <c r="I650" s="3">
        <v>3.8812500000000001</v>
      </c>
      <c r="J650" s="4" t="str">
        <f t="shared" si="60"/>
        <v>Se calcula por P volum</v>
      </c>
      <c r="K650" s="3">
        <f t="shared" si="61"/>
        <v>3.8812500000000001</v>
      </c>
      <c r="L650" s="5">
        <v>22990</v>
      </c>
      <c r="M650" s="2" t="str">
        <f t="shared" si="62"/>
        <v>Sin costo fijo</v>
      </c>
      <c r="N650" s="5">
        <f t="shared" si="63"/>
        <v>0</v>
      </c>
      <c r="O650" s="6" t="str">
        <f t="shared" si="64"/>
        <v>$19.990-$30.000</v>
      </c>
      <c r="P650" s="7">
        <f t="array" ref="P650">IF(OR(L650="",K650=""),"",IF(L650&lt;19990,0,IF(L650&lt;=30000,INDEX(Tarifas!$C$2:$C$37,MATCH(K650,Tarifas!$A$2:$A$37,1)),IF(L650&lt;=40000,INDEX(Tarifas!$D$2:$D$37,MATCH(K650,Tarifas!$A$2:$A$37,1)),INDEX(Tarifas!$E$2:$E$37,MATCH(K650,Tarifas!$A$2:$A$37,1))))))</f>
        <v>3040</v>
      </c>
      <c r="Q650" s="7">
        <f t="shared" si="65"/>
        <v>3040</v>
      </c>
    </row>
    <row r="651" spans="1:17" ht="15.75" customHeight="1" x14ac:dyDescent="0.25">
      <c r="A651" s="2">
        <v>123</v>
      </c>
      <c r="B651" s="2">
        <v>123</v>
      </c>
      <c r="C651" s="2">
        <v>123</v>
      </c>
      <c r="D651" s="2" t="s">
        <v>306</v>
      </c>
      <c r="E651" s="3">
        <v>9</v>
      </c>
      <c r="F651" s="3">
        <v>25</v>
      </c>
      <c r="G651" s="3">
        <v>69</v>
      </c>
      <c r="H651" s="3">
        <v>2.4550000000000001</v>
      </c>
      <c r="I651" s="3">
        <v>3.8812500000000001</v>
      </c>
      <c r="J651" s="4" t="str">
        <f t="shared" si="60"/>
        <v>Se calcula por P volum</v>
      </c>
      <c r="K651" s="3">
        <f t="shared" si="61"/>
        <v>3.8812500000000001</v>
      </c>
      <c r="L651" s="5">
        <v>22990</v>
      </c>
      <c r="M651" s="2" t="str">
        <f t="shared" si="62"/>
        <v>Sin costo fijo</v>
      </c>
      <c r="N651" s="5">
        <f t="shared" si="63"/>
        <v>0</v>
      </c>
      <c r="O651" s="6" t="str">
        <f t="shared" si="64"/>
        <v>$19.990-$30.000</v>
      </c>
      <c r="P651" s="7">
        <f t="array" ref="P651">IF(OR(L651="",K651=""),"",IF(L651&lt;19990,0,IF(L651&lt;=30000,INDEX(Tarifas!$C$2:$C$37,MATCH(K651,Tarifas!$A$2:$A$37,1)),IF(L651&lt;=40000,INDEX(Tarifas!$D$2:$D$37,MATCH(K651,Tarifas!$A$2:$A$37,1)),INDEX(Tarifas!$E$2:$E$37,MATCH(K651,Tarifas!$A$2:$A$37,1))))))</f>
        <v>3040</v>
      </c>
      <c r="Q651" s="7">
        <f t="shared" si="65"/>
        <v>3040</v>
      </c>
    </row>
    <row r="652" spans="1:17" ht="15.75" customHeight="1" x14ac:dyDescent="0.25">
      <c r="A652" s="2">
        <v>123</v>
      </c>
      <c r="B652" s="2">
        <v>123</v>
      </c>
      <c r="C652" s="2">
        <v>123</v>
      </c>
      <c r="D652" s="2" t="s">
        <v>307</v>
      </c>
      <c r="E652" s="3">
        <v>14</v>
      </c>
      <c r="F652" s="3">
        <v>25</v>
      </c>
      <c r="G652" s="3">
        <v>30</v>
      </c>
      <c r="H652" s="3">
        <v>2.4500000000000002</v>
      </c>
      <c r="I652" s="3">
        <v>2.625</v>
      </c>
      <c r="J652" s="4" t="str">
        <f t="shared" si="60"/>
        <v>Se calcula por P volum</v>
      </c>
      <c r="K652" s="3">
        <f t="shared" si="61"/>
        <v>2.625</v>
      </c>
      <c r="L652" s="5">
        <v>12600</v>
      </c>
      <c r="M652" s="2" t="str">
        <f t="shared" si="62"/>
        <v>$9.990-$19.990</v>
      </c>
      <c r="N652" s="5">
        <f t="shared" si="63"/>
        <v>1000</v>
      </c>
      <c r="O652" s="6" t="str">
        <f t="shared" si="64"/>
        <v>No aplica (&lt;$19.990)</v>
      </c>
      <c r="P652" s="7">
        <f t="array" ref="P652">IF(OR(L652="",K652=""),"",IF(L652&lt;19990,0,IF(L652&lt;=30000,INDEX(Tarifas!$C$2:$C$37,MATCH(K652,Tarifas!$A$2:$A$37,1)),IF(L652&lt;=40000,INDEX(Tarifas!$D$2:$D$37,MATCH(K652,Tarifas!$A$2:$A$37,1)),INDEX(Tarifas!$E$2:$E$37,MATCH(K652,Tarifas!$A$2:$A$37,1))))))</f>
        <v>0</v>
      </c>
      <c r="Q652" s="7">
        <f t="shared" si="65"/>
        <v>1000</v>
      </c>
    </row>
    <row r="653" spans="1:17" ht="15.75" customHeight="1" x14ac:dyDescent="0.25">
      <c r="A653" s="2">
        <v>123</v>
      </c>
      <c r="B653" s="2">
        <v>123</v>
      </c>
      <c r="C653" s="2">
        <v>123</v>
      </c>
      <c r="D653" s="2" t="s">
        <v>308</v>
      </c>
      <c r="E653" s="3">
        <v>19</v>
      </c>
      <c r="F653" s="3">
        <v>20</v>
      </c>
      <c r="G653" s="3">
        <v>31</v>
      </c>
      <c r="H653" s="3">
        <v>2.4500000000000002</v>
      </c>
      <c r="I653" s="3">
        <v>2.9449999999999998</v>
      </c>
      <c r="J653" s="4" t="str">
        <f t="shared" si="60"/>
        <v>Se calcula por P volum</v>
      </c>
      <c r="K653" s="3">
        <f t="shared" si="61"/>
        <v>2.9449999999999998</v>
      </c>
      <c r="L653" s="5">
        <v>54391</v>
      </c>
      <c r="M653" s="2" t="str">
        <f t="shared" si="62"/>
        <v>Sin costo fijo</v>
      </c>
      <c r="N653" s="5">
        <f t="shared" si="63"/>
        <v>0</v>
      </c>
      <c r="O653" s="6" t="str">
        <f t="shared" si="64"/>
        <v>Desde $40.001</v>
      </c>
      <c r="P653" s="7">
        <f t="array" ref="P653">IF(OR(L653="",K653=""),"",IF(L653&lt;19990,0,IF(L653&lt;=30000,INDEX(Tarifas!$C$2:$C$37,MATCH(K653,Tarifas!$A$2:$A$37,1)),IF(L653&lt;=40000,INDEX(Tarifas!$D$2:$D$37,MATCH(K653,Tarifas!$A$2:$A$37,1)),INDEX(Tarifas!$E$2:$E$37,MATCH(K653,Tarifas!$A$2:$A$37,1))))))</f>
        <v>3600</v>
      </c>
      <c r="Q653" s="7">
        <f t="shared" si="65"/>
        <v>3600</v>
      </c>
    </row>
    <row r="654" spans="1:17" ht="15.75" customHeight="1" x14ac:dyDescent="0.25">
      <c r="A654" s="2">
        <v>123</v>
      </c>
      <c r="B654" s="2">
        <v>123</v>
      </c>
      <c r="C654" s="2">
        <v>123</v>
      </c>
      <c r="D654" s="2" t="s">
        <v>309</v>
      </c>
      <c r="E654" s="3">
        <v>17</v>
      </c>
      <c r="F654" s="3">
        <v>17</v>
      </c>
      <c r="G654" s="3">
        <v>22</v>
      </c>
      <c r="H654" s="3">
        <v>2.4500000000000002</v>
      </c>
      <c r="I654" s="3">
        <v>1.5894999999999999</v>
      </c>
      <c r="J654" s="4" t="str">
        <f t="shared" si="60"/>
        <v>Se calcula por Peso</v>
      </c>
      <c r="K654" s="3">
        <f t="shared" si="61"/>
        <v>2.4500000000000002</v>
      </c>
      <c r="L654" s="5">
        <v>28120</v>
      </c>
      <c r="M654" s="2" t="str">
        <f t="shared" si="62"/>
        <v>Sin costo fijo</v>
      </c>
      <c r="N654" s="5">
        <f t="shared" si="63"/>
        <v>0</v>
      </c>
      <c r="O654" s="6" t="str">
        <f t="shared" si="64"/>
        <v>$19.990-$30.000</v>
      </c>
      <c r="P654" s="7">
        <f t="array" ref="P654">IF(OR(L654="",K654=""),"",IF(L654&lt;19990,0,IF(L654&lt;=30000,INDEX(Tarifas!$C$2:$C$37,MATCH(K654,Tarifas!$A$2:$A$37,1)),IF(L654&lt;=40000,INDEX(Tarifas!$D$2:$D$37,MATCH(K654,Tarifas!$A$2:$A$37,1)),INDEX(Tarifas!$E$2:$E$37,MATCH(K654,Tarifas!$A$2:$A$37,1))))))</f>
        <v>2880</v>
      </c>
      <c r="Q654" s="7">
        <f t="shared" si="65"/>
        <v>2880</v>
      </c>
    </row>
    <row r="655" spans="1:17" ht="15.75" customHeight="1" x14ac:dyDescent="0.25">
      <c r="A655" s="2">
        <v>123</v>
      </c>
      <c r="B655" s="2">
        <v>123</v>
      </c>
      <c r="C655" s="2">
        <v>123</v>
      </c>
      <c r="D655" s="2" t="s">
        <v>309</v>
      </c>
      <c r="E655" s="3">
        <v>17</v>
      </c>
      <c r="F655" s="3">
        <v>17</v>
      </c>
      <c r="G655" s="3">
        <v>22</v>
      </c>
      <c r="H655" s="3">
        <v>2.4500000000000002</v>
      </c>
      <c r="I655" s="3">
        <v>1.5894999999999999</v>
      </c>
      <c r="J655" s="4" t="str">
        <f t="shared" si="60"/>
        <v>Se calcula por Peso</v>
      </c>
      <c r="K655" s="3">
        <f t="shared" si="61"/>
        <v>2.4500000000000002</v>
      </c>
      <c r="L655" s="5">
        <v>28120</v>
      </c>
      <c r="M655" s="2" t="str">
        <f t="shared" si="62"/>
        <v>Sin costo fijo</v>
      </c>
      <c r="N655" s="5">
        <f t="shared" si="63"/>
        <v>0</v>
      </c>
      <c r="O655" s="6" t="str">
        <f t="shared" si="64"/>
        <v>$19.990-$30.000</v>
      </c>
      <c r="P655" s="7">
        <f t="array" ref="P655">IF(OR(L655="",K655=""),"",IF(L655&lt;19990,0,IF(L655&lt;=30000,INDEX(Tarifas!$C$2:$C$37,MATCH(K655,Tarifas!$A$2:$A$37,1)),IF(L655&lt;=40000,INDEX(Tarifas!$D$2:$D$37,MATCH(K655,Tarifas!$A$2:$A$37,1)),INDEX(Tarifas!$E$2:$E$37,MATCH(K655,Tarifas!$A$2:$A$37,1))))))</f>
        <v>2880</v>
      </c>
      <c r="Q655" s="7">
        <f t="shared" si="65"/>
        <v>2880</v>
      </c>
    </row>
    <row r="656" spans="1:17" ht="15.75" customHeight="1" x14ac:dyDescent="0.25">
      <c r="A656" s="2">
        <v>123</v>
      </c>
      <c r="B656" s="2">
        <v>123</v>
      </c>
      <c r="C656" s="2">
        <v>123</v>
      </c>
      <c r="D656" s="2" t="s">
        <v>309</v>
      </c>
      <c r="E656" s="3">
        <v>17</v>
      </c>
      <c r="F656" s="3">
        <v>17</v>
      </c>
      <c r="G656" s="3">
        <v>22</v>
      </c>
      <c r="H656" s="3">
        <v>2.4500000000000002</v>
      </c>
      <c r="I656" s="3">
        <v>1.5894999999999999</v>
      </c>
      <c r="J656" s="4" t="str">
        <f t="shared" si="60"/>
        <v>Se calcula por Peso</v>
      </c>
      <c r="K656" s="3">
        <f t="shared" si="61"/>
        <v>2.4500000000000002</v>
      </c>
      <c r="L656" s="5">
        <v>28120</v>
      </c>
      <c r="M656" s="2" t="str">
        <f t="shared" si="62"/>
        <v>Sin costo fijo</v>
      </c>
      <c r="N656" s="5">
        <f t="shared" si="63"/>
        <v>0</v>
      </c>
      <c r="O656" s="6" t="str">
        <f t="shared" si="64"/>
        <v>$19.990-$30.000</v>
      </c>
      <c r="P656" s="7">
        <f t="array" ref="P656">IF(OR(L656="",K656=""),"",IF(L656&lt;19990,0,IF(L656&lt;=30000,INDEX(Tarifas!$C$2:$C$37,MATCH(K656,Tarifas!$A$2:$A$37,1)),IF(L656&lt;=40000,INDEX(Tarifas!$D$2:$D$37,MATCH(K656,Tarifas!$A$2:$A$37,1)),INDEX(Tarifas!$E$2:$E$37,MATCH(K656,Tarifas!$A$2:$A$37,1))))))</f>
        <v>2880</v>
      </c>
      <c r="Q656" s="7">
        <f t="shared" si="65"/>
        <v>2880</v>
      </c>
    </row>
    <row r="657" spans="1:17" ht="15.75" customHeight="1" x14ac:dyDescent="0.25">
      <c r="A657" s="2">
        <v>123</v>
      </c>
      <c r="B657" s="2">
        <v>123</v>
      </c>
      <c r="C657" s="2">
        <v>123</v>
      </c>
      <c r="D657" s="2" t="s">
        <v>309</v>
      </c>
      <c r="E657" s="3">
        <v>17</v>
      </c>
      <c r="F657" s="3">
        <v>17</v>
      </c>
      <c r="G657" s="3">
        <v>22</v>
      </c>
      <c r="H657" s="3">
        <v>2.4500000000000002</v>
      </c>
      <c r="I657" s="3">
        <v>1.5894999999999999</v>
      </c>
      <c r="J657" s="4" t="str">
        <f t="shared" si="60"/>
        <v>Se calcula por Peso</v>
      </c>
      <c r="K657" s="3">
        <f t="shared" si="61"/>
        <v>2.4500000000000002</v>
      </c>
      <c r="L657" s="5">
        <v>28120</v>
      </c>
      <c r="M657" s="2" t="str">
        <f t="shared" si="62"/>
        <v>Sin costo fijo</v>
      </c>
      <c r="N657" s="5">
        <f t="shared" si="63"/>
        <v>0</v>
      </c>
      <c r="O657" s="6" t="str">
        <f t="shared" si="64"/>
        <v>$19.990-$30.000</v>
      </c>
      <c r="P657" s="7">
        <f t="array" ref="P657">IF(OR(L657="",K657=""),"",IF(L657&lt;19990,0,IF(L657&lt;=30000,INDEX(Tarifas!$C$2:$C$37,MATCH(K657,Tarifas!$A$2:$A$37,1)),IF(L657&lt;=40000,INDEX(Tarifas!$D$2:$D$37,MATCH(K657,Tarifas!$A$2:$A$37,1)),INDEX(Tarifas!$E$2:$E$37,MATCH(K657,Tarifas!$A$2:$A$37,1))))))</f>
        <v>2880</v>
      </c>
      <c r="Q657" s="7">
        <f t="shared" si="65"/>
        <v>2880</v>
      </c>
    </row>
    <row r="658" spans="1:17" ht="15.75" customHeight="1" x14ac:dyDescent="0.25">
      <c r="A658" s="2">
        <v>123</v>
      </c>
      <c r="B658" s="2">
        <v>123</v>
      </c>
      <c r="C658" s="2">
        <v>123</v>
      </c>
      <c r="D658" s="2" t="s">
        <v>309</v>
      </c>
      <c r="E658" s="3">
        <v>17</v>
      </c>
      <c r="F658" s="3">
        <v>17</v>
      </c>
      <c r="G658" s="3">
        <v>22</v>
      </c>
      <c r="H658" s="3">
        <v>2.4500000000000002</v>
      </c>
      <c r="I658" s="3">
        <v>1.5894999999999999</v>
      </c>
      <c r="J658" s="4" t="str">
        <f t="shared" si="60"/>
        <v>Se calcula por Peso</v>
      </c>
      <c r="K658" s="3">
        <f t="shared" si="61"/>
        <v>2.4500000000000002</v>
      </c>
      <c r="L658" s="5">
        <v>28120</v>
      </c>
      <c r="M658" s="2" t="str">
        <f t="shared" si="62"/>
        <v>Sin costo fijo</v>
      </c>
      <c r="N658" s="5">
        <f t="shared" si="63"/>
        <v>0</v>
      </c>
      <c r="O658" s="6" t="str">
        <f t="shared" si="64"/>
        <v>$19.990-$30.000</v>
      </c>
      <c r="P658" s="7">
        <f t="array" ref="P658">IF(OR(L658="",K658=""),"",IF(L658&lt;19990,0,IF(L658&lt;=30000,INDEX(Tarifas!$C$2:$C$37,MATCH(K658,Tarifas!$A$2:$A$37,1)),IF(L658&lt;=40000,INDEX(Tarifas!$D$2:$D$37,MATCH(K658,Tarifas!$A$2:$A$37,1)),INDEX(Tarifas!$E$2:$E$37,MATCH(K658,Tarifas!$A$2:$A$37,1))))))</f>
        <v>2880</v>
      </c>
      <c r="Q658" s="7">
        <f t="shared" si="65"/>
        <v>2880</v>
      </c>
    </row>
    <row r="659" spans="1:17" ht="15.75" customHeight="1" x14ac:dyDescent="0.25">
      <c r="A659" s="2">
        <v>123</v>
      </c>
      <c r="B659" s="2">
        <v>123</v>
      </c>
      <c r="C659" s="2">
        <v>123</v>
      </c>
      <c r="D659" s="2" t="s">
        <v>309</v>
      </c>
      <c r="E659" s="3">
        <v>17</v>
      </c>
      <c r="F659" s="3">
        <v>17</v>
      </c>
      <c r="G659" s="3">
        <v>22</v>
      </c>
      <c r="H659" s="3">
        <v>2.4500000000000002</v>
      </c>
      <c r="I659" s="3">
        <v>1.5894999999999999</v>
      </c>
      <c r="J659" s="4" t="str">
        <f t="shared" si="60"/>
        <v>Se calcula por Peso</v>
      </c>
      <c r="K659" s="3">
        <f t="shared" si="61"/>
        <v>2.4500000000000002</v>
      </c>
      <c r="L659" s="5">
        <v>28120</v>
      </c>
      <c r="M659" s="2" t="str">
        <f t="shared" si="62"/>
        <v>Sin costo fijo</v>
      </c>
      <c r="N659" s="5">
        <f t="shared" si="63"/>
        <v>0</v>
      </c>
      <c r="O659" s="6" t="str">
        <f t="shared" si="64"/>
        <v>$19.990-$30.000</v>
      </c>
      <c r="P659" s="7">
        <f t="array" ref="P659">IF(OR(L659="",K659=""),"",IF(L659&lt;19990,0,IF(L659&lt;=30000,INDEX(Tarifas!$C$2:$C$37,MATCH(K659,Tarifas!$A$2:$A$37,1)),IF(L659&lt;=40000,INDEX(Tarifas!$D$2:$D$37,MATCH(K659,Tarifas!$A$2:$A$37,1)),INDEX(Tarifas!$E$2:$E$37,MATCH(K659,Tarifas!$A$2:$A$37,1))))))</f>
        <v>2880</v>
      </c>
      <c r="Q659" s="7">
        <f t="shared" si="65"/>
        <v>2880</v>
      </c>
    </row>
    <row r="660" spans="1:17" ht="15.75" customHeight="1" x14ac:dyDescent="0.25">
      <c r="A660" s="2">
        <v>123</v>
      </c>
      <c r="B660" s="2">
        <v>123</v>
      </c>
      <c r="C660" s="2">
        <v>123</v>
      </c>
      <c r="D660" s="2" t="s">
        <v>309</v>
      </c>
      <c r="E660" s="3">
        <v>17</v>
      </c>
      <c r="F660" s="3">
        <v>17</v>
      </c>
      <c r="G660" s="3">
        <v>22</v>
      </c>
      <c r="H660" s="3">
        <v>2.4500000000000002</v>
      </c>
      <c r="I660" s="3">
        <v>1.5894999999999999</v>
      </c>
      <c r="J660" s="4" t="str">
        <f t="shared" si="60"/>
        <v>Se calcula por Peso</v>
      </c>
      <c r="K660" s="3">
        <f t="shared" si="61"/>
        <v>2.4500000000000002</v>
      </c>
      <c r="L660" s="5">
        <v>28990</v>
      </c>
      <c r="M660" s="2" t="str">
        <f t="shared" si="62"/>
        <v>Sin costo fijo</v>
      </c>
      <c r="N660" s="5">
        <f t="shared" si="63"/>
        <v>0</v>
      </c>
      <c r="O660" s="6" t="str">
        <f t="shared" si="64"/>
        <v>$19.990-$30.000</v>
      </c>
      <c r="P660" s="7">
        <f t="array" ref="P660">IF(OR(L660="",K660=""),"",IF(L660&lt;19990,0,IF(L660&lt;=30000,INDEX(Tarifas!$C$2:$C$37,MATCH(K660,Tarifas!$A$2:$A$37,1)),IF(L660&lt;=40000,INDEX(Tarifas!$D$2:$D$37,MATCH(K660,Tarifas!$A$2:$A$37,1)),INDEX(Tarifas!$E$2:$E$37,MATCH(K660,Tarifas!$A$2:$A$37,1))))))</f>
        <v>2880</v>
      </c>
      <c r="Q660" s="7">
        <f t="shared" si="65"/>
        <v>2880</v>
      </c>
    </row>
    <row r="661" spans="1:17" ht="15.75" customHeight="1" x14ac:dyDescent="0.25">
      <c r="A661" s="2">
        <v>123</v>
      </c>
      <c r="B661" s="2">
        <v>123</v>
      </c>
      <c r="C661" s="2">
        <v>123</v>
      </c>
      <c r="D661" s="2" t="s">
        <v>310</v>
      </c>
      <c r="E661" s="3">
        <v>18</v>
      </c>
      <c r="F661" s="3">
        <v>21</v>
      </c>
      <c r="G661" s="3">
        <v>29</v>
      </c>
      <c r="H661" s="3">
        <v>2.4369999999999998</v>
      </c>
      <c r="I661" s="3">
        <v>2.7404999999999999</v>
      </c>
      <c r="J661" s="4" t="str">
        <f t="shared" si="60"/>
        <v>Se calcula por P volum</v>
      </c>
      <c r="K661" s="3">
        <f t="shared" si="61"/>
        <v>2.7404999999999999</v>
      </c>
      <c r="L661" s="5">
        <v>4990</v>
      </c>
      <c r="M661" s="2" t="str">
        <f t="shared" si="62"/>
        <v>Hasta $9.989</v>
      </c>
      <c r="N661" s="5">
        <f t="shared" si="63"/>
        <v>700</v>
      </c>
      <c r="O661" s="6" t="str">
        <f t="shared" si="64"/>
        <v>No aplica (&lt;$19.990)</v>
      </c>
      <c r="P661" s="7">
        <f t="array" ref="P661">IF(OR(L661="",K661=""),"",IF(L661&lt;19990,0,IF(L661&lt;=30000,INDEX(Tarifas!$C$2:$C$37,MATCH(K661,Tarifas!$A$2:$A$37,1)),IF(L661&lt;=40000,INDEX(Tarifas!$D$2:$D$37,MATCH(K661,Tarifas!$A$2:$A$37,1)),INDEX(Tarifas!$E$2:$E$37,MATCH(K661,Tarifas!$A$2:$A$37,1))))))</f>
        <v>0</v>
      </c>
      <c r="Q661" s="7">
        <f t="shared" si="65"/>
        <v>700</v>
      </c>
    </row>
    <row r="662" spans="1:17" ht="15.75" customHeight="1" x14ac:dyDescent="0.25">
      <c r="A662" s="2">
        <v>123</v>
      </c>
      <c r="B662" s="2">
        <v>123</v>
      </c>
      <c r="C662" s="2">
        <v>123</v>
      </c>
      <c r="D662" s="2" t="s">
        <v>310</v>
      </c>
      <c r="E662" s="3">
        <v>18</v>
      </c>
      <c r="F662" s="3">
        <v>21</v>
      </c>
      <c r="G662" s="3">
        <v>29</v>
      </c>
      <c r="H662" s="3">
        <v>2.4369999999999998</v>
      </c>
      <c r="I662" s="3">
        <v>2.7404999999999999</v>
      </c>
      <c r="J662" s="4" t="str">
        <f t="shared" si="60"/>
        <v>Se calcula por P volum</v>
      </c>
      <c r="K662" s="3">
        <f t="shared" si="61"/>
        <v>2.7404999999999999</v>
      </c>
      <c r="L662" s="5">
        <v>4990</v>
      </c>
      <c r="M662" s="2" t="str">
        <f t="shared" si="62"/>
        <v>Hasta $9.989</v>
      </c>
      <c r="N662" s="5">
        <f t="shared" si="63"/>
        <v>700</v>
      </c>
      <c r="O662" s="6" t="str">
        <f t="shared" si="64"/>
        <v>No aplica (&lt;$19.990)</v>
      </c>
      <c r="P662" s="7">
        <f t="array" ref="P662">IF(OR(L662="",K662=""),"",IF(L662&lt;19990,0,IF(L662&lt;=30000,INDEX(Tarifas!$C$2:$C$37,MATCH(K662,Tarifas!$A$2:$A$37,1)),IF(L662&lt;=40000,INDEX(Tarifas!$D$2:$D$37,MATCH(K662,Tarifas!$A$2:$A$37,1)),INDEX(Tarifas!$E$2:$E$37,MATCH(K662,Tarifas!$A$2:$A$37,1))))))</f>
        <v>0</v>
      </c>
      <c r="Q662" s="7">
        <f t="shared" si="65"/>
        <v>700</v>
      </c>
    </row>
    <row r="663" spans="1:17" ht="15.75" customHeight="1" x14ac:dyDescent="0.25">
      <c r="A663" s="2">
        <v>123</v>
      </c>
      <c r="B663" s="2">
        <v>123</v>
      </c>
      <c r="C663" s="2">
        <v>123</v>
      </c>
      <c r="D663" s="2" t="s">
        <v>311</v>
      </c>
      <c r="E663" s="3">
        <v>15</v>
      </c>
      <c r="F663" s="3">
        <v>18</v>
      </c>
      <c r="G663" s="3">
        <v>26</v>
      </c>
      <c r="H663" s="3">
        <v>2.4350000000000001</v>
      </c>
      <c r="I663" s="3">
        <v>1.7549999999999999</v>
      </c>
      <c r="J663" s="4" t="str">
        <f t="shared" si="60"/>
        <v>Se calcula por Peso</v>
      </c>
      <c r="K663" s="3">
        <f t="shared" si="61"/>
        <v>2.4350000000000001</v>
      </c>
      <c r="L663" s="5">
        <v>5510</v>
      </c>
      <c r="M663" s="2" t="str">
        <f t="shared" si="62"/>
        <v>Hasta $9.989</v>
      </c>
      <c r="N663" s="5">
        <f t="shared" si="63"/>
        <v>700</v>
      </c>
      <c r="O663" s="6" t="str">
        <f t="shared" si="64"/>
        <v>No aplica (&lt;$19.990)</v>
      </c>
      <c r="P663" s="7">
        <f t="array" ref="P663">IF(OR(L663="",K663=""),"",IF(L663&lt;19990,0,IF(L663&lt;=30000,INDEX(Tarifas!$C$2:$C$37,MATCH(K663,Tarifas!$A$2:$A$37,1)),IF(L663&lt;=40000,INDEX(Tarifas!$D$2:$D$37,MATCH(K663,Tarifas!$A$2:$A$37,1)),INDEX(Tarifas!$E$2:$E$37,MATCH(K663,Tarifas!$A$2:$A$37,1))))))</f>
        <v>0</v>
      </c>
      <c r="Q663" s="7">
        <f t="shared" si="65"/>
        <v>700</v>
      </c>
    </row>
    <row r="664" spans="1:17" ht="15.75" customHeight="1" x14ac:dyDescent="0.25">
      <c r="A664" s="2">
        <v>123</v>
      </c>
      <c r="B664" s="2">
        <v>123</v>
      </c>
      <c r="C664" s="2">
        <v>123</v>
      </c>
      <c r="D664" s="2" t="s">
        <v>312</v>
      </c>
      <c r="E664" s="3">
        <v>17</v>
      </c>
      <c r="F664" s="3">
        <v>24</v>
      </c>
      <c r="G664" s="3">
        <v>29</v>
      </c>
      <c r="H664" s="3">
        <v>2.4300000000000002</v>
      </c>
      <c r="I664" s="3">
        <v>2.9580000000000002</v>
      </c>
      <c r="J664" s="4" t="str">
        <f t="shared" si="60"/>
        <v>Se calcula por P volum</v>
      </c>
      <c r="K664" s="3">
        <f t="shared" si="61"/>
        <v>2.9580000000000002</v>
      </c>
      <c r="L664" s="5">
        <v>15830</v>
      </c>
      <c r="M664" s="2" t="str">
        <f t="shared" si="62"/>
        <v>$9.990-$19.990</v>
      </c>
      <c r="N664" s="5">
        <f t="shared" si="63"/>
        <v>1000</v>
      </c>
      <c r="O664" s="6" t="str">
        <f t="shared" si="64"/>
        <v>No aplica (&lt;$19.990)</v>
      </c>
      <c r="P664" s="7">
        <f t="array" ref="P664">IF(OR(L664="",K664=""),"",IF(L664&lt;19990,0,IF(L664&lt;=30000,INDEX(Tarifas!$C$2:$C$37,MATCH(K664,Tarifas!$A$2:$A$37,1)),IF(L664&lt;=40000,INDEX(Tarifas!$D$2:$D$37,MATCH(K664,Tarifas!$A$2:$A$37,1)),INDEX(Tarifas!$E$2:$E$37,MATCH(K664,Tarifas!$A$2:$A$37,1))))))</f>
        <v>0</v>
      </c>
      <c r="Q664" s="7">
        <f t="shared" si="65"/>
        <v>1000</v>
      </c>
    </row>
    <row r="665" spans="1:17" ht="15.75" customHeight="1" x14ac:dyDescent="0.25">
      <c r="A665" s="2">
        <v>123</v>
      </c>
      <c r="B665" s="2">
        <v>123</v>
      </c>
      <c r="C665" s="2">
        <v>123</v>
      </c>
      <c r="D665" s="2" t="s">
        <v>312</v>
      </c>
      <c r="E665" s="3">
        <v>17</v>
      </c>
      <c r="F665" s="3">
        <v>24</v>
      </c>
      <c r="G665" s="3">
        <v>29</v>
      </c>
      <c r="H665" s="3">
        <v>2.4300000000000002</v>
      </c>
      <c r="I665" s="3">
        <v>2.9580000000000002</v>
      </c>
      <c r="J665" s="4" t="str">
        <f t="shared" si="60"/>
        <v>Se calcula por P volum</v>
      </c>
      <c r="K665" s="3">
        <f t="shared" si="61"/>
        <v>2.9580000000000002</v>
      </c>
      <c r="L665" s="5">
        <v>19992</v>
      </c>
      <c r="M665" s="2" t="str">
        <f t="shared" si="62"/>
        <v>Sin costo fijo</v>
      </c>
      <c r="N665" s="5">
        <f t="shared" si="63"/>
        <v>0</v>
      </c>
      <c r="O665" s="6" t="str">
        <f t="shared" si="64"/>
        <v>$19.990-$30.000</v>
      </c>
      <c r="P665" s="7">
        <f t="array" ref="P665">IF(OR(L665="",K665=""),"",IF(L665&lt;19990,0,IF(L665&lt;=30000,INDEX(Tarifas!$C$2:$C$37,MATCH(K665,Tarifas!$A$2:$A$37,1)),IF(L665&lt;=40000,INDEX(Tarifas!$D$2:$D$37,MATCH(K665,Tarifas!$A$2:$A$37,1)),INDEX(Tarifas!$E$2:$E$37,MATCH(K665,Tarifas!$A$2:$A$37,1))))))</f>
        <v>2880</v>
      </c>
      <c r="Q665" s="7">
        <f t="shared" si="65"/>
        <v>2880</v>
      </c>
    </row>
    <row r="666" spans="1:17" ht="15.75" customHeight="1" x14ac:dyDescent="0.25">
      <c r="A666" s="2">
        <v>123</v>
      </c>
      <c r="B666" s="2">
        <v>123</v>
      </c>
      <c r="C666" s="2">
        <v>123</v>
      </c>
      <c r="D666" s="2" t="s">
        <v>313</v>
      </c>
      <c r="E666" s="3">
        <v>10</v>
      </c>
      <c r="F666" s="3">
        <v>14</v>
      </c>
      <c r="G666" s="3">
        <v>32</v>
      </c>
      <c r="H666" s="3">
        <v>2.42</v>
      </c>
      <c r="I666" s="3">
        <v>1.1200000000000001</v>
      </c>
      <c r="J666" s="4" t="str">
        <f t="shared" si="60"/>
        <v>Se calcula por Peso</v>
      </c>
      <c r="K666" s="3">
        <f t="shared" si="61"/>
        <v>2.42</v>
      </c>
      <c r="L666" s="5">
        <v>48290</v>
      </c>
      <c r="M666" s="2" t="str">
        <f t="shared" si="62"/>
        <v>Sin costo fijo</v>
      </c>
      <c r="N666" s="5">
        <f t="shared" si="63"/>
        <v>0</v>
      </c>
      <c r="O666" s="6" t="str">
        <f t="shared" si="64"/>
        <v>Desde $40.001</v>
      </c>
      <c r="P666" s="7">
        <f t="array" ref="P666">IF(OR(L666="",K666=""),"",IF(L666&lt;19990,0,IF(L666&lt;=30000,INDEX(Tarifas!$C$2:$C$37,MATCH(K666,Tarifas!$A$2:$A$37,1)),IF(L666&lt;=40000,INDEX(Tarifas!$D$2:$D$37,MATCH(K666,Tarifas!$A$2:$A$37,1)),INDEX(Tarifas!$E$2:$E$37,MATCH(K666,Tarifas!$A$2:$A$37,1))))))</f>
        <v>3600</v>
      </c>
      <c r="Q666" s="7">
        <f t="shared" si="65"/>
        <v>3600</v>
      </c>
    </row>
    <row r="667" spans="1:17" ht="15.75" customHeight="1" x14ac:dyDescent="0.25">
      <c r="A667" s="2">
        <v>123</v>
      </c>
      <c r="B667" s="2">
        <v>123</v>
      </c>
      <c r="C667" s="2">
        <v>123</v>
      </c>
      <c r="D667" s="2" t="s">
        <v>313</v>
      </c>
      <c r="E667" s="3">
        <v>10</v>
      </c>
      <c r="F667" s="3">
        <v>14</v>
      </c>
      <c r="G667" s="3">
        <v>32</v>
      </c>
      <c r="H667" s="3">
        <v>2.42</v>
      </c>
      <c r="I667" s="3">
        <v>1.1200000000000001</v>
      </c>
      <c r="J667" s="4" t="str">
        <f t="shared" si="60"/>
        <v>Se calcula por Peso</v>
      </c>
      <c r="K667" s="3">
        <f t="shared" si="61"/>
        <v>2.42</v>
      </c>
      <c r="L667" s="5">
        <v>48290</v>
      </c>
      <c r="M667" s="2" t="str">
        <f t="shared" si="62"/>
        <v>Sin costo fijo</v>
      </c>
      <c r="N667" s="5">
        <f t="shared" si="63"/>
        <v>0</v>
      </c>
      <c r="O667" s="6" t="str">
        <f t="shared" si="64"/>
        <v>Desde $40.001</v>
      </c>
      <c r="P667" s="7">
        <f t="array" ref="P667">IF(OR(L667="",K667=""),"",IF(L667&lt;19990,0,IF(L667&lt;=30000,INDEX(Tarifas!$C$2:$C$37,MATCH(K667,Tarifas!$A$2:$A$37,1)),IF(L667&lt;=40000,INDEX(Tarifas!$D$2:$D$37,MATCH(K667,Tarifas!$A$2:$A$37,1)),INDEX(Tarifas!$E$2:$E$37,MATCH(K667,Tarifas!$A$2:$A$37,1))))))</f>
        <v>3600</v>
      </c>
      <c r="Q667" s="7">
        <f t="shared" si="65"/>
        <v>3600</v>
      </c>
    </row>
    <row r="668" spans="1:17" ht="15.75" customHeight="1" x14ac:dyDescent="0.25">
      <c r="A668" s="2">
        <v>123</v>
      </c>
      <c r="B668" s="2">
        <v>123</v>
      </c>
      <c r="C668" s="2">
        <v>123</v>
      </c>
      <c r="D668" s="2" t="s">
        <v>314</v>
      </c>
      <c r="E668" s="3">
        <v>5</v>
      </c>
      <c r="F668" s="3">
        <v>17</v>
      </c>
      <c r="G668" s="3">
        <v>64</v>
      </c>
      <c r="H668" s="3">
        <v>2.42</v>
      </c>
      <c r="I668" s="3">
        <v>1.36</v>
      </c>
      <c r="J668" s="4" t="str">
        <f t="shared" si="60"/>
        <v>Se calcula por Peso</v>
      </c>
      <c r="K668" s="3">
        <f t="shared" si="61"/>
        <v>2.42</v>
      </c>
      <c r="L668" s="5">
        <v>26990</v>
      </c>
      <c r="M668" s="2" t="str">
        <f t="shared" si="62"/>
        <v>Sin costo fijo</v>
      </c>
      <c r="N668" s="5">
        <f t="shared" si="63"/>
        <v>0</v>
      </c>
      <c r="O668" s="6" t="str">
        <f t="shared" si="64"/>
        <v>$19.990-$30.000</v>
      </c>
      <c r="P668" s="7">
        <f t="array" ref="P668">IF(OR(L668="",K668=""),"",IF(L668&lt;19990,0,IF(L668&lt;=30000,INDEX(Tarifas!$C$2:$C$37,MATCH(K668,Tarifas!$A$2:$A$37,1)),IF(L668&lt;=40000,INDEX(Tarifas!$D$2:$D$37,MATCH(K668,Tarifas!$A$2:$A$37,1)),INDEX(Tarifas!$E$2:$E$37,MATCH(K668,Tarifas!$A$2:$A$37,1))))))</f>
        <v>2880</v>
      </c>
      <c r="Q668" s="7">
        <f t="shared" si="65"/>
        <v>2880</v>
      </c>
    </row>
    <row r="669" spans="1:17" ht="15.75" customHeight="1" x14ac:dyDescent="0.25">
      <c r="A669" s="2">
        <v>123</v>
      </c>
      <c r="B669" s="2">
        <v>123</v>
      </c>
      <c r="C669" s="2">
        <v>123</v>
      </c>
      <c r="D669" s="2" t="s">
        <v>314</v>
      </c>
      <c r="E669" s="3">
        <v>5</v>
      </c>
      <c r="F669" s="3">
        <v>17</v>
      </c>
      <c r="G669" s="3">
        <v>64</v>
      </c>
      <c r="H669" s="3">
        <v>2.42</v>
      </c>
      <c r="I669" s="3">
        <v>1.36</v>
      </c>
      <c r="J669" s="4" t="str">
        <f t="shared" si="60"/>
        <v>Se calcula por Peso</v>
      </c>
      <c r="K669" s="3">
        <f t="shared" si="61"/>
        <v>2.42</v>
      </c>
      <c r="L669" s="5">
        <v>26990</v>
      </c>
      <c r="M669" s="2" t="str">
        <f t="shared" si="62"/>
        <v>Sin costo fijo</v>
      </c>
      <c r="N669" s="5">
        <f t="shared" si="63"/>
        <v>0</v>
      </c>
      <c r="O669" s="6" t="str">
        <f t="shared" si="64"/>
        <v>$19.990-$30.000</v>
      </c>
      <c r="P669" s="7">
        <f t="array" ref="P669">IF(OR(L669="",K669=""),"",IF(L669&lt;19990,0,IF(L669&lt;=30000,INDEX(Tarifas!$C$2:$C$37,MATCH(K669,Tarifas!$A$2:$A$37,1)),IF(L669&lt;=40000,INDEX(Tarifas!$D$2:$D$37,MATCH(K669,Tarifas!$A$2:$A$37,1)),INDEX(Tarifas!$E$2:$E$37,MATCH(K669,Tarifas!$A$2:$A$37,1))))))</f>
        <v>2880</v>
      </c>
      <c r="Q669" s="7">
        <f t="shared" si="65"/>
        <v>2880</v>
      </c>
    </row>
    <row r="670" spans="1:17" ht="15.75" customHeight="1" x14ac:dyDescent="0.25">
      <c r="A670" s="2">
        <v>123</v>
      </c>
      <c r="B670" s="2">
        <v>123</v>
      </c>
      <c r="C670" s="2">
        <v>123</v>
      </c>
      <c r="D670" s="2" t="s">
        <v>315</v>
      </c>
      <c r="E670" s="3">
        <v>14</v>
      </c>
      <c r="F670" s="3">
        <v>20</v>
      </c>
      <c r="G670" s="3">
        <v>29</v>
      </c>
      <c r="H670" s="3">
        <v>2.4079999999999999</v>
      </c>
      <c r="I670" s="3">
        <v>2.0299999999999998</v>
      </c>
      <c r="J670" s="4" t="str">
        <f t="shared" si="60"/>
        <v>Se calcula por Peso</v>
      </c>
      <c r="K670" s="3">
        <f t="shared" si="61"/>
        <v>2.4079999999999999</v>
      </c>
      <c r="L670" s="5">
        <v>6990</v>
      </c>
      <c r="M670" s="2" t="str">
        <f t="shared" si="62"/>
        <v>Hasta $9.989</v>
      </c>
      <c r="N670" s="5">
        <f t="shared" si="63"/>
        <v>700</v>
      </c>
      <c r="O670" s="6" t="str">
        <f t="shared" si="64"/>
        <v>No aplica (&lt;$19.990)</v>
      </c>
      <c r="P670" s="7">
        <f t="array" ref="P670">IF(OR(L670="",K670=""),"",IF(L670&lt;19990,0,IF(L670&lt;=30000,INDEX(Tarifas!$C$2:$C$37,MATCH(K670,Tarifas!$A$2:$A$37,1)),IF(L670&lt;=40000,INDEX(Tarifas!$D$2:$D$37,MATCH(K670,Tarifas!$A$2:$A$37,1)),INDEX(Tarifas!$E$2:$E$37,MATCH(K670,Tarifas!$A$2:$A$37,1))))))</f>
        <v>0</v>
      </c>
      <c r="Q670" s="7">
        <f t="shared" si="65"/>
        <v>700</v>
      </c>
    </row>
    <row r="671" spans="1:17" ht="15.75" customHeight="1" x14ac:dyDescent="0.25">
      <c r="A671" s="2">
        <v>123</v>
      </c>
      <c r="B671" s="2">
        <v>123</v>
      </c>
      <c r="C671" s="2">
        <v>123</v>
      </c>
      <c r="D671" s="2" t="s">
        <v>316</v>
      </c>
      <c r="E671" s="3">
        <v>6</v>
      </c>
      <c r="F671" s="3">
        <v>20</v>
      </c>
      <c r="G671" s="3">
        <v>22</v>
      </c>
      <c r="H671" s="3">
        <v>2.3959999999999999</v>
      </c>
      <c r="I671" s="3">
        <v>0.66</v>
      </c>
      <c r="J671" s="4" t="str">
        <f t="shared" si="60"/>
        <v>Se calcula por Peso</v>
      </c>
      <c r="K671" s="3">
        <f t="shared" si="61"/>
        <v>2.3959999999999999</v>
      </c>
      <c r="L671" s="5">
        <v>2821</v>
      </c>
      <c r="M671" s="2" t="str">
        <f t="shared" si="62"/>
        <v>Hasta $9.989</v>
      </c>
      <c r="N671" s="5">
        <f t="shared" si="63"/>
        <v>700</v>
      </c>
      <c r="O671" s="6" t="str">
        <f t="shared" si="64"/>
        <v>No aplica (&lt;$19.990)</v>
      </c>
      <c r="P671" s="7">
        <f t="array" ref="P671">IF(OR(L671="",K671=""),"",IF(L671&lt;19990,0,IF(L671&lt;=30000,INDEX(Tarifas!$C$2:$C$37,MATCH(K671,Tarifas!$A$2:$A$37,1)),IF(L671&lt;=40000,INDEX(Tarifas!$D$2:$D$37,MATCH(K671,Tarifas!$A$2:$A$37,1)),INDEX(Tarifas!$E$2:$E$37,MATCH(K671,Tarifas!$A$2:$A$37,1))))))</f>
        <v>0</v>
      </c>
      <c r="Q671" s="7">
        <f t="shared" si="65"/>
        <v>700</v>
      </c>
    </row>
    <row r="672" spans="1:17" ht="15.75" customHeight="1" x14ac:dyDescent="0.25">
      <c r="A672" s="2">
        <v>123</v>
      </c>
      <c r="B672" s="2">
        <v>123</v>
      </c>
      <c r="C672" s="2">
        <v>123</v>
      </c>
      <c r="D672" s="2" t="s">
        <v>317</v>
      </c>
      <c r="E672" s="3">
        <v>21</v>
      </c>
      <c r="F672" s="3">
        <v>51</v>
      </c>
      <c r="G672" s="3">
        <v>103</v>
      </c>
      <c r="H672" s="3">
        <v>2.38</v>
      </c>
      <c r="I672" s="3">
        <v>27.578250000000001</v>
      </c>
      <c r="J672" s="4" t="str">
        <f t="shared" si="60"/>
        <v>Se calcula por P volum</v>
      </c>
      <c r="K672" s="3">
        <f t="shared" si="61"/>
        <v>27.578250000000001</v>
      </c>
      <c r="L672" s="5">
        <v>79990</v>
      </c>
      <c r="M672" s="2" t="str">
        <f t="shared" si="62"/>
        <v>Sin costo fijo</v>
      </c>
      <c r="N672" s="5">
        <f t="shared" si="63"/>
        <v>0</v>
      </c>
      <c r="O672" s="6" t="str">
        <f t="shared" si="64"/>
        <v>Desde $40.001</v>
      </c>
      <c r="P672" s="7">
        <f t="array" ref="P672">IF(OR(L672="",K672=""),"",IF(L672&lt;19990,0,IF(L672&lt;=30000,INDEX(Tarifas!$C$2:$C$37,MATCH(K672,Tarifas!$A$2:$A$37,1)),IF(L672&lt;=40000,INDEX(Tarifas!$D$2:$D$37,MATCH(K672,Tarifas!$A$2:$A$37,1)),INDEX(Tarifas!$E$2:$E$37,MATCH(K672,Tarifas!$A$2:$A$37,1))))))</f>
        <v>10000</v>
      </c>
      <c r="Q672" s="7">
        <f t="shared" si="65"/>
        <v>10000</v>
      </c>
    </row>
    <row r="673" spans="1:17" ht="15.75" customHeight="1" x14ac:dyDescent="0.25">
      <c r="A673" s="2">
        <v>123</v>
      </c>
      <c r="B673" s="2">
        <v>123</v>
      </c>
      <c r="C673" s="2">
        <v>123</v>
      </c>
      <c r="D673" s="2" t="s">
        <v>318</v>
      </c>
      <c r="E673" s="3">
        <v>10</v>
      </c>
      <c r="F673" s="3">
        <v>11</v>
      </c>
      <c r="G673" s="3">
        <v>12</v>
      </c>
      <c r="H673" s="3">
        <v>2.38</v>
      </c>
      <c r="I673" s="3">
        <v>0.33</v>
      </c>
      <c r="J673" s="4" t="str">
        <f t="shared" si="60"/>
        <v>Se calcula por Peso</v>
      </c>
      <c r="K673" s="3">
        <f t="shared" si="61"/>
        <v>2.38</v>
      </c>
      <c r="L673" s="5">
        <v>9890</v>
      </c>
      <c r="M673" s="2" t="str">
        <f t="shared" si="62"/>
        <v>Hasta $9.989</v>
      </c>
      <c r="N673" s="5">
        <f t="shared" si="63"/>
        <v>700</v>
      </c>
      <c r="O673" s="6" t="str">
        <f t="shared" si="64"/>
        <v>No aplica (&lt;$19.990)</v>
      </c>
      <c r="P673" s="7">
        <f t="array" ref="P673">IF(OR(L673="",K673=""),"",IF(L673&lt;19990,0,IF(L673&lt;=30000,INDEX(Tarifas!$C$2:$C$37,MATCH(K673,Tarifas!$A$2:$A$37,1)),IF(L673&lt;=40000,INDEX(Tarifas!$D$2:$D$37,MATCH(K673,Tarifas!$A$2:$A$37,1)),INDEX(Tarifas!$E$2:$E$37,MATCH(K673,Tarifas!$A$2:$A$37,1))))))</f>
        <v>0</v>
      </c>
      <c r="Q673" s="7">
        <f t="shared" si="65"/>
        <v>700</v>
      </c>
    </row>
    <row r="674" spans="1:17" ht="15.75" customHeight="1" x14ac:dyDescent="0.25">
      <c r="A674" s="2">
        <v>123</v>
      </c>
      <c r="B674" s="2">
        <v>123</v>
      </c>
      <c r="C674" s="2">
        <v>123</v>
      </c>
      <c r="D674" s="2" t="s">
        <v>319</v>
      </c>
      <c r="E674" s="3">
        <v>15</v>
      </c>
      <c r="F674" s="3">
        <v>17</v>
      </c>
      <c r="G674" s="3">
        <v>27</v>
      </c>
      <c r="H674" s="3">
        <v>2.3690000000000002</v>
      </c>
      <c r="I674" s="3">
        <v>1.7212499999999999</v>
      </c>
      <c r="J674" s="4" t="str">
        <f t="shared" si="60"/>
        <v>Se calcula por Peso</v>
      </c>
      <c r="K674" s="3">
        <f t="shared" si="61"/>
        <v>2.3690000000000002</v>
      </c>
      <c r="L674" s="5">
        <v>3450</v>
      </c>
      <c r="M674" s="2" t="str">
        <f t="shared" si="62"/>
        <v>Hasta $9.989</v>
      </c>
      <c r="N674" s="5">
        <f t="shared" si="63"/>
        <v>700</v>
      </c>
      <c r="O674" s="6" t="str">
        <f t="shared" si="64"/>
        <v>No aplica (&lt;$19.990)</v>
      </c>
      <c r="P674" s="7">
        <f t="array" ref="P674">IF(OR(L674="",K674=""),"",IF(L674&lt;19990,0,IF(L674&lt;=30000,INDEX(Tarifas!$C$2:$C$37,MATCH(K674,Tarifas!$A$2:$A$37,1)),IF(L674&lt;=40000,INDEX(Tarifas!$D$2:$D$37,MATCH(K674,Tarifas!$A$2:$A$37,1)),INDEX(Tarifas!$E$2:$E$37,MATCH(K674,Tarifas!$A$2:$A$37,1))))))</f>
        <v>0</v>
      </c>
      <c r="Q674" s="7">
        <f t="shared" si="65"/>
        <v>700</v>
      </c>
    </row>
    <row r="675" spans="1:17" ht="15.75" customHeight="1" x14ac:dyDescent="0.25">
      <c r="A675" s="2">
        <v>123</v>
      </c>
      <c r="B675" s="2">
        <v>123</v>
      </c>
      <c r="C675" s="2">
        <v>123</v>
      </c>
      <c r="D675" s="2" t="s">
        <v>319</v>
      </c>
      <c r="E675" s="3">
        <v>15</v>
      </c>
      <c r="F675" s="3">
        <v>17</v>
      </c>
      <c r="G675" s="3">
        <v>27</v>
      </c>
      <c r="H675" s="3">
        <v>2.3690000000000002</v>
      </c>
      <c r="I675" s="3">
        <v>1.7212499999999999</v>
      </c>
      <c r="J675" s="4" t="str">
        <f t="shared" si="60"/>
        <v>Se calcula por Peso</v>
      </c>
      <c r="K675" s="3">
        <f t="shared" si="61"/>
        <v>2.3690000000000002</v>
      </c>
      <c r="L675" s="5">
        <v>3450</v>
      </c>
      <c r="M675" s="2" t="str">
        <f t="shared" si="62"/>
        <v>Hasta $9.989</v>
      </c>
      <c r="N675" s="5">
        <f t="shared" si="63"/>
        <v>700</v>
      </c>
      <c r="O675" s="6" t="str">
        <f t="shared" si="64"/>
        <v>No aplica (&lt;$19.990)</v>
      </c>
      <c r="P675" s="7">
        <f t="array" ref="P675">IF(OR(L675="",K675=""),"",IF(L675&lt;19990,0,IF(L675&lt;=30000,INDEX(Tarifas!$C$2:$C$37,MATCH(K675,Tarifas!$A$2:$A$37,1)),IF(L675&lt;=40000,INDEX(Tarifas!$D$2:$D$37,MATCH(K675,Tarifas!$A$2:$A$37,1)),INDEX(Tarifas!$E$2:$E$37,MATCH(K675,Tarifas!$A$2:$A$37,1))))))</f>
        <v>0</v>
      </c>
      <c r="Q675" s="7">
        <f t="shared" si="65"/>
        <v>700</v>
      </c>
    </row>
    <row r="676" spans="1:17" ht="15.75" customHeight="1" x14ac:dyDescent="0.25">
      <c r="A676" s="2">
        <v>123</v>
      </c>
      <c r="B676" s="2">
        <v>123</v>
      </c>
      <c r="C676" s="2">
        <v>123</v>
      </c>
      <c r="D676" s="2" t="s">
        <v>320</v>
      </c>
      <c r="E676" s="3">
        <v>8</v>
      </c>
      <c r="F676" s="3">
        <v>13</v>
      </c>
      <c r="G676" s="3">
        <v>14</v>
      </c>
      <c r="H676" s="3">
        <v>2.3639999999999999</v>
      </c>
      <c r="I676" s="3">
        <v>0.36399999999999999</v>
      </c>
      <c r="J676" s="4" t="str">
        <f t="shared" si="60"/>
        <v>Se calcula por Peso</v>
      </c>
      <c r="K676" s="3">
        <f t="shared" si="61"/>
        <v>2.3639999999999999</v>
      </c>
      <c r="L676" s="5">
        <v>19990</v>
      </c>
      <c r="M676" s="2" t="str">
        <f t="shared" si="62"/>
        <v>$9.990-$19.990</v>
      </c>
      <c r="N676" s="5">
        <f t="shared" si="63"/>
        <v>1000</v>
      </c>
      <c r="O676" s="6" t="str">
        <f t="shared" si="64"/>
        <v>$19.990-$30.000</v>
      </c>
      <c r="P676" s="7">
        <f t="array" ref="P676">IF(OR(L676="",K676=""),"",IF(L676&lt;19990,0,IF(L676&lt;=30000,INDEX(Tarifas!$C$2:$C$37,MATCH(K676,Tarifas!$A$2:$A$37,1)),IF(L676&lt;=40000,INDEX(Tarifas!$D$2:$D$37,MATCH(K676,Tarifas!$A$2:$A$37,1)),INDEX(Tarifas!$E$2:$E$37,MATCH(K676,Tarifas!$A$2:$A$37,1))))))</f>
        <v>2880</v>
      </c>
      <c r="Q676" s="7">
        <f t="shared" si="65"/>
        <v>3880</v>
      </c>
    </row>
    <row r="677" spans="1:17" ht="15.75" customHeight="1" x14ac:dyDescent="0.25">
      <c r="A677" s="2">
        <v>123</v>
      </c>
      <c r="B677" s="2">
        <v>123</v>
      </c>
      <c r="C677" s="2">
        <v>123</v>
      </c>
      <c r="D677" s="2" t="s">
        <v>320</v>
      </c>
      <c r="E677" s="3">
        <v>8</v>
      </c>
      <c r="F677" s="3">
        <v>13</v>
      </c>
      <c r="G677" s="3">
        <v>14</v>
      </c>
      <c r="H677" s="3">
        <v>2.3639999999999999</v>
      </c>
      <c r="I677" s="3">
        <v>0.36399999999999999</v>
      </c>
      <c r="J677" s="4" t="str">
        <f t="shared" si="60"/>
        <v>Se calcula por Peso</v>
      </c>
      <c r="K677" s="3">
        <f t="shared" si="61"/>
        <v>2.3639999999999999</v>
      </c>
      <c r="L677" s="5">
        <v>19990</v>
      </c>
      <c r="M677" s="2" t="str">
        <f t="shared" si="62"/>
        <v>$9.990-$19.990</v>
      </c>
      <c r="N677" s="5">
        <f t="shared" si="63"/>
        <v>1000</v>
      </c>
      <c r="O677" s="6" t="str">
        <f t="shared" si="64"/>
        <v>$19.990-$30.000</v>
      </c>
      <c r="P677" s="7">
        <f t="array" ref="P677">IF(OR(L677="",K677=""),"",IF(L677&lt;19990,0,IF(L677&lt;=30000,INDEX(Tarifas!$C$2:$C$37,MATCH(K677,Tarifas!$A$2:$A$37,1)),IF(L677&lt;=40000,INDEX(Tarifas!$D$2:$D$37,MATCH(K677,Tarifas!$A$2:$A$37,1)),INDEX(Tarifas!$E$2:$E$37,MATCH(K677,Tarifas!$A$2:$A$37,1))))))</f>
        <v>2880</v>
      </c>
      <c r="Q677" s="7">
        <f t="shared" si="65"/>
        <v>3880</v>
      </c>
    </row>
    <row r="678" spans="1:17" ht="15.75" customHeight="1" x14ac:dyDescent="0.25">
      <c r="A678" s="2">
        <v>123</v>
      </c>
      <c r="B678" s="2">
        <v>123</v>
      </c>
      <c r="C678" s="2">
        <v>123</v>
      </c>
      <c r="D678" s="2" t="s">
        <v>321</v>
      </c>
      <c r="E678" s="3">
        <v>14</v>
      </c>
      <c r="F678" s="3">
        <v>27</v>
      </c>
      <c r="G678" s="3">
        <v>37</v>
      </c>
      <c r="H678" s="3">
        <v>2.35</v>
      </c>
      <c r="I678" s="3">
        <v>3.4965000000000002</v>
      </c>
      <c r="J678" s="4" t="str">
        <f t="shared" si="60"/>
        <v>Se calcula por P volum</v>
      </c>
      <c r="K678" s="3">
        <f t="shared" si="61"/>
        <v>3.4965000000000002</v>
      </c>
      <c r="L678" s="5">
        <v>75400</v>
      </c>
      <c r="M678" s="2" t="str">
        <f t="shared" si="62"/>
        <v>Sin costo fijo</v>
      </c>
      <c r="N678" s="5">
        <f t="shared" si="63"/>
        <v>0</v>
      </c>
      <c r="O678" s="6" t="str">
        <f t="shared" si="64"/>
        <v>Desde $40.001</v>
      </c>
      <c r="P678" s="7">
        <f t="array" ref="P678">IF(OR(L678="",K678=""),"",IF(L678&lt;19990,0,IF(L678&lt;=30000,INDEX(Tarifas!$C$2:$C$37,MATCH(K678,Tarifas!$A$2:$A$37,1)),IF(L678&lt;=40000,INDEX(Tarifas!$D$2:$D$37,MATCH(K678,Tarifas!$A$2:$A$37,1)),INDEX(Tarifas!$E$2:$E$37,MATCH(K678,Tarifas!$A$2:$A$37,1))))))</f>
        <v>3800</v>
      </c>
      <c r="Q678" s="7">
        <f t="shared" si="65"/>
        <v>3800</v>
      </c>
    </row>
    <row r="679" spans="1:17" ht="15.75" customHeight="1" x14ac:dyDescent="0.25">
      <c r="A679" s="2">
        <v>123</v>
      </c>
      <c r="B679" s="2">
        <v>123</v>
      </c>
      <c r="C679" s="2">
        <v>123</v>
      </c>
      <c r="D679" s="2" t="s">
        <v>321</v>
      </c>
      <c r="E679" s="3">
        <v>14</v>
      </c>
      <c r="F679" s="3">
        <v>27</v>
      </c>
      <c r="G679" s="3">
        <v>37</v>
      </c>
      <c r="H679" s="3">
        <v>2.35</v>
      </c>
      <c r="I679" s="3">
        <v>3.4965000000000002</v>
      </c>
      <c r="J679" s="4" t="str">
        <f t="shared" si="60"/>
        <v>Se calcula por P volum</v>
      </c>
      <c r="K679" s="3">
        <f t="shared" si="61"/>
        <v>3.4965000000000002</v>
      </c>
      <c r="L679" s="5">
        <v>75400</v>
      </c>
      <c r="M679" s="2" t="str">
        <f t="shared" si="62"/>
        <v>Sin costo fijo</v>
      </c>
      <c r="N679" s="5">
        <f t="shared" si="63"/>
        <v>0</v>
      </c>
      <c r="O679" s="6" t="str">
        <f t="shared" si="64"/>
        <v>Desde $40.001</v>
      </c>
      <c r="P679" s="7">
        <f t="array" ref="P679">IF(OR(L679="",K679=""),"",IF(L679&lt;19990,0,IF(L679&lt;=30000,INDEX(Tarifas!$C$2:$C$37,MATCH(K679,Tarifas!$A$2:$A$37,1)),IF(L679&lt;=40000,INDEX(Tarifas!$D$2:$D$37,MATCH(K679,Tarifas!$A$2:$A$37,1)),INDEX(Tarifas!$E$2:$E$37,MATCH(K679,Tarifas!$A$2:$A$37,1))))))</f>
        <v>3800</v>
      </c>
      <c r="Q679" s="7">
        <f t="shared" si="65"/>
        <v>3800</v>
      </c>
    </row>
    <row r="680" spans="1:17" ht="15.75" customHeight="1" x14ac:dyDescent="0.25">
      <c r="A680" s="2">
        <v>123</v>
      </c>
      <c r="B680" s="2">
        <v>123</v>
      </c>
      <c r="C680" s="2">
        <v>123</v>
      </c>
      <c r="D680" s="2" t="s">
        <v>322</v>
      </c>
      <c r="E680" s="3">
        <v>9</v>
      </c>
      <c r="F680" s="3">
        <v>37</v>
      </c>
      <c r="G680" s="3">
        <v>150</v>
      </c>
      <c r="H680" s="3">
        <v>2.3220000000000001</v>
      </c>
      <c r="I680" s="3">
        <v>12.487500000000001</v>
      </c>
      <c r="J680" s="4" t="str">
        <f t="shared" si="60"/>
        <v>Se calcula por P volum</v>
      </c>
      <c r="K680" s="3">
        <f t="shared" si="61"/>
        <v>12.487500000000001</v>
      </c>
      <c r="L680" s="5">
        <v>11690</v>
      </c>
      <c r="M680" s="2" t="str">
        <f t="shared" si="62"/>
        <v>$9.990-$19.990</v>
      </c>
      <c r="N680" s="5">
        <f t="shared" si="63"/>
        <v>1000</v>
      </c>
      <c r="O680" s="6" t="str">
        <f t="shared" si="64"/>
        <v>No aplica (&lt;$19.990)</v>
      </c>
      <c r="P680" s="7">
        <f t="array" ref="P680">IF(OR(L680="",K680=""),"",IF(L680&lt;19990,0,IF(L680&lt;=30000,INDEX(Tarifas!$C$2:$C$37,MATCH(K680,Tarifas!$A$2:$A$37,1)),IF(L680&lt;=40000,INDEX(Tarifas!$D$2:$D$37,MATCH(K680,Tarifas!$A$2:$A$37,1)),INDEX(Tarifas!$E$2:$E$37,MATCH(K680,Tarifas!$A$2:$A$37,1))))))</f>
        <v>0</v>
      </c>
      <c r="Q680" s="7">
        <f t="shared" si="65"/>
        <v>1000</v>
      </c>
    </row>
    <row r="681" spans="1:17" ht="15.75" customHeight="1" x14ac:dyDescent="0.25">
      <c r="A681" s="2">
        <v>123</v>
      </c>
      <c r="B681" s="2">
        <v>123</v>
      </c>
      <c r="C681" s="2">
        <v>123</v>
      </c>
      <c r="D681" s="2" t="s">
        <v>323</v>
      </c>
      <c r="E681" s="3">
        <v>10</v>
      </c>
      <c r="F681" s="3">
        <v>14</v>
      </c>
      <c r="G681" s="3">
        <v>20</v>
      </c>
      <c r="H681" s="3">
        <v>2.31</v>
      </c>
      <c r="I681" s="3">
        <v>0.7</v>
      </c>
      <c r="J681" s="4" t="str">
        <f t="shared" si="60"/>
        <v>Se calcula por Peso</v>
      </c>
      <c r="K681" s="3">
        <f t="shared" si="61"/>
        <v>2.31</v>
      </c>
      <c r="L681" s="5">
        <v>7910</v>
      </c>
      <c r="M681" s="2" t="str">
        <f t="shared" si="62"/>
        <v>Hasta $9.989</v>
      </c>
      <c r="N681" s="5">
        <f t="shared" si="63"/>
        <v>700</v>
      </c>
      <c r="O681" s="6" t="str">
        <f t="shared" si="64"/>
        <v>No aplica (&lt;$19.990)</v>
      </c>
      <c r="P681" s="7">
        <f t="array" ref="P681">IF(OR(L681="",K681=""),"",IF(L681&lt;19990,0,IF(L681&lt;=30000,INDEX(Tarifas!$C$2:$C$37,MATCH(K681,Tarifas!$A$2:$A$37,1)),IF(L681&lt;=40000,INDEX(Tarifas!$D$2:$D$37,MATCH(K681,Tarifas!$A$2:$A$37,1)),INDEX(Tarifas!$E$2:$E$37,MATCH(K681,Tarifas!$A$2:$A$37,1))))))</f>
        <v>0</v>
      </c>
      <c r="Q681" s="7">
        <f t="shared" si="65"/>
        <v>700</v>
      </c>
    </row>
    <row r="682" spans="1:17" ht="15.75" customHeight="1" x14ac:dyDescent="0.25">
      <c r="A682" s="2">
        <v>123</v>
      </c>
      <c r="B682" s="2">
        <v>123</v>
      </c>
      <c r="C682" s="2">
        <v>123</v>
      </c>
      <c r="D682" s="2" t="s">
        <v>324</v>
      </c>
      <c r="E682" s="3">
        <v>5</v>
      </c>
      <c r="F682" s="3">
        <v>11</v>
      </c>
      <c r="G682" s="3">
        <v>32</v>
      </c>
      <c r="H682" s="3">
        <v>2.3050000000000002</v>
      </c>
      <c r="I682" s="3">
        <v>0.44</v>
      </c>
      <c r="J682" s="4" t="str">
        <f t="shared" si="60"/>
        <v>Se calcula por Peso</v>
      </c>
      <c r="K682" s="3">
        <f t="shared" si="61"/>
        <v>2.3050000000000002</v>
      </c>
      <c r="L682" s="5">
        <v>26990</v>
      </c>
      <c r="M682" s="2" t="str">
        <f t="shared" si="62"/>
        <v>Sin costo fijo</v>
      </c>
      <c r="N682" s="5">
        <f t="shared" si="63"/>
        <v>0</v>
      </c>
      <c r="O682" s="6" t="str">
        <f t="shared" si="64"/>
        <v>$19.990-$30.000</v>
      </c>
      <c r="P682" s="7">
        <f t="array" ref="P682">IF(OR(L682="",K682=""),"",IF(L682&lt;19990,0,IF(L682&lt;=30000,INDEX(Tarifas!$C$2:$C$37,MATCH(K682,Tarifas!$A$2:$A$37,1)),IF(L682&lt;=40000,INDEX(Tarifas!$D$2:$D$37,MATCH(K682,Tarifas!$A$2:$A$37,1)),INDEX(Tarifas!$E$2:$E$37,MATCH(K682,Tarifas!$A$2:$A$37,1))))))</f>
        <v>2880</v>
      </c>
      <c r="Q682" s="7">
        <f t="shared" si="65"/>
        <v>2880</v>
      </c>
    </row>
    <row r="683" spans="1:17" ht="15.75" customHeight="1" x14ac:dyDescent="0.25">
      <c r="A683" s="2">
        <v>123</v>
      </c>
      <c r="B683" s="2">
        <v>123</v>
      </c>
      <c r="C683" s="2">
        <v>123</v>
      </c>
      <c r="D683" s="2" t="s">
        <v>324</v>
      </c>
      <c r="E683" s="3">
        <v>5</v>
      </c>
      <c r="F683" s="3">
        <v>11</v>
      </c>
      <c r="G683" s="3">
        <v>32</v>
      </c>
      <c r="H683" s="3">
        <v>2.3050000000000002</v>
      </c>
      <c r="I683" s="3">
        <v>0.44</v>
      </c>
      <c r="J683" s="4" t="str">
        <f t="shared" si="60"/>
        <v>Se calcula por Peso</v>
      </c>
      <c r="K683" s="3">
        <f t="shared" si="61"/>
        <v>2.3050000000000002</v>
      </c>
      <c r="L683" s="5">
        <v>26990</v>
      </c>
      <c r="M683" s="2" t="str">
        <f t="shared" si="62"/>
        <v>Sin costo fijo</v>
      </c>
      <c r="N683" s="5">
        <f t="shared" si="63"/>
        <v>0</v>
      </c>
      <c r="O683" s="6" t="str">
        <f t="shared" si="64"/>
        <v>$19.990-$30.000</v>
      </c>
      <c r="P683" s="7">
        <f t="array" ref="P683">IF(OR(L683="",K683=""),"",IF(L683&lt;19990,0,IF(L683&lt;=30000,INDEX(Tarifas!$C$2:$C$37,MATCH(K683,Tarifas!$A$2:$A$37,1)),IF(L683&lt;=40000,INDEX(Tarifas!$D$2:$D$37,MATCH(K683,Tarifas!$A$2:$A$37,1)),INDEX(Tarifas!$E$2:$E$37,MATCH(K683,Tarifas!$A$2:$A$37,1))))))</f>
        <v>2880</v>
      </c>
      <c r="Q683" s="7">
        <f t="shared" si="65"/>
        <v>2880</v>
      </c>
    </row>
    <row r="684" spans="1:17" ht="15.75" customHeight="1" x14ac:dyDescent="0.25">
      <c r="A684" s="2">
        <v>123</v>
      </c>
      <c r="B684" s="2">
        <v>123</v>
      </c>
      <c r="C684" s="2">
        <v>123</v>
      </c>
      <c r="D684" s="2" t="s">
        <v>325</v>
      </c>
      <c r="E684" s="3">
        <v>23</v>
      </c>
      <c r="F684" s="3">
        <v>45</v>
      </c>
      <c r="G684" s="3">
        <v>57</v>
      </c>
      <c r="H684" s="3">
        <v>2.2999999999999998</v>
      </c>
      <c r="I684" s="3">
        <v>14.748749999999999</v>
      </c>
      <c r="J684" s="4" t="str">
        <f t="shared" si="60"/>
        <v>Se calcula por P volum</v>
      </c>
      <c r="K684" s="3">
        <f t="shared" si="61"/>
        <v>14.748749999999999</v>
      </c>
      <c r="L684" s="5">
        <v>18990</v>
      </c>
      <c r="M684" s="2" t="str">
        <f t="shared" si="62"/>
        <v>$9.990-$19.990</v>
      </c>
      <c r="N684" s="5">
        <f t="shared" si="63"/>
        <v>1000</v>
      </c>
      <c r="O684" s="6" t="str">
        <f t="shared" si="64"/>
        <v>No aplica (&lt;$19.990)</v>
      </c>
      <c r="P684" s="7">
        <f t="array" ref="P684">IF(OR(L684="",K684=""),"",IF(L684&lt;19990,0,IF(L684&lt;=30000,INDEX(Tarifas!$C$2:$C$37,MATCH(K684,Tarifas!$A$2:$A$37,1)),IF(L684&lt;=40000,INDEX(Tarifas!$D$2:$D$37,MATCH(K684,Tarifas!$A$2:$A$37,1)),INDEX(Tarifas!$E$2:$E$37,MATCH(K684,Tarifas!$A$2:$A$37,1))))))</f>
        <v>0</v>
      </c>
      <c r="Q684" s="7">
        <f t="shared" si="65"/>
        <v>1000</v>
      </c>
    </row>
    <row r="685" spans="1:17" ht="15.75" customHeight="1" x14ac:dyDescent="0.25">
      <c r="A685" s="2">
        <v>123</v>
      </c>
      <c r="B685" s="2">
        <v>123</v>
      </c>
      <c r="C685" s="2">
        <v>123</v>
      </c>
      <c r="D685" s="2" t="s">
        <v>326</v>
      </c>
      <c r="E685" s="3">
        <v>9</v>
      </c>
      <c r="F685" s="3">
        <v>23</v>
      </c>
      <c r="G685" s="3">
        <v>67</v>
      </c>
      <c r="H685" s="3">
        <v>2.2999999999999998</v>
      </c>
      <c r="I685" s="3">
        <v>3.4672499999999999</v>
      </c>
      <c r="J685" s="4" t="str">
        <f t="shared" si="60"/>
        <v>Se calcula por P volum</v>
      </c>
      <c r="K685" s="3">
        <f t="shared" si="61"/>
        <v>3.4672499999999999</v>
      </c>
      <c r="L685" s="5">
        <v>9890</v>
      </c>
      <c r="M685" s="2" t="str">
        <f t="shared" si="62"/>
        <v>Hasta $9.989</v>
      </c>
      <c r="N685" s="5">
        <f t="shared" si="63"/>
        <v>700</v>
      </c>
      <c r="O685" s="6" t="str">
        <f t="shared" si="64"/>
        <v>No aplica (&lt;$19.990)</v>
      </c>
      <c r="P685" s="7">
        <f t="array" ref="P685">IF(OR(L685="",K685=""),"",IF(L685&lt;19990,0,IF(L685&lt;=30000,INDEX(Tarifas!$C$2:$C$37,MATCH(K685,Tarifas!$A$2:$A$37,1)),IF(L685&lt;=40000,INDEX(Tarifas!$D$2:$D$37,MATCH(K685,Tarifas!$A$2:$A$37,1)),INDEX(Tarifas!$E$2:$E$37,MATCH(K685,Tarifas!$A$2:$A$37,1))))))</f>
        <v>0</v>
      </c>
      <c r="Q685" s="7">
        <f t="shared" si="65"/>
        <v>700</v>
      </c>
    </row>
    <row r="686" spans="1:17" ht="15.75" customHeight="1" x14ac:dyDescent="0.25">
      <c r="A686" s="2">
        <v>123</v>
      </c>
      <c r="B686" s="2">
        <v>123</v>
      </c>
      <c r="C686" s="2">
        <v>123</v>
      </c>
      <c r="D686" s="2" t="s">
        <v>326</v>
      </c>
      <c r="E686" s="3">
        <v>9</v>
      </c>
      <c r="F686" s="3">
        <v>23</v>
      </c>
      <c r="G686" s="3">
        <v>67</v>
      </c>
      <c r="H686" s="3">
        <v>2.2999999999999998</v>
      </c>
      <c r="I686" s="3">
        <v>3.4672499999999999</v>
      </c>
      <c r="J686" s="4" t="str">
        <f t="shared" si="60"/>
        <v>Se calcula por P volum</v>
      </c>
      <c r="K686" s="3">
        <f t="shared" si="61"/>
        <v>3.4672499999999999</v>
      </c>
      <c r="L686" s="5">
        <v>9890</v>
      </c>
      <c r="M686" s="2" t="str">
        <f t="shared" si="62"/>
        <v>Hasta $9.989</v>
      </c>
      <c r="N686" s="5">
        <f t="shared" si="63"/>
        <v>700</v>
      </c>
      <c r="O686" s="6" t="str">
        <f t="shared" si="64"/>
        <v>No aplica (&lt;$19.990)</v>
      </c>
      <c r="P686" s="7">
        <f t="array" ref="P686">IF(OR(L686="",K686=""),"",IF(L686&lt;19990,0,IF(L686&lt;=30000,INDEX(Tarifas!$C$2:$C$37,MATCH(K686,Tarifas!$A$2:$A$37,1)),IF(L686&lt;=40000,INDEX(Tarifas!$D$2:$D$37,MATCH(K686,Tarifas!$A$2:$A$37,1)),INDEX(Tarifas!$E$2:$E$37,MATCH(K686,Tarifas!$A$2:$A$37,1))))))</f>
        <v>0</v>
      </c>
      <c r="Q686" s="7">
        <f t="shared" si="65"/>
        <v>700</v>
      </c>
    </row>
    <row r="687" spans="1:17" ht="15.75" customHeight="1" x14ac:dyDescent="0.25">
      <c r="A687" s="2">
        <v>123</v>
      </c>
      <c r="B687" s="2">
        <v>123</v>
      </c>
      <c r="C687" s="2">
        <v>123</v>
      </c>
      <c r="D687" s="2" t="s">
        <v>327</v>
      </c>
      <c r="E687" s="3">
        <v>9</v>
      </c>
      <c r="F687" s="3">
        <v>17</v>
      </c>
      <c r="G687" s="3">
        <v>28</v>
      </c>
      <c r="H687" s="3">
        <v>2.2999999999999998</v>
      </c>
      <c r="I687" s="3">
        <v>1.071</v>
      </c>
      <c r="J687" s="4" t="str">
        <f t="shared" si="60"/>
        <v>Se calcula por Peso</v>
      </c>
      <c r="K687" s="3">
        <f t="shared" si="61"/>
        <v>2.2999999999999998</v>
      </c>
      <c r="L687" s="5">
        <v>2460</v>
      </c>
      <c r="M687" s="2" t="str">
        <f t="shared" si="62"/>
        <v>Hasta $9.989</v>
      </c>
      <c r="N687" s="5">
        <f t="shared" si="63"/>
        <v>700</v>
      </c>
      <c r="O687" s="6" t="str">
        <f t="shared" si="64"/>
        <v>No aplica (&lt;$19.990)</v>
      </c>
      <c r="P687" s="7">
        <f t="array" ref="P687">IF(OR(L687="",K687=""),"",IF(L687&lt;19990,0,IF(L687&lt;=30000,INDEX(Tarifas!$C$2:$C$37,MATCH(K687,Tarifas!$A$2:$A$37,1)),IF(L687&lt;=40000,INDEX(Tarifas!$D$2:$D$37,MATCH(K687,Tarifas!$A$2:$A$37,1)),INDEX(Tarifas!$E$2:$E$37,MATCH(K687,Tarifas!$A$2:$A$37,1))))))</f>
        <v>0</v>
      </c>
      <c r="Q687" s="7">
        <f t="shared" si="65"/>
        <v>700</v>
      </c>
    </row>
    <row r="688" spans="1:17" ht="15.75" customHeight="1" x14ac:dyDescent="0.25">
      <c r="A688" s="2">
        <v>123</v>
      </c>
      <c r="B688" s="2">
        <v>123</v>
      </c>
      <c r="C688" s="2">
        <v>123</v>
      </c>
      <c r="D688" s="2" t="s">
        <v>328</v>
      </c>
      <c r="E688" s="3">
        <v>10</v>
      </c>
      <c r="F688" s="3">
        <v>19</v>
      </c>
      <c r="G688" s="3">
        <v>50</v>
      </c>
      <c r="H688" s="3">
        <v>2.2999999999999998</v>
      </c>
      <c r="I688" s="3">
        <v>2.375</v>
      </c>
      <c r="J688" s="4" t="str">
        <f t="shared" si="60"/>
        <v>Se calcula por P volum</v>
      </c>
      <c r="K688" s="3">
        <f t="shared" si="61"/>
        <v>2.375</v>
      </c>
      <c r="L688" s="5">
        <v>9190</v>
      </c>
      <c r="M688" s="2" t="str">
        <f t="shared" si="62"/>
        <v>Hasta $9.989</v>
      </c>
      <c r="N688" s="5">
        <f t="shared" si="63"/>
        <v>700</v>
      </c>
      <c r="O688" s="6" t="str">
        <f t="shared" si="64"/>
        <v>No aplica (&lt;$19.990)</v>
      </c>
      <c r="P688" s="7">
        <f t="array" ref="P688">IF(OR(L688="",K688=""),"",IF(L688&lt;19990,0,IF(L688&lt;=30000,INDEX(Tarifas!$C$2:$C$37,MATCH(K688,Tarifas!$A$2:$A$37,1)),IF(L688&lt;=40000,INDEX(Tarifas!$D$2:$D$37,MATCH(K688,Tarifas!$A$2:$A$37,1)),INDEX(Tarifas!$E$2:$E$37,MATCH(K688,Tarifas!$A$2:$A$37,1))))))</f>
        <v>0</v>
      </c>
      <c r="Q688" s="7">
        <f t="shared" si="65"/>
        <v>700</v>
      </c>
    </row>
    <row r="689" spans="1:17" ht="15.75" customHeight="1" x14ac:dyDescent="0.25">
      <c r="A689" s="2">
        <v>123</v>
      </c>
      <c r="B689" s="2">
        <v>123</v>
      </c>
      <c r="C689" s="2">
        <v>123</v>
      </c>
      <c r="D689" s="2" t="s">
        <v>328</v>
      </c>
      <c r="E689" s="3">
        <v>10</v>
      </c>
      <c r="F689" s="3">
        <v>19</v>
      </c>
      <c r="G689" s="3">
        <v>50</v>
      </c>
      <c r="H689" s="3">
        <v>2.2999999999999998</v>
      </c>
      <c r="I689" s="3">
        <v>2.375</v>
      </c>
      <c r="J689" s="4" t="str">
        <f t="shared" si="60"/>
        <v>Se calcula por P volum</v>
      </c>
      <c r="K689" s="3">
        <f t="shared" si="61"/>
        <v>2.375</v>
      </c>
      <c r="L689" s="5">
        <v>9190</v>
      </c>
      <c r="M689" s="2" t="str">
        <f t="shared" si="62"/>
        <v>Hasta $9.989</v>
      </c>
      <c r="N689" s="5">
        <f t="shared" si="63"/>
        <v>700</v>
      </c>
      <c r="O689" s="6" t="str">
        <f t="shared" si="64"/>
        <v>No aplica (&lt;$19.990)</v>
      </c>
      <c r="P689" s="7">
        <f t="array" ref="P689">IF(OR(L689="",K689=""),"",IF(L689&lt;19990,0,IF(L689&lt;=30000,INDEX(Tarifas!$C$2:$C$37,MATCH(K689,Tarifas!$A$2:$A$37,1)),IF(L689&lt;=40000,INDEX(Tarifas!$D$2:$D$37,MATCH(K689,Tarifas!$A$2:$A$37,1)),INDEX(Tarifas!$E$2:$E$37,MATCH(K689,Tarifas!$A$2:$A$37,1))))))</f>
        <v>0</v>
      </c>
      <c r="Q689" s="7">
        <f t="shared" si="65"/>
        <v>700</v>
      </c>
    </row>
    <row r="690" spans="1:17" ht="15.75" customHeight="1" x14ac:dyDescent="0.25">
      <c r="A690" s="2">
        <v>123</v>
      </c>
      <c r="B690" s="2">
        <v>123</v>
      </c>
      <c r="C690" s="2">
        <v>123</v>
      </c>
      <c r="D690" s="2" t="s">
        <v>329</v>
      </c>
      <c r="E690" s="3">
        <v>7</v>
      </c>
      <c r="F690" s="3">
        <v>14</v>
      </c>
      <c r="G690" s="3">
        <v>23</v>
      </c>
      <c r="H690" s="3">
        <v>2.2999999999999998</v>
      </c>
      <c r="I690" s="3">
        <v>0.5635</v>
      </c>
      <c r="J690" s="4" t="str">
        <f t="shared" si="60"/>
        <v>Se calcula por Peso</v>
      </c>
      <c r="K690" s="3">
        <f t="shared" si="61"/>
        <v>2.2999999999999998</v>
      </c>
      <c r="L690" s="5">
        <v>75990</v>
      </c>
      <c r="M690" s="2" t="str">
        <f t="shared" si="62"/>
        <v>Sin costo fijo</v>
      </c>
      <c r="N690" s="5">
        <f t="shared" si="63"/>
        <v>0</v>
      </c>
      <c r="O690" s="6" t="str">
        <f t="shared" si="64"/>
        <v>Desde $40.001</v>
      </c>
      <c r="P690" s="7">
        <f t="array" ref="P690">IF(OR(L690="",K690=""),"",IF(L690&lt;19990,0,IF(L690&lt;=30000,INDEX(Tarifas!$C$2:$C$37,MATCH(K690,Tarifas!$A$2:$A$37,1)),IF(L690&lt;=40000,INDEX(Tarifas!$D$2:$D$37,MATCH(K690,Tarifas!$A$2:$A$37,1)),INDEX(Tarifas!$E$2:$E$37,MATCH(K690,Tarifas!$A$2:$A$37,1))))))</f>
        <v>3600</v>
      </c>
      <c r="Q690" s="7">
        <f t="shared" si="65"/>
        <v>3600</v>
      </c>
    </row>
    <row r="691" spans="1:17" ht="15.75" customHeight="1" x14ac:dyDescent="0.25">
      <c r="A691" s="2">
        <v>123</v>
      </c>
      <c r="B691" s="2">
        <v>123</v>
      </c>
      <c r="C691" s="2">
        <v>123</v>
      </c>
      <c r="D691" s="2" t="s">
        <v>329</v>
      </c>
      <c r="E691" s="3">
        <v>7</v>
      </c>
      <c r="F691" s="3">
        <v>14</v>
      </c>
      <c r="G691" s="3">
        <v>23</v>
      </c>
      <c r="H691" s="3">
        <v>2.2999999999999998</v>
      </c>
      <c r="I691" s="3">
        <v>0.5635</v>
      </c>
      <c r="J691" s="4" t="str">
        <f t="shared" si="60"/>
        <v>Se calcula por Peso</v>
      </c>
      <c r="K691" s="3">
        <f t="shared" si="61"/>
        <v>2.2999999999999998</v>
      </c>
      <c r="L691" s="5">
        <v>75990</v>
      </c>
      <c r="M691" s="2" t="str">
        <f t="shared" si="62"/>
        <v>Sin costo fijo</v>
      </c>
      <c r="N691" s="5">
        <f t="shared" si="63"/>
        <v>0</v>
      </c>
      <c r="O691" s="6" t="str">
        <f t="shared" si="64"/>
        <v>Desde $40.001</v>
      </c>
      <c r="P691" s="7">
        <f t="array" ref="P691">IF(OR(L691="",K691=""),"",IF(L691&lt;19990,0,IF(L691&lt;=30000,INDEX(Tarifas!$C$2:$C$37,MATCH(K691,Tarifas!$A$2:$A$37,1)),IF(L691&lt;=40000,INDEX(Tarifas!$D$2:$D$37,MATCH(K691,Tarifas!$A$2:$A$37,1)),INDEX(Tarifas!$E$2:$E$37,MATCH(K691,Tarifas!$A$2:$A$37,1))))))</f>
        <v>3600</v>
      </c>
      <c r="Q691" s="7">
        <f t="shared" si="65"/>
        <v>3600</v>
      </c>
    </row>
    <row r="692" spans="1:17" ht="15.75" customHeight="1" x14ac:dyDescent="0.25">
      <c r="A692" s="2">
        <v>123</v>
      </c>
      <c r="B692" s="2">
        <v>123</v>
      </c>
      <c r="C692" s="2">
        <v>123</v>
      </c>
      <c r="D692" s="2" t="s">
        <v>330</v>
      </c>
      <c r="E692" s="3">
        <v>6</v>
      </c>
      <c r="F692" s="3">
        <v>28</v>
      </c>
      <c r="G692" s="3">
        <v>29</v>
      </c>
      <c r="H692" s="3">
        <v>2.2970000000000002</v>
      </c>
      <c r="I692" s="3">
        <v>1.218</v>
      </c>
      <c r="J692" s="4" t="str">
        <f t="shared" si="60"/>
        <v>Se calcula por Peso</v>
      </c>
      <c r="K692" s="3">
        <f t="shared" si="61"/>
        <v>2.2970000000000002</v>
      </c>
      <c r="L692" s="5">
        <v>2290</v>
      </c>
      <c r="M692" s="2" t="str">
        <f t="shared" si="62"/>
        <v>Hasta $9.989</v>
      </c>
      <c r="N692" s="5">
        <f t="shared" si="63"/>
        <v>700</v>
      </c>
      <c r="O692" s="6" t="str">
        <f t="shared" si="64"/>
        <v>No aplica (&lt;$19.990)</v>
      </c>
      <c r="P692" s="7">
        <f t="array" ref="P692">IF(OR(L692="",K692=""),"",IF(L692&lt;19990,0,IF(L692&lt;=30000,INDEX(Tarifas!$C$2:$C$37,MATCH(K692,Tarifas!$A$2:$A$37,1)),IF(L692&lt;=40000,INDEX(Tarifas!$D$2:$D$37,MATCH(K692,Tarifas!$A$2:$A$37,1)),INDEX(Tarifas!$E$2:$E$37,MATCH(K692,Tarifas!$A$2:$A$37,1))))))</f>
        <v>0</v>
      </c>
      <c r="Q692" s="7">
        <f t="shared" si="65"/>
        <v>700</v>
      </c>
    </row>
    <row r="693" spans="1:17" ht="15.75" customHeight="1" x14ac:dyDescent="0.25">
      <c r="A693" s="2">
        <v>123</v>
      </c>
      <c r="B693" s="2">
        <v>123</v>
      </c>
      <c r="C693" s="2">
        <v>123</v>
      </c>
      <c r="D693" s="2" t="s">
        <v>331</v>
      </c>
      <c r="E693" s="3">
        <v>41</v>
      </c>
      <c r="F693" s="3">
        <v>86</v>
      </c>
      <c r="G693" s="3">
        <v>8</v>
      </c>
      <c r="H693" s="3">
        <v>2.2799999999999998</v>
      </c>
      <c r="I693" s="3">
        <v>7.0519999999999996</v>
      </c>
      <c r="J693" s="4" t="str">
        <f t="shared" si="60"/>
        <v>Se calcula por P volum</v>
      </c>
      <c r="K693" s="3">
        <f t="shared" si="61"/>
        <v>7.0519999999999996</v>
      </c>
      <c r="L693" s="5">
        <v>65950</v>
      </c>
      <c r="M693" s="2" t="str">
        <f t="shared" si="62"/>
        <v>Sin costo fijo</v>
      </c>
      <c r="N693" s="5">
        <f t="shared" si="63"/>
        <v>0</v>
      </c>
      <c r="O693" s="6" t="str">
        <f t="shared" si="64"/>
        <v>Desde $40.001</v>
      </c>
      <c r="P693" s="7">
        <f t="array" ref="P693">IF(OR(L693="",K693=""),"",IF(L693&lt;19990,0,IF(L693&lt;=30000,INDEX(Tarifas!$C$2:$C$37,MATCH(K693,Tarifas!$A$2:$A$37,1)),IF(L693&lt;=40000,INDEX(Tarifas!$D$2:$D$37,MATCH(K693,Tarifas!$A$2:$A$37,1)),INDEX(Tarifas!$E$2:$E$37,MATCH(K693,Tarifas!$A$2:$A$37,1))))))</f>
        <v>5050</v>
      </c>
      <c r="Q693" s="7">
        <f t="shared" si="65"/>
        <v>5050</v>
      </c>
    </row>
    <row r="694" spans="1:17" ht="15.75" customHeight="1" x14ac:dyDescent="0.25">
      <c r="A694" s="2">
        <v>123</v>
      </c>
      <c r="B694" s="2">
        <v>123</v>
      </c>
      <c r="C694" s="2">
        <v>123</v>
      </c>
      <c r="D694" s="2" t="s">
        <v>331</v>
      </c>
      <c r="E694" s="3">
        <v>41</v>
      </c>
      <c r="F694" s="3">
        <v>86</v>
      </c>
      <c r="G694" s="3">
        <v>8</v>
      </c>
      <c r="H694" s="3">
        <v>2.2799999999999998</v>
      </c>
      <c r="I694" s="3">
        <v>7.0519999999999996</v>
      </c>
      <c r="J694" s="4" t="str">
        <f t="shared" si="60"/>
        <v>Se calcula por P volum</v>
      </c>
      <c r="K694" s="3">
        <f t="shared" si="61"/>
        <v>7.0519999999999996</v>
      </c>
      <c r="L694" s="5">
        <v>65950</v>
      </c>
      <c r="M694" s="2" t="str">
        <f t="shared" si="62"/>
        <v>Sin costo fijo</v>
      </c>
      <c r="N694" s="5">
        <f t="shared" si="63"/>
        <v>0</v>
      </c>
      <c r="O694" s="6" t="str">
        <f t="shared" si="64"/>
        <v>Desde $40.001</v>
      </c>
      <c r="P694" s="7">
        <f t="array" ref="P694">IF(OR(L694="",K694=""),"",IF(L694&lt;19990,0,IF(L694&lt;=30000,INDEX(Tarifas!$C$2:$C$37,MATCH(K694,Tarifas!$A$2:$A$37,1)),IF(L694&lt;=40000,INDEX(Tarifas!$D$2:$D$37,MATCH(K694,Tarifas!$A$2:$A$37,1)),INDEX(Tarifas!$E$2:$E$37,MATCH(K694,Tarifas!$A$2:$A$37,1))))))</f>
        <v>5050</v>
      </c>
      <c r="Q694" s="7">
        <f t="shared" si="65"/>
        <v>5050</v>
      </c>
    </row>
    <row r="695" spans="1:17" ht="15.75" customHeight="1" x14ac:dyDescent="0.25">
      <c r="A695" s="2">
        <v>123</v>
      </c>
      <c r="B695" s="2">
        <v>123</v>
      </c>
      <c r="C695" s="2">
        <v>123</v>
      </c>
      <c r="D695" s="2" t="s">
        <v>332</v>
      </c>
      <c r="E695" s="3">
        <v>15</v>
      </c>
      <c r="F695" s="3">
        <v>17</v>
      </c>
      <c r="G695" s="3">
        <v>27</v>
      </c>
      <c r="H695" s="3">
        <v>2.2749999999999999</v>
      </c>
      <c r="I695" s="3">
        <v>1.7212499999999999</v>
      </c>
      <c r="J695" s="4" t="str">
        <f t="shared" si="60"/>
        <v>Se calcula por Peso</v>
      </c>
      <c r="K695" s="3">
        <f t="shared" si="61"/>
        <v>2.2749999999999999</v>
      </c>
      <c r="L695" s="5">
        <v>4890</v>
      </c>
      <c r="M695" s="2" t="str">
        <f t="shared" si="62"/>
        <v>Hasta $9.989</v>
      </c>
      <c r="N695" s="5">
        <f t="shared" si="63"/>
        <v>700</v>
      </c>
      <c r="O695" s="6" t="str">
        <f t="shared" si="64"/>
        <v>No aplica (&lt;$19.990)</v>
      </c>
      <c r="P695" s="7">
        <f t="array" ref="P695">IF(OR(L695="",K695=""),"",IF(L695&lt;19990,0,IF(L695&lt;=30000,INDEX(Tarifas!$C$2:$C$37,MATCH(K695,Tarifas!$A$2:$A$37,1)),IF(L695&lt;=40000,INDEX(Tarifas!$D$2:$D$37,MATCH(K695,Tarifas!$A$2:$A$37,1)),INDEX(Tarifas!$E$2:$E$37,MATCH(K695,Tarifas!$A$2:$A$37,1))))))</f>
        <v>0</v>
      </c>
      <c r="Q695" s="7">
        <f t="shared" si="65"/>
        <v>700</v>
      </c>
    </row>
    <row r="696" spans="1:17" ht="15.75" customHeight="1" x14ac:dyDescent="0.25">
      <c r="A696" s="2">
        <v>123</v>
      </c>
      <c r="B696" s="2">
        <v>123</v>
      </c>
      <c r="C696" s="2">
        <v>123</v>
      </c>
      <c r="D696" s="2" t="s">
        <v>333</v>
      </c>
      <c r="E696" s="3">
        <v>11</v>
      </c>
      <c r="F696" s="3">
        <v>14</v>
      </c>
      <c r="G696" s="3">
        <v>58</v>
      </c>
      <c r="H696" s="3">
        <v>2.258</v>
      </c>
      <c r="I696" s="3">
        <v>2.2330000000000001</v>
      </c>
      <c r="J696" s="4" t="str">
        <f t="shared" si="60"/>
        <v>Se calcula por Peso</v>
      </c>
      <c r="K696" s="3">
        <f t="shared" si="61"/>
        <v>2.258</v>
      </c>
      <c r="L696" s="5">
        <v>2490</v>
      </c>
      <c r="M696" s="2" t="str">
        <f t="shared" si="62"/>
        <v>Hasta $9.989</v>
      </c>
      <c r="N696" s="5">
        <f t="shared" si="63"/>
        <v>700</v>
      </c>
      <c r="O696" s="6" t="str">
        <f t="shared" si="64"/>
        <v>No aplica (&lt;$19.990)</v>
      </c>
      <c r="P696" s="7">
        <f t="array" ref="P696">IF(OR(L696="",K696=""),"",IF(L696&lt;19990,0,IF(L696&lt;=30000,INDEX(Tarifas!$C$2:$C$37,MATCH(K696,Tarifas!$A$2:$A$37,1)),IF(L696&lt;=40000,INDEX(Tarifas!$D$2:$D$37,MATCH(K696,Tarifas!$A$2:$A$37,1)),INDEX(Tarifas!$E$2:$E$37,MATCH(K696,Tarifas!$A$2:$A$37,1))))))</f>
        <v>0</v>
      </c>
      <c r="Q696" s="7">
        <f t="shared" si="65"/>
        <v>700</v>
      </c>
    </row>
    <row r="697" spans="1:17" ht="15.75" customHeight="1" x14ac:dyDescent="0.25">
      <c r="A697" s="2">
        <v>123</v>
      </c>
      <c r="B697" s="2">
        <v>123</v>
      </c>
      <c r="C697" s="2">
        <v>123</v>
      </c>
      <c r="D697" s="2" t="s">
        <v>334</v>
      </c>
      <c r="E697" s="3">
        <v>16</v>
      </c>
      <c r="F697" s="3">
        <v>23</v>
      </c>
      <c r="G697" s="3">
        <v>34</v>
      </c>
      <c r="H697" s="3">
        <v>2.2570000000000001</v>
      </c>
      <c r="I697" s="3">
        <v>3.1280000000000001</v>
      </c>
      <c r="J697" s="4" t="str">
        <f t="shared" si="60"/>
        <v>Se calcula por P volum</v>
      </c>
      <c r="K697" s="3">
        <f t="shared" si="61"/>
        <v>3.1280000000000001</v>
      </c>
      <c r="L697" s="5">
        <v>5790</v>
      </c>
      <c r="M697" s="2" t="str">
        <f t="shared" si="62"/>
        <v>Hasta $9.989</v>
      </c>
      <c r="N697" s="5">
        <f t="shared" si="63"/>
        <v>700</v>
      </c>
      <c r="O697" s="6" t="str">
        <f t="shared" si="64"/>
        <v>No aplica (&lt;$19.990)</v>
      </c>
      <c r="P697" s="7">
        <f t="array" ref="P697">IF(OR(L697="",K697=""),"",IF(L697&lt;19990,0,IF(L697&lt;=30000,INDEX(Tarifas!$C$2:$C$37,MATCH(K697,Tarifas!$A$2:$A$37,1)),IF(L697&lt;=40000,INDEX(Tarifas!$D$2:$D$37,MATCH(K697,Tarifas!$A$2:$A$37,1)),INDEX(Tarifas!$E$2:$E$37,MATCH(K697,Tarifas!$A$2:$A$37,1))))))</f>
        <v>0</v>
      </c>
      <c r="Q697" s="7">
        <f t="shared" si="65"/>
        <v>700</v>
      </c>
    </row>
    <row r="698" spans="1:17" ht="15.75" customHeight="1" x14ac:dyDescent="0.25">
      <c r="A698" s="2">
        <v>123</v>
      </c>
      <c r="B698" s="2">
        <v>123</v>
      </c>
      <c r="C698" s="2">
        <v>123</v>
      </c>
      <c r="D698" s="2" t="s">
        <v>335</v>
      </c>
      <c r="E698" s="3">
        <v>8</v>
      </c>
      <c r="F698" s="3">
        <v>23</v>
      </c>
      <c r="G698" s="3">
        <v>33</v>
      </c>
      <c r="H698" s="3">
        <v>2.2559999999999998</v>
      </c>
      <c r="I698" s="3">
        <v>1.518</v>
      </c>
      <c r="J698" s="4" t="str">
        <f t="shared" si="60"/>
        <v>Se calcula por Peso</v>
      </c>
      <c r="K698" s="3">
        <f t="shared" si="61"/>
        <v>2.2559999999999998</v>
      </c>
      <c r="L698" s="5">
        <v>6323</v>
      </c>
      <c r="M698" s="2" t="str">
        <f t="shared" si="62"/>
        <v>Hasta $9.989</v>
      </c>
      <c r="N698" s="5">
        <f t="shared" si="63"/>
        <v>700</v>
      </c>
      <c r="O698" s="6" t="str">
        <f t="shared" si="64"/>
        <v>No aplica (&lt;$19.990)</v>
      </c>
      <c r="P698" s="7">
        <f t="array" ref="P698">IF(OR(L698="",K698=""),"",IF(L698&lt;19990,0,IF(L698&lt;=30000,INDEX(Tarifas!$C$2:$C$37,MATCH(K698,Tarifas!$A$2:$A$37,1)),IF(L698&lt;=40000,INDEX(Tarifas!$D$2:$D$37,MATCH(K698,Tarifas!$A$2:$A$37,1)),INDEX(Tarifas!$E$2:$E$37,MATCH(K698,Tarifas!$A$2:$A$37,1))))))</f>
        <v>0</v>
      </c>
      <c r="Q698" s="7">
        <f t="shared" si="65"/>
        <v>700</v>
      </c>
    </row>
    <row r="699" spans="1:17" ht="15.75" customHeight="1" x14ac:dyDescent="0.25">
      <c r="A699" s="2">
        <v>123</v>
      </c>
      <c r="B699" s="2">
        <v>123</v>
      </c>
      <c r="C699" s="2">
        <v>123</v>
      </c>
      <c r="D699" s="2" t="s">
        <v>335</v>
      </c>
      <c r="E699" s="3">
        <v>8</v>
      </c>
      <c r="F699" s="3">
        <v>23</v>
      </c>
      <c r="G699" s="3">
        <v>33</v>
      </c>
      <c r="H699" s="3">
        <v>2.2559999999999998</v>
      </c>
      <c r="I699" s="3">
        <v>1.518</v>
      </c>
      <c r="J699" s="4" t="str">
        <f t="shared" si="60"/>
        <v>Se calcula por Peso</v>
      </c>
      <c r="K699" s="3">
        <f t="shared" si="61"/>
        <v>2.2559999999999998</v>
      </c>
      <c r="L699" s="5">
        <v>6323</v>
      </c>
      <c r="M699" s="2" t="str">
        <f t="shared" si="62"/>
        <v>Hasta $9.989</v>
      </c>
      <c r="N699" s="5">
        <f t="shared" si="63"/>
        <v>700</v>
      </c>
      <c r="O699" s="6" t="str">
        <f t="shared" si="64"/>
        <v>No aplica (&lt;$19.990)</v>
      </c>
      <c r="P699" s="7">
        <f t="array" ref="P699">IF(OR(L699="",K699=""),"",IF(L699&lt;19990,0,IF(L699&lt;=30000,INDEX(Tarifas!$C$2:$C$37,MATCH(K699,Tarifas!$A$2:$A$37,1)),IF(L699&lt;=40000,INDEX(Tarifas!$D$2:$D$37,MATCH(K699,Tarifas!$A$2:$A$37,1)),INDEX(Tarifas!$E$2:$E$37,MATCH(K699,Tarifas!$A$2:$A$37,1))))))</f>
        <v>0</v>
      </c>
      <c r="Q699" s="7">
        <f t="shared" si="65"/>
        <v>700</v>
      </c>
    </row>
    <row r="700" spans="1:17" ht="15.75" customHeight="1" x14ac:dyDescent="0.25">
      <c r="A700" s="2">
        <v>123</v>
      </c>
      <c r="B700" s="2">
        <v>123</v>
      </c>
      <c r="C700" s="2">
        <v>123</v>
      </c>
      <c r="D700" s="2" t="s">
        <v>336</v>
      </c>
      <c r="E700" s="3">
        <v>18</v>
      </c>
      <c r="F700" s="3">
        <v>27</v>
      </c>
      <c r="G700" s="3">
        <v>34</v>
      </c>
      <c r="H700" s="3">
        <v>2.25</v>
      </c>
      <c r="I700" s="3">
        <v>4.1310000000000002</v>
      </c>
      <c r="J700" s="4" t="str">
        <f t="shared" si="60"/>
        <v>Se calcula por P volum</v>
      </c>
      <c r="K700" s="3">
        <f t="shared" si="61"/>
        <v>4.1310000000000002</v>
      </c>
      <c r="L700" s="5">
        <v>6891</v>
      </c>
      <c r="M700" s="2" t="str">
        <f t="shared" si="62"/>
        <v>Hasta $9.989</v>
      </c>
      <c r="N700" s="5">
        <f t="shared" si="63"/>
        <v>700</v>
      </c>
      <c r="O700" s="6" t="str">
        <f t="shared" si="64"/>
        <v>No aplica (&lt;$19.990)</v>
      </c>
      <c r="P700" s="7">
        <f t="array" ref="P700">IF(OR(L700="",K700=""),"",IF(L700&lt;19990,0,IF(L700&lt;=30000,INDEX(Tarifas!$C$2:$C$37,MATCH(K700,Tarifas!$A$2:$A$37,1)),IF(L700&lt;=40000,INDEX(Tarifas!$D$2:$D$37,MATCH(K700,Tarifas!$A$2:$A$37,1)),INDEX(Tarifas!$E$2:$E$37,MATCH(K700,Tarifas!$A$2:$A$37,1))))))</f>
        <v>0</v>
      </c>
      <c r="Q700" s="7">
        <f t="shared" si="65"/>
        <v>700</v>
      </c>
    </row>
    <row r="701" spans="1:17" ht="15.75" customHeight="1" x14ac:dyDescent="0.25">
      <c r="A701" s="2">
        <v>123</v>
      </c>
      <c r="B701" s="2">
        <v>123</v>
      </c>
      <c r="C701" s="2">
        <v>123</v>
      </c>
      <c r="D701" s="2" t="s">
        <v>337</v>
      </c>
      <c r="E701" s="3">
        <v>3</v>
      </c>
      <c r="F701" s="3">
        <v>9</v>
      </c>
      <c r="G701" s="3">
        <v>102</v>
      </c>
      <c r="H701" s="3">
        <v>2.2400000000000002</v>
      </c>
      <c r="I701" s="3">
        <v>0.6885</v>
      </c>
      <c r="J701" s="4" t="str">
        <f t="shared" si="60"/>
        <v>Se calcula por Peso</v>
      </c>
      <c r="K701" s="3">
        <f t="shared" si="61"/>
        <v>2.2400000000000002</v>
      </c>
      <c r="L701" s="5">
        <v>17490</v>
      </c>
      <c r="M701" s="2" t="str">
        <f t="shared" si="62"/>
        <v>$9.990-$19.990</v>
      </c>
      <c r="N701" s="5">
        <f t="shared" si="63"/>
        <v>1000</v>
      </c>
      <c r="O701" s="6" t="str">
        <f t="shared" si="64"/>
        <v>No aplica (&lt;$19.990)</v>
      </c>
      <c r="P701" s="7">
        <f t="array" ref="P701">IF(OR(L701="",K701=""),"",IF(L701&lt;19990,0,IF(L701&lt;=30000,INDEX(Tarifas!$C$2:$C$37,MATCH(K701,Tarifas!$A$2:$A$37,1)),IF(L701&lt;=40000,INDEX(Tarifas!$D$2:$D$37,MATCH(K701,Tarifas!$A$2:$A$37,1)),INDEX(Tarifas!$E$2:$E$37,MATCH(K701,Tarifas!$A$2:$A$37,1))))))</f>
        <v>0</v>
      </c>
      <c r="Q701" s="7">
        <f t="shared" si="65"/>
        <v>1000</v>
      </c>
    </row>
    <row r="702" spans="1:17" ht="15.75" customHeight="1" x14ac:dyDescent="0.25">
      <c r="A702" s="2">
        <v>123</v>
      </c>
      <c r="B702" s="2">
        <v>123</v>
      </c>
      <c r="C702" s="2">
        <v>123</v>
      </c>
      <c r="D702" s="2" t="s">
        <v>337</v>
      </c>
      <c r="E702" s="3">
        <v>3</v>
      </c>
      <c r="F702" s="3">
        <v>9</v>
      </c>
      <c r="G702" s="3">
        <v>102</v>
      </c>
      <c r="H702" s="3">
        <v>2.2400000000000002</v>
      </c>
      <c r="I702" s="3">
        <v>0.6885</v>
      </c>
      <c r="J702" s="4" t="str">
        <f t="shared" si="60"/>
        <v>Se calcula por Peso</v>
      </c>
      <c r="K702" s="3">
        <f t="shared" si="61"/>
        <v>2.2400000000000002</v>
      </c>
      <c r="L702" s="5">
        <v>19990</v>
      </c>
      <c r="M702" s="2" t="str">
        <f t="shared" si="62"/>
        <v>$9.990-$19.990</v>
      </c>
      <c r="N702" s="5">
        <f t="shared" si="63"/>
        <v>1000</v>
      </c>
      <c r="O702" s="6" t="str">
        <f t="shared" si="64"/>
        <v>$19.990-$30.000</v>
      </c>
      <c r="P702" s="7">
        <f t="array" ref="P702">IF(OR(L702="",K702=""),"",IF(L702&lt;19990,0,IF(L702&lt;=30000,INDEX(Tarifas!$C$2:$C$37,MATCH(K702,Tarifas!$A$2:$A$37,1)),IF(L702&lt;=40000,INDEX(Tarifas!$D$2:$D$37,MATCH(K702,Tarifas!$A$2:$A$37,1)),INDEX(Tarifas!$E$2:$E$37,MATCH(K702,Tarifas!$A$2:$A$37,1))))))</f>
        <v>2880</v>
      </c>
      <c r="Q702" s="7">
        <f t="shared" si="65"/>
        <v>3880</v>
      </c>
    </row>
    <row r="703" spans="1:17" ht="15.75" customHeight="1" x14ac:dyDescent="0.25">
      <c r="A703" s="2">
        <v>123</v>
      </c>
      <c r="B703" s="2">
        <v>123</v>
      </c>
      <c r="C703" s="2">
        <v>123</v>
      </c>
      <c r="D703" s="2" t="s">
        <v>338</v>
      </c>
      <c r="E703" s="3">
        <v>23</v>
      </c>
      <c r="F703" s="3">
        <v>24</v>
      </c>
      <c r="G703" s="3">
        <v>78</v>
      </c>
      <c r="H703" s="3">
        <v>2.2309999999999999</v>
      </c>
      <c r="I703" s="3">
        <v>10.763999999999999</v>
      </c>
      <c r="J703" s="4" t="str">
        <f t="shared" si="60"/>
        <v>Se calcula por P volum</v>
      </c>
      <c r="K703" s="3">
        <f t="shared" si="61"/>
        <v>10.763999999999999</v>
      </c>
      <c r="L703" s="5">
        <v>69990</v>
      </c>
      <c r="M703" s="2" t="str">
        <f t="shared" si="62"/>
        <v>Sin costo fijo</v>
      </c>
      <c r="N703" s="5">
        <f t="shared" si="63"/>
        <v>0</v>
      </c>
      <c r="O703" s="6" t="str">
        <f t="shared" si="64"/>
        <v>Desde $40.001</v>
      </c>
      <c r="P703" s="7">
        <f t="array" ref="P703">IF(OR(L703="",K703=""),"",IF(L703&lt;19990,0,IF(L703&lt;=30000,INDEX(Tarifas!$C$2:$C$37,MATCH(K703,Tarifas!$A$2:$A$37,1)),IF(L703&lt;=40000,INDEX(Tarifas!$D$2:$D$37,MATCH(K703,Tarifas!$A$2:$A$37,1)),INDEX(Tarifas!$E$2:$E$37,MATCH(K703,Tarifas!$A$2:$A$37,1))))))</f>
        <v>6050</v>
      </c>
      <c r="Q703" s="7">
        <f t="shared" si="65"/>
        <v>6050</v>
      </c>
    </row>
    <row r="704" spans="1:17" ht="15.75" customHeight="1" x14ac:dyDescent="0.25">
      <c r="A704" s="2">
        <v>123</v>
      </c>
      <c r="B704" s="2">
        <v>123</v>
      </c>
      <c r="C704" s="2">
        <v>123</v>
      </c>
      <c r="D704" s="2" t="s">
        <v>339</v>
      </c>
      <c r="E704" s="3">
        <v>6</v>
      </c>
      <c r="F704" s="3">
        <v>29</v>
      </c>
      <c r="G704" s="3">
        <v>34</v>
      </c>
      <c r="H704" s="3">
        <v>2.2280000000000002</v>
      </c>
      <c r="I704" s="3">
        <v>1.4790000000000001</v>
      </c>
      <c r="J704" s="4" t="str">
        <f t="shared" si="60"/>
        <v>Se calcula por Peso</v>
      </c>
      <c r="K704" s="3">
        <f t="shared" si="61"/>
        <v>2.2280000000000002</v>
      </c>
      <c r="L704" s="5">
        <v>6990</v>
      </c>
      <c r="M704" s="2" t="str">
        <f t="shared" si="62"/>
        <v>Hasta $9.989</v>
      </c>
      <c r="N704" s="5">
        <f t="shared" si="63"/>
        <v>700</v>
      </c>
      <c r="O704" s="6" t="str">
        <f t="shared" si="64"/>
        <v>No aplica (&lt;$19.990)</v>
      </c>
      <c r="P704" s="7">
        <f t="array" ref="P704">IF(OR(L704="",K704=""),"",IF(L704&lt;19990,0,IF(L704&lt;=30000,INDEX(Tarifas!$C$2:$C$37,MATCH(K704,Tarifas!$A$2:$A$37,1)),IF(L704&lt;=40000,INDEX(Tarifas!$D$2:$D$37,MATCH(K704,Tarifas!$A$2:$A$37,1)),INDEX(Tarifas!$E$2:$E$37,MATCH(K704,Tarifas!$A$2:$A$37,1))))))</f>
        <v>0</v>
      </c>
      <c r="Q704" s="7">
        <f t="shared" si="65"/>
        <v>700</v>
      </c>
    </row>
    <row r="705" spans="1:17" ht="15.75" customHeight="1" x14ac:dyDescent="0.25">
      <c r="A705" s="2">
        <v>123</v>
      </c>
      <c r="B705" s="2">
        <v>123</v>
      </c>
      <c r="C705" s="2">
        <v>123</v>
      </c>
      <c r="D705" s="2" t="s">
        <v>340</v>
      </c>
      <c r="E705" s="3">
        <v>7</v>
      </c>
      <c r="F705" s="3">
        <v>23</v>
      </c>
      <c r="G705" s="3">
        <v>28</v>
      </c>
      <c r="H705" s="3">
        <v>2.226</v>
      </c>
      <c r="I705" s="3">
        <v>1.127</v>
      </c>
      <c r="J705" s="4" t="str">
        <f t="shared" si="60"/>
        <v>Se calcula por Peso</v>
      </c>
      <c r="K705" s="3">
        <f t="shared" si="61"/>
        <v>2.226</v>
      </c>
      <c r="L705" s="5">
        <v>3490</v>
      </c>
      <c r="M705" s="2" t="str">
        <f t="shared" si="62"/>
        <v>Hasta $9.989</v>
      </c>
      <c r="N705" s="5">
        <f t="shared" si="63"/>
        <v>700</v>
      </c>
      <c r="O705" s="6" t="str">
        <f t="shared" si="64"/>
        <v>No aplica (&lt;$19.990)</v>
      </c>
      <c r="P705" s="7">
        <f t="array" ref="P705">IF(OR(L705="",K705=""),"",IF(L705&lt;19990,0,IF(L705&lt;=30000,INDEX(Tarifas!$C$2:$C$37,MATCH(K705,Tarifas!$A$2:$A$37,1)),IF(L705&lt;=40000,INDEX(Tarifas!$D$2:$D$37,MATCH(K705,Tarifas!$A$2:$A$37,1)),INDEX(Tarifas!$E$2:$E$37,MATCH(K705,Tarifas!$A$2:$A$37,1))))))</f>
        <v>0</v>
      </c>
      <c r="Q705" s="7">
        <f t="shared" si="65"/>
        <v>700</v>
      </c>
    </row>
    <row r="706" spans="1:17" ht="15.75" customHeight="1" x14ac:dyDescent="0.25">
      <c r="A706" s="2">
        <v>123</v>
      </c>
      <c r="B706" s="2">
        <v>123</v>
      </c>
      <c r="C706" s="2">
        <v>123</v>
      </c>
      <c r="D706" s="2" t="s">
        <v>341</v>
      </c>
      <c r="E706" s="3">
        <v>17</v>
      </c>
      <c r="F706" s="3">
        <v>20</v>
      </c>
      <c r="G706" s="3">
        <v>24</v>
      </c>
      <c r="H706" s="3">
        <v>2.2250000000000001</v>
      </c>
      <c r="I706" s="3">
        <v>2.04</v>
      </c>
      <c r="J706" s="4" t="str">
        <f t="shared" ref="J706:J769" si="66">IF(OR(H706="",I706=""),"",IF(H706&gt;=I706,"Se calcula por Peso","Se calcula por P volum"))</f>
        <v>Se calcula por Peso</v>
      </c>
      <c r="K706" s="3">
        <f t="shared" ref="K706:K769" si="67">IF(OR(H706="",I706=""),"",MAX(H706,I706))</f>
        <v>2.2250000000000001</v>
      </c>
      <c r="L706" s="5">
        <v>17636</v>
      </c>
      <c r="M706" s="2" t="str">
        <f t="shared" ref="M706:M769" si="68">IF(L706="","",IF(L706&lt;9990,"Hasta $9.989",IF(L706&lt;=19990,"$9.990-$19.990","Sin costo fijo")))</f>
        <v>$9.990-$19.990</v>
      </c>
      <c r="N706" s="5">
        <f t="shared" ref="N706:N769" si="69">IF(L706="","",IF(L706&lt;9990,700,IF(L706&lt;=19990,1000,0)))</f>
        <v>1000</v>
      </c>
      <c r="O706" s="6" t="str">
        <f t="shared" ref="O706:O769" si="70">IF(L706="","",IF(L706&lt;19990,"No aplica (&lt;$19.990)",IF(L706&lt;=30000,"$19.990-$30.000",IF(L706&lt;=40000,"$30.001-$40.000","Desde $40.001"))))</f>
        <v>No aplica (&lt;$19.990)</v>
      </c>
      <c r="P706" s="7">
        <f t="array" ref="P706">IF(OR(L706="",K706=""),"",IF(L706&lt;19990,0,IF(L706&lt;=30000,INDEX(Tarifas!$C$2:$C$37,MATCH(K706,Tarifas!$A$2:$A$37,1)),IF(L706&lt;=40000,INDEX(Tarifas!$D$2:$D$37,MATCH(K706,Tarifas!$A$2:$A$37,1)),INDEX(Tarifas!$E$2:$E$37,MATCH(K706,Tarifas!$A$2:$A$37,1))))))</f>
        <v>0</v>
      </c>
      <c r="Q706" s="7">
        <f t="shared" ref="Q706:Q769" si="71">IF(OR(N706="",P706=""),"",N706+P706)</f>
        <v>1000</v>
      </c>
    </row>
    <row r="707" spans="1:17" ht="15.75" customHeight="1" x14ac:dyDescent="0.25">
      <c r="A707" s="2">
        <v>123</v>
      </c>
      <c r="B707" s="2">
        <v>123</v>
      </c>
      <c r="C707" s="2">
        <v>123</v>
      </c>
      <c r="D707" s="2" t="s">
        <v>342</v>
      </c>
      <c r="E707" s="3">
        <v>12</v>
      </c>
      <c r="F707" s="3">
        <v>20</v>
      </c>
      <c r="G707" s="3">
        <v>33</v>
      </c>
      <c r="H707" s="3">
        <v>2.2170000000000001</v>
      </c>
      <c r="I707" s="3">
        <v>1.98</v>
      </c>
      <c r="J707" s="4" t="str">
        <f t="shared" si="66"/>
        <v>Se calcula por Peso</v>
      </c>
      <c r="K707" s="3">
        <f t="shared" si="67"/>
        <v>2.2170000000000001</v>
      </c>
      <c r="L707" s="5">
        <v>5040</v>
      </c>
      <c r="M707" s="2" t="str">
        <f t="shared" si="68"/>
        <v>Hasta $9.989</v>
      </c>
      <c r="N707" s="5">
        <f t="shared" si="69"/>
        <v>700</v>
      </c>
      <c r="O707" s="6" t="str">
        <f t="shared" si="70"/>
        <v>No aplica (&lt;$19.990)</v>
      </c>
      <c r="P707" s="7">
        <f t="array" ref="P707">IF(OR(L707="",K707=""),"",IF(L707&lt;19990,0,IF(L707&lt;=30000,INDEX(Tarifas!$C$2:$C$37,MATCH(K707,Tarifas!$A$2:$A$37,1)),IF(L707&lt;=40000,INDEX(Tarifas!$D$2:$D$37,MATCH(K707,Tarifas!$A$2:$A$37,1)),INDEX(Tarifas!$E$2:$E$37,MATCH(K707,Tarifas!$A$2:$A$37,1))))))</f>
        <v>0</v>
      </c>
      <c r="Q707" s="7">
        <f t="shared" si="71"/>
        <v>700</v>
      </c>
    </row>
    <row r="708" spans="1:17" ht="15.75" customHeight="1" x14ac:dyDescent="0.25">
      <c r="A708" s="2">
        <v>123</v>
      </c>
      <c r="B708" s="2">
        <v>123</v>
      </c>
      <c r="C708" s="2">
        <v>123</v>
      </c>
      <c r="D708" s="2" t="s">
        <v>342</v>
      </c>
      <c r="E708" s="3">
        <v>12</v>
      </c>
      <c r="F708" s="3">
        <v>20</v>
      </c>
      <c r="G708" s="3">
        <v>33</v>
      </c>
      <c r="H708" s="3">
        <v>2.2170000000000001</v>
      </c>
      <c r="I708" s="3">
        <v>1.98</v>
      </c>
      <c r="J708" s="4" t="str">
        <f t="shared" si="66"/>
        <v>Se calcula por Peso</v>
      </c>
      <c r="K708" s="3">
        <f t="shared" si="67"/>
        <v>2.2170000000000001</v>
      </c>
      <c r="L708" s="5">
        <v>5040</v>
      </c>
      <c r="M708" s="2" t="str">
        <f t="shared" si="68"/>
        <v>Hasta $9.989</v>
      </c>
      <c r="N708" s="5">
        <f t="shared" si="69"/>
        <v>700</v>
      </c>
      <c r="O708" s="6" t="str">
        <f t="shared" si="70"/>
        <v>No aplica (&lt;$19.990)</v>
      </c>
      <c r="P708" s="7">
        <f t="array" ref="P708">IF(OR(L708="",K708=""),"",IF(L708&lt;19990,0,IF(L708&lt;=30000,INDEX(Tarifas!$C$2:$C$37,MATCH(K708,Tarifas!$A$2:$A$37,1)),IF(L708&lt;=40000,INDEX(Tarifas!$D$2:$D$37,MATCH(K708,Tarifas!$A$2:$A$37,1)),INDEX(Tarifas!$E$2:$E$37,MATCH(K708,Tarifas!$A$2:$A$37,1))))))</f>
        <v>0</v>
      </c>
      <c r="Q708" s="7">
        <f t="shared" si="71"/>
        <v>700</v>
      </c>
    </row>
    <row r="709" spans="1:17" ht="15.75" customHeight="1" x14ac:dyDescent="0.25">
      <c r="A709" s="2">
        <v>123</v>
      </c>
      <c r="B709" s="2">
        <v>123</v>
      </c>
      <c r="C709" s="2">
        <v>123</v>
      </c>
      <c r="D709" s="2" t="s">
        <v>343</v>
      </c>
      <c r="E709" s="3">
        <v>13</v>
      </c>
      <c r="F709" s="3">
        <v>27</v>
      </c>
      <c r="G709" s="3">
        <v>32</v>
      </c>
      <c r="H709" s="3">
        <v>2.2109999999999999</v>
      </c>
      <c r="I709" s="3">
        <v>2.8079999999999998</v>
      </c>
      <c r="J709" s="4" t="str">
        <f t="shared" si="66"/>
        <v>Se calcula por P volum</v>
      </c>
      <c r="K709" s="3">
        <f t="shared" si="67"/>
        <v>2.8079999999999998</v>
      </c>
      <c r="L709" s="5">
        <v>9590</v>
      </c>
      <c r="M709" s="2" t="str">
        <f t="shared" si="68"/>
        <v>Hasta $9.989</v>
      </c>
      <c r="N709" s="5">
        <f t="shared" si="69"/>
        <v>700</v>
      </c>
      <c r="O709" s="6" t="str">
        <f t="shared" si="70"/>
        <v>No aplica (&lt;$19.990)</v>
      </c>
      <c r="P709" s="7">
        <f t="array" ref="P709">IF(OR(L709="",K709=""),"",IF(L709&lt;19990,0,IF(L709&lt;=30000,INDEX(Tarifas!$C$2:$C$37,MATCH(K709,Tarifas!$A$2:$A$37,1)),IF(L709&lt;=40000,INDEX(Tarifas!$D$2:$D$37,MATCH(K709,Tarifas!$A$2:$A$37,1)),INDEX(Tarifas!$E$2:$E$37,MATCH(K709,Tarifas!$A$2:$A$37,1))))))</f>
        <v>0</v>
      </c>
      <c r="Q709" s="7">
        <f t="shared" si="71"/>
        <v>700</v>
      </c>
    </row>
    <row r="710" spans="1:17" ht="15.75" customHeight="1" x14ac:dyDescent="0.25">
      <c r="A710" s="2">
        <v>123</v>
      </c>
      <c r="B710" s="2">
        <v>123</v>
      </c>
      <c r="C710" s="2">
        <v>123</v>
      </c>
      <c r="D710" s="2" t="s">
        <v>343</v>
      </c>
      <c r="E710" s="3">
        <v>13</v>
      </c>
      <c r="F710" s="3">
        <v>27</v>
      </c>
      <c r="G710" s="3">
        <v>32</v>
      </c>
      <c r="H710" s="3">
        <v>2.2109999999999999</v>
      </c>
      <c r="I710" s="3">
        <v>2.8079999999999998</v>
      </c>
      <c r="J710" s="4" t="str">
        <f t="shared" si="66"/>
        <v>Se calcula por P volum</v>
      </c>
      <c r="K710" s="3">
        <f t="shared" si="67"/>
        <v>2.8079999999999998</v>
      </c>
      <c r="L710" s="5">
        <v>9590</v>
      </c>
      <c r="M710" s="2" t="str">
        <f t="shared" si="68"/>
        <v>Hasta $9.989</v>
      </c>
      <c r="N710" s="5">
        <f t="shared" si="69"/>
        <v>700</v>
      </c>
      <c r="O710" s="6" t="str">
        <f t="shared" si="70"/>
        <v>No aplica (&lt;$19.990)</v>
      </c>
      <c r="P710" s="7">
        <f t="array" ref="P710">IF(OR(L710="",K710=""),"",IF(L710&lt;19990,0,IF(L710&lt;=30000,INDEX(Tarifas!$C$2:$C$37,MATCH(K710,Tarifas!$A$2:$A$37,1)),IF(L710&lt;=40000,INDEX(Tarifas!$D$2:$D$37,MATCH(K710,Tarifas!$A$2:$A$37,1)),INDEX(Tarifas!$E$2:$E$37,MATCH(K710,Tarifas!$A$2:$A$37,1))))))</f>
        <v>0</v>
      </c>
      <c r="Q710" s="7">
        <f t="shared" si="71"/>
        <v>700</v>
      </c>
    </row>
    <row r="711" spans="1:17" ht="15.75" customHeight="1" x14ac:dyDescent="0.25">
      <c r="A711" s="2">
        <v>123</v>
      </c>
      <c r="B711" s="2">
        <v>123</v>
      </c>
      <c r="C711" s="2">
        <v>123</v>
      </c>
      <c r="D711" s="2" t="s">
        <v>344</v>
      </c>
      <c r="E711" s="3">
        <v>20</v>
      </c>
      <c r="F711" s="3">
        <v>41</v>
      </c>
      <c r="G711" s="3">
        <v>59</v>
      </c>
      <c r="H711" s="3">
        <v>2.2000000000000002</v>
      </c>
      <c r="I711" s="3">
        <v>12.095000000000001</v>
      </c>
      <c r="J711" s="4" t="str">
        <f t="shared" si="66"/>
        <v>Se calcula por P volum</v>
      </c>
      <c r="K711" s="3">
        <f t="shared" si="67"/>
        <v>12.095000000000001</v>
      </c>
      <c r="L711" s="5">
        <v>19180</v>
      </c>
      <c r="M711" s="2" t="str">
        <f t="shared" si="68"/>
        <v>$9.990-$19.990</v>
      </c>
      <c r="N711" s="5">
        <f t="shared" si="69"/>
        <v>1000</v>
      </c>
      <c r="O711" s="6" t="str">
        <f t="shared" si="70"/>
        <v>No aplica (&lt;$19.990)</v>
      </c>
      <c r="P711" s="7">
        <f t="array" ref="P711">IF(OR(L711="",K711=""),"",IF(L711&lt;19990,0,IF(L711&lt;=30000,INDEX(Tarifas!$C$2:$C$37,MATCH(K711,Tarifas!$A$2:$A$37,1)),IF(L711&lt;=40000,INDEX(Tarifas!$D$2:$D$37,MATCH(K711,Tarifas!$A$2:$A$37,1)),INDEX(Tarifas!$E$2:$E$37,MATCH(K711,Tarifas!$A$2:$A$37,1))))))</f>
        <v>0</v>
      </c>
      <c r="Q711" s="7">
        <f t="shared" si="71"/>
        <v>1000</v>
      </c>
    </row>
    <row r="712" spans="1:17" ht="15.75" customHeight="1" x14ac:dyDescent="0.25">
      <c r="A712" s="2">
        <v>123</v>
      </c>
      <c r="B712" s="2">
        <v>123</v>
      </c>
      <c r="C712" s="2">
        <v>123</v>
      </c>
      <c r="D712" s="2" t="s">
        <v>345</v>
      </c>
      <c r="E712" s="3">
        <v>17</v>
      </c>
      <c r="F712" s="3">
        <v>22</v>
      </c>
      <c r="G712" s="3">
        <v>24</v>
      </c>
      <c r="H712" s="3">
        <v>2.2000000000000002</v>
      </c>
      <c r="I712" s="3">
        <v>2.2440000000000002</v>
      </c>
      <c r="J712" s="4" t="str">
        <f t="shared" si="66"/>
        <v>Se calcula por P volum</v>
      </c>
      <c r="K712" s="3">
        <f t="shared" si="67"/>
        <v>2.2440000000000002</v>
      </c>
      <c r="L712" s="5">
        <v>16990</v>
      </c>
      <c r="M712" s="2" t="str">
        <f t="shared" si="68"/>
        <v>$9.990-$19.990</v>
      </c>
      <c r="N712" s="5">
        <f t="shared" si="69"/>
        <v>1000</v>
      </c>
      <c r="O712" s="6" t="str">
        <f t="shared" si="70"/>
        <v>No aplica (&lt;$19.990)</v>
      </c>
      <c r="P712" s="7">
        <f t="array" ref="P712">IF(OR(L712="",K712=""),"",IF(L712&lt;19990,0,IF(L712&lt;=30000,INDEX(Tarifas!$C$2:$C$37,MATCH(K712,Tarifas!$A$2:$A$37,1)),IF(L712&lt;=40000,INDEX(Tarifas!$D$2:$D$37,MATCH(K712,Tarifas!$A$2:$A$37,1)),INDEX(Tarifas!$E$2:$E$37,MATCH(K712,Tarifas!$A$2:$A$37,1))))))</f>
        <v>0</v>
      </c>
      <c r="Q712" s="7">
        <f t="shared" si="71"/>
        <v>1000</v>
      </c>
    </row>
    <row r="713" spans="1:17" ht="15.75" customHeight="1" x14ac:dyDescent="0.25">
      <c r="A713" s="2">
        <v>123</v>
      </c>
      <c r="B713" s="2">
        <v>123</v>
      </c>
      <c r="C713" s="2">
        <v>123</v>
      </c>
      <c r="D713" s="2" t="s">
        <v>345</v>
      </c>
      <c r="E713" s="3">
        <v>17</v>
      </c>
      <c r="F713" s="3">
        <v>22</v>
      </c>
      <c r="G713" s="3">
        <v>24</v>
      </c>
      <c r="H713" s="3">
        <v>2.2000000000000002</v>
      </c>
      <c r="I713" s="3">
        <v>2.2440000000000002</v>
      </c>
      <c r="J713" s="4" t="str">
        <f t="shared" si="66"/>
        <v>Se calcula por P volum</v>
      </c>
      <c r="K713" s="3">
        <f t="shared" si="67"/>
        <v>2.2440000000000002</v>
      </c>
      <c r="L713" s="5">
        <v>16990</v>
      </c>
      <c r="M713" s="2" t="str">
        <f t="shared" si="68"/>
        <v>$9.990-$19.990</v>
      </c>
      <c r="N713" s="5">
        <f t="shared" si="69"/>
        <v>1000</v>
      </c>
      <c r="O713" s="6" t="str">
        <f t="shared" si="70"/>
        <v>No aplica (&lt;$19.990)</v>
      </c>
      <c r="P713" s="7">
        <f t="array" ref="P713">IF(OR(L713="",K713=""),"",IF(L713&lt;19990,0,IF(L713&lt;=30000,INDEX(Tarifas!$C$2:$C$37,MATCH(K713,Tarifas!$A$2:$A$37,1)),IF(L713&lt;=40000,INDEX(Tarifas!$D$2:$D$37,MATCH(K713,Tarifas!$A$2:$A$37,1)),INDEX(Tarifas!$E$2:$E$37,MATCH(K713,Tarifas!$A$2:$A$37,1))))))</f>
        <v>0</v>
      </c>
      <c r="Q713" s="7">
        <f t="shared" si="71"/>
        <v>1000</v>
      </c>
    </row>
    <row r="714" spans="1:17" ht="15.75" customHeight="1" x14ac:dyDescent="0.25">
      <c r="A714" s="2">
        <v>123</v>
      </c>
      <c r="B714" s="2">
        <v>123</v>
      </c>
      <c r="C714" s="2">
        <v>123</v>
      </c>
      <c r="D714" s="2" t="s">
        <v>346</v>
      </c>
      <c r="E714" s="3">
        <v>8</v>
      </c>
      <c r="F714" s="3">
        <v>40</v>
      </c>
      <c r="G714" s="3">
        <v>84</v>
      </c>
      <c r="H714" s="3">
        <v>2.2000000000000002</v>
      </c>
      <c r="I714" s="3">
        <v>6.72</v>
      </c>
      <c r="J714" s="4" t="str">
        <f t="shared" si="66"/>
        <v>Se calcula por P volum</v>
      </c>
      <c r="K714" s="3">
        <f t="shared" si="67"/>
        <v>6.72</v>
      </c>
      <c r="L714" s="5">
        <v>65950</v>
      </c>
      <c r="M714" s="2" t="str">
        <f t="shared" si="68"/>
        <v>Sin costo fijo</v>
      </c>
      <c r="N714" s="5">
        <f t="shared" si="69"/>
        <v>0</v>
      </c>
      <c r="O714" s="6" t="str">
        <f t="shared" si="70"/>
        <v>Desde $40.001</v>
      </c>
      <c r="P714" s="7">
        <f t="array" ref="P714">IF(OR(L714="",K714=""),"",IF(L714&lt;19990,0,IF(L714&lt;=30000,INDEX(Tarifas!$C$2:$C$37,MATCH(K714,Tarifas!$A$2:$A$37,1)),IF(L714&lt;=40000,INDEX(Tarifas!$D$2:$D$37,MATCH(K714,Tarifas!$A$2:$A$37,1)),INDEX(Tarifas!$E$2:$E$37,MATCH(K714,Tarifas!$A$2:$A$37,1))))))</f>
        <v>5050</v>
      </c>
      <c r="Q714" s="7">
        <f t="shared" si="71"/>
        <v>5050</v>
      </c>
    </row>
    <row r="715" spans="1:17" ht="15.75" customHeight="1" x14ac:dyDescent="0.25">
      <c r="A715" s="2">
        <v>123</v>
      </c>
      <c r="B715" s="2">
        <v>123</v>
      </c>
      <c r="C715" s="2">
        <v>123</v>
      </c>
      <c r="D715" s="2" t="s">
        <v>346</v>
      </c>
      <c r="E715" s="3">
        <v>8</v>
      </c>
      <c r="F715" s="3">
        <v>40</v>
      </c>
      <c r="G715" s="3">
        <v>84</v>
      </c>
      <c r="H715" s="3">
        <v>2.2000000000000002</v>
      </c>
      <c r="I715" s="3">
        <v>6.72</v>
      </c>
      <c r="J715" s="4" t="str">
        <f t="shared" si="66"/>
        <v>Se calcula por P volum</v>
      </c>
      <c r="K715" s="3">
        <f t="shared" si="67"/>
        <v>6.72</v>
      </c>
      <c r="L715" s="5">
        <v>65950</v>
      </c>
      <c r="M715" s="2" t="str">
        <f t="shared" si="68"/>
        <v>Sin costo fijo</v>
      </c>
      <c r="N715" s="5">
        <f t="shared" si="69"/>
        <v>0</v>
      </c>
      <c r="O715" s="6" t="str">
        <f t="shared" si="70"/>
        <v>Desde $40.001</v>
      </c>
      <c r="P715" s="7">
        <f t="array" ref="P715">IF(OR(L715="",K715=""),"",IF(L715&lt;19990,0,IF(L715&lt;=30000,INDEX(Tarifas!$C$2:$C$37,MATCH(K715,Tarifas!$A$2:$A$37,1)),IF(L715&lt;=40000,INDEX(Tarifas!$D$2:$D$37,MATCH(K715,Tarifas!$A$2:$A$37,1)),INDEX(Tarifas!$E$2:$E$37,MATCH(K715,Tarifas!$A$2:$A$37,1))))))</f>
        <v>5050</v>
      </c>
      <c r="Q715" s="7">
        <f t="shared" si="71"/>
        <v>5050</v>
      </c>
    </row>
    <row r="716" spans="1:17" ht="15.75" customHeight="1" x14ac:dyDescent="0.25">
      <c r="A716" s="2">
        <v>123</v>
      </c>
      <c r="B716" s="2">
        <v>123</v>
      </c>
      <c r="C716" s="2">
        <v>123</v>
      </c>
      <c r="D716" s="2" t="s">
        <v>347</v>
      </c>
      <c r="E716" s="3">
        <v>14</v>
      </c>
      <c r="F716" s="3">
        <v>17</v>
      </c>
      <c r="G716" s="3">
        <v>21</v>
      </c>
      <c r="H716" s="3">
        <v>2.19</v>
      </c>
      <c r="I716" s="3">
        <v>1.2495000000000001</v>
      </c>
      <c r="J716" s="4" t="str">
        <f t="shared" si="66"/>
        <v>Se calcula por Peso</v>
      </c>
      <c r="K716" s="3">
        <f t="shared" si="67"/>
        <v>2.19</v>
      </c>
      <c r="L716" s="5">
        <v>14990</v>
      </c>
      <c r="M716" s="2" t="str">
        <f t="shared" si="68"/>
        <v>$9.990-$19.990</v>
      </c>
      <c r="N716" s="5">
        <f t="shared" si="69"/>
        <v>1000</v>
      </c>
      <c r="O716" s="6" t="str">
        <f t="shared" si="70"/>
        <v>No aplica (&lt;$19.990)</v>
      </c>
      <c r="P716" s="7">
        <f t="array" ref="P716">IF(OR(L716="",K716=""),"",IF(L716&lt;19990,0,IF(L716&lt;=30000,INDEX(Tarifas!$C$2:$C$37,MATCH(K716,Tarifas!$A$2:$A$37,1)),IF(L716&lt;=40000,INDEX(Tarifas!$D$2:$D$37,MATCH(K716,Tarifas!$A$2:$A$37,1)),INDEX(Tarifas!$E$2:$E$37,MATCH(K716,Tarifas!$A$2:$A$37,1))))))</f>
        <v>0</v>
      </c>
      <c r="Q716" s="7">
        <f t="shared" si="71"/>
        <v>1000</v>
      </c>
    </row>
    <row r="717" spans="1:17" ht="15.75" customHeight="1" x14ac:dyDescent="0.25">
      <c r="A717" s="2">
        <v>123</v>
      </c>
      <c r="B717" s="2">
        <v>123</v>
      </c>
      <c r="C717" s="2">
        <v>123</v>
      </c>
      <c r="D717" s="2" t="s">
        <v>347</v>
      </c>
      <c r="E717" s="3">
        <v>14</v>
      </c>
      <c r="F717" s="3">
        <v>17</v>
      </c>
      <c r="G717" s="3">
        <v>21</v>
      </c>
      <c r="H717" s="3">
        <v>2.19</v>
      </c>
      <c r="I717" s="3">
        <v>1.2495000000000001</v>
      </c>
      <c r="J717" s="4" t="str">
        <f t="shared" si="66"/>
        <v>Se calcula por Peso</v>
      </c>
      <c r="K717" s="3">
        <f t="shared" si="67"/>
        <v>2.19</v>
      </c>
      <c r="L717" s="5">
        <v>14990</v>
      </c>
      <c r="M717" s="2" t="str">
        <f t="shared" si="68"/>
        <v>$9.990-$19.990</v>
      </c>
      <c r="N717" s="5">
        <f t="shared" si="69"/>
        <v>1000</v>
      </c>
      <c r="O717" s="6" t="str">
        <f t="shared" si="70"/>
        <v>No aplica (&lt;$19.990)</v>
      </c>
      <c r="P717" s="7">
        <f t="array" ref="P717">IF(OR(L717="",K717=""),"",IF(L717&lt;19990,0,IF(L717&lt;=30000,INDEX(Tarifas!$C$2:$C$37,MATCH(K717,Tarifas!$A$2:$A$37,1)),IF(L717&lt;=40000,INDEX(Tarifas!$D$2:$D$37,MATCH(K717,Tarifas!$A$2:$A$37,1)),INDEX(Tarifas!$E$2:$E$37,MATCH(K717,Tarifas!$A$2:$A$37,1))))))</f>
        <v>0</v>
      </c>
      <c r="Q717" s="7">
        <f t="shared" si="71"/>
        <v>1000</v>
      </c>
    </row>
    <row r="718" spans="1:17" ht="15.75" customHeight="1" x14ac:dyDescent="0.25">
      <c r="A718" s="2">
        <v>123</v>
      </c>
      <c r="B718" s="2">
        <v>123</v>
      </c>
      <c r="C718" s="2">
        <v>123</v>
      </c>
      <c r="D718" s="2" t="s">
        <v>348</v>
      </c>
      <c r="E718" s="3">
        <v>14</v>
      </c>
      <c r="F718" s="3">
        <v>18</v>
      </c>
      <c r="G718" s="3">
        <v>21</v>
      </c>
      <c r="H718" s="3">
        <v>2.19</v>
      </c>
      <c r="I718" s="3">
        <v>1.323</v>
      </c>
      <c r="J718" s="4" t="str">
        <f t="shared" si="66"/>
        <v>Se calcula por Peso</v>
      </c>
      <c r="K718" s="3">
        <f t="shared" si="67"/>
        <v>2.19</v>
      </c>
      <c r="L718" s="5">
        <v>14990</v>
      </c>
      <c r="M718" s="2" t="str">
        <f t="shared" si="68"/>
        <v>$9.990-$19.990</v>
      </c>
      <c r="N718" s="5">
        <f t="shared" si="69"/>
        <v>1000</v>
      </c>
      <c r="O718" s="6" t="str">
        <f t="shared" si="70"/>
        <v>No aplica (&lt;$19.990)</v>
      </c>
      <c r="P718" s="7">
        <f t="array" ref="P718">IF(OR(L718="",K718=""),"",IF(L718&lt;19990,0,IF(L718&lt;=30000,INDEX(Tarifas!$C$2:$C$37,MATCH(K718,Tarifas!$A$2:$A$37,1)),IF(L718&lt;=40000,INDEX(Tarifas!$D$2:$D$37,MATCH(K718,Tarifas!$A$2:$A$37,1)),INDEX(Tarifas!$E$2:$E$37,MATCH(K718,Tarifas!$A$2:$A$37,1))))))</f>
        <v>0</v>
      </c>
      <c r="Q718" s="7">
        <f t="shared" si="71"/>
        <v>1000</v>
      </c>
    </row>
    <row r="719" spans="1:17" ht="15.75" customHeight="1" x14ac:dyDescent="0.25">
      <c r="A719" s="2">
        <v>123</v>
      </c>
      <c r="B719" s="2">
        <v>123</v>
      </c>
      <c r="C719" s="2">
        <v>123</v>
      </c>
      <c r="D719" s="2" t="s">
        <v>348</v>
      </c>
      <c r="E719" s="3">
        <v>14</v>
      </c>
      <c r="F719" s="3">
        <v>18</v>
      </c>
      <c r="G719" s="3">
        <v>21</v>
      </c>
      <c r="H719" s="3">
        <v>2.19</v>
      </c>
      <c r="I719" s="3">
        <v>1.323</v>
      </c>
      <c r="J719" s="4" t="str">
        <f t="shared" si="66"/>
        <v>Se calcula por Peso</v>
      </c>
      <c r="K719" s="3">
        <f t="shared" si="67"/>
        <v>2.19</v>
      </c>
      <c r="L719" s="5">
        <v>14990</v>
      </c>
      <c r="M719" s="2" t="str">
        <f t="shared" si="68"/>
        <v>$9.990-$19.990</v>
      </c>
      <c r="N719" s="5">
        <f t="shared" si="69"/>
        <v>1000</v>
      </c>
      <c r="O719" s="6" t="str">
        <f t="shared" si="70"/>
        <v>No aplica (&lt;$19.990)</v>
      </c>
      <c r="P719" s="7">
        <f t="array" ref="P719">IF(OR(L719="",K719=""),"",IF(L719&lt;19990,0,IF(L719&lt;=30000,INDEX(Tarifas!$C$2:$C$37,MATCH(K719,Tarifas!$A$2:$A$37,1)),IF(L719&lt;=40000,INDEX(Tarifas!$D$2:$D$37,MATCH(K719,Tarifas!$A$2:$A$37,1)),INDEX(Tarifas!$E$2:$E$37,MATCH(K719,Tarifas!$A$2:$A$37,1))))))</f>
        <v>0</v>
      </c>
      <c r="Q719" s="7">
        <f t="shared" si="71"/>
        <v>1000</v>
      </c>
    </row>
    <row r="720" spans="1:17" ht="15.75" customHeight="1" x14ac:dyDescent="0.25">
      <c r="A720" s="2">
        <v>123</v>
      </c>
      <c r="B720" s="2">
        <v>123</v>
      </c>
      <c r="C720" s="2">
        <v>123</v>
      </c>
      <c r="D720" s="2" t="s">
        <v>348</v>
      </c>
      <c r="E720" s="3">
        <v>14</v>
      </c>
      <c r="F720" s="3">
        <v>18</v>
      </c>
      <c r="G720" s="3">
        <v>21</v>
      </c>
      <c r="H720" s="3">
        <v>2.19</v>
      </c>
      <c r="I720" s="3">
        <v>1.323</v>
      </c>
      <c r="J720" s="4" t="str">
        <f t="shared" si="66"/>
        <v>Se calcula por Peso</v>
      </c>
      <c r="K720" s="3">
        <f t="shared" si="67"/>
        <v>2.19</v>
      </c>
      <c r="L720" s="5">
        <v>14990</v>
      </c>
      <c r="M720" s="2" t="str">
        <f t="shared" si="68"/>
        <v>$9.990-$19.990</v>
      </c>
      <c r="N720" s="5">
        <f t="shared" si="69"/>
        <v>1000</v>
      </c>
      <c r="O720" s="6" t="str">
        <f t="shared" si="70"/>
        <v>No aplica (&lt;$19.990)</v>
      </c>
      <c r="P720" s="7">
        <f t="array" ref="P720">IF(OR(L720="",K720=""),"",IF(L720&lt;19990,0,IF(L720&lt;=30000,INDEX(Tarifas!$C$2:$C$37,MATCH(K720,Tarifas!$A$2:$A$37,1)),IF(L720&lt;=40000,INDEX(Tarifas!$D$2:$D$37,MATCH(K720,Tarifas!$A$2:$A$37,1)),INDEX(Tarifas!$E$2:$E$37,MATCH(K720,Tarifas!$A$2:$A$37,1))))))</f>
        <v>0</v>
      </c>
      <c r="Q720" s="7">
        <f t="shared" si="71"/>
        <v>1000</v>
      </c>
    </row>
    <row r="721" spans="1:17" ht="15.75" customHeight="1" x14ac:dyDescent="0.25">
      <c r="A721" s="2">
        <v>123</v>
      </c>
      <c r="B721" s="2">
        <v>123</v>
      </c>
      <c r="C721" s="2">
        <v>123</v>
      </c>
      <c r="D721" s="2" t="s">
        <v>348</v>
      </c>
      <c r="E721" s="3">
        <v>14</v>
      </c>
      <c r="F721" s="3">
        <v>18</v>
      </c>
      <c r="G721" s="3">
        <v>21</v>
      </c>
      <c r="H721" s="3">
        <v>2.19</v>
      </c>
      <c r="I721" s="3">
        <v>1.323</v>
      </c>
      <c r="J721" s="4" t="str">
        <f t="shared" si="66"/>
        <v>Se calcula por Peso</v>
      </c>
      <c r="K721" s="3">
        <f t="shared" si="67"/>
        <v>2.19</v>
      </c>
      <c r="L721" s="5">
        <v>14990</v>
      </c>
      <c r="M721" s="2" t="str">
        <f t="shared" si="68"/>
        <v>$9.990-$19.990</v>
      </c>
      <c r="N721" s="5">
        <f t="shared" si="69"/>
        <v>1000</v>
      </c>
      <c r="O721" s="6" t="str">
        <f t="shared" si="70"/>
        <v>No aplica (&lt;$19.990)</v>
      </c>
      <c r="P721" s="7">
        <f t="array" ref="P721">IF(OR(L721="",K721=""),"",IF(L721&lt;19990,0,IF(L721&lt;=30000,INDEX(Tarifas!$C$2:$C$37,MATCH(K721,Tarifas!$A$2:$A$37,1)),IF(L721&lt;=40000,INDEX(Tarifas!$D$2:$D$37,MATCH(K721,Tarifas!$A$2:$A$37,1)),INDEX(Tarifas!$E$2:$E$37,MATCH(K721,Tarifas!$A$2:$A$37,1))))))</f>
        <v>0</v>
      </c>
      <c r="Q721" s="7">
        <f t="shared" si="71"/>
        <v>1000</v>
      </c>
    </row>
    <row r="722" spans="1:17" ht="15.75" customHeight="1" x14ac:dyDescent="0.25">
      <c r="A722" s="2">
        <v>123</v>
      </c>
      <c r="B722" s="2">
        <v>123</v>
      </c>
      <c r="C722" s="2">
        <v>123</v>
      </c>
      <c r="D722" s="2" t="s">
        <v>348</v>
      </c>
      <c r="E722" s="3">
        <v>14</v>
      </c>
      <c r="F722" s="3">
        <v>18</v>
      </c>
      <c r="G722" s="3">
        <v>21</v>
      </c>
      <c r="H722" s="3">
        <v>2.19</v>
      </c>
      <c r="I722" s="3">
        <v>1.323</v>
      </c>
      <c r="J722" s="4" t="str">
        <f t="shared" si="66"/>
        <v>Se calcula por Peso</v>
      </c>
      <c r="K722" s="3">
        <f t="shared" si="67"/>
        <v>2.19</v>
      </c>
      <c r="L722" s="5">
        <v>14990</v>
      </c>
      <c r="M722" s="2" t="str">
        <f t="shared" si="68"/>
        <v>$9.990-$19.990</v>
      </c>
      <c r="N722" s="5">
        <f t="shared" si="69"/>
        <v>1000</v>
      </c>
      <c r="O722" s="6" t="str">
        <f t="shared" si="70"/>
        <v>No aplica (&lt;$19.990)</v>
      </c>
      <c r="P722" s="7">
        <f t="array" ref="P722">IF(OR(L722="",K722=""),"",IF(L722&lt;19990,0,IF(L722&lt;=30000,INDEX(Tarifas!$C$2:$C$37,MATCH(K722,Tarifas!$A$2:$A$37,1)),IF(L722&lt;=40000,INDEX(Tarifas!$D$2:$D$37,MATCH(K722,Tarifas!$A$2:$A$37,1)),INDEX(Tarifas!$E$2:$E$37,MATCH(K722,Tarifas!$A$2:$A$37,1))))))</f>
        <v>0</v>
      </c>
      <c r="Q722" s="7">
        <f t="shared" si="71"/>
        <v>1000</v>
      </c>
    </row>
    <row r="723" spans="1:17" ht="15.75" customHeight="1" x14ac:dyDescent="0.25">
      <c r="A723" s="2">
        <v>123</v>
      </c>
      <c r="B723" s="2">
        <v>123</v>
      </c>
      <c r="C723" s="2">
        <v>123</v>
      </c>
      <c r="D723" s="2" t="s">
        <v>348</v>
      </c>
      <c r="E723" s="3">
        <v>14</v>
      </c>
      <c r="F723" s="3">
        <v>18</v>
      </c>
      <c r="G723" s="3">
        <v>21</v>
      </c>
      <c r="H723" s="3">
        <v>2.19</v>
      </c>
      <c r="I723" s="3">
        <v>1.323</v>
      </c>
      <c r="J723" s="4" t="str">
        <f t="shared" si="66"/>
        <v>Se calcula por Peso</v>
      </c>
      <c r="K723" s="3">
        <f t="shared" si="67"/>
        <v>2.19</v>
      </c>
      <c r="L723" s="5">
        <v>14990</v>
      </c>
      <c r="M723" s="2" t="str">
        <f t="shared" si="68"/>
        <v>$9.990-$19.990</v>
      </c>
      <c r="N723" s="5">
        <f t="shared" si="69"/>
        <v>1000</v>
      </c>
      <c r="O723" s="6" t="str">
        <f t="shared" si="70"/>
        <v>No aplica (&lt;$19.990)</v>
      </c>
      <c r="P723" s="7">
        <f t="array" ref="P723">IF(OR(L723="",K723=""),"",IF(L723&lt;19990,0,IF(L723&lt;=30000,INDEX(Tarifas!$C$2:$C$37,MATCH(K723,Tarifas!$A$2:$A$37,1)),IF(L723&lt;=40000,INDEX(Tarifas!$D$2:$D$37,MATCH(K723,Tarifas!$A$2:$A$37,1)),INDEX(Tarifas!$E$2:$E$37,MATCH(K723,Tarifas!$A$2:$A$37,1))))))</f>
        <v>0</v>
      </c>
      <c r="Q723" s="7">
        <f t="shared" si="71"/>
        <v>1000</v>
      </c>
    </row>
    <row r="724" spans="1:17" ht="15.75" customHeight="1" x14ac:dyDescent="0.25">
      <c r="A724" s="2">
        <v>123</v>
      </c>
      <c r="B724" s="2">
        <v>123</v>
      </c>
      <c r="C724" s="2">
        <v>123</v>
      </c>
      <c r="D724" s="2" t="s">
        <v>348</v>
      </c>
      <c r="E724" s="3">
        <v>14</v>
      </c>
      <c r="F724" s="3">
        <v>18</v>
      </c>
      <c r="G724" s="3">
        <v>21</v>
      </c>
      <c r="H724" s="3">
        <v>2.19</v>
      </c>
      <c r="I724" s="3">
        <v>1.323</v>
      </c>
      <c r="J724" s="4" t="str">
        <f t="shared" si="66"/>
        <v>Se calcula por Peso</v>
      </c>
      <c r="K724" s="3">
        <f t="shared" si="67"/>
        <v>2.19</v>
      </c>
      <c r="L724" s="5">
        <v>14990</v>
      </c>
      <c r="M724" s="2" t="str">
        <f t="shared" si="68"/>
        <v>$9.990-$19.990</v>
      </c>
      <c r="N724" s="5">
        <f t="shared" si="69"/>
        <v>1000</v>
      </c>
      <c r="O724" s="6" t="str">
        <f t="shared" si="70"/>
        <v>No aplica (&lt;$19.990)</v>
      </c>
      <c r="P724" s="7">
        <f t="array" ref="P724">IF(OR(L724="",K724=""),"",IF(L724&lt;19990,0,IF(L724&lt;=30000,INDEX(Tarifas!$C$2:$C$37,MATCH(K724,Tarifas!$A$2:$A$37,1)),IF(L724&lt;=40000,INDEX(Tarifas!$D$2:$D$37,MATCH(K724,Tarifas!$A$2:$A$37,1)),INDEX(Tarifas!$E$2:$E$37,MATCH(K724,Tarifas!$A$2:$A$37,1))))))</f>
        <v>0</v>
      </c>
      <c r="Q724" s="7">
        <f t="shared" si="71"/>
        <v>1000</v>
      </c>
    </row>
    <row r="725" spans="1:17" ht="15.75" customHeight="1" x14ac:dyDescent="0.25">
      <c r="A725" s="2">
        <v>123</v>
      </c>
      <c r="B725" s="2">
        <v>123</v>
      </c>
      <c r="C725" s="2">
        <v>123</v>
      </c>
      <c r="D725" s="2" t="s">
        <v>348</v>
      </c>
      <c r="E725" s="3">
        <v>14</v>
      </c>
      <c r="F725" s="3">
        <v>18</v>
      </c>
      <c r="G725" s="3">
        <v>21</v>
      </c>
      <c r="H725" s="3">
        <v>2.19</v>
      </c>
      <c r="I725" s="3">
        <v>1.323</v>
      </c>
      <c r="J725" s="4" t="str">
        <f t="shared" si="66"/>
        <v>Se calcula por Peso</v>
      </c>
      <c r="K725" s="3">
        <f t="shared" si="67"/>
        <v>2.19</v>
      </c>
      <c r="L725" s="5">
        <v>14990</v>
      </c>
      <c r="M725" s="2" t="str">
        <f t="shared" si="68"/>
        <v>$9.990-$19.990</v>
      </c>
      <c r="N725" s="5">
        <f t="shared" si="69"/>
        <v>1000</v>
      </c>
      <c r="O725" s="6" t="str">
        <f t="shared" si="70"/>
        <v>No aplica (&lt;$19.990)</v>
      </c>
      <c r="P725" s="7">
        <f t="array" ref="P725">IF(OR(L725="",K725=""),"",IF(L725&lt;19990,0,IF(L725&lt;=30000,INDEX(Tarifas!$C$2:$C$37,MATCH(K725,Tarifas!$A$2:$A$37,1)),IF(L725&lt;=40000,INDEX(Tarifas!$D$2:$D$37,MATCH(K725,Tarifas!$A$2:$A$37,1)),INDEX(Tarifas!$E$2:$E$37,MATCH(K725,Tarifas!$A$2:$A$37,1))))))</f>
        <v>0</v>
      </c>
      <c r="Q725" s="7">
        <f t="shared" si="71"/>
        <v>1000</v>
      </c>
    </row>
    <row r="726" spans="1:17" ht="15.75" customHeight="1" x14ac:dyDescent="0.25">
      <c r="A726" s="2">
        <v>123</v>
      </c>
      <c r="B726" s="2">
        <v>123</v>
      </c>
      <c r="C726" s="2">
        <v>123</v>
      </c>
      <c r="D726" s="2" t="s">
        <v>348</v>
      </c>
      <c r="E726" s="3">
        <v>14</v>
      </c>
      <c r="F726" s="3">
        <v>18</v>
      </c>
      <c r="G726" s="3">
        <v>21</v>
      </c>
      <c r="H726" s="3">
        <v>2.19</v>
      </c>
      <c r="I726" s="3">
        <v>1.323</v>
      </c>
      <c r="J726" s="4" t="str">
        <f t="shared" si="66"/>
        <v>Se calcula por Peso</v>
      </c>
      <c r="K726" s="3">
        <f t="shared" si="67"/>
        <v>2.19</v>
      </c>
      <c r="L726" s="5">
        <v>14990</v>
      </c>
      <c r="M726" s="2" t="str">
        <f t="shared" si="68"/>
        <v>$9.990-$19.990</v>
      </c>
      <c r="N726" s="5">
        <f t="shared" si="69"/>
        <v>1000</v>
      </c>
      <c r="O726" s="6" t="str">
        <f t="shared" si="70"/>
        <v>No aplica (&lt;$19.990)</v>
      </c>
      <c r="P726" s="7">
        <f t="array" ref="P726">IF(OR(L726="",K726=""),"",IF(L726&lt;19990,0,IF(L726&lt;=30000,INDEX(Tarifas!$C$2:$C$37,MATCH(K726,Tarifas!$A$2:$A$37,1)),IF(L726&lt;=40000,INDEX(Tarifas!$D$2:$D$37,MATCH(K726,Tarifas!$A$2:$A$37,1)),INDEX(Tarifas!$E$2:$E$37,MATCH(K726,Tarifas!$A$2:$A$37,1))))))</f>
        <v>0</v>
      </c>
      <c r="Q726" s="7">
        <f t="shared" si="71"/>
        <v>1000</v>
      </c>
    </row>
    <row r="727" spans="1:17" ht="15.75" customHeight="1" x14ac:dyDescent="0.25">
      <c r="A727" s="2">
        <v>123</v>
      </c>
      <c r="B727" s="2">
        <v>123</v>
      </c>
      <c r="C727" s="2">
        <v>123</v>
      </c>
      <c r="D727" s="2" t="s">
        <v>348</v>
      </c>
      <c r="E727" s="3">
        <v>14</v>
      </c>
      <c r="F727" s="3">
        <v>18</v>
      </c>
      <c r="G727" s="3">
        <v>21</v>
      </c>
      <c r="H727" s="3">
        <v>2.19</v>
      </c>
      <c r="I727" s="3">
        <v>1.323</v>
      </c>
      <c r="J727" s="4" t="str">
        <f t="shared" si="66"/>
        <v>Se calcula por Peso</v>
      </c>
      <c r="K727" s="3">
        <f t="shared" si="67"/>
        <v>2.19</v>
      </c>
      <c r="L727" s="5">
        <v>14990</v>
      </c>
      <c r="M727" s="2" t="str">
        <f t="shared" si="68"/>
        <v>$9.990-$19.990</v>
      </c>
      <c r="N727" s="5">
        <f t="shared" si="69"/>
        <v>1000</v>
      </c>
      <c r="O727" s="6" t="str">
        <f t="shared" si="70"/>
        <v>No aplica (&lt;$19.990)</v>
      </c>
      <c r="P727" s="7">
        <f t="array" ref="P727">IF(OR(L727="",K727=""),"",IF(L727&lt;19990,0,IF(L727&lt;=30000,INDEX(Tarifas!$C$2:$C$37,MATCH(K727,Tarifas!$A$2:$A$37,1)),IF(L727&lt;=40000,INDEX(Tarifas!$D$2:$D$37,MATCH(K727,Tarifas!$A$2:$A$37,1)),INDEX(Tarifas!$E$2:$E$37,MATCH(K727,Tarifas!$A$2:$A$37,1))))))</f>
        <v>0</v>
      </c>
      <c r="Q727" s="7">
        <f t="shared" si="71"/>
        <v>1000</v>
      </c>
    </row>
    <row r="728" spans="1:17" ht="15.75" customHeight="1" x14ac:dyDescent="0.25">
      <c r="A728" s="2">
        <v>123</v>
      </c>
      <c r="B728" s="2">
        <v>123</v>
      </c>
      <c r="C728" s="2">
        <v>123</v>
      </c>
      <c r="D728" s="2" t="s">
        <v>348</v>
      </c>
      <c r="E728" s="3">
        <v>14</v>
      </c>
      <c r="F728" s="3">
        <v>18</v>
      </c>
      <c r="G728" s="3">
        <v>21</v>
      </c>
      <c r="H728" s="3">
        <v>2.19</v>
      </c>
      <c r="I728" s="3">
        <v>1.323</v>
      </c>
      <c r="J728" s="4" t="str">
        <f t="shared" si="66"/>
        <v>Se calcula por Peso</v>
      </c>
      <c r="K728" s="3">
        <f t="shared" si="67"/>
        <v>2.19</v>
      </c>
      <c r="L728" s="5">
        <v>14990</v>
      </c>
      <c r="M728" s="2" t="str">
        <f t="shared" si="68"/>
        <v>$9.990-$19.990</v>
      </c>
      <c r="N728" s="5">
        <f t="shared" si="69"/>
        <v>1000</v>
      </c>
      <c r="O728" s="6" t="str">
        <f t="shared" si="70"/>
        <v>No aplica (&lt;$19.990)</v>
      </c>
      <c r="P728" s="7">
        <f t="array" ref="P728">IF(OR(L728="",K728=""),"",IF(L728&lt;19990,0,IF(L728&lt;=30000,INDEX(Tarifas!$C$2:$C$37,MATCH(K728,Tarifas!$A$2:$A$37,1)),IF(L728&lt;=40000,INDEX(Tarifas!$D$2:$D$37,MATCH(K728,Tarifas!$A$2:$A$37,1)),INDEX(Tarifas!$E$2:$E$37,MATCH(K728,Tarifas!$A$2:$A$37,1))))))</f>
        <v>0</v>
      </c>
      <c r="Q728" s="7">
        <f t="shared" si="71"/>
        <v>1000</v>
      </c>
    </row>
    <row r="729" spans="1:17" ht="15.75" customHeight="1" x14ac:dyDescent="0.25">
      <c r="A729" s="2">
        <v>123</v>
      </c>
      <c r="B729" s="2">
        <v>123</v>
      </c>
      <c r="C729" s="2">
        <v>123</v>
      </c>
      <c r="D729" s="2" t="s">
        <v>348</v>
      </c>
      <c r="E729" s="3">
        <v>14</v>
      </c>
      <c r="F729" s="3">
        <v>18</v>
      </c>
      <c r="G729" s="3">
        <v>21</v>
      </c>
      <c r="H729" s="3">
        <v>2.19</v>
      </c>
      <c r="I729" s="3">
        <v>1.323</v>
      </c>
      <c r="J729" s="4" t="str">
        <f t="shared" si="66"/>
        <v>Se calcula por Peso</v>
      </c>
      <c r="K729" s="3">
        <f t="shared" si="67"/>
        <v>2.19</v>
      </c>
      <c r="L729" s="5">
        <v>14990</v>
      </c>
      <c r="M729" s="2" t="str">
        <f t="shared" si="68"/>
        <v>$9.990-$19.990</v>
      </c>
      <c r="N729" s="5">
        <f t="shared" si="69"/>
        <v>1000</v>
      </c>
      <c r="O729" s="6" t="str">
        <f t="shared" si="70"/>
        <v>No aplica (&lt;$19.990)</v>
      </c>
      <c r="P729" s="7">
        <f t="array" ref="P729">IF(OR(L729="",K729=""),"",IF(L729&lt;19990,0,IF(L729&lt;=30000,INDEX(Tarifas!$C$2:$C$37,MATCH(K729,Tarifas!$A$2:$A$37,1)),IF(L729&lt;=40000,INDEX(Tarifas!$D$2:$D$37,MATCH(K729,Tarifas!$A$2:$A$37,1)),INDEX(Tarifas!$E$2:$E$37,MATCH(K729,Tarifas!$A$2:$A$37,1))))))</f>
        <v>0</v>
      </c>
      <c r="Q729" s="7">
        <f t="shared" si="71"/>
        <v>1000</v>
      </c>
    </row>
    <row r="730" spans="1:17" ht="15.75" customHeight="1" x14ac:dyDescent="0.25">
      <c r="A730" s="2">
        <v>123</v>
      </c>
      <c r="B730" s="2">
        <v>123</v>
      </c>
      <c r="C730" s="2">
        <v>123</v>
      </c>
      <c r="D730" s="2" t="s">
        <v>348</v>
      </c>
      <c r="E730" s="3">
        <v>14</v>
      </c>
      <c r="F730" s="3">
        <v>18</v>
      </c>
      <c r="G730" s="3">
        <v>21</v>
      </c>
      <c r="H730" s="3">
        <v>2.19</v>
      </c>
      <c r="I730" s="3">
        <v>1.323</v>
      </c>
      <c r="J730" s="4" t="str">
        <f t="shared" si="66"/>
        <v>Se calcula por Peso</v>
      </c>
      <c r="K730" s="3">
        <f t="shared" si="67"/>
        <v>2.19</v>
      </c>
      <c r="L730" s="5">
        <v>14990</v>
      </c>
      <c r="M730" s="2" t="str">
        <f t="shared" si="68"/>
        <v>$9.990-$19.990</v>
      </c>
      <c r="N730" s="5">
        <f t="shared" si="69"/>
        <v>1000</v>
      </c>
      <c r="O730" s="6" t="str">
        <f t="shared" si="70"/>
        <v>No aplica (&lt;$19.990)</v>
      </c>
      <c r="P730" s="7">
        <f t="array" ref="P730">IF(OR(L730="",K730=""),"",IF(L730&lt;19990,0,IF(L730&lt;=30000,INDEX(Tarifas!$C$2:$C$37,MATCH(K730,Tarifas!$A$2:$A$37,1)),IF(L730&lt;=40000,INDEX(Tarifas!$D$2:$D$37,MATCH(K730,Tarifas!$A$2:$A$37,1)),INDEX(Tarifas!$E$2:$E$37,MATCH(K730,Tarifas!$A$2:$A$37,1))))))</f>
        <v>0</v>
      </c>
      <c r="Q730" s="7">
        <f t="shared" si="71"/>
        <v>1000</v>
      </c>
    </row>
    <row r="731" spans="1:17" ht="15.75" customHeight="1" x14ac:dyDescent="0.25">
      <c r="A731" s="2">
        <v>123</v>
      </c>
      <c r="B731" s="2">
        <v>123</v>
      </c>
      <c r="C731" s="2">
        <v>123</v>
      </c>
      <c r="D731" s="2" t="s">
        <v>348</v>
      </c>
      <c r="E731" s="3">
        <v>14</v>
      </c>
      <c r="F731" s="3">
        <v>18</v>
      </c>
      <c r="G731" s="3">
        <v>21</v>
      </c>
      <c r="H731" s="3">
        <v>2.19</v>
      </c>
      <c r="I731" s="3">
        <v>1.323</v>
      </c>
      <c r="J731" s="4" t="str">
        <f t="shared" si="66"/>
        <v>Se calcula por Peso</v>
      </c>
      <c r="K731" s="3">
        <f t="shared" si="67"/>
        <v>2.19</v>
      </c>
      <c r="L731" s="5">
        <v>14990</v>
      </c>
      <c r="M731" s="2" t="str">
        <f t="shared" si="68"/>
        <v>$9.990-$19.990</v>
      </c>
      <c r="N731" s="5">
        <f t="shared" si="69"/>
        <v>1000</v>
      </c>
      <c r="O731" s="6" t="str">
        <f t="shared" si="70"/>
        <v>No aplica (&lt;$19.990)</v>
      </c>
      <c r="P731" s="7">
        <f t="array" ref="P731">IF(OR(L731="",K731=""),"",IF(L731&lt;19990,0,IF(L731&lt;=30000,INDEX(Tarifas!$C$2:$C$37,MATCH(K731,Tarifas!$A$2:$A$37,1)),IF(L731&lt;=40000,INDEX(Tarifas!$D$2:$D$37,MATCH(K731,Tarifas!$A$2:$A$37,1)),INDEX(Tarifas!$E$2:$E$37,MATCH(K731,Tarifas!$A$2:$A$37,1))))))</f>
        <v>0</v>
      </c>
      <c r="Q731" s="7">
        <f t="shared" si="71"/>
        <v>1000</v>
      </c>
    </row>
    <row r="732" spans="1:17" ht="15.75" customHeight="1" x14ac:dyDescent="0.25">
      <c r="A732" s="2">
        <v>123</v>
      </c>
      <c r="B732" s="2">
        <v>123</v>
      </c>
      <c r="C732" s="2">
        <v>123</v>
      </c>
      <c r="D732" s="2" t="s">
        <v>348</v>
      </c>
      <c r="E732" s="3">
        <v>14</v>
      </c>
      <c r="F732" s="3">
        <v>18</v>
      </c>
      <c r="G732" s="3">
        <v>21</v>
      </c>
      <c r="H732" s="3">
        <v>2.19</v>
      </c>
      <c r="I732" s="3">
        <v>1.323</v>
      </c>
      <c r="J732" s="4" t="str">
        <f t="shared" si="66"/>
        <v>Se calcula por Peso</v>
      </c>
      <c r="K732" s="3">
        <f t="shared" si="67"/>
        <v>2.19</v>
      </c>
      <c r="L732" s="5">
        <v>14990</v>
      </c>
      <c r="M732" s="2" t="str">
        <f t="shared" si="68"/>
        <v>$9.990-$19.990</v>
      </c>
      <c r="N732" s="5">
        <f t="shared" si="69"/>
        <v>1000</v>
      </c>
      <c r="O732" s="6" t="str">
        <f t="shared" si="70"/>
        <v>No aplica (&lt;$19.990)</v>
      </c>
      <c r="P732" s="7">
        <f t="array" ref="P732">IF(OR(L732="",K732=""),"",IF(L732&lt;19990,0,IF(L732&lt;=30000,INDEX(Tarifas!$C$2:$C$37,MATCH(K732,Tarifas!$A$2:$A$37,1)),IF(L732&lt;=40000,INDEX(Tarifas!$D$2:$D$37,MATCH(K732,Tarifas!$A$2:$A$37,1)),INDEX(Tarifas!$E$2:$E$37,MATCH(K732,Tarifas!$A$2:$A$37,1))))))</f>
        <v>0</v>
      </c>
      <c r="Q732" s="7">
        <f t="shared" si="71"/>
        <v>1000</v>
      </c>
    </row>
    <row r="733" spans="1:17" ht="15.75" customHeight="1" x14ac:dyDescent="0.25">
      <c r="A733" s="2">
        <v>123</v>
      </c>
      <c r="B733" s="2">
        <v>123</v>
      </c>
      <c r="C733" s="2">
        <v>123</v>
      </c>
      <c r="D733" s="2" t="s">
        <v>348</v>
      </c>
      <c r="E733" s="3">
        <v>14</v>
      </c>
      <c r="F733" s="3">
        <v>18</v>
      </c>
      <c r="G733" s="3">
        <v>21</v>
      </c>
      <c r="H733" s="3">
        <v>2.19</v>
      </c>
      <c r="I733" s="3">
        <v>1.323</v>
      </c>
      <c r="J733" s="4" t="str">
        <f t="shared" si="66"/>
        <v>Se calcula por Peso</v>
      </c>
      <c r="K733" s="3">
        <f t="shared" si="67"/>
        <v>2.19</v>
      </c>
      <c r="L733" s="5">
        <v>14990</v>
      </c>
      <c r="M733" s="2" t="str">
        <f t="shared" si="68"/>
        <v>$9.990-$19.990</v>
      </c>
      <c r="N733" s="5">
        <f t="shared" si="69"/>
        <v>1000</v>
      </c>
      <c r="O733" s="6" t="str">
        <f t="shared" si="70"/>
        <v>No aplica (&lt;$19.990)</v>
      </c>
      <c r="P733" s="7">
        <f t="array" ref="P733">IF(OR(L733="",K733=""),"",IF(L733&lt;19990,0,IF(L733&lt;=30000,INDEX(Tarifas!$C$2:$C$37,MATCH(K733,Tarifas!$A$2:$A$37,1)),IF(L733&lt;=40000,INDEX(Tarifas!$D$2:$D$37,MATCH(K733,Tarifas!$A$2:$A$37,1)),INDEX(Tarifas!$E$2:$E$37,MATCH(K733,Tarifas!$A$2:$A$37,1))))))</f>
        <v>0</v>
      </c>
      <c r="Q733" s="7">
        <f t="shared" si="71"/>
        <v>1000</v>
      </c>
    </row>
    <row r="734" spans="1:17" ht="15.75" customHeight="1" x14ac:dyDescent="0.25">
      <c r="A734" s="2">
        <v>123</v>
      </c>
      <c r="B734" s="2">
        <v>123</v>
      </c>
      <c r="C734" s="2">
        <v>123</v>
      </c>
      <c r="D734" s="2" t="s">
        <v>348</v>
      </c>
      <c r="E734" s="3">
        <v>14</v>
      </c>
      <c r="F734" s="3">
        <v>18</v>
      </c>
      <c r="G734" s="3">
        <v>21</v>
      </c>
      <c r="H734" s="3">
        <v>2.19</v>
      </c>
      <c r="I734" s="3">
        <v>1.323</v>
      </c>
      <c r="J734" s="4" t="str">
        <f t="shared" si="66"/>
        <v>Se calcula por Peso</v>
      </c>
      <c r="K734" s="3">
        <f t="shared" si="67"/>
        <v>2.19</v>
      </c>
      <c r="L734" s="5">
        <v>14990</v>
      </c>
      <c r="M734" s="2" t="str">
        <f t="shared" si="68"/>
        <v>$9.990-$19.990</v>
      </c>
      <c r="N734" s="5">
        <f t="shared" si="69"/>
        <v>1000</v>
      </c>
      <c r="O734" s="6" t="str">
        <f t="shared" si="70"/>
        <v>No aplica (&lt;$19.990)</v>
      </c>
      <c r="P734" s="7">
        <f t="array" ref="P734">IF(OR(L734="",K734=""),"",IF(L734&lt;19990,0,IF(L734&lt;=30000,INDEX(Tarifas!$C$2:$C$37,MATCH(K734,Tarifas!$A$2:$A$37,1)),IF(L734&lt;=40000,INDEX(Tarifas!$D$2:$D$37,MATCH(K734,Tarifas!$A$2:$A$37,1)),INDEX(Tarifas!$E$2:$E$37,MATCH(K734,Tarifas!$A$2:$A$37,1))))))</f>
        <v>0</v>
      </c>
      <c r="Q734" s="7">
        <f t="shared" si="71"/>
        <v>1000</v>
      </c>
    </row>
    <row r="735" spans="1:17" ht="15.75" customHeight="1" x14ac:dyDescent="0.25">
      <c r="A735" s="2">
        <v>123</v>
      </c>
      <c r="B735" s="2">
        <v>123</v>
      </c>
      <c r="C735" s="2">
        <v>123</v>
      </c>
      <c r="D735" s="2" t="s">
        <v>348</v>
      </c>
      <c r="E735" s="3">
        <v>14</v>
      </c>
      <c r="F735" s="3">
        <v>18</v>
      </c>
      <c r="G735" s="3">
        <v>21</v>
      </c>
      <c r="H735" s="3">
        <v>2.19</v>
      </c>
      <c r="I735" s="3">
        <v>1.323</v>
      </c>
      <c r="J735" s="4" t="str">
        <f t="shared" si="66"/>
        <v>Se calcula por Peso</v>
      </c>
      <c r="K735" s="3">
        <f t="shared" si="67"/>
        <v>2.19</v>
      </c>
      <c r="L735" s="5">
        <v>14990</v>
      </c>
      <c r="M735" s="2" t="str">
        <f t="shared" si="68"/>
        <v>$9.990-$19.990</v>
      </c>
      <c r="N735" s="5">
        <f t="shared" si="69"/>
        <v>1000</v>
      </c>
      <c r="O735" s="6" t="str">
        <f t="shared" si="70"/>
        <v>No aplica (&lt;$19.990)</v>
      </c>
      <c r="P735" s="7">
        <f t="array" ref="P735">IF(OR(L735="",K735=""),"",IF(L735&lt;19990,0,IF(L735&lt;=30000,INDEX(Tarifas!$C$2:$C$37,MATCH(K735,Tarifas!$A$2:$A$37,1)),IF(L735&lt;=40000,INDEX(Tarifas!$D$2:$D$37,MATCH(K735,Tarifas!$A$2:$A$37,1)),INDEX(Tarifas!$E$2:$E$37,MATCH(K735,Tarifas!$A$2:$A$37,1))))))</f>
        <v>0</v>
      </c>
      <c r="Q735" s="7">
        <f t="shared" si="71"/>
        <v>1000</v>
      </c>
    </row>
    <row r="736" spans="1:17" ht="15.75" customHeight="1" x14ac:dyDescent="0.25">
      <c r="A736" s="2">
        <v>123</v>
      </c>
      <c r="B736" s="2">
        <v>123</v>
      </c>
      <c r="C736" s="2">
        <v>123</v>
      </c>
      <c r="D736" s="2" t="s">
        <v>349</v>
      </c>
      <c r="E736" s="3">
        <v>14</v>
      </c>
      <c r="F736" s="3">
        <v>22</v>
      </c>
      <c r="G736" s="3">
        <v>29</v>
      </c>
      <c r="H736" s="3">
        <v>2.19</v>
      </c>
      <c r="I736" s="3">
        <v>2.2330000000000001</v>
      </c>
      <c r="J736" s="4" t="str">
        <f t="shared" si="66"/>
        <v>Se calcula por P volum</v>
      </c>
      <c r="K736" s="3">
        <f t="shared" si="67"/>
        <v>2.2330000000000001</v>
      </c>
      <c r="L736" s="5">
        <v>15990</v>
      </c>
      <c r="M736" s="2" t="str">
        <f t="shared" si="68"/>
        <v>$9.990-$19.990</v>
      </c>
      <c r="N736" s="5">
        <f t="shared" si="69"/>
        <v>1000</v>
      </c>
      <c r="O736" s="6" t="str">
        <f t="shared" si="70"/>
        <v>No aplica (&lt;$19.990)</v>
      </c>
      <c r="P736" s="7">
        <f t="array" ref="P736">IF(OR(L736="",K736=""),"",IF(L736&lt;19990,0,IF(L736&lt;=30000,INDEX(Tarifas!$C$2:$C$37,MATCH(K736,Tarifas!$A$2:$A$37,1)),IF(L736&lt;=40000,INDEX(Tarifas!$D$2:$D$37,MATCH(K736,Tarifas!$A$2:$A$37,1)),INDEX(Tarifas!$E$2:$E$37,MATCH(K736,Tarifas!$A$2:$A$37,1))))))</f>
        <v>0</v>
      </c>
      <c r="Q736" s="7">
        <f t="shared" si="71"/>
        <v>1000</v>
      </c>
    </row>
    <row r="737" spans="1:17" ht="15.75" customHeight="1" x14ac:dyDescent="0.25">
      <c r="A737" s="2">
        <v>123</v>
      </c>
      <c r="B737" s="2">
        <v>123</v>
      </c>
      <c r="C737" s="2">
        <v>123</v>
      </c>
      <c r="D737" s="2" t="s">
        <v>347</v>
      </c>
      <c r="E737" s="3">
        <v>14</v>
      </c>
      <c r="F737" s="3">
        <v>17</v>
      </c>
      <c r="G737" s="3">
        <v>21</v>
      </c>
      <c r="H737" s="3">
        <v>2.19</v>
      </c>
      <c r="I737" s="3">
        <v>1.2495000000000001</v>
      </c>
      <c r="J737" s="4" t="str">
        <f t="shared" si="66"/>
        <v>Se calcula por Peso</v>
      </c>
      <c r="K737" s="3">
        <f t="shared" si="67"/>
        <v>2.19</v>
      </c>
      <c r="L737" s="5">
        <v>17990</v>
      </c>
      <c r="M737" s="2" t="str">
        <f t="shared" si="68"/>
        <v>$9.990-$19.990</v>
      </c>
      <c r="N737" s="5">
        <f t="shared" si="69"/>
        <v>1000</v>
      </c>
      <c r="O737" s="6" t="str">
        <f t="shared" si="70"/>
        <v>No aplica (&lt;$19.990)</v>
      </c>
      <c r="P737" s="7">
        <f t="array" ref="P737">IF(OR(L737="",K737=""),"",IF(L737&lt;19990,0,IF(L737&lt;=30000,INDEX(Tarifas!$C$2:$C$37,MATCH(K737,Tarifas!$A$2:$A$37,1)),IF(L737&lt;=40000,INDEX(Tarifas!$D$2:$D$37,MATCH(K737,Tarifas!$A$2:$A$37,1)),INDEX(Tarifas!$E$2:$E$37,MATCH(K737,Tarifas!$A$2:$A$37,1))))))</f>
        <v>0</v>
      </c>
      <c r="Q737" s="7">
        <f t="shared" si="71"/>
        <v>1000</v>
      </c>
    </row>
    <row r="738" spans="1:17" ht="15.75" customHeight="1" x14ac:dyDescent="0.25">
      <c r="A738" s="2">
        <v>123</v>
      </c>
      <c r="B738" s="2">
        <v>123</v>
      </c>
      <c r="C738" s="2">
        <v>123</v>
      </c>
      <c r="D738" s="2" t="s">
        <v>347</v>
      </c>
      <c r="E738" s="3">
        <v>14</v>
      </c>
      <c r="F738" s="3">
        <v>17</v>
      </c>
      <c r="G738" s="3">
        <v>21</v>
      </c>
      <c r="H738" s="3">
        <v>2.19</v>
      </c>
      <c r="I738" s="3">
        <v>1.2495000000000001</v>
      </c>
      <c r="J738" s="4" t="str">
        <f t="shared" si="66"/>
        <v>Se calcula por Peso</v>
      </c>
      <c r="K738" s="3">
        <f t="shared" si="67"/>
        <v>2.19</v>
      </c>
      <c r="L738" s="5">
        <v>17990</v>
      </c>
      <c r="M738" s="2" t="str">
        <f t="shared" si="68"/>
        <v>$9.990-$19.990</v>
      </c>
      <c r="N738" s="5">
        <f t="shared" si="69"/>
        <v>1000</v>
      </c>
      <c r="O738" s="6" t="str">
        <f t="shared" si="70"/>
        <v>No aplica (&lt;$19.990)</v>
      </c>
      <c r="P738" s="7">
        <f t="array" ref="P738">IF(OR(L738="",K738=""),"",IF(L738&lt;19990,0,IF(L738&lt;=30000,INDEX(Tarifas!$C$2:$C$37,MATCH(K738,Tarifas!$A$2:$A$37,1)),IF(L738&lt;=40000,INDEX(Tarifas!$D$2:$D$37,MATCH(K738,Tarifas!$A$2:$A$37,1)),INDEX(Tarifas!$E$2:$E$37,MATCH(K738,Tarifas!$A$2:$A$37,1))))))</f>
        <v>0</v>
      </c>
      <c r="Q738" s="7">
        <f t="shared" si="71"/>
        <v>1000</v>
      </c>
    </row>
    <row r="739" spans="1:17" ht="15.75" customHeight="1" x14ac:dyDescent="0.25">
      <c r="A739" s="2">
        <v>123</v>
      </c>
      <c r="B739" s="2">
        <v>123</v>
      </c>
      <c r="C739" s="2">
        <v>123</v>
      </c>
      <c r="D739" s="2" t="s">
        <v>347</v>
      </c>
      <c r="E739" s="3">
        <v>14</v>
      </c>
      <c r="F739" s="3">
        <v>17</v>
      </c>
      <c r="G739" s="3">
        <v>21</v>
      </c>
      <c r="H739" s="3">
        <v>2.19</v>
      </c>
      <c r="I739" s="3">
        <v>1.2495000000000001</v>
      </c>
      <c r="J739" s="4" t="str">
        <f t="shared" si="66"/>
        <v>Se calcula por Peso</v>
      </c>
      <c r="K739" s="3">
        <f t="shared" si="67"/>
        <v>2.19</v>
      </c>
      <c r="L739" s="5">
        <v>17990</v>
      </c>
      <c r="M739" s="2" t="str">
        <f t="shared" si="68"/>
        <v>$9.990-$19.990</v>
      </c>
      <c r="N739" s="5">
        <f t="shared" si="69"/>
        <v>1000</v>
      </c>
      <c r="O739" s="6" t="str">
        <f t="shared" si="70"/>
        <v>No aplica (&lt;$19.990)</v>
      </c>
      <c r="P739" s="7">
        <f t="array" ref="P739">IF(OR(L739="",K739=""),"",IF(L739&lt;19990,0,IF(L739&lt;=30000,INDEX(Tarifas!$C$2:$C$37,MATCH(K739,Tarifas!$A$2:$A$37,1)),IF(L739&lt;=40000,INDEX(Tarifas!$D$2:$D$37,MATCH(K739,Tarifas!$A$2:$A$37,1)),INDEX(Tarifas!$E$2:$E$37,MATCH(K739,Tarifas!$A$2:$A$37,1))))))</f>
        <v>0</v>
      </c>
      <c r="Q739" s="7">
        <f t="shared" si="71"/>
        <v>1000</v>
      </c>
    </row>
    <row r="740" spans="1:17" ht="15.75" customHeight="1" x14ac:dyDescent="0.25">
      <c r="A740" s="2">
        <v>123</v>
      </c>
      <c r="B740" s="2">
        <v>123</v>
      </c>
      <c r="C740" s="2">
        <v>123</v>
      </c>
      <c r="D740" s="2" t="s">
        <v>347</v>
      </c>
      <c r="E740" s="3">
        <v>14</v>
      </c>
      <c r="F740" s="3">
        <v>17</v>
      </c>
      <c r="G740" s="3">
        <v>21</v>
      </c>
      <c r="H740" s="3">
        <v>2.19</v>
      </c>
      <c r="I740" s="3">
        <v>1.2495000000000001</v>
      </c>
      <c r="J740" s="4" t="str">
        <f t="shared" si="66"/>
        <v>Se calcula por Peso</v>
      </c>
      <c r="K740" s="3">
        <f t="shared" si="67"/>
        <v>2.19</v>
      </c>
      <c r="L740" s="5">
        <v>17990</v>
      </c>
      <c r="M740" s="2" t="str">
        <f t="shared" si="68"/>
        <v>$9.990-$19.990</v>
      </c>
      <c r="N740" s="5">
        <f t="shared" si="69"/>
        <v>1000</v>
      </c>
      <c r="O740" s="6" t="str">
        <f t="shared" si="70"/>
        <v>No aplica (&lt;$19.990)</v>
      </c>
      <c r="P740" s="7">
        <f t="array" ref="P740">IF(OR(L740="",K740=""),"",IF(L740&lt;19990,0,IF(L740&lt;=30000,INDEX(Tarifas!$C$2:$C$37,MATCH(K740,Tarifas!$A$2:$A$37,1)),IF(L740&lt;=40000,INDEX(Tarifas!$D$2:$D$37,MATCH(K740,Tarifas!$A$2:$A$37,1)),INDEX(Tarifas!$E$2:$E$37,MATCH(K740,Tarifas!$A$2:$A$37,1))))))</f>
        <v>0</v>
      </c>
      <c r="Q740" s="7">
        <f t="shared" si="71"/>
        <v>1000</v>
      </c>
    </row>
    <row r="741" spans="1:17" ht="15.75" customHeight="1" x14ac:dyDescent="0.25">
      <c r="A741" s="2">
        <v>123</v>
      </c>
      <c r="B741" s="2">
        <v>123</v>
      </c>
      <c r="C741" s="2">
        <v>123</v>
      </c>
      <c r="D741" s="2" t="s">
        <v>347</v>
      </c>
      <c r="E741" s="3">
        <v>14</v>
      </c>
      <c r="F741" s="3">
        <v>17</v>
      </c>
      <c r="G741" s="3">
        <v>21</v>
      </c>
      <c r="H741" s="3">
        <v>2.19</v>
      </c>
      <c r="I741" s="3">
        <v>1.2495000000000001</v>
      </c>
      <c r="J741" s="4" t="str">
        <f t="shared" si="66"/>
        <v>Se calcula por Peso</v>
      </c>
      <c r="K741" s="3">
        <f t="shared" si="67"/>
        <v>2.19</v>
      </c>
      <c r="L741" s="5">
        <v>17990</v>
      </c>
      <c r="M741" s="2" t="str">
        <f t="shared" si="68"/>
        <v>$9.990-$19.990</v>
      </c>
      <c r="N741" s="5">
        <f t="shared" si="69"/>
        <v>1000</v>
      </c>
      <c r="O741" s="6" t="str">
        <f t="shared" si="70"/>
        <v>No aplica (&lt;$19.990)</v>
      </c>
      <c r="P741" s="7">
        <f t="array" ref="P741">IF(OR(L741="",K741=""),"",IF(L741&lt;19990,0,IF(L741&lt;=30000,INDEX(Tarifas!$C$2:$C$37,MATCH(K741,Tarifas!$A$2:$A$37,1)),IF(L741&lt;=40000,INDEX(Tarifas!$D$2:$D$37,MATCH(K741,Tarifas!$A$2:$A$37,1)),INDEX(Tarifas!$E$2:$E$37,MATCH(K741,Tarifas!$A$2:$A$37,1))))))</f>
        <v>0</v>
      </c>
      <c r="Q741" s="7">
        <f t="shared" si="71"/>
        <v>1000</v>
      </c>
    </row>
    <row r="742" spans="1:17" ht="15.75" customHeight="1" x14ac:dyDescent="0.25">
      <c r="A742" s="2">
        <v>123</v>
      </c>
      <c r="B742" s="2">
        <v>123</v>
      </c>
      <c r="C742" s="2">
        <v>123</v>
      </c>
      <c r="D742" s="2" t="s">
        <v>347</v>
      </c>
      <c r="E742" s="3">
        <v>14</v>
      </c>
      <c r="F742" s="3">
        <v>17</v>
      </c>
      <c r="G742" s="3">
        <v>21</v>
      </c>
      <c r="H742" s="3">
        <v>2.19</v>
      </c>
      <c r="I742" s="3">
        <v>1.2495000000000001</v>
      </c>
      <c r="J742" s="4" t="str">
        <f t="shared" si="66"/>
        <v>Se calcula por Peso</v>
      </c>
      <c r="K742" s="3">
        <f t="shared" si="67"/>
        <v>2.19</v>
      </c>
      <c r="L742" s="5">
        <v>17990</v>
      </c>
      <c r="M742" s="2" t="str">
        <f t="shared" si="68"/>
        <v>$9.990-$19.990</v>
      </c>
      <c r="N742" s="5">
        <f t="shared" si="69"/>
        <v>1000</v>
      </c>
      <c r="O742" s="6" t="str">
        <f t="shared" si="70"/>
        <v>No aplica (&lt;$19.990)</v>
      </c>
      <c r="P742" s="7">
        <f t="array" ref="P742">IF(OR(L742="",K742=""),"",IF(L742&lt;19990,0,IF(L742&lt;=30000,INDEX(Tarifas!$C$2:$C$37,MATCH(K742,Tarifas!$A$2:$A$37,1)),IF(L742&lt;=40000,INDEX(Tarifas!$D$2:$D$37,MATCH(K742,Tarifas!$A$2:$A$37,1)),INDEX(Tarifas!$E$2:$E$37,MATCH(K742,Tarifas!$A$2:$A$37,1))))))</f>
        <v>0</v>
      </c>
      <c r="Q742" s="7">
        <f t="shared" si="71"/>
        <v>1000</v>
      </c>
    </row>
    <row r="743" spans="1:17" ht="15.75" customHeight="1" x14ac:dyDescent="0.25">
      <c r="A743" s="2">
        <v>123</v>
      </c>
      <c r="B743" s="2">
        <v>123</v>
      </c>
      <c r="C743" s="2">
        <v>123</v>
      </c>
      <c r="D743" s="2" t="s">
        <v>347</v>
      </c>
      <c r="E743" s="3">
        <v>14</v>
      </c>
      <c r="F743" s="3">
        <v>17</v>
      </c>
      <c r="G743" s="3">
        <v>21</v>
      </c>
      <c r="H743" s="3">
        <v>2.19</v>
      </c>
      <c r="I743" s="3">
        <v>1.2495000000000001</v>
      </c>
      <c r="J743" s="4" t="str">
        <f t="shared" si="66"/>
        <v>Se calcula por Peso</v>
      </c>
      <c r="K743" s="3">
        <f t="shared" si="67"/>
        <v>2.19</v>
      </c>
      <c r="L743" s="5">
        <v>17990</v>
      </c>
      <c r="M743" s="2" t="str">
        <f t="shared" si="68"/>
        <v>$9.990-$19.990</v>
      </c>
      <c r="N743" s="5">
        <f t="shared" si="69"/>
        <v>1000</v>
      </c>
      <c r="O743" s="6" t="str">
        <f t="shared" si="70"/>
        <v>No aplica (&lt;$19.990)</v>
      </c>
      <c r="P743" s="7">
        <f t="array" ref="P743">IF(OR(L743="",K743=""),"",IF(L743&lt;19990,0,IF(L743&lt;=30000,INDEX(Tarifas!$C$2:$C$37,MATCH(K743,Tarifas!$A$2:$A$37,1)),IF(L743&lt;=40000,INDEX(Tarifas!$D$2:$D$37,MATCH(K743,Tarifas!$A$2:$A$37,1)),INDEX(Tarifas!$E$2:$E$37,MATCH(K743,Tarifas!$A$2:$A$37,1))))))</f>
        <v>0</v>
      </c>
      <c r="Q743" s="7">
        <f t="shared" si="71"/>
        <v>1000</v>
      </c>
    </row>
    <row r="744" spans="1:17" ht="15.75" customHeight="1" x14ac:dyDescent="0.25">
      <c r="A744" s="2">
        <v>123</v>
      </c>
      <c r="B744" s="2">
        <v>123</v>
      </c>
      <c r="C744" s="2">
        <v>123</v>
      </c>
      <c r="D744" s="2" t="s">
        <v>347</v>
      </c>
      <c r="E744" s="3">
        <v>14</v>
      </c>
      <c r="F744" s="3">
        <v>17</v>
      </c>
      <c r="G744" s="3">
        <v>21</v>
      </c>
      <c r="H744" s="3">
        <v>2.19</v>
      </c>
      <c r="I744" s="3">
        <v>1.2495000000000001</v>
      </c>
      <c r="J744" s="4" t="str">
        <f t="shared" si="66"/>
        <v>Se calcula por Peso</v>
      </c>
      <c r="K744" s="3">
        <f t="shared" si="67"/>
        <v>2.19</v>
      </c>
      <c r="L744" s="5">
        <v>17990</v>
      </c>
      <c r="M744" s="2" t="str">
        <f t="shared" si="68"/>
        <v>$9.990-$19.990</v>
      </c>
      <c r="N744" s="5">
        <f t="shared" si="69"/>
        <v>1000</v>
      </c>
      <c r="O744" s="6" t="str">
        <f t="shared" si="70"/>
        <v>No aplica (&lt;$19.990)</v>
      </c>
      <c r="P744" s="7">
        <f t="array" ref="P744">IF(OR(L744="",K744=""),"",IF(L744&lt;19990,0,IF(L744&lt;=30000,INDEX(Tarifas!$C$2:$C$37,MATCH(K744,Tarifas!$A$2:$A$37,1)),IF(L744&lt;=40000,INDEX(Tarifas!$D$2:$D$37,MATCH(K744,Tarifas!$A$2:$A$37,1)),INDEX(Tarifas!$E$2:$E$37,MATCH(K744,Tarifas!$A$2:$A$37,1))))))</f>
        <v>0</v>
      </c>
      <c r="Q744" s="7">
        <f t="shared" si="71"/>
        <v>1000</v>
      </c>
    </row>
    <row r="745" spans="1:17" ht="15.75" customHeight="1" x14ac:dyDescent="0.25">
      <c r="A745" s="2">
        <v>123</v>
      </c>
      <c r="B745" s="2">
        <v>123</v>
      </c>
      <c r="C745" s="2">
        <v>123</v>
      </c>
      <c r="D745" s="2" t="s">
        <v>347</v>
      </c>
      <c r="E745" s="3">
        <v>14</v>
      </c>
      <c r="F745" s="3">
        <v>17</v>
      </c>
      <c r="G745" s="3">
        <v>21</v>
      </c>
      <c r="H745" s="3">
        <v>2.19</v>
      </c>
      <c r="I745" s="3">
        <v>1.2495000000000001</v>
      </c>
      <c r="J745" s="4" t="str">
        <f t="shared" si="66"/>
        <v>Se calcula por Peso</v>
      </c>
      <c r="K745" s="3">
        <f t="shared" si="67"/>
        <v>2.19</v>
      </c>
      <c r="L745" s="5">
        <v>17990</v>
      </c>
      <c r="M745" s="2" t="str">
        <f t="shared" si="68"/>
        <v>$9.990-$19.990</v>
      </c>
      <c r="N745" s="5">
        <f t="shared" si="69"/>
        <v>1000</v>
      </c>
      <c r="O745" s="6" t="str">
        <f t="shared" si="70"/>
        <v>No aplica (&lt;$19.990)</v>
      </c>
      <c r="P745" s="7">
        <f t="array" ref="P745">IF(OR(L745="",K745=""),"",IF(L745&lt;19990,0,IF(L745&lt;=30000,INDEX(Tarifas!$C$2:$C$37,MATCH(K745,Tarifas!$A$2:$A$37,1)),IF(L745&lt;=40000,INDEX(Tarifas!$D$2:$D$37,MATCH(K745,Tarifas!$A$2:$A$37,1)),INDEX(Tarifas!$E$2:$E$37,MATCH(K745,Tarifas!$A$2:$A$37,1))))))</f>
        <v>0</v>
      </c>
      <c r="Q745" s="7">
        <f t="shared" si="71"/>
        <v>1000</v>
      </c>
    </row>
    <row r="746" spans="1:17" ht="15.75" customHeight="1" x14ac:dyDescent="0.25">
      <c r="A746" s="2">
        <v>123</v>
      </c>
      <c r="B746" s="2">
        <v>123</v>
      </c>
      <c r="C746" s="2">
        <v>123</v>
      </c>
      <c r="D746" s="2" t="s">
        <v>347</v>
      </c>
      <c r="E746" s="3">
        <v>14</v>
      </c>
      <c r="F746" s="3">
        <v>17</v>
      </c>
      <c r="G746" s="3">
        <v>21</v>
      </c>
      <c r="H746" s="3">
        <v>2.19</v>
      </c>
      <c r="I746" s="3">
        <v>1.2495000000000001</v>
      </c>
      <c r="J746" s="4" t="str">
        <f t="shared" si="66"/>
        <v>Se calcula por Peso</v>
      </c>
      <c r="K746" s="3">
        <f t="shared" si="67"/>
        <v>2.19</v>
      </c>
      <c r="L746" s="5">
        <v>17990</v>
      </c>
      <c r="M746" s="2" t="str">
        <f t="shared" si="68"/>
        <v>$9.990-$19.990</v>
      </c>
      <c r="N746" s="5">
        <f t="shared" si="69"/>
        <v>1000</v>
      </c>
      <c r="O746" s="6" t="str">
        <f t="shared" si="70"/>
        <v>No aplica (&lt;$19.990)</v>
      </c>
      <c r="P746" s="7">
        <f t="array" ref="P746">IF(OR(L746="",K746=""),"",IF(L746&lt;19990,0,IF(L746&lt;=30000,INDEX(Tarifas!$C$2:$C$37,MATCH(K746,Tarifas!$A$2:$A$37,1)),IF(L746&lt;=40000,INDEX(Tarifas!$D$2:$D$37,MATCH(K746,Tarifas!$A$2:$A$37,1)),INDEX(Tarifas!$E$2:$E$37,MATCH(K746,Tarifas!$A$2:$A$37,1))))))</f>
        <v>0</v>
      </c>
      <c r="Q746" s="7">
        <f t="shared" si="71"/>
        <v>1000</v>
      </c>
    </row>
    <row r="747" spans="1:17" ht="15.75" customHeight="1" x14ac:dyDescent="0.25">
      <c r="A747" s="2">
        <v>123</v>
      </c>
      <c r="B747" s="2">
        <v>123</v>
      </c>
      <c r="C747" s="2">
        <v>123</v>
      </c>
      <c r="D747" s="2" t="s">
        <v>350</v>
      </c>
      <c r="E747" s="3">
        <v>10</v>
      </c>
      <c r="F747" s="3">
        <v>21</v>
      </c>
      <c r="G747" s="3">
        <v>32</v>
      </c>
      <c r="H747" s="3">
        <v>2.1800000000000002</v>
      </c>
      <c r="I747" s="3">
        <v>1.68</v>
      </c>
      <c r="J747" s="4" t="str">
        <f t="shared" si="66"/>
        <v>Se calcula por Peso</v>
      </c>
      <c r="K747" s="3">
        <f t="shared" si="67"/>
        <v>2.1800000000000002</v>
      </c>
      <c r="L747" s="5">
        <v>53613</v>
      </c>
      <c r="M747" s="2" t="str">
        <f t="shared" si="68"/>
        <v>Sin costo fijo</v>
      </c>
      <c r="N747" s="5">
        <f t="shared" si="69"/>
        <v>0</v>
      </c>
      <c r="O747" s="6" t="str">
        <f t="shared" si="70"/>
        <v>Desde $40.001</v>
      </c>
      <c r="P747" s="7">
        <f t="array" ref="P747">IF(OR(L747="",K747=""),"",IF(L747&lt;19990,0,IF(L747&lt;=30000,INDEX(Tarifas!$C$2:$C$37,MATCH(K747,Tarifas!$A$2:$A$37,1)),IF(L747&lt;=40000,INDEX(Tarifas!$D$2:$D$37,MATCH(K747,Tarifas!$A$2:$A$37,1)),INDEX(Tarifas!$E$2:$E$37,MATCH(K747,Tarifas!$A$2:$A$37,1))))))</f>
        <v>3600</v>
      </c>
      <c r="Q747" s="7">
        <f t="shared" si="71"/>
        <v>3600</v>
      </c>
    </row>
    <row r="748" spans="1:17" ht="15.75" customHeight="1" x14ac:dyDescent="0.25">
      <c r="A748" s="2">
        <v>123</v>
      </c>
      <c r="B748" s="2">
        <v>123</v>
      </c>
      <c r="C748" s="2">
        <v>123</v>
      </c>
      <c r="D748" s="2" t="s">
        <v>350</v>
      </c>
      <c r="E748" s="3">
        <v>10</v>
      </c>
      <c r="F748" s="3">
        <v>21</v>
      </c>
      <c r="G748" s="3">
        <v>32</v>
      </c>
      <c r="H748" s="3">
        <v>2.1800000000000002</v>
      </c>
      <c r="I748" s="3">
        <v>1.68</v>
      </c>
      <c r="J748" s="4" t="str">
        <f t="shared" si="66"/>
        <v>Se calcula por Peso</v>
      </c>
      <c r="K748" s="3">
        <f t="shared" si="67"/>
        <v>2.1800000000000002</v>
      </c>
      <c r="L748" s="5">
        <v>53613</v>
      </c>
      <c r="M748" s="2" t="str">
        <f t="shared" si="68"/>
        <v>Sin costo fijo</v>
      </c>
      <c r="N748" s="5">
        <f t="shared" si="69"/>
        <v>0</v>
      </c>
      <c r="O748" s="6" t="str">
        <f t="shared" si="70"/>
        <v>Desde $40.001</v>
      </c>
      <c r="P748" s="7">
        <f t="array" ref="P748">IF(OR(L748="",K748=""),"",IF(L748&lt;19990,0,IF(L748&lt;=30000,INDEX(Tarifas!$C$2:$C$37,MATCH(K748,Tarifas!$A$2:$A$37,1)),IF(L748&lt;=40000,INDEX(Tarifas!$D$2:$D$37,MATCH(K748,Tarifas!$A$2:$A$37,1)),INDEX(Tarifas!$E$2:$E$37,MATCH(K748,Tarifas!$A$2:$A$37,1))))))</f>
        <v>3600</v>
      </c>
      <c r="Q748" s="7">
        <f t="shared" si="71"/>
        <v>3600</v>
      </c>
    </row>
    <row r="749" spans="1:17" ht="15.75" customHeight="1" x14ac:dyDescent="0.25">
      <c r="A749" s="2">
        <v>123</v>
      </c>
      <c r="B749" s="2">
        <v>123</v>
      </c>
      <c r="C749" s="2">
        <v>123</v>
      </c>
      <c r="D749" s="2" t="s">
        <v>351</v>
      </c>
      <c r="E749" s="3">
        <v>15</v>
      </c>
      <c r="F749" s="3">
        <v>22</v>
      </c>
      <c r="G749" s="3">
        <v>29</v>
      </c>
      <c r="H749" s="3">
        <v>2.1789999999999998</v>
      </c>
      <c r="I749" s="3">
        <v>2.3925000000000001</v>
      </c>
      <c r="J749" s="4" t="str">
        <f t="shared" si="66"/>
        <v>Se calcula por P volum</v>
      </c>
      <c r="K749" s="3">
        <f t="shared" si="67"/>
        <v>2.3925000000000001</v>
      </c>
      <c r="L749" s="5">
        <v>2410</v>
      </c>
      <c r="M749" s="2" t="str">
        <f t="shared" si="68"/>
        <v>Hasta $9.989</v>
      </c>
      <c r="N749" s="5">
        <f t="shared" si="69"/>
        <v>700</v>
      </c>
      <c r="O749" s="6" t="str">
        <f t="shared" si="70"/>
        <v>No aplica (&lt;$19.990)</v>
      </c>
      <c r="P749" s="7">
        <f t="array" ref="P749">IF(OR(L749="",K749=""),"",IF(L749&lt;19990,0,IF(L749&lt;=30000,INDEX(Tarifas!$C$2:$C$37,MATCH(K749,Tarifas!$A$2:$A$37,1)),IF(L749&lt;=40000,INDEX(Tarifas!$D$2:$D$37,MATCH(K749,Tarifas!$A$2:$A$37,1)),INDEX(Tarifas!$E$2:$E$37,MATCH(K749,Tarifas!$A$2:$A$37,1))))))</f>
        <v>0</v>
      </c>
      <c r="Q749" s="7">
        <f t="shared" si="71"/>
        <v>700</v>
      </c>
    </row>
    <row r="750" spans="1:17" ht="15.75" customHeight="1" x14ac:dyDescent="0.25">
      <c r="A750" s="2">
        <v>123</v>
      </c>
      <c r="B750" s="2">
        <v>123</v>
      </c>
      <c r="C750" s="2">
        <v>123</v>
      </c>
      <c r="D750" s="2" t="s">
        <v>352</v>
      </c>
      <c r="E750" s="3">
        <v>14</v>
      </c>
      <c r="F750" s="3">
        <v>20</v>
      </c>
      <c r="G750" s="3">
        <v>20</v>
      </c>
      <c r="H750" s="3">
        <v>2.15</v>
      </c>
      <c r="I750" s="3">
        <v>1.4</v>
      </c>
      <c r="J750" s="4" t="str">
        <f t="shared" si="66"/>
        <v>Se calcula por Peso</v>
      </c>
      <c r="K750" s="3">
        <f t="shared" si="67"/>
        <v>2.15</v>
      </c>
      <c r="L750" s="5">
        <v>14840</v>
      </c>
      <c r="M750" s="2" t="str">
        <f t="shared" si="68"/>
        <v>$9.990-$19.990</v>
      </c>
      <c r="N750" s="5">
        <f t="shared" si="69"/>
        <v>1000</v>
      </c>
      <c r="O750" s="6" t="str">
        <f t="shared" si="70"/>
        <v>No aplica (&lt;$19.990)</v>
      </c>
      <c r="P750" s="7">
        <f t="array" ref="P750">IF(OR(L750="",K750=""),"",IF(L750&lt;19990,0,IF(L750&lt;=30000,INDEX(Tarifas!$C$2:$C$37,MATCH(K750,Tarifas!$A$2:$A$37,1)),IF(L750&lt;=40000,INDEX(Tarifas!$D$2:$D$37,MATCH(K750,Tarifas!$A$2:$A$37,1)),INDEX(Tarifas!$E$2:$E$37,MATCH(K750,Tarifas!$A$2:$A$37,1))))))</f>
        <v>0</v>
      </c>
      <c r="Q750" s="7">
        <f t="shared" si="71"/>
        <v>1000</v>
      </c>
    </row>
    <row r="751" spans="1:17" ht="15.75" customHeight="1" x14ac:dyDescent="0.25">
      <c r="A751" s="2">
        <v>123</v>
      </c>
      <c r="B751" s="2">
        <v>123</v>
      </c>
      <c r="C751" s="2">
        <v>123</v>
      </c>
      <c r="D751" s="2" t="s">
        <v>352</v>
      </c>
      <c r="E751" s="3">
        <v>14</v>
      </c>
      <c r="F751" s="3">
        <v>20</v>
      </c>
      <c r="G751" s="3">
        <v>20</v>
      </c>
      <c r="H751" s="3">
        <v>2.15</v>
      </c>
      <c r="I751" s="3">
        <v>1.4</v>
      </c>
      <c r="J751" s="4" t="str">
        <f t="shared" si="66"/>
        <v>Se calcula por Peso</v>
      </c>
      <c r="K751" s="3">
        <f t="shared" si="67"/>
        <v>2.15</v>
      </c>
      <c r="L751" s="5">
        <v>14990</v>
      </c>
      <c r="M751" s="2" t="str">
        <f t="shared" si="68"/>
        <v>$9.990-$19.990</v>
      </c>
      <c r="N751" s="5">
        <f t="shared" si="69"/>
        <v>1000</v>
      </c>
      <c r="O751" s="6" t="str">
        <f t="shared" si="70"/>
        <v>No aplica (&lt;$19.990)</v>
      </c>
      <c r="P751" s="7">
        <f t="array" ref="P751">IF(OR(L751="",K751=""),"",IF(L751&lt;19990,0,IF(L751&lt;=30000,INDEX(Tarifas!$C$2:$C$37,MATCH(K751,Tarifas!$A$2:$A$37,1)),IF(L751&lt;=40000,INDEX(Tarifas!$D$2:$D$37,MATCH(K751,Tarifas!$A$2:$A$37,1)),INDEX(Tarifas!$E$2:$E$37,MATCH(K751,Tarifas!$A$2:$A$37,1))))))</f>
        <v>0</v>
      </c>
      <c r="Q751" s="7">
        <f t="shared" si="71"/>
        <v>1000</v>
      </c>
    </row>
    <row r="752" spans="1:17" ht="15.75" customHeight="1" x14ac:dyDescent="0.25">
      <c r="A752" s="2">
        <v>123</v>
      </c>
      <c r="B752" s="2">
        <v>123</v>
      </c>
      <c r="C752" s="2">
        <v>123</v>
      </c>
      <c r="D752" s="2" t="s">
        <v>353</v>
      </c>
      <c r="E752" s="3">
        <v>16</v>
      </c>
      <c r="F752" s="3">
        <v>32</v>
      </c>
      <c r="G752" s="3">
        <v>41</v>
      </c>
      <c r="H752" s="3">
        <v>2.1379999999999999</v>
      </c>
      <c r="I752" s="3">
        <v>5.2480000000000002</v>
      </c>
      <c r="J752" s="4" t="str">
        <f t="shared" si="66"/>
        <v>Se calcula por P volum</v>
      </c>
      <c r="K752" s="3">
        <f t="shared" si="67"/>
        <v>5.2480000000000002</v>
      </c>
      <c r="L752" s="5">
        <v>18990</v>
      </c>
      <c r="M752" s="2" t="str">
        <f t="shared" si="68"/>
        <v>$9.990-$19.990</v>
      </c>
      <c r="N752" s="5">
        <f t="shared" si="69"/>
        <v>1000</v>
      </c>
      <c r="O752" s="6" t="str">
        <f t="shared" si="70"/>
        <v>No aplica (&lt;$19.990)</v>
      </c>
      <c r="P752" s="7">
        <f t="array" ref="P752">IF(OR(L752="",K752=""),"",IF(L752&lt;19990,0,IF(L752&lt;=30000,INDEX(Tarifas!$C$2:$C$37,MATCH(K752,Tarifas!$A$2:$A$37,1)),IF(L752&lt;=40000,INDEX(Tarifas!$D$2:$D$37,MATCH(K752,Tarifas!$A$2:$A$37,1)),INDEX(Tarifas!$E$2:$E$37,MATCH(K752,Tarifas!$A$2:$A$37,1))))))</f>
        <v>0</v>
      </c>
      <c r="Q752" s="7">
        <f t="shared" si="71"/>
        <v>1000</v>
      </c>
    </row>
    <row r="753" spans="1:17" ht="15.75" customHeight="1" x14ac:dyDescent="0.25">
      <c r="A753" s="2">
        <v>123</v>
      </c>
      <c r="B753" s="2">
        <v>123</v>
      </c>
      <c r="C753" s="2">
        <v>123</v>
      </c>
      <c r="D753" s="2" t="s">
        <v>353</v>
      </c>
      <c r="E753" s="3">
        <v>16</v>
      </c>
      <c r="F753" s="3">
        <v>32</v>
      </c>
      <c r="G753" s="3">
        <v>41</v>
      </c>
      <c r="H753" s="3">
        <v>2.1379999999999999</v>
      </c>
      <c r="I753" s="3">
        <v>5.2480000000000002</v>
      </c>
      <c r="J753" s="4" t="str">
        <f t="shared" si="66"/>
        <v>Se calcula por P volum</v>
      </c>
      <c r="K753" s="3">
        <f t="shared" si="67"/>
        <v>5.2480000000000002</v>
      </c>
      <c r="L753" s="5">
        <v>21990</v>
      </c>
      <c r="M753" s="2" t="str">
        <f t="shared" si="68"/>
        <v>Sin costo fijo</v>
      </c>
      <c r="N753" s="5">
        <f t="shared" si="69"/>
        <v>0</v>
      </c>
      <c r="O753" s="6" t="str">
        <f t="shared" si="70"/>
        <v>$19.990-$30.000</v>
      </c>
      <c r="P753" s="7">
        <f t="array" ref="P753">IF(OR(L753="",K753=""),"",IF(L753&lt;19990,0,IF(L753&lt;=30000,INDEX(Tarifas!$C$2:$C$37,MATCH(K753,Tarifas!$A$2:$A$37,1)),IF(L753&lt;=40000,INDEX(Tarifas!$D$2:$D$37,MATCH(K753,Tarifas!$A$2:$A$37,1)),INDEX(Tarifas!$E$2:$E$37,MATCH(K753,Tarifas!$A$2:$A$37,1))))))</f>
        <v>3800</v>
      </c>
      <c r="Q753" s="7">
        <f t="shared" si="71"/>
        <v>3800</v>
      </c>
    </row>
    <row r="754" spans="1:17" ht="15.75" customHeight="1" x14ac:dyDescent="0.25">
      <c r="A754" s="2">
        <v>123</v>
      </c>
      <c r="B754" s="2">
        <v>123</v>
      </c>
      <c r="C754" s="2">
        <v>123</v>
      </c>
      <c r="D754" s="2" t="s">
        <v>354</v>
      </c>
      <c r="E754" s="3">
        <v>6</v>
      </c>
      <c r="F754" s="3">
        <v>22</v>
      </c>
      <c r="G754" s="3">
        <v>27</v>
      </c>
      <c r="H754" s="3">
        <v>2.1320000000000001</v>
      </c>
      <c r="I754" s="3">
        <v>0.89100000000000001</v>
      </c>
      <c r="J754" s="4" t="str">
        <f t="shared" si="66"/>
        <v>Se calcula por Peso</v>
      </c>
      <c r="K754" s="3">
        <f t="shared" si="67"/>
        <v>2.1320000000000001</v>
      </c>
      <c r="L754" s="5">
        <v>14491</v>
      </c>
      <c r="M754" s="2" t="str">
        <f t="shared" si="68"/>
        <v>$9.990-$19.990</v>
      </c>
      <c r="N754" s="5">
        <f t="shared" si="69"/>
        <v>1000</v>
      </c>
      <c r="O754" s="6" t="str">
        <f t="shared" si="70"/>
        <v>No aplica (&lt;$19.990)</v>
      </c>
      <c r="P754" s="7">
        <f t="array" ref="P754">IF(OR(L754="",K754=""),"",IF(L754&lt;19990,0,IF(L754&lt;=30000,INDEX(Tarifas!$C$2:$C$37,MATCH(K754,Tarifas!$A$2:$A$37,1)),IF(L754&lt;=40000,INDEX(Tarifas!$D$2:$D$37,MATCH(K754,Tarifas!$A$2:$A$37,1)),INDEX(Tarifas!$E$2:$E$37,MATCH(K754,Tarifas!$A$2:$A$37,1))))))</f>
        <v>0</v>
      </c>
      <c r="Q754" s="7">
        <f t="shared" si="71"/>
        <v>1000</v>
      </c>
    </row>
    <row r="755" spans="1:17" ht="15.75" customHeight="1" x14ac:dyDescent="0.25">
      <c r="A755" s="2">
        <v>123</v>
      </c>
      <c r="B755" s="2">
        <v>123</v>
      </c>
      <c r="C755" s="2">
        <v>123</v>
      </c>
      <c r="D755" s="2" t="s">
        <v>354</v>
      </c>
      <c r="E755" s="3">
        <v>6</v>
      </c>
      <c r="F755" s="3">
        <v>22</v>
      </c>
      <c r="G755" s="3">
        <v>27</v>
      </c>
      <c r="H755" s="3">
        <v>2.1320000000000001</v>
      </c>
      <c r="I755" s="3">
        <v>0.89100000000000001</v>
      </c>
      <c r="J755" s="4" t="str">
        <f t="shared" si="66"/>
        <v>Se calcula por Peso</v>
      </c>
      <c r="K755" s="3">
        <f t="shared" si="67"/>
        <v>2.1320000000000001</v>
      </c>
      <c r="L755" s="5">
        <v>14491</v>
      </c>
      <c r="M755" s="2" t="str">
        <f t="shared" si="68"/>
        <v>$9.990-$19.990</v>
      </c>
      <c r="N755" s="5">
        <f t="shared" si="69"/>
        <v>1000</v>
      </c>
      <c r="O755" s="6" t="str">
        <f t="shared" si="70"/>
        <v>No aplica (&lt;$19.990)</v>
      </c>
      <c r="P755" s="7">
        <f t="array" ref="P755">IF(OR(L755="",K755=""),"",IF(L755&lt;19990,0,IF(L755&lt;=30000,INDEX(Tarifas!$C$2:$C$37,MATCH(K755,Tarifas!$A$2:$A$37,1)),IF(L755&lt;=40000,INDEX(Tarifas!$D$2:$D$37,MATCH(K755,Tarifas!$A$2:$A$37,1)),INDEX(Tarifas!$E$2:$E$37,MATCH(K755,Tarifas!$A$2:$A$37,1))))))</f>
        <v>0</v>
      </c>
      <c r="Q755" s="7">
        <f t="shared" si="71"/>
        <v>1000</v>
      </c>
    </row>
    <row r="756" spans="1:17" ht="15.75" customHeight="1" x14ac:dyDescent="0.25">
      <c r="A756" s="2">
        <v>123</v>
      </c>
      <c r="B756" s="2">
        <v>123</v>
      </c>
      <c r="C756" s="2">
        <v>123</v>
      </c>
      <c r="D756" s="2" t="s">
        <v>355</v>
      </c>
      <c r="E756" s="3">
        <v>37</v>
      </c>
      <c r="F756" s="3">
        <v>100</v>
      </c>
      <c r="G756" s="3">
        <v>7</v>
      </c>
      <c r="H756" s="3">
        <v>2.12</v>
      </c>
      <c r="I756" s="3">
        <v>6.4749999999999996</v>
      </c>
      <c r="J756" s="4" t="str">
        <f t="shared" si="66"/>
        <v>Se calcula por P volum</v>
      </c>
      <c r="K756" s="3">
        <f t="shared" si="67"/>
        <v>6.4749999999999996</v>
      </c>
      <c r="L756" s="5">
        <v>39500</v>
      </c>
      <c r="M756" s="2" t="str">
        <f t="shared" si="68"/>
        <v>Sin costo fijo</v>
      </c>
      <c r="N756" s="5">
        <f t="shared" si="69"/>
        <v>0</v>
      </c>
      <c r="O756" s="6" t="str">
        <f t="shared" si="70"/>
        <v>$30.001-$40.000</v>
      </c>
      <c r="P756" s="7">
        <f t="array" ref="P756">IF(OR(L756="",K756=""),"",IF(L756&lt;19990,0,IF(L756&lt;=30000,INDEX(Tarifas!$C$2:$C$37,MATCH(K756,Tarifas!$A$2:$A$37,1)),IF(L756&lt;=40000,INDEX(Tarifas!$D$2:$D$37,MATCH(K756,Tarifas!$A$2:$A$37,1)),INDEX(Tarifas!$E$2:$E$37,MATCH(K756,Tarifas!$A$2:$A$37,1))))))</f>
        <v>4545</v>
      </c>
      <c r="Q756" s="7">
        <f t="shared" si="71"/>
        <v>4545</v>
      </c>
    </row>
    <row r="757" spans="1:17" ht="15.75" customHeight="1" x14ac:dyDescent="0.25">
      <c r="A757" s="2">
        <v>123</v>
      </c>
      <c r="B757" s="2">
        <v>123</v>
      </c>
      <c r="C757" s="2">
        <v>123</v>
      </c>
      <c r="D757" s="2" t="s">
        <v>355</v>
      </c>
      <c r="E757" s="3">
        <v>37</v>
      </c>
      <c r="F757" s="3">
        <v>100</v>
      </c>
      <c r="G757" s="3">
        <v>7</v>
      </c>
      <c r="H757" s="3">
        <v>2.12</v>
      </c>
      <c r="I757" s="3">
        <v>6.4749999999999996</v>
      </c>
      <c r="J757" s="4" t="str">
        <f t="shared" si="66"/>
        <v>Se calcula por P volum</v>
      </c>
      <c r="K757" s="3">
        <f t="shared" si="67"/>
        <v>6.4749999999999996</v>
      </c>
      <c r="L757" s="5">
        <v>39500</v>
      </c>
      <c r="M757" s="2" t="str">
        <f t="shared" si="68"/>
        <v>Sin costo fijo</v>
      </c>
      <c r="N757" s="5">
        <f t="shared" si="69"/>
        <v>0</v>
      </c>
      <c r="O757" s="6" t="str">
        <f t="shared" si="70"/>
        <v>$30.001-$40.000</v>
      </c>
      <c r="P757" s="7">
        <f t="array" ref="P757">IF(OR(L757="",K757=""),"",IF(L757&lt;19990,0,IF(L757&lt;=30000,INDEX(Tarifas!$C$2:$C$37,MATCH(K757,Tarifas!$A$2:$A$37,1)),IF(L757&lt;=40000,INDEX(Tarifas!$D$2:$D$37,MATCH(K757,Tarifas!$A$2:$A$37,1)),INDEX(Tarifas!$E$2:$E$37,MATCH(K757,Tarifas!$A$2:$A$37,1))))))</f>
        <v>4545</v>
      </c>
      <c r="Q757" s="7">
        <f t="shared" si="71"/>
        <v>4545</v>
      </c>
    </row>
    <row r="758" spans="1:17" ht="15.75" customHeight="1" x14ac:dyDescent="0.25">
      <c r="A758" s="2">
        <v>123</v>
      </c>
      <c r="B758" s="2">
        <v>123</v>
      </c>
      <c r="C758" s="2">
        <v>123</v>
      </c>
      <c r="D758" s="2" t="s">
        <v>356</v>
      </c>
      <c r="E758" s="3">
        <v>12</v>
      </c>
      <c r="F758" s="3">
        <v>24</v>
      </c>
      <c r="G758" s="3">
        <v>52</v>
      </c>
      <c r="H758" s="3">
        <v>2.1139999999999999</v>
      </c>
      <c r="I758" s="3">
        <v>3.7440000000000002</v>
      </c>
      <c r="J758" s="4" t="str">
        <f t="shared" si="66"/>
        <v>Se calcula por P volum</v>
      </c>
      <c r="K758" s="3">
        <f t="shared" si="67"/>
        <v>3.7440000000000002</v>
      </c>
      <c r="L758" s="5">
        <v>1833</v>
      </c>
      <c r="M758" s="2" t="str">
        <f t="shared" si="68"/>
        <v>Hasta $9.989</v>
      </c>
      <c r="N758" s="5">
        <f t="shared" si="69"/>
        <v>700</v>
      </c>
      <c r="O758" s="6" t="str">
        <f t="shared" si="70"/>
        <v>No aplica (&lt;$19.990)</v>
      </c>
      <c r="P758" s="7">
        <f t="array" ref="P758">IF(OR(L758="",K758=""),"",IF(L758&lt;19990,0,IF(L758&lt;=30000,INDEX(Tarifas!$C$2:$C$37,MATCH(K758,Tarifas!$A$2:$A$37,1)),IF(L758&lt;=40000,INDEX(Tarifas!$D$2:$D$37,MATCH(K758,Tarifas!$A$2:$A$37,1)),INDEX(Tarifas!$E$2:$E$37,MATCH(K758,Tarifas!$A$2:$A$37,1))))))</f>
        <v>0</v>
      </c>
      <c r="Q758" s="7">
        <f t="shared" si="71"/>
        <v>700</v>
      </c>
    </row>
    <row r="759" spans="1:17" ht="15.75" customHeight="1" x14ac:dyDescent="0.25">
      <c r="A759" s="2">
        <v>123</v>
      </c>
      <c r="B759" s="2">
        <v>123</v>
      </c>
      <c r="C759" s="2">
        <v>123</v>
      </c>
      <c r="D759" s="2" t="s">
        <v>356</v>
      </c>
      <c r="E759" s="3">
        <v>12</v>
      </c>
      <c r="F759" s="3">
        <v>24</v>
      </c>
      <c r="G759" s="3">
        <v>52</v>
      </c>
      <c r="H759" s="3">
        <v>2.1139999999999999</v>
      </c>
      <c r="I759" s="3">
        <v>3.7440000000000002</v>
      </c>
      <c r="J759" s="4" t="str">
        <f t="shared" si="66"/>
        <v>Se calcula por P volum</v>
      </c>
      <c r="K759" s="3">
        <f t="shared" si="67"/>
        <v>3.7440000000000002</v>
      </c>
      <c r="L759" s="5">
        <v>1890</v>
      </c>
      <c r="M759" s="2" t="str">
        <f t="shared" si="68"/>
        <v>Hasta $9.989</v>
      </c>
      <c r="N759" s="5">
        <f t="shared" si="69"/>
        <v>700</v>
      </c>
      <c r="O759" s="6" t="str">
        <f t="shared" si="70"/>
        <v>No aplica (&lt;$19.990)</v>
      </c>
      <c r="P759" s="7">
        <f t="array" ref="P759">IF(OR(L759="",K759=""),"",IF(L759&lt;19990,0,IF(L759&lt;=30000,INDEX(Tarifas!$C$2:$C$37,MATCH(K759,Tarifas!$A$2:$A$37,1)),IF(L759&lt;=40000,INDEX(Tarifas!$D$2:$D$37,MATCH(K759,Tarifas!$A$2:$A$37,1)),INDEX(Tarifas!$E$2:$E$37,MATCH(K759,Tarifas!$A$2:$A$37,1))))))</f>
        <v>0</v>
      </c>
      <c r="Q759" s="7">
        <f t="shared" si="71"/>
        <v>700</v>
      </c>
    </row>
    <row r="760" spans="1:17" ht="15.75" customHeight="1" x14ac:dyDescent="0.25">
      <c r="A760" s="2">
        <v>123</v>
      </c>
      <c r="B760" s="2">
        <v>123</v>
      </c>
      <c r="C760" s="2">
        <v>123</v>
      </c>
      <c r="D760" s="2" t="s">
        <v>357</v>
      </c>
      <c r="E760" s="3">
        <v>3</v>
      </c>
      <c r="F760" s="3">
        <v>198</v>
      </c>
      <c r="G760" s="3">
        <v>3</v>
      </c>
      <c r="H760" s="3">
        <v>2.1070000000000002</v>
      </c>
      <c r="I760" s="3">
        <v>0.44550000000000001</v>
      </c>
      <c r="J760" s="4" t="str">
        <f t="shared" si="66"/>
        <v>Se calcula por Peso</v>
      </c>
      <c r="K760" s="3">
        <f t="shared" si="67"/>
        <v>2.1070000000000002</v>
      </c>
      <c r="L760" s="5">
        <v>5490</v>
      </c>
      <c r="M760" s="2" t="str">
        <f t="shared" si="68"/>
        <v>Hasta $9.989</v>
      </c>
      <c r="N760" s="5">
        <f t="shared" si="69"/>
        <v>700</v>
      </c>
      <c r="O760" s="6" t="str">
        <f t="shared" si="70"/>
        <v>No aplica (&lt;$19.990)</v>
      </c>
      <c r="P760" s="7">
        <f t="array" ref="P760">IF(OR(L760="",K760=""),"",IF(L760&lt;19990,0,IF(L760&lt;=30000,INDEX(Tarifas!$C$2:$C$37,MATCH(K760,Tarifas!$A$2:$A$37,1)),IF(L760&lt;=40000,INDEX(Tarifas!$D$2:$D$37,MATCH(K760,Tarifas!$A$2:$A$37,1)),INDEX(Tarifas!$E$2:$E$37,MATCH(K760,Tarifas!$A$2:$A$37,1))))))</f>
        <v>0</v>
      </c>
      <c r="Q760" s="7">
        <f t="shared" si="71"/>
        <v>700</v>
      </c>
    </row>
    <row r="761" spans="1:17" ht="15.75" customHeight="1" x14ac:dyDescent="0.25">
      <c r="A761" s="2">
        <v>123</v>
      </c>
      <c r="B761" s="2">
        <v>123</v>
      </c>
      <c r="C761" s="2">
        <v>123</v>
      </c>
      <c r="D761" s="2" t="s">
        <v>358</v>
      </c>
      <c r="E761" s="3">
        <v>12</v>
      </c>
      <c r="F761" s="3">
        <v>30</v>
      </c>
      <c r="G761" s="3">
        <v>45</v>
      </c>
      <c r="H761" s="3">
        <v>2.1</v>
      </c>
      <c r="I761" s="3">
        <v>4.05</v>
      </c>
      <c r="J761" s="4" t="str">
        <f t="shared" si="66"/>
        <v>Se calcula por P volum</v>
      </c>
      <c r="K761" s="3">
        <f t="shared" si="67"/>
        <v>4.05</v>
      </c>
      <c r="L761" s="5">
        <v>36990</v>
      </c>
      <c r="M761" s="2" t="str">
        <f t="shared" si="68"/>
        <v>Sin costo fijo</v>
      </c>
      <c r="N761" s="5">
        <f t="shared" si="69"/>
        <v>0</v>
      </c>
      <c r="O761" s="6" t="str">
        <f t="shared" si="70"/>
        <v>$30.001-$40.000</v>
      </c>
      <c r="P761" s="7">
        <f t="array" ref="P761">IF(OR(L761="",K761=""),"",IF(L761&lt;19990,0,IF(L761&lt;=30000,INDEX(Tarifas!$C$2:$C$37,MATCH(K761,Tarifas!$A$2:$A$37,1)),IF(L761&lt;=40000,INDEX(Tarifas!$D$2:$D$37,MATCH(K761,Tarifas!$A$2:$A$37,1)),INDEX(Tarifas!$E$2:$E$37,MATCH(K761,Tarifas!$A$2:$A$37,1))))))</f>
        <v>4095</v>
      </c>
      <c r="Q761" s="7">
        <f t="shared" si="71"/>
        <v>4095</v>
      </c>
    </row>
    <row r="762" spans="1:17" ht="15.75" customHeight="1" x14ac:dyDescent="0.25">
      <c r="A762" s="2">
        <v>123</v>
      </c>
      <c r="B762" s="2">
        <v>123</v>
      </c>
      <c r="C762" s="2">
        <v>123</v>
      </c>
      <c r="D762" s="2" t="s">
        <v>359</v>
      </c>
      <c r="E762" s="3">
        <v>10</v>
      </c>
      <c r="F762" s="3">
        <v>11</v>
      </c>
      <c r="G762" s="3">
        <v>16</v>
      </c>
      <c r="H762" s="3">
        <v>2.0649999999999999</v>
      </c>
      <c r="I762" s="3">
        <v>0.44</v>
      </c>
      <c r="J762" s="4" t="str">
        <f t="shared" si="66"/>
        <v>Se calcula por Peso</v>
      </c>
      <c r="K762" s="3">
        <f t="shared" si="67"/>
        <v>2.0649999999999999</v>
      </c>
      <c r="L762" s="5">
        <v>2290</v>
      </c>
      <c r="M762" s="2" t="str">
        <f t="shared" si="68"/>
        <v>Hasta $9.989</v>
      </c>
      <c r="N762" s="5">
        <f t="shared" si="69"/>
        <v>700</v>
      </c>
      <c r="O762" s="6" t="str">
        <f t="shared" si="70"/>
        <v>No aplica (&lt;$19.990)</v>
      </c>
      <c r="P762" s="7">
        <f t="array" ref="P762">IF(OR(L762="",K762=""),"",IF(L762&lt;19990,0,IF(L762&lt;=30000,INDEX(Tarifas!$C$2:$C$37,MATCH(K762,Tarifas!$A$2:$A$37,1)),IF(L762&lt;=40000,INDEX(Tarifas!$D$2:$D$37,MATCH(K762,Tarifas!$A$2:$A$37,1)),INDEX(Tarifas!$E$2:$E$37,MATCH(K762,Tarifas!$A$2:$A$37,1))))))</f>
        <v>0</v>
      </c>
      <c r="Q762" s="7">
        <f t="shared" si="71"/>
        <v>700</v>
      </c>
    </row>
    <row r="763" spans="1:17" ht="15.75" customHeight="1" x14ac:dyDescent="0.25">
      <c r="A763" s="2">
        <v>123</v>
      </c>
      <c r="B763" s="2">
        <v>123</v>
      </c>
      <c r="C763" s="2">
        <v>123</v>
      </c>
      <c r="D763" s="2" t="s">
        <v>360</v>
      </c>
      <c r="E763" s="3">
        <v>19</v>
      </c>
      <c r="F763" s="3">
        <v>13</v>
      </c>
      <c r="G763" s="3">
        <v>21</v>
      </c>
      <c r="H763" s="3">
        <v>2.0499999999999998</v>
      </c>
      <c r="I763" s="3">
        <v>1.2967500000000001</v>
      </c>
      <c r="J763" s="4" t="str">
        <f t="shared" si="66"/>
        <v>Se calcula por Peso</v>
      </c>
      <c r="K763" s="3">
        <f t="shared" si="67"/>
        <v>2.0499999999999998</v>
      </c>
      <c r="L763" s="5">
        <v>14990</v>
      </c>
      <c r="M763" s="2" t="str">
        <f t="shared" si="68"/>
        <v>$9.990-$19.990</v>
      </c>
      <c r="N763" s="5">
        <f t="shared" si="69"/>
        <v>1000</v>
      </c>
      <c r="O763" s="6" t="str">
        <f t="shared" si="70"/>
        <v>No aplica (&lt;$19.990)</v>
      </c>
      <c r="P763" s="7">
        <f t="array" ref="P763">IF(OR(L763="",K763=""),"",IF(L763&lt;19990,0,IF(L763&lt;=30000,INDEX(Tarifas!$C$2:$C$37,MATCH(K763,Tarifas!$A$2:$A$37,1)),IF(L763&lt;=40000,INDEX(Tarifas!$D$2:$D$37,MATCH(K763,Tarifas!$A$2:$A$37,1)),INDEX(Tarifas!$E$2:$E$37,MATCH(K763,Tarifas!$A$2:$A$37,1))))))</f>
        <v>0</v>
      </c>
      <c r="Q763" s="7">
        <f t="shared" si="71"/>
        <v>1000</v>
      </c>
    </row>
    <row r="764" spans="1:17" ht="15.75" customHeight="1" x14ac:dyDescent="0.25">
      <c r="A764" s="2">
        <v>123</v>
      </c>
      <c r="B764" s="2">
        <v>123</v>
      </c>
      <c r="C764" s="2">
        <v>123</v>
      </c>
      <c r="D764" s="2" t="s">
        <v>361</v>
      </c>
      <c r="E764" s="3">
        <v>19</v>
      </c>
      <c r="F764" s="3">
        <v>23</v>
      </c>
      <c r="G764" s="3">
        <v>26</v>
      </c>
      <c r="H764" s="3">
        <v>2.0499999999999998</v>
      </c>
      <c r="I764" s="3">
        <v>2.8405</v>
      </c>
      <c r="J764" s="4" t="str">
        <f t="shared" si="66"/>
        <v>Se calcula por P volum</v>
      </c>
      <c r="K764" s="3">
        <f t="shared" si="67"/>
        <v>2.8405</v>
      </c>
      <c r="L764" s="5">
        <v>17810</v>
      </c>
      <c r="M764" s="2" t="str">
        <f t="shared" si="68"/>
        <v>$9.990-$19.990</v>
      </c>
      <c r="N764" s="5">
        <f t="shared" si="69"/>
        <v>1000</v>
      </c>
      <c r="O764" s="6" t="str">
        <f t="shared" si="70"/>
        <v>No aplica (&lt;$19.990)</v>
      </c>
      <c r="P764" s="7">
        <f t="array" ref="P764">IF(OR(L764="",K764=""),"",IF(L764&lt;19990,0,IF(L764&lt;=30000,INDEX(Tarifas!$C$2:$C$37,MATCH(K764,Tarifas!$A$2:$A$37,1)),IF(L764&lt;=40000,INDEX(Tarifas!$D$2:$D$37,MATCH(K764,Tarifas!$A$2:$A$37,1)),INDEX(Tarifas!$E$2:$E$37,MATCH(K764,Tarifas!$A$2:$A$37,1))))))</f>
        <v>0</v>
      </c>
      <c r="Q764" s="7">
        <f t="shared" si="71"/>
        <v>1000</v>
      </c>
    </row>
    <row r="765" spans="1:17" ht="15.75" customHeight="1" x14ac:dyDescent="0.25">
      <c r="A765" s="2">
        <v>123</v>
      </c>
      <c r="B765" s="2">
        <v>123</v>
      </c>
      <c r="C765" s="2">
        <v>123</v>
      </c>
      <c r="D765" s="2" t="s">
        <v>361</v>
      </c>
      <c r="E765" s="3">
        <v>19</v>
      </c>
      <c r="F765" s="3">
        <v>23</v>
      </c>
      <c r="G765" s="3">
        <v>26</v>
      </c>
      <c r="H765" s="3">
        <v>2.0499999999999998</v>
      </c>
      <c r="I765" s="3">
        <v>2.8405</v>
      </c>
      <c r="J765" s="4" t="str">
        <f t="shared" si="66"/>
        <v>Se calcula por P volum</v>
      </c>
      <c r="K765" s="3">
        <f t="shared" si="67"/>
        <v>2.8405</v>
      </c>
      <c r="L765" s="5">
        <v>19992</v>
      </c>
      <c r="M765" s="2" t="str">
        <f t="shared" si="68"/>
        <v>Sin costo fijo</v>
      </c>
      <c r="N765" s="5">
        <f t="shared" si="69"/>
        <v>0</v>
      </c>
      <c r="O765" s="6" t="str">
        <f t="shared" si="70"/>
        <v>$19.990-$30.000</v>
      </c>
      <c r="P765" s="7">
        <f t="array" ref="P765">IF(OR(L765="",K765=""),"",IF(L765&lt;19990,0,IF(L765&lt;=30000,INDEX(Tarifas!$C$2:$C$37,MATCH(K765,Tarifas!$A$2:$A$37,1)),IF(L765&lt;=40000,INDEX(Tarifas!$D$2:$D$37,MATCH(K765,Tarifas!$A$2:$A$37,1)),INDEX(Tarifas!$E$2:$E$37,MATCH(K765,Tarifas!$A$2:$A$37,1))))))</f>
        <v>2880</v>
      </c>
      <c r="Q765" s="7">
        <f t="shared" si="71"/>
        <v>2880</v>
      </c>
    </row>
    <row r="766" spans="1:17" ht="15.75" customHeight="1" x14ac:dyDescent="0.25">
      <c r="A766" s="2">
        <v>123</v>
      </c>
      <c r="B766" s="2">
        <v>123</v>
      </c>
      <c r="C766" s="2">
        <v>123</v>
      </c>
      <c r="D766" s="2" t="s">
        <v>362</v>
      </c>
      <c r="E766" s="3">
        <v>11</v>
      </c>
      <c r="F766" s="3">
        <v>23</v>
      </c>
      <c r="G766" s="3">
        <v>50</v>
      </c>
      <c r="H766" s="3">
        <v>2.048</v>
      </c>
      <c r="I766" s="3">
        <v>3.1625000000000001</v>
      </c>
      <c r="J766" s="4" t="str">
        <f t="shared" si="66"/>
        <v>Se calcula por P volum</v>
      </c>
      <c r="K766" s="3">
        <f t="shared" si="67"/>
        <v>3.1625000000000001</v>
      </c>
      <c r="L766" s="5">
        <v>1991</v>
      </c>
      <c r="M766" s="2" t="str">
        <f t="shared" si="68"/>
        <v>Hasta $9.989</v>
      </c>
      <c r="N766" s="5">
        <f t="shared" si="69"/>
        <v>700</v>
      </c>
      <c r="O766" s="6" t="str">
        <f t="shared" si="70"/>
        <v>No aplica (&lt;$19.990)</v>
      </c>
      <c r="P766" s="7">
        <f t="array" ref="P766">IF(OR(L766="",K766=""),"",IF(L766&lt;19990,0,IF(L766&lt;=30000,INDEX(Tarifas!$C$2:$C$37,MATCH(K766,Tarifas!$A$2:$A$37,1)),IF(L766&lt;=40000,INDEX(Tarifas!$D$2:$D$37,MATCH(K766,Tarifas!$A$2:$A$37,1)),INDEX(Tarifas!$E$2:$E$37,MATCH(K766,Tarifas!$A$2:$A$37,1))))))</f>
        <v>0</v>
      </c>
      <c r="Q766" s="7">
        <f t="shared" si="71"/>
        <v>700</v>
      </c>
    </row>
    <row r="767" spans="1:17" ht="15.75" customHeight="1" x14ac:dyDescent="0.25">
      <c r="A767" s="2">
        <v>123</v>
      </c>
      <c r="B767" s="2">
        <v>123</v>
      </c>
      <c r="C767" s="2">
        <v>123</v>
      </c>
      <c r="D767" s="2" t="s">
        <v>363</v>
      </c>
      <c r="E767" s="3">
        <v>7</v>
      </c>
      <c r="F767" s="3">
        <v>23</v>
      </c>
      <c r="G767" s="3">
        <v>28</v>
      </c>
      <c r="H767" s="3">
        <v>2.0390000000000001</v>
      </c>
      <c r="I767" s="3">
        <v>1.127</v>
      </c>
      <c r="J767" s="4" t="str">
        <f t="shared" si="66"/>
        <v>Se calcula por Peso</v>
      </c>
      <c r="K767" s="3">
        <f t="shared" si="67"/>
        <v>2.0390000000000001</v>
      </c>
      <c r="L767" s="5">
        <v>2491</v>
      </c>
      <c r="M767" s="2" t="str">
        <f t="shared" si="68"/>
        <v>Hasta $9.989</v>
      </c>
      <c r="N767" s="5">
        <f t="shared" si="69"/>
        <v>700</v>
      </c>
      <c r="O767" s="6" t="str">
        <f t="shared" si="70"/>
        <v>No aplica (&lt;$19.990)</v>
      </c>
      <c r="P767" s="7">
        <f t="array" ref="P767">IF(OR(L767="",K767=""),"",IF(L767&lt;19990,0,IF(L767&lt;=30000,INDEX(Tarifas!$C$2:$C$37,MATCH(K767,Tarifas!$A$2:$A$37,1)),IF(L767&lt;=40000,INDEX(Tarifas!$D$2:$D$37,MATCH(K767,Tarifas!$A$2:$A$37,1)),INDEX(Tarifas!$E$2:$E$37,MATCH(K767,Tarifas!$A$2:$A$37,1))))))</f>
        <v>0</v>
      </c>
      <c r="Q767" s="7">
        <f t="shared" si="71"/>
        <v>700</v>
      </c>
    </row>
    <row r="768" spans="1:17" ht="15.75" customHeight="1" x14ac:dyDescent="0.25">
      <c r="A768" s="2">
        <v>123</v>
      </c>
      <c r="B768" s="2">
        <v>123</v>
      </c>
      <c r="C768" s="2">
        <v>123</v>
      </c>
      <c r="D768" s="2" t="s">
        <v>363</v>
      </c>
      <c r="E768" s="3">
        <v>7</v>
      </c>
      <c r="F768" s="3">
        <v>23</v>
      </c>
      <c r="G768" s="3">
        <v>28</v>
      </c>
      <c r="H768" s="3">
        <v>2.0390000000000001</v>
      </c>
      <c r="I768" s="3">
        <v>1.127</v>
      </c>
      <c r="J768" s="4" t="str">
        <f t="shared" si="66"/>
        <v>Se calcula por Peso</v>
      </c>
      <c r="K768" s="3">
        <f t="shared" si="67"/>
        <v>2.0390000000000001</v>
      </c>
      <c r="L768" s="5">
        <v>2491</v>
      </c>
      <c r="M768" s="2" t="str">
        <f t="shared" si="68"/>
        <v>Hasta $9.989</v>
      </c>
      <c r="N768" s="5">
        <f t="shared" si="69"/>
        <v>700</v>
      </c>
      <c r="O768" s="6" t="str">
        <f t="shared" si="70"/>
        <v>No aplica (&lt;$19.990)</v>
      </c>
      <c r="P768" s="7">
        <f t="array" ref="P768">IF(OR(L768="",K768=""),"",IF(L768&lt;19990,0,IF(L768&lt;=30000,INDEX(Tarifas!$C$2:$C$37,MATCH(K768,Tarifas!$A$2:$A$37,1)),IF(L768&lt;=40000,INDEX(Tarifas!$D$2:$D$37,MATCH(K768,Tarifas!$A$2:$A$37,1)),INDEX(Tarifas!$E$2:$E$37,MATCH(K768,Tarifas!$A$2:$A$37,1))))))</f>
        <v>0</v>
      </c>
      <c r="Q768" s="7">
        <f t="shared" si="71"/>
        <v>700</v>
      </c>
    </row>
    <row r="769" spans="1:17" ht="15.75" customHeight="1" x14ac:dyDescent="0.25">
      <c r="A769" s="2">
        <v>123</v>
      </c>
      <c r="B769" s="2">
        <v>123</v>
      </c>
      <c r="C769" s="2">
        <v>123</v>
      </c>
      <c r="D769" s="2" t="s">
        <v>364</v>
      </c>
      <c r="E769" s="3">
        <v>5</v>
      </c>
      <c r="F769" s="3">
        <v>16</v>
      </c>
      <c r="G769" s="3">
        <v>20</v>
      </c>
      <c r="H769" s="3">
        <v>2.028</v>
      </c>
      <c r="I769" s="3">
        <v>0.4</v>
      </c>
      <c r="J769" s="4" t="str">
        <f t="shared" si="66"/>
        <v>Se calcula por Peso</v>
      </c>
      <c r="K769" s="3">
        <f t="shared" si="67"/>
        <v>2.028</v>
      </c>
      <c r="L769" s="5">
        <v>2850</v>
      </c>
      <c r="M769" s="2" t="str">
        <f t="shared" si="68"/>
        <v>Hasta $9.989</v>
      </c>
      <c r="N769" s="5">
        <f t="shared" si="69"/>
        <v>700</v>
      </c>
      <c r="O769" s="6" t="str">
        <f t="shared" si="70"/>
        <v>No aplica (&lt;$19.990)</v>
      </c>
      <c r="P769" s="7">
        <f t="array" ref="P769">IF(OR(L769="",K769=""),"",IF(L769&lt;19990,0,IF(L769&lt;=30000,INDEX(Tarifas!$C$2:$C$37,MATCH(K769,Tarifas!$A$2:$A$37,1)),IF(L769&lt;=40000,INDEX(Tarifas!$D$2:$D$37,MATCH(K769,Tarifas!$A$2:$A$37,1)),INDEX(Tarifas!$E$2:$E$37,MATCH(K769,Tarifas!$A$2:$A$37,1))))))</f>
        <v>0</v>
      </c>
      <c r="Q769" s="7">
        <f t="shared" si="71"/>
        <v>700</v>
      </c>
    </row>
    <row r="770" spans="1:17" ht="15.75" customHeight="1" x14ac:dyDescent="0.25">
      <c r="A770" s="2">
        <v>123</v>
      </c>
      <c r="B770" s="2">
        <v>123</v>
      </c>
      <c r="C770" s="2">
        <v>123</v>
      </c>
      <c r="D770" s="2" t="s">
        <v>365</v>
      </c>
      <c r="E770" s="3">
        <v>17</v>
      </c>
      <c r="F770" s="3">
        <v>21</v>
      </c>
      <c r="G770" s="3">
        <v>26</v>
      </c>
      <c r="H770" s="3">
        <v>2.0249999999999999</v>
      </c>
      <c r="I770" s="3">
        <v>2.3205</v>
      </c>
      <c r="J770" s="4" t="str">
        <f t="shared" ref="J770:J833" si="72">IF(OR(H770="",I770=""),"",IF(H770&gt;=I770,"Se calcula por Peso","Se calcula por P volum"))</f>
        <v>Se calcula por P volum</v>
      </c>
      <c r="K770" s="3">
        <f t="shared" ref="K770:K833" si="73">IF(OR(H770="",I770=""),"",MAX(H770,I770))</f>
        <v>2.3205</v>
      </c>
      <c r="L770" s="5">
        <v>15990</v>
      </c>
      <c r="M770" s="2" t="str">
        <f t="shared" ref="M770:M833" si="74">IF(L770="","",IF(L770&lt;9990,"Hasta $9.989",IF(L770&lt;=19990,"$9.990-$19.990","Sin costo fijo")))</f>
        <v>$9.990-$19.990</v>
      </c>
      <c r="N770" s="5">
        <f t="shared" ref="N770:N833" si="75">IF(L770="","",IF(L770&lt;9990,700,IF(L770&lt;=19990,1000,0)))</f>
        <v>1000</v>
      </c>
      <c r="O770" s="6" t="str">
        <f t="shared" ref="O770:O833" si="76">IF(L770="","",IF(L770&lt;19990,"No aplica (&lt;$19.990)",IF(L770&lt;=30000,"$19.990-$30.000",IF(L770&lt;=40000,"$30.001-$40.000","Desde $40.001"))))</f>
        <v>No aplica (&lt;$19.990)</v>
      </c>
      <c r="P770" s="7">
        <f t="array" ref="P770">IF(OR(L770="",K770=""),"",IF(L770&lt;19990,0,IF(L770&lt;=30000,INDEX(Tarifas!$C$2:$C$37,MATCH(K770,Tarifas!$A$2:$A$37,1)),IF(L770&lt;=40000,INDEX(Tarifas!$D$2:$D$37,MATCH(K770,Tarifas!$A$2:$A$37,1)),INDEX(Tarifas!$E$2:$E$37,MATCH(K770,Tarifas!$A$2:$A$37,1))))))</f>
        <v>0</v>
      </c>
      <c r="Q770" s="7">
        <f t="shared" ref="Q770:Q833" si="77">IF(OR(N770="",P770=""),"",N770+P770)</f>
        <v>1000</v>
      </c>
    </row>
    <row r="771" spans="1:17" ht="15.75" customHeight="1" x14ac:dyDescent="0.25">
      <c r="A771" s="2">
        <v>123</v>
      </c>
      <c r="B771" s="2">
        <v>123</v>
      </c>
      <c r="C771" s="2">
        <v>123</v>
      </c>
      <c r="D771" s="2" t="s">
        <v>365</v>
      </c>
      <c r="E771" s="3">
        <v>17</v>
      </c>
      <c r="F771" s="3">
        <v>21</v>
      </c>
      <c r="G771" s="3">
        <v>26</v>
      </c>
      <c r="H771" s="3">
        <v>2.0249999999999999</v>
      </c>
      <c r="I771" s="3">
        <v>2.3205</v>
      </c>
      <c r="J771" s="4" t="str">
        <f t="shared" si="72"/>
        <v>Se calcula por P volum</v>
      </c>
      <c r="K771" s="3">
        <f t="shared" si="73"/>
        <v>2.3205</v>
      </c>
      <c r="L771" s="5">
        <v>19992</v>
      </c>
      <c r="M771" s="2" t="str">
        <f t="shared" si="74"/>
        <v>Sin costo fijo</v>
      </c>
      <c r="N771" s="5">
        <f t="shared" si="75"/>
        <v>0</v>
      </c>
      <c r="O771" s="6" t="str">
        <f t="shared" si="76"/>
        <v>$19.990-$30.000</v>
      </c>
      <c r="P771" s="7">
        <f t="array" ref="P771">IF(OR(L771="",K771=""),"",IF(L771&lt;19990,0,IF(L771&lt;=30000,INDEX(Tarifas!$C$2:$C$37,MATCH(K771,Tarifas!$A$2:$A$37,1)),IF(L771&lt;=40000,INDEX(Tarifas!$D$2:$D$37,MATCH(K771,Tarifas!$A$2:$A$37,1)),INDEX(Tarifas!$E$2:$E$37,MATCH(K771,Tarifas!$A$2:$A$37,1))))))</f>
        <v>2880</v>
      </c>
      <c r="Q771" s="7">
        <f t="shared" si="77"/>
        <v>2880</v>
      </c>
    </row>
    <row r="772" spans="1:17" ht="15.75" customHeight="1" x14ac:dyDescent="0.25">
      <c r="A772" s="2">
        <v>123</v>
      </c>
      <c r="B772" s="2">
        <v>123</v>
      </c>
      <c r="C772" s="2">
        <v>123</v>
      </c>
      <c r="D772" s="2" t="s">
        <v>366</v>
      </c>
      <c r="E772" s="3">
        <v>12</v>
      </c>
      <c r="F772" s="3">
        <v>16</v>
      </c>
      <c r="G772" s="3">
        <v>25</v>
      </c>
      <c r="H772" s="3">
        <v>2.02</v>
      </c>
      <c r="I772" s="3">
        <v>1.2</v>
      </c>
      <c r="J772" s="4" t="str">
        <f t="shared" si="72"/>
        <v>Se calcula por Peso</v>
      </c>
      <c r="K772" s="3">
        <f t="shared" si="73"/>
        <v>2.02</v>
      </c>
      <c r="L772" s="5">
        <v>14180</v>
      </c>
      <c r="M772" s="2" t="str">
        <f t="shared" si="74"/>
        <v>$9.990-$19.990</v>
      </c>
      <c r="N772" s="5">
        <f t="shared" si="75"/>
        <v>1000</v>
      </c>
      <c r="O772" s="6" t="str">
        <f t="shared" si="76"/>
        <v>No aplica (&lt;$19.990)</v>
      </c>
      <c r="P772" s="7">
        <f t="array" ref="P772">IF(OR(L772="",K772=""),"",IF(L772&lt;19990,0,IF(L772&lt;=30000,INDEX(Tarifas!$C$2:$C$37,MATCH(K772,Tarifas!$A$2:$A$37,1)),IF(L772&lt;=40000,INDEX(Tarifas!$D$2:$D$37,MATCH(K772,Tarifas!$A$2:$A$37,1)),INDEX(Tarifas!$E$2:$E$37,MATCH(K772,Tarifas!$A$2:$A$37,1))))))</f>
        <v>0</v>
      </c>
      <c r="Q772" s="7">
        <f t="shared" si="77"/>
        <v>1000</v>
      </c>
    </row>
    <row r="773" spans="1:17" ht="15.75" customHeight="1" x14ac:dyDescent="0.25">
      <c r="A773" s="2">
        <v>123</v>
      </c>
      <c r="B773" s="2">
        <v>123</v>
      </c>
      <c r="C773" s="2">
        <v>123</v>
      </c>
      <c r="D773" s="2" t="s">
        <v>366</v>
      </c>
      <c r="E773" s="3">
        <v>12</v>
      </c>
      <c r="F773" s="3">
        <v>16</v>
      </c>
      <c r="G773" s="3">
        <v>25</v>
      </c>
      <c r="H773" s="3">
        <v>2.02</v>
      </c>
      <c r="I773" s="3">
        <v>1.2</v>
      </c>
      <c r="J773" s="4" t="str">
        <f t="shared" si="72"/>
        <v>Se calcula por Peso</v>
      </c>
      <c r="K773" s="3">
        <f t="shared" si="73"/>
        <v>2.02</v>
      </c>
      <c r="L773" s="5">
        <v>14790</v>
      </c>
      <c r="M773" s="2" t="str">
        <f t="shared" si="74"/>
        <v>$9.990-$19.990</v>
      </c>
      <c r="N773" s="5">
        <f t="shared" si="75"/>
        <v>1000</v>
      </c>
      <c r="O773" s="6" t="str">
        <f t="shared" si="76"/>
        <v>No aplica (&lt;$19.990)</v>
      </c>
      <c r="P773" s="7">
        <f t="array" ref="P773">IF(OR(L773="",K773=""),"",IF(L773&lt;19990,0,IF(L773&lt;=30000,INDEX(Tarifas!$C$2:$C$37,MATCH(K773,Tarifas!$A$2:$A$37,1)),IF(L773&lt;=40000,INDEX(Tarifas!$D$2:$D$37,MATCH(K773,Tarifas!$A$2:$A$37,1)),INDEX(Tarifas!$E$2:$E$37,MATCH(K773,Tarifas!$A$2:$A$37,1))))))</f>
        <v>0</v>
      </c>
      <c r="Q773" s="7">
        <f t="shared" si="77"/>
        <v>1000</v>
      </c>
    </row>
    <row r="774" spans="1:17" ht="15.75" customHeight="1" x14ac:dyDescent="0.25">
      <c r="A774" s="2">
        <v>123</v>
      </c>
      <c r="B774" s="2">
        <v>123</v>
      </c>
      <c r="C774" s="2">
        <v>123</v>
      </c>
      <c r="D774" s="2" t="s">
        <v>366</v>
      </c>
      <c r="E774" s="3">
        <v>12</v>
      </c>
      <c r="F774" s="3">
        <v>16</v>
      </c>
      <c r="G774" s="3">
        <v>25</v>
      </c>
      <c r="H774" s="3">
        <v>2.02</v>
      </c>
      <c r="I774" s="3">
        <v>1.2</v>
      </c>
      <c r="J774" s="4" t="str">
        <f t="shared" si="72"/>
        <v>Se calcula por Peso</v>
      </c>
      <c r="K774" s="3">
        <f t="shared" si="73"/>
        <v>2.02</v>
      </c>
      <c r="L774" s="5">
        <v>14790</v>
      </c>
      <c r="M774" s="2" t="str">
        <f t="shared" si="74"/>
        <v>$9.990-$19.990</v>
      </c>
      <c r="N774" s="5">
        <f t="shared" si="75"/>
        <v>1000</v>
      </c>
      <c r="O774" s="6" t="str">
        <f t="shared" si="76"/>
        <v>No aplica (&lt;$19.990)</v>
      </c>
      <c r="P774" s="7">
        <f t="array" ref="P774">IF(OR(L774="",K774=""),"",IF(L774&lt;19990,0,IF(L774&lt;=30000,INDEX(Tarifas!$C$2:$C$37,MATCH(K774,Tarifas!$A$2:$A$37,1)),IF(L774&lt;=40000,INDEX(Tarifas!$D$2:$D$37,MATCH(K774,Tarifas!$A$2:$A$37,1)),INDEX(Tarifas!$E$2:$E$37,MATCH(K774,Tarifas!$A$2:$A$37,1))))))</f>
        <v>0</v>
      </c>
      <c r="Q774" s="7">
        <f t="shared" si="77"/>
        <v>1000</v>
      </c>
    </row>
    <row r="775" spans="1:17" ht="15.75" customHeight="1" x14ac:dyDescent="0.25">
      <c r="A775" s="2">
        <v>123</v>
      </c>
      <c r="B775" s="2">
        <v>123</v>
      </c>
      <c r="C775" s="2">
        <v>123</v>
      </c>
      <c r="D775" s="2" t="s">
        <v>366</v>
      </c>
      <c r="E775" s="3">
        <v>12</v>
      </c>
      <c r="F775" s="3">
        <v>16</v>
      </c>
      <c r="G775" s="3">
        <v>25</v>
      </c>
      <c r="H775" s="3">
        <v>2.02</v>
      </c>
      <c r="I775" s="3">
        <v>1.2</v>
      </c>
      <c r="J775" s="4" t="str">
        <f t="shared" si="72"/>
        <v>Se calcula por Peso</v>
      </c>
      <c r="K775" s="3">
        <f t="shared" si="73"/>
        <v>2.02</v>
      </c>
      <c r="L775" s="5">
        <v>19991</v>
      </c>
      <c r="M775" s="2" t="str">
        <f t="shared" si="74"/>
        <v>Sin costo fijo</v>
      </c>
      <c r="N775" s="5">
        <f t="shared" si="75"/>
        <v>0</v>
      </c>
      <c r="O775" s="6" t="str">
        <f t="shared" si="76"/>
        <v>$19.990-$30.000</v>
      </c>
      <c r="P775" s="7">
        <f t="array" ref="P775">IF(OR(L775="",K775=""),"",IF(L775&lt;19990,0,IF(L775&lt;=30000,INDEX(Tarifas!$C$2:$C$37,MATCH(K775,Tarifas!$A$2:$A$37,1)),IF(L775&lt;=40000,INDEX(Tarifas!$D$2:$D$37,MATCH(K775,Tarifas!$A$2:$A$37,1)),INDEX(Tarifas!$E$2:$E$37,MATCH(K775,Tarifas!$A$2:$A$37,1))))))</f>
        <v>2880</v>
      </c>
      <c r="Q775" s="7">
        <f t="shared" si="77"/>
        <v>2880</v>
      </c>
    </row>
    <row r="776" spans="1:17" ht="15.75" customHeight="1" x14ac:dyDescent="0.25">
      <c r="A776" s="2">
        <v>123</v>
      </c>
      <c r="B776" s="2">
        <v>123</v>
      </c>
      <c r="C776" s="2">
        <v>123</v>
      </c>
      <c r="D776" s="2" t="s">
        <v>366</v>
      </c>
      <c r="E776" s="3">
        <v>12</v>
      </c>
      <c r="F776" s="3">
        <v>16</v>
      </c>
      <c r="G776" s="3">
        <v>25</v>
      </c>
      <c r="H776" s="3">
        <v>2.02</v>
      </c>
      <c r="I776" s="3">
        <v>1.2</v>
      </c>
      <c r="J776" s="4" t="str">
        <f t="shared" si="72"/>
        <v>Se calcula por Peso</v>
      </c>
      <c r="K776" s="3">
        <f t="shared" si="73"/>
        <v>2.02</v>
      </c>
      <c r="L776" s="5">
        <v>19992</v>
      </c>
      <c r="M776" s="2" t="str">
        <f t="shared" si="74"/>
        <v>Sin costo fijo</v>
      </c>
      <c r="N776" s="5">
        <f t="shared" si="75"/>
        <v>0</v>
      </c>
      <c r="O776" s="6" t="str">
        <f t="shared" si="76"/>
        <v>$19.990-$30.000</v>
      </c>
      <c r="P776" s="7">
        <f t="array" ref="P776">IF(OR(L776="",K776=""),"",IF(L776&lt;19990,0,IF(L776&lt;=30000,INDEX(Tarifas!$C$2:$C$37,MATCH(K776,Tarifas!$A$2:$A$37,1)),IF(L776&lt;=40000,INDEX(Tarifas!$D$2:$D$37,MATCH(K776,Tarifas!$A$2:$A$37,1)),INDEX(Tarifas!$E$2:$E$37,MATCH(K776,Tarifas!$A$2:$A$37,1))))))</f>
        <v>2880</v>
      </c>
      <c r="Q776" s="7">
        <f t="shared" si="77"/>
        <v>2880</v>
      </c>
    </row>
    <row r="777" spans="1:17" ht="15.75" customHeight="1" x14ac:dyDescent="0.25">
      <c r="A777" s="2">
        <v>123</v>
      </c>
      <c r="B777" s="2">
        <v>123</v>
      </c>
      <c r="C777" s="2">
        <v>123</v>
      </c>
      <c r="D777" s="2" t="s">
        <v>366</v>
      </c>
      <c r="E777" s="3">
        <v>12</v>
      </c>
      <c r="F777" s="3">
        <v>16</v>
      </c>
      <c r="G777" s="3">
        <v>25</v>
      </c>
      <c r="H777" s="3">
        <v>2.02</v>
      </c>
      <c r="I777" s="3">
        <v>1.2</v>
      </c>
      <c r="J777" s="4" t="str">
        <f t="shared" si="72"/>
        <v>Se calcula por Peso</v>
      </c>
      <c r="K777" s="3">
        <f t="shared" si="73"/>
        <v>2.02</v>
      </c>
      <c r="L777" s="5">
        <v>19992</v>
      </c>
      <c r="M777" s="2" t="str">
        <f t="shared" si="74"/>
        <v>Sin costo fijo</v>
      </c>
      <c r="N777" s="5">
        <f t="shared" si="75"/>
        <v>0</v>
      </c>
      <c r="O777" s="6" t="str">
        <f t="shared" si="76"/>
        <v>$19.990-$30.000</v>
      </c>
      <c r="P777" s="7">
        <f t="array" ref="P777">IF(OR(L777="",K777=""),"",IF(L777&lt;19990,0,IF(L777&lt;=30000,INDEX(Tarifas!$C$2:$C$37,MATCH(K777,Tarifas!$A$2:$A$37,1)),IF(L777&lt;=40000,INDEX(Tarifas!$D$2:$D$37,MATCH(K777,Tarifas!$A$2:$A$37,1)),INDEX(Tarifas!$E$2:$E$37,MATCH(K777,Tarifas!$A$2:$A$37,1))))))</f>
        <v>2880</v>
      </c>
      <c r="Q777" s="7">
        <f t="shared" si="77"/>
        <v>2880</v>
      </c>
    </row>
    <row r="778" spans="1:17" ht="15.75" customHeight="1" x14ac:dyDescent="0.25">
      <c r="A778" s="2">
        <v>123</v>
      </c>
      <c r="B778" s="2">
        <v>123</v>
      </c>
      <c r="C778" s="2">
        <v>123</v>
      </c>
      <c r="D778" s="2" t="s">
        <v>367</v>
      </c>
      <c r="E778" s="3">
        <v>16</v>
      </c>
      <c r="F778" s="3">
        <v>20</v>
      </c>
      <c r="G778" s="3">
        <v>27</v>
      </c>
      <c r="H778" s="3">
        <v>2.0150000000000001</v>
      </c>
      <c r="I778" s="3">
        <v>2.16</v>
      </c>
      <c r="J778" s="4" t="str">
        <f t="shared" si="72"/>
        <v>Se calcula por P volum</v>
      </c>
      <c r="K778" s="3">
        <f t="shared" si="73"/>
        <v>2.16</v>
      </c>
      <c r="L778" s="5">
        <v>5930</v>
      </c>
      <c r="M778" s="2" t="str">
        <f t="shared" si="74"/>
        <v>Hasta $9.989</v>
      </c>
      <c r="N778" s="5">
        <f t="shared" si="75"/>
        <v>700</v>
      </c>
      <c r="O778" s="6" t="str">
        <f t="shared" si="76"/>
        <v>No aplica (&lt;$19.990)</v>
      </c>
      <c r="P778" s="7">
        <f t="array" ref="P778">IF(OR(L778="",K778=""),"",IF(L778&lt;19990,0,IF(L778&lt;=30000,INDEX(Tarifas!$C$2:$C$37,MATCH(K778,Tarifas!$A$2:$A$37,1)),IF(L778&lt;=40000,INDEX(Tarifas!$D$2:$D$37,MATCH(K778,Tarifas!$A$2:$A$37,1)),INDEX(Tarifas!$E$2:$E$37,MATCH(K778,Tarifas!$A$2:$A$37,1))))))</f>
        <v>0</v>
      </c>
      <c r="Q778" s="7">
        <f t="shared" si="77"/>
        <v>700</v>
      </c>
    </row>
    <row r="779" spans="1:17" ht="15.75" customHeight="1" x14ac:dyDescent="0.25">
      <c r="A779" s="2">
        <v>123</v>
      </c>
      <c r="B779" s="2">
        <v>123</v>
      </c>
      <c r="C779" s="2">
        <v>123</v>
      </c>
      <c r="D779" s="2" t="s">
        <v>367</v>
      </c>
      <c r="E779" s="3">
        <v>16</v>
      </c>
      <c r="F779" s="3">
        <v>20</v>
      </c>
      <c r="G779" s="3">
        <v>27</v>
      </c>
      <c r="H779" s="3">
        <v>2.0150000000000001</v>
      </c>
      <c r="I779" s="3">
        <v>2.16</v>
      </c>
      <c r="J779" s="4" t="str">
        <f t="shared" si="72"/>
        <v>Se calcula por P volum</v>
      </c>
      <c r="K779" s="3">
        <f t="shared" si="73"/>
        <v>2.16</v>
      </c>
      <c r="L779" s="5">
        <v>5930</v>
      </c>
      <c r="M779" s="2" t="str">
        <f t="shared" si="74"/>
        <v>Hasta $9.989</v>
      </c>
      <c r="N779" s="5">
        <f t="shared" si="75"/>
        <v>700</v>
      </c>
      <c r="O779" s="6" t="str">
        <f t="shared" si="76"/>
        <v>No aplica (&lt;$19.990)</v>
      </c>
      <c r="P779" s="7">
        <f t="array" ref="P779">IF(OR(L779="",K779=""),"",IF(L779&lt;19990,0,IF(L779&lt;=30000,INDEX(Tarifas!$C$2:$C$37,MATCH(K779,Tarifas!$A$2:$A$37,1)),IF(L779&lt;=40000,INDEX(Tarifas!$D$2:$D$37,MATCH(K779,Tarifas!$A$2:$A$37,1)),INDEX(Tarifas!$E$2:$E$37,MATCH(K779,Tarifas!$A$2:$A$37,1))))))</f>
        <v>0</v>
      </c>
      <c r="Q779" s="7">
        <f t="shared" si="77"/>
        <v>700</v>
      </c>
    </row>
    <row r="780" spans="1:17" ht="15.75" customHeight="1" x14ac:dyDescent="0.25">
      <c r="A780" s="2">
        <v>123</v>
      </c>
      <c r="B780" s="2">
        <v>123</v>
      </c>
      <c r="C780" s="2">
        <v>123</v>
      </c>
      <c r="D780" s="2" t="s">
        <v>368</v>
      </c>
      <c r="E780" s="3">
        <v>11</v>
      </c>
      <c r="F780" s="3">
        <v>31</v>
      </c>
      <c r="G780" s="3">
        <v>32</v>
      </c>
      <c r="H780" s="3">
        <v>2.012</v>
      </c>
      <c r="I780" s="3">
        <v>2.7280000000000002</v>
      </c>
      <c r="J780" s="4" t="str">
        <f t="shared" si="72"/>
        <v>Se calcula por P volum</v>
      </c>
      <c r="K780" s="3">
        <f t="shared" si="73"/>
        <v>2.7280000000000002</v>
      </c>
      <c r="L780" s="5">
        <v>10880</v>
      </c>
      <c r="M780" s="2" t="str">
        <f t="shared" si="74"/>
        <v>$9.990-$19.990</v>
      </c>
      <c r="N780" s="5">
        <f t="shared" si="75"/>
        <v>1000</v>
      </c>
      <c r="O780" s="6" t="str">
        <f t="shared" si="76"/>
        <v>No aplica (&lt;$19.990)</v>
      </c>
      <c r="P780" s="7">
        <f t="array" ref="P780">IF(OR(L780="",K780=""),"",IF(L780&lt;19990,0,IF(L780&lt;=30000,INDEX(Tarifas!$C$2:$C$37,MATCH(K780,Tarifas!$A$2:$A$37,1)),IF(L780&lt;=40000,INDEX(Tarifas!$D$2:$D$37,MATCH(K780,Tarifas!$A$2:$A$37,1)),INDEX(Tarifas!$E$2:$E$37,MATCH(K780,Tarifas!$A$2:$A$37,1))))))</f>
        <v>0</v>
      </c>
      <c r="Q780" s="7">
        <f t="shared" si="77"/>
        <v>1000</v>
      </c>
    </row>
    <row r="781" spans="1:17" ht="15.75" customHeight="1" x14ac:dyDescent="0.25">
      <c r="A781" s="2">
        <v>123</v>
      </c>
      <c r="B781" s="2">
        <v>123</v>
      </c>
      <c r="C781" s="2">
        <v>123</v>
      </c>
      <c r="D781" s="2" t="s">
        <v>368</v>
      </c>
      <c r="E781" s="3">
        <v>11</v>
      </c>
      <c r="F781" s="3">
        <v>31</v>
      </c>
      <c r="G781" s="3">
        <v>32</v>
      </c>
      <c r="H781" s="3">
        <v>2.012</v>
      </c>
      <c r="I781" s="3">
        <v>2.7280000000000002</v>
      </c>
      <c r="J781" s="4" t="str">
        <f t="shared" si="72"/>
        <v>Se calcula por P volum</v>
      </c>
      <c r="K781" s="3">
        <f t="shared" si="73"/>
        <v>2.7280000000000002</v>
      </c>
      <c r="L781" s="5">
        <v>10880</v>
      </c>
      <c r="M781" s="2" t="str">
        <f t="shared" si="74"/>
        <v>$9.990-$19.990</v>
      </c>
      <c r="N781" s="5">
        <f t="shared" si="75"/>
        <v>1000</v>
      </c>
      <c r="O781" s="6" t="str">
        <f t="shared" si="76"/>
        <v>No aplica (&lt;$19.990)</v>
      </c>
      <c r="P781" s="7">
        <f t="array" ref="P781">IF(OR(L781="",K781=""),"",IF(L781&lt;19990,0,IF(L781&lt;=30000,INDEX(Tarifas!$C$2:$C$37,MATCH(K781,Tarifas!$A$2:$A$37,1)),IF(L781&lt;=40000,INDEX(Tarifas!$D$2:$D$37,MATCH(K781,Tarifas!$A$2:$A$37,1)),INDEX(Tarifas!$E$2:$E$37,MATCH(K781,Tarifas!$A$2:$A$37,1))))))</f>
        <v>0</v>
      </c>
      <c r="Q781" s="7">
        <f t="shared" si="77"/>
        <v>1000</v>
      </c>
    </row>
    <row r="782" spans="1:17" ht="15.75" customHeight="1" x14ac:dyDescent="0.25">
      <c r="A782" s="2">
        <v>123</v>
      </c>
      <c r="B782" s="2">
        <v>123</v>
      </c>
      <c r="C782" s="2">
        <v>123</v>
      </c>
      <c r="D782" s="2" t="s">
        <v>369</v>
      </c>
      <c r="E782" s="3">
        <v>3</v>
      </c>
      <c r="F782" s="3">
        <v>19</v>
      </c>
      <c r="G782" s="3">
        <v>28</v>
      </c>
      <c r="H782" s="3">
        <v>2.004</v>
      </c>
      <c r="I782" s="3">
        <v>0.39900000000000002</v>
      </c>
      <c r="J782" s="4" t="str">
        <f t="shared" si="72"/>
        <v>Se calcula por Peso</v>
      </c>
      <c r="K782" s="3">
        <f t="shared" si="73"/>
        <v>2.004</v>
      </c>
      <c r="L782" s="5">
        <v>2590</v>
      </c>
      <c r="M782" s="2" t="str">
        <f t="shared" si="74"/>
        <v>Hasta $9.989</v>
      </c>
      <c r="N782" s="5">
        <f t="shared" si="75"/>
        <v>700</v>
      </c>
      <c r="O782" s="6" t="str">
        <f t="shared" si="76"/>
        <v>No aplica (&lt;$19.990)</v>
      </c>
      <c r="P782" s="7">
        <f t="array" ref="P782">IF(OR(L782="",K782=""),"",IF(L782&lt;19990,0,IF(L782&lt;=30000,INDEX(Tarifas!$C$2:$C$37,MATCH(K782,Tarifas!$A$2:$A$37,1)),IF(L782&lt;=40000,INDEX(Tarifas!$D$2:$D$37,MATCH(K782,Tarifas!$A$2:$A$37,1)),INDEX(Tarifas!$E$2:$E$37,MATCH(K782,Tarifas!$A$2:$A$37,1))))))</f>
        <v>0</v>
      </c>
      <c r="Q782" s="7">
        <f t="shared" si="77"/>
        <v>700</v>
      </c>
    </row>
    <row r="783" spans="1:17" ht="15.75" customHeight="1" x14ac:dyDescent="0.25">
      <c r="A783" s="2">
        <v>123</v>
      </c>
      <c r="B783" s="2">
        <v>123</v>
      </c>
      <c r="C783" s="2">
        <v>123</v>
      </c>
      <c r="D783" s="2" t="s">
        <v>369</v>
      </c>
      <c r="E783" s="3">
        <v>3</v>
      </c>
      <c r="F783" s="3">
        <v>19</v>
      </c>
      <c r="G783" s="3">
        <v>28</v>
      </c>
      <c r="H783" s="3">
        <v>2.004</v>
      </c>
      <c r="I783" s="3">
        <v>0.39900000000000002</v>
      </c>
      <c r="J783" s="4" t="str">
        <f t="shared" si="72"/>
        <v>Se calcula por Peso</v>
      </c>
      <c r="K783" s="3">
        <f t="shared" si="73"/>
        <v>2.004</v>
      </c>
      <c r="L783" s="5">
        <v>2590</v>
      </c>
      <c r="M783" s="2" t="str">
        <f t="shared" si="74"/>
        <v>Hasta $9.989</v>
      </c>
      <c r="N783" s="5">
        <f t="shared" si="75"/>
        <v>700</v>
      </c>
      <c r="O783" s="6" t="str">
        <f t="shared" si="76"/>
        <v>No aplica (&lt;$19.990)</v>
      </c>
      <c r="P783" s="7">
        <f t="array" ref="P783">IF(OR(L783="",K783=""),"",IF(L783&lt;19990,0,IF(L783&lt;=30000,INDEX(Tarifas!$C$2:$C$37,MATCH(K783,Tarifas!$A$2:$A$37,1)),IF(L783&lt;=40000,INDEX(Tarifas!$D$2:$D$37,MATCH(K783,Tarifas!$A$2:$A$37,1)),INDEX(Tarifas!$E$2:$E$37,MATCH(K783,Tarifas!$A$2:$A$37,1))))))</f>
        <v>0</v>
      </c>
      <c r="Q783" s="7">
        <f t="shared" si="77"/>
        <v>700</v>
      </c>
    </row>
    <row r="784" spans="1:17" ht="15.75" customHeight="1" x14ac:dyDescent="0.25">
      <c r="A784" s="2">
        <v>123</v>
      </c>
      <c r="B784" s="2">
        <v>123</v>
      </c>
      <c r="C784" s="2">
        <v>123</v>
      </c>
      <c r="D784" s="2" t="s">
        <v>370</v>
      </c>
      <c r="E784" s="3">
        <v>16</v>
      </c>
      <c r="F784" s="3">
        <v>20</v>
      </c>
      <c r="G784" s="3">
        <v>27</v>
      </c>
      <c r="H784" s="3">
        <v>2.004</v>
      </c>
      <c r="I784" s="3">
        <v>2.16</v>
      </c>
      <c r="J784" s="4" t="str">
        <f t="shared" si="72"/>
        <v>Se calcula por P volum</v>
      </c>
      <c r="K784" s="3">
        <f t="shared" si="73"/>
        <v>2.16</v>
      </c>
      <c r="L784" s="5">
        <v>5990</v>
      </c>
      <c r="M784" s="2" t="str">
        <f t="shared" si="74"/>
        <v>Hasta $9.989</v>
      </c>
      <c r="N784" s="5">
        <f t="shared" si="75"/>
        <v>700</v>
      </c>
      <c r="O784" s="6" t="str">
        <f t="shared" si="76"/>
        <v>No aplica (&lt;$19.990)</v>
      </c>
      <c r="P784" s="7">
        <f t="array" ref="P784">IF(OR(L784="",K784=""),"",IF(L784&lt;19990,0,IF(L784&lt;=30000,INDEX(Tarifas!$C$2:$C$37,MATCH(K784,Tarifas!$A$2:$A$37,1)),IF(L784&lt;=40000,INDEX(Tarifas!$D$2:$D$37,MATCH(K784,Tarifas!$A$2:$A$37,1)),INDEX(Tarifas!$E$2:$E$37,MATCH(K784,Tarifas!$A$2:$A$37,1))))))</f>
        <v>0</v>
      </c>
      <c r="Q784" s="7">
        <f t="shared" si="77"/>
        <v>700</v>
      </c>
    </row>
    <row r="785" spans="1:17" ht="15.75" customHeight="1" x14ac:dyDescent="0.25">
      <c r="A785" s="2">
        <v>123</v>
      </c>
      <c r="B785" s="2">
        <v>123</v>
      </c>
      <c r="C785" s="2">
        <v>123</v>
      </c>
      <c r="D785" s="2" t="s">
        <v>371</v>
      </c>
      <c r="E785" s="3">
        <v>14</v>
      </c>
      <c r="F785" s="3">
        <v>23</v>
      </c>
      <c r="G785" s="3">
        <v>32</v>
      </c>
      <c r="H785" s="3">
        <v>2</v>
      </c>
      <c r="I785" s="3">
        <v>2.5760000000000001</v>
      </c>
      <c r="J785" s="4" t="str">
        <f t="shared" si="72"/>
        <v>Se calcula por P volum</v>
      </c>
      <c r="K785" s="3">
        <f t="shared" si="73"/>
        <v>2.5760000000000001</v>
      </c>
      <c r="L785" s="5">
        <v>12990</v>
      </c>
      <c r="M785" s="2" t="str">
        <f t="shared" si="74"/>
        <v>$9.990-$19.990</v>
      </c>
      <c r="N785" s="5">
        <f t="shared" si="75"/>
        <v>1000</v>
      </c>
      <c r="O785" s="6" t="str">
        <f t="shared" si="76"/>
        <v>No aplica (&lt;$19.990)</v>
      </c>
      <c r="P785" s="7">
        <f t="array" ref="P785">IF(OR(L785="",K785=""),"",IF(L785&lt;19990,0,IF(L785&lt;=30000,INDEX(Tarifas!$C$2:$C$37,MATCH(K785,Tarifas!$A$2:$A$37,1)),IF(L785&lt;=40000,INDEX(Tarifas!$D$2:$D$37,MATCH(K785,Tarifas!$A$2:$A$37,1)),INDEX(Tarifas!$E$2:$E$37,MATCH(K785,Tarifas!$A$2:$A$37,1))))))</f>
        <v>0</v>
      </c>
      <c r="Q785" s="7">
        <f t="shared" si="77"/>
        <v>1000</v>
      </c>
    </row>
    <row r="786" spans="1:17" ht="15.75" customHeight="1" x14ac:dyDescent="0.25">
      <c r="A786" s="2">
        <v>123</v>
      </c>
      <c r="B786" s="2">
        <v>123</v>
      </c>
      <c r="C786" s="2">
        <v>123</v>
      </c>
      <c r="D786" s="2" t="s">
        <v>372</v>
      </c>
      <c r="E786" s="3">
        <v>13</v>
      </c>
      <c r="F786" s="3">
        <v>19</v>
      </c>
      <c r="G786" s="3">
        <v>28</v>
      </c>
      <c r="H786" s="3">
        <v>2</v>
      </c>
      <c r="I786" s="3">
        <v>1.7290000000000001</v>
      </c>
      <c r="J786" s="4" t="str">
        <f t="shared" si="72"/>
        <v>Se calcula por Peso</v>
      </c>
      <c r="K786" s="3">
        <f t="shared" si="73"/>
        <v>2</v>
      </c>
      <c r="L786" s="5">
        <v>13890</v>
      </c>
      <c r="M786" s="2" t="str">
        <f t="shared" si="74"/>
        <v>$9.990-$19.990</v>
      </c>
      <c r="N786" s="5">
        <f t="shared" si="75"/>
        <v>1000</v>
      </c>
      <c r="O786" s="6" t="str">
        <f t="shared" si="76"/>
        <v>No aplica (&lt;$19.990)</v>
      </c>
      <c r="P786" s="7">
        <f t="array" ref="P786">IF(OR(L786="",K786=""),"",IF(L786&lt;19990,0,IF(L786&lt;=30000,INDEX(Tarifas!$C$2:$C$37,MATCH(K786,Tarifas!$A$2:$A$37,1)),IF(L786&lt;=40000,INDEX(Tarifas!$D$2:$D$37,MATCH(K786,Tarifas!$A$2:$A$37,1)),INDEX(Tarifas!$E$2:$E$37,MATCH(K786,Tarifas!$A$2:$A$37,1))))))</f>
        <v>0</v>
      </c>
      <c r="Q786" s="7">
        <f t="shared" si="77"/>
        <v>1000</v>
      </c>
    </row>
    <row r="787" spans="1:17" ht="15.75" customHeight="1" x14ac:dyDescent="0.25">
      <c r="A787" s="2">
        <v>123</v>
      </c>
      <c r="B787" s="2">
        <v>123</v>
      </c>
      <c r="C787" s="2">
        <v>123</v>
      </c>
      <c r="D787" s="2" t="s">
        <v>373</v>
      </c>
      <c r="E787" s="3">
        <v>14</v>
      </c>
      <c r="F787" s="3">
        <v>20</v>
      </c>
      <c r="G787" s="3">
        <v>21</v>
      </c>
      <c r="H787" s="3">
        <v>2</v>
      </c>
      <c r="I787" s="3">
        <v>1.47</v>
      </c>
      <c r="J787" s="4" t="str">
        <f t="shared" si="72"/>
        <v>Se calcula por Peso</v>
      </c>
      <c r="K787" s="3">
        <f t="shared" si="73"/>
        <v>2</v>
      </c>
      <c r="L787" s="5">
        <v>17990</v>
      </c>
      <c r="M787" s="2" t="str">
        <f t="shared" si="74"/>
        <v>$9.990-$19.990</v>
      </c>
      <c r="N787" s="5">
        <f t="shared" si="75"/>
        <v>1000</v>
      </c>
      <c r="O787" s="6" t="str">
        <f t="shared" si="76"/>
        <v>No aplica (&lt;$19.990)</v>
      </c>
      <c r="P787" s="7">
        <f t="array" ref="P787">IF(OR(L787="",K787=""),"",IF(L787&lt;19990,0,IF(L787&lt;=30000,INDEX(Tarifas!$C$2:$C$37,MATCH(K787,Tarifas!$A$2:$A$37,1)),IF(L787&lt;=40000,INDEX(Tarifas!$D$2:$D$37,MATCH(K787,Tarifas!$A$2:$A$37,1)),INDEX(Tarifas!$E$2:$E$37,MATCH(K787,Tarifas!$A$2:$A$37,1))))))</f>
        <v>0</v>
      </c>
      <c r="Q787" s="7">
        <f t="shared" si="77"/>
        <v>1000</v>
      </c>
    </row>
    <row r="788" spans="1:17" ht="15.75" customHeight="1" x14ac:dyDescent="0.25">
      <c r="A788" s="2">
        <v>123</v>
      </c>
      <c r="B788" s="2">
        <v>123</v>
      </c>
      <c r="C788" s="2">
        <v>123</v>
      </c>
      <c r="D788" s="2" t="s">
        <v>374</v>
      </c>
      <c r="E788" s="3">
        <v>12</v>
      </c>
      <c r="F788" s="3">
        <v>14</v>
      </c>
      <c r="G788" s="3">
        <v>25</v>
      </c>
      <c r="H788" s="3">
        <v>2</v>
      </c>
      <c r="I788" s="3">
        <v>1.05</v>
      </c>
      <c r="J788" s="4" t="str">
        <f t="shared" si="72"/>
        <v>Se calcula por Peso</v>
      </c>
      <c r="K788" s="3">
        <f t="shared" si="73"/>
        <v>2</v>
      </c>
      <c r="L788" s="5">
        <v>18990</v>
      </c>
      <c r="M788" s="2" t="str">
        <f t="shared" si="74"/>
        <v>$9.990-$19.990</v>
      </c>
      <c r="N788" s="5">
        <f t="shared" si="75"/>
        <v>1000</v>
      </c>
      <c r="O788" s="6" t="str">
        <f t="shared" si="76"/>
        <v>No aplica (&lt;$19.990)</v>
      </c>
      <c r="P788" s="7">
        <f t="array" ref="P788">IF(OR(L788="",K788=""),"",IF(L788&lt;19990,0,IF(L788&lt;=30000,INDEX(Tarifas!$C$2:$C$37,MATCH(K788,Tarifas!$A$2:$A$37,1)),IF(L788&lt;=40000,INDEX(Tarifas!$D$2:$D$37,MATCH(K788,Tarifas!$A$2:$A$37,1)),INDEX(Tarifas!$E$2:$E$37,MATCH(K788,Tarifas!$A$2:$A$37,1))))))</f>
        <v>0</v>
      </c>
      <c r="Q788" s="7">
        <f t="shared" si="77"/>
        <v>1000</v>
      </c>
    </row>
    <row r="789" spans="1:17" ht="15.75" customHeight="1" x14ac:dyDescent="0.25">
      <c r="A789" s="2">
        <v>123</v>
      </c>
      <c r="B789" s="2">
        <v>123</v>
      </c>
      <c r="C789" s="2">
        <v>123</v>
      </c>
      <c r="D789" s="2" t="s">
        <v>373</v>
      </c>
      <c r="E789" s="3">
        <v>14</v>
      </c>
      <c r="F789" s="3">
        <v>20</v>
      </c>
      <c r="G789" s="3">
        <v>21</v>
      </c>
      <c r="H789" s="3">
        <v>2</v>
      </c>
      <c r="I789" s="3">
        <v>1.47</v>
      </c>
      <c r="J789" s="4" t="str">
        <f t="shared" si="72"/>
        <v>Se calcula por Peso</v>
      </c>
      <c r="K789" s="3">
        <f t="shared" si="73"/>
        <v>2</v>
      </c>
      <c r="L789" s="5">
        <v>20990</v>
      </c>
      <c r="M789" s="2" t="str">
        <f t="shared" si="74"/>
        <v>Sin costo fijo</v>
      </c>
      <c r="N789" s="5">
        <f t="shared" si="75"/>
        <v>0</v>
      </c>
      <c r="O789" s="6" t="str">
        <f t="shared" si="76"/>
        <v>$19.990-$30.000</v>
      </c>
      <c r="P789" s="7">
        <f t="array" ref="P789">IF(OR(L789="",K789=""),"",IF(L789&lt;19990,0,IF(L789&lt;=30000,INDEX(Tarifas!$C$2:$C$37,MATCH(K789,Tarifas!$A$2:$A$37,1)),IF(L789&lt;=40000,INDEX(Tarifas!$D$2:$D$37,MATCH(K789,Tarifas!$A$2:$A$37,1)),INDEX(Tarifas!$E$2:$E$37,MATCH(K789,Tarifas!$A$2:$A$37,1))))))</f>
        <v>2880</v>
      </c>
      <c r="Q789" s="7">
        <f t="shared" si="77"/>
        <v>2880</v>
      </c>
    </row>
    <row r="790" spans="1:17" ht="15.75" customHeight="1" x14ac:dyDescent="0.25">
      <c r="A790" s="2">
        <v>123</v>
      </c>
      <c r="B790" s="2">
        <v>123</v>
      </c>
      <c r="C790" s="2">
        <v>123</v>
      </c>
      <c r="D790" s="2" t="s">
        <v>374</v>
      </c>
      <c r="E790" s="3">
        <v>12</v>
      </c>
      <c r="F790" s="3">
        <v>14</v>
      </c>
      <c r="G790" s="3">
        <v>25</v>
      </c>
      <c r="H790" s="3">
        <v>2</v>
      </c>
      <c r="I790" s="3">
        <v>1.05</v>
      </c>
      <c r="J790" s="4" t="str">
        <f t="shared" si="72"/>
        <v>Se calcula por Peso</v>
      </c>
      <c r="K790" s="3">
        <f t="shared" si="73"/>
        <v>2</v>
      </c>
      <c r="L790" s="5">
        <v>21990</v>
      </c>
      <c r="M790" s="2" t="str">
        <f t="shared" si="74"/>
        <v>Sin costo fijo</v>
      </c>
      <c r="N790" s="5">
        <f t="shared" si="75"/>
        <v>0</v>
      </c>
      <c r="O790" s="6" t="str">
        <f t="shared" si="76"/>
        <v>$19.990-$30.000</v>
      </c>
      <c r="P790" s="7">
        <f t="array" ref="P790">IF(OR(L790="",K790=""),"",IF(L790&lt;19990,0,IF(L790&lt;=30000,INDEX(Tarifas!$C$2:$C$37,MATCH(K790,Tarifas!$A$2:$A$37,1)),IF(L790&lt;=40000,INDEX(Tarifas!$D$2:$D$37,MATCH(K790,Tarifas!$A$2:$A$37,1)),INDEX(Tarifas!$E$2:$E$37,MATCH(K790,Tarifas!$A$2:$A$37,1))))))</f>
        <v>2880</v>
      </c>
      <c r="Q790" s="7">
        <f t="shared" si="77"/>
        <v>2880</v>
      </c>
    </row>
    <row r="791" spans="1:17" ht="15.75" customHeight="1" x14ac:dyDescent="0.25">
      <c r="A791" s="2">
        <v>123</v>
      </c>
      <c r="B791" s="2">
        <v>123</v>
      </c>
      <c r="C791" s="2">
        <v>123</v>
      </c>
      <c r="D791" s="2" t="s">
        <v>375</v>
      </c>
      <c r="E791" s="3">
        <v>7</v>
      </c>
      <c r="F791" s="3">
        <v>29</v>
      </c>
      <c r="G791" s="3">
        <v>37</v>
      </c>
      <c r="H791" s="3">
        <v>1.9970000000000001</v>
      </c>
      <c r="I791" s="3">
        <v>1.87775</v>
      </c>
      <c r="J791" s="4" t="str">
        <f t="shared" si="72"/>
        <v>Se calcula por Peso</v>
      </c>
      <c r="K791" s="3">
        <f t="shared" si="73"/>
        <v>1.9970000000000001</v>
      </c>
      <c r="L791" s="5">
        <v>5991</v>
      </c>
      <c r="M791" s="2" t="str">
        <f t="shared" si="74"/>
        <v>Hasta $9.989</v>
      </c>
      <c r="N791" s="5">
        <f t="shared" si="75"/>
        <v>700</v>
      </c>
      <c r="O791" s="6" t="str">
        <f t="shared" si="76"/>
        <v>No aplica (&lt;$19.990)</v>
      </c>
      <c r="P791" s="7">
        <f t="array" ref="P791">IF(OR(L791="",K791=""),"",IF(L791&lt;19990,0,IF(L791&lt;=30000,INDEX(Tarifas!$C$2:$C$37,MATCH(K791,Tarifas!$A$2:$A$37,1)),IF(L791&lt;=40000,INDEX(Tarifas!$D$2:$D$37,MATCH(K791,Tarifas!$A$2:$A$37,1)),INDEX(Tarifas!$E$2:$E$37,MATCH(K791,Tarifas!$A$2:$A$37,1))))))</f>
        <v>0</v>
      </c>
      <c r="Q791" s="7">
        <f t="shared" si="77"/>
        <v>700</v>
      </c>
    </row>
    <row r="792" spans="1:17" ht="15.75" customHeight="1" x14ac:dyDescent="0.25">
      <c r="A792" s="2">
        <v>123</v>
      </c>
      <c r="B792" s="2">
        <v>123</v>
      </c>
      <c r="C792" s="2">
        <v>123</v>
      </c>
      <c r="D792" s="2" t="s">
        <v>376</v>
      </c>
      <c r="E792" s="3">
        <v>12</v>
      </c>
      <c r="F792" s="3">
        <v>15</v>
      </c>
      <c r="G792" s="3">
        <v>27</v>
      </c>
      <c r="H792" s="3">
        <v>1.9930000000000001</v>
      </c>
      <c r="I792" s="3">
        <v>1.2150000000000001</v>
      </c>
      <c r="J792" s="4" t="str">
        <f t="shared" si="72"/>
        <v>Se calcula por Peso</v>
      </c>
      <c r="K792" s="3">
        <f t="shared" si="73"/>
        <v>1.9930000000000001</v>
      </c>
      <c r="L792" s="5">
        <v>2490</v>
      </c>
      <c r="M792" s="2" t="str">
        <f t="shared" si="74"/>
        <v>Hasta $9.989</v>
      </c>
      <c r="N792" s="5">
        <f t="shared" si="75"/>
        <v>700</v>
      </c>
      <c r="O792" s="6" t="str">
        <f t="shared" si="76"/>
        <v>No aplica (&lt;$19.990)</v>
      </c>
      <c r="P792" s="7">
        <f t="array" ref="P792">IF(OR(L792="",K792=""),"",IF(L792&lt;19990,0,IF(L792&lt;=30000,INDEX(Tarifas!$C$2:$C$37,MATCH(K792,Tarifas!$A$2:$A$37,1)),IF(L792&lt;=40000,INDEX(Tarifas!$D$2:$D$37,MATCH(K792,Tarifas!$A$2:$A$37,1)),INDEX(Tarifas!$E$2:$E$37,MATCH(K792,Tarifas!$A$2:$A$37,1))))))</f>
        <v>0</v>
      </c>
      <c r="Q792" s="7">
        <f t="shared" si="77"/>
        <v>700</v>
      </c>
    </row>
    <row r="793" spans="1:17" ht="15.75" customHeight="1" x14ac:dyDescent="0.25">
      <c r="A793" s="2">
        <v>123</v>
      </c>
      <c r="B793" s="2">
        <v>123</v>
      </c>
      <c r="C793" s="2">
        <v>123</v>
      </c>
      <c r="D793" s="2" t="s">
        <v>377</v>
      </c>
      <c r="E793" s="3">
        <v>6</v>
      </c>
      <c r="F793" s="3">
        <v>19</v>
      </c>
      <c r="G793" s="3">
        <v>27</v>
      </c>
      <c r="H793" s="3">
        <v>1.9870000000000001</v>
      </c>
      <c r="I793" s="3">
        <v>0.76949999999999996</v>
      </c>
      <c r="J793" s="4" t="str">
        <f t="shared" si="72"/>
        <v>Se calcula por Peso</v>
      </c>
      <c r="K793" s="3">
        <f t="shared" si="73"/>
        <v>1.9870000000000001</v>
      </c>
      <c r="L793" s="5">
        <v>17990</v>
      </c>
      <c r="M793" s="2" t="str">
        <f t="shared" si="74"/>
        <v>$9.990-$19.990</v>
      </c>
      <c r="N793" s="5">
        <f t="shared" si="75"/>
        <v>1000</v>
      </c>
      <c r="O793" s="6" t="str">
        <f t="shared" si="76"/>
        <v>No aplica (&lt;$19.990)</v>
      </c>
      <c r="P793" s="7">
        <f t="array" ref="P793">IF(OR(L793="",K793=""),"",IF(L793&lt;19990,0,IF(L793&lt;=30000,INDEX(Tarifas!$C$2:$C$37,MATCH(K793,Tarifas!$A$2:$A$37,1)),IF(L793&lt;=40000,INDEX(Tarifas!$D$2:$D$37,MATCH(K793,Tarifas!$A$2:$A$37,1)),INDEX(Tarifas!$E$2:$E$37,MATCH(K793,Tarifas!$A$2:$A$37,1))))))</f>
        <v>0</v>
      </c>
      <c r="Q793" s="7">
        <f t="shared" si="77"/>
        <v>1000</v>
      </c>
    </row>
    <row r="794" spans="1:17" ht="15.75" customHeight="1" x14ac:dyDescent="0.25">
      <c r="A794" s="2">
        <v>123</v>
      </c>
      <c r="B794" s="2">
        <v>123</v>
      </c>
      <c r="C794" s="2">
        <v>123</v>
      </c>
      <c r="D794" s="2" t="s">
        <v>378</v>
      </c>
      <c r="E794" s="3">
        <v>15</v>
      </c>
      <c r="F794" s="3">
        <v>16</v>
      </c>
      <c r="G794" s="3">
        <v>26</v>
      </c>
      <c r="H794" s="3">
        <v>1.984</v>
      </c>
      <c r="I794" s="3">
        <v>1.56</v>
      </c>
      <c r="J794" s="4" t="str">
        <f t="shared" si="72"/>
        <v>Se calcula por Peso</v>
      </c>
      <c r="K794" s="3">
        <f t="shared" si="73"/>
        <v>1.984</v>
      </c>
      <c r="L794" s="5">
        <v>3900</v>
      </c>
      <c r="M794" s="2" t="str">
        <f t="shared" si="74"/>
        <v>Hasta $9.989</v>
      </c>
      <c r="N794" s="5">
        <f t="shared" si="75"/>
        <v>700</v>
      </c>
      <c r="O794" s="6" t="str">
        <f t="shared" si="76"/>
        <v>No aplica (&lt;$19.990)</v>
      </c>
      <c r="P794" s="7">
        <f t="array" ref="P794">IF(OR(L794="",K794=""),"",IF(L794&lt;19990,0,IF(L794&lt;=30000,INDEX(Tarifas!$C$2:$C$37,MATCH(K794,Tarifas!$A$2:$A$37,1)),IF(L794&lt;=40000,INDEX(Tarifas!$D$2:$D$37,MATCH(K794,Tarifas!$A$2:$A$37,1)),INDEX(Tarifas!$E$2:$E$37,MATCH(K794,Tarifas!$A$2:$A$37,1))))))</f>
        <v>0</v>
      </c>
      <c r="Q794" s="7">
        <f t="shared" si="77"/>
        <v>700</v>
      </c>
    </row>
    <row r="795" spans="1:17" ht="15.75" customHeight="1" x14ac:dyDescent="0.25">
      <c r="A795" s="2">
        <v>123</v>
      </c>
      <c r="B795" s="2">
        <v>123</v>
      </c>
      <c r="C795" s="2">
        <v>123</v>
      </c>
      <c r="D795" s="2" t="s">
        <v>379</v>
      </c>
      <c r="E795" s="3">
        <v>6</v>
      </c>
      <c r="F795" s="3">
        <v>52</v>
      </c>
      <c r="G795" s="3">
        <v>129</v>
      </c>
      <c r="H795" s="3">
        <v>1.98</v>
      </c>
      <c r="I795" s="3">
        <v>10.061999999999999</v>
      </c>
      <c r="J795" s="4" t="str">
        <f t="shared" si="72"/>
        <v>Se calcula por P volum</v>
      </c>
      <c r="K795" s="3">
        <f t="shared" si="73"/>
        <v>10.061999999999999</v>
      </c>
      <c r="L795" s="5">
        <v>8990</v>
      </c>
      <c r="M795" s="2" t="str">
        <f t="shared" si="74"/>
        <v>Hasta $9.989</v>
      </c>
      <c r="N795" s="5">
        <f t="shared" si="75"/>
        <v>700</v>
      </c>
      <c r="O795" s="6" t="str">
        <f t="shared" si="76"/>
        <v>No aplica (&lt;$19.990)</v>
      </c>
      <c r="P795" s="7">
        <f t="array" ref="P795">IF(OR(L795="",K795=""),"",IF(L795&lt;19990,0,IF(L795&lt;=30000,INDEX(Tarifas!$C$2:$C$37,MATCH(K795,Tarifas!$A$2:$A$37,1)),IF(L795&lt;=40000,INDEX(Tarifas!$D$2:$D$37,MATCH(K795,Tarifas!$A$2:$A$37,1)),INDEX(Tarifas!$E$2:$E$37,MATCH(K795,Tarifas!$A$2:$A$37,1))))))</f>
        <v>0</v>
      </c>
      <c r="Q795" s="7">
        <f t="shared" si="77"/>
        <v>700</v>
      </c>
    </row>
    <row r="796" spans="1:17" ht="15.75" customHeight="1" x14ac:dyDescent="0.25">
      <c r="A796" s="2">
        <v>123</v>
      </c>
      <c r="B796" s="2">
        <v>123</v>
      </c>
      <c r="C796" s="2">
        <v>123</v>
      </c>
      <c r="D796" s="2" t="s">
        <v>379</v>
      </c>
      <c r="E796" s="3">
        <v>6</v>
      </c>
      <c r="F796" s="3">
        <v>52</v>
      </c>
      <c r="G796" s="3">
        <v>129</v>
      </c>
      <c r="H796" s="3">
        <v>1.98</v>
      </c>
      <c r="I796" s="3">
        <v>10.061999999999999</v>
      </c>
      <c r="J796" s="4" t="str">
        <f t="shared" si="72"/>
        <v>Se calcula por P volum</v>
      </c>
      <c r="K796" s="3">
        <f t="shared" si="73"/>
        <v>10.061999999999999</v>
      </c>
      <c r="L796" s="5">
        <v>8990</v>
      </c>
      <c r="M796" s="2" t="str">
        <f t="shared" si="74"/>
        <v>Hasta $9.989</v>
      </c>
      <c r="N796" s="5">
        <f t="shared" si="75"/>
        <v>700</v>
      </c>
      <c r="O796" s="6" t="str">
        <f t="shared" si="76"/>
        <v>No aplica (&lt;$19.990)</v>
      </c>
      <c r="P796" s="7">
        <f t="array" ref="P796">IF(OR(L796="",K796=""),"",IF(L796&lt;19990,0,IF(L796&lt;=30000,INDEX(Tarifas!$C$2:$C$37,MATCH(K796,Tarifas!$A$2:$A$37,1)),IF(L796&lt;=40000,INDEX(Tarifas!$D$2:$D$37,MATCH(K796,Tarifas!$A$2:$A$37,1)),INDEX(Tarifas!$E$2:$E$37,MATCH(K796,Tarifas!$A$2:$A$37,1))))))</f>
        <v>0</v>
      </c>
      <c r="Q796" s="7">
        <f t="shared" si="77"/>
        <v>700</v>
      </c>
    </row>
    <row r="797" spans="1:17" ht="15.75" customHeight="1" x14ac:dyDescent="0.25">
      <c r="A797" s="2">
        <v>123</v>
      </c>
      <c r="B797" s="2">
        <v>123</v>
      </c>
      <c r="C797" s="2">
        <v>123</v>
      </c>
      <c r="D797" s="2" t="s">
        <v>380</v>
      </c>
      <c r="E797" s="3">
        <v>10</v>
      </c>
      <c r="F797" s="3">
        <v>16</v>
      </c>
      <c r="G797" s="3">
        <v>44</v>
      </c>
      <c r="H797" s="3">
        <v>1.9790000000000001</v>
      </c>
      <c r="I797" s="3">
        <v>1.76</v>
      </c>
      <c r="J797" s="4" t="str">
        <f t="shared" si="72"/>
        <v>Se calcula por Peso</v>
      </c>
      <c r="K797" s="3">
        <f t="shared" si="73"/>
        <v>1.9790000000000001</v>
      </c>
      <c r="L797" s="5">
        <v>1540</v>
      </c>
      <c r="M797" s="2" t="str">
        <f t="shared" si="74"/>
        <v>Hasta $9.989</v>
      </c>
      <c r="N797" s="5">
        <f t="shared" si="75"/>
        <v>700</v>
      </c>
      <c r="O797" s="6" t="str">
        <f t="shared" si="76"/>
        <v>No aplica (&lt;$19.990)</v>
      </c>
      <c r="P797" s="7">
        <f t="array" ref="P797">IF(OR(L797="",K797=""),"",IF(L797&lt;19990,0,IF(L797&lt;=30000,INDEX(Tarifas!$C$2:$C$37,MATCH(K797,Tarifas!$A$2:$A$37,1)),IF(L797&lt;=40000,INDEX(Tarifas!$D$2:$D$37,MATCH(K797,Tarifas!$A$2:$A$37,1)),INDEX(Tarifas!$E$2:$E$37,MATCH(K797,Tarifas!$A$2:$A$37,1))))))</f>
        <v>0</v>
      </c>
      <c r="Q797" s="7">
        <f t="shared" si="77"/>
        <v>700</v>
      </c>
    </row>
    <row r="798" spans="1:17" ht="15.75" customHeight="1" x14ac:dyDescent="0.25">
      <c r="A798" s="2">
        <v>123</v>
      </c>
      <c r="B798" s="2">
        <v>123</v>
      </c>
      <c r="C798" s="2">
        <v>123</v>
      </c>
      <c r="D798" s="2" t="s">
        <v>381</v>
      </c>
      <c r="E798" s="3">
        <v>60.2</v>
      </c>
      <c r="F798" s="3">
        <v>38.799999999999997</v>
      </c>
      <c r="G798" s="3">
        <v>15.6</v>
      </c>
      <c r="H798" s="3">
        <v>1.96</v>
      </c>
      <c r="I798" s="3">
        <v>9.1094639999999973</v>
      </c>
      <c r="J798" s="4" t="str">
        <f t="shared" si="72"/>
        <v>Se calcula por P volum</v>
      </c>
      <c r="K798" s="3">
        <f t="shared" si="73"/>
        <v>9.1094639999999973</v>
      </c>
      <c r="L798" s="5">
        <v>9980</v>
      </c>
      <c r="M798" s="2" t="str">
        <f t="shared" si="74"/>
        <v>Hasta $9.989</v>
      </c>
      <c r="N798" s="5">
        <f t="shared" si="75"/>
        <v>700</v>
      </c>
      <c r="O798" s="6" t="str">
        <f t="shared" si="76"/>
        <v>No aplica (&lt;$19.990)</v>
      </c>
      <c r="P798" s="7">
        <f t="array" ref="P798">IF(OR(L798="",K798=""),"",IF(L798&lt;19990,0,IF(L798&lt;=30000,INDEX(Tarifas!$C$2:$C$37,MATCH(K798,Tarifas!$A$2:$A$37,1)),IF(L798&lt;=40000,INDEX(Tarifas!$D$2:$D$37,MATCH(K798,Tarifas!$A$2:$A$37,1)),INDEX(Tarifas!$E$2:$E$37,MATCH(K798,Tarifas!$A$2:$A$37,1))))))</f>
        <v>0</v>
      </c>
      <c r="Q798" s="7">
        <f t="shared" si="77"/>
        <v>700</v>
      </c>
    </row>
    <row r="799" spans="1:17" ht="15.75" customHeight="1" x14ac:dyDescent="0.25">
      <c r="A799" s="2">
        <v>123</v>
      </c>
      <c r="B799" s="2">
        <v>123</v>
      </c>
      <c r="C799" s="2">
        <v>123</v>
      </c>
      <c r="D799" s="2" t="s">
        <v>382</v>
      </c>
      <c r="E799" s="3">
        <v>8</v>
      </c>
      <c r="F799" s="3">
        <v>22</v>
      </c>
      <c r="G799" s="3">
        <v>13</v>
      </c>
      <c r="H799" s="3">
        <v>1.95</v>
      </c>
      <c r="I799" s="3">
        <v>0.57199999999999995</v>
      </c>
      <c r="J799" s="4" t="str">
        <f t="shared" si="72"/>
        <v>Se calcula por Peso</v>
      </c>
      <c r="K799" s="3">
        <f t="shared" si="73"/>
        <v>1.95</v>
      </c>
      <c r="L799" s="5">
        <v>24240</v>
      </c>
      <c r="M799" s="2" t="str">
        <f t="shared" si="74"/>
        <v>Sin costo fijo</v>
      </c>
      <c r="N799" s="5">
        <f t="shared" si="75"/>
        <v>0</v>
      </c>
      <c r="O799" s="6" t="str">
        <f t="shared" si="76"/>
        <v>$19.990-$30.000</v>
      </c>
      <c r="P799" s="7">
        <f t="array" ref="P799">IF(OR(L799="",K799=""),"",IF(L799&lt;19990,0,IF(L799&lt;=30000,INDEX(Tarifas!$C$2:$C$37,MATCH(K799,Tarifas!$A$2:$A$37,1)),IF(L799&lt;=40000,INDEX(Tarifas!$D$2:$D$37,MATCH(K799,Tarifas!$A$2:$A$37,1)),INDEX(Tarifas!$E$2:$E$37,MATCH(K799,Tarifas!$A$2:$A$37,1))))))</f>
        <v>2640</v>
      </c>
      <c r="Q799" s="7">
        <f t="shared" si="77"/>
        <v>2640</v>
      </c>
    </row>
    <row r="800" spans="1:17" ht="15.75" customHeight="1" x14ac:dyDescent="0.25">
      <c r="A800" s="2">
        <v>123</v>
      </c>
      <c r="B800" s="2">
        <v>123</v>
      </c>
      <c r="C800" s="2">
        <v>123</v>
      </c>
      <c r="D800" s="2" t="s">
        <v>382</v>
      </c>
      <c r="E800" s="3">
        <v>8</v>
      </c>
      <c r="F800" s="3">
        <v>22</v>
      </c>
      <c r="G800" s="3">
        <v>13</v>
      </c>
      <c r="H800" s="3">
        <v>1.95</v>
      </c>
      <c r="I800" s="3">
        <v>0.57199999999999995</v>
      </c>
      <c r="J800" s="4" t="str">
        <f t="shared" si="72"/>
        <v>Se calcula por Peso</v>
      </c>
      <c r="K800" s="3">
        <f t="shared" si="73"/>
        <v>1.95</v>
      </c>
      <c r="L800" s="5">
        <v>24240</v>
      </c>
      <c r="M800" s="2" t="str">
        <f t="shared" si="74"/>
        <v>Sin costo fijo</v>
      </c>
      <c r="N800" s="5">
        <f t="shared" si="75"/>
        <v>0</v>
      </c>
      <c r="O800" s="6" t="str">
        <f t="shared" si="76"/>
        <v>$19.990-$30.000</v>
      </c>
      <c r="P800" s="7">
        <f t="array" ref="P800">IF(OR(L800="",K800=""),"",IF(L800&lt;19990,0,IF(L800&lt;=30000,INDEX(Tarifas!$C$2:$C$37,MATCH(K800,Tarifas!$A$2:$A$37,1)),IF(L800&lt;=40000,INDEX(Tarifas!$D$2:$D$37,MATCH(K800,Tarifas!$A$2:$A$37,1)),INDEX(Tarifas!$E$2:$E$37,MATCH(K800,Tarifas!$A$2:$A$37,1))))))</f>
        <v>2640</v>
      </c>
      <c r="Q800" s="7">
        <f t="shared" si="77"/>
        <v>2640</v>
      </c>
    </row>
    <row r="801" spans="1:17" ht="15.75" customHeight="1" x14ac:dyDescent="0.25">
      <c r="A801" s="2">
        <v>123</v>
      </c>
      <c r="B801" s="2">
        <v>123</v>
      </c>
      <c r="C801" s="2">
        <v>123</v>
      </c>
      <c r="D801" s="2" t="s">
        <v>383</v>
      </c>
      <c r="E801" s="3">
        <v>8</v>
      </c>
      <c r="F801" s="3">
        <v>24</v>
      </c>
      <c r="G801" s="3">
        <v>28</v>
      </c>
      <c r="H801" s="3">
        <v>1.9419999999999999</v>
      </c>
      <c r="I801" s="3">
        <v>1.3440000000000001</v>
      </c>
      <c r="J801" s="4" t="str">
        <f t="shared" si="72"/>
        <v>Se calcula por Peso</v>
      </c>
      <c r="K801" s="3">
        <f t="shared" si="73"/>
        <v>1.9419999999999999</v>
      </c>
      <c r="L801" s="5">
        <v>27990</v>
      </c>
      <c r="M801" s="2" t="str">
        <f t="shared" si="74"/>
        <v>Sin costo fijo</v>
      </c>
      <c r="N801" s="5">
        <f t="shared" si="75"/>
        <v>0</v>
      </c>
      <c r="O801" s="6" t="str">
        <f t="shared" si="76"/>
        <v>$19.990-$30.000</v>
      </c>
      <c r="P801" s="7">
        <f t="array" ref="P801">IF(OR(L801="",K801=""),"",IF(L801&lt;19990,0,IF(L801&lt;=30000,INDEX(Tarifas!$C$2:$C$37,MATCH(K801,Tarifas!$A$2:$A$37,1)),IF(L801&lt;=40000,INDEX(Tarifas!$D$2:$D$37,MATCH(K801,Tarifas!$A$2:$A$37,1)),INDEX(Tarifas!$E$2:$E$37,MATCH(K801,Tarifas!$A$2:$A$37,1))))))</f>
        <v>2640</v>
      </c>
      <c r="Q801" s="7">
        <f t="shared" si="77"/>
        <v>2640</v>
      </c>
    </row>
    <row r="802" spans="1:17" ht="15.75" customHeight="1" x14ac:dyDescent="0.25">
      <c r="A802" s="2">
        <v>123</v>
      </c>
      <c r="B802" s="2">
        <v>123</v>
      </c>
      <c r="C802" s="2">
        <v>123</v>
      </c>
      <c r="D802" s="2" t="s">
        <v>383</v>
      </c>
      <c r="E802" s="3">
        <v>8</v>
      </c>
      <c r="F802" s="3">
        <v>24</v>
      </c>
      <c r="G802" s="3">
        <v>28</v>
      </c>
      <c r="H802" s="3">
        <v>1.9419999999999999</v>
      </c>
      <c r="I802" s="3">
        <v>1.3440000000000001</v>
      </c>
      <c r="J802" s="4" t="str">
        <f t="shared" si="72"/>
        <v>Se calcula por Peso</v>
      </c>
      <c r="K802" s="3">
        <f t="shared" si="73"/>
        <v>1.9419999999999999</v>
      </c>
      <c r="L802" s="5">
        <v>27990</v>
      </c>
      <c r="M802" s="2" t="str">
        <f t="shared" si="74"/>
        <v>Sin costo fijo</v>
      </c>
      <c r="N802" s="5">
        <f t="shared" si="75"/>
        <v>0</v>
      </c>
      <c r="O802" s="6" t="str">
        <f t="shared" si="76"/>
        <v>$19.990-$30.000</v>
      </c>
      <c r="P802" s="7">
        <f t="array" ref="P802">IF(OR(L802="",K802=""),"",IF(L802&lt;19990,0,IF(L802&lt;=30000,INDEX(Tarifas!$C$2:$C$37,MATCH(K802,Tarifas!$A$2:$A$37,1)),IF(L802&lt;=40000,INDEX(Tarifas!$D$2:$D$37,MATCH(K802,Tarifas!$A$2:$A$37,1)),INDEX(Tarifas!$E$2:$E$37,MATCH(K802,Tarifas!$A$2:$A$37,1))))))</f>
        <v>2640</v>
      </c>
      <c r="Q802" s="7">
        <f t="shared" si="77"/>
        <v>2640</v>
      </c>
    </row>
    <row r="803" spans="1:17" ht="15.75" customHeight="1" x14ac:dyDescent="0.25">
      <c r="A803" s="2">
        <v>123</v>
      </c>
      <c r="B803" s="2">
        <v>123</v>
      </c>
      <c r="C803" s="2">
        <v>123</v>
      </c>
      <c r="D803" s="2" t="s">
        <v>384</v>
      </c>
      <c r="E803" s="3">
        <v>13</v>
      </c>
      <c r="F803" s="3">
        <v>15</v>
      </c>
      <c r="G803" s="3">
        <v>19</v>
      </c>
      <c r="H803" s="3">
        <v>1.9410000000000001</v>
      </c>
      <c r="I803" s="3">
        <v>0.92625000000000002</v>
      </c>
      <c r="J803" s="4" t="str">
        <f t="shared" si="72"/>
        <v>Se calcula por Peso</v>
      </c>
      <c r="K803" s="3">
        <f t="shared" si="73"/>
        <v>1.9410000000000001</v>
      </c>
      <c r="L803" s="5">
        <v>1990</v>
      </c>
      <c r="M803" s="2" t="str">
        <f t="shared" si="74"/>
        <v>Hasta $9.989</v>
      </c>
      <c r="N803" s="5">
        <f t="shared" si="75"/>
        <v>700</v>
      </c>
      <c r="O803" s="6" t="str">
        <f t="shared" si="76"/>
        <v>No aplica (&lt;$19.990)</v>
      </c>
      <c r="P803" s="7">
        <f t="array" ref="P803">IF(OR(L803="",K803=""),"",IF(L803&lt;19990,0,IF(L803&lt;=30000,INDEX(Tarifas!$C$2:$C$37,MATCH(K803,Tarifas!$A$2:$A$37,1)),IF(L803&lt;=40000,INDEX(Tarifas!$D$2:$D$37,MATCH(K803,Tarifas!$A$2:$A$37,1)),INDEX(Tarifas!$E$2:$E$37,MATCH(K803,Tarifas!$A$2:$A$37,1))))))</f>
        <v>0</v>
      </c>
      <c r="Q803" s="7">
        <f t="shared" si="77"/>
        <v>700</v>
      </c>
    </row>
    <row r="804" spans="1:17" ht="15.75" customHeight="1" x14ac:dyDescent="0.25">
      <c r="A804" s="2">
        <v>123</v>
      </c>
      <c r="B804" s="2">
        <v>123</v>
      </c>
      <c r="C804" s="2">
        <v>123</v>
      </c>
      <c r="D804" s="2" t="s">
        <v>385</v>
      </c>
      <c r="E804" s="3">
        <v>7</v>
      </c>
      <c r="F804" s="3">
        <v>18</v>
      </c>
      <c r="G804" s="3">
        <v>33</v>
      </c>
      <c r="H804" s="3">
        <v>1.9319999999999999</v>
      </c>
      <c r="I804" s="3">
        <v>1.0395000000000001</v>
      </c>
      <c r="J804" s="4" t="str">
        <f t="shared" si="72"/>
        <v>Se calcula por Peso</v>
      </c>
      <c r="K804" s="3">
        <f t="shared" si="73"/>
        <v>1.9319999999999999</v>
      </c>
      <c r="L804" s="5">
        <v>19380</v>
      </c>
      <c r="M804" s="2" t="str">
        <f t="shared" si="74"/>
        <v>$9.990-$19.990</v>
      </c>
      <c r="N804" s="5">
        <f t="shared" si="75"/>
        <v>1000</v>
      </c>
      <c r="O804" s="6" t="str">
        <f t="shared" si="76"/>
        <v>No aplica (&lt;$19.990)</v>
      </c>
      <c r="P804" s="7">
        <f t="array" ref="P804">IF(OR(L804="",K804=""),"",IF(L804&lt;19990,0,IF(L804&lt;=30000,INDEX(Tarifas!$C$2:$C$37,MATCH(K804,Tarifas!$A$2:$A$37,1)),IF(L804&lt;=40000,INDEX(Tarifas!$D$2:$D$37,MATCH(K804,Tarifas!$A$2:$A$37,1)),INDEX(Tarifas!$E$2:$E$37,MATCH(K804,Tarifas!$A$2:$A$37,1))))))</f>
        <v>0</v>
      </c>
      <c r="Q804" s="7">
        <f t="shared" si="77"/>
        <v>1000</v>
      </c>
    </row>
    <row r="805" spans="1:17" ht="15.75" customHeight="1" x14ac:dyDescent="0.25">
      <c r="A805" s="2">
        <v>123</v>
      </c>
      <c r="B805" s="2">
        <v>123</v>
      </c>
      <c r="C805" s="2">
        <v>123</v>
      </c>
      <c r="D805" s="2" t="s">
        <v>385</v>
      </c>
      <c r="E805" s="3">
        <v>7</v>
      </c>
      <c r="F805" s="3">
        <v>18</v>
      </c>
      <c r="G805" s="3">
        <v>33</v>
      </c>
      <c r="H805" s="3">
        <v>1.9319999999999999</v>
      </c>
      <c r="I805" s="3">
        <v>1.0395000000000001</v>
      </c>
      <c r="J805" s="4" t="str">
        <f t="shared" si="72"/>
        <v>Se calcula por Peso</v>
      </c>
      <c r="K805" s="3">
        <f t="shared" si="73"/>
        <v>1.9319999999999999</v>
      </c>
      <c r="L805" s="5">
        <v>19380</v>
      </c>
      <c r="M805" s="2" t="str">
        <f t="shared" si="74"/>
        <v>$9.990-$19.990</v>
      </c>
      <c r="N805" s="5">
        <f t="shared" si="75"/>
        <v>1000</v>
      </c>
      <c r="O805" s="6" t="str">
        <f t="shared" si="76"/>
        <v>No aplica (&lt;$19.990)</v>
      </c>
      <c r="P805" s="7">
        <f t="array" ref="P805">IF(OR(L805="",K805=""),"",IF(L805&lt;19990,0,IF(L805&lt;=30000,INDEX(Tarifas!$C$2:$C$37,MATCH(K805,Tarifas!$A$2:$A$37,1)),IF(L805&lt;=40000,INDEX(Tarifas!$D$2:$D$37,MATCH(K805,Tarifas!$A$2:$A$37,1)),INDEX(Tarifas!$E$2:$E$37,MATCH(K805,Tarifas!$A$2:$A$37,1))))))</f>
        <v>0</v>
      </c>
      <c r="Q805" s="7">
        <f t="shared" si="77"/>
        <v>1000</v>
      </c>
    </row>
    <row r="806" spans="1:17" ht="15.75" customHeight="1" x14ac:dyDescent="0.25">
      <c r="A806" s="2">
        <v>123</v>
      </c>
      <c r="B806" s="2">
        <v>123</v>
      </c>
      <c r="C806" s="2">
        <v>123</v>
      </c>
      <c r="D806" s="2" t="s">
        <v>386</v>
      </c>
      <c r="E806" s="3">
        <v>9</v>
      </c>
      <c r="F806" s="3">
        <v>26</v>
      </c>
      <c r="G806" s="3">
        <v>28</v>
      </c>
      <c r="H806" s="3">
        <v>1.93</v>
      </c>
      <c r="I806" s="3">
        <v>1.6379999999999999</v>
      </c>
      <c r="J806" s="4" t="str">
        <f t="shared" si="72"/>
        <v>Se calcula por Peso</v>
      </c>
      <c r="K806" s="3">
        <f t="shared" si="73"/>
        <v>1.93</v>
      </c>
      <c r="L806" s="5">
        <v>24990</v>
      </c>
      <c r="M806" s="2" t="str">
        <f t="shared" si="74"/>
        <v>Sin costo fijo</v>
      </c>
      <c r="N806" s="5">
        <f t="shared" si="75"/>
        <v>0</v>
      </c>
      <c r="O806" s="6" t="str">
        <f t="shared" si="76"/>
        <v>$19.990-$30.000</v>
      </c>
      <c r="P806" s="7">
        <f t="array" ref="P806">IF(OR(L806="",K806=""),"",IF(L806&lt;19990,0,IF(L806&lt;=30000,INDEX(Tarifas!$C$2:$C$37,MATCH(K806,Tarifas!$A$2:$A$37,1)),IF(L806&lt;=40000,INDEX(Tarifas!$D$2:$D$37,MATCH(K806,Tarifas!$A$2:$A$37,1)),INDEX(Tarifas!$E$2:$E$37,MATCH(K806,Tarifas!$A$2:$A$37,1))))))</f>
        <v>2640</v>
      </c>
      <c r="Q806" s="7">
        <f t="shared" si="77"/>
        <v>2640</v>
      </c>
    </row>
    <row r="807" spans="1:17" ht="15.75" customHeight="1" x14ac:dyDescent="0.25">
      <c r="A807" s="2">
        <v>123</v>
      </c>
      <c r="B807" s="2">
        <v>123</v>
      </c>
      <c r="C807" s="2">
        <v>123</v>
      </c>
      <c r="D807" s="2" t="s">
        <v>387</v>
      </c>
      <c r="E807" s="3">
        <v>13</v>
      </c>
      <c r="F807" s="3">
        <v>20</v>
      </c>
      <c r="G807" s="3">
        <v>35</v>
      </c>
      <c r="H807" s="3">
        <v>1.9159999999999999</v>
      </c>
      <c r="I807" s="3">
        <v>2.2749999999999999</v>
      </c>
      <c r="J807" s="4" t="str">
        <f t="shared" si="72"/>
        <v>Se calcula por P volum</v>
      </c>
      <c r="K807" s="3">
        <f t="shared" si="73"/>
        <v>2.2749999999999999</v>
      </c>
      <c r="L807" s="5">
        <v>16990</v>
      </c>
      <c r="M807" s="2" t="str">
        <f t="shared" si="74"/>
        <v>$9.990-$19.990</v>
      </c>
      <c r="N807" s="5">
        <f t="shared" si="75"/>
        <v>1000</v>
      </c>
      <c r="O807" s="6" t="str">
        <f t="shared" si="76"/>
        <v>No aplica (&lt;$19.990)</v>
      </c>
      <c r="P807" s="7">
        <f t="array" ref="P807">IF(OR(L807="",K807=""),"",IF(L807&lt;19990,0,IF(L807&lt;=30000,INDEX(Tarifas!$C$2:$C$37,MATCH(K807,Tarifas!$A$2:$A$37,1)),IF(L807&lt;=40000,INDEX(Tarifas!$D$2:$D$37,MATCH(K807,Tarifas!$A$2:$A$37,1)),INDEX(Tarifas!$E$2:$E$37,MATCH(K807,Tarifas!$A$2:$A$37,1))))))</f>
        <v>0</v>
      </c>
      <c r="Q807" s="7">
        <f t="shared" si="77"/>
        <v>1000</v>
      </c>
    </row>
    <row r="808" spans="1:17" ht="15.75" customHeight="1" x14ac:dyDescent="0.25">
      <c r="A808" s="2">
        <v>123</v>
      </c>
      <c r="B808" s="2">
        <v>123</v>
      </c>
      <c r="C808" s="2">
        <v>123</v>
      </c>
      <c r="D808" s="2" t="s">
        <v>388</v>
      </c>
      <c r="E808" s="3">
        <v>7</v>
      </c>
      <c r="F808" s="3">
        <v>21</v>
      </c>
      <c r="G808" s="3">
        <v>26</v>
      </c>
      <c r="H808" s="3">
        <v>1.9139999999999999</v>
      </c>
      <c r="I808" s="3">
        <v>0.95550000000000002</v>
      </c>
      <c r="J808" s="4" t="str">
        <f t="shared" si="72"/>
        <v>Se calcula por Peso</v>
      </c>
      <c r="K808" s="3">
        <f t="shared" si="73"/>
        <v>1.9139999999999999</v>
      </c>
      <c r="L808" s="5">
        <v>7990</v>
      </c>
      <c r="M808" s="2" t="str">
        <f t="shared" si="74"/>
        <v>Hasta $9.989</v>
      </c>
      <c r="N808" s="5">
        <f t="shared" si="75"/>
        <v>700</v>
      </c>
      <c r="O808" s="6" t="str">
        <f t="shared" si="76"/>
        <v>No aplica (&lt;$19.990)</v>
      </c>
      <c r="P808" s="7">
        <f t="array" ref="P808">IF(OR(L808="",K808=""),"",IF(L808&lt;19990,0,IF(L808&lt;=30000,INDEX(Tarifas!$C$2:$C$37,MATCH(K808,Tarifas!$A$2:$A$37,1)),IF(L808&lt;=40000,INDEX(Tarifas!$D$2:$D$37,MATCH(K808,Tarifas!$A$2:$A$37,1)),INDEX(Tarifas!$E$2:$E$37,MATCH(K808,Tarifas!$A$2:$A$37,1))))))</f>
        <v>0</v>
      </c>
      <c r="Q808" s="7">
        <f t="shared" si="77"/>
        <v>700</v>
      </c>
    </row>
    <row r="809" spans="1:17" ht="15.75" customHeight="1" x14ac:dyDescent="0.25">
      <c r="A809" s="2">
        <v>123</v>
      </c>
      <c r="B809" s="2">
        <v>123</v>
      </c>
      <c r="C809" s="2">
        <v>123</v>
      </c>
      <c r="D809" s="2" t="s">
        <v>389</v>
      </c>
      <c r="E809" s="3">
        <v>10</v>
      </c>
      <c r="F809" s="3">
        <v>19</v>
      </c>
      <c r="G809" s="3">
        <v>28</v>
      </c>
      <c r="H809" s="3">
        <v>1.909</v>
      </c>
      <c r="I809" s="3">
        <v>1.33</v>
      </c>
      <c r="J809" s="4" t="str">
        <f t="shared" si="72"/>
        <v>Se calcula por Peso</v>
      </c>
      <c r="K809" s="3">
        <f t="shared" si="73"/>
        <v>1.909</v>
      </c>
      <c r="L809" s="5">
        <v>2665</v>
      </c>
      <c r="M809" s="2" t="str">
        <f t="shared" si="74"/>
        <v>Hasta $9.989</v>
      </c>
      <c r="N809" s="5">
        <f t="shared" si="75"/>
        <v>700</v>
      </c>
      <c r="O809" s="6" t="str">
        <f t="shared" si="76"/>
        <v>No aplica (&lt;$19.990)</v>
      </c>
      <c r="P809" s="7">
        <f t="array" ref="P809">IF(OR(L809="",K809=""),"",IF(L809&lt;19990,0,IF(L809&lt;=30000,INDEX(Tarifas!$C$2:$C$37,MATCH(K809,Tarifas!$A$2:$A$37,1)),IF(L809&lt;=40000,INDEX(Tarifas!$D$2:$D$37,MATCH(K809,Tarifas!$A$2:$A$37,1)),INDEX(Tarifas!$E$2:$E$37,MATCH(K809,Tarifas!$A$2:$A$37,1))))))</f>
        <v>0</v>
      </c>
      <c r="Q809" s="7">
        <f t="shared" si="77"/>
        <v>700</v>
      </c>
    </row>
    <row r="810" spans="1:17" ht="15.75" customHeight="1" x14ac:dyDescent="0.25">
      <c r="A810" s="2">
        <v>123</v>
      </c>
      <c r="B810" s="2">
        <v>123</v>
      </c>
      <c r="C810" s="2">
        <v>123</v>
      </c>
      <c r="D810" s="2" t="s">
        <v>389</v>
      </c>
      <c r="E810" s="3">
        <v>10</v>
      </c>
      <c r="F810" s="3">
        <v>19</v>
      </c>
      <c r="G810" s="3">
        <v>28</v>
      </c>
      <c r="H810" s="3">
        <v>1.909</v>
      </c>
      <c r="I810" s="3">
        <v>1.33</v>
      </c>
      <c r="J810" s="4" t="str">
        <f t="shared" si="72"/>
        <v>Se calcula por Peso</v>
      </c>
      <c r="K810" s="3">
        <f t="shared" si="73"/>
        <v>1.909</v>
      </c>
      <c r="L810" s="5">
        <v>2665</v>
      </c>
      <c r="M810" s="2" t="str">
        <f t="shared" si="74"/>
        <v>Hasta $9.989</v>
      </c>
      <c r="N810" s="5">
        <f t="shared" si="75"/>
        <v>700</v>
      </c>
      <c r="O810" s="6" t="str">
        <f t="shared" si="76"/>
        <v>No aplica (&lt;$19.990)</v>
      </c>
      <c r="P810" s="7">
        <f t="array" ref="P810">IF(OR(L810="",K810=""),"",IF(L810&lt;19990,0,IF(L810&lt;=30000,INDEX(Tarifas!$C$2:$C$37,MATCH(K810,Tarifas!$A$2:$A$37,1)),IF(L810&lt;=40000,INDEX(Tarifas!$D$2:$D$37,MATCH(K810,Tarifas!$A$2:$A$37,1)),INDEX(Tarifas!$E$2:$E$37,MATCH(K810,Tarifas!$A$2:$A$37,1))))))</f>
        <v>0</v>
      </c>
      <c r="Q810" s="7">
        <f t="shared" si="77"/>
        <v>700</v>
      </c>
    </row>
    <row r="811" spans="1:17" ht="15.75" customHeight="1" x14ac:dyDescent="0.25">
      <c r="A811" s="2">
        <v>123</v>
      </c>
      <c r="B811" s="2">
        <v>123</v>
      </c>
      <c r="C811" s="2">
        <v>123</v>
      </c>
      <c r="D811" s="2" t="s">
        <v>390</v>
      </c>
      <c r="E811" s="3">
        <v>5</v>
      </c>
      <c r="F811" s="3">
        <v>16</v>
      </c>
      <c r="G811" s="3">
        <v>20</v>
      </c>
      <c r="H811" s="3">
        <v>1.909</v>
      </c>
      <c r="I811" s="3">
        <v>0.4</v>
      </c>
      <c r="J811" s="4" t="str">
        <f t="shared" si="72"/>
        <v>Se calcula por Peso</v>
      </c>
      <c r="K811" s="3">
        <f t="shared" si="73"/>
        <v>1.909</v>
      </c>
      <c r="L811" s="5">
        <v>2990</v>
      </c>
      <c r="M811" s="2" t="str">
        <f t="shared" si="74"/>
        <v>Hasta $9.989</v>
      </c>
      <c r="N811" s="5">
        <f t="shared" si="75"/>
        <v>700</v>
      </c>
      <c r="O811" s="6" t="str">
        <f t="shared" si="76"/>
        <v>No aplica (&lt;$19.990)</v>
      </c>
      <c r="P811" s="7">
        <f t="array" ref="P811">IF(OR(L811="",K811=""),"",IF(L811&lt;19990,0,IF(L811&lt;=30000,INDEX(Tarifas!$C$2:$C$37,MATCH(K811,Tarifas!$A$2:$A$37,1)),IF(L811&lt;=40000,INDEX(Tarifas!$D$2:$D$37,MATCH(K811,Tarifas!$A$2:$A$37,1)),INDEX(Tarifas!$E$2:$E$37,MATCH(K811,Tarifas!$A$2:$A$37,1))))))</f>
        <v>0</v>
      </c>
      <c r="Q811" s="7">
        <f t="shared" si="77"/>
        <v>700</v>
      </c>
    </row>
    <row r="812" spans="1:17" ht="15.75" customHeight="1" x14ac:dyDescent="0.25">
      <c r="A812" s="2">
        <v>123</v>
      </c>
      <c r="B812" s="2">
        <v>123</v>
      </c>
      <c r="C812" s="2">
        <v>123</v>
      </c>
      <c r="D812" s="2" t="s">
        <v>390</v>
      </c>
      <c r="E812" s="3">
        <v>5</v>
      </c>
      <c r="F812" s="3">
        <v>16</v>
      </c>
      <c r="G812" s="3">
        <v>20</v>
      </c>
      <c r="H812" s="3">
        <v>1.909</v>
      </c>
      <c r="I812" s="3">
        <v>0.4</v>
      </c>
      <c r="J812" s="4" t="str">
        <f t="shared" si="72"/>
        <v>Se calcula por Peso</v>
      </c>
      <c r="K812" s="3">
        <f t="shared" si="73"/>
        <v>1.909</v>
      </c>
      <c r="L812" s="5">
        <v>2990</v>
      </c>
      <c r="M812" s="2" t="str">
        <f t="shared" si="74"/>
        <v>Hasta $9.989</v>
      </c>
      <c r="N812" s="5">
        <f t="shared" si="75"/>
        <v>700</v>
      </c>
      <c r="O812" s="6" t="str">
        <f t="shared" si="76"/>
        <v>No aplica (&lt;$19.990)</v>
      </c>
      <c r="P812" s="7">
        <f t="array" ref="P812">IF(OR(L812="",K812=""),"",IF(L812&lt;19990,0,IF(L812&lt;=30000,INDEX(Tarifas!$C$2:$C$37,MATCH(K812,Tarifas!$A$2:$A$37,1)),IF(L812&lt;=40000,INDEX(Tarifas!$D$2:$D$37,MATCH(K812,Tarifas!$A$2:$A$37,1)),INDEX(Tarifas!$E$2:$E$37,MATCH(K812,Tarifas!$A$2:$A$37,1))))))</f>
        <v>0</v>
      </c>
      <c r="Q812" s="7">
        <f t="shared" si="77"/>
        <v>700</v>
      </c>
    </row>
    <row r="813" spans="1:17" ht="15.75" customHeight="1" x14ac:dyDescent="0.25">
      <c r="A813" s="2">
        <v>123</v>
      </c>
      <c r="B813" s="2">
        <v>123</v>
      </c>
      <c r="C813" s="2">
        <v>123</v>
      </c>
      <c r="D813" s="2" t="s">
        <v>391</v>
      </c>
      <c r="E813" s="3">
        <v>13</v>
      </c>
      <c r="F813" s="3">
        <v>15</v>
      </c>
      <c r="G813" s="3">
        <v>17</v>
      </c>
      <c r="H813" s="3">
        <v>1.905</v>
      </c>
      <c r="I813" s="3">
        <v>0.82874999999999999</v>
      </c>
      <c r="J813" s="4" t="str">
        <f t="shared" si="72"/>
        <v>Se calcula por Peso</v>
      </c>
      <c r="K813" s="3">
        <f t="shared" si="73"/>
        <v>1.905</v>
      </c>
      <c r="L813" s="5">
        <v>9890</v>
      </c>
      <c r="M813" s="2" t="str">
        <f t="shared" si="74"/>
        <v>Hasta $9.989</v>
      </c>
      <c r="N813" s="5">
        <f t="shared" si="75"/>
        <v>700</v>
      </c>
      <c r="O813" s="6" t="str">
        <f t="shared" si="76"/>
        <v>No aplica (&lt;$19.990)</v>
      </c>
      <c r="P813" s="7">
        <f t="array" ref="P813">IF(OR(L813="",K813=""),"",IF(L813&lt;19990,0,IF(L813&lt;=30000,INDEX(Tarifas!$C$2:$C$37,MATCH(K813,Tarifas!$A$2:$A$37,1)),IF(L813&lt;=40000,INDEX(Tarifas!$D$2:$D$37,MATCH(K813,Tarifas!$A$2:$A$37,1)),INDEX(Tarifas!$E$2:$E$37,MATCH(K813,Tarifas!$A$2:$A$37,1))))))</f>
        <v>0</v>
      </c>
      <c r="Q813" s="7">
        <f t="shared" si="77"/>
        <v>700</v>
      </c>
    </row>
    <row r="814" spans="1:17" ht="15.75" customHeight="1" x14ac:dyDescent="0.25">
      <c r="A814" s="2">
        <v>123</v>
      </c>
      <c r="B814" s="2">
        <v>123</v>
      </c>
      <c r="C814" s="2">
        <v>123</v>
      </c>
      <c r="D814" s="2" t="s">
        <v>392</v>
      </c>
      <c r="E814" s="3">
        <v>19</v>
      </c>
      <c r="F814" s="3">
        <v>28</v>
      </c>
      <c r="G814" s="3">
        <v>32</v>
      </c>
      <c r="H814" s="3">
        <v>1.9</v>
      </c>
      <c r="I814" s="3">
        <v>4.2560000000000002</v>
      </c>
      <c r="J814" s="4" t="str">
        <f t="shared" si="72"/>
        <v>Se calcula por P volum</v>
      </c>
      <c r="K814" s="3">
        <f t="shared" si="73"/>
        <v>4.2560000000000002</v>
      </c>
      <c r="L814" s="5">
        <v>16990</v>
      </c>
      <c r="M814" s="2" t="str">
        <f t="shared" si="74"/>
        <v>$9.990-$19.990</v>
      </c>
      <c r="N814" s="5">
        <f t="shared" si="75"/>
        <v>1000</v>
      </c>
      <c r="O814" s="6" t="str">
        <f t="shared" si="76"/>
        <v>No aplica (&lt;$19.990)</v>
      </c>
      <c r="P814" s="7">
        <f t="array" ref="P814">IF(OR(L814="",K814=""),"",IF(L814&lt;19990,0,IF(L814&lt;=30000,INDEX(Tarifas!$C$2:$C$37,MATCH(K814,Tarifas!$A$2:$A$37,1)),IF(L814&lt;=40000,INDEX(Tarifas!$D$2:$D$37,MATCH(K814,Tarifas!$A$2:$A$37,1)),INDEX(Tarifas!$E$2:$E$37,MATCH(K814,Tarifas!$A$2:$A$37,1))))))</f>
        <v>0</v>
      </c>
      <c r="Q814" s="7">
        <f t="shared" si="77"/>
        <v>1000</v>
      </c>
    </row>
    <row r="815" spans="1:17" ht="15.75" customHeight="1" x14ac:dyDescent="0.25">
      <c r="A815" s="2">
        <v>123</v>
      </c>
      <c r="B815" s="2">
        <v>123</v>
      </c>
      <c r="C815" s="2">
        <v>123</v>
      </c>
      <c r="D815" s="2" t="s">
        <v>393</v>
      </c>
      <c r="E815" s="3">
        <v>14</v>
      </c>
      <c r="F815" s="3">
        <v>15</v>
      </c>
      <c r="G815" s="3">
        <v>18</v>
      </c>
      <c r="H815" s="3">
        <v>1.9</v>
      </c>
      <c r="I815" s="3">
        <v>0.94499999999999995</v>
      </c>
      <c r="J815" s="4" t="str">
        <f t="shared" si="72"/>
        <v>Se calcula por Peso</v>
      </c>
      <c r="K815" s="3">
        <f t="shared" si="73"/>
        <v>1.9</v>
      </c>
      <c r="L815" s="5">
        <v>11140</v>
      </c>
      <c r="M815" s="2" t="str">
        <f t="shared" si="74"/>
        <v>$9.990-$19.990</v>
      </c>
      <c r="N815" s="5">
        <f t="shared" si="75"/>
        <v>1000</v>
      </c>
      <c r="O815" s="6" t="str">
        <f t="shared" si="76"/>
        <v>No aplica (&lt;$19.990)</v>
      </c>
      <c r="P815" s="7">
        <f t="array" ref="P815">IF(OR(L815="",K815=""),"",IF(L815&lt;19990,0,IF(L815&lt;=30000,INDEX(Tarifas!$C$2:$C$37,MATCH(K815,Tarifas!$A$2:$A$37,1)),IF(L815&lt;=40000,INDEX(Tarifas!$D$2:$D$37,MATCH(K815,Tarifas!$A$2:$A$37,1)),INDEX(Tarifas!$E$2:$E$37,MATCH(K815,Tarifas!$A$2:$A$37,1))))))</f>
        <v>0</v>
      </c>
      <c r="Q815" s="7">
        <f t="shared" si="77"/>
        <v>1000</v>
      </c>
    </row>
    <row r="816" spans="1:17" ht="15.75" customHeight="1" x14ac:dyDescent="0.25">
      <c r="A816" s="2">
        <v>123</v>
      </c>
      <c r="B816" s="2">
        <v>123</v>
      </c>
      <c r="C816" s="2">
        <v>123</v>
      </c>
      <c r="D816" s="2" t="s">
        <v>394</v>
      </c>
      <c r="E816" s="3">
        <v>9</v>
      </c>
      <c r="F816" s="3">
        <v>29</v>
      </c>
      <c r="G816" s="3">
        <v>37</v>
      </c>
      <c r="H816" s="3">
        <v>1.8959999999999999</v>
      </c>
      <c r="I816" s="3">
        <v>2.41425</v>
      </c>
      <c r="J816" s="4" t="str">
        <f t="shared" si="72"/>
        <v>Se calcula por P volum</v>
      </c>
      <c r="K816" s="3">
        <f t="shared" si="73"/>
        <v>2.41425</v>
      </c>
      <c r="L816" s="5">
        <v>13990</v>
      </c>
      <c r="M816" s="2" t="str">
        <f t="shared" si="74"/>
        <v>$9.990-$19.990</v>
      </c>
      <c r="N816" s="5">
        <f t="shared" si="75"/>
        <v>1000</v>
      </c>
      <c r="O816" s="6" t="str">
        <f t="shared" si="76"/>
        <v>No aplica (&lt;$19.990)</v>
      </c>
      <c r="P816" s="7">
        <f t="array" ref="P816">IF(OR(L816="",K816=""),"",IF(L816&lt;19990,0,IF(L816&lt;=30000,INDEX(Tarifas!$C$2:$C$37,MATCH(K816,Tarifas!$A$2:$A$37,1)),IF(L816&lt;=40000,INDEX(Tarifas!$D$2:$D$37,MATCH(K816,Tarifas!$A$2:$A$37,1)),INDEX(Tarifas!$E$2:$E$37,MATCH(K816,Tarifas!$A$2:$A$37,1))))))</f>
        <v>0</v>
      </c>
      <c r="Q816" s="7">
        <f t="shared" si="77"/>
        <v>1000</v>
      </c>
    </row>
    <row r="817" spans="1:17" ht="15.75" customHeight="1" x14ac:dyDescent="0.25">
      <c r="A817" s="2">
        <v>123</v>
      </c>
      <c r="B817" s="2">
        <v>123</v>
      </c>
      <c r="C817" s="2">
        <v>123</v>
      </c>
      <c r="D817" s="2" t="s">
        <v>395</v>
      </c>
      <c r="E817" s="3">
        <v>6</v>
      </c>
      <c r="F817" s="3">
        <v>26</v>
      </c>
      <c r="G817" s="3">
        <v>34</v>
      </c>
      <c r="H817" s="3">
        <v>1.8839999999999999</v>
      </c>
      <c r="I817" s="3">
        <v>1.3260000000000001</v>
      </c>
      <c r="J817" s="4" t="str">
        <f t="shared" si="72"/>
        <v>Se calcula por Peso</v>
      </c>
      <c r="K817" s="3">
        <f t="shared" si="73"/>
        <v>1.8839999999999999</v>
      </c>
      <c r="L817" s="5">
        <v>6490</v>
      </c>
      <c r="M817" s="2" t="str">
        <f t="shared" si="74"/>
        <v>Hasta $9.989</v>
      </c>
      <c r="N817" s="5">
        <f t="shared" si="75"/>
        <v>700</v>
      </c>
      <c r="O817" s="6" t="str">
        <f t="shared" si="76"/>
        <v>No aplica (&lt;$19.990)</v>
      </c>
      <c r="P817" s="7">
        <f t="array" ref="P817">IF(OR(L817="",K817=""),"",IF(L817&lt;19990,0,IF(L817&lt;=30000,INDEX(Tarifas!$C$2:$C$37,MATCH(K817,Tarifas!$A$2:$A$37,1)),IF(L817&lt;=40000,INDEX(Tarifas!$D$2:$D$37,MATCH(K817,Tarifas!$A$2:$A$37,1)),INDEX(Tarifas!$E$2:$E$37,MATCH(K817,Tarifas!$A$2:$A$37,1))))))</f>
        <v>0</v>
      </c>
      <c r="Q817" s="7">
        <f t="shared" si="77"/>
        <v>700</v>
      </c>
    </row>
    <row r="818" spans="1:17" ht="15.75" customHeight="1" x14ac:dyDescent="0.25">
      <c r="A818" s="2">
        <v>123</v>
      </c>
      <c r="B818" s="2">
        <v>123</v>
      </c>
      <c r="C818" s="2">
        <v>123</v>
      </c>
      <c r="D818" s="2" t="s">
        <v>396</v>
      </c>
      <c r="E818" s="3">
        <v>6</v>
      </c>
      <c r="F818" s="3">
        <v>14</v>
      </c>
      <c r="G818" s="3">
        <v>22</v>
      </c>
      <c r="H818" s="3">
        <v>1.881</v>
      </c>
      <c r="I818" s="3">
        <v>0.46200000000000002</v>
      </c>
      <c r="J818" s="4" t="str">
        <f t="shared" si="72"/>
        <v>Se calcula por Peso</v>
      </c>
      <c r="K818" s="3">
        <f t="shared" si="73"/>
        <v>1.881</v>
      </c>
      <c r="L818" s="5">
        <v>3490</v>
      </c>
      <c r="M818" s="2" t="str">
        <f t="shared" si="74"/>
        <v>Hasta $9.989</v>
      </c>
      <c r="N818" s="5">
        <f t="shared" si="75"/>
        <v>700</v>
      </c>
      <c r="O818" s="6" t="str">
        <f t="shared" si="76"/>
        <v>No aplica (&lt;$19.990)</v>
      </c>
      <c r="P818" s="7">
        <f t="array" ref="P818">IF(OR(L818="",K818=""),"",IF(L818&lt;19990,0,IF(L818&lt;=30000,INDEX(Tarifas!$C$2:$C$37,MATCH(K818,Tarifas!$A$2:$A$37,1)),IF(L818&lt;=40000,INDEX(Tarifas!$D$2:$D$37,MATCH(K818,Tarifas!$A$2:$A$37,1)),INDEX(Tarifas!$E$2:$E$37,MATCH(K818,Tarifas!$A$2:$A$37,1))))))</f>
        <v>0</v>
      </c>
      <c r="Q818" s="7">
        <f t="shared" si="77"/>
        <v>700</v>
      </c>
    </row>
    <row r="819" spans="1:17" ht="15.75" customHeight="1" x14ac:dyDescent="0.25">
      <c r="A819" s="2">
        <v>123</v>
      </c>
      <c r="B819" s="2">
        <v>123</v>
      </c>
      <c r="C819" s="2">
        <v>123</v>
      </c>
      <c r="D819" s="2" t="s">
        <v>397</v>
      </c>
      <c r="E819" s="3">
        <v>13</v>
      </c>
      <c r="F819" s="3">
        <v>19</v>
      </c>
      <c r="G819" s="3">
        <v>25</v>
      </c>
      <c r="H819" s="3">
        <v>1.877</v>
      </c>
      <c r="I819" s="3">
        <v>1.54375</v>
      </c>
      <c r="J819" s="4" t="str">
        <f t="shared" si="72"/>
        <v>Se calcula por Peso</v>
      </c>
      <c r="K819" s="3">
        <f t="shared" si="73"/>
        <v>1.877</v>
      </c>
      <c r="L819" s="5">
        <v>2990</v>
      </c>
      <c r="M819" s="2" t="str">
        <f t="shared" si="74"/>
        <v>Hasta $9.989</v>
      </c>
      <c r="N819" s="5">
        <f t="shared" si="75"/>
        <v>700</v>
      </c>
      <c r="O819" s="6" t="str">
        <f t="shared" si="76"/>
        <v>No aplica (&lt;$19.990)</v>
      </c>
      <c r="P819" s="7">
        <f t="array" ref="P819">IF(OR(L819="",K819=""),"",IF(L819&lt;19990,0,IF(L819&lt;=30000,INDEX(Tarifas!$C$2:$C$37,MATCH(K819,Tarifas!$A$2:$A$37,1)),IF(L819&lt;=40000,INDEX(Tarifas!$D$2:$D$37,MATCH(K819,Tarifas!$A$2:$A$37,1)),INDEX(Tarifas!$E$2:$E$37,MATCH(K819,Tarifas!$A$2:$A$37,1))))))</f>
        <v>0</v>
      </c>
      <c r="Q819" s="7">
        <f t="shared" si="77"/>
        <v>700</v>
      </c>
    </row>
    <row r="820" spans="1:17" ht="15.75" customHeight="1" x14ac:dyDescent="0.25">
      <c r="A820" s="2">
        <v>123</v>
      </c>
      <c r="B820" s="2">
        <v>123</v>
      </c>
      <c r="C820" s="2">
        <v>123</v>
      </c>
      <c r="D820" s="2" t="s">
        <v>398</v>
      </c>
      <c r="E820" s="3">
        <v>13</v>
      </c>
      <c r="F820" s="3">
        <v>31</v>
      </c>
      <c r="G820" s="3">
        <v>64</v>
      </c>
      <c r="H820" s="3">
        <v>1.8720000000000001</v>
      </c>
      <c r="I820" s="3">
        <v>6.4480000000000004</v>
      </c>
      <c r="J820" s="4" t="str">
        <f t="shared" si="72"/>
        <v>Se calcula por P volum</v>
      </c>
      <c r="K820" s="3">
        <f t="shared" si="73"/>
        <v>6.4480000000000004</v>
      </c>
      <c r="L820" s="5">
        <v>9650</v>
      </c>
      <c r="M820" s="2" t="str">
        <f t="shared" si="74"/>
        <v>Hasta $9.989</v>
      </c>
      <c r="N820" s="5">
        <f t="shared" si="75"/>
        <v>700</v>
      </c>
      <c r="O820" s="6" t="str">
        <f t="shared" si="76"/>
        <v>No aplica (&lt;$19.990)</v>
      </c>
      <c r="P820" s="7">
        <f t="array" ref="P820">IF(OR(L820="",K820=""),"",IF(L820&lt;19990,0,IF(L820&lt;=30000,INDEX(Tarifas!$C$2:$C$37,MATCH(K820,Tarifas!$A$2:$A$37,1)),IF(L820&lt;=40000,INDEX(Tarifas!$D$2:$D$37,MATCH(K820,Tarifas!$A$2:$A$37,1)),INDEX(Tarifas!$E$2:$E$37,MATCH(K820,Tarifas!$A$2:$A$37,1))))))</f>
        <v>0</v>
      </c>
      <c r="Q820" s="7">
        <f t="shared" si="77"/>
        <v>700</v>
      </c>
    </row>
    <row r="821" spans="1:17" ht="15.75" customHeight="1" x14ac:dyDescent="0.25">
      <c r="A821" s="2">
        <v>123</v>
      </c>
      <c r="B821" s="2">
        <v>123</v>
      </c>
      <c r="C821" s="2">
        <v>123</v>
      </c>
      <c r="D821" s="2" t="s">
        <v>399</v>
      </c>
      <c r="E821" s="3">
        <v>15</v>
      </c>
      <c r="F821" s="3">
        <v>24</v>
      </c>
      <c r="G821" s="3">
        <v>30</v>
      </c>
      <c r="H821" s="3">
        <v>1.8720000000000001</v>
      </c>
      <c r="I821" s="3">
        <v>2.7</v>
      </c>
      <c r="J821" s="4" t="str">
        <f t="shared" si="72"/>
        <v>Se calcula por P volum</v>
      </c>
      <c r="K821" s="3">
        <f t="shared" si="73"/>
        <v>2.7</v>
      </c>
      <c r="L821" s="5">
        <v>44990</v>
      </c>
      <c r="M821" s="2" t="str">
        <f t="shared" si="74"/>
        <v>Sin costo fijo</v>
      </c>
      <c r="N821" s="5">
        <f t="shared" si="75"/>
        <v>0</v>
      </c>
      <c r="O821" s="6" t="str">
        <f t="shared" si="76"/>
        <v>Desde $40.001</v>
      </c>
      <c r="P821" s="7">
        <f t="array" ref="P821">IF(OR(L821="",K821=""),"",IF(L821&lt;19990,0,IF(L821&lt;=30000,INDEX(Tarifas!$C$2:$C$37,MATCH(K821,Tarifas!$A$2:$A$37,1)),IF(L821&lt;=40000,INDEX(Tarifas!$D$2:$D$37,MATCH(K821,Tarifas!$A$2:$A$37,1)),INDEX(Tarifas!$E$2:$E$37,MATCH(K821,Tarifas!$A$2:$A$37,1))))))</f>
        <v>3600</v>
      </c>
      <c r="Q821" s="7">
        <f t="shared" si="77"/>
        <v>3600</v>
      </c>
    </row>
    <row r="822" spans="1:17" ht="15.75" customHeight="1" x14ac:dyDescent="0.25">
      <c r="A822" s="2">
        <v>123</v>
      </c>
      <c r="B822" s="2">
        <v>123</v>
      </c>
      <c r="C822" s="2">
        <v>123</v>
      </c>
      <c r="D822" s="2" t="s">
        <v>399</v>
      </c>
      <c r="E822" s="3">
        <v>15</v>
      </c>
      <c r="F822" s="3">
        <v>24</v>
      </c>
      <c r="G822" s="3">
        <v>30</v>
      </c>
      <c r="H822" s="3">
        <v>1.8720000000000001</v>
      </c>
      <c r="I822" s="3">
        <v>2.7</v>
      </c>
      <c r="J822" s="4" t="str">
        <f t="shared" si="72"/>
        <v>Se calcula por P volum</v>
      </c>
      <c r="K822" s="3">
        <f t="shared" si="73"/>
        <v>2.7</v>
      </c>
      <c r="L822" s="5">
        <v>44990</v>
      </c>
      <c r="M822" s="2" t="str">
        <f t="shared" si="74"/>
        <v>Sin costo fijo</v>
      </c>
      <c r="N822" s="5">
        <f t="shared" si="75"/>
        <v>0</v>
      </c>
      <c r="O822" s="6" t="str">
        <f t="shared" si="76"/>
        <v>Desde $40.001</v>
      </c>
      <c r="P822" s="7">
        <f t="array" ref="P822">IF(OR(L822="",K822=""),"",IF(L822&lt;19990,0,IF(L822&lt;=30000,INDEX(Tarifas!$C$2:$C$37,MATCH(K822,Tarifas!$A$2:$A$37,1)),IF(L822&lt;=40000,INDEX(Tarifas!$D$2:$D$37,MATCH(K822,Tarifas!$A$2:$A$37,1)),INDEX(Tarifas!$E$2:$E$37,MATCH(K822,Tarifas!$A$2:$A$37,1))))))</f>
        <v>3600</v>
      </c>
      <c r="Q822" s="7">
        <f t="shared" si="77"/>
        <v>3600</v>
      </c>
    </row>
    <row r="823" spans="1:17" ht="15.75" customHeight="1" x14ac:dyDescent="0.25">
      <c r="A823" s="2">
        <v>123</v>
      </c>
      <c r="B823" s="2">
        <v>123</v>
      </c>
      <c r="C823" s="2">
        <v>123</v>
      </c>
      <c r="D823" s="2" t="s">
        <v>400</v>
      </c>
      <c r="E823" s="3">
        <v>7</v>
      </c>
      <c r="F823" s="3">
        <v>17</v>
      </c>
      <c r="G823" s="3">
        <v>25</v>
      </c>
      <c r="H823" s="3">
        <v>1.87</v>
      </c>
      <c r="I823" s="3">
        <v>0.74375000000000002</v>
      </c>
      <c r="J823" s="4" t="str">
        <f t="shared" si="72"/>
        <v>Se calcula por Peso</v>
      </c>
      <c r="K823" s="3">
        <f t="shared" si="73"/>
        <v>1.87</v>
      </c>
      <c r="L823" s="5">
        <v>17861</v>
      </c>
      <c r="M823" s="2" t="str">
        <f t="shared" si="74"/>
        <v>$9.990-$19.990</v>
      </c>
      <c r="N823" s="5">
        <f t="shared" si="75"/>
        <v>1000</v>
      </c>
      <c r="O823" s="6" t="str">
        <f t="shared" si="76"/>
        <v>No aplica (&lt;$19.990)</v>
      </c>
      <c r="P823" s="7">
        <f t="array" ref="P823">IF(OR(L823="",K823=""),"",IF(L823&lt;19990,0,IF(L823&lt;=30000,INDEX(Tarifas!$C$2:$C$37,MATCH(K823,Tarifas!$A$2:$A$37,1)),IF(L823&lt;=40000,INDEX(Tarifas!$D$2:$D$37,MATCH(K823,Tarifas!$A$2:$A$37,1)),INDEX(Tarifas!$E$2:$E$37,MATCH(K823,Tarifas!$A$2:$A$37,1))))))</f>
        <v>0</v>
      </c>
      <c r="Q823" s="7">
        <f t="shared" si="77"/>
        <v>1000</v>
      </c>
    </row>
    <row r="824" spans="1:17" ht="15.75" customHeight="1" x14ac:dyDescent="0.25">
      <c r="A824" s="2">
        <v>123</v>
      </c>
      <c r="B824" s="2">
        <v>123</v>
      </c>
      <c r="C824" s="2">
        <v>123</v>
      </c>
      <c r="D824" s="2" t="s">
        <v>400</v>
      </c>
      <c r="E824" s="3">
        <v>7</v>
      </c>
      <c r="F824" s="3">
        <v>17</v>
      </c>
      <c r="G824" s="3">
        <v>25</v>
      </c>
      <c r="H824" s="3">
        <v>1.87</v>
      </c>
      <c r="I824" s="3">
        <v>0.74375000000000002</v>
      </c>
      <c r="J824" s="4" t="str">
        <f t="shared" si="72"/>
        <v>Se calcula por Peso</v>
      </c>
      <c r="K824" s="3">
        <f t="shared" si="73"/>
        <v>1.87</v>
      </c>
      <c r="L824" s="5">
        <v>20990</v>
      </c>
      <c r="M824" s="2" t="str">
        <f t="shared" si="74"/>
        <v>Sin costo fijo</v>
      </c>
      <c r="N824" s="5">
        <f t="shared" si="75"/>
        <v>0</v>
      </c>
      <c r="O824" s="6" t="str">
        <f t="shared" si="76"/>
        <v>$19.990-$30.000</v>
      </c>
      <c r="P824" s="7">
        <f t="array" ref="P824">IF(OR(L824="",K824=""),"",IF(L824&lt;19990,0,IF(L824&lt;=30000,INDEX(Tarifas!$C$2:$C$37,MATCH(K824,Tarifas!$A$2:$A$37,1)),IF(L824&lt;=40000,INDEX(Tarifas!$D$2:$D$37,MATCH(K824,Tarifas!$A$2:$A$37,1)),INDEX(Tarifas!$E$2:$E$37,MATCH(K824,Tarifas!$A$2:$A$37,1))))))</f>
        <v>2640</v>
      </c>
      <c r="Q824" s="7">
        <f t="shared" si="77"/>
        <v>2640</v>
      </c>
    </row>
    <row r="825" spans="1:17" ht="15.75" customHeight="1" x14ac:dyDescent="0.25">
      <c r="A825" s="2">
        <v>123</v>
      </c>
      <c r="B825" s="2">
        <v>123</v>
      </c>
      <c r="C825" s="2">
        <v>123</v>
      </c>
      <c r="D825" s="2" t="s">
        <v>401</v>
      </c>
      <c r="E825" s="3">
        <v>14</v>
      </c>
      <c r="F825" s="3">
        <v>22</v>
      </c>
      <c r="G825" s="3">
        <v>32</v>
      </c>
      <c r="H825" s="3">
        <v>1.8560000000000001</v>
      </c>
      <c r="I825" s="3">
        <v>2.464</v>
      </c>
      <c r="J825" s="4" t="str">
        <f t="shared" si="72"/>
        <v>Se calcula por P volum</v>
      </c>
      <c r="K825" s="3">
        <f t="shared" si="73"/>
        <v>2.464</v>
      </c>
      <c r="L825" s="5">
        <v>2900</v>
      </c>
      <c r="M825" s="2" t="str">
        <f t="shared" si="74"/>
        <v>Hasta $9.989</v>
      </c>
      <c r="N825" s="5">
        <f t="shared" si="75"/>
        <v>700</v>
      </c>
      <c r="O825" s="6" t="str">
        <f t="shared" si="76"/>
        <v>No aplica (&lt;$19.990)</v>
      </c>
      <c r="P825" s="7">
        <f t="array" ref="P825">IF(OR(L825="",K825=""),"",IF(L825&lt;19990,0,IF(L825&lt;=30000,INDEX(Tarifas!$C$2:$C$37,MATCH(K825,Tarifas!$A$2:$A$37,1)),IF(L825&lt;=40000,INDEX(Tarifas!$D$2:$D$37,MATCH(K825,Tarifas!$A$2:$A$37,1)),INDEX(Tarifas!$E$2:$E$37,MATCH(K825,Tarifas!$A$2:$A$37,1))))))</f>
        <v>0</v>
      </c>
      <c r="Q825" s="7">
        <f t="shared" si="77"/>
        <v>700</v>
      </c>
    </row>
    <row r="826" spans="1:17" ht="15.75" customHeight="1" x14ac:dyDescent="0.25">
      <c r="A826" s="2">
        <v>123</v>
      </c>
      <c r="B826" s="2">
        <v>123</v>
      </c>
      <c r="C826" s="2">
        <v>123</v>
      </c>
      <c r="D826" s="2" t="s">
        <v>402</v>
      </c>
      <c r="E826" s="3">
        <v>13</v>
      </c>
      <c r="F826" s="3">
        <v>21</v>
      </c>
      <c r="G826" s="3">
        <v>29</v>
      </c>
      <c r="H826" s="3">
        <v>1.855</v>
      </c>
      <c r="I826" s="3">
        <v>1.97925</v>
      </c>
      <c r="J826" s="4" t="str">
        <f t="shared" si="72"/>
        <v>Se calcula por P volum</v>
      </c>
      <c r="K826" s="3">
        <f t="shared" si="73"/>
        <v>1.97925</v>
      </c>
      <c r="L826" s="5">
        <v>9990</v>
      </c>
      <c r="M826" s="2" t="str">
        <f t="shared" si="74"/>
        <v>$9.990-$19.990</v>
      </c>
      <c r="N826" s="5">
        <f t="shared" si="75"/>
        <v>1000</v>
      </c>
      <c r="O826" s="6" t="str">
        <f t="shared" si="76"/>
        <v>No aplica (&lt;$19.990)</v>
      </c>
      <c r="P826" s="7">
        <f t="array" ref="P826">IF(OR(L826="",K826=""),"",IF(L826&lt;19990,0,IF(L826&lt;=30000,INDEX(Tarifas!$C$2:$C$37,MATCH(K826,Tarifas!$A$2:$A$37,1)),IF(L826&lt;=40000,INDEX(Tarifas!$D$2:$D$37,MATCH(K826,Tarifas!$A$2:$A$37,1)),INDEX(Tarifas!$E$2:$E$37,MATCH(K826,Tarifas!$A$2:$A$37,1))))))</f>
        <v>0</v>
      </c>
      <c r="Q826" s="7">
        <f t="shared" si="77"/>
        <v>1000</v>
      </c>
    </row>
    <row r="827" spans="1:17" ht="15.75" customHeight="1" x14ac:dyDescent="0.25">
      <c r="A827" s="2">
        <v>123</v>
      </c>
      <c r="B827" s="2">
        <v>123</v>
      </c>
      <c r="C827" s="2">
        <v>123</v>
      </c>
      <c r="D827" s="2" t="s">
        <v>403</v>
      </c>
      <c r="E827" s="3">
        <v>13</v>
      </c>
      <c r="F827" s="3">
        <v>21</v>
      </c>
      <c r="G827" s="3">
        <v>30</v>
      </c>
      <c r="H827" s="3">
        <v>1.853</v>
      </c>
      <c r="I827" s="3">
        <v>2.0474999999999999</v>
      </c>
      <c r="J827" s="4" t="str">
        <f t="shared" si="72"/>
        <v>Se calcula por P volum</v>
      </c>
      <c r="K827" s="3">
        <f t="shared" si="73"/>
        <v>2.0474999999999999</v>
      </c>
      <c r="L827" s="5">
        <v>47991</v>
      </c>
      <c r="M827" s="2" t="str">
        <f t="shared" si="74"/>
        <v>Sin costo fijo</v>
      </c>
      <c r="N827" s="5">
        <f t="shared" si="75"/>
        <v>0</v>
      </c>
      <c r="O827" s="6" t="str">
        <f t="shared" si="76"/>
        <v>Desde $40.001</v>
      </c>
      <c r="P827" s="7">
        <f t="array" ref="P827">IF(OR(L827="",K827=""),"",IF(L827&lt;19990,0,IF(L827&lt;=30000,INDEX(Tarifas!$C$2:$C$37,MATCH(K827,Tarifas!$A$2:$A$37,1)),IF(L827&lt;=40000,INDEX(Tarifas!$D$2:$D$37,MATCH(K827,Tarifas!$A$2:$A$37,1)),INDEX(Tarifas!$E$2:$E$37,MATCH(K827,Tarifas!$A$2:$A$37,1))))))</f>
        <v>3600</v>
      </c>
      <c r="Q827" s="7">
        <f t="shared" si="77"/>
        <v>3600</v>
      </c>
    </row>
    <row r="828" spans="1:17" ht="15.75" customHeight="1" x14ac:dyDescent="0.25">
      <c r="A828" s="2">
        <v>123</v>
      </c>
      <c r="B828" s="2">
        <v>123</v>
      </c>
      <c r="C828" s="2">
        <v>123</v>
      </c>
      <c r="D828" s="2" t="s">
        <v>404</v>
      </c>
      <c r="E828" s="3">
        <v>13</v>
      </c>
      <c r="F828" s="3">
        <v>28</v>
      </c>
      <c r="G828" s="3">
        <v>31</v>
      </c>
      <c r="H828" s="3">
        <v>1.85</v>
      </c>
      <c r="I828" s="3">
        <v>2.8210000000000002</v>
      </c>
      <c r="J828" s="4" t="str">
        <f t="shared" si="72"/>
        <v>Se calcula por P volum</v>
      </c>
      <c r="K828" s="3">
        <f t="shared" si="73"/>
        <v>2.8210000000000002</v>
      </c>
      <c r="L828" s="5">
        <v>7490</v>
      </c>
      <c r="M828" s="2" t="str">
        <f t="shared" si="74"/>
        <v>Hasta $9.989</v>
      </c>
      <c r="N828" s="5">
        <f t="shared" si="75"/>
        <v>700</v>
      </c>
      <c r="O828" s="6" t="str">
        <f t="shared" si="76"/>
        <v>No aplica (&lt;$19.990)</v>
      </c>
      <c r="P828" s="7">
        <f t="array" ref="P828">IF(OR(L828="",K828=""),"",IF(L828&lt;19990,0,IF(L828&lt;=30000,INDEX(Tarifas!$C$2:$C$37,MATCH(K828,Tarifas!$A$2:$A$37,1)),IF(L828&lt;=40000,INDEX(Tarifas!$D$2:$D$37,MATCH(K828,Tarifas!$A$2:$A$37,1)),INDEX(Tarifas!$E$2:$E$37,MATCH(K828,Tarifas!$A$2:$A$37,1))))))</f>
        <v>0</v>
      </c>
      <c r="Q828" s="7">
        <f t="shared" si="77"/>
        <v>700</v>
      </c>
    </row>
    <row r="829" spans="1:17" ht="15.75" customHeight="1" x14ac:dyDescent="0.25">
      <c r="A829" s="2">
        <v>123</v>
      </c>
      <c r="B829" s="2">
        <v>123</v>
      </c>
      <c r="C829" s="2">
        <v>123</v>
      </c>
      <c r="D829" s="2" t="s">
        <v>405</v>
      </c>
      <c r="E829" s="3">
        <v>8</v>
      </c>
      <c r="F829" s="3">
        <v>16</v>
      </c>
      <c r="G829" s="3">
        <v>17</v>
      </c>
      <c r="H829" s="3">
        <v>1.8480000000000001</v>
      </c>
      <c r="I829" s="3">
        <v>0.54400000000000004</v>
      </c>
      <c r="J829" s="4" t="str">
        <f t="shared" si="72"/>
        <v>Se calcula por Peso</v>
      </c>
      <c r="K829" s="3">
        <f t="shared" si="73"/>
        <v>1.8480000000000001</v>
      </c>
      <c r="L829" s="5">
        <v>3890</v>
      </c>
      <c r="M829" s="2" t="str">
        <f t="shared" si="74"/>
        <v>Hasta $9.989</v>
      </c>
      <c r="N829" s="5">
        <f t="shared" si="75"/>
        <v>700</v>
      </c>
      <c r="O829" s="6" t="str">
        <f t="shared" si="76"/>
        <v>No aplica (&lt;$19.990)</v>
      </c>
      <c r="P829" s="7">
        <f t="array" ref="P829">IF(OR(L829="",K829=""),"",IF(L829&lt;19990,0,IF(L829&lt;=30000,INDEX(Tarifas!$C$2:$C$37,MATCH(K829,Tarifas!$A$2:$A$37,1)),IF(L829&lt;=40000,INDEX(Tarifas!$D$2:$D$37,MATCH(K829,Tarifas!$A$2:$A$37,1)),INDEX(Tarifas!$E$2:$E$37,MATCH(K829,Tarifas!$A$2:$A$37,1))))))</f>
        <v>0</v>
      </c>
      <c r="Q829" s="7">
        <f t="shared" si="77"/>
        <v>700</v>
      </c>
    </row>
    <row r="830" spans="1:17" ht="15.75" customHeight="1" x14ac:dyDescent="0.25">
      <c r="A830" s="2">
        <v>123</v>
      </c>
      <c r="B830" s="2">
        <v>123</v>
      </c>
      <c r="C830" s="2">
        <v>123</v>
      </c>
      <c r="D830" s="2" t="s">
        <v>406</v>
      </c>
      <c r="E830" s="3">
        <v>12</v>
      </c>
      <c r="F830" s="3">
        <v>14</v>
      </c>
      <c r="G830" s="3">
        <v>63</v>
      </c>
      <c r="H830" s="3">
        <v>1.84</v>
      </c>
      <c r="I830" s="3">
        <v>2.6459999999999999</v>
      </c>
      <c r="J830" s="4" t="str">
        <f t="shared" si="72"/>
        <v>Se calcula por P volum</v>
      </c>
      <c r="K830" s="3">
        <f t="shared" si="73"/>
        <v>2.6459999999999999</v>
      </c>
      <c r="L830" s="5">
        <v>5890</v>
      </c>
      <c r="M830" s="2" t="str">
        <f t="shared" si="74"/>
        <v>Hasta $9.989</v>
      </c>
      <c r="N830" s="5">
        <f t="shared" si="75"/>
        <v>700</v>
      </c>
      <c r="O830" s="6" t="str">
        <f t="shared" si="76"/>
        <v>No aplica (&lt;$19.990)</v>
      </c>
      <c r="P830" s="7">
        <f t="array" ref="P830">IF(OR(L830="",K830=""),"",IF(L830&lt;19990,0,IF(L830&lt;=30000,INDEX(Tarifas!$C$2:$C$37,MATCH(K830,Tarifas!$A$2:$A$37,1)),IF(L830&lt;=40000,INDEX(Tarifas!$D$2:$D$37,MATCH(K830,Tarifas!$A$2:$A$37,1)),INDEX(Tarifas!$E$2:$E$37,MATCH(K830,Tarifas!$A$2:$A$37,1))))))</f>
        <v>0</v>
      </c>
      <c r="Q830" s="7">
        <f t="shared" si="77"/>
        <v>700</v>
      </c>
    </row>
    <row r="831" spans="1:17" ht="15.75" customHeight="1" x14ac:dyDescent="0.25">
      <c r="A831" s="2">
        <v>123</v>
      </c>
      <c r="B831" s="2">
        <v>123</v>
      </c>
      <c r="C831" s="2">
        <v>123</v>
      </c>
      <c r="D831" s="2" t="s">
        <v>407</v>
      </c>
      <c r="E831" s="3">
        <v>14</v>
      </c>
      <c r="F831" s="3">
        <v>20</v>
      </c>
      <c r="G831" s="3">
        <v>23</v>
      </c>
      <c r="H831" s="3">
        <v>1.84</v>
      </c>
      <c r="I831" s="3">
        <v>1.61</v>
      </c>
      <c r="J831" s="4" t="str">
        <f t="shared" si="72"/>
        <v>Se calcula por Peso</v>
      </c>
      <c r="K831" s="3">
        <f t="shared" si="73"/>
        <v>1.84</v>
      </c>
      <c r="L831" s="5">
        <v>15800</v>
      </c>
      <c r="M831" s="2" t="str">
        <f t="shared" si="74"/>
        <v>$9.990-$19.990</v>
      </c>
      <c r="N831" s="5">
        <f t="shared" si="75"/>
        <v>1000</v>
      </c>
      <c r="O831" s="6" t="str">
        <f t="shared" si="76"/>
        <v>No aplica (&lt;$19.990)</v>
      </c>
      <c r="P831" s="7">
        <f t="array" ref="P831">IF(OR(L831="",K831=""),"",IF(L831&lt;19990,0,IF(L831&lt;=30000,INDEX(Tarifas!$C$2:$C$37,MATCH(K831,Tarifas!$A$2:$A$37,1)),IF(L831&lt;=40000,INDEX(Tarifas!$D$2:$D$37,MATCH(K831,Tarifas!$A$2:$A$37,1)),INDEX(Tarifas!$E$2:$E$37,MATCH(K831,Tarifas!$A$2:$A$37,1))))))</f>
        <v>0</v>
      </c>
      <c r="Q831" s="7">
        <f t="shared" si="77"/>
        <v>1000</v>
      </c>
    </row>
    <row r="832" spans="1:17" ht="15.75" customHeight="1" x14ac:dyDescent="0.25">
      <c r="A832" s="2">
        <v>123</v>
      </c>
      <c r="B832" s="2">
        <v>123</v>
      </c>
      <c r="C832" s="2">
        <v>123</v>
      </c>
      <c r="D832" s="2" t="s">
        <v>407</v>
      </c>
      <c r="E832" s="3">
        <v>14</v>
      </c>
      <c r="F832" s="3">
        <v>20</v>
      </c>
      <c r="G832" s="3">
        <v>23</v>
      </c>
      <c r="H832" s="3">
        <v>1.84</v>
      </c>
      <c r="I832" s="3">
        <v>1.61</v>
      </c>
      <c r="J832" s="4" t="str">
        <f t="shared" si="72"/>
        <v>Se calcula por Peso</v>
      </c>
      <c r="K832" s="3">
        <f t="shared" si="73"/>
        <v>1.84</v>
      </c>
      <c r="L832" s="5">
        <v>19990</v>
      </c>
      <c r="M832" s="2" t="str">
        <f t="shared" si="74"/>
        <v>$9.990-$19.990</v>
      </c>
      <c r="N832" s="5">
        <f t="shared" si="75"/>
        <v>1000</v>
      </c>
      <c r="O832" s="6" t="str">
        <f t="shared" si="76"/>
        <v>$19.990-$30.000</v>
      </c>
      <c r="P832" s="7">
        <f t="array" ref="P832">IF(OR(L832="",K832=""),"",IF(L832&lt;19990,0,IF(L832&lt;=30000,INDEX(Tarifas!$C$2:$C$37,MATCH(K832,Tarifas!$A$2:$A$37,1)),IF(L832&lt;=40000,INDEX(Tarifas!$D$2:$D$37,MATCH(K832,Tarifas!$A$2:$A$37,1)),INDEX(Tarifas!$E$2:$E$37,MATCH(K832,Tarifas!$A$2:$A$37,1))))))</f>
        <v>2640</v>
      </c>
      <c r="Q832" s="7">
        <f t="shared" si="77"/>
        <v>3640</v>
      </c>
    </row>
    <row r="833" spans="1:17" ht="15.75" customHeight="1" x14ac:dyDescent="0.25">
      <c r="A833" s="2">
        <v>123</v>
      </c>
      <c r="B833" s="2">
        <v>123</v>
      </c>
      <c r="C833" s="2">
        <v>123</v>
      </c>
      <c r="D833" s="2" t="s">
        <v>408</v>
      </c>
      <c r="E833" s="3">
        <v>5</v>
      </c>
      <c r="F833" s="3">
        <v>27</v>
      </c>
      <c r="G833" s="3">
        <v>32</v>
      </c>
      <c r="H833" s="3">
        <v>1.839</v>
      </c>
      <c r="I833" s="3">
        <v>1.08</v>
      </c>
      <c r="J833" s="4" t="str">
        <f t="shared" si="72"/>
        <v>Se calcula por Peso</v>
      </c>
      <c r="K833" s="3">
        <f t="shared" si="73"/>
        <v>1.839</v>
      </c>
      <c r="L833" s="5">
        <v>5610</v>
      </c>
      <c r="M833" s="2" t="str">
        <f t="shared" si="74"/>
        <v>Hasta $9.989</v>
      </c>
      <c r="N833" s="5">
        <f t="shared" si="75"/>
        <v>700</v>
      </c>
      <c r="O833" s="6" t="str">
        <f t="shared" si="76"/>
        <v>No aplica (&lt;$19.990)</v>
      </c>
      <c r="P833" s="7">
        <f t="array" ref="P833">IF(OR(L833="",K833=""),"",IF(L833&lt;19990,0,IF(L833&lt;=30000,INDEX(Tarifas!$C$2:$C$37,MATCH(K833,Tarifas!$A$2:$A$37,1)),IF(L833&lt;=40000,INDEX(Tarifas!$D$2:$D$37,MATCH(K833,Tarifas!$A$2:$A$37,1)),INDEX(Tarifas!$E$2:$E$37,MATCH(K833,Tarifas!$A$2:$A$37,1))))))</f>
        <v>0</v>
      </c>
      <c r="Q833" s="7">
        <f t="shared" si="77"/>
        <v>700</v>
      </c>
    </row>
    <row r="834" spans="1:17" ht="15.75" customHeight="1" x14ac:dyDescent="0.25">
      <c r="A834" s="2">
        <v>123</v>
      </c>
      <c r="B834" s="2">
        <v>123</v>
      </c>
      <c r="C834" s="2">
        <v>123</v>
      </c>
      <c r="D834" s="2" t="s">
        <v>408</v>
      </c>
      <c r="E834" s="3">
        <v>5</v>
      </c>
      <c r="F834" s="3">
        <v>27</v>
      </c>
      <c r="G834" s="3">
        <v>32</v>
      </c>
      <c r="H834" s="3">
        <v>1.839</v>
      </c>
      <c r="I834" s="3">
        <v>1.08</v>
      </c>
      <c r="J834" s="4" t="str">
        <f t="shared" ref="J834:J897" si="78">IF(OR(H834="",I834=""),"",IF(H834&gt;=I834,"Se calcula por Peso","Se calcula por P volum"))</f>
        <v>Se calcula por Peso</v>
      </c>
      <c r="K834" s="3">
        <f t="shared" ref="K834:K897" si="79">IF(OR(H834="",I834=""),"",MAX(H834,I834))</f>
        <v>1.839</v>
      </c>
      <c r="L834" s="5">
        <v>5610</v>
      </c>
      <c r="M834" s="2" t="str">
        <f t="shared" ref="M834:M897" si="80">IF(L834="","",IF(L834&lt;9990,"Hasta $9.989",IF(L834&lt;=19990,"$9.990-$19.990","Sin costo fijo")))</f>
        <v>Hasta $9.989</v>
      </c>
      <c r="N834" s="5">
        <f t="shared" ref="N834:N897" si="81">IF(L834="","",IF(L834&lt;9990,700,IF(L834&lt;=19990,1000,0)))</f>
        <v>700</v>
      </c>
      <c r="O834" s="6" t="str">
        <f t="shared" ref="O834:O897" si="82">IF(L834="","",IF(L834&lt;19990,"No aplica (&lt;$19.990)",IF(L834&lt;=30000,"$19.990-$30.000",IF(L834&lt;=40000,"$30.001-$40.000","Desde $40.001"))))</f>
        <v>No aplica (&lt;$19.990)</v>
      </c>
      <c r="P834" s="7">
        <f t="array" ref="P834">IF(OR(L834="",K834=""),"",IF(L834&lt;19990,0,IF(L834&lt;=30000,INDEX(Tarifas!$C$2:$C$37,MATCH(K834,Tarifas!$A$2:$A$37,1)),IF(L834&lt;=40000,INDEX(Tarifas!$D$2:$D$37,MATCH(K834,Tarifas!$A$2:$A$37,1)),INDEX(Tarifas!$E$2:$E$37,MATCH(K834,Tarifas!$A$2:$A$37,1))))))</f>
        <v>0</v>
      </c>
      <c r="Q834" s="7">
        <f t="shared" ref="Q834:Q897" si="83">IF(OR(N834="",P834=""),"",N834+P834)</f>
        <v>700</v>
      </c>
    </row>
    <row r="835" spans="1:17" ht="15.75" customHeight="1" x14ac:dyDescent="0.25">
      <c r="A835" s="2">
        <v>123</v>
      </c>
      <c r="B835" s="2">
        <v>123</v>
      </c>
      <c r="C835" s="2">
        <v>123</v>
      </c>
      <c r="D835" s="2" t="s">
        <v>409</v>
      </c>
      <c r="E835" s="3">
        <v>6</v>
      </c>
      <c r="F835" s="3">
        <v>27</v>
      </c>
      <c r="G835" s="3">
        <v>38</v>
      </c>
      <c r="H835" s="3">
        <v>1.827</v>
      </c>
      <c r="I835" s="3">
        <v>1.5389999999999999</v>
      </c>
      <c r="J835" s="4" t="str">
        <f t="shared" si="78"/>
        <v>Se calcula por Peso</v>
      </c>
      <c r="K835" s="3">
        <f t="shared" si="79"/>
        <v>1.827</v>
      </c>
      <c r="L835" s="5">
        <v>6990</v>
      </c>
      <c r="M835" s="2" t="str">
        <f t="shared" si="80"/>
        <v>Hasta $9.989</v>
      </c>
      <c r="N835" s="5">
        <f t="shared" si="81"/>
        <v>700</v>
      </c>
      <c r="O835" s="6" t="str">
        <f t="shared" si="82"/>
        <v>No aplica (&lt;$19.990)</v>
      </c>
      <c r="P835" s="7">
        <f t="array" ref="P835">IF(OR(L835="",K835=""),"",IF(L835&lt;19990,0,IF(L835&lt;=30000,INDEX(Tarifas!$C$2:$C$37,MATCH(K835,Tarifas!$A$2:$A$37,1)),IF(L835&lt;=40000,INDEX(Tarifas!$D$2:$D$37,MATCH(K835,Tarifas!$A$2:$A$37,1)),INDEX(Tarifas!$E$2:$E$37,MATCH(K835,Tarifas!$A$2:$A$37,1))))))</f>
        <v>0</v>
      </c>
      <c r="Q835" s="7">
        <f t="shared" si="83"/>
        <v>700</v>
      </c>
    </row>
    <row r="836" spans="1:17" ht="15.75" customHeight="1" x14ac:dyDescent="0.25">
      <c r="A836" s="2">
        <v>123</v>
      </c>
      <c r="B836" s="2">
        <v>123</v>
      </c>
      <c r="C836" s="2">
        <v>123</v>
      </c>
      <c r="D836" s="2" t="s">
        <v>409</v>
      </c>
      <c r="E836" s="3">
        <v>6</v>
      </c>
      <c r="F836" s="3">
        <v>27</v>
      </c>
      <c r="G836" s="3">
        <v>38</v>
      </c>
      <c r="H836" s="3">
        <v>1.827</v>
      </c>
      <c r="I836" s="3">
        <v>1.5389999999999999</v>
      </c>
      <c r="J836" s="4" t="str">
        <f t="shared" si="78"/>
        <v>Se calcula por Peso</v>
      </c>
      <c r="K836" s="3">
        <f t="shared" si="79"/>
        <v>1.827</v>
      </c>
      <c r="L836" s="5">
        <v>6990</v>
      </c>
      <c r="M836" s="2" t="str">
        <f t="shared" si="80"/>
        <v>Hasta $9.989</v>
      </c>
      <c r="N836" s="5">
        <f t="shared" si="81"/>
        <v>700</v>
      </c>
      <c r="O836" s="6" t="str">
        <f t="shared" si="82"/>
        <v>No aplica (&lt;$19.990)</v>
      </c>
      <c r="P836" s="7">
        <f t="array" ref="P836">IF(OR(L836="",K836=""),"",IF(L836&lt;19990,0,IF(L836&lt;=30000,INDEX(Tarifas!$C$2:$C$37,MATCH(K836,Tarifas!$A$2:$A$37,1)),IF(L836&lt;=40000,INDEX(Tarifas!$D$2:$D$37,MATCH(K836,Tarifas!$A$2:$A$37,1)),INDEX(Tarifas!$E$2:$E$37,MATCH(K836,Tarifas!$A$2:$A$37,1))))))</f>
        <v>0</v>
      </c>
      <c r="Q836" s="7">
        <f t="shared" si="83"/>
        <v>700</v>
      </c>
    </row>
    <row r="837" spans="1:17" ht="15.75" customHeight="1" x14ac:dyDescent="0.25">
      <c r="A837" s="2">
        <v>123</v>
      </c>
      <c r="B837" s="2">
        <v>123</v>
      </c>
      <c r="C837" s="2">
        <v>123</v>
      </c>
      <c r="D837" s="2" t="s">
        <v>410</v>
      </c>
      <c r="E837" s="3">
        <v>6</v>
      </c>
      <c r="F837" s="3">
        <v>15</v>
      </c>
      <c r="G837" s="3">
        <v>23</v>
      </c>
      <c r="H837" s="3">
        <v>1.82</v>
      </c>
      <c r="I837" s="3">
        <v>0.51749999999999996</v>
      </c>
      <c r="J837" s="4" t="str">
        <f t="shared" si="78"/>
        <v>Se calcula por Peso</v>
      </c>
      <c r="K837" s="3">
        <f t="shared" si="79"/>
        <v>1.82</v>
      </c>
      <c r="L837" s="5">
        <v>5990</v>
      </c>
      <c r="M837" s="2" t="str">
        <f t="shared" si="80"/>
        <v>Hasta $9.989</v>
      </c>
      <c r="N837" s="5">
        <f t="shared" si="81"/>
        <v>700</v>
      </c>
      <c r="O837" s="6" t="str">
        <f t="shared" si="82"/>
        <v>No aplica (&lt;$19.990)</v>
      </c>
      <c r="P837" s="7">
        <f t="array" ref="P837">IF(OR(L837="",K837=""),"",IF(L837&lt;19990,0,IF(L837&lt;=30000,INDEX(Tarifas!$C$2:$C$37,MATCH(K837,Tarifas!$A$2:$A$37,1)),IF(L837&lt;=40000,INDEX(Tarifas!$D$2:$D$37,MATCH(K837,Tarifas!$A$2:$A$37,1)),INDEX(Tarifas!$E$2:$E$37,MATCH(K837,Tarifas!$A$2:$A$37,1))))))</f>
        <v>0</v>
      </c>
      <c r="Q837" s="7">
        <f t="shared" si="83"/>
        <v>700</v>
      </c>
    </row>
    <row r="838" spans="1:17" ht="15.75" customHeight="1" x14ac:dyDescent="0.25">
      <c r="A838" s="2">
        <v>123</v>
      </c>
      <c r="B838" s="2">
        <v>123</v>
      </c>
      <c r="C838" s="2">
        <v>123</v>
      </c>
      <c r="D838" s="2" t="s">
        <v>410</v>
      </c>
      <c r="E838" s="3">
        <v>6</v>
      </c>
      <c r="F838" s="3">
        <v>15</v>
      </c>
      <c r="G838" s="3">
        <v>23</v>
      </c>
      <c r="H838" s="3">
        <v>1.82</v>
      </c>
      <c r="I838" s="3">
        <v>0.51749999999999996</v>
      </c>
      <c r="J838" s="4" t="str">
        <f t="shared" si="78"/>
        <v>Se calcula por Peso</v>
      </c>
      <c r="K838" s="3">
        <f t="shared" si="79"/>
        <v>1.82</v>
      </c>
      <c r="L838" s="5">
        <v>5990</v>
      </c>
      <c r="M838" s="2" t="str">
        <f t="shared" si="80"/>
        <v>Hasta $9.989</v>
      </c>
      <c r="N838" s="5">
        <f t="shared" si="81"/>
        <v>700</v>
      </c>
      <c r="O838" s="6" t="str">
        <f t="shared" si="82"/>
        <v>No aplica (&lt;$19.990)</v>
      </c>
      <c r="P838" s="7">
        <f t="array" ref="P838">IF(OR(L838="",K838=""),"",IF(L838&lt;19990,0,IF(L838&lt;=30000,INDEX(Tarifas!$C$2:$C$37,MATCH(K838,Tarifas!$A$2:$A$37,1)),IF(L838&lt;=40000,INDEX(Tarifas!$D$2:$D$37,MATCH(K838,Tarifas!$A$2:$A$37,1)),INDEX(Tarifas!$E$2:$E$37,MATCH(K838,Tarifas!$A$2:$A$37,1))))))</f>
        <v>0</v>
      </c>
      <c r="Q838" s="7">
        <f t="shared" si="83"/>
        <v>700</v>
      </c>
    </row>
    <row r="839" spans="1:17" ht="15.75" customHeight="1" x14ac:dyDescent="0.25">
      <c r="A839" s="2">
        <v>123</v>
      </c>
      <c r="B839" s="2">
        <v>123</v>
      </c>
      <c r="C839" s="2">
        <v>123</v>
      </c>
      <c r="D839" s="2" t="s">
        <v>411</v>
      </c>
      <c r="E839" s="3">
        <v>12</v>
      </c>
      <c r="F839" s="3">
        <v>22</v>
      </c>
      <c r="G839" s="3">
        <v>27</v>
      </c>
      <c r="H839" s="3">
        <v>1.82</v>
      </c>
      <c r="I839" s="3">
        <v>1.782</v>
      </c>
      <c r="J839" s="4" t="str">
        <f t="shared" si="78"/>
        <v>Se calcula por Peso</v>
      </c>
      <c r="K839" s="3">
        <f t="shared" si="79"/>
        <v>1.82</v>
      </c>
      <c r="L839" s="5">
        <v>57990</v>
      </c>
      <c r="M839" s="2" t="str">
        <f t="shared" si="80"/>
        <v>Sin costo fijo</v>
      </c>
      <c r="N839" s="5">
        <f t="shared" si="81"/>
        <v>0</v>
      </c>
      <c r="O839" s="6" t="str">
        <f t="shared" si="82"/>
        <v>Desde $40.001</v>
      </c>
      <c r="P839" s="7">
        <f t="array" ref="P839">IF(OR(L839="",K839=""),"",IF(L839&lt;19990,0,IF(L839&lt;=30000,INDEX(Tarifas!$C$2:$C$37,MATCH(K839,Tarifas!$A$2:$A$37,1)),IF(L839&lt;=40000,INDEX(Tarifas!$D$2:$D$37,MATCH(K839,Tarifas!$A$2:$A$37,1)),INDEX(Tarifas!$E$2:$E$37,MATCH(K839,Tarifas!$A$2:$A$37,1))))))</f>
        <v>3300</v>
      </c>
      <c r="Q839" s="7">
        <f t="shared" si="83"/>
        <v>3300</v>
      </c>
    </row>
    <row r="840" spans="1:17" ht="15.75" customHeight="1" x14ac:dyDescent="0.25">
      <c r="A840" s="2">
        <v>123</v>
      </c>
      <c r="B840" s="2">
        <v>123</v>
      </c>
      <c r="C840" s="2">
        <v>123</v>
      </c>
      <c r="D840" s="2" t="s">
        <v>411</v>
      </c>
      <c r="E840" s="3">
        <v>12</v>
      </c>
      <c r="F840" s="3">
        <v>22</v>
      </c>
      <c r="G840" s="3">
        <v>27</v>
      </c>
      <c r="H840" s="3">
        <v>1.82</v>
      </c>
      <c r="I840" s="3">
        <v>1.782</v>
      </c>
      <c r="J840" s="4" t="str">
        <f t="shared" si="78"/>
        <v>Se calcula por Peso</v>
      </c>
      <c r="K840" s="3">
        <f t="shared" si="79"/>
        <v>1.82</v>
      </c>
      <c r="L840" s="5">
        <v>57990</v>
      </c>
      <c r="M840" s="2" t="str">
        <f t="shared" si="80"/>
        <v>Sin costo fijo</v>
      </c>
      <c r="N840" s="5">
        <f t="shared" si="81"/>
        <v>0</v>
      </c>
      <c r="O840" s="6" t="str">
        <f t="shared" si="82"/>
        <v>Desde $40.001</v>
      </c>
      <c r="P840" s="7">
        <f t="array" ref="P840">IF(OR(L840="",K840=""),"",IF(L840&lt;19990,0,IF(L840&lt;=30000,INDEX(Tarifas!$C$2:$C$37,MATCH(K840,Tarifas!$A$2:$A$37,1)),IF(L840&lt;=40000,INDEX(Tarifas!$D$2:$D$37,MATCH(K840,Tarifas!$A$2:$A$37,1)),INDEX(Tarifas!$E$2:$E$37,MATCH(K840,Tarifas!$A$2:$A$37,1))))))</f>
        <v>3300</v>
      </c>
      <c r="Q840" s="7">
        <f t="shared" si="83"/>
        <v>3300</v>
      </c>
    </row>
    <row r="841" spans="1:17" ht="15.75" customHeight="1" x14ac:dyDescent="0.25">
      <c r="A841" s="2">
        <v>123</v>
      </c>
      <c r="B841" s="2">
        <v>123</v>
      </c>
      <c r="C841" s="2">
        <v>123</v>
      </c>
      <c r="D841" s="2" t="s">
        <v>412</v>
      </c>
      <c r="E841" s="3">
        <v>16</v>
      </c>
      <c r="F841" s="3">
        <v>38</v>
      </c>
      <c r="G841" s="3">
        <v>65</v>
      </c>
      <c r="H841" s="3">
        <v>1.8149999999999999</v>
      </c>
      <c r="I841" s="3">
        <v>9.8800000000000008</v>
      </c>
      <c r="J841" s="4" t="str">
        <f t="shared" si="78"/>
        <v>Se calcula por P volum</v>
      </c>
      <c r="K841" s="3">
        <f t="shared" si="79"/>
        <v>9.8800000000000008</v>
      </c>
      <c r="L841" s="5">
        <v>29690</v>
      </c>
      <c r="M841" s="2" t="str">
        <f t="shared" si="80"/>
        <v>Sin costo fijo</v>
      </c>
      <c r="N841" s="5">
        <f t="shared" si="81"/>
        <v>0</v>
      </c>
      <c r="O841" s="6" t="str">
        <f t="shared" si="82"/>
        <v>$19.990-$30.000</v>
      </c>
      <c r="P841" s="7">
        <f t="array" ref="P841">IF(OR(L841="",K841=""),"",IF(L841&lt;19990,0,IF(L841&lt;=30000,INDEX(Tarifas!$C$2:$C$37,MATCH(K841,Tarifas!$A$2:$A$37,1)),IF(L841&lt;=40000,INDEX(Tarifas!$D$2:$D$37,MATCH(K841,Tarifas!$A$2:$A$37,1)),INDEX(Tarifas!$E$2:$E$37,MATCH(K841,Tarifas!$A$2:$A$37,1))))))</f>
        <v>4520</v>
      </c>
      <c r="Q841" s="7">
        <f t="shared" si="83"/>
        <v>4520</v>
      </c>
    </row>
    <row r="842" spans="1:17" ht="15.75" customHeight="1" x14ac:dyDescent="0.25">
      <c r="A842" s="2">
        <v>123</v>
      </c>
      <c r="B842" s="2">
        <v>123</v>
      </c>
      <c r="C842" s="2">
        <v>123</v>
      </c>
      <c r="D842" s="2" t="s">
        <v>412</v>
      </c>
      <c r="E842" s="3">
        <v>16</v>
      </c>
      <c r="F842" s="3">
        <v>38</v>
      </c>
      <c r="G842" s="3">
        <v>65</v>
      </c>
      <c r="H842" s="3">
        <v>1.8149999999999999</v>
      </c>
      <c r="I842" s="3">
        <v>9.8800000000000008</v>
      </c>
      <c r="J842" s="4" t="str">
        <f t="shared" si="78"/>
        <v>Se calcula por P volum</v>
      </c>
      <c r="K842" s="3">
        <f t="shared" si="79"/>
        <v>9.8800000000000008</v>
      </c>
      <c r="L842" s="5">
        <v>29690</v>
      </c>
      <c r="M842" s="2" t="str">
        <f t="shared" si="80"/>
        <v>Sin costo fijo</v>
      </c>
      <c r="N842" s="5">
        <f t="shared" si="81"/>
        <v>0</v>
      </c>
      <c r="O842" s="6" t="str">
        <f t="shared" si="82"/>
        <v>$19.990-$30.000</v>
      </c>
      <c r="P842" s="7">
        <f t="array" ref="P842">IF(OR(L842="",K842=""),"",IF(L842&lt;19990,0,IF(L842&lt;=30000,INDEX(Tarifas!$C$2:$C$37,MATCH(K842,Tarifas!$A$2:$A$37,1)),IF(L842&lt;=40000,INDEX(Tarifas!$D$2:$D$37,MATCH(K842,Tarifas!$A$2:$A$37,1)),INDEX(Tarifas!$E$2:$E$37,MATCH(K842,Tarifas!$A$2:$A$37,1))))))</f>
        <v>4520</v>
      </c>
      <c r="Q842" s="7">
        <f t="shared" si="83"/>
        <v>4520</v>
      </c>
    </row>
    <row r="843" spans="1:17" ht="15.75" customHeight="1" x14ac:dyDescent="0.25">
      <c r="A843" s="2">
        <v>123</v>
      </c>
      <c r="B843" s="2">
        <v>123</v>
      </c>
      <c r="C843" s="2">
        <v>123</v>
      </c>
      <c r="D843" s="2" t="s">
        <v>413</v>
      </c>
      <c r="E843" s="3">
        <v>13</v>
      </c>
      <c r="F843" s="3">
        <v>23</v>
      </c>
      <c r="G843" s="3">
        <v>41</v>
      </c>
      <c r="H843" s="3">
        <v>1.8149999999999999</v>
      </c>
      <c r="I843" s="3">
        <v>3.0647500000000001</v>
      </c>
      <c r="J843" s="4" t="str">
        <f t="shared" si="78"/>
        <v>Se calcula por P volum</v>
      </c>
      <c r="K843" s="3">
        <f t="shared" si="79"/>
        <v>3.0647500000000001</v>
      </c>
      <c r="L843" s="5">
        <v>39990</v>
      </c>
      <c r="M843" s="2" t="str">
        <f t="shared" si="80"/>
        <v>Sin costo fijo</v>
      </c>
      <c r="N843" s="5">
        <f t="shared" si="81"/>
        <v>0</v>
      </c>
      <c r="O843" s="6" t="str">
        <f t="shared" si="82"/>
        <v>$30.001-$40.000</v>
      </c>
      <c r="P843" s="7">
        <f t="array" ref="P843">IF(OR(L843="",K843=""),"",IF(L843&lt;19990,0,IF(L843&lt;=30000,INDEX(Tarifas!$C$2:$C$37,MATCH(K843,Tarifas!$A$2:$A$37,1)),IF(L843&lt;=40000,INDEX(Tarifas!$D$2:$D$37,MATCH(K843,Tarifas!$A$2:$A$37,1)),INDEX(Tarifas!$E$2:$E$37,MATCH(K843,Tarifas!$A$2:$A$37,1))))))</f>
        <v>3420</v>
      </c>
      <c r="Q843" s="7">
        <f t="shared" si="83"/>
        <v>3420</v>
      </c>
    </row>
    <row r="844" spans="1:17" ht="15.75" customHeight="1" x14ac:dyDescent="0.25">
      <c r="A844" s="2">
        <v>123</v>
      </c>
      <c r="B844" s="2">
        <v>123</v>
      </c>
      <c r="C844" s="2">
        <v>123</v>
      </c>
      <c r="D844" s="2" t="s">
        <v>414</v>
      </c>
      <c r="E844" s="3">
        <v>10</v>
      </c>
      <c r="F844" s="3">
        <v>10</v>
      </c>
      <c r="G844" s="3">
        <v>20</v>
      </c>
      <c r="H844" s="3">
        <v>1.81</v>
      </c>
      <c r="I844" s="3">
        <v>0.5</v>
      </c>
      <c r="J844" s="4" t="str">
        <f t="shared" si="78"/>
        <v>Se calcula por Peso</v>
      </c>
      <c r="K844" s="3">
        <f t="shared" si="79"/>
        <v>1.81</v>
      </c>
      <c r="L844" s="5">
        <v>9680</v>
      </c>
      <c r="M844" s="2" t="str">
        <f t="shared" si="80"/>
        <v>Hasta $9.989</v>
      </c>
      <c r="N844" s="5">
        <f t="shared" si="81"/>
        <v>700</v>
      </c>
      <c r="O844" s="6" t="str">
        <f t="shared" si="82"/>
        <v>No aplica (&lt;$19.990)</v>
      </c>
      <c r="P844" s="7">
        <f t="array" ref="P844">IF(OR(L844="",K844=""),"",IF(L844&lt;19990,0,IF(L844&lt;=30000,INDEX(Tarifas!$C$2:$C$37,MATCH(K844,Tarifas!$A$2:$A$37,1)),IF(L844&lt;=40000,INDEX(Tarifas!$D$2:$D$37,MATCH(K844,Tarifas!$A$2:$A$37,1)),INDEX(Tarifas!$E$2:$E$37,MATCH(K844,Tarifas!$A$2:$A$37,1))))))</f>
        <v>0</v>
      </c>
      <c r="Q844" s="7">
        <f t="shared" si="83"/>
        <v>700</v>
      </c>
    </row>
    <row r="845" spans="1:17" ht="15.75" customHeight="1" x14ac:dyDescent="0.25">
      <c r="A845" s="2">
        <v>123</v>
      </c>
      <c r="B845" s="2">
        <v>123</v>
      </c>
      <c r="C845" s="2">
        <v>123</v>
      </c>
      <c r="D845" s="2" t="s">
        <v>415</v>
      </c>
      <c r="E845" s="3">
        <v>14</v>
      </c>
      <c r="F845" s="3">
        <v>21</v>
      </c>
      <c r="G845" s="3">
        <v>29</v>
      </c>
      <c r="H845" s="3">
        <v>1.806</v>
      </c>
      <c r="I845" s="3">
        <v>2.1315</v>
      </c>
      <c r="J845" s="4" t="str">
        <f t="shared" si="78"/>
        <v>Se calcula por P volum</v>
      </c>
      <c r="K845" s="3">
        <f t="shared" si="79"/>
        <v>2.1315</v>
      </c>
      <c r="L845" s="5">
        <v>45990</v>
      </c>
      <c r="M845" s="2" t="str">
        <f t="shared" si="80"/>
        <v>Sin costo fijo</v>
      </c>
      <c r="N845" s="5">
        <f t="shared" si="81"/>
        <v>0</v>
      </c>
      <c r="O845" s="6" t="str">
        <f t="shared" si="82"/>
        <v>Desde $40.001</v>
      </c>
      <c r="P845" s="7">
        <f t="array" ref="P845">IF(OR(L845="",K845=""),"",IF(L845&lt;19990,0,IF(L845&lt;=30000,INDEX(Tarifas!$C$2:$C$37,MATCH(K845,Tarifas!$A$2:$A$37,1)),IF(L845&lt;=40000,INDEX(Tarifas!$D$2:$D$37,MATCH(K845,Tarifas!$A$2:$A$37,1)),INDEX(Tarifas!$E$2:$E$37,MATCH(K845,Tarifas!$A$2:$A$37,1))))))</f>
        <v>3600</v>
      </c>
      <c r="Q845" s="7">
        <f t="shared" si="83"/>
        <v>3600</v>
      </c>
    </row>
    <row r="846" spans="1:17" ht="15.75" customHeight="1" x14ac:dyDescent="0.25">
      <c r="A846" s="2">
        <v>123</v>
      </c>
      <c r="B846" s="2">
        <v>123</v>
      </c>
      <c r="C846" s="2">
        <v>123</v>
      </c>
      <c r="D846" s="2" t="s">
        <v>416</v>
      </c>
      <c r="E846" s="3">
        <v>15</v>
      </c>
      <c r="F846" s="3">
        <v>26</v>
      </c>
      <c r="G846" s="3">
        <v>35</v>
      </c>
      <c r="H846" s="3">
        <v>1.8009999999999999</v>
      </c>
      <c r="I846" s="3">
        <v>3.4125000000000001</v>
      </c>
      <c r="J846" s="4" t="str">
        <f t="shared" si="78"/>
        <v>Se calcula por P volum</v>
      </c>
      <c r="K846" s="3">
        <f t="shared" si="79"/>
        <v>3.4125000000000001</v>
      </c>
      <c r="L846" s="5">
        <v>2690</v>
      </c>
      <c r="M846" s="2" t="str">
        <f t="shared" si="80"/>
        <v>Hasta $9.989</v>
      </c>
      <c r="N846" s="5">
        <f t="shared" si="81"/>
        <v>700</v>
      </c>
      <c r="O846" s="6" t="str">
        <f t="shared" si="82"/>
        <v>No aplica (&lt;$19.990)</v>
      </c>
      <c r="P846" s="7">
        <f t="array" ref="P846">IF(OR(L846="",K846=""),"",IF(L846&lt;19990,0,IF(L846&lt;=30000,INDEX(Tarifas!$C$2:$C$37,MATCH(K846,Tarifas!$A$2:$A$37,1)),IF(L846&lt;=40000,INDEX(Tarifas!$D$2:$D$37,MATCH(K846,Tarifas!$A$2:$A$37,1)),INDEX(Tarifas!$E$2:$E$37,MATCH(K846,Tarifas!$A$2:$A$37,1))))))</f>
        <v>0</v>
      </c>
      <c r="Q846" s="7">
        <f t="shared" si="83"/>
        <v>700</v>
      </c>
    </row>
    <row r="847" spans="1:17" ht="15.75" customHeight="1" x14ac:dyDescent="0.25">
      <c r="A847" s="2">
        <v>123</v>
      </c>
      <c r="B847" s="2">
        <v>123</v>
      </c>
      <c r="C847" s="2">
        <v>123</v>
      </c>
      <c r="D847" s="2" t="s">
        <v>416</v>
      </c>
      <c r="E847" s="3">
        <v>15</v>
      </c>
      <c r="F847" s="3">
        <v>26</v>
      </c>
      <c r="G847" s="3">
        <v>35</v>
      </c>
      <c r="H847" s="3">
        <v>1.8009999999999999</v>
      </c>
      <c r="I847" s="3">
        <v>3.4125000000000001</v>
      </c>
      <c r="J847" s="4" t="str">
        <f t="shared" si="78"/>
        <v>Se calcula por P volum</v>
      </c>
      <c r="K847" s="3">
        <f t="shared" si="79"/>
        <v>3.4125000000000001</v>
      </c>
      <c r="L847" s="5">
        <v>2690</v>
      </c>
      <c r="M847" s="2" t="str">
        <f t="shared" si="80"/>
        <v>Hasta $9.989</v>
      </c>
      <c r="N847" s="5">
        <f t="shared" si="81"/>
        <v>700</v>
      </c>
      <c r="O847" s="6" t="str">
        <f t="shared" si="82"/>
        <v>No aplica (&lt;$19.990)</v>
      </c>
      <c r="P847" s="7">
        <f t="array" ref="P847">IF(OR(L847="",K847=""),"",IF(L847&lt;19990,0,IF(L847&lt;=30000,INDEX(Tarifas!$C$2:$C$37,MATCH(K847,Tarifas!$A$2:$A$37,1)),IF(L847&lt;=40000,INDEX(Tarifas!$D$2:$D$37,MATCH(K847,Tarifas!$A$2:$A$37,1)),INDEX(Tarifas!$E$2:$E$37,MATCH(K847,Tarifas!$A$2:$A$37,1))))))</f>
        <v>0</v>
      </c>
      <c r="Q847" s="7">
        <f t="shared" si="83"/>
        <v>700</v>
      </c>
    </row>
    <row r="848" spans="1:17" ht="15.75" customHeight="1" x14ac:dyDescent="0.25">
      <c r="A848" s="2">
        <v>123</v>
      </c>
      <c r="B848" s="2">
        <v>123</v>
      </c>
      <c r="C848" s="2">
        <v>123</v>
      </c>
      <c r="D848" s="2" t="s">
        <v>417</v>
      </c>
      <c r="E848" s="3">
        <v>25.6</v>
      </c>
      <c r="F848" s="3">
        <v>35.799999999999997</v>
      </c>
      <c r="G848" s="3">
        <v>9.4</v>
      </c>
      <c r="H848" s="3">
        <v>1.8</v>
      </c>
      <c r="I848" s="3">
        <v>2.1537280000000001</v>
      </c>
      <c r="J848" s="4" t="str">
        <f t="shared" si="78"/>
        <v>Se calcula por P volum</v>
      </c>
      <c r="K848" s="3">
        <f t="shared" si="79"/>
        <v>2.1537280000000001</v>
      </c>
      <c r="L848" s="5">
        <v>9205</v>
      </c>
      <c r="M848" s="2" t="str">
        <f t="shared" si="80"/>
        <v>Hasta $9.989</v>
      </c>
      <c r="N848" s="5">
        <f t="shared" si="81"/>
        <v>700</v>
      </c>
      <c r="O848" s="6" t="str">
        <f t="shared" si="82"/>
        <v>No aplica (&lt;$19.990)</v>
      </c>
      <c r="P848" s="7">
        <f t="array" ref="P848">IF(OR(L848="",K848=""),"",IF(L848&lt;19990,0,IF(L848&lt;=30000,INDEX(Tarifas!$C$2:$C$37,MATCH(K848,Tarifas!$A$2:$A$37,1)),IF(L848&lt;=40000,INDEX(Tarifas!$D$2:$D$37,MATCH(K848,Tarifas!$A$2:$A$37,1)),INDEX(Tarifas!$E$2:$E$37,MATCH(K848,Tarifas!$A$2:$A$37,1))))))</f>
        <v>0</v>
      </c>
      <c r="Q848" s="7">
        <f t="shared" si="83"/>
        <v>700</v>
      </c>
    </row>
    <row r="849" spans="1:17" ht="15.75" customHeight="1" x14ac:dyDescent="0.25">
      <c r="A849" s="2">
        <v>123</v>
      </c>
      <c r="B849" s="2">
        <v>123</v>
      </c>
      <c r="C849" s="2">
        <v>123</v>
      </c>
      <c r="D849" s="2" t="s">
        <v>418</v>
      </c>
      <c r="E849" s="3">
        <v>7</v>
      </c>
      <c r="F849" s="3">
        <v>18</v>
      </c>
      <c r="G849" s="3">
        <v>27</v>
      </c>
      <c r="H849" s="3">
        <v>1.79</v>
      </c>
      <c r="I849" s="3">
        <v>0.85050000000000003</v>
      </c>
      <c r="J849" s="4" t="str">
        <f t="shared" si="78"/>
        <v>Se calcula por Peso</v>
      </c>
      <c r="K849" s="3">
        <f t="shared" si="79"/>
        <v>1.79</v>
      </c>
      <c r="L849" s="5">
        <v>13990</v>
      </c>
      <c r="M849" s="2" t="str">
        <f t="shared" si="80"/>
        <v>$9.990-$19.990</v>
      </c>
      <c r="N849" s="5">
        <f t="shared" si="81"/>
        <v>1000</v>
      </c>
      <c r="O849" s="6" t="str">
        <f t="shared" si="82"/>
        <v>No aplica (&lt;$19.990)</v>
      </c>
      <c r="P849" s="7">
        <f t="array" ref="P849">IF(OR(L849="",K849=""),"",IF(L849&lt;19990,0,IF(L849&lt;=30000,INDEX(Tarifas!$C$2:$C$37,MATCH(K849,Tarifas!$A$2:$A$37,1)),IF(L849&lt;=40000,INDEX(Tarifas!$D$2:$D$37,MATCH(K849,Tarifas!$A$2:$A$37,1)),INDEX(Tarifas!$E$2:$E$37,MATCH(K849,Tarifas!$A$2:$A$37,1))))))</f>
        <v>0</v>
      </c>
      <c r="Q849" s="7">
        <f t="shared" si="83"/>
        <v>1000</v>
      </c>
    </row>
    <row r="850" spans="1:17" ht="15.75" customHeight="1" x14ac:dyDescent="0.25">
      <c r="A850" s="2">
        <v>123</v>
      </c>
      <c r="B850" s="2">
        <v>123</v>
      </c>
      <c r="C850" s="2">
        <v>123</v>
      </c>
      <c r="D850" s="2" t="s">
        <v>419</v>
      </c>
      <c r="E850" s="3">
        <v>11</v>
      </c>
      <c r="F850" s="3">
        <v>12</v>
      </c>
      <c r="G850" s="3">
        <v>14</v>
      </c>
      <c r="H850" s="3">
        <v>1.77</v>
      </c>
      <c r="I850" s="3">
        <v>0.46200000000000002</v>
      </c>
      <c r="J850" s="4" t="str">
        <f t="shared" si="78"/>
        <v>Se calcula por Peso</v>
      </c>
      <c r="K850" s="3">
        <f t="shared" si="79"/>
        <v>1.77</v>
      </c>
      <c r="L850" s="5">
        <v>14491</v>
      </c>
      <c r="M850" s="2" t="str">
        <f t="shared" si="80"/>
        <v>$9.990-$19.990</v>
      </c>
      <c r="N850" s="5">
        <f t="shared" si="81"/>
        <v>1000</v>
      </c>
      <c r="O850" s="6" t="str">
        <f t="shared" si="82"/>
        <v>No aplica (&lt;$19.990)</v>
      </c>
      <c r="P850" s="7">
        <f t="array" ref="P850">IF(OR(L850="",K850=""),"",IF(L850&lt;19990,0,IF(L850&lt;=30000,INDEX(Tarifas!$C$2:$C$37,MATCH(K850,Tarifas!$A$2:$A$37,1)),IF(L850&lt;=40000,INDEX(Tarifas!$D$2:$D$37,MATCH(K850,Tarifas!$A$2:$A$37,1)),INDEX(Tarifas!$E$2:$E$37,MATCH(K850,Tarifas!$A$2:$A$37,1))))))</f>
        <v>0</v>
      </c>
      <c r="Q850" s="7">
        <f t="shared" si="83"/>
        <v>1000</v>
      </c>
    </row>
    <row r="851" spans="1:17" ht="15.75" customHeight="1" x14ac:dyDescent="0.25">
      <c r="A851" s="2">
        <v>123</v>
      </c>
      <c r="B851" s="2">
        <v>123</v>
      </c>
      <c r="C851" s="2">
        <v>123</v>
      </c>
      <c r="D851" s="2" t="s">
        <v>419</v>
      </c>
      <c r="E851" s="3">
        <v>11</v>
      </c>
      <c r="F851" s="3">
        <v>12</v>
      </c>
      <c r="G851" s="3">
        <v>14</v>
      </c>
      <c r="H851" s="3">
        <v>1.77</v>
      </c>
      <c r="I851" s="3">
        <v>0.46200000000000002</v>
      </c>
      <c r="J851" s="4" t="str">
        <f t="shared" si="78"/>
        <v>Se calcula por Peso</v>
      </c>
      <c r="K851" s="3">
        <f t="shared" si="79"/>
        <v>1.77</v>
      </c>
      <c r="L851" s="5">
        <v>14491</v>
      </c>
      <c r="M851" s="2" t="str">
        <f t="shared" si="80"/>
        <v>$9.990-$19.990</v>
      </c>
      <c r="N851" s="5">
        <f t="shared" si="81"/>
        <v>1000</v>
      </c>
      <c r="O851" s="6" t="str">
        <f t="shared" si="82"/>
        <v>No aplica (&lt;$19.990)</v>
      </c>
      <c r="P851" s="7">
        <f t="array" ref="P851">IF(OR(L851="",K851=""),"",IF(L851&lt;19990,0,IF(L851&lt;=30000,INDEX(Tarifas!$C$2:$C$37,MATCH(K851,Tarifas!$A$2:$A$37,1)),IF(L851&lt;=40000,INDEX(Tarifas!$D$2:$D$37,MATCH(K851,Tarifas!$A$2:$A$37,1)),INDEX(Tarifas!$E$2:$E$37,MATCH(K851,Tarifas!$A$2:$A$37,1))))))</f>
        <v>0</v>
      </c>
      <c r="Q851" s="7">
        <f t="shared" si="83"/>
        <v>1000</v>
      </c>
    </row>
    <row r="852" spans="1:17" ht="15.75" customHeight="1" x14ac:dyDescent="0.25">
      <c r="A852" s="2">
        <v>123</v>
      </c>
      <c r="B852" s="2">
        <v>123</v>
      </c>
      <c r="C852" s="2">
        <v>123</v>
      </c>
      <c r="D852" s="2" t="s">
        <v>420</v>
      </c>
      <c r="E852" s="3">
        <v>13</v>
      </c>
      <c r="F852" s="3">
        <v>24</v>
      </c>
      <c r="G852" s="3">
        <v>33</v>
      </c>
      <c r="H852" s="3">
        <v>1.7689999999999999</v>
      </c>
      <c r="I852" s="3">
        <v>2.5739999999999998</v>
      </c>
      <c r="J852" s="4" t="str">
        <f t="shared" si="78"/>
        <v>Se calcula por P volum</v>
      </c>
      <c r="K852" s="3">
        <f t="shared" si="79"/>
        <v>2.5739999999999998</v>
      </c>
      <c r="L852" s="5">
        <v>5411</v>
      </c>
      <c r="M852" s="2" t="str">
        <f t="shared" si="80"/>
        <v>Hasta $9.989</v>
      </c>
      <c r="N852" s="5">
        <f t="shared" si="81"/>
        <v>700</v>
      </c>
      <c r="O852" s="6" t="str">
        <f t="shared" si="82"/>
        <v>No aplica (&lt;$19.990)</v>
      </c>
      <c r="P852" s="7">
        <f t="array" ref="P852">IF(OR(L852="",K852=""),"",IF(L852&lt;19990,0,IF(L852&lt;=30000,INDEX(Tarifas!$C$2:$C$37,MATCH(K852,Tarifas!$A$2:$A$37,1)),IF(L852&lt;=40000,INDEX(Tarifas!$D$2:$D$37,MATCH(K852,Tarifas!$A$2:$A$37,1)),INDEX(Tarifas!$E$2:$E$37,MATCH(K852,Tarifas!$A$2:$A$37,1))))))</f>
        <v>0</v>
      </c>
      <c r="Q852" s="7">
        <f t="shared" si="83"/>
        <v>700</v>
      </c>
    </row>
    <row r="853" spans="1:17" ht="15.75" customHeight="1" x14ac:dyDescent="0.25">
      <c r="A853" s="2">
        <v>123</v>
      </c>
      <c r="B853" s="2">
        <v>123</v>
      </c>
      <c r="C853" s="2">
        <v>123</v>
      </c>
      <c r="D853" s="2" t="s">
        <v>420</v>
      </c>
      <c r="E853" s="3">
        <v>13</v>
      </c>
      <c r="F853" s="3">
        <v>24</v>
      </c>
      <c r="G853" s="3">
        <v>33</v>
      </c>
      <c r="H853" s="3">
        <v>1.7689999999999999</v>
      </c>
      <c r="I853" s="3">
        <v>2.5739999999999998</v>
      </c>
      <c r="J853" s="4" t="str">
        <f t="shared" si="78"/>
        <v>Se calcula por P volum</v>
      </c>
      <c r="K853" s="3">
        <f t="shared" si="79"/>
        <v>2.5739999999999998</v>
      </c>
      <c r="L853" s="5">
        <v>5411</v>
      </c>
      <c r="M853" s="2" t="str">
        <f t="shared" si="80"/>
        <v>Hasta $9.989</v>
      </c>
      <c r="N853" s="5">
        <f t="shared" si="81"/>
        <v>700</v>
      </c>
      <c r="O853" s="6" t="str">
        <f t="shared" si="82"/>
        <v>No aplica (&lt;$19.990)</v>
      </c>
      <c r="P853" s="7">
        <f t="array" ref="P853">IF(OR(L853="",K853=""),"",IF(L853&lt;19990,0,IF(L853&lt;=30000,INDEX(Tarifas!$C$2:$C$37,MATCH(K853,Tarifas!$A$2:$A$37,1)),IF(L853&lt;=40000,INDEX(Tarifas!$D$2:$D$37,MATCH(K853,Tarifas!$A$2:$A$37,1)),INDEX(Tarifas!$E$2:$E$37,MATCH(K853,Tarifas!$A$2:$A$37,1))))))</f>
        <v>0</v>
      </c>
      <c r="Q853" s="7">
        <f t="shared" si="83"/>
        <v>700</v>
      </c>
    </row>
    <row r="854" spans="1:17" ht="15.75" customHeight="1" x14ac:dyDescent="0.25">
      <c r="A854" s="2">
        <v>123</v>
      </c>
      <c r="B854" s="2">
        <v>123</v>
      </c>
      <c r="C854" s="2">
        <v>123</v>
      </c>
      <c r="D854" s="2" t="s">
        <v>421</v>
      </c>
      <c r="E854" s="3">
        <v>4</v>
      </c>
      <c r="F854" s="3">
        <v>9</v>
      </c>
      <c r="G854" s="3">
        <v>41</v>
      </c>
      <c r="H854" s="3">
        <v>1.768</v>
      </c>
      <c r="I854" s="3">
        <v>0.36899999999999999</v>
      </c>
      <c r="J854" s="4" t="str">
        <f t="shared" si="78"/>
        <v>Se calcula por Peso</v>
      </c>
      <c r="K854" s="3">
        <f t="shared" si="79"/>
        <v>1.768</v>
      </c>
      <c r="L854" s="5">
        <v>2220</v>
      </c>
      <c r="M854" s="2" t="str">
        <f t="shared" si="80"/>
        <v>Hasta $9.989</v>
      </c>
      <c r="N854" s="5">
        <f t="shared" si="81"/>
        <v>700</v>
      </c>
      <c r="O854" s="6" t="str">
        <f t="shared" si="82"/>
        <v>No aplica (&lt;$19.990)</v>
      </c>
      <c r="P854" s="7">
        <f t="array" ref="P854">IF(OR(L854="",K854=""),"",IF(L854&lt;19990,0,IF(L854&lt;=30000,INDEX(Tarifas!$C$2:$C$37,MATCH(K854,Tarifas!$A$2:$A$37,1)),IF(L854&lt;=40000,INDEX(Tarifas!$D$2:$D$37,MATCH(K854,Tarifas!$A$2:$A$37,1)),INDEX(Tarifas!$E$2:$E$37,MATCH(K854,Tarifas!$A$2:$A$37,1))))))</f>
        <v>0</v>
      </c>
      <c r="Q854" s="7">
        <f t="shared" si="83"/>
        <v>700</v>
      </c>
    </row>
    <row r="855" spans="1:17" ht="15.75" customHeight="1" x14ac:dyDescent="0.25">
      <c r="A855" s="2">
        <v>123</v>
      </c>
      <c r="B855" s="2">
        <v>123</v>
      </c>
      <c r="C855" s="2">
        <v>123</v>
      </c>
      <c r="D855" s="2" t="s">
        <v>422</v>
      </c>
      <c r="E855" s="3">
        <v>20</v>
      </c>
      <c r="F855" s="3">
        <v>23</v>
      </c>
      <c r="G855" s="3">
        <v>64</v>
      </c>
      <c r="H855" s="3">
        <v>1.76</v>
      </c>
      <c r="I855" s="3">
        <v>7.36</v>
      </c>
      <c r="J855" s="4" t="str">
        <f t="shared" si="78"/>
        <v>Se calcula por P volum</v>
      </c>
      <c r="K855" s="3">
        <f t="shared" si="79"/>
        <v>7.36</v>
      </c>
      <c r="L855" s="5">
        <v>5990</v>
      </c>
      <c r="M855" s="2" t="str">
        <f t="shared" si="80"/>
        <v>Hasta $9.989</v>
      </c>
      <c r="N855" s="5">
        <f t="shared" si="81"/>
        <v>700</v>
      </c>
      <c r="O855" s="6" t="str">
        <f t="shared" si="82"/>
        <v>No aplica (&lt;$19.990)</v>
      </c>
      <c r="P855" s="7">
        <f t="array" ref="P855">IF(OR(L855="",K855=""),"",IF(L855&lt;19990,0,IF(L855&lt;=30000,INDEX(Tarifas!$C$2:$C$37,MATCH(K855,Tarifas!$A$2:$A$37,1)),IF(L855&lt;=40000,INDEX(Tarifas!$D$2:$D$37,MATCH(K855,Tarifas!$A$2:$A$37,1)),INDEX(Tarifas!$E$2:$E$37,MATCH(K855,Tarifas!$A$2:$A$37,1))))))</f>
        <v>0</v>
      </c>
      <c r="Q855" s="7">
        <f t="shared" si="83"/>
        <v>700</v>
      </c>
    </row>
    <row r="856" spans="1:17" ht="15.75" customHeight="1" x14ac:dyDescent="0.25">
      <c r="A856" s="2">
        <v>123</v>
      </c>
      <c r="B856" s="2">
        <v>123</v>
      </c>
      <c r="C856" s="2">
        <v>123</v>
      </c>
      <c r="D856" s="2" t="s">
        <v>423</v>
      </c>
      <c r="E856" s="3">
        <v>8</v>
      </c>
      <c r="F856" s="3">
        <v>24</v>
      </c>
      <c r="G856" s="3">
        <v>27</v>
      </c>
      <c r="H856" s="3">
        <v>1.752</v>
      </c>
      <c r="I856" s="3">
        <v>1.296</v>
      </c>
      <c r="J856" s="4" t="str">
        <f t="shared" si="78"/>
        <v>Se calcula por Peso</v>
      </c>
      <c r="K856" s="3">
        <f t="shared" si="79"/>
        <v>1.752</v>
      </c>
      <c r="L856" s="5">
        <v>4689</v>
      </c>
      <c r="M856" s="2" t="str">
        <f t="shared" si="80"/>
        <v>Hasta $9.989</v>
      </c>
      <c r="N856" s="5">
        <f t="shared" si="81"/>
        <v>700</v>
      </c>
      <c r="O856" s="6" t="str">
        <f t="shared" si="82"/>
        <v>No aplica (&lt;$19.990)</v>
      </c>
      <c r="P856" s="7">
        <f t="array" ref="P856">IF(OR(L856="",K856=""),"",IF(L856&lt;19990,0,IF(L856&lt;=30000,INDEX(Tarifas!$C$2:$C$37,MATCH(K856,Tarifas!$A$2:$A$37,1)),IF(L856&lt;=40000,INDEX(Tarifas!$D$2:$D$37,MATCH(K856,Tarifas!$A$2:$A$37,1)),INDEX(Tarifas!$E$2:$E$37,MATCH(K856,Tarifas!$A$2:$A$37,1))))))</f>
        <v>0</v>
      </c>
      <c r="Q856" s="7">
        <f t="shared" si="83"/>
        <v>700</v>
      </c>
    </row>
    <row r="857" spans="1:17" ht="15.75" customHeight="1" x14ac:dyDescent="0.25">
      <c r="A857" s="2">
        <v>123</v>
      </c>
      <c r="B857" s="2">
        <v>123</v>
      </c>
      <c r="C857" s="2">
        <v>123</v>
      </c>
      <c r="D857" s="2" t="s">
        <v>423</v>
      </c>
      <c r="E857" s="3">
        <v>8</v>
      </c>
      <c r="F857" s="3">
        <v>24</v>
      </c>
      <c r="G857" s="3">
        <v>27</v>
      </c>
      <c r="H857" s="3">
        <v>1.752</v>
      </c>
      <c r="I857" s="3">
        <v>1.296</v>
      </c>
      <c r="J857" s="4" t="str">
        <f t="shared" si="78"/>
        <v>Se calcula por Peso</v>
      </c>
      <c r="K857" s="3">
        <f t="shared" si="79"/>
        <v>1.752</v>
      </c>
      <c r="L857" s="5">
        <v>4689</v>
      </c>
      <c r="M857" s="2" t="str">
        <f t="shared" si="80"/>
        <v>Hasta $9.989</v>
      </c>
      <c r="N857" s="5">
        <f t="shared" si="81"/>
        <v>700</v>
      </c>
      <c r="O857" s="6" t="str">
        <f t="shared" si="82"/>
        <v>No aplica (&lt;$19.990)</v>
      </c>
      <c r="P857" s="7">
        <f t="array" ref="P857">IF(OR(L857="",K857=""),"",IF(L857&lt;19990,0,IF(L857&lt;=30000,INDEX(Tarifas!$C$2:$C$37,MATCH(K857,Tarifas!$A$2:$A$37,1)),IF(L857&lt;=40000,INDEX(Tarifas!$D$2:$D$37,MATCH(K857,Tarifas!$A$2:$A$37,1)),INDEX(Tarifas!$E$2:$E$37,MATCH(K857,Tarifas!$A$2:$A$37,1))))))</f>
        <v>0</v>
      </c>
      <c r="Q857" s="7">
        <f t="shared" si="83"/>
        <v>700</v>
      </c>
    </row>
    <row r="858" spans="1:17" ht="15.75" customHeight="1" x14ac:dyDescent="0.25">
      <c r="A858" s="2">
        <v>123</v>
      </c>
      <c r="B858" s="2">
        <v>123</v>
      </c>
      <c r="C858" s="2">
        <v>123</v>
      </c>
      <c r="D858" s="2" t="s">
        <v>424</v>
      </c>
      <c r="E858" s="3">
        <v>18</v>
      </c>
      <c r="F858" s="3">
        <v>34</v>
      </c>
      <c r="G858" s="3">
        <v>56</v>
      </c>
      <c r="H858" s="3">
        <v>1.7509999999999999</v>
      </c>
      <c r="I858" s="3">
        <v>8.5679999999999996</v>
      </c>
      <c r="J858" s="4" t="str">
        <f t="shared" si="78"/>
        <v>Se calcula por P volum</v>
      </c>
      <c r="K858" s="3">
        <f t="shared" si="79"/>
        <v>8.5679999999999996</v>
      </c>
      <c r="L858" s="5">
        <v>2990</v>
      </c>
      <c r="M858" s="2" t="str">
        <f t="shared" si="80"/>
        <v>Hasta $9.989</v>
      </c>
      <c r="N858" s="5">
        <f t="shared" si="81"/>
        <v>700</v>
      </c>
      <c r="O858" s="6" t="str">
        <f t="shared" si="82"/>
        <v>No aplica (&lt;$19.990)</v>
      </c>
      <c r="P858" s="7">
        <f t="array" ref="P858">IF(OR(L858="",K858=""),"",IF(L858&lt;19990,0,IF(L858&lt;=30000,INDEX(Tarifas!$C$2:$C$37,MATCH(K858,Tarifas!$A$2:$A$37,1)),IF(L858&lt;=40000,INDEX(Tarifas!$D$2:$D$37,MATCH(K858,Tarifas!$A$2:$A$37,1)),INDEX(Tarifas!$E$2:$E$37,MATCH(K858,Tarifas!$A$2:$A$37,1))))))</f>
        <v>0</v>
      </c>
      <c r="Q858" s="7">
        <f t="shared" si="83"/>
        <v>700</v>
      </c>
    </row>
    <row r="859" spans="1:17" ht="15.75" customHeight="1" x14ac:dyDescent="0.25">
      <c r="A859" s="2">
        <v>123</v>
      </c>
      <c r="B859" s="2">
        <v>123</v>
      </c>
      <c r="C859" s="2">
        <v>123</v>
      </c>
      <c r="D859" s="2" t="s">
        <v>425</v>
      </c>
      <c r="E859" s="3">
        <v>6</v>
      </c>
      <c r="F859" s="3">
        <v>37</v>
      </c>
      <c r="G859" s="3">
        <v>41</v>
      </c>
      <c r="H859" s="3">
        <v>1.7450000000000001</v>
      </c>
      <c r="I859" s="3">
        <v>2.2755000000000001</v>
      </c>
      <c r="J859" s="4" t="str">
        <f t="shared" si="78"/>
        <v>Se calcula por P volum</v>
      </c>
      <c r="K859" s="3">
        <f t="shared" si="79"/>
        <v>2.2755000000000001</v>
      </c>
      <c r="L859" s="5">
        <v>7910</v>
      </c>
      <c r="M859" s="2" t="str">
        <f t="shared" si="80"/>
        <v>Hasta $9.989</v>
      </c>
      <c r="N859" s="5">
        <f t="shared" si="81"/>
        <v>700</v>
      </c>
      <c r="O859" s="6" t="str">
        <f t="shared" si="82"/>
        <v>No aplica (&lt;$19.990)</v>
      </c>
      <c r="P859" s="7">
        <f t="array" ref="P859">IF(OR(L859="",K859=""),"",IF(L859&lt;19990,0,IF(L859&lt;=30000,INDEX(Tarifas!$C$2:$C$37,MATCH(K859,Tarifas!$A$2:$A$37,1)),IF(L859&lt;=40000,INDEX(Tarifas!$D$2:$D$37,MATCH(K859,Tarifas!$A$2:$A$37,1)),INDEX(Tarifas!$E$2:$E$37,MATCH(K859,Tarifas!$A$2:$A$37,1))))))</f>
        <v>0</v>
      </c>
      <c r="Q859" s="7">
        <f t="shared" si="83"/>
        <v>700</v>
      </c>
    </row>
    <row r="860" spans="1:17" ht="15.75" customHeight="1" x14ac:dyDescent="0.25">
      <c r="A860" s="2">
        <v>123</v>
      </c>
      <c r="B860" s="2">
        <v>123</v>
      </c>
      <c r="C860" s="2">
        <v>123</v>
      </c>
      <c r="D860" s="2" t="s">
        <v>425</v>
      </c>
      <c r="E860" s="3">
        <v>6</v>
      </c>
      <c r="F860" s="3">
        <v>37</v>
      </c>
      <c r="G860" s="3">
        <v>41</v>
      </c>
      <c r="H860" s="3">
        <v>1.7450000000000001</v>
      </c>
      <c r="I860" s="3">
        <v>2.2755000000000001</v>
      </c>
      <c r="J860" s="4" t="str">
        <f t="shared" si="78"/>
        <v>Se calcula por P volum</v>
      </c>
      <c r="K860" s="3">
        <f t="shared" si="79"/>
        <v>2.2755000000000001</v>
      </c>
      <c r="L860" s="5">
        <v>7910</v>
      </c>
      <c r="M860" s="2" t="str">
        <f t="shared" si="80"/>
        <v>Hasta $9.989</v>
      </c>
      <c r="N860" s="5">
        <f t="shared" si="81"/>
        <v>700</v>
      </c>
      <c r="O860" s="6" t="str">
        <f t="shared" si="82"/>
        <v>No aplica (&lt;$19.990)</v>
      </c>
      <c r="P860" s="7">
        <f t="array" ref="P860">IF(OR(L860="",K860=""),"",IF(L860&lt;19990,0,IF(L860&lt;=30000,INDEX(Tarifas!$C$2:$C$37,MATCH(K860,Tarifas!$A$2:$A$37,1)),IF(L860&lt;=40000,INDEX(Tarifas!$D$2:$D$37,MATCH(K860,Tarifas!$A$2:$A$37,1)),INDEX(Tarifas!$E$2:$E$37,MATCH(K860,Tarifas!$A$2:$A$37,1))))))</f>
        <v>0</v>
      </c>
      <c r="Q860" s="7">
        <f t="shared" si="83"/>
        <v>700</v>
      </c>
    </row>
    <row r="861" spans="1:17" ht="15.75" customHeight="1" x14ac:dyDescent="0.25">
      <c r="A861" s="2">
        <v>123</v>
      </c>
      <c r="B861" s="2">
        <v>123</v>
      </c>
      <c r="C861" s="2">
        <v>123</v>
      </c>
      <c r="D861" s="2" t="s">
        <v>426</v>
      </c>
      <c r="E861" s="3">
        <v>8</v>
      </c>
      <c r="F861" s="3">
        <v>14</v>
      </c>
      <c r="G861" s="3">
        <v>57</v>
      </c>
      <c r="H861" s="3">
        <v>1.744</v>
      </c>
      <c r="I861" s="3">
        <v>1.5960000000000001</v>
      </c>
      <c r="J861" s="4" t="str">
        <f t="shared" si="78"/>
        <v>Se calcula por Peso</v>
      </c>
      <c r="K861" s="3">
        <f t="shared" si="79"/>
        <v>1.744</v>
      </c>
      <c r="L861" s="5">
        <v>1690</v>
      </c>
      <c r="M861" s="2" t="str">
        <f t="shared" si="80"/>
        <v>Hasta $9.989</v>
      </c>
      <c r="N861" s="5">
        <f t="shared" si="81"/>
        <v>700</v>
      </c>
      <c r="O861" s="6" t="str">
        <f t="shared" si="82"/>
        <v>No aplica (&lt;$19.990)</v>
      </c>
      <c r="P861" s="7">
        <f t="array" ref="P861">IF(OR(L861="",K861=""),"",IF(L861&lt;19990,0,IF(L861&lt;=30000,INDEX(Tarifas!$C$2:$C$37,MATCH(K861,Tarifas!$A$2:$A$37,1)),IF(L861&lt;=40000,INDEX(Tarifas!$D$2:$D$37,MATCH(K861,Tarifas!$A$2:$A$37,1)),INDEX(Tarifas!$E$2:$E$37,MATCH(K861,Tarifas!$A$2:$A$37,1))))))</f>
        <v>0</v>
      </c>
      <c r="Q861" s="7">
        <f t="shared" si="83"/>
        <v>700</v>
      </c>
    </row>
    <row r="862" spans="1:17" ht="15.75" customHeight="1" x14ac:dyDescent="0.25">
      <c r="A862" s="2">
        <v>123</v>
      </c>
      <c r="B862" s="2">
        <v>123</v>
      </c>
      <c r="C862" s="2">
        <v>123</v>
      </c>
      <c r="D862" s="2" t="s">
        <v>427</v>
      </c>
      <c r="E862" s="3">
        <v>19</v>
      </c>
      <c r="F862" s="3">
        <v>21</v>
      </c>
      <c r="G862" s="3">
        <v>24</v>
      </c>
      <c r="H862" s="3">
        <v>1.74</v>
      </c>
      <c r="I862" s="3">
        <v>2.3940000000000001</v>
      </c>
      <c r="J862" s="4" t="str">
        <f t="shared" si="78"/>
        <v>Se calcula por P volum</v>
      </c>
      <c r="K862" s="3">
        <f t="shared" si="79"/>
        <v>2.3940000000000001</v>
      </c>
      <c r="L862" s="5">
        <v>13480</v>
      </c>
      <c r="M862" s="2" t="str">
        <f t="shared" si="80"/>
        <v>$9.990-$19.990</v>
      </c>
      <c r="N862" s="5">
        <f t="shared" si="81"/>
        <v>1000</v>
      </c>
      <c r="O862" s="6" t="str">
        <f t="shared" si="82"/>
        <v>No aplica (&lt;$19.990)</v>
      </c>
      <c r="P862" s="7">
        <f t="array" ref="P862">IF(OR(L862="",K862=""),"",IF(L862&lt;19990,0,IF(L862&lt;=30000,INDEX(Tarifas!$C$2:$C$37,MATCH(K862,Tarifas!$A$2:$A$37,1)),IF(L862&lt;=40000,INDEX(Tarifas!$D$2:$D$37,MATCH(K862,Tarifas!$A$2:$A$37,1)),INDEX(Tarifas!$E$2:$E$37,MATCH(K862,Tarifas!$A$2:$A$37,1))))))</f>
        <v>0</v>
      </c>
      <c r="Q862" s="7">
        <f t="shared" si="83"/>
        <v>1000</v>
      </c>
    </row>
    <row r="863" spans="1:17" ht="15.75" customHeight="1" x14ac:dyDescent="0.25">
      <c r="A863" s="2">
        <v>123</v>
      </c>
      <c r="B863" s="2">
        <v>123</v>
      </c>
      <c r="C863" s="2">
        <v>123</v>
      </c>
      <c r="D863" s="2" t="s">
        <v>427</v>
      </c>
      <c r="E863" s="3">
        <v>19</v>
      </c>
      <c r="F863" s="3">
        <v>21</v>
      </c>
      <c r="G863" s="3">
        <v>24</v>
      </c>
      <c r="H863" s="3">
        <v>1.74</v>
      </c>
      <c r="I863" s="3">
        <v>2.3940000000000001</v>
      </c>
      <c r="J863" s="4" t="str">
        <f t="shared" si="78"/>
        <v>Se calcula por P volum</v>
      </c>
      <c r="K863" s="3">
        <f t="shared" si="79"/>
        <v>2.3940000000000001</v>
      </c>
      <c r="L863" s="5">
        <v>13480</v>
      </c>
      <c r="M863" s="2" t="str">
        <f t="shared" si="80"/>
        <v>$9.990-$19.990</v>
      </c>
      <c r="N863" s="5">
        <f t="shared" si="81"/>
        <v>1000</v>
      </c>
      <c r="O863" s="6" t="str">
        <f t="shared" si="82"/>
        <v>No aplica (&lt;$19.990)</v>
      </c>
      <c r="P863" s="7">
        <f t="array" ref="P863">IF(OR(L863="",K863=""),"",IF(L863&lt;19990,0,IF(L863&lt;=30000,INDEX(Tarifas!$C$2:$C$37,MATCH(K863,Tarifas!$A$2:$A$37,1)),IF(L863&lt;=40000,INDEX(Tarifas!$D$2:$D$37,MATCH(K863,Tarifas!$A$2:$A$37,1)),INDEX(Tarifas!$E$2:$E$37,MATCH(K863,Tarifas!$A$2:$A$37,1))))))</f>
        <v>0</v>
      </c>
      <c r="Q863" s="7">
        <f t="shared" si="83"/>
        <v>1000</v>
      </c>
    </row>
    <row r="864" spans="1:17" ht="15.75" customHeight="1" x14ac:dyDescent="0.25">
      <c r="A864" s="2">
        <v>123</v>
      </c>
      <c r="B864" s="2">
        <v>123</v>
      </c>
      <c r="C864" s="2">
        <v>123</v>
      </c>
      <c r="D864" s="2" t="s">
        <v>428</v>
      </c>
      <c r="E864" s="3">
        <v>10</v>
      </c>
      <c r="F864" s="3">
        <v>17</v>
      </c>
      <c r="G864" s="3">
        <v>22</v>
      </c>
      <c r="H864" s="3">
        <v>1.7250000000000001</v>
      </c>
      <c r="I864" s="3">
        <v>0.93500000000000005</v>
      </c>
      <c r="J864" s="4" t="str">
        <f t="shared" si="78"/>
        <v>Se calcula por Peso</v>
      </c>
      <c r="K864" s="3">
        <f t="shared" si="79"/>
        <v>1.7250000000000001</v>
      </c>
      <c r="L864" s="5">
        <v>17810</v>
      </c>
      <c r="M864" s="2" t="str">
        <f t="shared" si="80"/>
        <v>$9.990-$19.990</v>
      </c>
      <c r="N864" s="5">
        <f t="shared" si="81"/>
        <v>1000</v>
      </c>
      <c r="O864" s="6" t="str">
        <f t="shared" si="82"/>
        <v>No aplica (&lt;$19.990)</v>
      </c>
      <c r="P864" s="7">
        <f t="array" ref="P864">IF(OR(L864="",K864=""),"",IF(L864&lt;19990,0,IF(L864&lt;=30000,INDEX(Tarifas!$C$2:$C$37,MATCH(K864,Tarifas!$A$2:$A$37,1)),IF(L864&lt;=40000,INDEX(Tarifas!$D$2:$D$37,MATCH(K864,Tarifas!$A$2:$A$37,1)),INDEX(Tarifas!$E$2:$E$37,MATCH(K864,Tarifas!$A$2:$A$37,1))))))</f>
        <v>0</v>
      </c>
      <c r="Q864" s="7">
        <f t="shared" si="83"/>
        <v>1000</v>
      </c>
    </row>
    <row r="865" spans="1:17" ht="15.75" customHeight="1" x14ac:dyDescent="0.25">
      <c r="A865" s="2">
        <v>123</v>
      </c>
      <c r="B865" s="2">
        <v>123</v>
      </c>
      <c r="C865" s="2">
        <v>123</v>
      </c>
      <c r="D865" s="2" t="s">
        <v>429</v>
      </c>
      <c r="E865" s="3">
        <v>6</v>
      </c>
      <c r="F865" s="3">
        <v>24</v>
      </c>
      <c r="G865" s="3">
        <v>30</v>
      </c>
      <c r="H865" s="3">
        <v>1.7250000000000001</v>
      </c>
      <c r="I865" s="3">
        <v>1.08</v>
      </c>
      <c r="J865" s="4" t="str">
        <f t="shared" si="78"/>
        <v>Se calcula por Peso</v>
      </c>
      <c r="K865" s="3">
        <f t="shared" si="79"/>
        <v>1.7250000000000001</v>
      </c>
      <c r="L865" s="5">
        <v>17810</v>
      </c>
      <c r="M865" s="2" t="str">
        <f t="shared" si="80"/>
        <v>$9.990-$19.990</v>
      </c>
      <c r="N865" s="5">
        <f t="shared" si="81"/>
        <v>1000</v>
      </c>
      <c r="O865" s="6" t="str">
        <f t="shared" si="82"/>
        <v>No aplica (&lt;$19.990)</v>
      </c>
      <c r="P865" s="7">
        <f t="array" ref="P865">IF(OR(L865="",K865=""),"",IF(L865&lt;19990,0,IF(L865&lt;=30000,INDEX(Tarifas!$C$2:$C$37,MATCH(K865,Tarifas!$A$2:$A$37,1)),IF(L865&lt;=40000,INDEX(Tarifas!$D$2:$D$37,MATCH(K865,Tarifas!$A$2:$A$37,1)),INDEX(Tarifas!$E$2:$E$37,MATCH(K865,Tarifas!$A$2:$A$37,1))))))</f>
        <v>0</v>
      </c>
      <c r="Q865" s="7">
        <f t="shared" si="83"/>
        <v>1000</v>
      </c>
    </row>
    <row r="866" spans="1:17" ht="15.75" customHeight="1" x14ac:dyDescent="0.25">
      <c r="A866" s="2">
        <v>123</v>
      </c>
      <c r="B866" s="2">
        <v>123</v>
      </c>
      <c r="C866" s="2">
        <v>123</v>
      </c>
      <c r="D866" s="2" t="s">
        <v>428</v>
      </c>
      <c r="E866" s="3">
        <v>10</v>
      </c>
      <c r="F866" s="3">
        <v>17</v>
      </c>
      <c r="G866" s="3">
        <v>22</v>
      </c>
      <c r="H866" s="3">
        <v>1.7250000000000001</v>
      </c>
      <c r="I866" s="3">
        <v>0.93500000000000005</v>
      </c>
      <c r="J866" s="4" t="str">
        <f t="shared" si="78"/>
        <v>Se calcula por Peso</v>
      </c>
      <c r="K866" s="3">
        <f t="shared" si="79"/>
        <v>1.7250000000000001</v>
      </c>
      <c r="L866" s="5">
        <v>19992</v>
      </c>
      <c r="M866" s="2" t="str">
        <f t="shared" si="80"/>
        <v>Sin costo fijo</v>
      </c>
      <c r="N866" s="5">
        <f t="shared" si="81"/>
        <v>0</v>
      </c>
      <c r="O866" s="6" t="str">
        <f t="shared" si="82"/>
        <v>$19.990-$30.000</v>
      </c>
      <c r="P866" s="7">
        <f t="array" ref="P866">IF(OR(L866="",K866=""),"",IF(L866&lt;19990,0,IF(L866&lt;=30000,INDEX(Tarifas!$C$2:$C$37,MATCH(K866,Tarifas!$A$2:$A$37,1)),IF(L866&lt;=40000,INDEX(Tarifas!$D$2:$D$37,MATCH(K866,Tarifas!$A$2:$A$37,1)),INDEX(Tarifas!$E$2:$E$37,MATCH(K866,Tarifas!$A$2:$A$37,1))))))</f>
        <v>2640</v>
      </c>
      <c r="Q866" s="7">
        <f t="shared" si="83"/>
        <v>2640</v>
      </c>
    </row>
    <row r="867" spans="1:17" ht="15.75" customHeight="1" x14ac:dyDescent="0.25">
      <c r="A867" s="2">
        <v>123</v>
      </c>
      <c r="B867" s="2">
        <v>123</v>
      </c>
      <c r="C867" s="2">
        <v>123</v>
      </c>
      <c r="D867" s="2" t="s">
        <v>429</v>
      </c>
      <c r="E867" s="3">
        <v>6</v>
      </c>
      <c r="F867" s="3">
        <v>24</v>
      </c>
      <c r="G867" s="3">
        <v>30</v>
      </c>
      <c r="H867" s="3">
        <v>1.7250000000000001</v>
      </c>
      <c r="I867" s="3">
        <v>1.08</v>
      </c>
      <c r="J867" s="4" t="str">
        <f t="shared" si="78"/>
        <v>Se calcula por Peso</v>
      </c>
      <c r="K867" s="3">
        <f t="shared" si="79"/>
        <v>1.7250000000000001</v>
      </c>
      <c r="L867" s="5">
        <v>19992</v>
      </c>
      <c r="M867" s="2" t="str">
        <f t="shared" si="80"/>
        <v>Sin costo fijo</v>
      </c>
      <c r="N867" s="5">
        <f t="shared" si="81"/>
        <v>0</v>
      </c>
      <c r="O867" s="6" t="str">
        <f t="shared" si="82"/>
        <v>$19.990-$30.000</v>
      </c>
      <c r="P867" s="7">
        <f t="array" ref="P867">IF(OR(L867="",K867=""),"",IF(L867&lt;19990,0,IF(L867&lt;=30000,INDEX(Tarifas!$C$2:$C$37,MATCH(K867,Tarifas!$A$2:$A$37,1)),IF(L867&lt;=40000,INDEX(Tarifas!$D$2:$D$37,MATCH(K867,Tarifas!$A$2:$A$37,1)),INDEX(Tarifas!$E$2:$E$37,MATCH(K867,Tarifas!$A$2:$A$37,1))))))</f>
        <v>2640</v>
      </c>
      <c r="Q867" s="7">
        <f t="shared" si="83"/>
        <v>2640</v>
      </c>
    </row>
    <row r="868" spans="1:17" ht="15.75" customHeight="1" x14ac:dyDescent="0.25">
      <c r="A868" s="2">
        <v>123</v>
      </c>
      <c r="B868" s="2">
        <v>123</v>
      </c>
      <c r="C868" s="2">
        <v>123</v>
      </c>
      <c r="D868" s="2" t="s">
        <v>430</v>
      </c>
      <c r="E868" s="3">
        <v>4</v>
      </c>
      <c r="F868" s="3">
        <v>9</v>
      </c>
      <c r="G868" s="3">
        <v>41</v>
      </c>
      <c r="H868" s="3">
        <v>1.7210000000000001</v>
      </c>
      <c r="I868" s="3">
        <v>0.36899999999999999</v>
      </c>
      <c r="J868" s="4" t="str">
        <f t="shared" si="78"/>
        <v>Se calcula por Peso</v>
      </c>
      <c r="K868" s="3">
        <f t="shared" si="79"/>
        <v>1.7210000000000001</v>
      </c>
      <c r="L868" s="5">
        <v>2390</v>
      </c>
      <c r="M868" s="2" t="str">
        <f t="shared" si="80"/>
        <v>Hasta $9.989</v>
      </c>
      <c r="N868" s="5">
        <f t="shared" si="81"/>
        <v>700</v>
      </c>
      <c r="O868" s="6" t="str">
        <f t="shared" si="82"/>
        <v>No aplica (&lt;$19.990)</v>
      </c>
      <c r="P868" s="7">
        <f t="array" ref="P868">IF(OR(L868="",K868=""),"",IF(L868&lt;19990,0,IF(L868&lt;=30000,INDEX(Tarifas!$C$2:$C$37,MATCH(K868,Tarifas!$A$2:$A$37,1)),IF(L868&lt;=40000,INDEX(Tarifas!$D$2:$D$37,MATCH(K868,Tarifas!$A$2:$A$37,1)),INDEX(Tarifas!$E$2:$E$37,MATCH(K868,Tarifas!$A$2:$A$37,1))))))</f>
        <v>0</v>
      </c>
      <c r="Q868" s="7">
        <f t="shared" si="83"/>
        <v>700</v>
      </c>
    </row>
    <row r="869" spans="1:17" ht="15.75" customHeight="1" x14ac:dyDescent="0.25">
      <c r="A869" s="2">
        <v>123</v>
      </c>
      <c r="B869" s="2">
        <v>123</v>
      </c>
      <c r="C869" s="2">
        <v>123</v>
      </c>
      <c r="D869" s="2" t="s">
        <v>431</v>
      </c>
      <c r="E869" s="3">
        <v>18</v>
      </c>
      <c r="F869" s="3">
        <v>18</v>
      </c>
      <c r="G869" s="3">
        <v>62</v>
      </c>
      <c r="H869" s="3">
        <v>1.72</v>
      </c>
      <c r="I869" s="3">
        <v>5.0220000000000002</v>
      </c>
      <c r="J869" s="4" t="str">
        <f t="shared" si="78"/>
        <v>Se calcula por P volum</v>
      </c>
      <c r="K869" s="3">
        <f t="shared" si="79"/>
        <v>5.0220000000000002</v>
      </c>
      <c r="L869" s="5">
        <v>16480</v>
      </c>
      <c r="M869" s="2" t="str">
        <f t="shared" si="80"/>
        <v>$9.990-$19.990</v>
      </c>
      <c r="N869" s="5">
        <f t="shared" si="81"/>
        <v>1000</v>
      </c>
      <c r="O869" s="6" t="str">
        <f t="shared" si="82"/>
        <v>No aplica (&lt;$19.990)</v>
      </c>
      <c r="P869" s="7">
        <f t="array" ref="P869">IF(OR(L869="",K869=""),"",IF(L869&lt;19990,0,IF(L869&lt;=30000,INDEX(Tarifas!$C$2:$C$37,MATCH(K869,Tarifas!$A$2:$A$37,1)),IF(L869&lt;=40000,INDEX(Tarifas!$D$2:$D$37,MATCH(K869,Tarifas!$A$2:$A$37,1)),INDEX(Tarifas!$E$2:$E$37,MATCH(K869,Tarifas!$A$2:$A$37,1))))))</f>
        <v>0</v>
      </c>
      <c r="Q869" s="7">
        <f t="shared" si="83"/>
        <v>1000</v>
      </c>
    </row>
    <row r="870" spans="1:17" ht="15.75" customHeight="1" x14ac:dyDescent="0.25">
      <c r="A870" s="2">
        <v>123</v>
      </c>
      <c r="B870" s="2">
        <v>123</v>
      </c>
      <c r="C870" s="2">
        <v>123</v>
      </c>
      <c r="D870" s="2" t="s">
        <v>431</v>
      </c>
      <c r="E870" s="3">
        <v>18</v>
      </c>
      <c r="F870" s="3">
        <v>18</v>
      </c>
      <c r="G870" s="3">
        <v>62</v>
      </c>
      <c r="H870" s="3">
        <v>1.72</v>
      </c>
      <c r="I870" s="3">
        <v>5.0220000000000002</v>
      </c>
      <c r="J870" s="4" t="str">
        <f t="shared" si="78"/>
        <v>Se calcula por P volum</v>
      </c>
      <c r="K870" s="3">
        <f t="shared" si="79"/>
        <v>5.0220000000000002</v>
      </c>
      <c r="L870" s="5">
        <v>16480</v>
      </c>
      <c r="M870" s="2" t="str">
        <f t="shared" si="80"/>
        <v>$9.990-$19.990</v>
      </c>
      <c r="N870" s="5">
        <f t="shared" si="81"/>
        <v>1000</v>
      </c>
      <c r="O870" s="6" t="str">
        <f t="shared" si="82"/>
        <v>No aplica (&lt;$19.990)</v>
      </c>
      <c r="P870" s="7">
        <f t="array" ref="P870">IF(OR(L870="",K870=""),"",IF(L870&lt;19990,0,IF(L870&lt;=30000,INDEX(Tarifas!$C$2:$C$37,MATCH(K870,Tarifas!$A$2:$A$37,1)),IF(L870&lt;=40000,INDEX(Tarifas!$D$2:$D$37,MATCH(K870,Tarifas!$A$2:$A$37,1)),INDEX(Tarifas!$E$2:$E$37,MATCH(K870,Tarifas!$A$2:$A$37,1))))))</f>
        <v>0</v>
      </c>
      <c r="Q870" s="7">
        <f t="shared" si="83"/>
        <v>1000</v>
      </c>
    </row>
    <row r="871" spans="1:17" ht="15.75" customHeight="1" x14ac:dyDescent="0.25">
      <c r="A871" s="2">
        <v>123</v>
      </c>
      <c r="B871" s="2">
        <v>123</v>
      </c>
      <c r="C871" s="2">
        <v>123</v>
      </c>
      <c r="D871" s="2" t="s">
        <v>431</v>
      </c>
      <c r="E871" s="3">
        <v>18</v>
      </c>
      <c r="F871" s="3">
        <v>18</v>
      </c>
      <c r="G871" s="3">
        <v>62</v>
      </c>
      <c r="H871" s="3">
        <v>1.72</v>
      </c>
      <c r="I871" s="3">
        <v>5.0220000000000002</v>
      </c>
      <c r="J871" s="4" t="str">
        <f t="shared" si="78"/>
        <v>Se calcula por P volum</v>
      </c>
      <c r="K871" s="3">
        <f t="shared" si="79"/>
        <v>5.0220000000000002</v>
      </c>
      <c r="L871" s="5">
        <v>19992</v>
      </c>
      <c r="M871" s="2" t="str">
        <f t="shared" si="80"/>
        <v>Sin costo fijo</v>
      </c>
      <c r="N871" s="5">
        <f t="shared" si="81"/>
        <v>0</v>
      </c>
      <c r="O871" s="6" t="str">
        <f t="shared" si="82"/>
        <v>$19.990-$30.000</v>
      </c>
      <c r="P871" s="7">
        <f t="array" ref="P871">IF(OR(L871="",K871=""),"",IF(L871&lt;19990,0,IF(L871&lt;=30000,INDEX(Tarifas!$C$2:$C$37,MATCH(K871,Tarifas!$A$2:$A$37,1)),IF(L871&lt;=40000,INDEX(Tarifas!$D$2:$D$37,MATCH(K871,Tarifas!$A$2:$A$37,1)),INDEX(Tarifas!$E$2:$E$37,MATCH(K871,Tarifas!$A$2:$A$37,1))))))</f>
        <v>3800</v>
      </c>
      <c r="Q871" s="7">
        <f t="shared" si="83"/>
        <v>3800</v>
      </c>
    </row>
    <row r="872" spans="1:17" ht="15.75" customHeight="1" x14ac:dyDescent="0.25">
      <c r="A872" s="2">
        <v>123</v>
      </c>
      <c r="B872" s="2">
        <v>123</v>
      </c>
      <c r="C872" s="2">
        <v>123</v>
      </c>
      <c r="D872" s="2" t="s">
        <v>431</v>
      </c>
      <c r="E872" s="3">
        <v>18</v>
      </c>
      <c r="F872" s="3">
        <v>18</v>
      </c>
      <c r="G872" s="3">
        <v>62</v>
      </c>
      <c r="H872" s="3">
        <v>1.72</v>
      </c>
      <c r="I872" s="3">
        <v>5.0220000000000002</v>
      </c>
      <c r="J872" s="4" t="str">
        <f t="shared" si="78"/>
        <v>Se calcula por P volum</v>
      </c>
      <c r="K872" s="3">
        <f t="shared" si="79"/>
        <v>5.0220000000000002</v>
      </c>
      <c r="L872" s="5">
        <v>19992</v>
      </c>
      <c r="M872" s="2" t="str">
        <f t="shared" si="80"/>
        <v>Sin costo fijo</v>
      </c>
      <c r="N872" s="5">
        <f t="shared" si="81"/>
        <v>0</v>
      </c>
      <c r="O872" s="6" t="str">
        <f t="shared" si="82"/>
        <v>$19.990-$30.000</v>
      </c>
      <c r="P872" s="7">
        <f t="array" ref="P872">IF(OR(L872="",K872=""),"",IF(L872&lt;19990,0,IF(L872&lt;=30000,INDEX(Tarifas!$C$2:$C$37,MATCH(K872,Tarifas!$A$2:$A$37,1)),IF(L872&lt;=40000,INDEX(Tarifas!$D$2:$D$37,MATCH(K872,Tarifas!$A$2:$A$37,1)),INDEX(Tarifas!$E$2:$E$37,MATCH(K872,Tarifas!$A$2:$A$37,1))))))</f>
        <v>3800</v>
      </c>
      <c r="Q872" s="7">
        <f t="shared" si="83"/>
        <v>3800</v>
      </c>
    </row>
    <row r="873" spans="1:17" ht="15.75" customHeight="1" x14ac:dyDescent="0.25">
      <c r="A873" s="2">
        <v>123</v>
      </c>
      <c r="B873" s="2">
        <v>123</v>
      </c>
      <c r="C873" s="2">
        <v>123</v>
      </c>
      <c r="D873" s="2" t="s">
        <v>432</v>
      </c>
      <c r="E873" s="3">
        <v>10</v>
      </c>
      <c r="F873" s="3">
        <v>40</v>
      </c>
      <c r="G873" s="3">
        <v>52</v>
      </c>
      <c r="H873" s="3">
        <v>1.71</v>
      </c>
      <c r="I873" s="3">
        <v>5.2</v>
      </c>
      <c r="J873" s="4" t="str">
        <f t="shared" si="78"/>
        <v>Se calcula por P volum</v>
      </c>
      <c r="K873" s="3">
        <f t="shared" si="79"/>
        <v>5.2</v>
      </c>
      <c r="L873" s="5">
        <v>12360</v>
      </c>
      <c r="M873" s="2" t="str">
        <f t="shared" si="80"/>
        <v>$9.990-$19.990</v>
      </c>
      <c r="N873" s="5">
        <f t="shared" si="81"/>
        <v>1000</v>
      </c>
      <c r="O873" s="6" t="str">
        <f t="shared" si="82"/>
        <v>No aplica (&lt;$19.990)</v>
      </c>
      <c r="P873" s="7">
        <f t="array" ref="P873">IF(OR(L873="",K873=""),"",IF(L873&lt;19990,0,IF(L873&lt;=30000,INDEX(Tarifas!$C$2:$C$37,MATCH(K873,Tarifas!$A$2:$A$37,1)),IF(L873&lt;=40000,INDEX(Tarifas!$D$2:$D$37,MATCH(K873,Tarifas!$A$2:$A$37,1)),INDEX(Tarifas!$E$2:$E$37,MATCH(K873,Tarifas!$A$2:$A$37,1))))))</f>
        <v>0</v>
      </c>
      <c r="Q873" s="7">
        <f t="shared" si="83"/>
        <v>1000</v>
      </c>
    </row>
    <row r="874" spans="1:17" ht="15.75" customHeight="1" x14ac:dyDescent="0.25">
      <c r="A874" s="2">
        <v>123</v>
      </c>
      <c r="B874" s="2">
        <v>123</v>
      </c>
      <c r="C874" s="2">
        <v>123</v>
      </c>
      <c r="D874" s="2" t="s">
        <v>432</v>
      </c>
      <c r="E874" s="3">
        <v>10</v>
      </c>
      <c r="F874" s="3">
        <v>40</v>
      </c>
      <c r="G874" s="3">
        <v>52</v>
      </c>
      <c r="H874" s="3">
        <v>1.71</v>
      </c>
      <c r="I874" s="3">
        <v>5.2</v>
      </c>
      <c r="J874" s="4" t="str">
        <f t="shared" si="78"/>
        <v>Se calcula por P volum</v>
      </c>
      <c r="K874" s="3">
        <f t="shared" si="79"/>
        <v>5.2</v>
      </c>
      <c r="L874" s="5">
        <v>12360</v>
      </c>
      <c r="M874" s="2" t="str">
        <f t="shared" si="80"/>
        <v>$9.990-$19.990</v>
      </c>
      <c r="N874" s="5">
        <f t="shared" si="81"/>
        <v>1000</v>
      </c>
      <c r="O874" s="6" t="str">
        <f t="shared" si="82"/>
        <v>No aplica (&lt;$19.990)</v>
      </c>
      <c r="P874" s="7">
        <f t="array" ref="P874">IF(OR(L874="",K874=""),"",IF(L874&lt;19990,0,IF(L874&lt;=30000,INDEX(Tarifas!$C$2:$C$37,MATCH(K874,Tarifas!$A$2:$A$37,1)),IF(L874&lt;=40000,INDEX(Tarifas!$D$2:$D$37,MATCH(K874,Tarifas!$A$2:$A$37,1)),INDEX(Tarifas!$E$2:$E$37,MATCH(K874,Tarifas!$A$2:$A$37,1))))))</f>
        <v>0</v>
      </c>
      <c r="Q874" s="7">
        <f t="shared" si="83"/>
        <v>1000</v>
      </c>
    </row>
    <row r="875" spans="1:17" ht="15.75" customHeight="1" x14ac:dyDescent="0.25">
      <c r="A875" s="2">
        <v>123</v>
      </c>
      <c r="B875" s="2">
        <v>123</v>
      </c>
      <c r="C875" s="2">
        <v>123</v>
      </c>
      <c r="D875" s="2" t="s">
        <v>433</v>
      </c>
      <c r="E875" s="3">
        <v>13</v>
      </c>
      <c r="F875" s="3">
        <v>32</v>
      </c>
      <c r="G875" s="3">
        <v>42</v>
      </c>
      <c r="H875" s="3">
        <v>1.71</v>
      </c>
      <c r="I875" s="3">
        <v>4.3680000000000003</v>
      </c>
      <c r="J875" s="4" t="str">
        <f t="shared" si="78"/>
        <v>Se calcula por P volum</v>
      </c>
      <c r="K875" s="3">
        <f t="shared" si="79"/>
        <v>4.3680000000000003</v>
      </c>
      <c r="L875" s="5">
        <v>4491</v>
      </c>
      <c r="M875" s="2" t="str">
        <f t="shared" si="80"/>
        <v>Hasta $9.989</v>
      </c>
      <c r="N875" s="5">
        <f t="shared" si="81"/>
        <v>700</v>
      </c>
      <c r="O875" s="6" t="str">
        <f t="shared" si="82"/>
        <v>No aplica (&lt;$19.990)</v>
      </c>
      <c r="P875" s="7">
        <f t="array" ref="P875">IF(OR(L875="",K875=""),"",IF(L875&lt;19990,0,IF(L875&lt;=30000,INDEX(Tarifas!$C$2:$C$37,MATCH(K875,Tarifas!$A$2:$A$37,1)),IF(L875&lt;=40000,INDEX(Tarifas!$D$2:$D$37,MATCH(K875,Tarifas!$A$2:$A$37,1)),INDEX(Tarifas!$E$2:$E$37,MATCH(K875,Tarifas!$A$2:$A$37,1))))))</f>
        <v>0</v>
      </c>
      <c r="Q875" s="7">
        <f t="shared" si="83"/>
        <v>700</v>
      </c>
    </row>
    <row r="876" spans="1:17" ht="15.75" customHeight="1" x14ac:dyDescent="0.25">
      <c r="A876" s="2">
        <v>123</v>
      </c>
      <c r="B876" s="2">
        <v>123</v>
      </c>
      <c r="C876" s="2">
        <v>123</v>
      </c>
      <c r="D876" s="2" t="s">
        <v>434</v>
      </c>
      <c r="E876" s="3">
        <v>20</v>
      </c>
      <c r="F876" s="3">
        <v>41</v>
      </c>
      <c r="G876" s="3">
        <v>85</v>
      </c>
      <c r="H876" s="3">
        <v>1.71</v>
      </c>
      <c r="I876" s="3">
        <v>17.425000000000001</v>
      </c>
      <c r="J876" s="4" t="str">
        <f t="shared" si="78"/>
        <v>Se calcula por P volum</v>
      </c>
      <c r="K876" s="3">
        <f t="shared" si="79"/>
        <v>17.425000000000001</v>
      </c>
      <c r="L876" s="5">
        <v>37990</v>
      </c>
      <c r="M876" s="2" t="str">
        <f t="shared" si="80"/>
        <v>Sin costo fijo</v>
      </c>
      <c r="N876" s="5">
        <f t="shared" si="81"/>
        <v>0</v>
      </c>
      <c r="O876" s="6" t="str">
        <f t="shared" si="82"/>
        <v>$30.001-$40.000</v>
      </c>
      <c r="P876" s="7">
        <f t="array" ref="P876">IF(OR(L876="",K876=""),"",IF(L876&lt;19990,0,IF(L876&lt;=30000,INDEX(Tarifas!$C$2:$C$37,MATCH(K876,Tarifas!$A$2:$A$37,1)),IF(L876&lt;=40000,INDEX(Tarifas!$D$2:$D$37,MATCH(K876,Tarifas!$A$2:$A$37,1)),INDEX(Tarifas!$E$2:$E$37,MATCH(K876,Tarifas!$A$2:$A$37,1))))))</f>
        <v>6300</v>
      </c>
      <c r="Q876" s="7">
        <f t="shared" si="83"/>
        <v>6300</v>
      </c>
    </row>
    <row r="877" spans="1:17" ht="15.75" customHeight="1" x14ac:dyDescent="0.25">
      <c r="A877" s="2">
        <v>123</v>
      </c>
      <c r="B877" s="2">
        <v>123</v>
      </c>
      <c r="C877" s="2">
        <v>123</v>
      </c>
      <c r="D877" s="2" t="s">
        <v>435</v>
      </c>
      <c r="E877" s="3">
        <v>13</v>
      </c>
      <c r="F877" s="3">
        <v>15</v>
      </c>
      <c r="G877" s="3">
        <v>20</v>
      </c>
      <c r="H877" s="3">
        <v>1.71</v>
      </c>
      <c r="I877" s="3">
        <v>0.97499999999999998</v>
      </c>
      <c r="J877" s="4" t="str">
        <f t="shared" si="78"/>
        <v>Se calcula por Peso</v>
      </c>
      <c r="K877" s="3">
        <f t="shared" si="79"/>
        <v>1.71</v>
      </c>
      <c r="L877" s="5">
        <v>10660</v>
      </c>
      <c r="M877" s="2" t="str">
        <f t="shared" si="80"/>
        <v>$9.990-$19.990</v>
      </c>
      <c r="N877" s="5">
        <f t="shared" si="81"/>
        <v>1000</v>
      </c>
      <c r="O877" s="6" t="str">
        <f t="shared" si="82"/>
        <v>No aplica (&lt;$19.990)</v>
      </c>
      <c r="P877" s="7">
        <f t="array" ref="P877">IF(OR(L877="",K877=""),"",IF(L877&lt;19990,0,IF(L877&lt;=30000,INDEX(Tarifas!$C$2:$C$37,MATCH(K877,Tarifas!$A$2:$A$37,1)),IF(L877&lt;=40000,INDEX(Tarifas!$D$2:$D$37,MATCH(K877,Tarifas!$A$2:$A$37,1)),INDEX(Tarifas!$E$2:$E$37,MATCH(K877,Tarifas!$A$2:$A$37,1))))))</f>
        <v>0</v>
      </c>
      <c r="Q877" s="7">
        <f t="shared" si="83"/>
        <v>1000</v>
      </c>
    </row>
    <row r="878" spans="1:17" ht="15.75" customHeight="1" x14ac:dyDescent="0.25">
      <c r="A878" s="2">
        <v>123</v>
      </c>
      <c r="B878" s="2">
        <v>123</v>
      </c>
      <c r="C878" s="2">
        <v>123</v>
      </c>
      <c r="D878" s="2" t="s">
        <v>436</v>
      </c>
      <c r="E878" s="3">
        <v>10</v>
      </c>
      <c r="F878" s="3">
        <v>38</v>
      </c>
      <c r="G878" s="3">
        <v>50</v>
      </c>
      <c r="H878" s="3">
        <v>1.7</v>
      </c>
      <c r="I878" s="3">
        <v>4.75</v>
      </c>
      <c r="J878" s="4" t="str">
        <f t="shared" si="78"/>
        <v>Se calcula por P volum</v>
      </c>
      <c r="K878" s="3">
        <f t="shared" si="79"/>
        <v>4.75</v>
      </c>
      <c r="L878" s="5">
        <v>10740</v>
      </c>
      <c r="M878" s="2" t="str">
        <f t="shared" si="80"/>
        <v>$9.990-$19.990</v>
      </c>
      <c r="N878" s="5">
        <f t="shared" si="81"/>
        <v>1000</v>
      </c>
      <c r="O878" s="6" t="str">
        <f t="shared" si="82"/>
        <v>No aplica (&lt;$19.990)</v>
      </c>
      <c r="P878" s="7">
        <f t="array" ref="P878">IF(OR(L878="",K878=""),"",IF(L878&lt;19990,0,IF(L878&lt;=30000,INDEX(Tarifas!$C$2:$C$37,MATCH(K878,Tarifas!$A$2:$A$37,1)),IF(L878&lt;=40000,INDEX(Tarifas!$D$2:$D$37,MATCH(K878,Tarifas!$A$2:$A$37,1)),INDEX(Tarifas!$E$2:$E$37,MATCH(K878,Tarifas!$A$2:$A$37,1))))))</f>
        <v>0</v>
      </c>
      <c r="Q878" s="7">
        <f t="shared" si="83"/>
        <v>1000</v>
      </c>
    </row>
    <row r="879" spans="1:17" ht="15.75" customHeight="1" x14ac:dyDescent="0.25">
      <c r="A879" s="2">
        <v>123</v>
      </c>
      <c r="B879" s="2">
        <v>123</v>
      </c>
      <c r="C879" s="2">
        <v>123</v>
      </c>
      <c r="D879" s="2" t="s">
        <v>436</v>
      </c>
      <c r="E879" s="3">
        <v>10</v>
      </c>
      <c r="F879" s="3">
        <v>38</v>
      </c>
      <c r="G879" s="3">
        <v>50</v>
      </c>
      <c r="H879" s="3">
        <v>1.7</v>
      </c>
      <c r="I879" s="3">
        <v>4.75</v>
      </c>
      <c r="J879" s="4" t="str">
        <f t="shared" si="78"/>
        <v>Se calcula por P volum</v>
      </c>
      <c r="K879" s="3">
        <f t="shared" si="79"/>
        <v>4.75</v>
      </c>
      <c r="L879" s="5">
        <v>10740</v>
      </c>
      <c r="M879" s="2" t="str">
        <f t="shared" si="80"/>
        <v>$9.990-$19.990</v>
      </c>
      <c r="N879" s="5">
        <f t="shared" si="81"/>
        <v>1000</v>
      </c>
      <c r="O879" s="6" t="str">
        <f t="shared" si="82"/>
        <v>No aplica (&lt;$19.990)</v>
      </c>
      <c r="P879" s="7">
        <f t="array" ref="P879">IF(OR(L879="",K879=""),"",IF(L879&lt;19990,0,IF(L879&lt;=30000,INDEX(Tarifas!$C$2:$C$37,MATCH(K879,Tarifas!$A$2:$A$37,1)),IF(L879&lt;=40000,INDEX(Tarifas!$D$2:$D$37,MATCH(K879,Tarifas!$A$2:$A$37,1)),INDEX(Tarifas!$E$2:$E$37,MATCH(K879,Tarifas!$A$2:$A$37,1))))))</f>
        <v>0</v>
      </c>
      <c r="Q879" s="7">
        <f t="shared" si="83"/>
        <v>1000</v>
      </c>
    </row>
    <row r="880" spans="1:17" ht="15.75" customHeight="1" x14ac:dyDescent="0.25">
      <c r="A880" s="2">
        <v>123</v>
      </c>
      <c r="B880" s="2">
        <v>123</v>
      </c>
      <c r="C880" s="2">
        <v>123</v>
      </c>
      <c r="D880" s="2" t="s">
        <v>437</v>
      </c>
      <c r="E880" s="3">
        <v>20</v>
      </c>
      <c r="F880" s="3">
        <v>30</v>
      </c>
      <c r="G880" s="3">
        <v>22</v>
      </c>
      <c r="H880" s="3">
        <v>1.7</v>
      </c>
      <c r="I880" s="3">
        <v>3.3</v>
      </c>
      <c r="J880" s="4" t="str">
        <f t="shared" si="78"/>
        <v>Se calcula por P volum</v>
      </c>
      <c r="K880" s="3">
        <f t="shared" si="79"/>
        <v>3.3</v>
      </c>
      <c r="L880" s="5">
        <v>56321</v>
      </c>
      <c r="M880" s="2" t="str">
        <f t="shared" si="80"/>
        <v>Sin costo fijo</v>
      </c>
      <c r="N880" s="5">
        <f t="shared" si="81"/>
        <v>0</v>
      </c>
      <c r="O880" s="6" t="str">
        <f t="shared" si="82"/>
        <v>Desde $40.001</v>
      </c>
      <c r="P880" s="7">
        <f t="array" ref="P880">IF(OR(L880="",K880=""),"",IF(L880&lt;19990,0,IF(L880&lt;=30000,INDEX(Tarifas!$C$2:$C$37,MATCH(K880,Tarifas!$A$2:$A$37,1)),IF(L880&lt;=40000,INDEX(Tarifas!$D$2:$D$37,MATCH(K880,Tarifas!$A$2:$A$37,1)),INDEX(Tarifas!$E$2:$E$37,MATCH(K880,Tarifas!$A$2:$A$37,1))))))</f>
        <v>3800</v>
      </c>
      <c r="Q880" s="7">
        <f t="shared" si="83"/>
        <v>3800</v>
      </c>
    </row>
    <row r="881" spans="1:17" ht="15.75" customHeight="1" x14ac:dyDescent="0.25">
      <c r="A881" s="2">
        <v>123</v>
      </c>
      <c r="B881" s="2">
        <v>123</v>
      </c>
      <c r="C881" s="2">
        <v>123</v>
      </c>
      <c r="D881" s="2" t="s">
        <v>437</v>
      </c>
      <c r="E881" s="3">
        <v>20</v>
      </c>
      <c r="F881" s="3">
        <v>30</v>
      </c>
      <c r="G881" s="3">
        <v>22</v>
      </c>
      <c r="H881" s="3">
        <v>1.7</v>
      </c>
      <c r="I881" s="3">
        <v>3.3</v>
      </c>
      <c r="J881" s="4" t="str">
        <f t="shared" si="78"/>
        <v>Se calcula por P volum</v>
      </c>
      <c r="K881" s="3">
        <f t="shared" si="79"/>
        <v>3.3</v>
      </c>
      <c r="L881" s="5">
        <v>56321</v>
      </c>
      <c r="M881" s="2" t="str">
        <f t="shared" si="80"/>
        <v>Sin costo fijo</v>
      </c>
      <c r="N881" s="5">
        <f t="shared" si="81"/>
        <v>0</v>
      </c>
      <c r="O881" s="6" t="str">
        <f t="shared" si="82"/>
        <v>Desde $40.001</v>
      </c>
      <c r="P881" s="7">
        <f t="array" ref="P881">IF(OR(L881="",K881=""),"",IF(L881&lt;19990,0,IF(L881&lt;=30000,INDEX(Tarifas!$C$2:$C$37,MATCH(K881,Tarifas!$A$2:$A$37,1)),IF(L881&lt;=40000,INDEX(Tarifas!$D$2:$D$37,MATCH(K881,Tarifas!$A$2:$A$37,1)),INDEX(Tarifas!$E$2:$E$37,MATCH(K881,Tarifas!$A$2:$A$37,1))))))</f>
        <v>3800</v>
      </c>
      <c r="Q881" s="7">
        <f t="shared" si="83"/>
        <v>3800</v>
      </c>
    </row>
    <row r="882" spans="1:17" ht="15.75" customHeight="1" x14ac:dyDescent="0.25">
      <c r="A882" s="2">
        <v>123</v>
      </c>
      <c r="B882" s="2">
        <v>123</v>
      </c>
      <c r="C882" s="2">
        <v>123</v>
      </c>
      <c r="D882" s="2" t="s">
        <v>438</v>
      </c>
      <c r="E882" s="3">
        <v>24</v>
      </c>
      <c r="F882" s="3">
        <v>21</v>
      </c>
      <c r="G882" s="3">
        <v>16</v>
      </c>
      <c r="H882" s="3">
        <v>1.7</v>
      </c>
      <c r="I882" s="3">
        <v>2.016</v>
      </c>
      <c r="J882" s="4" t="str">
        <f t="shared" si="78"/>
        <v>Se calcula por P volum</v>
      </c>
      <c r="K882" s="3">
        <f t="shared" si="79"/>
        <v>2.016</v>
      </c>
      <c r="L882" s="5">
        <v>46990</v>
      </c>
      <c r="M882" s="2" t="str">
        <f t="shared" si="80"/>
        <v>Sin costo fijo</v>
      </c>
      <c r="N882" s="5">
        <f t="shared" si="81"/>
        <v>0</v>
      </c>
      <c r="O882" s="6" t="str">
        <f t="shared" si="82"/>
        <v>Desde $40.001</v>
      </c>
      <c r="P882" s="7">
        <f t="array" ref="P882">IF(OR(L882="",K882=""),"",IF(L882&lt;19990,0,IF(L882&lt;=30000,INDEX(Tarifas!$C$2:$C$37,MATCH(K882,Tarifas!$A$2:$A$37,1)),IF(L882&lt;=40000,INDEX(Tarifas!$D$2:$D$37,MATCH(K882,Tarifas!$A$2:$A$37,1)),INDEX(Tarifas!$E$2:$E$37,MATCH(K882,Tarifas!$A$2:$A$37,1))))))</f>
        <v>3600</v>
      </c>
      <c r="Q882" s="7">
        <f t="shared" si="83"/>
        <v>3600</v>
      </c>
    </row>
    <row r="883" spans="1:17" ht="15.75" customHeight="1" x14ac:dyDescent="0.25">
      <c r="A883" s="2">
        <v>123</v>
      </c>
      <c r="B883" s="2">
        <v>123</v>
      </c>
      <c r="C883" s="2">
        <v>123</v>
      </c>
      <c r="D883" s="2" t="s">
        <v>438</v>
      </c>
      <c r="E883" s="3">
        <v>24</v>
      </c>
      <c r="F883" s="3">
        <v>21</v>
      </c>
      <c r="G883" s="3">
        <v>16</v>
      </c>
      <c r="H883" s="3">
        <v>1.7</v>
      </c>
      <c r="I883" s="3">
        <v>2.016</v>
      </c>
      <c r="J883" s="4" t="str">
        <f t="shared" si="78"/>
        <v>Se calcula por P volum</v>
      </c>
      <c r="K883" s="3">
        <f t="shared" si="79"/>
        <v>2.016</v>
      </c>
      <c r="L883" s="5">
        <v>46990</v>
      </c>
      <c r="M883" s="2" t="str">
        <f t="shared" si="80"/>
        <v>Sin costo fijo</v>
      </c>
      <c r="N883" s="5">
        <f t="shared" si="81"/>
        <v>0</v>
      </c>
      <c r="O883" s="6" t="str">
        <f t="shared" si="82"/>
        <v>Desde $40.001</v>
      </c>
      <c r="P883" s="7">
        <f t="array" ref="P883">IF(OR(L883="",K883=""),"",IF(L883&lt;19990,0,IF(L883&lt;=30000,INDEX(Tarifas!$C$2:$C$37,MATCH(K883,Tarifas!$A$2:$A$37,1)),IF(L883&lt;=40000,INDEX(Tarifas!$D$2:$D$37,MATCH(K883,Tarifas!$A$2:$A$37,1)),INDEX(Tarifas!$E$2:$E$37,MATCH(K883,Tarifas!$A$2:$A$37,1))))))</f>
        <v>3600</v>
      </c>
      <c r="Q883" s="7">
        <f t="shared" si="83"/>
        <v>3600</v>
      </c>
    </row>
    <row r="884" spans="1:17" ht="15.75" customHeight="1" x14ac:dyDescent="0.25">
      <c r="A884" s="2">
        <v>123</v>
      </c>
      <c r="B884" s="2">
        <v>123</v>
      </c>
      <c r="C884" s="2">
        <v>123</v>
      </c>
      <c r="D884" s="2" t="s">
        <v>439</v>
      </c>
      <c r="E884" s="3">
        <v>9</v>
      </c>
      <c r="F884" s="3">
        <v>13</v>
      </c>
      <c r="G884" s="3">
        <v>58</v>
      </c>
      <c r="H884" s="3">
        <v>1.696</v>
      </c>
      <c r="I884" s="3">
        <v>1.6964999999999999</v>
      </c>
      <c r="J884" s="4" t="str">
        <f t="shared" si="78"/>
        <v>Se calcula por P volum</v>
      </c>
      <c r="K884" s="3">
        <f t="shared" si="79"/>
        <v>1.6964999999999999</v>
      </c>
      <c r="L884" s="5">
        <v>1890</v>
      </c>
      <c r="M884" s="2" t="str">
        <f t="shared" si="80"/>
        <v>Hasta $9.989</v>
      </c>
      <c r="N884" s="5">
        <f t="shared" si="81"/>
        <v>700</v>
      </c>
      <c r="O884" s="6" t="str">
        <f t="shared" si="82"/>
        <v>No aplica (&lt;$19.990)</v>
      </c>
      <c r="P884" s="7">
        <f t="array" ref="P884">IF(OR(L884="",K884=""),"",IF(L884&lt;19990,0,IF(L884&lt;=30000,INDEX(Tarifas!$C$2:$C$37,MATCH(K884,Tarifas!$A$2:$A$37,1)),IF(L884&lt;=40000,INDEX(Tarifas!$D$2:$D$37,MATCH(K884,Tarifas!$A$2:$A$37,1)),INDEX(Tarifas!$E$2:$E$37,MATCH(K884,Tarifas!$A$2:$A$37,1))))))</f>
        <v>0</v>
      </c>
      <c r="Q884" s="7">
        <f t="shared" si="83"/>
        <v>700</v>
      </c>
    </row>
    <row r="885" spans="1:17" ht="15.75" customHeight="1" x14ac:dyDescent="0.25">
      <c r="A885" s="2">
        <v>123</v>
      </c>
      <c r="B885" s="2">
        <v>123</v>
      </c>
      <c r="C885" s="2">
        <v>123</v>
      </c>
      <c r="D885" s="2" t="s">
        <v>439</v>
      </c>
      <c r="E885" s="3">
        <v>9</v>
      </c>
      <c r="F885" s="3">
        <v>13</v>
      </c>
      <c r="G885" s="3">
        <v>58</v>
      </c>
      <c r="H885" s="3">
        <v>1.696</v>
      </c>
      <c r="I885" s="3">
        <v>1.6964999999999999</v>
      </c>
      <c r="J885" s="4" t="str">
        <f t="shared" si="78"/>
        <v>Se calcula por P volum</v>
      </c>
      <c r="K885" s="3">
        <f t="shared" si="79"/>
        <v>1.6964999999999999</v>
      </c>
      <c r="L885" s="5">
        <v>1890</v>
      </c>
      <c r="M885" s="2" t="str">
        <f t="shared" si="80"/>
        <v>Hasta $9.989</v>
      </c>
      <c r="N885" s="5">
        <f t="shared" si="81"/>
        <v>700</v>
      </c>
      <c r="O885" s="6" t="str">
        <f t="shared" si="82"/>
        <v>No aplica (&lt;$19.990)</v>
      </c>
      <c r="P885" s="7">
        <f t="array" ref="P885">IF(OR(L885="",K885=""),"",IF(L885&lt;19990,0,IF(L885&lt;=30000,INDEX(Tarifas!$C$2:$C$37,MATCH(K885,Tarifas!$A$2:$A$37,1)),IF(L885&lt;=40000,INDEX(Tarifas!$D$2:$D$37,MATCH(K885,Tarifas!$A$2:$A$37,1)),INDEX(Tarifas!$E$2:$E$37,MATCH(K885,Tarifas!$A$2:$A$37,1))))))</f>
        <v>0</v>
      </c>
      <c r="Q885" s="7">
        <f t="shared" si="83"/>
        <v>700</v>
      </c>
    </row>
    <row r="886" spans="1:17" ht="15.75" customHeight="1" x14ac:dyDescent="0.25">
      <c r="A886" s="2">
        <v>123</v>
      </c>
      <c r="B886" s="2">
        <v>123</v>
      </c>
      <c r="C886" s="2">
        <v>123</v>
      </c>
      <c r="D886" s="2" t="s">
        <v>440</v>
      </c>
      <c r="E886" s="3">
        <v>7</v>
      </c>
      <c r="F886" s="3">
        <v>19</v>
      </c>
      <c r="G886" s="3">
        <v>20</v>
      </c>
      <c r="H886" s="3">
        <v>1.6919999999999999</v>
      </c>
      <c r="I886" s="3">
        <v>0.66500000000000004</v>
      </c>
      <c r="J886" s="4" t="str">
        <f t="shared" si="78"/>
        <v>Se calcula por Peso</v>
      </c>
      <c r="K886" s="3">
        <f t="shared" si="79"/>
        <v>1.6919999999999999</v>
      </c>
      <c r="L886" s="5">
        <v>18800</v>
      </c>
      <c r="M886" s="2" t="str">
        <f t="shared" si="80"/>
        <v>$9.990-$19.990</v>
      </c>
      <c r="N886" s="5">
        <f t="shared" si="81"/>
        <v>1000</v>
      </c>
      <c r="O886" s="6" t="str">
        <f t="shared" si="82"/>
        <v>No aplica (&lt;$19.990)</v>
      </c>
      <c r="P886" s="7">
        <f t="array" ref="P886">IF(OR(L886="",K886=""),"",IF(L886&lt;19990,0,IF(L886&lt;=30000,INDEX(Tarifas!$C$2:$C$37,MATCH(K886,Tarifas!$A$2:$A$37,1)),IF(L886&lt;=40000,INDEX(Tarifas!$D$2:$D$37,MATCH(K886,Tarifas!$A$2:$A$37,1)),INDEX(Tarifas!$E$2:$E$37,MATCH(K886,Tarifas!$A$2:$A$37,1))))))</f>
        <v>0</v>
      </c>
      <c r="Q886" s="7">
        <f t="shared" si="83"/>
        <v>1000</v>
      </c>
    </row>
    <row r="887" spans="1:17" ht="15.75" customHeight="1" x14ac:dyDescent="0.25">
      <c r="A887" s="2">
        <v>123</v>
      </c>
      <c r="B887" s="2">
        <v>123</v>
      </c>
      <c r="C887" s="2">
        <v>123</v>
      </c>
      <c r="D887" s="2" t="s">
        <v>440</v>
      </c>
      <c r="E887" s="3">
        <v>7</v>
      </c>
      <c r="F887" s="3">
        <v>19</v>
      </c>
      <c r="G887" s="3">
        <v>20</v>
      </c>
      <c r="H887" s="3">
        <v>1.6919999999999999</v>
      </c>
      <c r="I887" s="3">
        <v>0.66500000000000004</v>
      </c>
      <c r="J887" s="4" t="str">
        <f t="shared" si="78"/>
        <v>Se calcula por Peso</v>
      </c>
      <c r="K887" s="3">
        <f t="shared" si="79"/>
        <v>1.6919999999999999</v>
      </c>
      <c r="L887" s="5">
        <v>21990</v>
      </c>
      <c r="M887" s="2" t="str">
        <f t="shared" si="80"/>
        <v>Sin costo fijo</v>
      </c>
      <c r="N887" s="5">
        <f t="shared" si="81"/>
        <v>0</v>
      </c>
      <c r="O887" s="6" t="str">
        <f t="shared" si="82"/>
        <v>$19.990-$30.000</v>
      </c>
      <c r="P887" s="7">
        <f t="array" ref="P887">IF(OR(L887="",K887=""),"",IF(L887&lt;19990,0,IF(L887&lt;=30000,INDEX(Tarifas!$C$2:$C$37,MATCH(K887,Tarifas!$A$2:$A$37,1)),IF(L887&lt;=40000,INDEX(Tarifas!$D$2:$D$37,MATCH(K887,Tarifas!$A$2:$A$37,1)),INDEX(Tarifas!$E$2:$E$37,MATCH(K887,Tarifas!$A$2:$A$37,1))))))</f>
        <v>2640</v>
      </c>
      <c r="Q887" s="7">
        <f t="shared" si="83"/>
        <v>2640</v>
      </c>
    </row>
    <row r="888" spans="1:17" ht="15.75" customHeight="1" x14ac:dyDescent="0.25">
      <c r="A888" s="2">
        <v>123</v>
      </c>
      <c r="B888" s="2">
        <v>123</v>
      </c>
      <c r="C888" s="2">
        <v>123</v>
      </c>
      <c r="D888" s="2" t="s">
        <v>441</v>
      </c>
      <c r="E888" s="3">
        <v>17</v>
      </c>
      <c r="F888" s="3">
        <v>17</v>
      </c>
      <c r="G888" s="3">
        <v>20</v>
      </c>
      <c r="H888" s="3">
        <v>1.6850000000000001</v>
      </c>
      <c r="I888" s="3">
        <v>1.4450000000000001</v>
      </c>
      <c r="J888" s="4" t="str">
        <f t="shared" si="78"/>
        <v>Se calcula por Peso</v>
      </c>
      <c r="K888" s="3">
        <f t="shared" si="79"/>
        <v>1.6850000000000001</v>
      </c>
      <c r="L888" s="5">
        <v>19780</v>
      </c>
      <c r="M888" s="2" t="str">
        <f t="shared" si="80"/>
        <v>$9.990-$19.990</v>
      </c>
      <c r="N888" s="5">
        <f t="shared" si="81"/>
        <v>1000</v>
      </c>
      <c r="O888" s="6" t="str">
        <f t="shared" si="82"/>
        <v>No aplica (&lt;$19.990)</v>
      </c>
      <c r="P888" s="7">
        <f t="array" ref="P888">IF(OR(L888="",K888=""),"",IF(L888&lt;19990,0,IF(L888&lt;=30000,INDEX(Tarifas!$C$2:$C$37,MATCH(K888,Tarifas!$A$2:$A$37,1)),IF(L888&lt;=40000,INDEX(Tarifas!$D$2:$D$37,MATCH(K888,Tarifas!$A$2:$A$37,1)),INDEX(Tarifas!$E$2:$E$37,MATCH(K888,Tarifas!$A$2:$A$37,1))))))</f>
        <v>0</v>
      </c>
      <c r="Q888" s="7">
        <f t="shared" si="83"/>
        <v>1000</v>
      </c>
    </row>
    <row r="889" spans="1:17" ht="15.75" customHeight="1" x14ac:dyDescent="0.25">
      <c r="A889" s="2">
        <v>123</v>
      </c>
      <c r="B889" s="2">
        <v>123</v>
      </c>
      <c r="C889" s="2">
        <v>123</v>
      </c>
      <c r="D889" s="2" t="s">
        <v>441</v>
      </c>
      <c r="E889" s="3">
        <v>17</v>
      </c>
      <c r="F889" s="3">
        <v>17</v>
      </c>
      <c r="G889" s="3">
        <v>20</v>
      </c>
      <c r="H889" s="3">
        <v>1.6850000000000001</v>
      </c>
      <c r="I889" s="3">
        <v>1.4450000000000001</v>
      </c>
      <c r="J889" s="4" t="str">
        <f t="shared" si="78"/>
        <v>Se calcula por Peso</v>
      </c>
      <c r="K889" s="3">
        <f t="shared" si="79"/>
        <v>1.6850000000000001</v>
      </c>
      <c r="L889" s="5">
        <v>19780</v>
      </c>
      <c r="M889" s="2" t="str">
        <f t="shared" si="80"/>
        <v>$9.990-$19.990</v>
      </c>
      <c r="N889" s="5">
        <f t="shared" si="81"/>
        <v>1000</v>
      </c>
      <c r="O889" s="6" t="str">
        <f t="shared" si="82"/>
        <v>No aplica (&lt;$19.990)</v>
      </c>
      <c r="P889" s="7">
        <f t="array" ref="P889">IF(OR(L889="",K889=""),"",IF(L889&lt;19990,0,IF(L889&lt;=30000,INDEX(Tarifas!$C$2:$C$37,MATCH(K889,Tarifas!$A$2:$A$37,1)),IF(L889&lt;=40000,INDEX(Tarifas!$D$2:$D$37,MATCH(K889,Tarifas!$A$2:$A$37,1)),INDEX(Tarifas!$E$2:$E$37,MATCH(K889,Tarifas!$A$2:$A$37,1))))))</f>
        <v>0</v>
      </c>
      <c r="Q889" s="7">
        <f t="shared" si="83"/>
        <v>1000</v>
      </c>
    </row>
    <row r="890" spans="1:17" ht="15.75" customHeight="1" x14ac:dyDescent="0.25">
      <c r="A890" s="2">
        <v>123</v>
      </c>
      <c r="B890" s="2">
        <v>123</v>
      </c>
      <c r="C890" s="2">
        <v>123</v>
      </c>
      <c r="D890" s="2" t="s">
        <v>441</v>
      </c>
      <c r="E890" s="3">
        <v>17</v>
      </c>
      <c r="F890" s="3">
        <v>17</v>
      </c>
      <c r="G890" s="3">
        <v>20</v>
      </c>
      <c r="H890" s="3">
        <v>1.6850000000000001</v>
      </c>
      <c r="I890" s="3">
        <v>1.4450000000000001</v>
      </c>
      <c r="J890" s="4" t="str">
        <f t="shared" si="78"/>
        <v>Se calcula por Peso</v>
      </c>
      <c r="K890" s="3">
        <f t="shared" si="79"/>
        <v>1.6850000000000001</v>
      </c>
      <c r="L890" s="5">
        <v>22990</v>
      </c>
      <c r="M890" s="2" t="str">
        <f t="shared" si="80"/>
        <v>Sin costo fijo</v>
      </c>
      <c r="N890" s="5">
        <f t="shared" si="81"/>
        <v>0</v>
      </c>
      <c r="O890" s="6" t="str">
        <f t="shared" si="82"/>
        <v>$19.990-$30.000</v>
      </c>
      <c r="P890" s="7">
        <f t="array" ref="P890">IF(OR(L890="",K890=""),"",IF(L890&lt;19990,0,IF(L890&lt;=30000,INDEX(Tarifas!$C$2:$C$37,MATCH(K890,Tarifas!$A$2:$A$37,1)),IF(L890&lt;=40000,INDEX(Tarifas!$D$2:$D$37,MATCH(K890,Tarifas!$A$2:$A$37,1)),INDEX(Tarifas!$E$2:$E$37,MATCH(K890,Tarifas!$A$2:$A$37,1))))))</f>
        <v>2640</v>
      </c>
      <c r="Q890" s="7">
        <f t="shared" si="83"/>
        <v>2640</v>
      </c>
    </row>
    <row r="891" spans="1:17" ht="15.75" customHeight="1" x14ac:dyDescent="0.25">
      <c r="A891" s="2">
        <v>123</v>
      </c>
      <c r="B891" s="2">
        <v>123</v>
      </c>
      <c r="C891" s="2">
        <v>123</v>
      </c>
      <c r="D891" s="2" t="s">
        <v>441</v>
      </c>
      <c r="E891" s="3">
        <v>17</v>
      </c>
      <c r="F891" s="3">
        <v>17</v>
      </c>
      <c r="G891" s="3">
        <v>20</v>
      </c>
      <c r="H891" s="3">
        <v>1.6850000000000001</v>
      </c>
      <c r="I891" s="3">
        <v>1.4450000000000001</v>
      </c>
      <c r="J891" s="4" t="str">
        <f t="shared" si="78"/>
        <v>Se calcula por Peso</v>
      </c>
      <c r="K891" s="3">
        <f t="shared" si="79"/>
        <v>1.6850000000000001</v>
      </c>
      <c r="L891" s="5">
        <v>22990</v>
      </c>
      <c r="M891" s="2" t="str">
        <f t="shared" si="80"/>
        <v>Sin costo fijo</v>
      </c>
      <c r="N891" s="5">
        <f t="shared" si="81"/>
        <v>0</v>
      </c>
      <c r="O891" s="6" t="str">
        <f t="shared" si="82"/>
        <v>$19.990-$30.000</v>
      </c>
      <c r="P891" s="7">
        <f t="array" ref="P891">IF(OR(L891="",K891=""),"",IF(L891&lt;19990,0,IF(L891&lt;=30000,INDEX(Tarifas!$C$2:$C$37,MATCH(K891,Tarifas!$A$2:$A$37,1)),IF(L891&lt;=40000,INDEX(Tarifas!$D$2:$D$37,MATCH(K891,Tarifas!$A$2:$A$37,1)),INDEX(Tarifas!$E$2:$E$37,MATCH(K891,Tarifas!$A$2:$A$37,1))))))</f>
        <v>2640</v>
      </c>
      <c r="Q891" s="7">
        <f t="shared" si="83"/>
        <v>2640</v>
      </c>
    </row>
    <row r="892" spans="1:17" ht="15.75" customHeight="1" x14ac:dyDescent="0.25">
      <c r="A892" s="2">
        <v>123</v>
      </c>
      <c r="B892" s="2">
        <v>123</v>
      </c>
      <c r="C892" s="2">
        <v>123</v>
      </c>
      <c r="D892" s="2" t="s">
        <v>442</v>
      </c>
      <c r="E892" s="3">
        <v>41.2</v>
      </c>
      <c r="F892" s="3">
        <v>24</v>
      </c>
      <c r="G892" s="3">
        <v>8.8000000000000007</v>
      </c>
      <c r="H892" s="3">
        <v>1.66</v>
      </c>
      <c r="I892" s="3">
        <v>2.17536</v>
      </c>
      <c r="J892" s="4" t="str">
        <f t="shared" si="78"/>
        <v>Se calcula por P volum</v>
      </c>
      <c r="K892" s="3">
        <f t="shared" si="79"/>
        <v>2.17536</v>
      </c>
      <c r="L892" s="5">
        <v>9690</v>
      </c>
      <c r="M892" s="2" t="str">
        <f t="shared" si="80"/>
        <v>Hasta $9.989</v>
      </c>
      <c r="N892" s="5">
        <f t="shared" si="81"/>
        <v>700</v>
      </c>
      <c r="O892" s="6" t="str">
        <f t="shared" si="82"/>
        <v>No aplica (&lt;$19.990)</v>
      </c>
      <c r="P892" s="7">
        <f t="array" ref="P892">IF(OR(L892="",K892=""),"",IF(L892&lt;19990,0,IF(L892&lt;=30000,INDEX(Tarifas!$C$2:$C$37,MATCH(K892,Tarifas!$A$2:$A$37,1)),IF(L892&lt;=40000,INDEX(Tarifas!$D$2:$D$37,MATCH(K892,Tarifas!$A$2:$A$37,1)),INDEX(Tarifas!$E$2:$E$37,MATCH(K892,Tarifas!$A$2:$A$37,1))))))</f>
        <v>0</v>
      </c>
      <c r="Q892" s="7">
        <f t="shared" si="83"/>
        <v>700</v>
      </c>
    </row>
    <row r="893" spans="1:17" ht="15.75" customHeight="1" x14ac:dyDescent="0.25">
      <c r="A893" s="2">
        <v>123</v>
      </c>
      <c r="B893" s="2">
        <v>123</v>
      </c>
      <c r="C893" s="2">
        <v>123</v>
      </c>
      <c r="D893" s="2" t="s">
        <v>443</v>
      </c>
      <c r="E893" s="3">
        <v>12</v>
      </c>
      <c r="F893" s="3">
        <v>12</v>
      </c>
      <c r="G893" s="3">
        <v>15</v>
      </c>
      <c r="H893" s="3">
        <v>1.66</v>
      </c>
      <c r="I893" s="3">
        <v>0.54</v>
      </c>
      <c r="J893" s="4" t="str">
        <f t="shared" si="78"/>
        <v>Se calcula por Peso</v>
      </c>
      <c r="K893" s="3">
        <f t="shared" si="79"/>
        <v>1.66</v>
      </c>
      <c r="L893" s="5">
        <v>12491</v>
      </c>
      <c r="M893" s="2" t="str">
        <f t="shared" si="80"/>
        <v>$9.990-$19.990</v>
      </c>
      <c r="N893" s="5">
        <f t="shared" si="81"/>
        <v>1000</v>
      </c>
      <c r="O893" s="6" t="str">
        <f t="shared" si="82"/>
        <v>No aplica (&lt;$19.990)</v>
      </c>
      <c r="P893" s="7">
        <f t="array" ref="P893">IF(OR(L893="",K893=""),"",IF(L893&lt;19990,0,IF(L893&lt;=30000,INDEX(Tarifas!$C$2:$C$37,MATCH(K893,Tarifas!$A$2:$A$37,1)),IF(L893&lt;=40000,INDEX(Tarifas!$D$2:$D$37,MATCH(K893,Tarifas!$A$2:$A$37,1)),INDEX(Tarifas!$E$2:$E$37,MATCH(K893,Tarifas!$A$2:$A$37,1))))))</f>
        <v>0</v>
      </c>
      <c r="Q893" s="7">
        <f t="shared" si="83"/>
        <v>1000</v>
      </c>
    </row>
    <row r="894" spans="1:17" ht="15.75" customHeight="1" x14ac:dyDescent="0.25">
      <c r="A894" s="2">
        <v>123</v>
      </c>
      <c r="B894" s="2">
        <v>123</v>
      </c>
      <c r="C894" s="2">
        <v>123</v>
      </c>
      <c r="D894" s="2" t="s">
        <v>443</v>
      </c>
      <c r="E894" s="3">
        <v>12</v>
      </c>
      <c r="F894" s="3">
        <v>12</v>
      </c>
      <c r="G894" s="3">
        <v>15</v>
      </c>
      <c r="H894" s="3">
        <v>1.66</v>
      </c>
      <c r="I894" s="3">
        <v>0.54</v>
      </c>
      <c r="J894" s="4" t="str">
        <f t="shared" si="78"/>
        <v>Se calcula por Peso</v>
      </c>
      <c r="K894" s="3">
        <f t="shared" si="79"/>
        <v>1.66</v>
      </c>
      <c r="L894" s="5">
        <v>12491</v>
      </c>
      <c r="M894" s="2" t="str">
        <f t="shared" si="80"/>
        <v>$9.990-$19.990</v>
      </c>
      <c r="N894" s="5">
        <f t="shared" si="81"/>
        <v>1000</v>
      </c>
      <c r="O894" s="6" t="str">
        <f t="shared" si="82"/>
        <v>No aplica (&lt;$19.990)</v>
      </c>
      <c r="P894" s="7">
        <f t="array" ref="P894">IF(OR(L894="",K894=""),"",IF(L894&lt;19990,0,IF(L894&lt;=30000,INDEX(Tarifas!$C$2:$C$37,MATCH(K894,Tarifas!$A$2:$A$37,1)),IF(L894&lt;=40000,INDEX(Tarifas!$D$2:$D$37,MATCH(K894,Tarifas!$A$2:$A$37,1)),INDEX(Tarifas!$E$2:$E$37,MATCH(K894,Tarifas!$A$2:$A$37,1))))))</f>
        <v>0</v>
      </c>
      <c r="Q894" s="7">
        <f t="shared" si="83"/>
        <v>1000</v>
      </c>
    </row>
    <row r="895" spans="1:17" ht="15.75" customHeight="1" x14ac:dyDescent="0.25">
      <c r="A895" s="2">
        <v>123</v>
      </c>
      <c r="B895" s="2">
        <v>123</v>
      </c>
      <c r="C895" s="2">
        <v>123</v>
      </c>
      <c r="D895" s="2" t="s">
        <v>444</v>
      </c>
      <c r="E895" s="3">
        <v>17</v>
      </c>
      <c r="F895" s="3">
        <v>37</v>
      </c>
      <c r="G895" s="3">
        <v>9</v>
      </c>
      <c r="H895" s="3">
        <v>1.66</v>
      </c>
      <c r="I895" s="3">
        <v>1.4152499999999999</v>
      </c>
      <c r="J895" s="4" t="str">
        <f t="shared" si="78"/>
        <v>Se calcula por Peso</v>
      </c>
      <c r="K895" s="3">
        <f t="shared" si="79"/>
        <v>1.66</v>
      </c>
      <c r="L895" s="5">
        <v>19780</v>
      </c>
      <c r="M895" s="2" t="str">
        <f t="shared" si="80"/>
        <v>$9.990-$19.990</v>
      </c>
      <c r="N895" s="5">
        <f t="shared" si="81"/>
        <v>1000</v>
      </c>
      <c r="O895" s="6" t="str">
        <f t="shared" si="82"/>
        <v>No aplica (&lt;$19.990)</v>
      </c>
      <c r="P895" s="7">
        <f t="array" ref="P895">IF(OR(L895="",K895=""),"",IF(L895&lt;19990,0,IF(L895&lt;=30000,INDEX(Tarifas!$C$2:$C$37,MATCH(K895,Tarifas!$A$2:$A$37,1)),IF(L895&lt;=40000,INDEX(Tarifas!$D$2:$D$37,MATCH(K895,Tarifas!$A$2:$A$37,1)),INDEX(Tarifas!$E$2:$E$37,MATCH(K895,Tarifas!$A$2:$A$37,1))))))</f>
        <v>0</v>
      </c>
      <c r="Q895" s="7">
        <f t="shared" si="83"/>
        <v>1000</v>
      </c>
    </row>
    <row r="896" spans="1:17" ht="15.75" customHeight="1" x14ac:dyDescent="0.25">
      <c r="A896" s="2">
        <v>123</v>
      </c>
      <c r="B896" s="2">
        <v>123</v>
      </c>
      <c r="C896" s="2">
        <v>123</v>
      </c>
      <c r="D896" s="2" t="s">
        <v>444</v>
      </c>
      <c r="E896" s="3">
        <v>17</v>
      </c>
      <c r="F896" s="3">
        <v>37</v>
      </c>
      <c r="G896" s="3">
        <v>9</v>
      </c>
      <c r="H896" s="3">
        <v>1.66</v>
      </c>
      <c r="I896" s="3">
        <v>1.4152499999999999</v>
      </c>
      <c r="J896" s="4" t="str">
        <f t="shared" si="78"/>
        <v>Se calcula por Peso</v>
      </c>
      <c r="K896" s="3">
        <f t="shared" si="79"/>
        <v>1.66</v>
      </c>
      <c r="L896" s="5">
        <v>19780</v>
      </c>
      <c r="M896" s="2" t="str">
        <f t="shared" si="80"/>
        <v>$9.990-$19.990</v>
      </c>
      <c r="N896" s="5">
        <f t="shared" si="81"/>
        <v>1000</v>
      </c>
      <c r="O896" s="6" t="str">
        <f t="shared" si="82"/>
        <v>No aplica (&lt;$19.990)</v>
      </c>
      <c r="P896" s="7">
        <f t="array" ref="P896">IF(OR(L896="",K896=""),"",IF(L896&lt;19990,0,IF(L896&lt;=30000,INDEX(Tarifas!$C$2:$C$37,MATCH(K896,Tarifas!$A$2:$A$37,1)),IF(L896&lt;=40000,INDEX(Tarifas!$D$2:$D$37,MATCH(K896,Tarifas!$A$2:$A$37,1)),INDEX(Tarifas!$E$2:$E$37,MATCH(K896,Tarifas!$A$2:$A$37,1))))))</f>
        <v>0</v>
      </c>
      <c r="Q896" s="7">
        <f t="shared" si="83"/>
        <v>1000</v>
      </c>
    </row>
    <row r="897" spans="1:17" ht="15.75" customHeight="1" x14ac:dyDescent="0.25">
      <c r="A897" s="2">
        <v>123</v>
      </c>
      <c r="B897" s="2">
        <v>123</v>
      </c>
      <c r="C897" s="2">
        <v>123</v>
      </c>
      <c r="D897" s="2" t="s">
        <v>444</v>
      </c>
      <c r="E897" s="3">
        <v>17</v>
      </c>
      <c r="F897" s="3">
        <v>37</v>
      </c>
      <c r="G897" s="3">
        <v>9</v>
      </c>
      <c r="H897" s="3">
        <v>1.66</v>
      </c>
      <c r="I897" s="3">
        <v>1.4152499999999999</v>
      </c>
      <c r="J897" s="4" t="str">
        <f t="shared" si="78"/>
        <v>Se calcula por Peso</v>
      </c>
      <c r="K897" s="3">
        <f t="shared" si="79"/>
        <v>1.66</v>
      </c>
      <c r="L897" s="5">
        <v>25990</v>
      </c>
      <c r="M897" s="2" t="str">
        <f t="shared" si="80"/>
        <v>Sin costo fijo</v>
      </c>
      <c r="N897" s="5">
        <f t="shared" si="81"/>
        <v>0</v>
      </c>
      <c r="O897" s="6" t="str">
        <f t="shared" si="82"/>
        <v>$19.990-$30.000</v>
      </c>
      <c r="P897" s="7">
        <f t="array" ref="P897">IF(OR(L897="",K897=""),"",IF(L897&lt;19990,0,IF(L897&lt;=30000,INDEX(Tarifas!$C$2:$C$37,MATCH(K897,Tarifas!$A$2:$A$37,1)),IF(L897&lt;=40000,INDEX(Tarifas!$D$2:$D$37,MATCH(K897,Tarifas!$A$2:$A$37,1)),INDEX(Tarifas!$E$2:$E$37,MATCH(K897,Tarifas!$A$2:$A$37,1))))))</f>
        <v>2640</v>
      </c>
      <c r="Q897" s="7">
        <f t="shared" si="83"/>
        <v>2640</v>
      </c>
    </row>
    <row r="898" spans="1:17" ht="15.75" customHeight="1" x14ac:dyDescent="0.25">
      <c r="A898" s="2">
        <v>123</v>
      </c>
      <c r="B898" s="2">
        <v>123</v>
      </c>
      <c r="C898" s="2">
        <v>123</v>
      </c>
      <c r="D898" s="2" t="s">
        <v>444</v>
      </c>
      <c r="E898" s="3">
        <v>17</v>
      </c>
      <c r="F898" s="3">
        <v>37</v>
      </c>
      <c r="G898" s="3">
        <v>9</v>
      </c>
      <c r="H898" s="3">
        <v>1.66</v>
      </c>
      <c r="I898" s="3">
        <v>1.4152499999999999</v>
      </c>
      <c r="J898" s="4" t="str">
        <f t="shared" ref="J898:J961" si="84">IF(OR(H898="",I898=""),"",IF(H898&gt;=I898,"Se calcula por Peso","Se calcula por P volum"))</f>
        <v>Se calcula por Peso</v>
      </c>
      <c r="K898" s="3">
        <f t="shared" ref="K898:K961" si="85">IF(OR(H898="",I898=""),"",MAX(H898,I898))</f>
        <v>1.66</v>
      </c>
      <c r="L898" s="5">
        <v>25990</v>
      </c>
      <c r="M898" s="2" t="str">
        <f t="shared" ref="M898:M961" si="86">IF(L898="","",IF(L898&lt;9990,"Hasta $9.989",IF(L898&lt;=19990,"$9.990-$19.990","Sin costo fijo")))</f>
        <v>Sin costo fijo</v>
      </c>
      <c r="N898" s="5">
        <f t="shared" ref="N898:N961" si="87">IF(L898="","",IF(L898&lt;9990,700,IF(L898&lt;=19990,1000,0)))</f>
        <v>0</v>
      </c>
      <c r="O898" s="6" t="str">
        <f t="shared" ref="O898:O961" si="88">IF(L898="","",IF(L898&lt;19990,"No aplica (&lt;$19.990)",IF(L898&lt;=30000,"$19.990-$30.000",IF(L898&lt;=40000,"$30.001-$40.000","Desde $40.001"))))</f>
        <v>$19.990-$30.000</v>
      </c>
      <c r="P898" s="7">
        <f t="array" ref="P898">IF(OR(L898="",K898=""),"",IF(L898&lt;19990,0,IF(L898&lt;=30000,INDEX(Tarifas!$C$2:$C$37,MATCH(K898,Tarifas!$A$2:$A$37,1)),IF(L898&lt;=40000,INDEX(Tarifas!$D$2:$D$37,MATCH(K898,Tarifas!$A$2:$A$37,1)),INDEX(Tarifas!$E$2:$E$37,MATCH(K898,Tarifas!$A$2:$A$37,1))))))</f>
        <v>2640</v>
      </c>
      <c r="Q898" s="7">
        <f t="shared" ref="Q898:Q961" si="89">IF(OR(N898="",P898=""),"",N898+P898)</f>
        <v>2640</v>
      </c>
    </row>
    <row r="899" spans="1:17" ht="15.75" customHeight="1" x14ac:dyDescent="0.25">
      <c r="A899" s="2">
        <v>123</v>
      </c>
      <c r="B899" s="2">
        <v>123</v>
      </c>
      <c r="C899" s="2">
        <v>123</v>
      </c>
      <c r="D899" s="2" t="s">
        <v>445</v>
      </c>
      <c r="E899" s="3">
        <v>15</v>
      </c>
      <c r="F899" s="3">
        <v>21</v>
      </c>
      <c r="G899" s="3">
        <v>27</v>
      </c>
      <c r="H899" s="3">
        <v>1.65</v>
      </c>
      <c r="I899" s="3">
        <v>2.1262500000000002</v>
      </c>
      <c r="J899" s="4" t="str">
        <f t="shared" si="84"/>
        <v>Se calcula por P volum</v>
      </c>
      <c r="K899" s="3">
        <f t="shared" si="85"/>
        <v>2.1262500000000002</v>
      </c>
      <c r="L899" s="5">
        <v>14990</v>
      </c>
      <c r="M899" s="2" t="str">
        <f t="shared" si="86"/>
        <v>$9.990-$19.990</v>
      </c>
      <c r="N899" s="5">
        <f t="shared" si="87"/>
        <v>1000</v>
      </c>
      <c r="O899" s="6" t="str">
        <f t="shared" si="88"/>
        <v>No aplica (&lt;$19.990)</v>
      </c>
      <c r="P899" s="7">
        <f t="array" ref="P899">IF(OR(L899="",K899=""),"",IF(L899&lt;19990,0,IF(L899&lt;=30000,INDEX(Tarifas!$C$2:$C$37,MATCH(K899,Tarifas!$A$2:$A$37,1)),IF(L899&lt;=40000,INDEX(Tarifas!$D$2:$D$37,MATCH(K899,Tarifas!$A$2:$A$37,1)),INDEX(Tarifas!$E$2:$E$37,MATCH(K899,Tarifas!$A$2:$A$37,1))))))</f>
        <v>0</v>
      </c>
      <c r="Q899" s="7">
        <f t="shared" si="89"/>
        <v>1000</v>
      </c>
    </row>
    <row r="900" spans="1:17" ht="15.75" customHeight="1" x14ac:dyDescent="0.25">
      <c r="A900" s="2">
        <v>123</v>
      </c>
      <c r="B900" s="2">
        <v>123</v>
      </c>
      <c r="C900" s="2">
        <v>123</v>
      </c>
      <c r="D900" s="2" t="s">
        <v>445</v>
      </c>
      <c r="E900" s="3">
        <v>15</v>
      </c>
      <c r="F900" s="3">
        <v>21</v>
      </c>
      <c r="G900" s="3">
        <v>27</v>
      </c>
      <c r="H900" s="3">
        <v>1.65</v>
      </c>
      <c r="I900" s="3">
        <v>2.1262500000000002</v>
      </c>
      <c r="J900" s="4" t="str">
        <f t="shared" si="84"/>
        <v>Se calcula por P volum</v>
      </c>
      <c r="K900" s="3">
        <f t="shared" si="85"/>
        <v>2.1262500000000002</v>
      </c>
      <c r="L900" s="5">
        <v>14990</v>
      </c>
      <c r="M900" s="2" t="str">
        <f t="shared" si="86"/>
        <v>$9.990-$19.990</v>
      </c>
      <c r="N900" s="5">
        <f t="shared" si="87"/>
        <v>1000</v>
      </c>
      <c r="O900" s="6" t="str">
        <f t="shared" si="88"/>
        <v>No aplica (&lt;$19.990)</v>
      </c>
      <c r="P900" s="7">
        <f t="array" ref="P900">IF(OR(L900="",K900=""),"",IF(L900&lt;19990,0,IF(L900&lt;=30000,INDEX(Tarifas!$C$2:$C$37,MATCH(K900,Tarifas!$A$2:$A$37,1)),IF(L900&lt;=40000,INDEX(Tarifas!$D$2:$D$37,MATCH(K900,Tarifas!$A$2:$A$37,1)),INDEX(Tarifas!$E$2:$E$37,MATCH(K900,Tarifas!$A$2:$A$37,1))))))</f>
        <v>0</v>
      </c>
      <c r="Q900" s="7">
        <f t="shared" si="89"/>
        <v>1000</v>
      </c>
    </row>
    <row r="901" spans="1:17" ht="15.75" customHeight="1" x14ac:dyDescent="0.25">
      <c r="A901" s="2">
        <v>123</v>
      </c>
      <c r="B901" s="2">
        <v>123</v>
      </c>
      <c r="C901" s="2">
        <v>123</v>
      </c>
      <c r="D901" s="2" t="s">
        <v>446</v>
      </c>
      <c r="E901" s="3">
        <v>13</v>
      </c>
      <c r="F901" s="3">
        <v>15</v>
      </c>
      <c r="G901" s="3">
        <v>17</v>
      </c>
      <c r="H901" s="3">
        <v>1.65</v>
      </c>
      <c r="I901" s="3">
        <v>0.82874999999999999</v>
      </c>
      <c r="J901" s="4" t="str">
        <f t="shared" si="84"/>
        <v>Se calcula por Peso</v>
      </c>
      <c r="K901" s="3">
        <f t="shared" si="85"/>
        <v>1.65</v>
      </c>
      <c r="L901" s="5">
        <v>13150</v>
      </c>
      <c r="M901" s="2" t="str">
        <f t="shared" si="86"/>
        <v>$9.990-$19.990</v>
      </c>
      <c r="N901" s="5">
        <f t="shared" si="87"/>
        <v>1000</v>
      </c>
      <c r="O901" s="6" t="str">
        <f t="shared" si="88"/>
        <v>No aplica (&lt;$19.990)</v>
      </c>
      <c r="P901" s="7">
        <f t="array" ref="P901">IF(OR(L901="",K901=""),"",IF(L901&lt;19990,0,IF(L901&lt;=30000,INDEX(Tarifas!$C$2:$C$37,MATCH(K901,Tarifas!$A$2:$A$37,1)),IF(L901&lt;=40000,INDEX(Tarifas!$D$2:$D$37,MATCH(K901,Tarifas!$A$2:$A$37,1)),INDEX(Tarifas!$E$2:$E$37,MATCH(K901,Tarifas!$A$2:$A$37,1))))))</f>
        <v>0</v>
      </c>
      <c r="Q901" s="7">
        <f t="shared" si="89"/>
        <v>1000</v>
      </c>
    </row>
    <row r="902" spans="1:17" ht="15.75" customHeight="1" x14ac:dyDescent="0.25">
      <c r="A902" s="2">
        <v>123</v>
      </c>
      <c r="B902" s="2">
        <v>123</v>
      </c>
      <c r="C902" s="2">
        <v>123</v>
      </c>
      <c r="D902" s="2" t="s">
        <v>446</v>
      </c>
      <c r="E902" s="3">
        <v>13</v>
      </c>
      <c r="F902" s="3">
        <v>15</v>
      </c>
      <c r="G902" s="3">
        <v>17</v>
      </c>
      <c r="H902" s="3">
        <v>1.65</v>
      </c>
      <c r="I902" s="3">
        <v>0.82874999999999999</v>
      </c>
      <c r="J902" s="4" t="str">
        <f t="shared" si="84"/>
        <v>Se calcula por Peso</v>
      </c>
      <c r="K902" s="3">
        <f t="shared" si="85"/>
        <v>1.65</v>
      </c>
      <c r="L902" s="5">
        <v>13150</v>
      </c>
      <c r="M902" s="2" t="str">
        <f t="shared" si="86"/>
        <v>$9.990-$19.990</v>
      </c>
      <c r="N902" s="5">
        <f t="shared" si="87"/>
        <v>1000</v>
      </c>
      <c r="O902" s="6" t="str">
        <f t="shared" si="88"/>
        <v>No aplica (&lt;$19.990)</v>
      </c>
      <c r="P902" s="7">
        <f t="array" ref="P902">IF(OR(L902="",K902=""),"",IF(L902&lt;19990,0,IF(L902&lt;=30000,INDEX(Tarifas!$C$2:$C$37,MATCH(K902,Tarifas!$A$2:$A$37,1)),IF(L902&lt;=40000,INDEX(Tarifas!$D$2:$D$37,MATCH(K902,Tarifas!$A$2:$A$37,1)),INDEX(Tarifas!$E$2:$E$37,MATCH(K902,Tarifas!$A$2:$A$37,1))))))</f>
        <v>0</v>
      </c>
      <c r="Q902" s="7">
        <f t="shared" si="89"/>
        <v>1000</v>
      </c>
    </row>
    <row r="903" spans="1:17" ht="15.75" customHeight="1" x14ac:dyDescent="0.25">
      <c r="A903" s="2">
        <v>123</v>
      </c>
      <c r="B903" s="2">
        <v>123</v>
      </c>
      <c r="C903" s="2">
        <v>123</v>
      </c>
      <c r="D903" s="2" t="s">
        <v>447</v>
      </c>
      <c r="E903" s="3">
        <v>6</v>
      </c>
      <c r="F903" s="3">
        <v>36</v>
      </c>
      <c r="G903" s="3">
        <v>12</v>
      </c>
      <c r="H903" s="3">
        <v>1.65</v>
      </c>
      <c r="I903" s="3">
        <v>0.64800000000000002</v>
      </c>
      <c r="J903" s="4" t="str">
        <f t="shared" si="84"/>
        <v>Se calcula por Peso</v>
      </c>
      <c r="K903" s="3">
        <f t="shared" si="85"/>
        <v>1.65</v>
      </c>
      <c r="L903" s="5">
        <v>13690</v>
      </c>
      <c r="M903" s="2" t="str">
        <f t="shared" si="86"/>
        <v>$9.990-$19.990</v>
      </c>
      <c r="N903" s="5">
        <f t="shared" si="87"/>
        <v>1000</v>
      </c>
      <c r="O903" s="6" t="str">
        <f t="shared" si="88"/>
        <v>No aplica (&lt;$19.990)</v>
      </c>
      <c r="P903" s="7">
        <f t="array" ref="P903">IF(OR(L903="",K903=""),"",IF(L903&lt;19990,0,IF(L903&lt;=30000,INDEX(Tarifas!$C$2:$C$37,MATCH(K903,Tarifas!$A$2:$A$37,1)),IF(L903&lt;=40000,INDEX(Tarifas!$D$2:$D$37,MATCH(K903,Tarifas!$A$2:$A$37,1)),INDEX(Tarifas!$E$2:$E$37,MATCH(K903,Tarifas!$A$2:$A$37,1))))))</f>
        <v>0</v>
      </c>
      <c r="Q903" s="7">
        <f t="shared" si="89"/>
        <v>1000</v>
      </c>
    </row>
    <row r="904" spans="1:17" ht="15.75" customHeight="1" x14ac:dyDescent="0.25">
      <c r="A904" s="2">
        <v>123</v>
      </c>
      <c r="B904" s="2">
        <v>123</v>
      </c>
      <c r="C904" s="2">
        <v>123</v>
      </c>
      <c r="D904" s="2" t="s">
        <v>447</v>
      </c>
      <c r="E904" s="3">
        <v>6</v>
      </c>
      <c r="F904" s="3">
        <v>36</v>
      </c>
      <c r="G904" s="3">
        <v>12</v>
      </c>
      <c r="H904" s="3">
        <v>1.65</v>
      </c>
      <c r="I904" s="3">
        <v>0.64800000000000002</v>
      </c>
      <c r="J904" s="4" t="str">
        <f t="shared" si="84"/>
        <v>Se calcula por Peso</v>
      </c>
      <c r="K904" s="3">
        <f t="shared" si="85"/>
        <v>1.65</v>
      </c>
      <c r="L904" s="5">
        <v>13690</v>
      </c>
      <c r="M904" s="2" t="str">
        <f t="shared" si="86"/>
        <v>$9.990-$19.990</v>
      </c>
      <c r="N904" s="5">
        <f t="shared" si="87"/>
        <v>1000</v>
      </c>
      <c r="O904" s="6" t="str">
        <f t="shared" si="88"/>
        <v>No aplica (&lt;$19.990)</v>
      </c>
      <c r="P904" s="7">
        <f t="array" ref="P904">IF(OR(L904="",K904=""),"",IF(L904&lt;19990,0,IF(L904&lt;=30000,INDEX(Tarifas!$C$2:$C$37,MATCH(K904,Tarifas!$A$2:$A$37,1)),IF(L904&lt;=40000,INDEX(Tarifas!$D$2:$D$37,MATCH(K904,Tarifas!$A$2:$A$37,1)),INDEX(Tarifas!$E$2:$E$37,MATCH(K904,Tarifas!$A$2:$A$37,1))))))</f>
        <v>0</v>
      </c>
      <c r="Q904" s="7">
        <f t="shared" si="89"/>
        <v>1000</v>
      </c>
    </row>
    <row r="905" spans="1:17" ht="15.75" customHeight="1" x14ac:dyDescent="0.25">
      <c r="A905" s="2">
        <v>123</v>
      </c>
      <c r="B905" s="2">
        <v>123</v>
      </c>
      <c r="C905" s="2">
        <v>123</v>
      </c>
      <c r="D905" s="2" t="s">
        <v>445</v>
      </c>
      <c r="E905" s="3">
        <v>15</v>
      </c>
      <c r="F905" s="3">
        <v>21</v>
      </c>
      <c r="G905" s="3">
        <v>27</v>
      </c>
      <c r="H905" s="3">
        <v>1.65</v>
      </c>
      <c r="I905" s="3">
        <v>2.1262500000000002</v>
      </c>
      <c r="J905" s="4" t="str">
        <f t="shared" si="84"/>
        <v>Se calcula por P volum</v>
      </c>
      <c r="K905" s="3">
        <f t="shared" si="85"/>
        <v>2.1262500000000002</v>
      </c>
      <c r="L905" s="5">
        <v>19992</v>
      </c>
      <c r="M905" s="2" t="str">
        <f t="shared" si="86"/>
        <v>Sin costo fijo</v>
      </c>
      <c r="N905" s="5">
        <f t="shared" si="87"/>
        <v>0</v>
      </c>
      <c r="O905" s="6" t="str">
        <f t="shared" si="88"/>
        <v>$19.990-$30.000</v>
      </c>
      <c r="P905" s="7">
        <f t="array" ref="P905">IF(OR(L905="",K905=""),"",IF(L905&lt;19990,0,IF(L905&lt;=30000,INDEX(Tarifas!$C$2:$C$37,MATCH(K905,Tarifas!$A$2:$A$37,1)),IF(L905&lt;=40000,INDEX(Tarifas!$D$2:$D$37,MATCH(K905,Tarifas!$A$2:$A$37,1)),INDEX(Tarifas!$E$2:$E$37,MATCH(K905,Tarifas!$A$2:$A$37,1))))))</f>
        <v>2880</v>
      </c>
      <c r="Q905" s="7">
        <f t="shared" si="89"/>
        <v>2880</v>
      </c>
    </row>
    <row r="906" spans="1:17" ht="15.75" customHeight="1" x14ac:dyDescent="0.25">
      <c r="A906" s="2">
        <v>123</v>
      </c>
      <c r="B906" s="2">
        <v>123</v>
      </c>
      <c r="C906" s="2">
        <v>123</v>
      </c>
      <c r="D906" s="2" t="s">
        <v>445</v>
      </c>
      <c r="E906" s="3">
        <v>15</v>
      </c>
      <c r="F906" s="3">
        <v>21</v>
      </c>
      <c r="G906" s="3">
        <v>27</v>
      </c>
      <c r="H906" s="3">
        <v>1.65</v>
      </c>
      <c r="I906" s="3">
        <v>2.1262500000000002</v>
      </c>
      <c r="J906" s="4" t="str">
        <f t="shared" si="84"/>
        <v>Se calcula por P volum</v>
      </c>
      <c r="K906" s="3">
        <f t="shared" si="85"/>
        <v>2.1262500000000002</v>
      </c>
      <c r="L906" s="5">
        <v>19992</v>
      </c>
      <c r="M906" s="2" t="str">
        <f t="shared" si="86"/>
        <v>Sin costo fijo</v>
      </c>
      <c r="N906" s="5">
        <f t="shared" si="87"/>
        <v>0</v>
      </c>
      <c r="O906" s="6" t="str">
        <f t="shared" si="88"/>
        <v>$19.990-$30.000</v>
      </c>
      <c r="P906" s="7">
        <f t="array" ref="P906">IF(OR(L906="",K906=""),"",IF(L906&lt;19990,0,IF(L906&lt;=30000,INDEX(Tarifas!$C$2:$C$37,MATCH(K906,Tarifas!$A$2:$A$37,1)),IF(L906&lt;=40000,INDEX(Tarifas!$D$2:$D$37,MATCH(K906,Tarifas!$A$2:$A$37,1)),INDEX(Tarifas!$E$2:$E$37,MATCH(K906,Tarifas!$A$2:$A$37,1))))))</f>
        <v>2880</v>
      </c>
      <c r="Q906" s="7">
        <f t="shared" si="89"/>
        <v>2880</v>
      </c>
    </row>
    <row r="907" spans="1:17" ht="15.75" customHeight="1" x14ac:dyDescent="0.25">
      <c r="A907" s="2">
        <v>123</v>
      </c>
      <c r="B907" s="2">
        <v>123</v>
      </c>
      <c r="C907" s="2">
        <v>123</v>
      </c>
      <c r="D907" s="2" t="s">
        <v>448</v>
      </c>
      <c r="E907" s="3">
        <v>8</v>
      </c>
      <c r="F907" s="3">
        <v>47</v>
      </c>
      <c r="G907" s="3">
        <v>117</v>
      </c>
      <c r="H907" s="3">
        <v>1.6479999999999999</v>
      </c>
      <c r="I907" s="3">
        <v>10.997999999999999</v>
      </c>
      <c r="J907" s="4" t="str">
        <f t="shared" si="84"/>
        <v>Se calcula por P volum</v>
      </c>
      <c r="K907" s="3">
        <f t="shared" si="85"/>
        <v>10.997999999999999</v>
      </c>
      <c r="L907" s="5">
        <v>8991</v>
      </c>
      <c r="M907" s="2" t="str">
        <f t="shared" si="86"/>
        <v>Hasta $9.989</v>
      </c>
      <c r="N907" s="5">
        <f t="shared" si="87"/>
        <v>700</v>
      </c>
      <c r="O907" s="6" t="str">
        <f t="shared" si="88"/>
        <v>No aplica (&lt;$19.990)</v>
      </c>
      <c r="P907" s="7">
        <f t="array" ref="P907">IF(OR(L907="",K907=""),"",IF(L907&lt;19990,0,IF(L907&lt;=30000,INDEX(Tarifas!$C$2:$C$37,MATCH(K907,Tarifas!$A$2:$A$37,1)),IF(L907&lt;=40000,INDEX(Tarifas!$D$2:$D$37,MATCH(K907,Tarifas!$A$2:$A$37,1)),INDEX(Tarifas!$E$2:$E$37,MATCH(K907,Tarifas!$A$2:$A$37,1))))))</f>
        <v>0</v>
      </c>
      <c r="Q907" s="7">
        <f t="shared" si="89"/>
        <v>700</v>
      </c>
    </row>
    <row r="908" spans="1:17" ht="15.75" customHeight="1" x14ac:dyDescent="0.25">
      <c r="A908" s="2">
        <v>123</v>
      </c>
      <c r="B908" s="2">
        <v>123</v>
      </c>
      <c r="C908" s="2">
        <v>123</v>
      </c>
      <c r="D908" s="2" t="s">
        <v>448</v>
      </c>
      <c r="E908" s="3">
        <v>8</v>
      </c>
      <c r="F908" s="3">
        <v>47</v>
      </c>
      <c r="G908" s="3">
        <v>117</v>
      </c>
      <c r="H908" s="3">
        <v>1.6479999999999999</v>
      </c>
      <c r="I908" s="3">
        <v>10.997999999999999</v>
      </c>
      <c r="J908" s="4" t="str">
        <f t="shared" si="84"/>
        <v>Se calcula por P volum</v>
      </c>
      <c r="K908" s="3">
        <f t="shared" si="85"/>
        <v>10.997999999999999</v>
      </c>
      <c r="L908" s="5">
        <v>8991</v>
      </c>
      <c r="M908" s="2" t="str">
        <f t="shared" si="86"/>
        <v>Hasta $9.989</v>
      </c>
      <c r="N908" s="5">
        <f t="shared" si="87"/>
        <v>700</v>
      </c>
      <c r="O908" s="6" t="str">
        <f t="shared" si="88"/>
        <v>No aplica (&lt;$19.990)</v>
      </c>
      <c r="P908" s="7">
        <f t="array" ref="P908">IF(OR(L908="",K908=""),"",IF(L908&lt;19990,0,IF(L908&lt;=30000,INDEX(Tarifas!$C$2:$C$37,MATCH(K908,Tarifas!$A$2:$A$37,1)),IF(L908&lt;=40000,INDEX(Tarifas!$D$2:$D$37,MATCH(K908,Tarifas!$A$2:$A$37,1)),INDEX(Tarifas!$E$2:$E$37,MATCH(K908,Tarifas!$A$2:$A$37,1))))))</f>
        <v>0</v>
      </c>
      <c r="Q908" s="7">
        <f t="shared" si="89"/>
        <v>700</v>
      </c>
    </row>
    <row r="909" spans="1:17" ht="15.75" customHeight="1" x14ac:dyDescent="0.25">
      <c r="A909" s="2">
        <v>123</v>
      </c>
      <c r="B909" s="2">
        <v>123</v>
      </c>
      <c r="C909" s="2">
        <v>123</v>
      </c>
      <c r="D909" s="2" t="s">
        <v>449</v>
      </c>
      <c r="E909" s="3">
        <v>13</v>
      </c>
      <c r="F909" s="3">
        <v>26</v>
      </c>
      <c r="G909" s="3">
        <v>106</v>
      </c>
      <c r="H909" s="3">
        <v>1.64</v>
      </c>
      <c r="I909" s="3">
        <v>8.9570000000000007</v>
      </c>
      <c r="J909" s="4" t="str">
        <f t="shared" si="84"/>
        <v>Se calcula por P volum</v>
      </c>
      <c r="K909" s="3">
        <f t="shared" si="85"/>
        <v>8.9570000000000007</v>
      </c>
      <c r="L909" s="5">
        <v>9230</v>
      </c>
      <c r="M909" s="2" t="str">
        <f t="shared" si="86"/>
        <v>Hasta $9.989</v>
      </c>
      <c r="N909" s="5">
        <f t="shared" si="87"/>
        <v>700</v>
      </c>
      <c r="O909" s="6" t="str">
        <f t="shared" si="88"/>
        <v>No aplica (&lt;$19.990)</v>
      </c>
      <c r="P909" s="7">
        <f t="array" ref="P909">IF(OR(L909="",K909=""),"",IF(L909&lt;19990,0,IF(L909&lt;=30000,INDEX(Tarifas!$C$2:$C$37,MATCH(K909,Tarifas!$A$2:$A$37,1)),IF(L909&lt;=40000,INDEX(Tarifas!$D$2:$D$37,MATCH(K909,Tarifas!$A$2:$A$37,1)),INDEX(Tarifas!$E$2:$E$37,MATCH(K909,Tarifas!$A$2:$A$37,1))))))</f>
        <v>0</v>
      </c>
      <c r="Q909" s="7">
        <f t="shared" si="89"/>
        <v>700</v>
      </c>
    </row>
    <row r="910" spans="1:17" ht="15.75" customHeight="1" x14ac:dyDescent="0.25">
      <c r="A910" s="2">
        <v>123</v>
      </c>
      <c r="B910" s="2">
        <v>123</v>
      </c>
      <c r="C910" s="2">
        <v>123</v>
      </c>
      <c r="D910" s="2" t="s">
        <v>449</v>
      </c>
      <c r="E910" s="3">
        <v>13</v>
      </c>
      <c r="F910" s="3">
        <v>26</v>
      </c>
      <c r="G910" s="3">
        <v>106</v>
      </c>
      <c r="H910" s="3">
        <v>1.64</v>
      </c>
      <c r="I910" s="3">
        <v>8.9570000000000007</v>
      </c>
      <c r="J910" s="4" t="str">
        <f t="shared" si="84"/>
        <v>Se calcula por P volum</v>
      </c>
      <c r="K910" s="3">
        <f t="shared" si="85"/>
        <v>8.9570000000000007</v>
      </c>
      <c r="L910" s="5">
        <v>9230</v>
      </c>
      <c r="M910" s="2" t="str">
        <f t="shared" si="86"/>
        <v>Hasta $9.989</v>
      </c>
      <c r="N910" s="5">
        <f t="shared" si="87"/>
        <v>700</v>
      </c>
      <c r="O910" s="6" t="str">
        <f t="shared" si="88"/>
        <v>No aplica (&lt;$19.990)</v>
      </c>
      <c r="P910" s="7">
        <f t="array" ref="P910">IF(OR(L910="",K910=""),"",IF(L910&lt;19990,0,IF(L910&lt;=30000,INDEX(Tarifas!$C$2:$C$37,MATCH(K910,Tarifas!$A$2:$A$37,1)),IF(L910&lt;=40000,INDEX(Tarifas!$D$2:$D$37,MATCH(K910,Tarifas!$A$2:$A$37,1)),INDEX(Tarifas!$E$2:$E$37,MATCH(K910,Tarifas!$A$2:$A$37,1))))))</f>
        <v>0</v>
      </c>
      <c r="Q910" s="7">
        <f t="shared" si="89"/>
        <v>700</v>
      </c>
    </row>
    <row r="911" spans="1:17" ht="15.75" customHeight="1" x14ac:dyDescent="0.25">
      <c r="A911" s="2">
        <v>123</v>
      </c>
      <c r="B911" s="2">
        <v>123</v>
      </c>
      <c r="C911" s="2">
        <v>123</v>
      </c>
      <c r="D911" s="2" t="s">
        <v>450</v>
      </c>
      <c r="E911" s="3">
        <v>9</v>
      </c>
      <c r="F911" s="3">
        <v>25</v>
      </c>
      <c r="G911" s="3">
        <v>33</v>
      </c>
      <c r="H911" s="3">
        <v>1.6319999999999999</v>
      </c>
      <c r="I911" s="3">
        <v>1.85625</v>
      </c>
      <c r="J911" s="4" t="str">
        <f t="shared" si="84"/>
        <v>Se calcula por P volum</v>
      </c>
      <c r="K911" s="3">
        <f t="shared" si="85"/>
        <v>1.85625</v>
      </c>
      <c r="L911" s="5">
        <v>2900</v>
      </c>
      <c r="M911" s="2" t="str">
        <f t="shared" si="86"/>
        <v>Hasta $9.989</v>
      </c>
      <c r="N911" s="5">
        <f t="shared" si="87"/>
        <v>700</v>
      </c>
      <c r="O911" s="6" t="str">
        <f t="shared" si="88"/>
        <v>No aplica (&lt;$19.990)</v>
      </c>
      <c r="P911" s="7">
        <f t="array" ref="P911">IF(OR(L911="",K911=""),"",IF(L911&lt;19990,0,IF(L911&lt;=30000,INDEX(Tarifas!$C$2:$C$37,MATCH(K911,Tarifas!$A$2:$A$37,1)),IF(L911&lt;=40000,INDEX(Tarifas!$D$2:$D$37,MATCH(K911,Tarifas!$A$2:$A$37,1)),INDEX(Tarifas!$E$2:$E$37,MATCH(K911,Tarifas!$A$2:$A$37,1))))))</f>
        <v>0</v>
      </c>
      <c r="Q911" s="7">
        <f t="shared" si="89"/>
        <v>700</v>
      </c>
    </row>
    <row r="912" spans="1:17" ht="15.75" customHeight="1" x14ac:dyDescent="0.25">
      <c r="A912" s="2">
        <v>123</v>
      </c>
      <c r="B912" s="2">
        <v>123</v>
      </c>
      <c r="C912" s="2">
        <v>123</v>
      </c>
      <c r="D912" s="2" t="s">
        <v>450</v>
      </c>
      <c r="E912" s="3">
        <v>9</v>
      </c>
      <c r="F912" s="3">
        <v>25</v>
      </c>
      <c r="G912" s="3">
        <v>33</v>
      </c>
      <c r="H912" s="3">
        <v>1.6319999999999999</v>
      </c>
      <c r="I912" s="3">
        <v>1.85625</v>
      </c>
      <c r="J912" s="4" t="str">
        <f t="shared" si="84"/>
        <v>Se calcula por P volum</v>
      </c>
      <c r="K912" s="3">
        <f t="shared" si="85"/>
        <v>1.85625</v>
      </c>
      <c r="L912" s="5">
        <v>2900</v>
      </c>
      <c r="M912" s="2" t="str">
        <f t="shared" si="86"/>
        <v>Hasta $9.989</v>
      </c>
      <c r="N912" s="5">
        <f t="shared" si="87"/>
        <v>700</v>
      </c>
      <c r="O912" s="6" t="str">
        <f t="shared" si="88"/>
        <v>No aplica (&lt;$19.990)</v>
      </c>
      <c r="P912" s="7">
        <f t="array" ref="P912">IF(OR(L912="",K912=""),"",IF(L912&lt;19990,0,IF(L912&lt;=30000,INDEX(Tarifas!$C$2:$C$37,MATCH(K912,Tarifas!$A$2:$A$37,1)),IF(L912&lt;=40000,INDEX(Tarifas!$D$2:$D$37,MATCH(K912,Tarifas!$A$2:$A$37,1)),INDEX(Tarifas!$E$2:$E$37,MATCH(K912,Tarifas!$A$2:$A$37,1))))))</f>
        <v>0</v>
      </c>
      <c r="Q912" s="7">
        <f t="shared" si="89"/>
        <v>700</v>
      </c>
    </row>
    <row r="913" spans="1:17" ht="15.75" customHeight="1" x14ac:dyDescent="0.25">
      <c r="A913" s="2">
        <v>123</v>
      </c>
      <c r="B913" s="2">
        <v>123</v>
      </c>
      <c r="C913" s="2">
        <v>123</v>
      </c>
      <c r="D913" s="2" t="s">
        <v>451</v>
      </c>
      <c r="E913" s="3">
        <v>9</v>
      </c>
      <c r="F913" s="3">
        <v>17</v>
      </c>
      <c r="G913" s="3">
        <v>52</v>
      </c>
      <c r="H913" s="3">
        <v>1.63</v>
      </c>
      <c r="I913" s="3">
        <v>1.9890000000000001</v>
      </c>
      <c r="J913" s="4" t="str">
        <f t="shared" si="84"/>
        <v>Se calcula por P volum</v>
      </c>
      <c r="K913" s="3">
        <f t="shared" si="85"/>
        <v>1.9890000000000001</v>
      </c>
      <c r="L913" s="5">
        <v>8400</v>
      </c>
      <c r="M913" s="2" t="str">
        <f t="shared" si="86"/>
        <v>Hasta $9.989</v>
      </c>
      <c r="N913" s="5">
        <f t="shared" si="87"/>
        <v>700</v>
      </c>
      <c r="O913" s="6" t="str">
        <f t="shared" si="88"/>
        <v>No aplica (&lt;$19.990)</v>
      </c>
      <c r="P913" s="7">
        <f t="array" ref="P913">IF(OR(L913="",K913=""),"",IF(L913&lt;19990,0,IF(L913&lt;=30000,INDEX(Tarifas!$C$2:$C$37,MATCH(K913,Tarifas!$A$2:$A$37,1)),IF(L913&lt;=40000,INDEX(Tarifas!$D$2:$D$37,MATCH(K913,Tarifas!$A$2:$A$37,1)),INDEX(Tarifas!$E$2:$E$37,MATCH(K913,Tarifas!$A$2:$A$37,1))))))</f>
        <v>0</v>
      </c>
      <c r="Q913" s="7">
        <f t="shared" si="89"/>
        <v>700</v>
      </c>
    </row>
    <row r="914" spans="1:17" ht="15.75" customHeight="1" x14ac:dyDescent="0.25">
      <c r="A914" s="2">
        <v>123</v>
      </c>
      <c r="B914" s="2">
        <v>123</v>
      </c>
      <c r="C914" s="2">
        <v>123</v>
      </c>
      <c r="D914" s="2" t="s">
        <v>451</v>
      </c>
      <c r="E914" s="3">
        <v>9</v>
      </c>
      <c r="F914" s="3">
        <v>17</v>
      </c>
      <c r="G914" s="3">
        <v>52</v>
      </c>
      <c r="H914" s="3">
        <v>1.63</v>
      </c>
      <c r="I914" s="3">
        <v>1.9890000000000001</v>
      </c>
      <c r="J914" s="4" t="str">
        <f t="shared" si="84"/>
        <v>Se calcula por P volum</v>
      </c>
      <c r="K914" s="3">
        <f t="shared" si="85"/>
        <v>1.9890000000000001</v>
      </c>
      <c r="L914" s="5">
        <v>8400</v>
      </c>
      <c r="M914" s="2" t="str">
        <f t="shared" si="86"/>
        <v>Hasta $9.989</v>
      </c>
      <c r="N914" s="5">
        <f t="shared" si="87"/>
        <v>700</v>
      </c>
      <c r="O914" s="6" t="str">
        <f t="shared" si="88"/>
        <v>No aplica (&lt;$19.990)</v>
      </c>
      <c r="P914" s="7">
        <f t="array" ref="P914">IF(OR(L914="",K914=""),"",IF(L914&lt;19990,0,IF(L914&lt;=30000,INDEX(Tarifas!$C$2:$C$37,MATCH(K914,Tarifas!$A$2:$A$37,1)),IF(L914&lt;=40000,INDEX(Tarifas!$D$2:$D$37,MATCH(K914,Tarifas!$A$2:$A$37,1)),INDEX(Tarifas!$E$2:$E$37,MATCH(K914,Tarifas!$A$2:$A$37,1))))))</f>
        <v>0</v>
      </c>
      <c r="Q914" s="7">
        <f t="shared" si="89"/>
        <v>700</v>
      </c>
    </row>
    <row r="915" spans="1:17" ht="15.75" customHeight="1" x14ac:dyDescent="0.25">
      <c r="A915" s="2">
        <v>123</v>
      </c>
      <c r="B915" s="2">
        <v>123</v>
      </c>
      <c r="C915" s="2">
        <v>123</v>
      </c>
      <c r="D915" s="2" t="s">
        <v>452</v>
      </c>
      <c r="E915" s="3">
        <v>10</v>
      </c>
      <c r="F915" s="3">
        <v>17</v>
      </c>
      <c r="G915" s="3">
        <v>30</v>
      </c>
      <c r="H915" s="3">
        <v>1.63</v>
      </c>
      <c r="I915" s="3">
        <v>1.2749999999999999</v>
      </c>
      <c r="J915" s="4" t="str">
        <f t="shared" si="84"/>
        <v>Se calcula por Peso</v>
      </c>
      <c r="K915" s="3">
        <f t="shared" si="85"/>
        <v>1.63</v>
      </c>
      <c r="L915" s="5">
        <v>14990</v>
      </c>
      <c r="M915" s="2" t="str">
        <f t="shared" si="86"/>
        <v>$9.990-$19.990</v>
      </c>
      <c r="N915" s="5">
        <f t="shared" si="87"/>
        <v>1000</v>
      </c>
      <c r="O915" s="6" t="str">
        <f t="shared" si="88"/>
        <v>No aplica (&lt;$19.990)</v>
      </c>
      <c r="P915" s="7">
        <f t="array" ref="P915">IF(OR(L915="",K915=""),"",IF(L915&lt;19990,0,IF(L915&lt;=30000,INDEX(Tarifas!$C$2:$C$37,MATCH(K915,Tarifas!$A$2:$A$37,1)),IF(L915&lt;=40000,INDEX(Tarifas!$D$2:$D$37,MATCH(K915,Tarifas!$A$2:$A$37,1)),INDEX(Tarifas!$E$2:$E$37,MATCH(K915,Tarifas!$A$2:$A$37,1))))))</f>
        <v>0</v>
      </c>
      <c r="Q915" s="7">
        <f t="shared" si="89"/>
        <v>1000</v>
      </c>
    </row>
    <row r="916" spans="1:17" ht="15.75" customHeight="1" x14ac:dyDescent="0.25">
      <c r="A916" s="2">
        <v>123</v>
      </c>
      <c r="B916" s="2">
        <v>123</v>
      </c>
      <c r="C916" s="2">
        <v>123</v>
      </c>
      <c r="D916" s="2" t="s">
        <v>453</v>
      </c>
      <c r="E916" s="3">
        <v>28</v>
      </c>
      <c r="F916" s="3">
        <v>30</v>
      </c>
      <c r="G916" s="3">
        <v>32</v>
      </c>
      <c r="H916" s="3">
        <v>1.615</v>
      </c>
      <c r="I916" s="3">
        <v>6.72</v>
      </c>
      <c r="J916" s="4" t="str">
        <f t="shared" si="84"/>
        <v>Se calcula por P volum</v>
      </c>
      <c r="K916" s="3">
        <f t="shared" si="85"/>
        <v>6.72</v>
      </c>
      <c r="L916" s="5">
        <v>21330</v>
      </c>
      <c r="M916" s="2" t="str">
        <f t="shared" si="86"/>
        <v>Sin costo fijo</v>
      </c>
      <c r="N916" s="5">
        <f t="shared" si="87"/>
        <v>0</v>
      </c>
      <c r="O916" s="6" t="str">
        <f t="shared" si="88"/>
        <v>$19.990-$30.000</v>
      </c>
      <c r="P916" s="7">
        <f t="array" ref="P916">IF(OR(L916="",K916=""),"",IF(L916&lt;19990,0,IF(L916&lt;=30000,INDEX(Tarifas!$C$2:$C$37,MATCH(K916,Tarifas!$A$2:$A$37,1)),IF(L916&lt;=40000,INDEX(Tarifas!$D$2:$D$37,MATCH(K916,Tarifas!$A$2:$A$37,1)),INDEX(Tarifas!$E$2:$E$37,MATCH(K916,Tarifas!$A$2:$A$37,1))))))</f>
        <v>4040</v>
      </c>
      <c r="Q916" s="7">
        <f t="shared" si="89"/>
        <v>4040</v>
      </c>
    </row>
    <row r="917" spans="1:17" ht="15.75" customHeight="1" x14ac:dyDescent="0.25">
      <c r="A917" s="2">
        <v>123</v>
      </c>
      <c r="B917" s="2">
        <v>123</v>
      </c>
      <c r="C917" s="2">
        <v>123</v>
      </c>
      <c r="D917" s="2" t="s">
        <v>453</v>
      </c>
      <c r="E917" s="3">
        <v>28</v>
      </c>
      <c r="F917" s="3">
        <v>30</v>
      </c>
      <c r="G917" s="3">
        <v>32</v>
      </c>
      <c r="H917" s="3">
        <v>1.615</v>
      </c>
      <c r="I917" s="3">
        <v>6.72</v>
      </c>
      <c r="J917" s="4" t="str">
        <f t="shared" si="84"/>
        <v>Se calcula por P volum</v>
      </c>
      <c r="K917" s="3">
        <f t="shared" si="85"/>
        <v>6.72</v>
      </c>
      <c r="L917" s="5">
        <v>21330</v>
      </c>
      <c r="M917" s="2" t="str">
        <f t="shared" si="86"/>
        <v>Sin costo fijo</v>
      </c>
      <c r="N917" s="5">
        <f t="shared" si="87"/>
        <v>0</v>
      </c>
      <c r="O917" s="6" t="str">
        <f t="shared" si="88"/>
        <v>$19.990-$30.000</v>
      </c>
      <c r="P917" s="7">
        <f t="array" ref="P917">IF(OR(L917="",K917=""),"",IF(L917&lt;19990,0,IF(L917&lt;=30000,INDEX(Tarifas!$C$2:$C$37,MATCH(K917,Tarifas!$A$2:$A$37,1)),IF(L917&lt;=40000,INDEX(Tarifas!$D$2:$D$37,MATCH(K917,Tarifas!$A$2:$A$37,1)),INDEX(Tarifas!$E$2:$E$37,MATCH(K917,Tarifas!$A$2:$A$37,1))))))</f>
        <v>4040</v>
      </c>
      <c r="Q917" s="7">
        <f t="shared" si="89"/>
        <v>4040</v>
      </c>
    </row>
    <row r="918" spans="1:17" ht="15.75" customHeight="1" x14ac:dyDescent="0.25">
      <c r="A918" s="2">
        <v>123</v>
      </c>
      <c r="B918" s="2">
        <v>123</v>
      </c>
      <c r="C918" s="2">
        <v>123</v>
      </c>
      <c r="D918" s="2" t="s">
        <v>454</v>
      </c>
      <c r="E918" s="3">
        <v>11</v>
      </c>
      <c r="F918" s="3">
        <v>12</v>
      </c>
      <c r="G918" s="3">
        <v>23</v>
      </c>
      <c r="H918" s="3">
        <v>1.615</v>
      </c>
      <c r="I918" s="3">
        <v>0.75900000000000001</v>
      </c>
      <c r="J918" s="4" t="str">
        <f t="shared" si="84"/>
        <v>Se calcula por Peso</v>
      </c>
      <c r="K918" s="3">
        <f t="shared" si="85"/>
        <v>1.615</v>
      </c>
      <c r="L918" s="5">
        <v>21990</v>
      </c>
      <c r="M918" s="2" t="str">
        <f t="shared" si="86"/>
        <v>Sin costo fijo</v>
      </c>
      <c r="N918" s="5">
        <f t="shared" si="87"/>
        <v>0</v>
      </c>
      <c r="O918" s="6" t="str">
        <f t="shared" si="88"/>
        <v>$19.990-$30.000</v>
      </c>
      <c r="P918" s="7">
        <f t="array" ref="P918">IF(OR(L918="",K918=""),"",IF(L918&lt;19990,0,IF(L918&lt;=30000,INDEX(Tarifas!$C$2:$C$37,MATCH(K918,Tarifas!$A$2:$A$37,1)),IF(L918&lt;=40000,INDEX(Tarifas!$D$2:$D$37,MATCH(K918,Tarifas!$A$2:$A$37,1)),INDEX(Tarifas!$E$2:$E$37,MATCH(K918,Tarifas!$A$2:$A$37,1))))))</f>
        <v>2640</v>
      </c>
      <c r="Q918" s="7">
        <f t="shared" si="89"/>
        <v>2640</v>
      </c>
    </row>
    <row r="919" spans="1:17" ht="15.75" customHeight="1" x14ac:dyDescent="0.25">
      <c r="A919" s="2">
        <v>123</v>
      </c>
      <c r="B919" s="2">
        <v>123</v>
      </c>
      <c r="C919" s="2">
        <v>123</v>
      </c>
      <c r="D919" s="2" t="s">
        <v>454</v>
      </c>
      <c r="E919" s="3">
        <v>11</v>
      </c>
      <c r="F919" s="3">
        <v>12</v>
      </c>
      <c r="G919" s="3">
        <v>23</v>
      </c>
      <c r="H919" s="3">
        <v>1.615</v>
      </c>
      <c r="I919" s="3">
        <v>0.75900000000000001</v>
      </c>
      <c r="J919" s="4" t="str">
        <f t="shared" si="84"/>
        <v>Se calcula por Peso</v>
      </c>
      <c r="K919" s="3">
        <f t="shared" si="85"/>
        <v>1.615</v>
      </c>
      <c r="L919" s="5">
        <v>21990</v>
      </c>
      <c r="M919" s="2" t="str">
        <f t="shared" si="86"/>
        <v>Sin costo fijo</v>
      </c>
      <c r="N919" s="5">
        <f t="shared" si="87"/>
        <v>0</v>
      </c>
      <c r="O919" s="6" t="str">
        <f t="shared" si="88"/>
        <v>$19.990-$30.000</v>
      </c>
      <c r="P919" s="7">
        <f t="array" ref="P919">IF(OR(L919="",K919=""),"",IF(L919&lt;19990,0,IF(L919&lt;=30000,INDEX(Tarifas!$C$2:$C$37,MATCH(K919,Tarifas!$A$2:$A$37,1)),IF(L919&lt;=40000,INDEX(Tarifas!$D$2:$D$37,MATCH(K919,Tarifas!$A$2:$A$37,1)),INDEX(Tarifas!$E$2:$E$37,MATCH(K919,Tarifas!$A$2:$A$37,1))))))</f>
        <v>2640</v>
      </c>
      <c r="Q919" s="7">
        <f t="shared" si="89"/>
        <v>2640</v>
      </c>
    </row>
    <row r="920" spans="1:17" ht="15.75" customHeight="1" x14ac:dyDescent="0.25">
      <c r="A920" s="2">
        <v>123</v>
      </c>
      <c r="B920" s="2">
        <v>123</v>
      </c>
      <c r="C920" s="2">
        <v>123</v>
      </c>
      <c r="D920" s="2" t="s">
        <v>455</v>
      </c>
      <c r="E920" s="3">
        <v>21</v>
      </c>
      <c r="F920" s="3">
        <v>23</v>
      </c>
      <c r="G920" s="3">
        <v>56</v>
      </c>
      <c r="H920" s="3">
        <v>1.6</v>
      </c>
      <c r="I920" s="3">
        <v>6.7619999999999996</v>
      </c>
      <c r="J920" s="4" t="str">
        <f t="shared" si="84"/>
        <v>Se calcula por P volum</v>
      </c>
      <c r="K920" s="3">
        <f t="shared" si="85"/>
        <v>6.7619999999999996</v>
      </c>
      <c r="L920" s="5">
        <v>26991</v>
      </c>
      <c r="M920" s="2" t="str">
        <f t="shared" si="86"/>
        <v>Sin costo fijo</v>
      </c>
      <c r="N920" s="5">
        <f t="shared" si="87"/>
        <v>0</v>
      </c>
      <c r="O920" s="6" t="str">
        <f t="shared" si="88"/>
        <v>$19.990-$30.000</v>
      </c>
      <c r="P920" s="7">
        <f t="array" ref="P920">IF(OR(L920="",K920=""),"",IF(L920&lt;19990,0,IF(L920&lt;=30000,INDEX(Tarifas!$C$2:$C$37,MATCH(K920,Tarifas!$A$2:$A$37,1)),IF(L920&lt;=40000,INDEX(Tarifas!$D$2:$D$37,MATCH(K920,Tarifas!$A$2:$A$37,1)),INDEX(Tarifas!$E$2:$E$37,MATCH(K920,Tarifas!$A$2:$A$37,1))))))</f>
        <v>4040</v>
      </c>
      <c r="Q920" s="7">
        <f t="shared" si="89"/>
        <v>4040</v>
      </c>
    </row>
    <row r="921" spans="1:17" ht="15.75" customHeight="1" x14ac:dyDescent="0.25">
      <c r="A921" s="2">
        <v>123</v>
      </c>
      <c r="B921" s="2">
        <v>123</v>
      </c>
      <c r="C921" s="2">
        <v>123</v>
      </c>
      <c r="D921" s="2" t="s">
        <v>456</v>
      </c>
      <c r="E921" s="3">
        <v>15</v>
      </c>
      <c r="F921" s="3">
        <v>27</v>
      </c>
      <c r="G921" s="3">
        <v>40</v>
      </c>
      <c r="H921" s="3">
        <v>1.6</v>
      </c>
      <c r="I921" s="3">
        <v>4.05</v>
      </c>
      <c r="J921" s="4" t="str">
        <f t="shared" si="84"/>
        <v>Se calcula por P volum</v>
      </c>
      <c r="K921" s="3">
        <f t="shared" si="85"/>
        <v>4.05</v>
      </c>
      <c r="L921" s="5">
        <v>33990</v>
      </c>
      <c r="M921" s="2" t="str">
        <f t="shared" si="86"/>
        <v>Sin costo fijo</v>
      </c>
      <c r="N921" s="5">
        <f t="shared" si="87"/>
        <v>0</v>
      </c>
      <c r="O921" s="6" t="str">
        <f t="shared" si="88"/>
        <v>$30.001-$40.000</v>
      </c>
      <c r="P921" s="7">
        <f t="array" ref="P921">IF(OR(L921="",K921=""),"",IF(L921&lt;19990,0,IF(L921&lt;=30000,INDEX(Tarifas!$C$2:$C$37,MATCH(K921,Tarifas!$A$2:$A$37,1)),IF(L921&lt;=40000,INDEX(Tarifas!$D$2:$D$37,MATCH(K921,Tarifas!$A$2:$A$37,1)),INDEX(Tarifas!$E$2:$E$37,MATCH(K921,Tarifas!$A$2:$A$37,1))))))</f>
        <v>4095</v>
      </c>
      <c r="Q921" s="7">
        <f t="shared" si="89"/>
        <v>4095</v>
      </c>
    </row>
    <row r="922" spans="1:17" ht="15.75" customHeight="1" x14ac:dyDescent="0.25">
      <c r="A922" s="2">
        <v>123</v>
      </c>
      <c r="B922" s="2">
        <v>123</v>
      </c>
      <c r="C922" s="2">
        <v>123</v>
      </c>
      <c r="D922" s="2" t="s">
        <v>457</v>
      </c>
      <c r="E922" s="3">
        <v>18</v>
      </c>
      <c r="F922" s="3">
        <v>33</v>
      </c>
      <c r="G922" s="3">
        <v>53</v>
      </c>
      <c r="H922" s="3">
        <v>1.5940000000000001</v>
      </c>
      <c r="I922" s="3">
        <v>7.8704999999999998</v>
      </c>
      <c r="J922" s="4" t="str">
        <f t="shared" si="84"/>
        <v>Se calcula por P volum</v>
      </c>
      <c r="K922" s="3">
        <f t="shared" si="85"/>
        <v>7.8704999999999998</v>
      </c>
      <c r="L922" s="5">
        <v>2990</v>
      </c>
      <c r="M922" s="2" t="str">
        <f t="shared" si="86"/>
        <v>Hasta $9.989</v>
      </c>
      <c r="N922" s="5">
        <f t="shared" si="87"/>
        <v>700</v>
      </c>
      <c r="O922" s="6" t="str">
        <f t="shared" si="88"/>
        <v>No aplica (&lt;$19.990)</v>
      </c>
      <c r="P922" s="7">
        <f t="array" ref="P922">IF(OR(L922="",K922=""),"",IF(L922&lt;19990,0,IF(L922&lt;=30000,INDEX(Tarifas!$C$2:$C$37,MATCH(K922,Tarifas!$A$2:$A$37,1)),IF(L922&lt;=40000,INDEX(Tarifas!$D$2:$D$37,MATCH(K922,Tarifas!$A$2:$A$37,1)),INDEX(Tarifas!$E$2:$E$37,MATCH(K922,Tarifas!$A$2:$A$37,1))))))</f>
        <v>0</v>
      </c>
      <c r="Q922" s="7">
        <f t="shared" si="89"/>
        <v>700</v>
      </c>
    </row>
    <row r="923" spans="1:17" ht="15.75" customHeight="1" x14ac:dyDescent="0.25">
      <c r="A923" s="2">
        <v>123</v>
      </c>
      <c r="B923" s="2">
        <v>123</v>
      </c>
      <c r="C923" s="2">
        <v>123</v>
      </c>
      <c r="D923" s="2" t="s">
        <v>458</v>
      </c>
      <c r="E923" s="3">
        <v>17</v>
      </c>
      <c r="F923" s="3">
        <v>34</v>
      </c>
      <c r="G923" s="3">
        <v>57</v>
      </c>
      <c r="H923" s="3">
        <v>1.59</v>
      </c>
      <c r="I923" s="3">
        <v>8.2364999999999995</v>
      </c>
      <c r="J923" s="4" t="str">
        <f t="shared" si="84"/>
        <v>Se calcula por P volum</v>
      </c>
      <c r="K923" s="3">
        <f t="shared" si="85"/>
        <v>8.2364999999999995</v>
      </c>
      <c r="L923" s="5">
        <v>2990</v>
      </c>
      <c r="M923" s="2" t="str">
        <f t="shared" si="86"/>
        <v>Hasta $9.989</v>
      </c>
      <c r="N923" s="5">
        <f t="shared" si="87"/>
        <v>700</v>
      </c>
      <c r="O923" s="6" t="str">
        <f t="shared" si="88"/>
        <v>No aplica (&lt;$19.990)</v>
      </c>
      <c r="P923" s="7">
        <f t="array" ref="P923">IF(OR(L923="",K923=""),"",IF(L923&lt;19990,0,IF(L923&lt;=30000,INDEX(Tarifas!$C$2:$C$37,MATCH(K923,Tarifas!$A$2:$A$37,1)),IF(L923&lt;=40000,INDEX(Tarifas!$D$2:$D$37,MATCH(K923,Tarifas!$A$2:$A$37,1)),INDEX(Tarifas!$E$2:$E$37,MATCH(K923,Tarifas!$A$2:$A$37,1))))))</f>
        <v>0</v>
      </c>
      <c r="Q923" s="7">
        <f t="shared" si="89"/>
        <v>700</v>
      </c>
    </row>
    <row r="924" spans="1:17" ht="15.75" customHeight="1" x14ac:dyDescent="0.25">
      <c r="A924" s="2">
        <v>123</v>
      </c>
      <c r="B924" s="2">
        <v>123</v>
      </c>
      <c r="C924" s="2">
        <v>123</v>
      </c>
      <c r="D924" s="2" t="s">
        <v>459</v>
      </c>
      <c r="E924" s="3">
        <v>5</v>
      </c>
      <c r="F924" s="3">
        <v>12</v>
      </c>
      <c r="G924" s="3">
        <v>33</v>
      </c>
      <c r="H924" s="3">
        <v>1.589</v>
      </c>
      <c r="I924" s="3">
        <v>0.495</v>
      </c>
      <c r="J924" s="4" t="str">
        <f t="shared" si="84"/>
        <v>Se calcula por Peso</v>
      </c>
      <c r="K924" s="3">
        <f t="shared" si="85"/>
        <v>1.589</v>
      </c>
      <c r="L924" s="5">
        <v>5990</v>
      </c>
      <c r="M924" s="2" t="str">
        <f t="shared" si="86"/>
        <v>Hasta $9.989</v>
      </c>
      <c r="N924" s="5">
        <f t="shared" si="87"/>
        <v>700</v>
      </c>
      <c r="O924" s="6" t="str">
        <f t="shared" si="88"/>
        <v>No aplica (&lt;$19.990)</v>
      </c>
      <c r="P924" s="7">
        <f t="array" ref="P924">IF(OR(L924="",K924=""),"",IF(L924&lt;19990,0,IF(L924&lt;=30000,INDEX(Tarifas!$C$2:$C$37,MATCH(K924,Tarifas!$A$2:$A$37,1)),IF(L924&lt;=40000,INDEX(Tarifas!$D$2:$D$37,MATCH(K924,Tarifas!$A$2:$A$37,1)),INDEX(Tarifas!$E$2:$E$37,MATCH(K924,Tarifas!$A$2:$A$37,1))))))</f>
        <v>0</v>
      </c>
      <c r="Q924" s="7">
        <f t="shared" si="89"/>
        <v>700</v>
      </c>
    </row>
    <row r="925" spans="1:17" ht="15.75" customHeight="1" x14ac:dyDescent="0.25">
      <c r="A925" s="2">
        <v>123</v>
      </c>
      <c r="B925" s="2">
        <v>123</v>
      </c>
      <c r="C925" s="2">
        <v>123</v>
      </c>
      <c r="D925" s="2" t="s">
        <v>460</v>
      </c>
      <c r="E925" s="3">
        <v>6</v>
      </c>
      <c r="F925" s="3">
        <v>10</v>
      </c>
      <c r="G925" s="3">
        <v>69</v>
      </c>
      <c r="H925" s="3">
        <v>1.5880000000000001</v>
      </c>
      <c r="I925" s="3">
        <v>1.0349999999999999</v>
      </c>
      <c r="J925" s="4" t="str">
        <f t="shared" si="84"/>
        <v>Se calcula por Peso</v>
      </c>
      <c r="K925" s="3">
        <f t="shared" si="85"/>
        <v>1.5880000000000001</v>
      </c>
      <c r="L925" s="5">
        <v>9690</v>
      </c>
      <c r="M925" s="2" t="str">
        <f t="shared" si="86"/>
        <v>Hasta $9.989</v>
      </c>
      <c r="N925" s="5">
        <f t="shared" si="87"/>
        <v>700</v>
      </c>
      <c r="O925" s="6" t="str">
        <f t="shared" si="88"/>
        <v>No aplica (&lt;$19.990)</v>
      </c>
      <c r="P925" s="7">
        <f t="array" ref="P925">IF(OR(L925="",K925=""),"",IF(L925&lt;19990,0,IF(L925&lt;=30000,INDEX(Tarifas!$C$2:$C$37,MATCH(K925,Tarifas!$A$2:$A$37,1)),IF(L925&lt;=40000,INDEX(Tarifas!$D$2:$D$37,MATCH(K925,Tarifas!$A$2:$A$37,1)),INDEX(Tarifas!$E$2:$E$37,MATCH(K925,Tarifas!$A$2:$A$37,1))))))</f>
        <v>0</v>
      </c>
      <c r="Q925" s="7">
        <f t="shared" si="89"/>
        <v>700</v>
      </c>
    </row>
    <row r="926" spans="1:17" ht="15.75" customHeight="1" x14ac:dyDescent="0.25">
      <c r="A926" s="2">
        <v>123</v>
      </c>
      <c r="B926" s="2">
        <v>123</v>
      </c>
      <c r="C926" s="2">
        <v>123</v>
      </c>
      <c r="D926" s="2" t="s">
        <v>461</v>
      </c>
      <c r="E926" s="3">
        <v>8</v>
      </c>
      <c r="F926" s="3">
        <v>17</v>
      </c>
      <c r="G926" s="3">
        <v>51</v>
      </c>
      <c r="H926" s="3">
        <v>1.585</v>
      </c>
      <c r="I926" s="3">
        <v>1.734</v>
      </c>
      <c r="J926" s="4" t="str">
        <f t="shared" si="84"/>
        <v>Se calcula por P volum</v>
      </c>
      <c r="K926" s="3">
        <f t="shared" si="85"/>
        <v>1.734</v>
      </c>
      <c r="L926" s="5">
        <v>28490</v>
      </c>
      <c r="M926" s="2" t="str">
        <f t="shared" si="86"/>
        <v>Sin costo fijo</v>
      </c>
      <c r="N926" s="5">
        <f t="shared" si="87"/>
        <v>0</v>
      </c>
      <c r="O926" s="6" t="str">
        <f t="shared" si="88"/>
        <v>$19.990-$30.000</v>
      </c>
      <c r="P926" s="7">
        <f t="array" ref="P926">IF(OR(L926="",K926=""),"",IF(L926&lt;19990,0,IF(L926&lt;=30000,INDEX(Tarifas!$C$2:$C$37,MATCH(K926,Tarifas!$A$2:$A$37,1)),IF(L926&lt;=40000,INDEX(Tarifas!$D$2:$D$37,MATCH(K926,Tarifas!$A$2:$A$37,1)),INDEX(Tarifas!$E$2:$E$37,MATCH(K926,Tarifas!$A$2:$A$37,1))))))</f>
        <v>2640</v>
      </c>
      <c r="Q926" s="7">
        <f t="shared" si="89"/>
        <v>2640</v>
      </c>
    </row>
    <row r="927" spans="1:17" ht="15.75" customHeight="1" x14ac:dyDescent="0.25">
      <c r="A927" s="2">
        <v>123</v>
      </c>
      <c r="B927" s="2">
        <v>123</v>
      </c>
      <c r="C927" s="2">
        <v>123</v>
      </c>
      <c r="D927" s="2" t="s">
        <v>462</v>
      </c>
      <c r="E927" s="3">
        <v>10</v>
      </c>
      <c r="F927" s="3">
        <v>13</v>
      </c>
      <c r="G927" s="3">
        <v>52</v>
      </c>
      <c r="H927" s="3">
        <v>1.577</v>
      </c>
      <c r="I927" s="3">
        <v>1.69</v>
      </c>
      <c r="J927" s="4" t="str">
        <f t="shared" si="84"/>
        <v>Se calcula por P volum</v>
      </c>
      <c r="K927" s="3">
        <f t="shared" si="85"/>
        <v>1.69</v>
      </c>
      <c r="L927" s="5">
        <v>1519</v>
      </c>
      <c r="M927" s="2" t="str">
        <f t="shared" si="86"/>
        <v>Hasta $9.989</v>
      </c>
      <c r="N927" s="5">
        <f t="shared" si="87"/>
        <v>700</v>
      </c>
      <c r="O927" s="6" t="str">
        <f t="shared" si="88"/>
        <v>No aplica (&lt;$19.990)</v>
      </c>
      <c r="P927" s="7">
        <f t="array" ref="P927">IF(OR(L927="",K927=""),"",IF(L927&lt;19990,0,IF(L927&lt;=30000,INDEX(Tarifas!$C$2:$C$37,MATCH(K927,Tarifas!$A$2:$A$37,1)),IF(L927&lt;=40000,INDEX(Tarifas!$D$2:$D$37,MATCH(K927,Tarifas!$A$2:$A$37,1)),INDEX(Tarifas!$E$2:$E$37,MATCH(K927,Tarifas!$A$2:$A$37,1))))))</f>
        <v>0</v>
      </c>
      <c r="Q927" s="7">
        <f t="shared" si="89"/>
        <v>700</v>
      </c>
    </row>
    <row r="928" spans="1:17" ht="15.75" customHeight="1" x14ac:dyDescent="0.25">
      <c r="A928" s="2">
        <v>123</v>
      </c>
      <c r="B928" s="2">
        <v>123</v>
      </c>
      <c r="C928" s="2">
        <v>123</v>
      </c>
      <c r="D928" s="2" t="s">
        <v>463</v>
      </c>
      <c r="E928" s="3">
        <v>3</v>
      </c>
      <c r="F928" s="3">
        <v>10</v>
      </c>
      <c r="G928" s="3">
        <v>37</v>
      </c>
      <c r="H928" s="3">
        <v>1.571</v>
      </c>
      <c r="I928" s="3">
        <v>0.27750000000000002</v>
      </c>
      <c r="J928" s="4" t="str">
        <f t="shared" si="84"/>
        <v>Se calcula por Peso</v>
      </c>
      <c r="K928" s="3">
        <f t="shared" si="85"/>
        <v>1.571</v>
      </c>
      <c r="L928" s="5">
        <v>2590</v>
      </c>
      <c r="M928" s="2" t="str">
        <f t="shared" si="86"/>
        <v>Hasta $9.989</v>
      </c>
      <c r="N928" s="5">
        <f t="shared" si="87"/>
        <v>700</v>
      </c>
      <c r="O928" s="6" t="str">
        <f t="shared" si="88"/>
        <v>No aplica (&lt;$19.990)</v>
      </c>
      <c r="P928" s="7">
        <f t="array" ref="P928">IF(OR(L928="",K928=""),"",IF(L928&lt;19990,0,IF(L928&lt;=30000,INDEX(Tarifas!$C$2:$C$37,MATCH(K928,Tarifas!$A$2:$A$37,1)),IF(L928&lt;=40000,INDEX(Tarifas!$D$2:$D$37,MATCH(K928,Tarifas!$A$2:$A$37,1)),INDEX(Tarifas!$E$2:$E$37,MATCH(K928,Tarifas!$A$2:$A$37,1))))))</f>
        <v>0</v>
      </c>
      <c r="Q928" s="7">
        <f t="shared" si="89"/>
        <v>700</v>
      </c>
    </row>
    <row r="929" spans="1:17" ht="15.75" customHeight="1" x14ac:dyDescent="0.25">
      <c r="A929" s="2">
        <v>123</v>
      </c>
      <c r="B929" s="2">
        <v>123</v>
      </c>
      <c r="C929" s="2">
        <v>123</v>
      </c>
      <c r="D929" s="2" t="s">
        <v>464</v>
      </c>
      <c r="E929" s="3">
        <v>7</v>
      </c>
      <c r="F929" s="3">
        <v>39</v>
      </c>
      <c r="G929" s="3">
        <v>49</v>
      </c>
      <c r="H929" s="3">
        <v>1.5660000000000001</v>
      </c>
      <c r="I929" s="3">
        <v>3.3442500000000002</v>
      </c>
      <c r="J929" s="4" t="str">
        <f t="shared" si="84"/>
        <v>Se calcula por P volum</v>
      </c>
      <c r="K929" s="3">
        <f t="shared" si="85"/>
        <v>3.3442500000000002</v>
      </c>
      <c r="L929" s="5">
        <v>14991</v>
      </c>
      <c r="M929" s="2" t="str">
        <f t="shared" si="86"/>
        <v>$9.990-$19.990</v>
      </c>
      <c r="N929" s="5">
        <f t="shared" si="87"/>
        <v>1000</v>
      </c>
      <c r="O929" s="6" t="str">
        <f t="shared" si="88"/>
        <v>No aplica (&lt;$19.990)</v>
      </c>
      <c r="P929" s="7">
        <f t="array" ref="P929">IF(OR(L929="",K929=""),"",IF(L929&lt;19990,0,IF(L929&lt;=30000,INDEX(Tarifas!$C$2:$C$37,MATCH(K929,Tarifas!$A$2:$A$37,1)),IF(L929&lt;=40000,INDEX(Tarifas!$D$2:$D$37,MATCH(K929,Tarifas!$A$2:$A$37,1)),INDEX(Tarifas!$E$2:$E$37,MATCH(K929,Tarifas!$A$2:$A$37,1))))))</f>
        <v>0</v>
      </c>
      <c r="Q929" s="7">
        <f t="shared" si="89"/>
        <v>1000</v>
      </c>
    </row>
    <row r="930" spans="1:17" ht="15.75" customHeight="1" x14ac:dyDescent="0.25">
      <c r="A930" s="2">
        <v>123</v>
      </c>
      <c r="B930" s="2">
        <v>123</v>
      </c>
      <c r="C930" s="2">
        <v>123</v>
      </c>
      <c r="D930" s="2" t="s">
        <v>464</v>
      </c>
      <c r="E930" s="3">
        <v>7</v>
      </c>
      <c r="F930" s="3">
        <v>39</v>
      </c>
      <c r="G930" s="3">
        <v>49</v>
      </c>
      <c r="H930" s="3">
        <v>1.5660000000000001</v>
      </c>
      <c r="I930" s="3">
        <v>3.3442500000000002</v>
      </c>
      <c r="J930" s="4" t="str">
        <f t="shared" si="84"/>
        <v>Se calcula por P volum</v>
      </c>
      <c r="K930" s="3">
        <f t="shared" si="85"/>
        <v>3.3442500000000002</v>
      </c>
      <c r="L930" s="5">
        <v>14991</v>
      </c>
      <c r="M930" s="2" t="str">
        <f t="shared" si="86"/>
        <v>$9.990-$19.990</v>
      </c>
      <c r="N930" s="5">
        <f t="shared" si="87"/>
        <v>1000</v>
      </c>
      <c r="O930" s="6" t="str">
        <f t="shared" si="88"/>
        <v>No aplica (&lt;$19.990)</v>
      </c>
      <c r="P930" s="7">
        <f t="array" ref="P930">IF(OR(L930="",K930=""),"",IF(L930&lt;19990,0,IF(L930&lt;=30000,INDEX(Tarifas!$C$2:$C$37,MATCH(K930,Tarifas!$A$2:$A$37,1)),IF(L930&lt;=40000,INDEX(Tarifas!$D$2:$D$37,MATCH(K930,Tarifas!$A$2:$A$37,1)),INDEX(Tarifas!$E$2:$E$37,MATCH(K930,Tarifas!$A$2:$A$37,1))))))</f>
        <v>0</v>
      </c>
      <c r="Q930" s="7">
        <f t="shared" si="89"/>
        <v>1000</v>
      </c>
    </row>
    <row r="931" spans="1:17" ht="15.75" customHeight="1" x14ac:dyDescent="0.25">
      <c r="A931" s="2">
        <v>123</v>
      </c>
      <c r="B931" s="2">
        <v>123</v>
      </c>
      <c r="C931" s="2">
        <v>123</v>
      </c>
      <c r="D931" s="2" t="s">
        <v>465</v>
      </c>
      <c r="E931" s="3">
        <v>10</v>
      </c>
      <c r="F931" s="3">
        <v>16</v>
      </c>
      <c r="G931" s="3">
        <v>23</v>
      </c>
      <c r="H931" s="3">
        <v>1.554</v>
      </c>
      <c r="I931" s="3">
        <v>0.92</v>
      </c>
      <c r="J931" s="4" t="str">
        <f t="shared" si="84"/>
        <v>Se calcula por Peso</v>
      </c>
      <c r="K931" s="3">
        <f t="shared" si="85"/>
        <v>1.554</v>
      </c>
      <c r="L931" s="5">
        <v>11630</v>
      </c>
      <c r="M931" s="2" t="str">
        <f t="shared" si="86"/>
        <v>$9.990-$19.990</v>
      </c>
      <c r="N931" s="5">
        <f t="shared" si="87"/>
        <v>1000</v>
      </c>
      <c r="O931" s="6" t="str">
        <f t="shared" si="88"/>
        <v>No aplica (&lt;$19.990)</v>
      </c>
      <c r="P931" s="7">
        <f t="array" ref="P931">IF(OR(L931="",K931=""),"",IF(L931&lt;19990,0,IF(L931&lt;=30000,INDEX(Tarifas!$C$2:$C$37,MATCH(K931,Tarifas!$A$2:$A$37,1)),IF(L931&lt;=40000,INDEX(Tarifas!$D$2:$D$37,MATCH(K931,Tarifas!$A$2:$A$37,1)),INDEX(Tarifas!$E$2:$E$37,MATCH(K931,Tarifas!$A$2:$A$37,1))))))</f>
        <v>0</v>
      </c>
      <c r="Q931" s="7">
        <f t="shared" si="89"/>
        <v>1000</v>
      </c>
    </row>
    <row r="932" spans="1:17" ht="15.75" customHeight="1" x14ac:dyDescent="0.25">
      <c r="A932" s="2">
        <v>123</v>
      </c>
      <c r="B932" s="2">
        <v>123</v>
      </c>
      <c r="C932" s="2">
        <v>123</v>
      </c>
      <c r="D932" s="2" t="s">
        <v>466</v>
      </c>
      <c r="E932" s="3">
        <v>10</v>
      </c>
      <c r="F932" s="3">
        <v>20</v>
      </c>
      <c r="G932" s="3">
        <v>32</v>
      </c>
      <c r="H932" s="3">
        <v>1.552</v>
      </c>
      <c r="I932" s="3">
        <v>1.6</v>
      </c>
      <c r="J932" s="4" t="str">
        <f t="shared" si="84"/>
        <v>Se calcula por P volum</v>
      </c>
      <c r="K932" s="3">
        <f t="shared" si="85"/>
        <v>1.6</v>
      </c>
      <c r="L932" s="5">
        <v>28578</v>
      </c>
      <c r="M932" s="2" t="str">
        <f t="shared" si="86"/>
        <v>Sin costo fijo</v>
      </c>
      <c r="N932" s="5">
        <f t="shared" si="87"/>
        <v>0</v>
      </c>
      <c r="O932" s="6" t="str">
        <f t="shared" si="88"/>
        <v>$19.990-$30.000</v>
      </c>
      <c r="P932" s="7">
        <f t="array" ref="P932">IF(OR(L932="",K932=""),"",IF(L932&lt;19990,0,IF(L932&lt;=30000,INDEX(Tarifas!$C$2:$C$37,MATCH(K932,Tarifas!$A$2:$A$37,1)),IF(L932&lt;=40000,INDEX(Tarifas!$D$2:$D$37,MATCH(K932,Tarifas!$A$2:$A$37,1)),INDEX(Tarifas!$E$2:$E$37,MATCH(K932,Tarifas!$A$2:$A$37,1))))))</f>
        <v>2640</v>
      </c>
      <c r="Q932" s="7">
        <f t="shared" si="89"/>
        <v>2640</v>
      </c>
    </row>
    <row r="933" spans="1:17" ht="15.75" customHeight="1" x14ac:dyDescent="0.25">
      <c r="A933" s="2">
        <v>123</v>
      </c>
      <c r="B933" s="2">
        <v>123</v>
      </c>
      <c r="C933" s="2">
        <v>123</v>
      </c>
      <c r="D933" s="2" t="s">
        <v>466</v>
      </c>
      <c r="E933" s="3">
        <v>10</v>
      </c>
      <c r="F933" s="3">
        <v>20</v>
      </c>
      <c r="G933" s="3">
        <v>32</v>
      </c>
      <c r="H933" s="3">
        <v>1.552</v>
      </c>
      <c r="I933" s="3">
        <v>1.6</v>
      </c>
      <c r="J933" s="4" t="str">
        <f t="shared" si="84"/>
        <v>Se calcula por P volum</v>
      </c>
      <c r="K933" s="3">
        <f t="shared" si="85"/>
        <v>1.6</v>
      </c>
      <c r="L933" s="5">
        <v>28578</v>
      </c>
      <c r="M933" s="2" t="str">
        <f t="shared" si="86"/>
        <v>Sin costo fijo</v>
      </c>
      <c r="N933" s="5">
        <f t="shared" si="87"/>
        <v>0</v>
      </c>
      <c r="O933" s="6" t="str">
        <f t="shared" si="88"/>
        <v>$19.990-$30.000</v>
      </c>
      <c r="P933" s="7">
        <f t="array" ref="P933">IF(OR(L933="",K933=""),"",IF(L933&lt;19990,0,IF(L933&lt;=30000,INDEX(Tarifas!$C$2:$C$37,MATCH(K933,Tarifas!$A$2:$A$37,1)),IF(L933&lt;=40000,INDEX(Tarifas!$D$2:$D$37,MATCH(K933,Tarifas!$A$2:$A$37,1)),INDEX(Tarifas!$E$2:$E$37,MATCH(K933,Tarifas!$A$2:$A$37,1))))))</f>
        <v>2640</v>
      </c>
      <c r="Q933" s="7">
        <f t="shared" si="89"/>
        <v>2640</v>
      </c>
    </row>
    <row r="934" spans="1:17" ht="15.75" customHeight="1" x14ac:dyDescent="0.25">
      <c r="A934" s="2">
        <v>123</v>
      </c>
      <c r="B934" s="2">
        <v>123</v>
      </c>
      <c r="C934" s="2">
        <v>123</v>
      </c>
      <c r="D934" s="2" t="s">
        <v>467</v>
      </c>
      <c r="E934" s="3">
        <v>13</v>
      </c>
      <c r="F934" s="3">
        <v>15</v>
      </c>
      <c r="G934" s="3">
        <v>22</v>
      </c>
      <c r="H934" s="3">
        <v>1.55</v>
      </c>
      <c r="I934" s="3">
        <v>1.0725</v>
      </c>
      <c r="J934" s="4" t="str">
        <f t="shared" si="84"/>
        <v>Se calcula por Peso</v>
      </c>
      <c r="K934" s="3">
        <f t="shared" si="85"/>
        <v>1.55</v>
      </c>
      <c r="L934" s="5">
        <v>12341</v>
      </c>
      <c r="M934" s="2" t="str">
        <f t="shared" si="86"/>
        <v>$9.990-$19.990</v>
      </c>
      <c r="N934" s="5">
        <f t="shared" si="87"/>
        <v>1000</v>
      </c>
      <c r="O934" s="6" t="str">
        <f t="shared" si="88"/>
        <v>No aplica (&lt;$19.990)</v>
      </c>
      <c r="P934" s="7">
        <f t="array" ref="P934">IF(OR(L934="",K934=""),"",IF(L934&lt;19990,0,IF(L934&lt;=30000,INDEX(Tarifas!$C$2:$C$37,MATCH(K934,Tarifas!$A$2:$A$37,1)),IF(L934&lt;=40000,INDEX(Tarifas!$D$2:$D$37,MATCH(K934,Tarifas!$A$2:$A$37,1)),INDEX(Tarifas!$E$2:$E$37,MATCH(K934,Tarifas!$A$2:$A$37,1))))))</f>
        <v>0</v>
      </c>
      <c r="Q934" s="7">
        <f t="shared" si="89"/>
        <v>1000</v>
      </c>
    </row>
    <row r="935" spans="1:17" ht="15.75" customHeight="1" x14ac:dyDescent="0.25">
      <c r="A935" s="2">
        <v>123</v>
      </c>
      <c r="B935" s="2">
        <v>123</v>
      </c>
      <c r="C935" s="2">
        <v>123</v>
      </c>
      <c r="D935" s="2" t="s">
        <v>467</v>
      </c>
      <c r="E935" s="3">
        <v>13</v>
      </c>
      <c r="F935" s="3">
        <v>15</v>
      </c>
      <c r="G935" s="3">
        <v>22</v>
      </c>
      <c r="H935" s="3">
        <v>1.55</v>
      </c>
      <c r="I935" s="3">
        <v>1.0725</v>
      </c>
      <c r="J935" s="4" t="str">
        <f t="shared" si="84"/>
        <v>Se calcula por Peso</v>
      </c>
      <c r="K935" s="3">
        <f t="shared" si="85"/>
        <v>1.55</v>
      </c>
      <c r="L935" s="5">
        <v>12341</v>
      </c>
      <c r="M935" s="2" t="str">
        <f t="shared" si="86"/>
        <v>$9.990-$19.990</v>
      </c>
      <c r="N935" s="5">
        <f t="shared" si="87"/>
        <v>1000</v>
      </c>
      <c r="O935" s="6" t="str">
        <f t="shared" si="88"/>
        <v>No aplica (&lt;$19.990)</v>
      </c>
      <c r="P935" s="7">
        <f t="array" ref="P935">IF(OR(L935="",K935=""),"",IF(L935&lt;19990,0,IF(L935&lt;=30000,INDEX(Tarifas!$C$2:$C$37,MATCH(K935,Tarifas!$A$2:$A$37,1)),IF(L935&lt;=40000,INDEX(Tarifas!$D$2:$D$37,MATCH(K935,Tarifas!$A$2:$A$37,1)),INDEX(Tarifas!$E$2:$E$37,MATCH(K935,Tarifas!$A$2:$A$37,1))))))</f>
        <v>0</v>
      </c>
      <c r="Q935" s="7">
        <f t="shared" si="89"/>
        <v>1000</v>
      </c>
    </row>
    <row r="936" spans="1:17" ht="15.75" customHeight="1" x14ac:dyDescent="0.25">
      <c r="A936" s="2">
        <v>123</v>
      </c>
      <c r="B936" s="2">
        <v>123</v>
      </c>
      <c r="C936" s="2">
        <v>123</v>
      </c>
      <c r="D936" s="2" t="s">
        <v>468</v>
      </c>
      <c r="E936" s="3">
        <v>10</v>
      </c>
      <c r="F936" s="3">
        <v>17</v>
      </c>
      <c r="G936" s="3">
        <v>17</v>
      </c>
      <c r="H936" s="3">
        <v>1.55</v>
      </c>
      <c r="I936" s="3">
        <v>0.72250000000000003</v>
      </c>
      <c r="J936" s="4" t="str">
        <f t="shared" si="84"/>
        <v>Se calcula por Peso</v>
      </c>
      <c r="K936" s="3">
        <f t="shared" si="85"/>
        <v>1.55</v>
      </c>
      <c r="L936" s="5">
        <v>15830</v>
      </c>
      <c r="M936" s="2" t="str">
        <f t="shared" si="86"/>
        <v>$9.990-$19.990</v>
      </c>
      <c r="N936" s="5">
        <f t="shared" si="87"/>
        <v>1000</v>
      </c>
      <c r="O936" s="6" t="str">
        <f t="shared" si="88"/>
        <v>No aplica (&lt;$19.990)</v>
      </c>
      <c r="P936" s="7">
        <f t="array" ref="P936">IF(OR(L936="",K936=""),"",IF(L936&lt;19990,0,IF(L936&lt;=30000,INDEX(Tarifas!$C$2:$C$37,MATCH(K936,Tarifas!$A$2:$A$37,1)),IF(L936&lt;=40000,INDEX(Tarifas!$D$2:$D$37,MATCH(K936,Tarifas!$A$2:$A$37,1)),INDEX(Tarifas!$E$2:$E$37,MATCH(K936,Tarifas!$A$2:$A$37,1))))))</f>
        <v>0</v>
      </c>
      <c r="Q936" s="7">
        <f t="shared" si="89"/>
        <v>1000</v>
      </c>
    </row>
    <row r="937" spans="1:17" ht="15.75" customHeight="1" x14ac:dyDescent="0.25">
      <c r="A937" s="2">
        <v>123</v>
      </c>
      <c r="B937" s="2">
        <v>123</v>
      </c>
      <c r="C937" s="2">
        <v>123</v>
      </c>
      <c r="D937" s="2" t="s">
        <v>468</v>
      </c>
      <c r="E937" s="3">
        <v>10</v>
      </c>
      <c r="F937" s="3">
        <v>17</v>
      </c>
      <c r="G937" s="3">
        <v>17</v>
      </c>
      <c r="H937" s="3">
        <v>1.55</v>
      </c>
      <c r="I937" s="3">
        <v>0.72250000000000003</v>
      </c>
      <c r="J937" s="4" t="str">
        <f t="shared" si="84"/>
        <v>Se calcula por Peso</v>
      </c>
      <c r="K937" s="3">
        <f t="shared" si="85"/>
        <v>1.55</v>
      </c>
      <c r="L937" s="5">
        <v>15830</v>
      </c>
      <c r="M937" s="2" t="str">
        <f t="shared" si="86"/>
        <v>$9.990-$19.990</v>
      </c>
      <c r="N937" s="5">
        <f t="shared" si="87"/>
        <v>1000</v>
      </c>
      <c r="O937" s="6" t="str">
        <f t="shared" si="88"/>
        <v>No aplica (&lt;$19.990)</v>
      </c>
      <c r="P937" s="7">
        <f t="array" ref="P937">IF(OR(L937="",K937=""),"",IF(L937&lt;19990,0,IF(L937&lt;=30000,INDEX(Tarifas!$C$2:$C$37,MATCH(K937,Tarifas!$A$2:$A$37,1)),IF(L937&lt;=40000,INDEX(Tarifas!$D$2:$D$37,MATCH(K937,Tarifas!$A$2:$A$37,1)),INDEX(Tarifas!$E$2:$E$37,MATCH(K937,Tarifas!$A$2:$A$37,1))))))</f>
        <v>0</v>
      </c>
      <c r="Q937" s="7">
        <f t="shared" si="89"/>
        <v>1000</v>
      </c>
    </row>
    <row r="938" spans="1:17" ht="15.75" customHeight="1" x14ac:dyDescent="0.25">
      <c r="A938" s="2">
        <v>123</v>
      </c>
      <c r="B938" s="2">
        <v>123</v>
      </c>
      <c r="C938" s="2">
        <v>123</v>
      </c>
      <c r="D938" s="2" t="s">
        <v>468</v>
      </c>
      <c r="E938" s="3">
        <v>10</v>
      </c>
      <c r="F938" s="3">
        <v>17</v>
      </c>
      <c r="G938" s="3">
        <v>17</v>
      </c>
      <c r="H938" s="3">
        <v>1.55</v>
      </c>
      <c r="I938" s="3">
        <v>0.72250000000000003</v>
      </c>
      <c r="J938" s="4" t="str">
        <f t="shared" si="84"/>
        <v>Se calcula por Peso</v>
      </c>
      <c r="K938" s="3">
        <f t="shared" si="85"/>
        <v>1.55</v>
      </c>
      <c r="L938" s="5">
        <v>15830</v>
      </c>
      <c r="M938" s="2" t="str">
        <f t="shared" si="86"/>
        <v>$9.990-$19.990</v>
      </c>
      <c r="N938" s="5">
        <f t="shared" si="87"/>
        <v>1000</v>
      </c>
      <c r="O938" s="6" t="str">
        <f t="shared" si="88"/>
        <v>No aplica (&lt;$19.990)</v>
      </c>
      <c r="P938" s="7">
        <f t="array" ref="P938">IF(OR(L938="",K938=""),"",IF(L938&lt;19990,0,IF(L938&lt;=30000,INDEX(Tarifas!$C$2:$C$37,MATCH(K938,Tarifas!$A$2:$A$37,1)),IF(L938&lt;=40000,INDEX(Tarifas!$D$2:$D$37,MATCH(K938,Tarifas!$A$2:$A$37,1)),INDEX(Tarifas!$E$2:$E$37,MATCH(K938,Tarifas!$A$2:$A$37,1))))))</f>
        <v>0</v>
      </c>
      <c r="Q938" s="7">
        <f t="shared" si="89"/>
        <v>1000</v>
      </c>
    </row>
    <row r="939" spans="1:17" ht="15.75" customHeight="1" x14ac:dyDescent="0.25">
      <c r="A939" s="2">
        <v>123</v>
      </c>
      <c r="B939" s="2">
        <v>123</v>
      </c>
      <c r="C939" s="2">
        <v>123</v>
      </c>
      <c r="D939" s="2" t="s">
        <v>468</v>
      </c>
      <c r="E939" s="3">
        <v>10</v>
      </c>
      <c r="F939" s="3">
        <v>17</v>
      </c>
      <c r="G939" s="3">
        <v>17</v>
      </c>
      <c r="H939" s="3">
        <v>1.55</v>
      </c>
      <c r="I939" s="3">
        <v>0.72250000000000003</v>
      </c>
      <c r="J939" s="4" t="str">
        <f t="shared" si="84"/>
        <v>Se calcula por Peso</v>
      </c>
      <c r="K939" s="3">
        <f t="shared" si="85"/>
        <v>1.55</v>
      </c>
      <c r="L939" s="5">
        <v>15830</v>
      </c>
      <c r="M939" s="2" t="str">
        <f t="shared" si="86"/>
        <v>$9.990-$19.990</v>
      </c>
      <c r="N939" s="5">
        <f t="shared" si="87"/>
        <v>1000</v>
      </c>
      <c r="O939" s="6" t="str">
        <f t="shared" si="88"/>
        <v>No aplica (&lt;$19.990)</v>
      </c>
      <c r="P939" s="7">
        <f t="array" ref="P939">IF(OR(L939="",K939=""),"",IF(L939&lt;19990,0,IF(L939&lt;=30000,INDEX(Tarifas!$C$2:$C$37,MATCH(K939,Tarifas!$A$2:$A$37,1)),IF(L939&lt;=40000,INDEX(Tarifas!$D$2:$D$37,MATCH(K939,Tarifas!$A$2:$A$37,1)),INDEX(Tarifas!$E$2:$E$37,MATCH(K939,Tarifas!$A$2:$A$37,1))))))</f>
        <v>0</v>
      </c>
      <c r="Q939" s="7">
        <f t="shared" si="89"/>
        <v>1000</v>
      </c>
    </row>
    <row r="940" spans="1:17" ht="15.75" customHeight="1" x14ac:dyDescent="0.25">
      <c r="A940" s="2">
        <v>123</v>
      </c>
      <c r="B940" s="2">
        <v>123</v>
      </c>
      <c r="C940" s="2">
        <v>123</v>
      </c>
      <c r="D940" s="2" t="s">
        <v>468</v>
      </c>
      <c r="E940" s="3">
        <v>10</v>
      </c>
      <c r="F940" s="3">
        <v>17</v>
      </c>
      <c r="G940" s="3">
        <v>17</v>
      </c>
      <c r="H940" s="3">
        <v>1.55</v>
      </c>
      <c r="I940" s="3">
        <v>0.72250000000000003</v>
      </c>
      <c r="J940" s="4" t="str">
        <f t="shared" si="84"/>
        <v>Se calcula por Peso</v>
      </c>
      <c r="K940" s="3">
        <f t="shared" si="85"/>
        <v>1.55</v>
      </c>
      <c r="L940" s="5">
        <v>19990</v>
      </c>
      <c r="M940" s="2" t="str">
        <f t="shared" si="86"/>
        <v>$9.990-$19.990</v>
      </c>
      <c r="N940" s="5">
        <f t="shared" si="87"/>
        <v>1000</v>
      </c>
      <c r="O940" s="6" t="str">
        <f t="shared" si="88"/>
        <v>$19.990-$30.000</v>
      </c>
      <c r="P940" s="7">
        <f t="array" ref="P940">IF(OR(L940="",K940=""),"",IF(L940&lt;19990,0,IF(L940&lt;=30000,INDEX(Tarifas!$C$2:$C$37,MATCH(K940,Tarifas!$A$2:$A$37,1)),IF(L940&lt;=40000,INDEX(Tarifas!$D$2:$D$37,MATCH(K940,Tarifas!$A$2:$A$37,1)),INDEX(Tarifas!$E$2:$E$37,MATCH(K940,Tarifas!$A$2:$A$37,1))))))</f>
        <v>2640</v>
      </c>
      <c r="Q940" s="7">
        <f t="shared" si="89"/>
        <v>3640</v>
      </c>
    </row>
    <row r="941" spans="1:17" ht="15.75" customHeight="1" x14ac:dyDescent="0.25">
      <c r="A941" s="2">
        <v>123</v>
      </c>
      <c r="B941" s="2">
        <v>123</v>
      </c>
      <c r="C941" s="2">
        <v>123</v>
      </c>
      <c r="D941" s="2" t="s">
        <v>468</v>
      </c>
      <c r="E941" s="3">
        <v>10</v>
      </c>
      <c r="F941" s="3">
        <v>17</v>
      </c>
      <c r="G941" s="3">
        <v>17</v>
      </c>
      <c r="H941" s="3">
        <v>1.55</v>
      </c>
      <c r="I941" s="3">
        <v>0.72250000000000003</v>
      </c>
      <c r="J941" s="4" t="str">
        <f t="shared" si="84"/>
        <v>Se calcula por Peso</v>
      </c>
      <c r="K941" s="3">
        <f t="shared" si="85"/>
        <v>1.55</v>
      </c>
      <c r="L941" s="5">
        <v>19990</v>
      </c>
      <c r="M941" s="2" t="str">
        <f t="shared" si="86"/>
        <v>$9.990-$19.990</v>
      </c>
      <c r="N941" s="5">
        <f t="shared" si="87"/>
        <v>1000</v>
      </c>
      <c r="O941" s="6" t="str">
        <f t="shared" si="88"/>
        <v>$19.990-$30.000</v>
      </c>
      <c r="P941" s="7">
        <f t="array" ref="P941">IF(OR(L941="",K941=""),"",IF(L941&lt;19990,0,IF(L941&lt;=30000,INDEX(Tarifas!$C$2:$C$37,MATCH(K941,Tarifas!$A$2:$A$37,1)),IF(L941&lt;=40000,INDEX(Tarifas!$D$2:$D$37,MATCH(K941,Tarifas!$A$2:$A$37,1)),INDEX(Tarifas!$E$2:$E$37,MATCH(K941,Tarifas!$A$2:$A$37,1))))))</f>
        <v>2640</v>
      </c>
      <c r="Q941" s="7">
        <f t="shared" si="89"/>
        <v>3640</v>
      </c>
    </row>
    <row r="942" spans="1:17" ht="15.75" customHeight="1" x14ac:dyDescent="0.25">
      <c r="A942" s="2">
        <v>123</v>
      </c>
      <c r="B942" s="2">
        <v>123</v>
      </c>
      <c r="C942" s="2">
        <v>123</v>
      </c>
      <c r="D942" s="2" t="s">
        <v>469</v>
      </c>
      <c r="E942" s="3">
        <v>6</v>
      </c>
      <c r="F942" s="3">
        <v>17</v>
      </c>
      <c r="G942" s="3">
        <v>27</v>
      </c>
      <c r="H942" s="3">
        <v>1.54</v>
      </c>
      <c r="I942" s="3">
        <v>0.6885</v>
      </c>
      <c r="J942" s="4" t="str">
        <f t="shared" si="84"/>
        <v>Se calcula por Peso</v>
      </c>
      <c r="K942" s="3">
        <f t="shared" si="85"/>
        <v>1.54</v>
      </c>
      <c r="L942" s="5">
        <v>12990</v>
      </c>
      <c r="M942" s="2" t="str">
        <f t="shared" si="86"/>
        <v>$9.990-$19.990</v>
      </c>
      <c r="N942" s="5">
        <f t="shared" si="87"/>
        <v>1000</v>
      </c>
      <c r="O942" s="6" t="str">
        <f t="shared" si="88"/>
        <v>No aplica (&lt;$19.990)</v>
      </c>
      <c r="P942" s="7">
        <f t="array" ref="P942">IF(OR(L942="",K942=""),"",IF(L942&lt;19990,0,IF(L942&lt;=30000,INDEX(Tarifas!$C$2:$C$37,MATCH(K942,Tarifas!$A$2:$A$37,1)),IF(L942&lt;=40000,INDEX(Tarifas!$D$2:$D$37,MATCH(K942,Tarifas!$A$2:$A$37,1)),INDEX(Tarifas!$E$2:$E$37,MATCH(K942,Tarifas!$A$2:$A$37,1))))))</f>
        <v>0</v>
      </c>
      <c r="Q942" s="7">
        <f t="shared" si="89"/>
        <v>1000</v>
      </c>
    </row>
    <row r="943" spans="1:17" ht="15.75" customHeight="1" x14ac:dyDescent="0.25">
      <c r="A943" s="2">
        <v>123</v>
      </c>
      <c r="B943" s="2">
        <v>123</v>
      </c>
      <c r="C943" s="2">
        <v>123</v>
      </c>
      <c r="D943" s="2" t="s">
        <v>470</v>
      </c>
      <c r="E943" s="3">
        <v>28</v>
      </c>
      <c r="F943" s="3">
        <v>34</v>
      </c>
      <c r="G943" s="3">
        <v>56</v>
      </c>
      <c r="H943" s="3">
        <v>1.538</v>
      </c>
      <c r="I943" s="3">
        <v>13.327999999999999</v>
      </c>
      <c r="J943" s="4" t="str">
        <f t="shared" si="84"/>
        <v>Se calcula por P volum</v>
      </c>
      <c r="K943" s="3">
        <f t="shared" si="85"/>
        <v>13.327999999999999</v>
      </c>
      <c r="L943" s="5">
        <v>16990</v>
      </c>
      <c r="M943" s="2" t="str">
        <f t="shared" si="86"/>
        <v>$9.990-$19.990</v>
      </c>
      <c r="N943" s="5">
        <f t="shared" si="87"/>
        <v>1000</v>
      </c>
      <c r="O943" s="6" t="str">
        <f t="shared" si="88"/>
        <v>No aplica (&lt;$19.990)</v>
      </c>
      <c r="P943" s="7">
        <f t="array" ref="P943">IF(OR(L943="",K943=""),"",IF(L943&lt;19990,0,IF(L943&lt;=30000,INDEX(Tarifas!$C$2:$C$37,MATCH(K943,Tarifas!$A$2:$A$37,1)),IF(L943&lt;=40000,INDEX(Tarifas!$D$2:$D$37,MATCH(K943,Tarifas!$A$2:$A$37,1)),INDEX(Tarifas!$E$2:$E$37,MATCH(K943,Tarifas!$A$2:$A$37,1))))))</f>
        <v>0</v>
      </c>
      <c r="Q943" s="7">
        <f t="shared" si="89"/>
        <v>1000</v>
      </c>
    </row>
    <row r="944" spans="1:17" ht="15.75" customHeight="1" x14ac:dyDescent="0.25">
      <c r="A944" s="2">
        <v>123</v>
      </c>
      <c r="B944" s="2">
        <v>123</v>
      </c>
      <c r="C944" s="2">
        <v>123</v>
      </c>
      <c r="D944" s="2" t="s">
        <v>470</v>
      </c>
      <c r="E944" s="3">
        <v>28</v>
      </c>
      <c r="F944" s="3">
        <v>34</v>
      </c>
      <c r="G944" s="3">
        <v>56</v>
      </c>
      <c r="H944" s="3">
        <v>1.538</v>
      </c>
      <c r="I944" s="3">
        <v>13.327999999999999</v>
      </c>
      <c r="J944" s="4" t="str">
        <f t="shared" si="84"/>
        <v>Se calcula por P volum</v>
      </c>
      <c r="K944" s="3">
        <f t="shared" si="85"/>
        <v>13.327999999999999</v>
      </c>
      <c r="L944" s="5">
        <v>16990</v>
      </c>
      <c r="M944" s="2" t="str">
        <f t="shared" si="86"/>
        <v>$9.990-$19.990</v>
      </c>
      <c r="N944" s="5">
        <f t="shared" si="87"/>
        <v>1000</v>
      </c>
      <c r="O944" s="6" t="str">
        <f t="shared" si="88"/>
        <v>No aplica (&lt;$19.990)</v>
      </c>
      <c r="P944" s="7">
        <f t="array" ref="P944">IF(OR(L944="",K944=""),"",IF(L944&lt;19990,0,IF(L944&lt;=30000,INDEX(Tarifas!$C$2:$C$37,MATCH(K944,Tarifas!$A$2:$A$37,1)),IF(L944&lt;=40000,INDEX(Tarifas!$D$2:$D$37,MATCH(K944,Tarifas!$A$2:$A$37,1)),INDEX(Tarifas!$E$2:$E$37,MATCH(K944,Tarifas!$A$2:$A$37,1))))))</f>
        <v>0</v>
      </c>
      <c r="Q944" s="7">
        <f t="shared" si="89"/>
        <v>1000</v>
      </c>
    </row>
    <row r="945" spans="1:17" ht="15.75" customHeight="1" x14ac:dyDescent="0.25">
      <c r="A945" s="2">
        <v>123</v>
      </c>
      <c r="B945" s="2">
        <v>123</v>
      </c>
      <c r="C945" s="2">
        <v>123</v>
      </c>
      <c r="D945" s="2" t="s">
        <v>471</v>
      </c>
      <c r="E945" s="3">
        <v>12</v>
      </c>
      <c r="F945" s="3">
        <v>21</v>
      </c>
      <c r="G945" s="3">
        <v>35</v>
      </c>
      <c r="H945" s="3">
        <v>1.538</v>
      </c>
      <c r="I945" s="3">
        <v>2.2050000000000001</v>
      </c>
      <c r="J945" s="4" t="str">
        <f t="shared" si="84"/>
        <v>Se calcula por P volum</v>
      </c>
      <c r="K945" s="3">
        <f t="shared" si="85"/>
        <v>2.2050000000000001</v>
      </c>
      <c r="L945" s="5">
        <v>5790</v>
      </c>
      <c r="M945" s="2" t="str">
        <f t="shared" si="86"/>
        <v>Hasta $9.989</v>
      </c>
      <c r="N945" s="5">
        <f t="shared" si="87"/>
        <v>700</v>
      </c>
      <c r="O945" s="6" t="str">
        <f t="shared" si="88"/>
        <v>No aplica (&lt;$19.990)</v>
      </c>
      <c r="P945" s="7">
        <f t="array" ref="P945">IF(OR(L945="",K945=""),"",IF(L945&lt;19990,0,IF(L945&lt;=30000,INDEX(Tarifas!$C$2:$C$37,MATCH(K945,Tarifas!$A$2:$A$37,1)),IF(L945&lt;=40000,INDEX(Tarifas!$D$2:$D$37,MATCH(K945,Tarifas!$A$2:$A$37,1)),INDEX(Tarifas!$E$2:$E$37,MATCH(K945,Tarifas!$A$2:$A$37,1))))))</f>
        <v>0</v>
      </c>
      <c r="Q945" s="7">
        <f t="shared" si="89"/>
        <v>700</v>
      </c>
    </row>
    <row r="946" spans="1:17" ht="15.75" customHeight="1" x14ac:dyDescent="0.25">
      <c r="A946" s="2">
        <v>123</v>
      </c>
      <c r="B946" s="2">
        <v>123</v>
      </c>
      <c r="C946" s="2">
        <v>123</v>
      </c>
      <c r="D946" s="2" t="s">
        <v>472</v>
      </c>
      <c r="E946" s="3">
        <v>17</v>
      </c>
      <c r="F946" s="3">
        <v>33</v>
      </c>
      <c r="G946" s="3">
        <v>57</v>
      </c>
      <c r="H946" s="3">
        <v>1.5349999999999999</v>
      </c>
      <c r="I946" s="3">
        <v>7.9942500000000001</v>
      </c>
      <c r="J946" s="4" t="str">
        <f t="shared" si="84"/>
        <v>Se calcula por P volum</v>
      </c>
      <c r="K946" s="3">
        <f t="shared" si="85"/>
        <v>7.9942500000000001</v>
      </c>
      <c r="L946" s="5">
        <v>2990</v>
      </c>
      <c r="M946" s="2" t="str">
        <f t="shared" si="86"/>
        <v>Hasta $9.989</v>
      </c>
      <c r="N946" s="5">
        <f t="shared" si="87"/>
        <v>700</v>
      </c>
      <c r="O946" s="6" t="str">
        <f t="shared" si="88"/>
        <v>No aplica (&lt;$19.990)</v>
      </c>
      <c r="P946" s="7">
        <f t="array" ref="P946">IF(OR(L946="",K946=""),"",IF(L946&lt;19990,0,IF(L946&lt;=30000,INDEX(Tarifas!$C$2:$C$37,MATCH(K946,Tarifas!$A$2:$A$37,1)),IF(L946&lt;=40000,INDEX(Tarifas!$D$2:$D$37,MATCH(K946,Tarifas!$A$2:$A$37,1)),INDEX(Tarifas!$E$2:$E$37,MATCH(K946,Tarifas!$A$2:$A$37,1))))))</f>
        <v>0</v>
      </c>
      <c r="Q946" s="7">
        <f t="shared" si="89"/>
        <v>700</v>
      </c>
    </row>
    <row r="947" spans="1:17" ht="15.75" customHeight="1" x14ac:dyDescent="0.25">
      <c r="A947" s="2">
        <v>123</v>
      </c>
      <c r="B947" s="2">
        <v>123</v>
      </c>
      <c r="C947" s="2">
        <v>123</v>
      </c>
      <c r="D947" s="2" t="s">
        <v>473</v>
      </c>
      <c r="E947" s="3">
        <v>16</v>
      </c>
      <c r="F947" s="3">
        <v>30</v>
      </c>
      <c r="G947" s="3">
        <v>32</v>
      </c>
      <c r="H947" s="3">
        <v>1.53</v>
      </c>
      <c r="I947" s="3">
        <v>3.84</v>
      </c>
      <c r="J947" s="4" t="str">
        <f t="shared" si="84"/>
        <v>Se calcula por P volum</v>
      </c>
      <c r="K947" s="3">
        <f t="shared" si="85"/>
        <v>3.84</v>
      </c>
      <c r="L947" s="5">
        <v>19980</v>
      </c>
      <c r="M947" s="2" t="str">
        <f t="shared" si="86"/>
        <v>$9.990-$19.990</v>
      </c>
      <c r="N947" s="5">
        <f t="shared" si="87"/>
        <v>1000</v>
      </c>
      <c r="O947" s="6" t="str">
        <f t="shared" si="88"/>
        <v>No aplica (&lt;$19.990)</v>
      </c>
      <c r="P947" s="7">
        <f t="array" ref="P947">IF(OR(L947="",K947=""),"",IF(L947&lt;19990,0,IF(L947&lt;=30000,INDEX(Tarifas!$C$2:$C$37,MATCH(K947,Tarifas!$A$2:$A$37,1)),IF(L947&lt;=40000,INDEX(Tarifas!$D$2:$D$37,MATCH(K947,Tarifas!$A$2:$A$37,1)),INDEX(Tarifas!$E$2:$E$37,MATCH(K947,Tarifas!$A$2:$A$37,1))))))</f>
        <v>0</v>
      </c>
      <c r="Q947" s="7">
        <f t="shared" si="89"/>
        <v>1000</v>
      </c>
    </row>
    <row r="948" spans="1:17" ht="15.75" customHeight="1" x14ac:dyDescent="0.25">
      <c r="A948" s="2">
        <v>123</v>
      </c>
      <c r="B948" s="2">
        <v>123</v>
      </c>
      <c r="C948" s="2">
        <v>123</v>
      </c>
      <c r="D948" s="2" t="s">
        <v>473</v>
      </c>
      <c r="E948" s="3">
        <v>16</v>
      </c>
      <c r="F948" s="3">
        <v>30</v>
      </c>
      <c r="G948" s="3">
        <v>32</v>
      </c>
      <c r="H948" s="3">
        <v>1.53</v>
      </c>
      <c r="I948" s="3">
        <v>3.84</v>
      </c>
      <c r="J948" s="4" t="str">
        <f t="shared" si="84"/>
        <v>Se calcula por P volum</v>
      </c>
      <c r="K948" s="3">
        <f t="shared" si="85"/>
        <v>3.84</v>
      </c>
      <c r="L948" s="5">
        <v>22990</v>
      </c>
      <c r="M948" s="2" t="str">
        <f t="shared" si="86"/>
        <v>Sin costo fijo</v>
      </c>
      <c r="N948" s="5">
        <f t="shared" si="87"/>
        <v>0</v>
      </c>
      <c r="O948" s="6" t="str">
        <f t="shared" si="88"/>
        <v>$19.990-$30.000</v>
      </c>
      <c r="P948" s="7">
        <f t="array" ref="P948">IF(OR(L948="",K948=""),"",IF(L948&lt;19990,0,IF(L948&lt;=30000,INDEX(Tarifas!$C$2:$C$37,MATCH(K948,Tarifas!$A$2:$A$37,1)),IF(L948&lt;=40000,INDEX(Tarifas!$D$2:$D$37,MATCH(K948,Tarifas!$A$2:$A$37,1)),INDEX(Tarifas!$E$2:$E$37,MATCH(K948,Tarifas!$A$2:$A$37,1))))))</f>
        <v>3040</v>
      </c>
      <c r="Q948" s="7">
        <f t="shared" si="89"/>
        <v>3040</v>
      </c>
    </row>
    <row r="949" spans="1:17" ht="15.75" customHeight="1" x14ac:dyDescent="0.25">
      <c r="A949" s="2">
        <v>123</v>
      </c>
      <c r="B949" s="2">
        <v>123</v>
      </c>
      <c r="C949" s="2">
        <v>123</v>
      </c>
      <c r="D949" s="2" t="s">
        <v>474</v>
      </c>
      <c r="E949" s="3">
        <v>7</v>
      </c>
      <c r="F949" s="3">
        <v>17</v>
      </c>
      <c r="G949" s="3">
        <v>30</v>
      </c>
      <c r="H949" s="3">
        <v>1.526</v>
      </c>
      <c r="I949" s="3">
        <v>0.89249999999999996</v>
      </c>
      <c r="J949" s="4" t="str">
        <f t="shared" si="84"/>
        <v>Se calcula por Peso</v>
      </c>
      <c r="K949" s="3">
        <f t="shared" si="85"/>
        <v>1.526</v>
      </c>
      <c r="L949" s="5">
        <v>29638</v>
      </c>
      <c r="M949" s="2" t="str">
        <f t="shared" si="86"/>
        <v>Sin costo fijo</v>
      </c>
      <c r="N949" s="5">
        <f t="shared" si="87"/>
        <v>0</v>
      </c>
      <c r="O949" s="6" t="str">
        <f t="shared" si="88"/>
        <v>$19.990-$30.000</v>
      </c>
      <c r="P949" s="7">
        <f t="array" ref="P949">IF(OR(L949="",K949=""),"",IF(L949&lt;19990,0,IF(L949&lt;=30000,INDEX(Tarifas!$C$2:$C$37,MATCH(K949,Tarifas!$A$2:$A$37,1)),IF(L949&lt;=40000,INDEX(Tarifas!$D$2:$D$37,MATCH(K949,Tarifas!$A$2:$A$37,1)),INDEX(Tarifas!$E$2:$E$37,MATCH(K949,Tarifas!$A$2:$A$37,1))))))</f>
        <v>2640</v>
      </c>
      <c r="Q949" s="7">
        <f t="shared" si="89"/>
        <v>2640</v>
      </c>
    </row>
    <row r="950" spans="1:17" ht="15.75" customHeight="1" x14ac:dyDescent="0.25">
      <c r="A950" s="2">
        <v>123</v>
      </c>
      <c r="B950" s="2">
        <v>123</v>
      </c>
      <c r="C950" s="2">
        <v>123</v>
      </c>
      <c r="D950" s="2" t="s">
        <v>474</v>
      </c>
      <c r="E950" s="3">
        <v>7</v>
      </c>
      <c r="F950" s="3">
        <v>17</v>
      </c>
      <c r="G950" s="3">
        <v>30</v>
      </c>
      <c r="H950" s="3">
        <v>1.526</v>
      </c>
      <c r="I950" s="3">
        <v>0.89249999999999996</v>
      </c>
      <c r="J950" s="4" t="str">
        <f t="shared" si="84"/>
        <v>Se calcula por Peso</v>
      </c>
      <c r="K950" s="3">
        <f t="shared" si="85"/>
        <v>1.526</v>
      </c>
      <c r="L950" s="5">
        <v>29638</v>
      </c>
      <c r="M950" s="2" t="str">
        <f t="shared" si="86"/>
        <v>Sin costo fijo</v>
      </c>
      <c r="N950" s="5">
        <f t="shared" si="87"/>
        <v>0</v>
      </c>
      <c r="O950" s="6" t="str">
        <f t="shared" si="88"/>
        <v>$19.990-$30.000</v>
      </c>
      <c r="P950" s="7">
        <f t="array" ref="P950">IF(OR(L950="",K950=""),"",IF(L950&lt;19990,0,IF(L950&lt;=30000,INDEX(Tarifas!$C$2:$C$37,MATCH(K950,Tarifas!$A$2:$A$37,1)),IF(L950&lt;=40000,INDEX(Tarifas!$D$2:$D$37,MATCH(K950,Tarifas!$A$2:$A$37,1)),INDEX(Tarifas!$E$2:$E$37,MATCH(K950,Tarifas!$A$2:$A$37,1))))))</f>
        <v>2640</v>
      </c>
      <c r="Q950" s="7">
        <f t="shared" si="89"/>
        <v>2640</v>
      </c>
    </row>
    <row r="951" spans="1:17" ht="15.75" customHeight="1" x14ac:dyDescent="0.25">
      <c r="A951" s="2">
        <v>123</v>
      </c>
      <c r="B951" s="2">
        <v>123</v>
      </c>
      <c r="C951" s="2">
        <v>123</v>
      </c>
      <c r="D951" s="2" t="s">
        <v>475</v>
      </c>
      <c r="E951" s="3">
        <v>9</v>
      </c>
      <c r="F951" s="3">
        <v>38</v>
      </c>
      <c r="G951" s="3">
        <v>46</v>
      </c>
      <c r="H951" s="3">
        <v>1.51</v>
      </c>
      <c r="I951" s="3">
        <v>3.9329999999999998</v>
      </c>
      <c r="J951" s="4" t="str">
        <f t="shared" si="84"/>
        <v>Se calcula por P volum</v>
      </c>
      <c r="K951" s="3">
        <f t="shared" si="85"/>
        <v>3.9329999999999998</v>
      </c>
      <c r="L951" s="5">
        <v>10560</v>
      </c>
      <c r="M951" s="2" t="str">
        <f t="shared" si="86"/>
        <v>$9.990-$19.990</v>
      </c>
      <c r="N951" s="5">
        <f t="shared" si="87"/>
        <v>1000</v>
      </c>
      <c r="O951" s="6" t="str">
        <f t="shared" si="88"/>
        <v>No aplica (&lt;$19.990)</v>
      </c>
      <c r="P951" s="7">
        <f t="array" ref="P951">IF(OR(L951="",K951=""),"",IF(L951&lt;19990,0,IF(L951&lt;=30000,INDEX(Tarifas!$C$2:$C$37,MATCH(K951,Tarifas!$A$2:$A$37,1)),IF(L951&lt;=40000,INDEX(Tarifas!$D$2:$D$37,MATCH(K951,Tarifas!$A$2:$A$37,1)),INDEX(Tarifas!$E$2:$E$37,MATCH(K951,Tarifas!$A$2:$A$37,1))))))</f>
        <v>0</v>
      </c>
      <c r="Q951" s="7">
        <f t="shared" si="89"/>
        <v>1000</v>
      </c>
    </row>
    <row r="952" spans="1:17" ht="15.75" customHeight="1" x14ac:dyDescent="0.25">
      <c r="A952" s="2">
        <v>123</v>
      </c>
      <c r="B952" s="2">
        <v>123</v>
      </c>
      <c r="C952" s="2">
        <v>123</v>
      </c>
      <c r="D952" s="2" t="s">
        <v>475</v>
      </c>
      <c r="E952" s="3">
        <v>9</v>
      </c>
      <c r="F952" s="3">
        <v>38</v>
      </c>
      <c r="G952" s="3">
        <v>46</v>
      </c>
      <c r="H952" s="3">
        <v>1.51</v>
      </c>
      <c r="I952" s="3">
        <v>3.9329999999999998</v>
      </c>
      <c r="J952" s="4" t="str">
        <f t="shared" si="84"/>
        <v>Se calcula por P volum</v>
      </c>
      <c r="K952" s="3">
        <f t="shared" si="85"/>
        <v>3.9329999999999998</v>
      </c>
      <c r="L952" s="5">
        <v>10560</v>
      </c>
      <c r="M952" s="2" t="str">
        <f t="shared" si="86"/>
        <v>$9.990-$19.990</v>
      </c>
      <c r="N952" s="5">
        <f t="shared" si="87"/>
        <v>1000</v>
      </c>
      <c r="O952" s="6" t="str">
        <f t="shared" si="88"/>
        <v>No aplica (&lt;$19.990)</v>
      </c>
      <c r="P952" s="7">
        <f t="array" ref="P952">IF(OR(L952="",K952=""),"",IF(L952&lt;19990,0,IF(L952&lt;=30000,INDEX(Tarifas!$C$2:$C$37,MATCH(K952,Tarifas!$A$2:$A$37,1)),IF(L952&lt;=40000,INDEX(Tarifas!$D$2:$D$37,MATCH(K952,Tarifas!$A$2:$A$37,1)),INDEX(Tarifas!$E$2:$E$37,MATCH(K952,Tarifas!$A$2:$A$37,1))))))</f>
        <v>0</v>
      </c>
      <c r="Q952" s="7">
        <f t="shared" si="89"/>
        <v>1000</v>
      </c>
    </row>
    <row r="953" spans="1:17" ht="15.75" customHeight="1" x14ac:dyDescent="0.25">
      <c r="A953" s="2">
        <v>123</v>
      </c>
      <c r="B953" s="2">
        <v>123</v>
      </c>
      <c r="C953" s="2">
        <v>123</v>
      </c>
      <c r="D953" s="2" t="s">
        <v>476</v>
      </c>
      <c r="E953" s="3">
        <v>9</v>
      </c>
      <c r="F953" s="3">
        <v>10</v>
      </c>
      <c r="G953" s="3">
        <v>25</v>
      </c>
      <c r="H953" s="3">
        <v>1.51</v>
      </c>
      <c r="I953" s="3">
        <v>0.5625</v>
      </c>
      <c r="J953" s="4" t="str">
        <f t="shared" si="84"/>
        <v>Se calcula por Peso</v>
      </c>
      <c r="K953" s="3">
        <f t="shared" si="85"/>
        <v>1.51</v>
      </c>
      <c r="L953" s="5">
        <v>8691</v>
      </c>
      <c r="M953" s="2" t="str">
        <f t="shared" si="86"/>
        <v>Hasta $9.989</v>
      </c>
      <c r="N953" s="5">
        <f t="shared" si="87"/>
        <v>700</v>
      </c>
      <c r="O953" s="6" t="str">
        <f t="shared" si="88"/>
        <v>No aplica (&lt;$19.990)</v>
      </c>
      <c r="P953" s="7">
        <f t="array" ref="P953">IF(OR(L953="",K953=""),"",IF(L953&lt;19990,0,IF(L953&lt;=30000,INDEX(Tarifas!$C$2:$C$37,MATCH(K953,Tarifas!$A$2:$A$37,1)),IF(L953&lt;=40000,INDEX(Tarifas!$D$2:$D$37,MATCH(K953,Tarifas!$A$2:$A$37,1)),INDEX(Tarifas!$E$2:$E$37,MATCH(K953,Tarifas!$A$2:$A$37,1))))))</f>
        <v>0</v>
      </c>
      <c r="Q953" s="7">
        <f t="shared" si="89"/>
        <v>700</v>
      </c>
    </row>
    <row r="954" spans="1:17" ht="15.75" customHeight="1" x14ac:dyDescent="0.25">
      <c r="A954" s="2">
        <v>123</v>
      </c>
      <c r="B954" s="2">
        <v>123</v>
      </c>
      <c r="C954" s="2">
        <v>123</v>
      </c>
      <c r="D954" s="2" t="s">
        <v>476</v>
      </c>
      <c r="E954" s="3">
        <v>9</v>
      </c>
      <c r="F954" s="3">
        <v>10</v>
      </c>
      <c r="G954" s="3">
        <v>25</v>
      </c>
      <c r="H954" s="3">
        <v>1.51</v>
      </c>
      <c r="I954" s="3">
        <v>0.5625</v>
      </c>
      <c r="J954" s="4" t="str">
        <f t="shared" si="84"/>
        <v>Se calcula por Peso</v>
      </c>
      <c r="K954" s="3">
        <f t="shared" si="85"/>
        <v>1.51</v>
      </c>
      <c r="L954" s="5">
        <v>8691</v>
      </c>
      <c r="M954" s="2" t="str">
        <f t="shared" si="86"/>
        <v>Hasta $9.989</v>
      </c>
      <c r="N954" s="5">
        <f t="shared" si="87"/>
        <v>700</v>
      </c>
      <c r="O954" s="6" t="str">
        <f t="shared" si="88"/>
        <v>No aplica (&lt;$19.990)</v>
      </c>
      <c r="P954" s="7">
        <f t="array" ref="P954">IF(OR(L954="",K954=""),"",IF(L954&lt;19990,0,IF(L954&lt;=30000,INDEX(Tarifas!$C$2:$C$37,MATCH(K954,Tarifas!$A$2:$A$37,1)),IF(L954&lt;=40000,INDEX(Tarifas!$D$2:$D$37,MATCH(K954,Tarifas!$A$2:$A$37,1)),INDEX(Tarifas!$E$2:$E$37,MATCH(K954,Tarifas!$A$2:$A$37,1))))))</f>
        <v>0</v>
      </c>
      <c r="Q954" s="7">
        <f t="shared" si="89"/>
        <v>700</v>
      </c>
    </row>
    <row r="955" spans="1:17" ht="15.75" customHeight="1" x14ac:dyDescent="0.25">
      <c r="A955" s="2">
        <v>123</v>
      </c>
      <c r="B955" s="2">
        <v>123</v>
      </c>
      <c r="C955" s="2">
        <v>123</v>
      </c>
      <c r="D955" s="2" t="s">
        <v>477</v>
      </c>
      <c r="E955" s="3">
        <v>7</v>
      </c>
      <c r="F955" s="3">
        <v>9</v>
      </c>
      <c r="G955" s="3">
        <v>106</v>
      </c>
      <c r="H955" s="3">
        <v>1.5</v>
      </c>
      <c r="I955" s="3">
        <v>1.6695</v>
      </c>
      <c r="J955" s="4" t="str">
        <f t="shared" si="84"/>
        <v>Se calcula por P volum</v>
      </c>
      <c r="K955" s="3">
        <f t="shared" si="85"/>
        <v>1.6695</v>
      </c>
      <c r="L955" s="5">
        <v>2490</v>
      </c>
      <c r="M955" s="2" t="str">
        <f t="shared" si="86"/>
        <v>Hasta $9.989</v>
      </c>
      <c r="N955" s="5">
        <f t="shared" si="87"/>
        <v>700</v>
      </c>
      <c r="O955" s="6" t="str">
        <f t="shared" si="88"/>
        <v>No aplica (&lt;$19.990)</v>
      </c>
      <c r="P955" s="7">
        <f t="array" ref="P955">IF(OR(L955="",K955=""),"",IF(L955&lt;19990,0,IF(L955&lt;=30000,INDEX(Tarifas!$C$2:$C$37,MATCH(K955,Tarifas!$A$2:$A$37,1)),IF(L955&lt;=40000,INDEX(Tarifas!$D$2:$D$37,MATCH(K955,Tarifas!$A$2:$A$37,1)),INDEX(Tarifas!$E$2:$E$37,MATCH(K955,Tarifas!$A$2:$A$37,1))))))</f>
        <v>0</v>
      </c>
      <c r="Q955" s="7">
        <f t="shared" si="89"/>
        <v>700</v>
      </c>
    </row>
    <row r="956" spans="1:17" ht="15.75" customHeight="1" x14ac:dyDescent="0.25">
      <c r="A956" s="2">
        <v>123</v>
      </c>
      <c r="B956" s="2">
        <v>123</v>
      </c>
      <c r="C956" s="2">
        <v>123</v>
      </c>
      <c r="D956" s="2" t="s">
        <v>477</v>
      </c>
      <c r="E956" s="3">
        <v>7</v>
      </c>
      <c r="F956" s="3">
        <v>9</v>
      </c>
      <c r="G956" s="3">
        <v>106</v>
      </c>
      <c r="H956" s="3">
        <v>1.5</v>
      </c>
      <c r="I956" s="3">
        <v>1.6695</v>
      </c>
      <c r="J956" s="4" t="str">
        <f t="shared" si="84"/>
        <v>Se calcula por P volum</v>
      </c>
      <c r="K956" s="3">
        <f t="shared" si="85"/>
        <v>1.6695</v>
      </c>
      <c r="L956" s="5">
        <v>2490</v>
      </c>
      <c r="M956" s="2" t="str">
        <f t="shared" si="86"/>
        <v>Hasta $9.989</v>
      </c>
      <c r="N956" s="5">
        <f t="shared" si="87"/>
        <v>700</v>
      </c>
      <c r="O956" s="6" t="str">
        <f t="shared" si="88"/>
        <v>No aplica (&lt;$19.990)</v>
      </c>
      <c r="P956" s="7">
        <f t="array" ref="P956">IF(OR(L956="",K956=""),"",IF(L956&lt;19990,0,IF(L956&lt;=30000,INDEX(Tarifas!$C$2:$C$37,MATCH(K956,Tarifas!$A$2:$A$37,1)),IF(L956&lt;=40000,INDEX(Tarifas!$D$2:$D$37,MATCH(K956,Tarifas!$A$2:$A$37,1)),INDEX(Tarifas!$E$2:$E$37,MATCH(K956,Tarifas!$A$2:$A$37,1))))))</f>
        <v>0</v>
      </c>
      <c r="Q956" s="7">
        <f t="shared" si="89"/>
        <v>700</v>
      </c>
    </row>
    <row r="957" spans="1:17" ht="15.75" customHeight="1" x14ac:dyDescent="0.25">
      <c r="A957" s="2">
        <v>123</v>
      </c>
      <c r="B957" s="2">
        <v>123</v>
      </c>
      <c r="C957" s="2">
        <v>123</v>
      </c>
      <c r="D957" s="2" t="s">
        <v>477</v>
      </c>
      <c r="E957" s="3">
        <v>7</v>
      </c>
      <c r="F957" s="3">
        <v>9</v>
      </c>
      <c r="G957" s="3">
        <v>106</v>
      </c>
      <c r="H957" s="3">
        <v>1.5</v>
      </c>
      <c r="I957" s="3">
        <v>1.6695</v>
      </c>
      <c r="J957" s="4" t="str">
        <f t="shared" si="84"/>
        <v>Se calcula por P volum</v>
      </c>
      <c r="K957" s="3">
        <f t="shared" si="85"/>
        <v>1.6695</v>
      </c>
      <c r="L957" s="5">
        <v>2690</v>
      </c>
      <c r="M957" s="2" t="str">
        <f t="shared" si="86"/>
        <v>Hasta $9.989</v>
      </c>
      <c r="N957" s="5">
        <f t="shared" si="87"/>
        <v>700</v>
      </c>
      <c r="O957" s="6" t="str">
        <f t="shared" si="88"/>
        <v>No aplica (&lt;$19.990)</v>
      </c>
      <c r="P957" s="7">
        <f t="array" ref="P957">IF(OR(L957="",K957=""),"",IF(L957&lt;19990,0,IF(L957&lt;=30000,INDEX(Tarifas!$C$2:$C$37,MATCH(K957,Tarifas!$A$2:$A$37,1)),IF(L957&lt;=40000,INDEX(Tarifas!$D$2:$D$37,MATCH(K957,Tarifas!$A$2:$A$37,1)),INDEX(Tarifas!$E$2:$E$37,MATCH(K957,Tarifas!$A$2:$A$37,1))))))</f>
        <v>0</v>
      </c>
      <c r="Q957" s="7">
        <f t="shared" si="89"/>
        <v>700</v>
      </c>
    </row>
    <row r="958" spans="1:17" ht="15.75" customHeight="1" x14ac:dyDescent="0.25">
      <c r="A958" s="2">
        <v>123</v>
      </c>
      <c r="B958" s="2">
        <v>123</v>
      </c>
      <c r="C958" s="2">
        <v>123</v>
      </c>
      <c r="D958" s="2" t="s">
        <v>477</v>
      </c>
      <c r="E958" s="3">
        <v>7</v>
      </c>
      <c r="F958" s="3">
        <v>9</v>
      </c>
      <c r="G958" s="3">
        <v>106</v>
      </c>
      <c r="H958" s="3">
        <v>1.5</v>
      </c>
      <c r="I958" s="3">
        <v>1.6695</v>
      </c>
      <c r="J958" s="4" t="str">
        <f t="shared" si="84"/>
        <v>Se calcula por P volum</v>
      </c>
      <c r="K958" s="3">
        <f t="shared" si="85"/>
        <v>1.6695</v>
      </c>
      <c r="L958" s="5">
        <v>3690</v>
      </c>
      <c r="M958" s="2" t="str">
        <f t="shared" si="86"/>
        <v>Hasta $9.989</v>
      </c>
      <c r="N958" s="5">
        <f t="shared" si="87"/>
        <v>700</v>
      </c>
      <c r="O958" s="6" t="str">
        <f t="shared" si="88"/>
        <v>No aplica (&lt;$19.990)</v>
      </c>
      <c r="P958" s="7">
        <f t="array" ref="P958">IF(OR(L958="",K958=""),"",IF(L958&lt;19990,0,IF(L958&lt;=30000,INDEX(Tarifas!$C$2:$C$37,MATCH(K958,Tarifas!$A$2:$A$37,1)),IF(L958&lt;=40000,INDEX(Tarifas!$D$2:$D$37,MATCH(K958,Tarifas!$A$2:$A$37,1)),INDEX(Tarifas!$E$2:$E$37,MATCH(K958,Tarifas!$A$2:$A$37,1))))))</f>
        <v>0</v>
      </c>
      <c r="Q958" s="7">
        <f t="shared" si="89"/>
        <v>700</v>
      </c>
    </row>
    <row r="959" spans="1:17" ht="15.75" customHeight="1" x14ac:dyDescent="0.25">
      <c r="A959" s="2">
        <v>123</v>
      </c>
      <c r="B959" s="2">
        <v>123</v>
      </c>
      <c r="C959" s="2">
        <v>123</v>
      </c>
      <c r="D959" s="2" t="s">
        <v>477</v>
      </c>
      <c r="E959" s="3">
        <v>7</v>
      </c>
      <c r="F959" s="3">
        <v>9</v>
      </c>
      <c r="G959" s="3">
        <v>106</v>
      </c>
      <c r="H959" s="3">
        <v>1.5</v>
      </c>
      <c r="I959" s="3">
        <v>1.6695</v>
      </c>
      <c r="J959" s="4" t="str">
        <f t="shared" si="84"/>
        <v>Se calcula por P volum</v>
      </c>
      <c r="K959" s="3">
        <f t="shared" si="85"/>
        <v>1.6695</v>
      </c>
      <c r="L959" s="5">
        <v>3690</v>
      </c>
      <c r="M959" s="2" t="str">
        <f t="shared" si="86"/>
        <v>Hasta $9.989</v>
      </c>
      <c r="N959" s="5">
        <f t="shared" si="87"/>
        <v>700</v>
      </c>
      <c r="O959" s="6" t="str">
        <f t="shared" si="88"/>
        <v>No aplica (&lt;$19.990)</v>
      </c>
      <c r="P959" s="7">
        <f t="array" ref="P959">IF(OR(L959="",K959=""),"",IF(L959&lt;19990,0,IF(L959&lt;=30000,INDEX(Tarifas!$C$2:$C$37,MATCH(K959,Tarifas!$A$2:$A$37,1)),IF(L959&lt;=40000,INDEX(Tarifas!$D$2:$D$37,MATCH(K959,Tarifas!$A$2:$A$37,1)),INDEX(Tarifas!$E$2:$E$37,MATCH(K959,Tarifas!$A$2:$A$37,1))))))</f>
        <v>0</v>
      </c>
      <c r="Q959" s="7">
        <f t="shared" si="89"/>
        <v>700</v>
      </c>
    </row>
    <row r="960" spans="1:17" ht="15.75" customHeight="1" x14ac:dyDescent="0.25">
      <c r="A960" s="2">
        <v>123</v>
      </c>
      <c r="B960" s="2">
        <v>123</v>
      </c>
      <c r="C960" s="2">
        <v>123</v>
      </c>
      <c r="D960" s="2" t="s">
        <v>478</v>
      </c>
      <c r="E960" s="3">
        <v>15</v>
      </c>
      <c r="F960" s="3">
        <v>15</v>
      </c>
      <c r="G960" s="3">
        <v>31</v>
      </c>
      <c r="H960" s="3">
        <v>1.5</v>
      </c>
      <c r="I960" s="3">
        <v>1.7437499999999999</v>
      </c>
      <c r="J960" s="4" t="str">
        <f t="shared" si="84"/>
        <v>Se calcula por P volum</v>
      </c>
      <c r="K960" s="3">
        <f t="shared" si="85"/>
        <v>1.7437499999999999</v>
      </c>
      <c r="L960" s="5">
        <v>6290</v>
      </c>
      <c r="M960" s="2" t="str">
        <f t="shared" si="86"/>
        <v>Hasta $9.989</v>
      </c>
      <c r="N960" s="5">
        <f t="shared" si="87"/>
        <v>700</v>
      </c>
      <c r="O960" s="6" t="str">
        <f t="shared" si="88"/>
        <v>No aplica (&lt;$19.990)</v>
      </c>
      <c r="P960" s="7">
        <f t="array" ref="P960">IF(OR(L960="",K960=""),"",IF(L960&lt;19990,0,IF(L960&lt;=30000,INDEX(Tarifas!$C$2:$C$37,MATCH(K960,Tarifas!$A$2:$A$37,1)),IF(L960&lt;=40000,INDEX(Tarifas!$D$2:$D$37,MATCH(K960,Tarifas!$A$2:$A$37,1)),INDEX(Tarifas!$E$2:$E$37,MATCH(K960,Tarifas!$A$2:$A$37,1))))))</f>
        <v>0</v>
      </c>
      <c r="Q960" s="7">
        <f t="shared" si="89"/>
        <v>700</v>
      </c>
    </row>
    <row r="961" spans="1:17" ht="15.75" customHeight="1" x14ac:dyDescent="0.25">
      <c r="A961" s="2">
        <v>123</v>
      </c>
      <c r="B961" s="2">
        <v>123</v>
      </c>
      <c r="C961" s="2">
        <v>123</v>
      </c>
      <c r="D961" s="2" t="s">
        <v>479</v>
      </c>
      <c r="E961" s="3">
        <v>17</v>
      </c>
      <c r="F961" s="3">
        <v>31</v>
      </c>
      <c r="G961" s="3">
        <v>46</v>
      </c>
      <c r="H961" s="3">
        <v>1.5</v>
      </c>
      <c r="I961" s="3">
        <v>6.0605000000000002</v>
      </c>
      <c r="J961" s="4" t="str">
        <f t="shared" si="84"/>
        <v>Se calcula por P volum</v>
      </c>
      <c r="K961" s="3">
        <f t="shared" si="85"/>
        <v>6.0605000000000002</v>
      </c>
      <c r="L961" s="5">
        <v>26990</v>
      </c>
      <c r="M961" s="2" t="str">
        <f t="shared" si="86"/>
        <v>Sin costo fijo</v>
      </c>
      <c r="N961" s="5">
        <f t="shared" si="87"/>
        <v>0</v>
      </c>
      <c r="O961" s="6" t="str">
        <f t="shared" si="88"/>
        <v>$19.990-$30.000</v>
      </c>
      <c r="P961" s="7">
        <f t="array" ref="P961">IF(OR(L961="",K961=""),"",IF(L961&lt;19990,0,IF(L961&lt;=30000,INDEX(Tarifas!$C$2:$C$37,MATCH(K961,Tarifas!$A$2:$A$37,1)),IF(L961&lt;=40000,INDEX(Tarifas!$D$2:$D$37,MATCH(K961,Tarifas!$A$2:$A$37,1)),INDEX(Tarifas!$E$2:$E$37,MATCH(K961,Tarifas!$A$2:$A$37,1))))))</f>
        <v>4040</v>
      </c>
      <c r="Q961" s="7">
        <f t="shared" si="89"/>
        <v>4040</v>
      </c>
    </row>
    <row r="962" spans="1:17" ht="15.75" customHeight="1" x14ac:dyDescent="0.25">
      <c r="A962" s="2">
        <v>123</v>
      </c>
      <c r="B962" s="2">
        <v>123</v>
      </c>
      <c r="C962" s="2">
        <v>123</v>
      </c>
      <c r="D962" s="2" t="s">
        <v>480</v>
      </c>
      <c r="E962" s="3">
        <v>11</v>
      </c>
      <c r="F962" s="3">
        <v>12</v>
      </c>
      <c r="G962" s="3">
        <v>14</v>
      </c>
      <c r="H962" s="3">
        <v>1.49</v>
      </c>
      <c r="I962" s="3">
        <v>0.46200000000000002</v>
      </c>
      <c r="J962" s="4" t="str">
        <f t="shared" ref="J962:J1025" si="90">IF(OR(H962="",I962=""),"",IF(H962&gt;=I962,"Se calcula por Peso","Se calcula por P volum"))</f>
        <v>Se calcula por Peso</v>
      </c>
      <c r="K962" s="3">
        <f t="shared" ref="K962:K1025" si="91">IF(OR(H962="",I962=""),"",MAX(H962,I962))</f>
        <v>1.49</v>
      </c>
      <c r="L962" s="5">
        <v>7990</v>
      </c>
      <c r="M962" s="2" t="str">
        <f t="shared" ref="M962:M1025" si="92">IF(L962="","",IF(L962&lt;9990,"Hasta $9.989",IF(L962&lt;=19990,"$9.990-$19.990","Sin costo fijo")))</f>
        <v>Hasta $9.989</v>
      </c>
      <c r="N962" s="5">
        <f t="shared" ref="N962:N1025" si="93">IF(L962="","",IF(L962&lt;9990,700,IF(L962&lt;=19990,1000,0)))</f>
        <v>700</v>
      </c>
      <c r="O962" s="6" t="str">
        <f t="shared" ref="O962:O1025" si="94">IF(L962="","",IF(L962&lt;19990,"No aplica (&lt;$19.990)",IF(L962&lt;=30000,"$19.990-$30.000",IF(L962&lt;=40000,"$30.001-$40.000","Desde $40.001"))))</f>
        <v>No aplica (&lt;$19.990)</v>
      </c>
      <c r="P962" s="7">
        <f t="array" ref="P962">IF(OR(L962="",K962=""),"",IF(L962&lt;19990,0,IF(L962&lt;=30000,INDEX(Tarifas!$C$2:$C$37,MATCH(K962,Tarifas!$A$2:$A$37,1)),IF(L962&lt;=40000,INDEX(Tarifas!$D$2:$D$37,MATCH(K962,Tarifas!$A$2:$A$37,1)),INDEX(Tarifas!$E$2:$E$37,MATCH(K962,Tarifas!$A$2:$A$37,1))))))</f>
        <v>0</v>
      </c>
      <c r="Q962" s="7">
        <f t="shared" ref="Q962:Q1025" si="95">IF(OR(N962="",P962=""),"",N962+P962)</f>
        <v>700</v>
      </c>
    </row>
    <row r="963" spans="1:17" ht="15.75" customHeight="1" x14ac:dyDescent="0.25">
      <c r="A963" s="2">
        <v>123</v>
      </c>
      <c r="B963" s="2">
        <v>123</v>
      </c>
      <c r="C963" s="2">
        <v>123</v>
      </c>
      <c r="D963" s="2" t="s">
        <v>480</v>
      </c>
      <c r="E963" s="3">
        <v>11</v>
      </c>
      <c r="F963" s="3">
        <v>12</v>
      </c>
      <c r="G963" s="3">
        <v>14</v>
      </c>
      <c r="H963" s="3">
        <v>1.49</v>
      </c>
      <c r="I963" s="3">
        <v>0.46200000000000002</v>
      </c>
      <c r="J963" s="4" t="str">
        <f t="shared" si="90"/>
        <v>Se calcula por Peso</v>
      </c>
      <c r="K963" s="3">
        <f t="shared" si="91"/>
        <v>1.49</v>
      </c>
      <c r="L963" s="5">
        <v>7990</v>
      </c>
      <c r="M963" s="2" t="str">
        <f t="shared" si="92"/>
        <v>Hasta $9.989</v>
      </c>
      <c r="N963" s="5">
        <f t="shared" si="93"/>
        <v>700</v>
      </c>
      <c r="O963" s="6" t="str">
        <f t="shared" si="94"/>
        <v>No aplica (&lt;$19.990)</v>
      </c>
      <c r="P963" s="7">
        <f t="array" ref="P963">IF(OR(L963="",K963=""),"",IF(L963&lt;19990,0,IF(L963&lt;=30000,INDEX(Tarifas!$C$2:$C$37,MATCH(K963,Tarifas!$A$2:$A$37,1)),IF(L963&lt;=40000,INDEX(Tarifas!$D$2:$D$37,MATCH(K963,Tarifas!$A$2:$A$37,1)),INDEX(Tarifas!$E$2:$E$37,MATCH(K963,Tarifas!$A$2:$A$37,1))))))</f>
        <v>0</v>
      </c>
      <c r="Q963" s="7">
        <f t="shared" si="95"/>
        <v>700</v>
      </c>
    </row>
    <row r="964" spans="1:17" ht="15.75" customHeight="1" x14ac:dyDescent="0.25">
      <c r="A964" s="2">
        <v>123</v>
      </c>
      <c r="B964" s="2">
        <v>123</v>
      </c>
      <c r="C964" s="2">
        <v>123</v>
      </c>
      <c r="D964" s="2" t="s">
        <v>481</v>
      </c>
      <c r="E964" s="3">
        <v>11</v>
      </c>
      <c r="F964" s="3">
        <v>30</v>
      </c>
      <c r="G964" s="3">
        <v>42</v>
      </c>
      <c r="H964" s="3">
        <v>1.4870000000000001</v>
      </c>
      <c r="I964" s="3">
        <v>3.4649999999999999</v>
      </c>
      <c r="J964" s="4" t="str">
        <f t="shared" si="90"/>
        <v>Se calcula por P volum</v>
      </c>
      <c r="K964" s="3">
        <f t="shared" si="91"/>
        <v>3.4649999999999999</v>
      </c>
      <c r="L964" s="5">
        <v>1991</v>
      </c>
      <c r="M964" s="2" t="str">
        <f t="shared" si="92"/>
        <v>Hasta $9.989</v>
      </c>
      <c r="N964" s="5">
        <f t="shared" si="93"/>
        <v>700</v>
      </c>
      <c r="O964" s="6" t="str">
        <f t="shared" si="94"/>
        <v>No aplica (&lt;$19.990)</v>
      </c>
      <c r="P964" s="7">
        <f t="array" ref="P964">IF(OR(L964="",K964=""),"",IF(L964&lt;19990,0,IF(L964&lt;=30000,INDEX(Tarifas!$C$2:$C$37,MATCH(K964,Tarifas!$A$2:$A$37,1)),IF(L964&lt;=40000,INDEX(Tarifas!$D$2:$D$37,MATCH(K964,Tarifas!$A$2:$A$37,1)),INDEX(Tarifas!$E$2:$E$37,MATCH(K964,Tarifas!$A$2:$A$37,1))))))</f>
        <v>0</v>
      </c>
      <c r="Q964" s="7">
        <f t="shared" si="95"/>
        <v>700</v>
      </c>
    </row>
    <row r="965" spans="1:17" ht="15.75" customHeight="1" x14ac:dyDescent="0.25">
      <c r="A965" s="2">
        <v>123</v>
      </c>
      <c r="B965" s="2">
        <v>123</v>
      </c>
      <c r="C965" s="2">
        <v>123</v>
      </c>
      <c r="D965" s="2" t="s">
        <v>481</v>
      </c>
      <c r="E965" s="3">
        <v>11</v>
      </c>
      <c r="F965" s="3">
        <v>30</v>
      </c>
      <c r="G965" s="3">
        <v>42</v>
      </c>
      <c r="H965" s="3">
        <v>1.4870000000000001</v>
      </c>
      <c r="I965" s="3">
        <v>3.4649999999999999</v>
      </c>
      <c r="J965" s="4" t="str">
        <f t="shared" si="90"/>
        <v>Se calcula por P volum</v>
      </c>
      <c r="K965" s="3">
        <f t="shared" si="91"/>
        <v>3.4649999999999999</v>
      </c>
      <c r="L965" s="5">
        <v>1991</v>
      </c>
      <c r="M965" s="2" t="str">
        <f t="shared" si="92"/>
        <v>Hasta $9.989</v>
      </c>
      <c r="N965" s="5">
        <f t="shared" si="93"/>
        <v>700</v>
      </c>
      <c r="O965" s="6" t="str">
        <f t="shared" si="94"/>
        <v>No aplica (&lt;$19.990)</v>
      </c>
      <c r="P965" s="7">
        <f t="array" ref="P965">IF(OR(L965="",K965=""),"",IF(L965&lt;19990,0,IF(L965&lt;=30000,INDEX(Tarifas!$C$2:$C$37,MATCH(K965,Tarifas!$A$2:$A$37,1)),IF(L965&lt;=40000,INDEX(Tarifas!$D$2:$D$37,MATCH(K965,Tarifas!$A$2:$A$37,1)),INDEX(Tarifas!$E$2:$E$37,MATCH(K965,Tarifas!$A$2:$A$37,1))))))</f>
        <v>0</v>
      </c>
      <c r="Q965" s="7">
        <f t="shared" si="95"/>
        <v>700</v>
      </c>
    </row>
    <row r="966" spans="1:17" ht="15.75" customHeight="1" x14ac:dyDescent="0.25">
      <c r="A966" s="2">
        <v>123</v>
      </c>
      <c r="B966" s="2">
        <v>123</v>
      </c>
      <c r="C966" s="2">
        <v>123</v>
      </c>
      <c r="D966" s="2" t="s">
        <v>482</v>
      </c>
      <c r="E966" s="3">
        <v>10</v>
      </c>
      <c r="F966" s="3">
        <v>25</v>
      </c>
      <c r="G966" s="3">
        <v>27</v>
      </c>
      <c r="H966" s="3">
        <v>1.4750000000000001</v>
      </c>
      <c r="I966" s="3">
        <v>1.6875</v>
      </c>
      <c r="J966" s="4" t="str">
        <f t="shared" si="90"/>
        <v>Se calcula por P volum</v>
      </c>
      <c r="K966" s="3">
        <f t="shared" si="91"/>
        <v>1.6875</v>
      </c>
      <c r="L966" s="5">
        <v>7690</v>
      </c>
      <c r="M966" s="2" t="str">
        <f t="shared" si="92"/>
        <v>Hasta $9.989</v>
      </c>
      <c r="N966" s="5">
        <f t="shared" si="93"/>
        <v>700</v>
      </c>
      <c r="O966" s="6" t="str">
        <f t="shared" si="94"/>
        <v>No aplica (&lt;$19.990)</v>
      </c>
      <c r="P966" s="7">
        <f t="array" ref="P966">IF(OR(L966="",K966=""),"",IF(L966&lt;19990,0,IF(L966&lt;=30000,INDEX(Tarifas!$C$2:$C$37,MATCH(K966,Tarifas!$A$2:$A$37,1)),IF(L966&lt;=40000,INDEX(Tarifas!$D$2:$D$37,MATCH(K966,Tarifas!$A$2:$A$37,1)),INDEX(Tarifas!$E$2:$E$37,MATCH(K966,Tarifas!$A$2:$A$37,1))))))</f>
        <v>0</v>
      </c>
      <c r="Q966" s="7">
        <f t="shared" si="95"/>
        <v>700</v>
      </c>
    </row>
    <row r="967" spans="1:17" ht="15.75" customHeight="1" x14ac:dyDescent="0.25">
      <c r="A967" s="2">
        <v>123</v>
      </c>
      <c r="B967" s="2">
        <v>123</v>
      </c>
      <c r="C967" s="2">
        <v>123</v>
      </c>
      <c r="D967" s="2" t="s">
        <v>483</v>
      </c>
      <c r="E967" s="3">
        <v>3</v>
      </c>
      <c r="F967" s="3">
        <v>17</v>
      </c>
      <c r="G967" s="3">
        <v>18</v>
      </c>
      <c r="H967" s="3">
        <v>1.4750000000000001</v>
      </c>
      <c r="I967" s="3">
        <v>0.22950000000000001</v>
      </c>
      <c r="J967" s="4" t="str">
        <f t="shared" si="90"/>
        <v>Se calcula por Peso</v>
      </c>
      <c r="K967" s="3">
        <f t="shared" si="91"/>
        <v>1.4750000000000001</v>
      </c>
      <c r="L967" s="5">
        <v>3173</v>
      </c>
      <c r="M967" s="2" t="str">
        <f t="shared" si="92"/>
        <v>Hasta $9.989</v>
      </c>
      <c r="N967" s="5">
        <f t="shared" si="93"/>
        <v>700</v>
      </c>
      <c r="O967" s="6" t="str">
        <f t="shared" si="94"/>
        <v>No aplica (&lt;$19.990)</v>
      </c>
      <c r="P967" s="7">
        <f t="array" ref="P967">IF(OR(L967="",K967=""),"",IF(L967&lt;19990,0,IF(L967&lt;=30000,INDEX(Tarifas!$C$2:$C$37,MATCH(K967,Tarifas!$A$2:$A$37,1)),IF(L967&lt;=40000,INDEX(Tarifas!$D$2:$D$37,MATCH(K967,Tarifas!$A$2:$A$37,1)),INDEX(Tarifas!$E$2:$E$37,MATCH(K967,Tarifas!$A$2:$A$37,1))))))</f>
        <v>0</v>
      </c>
      <c r="Q967" s="7">
        <f t="shared" si="95"/>
        <v>700</v>
      </c>
    </row>
    <row r="968" spans="1:17" ht="15.75" customHeight="1" x14ac:dyDescent="0.25">
      <c r="A968" s="2">
        <v>123</v>
      </c>
      <c r="B968" s="2">
        <v>123</v>
      </c>
      <c r="C968" s="2">
        <v>123</v>
      </c>
      <c r="D968" s="2" t="s">
        <v>483</v>
      </c>
      <c r="E968" s="3">
        <v>3</v>
      </c>
      <c r="F968" s="3">
        <v>17</v>
      </c>
      <c r="G968" s="3">
        <v>18</v>
      </c>
      <c r="H968" s="3">
        <v>1.4750000000000001</v>
      </c>
      <c r="I968" s="3">
        <v>0.22950000000000001</v>
      </c>
      <c r="J968" s="4" t="str">
        <f t="shared" si="90"/>
        <v>Se calcula por Peso</v>
      </c>
      <c r="K968" s="3">
        <f t="shared" si="91"/>
        <v>1.4750000000000001</v>
      </c>
      <c r="L968" s="5">
        <v>3173</v>
      </c>
      <c r="M968" s="2" t="str">
        <f t="shared" si="92"/>
        <v>Hasta $9.989</v>
      </c>
      <c r="N968" s="5">
        <f t="shared" si="93"/>
        <v>700</v>
      </c>
      <c r="O968" s="6" t="str">
        <f t="shared" si="94"/>
        <v>No aplica (&lt;$19.990)</v>
      </c>
      <c r="P968" s="7">
        <f t="array" ref="P968">IF(OR(L968="",K968=""),"",IF(L968&lt;19990,0,IF(L968&lt;=30000,INDEX(Tarifas!$C$2:$C$37,MATCH(K968,Tarifas!$A$2:$A$37,1)),IF(L968&lt;=40000,INDEX(Tarifas!$D$2:$D$37,MATCH(K968,Tarifas!$A$2:$A$37,1)),INDEX(Tarifas!$E$2:$E$37,MATCH(K968,Tarifas!$A$2:$A$37,1))))))</f>
        <v>0</v>
      </c>
      <c r="Q968" s="7">
        <f t="shared" si="95"/>
        <v>700</v>
      </c>
    </row>
    <row r="969" spans="1:17" ht="15.75" customHeight="1" x14ac:dyDescent="0.25">
      <c r="A969" s="2">
        <v>123</v>
      </c>
      <c r="B969" s="2">
        <v>123</v>
      </c>
      <c r="C969" s="2">
        <v>123</v>
      </c>
      <c r="D969" s="2" t="s">
        <v>484</v>
      </c>
      <c r="E969" s="3">
        <v>12</v>
      </c>
      <c r="F969" s="3">
        <v>23</v>
      </c>
      <c r="G969" s="3">
        <v>36</v>
      </c>
      <c r="H969" s="3">
        <v>1.4750000000000001</v>
      </c>
      <c r="I969" s="3">
        <v>2.484</v>
      </c>
      <c r="J969" s="4" t="str">
        <f t="shared" si="90"/>
        <v>Se calcula por P volum</v>
      </c>
      <c r="K969" s="3">
        <f t="shared" si="91"/>
        <v>2.484</v>
      </c>
      <c r="L969" s="5">
        <v>34990</v>
      </c>
      <c r="M969" s="2" t="str">
        <f t="shared" si="92"/>
        <v>Sin costo fijo</v>
      </c>
      <c r="N969" s="5">
        <f t="shared" si="93"/>
        <v>0</v>
      </c>
      <c r="O969" s="6" t="str">
        <f t="shared" si="94"/>
        <v>$30.001-$40.000</v>
      </c>
      <c r="P969" s="7">
        <f t="array" ref="P969">IF(OR(L969="",K969=""),"",IF(L969&lt;19990,0,IF(L969&lt;=30000,INDEX(Tarifas!$C$2:$C$37,MATCH(K969,Tarifas!$A$2:$A$37,1)),IF(L969&lt;=40000,INDEX(Tarifas!$D$2:$D$37,MATCH(K969,Tarifas!$A$2:$A$37,1)),INDEX(Tarifas!$E$2:$E$37,MATCH(K969,Tarifas!$A$2:$A$37,1))))))</f>
        <v>3240</v>
      </c>
      <c r="Q969" s="7">
        <f t="shared" si="95"/>
        <v>3240</v>
      </c>
    </row>
    <row r="970" spans="1:17" ht="15.75" customHeight="1" x14ac:dyDescent="0.25">
      <c r="A970" s="2">
        <v>123</v>
      </c>
      <c r="B970" s="2">
        <v>123</v>
      </c>
      <c r="C970" s="2">
        <v>123</v>
      </c>
      <c r="D970" s="2" t="s">
        <v>485</v>
      </c>
      <c r="E970" s="3">
        <v>11</v>
      </c>
      <c r="F970" s="3">
        <v>16</v>
      </c>
      <c r="G970" s="3">
        <v>25</v>
      </c>
      <c r="H970" s="3">
        <v>1.472</v>
      </c>
      <c r="I970" s="3">
        <v>1.1000000000000001</v>
      </c>
      <c r="J970" s="4" t="str">
        <f t="shared" si="90"/>
        <v>Se calcula por Peso</v>
      </c>
      <c r="K970" s="3">
        <f t="shared" si="91"/>
        <v>1.472</v>
      </c>
      <c r="L970" s="5">
        <v>3490</v>
      </c>
      <c r="M970" s="2" t="str">
        <f t="shared" si="92"/>
        <v>Hasta $9.989</v>
      </c>
      <c r="N970" s="5">
        <f t="shared" si="93"/>
        <v>700</v>
      </c>
      <c r="O970" s="6" t="str">
        <f t="shared" si="94"/>
        <v>No aplica (&lt;$19.990)</v>
      </c>
      <c r="P970" s="7">
        <f t="array" ref="P970">IF(OR(L970="",K970=""),"",IF(L970&lt;19990,0,IF(L970&lt;=30000,INDEX(Tarifas!$C$2:$C$37,MATCH(K970,Tarifas!$A$2:$A$37,1)),IF(L970&lt;=40000,INDEX(Tarifas!$D$2:$D$37,MATCH(K970,Tarifas!$A$2:$A$37,1)),INDEX(Tarifas!$E$2:$E$37,MATCH(K970,Tarifas!$A$2:$A$37,1))))))</f>
        <v>0</v>
      </c>
      <c r="Q970" s="7">
        <f t="shared" si="95"/>
        <v>700</v>
      </c>
    </row>
    <row r="971" spans="1:17" ht="15.75" customHeight="1" x14ac:dyDescent="0.25">
      <c r="A971" s="2">
        <v>123</v>
      </c>
      <c r="B971" s="2">
        <v>123</v>
      </c>
      <c r="C971" s="2">
        <v>123</v>
      </c>
      <c r="D971" s="2" t="s">
        <v>485</v>
      </c>
      <c r="E971" s="3">
        <v>11</v>
      </c>
      <c r="F971" s="3">
        <v>16</v>
      </c>
      <c r="G971" s="3">
        <v>25</v>
      </c>
      <c r="H971" s="3">
        <v>1.472</v>
      </c>
      <c r="I971" s="3">
        <v>1.1000000000000001</v>
      </c>
      <c r="J971" s="4" t="str">
        <f t="shared" si="90"/>
        <v>Se calcula por Peso</v>
      </c>
      <c r="K971" s="3">
        <f t="shared" si="91"/>
        <v>1.472</v>
      </c>
      <c r="L971" s="5">
        <v>3490</v>
      </c>
      <c r="M971" s="2" t="str">
        <f t="shared" si="92"/>
        <v>Hasta $9.989</v>
      </c>
      <c r="N971" s="5">
        <f t="shared" si="93"/>
        <v>700</v>
      </c>
      <c r="O971" s="6" t="str">
        <f t="shared" si="94"/>
        <v>No aplica (&lt;$19.990)</v>
      </c>
      <c r="P971" s="7">
        <f t="array" ref="P971">IF(OR(L971="",K971=""),"",IF(L971&lt;19990,0,IF(L971&lt;=30000,INDEX(Tarifas!$C$2:$C$37,MATCH(K971,Tarifas!$A$2:$A$37,1)),IF(L971&lt;=40000,INDEX(Tarifas!$D$2:$D$37,MATCH(K971,Tarifas!$A$2:$A$37,1)),INDEX(Tarifas!$E$2:$E$37,MATCH(K971,Tarifas!$A$2:$A$37,1))))))</f>
        <v>0</v>
      </c>
      <c r="Q971" s="7">
        <f t="shared" si="95"/>
        <v>700</v>
      </c>
    </row>
    <row r="972" spans="1:17" ht="15.75" customHeight="1" x14ac:dyDescent="0.25">
      <c r="A972" s="2">
        <v>123</v>
      </c>
      <c r="B972" s="2">
        <v>123</v>
      </c>
      <c r="C972" s="2">
        <v>123</v>
      </c>
      <c r="D972" s="2" t="s">
        <v>486</v>
      </c>
      <c r="E972" s="3">
        <v>13</v>
      </c>
      <c r="F972" s="3">
        <v>14</v>
      </c>
      <c r="G972" s="3">
        <v>26</v>
      </c>
      <c r="H972" s="3">
        <v>1.4710000000000001</v>
      </c>
      <c r="I972" s="3">
        <v>1.1830000000000001</v>
      </c>
      <c r="J972" s="4" t="str">
        <f t="shared" si="90"/>
        <v>Se calcula por Peso</v>
      </c>
      <c r="K972" s="3">
        <f t="shared" si="91"/>
        <v>1.4710000000000001</v>
      </c>
      <c r="L972" s="5">
        <v>5282</v>
      </c>
      <c r="M972" s="2" t="str">
        <f t="shared" si="92"/>
        <v>Hasta $9.989</v>
      </c>
      <c r="N972" s="5">
        <f t="shared" si="93"/>
        <v>700</v>
      </c>
      <c r="O972" s="6" t="str">
        <f t="shared" si="94"/>
        <v>No aplica (&lt;$19.990)</v>
      </c>
      <c r="P972" s="7">
        <f t="array" ref="P972">IF(OR(L972="",K972=""),"",IF(L972&lt;19990,0,IF(L972&lt;=30000,INDEX(Tarifas!$C$2:$C$37,MATCH(K972,Tarifas!$A$2:$A$37,1)),IF(L972&lt;=40000,INDEX(Tarifas!$D$2:$D$37,MATCH(K972,Tarifas!$A$2:$A$37,1)),INDEX(Tarifas!$E$2:$E$37,MATCH(K972,Tarifas!$A$2:$A$37,1))))))</f>
        <v>0</v>
      </c>
      <c r="Q972" s="7">
        <f t="shared" si="95"/>
        <v>700</v>
      </c>
    </row>
    <row r="973" spans="1:17" ht="15.75" customHeight="1" x14ac:dyDescent="0.25">
      <c r="A973" s="2">
        <v>123</v>
      </c>
      <c r="B973" s="2">
        <v>123</v>
      </c>
      <c r="C973" s="2">
        <v>123</v>
      </c>
      <c r="D973" s="2" t="s">
        <v>487</v>
      </c>
      <c r="E973" s="3">
        <v>19</v>
      </c>
      <c r="F973" s="3">
        <v>30</v>
      </c>
      <c r="G973" s="3">
        <v>45</v>
      </c>
      <c r="H973" s="3">
        <v>1.46</v>
      </c>
      <c r="I973" s="3">
        <v>6.4124999999999996</v>
      </c>
      <c r="J973" s="4" t="str">
        <f t="shared" si="90"/>
        <v>Se calcula por P volum</v>
      </c>
      <c r="K973" s="3">
        <f t="shared" si="91"/>
        <v>6.4124999999999996</v>
      </c>
      <c r="L973" s="5">
        <v>3990</v>
      </c>
      <c r="M973" s="2" t="str">
        <f t="shared" si="92"/>
        <v>Hasta $9.989</v>
      </c>
      <c r="N973" s="5">
        <f t="shared" si="93"/>
        <v>700</v>
      </c>
      <c r="O973" s="6" t="str">
        <f t="shared" si="94"/>
        <v>No aplica (&lt;$19.990)</v>
      </c>
      <c r="P973" s="7">
        <f t="array" ref="P973">IF(OR(L973="",K973=""),"",IF(L973&lt;19990,0,IF(L973&lt;=30000,INDEX(Tarifas!$C$2:$C$37,MATCH(K973,Tarifas!$A$2:$A$37,1)),IF(L973&lt;=40000,INDEX(Tarifas!$D$2:$D$37,MATCH(K973,Tarifas!$A$2:$A$37,1)),INDEX(Tarifas!$E$2:$E$37,MATCH(K973,Tarifas!$A$2:$A$37,1))))))</f>
        <v>0</v>
      </c>
      <c r="Q973" s="7">
        <f t="shared" si="95"/>
        <v>700</v>
      </c>
    </row>
    <row r="974" spans="1:17" ht="15.75" customHeight="1" x14ac:dyDescent="0.25">
      <c r="A974" s="2">
        <v>123</v>
      </c>
      <c r="B974" s="2">
        <v>123</v>
      </c>
      <c r="C974" s="2">
        <v>123</v>
      </c>
      <c r="D974" s="2" t="s">
        <v>488</v>
      </c>
      <c r="E974" s="3">
        <v>10</v>
      </c>
      <c r="F974" s="3">
        <v>31</v>
      </c>
      <c r="G974" s="3">
        <v>31</v>
      </c>
      <c r="H974" s="3">
        <v>1.46</v>
      </c>
      <c r="I974" s="3">
        <v>2.4024999999999999</v>
      </c>
      <c r="J974" s="4" t="str">
        <f t="shared" si="90"/>
        <v>Se calcula por P volum</v>
      </c>
      <c r="K974" s="3">
        <f t="shared" si="91"/>
        <v>2.4024999999999999</v>
      </c>
      <c r="L974" s="5">
        <v>9580</v>
      </c>
      <c r="M974" s="2" t="str">
        <f t="shared" si="92"/>
        <v>Hasta $9.989</v>
      </c>
      <c r="N974" s="5">
        <f t="shared" si="93"/>
        <v>700</v>
      </c>
      <c r="O974" s="6" t="str">
        <f t="shared" si="94"/>
        <v>No aplica (&lt;$19.990)</v>
      </c>
      <c r="P974" s="7">
        <f t="array" ref="P974">IF(OR(L974="",K974=""),"",IF(L974&lt;19990,0,IF(L974&lt;=30000,INDEX(Tarifas!$C$2:$C$37,MATCH(K974,Tarifas!$A$2:$A$37,1)),IF(L974&lt;=40000,INDEX(Tarifas!$D$2:$D$37,MATCH(K974,Tarifas!$A$2:$A$37,1)),INDEX(Tarifas!$E$2:$E$37,MATCH(K974,Tarifas!$A$2:$A$37,1))))))</f>
        <v>0</v>
      </c>
      <c r="Q974" s="7">
        <f t="shared" si="95"/>
        <v>700</v>
      </c>
    </row>
    <row r="975" spans="1:17" ht="15.75" customHeight="1" x14ac:dyDescent="0.25">
      <c r="A975" s="2">
        <v>123</v>
      </c>
      <c r="B975" s="2">
        <v>123</v>
      </c>
      <c r="C975" s="2">
        <v>123</v>
      </c>
      <c r="D975" s="2" t="s">
        <v>488</v>
      </c>
      <c r="E975" s="3">
        <v>10</v>
      </c>
      <c r="F975" s="3">
        <v>31</v>
      </c>
      <c r="G975" s="3">
        <v>31</v>
      </c>
      <c r="H975" s="3">
        <v>1.46</v>
      </c>
      <c r="I975" s="3">
        <v>2.4024999999999999</v>
      </c>
      <c r="J975" s="4" t="str">
        <f t="shared" si="90"/>
        <v>Se calcula por P volum</v>
      </c>
      <c r="K975" s="3">
        <f t="shared" si="91"/>
        <v>2.4024999999999999</v>
      </c>
      <c r="L975" s="5">
        <v>9580</v>
      </c>
      <c r="M975" s="2" t="str">
        <f t="shared" si="92"/>
        <v>Hasta $9.989</v>
      </c>
      <c r="N975" s="5">
        <f t="shared" si="93"/>
        <v>700</v>
      </c>
      <c r="O975" s="6" t="str">
        <f t="shared" si="94"/>
        <v>No aplica (&lt;$19.990)</v>
      </c>
      <c r="P975" s="7">
        <f t="array" ref="P975">IF(OR(L975="",K975=""),"",IF(L975&lt;19990,0,IF(L975&lt;=30000,INDEX(Tarifas!$C$2:$C$37,MATCH(K975,Tarifas!$A$2:$A$37,1)),IF(L975&lt;=40000,INDEX(Tarifas!$D$2:$D$37,MATCH(K975,Tarifas!$A$2:$A$37,1)),INDEX(Tarifas!$E$2:$E$37,MATCH(K975,Tarifas!$A$2:$A$37,1))))))</f>
        <v>0</v>
      </c>
      <c r="Q975" s="7">
        <f t="shared" si="95"/>
        <v>700</v>
      </c>
    </row>
    <row r="976" spans="1:17" ht="15.75" customHeight="1" x14ac:dyDescent="0.25">
      <c r="A976" s="2">
        <v>123</v>
      </c>
      <c r="B976" s="2">
        <v>123</v>
      </c>
      <c r="C976" s="2">
        <v>123</v>
      </c>
      <c r="D976" s="2" t="s">
        <v>489</v>
      </c>
      <c r="E976" s="3">
        <v>10</v>
      </c>
      <c r="F976" s="3">
        <v>22</v>
      </c>
      <c r="G976" s="3">
        <v>39</v>
      </c>
      <c r="H976" s="3">
        <v>1.46</v>
      </c>
      <c r="I976" s="3">
        <v>2.145</v>
      </c>
      <c r="J976" s="4" t="str">
        <f t="shared" si="90"/>
        <v>Se calcula por P volum</v>
      </c>
      <c r="K976" s="3">
        <f t="shared" si="91"/>
        <v>2.145</v>
      </c>
      <c r="L976" s="5">
        <v>36360</v>
      </c>
      <c r="M976" s="2" t="str">
        <f t="shared" si="92"/>
        <v>Sin costo fijo</v>
      </c>
      <c r="N976" s="5">
        <f t="shared" si="93"/>
        <v>0</v>
      </c>
      <c r="O976" s="6" t="str">
        <f t="shared" si="94"/>
        <v>$30.001-$40.000</v>
      </c>
      <c r="P976" s="7">
        <f t="array" ref="P976">IF(OR(L976="",K976=""),"",IF(L976&lt;19990,0,IF(L976&lt;=30000,INDEX(Tarifas!$C$2:$C$37,MATCH(K976,Tarifas!$A$2:$A$37,1)),IF(L976&lt;=40000,INDEX(Tarifas!$D$2:$D$37,MATCH(K976,Tarifas!$A$2:$A$37,1)),INDEX(Tarifas!$E$2:$E$37,MATCH(K976,Tarifas!$A$2:$A$37,1))))))</f>
        <v>3240</v>
      </c>
      <c r="Q976" s="7">
        <f t="shared" si="95"/>
        <v>3240</v>
      </c>
    </row>
    <row r="977" spans="1:17" ht="15.75" customHeight="1" x14ac:dyDescent="0.25">
      <c r="A977" s="2">
        <v>123</v>
      </c>
      <c r="B977" s="2">
        <v>123</v>
      </c>
      <c r="C977" s="2">
        <v>123</v>
      </c>
      <c r="D977" s="2" t="s">
        <v>489</v>
      </c>
      <c r="E977" s="3">
        <v>10</v>
      </c>
      <c r="F977" s="3">
        <v>22</v>
      </c>
      <c r="G977" s="3">
        <v>39</v>
      </c>
      <c r="H977" s="3">
        <v>1.46</v>
      </c>
      <c r="I977" s="3">
        <v>2.145</v>
      </c>
      <c r="J977" s="4" t="str">
        <f t="shared" si="90"/>
        <v>Se calcula por P volum</v>
      </c>
      <c r="K977" s="3">
        <f t="shared" si="91"/>
        <v>2.145</v>
      </c>
      <c r="L977" s="5">
        <v>36360</v>
      </c>
      <c r="M977" s="2" t="str">
        <f t="shared" si="92"/>
        <v>Sin costo fijo</v>
      </c>
      <c r="N977" s="5">
        <f t="shared" si="93"/>
        <v>0</v>
      </c>
      <c r="O977" s="6" t="str">
        <f t="shared" si="94"/>
        <v>$30.001-$40.000</v>
      </c>
      <c r="P977" s="7">
        <f t="array" ref="P977">IF(OR(L977="",K977=""),"",IF(L977&lt;19990,0,IF(L977&lt;=30000,INDEX(Tarifas!$C$2:$C$37,MATCH(K977,Tarifas!$A$2:$A$37,1)),IF(L977&lt;=40000,INDEX(Tarifas!$D$2:$D$37,MATCH(K977,Tarifas!$A$2:$A$37,1)),INDEX(Tarifas!$E$2:$E$37,MATCH(K977,Tarifas!$A$2:$A$37,1))))))</f>
        <v>3240</v>
      </c>
      <c r="Q977" s="7">
        <f t="shared" si="95"/>
        <v>3240</v>
      </c>
    </row>
    <row r="978" spans="1:17" ht="15.75" customHeight="1" x14ac:dyDescent="0.25">
      <c r="A978" s="2">
        <v>123</v>
      </c>
      <c r="B978" s="2">
        <v>123</v>
      </c>
      <c r="C978" s="2">
        <v>123</v>
      </c>
      <c r="D978" s="2" t="s">
        <v>490</v>
      </c>
      <c r="E978" s="3">
        <v>12</v>
      </c>
      <c r="F978" s="3">
        <v>14</v>
      </c>
      <c r="G978" s="3">
        <v>22</v>
      </c>
      <c r="H978" s="3">
        <v>1.4570000000000001</v>
      </c>
      <c r="I978" s="3">
        <v>0.92400000000000004</v>
      </c>
      <c r="J978" s="4" t="str">
        <f t="shared" si="90"/>
        <v>Se calcula por Peso</v>
      </c>
      <c r="K978" s="3">
        <f t="shared" si="91"/>
        <v>1.4570000000000001</v>
      </c>
      <c r="L978" s="5">
        <v>2790</v>
      </c>
      <c r="M978" s="2" t="str">
        <f t="shared" si="92"/>
        <v>Hasta $9.989</v>
      </c>
      <c r="N978" s="5">
        <f t="shared" si="93"/>
        <v>700</v>
      </c>
      <c r="O978" s="6" t="str">
        <f t="shared" si="94"/>
        <v>No aplica (&lt;$19.990)</v>
      </c>
      <c r="P978" s="7">
        <f t="array" ref="P978">IF(OR(L978="",K978=""),"",IF(L978&lt;19990,0,IF(L978&lt;=30000,INDEX(Tarifas!$C$2:$C$37,MATCH(K978,Tarifas!$A$2:$A$37,1)),IF(L978&lt;=40000,INDEX(Tarifas!$D$2:$D$37,MATCH(K978,Tarifas!$A$2:$A$37,1)),INDEX(Tarifas!$E$2:$E$37,MATCH(K978,Tarifas!$A$2:$A$37,1))))))</f>
        <v>0</v>
      </c>
      <c r="Q978" s="7">
        <f t="shared" si="95"/>
        <v>700</v>
      </c>
    </row>
    <row r="979" spans="1:17" ht="15.75" customHeight="1" x14ac:dyDescent="0.25">
      <c r="A979" s="2">
        <v>123</v>
      </c>
      <c r="B979" s="2">
        <v>123</v>
      </c>
      <c r="C979" s="2">
        <v>123</v>
      </c>
      <c r="D979" s="2" t="s">
        <v>491</v>
      </c>
      <c r="E979" s="3">
        <v>16</v>
      </c>
      <c r="F979" s="3">
        <v>17</v>
      </c>
      <c r="G979" s="3">
        <v>72</v>
      </c>
      <c r="H979" s="3">
        <v>1.4530000000000001</v>
      </c>
      <c r="I979" s="3">
        <v>4.8959999999999999</v>
      </c>
      <c r="J979" s="4" t="str">
        <f t="shared" si="90"/>
        <v>Se calcula por P volum</v>
      </c>
      <c r="K979" s="3">
        <f t="shared" si="91"/>
        <v>4.8959999999999999</v>
      </c>
      <c r="L979" s="5">
        <v>39890</v>
      </c>
      <c r="M979" s="2" t="str">
        <f t="shared" si="92"/>
        <v>Sin costo fijo</v>
      </c>
      <c r="N979" s="5">
        <f t="shared" si="93"/>
        <v>0</v>
      </c>
      <c r="O979" s="6" t="str">
        <f t="shared" si="94"/>
        <v>$30.001-$40.000</v>
      </c>
      <c r="P979" s="7">
        <f t="array" ref="P979">IF(OR(L979="",K979=""),"",IF(L979&lt;19990,0,IF(L979&lt;=30000,INDEX(Tarifas!$C$2:$C$37,MATCH(K979,Tarifas!$A$2:$A$37,1)),IF(L979&lt;=40000,INDEX(Tarifas!$D$2:$D$37,MATCH(K979,Tarifas!$A$2:$A$37,1)),INDEX(Tarifas!$E$2:$E$37,MATCH(K979,Tarifas!$A$2:$A$37,1))))))</f>
        <v>4095</v>
      </c>
      <c r="Q979" s="7">
        <f t="shared" si="95"/>
        <v>4095</v>
      </c>
    </row>
    <row r="980" spans="1:17" ht="15.75" customHeight="1" x14ac:dyDescent="0.25">
      <c r="A980" s="2">
        <v>123</v>
      </c>
      <c r="B980" s="2">
        <v>123</v>
      </c>
      <c r="C980" s="2">
        <v>123</v>
      </c>
      <c r="D980" s="2" t="s">
        <v>491</v>
      </c>
      <c r="E980" s="3">
        <v>16</v>
      </c>
      <c r="F980" s="3">
        <v>17</v>
      </c>
      <c r="G980" s="3">
        <v>72</v>
      </c>
      <c r="H980" s="3">
        <v>1.4530000000000001</v>
      </c>
      <c r="I980" s="3">
        <v>4.8959999999999999</v>
      </c>
      <c r="J980" s="4" t="str">
        <f t="shared" si="90"/>
        <v>Se calcula por P volum</v>
      </c>
      <c r="K980" s="3">
        <f t="shared" si="91"/>
        <v>4.8959999999999999</v>
      </c>
      <c r="L980" s="5">
        <v>39890</v>
      </c>
      <c r="M980" s="2" t="str">
        <f t="shared" si="92"/>
        <v>Sin costo fijo</v>
      </c>
      <c r="N980" s="5">
        <f t="shared" si="93"/>
        <v>0</v>
      </c>
      <c r="O980" s="6" t="str">
        <f t="shared" si="94"/>
        <v>$30.001-$40.000</v>
      </c>
      <c r="P980" s="7">
        <f t="array" ref="P980">IF(OR(L980="",K980=""),"",IF(L980&lt;19990,0,IF(L980&lt;=30000,INDEX(Tarifas!$C$2:$C$37,MATCH(K980,Tarifas!$A$2:$A$37,1)),IF(L980&lt;=40000,INDEX(Tarifas!$D$2:$D$37,MATCH(K980,Tarifas!$A$2:$A$37,1)),INDEX(Tarifas!$E$2:$E$37,MATCH(K980,Tarifas!$A$2:$A$37,1))))))</f>
        <v>4095</v>
      </c>
      <c r="Q980" s="7">
        <f t="shared" si="95"/>
        <v>4095</v>
      </c>
    </row>
    <row r="981" spans="1:17" ht="15.75" customHeight="1" x14ac:dyDescent="0.25">
      <c r="A981" s="2">
        <v>123</v>
      </c>
      <c r="B981" s="2">
        <v>123</v>
      </c>
      <c r="C981" s="2">
        <v>123</v>
      </c>
      <c r="D981" s="2" t="s">
        <v>492</v>
      </c>
      <c r="E981" s="3">
        <v>3</v>
      </c>
      <c r="F981" s="3">
        <v>25</v>
      </c>
      <c r="G981" s="3">
        <v>28</v>
      </c>
      <c r="H981" s="3">
        <v>1.45</v>
      </c>
      <c r="I981" s="3">
        <v>0.52500000000000002</v>
      </c>
      <c r="J981" s="4" t="str">
        <f t="shared" si="90"/>
        <v>Se calcula por Peso</v>
      </c>
      <c r="K981" s="3">
        <f t="shared" si="91"/>
        <v>1.45</v>
      </c>
      <c r="L981" s="5">
        <v>6990</v>
      </c>
      <c r="M981" s="2" t="str">
        <f t="shared" si="92"/>
        <v>Hasta $9.989</v>
      </c>
      <c r="N981" s="5">
        <f t="shared" si="93"/>
        <v>700</v>
      </c>
      <c r="O981" s="6" t="str">
        <f t="shared" si="94"/>
        <v>No aplica (&lt;$19.990)</v>
      </c>
      <c r="P981" s="7">
        <f t="array" ref="P981">IF(OR(L981="",K981=""),"",IF(L981&lt;19990,0,IF(L981&lt;=30000,INDEX(Tarifas!$C$2:$C$37,MATCH(K981,Tarifas!$A$2:$A$37,1)),IF(L981&lt;=40000,INDEX(Tarifas!$D$2:$D$37,MATCH(K981,Tarifas!$A$2:$A$37,1)),INDEX(Tarifas!$E$2:$E$37,MATCH(K981,Tarifas!$A$2:$A$37,1))))))</f>
        <v>0</v>
      </c>
      <c r="Q981" s="7">
        <f t="shared" si="95"/>
        <v>700</v>
      </c>
    </row>
    <row r="982" spans="1:17" ht="15.75" customHeight="1" x14ac:dyDescent="0.25">
      <c r="A982" s="2">
        <v>123</v>
      </c>
      <c r="B982" s="2">
        <v>123</v>
      </c>
      <c r="C982" s="2">
        <v>123</v>
      </c>
      <c r="D982" s="2" t="s">
        <v>493</v>
      </c>
      <c r="E982" s="3">
        <v>2</v>
      </c>
      <c r="F982" s="3">
        <v>10</v>
      </c>
      <c r="G982" s="3">
        <v>20</v>
      </c>
      <c r="H982" s="3">
        <v>1.444</v>
      </c>
      <c r="I982" s="3">
        <v>0.1</v>
      </c>
      <c r="J982" s="4" t="str">
        <f t="shared" si="90"/>
        <v>Se calcula por Peso</v>
      </c>
      <c r="K982" s="3">
        <f t="shared" si="91"/>
        <v>1.444</v>
      </c>
      <c r="L982" s="5">
        <v>6990</v>
      </c>
      <c r="M982" s="2" t="str">
        <f t="shared" si="92"/>
        <v>Hasta $9.989</v>
      </c>
      <c r="N982" s="5">
        <f t="shared" si="93"/>
        <v>700</v>
      </c>
      <c r="O982" s="6" t="str">
        <f t="shared" si="94"/>
        <v>No aplica (&lt;$19.990)</v>
      </c>
      <c r="P982" s="7">
        <f t="array" ref="P982">IF(OR(L982="",K982=""),"",IF(L982&lt;19990,0,IF(L982&lt;=30000,INDEX(Tarifas!$C$2:$C$37,MATCH(K982,Tarifas!$A$2:$A$37,1)),IF(L982&lt;=40000,INDEX(Tarifas!$D$2:$D$37,MATCH(K982,Tarifas!$A$2:$A$37,1)),INDEX(Tarifas!$E$2:$E$37,MATCH(K982,Tarifas!$A$2:$A$37,1))))))</f>
        <v>0</v>
      </c>
      <c r="Q982" s="7">
        <f t="shared" si="95"/>
        <v>700</v>
      </c>
    </row>
    <row r="983" spans="1:17" ht="15.75" customHeight="1" x14ac:dyDescent="0.25">
      <c r="A983" s="2">
        <v>123</v>
      </c>
      <c r="B983" s="2">
        <v>123</v>
      </c>
      <c r="C983" s="2">
        <v>123</v>
      </c>
      <c r="D983" s="2" t="s">
        <v>493</v>
      </c>
      <c r="E983" s="3">
        <v>2</v>
      </c>
      <c r="F983" s="3">
        <v>10</v>
      </c>
      <c r="G983" s="3">
        <v>20</v>
      </c>
      <c r="H983" s="3">
        <v>1.444</v>
      </c>
      <c r="I983" s="3">
        <v>0.1</v>
      </c>
      <c r="J983" s="4" t="str">
        <f t="shared" si="90"/>
        <v>Se calcula por Peso</v>
      </c>
      <c r="K983" s="3">
        <f t="shared" si="91"/>
        <v>1.444</v>
      </c>
      <c r="L983" s="5">
        <v>6990</v>
      </c>
      <c r="M983" s="2" t="str">
        <f t="shared" si="92"/>
        <v>Hasta $9.989</v>
      </c>
      <c r="N983" s="5">
        <f t="shared" si="93"/>
        <v>700</v>
      </c>
      <c r="O983" s="6" t="str">
        <f t="shared" si="94"/>
        <v>No aplica (&lt;$19.990)</v>
      </c>
      <c r="P983" s="7">
        <f t="array" ref="P983">IF(OR(L983="",K983=""),"",IF(L983&lt;19990,0,IF(L983&lt;=30000,INDEX(Tarifas!$C$2:$C$37,MATCH(K983,Tarifas!$A$2:$A$37,1)),IF(L983&lt;=40000,INDEX(Tarifas!$D$2:$D$37,MATCH(K983,Tarifas!$A$2:$A$37,1)),INDEX(Tarifas!$E$2:$E$37,MATCH(K983,Tarifas!$A$2:$A$37,1))))))</f>
        <v>0</v>
      </c>
      <c r="Q983" s="7">
        <f t="shared" si="95"/>
        <v>700</v>
      </c>
    </row>
    <row r="984" spans="1:17" ht="15.75" customHeight="1" x14ac:dyDescent="0.25">
      <c r="A984" s="2">
        <v>123</v>
      </c>
      <c r="B984" s="2">
        <v>123</v>
      </c>
      <c r="C984" s="2">
        <v>123</v>
      </c>
      <c r="D984" s="2" t="s">
        <v>494</v>
      </c>
      <c r="E984" s="3">
        <v>6</v>
      </c>
      <c r="F984" s="3">
        <v>18</v>
      </c>
      <c r="G984" s="3">
        <v>23</v>
      </c>
      <c r="H984" s="3">
        <v>1.4379999999999999</v>
      </c>
      <c r="I984" s="3">
        <v>0.621</v>
      </c>
      <c r="J984" s="4" t="str">
        <f t="shared" si="90"/>
        <v>Se calcula por Peso</v>
      </c>
      <c r="K984" s="3">
        <f t="shared" si="91"/>
        <v>1.4379999999999999</v>
      </c>
      <c r="L984" s="5">
        <v>2690</v>
      </c>
      <c r="M984" s="2" t="str">
        <f t="shared" si="92"/>
        <v>Hasta $9.989</v>
      </c>
      <c r="N984" s="5">
        <f t="shared" si="93"/>
        <v>700</v>
      </c>
      <c r="O984" s="6" t="str">
        <f t="shared" si="94"/>
        <v>No aplica (&lt;$19.990)</v>
      </c>
      <c r="P984" s="7">
        <f t="array" ref="P984">IF(OR(L984="",K984=""),"",IF(L984&lt;19990,0,IF(L984&lt;=30000,INDEX(Tarifas!$C$2:$C$37,MATCH(K984,Tarifas!$A$2:$A$37,1)),IF(L984&lt;=40000,INDEX(Tarifas!$D$2:$D$37,MATCH(K984,Tarifas!$A$2:$A$37,1)),INDEX(Tarifas!$E$2:$E$37,MATCH(K984,Tarifas!$A$2:$A$37,1))))))</f>
        <v>0</v>
      </c>
      <c r="Q984" s="7">
        <f t="shared" si="95"/>
        <v>700</v>
      </c>
    </row>
    <row r="985" spans="1:17" ht="15.75" customHeight="1" x14ac:dyDescent="0.25">
      <c r="A985" s="2">
        <v>123</v>
      </c>
      <c r="B985" s="2">
        <v>123</v>
      </c>
      <c r="C985" s="2">
        <v>123</v>
      </c>
      <c r="D985" s="2" t="s">
        <v>495</v>
      </c>
      <c r="E985" s="3">
        <v>12</v>
      </c>
      <c r="F985" s="3">
        <v>16</v>
      </c>
      <c r="G985" s="3">
        <v>24</v>
      </c>
      <c r="H985" s="3">
        <v>1.4379999999999999</v>
      </c>
      <c r="I985" s="3">
        <v>1.1519999999999999</v>
      </c>
      <c r="J985" s="4" t="str">
        <f t="shared" si="90"/>
        <v>Se calcula por Peso</v>
      </c>
      <c r="K985" s="3">
        <f t="shared" si="91"/>
        <v>1.4379999999999999</v>
      </c>
      <c r="L985" s="5">
        <v>4990</v>
      </c>
      <c r="M985" s="2" t="str">
        <f t="shared" si="92"/>
        <v>Hasta $9.989</v>
      </c>
      <c r="N985" s="5">
        <f t="shared" si="93"/>
        <v>700</v>
      </c>
      <c r="O985" s="6" t="str">
        <f t="shared" si="94"/>
        <v>No aplica (&lt;$19.990)</v>
      </c>
      <c r="P985" s="7">
        <f t="array" ref="P985">IF(OR(L985="",K985=""),"",IF(L985&lt;19990,0,IF(L985&lt;=30000,INDEX(Tarifas!$C$2:$C$37,MATCH(K985,Tarifas!$A$2:$A$37,1)),IF(L985&lt;=40000,INDEX(Tarifas!$D$2:$D$37,MATCH(K985,Tarifas!$A$2:$A$37,1)),INDEX(Tarifas!$E$2:$E$37,MATCH(K985,Tarifas!$A$2:$A$37,1))))))</f>
        <v>0</v>
      </c>
      <c r="Q985" s="7">
        <f t="shared" si="95"/>
        <v>700</v>
      </c>
    </row>
    <row r="986" spans="1:17" ht="15.75" customHeight="1" x14ac:dyDescent="0.25">
      <c r="A986" s="2">
        <v>123</v>
      </c>
      <c r="B986" s="2">
        <v>123</v>
      </c>
      <c r="C986" s="2">
        <v>123</v>
      </c>
      <c r="D986" s="2" t="s">
        <v>496</v>
      </c>
      <c r="E986" s="3">
        <v>9</v>
      </c>
      <c r="F986" s="3">
        <v>24</v>
      </c>
      <c r="G986" s="3">
        <v>25</v>
      </c>
      <c r="H986" s="3">
        <v>1.4319999999999999</v>
      </c>
      <c r="I986" s="3">
        <v>1.35</v>
      </c>
      <c r="J986" s="4" t="str">
        <f t="shared" si="90"/>
        <v>Se calcula por Peso</v>
      </c>
      <c r="K986" s="3">
        <f t="shared" si="91"/>
        <v>1.4319999999999999</v>
      </c>
      <c r="L986" s="5">
        <v>19791</v>
      </c>
      <c r="M986" s="2" t="str">
        <f t="shared" si="92"/>
        <v>$9.990-$19.990</v>
      </c>
      <c r="N986" s="5">
        <f t="shared" si="93"/>
        <v>1000</v>
      </c>
      <c r="O986" s="6" t="str">
        <f t="shared" si="94"/>
        <v>No aplica (&lt;$19.990)</v>
      </c>
      <c r="P986" s="7">
        <f t="array" ref="P986">IF(OR(L986="",K986=""),"",IF(L986&lt;19990,0,IF(L986&lt;=30000,INDEX(Tarifas!$C$2:$C$37,MATCH(K986,Tarifas!$A$2:$A$37,1)),IF(L986&lt;=40000,INDEX(Tarifas!$D$2:$D$37,MATCH(K986,Tarifas!$A$2:$A$37,1)),INDEX(Tarifas!$E$2:$E$37,MATCH(K986,Tarifas!$A$2:$A$37,1))))))</f>
        <v>0</v>
      </c>
      <c r="Q986" s="7">
        <f t="shared" si="95"/>
        <v>1000</v>
      </c>
    </row>
    <row r="987" spans="1:17" ht="15.75" customHeight="1" x14ac:dyDescent="0.25">
      <c r="A987" s="2">
        <v>123</v>
      </c>
      <c r="B987" s="2">
        <v>123</v>
      </c>
      <c r="C987" s="2">
        <v>123</v>
      </c>
      <c r="D987" s="2" t="s">
        <v>496</v>
      </c>
      <c r="E987" s="3">
        <v>9</v>
      </c>
      <c r="F987" s="3">
        <v>24</v>
      </c>
      <c r="G987" s="3">
        <v>25</v>
      </c>
      <c r="H987" s="3">
        <v>1.4319999999999999</v>
      </c>
      <c r="I987" s="3">
        <v>1.35</v>
      </c>
      <c r="J987" s="4" t="str">
        <f t="shared" si="90"/>
        <v>Se calcula por Peso</v>
      </c>
      <c r="K987" s="3">
        <f t="shared" si="91"/>
        <v>1.4319999999999999</v>
      </c>
      <c r="L987" s="5">
        <v>19791</v>
      </c>
      <c r="M987" s="2" t="str">
        <f t="shared" si="92"/>
        <v>$9.990-$19.990</v>
      </c>
      <c r="N987" s="5">
        <f t="shared" si="93"/>
        <v>1000</v>
      </c>
      <c r="O987" s="6" t="str">
        <f t="shared" si="94"/>
        <v>No aplica (&lt;$19.990)</v>
      </c>
      <c r="P987" s="7">
        <f t="array" ref="P987">IF(OR(L987="",K987=""),"",IF(L987&lt;19990,0,IF(L987&lt;=30000,INDEX(Tarifas!$C$2:$C$37,MATCH(K987,Tarifas!$A$2:$A$37,1)),IF(L987&lt;=40000,INDEX(Tarifas!$D$2:$D$37,MATCH(K987,Tarifas!$A$2:$A$37,1)),INDEX(Tarifas!$E$2:$E$37,MATCH(K987,Tarifas!$A$2:$A$37,1))))))</f>
        <v>0</v>
      </c>
      <c r="Q987" s="7">
        <f t="shared" si="95"/>
        <v>1000</v>
      </c>
    </row>
    <row r="988" spans="1:17" ht="15.75" customHeight="1" x14ac:dyDescent="0.25">
      <c r="A988" s="2">
        <v>123</v>
      </c>
      <c r="B988" s="2">
        <v>123</v>
      </c>
      <c r="C988" s="2">
        <v>123</v>
      </c>
      <c r="D988" s="2" t="s">
        <v>496</v>
      </c>
      <c r="E988" s="3">
        <v>9</v>
      </c>
      <c r="F988" s="3">
        <v>24</v>
      </c>
      <c r="G988" s="3">
        <v>25</v>
      </c>
      <c r="H988" s="3">
        <v>1.4319999999999999</v>
      </c>
      <c r="I988" s="3">
        <v>1.35</v>
      </c>
      <c r="J988" s="4" t="str">
        <f t="shared" si="90"/>
        <v>Se calcula por Peso</v>
      </c>
      <c r="K988" s="3">
        <f t="shared" si="91"/>
        <v>1.4319999999999999</v>
      </c>
      <c r="L988" s="5">
        <v>22990</v>
      </c>
      <c r="M988" s="2" t="str">
        <f t="shared" si="92"/>
        <v>Sin costo fijo</v>
      </c>
      <c r="N988" s="5">
        <f t="shared" si="93"/>
        <v>0</v>
      </c>
      <c r="O988" s="6" t="str">
        <f t="shared" si="94"/>
        <v>$19.990-$30.000</v>
      </c>
      <c r="P988" s="7">
        <f t="array" ref="P988">IF(OR(L988="",K988=""),"",IF(L988&lt;19990,0,IF(L988&lt;=30000,INDEX(Tarifas!$C$2:$C$37,MATCH(K988,Tarifas!$A$2:$A$37,1)),IF(L988&lt;=40000,INDEX(Tarifas!$D$2:$D$37,MATCH(K988,Tarifas!$A$2:$A$37,1)),INDEX(Tarifas!$E$2:$E$37,MATCH(K988,Tarifas!$A$2:$A$37,1))))))</f>
        <v>2560</v>
      </c>
      <c r="Q988" s="7">
        <f t="shared" si="95"/>
        <v>2560</v>
      </c>
    </row>
    <row r="989" spans="1:17" ht="15.75" customHeight="1" x14ac:dyDescent="0.25">
      <c r="A989" s="2">
        <v>123</v>
      </c>
      <c r="B989" s="2">
        <v>123</v>
      </c>
      <c r="C989" s="2">
        <v>123</v>
      </c>
      <c r="D989" s="2" t="s">
        <v>496</v>
      </c>
      <c r="E989" s="3">
        <v>9</v>
      </c>
      <c r="F989" s="3">
        <v>24</v>
      </c>
      <c r="G989" s="3">
        <v>25</v>
      </c>
      <c r="H989" s="3">
        <v>1.4319999999999999</v>
      </c>
      <c r="I989" s="3">
        <v>1.35</v>
      </c>
      <c r="J989" s="4" t="str">
        <f t="shared" si="90"/>
        <v>Se calcula por Peso</v>
      </c>
      <c r="K989" s="3">
        <f t="shared" si="91"/>
        <v>1.4319999999999999</v>
      </c>
      <c r="L989" s="5">
        <v>22990</v>
      </c>
      <c r="M989" s="2" t="str">
        <f t="shared" si="92"/>
        <v>Sin costo fijo</v>
      </c>
      <c r="N989" s="5">
        <f t="shared" si="93"/>
        <v>0</v>
      </c>
      <c r="O989" s="6" t="str">
        <f t="shared" si="94"/>
        <v>$19.990-$30.000</v>
      </c>
      <c r="P989" s="7">
        <f t="array" ref="P989">IF(OR(L989="",K989=""),"",IF(L989&lt;19990,0,IF(L989&lt;=30000,INDEX(Tarifas!$C$2:$C$37,MATCH(K989,Tarifas!$A$2:$A$37,1)),IF(L989&lt;=40000,INDEX(Tarifas!$D$2:$D$37,MATCH(K989,Tarifas!$A$2:$A$37,1)),INDEX(Tarifas!$E$2:$E$37,MATCH(K989,Tarifas!$A$2:$A$37,1))))))</f>
        <v>2560</v>
      </c>
      <c r="Q989" s="7">
        <f t="shared" si="95"/>
        <v>2560</v>
      </c>
    </row>
    <row r="990" spans="1:17" ht="15.75" customHeight="1" x14ac:dyDescent="0.25">
      <c r="A990" s="2">
        <v>123</v>
      </c>
      <c r="B990" s="2">
        <v>123</v>
      </c>
      <c r="C990" s="2">
        <v>123</v>
      </c>
      <c r="D990" s="2" t="s">
        <v>497</v>
      </c>
      <c r="E990" s="3">
        <v>13</v>
      </c>
      <c r="F990" s="3">
        <v>14</v>
      </c>
      <c r="G990" s="3">
        <v>14</v>
      </c>
      <c r="H990" s="3">
        <v>1.43</v>
      </c>
      <c r="I990" s="3">
        <v>0.63700000000000001</v>
      </c>
      <c r="J990" s="4" t="str">
        <f t="shared" si="90"/>
        <v>Se calcula por Peso</v>
      </c>
      <c r="K990" s="3">
        <f t="shared" si="91"/>
        <v>1.43</v>
      </c>
      <c r="L990" s="5">
        <v>2658</v>
      </c>
      <c r="M990" s="2" t="str">
        <f t="shared" si="92"/>
        <v>Hasta $9.989</v>
      </c>
      <c r="N990" s="5">
        <f t="shared" si="93"/>
        <v>700</v>
      </c>
      <c r="O990" s="6" t="str">
        <f t="shared" si="94"/>
        <v>No aplica (&lt;$19.990)</v>
      </c>
      <c r="P990" s="7">
        <f t="array" ref="P990">IF(OR(L990="",K990=""),"",IF(L990&lt;19990,0,IF(L990&lt;=30000,INDEX(Tarifas!$C$2:$C$37,MATCH(K990,Tarifas!$A$2:$A$37,1)),IF(L990&lt;=40000,INDEX(Tarifas!$D$2:$D$37,MATCH(K990,Tarifas!$A$2:$A$37,1)),INDEX(Tarifas!$E$2:$E$37,MATCH(K990,Tarifas!$A$2:$A$37,1))))))</f>
        <v>0</v>
      </c>
      <c r="Q990" s="7">
        <f t="shared" si="95"/>
        <v>700</v>
      </c>
    </row>
    <row r="991" spans="1:17" ht="15.75" customHeight="1" x14ac:dyDescent="0.25">
      <c r="A991" s="2">
        <v>123</v>
      </c>
      <c r="B991" s="2">
        <v>123</v>
      </c>
      <c r="C991" s="2">
        <v>123</v>
      </c>
      <c r="D991" s="2" t="s">
        <v>498</v>
      </c>
      <c r="E991" s="3">
        <v>11</v>
      </c>
      <c r="F991" s="3">
        <v>12</v>
      </c>
      <c r="G991" s="3">
        <v>20</v>
      </c>
      <c r="H991" s="3">
        <v>1.43</v>
      </c>
      <c r="I991" s="3">
        <v>0.66</v>
      </c>
      <c r="J991" s="4" t="str">
        <f t="shared" si="90"/>
        <v>Se calcula por Peso</v>
      </c>
      <c r="K991" s="3">
        <f t="shared" si="91"/>
        <v>1.43</v>
      </c>
      <c r="L991" s="5">
        <v>24691</v>
      </c>
      <c r="M991" s="2" t="str">
        <f t="shared" si="92"/>
        <v>Sin costo fijo</v>
      </c>
      <c r="N991" s="5">
        <f t="shared" si="93"/>
        <v>0</v>
      </c>
      <c r="O991" s="6" t="str">
        <f t="shared" si="94"/>
        <v>$19.990-$30.000</v>
      </c>
      <c r="P991" s="7">
        <f t="array" ref="P991">IF(OR(L991="",K991=""),"",IF(L991&lt;19990,0,IF(L991&lt;=30000,INDEX(Tarifas!$C$2:$C$37,MATCH(K991,Tarifas!$A$2:$A$37,1)),IF(L991&lt;=40000,INDEX(Tarifas!$D$2:$D$37,MATCH(K991,Tarifas!$A$2:$A$37,1)),INDEX(Tarifas!$E$2:$E$37,MATCH(K991,Tarifas!$A$2:$A$37,1))))))</f>
        <v>2560</v>
      </c>
      <c r="Q991" s="7">
        <f t="shared" si="95"/>
        <v>2560</v>
      </c>
    </row>
    <row r="992" spans="1:17" ht="15.75" customHeight="1" x14ac:dyDescent="0.25">
      <c r="A992" s="2">
        <v>123</v>
      </c>
      <c r="B992" s="2">
        <v>123</v>
      </c>
      <c r="C992" s="2">
        <v>123</v>
      </c>
      <c r="D992" s="2" t="s">
        <v>498</v>
      </c>
      <c r="E992" s="3">
        <v>11</v>
      </c>
      <c r="F992" s="3">
        <v>12</v>
      </c>
      <c r="G992" s="3">
        <v>20</v>
      </c>
      <c r="H992" s="3">
        <v>1.43</v>
      </c>
      <c r="I992" s="3">
        <v>0.66</v>
      </c>
      <c r="J992" s="4" t="str">
        <f t="shared" si="90"/>
        <v>Se calcula por Peso</v>
      </c>
      <c r="K992" s="3">
        <f t="shared" si="91"/>
        <v>1.43</v>
      </c>
      <c r="L992" s="5">
        <v>24691</v>
      </c>
      <c r="M992" s="2" t="str">
        <f t="shared" si="92"/>
        <v>Sin costo fijo</v>
      </c>
      <c r="N992" s="5">
        <f t="shared" si="93"/>
        <v>0</v>
      </c>
      <c r="O992" s="6" t="str">
        <f t="shared" si="94"/>
        <v>$19.990-$30.000</v>
      </c>
      <c r="P992" s="7">
        <f t="array" ref="P992">IF(OR(L992="",K992=""),"",IF(L992&lt;19990,0,IF(L992&lt;=30000,INDEX(Tarifas!$C$2:$C$37,MATCH(K992,Tarifas!$A$2:$A$37,1)),IF(L992&lt;=40000,INDEX(Tarifas!$D$2:$D$37,MATCH(K992,Tarifas!$A$2:$A$37,1)),INDEX(Tarifas!$E$2:$E$37,MATCH(K992,Tarifas!$A$2:$A$37,1))))))</f>
        <v>2560</v>
      </c>
      <c r="Q992" s="7">
        <f t="shared" si="95"/>
        <v>2560</v>
      </c>
    </row>
    <row r="993" spans="1:17" ht="15.75" customHeight="1" x14ac:dyDescent="0.25">
      <c r="A993" s="2">
        <v>123</v>
      </c>
      <c r="B993" s="2">
        <v>123</v>
      </c>
      <c r="C993" s="2">
        <v>123</v>
      </c>
      <c r="D993" s="2" t="s">
        <v>499</v>
      </c>
      <c r="E993" s="3">
        <v>6</v>
      </c>
      <c r="F993" s="3">
        <v>15</v>
      </c>
      <c r="G993" s="3">
        <v>29</v>
      </c>
      <c r="H993" s="3">
        <v>1.42</v>
      </c>
      <c r="I993" s="3">
        <v>0.65249999999999997</v>
      </c>
      <c r="J993" s="4" t="str">
        <f t="shared" si="90"/>
        <v>Se calcula por Peso</v>
      </c>
      <c r="K993" s="3">
        <f t="shared" si="91"/>
        <v>1.42</v>
      </c>
      <c r="L993" s="5">
        <v>2890</v>
      </c>
      <c r="M993" s="2" t="str">
        <f t="shared" si="92"/>
        <v>Hasta $9.989</v>
      </c>
      <c r="N993" s="5">
        <f t="shared" si="93"/>
        <v>700</v>
      </c>
      <c r="O993" s="6" t="str">
        <f t="shared" si="94"/>
        <v>No aplica (&lt;$19.990)</v>
      </c>
      <c r="P993" s="7">
        <f t="array" ref="P993">IF(OR(L993="",K993=""),"",IF(L993&lt;19990,0,IF(L993&lt;=30000,INDEX(Tarifas!$C$2:$C$37,MATCH(K993,Tarifas!$A$2:$A$37,1)),IF(L993&lt;=40000,INDEX(Tarifas!$D$2:$D$37,MATCH(K993,Tarifas!$A$2:$A$37,1)),INDEX(Tarifas!$E$2:$E$37,MATCH(K993,Tarifas!$A$2:$A$37,1))))))</f>
        <v>0</v>
      </c>
      <c r="Q993" s="7">
        <f t="shared" si="95"/>
        <v>700</v>
      </c>
    </row>
    <row r="994" spans="1:17" ht="15.75" customHeight="1" x14ac:dyDescent="0.25">
      <c r="A994" s="2">
        <v>123</v>
      </c>
      <c r="B994" s="2">
        <v>123</v>
      </c>
      <c r="C994" s="2">
        <v>123</v>
      </c>
      <c r="D994" s="2" t="s">
        <v>500</v>
      </c>
      <c r="E994" s="3">
        <v>7</v>
      </c>
      <c r="F994" s="3">
        <v>15</v>
      </c>
      <c r="G994" s="3">
        <v>45</v>
      </c>
      <c r="H994" s="3">
        <v>1.4119999999999999</v>
      </c>
      <c r="I994" s="3">
        <v>1.1812499999999999</v>
      </c>
      <c r="J994" s="4" t="str">
        <f t="shared" si="90"/>
        <v>Se calcula por Peso</v>
      </c>
      <c r="K994" s="3">
        <f t="shared" si="91"/>
        <v>1.4119999999999999</v>
      </c>
      <c r="L994" s="5">
        <v>3290</v>
      </c>
      <c r="M994" s="2" t="str">
        <f t="shared" si="92"/>
        <v>Hasta $9.989</v>
      </c>
      <c r="N994" s="5">
        <f t="shared" si="93"/>
        <v>700</v>
      </c>
      <c r="O994" s="6" t="str">
        <f t="shared" si="94"/>
        <v>No aplica (&lt;$19.990)</v>
      </c>
      <c r="P994" s="7">
        <f t="array" ref="P994">IF(OR(L994="",K994=""),"",IF(L994&lt;19990,0,IF(L994&lt;=30000,INDEX(Tarifas!$C$2:$C$37,MATCH(K994,Tarifas!$A$2:$A$37,1)),IF(L994&lt;=40000,INDEX(Tarifas!$D$2:$D$37,MATCH(K994,Tarifas!$A$2:$A$37,1)),INDEX(Tarifas!$E$2:$E$37,MATCH(K994,Tarifas!$A$2:$A$37,1))))))</f>
        <v>0</v>
      </c>
      <c r="Q994" s="7">
        <f t="shared" si="95"/>
        <v>700</v>
      </c>
    </row>
    <row r="995" spans="1:17" ht="15.75" customHeight="1" x14ac:dyDescent="0.25">
      <c r="A995" s="2">
        <v>123</v>
      </c>
      <c r="B995" s="2">
        <v>123</v>
      </c>
      <c r="C995" s="2">
        <v>123</v>
      </c>
      <c r="D995" s="2" t="s">
        <v>501</v>
      </c>
      <c r="E995" s="3">
        <v>11</v>
      </c>
      <c r="F995" s="3">
        <v>33</v>
      </c>
      <c r="G995" s="3">
        <v>43</v>
      </c>
      <c r="H995" s="3">
        <v>1.41</v>
      </c>
      <c r="I995" s="3">
        <v>3.90225</v>
      </c>
      <c r="J995" s="4" t="str">
        <f t="shared" si="90"/>
        <v>Se calcula por P volum</v>
      </c>
      <c r="K995" s="3">
        <f t="shared" si="91"/>
        <v>3.90225</v>
      </c>
      <c r="L995" s="5">
        <v>19690</v>
      </c>
      <c r="M995" s="2" t="str">
        <f t="shared" si="92"/>
        <v>$9.990-$19.990</v>
      </c>
      <c r="N995" s="5">
        <f t="shared" si="93"/>
        <v>1000</v>
      </c>
      <c r="O995" s="6" t="str">
        <f t="shared" si="94"/>
        <v>No aplica (&lt;$19.990)</v>
      </c>
      <c r="P995" s="7">
        <f t="array" ref="P995">IF(OR(L995="",K995=""),"",IF(L995&lt;19990,0,IF(L995&lt;=30000,INDEX(Tarifas!$C$2:$C$37,MATCH(K995,Tarifas!$A$2:$A$37,1)),IF(L995&lt;=40000,INDEX(Tarifas!$D$2:$D$37,MATCH(K995,Tarifas!$A$2:$A$37,1)),INDEX(Tarifas!$E$2:$E$37,MATCH(K995,Tarifas!$A$2:$A$37,1))))))</f>
        <v>0</v>
      </c>
      <c r="Q995" s="7">
        <f t="shared" si="95"/>
        <v>1000</v>
      </c>
    </row>
    <row r="996" spans="1:17" ht="15.75" customHeight="1" x14ac:dyDescent="0.25">
      <c r="A996" s="2">
        <v>123</v>
      </c>
      <c r="B996" s="2">
        <v>123</v>
      </c>
      <c r="C996" s="2">
        <v>123</v>
      </c>
      <c r="D996" s="2" t="s">
        <v>502</v>
      </c>
      <c r="E996" s="3">
        <v>13</v>
      </c>
      <c r="F996" s="3">
        <v>17</v>
      </c>
      <c r="G996" s="3">
        <v>17</v>
      </c>
      <c r="H996" s="3">
        <v>1.41</v>
      </c>
      <c r="I996" s="3">
        <v>0.93925000000000003</v>
      </c>
      <c r="J996" s="4" t="str">
        <f t="shared" si="90"/>
        <v>Se calcula por Peso</v>
      </c>
      <c r="K996" s="3">
        <f t="shared" si="91"/>
        <v>1.41</v>
      </c>
      <c r="L996" s="5">
        <v>15290</v>
      </c>
      <c r="M996" s="2" t="str">
        <f t="shared" si="92"/>
        <v>$9.990-$19.990</v>
      </c>
      <c r="N996" s="5">
        <f t="shared" si="93"/>
        <v>1000</v>
      </c>
      <c r="O996" s="6" t="str">
        <f t="shared" si="94"/>
        <v>No aplica (&lt;$19.990)</v>
      </c>
      <c r="P996" s="7">
        <f t="array" ref="P996">IF(OR(L996="",K996=""),"",IF(L996&lt;19990,0,IF(L996&lt;=30000,INDEX(Tarifas!$C$2:$C$37,MATCH(K996,Tarifas!$A$2:$A$37,1)),IF(L996&lt;=40000,INDEX(Tarifas!$D$2:$D$37,MATCH(K996,Tarifas!$A$2:$A$37,1)),INDEX(Tarifas!$E$2:$E$37,MATCH(K996,Tarifas!$A$2:$A$37,1))))))</f>
        <v>0</v>
      </c>
      <c r="Q996" s="7">
        <f t="shared" si="95"/>
        <v>1000</v>
      </c>
    </row>
    <row r="997" spans="1:17" ht="15.75" customHeight="1" x14ac:dyDescent="0.25">
      <c r="A997" s="2">
        <v>123</v>
      </c>
      <c r="B997" s="2">
        <v>123</v>
      </c>
      <c r="C997" s="2">
        <v>123</v>
      </c>
      <c r="D997" s="2" t="s">
        <v>501</v>
      </c>
      <c r="E997" s="3">
        <v>11</v>
      </c>
      <c r="F997" s="3">
        <v>33</v>
      </c>
      <c r="G997" s="3">
        <v>43</v>
      </c>
      <c r="H997" s="3">
        <v>1.41</v>
      </c>
      <c r="I997" s="3">
        <v>3.90225</v>
      </c>
      <c r="J997" s="4" t="str">
        <f t="shared" si="90"/>
        <v>Se calcula por P volum</v>
      </c>
      <c r="K997" s="3">
        <f t="shared" si="91"/>
        <v>3.90225</v>
      </c>
      <c r="L997" s="5">
        <v>22990</v>
      </c>
      <c r="M997" s="2" t="str">
        <f t="shared" si="92"/>
        <v>Sin costo fijo</v>
      </c>
      <c r="N997" s="5">
        <f t="shared" si="93"/>
        <v>0</v>
      </c>
      <c r="O997" s="6" t="str">
        <f t="shared" si="94"/>
        <v>$19.990-$30.000</v>
      </c>
      <c r="P997" s="7">
        <f t="array" ref="P997">IF(OR(L997="",K997=""),"",IF(L997&lt;19990,0,IF(L997&lt;=30000,INDEX(Tarifas!$C$2:$C$37,MATCH(K997,Tarifas!$A$2:$A$37,1)),IF(L997&lt;=40000,INDEX(Tarifas!$D$2:$D$37,MATCH(K997,Tarifas!$A$2:$A$37,1)),INDEX(Tarifas!$E$2:$E$37,MATCH(K997,Tarifas!$A$2:$A$37,1))))))</f>
        <v>3040</v>
      </c>
      <c r="Q997" s="7">
        <f t="shared" si="95"/>
        <v>3040</v>
      </c>
    </row>
    <row r="998" spans="1:17" ht="15.75" customHeight="1" x14ac:dyDescent="0.25">
      <c r="A998" s="2">
        <v>123</v>
      </c>
      <c r="B998" s="2">
        <v>123</v>
      </c>
      <c r="C998" s="2">
        <v>123</v>
      </c>
      <c r="D998" s="2" t="s">
        <v>503</v>
      </c>
      <c r="E998" s="3">
        <v>19</v>
      </c>
      <c r="F998" s="3">
        <v>32</v>
      </c>
      <c r="G998" s="3">
        <v>37</v>
      </c>
      <c r="H998" s="3">
        <v>1.4079999999999999</v>
      </c>
      <c r="I998" s="3">
        <v>5.6239999999999997</v>
      </c>
      <c r="J998" s="4" t="str">
        <f t="shared" si="90"/>
        <v>Se calcula por P volum</v>
      </c>
      <c r="K998" s="3">
        <f t="shared" si="91"/>
        <v>5.6239999999999997</v>
      </c>
      <c r="L998" s="5">
        <v>19780</v>
      </c>
      <c r="M998" s="2" t="str">
        <f t="shared" si="92"/>
        <v>$9.990-$19.990</v>
      </c>
      <c r="N998" s="5">
        <f t="shared" si="93"/>
        <v>1000</v>
      </c>
      <c r="O998" s="6" t="str">
        <f t="shared" si="94"/>
        <v>No aplica (&lt;$19.990)</v>
      </c>
      <c r="P998" s="7">
        <f t="array" ref="P998">IF(OR(L998="",K998=""),"",IF(L998&lt;19990,0,IF(L998&lt;=30000,INDEX(Tarifas!$C$2:$C$37,MATCH(K998,Tarifas!$A$2:$A$37,1)),IF(L998&lt;=40000,INDEX(Tarifas!$D$2:$D$37,MATCH(K998,Tarifas!$A$2:$A$37,1)),INDEX(Tarifas!$E$2:$E$37,MATCH(K998,Tarifas!$A$2:$A$37,1))))))</f>
        <v>0</v>
      </c>
      <c r="Q998" s="7">
        <f t="shared" si="95"/>
        <v>1000</v>
      </c>
    </row>
    <row r="999" spans="1:17" ht="15.75" customHeight="1" x14ac:dyDescent="0.25">
      <c r="A999" s="2">
        <v>123</v>
      </c>
      <c r="B999" s="2">
        <v>123</v>
      </c>
      <c r="C999" s="2">
        <v>123</v>
      </c>
      <c r="D999" s="2" t="s">
        <v>503</v>
      </c>
      <c r="E999" s="3">
        <v>19</v>
      </c>
      <c r="F999" s="3">
        <v>32</v>
      </c>
      <c r="G999" s="3">
        <v>37</v>
      </c>
      <c r="H999" s="3">
        <v>1.4079999999999999</v>
      </c>
      <c r="I999" s="3">
        <v>5.6239999999999997</v>
      </c>
      <c r="J999" s="4" t="str">
        <f t="shared" si="90"/>
        <v>Se calcula por P volum</v>
      </c>
      <c r="K999" s="3">
        <f t="shared" si="91"/>
        <v>5.6239999999999997</v>
      </c>
      <c r="L999" s="5">
        <v>19780</v>
      </c>
      <c r="M999" s="2" t="str">
        <f t="shared" si="92"/>
        <v>$9.990-$19.990</v>
      </c>
      <c r="N999" s="5">
        <f t="shared" si="93"/>
        <v>1000</v>
      </c>
      <c r="O999" s="6" t="str">
        <f t="shared" si="94"/>
        <v>No aplica (&lt;$19.990)</v>
      </c>
      <c r="P999" s="7">
        <f t="array" ref="P999">IF(OR(L999="",K999=""),"",IF(L999&lt;19990,0,IF(L999&lt;=30000,INDEX(Tarifas!$C$2:$C$37,MATCH(K999,Tarifas!$A$2:$A$37,1)),IF(L999&lt;=40000,INDEX(Tarifas!$D$2:$D$37,MATCH(K999,Tarifas!$A$2:$A$37,1)),INDEX(Tarifas!$E$2:$E$37,MATCH(K999,Tarifas!$A$2:$A$37,1))))))</f>
        <v>0</v>
      </c>
      <c r="Q999" s="7">
        <f t="shared" si="95"/>
        <v>1000</v>
      </c>
    </row>
    <row r="1000" spans="1:17" ht="15.75" customHeight="1" x14ac:dyDescent="0.25">
      <c r="A1000" s="2">
        <v>123</v>
      </c>
      <c r="B1000" s="2">
        <v>123</v>
      </c>
      <c r="C1000" s="2">
        <v>123</v>
      </c>
      <c r="D1000" s="2" t="s">
        <v>504</v>
      </c>
      <c r="E1000" s="3">
        <v>19</v>
      </c>
      <c r="F1000" s="3">
        <v>22</v>
      </c>
      <c r="G1000" s="3">
        <v>35</v>
      </c>
      <c r="H1000" s="3">
        <v>1.4079999999999999</v>
      </c>
      <c r="I1000" s="3">
        <v>3.6575000000000002</v>
      </c>
      <c r="J1000" s="4" t="str">
        <f t="shared" si="90"/>
        <v>Se calcula por P volum</v>
      </c>
      <c r="K1000" s="3">
        <f t="shared" si="91"/>
        <v>3.6575000000000002</v>
      </c>
      <c r="L1000" s="5">
        <v>19780</v>
      </c>
      <c r="M1000" s="2" t="str">
        <f t="shared" si="92"/>
        <v>$9.990-$19.990</v>
      </c>
      <c r="N1000" s="5">
        <f t="shared" si="93"/>
        <v>1000</v>
      </c>
      <c r="O1000" s="6" t="str">
        <f t="shared" si="94"/>
        <v>No aplica (&lt;$19.990)</v>
      </c>
      <c r="P1000" s="7">
        <f t="array" ref="P1000">IF(OR(L1000="",K1000=""),"",IF(L1000&lt;19990,0,IF(L1000&lt;=30000,INDEX(Tarifas!$C$2:$C$37,MATCH(K1000,Tarifas!$A$2:$A$37,1)),IF(L1000&lt;=40000,INDEX(Tarifas!$D$2:$D$37,MATCH(K1000,Tarifas!$A$2:$A$37,1)),INDEX(Tarifas!$E$2:$E$37,MATCH(K1000,Tarifas!$A$2:$A$37,1))))))</f>
        <v>0</v>
      </c>
      <c r="Q1000" s="7">
        <f t="shared" si="95"/>
        <v>1000</v>
      </c>
    </row>
    <row r="1001" spans="1:17" ht="15.75" customHeight="1" x14ac:dyDescent="0.25">
      <c r="A1001" s="2">
        <v>123</v>
      </c>
      <c r="B1001" s="2">
        <v>123</v>
      </c>
      <c r="C1001" s="2">
        <v>123</v>
      </c>
      <c r="D1001" s="2" t="s">
        <v>504</v>
      </c>
      <c r="E1001" s="3">
        <v>19</v>
      </c>
      <c r="F1001" s="3">
        <v>22</v>
      </c>
      <c r="G1001" s="3">
        <v>35</v>
      </c>
      <c r="H1001" s="3">
        <v>1.4079999999999999</v>
      </c>
      <c r="I1001" s="3">
        <v>3.6575000000000002</v>
      </c>
      <c r="J1001" s="4" t="str">
        <f t="shared" si="90"/>
        <v>Se calcula por P volum</v>
      </c>
      <c r="K1001" s="3">
        <f t="shared" si="91"/>
        <v>3.6575000000000002</v>
      </c>
      <c r="L1001" s="5">
        <v>19780</v>
      </c>
      <c r="M1001" s="2" t="str">
        <f t="shared" si="92"/>
        <v>$9.990-$19.990</v>
      </c>
      <c r="N1001" s="5">
        <f t="shared" si="93"/>
        <v>1000</v>
      </c>
      <c r="O1001" s="6" t="str">
        <f t="shared" si="94"/>
        <v>No aplica (&lt;$19.990)</v>
      </c>
      <c r="P1001" s="7">
        <f t="array" ref="P1001">IF(OR(L1001="",K1001=""),"",IF(L1001&lt;19990,0,IF(L1001&lt;=30000,INDEX(Tarifas!$C$2:$C$37,MATCH(K1001,Tarifas!$A$2:$A$37,1)),IF(L1001&lt;=40000,INDEX(Tarifas!$D$2:$D$37,MATCH(K1001,Tarifas!$A$2:$A$37,1)),INDEX(Tarifas!$E$2:$E$37,MATCH(K1001,Tarifas!$A$2:$A$37,1))))))</f>
        <v>0</v>
      </c>
      <c r="Q1001" s="7">
        <f t="shared" si="95"/>
        <v>1000</v>
      </c>
    </row>
    <row r="1002" spans="1:17" ht="15.75" customHeight="1" x14ac:dyDescent="0.25">
      <c r="A1002" s="2">
        <v>123</v>
      </c>
      <c r="B1002" s="2">
        <v>123</v>
      </c>
      <c r="C1002" s="2">
        <v>123</v>
      </c>
      <c r="D1002" s="2" t="s">
        <v>503</v>
      </c>
      <c r="E1002" s="3">
        <v>19</v>
      </c>
      <c r="F1002" s="3">
        <v>32</v>
      </c>
      <c r="G1002" s="3">
        <v>37</v>
      </c>
      <c r="H1002" s="3">
        <v>1.4079999999999999</v>
      </c>
      <c r="I1002" s="3">
        <v>5.6239999999999997</v>
      </c>
      <c r="J1002" s="4" t="str">
        <f t="shared" si="90"/>
        <v>Se calcula por P volum</v>
      </c>
      <c r="K1002" s="3">
        <f t="shared" si="91"/>
        <v>5.6239999999999997</v>
      </c>
      <c r="L1002" s="5">
        <v>22990</v>
      </c>
      <c r="M1002" s="2" t="str">
        <f t="shared" si="92"/>
        <v>Sin costo fijo</v>
      </c>
      <c r="N1002" s="5">
        <f t="shared" si="93"/>
        <v>0</v>
      </c>
      <c r="O1002" s="6" t="str">
        <f t="shared" si="94"/>
        <v>$19.990-$30.000</v>
      </c>
      <c r="P1002" s="7">
        <f t="array" ref="P1002">IF(OR(L1002="",K1002=""),"",IF(L1002&lt;19990,0,IF(L1002&lt;=30000,INDEX(Tarifas!$C$2:$C$37,MATCH(K1002,Tarifas!$A$2:$A$37,1)),IF(L1002&lt;=40000,INDEX(Tarifas!$D$2:$D$37,MATCH(K1002,Tarifas!$A$2:$A$37,1)),INDEX(Tarifas!$E$2:$E$37,MATCH(K1002,Tarifas!$A$2:$A$37,1))))))</f>
        <v>3800</v>
      </c>
      <c r="Q1002" s="7">
        <f t="shared" si="95"/>
        <v>3800</v>
      </c>
    </row>
    <row r="1003" spans="1:17" ht="15.75" customHeight="1" x14ac:dyDescent="0.25">
      <c r="A1003" s="2">
        <v>123</v>
      </c>
      <c r="B1003" s="2">
        <v>123</v>
      </c>
      <c r="C1003" s="2">
        <v>123</v>
      </c>
      <c r="D1003" s="2" t="s">
        <v>503</v>
      </c>
      <c r="E1003" s="3">
        <v>19</v>
      </c>
      <c r="F1003" s="3">
        <v>32</v>
      </c>
      <c r="G1003" s="3">
        <v>37</v>
      </c>
      <c r="H1003" s="3">
        <v>1.4079999999999999</v>
      </c>
      <c r="I1003" s="3">
        <v>5.6239999999999997</v>
      </c>
      <c r="J1003" s="4" t="str">
        <f t="shared" si="90"/>
        <v>Se calcula por P volum</v>
      </c>
      <c r="K1003" s="3">
        <f t="shared" si="91"/>
        <v>5.6239999999999997</v>
      </c>
      <c r="L1003" s="5">
        <v>22990</v>
      </c>
      <c r="M1003" s="2" t="str">
        <f t="shared" si="92"/>
        <v>Sin costo fijo</v>
      </c>
      <c r="N1003" s="5">
        <f t="shared" si="93"/>
        <v>0</v>
      </c>
      <c r="O1003" s="6" t="str">
        <f t="shared" si="94"/>
        <v>$19.990-$30.000</v>
      </c>
      <c r="P1003" s="7">
        <f t="array" ref="P1003">IF(OR(L1003="",K1003=""),"",IF(L1003&lt;19990,0,IF(L1003&lt;=30000,INDEX(Tarifas!$C$2:$C$37,MATCH(K1003,Tarifas!$A$2:$A$37,1)),IF(L1003&lt;=40000,INDEX(Tarifas!$D$2:$D$37,MATCH(K1003,Tarifas!$A$2:$A$37,1)),INDEX(Tarifas!$E$2:$E$37,MATCH(K1003,Tarifas!$A$2:$A$37,1))))))</f>
        <v>3800</v>
      </c>
      <c r="Q1003" s="7">
        <f t="shared" si="95"/>
        <v>3800</v>
      </c>
    </row>
    <row r="1004" spans="1:17" ht="15.75" customHeight="1" x14ac:dyDescent="0.25">
      <c r="A1004" s="2">
        <v>123</v>
      </c>
      <c r="B1004" s="2">
        <v>123</v>
      </c>
      <c r="C1004" s="2">
        <v>123</v>
      </c>
      <c r="D1004" s="2" t="s">
        <v>504</v>
      </c>
      <c r="E1004" s="3">
        <v>19</v>
      </c>
      <c r="F1004" s="3">
        <v>22</v>
      </c>
      <c r="G1004" s="3">
        <v>35</v>
      </c>
      <c r="H1004" s="3">
        <v>1.4079999999999999</v>
      </c>
      <c r="I1004" s="3">
        <v>3.6575000000000002</v>
      </c>
      <c r="J1004" s="4" t="str">
        <f t="shared" si="90"/>
        <v>Se calcula por P volum</v>
      </c>
      <c r="K1004" s="3">
        <f t="shared" si="91"/>
        <v>3.6575000000000002</v>
      </c>
      <c r="L1004" s="5">
        <v>22990</v>
      </c>
      <c r="M1004" s="2" t="str">
        <f t="shared" si="92"/>
        <v>Sin costo fijo</v>
      </c>
      <c r="N1004" s="5">
        <f t="shared" si="93"/>
        <v>0</v>
      </c>
      <c r="O1004" s="6" t="str">
        <f t="shared" si="94"/>
        <v>$19.990-$30.000</v>
      </c>
      <c r="P1004" s="7">
        <f t="array" ref="P1004">IF(OR(L1004="",K1004=""),"",IF(L1004&lt;19990,0,IF(L1004&lt;=30000,INDEX(Tarifas!$C$2:$C$37,MATCH(K1004,Tarifas!$A$2:$A$37,1)),IF(L1004&lt;=40000,INDEX(Tarifas!$D$2:$D$37,MATCH(K1004,Tarifas!$A$2:$A$37,1)),INDEX(Tarifas!$E$2:$E$37,MATCH(K1004,Tarifas!$A$2:$A$37,1))))))</f>
        <v>3040</v>
      </c>
      <c r="Q1004" s="7">
        <f t="shared" si="95"/>
        <v>3040</v>
      </c>
    </row>
    <row r="1005" spans="1:17" ht="15.75" customHeight="1" x14ac:dyDescent="0.25">
      <c r="A1005" s="2">
        <v>123</v>
      </c>
      <c r="B1005" s="2">
        <v>123</v>
      </c>
      <c r="C1005" s="2">
        <v>123</v>
      </c>
      <c r="D1005" s="2" t="s">
        <v>504</v>
      </c>
      <c r="E1005" s="3">
        <v>19</v>
      </c>
      <c r="F1005" s="3">
        <v>22</v>
      </c>
      <c r="G1005" s="3">
        <v>35</v>
      </c>
      <c r="H1005" s="3">
        <v>1.4079999999999999</v>
      </c>
      <c r="I1005" s="3">
        <v>3.6575000000000002</v>
      </c>
      <c r="J1005" s="4" t="str">
        <f t="shared" si="90"/>
        <v>Se calcula por P volum</v>
      </c>
      <c r="K1005" s="3">
        <f t="shared" si="91"/>
        <v>3.6575000000000002</v>
      </c>
      <c r="L1005" s="5">
        <v>22990</v>
      </c>
      <c r="M1005" s="2" t="str">
        <f t="shared" si="92"/>
        <v>Sin costo fijo</v>
      </c>
      <c r="N1005" s="5">
        <f t="shared" si="93"/>
        <v>0</v>
      </c>
      <c r="O1005" s="6" t="str">
        <f t="shared" si="94"/>
        <v>$19.990-$30.000</v>
      </c>
      <c r="P1005" s="7">
        <f t="array" ref="P1005">IF(OR(L1005="",K1005=""),"",IF(L1005&lt;19990,0,IF(L1005&lt;=30000,INDEX(Tarifas!$C$2:$C$37,MATCH(K1005,Tarifas!$A$2:$A$37,1)),IF(L1005&lt;=40000,INDEX(Tarifas!$D$2:$D$37,MATCH(K1005,Tarifas!$A$2:$A$37,1)),INDEX(Tarifas!$E$2:$E$37,MATCH(K1005,Tarifas!$A$2:$A$37,1))))))</f>
        <v>3040</v>
      </c>
      <c r="Q1005" s="7">
        <f t="shared" si="95"/>
        <v>3040</v>
      </c>
    </row>
    <row r="1006" spans="1:17" ht="15.75" customHeight="1" x14ac:dyDescent="0.25">
      <c r="A1006" s="2">
        <v>123</v>
      </c>
      <c r="B1006" s="2">
        <v>123</v>
      </c>
      <c r="C1006" s="2">
        <v>123</v>
      </c>
      <c r="D1006" s="2" t="s">
        <v>505</v>
      </c>
      <c r="E1006" s="3">
        <v>15</v>
      </c>
      <c r="F1006" s="3">
        <v>21</v>
      </c>
      <c r="G1006" s="3">
        <v>28</v>
      </c>
      <c r="H1006" s="3">
        <v>1.401</v>
      </c>
      <c r="I1006" s="3">
        <v>2.2050000000000001</v>
      </c>
      <c r="J1006" s="4" t="str">
        <f t="shared" si="90"/>
        <v>Se calcula por P volum</v>
      </c>
      <c r="K1006" s="3">
        <f t="shared" si="91"/>
        <v>2.2050000000000001</v>
      </c>
      <c r="L1006" s="5">
        <v>14990</v>
      </c>
      <c r="M1006" s="2" t="str">
        <f t="shared" si="92"/>
        <v>$9.990-$19.990</v>
      </c>
      <c r="N1006" s="5">
        <f t="shared" si="93"/>
        <v>1000</v>
      </c>
      <c r="O1006" s="6" t="str">
        <f t="shared" si="94"/>
        <v>No aplica (&lt;$19.990)</v>
      </c>
      <c r="P1006" s="7">
        <f t="array" ref="P1006">IF(OR(L1006="",K1006=""),"",IF(L1006&lt;19990,0,IF(L1006&lt;=30000,INDEX(Tarifas!$C$2:$C$37,MATCH(K1006,Tarifas!$A$2:$A$37,1)),IF(L1006&lt;=40000,INDEX(Tarifas!$D$2:$D$37,MATCH(K1006,Tarifas!$A$2:$A$37,1)),INDEX(Tarifas!$E$2:$E$37,MATCH(K1006,Tarifas!$A$2:$A$37,1))))))</f>
        <v>0</v>
      </c>
      <c r="Q1006" s="7">
        <f t="shared" si="95"/>
        <v>1000</v>
      </c>
    </row>
    <row r="1007" spans="1:17" ht="15.75" customHeight="1" x14ac:dyDescent="0.25">
      <c r="A1007" s="2">
        <v>123</v>
      </c>
      <c r="B1007" s="2">
        <v>123</v>
      </c>
      <c r="C1007" s="2">
        <v>123</v>
      </c>
      <c r="D1007" s="2" t="s">
        <v>506</v>
      </c>
      <c r="E1007" s="3">
        <v>16</v>
      </c>
      <c r="F1007" s="3">
        <v>33</v>
      </c>
      <c r="G1007" s="3">
        <v>57</v>
      </c>
      <c r="H1007" s="3">
        <v>1.4</v>
      </c>
      <c r="I1007" s="3">
        <v>7.524</v>
      </c>
      <c r="J1007" s="4" t="str">
        <f t="shared" si="90"/>
        <v>Se calcula por P volum</v>
      </c>
      <c r="K1007" s="3">
        <f t="shared" si="91"/>
        <v>7.524</v>
      </c>
      <c r="L1007" s="5">
        <v>13990</v>
      </c>
      <c r="M1007" s="2" t="str">
        <f t="shared" si="92"/>
        <v>$9.990-$19.990</v>
      </c>
      <c r="N1007" s="5">
        <f t="shared" si="93"/>
        <v>1000</v>
      </c>
      <c r="O1007" s="6" t="str">
        <f t="shared" si="94"/>
        <v>No aplica (&lt;$19.990)</v>
      </c>
      <c r="P1007" s="7">
        <f t="array" ref="P1007">IF(OR(L1007="",K1007=""),"",IF(L1007&lt;19990,0,IF(L1007&lt;=30000,INDEX(Tarifas!$C$2:$C$37,MATCH(K1007,Tarifas!$A$2:$A$37,1)),IF(L1007&lt;=40000,INDEX(Tarifas!$D$2:$D$37,MATCH(K1007,Tarifas!$A$2:$A$37,1)),INDEX(Tarifas!$E$2:$E$37,MATCH(K1007,Tarifas!$A$2:$A$37,1))))))</f>
        <v>0</v>
      </c>
      <c r="Q1007" s="7">
        <f t="shared" si="95"/>
        <v>1000</v>
      </c>
    </row>
    <row r="1008" spans="1:17" ht="15.75" customHeight="1" x14ac:dyDescent="0.25">
      <c r="A1008" s="2">
        <v>123</v>
      </c>
      <c r="B1008" s="2">
        <v>123</v>
      </c>
      <c r="C1008" s="2">
        <v>123</v>
      </c>
      <c r="D1008" s="2" t="s">
        <v>507</v>
      </c>
      <c r="E1008" s="3">
        <v>10</v>
      </c>
      <c r="F1008" s="3">
        <v>23</v>
      </c>
      <c r="G1008" s="3">
        <v>35</v>
      </c>
      <c r="H1008" s="3">
        <v>1.4</v>
      </c>
      <c r="I1008" s="3">
        <v>2.0125000000000002</v>
      </c>
      <c r="J1008" s="4" t="str">
        <f t="shared" si="90"/>
        <v>Se calcula por P volum</v>
      </c>
      <c r="K1008" s="3">
        <f t="shared" si="91"/>
        <v>2.0125000000000002</v>
      </c>
      <c r="L1008" s="5">
        <v>1100</v>
      </c>
      <c r="M1008" s="2" t="str">
        <f t="shared" si="92"/>
        <v>Hasta $9.989</v>
      </c>
      <c r="N1008" s="5">
        <f t="shared" si="93"/>
        <v>700</v>
      </c>
      <c r="O1008" s="6" t="str">
        <f t="shared" si="94"/>
        <v>No aplica (&lt;$19.990)</v>
      </c>
      <c r="P1008" s="7">
        <f t="array" ref="P1008">IF(OR(L1008="",K1008=""),"",IF(L1008&lt;19990,0,IF(L1008&lt;=30000,INDEX(Tarifas!$C$2:$C$37,MATCH(K1008,Tarifas!$A$2:$A$37,1)),IF(L1008&lt;=40000,INDEX(Tarifas!$D$2:$D$37,MATCH(K1008,Tarifas!$A$2:$A$37,1)),INDEX(Tarifas!$E$2:$E$37,MATCH(K1008,Tarifas!$A$2:$A$37,1))))))</f>
        <v>0</v>
      </c>
      <c r="Q1008" s="7">
        <f t="shared" si="95"/>
        <v>700</v>
      </c>
    </row>
    <row r="1009" spans="1:17" ht="15.75" customHeight="1" x14ac:dyDescent="0.25">
      <c r="A1009" s="2">
        <v>123</v>
      </c>
      <c r="B1009" s="2">
        <v>123</v>
      </c>
      <c r="C1009" s="2">
        <v>123</v>
      </c>
      <c r="D1009" s="2" t="s">
        <v>508</v>
      </c>
      <c r="E1009" s="3">
        <v>11</v>
      </c>
      <c r="F1009" s="3">
        <v>13</v>
      </c>
      <c r="G1009" s="3">
        <v>22</v>
      </c>
      <c r="H1009" s="3">
        <v>1.4</v>
      </c>
      <c r="I1009" s="3">
        <v>0.78649999999999998</v>
      </c>
      <c r="J1009" s="4" t="str">
        <f t="shared" si="90"/>
        <v>Se calcula por Peso</v>
      </c>
      <c r="K1009" s="3">
        <f t="shared" si="91"/>
        <v>1.4</v>
      </c>
      <c r="L1009" s="5">
        <v>4790</v>
      </c>
      <c r="M1009" s="2" t="str">
        <f t="shared" si="92"/>
        <v>Hasta $9.989</v>
      </c>
      <c r="N1009" s="5">
        <f t="shared" si="93"/>
        <v>700</v>
      </c>
      <c r="O1009" s="6" t="str">
        <f t="shared" si="94"/>
        <v>No aplica (&lt;$19.990)</v>
      </c>
      <c r="P1009" s="7">
        <f t="array" ref="P1009">IF(OR(L1009="",K1009=""),"",IF(L1009&lt;19990,0,IF(L1009&lt;=30000,INDEX(Tarifas!$C$2:$C$37,MATCH(K1009,Tarifas!$A$2:$A$37,1)),IF(L1009&lt;=40000,INDEX(Tarifas!$D$2:$D$37,MATCH(K1009,Tarifas!$A$2:$A$37,1)),INDEX(Tarifas!$E$2:$E$37,MATCH(K1009,Tarifas!$A$2:$A$37,1))))))</f>
        <v>0</v>
      </c>
      <c r="Q1009" s="7">
        <f t="shared" si="95"/>
        <v>700</v>
      </c>
    </row>
    <row r="1010" spans="1:17" ht="15.75" customHeight="1" x14ac:dyDescent="0.25">
      <c r="A1010" s="2">
        <v>123</v>
      </c>
      <c r="B1010" s="2">
        <v>123</v>
      </c>
      <c r="C1010" s="2">
        <v>123</v>
      </c>
      <c r="D1010" s="2" t="s">
        <v>509</v>
      </c>
      <c r="E1010" s="3">
        <v>5</v>
      </c>
      <c r="F1010" s="3">
        <v>19</v>
      </c>
      <c r="G1010" s="3">
        <v>31</v>
      </c>
      <c r="H1010" s="3">
        <v>1.4</v>
      </c>
      <c r="I1010" s="3">
        <v>0.73624999999999996</v>
      </c>
      <c r="J1010" s="4" t="str">
        <f t="shared" si="90"/>
        <v>Se calcula por Peso</v>
      </c>
      <c r="K1010" s="3">
        <f t="shared" si="91"/>
        <v>1.4</v>
      </c>
      <c r="L1010" s="5">
        <v>10660</v>
      </c>
      <c r="M1010" s="2" t="str">
        <f t="shared" si="92"/>
        <v>$9.990-$19.990</v>
      </c>
      <c r="N1010" s="5">
        <f t="shared" si="93"/>
        <v>1000</v>
      </c>
      <c r="O1010" s="6" t="str">
        <f t="shared" si="94"/>
        <v>No aplica (&lt;$19.990)</v>
      </c>
      <c r="P1010" s="7">
        <f t="array" ref="P1010">IF(OR(L1010="",K1010=""),"",IF(L1010&lt;19990,0,IF(L1010&lt;=30000,INDEX(Tarifas!$C$2:$C$37,MATCH(K1010,Tarifas!$A$2:$A$37,1)),IF(L1010&lt;=40000,INDEX(Tarifas!$D$2:$D$37,MATCH(K1010,Tarifas!$A$2:$A$37,1)),INDEX(Tarifas!$E$2:$E$37,MATCH(K1010,Tarifas!$A$2:$A$37,1))))))</f>
        <v>0</v>
      </c>
      <c r="Q1010" s="7">
        <f t="shared" si="95"/>
        <v>1000</v>
      </c>
    </row>
    <row r="1011" spans="1:17" ht="15.75" customHeight="1" x14ac:dyDescent="0.25">
      <c r="A1011" s="2">
        <v>123</v>
      </c>
      <c r="B1011" s="2">
        <v>123</v>
      </c>
      <c r="C1011" s="2">
        <v>123</v>
      </c>
      <c r="D1011" s="2" t="s">
        <v>509</v>
      </c>
      <c r="E1011" s="3">
        <v>5</v>
      </c>
      <c r="F1011" s="3">
        <v>19</v>
      </c>
      <c r="G1011" s="3">
        <v>31</v>
      </c>
      <c r="H1011" s="3">
        <v>1.4</v>
      </c>
      <c r="I1011" s="3">
        <v>0.73624999999999996</v>
      </c>
      <c r="J1011" s="4" t="str">
        <f t="shared" si="90"/>
        <v>Se calcula por Peso</v>
      </c>
      <c r="K1011" s="3">
        <f t="shared" si="91"/>
        <v>1.4</v>
      </c>
      <c r="L1011" s="5">
        <v>10660</v>
      </c>
      <c r="M1011" s="2" t="str">
        <f t="shared" si="92"/>
        <v>$9.990-$19.990</v>
      </c>
      <c r="N1011" s="5">
        <f t="shared" si="93"/>
        <v>1000</v>
      </c>
      <c r="O1011" s="6" t="str">
        <f t="shared" si="94"/>
        <v>No aplica (&lt;$19.990)</v>
      </c>
      <c r="P1011" s="7">
        <f t="array" ref="P1011">IF(OR(L1011="",K1011=""),"",IF(L1011&lt;19990,0,IF(L1011&lt;=30000,INDEX(Tarifas!$C$2:$C$37,MATCH(K1011,Tarifas!$A$2:$A$37,1)),IF(L1011&lt;=40000,INDEX(Tarifas!$D$2:$D$37,MATCH(K1011,Tarifas!$A$2:$A$37,1)),INDEX(Tarifas!$E$2:$E$37,MATCH(K1011,Tarifas!$A$2:$A$37,1))))))</f>
        <v>0</v>
      </c>
      <c r="Q1011" s="7">
        <f t="shared" si="95"/>
        <v>1000</v>
      </c>
    </row>
    <row r="1012" spans="1:17" ht="15.75" customHeight="1" x14ac:dyDescent="0.25">
      <c r="A1012" s="2">
        <v>123</v>
      </c>
      <c r="B1012" s="2">
        <v>123</v>
      </c>
      <c r="C1012" s="2">
        <v>123</v>
      </c>
      <c r="D1012" s="2" t="s">
        <v>510</v>
      </c>
      <c r="E1012" s="3">
        <v>9</v>
      </c>
      <c r="F1012" s="3">
        <v>19</v>
      </c>
      <c r="G1012" s="3">
        <v>33</v>
      </c>
      <c r="H1012" s="3">
        <v>1.4</v>
      </c>
      <c r="I1012" s="3">
        <v>1.4107499999999999</v>
      </c>
      <c r="J1012" s="4" t="str">
        <f t="shared" si="90"/>
        <v>Se calcula por P volum</v>
      </c>
      <c r="K1012" s="3">
        <f t="shared" si="91"/>
        <v>1.4107499999999999</v>
      </c>
      <c r="L1012" s="5">
        <v>26990</v>
      </c>
      <c r="M1012" s="2" t="str">
        <f t="shared" si="92"/>
        <v>Sin costo fijo</v>
      </c>
      <c r="N1012" s="5">
        <f t="shared" si="93"/>
        <v>0</v>
      </c>
      <c r="O1012" s="6" t="str">
        <f t="shared" si="94"/>
        <v>$19.990-$30.000</v>
      </c>
      <c r="P1012" s="7">
        <f t="array" ref="P1012">IF(OR(L1012="",K1012=""),"",IF(L1012&lt;19990,0,IF(L1012&lt;=30000,INDEX(Tarifas!$C$2:$C$37,MATCH(K1012,Tarifas!$A$2:$A$37,1)),IF(L1012&lt;=40000,INDEX(Tarifas!$D$2:$D$37,MATCH(K1012,Tarifas!$A$2:$A$37,1)),INDEX(Tarifas!$E$2:$E$37,MATCH(K1012,Tarifas!$A$2:$A$37,1))))))</f>
        <v>2560</v>
      </c>
      <c r="Q1012" s="7">
        <f t="shared" si="95"/>
        <v>2560</v>
      </c>
    </row>
    <row r="1013" spans="1:17" ht="15.75" customHeight="1" x14ac:dyDescent="0.25">
      <c r="A1013" s="2">
        <v>123</v>
      </c>
      <c r="B1013" s="2">
        <v>123</v>
      </c>
      <c r="C1013" s="2">
        <v>123</v>
      </c>
      <c r="D1013" s="2" t="s">
        <v>510</v>
      </c>
      <c r="E1013" s="3">
        <v>9</v>
      </c>
      <c r="F1013" s="3">
        <v>19</v>
      </c>
      <c r="G1013" s="3">
        <v>33</v>
      </c>
      <c r="H1013" s="3">
        <v>1.4</v>
      </c>
      <c r="I1013" s="3">
        <v>1.4107499999999999</v>
      </c>
      <c r="J1013" s="4" t="str">
        <f t="shared" si="90"/>
        <v>Se calcula por P volum</v>
      </c>
      <c r="K1013" s="3">
        <f t="shared" si="91"/>
        <v>1.4107499999999999</v>
      </c>
      <c r="L1013" s="5">
        <v>26990</v>
      </c>
      <c r="M1013" s="2" t="str">
        <f t="shared" si="92"/>
        <v>Sin costo fijo</v>
      </c>
      <c r="N1013" s="5">
        <f t="shared" si="93"/>
        <v>0</v>
      </c>
      <c r="O1013" s="6" t="str">
        <f t="shared" si="94"/>
        <v>$19.990-$30.000</v>
      </c>
      <c r="P1013" s="7">
        <f t="array" ref="P1013">IF(OR(L1013="",K1013=""),"",IF(L1013&lt;19990,0,IF(L1013&lt;=30000,INDEX(Tarifas!$C$2:$C$37,MATCH(K1013,Tarifas!$A$2:$A$37,1)),IF(L1013&lt;=40000,INDEX(Tarifas!$D$2:$D$37,MATCH(K1013,Tarifas!$A$2:$A$37,1)),INDEX(Tarifas!$E$2:$E$37,MATCH(K1013,Tarifas!$A$2:$A$37,1))))))</f>
        <v>2560</v>
      </c>
      <c r="Q1013" s="7">
        <f t="shared" si="95"/>
        <v>2560</v>
      </c>
    </row>
    <row r="1014" spans="1:17" ht="15.75" customHeight="1" x14ac:dyDescent="0.25">
      <c r="A1014" s="2">
        <v>123</v>
      </c>
      <c r="B1014" s="2">
        <v>123</v>
      </c>
      <c r="C1014" s="2">
        <v>123</v>
      </c>
      <c r="D1014" s="2" t="s">
        <v>511</v>
      </c>
      <c r="E1014" s="3">
        <v>9</v>
      </c>
      <c r="F1014" s="3">
        <v>38</v>
      </c>
      <c r="G1014" s="3">
        <v>49</v>
      </c>
      <c r="H1014" s="3">
        <v>1.395</v>
      </c>
      <c r="I1014" s="3">
        <v>4.1894999999999998</v>
      </c>
      <c r="J1014" s="4" t="str">
        <f t="shared" si="90"/>
        <v>Se calcula por P volum</v>
      </c>
      <c r="K1014" s="3">
        <f t="shared" si="91"/>
        <v>4.1894999999999998</v>
      </c>
      <c r="L1014" s="5">
        <v>10990</v>
      </c>
      <c r="M1014" s="2" t="str">
        <f t="shared" si="92"/>
        <v>$9.990-$19.990</v>
      </c>
      <c r="N1014" s="5">
        <f t="shared" si="93"/>
        <v>1000</v>
      </c>
      <c r="O1014" s="6" t="str">
        <f t="shared" si="94"/>
        <v>No aplica (&lt;$19.990)</v>
      </c>
      <c r="P1014" s="7">
        <f t="array" ref="P1014">IF(OR(L1014="",K1014=""),"",IF(L1014&lt;19990,0,IF(L1014&lt;=30000,INDEX(Tarifas!$C$2:$C$37,MATCH(K1014,Tarifas!$A$2:$A$37,1)),IF(L1014&lt;=40000,INDEX(Tarifas!$D$2:$D$37,MATCH(K1014,Tarifas!$A$2:$A$37,1)),INDEX(Tarifas!$E$2:$E$37,MATCH(K1014,Tarifas!$A$2:$A$37,1))))))</f>
        <v>0</v>
      </c>
      <c r="Q1014" s="7">
        <f t="shared" si="95"/>
        <v>1000</v>
      </c>
    </row>
    <row r="1015" spans="1:17" ht="15.75" customHeight="1" x14ac:dyDescent="0.25">
      <c r="A1015" s="2">
        <v>123</v>
      </c>
      <c r="B1015" s="2">
        <v>123</v>
      </c>
      <c r="C1015" s="2">
        <v>123</v>
      </c>
      <c r="D1015" s="2" t="s">
        <v>511</v>
      </c>
      <c r="E1015" s="3">
        <v>9</v>
      </c>
      <c r="F1015" s="3">
        <v>38</v>
      </c>
      <c r="G1015" s="3">
        <v>49</v>
      </c>
      <c r="H1015" s="3">
        <v>1.395</v>
      </c>
      <c r="I1015" s="3">
        <v>4.1894999999999998</v>
      </c>
      <c r="J1015" s="4" t="str">
        <f t="shared" si="90"/>
        <v>Se calcula por P volum</v>
      </c>
      <c r="K1015" s="3">
        <f t="shared" si="91"/>
        <v>4.1894999999999998</v>
      </c>
      <c r="L1015" s="5">
        <v>10990</v>
      </c>
      <c r="M1015" s="2" t="str">
        <f t="shared" si="92"/>
        <v>$9.990-$19.990</v>
      </c>
      <c r="N1015" s="5">
        <f t="shared" si="93"/>
        <v>1000</v>
      </c>
      <c r="O1015" s="6" t="str">
        <f t="shared" si="94"/>
        <v>No aplica (&lt;$19.990)</v>
      </c>
      <c r="P1015" s="7">
        <f t="array" ref="P1015">IF(OR(L1015="",K1015=""),"",IF(L1015&lt;19990,0,IF(L1015&lt;=30000,INDEX(Tarifas!$C$2:$C$37,MATCH(K1015,Tarifas!$A$2:$A$37,1)),IF(L1015&lt;=40000,INDEX(Tarifas!$D$2:$D$37,MATCH(K1015,Tarifas!$A$2:$A$37,1)),INDEX(Tarifas!$E$2:$E$37,MATCH(K1015,Tarifas!$A$2:$A$37,1))))))</f>
        <v>0</v>
      </c>
      <c r="Q1015" s="7">
        <f t="shared" si="95"/>
        <v>1000</v>
      </c>
    </row>
    <row r="1016" spans="1:17" ht="15.75" customHeight="1" x14ac:dyDescent="0.25">
      <c r="A1016" s="2">
        <v>123</v>
      </c>
      <c r="B1016" s="2">
        <v>123</v>
      </c>
      <c r="C1016" s="2">
        <v>123</v>
      </c>
      <c r="D1016" s="2" t="s">
        <v>512</v>
      </c>
      <c r="E1016" s="3">
        <v>10</v>
      </c>
      <c r="F1016" s="3">
        <v>10</v>
      </c>
      <c r="G1016" s="3">
        <v>27</v>
      </c>
      <c r="H1016" s="3">
        <v>1.39</v>
      </c>
      <c r="I1016" s="3">
        <v>0.67500000000000004</v>
      </c>
      <c r="J1016" s="4" t="str">
        <f t="shared" si="90"/>
        <v>Se calcula por Peso</v>
      </c>
      <c r="K1016" s="3">
        <f t="shared" si="91"/>
        <v>1.39</v>
      </c>
      <c r="L1016" s="5">
        <v>9060</v>
      </c>
      <c r="M1016" s="2" t="str">
        <f t="shared" si="92"/>
        <v>Hasta $9.989</v>
      </c>
      <c r="N1016" s="5">
        <f t="shared" si="93"/>
        <v>700</v>
      </c>
      <c r="O1016" s="6" t="str">
        <f t="shared" si="94"/>
        <v>No aplica (&lt;$19.990)</v>
      </c>
      <c r="P1016" s="7">
        <f t="array" ref="P1016">IF(OR(L1016="",K1016=""),"",IF(L1016&lt;19990,0,IF(L1016&lt;=30000,INDEX(Tarifas!$C$2:$C$37,MATCH(K1016,Tarifas!$A$2:$A$37,1)),IF(L1016&lt;=40000,INDEX(Tarifas!$D$2:$D$37,MATCH(K1016,Tarifas!$A$2:$A$37,1)),INDEX(Tarifas!$E$2:$E$37,MATCH(K1016,Tarifas!$A$2:$A$37,1))))))</f>
        <v>0</v>
      </c>
      <c r="Q1016" s="7">
        <f t="shared" si="95"/>
        <v>700</v>
      </c>
    </row>
    <row r="1017" spans="1:17" ht="15.75" customHeight="1" x14ac:dyDescent="0.25">
      <c r="A1017" s="2">
        <v>123</v>
      </c>
      <c r="B1017" s="2">
        <v>123</v>
      </c>
      <c r="C1017" s="2">
        <v>123</v>
      </c>
      <c r="D1017" s="2" t="s">
        <v>512</v>
      </c>
      <c r="E1017" s="3">
        <v>10</v>
      </c>
      <c r="F1017" s="3">
        <v>10</v>
      </c>
      <c r="G1017" s="3">
        <v>27</v>
      </c>
      <c r="H1017" s="3">
        <v>1.39</v>
      </c>
      <c r="I1017" s="3">
        <v>0.67500000000000004</v>
      </c>
      <c r="J1017" s="4" t="str">
        <f t="shared" si="90"/>
        <v>Se calcula por Peso</v>
      </c>
      <c r="K1017" s="3">
        <f t="shared" si="91"/>
        <v>1.39</v>
      </c>
      <c r="L1017" s="5">
        <v>9060</v>
      </c>
      <c r="M1017" s="2" t="str">
        <f t="shared" si="92"/>
        <v>Hasta $9.989</v>
      </c>
      <c r="N1017" s="5">
        <f t="shared" si="93"/>
        <v>700</v>
      </c>
      <c r="O1017" s="6" t="str">
        <f t="shared" si="94"/>
        <v>No aplica (&lt;$19.990)</v>
      </c>
      <c r="P1017" s="7">
        <f t="array" ref="P1017">IF(OR(L1017="",K1017=""),"",IF(L1017&lt;19990,0,IF(L1017&lt;=30000,INDEX(Tarifas!$C$2:$C$37,MATCH(K1017,Tarifas!$A$2:$A$37,1)),IF(L1017&lt;=40000,INDEX(Tarifas!$D$2:$D$37,MATCH(K1017,Tarifas!$A$2:$A$37,1)),INDEX(Tarifas!$E$2:$E$37,MATCH(K1017,Tarifas!$A$2:$A$37,1))))))</f>
        <v>0</v>
      </c>
      <c r="Q1017" s="7">
        <f t="shared" si="95"/>
        <v>700</v>
      </c>
    </row>
    <row r="1018" spans="1:17" ht="15.75" customHeight="1" x14ac:dyDescent="0.25">
      <c r="A1018" s="2">
        <v>123</v>
      </c>
      <c r="B1018" s="2">
        <v>123</v>
      </c>
      <c r="C1018" s="2">
        <v>123</v>
      </c>
      <c r="D1018" s="2" t="s">
        <v>513</v>
      </c>
      <c r="E1018" s="3">
        <v>4</v>
      </c>
      <c r="F1018" s="3">
        <v>19</v>
      </c>
      <c r="G1018" s="3">
        <v>26</v>
      </c>
      <c r="H1018" s="3">
        <v>1.389</v>
      </c>
      <c r="I1018" s="3">
        <v>0.49399999999999999</v>
      </c>
      <c r="J1018" s="4" t="str">
        <f t="shared" si="90"/>
        <v>Se calcula por Peso</v>
      </c>
      <c r="K1018" s="3">
        <f t="shared" si="91"/>
        <v>1.389</v>
      </c>
      <c r="L1018" s="5">
        <v>5320</v>
      </c>
      <c r="M1018" s="2" t="str">
        <f t="shared" si="92"/>
        <v>Hasta $9.989</v>
      </c>
      <c r="N1018" s="5">
        <f t="shared" si="93"/>
        <v>700</v>
      </c>
      <c r="O1018" s="6" t="str">
        <f t="shared" si="94"/>
        <v>No aplica (&lt;$19.990)</v>
      </c>
      <c r="P1018" s="7">
        <f t="array" ref="P1018">IF(OR(L1018="",K1018=""),"",IF(L1018&lt;19990,0,IF(L1018&lt;=30000,INDEX(Tarifas!$C$2:$C$37,MATCH(K1018,Tarifas!$A$2:$A$37,1)),IF(L1018&lt;=40000,INDEX(Tarifas!$D$2:$D$37,MATCH(K1018,Tarifas!$A$2:$A$37,1)),INDEX(Tarifas!$E$2:$E$37,MATCH(K1018,Tarifas!$A$2:$A$37,1))))))</f>
        <v>0</v>
      </c>
      <c r="Q1018" s="7">
        <f t="shared" si="95"/>
        <v>700</v>
      </c>
    </row>
    <row r="1019" spans="1:17" ht="15.75" customHeight="1" x14ac:dyDescent="0.25">
      <c r="A1019" s="2">
        <v>123</v>
      </c>
      <c r="B1019" s="2">
        <v>123</v>
      </c>
      <c r="C1019" s="2">
        <v>123</v>
      </c>
      <c r="D1019" s="2" t="s">
        <v>514</v>
      </c>
      <c r="E1019" s="3">
        <v>6</v>
      </c>
      <c r="F1019" s="3">
        <v>29</v>
      </c>
      <c r="G1019" s="3">
        <v>33</v>
      </c>
      <c r="H1019" s="3">
        <v>1.3779999999999999</v>
      </c>
      <c r="I1019" s="3">
        <v>1.4355</v>
      </c>
      <c r="J1019" s="4" t="str">
        <f t="shared" si="90"/>
        <v>Se calcula por P volum</v>
      </c>
      <c r="K1019" s="3">
        <f t="shared" si="91"/>
        <v>1.4355</v>
      </c>
      <c r="L1019" s="5">
        <v>6891</v>
      </c>
      <c r="M1019" s="2" t="str">
        <f t="shared" si="92"/>
        <v>Hasta $9.989</v>
      </c>
      <c r="N1019" s="5">
        <f t="shared" si="93"/>
        <v>700</v>
      </c>
      <c r="O1019" s="6" t="str">
        <f t="shared" si="94"/>
        <v>No aplica (&lt;$19.990)</v>
      </c>
      <c r="P1019" s="7">
        <f t="array" ref="P1019">IF(OR(L1019="",K1019=""),"",IF(L1019&lt;19990,0,IF(L1019&lt;=30000,INDEX(Tarifas!$C$2:$C$37,MATCH(K1019,Tarifas!$A$2:$A$37,1)),IF(L1019&lt;=40000,INDEX(Tarifas!$D$2:$D$37,MATCH(K1019,Tarifas!$A$2:$A$37,1)),INDEX(Tarifas!$E$2:$E$37,MATCH(K1019,Tarifas!$A$2:$A$37,1))))))</f>
        <v>0</v>
      </c>
      <c r="Q1019" s="7">
        <f t="shared" si="95"/>
        <v>700</v>
      </c>
    </row>
    <row r="1020" spans="1:17" ht="15.75" customHeight="1" x14ac:dyDescent="0.25">
      <c r="A1020" s="2">
        <v>123</v>
      </c>
      <c r="B1020" s="2">
        <v>123</v>
      </c>
      <c r="C1020" s="2">
        <v>123</v>
      </c>
      <c r="D1020" s="2" t="s">
        <v>514</v>
      </c>
      <c r="E1020" s="3">
        <v>6</v>
      </c>
      <c r="F1020" s="3">
        <v>29</v>
      </c>
      <c r="G1020" s="3">
        <v>33</v>
      </c>
      <c r="H1020" s="3">
        <v>1.3779999999999999</v>
      </c>
      <c r="I1020" s="3">
        <v>1.4355</v>
      </c>
      <c r="J1020" s="4" t="str">
        <f t="shared" si="90"/>
        <v>Se calcula por P volum</v>
      </c>
      <c r="K1020" s="3">
        <f t="shared" si="91"/>
        <v>1.4355</v>
      </c>
      <c r="L1020" s="5">
        <v>6891</v>
      </c>
      <c r="M1020" s="2" t="str">
        <f t="shared" si="92"/>
        <v>Hasta $9.989</v>
      </c>
      <c r="N1020" s="5">
        <f t="shared" si="93"/>
        <v>700</v>
      </c>
      <c r="O1020" s="6" t="str">
        <f t="shared" si="94"/>
        <v>No aplica (&lt;$19.990)</v>
      </c>
      <c r="P1020" s="7">
        <f t="array" ref="P1020">IF(OR(L1020="",K1020=""),"",IF(L1020&lt;19990,0,IF(L1020&lt;=30000,INDEX(Tarifas!$C$2:$C$37,MATCH(K1020,Tarifas!$A$2:$A$37,1)),IF(L1020&lt;=40000,INDEX(Tarifas!$D$2:$D$37,MATCH(K1020,Tarifas!$A$2:$A$37,1)),INDEX(Tarifas!$E$2:$E$37,MATCH(K1020,Tarifas!$A$2:$A$37,1))))))</f>
        <v>0</v>
      </c>
      <c r="Q1020" s="7">
        <f t="shared" si="95"/>
        <v>700</v>
      </c>
    </row>
    <row r="1021" spans="1:17" ht="15.75" customHeight="1" x14ac:dyDescent="0.25">
      <c r="A1021" s="2">
        <v>123</v>
      </c>
      <c r="B1021" s="2">
        <v>123</v>
      </c>
      <c r="C1021" s="2">
        <v>123</v>
      </c>
      <c r="D1021" s="2" t="s">
        <v>515</v>
      </c>
      <c r="E1021" s="3">
        <v>9</v>
      </c>
      <c r="F1021" s="3">
        <v>24</v>
      </c>
      <c r="G1021" s="3">
        <v>25</v>
      </c>
      <c r="H1021" s="3">
        <v>1.3660000000000001</v>
      </c>
      <c r="I1021" s="3">
        <v>1.35</v>
      </c>
      <c r="J1021" s="4" t="str">
        <f t="shared" si="90"/>
        <v>Se calcula por Peso</v>
      </c>
      <c r="K1021" s="3">
        <f t="shared" si="91"/>
        <v>1.3660000000000001</v>
      </c>
      <c r="L1021" s="5">
        <v>19745</v>
      </c>
      <c r="M1021" s="2" t="str">
        <f t="shared" si="92"/>
        <v>$9.990-$19.990</v>
      </c>
      <c r="N1021" s="5">
        <f t="shared" si="93"/>
        <v>1000</v>
      </c>
      <c r="O1021" s="6" t="str">
        <f t="shared" si="94"/>
        <v>No aplica (&lt;$19.990)</v>
      </c>
      <c r="P1021" s="7">
        <f t="array" ref="P1021">IF(OR(L1021="",K1021=""),"",IF(L1021&lt;19990,0,IF(L1021&lt;=30000,INDEX(Tarifas!$C$2:$C$37,MATCH(K1021,Tarifas!$A$2:$A$37,1)),IF(L1021&lt;=40000,INDEX(Tarifas!$D$2:$D$37,MATCH(K1021,Tarifas!$A$2:$A$37,1)),INDEX(Tarifas!$E$2:$E$37,MATCH(K1021,Tarifas!$A$2:$A$37,1))))))</f>
        <v>0</v>
      </c>
      <c r="Q1021" s="7">
        <f t="shared" si="95"/>
        <v>1000</v>
      </c>
    </row>
    <row r="1022" spans="1:17" ht="15.75" customHeight="1" x14ac:dyDescent="0.25">
      <c r="A1022" s="2">
        <v>123</v>
      </c>
      <c r="B1022" s="2">
        <v>123</v>
      </c>
      <c r="C1022" s="2">
        <v>123</v>
      </c>
      <c r="D1022" s="2" t="s">
        <v>515</v>
      </c>
      <c r="E1022" s="3">
        <v>9</v>
      </c>
      <c r="F1022" s="3">
        <v>24</v>
      </c>
      <c r="G1022" s="3">
        <v>25</v>
      </c>
      <c r="H1022" s="3">
        <v>1.3660000000000001</v>
      </c>
      <c r="I1022" s="3">
        <v>1.35</v>
      </c>
      <c r="J1022" s="4" t="str">
        <f t="shared" si="90"/>
        <v>Se calcula por Peso</v>
      </c>
      <c r="K1022" s="3">
        <f t="shared" si="91"/>
        <v>1.3660000000000001</v>
      </c>
      <c r="L1022" s="5">
        <v>19745</v>
      </c>
      <c r="M1022" s="2" t="str">
        <f t="shared" si="92"/>
        <v>$9.990-$19.990</v>
      </c>
      <c r="N1022" s="5">
        <f t="shared" si="93"/>
        <v>1000</v>
      </c>
      <c r="O1022" s="6" t="str">
        <f t="shared" si="94"/>
        <v>No aplica (&lt;$19.990)</v>
      </c>
      <c r="P1022" s="7">
        <f t="array" ref="P1022">IF(OR(L1022="",K1022=""),"",IF(L1022&lt;19990,0,IF(L1022&lt;=30000,INDEX(Tarifas!$C$2:$C$37,MATCH(K1022,Tarifas!$A$2:$A$37,1)),IF(L1022&lt;=40000,INDEX(Tarifas!$D$2:$D$37,MATCH(K1022,Tarifas!$A$2:$A$37,1)),INDEX(Tarifas!$E$2:$E$37,MATCH(K1022,Tarifas!$A$2:$A$37,1))))))</f>
        <v>0</v>
      </c>
      <c r="Q1022" s="7">
        <f t="shared" si="95"/>
        <v>1000</v>
      </c>
    </row>
    <row r="1023" spans="1:17" ht="15.75" customHeight="1" x14ac:dyDescent="0.25">
      <c r="A1023" s="2">
        <v>123</v>
      </c>
      <c r="B1023" s="2">
        <v>123</v>
      </c>
      <c r="C1023" s="2">
        <v>123</v>
      </c>
      <c r="D1023" s="2" t="s">
        <v>516</v>
      </c>
      <c r="E1023" s="3">
        <v>33</v>
      </c>
      <c r="F1023" s="3">
        <v>12</v>
      </c>
      <c r="G1023" s="3">
        <v>37</v>
      </c>
      <c r="H1023" s="3">
        <v>1.3660000000000001</v>
      </c>
      <c r="I1023" s="3">
        <v>3.6629999999999998</v>
      </c>
      <c r="J1023" s="4" t="str">
        <f t="shared" si="90"/>
        <v>Se calcula por P volum</v>
      </c>
      <c r="K1023" s="3">
        <f t="shared" si="91"/>
        <v>3.6629999999999998</v>
      </c>
      <c r="L1023" s="5">
        <v>36990</v>
      </c>
      <c r="M1023" s="2" t="str">
        <f t="shared" si="92"/>
        <v>Sin costo fijo</v>
      </c>
      <c r="N1023" s="5">
        <f t="shared" si="93"/>
        <v>0</v>
      </c>
      <c r="O1023" s="6" t="str">
        <f t="shared" si="94"/>
        <v>$30.001-$40.000</v>
      </c>
      <c r="P1023" s="7">
        <f t="array" ref="P1023">IF(OR(L1023="",K1023=""),"",IF(L1023&lt;19990,0,IF(L1023&lt;=30000,INDEX(Tarifas!$C$2:$C$37,MATCH(K1023,Tarifas!$A$2:$A$37,1)),IF(L1023&lt;=40000,INDEX(Tarifas!$D$2:$D$37,MATCH(K1023,Tarifas!$A$2:$A$37,1)),INDEX(Tarifas!$E$2:$E$37,MATCH(K1023,Tarifas!$A$2:$A$37,1))))))</f>
        <v>3420</v>
      </c>
      <c r="Q1023" s="7">
        <f t="shared" si="95"/>
        <v>3420</v>
      </c>
    </row>
    <row r="1024" spans="1:17" ht="15.75" customHeight="1" x14ac:dyDescent="0.25">
      <c r="A1024" s="2">
        <v>123</v>
      </c>
      <c r="B1024" s="2">
        <v>123</v>
      </c>
      <c r="C1024" s="2">
        <v>123</v>
      </c>
      <c r="D1024" s="2" t="s">
        <v>516</v>
      </c>
      <c r="E1024" s="3">
        <v>33</v>
      </c>
      <c r="F1024" s="3">
        <v>12</v>
      </c>
      <c r="G1024" s="3">
        <v>37</v>
      </c>
      <c r="H1024" s="3">
        <v>1.3660000000000001</v>
      </c>
      <c r="I1024" s="3">
        <v>3.6629999999999998</v>
      </c>
      <c r="J1024" s="4" t="str">
        <f t="shared" si="90"/>
        <v>Se calcula por P volum</v>
      </c>
      <c r="K1024" s="3">
        <f t="shared" si="91"/>
        <v>3.6629999999999998</v>
      </c>
      <c r="L1024" s="5">
        <v>36990</v>
      </c>
      <c r="M1024" s="2" t="str">
        <f t="shared" si="92"/>
        <v>Sin costo fijo</v>
      </c>
      <c r="N1024" s="5">
        <f t="shared" si="93"/>
        <v>0</v>
      </c>
      <c r="O1024" s="6" t="str">
        <f t="shared" si="94"/>
        <v>$30.001-$40.000</v>
      </c>
      <c r="P1024" s="7">
        <f t="array" ref="P1024">IF(OR(L1024="",K1024=""),"",IF(L1024&lt;19990,0,IF(L1024&lt;=30000,INDEX(Tarifas!$C$2:$C$37,MATCH(K1024,Tarifas!$A$2:$A$37,1)),IF(L1024&lt;=40000,INDEX(Tarifas!$D$2:$D$37,MATCH(K1024,Tarifas!$A$2:$A$37,1)),INDEX(Tarifas!$E$2:$E$37,MATCH(K1024,Tarifas!$A$2:$A$37,1))))))</f>
        <v>3420</v>
      </c>
      <c r="Q1024" s="7">
        <f t="shared" si="95"/>
        <v>3420</v>
      </c>
    </row>
    <row r="1025" spans="1:17" ht="15.75" customHeight="1" x14ac:dyDescent="0.25">
      <c r="A1025" s="2">
        <v>123</v>
      </c>
      <c r="B1025" s="2">
        <v>123</v>
      </c>
      <c r="C1025" s="2">
        <v>123</v>
      </c>
      <c r="D1025" s="2" t="s">
        <v>515</v>
      </c>
      <c r="E1025" s="3">
        <v>9</v>
      </c>
      <c r="F1025" s="3">
        <v>24</v>
      </c>
      <c r="G1025" s="3">
        <v>25</v>
      </c>
      <c r="H1025" s="3">
        <v>1.3660000000000001</v>
      </c>
      <c r="I1025" s="3">
        <v>1.35</v>
      </c>
      <c r="J1025" s="4" t="str">
        <f t="shared" si="90"/>
        <v>Se calcula por Peso</v>
      </c>
      <c r="K1025" s="3">
        <f t="shared" si="91"/>
        <v>1.3660000000000001</v>
      </c>
      <c r="L1025" s="5">
        <v>22990</v>
      </c>
      <c r="M1025" s="2" t="str">
        <f t="shared" si="92"/>
        <v>Sin costo fijo</v>
      </c>
      <c r="N1025" s="5">
        <f t="shared" si="93"/>
        <v>0</v>
      </c>
      <c r="O1025" s="6" t="str">
        <f t="shared" si="94"/>
        <v>$19.990-$30.000</v>
      </c>
      <c r="P1025" s="7">
        <f t="array" ref="P1025">IF(OR(L1025="",K1025=""),"",IF(L1025&lt;19990,0,IF(L1025&lt;=30000,INDEX(Tarifas!$C$2:$C$37,MATCH(K1025,Tarifas!$A$2:$A$37,1)),IF(L1025&lt;=40000,INDEX(Tarifas!$D$2:$D$37,MATCH(K1025,Tarifas!$A$2:$A$37,1)),INDEX(Tarifas!$E$2:$E$37,MATCH(K1025,Tarifas!$A$2:$A$37,1))))))</f>
        <v>2560</v>
      </c>
      <c r="Q1025" s="7">
        <f t="shared" si="95"/>
        <v>2560</v>
      </c>
    </row>
    <row r="1026" spans="1:17" ht="15.75" customHeight="1" x14ac:dyDescent="0.25">
      <c r="A1026" s="2">
        <v>123</v>
      </c>
      <c r="B1026" s="2">
        <v>123</v>
      </c>
      <c r="C1026" s="2">
        <v>123</v>
      </c>
      <c r="D1026" s="2" t="s">
        <v>515</v>
      </c>
      <c r="E1026" s="3">
        <v>9</v>
      </c>
      <c r="F1026" s="3">
        <v>24</v>
      </c>
      <c r="G1026" s="3">
        <v>25</v>
      </c>
      <c r="H1026" s="3">
        <v>1.3660000000000001</v>
      </c>
      <c r="I1026" s="3">
        <v>1.35</v>
      </c>
      <c r="J1026" s="4" t="str">
        <f t="shared" ref="J1026:J1089" si="96">IF(OR(H1026="",I1026=""),"",IF(H1026&gt;=I1026,"Se calcula por Peso","Se calcula por P volum"))</f>
        <v>Se calcula por Peso</v>
      </c>
      <c r="K1026" s="3">
        <f t="shared" ref="K1026:K1089" si="97">IF(OR(H1026="",I1026=""),"",MAX(H1026,I1026))</f>
        <v>1.3660000000000001</v>
      </c>
      <c r="L1026" s="5">
        <v>22990</v>
      </c>
      <c r="M1026" s="2" t="str">
        <f t="shared" ref="M1026:M1089" si="98">IF(L1026="","",IF(L1026&lt;9990,"Hasta $9.989",IF(L1026&lt;=19990,"$9.990-$19.990","Sin costo fijo")))</f>
        <v>Sin costo fijo</v>
      </c>
      <c r="N1026" s="5">
        <f t="shared" ref="N1026:N1089" si="99">IF(L1026="","",IF(L1026&lt;9990,700,IF(L1026&lt;=19990,1000,0)))</f>
        <v>0</v>
      </c>
      <c r="O1026" s="6" t="str">
        <f t="shared" ref="O1026:O1089" si="100">IF(L1026="","",IF(L1026&lt;19990,"No aplica (&lt;$19.990)",IF(L1026&lt;=30000,"$19.990-$30.000",IF(L1026&lt;=40000,"$30.001-$40.000","Desde $40.001"))))</f>
        <v>$19.990-$30.000</v>
      </c>
      <c r="P1026" s="7">
        <f t="array" ref="P1026">IF(OR(L1026="",K1026=""),"",IF(L1026&lt;19990,0,IF(L1026&lt;=30000,INDEX(Tarifas!$C$2:$C$37,MATCH(K1026,Tarifas!$A$2:$A$37,1)),IF(L1026&lt;=40000,INDEX(Tarifas!$D$2:$D$37,MATCH(K1026,Tarifas!$A$2:$A$37,1)),INDEX(Tarifas!$E$2:$E$37,MATCH(K1026,Tarifas!$A$2:$A$37,1))))))</f>
        <v>2560</v>
      </c>
      <c r="Q1026" s="7">
        <f t="shared" ref="Q1026:Q1089" si="101">IF(OR(N1026="",P1026=""),"",N1026+P1026)</f>
        <v>2560</v>
      </c>
    </row>
    <row r="1027" spans="1:17" ht="15.75" customHeight="1" x14ac:dyDescent="0.25">
      <c r="A1027" s="2">
        <v>123</v>
      </c>
      <c r="B1027" s="2">
        <v>123</v>
      </c>
      <c r="C1027" s="2">
        <v>123</v>
      </c>
      <c r="D1027" s="2" t="s">
        <v>517</v>
      </c>
      <c r="E1027" s="3">
        <v>12</v>
      </c>
      <c r="F1027" s="3">
        <v>23</v>
      </c>
      <c r="G1027" s="3">
        <v>28</v>
      </c>
      <c r="H1027" s="3">
        <v>1.363</v>
      </c>
      <c r="I1027" s="3">
        <v>1.9319999999999999</v>
      </c>
      <c r="J1027" s="4" t="str">
        <f t="shared" si="96"/>
        <v>Se calcula por P volum</v>
      </c>
      <c r="K1027" s="3">
        <f t="shared" si="97"/>
        <v>1.9319999999999999</v>
      </c>
      <c r="L1027" s="5">
        <v>18420</v>
      </c>
      <c r="M1027" s="2" t="str">
        <f t="shared" si="98"/>
        <v>$9.990-$19.990</v>
      </c>
      <c r="N1027" s="5">
        <f t="shared" si="99"/>
        <v>1000</v>
      </c>
      <c r="O1027" s="6" t="str">
        <f t="shared" si="100"/>
        <v>No aplica (&lt;$19.990)</v>
      </c>
      <c r="P1027" s="7">
        <f t="array" ref="P1027">IF(OR(L1027="",K1027=""),"",IF(L1027&lt;19990,0,IF(L1027&lt;=30000,INDEX(Tarifas!$C$2:$C$37,MATCH(K1027,Tarifas!$A$2:$A$37,1)),IF(L1027&lt;=40000,INDEX(Tarifas!$D$2:$D$37,MATCH(K1027,Tarifas!$A$2:$A$37,1)),INDEX(Tarifas!$E$2:$E$37,MATCH(K1027,Tarifas!$A$2:$A$37,1))))))</f>
        <v>0</v>
      </c>
      <c r="Q1027" s="7">
        <f t="shared" si="101"/>
        <v>1000</v>
      </c>
    </row>
    <row r="1028" spans="1:17" ht="15.75" customHeight="1" x14ac:dyDescent="0.25">
      <c r="A1028" s="2">
        <v>123</v>
      </c>
      <c r="B1028" s="2">
        <v>123</v>
      </c>
      <c r="C1028" s="2">
        <v>123</v>
      </c>
      <c r="D1028" s="2" t="s">
        <v>517</v>
      </c>
      <c r="E1028" s="3">
        <v>12</v>
      </c>
      <c r="F1028" s="3">
        <v>23</v>
      </c>
      <c r="G1028" s="3">
        <v>28</v>
      </c>
      <c r="H1028" s="3">
        <v>1.363</v>
      </c>
      <c r="I1028" s="3">
        <v>1.9319999999999999</v>
      </c>
      <c r="J1028" s="4" t="str">
        <f t="shared" si="96"/>
        <v>Se calcula por P volum</v>
      </c>
      <c r="K1028" s="3">
        <f t="shared" si="97"/>
        <v>1.9319999999999999</v>
      </c>
      <c r="L1028" s="5">
        <v>21330</v>
      </c>
      <c r="M1028" s="2" t="str">
        <f t="shared" si="98"/>
        <v>Sin costo fijo</v>
      </c>
      <c r="N1028" s="5">
        <f t="shared" si="99"/>
        <v>0</v>
      </c>
      <c r="O1028" s="6" t="str">
        <f t="shared" si="100"/>
        <v>$19.990-$30.000</v>
      </c>
      <c r="P1028" s="7">
        <f t="array" ref="P1028">IF(OR(L1028="",K1028=""),"",IF(L1028&lt;19990,0,IF(L1028&lt;=30000,INDEX(Tarifas!$C$2:$C$37,MATCH(K1028,Tarifas!$A$2:$A$37,1)),IF(L1028&lt;=40000,INDEX(Tarifas!$D$2:$D$37,MATCH(K1028,Tarifas!$A$2:$A$37,1)),INDEX(Tarifas!$E$2:$E$37,MATCH(K1028,Tarifas!$A$2:$A$37,1))))))</f>
        <v>2640</v>
      </c>
      <c r="Q1028" s="7">
        <f t="shared" si="101"/>
        <v>2640</v>
      </c>
    </row>
    <row r="1029" spans="1:17" ht="15.75" customHeight="1" x14ac:dyDescent="0.25">
      <c r="A1029" s="2">
        <v>123</v>
      </c>
      <c r="B1029" s="2">
        <v>123</v>
      </c>
      <c r="C1029" s="2">
        <v>123</v>
      </c>
      <c r="D1029" s="2" t="s">
        <v>518</v>
      </c>
      <c r="E1029" s="3">
        <v>9</v>
      </c>
      <c r="F1029" s="3">
        <v>9</v>
      </c>
      <c r="G1029" s="3">
        <v>23</v>
      </c>
      <c r="H1029" s="3">
        <v>1.36</v>
      </c>
      <c r="I1029" s="3">
        <v>0.46575</v>
      </c>
      <c r="J1029" s="4" t="str">
        <f t="shared" si="96"/>
        <v>Se calcula por Peso</v>
      </c>
      <c r="K1029" s="3">
        <f t="shared" si="97"/>
        <v>1.36</v>
      </c>
      <c r="L1029" s="5">
        <v>5990</v>
      </c>
      <c r="M1029" s="2" t="str">
        <f t="shared" si="98"/>
        <v>Hasta $9.989</v>
      </c>
      <c r="N1029" s="5">
        <f t="shared" si="99"/>
        <v>700</v>
      </c>
      <c r="O1029" s="6" t="str">
        <f t="shared" si="100"/>
        <v>No aplica (&lt;$19.990)</v>
      </c>
      <c r="P1029" s="7">
        <f t="array" ref="P1029">IF(OR(L1029="",K1029=""),"",IF(L1029&lt;19990,0,IF(L1029&lt;=30000,INDEX(Tarifas!$C$2:$C$37,MATCH(K1029,Tarifas!$A$2:$A$37,1)),IF(L1029&lt;=40000,INDEX(Tarifas!$D$2:$D$37,MATCH(K1029,Tarifas!$A$2:$A$37,1)),INDEX(Tarifas!$E$2:$E$37,MATCH(K1029,Tarifas!$A$2:$A$37,1))))))</f>
        <v>0</v>
      </c>
      <c r="Q1029" s="7">
        <f t="shared" si="101"/>
        <v>700</v>
      </c>
    </row>
    <row r="1030" spans="1:17" ht="15.75" customHeight="1" x14ac:dyDescent="0.25">
      <c r="A1030" s="2">
        <v>123</v>
      </c>
      <c r="B1030" s="2">
        <v>123</v>
      </c>
      <c r="C1030" s="2">
        <v>123</v>
      </c>
      <c r="D1030" s="2" t="s">
        <v>518</v>
      </c>
      <c r="E1030" s="3">
        <v>9</v>
      </c>
      <c r="F1030" s="3">
        <v>9</v>
      </c>
      <c r="G1030" s="3">
        <v>23</v>
      </c>
      <c r="H1030" s="3">
        <v>1.36</v>
      </c>
      <c r="I1030" s="3">
        <v>0.46575</v>
      </c>
      <c r="J1030" s="4" t="str">
        <f t="shared" si="96"/>
        <v>Se calcula por Peso</v>
      </c>
      <c r="K1030" s="3">
        <f t="shared" si="97"/>
        <v>1.36</v>
      </c>
      <c r="L1030" s="5">
        <v>5990</v>
      </c>
      <c r="M1030" s="2" t="str">
        <f t="shared" si="98"/>
        <v>Hasta $9.989</v>
      </c>
      <c r="N1030" s="5">
        <f t="shared" si="99"/>
        <v>700</v>
      </c>
      <c r="O1030" s="6" t="str">
        <f t="shared" si="100"/>
        <v>No aplica (&lt;$19.990)</v>
      </c>
      <c r="P1030" s="7">
        <f t="array" ref="P1030">IF(OR(L1030="",K1030=""),"",IF(L1030&lt;19990,0,IF(L1030&lt;=30000,INDEX(Tarifas!$C$2:$C$37,MATCH(K1030,Tarifas!$A$2:$A$37,1)),IF(L1030&lt;=40000,INDEX(Tarifas!$D$2:$D$37,MATCH(K1030,Tarifas!$A$2:$A$37,1)),INDEX(Tarifas!$E$2:$E$37,MATCH(K1030,Tarifas!$A$2:$A$37,1))))))</f>
        <v>0</v>
      </c>
      <c r="Q1030" s="7">
        <f t="shared" si="101"/>
        <v>700</v>
      </c>
    </row>
    <row r="1031" spans="1:17" ht="15.75" customHeight="1" x14ac:dyDescent="0.25">
      <c r="A1031" s="2">
        <v>123</v>
      </c>
      <c r="B1031" s="2">
        <v>123</v>
      </c>
      <c r="C1031" s="2">
        <v>123</v>
      </c>
      <c r="D1031" s="2" t="s">
        <v>519</v>
      </c>
      <c r="E1031" s="3">
        <v>11</v>
      </c>
      <c r="F1031" s="3">
        <v>13</v>
      </c>
      <c r="G1031" s="3">
        <v>29</v>
      </c>
      <c r="H1031" s="3">
        <v>1.35</v>
      </c>
      <c r="I1031" s="3">
        <v>1.0367500000000001</v>
      </c>
      <c r="J1031" s="4" t="str">
        <f t="shared" si="96"/>
        <v>Se calcula por Peso</v>
      </c>
      <c r="K1031" s="3">
        <f t="shared" si="97"/>
        <v>1.35</v>
      </c>
      <c r="L1031" s="5">
        <v>8490</v>
      </c>
      <c r="M1031" s="2" t="str">
        <f t="shared" si="98"/>
        <v>Hasta $9.989</v>
      </c>
      <c r="N1031" s="5">
        <f t="shared" si="99"/>
        <v>700</v>
      </c>
      <c r="O1031" s="6" t="str">
        <f t="shared" si="100"/>
        <v>No aplica (&lt;$19.990)</v>
      </c>
      <c r="P1031" s="7">
        <f t="array" ref="P1031">IF(OR(L1031="",K1031=""),"",IF(L1031&lt;19990,0,IF(L1031&lt;=30000,INDEX(Tarifas!$C$2:$C$37,MATCH(K1031,Tarifas!$A$2:$A$37,1)),IF(L1031&lt;=40000,INDEX(Tarifas!$D$2:$D$37,MATCH(K1031,Tarifas!$A$2:$A$37,1)),INDEX(Tarifas!$E$2:$E$37,MATCH(K1031,Tarifas!$A$2:$A$37,1))))))</f>
        <v>0</v>
      </c>
      <c r="Q1031" s="7">
        <f t="shared" si="101"/>
        <v>700</v>
      </c>
    </row>
    <row r="1032" spans="1:17" ht="15.75" customHeight="1" x14ac:dyDescent="0.25">
      <c r="A1032" s="2">
        <v>123</v>
      </c>
      <c r="B1032" s="2">
        <v>123</v>
      </c>
      <c r="C1032" s="2">
        <v>123</v>
      </c>
      <c r="D1032" s="2" t="s">
        <v>519</v>
      </c>
      <c r="E1032" s="3">
        <v>11</v>
      </c>
      <c r="F1032" s="3">
        <v>13</v>
      </c>
      <c r="G1032" s="3">
        <v>29</v>
      </c>
      <c r="H1032" s="3">
        <v>1.35</v>
      </c>
      <c r="I1032" s="3">
        <v>1.0367500000000001</v>
      </c>
      <c r="J1032" s="4" t="str">
        <f t="shared" si="96"/>
        <v>Se calcula por Peso</v>
      </c>
      <c r="K1032" s="3">
        <f t="shared" si="97"/>
        <v>1.35</v>
      </c>
      <c r="L1032" s="5">
        <v>8490</v>
      </c>
      <c r="M1032" s="2" t="str">
        <f t="shared" si="98"/>
        <v>Hasta $9.989</v>
      </c>
      <c r="N1032" s="5">
        <f t="shared" si="99"/>
        <v>700</v>
      </c>
      <c r="O1032" s="6" t="str">
        <f t="shared" si="100"/>
        <v>No aplica (&lt;$19.990)</v>
      </c>
      <c r="P1032" s="7">
        <f t="array" ref="P1032">IF(OR(L1032="",K1032=""),"",IF(L1032&lt;19990,0,IF(L1032&lt;=30000,INDEX(Tarifas!$C$2:$C$37,MATCH(K1032,Tarifas!$A$2:$A$37,1)),IF(L1032&lt;=40000,INDEX(Tarifas!$D$2:$D$37,MATCH(K1032,Tarifas!$A$2:$A$37,1)),INDEX(Tarifas!$E$2:$E$37,MATCH(K1032,Tarifas!$A$2:$A$37,1))))))</f>
        <v>0</v>
      </c>
      <c r="Q1032" s="7">
        <f t="shared" si="101"/>
        <v>700</v>
      </c>
    </row>
    <row r="1033" spans="1:17" ht="15.75" customHeight="1" x14ac:dyDescent="0.25">
      <c r="A1033" s="2">
        <v>123</v>
      </c>
      <c r="B1033" s="2">
        <v>123</v>
      </c>
      <c r="C1033" s="2">
        <v>123</v>
      </c>
      <c r="D1033" s="2" t="s">
        <v>520</v>
      </c>
      <c r="E1033" s="3">
        <v>17</v>
      </c>
      <c r="F1033" s="3">
        <v>17</v>
      </c>
      <c r="G1033" s="3">
        <v>20</v>
      </c>
      <c r="H1033" s="3">
        <v>1.35</v>
      </c>
      <c r="I1033" s="3">
        <v>1.4450000000000001</v>
      </c>
      <c r="J1033" s="4" t="str">
        <f t="shared" si="96"/>
        <v>Se calcula por P volum</v>
      </c>
      <c r="K1033" s="3">
        <f t="shared" si="97"/>
        <v>1.4450000000000001</v>
      </c>
      <c r="L1033" s="5">
        <v>25990</v>
      </c>
      <c r="M1033" s="2" t="str">
        <f t="shared" si="98"/>
        <v>Sin costo fijo</v>
      </c>
      <c r="N1033" s="5">
        <f t="shared" si="99"/>
        <v>0</v>
      </c>
      <c r="O1033" s="6" t="str">
        <f t="shared" si="100"/>
        <v>$19.990-$30.000</v>
      </c>
      <c r="P1033" s="7">
        <f t="array" ref="P1033">IF(OR(L1033="",K1033=""),"",IF(L1033&lt;19990,0,IF(L1033&lt;=30000,INDEX(Tarifas!$C$2:$C$37,MATCH(K1033,Tarifas!$A$2:$A$37,1)),IF(L1033&lt;=40000,INDEX(Tarifas!$D$2:$D$37,MATCH(K1033,Tarifas!$A$2:$A$37,1)),INDEX(Tarifas!$E$2:$E$37,MATCH(K1033,Tarifas!$A$2:$A$37,1))))))</f>
        <v>2560</v>
      </c>
      <c r="Q1033" s="7">
        <f t="shared" si="101"/>
        <v>2560</v>
      </c>
    </row>
    <row r="1034" spans="1:17" ht="15.75" customHeight="1" x14ac:dyDescent="0.25">
      <c r="A1034" s="2">
        <v>123</v>
      </c>
      <c r="B1034" s="2">
        <v>123</v>
      </c>
      <c r="C1034" s="2">
        <v>123</v>
      </c>
      <c r="D1034" s="2" t="s">
        <v>520</v>
      </c>
      <c r="E1034" s="3">
        <v>17</v>
      </c>
      <c r="F1034" s="3">
        <v>17</v>
      </c>
      <c r="G1034" s="3">
        <v>20</v>
      </c>
      <c r="H1034" s="3">
        <v>1.35</v>
      </c>
      <c r="I1034" s="3">
        <v>1.4450000000000001</v>
      </c>
      <c r="J1034" s="4" t="str">
        <f t="shared" si="96"/>
        <v>Se calcula por P volum</v>
      </c>
      <c r="K1034" s="3">
        <f t="shared" si="97"/>
        <v>1.4450000000000001</v>
      </c>
      <c r="L1034" s="5">
        <v>25990</v>
      </c>
      <c r="M1034" s="2" t="str">
        <f t="shared" si="98"/>
        <v>Sin costo fijo</v>
      </c>
      <c r="N1034" s="5">
        <f t="shared" si="99"/>
        <v>0</v>
      </c>
      <c r="O1034" s="6" t="str">
        <f t="shared" si="100"/>
        <v>$19.990-$30.000</v>
      </c>
      <c r="P1034" s="7">
        <f t="array" ref="P1034">IF(OR(L1034="",K1034=""),"",IF(L1034&lt;19990,0,IF(L1034&lt;=30000,INDEX(Tarifas!$C$2:$C$37,MATCH(K1034,Tarifas!$A$2:$A$37,1)),IF(L1034&lt;=40000,INDEX(Tarifas!$D$2:$D$37,MATCH(K1034,Tarifas!$A$2:$A$37,1)),INDEX(Tarifas!$E$2:$E$37,MATCH(K1034,Tarifas!$A$2:$A$37,1))))))</f>
        <v>2560</v>
      </c>
      <c r="Q1034" s="7">
        <f t="shared" si="101"/>
        <v>2560</v>
      </c>
    </row>
    <row r="1035" spans="1:17" ht="15.75" customHeight="1" x14ac:dyDescent="0.25">
      <c r="A1035" s="2">
        <v>123</v>
      </c>
      <c r="B1035" s="2">
        <v>123</v>
      </c>
      <c r="C1035" s="2">
        <v>123</v>
      </c>
      <c r="D1035" s="2" t="s">
        <v>521</v>
      </c>
      <c r="E1035" s="3">
        <v>7</v>
      </c>
      <c r="F1035" s="3">
        <v>15</v>
      </c>
      <c r="G1035" s="3">
        <v>23</v>
      </c>
      <c r="H1035" s="3">
        <v>1.3460000000000001</v>
      </c>
      <c r="I1035" s="3">
        <v>0.60375000000000001</v>
      </c>
      <c r="J1035" s="4" t="str">
        <f t="shared" si="96"/>
        <v>Se calcula por Peso</v>
      </c>
      <c r="K1035" s="3">
        <f t="shared" si="97"/>
        <v>1.3460000000000001</v>
      </c>
      <c r="L1035" s="5">
        <v>5750</v>
      </c>
      <c r="M1035" s="2" t="str">
        <f t="shared" si="98"/>
        <v>Hasta $9.989</v>
      </c>
      <c r="N1035" s="5">
        <f t="shared" si="99"/>
        <v>700</v>
      </c>
      <c r="O1035" s="6" t="str">
        <f t="shared" si="100"/>
        <v>No aplica (&lt;$19.990)</v>
      </c>
      <c r="P1035" s="7">
        <f t="array" ref="P1035">IF(OR(L1035="",K1035=""),"",IF(L1035&lt;19990,0,IF(L1035&lt;=30000,INDEX(Tarifas!$C$2:$C$37,MATCH(K1035,Tarifas!$A$2:$A$37,1)),IF(L1035&lt;=40000,INDEX(Tarifas!$D$2:$D$37,MATCH(K1035,Tarifas!$A$2:$A$37,1)),INDEX(Tarifas!$E$2:$E$37,MATCH(K1035,Tarifas!$A$2:$A$37,1))))))</f>
        <v>0</v>
      </c>
      <c r="Q1035" s="7">
        <f t="shared" si="101"/>
        <v>700</v>
      </c>
    </row>
    <row r="1036" spans="1:17" ht="15.75" customHeight="1" x14ac:dyDescent="0.25">
      <c r="A1036" s="2">
        <v>123</v>
      </c>
      <c r="B1036" s="2">
        <v>123</v>
      </c>
      <c r="C1036" s="2">
        <v>123</v>
      </c>
      <c r="D1036" s="2" t="s">
        <v>521</v>
      </c>
      <c r="E1036" s="3">
        <v>7</v>
      </c>
      <c r="F1036" s="3">
        <v>15</v>
      </c>
      <c r="G1036" s="3">
        <v>23</v>
      </c>
      <c r="H1036" s="3">
        <v>1.3460000000000001</v>
      </c>
      <c r="I1036" s="3">
        <v>0.60375000000000001</v>
      </c>
      <c r="J1036" s="4" t="str">
        <f t="shared" si="96"/>
        <v>Se calcula por Peso</v>
      </c>
      <c r="K1036" s="3">
        <f t="shared" si="97"/>
        <v>1.3460000000000001</v>
      </c>
      <c r="L1036" s="5">
        <v>5750</v>
      </c>
      <c r="M1036" s="2" t="str">
        <f t="shared" si="98"/>
        <v>Hasta $9.989</v>
      </c>
      <c r="N1036" s="5">
        <f t="shared" si="99"/>
        <v>700</v>
      </c>
      <c r="O1036" s="6" t="str">
        <f t="shared" si="100"/>
        <v>No aplica (&lt;$19.990)</v>
      </c>
      <c r="P1036" s="7">
        <f t="array" ref="P1036">IF(OR(L1036="",K1036=""),"",IF(L1036&lt;19990,0,IF(L1036&lt;=30000,INDEX(Tarifas!$C$2:$C$37,MATCH(K1036,Tarifas!$A$2:$A$37,1)),IF(L1036&lt;=40000,INDEX(Tarifas!$D$2:$D$37,MATCH(K1036,Tarifas!$A$2:$A$37,1)),INDEX(Tarifas!$E$2:$E$37,MATCH(K1036,Tarifas!$A$2:$A$37,1))))))</f>
        <v>0</v>
      </c>
      <c r="Q1036" s="7">
        <f t="shared" si="101"/>
        <v>700</v>
      </c>
    </row>
    <row r="1037" spans="1:17" ht="15.75" customHeight="1" x14ac:dyDescent="0.25">
      <c r="A1037" s="2">
        <v>123</v>
      </c>
      <c r="B1037" s="2">
        <v>123</v>
      </c>
      <c r="C1037" s="2">
        <v>123</v>
      </c>
      <c r="D1037" s="2" t="s">
        <v>522</v>
      </c>
      <c r="E1037" s="3">
        <v>15</v>
      </c>
      <c r="F1037" s="3">
        <v>16</v>
      </c>
      <c r="G1037" s="3">
        <v>16</v>
      </c>
      <c r="H1037" s="3">
        <v>1.3460000000000001</v>
      </c>
      <c r="I1037" s="3">
        <v>0.96</v>
      </c>
      <c r="J1037" s="4" t="str">
        <f t="shared" si="96"/>
        <v>Se calcula por Peso</v>
      </c>
      <c r="K1037" s="3">
        <f t="shared" si="97"/>
        <v>1.3460000000000001</v>
      </c>
      <c r="L1037" s="5">
        <v>8720</v>
      </c>
      <c r="M1037" s="2" t="str">
        <f t="shared" si="98"/>
        <v>Hasta $9.989</v>
      </c>
      <c r="N1037" s="5">
        <f t="shared" si="99"/>
        <v>700</v>
      </c>
      <c r="O1037" s="6" t="str">
        <f t="shared" si="100"/>
        <v>No aplica (&lt;$19.990)</v>
      </c>
      <c r="P1037" s="7">
        <f t="array" ref="P1037">IF(OR(L1037="",K1037=""),"",IF(L1037&lt;19990,0,IF(L1037&lt;=30000,INDEX(Tarifas!$C$2:$C$37,MATCH(K1037,Tarifas!$A$2:$A$37,1)),IF(L1037&lt;=40000,INDEX(Tarifas!$D$2:$D$37,MATCH(K1037,Tarifas!$A$2:$A$37,1)),INDEX(Tarifas!$E$2:$E$37,MATCH(K1037,Tarifas!$A$2:$A$37,1))))))</f>
        <v>0</v>
      </c>
      <c r="Q1037" s="7">
        <f t="shared" si="101"/>
        <v>700</v>
      </c>
    </row>
    <row r="1038" spans="1:17" ht="15.75" customHeight="1" x14ac:dyDescent="0.25">
      <c r="A1038" s="2">
        <v>123</v>
      </c>
      <c r="B1038" s="2">
        <v>123</v>
      </c>
      <c r="C1038" s="2">
        <v>123</v>
      </c>
      <c r="D1038" s="2" t="s">
        <v>522</v>
      </c>
      <c r="E1038" s="3">
        <v>15</v>
      </c>
      <c r="F1038" s="3">
        <v>16</v>
      </c>
      <c r="G1038" s="3">
        <v>16</v>
      </c>
      <c r="H1038" s="3">
        <v>1.3460000000000001</v>
      </c>
      <c r="I1038" s="3">
        <v>0.96</v>
      </c>
      <c r="J1038" s="4" t="str">
        <f t="shared" si="96"/>
        <v>Se calcula por Peso</v>
      </c>
      <c r="K1038" s="3">
        <f t="shared" si="97"/>
        <v>1.3460000000000001</v>
      </c>
      <c r="L1038" s="5">
        <v>8720</v>
      </c>
      <c r="M1038" s="2" t="str">
        <f t="shared" si="98"/>
        <v>Hasta $9.989</v>
      </c>
      <c r="N1038" s="5">
        <f t="shared" si="99"/>
        <v>700</v>
      </c>
      <c r="O1038" s="6" t="str">
        <f t="shared" si="100"/>
        <v>No aplica (&lt;$19.990)</v>
      </c>
      <c r="P1038" s="7">
        <f t="array" ref="P1038">IF(OR(L1038="",K1038=""),"",IF(L1038&lt;19990,0,IF(L1038&lt;=30000,INDEX(Tarifas!$C$2:$C$37,MATCH(K1038,Tarifas!$A$2:$A$37,1)),IF(L1038&lt;=40000,INDEX(Tarifas!$D$2:$D$37,MATCH(K1038,Tarifas!$A$2:$A$37,1)),INDEX(Tarifas!$E$2:$E$37,MATCH(K1038,Tarifas!$A$2:$A$37,1))))))</f>
        <v>0</v>
      </c>
      <c r="Q1038" s="7">
        <f t="shared" si="101"/>
        <v>700</v>
      </c>
    </row>
    <row r="1039" spans="1:17" ht="15.75" customHeight="1" x14ac:dyDescent="0.25">
      <c r="A1039" s="2">
        <v>123</v>
      </c>
      <c r="B1039" s="2">
        <v>123</v>
      </c>
      <c r="C1039" s="2">
        <v>123</v>
      </c>
      <c r="D1039" s="2" t="s">
        <v>523</v>
      </c>
      <c r="E1039" s="3">
        <v>9</v>
      </c>
      <c r="F1039" s="3">
        <v>15</v>
      </c>
      <c r="G1039" s="3">
        <v>27</v>
      </c>
      <c r="H1039" s="3">
        <v>1.345</v>
      </c>
      <c r="I1039" s="3">
        <v>0.91125</v>
      </c>
      <c r="J1039" s="4" t="str">
        <f t="shared" si="96"/>
        <v>Se calcula por Peso</v>
      </c>
      <c r="K1039" s="3">
        <f t="shared" si="97"/>
        <v>1.345</v>
      </c>
      <c r="L1039" s="5">
        <v>15990</v>
      </c>
      <c r="M1039" s="2" t="str">
        <f t="shared" si="98"/>
        <v>$9.990-$19.990</v>
      </c>
      <c r="N1039" s="5">
        <f t="shared" si="99"/>
        <v>1000</v>
      </c>
      <c r="O1039" s="6" t="str">
        <f t="shared" si="100"/>
        <v>No aplica (&lt;$19.990)</v>
      </c>
      <c r="P1039" s="7">
        <f t="array" ref="P1039">IF(OR(L1039="",K1039=""),"",IF(L1039&lt;19990,0,IF(L1039&lt;=30000,INDEX(Tarifas!$C$2:$C$37,MATCH(K1039,Tarifas!$A$2:$A$37,1)),IF(L1039&lt;=40000,INDEX(Tarifas!$D$2:$D$37,MATCH(K1039,Tarifas!$A$2:$A$37,1)),INDEX(Tarifas!$E$2:$E$37,MATCH(K1039,Tarifas!$A$2:$A$37,1))))))</f>
        <v>0</v>
      </c>
      <c r="Q1039" s="7">
        <f t="shared" si="101"/>
        <v>1000</v>
      </c>
    </row>
    <row r="1040" spans="1:17" ht="15.75" customHeight="1" x14ac:dyDescent="0.25">
      <c r="A1040" s="2">
        <v>123</v>
      </c>
      <c r="B1040" s="2">
        <v>123</v>
      </c>
      <c r="C1040" s="2">
        <v>123</v>
      </c>
      <c r="D1040" s="2" t="s">
        <v>524</v>
      </c>
      <c r="E1040" s="3">
        <v>10</v>
      </c>
      <c r="F1040" s="3">
        <v>20</v>
      </c>
      <c r="G1040" s="3">
        <v>102</v>
      </c>
      <c r="H1040" s="3">
        <v>1.32</v>
      </c>
      <c r="I1040" s="3">
        <v>5.0999999999999996</v>
      </c>
      <c r="J1040" s="4" t="str">
        <f t="shared" si="96"/>
        <v>Se calcula por P volum</v>
      </c>
      <c r="K1040" s="3">
        <f t="shared" si="97"/>
        <v>5.0999999999999996</v>
      </c>
      <c r="L1040" s="5">
        <v>15990</v>
      </c>
      <c r="M1040" s="2" t="str">
        <f t="shared" si="98"/>
        <v>$9.990-$19.990</v>
      </c>
      <c r="N1040" s="5">
        <f t="shared" si="99"/>
        <v>1000</v>
      </c>
      <c r="O1040" s="6" t="str">
        <f t="shared" si="100"/>
        <v>No aplica (&lt;$19.990)</v>
      </c>
      <c r="P1040" s="7">
        <f t="array" ref="P1040">IF(OR(L1040="",K1040=""),"",IF(L1040&lt;19990,0,IF(L1040&lt;=30000,INDEX(Tarifas!$C$2:$C$37,MATCH(K1040,Tarifas!$A$2:$A$37,1)),IF(L1040&lt;=40000,INDEX(Tarifas!$D$2:$D$37,MATCH(K1040,Tarifas!$A$2:$A$37,1)),INDEX(Tarifas!$E$2:$E$37,MATCH(K1040,Tarifas!$A$2:$A$37,1))))))</f>
        <v>0</v>
      </c>
      <c r="Q1040" s="7">
        <f t="shared" si="101"/>
        <v>1000</v>
      </c>
    </row>
    <row r="1041" spans="1:17" ht="15.75" customHeight="1" x14ac:dyDescent="0.25">
      <c r="A1041" s="2">
        <v>123</v>
      </c>
      <c r="B1041" s="2">
        <v>123</v>
      </c>
      <c r="C1041" s="2">
        <v>123</v>
      </c>
      <c r="D1041" s="2" t="s">
        <v>525</v>
      </c>
      <c r="E1041" s="3">
        <v>7</v>
      </c>
      <c r="F1041" s="3">
        <v>12</v>
      </c>
      <c r="G1041" s="3">
        <v>31</v>
      </c>
      <c r="H1041" s="3">
        <v>1.3180000000000001</v>
      </c>
      <c r="I1041" s="3">
        <v>0.65100000000000002</v>
      </c>
      <c r="J1041" s="4" t="str">
        <f t="shared" si="96"/>
        <v>Se calcula por Peso</v>
      </c>
      <c r="K1041" s="3">
        <f t="shared" si="97"/>
        <v>1.3180000000000001</v>
      </c>
      <c r="L1041" s="5">
        <v>23990</v>
      </c>
      <c r="M1041" s="2" t="str">
        <f t="shared" si="98"/>
        <v>Sin costo fijo</v>
      </c>
      <c r="N1041" s="5">
        <f t="shared" si="99"/>
        <v>0</v>
      </c>
      <c r="O1041" s="6" t="str">
        <f t="shared" si="100"/>
        <v>$19.990-$30.000</v>
      </c>
      <c r="P1041" s="7">
        <f t="array" ref="P1041">IF(OR(L1041="",K1041=""),"",IF(L1041&lt;19990,0,IF(L1041&lt;=30000,INDEX(Tarifas!$C$2:$C$37,MATCH(K1041,Tarifas!$A$2:$A$37,1)),IF(L1041&lt;=40000,INDEX(Tarifas!$D$2:$D$37,MATCH(K1041,Tarifas!$A$2:$A$37,1)),INDEX(Tarifas!$E$2:$E$37,MATCH(K1041,Tarifas!$A$2:$A$37,1))))))</f>
        <v>2560</v>
      </c>
      <c r="Q1041" s="7">
        <f t="shared" si="101"/>
        <v>2560</v>
      </c>
    </row>
    <row r="1042" spans="1:17" ht="15.75" customHeight="1" x14ac:dyDescent="0.25">
      <c r="A1042" s="2">
        <v>123</v>
      </c>
      <c r="B1042" s="2">
        <v>123</v>
      </c>
      <c r="C1042" s="2">
        <v>123</v>
      </c>
      <c r="D1042" s="2" t="s">
        <v>526</v>
      </c>
      <c r="E1042" s="3">
        <v>11</v>
      </c>
      <c r="F1042" s="3">
        <v>20</v>
      </c>
      <c r="G1042" s="3">
        <v>26</v>
      </c>
      <c r="H1042" s="3">
        <v>1.3129999999999999</v>
      </c>
      <c r="I1042" s="3">
        <v>1.43</v>
      </c>
      <c r="J1042" s="4" t="str">
        <f t="shared" si="96"/>
        <v>Se calcula por P volum</v>
      </c>
      <c r="K1042" s="3">
        <f t="shared" si="97"/>
        <v>1.43</v>
      </c>
      <c r="L1042" s="5">
        <v>13990</v>
      </c>
      <c r="M1042" s="2" t="str">
        <f t="shared" si="98"/>
        <v>$9.990-$19.990</v>
      </c>
      <c r="N1042" s="5">
        <f t="shared" si="99"/>
        <v>1000</v>
      </c>
      <c r="O1042" s="6" t="str">
        <f t="shared" si="100"/>
        <v>No aplica (&lt;$19.990)</v>
      </c>
      <c r="P1042" s="7">
        <f t="array" ref="P1042">IF(OR(L1042="",K1042=""),"",IF(L1042&lt;19990,0,IF(L1042&lt;=30000,INDEX(Tarifas!$C$2:$C$37,MATCH(K1042,Tarifas!$A$2:$A$37,1)),IF(L1042&lt;=40000,INDEX(Tarifas!$D$2:$D$37,MATCH(K1042,Tarifas!$A$2:$A$37,1)),INDEX(Tarifas!$E$2:$E$37,MATCH(K1042,Tarifas!$A$2:$A$37,1))))))</f>
        <v>0</v>
      </c>
      <c r="Q1042" s="7">
        <f t="shared" si="101"/>
        <v>1000</v>
      </c>
    </row>
    <row r="1043" spans="1:17" ht="15.75" customHeight="1" x14ac:dyDescent="0.25">
      <c r="A1043" s="2">
        <v>123</v>
      </c>
      <c r="B1043" s="2">
        <v>123</v>
      </c>
      <c r="C1043" s="2">
        <v>123</v>
      </c>
      <c r="D1043" s="2" t="s">
        <v>527</v>
      </c>
      <c r="E1043" s="3">
        <v>9</v>
      </c>
      <c r="F1043" s="3">
        <v>20</v>
      </c>
      <c r="G1043" s="3">
        <v>26</v>
      </c>
      <c r="H1043" s="3">
        <v>1.3049999999999999</v>
      </c>
      <c r="I1043" s="3">
        <v>1.17</v>
      </c>
      <c r="J1043" s="4" t="str">
        <f t="shared" si="96"/>
        <v>Se calcula por Peso</v>
      </c>
      <c r="K1043" s="3">
        <f t="shared" si="97"/>
        <v>1.3049999999999999</v>
      </c>
      <c r="L1043" s="5">
        <v>2990</v>
      </c>
      <c r="M1043" s="2" t="str">
        <f t="shared" si="98"/>
        <v>Hasta $9.989</v>
      </c>
      <c r="N1043" s="5">
        <f t="shared" si="99"/>
        <v>700</v>
      </c>
      <c r="O1043" s="6" t="str">
        <f t="shared" si="100"/>
        <v>No aplica (&lt;$19.990)</v>
      </c>
      <c r="P1043" s="7">
        <f t="array" ref="P1043">IF(OR(L1043="",K1043=""),"",IF(L1043&lt;19990,0,IF(L1043&lt;=30000,INDEX(Tarifas!$C$2:$C$37,MATCH(K1043,Tarifas!$A$2:$A$37,1)),IF(L1043&lt;=40000,INDEX(Tarifas!$D$2:$D$37,MATCH(K1043,Tarifas!$A$2:$A$37,1)),INDEX(Tarifas!$E$2:$E$37,MATCH(K1043,Tarifas!$A$2:$A$37,1))))))</f>
        <v>0</v>
      </c>
      <c r="Q1043" s="7">
        <f t="shared" si="101"/>
        <v>700</v>
      </c>
    </row>
    <row r="1044" spans="1:17" ht="15.75" customHeight="1" x14ac:dyDescent="0.25">
      <c r="A1044" s="2">
        <v>123</v>
      </c>
      <c r="B1044" s="2">
        <v>123</v>
      </c>
      <c r="C1044" s="2">
        <v>123</v>
      </c>
      <c r="D1044" s="2" t="s">
        <v>527</v>
      </c>
      <c r="E1044" s="3">
        <v>9</v>
      </c>
      <c r="F1044" s="3">
        <v>20</v>
      </c>
      <c r="G1044" s="3">
        <v>26</v>
      </c>
      <c r="H1044" s="3">
        <v>1.3049999999999999</v>
      </c>
      <c r="I1044" s="3">
        <v>1.17</v>
      </c>
      <c r="J1044" s="4" t="str">
        <f t="shared" si="96"/>
        <v>Se calcula por Peso</v>
      </c>
      <c r="K1044" s="3">
        <f t="shared" si="97"/>
        <v>1.3049999999999999</v>
      </c>
      <c r="L1044" s="5">
        <v>2990</v>
      </c>
      <c r="M1044" s="2" t="str">
        <f t="shared" si="98"/>
        <v>Hasta $9.989</v>
      </c>
      <c r="N1044" s="5">
        <f t="shared" si="99"/>
        <v>700</v>
      </c>
      <c r="O1044" s="6" t="str">
        <f t="shared" si="100"/>
        <v>No aplica (&lt;$19.990)</v>
      </c>
      <c r="P1044" s="7">
        <f t="array" ref="P1044">IF(OR(L1044="",K1044=""),"",IF(L1044&lt;19990,0,IF(L1044&lt;=30000,INDEX(Tarifas!$C$2:$C$37,MATCH(K1044,Tarifas!$A$2:$A$37,1)),IF(L1044&lt;=40000,INDEX(Tarifas!$D$2:$D$37,MATCH(K1044,Tarifas!$A$2:$A$37,1)),INDEX(Tarifas!$E$2:$E$37,MATCH(K1044,Tarifas!$A$2:$A$37,1))))))</f>
        <v>0</v>
      </c>
      <c r="Q1044" s="7">
        <f t="shared" si="101"/>
        <v>700</v>
      </c>
    </row>
    <row r="1045" spans="1:17" ht="15.75" customHeight="1" x14ac:dyDescent="0.25">
      <c r="A1045" s="2">
        <v>123</v>
      </c>
      <c r="B1045" s="2">
        <v>123</v>
      </c>
      <c r="C1045" s="2">
        <v>123</v>
      </c>
      <c r="D1045" s="2" t="s">
        <v>528</v>
      </c>
      <c r="E1045" s="3">
        <v>9</v>
      </c>
      <c r="F1045" s="3">
        <v>13</v>
      </c>
      <c r="G1045" s="3">
        <v>22</v>
      </c>
      <c r="H1045" s="3">
        <v>1.3049999999999999</v>
      </c>
      <c r="I1045" s="3">
        <v>0.64349999999999996</v>
      </c>
      <c r="J1045" s="4" t="str">
        <f t="shared" si="96"/>
        <v>Se calcula por Peso</v>
      </c>
      <c r="K1045" s="3">
        <f t="shared" si="97"/>
        <v>1.3049999999999999</v>
      </c>
      <c r="L1045" s="5">
        <v>18490</v>
      </c>
      <c r="M1045" s="2" t="str">
        <f t="shared" si="98"/>
        <v>$9.990-$19.990</v>
      </c>
      <c r="N1045" s="5">
        <f t="shared" si="99"/>
        <v>1000</v>
      </c>
      <c r="O1045" s="6" t="str">
        <f t="shared" si="100"/>
        <v>No aplica (&lt;$19.990)</v>
      </c>
      <c r="P1045" s="7">
        <f t="array" ref="P1045">IF(OR(L1045="",K1045=""),"",IF(L1045&lt;19990,0,IF(L1045&lt;=30000,INDEX(Tarifas!$C$2:$C$37,MATCH(K1045,Tarifas!$A$2:$A$37,1)),IF(L1045&lt;=40000,INDEX(Tarifas!$D$2:$D$37,MATCH(K1045,Tarifas!$A$2:$A$37,1)),INDEX(Tarifas!$E$2:$E$37,MATCH(K1045,Tarifas!$A$2:$A$37,1))))))</f>
        <v>0</v>
      </c>
      <c r="Q1045" s="7">
        <f t="shared" si="101"/>
        <v>1000</v>
      </c>
    </row>
    <row r="1046" spans="1:17" ht="15.75" customHeight="1" x14ac:dyDescent="0.25">
      <c r="A1046" s="2">
        <v>123</v>
      </c>
      <c r="B1046" s="2">
        <v>123</v>
      </c>
      <c r="C1046" s="2">
        <v>123</v>
      </c>
      <c r="D1046" s="2" t="s">
        <v>528</v>
      </c>
      <c r="E1046" s="3">
        <v>9</v>
      </c>
      <c r="F1046" s="3">
        <v>13</v>
      </c>
      <c r="G1046" s="3">
        <v>22</v>
      </c>
      <c r="H1046" s="3">
        <v>1.3049999999999999</v>
      </c>
      <c r="I1046" s="3">
        <v>0.64349999999999996</v>
      </c>
      <c r="J1046" s="4" t="str">
        <f t="shared" si="96"/>
        <v>Se calcula por Peso</v>
      </c>
      <c r="K1046" s="3">
        <f t="shared" si="97"/>
        <v>1.3049999999999999</v>
      </c>
      <c r="L1046" s="5">
        <v>18490</v>
      </c>
      <c r="M1046" s="2" t="str">
        <f t="shared" si="98"/>
        <v>$9.990-$19.990</v>
      </c>
      <c r="N1046" s="5">
        <f t="shared" si="99"/>
        <v>1000</v>
      </c>
      <c r="O1046" s="6" t="str">
        <f t="shared" si="100"/>
        <v>No aplica (&lt;$19.990)</v>
      </c>
      <c r="P1046" s="7">
        <f t="array" ref="P1046">IF(OR(L1046="",K1046=""),"",IF(L1046&lt;19990,0,IF(L1046&lt;=30000,INDEX(Tarifas!$C$2:$C$37,MATCH(K1046,Tarifas!$A$2:$A$37,1)),IF(L1046&lt;=40000,INDEX(Tarifas!$D$2:$D$37,MATCH(K1046,Tarifas!$A$2:$A$37,1)),INDEX(Tarifas!$E$2:$E$37,MATCH(K1046,Tarifas!$A$2:$A$37,1))))))</f>
        <v>0</v>
      </c>
      <c r="Q1046" s="7">
        <f t="shared" si="101"/>
        <v>1000</v>
      </c>
    </row>
    <row r="1047" spans="1:17" ht="15.75" customHeight="1" x14ac:dyDescent="0.25">
      <c r="A1047" s="2">
        <v>123</v>
      </c>
      <c r="B1047" s="2">
        <v>123</v>
      </c>
      <c r="C1047" s="2">
        <v>123</v>
      </c>
      <c r="D1047" s="2" t="s">
        <v>528</v>
      </c>
      <c r="E1047" s="3">
        <v>9</v>
      </c>
      <c r="F1047" s="3">
        <v>13</v>
      </c>
      <c r="G1047" s="3">
        <v>22</v>
      </c>
      <c r="H1047" s="3">
        <v>1.3049999999999999</v>
      </c>
      <c r="I1047" s="3">
        <v>0.64349999999999996</v>
      </c>
      <c r="J1047" s="4" t="str">
        <f t="shared" si="96"/>
        <v>Se calcula por Peso</v>
      </c>
      <c r="K1047" s="3">
        <f t="shared" si="97"/>
        <v>1.3049999999999999</v>
      </c>
      <c r="L1047" s="5">
        <v>21590</v>
      </c>
      <c r="M1047" s="2" t="str">
        <f t="shared" si="98"/>
        <v>Sin costo fijo</v>
      </c>
      <c r="N1047" s="5">
        <f t="shared" si="99"/>
        <v>0</v>
      </c>
      <c r="O1047" s="6" t="str">
        <f t="shared" si="100"/>
        <v>$19.990-$30.000</v>
      </c>
      <c r="P1047" s="7">
        <f t="array" ref="P1047">IF(OR(L1047="",K1047=""),"",IF(L1047&lt;19990,0,IF(L1047&lt;=30000,INDEX(Tarifas!$C$2:$C$37,MATCH(K1047,Tarifas!$A$2:$A$37,1)),IF(L1047&lt;=40000,INDEX(Tarifas!$D$2:$D$37,MATCH(K1047,Tarifas!$A$2:$A$37,1)),INDEX(Tarifas!$E$2:$E$37,MATCH(K1047,Tarifas!$A$2:$A$37,1))))))</f>
        <v>2560</v>
      </c>
      <c r="Q1047" s="7">
        <f t="shared" si="101"/>
        <v>2560</v>
      </c>
    </row>
    <row r="1048" spans="1:17" ht="15.75" customHeight="1" x14ac:dyDescent="0.25">
      <c r="A1048" s="2">
        <v>123</v>
      </c>
      <c r="B1048" s="2">
        <v>123</v>
      </c>
      <c r="C1048" s="2">
        <v>123</v>
      </c>
      <c r="D1048" s="2" t="s">
        <v>528</v>
      </c>
      <c r="E1048" s="3">
        <v>9</v>
      </c>
      <c r="F1048" s="3">
        <v>13</v>
      </c>
      <c r="G1048" s="3">
        <v>22</v>
      </c>
      <c r="H1048" s="3">
        <v>1.3049999999999999</v>
      </c>
      <c r="I1048" s="3">
        <v>0.64349999999999996</v>
      </c>
      <c r="J1048" s="4" t="str">
        <f t="shared" si="96"/>
        <v>Se calcula por Peso</v>
      </c>
      <c r="K1048" s="3">
        <f t="shared" si="97"/>
        <v>1.3049999999999999</v>
      </c>
      <c r="L1048" s="5">
        <v>21590</v>
      </c>
      <c r="M1048" s="2" t="str">
        <f t="shared" si="98"/>
        <v>Sin costo fijo</v>
      </c>
      <c r="N1048" s="5">
        <f t="shared" si="99"/>
        <v>0</v>
      </c>
      <c r="O1048" s="6" t="str">
        <f t="shared" si="100"/>
        <v>$19.990-$30.000</v>
      </c>
      <c r="P1048" s="7">
        <f t="array" ref="P1048">IF(OR(L1048="",K1048=""),"",IF(L1048&lt;19990,0,IF(L1048&lt;=30000,INDEX(Tarifas!$C$2:$C$37,MATCH(K1048,Tarifas!$A$2:$A$37,1)),IF(L1048&lt;=40000,INDEX(Tarifas!$D$2:$D$37,MATCH(K1048,Tarifas!$A$2:$A$37,1)),INDEX(Tarifas!$E$2:$E$37,MATCH(K1048,Tarifas!$A$2:$A$37,1))))))</f>
        <v>2560</v>
      </c>
      <c r="Q1048" s="7">
        <f t="shared" si="101"/>
        <v>2560</v>
      </c>
    </row>
    <row r="1049" spans="1:17" ht="15.75" customHeight="1" x14ac:dyDescent="0.25">
      <c r="A1049" s="2">
        <v>123</v>
      </c>
      <c r="B1049" s="2">
        <v>123</v>
      </c>
      <c r="C1049" s="2">
        <v>123</v>
      </c>
      <c r="D1049" s="2" t="s">
        <v>529</v>
      </c>
      <c r="E1049" s="3">
        <v>12</v>
      </c>
      <c r="F1049" s="3">
        <v>13</v>
      </c>
      <c r="G1049" s="3">
        <v>22</v>
      </c>
      <c r="H1049" s="3">
        <v>1.2949999999999999</v>
      </c>
      <c r="I1049" s="3">
        <v>0.85799999999999998</v>
      </c>
      <c r="J1049" s="4" t="str">
        <f t="shared" si="96"/>
        <v>Se calcula por Peso</v>
      </c>
      <c r="K1049" s="3">
        <f t="shared" si="97"/>
        <v>1.2949999999999999</v>
      </c>
      <c r="L1049" s="5">
        <v>8990</v>
      </c>
      <c r="M1049" s="2" t="str">
        <f t="shared" si="98"/>
        <v>Hasta $9.989</v>
      </c>
      <c r="N1049" s="5">
        <f t="shared" si="99"/>
        <v>700</v>
      </c>
      <c r="O1049" s="6" t="str">
        <f t="shared" si="100"/>
        <v>No aplica (&lt;$19.990)</v>
      </c>
      <c r="P1049" s="7">
        <f t="array" ref="P1049">IF(OR(L1049="",K1049=""),"",IF(L1049&lt;19990,0,IF(L1049&lt;=30000,INDEX(Tarifas!$C$2:$C$37,MATCH(K1049,Tarifas!$A$2:$A$37,1)),IF(L1049&lt;=40000,INDEX(Tarifas!$D$2:$D$37,MATCH(K1049,Tarifas!$A$2:$A$37,1)),INDEX(Tarifas!$E$2:$E$37,MATCH(K1049,Tarifas!$A$2:$A$37,1))))))</f>
        <v>0</v>
      </c>
      <c r="Q1049" s="7">
        <f t="shared" si="101"/>
        <v>700</v>
      </c>
    </row>
    <row r="1050" spans="1:17" ht="15.75" customHeight="1" x14ac:dyDescent="0.25">
      <c r="A1050" s="2">
        <v>123</v>
      </c>
      <c r="B1050" s="2">
        <v>123</v>
      </c>
      <c r="C1050" s="2">
        <v>123</v>
      </c>
      <c r="D1050" s="2" t="s">
        <v>530</v>
      </c>
      <c r="E1050" s="3">
        <v>10</v>
      </c>
      <c r="F1050" s="3">
        <v>10</v>
      </c>
      <c r="G1050" s="3">
        <v>26</v>
      </c>
      <c r="H1050" s="3">
        <v>1.29</v>
      </c>
      <c r="I1050" s="3">
        <v>0.65</v>
      </c>
      <c r="J1050" s="4" t="str">
        <f t="shared" si="96"/>
        <v>Se calcula por Peso</v>
      </c>
      <c r="K1050" s="3">
        <f t="shared" si="97"/>
        <v>1.29</v>
      </c>
      <c r="L1050" s="5">
        <v>3380</v>
      </c>
      <c r="M1050" s="2" t="str">
        <f t="shared" si="98"/>
        <v>Hasta $9.989</v>
      </c>
      <c r="N1050" s="5">
        <f t="shared" si="99"/>
        <v>700</v>
      </c>
      <c r="O1050" s="6" t="str">
        <f t="shared" si="100"/>
        <v>No aplica (&lt;$19.990)</v>
      </c>
      <c r="P1050" s="7">
        <f t="array" ref="P1050">IF(OR(L1050="",K1050=""),"",IF(L1050&lt;19990,0,IF(L1050&lt;=30000,INDEX(Tarifas!$C$2:$C$37,MATCH(K1050,Tarifas!$A$2:$A$37,1)),IF(L1050&lt;=40000,INDEX(Tarifas!$D$2:$D$37,MATCH(K1050,Tarifas!$A$2:$A$37,1)),INDEX(Tarifas!$E$2:$E$37,MATCH(K1050,Tarifas!$A$2:$A$37,1))))))</f>
        <v>0</v>
      </c>
      <c r="Q1050" s="7">
        <f t="shared" si="101"/>
        <v>700</v>
      </c>
    </row>
    <row r="1051" spans="1:17" ht="15.75" customHeight="1" x14ac:dyDescent="0.25">
      <c r="A1051" s="2">
        <v>123</v>
      </c>
      <c r="B1051" s="2">
        <v>123</v>
      </c>
      <c r="C1051" s="2">
        <v>123</v>
      </c>
      <c r="D1051" s="2" t="s">
        <v>530</v>
      </c>
      <c r="E1051" s="3">
        <v>10</v>
      </c>
      <c r="F1051" s="3">
        <v>10</v>
      </c>
      <c r="G1051" s="3">
        <v>26</v>
      </c>
      <c r="H1051" s="3">
        <v>1.29</v>
      </c>
      <c r="I1051" s="3">
        <v>0.65</v>
      </c>
      <c r="J1051" s="4" t="str">
        <f t="shared" si="96"/>
        <v>Se calcula por Peso</v>
      </c>
      <c r="K1051" s="3">
        <f t="shared" si="97"/>
        <v>1.29</v>
      </c>
      <c r="L1051" s="5">
        <v>3380</v>
      </c>
      <c r="M1051" s="2" t="str">
        <f t="shared" si="98"/>
        <v>Hasta $9.989</v>
      </c>
      <c r="N1051" s="5">
        <f t="shared" si="99"/>
        <v>700</v>
      </c>
      <c r="O1051" s="6" t="str">
        <f t="shared" si="100"/>
        <v>No aplica (&lt;$19.990)</v>
      </c>
      <c r="P1051" s="7">
        <f t="array" ref="P1051">IF(OR(L1051="",K1051=""),"",IF(L1051&lt;19990,0,IF(L1051&lt;=30000,INDEX(Tarifas!$C$2:$C$37,MATCH(K1051,Tarifas!$A$2:$A$37,1)),IF(L1051&lt;=40000,INDEX(Tarifas!$D$2:$D$37,MATCH(K1051,Tarifas!$A$2:$A$37,1)),INDEX(Tarifas!$E$2:$E$37,MATCH(K1051,Tarifas!$A$2:$A$37,1))))))</f>
        <v>0</v>
      </c>
      <c r="Q1051" s="7">
        <f t="shared" si="101"/>
        <v>700</v>
      </c>
    </row>
    <row r="1052" spans="1:17" ht="15.75" customHeight="1" x14ac:dyDescent="0.25">
      <c r="A1052" s="2">
        <v>123</v>
      </c>
      <c r="B1052" s="2">
        <v>123</v>
      </c>
      <c r="C1052" s="2">
        <v>123</v>
      </c>
      <c r="D1052" s="2" t="s">
        <v>531</v>
      </c>
      <c r="E1052" s="3">
        <v>11</v>
      </c>
      <c r="F1052" s="3">
        <v>11</v>
      </c>
      <c r="G1052" s="3">
        <v>17</v>
      </c>
      <c r="H1052" s="3">
        <v>1.29</v>
      </c>
      <c r="I1052" s="3">
        <v>0.51424999999999998</v>
      </c>
      <c r="J1052" s="4" t="str">
        <f t="shared" si="96"/>
        <v>Se calcula por Peso</v>
      </c>
      <c r="K1052" s="3">
        <f t="shared" si="97"/>
        <v>1.29</v>
      </c>
      <c r="L1052" s="5">
        <v>3950</v>
      </c>
      <c r="M1052" s="2" t="str">
        <f t="shared" si="98"/>
        <v>Hasta $9.989</v>
      </c>
      <c r="N1052" s="5">
        <f t="shared" si="99"/>
        <v>700</v>
      </c>
      <c r="O1052" s="6" t="str">
        <f t="shared" si="100"/>
        <v>No aplica (&lt;$19.990)</v>
      </c>
      <c r="P1052" s="7">
        <f t="array" ref="P1052">IF(OR(L1052="",K1052=""),"",IF(L1052&lt;19990,0,IF(L1052&lt;=30000,INDEX(Tarifas!$C$2:$C$37,MATCH(K1052,Tarifas!$A$2:$A$37,1)),IF(L1052&lt;=40000,INDEX(Tarifas!$D$2:$D$37,MATCH(K1052,Tarifas!$A$2:$A$37,1)),INDEX(Tarifas!$E$2:$E$37,MATCH(K1052,Tarifas!$A$2:$A$37,1))))))</f>
        <v>0</v>
      </c>
      <c r="Q1052" s="7">
        <f t="shared" si="101"/>
        <v>700</v>
      </c>
    </row>
    <row r="1053" spans="1:17" ht="15.75" customHeight="1" x14ac:dyDescent="0.25">
      <c r="A1053" s="2">
        <v>123</v>
      </c>
      <c r="B1053" s="2">
        <v>123</v>
      </c>
      <c r="C1053" s="2">
        <v>123</v>
      </c>
      <c r="D1053" s="2" t="s">
        <v>531</v>
      </c>
      <c r="E1053" s="3">
        <v>11</v>
      </c>
      <c r="F1053" s="3">
        <v>11</v>
      </c>
      <c r="G1053" s="3">
        <v>17</v>
      </c>
      <c r="H1053" s="3">
        <v>1.29</v>
      </c>
      <c r="I1053" s="3">
        <v>0.51424999999999998</v>
      </c>
      <c r="J1053" s="4" t="str">
        <f t="shared" si="96"/>
        <v>Se calcula por Peso</v>
      </c>
      <c r="K1053" s="3">
        <f t="shared" si="97"/>
        <v>1.29</v>
      </c>
      <c r="L1053" s="5">
        <v>3950</v>
      </c>
      <c r="M1053" s="2" t="str">
        <f t="shared" si="98"/>
        <v>Hasta $9.989</v>
      </c>
      <c r="N1053" s="5">
        <f t="shared" si="99"/>
        <v>700</v>
      </c>
      <c r="O1053" s="6" t="str">
        <f t="shared" si="100"/>
        <v>No aplica (&lt;$19.990)</v>
      </c>
      <c r="P1053" s="7">
        <f t="array" ref="P1053">IF(OR(L1053="",K1053=""),"",IF(L1053&lt;19990,0,IF(L1053&lt;=30000,INDEX(Tarifas!$C$2:$C$37,MATCH(K1053,Tarifas!$A$2:$A$37,1)),IF(L1053&lt;=40000,INDEX(Tarifas!$D$2:$D$37,MATCH(K1053,Tarifas!$A$2:$A$37,1)),INDEX(Tarifas!$E$2:$E$37,MATCH(K1053,Tarifas!$A$2:$A$37,1))))))</f>
        <v>0</v>
      </c>
      <c r="Q1053" s="7">
        <f t="shared" si="101"/>
        <v>700</v>
      </c>
    </row>
    <row r="1054" spans="1:17" ht="15.75" customHeight="1" x14ac:dyDescent="0.25">
      <c r="A1054" s="2">
        <v>123</v>
      </c>
      <c r="B1054" s="2">
        <v>123</v>
      </c>
      <c r="C1054" s="2">
        <v>123</v>
      </c>
      <c r="D1054" s="2" t="s">
        <v>532</v>
      </c>
      <c r="E1054" s="3">
        <v>8</v>
      </c>
      <c r="F1054" s="3">
        <v>18</v>
      </c>
      <c r="G1054" s="3">
        <v>30</v>
      </c>
      <c r="H1054" s="3">
        <v>1.29</v>
      </c>
      <c r="I1054" s="3">
        <v>1.08</v>
      </c>
      <c r="J1054" s="4" t="str">
        <f t="shared" si="96"/>
        <v>Se calcula por Peso</v>
      </c>
      <c r="K1054" s="3">
        <f t="shared" si="97"/>
        <v>1.29</v>
      </c>
      <c r="L1054" s="5">
        <v>14990</v>
      </c>
      <c r="M1054" s="2" t="str">
        <f t="shared" si="98"/>
        <v>$9.990-$19.990</v>
      </c>
      <c r="N1054" s="5">
        <f t="shared" si="99"/>
        <v>1000</v>
      </c>
      <c r="O1054" s="6" t="str">
        <f t="shared" si="100"/>
        <v>No aplica (&lt;$19.990)</v>
      </c>
      <c r="P1054" s="7">
        <f t="array" ref="P1054">IF(OR(L1054="",K1054=""),"",IF(L1054&lt;19990,0,IF(L1054&lt;=30000,INDEX(Tarifas!$C$2:$C$37,MATCH(K1054,Tarifas!$A$2:$A$37,1)),IF(L1054&lt;=40000,INDEX(Tarifas!$D$2:$D$37,MATCH(K1054,Tarifas!$A$2:$A$37,1)),INDEX(Tarifas!$E$2:$E$37,MATCH(K1054,Tarifas!$A$2:$A$37,1))))))</f>
        <v>0</v>
      </c>
      <c r="Q1054" s="7">
        <f t="shared" si="101"/>
        <v>1000</v>
      </c>
    </row>
    <row r="1055" spans="1:17" ht="15.75" customHeight="1" x14ac:dyDescent="0.25">
      <c r="A1055" s="2">
        <v>123</v>
      </c>
      <c r="B1055" s="2">
        <v>123</v>
      </c>
      <c r="C1055" s="2">
        <v>123</v>
      </c>
      <c r="D1055" s="2" t="s">
        <v>532</v>
      </c>
      <c r="E1055" s="3">
        <v>8</v>
      </c>
      <c r="F1055" s="3">
        <v>18</v>
      </c>
      <c r="G1055" s="3">
        <v>30</v>
      </c>
      <c r="H1055" s="3">
        <v>1.29</v>
      </c>
      <c r="I1055" s="3">
        <v>1.08</v>
      </c>
      <c r="J1055" s="4" t="str">
        <f t="shared" si="96"/>
        <v>Se calcula por Peso</v>
      </c>
      <c r="K1055" s="3">
        <f t="shared" si="97"/>
        <v>1.29</v>
      </c>
      <c r="L1055" s="5">
        <v>14990</v>
      </c>
      <c r="M1055" s="2" t="str">
        <f t="shared" si="98"/>
        <v>$9.990-$19.990</v>
      </c>
      <c r="N1055" s="5">
        <f t="shared" si="99"/>
        <v>1000</v>
      </c>
      <c r="O1055" s="6" t="str">
        <f t="shared" si="100"/>
        <v>No aplica (&lt;$19.990)</v>
      </c>
      <c r="P1055" s="7">
        <f t="array" ref="P1055">IF(OR(L1055="",K1055=""),"",IF(L1055&lt;19990,0,IF(L1055&lt;=30000,INDEX(Tarifas!$C$2:$C$37,MATCH(K1055,Tarifas!$A$2:$A$37,1)),IF(L1055&lt;=40000,INDEX(Tarifas!$D$2:$D$37,MATCH(K1055,Tarifas!$A$2:$A$37,1)),INDEX(Tarifas!$E$2:$E$37,MATCH(K1055,Tarifas!$A$2:$A$37,1))))))</f>
        <v>0</v>
      </c>
      <c r="Q1055" s="7">
        <f t="shared" si="101"/>
        <v>1000</v>
      </c>
    </row>
    <row r="1056" spans="1:17" ht="15.75" customHeight="1" x14ac:dyDescent="0.25">
      <c r="A1056" s="2">
        <v>123</v>
      </c>
      <c r="B1056" s="2">
        <v>123</v>
      </c>
      <c r="C1056" s="2">
        <v>123</v>
      </c>
      <c r="D1056" s="2" t="s">
        <v>533</v>
      </c>
      <c r="E1056" s="3">
        <v>16</v>
      </c>
      <c r="F1056" s="3">
        <v>17</v>
      </c>
      <c r="G1056" s="3">
        <v>26</v>
      </c>
      <c r="H1056" s="3">
        <v>1.2749999999999999</v>
      </c>
      <c r="I1056" s="3">
        <v>1.768</v>
      </c>
      <c r="J1056" s="4" t="str">
        <f t="shared" si="96"/>
        <v>Se calcula por P volum</v>
      </c>
      <c r="K1056" s="3">
        <f t="shared" si="97"/>
        <v>1.768</v>
      </c>
      <c r="L1056" s="5">
        <v>2290</v>
      </c>
      <c r="M1056" s="2" t="str">
        <f t="shared" si="98"/>
        <v>Hasta $9.989</v>
      </c>
      <c r="N1056" s="5">
        <f t="shared" si="99"/>
        <v>700</v>
      </c>
      <c r="O1056" s="6" t="str">
        <f t="shared" si="100"/>
        <v>No aplica (&lt;$19.990)</v>
      </c>
      <c r="P1056" s="7">
        <f t="array" ref="P1056">IF(OR(L1056="",K1056=""),"",IF(L1056&lt;19990,0,IF(L1056&lt;=30000,INDEX(Tarifas!$C$2:$C$37,MATCH(K1056,Tarifas!$A$2:$A$37,1)),IF(L1056&lt;=40000,INDEX(Tarifas!$D$2:$D$37,MATCH(K1056,Tarifas!$A$2:$A$37,1)),INDEX(Tarifas!$E$2:$E$37,MATCH(K1056,Tarifas!$A$2:$A$37,1))))))</f>
        <v>0</v>
      </c>
      <c r="Q1056" s="7">
        <f t="shared" si="101"/>
        <v>700</v>
      </c>
    </row>
    <row r="1057" spans="1:17" ht="15.75" customHeight="1" x14ac:dyDescent="0.25">
      <c r="A1057" s="2">
        <v>123</v>
      </c>
      <c r="B1057" s="2">
        <v>123</v>
      </c>
      <c r="C1057" s="2">
        <v>123</v>
      </c>
      <c r="D1057" s="2" t="s">
        <v>533</v>
      </c>
      <c r="E1057" s="3">
        <v>16</v>
      </c>
      <c r="F1057" s="3">
        <v>17</v>
      </c>
      <c r="G1057" s="3">
        <v>26</v>
      </c>
      <c r="H1057" s="3">
        <v>1.2749999999999999</v>
      </c>
      <c r="I1057" s="3">
        <v>1.768</v>
      </c>
      <c r="J1057" s="4" t="str">
        <f t="shared" si="96"/>
        <v>Se calcula por P volum</v>
      </c>
      <c r="K1057" s="3">
        <f t="shared" si="97"/>
        <v>1.768</v>
      </c>
      <c r="L1057" s="5">
        <v>2290</v>
      </c>
      <c r="M1057" s="2" t="str">
        <f t="shared" si="98"/>
        <v>Hasta $9.989</v>
      </c>
      <c r="N1057" s="5">
        <f t="shared" si="99"/>
        <v>700</v>
      </c>
      <c r="O1057" s="6" t="str">
        <f t="shared" si="100"/>
        <v>No aplica (&lt;$19.990)</v>
      </c>
      <c r="P1057" s="7">
        <f t="array" ref="P1057">IF(OR(L1057="",K1057=""),"",IF(L1057&lt;19990,0,IF(L1057&lt;=30000,INDEX(Tarifas!$C$2:$C$37,MATCH(K1057,Tarifas!$A$2:$A$37,1)),IF(L1057&lt;=40000,INDEX(Tarifas!$D$2:$D$37,MATCH(K1057,Tarifas!$A$2:$A$37,1)),INDEX(Tarifas!$E$2:$E$37,MATCH(K1057,Tarifas!$A$2:$A$37,1))))))</f>
        <v>0</v>
      </c>
      <c r="Q1057" s="7">
        <f t="shared" si="101"/>
        <v>700</v>
      </c>
    </row>
    <row r="1058" spans="1:17" ht="15.75" customHeight="1" x14ac:dyDescent="0.25">
      <c r="A1058" s="2">
        <v>123</v>
      </c>
      <c r="B1058" s="2">
        <v>123</v>
      </c>
      <c r="C1058" s="2">
        <v>123</v>
      </c>
      <c r="D1058" s="2" t="s">
        <v>533</v>
      </c>
      <c r="E1058" s="3">
        <v>16</v>
      </c>
      <c r="F1058" s="3">
        <v>17</v>
      </c>
      <c r="G1058" s="3">
        <v>26</v>
      </c>
      <c r="H1058" s="3">
        <v>1.2749999999999999</v>
      </c>
      <c r="I1058" s="3">
        <v>1.768</v>
      </c>
      <c r="J1058" s="4" t="str">
        <f t="shared" si="96"/>
        <v>Se calcula por P volum</v>
      </c>
      <c r="K1058" s="3">
        <f t="shared" si="97"/>
        <v>1.768</v>
      </c>
      <c r="L1058" s="5">
        <v>2700</v>
      </c>
      <c r="M1058" s="2" t="str">
        <f t="shared" si="98"/>
        <v>Hasta $9.989</v>
      </c>
      <c r="N1058" s="5">
        <f t="shared" si="99"/>
        <v>700</v>
      </c>
      <c r="O1058" s="6" t="str">
        <f t="shared" si="100"/>
        <v>No aplica (&lt;$19.990)</v>
      </c>
      <c r="P1058" s="7">
        <f t="array" ref="P1058">IF(OR(L1058="",K1058=""),"",IF(L1058&lt;19990,0,IF(L1058&lt;=30000,INDEX(Tarifas!$C$2:$C$37,MATCH(K1058,Tarifas!$A$2:$A$37,1)),IF(L1058&lt;=40000,INDEX(Tarifas!$D$2:$D$37,MATCH(K1058,Tarifas!$A$2:$A$37,1)),INDEX(Tarifas!$E$2:$E$37,MATCH(K1058,Tarifas!$A$2:$A$37,1))))))</f>
        <v>0</v>
      </c>
      <c r="Q1058" s="7">
        <f t="shared" si="101"/>
        <v>700</v>
      </c>
    </row>
    <row r="1059" spans="1:17" ht="15.75" customHeight="1" x14ac:dyDescent="0.25">
      <c r="A1059" s="2">
        <v>123</v>
      </c>
      <c r="B1059" s="2">
        <v>123</v>
      </c>
      <c r="C1059" s="2">
        <v>123</v>
      </c>
      <c r="D1059" s="2" t="s">
        <v>533</v>
      </c>
      <c r="E1059" s="3">
        <v>16</v>
      </c>
      <c r="F1059" s="3">
        <v>17</v>
      </c>
      <c r="G1059" s="3">
        <v>26</v>
      </c>
      <c r="H1059" s="3">
        <v>1.2749999999999999</v>
      </c>
      <c r="I1059" s="3">
        <v>1.768</v>
      </c>
      <c r="J1059" s="4" t="str">
        <f t="shared" si="96"/>
        <v>Se calcula por P volum</v>
      </c>
      <c r="K1059" s="3">
        <f t="shared" si="97"/>
        <v>1.768</v>
      </c>
      <c r="L1059" s="5">
        <v>2700</v>
      </c>
      <c r="M1059" s="2" t="str">
        <f t="shared" si="98"/>
        <v>Hasta $9.989</v>
      </c>
      <c r="N1059" s="5">
        <f t="shared" si="99"/>
        <v>700</v>
      </c>
      <c r="O1059" s="6" t="str">
        <f t="shared" si="100"/>
        <v>No aplica (&lt;$19.990)</v>
      </c>
      <c r="P1059" s="7">
        <f t="array" ref="P1059">IF(OR(L1059="",K1059=""),"",IF(L1059&lt;19990,0,IF(L1059&lt;=30000,INDEX(Tarifas!$C$2:$C$37,MATCH(K1059,Tarifas!$A$2:$A$37,1)),IF(L1059&lt;=40000,INDEX(Tarifas!$D$2:$D$37,MATCH(K1059,Tarifas!$A$2:$A$37,1)),INDEX(Tarifas!$E$2:$E$37,MATCH(K1059,Tarifas!$A$2:$A$37,1))))))</f>
        <v>0</v>
      </c>
      <c r="Q1059" s="7">
        <f t="shared" si="101"/>
        <v>700</v>
      </c>
    </row>
    <row r="1060" spans="1:17" ht="15.75" customHeight="1" x14ac:dyDescent="0.25">
      <c r="A1060" s="2">
        <v>123</v>
      </c>
      <c r="B1060" s="2">
        <v>123</v>
      </c>
      <c r="C1060" s="2">
        <v>123</v>
      </c>
      <c r="D1060" s="2" t="s">
        <v>534</v>
      </c>
      <c r="E1060" s="3">
        <v>6</v>
      </c>
      <c r="F1060" s="3">
        <v>15</v>
      </c>
      <c r="G1060" s="3">
        <v>22</v>
      </c>
      <c r="H1060" s="3">
        <v>1.2749999999999999</v>
      </c>
      <c r="I1060" s="3">
        <v>0.495</v>
      </c>
      <c r="J1060" s="4" t="str">
        <f t="shared" si="96"/>
        <v>Se calcula por Peso</v>
      </c>
      <c r="K1060" s="3">
        <f t="shared" si="97"/>
        <v>1.2749999999999999</v>
      </c>
      <c r="L1060" s="5">
        <v>5990</v>
      </c>
      <c r="M1060" s="2" t="str">
        <f t="shared" si="98"/>
        <v>Hasta $9.989</v>
      </c>
      <c r="N1060" s="5">
        <f t="shared" si="99"/>
        <v>700</v>
      </c>
      <c r="O1060" s="6" t="str">
        <f t="shared" si="100"/>
        <v>No aplica (&lt;$19.990)</v>
      </c>
      <c r="P1060" s="7">
        <f t="array" ref="P1060">IF(OR(L1060="",K1060=""),"",IF(L1060&lt;19990,0,IF(L1060&lt;=30000,INDEX(Tarifas!$C$2:$C$37,MATCH(K1060,Tarifas!$A$2:$A$37,1)),IF(L1060&lt;=40000,INDEX(Tarifas!$D$2:$D$37,MATCH(K1060,Tarifas!$A$2:$A$37,1)),INDEX(Tarifas!$E$2:$E$37,MATCH(K1060,Tarifas!$A$2:$A$37,1))))))</f>
        <v>0</v>
      </c>
      <c r="Q1060" s="7">
        <f t="shared" si="101"/>
        <v>700</v>
      </c>
    </row>
    <row r="1061" spans="1:17" ht="15.75" customHeight="1" x14ac:dyDescent="0.25">
      <c r="A1061" s="2">
        <v>123</v>
      </c>
      <c r="B1061" s="2">
        <v>123</v>
      </c>
      <c r="C1061" s="2">
        <v>123</v>
      </c>
      <c r="D1061" s="2" t="s">
        <v>535</v>
      </c>
      <c r="E1061" s="3">
        <v>3</v>
      </c>
      <c r="F1061" s="3">
        <v>18</v>
      </c>
      <c r="G1061" s="3">
        <v>19</v>
      </c>
      <c r="H1061" s="3">
        <v>1.27</v>
      </c>
      <c r="I1061" s="3">
        <v>0.25650000000000001</v>
      </c>
      <c r="J1061" s="4" t="str">
        <f t="shared" si="96"/>
        <v>Se calcula por Peso</v>
      </c>
      <c r="K1061" s="3">
        <f t="shared" si="97"/>
        <v>1.27</v>
      </c>
      <c r="L1061" s="5">
        <v>3441</v>
      </c>
      <c r="M1061" s="2" t="str">
        <f t="shared" si="98"/>
        <v>Hasta $9.989</v>
      </c>
      <c r="N1061" s="5">
        <f t="shared" si="99"/>
        <v>700</v>
      </c>
      <c r="O1061" s="6" t="str">
        <f t="shared" si="100"/>
        <v>No aplica (&lt;$19.990)</v>
      </c>
      <c r="P1061" s="7">
        <f t="array" ref="P1061">IF(OR(L1061="",K1061=""),"",IF(L1061&lt;19990,0,IF(L1061&lt;=30000,INDEX(Tarifas!$C$2:$C$37,MATCH(K1061,Tarifas!$A$2:$A$37,1)),IF(L1061&lt;=40000,INDEX(Tarifas!$D$2:$D$37,MATCH(K1061,Tarifas!$A$2:$A$37,1)),INDEX(Tarifas!$E$2:$E$37,MATCH(K1061,Tarifas!$A$2:$A$37,1))))))</f>
        <v>0</v>
      </c>
      <c r="Q1061" s="7">
        <f t="shared" si="101"/>
        <v>700</v>
      </c>
    </row>
    <row r="1062" spans="1:17" ht="15.75" customHeight="1" x14ac:dyDescent="0.25">
      <c r="A1062" s="2">
        <v>123</v>
      </c>
      <c r="B1062" s="2">
        <v>123</v>
      </c>
      <c r="C1062" s="2">
        <v>123</v>
      </c>
      <c r="D1062" s="2" t="s">
        <v>535</v>
      </c>
      <c r="E1062" s="3">
        <v>3</v>
      </c>
      <c r="F1062" s="3">
        <v>18</v>
      </c>
      <c r="G1062" s="3">
        <v>19</v>
      </c>
      <c r="H1062" s="3">
        <v>1.27</v>
      </c>
      <c r="I1062" s="3">
        <v>0.25650000000000001</v>
      </c>
      <c r="J1062" s="4" t="str">
        <f t="shared" si="96"/>
        <v>Se calcula por Peso</v>
      </c>
      <c r="K1062" s="3">
        <f t="shared" si="97"/>
        <v>1.27</v>
      </c>
      <c r="L1062" s="5">
        <v>3441</v>
      </c>
      <c r="M1062" s="2" t="str">
        <f t="shared" si="98"/>
        <v>Hasta $9.989</v>
      </c>
      <c r="N1062" s="5">
        <f t="shared" si="99"/>
        <v>700</v>
      </c>
      <c r="O1062" s="6" t="str">
        <f t="shared" si="100"/>
        <v>No aplica (&lt;$19.990)</v>
      </c>
      <c r="P1062" s="7">
        <f t="array" ref="P1062">IF(OR(L1062="",K1062=""),"",IF(L1062&lt;19990,0,IF(L1062&lt;=30000,INDEX(Tarifas!$C$2:$C$37,MATCH(K1062,Tarifas!$A$2:$A$37,1)),IF(L1062&lt;=40000,INDEX(Tarifas!$D$2:$D$37,MATCH(K1062,Tarifas!$A$2:$A$37,1)),INDEX(Tarifas!$E$2:$E$37,MATCH(K1062,Tarifas!$A$2:$A$37,1))))))</f>
        <v>0</v>
      </c>
      <c r="Q1062" s="7">
        <f t="shared" si="101"/>
        <v>700</v>
      </c>
    </row>
    <row r="1063" spans="1:17" ht="15.75" customHeight="1" x14ac:dyDescent="0.25">
      <c r="A1063" s="2">
        <v>123</v>
      </c>
      <c r="B1063" s="2">
        <v>123</v>
      </c>
      <c r="C1063" s="2">
        <v>123</v>
      </c>
      <c r="D1063" s="2" t="s">
        <v>536</v>
      </c>
      <c r="E1063" s="3">
        <v>6</v>
      </c>
      <c r="F1063" s="3">
        <v>21</v>
      </c>
      <c r="G1063" s="3">
        <v>26</v>
      </c>
      <c r="H1063" s="3">
        <v>1.27</v>
      </c>
      <c r="I1063" s="3">
        <v>0.81899999999999995</v>
      </c>
      <c r="J1063" s="4" t="str">
        <f t="shared" si="96"/>
        <v>Se calcula por Peso</v>
      </c>
      <c r="K1063" s="3">
        <f t="shared" si="97"/>
        <v>1.27</v>
      </c>
      <c r="L1063" s="5">
        <v>16990</v>
      </c>
      <c r="M1063" s="2" t="str">
        <f t="shared" si="98"/>
        <v>$9.990-$19.990</v>
      </c>
      <c r="N1063" s="5">
        <f t="shared" si="99"/>
        <v>1000</v>
      </c>
      <c r="O1063" s="6" t="str">
        <f t="shared" si="100"/>
        <v>No aplica (&lt;$19.990)</v>
      </c>
      <c r="P1063" s="7">
        <f t="array" ref="P1063">IF(OR(L1063="",K1063=""),"",IF(L1063&lt;19990,0,IF(L1063&lt;=30000,INDEX(Tarifas!$C$2:$C$37,MATCH(K1063,Tarifas!$A$2:$A$37,1)),IF(L1063&lt;=40000,INDEX(Tarifas!$D$2:$D$37,MATCH(K1063,Tarifas!$A$2:$A$37,1)),INDEX(Tarifas!$E$2:$E$37,MATCH(K1063,Tarifas!$A$2:$A$37,1))))))</f>
        <v>0</v>
      </c>
      <c r="Q1063" s="7">
        <f t="shared" si="101"/>
        <v>1000</v>
      </c>
    </row>
    <row r="1064" spans="1:17" ht="15.75" customHeight="1" x14ac:dyDescent="0.25">
      <c r="A1064" s="2">
        <v>123</v>
      </c>
      <c r="B1064" s="2">
        <v>123</v>
      </c>
      <c r="C1064" s="2">
        <v>123</v>
      </c>
      <c r="D1064" s="2" t="s">
        <v>537</v>
      </c>
      <c r="E1064" s="3">
        <v>6</v>
      </c>
      <c r="F1064" s="3">
        <v>15</v>
      </c>
      <c r="G1064" s="3">
        <v>23</v>
      </c>
      <c r="H1064" s="3">
        <v>1.264</v>
      </c>
      <c r="I1064" s="3">
        <v>0.51749999999999996</v>
      </c>
      <c r="J1064" s="4" t="str">
        <f t="shared" si="96"/>
        <v>Se calcula por Peso</v>
      </c>
      <c r="K1064" s="3">
        <f t="shared" si="97"/>
        <v>1.264</v>
      </c>
      <c r="L1064" s="5">
        <v>5990</v>
      </c>
      <c r="M1064" s="2" t="str">
        <f t="shared" si="98"/>
        <v>Hasta $9.989</v>
      </c>
      <c r="N1064" s="5">
        <f t="shared" si="99"/>
        <v>700</v>
      </c>
      <c r="O1064" s="6" t="str">
        <f t="shared" si="100"/>
        <v>No aplica (&lt;$19.990)</v>
      </c>
      <c r="P1064" s="7">
        <f t="array" ref="P1064">IF(OR(L1064="",K1064=""),"",IF(L1064&lt;19990,0,IF(L1064&lt;=30000,INDEX(Tarifas!$C$2:$C$37,MATCH(K1064,Tarifas!$A$2:$A$37,1)),IF(L1064&lt;=40000,INDEX(Tarifas!$D$2:$D$37,MATCH(K1064,Tarifas!$A$2:$A$37,1)),INDEX(Tarifas!$E$2:$E$37,MATCH(K1064,Tarifas!$A$2:$A$37,1))))))</f>
        <v>0</v>
      </c>
      <c r="Q1064" s="7">
        <f t="shared" si="101"/>
        <v>700</v>
      </c>
    </row>
    <row r="1065" spans="1:17" ht="15.75" customHeight="1" x14ac:dyDescent="0.25">
      <c r="A1065" s="2">
        <v>123</v>
      </c>
      <c r="B1065" s="2">
        <v>123</v>
      </c>
      <c r="C1065" s="2">
        <v>123</v>
      </c>
      <c r="D1065" s="2" t="s">
        <v>537</v>
      </c>
      <c r="E1065" s="3">
        <v>6</v>
      </c>
      <c r="F1065" s="3">
        <v>15</v>
      </c>
      <c r="G1065" s="3">
        <v>23</v>
      </c>
      <c r="H1065" s="3">
        <v>1.264</v>
      </c>
      <c r="I1065" s="3">
        <v>0.51749999999999996</v>
      </c>
      <c r="J1065" s="4" t="str">
        <f t="shared" si="96"/>
        <v>Se calcula por Peso</v>
      </c>
      <c r="K1065" s="3">
        <f t="shared" si="97"/>
        <v>1.264</v>
      </c>
      <c r="L1065" s="5">
        <v>5990</v>
      </c>
      <c r="M1065" s="2" t="str">
        <f t="shared" si="98"/>
        <v>Hasta $9.989</v>
      </c>
      <c r="N1065" s="5">
        <f t="shared" si="99"/>
        <v>700</v>
      </c>
      <c r="O1065" s="6" t="str">
        <f t="shared" si="100"/>
        <v>No aplica (&lt;$19.990)</v>
      </c>
      <c r="P1065" s="7">
        <f t="array" ref="P1065">IF(OR(L1065="",K1065=""),"",IF(L1065&lt;19990,0,IF(L1065&lt;=30000,INDEX(Tarifas!$C$2:$C$37,MATCH(K1065,Tarifas!$A$2:$A$37,1)),IF(L1065&lt;=40000,INDEX(Tarifas!$D$2:$D$37,MATCH(K1065,Tarifas!$A$2:$A$37,1)),INDEX(Tarifas!$E$2:$E$37,MATCH(K1065,Tarifas!$A$2:$A$37,1))))))</f>
        <v>0</v>
      </c>
      <c r="Q1065" s="7">
        <f t="shared" si="101"/>
        <v>700</v>
      </c>
    </row>
    <row r="1066" spans="1:17" ht="15.75" customHeight="1" x14ac:dyDescent="0.25">
      <c r="A1066" s="2">
        <v>123</v>
      </c>
      <c r="B1066" s="2">
        <v>123</v>
      </c>
      <c r="C1066" s="2">
        <v>123</v>
      </c>
      <c r="D1066" s="2" t="s">
        <v>538</v>
      </c>
      <c r="E1066" s="3">
        <v>13</v>
      </c>
      <c r="F1066" s="3">
        <v>33</v>
      </c>
      <c r="G1066" s="3">
        <v>37</v>
      </c>
      <c r="H1066" s="3">
        <v>1.26</v>
      </c>
      <c r="I1066" s="3">
        <v>3.9682499999999998</v>
      </c>
      <c r="J1066" s="4" t="str">
        <f t="shared" si="96"/>
        <v>Se calcula por P volum</v>
      </c>
      <c r="K1066" s="3">
        <f t="shared" si="97"/>
        <v>3.9682499999999998</v>
      </c>
      <c r="L1066" s="5">
        <v>19780</v>
      </c>
      <c r="M1066" s="2" t="str">
        <f t="shared" si="98"/>
        <v>$9.990-$19.990</v>
      </c>
      <c r="N1066" s="5">
        <f t="shared" si="99"/>
        <v>1000</v>
      </c>
      <c r="O1066" s="6" t="str">
        <f t="shared" si="100"/>
        <v>No aplica (&lt;$19.990)</v>
      </c>
      <c r="P1066" s="7">
        <f t="array" ref="P1066">IF(OR(L1066="",K1066=""),"",IF(L1066&lt;19990,0,IF(L1066&lt;=30000,INDEX(Tarifas!$C$2:$C$37,MATCH(K1066,Tarifas!$A$2:$A$37,1)),IF(L1066&lt;=40000,INDEX(Tarifas!$D$2:$D$37,MATCH(K1066,Tarifas!$A$2:$A$37,1)),INDEX(Tarifas!$E$2:$E$37,MATCH(K1066,Tarifas!$A$2:$A$37,1))))))</f>
        <v>0</v>
      </c>
      <c r="Q1066" s="7">
        <f t="shared" si="101"/>
        <v>1000</v>
      </c>
    </row>
    <row r="1067" spans="1:17" ht="15.75" customHeight="1" x14ac:dyDescent="0.25">
      <c r="A1067" s="2">
        <v>123</v>
      </c>
      <c r="B1067" s="2">
        <v>123</v>
      </c>
      <c r="C1067" s="2">
        <v>123</v>
      </c>
      <c r="D1067" s="2" t="s">
        <v>538</v>
      </c>
      <c r="E1067" s="3">
        <v>13</v>
      </c>
      <c r="F1067" s="3">
        <v>33</v>
      </c>
      <c r="G1067" s="3">
        <v>37</v>
      </c>
      <c r="H1067" s="3">
        <v>1.26</v>
      </c>
      <c r="I1067" s="3">
        <v>3.9682499999999998</v>
      </c>
      <c r="J1067" s="4" t="str">
        <f t="shared" si="96"/>
        <v>Se calcula por P volum</v>
      </c>
      <c r="K1067" s="3">
        <f t="shared" si="97"/>
        <v>3.9682499999999998</v>
      </c>
      <c r="L1067" s="5">
        <v>19780</v>
      </c>
      <c r="M1067" s="2" t="str">
        <f t="shared" si="98"/>
        <v>$9.990-$19.990</v>
      </c>
      <c r="N1067" s="5">
        <f t="shared" si="99"/>
        <v>1000</v>
      </c>
      <c r="O1067" s="6" t="str">
        <f t="shared" si="100"/>
        <v>No aplica (&lt;$19.990)</v>
      </c>
      <c r="P1067" s="7">
        <f t="array" ref="P1067">IF(OR(L1067="",K1067=""),"",IF(L1067&lt;19990,0,IF(L1067&lt;=30000,INDEX(Tarifas!$C$2:$C$37,MATCH(K1067,Tarifas!$A$2:$A$37,1)),IF(L1067&lt;=40000,INDEX(Tarifas!$D$2:$D$37,MATCH(K1067,Tarifas!$A$2:$A$37,1)),INDEX(Tarifas!$E$2:$E$37,MATCH(K1067,Tarifas!$A$2:$A$37,1))))))</f>
        <v>0</v>
      </c>
      <c r="Q1067" s="7">
        <f t="shared" si="101"/>
        <v>1000</v>
      </c>
    </row>
    <row r="1068" spans="1:17" ht="15.75" customHeight="1" x14ac:dyDescent="0.25">
      <c r="A1068" s="2">
        <v>123</v>
      </c>
      <c r="B1068" s="2">
        <v>123</v>
      </c>
      <c r="C1068" s="2">
        <v>123</v>
      </c>
      <c r="D1068" s="2" t="s">
        <v>539</v>
      </c>
      <c r="E1068" s="3">
        <v>6</v>
      </c>
      <c r="F1068" s="3">
        <v>33</v>
      </c>
      <c r="G1068" s="3">
        <v>48</v>
      </c>
      <c r="H1068" s="3">
        <v>1.26</v>
      </c>
      <c r="I1068" s="3">
        <v>2.3759999999999999</v>
      </c>
      <c r="J1068" s="4" t="str">
        <f t="shared" si="96"/>
        <v>Se calcula por P volum</v>
      </c>
      <c r="K1068" s="3">
        <f t="shared" si="97"/>
        <v>2.3759999999999999</v>
      </c>
      <c r="L1068" s="5">
        <v>19980</v>
      </c>
      <c r="M1068" s="2" t="str">
        <f t="shared" si="98"/>
        <v>$9.990-$19.990</v>
      </c>
      <c r="N1068" s="5">
        <f t="shared" si="99"/>
        <v>1000</v>
      </c>
      <c r="O1068" s="6" t="str">
        <f t="shared" si="100"/>
        <v>No aplica (&lt;$19.990)</v>
      </c>
      <c r="P1068" s="7">
        <f t="array" ref="P1068">IF(OR(L1068="",K1068=""),"",IF(L1068&lt;19990,0,IF(L1068&lt;=30000,INDEX(Tarifas!$C$2:$C$37,MATCH(K1068,Tarifas!$A$2:$A$37,1)),IF(L1068&lt;=40000,INDEX(Tarifas!$D$2:$D$37,MATCH(K1068,Tarifas!$A$2:$A$37,1)),INDEX(Tarifas!$E$2:$E$37,MATCH(K1068,Tarifas!$A$2:$A$37,1))))))</f>
        <v>0</v>
      </c>
      <c r="Q1068" s="7">
        <f t="shared" si="101"/>
        <v>1000</v>
      </c>
    </row>
    <row r="1069" spans="1:17" ht="15.75" customHeight="1" x14ac:dyDescent="0.25">
      <c r="A1069" s="2">
        <v>123</v>
      </c>
      <c r="B1069" s="2">
        <v>123</v>
      </c>
      <c r="C1069" s="2">
        <v>123</v>
      </c>
      <c r="D1069" s="2" t="s">
        <v>538</v>
      </c>
      <c r="E1069" s="3">
        <v>13</v>
      </c>
      <c r="F1069" s="3">
        <v>33</v>
      </c>
      <c r="G1069" s="3">
        <v>37</v>
      </c>
      <c r="H1069" s="3">
        <v>1.26</v>
      </c>
      <c r="I1069" s="3">
        <v>3.9682499999999998</v>
      </c>
      <c r="J1069" s="4" t="str">
        <f t="shared" si="96"/>
        <v>Se calcula por P volum</v>
      </c>
      <c r="K1069" s="3">
        <f t="shared" si="97"/>
        <v>3.9682499999999998</v>
      </c>
      <c r="L1069" s="5">
        <v>23990</v>
      </c>
      <c r="M1069" s="2" t="str">
        <f t="shared" si="98"/>
        <v>Sin costo fijo</v>
      </c>
      <c r="N1069" s="5">
        <f t="shared" si="99"/>
        <v>0</v>
      </c>
      <c r="O1069" s="6" t="str">
        <f t="shared" si="100"/>
        <v>$19.990-$30.000</v>
      </c>
      <c r="P1069" s="7">
        <f t="array" ref="P1069">IF(OR(L1069="",K1069=""),"",IF(L1069&lt;19990,0,IF(L1069&lt;=30000,INDEX(Tarifas!$C$2:$C$37,MATCH(K1069,Tarifas!$A$2:$A$37,1)),IF(L1069&lt;=40000,INDEX(Tarifas!$D$2:$D$37,MATCH(K1069,Tarifas!$A$2:$A$37,1)),INDEX(Tarifas!$E$2:$E$37,MATCH(K1069,Tarifas!$A$2:$A$37,1))))))</f>
        <v>3040</v>
      </c>
      <c r="Q1069" s="7">
        <f t="shared" si="101"/>
        <v>3040</v>
      </c>
    </row>
    <row r="1070" spans="1:17" ht="15.75" customHeight="1" x14ac:dyDescent="0.25">
      <c r="A1070" s="2">
        <v>123</v>
      </c>
      <c r="B1070" s="2">
        <v>123</v>
      </c>
      <c r="C1070" s="2">
        <v>123</v>
      </c>
      <c r="D1070" s="2" t="s">
        <v>538</v>
      </c>
      <c r="E1070" s="3">
        <v>13</v>
      </c>
      <c r="F1070" s="3">
        <v>33</v>
      </c>
      <c r="G1070" s="3">
        <v>37</v>
      </c>
      <c r="H1070" s="3">
        <v>1.26</v>
      </c>
      <c r="I1070" s="3">
        <v>3.9682499999999998</v>
      </c>
      <c r="J1070" s="4" t="str">
        <f t="shared" si="96"/>
        <v>Se calcula por P volum</v>
      </c>
      <c r="K1070" s="3">
        <f t="shared" si="97"/>
        <v>3.9682499999999998</v>
      </c>
      <c r="L1070" s="5">
        <v>23990</v>
      </c>
      <c r="M1070" s="2" t="str">
        <f t="shared" si="98"/>
        <v>Sin costo fijo</v>
      </c>
      <c r="N1070" s="5">
        <f t="shared" si="99"/>
        <v>0</v>
      </c>
      <c r="O1070" s="6" t="str">
        <f t="shared" si="100"/>
        <v>$19.990-$30.000</v>
      </c>
      <c r="P1070" s="7">
        <f t="array" ref="P1070">IF(OR(L1070="",K1070=""),"",IF(L1070&lt;19990,0,IF(L1070&lt;=30000,INDEX(Tarifas!$C$2:$C$37,MATCH(K1070,Tarifas!$A$2:$A$37,1)),IF(L1070&lt;=40000,INDEX(Tarifas!$D$2:$D$37,MATCH(K1070,Tarifas!$A$2:$A$37,1)),INDEX(Tarifas!$E$2:$E$37,MATCH(K1070,Tarifas!$A$2:$A$37,1))))))</f>
        <v>3040</v>
      </c>
      <c r="Q1070" s="7">
        <f t="shared" si="101"/>
        <v>3040</v>
      </c>
    </row>
    <row r="1071" spans="1:17" ht="15.75" customHeight="1" x14ac:dyDescent="0.25">
      <c r="A1071" s="2">
        <v>123</v>
      </c>
      <c r="B1071" s="2">
        <v>123</v>
      </c>
      <c r="C1071" s="2">
        <v>123</v>
      </c>
      <c r="D1071" s="2" t="s">
        <v>539</v>
      </c>
      <c r="E1071" s="3">
        <v>6</v>
      </c>
      <c r="F1071" s="3">
        <v>33</v>
      </c>
      <c r="G1071" s="3">
        <v>48</v>
      </c>
      <c r="H1071" s="3">
        <v>1.26</v>
      </c>
      <c r="I1071" s="3">
        <v>2.3759999999999999</v>
      </c>
      <c r="J1071" s="4" t="str">
        <f t="shared" si="96"/>
        <v>Se calcula por P volum</v>
      </c>
      <c r="K1071" s="3">
        <f t="shared" si="97"/>
        <v>2.3759999999999999</v>
      </c>
      <c r="L1071" s="5">
        <v>22990</v>
      </c>
      <c r="M1071" s="2" t="str">
        <f t="shared" si="98"/>
        <v>Sin costo fijo</v>
      </c>
      <c r="N1071" s="5">
        <f t="shared" si="99"/>
        <v>0</v>
      </c>
      <c r="O1071" s="6" t="str">
        <f t="shared" si="100"/>
        <v>$19.990-$30.000</v>
      </c>
      <c r="P1071" s="7">
        <f t="array" ref="P1071">IF(OR(L1071="",K1071=""),"",IF(L1071&lt;19990,0,IF(L1071&lt;=30000,INDEX(Tarifas!$C$2:$C$37,MATCH(K1071,Tarifas!$A$2:$A$37,1)),IF(L1071&lt;=40000,INDEX(Tarifas!$D$2:$D$37,MATCH(K1071,Tarifas!$A$2:$A$37,1)),INDEX(Tarifas!$E$2:$E$37,MATCH(K1071,Tarifas!$A$2:$A$37,1))))))</f>
        <v>2880</v>
      </c>
      <c r="Q1071" s="7">
        <f t="shared" si="101"/>
        <v>2880</v>
      </c>
    </row>
    <row r="1072" spans="1:17" ht="15.75" customHeight="1" x14ac:dyDescent="0.25">
      <c r="A1072" s="2">
        <v>123</v>
      </c>
      <c r="B1072" s="2">
        <v>123</v>
      </c>
      <c r="C1072" s="2">
        <v>123</v>
      </c>
      <c r="D1072" s="2" t="s">
        <v>540</v>
      </c>
      <c r="E1072" s="3">
        <v>5</v>
      </c>
      <c r="F1072" s="3">
        <v>13</v>
      </c>
      <c r="G1072" s="3">
        <v>20</v>
      </c>
      <c r="H1072" s="3">
        <v>1.252</v>
      </c>
      <c r="I1072" s="3">
        <v>0.32500000000000001</v>
      </c>
      <c r="J1072" s="4" t="str">
        <f t="shared" si="96"/>
        <v>Se calcula por Peso</v>
      </c>
      <c r="K1072" s="3">
        <f t="shared" si="97"/>
        <v>1.252</v>
      </c>
      <c r="L1072" s="5">
        <v>2600</v>
      </c>
      <c r="M1072" s="2" t="str">
        <f t="shared" si="98"/>
        <v>Hasta $9.989</v>
      </c>
      <c r="N1072" s="5">
        <f t="shared" si="99"/>
        <v>700</v>
      </c>
      <c r="O1072" s="6" t="str">
        <f t="shared" si="100"/>
        <v>No aplica (&lt;$19.990)</v>
      </c>
      <c r="P1072" s="7">
        <f t="array" ref="P1072">IF(OR(L1072="",K1072=""),"",IF(L1072&lt;19990,0,IF(L1072&lt;=30000,INDEX(Tarifas!$C$2:$C$37,MATCH(K1072,Tarifas!$A$2:$A$37,1)),IF(L1072&lt;=40000,INDEX(Tarifas!$D$2:$D$37,MATCH(K1072,Tarifas!$A$2:$A$37,1)),INDEX(Tarifas!$E$2:$E$37,MATCH(K1072,Tarifas!$A$2:$A$37,1))))))</f>
        <v>0</v>
      </c>
      <c r="Q1072" s="7">
        <f t="shared" si="101"/>
        <v>700</v>
      </c>
    </row>
    <row r="1073" spans="1:17" ht="15.75" customHeight="1" x14ac:dyDescent="0.25">
      <c r="A1073" s="2">
        <v>123</v>
      </c>
      <c r="B1073" s="2">
        <v>123</v>
      </c>
      <c r="C1073" s="2">
        <v>123</v>
      </c>
      <c r="D1073" s="2" t="s">
        <v>541</v>
      </c>
      <c r="E1073" s="3">
        <v>11</v>
      </c>
      <c r="F1073" s="3">
        <v>22</v>
      </c>
      <c r="G1073" s="3">
        <v>26</v>
      </c>
      <c r="H1073" s="3">
        <v>1.25</v>
      </c>
      <c r="I1073" s="3">
        <v>1.573</v>
      </c>
      <c r="J1073" s="4" t="str">
        <f t="shared" si="96"/>
        <v>Se calcula por P volum</v>
      </c>
      <c r="K1073" s="3">
        <f t="shared" si="97"/>
        <v>1.573</v>
      </c>
      <c r="L1073" s="5">
        <v>3407</v>
      </c>
      <c r="M1073" s="2" t="str">
        <f t="shared" si="98"/>
        <v>Hasta $9.989</v>
      </c>
      <c r="N1073" s="5">
        <f t="shared" si="99"/>
        <v>700</v>
      </c>
      <c r="O1073" s="6" t="str">
        <f t="shared" si="100"/>
        <v>No aplica (&lt;$19.990)</v>
      </c>
      <c r="P1073" s="7">
        <f t="array" ref="P1073">IF(OR(L1073="",K1073=""),"",IF(L1073&lt;19990,0,IF(L1073&lt;=30000,INDEX(Tarifas!$C$2:$C$37,MATCH(K1073,Tarifas!$A$2:$A$37,1)),IF(L1073&lt;=40000,INDEX(Tarifas!$D$2:$D$37,MATCH(K1073,Tarifas!$A$2:$A$37,1)),INDEX(Tarifas!$E$2:$E$37,MATCH(K1073,Tarifas!$A$2:$A$37,1))))))</f>
        <v>0</v>
      </c>
      <c r="Q1073" s="7">
        <f t="shared" si="101"/>
        <v>700</v>
      </c>
    </row>
    <row r="1074" spans="1:17" ht="15.75" customHeight="1" x14ac:dyDescent="0.25">
      <c r="A1074" s="2">
        <v>123</v>
      </c>
      <c r="B1074" s="2">
        <v>123</v>
      </c>
      <c r="C1074" s="2">
        <v>123</v>
      </c>
      <c r="D1074" s="2" t="s">
        <v>541</v>
      </c>
      <c r="E1074" s="3">
        <v>11</v>
      </c>
      <c r="F1074" s="3">
        <v>22</v>
      </c>
      <c r="G1074" s="3">
        <v>26</v>
      </c>
      <c r="H1074" s="3">
        <v>1.25</v>
      </c>
      <c r="I1074" s="3">
        <v>1.573</v>
      </c>
      <c r="J1074" s="4" t="str">
        <f t="shared" si="96"/>
        <v>Se calcula por P volum</v>
      </c>
      <c r="K1074" s="3">
        <f t="shared" si="97"/>
        <v>1.573</v>
      </c>
      <c r="L1074" s="5">
        <v>3407</v>
      </c>
      <c r="M1074" s="2" t="str">
        <f t="shared" si="98"/>
        <v>Hasta $9.989</v>
      </c>
      <c r="N1074" s="5">
        <f t="shared" si="99"/>
        <v>700</v>
      </c>
      <c r="O1074" s="6" t="str">
        <f t="shared" si="100"/>
        <v>No aplica (&lt;$19.990)</v>
      </c>
      <c r="P1074" s="7">
        <f t="array" ref="P1074">IF(OR(L1074="",K1074=""),"",IF(L1074&lt;19990,0,IF(L1074&lt;=30000,INDEX(Tarifas!$C$2:$C$37,MATCH(K1074,Tarifas!$A$2:$A$37,1)),IF(L1074&lt;=40000,INDEX(Tarifas!$D$2:$D$37,MATCH(K1074,Tarifas!$A$2:$A$37,1)),INDEX(Tarifas!$E$2:$E$37,MATCH(K1074,Tarifas!$A$2:$A$37,1))))))</f>
        <v>0</v>
      </c>
      <c r="Q1074" s="7">
        <f t="shared" si="101"/>
        <v>700</v>
      </c>
    </row>
    <row r="1075" spans="1:17" ht="15.75" customHeight="1" x14ac:dyDescent="0.25">
      <c r="A1075" s="2">
        <v>123</v>
      </c>
      <c r="B1075" s="2">
        <v>123</v>
      </c>
      <c r="C1075" s="2">
        <v>123</v>
      </c>
      <c r="D1075" s="2" t="s">
        <v>542</v>
      </c>
      <c r="E1075" s="3">
        <v>6</v>
      </c>
      <c r="F1075" s="3">
        <v>20</v>
      </c>
      <c r="G1075" s="3">
        <v>60</v>
      </c>
      <c r="H1075" s="3">
        <v>1.25</v>
      </c>
      <c r="I1075" s="3">
        <v>1.8</v>
      </c>
      <c r="J1075" s="4" t="str">
        <f t="shared" si="96"/>
        <v>Se calcula por P volum</v>
      </c>
      <c r="K1075" s="3">
        <f t="shared" si="97"/>
        <v>1.8</v>
      </c>
      <c r="L1075" s="5">
        <v>4690</v>
      </c>
      <c r="M1075" s="2" t="str">
        <f t="shared" si="98"/>
        <v>Hasta $9.989</v>
      </c>
      <c r="N1075" s="5">
        <f t="shared" si="99"/>
        <v>700</v>
      </c>
      <c r="O1075" s="6" t="str">
        <f t="shared" si="100"/>
        <v>No aplica (&lt;$19.990)</v>
      </c>
      <c r="P1075" s="7">
        <f t="array" ref="P1075">IF(OR(L1075="",K1075=""),"",IF(L1075&lt;19990,0,IF(L1075&lt;=30000,INDEX(Tarifas!$C$2:$C$37,MATCH(K1075,Tarifas!$A$2:$A$37,1)),IF(L1075&lt;=40000,INDEX(Tarifas!$D$2:$D$37,MATCH(K1075,Tarifas!$A$2:$A$37,1)),INDEX(Tarifas!$E$2:$E$37,MATCH(K1075,Tarifas!$A$2:$A$37,1))))))</f>
        <v>0</v>
      </c>
      <c r="Q1075" s="7">
        <f t="shared" si="101"/>
        <v>700</v>
      </c>
    </row>
    <row r="1076" spans="1:17" ht="15.75" customHeight="1" x14ac:dyDescent="0.25">
      <c r="A1076" s="2">
        <v>123</v>
      </c>
      <c r="B1076" s="2">
        <v>123</v>
      </c>
      <c r="C1076" s="2">
        <v>123</v>
      </c>
      <c r="D1076" s="2" t="s">
        <v>543</v>
      </c>
      <c r="E1076" s="3">
        <v>6</v>
      </c>
      <c r="F1076" s="3">
        <v>30</v>
      </c>
      <c r="G1076" s="3">
        <v>37</v>
      </c>
      <c r="H1076" s="3">
        <v>1.25</v>
      </c>
      <c r="I1076" s="3">
        <v>1.665</v>
      </c>
      <c r="J1076" s="4" t="str">
        <f t="shared" si="96"/>
        <v>Se calcula por P volum</v>
      </c>
      <c r="K1076" s="3">
        <f t="shared" si="97"/>
        <v>1.665</v>
      </c>
      <c r="L1076" s="5">
        <v>5690</v>
      </c>
      <c r="M1076" s="2" t="str">
        <f t="shared" si="98"/>
        <v>Hasta $9.989</v>
      </c>
      <c r="N1076" s="5">
        <f t="shared" si="99"/>
        <v>700</v>
      </c>
      <c r="O1076" s="6" t="str">
        <f t="shared" si="100"/>
        <v>No aplica (&lt;$19.990)</v>
      </c>
      <c r="P1076" s="7">
        <f t="array" ref="P1076">IF(OR(L1076="",K1076=""),"",IF(L1076&lt;19990,0,IF(L1076&lt;=30000,INDEX(Tarifas!$C$2:$C$37,MATCH(K1076,Tarifas!$A$2:$A$37,1)),IF(L1076&lt;=40000,INDEX(Tarifas!$D$2:$D$37,MATCH(K1076,Tarifas!$A$2:$A$37,1)),INDEX(Tarifas!$E$2:$E$37,MATCH(K1076,Tarifas!$A$2:$A$37,1))))))</f>
        <v>0</v>
      </c>
      <c r="Q1076" s="7">
        <f t="shared" si="101"/>
        <v>700</v>
      </c>
    </row>
    <row r="1077" spans="1:17" ht="15.75" customHeight="1" x14ac:dyDescent="0.25">
      <c r="A1077" s="2">
        <v>123</v>
      </c>
      <c r="B1077" s="2">
        <v>123</v>
      </c>
      <c r="C1077" s="2">
        <v>123</v>
      </c>
      <c r="D1077" s="2" t="s">
        <v>544</v>
      </c>
      <c r="E1077" s="3">
        <v>9</v>
      </c>
      <c r="F1077" s="3">
        <v>10</v>
      </c>
      <c r="G1077" s="3">
        <v>27</v>
      </c>
      <c r="H1077" s="3">
        <v>1.25</v>
      </c>
      <c r="I1077" s="3">
        <v>0.60750000000000004</v>
      </c>
      <c r="J1077" s="4" t="str">
        <f t="shared" si="96"/>
        <v>Se calcula por Peso</v>
      </c>
      <c r="K1077" s="3">
        <f t="shared" si="97"/>
        <v>1.25</v>
      </c>
      <c r="L1077" s="5">
        <v>3390</v>
      </c>
      <c r="M1077" s="2" t="str">
        <f t="shared" si="98"/>
        <v>Hasta $9.989</v>
      </c>
      <c r="N1077" s="5">
        <f t="shared" si="99"/>
        <v>700</v>
      </c>
      <c r="O1077" s="6" t="str">
        <f t="shared" si="100"/>
        <v>No aplica (&lt;$19.990)</v>
      </c>
      <c r="P1077" s="7">
        <f t="array" ref="P1077">IF(OR(L1077="",K1077=""),"",IF(L1077&lt;19990,0,IF(L1077&lt;=30000,INDEX(Tarifas!$C$2:$C$37,MATCH(K1077,Tarifas!$A$2:$A$37,1)),IF(L1077&lt;=40000,INDEX(Tarifas!$D$2:$D$37,MATCH(K1077,Tarifas!$A$2:$A$37,1)),INDEX(Tarifas!$E$2:$E$37,MATCH(K1077,Tarifas!$A$2:$A$37,1))))))</f>
        <v>0</v>
      </c>
      <c r="Q1077" s="7">
        <f t="shared" si="101"/>
        <v>700</v>
      </c>
    </row>
    <row r="1078" spans="1:17" ht="15.75" customHeight="1" x14ac:dyDescent="0.25">
      <c r="A1078" s="2">
        <v>123</v>
      </c>
      <c r="B1078" s="2">
        <v>123</v>
      </c>
      <c r="C1078" s="2">
        <v>123</v>
      </c>
      <c r="D1078" s="2" t="s">
        <v>545</v>
      </c>
      <c r="E1078" s="3">
        <v>4</v>
      </c>
      <c r="F1078" s="3">
        <v>15</v>
      </c>
      <c r="G1078" s="3">
        <v>29</v>
      </c>
      <c r="H1078" s="3">
        <v>1.25</v>
      </c>
      <c r="I1078" s="3">
        <v>0.435</v>
      </c>
      <c r="J1078" s="4" t="str">
        <f t="shared" si="96"/>
        <v>Se calcula por Peso</v>
      </c>
      <c r="K1078" s="3">
        <f t="shared" si="97"/>
        <v>1.25</v>
      </c>
      <c r="L1078" s="5">
        <v>3990</v>
      </c>
      <c r="M1078" s="2" t="str">
        <f t="shared" si="98"/>
        <v>Hasta $9.989</v>
      </c>
      <c r="N1078" s="5">
        <f t="shared" si="99"/>
        <v>700</v>
      </c>
      <c r="O1078" s="6" t="str">
        <f t="shared" si="100"/>
        <v>No aplica (&lt;$19.990)</v>
      </c>
      <c r="P1078" s="7">
        <f t="array" ref="P1078">IF(OR(L1078="",K1078=""),"",IF(L1078&lt;19990,0,IF(L1078&lt;=30000,INDEX(Tarifas!$C$2:$C$37,MATCH(K1078,Tarifas!$A$2:$A$37,1)),IF(L1078&lt;=40000,INDEX(Tarifas!$D$2:$D$37,MATCH(K1078,Tarifas!$A$2:$A$37,1)),INDEX(Tarifas!$E$2:$E$37,MATCH(K1078,Tarifas!$A$2:$A$37,1))))))</f>
        <v>0</v>
      </c>
      <c r="Q1078" s="7">
        <f t="shared" si="101"/>
        <v>700</v>
      </c>
    </row>
    <row r="1079" spans="1:17" ht="15.75" customHeight="1" x14ac:dyDescent="0.25">
      <c r="A1079" s="2">
        <v>123</v>
      </c>
      <c r="B1079" s="2">
        <v>123</v>
      </c>
      <c r="C1079" s="2">
        <v>123</v>
      </c>
      <c r="D1079" s="2" t="s">
        <v>546</v>
      </c>
      <c r="E1079" s="3">
        <v>6</v>
      </c>
      <c r="F1079" s="3">
        <v>14</v>
      </c>
      <c r="G1079" s="3">
        <v>29</v>
      </c>
      <c r="H1079" s="3">
        <v>1.25</v>
      </c>
      <c r="I1079" s="3">
        <v>0.60899999999999999</v>
      </c>
      <c r="J1079" s="4" t="str">
        <f t="shared" si="96"/>
        <v>Se calcula por Peso</v>
      </c>
      <c r="K1079" s="3">
        <f t="shared" si="97"/>
        <v>1.25</v>
      </c>
      <c r="L1079" s="5">
        <v>3990</v>
      </c>
      <c r="M1079" s="2" t="str">
        <f t="shared" si="98"/>
        <v>Hasta $9.989</v>
      </c>
      <c r="N1079" s="5">
        <f t="shared" si="99"/>
        <v>700</v>
      </c>
      <c r="O1079" s="6" t="str">
        <f t="shared" si="100"/>
        <v>No aplica (&lt;$19.990)</v>
      </c>
      <c r="P1079" s="7">
        <f t="array" ref="P1079">IF(OR(L1079="",K1079=""),"",IF(L1079&lt;19990,0,IF(L1079&lt;=30000,INDEX(Tarifas!$C$2:$C$37,MATCH(K1079,Tarifas!$A$2:$A$37,1)),IF(L1079&lt;=40000,INDEX(Tarifas!$D$2:$D$37,MATCH(K1079,Tarifas!$A$2:$A$37,1)),INDEX(Tarifas!$E$2:$E$37,MATCH(K1079,Tarifas!$A$2:$A$37,1))))))</f>
        <v>0</v>
      </c>
      <c r="Q1079" s="7">
        <f t="shared" si="101"/>
        <v>700</v>
      </c>
    </row>
    <row r="1080" spans="1:17" ht="15.75" customHeight="1" x14ac:dyDescent="0.25">
      <c r="A1080" s="2">
        <v>123</v>
      </c>
      <c r="B1080" s="2">
        <v>123</v>
      </c>
      <c r="C1080" s="2">
        <v>123</v>
      </c>
      <c r="D1080" s="2" t="s">
        <v>547</v>
      </c>
      <c r="E1080" s="3">
        <v>6</v>
      </c>
      <c r="F1080" s="3">
        <v>17</v>
      </c>
      <c r="G1080" s="3">
        <v>25</v>
      </c>
      <c r="H1080" s="3">
        <v>1.25</v>
      </c>
      <c r="I1080" s="3">
        <v>0.63749999999999996</v>
      </c>
      <c r="J1080" s="4" t="str">
        <f t="shared" si="96"/>
        <v>Se calcula por Peso</v>
      </c>
      <c r="K1080" s="3">
        <f t="shared" si="97"/>
        <v>1.25</v>
      </c>
      <c r="L1080" s="5">
        <v>3990</v>
      </c>
      <c r="M1080" s="2" t="str">
        <f t="shared" si="98"/>
        <v>Hasta $9.989</v>
      </c>
      <c r="N1080" s="5">
        <f t="shared" si="99"/>
        <v>700</v>
      </c>
      <c r="O1080" s="6" t="str">
        <f t="shared" si="100"/>
        <v>No aplica (&lt;$19.990)</v>
      </c>
      <c r="P1080" s="7">
        <f t="array" ref="P1080">IF(OR(L1080="",K1080=""),"",IF(L1080&lt;19990,0,IF(L1080&lt;=30000,INDEX(Tarifas!$C$2:$C$37,MATCH(K1080,Tarifas!$A$2:$A$37,1)),IF(L1080&lt;=40000,INDEX(Tarifas!$D$2:$D$37,MATCH(K1080,Tarifas!$A$2:$A$37,1)),INDEX(Tarifas!$E$2:$E$37,MATCH(K1080,Tarifas!$A$2:$A$37,1))))))</f>
        <v>0</v>
      </c>
      <c r="Q1080" s="7">
        <f t="shared" si="101"/>
        <v>700</v>
      </c>
    </row>
    <row r="1081" spans="1:17" ht="15.75" customHeight="1" x14ac:dyDescent="0.25">
      <c r="A1081" s="2">
        <v>123</v>
      </c>
      <c r="B1081" s="2">
        <v>123</v>
      </c>
      <c r="C1081" s="2">
        <v>123</v>
      </c>
      <c r="D1081" s="2" t="s">
        <v>548</v>
      </c>
      <c r="E1081" s="3">
        <v>7</v>
      </c>
      <c r="F1081" s="3">
        <v>15</v>
      </c>
      <c r="G1081" s="3">
        <v>45</v>
      </c>
      <c r="H1081" s="3">
        <v>1.25</v>
      </c>
      <c r="I1081" s="3">
        <v>1.1812499999999999</v>
      </c>
      <c r="J1081" s="4" t="str">
        <f t="shared" si="96"/>
        <v>Se calcula por Peso</v>
      </c>
      <c r="K1081" s="3">
        <f t="shared" si="97"/>
        <v>1.25</v>
      </c>
      <c r="L1081" s="5">
        <v>3990</v>
      </c>
      <c r="M1081" s="2" t="str">
        <f t="shared" si="98"/>
        <v>Hasta $9.989</v>
      </c>
      <c r="N1081" s="5">
        <f t="shared" si="99"/>
        <v>700</v>
      </c>
      <c r="O1081" s="6" t="str">
        <f t="shared" si="100"/>
        <v>No aplica (&lt;$19.990)</v>
      </c>
      <c r="P1081" s="7">
        <f t="array" ref="P1081">IF(OR(L1081="",K1081=""),"",IF(L1081&lt;19990,0,IF(L1081&lt;=30000,INDEX(Tarifas!$C$2:$C$37,MATCH(K1081,Tarifas!$A$2:$A$37,1)),IF(L1081&lt;=40000,INDEX(Tarifas!$D$2:$D$37,MATCH(K1081,Tarifas!$A$2:$A$37,1)),INDEX(Tarifas!$E$2:$E$37,MATCH(K1081,Tarifas!$A$2:$A$37,1))))))</f>
        <v>0</v>
      </c>
      <c r="Q1081" s="7">
        <f t="shared" si="101"/>
        <v>700</v>
      </c>
    </row>
    <row r="1082" spans="1:17" ht="15.75" customHeight="1" x14ac:dyDescent="0.25">
      <c r="A1082" s="2">
        <v>123</v>
      </c>
      <c r="B1082" s="2">
        <v>123</v>
      </c>
      <c r="C1082" s="2">
        <v>123</v>
      </c>
      <c r="D1082" s="2" t="s">
        <v>549</v>
      </c>
      <c r="E1082" s="3">
        <v>6</v>
      </c>
      <c r="F1082" s="3">
        <v>20</v>
      </c>
      <c r="G1082" s="3">
        <v>29</v>
      </c>
      <c r="H1082" s="3">
        <v>1.25</v>
      </c>
      <c r="I1082" s="3">
        <v>0.87</v>
      </c>
      <c r="J1082" s="4" t="str">
        <f t="shared" si="96"/>
        <v>Se calcula por Peso</v>
      </c>
      <c r="K1082" s="3">
        <f t="shared" si="97"/>
        <v>1.25</v>
      </c>
      <c r="L1082" s="5">
        <v>4290</v>
      </c>
      <c r="M1082" s="2" t="str">
        <f t="shared" si="98"/>
        <v>Hasta $9.989</v>
      </c>
      <c r="N1082" s="5">
        <f t="shared" si="99"/>
        <v>700</v>
      </c>
      <c r="O1082" s="6" t="str">
        <f t="shared" si="100"/>
        <v>No aplica (&lt;$19.990)</v>
      </c>
      <c r="P1082" s="7">
        <f t="array" ref="P1082">IF(OR(L1082="",K1082=""),"",IF(L1082&lt;19990,0,IF(L1082&lt;=30000,INDEX(Tarifas!$C$2:$C$37,MATCH(K1082,Tarifas!$A$2:$A$37,1)),IF(L1082&lt;=40000,INDEX(Tarifas!$D$2:$D$37,MATCH(K1082,Tarifas!$A$2:$A$37,1)),INDEX(Tarifas!$E$2:$E$37,MATCH(K1082,Tarifas!$A$2:$A$37,1))))))</f>
        <v>0</v>
      </c>
      <c r="Q1082" s="7">
        <f t="shared" si="101"/>
        <v>700</v>
      </c>
    </row>
    <row r="1083" spans="1:17" ht="15.75" customHeight="1" x14ac:dyDescent="0.25">
      <c r="A1083" s="2">
        <v>123</v>
      </c>
      <c r="B1083" s="2">
        <v>123</v>
      </c>
      <c r="C1083" s="2">
        <v>123</v>
      </c>
      <c r="D1083" s="2" t="s">
        <v>550</v>
      </c>
      <c r="E1083" s="3">
        <v>6</v>
      </c>
      <c r="F1083" s="3">
        <v>23</v>
      </c>
      <c r="G1083" s="3">
        <v>32</v>
      </c>
      <c r="H1083" s="3">
        <v>1.25</v>
      </c>
      <c r="I1083" s="3">
        <v>1.1040000000000001</v>
      </c>
      <c r="J1083" s="4" t="str">
        <f t="shared" si="96"/>
        <v>Se calcula por Peso</v>
      </c>
      <c r="K1083" s="3">
        <f t="shared" si="97"/>
        <v>1.25</v>
      </c>
      <c r="L1083" s="5">
        <v>4290</v>
      </c>
      <c r="M1083" s="2" t="str">
        <f t="shared" si="98"/>
        <v>Hasta $9.989</v>
      </c>
      <c r="N1083" s="5">
        <f t="shared" si="99"/>
        <v>700</v>
      </c>
      <c r="O1083" s="6" t="str">
        <f t="shared" si="100"/>
        <v>No aplica (&lt;$19.990)</v>
      </c>
      <c r="P1083" s="7">
        <f t="array" ref="P1083">IF(OR(L1083="",K1083=""),"",IF(L1083&lt;19990,0,IF(L1083&lt;=30000,INDEX(Tarifas!$C$2:$C$37,MATCH(K1083,Tarifas!$A$2:$A$37,1)),IF(L1083&lt;=40000,INDEX(Tarifas!$D$2:$D$37,MATCH(K1083,Tarifas!$A$2:$A$37,1)),INDEX(Tarifas!$E$2:$E$37,MATCH(K1083,Tarifas!$A$2:$A$37,1))))))</f>
        <v>0</v>
      </c>
      <c r="Q1083" s="7">
        <f t="shared" si="101"/>
        <v>700</v>
      </c>
    </row>
    <row r="1084" spans="1:17" ht="15.75" customHeight="1" x14ac:dyDescent="0.25">
      <c r="A1084" s="2">
        <v>123</v>
      </c>
      <c r="B1084" s="2">
        <v>123</v>
      </c>
      <c r="C1084" s="2">
        <v>123</v>
      </c>
      <c r="D1084" s="2" t="s">
        <v>548</v>
      </c>
      <c r="E1084" s="3">
        <v>7</v>
      </c>
      <c r="F1084" s="3">
        <v>15</v>
      </c>
      <c r="G1084" s="3">
        <v>45</v>
      </c>
      <c r="H1084" s="3">
        <v>1.25</v>
      </c>
      <c r="I1084" s="3">
        <v>1.1812499999999999</v>
      </c>
      <c r="J1084" s="4" t="str">
        <f t="shared" si="96"/>
        <v>Se calcula por Peso</v>
      </c>
      <c r="K1084" s="3">
        <f t="shared" si="97"/>
        <v>1.25</v>
      </c>
      <c r="L1084" s="5">
        <v>4690</v>
      </c>
      <c r="M1084" s="2" t="str">
        <f t="shared" si="98"/>
        <v>Hasta $9.989</v>
      </c>
      <c r="N1084" s="5">
        <f t="shared" si="99"/>
        <v>700</v>
      </c>
      <c r="O1084" s="6" t="str">
        <f t="shared" si="100"/>
        <v>No aplica (&lt;$19.990)</v>
      </c>
      <c r="P1084" s="7">
        <f t="array" ref="P1084">IF(OR(L1084="",K1084=""),"",IF(L1084&lt;19990,0,IF(L1084&lt;=30000,INDEX(Tarifas!$C$2:$C$37,MATCH(K1084,Tarifas!$A$2:$A$37,1)),IF(L1084&lt;=40000,INDEX(Tarifas!$D$2:$D$37,MATCH(K1084,Tarifas!$A$2:$A$37,1)),INDEX(Tarifas!$E$2:$E$37,MATCH(K1084,Tarifas!$A$2:$A$37,1))))))</f>
        <v>0</v>
      </c>
      <c r="Q1084" s="7">
        <f t="shared" si="101"/>
        <v>700</v>
      </c>
    </row>
    <row r="1085" spans="1:17" ht="15.75" customHeight="1" x14ac:dyDescent="0.25">
      <c r="A1085" s="2">
        <v>123</v>
      </c>
      <c r="B1085" s="2">
        <v>123</v>
      </c>
      <c r="C1085" s="2">
        <v>123</v>
      </c>
      <c r="D1085" s="2" t="s">
        <v>551</v>
      </c>
      <c r="E1085" s="3">
        <v>5</v>
      </c>
      <c r="F1085" s="3">
        <v>18</v>
      </c>
      <c r="G1085" s="3">
        <v>22</v>
      </c>
      <c r="H1085" s="3">
        <v>1.25</v>
      </c>
      <c r="I1085" s="3">
        <v>0.495</v>
      </c>
      <c r="J1085" s="4" t="str">
        <f t="shared" si="96"/>
        <v>Se calcula por Peso</v>
      </c>
      <c r="K1085" s="3">
        <f t="shared" si="97"/>
        <v>1.25</v>
      </c>
      <c r="L1085" s="5">
        <v>4840</v>
      </c>
      <c r="M1085" s="2" t="str">
        <f t="shared" si="98"/>
        <v>Hasta $9.989</v>
      </c>
      <c r="N1085" s="5">
        <f t="shared" si="99"/>
        <v>700</v>
      </c>
      <c r="O1085" s="6" t="str">
        <f t="shared" si="100"/>
        <v>No aplica (&lt;$19.990)</v>
      </c>
      <c r="P1085" s="7">
        <f t="array" ref="P1085">IF(OR(L1085="",K1085=""),"",IF(L1085&lt;19990,0,IF(L1085&lt;=30000,INDEX(Tarifas!$C$2:$C$37,MATCH(K1085,Tarifas!$A$2:$A$37,1)),IF(L1085&lt;=40000,INDEX(Tarifas!$D$2:$D$37,MATCH(K1085,Tarifas!$A$2:$A$37,1)),INDEX(Tarifas!$E$2:$E$37,MATCH(K1085,Tarifas!$A$2:$A$37,1))))))</f>
        <v>0</v>
      </c>
      <c r="Q1085" s="7">
        <f t="shared" si="101"/>
        <v>700</v>
      </c>
    </row>
    <row r="1086" spans="1:17" ht="15.75" customHeight="1" x14ac:dyDescent="0.25">
      <c r="A1086" s="2">
        <v>123</v>
      </c>
      <c r="B1086" s="2">
        <v>123</v>
      </c>
      <c r="C1086" s="2">
        <v>123</v>
      </c>
      <c r="D1086" s="2" t="s">
        <v>552</v>
      </c>
      <c r="E1086" s="3">
        <v>6</v>
      </c>
      <c r="F1086" s="3">
        <v>14</v>
      </c>
      <c r="G1086" s="3">
        <v>22</v>
      </c>
      <c r="H1086" s="3">
        <v>1.25</v>
      </c>
      <c r="I1086" s="3">
        <v>0.46200000000000002</v>
      </c>
      <c r="J1086" s="4" t="str">
        <f t="shared" si="96"/>
        <v>Se calcula por Peso</v>
      </c>
      <c r="K1086" s="3">
        <f t="shared" si="97"/>
        <v>1.25</v>
      </c>
      <c r="L1086" s="5">
        <v>4990</v>
      </c>
      <c r="M1086" s="2" t="str">
        <f t="shared" si="98"/>
        <v>Hasta $9.989</v>
      </c>
      <c r="N1086" s="5">
        <f t="shared" si="99"/>
        <v>700</v>
      </c>
      <c r="O1086" s="6" t="str">
        <f t="shared" si="100"/>
        <v>No aplica (&lt;$19.990)</v>
      </c>
      <c r="P1086" s="7">
        <f t="array" ref="P1086">IF(OR(L1086="",K1086=""),"",IF(L1086&lt;19990,0,IF(L1086&lt;=30000,INDEX(Tarifas!$C$2:$C$37,MATCH(K1086,Tarifas!$A$2:$A$37,1)),IF(L1086&lt;=40000,INDEX(Tarifas!$D$2:$D$37,MATCH(K1086,Tarifas!$A$2:$A$37,1)),INDEX(Tarifas!$E$2:$E$37,MATCH(K1086,Tarifas!$A$2:$A$37,1))))))</f>
        <v>0</v>
      </c>
      <c r="Q1086" s="7">
        <f t="shared" si="101"/>
        <v>700</v>
      </c>
    </row>
    <row r="1087" spans="1:17" ht="15.75" customHeight="1" x14ac:dyDescent="0.25">
      <c r="A1087" s="2">
        <v>123</v>
      </c>
      <c r="B1087" s="2">
        <v>123</v>
      </c>
      <c r="C1087" s="2">
        <v>123</v>
      </c>
      <c r="D1087" s="2" t="s">
        <v>552</v>
      </c>
      <c r="E1087" s="3">
        <v>6</v>
      </c>
      <c r="F1087" s="3">
        <v>14</v>
      </c>
      <c r="G1087" s="3">
        <v>22</v>
      </c>
      <c r="H1087" s="3">
        <v>1.25</v>
      </c>
      <c r="I1087" s="3">
        <v>0.46200000000000002</v>
      </c>
      <c r="J1087" s="4" t="str">
        <f t="shared" si="96"/>
        <v>Se calcula por Peso</v>
      </c>
      <c r="K1087" s="3">
        <f t="shared" si="97"/>
        <v>1.25</v>
      </c>
      <c r="L1087" s="5">
        <v>4990</v>
      </c>
      <c r="M1087" s="2" t="str">
        <f t="shared" si="98"/>
        <v>Hasta $9.989</v>
      </c>
      <c r="N1087" s="5">
        <f t="shared" si="99"/>
        <v>700</v>
      </c>
      <c r="O1087" s="6" t="str">
        <f t="shared" si="100"/>
        <v>No aplica (&lt;$19.990)</v>
      </c>
      <c r="P1087" s="7">
        <f t="array" ref="P1087">IF(OR(L1087="",K1087=""),"",IF(L1087&lt;19990,0,IF(L1087&lt;=30000,INDEX(Tarifas!$C$2:$C$37,MATCH(K1087,Tarifas!$A$2:$A$37,1)),IF(L1087&lt;=40000,INDEX(Tarifas!$D$2:$D$37,MATCH(K1087,Tarifas!$A$2:$A$37,1)),INDEX(Tarifas!$E$2:$E$37,MATCH(K1087,Tarifas!$A$2:$A$37,1))))))</f>
        <v>0</v>
      </c>
      <c r="Q1087" s="7">
        <f t="shared" si="101"/>
        <v>700</v>
      </c>
    </row>
    <row r="1088" spans="1:17" ht="15.75" customHeight="1" x14ac:dyDescent="0.25">
      <c r="A1088" s="2">
        <v>123</v>
      </c>
      <c r="B1088" s="2">
        <v>123</v>
      </c>
      <c r="C1088" s="2">
        <v>123</v>
      </c>
      <c r="D1088" s="2" t="s">
        <v>553</v>
      </c>
      <c r="E1088" s="3">
        <v>6</v>
      </c>
      <c r="F1088" s="3">
        <v>12</v>
      </c>
      <c r="G1088" s="3">
        <v>25</v>
      </c>
      <c r="H1088" s="3">
        <v>1.25</v>
      </c>
      <c r="I1088" s="3">
        <v>0.45</v>
      </c>
      <c r="J1088" s="4" t="str">
        <f t="shared" si="96"/>
        <v>Se calcula por Peso</v>
      </c>
      <c r="K1088" s="3">
        <f t="shared" si="97"/>
        <v>1.25</v>
      </c>
      <c r="L1088" s="5">
        <v>5990</v>
      </c>
      <c r="M1088" s="2" t="str">
        <f t="shared" si="98"/>
        <v>Hasta $9.989</v>
      </c>
      <c r="N1088" s="5">
        <f t="shared" si="99"/>
        <v>700</v>
      </c>
      <c r="O1088" s="6" t="str">
        <f t="shared" si="100"/>
        <v>No aplica (&lt;$19.990)</v>
      </c>
      <c r="P1088" s="7">
        <f t="array" ref="P1088">IF(OR(L1088="",K1088=""),"",IF(L1088&lt;19990,0,IF(L1088&lt;=30000,INDEX(Tarifas!$C$2:$C$37,MATCH(K1088,Tarifas!$A$2:$A$37,1)),IF(L1088&lt;=40000,INDEX(Tarifas!$D$2:$D$37,MATCH(K1088,Tarifas!$A$2:$A$37,1)),INDEX(Tarifas!$E$2:$E$37,MATCH(K1088,Tarifas!$A$2:$A$37,1))))))</f>
        <v>0</v>
      </c>
      <c r="Q1088" s="7">
        <f t="shared" si="101"/>
        <v>700</v>
      </c>
    </row>
    <row r="1089" spans="1:17" ht="15.75" customHeight="1" x14ac:dyDescent="0.25">
      <c r="A1089" s="2">
        <v>123</v>
      </c>
      <c r="B1089" s="2">
        <v>123</v>
      </c>
      <c r="C1089" s="2">
        <v>123</v>
      </c>
      <c r="D1089" s="2" t="s">
        <v>554</v>
      </c>
      <c r="E1089" s="3">
        <v>6</v>
      </c>
      <c r="F1089" s="3">
        <v>18</v>
      </c>
      <c r="G1089" s="3">
        <v>29</v>
      </c>
      <c r="H1089" s="3">
        <v>1.25</v>
      </c>
      <c r="I1089" s="3">
        <v>0.78300000000000003</v>
      </c>
      <c r="J1089" s="4" t="str">
        <f t="shared" si="96"/>
        <v>Se calcula por Peso</v>
      </c>
      <c r="K1089" s="3">
        <f t="shared" si="97"/>
        <v>1.25</v>
      </c>
      <c r="L1089" s="5">
        <v>5990</v>
      </c>
      <c r="M1089" s="2" t="str">
        <f t="shared" si="98"/>
        <v>Hasta $9.989</v>
      </c>
      <c r="N1089" s="5">
        <f t="shared" si="99"/>
        <v>700</v>
      </c>
      <c r="O1089" s="6" t="str">
        <f t="shared" si="100"/>
        <v>No aplica (&lt;$19.990)</v>
      </c>
      <c r="P1089" s="7">
        <f t="array" ref="P1089">IF(OR(L1089="",K1089=""),"",IF(L1089&lt;19990,0,IF(L1089&lt;=30000,INDEX(Tarifas!$C$2:$C$37,MATCH(K1089,Tarifas!$A$2:$A$37,1)),IF(L1089&lt;=40000,INDEX(Tarifas!$D$2:$D$37,MATCH(K1089,Tarifas!$A$2:$A$37,1)),INDEX(Tarifas!$E$2:$E$37,MATCH(K1089,Tarifas!$A$2:$A$37,1))))))</f>
        <v>0</v>
      </c>
      <c r="Q1089" s="7">
        <f t="shared" si="101"/>
        <v>700</v>
      </c>
    </row>
    <row r="1090" spans="1:17" ht="15.75" customHeight="1" x14ac:dyDescent="0.25">
      <c r="A1090" s="2">
        <v>123</v>
      </c>
      <c r="B1090" s="2">
        <v>123</v>
      </c>
      <c r="C1090" s="2">
        <v>123</v>
      </c>
      <c r="D1090" s="2" t="s">
        <v>555</v>
      </c>
      <c r="E1090" s="3">
        <v>5</v>
      </c>
      <c r="F1090" s="3">
        <v>17</v>
      </c>
      <c r="G1090" s="3">
        <v>27</v>
      </c>
      <c r="H1090" s="3">
        <v>1.25</v>
      </c>
      <c r="I1090" s="3">
        <v>0.57374999999999998</v>
      </c>
      <c r="J1090" s="4" t="str">
        <f t="shared" ref="J1090:J1153" si="102">IF(OR(H1090="",I1090=""),"",IF(H1090&gt;=I1090,"Se calcula por Peso","Se calcula por P volum"))</f>
        <v>Se calcula por Peso</v>
      </c>
      <c r="K1090" s="3">
        <f t="shared" ref="K1090:K1153" si="103">IF(OR(H1090="",I1090=""),"",MAX(H1090,I1090))</f>
        <v>1.25</v>
      </c>
      <c r="L1090" s="5">
        <v>8690</v>
      </c>
      <c r="M1090" s="2" t="str">
        <f t="shared" ref="M1090:M1153" si="104">IF(L1090="","",IF(L1090&lt;9990,"Hasta $9.989",IF(L1090&lt;=19990,"$9.990-$19.990","Sin costo fijo")))</f>
        <v>Hasta $9.989</v>
      </c>
      <c r="N1090" s="5">
        <f t="shared" ref="N1090:N1153" si="105">IF(L1090="","",IF(L1090&lt;9990,700,IF(L1090&lt;=19990,1000,0)))</f>
        <v>700</v>
      </c>
      <c r="O1090" s="6" t="str">
        <f t="shared" ref="O1090:O1153" si="106">IF(L1090="","",IF(L1090&lt;19990,"No aplica (&lt;$19.990)",IF(L1090&lt;=30000,"$19.990-$30.000",IF(L1090&lt;=40000,"$30.001-$40.000","Desde $40.001"))))</f>
        <v>No aplica (&lt;$19.990)</v>
      </c>
      <c r="P1090" s="7">
        <f t="array" ref="P1090">IF(OR(L1090="",K1090=""),"",IF(L1090&lt;19990,0,IF(L1090&lt;=30000,INDEX(Tarifas!$C$2:$C$37,MATCH(K1090,Tarifas!$A$2:$A$37,1)),IF(L1090&lt;=40000,INDEX(Tarifas!$D$2:$D$37,MATCH(K1090,Tarifas!$A$2:$A$37,1)),INDEX(Tarifas!$E$2:$E$37,MATCH(K1090,Tarifas!$A$2:$A$37,1))))))</f>
        <v>0</v>
      </c>
      <c r="Q1090" s="7">
        <f t="shared" ref="Q1090:Q1153" si="107">IF(OR(N1090="",P1090=""),"",N1090+P1090)</f>
        <v>700</v>
      </c>
    </row>
    <row r="1091" spans="1:17" ht="15.75" customHeight="1" x14ac:dyDescent="0.25">
      <c r="A1091" s="2">
        <v>123</v>
      </c>
      <c r="B1091" s="2">
        <v>123</v>
      </c>
      <c r="C1091" s="2">
        <v>123</v>
      </c>
      <c r="D1091" s="2" t="s">
        <v>556</v>
      </c>
      <c r="E1091" s="3">
        <v>5</v>
      </c>
      <c r="F1091" s="3">
        <v>14</v>
      </c>
      <c r="G1091" s="3">
        <v>29</v>
      </c>
      <c r="H1091" s="3">
        <v>1.25</v>
      </c>
      <c r="I1091" s="3">
        <v>0.50749999999999995</v>
      </c>
      <c r="J1091" s="4" t="str">
        <f t="shared" si="102"/>
        <v>Se calcula por Peso</v>
      </c>
      <c r="K1091" s="3">
        <f t="shared" si="103"/>
        <v>1.25</v>
      </c>
      <c r="L1091" s="5">
        <v>9690</v>
      </c>
      <c r="M1091" s="2" t="str">
        <f t="shared" si="104"/>
        <v>Hasta $9.989</v>
      </c>
      <c r="N1091" s="5">
        <f t="shared" si="105"/>
        <v>700</v>
      </c>
      <c r="O1091" s="6" t="str">
        <f t="shared" si="106"/>
        <v>No aplica (&lt;$19.990)</v>
      </c>
      <c r="P1091" s="7">
        <f t="array" ref="P1091">IF(OR(L1091="",K1091=""),"",IF(L1091&lt;19990,0,IF(L1091&lt;=30000,INDEX(Tarifas!$C$2:$C$37,MATCH(K1091,Tarifas!$A$2:$A$37,1)),IF(L1091&lt;=40000,INDEX(Tarifas!$D$2:$D$37,MATCH(K1091,Tarifas!$A$2:$A$37,1)),INDEX(Tarifas!$E$2:$E$37,MATCH(K1091,Tarifas!$A$2:$A$37,1))))))</f>
        <v>0</v>
      </c>
      <c r="Q1091" s="7">
        <f t="shared" si="107"/>
        <v>700</v>
      </c>
    </row>
    <row r="1092" spans="1:17" ht="15.75" customHeight="1" x14ac:dyDescent="0.25">
      <c r="A1092" s="2">
        <v>123</v>
      </c>
      <c r="B1092" s="2">
        <v>123</v>
      </c>
      <c r="C1092" s="2">
        <v>123</v>
      </c>
      <c r="D1092" s="2" t="s">
        <v>557</v>
      </c>
      <c r="E1092" s="3">
        <v>7</v>
      </c>
      <c r="F1092" s="3">
        <v>21</v>
      </c>
      <c r="G1092" s="3">
        <v>25</v>
      </c>
      <c r="H1092" s="3">
        <v>1.25</v>
      </c>
      <c r="I1092" s="3">
        <v>0.91874999999999996</v>
      </c>
      <c r="J1092" s="4" t="str">
        <f t="shared" si="102"/>
        <v>Se calcula por Peso</v>
      </c>
      <c r="K1092" s="3">
        <f t="shared" si="103"/>
        <v>1.25</v>
      </c>
      <c r="L1092" s="5">
        <v>17990</v>
      </c>
      <c r="M1092" s="2" t="str">
        <f t="shared" si="104"/>
        <v>$9.990-$19.990</v>
      </c>
      <c r="N1092" s="5">
        <f t="shared" si="105"/>
        <v>1000</v>
      </c>
      <c r="O1092" s="6" t="str">
        <f t="shared" si="106"/>
        <v>No aplica (&lt;$19.990)</v>
      </c>
      <c r="P1092" s="7">
        <f t="array" ref="P1092">IF(OR(L1092="",K1092=""),"",IF(L1092&lt;19990,0,IF(L1092&lt;=30000,INDEX(Tarifas!$C$2:$C$37,MATCH(K1092,Tarifas!$A$2:$A$37,1)),IF(L1092&lt;=40000,INDEX(Tarifas!$D$2:$D$37,MATCH(K1092,Tarifas!$A$2:$A$37,1)),INDEX(Tarifas!$E$2:$E$37,MATCH(K1092,Tarifas!$A$2:$A$37,1))))))</f>
        <v>0</v>
      </c>
      <c r="Q1092" s="7">
        <f t="shared" si="107"/>
        <v>1000</v>
      </c>
    </row>
    <row r="1093" spans="1:17" ht="15.75" customHeight="1" x14ac:dyDescent="0.25">
      <c r="A1093" s="2">
        <v>123</v>
      </c>
      <c r="B1093" s="2">
        <v>123</v>
      </c>
      <c r="C1093" s="2">
        <v>123</v>
      </c>
      <c r="D1093" s="2" t="s">
        <v>558</v>
      </c>
      <c r="E1093" s="3">
        <v>11</v>
      </c>
      <c r="F1093" s="3">
        <v>12</v>
      </c>
      <c r="G1093" s="3">
        <v>17</v>
      </c>
      <c r="H1093" s="3">
        <v>1.25</v>
      </c>
      <c r="I1093" s="3">
        <v>0.56100000000000005</v>
      </c>
      <c r="J1093" s="4" t="str">
        <f t="shared" si="102"/>
        <v>Se calcula por Peso</v>
      </c>
      <c r="K1093" s="3">
        <f t="shared" si="103"/>
        <v>1.25</v>
      </c>
      <c r="L1093" s="5">
        <v>19980</v>
      </c>
      <c r="M1093" s="2" t="str">
        <f t="shared" si="104"/>
        <v>$9.990-$19.990</v>
      </c>
      <c r="N1093" s="5">
        <f t="shared" si="105"/>
        <v>1000</v>
      </c>
      <c r="O1093" s="6" t="str">
        <f t="shared" si="106"/>
        <v>No aplica (&lt;$19.990)</v>
      </c>
      <c r="P1093" s="7">
        <f t="array" ref="P1093">IF(OR(L1093="",K1093=""),"",IF(L1093&lt;19990,0,IF(L1093&lt;=30000,INDEX(Tarifas!$C$2:$C$37,MATCH(K1093,Tarifas!$A$2:$A$37,1)),IF(L1093&lt;=40000,INDEX(Tarifas!$D$2:$D$37,MATCH(K1093,Tarifas!$A$2:$A$37,1)),INDEX(Tarifas!$E$2:$E$37,MATCH(K1093,Tarifas!$A$2:$A$37,1))))))</f>
        <v>0</v>
      </c>
      <c r="Q1093" s="7">
        <f t="shared" si="107"/>
        <v>1000</v>
      </c>
    </row>
    <row r="1094" spans="1:17" ht="15.75" customHeight="1" x14ac:dyDescent="0.25">
      <c r="A1094" s="2">
        <v>123</v>
      </c>
      <c r="B1094" s="2">
        <v>123</v>
      </c>
      <c r="C1094" s="2">
        <v>123</v>
      </c>
      <c r="D1094" s="2" t="s">
        <v>557</v>
      </c>
      <c r="E1094" s="3">
        <v>7</v>
      </c>
      <c r="F1094" s="3">
        <v>21</v>
      </c>
      <c r="G1094" s="3">
        <v>25</v>
      </c>
      <c r="H1094" s="3">
        <v>1.25</v>
      </c>
      <c r="I1094" s="3">
        <v>0.91874999999999996</v>
      </c>
      <c r="J1094" s="4" t="str">
        <f t="shared" si="102"/>
        <v>Se calcula por Peso</v>
      </c>
      <c r="K1094" s="3">
        <f t="shared" si="103"/>
        <v>1.25</v>
      </c>
      <c r="L1094" s="5">
        <v>20990</v>
      </c>
      <c r="M1094" s="2" t="str">
        <f t="shared" si="104"/>
        <v>Sin costo fijo</v>
      </c>
      <c r="N1094" s="5">
        <f t="shared" si="105"/>
        <v>0</v>
      </c>
      <c r="O1094" s="6" t="str">
        <f t="shared" si="106"/>
        <v>$19.990-$30.000</v>
      </c>
      <c r="P1094" s="7">
        <f t="array" ref="P1094">IF(OR(L1094="",K1094=""),"",IF(L1094&lt;19990,0,IF(L1094&lt;=30000,INDEX(Tarifas!$C$2:$C$37,MATCH(K1094,Tarifas!$A$2:$A$37,1)),IF(L1094&lt;=40000,INDEX(Tarifas!$D$2:$D$37,MATCH(K1094,Tarifas!$A$2:$A$37,1)),INDEX(Tarifas!$E$2:$E$37,MATCH(K1094,Tarifas!$A$2:$A$37,1))))))</f>
        <v>2560</v>
      </c>
      <c r="Q1094" s="7">
        <f t="shared" si="107"/>
        <v>2560</v>
      </c>
    </row>
    <row r="1095" spans="1:17" ht="15.75" customHeight="1" x14ac:dyDescent="0.25">
      <c r="A1095" s="2">
        <v>123</v>
      </c>
      <c r="B1095" s="2">
        <v>123</v>
      </c>
      <c r="C1095" s="2">
        <v>123</v>
      </c>
      <c r="D1095" s="2" t="s">
        <v>558</v>
      </c>
      <c r="E1095" s="3">
        <v>11</v>
      </c>
      <c r="F1095" s="3">
        <v>12</v>
      </c>
      <c r="G1095" s="3">
        <v>17</v>
      </c>
      <c r="H1095" s="3">
        <v>1.25</v>
      </c>
      <c r="I1095" s="3">
        <v>0.56100000000000005</v>
      </c>
      <c r="J1095" s="4" t="str">
        <f t="shared" si="102"/>
        <v>Se calcula por Peso</v>
      </c>
      <c r="K1095" s="3">
        <f t="shared" si="103"/>
        <v>1.25</v>
      </c>
      <c r="L1095" s="5">
        <v>21991</v>
      </c>
      <c r="M1095" s="2" t="str">
        <f t="shared" si="104"/>
        <v>Sin costo fijo</v>
      </c>
      <c r="N1095" s="5">
        <f t="shared" si="105"/>
        <v>0</v>
      </c>
      <c r="O1095" s="6" t="str">
        <f t="shared" si="106"/>
        <v>$19.990-$30.000</v>
      </c>
      <c r="P1095" s="7">
        <f t="array" ref="P1095">IF(OR(L1095="",K1095=""),"",IF(L1095&lt;19990,0,IF(L1095&lt;=30000,INDEX(Tarifas!$C$2:$C$37,MATCH(K1095,Tarifas!$A$2:$A$37,1)),IF(L1095&lt;=40000,INDEX(Tarifas!$D$2:$D$37,MATCH(K1095,Tarifas!$A$2:$A$37,1)),INDEX(Tarifas!$E$2:$E$37,MATCH(K1095,Tarifas!$A$2:$A$37,1))))))</f>
        <v>2560</v>
      </c>
      <c r="Q1095" s="7">
        <f t="shared" si="107"/>
        <v>2560</v>
      </c>
    </row>
    <row r="1096" spans="1:17" ht="15.75" customHeight="1" x14ac:dyDescent="0.25">
      <c r="A1096" s="2">
        <v>123</v>
      </c>
      <c r="B1096" s="2">
        <v>123</v>
      </c>
      <c r="C1096" s="2">
        <v>123</v>
      </c>
      <c r="D1096" s="2" t="s">
        <v>559</v>
      </c>
      <c r="E1096" s="3">
        <v>10</v>
      </c>
      <c r="F1096" s="3">
        <v>15</v>
      </c>
      <c r="G1096" s="3">
        <v>260</v>
      </c>
      <c r="H1096" s="3">
        <v>1.24</v>
      </c>
      <c r="I1096" s="3">
        <v>9.75</v>
      </c>
      <c r="J1096" s="4" t="str">
        <f t="shared" si="102"/>
        <v>Se calcula por P volum</v>
      </c>
      <c r="K1096" s="3">
        <f t="shared" si="103"/>
        <v>9.75</v>
      </c>
      <c r="L1096" s="5">
        <v>6890</v>
      </c>
      <c r="M1096" s="2" t="str">
        <f t="shared" si="104"/>
        <v>Hasta $9.989</v>
      </c>
      <c r="N1096" s="5">
        <f t="shared" si="105"/>
        <v>700</v>
      </c>
      <c r="O1096" s="6" t="str">
        <f t="shared" si="106"/>
        <v>No aplica (&lt;$19.990)</v>
      </c>
      <c r="P1096" s="7">
        <f t="array" ref="P1096">IF(OR(L1096="",K1096=""),"",IF(L1096&lt;19990,0,IF(L1096&lt;=30000,INDEX(Tarifas!$C$2:$C$37,MATCH(K1096,Tarifas!$A$2:$A$37,1)),IF(L1096&lt;=40000,INDEX(Tarifas!$D$2:$D$37,MATCH(K1096,Tarifas!$A$2:$A$37,1)),INDEX(Tarifas!$E$2:$E$37,MATCH(K1096,Tarifas!$A$2:$A$37,1))))))</f>
        <v>0</v>
      </c>
      <c r="Q1096" s="7">
        <f t="shared" si="107"/>
        <v>700</v>
      </c>
    </row>
    <row r="1097" spans="1:17" ht="15.75" customHeight="1" x14ac:dyDescent="0.25">
      <c r="A1097" s="2">
        <v>123</v>
      </c>
      <c r="B1097" s="2">
        <v>123</v>
      </c>
      <c r="C1097" s="2">
        <v>123</v>
      </c>
      <c r="D1097" s="2" t="s">
        <v>560</v>
      </c>
      <c r="E1097" s="3">
        <v>8</v>
      </c>
      <c r="F1097" s="3">
        <v>26</v>
      </c>
      <c r="G1097" s="3">
        <v>9</v>
      </c>
      <c r="H1097" s="3">
        <v>1.24</v>
      </c>
      <c r="I1097" s="3">
        <v>0.46800000000000003</v>
      </c>
      <c r="J1097" s="4" t="str">
        <f t="shared" si="102"/>
        <v>Se calcula por Peso</v>
      </c>
      <c r="K1097" s="3">
        <f t="shared" si="103"/>
        <v>1.24</v>
      </c>
      <c r="L1097" s="5">
        <v>3450</v>
      </c>
      <c r="M1097" s="2" t="str">
        <f t="shared" si="104"/>
        <v>Hasta $9.989</v>
      </c>
      <c r="N1097" s="5">
        <f t="shared" si="105"/>
        <v>700</v>
      </c>
      <c r="O1097" s="6" t="str">
        <f t="shared" si="106"/>
        <v>No aplica (&lt;$19.990)</v>
      </c>
      <c r="P1097" s="7">
        <f t="array" ref="P1097">IF(OR(L1097="",K1097=""),"",IF(L1097&lt;19990,0,IF(L1097&lt;=30000,INDEX(Tarifas!$C$2:$C$37,MATCH(K1097,Tarifas!$A$2:$A$37,1)),IF(L1097&lt;=40000,INDEX(Tarifas!$D$2:$D$37,MATCH(K1097,Tarifas!$A$2:$A$37,1)),INDEX(Tarifas!$E$2:$E$37,MATCH(K1097,Tarifas!$A$2:$A$37,1))))))</f>
        <v>0</v>
      </c>
      <c r="Q1097" s="7">
        <f t="shared" si="107"/>
        <v>700</v>
      </c>
    </row>
    <row r="1098" spans="1:17" ht="15.75" customHeight="1" x14ac:dyDescent="0.25">
      <c r="A1098" s="2">
        <v>123</v>
      </c>
      <c r="B1098" s="2">
        <v>123</v>
      </c>
      <c r="C1098" s="2">
        <v>123</v>
      </c>
      <c r="D1098" s="2" t="s">
        <v>560</v>
      </c>
      <c r="E1098" s="3">
        <v>8</v>
      </c>
      <c r="F1098" s="3">
        <v>26</v>
      </c>
      <c r="G1098" s="3">
        <v>9</v>
      </c>
      <c r="H1098" s="3">
        <v>1.24</v>
      </c>
      <c r="I1098" s="3">
        <v>0.46800000000000003</v>
      </c>
      <c r="J1098" s="4" t="str">
        <f t="shared" si="102"/>
        <v>Se calcula por Peso</v>
      </c>
      <c r="K1098" s="3">
        <f t="shared" si="103"/>
        <v>1.24</v>
      </c>
      <c r="L1098" s="5">
        <v>3450</v>
      </c>
      <c r="M1098" s="2" t="str">
        <f t="shared" si="104"/>
        <v>Hasta $9.989</v>
      </c>
      <c r="N1098" s="5">
        <f t="shared" si="105"/>
        <v>700</v>
      </c>
      <c r="O1098" s="6" t="str">
        <f t="shared" si="106"/>
        <v>No aplica (&lt;$19.990)</v>
      </c>
      <c r="P1098" s="7">
        <f t="array" ref="P1098">IF(OR(L1098="",K1098=""),"",IF(L1098&lt;19990,0,IF(L1098&lt;=30000,INDEX(Tarifas!$C$2:$C$37,MATCH(K1098,Tarifas!$A$2:$A$37,1)),IF(L1098&lt;=40000,INDEX(Tarifas!$D$2:$D$37,MATCH(K1098,Tarifas!$A$2:$A$37,1)),INDEX(Tarifas!$E$2:$E$37,MATCH(K1098,Tarifas!$A$2:$A$37,1))))))</f>
        <v>0</v>
      </c>
      <c r="Q1098" s="7">
        <f t="shared" si="107"/>
        <v>700</v>
      </c>
    </row>
    <row r="1099" spans="1:17" ht="15.75" customHeight="1" x14ac:dyDescent="0.25">
      <c r="A1099" s="2">
        <v>123</v>
      </c>
      <c r="B1099" s="2">
        <v>123</v>
      </c>
      <c r="C1099" s="2">
        <v>123</v>
      </c>
      <c r="D1099" s="2" t="s">
        <v>561</v>
      </c>
      <c r="E1099" s="3">
        <v>6</v>
      </c>
      <c r="F1099" s="3">
        <v>21</v>
      </c>
      <c r="G1099" s="3">
        <v>27</v>
      </c>
      <c r="H1099" s="3">
        <v>1.23</v>
      </c>
      <c r="I1099" s="3">
        <v>0.85050000000000003</v>
      </c>
      <c r="J1099" s="4" t="str">
        <f t="shared" si="102"/>
        <v>Se calcula por Peso</v>
      </c>
      <c r="K1099" s="3">
        <f t="shared" si="103"/>
        <v>1.23</v>
      </c>
      <c r="L1099" s="5">
        <v>1747</v>
      </c>
      <c r="M1099" s="2" t="str">
        <f t="shared" si="104"/>
        <v>Hasta $9.989</v>
      </c>
      <c r="N1099" s="5">
        <f t="shared" si="105"/>
        <v>700</v>
      </c>
      <c r="O1099" s="6" t="str">
        <f t="shared" si="106"/>
        <v>No aplica (&lt;$19.990)</v>
      </c>
      <c r="P1099" s="7">
        <f t="array" ref="P1099">IF(OR(L1099="",K1099=""),"",IF(L1099&lt;19990,0,IF(L1099&lt;=30000,INDEX(Tarifas!$C$2:$C$37,MATCH(K1099,Tarifas!$A$2:$A$37,1)),IF(L1099&lt;=40000,INDEX(Tarifas!$D$2:$D$37,MATCH(K1099,Tarifas!$A$2:$A$37,1)),INDEX(Tarifas!$E$2:$E$37,MATCH(K1099,Tarifas!$A$2:$A$37,1))))))</f>
        <v>0</v>
      </c>
      <c r="Q1099" s="7">
        <f t="shared" si="107"/>
        <v>700</v>
      </c>
    </row>
    <row r="1100" spans="1:17" ht="15.75" customHeight="1" x14ac:dyDescent="0.25">
      <c r="A1100" s="2">
        <v>123</v>
      </c>
      <c r="B1100" s="2">
        <v>123</v>
      </c>
      <c r="C1100" s="2">
        <v>123</v>
      </c>
      <c r="D1100" s="2" t="s">
        <v>561</v>
      </c>
      <c r="E1100" s="3">
        <v>6</v>
      </c>
      <c r="F1100" s="3">
        <v>21</v>
      </c>
      <c r="G1100" s="3">
        <v>27</v>
      </c>
      <c r="H1100" s="3">
        <v>1.23</v>
      </c>
      <c r="I1100" s="3">
        <v>0.85050000000000003</v>
      </c>
      <c r="J1100" s="4" t="str">
        <f t="shared" si="102"/>
        <v>Se calcula por Peso</v>
      </c>
      <c r="K1100" s="3">
        <f t="shared" si="103"/>
        <v>1.23</v>
      </c>
      <c r="L1100" s="5">
        <v>1747</v>
      </c>
      <c r="M1100" s="2" t="str">
        <f t="shared" si="104"/>
        <v>Hasta $9.989</v>
      </c>
      <c r="N1100" s="5">
        <f t="shared" si="105"/>
        <v>700</v>
      </c>
      <c r="O1100" s="6" t="str">
        <f t="shared" si="106"/>
        <v>No aplica (&lt;$19.990)</v>
      </c>
      <c r="P1100" s="7">
        <f t="array" ref="P1100">IF(OR(L1100="",K1100=""),"",IF(L1100&lt;19990,0,IF(L1100&lt;=30000,INDEX(Tarifas!$C$2:$C$37,MATCH(K1100,Tarifas!$A$2:$A$37,1)),IF(L1100&lt;=40000,INDEX(Tarifas!$D$2:$D$37,MATCH(K1100,Tarifas!$A$2:$A$37,1)),INDEX(Tarifas!$E$2:$E$37,MATCH(K1100,Tarifas!$A$2:$A$37,1))))))</f>
        <v>0</v>
      </c>
      <c r="Q1100" s="7">
        <f t="shared" si="107"/>
        <v>700</v>
      </c>
    </row>
    <row r="1101" spans="1:17" ht="15.75" customHeight="1" x14ac:dyDescent="0.25">
      <c r="A1101" s="2">
        <v>123</v>
      </c>
      <c r="B1101" s="2">
        <v>123</v>
      </c>
      <c r="C1101" s="2">
        <v>123</v>
      </c>
      <c r="D1101" s="2" t="s">
        <v>562</v>
      </c>
      <c r="E1101" s="3">
        <v>10</v>
      </c>
      <c r="F1101" s="3">
        <v>11</v>
      </c>
      <c r="G1101" s="3">
        <v>18</v>
      </c>
      <c r="H1101" s="3">
        <v>1.23</v>
      </c>
      <c r="I1101" s="3">
        <v>0.495</v>
      </c>
      <c r="J1101" s="4" t="str">
        <f t="shared" si="102"/>
        <v>Se calcula por Peso</v>
      </c>
      <c r="K1101" s="3">
        <f t="shared" si="103"/>
        <v>1.23</v>
      </c>
      <c r="L1101" s="5">
        <v>2750</v>
      </c>
      <c r="M1101" s="2" t="str">
        <f t="shared" si="104"/>
        <v>Hasta $9.989</v>
      </c>
      <c r="N1101" s="5">
        <f t="shared" si="105"/>
        <v>700</v>
      </c>
      <c r="O1101" s="6" t="str">
        <f t="shared" si="106"/>
        <v>No aplica (&lt;$19.990)</v>
      </c>
      <c r="P1101" s="7">
        <f t="array" ref="P1101">IF(OR(L1101="",K1101=""),"",IF(L1101&lt;19990,0,IF(L1101&lt;=30000,INDEX(Tarifas!$C$2:$C$37,MATCH(K1101,Tarifas!$A$2:$A$37,1)),IF(L1101&lt;=40000,INDEX(Tarifas!$D$2:$D$37,MATCH(K1101,Tarifas!$A$2:$A$37,1)),INDEX(Tarifas!$E$2:$E$37,MATCH(K1101,Tarifas!$A$2:$A$37,1))))))</f>
        <v>0</v>
      </c>
      <c r="Q1101" s="7">
        <f t="shared" si="107"/>
        <v>700</v>
      </c>
    </row>
    <row r="1102" spans="1:17" ht="15.75" customHeight="1" x14ac:dyDescent="0.25">
      <c r="A1102" s="2">
        <v>123</v>
      </c>
      <c r="B1102" s="2">
        <v>123</v>
      </c>
      <c r="C1102" s="2">
        <v>123</v>
      </c>
      <c r="D1102" s="2" t="s">
        <v>562</v>
      </c>
      <c r="E1102" s="3">
        <v>10</v>
      </c>
      <c r="F1102" s="3">
        <v>11</v>
      </c>
      <c r="G1102" s="3">
        <v>18</v>
      </c>
      <c r="H1102" s="3">
        <v>1.23</v>
      </c>
      <c r="I1102" s="3">
        <v>0.495</v>
      </c>
      <c r="J1102" s="4" t="str">
        <f t="shared" si="102"/>
        <v>Se calcula por Peso</v>
      </c>
      <c r="K1102" s="3">
        <f t="shared" si="103"/>
        <v>1.23</v>
      </c>
      <c r="L1102" s="5">
        <v>2750</v>
      </c>
      <c r="M1102" s="2" t="str">
        <f t="shared" si="104"/>
        <v>Hasta $9.989</v>
      </c>
      <c r="N1102" s="5">
        <f t="shared" si="105"/>
        <v>700</v>
      </c>
      <c r="O1102" s="6" t="str">
        <f t="shared" si="106"/>
        <v>No aplica (&lt;$19.990)</v>
      </c>
      <c r="P1102" s="7">
        <f t="array" ref="P1102">IF(OR(L1102="",K1102=""),"",IF(L1102&lt;19990,0,IF(L1102&lt;=30000,INDEX(Tarifas!$C$2:$C$37,MATCH(K1102,Tarifas!$A$2:$A$37,1)),IF(L1102&lt;=40000,INDEX(Tarifas!$D$2:$D$37,MATCH(K1102,Tarifas!$A$2:$A$37,1)),INDEX(Tarifas!$E$2:$E$37,MATCH(K1102,Tarifas!$A$2:$A$37,1))))))</f>
        <v>0</v>
      </c>
      <c r="Q1102" s="7">
        <f t="shared" si="107"/>
        <v>700</v>
      </c>
    </row>
    <row r="1103" spans="1:17" ht="15.75" customHeight="1" x14ac:dyDescent="0.25">
      <c r="A1103" s="2">
        <v>123</v>
      </c>
      <c r="B1103" s="2">
        <v>123</v>
      </c>
      <c r="C1103" s="2">
        <v>123</v>
      </c>
      <c r="D1103" s="2" t="s">
        <v>562</v>
      </c>
      <c r="E1103" s="3">
        <v>10</v>
      </c>
      <c r="F1103" s="3">
        <v>11</v>
      </c>
      <c r="G1103" s="3">
        <v>18</v>
      </c>
      <c r="H1103" s="3">
        <v>1.23</v>
      </c>
      <c r="I1103" s="3">
        <v>0.495</v>
      </c>
      <c r="J1103" s="4" t="str">
        <f t="shared" si="102"/>
        <v>Se calcula por Peso</v>
      </c>
      <c r="K1103" s="3">
        <f t="shared" si="103"/>
        <v>1.23</v>
      </c>
      <c r="L1103" s="5">
        <v>2994</v>
      </c>
      <c r="M1103" s="2" t="str">
        <f t="shared" si="104"/>
        <v>Hasta $9.989</v>
      </c>
      <c r="N1103" s="5">
        <f t="shared" si="105"/>
        <v>700</v>
      </c>
      <c r="O1103" s="6" t="str">
        <f t="shared" si="106"/>
        <v>No aplica (&lt;$19.990)</v>
      </c>
      <c r="P1103" s="7">
        <f t="array" ref="P1103">IF(OR(L1103="",K1103=""),"",IF(L1103&lt;19990,0,IF(L1103&lt;=30000,INDEX(Tarifas!$C$2:$C$37,MATCH(K1103,Tarifas!$A$2:$A$37,1)),IF(L1103&lt;=40000,INDEX(Tarifas!$D$2:$D$37,MATCH(K1103,Tarifas!$A$2:$A$37,1)),INDEX(Tarifas!$E$2:$E$37,MATCH(K1103,Tarifas!$A$2:$A$37,1))))))</f>
        <v>0</v>
      </c>
      <c r="Q1103" s="7">
        <f t="shared" si="107"/>
        <v>700</v>
      </c>
    </row>
    <row r="1104" spans="1:17" ht="15.75" customHeight="1" x14ac:dyDescent="0.25">
      <c r="A1104" s="2">
        <v>123</v>
      </c>
      <c r="B1104" s="2">
        <v>123</v>
      </c>
      <c r="C1104" s="2">
        <v>123</v>
      </c>
      <c r="D1104" s="2" t="s">
        <v>562</v>
      </c>
      <c r="E1104" s="3">
        <v>10</v>
      </c>
      <c r="F1104" s="3">
        <v>11</v>
      </c>
      <c r="G1104" s="3">
        <v>18</v>
      </c>
      <c r="H1104" s="3">
        <v>1.23</v>
      </c>
      <c r="I1104" s="3">
        <v>0.495</v>
      </c>
      <c r="J1104" s="4" t="str">
        <f t="shared" si="102"/>
        <v>Se calcula por Peso</v>
      </c>
      <c r="K1104" s="3">
        <f t="shared" si="103"/>
        <v>1.23</v>
      </c>
      <c r="L1104" s="5">
        <v>2994</v>
      </c>
      <c r="M1104" s="2" t="str">
        <f t="shared" si="104"/>
        <v>Hasta $9.989</v>
      </c>
      <c r="N1104" s="5">
        <f t="shared" si="105"/>
        <v>700</v>
      </c>
      <c r="O1104" s="6" t="str">
        <f t="shared" si="106"/>
        <v>No aplica (&lt;$19.990)</v>
      </c>
      <c r="P1104" s="7">
        <f t="array" ref="P1104">IF(OR(L1104="",K1104=""),"",IF(L1104&lt;19990,0,IF(L1104&lt;=30000,INDEX(Tarifas!$C$2:$C$37,MATCH(K1104,Tarifas!$A$2:$A$37,1)),IF(L1104&lt;=40000,INDEX(Tarifas!$D$2:$D$37,MATCH(K1104,Tarifas!$A$2:$A$37,1)),INDEX(Tarifas!$E$2:$E$37,MATCH(K1104,Tarifas!$A$2:$A$37,1))))))</f>
        <v>0</v>
      </c>
      <c r="Q1104" s="7">
        <f t="shared" si="107"/>
        <v>700</v>
      </c>
    </row>
    <row r="1105" spans="1:17" ht="15.75" customHeight="1" x14ac:dyDescent="0.25">
      <c r="A1105" s="2">
        <v>123</v>
      </c>
      <c r="B1105" s="2">
        <v>123</v>
      </c>
      <c r="C1105" s="2">
        <v>123</v>
      </c>
      <c r="D1105" s="2" t="s">
        <v>563</v>
      </c>
      <c r="E1105" s="3">
        <v>9</v>
      </c>
      <c r="F1105" s="3">
        <v>20</v>
      </c>
      <c r="G1105" s="3">
        <v>28</v>
      </c>
      <c r="H1105" s="3">
        <v>1.23</v>
      </c>
      <c r="I1105" s="3">
        <v>1.26</v>
      </c>
      <c r="J1105" s="4" t="str">
        <f t="shared" si="102"/>
        <v>Se calcula por P volum</v>
      </c>
      <c r="K1105" s="3">
        <f t="shared" si="103"/>
        <v>1.26</v>
      </c>
      <c r="L1105" s="5">
        <v>5490</v>
      </c>
      <c r="M1105" s="2" t="str">
        <f t="shared" si="104"/>
        <v>Hasta $9.989</v>
      </c>
      <c r="N1105" s="5">
        <f t="shared" si="105"/>
        <v>700</v>
      </c>
      <c r="O1105" s="6" t="str">
        <f t="shared" si="106"/>
        <v>No aplica (&lt;$19.990)</v>
      </c>
      <c r="P1105" s="7">
        <f t="array" ref="P1105">IF(OR(L1105="",K1105=""),"",IF(L1105&lt;19990,0,IF(L1105&lt;=30000,INDEX(Tarifas!$C$2:$C$37,MATCH(K1105,Tarifas!$A$2:$A$37,1)),IF(L1105&lt;=40000,INDEX(Tarifas!$D$2:$D$37,MATCH(K1105,Tarifas!$A$2:$A$37,1)),INDEX(Tarifas!$E$2:$E$37,MATCH(K1105,Tarifas!$A$2:$A$37,1))))))</f>
        <v>0</v>
      </c>
      <c r="Q1105" s="7">
        <f t="shared" si="107"/>
        <v>700</v>
      </c>
    </row>
    <row r="1106" spans="1:17" ht="15.75" customHeight="1" x14ac:dyDescent="0.25">
      <c r="A1106" s="2">
        <v>123</v>
      </c>
      <c r="B1106" s="2">
        <v>123</v>
      </c>
      <c r="C1106" s="2">
        <v>123</v>
      </c>
      <c r="D1106" s="2" t="s">
        <v>564</v>
      </c>
      <c r="E1106" s="3">
        <v>11</v>
      </c>
      <c r="F1106" s="3">
        <v>13</v>
      </c>
      <c r="G1106" s="3">
        <v>28</v>
      </c>
      <c r="H1106" s="3">
        <v>1.23</v>
      </c>
      <c r="I1106" s="3">
        <v>1.0009999999999999</v>
      </c>
      <c r="J1106" s="4" t="str">
        <f t="shared" si="102"/>
        <v>Se calcula por Peso</v>
      </c>
      <c r="K1106" s="3">
        <f t="shared" si="103"/>
        <v>1.23</v>
      </c>
      <c r="L1106" s="5">
        <v>5950</v>
      </c>
      <c r="M1106" s="2" t="str">
        <f t="shared" si="104"/>
        <v>Hasta $9.989</v>
      </c>
      <c r="N1106" s="5">
        <f t="shared" si="105"/>
        <v>700</v>
      </c>
      <c r="O1106" s="6" t="str">
        <f t="shared" si="106"/>
        <v>No aplica (&lt;$19.990)</v>
      </c>
      <c r="P1106" s="7">
        <f t="array" ref="P1106">IF(OR(L1106="",K1106=""),"",IF(L1106&lt;19990,0,IF(L1106&lt;=30000,INDEX(Tarifas!$C$2:$C$37,MATCH(K1106,Tarifas!$A$2:$A$37,1)),IF(L1106&lt;=40000,INDEX(Tarifas!$D$2:$D$37,MATCH(K1106,Tarifas!$A$2:$A$37,1)),INDEX(Tarifas!$E$2:$E$37,MATCH(K1106,Tarifas!$A$2:$A$37,1))))))</f>
        <v>0</v>
      </c>
      <c r="Q1106" s="7">
        <f t="shared" si="107"/>
        <v>700</v>
      </c>
    </row>
    <row r="1107" spans="1:17" ht="15.75" customHeight="1" x14ac:dyDescent="0.25">
      <c r="A1107" s="2">
        <v>123</v>
      </c>
      <c r="B1107" s="2">
        <v>123</v>
      </c>
      <c r="C1107" s="2">
        <v>123</v>
      </c>
      <c r="D1107" s="2" t="s">
        <v>564</v>
      </c>
      <c r="E1107" s="3">
        <v>11</v>
      </c>
      <c r="F1107" s="3">
        <v>13</v>
      </c>
      <c r="G1107" s="3">
        <v>28</v>
      </c>
      <c r="H1107" s="3">
        <v>1.23</v>
      </c>
      <c r="I1107" s="3">
        <v>1.0009999999999999</v>
      </c>
      <c r="J1107" s="4" t="str">
        <f t="shared" si="102"/>
        <v>Se calcula por Peso</v>
      </c>
      <c r="K1107" s="3">
        <f t="shared" si="103"/>
        <v>1.23</v>
      </c>
      <c r="L1107" s="5">
        <v>5950</v>
      </c>
      <c r="M1107" s="2" t="str">
        <f t="shared" si="104"/>
        <v>Hasta $9.989</v>
      </c>
      <c r="N1107" s="5">
        <f t="shared" si="105"/>
        <v>700</v>
      </c>
      <c r="O1107" s="6" t="str">
        <f t="shared" si="106"/>
        <v>No aplica (&lt;$19.990)</v>
      </c>
      <c r="P1107" s="7">
        <f t="array" ref="P1107">IF(OR(L1107="",K1107=""),"",IF(L1107&lt;19990,0,IF(L1107&lt;=30000,INDEX(Tarifas!$C$2:$C$37,MATCH(K1107,Tarifas!$A$2:$A$37,1)),IF(L1107&lt;=40000,INDEX(Tarifas!$D$2:$D$37,MATCH(K1107,Tarifas!$A$2:$A$37,1)),INDEX(Tarifas!$E$2:$E$37,MATCH(K1107,Tarifas!$A$2:$A$37,1))))))</f>
        <v>0</v>
      </c>
      <c r="Q1107" s="7">
        <f t="shared" si="107"/>
        <v>700</v>
      </c>
    </row>
    <row r="1108" spans="1:17" ht="15.75" customHeight="1" x14ac:dyDescent="0.25">
      <c r="A1108" s="2">
        <v>123</v>
      </c>
      <c r="B1108" s="2">
        <v>123</v>
      </c>
      <c r="C1108" s="2">
        <v>123</v>
      </c>
      <c r="D1108" s="2" t="s">
        <v>565</v>
      </c>
      <c r="E1108" s="3">
        <v>11</v>
      </c>
      <c r="F1108" s="3">
        <v>12</v>
      </c>
      <c r="G1108" s="3">
        <v>14</v>
      </c>
      <c r="H1108" s="3">
        <v>1.23</v>
      </c>
      <c r="I1108" s="3">
        <v>0.46200000000000002</v>
      </c>
      <c r="J1108" s="4" t="str">
        <f t="shared" si="102"/>
        <v>Se calcula por Peso</v>
      </c>
      <c r="K1108" s="3">
        <f t="shared" si="103"/>
        <v>1.23</v>
      </c>
      <c r="L1108" s="5">
        <v>9890</v>
      </c>
      <c r="M1108" s="2" t="str">
        <f t="shared" si="104"/>
        <v>Hasta $9.989</v>
      </c>
      <c r="N1108" s="5">
        <f t="shared" si="105"/>
        <v>700</v>
      </c>
      <c r="O1108" s="6" t="str">
        <f t="shared" si="106"/>
        <v>No aplica (&lt;$19.990)</v>
      </c>
      <c r="P1108" s="7">
        <f t="array" ref="P1108">IF(OR(L1108="",K1108=""),"",IF(L1108&lt;19990,0,IF(L1108&lt;=30000,INDEX(Tarifas!$C$2:$C$37,MATCH(K1108,Tarifas!$A$2:$A$37,1)),IF(L1108&lt;=40000,INDEX(Tarifas!$D$2:$D$37,MATCH(K1108,Tarifas!$A$2:$A$37,1)),INDEX(Tarifas!$E$2:$E$37,MATCH(K1108,Tarifas!$A$2:$A$37,1))))))</f>
        <v>0</v>
      </c>
      <c r="Q1108" s="7">
        <f t="shared" si="107"/>
        <v>700</v>
      </c>
    </row>
    <row r="1109" spans="1:17" ht="15.75" customHeight="1" x14ac:dyDescent="0.25">
      <c r="A1109" s="2">
        <v>123</v>
      </c>
      <c r="B1109" s="2">
        <v>123</v>
      </c>
      <c r="C1109" s="2">
        <v>123</v>
      </c>
      <c r="D1109" s="2" t="s">
        <v>566</v>
      </c>
      <c r="E1109" s="3">
        <v>9</v>
      </c>
      <c r="F1109" s="3">
        <v>30</v>
      </c>
      <c r="G1109" s="3">
        <v>31</v>
      </c>
      <c r="H1109" s="3">
        <v>1.226</v>
      </c>
      <c r="I1109" s="3">
        <v>2.0924999999999998</v>
      </c>
      <c r="J1109" s="4" t="str">
        <f t="shared" si="102"/>
        <v>Se calcula por P volum</v>
      </c>
      <c r="K1109" s="3">
        <f t="shared" si="103"/>
        <v>2.0924999999999998</v>
      </c>
      <c r="L1109" s="5">
        <v>19980</v>
      </c>
      <c r="M1109" s="2" t="str">
        <f t="shared" si="104"/>
        <v>$9.990-$19.990</v>
      </c>
      <c r="N1109" s="5">
        <f t="shared" si="105"/>
        <v>1000</v>
      </c>
      <c r="O1109" s="6" t="str">
        <f t="shared" si="106"/>
        <v>No aplica (&lt;$19.990)</v>
      </c>
      <c r="P1109" s="7">
        <f t="array" ref="P1109">IF(OR(L1109="",K1109=""),"",IF(L1109&lt;19990,0,IF(L1109&lt;=30000,INDEX(Tarifas!$C$2:$C$37,MATCH(K1109,Tarifas!$A$2:$A$37,1)),IF(L1109&lt;=40000,INDEX(Tarifas!$D$2:$D$37,MATCH(K1109,Tarifas!$A$2:$A$37,1)),INDEX(Tarifas!$E$2:$E$37,MATCH(K1109,Tarifas!$A$2:$A$37,1))))))</f>
        <v>0</v>
      </c>
      <c r="Q1109" s="7">
        <f t="shared" si="107"/>
        <v>1000</v>
      </c>
    </row>
    <row r="1110" spans="1:17" ht="15.75" customHeight="1" x14ac:dyDescent="0.25">
      <c r="A1110" s="2">
        <v>123</v>
      </c>
      <c r="B1110" s="2">
        <v>123</v>
      </c>
      <c r="C1110" s="2">
        <v>123</v>
      </c>
      <c r="D1110" s="2" t="s">
        <v>566</v>
      </c>
      <c r="E1110" s="3">
        <v>9</v>
      </c>
      <c r="F1110" s="3">
        <v>30</v>
      </c>
      <c r="G1110" s="3">
        <v>31</v>
      </c>
      <c r="H1110" s="3">
        <v>1.226</v>
      </c>
      <c r="I1110" s="3">
        <v>2.0924999999999998</v>
      </c>
      <c r="J1110" s="4" t="str">
        <f t="shared" si="102"/>
        <v>Se calcula por P volum</v>
      </c>
      <c r="K1110" s="3">
        <f t="shared" si="103"/>
        <v>2.0924999999999998</v>
      </c>
      <c r="L1110" s="5">
        <v>19980</v>
      </c>
      <c r="M1110" s="2" t="str">
        <f t="shared" si="104"/>
        <v>$9.990-$19.990</v>
      </c>
      <c r="N1110" s="5">
        <f t="shared" si="105"/>
        <v>1000</v>
      </c>
      <c r="O1110" s="6" t="str">
        <f t="shared" si="106"/>
        <v>No aplica (&lt;$19.990)</v>
      </c>
      <c r="P1110" s="7">
        <f t="array" ref="P1110">IF(OR(L1110="",K1110=""),"",IF(L1110&lt;19990,0,IF(L1110&lt;=30000,INDEX(Tarifas!$C$2:$C$37,MATCH(K1110,Tarifas!$A$2:$A$37,1)),IF(L1110&lt;=40000,INDEX(Tarifas!$D$2:$D$37,MATCH(K1110,Tarifas!$A$2:$A$37,1)),INDEX(Tarifas!$E$2:$E$37,MATCH(K1110,Tarifas!$A$2:$A$37,1))))))</f>
        <v>0</v>
      </c>
      <c r="Q1110" s="7">
        <f t="shared" si="107"/>
        <v>1000</v>
      </c>
    </row>
    <row r="1111" spans="1:17" ht="15.75" customHeight="1" x14ac:dyDescent="0.25">
      <c r="A1111" s="2">
        <v>123</v>
      </c>
      <c r="B1111" s="2">
        <v>123</v>
      </c>
      <c r="C1111" s="2">
        <v>123</v>
      </c>
      <c r="D1111" s="2" t="s">
        <v>566</v>
      </c>
      <c r="E1111" s="3">
        <v>9</v>
      </c>
      <c r="F1111" s="3">
        <v>30</v>
      </c>
      <c r="G1111" s="3">
        <v>31</v>
      </c>
      <c r="H1111" s="3">
        <v>1.226</v>
      </c>
      <c r="I1111" s="3">
        <v>2.0924999999999998</v>
      </c>
      <c r="J1111" s="4" t="str">
        <f t="shared" si="102"/>
        <v>Se calcula por P volum</v>
      </c>
      <c r="K1111" s="3">
        <f t="shared" si="103"/>
        <v>2.0924999999999998</v>
      </c>
      <c r="L1111" s="5">
        <v>23990</v>
      </c>
      <c r="M1111" s="2" t="str">
        <f t="shared" si="104"/>
        <v>Sin costo fijo</v>
      </c>
      <c r="N1111" s="5">
        <f t="shared" si="105"/>
        <v>0</v>
      </c>
      <c r="O1111" s="6" t="str">
        <f t="shared" si="106"/>
        <v>$19.990-$30.000</v>
      </c>
      <c r="P1111" s="7">
        <f t="array" ref="P1111">IF(OR(L1111="",K1111=""),"",IF(L1111&lt;19990,0,IF(L1111&lt;=30000,INDEX(Tarifas!$C$2:$C$37,MATCH(K1111,Tarifas!$A$2:$A$37,1)),IF(L1111&lt;=40000,INDEX(Tarifas!$D$2:$D$37,MATCH(K1111,Tarifas!$A$2:$A$37,1)),INDEX(Tarifas!$E$2:$E$37,MATCH(K1111,Tarifas!$A$2:$A$37,1))))))</f>
        <v>2880</v>
      </c>
      <c r="Q1111" s="7">
        <f t="shared" si="107"/>
        <v>2880</v>
      </c>
    </row>
    <row r="1112" spans="1:17" ht="15.75" customHeight="1" x14ac:dyDescent="0.25">
      <c r="A1112" s="2">
        <v>123</v>
      </c>
      <c r="B1112" s="2">
        <v>123</v>
      </c>
      <c r="C1112" s="2">
        <v>123</v>
      </c>
      <c r="D1112" s="2" t="s">
        <v>566</v>
      </c>
      <c r="E1112" s="3">
        <v>9</v>
      </c>
      <c r="F1112" s="3">
        <v>30</v>
      </c>
      <c r="G1112" s="3">
        <v>31</v>
      </c>
      <c r="H1112" s="3">
        <v>1.226</v>
      </c>
      <c r="I1112" s="3">
        <v>2.0924999999999998</v>
      </c>
      <c r="J1112" s="4" t="str">
        <f t="shared" si="102"/>
        <v>Se calcula por P volum</v>
      </c>
      <c r="K1112" s="3">
        <f t="shared" si="103"/>
        <v>2.0924999999999998</v>
      </c>
      <c r="L1112" s="5">
        <v>23990</v>
      </c>
      <c r="M1112" s="2" t="str">
        <f t="shared" si="104"/>
        <v>Sin costo fijo</v>
      </c>
      <c r="N1112" s="5">
        <f t="shared" si="105"/>
        <v>0</v>
      </c>
      <c r="O1112" s="6" t="str">
        <f t="shared" si="106"/>
        <v>$19.990-$30.000</v>
      </c>
      <c r="P1112" s="7">
        <f t="array" ref="P1112">IF(OR(L1112="",K1112=""),"",IF(L1112&lt;19990,0,IF(L1112&lt;=30000,INDEX(Tarifas!$C$2:$C$37,MATCH(K1112,Tarifas!$A$2:$A$37,1)),IF(L1112&lt;=40000,INDEX(Tarifas!$D$2:$D$37,MATCH(K1112,Tarifas!$A$2:$A$37,1)),INDEX(Tarifas!$E$2:$E$37,MATCH(K1112,Tarifas!$A$2:$A$37,1))))))</f>
        <v>2880</v>
      </c>
      <c r="Q1112" s="7">
        <f t="shared" si="107"/>
        <v>2880</v>
      </c>
    </row>
    <row r="1113" spans="1:17" ht="15.75" customHeight="1" x14ac:dyDescent="0.25">
      <c r="A1113" s="2">
        <v>123</v>
      </c>
      <c r="B1113" s="2">
        <v>123</v>
      </c>
      <c r="C1113" s="2">
        <v>123</v>
      </c>
      <c r="D1113" s="2" t="s">
        <v>567</v>
      </c>
      <c r="E1113" s="3">
        <v>8</v>
      </c>
      <c r="F1113" s="3">
        <v>17</v>
      </c>
      <c r="G1113" s="3">
        <v>26</v>
      </c>
      <c r="H1113" s="3">
        <v>1.2250000000000001</v>
      </c>
      <c r="I1113" s="3">
        <v>0.88400000000000001</v>
      </c>
      <c r="J1113" s="4" t="str">
        <f t="shared" si="102"/>
        <v>Se calcula por Peso</v>
      </c>
      <c r="K1113" s="3">
        <f t="shared" si="103"/>
        <v>1.2250000000000001</v>
      </c>
      <c r="L1113" s="5">
        <v>15991</v>
      </c>
      <c r="M1113" s="2" t="str">
        <f t="shared" si="104"/>
        <v>$9.990-$19.990</v>
      </c>
      <c r="N1113" s="5">
        <f t="shared" si="105"/>
        <v>1000</v>
      </c>
      <c r="O1113" s="6" t="str">
        <f t="shared" si="106"/>
        <v>No aplica (&lt;$19.990)</v>
      </c>
      <c r="P1113" s="7">
        <f t="array" ref="P1113">IF(OR(L1113="",K1113=""),"",IF(L1113&lt;19990,0,IF(L1113&lt;=30000,INDEX(Tarifas!$C$2:$C$37,MATCH(K1113,Tarifas!$A$2:$A$37,1)),IF(L1113&lt;=40000,INDEX(Tarifas!$D$2:$D$37,MATCH(K1113,Tarifas!$A$2:$A$37,1)),INDEX(Tarifas!$E$2:$E$37,MATCH(K1113,Tarifas!$A$2:$A$37,1))))))</f>
        <v>0</v>
      </c>
      <c r="Q1113" s="7">
        <f t="shared" si="107"/>
        <v>1000</v>
      </c>
    </row>
    <row r="1114" spans="1:17" ht="15.75" customHeight="1" x14ac:dyDescent="0.25">
      <c r="A1114" s="2">
        <v>123</v>
      </c>
      <c r="B1114" s="2">
        <v>123</v>
      </c>
      <c r="C1114" s="2">
        <v>123</v>
      </c>
      <c r="D1114" s="2" t="s">
        <v>568</v>
      </c>
      <c r="E1114" s="3">
        <v>20</v>
      </c>
      <c r="F1114" s="3">
        <v>49</v>
      </c>
      <c r="G1114" s="3">
        <v>82</v>
      </c>
      <c r="H1114" s="3">
        <v>1.212</v>
      </c>
      <c r="I1114" s="3">
        <v>20.09</v>
      </c>
      <c r="J1114" s="4" t="str">
        <f t="shared" si="102"/>
        <v>Se calcula por P volum</v>
      </c>
      <c r="K1114" s="3">
        <f t="shared" si="103"/>
        <v>20.09</v>
      </c>
      <c r="L1114" s="5">
        <v>79990</v>
      </c>
      <c r="M1114" s="2" t="str">
        <f t="shared" si="104"/>
        <v>Sin costo fijo</v>
      </c>
      <c r="N1114" s="5">
        <f t="shared" si="105"/>
        <v>0</v>
      </c>
      <c r="O1114" s="6" t="str">
        <f t="shared" si="106"/>
        <v>Desde $40.001</v>
      </c>
      <c r="P1114" s="7">
        <f t="array" ref="P1114">IF(OR(L1114="",K1114=""),"",IF(L1114&lt;19990,0,IF(L1114&lt;=30000,INDEX(Tarifas!$C$2:$C$37,MATCH(K1114,Tarifas!$A$2:$A$37,1)),IF(L1114&lt;=40000,INDEX(Tarifas!$D$2:$D$37,MATCH(K1114,Tarifas!$A$2:$A$37,1)),INDEX(Tarifas!$E$2:$E$37,MATCH(K1114,Tarifas!$A$2:$A$37,1))))))</f>
        <v>8300</v>
      </c>
      <c r="Q1114" s="7">
        <f t="shared" si="107"/>
        <v>8300</v>
      </c>
    </row>
    <row r="1115" spans="1:17" ht="15.75" customHeight="1" x14ac:dyDescent="0.25">
      <c r="A1115" s="2">
        <v>123</v>
      </c>
      <c r="B1115" s="2">
        <v>123</v>
      </c>
      <c r="C1115" s="2">
        <v>123</v>
      </c>
      <c r="D1115" s="2" t="s">
        <v>568</v>
      </c>
      <c r="E1115" s="3">
        <v>20</v>
      </c>
      <c r="F1115" s="3">
        <v>49</v>
      </c>
      <c r="G1115" s="3">
        <v>82</v>
      </c>
      <c r="H1115" s="3">
        <v>1.212</v>
      </c>
      <c r="I1115" s="3">
        <v>20.09</v>
      </c>
      <c r="J1115" s="4" t="str">
        <f t="shared" si="102"/>
        <v>Se calcula por P volum</v>
      </c>
      <c r="K1115" s="3">
        <f t="shared" si="103"/>
        <v>20.09</v>
      </c>
      <c r="L1115" s="5">
        <v>79990</v>
      </c>
      <c r="M1115" s="2" t="str">
        <f t="shared" si="104"/>
        <v>Sin costo fijo</v>
      </c>
      <c r="N1115" s="5">
        <f t="shared" si="105"/>
        <v>0</v>
      </c>
      <c r="O1115" s="6" t="str">
        <f t="shared" si="106"/>
        <v>Desde $40.001</v>
      </c>
      <c r="P1115" s="7">
        <f t="array" ref="P1115">IF(OR(L1115="",K1115=""),"",IF(L1115&lt;19990,0,IF(L1115&lt;=30000,INDEX(Tarifas!$C$2:$C$37,MATCH(K1115,Tarifas!$A$2:$A$37,1)),IF(L1115&lt;=40000,INDEX(Tarifas!$D$2:$D$37,MATCH(K1115,Tarifas!$A$2:$A$37,1)),INDEX(Tarifas!$E$2:$E$37,MATCH(K1115,Tarifas!$A$2:$A$37,1))))))</f>
        <v>8300</v>
      </c>
      <c r="Q1115" s="7">
        <f t="shared" si="107"/>
        <v>8300</v>
      </c>
    </row>
    <row r="1116" spans="1:17" ht="15.75" customHeight="1" x14ac:dyDescent="0.25">
      <c r="A1116" s="2">
        <v>123</v>
      </c>
      <c r="B1116" s="2">
        <v>123</v>
      </c>
      <c r="C1116" s="2">
        <v>123</v>
      </c>
      <c r="D1116" s="2" t="s">
        <v>569</v>
      </c>
      <c r="E1116" s="3">
        <v>11</v>
      </c>
      <c r="F1116" s="3">
        <v>12</v>
      </c>
      <c r="G1116" s="3">
        <v>14</v>
      </c>
      <c r="H1116" s="3">
        <v>1.21</v>
      </c>
      <c r="I1116" s="3">
        <v>0.46200000000000002</v>
      </c>
      <c r="J1116" s="4" t="str">
        <f t="shared" si="102"/>
        <v>Se calcula por Peso</v>
      </c>
      <c r="K1116" s="3">
        <f t="shared" si="103"/>
        <v>1.21</v>
      </c>
      <c r="L1116" s="5">
        <v>19980</v>
      </c>
      <c r="M1116" s="2" t="str">
        <f t="shared" si="104"/>
        <v>$9.990-$19.990</v>
      </c>
      <c r="N1116" s="5">
        <f t="shared" si="105"/>
        <v>1000</v>
      </c>
      <c r="O1116" s="6" t="str">
        <f t="shared" si="106"/>
        <v>No aplica (&lt;$19.990)</v>
      </c>
      <c r="P1116" s="7">
        <f t="array" ref="P1116">IF(OR(L1116="",K1116=""),"",IF(L1116&lt;19990,0,IF(L1116&lt;=30000,INDEX(Tarifas!$C$2:$C$37,MATCH(K1116,Tarifas!$A$2:$A$37,1)),IF(L1116&lt;=40000,INDEX(Tarifas!$D$2:$D$37,MATCH(K1116,Tarifas!$A$2:$A$37,1)),INDEX(Tarifas!$E$2:$E$37,MATCH(K1116,Tarifas!$A$2:$A$37,1))))))</f>
        <v>0</v>
      </c>
      <c r="Q1116" s="7">
        <f t="shared" si="107"/>
        <v>1000</v>
      </c>
    </row>
    <row r="1117" spans="1:17" ht="15.75" customHeight="1" x14ac:dyDescent="0.25">
      <c r="A1117" s="2">
        <v>123</v>
      </c>
      <c r="B1117" s="2">
        <v>123</v>
      </c>
      <c r="C1117" s="2">
        <v>123</v>
      </c>
      <c r="D1117" s="2" t="s">
        <v>570</v>
      </c>
      <c r="E1117" s="3">
        <v>60.2</v>
      </c>
      <c r="F1117" s="3">
        <v>28</v>
      </c>
      <c r="G1117" s="3">
        <v>15.2</v>
      </c>
      <c r="H1117" s="3">
        <v>1.2</v>
      </c>
      <c r="I1117" s="3">
        <v>6.4052800000000003</v>
      </c>
      <c r="J1117" s="4" t="str">
        <f t="shared" si="102"/>
        <v>Se calcula por P volum</v>
      </c>
      <c r="K1117" s="3">
        <f t="shared" si="103"/>
        <v>6.4052800000000003</v>
      </c>
      <c r="L1117" s="5">
        <v>8990</v>
      </c>
      <c r="M1117" s="2" t="str">
        <f t="shared" si="104"/>
        <v>Hasta $9.989</v>
      </c>
      <c r="N1117" s="5">
        <f t="shared" si="105"/>
        <v>700</v>
      </c>
      <c r="O1117" s="6" t="str">
        <f t="shared" si="106"/>
        <v>No aplica (&lt;$19.990)</v>
      </c>
      <c r="P1117" s="7">
        <f t="array" ref="P1117">IF(OR(L1117="",K1117=""),"",IF(L1117&lt;19990,0,IF(L1117&lt;=30000,INDEX(Tarifas!$C$2:$C$37,MATCH(K1117,Tarifas!$A$2:$A$37,1)),IF(L1117&lt;=40000,INDEX(Tarifas!$D$2:$D$37,MATCH(K1117,Tarifas!$A$2:$A$37,1)),INDEX(Tarifas!$E$2:$E$37,MATCH(K1117,Tarifas!$A$2:$A$37,1))))))</f>
        <v>0</v>
      </c>
      <c r="Q1117" s="7">
        <f t="shared" si="107"/>
        <v>700</v>
      </c>
    </row>
    <row r="1118" spans="1:17" ht="15.75" customHeight="1" x14ac:dyDescent="0.25">
      <c r="A1118" s="2">
        <v>123</v>
      </c>
      <c r="B1118" s="2">
        <v>123</v>
      </c>
      <c r="C1118" s="2">
        <v>123</v>
      </c>
      <c r="D1118" s="2" t="s">
        <v>571</v>
      </c>
      <c r="E1118" s="3">
        <v>10</v>
      </c>
      <c r="F1118" s="3">
        <v>10</v>
      </c>
      <c r="G1118" s="3">
        <v>12</v>
      </c>
      <c r="H1118" s="3">
        <v>1.2</v>
      </c>
      <c r="I1118" s="3">
        <v>0.3</v>
      </c>
      <c r="J1118" s="4" t="str">
        <f t="shared" si="102"/>
        <v>Se calcula por Peso</v>
      </c>
      <c r="K1118" s="3">
        <f t="shared" si="103"/>
        <v>1.2</v>
      </c>
      <c r="L1118" s="5">
        <v>3077</v>
      </c>
      <c r="M1118" s="2" t="str">
        <f t="shared" si="104"/>
        <v>Hasta $9.989</v>
      </c>
      <c r="N1118" s="5">
        <f t="shared" si="105"/>
        <v>700</v>
      </c>
      <c r="O1118" s="6" t="str">
        <f t="shared" si="106"/>
        <v>No aplica (&lt;$19.990)</v>
      </c>
      <c r="P1118" s="7">
        <f t="array" ref="P1118">IF(OR(L1118="",K1118=""),"",IF(L1118&lt;19990,0,IF(L1118&lt;=30000,INDEX(Tarifas!$C$2:$C$37,MATCH(K1118,Tarifas!$A$2:$A$37,1)),IF(L1118&lt;=40000,INDEX(Tarifas!$D$2:$D$37,MATCH(K1118,Tarifas!$A$2:$A$37,1)),INDEX(Tarifas!$E$2:$E$37,MATCH(K1118,Tarifas!$A$2:$A$37,1))))))</f>
        <v>0</v>
      </c>
      <c r="Q1118" s="7">
        <f t="shared" si="107"/>
        <v>700</v>
      </c>
    </row>
    <row r="1119" spans="1:17" ht="15.75" customHeight="1" x14ac:dyDescent="0.25">
      <c r="A1119" s="2">
        <v>123</v>
      </c>
      <c r="B1119" s="2">
        <v>123</v>
      </c>
      <c r="C1119" s="2">
        <v>123</v>
      </c>
      <c r="D1119" s="2" t="s">
        <v>571</v>
      </c>
      <c r="E1119" s="3">
        <v>10</v>
      </c>
      <c r="F1119" s="3">
        <v>10</v>
      </c>
      <c r="G1119" s="3">
        <v>12</v>
      </c>
      <c r="H1119" s="3">
        <v>1.2</v>
      </c>
      <c r="I1119" s="3">
        <v>0.3</v>
      </c>
      <c r="J1119" s="4" t="str">
        <f t="shared" si="102"/>
        <v>Se calcula por Peso</v>
      </c>
      <c r="K1119" s="3">
        <f t="shared" si="103"/>
        <v>1.2</v>
      </c>
      <c r="L1119" s="5">
        <v>3077</v>
      </c>
      <c r="M1119" s="2" t="str">
        <f t="shared" si="104"/>
        <v>Hasta $9.989</v>
      </c>
      <c r="N1119" s="5">
        <f t="shared" si="105"/>
        <v>700</v>
      </c>
      <c r="O1119" s="6" t="str">
        <f t="shared" si="106"/>
        <v>No aplica (&lt;$19.990)</v>
      </c>
      <c r="P1119" s="7">
        <f t="array" ref="P1119">IF(OR(L1119="",K1119=""),"",IF(L1119&lt;19990,0,IF(L1119&lt;=30000,INDEX(Tarifas!$C$2:$C$37,MATCH(K1119,Tarifas!$A$2:$A$37,1)),IF(L1119&lt;=40000,INDEX(Tarifas!$D$2:$D$37,MATCH(K1119,Tarifas!$A$2:$A$37,1)),INDEX(Tarifas!$E$2:$E$37,MATCH(K1119,Tarifas!$A$2:$A$37,1))))))</f>
        <v>0</v>
      </c>
      <c r="Q1119" s="7">
        <f t="shared" si="107"/>
        <v>700</v>
      </c>
    </row>
    <row r="1120" spans="1:17" ht="15.75" customHeight="1" x14ac:dyDescent="0.25">
      <c r="A1120" s="2">
        <v>123</v>
      </c>
      <c r="B1120" s="2">
        <v>123</v>
      </c>
      <c r="C1120" s="2">
        <v>123</v>
      </c>
      <c r="D1120" s="2" t="s">
        <v>572</v>
      </c>
      <c r="E1120" s="3">
        <v>6</v>
      </c>
      <c r="F1120" s="3">
        <v>23</v>
      </c>
      <c r="G1120" s="3">
        <v>38</v>
      </c>
      <c r="H1120" s="3">
        <v>1.2</v>
      </c>
      <c r="I1120" s="3">
        <v>1.3109999999999999</v>
      </c>
      <c r="J1120" s="4" t="str">
        <f t="shared" si="102"/>
        <v>Se calcula por P volum</v>
      </c>
      <c r="K1120" s="3">
        <f t="shared" si="103"/>
        <v>1.3109999999999999</v>
      </c>
      <c r="L1120" s="5">
        <v>19980</v>
      </c>
      <c r="M1120" s="2" t="str">
        <f t="shared" si="104"/>
        <v>$9.990-$19.990</v>
      </c>
      <c r="N1120" s="5">
        <f t="shared" si="105"/>
        <v>1000</v>
      </c>
      <c r="O1120" s="6" t="str">
        <f t="shared" si="106"/>
        <v>No aplica (&lt;$19.990)</v>
      </c>
      <c r="P1120" s="7">
        <f t="array" ref="P1120">IF(OR(L1120="",K1120=""),"",IF(L1120&lt;19990,0,IF(L1120&lt;=30000,INDEX(Tarifas!$C$2:$C$37,MATCH(K1120,Tarifas!$A$2:$A$37,1)),IF(L1120&lt;=40000,INDEX(Tarifas!$D$2:$D$37,MATCH(K1120,Tarifas!$A$2:$A$37,1)),INDEX(Tarifas!$E$2:$E$37,MATCH(K1120,Tarifas!$A$2:$A$37,1))))))</f>
        <v>0</v>
      </c>
      <c r="Q1120" s="7">
        <f t="shared" si="107"/>
        <v>1000</v>
      </c>
    </row>
    <row r="1121" spans="1:17" ht="15.75" customHeight="1" x14ac:dyDescent="0.25">
      <c r="A1121" s="2">
        <v>123</v>
      </c>
      <c r="B1121" s="2">
        <v>123</v>
      </c>
      <c r="C1121" s="2">
        <v>123</v>
      </c>
      <c r="D1121" s="2" t="s">
        <v>572</v>
      </c>
      <c r="E1121" s="3">
        <v>6</v>
      </c>
      <c r="F1121" s="3">
        <v>23</v>
      </c>
      <c r="G1121" s="3">
        <v>38</v>
      </c>
      <c r="H1121" s="3">
        <v>1.2</v>
      </c>
      <c r="I1121" s="3">
        <v>1.3109999999999999</v>
      </c>
      <c r="J1121" s="4" t="str">
        <f t="shared" si="102"/>
        <v>Se calcula por P volum</v>
      </c>
      <c r="K1121" s="3">
        <f t="shared" si="103"/>
        <v>1.3109999999999999</v>
      </c>
      <c r="L1121" s="5">
        <v>19980</v>
      </c>
      <c r="M1121" s="2" t="str">
        <f t="shared" si="104"/>
        <v>$9.990-$19.990</v>
      </c>
      <c r="N1121" s="5">
        <f t="shared" si="105"/>
        <v>1000</v>
      </c>
      <c r="O1121" s="6" t="str">
        <f t="shared" si="106"/>
        <v>No aplica (&lt;$19.990)</v>
      </c>
      <c r="P1121" s="7">
        <f t="array" ref="P1121">IF(OR(L1121="",K1121=""),"",IF(L1121&lt;19990,0,IF(L1121&lt;=30000,INDEX(Tarifas!$C$2:$C$37,MATCH(K1121,Tarifas!$A$2:$A$37,1)),IF(L1121&lt;=40000,INDEX(Tarifas!$D$2:$D$37,MATCH(K1121,Tarifas!$A$2:$A$37,1)),INDEX(Tarifas!$E$2:$E$37,MATCH(K1121,Tarifas!$A$2:$A$37,1))))))</f>
        <v>0</v>
      </c>
      <c r="Q1121" s="7">
        <f t="shared" si="107"/>
        <v>1000</v>
      </c>
    </row>
    <row r="1122" spans="1:17" ht="15.75" customHeight="1" x14ac:dyDescent="0.25">
      <c r="A1122" s="2">
        <v>123</v>
      </c>
      <c r="B1122" s="2">
        <v>123</v>
      </c>
      <c r="C1122" s="2">
        <v>123</v>
      </c>
      <c r="D1122" s="2" t="s">
        <v>573</v>
      </c>
      <c r="E1122" s="3">
        <v>6</v>
      </c>
      <c r="F1122" s="3">
        <v>23</v>
      </c>
      <c r="G1122" s="3">
        <v>36</v>
      </c>
      <c r="H1122" s="3">
        <v>1.2</v>
      </c>
      <c r="I1122" s="3">
        <v>1.242</v>
      </c>
      <c r="J1122" s="4" t="str">
        <f t="shared" si="102"/>
        <v>Se calcula por P volum</v>
      </c>
      <c r="K1122" s="3">
        <f t="shared" si="103"/>
        <v>1.242</v>
      </c>
      <c r="L1122" s="5">
        <v>19980</v>
      </c>
      <c r="M1122" s="2" t="str">
        <f t="shared" si="104"/>
        <v>$9.990-$19.990</v>
      </c>
      <c r="N1122" s="5">
        <f t="shared" si="105"/>
        <v>1000</v>
      </c>
      <c r="O1122" s="6" t="str">
        <f t="shared" si="106"/>
        <v>No aplica (&lt;$19.990)</v>
      </c>
      <c r="P1122" s="7">
        <f t="array" ref="P1122">IF(OR(L1122="",K1122=""),"",IF(L1122&lt;19990,0,IF(L1122&lt;=30000,INDEX(Tarifas!$C$2:$C$37,MATCH(K1122,Tarifas!$A$2:$A$37,1)),IF(L1122&lt;=40000,INDEX(Tarifas!$D$2:$D$37,MATCH(K1122,Tarifas!$A$2:$A$37,1)),INDEX(Tarifas!$E$2:$E$37,MATCH(K1122,Tarifas!$A$2:$A$37,1))))))</f>
        <v>0</v>
      </c>
      <c r="Q1122" s="7">
        <f t="shared" si="107"/>
        <v>1000</v>
      </c>
    </row>
    <row r="1123" spans="1:17" ht="15.75" customHeight="1" x14ac:dyDescent="0.25">
      <c r="A1123" s="2">
        <v>123</v>
      </c>
      <c r="B1123" s="2">
        <v>123</v>
      </c>
      <c r="C1123" s="2">
        <v>123</v>
      </c>
      <c r="D1123" s="2" t="s">
        <v>573</v>
      </c>
      <c r="E1123" s="3">
        <v>6</v>
      </c>
      <c r="F1123" s="3">
        <v>23</v>
      </c>
      <c r="G1123" s="3">
        <v>36</v>
      </c>
      <c r="H1123" s="3">
        <v>1.2</v>
      </c>
      <c r="I1123" s="3">
        <v>1.242</v>
      </c>
      <c r="J1123" s="4" t="str">
        <f t="shared" si="102"/>
        <v>Se calcula por P volum</v>
      </c>
      <c r="K1123" s="3">
        <f t="shared" si="103"/>
        <v>1.242</v>
      </c>
      <c r="L1123" s="5">
        <v>19980</v>
      </c>
      <c r="M1123" s="2" t="str">
        <f t="shared" si="104"/>
        <v>$9.990-$19.990</v>
      </c>
      <c r="N1123" s="5">
        <f t="shared" si="105"/>
        <v>1000</v>
      </c>
      <c r="O1123" s="6" t="str">
        <f t="shared" si="106"/>
        <v>No aplica (&lt;$19.990)</v>
      </c>
      <c r="P1123" s="7">
        <f t="array" ref="P1123">IF(OR(L1123="",K1123=""),"",IF(L1123&lt;19990,0,IF(L1123&lt;=30000,INDEX(Tarifas!$C$2:$C$37,MATCH(K1123,Tarifas!$A$2:$A$37,1)),IF(L1123&lt;=40000,INDEX(Tarifas!$D$2:$D$37,MATCH(K1123,Tarifas!$A$2:$A$37,1)),INDEX(Tarifas!$E$2:$E$37,MATCH(K1123,Tarifas!$A$2:$A$37,1))))))</f>
        <v>0</v>
      </c>
      <c r="Q1123" s="7">
        <f t="shared" si="107"/>
        <v>1000</v>
      </c>
    </row>
    <row r="1124" spans="1:17" ht="15.75" customHeight="1" x14ac:dyDescent="0.25">
      <c r="A1124" s="2">
        <v>123</v>
      </c>
      <c r="B1124" s="2">
        <v>123</v>
      </c>
      <c r="C1124" s="2">
        <v>123</v>
      </c>
      <c r="D1124" s="2" t="s">
        <v>574</v>
      </c>
      <c r="E1124" s="3">
        <v>13</v>
      </c>
      <c r="F1124" s="3">
        <v>20</v>
      </c>
      <c r="G1124" s="3">
        <v>35</v>
      </c>
      <c r="H1124" s="3">
        <v>1.2</v>
      </c>
      <c r="I1124" s="3">
        <v>2.2749999999999999</v>
      </c>
      <c r="J1124" s="4" t="str">
        <f t="shared" si="102"/>
        <v>Se calcula por P volum</v>
      </c>
      <c r="K1124" s="3">
        <f t="shared" si="103"/>
        <v>2.2749999999999999</v>
      </c>
      <c r="L1124" s="5">
        <v>27150</v>
      </c>
      <c r="M1124" s="2" t="str">
        <f t="shared" si="104"/>
        <v>Sin costo fijo</v>
      </c>
      <c r="N1124" s="5">
        <f t="shared" si="105"/>
        <v>0</v>
      </c>
      <c r="O1124" s="6" t="str">
        <f t="shared" si="106"/>
        <v>$19.990-$30.000</v>
      </c>
      <c r="P1124" s="7">
        <f t="array" ref="P1124">IF(OR(L1124="",K1124=""),"",IF(L1124&lt;19990,0,IF(L1124&lt;=30000,INDEX(Tarifas!$C$2:$C$37,MATCH(K1124,Tarifas!$A$2:$A$37,1)),IF(L1124&lt;=40000,INDEX(Tarifas!$D$2:$D$37,MATCH(K1124,Tarifas!$A$2:$A$37,1)),INDEX(Tarifas!$E$2:$E$37,MATCH(K1124,Tarifas!$A$2:$A$37,1))))))</f>
        <v>2880</v>
      </c>
      <c r="Q1124" s="7">
        <f t="shared" si="107"/>
        <v>2880</v>
      </c>
    </row>
    <row r="1125" spans="1:17" ht="15.75" customHeight="1" x14ac:dyDescent="0.25">
      <c r="A1125" s="2">
        <v>123</v>
      </c>
      <c r="B1125" s="2">
        <v>123</v>
      </c>
      <c r="C1125" s="2">
        <v>123</v>
      </c>
      <c r="D1125" s="2" t="s">
        <v>574</v>
      </c>
      <c r="E1125" s="3">
        <v>13</v>
      </c>
      <c r="F1125" s="3">
        <v>20</v>
      </c>
      <c r="G1125" s="3">
        <v>35</v>
      </c>
      <c r="H1125" s="3">
        <v>1.2</v>
      </c>
      <c r="I1125" s="3">
        <v>2.2749999999999999</v>
      </c>
      <c r="J1125" s="4" t="str">
        <f t="shared" si="102"/>
        <v>Se calcula por P volum</v>
      </c>
      <c r="K1125" s="3">
        <f t="shared" si="103"/>
        <v>2.2749999999999999</v>
      </c>
      <c r="L1125" s="5">
        <v>27150</v>
      </c>
      <c r="M1125" s="2" t="str">
        <f t="shared" si="104"/>
        <v>Sin costo fijo</v>
      </c>
      <c r="N1125" s="5">
        <f t="shared" si="105"/>
        <v>0</v>
      </c>
      <c r="O1125" s="6" t="str">
        <f t="shared" si="106"/>
        <v>$19.990-$30.000</v>
      </c>
      <c r="P1125" s="7">
        <f t="array" ref="P1125">IF(OR(L1125="",K1125=""),"",IF(L1125&lt;19990,0,IF(L1125&lt;=30000,INDEX(Tarifas!$C$2:$C$37,MATCH(K1125,Tarifas!$A$2:$A$37,1)),IF(L1125&lt;=40000,INDEX(Tarifas!$D$2:$D$37,MATCH(K1125,Tarifas!$A$2:$A$37,1)),INDEX(Tarifas!$E$2:$E$37,MATCH(K1125,Tarifas!$A$2:$A$37,1))))))</f>
        <v>2880</v>
      </c>
      <c r="Q1125" s="7">
        <f t="shared" si="107"/>
        <v>2880</v>
      </c>
    </row>
    <row r="1126" spans="1:17" ht="15.75" customHeight="1" x14ac:dyDescent="0.25">
      <c r="A1126" s="2">
        <v>123</v>
      </c>
      <c r="B1126" s="2">
        <v>123</v>
      </c>
      <c r="C1126" s="2">
        <v>123</v>
      </c>
      <c r="D1126" s="2" t="s">
        <v>572</v>
      </c>
      <c r="E1126" s="3">
        <v>6</v>
      </c>
      <c r="F1126" s="3">
        <v>23</v>
      </c>
      <c r="G1126" s="3">
        <v>38</v>
      </c>
      <c r="H1126" s="3">
        <v>1.2</v>
      </c>
      <c r="I1126" s="3">
        <v>1.3109999999999999</v>
      </c>
      <c r="J1126" s="4" t="str">
        <f t="shared" si="102"/>
        <v>Se calcula por P volum</v>
      </c>
      <c r="K1126" s="3">
        <f t="shared" si="103"/>
        <v>1.3109999999999999</v>
      </c>
      <c r="L1126" s="5">
        <v>22990</v>
      </c>
      <c r="M1126" s="2" t="str">
        <f t="shared" si="104"/>
        <v>Sin costo fijo</v>
      </c>
      <c r="N1126" s="5">
        <f t="shared" si="105"/>
        <v>0</v>
      </c>
      <c r="O1126" s="6" t="str">
        <f t="shared" si="106"/>
        <v>$19.990-$30.000</v>
      </c>
      <c r="P1126" s="7">
        <f t="array" ref="P1126">IF(OR(L1126="",K1126=""),"",IF(L1126&lt;19990,0,IF(L1126&lt;=30000,INDEX(Tarifas!$C$2:$C$37,MATCH(K1126,Tarifas!$A$2:$A$37,1)),IF(L1126&lt;=40000,INDEX(Tarifas!$D$2:$D$37,MATCH(K1126,Tarifas!$A$2:$A$37,1)),INDEX(Tarifas!$E$2:$E$37,MATCH(K1126,Tarifas!$A$2:$A$37,1))))))</f>
        <v>2560</v>
      </c>
      <c r="Q1126" s="7">
        <f t="shared" si="107"/>
        <v>2560</v>
      </c>
    </row>
    <row r="1127" spans="1:17" ht="15.75" customHeight="1" x14ac:dyDescent="0.25">
      <c r="A1127" s="2">
        <v>123</v>
      </c>
      <c r="B1127" s="2">
        <v>123</v>
      </c>
      <c r="C1127" s="2">
        <v>123</v>
      </c>
      <c r="D1127" s="2" t="s">
        <v>572</v>
      </c>
      <c r="E1127" s="3">
        <v>6</v>
      </c>
      <c r="F1127" s="3">
        <v>23</v>
      </c>
      <c r="G1127" s="3">
        <v>38</v>
      </c>
      <c r="H1127" s="3">
        <v>1.2</v>
      </c>
      <c r="I1127" s="3">
        <v>1.3109999999999999</v>
      </c>
      <c r="J1127" s="4" t="str">
        <f t="shared" si="102"/>
        <v>Se calcula por P volum</v>
      </c>
      <c r="K1127" s="3">
        <f t="shared" si="103"/>
        <v>1.3109999999999999</v>
      </c>
      <c r="L1127" s="5">
        <v>22990</v>
      </c>
      <c r="M1127" s="2" t="str">
        <f t="shared" si="104"/>
        <v>Sin costo fijo</v>
      </c>
      <c r="N1127" s="5">
        <f t="shared" si="105"/>
        <v>0</v>
      </c>
      <c r="O1127" s="6" t="str">
        <f t="shared" si="106"/>
        <v>$19.990-$30.000</v>
      </c>
      <c r="P1127" s="7">
        <f t="array" ref="P1127">IF(OR(L1127="",K1127=""),"",IF(L1127&lt;19990,0,IF(L1127&lt;=30000,INDEX(Tarifas!$C$2:$C$37,MATCH(K1127,Tarifas!$A$2:$A$37,1)),IF(L1127&lt;=40000,INDEX(Tarifas!$D$2:$D$37,MATCH(K1127,Tarifas!$A$2:$A$37,1)),INDEX(Tarifas!$E$2:$E$37,MATCH(K1127,Tarifas!$A$2:$A$37,1))))))</f>
        <v>2560</v>
      </c>
      <c r="Q1127" s="7">
        <f t="shared" si="107"/>
        <v>2560</v>
      </c>
    </row>
    <row r="1128" spans="1:17" ht="15.75" customHeight="1" x14ac:dyDescent="0.25">
      <c r="A1128" s="2">
        <v>123</v>
      </c>
      <c r="B1128" s="2">
        <v>123</v>
      </c>
      <c r="C1128" s="2">
        <v>123</v>
      </c>
      <c r="D1128" s="2" t="s">
        <v>573</v>
      </c>
      <c r="E1128" s="3">
        <v>6</v>
      </c>
      <c r="F1128" s="3">
        <v>23</v>
      </c>
      <c r="G1128" s="3">
        <v>36</v>
      </c>
      <c r="H1128" s="3">
        <v>1.2</v>
      </c>
      <c r="I1128" s="3">
        <v>1.242</v>
      </c>
      <c r="J1128" s="4" t="str">
        <f t="shared" si="102"/>
        <v>Se calcula por P volum</v>
      </c>
      <c r="K1128" s="3">
        <f t="shared" si="103"/>
        <v>1.242</v>
      </c>
      <c r="L1128" s="5">
        <v>23990</v>
      </c>
      <c r="M1128" s="2" t="str">
        <f t="shared" si="104"/>
        <v>Sin costo fijo</v>
      </c>
      <c r="N1128" s="5">
        <f t="shared" si="105"/>
        <v>0</v>
      </c>
      <c r="O1128" s="6" t="str">
        <f t="shared" si="106"/>
        <v>$19.990-$30.000</v>
      </c>
      <c r="P1128" s="7">
        <f t="array" ref="P1128">IF(OR(L1128="",K1128=""),"",IF(L1128&lt;19990,0,IF(L1128&lt;=30000,INDEX(Tarifas!$C$2:$C$37,MATCH(K1128,Tarifas!$A$2:$A$37,1)),IF(L1128&lt;=40000,INDEX(Tarifas!$D$2:$D$37,MATCH(K1128,Tarifas!$A$2:$A$37,1)),INDEX(Tarifas!$E$2:$E$37,MATCH(K1128,Tarifas!$A$2:$A$37,1))))))</f>
        <v>2560</v>
      </c>
      <c r="Q1128" s="7">
        <f t="shared" si="107"/>
        <v>2560</v>
      </c>
    </row>
    <row r="1129" spans="1:17" ht="15.75" customHeight="1" x14ac:dyDescent="0.25">
      <c r="A1129" s="2">
        <v>123</v>
      </c>
      <c r="B1129" s="2">
        <v>123</v>
      </c>
      <c r="C1129" s="2">
        <v>123</v>
      </c>
      <c r="D1129" s="2" t="s">
        <v>573</v>
      </c>
      <c r="E1129" s="3">
        <v>6</v>
      </c>
      <c r="F1129" s="3">
        <v>23</v>
      </c>
      <c r="G1129" s="3">
        <v>36</v>
      </c>
      <c r="H1129" s="3">
        <v>1.2</v>
      </c>
      <c r="I1129" s="3">
        <v>1.242</v>
      </c>
      <c r="J1129" s="4" t="str">
        <f t="shared" si="102"/>
        <v>Se calcula por P volum</v>
      </c>
      <c r="K1129" s="3">
        <f t="shared" si="103"/>
        <v>1.242</v>
      </c>
      <c r="L1129" s="5">
        <v>23990</v>
      </c>
      <c r="M1129" s="2" t="str">
        <f t="shared" si="104"/>
        <v>Sin costo fijo</v>
      </c>
      <c r="N1129" s="5">
        <f t="shared" si="105"/>
        <v>0</v>
      </c>
      <c r="O1129" s="6" t="str">
        <f t="shared" si="106"/>
        <v>$19.990-$30.000</v>
      </c>
      <c r="P1129" s="7">
        <f t="array" ref="P1129">IF(OR(L1129="",K1129=""),"",IF(L1129&lt;19990,0,IF(L1129&lt;=30000,INDEX(Tarifas!$C$2:$C$37,MATCH(K1129,Tarifas!$A$2:$A$37,1)),IF(L1129&lt;=40000,INDEX(Tarifas!$D$2:$D$37,MATCH(K1129,Tarifas!$A$2:$A$37,1)),INDEX(Tarifas!$E$2:$E$37,MATCH(K1129,Tarifas!$A$2:$A$37,1))))))</f>
        <v>2560</v>
      </c>
      <c r="Q1129" s="7">
        <f t="shared" si="107"/>
        <v>2560</v>
      </c>
    </row>
    <row r="1130" spans="1:17" ht="15.75" customHeight="1" x14ac:dyDescent="0.25">
      <c r="A1130" s="2">
        <v>123</v>
      </c>
      <c r="B1130" s="2">
        <v>123</v>
      </c>
      <c r="C1130" s="2">
        <v>123</v>
      </c>
      <c r="D1130" s="2" t="s">
        <v>575</v>
      </c>
      <c r="E1130" s="3">
        <v>8</v>
      </c>
      <c r="F1130" s="3">
        <v>42</v>
      </c>
      <c r="G1130" s="3">
        <v>118</v>
      </c>
      <c r="H1130" s="3">
        <v>1.1930000000000001</v>
      </c>
      <c r="I1130" s="3">
        <v>9.9120000000000008</v>
      </c>
      <c r="J1130" s="4" t="str">
        <f t="shared" si="102"/>
        <v>Se calcula por P volum</v>
      </c>
      <c r="K1130" s="3">
        <f t="shared" si="103"/>
        <v>9.9120000000000008</v>
      </c>
      <c r="L1130" s="5">
        <v>8230</v>
      </c>
      <c r="M1130" s="2" t="str">
        <f t="shared" si="104"/>
        <v>Hasta $9.989</v>
      </c>
      <c r="N1130" s="5">
        <f t="shared" si="105"/>
        <v>700</v>
      </c>
      <c r="O1130" s="6" t="str">
        <f t="shared" si="106"/>
        <v>No aplica (&lt;$19.990)</v>
      </c>
      <c r="P1130" s="7">
        <f t="array" ref="P1130">IF(OR(L1130="",K1130=""),"",IF(L1130&lt;19990,0,IF(L1130&lt;=30000,INDEX(Tarifas!$C$2:$C$37,MATCH(K1130,Tarifas!$A$2:$A$37,1)),IF(L1130&lt;=40000,INDEX(Tarifas!$D$2:$D$37,MATCH(K1130,Tarifas!$A$2:$A$37,1)),INDEX(Tarifas!$E$2:$E$37,MATCH(K1130,Tarifas!$A$2:$A$37,1))))))</f>
        <v>0</v>
      </c>
      <c r="Q1130" s="7">
        <f t="shared" si="107"/>
        <v>700</v>
      </c>
    </row>
    <row r="1131" spans="1:17" ht="15.75" customHeight="1" x14ac:dyDescent="0.25">
      <c r="A1131" s="2">
        <v>123</v>
      </c>
      <c r="B1131" s="2">
        <v>123</v>
      </c>
      <c r="C1131" s="2">
        <v>123</v>
      </c>
      <c r="D1131" s="2" t="s">
        <v>575</v>
      </c>
      <c r="E1131" s="3">
        <v>8</v>
      </c>
      <c r="F1131" s="3">
        <v>42</v>
      </c>
      <c r="G1131" s="3">
        <v>118</v>
      </c>
      <c r="H1131" s="3">
        <v>1.1930000000000001</v>
      </c>
      <c r="I1131" s="3">
        <v>9.9120000000000008</v>
      </c>
      <c r="J1131" s="4" t="str">
        <f t="shared" si="102"/>
        <v>Se calcula por P volum</v>
      </c>
      <c r="K1131" s="3">
        <f t="shared" si="103"/>
        <v>9.9120000000000008</v>
      </c>
      <c r="L1131" s="5">
        <v>8230</v>
      </c>
      <c r="M1131" s="2" t="str">
        <f t="shared" si="104"/>
        <v>Hasta $9.989</v>
      </c>
      <c r="N1131" s="5">
        <f t="shared" si="105"/>
        <v>700</v>
      </c>
      <c r="O1131" s="6" t="str">
        <f t="shared" si="106"/>
        <v>No aplica (&lt;$19.990)</v>
      </c>
      <c r="P1131" s="7">
        <f t="array" ref="P1131">IF(OR(L1131="",K1131=""),"",IF(L1131&lt;19990,0,IF(L1131&lt;=30000,INDEX(Tarifas!$C$2:$C$37,MATCH(K1131,Tarifas!$A$2:$A$37,1)),IF(L1131&lt;=40000,INDEX(Tarifas!$D$2:$D$37,MATCH(K1131,Tarifas!$A$2:$A$37,1)),INDEX(Tarifas!$E$2:$E$37,MATCH(K1131,Tarifas!$A$2:$A$37,1))))))</f>
        <v>0</v>
      </c>
      <c r="Q1131" s="7">
        <f t="shared" si="107"/>
        <v>700</v>
      </c>
    </row>
    <row r="1132" spans="1:17" ht="15.75" customHeight="1" x14ac:dyDescent="0.25">
      <c r="A1132" s="2">
        <v>123</v>
      </c>
      <c r="B1132" s="2">
        <v>123</v>
      </c>
      <c r="C1132" s="2">
        <v>123</v>
      </c>
      <c r="D1132" s="2" t="s">
        <v>576</v>
      </c>
      <c r="E1132" s="3">
        <v>12</v>
      </c>
      <c r="F1132" s="3">
        <v>12</v>
      </c>
      <c r="G1132" s="3">
        <v>15</v>
      </c>
      <c r="H1132" s="3">
        <v>1.1859999999999999</v>
      </c>
      <c r="I1132" s="3">
        <v>0.54</v>
      </c>
      <c r="J1132" s="4" t="str">
        <f t="shared" si="102"/>
        <v>Se calcula por Peso</v>
      </c>
      <c r="K1132" s="3">
        <f t="shared" si="103"/>
        <v>1.1859999999999999</v>
      </c>
      <c r="L1132" s="5">
        <v>19780</v>
      </c>
      <c r="M1132" s="2" t="str">
        <f t="shared" si="104"/>
        <v>$9.990-$19.990</v>
      </c>
      <c r="N1132" s="5">
        <f t="shared" si="105"/>
        <v>1000</v>
      </c>
      <c r="O1132" s="6" t="str">
        <f t="shared" si="106"/>
        <v>No aplica (&lt;$19.990)</v>
      </c>
      <c r="P1132" s="7">
        <f t="array" ref="P1132">IF(OR(L1132="",K1132=""),"",IF(L1132&lt;19990,0,IF(L1132&lt;=30000,INDEX(Tarifas!$C$2:$C$37,MATCH(K1132,Tarifas!$A$2:$A$37,1)),IF(L1132&lt;=40000,INDEX(Tarifas!$D$2:$D$37,MATCH(K1132,Tarifas!$A$2:$A$37,1)),INDEX(Tarifas!$E$2:$E$37,MATCH(K1132,Tarifas!$A$2:$A$37,1))))))</f>
        <v>0</v>
      </c>
      <c r="Q1132" s="7">
        <f t="shared" si="107"/>
        <v>1000</v>
      </c>
    </row>
    <row r="1133" spans="1:17" ht="15.75" customHeight="1" x14ac:dyDescent="0.25">
      <c r="A1133" s="2">
        <v>123</v>
      </c>
      <c r="B1133" s="2">
        <v>123</v>
      </c>
      <c r="C1133" s="2">
        <v>123</v>
      </c>
      <c r="D1133" s="2" t="s">
        <v>577</v>
      </c>
      <c r="E1133" s="3">
        <v>11</v>
      </c>
      <c r="F1133" s="3">
        <v>11</v>
      </c>
      <c r="G1133" s="3">
        <v>13</v>
      </c>
      <c r="H1133" s="3">
        <v>1.18</v>
      </c>
      <c r="I1133" s="3">
        <v>0.39324999999999999</v>
      </c>
      <c r="J1133" s="4" t="str">
        <f t="shared" si="102"/>
        <v>Se calcula por Peso</v>
      </c>
      <c r="K1133" s="3">
        <f t="shared" si="103"/>
        <v>1.18</v>
      </c>
      <c r="L1133" s="5">
        <v>5320</v>
      </c>
      <c r="M1133" s="2" t="str">
        <f t="shared" si="104"/>
        <v>Hasta $9.989</v>
      </c>
      <c r="N1133" s="5">
        <f t="shared" si="105"/>
        <v>700</v>
      </c>
      <c r="O1133" s="6" t="str">
        <f t="shared" si="106"/>
        <v>No aplica (&lt;$19.990)</v>
      </c>
      <c r="P1133" s="7">
        <f t="array" ref="P1133">IF(OR(L1133="",K1133=""),"",IF(L1133&lt;19990,0,IF(L1133&lt;=30000,INDEX(Tarifas!$C$2:$C$37,MATCH(K1133,Tarifas!$A$2:$A$37,1)),IF(L1133&lt;=40000,INDEX(Tarifas!$D$2:$D$37,MATCH(K1133,Tarifas!$A$2:$A$37,1)),INDEX(Tarifas!$E$2:$E$37,MATCH(K1133,Tarifas!$A$2:$A$37,1))))))</f>
        <v>0</v>
      </c>
      <c r="Q1133" s="7">
        <f t="shared" si="107"/>
        <v>700</v>
      </c>
    </row>
    <row r="1134" spans="1:17" ht="15.75" customHeight="1" x14ac:dyDescent="0.25">
      <c r="A1134" s="2">
        <v>123</v>
      </c>
      <c r="B1134" s="2">
        <v>123</v>
      </c>
      <c r="C1134" s="2">
        <v>123</v>
      </c>
      <c r="D1134" s="2" t="s">
        <v>578</v>
      </c>
      <c r="E1134" s="3">
        <v>12</v>
      </c>
      <c r="F1134" s="3">
        <v>14</v>
      </c>
      <c r="G1134" s="3">
        <v>23</v>
      </c>
      <c r="H1134" s="3">
        <v>1.18</v>
      </c>
      <c r="I1134" s="3">
        <v>0.96599999999999997</v>
      </c>
      <c r="J1134" s="4" t="str">
        <f t="shared" si="102"/>
        <v>Se calcula por Peso</v>
      </c>
      <c r="K1134" s="3">
        <f t="shared" si="103"/>
        <v>1.18</v>
      </c>
      <c r="L1134" s="5">
        <v>5990</v>
      </c>
      <c r="M1134" s="2" t="str">
        <f t="shared" si="104"/>
        <v>Hasta $9.989</v>
      </c>
      <c r="N1134" s="5">
        <f t="shared" si="105"/>
        <v>700</v>
      </c>
      <c r="O1134" s="6" t="str">
        <f t="shared" si="106"/>
        <v>No aplica (&lt;$19.990)</v>
      </c>
      <c r="P1134" s="7">
        <f t="array" ref="P1134">IF(OR(L1134="",K1134=""),"",IF(L1134&lt;19990,0,IF(L1134&lt;=30000,INDEX(Tarifas!$C$2:$C$37,MATCH(K1134,Tarifas!$A$2:$A$37,1)),IF(L1134&lt;=40000,INDEX(Tarifas!$D$2:$D$37,MATCH(K1134,Tarifas!$A$2:$A$37,1)),INDEX(Tarifas!$E$2:$E$37,MATCH(K1134,Tarifas!$A$2:$A$37,1))))))</f>
        <v>0</v>
      </c>
      <c r="Q1134" s="7">
        <f t="shared" si="107"/>
        <v>700</v>
      </c>
    </row>
    <row r="1135" spans="1:17" ht="15.75" customHeight="1" x14ac:dyDescent="0.25">
      <c r="A1135" s="2">
        <v>123</v>
      </c>
      <c r="B1135" s="2">
        <v>123</v>
      </c>
      <c r="C1135" s="2">
        <v>123</v>
      </c>
      <c r="D1135" s="2" t="s">
        <v>578</v>
      </c>
      <c r="E1135" s="3">
        <v>12</v>
      </c>
      <c r="F1135" s="3">
        <v>14</v>
      </c>
      <c r="G1135" s="3">
        <v>23</v>
      </c>
      <c r="H1135" s="3">
        <v>1.18</v>
      </c>
      <c r="I1135" s="3">
        <v>0.96599999999999997</v>
      </c>
      <c r="J1135" s="4" t="str">
        <f t="shared" si="102"/>
        <v>Se calcula por Peso</v>
      </c>
      <c r="K1135" s="3">
        <f t="shared" si="103"/>
        <v>1.18</v>
      </c>
      <c r="L1135" s="5">
        <v>5990</v>
      </c>
      <c r="M1135" s="2" t="str">
        <f t="shared" si="104"/>
        <v>Hasta $9.989</v>
      </c>
      <c r="N1135" s="5">
        <f t="shared" si="105"/>
        <v>700</v>
      </c>
      <c r="O1135" s="6" t="str">
        <f t="shared" si="106"/>
        <v>No aplica (&lt;$19.990)</v>
      </c>
      <c r="P1135" s="7">
        <f t="array" ref="P1135">IF(OR(L1135="",K1135=""),"",IF(L1135&lt;19990,0,IF(L1135&lt;=30000,INDEX(Tarifas!$C$2:$C$37,MATCH(K1135,Tarifas!$A$2:$A$37,1)),IF(L1135&lt;=40000,INDEX(Tarifas!$D$2:$D$37,MATCH(K1135,Tarifas!$A$2:$A$37,1)),INDEX(Tarifas!$E$2:$E$37,MATCH(K1135,Tarifas!$A$2:$A$37,1))))))</f>
        <v>0</v>
      </c>
      <c r="Q1135" s="7">
        <f t="shared" si="107"/>
        <v>700</v>
      </c>
    </row>
    <row r="1136" spans="1:17" ht="15.75" customHeight="1" x14ac:dyDescent="0.25">
      <c r="A1136" s="2">
        <v>123</v>
      </c>
      <c r="B1136" s="2">
        <v>123</v>
      </c>
      <c r="C1136" s="2">
        <v>123</v>
      </c>
      <c r="D1136" s="2" t="s">
        <v>579</v>
      </c>
      <c r="E1136" s="3">
        <v>10</v>
      </c>
      <c r="F1136" s="3">
        <v>13</v>
      </c>
      <c r="G1136" s="3">
        <v>25</v>
      </c>
      <c r="H1136" s="3">
        <v>1.18</v>
      </c>
      <c r="I1136" s="3">
        <v>0.8125</v>
      </c>
      <c r="J1136" s="4" t="str">
        <f t="shared" si="102"/>
        <v>Se calcula por Peso</v>
      </c>
      <c r="K1136" s="3">
        <f t="shared" si="103"/>
        <v>1.18</v>
      </c>
      <c r="L1136" s="5">
        <v>19781</v>
      </c>
      <c r="M1136" s="2" t="str">
        <f t="shared" si="104"/>
        <v>$9.990-$19.990</v>
      </c>
      <c r="N1136" s="5">
        <f t="shared" si="105"/>
        <v>1000</v>
      </c>
      <c r="O1136" s="6" t="str">
        <f t="shared" si="106"/>
        <v>No aplica (&lt;$19.990)</v>
      </c>
      <c r="P1136" s="7">
        <f t="array" ref="P1136">IF(OR(L1136="",K1136=""),"",IF(L1136&lt;19990,0,IF(L1136&lt;=30000,INDEX(Tarifas!$C$2:$C$37,MATCH(K1136,Tarifas!$A$2:$A$37,1)),IF(L1136&lt;=40000,INDEX(Tarifas!$D$2:$D$37,MATCH(K1136,Tarifas!$A$2:$A$37,1)),INDEX(Tarifas!$E$2:$E$37,MATCH(K1136,Tarifas!$A$2:$A$37,1))))))</f>
        <v>0</v>
      </c>
      <c r="Q1136" s="7">
        <f t="shared" si="107"/>
        <v>1000</v>
      </c>
    </row>
    <row r="1137" spans="1:17" ht="15.75" customHeight="1" x14ac:dyDescent="0.25">
      <c r="A1137" s="2">
        <v>123</v>
      </c>
      <c r="B1137" s="2">
        <v>123</v>
      </c>
      <c r="C1137" s="2">
        <v>123</v>
      </c>
      <c r="D1137" s="2" t="s">
        <v>579</v>
      </c>
      <c r="E1137" s="3">
        <v>10</v>
      </c>
      <c r="F1137" s="3">
        <v>13</v>
      </c>
      <c r="G1137" s="3">
        <v>25</v>
      </c>
      <c r="H1137" s="3">
        <v>1.18</v>
      </c>
      <c r="I1137" s="3">
        <v>0.8125</v>
      </c>
      <c r="J1137" s="4" t="str">
        <f t="shared" si="102"/>
        <v>Se calcula por Peso</v>
      </c>
      <c r="K1137" s="3">
        <f t="shared" si="103"/>
        <v>1.18</v>
      </c>
      <c r="L1137" s="5">
        <v>19781</v>
      </c>
      <c r="M1137" s="2" t="str">
        <f t="shared" si="104"/>
        <v>$9.990-$19.990</v>
      </c>
      <c r="N1137" s="5">
        <f t="shared" si="105"/>
        <v>1000</v>
      </c>
      <c r="O1137" s="6" t="str">
        <f t="shared" si="106"/>
        <v>No aplica (&lt;$19.990)</v>
      </c>
      <c r="P1137" s="7">
        <f t="array" ref="P1137">IF(OR(L1137="",K1137=""),"",IF(L1137&lt;19990,0,IF(L1137&lt;=30000,INDEX(Tarifas!$C$2:$C$37,MATCH(K1137,Tarifas!$A$2:$A$37,1)),IF(L1137&lt;=40000,INDEX(Tarifas!$D$2:$D$37,MATCH(K1137,Tarifas!$A$2:$A$37,1)),INDEX(Tarifas!$E$2:$E$37,MATCH(K1137,Tarifas!$A$2:$A$37,1))))))</f>
        <v>0</v>
      </c>
      <c r="Q1137" s="7">
        <f t="shared" si="107"/>
        <v>1000</v>
      </c>
    </row>
    <row r="1138" spans="1:17" ht="15.75" customHeight="1" x14ac:dyDescent="0.25">
      <c r="A1138" s="2">
        <v>123</v>
      </c>
      <c r="B1138" s="2">
        <v>123</v>
      </c>
      <c r="C1138" s="2">
        <v>123</v>
      </c>
      <c r="D1138" s="2" t="s">
        <v>579</v>
      </c>
      <c r="E1138" s="3">
        <v>10</v>
      </c>
      <c r="F1138" s="3">
        <v>13</v>
      </c>
      <c r="G1138" s="3">
        <v>25</v>
      </c>
      <c r="H1138" s="3">
        <v>1.18</v>
      </c>
      <c r="I1138" s="3">
        <v>0.8125</v>
      </c>
      <c r="J1138" s="4" t="str">
        <f t="shared" si="102"/>
        <v>Se calcula por Peso</v>
      </c>
      <c r="K1138" s="3">
        <f t="shared" si="103"/>
        <v>1.18</v>
      </c>
      <c r="L1138" s="5">
        <v>22490</v>
      </c>
      <c r="M1138" s="2" t="str">
        <f t="shared" si="104"/>
        <v>Sin costo fijo</v>
      </c>
      <c r="N1138" s="5">
        <f t="shared" si="105"/>
        <v>0</v>
      </c>
      <c r="O1138" s="6" t="str">
        <f t="shared" si="106"/>
        <v>$19.990-$30.000</v>
      </c>
      <c r="P1138" s="7">
        <f t="array" ref="P1138">IF(OR(L1138="",K1138=""),"",IF(L1138&lt;19990,0,IF(L1138&lt;=30000,INDEX(Tarifas!$C$2:$C$37,MATCH(K1138,Tarifas!$A$2:$A$37,1)),IF(L1138&lt;=40000,INDEX(Tarifas!$D$2:$D$37,MATCH(K1138,Tarifas!$A$2:$A$37,1)),INDEX(Tarifas!$E$2:$E$37,MATCH(K1138,Tarifas!$A$2:$A$37,1))))))</f>
        <v>2560</v>
      </c>
      <c r="Q1138" s="7">
        <f t="shared" si="107"/>
        <v>2560</v>
      </c>
    </row>
    <row r="1139" spans="1:17" ht="15.75" customHeight="1" x14ac:dyDescent="0.25">
      <c r="A1139" s="2">
        <v>123</v>
      </c>
      <c r="B1139" s="2">
        <v>123</v>
      </c>
      <c r="C1139" s="2">
        <v>123</v>
      </c>
      <c r="D1139" s="2" t="s">
        <v>579</v>
      </c>
      <c r="E1139" s="3">
        <v>10</v>
      </c>
      <c r="F1139" s="3">
        <v>13</v>
      </c>
      <c r="G1139" s="3">
        <v>25</v>
      </c>
      <c r="H1139" s="3">
        <v>1.18</v>
      </c>
      <c r="I1139" s="3">
        <v>0.8125</v>
      </c>
      <c r="J1139" s="4" t="str">
        <f t="shared" si="102"/>
        <v>Se calcula por Peso</v>
      </c>
      <c r="K1139" s="3">
        <f t="shared" si="103"/>
        <v>1.18</v>
      </c>
      <c r="L1139" s="5">
        <v>22490</v>
      </c>
      <c r="M1139" s="2" t="str">
        <f t="shared" si="104"/>
        <v>Sin costo fijo</v>
      </c>
      <c r="N1139" s="5">
        <f t="shared" si="105"/>
        <v>0</v>
      </c>
      <c r="O1139" s="6" t="str">
        <f t="shared" si="106"/>
        <v>$19.990-$30.000</v>
      </c>
      <c r="P1139" s="7">
        <f t="array" ref="P1139">IF(OR(L1139="",K1139=""),"",IF(L1139&lt;19990,0,IF(L1139&lt;=30000,INDEX(Tarifas!$C$2:$C$37,MATCH(K1139,Tarifas!$A$2:$A$37,1)),IF(L1139&lt;=40000,INDEX(Tarifas!$D$2:$D$37,MATCH(K1139,Tarifas!$A$2:$A$37,1)),INDEX(Tarifas!$E$2:$E$37,MATCH(K1139,Tarifas!$A$2:$A$37,1))))))</f>
        <v>2560</v>
      </c>
      <c r="Q1139" s="7">
        <f t="shared" si="107"/>
        <v>2560</v>
      </c>
    </row>
    <row r="1140" spans="1:17" ht="15.75" customHeight="1" x14ac:dyDescent="0.25">
      <c r="A1140" s="2">
        <v>123</v>
      </c>
      <c r="B1140" s="2">
        <v>123</v>
      </c>
      <c r="C1140" s="2">
        <v>123</v>
      </c>
      <c r="D1140" s="2" t="s">
        <v>580</v>
      </c>
      <c r="E1140" s="3">
        <v>13</v>
      </c>
      <c r="F1140" s="3">
        <v>20</v>
      </c>
      <c r="G1140" s="3">
        <v>28</v>
      </c>
      <c r="H1140" s="3">
        <v>1.1759999999999999</v>
      </c>
      <c r="I1140" s="3">
        <v>1.82</v>
      </c>
      <c r="J1140" s="4" t="str">
        <f t="shared" si="102"/>
        <v>Se calcula por P volum</v>
      </c>
      <c r="K1140" s="3">
        <f t="shared" si="103"/>
        <v>1.82</v>
      </c>
      <c r="L1140" s="5">
        <v>3429</v>
      </c>
      <c r="M1140" s="2" t="str">
        <f t="shared" si="104"/>
        <v>Hasta $9.989</v>
      </c>
      <c r="N1140" s="5">
        <f t="shared" si="105"/>
        <v>700</v>
      </c>
      <c r="O1140" s="6" t="str">
        <f t="shared" si="106"/>
        <v>No aplica (&lt;$19.990)</v>
      </c>
      <c r="P1140" s="7">
        <f t="array" ref="P1140">IF(OR(L1140="",K1140=""),"",IF(L1140&lt;19990,0,IF(L1140&lt;=30000,INDEX(Tarifas!$C$2:$C$37,MATCH(K1140,Tarifas!$A$2:$A$37,1)),IF(L1140&lt;=40000,INDEX(Tarifas!$D$2:$D$37,MATCH(K1140,Tarifas!$A$2:$A$37,1)),INDEX(Tarifas!$E$2:$E$37,MATCH(K1140,Tarifas!$A$2:$A$37,1))))))</f>
        <v>0</v>
      </c>
      <c r="Q1140" s="7">
        <f t="shared" si="107"/>
        <v>700</v>
      </c>
    </row>
    <row r="1141" spans="1:17" ht="15.75" customHeight="1" x14ac:dyDescent="0.25">
      <c r="A1141" s="2">
        <v>123</v>
      </c>
      <c r="B1141" s="2">
        <v>123</v>
      </c>
      <c r="C1141" s="2">
        <v>123</v>
      </c>
      <c r="D1141" s="2" t="s">
        <v>580</v>
      </c>
      <c r="E1141" s="3">
        <v>13</v>
      </c>
      <c r="F1141" s="3">
        <v>20</v>
      </c>
      <c r="G1141" s="3">
        <v>28</v>
      </c>
      <c r="H1141" s="3">
        <v>1.1759999999999999</v>
      </c>
      <c r="I1141" s="3">
        <v>1.82</v>
      </c>
      <c r="J1141" s="4" t="str">
        <f t="shared" si="102"/>
        <v>Se calcula por P volum</v>
      </c>
      <c r="K1141" s="3">
        <f t="shared" si="103"/>
        <v>1.82</v>
      </c>
      <c r="L1141" s="5">
        <v>3429</v>
      </c>
      <c r="M1141" s="2" t="str">
        <f t="shared" si="104"/>
        <v>Hasta $9.989</v>
      </c>
      <c r="N1141" s="5">
        <f t="shared" si="105"/>
        <v>700</v>
      </c>
      <c r="O1141" s="6" t="str">
        <f t="shared" si="106"/>
        <v>No aplica (&lt;$19.990)</v>
      </c>
      <c r="P1141" s="7">
        <f t="array" ref="P1141">IF(OR(L1141="",K1141=""),"",IF(L1141&lt;19990,0,IF(L1141&lt;=30000,INDEX(Tarifas!$C$2:$C$37,MATCH(K1141,Tarifas!$A$2:$A$37,1)),IF(L1141&lt;=40000,INDEX(Tarifas!$D$2:$D$37,MATCH(K1141,Tarifas!$A$2:$A$37,1)),INDEX(Tarifas!$E$2:$E$37,MATCH(K1141,Tarifas!$A$2:$A$37,1))))))</f>
        <v>0</v>
      </c>
      <c r="Q1141" s="7">
        <f t="shared" si="107"/>
        <v>700</v>
      </c>
    </row>
    <row r="1142" spans="1:17" ht="15.75" customHeight="1" x14ac:dyDescent="0.25">
      <c r="A1142" s="2">
        <v>123</v>
      </c>
      <c r="B1142" s="2">
        <v>123</v>
      </c>
      <c r="C1142" s="2">
        <v>123</v>
      </c>
      <c r="D1142" s="2" t="s">
        <v>581</v>
      </c>
      <c r="E1142" s="3">
        <v>9</v>
      </c>
      <c r="F1142" s="3">
        <v>13</v>
      </c>
      <c r="G1142" s="3">
        <v>19</v>
      </c>
      <c r="H1142" s="3">
        <v>1.175</v>
      </c>
      <c r="I1142" s="3">
        <v>0.55574999999999997</v>
      </c>
      <c r="J1142" s="4" t="str">
        <f t="shared" si="102"/>
        <v>Se calcula por Peso</v>
      </c>
      <c r="K1142" s="3">
        <f t="shared" si="103"/>
        <v>1.175</v>
      </c>
      <c r="L1142" s="5">
        <v>9399</v>
      </c>
      <c r="M1142" s="2" t="str">
        <f t="shared" si="104"/>
        <v>Hasta $9.989</v>
      </c>
      <c r="N1142" s="5">
        <f t="shared" si="105"/>
        <v>700</v>
      </c>
      <c r="O1142" s="6" t="str">
        <f t="shared" si="106"/>
        <v>No aplica (&lt;$19.990)</v>
      </c>
      <c r="P1142" s="7">
        <f t="array" ref="P1142">IF(OR(L1142="",K1142=""),"",IF(L1142&lt;19990,0,IF(L1142&lt;=30000,INDEX(Tarifas!$C$2:$C$37,MATCH(K1142,Tarifas!$A$2:$A$37,1)),IF(L1142&lt;=40000,INDEX(Tarifas!$D$2:$D$37,MATCH(K1142,Tarifas!$A$2:$A$37,1)),INDEX(Tarifas!$E$2:$E$37,MATCH(K1142,Tarifas!$A$2:$A$37,1))))))</f>
        <v>0</v>
      </c>
      <c r="Q1142" s="7">
        <f t="shared" si="107"/>
        <v>700</v>
      </c>
    </row>
    <row r="1143" spans="1:17" ht="15.75" customHeight="1" x14ac:dyDescent="0.25">
      <c r="A1143" s="2">
        <v>123</v>
      </c>
      <c r="B1143" s="2">
        <v>123</v>
      </c>
      <c r="C1143" s="2">
        <v>123</v>
      </c>
      <c r="D1143" s="2" t="s">
        <v>582</v>
      </c>
      <c r="E1143" s="3">
        <v>7</v>
      </c>
      <c r="F1143" s="3">
        <v>30</v>
      </c>
      <c r="G1143" s="3">
        <v>38</v>
      </c>
      <c r="H1143" s="3">
        <v>1.17</v>
      </c>
      <c r="I1143" s="3">
        <v>1.9950000000000001</v>
      </c>
      <c r="J1143" s="4" t="str">
        <f t="shared" si="102"/>
        <v>Se calcula por P volum</v>
      </c>
      <c r="K1143" s="3">
        <f t="shared" si="103"/>
        <v>1.9950000000000001</v>
      </c>
      <c r="L1143" s="5">
        <v>27150</v>
      </c>
      <c r="M1143" s="2" t="str">
        <f t="shared" si="104"/>
        <v>Sin costo fijo</v>
      </c>
      <c r="N1143" s="5">
        <f t="shared" si="105"/>
        <v>0</v>
      </c>
      <c r="O1143" s="6" t="str">
        <f t="shared" si="106"/>
        <v>$19.990-$30.000</v>
      </c>
      <c r="P1143" s="7">
        <f t="array" ref="P1143">IF(OR(L1143="",K1143=""),"",IF(L1143&lt;19990,0,IF(L1143&lt;=30000,INDEX(Tarifas!$C$2:$C$37,MATCH(K1143,Tarifas!$A$2:$A$37,1)),IF(L1143&lt;=40000,INDEX(Tarifas!$D$2:$D$37,MATCH(K1143,Tarifas!$A$2:$A$37,1)),INDEX(Tarifas!$E$2:$E$37,MATCH(K1143,Tarifas!$A$2:$A$37,1))))))</f>
        <v>2640</v>
      </c>
      <c r="Q1143" s="7">
        <f t="shared" si="107"/>
        <v>2640</v>
      </c>
    </row>
    <row r="1144" spans="1:17" ht="15.75" customHeight="1" x14ac:dyDescent="0.25">
      <c r="A1144" s="2">
        <v>123</v>
      </c>
      <c r="B1144" s="2">
        <v>123</v>
      </c>
      <c r="C1144" s="2">
        <v>123</v>
      </c>
      <c r="D1144" s="2" t="s">
        <v>583</v>
      </c>
      <c r="E1144" s="3">
        <v>12</v>
      </c>
      <c r="F1144" s="3">
        <v>13</v>
      </c>
      <c r="G1144" s="3">
        <v>15</v>
      </c>
      <c r="H1144" s="3">
        <v>1.1659999999999999</v>
      </c>
      <c r="I1144" s="3">
        <v>0.58499999999999996</v>
      </c>
      <c r="J1144" s="4" t="str">
        <f t="shared" si="102"/>
        <v>Se calcula por Peso</v>
      </c>
      <c r="K1144" s="3">
        <f t="shared" si="103"/>
        <v>1.1659999999999999</v>
      </c>
      <c r="L1144" s="5">
        <v>8391</v>
      </c>
      <c r="M1144" s="2" t="str">
        <f t="shared" si="104"/>
        <v>Hasta $9.989</v>
      </c>
      <c r="N1144" s="5">
        <f t="shared" si="105"/>
        <v>700</v>
      </c>
      <c r="O1144" s="6" t="str">
        <f t="shared" si="106"/>
        <v>No aplica (&lt;$19.990)</v>
      </c>
      <c r="P1144" s="7">
        <f t="array" ref="P1144">IF(OR(L1144="",K1144=""),"",IF(L1144&lt;19990,0,IF(L1144&lt;=30000,INDEX(Tarifas!$C$2:$C$37,MATCH(K1144,Tarifas!$A$2:$A$37,1)),IF(L1144&lt;=40000,INDEX(Tarifas!$D$2:$D$37,MATCH(K1144,Tarifas!$A$2:$A$37,1)),INDEX(Tarifas!$E$2:$E$37,MATCH(K1144,Tarifas!$A$2:$A$37,1))))))</f>
        <v>0</v>
      </c>
      <c r="Q1144" s="7">
        <f t="shared" si="107"/>
        <v>700</v>
      </c>
    </row>
    <row r="1145" spans="1:17" ht="15.75" customHeight="1" x14ac:dyDescent="0.25">
      <c r="A1145" s="2">
        <v>123</v>
      </c>
      <c r="B1145" s="2">
        <v>123</v>
      </c>
      <c r="C1145" s="2">
        <v>123</v>
      </c>
      <c r="D1145" s="2" t="s">
        <v>583</v>
      </c>
      <c r="E1145" s="3">
        <v>12</v>
      </c>
      <c r="F1145" s="3">
        <v>13</v>
      </c>
      <c r="G1145" s="3">
        <v>15</v>
      </c>
      <c r="H1145" s="3">
        <v>1.1659999999999999</v>
      </c>
      <c r="I1145" s="3">
        <v>0.58499999999999996</v>
      </c>
      <c r="J1145" s="4" t="str">
        <f t="shared" si="102"/>
        <v>Se calcula por Peso</v>
      </c>
      <c r="K1145" s="3">
        <f t="shared" si="103"/>
        <v>1.1659999999999999</v>
      </c>
      <c r="L1145" s="5">
        <v>8391</v>
      </c>
      <c r="M1145" s="2" t="str">
        <f t="shared" si="104"/>
        <v>Hasta $9.989</v>
      </c>
      <c r="N1145" s="5">
        <f t="shared" si="105"/>
        <v>700</v>
      </c>
      <c r="O1145" s="6" t="str">
        <f t="shared" si="106"/>
        <v>No aplica (&lt;$19.990)</v>
      </c>
      <c r="P1145" s="7">
        <f t="array" ref="P1145">IF(OR(L1145="",K1145=""),"",IF(L1145&lt;19990,0,IF(L1145&lt;=30000,INDEX(Tarifas!$C$2:$C$37,MATCH(K1145,Tarifas!$A$2:$A$37,1)),IF(L1145&lt;=40000,INDEX(Tarifas!$D$2:$D$37,MATCH(K1145,Tarifas!$A$2:$A$37,1)),INDEX(Tarifas!$E$2:$E$37,MATCH(K1145,Tarifas!$A$2:$A$37,1))))))</f>
        <v>0</v>
      </c>
      <c r="Q1145" s="7">
        <f t="shared" si="107"/>
        <v>700</v>
      </c>
    </row>
    <row r="1146" spans="1:17" ht="15.75" customHeight="1" x14ac:dyDescent="0.25">
      <c r="A1146" s="2">
        <v>123</v>
      </c>
      <c r="B1146" s="2">
        <v>123</v>
      </c>
      <c r="C1146" s="2">
        <v>123</v>
      </c>
      <c r="D1146" s="2" t="s">
        <v>584</v>
      </c>
      <c r="E1146" s="3">
        <v>6</v>
      </c>
      <c r="F1146" s="3">
        <v>13</v>
      </c>
      <c r="G1146" s="3">
        <v>21</v>
      </c>
      <c r="H1146" s="3">
        <v>1.161</v>
      </c>
      <c r="I1146" s="3">
        <v>0.40949999999999998</v>
      </c>
      <c r="J1146" s="4" t="str">
        <f t="shared" si="102"/>
        <v>Se calcula por Peso</v>
      </c>
      <c r="K1146" s="3">
        <f t="shared" si="103"/>
        <v>1.161</v>
      </c>
      <c r="L1146" s="5">
        <v>4990</v>
      </c>
      <c r="M1146" s="2" t="str">
        <f t="shared" si="104"/>
        <v>Hasta $9.989</v>
      </c>
      <c r="N1146" s="5">
        <f t="shared" si="105"/>
        <v>700</v>
      </c>
      <c r="O1146" s="6" t="str">
        <f t="shared" si="106"/>
        <v>No aplica (&lt;$19.990)</v>
      </c>
      <c r="P1146" s="7">
        <f t="array" ref="P1146">IF(OR(L1146="",K1146=""),"",IF(L1146&lt;19990,0,IF(L1146&lt;=30000,INDEX(Tarifas!$C$2:$C$37,MATCH(K1146,Tarifas!$A$2:$A$37,1)),IF(L1146&lt;=40000,INDEX(Tarifas!$D$2:$D$37,MATCH(K1146,Tarifas!$A$2:$A$37,1)),INDEX(Tarifas!$E$2:$E$37,MATCH(K1146,Tarifas!$A$2:$A$37,1))))))</f>
        <v>0</v>
      </c>
      <c r="Q1146" s="7">
        <f t="shared" si="107"/>
        <v>700</v>
      </c>
    </row>
    <row r="1147" spans="1:17" ht="15.75" customHeight="1" x14ac:dyDescent="0.25">
      <c r="A1147" s="2">
        <v>123</v>
      </c>
      <c r="B1147" s="2">
        <v>123</v>
      </c>
      <c r="C1147" s="2">
        <v>123</v>
      </c>
      <c r="D1147" s="2" t="s">
        <v>584</v>
      </c>
      <c r="E1147" s="3">
        <v>6</v>
      </c>
      <c r="F1147" s="3">
        <v>13</v>
      </c>
      <c r="G1147" s="3">
        <v>21</v>
      </c>
      <c r="H1147" s="3">
        <v>1.161</v>
      </c>
      <c r="I1147" s="3">
        <v>0.40949999999999998</v>
      </c>
      <c r="J1147" s="4" t="str">
        <f t="shared" si="102"/>
        <v>Se calcula por Peso</v>
      </c>
      <c r="K1147" s="3">
        <f t="shared" si="103"/>
        <v>1.161</v>
      </c>
      <c r="L1147" s="5">
        <v>4990</v>
      </c>
      <c r="M1147" s="2" t="str">
        <f t="shared" si="104"/>
        <v>Hasta $9.989</v>
      </c>
      <c r="N1147" s="5">
        <f t="shared" si="105"/>
        <v>700</v>
      </c>
      <c r="O1147" s="6" t="str">
        <f t="shared" si="106"/>
        <v>No aplica (&lt;$19.990)</v>
      </c>
      <c r="P1147" s="7">
        <f t="array" ref="P1147">IF(OR(L1147="",K1147=""),"",IF(L1147&lt;19990,0,IF(L1147&lt;=30000,INDEX(Tarifas!$C$2:$C$37,MATCH(K1147,Tarifas!$A$2:$A$37,1)),IF(L1147&lt;=40000,INDEX(Tarifas!$D$2:$D$37,MATCH(K1147,Tarifas!$A$2:$A$37,1)),INDEX(Tarifas!$E$2:$E$37,MATCH(K1147,Tarifas!$A$2:$A$37,1))))))</f>
        <v>0</v>
      </c>
      <c r="Q1147" s="7">
        <f t="shared" si="107"/>
        <v>700</v>
      </c>
    </row>
    <row r="1148" spans="1:17" ht="15.75" customHeight="1" x14ac:dyDescent="0.25">
      <c r="A1148" s="2">
        <v>123</v>
      </c>
      <c r="B1148" s="2">
        <v>123</v>
      </c>
      <c r="C1148" s="2">
        <v>123</v>
      </c>
      <c r="D1148" s="2" t="s">
        <v>585</v>
      </c>
      <c r="E1148" s="3">
        <v>6</v>
      </c>
      <c r="F1148" s="3">
        <v>43</v>
      </c>
      <c r="G1148" s="3">
        <v>45</v>
      </c>
      <c r="H1148" s="3">
        <v>1.159</v>
      </c>
      <c r="I1148" s="3">
        <v>2.9024999999999999</v>
      </c>
      <c r="J1148" s="4" t="str">
        <f t="shared" si="102"/>
        <v>Se calcula por P volum</v>
      </c>
      <c r="K1148" s="3">
        <f t="shared" si="103"/>
        <v>2.9024999999999999</v>
      </c>
      <c r="L1148" s="5">
        <v>9190</v>
      </c>
      <c r="M1148" s="2" t="str">
        <f t="shared" si="104"/>
        <v>Hasta $9.989</v>
      </c>
      <c r="N1148" s="5">
        <f t="shared" si="105"/>
        <v>700</v>
      </c>
      <c r="O1148" s="6" t="str">
        <f t="shared" si="106"/>
        <v>No aplica (&lt;$19.990)</v>
      </c>
      <c r="P1148" s="7">
        <f t="array" ref="P1148">IF(OR(L1148="",K1148=""),"",IF(L1148&lt;19990,0,IF(L1148&lt;=30000,INDEX(Tarifas!$C$2:$C$37,MATCH(K1148,Tarifas!$A$2:$A$37,1)),IF(L1148&lt;=40000,INDEX(Tarifas!$D$2:$D$37,MATCH(K1148,Tarifas!$A$2:$A$37,1)),INDEX(Tarifas!$E$2:$E$37,MATCH(K1148,Tarifas!$A$2:$A$37,1))))))</f>
        <v>0</v>
      </c>
      <c r="Q1148" s="7">
        <f t="shared" si="107"/>
        <v>700</v>
      </c>
    </row>
    <row r="1149" spans="1:17" ht="15.75" customHeight="1" x14ac:dyDescent="0.25">
      <c r="A1149" s="2">
        <v>123</v>
      </c>
      <c r="B1149" s="2">
        <v>123</v>
      </c>
      <c r="C1149" s="2">
        <v>123</v>
      </c>
      <c r="D1149" s="2" t="s">
        <v>585</v>
      </c>
      <c r="E1149" s="3">
        <v>6</v>
      </c>
      <c r="F1149" s="3">
        <v>43</v>
      </c>
      <c r="G1149" s="3">
        <v>45</v>
      </c>
      <c r="H1149" s="3">
        <v>1.159</v>
      </c>
      <c r="I1149" s="3">
        <v>2.9024999999999999</v>
      </c>
      <c r="J1149" s="4" t="str">
        <f t="shared" si="102"/>
        <v>Se calcula por P volum</v>
      </c>
      <c r="K1149" s="3">
        <f t="shared" si="103"/>
        <v>2.9024999999999999</v>
      </c>
      <c r="L1149" s="5">
        <v>9190</v>
      </c>
      <c r="M1149" s="2" t="str">
        <f t="shared" si="104"/>
        <v>Hasta $9.989</v>
      </c>
      <c r="N1149" s="5">
        <f t="shared" si="105"/>
        <v>700</v>
      </c>
      <c r="O1149" s="6" t="str">
        <f t="shared" si="106"/>
        <v>No aplica (&lt;$19.990)</v>
      </c>
      <c r="P1149" s="7">
        <f t="array" ref="P1149">IF(OR(L1149="",K1149=""),"",IF(L1149&lt;19990,0,IF(L1149&lt;=30000,INDEX(Tarifas!$C$2:$C$37,MATCH(K1149,Tarifas!$A$2:$A$37,1)),IF(L1149&lt;=40000,INDEX(Tarifas!$D$2:$D$37,MATCH(K1149,Tarifas!$A$2:$A$37,1)),INDEX(Tarifas!$E$2:$E$37,MATCH(K1149,Tarifas!$A$2:$A$37,1))))))</f>
        <v>0</v>
      </c>
      <c r="Q1149" s="7">
        <f t="shared" si="107"/>
        <v>700</v>
      </c>
    </row>
    <row r="1150" spans="1:17" ht="15.75" customHeight="1" x14ac:dyDescent="0.25">
      <c r="A1150" s="2">
        <v>123</v>
      </c>
      <c r="B1150" s="2">
        <v>123</v>
      </c>
      <c r="C1150" s="2">
        <v>123</v>
      </c>
      <c r="D1150" s="2" t="s">
        <v>586</v>
      </c>
      <c r="E1150" s="3">
        <v>7</v>
      </c>
      <c r="F1150" s="3">
        <v>18</v>
      </c>
      <c r="G1150" s="3">
        <v>28</v>
      </c>
      <c r="H1150" s="3">
        <v>1.153</v>
      </c>
      <c r="I1150" s="3">
        <v>0.88200000000000001</v>
      </c>
      <c r="J1150" s="4" t="str">
        <f t="shared" si="102"/>
        <v>Se calcula por Peso</v>
      </c>
      <c r="K1150" s="3">
        <f t="shared" si="103"/>
        <v>1.153</v>
      </c>
      <c r="L1150" s="5">
        <v>2490</v>
      </c>
      <c r="M1150" s="2" t="str">
        <f t="shared" si="104"/>
        <v>Hasta $9.989</v>
      </c>
      <c r="N1150" s="5">
        <f t="shared" si="105"/>
        <v>700</v>
      </c>
      <c r="O1150" s="6" t="str">
        <f t="shared" si="106"/>
        <v>No aplica (&lt;$19.990)</v>
      </c>
      <c r="P1150" s="7">
        <f t="array" ref="P1150">IF(OR(L1150="",K1150=""),"",IF(L1150&lt;19990,0,IF(L1150&lt;=30000,INDEX(Tarifas!$C$2:$C$37,MATCH(K1150,Tarifas!$A$2:$A$37,1)),IF(L1150&lt;=40000,INDEX(Tarifas!$D$2:$D$37,MATCH(K1150,Tarifas!$A$2:$A$37,1)),INDEX(Tarifas!$E$2:$E$37,MATCH(K1150,Tarifas!$A$2:$A$37,1))))))</f>
        <v>0</v>
      </c>
      <c r="Q1150" s="7">
        <f t="shared" si="107"/>
        <v>700</v>
      </c>
    </row>
    <row r="1151" spans="1:17" ht="15.75" customHeight="1" x14ac:dyDescent="0.25">
      <c r="A1151" s="2">
        <v>123</v>
      </c>
      <c r="B1151" s="2">
        <v>123</v>
      </c>
      <c r="C1151" s="2">
        <v>123</v>
      </c>
      <c r="D1151" s="2" t="s">
        <v>587</v>
      </c>
      <c r="E1151" s="3">
        <v>6</v>
      </c>
      <c r="F1151" s="3">
        <v>11</v>
      </c>
      <c r="G1151" s="3">
        <v>26</v>
      </c>
      <c r="H1151" s="3">
        <v>1.153</v>
      </c>
      <c r="I1151" s="3">
        <v>0.42899999999999999</v>
      </c>
      <c r="J1151" s="4" t="str">
        <f t="shared" si="102"/>
        <v>Se calcula por Peso</v>
      </c>
      <c r="K1151" s="3">
        <f t="shared" si="103"/>
        <v>1.153</v>
      </c>
      <c r="L1151" s="5">
        <v>8230</v>
      </c>
      <c r="M1151" s="2" t="str">
        <f t="shared" si="104"/>
        <v>Hasta $9.989</v>
      </c>
      <c r="N1151" s="5">
        <f t="shared" si="105"/>
        <v>700</v>
      </c>
      <c r="O1151" s="6" t="str">
        <f t="shared" si="106"/>
        <v>No aplica (&lt;$19.990)</v>
      </c>
      <c r="P1151" s="7">
        <f t="array" ref="P1151">IF(OR(L1151="",K1151=""),"",IF(L1151&lt;19990,0,IF(L1151&lt;=30000,INDEX(Tarifas!$C$2:$C$37,MATCH(K1151,Tarifas!$A$2:$A$37,1)),IF(L1151&lt;=40000,INDEX(Tarifas!$D$2:$D$37,MATCH(K1151,Tarifas!$A$2:$A$37,1)),INDEX(Tarifas!$E$2:$E$37,MATCH(K1151,Tarifas!$A$2:$A$37,1))))))</f>
        <v>0</v>
      </c>
      <c r="Q1151" s="7">
        <f t="shared" si="107"/>
        <v>700</v>
      </c>
    </row>
    <row r="1152" spans="1:17" ht="15.75" customHeight="1" x14ac:dyDescent="0.25">
      <c r="A1152" s="2">
        <v>123</v>
      </c>
      <c r="B1152" s="2">
        <v>123</v>
      </c>
      <c r="C1152" s="2">
        <v>123</v>
      </c>
      <c r="D1152" s="2" t="s">
        <v>588</v>
      </c>
      <c r="E1152" s="3">
        <v>8</v>
      </c>
      <c r="F1152" s="3">
        <v>23</v>
      </c>
      <c r="G1152" s="3">
        <v>26</v>
      </c>
      <c r="H1152" s="3">
        <v>1.1519999999999999</v>
      </c>
      <c r="I1152" s="3">
        <v>1.196</v>
      </c>
      <c r="J1152" s="4" t="str">
        <f t="shared" si="102"/>
        <v>Se calcula por P volum</v>
      </c>
      <c r="K1152" s="3">
        <f t="shared" si="103"/>
        <v>1.196</v>
      </c>
      <c r="L1152" s="5">
        <v>7160</v>
      </c>
      <c r="M1152" s="2" t="str">
        <f t="shared" si="104"/>
        <v>Hasta $9.989</v>
      </c>
      <c r="N1152" s="5">
        <f t="shared" si="105"/>
        <v>700</v>
      </c>
      <c r="O1152" s="6" t="str">
        <f t="shared" si="106"/>
        <v>No aplica (&lt;$19.990)</v>
      </c>
      <c r="P1152" s="7">
        <f t="array" ref="P1152">IF(OR(L1152="",K1152=""),"",IF(L1152&lt;19990,0,IF(L1152&lt;=30000,INDEX(Tarifas!$C$2:$C$37,MATCH(K1152,Tarifas!$A$2:$A$37,1)),IF(L1152&lt;=40000,INDEX(Tarifas!$D$2:$D$37,MATCH(K1152,Tarifas!$A$2:$A$37,1)),INDEX(Tarifas!$E$2:$E$37,MATCH(K1152,Tarifas!$A$2:$A$37,1))))))</f>
        <v>0</v>
      </c>
      <c r="Q1152" s="7">
        <f t="shared" si="107"/>
        <v>700</v>
      </c>
    </row>
    <row r="1153" spans="1:17" ht="15.75" customHeight="1" x14ac:dyDescent="0.25">
      <c r="A1153" s="2">
        <v>123</v>
      </c>
      <c r="B1153" s="2">
        <v>123</v>
      </c>
      <c r="C1153" s="2">
        <v>123</v>
      </c>
      <c r="D1153" s="2" t="s">
        <v>588</v>
      </c>
      <c r="E1153" s="3">
        <v>8</v>
      </c>
      <c r="F1153" s="3">
        <v>23</v>
      </c>
      <c r="G1153" s="3">
        <v>26</v>
      </c>
      <c r="H1153" s="3">
        <v>1.1519999999999999</v>
      </c>
      <c r="I1153" s="3">
        <v>1.196</v>
      </c>
      <c r="J1153" s="4" t="str">
        <f t="shared" si="102"/>
        <v>Se calcula por P volum</v>
      </c>
      <c r="K1153" s="3">
        <f t="shared" si="103"/>
        <v>1.196</v>
      </c>
      <c r="L1153" s="5">
        <v>7160</v>
      </c>
      <c r="M1153" s="2" t="str">
        <f t="shared" si="104"/>
        <v>Hasta $9.989</v>
      </c>
      <c r="N1153" s="5">
        <f t="shared" si="105"/>
        <v>700</v>
      </c>
      <c r="O1153" s="6" t="str">
        <f t="shared" si="106"/>
        <v>No aplica (&lt;$19.990)</v>
      </c>
      <c r="P1153" s="7">
        <f t="array" ref="P1153">IF(OR(L1153="",K1153=""),"",IF(L1153&lt;19990,0,IF(L1153&lt;=30000,INDEX(Tarifas!$C$2:$C$37,MATCH(K1153,Tarifas!$A$2:$A$37,1)),IF(L1153&lt;=40000,INDEX(Tarifas!$D$2:$D$37,MATCH(K1153,Tarifas!$A$2:$A$37,1)),INDEX(Tarifas!$E$2:$E$37,MATCH(K1153,Tarifas!$A$2:$A$37,1))))))</f>
        <v>0</v>
      </c>
      <c r="Q1153" s="7">
        <f t="shared" si="107"/>
        <v>700</v>
      </c>
    </row>
    <row r="1154" spans="1:17" ht="15.75" customHeight="1" x14ac:dyDescent="0.25">
      <c r="A1154" s="2">
        <v>123</v>
      </c>
      <c r="B1154" s="2">
        <v>123</v>
      </c>
      <c r="C1154" s="2">
        <v>123</v>
      </c>
      <c r="D1154" s="2" t="s">
        <v>589</v>
      </c>
      <c r="E1154" s="3">
        <v>9</v>
      </c>
      <c r="F1154" s="3">
        <v>28</v>
      </c>
      <c r="G1154" s="3">
        <v>38</v>
      </c>
      <c r="H1154" s="3">
        <v>1.1499999999999999</v>
      </c>
      <c r="I1154" s="3">
        <v>2.3940000000000001</v>
      </c>
      <c r="J1154" s="4" t="str">
        <f t="shared" ref="J1154:J1217" si="108">IF(OR(H1154="",I1154=""),"",IF(H1154&gt;=I1154,"Se calcula por Peso","Se calcula por P volum"))</f>
        <v>Se calcula por P volum</v>
      </c>
      <c r="K1154" s="3">
        <f t="shared" ref="K1154:K1217" si="109">IF(OR(H1154="",I1154=""),"",MAX(H1154,I1154))</f>
        <v>2.3940000000000001</v>
      </c>
      <c r="L1154" s="5">
        <v>11690</v>
      </c>
      <c r="M1154" s="2" t="str">
        <f t="shared" ref="M1154:M1217" si="110">IF(L1154="","",IF(L1154&lt;9990,"Hasta $9.989",IF(L1154&lt;=19990,"$9.990-$19.990","Sin costo fijo")))</f>
        <v>$9.990-$19.990</v>
      </c>
      <c r="N1154" s="5">
        <f t="shared" ref="N1154:N1217" si="111">IF(L1154="","",IF(L1154&lt;9990,700,IF(L1154&lt;=19990,1000,0)))</f>
        <v>1000</v>
      </c>
      <c r="O1154" s="6" t="str">
        <f t="shared" ref="O1154:O1217" si="112">IF(L1154="","",IF(L1154&lt;19990,"No aplica (&lt;$19.990)",IF(L1154&lt;=30000,"$19.990-$30.000",IF(L1154&lt;=40000,"$30.001-$40.000","Desde $40.001"))))</f>
        <v>No aplica (&lt;$19.990)</v>
      </c>
      <c r="P1154" s="7">
        <f t="array" ref="P1154">IF(OR(L1154="",K1154=""),"",IF(L1154&lt;19990,0,IF(L1154&lt;=30000,INDEX(Tarifas!$C$2:$C$37,MATCH(K1154,Tarifas!$A$2:$A$37,1)),IF(L1154&lt;=40000,INDEX(Tarifas!$D$2:$D$37,MATCH(K1154,Tarifas!$A$2:$A$37,1)),INDEX(Tarifas!$E$2:$E$37,MATCH(K1154,Tarifas!$A$2:$A$37,1))))))</f>
        <v>0</v>
      </c>
      <c r="Q1154" s="7">
        <f t="shared" ref="Q1154:Q1217" si="113">IF(OR(N1154="",P1154=""),"",N1154+P1154)</f>
        <v>1000</v>
      </c>
    </row>
    <row r="1155" spans="1:17" ht="15.75" customHeight="1" x14ac:dyDescent="0.25">
      <c r="A1155" s="2">
        <v>123</v>
      </c>
      <c r="B1155" s="2">
        <v>123</v>
      </c>
      <c r="C1155" s="2">
        <v>123</v>
      </c>
      <c r="D1155" s="2" t="s">
        <v>589</v>
      </c>
      <c r="E1155" s="3">
        <v>9</v>
      </c>
      <c r="F1155" s="3">
        <v>28</v>
      </c>
      <c r="G1155" s="3">
        <v>38</v>
      </c>
      <c r="H1155" s="3">
        <v>1.1499999999999999</v>
      </c>
      <c r="I1155" s="3">
        <v>2.3940000000000001</v>
      </c>
      <c r="J1155" s="4" t="str">
        <f t="shared" si="108"/>
        <v>Se calcula por P volum</v>
      </c>
      <c r="K1155" s="3">
        <f t="shared" si="109"/>
        <v>2.3940000000000001</v>
      </c>
      <c r="L1155" s="5">
        <v>11690</v>
      </c>
      <c r="M1155" s="2" t="str">
        <f t="shared" si="110"/>
        <v>$9.990-$19.990</v>
      </c>
      <c r="N1155" s="5">
        <f t="shared" si="111"/>
        <v>1000</v>
      </c>
      <c r="O1155" s="6" t="str">
        <f t="shared" si="112"/>
        <v>No aplica (&lt;$19.990)</v>
      </c>
      <c r="P1155" s="7">
        <f t="array" ref="P1155">IF(OR(L1155="",K1155=""),"",IF(L1155&lt;19990,0,IF(L1155&lt;=30000,INDEX(Tarifas!$C$2:$C$37,MATCH(K1155,Tarifas!$A$2:$A$37,1)),IF(L1155&lt;=40000,INDEX(Tarifas!$D$2:$D$37,MATCH(K1155,Tarifas!$A$2:$A$37,1)),INDEX(Tarifas!$E$2:$E$37,MATCH(K1155,Tarifas!$A$2:$A$37,1))))))</f>
        <v>0</v>
      </c>
      <c r="Q1155" s="7">
        <f t="shared" si="113"/>
        <v>1000</v>
      </c>
    </row>
    <row r="1156" spans="1:17" ht="15.75" customHeight="1" x14ac:dyDescent="0.25">
      <c r="A1156" s="2">
        <v>123</v>
      </c>
      <c r="B1156" s="2">
        <v>123</v>
      </c>
      <c r="C1156" s="2">
        <v>123</v>
      </c>
      <c r="D1156" s="2" t="s">
        <v>589</v>
      </c>
      <c r="E1156" s="3">
        <v>9</v>
      </c>
      <c r="F1156" s="3">
        <v>28</v>
      </c>
      <c r="G1156" s="3">
        <v>38</v>
      </c>
      <c r="H1156" s="3">
        <v>1.1499999999999999</v>
      </c>
      <c r="I1156" s="3">
        <v>2.3940000000000001</v>
      </c>
      <c r="J1156" s="4" t="str">
        <f t="shared" si="108"/>
        <v>Se calcula por P volum</v>
      </c>
      <c r="K1156" s="3">
        <f t="shared" si="109"/>
        <v>2.3940000000000001</v>
      </c>
      <c r="L1156" s="5">
        <v>11690</v>
      </c>
      <c r="M1156" s="2" t="str">
        <f t="shared" si="110"/>
        <v>$9.990-$19.990</v>
      </c>
      <c r="N1156" s="5">
        <f t="shared" si="111"/>
        <v>1000</v>
      </c>
      <c r="O1156" s="6" t="str">
        <f t="shared" si="112"/>
        <v>No aplica (&lt;$19.990)</v>
      </c>
      <c r="P1156" s="7">
        <f t="array" ref="P1156">IF(OR(L1156="",K1156=""),"",IF(L1156&lt;19990,0,IF(L1156&lt;=30000,INDEX(Tarifas!$C$2:$C$37,MATCH(K1156,Tarifas!$A$2:$A$37,1)),IF(L1156&lt;=40000,INDEX(Tarifas!$D$2:$D$37,MATCH(K1156,Tarifas!$A$2:$A$37,1)),INDEX(Tarifas!$E$2:$E$37,MATCH(K1156,Tarifas!$A$2:$A$37,1))))))</f>
        <v>0</v>
      </c>
      <c r="Q1156" s="7">
        <f t="shared" si="113"/>
        <v>1000</v>
      </c>
    </row>
    <row r="1157" spans="1:17" ht="15.75" customHeight="1" x14ac:dyDescent="0.25">
      <c r="A1157" s="2">
        <v>123</v>
      </c>
      <c r="B1157" s="2">
        <v>123</v>
      </c>
      <c r="C1157" s="2">
        <v>123</v>
      </c>
      <c r="D1157" s="2" t="s">
        <v>590</v>
      </c>
      <c r="E1157" s="3">
        <v>5</v>
      </c>
      <c r="F1157" s="3">
        <v>17</v>
      </c>
      <c r="G1157" s="3">
        <v>26</v>
      </c>
      <c r="H1157" s="3">
        <v>1.1499999999999999</v>
      </c>
      <c r="I1157" s="3">
        <v>0.55249999999999999</v>
      </c>
      <c r="J1157" s="4" t="str">
        <f t="shared" si="108"/>
        <v>Se calcula por Peso</v>
      </c>
      <c r="K1157" s="3">
        <f t="shared" si="109"/>
        <v>1.1499999999999999</v>
      </c>
      <c r="L1157" s="5">
        <v>11375</v>
      </c>
      <c r="M1157" s="2" t="str">
        <f t="shared" si="110"/>
        <v>$9.990-$19.990</v>
      </c>
      <c r="N1157" s="5">
        <f t="shared" si="111"/>
        <v>1000</v>
      </c>
      <c r="O1157" s="6" t="str">
        <f t="shared" si="112"/>
        <v>No aplica (&lt;$19.990)</v>
      </c>
      <c r="P1157" s="7">
        <f t="array" ref="P1157">IF(OR(L1157="",K1157=""),"",IF(L1157&lt;19990,0,IF(L1157&lt;=30000,INDEX(Tarifas!$C$2:$C$37,MATCH(K1157,Tarifas!$A$2:$A$37,1)),IF(L1157&lt;=40000,INDEX(Tarifas!$D$2:$D$37,MATCH(K1157,Tarifas!$A$2:$A$37,1)),INDEX(Tarifas!$E$2:$E$37,MATCH(K1157,Tarifas!$A$2:$A$37,1))))))</f>
        <v>0</v>
      </c>
      <c r="Q1157" s="7">
        <f t="shared" si="113"/>
        <v>1000</v>
      </c>
    </row>
    <row r="1158" spans="1:17" ht="15.75" customHeight="1" x14ac:dyDescent="0.25">
      <c r="A1158" s="2">
        <v>123</v>
      </c>
      <c r="B1158" s="2">
        <v>123</v>
      </c>
      <c r="C1158" s="2">
        <v>123</v>
      </c>
      <c r="D1158" s="2" t="s">
        <v>590</v>
      </c>
      <c r="E1158" s="3">
        <v>5</v>
      </c>
      <c r="F1158" s="3">
        <v>17</v>
      </c>
      <c r="G1158" s="3">
        <v>26</v>
      </c>
      <c r="H1158" s="3">
        <v>1.1499999999999999</v>
      </c>
      <c r="I1158" s="3">
        <v>0.55249999999999999</v>
      </c>
      <c r="J1158" s="4" t="str">
        <f t="shared" si="108"/>
        <v>Se calcula por Peso</v>
      </c>
      <c r="K1158" s="3">
        <f t="shared" si="109"/>
        <v>1.1499999999999999</v>
      </c>
      <c r="L1158" s="5">
        <v>11375</v>
      </c>
      <c r="M1158" s="2" t="str">
        <f t="shared" si="110"/>
        <v>$9.990-$19.990</v>
      </c>
      <c r="N1158" s="5">
        <f t="shared" si="111"/>
        <v>1000</v>
      </c>
      <c r="O1158" s="6" t="str">
        <f t="shared" si="112"/>
        <v>No aplica (&lt;$19.990)</v>
      </c>
      <c r="P1158" s="7">
        <f t="array" ref="P1158">IF(OR(L1158="",K1158=""),"",IF(L1158&lt;19990,0,IF(L1158&lt;=30000,INDEX(Tarifas!$C$2:$C$37,MATCH(K1158,Tarifas!$A$2:$A$37,1)),IF(L1158&lt;=40000,INDEX(Tarifas!$D$2:$D$37,MATCH(K1158,Tarifas!$A$2:$A$37,1)),INDEX(Tarifas!$E$2:$E$37,MATCH(K1158,Tarifas!$A$2:$A$37,1))))))</f>
        <v>0</v>
      </c>
      <c r="Q1158" s="7">
        <f t="shared" si="113"/>
        <v>1000</v>
      </c>
    </row>
    <row r="1159" spans="1:17" ht="15.75" customHeight="1" x14ac:dyDescent="0.25">
      <c r="A1159" s="2">
        <v>123</v>
      </c>
      <c r="B1159" s="2">
        <v>123</v>
      </c>
      <c r="C1159" s="2">
        <v>123</v>
      </c>
      <c r="D1159" s="2" t="s">
        <v>591</v>
      </c>
      <c r="E1159" s="3">
        <v>11</v>
      </c>
      <c r="F1159" s="3">
        <v>18</v>
      </c>
      <c r="G1159" s="3">
        <v>21</v>
      </c>
      <c r="H1159" s="3">
        <v>1.1499999999999999</v>
      </c>
      <c r="I1159" s="3">
        <v>1.0395000000000001</v>
      </c>
      <c r="J1159" s="4" t="str">
        <f t="shared" si="108"/>
        <v>Se calcula por Peso</v>
      </c>
      <c r="K1159" s="3">
        <f t="shared" si="109"/>
        <v>1.1499999999999999</v>
      </c>
      <c r="L1159" s="5">
        <v>15830</v>
      </c>
      <c r="M1159" s="2" t="str">
        <f t="shared" si="110"/>
        <v>$9.990-$19.990</v>
      </c>
      <c r="N1159" s="5">
        <f t="shared" si="111"/>
        <v>1000</v>
      </c>
      <c r="O1159" s="6" t="str">
        <f t="shared" si="112"/>
        <v>No aplica (&lt;$19.990)</v>
      </c>
      <c r="P1159" s="7">
        <f t="array" ref="P1159">IF(OR(L1159="",K1159=""),"",IF(L1159&lt;19990,0,IF(L1159&lt;=30000,INDEX(Tarifas!$C$2:$C$37,MATCH(K1159,Tarifas!$A$2:$A$37,1)),IF(L1159&lt;=40000,INDEX(Tarifas!$D$2:$D$37,MATCH(K1159,Tarifas!$A$2:$A$37,1)),INDEX(Tarifas!$E$2:$E$37,MATCH(K1159,Tarifas!$A$2:$A$37,1))))))</f>
        <v>0</v>
      </c>
      <c r="Q1159" s="7">
        <f t="shared" si="113"/>
        <v>1000</v>
      </c>
    </row>
    <row r="1160" spans="1:17" ht="15.75" customHeight="1" x14ac:dyDescent="0.25">
      <c r="A1160" s="2">
        <v>123</v>
      </c>
      <c r="B1160" s="2">
        <v>123</v>
      </c>
      <c r="C1160" s="2">
        <v>123</v>
      </c>
      <c r="D1160" s="2" t="s">
        <v>591</v>
      </c>
      <c r="E1160" s="3">
        <v>11</v>
      </c>
      <c r="F1160" s="3">
        <v>18</v>
      </c>
      <c r="G1160" s="3">
        <v>21</v>
      </c>
      <c r="H1160" s="3">
        <v>1.1499999999999999</v>
      </c>
      <c r="I1160" s="3">
        <v>1.0395000000000001</v>
      </c>
      <c r="J1160" s="4" t="str">
        <f t="shared" si="108"/>
        <v>Se calcula por Peso</v>
      </c>
      <c r="K1160" s="3">
        <f t="shared" si="109"/>
        <v>1.1499999999999999</v>
      </c>
      <c r="L1160" s="5">
        <v>15830</v>
      </c>
      <c r="M1160" s="2" t="str">
        <f t="shared" si="110"/>
        <v>$9.990-$19.990</v>
      </c>
      <c r="N1160" s="5">
        <f t="shared" si="111"/>
        <v>1000</v>
      </c>
      <c r="O1160" s="6" t="str">
        <f t="shared" si="112"/>
        <v>No aplica (&lt;$19.990)</v>
      </c>
      <c r="P1160" s="7">
        <f t="array" ref="P1160">IF(OR(L1160="",K1160=""),"",IF(L1160&lt;19990,0,IF(L1160&lt;=30000,INDEX(Tarifas!$C$2:$C$37,MATCH(K1160,Tarifas!$A$2:$A$37,1)),IF(L1160&lt;=40000,INDEX(Tarifas!$D$2:$D$37,MATCH(K1160,Tarifas!$A$2:$A$37,1)),INDEX(Tarifas!$E$2:$E$37,MATCH(K1160,Tarifas!$A$2:$A$37,1))))))</f>
        <v>0</v>
      </c>
      <c r="Q1160" s="7">
        <f t="shared" si="113"/>
        <v>1000</v>
      </c>
    </row>
    <row r="1161" spans="1:17" ht="15.75" customHeight="1" x14ac:dyDescent="0.25">
      <c r="A1161" s="2">
        <v>123</v>
      </c>
      <c r="B1161" s="2">
        <v>123</v>
      </c>
      <c r="C1161" s="2">
        <v>123</v>
      </c>
      <c r="D1161" s="2" t="s">
        <v>592</v>
      </c>
      <c r="E1161" s="3">
        <v>7</v>
      </c>
      <c r="F1161" s="3">
        <v>45</v>
      </c>
      <c r="G1161" s="3">
        <v>46</v>
      </c>
      <c r="H1161" s="3">
        <v>1.143</v>
      </c>
      <c r="I1161" s="3">
        <v>3.6225000000000001</v>
      </c>
      <c r="J1161" s="4" t="str">
        <f t="shared" si="108"/>
        <v>Se calcula por P volum</v>
      </c>
      <c r="K1161" s="3">
        <f t="shared" si="109"/>
        <v>3.6225000000000001</v>
      </c>
      <c r="L1161" s="5">
        <v>8990</v>
      </c>
      <c r="M1161" s="2" t="str">
        <f t="shared" si="110"/>
        <v>Hasta $9.989</v>
      </c>
      <c r="N1161" s="5">
        <f t="shared" si="111"/>
        <v>700</v>
      </c>
      <c r="O1161" s="6" t="str">
        <f t="shared" si="112"/>
        <v>No aplica (&lt;$19.990)</v>
      </c>
      <c r="P1161" s="7">
        <f t="array" ref="P1161">IF(OR(L1161="",K1161=""),"",IF(L1161&lt;19990,0,IF(L1161&lt;=30000,INDEX(Tarifas!$C$2:$C$37,MATCH(K1161,Tarifas!$A$2:$A$37,1)),IF(L1161&lt;=40000,INDEX(Tarifas!$D$2:$D$37,MATCH(K1161,Tarifas!$A$2:$A$37,1)),INDEX(Tarifas!$E$2:$E$37,MATCH(K1161,Tarifas!$A$2:$A$37,1))))))</f>
        <v>0</v>
      </c>
      <c r="Q1161" s="7">
        <f t="shared" si="113"/>
        <v>700</v>
      </c>
    </row>
    <row r="1162" spans="1:17" ht="15.75" customHeight="1" x14ac:dyDescent="0.25">
      <c r="A1162" s="2">
        <v>123</v>
      </c>
      <c r="B1162" s="2">
        <v>123</v>
      </c>
      <c r="C1162" s="2">
        <v>123</v>
      </c>
      <c r="D1162" s="2" t="s">
        <v>593</v>
      </c>
      <c r="E1162" s="3">
        <v>8</v>
      </c>
      <c r="F1162" s="3">
        <v>19</v>
      </c>
      <c r="G1162" s="3">
        <v>22</v>
      </c>
      <c r="H1162" s="3">
        <v>1.1399999999999999</v>
      </c>
      <c r="I1162" s="3">
        <v>0.83599999999999997</v>
      </c>
      <c r="J1162" s="4" t="str">
        <f t="shared" si="108"/>
        <v>Se calcula por Peso</v>
      </c>
      <c r="K1162" s="3">
        <f t="shared" si="109"/>
        <v>1.1399999999999999</v>
      </c>
      <c r="L1162" s="5">
        <v>9590</v>
      </c>
      <c r="M1162" s="2" t="str">
        <f t="shared" si="110"/>
        <v>Hasta $9.989</v>
      </c>
      <c r="N1162" s="5">
        <f t="shared" si="111"/>
        <v>700</v>
      </c>
      <c r="O1162" s="6" t="str">
        <f t="shared" si="112"/>
        <v>No aplica (&lt;$19.990)</v>
      </c>
      <c r="P1162" s="7">
        <f t="array" ref="P1162">IF(OR(L1162="",K1162=""),"",IF(L1162&lt;19990,0,IF(L1162&lt;=30000,INDEX(Tarifas!$C$2:$C$37,MATCH(K1162,Tarifas!$A$2:$A$37,1)),IF(L1162&lt;=40000,INDEX(Tarifas!$D$2:$D$37,MATCH(K1162,Tarifas!$A$2:$A$37,1)),INDEX(Tarifas!$E$2:$E$37,MATCH(K1162,Tarifas!$A$2:$A$37,1))))))</f>
        <v>0</v>
      </c>
      <c r="Q1162" s="7">
        <f t="shared" si="113"/>
        <v>700</v>
      </c>
    </row>
    <row r="1163" spans="1:17" ht="15.75" customHeight="1" x14ac:dyDescent="0.25">
      <c r="A1163" s="2">
        <v>123</v>
      </c>
      <c r="B1163" s="2">
        <v>123</v>
      </c>
      <c r="C1163" s="2">
        <v>123</v>
      </c>
      <c r="D1163" s="2" t="s">
        <v>594</v>
      </c>
      <c r="E1163" s="3">
        <v>6</v>
      </c>
      <c r="F1163" s="3">
        <v>28</v>
      </c>
      <c r="G1163" s="3">
        <v>29</v>
      </c>
      <c r="H1163" s="3">
        <v>1.1319999999999999</v>
      </c>
      <c r="I1163" s="3">
        <v>1.218</v>
      </c>
      <c r="J1163" s="4" t="str">
        <f t="shared" si="108"/>
        <v>Se calcula por P volum</v>
      </c>
      <c r="K1163" s="3">
        <f t="shared" si="109"/>
        <v>1.218</v>
      </c>
      <c r="L1163" s="5">
        <v>2290</v>
      </c>
      <c r="M1163" s="2" t="str">
        <f t="shared" si="110"/>
        <v>Hasta $9.989</v>
      </c>
      <c r="N1163" s="5">
        <f t="shared" si="111"/>
        <v>700</v>
      </c>
      <c r="O1163" s="6" t="str">
        <f t="shared" si="112"/>
        <v>No aplica (&lt;$19.990)</v>
      </c>
      <c r="P1163" s="7">
        <f t="array" ref="P1163">IF(OR(L1163="",K1163=""),"",IF(L1163&lt;19990,0,IF(L1163&lt;=30000,INDEX(Tarifas!$C$2:$C$37,MATCH(K1163,Tarifas!$A$2:$A$37,1)),IF(L1163&lt;=40000,INDEX(Tarifas!$D$2:$D$37,MATCH(K1163,Tarifas!$A$2:$A$37,1)),INDEX(Tarifas!$E$2:$E$37,MATCH(K1163,Tarifas!$A$2:$A$37,1))))))</f>
        <v>0</v>
      </c>
      <c r="Q1163" s="7">
        <f t="shared" si="113"/>
        <v>700</v>
      </c>
    </row>
    <row r="1164" spans="1:17" ht="15.75" customHeight="1" x14ac:dyDescent="0.25">
      <c r="A1164" s="2">
        <v>123</v>
      </c>
      <c r="B1164" s="2">
        <v>123</v>
      </c>
      <c r="C1164" s="2">
        <v>123</v>
      </c>
      <c r="D1164" s="2" t="s">
        <v>595</v>
      </c>
      <c r="E1164" s="3">
        <v>9</v>
      </c>
      <c r="F1164" s="3">
        <v>11</v>
      </c>
      <c r="G1164" s="3">
        <v>10</v>
      </c>
      <c r="H1164" s="3">
        <v>1.1299999999999999</v>
      </c>
      <c r="I1164" s="3">
        <v>0.2475</v>
      </c>
      <c r="J1164" s="4" t="str">
        <f t="shared" si="108"/>
        <v>Se calcula por Peso</v>
      </c>
      <c r="K1164" s="3">
        <f t="shared" si="109"/>
        <v>1.1299999999999999</v>
      </c>
      <c r="L1164" s="5">
        <v>6702</v>
      </c>
      <c r="M1164" s="2" t="str">
        <f t="shared" si="110"/>
        <v>Hasta $9.989</v>
      </c>
      <c r="N1164" s="5">
        <f t="shared" si="111"/>
        <v>700</v>
      </c>
      <c r="O1164" s="6" t="str">
        <f t="shared" si="112"/>
        <v>No aplica (&lt;$19.990)</v>
      </c>
      <c r="P1164" s="7">
        <f t="array" ref="P1164">IF(OR(L1164="",K1164=""),"",IF(L1164&lt;19990,0,IF(L1164&lt;=30000,INDEX(Tarifas!$C$2:$C$37,MATCH(K1164,Tarifas!$A$2:$A$37,1)),IF(L1164&lt;=40000,INDEX(Tarifas!$D$2:$D$37,MATCH(K1164,Tarifas!$A$2:$A$37,1)),INDEX(Tarifas!$E$2:$E$37,MATCH(K1164,Tarifas!$A$2:$A$37,1))))))</f>
        <v>0</v>
      </c>
      <c r="Q1164" s="7">
        <f t="shared" si="113"/>
        <v>700</v>
      </c>
    </row>
    <row r="1165" spans="1:17" ht="15.75" customHeight="1" x14ac:dyDescent="0.25">
      <c r="A1165" s="2">
        <v>123</v>
      </c>
      <c r="B1165" s="2">
        <v>123</v>
      </c>
      <c r="C1165" s="2">
        <v>123</v>
      </c>
      <c r="D1165" s="2" t="s">
        <v>595</v>
      </c>
      <c r="E1165" s="3">
        <v>9</v>
      </c>
      <c r="F1165" s="3">
        <v>11</v>
      </c>
      <c r="G1165" s="3">
        <v>10</v>
      </c>
      <c r="H1165" s="3">
        <v>1.1299999999999999</v>
      </c>
      <c r="I1165" s="3">
        <v>0.2475</v>
      </c>
      <c r="J1165" s="4" t="str">
        <f t="shared" si="108"/>
        <v>Se calcula por Peso</v>
      </c>
      <c r="K1165" s="3">
        <f t="shared" si="109"/>
        <v>1.1299999999999999</v>
      </c>
      <c r="L1165" s="5">
        <v>6702</v>
      </c>
      <c r="M1165" s="2" t="str">
        <f t="shared" si="110"/>
        <v>Hasta $9.989</v>
      </c>
      <c r="N1165" s="5">
        <f t="shared" si="111"/>
        <v>700</v>
      </c>
      <c r="O1165" s="6" t="str">
        <f t="shared" si="112"/>
        <v>No aplica (&lt;$19.990)</v>
      </c>
      <c r="P1165" s="7">
        <f t="array" ref="P1165">IF(OR(L1165="",K1165=""),"",IF(L1165&lt;19990,0,IF(L1165&lt;=30000,INDEX(Tarifas!$C$2:$C$37,MATCH(K1165,Tarifas!$A$2:$A$37,1)),IF(L1165&lt;=40000,INDEX(Tarifas!$D$2:$D$37,MATCH(K1165,Tarifas!$A$2:$A$37,1)),INDEX(Tarifas!$E$2:$E$37,MATCH(K1165,Tarifas!$A$2:$A$37,1))))))</f>
        <v>0</v>
      </c>
      <c r="Q1165" s="7">
        <f t="shared" si="113"/>
        <v>700</v>
      </c>
    </row>
    <row r="1166" spans="1:17" ht="15.75" customHeight="1" x14ac:dyDescent="0.25">
      <c r="A1166" s="2">
        <v>123</v>
      </c>
      <c r="B1166" s="2">
        <v>123</v>
      </c>
      <c r="C1166" s="2">
        <v>123</v>
      </c>
      <c r="D1166" s="2" t="s">
        <v>596</v>
      </c>
      <c r="E1166" s="3">
        <v>12</v>
      </c>
      <c r="F1166" s="3">
        <v>13</v>
      </c>
      <c r="G1166" s="3">
        <v>14</v>
      </c>
      <c r="H1166" s="3">
        <v>1.1299999999999999</v>
      </c>
      <c r="I1166" s="3">
        <v>0.54600000000000004</v>
      </c>
      <c r="J1166" s="4" t="str">
        <f t="shared" si="108"/>
        <v>Se calcula por Peso</v>
      </c>
      <c r="K1166" s="3">
        <f t="shared" si="109"/>
        <v>1.1299999999999999</v>
      </c>
      <c r="L1166" s="5">
        <v>11491</v>
      </c>
      <c r="M1166" s="2" t="str">
        <f t="shared" si="110"/>
        <v>$9.990-$19.990</v>
      </c>
      <c r="N1166" s="5">
        <f t="shared" si="111"/>
        <v>1000</v>
      </c>
      <c r="O1166" s="6" t="str">
        <f t="shared" si="112"/>
        <v>No aplica (&lt;$19.990)</v>
      </c>
      <c r="P1166" s="7">
        <f t="array" ref="P1166">IF(OR(L1166="",K1166=""),"",IF(L1166&lt;19990,0,IF(L1166&lt;=30000,INDEX(Tarifas!$C$2:$C$37,MATCH(K1166,Tarifas!$A$2:$A$37,1)),IF(L1166&lt;=40000,INDEX(Tarifas!$D$2:$D$37,MATCH(K1166,Tarifas!$A$2:$A$37,1)),INDEX(Tarifas!$E$2:$E$37,MATCH(K1166,Tarifas!$A$2:$A$37,1))))))</f>
        <v>0</v>
      </c>
      <c r="Q1166" s="7">
        <f t="shared" si="113"/>
        <v>1000</v>
      </c>
    </row>
    <row r="1167" spans="1:17" ht="15.75" customHeight="1" x14ac:dyDescent="0.25">
      <c r="A1167" s="2">
        <v>123</v>
      </c>
      <c r="B1167" s="2">
        <v>123</v>
      </c>
      <c r="C1167" s="2">
        <v>123</v>
      </c>
      <c r="D1167" s="2" t="s">
        <v>596</v>
      </c>
      <c r="E1167" s="3">
        <v>12</v>
      </c>
      <c r="F1167" s="3">
        <v>13</v>
      </c>
      <c r="G1167" s="3">
        <v>14</v>
      </c>
      <c r="H1167" s="3">
        <v>1.1299999999999999</v>
      </c>
      <c r="I1167" s="3">
        <v>0.54600000000000004</v>
      </c>
      <c r="J1167" s="4" t="str">
        <f t="shared" si="108"/>
        <v>Se calcula por Peso</v>
      </c>
      <c r="K1167" s="3">
        <f t="shared" si="109"/>
        <v>1.1299999999999999</v>
      </c>
      <c r="L1167" s="5">
        <v>11491</v>
      </c>
      <c r="M1167" s="2" t="str">
        <f t="shared" si="110"/>
        <v>$9.990-$19.990</v>
      </c>
      <c r="N1167" s="5">
        <f t="shared" si="111"/>
        <v>1000</v>
      </c>
      <c r="O1167" s="6" t="str">
        <f t="shared" si="112"/>
        <v>No aplica (&lt;$19.990)</v>
      </c>
      <c r="P1167" s="7">
        <f t="array" ref="P1167">IF(OR(L1167="",K1167=""),"",IF(L1167&lt;19990,0,IF(L1167&lt;=30000,INDEX(Tarifas!$C$2:$C$37,MATCH(K1167,Tarifas!$A$2:$A$37,1)),IF(L1167&lt;=40000,INDEX(Tarifas!$D$2:$D$37,MATCH(K1167,Tarifas!$A$2:$A$37,1)),INDEX(Tarifas!$E$2:$E$37,MATCH(K1167,Tarifas!$A$2:$A$37,1))))))</f>
        <v>0</v>
      </c>
      <c r="Q1167" s="7">
        <f t="shared" si="113"/>
        <v>1000</v>
      </c>
    </row>
    <row r="1168" spans="1:17" ht="15.75" customHeight="1" x14ac:dyDescent="0.25">
      <c r="A1168" s="2">
        <v>123</v>
      </c>
      <c r="B1168" s="2">
        <v>123</v>
      </c>
      <c r="C1168" s="2">
        <v>123</v>
      </c>
      <c r="D1168" s="2" t="s">
        <v>597</v>
      </c>
      <c r="E1168" s="3">
        <v>6</v>
      </c>
      <c r="F1168" s="3">
        <v>8</v>
      </c>
      <c r="G1168" s="3">
        <v>98</v>
      </c>
      <c r="H1168" s="3">
        <v>1.129</v>
      </c>
      <c r="I1168" s="3">
        <v>1.1759999999999999</v>
      </c>
      <c r="J1168" s="4" t="str">
        <f t="shared" si="108"/>
        <v>Se calcula por P volum</v>
      </c>
      <c r="K1168" s="3">
        <f t="shared" si="109"/>
        <v>1.1759999999999999</v>
      </c>
      <c r="L1168" s="5">
        <v>4690</v>
      </c>
      <c r="M1168" s="2" t="str">
        <f t="shared" si="110"/>
        <v>Hasta $9.989</v>
      </c>
      <c r="N1168" s="5">
        <f t="shared" si="111"/>
        <v>700</v>
      </c>
      <c r="O1168" s="6" t="str">
        <f t="shared" si="112"/>
        <v>No aplica (&lt;$19.990)</v>
      </c>
      <c r="P1168" s="7">
        <f t="array" ref="P1168">IF(OR(L1168="",K1168=""),"",IF(L1168&lt;19990,0,IF(L1168&lt;=30000,INDEX(Tarifas!$C$2:$C$37,MATCH(K1168,Tarifas!$A$2:$A$37,1)),IF(L1168&lt;=40000,INDEX(Tarifas!$D$2:$D$37,MATCH(K1168,Tarifas!$A$2:$A$37,1)),INDEX(Tarifas!$E$2:$E$37,MATCH(K1168,Tarifas!$A$2:$A$37,1))))))</f>
        <v>0</v>
      </c>
      <c r="Q1168" s="7">
        <f t="shared" si="113"/>
        <v>700</v>
      </c>
    </row>
    <row r="1169" spans="1:17" ht="15.75" customHeight="1" x14ac:dyDescent="0.25">
      <c r="A1169" s="2">
        <v>123</v>
      </c>
      <c r="B1169" s="2">
        <v>123</v>
      </c>
      <c r="C1169" s="2">
        <v>123</v>
      </c>
      <c r="D1169" s="2" t="s">
        <v>597</v>
      </c>
      <c r="E1169" s="3">
        <v>6</v>
      </c>
      <c r="F1169" s="3">
        <v>8</v>
      </c>
      <c r="G1169" s="3">
        <v>98</v>
      </c>
      <c r="H1169" s="3">
        <v>1.129</v>
      </c>
      <c r="I1169" s="3">
        <v>1.1759999999999999</v>
      </c>
      <c r="J1169" s="4" t="str">
        <f t="shared" si="108"/>
        <v>Se calcula por P volum</v>
      </c>
      <c r="K1169" s="3">
        <f t="shared" si="109"/>
        <v>1.1759999999999999</v>
      </c>
      <c r="L1169" s="5">
        <v>4690</v>
      </c>
      <c r="M1169" s="2" t="str">
        <f t="shared" si="110"/>
        <v>Hasta $9.989</v>
      </c>
      <c r="N1169" s="5">
        <f t="shared" si="111"/>
        <v>700</v>
      </c>
      <c r="O1169" s="6" t="str">
        <f t="shared" si="112"/>
        <v>No aplica (&lt;$19.990)</v>
      </c>
      <c r="P1169" s="7">
        <f t="array" ref="P1169">IF(OR(L1169="",K1169=""),"",IF(L1169&lt;19990,0,IF(L1169&lt;=30000,INDEX(Tarifas!$C$2:$C$37,MATCH(K1169,Tarifas!$A$2:$A$37,1)),IF(L1169&lt;=40000,INDEX(Tarifas!$D$2:$D$37,MATCH(K1169,Tarifas!$A$2:$A$37,1)),INDEX(Tarifas!$E$2:$E$37,MATCH(K1169,Tarifas!$A$2:$A$37,1))))))</f>
        <v>0</v>
      </c>
      <c r="Q1169" s="7">
        <f t="shared" si="113"/>
        <v>700</v>
      </c>
    </row>
    <row r="1170" spans="1:17" ht="15.75" customHeight="1" x14ac:dyDescent="0.25">
      <c r="A1170" s="2">
        <v>123</v>
      </c>
      <c r="B1170" s="2">
        <v>123</v>
      </c>
      <c r="C1170" s="2">
        <v>123</v>
      </c>
      <c r="D1170" s="2" t="s">
        <v>598</v>
      </c>
      <c r="E1170" s="3">
        <v>11</v>
      </c>
      <c r="F1170" s="3">
        <v>16</v>
      </c>
      <c r="G1170" s="3">
        <v>23</v>
      </c>
      <c r="H1170" s="3">
        <v>1.1279999999999999</v>
      </c>
      <c r="I1170" s="3">
        <v>1.012</v>
      </c>
      <c r="J1170" s="4" t="str">
        <f t="shared" si="108"/>
        <v>Se calcula por Peso</v>
      </c>
      <c r="K1170" s="3">
        <f t="shared" si="109"/>
        <v>1.1279999999999999</v>
      </c>
      <c r="L1170" s="5">
        <v>2190</v>
      </c>
      <c r="M1170" s="2" t="str">
        <f t="shared" si="110"/>
        <v>Hasta $9.989</v>
      </c>
      <c r="N1170" s="5">
        <f t="shared" si="111"/>
        <v>700</v>
      </c>
      <c r="O1170" s="6" t="str">
        <f t="shared" si="112"/>
        <v>No aplica (&lt;$19.990)</v>
      </c>
      <c r="P1170" s="7">
        <f t="array" ref="P1170">IF(OR(L1170="",K1170=""),"",IF(L1170&lt;19990,0,IF(L1170&lt;=30000,INDEX(Tarifas!$C$2:$C$37,MATCH(K1170,Tarifas!$A$2:$A$37,1)),IF(L1170&lt;=40000,INDEX(Tarifas!$D$2:$D$37,MATCH(K1170,Tarifas!$A$2:$A$37,1)),INDEX(Tarifas!$E$2:$E$37,MATCH(K1170,Tarifas!$A$2:$A$37,1))))))</f>
        <v>0</v>
      </c>
      <c r="Q1170" s="7">
        <f t="shared" si="113"/>
        <v>700</v>
      </c>
    </row>
    <row r="1171" spans="1:17" ht="15.75" customHeight="1" x14ac:dyDescent="0.25">
      <c r="A1171" s="2">
        <v>123</v>
      </c>
      <c r="B1171" s="2">
        <v>123</v>
      </c>
      <c r="C1171" s="2">
        <v>123</v>
      </c>
      <c r="D1171" s="2" t="s">
        <v>598</v>
      </c>
      <c r="E1171" s="3">
        <v>11</v>
      </c>
      <c r="F1171" s="3">
        <v>16</v>
      </c>
      <c r="G1171" s="3">
        <v>23</v>
      </c>
      <c r="H1171" s="3">
        <v>1.1279999999999999</v>
      </c>
      <c r="I1171" s="3">
        <v>1.012</v>
      </c>
      <c r="J1171" s="4" t="str">
        <f t="shared" si="108"/>
        <v>Se calcula por Peso</v>
      </c>
      <c r="K1171" s="3">
        <f t="shared" si="109"/>
        <v>1.1279999999999999</v>
      </c>
      <c r="L1171" s="5">
        <v>2190</v>
      </c>
      <c r="M1171" s="2" t="str">
        <f t="shared" si="110"/>
        <v>Hasta $9.989</v>
      </c>
      <c r="N1171" s="5">
        <f t="shared" si="111"/>
        <v>700</v>
      </c>
      <c r="O1171" s="6" t="str">
        <f t="shared" si="112"/>
        <v>No aplica (&lt;$19.990)</v>
      </c>
      <c r="P1171" s="7">
        <f t="array" ref="P1171">IF(OR(L1171="",K1171=""),"",IF(L1171&lt;19990,0,IF(L1171&lt;=30000,INDEX(Tarifas!$C$2:$C$37,MATCH(K1171,Tarifas!$A$2:$A$37,1)),IF(L1171&lt;=40000,INDEX(Tarifas!$D$2:$D$37,MATCH(K1171,Tarifas!$A$2:$A$37,1)),INDEX(Tarifas!$E$2:$E$37,MATCH(K1171,Tarifas!$A$2:$A$37,1))))))</f>
        <v>0</v>
      </c>
      <c r="Q1171" s="7">
        <f t="shared" si="113"/>
        <v>700</v>
      </c>
    </row>
    <row r="1172" spans="1:17" ht="15.75" customHeight="1" x14ac:dyDescent="0.25">
      <c r="A1172" s="2">
        <v>123</v>
      </c>
      <c r="B1172" s="2">
        <v>123</v>
      </c>
      <c r="C1172" s="2">
        <v>123</v>
      </c>
      <c r="D1172" s="2" t="s">
        <v>599</v>
      </c>
      <c r="E1172" s="3">
        <v>17</v>
      </c>
      <c r="F1172" s="3">
        <v>25</v>
      </c>
      <c r="G1172" s="3">
        <v>34</v>
      </c>
      <c r="H1172" s="3">
        <v>1.127</v>
      </c>
      <c r="I1172" s="3">
        <v>3.6124999999999998</v>
      </c>
      <c r="J1172" s="4" t="str">
        <f t="shared" si="108"/>
        <v>Se calcula por P volum</v>
      </c>
      <c r="K1172" s="3">
        <f t="shared" si="109"/>
        <v>3.6124999999999998</v>
      </c>
      <c r="L1172" s="5">
        <v>2316</v>
      </c>
      <c r="M1172" s="2" t="str">
        <f t="shared" si="110"/>
        <v>Hasta $9.989</v>
      </c>
      <c r="N1172" s="5">
        <f t="shared" si="111"/>
        <v>700</v>
      </c>
      <c r="O1172" s="6" t="str">
        <f t="shared" si="112"/>
        <v>No aplica (&lt;$19.990)</v>
      </c>
      <c r="P1172" s="7">
        <f t="array" ref="P1172">IF(OR(L1172="",K1172=""),"",IF(L1172&lt;19990,0,IF(L1172&lt;=30000,INDEX(Tarifas!$C$2:$C$37,MATCH(K1172,Tarifas!$A$2:$A$37,1)),IF(L1172&lt;=40000,INDEX(Tarifas!$D$2:$D$37,MATCH(K1172,Tarifas!$A$2:$A$37,1)),INDEX(Tarifas!$E$2:$E$37,MATCH(K1172,Tarifas!$A$2:$A$37,1))))))</f>
        <v>0</v>
      </c>
      <c r="Q1172" s="7">
        <f t="shared" si="113"/>
        <v>700</v>
      </c>
    </row>
    <row r="1173" spans="1:17" ht="15.75" customHeight="1" x14ac:dyDescent="0.25">
      <c r="A1173" s="2">
        <v>123</v>
      </c>
      <c r="B1173" s="2">
        <v>123</v>
      </c>
      <c r="C1173" s="2">
        <v>123</v>
      </c>
      <c r="D1173" s="2" t="s">
        <v>599</v>
      </c>
      <c r="E1173" s="3">
        <v>17</v>
      </c>
      <c r="F1173" s="3">
        <v>25</v>
      </c>
      <c r="G1173" s="3">
        <v>34</v>
      </c>
      <c r="H1173" s="3">
        <v>1.127</v>
      </c>
      <c r="I1173" s="3">
        <v>3.6124999999999998</v>
      </c>
      <c r="J1173" s="4" t="str">
        <f t="shared" si="108"/>
        <v>Se calcula por P volum</v>
      </c>
      <c r="K1173" s="3">
        <f t="shared" si="109"/>
        <v>3.6124999999999998</v>
      </c>
      <c r="L1173" s="5">
        <v>2316</v>
      </c>
      <c r="M1173" s="2" t="str">
        <f t="shared" si="110"/>
        <v>Hasta $9.989</v>
      </c>
      <c r="N1173" s="5">
        <f t="shared" si="111"/>
        <v>700</v>
      </c>
      <c r="O1173" s="6" t="str">
        <f t="shared" si="112"/>
        <v>No aplica (&lt;$19.990)</v>
      </c>
      <c r="P1173" s="7">
        <f t="array" ref="P1173">IF(OR(L1173="",K1173=""),"",IF(L1173&lt;19990,0,IF(L1173&lt;=30000,INDEX(Tarifas!$C$2:$C$37,MATCH(K1173,Tarifas!$A$2:$A$37,1)),IF(L1173&lt;=40000,INDEX(Tarifas!$D$2:$D$37,MATCH(K1173,Tarifas!$A$2:$A$37,1)),INDEX(Tarifas!$E$2:$E$37,MATCH(K1173,Tarifas!$A$2:$A$37,1))))))</f>
        <v>0</v>
      </c>
      <c r="Q1173" s="7">
        <f t="shared" si="113"/>
        <v>700</v>
      </c>
    </row>
    <row r="1174" spans="1:17" ht="15.75" customHeight="1" x14ac:dyDescent="0.25">
      <c r="A1174" s="2">
        <v>123</v>
      </c>
      <c r="B1174" s="2">
        <v>123</v>
      </c>
      <c r="C1174" s="2">
        <v>123</v>
      </c>
      <c r="D1174" s="2" t="s">
        <v>600</v>
      </c>
      <c r="E1174" s="3">
        <v>10</v>
      </c>
      <c r="F1174" s="3">
        <v>10</v>
      </c>
      <c r="G1174" s="3">
        <v>26</v>
      </c>
      <c r="H1174" s="3">
        <v>1.1259999999999999</v>
      </c>
      <c r="I1174" s="3">
        <v>0.65</v>
      </c>
      <c r="J1174" s="4" t="str">
        <f t="shared" si="108"/>
        <v>Se calcula por Peso</v>
      </c>
      <c r="K1174" s="3">
        <f t="shared" si="109"/>
        <v>1.1259999999999999</v>
      </c>
      <c r="L1174" s="5">
        <v>2890</v>
      </c>
      <c r="M1174" s="2" t="str">
        <f t="shared" si="110"/>
        <v>Hasta $9.989</v>
      </c>
      <c r="N1174" s="5">
        <f t="shared" si="111"/>
        <v>700</v>
      </c>
      <c r="O1174" s="6" t="str">
        <f t="shared" si="112"/>
        <v>No aplica (&lt;$19.990)</v>
      </c>
      <c r="P1174" s="7">
        <f t="array" ref="P1174">IF(OR(L1174="",K1174=""),"",IF(L1174&lt;19990,0,IF(L1174&lt;=30000,INDEX(Tarifas!$C$2:$C$37,MATCH(K1174,Tarifas!$A$2:$A$37,1)),IF(L1174&lt;=40000,INDEX(Tarifas!$D$2:$D$37,MATCH(K1174,Tarifas!$A$2:$A$37,1)),INDEX(Tarifas!$E$2:$E$37,MATCH(K1174,Tarifas!$A$2:$A$37,1))))))</f>
        <v>0</v>
      </c>
      <c r="Q1174" s="7">
        <f t="shared" si="113"/>
        <v>700</v>
      </c>
    </row>
    <row r="1175" spans="1:17" ht="15.75" customHeight="1" x14ac:dyDescent="0.25">
      <c r="A1175" s="2">
        <v>123</v>
      </c>
      <c r="B1175" s="2">
        <v>123</v>
      </c>
      <c r="C1175" s="2">
        <v>123</v>
      </c>
      <c r="D1175" s="2" t="s">
        <v>600</v>
      </c>
      <c r="E1175" s="3">
        <v>10</v>
      </c>
      <c r="F1175" s="3">
        <v>10</v>
      </c>
      <c r="G1175" s="3">
        <v>26</v>
      </c>
      <c r="H1175" s="3">
        <v>1.1259999999999999</v>
      </c>
      <c r="I1175" s="3">
        <v>0.65</v>
      </c>
      <c r="J1175" s="4" t="str">
        <f t="shared" si="108"/>
        <v>Se calcula por Peso</v>
      </c>
      <c r="K1175" s="3">
        <f t="shared" si="109"/>
        <v>1.1259999999999999</v>
      </c>
      <c r="L1175" s="5">
        <v>2890</v>
      </c>
      <c r="M1175" s="2" t="str">
        <f t="shared" si="110"/>
        <v>Hasta $9.989</v>
      </c>
      <c r="N1175" s="5">
        <f t="shared" si="111"/>
        <v>700</v>
      </c>
      <c r="O1175" s="6" t="str">
        <f t="shared" si="112"/>
        <v>No aplica (&lt;$19.990)</v>
      </c>
      <c r="P1175" s="7">
        <f t="array" ref="P1175">IF(OR(L1175="",K1175=""),"",IF(L1175&lt;19990,0,IF(L1175&lt;=30000,INDEX(Tarifas!$C$2:$C$37,MATCH(K1175,Tarifas!$A$2:$A$37,1)),IF(L1175&lt;=40000,INDEX(Tarifas!$D$2:$D$37,MATCH(K1175,Tarifas!$A$2:$A$37,1)),INDEX(Tarifas!$E$2:$E$37,MATCH(K1175,Tarifas!$A$2:$A$37,1))))))</f>
        <v>0</v>
      </c>
      <c r="Q1175" s="7">
        <f t="shared" si="113"/>
        <v>700</v>
      </c>
    </row>
    <row r="1176" spans="1:17" ht="15.75" customHeight="1" x14ac:dyDescent="0.25">
      <c r="A1176" s="2">
        <v>123</v>
      </c>
      <c r="B1176" s="2">
        <v>123</v>
      </c>
      <c r="C1176" s="2">
        <v>123</v>
      </c>
      <c r="D1176" s="2" t="s">
        <v>601</v>
      </c>
      <c r="E1176" s="3">
        <v>15</v>
      </c>
      <c r="F1176" s="3">
        <v>24</v>
      </c>
      <c r="G1176" s="3">
        <v>29</v>
      </c>
      <c r="H1176" s="3">
        <v>1.1200000000000001</v>
      </c>
      <c r="I1176" s="3">
        <v>2.61</v>
      </c>
      <c r="J1176" s="4" t="str">
        <f t="shared" si="108"/>
        <v>Se calcula por P volum</v>
      </c>
      <c r="K1176" s="3">
        <f t="shared" si="109"/>
        <v>2.61</v>
      </c>
      <c r="L1176" s="5">
        <v>7490</v>
      </c>
      <c r="M1176" s="2" t="str">
        <f t="shared" si="110"/>
        <v>Hasta $9.989</v>
      </c>
      <c r="N1176" s="5">
        <f t="shared" si="111"/>
        <v>700</v>
      </c>
      <c r="O1176" s="6" t="str">
        <f t="shared" si="112"/>
        <v>No aplica (&lt;$19.990)</v>
      </c>
      <c r="P1176" s="7">
        <f t="array" ref="P1176">IF(OR(L1176="",K1176=""),"",IF(L1176&lt;19990,0,IF(L1176&lt;=30000,INDEX(Tarifas!$C$2:$C$37,MATCH(K1176,Tarifas!$A$2:$A$37,1)),IF(L1176&lt;=40000,INDEX(Tarifas!$D$2:$D$37,MATCH(K1176,Tarifas!$A$2:$A$37,1)),INDEX(Tarifas!$E$2:$E$37,MATCH(K1176,Tarifas!$A$2:$A$37,1))))))</f>
        <v>0</v>
      </c>
      <c r="Q1176" s="7">
        <f t="shared" si="113"/>
        <v>700</v>
      </c>
    </row>
    <row r="1177" spans="1:17" ht="15.75" customHeight="1" x14ac:dyDescent="0.25">
      <c r="A1177" s="2">
        <v>123</v>
      </c>
      <c r="B1177" s="2">
        <v>123</v>
      </c>
      <c r="C1177" s="2">
        <v>123</v>
      </c>
      <c r="D1177" s="2" t="s">
        <v>602</v>
      </c>
      <c r="E1177" s="3">
        <v>8</v>
      </c>
      <c r="F1177" s="3">
        <v>16</v>
      </c>
      <c r="G1177" s="3">
        <v>26</v>
      </c>
      <c r="H1177" s="3">
        <v>1.1200000000000001</v>
      </c>
      <c r="I1177" s="3">
        <v>0.83199999999999996</v>
      </c>
      <c r="J1177" s="4" t="str">
        <f t="shared" si="108"/>
        <v>Se calcula por Peso</v>
      </c>
      <c r="K1177" s="3">
        <f t="shared" si="109"/>
        <v>1.1200000000000001</v>
      </c>
      <c r="L1177" s="5">
        <v>2659</v>
      </c>
      <c r="M1177" s="2" t="str">
        <f t="shared" si="110"/>
        <v>Hasta $9.989</v>
      </c>
      <c r="N1177" s="5">
        <f t="shared" si="111"/>
        <v>700</v>
      </c>
      <c r="O1177" s="6" t="str">
        <f t="shared" si="112"/>
        <v>No aplica (&lt;$19.990)</v>
      </c>
      <c r="P1177" s="7">
        <f t="array" ref="P1177">IF(OR(L1177="",K1177=""),"",IF(L1177&lt;19990,0,IF(L1177&lt;=30000,INDEX(Tarifas!$C$2:$C$37,MATCH(K1177,Tarifas!$A$2:$A$37,1)),IF(L1177&lt;=40000,INDEX(Tarifas!$D$2:$D$37,MATCH(K1177,Tarifas!$A$2:$A$37,1)),INDEX(Tarifas!$E$2:$E$37,MATCH(K1177,Tarifas!$A$2:$A$37,1))))))</f>
        <v>0</v>
      </c>
      <c r="Q1177" s="7">
        <f t="shared" si="113"/>
        <v>700</v>
      </c>
    </row>
    <row r="1178" spans="1:17" ht="15.75" customHeight="1" x14ac:dyDescent="0.25">
      <c r="A1178" s="2">
        <v>123</v>
      </c>
      <c r="B1178" s="2">
        <v>123</v>
      </c>
      <c r="C1178" s="2">
        <v>123</v>
      </c>
      <c r="D1178" s="2" t="s">
        <v>603</v>
      </c>
      <c r="E1178" s="3">
        <v>10</v>
      </c>
      <c r="F1178" s="3">
        <v>10</v>
      </c>
      <c r="G1178" s="3">
        <v>18</v>
      </c>
      <c r="H1178" s="3">
        <v>1.1200000000000001</v>
      </c>
      <c r="I1178" s="3">
        <v>0.45</v>
      </c>
      <c r="J1178" s="4" t="str">
        <f t="shared" si="108"/>
        <v>Se calcula por Peso</v>
      </c>
      <c r="K1178" s="3">
        <f t="shared" si="109"/>
        <v>1.1200000000000001</v>
      </c>
      <c r="L1178" s="5">
        <v>4622</v>
      </c>
      <c r="M1178" s="2" t="str">
        <f t="shared" si="110"/>
        <v>Hasta $9.989</v>
      </c>
      <c r="N1178" s="5">
        <f t="shared" si="111"/>
        <v>700</v>
      </c>
      <c r="O1178" s="6" t="str">
        <f t="shared" si="112"/>
        <v>No aplica (&lt;$19.990)</v>
      </c>
      <c r="P1178" s="7">
        <f t="array" ref="P1178">IF(OR(L1178="",K1178=""),"",IF(L1178&lt;19990,0,IF(L1178&lt;=30000,INDEX(Tarifas!$C$2:$C$37,MATCH(K1178,Tarifas!$A$2:$A$37,1)),IF(L1178&lt;=40000,INDEX(Tarifas!$D$2:$D$37,MATCH(K1178,Tarifas!$A$2:$A$37,1)),INDEX(Tarifas!$E$2:$E$37,MATCH(K1178,Tarifas!$A$2:$A$37,1))))))</f>
        <v>0</v>
      </c>
      <c r="Q1178" s="7">
        <f t="shared" si="113"/>
        <v>700</v>
      </c>
    </row>
    <row r="1179" spans="1:17" ht="15.75" customHeight="1" x14ac:dyDescent="0.25">
      <c r="A1179" s="2">
        <v>123</v>
      </c>
      <c r="B1179" s="2">
        <v>123</v>
      </c>
      <c r="C1179" s="2">
        <v>123</v>
      </c>
      <c r="D1179" s="2" t="s">
        <v>604</v>
      </c>
      <c r="E1179" s="3">
        <v>9</v>
      </c>
      <c r="F1179" s="3">
        <v>16</v>
      </c>
      <c r="G1179" s="3">
        <v>30</v>
      </c>
      <c r="H1179" s="3">
        <v>1.1200000000000001</v>
      </c>
      <c r="I1179" s="3">
        <v>1.08</v>
      </c>
      <c r="J1179" s="4" t="str">
        <f t="shared" si="108"/>
        <v>Se calcula por Peso</v>
      </c>
      <c r="K1179" s="3">
        <f t="shared" si="109"/>
        <v>1.1200000000000001</v>
      </c>
      <c r="L1179" s="5">
        <v>4990</v>
      </c>
      <c r="M1179" s="2" t="str">
        <f t="shared" si="110"/>
        <v>Hasta $9.989</v>
      </c>
      <c r="N1179" s="5">
        <f t="shared" si="111"/>
        <v>700</v>
      </c>
      <c r="O1179" s="6" t="str">
        <f t="shared" si="112"/>
        <v>No aplica (&lt;$19.990)</v>
      </c>
      <c r="P1179" s="7">
        <f t="array" ref="P1179">IF(OR(L1179="",K1179=""),"",IF(L1179&lt;19990,0,IF(L1179&lt;=30000,INDEX(Tarifas!$C$2:$C$37,MATCH(K1179,Tarifas!$A$2:$A$37,1)),IF(L1179&lt;=40000,INDEX(Tarifas!$D$2:$D$37,MATCH(K1179,Tarifas!$A$2:$A$37,1)),INDEX(Tarifas!$E$2:$E$37,MATCH(K1179,Tarifas!$A$2:$A$37,1))))))</f>
        <v>0</v>
      </c>
      <c r="Q1179" s="7">
        <f t="shared" si="113"/>
        <v>700</v>
      </c>
    </row>
    <row r="1180" spans="1:17" ht="15.75" customHeight="1" x14ac:dyDescent="0.25">
      <c r="A1180" s="2">
        <v>123</v>
      </c>
      <c r="B1180" s="2">
        <v>123</v>
      </c>
      <c r="C1180" s="2">
        <v>123</v>
      </c>
      <c r="D1180" s="2" t="s">
        <v>605</v>
      </c>
      <c r="E1180" s="3">
        <v>10</v>
      </c>
      <c r="F1180" s="3">
        <v>12</v>
      </c>
      <c r="G1180" s="3">
        <v>23</v>
      </c>
      <c r="H1180" s="3">
        <v>1.1200000000000001</v>
      </c>
      <c r="I1180" s="3">
        <v>0.69</v>
      </c>
      <c r="J1180" s="4" t="str">
        <f t="shared" si="108"/>
        <v>Se calcula por Peso</v>
      </c>
      <c r="K1180" s="3">
        <f t="shared" si="109"/>
        <v>1.1200000000000001</v>
      </c>
      <c r="L1180" s="5">
        <v>5490</v>
      </c>
      <c r="M1180" s="2" t="str">
        <f t="shared" si="110"/>
        <v>Hasta $9.989</v>
      </c>
      <c r="N1180" s="5">
        <f t="shared" si="111"/>
        <v>700</v>
      </c>
      <c r="O1180" s="6" t="str">
        <f t="shared" si="112"/>
        <v>No aplica (&lt;$19.990)</v>
      </c>
      <c r="P1180" s="7">
        <f t="array" ref="P1180">IF(OR(L1180="",K1180=""),"",IF(L1180&lt;19990,0,IF(L1180&lt;=30000,INDEX(Tarifas!$C$2:$C$37,MATCH(K1180,Tarifas!$A$2:$A$37,1)),IF(L1180&lt;=40000,INDEX(Tarifas!$D$2:$D$37,MATCH(K1180,Tarifas!$A$2:$A$37,1)),INDEX(Tarifas!$E$2:$E$37,MATCH(K1180,Tarifas!$A$2:$A$37,1))))))</f>
        <v>0</v>
      </c>
      <c r="Q1180" s="7">
        <f t="shared" si="113"/>
        <v>700</v>
      </c>
    </row>
    <row r="1181" spans="1:17" ht="15.75" customHeight="1" x14ac:dyDescent="0.25">
      <c r="A1181" s="2">
        <v>123</v>
      </c>
      <c r="B1181" s="2">
        <v>123</v>
      </c>
      <c r="C1181" s="2">
        <v>123</v>
      </c>
      <c r="D1181" s="2" t="s">
        <v>606</v>
      </c>
      <c r="E1181" s="3">
        <v>11</v>
      </c>
      <c r="F1181" s="3">
        <v>21</v>
      </c>
      <c r="G1181" s="3">
        <v>21</v>
      </c>
      <c r="H1181" s="3">
        <v>1.1200000000000001</v>
      </c>
      <c r="I1181" s="3">
        <v>1.21275</v>
      </c>
      <c r="J1181" s="4" t="str">
        <f t="shared" si="108"/>
        <v>Se calcula por P volum</v>
      </c>
      <c r="K1181" s="3">
        <f t="shared" si="109"/>
        <v>1.21275</v>
      </c>
      <c r="L1181" s="5">
        <v>5791</v>
      </c>
      <c r="M1181" s="2" t="str">
        <f t="shared" si="110"/>
        <v>Hasta $9.989</v>
      </c>
      <c r="N1181" s="5">
        <f t="shared" si="111"/>
        <v>700</v>
      </c>
      <c r="O1181" s="6" t="str">
        <f t="shared" si="112"/>
        <v>No aplica (&lt;$19.990)</v>
      </c>
      <c r="P1181" s="7">
        <f t="array" ref="P1181">IF(OR(L1181="",K1181=""),"",IF(L1181&lt;19990,0,IF(L1181&lt;=30000,INDEX(Tarifas!$C$2:$C$37,MATCH(K1181,Tarifas!$A$2:$A$37,1)),IF(L1181&lt;=40000,INDEX(Tarifas!$D$2:$D$37,MATCH(K1181,Tarifas!$A$2:$A$37,1)),INDEX(Tarifas!$E$2:$E$37,MATCH(K1181,Tarifas!$A$2:$A$37,1))))))</f>
        <v>0</v>
      </c>
      <c r="Q1181" s="7">
        <f t="shared" si="113"/>
        <v>700</v>
      </c>
    </row>
    <row r="1182" spans="1:17" ht="15.75" customHeight="1" x14ac:dyDescent="0.25">
      <c r="A1182" s="2">
        <v>123</v>
      </c>
      <c r="B1182" s="2">
        <v>123</v>
      </c>
      <c r="C1182" s="2">
        <v>123</v>
      </c>
      <c r="D1182" s="2" t="s">
        <v>606</v>
      </c>
      <c r="E1182" s="3">
        <v>11</v>
      </c>
      <c r="F1182" s="3">
        <v>21</v>
      </c>
      <c r="G1182" s="3">
        <v>21</v>
      </c>
      <c r="H1182" s="3">
        <v>1.1200000000000001</v>
      </c>
      <c r="I1182" s="3">
        <v>1.21275</v>
      </c>
      <c r="J1182" s="4" t="str">
        <f t="shared" si="108"/>
        <v>Se calcula por P volum</v>
      </c>
      <c r="K1182" s="3">
        <f t="shared" si="109"/>
        <v>1.21275</v>
      </c>
      <c r="L1182" s="5">
        <v>5791</v>
      </c>
      <c r="M1182" s="2" t="str">
        <f t="shared" si="110"/>
        <v>Hasta $9.989</v>
      </c>
      <c r="N1182" s="5">
        <f t="shared" si="111"/>
        <v>700</v>
      </c>
      <c r="O1182" s="6" t="str">
        <f t="shared" si="112"/>
        <v>No aplica (&lt;$19.990)</v>
      </c>
      <c r="P1182" s="7">
        <f t="array" ref="P1182">IF(OR(L1182="",K1182=""),"",IF(L1182&lt;19990,0,IF(L1182&lt;=30000,INDEX(Tarifas!$C$2:$C$37,MATCH(K1182,Tarifas!$A$2:$A$37,1)),IF(L1182&lt;=40000,INDEX(Tarifas!$D$2:$D$37,MATCH(K1182,Tarifas!$A$2:$A$37,1)),INDEX(Tarifas!$E$2:$E$37,MATCH(K1182,Tarifas!$A$2:$A$37,1))))))</f>
        <v>0</v>
      </c>
      <c r="Q1182" s="7">
        <f t="shared" si="113"/>
        <v>700</v>
      </c>
    </row>
    <row r="1183" spans="1:17" ht="15.75" customHeight="1" x14ac:dyDescent="0.25">
      <c r="A1183" s="2">
        <v>123</v>
      </c>
      <c r="B1183" s="2">
        <v>123</v>
      </c>
      <c r="C1183" s="2">
        <v>123</v>
      </c>
      <c r="D1183" s="2" t="s">
        <v>607</v>
      </c>
      <c r="E1183" s="3">
        <v>11</v>
      </c>
      <c r="F1183" s="3">
        <v>11</v>
      </c>
      <c r="G1183" s="3">
        <v>14</v>
      </c>
      <c r="H1183" s="3">
        <v>1.1200000000000001</v>
      </c>
      <c r="I1183" s="3">
        <v>0.42349999999999999</v>
      </c>
      <c r="J1183" s="4" t="str">
        <f t="shared" si="108"/>
        <v>Se calcula por Peso</v>
      </c>
      <c r="K1183" s="3">
        <f t="shared" si="109"/>
        <v>1.1200000000000001</v>
      </c>
      <c r="L1183" s="5">
        <v>22690</v>
      </c>
      <c r="M1183" s="2" t="str">
        <f t="shared" si="110"/>
        <v>Sin costo fijo</v>
      </c>
      <c r="N1183" s="5">
        <f t="shared" si="111"/>
        <v>0</v>
      </c>
      <c r="O1183" s="6" t="str">
        <f t="shared" si="112"/>
        <v>$19.990-$30.000</v>
      </c>
      <c r="P1183" s="7">
        <f t="array" ref="P1183">IF(OR(L1183="",K1183=""),"",IF(L1183&lt;19990,0,IF(L1183&lt;=30000,INDEX(Tarifas!$C$2:$C$37,MATCH(K1183,Tarifas!$A$2:$A$37,1)),IF(L1183&lt;=40000,INDEX(Tarifas!$D$2:$D$37,MATCH(K1183,Tarifas!$A$2:$A$37,1)),INDEX(Tarifas!$E$2:$E$37,MATCH(K1183,Tarifas!$A$2:$A$37,1))))))</f>
        <v>2560</v>
      </c>
      <c r="Q1183" s="7">
        <f t="shared" si="113"/>
        <v>2560</v>
      </c>
    </row>
    <row r="1184" spans="1:17" ht="15.75" customHeight="1" x14ac:dyDescent="0.25">
      <c r="A1184" s="2">
        <v>123</v>
      </c>
      <c r="B1184" s="2">
        <v>123</v>
      </c>
      <c r="C1184" s="2">
        <v>123</v>
      </c>
      <c r="D1184" s="2" t="s">
        <v>607</v>
      </c>
      <c r="E1184" s="3">
        <v>11</v>
      </c>
      <c r="F1184" s="3">
        <v>11</v>
      </c>
      <c r="G1184" s="3">
        <v>14</v>
      </c>
      <c r="H1184" s="3">
        <v>1.1200000000000001</v>
      </c>
      <c r="I1184" s="3">
        <v>0.42349999999999999</v>
      </c>
      <c r="J1184" s="4" t="str">
        <f t="shared" si="108"/>
        <v>Se calcula por Peso</v>
      </c>
      <c r="K1184" s="3">
        <f t="shared" si="109"/>
        <v>1.1200000000000001</v>
      </c>
      <c r="L1184" s="5">
        <v>22690</v>
      </c>
      <c r="M1184" s="2" t="str">
        <f t="shared" si="110"/>
        <v>Sin costo fijo</v>
      </c>
      <c r="N1184" s="5">
        <f t="shared" si="111"/>
        <v>0</v>
      </c>
      <c r="O1184" s="6" t="str">
        <f t="shared" si="112"/>
        <v>$19.990-$30.000</v>
      </c>
      <c r="P1184" s="7">
        <f t="array" ref="P1184">IF(OR(L1184="",K1184=""),"",IF(L1184&lt;19990,0,IF(L1184&lt;=30000,INDEX(Tarifas!$C$2:$C$37,MATCH(K1184,Tarifas!$A$2:$A$37,1)),IF(L1184&lt;=40000,INDEX(Tarifas!$D$2:$D$37,MATCH(K1184,Tarifas!$A$2:$A$37,1)),INDEX(Tarifas!$E$2:$E$37,MATCH(K1184,Tarifas!$A$2:$A$37,1))))))</f>
        <v>2560</v>
      </c>
      <c r="Q1184" s="7">
        <f t="shared" si="113"/>
        <v>2560</v>
      </c>
    </row>
    <row r="1185" spans="1:17" ht="15.75" customHeight="1" x14ac:dyDescent="0.25">
      <c r="A1185" s="2">
        <v>123</v>
      </c>
      <c r="B1185" s="2">
        <v>123</v>
      </c>
      <c r="C1185" s="2">
        <v>123</v>
      </c>
      <c r="D1185" s="2" t="s">
        <v>608</v>
      </c>
      <c r="E1185" s="3">
        <v>9</v>
      </c>
      <c r="F1185" s="3">
        <v>12</v>
      </c>
      <c r="G1185" s="3">
        <v>18</v>
      </c>
      <c r="H1185" s="3">
        <v>1.115</v>
      </c>
      <c r="I1185" s="3">
        <v>0.48599999999999999</v>
      </c>
      <c r="J1185" s="4" t="str">
        <f t="shared" si="108"/>
        <v>Se calcula por Peso</v>
      </c>
      <c r="K1185" s="3">
        <f t="shared" si="109"/>
        <v>1.115</v>
      </c>
      <c r="L1185" s="5">
        <v>2120</v>
      </c>
      <c r="M1185" s="2" t="str">
        <f t="shared" si="110"/>
        <v>Hasta $9.989</v>
      </c>
      <c r="N1185" s="5">
        <f t="shared" si="111"/>
        <v>700</v>
      </c>
      <c r="O1185" s="6" t="str">
        <f t="shared" si="112"/>
        <v>No aplica (&lt;$19.990)</v>
      </c>
      <c r="P1185" s="7">
        <f t="array" ref="P1185">IF(OR(L1185="",K1185=""),"",IF(L1185&lt;19990,0,IF(L1185&lt;=30000,INDEX(Tarifas!$C$2:$C$37,MATCH(K1185,Tarifas!$A$2:$A$37,1)),IF(L1185&lt;=40000,INDEX(Tarifas!$D$2:$D$37,MATCH(K1185,Tarifas!$A$2:$A$37,1)),INDEX(Tarifas!$E$2:$E$37,MATCH(K1185,Tarifas!$A$2:$A$37,1))))))</f>
        <v>0</v>
      </c>
      <c r="Q1185" s="7">
        <f t="shared" si="113"/>
        <v>700</v>
      </c>
    </row>
    <row r="1186" spans="1:17" ht="15.75" customHeight="1" x14ac:dyDescent="0.25">
      <c r="A1186" s="2">
        <v>123</v>
      </c>
      <c r="B1186" s="2">
        <v>123</v>
      </c>
      <c r="C1186" s="2">
        <v>123</v>
      </c>
      <c r="D1186" s="2" t="s">
        <v>608</v>
      </c>
      <c r="E1186" s="3">
        <v>9</v>
      </c>
      <c r="F1186" s="3">
        <v>12</v>
      </c>
      <c r="G1186" s="3">
        <v>18</v>
      </c>
      <c r="H1186" s="3">
        <v>1.115</v>
      </c>
      <c r="I1186" s="3">
        <v>0.48599999999999999</v>
      </c>
      <c r="J1186" s="4" t="str">
        <f t="shared" si="108"/>
        <v>Se calcula por Peso</v>
      </c>
      <c r="K1186" s="3">
        <f t="shared" si="109"/>
        <v>1.115</v>
      </c>
      <c r="L1186" s="5">
        <v>2120</v>
      </c>
      <c r="M1186" s="2" t="str">
        <f t="shared" si="110"/>
        <v>Hasta $9.989</v>
      </c>
      <c r="N1186" s="5">
        <f t="shared" si="111"/>
        <v>700</v>
      </c>
      <c r="O1186" s="6" t="str">
        <f t="shared" si="112"/>
        <v>No aplica (&lt;$19.990)</v>
      </c>
      <c r="P1186" s="7">
        <f t="array" ref="P1186">IF(OR(L1186="",K1186=""),"",IF(L1186&lt;19990,0,IF(L1186&lt;=30000,INDEX(Tarifas!$C$2:$C$37,MATCH(K1186,Tarifas!$A$2:$A$37,1)),IF(L1186&lt;=40000,INDEX(Tarifas!$D$2:$D$37,MATCH(K1186,Tarifas!$A$2:$A$37,1)),INDEX(Tarifas!$E$2:$E$37,MATCH(K1186,Tarifas!$A$2:$A$37,1))))))</f>
        <v>0</v>
      </c>
      <c r="Q1186" s="7">
        <f t="shared" si="113"/>
        <v>700</v>
      </c>
    </row>
    <row r="1187" spans="1:17" ht="15.75" customHeight="1" x14ac:dyDescent="0.25">
      <c r="A1187" s="2">
        <v>123</v>
      </c>
      <c r="B1187" s="2">
        <v>123</v>
      </c>
      <c r="C1187" s="2">
        <v>123</v>
      </c>
      <c r="D1187" s="2" t="s">
        <v>609</v>
      </c>
      <c r="E1187" s="3">
        <v>8</v>
      </c>
      <c r="F1187" s="3">
        <v>13</v>
      </c>
      <c r="G1187" s="3">
        <v>20</v>
      </c>
      <c r="H1187" s="3">
        <v>1.115</v>
      </c>
      <c r="I1187" s="3">
        <v>0.52</v>
      </c>
      <c r="J1187" s="4" t="str">
        <f t="shared" si="108"/>
        <v>Se calcula por Peso</v>
      </c>
      <c r="K1187" s="3">
        <f t="shared" si="109"/>
        <v>1.115</v>
      </c>
      <c r="L1187" s="5">
        <v>2120</v>
      </c>
      <c r="M1187" s="2" t="str">
        <f t="shared" si="110"/>
        <v>Hasta $9.989</v>
      </c>
      <c r="N1187" s="5">
        <f t="shared" si="111"/>
        <v>700</v>
      </c>
      <c r="O1187" s="6" t="str">
        <f t="shared" si="112"/>
        <v>No aplica (&lt;$19.990)</v>
      </c>
      <c r="P1187" s="7">
        <f t="array" ref="P1187">IF(OR(L1187="",K1187=""),"",IF(L1187&lt;19990,0,IF(L1187&lt;=30000,INDEX(Tarifas!$C$2:$C$37,MATCH(K1187,Tarifas!$A$2:$A$37,1)),IF(L1187&lt;=40000,INDEX(Tarifas!$D$2:$D$37,MATCH(K1187,Tarifas!$A$2:$A$37,1)),INDEX(Tarifas!$E$2:$E$37,MATCH(K1187,Tarifas!$A$2:$A$37,1))))))</f>
        <v>0</v>
      </c>
      <c r="Q1187" s="7">
        <f t="shared" si="113"/>
        <v>700</v>
      </c>
    </row>
    <row r="1188" spans="1:17" ht="15.75" customHeight="1" x14ac:dyDescent="0.25">
      <c r="A1188" s="2">
        <v>123</v>
      </c>
      <c r="B1188" s="2">
        <v>123</v>
      </c>
      <c r="C1188" s="2">
        <v>123</v>
      </c>
      <c r="D1188" s="2" t="s">
        <v>609</v>
      </c>
      <c r="E1188" s="3">
        <v>8</v>
      </c>
      <c r="F1188" s="3">
        <v>13</v>
      </c>
      <c r="G1188" s="3">
        <v>20</v>
      </c>
      <c r="H1188" s="3">
        <v>1.115</v>
      </c>
      <c r="I1188" s="3">
        <v>0.52</v>
      </c>
      <c r="J1188" s="4" t="str">
        <f t="shared" si="108"/>
        <v>Se calcula por Peso</v>
      </c>
      <c r="K1188" s="3">
        <f t="shared" si="109"/>
        <v>1.115</v>
      </c>
      <c r="L1188" s="5">
        <v>2120</v>
      </c>
      <c r="M1188" s="2" t="str">
        <f t="shared" si="110"/>
        <v>Hasta $9.989</v>
      </c>
      <c r="N1188" s="5">
        <f t="shared" si="111"/>
        <v>700</v>
      </c>
      <c r="O1188" s="6" t="str">
        <f t="shared" si="112"/>
        <v>No aplica (&lt;$19.990)</v>
      </c>
      <c r="P1188" s="7">
        <f t="array" ref="P1188">IF(OR(L1188="",K1188=""),"",IF(L1188&lt;19990,0,IF(L1188&lt;=30000,INDEX(Tarifas!$C$2:$C$37,MATCH(K1188,Tarifas!$A$2:$A$37,1)),IF(L1188&lt;=40000,INDEX(Tarifas!$D$2:$D$37,MATCH(K1188,Tarifas!$A$2:$A$37,1)),INDEX(Tarifas!$E$2:$E$37,MATCH(K1188,Tarifas!$A$2:$A$37,1))))))</f>
        <v>0</v>
      </c>
      <c r="Q1188" s="7">
        <f t="shared" si="113"/>
        <v>700</v>
      </c>
    </row>
    <row r="1189" spans="1:17" ht="15.75" customHeight="1" x14ac:dyDescent="0.25">
      <c r="A1189" s="2">
        <v>123</v>
      </c>
      <c r="B1189" s="2">
        <v>123</v>
      </c>
      <c r="C1189" s="2">
        <v>123</v>
      </c>
      <c r="D1189" s="2" t="s">
        <v>608</v>
      </c>
      <c r="E1189" s="3">
        <v>9</v>
      </c>
      <c r="F1189" s="3">
        <v>12</v>
      </c>
      <c r="G1189" s="3">
        <v>18</v>
      </c>
      <c r="H1189" s="3">
        <v>1.115</v>
      </c>
      <c r="I1189" s="3">
        <v>0.48599999999999999</v>
      </c>
      <c r="J1189" s="4" t="str">
        <f t="shared" si="108"/>
        <v>Se calcula por Peso</v>
      </c>
      <c r="K1189" s="3">
        <f t="shared" si="109"/>
        <v>1.115</v>
      </c>
      <c r="L1189" s="5">
        <v>2190</v>
      </c>
      <c r="M1189" s="2" t="str">
        <f t="shared" si="110"/>
        <v>Hasta $9.989</v>
      </c>
      <c r="N1189" s="5">
        <f t="shared" si="111"/>
        <v>700</v>
      </c>
      <c r="O1189" s="6" t="str">
        <f t="shared" si="112"/>
        <v>No aplica (&lt;$19.990)</v>
      </c>
      <c r="P1189" s="7">
        <f t="array" ref="P1189">IF(OR(L1189="",K1189=""),"",IF(L1189&lt;19990,0,IF(L1189&lt;=30000,INDEX(Tarifas!$C$2:$C$37,MATCH(K1189,Tarifas!$A$2:$A$37,1)),IF(L1189&lt;=40000,INDEX(Tarifas!$D$2:$D$37,MATCH(K1189,Tarifas!$A$2:$A$37,1)),INDEX(Tarifas!$E$2:$E$37,MATCH(K1189,Tarifas!$A$2:$A$37,1))))))</f>
        <v>0</v>
      </c>
      <c r="Q1189" s="7">
        <f t="shared" si="113"/>
        <v>700</v>
      </c>
    </row>
    <row r="1190" spans="1:17" ht="15.75" customHeight="1" x14ac:dyDescent="0.25">
      <c r="A1190" s="2">
        <v>123</v>
      </c>
      <c r="B1190" s="2">
        <v>123</v>
      </c>
      <c r="C1190" s="2">
        <v>123</v>
      </c>
      <c r="D1190" s="2" t="s">
        <v>608</v>
      </c>
      <c r="E1190" s="3">
        <v>9</v>
      </c>
      <c r="F1190" s="3">
        <v>12</v>
      </c>
      <c r="G1190" s="3">
        <v>18</v>
      </c>
      <c r="H1190" s="3">
        <v>1.115</v>
      </c>
      <c r="I1190" s="3">
        <v>0.48599999999999999</v>
      </c>
      <c r="J1190" s="4" t="str">
        <f t="shared" si="108"/>
        <v>Se calcula por Peso</v>
      </c>
      <c r="K1190" s="3">
        <f t="shared" si="109"/>
        <v>1.115</v>
      </c>
      <c r="L1190" s="5">
        <v>2190</v>
      </c>
      <c r="M1190" s="2" t="str">
        <f t="shared" si="110"/>
        <v>Hasta $9.989</v>
      </c>
      <c r="N1190" s="5">
        <f t="shared" si="111"/>
        <v>700</v>
      </c>
      <c r="O1190" s="6" t="str">
        <f t="shared" si="112"/>
        <v>No aplica (&lt;$19.990)</v>
      </c>
      <c r="P1190" s="7">
        <f t="array" ref="P1190">IF(OR(L1190="",K1190=""),"",IF(L1190&lt;19990,0,IF(L1190&lt;=30000,INDEX(Tarifas!$C$2:$C$37,MATCH(K1190,Tarifas!$A$2:$A$37,1)),IF(L1190&lt;=40000,INDEX(Tarifas!$D$2:$D$37,MATCH(K1190,Tarifas!$A$2:$A$37,1)),INDEX(Tarifas!$E$2:$E$37,MATCH(K1190,Tarifas!$A$2:$A$37,1))))))</f>
        <v>0</v>
      </c>
      <c r="Q1190" s="7">
        <f t="shared" si="113"/>
        <v>700</v>
      </c>
    </row>
    <row r="1191" spans="1:17" ht="15.75" customHeight="1" x14ac:dyDescent="0.25">
      <c r="A1191" s="2">
        <v>123</v>
      </c>
      <c r="B1191" s="2">
        <v>123</v>
      </c>
      <c r="C1191" s="2">
        <v>123</v>
      </c>
      <c r="D1191" s="2" t="s">
        <v>608</v>
      </c>
      <c r="E1191" s="3">
        <v>9</v>
      </c>
      <c r="F1191" s="3">
        <v>12</v>
      </c>
      <c r="G1191" s="3">
        <v>18</v>
      </c>
      <c r="H1191" s="3">
        <v>1.115</v>
      </c>
      <c r="I1191" s="3">
        <v>0.48599999999999999</v>
      </c>
      <c r="J1191" s="4" t="str">
        <f t="shared" si="108"/>
        <v>Se calcula por Peso</v>
      </c>
      <c r="K1191" s="3">
        <f t="shared" si="109"/>
        <v>1.115</v>
      </c>
      <c r="L1191" s="5">
        <v>2190</v>
      </c>
      <c r="M1191" s="2" t="str">
        <f t="shared" si="110"/>
        <v>Hasta $9.989</v>
      </c>
      <c r="N1191" s="5">
        <f t="shared" si="111"/>
        <v>700</v>
      </c>
      <c r="O1191" s="6" t="str">
        <f t="shared" si="112"/>
        <v>No aplica (&lt;$19.990)</v>
      </c>
      <c r="P1191" s="7">
        <f t="array" ref="P1191">IF(OR(L1191="",K1191=""),"",IF(L1191&lt;19990,0,IF(L1191&lt;=30000,INDEX(Tarifas!$C$2:$C$37,MATCH(K1191,Tarifas!$A$2:$A$37,1)),IF(L1191&lt;=40000,INDEX(Tarifas!$D$2:$D$37,MATCH(K1191,Tarifas!$A$2:$A$37,1)),INDEX(Tarifas!$E$2:$E$37,MATCH(K1191,Tarifas!$A$2:$A$37,1))))))</f>
        <v>0</v>
      </c>
      <c r="Q1191" s="7">
        <f t="shared" si="113"/>
        <v>700</v>
      </c>
    </row>
    <row r="1192" spans="1:17" ht="15.75" customHeight="1" x14ac:dyDescent="0.25">
      <c r="A1192" s="2">
        <v>123</v>
      </c>
      <c r="B1192" s="2">
        <v>123</v>
      </c>
      <c r="C1192" s="2">
        <v>123</v>
      </c>
      <c r="D1192" s="2" t="s">
        <v>608</v>
      </c>
      <c r="E1192" s="3">
        <v>9</v>
      </c>
      <c r="F1192" s="3">
        <v>12</v>
      </c>
      <c r="G1192" s="3">
        <v>18</v>
      </c>
      <c r="H1192" s="3">
        <v>1.115</v>
      </c>
      <c r="I1192" s="3">
        <v>0.48599999999999999</v>
      </c>
      <c r="J1192" s="4" t="str">
        <f t="shared" si="108"/>
        <v>Se calcula por Peso</v>
      </c>
      <c r="K1192" s="3">
        <f t="shared" si="109"/>
        <v>1.115</v>
      </c>
      <c r="L1192" s="5">
        <v>2190</v>
      </c>
      <c r="M1192" s="2" t="str">
        <f t="shared" si="110"/>
        <v>Hasta $9.989</v>
      </c>
      <c r="N1192" s="5">
        <f t="shared" si="111"/>
        <v>700</v>
      </c>
      <c r="O1192" s="6" t="str">
        <f t="shared" si="112"/>
        <v>No aplica (&lt;$19.990)</v>
      </c>
      <c r="P1192" s="7">
        <f t="array" ref="P1192">IF(OR(L1192="",K1192=""),"",IF(L1192&lt;19990,0,IF(L1192&lt;=30000,INDEX(Tarifas!$C$2:$C$37,MATCH(K1192,Tarifas!$A$2:$A$37,1)),IF(L1192&lt;=40000,INDEX(Tarifas!$D$2:$D$37,MATCH(K1192,Tarifas!$A$2:$A$37,1)),INDEX(Tarifas!$E$2:$E$37,MATCH(K1192,Tarifas!$A$2:$A$37,1))))))</f>
        <v>0</v>
      </c>
      <c r="Q1192" s="7">
        <f t="shared" si="113"/>
        <v>700</v>
      </c>
    </row>
    <row r="1193" spans="1:17" ht="15.75" customHeight="1" x14ac:dyDescent="0.25">
      <c r="A1193" s="2">
        <v>123</v>
      </c>
      <c r="B1193" s="2">
        <v>123</v>
      </c>
      <c r="C1193" s="2">
        <v>123</v>
      </c>
      <c r="D1193" s="2" t="s">
        <v>608</v>
      </c>
      <c r="E1193" s="3">
        <v>9</v>
      </c>
      <c r="F1193" s="3">
        <v>12</v>
      </c>
      <c r="G1193" s="3">
        <v>18</v>
      </c>
      <c r="H1193" s="3">
        <v>1.115</v>
      </c>
      <c r="I1193" s="3">
        <v>0.48599999999999999</v>
      </c>
      <c r="J1193" s="4" t="str">
        <f t="shared" si="108"/>
        <v>Se calcula por Peso</v>
      </c>
      <c r="K1193" s="3">
        <f t="shared" si="109"/>
        <v>1.115</v>
      </c>
      <c r="L1193" s="5">
        <v>2190</v>
      </c>
      <c r="M1193" s="2" t="str">
        <f t="shared" si="110"/>
        <v>Hasta $9.989</v>
      </c>
      <c r="N1193" s="5">
        <f t="shared" si="111"/>
        <v>700</v>
      </c>
      <c r="O1193" s="6" t="str">
        <f t="shared" si="112"/>
        <v>No aplica (&lt;$19.990)</v>
      </c>
      <c r="P1193" s="7">
        <f t="array" ref="P1193">IF(OR(L1193="",K1193=""),"",IF(L1193&lt;19990,0,IF(L1193&lt;=30000,INDEX(Tarifas!$C$2:$C$37,MATCH(K1193,Tarifas!$A$2:$A$37,1)),IF(L1193&lt;=40000,INDEX(Tarifas!$D$2:$D$37,MATCH(K1193,Tarifas!$A$2:$A$37,1)),INDEX(Tarifas!$E$2:$E$37,MATCH(K1193,Tarifas!$A$2:$A$37,1))))))</f>
        <v>0</v>
      </c>
      <c r="Q1193" s="7">
        <f t="shared" si="113"/>
        <v>700</v>
      </c>
    </row>
    <row r="1194" spans="1:17" ht="15.75" customHeight="1" x14ac:dyDescent="0.25">
      <c r="A1194" s="2">
        <v>123</v>
      </c>
      <c r="B1194" s="2">
        <v>123</v>
      </c>
      <c r="C1194" s="2">
        <v>123</v>
      </c>
      <c r="D1194" s="2" t="s">
        <v>608</v>
      </c>
      <c r="E1194" s="3">
        <v>9</v>
      </c>
      <c r="F1194" s="3">
        <v>12</v>
      </c>
      <c r="G1194" s="3">
        <v>18</v>
      </c>
      <c r="H1194" s="3">
        <v>1.115</v>
      </c>
      <c r="I1194" s="3">
        <v>0.48599999999999999</v>
      </c>
      <c r="J1194" s="4" t="str">
        <f t="shared" si="108"/>
        <v>Se calcula por Peso</v>
      </c>
      <c r="K1194" s="3">
        <f t="shared" si="109"/>
        <v>1.115</v>
      </c>
      <c r="L1194" s="5">
        <v>2190</v>
      </c>
      <c r="M1194" s="2" t="str">
        <f t="shared" si="110"/>
        <v>Hasta $9.989</v>
      </c>
      <c r="N1194" s="5">
        <f t="shared" si="111"/>
        <v>700</v>
      </c>
      <c r="O1194" s="6" t="str">
        <f t="shared" si="112"/>
        <v>No aplica (&lt;$19.990)</v>
      </c>
      <c r="P1194" s="7">
        <f t="array" ref="P1194">IF(OR(L1194="",K1194=""),"",IF(L1194&lt;19990,0,IF(L1194&lt;=30000,INDEX(Tarifas!$C$2:$C$37,MATCH(K1194,Tarifas!$A$2:$A$37,1)),IF(L1194&lt;=40000,INDEX(Tarifas!$D$2:$D$37,MATCH(K1194,Tarifas!$A$2:$A$37,1)),INDEX(Tarifas!$E$2:$E$37,MATCH(K1194,Tarifas!$A$2:$A$37,1))))))</f>
        <v>0</v>
      </c>
      <c r="Q1194" s="7">
        <f t="shared" si="113"/>
        <v>700</v>
      </c>
    </row>
    <row r="1195" spans="1:17" ht="15.75" customHeight="1" x14ac:dyDescent="0.25">
      <c r="A1195" s="2">
        <v>123</v>
      </c>
      <c r="B1195" s="2">
        <v>123</v>
      </c>
      <c r="C1195" s="2">
        <v>123</v>
      </c>
      <c r="D1195" s="2" t="s">
        <v>608</v>
      </c>
      <c r="E1195" s="3">
        <v>9</v>
      </c>
      <c r="F1195" s="3">
        <v>12</v>
      </c>
      <c r="G1195" s="3">
        <v>18</v>
      </c>
      <c r="H1195" s="3">
        <v>1.115</v>
      </c>
      <c r="I1195" s="3">
        <v>0.48599999999999999</v>
      </c>
      <c r="J1195" s="4" t="str">
        <f t="shared" si="108"/>
        <v>Se calcula por Peso</v>
      </c>
      <c r="K1195" s="3">
        <f t="shared" si="109"/>
        <v>1.115</v>
      </c>
      <c r="L1195" s="5">
        <v>2190</v>
      </c>
      <c r="M1195" s="2" t="str">
        <f t="shared" si="110"/>
        <v>Hasta $9.989</v>
      </c>
      <c r="N1195" s="5">
        <f t="shared" si="111"/>
        <v>700</v>
      </c>
      <c r="O1195" s="6" t="str">
        <f t="shared" si="112"/>
        <v>No aplica (&lt;$19.990)</v>
      </c>
      <c r="P1195" s="7">
        <f t="array" ref="P1195">IF(OR(L1195="",K1195=""),"",IF(L1195&lt;19990,0,IF(L1195&lt;=30000,INDEX(Tarifas!$C$2:$C$37,MATCH(K1195,Tarifas!$A$2:$A$37,1)),IF(L1195&lt;=40000,INDEX(Tarifas!$D$2:$D$37,MATCH(K1195,Tarifas!$A$2:$A$37,1)),INDEX(Tarifas!$E$2:$E$37,MATCH(K1195,Tarifas!$A$2:$A$37,1))))))</f>
        <v>0</v>
      </c>
      <c r="Q1195" s="7">
        <f t="shared" si="113"/>
        <v>700</v>
      </c>
    </row>
    <row r="1196" spans="1:17" ht="15.75" customHeight="1" x14ac:dyDescent="0.25">
      <c r="A1196" s="2">
        <v>123</v>
      </c>
      <c r="B1196" s="2">
        <v>123</v>
      </c>
      <c r="C1196" s="2">
        <v>123</v>
      </c>
      <c r="D1196" s="2" t="s">
        <v>608</v>
      </c>
      <c r="E1196" s="3">
        <v>9</v>
      </c>
      <c r="F1196" s="3">
        <v>12</v>
      </c>
      <c r="G1196" s="3">
        <v>18</v>
      </c>
      <c r="H1196" s="3">
        <v>1.115</v>
      </c>
      <c r="I1196" s="3">
        <v>0.48599999999999999</v>
      </c>
      <c r="J1196" s="4" t="str">
        <f t="shared" si="108"/>
        <v>Se calcula por Peso</v>
      </c>
      <c r="K1196" s="3">
        <f t="shared" si="109"/>
        <v>1.115</v>
      </c>
      <c r="L1196" s="5">
        <v>2190</v>
      </c>
      <c r="M1196" s="2" t="str">
        <f t="shared" si="110"/>
        <v>Hasta $9.989</v>
      </c>
      <c r="N1196" s="5">
        <f t="shared" si="111"/>
        <v>700</v>
      </c>
      <c r="O1196" s="6" t="str">
        <f t="shared" si="112"/>
        <v>No aplica (&lt;$19.990)</v>
      </c>
      <c r="P1196" s="7">
        <f t="array" ref="P1196">IF(OR(L1196="",K1196=""),"",IF(L1196&lt;19990,0,IF(L1196&lt;=30000,INDEX(Tarifas!$C$2:$C$37,MATCH(K1196,Tarifas!$A$2:$A$37,1)),IF(L1196&lt;=40000,INDEX(Tarifas!$D$2:$D$37,MATCH(K1196,Tarifas!$A$2:$A$37,1)),INDEX(Tarifas!$E$2:$E$37,MATCH(K1196,Tarifas!$A$2:$A$37,1))))))</f>
        <v>0</v>
      </c>
      <c r="Q1196" s="7">
        <f t="shared" si="113"/>
        <v>700</v>
      </c>
    </row>
    <row r="1197" spans="1:17" ht="15.75" customHeight="1" x14ac:dyDescent="0.25">
      <c r="A1197" s="2">
        <v>123</v>
      </c>
      <c r="B1197" s="2">
        <v>123</v>
      </c>
      <c r="C1197" s="2">
        <v>123</v>
      </c>
      <c r="D1197" s="2" t="s">
        <v>608</v>
      </c>
      <c r="E1197" s="3">
        <v>9</v>
      </c>
      <c r="F1197" s="3">
        <v>12</v>
      </c>
      <c r="G1197" s="3">
        <v>18</v>
      </c>
      <c r="H1197" s="3">
        <v>1.115</v>
      </c>
      <c r="I1197" s="3">
        <v>0.48599999999999999</v>
      </c>
      <c r="J1197" s="4" t="str">
        <f t="shared" si="108"/>
        <v>Se calcula por Peso</v>
      </c>
      <c r="K1197" s="3">
        <f t="shared" si="109"/>
        <v>1.115</v>
      </c>
      <c r="L1197" s="5">
        <v>2190</v>
      </c>
      <c r="M1197" s="2" t="str">
        <f t="shared" si="110"/>
        <v>Hasta $9.989</v>
      </c>
      <c r="N1197" s="5">
        <f t="shared" si="111"/>
        <v>700</v>
      </c>
      <c r="O1197" s="6" t="str">
        <f t="shared" si="112"/>
        <v>No aplica (&lt;$19.990)</v>
      </c>
      <c r="P1197" s="7">
        <f t="array" ref="P1197">IF(OR(L1197="",K1197=""),"",IF(L1197&lt;19990,0,IF(L1197&lt;=30000,INDEX(Tarifas!$C$2:$C$37,MATCH(K1197,Tarifas!$A$2:$A$37,1)),IF(L1197&lt;=40000,INDEX(Tarifas!$D$2:$D$37,MATCH(K1197,Tarifas!$A$2:$A$37,1)),INDEX(Tarifas!$E$2:$E$37,MATCH(K1197,Tarifas!$A$2:$A$37,1))))))</f>
        <v>0</v>
      </c>
      <c r="Q1197" s="7">
        <f t="shared" si="113"/>
        <v>700</v>
      </c>
    </row>
    <row r="1198" spans="1:17" ht="15.75" customHeight="1" x14ac:dyDescent="0.25">
      <c r="A1198" s="2">
        <v>123</v>
      </c>
      <c r="B1198" s="2">
        <v>123</v>
      </c>
      <c r="C1198" s="2">
        <v>123</v>
      </c>
      <c r="D1198" s="2" t="s">
        <v>609</v>
      </c>
      <c r="E1198" s="3">
        <v>8</v>
      </c>
      <c r="F1198" s="3">
        <v>13</v>
      </c>
      <c r="G1198" s="3">
        <v>20</v>
      </c>
      <c r="H1198" s="3">
        <v>1.115</v>
      </c>
      <c r="I1198" s="3">
        <v>0.52</v>
      </c>
      <c r="J1198" s="4" t="str">
        <f t="shared" si="108"/>
        <v>Se calcula por Peso</v>
      </c>
      <c r="K1198" s="3">
        <f t="shared" si="109"/>
        <v>1.115</v>
      </c>
      <c r="L1198" s="5">
        <v>2190</v>
      </c>
      <c r="M1198" s="2" t="str">
        <f t="shared" si="110"/>
        <v>Hasta $9.989</v>
      </c>
      <c r="N1198" s="5">
        <f t="shared" si="111"/>
        <v>700</v>
      </c>
      <c r="O1198" s="6" t="str">
        <f t="shared" si="112"/>
        <v>No aplica (&lt;$19.990)</v>
      </c>
      <c r="P1198" s="7">
        <f t="array" ref="P1198">IF(OR(L1198="",K1198=""),"",IF(L1198&lt;19990,0,IF(L1198&lt;=30000,INDEX(Tarifas!$C$2:$C$37,MATCH(K1198,Tarifas!$A$2:$A$37,1)),IF(L1198&lt;=40000,INDEX(Tarifas!$D$2:$D$37,MATCH(K1198,Tarifas!$A$2:$A$37,1)),INDEX(Tarifas!$E$2:$E$37,MATCH(K1198,Tarifas!$A$2:$A$37,1))))))</f>
        <v>0</v>
      </c>
      <c r="Q1198" s="7">
        <f t="shared" si="113"/>
        <v>700</v>
      </c>
    </row>
    <row r="1199" spans="1:17" ht="15.75" customHeight="1" x14ac:dyDescent="0.25">
      <c r="A1199" s="2">
        <v>123</v>
      </c>
      <c r="B1199" s="2">
        <v>123</v>
      </c>
      <c r="C1199" s="2">
        <v>123</v>
      </c>
      <c r="D1199" s="2" t="s">
        <v>609</v>
      </c>
      <c r="E1199" s="3">
        <v>8</v>
      </c>
      <c r="F1199" s="3">
        <v>13</v>
      </c>
      <c r="G1199" s="3">
        <v>20</v>
      </c>
      <c r="H1199" s="3">
        <v>1.115</v>
      </c>
      <c r="I1199" s="3">
        <v>0.52</v>
      </c>
      <c r="J1199" s="4" t="str">
        <f t="shared" si="108"/>
        <v>Se calcula por Peso</v>
      </c>
      <c r="K1199" s="3">
        <f t="shared" si="109"/>
        <v>1.115</v>
      </c>
      <c r="L1199" s="5">
        <v>2190</v>
      </c>
      <c r="M1199" s="2" t="str">
        <f t="shared" si="110"/>
        <v>Hasta $9.989</v>
      </c>
      <c r="N1199" s="5">
        <f t="shared" si="111"/>
        <v>700</v>
      </c>
      <c r="O1199" s="6" t="str">
        <f t="shared" si="112"/>
        <v>No aplica (&lt;$19.990)</v>
      </c>
      <c r="P1199" s="7">
        <f t="array" ref="P1199">IF(OR(L1199="",K1199=""),"",IF(L1199&lt;19990,0,IF(L1199&lt;=30000,INDEX(Tarifas!$C$2:$C$37,MATCH(K1199,Tarifas!$A$2:$A$37,1)),IF(L1199&lt;=40000,INDEX(Tarifas!$D$2:$D$37,MATCH(K1199,Tarifas!$A$2:$A$37,1)),INDEX(Tarifas!$E$2:$E$37,MATCH(K1199,Tarifas!$A$2:$A$37,1))))))</f>
        <v>0</v>
      </c>
      <c r="Q1199" s="7">
        <f t="shared" si="113"/>
        <v>700</v>
      </c>
    </row>
    <row r="1200" spans="1:17" ht="15.75" customHeight="1" x14ac:dyDescent="0.25">
      <c r="A1200" s="2">
        <v>123</v>
      </c>
      <c r="B1200" s="2">
        <v>123</v>
      </c>
      <c r="C1200" s="2">
        <v>123</v>
      </c>
      <c r="D1200" s="2" t="s">
        <v>610</v>
      </c>
      <c r="E1200" s="3">
        <v>6</v>
      </c>
      <c r="F1200" s="3">
        <v>17</v>
      </c>
      <c r="G1200" s="3">
        <v>27</v>
      </c>
      <c r="H1200" s="3">
        <v>1.1120000000000001</v>
      </c>
      <c r="I1200" s="3">
        <v>0.6885</v>
      </c>
      <c r="J1200" s="4" t="str">
        <f t="shared" si="108"/>
        <v>Se calcula por Peso</v>
      </c>
      <c r="K1200" s="3">
        <f t="shared" si="109"/>
        <v>1.1120000000000001</v>
      </c>
      <c r="L1200" s="5">
        <v>2580</v>
      </c>
      <c r="M1200" s="2" t="str">
        <f t="shared" si="110"/>
        <v>Hasta $9.989</v>
      </c>
      <c r="N1200" s="5">
        <f t="shared" si="111"/>
        <v>700</v>
      </c>
      <c r="O1200" s="6" t="str">
        <f t="shared" si="112"/>
        <v>No aplica (&lt;$19.990)</v>
      </c>
      <c r="P1200" s="7">
        <f t="array" ref="P1200">IF(OR(L1200="",K1200=""),"",IF(L1200&lt;19990,0,IF(L1200&lt;=30000,INDEX(Tarifas!$C$2:$C$37,MATCH(K1200,Tarifas!$A$2:$A$37,1)),IF(L1200&lt;=40000,INDEX(Tarifas!$D$2:$D$37,MATCH(K1200,Tarifas!$A$2:$A$37,1)),INDEX(Tarifas!$E$2:$E$37,MATCH(K1200,Tarifas!$A$2:$A$37,1))))))</f>
        <v>0</v>
      </c>
      <c r="Q1200" s="7">
        <f t="shared" si="113"/>
        <v>700</v>
      </c>
    </row>
    <row r="1201" spans="1:17" ht="15.75" customHeight="1" x14ac:dyDescent="0.25">
      <c r="A1201" s="2">
        <v>123</v>
      </c>
      <c r="B1201" s="2">
        <v>123</v>
      </c>
      <c r="C1201" s="2">
        <v>123</v>
      </c>
      <c r="D1201" s="2" t="s">
        <v>610</v>
      </c>
      <c r="E1201" s="3">
        <v>6</v>
      </c>
      <c r="F1201" s="3">
        <v>17</v>
      </c>
      <c r="G1201" s="3">
        <v>27</v>
      </c>
      <c r="H1201" s="3">
        <v>1.1120000000000001</v>
      </c>
      <c r="I1201" s="3">
        <v>0.6885</v>
      </c>
      <c r="J1201" s="4" t="str">
        <f t="shared" si="108"/>
        <v>Se calcula por Peso</v>
      </c>
      <c r="K1201" s="3">
        <f t="shared" si="109"/>
        <v>1.1120000000000001</v>
      </c>
      <c r="L1201" s="5">
        <v>2580</v>
      </c>
      <c r="M1201" s="2" t="str">
        <f t="shared" si="110"/>
        <v>Hasta $9.989</v>
      </c>
      <c r="N1201" s="5">
        <f t="shared" si="111"/>
        <v>700</v>
      </c>
      <c r="O1201" s="6" t="str">
        <f t="shared" si="112"/>
        <v>No aplica (&lt;$19.990)</v>
      </c>
      <c r="P1201" s="7">
        <f t="array" ref="P1201">IF(OR(L1201="",K1201=""),"",IF(L1201&lt;19990,0,IF(L1201&lt;=30000,INDEX(Tarifas!$C$2:$C$37,MATCH(K1201,Tarifas!$A$2:$A$37,1)),IF(L1201&lt;=40000,INDEX(Tarifas!$D$2:$D$37,MATCH(K1201,Tarifas!$A$2:$A$37,1)),INDEX(Tarifas!$E$2:$E$37,MATCH(K1201,Tarifas!$A$2:$A$37,1))))))</f>
        <v>0</v>
      </c>
      <c r="Q1201" s="7">
        <f t="shared" si="113"/>
        <v>700</v>
      </c>
    </row>
    <row r="1202" spans="1:17" ht="15.75" customHeight="1" x14ac:dyDescent="0.25">
      <c r="A1202" s="2">
        <v>123</v>
      </c>
      <c r="B1202" s="2">
        <v>123</v>
      </c>
      <c r="C1202" s="2">
        <v>123</v>
      </c>
      <c r="D1202" s="2" t="s">
        <v>611</v>
      </c>
      <c r="E1202" s="3">
        <v>4</v>
      </c>
      <c r="F1202" s="3">
        <v>15</v>
      </c>
      <c r="G1202" s="3">
        <v>15</v>
      </c>
      <c r="H1202" s="3">
        <v>1.1120000000000001</v>
      </c>
      <c r="I1202" s="3">
        <v>0.22500000000000001</v>
      </c>
      <c r="J1202" s="4" t="str">
        <f t="shared" si="108"/>
        <v>Se calcula por Peso</v>
      </c>
      <c r="K1202" s="3">
        <f t="shared" si="109"/>
        <v>1.1120000000000001</v>
      </c>
      <c r="L1202" s="5">
        <v>3180</v>
      </c>
      <c r="M1202" s="2" t="str">
        <f t="shared" si="110"/>
        <v>Hasta $9.989</v>
      </c>
      <c r="N1202" s="5">
        <f t="shared" si="111"/>
        <v>700</v>
      </c>
      <c r="O1202" s="6" t="str">
        <f t="shared" si="112"/>
        <v>No aplica (&lt;$19.990)</v>
      </c>
      <c r="P1202" s="7">
        <f t="array" ref="P1202">IF(OR(L1202="",K1202=""),"",IF(L1202&lt;19990,0,IF(L1202&lt;=30000,INDEX(Tarifas!$C$2:$C$37,MATCH(K1202,Tarifas!$A$2:$A$37,1)),IF(L1202&lt;=40000,INDEX(Tarifas!$D$2:$D$37,MATCH(K1202,Tarifas!$A$2:$A$37,1)),INDEX(Tarifas!$E$2:$E$37,MATCH(K1202,Tarifas!$A$2:$A$37,1))))))</f>
        <v>0</v>
      </c>
      <c r="Q1202" s="7">
        <f t="shared" si="113"/>
        <v>700</v>
      </c>
    </row>
    <row r="1203" spans="1:17" ht="15.75" customHeight="1" x14ac:dyDescent="0.25">
      <c r="A1203" s="2">
        <v>123</v>
      </c>
      <c r="B1203" s="2">
        <v>123</v>
      </c>
      <c r="C1203" s="2">
        <v>123</v>
      </c>
      <c r="D1203" s="2" t="s">
        <v>612</v>
      </c>
      <c r="E1203" s="3">
        <v>8</v>
      </c>
      <c r="F1203" s="3">
        <v>18</v>
      </c>
      <c r="G1203" s="3">
        <v>20</v>
      </c>
      <c r="H1203" s="3">
        <v>1.1120000000000001</v>
      </c>
      <c r="I1203" s="3">
        <v>0.72</v>
      </c>
      <c r="J1203" s="4" t="str">
        <f t="shared" si="108"/>
        <v>Se calcula por Peso</v>
      </c>
      <c r="K1203" s="3">
        <f t="shared" si="109"/>
        <v>1.1120000000000001</v>
      </c>
      <c r="L1203" s="5">
        <v>3380</v>
      </c>
      <c r="M1203" s="2" t="str">
        <f t="shared" si="110"/>
        <v>Hasta $9.989</v>
      </c>
      <c r="N1203" s="5">
        <f t="shared" si="111"/>
        <v>700</v>
      </c>
      <c r="O1203" s="6" t="str">
        <f t="shared" si="112"/>
        <v>No aplica (&lt;$19.990)</v>
      </c>
      <c r="P1203" s="7">
        <f t="array" ref="P1203">IF(OR(L1203="",K1203=""),"",IF(L1203&lt;19990,0,IF(L1203&lt;=30000,INDEX(Tarifas!$C$2:$C$37,MATCH(K1203,Tarifas!$A$2:$A$37,1)),IF(L1203&lt;=40000,INDEX(Tarifas!$D$2:$D$37,MATCH(K1203,Tarifas!$A$2:$A$37,1)),INDEX(Tarifas!$E$2:$E$37,MATCH(K1203,Tarifas!$A$2:$A$37,1))))))</f>
        <v>0</v>
      </c>
      <c r="Q1203" s="7">
        <f t="shared" si="113"/>
        <v>700</v>
      </c>
    </row>
    <row r="1204" spans="1:17" ht="15.75" customHeight="1" x14ac:dyDescent="0.25">
      <c r="A1204" s="2">
        <v>123</v>
      </c>
      <c r="B1204" s="2">
        <v>123</v>
      </c>
      <c r="C1204" s="2">
        <v>123</v>
      </c>
      <c r="D1204" s="2" t="s">
        <v>613</v>
      </c>
      <c r="E1204" s="3">
        <v>7</v>
      </c>
      <c r="F1204" s="3">
        <v>23</v>
      </c>
      <c r="G1204" s="3">
        <v>29</v>
      </c>
      <c r="H1204" s="3">
        <v>1.1120000000000001</v>
      </c>
      <c r="I1204" s="3">
        <v>1.1672499999999999</v>
      </c>
      <c r="J1204" s="4" t="str">
        <f t="shared" si="108"/>
        <v>Se calcula por P volum</v>
      </c>
      <c r="K1204" s="3">
        <f t="shared" si="109"/>
        <v>1.1672499999999999</v>
      </c>
      <c r="L1204" s="5">
        <v>5723</v>
      </c>
      <c r="M1204" s="2" t="str">
        <f t="shared" si="110"/>
        <v>Hasta $9.989</v>
      </c>
      <c r="N1204" s="5">
        <f t="shared" si="111"/>
        <v>700</v>
      </c>
      <c r="O1204" s="6" t="str">
        <f t="shared" si="112"/>
        <v>No aplica (&lt;$19.990)</v>
      </c>
      <c r="P1204" s="7">
        <f t="array" ref="P1204">IF(OR(L1204="",K1204=""),"",IF(L1204&lt;19990,0,IF(L1204&lt;=30000,INDEX(Tarifas!$C$2:$C$37,MATCH(K1204,Tarifas!$A$2:$A$37,1)),IF(L1204&lt;=40000,INDEX(Tarifas!$D$2:$D$37,MATCH(K1204,Tarifas!$A$2:$A$37,1)),INDEX(Tarifas!$E$2:$E$37,MATCH(K1204,Tarifas!$A$2:$A$37,1))))))</f>
        <v>0</v>
      </c>
      <c r="Q1204" s="7">
        <f t="shared" si="113"/>
        <v>700</v>
      </c>
    </row>
    <row r="1205" spans="1:17" ht="15.75" customHeight="1" x14ac:dyDescent="0.25">
      <c r="A1205" s="2">
        <v>123</v>
      </c>
      <c r="B1205" s="2">
        <v>123</v>
      </c>
      <c r="C1205" s="2">
        <v>123</v>
      </c>
      <c r="D1205" s="2" t="s">
        <v>614</v>
      </c>
      <c r="E1205" s="3">
        <v>6</v>
      </c>
      <c r="F1205" s="3">
        <v>7</v>
      </c>
      <c r="G1205" s="3">
        <v>35</v>
      </c>
      <c r="H1205" s="3">
        <v>1.1120000000000001</v>
      </c>
      <c r="I1205" s="3">
        <v>0.36749999999999999</v>
      </c>
      <c r="J1205" s="4" t="str">
        <f t="shared" si="108"/>
        <v>Se calcula por Peso</v>
      </c>
      <c r="K1205" s="3">
        <f t="shared" si="109"/>
        <v>1.1120000000000001</v>
      </c>
      <c r="L1205" s="5">
        <v>7590</v>
      </c>
      <c r="M1205" s="2" t="str">
        <f t="shared" si="110"/>
        <v>Hasta $9.989</v>
      </c>
      <c r="N1205" s="5">
        <f t="shared" si="111"/>
        <v>700</v>
      </c>
      <c r="O1205" s="6" t="str">
        <f t="shared" si="112"/>
        <v>No aplica (&lt;$19.990)</v>
      </c>
      <c r="P1205" s="7">
        <f t="array" ref="P1205">IF(OR(L1205="",K1205=""),"",IF(L1205&lt;19990,0,IF(L1205&lt;=30000,INDEX(Tarifas!$C$2:$C$37,MATCH(K1205,Tarifas!$A$2:$A$37,1)),IF(L1205&lt;=40000,INDEX(Tarifas!$D$2:$D$37,MATCH(K1205,Tarifas!$A$2:$A$37,1)),INDEX(Tarifas!$E$2:$E$37,MATCH(K1205,Tarifas!$A$2:$A$37,1))))))</f>
        <v>0</v>
      </c>
      <c r="Q1205" s="7">
        <f t="shared" si="113"/>
        <v>700</v>
      </c>
    </row>
    <row r="1206" spans="1:17" ht="15.75" customHeight="1" x14ac:dyDescent="0.25">
      <c r="A1206" s="2">
        <v>123</v>
      </c>
      <c r="B1206" s="2">
        <v>123</v>
      </c>
      <c r="C1206" s="2">
        <v>123</v>
      </c>
      <c r="D1206" s="2" t="s">
        <v>614</v>
      </c>
      <c r="E1206" s="3">
        <v>6</v>
      </c>
      <c r="F1206" s="3">
        <v>7</v>
      </c>
      <c r="G1206" s="3">
        <v>35</v>
      </c>
      <c r="H1206" s="3">
        <v>1.1120000000000001</v>
      </c>
      <c r="I1206" s="3">
        <v>0.36749999999999999</v>
      </c>
      <c r="J1206" s="4" t="str">
        <f t="shared" si="108"/>
        <v>Se calcula por Peso</v>
      </c>
      <c r="K1206" s="3">
        <f t="shared" si="109"/>
        <v>1.1120000000000001</v>
      </c>
      <c r="L1206" s="5">
        <v>7590</v>
      </c>
      <c r="M1206" s="2" t="str">
        <f t="shared" si="110"/>
        <v>Hasta $9.989</v>
      </c>
      <c r="N1206" s="5">
        <f t="shared" si="111"/>
        <v>700</v>
      </c>
      <c r="O1206" s="6" t="str">
        <f t="shared" si="112"/>
        <v>No aplica (&lt;$19.990)</v>
      </c>
      <c r="P1206" s="7">
        <f t="array" ref="P1206">IF(OR(L1206="",K1206=""),"",IF(L1206&lt;19990,0,IF(L1206&lt;=30000,INDEX(Tarifas!$C$2:$C$37,MATCH(K1206,Tarifas!$A$2:$A$37,1)),IF(L1206&lt;=40000,INDEX(Tarifas!$D$2:$D$37,MATCH(K1206,Tarifas!$A$2:$A$37,1)),INDEX(Tarifas!$E$2:$E$37,MATCH(K1206,Tarifas!$A$2:$A$37,1))))))</f>
        <v>0</v>
      </c>
      <c r="Q1206" s="7">
        <f t="shared" si="113"/>
        <v>700</v>
      </c>
    </row>
    <row r="1207" spans="1:17" ht="15.75" customHeight="1" x14ac:dyDescent="0.25">
      <c r="A1207" s="2">
        <v>123</v>
      </c>
      <c r="B1207" s="2">
        <v>123</v>
      </c>
      <c r="C1207" s="2">
        <v>123</v>
      </c>
      <c r="D1207" s="2" t="s">
        <v>615</v>
      </c>
      <c r="E1207" s="3">
        <v>5</v>
      </c>
      <c r="F1207" s="3">
        <v>20</v>
      </c>
      <c r="G1207" s="3">
        <v>26</v>
      </c>
      <c r="H1207" s="3">
        <v>1.1120000000000001</v>
      </c>
      <c r="I1207" s="3">
        <v>0.65</v>
      </c>
      <c r="J1207" s="4" t="str">
        <f t="shared" si="108"/>
        <v>Se calcula por Peso</v>
      </c>
      <c r="K1207" s="3">
        <f t="shared" si="109"/>
        <v>1.1120000000000001</v>
      </c>
      <c r="L1207" s="5">
        <v>7990</v>
      </c>
      <c r="M1207" s="2" t="str">
        <f t="shared" si="110"/>
        <v>Hasta $9.989</v>
      </c>
      <c r="N1207" s="5">
        <f t="shared" si="111"/>
        <v>700</v>
      </c>
      <c r="O1207" s="6" t="str">
        <f t="shared" si="112"/>
        <v>No aplica (&lt;$19.990)</v>
      </c>
      <c r="P1207" s="7">
        <f t="array" ref="P1207">IF(OR(L1207="",K1207=""),"",IF(L1207&lt;19990,0,IF(L1207&lt;=30000,INDEX(Tarifas!$C$2:$C$37,MATCH(K1207,Tarifas!$A$2:$A$37,1)),IF(L1207&lt;=40000,INDEX(Tarifas!$D$2:$D$37,MATCH(K1207,Tarifas!$A$2:$A$37,1)),INDEX(Tarifas!$E$2:$E$37,MATCH(K1207,Tarifas!$A$2:$A$37,1))))))</f>
        <v>0</v>
      </c>
      <c r="Q1207" s="7">
        <f t="shared" si="113"/>
        <v>700</v>
      </c>
    </row>
    <row r="1208" spans="1:17" ht="15.75" customHeight="1" x14ac:dyDescent="0.25">
      <c r="A1208" s="2">
        <v>123</v>
      </c>
      <c r="B1208" s="2">
        <v>123</v>
      </c>
      <c r="C1208" s="2">
        <v>123</v>
      </c>
      <c r="D1208" s="2" t="s">
        <v>615</v>
      </c>
      <c r="E1208" s="3">
        <v>5</v>
      </c>
      <c r="F1208" s="3">
        <v>20</v>
      </c>
      <c r="G1208" s="3">
        <v>26</v>
      </c>
      <c r="H1208" s="3">
        <v>1.1120000000000001</v>
      </c>
      <c r="I1208" s="3">
        <v>0.65</v>
      </c>
      <c r="J1208" s="4" t="str">
        <f t="shared" si="108"/>
        <v>Se calcula por Peso</v>
      </c>
      <c r="K1208" s="3">
        <f t="shared" si="109"/>
        <v>1.1120000000000001</v>
      </c>
      <c r="L1208" s="5">
        <v>7990</v>
      </c>
      <c r="M1208" s="2" t="str">
        <f t="shared" si="110"/>
        <v>Hasta $9.989</v>
      </c>
      <c r="N1208" s="5">
        <f t="shared" si="111"/>
        <v>700</v>
      </c>
      <c r="O1208" s="6" t="str">
        <f t="shared" si="112"/>
        <v>No aplica (&lt;$19.990)</v>
      </c>
      <c r="P1208" s="7">
        <f t="array" ref="P1208">IF(OR(L1208="",K1208=""),"",IF(L1208&lt;19990,0,IF(L1208&lt;=30000,INDEX(Tarifas!$C$2:$C$37,MATCH(K1208,Tarifas!$A$2:$A$37,1)),IF(L1208&lt;=40000,INDEX(Tarifas!$D$2:$D$37,MATCH(K1208,Tarifas!$A$2:$A$37,1)),INDEX(Tarifas!$E$2:$E$37,MATCH(K1208,Tarifas!$A$2:$A$37,1))))))</f>
        <v>0</v>
      </c>
      <c r="Q1208" s="7">
        <f t="shared" si="113"/>
        <v>700</v>
      </c>
    </row>
    <row r="1209" spans="1:17" ht="15.75" customHeight="1" x14ac:dyDescent="0.25">
      <c r="A1209" s="2">
        <v>123</v>
      </c>
      <c r="B1209" s="2">
        <v>123</v>
      </c>
      <c r="C1209" s="2">
        <v>123</v>
      </c>
      <c r="D1209" s="2" t="s">
        <v>616</v>
      </c>
      <c r="E1209" s="3">
        <v>13</v>
      </c>
      <c r="F1209" s="3">
        <v>20</v>
      </c>
      <c r="G1209" s="3">
        <v>26</v>
      </c>
      <c r="H1209" s="3">
        <v>1.111</v>
      </c>
      <c r="I1209" s="3">
        <v>1.69</v>
      </c>
      <c r="J1209" s="4" t="str">
        <f t="shared" si="108"/>
        <v>Se calcula por P volum</v>
      </c>
      <c r="K1209" s="3">
        <f t="shared" si="109"/>
        <v>1.69</v>
      </c>
      <c r="L1209" s="5">
        <v>8190</v>
      </c>
      <c r="M1209" s="2" t="str">
        <f t="shared" si="110"/>
        <v>Hasta $9.989</v>
      </c>
      <c r="N1209" s="5">
        <f t="shared" si="111"/>
        <v>700</v>
      </c>
      <c r="O1209" s="6" t="str">
        <f t="shared" si="112"/>
        <v>No aplica (&lt;$19.990)</v>
      </c>
      <c r="P1209" s="7">
        <f t="array" ref="P1209">IF(OR(L1209="",K1209=""),"",IF(L1209&lt;19990,0,IF(L1209&lt;=30000,INDEX(Tarifas!$C$2:$C$37,MATCH(K1209,Tarifas!$A$2:$A$37,1)),IF(L1209&lt;=40000,INDEX(Tarifas!$D$2:$D$37,MATCH(K1209,Tarifas!$A$2:$A$37,1)),INDEX(Tarifas!$E$2:$E$37,MATCH(K1209,Tarifas!$A$2:$A$37,1))))))</f>
        <v>0</v>
      </c>
      <c r="Q1209" s="7">
        <f t="shared" si="113"/>
        <v>700</v>
      </c>
    </row>
    <row r="1210" spans="1:17" ht="15.75" customHeight="1" x14ac:dyDescent="0.25">
      <c r="A1210" s="2">
        <v>123</v>
      </c>
      <c r="B1210" s="2">
        <v>123</v>
      </c>
      <c r="C1210" s="2">
        <v>123</v>
      </c>
      <c r="D1210" s="2" t="s">
        <v>617</v>
      </c>
      <c r="E1210" s="3">
        <v>9</v>
      </c>
      <c r="F1210" s="3">
        <v>13</v>
      </c>
      <c r="G1210" s="3">
        <v>20</v>
      </c>
      <c r="H1210" s="3">
        <v>1.1100000000000001</v>
      </c>
      <c r="I1210" s="3">
        <v>0.58499999999999996</v>
      </c>
      <c r="J1210" s="4" t="str">
        <f t="shared" si="108"/>
        <v>Se calcula por Peso</v>
      </c>
      <c r="K1210" s="3">
        <f t="shared" si="109"/>
        <v>1.1100000000000001</v>
      </c>
      <c r="L1210" s="5">
        <v>9690</v>
      </c>
      <c r="M1210" s="2" t="str">
        <f t="shared" si="110"/>
        <v>Hasta $9.989</v>
      </c>
      <c r="N1210" s="5">
        <f t="shared" si="111"/>
        <v>700</v>
      </c>
      <c r="O1210" s="6" t="str">
        <f t="shared" si="112"/>
        <v>No aplica (&lt;$19.990)</v>
      </c>
      <c r="P1210" s="7">
        <f t="array" ref="P1210">IF(OR(L1210="",K1210=""),"",IF(L1210&lt;19990,0,IF(L1210&lt;=30000,INDEX(Tarifas!$C$2:$C$37,MATCH(K1210,Tarifas!$A$2:$A$37,1)),IF(L1210&lt;=40000,INDEX(Tarifas!$D$2:$D$37,MATCH(K1210,Tarifas!$A$2:$A$37,1)),INDEX(Tarifas!$E$2:$E$37,MATCH(K1210,Tarifas!$A$2:$A$37,1))))))</f>
        <v>0</v>
      </c>
      <c r="Q1210" s="7">
        <f t="shared" si="113"/>
        <v>700</v>
      </c>
    </row>
    <row r="1211" spans="1:17" ht="15.75" customHeight="1" x14ac:dyDescent="0.25">
      <c r="A1211" s="2">
        <v>123</v>
      </c>
      <c r="B1211" s="2">
        <v>123</v>
      </c>
      <c r="C1211" s="2">
        <v>123</v>
      </c>
      <c r="D1211" s="2" t="s">
        <v>617</v>
      </c>
      <c r="E1211" s="3">
        <v>9</v>
      </c>
      <c r="F1211" s="3">
        <v>13</v>
      </c>
      <c r="G1211" s="3">
        <v>20</v>
      </c>
      <c r="H1211" s="3">
        <v>1.1100000000000001</v>
      </c>
      <c r="I1211" s="3">
        <v>0.58499999999999996</v>
      </c>
      <c r="J1211" s="4" t="str">
        <f t="shared" si="108"/>
        <v>Se calcula por Peso</v>
      </c>
      <c r="K1211" s="3">
        <f t="shared" si="109"/>
        <v>1.1100000000000001</v>
      </c>
      <c r="L1211" s="5">
        <v>9690</v>
      </c>
      <c r="M1211" s="2" t="str">
        <f t="shared" si="110"/>
        <v>Hasta $9.989</v>
      </c>
      <c r="N1211" s="5">
        <f t="shared" si="111"/>
        <v>700</v>
      </c>
      <c r="O1211" s="6" t="str">
        <f t="shared" si="112"/>
        <v>No aplica (&lt;$19.990)</v>
      </c>
      <c r="P1211" s="7">
        <f t="array" ref="P1211">IF(OR(L1211="",K1211=""),"",IF(L1211&lt;19990,0,IF(L1211&lt;=30000,INDEX(Tarifas!$C$2:$C$37,MATCH(K1211,Tarifas!$A$2:$A$37,1)),IF(L1211&lt;=40000,INDEX(Tarifas!$D$2:$D$37,MATCH(K1211,Tarifas!$A$2:$A$37,1)),INDEX(Tarifas!$E$2:$E$37,MATCH(K1211,Tarifas!$A$2:$A$37,1))))))</f>
        <v>0</v>
      </c>
      <c r="Q1211" s="7">
        <f t="shared" si="113"/>
        <v>700</v>
      </c>
    </row>
    <row r="1212" spans="1:17" ht="15.75" customHeight="1" x14ac:dyDescent="0.25">
      <c r="A1212" s="2">
        <v>123</v>
      </c>
      <c r="B1212" s="2">
        <v>123</v>
      </c>
      <c r="C1212" s="2">
        <v>123</v>
      </c>
      <c r="D1212" s="2" t="s">
        <v>618</v>
      </c>
      <c r="E1212" s="3">
        <v>4</v>
      </c>
      <c r="F1212" s="3">
        <v>12</v>
      </c>
      <c r="G1212" s="3">
        <v>58</v>
      </c>
      <c r="H1212" s="3">
        <v>1.1100000000000001</v>
      </c>
      <c r="I1212" s="3">
        <v>0.69599999999999995</v>
      </c>
      <c r="J1212" s="4" t="str">
        <f t="shared" si="108"/>
        <v>Se calcula por Peso</v>
      </c>
      <c r="K1212" s="3">
        <f t="shared" si="109"/>
        <v>1.1100000000000001</v>
      </c>
      <c r="L1212" s="5">
        <v>11990</v>
      </c>
      <c r="M1212" s="2" t="str">
        <f t="shared" si="110"/>
        <v>$9.990-$19.990</v>
      </c>
      <c r="N1212" s="5">
        <f t="shared" si="111"/>
        <v>1000</v>
      </c>
      <c r="O1212" s="6" t="str">
        <f t="shared" si="112"/>
        <v>No aplica (&lt;$19.990)</v>
      </c>
      <c r="P1212" s="7">
        <f t="array" ref="P1212">IF(OR(L1212="",K1212=""),"",IF(L1212&lt;19990,0,IF(L1212&lt;=30000,INDEX(Tarifas!$C$2:$C$37,MATCH(K1212,Tarifas!$A$2:$A$37,1)),IF(L1212&lt;=40000,INDEX(Tarifas!$D$2:$D$37,MATCH(K1212,Tarifas!$A$2:$A$37,1)),INDEX(Tarifas!$E$2:$E$37,MATCH(K1212,Tarifas!$A$2:$A$37,1))))))</f>
        <v>0</v>
      </c>
      <c r="Q1212" s="7">
        <f t="shared" si="113"/>
        <v>1000</v>
      </c>
    </row>
    <row r="1213" spans="1:17" ht="15.75" customHeight="1" x14ac:dyDescent="0.25">
      <c r="A1213" s="2">
        <v>123</v>
      </c>
      <c r="B1213" s="2">
        <v>123</v>
      </c>
      <c r="C1213" s="2">
        <v>123</v>
      </c>
      <c r="D1213" s="2" t="s">
        <v>618</v>
      </c>
      <c r="E1213" s="3">
        <v>4</v>
      </c>
      <c r="F1213" s="3">
        <v>12</v>
      </c>
      <c r="G1213" s="3">
        <v>58</v>
      </c>
      <c r="H1213" s="3">
        <v>1.1100000000000001</v>
      </c>
      <c r="I1213" s="3">
        <v>0.69599999999999995</v>
      </c>
      <c r="J1213" s="4" t="str">
        <f t="shared" si="108"/>
        <v>Se calcula por Peso</v>
      </c>
      <c r="K1213" s="3">
        <f t="shared" si="109"/>
        <v>1.1100000000000001</v>
      </c>
      <c r="L1213" s="5">
        <v>11990</v>
      </c>
      <c r="M1213" s="2" t="str">
        <f t="shared" si="110"/>
        <v>$9.990-$19.990</v>
      </c>
      <c r="N1213" s="5">
        <f t="shared" si="111"/>
        <v>1000</v>
      </c>
      <c r="O1213" s="6" t="str">
        <f t="shared" si="112"/>
        <v>No aplica (&lt;$19.990)</v>
      </c>
      <c r="P1213" s="7">
        <f t="array" ref="P1213">IF(OR(L1213="",K1213=""),"",IF(L1213&lt;19990,0,IF(L1213&lt;=30000,INDEX(Tarifas!$C$2:$C$37,MATCH(K1213,Tarifas!$A$2:$A$37,1)),IF(L1213&lt;=40000,INDEX(Tarifas!$D$2:$D$37,MATCH(K1213,Tarifas!$A$2:$A$37,1)),INDEX(Tarifas!$E$2:$E$37,MATCH(K1213,Tarifas!$A$2:$A$37,1))))))</f>
        <v>0</v>
      </c>
      <c r="Q1213" s="7">
        <f t="shared" si="113"/>
        <v>1000</v>
      </c>
    </row>
    <row r="1214" spans="1:17" ht="15.75" customHeight="1" x14ac:dyDescent="0.25">
      <c r="A1214" s="2">
        <v>123</v>
      </c>
      <c r="B1214" s="2">
        <v>123</v>
      </c>
      <c r="C1214" s="2">
        <v>123</v>
      </c>
      <c r="D1214" s="2" t="s">
        <v>619</v>
      </c>
      <c r="E1214" s="3">
        <v>9</v>
      </c>
      <c r="F1214" s="3">
        <v>14</v>
      </c>
      <c r="G1214" s="3">
        <v>18</v>
      </c>
      <c r="H1214" s="3">
        <v>1.109</v>
      </c>
      <c r="I1214" s="3">
        <v>0.56699999999999995</v>
      </c>
      <c r="J1214" s="4" t="str">
        <f t="shared" si="108"/>
        <v>Se calcula por Peso</v>
      </c>
      <c r="K1214" s="3">
        <f t="shared" si="109"/>
        <v>1.109</v>
      </c>
      <c r="L1214" s="5">
        <v>2990</v>
      </c>
      <c r="M1214" s="2" t="str">
        <f t="shared" si="110"/>
        <v>Hasta $9.989</v>
      </c>
      <c r="N1214" s="5">
        <f t="shared" si="111"/>
        <v>700</v>
      </c>
      <c r="O1214" s="6" t="str">
        <f t="shared" si="112"/>
        <v>No aplica (&lt;$19.990)</v>
      </c>
      <c r="P1214" s="7">
        <f t="array" ref="P1214">IF(OR(L1214="",K1214=""),"",IF(L1214&lt;19990,0,IF(L1214&lt;=30000,INDEX(Tarifas!$C$2:$C$37,MATCH(K1214,Tarifas!$A$2:$A$37,1)),IF(L1214&lt;=40000,INDEX(Tarifas!$D$2:$D$37,MATCH(K1214,Tarifas!$A$2:$A$37,1)),INDEX(Tarifas!$E$2:$E$37,MATCH(K1214,Tarifas!$A$2:$A$37,1))))))</f>
        <v>0</v>
      </c>
      <c r="Q1214" s="7">
        <f t="shared" si="113"/>
        <v>700</v>
      </c>
    </row>
    <row r="1215" spans="1:17" ht="15.75" customHeight="1" x14ac:dyDescent="0.25">
      <c r="A1215" s="2">
        <v>123</v>
      </c>
      <c r="B1215" s="2">
        <v>123</v>
      </c>
      <c r="C1215" s="2">
        <v>123</v>
      </c>
      <c r="D1215" s="2" t="s">
        <v>620</v>
      </c>
      <c r="E1215" s="3">
        <v>11</v>
      </c>
      <c r="F1215" s="3">
        <v>12</v>
      </c>
      <c r="G1215" s="3">
        <v>12</v>
      </c>
      <c r="H1215" s="3">
        <v>1.1080000000000001</v>
      </c>
      <c r="I1215" s="3">
        <v>0.39600000000000002</v>
      </c>
      <c r="J1215" s="4" t="str">
        <f t="shared" si="108"/>
        <v>Se calcula por Peso</v>
      </c>
      <c r="K1215" s="3">
        <f t="shared" si="109"/>
        <v>1.1080000000000001</v>
      </c>
      <c r="L1215" s="5">
        <v>7390</v>
      </c>
      <c r="M1215" s="2" t="str">
        <f t="shared" si="110"/>
        <v>Hasta $9.989</v>
      </c>
      <c r="N1215" s="5">
        <f t="shared" si="111"/>
        <v>700</v>
      </c>
      <c r="O1215" s="6" t="str">
        <f t="shared" si="112"/>
        <v>No aplica (&lt;$19.990)</v>
      </c>
      <c r="P1215" s="7">
        <f t="array" ref="P1215">IF(OR(L1215="",K1215=""),"",IF(L1215&lt;19990,0,IF(L1215&lt;=30000,INDEX(Tarifas!$C$2:$C$37,MATCH(K1215,Tarifas!$A$2:$A$37,1)),IF(L1215&lt;=40000,INDEX(Tarifas!$D$2:$D$37,MATCH(K1215,Tarifas!$A$2:$A$37,1)),INDEX(Tarifas!$E$2:$E$37,MATCH(K1215,Tarifas!$A$2:$A$37,1))))))</f>
        <v>0</v>
      </c>
      <c r="Q1215" s="7">
        <f t="shared" si="113"/>
        <v>700</v>
      </c>
    </row>
    <row r="1216" spans="1:17" ht="15.75" customHeight="1" x14ac:dyDescent="0.25">
      <c r="A1216" s="2">
        <v>123</v>
      </c>
      <c r="B1216" s="2">
        <v>123</v>
      </c>
      <c r="C1216" s="2">
        <v>123</v>
      </c>
      <c r="D1216" s="2" t="s">
        <v>621</v>
      </c>
      <c r="E1216" s="3">
        <v>12</v>
      </c>
      <c r="F1216" s="3">
        <v>14</v>
      </c>
      <c r="G1216" s="3">
        <v>22</v>
      </c>
      <c r="H1216" s="3">
        <v>1.107</v>
      </c>
      <c r="I1216" s="3">
        <v>0.92400000000000004</v>
      </c>
      <c r="J1216" s="4" t="str">
        <f t="shared" si="108"/>
        <v>Se calcula por Peso</v>
      </c>
      <c r="K1216" s="3">
        <f t="shared" si="109"/>
        <v>1.107</v>
      </c>
      <c r="L1216" s="5">
        <v>6670</v>
      </c>
      <c r="M1216" s="2" t="str">
        <f t="shared" si="110"/>
        <v>Hasta $9.989</v>
      </c>
      <c r="N1216" s="5">
        <f t="shared" si="111"/>
        <v>700</v>
      </c>
      <c r="O1216" s="6" t="str">
        <f t="shared" si="112"/>
        <v>No aplica (&lt;$19.990)</v>
      </c>
      <c r="P1216" s="7">
        <f t="array" ref="P1216">IF(OR(L1216="",K1216=""),"",IF(L1216&lt;19990,0,IF(L1216&lt;=30000,INDEX(Tarifas!$C$2:$C$37,MATCH(K1216,Tarifas!$A$2:$A$37,1)),IF(L1216&lt;=40000,INDEX(Tarifas!$D$2:$D$37,MATCH(K1216,Tarifas!$A$2:$A$37,1)),INDEX(Tarifas!$E$2:$E$37,MATCH(K1216,Tarifas!$A$2:$A$37,1))))))</f>
        <v>0</v>
      </c>
      <c r="Q1216" s="7">
        <f t="shared" si="113"/>
        <v>700</v>
      </c>
    </row>
    <row r="1217" spans="1:17" ht="15.75" customHeight="1" x14ac:dyDescent="0.25">
      <c r="A1217" s="2">
        <v>123</v>
      </c>
      <c r="B1217" s="2">
        <v>123</v>
      </c>
      <c r="C1217" s="2">
        <v>123</v>
      </c>
      <c r="D1217" s="2" t="s">
        <v>622</v>
      </c>
      <c r="E1217" s="3">
        <v>6</v>
      </c>
      <c r="F1217" s="3">
        <v>22</v>
      </c>
      <c r="G1217" s="3">
        <v>31</v>
      </c>
      <c r="H1217" s="3">
        <v>1.1000000000000001</v>
      </c>
      <c r="I1217" s="3">
        <v>1.0229999999999999</v>
      </c>
      <c r="J1217" s="4" t="str">
        <f t="shared" si="108"/>
        <v>Se calcula por Peso</v>
      </c>
      <c r="K1217" s="3">
        <f t="shared" si="109"/>
        <v>1.1000000000000001</v>
      </c>
      <c r="L1217" s="5">
        <v>2190</v>
      </c>
      <c r="M1217" s="2" t="str">
        <f t="shared" si="110"/>
        <v>Hasta $9.989</v>
      </c>
      <c r="N1217" s="5">
        <f t="shared" si="111"/>
        <v>700</v>
      </c>
      <c r="O1217" s="6" t="str">
        <f t="shared" si="112"/>
        <v>No aplica (&lt;$19.990)</v>
      </c>
      <c r="P1217" s="7">
        <f t="array" ref="P1217">IF(OR(L1217="",K1217=""),"",IF(L1217&lt;19990,0,IF(L1217&lt;=30000,INDEX(Tarifas!$C$2:$C$37,MATCH(K1217,Tarifas!$A$2:$A$37,1)),IF(L1217&lt;=40000,INDEX(Tarifas!$D$2:$D$37,MATCH(K1217,Tarifas!$A$2:$A$37,1)),INDEX(Tarifas!$E$2:$E$37,MATCH(K1217,Tarifas!$A$2:$A$37,1))))))</f>
        <v>0</v>
      </c>
      <c r="Q1217" s="7">
        <f t="shared" si="113"/>
        <v>700</v>
      </c>
    </row>
    <row r="1218" spans="1:17" ht="15.75" customHeight="1" x14ac:dyDescent="0.25">
      <c r="A1218" s="2">
        <v>123</v>
      </c>
      <c r="B1218" s="2">
        <v>123</v>
      </c>
      <c r="C1218" s="2">
        <v>123</v>
      </c>
      <c r="D1218" s="2" t="s">
        <v>622</v>
      </c>
      <c r="E1218" s="3">
        <v>6</v>
      </c>
      <c r="F1218" s="3">
        <v>22</v>
      </c>
      <c r="G1218" s="3">
        <v>31</v>
      </c>
      <c r="H1218" s="3">
        <v>1.1000000000000001</v>
      </c>
      <c r="I1218" s="3">
        <v>1.0229999999999999</v>
      </c>
      <c r="J1218" s="4" t="str">
        <f t="shared" ref="J1218:J1281" si="114">IF(OR(H1218="",I1218=""),"",IF(H1218&gt;=I1218,"Se calcula por Peso","Se calcula por P volum"))</f>
        <v>Se calcula por Peso</v>
      </c>
      <c r="K1218" s="3">
        <f t="shared" ref="K1218:K1281" si="115">IF(OR(H1218="",I1218=""),"",MAX(H1218,I1218))</f>
        <v>1.1000000000000001</v>
      </c>
      <c r="L1218" s="5">
        <v>2190</v>
      </c>
      <c r="M1218" s="2" t="str">
        <f t="shared" ref="M1218:M1281" si="116">IF(L1218="","",IF(L1218&lt;9990,"Hasta $9.989",IF(L1218&lt;=19990,"$9.990-$19.990","Sin costo fijo")))</f>
        <v>Hasta $9.989</v>
      </c>
      <c r="N1218" s="5">
        <f t="shared" ref="N1218:N1281" si="117">IF(L1218="","",IF(L1218&lt;9990,700,IF(L1218&lt;=19990,1000,0)))</f>
        <v>700</v>
      </c>
      <c r="O1218" s="6" t="str">
        <f t="shared" ref="O1218:O1281" si="118">IF(L1218="","",IF(L1218&lt;19990,"No aplica (&lt;$19.990)",IF(L1218&lt;=30000,"$19.990-$30.000",IF(L1218&lt;=40000,"$30.001-$40.000","Desde $40.001"))))</f>
        <v>No aplica (&lt;$19.990)</v>
      </c>
      <c r="P1218" s="7">
        <f t="array" ref="P1218">IF(OR(L1218="",K1218=""),"",IF(L1218&lt;19990,0,IF(L1218&lt;=30000,INDEX(Tarifas!$C$2:$C$37,MATCH(K1218,Tarifas!$A$2:$A$37,1)),IF(L1218&lt;=40000,INDEX(Tarifas!$D$2:$D$37,MATCH(K1218,Tarifas!$A$2:$A$37,1)),INDEX(Tarifas!$E$2:$E$37,MATCH(K1218,Tarifas!$A$2:$A$37,1))))))</f>
        <v>0</v>
      </c>
      <c r="Q1218" s="7">
        <f t="shared" ref="Q1218:Q1281" si="119">IF(OR(N1218="",P1218=""),"",N1218+P1218)</f>
        <v>700</v>
      </c>
    </row>
    <row r="1219" spans="1:17" ht="15.75" customHeight="1" x14ac:dyDescent="0.25">
      <c r="A1219" s="2">
        <v>123</v>
      </c>
      <c r="B1219" s="2">
        <v>123</v>
      </c>
      <c r="C1219" s="2">
        <v>123</v>
      </c>
      <c r="D1219" s="2" t="s">
        <v>623</v>
      </c>
      <c r="E1219" s="3">
        <v>14</v>
      </c>
      <c r="F1219" s="3">
        <v>15</v>
      </c>
      <c r="G1219" s="3">
        <v>21</v>
      </c>
      <c r="H1219" s="3">
        <v>1.091</v>
      </c>
      <c r="I1219" s="3">
        <v>1.1025</v>
      </c>
      <c r="J1219" s="4" t="str">
        <f t="shared" si="114"/>
        <v>Se calcula por P volum</v>
      </c>
      <c r="K1219" s="3">
        <f t="shared" si="115"/>
        <v>1.1025</v>
      </c>
      <c r="L1219" s="5">
        <v>11991</v>
      </c>
      <c r="M1219" s="2" t="str">
        <f t="shared" si="116"/>
        <v>$9.990-$19.990</v>
      </c>
      <c r="N1219" s="5">
        <f t="shared" si="117"/>
        <v>1000</v>
      </c>
      <c r="O1219" s="6" t="str">
        <f t="shared" si="118"/>
        <v>No aplica (&lt;$19.990)</v>
      </c>
      <c r="P1219" s="7">
        <f t="array" ref="P1219">IF(OR(L1219="",K1219=""),"",IF(L1219&lt;19990,0,IF(L1219&lt;=30000,INDEX(Tarifas!$C$2:$C$37,MATCH(K1219,Tarifas!$A$2:$A$37,1)),IF(L1219&lt;=40000,INDEX(Tarifas!$D$2:$D$37,MATCH(K1219,Tarifas!$A$2:$A$37,1)),INDEX(Tarifas!$E$2:$E$37,MATCH(K1219,Tarifas!$A$2:$A$37,1))))))</f>
        <v>0</v>
      </c>
      <c r="Q1219" s="7">
        <f t="shared" si="119"/>
        <v>1000</v>
      </c>
    </row>
    <row r="1220" spans="1:17" ht="15.75" customHeight="1" x14ac:dyDescent="0.25">
      <c r="A1220" s="2">
        <v>123</v>
      </c>
      <c r="B1220" s="2">
        <v>123</v>
      </c>
      <c r="C1220" s="2">
        <v>123</v>
      </c>
      <c r="D1220" s="2" t="s">
        <v>623</v>
      </c>
      <c r="E1220" s="3">
        <v>14</v>
      </c>
      <c r="F1220" s="3">
        <v>15</v>
      </c>
      <c r="G1220" s="3">
        <v>21</v>
      </c>
      <c r="H1220" s="3">
        <v>1.091</v>
      </c>
      <c r="I1220" s="3">
        <v>1.1025</v>
      </c>
      <c r="J1220" s="4" t="str">
        <f t="shared" si="114"/>
        <v>Se calcula por P volum</v>
      </c>
      <c r="K1220" s="3">
        <f t="shared" si="115"/>
        <v>1.1025</v>
      </c>
      <c r="L1220" s="5">
        <v>11991</v>
      </c>
      <c r="M1220" s="2" t="str">
        <f t="shared" si="116"/>
        <v>$9.990-$19.990</v>
      </c>
      <c r="N1220" s="5">
        <f t="shared" si="117"/>
        <v>1000</v>
      </c>
      <c r="O1220" s="6" t="str">
        <f t="shared" si="118"/>
        <v>No aplica (&lt;$19.990)</v>
      </c>
      <c r="P1220" s="7">
        <f t="array" ref="P1220">IF(OR(L1220="",K1220=""),"",IF(L1220&lt;19990,0,IF(L1220&lt;=30000,INDEX(Tarifas!$C$2:$C$37,MATCH(K1220,Tarifas!$A$2:$A$37,1)),IF(L1220&lt;=40000,INDEX(Tarifas!$D$2:$D$37,MATCH(K1220,Tarifas!$A$2:$A$37,1)),INDEX(Tarifas!$E$2:$E$37,MATCH(K1220,Tarifas!$A$2:$A$37,1))))))</f>
        <v>0</v>
      </c>
      <c r="Q1220" s="7">
        <f t="shared" si="119"/>
        <v>1000</v>
      </c>
    </row>
    <row r="1221" spans="1:17" ht="15.75" customHeight="1" x14ac:dyDescent="0.25">
      <c r="A1221" s="2">
        <v>123</v>
      </c>
      <c r="B1221" s="2">
        <v>123</v>
      </c>
      <c r="C1221" s="2">
        <v>123</v>
      </c>
      <c r="D1221" s="2" t="s">
        <v>624</v>
      </c>
      <c r="E1221" s="3">
        <v>4</v>
      </c>
      <c r="F1221" s="3">
        <v>16</v>
      </c>
      <c r="G1221" s="3">
        <v>42</v>
      </c>
      <c r="H1221" s="3">
        <v>1.0900000000000001</v>
      </c>
      <c r="I1221" s="3">
        <v>0.67200000000000004</v>
      </c>
      <c r="J1221" s="4" t="str">
        <f t="shared" si="114"/>
        <v>Se calcula por Peso</v>
      </c>
      <c r="K1221" s="3">
        <f t="shared" si="115"/>
        <v>1.0900000000000001</v>
      </c>
      <c r="L1221" s="5">
        <v>14990</v>
      </c>
      <c r="M1221" s="2" t="str">
        <f t="shared" si="116"/>
        <v>$9.990-$19.990</v>
      </c>
      <c r="N1221" s="5">
        <f t="shared" si="117"/>
        <v>1000</v>
      </c>
      <c r="O1221" s="6" t="str">
        <f t="shared" si="118"/>
        <v>No aplica (&lt;$19.990)</v>
      </c>
      <c r="P1221" s="7">
        <f t="array" ref="P1221">IF(OR(L1221="",K1221=""),"",IF(L1221&lt;19990,0,IF(L1221&lt;=30000,INDEX(Tarifas!$C$2:$C$37,MATCH(K1221,Tarifas!$A$2:$A$37,1)),IF(L1221&lt;=40000,INDEX(Tarifas!$D$2:$D$37,MATCH(K1221,Tarifas!$A$2:$A$37,1)),INDEX(Tarifas!$E$2:$E$37,MATCH(K1221,Tarifas!$A$2:$A$37,1))))))</f>
        <v>0</v>
      </c>
      <c r="Q1221" s="7">
        <f t="shared" si="119"/>
        <v>1000</v>
      </c>
    </row>
    <row r="1222" spans="1:17" ht="15.75" customHeight="1" x14ac:dyDescent="0.25">
      <c r="A1222" s="2">
        <v>123</v>
      </c>
      <c r="B1222" s="2">
        <v>123</v>
      </c>
      <c r="C1222" s="2">
        <v>123</v>
      </c>
      <c r="D1222" s="2" t="s">
        <v>625</v>
      </c>
      <c r="E1222" s="3">
        <v>10</v>
      </c>
      <c r="F1222" s="3">
        <v>10</v>
      </c>
      <c r="G1222" s="3">
        <v>16</v>
      </c>
      <c r="H1222" s="3">
        <v>1.08</v>
      </c>
      <c r="I1222" s="3">
        <v>0.4</v>
      </c>
      <c r="J1222" s="4" t="str">
        <f t="shared" si="114"/>
        <v>Se calcula por Peso</v>
      </c>
      <c r="K1222" s="3">
        <f t="shared" si="115"/>
        <v>1.08</v>
      </c>
      <c r="L1222" s="5">
        <v>3290</v>
      </c>
      <c r="M1222" s="2" t="str">
        <f t="shared" si="116"/>
        <v>Hasta $9.989</v>
      </c>
      <c r="N1222" s="5">
        <f t="shared" si="117"/>
        <v>700</v>
      </c>
      <c r="O1222" s="6" t="str">
        <f t="shared" si="118"/>
        <v>No aplica (&lt;$19.990)</v>
      </c>
      <c r="P1222" s="7">
        <f t="array" ref="P1222">IF(OR(L1222="",K1222=""),"",IF(L1222&lt;19990,0,IF(L1222&lt;=30000,INDEX(Tarifas!$C$2:$C$37,MATCH(K1222,Tarifas!$A$2:$A$37,1)),IF(L1222&lt;=40000,INDEX(Tarifas!$D$2:$D$37,MATCH(K1222,Tarifas!$A$2:$A$37,1)),INDEX(Tarifas!$E$2:$E$37,MATCH(K1222,Tarifas!$A$2:$A$37,1))))))</f>
        <v>0</v>
      </c>
      <c r="Q1222" s="7">
        <f t="shared" si="119"/>
        <v>700</v>
      </c>
    </row>
    <row r="1223" spans="1:17" ht="15.75" customHeight="1" x14ac:dyDescent="0.25">
      <c r="A1223" s="2">
        <v>123</v>
      </c>
      <c r="B1223" s="2">
        <v>123</v>
      </c>
      <c r="C1223" s="2">
        <v>123</v>
      </c>
      <c r="D1223" s="2" t="s">
        <v>625</v>
      </c>
      <c r="E1223" s="3">
        <v>10</v>
      </c>
      <c r="F1223" s="3">
        <v>10</v>
      </c>
      <c r="G1223" s="3">
        <v>16</v>
      </c>
      <c r="H1223" s="3">
        <v>1.08</v>
      </c>
      <c r="I1223" s="3">
        <v>0.4</v>
      </c>
      <c r="J1223" s="4" t="str">
        <f t="shared" si="114"/>
        <v>Se calcula por Peso</v>
      </c>
      <c r="K1223" s="3">
        <f t="shared" si="115"/>
        <v>1.08</v>
      </c>
      <c r="L1223" s="5">
        <v>3290</v>
      </c>
      <c r="M1223" s="2" t="str">
        <f t="shared" si="116"/>
        <v>Hasta $9.989</v>
      </c>
      <c r="N1223" s="5">
        <f t="shared" si="117"/>
        <v>700</v>
      </c>
      <c r="O1223" s="6" t="str">
        <f t="shared" si="118"/>
        <v>No aplica (&lt;$19.990)</v>
      </c>
      <c r="P1223" s="7">
        <f t="array" ref="P1223">IF(OR(L1223="",K1223=""),"",IF(L1223&lt;19990,0,IF(L1223&lt;=30000,INDEX(Tarifas!$C$2:$C$37,MATCH(K1223,Tarifas!$A$2:$A$37,1)),IF(L1223&lt;=40000,INDEX(Tarifas!$D$2:$D$37,MATCH(K1223,Tarifas!$A$2:$A$37,1)),INDEX(Tarifas!$E$2:$E$37,MATCH(K1223,Tarifas!$A$2:$A$37,1))))))</f>
        <v>0</v>
      </c>
      <c r="Q1223" s="7">
        <f t="shared" si="119"/>
        <v>700</v>
      </c>
    </row>
    <row r="1224" spans="1:17" ht="15.75" customHeight="1" x14ac:dyDescent="0.25">
      <c r="A1224" s="2">
        <v>123</v>
      </c>
      <c r="B1224" s="2">
        <v>123</v>
      </c>
      <c r="C1224" s="2">
        <v>123</v>
      </c>
      <c r="D1224" s="2" t="s">
        <v>626</v>
      </c>
      <c r="E1224" s="3">
        <v>9</v>
      </c>
      <c r="F1224" s="3">
        <v>9</v>
      </c>
      <c r="G1224" s="3">
        <v>25</v>
      </c>
      <c r="H1224" s="3">
        <v>1.08</v>
      </c>
      <c r="I1224" s="3">
        <v>0.50624999999999998</v>
      </c>
      <c r="J1224" s="4" t="str">
        <f t="shared" si="114"/>
        <v>Se calcula por Peso</v>
      </c>
      <c r="K1224" s="3">
        <f t="shared" si="115"/>
        <v>1.08</v>
      </c>
      <c r="L1224" s="5">
        <v>3491</v>
      </c>
      <c r="M1224" s="2" t="str">
        <f t="shared" si="116"/>
        <v>Hasta $9.989</v>
      </c>
      <c r="N1224" s="5">
        <f t="shared" si="117"/>
        <v>700</v>
      </c>
      <c r="O1224" s="6" t="str">
        <f t="shared" si="118"/>
        <v>No aplica (&lt;$19.990)</v>
      </c>
      <c r="P1224" s="7">
        <f t="array" ref="P1224">IF(OR(L1224="",K1224=""),"",IF(L1224&lt;19990,0,IF(L1224&lt;=30000,INDEX(Tarifas!$C$2:$C$37,MATCH(K1224,Tarifas!$A$2:$A$37,1)),IF(L1224&lt;=40000,INDEX(Tarifas!$D$2:$D$37,MATCH(K1224,Tarifas!$A$2:$A$37,1)),INDEX(Tarifas!$E$2:$E$37,MATCH(K1224,Tarifas!$A$2:$A$37,1))))))</f>
        <v>0</v>
      </c>
      <c r="Q1224" s="7">
        <f t="shared" si="119"/>
        <v>700</v>
      </c>
    </row>
    <row r="1225" spans="1:17" ht="15.75" customHeight="1" x14ac:dyDescent="0.25">
      <c r="A1225" s="2">
        <v>123</v>
      </c>
      <c r="B1225" s="2">
        <v>123</v>
      </c>
      <c r="C1225" s="2">
        <v>123</v>
      </c>
      <c r="D1225" s="2" t="s">
        <v>627</v>
      </c>
      <c r="E1225" s="3">
        <v>14</v>
      </c>
      <c r="F1225" s="3">
        <v>22</v>
      </c>
      <c r="G1225" s="3">
        <v>6</v>
      </c>
      <c r="H1225" s="3">
        <v>1.08</v>
      </c>
      <c r="I1225" s="3">
        <v>0.46200000000000002</v>
      </c>
      <c r="J1225" s="4" t="str">
        <f t="shared" si="114"/>
        <v>Se calcula por Peso</v>
      </c>
      <c r="K1225" s="3">
        <f t="shared" si="115"/>
        <v>1.08</v>
      </c>
      <c r="L1225" s="5">
        <v>11370</v>
      </c>
      <c r="M1225" s="2" t="str">
        <f t="shared" si="116"/>
        <v>$9.990-$19.990</v>
      </c>
      <c r="N1225" s="5">
        <f t="shared" si="117"/>
        <v>1000</v>
      </c>
      <c r="O1225" s="6" t="str">
        <f t="shared" si="118"/>
        <v>No aplica (&lt;$19.990)</v>
      </c>
      <c r="P1225" s="7">
        <f t="array" ref="P1225">IF(OR(L1225="",K1225=""),"",IF(L1225&lt;19990,0,IF(L1225&lt;=30000,INDEX(Tarifas!$C$2:$C$37,MATCH(K1225,Tarifas!$A$2:$A$37,1)),IF(L1225&lt;=40000,INDEX(Tarifas!$D$2:$D$37,MATCH(K1225,Tarifas!$A$2:$A$37,1)),INDEX(Tarifas!$E$2:$E$37,MATCH(K1225,Tarifas!$A$2:$A$37,1))))))</f>
        <v>0</v>
      </c>
      <c r="Q1225" s="7">
        <f t="shared" si="119"/>
        <v>1000</v>
      </c>
    </row>
    <row r="1226" spans="1:17" ht="15.75" customHeight="1" x14ac:dyDescent="0.25">
      <c r="A1226" s="2">
        <v>123</v>
      </c>
      <c r="B1226" s="2">
        <v>123</v>
      </c>
      <c r="C1226" s="2">
        <v>123</v>
      </c>
      <c r="D1226" s="2" t="s">
        <v>627</v>
      </c>
      <c r="E1226" s="3">
        <v>14</v>
      </c>
      <c r="F1226" s="3">
        <v>22</v>
      </c>
      <c r="G1226" s="3">
        <v>6</v>
      </c>
      <c r="H1226" s="3">
        <v>1.08</v>
      </c>
      <c r="I1226" s="3">
        <v>0.46200000000000002</v>
      </c>
      <c r="J1226" s="4" t="str">
        <f t="shared" si="114"/>
        <v>Se calcula por Peso</v>
      </c>
      <c r="K1226" s="3">
        <f t="shared" si="115"/>
        <v>1.08</v>
      </c>
      <c r="L1226" s="5">
        <v>11370</v>
      </c>
      <c r="M1226" s="2" t="str">
        <f t="shared" si="116"/>
        <v>$9.990-$19.990</v>
      </c>
      <c r="N1226" s="5">
        <f t="shared" si="117"/>
        <v>1000</v>
      </c>
      <c r="O1226" s="6" t="str">
        <f t="shared" si="118"/>
        <v>No aplica (&lt;$19.990)</v>
      </c>
      <c r="P1226" s="7">
        <f t="array" ref="P1226">IF(OR(L1226="",K1226=""),"",IF(L1226&lt;19990,0,IF(L1226&lt;=30000,INDEX(Tarifas!$C$2:$C$37,MATCH(K1226,Tarifas!$A$2:$A$37,1)),IF(L1226&lt;=40000,INDEX(Tarifas!$D$2:$D$37,MATCH(K1226,Tarifas!$A$2:$A$37,1)),INDEX(Tarifas!$E$2:$E$37,MATCH(K1226,Tarifas!$A$2:$A$37,1))))))</f>
        <v>0</v>
      </c>
      <c r="Q1226" s="7">
        <f t="shared" si="119"/>
        <v>1000</v>
      </c>
    </row>
    <row r="1227" spans="1:17" ht="15.75" customHeight="1" x14ac:dyDescent="0.25">
      <c r="A1227" s="2">
        <v>123</v>
      </c>
      <c r="B1227" s="2">
        <v>123</v>
      </c>
      <c r="C1227" s="2">
        <v>123</v>
      </c>
      <c r="D1227" s="2" t="s">
        <v>628</v>
      </c>
      <c r="E1227" s="3">
        <v>9</v>
      </c>
      <c r="F1227" s="3">
        <v>14</v>
      </c>
      <c r="G1227" s="3">
        <v>22</v>
      </c>
      <c r="H1227" s="3">
        <v>1.08</v>
      </c>
      <c r="I1227" s="3">
        <v>0.69299999999999995</v>
      </c>
      <c r="J1227" s="4" t="str">
        <f t="shared" si="114"/>
        <v>Se calcula por Peso</v>
      </c>
      <c r="K1227" s="3">
        <f t="shared" si="115"/>
        <v>1.08</v>
      </c>
      <c r="L1227" s="5">
        <v>49402</v>
      </c>
      <c r="M1227" s="2" t="str">
        <f t="shared" si="116"/>
        <v>Sin costo fijo</v>
      </c>
      <c r="N1227" s="5">
        <f t="shared" si="117"/>
        <v>0</v>
      </c>
      <c r="O1227" s="6" t="str">
        <f t="shared" si="118"/>
        <v>Desde $40.001</v>
      </c>
      <c r="P1227" s="7">
        <f t="array" ref="P1227">IF(OR(L1227="",K1227=""),"",IF(L1227&lt;19990,0,IF(L1227&lt;=30000,INDEX(Tarifas!$C$2:$C$37,MATCH(K1227,Tarifas!$A$2:$A$37,1)),IF(L1227&lt;=40000,INDEX(Tarifas!$D$2:$D$37,MATCH(K1227,Tarifas!$A$2:$A$37,1)),INDEX(Tarifas!$E$2:$E$37,MATCH(K1227,Tarifas!$A$2:$A$37,1))))))</f>
        <v>3200</v>
      </c>
      <c r="Q1227" s="7">
        <f t="shared" si="119"/>
        <v>3200</v>
      </c>
    </row>
    <row r="1228" spans="1:17" ht="15.75" customHeight="1" x14ac:dyDescent="0.25">
      <c r="A1228" s="2">
        <v>123</v>
      </c>
      <c r="B1228" s="2">
        <v>123</v>
      </c>
      <c r="C1228" s="2">
        <v>123</v>
      </c>
      <c r="D1228" s="2" t="s">
        <v>628</v>
      </c>
      <c r="E1228" s="3">
        <v>9</v>
      </c>
      <c r="F1228" s="3">
        <v>14</v>
      </c>
      <c r="G1228" s="3">
        <v>22</v>
      </c>
      <c r="H1228" s="3">
        <v>1.08</v>
      </c>
      <c r="I1228" s="3">
        <v>0.69299999999999995</v>
      </c>
      <c r="J1228" s="4" t="str">
        <f t="shared" si="114"/>
        <v>Se calcula por Peso</v>
      </c>
      <c r="K1228" s="3">
        <f t="shared" si="115"/>
        <v>1.08</v>
      </c>
      <c r="L1228" s="5">
        <v>49402</v>
      </c>
      <c r="M1228" s="2" t="str">
        <f t="shared" si="116"/>
        <v>Sin costo fijo</v>
      </c>
      <c r="N1228" s="5">
        <f t="shared" si="117"/>
        <v>0</v>
      </c>
      <c r="O1228" s="6" t="str">
        <f t="shared" si="118"/>
        <v>Desde $40.001</v>
      </c>
      <c r="P1228" s="7">
        <f t="array" ref="P1228">IF(OR(L1228="",K1228=""),"",IF(L1228&lt;19990,0,IF(L1228&lt;=30000,INDEX(Tarifas!$C$2:$C$37,MATCH(K1228,Tarifas!$A$2:$A$37,1)),IF(L1228&lt;=40000,INDEX(Tarifas!$D$2:$D$37,MATCH(K1228,Tarifas!$A$2:$A$37,1)),INDEX(Tarifas!$E$2:$E$37,MATCH(K1228,Tarifas!$A$2:$A$37,1))))))</f>
        <v>3200</v>
      </c>
      <c r="Q1228" s="7">
        <f t="shared" si="119"/>
        <v>3200</v>
      </c>
    </row>
    <row r="1229" spans="1:17" ht="15.75" customHeight="1" x14ac:dyDescent="0.25">
      <c r="A1229" s="2">
        <v>123</v>
      </c>
      <c r="B1229" s="2">
        <v>123</v>
      </c>
      <c r="C1229" s="2">
        <v>123</v>
      </c>
      <c r="D1229" s="2" t="s">
        <v>629</v>
      </c>
      <c r="E1229" s="3">
        <v>6</v>
      </c>
      <c r="F1229" s="3">
        <v>8</v>
      </c>
      <c r="G1229" s="3">
        <v>23</v>
      </c>
      <c r="H1229" s="3">
        <v>1.0720000000000001</v>
      </c>
      <c r="I1229" s="3">
        <v>0.27600000000000002</v>
      </c>
      <c r="J1229" s="4" t="str">
        <f t="shared" si="114"/>
        <v>Se calcula por Peso</v>
      </c>
      <c r="K1229" s="3">
        <f t="shared" si="115"/>
        <v>1.0720000000000001</v>
      </c>
      <c r="L1229" s="5">
        <v>12890</v>
      </c>
      <c r="M1229" s="2" t="str">
        <f t="shared" si="116"/>
        <v>$9.990-$19.990</v>
      </c>
      <c r="N1229" s="5">
        <f t="shared" si="117"/>
        <v>1000</v>
      </c>
      <c r="O1229" s="6" t="str">
        <f t="shared" si="118"/>
        <v>No aplica (&lt;$19.990)</v>
      </c>
      <c r="P1229" s="7">
        <f t="array" ref="P1229">IF(OR(L1229="",K1229=""),"",IF(L1229&lt;19990,0,IF(L1229&lt;=30000,INDEX(Tarifas!$C$2:$C$37,MATCH(K1229,Tarifas!$A$2:$A$37,1)),IF(L1229&lt;=40000,INDEX(Tarifas!$D$2:$D$37,MATCH(K1229,Tarifas!$A$2:$A$37,1)),INDEX(Tarifas!$E$2:$E$37,MATCH(K1229,Tarifas!$A$2:$A$37,1))))))</f>
        <v>0</v>
      </c>
      <c r="Q1229" s="7">
        <f t="shared" si="119"/>
        <v>1000</v>
      </c>
    </row>
    <row r="1230" spans="1:17" ht="15.75" customHeight="1" x14ac:dyDescent="0.25">
      <c r="A1230" s="2">
        <v>123</v>
      </c>
      <c r="B1230" s="2">
        <v>123</v>
      </c>
      <c r="C1230" s="2">
        <v>123</v>
      </c>
      <c r="D1230" s="2" t="s">
        <v>629</v>
      </c>
      <c r="E1230" s="3">
        <v>6</v>
      </c>
      <c r="F1230" s="3">
        <v>8</v>
      </c>
      <c r="G1230" s="3">
        <v>23</v>
      </c>
      <c r="H1230" s="3">
        <v>1.0720000000000001</v>
      </c>
      <c r="I1230" s="3">
        <v>0.27600000000000002</v>
      </c>
      <c r="J1230" s="4" t="str">
        <f t="shared" si="114"/>
        <v>Se calcula por Peso</v>
      </c>
      <c r="K1230" s="3">
        <f t="shared" si="115"/>
        <v>1.0720000000000001</v>
      </c>
      <c r="L1230" s="5">
        <v>12890</v>
      </c>
      <c r="M1230" s="2" t="str">
        <f t="shared" si="116"/>
        <v>$9.990-$19.990</v>
      </c>
      <c r="N1230" s="5">
        <f t="shared" si="117"/>
        <v>1000</v>
      </c>
      <c r="O1230" s="6" t="str">
        <f t="shared" si="118"/>
        <v>No aplica (&lt;$19.990)</v>
      </c>
      <c r="P1230" s="7">
        <f t="array" ref="P1230">IF(OR(L1230="",K1230=""),"",IF(L1230&lt;19990,0,IF(L1230&lt;=30000,INDEX(Tarifas!$C$2:$C$37,MATCH(K1230,Tarifas!$A$2:$A$37,1)),IF(L1230&lt;=40000,INDEX(Tarifas!$D$2:$D$37,MATCH(K1230,Tarifas!$A$2:$A$37,1)),INDEX(Tarifas!$E$2:$E$37,MATCH(K1230,Tarifas!$A$2:$A$37,1))))))</f>
        <v>0</v>
      </c>
      <c r="Q1230" s="7">
        <f t="shared" si="119"/>
        <v>1000</v>
      </c>
    </row>
    <row r="1231" spans="1:17" ht="15.75" customHeight="1" x14ac:dyDescent="0.25">
      <c r="A1231" s="2">
        <v>123</v>
      </c>
      <c r="B1231" s="2">
        <v>123</v>
      </c>
      <c r="C1231" s="2">
        <v>123</v>
      </c>
      <c r="D1231" s="2" t="s">
        <v>630</v>
      </c>
      <c r="E1231" s="3">
        <v>6</v>
      </c>
      <c r="F1231" s="3">
        <v>23</v>
      </c>
      <c r="G1231" s="3">
        <v>35</v>
      </c>
      <c r="H1231" s="3">
        <v>1.071</v>
      </c>
      <c r="I1231" s="3">
        <v>1.2075</v>
      </c>
      <c r="J1231" s="4" t="str">
        <f t="shared" si="114"/>
        <v>Se calcula por P volum</v>
      </c>
      <c r="K1231" s="3">
        <f t="shared" si="115"/>
        <v>1.2075</v>
      </c>
      <c r="L1231" s="5">
        <v>8390</v>
      </c>
      <c r="M1231" s="2" t="str">
        <f t="shared" si="116"/>
        <v>Hasta $9.989</v>
      </c>
      <c r="N1231" s="5">
        <f t="shared" si="117"/>
        <v>700</v>
      </c>
      <c r="O1231" s="6" t="str">
        <f t="shared" si="118"/>
        <v>No aplica (&lt;$19.990)</v>
      </c>
      <c r="P1231" s="7">
        <f t="array" ref="P1231">IF(OR(L1231="",K1231=""),"",IF(L1231&lt;19990,0,IF(L1231&lt;=30000,INDEX(Tarifas!$C$2:$C$37,MATCH(K1231,Tarifas!$A$2:$A$37,1)),IF(L1231&lt;=40000,INDEX(Tarifas!$D$2:$D$37,MATCH(K1231,Tarifas!$A$2:$A$37,1)),INDEX(Tarifas!$E$2:$E$37,MATCH(K1231,Tarifas!$A$2:$A$37,1))))))</f>
        <v>0</v>
      </c>
      <c r="Q1231" s="7">
        <f t="shared" si="119"/>
        <v>700</v>
      </c>
    </row>
    <row r="1232" spans="1:17" ht="15.75" customHeight="1" x14ac:dyDescent="0.25">
      <c r="A1232" s="2">
        <v>123</v>
      </c>
      <c r="B1232" s="2">
        <v>123</v>
      </c>
      <c r="C1232" s="2">
        <v>123</v>
      </c>
      <c r="D1232" s="2" t="s">
        <v>631</v>
      </c>
      <c r="E1232" s="3">
        <v>14</v>
      </c>
      <c r="F1232" s="3">
        <v>14</v>
      </c>
      <c r="G1232" s="3">
        <v>22</v>
      </c>
      <c r="H1232" s="3">
        <v>1.07</v>
      </c>
      <c r="I1232" s="3">
        <v>1.0780000000000001</v>
      </c>
      <c r="J1232" s="4" t="str">
        <f t="shared" si="114"/>
        <v>Se calcula por P volum</v>
      </c>
      <c r="K1232" s="3">
        <f t="shared" si="115"/>
        <v>1.0780000000000001</v>
      </c>
      <c r="L1232" s="5">
        <v>3990</v>
      </c>
      <c r="M1232" s="2" t="str">
        <f t="shared" si="116"/>
        <v>Hasta $9.989</v>
      </c>
      <c r="N1232" s="5">
        <f t="shared" si="117"/>
        <v>700</v>
      </c>
      <c r="O1232" s="6" t="str">
        <f t="shared" si="118"/>
        <v>No aplica (&lt;$19.990)</v>
      </c>
      <c r="P1232" s="7">
        <f t="array" ref="P1232">IF(OR(L1232="",K1232=""),"",IF(L1232&lt;19990,0,IF(L1232&lt;=30000,INDEX(Tarifas!$C$2:$C$37,MATCH(K1232,Tarifas!$A$2:$A$37,1)),IF(L1232&lt;=40000,INDEX(Tarifas!$D$2:$D$37,MATCH(K1232,Tarifas!$A$2:$A$37,1)),INDEX(Tarifas!$E$2:$E$37,MATCH(K1232,Tarifas!$A$2:$A$37,1))))))</f>
        <v>0</v>
      </c>
      <c r="Q1232" s="7">
        <f t="shared" si="119"/>
        <v>700</v>
      </c>
    </row>
    <row r="1233" spans="1:17" ht="15.75" customHeight="1" x14ac:dyDescent="0.25">
      <c r="A1233" s="2">
        <v>123</v>
      </c>
      <c r="B1233" s="2">
        <v>123</v>
      </c>
      <c r="C1233" s="2">
        <v>123</v>
      </c>
      <c r="D1233" s="2" t="s">
        <v>632</v>
      </c>
      <c r="E1233" s="3">
        <v>8</v>
      </c>
      <c r="F1233" s="3">
        <v>16</v>
      </c>
      <c r="G1233" s="3">
        <v>25</v>
      </c>
      <c r="H1233" s="3">
        <v>1.07</v>
      </c>
      <c r="I1233" s="3">
        <v>0.8</v>
      </c>
      <c r="J1233" s="4" t="str">
        <f t="shared" si="114"/>
        <v>Se calcula por Peso</v>
      </c>
      <c r="K1233" s="3">
        <f t="shared" si="115"/>
        <v>1.07</v>
      </c>
      <c r="L1233" s="5">
        <v>4290</v>
      </c>
      <c r="M1233" s="2" t="str">
        <f t="shared" si="116"/>
        <v>Hasta $9.989</v>
      </c>
      <c r="N1233" s="5">
        <f t="shared" si="117"/>
        <v>700</v>
      </c>
      <c r="O1233" s="6" t="str">
        <f t="shared" si="118"/>
        <v>No aplica (&lt;$19.990)</v>
      </c>
      <c r="P1233" s="7">
        <f t="array" ref="P1233">IF(OR(L1233="",K1233=""),"",IF(L1233&lt;19990,0,IF(L1233&lt;=30000,INDEX(Tarifas!$C$2:$C$37,MATCH(K1233,Tarifas!$A$2:$A$37,1)),IF(L1233&lt;=40000,INDEX(Tarifas!$D$2:$D$37,MATCH(K1233,Tarifas!$A$2:$A$37,1)),INDEX(Tarifas!$E$2:$E$37,MATCH(K1233,Tarifas!$A$2:$A$37,1))))))</f>
        <v>0</v>
      </c>
      <c r="Q1233" s="7">
        <f t="shared" si="119"/>
        <v>700</v>
      </c>
    </row>
    <row r="1234" spans="1:17" ht="15.75" customHeight="1" x14ac:dyDescent="0.25">
      <c r="A1234" s="2">
        <v>123</v>
      </c>
      <c r="B1234" s="2">
        <v>123</v>
      </c>
      <c r="C1234" s="2">
        <v>123</v>
      </c>
      <c r="D1234" s="2" t="s">
        <v>633</v>
      </c>
      <c r="E1234" s="3">
        <v>14</v>
      </c>
      <c r="F1234" s="3">
        <v>14</v>
      </c>
      <c r="G1234" s="3">
        <v>21</v>
      </c>
      <c r="H1234" s="3">
        <v>1.07</v>
      </c>
      <c r="I1234" s="3">
        <v>1.0289999999999999</v>
      </c>
      <c r="J1234" s="4" t="str">
        <f t="shared" si="114"/>
        <v>Se calcula por Peso</v>
      </c>
      <c r="K1234" s="3">
        <f t="shared" si="115"/>
        <v>1.07</v>
      </c>
      <c r="L1234" s="5">
        <v>11970</v>
      </c>
      <c r="M1234" s="2" t="str">
        <f t="shared" si="116"/>
        <v>$9.990-$19.990</v>
      </c>
      <c r="N1234" s="5">
        <f t="shared" si="117"/>
        <v>1000</v>
      </c>
      <c r="O1234" s="6" t="str">
        <f t="shared" si="118"/>
        <v>No aplica (&lt;$19.990)</v>
      </c>
      <c r="P1234" s="7">
        <f t="array" ref="P1234">IF(OR(L1234="",K1234=""),"",IF(L1234&lt;19990,0,IF(L1234&lt;=30000,INDEX(Tarifas!$C$2:$C$37,MATCH(K1234,Tarifas!$A$2:$A$37,1)),IF(L1234&lt;=40000,INDEX(Tarifas!$D$2:$D$37,MATCH(K1234,Tarifas!$A$2:$A$37,1)),INDEX(Tarifas!$E$2:$E$37,MATCH(K1234,Tarifas!$A$2:$A$37,1))))))</f>
        <v>0</v>
      </c>
      <c r="Q1234" s="7">
        <f t="shared" si="119"/>
        <v>1000</v>
      </c>
    </row>
    <row r="1235" spans="1:17" ht="15.75" customHeight="1" x14ac:dyDescent="0.25">
      <c r="A1235" s="2">
        <v>123</v>
      </c>
      <c r="B1235" s="2">
        <v>123</v>
      </c>
      <c r="C1235" s="2">
        <v>123</v>
      </c>
      <c r="D1235" s="2" t="s">
        <v>633</v>
      </c>
      <c r="E1235" s="3">
        <v>14</v>
      </c>
      <c r="F1235" s="3">
        <v>14</v>
      </c>
      <c r="G1235" s="3">
        <v>21</v>
      </c>
      <c r="H1235" s="3">
        <v>1.07</v>
      </c>
      <c r="I1235" s="3">
        <v>1.0289999999999999</v>
      </c>
      <c r="J1235" s="4" t="str">
        <f t="shared" si="114"/>
        <v>Se calcula por Peso</v>
      </c>
      <c r="K1235" s="3">
        <f t="shared" si="115"/>
        <v>1.07</v>
      </c>
      <c r="L1235" s="5">
        <v>11970</v>
      </c>
      <c r="M1235" s="2" t="str">
        <f t="shared" si="116"/>
        <v>$9.990-$19.990</v>
      </c>
      <c r="N1235" s="5">
        <f t="shared" si="117"/>
        <v>1000</v>
      </c>
      <c r="O1235" s="6" t="str">
        <f t="shared" si="118"/>
        <v>No aplica (&lt;$19.990)</v>
      </c>
      <c r="P1235" s="7">
        <f t="array" ref="P1235">IF(OR(L1235="",K1235=""),"",IF(L1235&lt;19990,0,IF(L1235&lt;=30000,INDEX(Tarifas!$C$2:$C$37,MATCH(K1235,Tarifas!$A$2:$A$37,1)),IF(L1235&lt;=40000,INDEX(Tarifas!$D$2:$D$37,MATCH(K1235,Tarifas!$A$2:$A$37,1)),INDEX(Tarifas!$E$2:$E$37,MATCH(K1235,Tarifas!$A$2:$A$37,1))))))</f>
        <v>0</v>
      </c>
      <c r="Q1235" s="7">
        <f t="shared" si="119"/>
        <v>1000</v>
      </c>
    </row>
    <row r="1236" spans="1:17" ht="15.75" customHeight="1" x14ac:dyDescent="0.25">
      <c r="A1236" s="2">
        <v>123</v>
      </c>
      <c r="B1236" s="2">
        <v>123</v>
      </c>
      <c r="C1236" s="2">
        <v>123</v>
      </c>
      <c r="D1236" s="2" t="s">
        <v>634</v>
      </c>
      <c r="E1236" s="3">
        <v>9</v>
      </c>
      <c r="F1236" s="3">
        <v>9</v>
      </c>
      <c r="G1236" s="3">
        <v>25</v>
      </c>
      <c r="H1236" s="3">
        <v>1.06</v>
      </c>
      <c r="I1236" s="3">
        <v>0.50624999999999998</v>
      </c>
      <c r="J1236" s="4" t="str">
        <f t="shared" si="114"/>
        <v>Se calcula por Peso</v>
      </c>
      <c r="K1236" s="3">
        <f t="shared" si="115"/>
        <v>1.06</v>
      </c>
      <c r="L1236" s="5">
        <v>3891</v>
      </c>
      <c r="M1236" s="2" t="str">
        <f t="shared" si="116"/>
        <v>Hasta $9.989</v>
      </c>
      <c r="N1236" s="5">
        <f t="shared" si="117"/>
        <v>700</v>
      </c>
      <c r="O1236" s="6" t="str">
        <f t="shared" si="118"/>
        <v>No aplica (&lt;$19.990)</v>
      </c>
      <c r="P1236" s="7">
        <f t="array" ref="P1236">IF(OR(L1236="",K1236=""),"",IF(L1236&lt;19990,0,IF(L1236&lt;=30000,INDEX(Tarifas!$C$2:$C$37,MATCH(K1236,Tarifas!$A$2:$A$37,1)),IF(L1236&lt;=40000,INDEX(Tarifas!$D$2:$D$37,MATCH(K1236,Tarifas!$A$2:$A$37,1)),INDEX(Tarifas!$E$2:$E$37,MATCH(K1236,Tarifas!$A$2:$A$37,1))))))</f>
        <v>0</v>
      </c>
      <c r="Q1236" s="7">
        <f t="shared" si="119"/>
        <v>700</v>
      </c>
    </row>
    <row r="1237" spans="1:17" ht="15.75" customHeight="1" x14ac:dyDescent="0.25">
      <c r="A1237" s="2">
        <v>123</v>
      </c>
      <c r="B1237" s="2">
        <v>123</v>
      </c>
      <c r="C1237" s="2">
        <v>123</v>
      </c>
      <c r="D1237" s="2" t="s">
        <v>634</v>
      </c>
      <c r="E1237" s="3">
        <v>9</v>
      </c>
      <c r="F1237" s="3">
        <v>9</v>
      </c>
      <c r="G1237" s="3">
        <v>25</v>
      </c>
      <c r="H1237" s="3">
        <v>1.06</v>
      </c>
      <c r="I1237" s="3">
        <v>0.50624999999999998</v>
      </c>
      <c r="J1237" s="4" t="str">
        <f t="shared" si="114"/>
        <v>Se calcula por Peso</v>
      </c>
      <c r="K1237" s="3">
        <f t="shared" si="115"/>
        <v>1.06</v>
      </c>
      <c r="L1237" s="5">
        <v>3891</v>
      </c>
      <c r="M1237" s="2" t="str">
        <f t="shared" si="116"/>
        <v>Hasta $9.989</v>
      </c>
      <c r="N1237" s="5">
        <f t="shared" si="117"/>
        <v>700</v>
      </c>
      <c r="O1237" s="6" t="str">
        <f t="shared" si="118"/>
        <v>No aplica (&lt;$19.990)</v>
      </c>
      <c r="P1237" s="7">
        <f t="array" ref="P1237">IF(OR(L1237="",K1237=""),"",IF(L1237&lt;19990,0,IF(L1237&lt;=30000,INDEX(Tarifas!$C$2:$C$37,MATCH(K1237,Tarifas!$A$2:$A$37,1)),IF(L1237&lt;=40000,INDEX(Tarifas!$D$2:$D$37,MATCH(K1237,Tarifas!$A$2:$A$37,1)),INDEX(Tarifas!$E$2:$E$37,MATCH(K1237,Tarifas!$A$2:$A$37,1))))))</f>
        <v>0</v>
      </c>
      <c r="Q1237" s="7">
        <f t="shared" si="119"/>
        <v>700</v>
      </c>
    </row>
    <row r="1238" spans="1:17" ht="15.75" customHeight="1" x14ac:dyDescent="0.25">
      <c r="A1238" s="2">
        <v>123</v>
      </c>
      <c r="B1238" s="2">
        <v>123</v>
      </c>
      <c r="C1238" s="2">
        <v>123</v>
      </c>
      <c r="D1238" s="2" t="s">
        <v>635</v>
      </c>
      <c r="E1238" s="3">
        <v>9</v>
      </c>
      <c r="F1238" s="3">
        <v>9</v>
      </c>
      <c r="G1238" s="3">
        <v>21</v>
      </c>
      <c r="H1238" s="3">
        <v>1.06</v>
      </c>
      <c r="I1238" s="3">
        <v>0.42525000000000002</v>
      </c>
      <c r="J1238" s="4" t="str">
        <f t="shared" si="114"/>
        <v>Se calcula por Peso</v>
      </c>
      <c r="K1238" s="3">
        <f t="shared" si="115"/>
        <v>1.06</v>
      </c>
      <c r="L1238" s="5">
        <v>4290</v>
      </c>
      <c r="M1238" s="2" t="str">
        <f t="shared" si="116"/>
        <v>Hasta $9.989</v>
      </c>
      <c r="N1238" s="5">
        <f t="shared" si="117"/>
        <v>700</v>
      </c>
      <c r="O1238" s="6" t="str">
        <f t="shared" si="118"/>
        <v>No aplica (&lt;$19.990)</v>
      </c>
      <c r="P1238" s="7">
        <f t="array" ref="P1238">IF(OR(L1238="",K1238=""),"",IF(L1238&lt;19990,0,IF(L1238&lt;=30000,INDEX(Tarifas!$C$2:$C$37,MATCH(K1238,Tarifas!$A$2:$A$37,1)),IF(L1238&lt;=40000,INDEX(Tarifas!$D$2:$D$37,MATCH(K1238,Tarifas!$A$2:$A$37,1)),INDEX(Tarifas!$E$2:$E$37,MATCH(K1238,Tarifas!$A$2:$A$37,1))))))</f>
        <v>0</v>
      </c>
      <c r="Q1238" s="7">
        <f t="shared" si="119"/>
        <v>700</v>
      </c>
    </row>
    <row r="1239" spans="1:17" ht="15.75" customHeight="1" x14ac:dyDescent="0.25">
      <c r="A1239" s="2">
        <v>123</v>
      </c>
      <c r="B1239" s="2">
        <v>123</v>
      </c>
      <c r="C1239" s="2">
        <v>123</v>
      </c>
      <c r="D1239" s="2" t="s">
        <v>636</v>
      </c>
      <c r="E1239" s="3">
        <v>7</v>
      </c>
      <c r="F1239" s="3">
        <v>15</v>
      </c>
      <c r="G1239" s="3">
        <v>20</v>
      </c>
      <c r="H1239" s="3">
        <v>1.06</v>
      </c>
      <c r="I1239" s="3">
        <v>0.52500000000000002</v>
      </c>
      <c r="J1239" s="4" t="str">
        <f t="shared" si="114"/>
        <v>Se calcula por Peso</v>
      </c>
      <c r="K1239" s="3">
        <f t="shared" si="115"/>
        <v>1.06</v>
      </c>
      <c r="L1239" s="5">
        <v>16990</v>
      </c>
      <c r="M1239" s="2" t="str">
        <f t="shared" si="116"/>
        <v>$9.990-$19.990</v>
      </c>
      <c r="N1239" s="5">
        <f t="shared" si="117"/>
        <v>1000</v>
      </c>
      <c r="O1239" s="6" t="str">
        <f t="shared" si="118"/>
        <v>No aplica (&lt;$19.990)</v>
      </c>
      <c r="P1239" s="7">
        <f t="array" ref="P1239">IF(OR(L1239="",K1239=""),"",IF(L1239&lt;19990,0,IF(L1239&lt;=30000,INDEX(Tarifas!$C$2:$C$37,MATCH(K1239,Tarifas!$A$2:$A$37,1)),IF(L1239&lt;=40000,INDEX(Tarifas!$D$2:$D$37,MATCH(K1239,Tarifas!$A$2:$A$37,1)),INDEX(Tarifas!$E$2:$E$37,MATCH(K1239,Tarifas!$A$2:$A$37,1))))))</f>
        <v>0</v>
      </c>
      <c r="Q1239" s="7">
        <f t="shared" si="119"/>
        <v>1000</v>
      </c>
    </row>
    <row r="1240" spans="1:17" ht="15.75" customHeight="1" x14ac:dyDescent="0.25">
      <c r="A1240" s="2">
        <v>123</v>
      </c>
      <c r="B1240" s="2">
        <v>123</v>
      </c>
      <c r="C1240" s="2">
        <v>123</v>
      </c>
      <c r="D1240" s="2" t="s">
        <v>637</v>
      </c>
      <c r="E1240" s="3">
        <v>2</v>
      </c>
      <c r="F1240" s="3">
        <v>10</v>
      </c>
      <c r="G1240" s="3">
        <v>18</v>
      </c>
      <c r="H1240" s="3">
        <v>1.056</v>
      </c>
      <c r="I1240" s="3">
        <v>0.09</v>
      </c>
      <c r="J1240" s="4" t="str">
        <f t="shared" si="114"/>
        <v>Se calcula por Peso</v>
      </c>
      <c r="K1240" s="3">
        <f t="shared" si="115"/>
        <v>1.056</v>
      </c>
      <c r="L1240" s="5">
        <v>3650</v>
      </c>
      <c r="M1240" s="2" t="str">
        <f t="shared" si="116"/>
        <v>Hasta $9.989</v>
      </c>
      <c r="N1240" s="5">
        <f t="shared" si="117"/>
        <v>700</v>
      </c>
      <c r="O1240" s="6" t="str">
        <f t="shared" si="118"/>
        <v>No aplica (&lt;$19.990)</v>
      </c>
      <c r="P1240" s="7">
        <f t="array" ref="P1240">IF(OR(L1240="",K1240=""),"",IF(L1240&lt;19990,0,IF(L1240&lt;=30000,INDEX(Tarifas!$C$2:$C$37,MATCH(K1240,Tarifas!$A$2:$A$37,1)),IF(L1240&lt;=40000,INDEX(Tarifas!$D$2:$D$37,MATCH(K1240,Tarifas!$A$2:$A$37,1)),INDEX(Tarifas!$E$2:$E$37,MATCH(K1240,Tarifas!$A$2:$A$37,1))))))</f>
        <v>0</v>
      </c>
      <c r="Q1240" s="7">
        <f t="shared" si="119"/>
        <v>700</v>
      </c>
    </row>
    <row r="1241" spans="1:17" ht="15.75" customHeight="1" x14ac:dyDescent="0.25">
      <c r="A1241" s="2">
        <v>123</v>
      </c>
      <c r="B1241" s="2">
        <v>123</v>
      </c>
      <c r="C1241" s="2">
        <v>123</v>
      </c>
      <c r="D1241" s="2" t="s">
        <v>637</v>
      </c>
      <c r="E1241" s="3">
        <v>2</v>
      </c>
      <c r="F1241" s="3">
        <v>10</v>
      </c>
      <c r="G1241" s="3">
        <v>18</v>
      </c>
      <c r="H1241" s="3">
        <v>1.056</v>
      </c>
      <c r="I1241" s="3">
        <v>0.09</v>
      </c>
      <c r="J1241" s="4" t="str">
        <f t="shared" si="114"/>
        <v>Se calcula por Peso</v>
      </c>
      <c r="K1241" s="3">
        <f t="shared" si="115"/>
        <v>1.056</v>
      </c>
      <c r="L1241" s="5">
        <v>3650</v>
      </c>
      <c r="M1241" s="2" t="str">
        <f t="shared" si="116"/>
        <v>Hasta $9.989</v>
      </c>
      <c r="N1241" s="5">
        <f t="shared" si="117"/>
        <v>700</v>
      </c>
      <c r="O1241" s="6" t="str">
        <f t="shared" si="118"/>
        <v>No aplica (&lt;$19.990)</v>
      </c>
      <c r="P1241" s="7">
        <f t="array" ref="P1241">IF(OR(L1241="",K1241=""),"",IF(L1241&lt;19990,0,IF(L1241&lt;=30000,INDEX(Tarifas!$C$2:$C$37,MATCH(K1241,Tarifas!$A$2:$A$37,1)),IF(L1241&lt;=40000,INDEX(Tarifas!$D$2:$D$37,MATCH(K1241,Tarifas!$A$2:$A$37,1)),INDEX(Tarifas!$E$2:$E$37,MATCH(K1241,Tarifas!$A$2:$A$37,1))))))</f>
        <v>0</v>
      </c>
      <c r="Q1241" s="7">
        <f t="shared" si="119"/>
        <v>700</v>
      </c>
    </row>
    <row r="1242" spans="1:17" ht="15.75" customHeight="1" x14ac:dyDescent="0.25">
      <c r="A1242" s="2">
        <v>123</v>
      </c>
      <c r="B1242" s="2">
        <v>123</v>
      </c>
      <c r="C1242" s="2">
        <v>123</v>
      </c>
      <c r="D1242" s="2" t="s">
        <v>638</v>
      </c>
      <c r="E1242" s="3">
        <v>13</v>
      </c>
      <c r="F1242" s="3">
        <v>23</v>
      </c>
      <c r="G1242" s="3">
        <v>33</v>
      </c>
      <c r="H1242" s="3">
        <v>1.052</v>
      </c>
      <c r="I1242" s="3">
        <v>2.4667500000000002</v>
      </c>
      <c r="J1242" s="4" t="str">
        <f t="shared" si="114"/>
        <v>Se calcula por P volum</v>
      </c>
      <c r="K1242" s="3">
        <f t="shared" si="115"/>
        <v>2.4667500000000002</v>
      </c>
      <c r="L1242" s="5">
        <v>24491</v>
      </c>
      <c r="M1242" s="2" t="str">
        <f t="shared" si="116"/>
        <v>Sin costo fijo</v>
      </c>
      <c r="N1242" s="5">
        <f t="shared" si="117"/>
        <v>0</v>
      </c>
      <c r="O1242" s="6" t="str">
        <f t="shared" si="118"/>
        <v>$19.990-$30.000</v>
      </c>
      <c r="P1242" s="7">
        <f t="array" ref="P1242">IF(OR(L1242="",K1242=""),"",IF(L1242&lt;19990,0,IF(L1242&lt;=30000,INDEX(Tarifas!$C$2:$C$37,MATCH(K1242,Tarifas!$A$2:$A$37,1)),IF(L1242&lt;=40000,INDEX(Tarifas!$D$2:$D$37,MATCH(K1242,Tarifas!$A$2:$A$37,1)),INDEX(Tarifas!$E$2:$E$37,MATCH(K1242,Tarifas!$A$2:$A$37,1))))))</f>
        <v>2880</v>
      </c>
      <c r="Q1242" s="7">
        <f t="shared" si="119"/>
        <v>2880</v>
      </c>
    </row>
    <row r="1243" spans="1:17" ht="15.75" customHeight="1" x14ac:dyDescent="0.25">
      <c r="A1243" s="2">
        <v>123</v>
      </c>
      <c r="B1243" s="2">
        <v>123</v>
      </c>
      <c r="C1243" s="2">
        <v>123</v>
      </c>
      <c r="D1243" s="2" t="s">
        <v>638</v>
      </c>
      <c r="E1243" s="3">
        <v>13</v>
      </c>
      <c r="F1243" s="3">
        <v>23</v>
      </c>
      <c r="G1243" s="3">
        <v>33</v>
      </c>
      <c r="H1243" s="3">
        <v>1.052</v>
      </c>
      <c r="I1243" s="3">
        <v>2.4667500000000002</v>
      </c>
      <c r="J1243" s="4" t="str">
        <f t="shared" si="114"/>
        <v>Se calcula por P volum</v>
      </c>
      <c r="K1243" s="3">
        <f t="shared" si="115"/>
        <v>2.4667500000000002</v>
      </c>
      <c r="L1243" s="5">
        <v>24491</v>
      </c>
      <c r="M1243" s="2" t="str">
        <f t="shared" si="116"/>
        <v>Sin costo fijo</v>
      </c>
      <c r="N1243" s="5">
        <f t="shared" si="117"/>
        <v>0</v>
      </c>
      <c r="O1243" s="6" t="str">
        <f t="shared" si="118"/>
        <v>$19.990-$30.000</v>
      </c>
      <c r="P1243" s="7">
        <f t="array" ref="P1243">IF(OR(L1243="",K1243=""),"",IF(L1243&lt;19990,0,IF(L1243&lt;=30000,INDEX(Tarifas!$C$2:$C$37,MATCH(K1243,Tarifas!$A$2:$A$37,1)),IF(L1243&lt;=40000,INDEX(Tarifas!$D$2:$D$37,MATCH(K1243,Tarifas!$A$2:$A$37,1)),INDEX(Tarifas!$E$2:$E$37,MATCH(K1243,Tarifas!$A$2:$A$37,1))))))</f>
        <v>2880</v>
      </c>
      <c r="Q1243" s="7">
        <f t="shared" si="119"/>
        <v>2880</v>
      </c>
    </row>
    <row r="1244" spans="1:17" ht="15.75" customHeight="1" x14ac:dyDescent="0.25">
      <c r="A1244" s="2">
        <v>123</v>
      </c>
      <c r="B1244" s="2">
        <v>123</v>
      </c>
      <c r="C1244" s="2">
        <v>123</v>
      </c>
      <c r="D1244" s="2" t="s">
        <v>639</v>
      </c>
      <c r="E1244" s="3">
        <v>14</v>
      </c>
      <c r="F1244" s="3">
        <v>17</v>
      </c>
      <c r="G1244" s="3">
        <v>27</v>
      </c>
      <c r="H1244" s="3">
        <v>1.05</v>
      </c>
      <c r="I1244" s="3">
        <v>1.6065</v>
      </c>
      <c r="J1244" s="4" t="str">
        <f t="shared" si="114"/>
        <v>Se calcula por P volum</v>
      </c>
      <c r="K1244" s="3">
        <f t="shared" si="115"/>
        <v>1.6065</v>
      </c>
      <c r="L1244" s="5">
        <v>2120</v>
      </c>
      <c r="M1244" s="2" t="str">
        <f t="shared" si="116"/>
        <v>Hasta $9.989</v>
      </c>
      <c r="N1244" s="5">
        <f t="shared" si="117"/>
        <v>700</v>
      </c>
      <c r="O1244" s="6" t="str">
        <f t="shared" si="118"/>
        <v>No aplica (&lt;$19.990)</v>
      </c>
      <c r="P1244" s="7">
        <f t="array" ref="P1244">IF(OR(L1244="",K1244=""),"",IF(L1244&lt;19990,0,IF(L1244&lt;=30000,INDEX(Tarifas!$C$2:$C$37,MATCH(K1244,Tarifas!$A$2:$A$37,1)),IF(L1244&lt;=40000,INDEX(Tarifas!$D$2:$D$37,MATCH(K1244,Tarifas!$A$2:$A$37,1)),INDEX(Tarifas!$E$2:$E$37,MATCH(K1244,Tarifas!$A$2:$A$37,1))))))</f>
        <v>0</v>
      </c>
      <c r="Q1244" s="7">
        <f t="shared" si="119"/>
        <v>700</v>
      </c>
    </row>
    <row r="1245" spans="1:17" ht="15.75" customHeight="1" x14ac:dyDescent="0.25">
      <c r="A1245" s="2">
        <v>123</v>
      </c>
      <c r="B1245" s="2">
        <v>123</v>
      </c>
      <c r="C1245" s="2">
        <v>123</v>
      </c>
      <c r="D1245" s="2" t="s">
        <v>640</v>
      </c>
      <c r="E1245" s="3">
        <v>16</v>
      </c>
      <c r="F1245" s="3">
        <v>19</v>
      </c>
      <c r="G1245" s="3">
        <v>25</v>
      </c>
      <c r="H1245" s="3">
        <v>1.05</v>
      </c>
      <c r="I1245" s="3">
        <v>1.9</v>
      </c>
      <c r="J1245" s="4" t="str">
        <f t="shared" si="114"/>
        <v>Se calcula por P volum</v>
      </c>
      <c r="K1245" s="3">
        <f t="shared" si="115"/>
        <v>1.9</v>
      </c>
      <c r="L1245" s="5">
        <v>2190</v>
      </c>
      <c r="M1245" s="2" t="str">
        <f t="shared" si="116"/>
        <v>Hasta $9.989</v>
      </c>
      <c r="N1245" s="5">
        <f t="shared" si="117"/>
        <v>700</v>
      </c>
      <c r="O1245" s="6" t="str">
        <f t="shared" si="118"/>
        <v>No aplica (&lt;$19.990)</v>
      </c>
      <c r="P1245" s="7">
        <f t="array" ref="P1245">IF(OR(L1245="",K1245=""),"",IF(L1245&lt;19990,0,IF(L1245&lt;=30000,INDEX(Tarifas!$C$2:$C$37,MATCH(K1245,Tarifas!$A$2:$A$37,1)),IF(L1245&lt;=40000,INDEX(Tarifas!$D$2:$D$37,MATCH(K1245,Tarifas!$A$2:$A$37,1)),INDEX(Tarifas!$E$2:$E$37,MATCH(K1245,Tarifas!$A$2:$A$37,1))))))</f>
        <v>0</v>
      </c>
      <c r="Q1245" s="7">
        <f t="shared" si="119"/>
        <v>700</v>
      </c>
    </row>
    <row r="1246" spans="1:17" ht="15.75" customHeight="1" x14ac:dyDescent="0.25">
      <c r="A1246" s="2">
        <v>123</v>
      </c>
      <c r="B1246" s="2">
        <v>123</v>
      </c>
      <c r="C1246" s="2">
        <v>123</v>
      </c>
      <c r="D1246" s="2" t="s">
        <v>640</v>
      </c>
      <c r="E1246" s="3">
        <v>16</v>
      </c>
      <c r="F1246" s="3">
        <v>19</v>
      </c>
      <c r="G1246" s="3">
        <v>25</v>
      </c>
      <c r="H1246" s="3">
        <v>1.05</v>
      </c>
      <c r="I1246" s="3">
        <v>1.9</v>
      </c>
      <c r="J1246" s="4" t="str">
        <f t="shared" si="114"/>
        <v>Se calcula por P volum</v>
      </c>
      <c r="K1246" s="3">
        <f t="shared" si="115"/>
        <v>1.9</v>
      </c>
      <c r="L1246" s="5">
        <v>2190</v>
      </c>
      <c r="M1246" s="2" t="str">
        <f t="shared" si="116"/>
        <v>Hasta $9.989</v>
      </c>
      <c r="N1246" s="5">
        <f t="shared" si="117"/>
        <v>700</v>
      </c>
      <c r="O1246" s="6" t="str">
        <f t="shared" si="118"/>
        <v>No aplica (&lt;$19.990)</v>
      </c>
      <c r="P1246" s="7">
        <f t="array" ref="P1246">IF(OR(L1246="",K1246=""),"",IF(L1246&lt;19990,0,IF(L1246&lt;=30000,INDEX(Tarifas!$C$2:$C$37,MATCH(K1246,Tarifas!$A$2:$A$37,1)),IF(L1246&lt;=40000,INDEX(Tarifas!$D$2:$D$37,MATCH(K1246,Tarifas!$A$2:$A$37,1)),INDEX(Tarifas!$E$2:$E$37,MATCH(K1246,Tarifas!$A$2:$A$37,1))))))</f>
        <v>0</v>
      </c>
      <c r="Q1246" s="7">
        <f t="shared" si="119"/>
        <v>700</v>
      </c>
    </row>
    <row r="1247" spans="1:17" ht="15.75" customHeight="1" x14ac:dyDescent="0.25">
      <c r="A1247" s="2">
        <v>123</v>
      </c>
      <c r="B1247" s="2">
        <v>123</v>
      </c>
      <c r="C1247" s="2">
        <v>123</v>
      </c>
      <c r="D1247" s="2" t="s">
        <v>640</v>
      </c>
      <c r="E1247" s="3">
        <v>16</v>
      </c>
      <c r="F1247" s="3">
        <v>19</v>
      </c>
      <c r="G1247" s="3">
        <v>25</v>
      </c>
      <c r="H1247" s="3">
        <v>1.05</v>
      </c>
      <c r="I1247" s="3">
        <v>1.9</v>
      </c>
      <c r="J1247" s="4" t="str">
        <f t="shared" si="114"/>
        <v>Se calcula por P volum</v>
      </c>
      <c r="K1247" s="3">
        <f t="shared" si="115"/>
        <v>1.9</v>
      </c>
      <c r="L1247" s="5">
        <v>2190</v>
      </c>
      <c r="M1247" s="2" t="str">
        <f t="shared" si="116"/>
        <v>Hasta $9.989</v>
      </c>
      <c r="N1247" s="5">
        <f t="shared" si="117"/>
        <v>700</v>
      </c>
      <c r="O1247" s="6" t="str">
        <f t="shared" si="118"/>
        <v>No aplica (&lt;$19.990)</v>
      </c>
      <c r="P1247" s="7">
        <f t="array" ref="P1247">IF(OR(L1247="",K1247=""),"",IF(L1247&lt;19990,0,IF(L1247&lt;=30000,INDEX(Tarifas!$C$2:$C$37,MATCH(K1247,Tarifas!$A$2:$A$37,1)),IF(L1247&lt;=40000,INDEX(Tarifas!$D$2:$D$37,MATCH(K1247,Tarifas!$A$2:$A$37,1)),INDEX(Tarifas!$E$2:$E$37,MATCH(K1247,Tarifas!$A$2:$A$37,1))))))</f>
        <v>0</v>
      </c>
      <c r="Q1247" s="7">
        <f t="shared" si="119"/>
        <v>700</v>
      </c>
    </row>
    <row r="1248" spans="1:17" ht="15.75" customHeight="1" x14ac:dyDescent="0.25">
      <c r="A1248" s="2">
        <v>123</v>
      </c>
      <c r="B1248" s="2">
        <v>123</v>
      </c>
      <c r="C1248" s="2">
        <v>123</v>
      </c>
      <c r="D1248" s="2" t="s">
        <v>641</v>
      </c>
      <c r="E1248" s="3">
        <v>5</v>
      </c>
      <c r="F1248" s="3">
        <v>17</v>
      </c>
      <c r="G1248" s="3">
        <v>26</v>
      </c>
      <c r="H1248" s="3">
        <v>1.05</v>
      </c>
      <c r="I1248" s="3">
        <v>0.55249999999999999</v>
      </c>
      <c r="J1248" s="4" t="str">
        <f t="shared" si="114"/>
        <v>Se calcula por Peso</v>
      </c>
      <c r="K1248" s="3">
        <f t="shared" si="115"/>
        <v>1.05</v>
      </c>
      <c r="L1248" s="5">
        <v>2051</v>
      </c>
      <c r="M1248" s="2" t="str">
        <f t="shared" si="116"/>
        <v>Hasta $9.989</v>
      </c>
      <c r="N1248" s="5">
        <f t="shared" si="117"/>
        <v>700</v>
      </c>
      <c r="O1248" s="6" t="str">
        <f t="shared" si="118"/>
        <v>No aplica (&lt;$19.990)</v>
      </c>
      <c r="P1248" s="7">
        <f t="array" ref="P1248">IF(OR(L1248="",K1248=""),"",IF(L1248&lt;19990,0,IF(L1248&lt;=30000,INDEX(Tarifas!$C$2:$C$37,MATCH(K1248,Tarifas!$A$2:$A$37,1)),IF(L1248&lt;=40000,INDEX(Tarifas!$D$2:$D$37,MATCH(K1248,Tarifas!$A$2:$A$37,1)),INDEX(Tarifas!$E$2:$E$37,MATCH(K1248,Tarifas!$A$2:$A$37,1))))))</f>
        <v>0</v>
      </c>
      <c r="Q1248" s="7">
        <f t="shared" si="119"/>
        <v>700</v>
      </c>
    </row>
    <row r="1249" spans="1:17" ht="15.75" customHeight="1" x14ac:dyDescent="0.25">
      <c r="A1249" s="2">
        <v>123</v>
      </c>
      <c r="B1249" s="2">
        <v>123</v>
      </c>
      <c r="C1249" s="2">
        <v>123</v>
      </c>
      <c r="D1249" s="2" t="s">
        <v>641</v>
      </c>
      <c r="E1249" s="3">
        <v>5</v>
      </c>
      <c r="F1249" s="3">
        <v>17</v>
      </c>
      <c r="G1249" s="3">
        <v>26</v>
      </c>
      <c r="H1249" s="3">
        <v>1.05</v>
      </c>
      <c r="I1249" s="3">
        <v>0.55249999999999999</v>
      </c>
      <c r="J1249" s="4" t="str">
        <f t="shared" si="114"/>
        <v>Se calcula por Peso</v>
      </c>
      <c r="K1249" s="3">
        <f t="shared" si="115"/>
        <v>1.05</v>
      </c>
      <c r="L1249" s="5">
        <v>2051</v>
      </c>
      <c r="M1249" s="2" t="str">
        <f t="shared" si="116"/>
        <v>Hasta $9.989</v>
      </c>
      <c r="N1249" s="5">
        <f t="shared" si="117"/>
        <v>700</v>
      </c>
      <c r="O1249" s="6" t="str">
        <f t="shared" si="118"/>
        <v>No aplica (&lt;$19.990)</v>
      </c>
      <c r="P1249" s="7">
        <f t="array" ref="P1249">IF(OR(L1249="",K1249=""),"",IF(L1249&lt;19990,0,IF(L1249&lt;=30000,INDEX(Tarifas!$C$2:$C$37,MATCH(K1249,Tarifas!$A$2:$A$37,1)),IF(L1249&lt;=40000,INDEX(Tarifas!$D$2:$D$37,MATCH(K1249,Tarifas!$A$2:$A$37,1)),INDEX(Tarifas!$E$2:$E$37,MATCH(K1249,Tarifas!$A$2:$A$37,1))))))</f>
        <v>0</v>
      </c>
      <c r="Q1249" s="7">
        <f t="shared" si="119"/>
        <v>700</v>
      </c>
    </row>
    <row r="1250" spans="1:17" ht="15.75" customHeight="1" x14ac:dyDescent="0.25">
      <c r="A1250" s="2">
        <v>123</v>
      </c>
      <c r="B1250" s="2">
        <v>123</v>
      </c>
      <c r="C1250" s="2">
        <v>123</v>
      </c>
      <c r="D1250" s="2" t="s">
        <v>642</v>
      </c>
      <c r="E1250" s="3">
        <v>6</v>
      </c>
      <c r="F1250" s="3">
        <v>17</v>
      </c>
      <c r="G1250" s="3">
        <v>24</v>
      </c>
      <c r="H1250" s="3">
        <v>1.05</v>
      </c>
      <c r="I1250" s="3">
        <v>0.61199999999999999</v>
      </c>
      <c r="J1250" s="4" t="str">
        <f t="shared" si="114"/>
        <v>Se calcula por Peso</v>
      </c>
      <c r="K1250" s="3">
        <f t="shared" si="115"/>
        <v>1.05</v>
      </c>
      <c r="L1250" s="5">
        <v>3990</v>
      </c>
      <c r="M1250" s="2" t="str">
        <f t="shared" si="116"/>
        <v>Hasta $9.989</v>
      </c>
      <c r="N1250" s="5">
        <f t="shared" si="117"/>
        <v>700</v>
      </c>
      <c r="O1250" s="6" t="str">
        <f t="shared" si="118"/>
        <v>No aplica (&lt;$19.990)</v>
      </c>
      <c r="P1250" s="7">
        <f t="array" ref="P1250">IF(OR(L1250="",K1250=""),"",IF(L1250&lt;19990,0,IF(L1250&lt;=30000,INDEX(Tarifas!$C$2:$C$37,MATCH(K1250,Tarifas!$A$2:$A$37,1)),IF(L1250&lt;=40000,INDEX(Tarifas!$D$2:$D$37,MATCH(K1250,Tarifas!$A$2:$A$37,1)),INDEX(Tarifas!$E$2:$E$37,MATCH(K1250,Tarifas!$A$2:$A$37,1))))))</f>
        <v>0</v>
      </c>
      <c r="Q1250" s="7">
        <f t="shared" si="119"/>
        <v>700</v>
      </c>
    </row>
    <row r="1251" spans="1:17" ht="15.75" customHeight="1" x14ac:dyDescent="0.25">
      <c r="A1251" s="2">
        <v>123</v>
      </c>
      <c r="B1251" s="2">
        <v>123</v>
      </c>
      <c r="C1251" s="2">
        <v>123</v>
      </c>
      <c r="D1251" s="2" t="s">
        <v>642</v>
      </c>
      <c r="E1251" s="3">
        <v>6</v>
      </c>
      <c r="F1251" s="3">
        <v>17</v>
      </c>
      <c r="G1251" s="3">
        <v>24</v>
      </c>
      <c r="H1251" s="3">
        <v>1.05</v>
      </c>
      <c r="I1251" s="3">
        <v>0.61199999999999999</v>
      </c>
      <c r="J1251" s="4" t="str">
        <f t="shared" si="114"/>
        <v>Se calcula por Peso</v>
      </c>
      <c r="K1251" s="3">
        <f t="shared" si="115"/>
        <v>1.05</v>
      </c>
      <c r="L1251" s="5">
        <v>3990</v>
      </c>
      <c r="M1251" s="2" t="str">
        <f t="shared" si="116"/>
        <v>Hasta $9.989</v>
      </c>
      <c r="N1251" s="5">
        <f t="shared" si="117"/>
        <v>700</v>
      </c>
      <c r="O1251" s="6" t="str">
        <f t="shared" si="118"/>
        <v>No aplica (&lt;$19.990)</v>
      </c>
      <c r="P1251" s="7">
        <f t="array" ref="P1251">IF(OR(L1251="",K1251=""),"",IF(L1251&lt;19990,0,IF(L1251&lt;=30000,INDEX(Tarifas!$C$2:$C$37,MATCH(K1251,Tarifas!$A$2:$A$37,1)),IF(L1251&lt;=40000,INDEX(Tarifas!$D$2:$D$37,MATCH(K1251,Tarifas!$A$2:$A$37,1)),INDEX(Tarifas!$E$2:$E$37,MATCH(K1251,Tarifas!$A$2:$A$37,1))))))</f>
        <v>0</v>
      </c>
      <c r="Q1251" s="7">
        <f t="shared" si="119"/>
        <v>700</v>
      </c>
    </row>
    <row r="1252" spans="1:17" ht="15.75" customHeight="1" x14ac:dyDescent="0.25">
      <c r="A1252" s="2">
        <v>123</v>
      </c>
      <c r="B1252" s="2">
        <v>123</v>
      </c>
      <c r="C1252" s="2">
        <v>123</v>
      </c>
      <c r="D1252" s="2" t="s">
        <v>643</v>
      </c>
      <c r="E1252" s="3">
        <v>4</v>
      </c>
      <c r="F1252" s="3">
        <v>28</v>
      </c>
      <c r="G1252" s="3">
        <v>31</v>
      </c>
      <c r="H1252" s="3">
        <v>1.05</v>
      </c>
      <c r="I1252" s="3">
        <v>0.86799999999999999</v>
      </c>
      <c r="J1252" s="4" t="str">
        <f t="shared" si="114"/>
        <v>Se calcula por Peso</v>
      </c>
      <c r="K1252" s="3">
        <f t="shared" si="115"/>
        <v>1.05</v>
      </c>
      <c r="L1252" s="5">
        <v>6491</v>
      </c>
      <c r="M1252" s="2" t="str">
        <f t="shared" si="116"/>
        <v>Hasta $9.989</v>
      </c>
      <c r="N1252" s="5">
        <f t="shared" si="117"/>
        <v>700</v>
      </c>
      <c r="O1252" s="6" t="str">
        <f t="shared" si="118"/>
        <v>No aplica (&lt;$19.990)</v>
      </c>
      <c r="P1252" s="7">
        <f t="array" ref="P1252">IF(OR(L1252="",K1252=""),"",IF(L1252&lt;19990,0,IF(L1252&lt;=30000,INDEX(Tarifas!$C$2:$C$37,MATCH(K1252,Tarifas!$A$2:$A$37,1)),IF(L1252&lt;=40000,INDEX(Tarifas!$D$2:$D$37,MATCH(K1252,Tarifas!$A$2:$A$37,1)),INDEX(Tarifas!$E$2:$E$37,MATCH(K1252,Tarifas!$A$2:$A$37,1))))))</f>
        <v>0</v>
      </c>
      <c r="Q1252" s="7">
        <f t="shared" si="119"/>
        <v>700</v>
      </c>
    </row>
    <row r="1253" spans="1:17" ht="15.75" customHeight="1" x14ac:dyDescent="0.25">
      <c r="A1253" s="2">
        <v>123</v>
      </c>
      <c r="B1253" s="2">
        <v>123</v>
      </c>
      <c r="C1253" s="2">
        <v>123</v>
      </c>
      <c r="D1253" s="2" t="s">
        <v>644</v>
      </c>
      <c r="E1253" s="3">
        <v>14</v>
      </c>
      <c r="F1253" s="3">
        <v>16</v>
      </c>
      <c r="G1253" s="3">
        <v>25</v>
      </c>
      <c r="H1253" s="3">
        <v>1.05</v>
      </c>
      <c r="I1253" s="3">
        <v>1.4</v>
      </c>
      <c r="J1253" s="4" t="str">
        <f t="shared" si="114"/>
        <v>Se calcula por P volum</v>
      </c>
      <c r="K1253" s="3">
        <f t="shared" si="115"/>
        <v>1.4</v>
      </c>
      <c r="L1253" s="5">
        <v>12490</v>
      </c>
      <c r="M1253" s="2" t="str">
        <f t="shared" si="116"/>
        <v>$9.990-$19.990</v>
      </c>
      <c r="N1253" s="5">
        <f t="shared" si="117"/>
        <v>1000</v>
      </c>
      <c r="O1253" s="6" t="str">
        <f t="shared" si="118"/>
        <v>No aplica (&lt;$19.990)</v>
      </c>
      <c r="P1253" s="7">
        <f t="array" ref="P1253">IF(OR(L1253="",K1253=""),"",IF(L1253&lt;19990,0,IF(L1253&lt;=30000,INDEX(Tarifas!$C$2:$C$37,MATCH(K1253,Tarifas!$A$2:$A$37,1)),IF(L1253&lt;=40000,INDEX(Tarifas!$D$2:$D$37,MATCH(K1253,Tarifas!$A$2:$A$37,1)),INDEX(Tarifas!$E$2:$E$37,MATCH(K1253,Tarifas!$A$2:$A$37,1))))))</f>
        <v>0</v>
      </c>
      <c r="Q1253" s="7">
        <f t="shared" si="119"/>
        <v>1000</v>
      </c>
    </row>
    <row r="1254" spans="1:17" ht="15.75" customHeight="1" x14ac:dyDescent="0.25">
      <c r="A1254" s="2">
        <v>123</v>
      </c>
      <c r="B1254" s="2">
        <v>123</v>
      </c>
      <c r="C1254" s="2">
        <v>123</v>
      </c>
      <c r="D1254" s="2" t="s">
        <v>645</v>
      </c>
      <c r="E1254" s="3">
        <v>11</v>
      </c>
      <c r="F1254" s="3">
        <v>17</v>
      </c>
      <c r="G1254" s="3">
        <v>22</v>
      </c>
      <c r="H1254" s="3">
        <v>1.05</v>
      </c>
      <c r="I1254" s="3">
        <v>1.0285</v>
      </c>
      <c r="J1254" s="4" t="str">
        <f t="shared" si="114"/>
        <v>Se calcula por Peso</v>
      </c>
      <c r="K1254" s="3">
        <f t="shared" si="115"/>
        <v>1.05</v>
      </c>
      <c r="L1254" s="5">
        <v>17810</v>
      </c>
      <c r="M1254" s="2" t="str">
        <f t="shared" si="116"/>
        <v>$9.990-$19.990</v>
      </c>
      <c r="N1254" s="5">
        <f t="shared" si="117"/>
        <v>1000</v>
      </c>
      <c r="O1254" s="6" t="str">
        <f t="shared" si="118"/>
        <v>No aplica (&lt;$19.990)</v>
      </c>
      <c r="P1254" s="7">
        <f t="array" ref="P1254">IF(OR(L1254="",K1254=""),"",IF(L1254&lt;19990,0,IF(L1254&lt;=30000,INDEX(Tarifas!$C$2:$C$37,MATCH(K1254,Tarifas!$A$2:$A$37,1)),IF(L1254&lt;=40000,INDEX(Tarifas!$D$2:$D$37,MATCH(K1254,Tarifas!$A$2:$A$37,1)),INDEX(Tarifas!$E$2:$E$37,MATCH(K1254,Tarifas!$A$2:$A$37,1))))))</f>
        <v>0</v>
      </c>
      <c r="Q1254" s="7">
        <f t="shared" si="119"/>
        <v>1000</v>
      </c>
    </row>
    <row r="1255" spans="1:17" ht="15.75" customHeight="1" x14ac:dyDescent="0.25">
      <c r="A1255" s="2">
        <v>123</v>
      </c>
      <c r="B1255" s="2">
        <v>123</v>
      </c>
      <c r="C1255" s="2">
        <v>123</v>
      </c>
      <c r="D1255" s="2" t="s">
        <v>645</v>
      </c>
      <c r="E1255" s="3">
        <v>11</v>
      </c>
      <c r="F1255" s="3">
        <v>17</v>
      </c>
      <c r="G1255" s="3">
        <v>22</v>
      </c>
      <c r="H1255" s="3">
        <v>1.05</v>
      </c>
      <c r="I1255" s="3">
        <v>1.0285</v>
      </c>
      <c r="J1255" s="4" t="str">
        <f t="shared" si="114"/>
        <v>Se calcula por Peso</v>
      </c>
      <c r="K1255" s="3">
        <f t="shared" si="115"/>
        <v>1.05</v>
      </c>
      <c r="L1255" s="5">
        <v>17810</v>
      </c>
      <c r="M1255" s="2" t="str">
        <f t="shared" si="116"/>
        <v>$9.990-$19.990</v>
      </c>
      <c r="N1255" s="5">
        <f t="shared" si="117"/>
        <v>1000</v>
      </c>
      <c r="O1255" s="6" t="str">
        <f t="shared" si="118"/>
        <v>No aplica (&lt;$19.990)</v>
      </c>
      <c r="P1255" s="7">
        <f t="array" ref="P1255">IF(OR(L1255="",K1255=""),"",IF(L1255&lt;19990,0,IF(L1255&lt;=30000,INDEX(Tarifas!$C$2:$C$37,MATCH(K1255,Tarifas!$A$2:$A$37,1)),IF(L1255&lt;=40000,INDEX(Tarifas!$D$2:$D$37,MATCH(K1255,Tarifas!$A$2:$A$37,1)),INDEX(Tarifas!$E$2:$E$37,MATCH(K1255,Tarifas!$A$2:$A$37,1))))))</f>
        <v>0</v>
      </c>
      <c r="Q1255" s="7">
        <f t="shared" si="119"/>
        <v>1000</v>
      </c>
    </row>
    <row r="1256" spans="1:17" ht="15.75" customHeight="1" x14ac:dyDescent="0.25">
      <c r="A1256" s="2">
        <v>123</v>
      </c>
      <c r="B1256" s="2">
        <v>123</v>
      </c>
      <c r="C1256" s="2">
        <v>123</v>
      </c>
      <c r="D1256" s="2" t="s">
        <v>646</v>
      </c>
      <c r="E1256" s="3">
        <v>12</v>
      </c>
      <c r="F1256" s="3">
        <v>19</v>
      </c>
      <c r="G1256" s="3">
        <v>24</v>
      </c>
      <c r="H1256" s="3">
        <v>1.05</v>
      </c>
      <c r="I1256" s="3">
        <v>1.3680000000000001</v>
      </c>
      <c r="J1256" s="4" t="str">
        <f t="shared" si="114"/>
        <v>Se calcula por P volum</v>
      </c>
      <c r="K1256" s="3">
        <f t="shared" si="115"/>
        <v>1.3680000000000001</v>
      </c>
      <c r="L1256" s="5">
        <v>19981</v>
      </c>
      <c r="M1256" s="2" t="str">
        <f t="shared" si="116"/>
        <v>$9.990-$19.990</v>
      </c>
      <c r="N1256" s="5">
        <f t="shared" si="117"/>
        <v>1000</v>
      </c>
      <c r="O1256" s="6" t="str">
        <f t="shared" si="118"/>
        <v>No aplica (&lt;$19.990)</v>
      </c>
      <c r="P1256" s="7">
        <f t="array" ref="P1256">IF(OR(L1256="",K1256=""),"",IF(L1256&lt;19990,0,IF(L1256&lt;=30000,INDEX(Tarifas!$C$2:$C$37,MATCH(K1256,Tarifas!$A$2:$A$37,1)),IF(L1256&lt;=40000,INDEX(Tarifas!$D$2:$D$37,MATCH(K1256,Tarifas!$A$2:$A$37,1)),INDEX(Tarifas!$E$2:$E$37,MATCH(K1256,Tarifas!$A$2:$A$37,1))))))</f>
        <v>0</v>
      </c>
      <c r="Q1256" s="7">
        <f t="shared" si="119"/>
        <v>1000</v>
      </c>
    </row>
    <row r="1257" spans="1:17" ht="15.75" customHeight="1" x14ac:dyDescent="0.25">
      <c r="A1257" s="2">
        <v>123</v>
      </c>
      <c r="B1257" s="2">
        <v>123</v>
      </c>
      <c r="C1257" s="2">
        <v>123</v>
      </c>
      <c r="D1257" s="2" t="s">
        <v>646</v>
      </c>
      <c r="E1257" s="3">
        <v>12</v>
      </c>
      <c r="F1257" s="3">
        <v>19</v>
      </c>
      <c r="G1257" s="3">
        <v>24</v>
      </c>
      <c r="H1257" s="3">
        <v>1.05</v>
      </c>
      <c r="I1257" s="3">
        <v>1.3680000000000001</v>
      </c>
      <c r="J1257" s="4" t="str">
        <f t="shared" si="114"/>
        <v>Se calcula por P volum</v>
      </c>
      <c r="K1257" s="3">
        <f t="shared" si="115"/>
        <v>1.3680000000000001</v>
      </c>
      <c r="L1257" s="5">
        <v>19981</v>
      </c>
      <c r="M1257" s="2" t="str">
        <f t="shared" si="116"/>
        <v>$9.990-$19.990</v>
      </c>
      <c r="N1257" s="5">
        <f t="shared" si="117"/>
        <v>1000</v>
      </c>
      <c r="O1257" s="6" t="str">
        <f t="shared" si="118"/>
        <v>No aplica (&lt;$19.990)</v>
      </c>
      <c r="P1257" s="7">
        <f t="array" ref="P1257">IF(OR(L1257="",K1257=""),"",IF(L1257&lt;19990,0,IF(L1257&lt;=30000,INDEX(Tarifas!$C$2:$C$37,MATCH(K1257,Tarifas!$A$2:$A$37,1)),IF(L1257&lt;=40000,INDEX(Tarifas!$D$2:$D$37,MATCH(K1257,Tarifas!$A$2:$A$37,1)),INDEX(Tarifas!$E$2:$E$37,MATCH(K1257,Tarifas!$A$2:$A$37,1))))))</f>
        <v>0</v>
      </c>
      <c r="Q1257" s="7">
        <f t="shared" si="119"/>
        <v>1000</v>
      </c>
    </row>
    <row r="1258" spans="1:17" ht="15.75" customHeight="1" x14ac:dyDescent="0.25">
      <c r="A1258" s="2">
        <v>123</v>
      </c>
      <c r="B1258" s="2">
        <v>123</v>
      </c>
      <c r="C1258" s="2">
        <v>123</v>
      </c>
      <c r="D1258" s="2" t="s">
        <v>645</v>
      </c>
      <c r="E1258" s="3">
        <v>11</v>
      </c>
      <c r="F1258" s="3">
        <v>17</v>
      </c>
      <c r="G1258" s="3">
        <v>22</v>
      </c>
      <c r="H1258" s="3">
        <v>1.05</v>
      </c>
      <c r="I1258" s="3">
        <v>1.0285</v>
      </c>
      <c r="J1258" s="4" t="str">
        <f t="shared" si="114"/>
        <v>Se calcula por Peso</v>
      </c>
      <c r="K1258" s="3">
        <f t="shared" si="115"/>
        <v>1.05</v>
      </c>
      <c r="L1258" s="5">
        <v>19990</v>
      </c>
      <c r="M1258" s="2" t="str">
        <f t="shared" si="116"/>
        <v>$9.990-$19.990</v>
      </c>
      <c r="N1258" s="5">
        <f t="shared" si="117"/>
        <v>1000</v>
      </c>
      <c r="O1258" s="6" t="str">
        <f t="shared" si="118"/>
        <v>$19.990-$30.000</v>
      </c>
      <c r="P1258" s="7">
        <f t="array" ref="P1258">IF(OR(L1258="",K1258=""),"",IF(L1258&lt;19990,0,IF(L1258&lt;=30000,INDEX(Tarifas!$C$2:$C$37,MATCH(K1258,Tarifas!$A$2:$A$37,1)),IF(L1258&lt;=40000,INDEX(Tarifas!$D$2:$D$37,MATCH(K1258,Tarifas!$A$2:$A$37,1)),INDEX(Tarifas!$E$2:$E$37,MATCH(K1258,Tarifas!$A$2:$A$37,1))))))</f>
        <v>2560</v>
      </c>
      <c r="Q1258" s="7">
        <f t="shared" si="119"/>
        <v>3560</v>
      </c>
    </row>
    <row r="1259" spans="1:17" ht="15.75" customHeight="1" x14ac:dyDescent="0.25">
      <c r="A1259" s="2">
        <v>123</v>
      </c>
      <c r="B1259" s="2">
        <v>123</v>
      </c>
      <c r="C1259" s="2">
        <v>123</v>
      </c>
      <c r="D1259" s="2" t="s">
        <v>645</v>
      </c>
      <c r="E1259" s="3">
        <v>11</v>
      </c>
      <c r="F1259" s="3">
        <v>17</v>
      </c>
      <c r="G1259" s="3">
        <v>22</v>
      </c>
      <c r="H1259" s="3">
        <v>1.05</v>
      </c>
      <c r="I1259" s="3">
        <v>1.0285</v>
      </c>
      <c r="J1259" s="4" t="str">
        <f t="shared" si="114"/>
        <v>Se calcula por Peso</v>
      </c>
      <c r="K1259" s="3">
        <f t="shared" si="115"/>
        <v>1.05</v>
      </c>
      <c r="L1259" s="5">
        <v>19990</v>
      </c>
      <c r="M1259" s="2" t="str">
        <f t="shared" si="116"/>
        <v>$9.990-$19.990</v>
      </c>
      <c r="N1259" s="5">
        <f t="shared" si="117"/>
        <v>1000</v>
      </c>
      <c r="O1259" s="6" t="str">
        <f t="shared" si="118"/>
        <v>$19.990-$30.000</v>
      </c>
      <c r="P1259" s="7">
        <f t="array" ref="P1259">IF(OR(L1259="",K1259=""),"",IF(L1259&lt;19990,0,IF(L1259&lt;=30000,INDEX(Tarifas!$C$2:$C$37,MATCH(K1259,Tarifas!$A$2:$A$37,1)),IF(L1259&lt;=40000,INDEX(Tarifas!$D$2:$D$37,MATCH(K1259,Tarifas!$A$2:$A$37,1)),INDEX(Tarifas!$E$2:$E$37,MATCH(K1259,Tarifas!$A$2:$A$37,1))))))</f>
        <v>2560</v>
      </c>
      <c r="Q1259" s="7">
        <f t="shared" si="119"/>
        <v>3560</v>
      </c>
    </row>
    <row r="1260" spans="1:17" ht="15.75" customHeight="1" x14ac:dyDescent="0.25">
      <c r="A1260" s="2">
        <v>123</v>
      </c>
      <c r="B1260" s="2">
        <v>123</v>
      </c>
      <c r="C1260" s="2">
        <v>123</v>
      </c>
      <c r="D1260" s="2" t="s">
        <v>647</v>
      </c>
      <c r="E1260" s="3">
        <v>11</v>
      </c>
      <c r="F1260" s="3">
        <v>12</v>
      </c>
      <c r="G1260" s="3">
        <v>15</v>
      </c>
      <c r="H1260" s="3">
        <v>1.046</v>
      </c>
      <c r="I1260" s="3">
        <v>0.495</v>
      </c>
      <c r="J1260" s="4" t="str">
        <f t="shared" si="114"/>
        <v>Se calcula por Peso</v>
      </c>
      <c r="K1260" s="3">
        <f t="shared" si="115"/>
        <v>1.046</v>
      </c>
      <c r="L1260" s="5">
        <v>19274</v>
      </c>
      <c r="M1260" s="2" t="str">
        <f t="shared" si="116"/>
        <v>$9.990-$19.990</v>
      </c>
      <c r="N1260" s="5">
        <f t="shared" si="117"/>
        <v>1000</v>
      </c>
      <c r="O1260" s="6" t="str">
        <f t="shared" si="118"/>
        <v>No aplica (&lt;$19.990)</v>
      </c>
      <c r="P1260" s="7">
        <f t="array" ref="P1260">IF(OR(L1260="",K1260=""),"",IF(L1260&lt;19990,0,IF(L1260&lt;=30000,INDEX(Tarifas!$C$2:$C$37,MATCH(K1260,Tarifas!$A$2:$A$37,1)),IF(L1260&lt;=40000,INDEX(Tarifas!$D$2:$D$37,MATCH(K1260,Tarifas!$A$2:$A$37,1)),INDEX(Tarifas!$E$2:$E$37,MATCH(K1260,Tarifas!$A$2:$A$37,1))))))</f>
        <v>0</v>
      </c>
      <c r="Q1260" s="7">
        <f t="shared" si="119"/>
        <v>1000</v>
      </c>
    </row>
    <row r="1261" spans="1:17" ht="15.75" customHeight="1" x14ac:dyDescent="0.25">
      <c r="A1261" s="2">
        <v>123</v>
      </c>
      <c r="B1261" s="2">
        <v>123</v>
      </c>
      <c r="C1261" s="2">
        <v>123</v>
      </c>
      <c r="D1261" s="2" t="s">
        <v>647</v>
      </c>
      <c r="E1261" s="3">
        <v>11</v>
      </c>
      <c r="F1261" s="3">
        <v>12</v>
      </c>
      <c r="G1261" s="3">
        <v>15</v>
      </c>
      <c r="H1261" s="3">
        <v>1.046</v>
      </c>
      <c r="I1261" s="3">
        <v>0.495</v>
      </c>
      <c r="J1261" s="4" t="str">
        <f t="shared" si="114"/>
        <v>Se calcula por Peso</v>
      </c>
      <c r="K1261" s="3">
        <f t="shared" si="115"/>
        <v>1.046</v>
      </c>
      <c r="L1261" s="5">
        <v>19274</v>
      </c>
      <c r="M1261" s="2" t="str">
        <f t="shared" si="116"/>
        <v>$9.990-$19.990</v>
      </c>
      <c r="N1261" s="5">
        <f t="shared" si="117"/>
        <v>1000</v>
      </c>
      <c r="O1261" s="6" t="str">
        <f t="shared" si="118"/>
        <v>No aplica (&lt;$19.990)</v>
      </c>
      <c r="P1261" s="7">
        <f t="array" ref="P1261">IF(OR(L1261="",K1261=""),"",IF(L1261&lt;19990,0,IF(L1261&lt;=30000,INDEX(Tarifas!$C$2:$C$37,MATCH(K1261,Tarifas!$A$2:$A$37,1)),IF(L1261&lt;=40000,INDEX(Tarifas!$D$2:$D$37,MATCH(K1261,Tarifas!$A$2:$A$37,1)),INDEX(Tarifas!$E$2:$E$37,MATCH(K1261,Tarifas!$A$2:$A$37,1))))))</f>
        <v>0</v>
      </c>
      <c r="Q1261" s="7">
        <f t="shared" si="119"/>
        <v>1000</v>
      </c>
    </row>
    <row r="1262" spans="1:17" ht="15.75" customHeight="1" x14ac:dyDescent="0.25">
      <c r="A1262" s="2">
        <v>123</v>
      </c>
      <c r="B1262" s="2">
        <v>123</v>
      </c>
      <c r="C1262" s="2">
        <v>123</v>
      </c>
      <c r="D1262" s="2" t="s">
        <v>647</v>
      </c>
      <c r="E1262" s="3">
        <v>11</v>
      </c>
      <c r="F1262" s="3">
        <v>12</v>
      </c>
      <c r="G1262" s="3">
        <v>15</v>
      </c>
      <c r="H1262" s="3">
        <v>1.046</v>
      </c>
      <c r="I1262" s="3">
        <v>0.495</v>
      </c>
      <c r="J1262" s="4" t="str">
        <f t="shared" si="114"/>
        <v>Se calcula por Peso</v>
      </c>
      <c r="K1262" s="3">
        <f t="shared" si="115"/>
        <v>1.046</v>
      </c>
      <c r="L1262" s="5">
        <v>21990</v>
      </c>
      <c r="M1262" s="2" t="str">
        <f t="shared" si="116"/>
        <v>Sin costo fijo</v>
      </c>
      <c r="N1262" s="5">
        <f t="shared" si="117"/>
        <v>0</v>
      </c>
      <c r="O1262" s="6" t="str">
        <f t="shared" si="118"/>
        <v>$19.990-$30.000</v>
      </c>
      <c r="P1262" s="7">
        <f t="array" ref="P1262">IF(OR(L1262="",K1262=""),"",IF(L1262&lt;19990,0,IF(L1262&lt;=30000,INDEX(Tarifas!$C$2:$C$37,MATCH(K1262,Tarifas!$A$2:$A$37,1)),IF(L1262&lt;=40000,INDEX(Tarifas!$D$2:$D$37,MATCH(K1262,Tarifas!$A$2:$A$37,1)),INDEX(Tarifas!$E$2:$E$37,MATCH(K1262,Tarifas!$A$2:$A$37,1))))))</f>
        <v>2560</v>
      </c>
      <c r="Q1262" s="7">
        <f t="shared" si="119"/>
        <v>2560</v>
      </c>
    </row>
    <row r="1263" spans="1:17" ht="15.75" customHeight="1" x14ac:dyDescent="0.25">
      <c r="A1263" s="2">
        <v>123</v>
      </c>
      <c r="B1263" s="2">
        <v>123</v>
      </c>
      <c r="C1263" s="2">
        <v>123</v>
      </c>
      <c r="D1263" s="2" t="s">
        <v>647</v>
      </c>
      <c r="E1263" s="3">
        <v>11</v>
      </c>
      <c r="F1263" s="3">
        <v>12</v>
      </c>
      <c r="G1263" s="3">
        <v>15</v>
      </c>
      <c r="H1263" s="3">
        <v>1.046</v>
      </c>
      <c r="I1263" s="3">
        <v>0.495</v>
      </c>
      <c r="J1263" s="4" t="str">
        <f t="shared" si="114"/>
        <v>Se calcula por Peso</v>
      </c>
      <c r="K1263" s="3">
        <f t="shared" si="115"/>
        <v>1.046</v>
      </c>
      <c r="L1263" s="5">
        <v>21990</v>
      </c>
      <c r="M1263" s="2" t="str">
        <f t="shared" si="116"/>
        <v>Sin costo fijo</v>
      </c>
      <c r="N1263" s="5">
        <f t="shared" si="117"/>
        <v>0</v>
      </c>
      <c r="O1263" s="6" t="str">
        <f t="shared" si="118"/>
        <v>$19.990-$30.000</v>
      </c>
      <c r="P1263" s="7">
        <f t="array" ref="P1263">IF(OR(L1263="",K1263=""),"",IF(L1263&lt;19990,0,IF(L1263&lt;=30000,INDEX(Tarifas!$C$2:$C$37,MATCH(K1263,Tarifas!$A$2:$A$37,1)),IF(L1263&lt;=40000,INDEX(Tarifas!$D$2:$D$37,MATCH(K1263,Tarifas!$A$2:$A$37,1)),INDEX(Tarifas!$E$2:$E$37,MATCH(K1263,Tarifas!$A$2:$A$37,1))))))</f>
        <v>2560</v>
      </c>
      <c r="Q1263" s="7">
        <f t="shared" si="119"/>
        <v>2560</v>
      </c>
    </row>
    <row r="1264" spans="1:17" ht="15.75" customHeight="1" x14ac:dyDescent="0.25">
      <c r="A1264" s="2">
        <v>123</v>
      </c>
      <c r="B1264" s="2">
        <v>123</v>
      </c>
      <c r="C1264" s="2">
        <v>123</v>
      </c>
      <c r="D1264" s="2" t="s">
        <v>648</v>
      </c>
      <c r="E1264" s="3">
        <v>9</v>
      </c>
      <c r="F1264" s="3">
        <v>18</v>
      </c>
      <c r="G1264" s="3">
        <v>27</v>
      </c>
      <c r="H1264" s="3">
        <v>1.046</v>
      </c>
      <c r="I1264" s="3">
        <v>1.0934999999999999</v>
      </c>
      <c r="J1264" s="4" t="str">
        <f t="shared" si="114"/>
        <v>Se calcula por P volum</v>
      </c>
      <c r="K1264" s="3">
        <f t="shared" si="115"/>
        <v>1.0934999999999999</v>
      </c>
      <c r="L1264" s="5">
        <v>29090</v>
      </c>
      <c r="M1264" s="2" t="str">
        <f t="shared" si="116"/>
        <v>Sin costo fijo</v>
      </c>
      <c r="N1264" s="5">
        <f t="shared" si="117"/>
        <v>0</v>
      </c>
      <c r="O1264" s="6" t="str">
        <f t="shared" si="118"/>
        <v>$19.990-$30.000</v>
      </c>
      <c r="P1264" s="7">
        <f t="array" ref="P1264">IF(OR(L1264="",K1264=""),"",IF(L1264&lt;19990,0,IF(L1264&lt;=30000,INDEX(Tarifas!$C$2:$C$37,MATCH(K1264,Tarifas!$A$2:$A$37,1)),IF(L1264&lt;=40000,INDEX(Tarifas!$D$2:$D$37,MATCH(K1264,Tarifas!$A$2:$A$37,1)),INDEX(Tarifas!$E$2:$E$37,MATCH(K1264,Tarifas!$A$2:$A$37,1))))))</f>
        <v>2560</v>
      </c>
      <c r="Q1264" s="7">
        <f t="shared" si="119"/>
        <v>2560</v>
      </c>
    </row>
    <row r="1265" spans="1:17" ht="15.75" customHeight="1" x14ac:dyDescent="0.25">
      <c r="A1265" s="2">
        <v>123</v>
      </c>
      <c r="B1265" s="2">
        <v>123</v>
      </c>
      <c r="C1265" s="2">
        <v>123</v>
      </c>
      <c r="D1265" s="2" t="s">
        <v>648</v>
      </c>
      <c r="E1265" s="3">
        <v>9</v>
      </c>
      <c r="F1265" s="3">
        <v>18</v>
      </c>
      <c r="G1265" s="3">
        <v>27</v>
      </c>
      <c r="H1265" s="3">
        <v>1.046</v>
      </c>
      <c r="I1265" s="3">
        <v>1.0934999999999999</v>
      </c>
      <c r="J1265" s="4" t="str">
        <f t="shared" si="114"/>
        <v>Se calcula por P volum</v>
      </c>
      <c r="K1265" s="3">
        <f t="shared" si="115"/>
        <v>1.0934999999999999</v>
      </c>
      <c r="L1265" s="5">
        <v>29090</v>
      </c>
      <c r="M1265" s="2" t="str">
        <f t="shared" si="116"/>
        <v>Sin costo fijo</v>
      </c>
      <c r="N1265" s="5">
        <f t="shared" si="117"/>
        <v>0</v>
      </c>
      <c r="O1265" s="6" t="str">
        <f t="shared" si="118"/>
        <v>$19.990-$30.000</v>
      </c>
      <c r="P1265" s="7">
        <f t="array" ref="P1265">IF(OR(L1265="",K1265=""),"",IF(L1265&lt;19990,0,IF(L1265&lt;=30000,INDEX(Tarifas!$C$2:$C$37,MATCH(K1265,Tarifas!$A$2:$A$37,1)),IF(L1265&lt;=40000,INDEX(Tarifas!$D$2:$D$37,MATCH(K1265,Tarifas!$A$2:$A$37,1)),INDEX(Tarifas!$E$2:$E$37,MATCH(K1265,Tarifas!$A$2:$A$37,1))))))</f>
        <v>2560</v>
      </c>
      <c r="Q1265" s="7">
        <f t="shared" si="119"/>
        <v>2560</v>
      </c>
    </row>
    <row r="1266" spans="1:17" ht="15.75" customHeight="1" x14ac:dyDescent="0.25">
      <c r="A1266" s="2">
        <v>123</v>
      </c>
      <c r="B1266" s="2">
        <v>123</v>
      </c>
      <c r="C1266" s="2">
        <v>123</v>
      </c>
      <c r="D1266" s="2" t="s">
        <v>649</v>
      </c>
      <c r="E1266" s="3">
        <v>5</v>
      </c>
      <c r="F1266" s="3">
        <v>14</v>
      </c>
      <c r="G1266" s="3">
        <v>30</v>
      </c>
      <c r="H1266" s="3">
        <v>1.04</v>
      </c>
      <c r="I1266" s="3">
        <v>0.52500000000000002</v>
      </c>
      <c r="J1266" s="4" t="str">
        <f t="shared" si="114"/>
        <v>Se calcula por Peso</v>
      </c>
      <c r="K1266" s="3">
        <f t="shared" si="115"/>
        <v>1.04</v>
      </c>
      <c r="L1266" s="5">
        <v>3490</v>
      </c>
      <c r="M1266" s="2" t="str">
        <f t="shared" si="116"/>
        <v>Hasta $9.989</v>
      </c>
      <c r="N1266" s="5">
        <f t="shared" si="117"/>
        <v>700</v>
      </c>
      <c r="O1266" s="6" t="str">
        <f t="shared" si="118"/>
        <v>No aplica (&lt;$19.990)</v>
      </c>
      <c r="P1266" s="7">
        <f t="array" ref="P1266">IF(OR(L1266="",K1266=""),"",IF(L1266&lt;19990,0,IF(L1266&lt;=30000,INDEX(Tarifas!$C$2:$C$37,MATCH(K1266,Tarifas!$A$2:$A$37,1)),IF(L1266&lt;=40000,INDEX(Tarifas!$D$2:$D$37,MATCH(K1266,Tarifas!$A$2:$A$37,1)),INDEX(Tarifas!$E$2:$E$37,MATCH(K1266,Tarifas!$A$2:$A$37,1))))))</f>
        <v>0</v>
      </c>
      <c r="Q1266" s="7">
        <f t="shared" si="119"/>
        <v>700</v>
      </c>
    </row>
    <row r="1267" spans="1:17" ht="15.75" customHeight="1" x14ac:dyDescent="0.25">
      <c r="A1267" s="2">
        <v>123</v>
      </c>
      <c r="B1267" s="2">
        <v>123</v>
      </c>
      <c r="C1267" s="2">
        <v>123</v>
      </c>
      <c r="D1267" s="2" t="s">
        <v>649</v>
      </c>
      <c r="E1267" s="3">
        <v>5</v>
      </c>
      <c r="F1267" s="3">
        <v>14</v>
      </c>
      <c r="G1267" s="3">
        <v>30</v>
      </c>
      <c r="H1267" s="3">
        <v>1.04</v>
      </c>
      <c r="I1267" s="3">
        <v>0.52500000000000002</v>
      </c>
      <c r="J1267" s="4" t="str">
        <f t="shared" si="114"/>
        <v>Se calcula por Peso</v>
      </c>
      <c r="K1267" s="3">
        <f t="shared" si="115"/>
        <v>1.04</v>
      </c>
      <c r="L1267" s="5">
        <v>3490</v>
      </c>
      <c r="M1267" s="2" t="str">
        <f t="shared" si="116"/>
        <v>Hasta $9.989</v>
      </c>
      <c r="N1267" s="5">
        <f t="shared" si="117"/>
        <v>700</v>
      </c>
      <c r="O1267" s="6" t="str">
        <f t="shared" si="118"/>
        <v>No aplica (&lt;$19.990)</v>
      </c>
      <c r="P1267" s="7">
        <f t="array" ref="P1267">IF(OR(L1267="",K1267=""),"",IF(L1267&lt;19990,0,IF(L1267&lt;=30000,INDEX(Tarifas!$C$2:$C$37,MATCH(K1267,Tarifas!$A$2:$A$37,1)),IF(L1267&lt;=40000,INDEX(Tarifas!$D$2:$D$37,MATCH(K1267,Tarifas!$A$2:$A$37,1)),INDEX(Tarifas!$E$2:$E$37,MATCH(K1267,Tarifas!$A$2:$A$37,1))))))</f>
        <v>0</v>
      </c>
      <c r="Q1267" s="7">
        <f t="shared" si="119"/>
        <v>700</v>
      </c>
    </row>
    <row r="1268" spans="1:17" ht="15.75" customHeight="1" x14ac:dyDescent="0.25">
      <c r="A1268" s="2">
        <v>123</v>
      </c>
      <c r="B1268" s="2">
        <v>123</v>
      </c>
      <c r="C1268" s="2">
        <v>123</v>
      </c>
      <c r="D1268" s="2" t="s">
        <v>650</v>
      </c>
      <c r="E1268" s="3">
        <v>6</v>
      </c>
      <c r="F1268" s="3">
        <v>10</v>
      </c>
      <c r="G1268" s="3">
        <v>44</v>
      </c>
      <c r="H1268" s="3">
        <v>1.04</v>
      </c>
      <c r="I1268" s="3">
        <v>0.66</v>
      </c>
      <c r="J1268" s="4" t="str">
        <f t="shared" si="114"/>
        <v>Se calcula por Peso</v>
      </c>
      <c r="K1268" s="3">
        <f t="shared" si="115"/>
        <v>1.04</v>
      </c>
      <c r="L1268" s="5">
        <v>9890</v>
      </c>
      <c r="M1268" s="2" t="str">
        <f t="shared" si="116"/>
        <v>Hasta $9.989</v>
      </c>
      <c r="N1268" s="5">
        <f t="shared" si="117"/>
        <v>700</v>
      </c>
      <c r="O1268" s="6" t="str">
        <f t="shared" si="118"/>
        <v>No aplica (&lt;$19.990)</v>
      </c>
      <c r="P1268" s="7">
        <f t="array" ref="P1268">IF(OR(L1268="",K1268=""),"",IF(L1268&lt;19990,0,IF(L1268&lt;=30000,INDEX(Tarifas!$C$2:$C$37,MATCH(K1268,Tarifas!$A$2:$A$37,1)),IF(L1268&lt;=40000,INDEX(Tarifas!$D$2:$D$37,MATCH(K1268,Tarifas!$A$2:$A$37,1)),INDEX(Tarifas!$E$2:$E$37,MATCH(K1268,Tarifas!$A$2:$A$37,1))))))</f>
        <v>0</v>
      </c>
      <c r="Q1268" s="7">
        <f t="shared" si="119"/>
        <v>700</v>
      </c>
    </row>
    <row r="1269" spans="1:17" ht="15.75" customHeight="1" x14ac:dyDescent="0.25">
      <c r="A1269" s="2">
        <v>123</v>
      </c>
      <c r="B1269" s="2">
        <v>123</v>
      </c>
      <c r="C1269" s="2">
        <v>123</v>
      </c>
      <c r="D1269" s="2" t="s">
        <v>651</v>
      </c>
      <c r="E1269" s="3">
        <v>8</v>
      </c>
      <c r="F1269" s="3">
        <v>14</v>
      </c>
      <c r="G1269" s="3">
        <v>25</v>
      </c>
      <c r="H1269" s="3">
        <v>1.036</v>
      </c>
      <c r="I1269" s="3">
        <v>0.7</v>
      </c>
      <c r="J1269" s="4" t="str">
        <f t="shared" si="114"/>
        <v>Se calcula por Peso</v>
      </c>
      <c r="K1269" s="3">
        <f t="shared" si="115"/>
        <v>1.036</v>
      </c>
      <c r="L1269" s="5">
        <v>5490</v>
      </c>
      <c r="M1269" s="2" t="str">
        <f t="shared" si="116"/>
        <v>Hasta $9.989</v>
      </c>
      <c r="N1269" s="5">
        <f t="shared" si="117"/>
        <v>700</v>
      </c>
      <c r="O1269" s="6" t="str">
        <f t="shared" si="118"/>
        <v>No aplica (&lt;$19.990)</v>
      </c>
      <c r="P1269" s="7">
        <f t="array" ref="P1269">IF(OR(L1269="",K1269=""),"",IF(L1269&lt;19990,0,IF(L1269&lt;=30000,INDEX(Tarifas!$C$2:$C$37,MATCH(K1269,Tarifas!$A$2:$A$37,1)),IF(L1269&lt;=40000,INDEX(Tarifas!$D$2:$D$37,MATCH(K1269,Tarifas!$A$2:$A$37,1)),INDEX(Tarifas!$E$2:$E$37,MATCH(K1269,Tarifas!$A$2:$A$37,1))))))</f>
        <v>0</v>
      </c>
      <c r="Q1269" s="7">
        <f t="shared" si="119"/>
        <v>700</v>
      </c>
    </row>
    <row r="1270" spans="1:17" ht="15.75" customHeight="1" x14ac:dyDescent="0.25">
      <c r="A1270" s="2">
        <v>123</v>
      </c>
      <c r="B1270" s="2">
        <v>123</v>
      </c>
      <c r="C1270" s="2">
        <v>123</v>
      </c>
      <c r="D1270" s="2" t="s">
        <v>652</v>
      </c>
      <c r="E1270" s="3">
        <v>3</v>
      </c>
      <c r="F1270" s="3">
        <v>11</v>
      </c>
      <c r="G1270" s="3">
        <v>22</v>
      </c>
      <c r="H1270" s="3">
        <v>1.03</v>
      </c>
      <c r="I1270" s="3">
        <v>0.18149999999999999</v>
      </c>
      <c r="J1270" s="4" t="str">
        <f t="shared" si="114"/>
        <v>Se calcula por Peso</v>
      </c>
      <c r="K1270" s="3">
        <f t="shared" si="115"/>
        <v>1.03</v>
      </c>
      <c r="L1270" s="5">
        <v>2310</v>
      </c>
      <c r="M1270" s="2" t="str">
        <f t="shared" si="116"/>
        <v>Hasta $9.989</v>
      </c>
      <c r="N1270" s="5">
        <f t="shared" si="117"/>
        <v>700</v>
      </c>
      <c r="O1270" s="6" t="str">
        <f t="shared" si="118"/>
        <v>No aplica (&lt;$19.990)</v>
      </c>
      <c r="P1270" s="7">
        <f t="array" ref="P1270">IF(OR(L1270="",K1270=""),"",IF(L1270&lt;19990,0,IF(L1270&lt;=30000,INDEX(Tarifas!$C$2:$C$37,MATCH(K1270,Tarifas!$A$2:$A$37,1)),IF(L1270&lt;=40000,INDEX(Tarifas!$D$2:$D$37,MATCH(K1270,Tarifas!$A$2:$A$37,1)),INDEX(Tarifas!$E$2:$E$37,MATCH(K1270,Tarifas!$A$2:$A$37,1))))))</f>
        <v>0</v>
      </c>
      <c r="Q1270" s="7">
        <f t="shared" si="119"/>
        <v>700</v>
      </c>
    </row>
    <row r="1271" spans="1:17" ht="15.75" customHeight="1" x14ac:dyDescent="0.25">
      <c r="A1271" s="2">
        <v>123</v>
      </c>
      <c r="B1271" s="2">
        <v>123</v>
      </c>
      <c r="C1271" s="2">
        <v>123</v>
      </c>
      <c r="D1271" s="2" t="s">
        <v>652</v>
      </c>
      <c r="E1271" s="3">
        <v>3</v>
      </c>
      <c r="F1271" s="3">
        <v>11</v>
      </c>
      <c r="G1271" s="3">
        <v>22</v>
      </c>
      <c r="H1271" s="3">
        <v>1.03</v>
      </c>
      <c r="I1271" s="3">
        <v>0.18149999999999999</v>
      </c>
      <c r="J1271" s="4" t="str">
        <f t="shared" si="114"/>
        <v>Se calcula por Peso</v>
      </c>
      <c r="K1271" s="3">
        <f t="shared" si="115"/>
        <v>1.03</v>
      </c>
      <c r="L1271" s="5">
        <v>2310</v>
      </c>
      <c r="M1271" s="2" t="str">
        <f t="shared" si="116"/>
        <v>Hasta $9.989</v>
      </c>
      <c r="N1271" s="5">
        <f t="shared" si="117"/>
        <v>700</v>
      </c>
      <c r="O1271" s="6" t="str">
        <f t="shared" si="118"/>
        <v>No aplica (&lt;$19.990)</v>
      </c>
      <c r="P1271" s="7">
        <f t="array" ref="P1271">IF(OR(L1271="",K1271=""),"",IF(L1271&lt;19990,0,IF(L1271&lt;=30000,INDEX(Tarifas!$C$2:$C$37,MATCH(K1271,Tarifas!$A$2:$A$37,1)),IF(L1271&lt;=40000,INDEX(Tarifas!$D$2:$D$37,MATCH(K1271,Tarifas!$A$2:$A$37,1)),INDEX(Tarifas!$E$2:$E$37,MATCH(K1271,Tarifas!$A$2:$A$37,1))))))</f>
        <v>0</v>
      </c>
      <c r="Q1271" s="7">
        <f t="shared" si="119"/>
        <v>700</v>
      </c>
    </row>
    <row r="1272" spans="1:17" ht="15.75" customHeight="1" x14ac:dyDescent="0.25">
      <c r="A1272" s="2">
        <v>123</v>
      </c>
      <c r="B1272" s="2">
        <v>123</v>
      </c>
      <c r="C1272" s="2">
        <v>123</v>
      </c>
      <c r="D1272" s="2" t="s">
        <v>653</v>
      </c>
      <c r="E1272" s="3">
        <v>9</v>
      </c>
      <c r="F1272" s="3">
        <v>10</v>
      </c>
      <c r="G1272" s="3">
        <v>27</v>
      </c>
      <c r="H1272" s="3">
        <v>1.03</v>
      </c>
      <c r="I1272" s="3">
        <v>0.60750000000000004</v>
      </c>
      <c r="J1272" s="4" t="str">
        <f t="shared" si="114"/>
        <v>Se calcula por Peso</v>
      </c>
      <c r="K1272" s="3">
        <f t="shared" si="115"/>
        <v>1.03</v>
      </c>
      <c r="L1272" s="5">
        <v>3990</v>
      </c>
      <c r="M1272" s="2" t="str">
        <f t="shared" si="116"/>
        <v>Hasta $9.989</v>
      </c>
      <c r="N1272" s="5">
        <f t="shared" si="117"/>
        <v>700</v>
      </c>
      <c r="O1272" s="6" t="str">
        <f t="shared" si="118"/>
        <v>No aplica (&lt;$19.990)</v>
      </c>
      <c r="P1272" s="7">
        <f t="array" ref="P1272">IF(OR(L1272="",K1272=""),"",IF(L1272&lt;19990,0,IF(L1272&lt;=30000,INDEX(Tarifas!$C$2:$C$37,MATCH(K1272,Tarifas!$A$2:$A$37,1)),IF(L1272&lt;=40000,INDEX(Tarifas!$D$2:$D$37,MATCH(K1272,Tarifas!$A$2:$A$37,1)),INDEX(Tarifas!$E$2:$E$37,MATCH(K1272,Tarifas!$A$2:$A$37,1))))))</f>
        <v>0</v>
      </c>
      <c r="Q1272" s="7">
        <f t="shared" si="119"/>
        <v>700</v>
      </c>
    </row>
    <row r="1273" spans="1:17" ht="15.75" customHeight="1" x14ac:dyDescent="0.25">
      <c r="A1273" s="2">
        <v>123</v>
      </c>
      <c r="B1273" s="2">
        <v>123</v>
      </c>
      <c r="C1273" s="2">
        <v>123</v>
      </c>
      <c r="D1273" s="2" t="s">
        <v>654</v>
      </c>
      <c r="E1273" s="3">
        <v>6</v>
      </c>
      <c r="F1273" s="3">
        <v>20</v>
      </c>
      <c r="G1273" s="3">
        <v>24</v>
      </c>
      <c r="H1273" s="3">
        <v>1.03</v>
      </c>
      <c r="I1273" s="3">
        <v>0.72</v>
      </c>
      <c r="J1273" s="4" t="str">
        <f t="shared" si="114"/>
        <v>Se calcula por Peso</v>
      </c>
      <c r="K1273" s="3">
        <f t="shared" si="115"/>
        <v>1.03</v>
      </c>
      <c r="L1273" s="5">
        <v>7590</v>
      </c>
      <c r="M1273" s="2" t="str">
        <f t="shared" si="116"/>
        <v>Hasta $9.989</v>
      </c>
      <c r="N1273" s="5">
        <f t="shared" si="117"/>
        <v>700</v>
      </c>
      <c r="O1273" s="6" t="str">
        <f t="shared" si="118"/>
        <v>No aplica (&lt;$19.990)</v>
      </c>
      <c r="P1273" s="7">
        <f t="array" ref="P1273">IF(OR(L1273="",K1273=""),"",IF(L1273&lt;19990,0,IF(L1273&lt;=30000,INDEX(Tarifas!$C$2:$C$37,MATCH(K1273,Tarifas!$A$2:$A$37,1)),IF(L1273&lt;=40000,INDEX(Tarifas!$D$2:$D$37,MATCH(K1273,Tarifas!$A$2:$A$37,1)),INDEX(Tarifas!$E$2:$E$37,MATCH(K1273,Tarifas!$A$2:$A$37,1))))))</f>
        <v>0</v>
      </c>
      <c r="Q1273" s="7">
        <f t="shared" si="119"/>
        <v>700</v>
      </c>
    </row>
    <row r="1274" spans="1:17" ht="15.75" customHeight="1" x14ac:dyDescent="0.25">
      <c r="A1274" s="2">
        <v>123</v>
      </c>
      <c r="B1274" s="2">
        <v>123</v>
      </c>
      <c r="C1274" s="2">
        <v>123</v>
      </c>
      <c r="D1274" s="2" t="s">
        <v>654</v>
      </c>
      <c r="E1274" s="3">
        <v>6</v>
      </c>
      <c r="F1274" s="3">
        <v>20</v>
      </c>
      <c r="G1274" s="3">
        <v>24</v>
      </c>
      <c r="H1274" s="3">
        <v>1.03</v>
      </c>
      <c r="I1274" s="3">
        <v>0.72</v>
      </c>
      <c r="J1274" s="4" t="str">
        <f t="shared" si="114"/>
        <v>Se calcula por Peso</v>
      </c>
      <c r="K1274" s="3">
        <f t="shared" si="115"/>
        <v>1.03</v>
      </c>
      <c r="L1274" s="5">
        <v>7590</v>
      </c>
      <c r="M1274" s="2" t="str">
        <f t="shared" si="116"/>
        <v>Hasta $9.989</v>
      </c>
      <c r="N1274" s="5">
        <f t="shared" si="117"/>
        <v>700</v>
      </c>
      <c r="O1274" s="6" t="str">
        <f t="shared" si="118"/>
        <v>No aplica (&lt;$19.990)</v>
      </c>
      <c r="P1274" s="7">
        <f t="array" ref="P1274">IF(OR(L1274="",K1274=""),"",IF(L1274&lt;19990,0,IF(L1274&lt;=30000,INDEX(Tarifas!$C$2:$C$37,MATCH(K1274,Tarifas!$A$2:$A$37,1)),IF(L1274&lt;=40000,INDEX(Tarifas!$D$2:$D$37,MATCH(K1274,Tarifas!$A$2:$A$37,1)),INDEX(Tarifas!$E$2:$E$37,MATCH(K1274,Tarifas!$A$2:$A$37,1))))))</f>
        <v>0</v>
      </c>
      <c r="Q1274" s="7">
        <f t="shared" si="119"/>
        <v>700</v>
      </c>
    </row>
    <row r="1275" spans="1:17" ht="15.75" customHeight="1" x14ac:dyDescent="0.25">
      <c r="A1275" s="2">
        <v>123</v>
      </c>
      <c r="B1275" s="2">
        <v>123</v>
      </c>
      <c r="C1275" s="2">
        <v>123</v>
      </c>
      <c r="D1275" s="2" t="s">
        <v>655</v>
      </c>
      <c r="E1275" s="3">
        <v>9</v>
      </c>
      <c r="F1275" s="3">
        <v>27</v>
      </c>
      <c r="G1275" s="3">
        <v>28</v>
      </c>
      <c r="H1275" s="3">
        <v>1.02</v>
      </c>
      <c r="I1275" s="3">
        <v>1.7010000000000001</v>
      </c>
      <c r="J1275" s="4" t="str">
        <f t="shared" si="114"/>
        <v>Se calcula por P volum</v>
      </c>
      <c r="K1275" s="3">
        <f t="shared" si="115"/>
        <v>1.7010000000000001</v>
      </c>
      <c r="L1275" s="5">
        <v>14790</v>
      </c>
      <c r="M1275" s="2" t="str">
        <f t="shared" si="116"/>
        <v>$9.990-$19.990</v>
      </c>
      <c r="N1275" s="5">
        <f t="shared" si="117"/>
        <v>1000</v>
      </c>
      <c r="O1275" s="6" t="str">
        <f t="shared" si="118"/>
        <v>No aplica (&lt;$19.990)</v>
      </c>
      <c r="P1275" s="7">
        <f t="array" ref="P1275">IF(OR(L1275="",K1275=""),"",IF(L1275&lt;19990,0,IF(L1275&lt;=30000,INDEX(Tarifas!$C$2:$C$37,MATCH(K1275,Tarifas!$A$2:$A$37,1)),IF(L1275&lt;=40000,INDEX(Tarifas!$D$2:$D$37,MATCH(K1275,Tarifas!$A$2:$A$37,1)),INDEX(Tarifas!$E$2:$E$37,MATCH(K1275,Tarifas!$A$2:$A$37,1))))))</f>
        <v>0</v>
      </c>
      <c r="Q1275" s="7">
        <f t="shared" si="119"/>
        <v>1000</v>
      </c>
    </row>
    <row r="1276" spans="1:17" ht="15.75" customHeight="1" x14ac:dyDescent="0.25">
      <c r="A1276" s="2">
        <v>123</v>
      </c>
      <c r="B1276" s="2">
        <v>123</v>
      </c>
      <c r="C1276" s="2">
        <v>123</v>
      </c>
      <c r="D1276" s="2" t="s">
        <v>655</v>
      </c>
      <c r="E1276" s="3">
        <v>9</v>
      </c>
      <c r="F1276" s="3">
        <v>27</v>
      </c>
      <c r="G1276" s="3">
        <v>28</v>
      </c>
      <c r="H1276" s="3">
        <v>1.02</v>
      </c>
      <c r="I1276" s="3">
        <v>1.7010000000000001</v>
      </c>
      <c r="J1276" s="4" t="str">
        <f t="shared" si="114"/>
        <v>Se calcula por P volum</v>
      </c>
      <c r="K1276" s="3">
        <f t="shared" si="115"/>
        <v>1.7010000000000001</v>
      </c>
      <c r="L1276" s="5">
        <v>14790</v>
      </c>
      <c r="M1276" s="2" t="str">
        <f t="shared" si="116"/>
        <v>$9.990-$19.990</v>
      </c>
      <c r="N1276" s="5">
        <f t="shared" si="117"/>
        <v>1000</v>
      </c>
      <c r="O1276" s="6" t="str">
        <f t="shared" si="118"/>
        <v>No aplica (&lt;$19.990)</v>
      </c>
      <c r="P1276" s="7">
        <f t="array" ref="P1276">IF(OR(L1276="",K1276=""),"",IF(L1276&lt;19990,0,IF(L1276&lt;=30000,INDEX(Tarifas!$C$2:$C$37,MATCH(K1276,Tarifas!$A$2:$A$37,1)),IF(L1276&lt;=40000,INDEX(Tarifas!$D$2:$D$37,MATCH(K1276,Tarifas!$A$2:$A$37,1)),INDEX(Tarifas!$E$2:$E$37,MATCH(K1276,Tarifas!$A$2:$A$37,1))))))</f>
        <v>0</v>
      </c>
      <c r="Q1276" s="7">
        <f t="shared" si="119"/>
        <v>1000</v>
      </c>
    </row>
    <row r="1277" spans="1:17" ht="15.75" customHeight="1" x14ac:dyDescent="0.25">
      <c r="A1277" s="2">
        <v>123</v>
      </c>
      <c r="B1277" s="2">
        <v>123</v>
      </c>
      <c r="C1277" s="2">
        <v>123</v>
      </c>
      <c r="D1277" s="2" t="s">
        <v>656</v>
      </c>
      <c r="E1277" s="3">
        <v>4</v>
      </c>
      <c r="F1277" s="3">
        <v>20</v>
      </c>
      <c r="G1277" s="3">
        <v>27</v>
      </c>
      <c r="H1277" s="3">
        <v>1.02</v>
      </c>
      <c r="I1277" s="3">
        <v>0.54</v>
      </c>
      <c r="J1277" s="4" t="str">
        <f t="shared" si="114"/>
        <v>Se calcula por Peso</v>
      </c>
      <c r="K1277" s="3">
        <f t="shared" si="115"/>
        <v>1.02</v>
      </c>
      <c r="L1277" s="5">
        <v>1653</v>
      </c>
      <c r="M1277" s="2" t="str">
        <f t="shared" si="116"/>
        <v>Hasta $9.989</v>
      </c>
      <c r="N1277" s="5">
        <f t="shared" si="117"/>
        <v>700</v>
      </c>
      <c r="O1277" s="6" t="str">
        <f t="shared" si="118"/>
        <v>No aplica (&lt;$19.990)</v>
      </c>
      <c r="P1277" s="7">
        <f t="array" ref="P1277">IF(OR(L1277="",K1277=""),"",IF(L1277&lt;19990,0,IF(L1277&lt;=30000,INDEX(Tarifas!$C$2:$C$37,MATCH(K1277,Tarifas!$A$2:$A$37,1)),IF(L1277&lt;=40000,INDEX(Tarifas!$D$2:$D$37,MATCH(K1277,Tarifas!$A$2:$A$37,1)),INDEX(Tarifas!$E$2:$E$37,MATCH(K1277,Tarifas!$A$2:$A$37,1))))))</f>
        <v>0</v>
      </c>
      <c r="Q1277" s="7">
        <f t="shared" si="119"/>
        <v>700</v>
      </c>
    </row>
    <row r="1278" spans="1:17" ht="15.75" customHeight="1" x14ac:dyDescent="0.25">
      <c r="A1278" s="2">
        <v>123</v>
      </c>
      <c r="B1278" s="2">
        <v>123</v>
      </c>
      <c r="C1278" s="2">
        <v>123</v>
      </c>
      <c r="D1278" s="2" t="s">
        <v>656</v>
      </c>
      <c r="E1278" s="3">
        <v>4</v>
      </c>
      <c r="F1278" s="3">
        <v>20</v>
      </c>
      <c r="G1278" s="3">
        <v>27</v>
      </c>
      <c r="H1278" s="3">
        <v>1.02</v>
      </c>
      <c r="I1278" s="3">
        <v>0.54</v>
      </c>
      <c r="J1278" s="4" t="str">
        <f t="shared" si="114"/>
        <v>Se calcula por Peso</v>
      </c>
      <c r="K1278" s="3">
        <f t="shared" si="115"/>
        <v>1.02</v>
      </c>
      <c r="L1278" s="5">
        <v>1653</v>
      </c>
      <c r="M1278" s="2" t="str">
        <f t="shared" si="116"/>
        <v>Hasta $9.989</v>
      </c>
      <c r="N1278" s="5">
        <f t="shared" si="117"/>
        <v>700</v>
      </c>
      <c r="O1278" s="6" t="str">
        <f t="shared" si="118"/>
        <v>No aplica (&lt;$19.990)</v>
      </c>
      <c r="P1278" s="7">
        <f t="array" ref="P1278">IF(OR(L1278="",K1278=""),"",IF(L1278&lt;19990,0,IF(L1278&lt;=30000,INDEX(Tarifas!$C$2:$C$37,MATCH(K1278,Tarifas!$A$2:$A$37,1)),IF(L1278&lt;=40000,INDEX(Tarifas!$D$2:$D$37,MATCH(K1278,Tarifas!$A$2:$A$37,1)),INDEX(Tarifas!$E$2:$E$37,MATCH(K1278,Tarifas!$A$2:$A$37,1))))))</f>
        <v>0</v>
      </c>
      <c r="Q1278" s="7">
        <f t="shared" si="119"/>
        <v>700</v>
      </c>
    </row>
    <row r="1279" spans="1:17" ht="15.75" customHeight="1" x14ac:dyDescent="0.25">
      <c r="A1279" s="2">
        <v>123</v>
      </c>
      <c r="B1279" s="2">
        <v>123</v>
      </c>
      <c r="C1279" s="2">
        <v>123</v>
      </c>
      <c r="D1279" s="2" t="s">
        <v>657</v>
      </c>
      <c r="E1279" s="3">
        <v>5</v>
      </c>
      <c r="F1279" s="3">
        <v>16</v>
      </c>
      <c r="G1279" s="3">
        <v>23</v>
      </c>
      <c r="H1279" s="3">
        <v>1.02</v>
      </c>
      <c r="I1279" s="3">
        <v>0.46</v>
      </c>
      <c r="J1279" s="4" t="str">
        <f t="shared" si="114"/>
        <v>Se calcula por Peso</v>
      </c>
      <c r="K1279" s="3">
        <f t="shared" si="115"/>
        <v>1.02</v>
      </c>
      <c r="L1279" s="5">
        <v>2080</v>
      </c>
      <c r="M1279" s="2" t="str">
        <f t="shared" si="116"/>
        <v>Hasta $9.989</v>
      </c>
      <c r="N1279" s="5">
        <f t="shared" si="117"/>
        <v>700</v>
      </c>
      <c r="O1279" s="6" t="str">
        <f t="shared" si="118"/>
        <v>No aplica (&lt;$19.990)</v>
      </c>
      <c r="P1279" s="7">
        <f t="array" ref="P1279">IF(OR(L1279="",K1279=""),"",IF(L1279&lt;19990,0,IF(L1279&lt;=30000,INDEX(Tarifas!$C$2:$C$37,MATCH(K1279,Tarifas!$A$2:$A$37,1)),IF(L1279&lt;=40000,INDEX(Tarifas!$D$2:$D$37,MATCH(K1279,Tarifas!$A$2:$A$37,1)),INDEX(Tarifas!$E$2:$E$37,MATCH(K1279,Tarifas!$A$2:$A$37,1))))))</f>
        <v>0</v>
      </c>
      <c r="Q1279" s="7">
        <f t="shared" si="119"/>
        <v>700</v>
      </c>
    </row>
    <row r="1280" spans="1:17" ht="15.75" customHeight="1" x14ac:dyDescent="0.25">
      <c r="A1280" s="2">
        <v>123</v>
      </c>
      <c r="B1280" s="2">
        <v>123</v>
      </c>
      <c r="C1280" s="2">
        <v>123</v>
      </c>
      <c r="D1280" s="2" t="s">
        <v>657</v>
      </c>
      <c r="E1280" s="3">
        <v>5</v>
      </c>
      <c r="F1280" s="3">
        <v>16</v>
      </c>
      <c r="G1280" s="3">
        <v>23</v>
      </c>
      <c r="H1280" s="3">
        <v>1.02</v>
      </c>
      <c r="I1280" s="3">
        <v>0.46</v>
      </c>
      <c r="J1280" s="4" t="str">
        <f t="shared" si="114"/>
        <v>Se calcula por Peso</v>
      </c>
      <c r="K1280" s="3">
        <f t="shared" si="115"/>
        <v>1.02</v>
      </c>
      <c r="L1280" s="5">
        <v>2080</v>
      </c>
      <c r="M1280" s="2" t="str">
        <f t="shared" si="116"/>
        <v>Hasta $9.989</v>
      </c>
      <c r="N1280" s="5">
        <f t="shared" si="117"/>
        <v>700</v>
      </c>
      <c r="O1280" s="6" t="str">
        <f t="shared" si="118"/>
        <v>No aplica (&lt;$19.990)</v>
      </c>
      <c r="P1280" s="7">
        <f t="array" ref="P1280">IF(OR(L1280="",K1280=""),"",IF(L1280&lt;19990,0,IF(L1280&lt;=30000,INDEX(Tarifas!$C$2:$C$37,MATCH(K1280,Tarifas!$A$2:$A$37,1)),IF(L1280&lt;=40000,INDEX(Tarifas!$D$2:$D$37,MATCH(K1280,Tarifas!$A$2:$A$37,1)),INDEX(Tarifas!$E$2:$E$37,MATCH(K1280,Tarifas!$A$2:$A$37,1))))))</f>
        <v>0</v>
      </c>
      <c r="Q1280" s="7">
        <f t="shared" si="119"/>
        <v>700</v>
      </c>
    </row>
    <row r="1281" spans="1:17" ht="15.75" customHeight="1" x14ac:dyDescent="0.25">
      <c r="A1281" s="2">
        <v>123</v>
      </c>
      <c r="B1281" s="2">
        <v>123</v>
      </c>
      <c r="C1281" s="2">
        <v>123</v>
      </c>
      <c r="D1281" s="2" t="s">
        <v>658</v>
      </c>
      <c r="E1281" s="3">
        <v>5</v>
      </c>
      <c r="F1281" s="3">
        <v>16</v>
      </c>
      <c r="G1281" s="3">
        <v>25</v>
      </c>
      <c r="H1281" s="3">
        <v>1.02</v>
      </c>
      <c r="I1281" s="3">
        <v>0.5</v>
      </c>
      <c r="J1281" s="4" t="str">
        <f t="shared" si="114"/>
        <v>Se calcula por Peso</v>
      </c>
      <c r="K1281" s="3">
        <f t="shared" si="115"/>
        <v>1.02</v>
      </c>
      <c r="L1281" s="5">
        <v>2190</v>
      </c>
      <c r="M1281" s="2" t="str">
        <f t="shared" si="116"/>
        <v>Hasta $9.989</v>
      </c>
      <c r="N1281" s="5">
        <f t="shared" si="117"/>
        <v>700</v>
      </c>
      <c r="O1281" s="6" t="str">
        <f t="shared" si="118"/>
        <v>No aplica (&lt;$19.990)</v>
      </c>
      <c r="P1281" s="7">
        <f t="array" ref="P1281">IF(OR(L1281="",K1281=""),"",IF(L1281&lt;19990,0,IF(L1281&lt;=30000,INDEX(Tarifas!$C$2:$C$37,MATCH(K1281,Tarifas!$A$2:$A$37,1)),IF(L1281&lt;=40000,INDEX(Tarifas!$D$2:$D$37,MATCH(K1281,Tarifas!$A$2:$A$37,1)),INDEX(Tarifas!$E$2:$E$37,MATCH(K1281,Tarifas!$A$2:$A$37,1))))))</f>
        <v>0</v>
      </c>
      <c r="Q1281" s="7">
        <f t="shared" si="119"/>
        <v>700</v>
      </c>
    </row>
    <row r="1282" spans="1:17" ht="15.75" customHeight="1" x14ac:dyDescent="0.25">
      <c r="A1282" s="2">
        <v>123</v>
      </c>
      <c r="B1282" s="2">
        <v>123</v>
      </c>
      <c r="C1282" s="2">
        <v>123</v>
      </c>
      <c r="D1282" s="2" t="s">
        <v>658</v>
      </c>
      <c r="E1282" s="3">
        <v>5</v>
      </c>
      <c r="F1282" s="3">
        <v>16</v>
      </c>
      <c r="G1282" s="3">
        <v>25</v>
      </c>
      <c r="H1282" s="3">
        <v>1.02</v>
      </c>
      <c r="I1282" s="3">
        <v>0.5</v>
      </c>
      <c r="J1282" s="4" t="str">
        <f t="shared" ref="J1282:J1345" si="120">IF(OR(H1282="",I1282=""),"",IF(H1282&gt;=I1282,"Se calcula por Peso","Se calcula por P volum"))</f>
        <v>Se calcula por Peso</v>
      </c>
      <c r="K1282" s="3">
        <f t="shared" ref="K1282:K1345" si="121">IF(OR(H1282="",I1282=""),"",MAX(H1282,I1282))</f>
        <v>1.02</v>
      </c>
      <c r="L1282" s="5">
        <v>2190</v>
      </c>
      <c r="M1282" s="2" t="str">
        <f t="shared" ref="M1282:M1345" si="122">IF(L1282="","",IF(L1282&lt;9990,"Hasta $9.989",IF(L1282&lt;=19990,"$9.990-$19.990","Sin costo fijo")))</f>
        <v>Hasta $9.989</v>
      </c>
      <c r="N1282" s="5">
        <f t="shared" ref="N1282:N1345" si="123">IF(L1282="","",IF(L1282&lt;9990,700,IF(L1282&lt;=19990,1000,0)))</f>
        <v>700</v>
      </c>
      <c r="O1282" s="6" t="str">
        <f t="shared" ref="O1282:O1345" si="124">IF(L1282="","",IF(L1282&lt;19990,"No aplica (&lt;$19.990)",IF(L1282&lt;=30000,"$19.990-$30.000",IF(L1282&lt;=40000,"$30.001-$40.000","Desde $40.001"))))</f>
        <v>No aplica (&lt;$19.990)</v>
      </c>
      <c r="P1282" s="7">
        <f t="array" ref="P1282">IF(OR(L1282="",K1282=""),"",IF(L1282&lt;19990,0,IF(L1282&lt;=30000,INDEX(Tarifas!$C$2:$C$37,MATCH(K1282,Tarifas!$A$2:$A$37,1)),IF(L1282&lt;=40000,INDEX(Tarifas!$D$2:$D$37,MATCH(K1282,Tarifas!$A$2:$A$37,1)),INDEX(Tarifas!$E$2:$E$37,MATCH(K1282,Tarifas!$A$2:$A$37,1))))))</f>
        <v>0</v>
      </c>
      <c r="Q1282" s="7">
        <f t="shared" ref="Q1282:Q1345" si="125">IF(OR(N1282="",P1282=""),"",N1282+P1282)</f>
        <v>700</v>
      </c>
    </row>
    <row r="1283" spans="1:17" ht="15.75" customHeight="1" x14ac:dyDescent="0.25">
      <c r="A1283" s="2">
        <v>123</v>
      </c>
      <c r="B1283" s="2">
        <v>123</v>
      </c>
      <c r="C1283" s="2">
        <v>123</v>
      </c>
      <c r="D1283" s="2" t="s">
        <v>659</v>
      </c>
      <c r="E1283" s="3">
        <v>6</v>
      </c>
      <c r="F1283" s="3">
        <v>18</v>
      </c>
      <c r="G1283" s="3">
        <v>19</v>
      </c>
      <c r="H1283" s="3">
        <v>1.02</v>
      </c>
      <c r="I1283" s="3">
        <v>0.51300000000000001</v>
      </c>
      <c r="J1283" s="4" t="str">
        <f t="shared" si="120"/>
        <v>Se calcula por Peso</v>
      </c>
      <c r="K1283" s="3">
        <f t="shared" si="121"/>
        <v>1.02</v>
      </c>
      <c r="L1283" s="5">
        <v>2465</v>
      </c>
      <c r="M1283" s="2" t="str">
        <f t="shared" si="122"/>
        <v>Hasta $9.989</v>
      </c>
      <c r="N1283" s="5">
        <f t="shared" si="123"/>
        <v>700</v>
      </c>
      <c r="O1283" s="6" t="str">
        <f t="shared" si="124"/>
        <v>No aplica (&lt;$19.990)</v>
      </c>
      <c r="P1283" s="7">
        <f t="array" ref="P1283">IF(OR(L1283="",K1283=""),"",IF(L1283&lt;19990,0,IF(L1283&lt;=30000,INDEX(Tarifas!$C$2:$C$37,MATCH(K1283,Tarifas!$A$2:$A$37,1)),IF(L1283&lt;=40000,INDEX(Tarifas!$D$2:$D$37,MATCH(K1283,Tarifas!$A$2:$A$37,1)),INDEX(Tarifas!$E$2:$E$37,MATCH(K1283,Tarifas!$A$2:$A$37,1))))))</f>
        <v>0</v>
      </c>
      <c r="Q1283" s="7">
        <f t="shared" si="125"/>
        <v>700</v>
      </c>
    </row>
    <row r="1284" spans="1:17" ht="15.75" customHeight="1" x14ac:dyDescent="0.25">
      <c r="A1284" s="2">
        <v>123</v>
      </c>
      <c r="B1284" s="2">
        <v>123</v>
      </c>
      <c r="C1284" s="2">
        <v>123</v>
      </c>
      <c r="D1284" s="2" t="s">
        <v>659</v>
      </c>
      <c r="E1284" s="3">
        <v>6</v>
      </c>
      <c r="F1284" s="3">
        <v>18</v>
      </c>
      <c r="G1284" s="3">
        <v>19</v>
      </c>
      <c r="H1284" s="3">
        <v>1.02</v>
      </c>
      <c r="I1284" s="3">
        <v>0.51300000000000001</v>
      </c>
      <c r="J1284" s="4" t="str">
        <f t="shared" si="120"/>
        <v>Se calcula por Peso</v>
      </c>
      <c r="K1284" s="3">
        <f t="shared" si="121"/>
        <v>1.02</v>
      </c>
      <c r="L1284" s="5">
        <v>2465</v>
      </c>
      <c r="M1284" s="2" t="str">
        <f t="shared" si="122"/>
        <v>Hasta $9.989</v>
      </c>
      <c r="N1284" s="5">
        <f t="shared" si="123"/>
        <v>700</v>
      </c>
      <c r="O1284" s="6" t="str">
        <f t="shared" si="124"/>
        <v>No aplica (&lt;$19.990)</v>
      </c>
      <c r="P1284" s="7">
        <f t="array" ref="P1284">IF(OR(L1284="",K1284=""),"",IF(L1284&lt;19990,0,IF(L1284&lt;=30000,INDEX(Tarifas!$C$2:$C$37,MATCH(K1284,Tarifas!$A$2:$A$37,1)),IF(L1284&lt;=40000,INDEX(Tarifas!$D$2:$D$37,MATCH(K1284,Tarifas!$A$2:$A$37,1)),INDEX(Tarifas!$E$2:$E$37,MATCH(K1284,Tarifas!$A$2:$A$37,1))))))</f>
        <v>0</v>
      </c>
      <c r="Q1284" s="7">
        <f t="shared" si="125"/>
        <v>700</v>
      </c>
    </row>
    <row r="1285" spans="1:17" ht="15.75" customHeight="1" x14ac:dyDescent="0.25">
      <c r="A1285" s="2">
        <v>123</v>
      </c>
      <c r="B1285" s="2">
        <v>123</v>
      </c>
      <c r="C1285" s="2">
        <v>123</v>
      </c>
      <c r="D1285" s="2" t="s">
        <v>660</v>
      </c>
      <c r="E1285" s="3">
        <v>10</v>
      </c>
      <c r="F1285" s="3">
        <v>10</v>
      </c>
      <c r="G1285" s="3">
        <v>18</v>
      </c>
      <c r="H1285" s="3">
        <v>1.02</v>
      </c>
      <c r="I1285" s="3">
        <v>0.45</v>
      </c>
      <c r="J1285" s="4" t="str">
        <f t="shared" si="120"/>
        <v>Se calcula por Peso</v>
      </c>
      <c r="K1285" s="3">
        <f t="shared" si="121"/>
        <v>1.02</v>
      </c>
      <c r="L1285" s="5">
        <v>2690</v>
      </c>
      <c r="M1285" s="2" t="str">
        <f t="shared" si="122"/>
        <v>Hasta $9.989</v>
      </c>
      <c r="N1285" s="5">
        <f t="shared" si="123"/>
        <v>700</v>
      </c>
      <c r="O1285" s="6" t="str">
        <f t="shared" si="124"/>
        <v>No aplica (&lt;$19.990)</v>
      </c>
      <c r="P1285" s="7">
        <f t="array" ref="P1285">IF(OR(L1285="",K1285=""),"",IF(L1285&lt;19990,0,IF(L1285&lt;=30000,INDEX(Tarifas!$C$2:$C$37,MATCH(K1285,Tarifas!$A$2:$A$37,1)),IF(L1285&lt;=40000,INDEX(Tarifas!$D$2:$D$37,MATCH(K1285,Tarifas!$A$2:$A$37,1)),INDEX(Tarifas!$E$2:$E$37,MATCH(K1285,Tarifas!$A$2:$A$37,1))))))</f>
        <v>0</v>
      </c>
      <c r="Q1285" s="7">
        <f t="shared" si="125"/>
        <v>700</v>
      </c>
    </row>
    <row r="1286" spans="1:17" ht="15.75" customHeight="1" x14ac:dyDescent="0.25">
      <c r="A1286" s="2">
        <v>123</v>
      </c>
      <c r="B1286" s="2">
        <v>123</v>
      </c>
      <c r="C1286" s="2">
        <v>123</v>
      </c>
      <c r="D1286" s="2" t="s">
        <v>660</v>
      </c>
      <c r="E1286" s="3">
        <v>10</v>
      </c>
      <c r="F1286" s="3">
        <v>10</v>
      </c>
      <c r="G1286" s="3">
        <v>18</v>
      </c>
      <c r="H1286" s="3">
        <v>1.02</v>
      </c>
      <c r="I1286" s="3">
        <v>0.45</v>
      </c>
      <c r="J1286" s="4" t="str">
        <f t="shared" si="120"/>
        <v>Se calcula por Peso</v>
      </c>
      <c r="K1286" s="3">
        <f t="shared" si="121"/>
        <v>1.02</v>
      </c>
      <c r="L1286" s="5">
        <v>2690</v>
      </c>
      <c r="M1286" s="2" t="str">
        <f t="shared" si="122"/>
        <v>Hasta $9.989</v>
      </c>
      <c r="N1286" s="5">
        <f t="shared" si="123"/>
        <v>700</v>
      </c>
      <c r="O1286" s="6" t="str">
        <f t="shared" si="124"/>
        <v>No aplica (&lt;$19.990)</v>
      </c>
      <c r="P1286" s="7">
        <f t="array" ref="P1286">IF(OR(L1286="",K1286=""),"",IF(L1286&lt;19990,0,IF(L1286&lt;=30000,INDEX(Tarifas!$C$2:$C$37,MATCH(K1286,Tarifas!$A$2:$A$37,1)),IF(L1286&lt;=40000,INDEX(Tarifas!$D$2:$D$37,MATCH(K1286,Tarifas!$A$2:$A$37,1)),INDEX(Tarifas!$E$2:$E$37,MATCH(K1286,Tarifas!$A$2:$A$37,1))))))</f>
        <v>0</v>
      </c>
      <c r="Q1286" s="7">
        <f t="shared" si="125"/>
        <v>700</v>
      </c>
    </row>
    <row r="1287" spans="1:17" ht="15.75" customHeight="1" x14ac:dyDescent="0.25">
      <c r="A1287" s="2">
        <v>123</v>
      </c>
      <c r="B1287" s="2">
        <v>123</v>
      </c>
      <c r="C1287" s="2">
        <v>123</v>
      </c>
      <c r="D1287" s="2" t="s">
        <v>661</v>
      </c>
      <c r="E1287" s="3">
        <v>7</v>
      </c>
      <c r="F1287" s="3">
        <v>18</v>
      </c>
      <c r="G1287" s="3">
        <v>25</v>
      </c>
      <c r="H1287" s="3">
        <v>1.02</v>
      </c>
      <c r="I1287" s="3">
        <v>0.78749999999999998</v>
      </c>
      <c r="J1287" s="4" t="str">
        <f t="shared" si="120"/>
        <v>Se calcula por Peso</v>
      </c>
      <c r="K1287" s="3">
        <f t="shared" si="121"/>
        <v>1.02</v>
      </c>
      <c r="L1287" s="5">
        <v>5921</v>
      </c>
      <c r="M1287" s="2" t="str">
        <f t="shared" si="122"/>
        <v>Hasta $9.989</v>
      </c>
      <c r="N1287" s="5">
        <f t="shared" si="123"/>
        <v>700</v>
      </c>
      <c r="O1287" s="6" t="str">
        <f t="shared" si="124"/>
        <v>No aplica (&lt;$19.990)</v>
      </c>
      <c r="P1287" s="7">
        <f t="array" ref="P1287">IF(OR(L1287="",K1287=""),"",IF(L1287&lt;19990,0,IF(L1287&lt;=30000,INDEX(Tarifas!$C$2:$C$37,MATCH(K1287,Tarifas!$A$2:$A$37,1)),IF(L1287&lt;=40000,INDEX(Tarifas!$D$2:$D$37,MATCH(K1287,Tarifas!$A$2:$A$37,1)),INDEX(Tarifas!$E$2:$E$37,MATCH(K1287,Tarifas!$A$2:$A$37,1))))))</f>
        <v>0</v>
      </c>
      <c r="Q1287" s="7">
        <f t="shared" si="125"/>
        <v>700</v>
      </c>
    </row>
    <row r="1288" spans="1:17" ht="15.75" customHeight="1" x14ac:dyDescent="0.25">
      <c r="A1288" s="2">
        <v>123</v>
      </c>
      <c r="B1288" s="2">
        <v>123</v>
      </c>
      <c r="C1288" s="2">
        <v>123</v>
      </c>
      <c r="D1288" s="2" t="s">
        <v>662</v>
      </c>
      <c r="E1288" s="3">
        <v>4</v>
      </c>
      <c r="F1288" s="3">
        <v>19</v>
      </c>
      <c r="G1288" s="3">
        <v>24</v>
      </c>
      <c r="H1288" s="3">
        <v>1.02</v>
      </c>
      <c r="I1288" s="3">
        <v>0.45600000000000002</v>
      </c>
      <c r="J1288" s="4" t="str">
        <f t="shared" si="120"/>
        <v>Se calcula por Peso</v>
      </c>
      <c r="K1288" s="3">
        <f t="shared" si="121"/>
        <v>1.02</v>
      </c>
      <c r="L1288" s="5">
        <v>5990</v>
      </c>
      <c r="M1288" s="2" t="str">
        <f t="shared" si="122"/>
        <v>Hasta $9.989</v>
      </c>
      <c r="N1288" s="5">
        <f t="shared" si="123"/>
        <v>700</v>
      </c>
      <c r="O1288" s="6" t="str">
        <f t="shared" si="124"/>
        <v>No aplica (&lt;$19.990)</v>
      </c>
      <c r="P1288" s="7">
        <f t="array" ref="P1288">IF(OR(L1288="",K1288=""),"",IF(L1288&lt;19990,0,IF(L1288&lt;=30000,INDEX(Tarifas!$C$2:$C$37,MATCH(K1288,Tarifas!$A$2:$A$37,1)),IF(L1288&lt;=40000,INDEX(Tarifas!$D$2:$D$37,MATCH(K1288,Tarifas!$A$2:$A$37,1)),INDEX(Tarifas!$E$2:$E$37,MATCH(K1288,Tarifas!$A$2:$A$37,1))))))</f>
        <v>0</v>
      </c>
      <c r="Q1288" s="7">
        <f t="shared" si="125"/>
        <v>700</v>
      </c>
    </row>
    <row r="1289" spans="1:17" ht="15.75" customHeight="1" x14ac:dyDescent="0.25">
      <c r="A1289" s="2">
        <v>123</v>
      </c>
      <c r="B1289" s="2">
        <v>123</v>
      </c>
      <c r="C1289" s="2">
        <v>123</v>
      </c>
      <c r="D1289" s="2" t="s">
        <v>662</v>
      </c>
      <c r="E1289" s="3">
        <v>4</v>
      </c>
      <c r="F1289" s="3">
        <v>19</v>
      </c>
      <c r="G1289" s="3">
        <v>24</v>
      </c>
      <c r="H1289" s="3">
        <v>1.02</v>
      </c>
      <c r="I1289" s="3">
        <v>0.45600000000000002</v>
      </c>
      <c r="J1289" s="4" t="str">
        <f t="shared" si="120"/>
        <v>Se calcula por Peso</v>
      </c>
      <c r="K1289" s="3">
        <f t="shared" si="121"/>
        <v>1.02</v>
      </c>
      <c r="L1289" s="5">
        <v>5990</v>
      </c>
      <c r="M1289" s="2" t="str">
        <f t="shared" si="122"/>
        <v>Hasta $9.989</v>
      </c>
      <c r="N1289" s="5">
        <f t="shared" si="123"/>
        <v>700</v>
      </c>
      <c r="O1289" s="6" t="str">
        <f t="shared" si="124"/>
        <v>No aplica (&lt;$19.990)</v>
      </c>
      <c r="P1289" s="7">
        <f t="array" ref="P1289">IF(OR(L1289="",K1289=""),"",IF(L1289&lt;19990,0,IF(L1289&lt;=30000,INDEX(Tarifas!$C$2:$C$37,MATCH(K1289,Tarifas!$A$2:$A$37,1)),IF(L1289&lt;=40000,INDEX(Tarifas!$D$2:$D$37,MATCH(K1289,Tarifas!$A$2:$A$37,1)),INDEX(Tarifas!$E$2:$E$37,MATCH(K1289,Tarifas!$A$2:$A$37,1))))))</f>
        <v>0</v>
      </c>
      <c r="Q1289" s="7">
        <f t="shared" si="125"/>
        <v>700</v>
      </c>
    </row>
    <row r="1290" spans="1:17" ht="15.75" customHeight="1" x14ac:dyDescent="0.25">
      <c r="A1290" s="2">
        <v>123</v>
      </c>
      <c r="B1290" s="2">
        <v>123</v>
      </c>
      <c r="C1290" s="2">
        <v>123</v>
      </c>
      <c r="D1290" s="2" t="s">
        <v>663</v>
      </c>
      <c r="E1290" s="3">
        <v>11</v>
      </c>
      <c r="F1290" s="3">
        <v>13</v>
      </c>
      <c r="G1290" s="3">
        <v>15</v>
      </c>
      <c r="H1290" s="3">
        <v>1.02</v>
      </c>
      <c r="I1290" s="3">
        <v>0.53625</v>
      </c>
      <c r="J1290" s="4" t="str">
        <f t="shared" si="120"/>
        <v>Se calcula por Peso</v>
      </c>
      <c r="K1290" s="3">
        <f t="shared" si="121"/>
        <v>1.02</v>
      </c>
      <c r="L1290" s="5">
        <v>7830</v>
      </c>
      <c r="M1290" s="2" t="str">
        <f t="shared" si="122"/>
        <v>Hasta $9.989</v>
      </c>
      <c r="N1290" s="5">
        <f t="shared" si="123"/>
        <v>700</v>
      </c>
      <c r="O1290" s="6" t="str">
        <f t="shared" si="124"/>
        <v>No aplica (&lt;$19.990)</v>
      </c>
      <c r="P1290" s="7">
        <f t="array" ref="P1290">IF(OR(L1290="",K1290=""),"",IF(L1290&lt;19990,0,IF(L1290&lt;=30000,INDEX(Tarifas!$C$2:$C$37,MATCH(K1290,Tarifas!$A$2:$A$37,1)),IF(L1290&lt;=40000,INDEX(Tarifas!$D$2:$D$37,MATCH(K1290,Tarifas!$A$2:$A$37,1)),INDEX(Tarifas!$E$2:$E$37,MATCH(K1290,Tarifas!$A$2:$A$37,1))))))</f>
        <v>0</v>
      </c>
      <c r="Q1290" s="7">
        <f t="shared" si="125"/>
        <v>700</v>
      </c>
    </row>
    <row r="1291" spans="1:17" ht="15.75" customHeight="1" x14ac:dyDescent="0.25">
      <c r="A1291" s="2">
        <v>123</v>
      </c>
      <c r="B1291" s="2">
        <v>123</v>
      </c>
      <c r="C1291" s="2">
        <v>123</v>
      </c>
      <c r="D1291" s="2" t="s">
        <v>663</v>
      </c>
      <c r="E1291" s="3">
        <v>11</v>
      </c>
      <c r="F1291" s="3">
        <v>13</v>
      </c>
      <c r="G1291" s="3">
        <v>15</v>
      </c>
      <c r="H1291" s="3">
        <v>1.02</v>
      </c>
      <c r="I1291" s="3">
        <v>0.53625</v>
      </c>
      <c r="J1291" s="4" t="str">
        <f t="shared" si="120"/>
        <v>Se calcula por Peso</v>
      </c>
      <c r="K1291" s="3">
        <f t="shared" si="121"/>
        <v>1.02</v>
      </c>
      <c r="L1291" s="5">
        <v>7830</v>
      </c>
      <c r="M1291" s="2" t="str">
        <f t="shared" si="122"/>
        <v>Hasta $9.989</v>
      </c>
      <c r="N1291" s="5">
        <f t="shared" si="123"/>
        <v>700</v>
      </c>
      <c r="O1291" s="6" t="str">
        <f t="shared" si="124"/>
        <v>No aplica (&lt;$19.990)</v>
      </c>
      <c r="P1291" s="7">
        <f t="array" ref="P1291">IF(OR(L1291="",K1291=""),"",IF(L1291&lt;19990,0,IF(L1291&lt;=30000,INDEX(Tarifas!$C$2:$C$37,MATCH(K1291,Tarifas!$A$2:$A$37,1)),IF(L1291&lt;=40000,INDEX(Tarifas!$D$2:$D$37,MATCH(K1291,Tarifas!$A$2:$A$37,1)),INDEX(Tarifas!$E$2:$E$37,MATCH(K1291,Tarifas!$A$2:$A$37,1))))))</f>
        <v>0</v>
      </c>
      <c r="Q1291" s="7">
        <f t="shared" si="125"/>
        <v>700</v>
      </c>
    </row>
    <row r="1292" spans="1:17" ht="15.75" customHeight="1" x14ac:dyDescent="0.25">
      <c r="A1292" s="2">
        <v>123</v>
      </c>
      <c r="B1292" s="2">
        <v>123</v>
      </c>
      <c r="C1292" s="2">
        <v>123</v>
      </c>
      <c r="D1292" s="2" t="s">
        <v>664</v>
      </c>
      <c r="E1292" s="3">
        <v>10</v>
      </c>
      <c r="F1292" s="3">
        <v>10</v>
      </c>
      <c r="G1292" s="3">
        <v>12</v>
      </c>
      <c r="H1292" s="3">
        <v>1.02</v>
      </c>
      <c r="I1292" s="3">
        <v>0.3</v>
      </c>
      <c r="J1292" s="4" t="str">
        <f t="shared" si="120"/>
        <v>Se calcula por Peso</v>
      </c>
      <c r="K1292" s="3">
        <f t="shared" si="121"/>
        <v>1.02</v>
      </c>
      <c r="L1292" s="5">
        <v>7991</v>
      </c>
      <c r="M1292" s="2" t="str">
        <f t="shared" si="122"/>
        <v>Hasta $9.989</v>
      </c>
      <c r="N1292" s="5">
        <f t="shared" si="123"/>
        <v>700</v>
      </c>
      <c r="O1292" s="6" t="str">
        <f t="shared" si="124"/>
        <v>No aplica (&lt;$19.990)</v>
      </c>
      <c r="P1292" s="7">
        <f t="array" ref="P1292">IF(OR(L1292="",K1292=""),"",IF(L1292&lt;19990,0,IF(L1292&lt;=30000,INDEX(Tarifas!$C$2:$C$37,MATCH(K1292,Tarifas!$A$2:$A$37,1)),IF(L1292&lt;=40000,INDEX(Tarifas!$D$2:$D$37,MATCH(K1292,Tarifas!$A$2:$A$37,1)),INDEX(Tarifas!$E$2:$E$37,MATCH(K1292,Tarifas!$A$2:$A$37,1))))))</f>
        <v>0</v>
      </c>
      <c r="Q1292" s="7">
        <f t="shared" si="125"/>
        <v>700</v>
      </c>
    </row>
    <row r="1293" spans="1:17" ht="15.75" customHeight="1" x14ac:dyDescent="0.25">
      <c r="A1293" s="2">
        <v>123</v>
      </c>
      <c r="B1293" s="2">
        <v>123</v>
      </c>
      <c r="C1293" s="2">
        <v>123</v>
      </c>
      <c r="D1293" s="2" t="s">
        <v>664</v>
      </c>
      <c r="E1293" s="3">
        <v>10</v>
      </c>
      <c r="F1293" s="3">
        <v>10</v>
      </c>
      <c r="G1293" s="3">
        <v>12</v>
      </c>
      <c r="H1293" s="3">
        <v>1.02</v>
      </c>
      <c r="I1293" s="3">
        <v>0.3</v>
      </c>
      <c r="J1293" s="4" t="str">
        <f t="shared" si="120"/>
        <v>Se calcula por Peso</v>
      </c>
      <c r="K1293" s="3">
        <f t="shared" si="121"/>
        <v>1.02</v>
      </c>
      <c r="L1293" s="5">
        <v>7991</v>
      </c>
      <c r="M1293" s="2" t="str">
        <f t="shared" si="122"/>
        <v>Hasta $9.989</v>
      </c>
      <c r="N1293" s="5">
        <f t="shared" si="123"/>
        <v>700</v>
      </c>
      <c r="O1293" s="6" t="str">
        <f t="shared" si="124"/>
        <v>No aplica (&lt;$19.990)</v>
      </c>
      <c r="P1293" s="7">
        <f t="array" ref="P1293">IF(OR(L1293="",K1293=""),"",IF(L1293&lt;19990,0,IF(L1293&lt;=30000,INDEX(Tarifas!$C$2:$C$37,MATCH(K1293,Tarifas!$A$2:$A$37,1)),IF(L1293&lt;=40000,INDEX(Tarifas!$D$2:$D$37,MATCH(K1293,Tarifas!$A$2:$A$37,1)),INDEX(Tarifas!$E$2:$E$37,MATCH(K1293,Tarifas!$A$2:$A$37,1))))))</f>
        <v>0</v>
      </c>
      <c r="Q1293" s="7">
        <f t="shared" si="125"/>
        <v>700</v>
      </c>
    </row>
    <row r="1294" spans="1:17" ht="15.75" customHeight="1" x14ac:dyDescent="0.25">
      <c r="A1294" s="2">
        <v>123</v>
      </c>
      <c r="B1294" s="2">
        <v>123</v>
      </c>
      <c r="C1294" s="2">
        <v>123</v>
      </c>
      <c r="D1294" s="2" t="s">
        <v>665</v>
      </c>
      <c r="E1294" s="3">
        <v>5</v>
      </c>
      <c r="F1294" s="3">
        <v>20</v>
      </c>
      <c r="G1294" s="3">
        <v>26</v>
      </c>
      <c r="H1294" s="3">
        <v>1.02</v>
      </c>
      <c r="I1294" s="3">
        <v>0.65</v>
      </c>
      <c r="J1294" s="4" t="str">
        <f t="shared" si="120"/>
        <v>Se calcula por Peso</v>
      </c>
      <c r="K1294" s="3">
        <f t="shared" si="121"/>
        <v>1.02</v>
      </c>
      <c r="L1294" s="5">
        <v>19780</v>
      </c>
      <c r="M1294" s="2" t="str">
        <f t="shared" si="122"/>
        <v>$9.990-$19.990</v>
      </c>
      <c r="N1294" s="5">
        <f t="shared" si="123"/>
        <v>1000</v>
      </c>
      <c r="O1294" s="6" t="str">
        <f t="shared" si="124"/>
        <v>No aplica (&lt;$19.990)</v>
      </c>
      <c r="P1294" s="7">
        <f t="array" ref="P1294">IF(OR(L1294="",K1294=""),"",IF(L1294&lt;19990,0,IF(L1294&lt;=30000,INDEX(Tarifas!$C$2:$C$37,MATCH(K1294,Tarifas!$A$2:$A$37,1)),IF(L1294&lt;=40000,INDEX(Tarifas!$D$2:$D$37,MATCH(K1294,Tarifas!$A$2:$A$37,1)),INDEX(Tarifas!$E$2:$E$37,MATCH(K1294,Tarifas!$A$2:$A$37,1))))))</f>
        <v>0</v>
      </c>
      <c r="Q1294" s="7">
        <f t="shared" si="125"/>
        <v>1000</v>
      </c>
    </row>
    <row r="1295" spans="1:17" ht="15.75" customHeight="1" x14ac:dyDescent="0.25">
      <c r="A1295" s="2">
        <v>123</v>
      </c>
      <c r="B1295" s="2">
        <v>123</v>
      </c>
      <c r="C1295" s="2">
        <v>123</v>
      </c>
      <c r="D1295" s="2" t="s">
        <v>665</v>
      </c>
      <c r="E1295" s="3">
        <v>5</v>
      </c>
      <c r="F1295" s="3">
        <v>20</v>
      </c>
      <c r="G1295" s="3">
        <v>26</v>
      </c>
      <c r="H1295" s="3">
        <v>1.02</v>
      </c>
      <c r="I1295" s="3">
        <v>0.65</v>
      </c>
      <c r="J1295" s="4" t="str">
        <f t="shared" si="120"/>
        <v>Se calcula por Peso</v>
      </c>
      <c r="K1295" s="3">
        <f t="shared" si="121"/>
        <v>1.02</v>
      </c>
      <c r="L1295" s="5">
        <v>19780</v>
      </c>
      <c r="M1295" s="2" t="str">
        <f t="shared" si="122"/>
        <v>$9.990-$19.990</v>
      </c>
      <c r="N1295" s="5">
        <f t="shared" si="123"/>
        <v>1000</v>
      </c>
      <c r="O1295" s="6" t="str">
        <f t="shared" si="124"/>
        <v>No aplica (&lt;$19.990)</v>
      </c>
      <c r="P1295" s="7">
        <f t="array" ref="P1295">IF(OR(L1295="",K1295=""),"",IF(L1295&lt;19990,0,IF(L1295&lt;=30000,INDEX(Tarifas!$C$2:$C$37,MATCH(K1295,Tarifas!$A$2:$A$37,1)),IF(L1295&lt;=40000,INDEX(Tarifas!$D$2:$D$37,MATCH(K1295,Tarifas!$A$2:$A$37,1)),INDEX(Tarifas!$E$2:$E$37,MATCH(K1295,Tarifas!$A$2:$A$37,1))))))</f>
        <v>0</v>
      </c>
      <c r="Q1295" s="7">
        <f t="shared" si="125"/>
        <v>1000</v>
      </c>
    </row>
    <row r="1296" spans="1:17" ht="15.75" customHeight="1" x14ac:dyDescent="0.25">
      <c r="A1296" s="2">
        <v>123</v>
      </c>
      <c r="B1296" s="2">
        <v>123</v>
      </c>
      <c r="C1296" s="2">
        <v>123</v>
      </c>
      <c r="D1296" s="2" t="s">
        <v>666</v>
      </c>
      <c r="E1296" s="3">
        <v>7</v>
      </c>
      <c r="F1296" s="3">
        <v>14</v>
      </c>
      <c r="G1296" s="3">
        <v>29</v>
      </c>
      <c r="H1296" s="3">
        <v>1.02</v>
      </c>
      <c r="I1296" s="3">
        <v>0.71050000000000002</v>
      </c>
      <c r="J1296" s="4" t="str">
        <f t="shared" si="120"/>
        <v>Se calcula por Peso</v>
      </c>
      <c r="K1296" s="3">
        <f t="shared" si="121"/>
        <v>1.02</v>
      </c>
      <c r="L1296" s="5">
        <v>19981</v>
      </c>
      <c r="M1296" s="2" t="str">
        <f t="shared" si="122"/>
        <v>$9.990-$19.990</v>
      </c>
      <c r="N1296" s="5">
        <f t="shared" si="123"/>
        <v>1000</v>
      </c>
      <c r="O1296" s="6" t="str">
        <f t="shared" si="124"/>
        <v>No aplica (&lt;$19.990)</v>
      </c>
      <c r="P1296" s="7">
        <f t="array" ref="P1296">IF(OR(L1296="",K1296=""),"",IF(L1296&lt;19990,0,IF(L1296&lt;=30000,INDEX(Tarifas!$C$2:$C$37,MATCH(K1296,Tarifas!$A$2:$A$37,1)),IF(L1296&lt;=40000,INDEX(Tarifas!$D$2:$D$37,MATCH(K1296,Tarifas!$A$2:$A$37,1)),INDEX(Tarifas!$E$2:$E$37,MATCH(K1296,Tarifas!$A$2:$A$37,1))))))</f>
        <v>0</v>
      </c>
      <c r="Q1296" s="7">
        <f t="shared" si="125"/>
        <v>1000</v>
      </c>
    </row>
    <row r="1297" spans="1:17" ht="15.75" customHeight="1" x14ac:dyDescent="0.25">
      <c r="A1297" s="2">
        <v>123</v>
      </c>
      <c r="B1297" s="2">
        <v>123</v>
      </c>
      <c r="C1297" s="2">
        <v>123</v>
      </c>
      <c r="D1297" s="2" t="s">
        <v>666</v>
      </c>
      <c r="E1297" s="3">
        <v>7</v>
      </c>
      <c r="F1297" s="3">
        <v>14</v>
      </c>
      <c r="G1297" s="3">
        <v>29</v>
      </c>
      <c r="H1297" s="3">
        <v>1.02</v>
      </c>
      <c r="I1297" s="3">
        <v>0.71050000000000002</v>
      </c>
      <c r="J1297" s="4" t="str">
        <f t="shared" si="120"/>
        <v>Se calcula por Peso</v>
      </c>
      <c r="K1297" s="3">
        <f t="shared" si="121"/>
        <v>1.02</v>
      </c>
      <c r="L1297" s="5">
        <v>19981</v>
      </c>
      <c r="M1297" s="2" t="str">
        <f t="shared" si="122"/>
        <v>$9.990-$19.990</v>
      </c>
      <c r="N1297" s="5">
        <f t="shared" si="123"/>
        <v>1000</v>
      </c>
      <c r="O1297" s="6" t="str">
        <f t="shared" si="124"/>
        <v>No aplica (&lt;$19.990)</v>
      </c>
      <c r="P1297" s="7">
        <f t="array" ref="P1297">IF(OR(L1297="",K1297=""),"",IF(L1297&lt;19990,0,IF(L1297&lt;=30000,INDEX(Tarifas!$C$2:$C$37,MATCH(K1297,Tarifas!$A$2:$A$37,1)),IF(L1297&lt;=40000,INDEX(Tarifas!$D$2:$D$37,MATCH(K1297,Tarifas!$A$2:$A$37,1)),INDEX(Tarifas!$E$2:$E$37,MATCH(K1297,Tarifas!$A$2:$A$37,1))))))</f>
        <v>0</v>
      </c>
      <c r="Q1297" s="7">
        <f t="shared" si="125"/>
        <v>1000</v>
      </c>
    </row>
    <row r="1298" spans="1:17" ht="15.75" customHeight="1" x14ac:dyDescent="0.25">
      <c r="A1298" s="2">
        <v>123</v>
      </c>
      <c r="B1298" s="2">
        <v>123</v>
      </c>
      <c r="C1298" s="2">
        <v>123</v>
      </c>
      <c r="D1298" s="2" t="s">
        <v>665</v>
      </c>
      <c r="E1298" s="3">
        <v>5</v>
      </c>
      <c r="F1298" s="3">
        <v>20</v>
      </c>
      <c r="G1298" s="3">
        <v>26</v>
      </c>
      <c r="H1298" s="3">
        <v>1.02</v>
      </c>
      <c r="I1298" s="3">
        <v>0.65</v>
      </c>
      <c r="J1298" s="4" t="str">
        <f t="shared" si="120"/>
        <v>Se calcula por Peso</v>
      </c>
      <c r="K1298" s="3">
        <f t="shared" si="121"/>
        <v>1.02</v>
      </c>
      <c r="L1298" s="5">
        <v>21990</v>
      </c>
      <c r="M1298" s="2" t="str">
        <f t="shared" si="122"/>
        <v>Sin costo fijo</v>
      </c>
      <c r="N1298" s="5">
        <f t="shared" si="123"/>
        <v>0</v>
      </c>
      <c r="O1298" s="6" t="str">
        <f t="shared" si="124"/>
        <v>$19.990-$30.000</v>
      </c>
      <c r="P1298" s="7">
        <f t="array" ref="P1298">IF(OR(L1298="",K1298=""),"",IF(L1298&lt;19990,0,IF(L1298&lt;=30000,INDEX(Tarifas!$C$2:$C$37,MATCH(K1298,Tarifas!$A$2:$A$37,1)),IF(L1298&lt;=40000,INDEX(Tarifas!$D$2:$D$37,MATCH(K1298,Tarifas!$A$2:$A$37,1)),INDEX(Tarifas!$E$2:$E$37,MATCH(K1298,Tarifas!$A$2:$A$37,1))))))</f>
        <v>2560</v>
      </c>
      <c r="Q1298" s="7">
        <f t="shared" si="125"/>
        <v>2560</v>
      </c>
    </row>
    <row r="1299" spans="1:17" ht="15.75" customHeight="1" x14ac:dyDescent="0.25">
      <c r="A1299" s="2">
        <v>123</v>
      </c>
      <c r="B1299" s="2">
        <v>123</v>
      </c>
      <c r="C1299" s="2">
        <v>123</v>
      </c>
      <c r="D1299" s="2" t="s">
        <v>665</v>
      </c>
      <c r="E1299" s="3">
        <v>5</v>
      </c>
      <c r="F1299" s="3">
        <v>20</v>
      </c>
      <c r="G1299" s="3">
        <v>26</v>
      </c>
      <c r="H1299" s="3">
        <v>1.02</v>
      </c>
      <c r="I1299" s="3">
        <v>0.65</v>
      </c>
      <c r="J1299" s="4" t="str">
        <f t="shared" si="120"/>
        <v>Se calcula por Peso</v>
      </c>
      <c r="K1299" s="3">
        <f t="shared" si="121"/>
        <v>1.02</v>
      </c>
      <c r="L1299" s="5">
        <v>21990</v>
      </c>
      <c r="M1299" s="2" t="str">
        <f t="shared" si="122"/>
        <v>Sin costo fijo</v>
      </c>
      <c r="N1299" s="5">
        <f t="shared" si="123"/>
        <v>0</v>
      </c>
      <c r="O1299" s="6" t="str">
        <f t="shared" si="124"/>
        <v>$19.990-$30.000</v>
      </c>
      <c r="P1299" s="7">
        <f t="array" ref="P1299">IF(OR(L1299="",K1299=""),"",IF(L1299&lt;19990,0,IF(L1299&lt;=30000,INDEX(Tarifas!$C$2:$C$37,MATCH(K1299,Tarifas!$A$2:$A$37,1)),IF(L1299&lt;=40000,INDEX(Tarifas!$D$2:$D$37,MATCH(K1299,Tarifas!$A$2:$A$37,1)),INDEX(Tarifas!$E$2:$E$37,MATCH(K1299,Tarifas!$A$2:$A$37,1))))))</f>
        <v>2560</v>
      </c>
      <c r="Q1299" s="7">
        <f t="shared" si="125"/>
        <v>2560</v>
      </c>
    </row>
    <row r="1300" spans="1:17" ht="15.75" customHeight="1" x14ac:dyDescent="0.25">
      <c r="A1300" s="2">
        <v>123</v>
      </c>
      <c r="B1300" s="2">
        <v>123</v>
      </c>
      <c r="C1300" s="2">
        <v>123</v>
      </c>
      <c r="D1300" s="2" t="s">
        <v>666</v>
      </c>
      <c r="E1300" s="3">
        <v>7</v>
      </c>
      <c r="F1300" s="3">
        <v>14</v>
      </c>
      <c r="G1300" s="3">
        <v>29</v>
      </c>
      <c r="H1300" s="3">
        <v>1.02</v>
      </c>
      <c r="I1300" s="3">
        <v>0.71050000000000002</v>
      </c>
      <c r="J1300" s="4" t="str">
        <f t="shared" si="120"/>
        <v>Se calcula por Peso</v>
      </c>
      <c r="K1300" s="3">
        <f t="shared" si="121"/>
        <v>1.02</v>
      </c>
      <c r="L1300" s="5">
        <v>22991</v>
      </c>
      <c r="M1300" s="2" t="str">
        <f t="shared" si="122"/>
        <v>Sin costo fijo</v>
      </c>
      <c r="N1300" s="5">
        <f t="shared" si="123"/>
        <v>0</v>
      </c>
      <c r="O1300" s="6" t="str">
        <f t="shared" si="124"/>
        <v>$19.990-$30.000</v>
      </c>
      <c r="P1300" s="7">
        <f t="array" ref="P1300">IF(OR(L1300="",K1300=""),"",IF(L1300&lt;19990,0,IF(L1300&lt;=30000,INDEX(Tarifas!$C$2:$C$37,MATCH(K1300,Tarifas!$A$2:$A$37,1)),IF(L1300&lt;=40000,INDEX(Tarifas!$D$2:$D$37,MATCH(K1300,Tarifas!$A$2:$A$37,1)),INDEX(Tarifas!$E$2:$E$37,MATCH(K1300,Tarifas!$A$2:$A$37,1))))))</f>
        <v>2560</v>
      </c>
      <c r="Q1300" s="7">
        <f t="shared" si="125"/>
        <v>2560</v>
      </c>
    </row>
    <row r="1301" spans="1:17" ht="15.75" customHeight="1" x14ac:dyDescent="0.25">
      <c r="A1301" s="2">
        <v>123</v>
      </c>
      <c r="B1301" s="2">
        <v>123</v>
      </c>
      <c r="C1301" s="2">
        <v>123</v>
      </c>
      <c r="D1301" s="2" t="s">
        <v>666</v>
      </c>
      <c r="E1301" s="3">
        <v>7</v>
      </c>
      <c r="F1301" s="3">
        <v>14</v>
      </c>
      <c r="G1301" s="3">
        <v>29</v>
      </c>
      <c r="H1301" s="3">
        <v>1.02</v>
      </c>
      <c r="I1301" s="3">
        <v>0.71050000000000002</v>
      </c>
      <c r="J1301" s="4" t="str">
        <f t="shared" si="120"/>
        <v>Se calcula por Peso</v>
      </c>
      <c r="K1301" s="3">
        <f t="shared" si="121"/>
        <v>1.02</v>
      </c>
      <c r="L1301" s="5">
        <v>22991</v>
      </c>
      <c r="M1301" s="2" t="str">
        <f t="shared" si="122"/>
        <v>Sin costo fijo</v>
      </c>
      <c r="N1301" s="5">
        <f t="shared" si="123"/>
        <v>0</v>
      </c>
      <c r="O1301" s="6" t="str">
        <f t="shared" si="124"/>
        <v>$19.990-$30.000</v>
      </c>
      <c r="P1301" s="7">
        <f t="array" ref="P1301">IF(OR(L1301="",K1301=""),"",IF(L1301&lt;19990,0,IF(L1301&lt;=30000,INDEX(Tarifas!$C$2:$C$37,MATCH(K1301,Tarifas!$A$2:$A$37,1)),IF(L1301&lt;=40000,INDEX(Tarifas!$D$2:$D$37,MATCH(K1301,Tarifas!$A$2:$A$37,1)),INDEX(Tarifas!$E$2:$E$37,MATCH(K1301,Tarifas!$A$2:$A$37,1))))))</f>
        <v>2560</v>
      </c>
      <c r="Q1301" s="7">
        <f t="shared" si="125"/>
        <v>2560</v>
      </c>
    </row>
    <row r="1302" spans="1:17" ht="15.75" customHeight="1" x14ac:dyDescent="0.25">
      <c r="A1302" s="2">
        <v>123</v>
      </c>
      <c r="B1302" s="2">
        <v>123</v>
      </c>
      <c r="C1302" s="2">
        <v>123</v>
      </c>
      <c r="D1302" s="2" t="s">
        <v>667</v>
      </c>
      <c r="E1302" s="3">
        <v>9</v>
      </c>
      <c r="F1302" s="3">
        <v>26</v>
      </c>
      <c r="G1302" s="3">
        <v>67</v>
      </c>
      <c r="H1302" s="3">
        <v>1.0189999999999999</v>
      </c>
      <c r="I1302" s="3">
        <v>3.9195000000000002</v>
      </c>
      <c r="J1302" s="4" t="str">
        <f t="shared" si="120"/>
        <v>Se calcula por P volum</v>
      </c>
      <c r="K1302" s="3">
        <f t="shared" si="121"/>
        <v>3.9195000000000002</v>
      </c>
      <c r="L1302" s="5">
        <v>1100</v>
      </c>
      <c r="M1302" s="2" t="str">
        <f t="shared" si="122"/>
        <v>Hasta $9.989</v>
      </c>
      <c r="N1302" s="5">
        <f t="shared" si="123"/>
        <v>700</v>
      </c>
      <c r="O1302" s="6" t="str">
        <f t="shared" si="124"/>
        <v>No aplica (&lt;$19.990)</v>
      </c>
      <c r="P1302" s="7">
        <f t="array" ref="P1302">IF(OR(L1302="",K1302=""),"",IF(L1302&lt;19990,0,IF(L1302&lt;=30000,INDEX(Tarifas!$C$2:$C$37,MATCH(K1302,Tarifas!$A$2:$A$37,1)),IF(L1302&lt;=40000,INDEX(Tarifas!$D$2:$D$37,MATCH(K1302,Tarifas!$A$2:$A$37,1)),INDEX(Tarifas!$E$2:$E$37,MATCH(K1302,Tarifas!$A$2:$A$37,1))))))</f>
        <v>0</v>
      </c>
      <c r="Q1302" s="7">
        <f t="shared" si="125"/>
        <v>700</v>
      </c>
    </row>
    <row r="1303" spans="1:17" ht="15.75" customHeight="1" x14ac:dyDescent="0.25">
      <c r="A1303" s="2">
        <v>123</v>
      </c>
      <c r="B1303" s="2">
        <v>123</v>
      </c>
      <c r="C1303" s="2">
        <v>123</v>
      </c>
      <c r="D1303" s="2" t="s">
        <v>668</v>
      </c>
      <c r="E1303" s="3">
        <v>3</v>
      </c>
      <c r="F1303" s="3">
        <v>20</v>
      </c>
      <c r="G1303" s="3">
        <v>60</v>
      </c>
      <c r="H1303" s="3">
        <v>1.0189999999999999</v>
      </c>
      <c r="I1303" s="3">
        <v>0.9</v>
      </c>
      <c r="J1303" s="4" t="str">
        <f t="shared" si="120"/>
        <v>Se calcula por Peso</v>
      </c>
      <c r="K1303" s="3">
        <f t="shared" si="121"/>
        <v>1.0189999999999999</v>
      </c>
      <c r="L1303" s="5">
        <v>6990</v>
      </c>
      <c r="M1303" s="2" t="str">
        <f t="shared" si="122"/>
        <v>Hasta $9.989</v>
      </c>
      <c r="N1303" s="5">
        <f t="shared" si="123"/>
        <v>700</v>
      </c>
      <c r="O1303" s="6" t="str">
        <f t="shared" si="124"/>
        <v>No aplica (&lt;$19.990)</v>
      </c>
      <c r="P1303" s="7">
        <f t="array" ref="P1303">IF(OR(L1303="",K1303=""),"",IF(L1303&lt;19990,0,IF(L1303&lt;=30000,INDEX(Tarifas!$C$2:$C$37,MATCH(K1303,Tarifas!$A$2:$A$37,1)),IF(L1303&lt;=40000,INDEX(Tarifas!$D$2:$D$37,MATCH(K1303,Tarifas!$A$2:$A$37,1)),INDEX(Tarifas!$E$2:$E$37,MATCH(K1303,Tarifas!$A$2:$A$37,1))))))</f>
        <v>0</v>
      </c>
      <c r="Q1303" s="7">
        <f t="shared" si="125"/>
        <v>700</v>
      </c>
    </row>
    <row r="1304" spans="1:17" ht="15.75" customHeight="1" x14ac:dyDescent="0.25">
      <c r="A1304" s="2">
        <v>123</v>
      </c>
      <c r="B1304" s="2">
        <v>123</v>
      </c>
      <c r="C1304" s="2">
        <v>123</v>
      </c>
      <c r="D1304" s="2" t="s">
        <v>669</v>
      </c>
      <c r="E1304" s="3">
        <v>14</v>
      </c>
      <c r="F1304" s="3">
        <v>15</v>
      </c>
      <c r="G1304" s="3">
        <v>20</v>
      </c>
      <c r="H1304" s="3">
        <v>1.014</v>
      </c>
      <c r="I1304" s="3">
        <v>1.05</v>
      </c>
      <c r="J1304" s="4" t="str">
        <f t="shared" si="120"/>
        <v>Se calcula por P volum</v>
      </c>
      <c r="K1304" s="3">
        <f t="shared" si="121"/>
        <v>1.05</v>
      </c>
      <c r="L1304" s="5">
        <v>26180</v>
      </c>
      <c r="M1304" s="2" t="str">
        <f t="shared" si="122"/>
        <v>Sin costo fijo</v>
      </c>
      <c r="N1304" s="5">
        <f t="shared" si="123"/>
        <v>0</v>
      </c>
      <c r="O1304" s="6" t="str">
        <f t="shared" si="124"/>
        <v>$19.990-$30.000</v>
      </c>
      <c r="P1304" s="7">
        <f t="array" ref="P1304">IF(OR(L1304="",K1304=""),"",IF(L1304&lt;19990,0,IF(L1304&lt;=30000,INDEX(Tarifas!$C$2:$C$37,MATCH(K1304,Tarifas!$A$2:$A$37,1)),IF(L1304&lt;=40000,INDEX(Tarifas!$D$2:$D$37,MATCH(K1304,Tarifas!$A$2:$A$37,1)),INDEX(Tarifas!$E$2:$E$37,MATCH(K1304,Tarifas!$A$2:$A$37,1))))))</f>
        <v>2560</v>
      </c>
      <c r="Q1304" s="7">
        <f t="shared" si="125"/>
        <v>2560</v>
      </c>
    </row>
    <row r="1305" spans="1:17" ht="15.75" customHeight="1" x14ac:dyDescent="0.25">
      <c r="A1305" s="2">
        <v>123</v>
      </c>
      <c r="B1305" s="2">
        <v>123</v>
      </c>
      <c r="C1305" s="2">
        <v>123</v>
      </c>
      <c r="D1305" s="2" t="s">
        <v>670</v>
      </c>
      <c r="E1305" s="3">
        <v>9</v>
      </c>
      <c r="F1305" s="3">
        <v>10</v>
      </c>
      <c r="G1305" s="3">
        <v>26</v>
      </c>
      <c r="H1305" s="3">
        <v>1.012</v>
      </c>
      <c r="I1305" s="3">
        <v>0.58499999999999996</v>
      </c>
      <c r="J1305" s="4" t="str">
        <f t="shared" si="120"/>
        <v>Se calcula por Peso</v>
      </c>
      <c r="K1305" s="3">
        <f t="shared" si="121"/>
        <v>1.012</v>
      </c>
      <c r="L1305" s="5">
        <v>3350</v>
      </c>
      <c r="M1305" s="2" t="str">
        <f t="shared" si="122"/>
        <v>Hasta $9.989</v>
      </c>
      <c r="N1305" s="5">
        <f t="shared" si="123"/>
        <v>700</v>
      </c>
      <c r="O1305" s="6" t="str">
        <f t="shared" si="124"/>
        <v>No aplica (&lt;$19.990)</v>
      </c>
      <c r="P1305" s="7">
        <f t="array" ref="P1305">IF(OR(L1305="",K1305=""),"",IF(L1305&lt;19990,0,IF(L1305&lt;=30000,INDEX(Tarifas!$C$2:$C$37,MATCH(K1305,Tarifas!$A$2:$A$37,1)),IF(L1305&lt;=40000,INDEX(Tarifas!$D$2:$D$37,MATCH(K1305,Tarifas!$A$2:$A$37,1)),INDEX(Tarifas!$E$2:$E$37,MATCH(K1305,Tarifas!$A$2:$A$37,1))))))</f>
        <v>0</v>
      </c>
      <c r="Q1305" s="7">
        <f t="shared" si="125"/>
        <v>700</v>
      </c>
    </row>
    <row r="1306" spans="1:17" ht="15.75" customHeight="1" x14ac:dyDescent="0.25">
      <c r="A1306" s="2">
        <v>123</v>
      </c>
      <c r="B1306" s="2">
        <v>123</v>
      </c>
      <c r="C1306" s="2">
        <v>123</v>
      </c>
      <c r="D1306" s="2" t="s">
        <v>670</v>
      </c>
      <c r="E1306" s="3">
        <v>9</v>
      </c>
      <c r="F1306" s="3">
        <v>10</v>
      </c>
      <c r="G1306" s="3">
        <v>26</v>
      </c>
      <c r="H1306" s="3">
        <v>1.012</v>
      </c>
      <c r="I1306" s="3">
        <v>0.58499999999999996</v>
      </c>
      <c r="J1306" s="4" t="str">
        <f t="shared" si="120"/>
        <v>Se calcula por Peso</v>
      </c>
      <c r="K1306" s="3">
        <f t="shared" si="121"/>
        <v>1.012</v>
      </c>
      <c r="L1306" s="5">
        <v>3350</v>
      </c>
      <c r="M1306" s="2" t="str">
        <f t="shared" si="122"/>
        <v>Hasta $9.989</v>
      </c>
      <c r="N1306" s="5">
        <f t="shared" si="123"/>
        <v>700</v>
      </c>
      <c r="O1306" s="6" t="str">
        <f t="shared" si="124"/>
        <v>No aplica (&lt;$19.990)</v>
      </c>
      <c r="P1306" s="7">
        <f t="array" ref="P1306">IF(OR(L1306="",K1306=""),"",IF(L1306&lt;19990,0,IF(L1306&lt;=30000,INDEX(Tarifas!$C$2:$C$37,MATCH(K1306,Tarifas!$A$2:$A$37,1)),IF(L1306&lt;=40000,INDEX(Tarifas!$D$2:$D$37,MATCH(K1306,Tarifas!$A$2:$A$37,1)),INDEX(Tarifas!$E$2:$E$37,MATCH(K1306,Tarifas!$A$2:$A$37,1))))))</f>
        <v>0</v>
      </c>
      <c r="Q1306" s="7">
        <f t="shared" si="125"/>
        <v>700</v>
      </c>
    </row>
    <row r="1307" spans="1:17" ht="15.75" customHeight="1" x14ac:dyDescent="0.25">
      <c r="A1307" s="2">
        <v>123</v>
      </c>
      <c r="B1307" s="2">
        <v>123</v>
      </c>
      <c r="C1307" s="2">
        <v>123</v>
      </c>
      <c r="D1307" s="2" t="s">
        <v>671</v>
      </c>
      <c r="E1307" s="3">
        <v>2</v>
      </c>
      <c r="F1307" s="3">
        <v>11</v>
      </c>
      <c r="G1307" s="3">
        <v>7</v>
      </c>
      <c r="H1307" s="3">
        <v>1.01</v>
      </c>
      <c r="I1307" s="3">
        <v>3.85E-2</v>
      </c>
      <c r="J1307" s="4" t="str">
        <f t="shared" si="120"/>
        <v>Se calcula por Peso</v>
      </c>
      <c r="K1307" s="3">
        <f t="shared" si="121"/>
        <v>1.01</v>
      </c>
      <c r="L1307" s="5">
        <v>1990</v>
      </c>
      <c r="M1307" s="2" t="str">
        <f t="shared" si="122"/>
        <v>Hasta $9.989</v>
      </c>
      <c r="N1307" s="5">
        <f t="shared" si="123"/>
        <v>700</v>
      </c>
      <c r="O1307" s="6" t="str">
        <f t="shared" si="124"/>
        <v>No aplica (&lt;$19.990)</v>
      </c>
      <c r="P1307" s="7">
        <f t="array" ref="P1307">IF(OR(L1307="",K1307=""),"",IF(L1307&lt;19990,0,IF(L1307&lt;=30000,INDEX(Tarifas!$C$2:$C$37,MATCH(K1307,Tarifas!$A$2:$A$37,1)),IF(L1307&lt;=40000,INDEX(Tarifas!$D$2:$D$37,MATCH(K1307,Tarifas!$A$2:$A$37,1)),INDEX(Tarifas!$E$2:$E$37,MATCH(K1307,Tarifas!$A$2:$A$37,1))))))</f>
        <v>0</v>
      </c>
      <c r="Q1307" s="7">
        <f t="shared" si="125"/>
        <v>700</v>
      </c>
    </row>
    <row r="1308" spans="1:17" ht="15.75" customHeight="1" x14ac:dyDescent="0.25">
      <c r="A1308" s="2">
        <v>123</v>
      </c>
      <c r="B1308" s="2">
        <v>123</v>
      </c>
      <c r="C1308" s="2">
        <v>123</v>
      </c>
      <c r="D1308" s="2" t="s">
        <v>672</v>
      </c>
      <c r="E1308" s="3">
        <v>8</v>
      </c>
      <c r="F1308" s="3">
        <v>19</v>
      </c>
      <c r="G1308" s="3">
        <v>27</v>
      </c>
      <c r="H1308" s="3">
        <v>1.004</v>
      </c>
      <c r="I1308" s="3">
        <v>1.026</v>
      </c>
      <c r="J1308" s="4" t="str">
        <f t="shared" si="120"/>
        <v>Se calcula por P volum</v>
      </c>
      <c r="K1308" s="3">
        <f t="shared" si="121"/>
        <v>1.026</v>
      </c>
      <c r="L1308" s="5">
        <v>4690</v>
      </c>
      <c r="M1308" s="2" t="str">
        <f t="shared" si="122"/>
        <v>Hasta $9.989</v>
      </c>
      <c r="N1308" s="5">
        <f t="shared" si="123"/>
        <v>700</v>
      </c>
      <c r="O1308" s="6" t="str">
        <f t="shared" si="124"/>
        <v>No aplica (&lt;$19.990)</v>
      </c>
      <c r="P1308" s="7">
        <f t="array" ref="P1308">IF(OR(L1308="",K1308=""),"",IF(L1308&lt;19990,0,IF(L1308&lt;=30000,INDEX(Tarifas!$C$2:$C$37,MATCH(K1308,Tarifas!$A$2:$A$37,1)),IF(L1308&lt;=40000,INDEX(Tarifas!$D$2:$D$37,MATCH(K1308,Tarifas!$A$2:$A$37,1)),INDEX(Tarifas!$E$2:$E$37,MATCH(K1308,Tarifas!$A$2:$A$37,1))))))</f>
        <v>0</v>
      </c>
      <c r="Q1308" s="7">
        <f t="shared" si="125"/>
        <v>700</v>
      </c>
    </row>
    <row r="1309" spans="1:17" ht="15.75" customHeight="1" x14ac:dyDescent="0.25">
      <c r="A1309" s="2">
        <v>123</v>
      </c>
      <c r="B1309" s="2">
        <v>123</v>
      </c>
      <c r="C1309" s="2">
        <v>123</v>
      </c>
      <c r="D1309" s="2" t="s">
        <v>672</v>
      </c>
      <c r="E1309" s="3">
        <v>8</v>
      </c>
      <c r="F1309" s="3">
        <v>19</v>
      </c>
      <c r="G1309" s="3">
        <v>27</v>
      </c>
      <c r="H1309" s="3">
        <v>1.004</v>
      </c>
      <c r="I1309" s="3">
        <v>1.026</v>
      </c>
      <c r="J1309" s="4" t="str">
        <f t="shared" si="120"/>
        <v>Se calcula por P volum</v>
      </c>
      <c r="K1309" s="3">
        <f t="shared" si="121"/>
        <v>1.026</v>
      </c>
      <c r="L1309" s="5">
        <v>4690</v>
      </c>
      <c r="M1309" s="2" t="str">
        <f t="shared" si="122"/>
        <v>Hasta $9.989</v>
      </c>
      <c r="N1309" s="5">
        <f t="shared" si="123"/>
        <v>700</v>
      </c>
      <c r="O1309" s="6" t="str">
        <f t="shared" si="124"/>
        <v>No aplica (&lt;$19.990)</v>
      </c>
      <c r="P1309" s="7">
        <f t="array" ref="P1309">IF(OR(L1309="",K1309=""),"",IF(L1309&lt;19990,0,IF(L1309&lt;=30000,INDEX(Tarifas!$C$2:$C$37,MATCH(K1309,Tarifas!$A$2:$A$37,1)),IF(L1309&lt;=40000,INDEX(Tarifas!$D$2:$D$37,MATCH(K1309,Tarifas!$A$2:$A$37,1)),INDEX(Tarifas!$E$2:$E$37,MATCH(K1309,Tarifas!$A$2:$A$37,1))))))</f>
        <v>0</v>
      </c>
      <c r="Q1309" s="7">
        <f t="shared" si="125"/>
        <v>700</v>
      </c>
    </row>
    <row r="1310" spans="1:17" ht="15.75" customHeight="1" x14ac:dyDescent="0.25">
      <c r="A1310" s="2">
        <v>123</v>
      </c>
      <c r="B1310" s="2">
        <v>123</v>
      </c>
      <c r="C1310" s="2">
        <v>123</v>
      </c>
      <c r="D1310" s="2" t="s">
        <v>673</v>
      </c>
      <c r="E1310" s="3">
        <v>11</v>
      </c>
      <c r="F1310" s="3">
        <v>2</v>
      </c>
      <c r="G1310" s="3">
        <v>7</v>
      </c>
      <c r="H1310" s="3">
        <v>1.002</v>
      </c>
      <c r="I1310" s="3">
        <v>3.85E-2</v>
      </c>
      <c r="J1310" s="4" t="str">
        <f t="shared" si="120"/>
        <v>Se calcula por Peso</v>
      </c>
      <c r="K1310" s="3">
        <f t="shared" si="121"/>
        <v>1.002</v>
      </c>
      <c r="L1310" s="5">
        <v>2290</v>
      </c>
      <c r="M1310" s="2" t="str">
        <f t="shared" si="122"/>
        <v>Hasta $9.989</v>
      </c>
      <c r="N1310" s="5">
        <f t="shared" si="123"/>
        <v>700</v>
      </c>
      <c r="O1310" s="6" t="str">
        <f t="shared" si="124"/>
        <v>No aplica (&lt;$19.990)</v>
      </c>
      <c r="P1310" s="7">
        <f t="array" ref="P1310">IF(OR(L1310="",K1310=""),"",IF(L1310&lt;19990,0,IF(L1310&lt;=30000,INDEX(Tarifas!$C$2:$C$37,MATCH(K1310,Tarifas!$A$2:$A$37,1)),IF(L1310&lt;=40000,INDEX(Tarifas!$D$2:$D$37,MATCH(K1310,Tarifas!$A$2:$A$37,1)),INDEX(Tarifas!$E$2:$E$37,MATCH(K1310,Tarifas!$A$2:$A$37,1))))))</f>
        <v>0</v>
      </c>
      <c r="Q1310" s="7">
        <f t="shared" si="125"/>
        <v>700</v>
      </c>
    </row>
    <row r="1311" spans="1:17" ht="15.75" customHeight="1" x14ac:dyDescent="0.25">
      <c r="A1311" s="2">
        <v>123</v>
      </c>
      <c r="B1311" s="2">
        <v>123</v>
      </c>
      <c r="C1311" s="2">
        <v>123</v>
      </c>
      <c r="D1311" s="2" t="s">
        <v>674</v>
      </c>
      <c r="E1311" s="3">
        <v>11</v>
      </c>
      <c r="F1311" s="3">
        <v>26</v>
      </c>
      <c r="G1311" s="3">
        <v>43</v>
      </c>
      <c r="H1311" s="3">
        <v>1</v>
      </c>
      <c r="I1311" s="3">
        <v>3.0745</v>
      </c>
      <c r="J1311" s="4" t="str">
        <f t="shared" si="120"/>
        <v>Se calcula por P volum</v>
      </c>
      <c r="K1311" s="3">
        <f t="shared" si="121"/>
        <v>3.0745</v>
      </c>
      <c r="L1311" s="5">
        <v>6190</v>
      </c>
      <c r="M1311" s="2" t="str">
        <f t="shared" si="122"/>
        <v>Hasta $9.989</v>
      </c>
      <c r="N1311" s="5">
        <f t="shared" si="123"/>
        <v>700</v>
      </c>
      <c r="O1311" s="6" t="str">
        <f t="shared" si="124"/>
        <v>No aplica (&lt;$19.990)</v>
      </c>
      <c r="P1311" s="7">
        <f t="array" ref="P1311">IF(OR(L1311="",K1311=""),"",IF(L1311&lt;19990,0,IF(L1311&lt;=30000,INDEX(Tarifas!$C$2:$C$37,MATCH(K1311,Tarifas!$A$2:$A$37,1)),IF(L1311&lt;=40000,INDEX(Tarifas!$D$2:$D$37,MATCH(K1311,Tarifas!$A$2:$A$37,1)),INDEX(Tarifas!$E$2:$E$37,MATCH(K1311,Tarifas!$A$2:$A$37,1))))))</f>
        <v>0</v>
      </c>
      <c r="Q1311" s="7">
        <f t="shared" si="125"/>
        <v>700</v>
      </c>
    </row>
    <row r="1312" spans="1:17" ht="15.75" customHeight="1" x14ac:dyDescent="0.25">
      <c r="A1312" s="2">
        <v>123</v>
      </c>
      <c r="B1312" s="2">
        <v>123</v>
      </c>
      <c r="C1312" s="2">
        <v>123</v>
      </c>
      <c r="D1312" s="2" t="s">
        <v>674</v>
      </c>
      <c r="E1312" s="3">
        <v>11</v>
      </c>
      <c r="F1312" s="3">
        <v>26</v>
      </c>
      <c r="G1312" s="3">
        <v>43</v>
      </c>
      <c r="H1312" s="3">
        <v>1</v>
      </c>
      <c r="I1312" s="3">
        <v>3.0745</v>
      </c>
      <c r="J1312" s="4" t="str">
        <f t="shared" si="120"/>
        <v>Se calcula por P volum</v>
      </c>
      <c r="K1312" s="3">
        <f t="shared" si="121"/>
        <v>3.0745</v>
      </c>
      <c r="L1312" s="5">
        <v>6190</v>
      </c>
      <c r="M1312" s="2" t="str">
        <f t="shared" si="122"/>
        <v>Hasta $9.989</v>
      </c>
      <c r="N1312" s="5">
        <f t="shared" si="123"/>
        <v>700</v>
      </c>
      <c r="O1312" s="6" t="str">
        <f t="shared" si="124"/>
        <v>No aplica (&lt;$19.990)</v>
      </c>
      <c r="P1312" s="7">
        <f t="array" ref="P1312">IF(OR(L1312="",K1312=""),"",IF(L1312&lt;19990,0,IF(L1312&lt;=30000,INDEX(Tarifas!$C$2:$C$37,MATCH(K1312,Tarifas!$A$2:$A$37,1)),IF(L1312&lt;=40000,INDEX(Tarifas!$D$2:$D$37,MATCH(K1312,Tarifas!$A$2:$A$37,1)),INDEX(Tarifas!$E$2:$E$37,MATCH(K1312,Tarifas!$A$2:$A$37,1))))))</f>
        <v>0</v>
      </c>
      <c r="Q1312" s="7">
        <f t="shared" si="125"/>
        <v>700</v>
      </c>
    </row>
    <row r="1313" spans="1:17" ht="15.75" customHeight="1" x14ac:dyDescent="0.25">
      <c r="A1313" s="2">
        <v>123</v>
      </c>
      <c r="B1313" s="2">
        <v>123</v>
      </c>
      <c r="C1313" s="2">
        <v>123</v>
      </c>
      <c r="D1313" s="2" t="s">
        <v>675</v>
      </c>
      <c r="E1313" s="3">
        <v>16</v>
      </c>
      <c r="F1313" s="3">
        <v>27</v>
      </c>
      <c r="G1313" s="3">
        <v>32</v>
      </c>
      <c r="H1313" s="3">
        <v>1</v>
      </c>
      <c r="I1313" s="3">
        <v>3.456</v>
      </c>
      <c r="J1313" s="4" t="str">
        <f t="shared" si="120"/>
        <v>Se calcula por P volum</v>
      </c>
      <c r="K1313" s="3">
        <f t="shared" si="121"/>
        <v>3.456</v>
      </c>
      <c r="L1313" s="5">
        <v>6780</v>
      </c>
      <c r="M1313" s="2" t="str">
        <f t="shared" si="122"/>
        <v>Hasta $9.989</v>
      </c>
      <c r="N1313" s="5">
        <f t="shared" si="123"/>
        <v>700</v>
      </c>
      <c r="O1313" s="6" t="str">
        <f t="shared" si="124"/>
        <v>No aplica (&lt;$19.990)</v>
      </c>
      <c r="P1313" s="7">
        <f t="array" ref="P1313">IF(OR(L1313="",K1313=""),"",IF(L1313&lt;19990,0,IF(L1313&lt;=30000,INDEX(Tarifas!$C$2:$C$37,MATCH(K1313,Tarifas!$A$2:$A$37,1)),IF(L1313&lt;=40000,INDEX(Tarifas!$D$2:$D$37,MATCH(K1313,Tarifas!$A$2:$A$37,1)),INDEX(Tarifas!$E$2:$E$37,MATCH(K1313,Tarifas!$A$2:$A$37,1))))))</f>
        <v>0</v>
      </c>
      <c r="Q1313" s="7">
        <f t="shared" si="125"/>
        <v>700</v>
      </c>
    </row>
    <row r="1314" spans="1:17" ht="15.75" customHeight="1" x14ac:dyDescent="0.25">
      <c r="A1314" s="2">
        <v>123</v>
      </c>
      <c r="B1314" s="2">
        <v>123</v>
      </c>
      <c r="C1314" s="2">
        <v>123</v>
      </c>
      <c r="D1314" s="2" t="s">
        <v>676</v>
      </c>
      <c r="E1314" s="3">
        <v>16</v>
      </c>
      <c r="F1314" s="3">
        <v>32</v>
      </c>
      <c r="G1314" s="3">
        <v>20</v>
      </c>
      <c r="H1314" s="3">
        <v>1</v>
      </c>
      <c r="I1314" s="3">
        <v>2.56</v>
      </c>
      <c r="J1314" s="4" t="str">
        <f t="shared" si="120"/>
        <v>Se calcula por P volum</v>
      </c>
      <c r="K1314" s="3">
        <f t="shared" si="121"/>
        <v>2.56</v>
      </c>
      <c r="L1314" s="5">
        <v>9850</v>
      </c>
      <c r="M1314" s="2" t="str">
        <f t="shared" si="122"/>
        <v>Hasta $9.989</v>
      </c>
      <c r="N1314" s="5">
        <f t="shared" si="123"/>
        <v>700</v>
      </c>
      <c r="O1314" s="6" t="str">
        <f t="shared" si="124"/>
        <v>No aplica (&lt;$19.990)</v>
      </c>
      <c r="P1314" s="7">
        <f t="array" ref="P1314">IF(OR(L1314="",K1314=""),"",IF(L1314&lt;19990,0,IF(L1314&lt;=30000,INDEX(Tarifas!$C$2:$C$37,MATCH(K1314,Tarifas!$A$2:$A$37,1)),IF(L1314&lt;=40000,INDEX(Tarifas!$D$2:$D$37,MATCH(K1314,Tarifas!$A$2:$A$37,1)),INDEX(Tarifas!$E$2:$E$37,MATCH(K1314,Tarifas!$A$2:$A$37,1))))))</f>
        <v>0</v>
      </c>
      <c r="Q1314" s="7">
        <f t="shared" si="125"/>
        <v>700</v>
      </c>
    </row>
    <row r="1315" spans="1:17" ht="15.75" customHeight="1" x14ac:dyDescent="0.25">
      <c r="A1315" s="2">
        <v>123</v>
      </c>
      <c r="B1315" s="2">
        <v>123</v>
      </c>
      <c r="C1315" s="2">
        <v>123</v>
      </c>
      <c r="D1315" s="2" t="s">
        <v>676</v>
      </c>
      <c r="E1315" s="3">
        <v>16</v>
      </c>
      <c r="F1315" s="3">
        <v>32</v>
      </c>
      <c r="G1315" s="3">
        <v>20</v>
      </c>
      <c r="H1315" s="3">
        <v>1</v>
      </c>
      <c r="I1315" s="3">
        <v>2.56</v>
      </c>
      <c r="J1315" s="4" t="str">
        <f t="shared" si="120"/>
        <v>Se calcula por P volum</v>
      </c>
      <c r="K1315" s="3">
        <f t="shared" si="121"/>
        <v>2.56</v>
      </c>
      <c r="L1315" s="5">
        <v>9850</v>
      </c>
      <c r="M1315" s="2" t="str">
        <f t="shared" si="122"/>
        <v>Hasta $9.989</v>
      </c>
      <c r="N1315" s="5">
        <f t="shared" si="123"/>
        <v>700</v>
      </c>
      <c r="O1315" s="6" t="str">
        <f t="shared" si="124"/>
        <v>No aplica (&lt;$19.990)</v>
      </c>
      <c r="P1315" s="7">
        <f t="array" ref="P1315">IF(OR(L1315="",K1315=""),"",IF(L1315&lt;19990,0,IF(L1315&lt;=30000,INDEX(Tarifas!$C$2:$C$37,MATCH(K1315,Tarifas!$A$2:$A$37,1)),IF(L1315&lt;=40000,INDEX(Tarifas!$D$2:$D$37,MATCH(K1315,Tarifas!$A$2:$A$37,1)),INDEX(Tarifas!$E$2:$E$37,MATCH(K1315,Tarifas!$A$2:$A$37,1))))))</f>
        <v>0</v>
      </c>
      <c r="Q1315" s="7">
        <f t="shared" si="125"/>
        <v>700</v>
      </c>
    </row>
    <row r="1316" spans="1:17" ht="15.75" customHeight="1" x14ac:dyDescent="0.25">
      <c r="A1316" s="2">
        <v>123</v>
      </c>
      <c r="B1316" s="2">
        <v>123</v>
      </c>
      <c r="C1316" s="2">
        <v>123</v>
      </c>
      <c r="D1316" s="2" t="s">
        <v>677</v>
      </c>
      <c r="E1316" s="3">
        <v>12</v>
      </c>
      <c r="F1316" s="3">
        <v>22</v>
      </c>
      <c r="G1316" s="3">
        <v>22</v>
      </c>
      <c r="H1316" s="3">
        <v>1</v>
      </c>
      <c r="I1316" s="3">
        <v>1.452</v>
      </c>
      <c r="J1316" s="4" t="str">
        <f t="shared" si="120"/>
        <v>Se calcula por P volum</v>
      </c>
      <c r="K1316" s="3">
        <f t="shared" si="121"/>
        <v>1.452</v>
      </c>
      <c r="L1316" s="5">
        <v>6780</v>
      </c>
      <c r="M1316" s="2" t="str">
        <f t="shared" si="122"/>
        <v>Hasta $9.989</v>
      </c>
      <c r="N1316" s="5">
        <f t="shared" si="123"/>
        <v>700</v>
      </c>
      <c r="O1316" s="6" t="str">
        <f t="shared" si="124"/>
        <v>No aplica (&lt;$19.990)</v>
      </c>
      <c r="P1316" s="7">
        <f t="array" ref="P1316">IF(OR(L1316="",K1316=""),"",IF(L1316&lt;19990,0,IF(L1316&lt;=30000,INDEX(Tarifas!$C$2:$C$37,MATCH(K1316,Tarifas!$A$2:$A$37,1)),IF(L1316&lt;=40000,INDEX(Tarifas!$D$2:$D$37,MATCH(K1316,Tarifas!$A$2:$A$37,1)),INDEX(Tarifas!$E$2:$E$37,MATCH(K1316,Tarifas!$A$2:$A$37,1))))))</f>
        <v>0</v>
      </c>
      <c r="Q1316" s="7">
        <f t="shared" si="125"/>
        <v>700</v>
      </c>
    </row>
    <row r="1317" spans="1:17" ht="15.75" customHeight="1" x14ac:dyDescent="0.25">
      <c r="A1317" s="2">
        <v>123</v>
      </c>
      <c r="B1317" s="2">
        <v>123</v>
      </c>
      <c r="C1317" s="2">
        <v>123</v>
      </c>
      <c r="D1317" s="2" t="s">
        <v>678</v>
      </c>
      <c r="E1317" s="3">
        <v>8</v>
      </c>
      <c r="F1317" s="3">
        <v>18</v>
      </c>
      <c r="G1317" s="3">
        <v>29</v>
      </c>
      <c r="H1317" s="3">
        <v>1</v>
      </c>
      <c r="I1317" s="3">
        <v>1.044</v>
      </c>
      <c r="J1317" s="4" t="str">
        <f t="shared" si="120"/>
        <v>Se calcula por P volum</v>
      </c>
      <c r="K1317" s="3">
        <f t="shared" si="121"/>
        <v>1.044</v>
      </c>
      <c r="L1317" s="5">
        <v>14390</v>
      </c>
      <c r="M1317" s="2" t="str">
        <f t="shared" si="122"/>
        <v>$9.990-$19.990</v>
      </c>
      <c r="N1317" s="5">
        <f t="shared" si="123"/>
        <v>1000</v>
      </c>
      <c r="O1317" s="6" t="str">
        <f t="shared" si="124"/>
        <v>No aplica (&lt;$19.990)</v>
      </c>
      <c r="P1317" s="7">
        <f t="array" ref="P1317">IF(OR(L1317="",K1317=""),"",IF(L1317&lt;19990,0,IF(L1317&lt;=30000,INDEX(Tarifas!$C$2:$C$37,MATCH(K1317,Tarifas!$A$2:$A$37,1)),IF(L1317&lt;=40000,INDEX(Tarifas!$D$2:$D$37,MATCH(K1317,Tarifas!$A$2:$A$37,1)),INDEX(Tarifas!$E$2:$E$37,MATCH(K1317,Tarifas!$A$2:$A$37,1))))))</f>
        <v>0</v>
      </c>
      <c r="Q1317" s="7">
        <f t="shared" si="125"/>
        <v>1000</v>
      </c>
    </row>
    <row r="1318" spans="1:17" ht="15.75" customHeight="1" x14ac:dyDescent="0.25">
      <c r="A1318" s="2">
        <v>123</v>
      </c>
      <c r="B1318" s="2">
        <v>123</v>
      </c>
      <c r="C1318" s="2">
        <v>123</v>
      </c>
      <c r="D1318" s="2" t="s">
        <v>678</v>
      </c>
      <c r="E1318" s="3">
        <v>8</v>
      </c>
      <c r="F1318" s="3">
        <v>18</v>
      </c>
      <c r="G1318" s="3">
        <v>29</v>
      </c>
      <c r="H1318" s="3">
        <v>1</v>
      </c>
      <c r="I1318" s="3">
        <v>1.044</v>
      </c>
      <c r="J1318" s="4" t="str">
        <f t="shared" si="120"/>
        <v>Se calcula por P volum</v>
      </c>
      <c r="K1318" s="3">
        <f t="shared" si="121"/>
        <v>1.044</v>
      </c>
      <c r="L1318" s="5">
        <v>14390</v>
      </c>
      <c r="M1318" s="2" t="str">
        <f t="shared" si="122"/>
        <v>$9.990-$19.990</v>
      </c>
      <c r="N1318" s="5">
        <f t="shared" si="123"/>
        <v>1000</v>
      </c>
      <c r="O1318" s="6" t="str">
        <f t="shared" si="124"/>
        <v>No aplica (&lt;$19.990)</v>
      </c>
      <c r="P1318" s="7">
        <f t="array" ref="P1318">IF(OR(L1318="",K1318=""),"",IF(L1318&lt;19990,0,IF(L1318&lt;=30000,INDEX(Tarifas!$C$2:$C$37,MATCH(K1318,Tarifas!$A$2:$A$37,1)),IF(L1318&lt;=40000,INDEX(Tarifas!$D$2:$D$37,MATCH(K1318,Tarifas!$A$2:$A$37,1)),INDEX(Tarifas!$E$2:$E$37,MATCH(K1318,Tarifas!$A$2:$A$37,1))))))</f>
        <v>0</v>
      </c>
      <c r="Q1318" s="7">
        <f t="shared" si="125"/>
        <v>1000</v>
      </c>
    </row>
    <row r="1319" spans="1:17" ht="15.75" customHeight="1" x14ac:dyDescent="0.25">
      <c r="A1319" s="2">
        <v>123</v>
      </c>
      <c r="B1319" s="2">
        <v>123</v>
      </c>
      <c r="C1319" s="2">
        <v>123</v>
      </c>
      <c r="D1319" s="2" t="s">
        <v>679</v>
      </c>
      <c r="E1319" s="3">
        <v>5</v>
      </c>
      <c r="F1319" s="3">
        <v>18</v>
      </c>
      <c r="G1319" s="3">
        <v>29</v>
      </c>
      <c r="H1319" s="3">
        <v>1</v>
      </c>
      <c r="I1319" s="3">
        <v>0.65249999999999997</v>
      </c>
      <c r="J1319" s="4" t="str">
        <f t="shared" si="120"/>
        <v>Se calcula por Peso</v>
      </c>
      <c r="K1319" s="3">
        <f t="shared" si="121"/>
        <v>1</v>
      </c>
      <c r="L1319" s="5">
        <v>1791</v>
      </c>
      <c r="M1319" s="2" t="str">
        <f t="shared" si="122"/>
        <v>Hasta $9.989</v>
      </c>
      <c r="N1319" s="5">
        <f t="shared" si="123"/>
        <v>700</v>
      </c>
      <c r="O1319" s="6" t="str">
        <f t="shared" si="124"/>
        <v>No aplica (&lt;$19.990)</v>
      </c>
      <c r="P1319" s="7">
        <f t="array" ref="P1319">IF(OR(L1319="",K1319=""),"",IF(L1319&lt;19990,0,IF(L1319&lt;=30000,INDEX(Tarifas!$C$2:$C$37,MATCH(K1319,Tarifas!$A$2:$A$37,1)),IF(L1319&lt;=40000,INDEX(Tarifas!$D$2:$D$37,MATCH(K1319,Tarifas!$A$2:$A$37,1)),INDEX(Tarifas!$E$2:$E$37,MATCH(K1319,Tarifas!$A$2:$A$37,1))))))</f>
        <v>0</v>
      </c>
      <c r="Q1319" s="7">
        <f t="shared" si="125"/>
        <v>700</v>
      </c>
    </row>
    <row r="1320" spans="1:17" ht="15.75" customHeight="1" x14ac:dyDescent="0.25">
      <c r="A1320" s="2">
        <v>123</v>
      </c>
      <c r="B1320" s="2">
        <v>123</v>
      </c>
      <c r="C1320" s="2">
        <v>123</v>
      </c>
      <c r="D1320" s="2" t="s">
        <v>680</v>
      </c>
      <c r="E1320" s="3">
        <v>5</v>
      </c>
      <c r="F1320" s="3">
        <v>18</v>
      </c>
      <c r="G1320" s="3">
        <v>27</v>
      </c>
      <c r="H1320" s="3">
        <v>1</v>
      </c>
      <c r="I1320" s="3">
        <v>0.60750000000000004</v>
      </c>
      <c r="J1320" s="4" t="str">
        <f t="shared" si="120"/>
        <v>Se calcula por Peso</v>
      </c>
      <c r="K1320" s="3">
        <f t="shared" si="121"/>
        <v>1</v>
      </c>
      <c r="L1320" s="5">
        <v>1990</v>
      </c>
      <c r="M1320" s="2" t="str">
        <f t="shared" si="122"/>
        <v>Hasta $9.989</v>
      </c>
      <c r="N1320" s="5">
        <f t="shared" si="123"/>
        <v>700</v>
      </c>
      <c r="O1320" s="6" t="str">
        <f t="shared" si="124"/>
        <v>No aplica (&lt;$19.990)</v>
      </c>
      <c r="P1320" s="7">
        <f t="array" ref="P1320">IF(OR(L1320="",K1320=""),"",IF(L1320&lt;19990,0,IF(L1320&lt;=30000,INDEX(Tarifas!$C$2:$C$37,MATCH(K1320,Tarifas!$A$2:$A$37,1)),IF(L1320&lt;=40000,INDEX(Tarifas!$D$2:$D$37,MATCH(K1320,Tarifas!$A$2:$A$37,1)),INDEX(Tarifas!$E$2:$E$37,MATCH(K1320,Tarifas!$A$2:$A$37,1))))))</f>
        <v>0</v>
      </c>
      <c r="Q1320" s="7">
        <f t="shared" si="125"/>
        <v>700</v>
      </c>
    </row>
    <row r="1321" spans="1:17" ht="15.75" customHeight="1" x14ac:dyDescent="0.25">
      <c r="A1321" s="2">
        <v>123</v>
      </c>
      <c r="B1321" s="2">
        <v>123</v>
      </c>
      <c r="C1321" s="2">
        <v>123</v>
      </c>
      <c r="D1321" s="2" t="s">
        <v>681</v>
      </c>
      <c r="E1321" s="3">
        <v>6</v>
      </c>
      <c r="F1321" s="3">
        <v>16</v>
      </c>
      <c r="G1321" s="3">
        <v>26</v>
      </c>
      <c r="H1321" s="3">
        <v>1</v>
      </c>
      <c r="I1321" s="3">
        <v>0.624</v>
      </c>
      <c r="J1321" s="4" t="str">
        <f t="shared" si="120"/>
        <v>Se calcula por Peso</v>
      </c>
      <c r="K1321" s="3">
        <f t="shared" si="121"/>
        <v>1</v>
      </c>
      <c r="L1321" s="5">
        <v>1990</v>
      </c>
      <c r="M1321" s="2" t="str">
        <f t="shared" si="122"/>
        <v>Hasta $9.989</v>
      </c>
      <c r="N1321" s="5">
        <f t="shared" si="123"/>
        <v>700</v>
      </c>
      <c r="O1321" s="6" t="str">
        <f t="shared" si="124"/>
        <v>No aplica (&lt;$19.990)</v>
      </c>
      <c r="P1321" s="7">
        <f t="array" ref="P1321">IF(OR(L1321="",K1321=""),"",IF(L1321&lt;19990,0,IF(L1321&lt;=30000,INDEX(Tarifas!$C$2:$C$37,MATCH(K1321,Tarifas!$A$2:$A$37,1)),IF(L1321&lt;=40000,INDEX(Tarifas!$D$2:$D$37,MATCH(K1321,Tarifas!$A$2:$A$37,1)),INDEX(Tarifas!$E$2:$E$37,MATCH(K1321,Tarifas!$A$2:$A$37,1))))))</f>
        <v>0</v>
      </c>
      <c r="Q1321" s="7">
        <f t="shared" si="125"/>
        <v>700</v>
      </c>
    </row>
    <row r="1322" spans="1:17" ht="15.75" customHeight="1" x14ac:dyDescent="0.25">
      <c r="A1322" s="2">
        <v>123</v>
      </c>
      <c r="B1322" s="2">
        <v>123</v>
      </c>
      <c r="C1322" s="2">
        <v>123</v>
      </c>
      <c r="D1322" s="2" t="s">
        <v>682</v>
      </c>
      <c r="E1322" s="3">
        <v>6</v>
      </c>
      <c r="F1322" s="3">
        <v>16</v>
      </c>
      <c r="G1322" s="3">
        <v>25</v>
      </c>
      <c r="H1322" s="3">
        <v>1</v>
      </c>
      <c r="I1322" s="3">
        <v>0.6</v>
      </c>
      <c r="J1322" s="4" t="str">
        <f t="shared" si="120"/>
        <v>Se calcula por Peso</v>
      </c>
      <c r="K1322" s="3">
        <f t="shared" si="121"/>
        <v>1</v>
      </c>
      <c r="L1322" s="5">
        <v>2190</v>
      </c>
      <c r="M1322" s="2" t="str">
        <f t="shared" si="122"/>
        <v>Hasta $9.989</v>
      </c>
      <c r="N1322" s="5">
        <f t="shared" si="123"/>
        <v>700</v>
      </c>
      <c r="O1322" s="6" t="str">
        <f t="shared" si="124"/>
        <v>No aplica (&lt;$19.990)</v>
      </c>
      <c r="P1322" s="7">
        <f t="array" ref="P1322">IF(OR(L1322="",K1322=""),"",IF(L1322&lt;19990,0,IF(L1322&lt;=30000,INDEX(Tarifas!$C$2:$C$37,MATCH(K1322,Tarifas!$A$2:$A$37,1)),IF(L1322&lt;=40000,INDEX(Tarifas!$D$2:$D$37,MATCH(K1322,Tarifas!$A$2:$A$37,1)),INDEX(Tarifas!$E$2:$E$37,MATCH(K1322,Tarifas!$A$2:$A$37,1))))))</f>
        <v>0</v>
      </c>
      <c r="Q1322" s="7">
        <f t="shared" si="125"/>
        <v>700</v>
      </c>
    </row>
    <row r="1323" spans="1:17" ht="15.75" customHeight="1" x14ac:dyDescent="0.25">
      <c r="A1323" s="2">
        <v>123</v>
      </c>
      <c r="B1323" s="2">
        <v>123</v>
      </c>
      <c r="C1323" s="2">
        <v>123</v>
      </c>
      <c r="D1323" s="2" t="s">
        <v>682</v>
      </c>
      <c r="E1323" s="3">
        <v>6</v>
      </c>
      <c r="F1323" s="3">
        <v>16</v>
      </c>
      <c r="G1323" s="3">
        <v>25</v>
      </c>
      <c r="H1323" s="3">
        <v>1</v>
      </c>
      <c r="I1323" s="3">
        <v>0.6</v>
      </c>
      <c r="J1323" s="4" t="str">
        <f t="shared" si="120"/>
        <v>Se calcula por Peso</v>
      </c>
      <c r="K1323" s="3">
        <f t="shared" si="121"/>
        <v>1</v>
      </c>
      <c r="L1323" s="5">
        <v>2190</v>
      </c>
      <c r="M1323" s="2" t="str">
        <f t="shared" si="122"/>
        <v>Hasta $9.989</v>
      </c>
      <c r="N1323" s="5">
        <f t="shared" si="123"/>
        <v>700</v>
      </c>
      <c r="O1323" s="6" t="str">
        <f t="shared" si="124"/>
        <v>No aplica (&lt;$19.990)</v>
      </c>
      <c r="P1323" s="7">
        <f t="array" ref="P1323">IF(OR(L1323="",K1323=""),"",IF(L1323&lt;19990,0,IF(L1323&lt;=30000,INDEX(Tarifas!$C$2:$C$37,MATCH(K1323,Tarifas!$A$2:$A$37,1)),IF(L1323&lt;=40000,INDEX(Tarifas!$D$2:$D$37,MATCH(K1323,Tarifas!$A$2:$A$37,1)),INDEX(Tarifas!$E$2:$E$37,MATCH(K1323,Tarifas!$A$2:$A$37,1))))))</f>
        <v>0</v>
      </c>
      <c r="Q1323" s="7">
        <f t="shared" si="125"/>
        <v>700</v>
      </c>
    </row>
    <row r="1324" spans="1:17" ht="15.75" customHeight="1" x14ac:dyDescent="0.25">
      <c r="A1324" s="2">
        <v>123</v>
      </c>
      <c r="B1324" s="2">
        <v>123</v>
      </c>
      <c r="C1324" s="2">
        <v>123</v>
      </c>
      <c r="D1324" s="2" t="s">
        <v>683</v>
      </c>
      <c r="E1324" s="3">
        <v>5</v>
      </c>
      <c r="F1324" s="3">
        <v>15</v>
      </c>
      <c r="G1324" s="3">
        <v>25</v>
      </c>
      <c r="H1324" s="3">
        <v>1</v>
      </c>
      <c r="I1324" s="3">
        <v>0.46875</v>
      </c>
      <c r="J1324" s="4" t="str">
        <f t="shared" si="120"/>
        <v>Se calcula por Peso</v>
      </c>
      <c r="K1324" s="3">
        <f t="shared" si="121"/>
        <v>1</v>
      </c>
      <c r="L1324" s="5">
        <v>2800</v>
      </c>
      <c r="M1324" s="2" t="str">
        <f t="shared" si="122"/>
        <v>Hasta $9.989</v>
      </c>
      <c r="N1324" s="5">
        <f t="shared" si="123"/>
        <v>700</v>
      </c>
      <c r="O1324" s="6" t="str">
        <f t="shared" si="124"/>
        <v>No aplica (&lt;$19.990)</v>
      </c>
      <c r="P1324" s="7">
        <f t="array" ref="P1324">IF(OR(L1324="",K1324=""),"",IF(L1324&lt;19990,0,IF(L1324&lt;=30000,INDEX(Tarifas!$C$2:$C$37,MATCH(K1324,Tarifas!$A$2:$A$37,1)),IF(L1324&lt;=40000,INDEX(Tarifas!$D$2:$D$37,MATCH(K1324,Tarifas!$A$2:$A$37,1)),INDEX(Tarifas!$E$2:$E$37,MATCH(K1324,Tarifas!$A$2:$A$37,1))))))</f>
        <v>0</v>
      </c>
      <c r="Q1324" s="7">
        <f t="shared" si="125"/>
        <v>700</v>
      </c>
    </row>
    <row r="1325" spans="1:17" ht="15.75" customHeight="1" x14ac:dyDescent="0.25">
      <c r="A1325" s="2">
        <v>123</v>
      </c>
      <c r="B1325" s="2">
        <v>123</v>
      </c>
      <c r="C1325" s="2">
        <v>123</v>
      </c>
      <c r="D1325" s="2" t="s">
        <v>684</v>
      </c>
      <c r="E1325" s="3">
        <v>5</v>
      </c>
      <c r="F1325" s="3">
        <v>15</v>
      </c>
      <c r="G1325" s="3">
        <v>16</v>
      </c>
      <c r="H1325" s="3">
        <v>1</v>
      </c>
      <c r="I1325" s="3">
        <v>0.3</v>
      </c>
      <c r="J1325" s="4" t="str">
        <f t="shared" si="120"/>
        <v>Se calcula por Peso</v>
      </c>
      <c r="K1325" s="3">
        <f t="shared" si="121"/>
        <v>1</v>
      </c>
      <c r="L1325" s="5">
        <v>3390</v>
      </c>
      <c r="M1325" s="2" t="str">
        <f t="shared" si="122"/>
        <v>Hasta $9.989</v>
      </c>
      <c r="N1325" s="5">
        <f t="shared" si="123"/>
        <v>700</v>
      </c>
      <c r="O1325" s="6" t="str">
        <f t="shared" si="124"/>
        <v>No aplica (&lt;$19.990)</v>
      </c>
      <c r="P1325" s="7">
        <f t="array" ref="P1325">IF(OR(L1325="",K1325=""),"",IF(L1325&lt;19990,0,IF(L1325&lt;=30000,INDEX(Tarifas!$C$2:$C$37,MATCH(K1325,Tarifas!$A$2:$A$37,1)),IF(L1325&lt;=40000,INDEX(Tarifas!$D$2:$D$37,MATCH(K1325,Tarifas!$A$2:$A$37,1)),INDEX(Tarifas!$E$2:$E$37,MATCH(K1325,Tarifas!$A$2:$A$37,1))))))</f>
        <v>0</v>
      </c>
      <c r="Q1325" s="7">
        <f t="shared" si="125"/>
        <v>700</v>
      </c>
    </row>
    <row r="1326" spans="1:17" ht="15.75" customHeight="1" x14ac:dyDescent="0.25">
      <c r="A1326" s="2">
        <v>123</v>
      </c>
      <c r="B1326" s="2">
        <v>123</v>
      </c>
      <c r="C1326" s="2">
        <v>123</v>
      </c>
      <c r="D1326" s="2" t="s">
        <v>685</v>
      </c>
      <c r="E1326" s="3">
        <v>7</v>
      </c>
      <c r="F1326" s="3">
        <v>27</v>
      </c>
      <c r="G1326" s="3">
        <v>16</v>
      </c>
      <c r="H1326" s="3">
        <v>1</v>
      </c>
      <c r="I1326" s="3">
        <v>0.75600000000000001</v>
      </c>
      <c r="J1326" s="4" t="str">
        <f t="shared" si="120"/>
        <v>Se calcula por Peso</v>
      </c>
      <c r="K1326" s="3">
        <f t="shared" si="121"/>
        <v>1</v>
      </c>
      <c r="L1326" s="5">
        <v>3390</v>
      </c>
      <c r="M1326" s="2" t="str">
        <f t="shared" si="122"/>
        <v>Hasta $9.989</v>
      </c>
      <c r="N1326" s="5">
        <f t="shared" si="123"/>
        <v>700</v>
      </c>
      <c r="O1326" s="6" t="str">
        <f t="shared" si="124"/>
        <v>No aplica (&lt;$19.990)</v>
      </c>
      <c r="P1326" s="7">
        <f t="array" ref="P1326">IF(OR(L1326="",K1326=""),"",IF(L1326&lt;19990,0,IF(L1326&lt;=30000,INDEX(Tarifas!$C$2:$C$37,MATCH(K1326,Tarifas!$A$2:$A$37,1)),IF(L1326&lt;=40000,INDEX(Tarifas!$D$2:$D$37,MATCH(K1326,Tarifas!$A$2:$A$37,1)),INDEX(Tarifas!$E$2:$E$37,MATCH(K1326,Tarifas!$A$2:$A$37,1))))))</f>
        <v>0</v>
      </c>
      <c r="Q1326" s="7">
        <f t="shared" si="125"/>
        <v>700</v>
      </c>
    </row>
    <row r="1327" spans="1:17" ht="15.75" customHeight="1" x14ac:dyDescent="0.25">
      <c r="A1327" s="2">
        <v>123</v>
      </c>
      <c r="B1327" s="2">
        <v>123</v>
      </c>
      <c r="C1327" s="2">
        <v>123</v>
      </c>
      <c r="D1327" s="2" t="s">
        <v>686</v>
      </c>
      <c r="E1327" s="3">
        <v>4</v>
      </c>
      <c r="F1327" s="3">
        <v>17</v>
      </c>
      <c r="G1327" s="3">
        <v>28</v>
      </c>
      <c r="H1327" s="3">
        <v>1</v>
      </c>
      <c r="I1327" s="3">
        <v>0.47599999999999998</v>
      </c>
      <c r="J1327" s="4" t="str">
        <f t="shared" si="120"/>
        <v>Se calcula por Peso</v>
      </c>
      <c r="K1327" s="3">
        <f t="shared" si="121"/>
        <v>1</v>
      </c>
      <c r="L1327" s="5">
        <v>3990</v>
      </c>
      <c r="M1327" s="2" t="str">
        <f t="shared" si="122"/>
        <v>Hasta $9.989</v>
      </c>
      <c r="N1327" s="5">
        <f t="shared" si="123"/>
        <v>700</v>
      </c>
      <c r="O1327" s="6" t="str">
        <f t="shared" si="124"/>
        <v>No aplica (&lt;$19.990)</v>
      </c>
      <c r="P1327" s="7">
        <f t="array" ref="P1327">IF(OR(L1327="",K1327=""),"",IF(L1327&lt;19990,0,IF(L1327&lt;=30000,INDEX(Tarifas!$C$2:$C$37,MATCH(K1327,Tarifas!$A$2:$A$37,1)),IF(L1327&lt;=40000,INDEX(Tarifas!$D$2:$D$37,MATCH(K1327,Tarifas!$A$2:$A$37,1)),INDEX(Tarifas!$E$2:$E$37,MATCH(K1327,Tarifas!$A$2:$A$37,1))))))</f>
        <v>0</v>
      </c>
      <c r="Q1327" s="7">
        <f t="shared" si="125"/>
        <v>700</v>
      </c>
    </row>
    <row r="1328" spans="1:17" ht="15.75" customHeight="1" x14ac:dyDescent="0.25">
      <c r="A1328" s="2">
        <v>123</v>
      </c>
      <c r="B1328" s="2">
        <v>123</v>
      </c>
      <c r="C1328" s="2">
        <v>123</v>
      </c>
      <c r="D1328" s="2" t="s">
        <v>687</v>
      </c>
      <c r="E1328" s="3">
        <v>5</v>
      </c>
      <c r="F1328" s="3">
        <v>17</v>
      </c>
      <c r="G1328" s="3">
        <v>19</v>
      </c>
      <c r="H1328" s="3">
        <v>1</v>
      </c>
      <c r="I1328" s="3">
        <v>0.40375</v>
      </c>
      <c r="J1328" s="4" t="str">
        <f t="shared" si="120"/>
        <v>Se calcula por Peso</v>
      </c>
      <c r="K1328" s="3">
        <f t="shared" si="121"/>
        <v>1</v>
      </c>
      <c r="L1328" s="5">
        <v>4289</v>
      </c>
      <c r="M1328" s="2" t="str">
        <f t="shared" si="122"/>
        <v>Hasta $9.989</v>
      </c>
      <c r="N1328" s="5">
        <f t="shared" si="123"/>
        <v>700</v>
      </c>
      <c r="O1328" s="6" t="str">
        <f t="shared" si="124"/>
        <v>No aplica (&lt;$19.990)</v>
      </c>
      <c r="P1328" s="7">
        <f t="array" ref="P1328">IF(OR(L1328="",K1328=""),"",IF(L1328&lt;19990,0,IF(L1328&lt;=30000,INDEX(Tarifas!$C$2:$C$37,MATCH(K1328,Tarifas!$A$2:$A$37,1)),IF(L1328&lt;=40000,INDEX(Tarifas!$D$2:$D$37,MATCH(K1328,Tarifas!$A$2:$A$37,1)),INDEX(Tarifas!$E$2:$E$37,MATCH(K1328,Tarifas!$A$2:$A$37,1))))))</f>
        <v>0</v>
      </c>
      <c r="Q1328" s="7">
        <f t="shared" si="125"/>
        <v>700</v>
      </c>
    </row>
    <row r="1329" spans="1:17" ht="15.75" customHeight="1" x14ac:dyDescent="0.25">
      <c r="A1329" s="2">
        <v>123</v>
      </c>
      <c r="B1329" s="2">
        <v>123</v>
      </c>
      <c r="C1329" s="2">
        <v>123</v>
      </c>
      <c r="D1329" s="2" t="s">
        <v>687</v>
      </c>
      <c r="E1329" s="3">
        <v>5</v>
      </c>
      <c r="F1329" s="3">
        <v>17</v>
      </c>
      <c r="G1329" s="3">
        <v>19</v>
      </c>
      <c r="H1329" s="3">
        <v>1</v>
      </c>
      <c r="I1329" s="3">
        <v>0.40375</v>
      </c>
      <c r="J1329" s="4" t="str">
        <f t="shared" si="120"/>
        <v>Se calcula por Peso</v>
      </c>
      <c r="K1329" s="3">
        <f t="shared" si="121"/>
        <v>1</v>
      </c>
      <c r="L1329" s="5">
        <v>4289</v>
      </c>
      <c r="M1329" s="2" t="str">
        <f t="shared" si="122"/>
        <v>Hasta $9.989</v>
      </c>
      <c r="N1329" s="5">
        <f t="shared" si="123"/>
        <v>700</v>
      </c>
      <c r="O1329" s="6" t="str">
        <f t="shared" si="124"/>
        <v>No aplica (&lt;$19.990)</v>
      </c>
      <c r="P1329" s="7">
        <f t="array" ref="P1329">IF(OR(L1329="",K1329=""),"",IF(L1329&lt;19990,0,IF(L1329&lt;=30000,INDEX(Tarifas!$C$2:$C$37,MATCH(K1329,Tarifas!$A$2:$A$37,1)),IF(L1329&lt;=40000,INDEX(Tarifas!$D$2:$D$37,MATCH(K1329,Tarifas!$A$2:$A$37,1)),INDEX(Tarifas!$E$2:$E$37,MATCH(K1329,Tarifas!$A$2:$A$37,1))))))</f>
        <v>0</v>
      </c>
      <c r="Q1329" s="7">
        <f t="shared" si="125"/>
        <v>700</v>
      </c>
    </row>
    <row r="1330" spans="1:17" ht="15.75" customHeight="1" x14ac:dyDescent="0.25">
      <c r="A1330" s="2">
        <v>123</v>
      </c>
      <c r="B1330" s="2">
        <v>123</v>
      </c>
      <c r="C1330" s="2">
        <v>123</v>
      </c>
      <c r="D1330" s="2" t="s">
        <v>688</v>
      </c>
      <c r="E1330" s="3">
        <v>3</v>
      </c>
      <c r="F1330" s="3">
        <v>12</v>
      </c>
      <c r="G1330" s="3">
        <v>42</v>
      </c>
      <c r="H1330" s="3">
        <v>1</v>
      </c>
      <c r="I1330" s="3">
        <v>0.378</v>
      </c>
      <c r="J1330" s="4" t="str">
        <f t="shared" si="120"/>
        <v>Se calcula por Peso</v>
      </c>
      <c r="K1330" s="3">
        <f t="shared" si="121"/>
        <v>1</v>
      </c>
      <c r="L1330" s="5">
        <v>5423</v>
      </c>
      <c r="M1330" s="2" t="str">
        <f t="shared" si="122"/>
        <v>Hasta $9.989</v>
      </c>
      <c r="N1330" s="5">
        <f t="shared" si="123"/>
        <v>700</v>
      </c>
      <c r="O1330" s="6" t="str">
        <f t="shared" si="124"/>
        <v>No aplica (&lt;$19.990)</v>
      </c>
      <c r="P1330" s="7">
        <f t="array" ref="P1330">IF(OR(L1330="",K1330=""),"",IF(L1330&lt;19990,0,IF(L1330&lt;=30000,INDEX(Tarifas!$C$2:$C$37,MATCH(K1330,Tarifas!$A$2:$A$37,1)),IF(L1330&lt;=40000,INDEX(Tarifas!$D$2:$D$37,MATCH(K1330,Tarifas!$A$2:$A$37,1)),INDEX(Tarifas!$E$2:$E$37,MATCH(K1330,Tarifas!$A$2:$A$37,1))))))</f>
        <v>0</v>
      </c>
      <c r="Q1330" s="7">
        <f t="shared" si="125"/>
        <v>700</v>
      </c>
    </row>
    <row r="1331" spans="1:17" ht="15.75" customHeight="1" x14ac:dyDescent="0.25">
      <c r="A1331" s="2">
        <v>123</v>
      </c>
      <c r="B1331" s="2">
        <v>123</v>
      </c>
      <c r="C1331" s="2">
        <v>123</v>
      </c>
      <c r="D1331" s="2" t="s">
        <v>688</v>
      </c>
      <c r="E1331" s="3">
        <v>3</v>
      </c>
      <c r="F1331" s="3">
        <v>12</v>
      </c>
      <c r="G1331" s="3">
        <v>42</v>
      </c>
      <c r="H1331" s="3">
        <v>1</v>
      </c>
      <c r="I1331" s="3">
        <v>0.378</v>
      </c>
      <c r="J1331" s="4" t="str">
        <f t="shared" si="120"/>
        <v>Se calcula por Peso</v>
      </c>
      <c r="K1331" s="3">
        <f t="shared" si="121"/>
        <v>1</v>
      </c>
      <c r="L1331" s="5">
        <v>5423</v>
      </c>
      <c r="M1331" s="2" t="str">
        <f t="shared" si="122"/>
        <v>Hasta $9.989</v>
      </c>
      <c r="N1331" s="5">
        <f t="shared" si="123"/>
        <v>700</v>
      </c>
      <c r="O1331" s="6" t="str">
        <f t="shared" si="124"/>
        <v>No aplica (&lt;$19.990)</v>
      </c>
      <c r="P1331" s="7">
        <f t="array" ref="P1331">IF(OR(L1331="",K1331=""),"",IF(L1331&lt;19990,0,IF(L1331&lt;=30000,INDEX(Tarifas!$C$2:$C$37,MATCH(K1331,Tarifas!$A$2:$A$37,1)),IF(L1331&lt;=40000,INDEX(Tarifas!$D$2:$D$37,MATCH(K1331,Tarifas!$A$2:$A$37,1)),INDEX(Tarifas!$E$2:$E$37,MATCH(K1331,Tarifas!$A$2:$A$37,1))))))</f>
        <v>0</v>
      </c>
      <c r="Q1331" s="7">
        <f t="shared" si="125"/>
        <v>700</v>
      </c>
    </row>
    <row r="1332" spans="1:17" ht="15.75" customHeight="1" x14ac:dyDescent="0.25">
      <c r="A1332" s="2">
        <v>123</v>
      </c>
      <c r="B1332" s="2">
        <v>123</v>
      </c>
      <c r="C1332" s="2">
        <v>123</v>
      </c>
      <c r="D1332" s="2" t="s">
        <v>689</v>
      </c>
      <c r="E1332" s="3">
        <v>11</v>
      </c>
      <c r="F1332" s="3">
        <v>11</v>
      </c>
      <c r="G1332" s="3">
        <v>13</v>
      </c>
      <c r="H1332" s="3">
        <v>1</v>
      </c>
      <c r="I1332" s="3">
        <v>0.39324999999999999</v>
      </c>
      <c r="J1332" s="4" t="str">
        <f t="shared" si="120"/>
        <v>Se calcula por Peso</v>
      </c>
      <c r="K1332" s="3">
        <f t="shared" si="121"/>
        <v>1</v>
      </c>
      <c r="L1332" s="5">
        <v>8710</v>
      </c>
      <c r="M1332" s="2" t="str">
        <f t="shared" si="122"/>
        <v>Hasta $9.989</v>
      </c>
      <c r="N1332" s="5">
        <f t="shared" si="123"/>
        <v>700</v>
      </c>
      <c r="O1332" s="6" t="str">
        <f t="shared" si="124"/>
        <v>No aplica (&lt;$19.990)</v>
      </c>
      <c r="P1332" s="7">
        <f t="array" ref="P1332">IF(OR(L1332="",K1332=""),"",IF(L1332&lt;19990,0,IF(L1332&lt;=30000,INDEX(Tarifas!$C$2:$C$37,MATCH(K1332,Tarifas!$A$2:$A$37,1)),IF(L1332&lt;=40000,INDEX(Tarifas!$D$2:$D$37,MATCH(K1332,Tarifas!$A$2:$A$37,1)),INDEX(Tarifas!$E$2:$E$37,MATCH(K1332,Tarifas!$A$2:$A$37,1))))))</f>
        <v>0</v>
      </c>
      <c r="Q1332" s="7">
        <f t="shared" si="125"/>
        <v>700</v>
      </c>
    </row>
    <row r="1333" spans="1:17" ht="15.75" customHeight="1" x14ac:dyDescent="0.25">
      <c r="A1333" s="2">
        <v>123</v>
      </c>
      <c r="B1333" s="2">
        <v>123</v>
      </c>
      <c r="C1333" s="2">
        <v>123</v>
      </c>
      <c r="D1333" s="2" t="s">
        <v>690</v>
      </c>
      <c r="E1333" s="3">
        <v>6</v>
      </c>
      <c r="F1333" s="3">
        <v>14</v>
      </c>
      <c r="G1333" s="3">
        <v>22</v>
      </c>
      <c r="H1333" s="3">
        <v>1</v>
      </c>
      <c r="I1333" s="3">
        <v>0.46200000000000002</v>
      </c>
      <c r="J1333" s="4" t="str">
        <f t="shared" si="120"/>
        <v>Se calcula por Peso</v>
      </c>
      <c r="K1333" s="3">
        <f t="shared" si="121"/>
        <v>1</v>
      </c>
      <c r="L1333" s="5">
        <v>11990</v>
      </c>
      <c r="M1333" s="2" t="str">
        <f t="shared" si="122"/>
        <v>$9.990-$19.990</v>
      </c>
      <c r="N1333" s="5">
        <f t="shared" si="123"/>
        <v>1000</v>
      </c>
      <c r="O1333" s="6" t="str">
        <f t="shared" si="124"/>
        <v>No aplica (&lt;$19.990)</v>
      </c>
      <c r="P1333" s="7">
        <f t="array" ref="P1333">IF(OR(L1333="",K1333=""),"",IF(L1333&lt;19990,0,IF(L1333&lt;=30000,INDEX(Tarifas!$C$2:$C$37,MATCH(K1333,Tarifas!$A$2:$A$37,1)),IF(L1333&lt;=40000,INDEX(Tarifas!$D$2:$D$37,MATCH(K1333,Tarifas!$A$2:$A$37,1)),INDEX(Tarifas!$E$2:$E$37,MATCH(K1333,Tarifas!$A$2:$A$37,1))))))</f>
        <v>0</v>
      </c>
      <c r="Q1333" s="7">
        <f t="shared" si="125"/>
        <v>1000</v>
      </c>
    </row>
    <row r="1334" spans="1:17" ht="15.75" customHeight="1" x14ac:dyDescent="0.25">
      <c r="A1334" s="2">
        <v>123</v>
      </c>
      <c r="B1334" s="2">
        <v>123</v>
      </c>
      <c r="C1334" s="2">
        <v>123</v>
      </c>
      <c r="D1334" s="2" t="s">
        <v>690</v>
      </c>
      <c r="E1334" s="3">
        <v>6</v>
      </c>
      <c r="F1334" s="3">
        <v>14</v>
      </c>
      <c r="G1334" s="3">
        <v>22</v>
      </c>
      <c r="H1334" s="3">
        <v>1</v>
      </c>
      <c r="I1334" s="3">
        <v>0.46200000000000002</v>
      </c>
      <c r="J1334" s="4" t="str">
        <f t="shared" si="120"/>
        <v>Se calcula por Peso</v>
      </c>
      <c r="K1334" s="3">
        <f t="shared" si="121"/>
        <v>1</v>
      </c>
      <c r="L1334" s="5">
        <v>11990</v>
      </c>
      <c r="M1334" s="2" t="str">
        <f t="shared" si="122"/>
        <v>$9.990-$19.990</v>
      </c>
      <c r="N1334" s="5">
        <f t="shared" si="123"/>
        <v>1000</v>
      </c>
      <c r="O1334" s="6" t="str">
        <f t="shared" si="124"/>
        <v>No aplica (&lt;$19.990)</v>
      </c>
      <c r="P1334" s="7">
        <f t="array" ref="P1334">IF(OR(L1334="",K1334=""),"",IF(L1334&lt;19990,0,IF(L1334&lt;=30000,INDEX(Tarifas!$C$2:$C$37,MATCH(K1334,Tarifas!$A$2:$A$37,1)),IF(L1334&lt;=40000,INDEX(Tarifas!$D$2:$D$37,MATCH(K1334,Tarifas!$A$2:$A$37,1)),INDEX(Tarifas!$E$2:$E$37,MATCH(K1334,Tarifas!$A$2:$A$37,1))))))</f>
        <v>0</v>
      </c>
      <c r="Q1334" s="7">
        <f t="shared" si="125"/>
        <v>1000</v>
      </c>
    </row>
    <row r="1335" spans="1:17" ht="15.75" customHeight="1" x14ac:dyDescent="0.25">
      <c r="A1335" s="2">
        <v>123</v>
      </c>
      <c r="B1335" s="2">
        <v>123</v>
      </c>
      <c r="C1335" s="2">
        <v>123</v>
      </c>
      <c r="D1335" s="2" t="s">
        <v>691</v>
      </c>
      <c r="E1335" s="3">
        <v>14</v>
      </c>
      <c r="F1335" s="3">
        <v>16</v>
      </c>
      <c r="G1335" s="3">
        <v>17</v>
      </c>
      <c r="H1335" s="3">
        <v>1</v>
      </c>
      <c r="I1335" s="3">
        <v>0.95199999999999996</v>
      </c>
      <c r="J1335" s="4" t="str">
        <f t="shared" si="120"/>
        <v>Se calcula por Peso</v>
      </c>
      <c r="K1335" s="3">
        <f t="shared" si="121"/>
        <v>1</v>
      </c>
      <c r="L1335" s="5">
        <v>19745</v>
      </c>
      <c r="M1335" s="2" t="str">
        <f t="shared" si="122"/>
        <v>$9.990-$19.990</v>
      </c>
      <c r="N1335" s="5">
        <f t="shared" si="123"/>
        <v>1000</v>
      </c>
      <c r="O1335" s="6" t="str">
        <f t="shared" si="124"/>
        <v>No aplica (&lt;$19.990)</v>
      </c>
      <c r="P1335" s="7">
        <f t="array" ref="P1335">IF(OR(L1335="",K1335=""),"",IF(L1335&lt;19990,0,IF(L1335&lt;=30000,INDEX(Tarifas!$C$2:$C$37,MATCH(K1335,Tarifas!$A$2:$A$37,1)),IF(L1335&lt;=40000,INDEX(Tarifas!$D$2:$D$37,MATCH(K1335,Tarifas!$A$2:$A$37,1)),INDEX(Tarifas!$E$2:$E$37,MATCH(K1335,Tarifas!$A$2:$A$37,1))))))</f>
        <v>0</v>
      </c>
      <c r="Q1335" s="7">
        <f t="shared" si="125"/>
        <v>1000</v>
      </c>
    </row>
    <row r="1336" spans="1:17" ht="15.75" customHeight="1" x14ac:dyDescent="0.25">
      <c r="A1336" s="2">
        <v>123</v>
      </c>
      <c r="B1336" s="2">
        <v>123</v>
      </c>
      <c r="C1336" s="2">
        <v>123</v>
      </c>
      <c r="D1336" s="2" t="s">
        <v>691</v>
      </c>
      <c r="E1336" s="3">
        <v>14</v>
      </c>
      <c r="F1336" s="3">
        <v>16</v>
      </c>
      <c r="G1336" s="3">
        <v>17</v>
      </c>
      <c r="H1336" s="3">
        <v>1</v>
      </c>
      <c r="I1336" s="3">
        <v>0.95199999999999996</v>
      </c>
      <c r="J1336" s="4" t="str">
        <f t="shared" si="120"/>
        <v>Se calcula por Peso</v>
      </c>
      <c r="K1336" s="3">
        <f t="shared" si="121"/>
        <v>1</v>
      </c>
      <c r="L1336" s="5">
        <v>19745</v>
      </c>
      <c r="M1336" s="2" t="str">
        <f t="shared" si="122"/>
        <v>$9.990-$19.990</v>
      </c>
      <c r="N1336" s="5">
        <f t="shared" si="123"/>
        <v>1000</v>
      </c>
      <c r="O1336" s="6" t="str">
        <f t="shared" si="124"/>
        <v>No aplica (&lt;$19.990)</v>
      </c>
      <c r="P1336" s="7">
        <f t="array" ref="P1336">IF(OR(L1336="",K1336=""),"",IF(L1336&lt;19990,0,IF(L1336&lt;=30000,INDEX(Tarifas!$C$2:$C$37,MATCH(K1336,Tarifas!$A$2:$A$37,1)),IF(L1336&lt;=40000,INDEX(Tarifas!$D$2:$D$37,MATCH(K1336,Tarifas!$A$2:$A$37,1)),INDEX(Tarifas!$E$2:$E$37,MATCH(K1336,Tarifas!$A$2:$A$37,1))))))</f>
        <v>0</v>
      </c>
      <c r="Q1336" s="7">
        <f t="shared" si="125"/>
        <v>1000</v>
      </c>
    </row>
    <row r="1337" spans="1:17" ht="15.75" customHeight="1" x14ac:dyDescent="0.25">
      <c r="A1337" s="2">
        <v>123</v>
      </c>
      <c r="B1337" s="2">
        <v>123</v>
      </c>
      <c r="C1337" s="2">
        <v>123</v>
      </c>
      <c r="D1337" s="2" t="s">
        <v>692</v>
      </c>
      <c r="E1337" s="3">
        <v>6</v>
      </c>
      <c r="F1337" s="3">
        <v>11</v>
      </c>
      <c r="G1337" s="3">
        <v>12</v>
      </c>
      <c r="H1337" s="3">
        <v>1</v>
      </c>
      <c r="I1337" s="3">
        <v>0.19800000000000001</v>
      </c>
      <c r="J1337" s="4" t="str">
        <f t="shared" si="120"/>
        <v>Se calcula por Peso</v>
      </c>
      <c r="K1337" s="3">
        <f t="shared" si="121"/>
        <v>1</v>
      </c>
      <c r="L1337" s="5">
        <v>19988</v>
      </c>
      <c r="M1337" s="2" t="str">
        <f t="shared" si="122"/>
        <v>$9.990-$19.990</v>
      </c>
      <c r="N1337" s="5">
        <f t="shared" si="123"/>
        <v>1000</v>
      </c>
      <c r="O1337" s="6" t="str">
        <f t="shared" si="124"/>
        <v>No aplica (&lt;$19.990)</v>
      </c>
      <c r="P1337" s="7">
        <f t="array" ref="P1337">IF(OR(L1337="",K1337=""),"",IF(L1337&lt;19990,0,IF(L1337&lt;=30000,INDEX(Tarifas!$C$2:$C$37,MATCH(K1337,Tarifas!$A$2:$A$37,1)),IF(L1337&lt;=40000,INDEX(Tarifas!$D$2:$D$37,MATCH(K1337,Tarifas!$A$2:$A$37,1)),INDEX(Tarifas!$E$2:$E$37,MATCH(K1337,Tarifas!$A$2:$A$37,1))))))</f>
        <v>0</v>
      </c>
      <c r="Q1337" s="7">
        <f t="shared" si="125"/>
        <v>1000</v>
      </c>
    </row>
    <row r="1338" spans="1:17" ht="15.75" customHeight="1" x14ac:dyDescent="0.25">
      <c r="A1338" s="2">
        <v>123</v>
      </c>
      <c r="B1338" s="2">
        <v>123</v>
      </c>
      <c r="C1338" s="2">
        <v>123</v>
      </c>
      <c r="D1338" s="2" t="s">
        <v>692</v>
      </c>
      <c r="E1338" s="3">
        <v>6</v>
      </c>
      <c r="F1338" s="3">
        <v>11</v>
      </c>
      <c r="G1338" s="3">
        <v>12</v>
      </c>
      <c r="H1338" s="3">
        <v>1</v>
      </c>
      <c r="I1338" s="3">
        <v>0.19800000000000001</v>
      </c>
      <c r="J1338" s="4" t="str">
        <f t="shared" si="120"/>
        <v>Se calcula por Peso</v>
      </c>
      <c r="K1338" s="3">
        <f t="shared" si="121"/>
        <v>1</v>
      </c>
      <c r="L1338" s="5">
        <v>19988</v>
      </c>
      <c r="M1338" s="2" t="str">
        <f t="shared" si="122"/>
        <v>$9.990-$19.990</v>
      </c>
      <c r="N1338" s="5">
        <f t="shared" si="123"/>
        <v>1000</v>
      </c>
      <c r="O1338" s="6" t="str">
        <f t="shared" si="124"/>
        <v>No aplica (&lt;$19.990)</v>
      </c>
      <c r="P1338" s="7">
        <f t="array" ref="P1338">IF(OR(L1338="",K1338=""),"",IF(L1338&lt;19990,0,IF(L1338&lt;=30000,INDEX(Tarifas!$C$2:$C$37,MATCH(K1338,Tarifas!$A$2:$A$37,1)),IF(L1338&lt;=40000,INDEX(Tarifas!$D$2:$D$37,MATCH(K1338,Tarifas!$A$2:$A$37,1)),INDEX(Tarifas!$E$2:$E$37,MATCH(K1338,Tarifas!$A$2:$A$37,1))))))</f>
        <v>0</v>
      </c>
      <c r="Q1338" s="7">
        <f t="shared" si="125"/>
        <v>1000</v>
      </c>
    </row>
    <row r="1339" spans="1:17" ht="15.75" customHeight="1" x14ac:dyDescent="0.25">
      <c r="A1339" s="2">
        <v>123</v>
      </c>
      <c r="B1339" s="2">
        <v>123</v>
      </c>
      <c r="C1339" s="2">
        <v>123</v>
      </c>
      <c r="D1339" s="2" t="s">
        <v>693</v>
      </c>
      <c r="E1339" s="3">
        <v>19</v>
      </c>
      <c r="F1339" s="3">
        <v>26</v>
      </c>
      <c r="G1339" s="3">
        <v>34</v>
      </c>
      <c r="H1339" s="3">
        <v>1</v>
      </c>
      <c r="I1339" s="3">
        <v>4.1989999999999998</v>
      </c>
      <c r="J1339" s="4" t="str">
        <f t="shared" si="120"/>
        <v>Se calcula por P volum</v>
      </c>
      <c r="K1339" s="3">
        <f t="shared" si="121"/>
        <v>4.1989999999999998</v>
      </c>
      <c r="L1339" s="5">
        <v>49990</v>
      </c>
      <c r="M1339" s="2" t="str">
        <f t="shared" si="122"/>
        <v>Sin costo fijo</v>
      </c>
      <c r="N1339" s="5">
        <f t="shared" si="123"/>
        <v>0</v>
      </c>
      <c r="O1339" s="6" t="str">
        <f t="shared" si="124"/>
        <v>Desde $40.001</v>
      </c>
      <c r="P1339" s="7">
        <f t="array" ref="P1339">IF(OR(L1339="",K1339=""),"",IF(L1339&lt;19990,0,IF(L1339&lt;=30000,INDEX(Tarifas!$C$2:$C$37,MATCH(K1339,Tarifas!$A$2:$A$37,1)),IF(L1339&lt;=40000,INDEX(Tarifas!$D$2:$D$37,MATCH(K1339,Tarifas!$A$2:$A$37,1)),INDEX(Tarifas!$E$2:$E$37,MATCH(K1339,Tarifas!$A$2:$A$37,1))))))</f>
        <v>4550</v>
      </c>
      <c r="Q1339" s="7">
        <f t="shared" si="125"/>
        <v>4550</v>
      </c>
    </row>
    <row r="1340" spans="1:17" ht="15.75" customHeight="1" x14ac:dyDescent="0.25">
      <c r="A1340" s="2">
        <v>123</v>
      </c>
      <c r="B1340" s="2">
        <v>123</v>
      </c>
      <c r="C1340" s="2">
        <v>123</v>
      </c>
      <c r="D1340" s="2" t="s">
        <v>694</v>
      </c>
      <c r="E1340" s="3">
        <v>11</v>
      </c>
      <c r="F1340" s="3">
        <v>16</v>
      </c>
      <c r="G1340" s="3">
        <v>26</v>
      </c>
      <c r="H1340" s="3">
        <v>1</v>
      </c>
      <c r="I1340" s="3">
        <v>1.1439999999999999</v>
      </c>
      <c r="J1340" s="4" t="str">
        <f t="shared" si="120"/>
        <v>Se calcula por P volum</v>
      </c>
      <c r="K1340" s="3">
        <f t="shared" si="121"/>
        <v>1.1439999999999999</v>
      </c>
      <c r="L1340" s="5">
        <v>33990</v>
      </c>
      <c r="M1340" s="2" t="str">
        <f t="shared" si="122"/>
        <v>Sin costo fijo</v>
      </c>
      <c r="N1340" s="5">
        <f t="shared" si="123"/>
        <v>0</v>
      </c>
      <c r="O1340" s="6" t="str">
        <f t="shared" si="124"/>
        <v>$30.001-$40.000</v>
      </c>
      <c r="P1340" s="7">
        <f t="array" ref="P1340">IF(OR(L1340="",K1340=""),"",IF(L1340&lt;19990,0,IF(L1340&lt;=30000,INDEX(Tarifas!$C$2:$C$37,MATCH(K1340,Tarifas!$A$2:$A$37,1)),IF(L1340&lt;=40000,INDEX(Tarifas!$D$2:$D$37,MATCH(K1340,Tarifas!$A$2:$A$37,1)),INDEX(Tarifas!$E$2:$E$37,MATCH(K1340,Tarifas!$A$2:$A$37,1))))))</f>
        <v>2880</v>
      </c>
      <c r="Q1340" s="7">
        <f t="shared" si="125"/>
        <v>2880</v>
      </c>
    </row>
    <row r="1341" spans="1:17" ht="15.75" customHeight="1" x14ac:dyDescent="0.25">
      <c r="A1341" s="2">
        <v>123</v>
      </c>
      <c r="B1341" s="2">
        <v>123</v>
      </c>
      <c r="C1341" s="2">
        <v>123</v>
      </c>
      <c r="D1341" s="2" t="s">
        <v>694</v>
      </c>
      <c r="E1341" s="3">
        <v>11</v>
      </c>
      <c r="F1341" s="3">
        <v>16</v>
      </c>
      <c r="G1341" s="3">
        <v>26</v>
      </c>
      <c r="H1341" s="3">
        <v>1</v>
      </c>
      <c r="I1341" s="3">
        <v>1.1439999999999999</v>
      </c>
      <c r="J1341" s="4" t="str">
        <f t="shared" si="120"/>
        <v>Se calcula por P volum</v>
      </c>
      <c r="K1341" s="3">
        <f t="shared" si="121"/>
        <v>1.1439999999999999</v>
      </c>
      <c r="L1341" s="5">
        <v>33990</v>
      </c>
      <c r="M1341" s="2" t="str">
        <f t="shared" si="122"/>
        <v>Sin costo fijo</v>
      </c>
      <c r="N1341" s="5">
        <f t="shared" si="123"/>
        <v>0</v>
      </c>
      <c r="O1341" s="6" t="str">
        <f t="shared" si="124"/>
        <v>$30.001-$40.000</v>
      </c>
      <c r="P1341" s="7">
        <f t="array" ref="P1341">IF(OR(L1341="",K1341=""),"",IF(L1341&lt;19990,0,IF(L1341&lt;=30000,INDEX(Tarifas!$C$2:$C$37,MATCH(K1341,Tarifas!$A$2:$A$37,1)),IF(L1341&lt;=40000,INDEX(Tarifas!$D$2:$D$37,MATCH(K1341,Tarifas!$A$2:$A$37,1)),INDEX(Tarifas!$E$2:$E$37,MATCH(K1341,Tarifas!$A$2:$A$37,1))))))</f>
        <v>2880</v>
      </c>
      <c r="Q1341" s="7">
        <f t="shared" si="125"/>
        <v>2880</v>
      </c>
    </row>
    <row r="1342" spans="1:17" ht="15.75" customHeight="1" x14ac:dyDescent="0.25">
      <c r="A1342" s="2">
        <v>123</v>
      </c>
      <c r="B1342" s="2">
        <v>123</v>
      </c>
      <c r="C1342" s="2">
        <v>123</v>
      </c>
      <c r="D1342" s="2" t="s">
        <v>678</v>
      </c>
      <c r="E1342" s="3">
        <v>8</v>
      </c>
      <c r="F1342" s="3">
        <v>18</v>
      </c>
      <c r="G1342" s="3">
        <v>29</v>
      </c>
      <c r="H1342" s="3">
        <v>1</v>
      </c>
      <c r="I1342" s="3">
        <v>1.044</v>
      </c>
      <c r="J1342" s="4" t="str">
        <f t="shared" si="120"/>
        <v>Se calcula por P volum</v>
      </c>
      <c r="K1342" s="3">
        <f t="shared" si="121"/>
        <v>1.044</v>
      </c>
      <c r="L1342" s="5">
        <v>19992</v>
      </c>
      <c r="M1342" s="2" t="str">
        <f t="shared" si="122"/>
        <v>Sin costo fijo</v>
      </c>
      <c r="N1342" s="5">
        <f t="shared" si="123"/>
        <v>0</v>
      </c>
      <c r="O1342" s="6" t="str">
        <f t="shared" si="124"/>
        <v>$19.990-$30.000</v>
      </c>
      <c r="P1342" s="7">
        <f t="array" ref="P1342">IF(OR(L1342="",K1342=""),"",IF(L1342&lt;19990,0,IF(L1342&lt;=30000,INDEX(Tarifas!$C$2:$C$37,MATCH(K1342,Tarifas!$A$2:$A$37,1)),IF(L1342&lt;=40000,INDEX(Tarifas!$D$2:$D$37,MATCH(K1342,Tarifas!$A$2:$A$37,1)),INDEX(Tarifas!$E$2:$E$37,MATCH(K1342,Tarifas!$A$2:$A$37,1))))))</f>
        <v>2560</v>
      </c>
      <c r="Q1342" s="7">
        <f t="shared" si="125"/>
        <v>2560</v>
      </c>
    </row>
    <row r="1343" spans="1:17" ht="15.75" customHeight="1" x14ac:dyDescent="0.25">
      <c r="A1343" s="2">
        <v>123</v>
      </c>
      <c r="B1343" s="2">
        <v>123</v>
      </c>
      <c r="C1343" s="2">
        <v>123</v>
      </c>
      <c r="D1343" s="2" t="s">
        <v>678</v>
      </c>
      <c r="E1343" s="3">
        <v>8</v>
      </c>
      <c r="F1343" s="3">
        <v>18</v>
      </c>
      <c r="G1343" s="3">
        <v>29</v>
      </c>
      <c r="H1343" s="3">
        <v>1</v>
      </c>
      <c r="I1343" s="3">
        <v>1.044</v>
      </c>
      <c r="J1343" s="4" t="str">
        <f t="shared" si="120"/>
        <v>Se calcula por P volum</v>
      </c>
      <c r="K1343" s="3">
        <f t="shared" si="121"/>
        <v>1.044</v>
      </c>
      <c r="L1343" s="5">
        <v>19992</v>
      </c>
      <c r="M1343" s="2" t="str">
        <f t="shared" si="122"/>
        <v>Sin costo fijo</v>
      </c>
      <c r="N1343" s="5">
        <f t="shared" si="123"/>
        <v>0</v>
      </c>
      <c r="O1343" s="6" t="str">
        <f t="shared" si="124"/>
        <v>$19.990-$30.000</v>
      </c>
      <c r="P1343" s="7">
        <f t="array" ref="P1343">IF(OR(L1343="",K1343=""),"",IF(L1343&lt;19990,0,IF(L1343&lt;=30000,INDEX(Tarifas!$C$2:$C$37,MATCH(K1343,Tarifas!$A$2:$A$37,1)),IF(L1343&lt;=40000,INDEX(Tarifas!$D$2:$D$37,MATCH(K1343,Tarifas!$A$2:$A$37,1)),INDEX(Tarifas!$E$2:$E$37,MATCH(K1343,Tarifas!$A$2:$A$37,1))))))</f>
        <v>2560</v>
      </c>
      <c r="Q1343" s="7">
        <f t="shared" si="125"/>
        <v>2560</v>
      </c>
    </row>
    <row r="1344" spans="1:17" ht="15.75" customHeight="1" x14ac:dyDescent="0.25">
      <c r="A1344" s="2">
        <v>123</v>
      </c>
      <c r="B1344" s="2">
        <v>123</v>
      </c>
      <c r="C1344" s="2">
        <v>123</v>
      </c>
      <c r="D1344" s="2" t="s">
        <v>695</v>
      </c>
      <c r="E1344" s="3">
        <v>10</v>
      </c>
      <c r="F1344" s="3">
        <v>12</v>
      </c>
      <c r="G1344" s="3">
        <v>30</v>
      </c>
      <c r="H1344" s="3">
        <v>0.998</v>
      </c>
      <c r="I1344" s="3">
        <v>0.9</v>
      </c>
      <c r="J1344" s="4" t="str">
        <f t="shared" si="120"/>
        <v>Se calcula por Peso</v>
      </c>
      <c r="K1344" s="3">
        <f t="shared" si="121"/>
        <v>0.998</v>
      </c>
      <c r="L1344" s="5">
        <v>3990</v>
      </c>
      <c r="M1344" s="2" t="str">
        <f t="shared" si="122"/>
        <v>Hasta $9.989</v>
      </c>
      <c r="N1344" s="5">
        <f t="shared" si="123"/>
        <v>700</v>
      </c>
      <c r="O1344" s="6" t="str">
        <f t="shared" si="124"/>
        <v>No aplica (&lt;$19.990)</v>
      </c>
      <c r="P1344" s="7">
        <f t="array" ref="P1344">IF(OR(L1344="",K1344=""),"",IF(L1344&lt;19990,0,IF(L1344&lt;=30000,INDEX(Tarifas!$C$2:$C$37,MATCH(K1344,Tarifas!$A$2:$A$37,1)),IF(L1344&lt;=40000,INDEX(Tarifas!$D$2:$D$37,MATCH(K1344,Tarifas!$A$2:$A$37,1)),INDEX(Tarifas!$E$2:$E$37,MATCH(K1344,Tarifas!$A$2:$A$37,1))))))</f>
        <v>0</v>
      </c>
      <c r="Q1344" s="7">
        <f t="shared" si="125"/>
        <v>700</v>
      </c>
    </row>
    <row r="1345" spans="1:17" ht="15.75" customHeight="1" x14ac:dyDescent="0.25">
      <c r="A1345" s="2">
        <v>123</v>
      </c>
      <c r="B1345" s="2">
        <v>123</v>
      </c>
      <c r="C1345" s="2">
        <v>123</v>
      </c>
      <c r="D1345" s="2" t="s">
        <v>695</v>
      </c>
      <c r="E1345" s="3">
        <v>10</v>
      </c>
      <c r="F1345" s="3">
        <v>12</v>
      </c>
      <c r="G1345" s="3">
        <v>30</v>
      </c>
      <c r="H1345" s="3">
        <v>0.998</v>
      </c>
      <c r="I1345" s="3">
        <v>0.9</v>
      </c>
      <c r="J1345" s="4" t="str">
        <f t="shared" si="120"/>
        <v>Se calcula por Peso</v>
      </c>
      <c r="K1345" s="3">
        <f t="shared" si="121"/>
        <v>0.998</v>
      </c>
      <c r="L1345" s="5">
        <v>3990</v>
      </c>
      <c r="M1345" s="2" t="str">
        <f t="shared" si="122"/>
        <v>Hasta $9.989</v>
      </c>
      <c r="N1345" s="5">
        <f t="shared" si="123"/>
        <v>700</v>
      </c>
      <c r="O1345" s="6" t="str">
        <f t="shared" si="124"/>
        <v>No aplica (&lt;$19.990)</v>
      </c>
      <c r="P1345" s="7">
        <f t="array" ref="P1345">IF(OR(L1345="",K1345=""),"",IF(L1345&lt;19990,0,IF(L1345&lt;=30000,INDEX(Tarifas!$C$2:$C$37,MATCH(K1345,Tarifas!$A$2:$A$37,1)),IF(L1345&lt;=40000,INDEX(Tarifas!$D$2:$D$37,MATCH(K1345,Tarifas!$A$2:$A$37,1)),INDEX(Tarifas!$E$2:$E$37,MATCH(K1345,Tarifas!$A$2:$A$37,1))))))</f>
        <v>0</v>
      </c>
      <c r="Q1345" s="7">
        <f t="shared" si="125"/>
        <v>700</v>
      </c>
    </row>
    <row r="1346" spans="1:17" ht="15.75" customHeight="1" x14ac:dyDescent="0.25">
      <c r="A1346" s="2">
        <v>123</v>
      </c>
      <c r="B1346" s="2">
        <v>123</v>
      </c>
      <c r="C1346" s="2">
        <v>123</v>
      </c>
      <c r="D1346" s="2" t="s">
        <v>696</v>
      </c>
      <c r="E1346" s="3">
        <v>14</v>
      </c>
      <c r="F1346" s="3">
        <v>14</v>
      </c>
      <c r="G1346" s="3">
        <v>21</v>
      </c>
      <c r="H1346" s="3">
        <v>0.995</v>
      </c>
      <c r="I1346" s="3">
        <v>1.0289999999999999</v>
      </c>
      <c r="J1346" s="4" t="str">
        <f t="shared" ref="J1346:J1409" si="126">IF(OR(H1346="",I1346=""),"",IF(H1346&gt;=I1346,"Se calcula por Peso","Se calcula por P volum"))</f>
        <v>Se calcula por P volum</v>
      </c>
      <c r="K1346" s="3">
        <f t="shared" ref="K1346:K1409" si="127">IF(OR(H1346="",I1346=""),"",MAX(H1346,I1346))</f>
        <v>1.0289999999999999</v>
      </c>
      <c r="L1346" s="5">
        <v>7490</v>
      </c>
      <c r="M1346" s="2" t="str">
        <f t="shared" ref="M1346:M1409" si="128">IF(L1346="","",IF(L1346&lt;9990,"Hasta $9.989",IF(L1346&lt;=19990,"$9.990-$19.990","Sin costo fijo")))</f>
        <v>Hasta $9.989</v>
      </c>
      <c r="N1346" s="5">
        <f t="shared" ref="N1346:N1409" si="129">IF(L1346="","",IF(L1346&lt;9990,700,IF(L1346&lt;=19990,1000,0)))</f>
        <v>700</v>
      </c>
      <c r="O1346" s="6" t="str">
        <f t="shared" ref="O1346:O1409" si="130">IF(L1346="","",IF(L1346&lt;19990,"No aplica (&lt;$19.990)",IF(L1346&lt;=30000,"$19.990-$30.000",IF(L1346&lt;=40000,"$30.001-$40.000","Desde $40.001"))))</f>
        <v>No aplica (&lt;$19.990)</v>
      </c>
      <c r="P1346" s="7">
        <f t="array" ref="P1346">IF(OR(L1346="",K1346=""),"",IF(L1346&lt;19990,0,IF(L1346&lt;=30000,INDEX(Tarifas!$C$2:$C$37,MATCH(K1346,Tarifas!$A$2:$A$37,1)),IF(L1346&lt;=40000,INDEX(Tarifas!$D$2:$D$37,MATCH(K1346,Tarifas!$A$2:$A$37,1)),INDEX(Tarifas!$E$2:$E$37,MATCH(K1346,Tarifas!$A$2:$A$37,1))))))</f>
        <v>0</v>
      </c>
      <c r="Q1346" s="7">
        <f t="shared" ref="Q1346:Q1409" si="131">IF(OR(N1346="",P1346=""),"",N1346+P1346)</f>
        <v>700</v>
      </c>
    </row>
    <row r="1347" spans="1:17" ht="15.75" customHeight="1" x14ac:dyDescent="0.25">
      <c r="A1347" s="2">
        <v>123</v>
      </c>
      <c r="B1347" s="2">
        <v>123</v>
      </c>
      <c r="C1347" s="2">
        <v>123</v>
      </c>
      <c r="D1347" s="2" t="s">
        <v>697</v>
      </c>
      <c r="E1347" s="3">
        <v>8</v>
      </c>
      <c r="F1347" s="3">
        <v>21</v>
      </c>
      <c r="G1347" s="3">
        <v>28</v>
      </c>
      <c r="H1347" s="3">
        <v>0.99399999999999999</v>
      </c>
      <c r="I1347" s="3">
        <v>1.1759999999999999</v>
      </c>
      <c r="J1347" s="4" t="str">
        <f t="shared" si="126"/>
        <v>Se calcula por P volum</v>
      </c>
      <c r="K1347" s="3">
        <f t="shared" si="127"/>
        <v>1.1759999999999999</v>
      </c>
      <c r="L1347" s="5">
        <v>2090</v>
      </c>
      <c r="M1347" s="2" t="str">
        <f t="shared" si="128"/>
        <v>Hasta $9.989</v>
      </c>
      <c r="N1347" s="5">
        <f t="shared" si="129"/>
        <v>700</v>
      </c>
      <c r="O1347" s="6" t="str">
        <f t="shared" si="130"/>
        <v>No aplica (&lt;$19.990)</v>
      </c>
      <c r="P1347" s="7">
        <f t="array" ref="P1347">IF(OR(L1347="",K1347=""),"",IF(L1347&lt;19990,0,IF(L1347&lt;=30000,INDEX(Tarifas!$C$2:$C$37,MATCH(K1347,Tarifas!$A$2:$A$37,1)),IF(L1347&lt;=40000,INDEX(Tarifas!$D$2:$D$37,MATCH(K1347,Tarifas!$A$2:$A$37,1)),INDEX(Tarifas!$E$2:$E$37,MATCH(K1347,Tarifas!$A$2:$A$37,1))))))</f>
        <v>0</v>
      </c>
      <c r="Q1347" s="7">
        <f t="shared" si="131"/>
        <v>700</v>
      </c>
    </row>
    <row r="1348" spans="1:17" ht="15.75" customHeight="1" x14ac:dyDescent="0.25">
      <c r="A1348" s="2">
        <v>123</v>
      </c>
      <c r="B1348" s="2">
        <v>123</v>
      </c>
      <c r="C1348" s="2">
        <v>123</v>
      </c>
      <c r="D1348" s="2" t="s">
        <v>698</v>
      </c>
      <c r="E1348" s="3">
        <v>11</v>
      </c>
      <c r="F1348" s="3">
        <v>12</v>
      </c>
      <c r="G1348" s="3">
        <v>15</v>
      </c>
      <c r="H1348" s="3">
        <v>0.99199999999999999</v>
      </c>
      <c r="I1348" s="3">
        <v>0.495</v>
      </c>
      <c r="J1348" s="4" t="str">
        <f t="shared" si="126"/>
        <v>Se calcula por Peso</v>
      </c>
      <c r="K1348" s="3">
        <f t="shared" si="127"/>
        <v>0.99199999999999999</v>
      </c>
      <c r="L1348" s="5">
        <v>18990</v>
      </c>
      <c r="M1348" s="2" t="str">
        <f t="shared" si="128"/>
        <v>$9.990-$19.990</v>
      </c>
      <c r="N1348" s="5">
        <f t="shared" si="129"/>
        <v>1000</v>
      </c>
      <c r="O1348" s="6" t="str">
        <f t="shared" si="130"/>
        <v>No aplica (&lt;$19.990)</v>
      </c>
      <c r="P1348" s="7">
        <f t="array" ref="P1348">IF(OR(L1348="",K1348=""),"",IF(L1348&lt;19990,0,IF(L1348&lt;=30000,INDEX(Tarifas!$C$2:$C$37,MATCH(K1348,Tarifas!$A$2:$A$37,1)),IF(L1348&lt;=40000,INDEX(Tarifas!$D$2:$D$37,MATCH(K1348,Tarifas!$A$2:$A$37,1)),INDEX(Tarifas!$E$2:$E$37,MATCH(K1348,Tarifas!$A$2:$A$37,1))))))</f>
        <v>0</v>
      </c>
      <c r="Q1348" s="7">
        <f t="shared" si="131"/>
        <v>1000</v>
      </c>
    </row>
    <row r="1349" spans="1:17" ht="15.75" customHeight="1" x14ac:dyDescent="0.25">
      <c r="A1349" s="2">
        <v>123</v>
      </c>
      <c r="B1349" s="2">
        <v>123</v>
      </c>
      <c r="C1349" s="2">
        <v>123</v>
      </c>
      <c r="D1349" s="2" t="s">
        <v>698</v>
      </c>
      <c r="E1349" s="3">
        <v>11</v>
      </c>
      <c r="F1349" s="3">
        <v>12</v>
      </c>
      <c r="G1349" s="3">
        <v>15</v>
      </c>
      <c r="H1349" s="3">
        <v>0.99199999999999999</v>
      </c>
      <c r="I1349" s="3">
        <v>0.495</v>
      </c>
      <c r="J1349" s="4" t="str">
        <f t="shared" si="126"/>
        <v>Se calcula por Peso</v>
      </c>
      <c r="K1349" s="3">
        <f t="shared" si="127"/>
        <v>0.99199999999999999</v>
      </c>
      <c r="L1349" s="5">
        <v>18990</v>
      </c>
      <c r="M1349" s="2" t="str">
        <f t="shared" si="128"/>
        <v>$9.990-$19.990</v>
      </c>
      <c r="N1349" s="5">
        <f t="shared" si="129"/>
        <v>1000</v>
      </c>
      <c r="O1349" s="6" t="str">
        <f t="shared" si="130"/>
        <v>No aplica (&lt;$19.990)</v>
      </c>
      <c r="P1349" s="7">
        <f t="array" ref="P1349">IF(OR(L1349="",K1349=""),"",IF(L1349&lt;19990,0,IF(L1349&lt;=30000,INDEX(Tarifas!$C$2:$C$37,MATCH(K1349,Tarifas!$A$2:$A$37,1)),IF(L1349&lt;=40000,INDEX(Tarifas!$D$2:$D$37,MATCH(K1349,Tarifas!$A$2:$A$37,1)),INDEX(Tarifas!$E$2:$E$37,MATCH(K1349,Tarifas!$A$2:$A$37,1))))))</f>
        <v>0</v>
      </c>
      <c r="Q1349" s="7">
        <f t="shared" si="131"/>
        <v>1000</v>
      </c>
    </row>
    <row r="1350" spans="1:17" ht="15.75" customHeight="1" x14ac:dyDescent="0.25">
      <c r="A1350" s="2">
        <v>123</v>
      </c>
      <c r="B1350" s="2">
        <v>123</v>
      </c>
      <c r="C1350" s="2">
        <v>123</v>
      </c>
      <c r="D1350" s="2" t="s">
        <v>699</v>
      </c>
      <c r="E1350" s="3">
        <v>12</v>
      </c>
      <c r="F1350" s="3">
        <v>18</v>
      </c>
      <c r="G1350" s="3">
        <v>25</v>
      </c>
      <c r="H1350" s="3">
        <v>0.99</v>
      </c>
      <c r="I1350" s="3">
        <v>1.35</v>
      </c>
      <c r="J1350" s="4" t="str">
        <f t="shared" si="126"/>
        <v>Se calcula por P volum</v>
      </c>
      <c r="K1350" s="3">
        <f t="shared" si="127"/>
        <v>1.35</v>
      </c>
      <c r="L1350" s="5">
        <v>4990</v>
      </c>
      <c r="M1350" s="2" t="str">
        <f t="shared" si="128"/>
        <v>Hasta $9.989</v>
      </c>
      <c r="N1350" s="5">
        <f t="shared" si="129"/>
        <v>700</v>
      </c>
      <c r="O1350" s="6" t="str">
        <f t="shared" si="130"/>
        <v>No aplica (&lt;$19.990)</v>
      </c>
      <c r="P1350" s="7">
        <f t="array" ref="P1350">IF(OR(L1350="",K1350=""),"",IF(L1350&lt;19990,0,IF(L1350&lt;=30000,INDEX(Tarifas!$C$2:$C$37,MATCH(K1350,Tarifas!$A$2:$A$37,1)),IF(L1350&lt;=40000,INDEX(Tarifas!$D$2:$D$37,MATCH(K1350,Tarifas!$A$2:$A$37,1)),INDEX(Tarifas!$E$2:$E$37,MATCH(K1350,Tarifas!$A$2:$A$37,1))))))</f>
        <v>0</v>
      </c>
      <c r="Q1350" s="7">
        <f t="shared" si="131"/>
        <v>700</v>
      </c>
    </row>
    <row r="1351" spans="1:17" ht="15.75" customHeight="1" x14ac:dyDescent="0.25">
      <c r="A1351" s="2">
        <v>123</v>
      </c>
      <c r="B1351" s="2">
        <v>123</v>
      </c>
      <c r="C1351" s="2">
        <v>123</v>
      </c>
      <c r="D1351" s="2" t="s">
        <v>699</v>
      </c>
      <c r="E1351" s="3">
        <v>12</v>
      </c>
      <c r="F1351" s="3">
        <v>18</v>
      </c>
      <c r="G1351" s="3">
        <v>25</v>
      </c>
      <c r="H1351" s="3">
        <v>0.99</v>
      </c>
      <c r="I1351" s="3">
        <v>1.35</v>
      </c>
      <c r="J1351" s="4" t="str">
        <f t="shared" si="126"/>
        <v>Se calcula por P volum</v>
      </c>
      <c r="K1351" s="3">
        <f t="shared" si="127"/>
        <v>1.35</v>
      </c>
      <c r="L1351" s="5">
        <v>6990</v>
      </c>
      <c r="M1351" s="2" t="str">
        <f t="shared" si="128"/>
        <v>Hasta $9.989</v>
      </c>
      <c r="N1351" s="5">
        <f t="shared" si="129"/>
        <v>700</v>
      </c>
      <c r="O1351" s="6" t="str">
        <f t="shared" si="130"/>
        <v>No aplica (&lt;$19.990)</v>
      </c>
      <c r="P1351" s="7">
        <f t="array" ref="P1351">IF(OR(L1351="",K1351=""),"",IF(L1351&lt;19990,0,IF(L1351&lt;=30000,INDEX(Tarifas!$C$2:$C$37,MATCH(K1351,Tarifas!$A$2:$A$37,1)),IF(L1351&lt;=40000,INDEX(Tarifas!$D$2:$D$37,MATCH(K1351,Tarifas!$A$2:$A$37,1)),INDEX(Tarifas!$E$2:$E$37,MATCH(K1351,Tarifas!$A$2:$A$37,1))))))</f>
        <v>0</v>
      </c>
      <c r="Q1351" s="7">
        <f t="shared" si="131"/>
        <v>700</v>
      </c>
    </row>
    <row r="1352" spans="1:17" ht="15.75" customHeight="1" x14ac:dyDescent="0.25">
      <c r="A1352" s="2">
        <v>123</v>
      </c>
      <c r="B1352" s="2">
        <v>123</v>
      </c>
      <c r="C1352" s="2">
        <v>123</v>
      </c>
      <c r="D1352" s="2" t="s">
        <v>700</v>
      </c>
      <c r="E1352" s="3">
        <v>12</v>
      </c>
      <c r="F1352" s="3">
        <v>16</v>
      </c>
      <c r="G1352" s="3">
        <v>23</v>
      </c>
      <c r="H1352" s="3">
        <v>0.99</v>
      </c>
      <c r="I1352" s="3">
        <v>1.1040000000000001</v>
      </c>
      <c r="J1352" s="4" t="str">
        <f t="shared" si="126"/>
        <v>Se calcula por P volum</v>
      </c>
      <c r="K1352" s="3">
        <f t="shared" si="127"/>
        <v>1.1040000000000001</v>
      </c>
      <c r="L1352" s="5">
        <v>7990</v>
      </c>
      <c r="M1352" s="2" t="str">
        <f t="shared" si="128"/>
        <v>Hasta $9.989</v>
      </c>
      <c r="N1352" s="5">
        <f t="shared" si="129"/>
        <v>700</v>
      </c>
      <c r="O1352" s="6" t="str">
        <f t="shared" si="130"/>
        <v>No aplica (&lt;$19.990)</v>
      </c>
      <c r="P1352" s="7">
        <f t="array" ref="P1352">IF(OR(L1352="",K1352=""),"",IF(L1352&lt;19990,0,IF(L1352&lt;=30000,INDEX(Tarifas!$C$2:$C$37,MATCH(K1352,Tarifas!$A$2:$A$37,1)),IF(L1352&lt;=40000,INDEX(Tarifas!$D$2:$D$37,MATCH(K1352,Tarifas!$A$2:$A$37,1)),INDEX(Tarifas!$E$2:$E$37,MATCH(K1352,Tarifas!$A$2:$A$37,1))))))</f>
        <v>0</v>
      </c>
      <c r="Q1352" s="7">
        <f t="shared" si="131"/>
        <v>700</v>
      </c>
    </row>
    <row r="1353" spans="1:17" ht="15.75" customHeight="1" x14ac:dyDescent="0.25">
      <c r="A1353" s="2">
        <v>123</v>
      </c>
      <c r="B1353" s="2">
        <v>123</v>
      </c>
      <c r="C1353" s="2">
        <v>123</v>
      </c>
      <c r="D1353" s="2" t="s">
        <v>701</v>
      </c>
      <c r="E1353" s="3">
        <v>11</v>
      </c>
      <c r="F1353" s="3">
        <v>11</v>
      </c>
      <c r="G1353" s="3">
        <v>13</v>
      </c>
      <c r="H1353" s="3">
        <v>0.99</v>
      </c>
      <c r="I1353" s="3">
        <v>0.39324999999999999</v>
      </c>
      <c r="J1353" s="4" t="str">
        <f t="shared" si="126"/>
        <v>Se calcula por Peso</v>
      </c>
      <c r="K1353" s="3">
        <f t="shared" si="127"/>
        <v>0.99</v>
      </c>
      <c r="L1353" s="5">
        <v>10990</v>
      </c>
      <c r="M1353" s="2" t="str">
        <f t="shared" si="128"/>
        <v>$9.990-$19.990</v>
      </c>
      <c r="N1353" s="5">
        <f t="shared" si="129"/>
        <v>1000</v>
      </c>
      <c r="O1353" s="6" t="str">
        <f t="shared" si="130"/>
        <v>No aplica (&lt;$19.990)</v>
      </c>
      <c r="P1353" s="7">
        <f t="array" ref="P1353">IF(OR(L1353="",K1353=""),"",IF(L1353&lt;19990,0,IF(L1353&lt;=30000,INDEX(Tarifas!$C$2:$C$37,MATCH(K1353,Tarifas!$A$2:$A$37,1)),IF(L1353&lt;=40000,INDEX(Tarifas!$D$2:$D$37,MATCH(K1353,Tarifas!$A$2:$A$37,1)),INDEX(Tarifas!$E$2:$E$37,MATCH(K1353,Tarifas!$A$2:$A$37,1))))))</f>
        <v>0</v>
      </c>
      <c r="Q1353" s="7">
        <f t="shared" si="131"/>
        <v>1000</v>
      </c>
    </row>
    <row r="1354" spans="1:17" ht="15.75" customHeight="1" x14ac:dyDescent="0.25">
      <c r="A1354" s="2">
        <v>123</v>
      </c>
      <c r="B1354" s="2">
        <v>123</v>
      </c>
      <c r="C1354" s="2">
        <v>123</v>
      </c>
      <c r="D1354" s="2" t="s">
        <v>701</v>
      </c>
      <c r="E1354" s="3">
        <v>11</v>
      </c>
      <c r="F1354" s="3">
        <v>11</v>
      </c>
      <c r="G1354" s="3">
        <v>13</v>
      </c>
      <c r="H1354" s="3">
        <v>0.99</v>
      </c>
      <c r="I1354" s="3">
        <v>0.39324999999999999</v>
      </c>
      <c r="J1354" s="4" t="str">
        <f t="shared" si="126"/>
        <v>Se calcula por Peso</v>
      </c>
      <c r="K1354" s="3">
        <f t="shared" si="127"/>
        <v>0.99</v>
      </c>
      <c r="L1354" s="5">
        <v>10990</v>
      </c>
      <c r="M1354" s="2" t="str">
        <f t="shared" si="128"/>
        <v>$9.990-$19.990</v>
      </c>
      <c r="N1354" s="5">
        <f t="shared" si="129"/>
        <v>1000</v>
      </c>
      <c r="O1354" s="6" t="str">
        <f t="shared" si="130"/>
        <v>No aplica (&lt;$19.990)</v>
      </c>
      <c r="P1354" s="7">
        <f t="array" ref="P1354">IF(OR(L1354="",K1354=""),"",IF(L1354&lt;19990,0,IF(L1354&lt;=30000,INDEX(Tarifas!$C$2:$C$37,MATCH(K1354,Tarifas!$A$2:$A$37,1)),IF(L1354&lt;=40000,INDEX(Tarifas!$D$2:$D$37,MATCH(K1354,Tarifas!$A$2:$A$37,1)),INDEX(Tarifas!$E$2:$E$37,MATCH(K1354,Tarifas!$A$2:$A$37,1))))))</f>
        <v>0</v>
      </c>
      <c r="Q1354" s="7">
        <f t="shared" si="131"/>
        <v>1000</v>
      </c>
    </row>
    <row r="1355" spans="1:17" ht="15.75" customHeight="1" x14ac:dyDescent="0.25">
      <c r="A1355" s="2">
        <v>123</v>
      </c>
      <c r="B1355" s="2">
        <v>123</v>
      </c>
      <c r="C1355" s="2">
        <v>123</v>
      </c>
      <c r="D1355" s="2" t="s">
        <v>702</v>
      </c>
      <c r="E1355" s="3">
        <v>7</v>
      </c>
      <c r="F1355" s="3">
        <v>20</v>
      </c>
      <c r="G1355" s="3">
        <v>26</v>
      </c>
      <c r="H1355" s="3">
        <v>0.98899999999999999</v>
      </c>
      <c r="I1355" s="3">
        <v>0.91</v>
      </c>
      <c r="J1355" s="4" t="str">
        <f t="shared" si="126"/>
        <v>Se calcula por Peso</v>
      </c>
      <c r="K1355" s="3">
        <f t="shared" si="127"/>
        <v>0.98899999999999999</v>
      </c>
      <c r="L1355" s="5">
        <v>14540</v>
      </c>
      <c r="M1355" s="2" t="str">
        <f t="shared" si="128"/>
        <v>$9.990-$19.990</v>
      </c>
      <c r="N1355" s="5">
        <f t="shared" si="129"/>
        <v>1000</v>
      </c>
      <c r="O1355" s="6" t="str">
        <f t="shared" si="130"/>
        <v>No aplica (&lt;$19.990)</v>
      </c>
      <c r="P1355" s="7">
        <f t="array" ref="P1355">IF(OR(L1355="",K1355=""),"",IF(L1355&lt;19990,0,IF(L1355&lt;=30000,INDEX(Tarifas!$C$2:$C$37,MATCH(K1355,Tarifas!$A$2:$A$37,1)),IF(L1355&lt;=40000,INDEX(Tarifas!$D$2:$D$37,MATCH(K1355,Tarifas!$A$2:$A$37,1)),INDEX(Tarifas!$E$2:$E$37,MATCH(K1355,Tarifas!$A$2:$A$37,1))))))</f>
        <v>0</v>
      </c>
      <c r="Q1355" s="7">
        <f t="shared" si="131"/>
        <v>1000</v>
      </c>
    </row>
    <row r="1356" spans="1:17" ht="15.75" customHeight="1" x14ac:dyDescent="0.25">
      <c r="A1356" s="2">
        <v>123</v>
      </c>
      <c r="B1356" s="2">
        <v>123</v>
      </c>
      <c r="C1356" s="2">
        <v>123</v>
      </c>
      <c r="D1356" s="2" t="s">
        <v>702</v>
      </c>
      <c r="E1356" s="3">
        <v>7</v>
      </c>
      <c r="F1356" s="3">
        <v>20</v>
      </c>
      <c r="G1356" s="3">
        <v>26</v>
      </c>
      <c r="H1356" s="3">
        <v>0.98899999999999999</v>
      </c>
      <c r="I1356" s="3">
        <v>0.91</v>
      </c>
      <c r="J1356" s="4" t="str">
        <f t="shared" si="126"/>
        <v>Se calcula por Peso</v>
      </c>
      <c r="K1356" s="3">
        <f t="shared" si="127"/>
        <v>0.98899999999999999</v>
      </c>
      <c r="L1356" s="5">
        <v>14540</v>
      </c>
      <c r="M1356" s="2" t="str">
        <f t="shared" si="128"/>
        <v>$9.990-$19.990</v>
      </c>
      <c r="N1356" s="5">
        <f t="shared" si="129"/>
        <v>1000</v>
      </c>
      <c r="O1356" s="6" t="str">
        <f t="shared" si="130"/>
        <v>No aplica (&lt;$19.990)</v>
      </c>
      <c r="P1356" s="7">
        <f t="array" ref="P1356">IF(OR(L1356="",K1356=""),"",IF(L1356&lt;19990,0,IF(L1356&lt;=30000,INDEX(Tarifas!$C$2:$C$37,MATCH(K1356,Tarifas!$A$2:$A$37,1)),IF(L1356&lt;=40000,INDEX(Tarifas!$D$2:$D$37,MATCH(K1356,Tarifas!$A$2:$A$37,1)),INDEX(Tarifas!$E$2:$E$37,MATCH(K1356,Tarifas!$A$2:$A$37,1))))))</f>
        <v>0</v>
      </c>
      <c r="Q1356" s="7">
        <f t="shared" si="131"/>
        <v>1000</v>
      </c>
    </row>
    <row r="1357" spans="1:17" ht="15.75" customHeight="1" x14ac:dyDescent="0.25">
      <c r="A1357" s="2">
        <v>123</v>
      </c>
      <c r="B1357" s="2">
        <v>123</v>
      </c>
      <c r="C1357" s="2">
        <v>123</v>
      </c>
      <c r="D1357" s="2" t="s">
        <v>703</v>
      </c>
      <c r="E1357" s="3">
        <v>6</v>
      </c>
      <c r="F1357" s="3">
        <v>15</v>
      </c>
      <c r="G1357" s="3">
        <v>18</v>
      </c>
      <c r="H1357" s="3">
        <v>0.98499999999999999</v>
      </c>
      <c r="I1357" s="3">
        <v>0.40500000000000003</v>
      </c>
      <c r="J1357" s="4" t="str">
        <f t="shared" si="126"/>
        <v>Se calcula por Peso</v>
      </c>
      <c r="K1357" s="3">
        <f t="shared" si="127"/>
        <v>0.98499999999999999</v>
      </c>
      <c r="L1357" s="5">
        <v>4690</v>
      </c>
      <c r="M1357" s="2" t="str">
        <f t="shared" si="128"/>
        <v>Hasta $9.989</v>
      </c>
      <c r="N1357" s="5">
        <f t="shared" si="129"/>
        <v>700</v>
      </c>
      <c r="O1357" s="6" t="str">
        <f t="shared" si="130"/>
        <v>No aplica (&lt;$19.990)</v>
      </c>
      <c r="P1357" s="7">
        <f t="array" ref="P1357">IF(OR(L1357="",K1357=""),"",IF(L1357&lt;19990,0,IF(L1357&lt;=30000,INDEX(Tarifas!$C$2:$C$37,MATCH(K1357,Tarifas!$A$2:$A$37,1)),IF(L1357&lt;=40000,INDEX(Tarifas!$D$2:$D$37,MATCH(K1357,Tarifas!$A$2:$A$37,1)),INDEX(Tarifas!$E$2:$E$37,MATCH(K1357,Tarifas!$A$2:$A$37,1))))))</f>
        <v>0</v>
      </c>
      <c r="Q1357" s="7">
        <f t="shared" si="131"/>
        <v>700</v>
      </c>
    </row>
    <row r="1358" spans="1:17" ht="15.75" customHeight="1" x14ac:dyDescent="0.25">
      <c r="A1358" s="2">
        <v>123</v>
      </c>
      <c r="B1358" s="2">
        <v>123</v>
      </c>
      <c r="C1358" s="2">
        <v>123</v>
      </c>
      <c r="D1358" s="2" t="s">
        <v>704</v>
      </c>
      <c r="E1358" s="3">
        <v>2</v>
      </c>
      <c r="F1358" s="3">
        <v>11</v>
      </c>
      <c r="G1358" s="3">
        <v>7</v>
      </c>
      <c r="H1358" s="3">
        <v>0.98399999999999999</v>
      </c>
      <c r="I1358" s="3">
        <v>3.85E-2</v>
      </c>
      <c r="J1358" s="4" t="str">
        <f t="shared" si="126"/>
        <v>Se calcula por Peso</v>
      </c>
      <c r="K1358" s="3">
        <f t="shared" si="127"/>
        <v>0.98399999999999999</v>
      </c>
      <c r="L1358" s="5">
        <v>2290</v>
      </c>
      <c r="M1358" s="2" t="str">
        <f t="shared" si="128"/>
        <v>Hasta $9.989</v>
      </c>
      <c r="N1358" s="5">
        <f t="shared" si="129"/>
        <v>700</v>
      </c>
      <c r="O1358" s="6" t="str">
        <f t="shared" si="130"/>
        <v>No aplica (&lt;$19.990)</v>
      </c>
      <c r="P1358" s="7">
        <f t="array" ref="P1358">IF(OR(L1358="",K1358=""),"",IF(L1358&lt;19990,0,IF(L1358&lt;=30000,INDEX(Tarifas!$C$2:$C$37,MATCH(K1358,Tarifas!$A$2:$A$37,1)),IF(L1358&lt;=40000,INDEX(Tarifas!$D$2:$D$37,MATCH(K1358,Tarifas!$A$2:$A$37,1)),INDEX(Tarifas!$E$2:$E$37,MATCH(K1358,Tarifas!$A$2:$A$37,1))))))</f>
        <v>0</v>
      </c>
      <c r="Q1358" s="7">
        <f t="shared" si="131"/>
        <v>700</v>
      </c>
    </row>
    <row r="1359" spans="1:17" ht="15.75" customHeight="1" x14ac:dyDescent="0.25">
      <c r="A1359" s="2">
        <v>123</v>
      </c>
      <c r="B1359" s="2">
        <v>123</v>
      </c>
      <c r="C1359" s="2">
        <v>123</v>
      </c>
      <c r="D1359" s="2" t="s">
        <v>705</v>
      </c>
      <c r="E1359" s="3">
        <v>6</v>
      </c>
      <c r="F1359" s="3">
        <v>18</v>
      </c>
      <c r="G1359" s="3">
        <v>23</v>
      </c>
      <c r="H1359" s="3">
        <v>0.98</v>
      </c>
      <c r="I1359" s="3">
        <v>0.621</v>
      </c>
      <c r="J1359" s="4" t="str">
        <f t="shared" si="126"/>
        <v>Se calcula por Peso</v>
      </c>
      <c r="K1359" s="3">
        <f t="shared" si="127"/>
        <v>0.98</v>
      </c>
      <c r="L1359" s="5">
        <v>2490</v>
      </c>
      <c r="M1359" s="2" t="str">
        <f t="shared" si="128"/>
        <v>Hasta $9.989</v>
      </c>
      <c r="N1359" s="5">
        <f t="shared" si="129"/>
        <v>700</v>
      </c>
      <c r="O1359" s="6" t="str">
        <f t="shared" si="130"/>
        <v>No aplica (&lt;$19.990)</v>
      </c>
      <c r="P1359" s="7">
        <f t="array" ref="P1359">IF(OR(L1359="",K1359=""),"",IF(L1359&lt;19990,0,IF(L1359&lt;=30000,INDEX(Tarifas!$C$2:$C$37,MATCH(K1359,Tarifas!$A$2:$A$37,1)),IF(L1359&lt;=40000,INDEX(Tarifas!$D$2:$D$37,MATCH(K1359,Tarifas!$A$2:$A$37,1)),INDEX(Tarifas!$E$2:$E$37,MATCH(K1359,Tarifas!$A$2:$A$37,1))))))</f>
        <v>0</v>
      </c>
      <c r="Q1359" s="7">
        <f t="shared" si="131"/>
        <v>700</v>
      </c>
    </row>
    <row r="1360" spans="1:17" ht="15.75" customHeight="1" x14ac:dyDescent="0.25">
      <c r="A1360" s="2">
        <v>123</v>
      </c>
      <c r="B1360" s="2">
        <v>123</v>
      </c>
      <c r="C1360" s="2">
        <v>123</v>
      </c>
      <c r="D1360" s="2" t="s">
        <v>706</v>
      </c>
      <c r="E1360" s="3">
        <v>10</v>
      </c>
      <c r="F1360" s="3">
        <v>10</v>
      </c>
      <c r="G1360" s="3">
        <v>17</v>
      </c>
      <c r="H1360" s="3">
        <v>0.98</v>
      </c>
      <c r="I1360" s="3">
        <v>0.42499999999999999</v>
      </c>
      <c r="J1360" s="4" t="str">
        <f t="shared" si="126"/>
        <v>Se calcula por Peso</v>
      </c>
      <c r="K1360" s="3">
        <f t="shared" si="127"/>
        <v>0.98</v>
      </c>
      <c r="L1360" s="5">
        <v>2990</v>
      </c>
      <c r="M1360" s="2" t="str">
        <f t="shared" si="128"/>
        <v>Hasta $9.989</v>
      </c>
      <c r="N1360" s="5">
        <f t="shared" si="129"/>
        <v>700</v>
      </c>
      <c r="O1360" s="6" t="str">
        <f t="shared" si="130"/>
        <v>No aplica (&lt;$19.990)</v>
      </c>
      <c r="P1360" s="7">
        <f t="array" ref="P1360">IF(OR(L1360="",K1360=""),"",IF(L1360&lt;19990,0,IF(L1360&lt;=30000,INDEX(Tarifas!$C$2:$C$37,MATCH(K1360,Tarifas!$A$2:$A$37,1)),IF(L1360&lt;=40000,INDEX(Tarifas!$D$2:$D$37,MATCH(K1360,Tarifas!$A$2:$A$37,1)),INDEX(Tarifas!$E$2:$E$37,MATCH(K1360,Tarifas!$A$2:$A$37,1))))))</f>
        <v>0</v>
      </c>
      <c r="Q1360" s="7">
        <f t="shared" si="131"/>
        <v>700</v>
      </c>
    </row>
    <row r="1361" spans="1:17" ht="15.75" customHeight="1" x14ac:dyDescent="0.25">
      <c r="A1361" s="2">
        <v>123</v>
      </c>
      <c r="B1361" s="2">
        <v>123</v>
      </c>
      <c r="C1361" s="2">
        <v>123</v>
      </c>
      <c r="D1361" s="2" t="s">
        <v>706</v>
      </c>
      <c r="E1361" s="3">
        <v>10</v>
      </c>
      <c r="F1361" s="3">
        <v>10</v>
      </c>
      <c r="G1361" s="3">
        <v>17</v>
      </c>
      <c r="H1361" s="3">
        <v>0.98</v>
      </c>
      <c r="I1361" s="3">
        <v>0.42499999999999999</v>
      </c>
      <c r="J1361" s="4" t="str">
        <f t="shared" si="126"/>
        <v>Se calcula por Peso</v>
      </c>
      <c r="K1361" s="3">
        <f t="shared" si="127"/>
        <v>0.98</v>
      </c>
      <c r="L1361" s="5">
        <v>2990</v>
      </c>
      <c r="M1361" s="2" t="str">
        <f t="shared" si="128"/>
        <v>Hasta $9.989</v>
      </c>
      <c r="N1361" s="5">
        <f t="shared" si="129"/>
        <v>700</v>
      </c>
      <c r="O1361" s="6" t="str">
        <f t="shared" si="130"/>
        <v>No aplica (&lt;$19.990)</v>
      </c>
      <c r="P1361" s="7">
        <f t="array" ref="P1361">IF(OR(L1361="",K1361=""),"",IF(L1361&lt;19990,0,IF(L1361&lt;=30000,INDEX(Tarifas!$C$2:$C$37,MATCH(K1361,Tarifas!$A$2:$A$37,1)),IF(L1361&lt;=40000,INDEX(Tarifas!$D$2:$D$37,MATCH(K1361,Tarifas!$A$2:$A$37,1)),INDEX(Tarifas!$E$2:$E$37,MATCH(K1361,Tarifas!$A$2:$A$37,1))))))</f>
        <v>0</v>
      </c>
      <c r="Q1361" s="7">
        <f t="shared" si="131"/>
        <v>700</v>
      </c>
    </row>
    <row r="1362" spans="1:17" ht="15.75" customHeight="1" x14ac:dyDescent="0.25">
      <c r="A1362" s="2">
        <v>123</v>
      </c>
      <c r="B1362" s="2">
        <v>123</v>
      </c>
      <c r="C1362" s="2">
        <v>123</v>
      </c>
      <c r="D1362" s="2" t="s">
        <v>707</v>
      </c>
      <c r="E1362" s="3">
        <v>9</v>
      </c>
      <c r="F1362" s="3">
        <v>16</v>
      </c>
      <c r="G1362" s="3">
        <v>25</v>
      </c>
      <c r="H1362" s="3">
        <v>0.98</v>
      </c>
      <c r="I1362" s="3">
        <v>0.9</v>
      </c>
      <c r="J1362" s="4" t="str">
        <f t="shared" si="126"/>
        <v>Se calcula por Peso</v>
      </c>
      <c r="K1362" s="3">
        <f t="shared" si="127"/>
        <v>0.98</v>
      </c>
      <c r="L1362" s="5">
        <v>8490</v>
      </c>
      <c r="M1362" s="2" t="str">
        <f t="shared" si="128"/>
        <v>Hasta $9.989</v>
      </c>
      <c r="N1362" s="5">
        <f t="shared" si="129"/>
        <v>700</v>
      </c>
      <c r="O1362" s="6" t="str">
        <f t="shared" si="130"/>
        <v>No aplica (&lt;$19.990)</v>
      </c>
      <c r="P1362" s="7">
        <f t="array" ref="P1362">IF(OR(L1362="",K1362=""),"",IF(L1362&lt;19990,0,IF(L1362&lt;=30000,INDEX(Tarifas!$C$2:$C$37,MATCH(K1362,Tarifas!$A$2:$A$37,1)),IF(L1362&lt;=40000,INDEX(Tarifas!$D$2:$D$37,MATCH(K1362,Tarifas!$A$2:$A$37,1)),INDEX(Tarifas!$E$2:$E$37,MATCH(K1362,Tarifas!$A$2:$A$37,1))))))</f>
        <v>0</v>
      </c>
      <c r="Q1362" s="7">
        <f t="shared" si="131"/>
        <v>700</v>
      </c>
    </row>
    <row r="1363" spans="1:17" ht="15.75" customHeight="1" x14ac:dyDescent="0.25">
      <c r="A1363" s="2">
        <v>123</v>
      </c>
      <c r="B1363" s="2">
        <v>123</v>
      </c>
      <c r="C1363" s="2">
        <v>123</v>
      </c>
      <c r="D1363" s="2" t="s">
        <v>708</v>
      </c>
      <c r="E1363" s="3">
        <v>5</v>
      </c>
      <c r="F1363" s="3">
        <v>23</v>
      </c>
      <c r="G1363" s="3">
        <v>30</v>
      </c>
      <c r="H1363" s="3">
        <v>0.98</v>
      </c>
      <c r="I1363" s="3">
        <v>0.86250000000000004</v>
      </c>
      <c r="J1363" s="4" t="str">
        <f t="shared" si="126"/>
        <v>Se calcula por Peso</v>
      </c>
      <c r="K1363" s="3">
        <f t="shared" si="127"/>
        <v>0.98</v>
      </c>
      <c r="L1363" s="5">
        <v>18991</v>
      </c>
      <c r="M1363" s="2" t="str">
        <f t="shared" si="128"/>
        <v>$9.990-$19.990</v>
      </c>
      <c r="N1363" s="5">
        <f t="shared" si="129"/>
        <v>1000</v>
      </c>
      <c r="O1363" s="6" t="str">
        <f t="shared" si="130"/>
        <v>No aplica (&lt;$19.990)</v>
      </c>
      <c r="P1363" s="7">
        <f t="array" ref="P1363">IF(OR(L1363="",K1363=""),"",IF(L1363&lt;19990,0,IF(L1363&lt;=30000,INDEX(Tarifas!$C$2:$C$37,MATCH(K1363,Tarifas!$A$2:$A$37,1)),IF(L1363&lt;=40000,INDEX(Tarifas!$D$2:$D$37,MATCH(K1363,Tarifas!$A$2:$A$37,1)),INDEX(Tarifas!$E$2:$E$37,MATCH(K1363,Tarifas!$A$2:$A$37,1))))))</f>
        <v>0</v>
      </c>
      <c r="Q1363" s="7">
        <f t="shared" si="131"/>
        <v>1000</v>
      </c>
    </row>
    <row r="1364" spans="1:17" ht="15.75" customHeight="1" x14ac:dyDescent="0.25">
      <c r="A1364" s="2">
        <v>123</v>
      </c>
      <c r="B1364" s="2">
        <v>123</v>
      </c>
      <c r="C1364" s="2">
        <v>123</v>
      </c>
      <c r="D1364" s="2" t="s">
        <v>708</v>
      </c>
      <c r="E1364" s="3">
        <v>5</v>
      </c>
      <c r="F1364" s="3">
        <v>23</v>
      </c>
      <c r="G1364" s="3">
        <v>30</v>
      </c>
      <c r="H1364" s="3">
        <v>0.98</v>
      </c>
      <c r="I1364" s="3">
        <v>0.86250000000000004</v>
      </c>
      <c r="J1364" s="4" t="str">
        <f t="shared" si="126"/>
        <v>Se calcula por Peso</v>
      </c>
      <c r="K1364" s="3">
        <f t="shared" si="127"/>
        <v>0.98</v>
      </c>
      <c r="L1364" s="5">
        <v>18991</v>
      </c>
      <c r="M1364" s="2" t="str">
        <f t="shared" si="128"/>
        <v>$9.990-$19.990</v>
      </c>
      <c r="N1364" s="5">
        <f t="shared" si="129"/>
        <v>1000</v>
      </c>
      <c r="O1364" s="6" t="str">
        <f t="shared" si="130"/>
        <v>No aplica (&lt;$19.990)</v>
      </c>
      <c r="P1364" s="7">
        <f t="array" ref="P1364">IF(OR(L1364="",K1364=""),"",IF(L1364&lt;19990,0,IF(L1364&lt;=30000,INDEX(Tarifas!$C$2:$C$37,MATCH(K1364,Tarifas!$A$2:$A$37,1)),IF(L1364&lt;=40000,INDEX(Tarifas!$D$2:$D$37,MATCH(K1364,Tarifas!$A$2:$A$37,1)),INDEX(Tarifas!$E$2:$E$37,MATCH(K1364,Tarifas!$A$2:$A$37,1))))))</f>
        <v>0</v>
      </c>
      <c r="Q1364" s="7">
        <f t="shared" si="131"/>
        <v>1000</v>
      </c>
    </row>
    <row r="1365" spans="1:17" ht="15.75" customHeight="1" x14ac:dyDescent="0.25">
      <c r="A1365" s="2">
        <v>123</v>
      </c>
      <c r="B1365" s="2">
        <v>123</v>
      </c>
      <c r="C1365" s="2">
        <v>123</v>
      </c>
      <c r="D1365" s="2" t="s">
        <v>709</v>
      </c>
      <c r="E1365" s="3">
        <v>7</v>
      </c>
      <c r="F1365" s="3">
        <v>22</v>
      </c>
      <c r="G1365" s="3">
        <v>31</v>
      </c>
      <c r="H1365" s="3">
        <v>0.98</v>
      </c>
      <c r="I1365" s="3">
        <v>1.1935</v>
      </c>
      <c r="J1365" s="4" t="str">
        <f t="shared" si="126"/>
        <v>Se calcula por P volum</v>
      </c>
      <c r="K1365" s="3">
        <f t="shared" si="127"/>
        <v>1.1935</v>
      </c>
      <c r="L1365" s="5">
        <v>47989</v>
      </c>
      <c r="M1365" s="2" t="str">
        <f t="shared" si="128"/>
        <v>Sin costo fijo</v>
      </c>
      <c r="N1365" s="5">
        <f t="shared" si="129"/>
        <v>0</v>
      </c>
      <c r="O1365" s="6" t="str">
        <f t="shared" si="130"/>
        <v>Desde $40.001</v>
      </c>
      <c r="P1365" s="7">
        <f t="array" ref="P1365">IF(OR(L1365="",K1365=""),"",IF(L1365&lt;19990,0,IF(L1365&lt;=30000,INDEX(Tarifas!$C$2:$C$37,MATCH(K1365,Tarifas!$A$2:$A$37,1)),IF(L1365&lt;=40000,INDEX(Tarifas!$D$2:$D$37,MATCH(K1365,Tarifas!$A$2:$A$37,1)),INDEX(Tarifas!$E$2:$E$37,MATCH(K1365,Tarifas!$A$2:$A$37,1))))))</f>
        <v>3200</v>
      </c>
      <c r="Q1365" s="7">
        <f t="shared" si="131"/>
        <v>3200</v>
      </c>
    </row>
    <row r="1366" spans="1:17" ht="15.75" customHeight="1" x14ac:dyDescent="0.25">
      <c r="A1366" s="2">
        <v>123</v>
      </c>
      <c r="B1366" s="2">
        <v>123</v>
      </c>
      <c r="C1366" s="2">
        <v>123</v>
      </c>
      <c r="D1366" s="2" t="s">
        <v>709</v>
      </c>
      <c r="E1366" s="3">
        <v>7</v>
      </c>
      <c r="F1366" s="3">
        <v>22</v>
      </c>
      <c r="G1366" s="3">
        <v>31</v>
      </c>
      <c r="H1366" s="3">
        <v>0.98</v>
      </c>
      <c r="I1366" s="3">
        <v>1.1935</v>
      </c>
      <c r="J1366" s="4" t="str">
        <f t="shared" si="126"/>
        <v>Se calcula por P volum</v>
      </c>
      <c r="K1366" s="3">
        <f t="shared" si="127"/>
        <v>1.1935</v>
      </c>
      <c r="L1366" s="5">
        <v>47989</v>
      </c>
      <c r="M1366" s="2" t="str">
        <f t="shared" si="128"/>
        <v>Sin costo fijo</v>
      </c>
      <c r="N1366" s="5">
        <f t="shared" si="129"/>
        <v>0</v>
      </c>
      <c r="O1366" s="6" t="str">
        <f t="shared" si="130"/>
        <v>Desde $40.001</v>
      </c>
      <c r="P1366" s="7">
        <f t="array" ref="P1366">IF(OR(L1366="",K1366=""),"",IF(L1366&lt;19990,0,IF(L1366&lt;=30000,INDEX(Tarifas!$C$2:$C$37,MATCH(K1366,Tarifas!$A$2:$A$37,1)),IF(L1366&lt;=40000,INDEX(Tarifas!$D$2:$D$37,MATCH(K1366,Tarifas!$A$2:$A$37,1)),INDEX(Tarifas!$E$2:$E$37,MATCH(K1366,Tarifas!$A$2:$A$37,1))))))</f>
        <v>3200</v>
      </c>
      <c r="Q1366" s="7">
        <f t="shared" si="131"/>
        <v>3200</v>
      </c>
    </row>
    <row r="1367" spans="1:17" ht="15.75" customHeight="1" x14ac:dyDescent="0.25">
      <c r="A1367" s="2">
        <v>123</v>
      </c>
      <c r="B1367" s="2">
        <v>123</v>
      </c>
      <c r="C1367" s="2">
        <v>123</v>
      </c>
      <c r="D1367" s="2" t="s">
        <v>708</v>
      </c>
      <c r="E1367" s="3">
        <v>5</v>
      </c>
      <c r="F1367" s="3">
        <v>23</v>
      </c>
      <c r="G1367" s="3">
        <v>30</v>
      </c>
      <c r="H1367" s="3">
        <v>0.98</v>
      </c>
      <c r="I1367" s="3">
        <v>0.86250000000000004</v>
      </c>
      <c r="J1367" s="4" t="str">
        <f t="shared" si="126"/>
        <v>Se calcula por Peso</v>
      </c>
      <c r="K1367" s="3">
        <f t="shared" si="127"/>
        <v>0.98</v>
      </c>
      <c r="L1367" s="5">
        <v>20461</v>
      </c>
      <c r="M1367" s="2" t="str">
        <f t="shared" si="128"/>
        <v>Sin costo fijo</v>
      </c>
      <c r="N1367" s="5">
        <f t="shared" si="129"/>
        <v>0</v>
      </c>
      <c r="O1367" s="6" t="str">
        <f t="shared" si="130"/>
        <v>$19.990-$30.000</v>
      </c>
      <c r="P1367" s="7">
        <f t="array" ref="P1367">IF(OR(L1367="",K1367=""),"",IF(L1367&lt;19990,0,IF(L1367&lt;=30000,INDEX(Tarifas!$C$2:$C$37,MATCH(K1367,Tarifas!$A$2:$A$37,1)),IF(L1367&lt;=40000,INDEX(Tarifas!$D$2:$D$37,MATCH(K1367,Tarifas!$A$2:$A$37,1)),INDEX(Tarifas!$E$2:$E$37,MATCH(K1367,Tarifas!$A$2:$A$37,1))))))</f>
        <v>2480</v>
      </c>
      <c r="Q1367" s="7">
        <f t="shared" si="131"/>
        <v>2480</v>
      </c>
    </row>
    <row r="1368" spans="1:17" ht="15.75" customHeight="1" x14ac:dyDescent="0.25">
      <c r="A1368" s="2">
        <v>123</v>
      </c>
      <c r="B1368" s="2">
        <v>123</v>
      </c>
      <c r="C1368" s="2">
        <v>123</v>
      </c>
      <c r="D1368" s="2" t="s">
        <v>708</v>
      </c>
      <c r="E1368" s="3">
        <v>5</v>
      </c>
      <c r="F1368" s="3">
        <v>23</v>
      </c>
      <c r="G1368" s="3">
        <v>30</v>
      </c>
      <c r="H1368" s="3">
        <v>0.98</v>
      </c>
      <c r="I1368" s="3">
        <v>0.86250000000000004</v>
      </c>
      <c r="J1368" s="4" t="str">
        <f t="shared" si="126"/>
        <v>Se calcula por Peso</v>
      </c>
      <c r="K1368" s="3">
        <f t="shared" si="127"/>
        <v>0.98</v>
      </c>
      <c r="L1368" s="5">
        <v>20461</v>
      </c>
      <c r="M1368" s="2" t="str">
        <f t="shared" si="128"/>
        <v>Sin costo fijo</v>
      </c>
      <c r="N1368" s="5">
        <f t="shared" si="129"/>
        <v>0</v>
      </c>
      <c r="O1368" s="6" t="str">
        <f t="shared" si="130"/>
        <v>$19.990-$30.000</v>
      </c>
      <c r="P1368" s="7">
        <f t="array" ref="P1368">IF(OR(L1368="",K1368=""),"",IF(L1368&lt;19990,0,IF(L1368&lt;=30000,INDEX(Tarifas!$C$2:$C$37,MATCH(K1368,Tarifas!$A$2:$A$37,1)),IF(L1368&lt;=40000,INDEX(Tarifas!$D$2:$D$37,MATCH(K1368,Tarifas!$A$2:$A$37,1)),INDEX(Tarifas!$E$2:$E$37,MATCH(K1368,Tarifas!$A$2:$A$37,1))))))</f>
        <v>2480</v>
      </c>
      <c r="Q1368" s="7">
        <f t="shared" si="131"/>
        <v>2480</v>
      </c>
    </row>
    <row r="1369" spans="1:17" ht="15.75" customHeight="1" x14ac:dyDescent="0.25">
      <c r="A1369" s="2">
        <v>123</v>
      </c>
      <c r="B1369" s="2">
        <v>123</v>
      </c>
      <c r="C1369" s="2">
        <v>123</v>
      </c>
      <c r="D1369" s="2" t="s">
        <v>710</v>
      </c>
      <c r="E1369" s="3">
        <v>13</v>
      </c>
      <c r="F1369" s="3">
        <v>28</v>
      </c>
      <c r="G1369" s="3">
        <v>31</v>
      </c>
      <c r="H1369" s="3">
        <v>0.97499999999999998</v>
      </c>
      <c r="I1369" s="3">
        <v>2.8210000000000002</v>
      </c>
      <c r="J1369" s="4" t="str">
        <f t="shared" si="126"/>
        <v>Se calcula por P volum</v>
      </c>
      <c r="K1369" s="3">
        <f t="shared" si="127"/>
        <v>2.8210000000000002</v>
      </c>
      <c r="L1369" s="5">
        <v>29990</v>
      </c>
      <c r="M1369" s="2" t="str">
        <f t="shared" si="128"/>
        <v>Sin costo fijo</v>
      </c>
      <c r="N1369" s="5">
        <f t="shared" si="129"/>
        <v>0</v>
      </c>
      <c r="O1369" s="6" t="str">
        <f t="shared" si="130"/>
        <v>$19.990-$30.000</v>
      </c>
      <c r="P1369" s="7">
        <f t="array" ref="P1369">IF(OR(L1369="",K1369=""),"",IF(L1369&lt;19990,0,IF(L1369&lt;=30000,INDEX(Tarifas!$C$2:$C$37,MATCH(K1369,Tarifas!$A$2:$A$37,1)),IF(L1369&lt;=40000,INDEX(Tarifas!$D$2:$D$37,MATCH(K1369,Tarifas!$A$2:$A$37,1)),INDEX(Tarifas!$E$2:$E$37,MATCH(K1369,Tarifas!$A$2:$A$37,1))))))</f>
        <v>2880</v>
      </c>
      <c r="Q1369" s="7">
        <f t="shared" si="131"/>
        <v>2880</v>
      </c>
    </row>
    <row r="1370" spans="1:17" ht="15.75" customHeight="1" x14ac:dyDescent="0.25">
      <c r="A1370" s="2">
        <v>123</v>
      </c>
      <c r="B1370" s="2">
        <v>123</v>
      </c>
      <c r="C1370" s="2">
        <v>123</v>
      </c>
      <c r="D1370" s="2" t="s">
        <v>711</v>
      </c>
      <c r="E1370" s="3">
        <v>4</v>
      </c>
      <c r="F1370" s="3">
        <v>16</v>
      </c>
      <c r="G1370" s="3">
        <v>27</v>
      </c>
      <c r="H1370" s="3">
        <v>0.97</v>
      </c>
      <c r="I1370" s="3">
        <v>0.432</v>
      </c>
      <c r="J1370" s="4" t="str">
        <f t="shared" si="126"/>
        <v>Se calcula por Peso</v>
      </c>
      <c r="K1370" s="3">
        <f t="shared" si="127"/>
        <v>0.97</v>
      </c>
      <c r="L1370" s="5">
        <v>1735</v>
      </c>
      <c r="M1370" s="2" t="str">
        <f t="shared" si="128"/>
        <v>Hasta $9.989</v>
      </c>
      <c r="N1370" s="5">
        <f t="shared" si="129"/>
        <v>700</v>
      </c>
      <c r="O1370" s="6" t="str">
        <f t="shared" si="130"/>
        <v>No aplica (&lt;$19.990)</v>
      </c>
      <c r="P1370" s="7">
        <f t="array" ref="P1370">IF(OR(L1370="",K1370=""),"",IF(L1370&lt;19990,0,IF(L1370&lt;=30000,INDEX(Tarifas!$C$2:$C$37,MATCH(K1370,Tarifas!$A$2:$A$37,1)),IF(L1370&lt;=40000,INDEX(Tarifas!$D$2:$D$37,MATCH(K1370,Tarifas!$A$2:$A$37,1)),INDEX(Tarifas!$E$2:$E$37,MATCH(K1370,Tarifas!$A$2:$A$37,1))))))</f>
        <v>0</v>
      </c>
      <c r="Q1370" s="7">
        <f t="shared" si="131"/>
        <v>700</v>
      </c>
    </row>
    <row r="1371" spans="1:17" ht="15.75" customHeight="1" x14ac:dyDescent="0.25">
      <c r="A1371" s="2">
        <v>123</v>
      </c>
      <c r="B1371" s="2">
        <v>123</v>
      </c>
      <c r="C1371" s="2">
        <v>123</v>
      </c>
      <c r="D1371" s="2" t="s">
        <v>712</v>
      </c>
      <c r="E1371" s="3">
        <v>12</v>
      </c>
      <c r="F1371" s="3">
        <v>13</v>
      </c>
      <c r="G1371" s="3">
        <v>14</v>
      </c>
      <c r="H1371" s="3">
        <v>0.96599999999999997</v>
      </c>
      <c r="I1371" s="3">
        <v>0.54600000000000004</v>
      </c>
      <c r="J1371" s="4" t="str">
        <f t="shared" si="126"/>
        <v>Se calcula por Peso</v>
      </c>
      <c r="K1371" s="3">
        <f t="shared" si="127"/>
        <v>0.96599999999999997</v>
      </c>
      <c r="L1371" s="5">
        <v>11491</v>
      </c>
      <c r="M1371" s="2" t="str">
        <f t="shared" si="128"/>
        <v>$9.990-$19.990</v>
      </c>
      <c r="N1371" s="5">
        <f t="shared" si="129"/>
        <v>1000</v>
      </c>
      <c r="O1371" s="6" t="str">
        <f t="shared" si="130"/>
        <v>No aplica (&lt;$19.990)</v>
      </c>
      <c r="P1371" s="7">
        <f t="array" ref="P1371">IF(OR(L1371="",K1371=""),"",IF(L1371&lt;19990,0,IF(L1371&lt;=30000,INDEX(Tarifas!$C$2:$C$37,MATCH(K1371,Tarifas!$A$2:$A$37,1)),IF(L1371&lt;=40000,INDEX(Tarifas!$D$2:$D$37,MATCH(K1371,Tarifas!$A$2:$A$37,1)),INDEX(Tarifas!$E$2:$E$37,MATCH(K1371,Tarifas!$A$2:$A$37,1))))))</f>
        <v>0</v>
      </c>
      <c r="Q1371" s="7">
        <f t="shared" si="131"/>
        <v>1000</v>
      </c>
    </row>
    <row r="1372" spans="1:17" ht="15.75" customHeight="1" x14ac:dyDescent="0.25">
      <c r="A1372" s="2">
        <v>123</v>
      </c>
      <c r="B1372" s="2">
        <v>123</v>
      </c>
      <c r="C1372" s="2">
        <v>123</v>
      </c>
      <c r="D1372" s="2" t="s">
        <v>712</v>
      </c>
      <c r="E1372" s="3">
        <v>12</v>
      </c>
      <c r="F1372" s="3">
        <v>13</v>
      </c>
      <c r="G1372" s="3">
        <v>14</v>
      </c>
      <c r="H1372" s="3">
        <v>0.96599999999999997</v>
      </c>
      <c r="I1372" s="3">
        <v>0.54600000000000004</v>
      </c>
      <c r="J1372" s="4" t="str">
        <f t="shared" si="126"/>
        <v>Se calcula por Peso</v>
      </c>
      <c r="K1372" s="3">
        <f t="shared" si="127"/>
        <v>0.96599999999999997</v>
      </c>
      <c r="L1372" s="5">
        <v>11491</v>
      </c>
      <c r="M1372" s="2" t="str">
        <f t="shared" si="128"/>
        <v>$9.990-$19.990</v>
      </c>
      <c r="N1372" s="5">
        <f t="shared" si="129"/>
        <v>1000</v>
      </c>
      <c r="O1372" s="6" t="str">
        <f t="shared" si="130"/>
        <v>No aplica (&lt;$19.990)</v>
      </c>
      <c r="P1372" s="7">
        <f t="array" ref="P1372">IF(OR(L1372="",K1372=""),"",IF(L1372&lt;19990,0,IF(L1372&lt;=30000,INDEX(Tarifas!$C$2:$C$37,MATCH(K1372,Tarifas!$A$2:$A$37,1)),IF(L1372&lt;=40000,INDEX(Tarifas!$D$2:$D$37,MATCH(K1372,Tarifas!$A$2:$A$37,1)),INDEX(Tarifas!$E$2:$E$37,MATCH(K1372,Tarifas!$A$2:$A$37,1))))))</f>
        <v>0</v>
      </c>
      <c r="Q1372" s="7">
        <f t="shared" si="131"/>
        <v>1000</v>
      </c>
    </row>
    <row r="1373" spans="1:17" ht="15.75" customHeight="1" x14ac:dyDescent="0.25">
      <c r="A1373" s="2">
        <v>123</v>
      </c>
      <c r="B1373" s="2">
        <v>123</v>
      </c>
      <c r="C1373" s="2">
        <v>123</v>
      </c>
      <c r="D1373" s="2" t="s">
        <v>712</v>
      </c>
      <c r="E1373" s="3">
        <v>12</v>
      </c>
      <c r="F1373" s="3">
        <v>13</v>
      </c>
      <c r="G1373" s="3">
        <v>14</v>
      </c>
      <c r="H1373" s="3">
        <v>0.96599999999999997</v>
      </c>
      <c r="I1373" s="3">
        <v>0.54600000000000004</v>
      </c>
      <c r="J1373" s="4" t="str">
        <f t="shared" si="126"/>
        <v>Se calcula por Peso</v>
      </c>
      <c r="K1373" s="3">
        <f t="shared" si="127"/>
        <v>0.96599999999999997</v>
      </c>
      <c r="L1373" s="5">
        <v>11491</v>
      </c>
      <c r="M1373" s="2" t="str">
        <f t="shared" si="128"/>
        <v>$9.990-$19.990</v>
      </c>
      <c r="N1373" s="5">
        <f t="shared" si="129"/>
        <v>1000</v>
      </c>
      <c r="O1373" s="6" t="str">
        <f t="shared" si="130"/>
        <v>No aplica (&lt;$19.990)</v>
      </c>
      <c r="P1373" s="7">
        <f t="array" ref="P1373">IF(OR(L1373="",K1373=""),"",IF(L1373&lt;19990,0,IF(L1373&lt;=30000,INDEX(Tarifas!$C$2:$C$37,MATCH(K1373,Tarifas!$A$2:$A$37,1)),IF(L1373&lt;=40000,INDEX(Tarifas!$D$2:$D$37,MATCH(K1373,Tarifas!$A$2:$A$37,1)),INDEX(Tarifas!$E$2:$E$37,MATCH(K1373,Tarifas!$A$2:$A$37,1))))))</f>
        <v>0</v>
      </c>
      <c r="Q1373" s="7">
        <f t="shared" si="131"/>
        <v>1000</v>
      </c>
    </row>
    <row r="1374" spans="1:17" ht="15.75" customHeight="1" x14ac:dyDescent="0.25">
      <c r="A1374" s="2">
        <v>123</v>
      </c>
      <c r="B1374" s="2">
        <v>123</v>
      </c>
      <c r="C1374" s="2">
        <v>123</v>
      </c>
      <c r="D1374" s="2" t="s">
        <v>712</v>
      </c>
      <c r="E1374" s="3">
        <v>12</v>
      </c>
      <c r="F1374" s="3">
        <v>13</v>
      </c>
      <c r="G1374" s="3">
        <v>14</v>
      </c>
      <c r="H1374" s="3">
        <v>0.96599999999999997</v>
      </c>
      <c r="I1374" s="3">
        <v>0.54600000000000004</v>
      </c>
      <c r="J1374" s="4" t="str">
        <f t="shared" si="126"/>
        <v>Se calcula por Peso</v>
      </c>
      <c r="K1374" s="3">
        <f t="shared" si="127"/>
        <v>0.96599999999999997</v>
      </c>
      <c r="L1374" s="5">
        <v>11491</v>
      </c>
      <c r="M1374" s="2" t="str">
        <f t="shared" si="128"/>
        <v>$9.990-$19.990</v>
      </c>
      <c r="N1374" s="5">
        <f t="shared" si="129"/>
        <v>1000</v>
      </c>
      <c r="O1374" s="6" t="str">
        <f t="shared" si="130"/>
        <v>No aplica (&lt;$19.990)</v>
      </c>
      <c r="P1374" s="7">
        <f t="array" ref="P1374">IF(OR(L1374="",K1374=""),"",IF(L1374&lt;19990,0,IF(L1374&lt;=30000,INDEX(Tarifas!$C$2:$C$37,MATCH(K1374,Tarifas!$A$2:$A$37,1)),IF(L1374&lt;=40000,INDEX(Tarifas!$D$2:$D$37,MATCH(K1374,Tarifas!$A$2:$A$37,1)),INDEX(Tarifas!$E$2:$E$37,MATCH(K1374,Tarifas!$A$2:$A$37,1))))))</f>
        <v>0</v>
      </c>
      <c r="Q1374" s="7">
        <f t="shared" si="131"/>
        <v>1000</v>
      </c>
    </row>
    <row r="1375" spans="1:17" ht="15.75" customHeight="1" x14ac:dyDescent="0.25">
      <c r="A1375" s="2">
        <v>123</v>
      </c>
      <c r="B1375" s="2">
        <v>123</v>
      </c>
      <c r="C1375" s="2">
        <v>123</v>
      </c>
      <c r="D1375" s="2" t="s">
        <v>712</v>
      </c>
      <c r="E1375" s="3">
        <v>12</v>
      </c>
      <c r="F1375" s="3">
        <v>13</v>
      </c>
      <c r="G1375" s="3">
        <v>14</v>
      </c>
      <c r="H1375" s="3">
        <v>0.96599999999999997</v>
      </c>
      <c r="I1375" s="3">
        <v>0.54600000000000004</v>
      </c>
      <c r="J1375" s="4" t="str">
        <f t="shared" si="126"/>
        <v>Se calcula por Peso</v>
      </c>
      <c r="K1375" s="3">
        <f t="shared" si="127"/>
        <v>0.96599999999999997</v>
      </c>
      <c r="L1375" s="5">
        <v>11491</v>
      </c>
      <c r="M1375" s="2" t="str">
        <f t="shared" si="128"/>
        <v>$9.990-$19.990</v>
      </c>
      <c r="N1375" s="5">
        <f t="shared" si="129"/>
        <v>1000</v>
      </c>
      <c r="O1375" s="6" t="str">
        <f t="shared" si="130"/>
        <v>No aplica (&lt;$19.990)</v>
      </c>
      <c r="P1375" s="7">
        <f t="array" ref="P1375">IF(OR(L1375="",K1375=""),"",IF(L1375&lt;19990,0,IF(L1375&lt;=30000,INDEX(Tarifas!$C$2:$C$37,MATCH(K1375,Tarifas!$A$2:$A$37,1)),IF(L1375&lt;=40000,INDEX(Tarifas!$D$2:$D$37,MATCH(K1375,Tarifas!$A$2:$A$37,1)),INDEX(Tarifas!$E$2:$E$37,MATCH(K1375,Tarifas!$A$2:$A$37,1))))))</f>
        <v>0</v>
      </c>
      <c r="Q1375" s="7">
        <f t="shared" si="131"/>
        <v>1000</v>
      </c>
    </row>
    <row r="1376" spans="1:17" ht="15.75" customHeight="1" x14ac:dyDescent="0.25">
      <c r="A1376" s="2">
        <v>123</v>
      </c>
      <c r="B1376" s="2">
        <v>123</v>
      </c>
      <c r="C1376" s="2">
        <v>123</v>
      </c>
      <c r="D1376" s="2" t="s">
        <v>712</v>
      </c>
      <c r="E1376" s="3">
        <v>12</v>
      </c>
      <c r="F1376" s="3">
        <v>13</v>
      </c>
      <c r="G1376" s="3">
        <v>14</v>
      </c>
      <c r="H1376" s="3">
        <v>0.96599999999999997</v>
      </c>
      <c r="I1376" s="3">
        <v>0.54600000000000004</v>
      </c>
      <c r="J1376" s="4" t="str">
        <f t="shared" si="126"/>
        <v>Se calcula por Peso</v>
      </c>
      <c r="K1376" s="3">
        <f t="shared" si="127"/>
        <v>0.96599999999999997</v>
      </c>
      <c r="L1376" s="5">
        <v>11491</v>
      </c>
      <c r="M1376" s="2" t="str">
        <f t="shared" si="128"/>
        <v>$9.990-$19.990</v>
      </c>
      <c r="N1376" s="5">
        <f t="shared" si="129"/>
        <v>1000</v>
      </c>
      <c r="O1376" s="6" t="str">
        <f t="shared" si="130"/>
        <v>No aplica (&lt;$19.990)</v>
      </c>
      <c r="P1376" s="7">
        <f t="array" ref="P1376">IF(OR(L1376="",K1376=""),"",IF(L1376&lt;19990,0,IF(L1376&lt;=30000,INDEX(Tarifas!$C$2:$C$37,MATCH(K1376,Tarifas!$A$2:$A$37,1)),IF(L1376&lt;=40000,INDEX(Tarifas!$D$2:$D$37,MATCH(K1376,Tarifas!$A$2:$A$37,1)),INDEX(Tarifas!$E$2:$E$37,MATCH(K1376,Tarifas!$A$2:$A$37,1))))))</f>
        <v>0</v>
      </c>
      <c r="Q1376" s="7">
        <f t="shared" si="131"/>
        <v>1000</v>
      </c>
    </row>
    <row r="1377" spans="1:17" ht="15.75" customHeight="1" x14ac:dyDescent="0.25">
      <c r="A1377" s="2">
        <v>123</v>
      </c>
      <c r="B1377" s="2">
        <v>123</v>
      </c>
      <c r="C1377" s="2">
        <v>123</v>
      </c>
      <c r="D1377" s="2" t="s">
        <v>712</v>
      </c>
      <c r="E1377" s="3">
        <v>12</v>
      </c>
      <c r="F1377" s="3">
        <v>13</v>
      </c>
      <c r="G1377" s="3">
        <v>14</v>
      </c>
      <c r="H1377" s="3">
        <v>0.96599999999999997</v>
      </c>
      <c r="I1377" s="3">
        <v>0.54600000000000004</v>
      </c>
      <c r="J1377" s="4" t="str">
        <f t="shared" si="126"/>
        <v>Se calcula por Peso</v>
      </c>
      <c r="K1377" s="3">
        <f t="shared" si="127"/>
        <v>0.96599999999999997</v>
      </c>
      <c r="L1377" s="5">
        <v>11491</v>
      </c>
      <c r="M1377" s="2" t="str">
        <f t="shared" si="128"/>
        <v>$9.990-$19.990</v>
      </c>
      <c r="N1377" s="5">
        <f t="shared" si="129"/>
        <v>1000</v>
      </c>
      <c r="O1377" s="6" t="str">
        <f t="shared" si="130"/>
        <v>No aplica (&lt;$19.990)</v>
      </c>
      <c r="P1377" s="7">
        <f t="array" ref="P1377">IF(OR(L1377="",K1377=""),"",IF(L1377&lt;19990,0,IF(L1377&lt;=30000,INDEX(Tarifas!$C$2:$C$37,MATCH(K1377,Tarifas!$A$2:$A$37,1)),IF(L1377&lt;=40000,INDEX(Tarifas!$D$2:$D$37,MATCH(K1377,Tarifas!$A$2:$A$37,1)),INDEX(Tarifas!$E$2:$E$37,MATCH(K1377,Tarifas!$A$2:$A$37,1))))))</f>
        <v>0</v>
      </c>
      <c r="Q1377" s="7">
        <f t="shared" si="131"/>
        <v>1000</v>
      </c>
    </row>
    <row r="1378" spans="1:17" ht="15.75" customHeight="1" x14ac:dyDescent="0.25">
      <c r="A1378" s="2">
        <v>123</v>
      </c>
      <c r="B1378" s="2">
        <v>123</v>
      </c>
      <c r="C1378" s="2">
        <v>123</v>
      </c>
      <c r="D1378" s="2" t="s">
        <v>712</v>
      </c>
      <c r="E1378" s="3">
        <v>12</v>
      </c>
      <c r="F1378" s="3">
        <v>13</v>
      </c>
      <c r="G1378" s="3">
        <v>14</v>
      </c>
      <c r="H1378" s="3">
        <v>0.96599999999999997</v>
      </c>
      <c r="I1378" s="3">
        <v>0.54600000000000004</v>
      </c>
      <c r="J1378" s="4" t="str">
        <f t="shared" si="126"/>
        <v>Se calcula por Peso</v>
      </c>
      <c r="K1378" s="3">
        <f t="shared" si="127"/>
        <v>0.96599999999999997</v>
      </c>
      <c r="L1378" s="5">
        <v>11491</v>
      </c>
      <c r="M1378" s="2" t="str">
        <f t="shared" si="128"/>
        <v>$9.990-$19.990</v>
      </c>
      <c r="N1378" s="5">
        <f t="shared" si="129"/>
        <v>1000</v>
      </c>
      <c r="O1378" s="6" t="str">
        <f t="shared" si="130"/>
        <v>No aplica (&lt;$19.990)</v>
      </c>
      <c r="P1378" s="7">
        <f t="array" ref="P1378">IF(OR(L1378="",K1378=""),"",IF(L1378&lt;19990,0,IF(L1378&lt;=30000,INDEX(Tarifas!$C$2:$C$37,MATCH(K1378,Tarifas!$A$2:$A$37,1)),IF(L1378&lt;=40000,INDEX(Tarifas!$D$2:$D$37,MATCH(K1378,Tarifas!$A$2:$A$37,1)),INDEX(Tarifas!$E$2:$E$37,MATCH(K1378,Tarifas!$A$2:$A$37,1))))))</f>
        <v>0</v>
      </c>
      <c r="Q1378" s="7">
        <f t="shared" si="131"/>
        <v>1000</v>
      </c>
    </row>
    <row r="1379" spans="1:17" ht="15.75" customHeight="1" x14ac:dyDescent="0.25">
      <c r="A1379" s="2">
        <v>123</v>
      </c>
      <c r="B1379" s="2">
        <v>123</v>
      </c>
      <c r="C1379" s="2">
        <v>123</v>
      </c>
      <c r="D1379" s="2" t="s">
        <v>712</v>
      </c>
      <c r="E1379" s="3">
        <v>12</v>
      </c>
      <c r="F1379" s="3">
        <v>13</v>
      </c>
      <c r="G1379" s="3">
        <v>14</v>
      </c>
      <c r="H1379" s="3">
        <v>0.96599999999999997</v>
      </c>
      <c r="I1379" s="3">
        <v>0.54600000000000004</v>
      </c>
      <c r="J1379" s="4" t="str">
        <f t="shared" si="126"/>
        <v>Se calcula por Peso</v>
      </c>
      <c r="K1379" s="3">
        <f t="shared" si="127"/>
        <v>0.96599999999999997</v>
      </c>
      <c r="L1379" s="5">
        <v>11491</v>
      </c>
      <c r="M1379" s="2" t="str">
        <f t="shared" si="128"/>
        <v>$9.990-$19.990</v>
      </c>
      <c r="N1379" s="5">
        <f t="shared" si="129"/>
        <v>1000</v>
      </c>
      <c r="O1379" s="6" t="str">
        <f t="shared" si="130"/>
        <v>No aplica (&lt;$19.990)</v>
      </c>
      <c r="P1379" s="7">
        <f t="array" ref="P1379">IF(OR(L1379="",K1379=""),"",IF(L1379&lt;19990,0,IF(L1379&lt;=30000,INDEX(Tarifas!$C$2:$C$37,MATCH(K1379,Tarifas!$A$2:$A$37,1)),IF(L1379&lt;=40000,INDEX(Tarifas!$D$2:$D$37,MATCH(K1379,Tarifas!$A$2:$A$37,1)),INDEX(Tarifas!$E$2:$E$37,MATCH(K1379,Tarifas!$A$2:$A$37,1))))))</f>
        <v>0</v>
      </c>
      <c r="Q1379" s="7">
        <f t="shared" si="131"/>
        <v>1000</v>
      </c>
    </row>
    <row r="1380" spans="1:17" ht="15.75" customHeight="1" x14ac:dyDescent="0.25">
      <c r="A1380" s="2">
        <v>123</v>
      </c>
      <c r="B1380" s="2">
        <v>123</v>
      </c>
      <c r="C1380" s="2">
        <v>123</v>
      </c>
      <c r="D1380" s="2" t="s">
        <v>712</v>
      </c>
      <c r="E1380" s="3">
        <v>12</v>
      </c>
      <c r="F1380" s="3">
        <v>13</v>
      </c>
      <c r="G1380" s="3">
        <v>14</v>
      </c>
      <c r="H1380" s="3">
        <v>0.96599999999999997</v>
      </c>
      <c r="I1380" s="3">
        <v>0.54600000000000004</v>
      </c>
      <c r="J1380" s="4" t="str">
        <f t="shared" si="126"/>
        <v>Se calcula por Peso</v>
      </c>
      <c r="K1380" s="3">
        <f t="shared" si="127"/>
        <v>0.96599999999999997</v>
      </c>
      <c r="L1380" s="5">
        <v>11491</v>
      </c>
      <c r="M1380" s="2" t="str">
        <f t="shared" si="128"/>
        <v>$9.990-$19.990</v>
      </c>
      <c r="N1380" s="5">
        <f t="shared" si="129"/>
        <v>1000</v>
      </c>
      <c r="O1380" s="6" t="str">
        <f t="shared" si="130"/>
        <v>No aplica (&lt;$19.990)</v>
      </c>
      <c r="P1380" s="7">
        <f t="array" ref="P1380">IF(OR(L1380="",K1380=""),"",IF(L1380&lt;19990,0,IF(L1380&lt;=30000,INDEX(Tarifas!$C$2:$C$37,MATCH(K1380,Tarifas!$A$2:$A$37,1)),IF(L1380&lt;=40000,INDEX(Tarifas!$D$2:$D$37,MATCH(K1380,Tarifas!$A$2:$A$37,1)),INDEX(Tarifas!$E$2:$E$37,MATCH(K1380,Tarifas!$A$2:$A$37,1))))))</f>
        <v>0</v>
      </c>
      <c r="Q1380" s="7">
        <f t="shared" si="131"/>
        <v>1000</v>
      </c>
    </row>
    <row r="1381" spans="1:17" ht="15.75" customHeight="1" x14ac:dyDescent="0.25">
      <c r="A1381" s="2">
        <v>123</v>
      </c>
      <c r="B1381" s="2">
        <v>123</v>
      </c>
      <c r="C1381" s="2">
        <v>123</v>
      </c>
      <c r="D1381" s="2" t="s">
        <v>712</v>
      </c>
      <c r="E1381" s="3">
        <v>12</v>
      </c>
      <c r="F1381" s="3">
        <v>13</v>
      </c>
      <c r="G1381" s="3">
        <v>14</v>
      </c>
      <c r="H1381" s="3">
        <v>0.96599999999999997</v>
      </c>
      <c r="I1381" s="3">
        <v>0.54600000000000004</v>
      </c>
      <c r="J1381" s="4" t="str">
        <f t="shared" si="126"/>
        <v>Se calcula por Peso</v>
      </c>
      <c r="K1381" s="3">
        <f t="shared" si="127"/>
        <v>0.96599999999999997</v>
      </c>
      <c r="L1381" s="5">
        <v>11491</v>
      </c>
      <c r="M1381" s="2" t="str">
        <f t="shared" si="128"/>
        <v>$9.990-$19.990</v>
      </c>
      <c r="N1381" s="5">
        <f t="shared" si="129"/>
        <v>1000</v>
      </c>
      <c r="O1381" s="6" t="str">
        <f t="shared" si="130"/>
        <v>No aplica (&lt;$19.990)</v>
      </c>
      <c r="P1381" s="7">
        <f t="array" ref="P1381">IF(OR(L1381="",K1381=""),"",IF(L1381&lt;19990,0,IF(L1381&lt;=30000,INDEX(Tarifas!$C$2:$C$37,MATCH(K1381,Tarifas!$A$2:$A$37,1)),IF(L1381&lt;=40000,INDEX(Tarifas!$D$2:$D$37,MATCH(K1381,Tarifas!$A$2:$A$37,1)),INDEX(Tarifas!$E$2:$E$37,MATCH(K1381,Tarifas!$A$2:$A$37,1))))))</f>
        <v>0</v>
      </c>
      <c r="Q1381" s="7">
        <f t="shared" si="131"/>
        <v>1000</v>
      </c>
    </row>
    <row r="1382" spans="1:17" ht="15.75" customHeight="1" x14ac:dyDescent="0.25">
      <c r="A1382" s="2">
        <v>123</v>
      </c>
      <c r="B1382" s="2">
        <v>123</v>
      </c>
      <c r="C1382" s="2">
        <v>123</v>
      </c>
      <c r="D1382" s="2" t="s">
        <v>712</v>
      </c>
      <c r="E1382" s="3">
        <v>12</v>
      </c>
      <c r="F1382" s="3">
        <v>13</v>
      </c>
      <c r="G1382" s="3">
        <v>14</v>
      </c>
      <c r="H1382" s="3">
        <v>0.96599999999999997</v>
      </c>
      <c r="I1382" s="3">
        <v>0.54600000000000004</v>
      </c>
      <c r="J1382" s="4" t="str">
        <f t="shared" si="126"/>
        <v>Se calcula por Peso</v>
      </c>
      <c r="K1382" s="3">
        <f t="shared" si="127"/>
        <v>0.96599999999999997</v>
      </c>
      <c r="L1382" s="5">
        <v>11491</v>
      </c>
      <c r="M1382" s="2" t="str">
        <f t="shared" si="128"/>
        <v>$9.990-$19.990</v>
      </c>
      <c r="N1382" s="5">
        <f t="shared" si="129"/>
        <v>1000</v>
      </c>
      <c r="O1382" s="6" t="str">
        <f t="shared" si="130"/>
        <v>No aplica (&lt;$19.990)</v>
      </c>
      <c r="P1382" s="7">
        <f t="array" ref="P1382">IF(OR(L1382="",K1382=""),"",IF(L1382&lt;19990,0,IF(L1382&lt;=30000,INDEX(Tarifas!$C$2:$C$37,MATCH(K1382,Tarifas!$A$2:$A$37,1)),IF(L1382&lt;=40000,INDEX(Tarifas!$D$2:$D$37,MATCH(K1382,Tarifas!$A$2:$A$37,1)),INDEX(Tarifas!$E$2:$E$37,MATCH(K1382,Tarifas!$A$2:$A$37,1))))))</f>
        <v>0</v>
      </c>
      <c r="Q1382" s="7">
        <f t="shared" si="131"/>
        <v>1000</v>
      </c>
    </row>
    <row r="1383" spans="1:17" ht="15.75" customHeight="1" x14ac:dyDescent="0.25">
      <c r="A1383" s="2">
        <v>123</v>
      </c>
      <c r="B1383" s="2">
        <v>123</v>
      </c>
      <c r="C1383" s="2">
        <v>123</v>
      </c>
      <c r="D1383" s="2" t="s">
        <v>712</v>
      </c>
      <c r="E1383" s="3">
        <v>12</v>
      </c>
      <c r="F1383" s="3">
        <v>13</v>
      </c>
      <c r="G1383" s="3">
        <v>14</v>
      </c>
      <c r="H1383" s="3">
        <v>0.96599999999999997</v>
      </c>
      <c r="I1383" s="3">
        <v>0.54600000000000004</v>
      </c>
      <c r="J1383" s="4" t="str">
        <f t="shared" si="126"/>
        <v>Se calcula por Peso</v>
      </c>
      <c r="K1383" s="3">
        <f t="shared" si="127"/>
        <v>0.96599999999999997</v>
      </c>
      <c r="L1383" s="5">
        <v>11491</v>
      </c>
      <c r="M1383" s="2" t="str">
        <f t="shared" si="128"/>
        <v>$9.990-$19.990</v>
      </c>
      <c r="N1383" s="5">
        <f t="shared" si="129"/>
        <v>1000</v>
      </c>
      <c r="O1383" s="6" t="str">
        <f t="shared" si="130"/>
        <v>No aplica (&lt;$19.990)</v>
      </c>
      <c r="P1383" s="7">
        <f t="array" ref="P1383">IF(OR(L1383="",K1383=""),"",IF(L1383&lt;19990,0,IF(L1383&lt;=30000,INDEX(Tarifas!$C$2:$C$37,MATCH(K1383,Tarifas!$A$2:$A$37,1)),IF(L1383&lt;=40000,INDEX(Tarifas!$D$2:$D$37,MATCH(K1383,Tarifas!$A$2:$A$37,1)),INDEX(Tarifas!$E$2:$E$37,MATCH(K1383,Tarifas!$A$2:$A$37,1))))))</f>
        <v>0</v>
      </c>
      <c r="Q1383" s="7">
        <f t="shared" si="131"/>
        <v>1000</v>
      </c>
    </row>
    <row r="1384" spans="1:17" ht="15.75" customHeight="1" x14ac:dyDescent="0.25">
      <c r="A1384" s="2">
        <v>123</v>
      </c>
      <c r="B1384" s="2">
        <v>123</v>
      </c>
      <c r="C1384" s="2">
        <v>123</v>
      </c>
      <c r="D1384" s="2" t="s">
        <v>712</v>
      </c>
      <c r="E1384" s="3">
        <v>12</v>
      </c>
      <c r="F1384" s="3">
        <v>13</v>
      </c>
      <c r="G1384" s="3">
        <v>14</v>
      </c>
      <c r="H1384" s="3">
        <v>0.96599999999999997</v>
      </c>
      <c r="I1384" s="3">
        <v>0.54600000000000004</v>
      </c>
      <c r="J1384" s="4" t="str">
        <f t="shared" si="126"/>
        <v>Se calcula por Peso</v>
      </c>
      <c r="K1384" s="3">
        <f t="shared" si="127"/>
        <v>0.96599999999999997</v>
      </c>
      <c r="L1384" s="5">
        <v>11491</v>
      </c>
      <c r="M1384" s="2" t="str">
        <f t="shared" si="128"/>
        <v>$9.990-$19.990</v>
      </c>
      <c r="N1384" s="5">
        <f t="shared" si="129"/>
        <v>1000</v>
      </c>
      <c r="O1384" s="6" t="str">
        <f t="shared" si="130"/>
        <v>No aplica (&lt;$19.990)</v>
      </c>
      <c r="P1384" s="7">
        <f t="array" ref="P1384">IF(OR(L1384="",K1384=""),"",IF(L1384&lt;19990,0,IF(L1384&lt;=30000,INDEX(Tarifas!$C$2:$C$37,MATCH(K1384,Tarifas!$A$2:$A$37,1)),IF(L1384&lt;=40000,INDEX(Tarifas!$D$2:$D$37,MATCH(K1384,Tarifas!$A$2:$A$37,1)),INDEX(Tarifas!$E$2:$E$37,MATCH(K1384,Tarifas!$A$2:$A$37,1))))))</f>
        <v>0</v>
      </c>
      <c r="Q1384" s="7">
        <f t="shared" si="131"/>
        <v>1000</v>
      </c>
    </row>
    <row r="1385" spans="1:17" ht="15.75" customHeight="1" x14ac:dyDescent="0.25">
      <c r="A1385" s="2">
        <v>123</v>
      </c>
      <c r="B1385" s="2">
        <v>123</v>
      </c>
      <c r="C1385" s="2">
        <v>123</v>
      </c>
      <c r="D1385" s="2" t="s">
        <v>712</v>
      </c>
      <c r="E1385" s="3">
        <v>12</v>
      </c>
      <c r="F1385" s="3">
        <v>13</v>
      </c>
      <c r="G1385" s="3">
        <v>14</v>
      </c>
      <c r="H1385" s="3">
        <v>0.96599999999999997</v>
      </c>
      <c r="I1385" s="3">
        <v>0.54600000000000004</v>
      </c>
      <c r="J1385" s="4" t="str">
        <f t="shared" si="126"/>
        <v>Se calcula por Peso</v>
      </c>
      <c r="K1385" s="3">
        <f t="shared" si="127"/>
        <v>0.96599999999999997</v>
      </c>
      <c r="L1385" s="5">
        <v>11491</v>
      </c>
      <c r="M1385" s="2" t="str">
        <f t="shared" si="128"/>
        <v>$9.990-$19.990</v>
      </c>
      <c r="N1385" s="5">
        <f t="shared" si="129"/>
        <v>1000</v>
      </c>
      <c r="O1385" s="6" t="str">
        <f t="shared" si="130"/>
        <v>No aplica (&lt;$19.990)</v>
      </c>
      <c r="P1385" s="7">
        <f t="array" ref="P1385">IF(OR(L1385="",K1385=""),"",IF(L1385&lt;19990,0,IF(L1385&lt;=30000,INDEX(Tarifas!$C$2:$C$37,MATCH(K1385,Tarifas!$A$2:$A$37,1)),IF(L1385&lt;=40000,INDEX(Tarifas!$D$2:$D$37,MATCH(K1385,Tarifas!$A$2:$A$37,1)),INDEX(Tarifas!$E$2:$E$37,MATCH(K1385,Tarifas!$A$2:$A$37,1))))))</f>
        <v>0</v>
      </c>
      <c r="Q1385" s="7">
        <f t="shared" si="131"/>
        <v>1000</v>
      </c>
    </row>
    <row r="1386" spans="1:17" ht="15.75" customHeight="1" x14ac:dyDescent="0.25">
      <c r="A1386" s="2">
        <v>123</v>
      </c>
      <c r="B1386" s="2">
        <v>123</v>
      </c>
      <c r="C1386" s="2">
        <v>123</v>
      </c>
      <c r="D1386" s="2" t="s">
        <v>712</v>
      </c>
      <c r="E1386" s="3">
        <v>12</v>
      </c>
      <c r="F1386" s="3">
        <v>13</v>
      </c>
      <c r="G1386" s="3">
        <v>14</v>
      </c>
      <c r="H1386" s="3">
        <v>0.96599999999999997</v>
      </c>
      <c r="I1386" s="3">
        <v>0.54600000000000004</v>
      </c>
      <c r="J1386" s="4" t="str">
        <f t="shared" si="126"/>
        <v>Se calcula por Peso</v>
      </c>
      <c r="K1386" s="3">
        <f t="shared" si="127"/>
        <v>0.96599999999999997</v>
      </c>
      <c r="L1386" s="5">
        <v>11491</v>
      </c>
      <c r="M1386" s="2" t="str">
        <f t="shared" si="128"/>
        <v>$9.990-$19.990</v>
      </c>
      <c r="N1386" s="5">
        <f t="shared" si="129"/>
        <v>1000</v>
      </c>
      <c r="O1386" s="6" t="str">
        <f t="shared" si="130"/>
        <v>No aplica (&lt;$19.990)</v>
      </c>
      <c r="P1386" s="7">
        <f t="array" ref="P1386">IF(OR(L1386="",K1386=""),"",IF(L1386&lt;19990,0,IF(L1386&lt;=30000,INDEX(Tarifas!$C$2:$C$37,MATCH(K1386,Tarifas!$A$2:$A$37,1)),IF(L1386&lt;=40000,INDEX(Tarifas!$D$2:$D$37,MATCH(K1386,Tarifas!$A$2:$A$37,1)),INDEX(Tarifas!$E$2:$E$37,MATCH(K1386,Tarifas!$A$2:$A$37,1))))))</f>
        <v>0</v>
      </c>
      <c r="Q1386" s="7">
        <f t="shared" si="131"/>
        <v>1000</v>
      </c>
    </row>
    <row r="1387" spans="1:17" ht="15.75" customHeight="1" x14ac:dyDescent="0.25">
      <c r="A1387" s="2">
        <v>123</v>
      </c>
      <c r="B1387" s="2">
        <v>123</v>
      </c>
      <c r="C1387" s="2">
        <v>123</v>
      </c>
      <c r="D1387" s="2" t="s">
        <v>712</v>
      </c>
      <c r="E1387" s="3">
        <v>12</v>
      </c>
      <c r="F1387" s="3">
        <v>13</v>
      </c>
      <c r="G1387" s="3">
        <v>14</v>
      </c>
      <c r="H1387" s="3">
        <v>0.96599999999999997</v>
      </c>
      <c r="I1387" s="3">
        <v>0.54600000000000004</v>
      </c>
      <c r="J1387" s="4" t="str">
        <f t="shared" si="126"/>
        <v>Se calcula por Peso</v>
      </c>
      <c r="K1387" s="3">
        <f t="shared" si="127"/>
        <v>0.96599999999999997</v>
      </c>
      <c r="L1387" s="5">
        <v>11491</v>
      </c>
      <c r="M1387" s="2" t="str">
        <f t="shared" si="128"/>
        <v>$9.990-$19.990</v>
      </c>
      <c r="N1387" s="5">
        <f t="shared" si="129"/>
        <v>1000</v>
      </c>
      <c r="O1387" s="6" t="str">
        <f t="shared" si="130"/>
        <v>No aplica (&lt;$19.990)</v>
      </c>
      <c r="P1387" s="7">
        <f t="array" ref="P1387">IF(OR(L1387="",K1387=""),"",IF(L1387&lt;19990,0,IF(L1387&lt;=30000,INDEX(Tarifas!$C$2:$C$37,MATCH(K1387,Tarifas!$A$2:$A$37,1)),IF(L1387&lt;=40000,INDEX(Tarifas!$D$2:$D$37,MATCH(K1387,Tarifas!$A$2:$A$37,1)),INDEX(Tarifas!$E$2:$E$37,MATCH(K1387,Tarifas!$A$2:$A$37,1))))))</f>
        <v>0</v>
      </c>
      <c r="Q1387" s="7">
        <f t="shared" si="131"/>
        <v>1000</v>
      </c>
    </row>
    <row r="1388" spans="1:17" ht="15.75" customHeight="1" x14ac:dyDescent="0.25">
      <c r="A1388" s="2">
        <v>123</v>
      </c>
      <c r="B1388" s="2">
        <v>123</v>
      </c>
      <c r="C1388" s="2">
        <v>123</v>
      </c>
      <c r="D1388" s="2" t="s">
        <v>712</v>
      </c>
      <c r="E1388" s="3">
        <v>12</v>
      </c>
      <c r="F1388" s="3">
        <v>13</v>
      </c>
      <c r="G1388" s="3">
        <v>14</v>
      </c>
      <c r="H1388" s="3">
        <v>0.96599999999999997</v>
      </c>
      <c r="I1388" s="3">
        <v>0.54600000000000004</v>
      </c>
      <c r="J1388" s="4" t="str">
        <f t="shared" si="126"/>
        <v>Se calcula por Peso</v>
      </c>
      <c r="K1388" s="3">
        <f t="shared" si="127"/>
        <v>0.96599999999999997</v>
      </c>
      <c r="L1388" s="5">
        <v>11491</v>
      </c>
      <c r="M1388" s="2" t="str">
        <f t="shared" si="128"/>
        <v>$9.990-$19.990</v>
      </c>
      <c r="N1388" s="5">
        <f t="shared" si="129"/>
        <v>1000</v>
      </c>
      <c r="O1388" s="6" t="str">
        <f t="shared" si="130"/>
        <v>No aplica (&lt;$19.990)</v>
      </c>
      <c r="P1388" s="7">
        <f t="array" ref="P1388">IF(OR(L1388="",K1388=""),"",IF(L1388&lt;19990,0,IF(L1388&lt;=30000,INDEX(Tarifas!$C$2:$C$37,MATCH(K1388,Tarifas!$A$2:$A$37,1)),IF(L1388&lt;=40000,INDEX(Tarifas!$D$2:$D$37,MATCH(K1388,Tarifas!$A$2:$A$37,1)),INDEX(Tarifas!$E$2:$E$37,MATCH(K1388,Tarifas!$A$2:$A$37,1))))))</f>
        <v>0</v>
      </c>
      <c r="Q1388" s="7">
        <f t="shared" si="131"/>
        <v>1000</v>
      </c>
    </row>
    <row r="1389" spans="1:17" ht="15.75" customHeight="1" x14ac:dyDescent="0.25">
      <c r="A1389" s="2">
        <v>123</v>
      </c>
      <c r="B1389" s="2">
        <v>123</v>
      </c>
      <c r="C1389" s="2">
        <v>123</v>
      </c>
      <c r="D1389" s="2" t="s">
        <v>713</v>
      </c>
      <c r="E1389" s="3">
        <v>5</v>
      </c>
      <c r="F1389" s="3">
        <v>36</v>
      </c>
      <c r="G1389" s="3">
        <v>41</v>
      </c>
      <c r="H1389" s="3">
        <v>0.96299999999999997</v>
      </c>
      <c r="I1389" s="3">
        <v>1.845</v>
      </c>
      <c r="J1389" s="4" t="str">
        <f t="shared" si="126"/>
        <v>Se calcula por P volum</v>
      </c>
      <c r="K1389" s="3">
        <f t="shared" si="127"/>
        <v>1.845</v>
      </c>
      <c r="L1389" s="5">
        <v>9890</v>
      </c>
      <c r="M1389" s="2" t="str">
        <f t="shared" si="128"/>
        <v>Hasta $9.989</v>
      </c>
      <c r="N1389" s="5">
        <f t="shared" si="129"/>
        <v>700</v>
      </c>
      <c r="O1389" s="6" t="str">
        <f t="shared" si="130"/>
        <v>No aplica (&lt;$19.990)</v>
      </c>
      <c r="P1389" s="7">
        <f t="array" ref="P1389">IF(OR(L1389="",K1389=""),"",IF(L1389&lt;19990,0,IF(L1389&lt;=30000,INDEX(Tarifas!$C$2:$C$37,MATCH(K1389,Tarifas!$A$2:$A$37,1)),IF(L1389&lt;=40000,INDEX(Tarifas!$D$2:$D$37,MATCH(K1389,Tarifas!$A$2:$A$37,1)),INDEX(Tarifas!$E$2:$E$37,MATCH(K1389,Tarifas!$A$2:$A$37,1))))))</f>
        <v>0</v>
      </c>
      <c r="Q1389" s="7">
        <f t="shared" si="131"/>
        <v>700</v>
      </c>
    </row>
    <row r="1390" spans="1:17" ht="15.75" customHeight="1" x14ac:dyDescent="0.25">
      <c r="A1390" s="2">
        <v>123</v>
      </c>
      <c r="B1390" s="2">
        <v>123</v>
      </c>
      <c r="C1390" s="2">
        <v>123</v>
      </c>
      <c r="D1390" s="2" t="s">
        <v>714</v>
      </c>
      <c r="E1390" s="3">
        <v>3</v>
      </c>
      <c r="F1390" s="3">
        <v>16</v>
      </c>
      <c r="G1390" s="3">
        <v>28</v>
      </c>
      <c r="H1390" s="3">
        <v>0.96</v>
      </c>
      <c r="I1390" s="3">
        <v>0.33600000000000002</v>
      </c>
      <c r="J1390" s="4" t="str">
        <f t="shared" si="126"/>
        <v>Se calcula por Peso</v>
      </c>
      <c r="K1390" s="3">
        <f t="shared" si="127"/>
        <v>0.96</v>
      </c>
      <c r="L1390" s="5">
        <v>2270</v>
      </c>
      <c r="M1390" s="2" t="str">
        <f t="shared" si="128"/>
        <v>Hasta $9.989</v>
      </c>
      <c r="N1390" s="5">
        <f t="shared" si="129"/>
        <v>700</v>
      </c>
      <c r="O1390" s="6" t="str">
        <f t="shared" si="130"/>
        <v>No aplica (&lt;$19.990)</v>
      </c>
      <c r="P1390" s="7">
        <f t="array" ref="P1390">IF(OR(L1390="",K1390=""),"",IF(L1390&lt;19990,0,IF(L1390&lt;=30000,INDEX(Tarifas!$C$2:$C$37,MATCH(K1390,Tarifas!$A$2:$A$37,1)),IF(L1390&lt;=40000,INDEX(Tarifas!$D$2:$D$37,MATCH(K1390,Tarifas!$A$2:$A$37,1)),INDEX(Tarifas!$E$2:$E$37,MATCH(K1390,Tarifas!$A$2:$A$37,1))))))</f>
        <v>0</v>
      </c>
      <c r="Q1390" s="7">
        <f t="shared" si="131"/>
        <v>700</v>
      </c>
    </row>
    <row r="1391" spans="1:17" ht="15.75" customHeight="1" x14ac:dyDescent="0.25">
      <c r="A1391" s="2">
        <v>123</v>
      </c>
      <c r="B1391" s="2">
        <v>123</v>
      </c>
      <c r="C1391" s="2">
        <v>123</v>
      </c>
      <c r="D1391" s="2" t="s">
        <v>714</v>
      </c>
      <c r="E1391" s="3">
        <v>3</v>
      </c>
      <c r="F1391" s="3">
        <v>16</v>
      </c>
      <c r="G1391" s="3">
        <v>28</v>
      </c>
      <c r="H1391" s="3">
        <v>0.96</v>
      </c>
      <c r="I1391" s="3">
        <v>0.33600000000000002</v>
      </c>
      <c r="J1391" s="4" t="str">
        <f t="shared" si="126"/>
        <v>Se calcula por Peso</v>
      </c>
      <c r="K1391" s="3">
        <f t="shared" si="127"/>
        <v>0.96</v>
      </c>
      <c r="L1391" s="5">
        <v>2270</v>
      </c>
      <c r="M1391" s="2" t="str">
        <f t="shared" si="128"/>
        <v>Hasta $9.989</v>
      </c>
      <c r="N1391" s="5">
        <f t="shared" si="129"/>
        <v>700</v>
      </c>
      <c r="O1391" s="6" t="str">
        <f t="shared" si="130"/>
        <v>No aplica (&lt;$19.990)</v>
      </c>
      <c r="P1391" s="7">
        <f t="array" ref="P1391">IF(OR(L1391="",K1391=""),"",IF(L1391&lt;19990,0,IF(L1391&lt;=30000,INDEX(Tarifas!$C$2:$C$37,MATCH(K1391,Tarifas!$A$2:$A$37,1)),IF(L1391&lt;=40000,INDEX(Tarifas!$D$2:$D$37,MATCH(K1391,Tarifas!$A$2:$A$37,1)),INDEX(Tarifas!$E$2:$E$37,MATCH(K1391,Tarifas!$A$2:$A$37,1))))))</f>
        <v>0</v>
      </c>
      <c r="Q1391" s="7">
        <f t="shared" si="131"/>
        <v>700</v>
      </c>
    </row>
    <row r="1392" spans="1:17" ht="15.75" customHeight="1" x14ac:dyDescent="0.25">
      <c r="A1392" s="2">
        <v>123</v>
      </c>
      <c r="B1392" s="2">
        <v>123</v>
      </c>
      <c r="C1392" s="2">
        <v>123</v>
      </c>
      <c r="D1392" s="2" t="s">
        <v>715</v>
      </c>
      <c r="E1392" s="3">
        <v>3</v>
      </c>
      <c r="F1392" s="3">
        <v>15</v>
      </c>
      <c r="G1392" s="3">
        <v>31</v>
      </c>
      <c r="H1392" s="3">
        <v>0.96</v>
      </c>
      <c r="I1392" s="3">
        <v>0.34875</v>
      </c>
      <c r="J1392" s="4" t="str">
        <f t="shared" si="126"/>
        <v>Se calcula por Peso</v>
      </c>
      <c r="K1392" s="3">
        <f t="shared" si="127"/>
        <v>0.96</v>
      </c>
      <c r="L1392" s="5">
        <v>4200</v>
      </c>
      <c r="M1392" s="2" t="str">
        <f t="shared" si="128"/>
        <v>Hasta $9.989</v>
      </c>
      <c r="N1392" s="5">
        <f t="shared" si="129"/>
        <v>700</v>
      </c>
      <c r="O1392" s="6" t="str">
        <f t="shared" si="130"/>
        <v>No aplica (&lt;$19.990)</v>
      </c>
      <c r="P1392" s="7">
        <f t="array" ref="P1392">IF(OR(L1392="",K1392=""),"",IF(L1392&lt;19990,0,IF(L1392&lt;=30000,INDEX(Tarifas!$C$2:$C$37,MATCH(K1392,Tarifas!$A$2:$A$37,1)),IF(L1392&lt;=40000,INDEX(Tarifas!$D$2:$D$37,MATCH(K1392,Tarifas!$A$2:$A$37,1)),INDEX(Tarifas!$E$2:$E$37,MATCH(K1392,Tarifas!$A$2:$A$37,1))))))</f>
        <v>0</v>
      </c>
      <c r="Q1392" s="7">
        <f t="shared" si="131"/>
        <v>700</v>
      </c>
    </row>
    <row r="1393" spans="1:17" ht="15.75" customHeight="1" x14ac:dyDescent="0.25">
      <c r="A1393" s="2">
        <v>123</v>
      </c>
      <c r="B1393" s="2">
        <v>123</v>
      </c>
      <c r="C1393" s="2">
        <v>123</v>
      </c>
      <c r="D1393" s="2" t="s">
        <v>715</v>
      </c>
      <c r="E1393" s="3">
        <v>3</v>
      </c>
      <c r="F1393" s="3">
        <v>15</v>
      </c>
      <c r="G1393" s="3">
        <v>31</v>
      </c>
      <c r="H1393" s="3">
        <v>0.96</v>
      </c>
      <c r="I1393" s="3">
        <v>0.34875</v>
      </c>
      <c r="J1393" s="4" t="str">
        <f t="shared" si="126"/>
        <v>Se calcula por Peso</v>
      </c>
      <c r="K1393" s="3">
        <f t="shared" si="127"/>
        <v>0.96</v>
      </c>
      <c r="L1393" s="5">
        <v>4200</v>
      </c>
      <c r="M1393" s="2" t="str">
        <f t="shared" si="128"/>
        <v>Hasta $9.989</v>
      </c>
      <c r="N1393" s="5">
        <f t="shared" si="129"/>
        <v>700</v>
      </c>
      <c r="O1393" s="6" t="str">
        <f t="shared" si="130"/>
        <v>No aplica (&lt;$19.990)</v>
      </c>
      <c r="P1393" s="7">
        <f t="array" ref="P1393">IF(OR(L1393="",K1393=""),"",IF(L1393&lt;19990,0,IF(L1393&lt;=30000,INDEX(Tarifas!$C$2:$C$37,MATCH(K1393,Tarifas!$A$2:$A$37,1)),IF(L1393&lt;=40000,INDEX(Tarifas!$D$2:$D$37,MATCH(K1393,Tarifas!$A$2:$A$37,1)),INDEX(Tarifas!$E$2:$E$37,MATCH(K1393,Tarifas!$A$2:$A$37,1))))))</f>
        <v>0</v>
      </c>
      <c r="Q1393" s="7">
        <f t="shared" si="131"/>
        <v>700</v>
      </c>
    </row>
    <row r="1394" spans="1:17" ht="15.75" customHeight="1" x14ac:dyDescent="0.25">
      <c r="A1394" s="2">
        <v>123</v>
      </c>
      <c r="B1394" s="2">
        <v>123</v>
      </c>
      <c r="C1394" s="2">
        <v>123</v>
      </c>
      <c r="D1394" s="2" t="s">
        <v>716</v>
      </c>
      <c r="E1394" s="3">
        <v>6</v>
      </c>
      <c r="F1394" s="3">
        <v>17</v>
      </c>
      <c r="G1394" s="3">
        <v>32</v>
      </c>
      <c r="H1394" s="3">
        <v>0.96</v>
      </c>
      <c r="I1394" s="3">
        <v>0.81599999999999995</v>
      </c>
      <c r="J1394" s="4" t="str">
        <f t="shared" si="126"/>
        <v>Se calcula por Peso</v>
      </c>
      <c r="K1394" s="3">
        <f t="shared" si="127"/>
        <v>0.96</v>
      </c>
      <c r="L1394" s="5">
        <v>15990</v>
      </c>
      <c r="M1394" s="2" t="str">
        <f t="shared" si="128"/>
        <v>$9.990-$19.990</v>
      </c>
      <c r="N1394" s="5">
        <f t="shared" si="129"/>
        <v>1000</v>
      </c>
      <c r="O1394" s="6" t="str">
        <f t="shared" si="130"/>
        <v>No aplica (&lt;$19.990)</v>
      </c>
      <c r="P1394" s="7">
        <f t="array" ref="P1394">IF(OR(L1394="",K1394=""),"",IF(L1394&lt;19990,0,IF(L1394&lt;=30000,INDEX(Tarifas!$C$2:$C$37,MATCH(K1394,Tarifas!$A$2:$A$37,1)),IF(L1394&lt;=40000,INDEX(Tarifas!$D$2:$D$37,MATCH(K1394,Tarifas!$A$2:$A$37,1)),INDEX(Tarifas!$E$2:$E$37,MATCH(K1394,Tarifas!$A$2:$A$37,1))))))</f>
        <v>0</v>
      </c>
      <c r="Q1394" s="7">
        <f t="shared" si="131"/>
        <v>1000</v>
      </c>
    </row>
    <row r="1395" spans="1:17" ht="15.75" customHeight="1" x14ac:dyDescent="0.25">
      <c r="A1395" s="2">
        <v>123</v>
      </c>
      <c r="B1395" s="2">
        <v>123</v>
      </c>
      <c r="C1395" s="2">
        <v>123</v>
      </c>
      <c r="D1395" s="2" t="s">
        <v>716</v>
      </c>
      <c r="E1395" s="3">
        <v>6</v>
      </c>
      <c r="F1395" s="3">
        <v>17</v>
      </c>
      <c r="G1395" s="3">
        <v>32</v>
      </c>
      <c r="H1395" s="3">
        <v>0.96</v>
      </c>
      <c r="I1395" s="3">
        <v>0.81599999999999995</v>
      </c>
      <c r="J1395" s="4" t="str">
        <f t="shared" si="126"/>
        <v>Se calcula por Peso</v>
      </c>
      <c r="K1395" s="3">
        <f t="shared" si="127"/>
        <v>0.96</v>
      </c>
      <c r="L1395" s="5">
        <v>19992</v>
      </c>
      <c r="M1395" s="2" t="str">
        <f t="shared" si="128"/>
        <v>Sin costo fijo</v>
      </c>
      <c r="N1395" s="5">
        <f t="shared" si="129"/>
        <v>0</v>
      </c>
      <c r="O1395" s="6" t="str">
        <f t="shared" si="130"/>
        <v>$19.990-$30.000</v>
      </c>
      <c r="P1395" s="7">
        <f t="array" ref="P1395">IF(OR(L1395="",K1395=""),"",IF(L1395&lt;19990,0,IF(L1395&lt;=30000,INDEX(Tarifas!$C$2:$C$37,MATCH(K1395,Tarifas!$A$2:$A$37,1)),IF(L1395&lt;=40000,INDEX(Tarifas!$D$2:$D$37,MATCH(K1395,Tarifas!$A$2:$A$37,1)),INDEX(Tarifas!$E$2:$E$37,MATCH(K1395,Tarifas!$A$2:$A$37,1))))))</f>
        <v>2480</v>
      </c>
      <c r="Q1395" s="7">
        <f t="shared" si="131"/>
        <v>2480</v>
      </c>
    </row>
    <row r="1396" spans="1:17" ht="15.75" customHeight="1" x14ac:dyDescent="0.25">
      <c r="A1396" s="2">
        <v>123</v>
      </c>
      <c r="B1396" s="2">
        <v>123</v>
      </c>
      <c r="C1396" s="2">
        <v>123</v>
      </c>
      <c r="D1396" s="2" t="s">
        <v>717</v>
      </c>
      <c r="E1396" s="3">
        <v>14</v>
      </c>
      <c r="F1396" s="3">
        <v>18</v>
      </c>
      <c r="G1396" s="3">
        <v>29</v>
      </c>
      <c r="H1396" s="3">
        <v>0.95899999999999996</v>
      </c>
      <c r="I1396" s="3">
        <v>1.827</v>
      </c>
      <c r="J1396" s="4" t="str">
        <f t="shared" si="126"/>
        <v>Se calcula por P volum</v>
      </c>
      <c r="K1396" s="3">
        <f t="shared" si="127"/>
        <v>1.827</v>
      </c>
      <c r="L1396" s="5">
        <v>29991</v>
      </c>
      <c r="M1396" s="2" t="str">
        <f t="shared" si="128"/>
        <v>Sin costo fijo</v>
      </c>
      <c r="N1396" s="5">
        <f t="shared" si="129"/>
        <v>0</v>
      </c>
      <c r="O1396" s="6" t="str">
        <f t="shared" si="130"/>
        <v>$19.990-$30.000</v>
      </c>
      <c r="P1396" s="7">
        <f t="array" ref="P1396">IF(OR(L1396="",K1396=""),"",IF(L1396&lt;19990,0,IF(L1396&lt;=30000,INDEX(Tarifas!$C$2:$C$37,MATCH(K1396,Tarifas!$A$2:$A$37,1)),IF(L1396&lt;=40000,INDEX(Tarifas!$D$2:$D$37,MATCH(K1396,Tarifas!$A$2:$A$37,1)),INDEX(Tarifas!$E$2:$E$37,MATCH(K1396,Tarifas!$A$2:$A$37,1))))))</f>
        <v>2640</v>
      </c>
      <c r="Q1396" s="7">
        <f t="shared" si="131"/>
        <v>2640</v>
      </c>
    </row>
    <row r="1397" spans="1:17" ht="15.75" customHeight="1" x14ac:dyDescent="0.25">
      <c r="A1397" s="2">
        <v>123</v>
      </c>
      <c r="B1397" s="2">
        <v>123</v>
      </c>
      <c r="C1397" s="2">
        <v>123</v>
      </c>
      <c r="D1397" s="2" t="s">
        <v>717</v>
      </c>
      <c r="E1397" s="3">
        <v>14</v>
      </c>
      <c r="F1397" s="3">
        <v>18</v>
      </c>
      <c r="G1397" s="3">
        <v>29</v>
      </c>
      <c r="H1397" s="3">
        <v>0.95899999999999996</v>
      </c>
      <c r="I1397" s="3">
        <v>1.827</v>
      </c>
      <c r="J1397" s="4" t="str">
        <f t="shared" si="126"/>
        <v>Se calcula por P volum</v>
      </c>
      <c r="K1397" s="3">
        <f t="shared" si="127"/>
        <v>1.827</v>
      </c>
      <c r="L1397" s="5">
        <v>29991</v>
      </c>
      <c r="M1397" s="2" t="str">
        <f t="shared" si="128"/>
        <v>Sin costo fijo</v>
      </c>
      <c r="N1397" s="5">
        <f t="shared" si="129"/>
        <v>0</v>
      </c>
      <c r="O1397" s="6" t="str">
        <f t="shared" si="130"/>
        <v>$19.990-$30.000</v>
      </c>
      <c r="P1397" s="7">
        <f t="array" ref="P1397">IF(OR(L1397="",K1397=""),"",IF(L1397&lt;19990,0,IF(L1397&lt;=30000,INDEX(Tarifas!$C$2:$C$37,MATCH(K1397,Tarifas!$A$2:$A$37,1)),IF(L1397&lt;=40000,INDEX(Tarifas!$D$2:$D$37,MATCH(K1397,Tarifas!$A$2:$A$37,1)),INDEX(Tarifas!$E$2:$E$37,MATCH(K1397,Tarifas!$A$2:$A$37,1))))))</f>
        <v>2640</v>
      </c>
      <c r="Q1397" s="7">
        <f t="shared" si="131"/>
        <v>2640</v>
      </c>
    </row>
    <row r="1398" spans="1:17" ht="15.75" customHeight="1" x14ac:dyDescent="0.25">
      <c r="A1398" s="2">
        <v>123</v>
      </c>
      <c r="B1398" s="2">
        <v>123</v>
      </c>
      <c r="C1398" s="2">
        <v>123</v>
      </c>
      <c r="D1398" s="2" t="s">
        <v>718</v>
      </c>
      <c r="E1398" s="3">
        <v>9</v>
      </c>
      <c r="F1398" s="3">
        <v>9</v>
      </c>
      <c r="G1398" s="3">
        <v>63</v>
      </c>
      <c r="H1398" s="3">
        <v>0.95699999999999996</v>
      </c>
      <c r="I1398" s="3">
        <v>1.2757499999999999</v>
      </c>
      <c r="J1398" s="4" t="str">
        <f t="shared" si="126"/>
        <v>Se calcula por P volum</v>
      </c>
      <c r="K1398" s="3">
        <f t="shared" si="127"/>
        <v>1.2757499999999999</v>
      </c>
      <c r="L1398" s="5">
        <v>2272</v>
      </c>
      <c r="M1398" s="2" t="str">
        <f t="shared" si="128"/>
        <v>Hasta $9.989</v>
      </c>
      <c r="N1398" s="5">
        <f t="shared" si="129"/>
        <v>700</v>
      </c>
      <c r="O1398" s="6" t="str">
        <f t="shared" si="130"/>
        <v>No aplica (&lt;$19.990)</v>
      </c>
      <c r="P1398" s="7">
        <f t="array" ref="P1398">IF(OR(L1398="",K1398=""),"",IF(L1398&lt;19990,0,IF(L1398&lt;=30000,INDEX(Tarifas!$C$2:$C$37,MATCH(K1398,Tarifas!$A$2:$A$37,1)),IF(L1398&lt;=40000,INDEX(Tarifas!$D$2:$D$37,MATCH(K1398,Tarifas!$A$2:$A$37,1)),INDEX(Tarifas!$E$2:$E$37,MATCH(K1398,Tarifas!$A$2:$A$37,1))))))</f>
        <v>0</v>
      </c>
      <c r="Q1398" s="7">
        <f t="shared" si="131"/>
        <v>700</v>
      </c>
    </row>
    <row r="1399" spans="1:17" ht="15.75" customHeight="1" x14ac:dyDescent="0.25">
      <c r="A1399" s="2">
        <v>123</v>
      </c>
      <c r="B1399" s="2">
        <v>123</v>
      </c>
      <c r="C1399" s="2">
        <v>123</v>
      </c>
      <c r="D1399" s="2" t="s">
        <v>718</v>
      </c>
      <c r="E1399" s="3">
        <v>9</v>
      </c>
      <c r="F1399" s="3">
        <v>9</v>
      </c>
      <c r="G1399" s="3">
        <v>63</v>
      </c>
      <c r="H1399" s="3">
        <v>0.95699999999999996</v>
      </c>
      <c r="I1399" s="3">
        <v>1.2757499999999999</v>
      </c>
      <c r="J1399" s="4" t="str">
        <f t="shared" si="126"/>
        <v>Se calcula por P volum</v>
      </c>
      <c r="K1399" s="3">
        <f t="shared" si="127"/>
        <v>1.2757499999999999</v>
      </c>
      <c r="L1399" s="5">
        <v>2272</v>
      </c>
      <c r="M1399" s="2" t="str">
        <f t="shared" si="128"/>
        <v>Hasta $9.989</v>
      </c>
      <c r="N1399" s="5">
        <f t="shared" si="129"/>
        <v>700</v>
      </c>
      <c r="O1399" s="6" t="str">
        <f t="shared" si="130"/>
        <v>No aplica (&lt;$19.990)</v>
      </c>
      <c r="P1399" s="7">
        <f t="array" ref="P1399">IF(OR(L1399="",K1399=""),"",IF(L1399&lt;19990,0,IF(L1399&lt;=30000,INDEX(Tarifas!$C$2:$C$37,MATCH(K1399,Tarifas!$A$2:$A$37,1)),IF(L1399&lt;=40000,INDEX(Tarifas!$D$2:$D$37,MATCH(K1399,Tarifas!$A$2:$A$37,1)),INDEX(Tarifas!$E$2:$E$37,MATCH(K1399,Tarifas!$A$2:$A$37,1))))))</f>
        <v>0</v>
      </c>
      <c r="Q1399" s="7">
        <f t="shared" si="131"/>
        <v>700</v>
      </c>
    </row>
    <row r="1400" spans="1:17" ht="15.75" customHeight="1" x14ac:dyDescent="0.25">
      <c r="A1400" s="2">
        <v>123</v>
      </c>
      <c r="B1400" s="2">
        <v>123</v>
      </c>
      <c r="C1400" s="2">
        <v>123</v>
      </c>
      <c r="D1400" s="2" t="s">
        <v>719</v>
      </c>
      <c r="E1400" s="3">
        <v>9</v>
      </c>
      <c r="F1400" s="3">
        <v>18</v>
      </c>
      <c r="G1400" s="3">
        <v>23</v>
      </c>
      <c r="H1400" s="3">
        <v>0.95699999999999996</v>
      </c>
      <c r="I1400" s="3">
        <v>0.93149999999999999</v>
      </c>
      <c r="J1400" s="4" t="str">
        <f t="shared" si="126"/>
        <v>Se calcula por Peso</v>
      </c>
      <c r="K1400" s="3">
        <f t="shared" si="127"/>
        <v>0.95699999999999996</v>
      </c>
      <c r="L1400" s="5">
        <v>15830</v>
      </c>
      <c r="M1400" s="2" t="str">
        <f t="shared" si="128"/>
        <v>$9.990-$19.990</v>
      </c>
      <c r="N1400" s="5">
        <f t="shared" si="129"/>
        <v>1000</v>
      </c>
      <c r="O1400" s="6" t="str">
        <f t="shared" si="130"/>
        <v>No aplica (&lt;$19.990)</v>
      </c>
      <c r="P1400" s="7">
        <f t="array" ref="P1400">IF(OR(L1400="",K1400=""),"",IF(L1400&lt;19990,0,IF(L1400&lt;=30000,INDEX(Tarifas!$C$2:$C$37,MATCH(K1400,Tarifas!$A$2:$A$37,1)),IF(L1400&lt;=40000,INDEX(Tarifas!$D$2:$D$37,MATCH(K1400,Tarifas!$A$2:$A$37,1)),INDEX(Tarifas!$E$2:$E$37,MATCH(K1400,Tarifas!$A$2:$A$37,1))))))</f>
        <v>0</v>
      </c>
      <c r="Q1400" s="7">
        <f t="shared" si="131"/>
        <v>1000</v>
      </c>
    </row>
    <row r="1401" spans="1:17" ht="15.75" customHeight="1" x14ac:dyDescent="0.25">
      <c r="A1401" s="2">
        <v>123</v>
      </c>
      <c r="B1401" s="2">
        <v>123</v>
      </c>
      <c r="C1401" s="2">
        <v>123</v>
      </c>
      <c r="D1401" s="2" t="s">
        <v>719</v>
      </c>
      <c r="E1401" s="3">
        <v>9</v>
      </c>
      <c r="F1401" s="3">
        <v>18</v>
      </c>
      <c r="G1401" s="3">
        <v>23</v>
      </c>
      <c r="H1401" s="3">
        <v>0.95699999999999996</v>
      </c>
      <c r="I1401" s="3">
        <v>0.93149999999999999</v>
      </c>
      <c r="J1401" s="4" t="str">
        <f t="shared" si="126"/>
        <v>Se calcula por Peso</v>
      </c>
      <c r="K1401" s="3">
        <f t="shared" si="127"/>
        <v>0.95699999999999996</v>
      </c>
      <c r="L1401" s="5">
        <v>15830</v>
      </c>
      <c r="M1401" s="2" t="str">
        <f t="shared" si="128"/>
        <v>$9.990-$19.990</v>
      </c>
      <c r="N1401" s="5">
        <f t="shared" si="129"/>
        <v>1000</v>
      </c>
      <c r="O1401" s="6" t="str">
        <f t="shared" si="130"/>
        <v>No aplica (&lt;$19.990)</v>
      </c>
      <c r="P1401" s="7">
        <f t="array" ref="P1401">IF(OR(L1401="",K1401=""),"",IF(L1401&lt;19990,0,IF(L1401&lt;=30000,INDEX(Tarifas!$C$2:$C$37,MATCH(K1401,Tarifas!$A$2:$A$37,1)),IF(L1401&lt;=40000,INDEX(Tarifas!$D$2:$D$37,MATCH(K1401,Tarifas!$A$2:$A$37,1)),INDEX(Tarifas!$E$2:$E$37,MATCH(K1401,Tarifas!$A$2:$A$37,1))))))</f>
        <v>0</v>
      </c>
      <c r="Q1401" s="7">
        <f t="shared" si="131"/>
        <v>1000</v>
      </c>
    </row>
    <row r="1402" spans="1:17" ht="15.75" customHeight="1" x14ac:dyDescent="0.25">
      <c r="A1402" s="2">
        <v>123</v>
      </c>
      <c r="B1402" s="2">
        <v>123</v>
      </c>
      <c r="C1402" s="2">
        <v>123</v>
      </c>
      <c r="D1402" s="2" t="s">
        <v>720</v>
      </c>
      <c r="E1402" s="3">
        <v>11</v>
      </c>
      <c r="F1402" s="3">
        <v>2</v>
      </c>
      <c r="G1402" s="3">
        <v>7</v>
      </c>
      <c r="H1402" s="3">
        <v>0.95599999999999996</v>
      </c>
      <c r="I1402" s="3">
        <v>3.85E-2</v>
      </c>
      <c r="J1402" s="4" t="str">
        <f t="shared" si="126"/>
        <v>Se calcula por Peso</v>
      </c>
      <c r="K1402" s="3">
        <f t="shared" si="127"/>
        <v>0.95599999999999996</v>
      </c>
      <c r="L1402" s="5">
        <v>2290</v>
      </c>
      <c r="M1402" s="2" t="str">
        <f t="shared" si="128"/>
        <v>Hasta $9.989</v>
      </c>
      <c r="N1402" s="5">
        <f t="shared" si="129"/>
        <v>700</v>
      </c>
      <c r="O1402" s="6" t="str">
        <f t="shared" si="130"/>
        <v>No aplica (&lt;$19.990)</v>
      </c>
      <c r="P1402" s="7">
        <f t="array" ref="P1402">IF(OR(L1402="",K1402=""),"",IF(L1402&lt;19990,0,IF(L1402&lt;=30000,INDEX(Tarifas!$C$2:$C$37,MATCH(K1402,Tarifas!$A$2:$A$37,1)),IF(L1402&lt;=40000,INDEX(Tarifas!$D$2:$D$37,MATCH(K1402,Tarifas!$A$2:$A$37,1)),INDEX(Tarifas!$E$2:$E$37,MATCH(K1402,Tarifas!$A$2:$A$37,1))))))</f>
        <v>0</v>
      </c>
      <c r="Q1402" s="7">
        <f t="shared" si="131"/>
        <v>700</v>
      </c>
    </row>
    <row r="1403" spans="1:17" ht="15.75" customHeight="1" x14ac:dyDescent="0.25">
      <c r="A1403" s="2">
        <v>123</v>
      </c>
      <c r="B1403" s="2">
        <v>123</v>
      </c>
      <c r="C1403" s="2">
        <v>123</v>
      </c>
      <c r="D1403" s="2" t="s">
        <v>721</v>
      </c>
      <c r="E1403" s="3">
        <v>7</v>
      </c>
      <c r="F1403" s="3">
        <v>27</v>
      </c>
      <c r="G1403" s="3">
        <v>31</v>
      </c>
      <c r="H1403" s="3">
        <v>0.95</v>
      </c>
      <c r="I1403" s="3">
        <v>1.46475</v>
      </c>
      <c r="J1403" s="4" t="str">
        <f t="shared" si="126"/>
        <v>Se calcula por P volum</v>
      </c>
      <c r="K1403" s="3">
        <f t="shared" si="127"/>
        <v>1.46475</v>
      </c>
      <c r="L1403" s="5">
        <v>7891</v>
      </c>
      <c r="M1403" s="2" t="str">
        <f t="shared" si="128"/>
        <v>Hasta $9.989</v>
      </c>
      <c r="N1403" s="5">
        <f t="shared" si="129"/>
        <v>700</v>
      </c>
      <c r="O1403" s="6" t="str">
        <f t="shared" si="130"/>
        <v>No aplica (&lt;$19.990)</v>
      </c>
      <c r="P1403" s="7">
        <f t="array" ref="P1403">IF(OR(L1403="",K1403=""),"",IF(L1403&lt;19990,0,IF(L1403&lt;=30000,INDEX(Tarifas!$C$2:$C$37,MATCH(K1403,Tarifas!$A$2:$A$37,1)),IF(L1403&lt;=40000,INDEX(Tarifas!$D$2:$D$37,MATCH(K1403,Tarifas!$A$2:$A$37,1)),INDEX(Tarifas!$E$2:$E$37,MATCH(K1403,Tarifas!$A$2:$A$37,1))))))</f>
        <v>0</v>
      </c>
      <c r="Q1403" s="7">
        <f t="shared" si="131"/>
        <v>700</v>
      </c>
    </row>
    <row r="1404" spans="1:17" ht="15.75" customHeight="1" x14ac:dyDescent="0.25">
      <c r="A1404" s="2">
        <v>123</v>
      </c>
      <c r="B1404" s="2">
        <v>123</v>
      </c>
      <c r="C1404" s="2">
        <v>123</v>
      </c>
      <c r="D1404" s="2" t="s">
        <v>721</v>
      </c>
      <c r="E1404" s="3">
        <v>7</v>
      </c>
      <c r="F1404" s="3">
        <v>27</v>
      </c>
      <c r="G1404" s="3">
        <v>31</v>
      </c>
      <c r="H1404" s="3">
        <v>0.95</v>
      </c>
      <c r="I1404" s="3">
        <v>1.46475</v>
      </c>
      <c r="J1404" s="4" t="str">
        <f t="shared" si="126"/>
        <v>Se calcula por P volum</v>
      </c>
      <c r="K1404" s="3">
        <f t="shared" si="127"/>
        <v>1.46475</v>
      </c>
      <c r="L1404" s="5">
        <v>7891</v>
      </c>
      <c r="M1404" s="2" t="str">
        <f t="shared" si="128"/>
        <v>Hasta $9.989</v>
      </c>
      <c r="N1404" s="5">
        <f t="shared" si="129"/>
        <v>700</v>
      </c>
      <c r="O1404" s="6" t="str">
        <f t="shared" si="130"/>
        <v>No aplica (&lt;$19.990)</v>
      </c>
      <c r="P1404" s="7">
        <f t="array" ref="P1404">IF(OR(L1404="",K1404=""),"",IF(L1404&lt;19990,0,IF(L1404&lt;=30000,INDEX(Tarifas!$C$2:$C$37,MATCH(K1404,Tarifas!$A$2:$A$37,1)),IF(L1404&lt;=40000,INDEX(Tarifas!$D$2:$D$37,MATCH(K1404,Tarifas!$A$2:$A$37,1)),INDEX(Tarifas!$E$2:$E$37,MATCH(K1404,Tarifas!$A$2:$A$37,1))))))</f>
        <v>0</v>
      </c>
      <c r="Q1404" s="7">
        <f t="shared" si="131"/>
        <v>700</v>
      </c>
    </row>
    <row r="1405" spans="1:17" ht="15.75" customHeight="1" x14ac:dyDescent="0.25">
      <c r="A1405" s="2">
        <v>123</v>
      </c>
      <c r="B1405" s="2">
        <v>123</v>
      </c>
      <c r="C1405" s="2">
        <v>123</v>
      </c>
      <c r="D1405" s="2" t="s">
        <v>722</v>
      </c>
      <c r="E1405" s="3">
        <v>6</v>
      </c>
      <c r="F1405" s="3">
        <v>20</v>
      </c>
      <c r="G1405" s="3">
        <v>31</v>
      </c>
      <c r="H1405" s="3">
        <v>0.95</v>
      </c>
      <c r="I1405" s="3">
        <v>0.93</v>
      </c>
      <c r="J1405" s="4" t="str">
        <f t="shared" si="126"/>
        <v>Se calcula por Peso</v>
      </c>
      <c r="K1405" s="3">
        <f t="shared" si="127"/>
        <v>0.95</v>
      </c>
      <c r="L1405" s="5">
        <v>6990</v>
      </c>
      <c r="M1405" s="2" t="str">
        <f t="shared" si="128"/>
        <v>Hasta $9.989</v>
      </c>
      <c r="N1405" s="5">
        <f t="shared" si="129"/>
        <v>700</v>
      </c>
      <c r="O1405" s="6" t="str">
        <f t="shared" si="130"/>
        <v>No aplica (&lt;$19.990)</v>
      </c>
      <c r="P1405" s="7">
        <f t="array" ref="P1405">IF(OR(L1405="",K1405=""),"",IF(L1405&lt;19990,0,IF(L1405&lt;=30000,INDEX(Tarifas!$C$2:$C$37,MATCH(K1405,Tarifas!$A$2:$A$37,1)),IF(L1405&lt;=40000,INDEX(Tarifas!$D$2:$D$37,MATCH(K1405,Tarifas!$A$2:$A$37,1)),INDEX(Tarifas!$E$2:$E$37,MATCH(K1405,Tarifas!$A$2:$A$37,1))))))</f>
        <v>0</v>
      </c>
      <c r="Q1405" s="7">
        <f t="shared" si="131"/>
        <v>700</v>
      </c>
    </row>
    <row r="1406" spans="1:17" ht="15.75" customHeight="1" x14ac:dyDescent="0.25">
      <c r="A1406" s="2">
        <v>123</v>
      </c>
      <c r="B1406" s="2">
        <v>123</v>
      </c>
      <c r="C1406" s="2">
        <v>123</v>
      </c>
      <c r="D1406" s="2" t="s">
        <v>723</v>
      </c>
      <c r="E1406" s="3">
        <v>12</v>
      </c>
      <c r="F1406" s="3">
        <v>12</v>
      </c>
      <c r="G1406" s="3">
        <v>14</v>
      </c>
      <c r="H1406" s="3">
        <v>0.95</v>
      </c>
      <c r="I1406" s="3">
        <v>0.504</v>
      </c>
      <c r="J1406" s="4" t="str">
        <f t="shared" si="126"/>
        <v>Se calcula por Peso</v>
      </c>
      <c r="K1406" s="3">
        <f t="shared" si="127"/>
        <v>0.95</v>
      </c>
      <c r="L1406" s="5">
        <v>11491</v>
      </c>
      <c r="M1406" s="2" t="str">
        <f t="shared" si="128"/>
        <v>$9.990-$19.990</v>
      </c>
      <c r="N1406" s="5">
        <f t="shared" si="129"/>
        <v>1000</v>
      </c>
      <c r="O1406" s="6" t="str">
        <f t="shared" si="130"/>
        <v>No aplica (&lt;$19.990)</v>
      </c>
      <c r="P1406" s="7">
        <f t="array" ref="P1406">IF(OR(L1406="",K1406=""),"",IF(L1406&lt;19990,0,IF(L1406&lt;=30000,INDEX(Tarifas!$C$2:$C$37,MATCH(K1406,Tarifas!$A$2:$A$37,1)),IF(L1406&lt;=40000,INDEX(Tarifas!$D$2:$D$37,MATCH(K1406,Tarifas!$A$2:$A$37,1)),INDEX(Tarifas!$E$2:$E$37,MATCH(K1406,Tarifas!$A$2:$A$37,1))))))</f>
        <v>0</v>
      </c>
      <c r="Q1406" s="7">
        <f t="shared" si="131"/>
        <v>1000</v>
      </c>
    </row>
    <row r="1407" spans="1:17" ht="15.75" customHeight="1" x14ac:dyDescent="0.25">
      <c r="A1407" s="2">
        <v>123</v>
      </c>
      <c r="B1407" s="2">
        <v>123</v>
      </c>
      <c r="C1407" s="2">
        <v>123</v>
      </c>
      <c r="D1407" s="2" t="s">
        <v>724</v>
      </c>
      <c r="E1407" s="3">
        <v>8</v>
      </c>
      <c r="F1407" s="3">
        <v>21</v>
      </c>
      <c r="G1407" s="3">
        <v>21</v>
      </c>
      <c r="H1407" s="3">
        <v>0.95</v>
      </c>
      <c r="I1407" s="3">
        <v>0.88200000000000001</v>
      </c>
      <c r="J1407" s="4" t="str">
        <f t="shared" si="126"/>
        <v>Se calcula por Peso</v>
      </c>
      <c r="K1407" s="3">
        <f t="shared" si="127"/>
        <v>0.95</v>
      </c>
      <c r="L1407" s="5">
        <v>15830</v>
      </c>
      <c r="M1407" s="2" t="str">
        <f t="shared" si="128"/>
        <v>$9.990-$19.990</v>
      </c>
      <c r="N1407" s="5">
        <f t="shared" si="129"/>
        <v>1000</v>
      </c>
      <c r="O1407" s="6" t="str">
        <f t="shared" si="130"/>
        <v>No aplica (&lt;$19.990)</v>
      </c>
      <c r="P1407" s="7">
        <f t="array" ref="P1407">IF(OR(L1407="",K1407=""),"",IF(L1407&lt;19990,0,IF(L1407&lt;=30000,INDEX(Tarifas!$C$2:$C$37,MATCH(K1407,Tarifas!$A$2:$A$37,1)),IF(L1407&lt;=40000,INDEX(Tarifas!$D$2:$D$37,MATCH(K1407,Tarifas!$A$2:$A$37,1)),INDEX(Tarifas!$E$2:$E$37,MATCH(K1407,Tarifas!$A$2:$A$37,1))))))</f>
        <v>0</v>
      </c>
      <c r="Q1407" s="7">
        <f t="shared" si="131"/>
        <v>1000</v>
      </c>
    </row>
    <row r="1408" spans="1:17" ht="15.75" customHeight="1" x14ac:dyDescent="0.25">
      <c r="A1408" s="2">
        <v>123</v>
      </c>
      <c r="B1408" s="2">
        <v>123</v>
      </c>
      <c r="C1408" s="2">
        <v>123</v>
      </c>
      <c r="D1408" s="2" t="s">
        <v>724</v>
      </c>
      <c r="E1408" s="3">
        <v>8</v>
      </c>
      <c r="F1408" s="3">
        <v>21</v>
      </c>
      <c r="G1408" s="3">
        <v>21</v>
      </c>
      <c r="H1408" s="3">
        <v>0.95</v>
      </c>
      <c r="I1408" s="3">
        <v>0.88200000000000001</v>
      </c>
      <c r="J1408" s="4" t="str">
        <f t="shared" si="126"/>
        <v>Se calcula por Peso</v>
      </c>
      <c r="K1408" s="3">
        <f t="shared" si="127"/>
        <v>0.95</v>
      </c>
      <c r="L1408" s="5">
        <v>15830</v>
      </c>
      <c r="M1408" s="2" t="str">
        <f t="shared" si="128"/>
        <v>$9.990-$19.990</v>
      </c>
      <c r="N1408" s="5">
        <f t="shared" si="129"/>
        <v>1000</v>
      </c>
      <c r="O1408" s="6" t="str">
        <f t="shared" si="130"/>
        <v>No aplica (&lt;$19.990)</v>
      </c>
      <c r="P1408" s="7">
        <f t="array" ref="P1408">IF(OR(L1408="",K1408=""),"",IF(L1408&lt;19990,0,IF(L1408&lt;=30000,INDEX(Tarifas!$C$2:$C$37,MATCH(K1408,Tarifas!$A$2:$A$37,1)),IF(L1408&lt;=40000,INDEX(Tarifas!$D$2:$D$37,MATCH(K1408,Tarifas!$A$2:$A$37,1)),INDEX(Tarifas!$E$2:$E$37,MATCH(K1408,Tarifas!$A$2:$A$37,1))))))</f>
        <v>0</v>
      </c>
      <c r="Q1408" s="7">
        <f t="shared" si="131"/>
        <v>1000</v>
      </c>
    </row>
    <row r="1409" spans="1:17" ht="15.75" customHeight="1" x14ac:dyDescent="0.25">
      <c r="A1409" s="2">
        <v>123</v>
      </c>
      <c r="B1409" s="2">
        <v>123</v>
      </c>
      <c r="C1409" s="2">
        <v>123</v>
      </c>
      <c r="D1409" s="2" t="s">
        <v>724</v>
      </c>
      <c r="E1409" s="3">
        <v>8</v>
      </c>
      <c r="F1409" s="3">
        <v>21</v>
      </c>
      <c r="G1409" s="3">
        <v>21</v>
      </c>
      <c r="H1409" s="3">
        <v>0.95</v>
      </c>
      <c r="I1409" s="3">
        <v>0.88200000000000001</v>
      </c>
      <c r="J1409" s="4" t="str">
        <f t="shared" si="126"/>
        <v>Se calcula por Peso</v>
      </c>
      <c r="K1409" s="3">
        <f t="shared" si="127"/>
        <v>0.95</v>
      </c>
      <c r="L1409" s="5">
        <v>15830</v>
      </c>
      <c r="M1409" s="2" t="str">
        <f t="shared" si="128"/>
        <v>$9.990-$19.990</v>
      </c>
      <c r="N1409" s="5">
        <f t="shared" si="129"/>
        <v>1000</v>
      </c>
      <c r="O1409" s="6" t="str">
        <f t="shared" si="130"/>
        <v>No aplica (&lt;$19.990)</v>
      </c>
      <c r="P1409" s="7">
        <f t="array" ref="P1409">IF(OR(L1409="",K1409=""),"",IF(L1409&lt;19990,0,IF(L1409&lt;=30000,INDEX(Tarifas!$C$2:$C$37,MATCH(K1409,Tarifas!$A$2:$A$37,1)),IF(L1409&lt;=40000,INDEX(Tarifas!$D$2:$D$37,MATCH(K1409,Tarifas!$A$2:$A$37,1)),INDEX(Tarifas!$E$2:$E$37,MATCH(K1409,Tarifas!$A$2:$A$37,1))))))</f>
        <v>0</v>
      </c>
      <c r="Q1409" s="7">
        <f t="shared" si="131"/>
        <v>1000</v>
      </c>
    </row>
    <row r="1410" spans="1:17" ht="15.75" customHeight="1" x14ac:dyDescent="0.25">
      <c r="A1410" s="2">
        <v>123</v>
      </c>
      <c r="B1410" s="2">
        <v>123</v>
      </c>
      <c r="C1410" s="2">
        <v>123</v>
      </c>
      <c r="D1410" s="2" t="s">
        <v>725</v>
      </c>
      <c r="E1410" s="3">
        <v>6</v>
      </c>
      <c r="F1410" s="3">
        <v>36</v>
      </c>
      <c r="G1410" s="3">
        <v>6</v>
      </c>
      <c r="H1410" s="3">
        <v>0.95</v>
      </c>
      <c r="I1410" s="3">
        <v>0.32400000000000001</v>
      </c>
      <c r="J1410" s="4" t="str">
        <f t="shared" ref="J1410:J1473" si="132">IF(OR(H1410="",I1410=""),"",IF(H1410&gt;=I1410,"Se calcula por Peso","Se calcula por P volum"))</f>
        <v>Se calcula por Peso</v>
      </c>
      <c r="K1410" s="3">
        <f t="shared" ref="K1410:K1473" si="133">IF(OR(H1410="",I1410=""),"",MAX(H1410,I1410))</f>
        <v>0.95</v>
      </c>
      <c r="L1410" s="5">
        <v>15990</v>
      </c>
      <c r="M1410" s="2" t="str">
        <f t="shared" ref="M1410:M1473" si="134">IF(L1410="","",IF(L1410&lt;9990,"Hasta $9.989",IF(L1410&lt;=19990,"$9.990-$19.990","Sin costo fijo")))</f>
        <v>$9.990-$19.990</v>
      </c>
      <c r="N1410" s="5">
        <f t="shared" ref="N1410:N1473" si="135">IF(L1410="","",IF(L1410&lt;9990,700,IF(L1410&lt;=19990,1000,0)))</f>
        <v>1000</v>
      </c>
      <c r="O1410" s="6" t="str">
        <f t="shared" ref="O1410:O1473" si="136">IF(L1410="","",IF(L1410&lt;19990,"No aplica (&lt;$19.990)",IF(L1410&lt;=30000,"$19.990-$30.000",IF(L1410&lt;=40000,"$30.001-$40.000","Desde $40.001"))))</f>
        <v>No aplica (&lt;$19.990)</v>
      </c>
      <c r="P1410" s="7">
        <f t="array" ref="P1410">IF(OR(L1410="",K1410=""),"",IF(L1410&lt;19990,0,IF(L1410&lt;=30000,INDEX(Tarifas!$C$2:$C$37,MATCH(K1410,Tarifas!$A$2:$A$37,1)),IF(L1410&lt;=40000,INDEX(Tarifas!$D$2:$D$37,MATCH(K1410,Tarifas!$A$2:$A$37,1)),INDEX(Tarifas!$E$2:$E$37,MATCH(K1410,Tarifas!$A$2:$A$37,1))))))</f>
        <v>0</v>
      </c>
      <c r="Q1410" s="7">
        <f t="shared" ref="Q1410:Q1473" si="137">IF(OR(N1410="",P1410=""),"",N1410+P1410)</f>
        <v>1000</v>
      </c>
    </row>
    <row r="1411" spans="1:17" ht="15.75" customHeight="1" x14ac:dyDescent="0.25">
      <c r="A1411" s="2">
        <v>123</v>
      </c>
      <c r="B1411" s="2">
        <v>123</v>
      </c>
      <c r="C1411" s="2">
        <v>123</v>
      </c>
      <c r="D1411" s="2" t="s">
        <v>725</v>
      </c>
      <c r="E1411" s="3">
        <v>6</v>
      </c>
      <c r="F1411" s="3">
        <v>36</v>
      </c>
      <c r="G1411" s="3">
        <v>6</v>
      </c>
      <c r="H1411" s="3">
        <v>0.95</v>
      </c>
      <c r="I1411" s="3">
        <v>0.32400000000000001</v>
      </c>
      <c r="J1411" s="4" t="str">
        <f t="shared" si="132"/>
        <v>Se calcula por Peso</v>
      </c>
      <c r="K1411" s="3">
        <f t="shared" si="133"/>
        <v>0.95</v>
      </c>
      <c r="L1411" s="5">
        <v>15990</v>
      </c>
      <c r="M1411" s="2" t="str">
        <f t="shared" si="134"/>
        <v>$9.990-$19.990</v>
      </c>
      <c r="N1411" s="5">
        <f t="shared" si="135"/>
        <v>1000</v>
      </c>
      <c r="O1411" s="6" t="str">
        <f t="shared" si="136"/>
        <v>No aplica (&lt;$19.990)</v>
      </c>
      <c r="P1411" s="7">
        <f t="array" ref="P1411">IF(OR(L1411="",K1411=""),"",IF(L1411&lt;19990,0,IF(L1411&lt;=30000,INDEX(Tarifas!$C$2:$C$37,MATCH(K1411,Tarifas!$A$2:$A$37,1)),IF(L1411&lt;=40000,INDEX(Tarifas!$D$2:$D$37,MATCH(K1411,Tarifas!$A$2:$A$37,1)),INDEX(Tarifas!$E$2:$E$37,MATCH(K1411,Tarifas!$A$2:$A$37,1))))))</f>
        <v>0</v>
      </c>
      <c r="Q1411" s="7">
        <f t="shared" si="137"/>
        <v>1000</v>
      </c>
    </row>
    <row r="1412" spans="1:17" ht="15.75" customHeight="1" x14ac:dyDescent="0.25">
      <c r="A1412" s="2">
        <v>123</v>
      </c>
      <c r="B1412" s="2">
        <v>123</v>
      </c>
      <c r="C1412" s="2">
        <v>123</v>
      </c>
      <c r="D1412" s="2" t="s">
        <v>725</v>
      </c>
      <c r="E1412" s="3">
        <v>6</v>
      </c>
      <c r="F1412" s="3">
        <v>36</v>
      </c>
      <c r="G1412" s="3">
        <v>6</v>
      </c>
      <c r="H1412" s="3">
        <v>0.95</v>
      </c>
      <c r="I1412" s="3">
        <v>0.32400000000000001</v>
      </c>
      <c r="J1412" s="4" t="str">
        <f t="shared" si="132"/>
        <v>Se calcula por Peso</v>
      </c>
      <c r="K1412" s="3">
        <f t="shared" si="133"/>
        <v>0.95</v>
      </c>
      <c r="L1412" s="5">
        <v>19992</v>
      </c>
      <c r="M1412" s="2" t="str">
        <f t="shared" si="134"/>
        <v>Sin costo fijo</v>
      </c>
      <c r="N1412" s="5">
        <f t="shared" si="135"/>
        <v>0</v>
      </c>
      <c r="O1412" s="6" t="str">
        <f t="shared" si="136"/>
        <v>$19.990-$30.000</v>
      </c>
      <c r="P1412" s="7">
        <f t="array" ref="P1412">IF(OR(L1412="",K1412=""),"",IF(L1412&lt;19990,0,IF(L1412&lt;=30000,INDEX(Tarifas!$C$2:$C$37,MATCH(K1412,Tarifas!$A$2:$A$37,1)),IF(L1412&lt;=40000,INDEX(Tarifas!$D$2:$D$37,MATCH(K1412,Tarifas!$A$2:$A$37,1)),INDEX(Tarifas!$E$2:$E$37,MATCH(K1412,Tarifas!$A$2:$A$37,1))))))</f>
        <v>2480</v>
      </c>
      <c r="Q1412" s="7">
        <f t="shared" si="137"/>
        <v>2480</v>
      </c>
    </row>
    <row r="1413" spans="1:17" ht="15.75" customHeight="1" x14ac:dyDescent="0.25">
      <c r="A1413" s="2">
        <v>123</v>
      </c>
      <c r="B1413" s="2">
        <v>123</v>
      </c>
      <c r="C1413" s="2">
        <v>123</v>
      </c>
      <c r="D1413" s="2" t="s">
        <v>725</v>
      </c>
      <c r="E1413" s="3">
        <v>6</v>
      </c>
      <c r="F1413" s="3">
        <v>36</v>
      </c>
      <c r="G1413" s="3">
        <v>6</v>
      </c>
      <c r="H1413" s="3">
        <v>0.95</v>
      </c>
      <c r="I1413" s="3">
        <v>0.32400000000000001</v>
      </c>
      <c r="J1413" s="4" t="str">
        <f t="shared" si="132"/>
        <v>Se calcula por Peso</v>
      </c>
      <c r="K1413" s="3">
        <f t="shared" si="133"/>
        <v>0.95</v>
      </c>
      <c r="L1413" s="5">
        <v>19992</v>
      </c>
      <c r="M1413" s="2" t="str">
        <f t="shared" si="134"/>
        <v>Sin costo fijo</v>
      </c>
      <c r="N1413" s="5">
        <f t="shared" si="135"/>
        <v>0</v>
      </c>
      <c r="O1413" s="6" t="str">
        <f t="shared" si="136"/>
        <v>$19.990-$30.000</v>
      </c>
      <c r="P1413" s="7">
        <f t="array" ref="P1413">IF(OR(L1413="",K1413=""),"",IF(L1413&lt;19990,0,IF(L1413&lt;=30000,INDEX(Tarifas!$C$2:$C$37,MATCH(K1413,Tarifas!$A$2:$A$37,1)),IF(L1413&lt;=40000,INDEX(Tarifas!$D$2:$D$37,MATCH(K1413,Tarifas!$A$2:$A$37,1)),INDEX(Tarifas!$E$2:$E$37,MATCH(K1413,Tarifas!$A$2:$A$37,1))))))</f>
        <v>2480</v>
      </c>
      <c r="Q1413" s="7">
        <f t="shared" si="137"/>
        <v>2480</v>
      </c>
    </row>
    <row r="1414" spans="1:17" ht="15.75" customHeight="1" x14ac:dyDescent="0.25">
      <c r="A1414" s="2">
        <v>123</v>
      </c>
      <c r="B1414" s="2">
        <v>123</v>
      </c>
      <c r="C1414" s="2">
        <v>123</v>
      </c>
      <c r="D1414" s="2" t="s">
        <v>726</v>
      </c>
      <c r="E1414" s="3">
        <v>4</v>
      </c>
      <c r="F1414" s="3">
        <v>6</v>
      </c>
      <c r="G1414" s="3">
        <v>47</v>
      </c>
      <c r="H1414" s="3">
        <v>0.94599999999999995</v>
      </c>
      <c r="I1414" s="3">
        <v>0.28199999999999997</v>
      </c>
      <c r="J1414" s="4" t="str">
        <f t="shared" si="132"/>
        <v>Se calcula por Peso</v>
      </c>
      <c r="K1414" s="3">
        <f t="shared" si="133"/>
        <v>0.94599999999999995</v>
      </c>
      <c r="L1414" s="5">
        <v>6420</v>
      </c>
      <c r="M1414" s="2" t="str">
        <f t="shared" si="134"/>
        <v>Hasta $9.989</v>
      </c>
      <c r="N1414" s="5">
        <f t="shared" si="135"/>
        <v>700</v>
      </c>
      <c r="O1414" s="6" t="str">
        <f t="shared" si="136"/>
        <v>No aplica (&lt;$19.990)</v>
      </c>
      <c r="P1414" s="7">
        <f t="array" ref="P1414">IF(OR(L1414="",K1414=""),"",IF(L1414&lt;19990,0,IF(L1414&lt;=30000,INDEX(Tarifas!$C$2:$C$37,MATCH(K1414,Tarifas!$A$2:$A$37,1)),IF(L1414&lt;=40000,INDEX(Tarifas!$D$2:$D$37,MATCH(K1414,Tarifas!$A$2:$A$37,1)),INDEX(Tarifas!$E$2:$E$37,MATCH(K1414,Tarifas!$A$2:$A$37,1))))))</f>
        <v>0</v>
      </c>
      <c r="Q1414" s="7">
        <f t="shared" si="137"/>
        <v>700</v>
      </c>
    </row>
    <row r="1415" spans="1:17" ht="15.75" customHeight="1" x14ac:dyDescent="0.25">
      <c r="A1415" s="2">
        <v>123</v>
      </c>
      <c r="B1415" s="2">
        <v>123</v>
      </c>
      <c r="C1415" s="2">
        <v>123</v>
      </c>
      <c r="D1415" s="2" t="s">
        <v>726</v>
      </c>
      <c r="E1415" s="3">
        <v>4</v>
      </c>
      <c r="F1415" s="3">
        <v>6</v>
      </c>
      <c r="G1415" s="3">
        <v>47</v>
      </c>
      <c r="H1415" s="3">
        <v>0.94599999999999995</v>
      </c>
      <c r="I1415" s="3">
        <v>0.28199999999999997</v>
      </c>
      <c r="J1415" s="4" t="str">
        <f t="shared" si="132"/>
        <v>Se calcula por Peso</v>
      </c>
      <c r="K1415" s="3">
        <f t="shared" si="133"/>
        <v>0.94599999999999995</v>
      </c>
      <c r="L1415" s="5">
        <v>6420</v>
      </c>
      <c r="M1415" s="2" t="str">
        <f t="shared" si="134"/>
        <v>Hasta $9.989</v>
      </c>
      <c r="N1415" s="5">
        <f t="shared" si="135"/>
        <v>700</v>
      </c>
      <c r="O1415" s="6" t="str">
        <f t="shared" si="136"/>
        <v>No aplica (&lt;$19.990)</v>
      </c>
      <c r="P1415" s="7">
        <f t="array" ref="P1415">IF(OR(L1415="",K1415=""),"",IF(L1415&lt;19990,0,IF(L1415&lt;=30000,INDEX(Tarifas!$C$2:$C$37,MATCH(K1415,Tarifas!$A$2:$A$37,1)),IF(L1415&lt;=40000,INDEX(Tarifas!$D$2:$D$37,MATCH(K1415,Tarifas!$A$2:$A$37,1)),INDEX(Tarifas!$E$2:$E$37,MATCH(K1415,Tarifas!$A$2:$A$37,1))))))</f>
        <v>0</v>
      </c>
      <c r="Q1415" s="7">
        <f t="shared" si="137"/>
        <v>700</v>
      </c>
    </row>
    <row r="1416" spans="1:17" ht="15.75" customHeight="1" x14ac:dyDescent="0.25">
      <c r="A1416" s="2">
        <v>123</v>
      </c>
      <c r="B1416" s="2">
        <v>123</v>
      </c>
      <c r="C1416" s="2">
        <v>123</v>
      </c>
      <c r="D1416" s="2" t="s">
        <v>727</v>
      </c>
      <c r="E1416" s="3">
        <v>8</v>
      </c>
      <c r="F1416" s="3">
        <v>21</v>
      </c>
      <c r="G1416" s="3">
        <v>33</v>
      </c>
      <c r="H1416" s="3">
        <v>0.94199999999999995</v>
      </c>
      <c r="I1416" s="3">
        <v>1.3859999999999999</v>
      </c>
      <c r="J1416" s="4" t="str">
        <f t="shared" si="132"/>
        <v>Se calcula por P volum</v>
      </c>
      <c r="K1416" s="3">
        <f t="shared" si="133"/>
        <v>1.3859999999999999</v>
      </c>
      <c r="L1416" s="5">
        <v>2900</v>
      </c>
      <c r="M1416" s="2" t="str">
        <f t="shared" si="134"/>
        <v>Hasta $9.989</v>
      </c>
      <c r="N1416" s="5">
        <f t="shared" si="135"/>
        <v>700</v>
      </c>
      <c r="O1416" s="6" t="str">
        <f t="shared" si="136"/>
        <v>No aplica (&lt;$19.990)</v>
      </c>
      <c r="P1416" s="7">
        <f t="array" ref="P1416">IF(OR(L1416="",K1416=""),"",IF(L1416&lt;19990,0,IF(L1416&lt;=30000,INDEX(Tarifas!$C$2:$C$37,MATCH(K1416,Tarifas!$A$2:$A$37,1)),IF(L1416&lt;=40000,INDEX(Tarifas!$D$2:$D$37,MATCH(K1416,Tarifas!$A$2:$A$37,1)),INDEX(Tarifas!$E$2:$E$37,MATCH(K1416,Tarifas!$A$2:$A$37,1))))))</f>
        <v>0</v>
      </c>
      <c r="Q1416" s="7">
        <f t="shared" si="137"/>
        <v>700</v>
      </c>
    </row>
    <row r="1417" spans="1:17" ht="15.75" customHeight="1" x14ac:dyDescent="0.25">
      <c r="A1417" s="2">
        <v>123</v>
      </c>
      <c r="B1417" s="2">
        <v>123</v>
      </c>
      <c r="C1417" s="2">
        <v>123</v>
      </c>
      <c r="D1417" s="2" t="s">
        <v>728</v>
      </c>
      <c r="E1417" s="3">
        <v>10</v>
      </c>
      <c r="F1417" s="3">
        <v>11</v>
      </c>
      <c r="G1417" s="3">
        <v>38</v>
      </c>
      <c r="H1417" s="3">
        <v>0.94</v>
      </c>
      <c r="I1417" s="3">
        <v>1.0449999999999999</v>
      </c>
      <c r="J1417" s="4" t="str">
        <f t="shared" si="132"/>
        <v>Se calcula por P volum</v>
      </c>
      <c r="K1417" s="3">
        <f t="shared" si="133"/>
        <v>1.0449999999999999</v>
      </c>
      <c r="L1417" s="5">
        <v>6491</v>
      </c>
      <c r="M1417" s="2" t="str">
        <f t="shared" si="134"/>
        <v>Hasta $9.989</v>
      </c>
      <c r="N1417" s="5">
        <f t="shared" si="135"/>
        <v>700</v>
      </c>
      <c r="O1417" s="6" t="str">
        <f t="shared" si="136"/>
        <v>No aplica (&lt;$19.990)</v>
      </c>
      <c r="P1417" s="7">
        <f t="array" ref="P1417">IF(OR(L1417="",K1417=""),"",IF(L1417&lt;19990,0,IF(L1417&lt;=30000,INDEX(Tarifas!$C$2:$C$37,MATCH(K1417,Tarifas!$A$2:$A$37,1)),IF(L1417&lt;=40000,INDEX(Tarifas!$D$2:$D$37,MATCH(K1417,Tarifas!$A$2:$A$37,1)),INDEX(Tarifas!$E$2:$E$37,MATCH(K1417,Tarifas!$A$2:$A$37,1))))))</f>
        <v>0</v>
      </c>
      <c r="Q1417" s="7">
        <f t="shared" si="137"/>
        <v>700</v>
      </c>
    </row>
    <row r="1418" spans="1:17" ht="15.75" customHeight="1" x14ac:dyDescent="0.25">
      <c r="A1418" s="2">
        <v>123</v>
      </c>
      <c r="B1418" s="2">
        <v>123</v>
      </c>
      <c r="C1418" s="2">
        <v>123</v>
      </c>
      <c r="D1418" s="2" t="s">
        <v>728</v>
      </c>
      <c r="E1418" s="3">
        <v>10</v>
      </c>
      <c r="F1418" s="3">
        <v>11</v>
      </c>
      <c r="G1418" s="3">
        <v>38</v>
      </c>
      <c r="H1418" s="3">
        <v>0.94</v>
      </c>
      <c r="I1418" s="3">
        <v>1.0449999999999999</v>
      </c>
      <c r="J1418" s="4" t="str">
        <f t="shared" si="132"/>
        <v>Se calcula por P volum</v>
      </c>
      <c r="K1418" s="3">
        <f t="shared" si="133"/>
        <v>1.0449999999999999</v>
      </c>
      <c r="L1418" s="5">
        <v>6491</v>
      </c>
      <c r="M1418" s="2" t="str">
        <f t="shared" si="134"/>
        <v>Hasta $9.989</v>
      </c>
      <c r="N1418" s="5">
        <f t="shared" si="135"/>
        <v>700</v>
      </c>
      <c r="O1418" s="6" t="str">
        <f t="shared" si="136"/>
        <v>No aplica (&lt;$19.990)</v>
      </c>
      <c r="P1418" s="7">
        <f t="array" ref="P1418">IF(OR(L1418="",K1418=""),"",IF(L1418&lt;19990,0,IF(L1418&lt;=30000,INDEX(Tarifas!$C$2:$C$37,MATCH(K1418,Tarifas!$A$2:$A$37,1)),IF(L1418&lt;=40000,INDEX(Tarifas!$D$2:$D$37,MATCH(K1418,Tarifas!$A$2:$A$37,1)),INDEX(Tarifas!$E$2:$E$37,MATCH(K1418,Tarifas!$A$2:$A$37,1))))))</f>
        <v>0</v>
      </c>
      <c r="Q1418" s="7">
        <f t="shared" si="137"/>
        <v>700</v>
      </c>
    </row>
    <row r="1419" spans="1:17" ht="15.75" customHeight="1" x14ac:dyDescent="0.25">
      <c r="A1419" s="2">
        <v>123</v>
      </c>
      <c r="B1419" s="2">
        <v>123</v>
      </c>
      <c r="C1419" s="2">
        <v>123</v>
      </c>
      <c r="D1419" s="2" t="s">
        <v>729</v>
      </c>
      <c r="E1419" s="3">
        <v>6</v>
      </c>
      <c r="F1419" s="3">
        <v>11</v>
      </c>
      <c r="G1419" s="3">
        <v>37</v>
      </c>
      <c r="H1419" s="3">
        <v>0.94</v>
      </c>
      <c r="I1419" s="3">
        <v>0.61050000000000004</v>
      </c>
      <c r="J1419" s="4" t="str">
        <f t="shared" si="132"/>
        <v>Se calcula por Peso</v>
      </c>
      <c r="K1419" s="3">
        <f t="shared" si="133"/>
        <v>0.94</v>
      </c>
      <c r="L1419" s="5">
        <v>6260</v>
      </c>
      <c r="M1419" s="2" t="str">
        <f t="shared" si="134"/>
        <v>Hasta $9.989</v>
      </c>
      <c r="N1419" s="5">
        <f t="shared" si="135"/>
        <v>700</v>
      </c>
      <c r="O1419" s="6" t="str">
        <f t="shared" si="136"/>
        <v>No aplica (&lt;$19.990)</v>
      </c>
      <c r="P1419" s="7">
        <f t="array" ref="P1419">IF(OR(L1419="",K1419=""),"",IF(L1419&lt;19990,0,IF(L1419&lt;=30000,INDEX(Tarifas!$C$2:$C$37,MATCH(K1419,Tarifas!$A$2:$A$37,1)),IF(L1419&lt;=40000,INDEX(Tarifas!$D$2:$D$37,MATCH(K1419,Tarifas!$A$2:$A$37,1)),INDEX(Tarifas!$E$2:$E$37,MATCH(K1419,Tarifas!$A$2:$A$37,1))))))</f>
        <v>0</v>
      </c>
      <c r="Q1419" s="7">
        <f t="shared" si="137"/>
        <v>700</v>
      </c>
    </row>
    <row r="1420" spans="1:17" ht="15.75" customHeight="1" x14ac:dyDescent="0.25">
      <c r="A1420" s="2">
        <v>123</v>
      </c>
      <c r="B1420" s="2">
        <v>123</v>
      </c>
      <c r="C1420" s="2">
        <v>123</v>
      </c>
      <c r="D1420" s="2" t="s">
        <v>730</v>
      </c>
      <c r="E1420" s="3">
        <v>8</v>
      </c>
      <c r="F1420" s="3">
        <v>30</v>
      </c>
      <c r="G1420" s="3">
        <v>32</v>
      </c>
      <c r="H1420" s="3">
        <v>0.93200000000000005</v>
      </c>
      <c r="I1420" s="3">
        <v>1.92</v>
      </c>
      <c r="J1420" s="4" t="str">
        <f t="shared" si="132"/>
        <v>Se calcula por P volum</v>
      </c>
      <c r="K1420" s="3">
        <f t="shared" si="133"/>
        <v>1.92</v>
      </c>
      <c r="L1420" s="5">
        <v>17990</v>
      </c>
      <c r="M1420" s="2" t="str">
        <f t="shared" si="134"/>
        <v>$9.990-$19.990</v>
      </c>
      <c r="N1420" s="5">
        <f t="shared" si="135"/>
        <v>1000</v>
      </c>
      <c r="O1420" s="6" t="str">
        <f t="shared" si="136"/>
        <v>No aplica (&lt;$19.990)</v>
      </c>
      <c r="P1420" s="7">
        <f t="array" ref="P1420">IF(OR(L1420="",K1420=""),"",IF(L1420&lt;19990,0,IF(L1420&lt;=30000,INDEX(Tarifas!$C$2:$C$37,MATCH(K1420,Tarifas!$A$2:$A$37,1)),IF(L1420&lt;=40000,INDEX(Tarifas!$D$2:$D$37,MATCH(K1420,Tarifas!$A$2:$A$37,1)),INDEX(Tarifas!$E$2:$E$37,MATCH(K1420,Tarifas!$A$2:$A$37,1))))))</f>
        <v>0</v>
      </c>
      <c r="Q1420" s="7">
        <f t="shared" si="137"/>
        <v>1000</v>
      </c>
    </row>
    <row r="1421" spans="1:17" ht="15.75" customHeight="1" x14ac:dyDescent="0.25">
      <c r="A1421" s="2">
        <v>123</v>
      </c>
      <c r="B1421" s="2">
        <v>123</v>
      </c>
      <c r="C1421" s="2">
        <v>123</v>
      </c>
      <c r="D1421" s="2" t="s">
        <v>730</v>
      </c>
      <c r="E1421" s="3">
        <v>8</v>
      </c>
      <c r="F1421" s="3">
        <v>30</v>
      </c>
      <c r="G1421" s="3">
        <v>32</v>
      </c>
      <c r="H1421" s="3">
        <v>0.93200000000000005</v>
      </c>
      <c r="I1421" s="3">
        <v>1.92</v>
      </c>
      <c r="J1421" s="4" t="str">
        <f t="shared" si="132"/>
        <v>Se calcula por P volum</v>
      </c>
      <c r="K1421" s="3">
        <f t="shared" si="133"/>
        <v>1.92</v>
      </c>
      <c r="L1421" s="5">
        <v>17990</v>
      </c>
      <c r="M1421" s="2" t="str">
        <f t="shared" si="134"/>
        <v>$9.990-$19.990</v>
      </c>
      <c r="N1421" s="5">
        <f t="shared" si="135"/>
        <v>1000</v>
      </c>
      <c r="O1421" s="6" t="str">
        <f t="shared" si="136"/>
        <v>No aplica (&lt;$19.990)</v>
      </c>
      <c r="P1421" s="7">
        <f t="array" ref="P1421">IF(OR(L1421="",K1421=""),"",IF(L1421&lt;19990,0,IF(L1421&lt;=30000,INDEX(Tarifas!$C$2:$C$37,MATCH(K1421,Tarifas!$A$2:$A$37,1)),IF(L1421&lt;=40000,INDEX(Tarifas!$D$2:$D$37,MATCH(K1421,Tarifas!$A$2:$A$37,1)),INDEX(Tarifas!$E$2:$E$37,MATCH(K1421,Tarifas!$A$2:$A$37,1))))))</f>
        <v>0</v>
      </c>
      <c r="Q1421" s="7">
        <f t="shared" si="137"/>
        <v>1000</v>
      </c>
    </row>
    <row r="1422" spans="1:17" ht="15.75" customHeight="1" x14ac:dyDescent="0.25">
      <c r="A1422" s="2">
        <v>123</v>
      </c>
      <c r="B1422" s="2">
        <v>123</v>
      </c>
      <c r="C1422" s="2">
        <v>123</v>
      </c>
      <c r="D1422" s="2" t="s">
        <v>731</v>
      </c>
      <c r="E1422" s="3">
        <v>9</v>
      </c>
      <c r="F1422" s="3">
        <v>10</v>
      </c>
      <c r="G1422" s="3">
        <v>27</v>
      </c>
      <c r="H1422" s="3">
        <v>0.93200000000000005</v>
      </c>
      <c r="I1422" s="3">
        <v>0.60750000000000004</v>
      </c>
      <c r="J1422" s="4" t="str">
        <f t="shared" si="132"/>
        <v>Se calcula por Peso</v>
      </c>
      <c r="K1422" s="3">
        <f t="shared" si="133"/>
        <v>0.93200000000000005</v>
      </c>
      <c r="L1422" s="5">
        <v>3990</v>
      </c>
      <c r="M1422" s="2" t="str">
        <f t="shared" si="134"/>
        <v>Hasta $9.989</v>
      </c>
      <c r="N1422" s="5">
        <f t="shared" si="135"/>
        <v>700</v>
      </c>
      <c r="O1422" s="6" t="str">
        <f t="shared" si="136"/>
        <v>No aplica (&lt;$19.990)</v>
      </c>
      <c r="P1422" s="7">
        <f t="array" ref="P1422">IF(OR(L1422="",K1422=""),"",IF(L1422&lt;19990,0,IF(L1422&lt;=30000,INDEX(Tarifas!$C$2:$C$37,MATCH(K1422,Tarifas!$A$2:$A$37,1)),IF(L1422&lt;=40000,INDEX(Tarifas!$D$2:$D$37,MATCH(K1422,Tarifas!$A$2:$A$37,1)),INDEX(Tarifas!$E$2:$E$37,MATCH(K1422,Tarifas!$A$2:$A$37,1))))))</f>
        <v>0</v>
      </c>
      <c r="Q1422" s="7">
        <f t="shared" si="137"/>
        <v>700</v>
      </c>
    </row>
    <row r="1423" spans="1:17" ht="15.75" customHeight="1" x14ac:dyDescent="0.25">
      <c r="A1423" s="2">
        <v>123</v>
      </c>
      <c r="B1423" s="2">
        <v>123</v>
      </c>
      <c r="C1423" s="2">
        <v>123</v>
      </c>
      <c r="D1423" s="2" t="s">
        <v>731</v>
      </c>
      <c r="E1423" s="3">
        <v>9</v>
      </c>
      <c r="F1423" s="3">
        <v>10</v>
      </c>
      <c r="G1423" s="3">
        <v>27</v>
      </c>
      <c r="H1423" s="3">
        <v>0.93200000000000005</v>
      </c>
      <c r="I1423" s="3">
        <v>0.60750000000000004</v>
      </c>
      <c r="J1423" s="4" t="str">
        <f t="shared" si="132"/>
        <v>Se calcula por Peso</v>
      </c>
      <c r="K1423" s="3">
        <f t="shared" si="133"/>
        <v>0.93200000000000005</v>
      </c>
      <c r="L1423" s="5">
        <v>3990</v>
      </c>
      <c r="M1423" s="2" t="str">
        <f t="shared" si="134"/>
        <v>Hasta $9.989</v>
      </c>
      <c r="N1423" s="5">
        <f t="shared" si="135"/>
        <v>700</v>
      </c>
      <c r="O1423" s="6" t="str">
        <f t="shared" si="136"/>
        <v>No aplica (&lt;$19.990)</v>
      </c>
      <c r="P1423" s="7">
        <f t="array" ref="P1423">IF(OR(L1423="",K1423=""),"",IF(L1423&lt;19990,0,IF(L1423&lt;=30000,INDEX(Tarifas!$C$2:$C$37,MATCH(K1423,Tarifas!$A$2:$A$37,1)),IF(L1423&lt;=40000,INDEX(Tarifas!$D$2:$D$37,MATCH(K1423,Tarifas!$A$2:$A$37,1)),INDEX(Tarifas!$E$2:$E$37,MATCH(K1423,Tarifas!$A$2:$A$37,1))))))</f>
        <v>0</v>
      </c>
      <c r="Q1423" s="7">
        <f t="shared" si="137"/>
        <v>700</v>
      </c>
    </row>
    <row r="1424" spans="1:17" ht="15.75" customHeight="1" x14ac:dyDescent="0.25">
      <c r="A1424" s="2">
        <v>123</v>
      </c>
      <c r="B1424" s="2">
        <v>123</v>
      </c>
      <c r="C1424" s="2">
        <v>123</v>
      </c>
      <c r="D1424" s="2" t="s">
        <v>730</v>
      </c>
      <c r="E1424" s="3">
        <v>8</v>
      </c>
      <c r="F1424" s="3">
        <v>30</v>
      </c>
      <c r="G1424" s="3">
        <v>32</v>
      </c>
      <c r="H1424" s="3">
        <v>0.93200000000000005</v>
      </c>
      <c r="I1424" s="3">
        <v>1.92</v>
      </c>
      <c r="J1424" s="4" t="str">
        <f t="shared" si="132"/>
        <v>Se calcula por P volum</v>
      </c>
      <c r="K1424" s="3">
        <f t="shared" si="133"/>
        <v>1.92</v>
      </c>
      <c r="L1424" s="5">
        <v>20990</v>
      </c>
      <c r="M1424" s="2" t="str">
        <f t="shared" si="134"/>
        <v>Sin costo fijo</v>
      </c>
      <c r="N1424" s="5">
        <f t="shared" si="135"/>
        <v>0</v>
      </c>
      <c r="O1424" s="6" t="str">
        <f t="shared" si="136"/>
        <v>$19.990-$30.000</v>
      </c>
      <c r="P1424" s="7">
        <f t="array" ref="P1424">IF(OR(L1424="",K1424=""),"",IF(L1424&lt;19990,0,IF(L1424&lt;=30000,INDEX(Tarifas!$C$2:$C$37,MATCH(K1424,Tarifas!$A$2:$A$37,1)),IF(L1424&lt;=40000,INDEX(Tarifas!$D$2:$D$37,MATCH(K1424,Tarifas!$A$2:$A$37,1)),INDEX(Tarifas!$E$2:$E$37,MATCH(K1424,Tarifas!$A$2:$A$37,1))))))</f>
        <v>2640</v>
      </c>
      <c r="Q1424" s="7">
        <f t="shared" si="137"/>
        <v>2640</v>
      </c>
    </row>
    <row r="1425" spans="1:17" ht="15.75" customHeight="1" x14ac:dyDescent="0.25">
      <c r="A1425" s="2">
        <v>123</v>
      </c>
      <c r="B1425" s="2">
        <v>123</v>
      </c>
      <c r="C1425" s="2">
        <v>123</v>
      </c>
      <c r="D1425" s="2" t="s">
        <v>730</v>
      </c>
      <c r="E1425" s="3">
        <v>8</v>
      </c>
      <c r="F1425" s="3">
        <v>30</v>
      </c>
      <c r="G1425" s="3">
        <v>32</v>
      </c>
      <c r="H1425" s="3">
        <v>0.93200000000000005</v>
      </c>
      <c r="I1425" s="3">
        <v>1.92</v>
      </c>
      <c r="J1425" s="4" t="str">
        <f t="shared" si="132"/>
        <v>Se calcula por P volum</v>
      </c>
      <c r="K1425" s="3">
        <f t="shared" si="133"/>
        <v>1.92</v>
      </c>
      <c r="L1425" s="5">
        <v>20990</v>
      </c>
      <c r="M1425" s="2" t="str">
        <f t="shared" si="134"/>
        <v>Sin costo fijo</v>
      </c>
      <c r="N1425" s="5">
        <f t="shared" si="135"/>
        <v>0</v>
      </c>
      <c r="O1425" s="6" t="str">
        <f t="shared" si="136"/>
        <v>$19.990-$30.000</v>
      </c>
      <c r="P1425" s="7">
        <f t="array" ref="P1425">IF(OR(L1425="",K1425=""),"",IF(L1425&lt;19990,0,IF(L1425&lt;=30000,INDEX(Tarifas!$C$2:$C$37,MATCH(K1425,Tarifas!$A$2:$A$37,1)),IF(L1425&lt;=40000,INDEX(Tarifas!$D$2:$D$37,MATCH(K1425,Tarifas!$A$2:$A$37,1)),INDEX(Tarifas!$E$2:$E$37,MATCH(K1425,Tarifas!$A$2:$A$37,1))))))</f>
        <v>2640</v>
      </c>
      <c r="Q1425" s="7">
        <f t="shared" si="137"/>
        <v>2640</v>
      </c>
    </row>
    <row r="1426" spans="1:17" ht="15.75" customHeight="1" x14ac:dyDescent="0.25">
      <c r="A1426" s="2">
        <v>123</v>
      </c>
      <c r="B1426" s="2">
        <v>123</v>
      </c>
      <c r="C1426" s="2">
        <v>123</v>
      </c>
      <c r="D1426" s="2" t="s">
        <v>732</v>
      </c>
      <c r="E1426" s="3">
        <v>8</v>
      </c>
      <c r="F1426" s="3">
        <v>24</v>
      </c>
      <c r="G1426" s="3">
        <v>30</v>
      </c>
      <c r="H1426" s="3">
        <v>0.93100000000000005</v>
      </c>
      <c r="I1426" s="3">
        <v>1.44</v>
      </c>
      <c r="J1426" s="4" t="str">
        <f t="shared" si="132"/>
        <v>Se calcula por P volum</v>
      </c>
      <c r="K1426" s="3">
        <f t="shared" si="133"/>
        <v>1.44</v>
      </c>
      <c r="L1426" s="5">
        <v>3870</v>
      </c>
      <c r="M1426" s="2" t="str">
        <f t="shared" si="134"/>
        <v>Hasta $9.989</v>
      </c>
      <c r="N1426" s="5">
        <f t="shared" si="135"/>
        <v>700</v>
      </c>
      <c r="O1426" s="6" t="str">
        <f t="shared" si="136"/>
        <v>No aplica (&lt;$19.990)</v>
      </c>
      <c r="P1426" s="7">
        <f t="array" ref="P1426">IF(OR(L1426="",K1426=""),"",IF(L1426&lt;19990,0,IF(L1426&lt;=30000,INDEX(Tarifas!$C$2:$C$37,MATCH(K1426,Tarifas!$A$2:$A$37,1)),IF(L1426&lt;=40000,INDEX(Tarifas!$D$2:$D$37,MATCH(K1426,Tarifas!$A$2:$A$37,1)),INDEX(Tarifas!$E$2:$E$37,MATCH(K1426,Tarifas!$A$2:$A$37,1))))))</f>
        <v>0</v>
      </c>
      <c r="Q1426" s="7">
        <f t="shared" si="137"/>
        <v>700</v>
      </c>
    </row>
    <row r="1427" spans="1:17" ht="15.75" customHeight="1" x14ac:dyDescent="0.25">
      <c r="A1427" s="2">
        <v>123</v>
      </c>
      <c r="B1427" s="2">
        <v>123</v>
      </c>
      <c r="C1427" s="2">
        <v>123</v>
      </c>
      <c r="D1427" s="2" t="s">
        <v>733</v>
      </c>
      <c r="E1427" s="3">
        <v>15</v>
      </c>
      <c r="F1427" s="3">
        <v>38</v>
      </c>
      <c r="G1427" s="3">
        <v>45</v>
      </c>
      <c r="H1427" s="3">
        <v>0.93</v>
      </c>
      <c r="I1427" s="3">
        <v>6.4124999999999996</v>
      </c>
      <c r="J1427" s="4" t="str">
        <f t="shared" si="132"/>
        <v>Se calcula por P volum</v>
      </c>
      <c r="K1427" s="3">
        <f t="shared" si="133"/>
        <v>6.4124999999999996</v>
      </c>
      <c r="L1427" s="5">
        <v>12981</v>
      </c>
      <c r="M1427" s="2" t="str">
        <f t="shared" si="134"/>
        <v>$9.990-$19.990</v>
      </c>
      <c r="N1427" s="5">
        <f t="shared" si="135"/>
        <v>1000</v>
      </c>
      <c r="O1427" s="6" t="str">
        <f t="shared" si="136"/>
        <v>No aplica (&lt;$19.990)</v>
      </c>
      <c r="P1427" s="7">
        <f t="array" ref="P1427">IF(OR(L1427="",K1427=""),"",IF(L1427&lt;19990,0,IF(L1427&lt;=30000,INDEX(Tarifas!$C$2:$C$37,MATCH(K1427,Tarifas!$A$2:$A$37,1)),IF(L1427&lt;=40000,INDEX(Tarifas!$D$2:$D$37,MATCH(K1427,Tarifas!$A$2:$A$37,1)),INDEX(Tarifas!$E$2:$E$37,MATCH(K1427,Tarifas!$A$2:$A$37,1))))))</f>
        <v>0</v>
      </c>
      <c r="Q1427" s="7">
        <f t="shared" si="137"/>
        <v>1000</v>
      </c>
    </row>
    <row r="1428" spans="1:17" ht="15.75" customHeight="1" x14ac:dyDescent="0.25">
      <c r="A1428" s="2">
        <v>123</v>
      </c>
      <c r="B1428" s="2">
        <v>123</v>
      </c>
      <c r="C1428" s="2">
        <v>123</v>
      </c>
      <c r="D1428" s="2" t="s">
        <v>734</v>
      </c>
      <c r="E1428" s="3">
        <v>11</v>
      </c>
      <c r="F1428" s="3">
        <v>11</v>
      </c>
      <c r="G1428" s="3">
        <v>14</v>
      </c>
      <c r="H1428" s="3">
        <v>0.92600000000000005</v>
      </c>
      <c r="I1428" s="3">
        <v>0.42349999999999999</v>
      </c>
      <c r="J1428" s="4" t="str">
        <f t="shared" si="132"/>
        <v>Se calcula por Peso</v>
      </c>
      <c r="K1428" s="3">
        <f t="shared" si="133"/>
        <v>0.92600000000000005</v>
      </c>
      <c r="L1428" s="5">
        <v>25990</v>
      </c>
      <c r="M1428" s="2" t="str">
        <f t="shared" si="134"/>
        <v>Sin costo fijo</v>
      </c>
      <c r="N1428" s="5">
        <f t="shared" si="135"/>
        <v>0</v>
      </c>
      <c r="O1428" s="6" t="str">
        <f t="shared" si="136"/>
        <v>$19.990-$30.000</v>
      </c>
      <c r="P1428" s="7">
        <f t="array" ref="P1428">IF(OR(L1428="",K1428=""),"",IF(L1428&lt;19990,0,IF(L1428&lt;=30000,INDEX(Tarifas!$C$2:$C$37,MATCH(K1428,Tarifas!$A$2:$A$37,1)),IF(L1428&lt;=40000,INDEX(Tarifas!$D$2:$D$37,MATCH(K1428,Tarifas!$A$2:$A$37,1)),INDEX(Tarifas!$E$2:$E$37,MATCH(K1428,Tarifas!$A$2:$A$37,1))))))</f>
        <v>2480</v>
      </c>
      <c r="Q1428" s="7">
        <f t="shared" si="137"/>
        <v>2480</v>
      </c>
    </row>
    <row r="1429" spans="1:17" ht="15.75" customHeight="1" x14ac:dyDescent="0.25">
      <c r="A1429" s="2">
        <v>123</v>
      </c>
      <c r="B1429" s="2">
        <v>123</v>
      </c>
      <c r="C1429" s="2">
        <v>123</v>
      </c>
      <c r="D1429" s="2" t="s">
        <v>734</v>
      </c>
      <c r="E1429" s="3">
        <v>11</v>
      </c>
      <c r="F1429" s="3">
        <v>11</v>
      </c>
      <c r="G1429" s="3">
        <v>14</v>
      </c>
      <c r="H1429" s="3">
        <v>0.92600000000000005</v>
      </c>
      <c r="I1429" s="3">
        <v>0.42349999999999999</v>
      </c>
      <c r="J1429" s="4" t="str">
        <f t="shared" si="132"/>
        <v>Se calcula por Peso</v>
      </c>
      <c r="K1429" s="3">
        <f t="shared" si="133"/>
        <v>0.92600000000000005</v>
      </c>
      <c r="L1429" s="5">
        <v>25990</v>
      </c>
      <c r="M1429" s="2" t="str">
        <f t="shared" si="134"/>
        <v>Sin costo fijo</v>
      </c>
      <c r="N1429" s="5">
        <f t="shared" si="135"/>
        <v>0</v>
      </c>
      <c r="O1429" s="6" t="str">
        <f t="shared" si="136"/>
        <v>$19.990-$30.000</v>
      </c>
      <c r="P1429" s="7">
        <f t="array" ref="P1429">IF(OR(L1429="",K1429=""),"",IF(L1429&lt;19990,0,IF(L1429&lt;=30000,INDEX(Tarifas!$C$2:$C$37,MATCH(K1429,Tarifas!$A$2:$A$37,1)),IF(L1429&lt;=40000,INDEX(Tarifas!$D$2:$D$37,MATCH(K1429,Tarifas!$A$2:$A$37,1)),INDEX(Tarifas!$E$2:$E$37,MATCH(K1429,Tarifas!$A$2:$A$37,1))))))</f>
        <v>2480</v>
      </c>
      <c r="Q1429" s="7">
        <f t="shared" si="137"/>
        <v>2480</v>
      </c>
    </row>
    <row r="1430" spans="1:17" ht="15.75" customHeight="1" x14ac:dyDescent="0.25">
      <c r="A1430" s="2">
        <v>123</v>
      </c>
      <c r="B1430" s="2">
        <v>123</v>
      </c>
      <c r="C1430" s="2">
        <v>123</v>
      </c>
      <c r="D1430" s="2" t="s">
        <v>735</v>
      </c>
      <c r="E1430" s="3">
        <v>8</v>
      </c>
      <c r="F1430" s="3">
        <v>9</v>
      </c>
      <c r="G1430" s="3">
        <v>21</v>
      </c>
      <c r="H1430" s="3">
        <v>0.92600000000000005</v>
      </c>
      <c r="I1430" s="3">
        <v>0.378</v>
      </c>
      <c r="J1430" s="4" t="str">
        <f t="shared" si="132"/>
        <v>Se calcula por Peso</v>
      </c>
      <c r="K1430" s="3">
        <f t="shared" si="133"/>
        <v>0.92600000000000005</v>
      </c>
      <c r="L1430" s="5">
        <v>28990</v>
      </c>
      <c r="M1430" s="2" t="str">
        <f t="shared" si="134"/>
        <v>Sin costo fijo</v>
      </c>
      <c r="N1430" s="5">
        <f t="shared" si="135"/>
        <v>0</v>
      </c>
      <c r="O1430" s="6" t="str">
        <f t="shared" si="136"/>
        <v>$19.990-$30.000</v>
      </c>
      <c r="P1430" s="7">
        <f t="array" ref="P1430">IF(OR(L1430="",K1430=""),"",IF(L1430&lt;19990,0,IF(L1430&lt;=30000,INDEX(Tarifas!$C$2:$C$37,MATCH(K1430,Tarifas!$A$2:$A$37,1)),IF(L1430&lt;=40000,INDEX(Tarifas!$D$2:$D$37,MATCH(K1430,Tarifas!$A$2:$A$37,1)),INDEX(Tarifas!$E$2:$E$37,MATCH(K1430,Tarifas!$A$2:$A$37,1))))))</f>
        <v>2480</v>
      </c>
      <c r="Q1430" s="7">
        <f t="shared" si="137"/>
        <v>2480</v>
      </c>
    </row>
    <row r="1431" spans="1:17" ht="15.75" customHeight="1" x14ac:dyDescent="0.25">
      <c r="A1431" s="2">
        <v>123</v>
      </c>
      <c r="B1431" s="2">
        <v>123</v>
      </c>
      <c r="C1431" s="2">
        <v>123</v>
      </c>
      <c r="D1431" s="2" t="s">
        <v>735</v>
      </c>
      <c r="E1431" s="3">
        <v>8</v>
      </c>
      <c r="F1431" s="3">
        <v>9</v>
      </c>
      <c r="G1431" s="3">
        <v>21</v>
      </c>
      <c r="H1431" s="3">
        <v>0.92600000000000005</v>
      </c>
      <c r="I1431" s="3">
        <v>0.378</v>
      </c>
      <c r="J1431" s="4" t="str">
        <f t="shared" si="132"/>
        <v>Se calcula por Peso</v>
      </c>
      <c r="K1431" s="3">
        <f t="shared" si="133"/>
        <v>0.92600000000000005</v>
      </c>
      <c r="L1431" s="5">
        <v>28990</v>
      </c>
      <c r="M1431" s="2" t="str">
        <f t="shared" si="134"/>
        <v>Sin costo fijo</v>
      </c>
      <c r="N1431" s="5">
        <f t="shared" si="135"/>
        <v>0</v>
      </c>
      <c r="O1431" s="6" t="str">
        <f t="shared" si="136"/>
        <v>$19.990-$30.000</v>
      </c>
      <c r="P1431" s="7">
        <f t="array" ref="P1431">IF(OR(L1431="",K1431=""),"",IF(L1431&lt;19990,0,IF(L1431&lt;=30000,INDEX(Tarifas!$C$2:$C$37,MATCH(K1431,Tarifas!$A$2:$A$37,1)),IF(L1431&lt;=40000,INDEX(Tarifas!$D$2:$D$37,MATCH(K1431,Tarifas!$A$2:$A$37,1)),INDEX(Tarifas!$E$2:$E$37,MATCH(K1431,Tarifas!$A$2:$A$37,1))))))</f>
        <v>2480</v>
      </c>
      <c r="Q1431" s="7">
        <f t="shared" si="137"/>
        <v>2480</v>
      </c>
    </row>
    <row r="1432" spans="1:17" ht="15.75" customHeight="1" x14ac:dyDescent="0.25">
      <c r="A1432" s="2">
        <v>123</v>
      </c>
      <c r="B1432" s="2">
        <v>123</v>
      </c>
      <c r="C1432" s="2">
        <v>123</v>
      </c>
      <c r="D1432" s="2" t="s">
        <v>736</v>
      </c>
      <c r="E1432" s="3">
        <v>12</v>
      </c>
      <c r="F1432" s="3">
        <v>17</v>
      </c>
      <c r="G1432" s="3">
        <v>24</v>
      </c>
      <c r="H1432" s="3">
        <v>0.92400000000000004</v>
      </c>
      <c r="I1432" s="3">
        <v>1.224</v>
      </c>
      <c r="J1432" s="4" t="str">
        <f t="shared" si="132"/>
        <v>Se calcula por P volum</v>
      </c>
      <c r="K1432" s="3">
        <f t="shared" si="133"/>
        <v>1.224</v>
      </c>
      <c r="L1432" s="5">
        <v>1770</v>
      </c>
      <c r="M1432" s="2" t="str">
        <f t="shared" si="134"/>
        <v>Hasta $9.989</v>
      </c>
      <c r="N1432" s="5">
        <f t="shared" si="135"/>
        <v>700</v>
      </c>
      <c r="O1432" s="6" t="str">
        <f t="shared" si="136"/>
        <v>No aplica (&lt;$19.990)</v>
      </c>
      <c r="P1432" s="7">
        <f t="array" ref="P1432">IF(OR(L1432="",K1432=""),"",IF(L1432&lt;19990,0,IF(L1432&lt;=30000,INDEX(Tarifas!$C$2:$C$37,MATCH(K1432,Tarifas!$A$2:$A$37,1)),IF(L1432&lt;=40000,INDEX(Tarifas!$D$2:$D$37,MATCH(K1432,Tarifas!$A$2:$A$37,1)),INDEX(Tarifas!$E$2:$E$37,MATCH(K1432,Tarifas!$A$2:$A$37,1))))))</f>
        <v>0</v>
      </c>
      <c r="Q1432" s="7">
        <f t="shared" si="137"/>
        <v>700</v>
      </c>
    </row>
    <row r="1433" spans="1:17" ht="15.75" customHeight="1" x14ac:dyDescent="0.25">
      <c r="A1433" s="2">
        <v>123</v>
      </c>
      <c r="B1433" s="2">
        <v>123</v>
      </c>
      <c r="C1433" s="2">
        <v>123</v>
      </c>
      <c r="D1433" s="2" t="s">
        <v>736</v>
      </c>
      <c r="E1433" s="3">
        <v>12</v>
      </c>
      <c r="F1433" s="3">
        <v>17</v>
      </c>
      <c r="G1433" s="3">
        <v>24</v>
      </c>
      <c r="H1433" s="3">
        <v>0.92400000000000004</v>
      </c>
      <c r="I1433" s="3">
        <v>1.224</v>
      </c>
      <c r="J1433" s="4" t="str">
        <f t="shared" si="132"/>
        <v>Se calcula por P volum</v>
      </c>
      <c r="K1433" s="3">
        <f t="shared" si="133"/>
        <v>1.224</v>
      </c>
      <c r="L1433" s="5">
        <v>1770</v>
      </c>
      <c r="M1433" s="2" t="str">
        <f t="shared" si="134"/>
        <v>Hasta $9.989</v>
      </c>
      <c r="N1433" s="5">
        <f t="shared" si="135"/>
        <v>700</v>
      </c>
      <c r="O1433" s="6" t="str">
        <f t="shared" si="136"/>
        <v>No aplica (&lt;$19.990)</v>
      </c>
      <c r="P1433" s="7">
        <f t="array" ref="P1433">IF(OR(L1433="",K1433=""),"",IF(L1433&lt;19990,0,IF(L1433&lt;=30000,INDEX(Tarifas!$C$2:$C$37,MATCH(K1433,Tarifas!$A$2:$A$37,1)),IF(L1433&lt;=40000,INDEX(Tarifas!$D$2:$D$37,MATCH(K1433,Tarifas!$A$2:$A$37,1)),INDEX(Tarifas!$E$2:$E$37,MATCH(K1433,Tarifas!$A$2:$A$37,1))))))</f>
        <v>0</v>
      </c>
      <c r="Q1433" s="7">
        <f t="shared" si="137"/>
        <v>700</v>
      </c>
    </row>
    <row r="1434" spans="1:17" ht="15.75" customHeight="1" x14ac:dyDescent="0.25">
      <c r="A1434" s="2">
        <v>123</v>
      </c>
      <c r="B1434" s="2">
        <v>123</v>
      </c>
      <c r="C1434" s="2">
        <v>123</v>
      </c>
      <c r="D1434" s="2" t="s">
        <v>737</v>
      </c>
      <c r="E1434" s="3">
        <v>10</v>
      </c>
      <c r="F1434" s="3">
        <v>19</v>
      </c>
      <c r="G1434" s="3">
        <v>25</v>
      </c>
      <c r="H1434" s="3">
        <v>0.92100000000000004</v>
      </c>
      <c r="I1434" s="3">
        <v>1.1875</v>
      </c>
      <c r="J1434" s="4" t="str">
        <f t="shared" si="132"/>
        <v>Se calcula por P volum</v>
      </c>
      <c r="K1434" s="3">
        <f t="shared" si="133"/>
        <v>1.1875</v>
      </c>
      <c r="L1434" s="5">
        <v>1639</v>
      </c>
      <c r="M1434" s="2" t="str">
        <f t="shared" si="134"/>
        <v>Hasta $9.989</v>
      </c>
      <c r="N1434" s="5">
        <f t="shared" si="135"/>
        <v>700</v>
      </c>
      <c r="O1434" s="6" t="str">
        <f t="shared" si="136"/>
        <v>No aplica (&lt;$19.990)</v>
      </c>
      <c r="P1434" s="7">
        <f t="array" ref="P1434">IF(OR(L1434="",K1434=""),"",IF(L1434&lt;19990,0,IF(L1434&lt;=30000,INDEX(Tarifas!$C$2:$C$37,MATCH(K1434,Tarifas!$A$2:$A$37,1)),IF(L1434&lt;=40000,INDEX(Tarifas!$D$2:$D$37,MATCH(K1434,Tarifas!$A$2:$A$37,1)),INDEX(Tarifas!$E$2:$E$37,MATCH(K1434,Tarifas!$A$2:$A$37,1))))))</f>
        <v>0</v>
      </c>
      <c r="Q1434" s="7">
        <f t="shared" si="137"/>
        <v>700</v>
      </c>
    </row>
    <row r="1435" spans="1:17" ht="15.75" customHeight="1" x14ac:dyDescent="0.25">
      <c r="A1435" s="2">
        <v>123</v>
      </c>
      <c r="B1435" s="2">
        <v>123</v>
      </c>
      <c r="C1435" s="2">
        <v>123</v>
      </c>
      <c r="D1435" s="2" t="s">
        <v>738</v>
      </c>
      <c r="E1435" s="3">
        <v>6</v>
      </c>
      <c r="F1435" s="3">
        <v>7</v>
      </c>
      <c r="G1435" s="3">
        <v>38</v>
      </c>
      <c r="H1435" s="3">
        <v>0.92</v>
      </c>
      <c r="I1435" s="3">
        <v>0.39900000000000002</v>
      </c>
      <c r="J1435" s="4" t="str">
        <f t="shared" si="132"/>
        <v>Se calcula por Peso</v>
      </c>
      <c r="K1435" s="3">
        <f t="shared" si="133"/>
        <v>0.92</v>
      </c>
      <c r="L1435" s="5">
        <v>6469</v>
      </c>
      <c r="M1435" s="2" t="str">
        <f t="shared" si="134"/>
        <v>Hasta $9.989</v>
      </c>
      <c r="N1435" s="5">
        <f t="shared" si="135"/>
        <v>700</v>
      </c>
      <c r="O1435" s="6" t="str">
        <f t="shared" si="136"/>
        <v>No aplica (&lt;$19.990)</v>
      </c>
      <c r="P1435" s="7">
        <f t="array" ref="P1435">IF(OR(L1435="",K1435=""),"",IF(L1435&lt;19990,0,IF(L1435&lt;=30000,INDEX(Tarifas!$C$2:$C$37,MATCH(K1435,Tarifas!$A$2:$A$37,1)),IF(L1435&lt;=40000,INDEX(Tarifas!$D$2:$D$37,MATCH(K1435,Tarifas!$A$2:$A$37,1)),INDEX(Tarifas!$E$2:$E$37,MATCH(K1435,Tarifas!$A$2:$A$37,1))))))</f>
        <v>0</v>
      </c>
      <c r="Q1435" s="7">
        <f t="shared" si="137"/>
        <v>700</v>
      </c>
    </row>
    <row r="1436" spans="1:17" ht="15.75" customHeight="1" x14ac:dyDescent="0.25">
      <c r="A1436" s="2">
        <v>123</v>
      </c>
      <c r="B1436" s="2">
        <v>123</v>
      </c>
      <c r="C1436" s="2">
        <v>123</v>
      </c>
      <c r="D1436" s="2" t="s">
        <v>738</v>
      </c>
      <c r="E1436" s="3">
        <v>6</v>
      </c>
      <c r="F1436" s="3">
        <v>7</v>
      </c>
      <c r="G1436" s="3">
        <v>38</v>
      </c>
      <c r="H1436" s="3">
        <v>0.92</v>
      </c>
      <c r="I1436" s="3">
        <v>0.39900000000000002</v>
      </c>
      <c r="J1436" s="4" t="str">
        <f t="shared" si="132"/>
        <v>Se calcula por Peso</v>
      </c>
      <c r="K1436" s="3">
        <f t="shared" si="133"/>
        <v>0.92</v>
      </c>
      <c r="L1436" s="5">
        <v>6469</v>
      </c>
      <c r="M1436" s="2" t="str">
        <f t="shared" si="134"/>
        <v>Hasta $9.989</v>
      </c>
      <c r="N1436" s="5">
        <f t="shared" si="135"/>
        <v>700</v>
      </c>
      <c r="O1436" s="6" t="str">
        <f t="shared" si="136"/>
        <v>No aplica (&lt;$19.990)</v>
      </c>
      <c r="P1436" s="7">
        <f t="array" ref="P1436">IF(OR(L1436="",K1436=""),"",IF(L1436&lt;19990,0,IF(L1436&lt;=30000,INDEX(Tarifas!$C$2:$C$37,MATCH(K1436,Tarifas!$A$2:$A$37,1)),IF(L1436&lt;=40000,INDEX(Tarifas!$D$2:$D$37,MATCH(K1436,Tarifas!$A$2:$A$37,1)),INDEX(Tarifas!$E$2:$E$37,MATCH(K1436,Tarifas!$A$2:$A$37,1))))))</f>
        <v>0</v>
      </c>
      <c r="Q1436" s="7">
        <f t="shared" si="137"/>
        <v>700</v>
      </c>
    </row>
    <row r="1437" spans="1:17" ht="15.75" customHeight="1" x14ac:dyDescent="0.25">
      <c r="A1437" s="2">
        <v>123</v>
      </c>
      <c r="B1437" s="2">
        <v>123</v>
      </c>
      <c r="C1437" s="2">
        <v>123</v>
      </c>
      <c r="D1437" s="2" t="s">
        <v>739</v>
      </c>
      <c r="E1437" s="3">
        <v>6</v>
      </c>
      <c r="F1437" s="3">
        <v>20</v>
      </c>
      <c r="G1437" s="3">
        <v>32</v>
      </c>
      <c r="H1437" s="3">
        <v>0.91800000000000004</v>
      </c>
      <c r="I1437" s="3">
        <v>0.96</v>
      </c>
      <c r="J1437" s="4" t="str">
        <f t="shared" si="132"/>
        <v>Se calcula por P volum</v>
      </c>
      <c r="K1437" s="3">
        <f t="shared" si="133"/>
        <v>0.96</v>
      </c>
      <c r="L1437" s="5">
        <v>16990</v>
      </c>
      <c r="M1437" s="2" t="str">
        <f t="shared" si="134"/>
        <v>$9.990-$19.990</v>
      </c>
      <c r="N1437" s="5">
        <f t="shared" si="135"/>
        <v>1000</v>
      </c>
      <c r="O1437" s="6" t="str">
        <f t="shared" si="136"/>
        <v>No aplica (&lt;$19.990)</v>
      </c>
      <c r="P1437" s="7">
        <f t="array" ref="P1437">IF(OR(L1437="",K1437=""),"",IF(L1437&lt;19990,0,IF(L1437&lt;=30000,INDEX(Tarifas!$C$2:$C$37,MATCH(K1437,Tarifas!$A$2:$A$37,1)),IF(L1437&lt;=40000,INDEX(Tarifas!$D$2:$D$37,MATCH(K1437,Tarifas!$A$2:$A$37,1)),INDEX(Tarifas!$E$2:$E$37,MATCH(K1437,Tarifas!$A$2:$A$37,1))))))</f>
        <v>0</v>
      </c>
      <c r="Q1437" s="7">
        <f t="shared" si="137"/>
        <v>1000</v>
      </c>
    </row>
    <row r="1438" spans="1:17" ht="15.75" customHeight="1" x14ac:dyDescent="0.25">
      <c r="A1438" s="2">
        <v>123</v>
      </c>
      <c r="B1438" s="2">
        <v>123</v>
      </c>
      <c r="C1438" s="2">
        <v>123</v>
      </c>
      <c r="D1438" s="2" t="s">
        <v>740</v>
      </c>
      <c r="E1438" s="3">
        <v>6</v>
      </c>
      <c r="F1438" s="3">
        <v>6</v>
      </c>
      <c r="G1438" s="3">
        <v>37</v>
      </c>
      <c r="H1438" s="3">
        <v>0.91200000000000003</v>
      </c>
      <c r="I1438" s="3">
        <v>0.33300000000000002</v>
      </c>
      <c r="J1438" s="4" t="str">
        <f t="shared" si="132"/>
        <v>Se calcula por Peso</v>
      </c>
      <c r="K1438" s="3">
        <f t="shared" si="133"/>
        <v>0.91200000000000003</v>
      </c>
      <c r="L1438" s="5">
        <v>15991</v>
      </c>
      <c r="M1438" s="2" t="str">
        <f t="shared" si="134"/>
        <v>$9.990-$19.990</v>
      </c>
      <c r="N1438" s="5">
        <f t="shared" si="135"/>
        <v>1000</v>
      </c>
      <c r="O1438" s="6" t="str">
        <f t="shared" si="136"/>
        <v>No aplica (&lt;$19.990)</v>
      </c>
      <c r="P1438" s="7">
        <f t="array" ref="P1438">IF(OR(L1438="",K1438=""),"",IF(L1438&lt;19990,0,IF(L1438&lt;=30000,INDEX(Tarifas!$C$2:$C$37,MATCH(K1438,Tarifas!$A$2:$A$37,1)),IF(L1438&lt;=40000,INDEX(Tarifas!$D$2:$D$37,MATCH(K1438,Tarifas!$A$2:$A$37,1)),INDEX(Tarifas!$E$2:$E$37,MATCH(K1438,Tarifas!$A$2:$A$37,1))))))</f>
        <v>0</v>
      </c>
      <c r="Q1438" s="7">
        <f t="shared" si="137"/>
        <v>1000</v>
      </c>
    </row>
    <row r="1439" spans="1:17" ht="15.75" customHeight="1" x14ac:dyDescent="0.25">
      <c r="A1439" s="2">
        <v>123</v>
      </c>
      <c r="B1439" s="2">
        <v>123</v>
      </c>
      <c r="C1439" s="2">
        <v>123</v>
      </c>
      <c r="D1439" s="2" t="s">
        <v>740</v>
      </c>
      <c r="E1439" s="3">
        <v>6</v>
      </c>
      <c r="F1439" s="3">
        <v>6</v>
      </c>
      <c r="G1439" s="3">
        <v>37</v>
      </c>
      <c r="H1439" s="3">
        <v>0.91200000000000003</v>
      </c>
      <c r="I1439" s="3">
        <v>0.33300000000000002</v>
      </c>
      <c r="J1439" s="4" t="str">
        <f t="shared" si="132"/>
        <v>Se calcula por Peso</v>
      </c>
      <c r="K1439" s="3">
        <f t="shared" si="133"/>
        <v>0.91200000000000003</v>
      </c>
      <c r="L1439" s="5">
        <v>19992</v>
      </c>
      <c r="M1439" s="2" t="str">
        <f t="shared" si="134"/>
        <v>Sin costo fijo</v>
      </c>
      <c r="N1439" s="5">
        <f t="shared" si="135"/>
        <v>0</v>
      </c>
      <c r="O1439" s="6" t="str">
        <f t="shared" si="136"/>
        <v>$19.990-$30.000</v>
      </c>
      <c r="P1439" s="7">
        <f t="array" ref="P1439">IF(OR(L1439="",K1439=""),"",IF(L1439&lt;19990,0,IF(L1439&lt;=30000,INDEX(Tarifas!$C$2:$C$37,MATCH(K1439,Tarifas!$A$2:$A$37,1)),IF(L1439&lt;=40000,INDEX(Tarifas!$D$2:$D$37,MATCH(K1439,Tarifas!$A$2:$A$37,1)),INDEX(Tarifas!$E$2:$E$37,MATCH(K1439,Tarifas!$A$2:$A$37,1))))))</f>
        <v>2480</v>
      </c>
      <c r="Q1439" s="7">
        <f t="shared" si="137"/>
        <v>2480</v>
      </c>
    </row>
    <row r="1440" spans="1:17" ht="15.75" customHeight="1" x14ac:dyDescent="0.25">
      <c r="A1440" s="2">
        <v>123</v>
      </c>
      <c r="B1440" s="2">
        <v>123</v>
      </c>
      <c r="C1440" s="2">
        <v>123</v>
      </c>
      <c r="D1440" s="2" t="s">
        <v>741</v>
      </c>
      <c r="E1440" s="3">
        <v>13</v>
      </c>
      <c r="F1440" s="3">
        <v>18</v>
      </c>
      <c r="G1440" s="3">
        <v>26</v>
      </c>
      <c r="H1440" s="3">
        <v>0.91</v>
      </c>
      <c r="I1440" s="3">
        <v>1.5209999999999999</v>
      </c>
      <c r="J1440" s="4" t="str">
        <f t="shared" si="132"/>
        <v>Se calcula por P volum</v>
      </c>
      <c r="K1440" s="3">
        <f t="shared" si="133"/>
        <v>1.5209999999999999</v>
      </c>
      <c r="L1440" s="5">
        <v>4890</v>
      </c>
      <c r="M1440" s="2" t="str">
        <f t="shared" si="134"/>
        <v>Hasta $9.989</v>
      </c>
      <c r="N1440" s="5">
        <f t="shared" si="135"/>
        <v>700</v>
      </c>
      <c r="O1440" s="6" t="str">
        <f t="shared" si="136"/>
        <v>No aplica (&lt;$19.990)</v>
      </c>
      <c r="P1440" s="7">
        <f t="array" ref="P1440">IF(OR(L1440="",K1440=""),"",IF(L1440&lt;19990,0,IF(L1440&lt;=30000,INDEX(Tarifas!$C$2:$C$37,MATCH(K1440,Tarifas!$A$2:$A$37,1)),IF(L1440&lt;=40000,INDEX(Tarifas!$D$2:$D$37,MATCH(K1440,Tarifas!$A$2:$A$37,1)),INDEX(Tarifas!$E$2:$E$37,MATCH(K1440,Tarifas!$A$2:$A$37,1))))))</f>
        <v>0</v>
      </c>
      <c r="Q1440" s="7">
        <f t="shared" si="137"/>
        <v>700</v>
      </c>
    </row>
    <row r="1441" spans="1:17" ht="15.75" customHeight="1" x14ac:dyDescent="0.25">
      <c r="A1441" s="2">
        <v>123</v>
      </c>
      <c r="B1441" s="2">
        <v>123</v>
      </c>
      <c r="C1441" s="2">
        <v>123</v>
      </c>
      <c r="D1441" s="2" t="s">
        <v>742</v>
      </c>
      <c r="E1441" s="3">
        <v>8</v>
      </c>
      <c r="F1441" s="3">
        <v>14</v>
      </c>
      <c r="G1441" s="3">
        <v>25</v>
      </c>
      <c r="H1441" s="3">
        <v>0.91</v>
      </c>
      <c r="I1441" s="3">
        <v>0.7</v>
      </c>
      <c r="J1441" s="4" t="str">
        <f t="shared" si="132"/>
        <v>Se calcula por Peso</v>
      </c>
      <c r="K1441" s="3">
        <f t="shared" si="133"/>
        <v>0.91</v>
      </c>
      <c r="L1441" s="5">
        <v>5320</v>
      </c>
      <c r="M1441" s="2" t="str">
        <f t="shared" si="134"/>
        <v>Hasta $9.989</v>
      </c>
      <c r="N1441" s="5">
        <f t="shared" si="135"/>
        <v>700</v>
      </c>
      <c r="O1441" s="6" t="str">
        <f t="shared" si="136"/>
        <v>No aplica (&lt;$19.990)</v>
      </c>
      <c r="P1441" s="7">
        <f t="array" ref="P1441">IF(OR(L1441="",K1441=""),"",IF(L1441&lt;19990,0,IF(L1441&lt;=30000,INDEX(Tarifas!$C$2:$C$37,MATCH(K1441,Tarifas!$A$2:$A$37,1)),IF(L1441&lt;=40000,INDEX(Tarifas!$D$2:$D$37,MATCH(K1441,Tarifas!$A$2:$A$37,1)),INDEX(Tarifas!$E$2:$E$37,MATCH(K1441,Tarifas!$A$2:$A$37,1))))))</f>
        <v>0</v>
      </c>
      <c r="Q1441" s="7">
        <f t="shared" si="137"/>
        <v>700</v>
      </c>
    </row>
    <row r="1442" spans="1:17" ht="15.75" customHeight="1" x14ac:dyDescent="0.25">
      <c r="A1442" s="2">
        <v>123</v>
      </c>
      <c r="B1442" s="2">
        <v>123</v>
      </c>
      <c r="C1442" s="2">
        <v>123</v>
      </c>
      <c r="D1442" s="2" t="s">
        <v>743</v>
      </c>
      <c r="E1442" s="3">
        <v>4</v>
      </c>
      <c r="F1442" s="3">
        <v>13</v>
      </c>
      <c r="G1442" s="3">
        <v>38</v>
      </c>
      <c r="H1442" s="3">
        <v>0.91</v>
      </c>
      <c r="I1442" s="3">
        <v>0.49399999999999999</v>
      </c>
      <c r="J1442" s="4" t="str">
        <f t="shared" si="132"/>
        <v>Se calcula por Peso</v>
      </c>
      <c r="K1442" s="3">
        <f t="shared" si="133"/>
        <v>0.91</v>
      </c>
      <c r="L1442" s="5">
        <v>6990</v>
      </c>
      <c r="M1442" s="2" t="str">
        <f t="shared" si="134"/>
        <v>Hasta $9.989</v>
      </c>
      <c r="N1442" s="5">
        <f t="shared" si="135"/>
        <v>700</v>
      </c>
      <c r="O1442" s="6" t="str">
        <f t="shared" si="136"/>
        <v>No aplica (&lt;$19.990)</v>
      </c>
      <c r="P1442" s="7">
        <f t="array" ref="P1442">IF(OR(L1442="",K1442=""),"",IF(L1442&lt;19990,0,IF(L1442&lt;=30000,INDEX(Tarifas!$C$2:$C$37,MATCH(K1442,Tarifas!$A$2:$A$37,1)),IF(L1442&lt;=40000,INDEX(Tarifas!$D$2:$D$37,MATCH(K1442,Tarifas!$A$2:$A$37,1)),INDEX(Tarifas!$E$2:$E$37,MATCH(K1442,Tarifas!$A$2:$A$37,1))))))</f>
        <v>0</v>
      </c>
      <c r="Q1442" s="7">
        <f t="shared" si="137"/>
        <v>700</v>
      </c>
    </row>
    <row r="1443" spans="1:17" ht="15.75" customHeight="1" x14ac:dyDescent="0.25">
      <c r="A1443" s="2">
        <v>123</v>
      </c>
      <c r="B1443" s="2">
        <v>123</v>
      </c>
      <c r="C1443" s="2">
        <v>123</v>
      </c>
      <c r="D1443" s="2" t="s">
        <v>743</v>
      </c>
      <c r="E1443" s="3">
        <v>4</v>
      </c>
      <c r="F1443" s="3">
        <v>13</v>
      </c>
      <c r="G1443" s="3">
        <v>38</v>
      </c>
      <c r="H1443" s="3">
        <v>0.91</v>
      </c>
      <c r="I1443" s="3">
        <v>0.49399999999999999</v>
      </c>
      <c r="J1443" s="4" t="str">
        <f t="shared" si="132"/>
        <v>Se calcula por Peso</v>
      </c>
      <c r="K1443" s="3">
        <f t="shared" si="133"/>
        <v>0.91</v>
      </c>
      <c r="L1443" s="5">
        <v>6990</v>
      </c>
      <c r="M1443" s="2" t="str">
        <f t="shared" si="134"/>
        <v>Hasta $9.989</v>
      </c>
      <c r="N1443" s="5">
        <f t="shared" si="135"/>
        <v>700</v>
      </c>
      <c r="O1443" s="6" t="str">
        <f t="shared" si="136"/>
        <v>No aplica (&lt;$19.990)</v>
      </c>
      <c r="P1443" s="7">
        <f t="array" ref="P1443">IF(OR(L1443="",K1443=""),"",IF(L1443&lt;19990,0,IF(L1443&lt;=30000,INDEX(Tarifas!$C$2:$C$37,MATCH(K1443,Tarifas!$A$2:$A$37,1)),IF(L1443&lt;=40000,INDEX(Tarifas!$D$2:$D$37,MATCH(K1443,Tarifas!$A$2:$A$37,1)),INDEX(Tarifas!$E$2:$E$37,MATCH(K1443,Tarifas!$A$2:$A$37,1))))))</f>
        <v>0</v>
      </c>
      <c r="Q1443" s="7">
        <f t="shared" si="137"/>
        <v>700</v>
      </c>
    </row>
    <row r="1444" spans="1:17" ht="15.75" customHeight="1" x14ac:dyDescent="0.25">
      <c r="A1444" s="2">
        <v>123</v>
      </c>
      <c r="B1444" s="2">
        <v>123</v>
      </c>
      <c r="C1444" s="2">
        <v>123</v>
      </c>
      <c r="D1444" s="2" t="s">
        <v>744</v>
      </c>
      <c r="E1444" s="3">
        <v>2</v>
      </c>
      <c r="F1444" s="3">
        <v>11</v>
      </c>
      <c r="G1444" s="3">
        <v>7</v>
      </c>
      <c r="H1444" s="3">
        <v>0.90700000000000003</v>
      </c>
      <c r="I1444" s="3">
        <v>3.85E-2</v>
      </c>
      <c r="J1444" s="4" t="str">
        <f t="shared" si="132"/>
        <v>Se calcula por Peso</v>
      </c>
      <c r="K1444" s="3">
        <f t="shared" si="133"/>
        <v>0.90700000000000003</v>
      </c>
      <c r="L1444" s="5">
        <v>2290</v>
      </c>
      <c r="M1444" s="2" t="str">
        <f t="shared" si="134"/>
        <v>Hasta $9.989</v>
      </c>
      <c r="N1444" s="5">
        <f t="shared" si="135"/>
        <v>700</v>
      </c>
      <c r="O1444" s="6" t="str">
        <f t="shared" si="136"/>
        <v>No aplica (&lt;$19.990)</v>
      </c>
      <c r="P1444" s="7">
        <f t="array" ref="P1444">IF(OR(L1444="",K1444=""),"",IF(L1444&lt;19990,0,IF(L1444&lt;=30000,INDEX(Tarifas!$C$2:$C$37,MATCH(K1444,Tarifas!$A$2:$A$37,1)),IF(L1444&lt;=40000,INDEX(Tarifas!$D$2:$D$37,MATCH(K1444,Tarifas!$A$2:$A$37,1)),INDEX(Tarifas!$E$2:$E$37,MATCH(K1444,Tarifas!$A$2:$A$37,1))))))</f>
        <v>0</v>
      </c>
      <c r="Q1444" s="7">
        <f t="shared" si="137"/>
        <v>700</v>
      </c>
    </row>
    <row r="1445" spans="1:17" ht="15.75" customHeight="1" x14ac:dyDescent="0.25">
      <c r="A1445" s="2">
        <v>123</v>
      </c>
      <c r="B1445" s="2">
        <v>123</v>
      </c>
      <c r="C1445" s="2">
        <v>123</v>
      </c>
      <c r="D1445" s="2" t="s">
        <v>745</v>
      </c>
      <c r="E1445" s="3">
        <v>10</v>
      </c>
      <c r="F1445" s="3">
        <v>20</v>
      </c>
      <c r="G1445" s="3">
        <v>100</v>
      </c>
      <c r="H1445" s="3">
        <v>0.9</v>
      </c>
      <c r="I1445" s="3">
        <v>5</v>
      </c>
      <c r="J1445" s="4" t="str">
        <f t="shared" si="132"/>
        <v>Se calcula por P volum</v>
      </c>
      <c r="K1445" s="3">
        <f t="shared" si="133"/>
        <v>5</v>
      </c>
      <c r="L1445" s="5">
        <v>7490</v>
      </c>
      <c r="M1445" s="2" t="str">
        <f t="shared" si="134"/>
        <v>Hasta $9.989</v>
      </c>
      <c r="N1445" s="5">
        <f t="shared" si="135"/>
        <v>700</v>
      </c>
      <c r="O1445" s="6" t="str">
        <f t="shared" si="136"/>
        <v>No aplica (&lt;$19.990)</v>
      </c>
      <c r="P1445" s="7">
        <f t="array" ref="P1445">IF(OR(L1445="",K1445=""),"",IF(L1445&lt;19990,0,IF(L1445&lt;=30000,INDEX(Tarifas!$C$2:$C$37,MATCH(K1445,Tarifas!$A$2:$A$37,1)),IF(L1445&lt;=40000,INDEX(Tarifas!$D$2:$D$37,MATCH(K1445,Tarifas!$A$2:$A$37,1)),INDEX(Tarifas!$E$2:$E$37,MATCH(K1445,Tarifas!$A$2:$A$37,1))))))</f>
        <v>0</v>
      </c>
      <c r="Q1445" s="7">
        <f t="shared" si="137"/>
        <v>700</v>
      </c>
    </row>
    <row r="1446" spans="1:17" ht="15.75" customHeight="1" x14ac:dyDescent="0.25">
      <c r="A1446" s="2">
        <v>123</v>
      </c>
      <c r="B1446" s="2">
        <v>123</v>
      </c>
      <c r="C1446" s="2">
        <v>123</v>
      </c>
      <c r="D1446" s="2" t="s">
        <v>745</v>
      </c>
      <c r="E1446" s="3">
        <v>10</v>
      </c>
      <c r="F1446" s="3">
        <v>20</v>
      </c>
      <c r="G1446" s="3">
        <v>100</v>
      </c>
      <c r="H1446" s="3">
        <v>0.9</v>
      </c>
      <c r="I1446" s="3">
        <v>5</v>
      </c>
      <c r="J1446" s="4" t="str">
        <f t="shared" si="132"/>
        <v>Se calcula por P volum</v>
      </c>
      <c r="K1446" s="3">
        <f t="shared" si="133"/>
        <v>5</v>
      </c>
      <c r="L1446" s="5">
        <v>7490</v>
      </c>
      <c r="M1446" s="2" t="str">
        <f t="shared" si="134"/>
        <v>Hasta $9.989</v>
      </c>
      <c r="N1446" s="5">
        <f t="shared" si="135"/>
        <v>700</v>
      </c>
      <c r="O1446" s="6" t="str">
        <f t="shared" si="136"/>
        <v>No aplica (&lt;$19.990)</v>
      </c>
      <c r="P1446" s="7">
        <f t="array" ref="P1446">IF(OR(L1446="",K1446=""),"",IF(L1446&lt;19990,0,IF(L1446&lt;=30000,INDEX(Tarifas!$C$2:$C$37,MATCH(K1446,Tarifas!$A$2:$A$37,1)),IF(L1446&lt;=40000,INDEX(Tarifas!$D$2:$D$37,MATCH(K1446,Tarifas!$A$2:$A$37,1)),INDEX(Tarifas!$E$2:$E$37,MATCH(K1446,Tarifas!$A$2:$A$37,1))))))</f>
        <v>0</v>
      </c>
      <c r="Q1446" s="7">
        <f t="shared" si="137"/>
        <v>700</v>
      </c>
    </row>
    <row r="1447" spans="1:17" ht="15.75" customHeight="1" x14ac:dyDescent="0.25">
      <c r="A1447" s="2">
        <v>123</v>
      </c>
      <c r="B1447" s="2">
        <v>123</v>
      </c>
      <c r="C1447" s="2">
        <v>123</v>
      </c>
      <c r="D1447" s="2" t="s">
        <v>746</v>
      </c>
      <c r="E1447" s="3">
        <v>9</v>
      </c>
      <c r="F1447" s="3">
        <v>25</v>
      </c>
      <c r="G1447" s="3">
        <v>32</v>
      </c>
      <c r="H1447" s="3">
        <v>0.9</v>
      </c>
      <c r="I1447" s="3">
        <v>1.8</v>
      </c>
      <c r="J1447" s="4" t="str">
        <f t="shared" si="132"/>
        <v>Se calcula por P volum</v>
      </c>
      <c r="K1447" s="3">
        <f t="shared" si="133"/>
        <v>1.8</v>
      </c>
      <c r="L1447" s="5">
        <v>10990</v>
      </c>
      <c r="M1447" s="2" t="str">
        <f t="shared" si="134"/>
        <v>$9.990-$19.990</v>
      </c>
      <c r="N1447" s="5">
        <f t="shared" si="135"/>
        <v>1000</v>
      </c>
      <c r="O1447" s="6" t="str">
        <f t="shared" si="136"/>
        <v>No aplica (&lt;$19.990)</v>
      </c>
      <c r="P1447" s="7">
        <f t="array" ref="P1447">IF(OR(L1447="",K1447=""),"",IF(L1447&lt;19990,0,IF(L1447&lt;=30000,INDEX(Tarifas!$C$2:$C$37,MATCH(K1447,Tarifas!$A$2:$A$37,1)),IF(L1447&lt;=40000,INDEX(Tarifas!$D$2:$D$37,MATCH(K1447,Tarifas!$A$2:$A$37,1)),INDEX(Tarifas!$E$2:$E$37,MATCH(K1447,Tarifas!$A$2:$A$37,1))))))</f>
        <v>0</v>
      </c>
      <c r="Q1447" s="7">
        <f t="shared" si="137"/>
        <v>1000</v>
      </c>
    </row>
    <row r="1448" spans="1:17" ht="15.75" customHeight="1" x14ac:dyDescent="0.25">
      <c r="A1448" s="2">
        <v>123</v>
      </c>
      <c r="B1448" s="2">
        <v>123</v>
      </c>
      <c r="C1448" s="2">
        <v>123</v>
      </c>
      <c r="D1448" s="2" t="s">
        <v>747</v>
      </c>
      <c r="E1448" s="3">
        <v>13</v>
      </c>
      <c r="F1448" s="3">
        <v>16</v>
      </c>
      <c r="G1448" s="3">
        <v>26</v>
      </c>
      <c r="H1448" s="3">
        <v>0.9</v>
      </c>
      <c r="I1448" s="3">
        <v>1.3520000000000001</v>
      </c>
      <c r="J1448" s="4" t="str">
        <f t="shared" si="132"/>
        <v>Se calcula por P volum</v>
      </c>
      <c r="K1448" s="3">
        <f t="shared" si="133"/>
        <v>1.3520000000000001</v>
      </c>
      <c r="L1448" s="5">
        <v>4590</v>
      </c>
      <c r="M1448" s="2" t="str">
        <f t="shared" si="134"/>
        <v>Hasta $9.989</v>
      </c>
      <c r="N1448" s="5">
        <f t="shared" si="135"/>
        <v>700</v>
      </c>
      <c r="O1448" s="6" t="str">
        <f t="shared" si="136"/>
        <v>No aplica (&lt;$19.990)</v>
      </c>
      <c r="P1448" s="7">
        <f t="array" ref="P1448">IF(OR(L1448="",K1448=""),"",IF(L1448&lt;19990,0,IF(L1448&lt;=30000,INDEX(Tarifas!$C$2:$C$37,MATCH(K1448,Tarifas!$A$2:$A$37,1)),IF(L1448&lt;=40000,INDEX(Tarifas!$D$2:$D$37,MATCH(K1448,Tarifas!$A$2:$A$37,1)),INDEX(Tarifas!$E$2:$E$37,MATCH(K1448,Tarifas!$A$2:$A$37,1))))))</f>
        <v>0</v>
      </c>
      <c r="Q1448" s="7">
        <f t="shared" si="137"/>
        <v>700</v>
      </c>
    </row>
    <row r="1449" spans="1:17" ht="15.75" customHeight="1" x14ac:dyDescent="0.25">
      <c r="A1449" s="2">
        <v>123</v>
      </c>
      <c r="B1449" s="2">
        <v>123</v>
      </c>
      <c r="C1449" s="2">
        <v>123</v>
      </c>
      <c r="D1449" s="2" t="s">
        <v>748</v>
      </c>
      <c r="E1449" s="3">
        <v>11</v>
      </c>
      <c r="F1449" s="3">
        <v>17</v>
      </c>
      <c r="G1449" s="3">
        <v>22</v>
      </c>
      <c r="H1449" s="3">
        <v>0.9</v>
      </c>
      <c r="I1449" s="3">
        <v>1.0285</v>
      </c>
      <c r="J1449" s="4" t="str">
        <f t="shared" si="132"/>
        <v>Se calcula por P volum</v>
      </c>
      <c r="K1449" s="3">
        <f t="shared" si="133"/>
        <v>1.0285</v>
      </c>
      <c r="L1449" s="5">
        <v>14490</v>
      </c>
      <c r="M1449" s="2" t="str">
        <f t="shared" si="134"/>
        <v>$9.990-$19.990</v>
      </c>
      <c r="N1449" s="5">
        <f t="shared" si="135"/>
        <v>1000</v>
      </c>
      <c r="O1449" s="6" t="str">
        <f t="shared" si="136"/>
        <v>No aplica (&lt;$19.990)</v>
      </c>
      <c r="P1449" s="7">
        <f t="array" ref="P1449">IF(OR(L1449="",K1449=""),"",IF(L1449&lt;19990,0,IF(L1449&lt;=30000,INDEX(Tarifas!$C$2:$C$37,MATCH(K1449,Tarifas!$A$2:$A$37,1)),IF(L1449&lt;=40000,INDEX(Tarifas!$D$2:$D$37,MATCH(K1449,Tarifas!$A$2:$A$37,1)),INDEX(Tarifas!$E$2:$E$37,MATCH(K1449,Tarifas!$A$2:$A$37,1))))))</f>
        <v>0</v>
      </c>
      <c r="Q1449" s="7">
        <f t="shared" si="137"/>
        <v>1000</v>
      </c>
    </row>
    <row r="1450" spans="1:17" ht="15.75" customHeight="1" x14ac:dyDescent="0.25">
      <c r="A1450" s="2">
        <v>123</v>
      </c>
      <c r="B1450" s="2">
        <v>123</v>
      </c>
      <c r="C1450" s="2">
        <v>123</v>
      </c>
      <c r="D1450" s="2" t="s">
        <v>749</v>
      </c>
      <c r="E1450" s="3">
        <v>9</v>
      </c>
      <c r="F1450" s="3">
        <v>9</v>
      </c>
      <c r="G1450" s="3">
        <v>26</v>
      </c>
      <c r="H1450" s="3">
        <v>0.9</v>
      </c>
      <c r="I1450" s="3">
        <v>0.52649999999999997</v>
      </c>
      <c r="J1450" s="4" t="str">
        <f t="shared" si="132"/>
        <v>Se calcula por Peso</v>
      </c>
      <c r="K1450" s="3">
        <f t="shared" si="133"/>
        <v>0.9</v>
      </c>
      <c r="L1450" s="5">
        <v>4350</v>
      </c>
      <c r="M1450" s="2" t="str">
        <f t="shared" si="134"/>
        <v>Hasta $9.989</v>
      </c>
      <c r="N1450" s="5">
        <f t="shared" si="135"/>
        <v>700</v>
      </c>
      <c r="O1450" s="6" t="str">
        <f t="shared" si="136"/>
        <v>No aplica (&lt;$19.990)</v>
      </c>
      <c r="P1450" s="7">
        <f t="array" ref="P1450">IF(OR(L1450="",K1450=""),"",IF(L1450&lt;19990,0,IF(L1450&lt;=30000,INDEX(Tarifas!$C$2:$C$37,MATCH(K1450,Tarifas!$A$2:$A$37,1)),IF(L1450&lt;=40000,INDEX(Tarifas!$D$2:$D$37,MATCH(K1450,Tarifas!$A$2:$A$37,1)),INDEX(Tarifas!$E$2:$E$37,MATCH(K1450,Tarifas!$A$2:$A$37,1))))))</f>
        <v>0</v>
      </c>
      <c r="Q1450" s="7">
        <f t="shared" si="137"/>
        <v>700</v>
      </c>
    </row>
    <row r="1451" spans="1:17" ht="15.75" customHeight="1" x14ac:dyDescent="0.25">
      <c r="A1451" s="2">
        <v>123</v>
      </c>
      <c r="B1451" s="2">
        <v>123</v>
      </c>
      <c r="C1451" s="2">
        <v>123</v>
      </c>
      <c r="D1451" s="2" t="s">
        <v>749</v>
      </c>
      <c r="E1451" s="3">
        <v>9</v>
      </c>
      <c r="F1451" s="3">
        <v>9</v>
      </c>
      <c r="G1451" s="3">
        <v>26</v>
      </c>
      <c r="H1451" s="3">
        <v>0.9</v>
      </c>
      <c r="I1451" s="3">
        <v>0.52649999999999997</v>
      </c>
      <c r="J1451" s="4" t="str">
        <f t="shared" si="132"/>
        <v>Se calcula por Peso</v>
      </c>
      <c r="K1451" s="3">
        <f t="shared" si="133"/>
        <v>0.9</v>
      </c>
      <c r="L1451" s="5">
        <v>4350</v>
      </c>
      <c r="M1451" s="2" t="str">
        <f t="shared" si="134"/>
        <v>Hasta $9.989</v>
      </c>
      <c r="N1451" s="5">
        <f t="shared" si="135"/>
        <v>700</v>
      </c>
      <c r="O1451" s="6" t="str">
        <f t="shared" si="136"/>
        <v>No aplica (&lt;$19.990)</v>
      </c>
      <c r="P1451" s="7">
        <f t="array" ref="P1451">IF(OR(L1451="",K1451=""),"",IF(L1451&lt;19990,0,IF(L1451&lt;=30000,INDEX(Tarifas!$C$2:$C$37,MATCH(K1451,Tarifas!$A$2:$A$37,1)),IF(L1451&lt;=40000,INDEX(Tarifas!$D$2:$D$37,MATCH(K1451,Tarifas!$A$2:$A$37,1)),INDEX(Tarifas!$E$2:$E$37,MATCH(K1451,Tarifas!$A$2:$A$37,1))))))</f>
        <v>0</v>
      </c>
      <c r="Q1451" s="7">
        <f t="shared" si="137"/>
        <v>700</v>
      </c>
    </row>
    <row r="1452" spans="1:17" ht="15.75" customHeight="1" x14ac:dyDescent="0.25">
      <c r="A1452" s="2">
        <v>123</v>
      </c>
      <c r="B1452" s="2">
        <v>123</v>
      </c>
      <c r="C1452" s="2">
        <v>123</v>
      </c>
      <c r="D1452" s="2" t="s">
        <v>750</v>
      </c>
      <c r="E1452" s="3">
        <v>2</v>
      </c>
      <c r="F1452" s="3">
        <v>2</v>
      </c>
      <c r="G1452" s="3">
        <v>30</v>
      </c>
      <c r="H1452" s="3">
        <v>0.9</v>
      </c>
      <c r="I1452" s="3">
        <v>0.03</v>
      </c>
      <c r="J1452" s="4" t="str">
        <f t="shared" si="132"/>
        <v>Se calcula por Peso</v>
      </c>
      <c r="K1452" s="3">
        <f t="shared" si="133"/>
        <v>0.9</v>
      </c>
      <c r="L1452" s="5">
        <v>4390</v>
      </c>
      <c r="M1452" s="2" t="str">
        <f t="shared" si="134"/>
        <v>Hasta $9.989</v>
      </c>
      <c r="N1452" s="5">
        <f t="shared" si="135"/>
        <v>700</v>
      </c>
      <c r="O1452" s="6" t="str">
        <f t="shared" si="136"/>
        <v>No aplica (&lt;$19.990)</v>
      </c>
      <c r="P1452" s="7">
        <f t="array" ref="P1452">IF(OR(L1452="",K1452=""),"",IF(L1452&lt;19990,0,IF(L1452&lt;=30000,INDEX(Tarifas!$C$2:$C$37,MATCH(K1452,Tarifas!$A$2:$A$37,1)),IF(L1452&lt;=40000,INDEX(Tarifas!$D$2:$D$37,MATCH(K1452,Tarifas!$A$2:$A$37,1)),INDEX(Tarifas!$E$2:$E$37,MATCH(K1452,Tarifas!$A$2:$A$37,1))))))</f>
        <v>0</v>
      </c>
      <c r="Q1452" s="7">
        <f t="shared" si="137"/>
        <v>700</v>
      </c>
    </row>
    <row r="1453" spans="1:17" ht="15.75" customHeight="1" x14ac:dyDescent="0.25">
      <c r="A1453" s="2">
        <v>123</v>
      </c>
      <c r="B1453" s="2">
        <v>123</v>
      </c>
      <c r="C1453" s="2">
        <v>123</v>
      </c>
      <c r="D1453" s="2" t="s">
        <v>751</v>
      </c>
      <c r="E1453" s="3">
        <v>4</v>
      </c>
      <c r="F1453" s="3">
        <v>6</v>
      </c>
      <c r="G1453" s="3">
        <v>44</v>
      </c>
      <c r="H1453" s="3">
        <v>0.9</v>
      </c>
      <c r="I1453" s="3">
        <v>0.26400000000000001</v>
      </c>
      <c r="J1453" s="4" t="str">
        <f t="shared" si="132"/>
        <v>Se calcula por Peso</v>
      </c>
      <c r="K1453" s="3">
        <f t="shared" si="133"/>
        <v>0.9</v>
      </c>
      <c r="L1453" s="5">
        <v>5990</v>
      </c>
      <c r="M1453" s="2" t="str">
        <f t="shared" si="134"/>
        <v>Hasta $9.989</v>
      </c>
      <c r="N1453" s="5">
        <f t="shared" si="135"/>
        <v>700</v>
      </c>
      <c r="O1453" s="6" t="str">
        <f t="shared" si="136"/>
        <v>No aplica (&lt;$19.990)</v>
      </c>
      <c r="P1453" s="7">
        <f t="array" ref="P1453">IF(OR(L1453="",K1453=""),"",IF(L1453&lt;19990,0,IF(L1453&lt;=30000,INDEX(Tarifas!$C$2:$C$37,MATCH(K1453,Tarifas!$A$2:$A$37,1)),IF(L1453&lt;=40000,INDEX(Tarifas!$D$2:$D$37,MATCH(K1453,Tarifas!$A$2:$A$37,1)),INDEX(Tarifas!$E$2:$E$37,MATCH(K1453,Tarifas!$A$2:$A$37,1))))))</f>
        <v>0</v>
      </c>
      <c r="Q1453" s="7">
        <f t="shared" si="137"/>
        <v>700</v>
      </c>
    </row>
    <row r="1454" spans="1:17" ht="15.75" customHeight="1" x14ac:dyDescent="0.25">
      <c r="A1454" s="2">
        <v>123</v>
      </c>
      <c r="B1454" s="2">
        <v>123</v>
      </c>
      <c r="C1454" s="2">
        <v>123</v>
      </c>
      <c r="D1454" s="2" t="s">
        <v>751</v>
      </c>
      <c r="E1454" s="3">
        <v>4</v>
      </c>
      <c r="F1454" s="3">
        <v>6</v>
      </c>
      <c r="G1454" s="3">
        <v>44</v>
      </c>
      <c r="H1454" s="3">
        <v>0.9</v>
      </c>
      <c r="I1454" s="3">
        <v>0.26400000000000001</v>
      </c>
      <c r="J1454" s="4" t="str">
        <f t="shared" si="132"/>
        <v>Se calcula por Peso</v>
      </c>
      <c r="K1454" s="3">
        <f t="shared" si="133"/>
        <v>0.9</v>
      </c>
      <c r="L1454" s="5">
        <v>5990</v>
      </c>
      <c r="M1454" s="2" t="str">
        <f t="shared" si="134"/>
        <v>Hasta $9.989</v>
      </c>
      <c r="N1454" s="5">
        <f t="shared" si="135"/>
        <v>700</v>
      </c>
      <c r="O1454" s="6" t="str">
        <f t="shared" si="136"/>
        <v>No aplica (&lt;$19.990)</v>
      </c>
      <c r="P1454" s="7">
        <f t="array" ref="P1454">IF(OR(L1454="",K1454=""),"",IF(L1454&lt;19990,0,IF(L1454&lt;=30000,INDEX(Tarifas!$C$2:$C$37,MATCH(K1454,Tarifas!$A$2:$A$37,1)),IF(L1454&lt;=40000,INDEX(Tarifas!$D$2:$D$37,MATCH(K1454,Tarifas!$A$2:$A$37,1)),INDEX(Tarifas!$E$2:$E$37,MATCH(K1454,Tarifas!$A$2:$A$37,1))))))</f>
        <v>0</v>
      </c>
      <c r="Q1454" s="7">
        <f t="shared" si="137"/>
        <v>700</v>
      </c>
    </row>
    <row r="1455" spans="1:17" ht="15.75" customHeight="1" x14ac:dyDescent="0.25">
      <c r="A1455" s="2">
        <v>123</v>
      </c>
      <c r="B1455" s="2">
        <v>123</v>
      </c>
      <c r="C1455" s="2">
        <v>123</v>
      </c>
      <c r="D1455" s="2" t="s">
        <v>752</v>
      </c>
      <c r="E1455" s="3">
        <v>12</v>
      </c>
      <c r="F1455" s="3">
        <v>12</v>
      </c>
      <c r="G1455" s="3">
        <v>15</v>
      </c>
      <c r="H1455" s="3">
        <v>0.9</v>
      </c>
      <c r="I1455" s="3">
        <v>0.54</v>
      </c>
      <c r="J1455" s="4" t="str">
        <f t="shared" si="132"/>
        <v>Se calcula por Peso</v>
      </c>
      <c r="K1455" s="3">
        <f t="shared" si="133"/>
        <v>0.9</v>
      </c>
      <c r="L1455" s="5">
        <v>9628</v>
      </c>
      <c r="M1455" s="2" t="str">
        <f t="shared" si="134"/>
        <v>Hasta $9.989</v>
      </c>
      <c r="N1455" s="5">
        <f t="shared" si="135"/>
        <v>700</v>
      </c>
      <c r="O1455" s="6" t="str">
        <f t="shared" si="136"/>
        <v>No aplica (&lt;$19.990)</v>
      </c>
      <c r="P1455" s="7">
        <f t="array" ref="P1455">IF(OR(L1455="",K1455=""),"",IF(L1455&lt;19990,0,IF(L1455&lt;=30000,INDEX(Tarifas!$C$2:$C$37,MATCH(K1455,Tarifas!$A$2:$A$37,1)),IF(L1455&lt;=40000,INDEX(Tarifas!$D$2:$D$37,MATCH(K1455,Tarifas!$A$2:$A$37,1)),INDEX(Tarifas!$E$2:$E$37,MATCH(K1455,Tarifas!$A$2:$A$37,1))))))</f>
        <v>0</v>
      </c>
      <c r="Q1455" s="7">
        <f t="shared" si="137"/>
        <v>700</v>
      </c>
    </row>
    <row r="1456" spans="1:17" ht="15.75" customHeight="1" x14ac:dyDescent="0.25">
      <c r="A1456" s="2">
        <v>123</v>
      </c>
      <c r="B1456" s="2">
        <v>123</v>
      </c>
      <c r="C1456" s="2">
        <v>123</v>
      </c>
      <c r="D1456" s="2" t="s">
        <v>752</v>
      </c>
      <c r="E1456" s="3">
        <v>12</v>
      </c>
      <c r="F1456" s="3">
        <v>12</v>
      </c>
      <c r="G1456" s="3">
        <v>15</v>
      </c>
      <c r="H1456" s="3">
        <v>0.9</v>
      </c>
      <c r="I1456" s="3">
        <v>0.54</v>
      </c>
      <c r="J1456" s="4" t="str">
        <f t="shared" si="132"/>
        <v>Se calcula por Peso</v>
      </c>
      <c r="K1456" s="3">
        <f t="shared" si="133"/>
        <v>0.9</v>
      </c>
      <c r="L1456" s="5">
        <v>9628</v>
      </c>
      <c r="M1456" s="2" t="str">
        <f t="shared" si="134"/>
        <v>Hasta $9.989</v>
      </c>
      <c r="N1456" s="5">
        <f t="shared" si="135"/>
        <v>700</v>
      </c>
      <c r="O1456" s="6" t="str">
        <f t="shared" si="136"/>
        <v>No aplica (&lt;$19.990)</v>
      </c>
      <c r="P1456" s="7">
        <f t="array" ref="P1456">IF(OR(L1456="",K1456=""),"",IF(L1456&lt;19990,0,IF(L1456&lt;=30000,INDEX(Tarifas!$C$2:$C$37,MATCH(K1456,Tarifas!$A$2:$A$37,1)),IF(L1456&lt;=40000,INDEX(Tarifas!$D$2:$D$37,MATCH(K1456,Tarifas!$A$2:$A$37,1)),INDEX(Tarifas!$E$2:$E$37,MATCH(K1456,Tarifas!$A$2:$A$37,1))))))</f>
        <v>0</v>
      </c>
      <c r="Q1456" s="7">
        <f t="shared" si="137"/>
        <v>700</v>
      </c>
    </row>
    <row r="1457" spans="1:17" ht="15.75" customHeight="1" x14ac:dyDescent="0.25">
      <c r="A1457" s="2">
        <v>123</v>
      </c>
      <c r="B1457" s="2">
        <v>123</v>
      </c>
      <c r="C1457" s="2">
        <v>123</v>
      </c>
      <c r="D1457" s="2" t="s">
        <v>752</v>
      </c>
      <c r="E1457" s="3">
        <v>12</v>
      </c>
      <c r="F1457" s="3">
        <v>12</v>
      </c>
      <c r="G1457" s="3">
        <v>15</v>
      </c>
      <c r="H1457" s="3">
        <v>0.9</v>
      </c>
      <c r="I1457" s="3">
        <v>0.54</v>
      </c>
      <c r="J1457" s="4" t="str">
        <f t="shared" si="132"/>
        <v>Se calcula por Peso</v>
      </c>
      <c r="K1457" s="3">
        <f t="shared" si="133"/>
        <v>0.9</v>
      </c>
      <c r="L1457" s="5">
        <v>9980</v>
      </c>
      <c r="M1457" s="2" t="str">
        <f t="shared" si="134"/>
        <v>Hasta $9.989</v>
      </c>
      <c r="N1457" s="5">
        <f t="shared" si="135"/>
        <v>700</v>
      </c>
      <c r="O1457" s="6" t="str">
        <f t="shared" si="136"/>
        <v>No aplica (&lt;$19.990)</v>
      </c>
      <c r="P1457" s="7">
        <f t="array" ref="P1457">IF(OR(L1457="",K1457=""),"",IF(L1457&lt;19990,0,IF(L1457&lt;=30000,INDEX(Tarifas!$C$2:$C$37,MATCH(K1457,Tarifas!$A$2:$A$37,1)),IF(L1457&lt;=40000,INDEX(Tarifas!$D$2:$D$37,MATCH(K1457,Tarifas!$A$2:$A$37,1)),INDEX(Tarifas!$E$2:$E$37,MATCH(K1457,Tarifas!$A$2:$A$37,1))))))</f>
        <v>0</v>
      </c>
      <c r="Q1457" s="7">
        <f t="shared" si="137"/>
        <v>700</v>
      </c>
    </row>
    <row r="1458" spans="1:17" ht="15.75" customHeight="1" x14ac:dyDescent="0.25">
      <c r="A1458" s="2">
        <v>123</v>
      </c>
      <c r="B1458" s="2">
        <v>123</v>
      </c>
      <c r="C1458" s="2">
        <v>123</v>
      </c>
      <c r="D1458" s="2" t="s">
        <v>752</v>
      </c>
      <c r="E1458" s="3">
        <v>12</v>
      </c>
      <c r="F1458" s="3">
        <v>12</v>
      </c>
      <c r="G1458" s="3">
        <v>15</v>
      </c>
      <c r="H1458" s="3">
        <v>0.9</v>
      </c>
      <c r="I1458" s="3">
        <v>0.54</v>
      </c>
      <c r="J1458" s="4" t="str">
        <f t="shared" si="132"/>
        <v>Se calcula por Peso</v>
      </c>
      <c r="K1458" s="3">
        <f t="shared" si="133"/>
        <v>0.9</v>
      </c>
      <c r="L1458" s="5">
        <v>9980</v>
      </c>
      <c r="M1458" s="2" t="str">
        <f t="shared" si="134"/>
        <v>Hasta $9.989</v>
      </c>
      <c r="N1458" s="5">
        <f t="shared" si="135"/>
        <v>700</v>
      </c>
      <c r="O1458" s="6" t="str">
        <f t="shared" si="136"/>
        <v>No aplica (&lt;$19.990)</v>
      </c>
      <c r="P1458" s="7">
        <f t="array" ref="P1458">IF(OR(L1458="",K1458=""),"",IF(L1458&lt;19990,0,IF(L1458&lt;=30000,INDEX(Tarifas!$C$2:$C$37,MATCH(K1458,Tarifas!$A$2:$A$37,1)),IF(L1458&lt;=40000,INDEX(Tarifas!$D$2:$D$37,MATCH(K1458,Tarifas!$A$2:$A$37,1)),INDEX(Tarifas!$E$2:$E$37,MATCH(K1458,Tarifas!$A$2:$A$37,1))))))</f>
        <v>0</v>
      </c>
      <c r="Q1458" s="7">
        <f t="shared" si="137"/>
        <v>700</v>
      </c>
    </row>
    <row r="1459" spans="1:17" ht="15.75" customHeight="1" x14ac:dyDescent="0.25">
      <c r="A1459" s="2">
        <v>123</v>
      </c>
      <c r="B1459" s="2">
        <v>123</v>
      </c>
      <c r="C1459" s="2">
        <v>123</v>
      </c>
      <c r="D1459" s="2" t="s">
        <v>752</v>
      </c>
      <c r="E1459" s="3">
        <v>12</v>
      </c>
      <c r="F1459" s="3">
        <v>12</v>
      </c>
      <c r="G1459" s="3">
        <v>15</v>
      </c>
      <c r="H1459" s="3">
        <v>0.9</v>
      </c>
      <c r="I1459" s="3">
        <v>0.54</v>
      </c>
      <c r="J1459" s="4" t="str">
        <f t="shared" si="132"/>
        <v>Se calcula por Peso</v>
      </c>
      <c r="K1459" s="3">
        <f t="shared" si="133"/>
        <v>0.9</v>
      </c>
      <c r="L1459" s="5">
        <v>9980</v>
      </c>
      <c r="M1459" s="2" t="str">
        <f t="shared" si="134"/>
        <v>Hasta $9.989</v>
      </c>
      <c r="N1459" s="5">
        <f t="shared" si="135"/>
        <v>700</v>
      </c>
      <c r="O1459" s="6" t="str">
        <f t="shared" si="136"/>
        <v>No aplica (&lt;$19.990)</v>
      </c>
      <c r="P1459" s="7">
        <f t="array" ref="P1459">IF(OR(L1459="",K1459=""),"",IF(L1459&lt;19990,0,IF(L1459&lt;=30000,INDEX(Tarifas!$C$2:$C$37,MATCH(K1459,Tarifas!$A$2:$A$37,1)),IF(L1459&lt;=40000,INDEX(Tarifas!$D$2:$D$37,MATCH(K1459,Tarifas!$A$2:$A$37,1)),INDEX(Tarifas!$E$2:$E$37,MATCH(K1459,Tarifas!$A$2:$A$37,1))))))</f>
        <v>0</v>
      </c>
      <c r="Q1459" s="7">
        <f t="shared" si="137"/>
        <v>700</v>
      </c>
    </row>
    <row r="1460" spans="1:17" ht="15.75" customHeight="1" x14ac:dyDescent="0.25">
      <c r="A1460" s="2">
        <v>123</v>
      </c>
      <c r="B1460" s="2">
        <v>123</v>
      </c>
      <c r="C1460" s="2">
        <v>123</v>
      </c>
      <c r="D1460" s="2" t="s">
        <v>752</v>
      </c>
      <c r="E1460" s="3">
        <v>12</v>
      </c>
      <c r="F1460" s="3">
        <v>12</v>
      </c>
      <c r="G1460" s="3">
        <v>15</v>
      </c>
      <c r="H1460" s="3">
        <v>0.9</v>
      </c>
      <c r="I1460" s="3">
        <v>0.54</v>
      </c>
      <c r="J1460" s="4" t="str">
        <f t="shared" si="132"/>
        <v>Se calcula por Peso</v>
      </c>
      <c r="K1460" s="3">
        <f t="shared" si="133"/>
        <v>0.9</v>
      </c>
      <c r="L1460" s="5">
        <v>9980</v>
      </c>
      <c r="M1460" s="2" t="str">
        <f t="shared" si="134"/>
        <v>Hasta $9.989</v>
      </c>
      <c r="N1460" s="5">
        <f t="shared" si="135"/>
        <v>700</v>
      </c>
      <c r="O1460" s="6" t="str">
        <f t="shared" si="136"/>
        <v>No aplica (&lt;$19.990)</v>
      </c>
      <c r="P1460" s="7">
        <f t="array" ref="P1460">IF(OR(L1460="",K1460=""),"",IF(L1460&lt;19990,0,IF(L1460&lt;=30000,INDEX(Tarifas!$C$2:$C$37,MATCH(K1460,Tarifas!$A$2:$A$37,1)),IF(L1460&lt;=40000,INDEX(Tarifas!$D$2:$D$37,MATCH(K1460,Tarifas!$A$2:$A$37,1)),INDEX(Tarifas!$E$2:$E$37,MATCH(K1460,Tarifas!$A$2:$A$37,1))))))</f>
        <v>0</v>
      </c>
      <c r="Q1460" s="7">
        <f t="shared" si="137"/>
        <v>700</v>
      </c>
    </row>
    <row r="1461" spans="1:17" ht="15.75" customHeight="1" x14ac:dyDescent="0.25">
      <c r="A1461" s="2">
        <v>123</v>
      </c>
      <c r="B1461" s="2">
        <v>123</v>
      </c>
      <c r="C1461" s="2">
        <v>123</v>
      </c>
      <c r="D1461" s="2" t="s">
        <v>752</v>
      </c>
      <c r="E1461" s="3">
        <v>12</v>
      </c>
      <c r="F1461" s="3">
        <v>12</v>
      </c>
      <c r="G1461" s="3">
        <v>15</v>
      </c>
      <c r="H1461" s="3">
        <v>0.9</v>
      </c>
      <c r="I1461" s="3">
        <v>0.54</v>
      </c>
      <c r="J1461" s="4" t="str">
        <f t="shared" si="132"/>
        <v>Se calcula por Peso</v>
      </c>
      <c r="K1461" s="3">
        <f t="shared" si="133"/>
        <v>0.9</v>
      </c>
      <c r="L1461" s="5">
        <v>9980</v>
      </c>
      <c r="M1461" s="2" t="str">
        <f t="shared" si="134"/>
        <v>Hasta $9.989</v>
      </c>
      <c r="N1461" s="5">
        <f t="shared" si="135"/>
        <v>700</v>
      </c>
      <c r="O1461" s="6" t="str">
        <f t="shared" si="136"/>
        <v>No aplica (&lt;$19.990)</v>
      </c>
      <c r="P1461" s="7">
        <f t="array" ref="P1461">IF(OR(L1461="",K1461=""),"",IF(L1461&lt;19990,0,IF(L1461&lt;=30000,INDEX(Tarifas!$C$2:$C$37,MATCH(K1461,Tarifas!$A$2:$A$37,1)),IF(L1461&lt;=40000,INDEX(Tarifas!$D$2:$D$37,MATCH(K1461,Tarifas!$A$2:$A$37,1)),INDEX(Tarifas!$E$2:$E$37,MATCH(K1461,Tarifas!$A$2:$A$37,1))))))</f>
        <v>0</v>
      </c>
      <c r="Q1461" s="7">
        <f t="shared" si="137"/>
        <v>700</v>
      </c>
    </row>
    <row r="1462" spans="1:17" ht="15.75" customHeight="1" x14ac:dyDescent="0.25">
      <c r="A1462" s="2">
        <v>123</v>
      </c>
      <c r="B1462" s="2">
        <v>123</v>
      </c>
      <c r="C1462" s="2">
        <v>123</v>
      </c>
      <c r="D1462" s="2" t="s">
        <v>752</v>
      </c>
      <c r="E1462" s="3">
        <v>12</v>
      </c>
      <c r="F1462" s="3">
        <v>12</v>
      </c>
      <c r="G1462" s="3">
        <v>15</v>
      </c>
      <c r="H1462" s="3">
        <v>0.9</v>
      </c>
      <c r="I1462" s="3">
        <v>0.54</v>
      </c>
      <c r="J1462" s="4" t="str">
        <f t="shared" si="132"/>
        <v>Se calcula por Peso</v>
      </c>
      <c r="K1462" s="3">
        <f t="shared" si="133"/>
        <v>0.9</v>
      </c>
      <c r="L1462" s="5">
        <v>9980</v>
      </c>
      <c r="M1462" s="2" t="str">
        <f t="shared" si="134"/>
        <v>Hasta $9.989</v>
      </c>
      <c r="N1462" s="5">
        <f t="shared" si="135"/>
        <v>700</v>
      </c>
      <c r="O1462" s="6" t="str">
        <f t="shared" si="136"/>
        <v>No aplica (&lt;$19.990)</v>
      </c>
      <c r="P1462" s="7">
        <f t="array" ref="P1462">IF(OR(L1462="",K1462=""),"",IF(L1462&lt;19990,0,IF(L1462&lt;=30000,INDEX(Tarifas!$C$2:$C$37,MATCH(K1462,Tarifas!$A$2:$A$37,1)),IF(L1462&lt;=40000,INDEX(Tarifas!$D$2:$D$37,MATCH(K1462,Tarifas!$A$2:$A$37,1)),INDEX(Tarifas!$E$2:$E$37,MATCH(K1462,Tarifas!$A$2:$A$37,1))))))</f>
        <v>0</v>
      </c>
      <c r="Q1462" s="7">
        <f t="shared" si="137"/>
        <v>700</v>
      </c>
    </row>
    <row r="1463" spans="1:17" ht="15.75" customHeight="1" x14ac:dyDescent="0.25">
      <c r="A1463" s="2">
        <v>123</v>
      </c>
      <c r="B1463" s="2">
        <v>123</v>
      </c>
      <c r="C1463" s="2">
        <v>123</v>
      </c>
      <c r="D1463" s="2" t="s">
        <v>752</v>
      </c>
      <c r="E1463" s="3">
        <v>12</v>
      </c>
      <c r="F1463" s="3">
        <v>12</v>
      </c>
      <c r="G1463" s="3">
        <v>15</v>
      </c>
      <c r="H1463" s="3">
        <v>0.9</v>
      </c>
      <c r="I1463" s="3">
        <v>0.54</v>
      </c>
      <c r="J1463" s="4" t="str">
        <f t="shared" si="132"/>
        <v>Se calcula por Peso</v>
      </c>
      <c r="K1463" s="3">
        <f t="shared" si="133"/>
        <v>0.9</v>
      </c>
      <c r="L1463" s="5">
        <v>9980</v>
      </c>
      <c r="M1463" s="2" t="str">
        <f t="shared" si="134"/>
        <v>Hasta $9.989</v>
      </c>
      <c r="N1463" s="5">
        <f t="shared" si="135"/>
        <v>700</v>
      </c>
      <c r="O1463" s="6" t="str">
        <f t="shared" si="136"/>
        <v>No aplica (&lt;$19.990)</v>
      </c>
      <c r="P1463" s="7">
        <f t="array" ref="P1463">IF(OR(L1463="",K1463=""),"",IF(L1463&lt;19990,0,IF(L1463&lt;=30000,INDEX(Tarifas!$C$2:$C$37,MATCH(K1463,Tarifas!$A$2:$A$37,1)),IF(L1463&lt;=40000,INDEX(Tarifas!$D$2:$D$37,MATCH(K1463,Tarifas!$A$2:$A$37,1)),INDEX(Tarifas!$E$2:$E$37,MATCH(K1463,Tarifas!$A$2:$A$37,1))))))</f>
        <v>0</v>
      </c>
      <c r="Q1463" s="7">
        <f t="shared" si="137"/>
        <v>700</v>
      </c>
    </row>
    <row r="1464" spans="1:17" ht="15.75" customHeight="1" x14ac:dyDescent="0.25">
      <c r="A1464" s="2">
        <v>123</v>
      </c>
      <c r="B1464" s="2">
        <v>123</v>
      </c>
      <c r="C1464" s="2">
        <v>123</v>
      </c>
      <c r="D1464" s="2" t="s">
        <v>752</v>
      </c>
      <c r="E1464" s="3">
        <v>12</v>
      </c>
      <c r="F1464" s="3">
        <v>12</v>
      </c>
      <c r="G1464" s="3">
        <v>15</v>
      </c>
      <c r="H1464" s="3">
        <v>0.9</v>
      </c>
      <c r="I1464" s="3">
        <v>0.54</v>
      </c>
      <c r="J1464" s="4" t="str">
        <f t="shared" si="132"/>
        <v>Se calcula por Peso</v>
      </c>
      <c r="K1464" s="3">
        <f t="shared" si="133"/>
        <v>0.9</v>
      </c>
      <c r="L1464" s="5">
        <v>9980</v>
      </c>
      <c r="M1464" s="2" t="str">
        <f t="shared" si="134"/>
        <v>Hasta $9.989</v>
      </c>
      <c r="N1464" s="5">
        <f t="shared" si="135"/>
        <v>700</v>
      </c>
      <c r="O1464" s="6" t="str">
        <f t="shared" si="136"/>
        <v>No aplica (&lt;$19.990)</v>
      </c>
      <c r="P1464" s="7">
        <f t="array" ref="P1464">IF(OR(L1464="",K1464=""),"",IF(L1464&lt;19990,0,IF(L1464&lt;=30000,INDEX(Tarifas!$C$2:$C$37,MATCH(K1464,Tarifas!$A$2:$A$37,1)),IF(L1464&lt;=40000,INDEX(Tarifas!$D$2:$D$37,MATCH(K1464,Tarifas!$A$2:$A$37,1)),INDEX(Tarifas!$E$2:$E$37,MATCH(K1464,Tarifas!$A$2:$A$37,1))))))</f>
        <v>0</v>
      </c>
      <c r="Q1464" s="7">
        <f t="shared" si="137"/>
        <v>700</v>
      </c>
    </row>
    <row r="1465" spans="1:17" ht="15.75" customHeight="1" x14ac:dyDescent="0.25">
      <c r="A1465" s="2">
        <v>123</v>
      </c>
      <c r="B1465" s="2">
        <v>123</v>
      </c>
      <c r="C1465" s="2">
        <v>123</v>
      </c>
      <c r="D1465" s="2" t="s">
        <v>752</v>
      </c>
      <c r="E1465" s="3">
        <v>12</v>
      </c>
      <c r="F1465" s="3">
        <v>12</v>
      </c>
      <c r="G1465" s="3">
        <v>15</v>
      </c>
      <c r="H1465" s="3">
        <v>0.9</v>
      </c>
      <c r="I1465" s="3">
        <v>0.54</v>
      </c>
      <c r="J1465" s="4" t="str">
        <f t="shared" si="132"/>
        <v>Se calcula por Peso</v>
      </c>
      <c r="K1465" s="3">
        <f t="shared" si="133"/>
        <v>0.9</v>
      </c>
      <c r="L1465" s="5">
        <v>9980</v>
      </c>
      <c r="M1465" s="2" t="str">
        <f t="shared" si="134"/>
        <v>Hasta $9.989</v>
      </c>
      <c r="N1465" s="5">
        <f t="shared" si="135"/>
        <v>700</v>
      </c>
      <c r="O1465" s="6" t="str">
        <f t="shared" si="136"/>
        <v>No aplica (&lt;$19.990)</v>
      </c>
      <c r="P1465" s="7">
        <f t="array" ref="P1465">IF(OR(L1465="",K1465=""),"",IF(L1465&lt;19990,0,IF(L1465&lt;=30000,INDEX(Tarifas!$C$2:$C$37,MATCH(K1465,Tarifas!$A$2:$A$37,1)),IF(L1465&lt;=40000,INDEX(Tarifas!$D$2:$D$37,MATCH(K1465,Tarifas!$A$2:$A$37,1)),INDEX(Tarifas!$E$2:$E$37,MATCH(K1465,Tarifas!$A$2:$A$37,1))))))</f>
        <v>0</v>
      </c>
      <c r="Q1465" s="7">
        <f t="shared" si="137"/>
        <v>700</v>
      </c>
    </row>
    <row r="1466" spans="1:17" ht="15.75" customHeight="1" x14ac:dyDescent="0.25">
      <c r="A1466" s="2">
        <v>123</v>
      </c>
      <c r="B1466" s="2">
        <v>123</v>
      </c>
      <c r="C1466" s="2">
        <v>123</v>
      </c>
      <c r="D1466" s="2" t="s">
        <v>752</v>
      </c>
      <c r="E1466" s="3">
        <v>12</v>
      </c>
      <c r="F1466" s="3">
        <v>12</v>
      </c>
      <c r="G1466" s="3">
        <v>15</v>
      </c>
      <c r="H1466" s="3">
        <v>0.9</v>
      </c>
      <c r="I1466" s="3">
        <v>0.54</v>
      </c>
      <c r="J1466" s="4" t="str">
        <f t="shared" si="132"/>
        <v>Se calcula por Peso</v>
      </c>
      <c r="K1466" s="3">
        <f t="shared" si="133"/>
        <v>0.9</v>
      </c>
      <c r="L1466" s="5">
        <v>9980</v>
      </c>
      <c r="M1466" s="2" t="str">
        <f t="shared" si="134"/>
        <v>Hasta $9.989</v>
      </c>
      <c r="N1466" s="5">
        <f t="shared" si="135"/>
        <v>700</v>
      </c>
      <c r="O1466" s="6" t="str">
        <f t="shared" si="136"/>
        <v>No aplica (&lt;$19.990)</v>
      </c>
      <c r="P1466" s="7">
        <f t="array" ref="P1466">IF(OR(L1466="",K1466=""),"",IF(L1466&lt;19990,0,IF(L1466&lt;=30000,INDEX(Tarifas!$C$2:$C$37,MATCH(K1466,Tarifas!$A$2:$A$37,1)),IF(L1466&lt;=40000,INDEX(Tarifas!$D$2:$D$37,MATCH(K1466,Tarifas!$A$2:$A$37,1)),INDEX(Tarifas!$E$2:$E$37,MATCH(K1466,Tarifas!$A$2:$A$37,1))))))</f>
        <v>0</v>
      </c>
      <c r="Q1466" s="7">
        <f t="shared" si="137"/>
        <v>700</v>
      </c>
    </row>
    <row r="1467" spans="1:17" ht="15.75" customHeight="1" x14ac:dyDescent="0.25">
      <c r="A1467" s="2">
        <v>123</v>
      </c>
      <c r="B1467" s="2">
        <v>123</v>
      </c>
      <c r="C1467" s="2">
        <v>123</v>
      </c>
      <c r="D1467" s="2" t="s">
        <v>752</v>
      </c>
      <c r="E1467" s="3">
        <v>12</v>
      </c>
      <c r="F1467" s="3">
        <v>12</v>
      </c>
      <c r="G1467" s="3">
        <v>15</v>
      </c>
      <c r="H1467" s="3">
        <v>0.9</v>
      </c>
      <c r="I1467" s="3">
        <v>0.54</v>
      </c>
      <c r="J1467" s="4" t="str">
        <f t="shared" si="132"/>
        <v>Se calcula por Peso</v>
      </c>
      <c r="K1467" s="3">
        <f t="shared" si="133"/>
        <v>0.9</v>
      </c>
      <c r="L1467" s="5">
        <v>9980</v>
      </c>
      <c r="M1467" s="2" t="str">
        <f t="shared" si="134"/>
        <v>Hasta $9.989</v>
      </c>
      <c r="N1467" s="5">
        <f t="shared" si="135"/>
        <v>700</v>
      </c>
      <c r="O1467" s="6" t="str">
        <f t="shared" si="136"/>
        <v>No aplica (&lt;$19.990)</v>
      </c>
      <c r="P1467" s="7">
        <f t="array" ref="P1467">IF(OR(L1467="",K1467=""),"",IF(L1467&lt;19990,0,IF(L1467&lt;=30000,INDEX(Tarifas!$C$2:$C$37,MATCH(K1467,Tarifas!$A$2:$A$37,1)),IF(L1467&lt;=40000,INDEX(Tarifas!$D$2:$D$37,MATCH(K1467,Tarifas!$A$2:$A$37,1)),INDEX(Tarifas!$E$2:$E$37,MATCH(K1467,Tarifas!$A$2:$A$37,1))))))</f>
        <v>0</v>
      </c>
      <c r="Q1467" s="7">
        <f t="shared" si="137"/>
        <v>700</v>
      </c>
    </row>
    <row r="1468" spans="1:17" ht="15.75" customHeight="1" x14ac:dyDescent="0.25">
      <c r="A1468" s="2">
        <v>123</v>
      </c>
      <c r="B1468" s="2">
        <v>123</v>
      </c>
      <c r="C1468" s="2">
        <v>123</v>
      </c>
      <c r="D1468" s="2" t="s">
        <v>753</v>
      </c>
      <c r="E1468" s="3">
        <v>8</v>
      </c>
      <c r="F1468" s="3">
        <v>17</v>
      </c>
      <c r="G1468" s="3">
        <v>24</v>
      </c>
      <c r="H1468" s="3">
        <v>0.9</v>
      </c>
      <c r="I1468" s="3">
        <v>0.81599999999999995</v>
      </c>
      <c r="J1468" s="4" t="str">
        <f t="shared" si="132"/>
        <v>Se calcula por Peso</v>
      </c>
      <c r="K1468" s="3">
        <f t="shared" si="133"/>
        <v>0.9</v>
      </c>
      <c r="L1468" s="5">
        <v>27990</v>
      </c>
      <c r="M1468" s="2" t="str">
        <f t="shared" si="134"/>
        <v>Sin costo fijo</v>
      </c>
      <c r="N1468" s="5">
        <f t="shared" si="135"/>
        <v>0</v>
      </c>
      <c r="O1468" s="6" t="str">
        <f t="shared" si="136"/>
        <v>$19.990-$30.000</v>
      </c>
      <c r="P1468" s="7">
        <f t="array" ref="P1468">IF(OR(L1468="",K1468=""),"",IF(L1468&lt;19990,0,IF(L1468&lt;=30000,INDEX(Tarifas!$C$2:$C$37,MATCH(K1468,Tarifas!$A$2:$A$37,1)),IF(L1468&lt;=40000,INDEX(Tarifas!$D$2:$D$37,MATCH(K1468,Tarifas!$A$2:$A$37,1)),INDEX(Tarifas!$E$2:$E$37,MATCH(K1468,Tarifas!$A$2:$A$37,1))))))</f>
        <v>2480</v>
      </c>
      <c r="Q1468" s="7">
        <f t="shared" si="137"/>
        <v>2480</v>
      </c>
    </row>
    <row r="1469" spans="1:17" ht="15.75" customHeight="1" x14ac:dyDescent="0.25">
      <c r="A1469" s="2">
        <v>123</v>
      </c>
      <c r="B1469" s="2">
        <v>123</v>
      </c>
      <c r="C1469" s="2">
        <v>123</v>
      </c>
      <c r="D1469" s="2" t="s">
        <v>754</v>
      </c>
      <c r="E1469" s="3">
        <v>7</v>
      </c>
      <c r="F1469" s="3">
        <v>13</v>
      </c>
      <c r="G1469" s="3">
        <v>22</v>
      </c>
      <c r="H1469" s="3">
        <v>0.89500000000000002</v>
      </c>
      <c r="I1469" s="3">
        <v>0.50049999999999994</v>
      </c>
      <c r="J1469" s="4" t="str">
        <f t="shared" si="132"/>
        <v>Se calcula por Peso</v>
      </c>
      <c r="K1469" s="3">
        <f t="shared" si="133"/>
        <v>0.89500000000000002</v>
      </c>
      <c r="L1469" s="5">
        <v>3950</v>
      </c>
      <c r="M1469" s="2" t="str">
        <f t="shared" si="134"/>
        <v>Hasta $9.989</v>
      </c>
      <c r="N1469" s="5">
        <f t="shared" si="135"/>
        <v>700</v>
      </c>
      <c r="O1469" s="6" t="str">
        <f t="shared" si="136"/>
        <v>No aplica (&lt;$19.990)</v>
      </c>
      <c r="P1469" s="7">
        <f t="array" ref="P1469">IF(OR(L1469="",K1469=""),"",IF(L1469&lt;19990,0,IF(L1469&lt;=30000,INDEX(Tarifas!$C$2:$C$37,MATCH(K1469,Tarifas!$A$2:$A$37,1)),IF(L1469&lt;=40000,INDEX(Tarifas!$D$2:$D$37,MATCH(K1469,Tarifas!$A$2:$A$37,1)),INDEX(Tarifas!$E$2:$E$37,MATCH(K1469,Tarifas!$A$2:$A$37,1))))))</f>
        <v>0</v>
      </c>
      <c r="Q1469" s="7">
        <f t="shared" si="137"/>
        <v>700</v>
      </c>
    </row>
    <row r="1470" spans="1:17" ht="15.75" customHeight="1" x14ac:dyDescent="0.25">
      <c r="A1470" s="2">
        <v>123</v>
      </c>
      <c r="B1470" s="2">
        <v>123</v>
      </c>
      <c r="C1470" s="2">
        <v>123</v>
      </c>
      <c r="D1470" s="2" t="s">
        <v>755</v>
      </c>
      <c r="E1470" s="3">
        <v>10</v>
      </c>
      <c r="F1470" s="3">
        <v>23</v>
      </c>
      <c r="G1470" s="3">
        <v>28</v>
      </c>
      <c r="H1470" s="3">
        <v>0.89200000000000002</v>
      </c>
      <c r="I1470" s="3">
        <v>1.61</v>
      </c>
      <c r="J1470" s="4" t="str">
        <f t="shared" si="132"/>
        <v>Se calcula por P volum</v>
      </c>
      <c r="K1470" s="3">
        <f t="shared" si="133"/>
        <v>1.61</v>
      </c>
      <c r="L1470" s="5">
        <v>19992</v>
      </c>
      <c r="M1470" s="2" t="str">
        <f t="shared" si="134"/>
        <v>Sin costo fijo</v>
      </c>
      <c r="N1470" s="5">
        <f t="shared" si="135"/>
        <v>0</v>
      </c>
      <c r="O1470" s="6" t="str">
        <f t="shared" si="136"/>
        <v>$19.990-$30.000</v>
      </c>
      <c r="P1470" s="7">
        <f t="array" ref="P1470">IF(OR(L1470="",K1470=""),"",IF(L1470&lt;19990,0,IF(L1470&lt;=30000,INDEX(Tarifas!$C$2:$C$37,MATCH(K1470,Tarifas!$A$2:$A$37,1)),IF(L1470&lt;=40000,INDEX(Tarifas!$D$2:$D$37,MATCH(K1470,Tarifas!$A$2:$A$37,1)),INDEX(Tarifas!$E$2:$E$37,MATCH(K1470,Tarifas!$A$2:$A$37,1))))))</f>
        <v>2640</v>
      </c>
      <c r="Q1470" s="7">
        <f t="shared" si="137"/>
        <v>2640</v>
      </c>
    </row>
    <row r="1471" spans="1:17" ht="15.75" customHeight="1" x14ac:dyDescent="0.25">
      <c r="A1471" s="2">
        <v>123</v>
      </c>
      <c r="B1471" s="2">
        <v>123</v>
      </c>
      <c r="C1471" s="2">
        <v>123</v>
      </c>
      <c r="D1471" s="2" t="s">
        <v>756</v>
      </c>
      <c r="E1471" s="3">
        <v>8</v>
      </c>
      <c r="F1471" s="3">
        <v>21</v>
      </c>
      <c r="G1471" s="3">
        <v>29</v>
      </c>
      <c r="H1471" s="3">
        <v>0.89</v>
      </c>
      <c r="I1471" s="3">
        <v>1.218</v>
      </c>
      <c r="J1471" s="4" t="str">
        <f t="shared" si="132"/>
        <v>Se calcula por P volum</v>
      </c>
      <c r="K1471" s="3">
        <f t="shared" si="133"/>
        <v>1.218</v>
      </c>
      <c r="L1471" s="5">
        <v>5320</v>
      </c>
      <c r="M1471" s="2" t="str">
        <f t="shared" si="134"/>
        <v>Hasta $9.989</v>
      </c>
      <c r="N1471" s="5">
        <f t="shared" si="135"/>
        <v>700</v>
      </c>
      <c r="O1471" s="6" t="str">
        <f t="shared" si="136"/>
        <v>No aplica (&lt;$19.990)</v>
      </c>
      <c r="P1471" s="7">
        <f t="array" ref="P1471">IF(OR(L1471="",K1471=""),"",IF(L1471&lt;19990,0,IF(L1471&lt;=30000,INDEX(Tarifas!$C$2:$C$37,MATCH(K1471,Tarifas!$A$2:$A$37,1)),IF(L1471&lt;=40000,INDEX(Tarifas!$D$2:$D$37,MATCH(K1471,Tarifas!$A$2:$A$37,1)),INDEX(Tarifas!$E$2:$E$37,MATCH(K1471,Tarifas!$A$2:$A$37,1))))))</f>
        <v>0</v>
      </c>
      <c r="Q1471" s="7">
        <f t="shared" si="137"/>
        <v>700</v>
      </c>
    </row>
    <row r="1472" spans="1:17" ht="15.75" customHeight="1" x14ac:dyDescent="0.25">
      <c r="A1472" s="2">
        <v>123</v>
      </c>
      <c r="B1472" s="2">
        <v>123</v>
      </c>
      <c r="C1472" s="2">
        <v>123</v>
      </c>
      <c r="D1472" s="2" t="s">
        <v>756</v>
      </c>
      <c r="E1472" s="3">
        <v>8</v>
      </c>
      <c r="F1472" s="3">
        <v>21</v>
      </c>
      <c r="G1472" s="3">
        <v>29</v>
      </c>
      <c r="H1472" s="3">
        <v>0.89</v>
      </c>
      <c r="I1472" s="3">
        <v>1.218</v>
      </c>
      <c r="J1472" s="4" t="str">
        <f t="shared" si="132"/>
        <v>Se calcula por P volum</v>
      </c>
      <c r="K1472" s="3">
        <f t="shared" si="133"/>
        <v>1.218</v>
      </c>
      <c r="L1472" s="5">
        <v>5320</v>
      </c>
      <c r="M1472" s="2" t="str">
        <f t="shared" si="134"/>
        <v>Hasta $9.989</v>
      </c>
      <c r="N1472" s="5">
        <f t="shared" si="135"/>
        <v>700</v>
      </c>
      <c r="O1472" s="6" t="str">
        <f t="shared" si="136"/>
        <v>No aplica (&lt;$19.990)</v>
      </c>
      <c r="P1472" s="7">
        <f t="array" ref="P1472">IF(OR(L1472="",K1472=""),"",IF(L1472&lt;19990,0,IF(L1472&lt;=30000,INDEX(Tarifas!$C$2:$C$37,MATCH(K1472,Tarifas!$A$2:$A$37,1)),IF(L1472&lt;=40000,INDEX(Tarifas!$D$2:$D$37,MATCH(K1472,Tarifas!$A$2:$A$37,1)),INDEX(Tarifas!$E$2:$E$37,MATCH(K1472,Tarifas!$A$2:$A$37,1))))))</f>
        <v>0</v>
      </c>
      <c r="Q1472" s="7">
        <f t="shared" si="137"/>
        <v>700</v>
      </c>
    </row>
    <row r="1473" spans="1:17" ht="15.75" customHeight="1" x14ac:dyDescent="0.25">
      <c r="A1473" s="2">
        <v>123</v>
      </c>
      <c r="B1473" s="2">
        <v>123</v>
      </c>
      <c r="C1473" s="2">
        <v>123</v>
      </c>
      <c r="D1473" s="2" t="s">
        <v>757</v>
      </c>
      <c r="E1473" s="3">
        <v>5</v>
      </c>
      <c r="F1473" s="3">
        <v>17</v>
      </c>
      <c r="G1473" s="3">
        <v>32</v>
      </c>
      <c r="H1473" s="3">
        <v>0.89</v>
      </c>
      <c r="I1473" s="3">
        <v>0.68</v>
      </c>
      <c r="J1473" s="4" t="str">
        <f t="shared" si="132"/>
        <v>Se calcula por Peso</v>
      </c>
      <c r="K1473" s="3">
        <f t="shared" si="133"/>
        <v>0.89</v>
      </c>
      <c r="L1473" s="5">
        <v>4840</v>
      </c>
      <c r="M1473" s="2" t="str">
        <f t="shared" si="134"/>
        <v>Hasta $9.989</v>
      </c>
      <c r="N1473" s="5">
        <f t="shared" si="135"/>
        <v>700</v>
      </c>
      <c r="O1473" s="6" t="str">
        <f t="shared" si="136"/>
        <v>No aplica (&lt;$19.990)</v>
      </c>
      <c r="P1473" s="7">
        <f t="array" ref="P1473">IF(OR(L1473="",K1473=""),"",IF(L1473&lt;19990,0,IF(L1473&lt;=30000,INDEX(Tarifas!$C$2:$C$37,MATCH(K1473,Tarifas!$A$2:$A$37,1)),IF(L1473&lt;=40000,INDEX(Tarifas!$D$2:$D$37,MATCH(K1473,Tarifas!$A$2:$A$37,1)),INDEX(Tarifas!$E$2:$E$37,MATCH(K1473,Tarifas!$A$2:$A$37,1))))))</f>
        <v>0</v>
      </c>
      <c r="Q1473" s="7">
        <f t="shared" si="137"/>
        <v>700</v>
      </c>
    </row>
    <row r="1474" spans="1:17" ht="15.75" customHeight="1" x14ac:dyDescent="0.25">
      <c r="A1474" s="2">
        <v>123</v>
      </c>
      <c r="B1474" s="2">
        <v>123</v>
      </c>
      <c r="C1474" s="2">
        <v>123</v>
      </c>
      <c r="D1474" s="2" t="s">
        <v>758</v>
      </c>
      <c r="E1474" s="3">
        <v>7</v>
      </c>
      <c r="F1474" s="3">
        <v>15</v>
      </c>
      <c r="G1474" s="3">
        <v>29</v>
      </c>
      <c r="H1474" s="3">
        <v>0.89</v>
      </c>
      <c r="I1474" s="3">
        <v>0.76124999999999998</v>
      </c>
      <c r="J1474" s="4" t="str">
        <f t="shared" ref="J1474:J1537" si="138">IF(OR(H1474="",I1474=""),"",IF(H1474&gt;=I1474,"Se calcula por Peso","Se calcula por P volum"))</f>
        <v>Se calcula por Peso</v>
      </c>
      <c r="K1474" s="3">
        <f t="shared" ref="K1474:K1537" si="139">IF(OR(H1474="",I1474=""),"",MAX(H1474,I1474))</f>
        <v>0.89</v>
      </c>
      <c r="L1474" s="5">
        <v>17990</v>
      </c>
      <c r="M1474" s="2" t="str">
        <f t="shared" ref="M1474:M1537" si="140">IF(L1474="","",IF(L1474&lt;9990,"Hasta $9.989",IF(L1474&lt;=19990,"$9.990-$19.990","Sin costo fijo")))</f>
        <v>$9.990-$19.990</v>
      </c>
      <c r="N1474" s="5">
        <f t="shared" ref="N1474:N1537" si="141">IF(L1474="","",IF(L1474&lt;9990,700,IF(L1474&lt;=19990,1000,0)))</f>
        <v>1000</v>
      </c>
      <c r="O1474" s="6" t="str">
        <f t="shared" ref="O1474:O1537" si="142">IF(L1474="","",IF(L1474&lt;19990,"No aplica (&lt;$19.990)",IF(L1474&lt;=30000,"$19.990-$30.000",IF(L1474&lt;=40000,"$30.001-$40.000","Desde $40.001"))))</f>
        <v>No aplica (&lt;$19.990)</v>
      </c>
      <c r="P1474" s="7">
        <f t="array" ref="P1474">IF(OR(L1474="",K1474=""),"",IF(L1474&lt;19990,0,IF(L1474&lt;=30000,INDEX(Tarifas!$C$2:$C$37,MATCH(K1474,Tarifas!$A$2:$A$37,1)),IF(L1474&lt;=40000,INDEX(Tarifas!$D$2:$D$37,MATCH(K1474,Tarifas!$A$2:$A$37,1)),INDEX(Tarifas!$E$2:$E$37,MATCH(K1474,Tarifas!$A$2:$A$37,1))))))</f>
        <v>0</v>
      </c>
      <c r="Q1474" s="7">
        <f t="shared" ref="Q1474:Q1537" si="143">IF(OR(N1474="",P1474=""),"",N1474+P1474)</f>
        <v>1000</v>
      </c>
    </row>
    <row r="1475" spans="1:17" ht="15.75" customHeight="1" x14ac:dyDescent="0.25">
      <c r="A1475" s="2">
        <v>123</v>
      </c>
      <c r="B1475" s="2">
        <v>123</v>
      </c>
      <c r="C1475" s="2">
        <v>123</v>
      </c>
      <c r="D1475" s="2" t="s">
        <v>758</v>
      </c>
      <c r="E1475" s="3">
        <v>7</v>
      </c>
      <c r="F1475" s="3">
        <v>15</v>
      </c>
      <c r="G1475" s="3">
        <v>29</v>
      </c>
      <c r="H1475" s="3">
        <v>0.89</v>
      </c>
      <c r="I1475" s="3">
        <v>0.76124999999999998</v>
      </c>
      <c r="J1475" s="4" t="str">
        <f t="shared" si="138"/>
        <v>Se calcula por Peso</v>
      </c>
      <c r="K1475" s="3">
        <f t="shared" si="139"/>
        <v>0.89</v>
      </c>
      <c r="L1475" s="5">
        <v>19992</v>
      </c>
      <c r="M1475" s="2" t="str">
        <f t="shared" si="140"/>
        <v>Sin costo fijo</v>
      </c>
      <c r="N1475" s="5">
        <f t="shared" si="141"/>
        <v>0</v>
      </c>
      <c r="O1475" s="6" t="str">
        <f t="shared" si="142"/>
        <v>$19.990-$30.000</v>
      </c>
      <c r="P1475" s="7">
        <f t="array" ref="P1475">IF(OR(L1475="",K1475=""),"",IF(L1475&lt;19990,0,IF(L1475&lt;=30000,INDEX(Tarifas!$C$2:$C$37,MATCH(K1475,Tarifas!$A$2:$A$37,1)),IF(L1475&lt;=40000,INDEX(Tarifas!$D$2:$D$37,MATCH(K1475,Tarifas!$A$2:$A$37,1)),INDEX(Tarifas!$E$2:$E$37,MATCH(K1475,Tarifas!$A$2:$A$37,1))))))</f>
        <v>2480</v>
      </c>
      <c r="Q1475" s="7">
        <f t="shared" si="143"/>
        <v>2480</v>
      </c>
    </row>
    <row r="1476" spans="1:17" ht="15.75" customHeight="1" x14ac:dyDescent="0.25">
      <c r="A1476" s="2">
        <v>123</v>
      </c>
      <c r="B1476" s="2">
        <v>123</v>
      </c>
      <c r="C1476" s="2">
        <v>123</v>
      </c>
      <c r="D1476" s="2" t="s">
        <v>759</v>
      </c>
      <c r="E1476" s="3">
        <v>8</v>
      </c>
      <c r="F1476" s="3">
        <v>13</v>
      </c>
      <c r="G1476" s="3">
        <v>24</v>
      </c>
      <c r="H1476" s="3">
        <v>0.88700000000000001</v>
      </c>
      <c r="I1476" s="3">
        <v>0.624</v>
      </c>
      <c r="J1476" s="4" t="str">
        <f t="shared" si="138"/>
        <v>Se calcula por Peso</v>
      </c>
      <c r="K1476" s="3">
        <f t="shared" si="139"/>
        <v>0.88700000000000001</v>
      </c>
      <c r="L1476" s="5">
        <v>3943</v>
      </c>
      <c r="M1476" s="2" t="str">
        <f t="shared" si="140"/>
        <v>Hasta $9.989</v>
      </c>
      <c r="N1476" s="5">
        <f t="shared" si="141"/>
        <v>700</v>
      </c>
      <c r="O1476" s="6" t="str">
        <f t="shared" si="142"/>
        <v>No aplica (&lt;$19.990)</v>
      </c>
      <c r="P1476" s="7">
        <f t="array" ref="P1476">IF(OR(L1476="",K1476=""),"",IF(L1476&lt;19990,0,IF(L1476&lt;=30000,INDEX(Tarifas!$C$2:$C$37,MATCH(K1476,Tarifas!$A$2:$A$37,1)),IF(L1476&lt;=40000,INDEX(Tarifas!$D$2:$D$37,MATCH(K1476,Tarifas!$A$2:$A$37,1)),INDEX(Tarifas!$E$2:$E$37,MATCH(K1476,Tarifas!$A$2:$A$37,1))))))</f>
        <v>0</v>
      </c>
      <c r="Q1476" s="7">
        <f t="shared" si="143"/>
        <v>700</v>
      </c>
    </row>
    <row r="1477" spans="1:17" ht="15.75" customHeight="1" x14ac:dyDescent="0.25">
      <c r="A1477" s="2">
        <v>123</v>
      </c>
      <c r="B1477" s="2">
        <v>123</v>
      </c>
      <c r="C1477" s="2">
        <v>123</v>
      </c>
      <c r="D1477" s="2" t="s">
        <v>760</v>
      </c>
      <c r="E1477" s="3">
        <v>6</v>
      </c>
      <c r="F1477" s="3">
        <v>29</v>
      </c>
      <c r="G1477" s="3">
        <v>37</v>
      </c>
      <c r="H1477" s="3">
        <v>0.88600000000000001</v>
      </c>
      <c r="I1477" s="3">
        <v>1.6094999999999999</v>
      </c>
      <c r="J1477" s="4" t="str">
        <f t="shared" si="138"/>
        <v>Se calcula por P volum</v>
      </c>
      <c r="K1477" s="3">
        <f t="shared" si="139"/>
        <v>1.6094999999999999</v>
      </c>
      <c r="L1477" s="5">
        <v>6491</v>
      </c>
      <c r="M1477" s="2" t="str">
        <f t="shared" si="140"/>
        <v>Hasta $9.989</v>
      </c>
      <c r="N1477" s="5">
        <f t="shared" si="141"/>
        <v>700</v>
      </c>
      <c r="O1477" s="6" t="str">
        <f t="shared" si="142"/>
        <v>No aplica (&lt;$19.990)</v>
      </c>
      <c r="P1477" s="7">
        <f t="array" ref="P1477">IF(OR(L1477="",K1477=""),"",IF(L1477&lt;19990,0,IF(L1477&lt;=30000,INDEX(Tarifas!$C$2:$C$37,MATCH(K1477,Tarifas!$A$2:$A$37,1)),IF(L1477&lt;=40000,INDEX(Tarifas!$D$2:$D$37,MATCH(K1477,Tarifas!$A$2:$A$37,1)),INDEX(Tarifas!$E$2:$E$37,MATCH(K1477,Tarifas!$A$2:$A$37,1))))))</f>
        <v>0</v>
      </c>
      <c r="Q1477" s="7">
        <f t="shared" si="143"/>
        <v>700</v>
      </c>
    </row>
    <row r="1478" spans="1:17" ht="15.75" customHeight="1" x14ac:dyDescent="0.25">
      <c r="A1478" s="2">
        <v>123</v>
      </c>
      <c r="B1478" s="2">
        <v>123</v>
      </c>
      <c r="C1478" s="2">
        <v>123</v>
      </c>
      <c r="D1478" s="2" t="s">
        <v>760</v>
      </c>
      <c r="E1478" s="3">
        <v>6</v>
      </c>
      <c r="F1478" s="3">
        <v>29</v>
      </c>
      <c r="G1478" s="3">
        <v>37</v>
      </c>
      <c r="H1478" s="3">
        <v>0.88600000000000001</v>
      </c>
      <c r="I1478" s="3">
        <v>1.6094999999999999</v>
      </c>
      <c r="J1478" s="4" t="str">
        <f t="shared" si="138"/>
        <v>Se calcula por P volum</v>
      </c>
      <c r="K1478" s="3">
        <f t="shared" si="139"/>
        <v>1.6094999999999999</v>
      </c>
      <c r="L1478" s="5">
        <v>6491</v>
      </c>
      <c r="M1478" s="2" t="str">
        <f t="shared" si="140"/>
        <v>Hasta $9.989</v>
      </c>
      <c r="N1478" s="5">
        <f t="shared" si="141"/>
        <v>700</v>
      </c>
      <c r="O1478" s="6" t="str">
        <f t="shared" si="142"/>
        <v>No aplica (&lt;$19.990)</v>
      </c>
      <c r="P1478" s="7">
        <f t="array" ref="P1478">IF(OR(L1478="",K1478=""),"",IF(L1478&lt;19990,0,IF(L1478&lt;=30000,INDEX(Tarifas!$C$2:$C$37,MATCH(K1478,Tarifas!$A$2:$A$37,1)),IF(L1478&lt;=40000,INDEX(Tarifas!$D$2:$D$37,MATCH(K1478,Tarifas!$A$2:$A$37,1)),INDEX(Tarifas!$E$2:$E$37,MATCH(K1478,Tarifas!$A$2:$A$37,1))))))</f>
        <v>0</v>
      </c>
      <c r="Q1478" s="7">
        <f t="shared" si="143"/>
        <v>700</v>
      </c>
    </row>
    <row r="1479" spans="1:17" ht="15.75" customHeight="1" x14ac:dyDescent="0.25">
      <c r="A1479" s="2">
        <v>123</v>
      </c>
      <c r="B1479" s="2">
        <v>123</v>
      </c>
      <c r="C1479" s="2">
        <v>123</v>
      </c>
      <c r="D1479" s="2" t="s">
        <v>761</v>
      </c>
      <c r="E1479" s="3">
        <v>8</v>
      </c>
      <c r="F1479" s="3">
        <v>11</v>
      </c>
      <c r="G1479" s="3">
        <v>21</v>
      </c>
      <c r="H1479" s="3">
        <v>0.88500000000000001</v>
      </c>
      <c r="I1479" s="3">
        <v>0.46200000000000002</v>
      </c>
      <c r="J1479" s="4" t="str">
        <f t="shared" si="138"/>
        <v>Se calcula por Peso</v>
      </c>
      <c r="K1479" s="3">
        <f t="shared" si="139"/>
        <v>0.88500000000000001</v>
      </c>
      <c r="L1479" s="5">
        <v>5290</v>
      </c>
      <c r="M1479" s="2" t="str">
        <f t="shared" si="140"/>
        <v>Hasta $9.989</v>
      </c>
      <c r="N1479" s="5">
        <f t="shared" si="141"/>
        <v>700</v>
      </c>
      <c r="O1479" s="6" t="str">
        <f t="shared" si="142"/>
        <v>No aplica (&lt;$19.990)</v>
      </c>
      <c r="P1479" s="7">
        <f t="array" ref="P1479">IF(OR(L1479="",K1479=""),"",IF(L1479&lt;19990,0,IF(L1479&lt;=30000,INDEX(Tarifas!$C$2:$C$37,MATCH(K1479,Tarifas!$A$2:$A$37,1)),IF(L1479&lt;=40000,INDEX(Tarifas!$D$2:$D$37,MATCH(K1479,Tarifas!$A$2:$A$37,1)),INDEX(Tarifas!$E$2:$E$37,MATCH(K1479,Tarifas!$A$2:$A$37,1))))))</f>
        <v>0</v>
      </c>
      <c r="Q1479" s="7">
        <f t="shared" si="143"/>
        <v>700</v>
      </c>
    </row>
    <row r="1480" spans="1:17" ht="15.75" customHeight="1" x14ac:dyDescent="0.25">
      <c r="A1480" s="2">
        <v>123</v>
      </c>
      <c r="B1480" s="2">
        <v>123</v>
      </c>
      <c r="C1480" s="2">
        <v>123</v>
      </c>
      <c r="D1480" s="2" t="s">
        <v>761</v>
      </c>
      <c r="E1480" s="3">
        <v>8</v>
      </c>
      <c r="F1480" s="3">
        <v>11</v>
      </c>
      <c r="G1480" s="3">
        <v>21</v>
      </c>
      <c r="H1480" s="3">
        <v>0.88500000000000001</v>
      </c>
      <c r="I1480" s="3">
        <v>0.46200000000000002</v>
      </c>
      <c r="J1480" s="4" t="str">
        <f t="shared" si="138"/>
        <v>Se calcula por Peso</v>
      </c>
      <c r="K1480" s="3">
        <f t="shared" si="139"/>
        <v>0.88500000000000001</v>
      </c>
      <c r="L1480" s="5">
        <v>5290</v>
      </c>
      <c r="M1480" s="2" t="str">
        <f t="shared" si="140"/>
        <v>Hasta $9.989</v>
      </c>
      <c r="N1480" s="5">
        <f t="shared" si="141"/>
        <v>700</v>
      </c>
      <c r="O1480" s="6" t="str">
        <f t="shared" si="142"/>
        <v>No aplica (&lt;$19.990)</v>
      </c>
      <c r="P1480" s="7">
        <f t="array" ref="P1480">IF(OR(L1480="",K1480=""),"",IF(L1480&lt;19990,0,IF(L1480&lt;=30000,INDEX(Tarifas!$C$2:$C$37,MATCH(K1480,Tarifas!$A$2:$A$37,1)),IF(L1480&lt;=40000,INDEX(Tarifas!$D$2:$D$37,MATCH(K1480,Tarifas!$A$2:$A$37,1)),INDEX(Tarifas!$E$2:$E$37,MATCH(K1480,Tarifas!$A$2:$A$37,1))))))</f>
        <v>0</v>
      </c>
      <c r="Q1480" s="7">
        <f t="shared" si="143"/>
        <v>700</v>
      </c>
    </row>
    <row r="1481" spans="1:17" ht="15.75" customHeight="1" x14ac:dyDescent="0.25">
      <c r="A1481" s="2">
        <v>123</v>
      </c>
      <c r="B1481" s="2">
        <v>123</v>
      </c>
      <c r="C1481" s="2">
        <v>123</v>
      </c>
      <c r="D1481" s="2" t="s">
        <v>762</v>
      </c>
      <c r="E1481" s="3">
        <v>8</v>
      </c>
      <c r="F1481" s="3">
        <v>19</v>
      </c>
      <c r="G1481" s="3">
        <v>29</v>
      </c>
      <c r="H1481" s="3">
        <v>0.88</v>
      </c>
      <c r="I1481" s="3">
        <v>1.1020000000000001</v>
      </c>
      <c r="J1481" s="4" t="str">
        <f t="shared" si="138"/>
        <v>Se calcula por P volum</v>
      </c>
      <c r="K1481" s="3">
        <f t="shared" si="139"/>
        <v>1.1020000000000001</v>
      </c>
      <c r="L1481" s="5">
        <v>13518</v>
      </c>
      <c r="M1481" s="2" t="str">
        <f t="shared" si="140"/>
        <v>$9.990-$19.990</v>
      </c>
      <c r="N1481" s="5">
        <f t="shared" si="141"/>
        <v>1000</v>
      </c>
      <c r="O1481" s="6" t="str">
        <f t="shared" si="142"/>
        <v>No aplica (&lt;$19.990)</v>
      </c>
      <c r="P1481" s="7">
        <f t="array" ref="P1481">IF(OR(L1481="",K1481=""),"",IF(L1481&lt;19990,0,IF(L1481&lt;=30000,INDEX(Tarifas!$C$2:$C$37,MATCH(K1481,Tarifas!$A$2:$A$37,1)),IF(L1481&lt;=40000,INDEX(Tarifas!$D$2:$D$37,MATCH(K1481,Tarifas!$A$2:$A$37,1)),INDEX(Tarifas!$E$2:$E$37,MATCH(K1481,Tarifas!$A$2:$A$37,1))))))</f>
        <v>0</v>
      </c>
      <c r="Q1481" s="7">
        <f t="shared" si="143"/>
        <v>1000</v>
      </c>
    </row>
    <row r="1482" spans="1:17" ht="15.75" customHeight="1" x14ac:dyDescent="0.25">
      <c r="A1482" s="2">
        <v>123</v>
      </c>
      <c r="B1482" s="2">
        <v>123</v>
      </c>
      <c r="C1482" s="2">
        <v>123</v>
      </c>
      <c r="D1482" s="2" t="s">
        <v>762</v>
      </c>
      <c r="E1482" s="3">
        <v>8</v>
      </c>
      <c r="F1482" s="3">
        <v>19</v>
      </c>
      <c r="G1482" s="3">
        <v>29</v>
      </c>
      <c r="H1482" s="3">
        <v>0.88</v>
      </c>
      <c r="I1482" s="3">
        <v>1.1020000000000001</v>
      </c>
      <c r="J1482" s="4" t="str">
        <f t="shared" si="138"/>
        <v>Se calcula por P volum</v>
      </c>
      <c r="K1482" s="3">
        <f t="shared" si="139"/>
        <v>1.1020000000000001</v>
      </c>
      <c r="L1482" s="5">
        <v>13518</v>
      </c>
      <c r="M1482" s="2" t="str">
        <f t="shared" si="140"/>
        <v>$9.990-$19.990</v>
      </c>
      <c r="N1482" s="5">
        <f t="shared" si="141"/>
        <v>1000</v>
      </c>
      <c r="O1482" s="6" t="str">
        <f t="shared" si="142"/>
        <v>No aplica (&lt;$19.990)</v>
      </c>
      <c r="P1482" s="7">
        <f t="array" ref="P1482">IF(OR(L1482="",K1482=""),"",IF(L1482&lt;19990,0,IF(L1482&lt;=30000,INDEX(Tarifas!$C$2:$C$37,MATCH(K1482,Tarifas!$A$2:$A$37,1)),IF(L1482&lt;=40000,INDEX(Tarifas!$D$2:$D$37,MATCH(K1482,Tarifas!$A$2:$A$37,1)),INDEX(Tarifas!$E$2:$E$37,MATCH(K1482,Tarifas!$A$2:$A$37,1))))))</f>
        <v>0</v>
      </c>
      <c r="Q1482" s="7">
        <f t="shared" si="143"/>
        <v>1000</v>
      </c>
    </row>
    <row r="1483" spans="1:17" ht="15.75" customHeight="1" x14ac:dyDescent="0.25">
      <c r="A1483" s="2">
        <v>123</v>
      </c>
      <c r="B1483" s="2">
        <v>123</v>
      </c>
      <c r="C1483" s="2">
        <v>123</v>
      </c>
      <c r="D1483" s="2" t="s">
        <v>763</v>
      </c>
      <c r="E1483" s="3">
        <v>13</v>
      </c>
      <c r="F1483" s="3">
        <v>17</v>
      </c>
      <c r="G1483" s="3">
        <v>20</v>
      </c>
      <c r="H1483" s="3">
        <v>0.88</v>
      </c>
      <c r="I1483" s="3">
        <v>1.105</v>
      </c>
      <c r="J1483" s="4" t="str">
        <f t="shared" si="138"/>
        <v>Se calcula por P volum</v>
      </c>
      <c r="K1483" s="3">
        <f t="shared" si="139"/>
        <v>1.105</v>
      </c>
      <c r="L1483" s="5">
        <v>19985</v>
      </c>
      <c r="M1483" s="2" t="str">
        <f t="shared" si="140"/>
        <v>$9.990-$19.990</v>
      </c>
      <c r="N1483" s="5">
        <f t="shared" si="141"/>
        <v>1000</v>
      </c>
      <c r="O1483" s="6" t="str">
        <f t="shared" si="142"/>
        <v>No aplica (&lt;$19.990)</v>
      </c>
      <c r="P1483" s="7">
        <f t="array" ref="P1483">IF(OR(L1483="",K1483=""),"",IF(L1483&lt;19990,0,IF(L1483&lt;=30000,INDEX(Tarifas!$C$2:$C$37,MATCH(K1483,Tarifas!$A$2:$A$37,1)),IF(L1483&lt;=40000,INDEX(Tarifas!$D$2:$D$37,MATCH(K1483,Tarifas!$A$2:$A$37,1)),INDEX(Tarifas!$E$2:$E$37,MATCH(K1483,Tarifas!$A$2:$A$37,1))))))</f>
        <v>0</v>
      </c>
      <c r="Q1483" s="7">
        <f t="shared" si="143"/>
        <v>1000</v>
      </c>
    </row>
    <row r="1484" spans="1:17" ht="15.75" customHeight="1" x14ac:dyDescent="0.25">
      <c r="A1484" s="2">
        <v>123</v>
      </c>
      <c r="B1484" s="2">
        <v>123</v>
      </c>
      <c r="C1484" s="2">
        <v>123</v>
      </c>
      <c r="D1484" s="2" t="s">
        <v>763</v>
      </c>
      <c r="E1484" s="3">
        <v>13</v>
      </c>
      <c r="F1484" s="3">
        <v>17</v>
      </c>
      <c r="G1484" s="3">
        <v>20</v>
      </c>
      <c r="H1484" s="3">
        <v>0.88</v>
      </c>
      <c r="I1484" s="3">
        <v>1.105</v>
      </c>
      <c r="J1484" s="4" t="str">
        <f t="shared" si="138"/>
        <v>Se calcula por P volum</v>
      </c>
      <c r="K1484" s="3">
        <f t="shared" si="139"/>
        <v>1.105</v>
      </c>
      <c r="L1484" s="5">
        <v>19985</v>
      </c>
      <c r="M1484" s="2" t="str">
        <f t="shared" si="140"/>
        <v>$9.990-$19.990</v>
      </c>
      <c r="N1484" s="5">
        <f t="shared" si="141"/>
        <v>1000</v>
      </c>
      <c r="O1484" s="6" t="str">
        <f t="shared" si="142"/>
        <v>No aplica (&lt;$19.990)</v>
      </c>
      <c r="P1484" s="7">
        <f t="array" ref="P1484">IF(OR(L1484="",K1484=""),"",IF(L1484&lt;19990,0,IF(L1484&lt;=30000,INDEX(Tarifas!$C$2:$C$37,MATCH(K1484,Tarifas!$A$2:$A$37,1)),IF(L1484&lt;=40000,INDEX(Tarifas!$D$2:$D$37,MATCH(K1484,Tarifas!$A$2:$A$37,1)),INDEX(Tarifas!$E$2:$E$37,MATCH(K1484,Tarifas!$A$2:$A$37,1))))))</f>
        <v>0</v>
      </c>
      <c r="Q1484" s="7">
        <f t="shared" si="143"/>
        <v>1000</v>
      </c>
    </row>
    <row r="1485" spans="1:17" ht="15.75" customHeight="1" x14ac:dyDescent="0.25">
      <c r="A1485" s="2">
        <v>123</v>
      </c>
      <c r="B1485" s="2">
        <v>123</v>
      </c>
      <c r="C1485" s="2">
        <v>123</v>
      </c>
      <c r="D1485" s="2" t="s">
        <v>764</v>
      </c>
      <c r="E1485" s="3">
        <v>8</v>
      </c>
      <c r="F1485" s="3">
        <v>13</v>
      </c>
      <c r="G1485" s="3">
        <v>24</v>
      </c>
      <c r="H1485" s="3">
        <v>0.88</v>
      </c>
      <c r="I1485" s="3">
        <v>0.624</v>
      </c>
      <c r="J1485" s="4" t="str">
        <f t="shared" si="138"/>
        <v>Se calcula por Peso</v>
      </c>
      <c r="K1485" s="3">
        <f t="shared" si="139"/>
        <v>0.88</v>
      </c>
      <c r="L1485" s="5">
        <v>3950</v>
      </c>
      <c r="M1485" s="2" t="str">
        <f t="shared" si="140"/>
        <v>Hasta $9.989</v>
      </c>
      <c r="N1485" s="5">
        <f t="shared" si="141"/>
        <v>700</v>
      </c>
      <c r="O1485" s="6" t="str">
        <f t="shared" si="142"/>
        <v>No aplica (&lt;$19.990)</v>
      </c>
      <c r="P1485" s="7">
        <f t="array" ref="P1485">IF(OR(L1485="",K1485=""),"",IF(L1485&lt;19990,0,IF(L1485&lt;=30000,INDEX(Tarifas!$C$2:$C$37,MATCH(K1485,Tarifas!$A$2:$A$37,1)),IF(L1485&lt;=40000,INDEX(Tarifas!$D$2:$D$37,MATCH(K1485,Tarifas!$A$2:$A$37,1)),INDEX(Tarifas!$E$2:$E$37,MATCH(K1485,Tarifas!$A$2:$A$37,1))))))</f>
        <v>0</v>
      </c>
      <c r="Q1485" s="7">
        <f t="shared" si="143"/>
        <v>700</v>
      </c>
    </row>
    <row r="1486" spans="1:17" ht="15.75" customHeight="1" x14ac:dyDescent="0.25">
      <c r="A1486" s="2">
        <v>123</v>
      </c>
      <c r="B1486" s="2">
        <v>123</v>
      </c>
      <c r="C1486" s="2">
        <v>123</v>
      </c>
      <c r="D1486" s="2" t="s">
        <v>764</v>
      </c>
      <c r="E1486" s="3">
        <v>8</v>
      </c>
      <c r="F1486" s="3">
        <v>13</v>
      </c>
      <c r="G1486" s="3">
        <v>24</v>
      </c>
      <c r="H1486" s="3">
        <v>0.88</v>
      </c>
      <c r="I1486" s="3">
        <v>0.624</v>
      </c>
      <c r="J1486" s="4" t="str">
        <f t="shared" si="138"/>
        <v>Se calcula por Peso</v>
      </c>
      <c r="K1486" s="3">
        <f t="shared" si="139"/>
        <v>0.88</v>
      </c>
      <c r="L1486" s="5">
        <v>3950</v>
      </c>
      <c r="M1486" s="2" t="str">
        <f t="shared" si="140"/>
        <v>Hasta $9.989</v>
      </c>
      <c r="N1486" s="5">
        <f t="shared" si="141"/>
        <v>700</v>
      </c>
      <c r="O1486" s="6" t="str">
        <f t="shared" si="142"/>
        <v>No aplica (&lt;$19.990)</v>
      </c>
      <c r="P1486" s="7">
        <f t="array" ref="P1486">IF(OR(L1486="",K1486=""),"",IF(L1486&lt;19990,0,IF(L1486&lt;=30000,INDEX(Tarifas!$C$2:$C$37,MATCH(K1486,Tarifas!$A$2:$A$37,1)),IF(L1486&lt;=40000,INDEX(Tarifas!$D$2:$D$37,MATCH(K1486,Tarifas!$A$2:$A$37,1)),INDEX(Tarifas!$E$2:$E$37,MATCH(K1486,Tarifas!$A$2:$A$37,1))))))</f>
        <v>0</v>
      </c>
      <c r="Q1486" s="7">
        <f t="shared" si="143"/>
        <v>700</v>
      </c>
    </row>
    <row r="1487" spans="1:17" ht="15.75" customHeight="1" x14ac:dyDescent="0.25">
      <c r="A1487" s="2">
        <v>123</v>
      </c>
      <c r="B1487" s="2">
        <v>123</v>
      </c>
      <c r="C1487" s="2">
        <v>123</v>
      </c>
      <c r="D1487" s="2" t="s">
        <v>763</v>
      </c>
      <c r="E1487" s="3">
        <v>13</v>
      </c>
      <c r="F1487" s="3">
        <v>17</v>
      </c>
      <c r="G1487" s="3">
        <v>20</v>
      </c>
      <c r="H1487" s="3">
        <v>0.88</v>
      </c>
      <c r="I1487" s="3">
        <v>1.105</v>
      </c>
      <c r="J1487" s="4" t="str">
        <f t="shared" si="138"/>
        <v>Se calcula por P volum</v>
      </c>
      <c r="K1487" s="3">
        <f t="shared" si="139"/>
        <v>1.105</v>
      </c>
      <c r="L1487" s="5">
        <v>23991</v>
      </c>
      <c r="M1487" s="2" t="str">
        <f t="shared" si="140"/>
        <v>Sin costo fijo</v>
      </c>
      <c r="N1487" s="5">
        <f t="shared" si="141"/>
        <v>0</v>
      </c>
      <c r="O1487" s="6" t="str">
        <f t="shared" si="142"/>
        <v>$19.990-$30.000</v>
      </c>
      <c r="P1487" s="7">
        <f t="array" ref="P1487">IF(OR(L1487="",K1487=""),"",IF(L1487&lt;19990,0,IF(L1487&lt;=30000,INDEX(Tarifas!$C$2:$C$37,MATCH(K1487,Tarifas!$A$2:$A$37,1)),IF(L1487&lt;=40000,INDEX(Tarifas!$D$2:$D$37,MATCH(K1487,Tarifas!$A$2:$A$37,1)),INDEX(Tarifas!$E$2:$E$37,MATCH(K1487,Tarifas!$A$2:$A$37,1))))))</f>
        <v>2560</v>
      </c>
      <c r="Q1487" s="7">
        <f t="shared" si="143"/>
        <v>2560</v>
      </c>
    </row>
    <row r="1488" spans="1:17" ht="15.75" customHeight="1" x14ac:dyDescent="0.25">
      <c r="A1488" s="2">
        <v>123</v>
      </c>
      <c r="B1488" s="2">
        <v>123</v>
      </c>
      <c r="C1488" s="2">
        <v>123</v>
      </c>
      <c r="D1488" s="2" t="s">
        <v>763</v>
      </c>
      <c r="E1488" s="3">
        <v>13</v>
      </c>
      <c r="F1488" s="3">
        <v>17</v>
      </c>
      <c r="G1488" s="3">
        <v>20</v>
      </c>
      <c r="H1488" s="3">
        <v>0.88</v>
      </c>
      <c r="I1488" s="3">
        <v>1.105</v>
      </c>
      <c r="J1488" s="4" t="str">
        <f t="shared" si="138"/>
        <v>Se calcula por P volum</v>
      </c>
      <c r="K1488" s="3">
        <f t="shared" si="139"/>
        <v>1.105</v>
      </c>
      <c r="L1488" s="5">
        <v>23991</v>
      </c>
      <c r="M1488" s="2" t="str">
        <f t="shared" si="140"/>
        <v>Sin costo fijo</v>
      </c>
      <c r="N1488" s="5">
        <f t="shared" si="141"/>
        <v>0</v>
      </c>
      <c r="O1488" s="6" t="str">
        <f t="shared" si="142"/>
        <v>$19.990-$30.000</v>
      </c>
      <c r="P1488" s="7">
        <f t="array" ref="P1488">IF(OR(L1488="",K1488=""),"",IF(L1488&lt;19990,0,IF(L1488&lt;=30000,INDEX(Tarifas!$C$2:$C$37,MATCH(K1488,Tarifas!$A$2:$A$37,1)),IF(L1488&lt;=40000,INDEX(Tarifas!$D$2:$D$37,MATCH(K1488,Tarifas!$A$2:$A$37,1)),INDEX(Tarifas!$E$2:$E$37,MATCH(K1488,Tarifas!$A$2:$A$37,1))))))</f>
        <v>2560</v>
      </c>
      <c r="Q1488" s="7">
        <f t="shared" si="143"/>
        <v>2560</v>
      </c>
    </row>
    <row r="1489" spans="1:17" ht="15.75" customHeight="1" x14ac:dyDescent="0.25">
      <c r="A1489" s="2">
        <v>123</v>
      </c>
      <c r="B1489" s="2">
        <v>123</v>
      </c>
      <c r="C1489" s="2">
        <v>123</v>
      </c>
      <c r="D1489" s="2" t="s">
        <v>765</v>
      </c>
      <c r="E1489" s="3">
        <v>8</v>
      </c>
      <c r="F1489" s="3">
        <v>39</v>
      </c>
      <c r="G1489" s="3">
        <v>53</v>
      </c>
      <c r="H1489" s="3">
        <v>0.86</v>
      </c>
      <c r="I1489" s="3">
        <v>4.1340000000000003</v>
      </c>
      <c r="J1489" s="4" t="str">
        <f t="shared" si="138"/>
        <v>Se calcula por P volum</v>
      </c>
      <c r="K1489" s="3">
        <f t="shared" si="139"/>
        <v>4.1340000000000003</v>
      </c>
      <c r="L1489" s="5">
        <v>7510</v>
      </c>
      <c r="M1489" s="2" t="str">
        <f t="shared" si="140"/>
        <v>Hasta $9.989</v>
      </c>
      <c r="N1489" s="5">
        <f t="shared" si="141"/>
        <v>700</v>
      </c>
      <c r="O1489" s="6" t="str">
        <f t="shared" si="142"/>
        <v>No aplica (&lt;$19.990)</v>
      </c>
      <c r="P1489" s="7">
        <f t="array" ref="P1489">IF(OR(L1489="",K1489=""),"",IF(L1489&lt;19990,0,IF(L1489&lt;=30000,INDEX(Tarifas!$C$2:$C$37,MATCH(K1489,Tarifas!$A$2:$A$37,1)),IF(L1489&lt;=40000,INDEX(Tarifas!$D$2:$D$37,MATCH(K1489,Tarifas!$A$2:$A$37,1)),INDEX(Tarifas!$E$2:$E$37,MATCH(K1489,Tarifas!$A$2:$A$37,1))))))</f>
        <v>0</v>
      </c>
      <c r="Q1489" s="7">
        <f t="shared" si="143"/>
        <v>700</v>
      </c>
    </row>
    <row r="1490" spans="1:17" ht="15.75" customHeight="1" x14ac:dyDescent="0.25">
      <c r="A1490" s="2">
        <v>123</v>
      </c>
      <c r="B1490" s="2">
        <v>123</v>
      </c>
      <c r="C1490" s="2">
        <v>123</v>
      </c>
      <c r="D1490" s="2" t="s">
        <v>765</v>
      </c>
      <c r="E1490" s="3">
        <v>8</v>
      </c>
      <c r="F1490" s="3">
        <v>39</v>
      </c>
      <c r="G1490" s="3">
        <v>53</v>
      </c>
      <c r="H1490" s="3">
        <v>0.86</v>
      </c>
      <c r="I1490" s="3">
        <v>4.1340000000000003</v>
      </c>
      <c r="J1490" s="4" t="str">
        <f t="shared" si="138"/>
        <v>Se calcula por P volum</v>
      </c>
      <c r="K1490" s="3">
        <f t="shared" si="139"/>
        <v>4.1340000000000003</v>
      </c>
      <c r="L1490" s="5">
        <v>7510</v>
      </c>
      <c r="M1490" s="2" t="str">
        <f t="shared" si="140"/>
        <v>Hasta $9.989</v>
      </c>
      <c r="N1490" s="5">
        <f t="shared" si="141"/>
        <v>700</v>
      </c>
      <c r="O1490" s="6" t="str">
        <f t="shared" si="142"/>
        <v>No aplica (&lt;$19.990)</v>
      </c>
      <c r="P1490" s="7">
        <f t="array" ref="P1490">IF(OR(L1490="",K1490=""),"",IF(L1490&lt;19990,0,IF(L1490&lt;=30000,INDEX(Tarifas!$C$2:$C$37,MATCH(K1490,Tarifas!$A$2:$A$37,1)),IF(L1490&lt;=40000,INDEX(Tarifas!$D$2:$D$37,MATCH(K1490,Tarifas!$A$2:$A$37,1)),INDEX(Tarifas!$E$2:$E$37,MATCH(K1490,Tarifas!$A$2:$A$37,1))))))</f>
        <v>0</v>
      </c>
      <c r="Q1490" s="7">
        <f t="shared" si="143"/>
        <v>700</v>
      </c>
    </row>
    <row r="1491" spans="1:17" ht="15.75" customHeight="1" x14ac:dyDescent="0.25">
      <c r="A1491" s="2">
        <v>123</v>
      </c>
      <c r="B1491" s="2">
        <v>123</v>
      </c>
      <c r="C1491" s="2">
        <v>123</v>
      </c>
      <c r="D1491" s="2" t="s">
        <v>766</v>
      </c>
      <c r="E1491" s="3">
        <v>8</v>
      </c>
      <c r="F1491" s="3">
        <v>24</v>
      </c>
      <c r="G1491" s="3">
        <v>25</v>
      </c>
      <c r="H1491" s="3">
        <v>0.86</v>
      </c>
      <c r="I1491" s="3">
        <v>1.2</v>
      </c>
      <c r="J1491" s="4" t="str">
        <f t="shared" si="138"/>
        <v>Se calcula por P volum</v>
      </c>
      <c r="K1491" s="3">
        <f t="shared" si="139"/>
        <v>1.2</v>
      </c>
      <c r="L1491" s="5">
        <v>18804</v>
      </c>
      <c r="M1491" s="2" t="str">
        <f t="shared" si="140"/>
        <v>$9.990-$19.990</v>
      </c>
      <c r="N1491" s="5">
        <f t="shared" si="141"/>
        <v>1000</v>
      </c>
      <c r="O1491" s="6" t="str">
        <f t="shared" si="142"/>
        <v>No aplica (&lt;$19.990)</v>
      </c>
      <c r="P1491" s="7">
        <f t="array" ref="P1491">IF(OR(L1491="",K1491=""),"",IF(L1491&lt;19990,0,IF(L1491&lt;=30000,INDEX(Tarifas!$C$2:$C$37,MATCH(K1491,Tarifas!$A$2:$A$37,1)),IF(L1491&lt;=40000,INDEX(Tarifas!$D$2:$D$37,MATCH(K1491,Tarifas!$A$2:$A$37,1)),INDEX(Tarifas!$E$2:$E$37,MATCH(K1491,Tarifas!$A$2:$A$37,1))))))</f>
        <v>0</v>
      </c>
      <c r="Q1491" s="7">
        <f t="shared" si="143"/>
        <v>1000</v>
      </c>
    </row>
    <row r="1492" spans="1:17" ht="15.75" customHeight="1" x14ac:dyDescent="0.25">
      <c r="A1492" s="2">
        <v>123</v>
      </c>
      <c r="B1492" s="2">
        <v>123</v>
      </c>
      <c r="C1492" s="2">
        <v>123</v>
      </c>
      <c r="D1492" s="2" t="s">
        <v>767</v>
      </c>
      <c r="E1492" s="3">
        <v>7</v>
      </c>
      <c r="F1492" s="3">
        <v>22</v>
      </c>
      <c r="G1492" s="3">
        <v>23</v>
      </c>
      <c r="H1492" s="3">
        <v>0.86</v>
      </c>
      <c r="I1492" s="3">
        <v>0.88549999999999995</v>
      </c>
      <c r="J1492" s="4" t="str">
        <f t="shared" si="138"/>
        <v>Se calcula por P volum</v>
      </c>
      <c r="K1492" s="3">
        <f t="shared" si="139"/>
        <v>0.88549999999999995</v>
      </c>
      <c r="L1492" s="5">
        <v>16791</v>
      </c>
      <c r="M1492" s="2" t="str">
        <f t="shared" si="140"/>
        <v>$9.990-$19.990</v>
      </c>
      <c r="N1492" s="5">
        <f t="shared" si="141"/>
        <v>1000</v>
      </c>
      <c r="O1492" s="6" t="str">
        <f t="shared" si="142"/>
        <v>No aplica (&lt;$19.990)</v>
      </c>
      <c r="P1492" s="7">
        <f t="array" ref="P1492">IF(OR(L1492="",K1492=""),"",IF(L1492&lt;19990,0,IF(L1492&lt;=30000,INDEX(Tarifas!$C$2:$C$37,MATCH(K1492,Tarifas!$A$2:$A$37,1)),IF(L1492&lt;=40000,INDEX(Tarifas!$D$2:$D$37,MATCH(K1492,Tarifas!$A$2:$A$37,1)),INDEX(Tarifas!$E$2:$E$37,MATCH(K1492,Tarifas!$A$2:$A$37,1))))))</f>
        <v>0</v>
      </c>
      <c r="Q1492" s="7">
        <f t="shared" si="143"/>
        <v>1000</v>
      </c>
    </row>
    <row r="1493" spans="1:17" ht="15.75" customHeight="1" x14ac:dyDescent="0.25">
      <c r="A1493" s="2">
        <v>123</v>
      </c>
      <c r="B1493" s="2">
        <v>123</v>
      </c>
      <c r="C1493" s="2">
        <v>123</v>
      </c>
      <c r="D1493" s="2" t="s">
        <v>767</v>
      </c>
      <c r="E1493" s="3">
        <v>7</v>
      </c>
      <c r="F1493" s="3">
        <v>22</v>
      </c>
      <c r="G1493" s="3">
        <v>23</v>
      </c>
      <c r="H1493" s="3">
        <v>0.86</v>
      </c>
      <c r="I1493" s="3">
        <v>0.88549999999999995</v>
      </c>
      <c r="J1493" s="4" t="str">
        <f t="shared" si="138"/>
        <v>Se calcula por P volum</v>
      </c>
      <c r="K1493" s="3">
        <f t="shared" si="139"/>
        <v>0.88549999999999995</v>
      </c>
      <c r="L1493" s="5">
        <v>16791</v>
      </c>
      <c r="M1493" s="2" t="str">
        <f t="shared" si="140"/>
        <v>$9.990-$19.990</v>
      </c>
      <c r="N1493" s="5">
        <f t="shared" si="141"/>
        <v>1000</v>
      </c>
      <c r="O1493" s="6" t="str">
        <f t="shared" si="142"/>
        <v>No aplica (&lt;$19.990)</v>
      </c>
      <c r="P1493" s="7">
        <f t="array" ref="P1493">IF(OR(L1493="",K1493=""),"",IF(L1493&lt;19990,0,IF(L1493&lt;=30000,INDEX(Tarifas!$C$2:$C$37,MATCH(K1493,Tarifas!$A$2:$A$37,1)),IF(L1493&lt;=40000,INDEX(Tarifas!$D$2:$D$37,MATCH(K1493,Tarifas!$A$2:$A$37,1)),INDEX(Tarifas!$E$2:$E$37,MATCH(K1493,Tarifas!$A$2:$A$37,1))))))</f>
        <v>0</v>
      </c>
      <c r="Q1493" s="7">
        <f t="shared" si="143"/>
        <v>1000</v>
      </c>
    </row>
    <row r="1494" spans="1:17" ht="15.75" customHeight="1" x14ac:dyDescent="0.25">
      <c r="A1494" s="2">
        <v>123</v>
      </c>
      <c r="B1494" s="2">
        <v>123</v>
      </c>
      <c r="C1494" s="2">
        <v>123</v>
      </c>
      <c r="D1494" s="2" t="s">
        <v>766</v>
      </c>
      <c r="E1494" s="3">
        <v>8</v>
      </c>
      <c r="F1494" s="3">
        <v>24</v>
      </c>
      <c r="G1494" s="3">
        <v>25</v>
      </c>
      <c r="H1494" s="3">
        <v>0.86</v>
      </c>
      <c r="I1494" s="3">
        <v>1.2</v>
      </c>
      <c r="J1494" s="4" t="str">
        <f t="shared" si="138"/>
        <v>Se calcula por P volum</v>
      </c>
      <c r="K1494" s="3">
        <f t="shared" si="139"/>
        <v>1.2</v>
      </c>
      <c r="L1494" s="5">
        <v>20990</v>
      </c>
      <c r="M1494" s="2" t="str">
        <f t="shared" si="140"/>
        <v>Sin costo fijo</v>
      </c>
      <c r="N1494" s="5">
        <f t="shared" si="141"/>
        <v>0</v>
      </c>
      <c r="O1494" s="6" t="str">
        <f t="shared" si="142"/>
        <v>$19.990-$30.000</v>
      </c>
      <c r="P1494" s="7">
        <f t="array" ref="P1494">IF(OR(L1494="",K1494=""),"",IF(L1494&lt;19990,0,IF(L1494&lt;=30000,INDEX(Tarifas!$C$2:$C$37,MATCH(K1494,Tarifas!$A$2:$A$37,1)),IF(L1494&lt;=40000,INDEX(Tarifas!$D$2:$D$37,MATCH(K1494,Tarifas!$A$2:$A$37,1)),INDEX(Tarifas!$E$2:$E$37,MATCH(K1494,Tarifas!$A$2:$A$37,1))))))</f>
        <v>2560</v>
      </c>
      <c r="Q1494" s="7">
        <f t="shared" si="143"/>
        <v>2560</v>
      </c>
    </row>
    <row r="1495" spans="1:17" ht="15.75" customHeight="1" x14ac:dyDescent="0.25">
      <c r="A1495" s="2">
        <v>123</v>
      </c>
      <c r="B1495" s="2">
        <v>123</v>
      </c>
      <c r="C1495" s="2">
        <v>123</v>
      </c>
      <c r="D1495" s="2" t="s">
        <v>767</v>
      </c>
      <c r="E1495" s="3">
        <v>7</v>
      </c>
      <c r="F1495" s="3">
        <v>22</v>
      </c>
      <c r="G1495" s="3">
        <v>23</v>
      </c>
      <c r="H1495" s="3">
        <v>0.86</v>
      </c>
      <c r="I1495" s="3">
        <v>0.88549999999999995</v>
      </c>
      <c r="J1495" s="4" t="str">
        <f t="shared" si="138"/>
        <v>Se calcula por P volum</v>
      </c>
      <c r="K1495" s="3">
        <f t="shared" si="139"/>
        <v>0.88549999999999995</v>
      </c>
      <c r="L1495" s="5">
        <v>19992</v>
      </c>
      <c r="M1495" s="2" t="str">
        <f t="shared" si="140"/>
        <v>Sin costo fijo</v>
      </c>
      <c r="N1495" s="5">
        <f t="shared" si="141"/>
        <v>0</v>
      </c>
      <c r="O1495" s="6" t="str">
        <f t="shared" si="142"/>
        <v>$19.990-$30.000</v>
      </c>
      <c r="P1495" s="7">
        <f t="array" ref="P1495">IF(OR(L1495="",K1495=""),"",IF(L1495&lt;19990,0,IF(L1495&lt;=30000,INDEX(Tarifas!$C$2:$C$37,MATCH(K1495,Tarifas!$A$2:$A$37,1)),IF(L1495&lt;=40000,INDEX(Tarifas!$D$2:$D$37,MATCH(K1495,Tarifas!$A$2:$A$37,1)),INDEX(Tarifas!$E$2:$E$37,MATCH(K1495,Tarifas!$A$2:$A$37,1))))))</f>
        <v>2480</v>
      </c>
      <c r="Q1495" s="7">
        <f t="shared" si="143"/>
        <v>2480</v>
      </c>
    </row>
    <row r="1496" spans="1:17" ht="15.75" customHeight="1" x14ac:dyDescent="0.25">
      <c r="A1496" s="2">
        <v>123</v>
      </c>
      <c r="B1496" s="2">
        <v>123</v>
      </c>
      <c r="C1496" s="2">
        <v>123</v>
      </c>
      <c r="D1496" s="2" t="s">
        <v>767</v>
      </c>
      <c r="E1496" s="3">
        <v>7</v>
      </c>
      <c r="F1496" s="3">
        <v>22</v>
      </c>
      <c r="G1496" s="3">
        <v>23</v>
      </c>
      <c r="H1496" s="3">
        <v>0.86</v>
      </c>
      <c r="I1496" s="3">
        <v>0.88549999999999995</v>
      </c>
      <c r="J1496" s="4" t="str">
        <f t="shared" si="138"/>
        <v>Se calcula por P volum</v>
      </c>
      <c r="K1496" s="3">
        <f t="shared" si="139"/>
        <v>0.88549999999999995</v>
      </c>
      <c r="L1496" s="5">
        <v>19992</v>
      </c>
      <c r="M1496" s="2" t="str">
        <f t="shared" si="140"/>
        <v>Sin costo fijo</v>
      </c>
      <c r="N1496" s="5">
        <f t="shared" si="141"/>
        <v>0</v>
      </c>
      <c r="O1496" s="6" t="str">
        <f t="shared" si="142"/>
        <v>$19.990-$30.000</v>
      </c>
      <c r="P1496" s="7">
        <f t="array" ref="P1496">IF(OR(L1496="",K1496=""),"",IF(L1496&lt;19990,0,IF(L1496&lt;=30000,INDEX(Tarifas!$C$2:$C$37,MATCH(K1496,Tarifas!$A$2:$A$37,1)),IF(L1496&lt;=40000,INDEX(Tarifas!$D$2:$D$37,MATCH(K1496,Tarifas!$A$2:$A$37,1)),INDEX(Tarifas!$E$2:$E$37,MATCH(K1496,Tarifas!$A$2:$A$37,1))))))</f>
        <v>2480</v>
      </c>
      <c r="Q1496" s="7">
        <f t="shared" si="143"/>
        <v>2480</v>
      </c>
    </row>
    <row r="1497" spans="1:17" ht="15.75" customHeight="1" x14ac:dyDescent="0.25">
      <c r="A1497" s="2">
        <v>123</v>
      </c>
      <c r="B1497" s="2">
        <v>123</v>
      </c>
      <c r="C1497" s="2">
        <v>123</v>
      </c>
      <c r="D1497" s="2" t="s">
        <v>768</v>
      </c>
      <c r="E1497" s="3">
        <v>9</v>
      </c>
      <c r="F1497" s="3">
        <v>27</v>
      </c>
      <c r="G1497" s="3">
        <v>33</v>
      </c>
      <c r="H1497" s="3">
        <v>0.85599999999999998</v>
      </c>
      <c r="I1497" s="3">
        <v>2.00475</v>
      </c>
      <c r="J1497" s="4" t="str">
        <f t="shared" si="138"/>
        <v>Se calcula por P volum</v>
      </c>
      <c r="K1497" s="3">
        <f t="shared" si="139"/>
        <v>2.00475</v>
      </c>
      <c r="L1497" s="5">
        <v>15990</v>
      </c>
      <c r="M1497" s="2" t="str">
        <f t="shared" si="140"/>
        <v>$9.990-$19.990</v>
      </c>
      <c r="N1497" s="5">
        <f t="shared" si="141"/>
        <v>1000</v>
      </c>
      <c r="O1497" s="6" t="str">
        <f t="shared" si="142"/>
        <v>No aplica (&lt;$19.990)</v>
      </c>
      <c r="P1497" s="7">
        <f t="array" ref="P1497">IF(OR(L1497="",K1497=""),"",IF(L1497&lt;19990,0,IF(L1497&lt;=30000,INDEX(Tarifas!$C$2:$C$37,MATCH(K1497,Tarifas!$A$2:$A$37,1)),IF(L1497&lt;=40000,INDEX(Tarifas!$D$2:$D$37,MATCH(K1497,Tarifas!$A$2:$A$37,1)),INDEX(Tarifas!$E$2:$E$37,MATCH(K1497,Tarifas!$A$2:$A$37,1))))))</f>
        <v>0</v>
      </c>
      <c r="Q1497" s="7">
        <f t="shared" si="143"/>
        <v>1000</v>
      </c>
    </row>
    <row r="1498" spans="1:17" ht="15.75" customHeight="1" x14ac:dyDescent="0.25">
      <c r="A1498" s="2">
        <v>123</v>
      </c>
      <c r="B1498" s="2">
        <v>123</v>
      </c>
      <c r="C1498" s="2">
        <v>123</v>
      </c>
      <c r="D1498" s="2" t="s">
        <v>768</v>
      </c>
      <c r="E1498" s="3">
        <v>9</v>
      </c>
      <c r="F1498" s="3">
        <v>27</v>
      </c>
      <c r="G1498" s="3">
        <v>33</v>
      </c>
      <c r="H1498" s="3">
        <v>0.85599999999999998</v>
      </c>
      <c r="I1498" s="3">
        <v>2.00475</v>
      </c>
      <c r="J1498" s="4" t="str">
        <f t="shared" si="138"/>
        <v>Se calcula por P volum</v>
      </c>
      <c r="K1498" s="3">
        <f t="shared" si="139"/>
        <v>2.00475</v>
      </c>
      <c r="L1498" s="5">
        <v>15990</v>
      </c>
      <c r="M1498" s="2" t="str">
        <f t="shared" si="140"/>
        <v>$9.990-$19.990</v>
      </c>
      <c r="N1498" s="5">
        <f t="shared" si="141"/>
        <v>1000</v>
      </c>
      <c r="O1498" s="6" t="str">
        <f t="shared" si="142"/>
        <v>No aplica (&lt;$19.990)</v>
      </c>
      <c r="P1498" s="7">
        <f t="array" ref="P1498">IF(OR(L1498="",K1498=""),"",IF(L1498&lt;19990,0,IF(L1498&lt;=30000,INDEX(Tarifas!$C$2:$C$37,MATCH(K1498,Tarifas!$A$2:$A$37,1)),IF(L1498&lt;=40000,INDEX(Tarifas!$D$2:$D$37,MATCH(K1498,Tarifas!$A$2:$A$37,1)),INDEX(Tarifas!$E$2:$E$37,MATCH(K1498,Tarifas!$A$2:$A$37,1))))))</f>
        <v>0</v>
      </c>
      <c r="Q1498" s="7">
        <f t="shared" si="143"/>
        <v>1000</v>
      </c>
    </row>
    <row r="1499" spans="1:17" ht="15.75" customHeight="1" x14ac:dyDescent="0.25">
      <c r="A1499" s="2">
        <v>123</v>
      </c>
      <c r="B1499" s="2">
        <v>123</v>
      </c>
      <c r="C1499" s="2">
        <v>123</v>
      </c>
      <c r="D1499" s="2" t="s">
        <v>769</v>
      </c>
      <c r="E1499" s="3">
        <v>14</v>
      </c>
      <c r="F1499" s="3">
        <v>18</v>
      </c>
      <c r="G1499" s="3">
        <v>25</v>
      </c>
      <c r="H1499" s="3">
        <v>0.85599999999999998</v>
      </c>
      <c r="I1499" s="3">
        <v>1.575</v>
      </c>
      <c r="J1499" s="4" t="str">
        <f t="shared" si="138"/>
        <v>Se calcula por P volum</v>
      </c>
      <c r="K1499" s="3">
        <f t="shared" si="139"/>
        <v>1.575</v>
      </c>
      <c r="L1499" s="5">
        <v>2310</v>
      </c>
      <c r="M1499" s="2" t="str">
        <f t="shared" si="140"/>
        <v>Hasta $9.989</v>
      </c>
      <c r="N1499" s="5">
        <f t="shared" si="141"/>
        <v>700</v>
      </c>
      <c r="O1499" s="6" t="str">
        <f t="shared" si="142"/>
        <v>No aplica (&lt;$19.990)</v>
      </c>
      <c r="P1499" s="7">
        <f t="array" ref="P1499">IF(OR(L1499="",K1499=""),"",IF(L1499&lt;19990,0,IF(L1499&lt;=30000,INDEX(Tarifas!$C$2:$C$37,MATCH(K1499,Tarifas!$A$2:$A$37,1)),IF(L1499&lt;=40000,INDEX(Tarifas!$D$2:$D$37,MATCH(K1499,Tarifas!$A$2:$A$37,1)),INDEX(Tarifas!$E$2:$E$37,MATCH(K1499,Tarifas!$A$2:$A$37,1))))))</f>
        <v>0</v>
      </c>
      <c r="Q1499" s="7">
        <f t="shared" si="143"/>
        <v>700</v>
      </c>
    </row>
    <row r="1500" spans="1:17" ht="15.75" customHeight="1" x14ac:dyDescent="0.25">
      <c r="A1500" s="2">
        <v>123</v>
      </c>
      <c r="B1500" s="2">
        <v>123</v>
      </c>
      <c r="C1500" s="2">
        <v>123</v>
      </c>
      <c r="D1500" s="2" t="s">
        <v>769</v>
      </c>
      <c r="E1500" s="3">
        <v>14</v>
      </c>
      <c r="F1500" s="3">
        <v>18</v>
      </c>
      <c r="G1500" s="3">
        <v>25</v>
      </c>
      <c r="H1500" s="3">
        <v>0.85599999999999998</v>
      </c>
      <c r="I1500" s="3">
        <v>1.575</v>
      </c>
      <c r="J1500" s="4" t="str">
        <f t="shared" si="138"/>
        <v>Se calcula por P volum</v>
      </c>
      <c r="K1500" s="3">
        <f t="shared" si="139"/>
        <v>1.575</v>
      </c>
      <c r="L1500" s="5">
        <v>2310</v>
      </c>
      <c r="M1500" s="2" t="str">
        <f t="shared" si="140"/>
        <v>Hasta $9.989</v>
      </c>
      <c r="N1500" s="5">
        <f t="shared" si="141"/>
        <v>700</v>
      </c>
      <c r="O1500" s="6" t="str">
        <f t="shared" si="142"/>
        <v>No aplica (&lt;$19.990)</v>
      </c>
      <c r="P1500" s="7">
        <f t="array" ref="P1500">IF(OR(L1500="",K1500=""),"",IF(L1500&lt;19990,0,IF(L1500&lt;=30000,INDEX(Tarifas!$C$2:$C$37,MATCH(K1500,Tarifas!$A$2:$A$37,1)),IF(L1500&lt;=40000,INDEX(Tarifas!$D$2:$D$37,MATCH(K1500,Tarifas!$A$2:$A$37,1)),INDEX(Tarifas!$E$2:$E$37,MATCH(K1500,Tarifas!$A$2:$A$37,1))))))</f>
        <v>0</v>
      </c>
      <c r="Q1500" s="7">
        <f t="shared" si="143"/>
        <v>700</v>
      </c>
    </row>
    <row r="1501" spans="1:17" ht="15.75" customHeight="1" x14ac:dyDescent="0.25">
      <c r="A1501" s="2">
        <v>123</v>
      </c>
      <c r="B1501" s="2">
        <v>123</v>
      </c>
      <c r="C1501" s="2">
        <v>123</v>
      </c>
      <c r="D1501" s="2" t="s">
        <v>770</v>
      </c>
      <c r="E1501" s="3">
        <v>8</v>
      </c>
      <c r="F1501" s="3">
        <v>8</v>
      </c>
      <c r="G1501" s="3">
        <v>65</v>
      </c>
      <c r="H1501" s="3">
        <v>0.85599999999999998</v>
      </c>
      <c r="I1501" s="3">
        <v>1.04</v>
      </c>
      <c r="J1501" s="4" t="str">
        <f t="shared" si="138"/>
        <v>Se calcula por P volum</v>
      </c>
      <c r="K1501" s="3">
        <f t="shared" si="139"/>
        <v>1.04</v>
      </c>
      <c r="L1501" s="5">
        <v>4490</v>
      </c>
      <c r="M1501" s="2" t="str">
        <f t="shared" si="140"/>
        <v>Hasta $9.989</v>
      </c>
      <c r="N1501" s="5">
        <f t="shared" si="141"/>
        <v>700</v>
      </c>
      <c r="O1501" s="6" t="str">
        <f t="shared" si="142"/>
        <v>No aplica (&lt;$19.990)</v>
      </c>
      <c r="P1501" s="7">
        <f t="array" ref="P1501">IF(OR(L1501="",K1501=""),"",IF(L1501&lt;19990,0,IF(L1501&lt;=30000,INDEX(Tarifas!$C$2:$C$37,MATCH(K1501,Tarifas!$A$2:$A$37,1)),IF(L1501&lt;=40000,INDEX(Tarifas!$D$2:$D$37,MATCH(K1501,Tarifas!$A$2:$A$37,1)),INDEX(Tarifas!$E$2:$E$37,MATCH(K1501,Tarifas!$A$2:$A$37,1))))))</f>
        <v>0</v>
      </c>
      <c r="Q1501" s="7">
        <f t="shared" si="143"/>
        <v>700</v>
      </c>
    </row>
    <row r="1502" spans="1:17" ht="15.75" customHeight="1" x14ac:dyDescent="0.25">
      <c r="A1502" s="2">
        <v>123</v>
      </c>
      <c r="B1502" s="2">
        <v>123</v>
      </c>
      <c r="C1502" s="2">
        <v>123</v>
      </c>
      <c r="D1502" s="2" t="s">
        <v>771</v>
      </c>
      <c r="E1502" s="3">
        <v>9</v>
      </c>
      <c r="F1502" s="3">
        <v>11</v>
      </c>
      <c r="G1502" s="3">
        <v>37</v>
      </c>
      <c r="H1502" s="3">
        <v>0.85199999999999998</v>
      </c>
      <c r="I1502" s="3">
        <v>0.91574999999999995</v>
      </c>
      <c r="J1502" s="4" t="str">
        <f t="shared" si="138"/>
        <v>Se calcula por P volum</v>
      </c>
      <c r="K1502" s="3">
        <f t="shared" si="139"/>
        <v>0.91574999999999995</v>
      </c>
      <c r="L1502" s="5">
        <v>7467</v>
      </c>
      <c r="M1502" s="2" t="str">
        <f t="shared" si="140"/>
        <v>Hasta $9.989</v>
      </c>
      <c r="N1502" s="5">
        <f t="shared" si="141"/>
        <v>700</v>
      </c>
      <c r="O1502" s="6" t="str">
        <f t="shared" si="142"/>
        <v>No aplica (&lt;$19.990)</v>
      </c>
      <c r="P1502" s="7">
        <f t="array" ref="P1502">IF(OR(L1502="",K1502=""),"",IF(L1502&lt;19990,0,IF(L1502&lt;=30000,INDEX(Tarifas!$C$2:$C$37,MATCH(K1502,Tarifas!$A$2:$A$37,1)),IF(L1502&lt;=40000,INDEX(Tarifas!$D$2:$D$37,MATCH(K1502,Tarifas!$A$2:$A$37,1)),INDEX(Tarifas!$E$2:$E$37,MATCH(K1502,Tarifas!$A$2:$A$37,1))))))</f>
        <v>0</v>
      </c>
      <c r="Q1502" s="7">
        <f t="shared" si="143"/>
        <v>700</v>
      </c>
    </row>
    <row r="1503" spans="1:17" ht="15.75" customHeight="1" x14ac:dyDescent="0.25">
      <c r="A1503" s="2">
        <v>123</v>
      </c>
      <c r="B1503" s="2">
        <v>123</v>
      </c>
      <c r="C1503" s="2">
        <v>123</v>
      </c>
      <c r="D1503" s="2" t="s">
        <v>771</v>
      </c>
      <c r="E1503" s="3">
        <v>9</v>
      </c>
      <c r="F1503" s="3">
        <v>11</v>
      </c>
      <c r="G1503" s="3">
        <v>37</v>
      </c>
      <c r="H1503" s="3">
        <v>0.85199999999999998</v>
      </c>
      <c r="I1503" s="3">
        <v>0.91574999999999995</v>
      </c>
      <c r="J1503" s="4" t="str">
        <f t="shared" si="138"/>
        <v>Se calcula por P volum</v>
      </c>
      <c r="K1503" s="3">
        <f t="shared" si="139"/>
        <v>0.91574999999999995</v>
      </c>
      <c r="L1503" s="5">
        <v>7467</v>
      </c>
      <c r="M1503" s="2" t="str">
        <f t="shared" si="140"/>
        <v>Hasta $9.989</v>
      </c>
      <c r="N1503" s="5">
        <f t="shared" si="141"/>
        <v>700</v>
      </c>
      <c r="O1503" s="6" t="str">
        <f t="shared" si="142"/>
        <v>No aplica (&lt;$19.990)</v>
      </c>
      <c r="P1503" s="7">
        <f t="array" ref="P1503">IF(OR(L1503="",K1503=""),"",IF(L1503&lt;19990,0,IF(L1503&lt;=30000,INDEX(Tarifas!$C$2:$C$37,MATCH(K1503,Tarifas!$A$2:$A$37,1)),IF(L1503&lt;=40000,INDEX(Tarifas!$D$2:$D$37,MATCH(K1503,Tarifas!$A$2:$A$37,1)),INDEX(Tarifas!$E$2:$E$37,MATCH(K1503,Tarifas!$A$2:$A$37,1))))))</f>
        <v>0</v>
      </c>
      <c r="Q1503" s="7">
        <f t="shared" si="143"/>
        <v>700</v>
      </c>
    </row>
    <row r="1504" spans="1:17" ht="15.75" customHeight="1" x14ac:dyDescent="0.25">
      <c r="A1504" s="2">
        <v>123</v>
      </c>
      <c r="B1504" s="2">
        <v>123</v>
      </c>
      <c r="C1504" s="2">
        <v>123</v>
      </c>
      <c r="D1504" s="2" t="s">
        <v>772</v>
      </c>
      <c r="E1504" s="3">
        <v>3</v>
      </c>
      <c r="F1504" s="3">
        <v>10</v>
      </c>
      <c r="G1504" s="3">
        <v>17</v>
      </c>
      <c r="H1504" s="3">
        <v>0.85199999999999998</v>
      </c>
      <c r="I1504" s="3">
        <v>0.1275</v>
      </c>
      <c r="J1504" s="4" t="str">
        <f t="shared" si="138"/>
        <v>Se calcula por Peso</v>
      </c>
      <c r="K1504" s="3">
        <f t="shared" si="139"/>
        <v>0.85199999999999998</v>
      </c>
      <c r="L1504" s="5">
        <v>40530</v>
      </c>
      <c r="M1504" s="2" t="str">
        <f t="shared" si="140"/>
        <v>Sin costo fijo</v>
      </c>
      <c r="N1504" s="5">
        <f t="shared" si="141"/>
        <v>0</v>
      </c>
      <c r="O1504" s="6" t="str">
        <f t="shared" si="142"/>
        <v>Desde $40.001</v>
      </c>
      <c r="P1504" s="7">
        <f t="array" ref="P1504">IF(OR(L1504="",K1504=""),"",IF(L1504&lt;19990,0,IF(L1504&lt;=30000,INDEX(Tarifas!$C$2:$C$37,MATCH(K1504,Tarifas!$A$2:$A$37,1)),IF(L1504&lt;=40000,INDEX(Tarifas!$D$2:$D$37,MATCH(K1504,Tarifas!$A$2:$A$37,1)),INDEX(Tarifas!$E$2:$E$37,MATCH(K1504,Tarifas!$A$2:$A$37,1))))))</f>
        <v>3100</v>
      </c>
      <c r="Q1504" s="7">
        <f t="shared" si="143"/>
        <v>3100</v>
      </c>
    </row>
    <row r="1505" spans="1:17" ht="15.75" customHeight="1" x14ac:dyDescent="0.25">
      <c r="A1505" s="2">
        <v>123</v>
      </c>
      <c r="B1505" s="2">
        <v>123</v>
      </c>
      <c r="C1505" s="2">
        <v>123</v>
      </c>
      <c r="D1505" s="2" t="s">
        <v>772</v>
      </c>
      <c r="E1505" s="3">
        <v>3</v>
      </c>
      <c r="F1505" s="3">
        <v>10</v>
      </c>
      <c r="G1505" s="3">
        <v>17</v>
      </c>
      <c r="H1505" s="3">
        <v>0.85199999999999998</v>
      </c>
      <c r="I1505" s="3">
        <v>0.1275</v>
      </c>
      <c r="J1505" s="4" t="str">
        <f t="shared" si="138"/>
        <v>Se calcula por Peso</v>
      </c>
      <c r="K1505" s="3">
        <f t="shared" si="139"/>
        <v>0.85199999999999998</v>
      </c>
      <c r="L1505" s="5">
        <v>40530</v>
      </c>
      <c r="M1505" s="2" t="str">
        <f t="shared" si="140"/>
        <v>Sin costo fijo</v>
      </c>
      <c r="N1505" s="5">
        <f t="shared" si="141"/>
        <v>0</v>
      </c>
      <c r="O1505" s="6" t="str">
        <f t="shared" si="142"/>
        <v>Desde $40.001</v>
      </c>
      <c r="P1505" s="7">
        <f t="array" ref="P1505">IF(OR(L1505="",K1505=""),"",IF(L1505&lt;19990,0,IF(L1505&lt;=30000,INDEX(Tarifas!$C$2:$C$37,MATCH(K1505,Tarifas!$A$2:$A$37,1)),IF(L1505&lt;=40000,INDEX(Tarifas!$D$2:$D$37,MATCH(K1505,Tarifas!$A$2:$A$37,1)),INDEX(Tarifas!$E$2:$E$37,MATCH(K1505,Tarifas!$A$2:$A$37,1))))))</f>
        <v>3100</v>
      </c>
      <c r="Q1505" s="7">
        <f t="shared" si="143"/>
        <v>3100</v>
      </c>
    </row>
    <row r="1506" spans="1:17" ht="15.75" customHeight="1" x14ac:dyDescent="0.25">
      <c r="A1506" s="2">
        <v>123</v>
      </c>
      <c r="B1506" s="2">
        <v>123</v>
      </c>
      <c r="C1506" s="2">
        <v>123</v>
      </c>
      <c r="D1506" s="2" t="s">
        <v>772</v>
      </c>
      <c r="E1506" s="3">
        <v>3</v>
      </c>
      <c r="F1506" s="3">
        <v>10</v>
      </c>
      <c r="G1506" s="3">
        <v>17</v>
      </c>
      <c r="H1506" s="3">
        <v>0.85199999999999998</v>
      </c>
      <c r="I1506" s="3">
        <v>0.1275</v>
      </c>
      <c r="J1506" s="4" t="str">
        <f t="shared" si="138"/>
        <v>Se calcula por Peso</v>
      </c>
      <c r="K1506" s="3">
        <f t="shared" si="139"/>
        <v>0.85199999999999998</v>
      </c>
      <c r="L1506" s="5">
        <v>25990</v>
      </c>
      <c r="M1506" s="2" t="str">
        <f t="shared" si="140"/>
        <v>Sin costo fijo</v>
      </c>
      <c r="N1506" s="5">
        <f t="shared" si="141"/>
        <v>0</v>
      </c>
      <c r="O1506" s="6" t="str">
        <f t="shared" si="142"/>
        <v>$19.990-$30.000</v>
      </c>
      <c r="P1506" s="7">
        <f t="array" ref="P1506">IF(OR(L1506="",K1506=""),"",IF(L1506&lt;19990,0,IF(L1506&lt;=30000,INDEX(Tarifas!$C$2:$C$37,MATCH(K1506,Tarifas!$A$2:$A$37,1)),IF(L1506&lt;=40000,INDEX(Tarifas!$D$2:$D$37,MATCH(K1506,Tarifas!$A$2:$A$37,1)),INDEX(Tarifas!$E$2:$E$37,MATCH(K1506,Tarifas!$A$2:$A$37,1))))))</f>
        <v>2480</v>
      </c>
      <c r="Q1506" s="7">
        <f t="shared" si="143"/>
        <v>2480</v>
      </c>
    </row>
    <row r="1507" spans="1:17" ht="15.75" customHeight="1" x14ac:dyDescent="0.25">
      <c r="A1507" s="2">
        <v>123</v>
      </c>
      <c r="B1507" s="2">
        <v>123</v>
      </c>
      <c r="C1507" s="2">
        <v>123</v>
      </c>
      <c r="D1507" s="2" t="s">
        <v>772</v>
      </c>
      <c r="E1507" s="3">
        <v>3</v>
      </c>
      <c r="F1507" s="3">
        <v>10</v>
      </c>
      <c r="G1507" s="3">
        <v>17</v>
      </c>
      <c r="H1507" s="3">
        <v>0.85199999999999998</v>
      </c>
      <c r="I1507" s="3">
        <v>0.1275</v>
      </c>
      <c r="J1507" s="4" t="str">
        <f t="shared" si="138"/>
        <v>Se calcula por Peso</v>
      </c>
      <c r="K1507" s="3">
        <f t="shared" si="139"/>
        <v>0.85199999999999998</v>
      </c>
      <c r="L1507" s="5">
        <v>25990</v>
      </c>
      <c r="M1507" s="2" t="str">
        <f t="shared" si="140"/>
        <v>Sin costo fijo</v>
      </c>
      <c r="N1507" s="5">
        <f t="shared" si="141"/>
        <v>0</v>
      </c>
      <c r="O1507" s="6" t="str">
        <f t="shared" si="142"/>
        <v>$19.990-$30.000</v>
      </c>
      <c r="P1507" s="7">
        <f t="array" ref="P1507">IF(OR(L1507="",K1507=""),"",IF(L1507&lt;19990,0,IF(L1507&lt;=30000,INDEX(Tarifas!$C$2:$C$37,MATCH(K1507,Tarifas!$A$2:$A$37,1)),IF(L1507&lt;=40000,INDEX(Tarifas!$D$2:$D$37,MATCH(K1507,Tarifas!$A$2:$A$37,1)),INDEX(Tarifas!$E$2:$E$37,MATCH(K1507,Tarifas!$A$2:$A$37,1))))))</f>
        <v>2480</v>
      </c>
      <c r="Q1507" s="7">
        <f t="shared" si="143"/>
        <v>2480</v>
      </c>
    </row>
    <row r="1508" spans="1:17" ht="15.75" customHeight="1" x14ac:dyDescent="0.25">
      <c r="A1508" s="2">
        <v>123</v>
      </c>
      <c r="B1508" s="2">
        <v>123</v>
      </c>
      <c r="C1508" s="2">
        <v>123</v>
      </c>
      <c r="D1508" s="2" t="s">
        <v>773</v>
      </c>
      <c r="E1508" s="3">
        <v>11</v>
      </c>
      <c r="F1508" s="3">
        <v>17</v>
      </c>
      <c r="G1508" s="3">
        <v>47</v>
      </c>
      <c r="H1508" s="3">
        <v>0.85</v>
      </c>
      <c r="I1508" s="3">
        <v>2.1972499999999999</v>
      </c>
      <c r="J1508" s="4" t="str">
        <f t="shared" si="138"/>
        <v>Se calcula por P volum</v>
      </c>
      <c r="K1508" s="3">
        <f t="shared" si="139"/>
        <v>2.1972499999999999</v>
      </c>
      <c r="L1508" s="5">
        <v>19980</v>
      </c>
      <c r="M1508" s="2" t="str">
        <f t="shared" si="140"/>
        <v>$9.990-$19.990</v>
      </c>
      <c r="N1508" s="5">
        <f t="shared" si="141"/>
        <v>1000</v>
      </c>
      <c r="O1508" s="6" t="str">
        <f t="shared" si="142"/>
        <v>No aplica (&lt;$19.990)</v>
      </c>
      <c r="P1508" s="7">
        <f t="array" ref="P1508">IF(OR(L1508="",K1508=""),"",IF(L1508&lt;19990,0,IF(L1508&lt;=30000,INDEX(Tarifas!$C$2:$C$37,MATCH(K1508,Tarifas!$A$2:$A$37,1)),IF(L1508&lt;=40000,INDEX(Tarifas!$D$2:$D$37,MATCH(K1508,Tarifas!$A$2:$A$37,1)),INDEX(Tarifas!$E$2:$E$37,MATCH(K1508,Tarifas!$A$2:$A$37,1))))))</f>
        <v>0</v>
      </c>
      <c r="Q1508" s="7">
        <f t="shared" si="143"/>
        <v>1000</v>
      </c>
    </row>
    <row r="1509" spans="1:17" ht="15.75" customHeight="1" x14ac:dyDescent="0.25">
      <c r="A1509" s="2">
        <v>123</v>
      </c>
      <c r="B1509" s="2">
        <v>123</v>
      </c>
      <c r="C1509" s="2">
        <v>123</v>
      </c>
      <c r="D1509" s="2" t="s">
        <v>773</v>
      </c>
      <c r="E1509" s="3">
        <v>11</v>
      </c>
      <c r="F1509" s="3">
        <v>17</v>
      </c>
      <c r="G1509" s="3">
        <v>47</v>
      </c>
      <c r="H1509" s="3">
        <v>0.85</v>
      </c>
      <c r="I1509" s="3">
        <v>2.1972499999999999</v>
      </c>
      <c r="J1509" s="4" t="str">
        <f t="shared" si="138"/>
        <v>Se calcula por P volum</v>
      </c>
      <c r="K1509" s="3">
        <f t="shared" si="139"/>
        <v>2.1972499999999999</v>
      </c>
      <c r="L1509" s="5">
        <v>19980</v>
      </c>
      <c r="M1509" s="2" t="str">
        <f t="shared" si="140"/>
        <v>$9.990-$19.990</v>
      </c>
      <c r="N1509" s="5">
        <f t="shared" si="141"/>
        <v>1000</v>
      </c>
      <c r="O1509" s="6" t="str">
        <f t="shared" si="142"/>
        <v>No aplica (&lt;$19.990)</v>
      </c>
      <c r="P1509" s="7">
        <f t="array" ref="P1509">IF(OR(L1509="",K1509=""),"",IF(L1509&lt;19990,0,IF(L1509&lt;=30000,INDEX(Tarifas!$C$2:$C$37,MATCH(K1509,Tarifas!$A$2:$A$37,1)),IF(L1509&lt;=40000,INDEX(Tarifas!$D$2:$D$37,MATCH(K1509,Tarifas!$A$2:$A$37,1)),INDEX(Tarifas!$E$2:$E$37,MATCH(K1509,Tarifas!$A$2:$A$37,1))))))</f>
        <v>0</v>
      </c>
      <c r="Q1509" s="7">
        <f t="shared" si="143"/>
        <v>1000</v>
      </c>
    </row>
    <row r="1510" spans="1:17" ht="15.75" customHeight="1" x14ac:dyDescent="0.25">
      <c r="A1510" s="2">
        <v>123</v>
      </c>
      <c r="B1510" s="2">
        <v>123</v>
      </c>
      <c r="C1510" s="2">
        <v>123</v>
      </c>
      <c r="D1510" s="2" t="s">
        <v>774</v>
      </c>
      <c r="E1510" s="3">
        <v>9</v>
      </c>
      <c r="F1510" s="3">
        <v>20</v>
      </c>
      <c r="G1510" s="3">
        <v>25</v>
      </c>
      <c r="H1510" s="3">
        <v>0.85</v>
      </c>
      <c r="I1510" s="3">
        <v>1.125</v>
      </c>
      <c r="J1510" s="4" t="str">
        <f t="shared" si="138"/>
        <v>Se calcula por P volum</v>
      </c>
      <c r="K1510" s="3">
        <f t="shared" si="139"/>
        <v>1.125</v>
      </c>
      <c r="L1510" s="5">
        <v>3090</v>
      </c>
      <c r="M1510" s="2" t="str">
        <f t="shared" si="140"/>
        <v>Hasta $9.989</v>
      </c>
      <c r="N1510" s="5">
        <f t="shared" si="141"/>
        <v>700</v>
      </c>
      <c r="O1510" s="6" t="str">
        <f t="shared" si="142"/>
        <v>No aplica (&lt;$19.990)</v>
      </c>
      <c r="P1510" s="7">
        <f t="array" ref="P1510">IF(OR(L1510="",K1510=""),"",IF(L1510&lt;19990,0,IF(L1510&lt;=30000,INDEX(Tarifas!$C$2:$C$37,MATCH(K1510,Tarifas!$A$2:$A$37,1)),IF(L1510&lt;=40000,INDEX(Tarifas!$D$2:$D$37,MATCH(K1510,Tarifas!$A$2:$A$37,1)),INDEX(Tarifas!$E$2:$E$37,MATCH(K1510,Tarifas!$A$2:$A$37,1))))))</f>
        <v>0</v>
      </c>
      <c r="Q1510" s="7">
        <f t="shared" si="143"/>
        <v>700</v>
      </c>
    </row>
    <row r="1511" spans="1:17" ht="15.75" customHeight="1" x14ac:dyDescent="0.25">
      <c r="A1511" s="2">
        <v>123</v>
      </c>
      <c r="B1511" s="2">
        <v>123</v>
      </c>
      <c r="C1511" s="2">
        <v>123</v>
      </c>
      <c r="D1511" s="2" t="s">
        <v>774</v>
      </c>
      <c r="E1511" s="3">
        <v>9</v>
      </c>
      <c r="F1511" s="3">
        <v>20</v>
      </c>
      <c r="G1511" s="3">
        <v>25</v>
      </c>
      <c r="H1511" s="3">
        <v>0.85</v>
      </c>
      <c r="I1511" s="3">
        <v>1.125</v>
      </c>
      <c r="J1511" s="4" t="str">
        <f t="shared" si="138"/>
        <v>Se calcula por P volum</v>
      </c>
      <c r="K1511" s="3">
        <f t="shared" si="139"/>
        <v>1.125</v>
      </c>
      <c r="L1511" s="5">
        <v>3090</v>
      </c>
      <c r="M1511" s="2" t="str">
        <f t="shared" si="140"/>
        <v>Hasta $9.989</v>
      </c>
      <c r="N1511" s="5">
        <f t="shared" si="141"/>
        <v>700</v>
      </c>
      <c r="O1511" s="6" t="str">
        <f t="shared" si="142"/>
        <v>No aplica (&lt;$19.990)</v>
      </c>
      <c r="P1511" s="7">
        <f t="array" ref="P1511">IF(OR(L1511="",K1511=""),"",IF(L1511&lt;19990,0,IF(L1511&lt;=30000,INDEX(Tarifas!$C$2:$C$37,MATCH(K1511,Tarifas!$A$2:$A$37,1)),IF(L1511&lt;=40000,INDEX(Tarifas!$D$2:$D$37,MATCH(K1511,Tarifas!$A$2:$A$37,1)),INDEX(Tarifas!$E$2:$E$37,MATCH(K1511,Tarifas!$A$2:$A$37,1))))))</f>
        <v>0</v>
      </c>
      <c r="Q1511" s="7">
        <f t="shared" si="143"/>
        <v>700</v>
      </c>
    </row>
    <row r="1512" spans="1:17" ht="15.75" customHeight="1" x14ac:dyDescent="0.25">
      <c r="A1512" s="2">
        <v>123</v>
      </c>
      <c r="B1512" s="2">
        <v>123</v>
      </c>
      <c r="C1512" s="2">
        <v>123</v>
      </c>
      <c r="D1512" s="2" t="s">
        <v>775</v>
      </c>
      <c r="E1512" s="3">
        <v>4</v>
      </c>
      <c r="F1512" s="3">
        <v>21</v>
      </c>
      <c r="G1512" s="3">
        <v>27</v>
      </c>
      <c r="H1512" s="3">
        <v>0.85</v>
      </c>
      <c r="I1512" s="3">
        <v>0.56699999999999995</v>
      </c>
      <c r="J1512" s="4" t="str">
        <f t="shared" si="138"/>
        <v>Se calcula por Peso</v>
      </c>
      <c r="K1512" s="3">
        <f t="shared" si="139"/>
        <v>0.85</v>
      </c>
      <c r="L1512" s="5">
        <v>9680</v>
      </c>
      <c r="M1512" s="2" t="str">
        <f t="shared" si="140"/>
        <v>Hasta $9.989</v>
      </c>
      <c r="N1512" s="5">
        <f t="shared" si="141"/>
        <v>700</v>
      </c>
      <c r="O1512" s="6" t="str">
        <f t="shared" si="142"/>
        <v>No aplica (&lt;$19.990)</v>
      </c>
      <c r="P1512" s="7">
        <f t="array" ref="P1512">IF(OR(L1512="",K1512=""),"",IF(L1512&lt;19990,0,IF(L1512&lt;=30000,INDEX(Tarifas!$C$2:$C$37,MATCH(K1512,Tarifas!$A$2:$A$37,1)),IF(L1512&lt;=40000,INDEX(Tarifas!$D$2:$D$37,MATCH(K1512,Tarifas!$A$2:$A$37,1)),INDEX(Tarifas!$E$2:$E$37,MATCH(K1512,Tarifas!$A$2:$A$37,1))))))</f>
        <v>0</v>
      </c>
      <c r="Q1512" s="7">
        <f t="shared" si="143"/>
        <v>700</v>
      </c>
    </row>
    <row r="1513" spans="1:17" ht="15.75" customHeight="1" x14ac:dyDescent="0.25">
      <c r="A1513" s="2">
        <v>123</v>
      </c>
      <c r="B1513" s="2">
        <v>123</v>
      </c>
      <c r="C1513" s="2">
        <v>123</v>
      </c>
      <c r="D1513" s="2" t="s">
        <v>776</v>
      </c>
      <c r="E1513" s="3">
        <v>7</v>
      </c>
      <c r="F1513" s="3">
        <v>16</v>
      </c>
      <c r="G1513" s="3">
        <v>34</v>
      </c>
      <c r="H1513" s="3">
        <v>0.85</v>
      </c>
      <c r="I1513" s="3">
        <v>0.95199999999999996</v>
      </c>
      <c r="J1513" s="4" t="str">
        <f t="shared" si="138"/>
        <v>Se calcula por P volum</v>
      </c>
      <c r="K1513" s="3">
        <f t="shared" si="139"/>
        <v>0.95199999999999996</v>
      </c>
      <c r="L1513" s="5">
        <v>10990</v>
      </c>
      <c r="M1513" s="2" t="str">
        <f t="shared" si="140"/>
        <v>$9.990-$19.990</v>
      </c>
      <c r="N1513" s="5">
        <f t="shared" si="141"/>
        <v>1000</v>
      </c>
      <c r="O1513" s="6" t="str">
        <f t="shared" si="142"/>
        <v>No aplica (&lt;$19.990)</v>
      </c>
      <c r="P1513" s="7">
        <f t="array" ref="P1513">IF(OR(L1513="",K1513=""),"",IF(L1513&lt;19990,0,IF(L1513&lt;=30000,INDEX(Tarifas!$C$2:$C$37,MATCH(K1513,Tarifas!$A$2:$A$37,1)),IF(L1513&lt;=40000,INDEX(Tarifas!$D$2:$D$37,MATCH(K1513,Tarifas!$A$2:$A$37,1)),INDEX(Tarifas!$E$2:$E$37,MATCH(K1513,Tarifas!$A$2:$A$37,1))))))</f>
        <v>0</v>
      </c>
      <c r="Q1513" s="7">
        <f t="shared" si="143"/>
        <v>1000</v>
      </c>
    </row>
    <row r="1514" spans="1:17" ht="15.75" customHeight="1" x14ac:dyDescent="0.25">
      <c r="A1514" s="2">
        <v>123</v>
      </c>
      <c r="B1514" s="2">
        <v>123</v>
      </c>
      <c r="C1514" s="2">
        <v>123</v>
      </c>
      <c r="D1514" s="2" t="s">
        <v>777</v>
      </c>
      <c r="E1514" s="3">
        <v>14</v>
      </c>
      <c r="F1514" s="3">
        <v>16</v>
      </c>
      <c r="G1514" s="3">
        <v>72</v>
      </c>
      <c r="H1514" s="3">
        <v>0.85</v>
      </c>
      <c r="I1514" s="3">
        <v>4.032</v>
      </c>
      <c r="J1514" s="4" t="str">
        <f t="shared" si="138"/>
        <v>Se calcula por P volum</v>
      </c>
      <c r="K1514" s="3">
        <f t="shared" si="139"/>
        <v>4.032</v>
      </c>
      <c r="L1514" s="5">
        <v>26990</v>
      </c>
      <c r="M1514" s="2" t="str">
        <f t="shared" si="140"/>
        <v>Sin costo fijo</v>
      </c>
      <c r="N1514" s="5">
        <f t="shared" si="141"/>
        <v>0</v>
      </c>
      <c r="O1514" s="6" t="str">
        <f t="shared" si="142"/>
        <v>$19.990-$30.000</v>
      </c>
      <c r="P1514" s="7">
        <f t="array" ref="P1514">IF(OR(L1514="",K1514=""),"",IF(L1514&lt;19990,0,IF(L1514&lt;=30000,INDEX(Tarifas!$C$2:$C$37,MATCH(K1514,Tarifas!$A$2:$A$37,1)),IF(L1514&lt;=40000,INDEX(Tarifas!$D$2:$D$37,MATCH(K1514,Tarifas!$A$2:$A$37,1)),INDEX(Tarifas!$E$2:$E$37,MATCH(K1514,Tarifas!$A$2:$A$37,1))))))</f>
        <v>3640</v>
      </c>
      <c r="Q1514" s="7">
        <f t="shared" si="143"/>
        <v>3640</v>
      </c>
    </row>
    <row r="1515" spans="1:17" ht="15.75" customHeight="1" x14ac:dyDescent="0.25">
      <c r="A1515" s="2">
        <v>123</v>
      </c>
      <c r="B1515" s="2">
        <v>123</v>
      </c>
      <c r="C1515" s="2">
        <v>123</v>
      </c>
      <c r="D1515" s="2" t="s">
        <v>777</v>
      </c>
      <c r="E1515" s="3">
        <v>14</v>
      </c>
      <c r="F1515" s="3">
        <v>16</v>
      </c>
      <c r="G1515" s="3">
        <v>72</v>
      </c>
      <c r="H1515" s="3">
        <v>0.85</v>
      </c>
      <c r="I1515" s="3">
        <v>4.032</v>
      </c>
      <c r="J1515" s="4" t="str">
        <f t="shared" si="138"/>
        <v>Se calcula por P volum</v>
      </c>
      <c r="K1515" s="3">
        <f t="shared" si="139"/>
        <v>4.032</v>
      </c>
      <c r="L1515" s="5">
        <v>26990</v>
      </c>
      <c r="M1515" s="2" t="str">
        <f t="shared" si="140"/>
        <v>Sin costo fijo</v>
      </c>
      <c r="N1515" s="5">
        <f t="shared" si="141"/>
        <v>0</v>
      </c>
      <c r="O1515" s="6" t="str">
        <f t="shared" si="142"/>
        <v>$19.990-$30.000</v>
      </c>
      <c r="P1515" s="7">
        <f t="array" ref="P1515">IF(OR(L1515="",K1515=""),"",IF(L1515&lt;19990,0,IF(L1515&lt;=30000,INDEX(Tarifas!$C$2:$C$37,MATCH(K1515,Tarifas!$A$2:$A$37,1)),IF(L1515&lt;=40000,INDEX(Tarifas!$D$2:$D$37,MATCH(K1515,Tarifas!$A$2:$A$37,1)),INDEX(Tarifas!$E$2:$E$37,MATCH(K1515,Tarifas!$A$2:$A$37,1))))))</f>
        <v>3640</v>
      </c>
      <c r="Q1515" s="7">
        <f t="shared" si="143"/>
        <v>3640</v>
      </c>
    </row>
    <row r="1516" spans="1:17" ht="15.75" customHeight="1" x14ac:dyDescent="0.25">
      <c r="A1516" s="2">
        <v>123</v>
      </c>
      <c r="B1516" s="2">
        <v>123</v>
      </c>
      <c r="C1516" s="2">
        <v>123</v>
      </c>
      <c r="D1516" s="2" t="s">
        <v>773</v>
      </c>
      <c r="E1516" s="3">
        <v>11</v>
      </c>
      <c r="F1516" s="3">
        <v>17</v>
      </c>
      <c r="G1516" s="3">
        <v>47</v>
      </c>
      <c r="H1516" s="3">
        <v>0.85</v>
      </c>
      <c r="I1516" s="3">
        <v>2.1972499999999999</v>
      </c>
      <c r="J1516" s="4" t="str">
        <f t="shared" si="138"/>
        <v>Se calcula por P volum</v>
      </c>
      <c r="K1516" s="3">
        <f t="shared" si="139"/>
        <v>2.1972499999999999</v>
      </c>
      <c r="L1516" s="5">
        <v>24990</v>
      </c>
      <c r="M1516" s="2" t="str">
        <f t="shared" si="140"/>
        <v>Sin costo fijo</v>
      </c>
      <c r="N1516" s="5">
        <f t="shared" si="141"/>
        <v>0</v>
      </c>
      <c r="O1516" s="6" t="str">
        <f t="shared" si="142"/>
        <v>$19.990-$30.000</v>
      </c>
      <c r="P1516" s="7">
        <f t="array" ref="P1516">IF(OR(L1516="",K1516=""),"",IF(L1516&lt;19990,0,IF(L1516&lt;=30000,INDEX(Tarifas!$C$2:$C$37,MATCH(K1516,Tarifas!$A$2:$A$37,1)),IF(L1516&lt;=40000,INDEX(Tarifas!$D$2:$D$37,MATCH(K1516,Tarifas!$A$2:$A$37,1)),INDEX(Tarifas!$E$2:$E$37,MATCH(K1516,Tarifas!$A$2:$A$37,1))))))</f>
        <v>2880</v>
      </c>
      <c r="Q1516" s="7">
        <f t="shared" si="143"/>
        <v>2880</v>
      </c>
    </row>
    <row r="1517" spans="1:17" ht="15.75" customHeight="1" x14ac:dyDescent="0.25">
      <c r="A1517" s="2">
        <v>123</v>
      </c>
      <c r="B1517" s="2">
        <v>123</v>
      </c>
      <c r="C1517" s="2">
        <v>123</v>
      </c>
      <c r="D1517" s="2" t="s">
        <v>773</v>
      </c>
      <c r="E1517" s="3">
        <v>11</v>
      </c>
      <c r="F1517" s="3">
        <v>17</v>
      </c>
      <c r="G1517" s="3">
        <v>47</v>
      </c>
      <c r="H1517" s="3">
        <v>0.85</v>
      </c>
      <c r="I1517" s="3">
        <v>2.1972499999999999</v>
      </c>
      <c r="J1517" s="4" t="str">
        <f t="shared" si="138"/>
        <v>Se calcula por P volum</v>
      </c>
      <c r="K1517" s="3">
        <f t="shared" si="139"/>
        <v>2.1972499999999999</v>
      </c>
      <c r="L1517" s="5">
        <v>24990</v>
      </c>
      <c r="M1517" s="2" t="str">
        <f t="shared" si="140"/>
        <v>Sin costo fijo</v>
      </c>
      <c r="N1517" s="5">
        <f t="shared" si="141"/>
        <v>0</v>
      </c>
      <c r="O1517" s="6" t="str">
        <f t="shared" si="142"/>
        <v>$19.990-$30.000</v>
      </c>
      <c r="P1517" s="7">
        <f t="array" ref="P1517">IF(OR(L1517="",K1517=""),"",IF(L1517&lt;19990,0,IF(L1517&lt;=30000,INDEX(Tarifas!$C$2:$C$37,MATCH(K1517,Tarifas!$A$2:$A$37,1)),IF(L1517&lt;=40000,INDEX(Tarifas!$D$2:$D$37,MATCH(K1517,Tarifas!$A$2:$A$37,1)),INDEX(Tarifas!$E$2:$E$37,MATCH(K1517,Tarifas!$A$2:$A$37,1))))))</f>
        <v>2880</v>
      </c>
      <c r="Q1517" s="7">
        <f t="shared" si="143"/>
        <v>2880</v>
      </c>
    </row>
    <row r="1518" spans="1:17" ht="15.75" customHeight="1" x14ac:dyDescent="0.25">
      <c r="A1518" s="2">
        <v>123</v>
      </c>
      <c r="B1518" s="2">
        <v>123</v>
      </c>
      <c r="C1518" s="2">
        <v>123</v>
      </c>
      <c r="D1518" s="2" t="s">
        <v>778</v>
      </c>
      <c r="E1518" s="3">
        <v>24</v>
      </c>
      <c r="F1518" s="3">
        <v>25</v>
      </c>
      <c r="G1518" s="3">
        <v>32</v>
      </c>
      <c r="H1518" s="3">
        <v>0.84599999999999997</v>
      </c>
      <c r="I1518" s="3">
        <v>4.8</v>
      </c>
      <c r="J1518" s="4" t="str">
        <f t="shared" si="138"/>
        <v>Se calcula por P volum</v>
      </c>
      <c r="K1518" s="3">
        <f t="shared" si="139"/>
        <v>4.8</v>
      </c>
      <c r="L1518" s="5">
        <v>33990</v>
      </c>
      <c r="M1518" s="2" t="str">
        <f t="shared" si="140"/>
        <v>Sin costo fijo</v>
      </c>
      <c r="N1518" s="5">
        <f t="shared" si="141"/>
        <v>0</v>
      </c>
      <c r="O1518" s="6" t="str">
        <f t="shared" si="142"/>
        <v>$30.001-$40.000</v>
      </c>
      <c r="P1518" s="7">
        <f t="array" ref="P1518">IF(OR(L1518="",K1518=""),"",IF(L1518&lt;19990,0,IF(L1518&lt;=30000,INDEX(Tarifas!$C$2:$C$37,MATCH(K1518,Tarifas!$A$2:$A$37,1)),IF(L1518&lt;=40000,INDEX(Tarifas!$D$2:$D$37,MATCH(K1518,Tarifas!$A$2:$A$37,1)),INDEX(Tarifas!$E$2:$E$37,MATCH(K1518,Tarifas!$A$2:$A$37,1))))))</f>
        <v>4095</v>
      </c>
      <c r="Q1518" s="7">
        <f t="shared" si="143"/>
        <v>4095</v>
      </c>
    </row>
    <row r="1519" spans="1:17" ht="15.75" customHeight="1" x14ac:dyDescent="0.25">
      <c r="A1519" s="2">
        <v>123</v>
      </c>
      <c r="B1519" s="2">
        <v>123</v>
      </c>
      <c r="C1519" s="2">
        <v>123</v>
      </c>
      <c r="D1519" s="2" t="s">
        <v>778</v>
      </c>
      <c r="E1519" s="3">
        <v>24</v>
      </c>
      <c r="F1519" s="3">
        <v>25</v>
      </c>
      <c r="G1519" s="3">
        <v>32</v>
      </c>
      <c r="H1519" s="3">
        <v>0.84599999999999997</v>
      </c>
      <c r="I1519" s="3">
        <v>4.8</v>
      </c>
      <c r="J1519" s="4" t="str">
        <f t="shared" si="138"/>
        <v>Se calcula por P volum</v>
      </c>
      <c r="K1519" s="3">
        <f t="shared" si="139"/>
        <v>4.8</v>
      </c>
      <c r="L1519" s="5">
        <v>33990</v>
      </c>
      <c r="M1519" s="2" t="str">
        <f t="shared" si="140"/>
        <v>Sin costo fijo</v>
      </c>
      <c r="N1519" s="5">
        <f t="shared" si="141"/>
        <v>0</v>
      </c>
      <c r="O1519" s="6" t="str">
        <f t="shared" si="142"/>
        <v>$30.001-$40.000</v>
      </c>
      <c r="P1519" s="7">
        <f t="array" ref="P1519">IF(OR(L1519="",K1519=""),"",IF(L1519&lt;19990,0,IF(L1519&lt;=30000,INDEX(Tarifas!$C$2:$C$37,MATCH(K1519,Tarifas!$A$2:$A$37,1)),IF(L1519&lt;=40000,INDEX(Tarifas!$D$2:$D$37,MATCH(K1519,Tarifas!$A$2:$A$37,1)),INDEX(Tarifas!$E$2:$E$37,MATCH(K1519,Tarifas!$A$2:$A$37,1))))))</f>
        <v>4095</v>
      </c>
      <c r="Q1519" s="7">
        <f t="shared" si="143"/>
        <v>4095</v>
      </c>
    </row>
    <row r="1520" spans="1:17" ht="15.75" customHeight="1" x14ac:dyDescent="0.25">
      <c r="A1520" s="2">
        <v>123</v>
      </c>
      <c r="B1520" s="2">
        <v>123</v>
      </c>
      <c r="C1520" s="2">
        <v>123</v>
      </c>
      <c r="D1520" s="2" t="s">
        <v>779</v>
      </c>
      <c r="E1520" s="3">
        <v>6</v>
      </c>
      <c r="F1520" s="3">
        <v>15</v>
      </c>
      <c r="G1520" s="3">
        <v>22</v>
      </c>
      <c r="H1520" s="3">
        <v>0.84499999999999997</v>
      </c>
      <c r="I1520" s="3">
        <v>0.495</v>
      </c>
      <c r="J1520" s="4" t="str">
        <f t="shared" si="138"/>
        <v>Se calcula por Peso</v>
      </c>
      <c r="K1520" s="3">
        <f t="shared" si="139"/>
        <v>0.84499999999999997</v>
      </c>
      <c r="L1520" s="5">
        <v>4355</v>
      </c>
      <c r="M1520" s="2" t="str">
        <f t="shared" si="140"/>
        <v>Hasta $9.989</v>
      </c>
      <c r="N1520" s="5">
        <f t="shared" si="141"/>
        <v>700</v>
      </c>
      <c r="O1520" s="6" t="str">
        <f t="shared" si="142"/>
        <v>No aplica (&lt;$19.990)</v>
      </c>
      <c r="P1520" s="7">
        <f t="array" ref="P1520">IF(OR(L1520="",K1520=""),"",IF(L1520&lt;19990,0,IF(L1520&lt;=30000,INDEX(Tarifas!$C$2:$C$37,MATCH(K1520,Tarifas!$A$2:$A$37,1)),IF(L1520&lt;=40000,INDEX(Tarifas!$D$2:$D$37,MATCH(K1520,Tarifas!$A$2:$A$37,1)),INDEX(Tarifas!$E$2:$E$37,MATCH(K1520,Tarifas!$A$2:$A$37,1))))))</f>
        <v>0</v>
      </c>
      <c r="Q1520" s="7">
        <f t="shared" si="143"/>
        <v>700</v>
      </c>
    </row>
    <row r="1521" spans="1:17" ht="15.75" customHeight="1" x14ac:dyDescent="0.25">
      <c r="A1521" s="2">
        <v>123</v>
      </c>
      <c r="B1521" s="2">
        <v>123</v>
      </c>
      <c r="C1521" s="2">
        <v>123</v>
      </c>
      <c r="D1521" s="2" t="s">
        <v>780</v>
      </c>
      <c r="E1521" s="3">
        <v>16</v>
      </c>
      <c r="F1521" s="3">
        <v>22</v>
      </c>
      <c r="G1521" s="3">
        <v>22</v>
      </c>
      <c r="H1521" s="3">
        <v>0.84299999999999997</v>
      </c>
      <c r="I1521" s="3">
        <v>1.9359999999999999</v>
      </c>
      <c r="J1521" s="4" t="str">
        <f t="shared" si="138"/>
        <v>Se calcula por P volum</v>
      </c>
      <c r="K1521" s="3">
        <f t="shared" si="139"/>
        <v>1.9359999999999999</v>
      </c>
      <c r="L1521" s="5">
        <v>19780</v>
      </c>
      <c r="M1521" s="2" t="str">
        <f t="shared" si="140"/>
        <v>$9.990-$19.990</v>
      </c>
      <c r="N1521" s="5">
        <f t="shared" si="141"/>
        <v>1000</v>
      </c>
      <c r="O1521" s="6" t="str">
        <f t="shared" si="142"/>
        <v>No aplica (&lt;$19.990)</v>
      </c>
      <c r="P1521" s="7">
        <f t="array" ref="P1521">IF(OR(L1521="",K1521=""),"",IF(L1521&lt;19990,0,IF(L1521&lt;=30000,INDEX(Tarifas!$C$2:$C$37,MATCH(K1521,Tarifas!$A$2:$A$37,1)),IF(L1521&lt;=40000,INDEX(Tarifas!$D$2:$D$37,MATCH(K1521,Tarifas!$A$2:$A$37,1)),INDEX(Tarifas!$E$2:$E$37,MATCH(K1521,Tarifas!$A$2:$A$37,1))))))</f>
        <v>0</v>
      </c>
      <c r="Q1521" s="7">
        <f t="shared" si="143"/>
        <v>1000</v>
      </c>
    </row>
    <row r="1522" spans="1:17" ht="15.75" customHeight="1" x14ac:dyDescent="0.25">
      <c r="A1522" s="2">
        <v>123</v>
      </c>
      <c r="B1522" s="2">
        <v>123</v>
      </c>
      <c r="C1522" s="2">
        <v>123</v>
      </c>
      <c r="D1522" s="2" t="s">
        <v>780</v>
      </c>
      <c r="E1522" s="3">
        <v>16</v>
      </c>
      <c r="F1522" s="3">
        <v>22</v>
      </c>
      <c r="G1522" s="3">
        <v>22</v>
      </c>
      <c r="H1522" s="3">
        <v>0.84299999999999997</v>
      </c>
      <c r="I1522" s="3">
        <v>1.9359999999999999</v>
      </c>
      <c r="J1522" s="4" t="str">
        <f t="shared" si="138"/>
        <v>Se calcula por P volum</v>
      </c>
      <c r="K1522" s="3">
        <f t="shared" si="139"/>
        <v>1.9359999999999999</v>
      </c>
      <c r="L1522" s="5">
        <v>19780</v>
      </c>
      <c r="M1522" s="2" t="str">
        <f t="shared" si="140"/>
        <v>$9.990-$19.990</v>
      </c>
      <c r="N1522" s="5">
        <f t="shared" si="141"/>
        <v>1000</v>
      </c>
      <c r="O1522" s="6" t="str">
        <f t="shared" si="142"/>
        <v>No aplica (&lt;$19.990)</v>
      </c>
      <c r="P1522" s="7">
        <f t="array" ref="P1522">IF(OR(L1522="",K1522=""),"",IF(L1522&lt;19990,0,IF(L1522&lt;=30000,INDEX(Tarifas!$C$2:$C$37,MATCH(K1522,Tarifas!$A$2:$A$37,1)),IF(L1522&lt;=40000,INDEX(Tarifas!$D$2:$D$37,MATCH(K1522,Tarifas!$A$2:$A$37,1)),INDEX(Tarifas!$E$2:$E$37,MATCH(K1522,Tarifas!$A$2:$A$37,1))))))</f>
        <v>0</v>
      </c>
      <c r="Q1522" s="7">
        <f t="shared" si="143"/>
        <v>1000</v>
      </c>
    </row>
    <row r="1523" spans="1:17" ht="15.75" customHeight="1" x14ac:dyDescent="0.25">
      <c r="A1523" s="2">
        <v>123</v>
      </c>
      <c r="B1523" s="2">
        <v>123</v>
      </c>
      <c r="C1523" s="2">
        <v>123</v>
      </c>
      <c r="D1523" s="2" t="s">
        <v>780</v>
      </c>
      <c r="E1523" s="3">
        <v>16</v>
      </c>
      <c r="F1523" s="3">
        <v>22</v>
      </c>
      <c r="G1523" s="3">
        <v>22</v>
      </c>
      <c r="H1523" s="3">
        <v>0.84299999999999997</v>
      </c>
      <c r="I1523" s="3">
        <v>1.9359999999999999</v>
      </c>
      <c r="J1523" s="4" t="str">
        <f t="shared" si="138"/>
        <v>Se calcula por P volum</v>
      </c>
      <c r="K1523" s="3">
        <f t="shared" si="139"/>
        <v>1.9359999999999999</v>
      </c>
      <c r="L1523" s="5">
        <v>22990</v>
      </c>
      <c r="M1523" s="2" t="str">
        <f t="shared" si="140"/>
        <v>Sin costo fijo</v>
      </c>
      <c r="N1523" s="5">
        <f t="shared" si="141"/>
        <v>0</v>
      </c>
      <c r="O1523" s="6" t="str">
        <f t="shared" si="142"/>
        <v>$19.990-$30.000</v>
      </c>
      <c r="P1523" s="7">
        <f t="array" ref="P1523">IF(OR(L1523="",K1523=""),"",IF(L1523&lt;19990,0,IF(L1523&lt;=30000,INDEX(Tarifas!$C$2:$C$37,MATCH(K1523,Tarifas!$A$2:$A$37,1)),IF(L1523&lt;=40000,INDEX(Tarifas!$D$2:$D$37,MATCH(K1523,Tarifas!$A$2:$A$37,1)),INDEX(Tarifas!$E$2:$E$37,MATCH(K1523,Tarifas!$A$2:$A$37,1))))))</f>
        <v>2640</v>
      </c>
      <c r="Q1523" s="7">
        <f t="shared" si="143"/>
        <v>2640</v>
      </c>
    </row>
    <row r="1524" spans="1:17" ht="15.75" customHeight="1" x14ac:dyDescent="0.25">
      <c r="A1524" s="2">
        <v>123</v>
      </c>
      <c r="B1524" s="2">
        <v>123</v>
      </c>
      <c r="C1524" s="2">
        <v>123</v>
      </c>
      <c r="D1524" s="2" t="s">
        <v>780</v>
      </c>
      <c r="E1524" s="3">
        <v>16</v>
      </c>
      <c r="F1524" s="3">
        <v>22</v>
      </c>
      <c r="G1524" s="3">
        <v>22</v>
      </c>
      <c r="H1524" s="3">
        <v>0.84299999999999997</v>
      </c>
      <c r="I1524" s="3">
        <v>1.9359999999999999</v>
      </c>
      <c r="J1524" s="4" t="str">
        <f t="shared" si="138"/>
        <v>Se calcula por P volum</v>
      </c>
      <c r="K1524" s="3">
        <f t="shared" si="139"/>
        <v>1.9359999999999999</v>
      </c>
      <c r="L1524" s="5">
        <v>22990</v>
      </c>
      <c r="M1524" s="2" t="str">
        <f t="shared" si="140"/>
        <v>Sin costo fijo</v>
      </c>
      <c r="N1524" s="5">
        <f t="shared" si="141"/>
        <v>0</v>
      </c>
      <c r="O1524" s="6" t="str">
        <f t="shared" si="142"/>
        <v>$19.990-$30.000</v>
      </c>
      <c r="P1524" s="7">
        <f t="array" ref="P1524">IF(OR(L1524="",K1524=""),"",IF(L1524&lt;19990,0,IF(L1524&lt;=30000,INDEX(Tarifas!$C$2:$C$37,MATCH(K1524,Tarifas!$A$2:$A$37,1)),IF(L1524&lt;=40000,INDEX(Tarifas!$D$2:$D$37,MATCH(K1524,Tarifas!$A$2:$A$37,1)),INDEX(Tarifas!$E$2:$E$37,MATCH(K1524,Tarifas!$A$2:$A$37,1))))))</f>
        <v>2640</v>
      </c>
      <c r="Q1524" s="7">
        <f t="shared" si="143"/>
        <v>2640</v>
      </c>
    </row>
    <row r="1525" spans="1:17" ht="15.75" customHeight="1" x14ac:dyDescent="0.25">
      <c r="A1525" s="2">
        <v>123</v>
      </c>
      <c r="B1525" s="2">
        <v>123</v>
      </c>
      <c r="C1525" s="2">
        <v>123</v>
      </c>
      <c r="D1525" s="2" t="s">
        <v>781</v>
      </c>
      <c r="E1525" s="3">
        <v>35.799999999999997</v>
      </c>
      <c r="F1525" s="3">
        <v>29.8</v>
      </c>
      <c r="G1525" s="3">
        <v>4</v>
      </c>
      <c r="H1525" s="3">
        <v>0.84</v>
      </c>
      <c r="I1525" s="3">
        <v>1.06684</v>
      </c>
      <c r="J1525" s="4" t="str">
        <f t="shared" si="138"/>
        <v>Se calcula por P volum</v>
      </c>
      <c r="K1525" s="3">
        <f t="shared" si="139"/>
        <v>1.06684</v>
      </c>
      <c r="L1525" s="5">
        <v>5325</v>
      </c>
      <c r="M1525" s="2" t="str">
        <f t="shared" si="140"/>
        <v>Hasta $9.989</v>
      </c>
      <c r="N1525" s="5">
        <f t="shared" si="141"/>
        <v>700</v>
      </c>
      <c r="O1525" s="6" t="str">
        <f t="shared" si="142"/>
        <v>No aplica (&lt;$19.990)</v>
      </c>
      <c r="P1525" s="7">
        <f t="array" ref="P1525">IF(OR(L1525="",K1525=""),"",IF(L1525&lt;19990,0,IF(L1525&lt;=30000,INDEX(Tarifas!$C$2:$C$37,MATCH(K1525,Tarifas!$A$2:$A$37,1)),IF(L1525&lt;=40000,INDEX(Tarifas!$D$2:$D$37,MATCH(K1525,Tarifas!$A$2:$A$37,1)),INDEX(Tarifas!$E$2:$E$37,MATCH(K1525,Tarifas!$A$2:$A$37,1))))))</f>
        <v>0</v>
      </c>
      <c r="Q1525" s="7">
        <f t="shared" si="143"/>
        <v>700</v>
      </c>
    </row>
    <row r="1526" spans="1:17" ht="15.75" customHeight="1" x14ac:dyDescent="0.25">
      <c r="A1526" s="2">
        <v>123</v>
      </c>
      <c r="B1526" s="2">
        <v>123</v>
      </c>
      <c r="C1526" s="2">
        <v>123</v>
      </c>
      <c r="D1526" s="2" t="s">
        <v>782</v>
      </c>
      <c r="E1526" s="3">
        <v>7</v>
      </c>
      <c r="F1526" s="3">
        <v>24</v>
      </c>
      <c r="G1526" s="3">
        <v>30</v>
      </c>
      <c r="H1526" s="3">
        <v>0.84</v>
      </c>
      <c r="I1526" s="3">
        <v>1.26</v>
      </c>
      <c r="J1526" s="4" t="str">
        <f t="shared" si="138"/>
        <v>Se calcula por P volum</v>
      </c>
      <c r="K1526" s="3">
        <f t="shared" si="139"/>
        <v>1.26</v>
      </c>
      <c r="L1526" s="5">
        <v>50990</v>
      </c>
      <c r="M1526" s="2" t="str">
        <f t="shared" si="140"/>
        <v>Sin costo fijo</v>
      </c>
      <c r="N1526" s="5">
        <f t="shared" si="141"/>
        <v>0</v>
      </c>
      <c r="O1526" s="6" t="str">
        <f t="shared" si="142"/>
        <v>Desde $40.001</v>
      </c>
      <c r="P1526" s="7">
        <f t="array" ref="P1526">IF(OR(L1526="",K1526=""),"",IF(L1526&lt;19990,0,IF(L1526&lt;=30000,INDEX(Tarifas!$C$2:$C$37,MATCH(K1526,Tarifas!$A$2:$A$37,1)),IF(L1526&lt;=40000,INDEX(Tarifas!$D$2:$D$37,MATCH(K1526,Tarifas!$A$2:$A$37,1)),INDEX(Tarifas!$E$2:$E$37,MATCH(K1526,Tarifas!$A$2:$A$37,1))))))</f>
        <v>3200</v>
      </c>
      <c r="Q1526" s="7">
        <f t="shared" si="143"/>
        <v>3200</v>
      </c>
    </row>
    <row r="1527" spans="1:17" ht="15.75" customHeight="1" x14ac:dyDescent="0.25">
      <c r="A1527" s="2">
        <v>123</v>
      </c>
      <c r="B1527" s="2">
        <v>123</v>
      </c>
      <c r="C1527" s="2">
        <v>123</v>
      </c>
      <c r="D1527" s="2" t="s">
        <v>783</v>
      </c>
      <c r="E1527" s="3">
        <v>3</v>
      </c>
      <c r="F1527" s="3">
        <v>16</v>
      </c>
      <c r="G1527" s="3">
        <v>20</v>
      </c>
      <c r="H1527" s="3">
        <v>0.83499999999999996</v>
      </c>
      <c r="I1527" s="3">
        <v>0.24</v>
      </c>
      <c r="J1527" s="4" t="str">
        <f t="shared" si="138"/>
        <v>Se calcula por Peso</v>
      </c>
      <c r="K1527" s="3">
        <f t="shared" si="139"/>
        <v>0.83499999999999996</v>
      </c>
      <c r="L1527" s="5">
        <v>6780</v>
      </c>
      <c r="M1527" s="2" t="str">
        <f t="shared" si="140"/>
        <v>Hasta $9.989</v>
      </c>
      <c r="N1527" s="5">
        <f t="shared" si="141"/>
        <v>700</v>
      </c>
      <c r="O1527" s="6" t="str">
        <f t="shared" si="142"/>
        <v>No aplica (&lt;$19.990)</v>
      </c>
      <c r="P1527" s="7">
        <f t="array" ref="P1527">IF(OR(L1527="",K1527=""),"",IF(L1527&lt;19990,0,IF(L1527&lt;=30000,INDEX(Tarifas!$C$2:$C$37,MATCH(K1527,Tarifas!$A$2:$A$37,1)),IF(L1527&lt;=40000,INDEX(Tarifas!$D$2:$D$37,MATCH(K1527,Tarifas!$A$2:$A$37,1)),INDEX(Tarifas!$E$2:$E$37,MATCH(K1527,Tarifas!$A$2:$A$37,1))))))</f>
        <v>0</v>
      </c>
      <c r="Q1527" s="7">
        <f t="shared" si="143"/>
        <v>700</v>
      </c>
    </row>
    <row r="1528" spans="1:17" ht="15.75" customHeight="1" x14ac:dyDescent="0.25">
      <c r="A1528" s="2">
        <v>123</v>
      </c>
      <c r="B1528" s="2">
        <v>123</v>
      </c>
      <c r="C1528" s="2">
        <v>123</v>
      </c>
      <c r="D1528" s="2" t="s">
        <v>784</v>
      </c>
      <c r="E1528" s="3">
        <v>11</v>
      </c>
      <c r="F1528" s="3">
        <v>14</v>
      </c>
      <c r="G1528" s="3">
        <v>23</v>
      </c>
      <c r="H1528" s="3">
        <v>0.83299999999999996</v>
      </c>
      <c r="I1528" s="3">
        <v>0.88549999999999995</v>
      </c>
      <c r="J1528" s="4" t="str">
        <f t="shared" si="138"/>
        <v>Se calcula por P volum</v>
      </c>
      <c r="K1528" s="3">
        <f t="shared" si="139"/>
        <v>0.88549999999999995</v>
      </c>
      <c r="L1528" s="5">
        <v>7990</v>
      </c>
      <c r="M1528" s="2" t="str">
        <f t="shared" si="140"/>
        <v>Hasta $9.989</v>
      </c>
      <c r="N1528" s="5">
        <f t="shared" si="141"/>
        <v>700</v>
      </c>
      <c r="O1528" s="6" t="str">
        <f t="shared" si="142"/>
        <v>No aplica (&lt;$19.990)</v>
      </c>
      <c r="P1528" s="7">
        <f t="array" ref="P1528">IF(OR(L1528="",K1528=""),"",IF(L1528&lt;19990,0,IF(L1528&lt;=30000,INDEX(Tarifas!$C$2:$C$37,MATCH(K1528,Tarifas!$A$2:$A$37,1)),IF(L1528&lt;=40000,INDEX(Tarifas!$D$2:$D$37,MATCH(K1528,Tarifas!$A$2:$A$37,1)),INDEX(Tarifas!$E$2:$E$37,MATCH(K1528,Tarifas!$A$2:$A$37,1))))))</f>
        <v>0</v>
      </c>
      <c r="Q1528" s="7">
        <f t="shared" si="143"/>
        <v>700</v>
      </c>
    </row>
    <row r="1529" spans="1:17" ht="15.75" customHeight="1" x14ac:dyDescent="0.25">
      <c r="A1529" s="2">
        <v>123</v>
      </c>
      <c r="B1529" s="2">
        <v>123</v>
      </c>
      <c r="C1529" s="2">
        <v>123</v>
      </c>
      <c r="D1529" s="2" t="s">
        <v>785</v>
      </c>
      <c r="E1529" s="3">
        <v>19</v>
      </c>
      <c r="F1529" s="3">
        <v>27</v>
      </c>
      <c r="G1529" s="3">
        <v>30</v>
      </c>
      <c r="H1529" s="3">
        <v>0.83</v>
      </c>
      <c r="I1529" s="3">
        <v>3.8475000000000001</v>
      </c>
      <c r="J1529" s="4" t="str">
        <f t="shared" si="138"/>
        <v>Se calcula por P volum</v>
      </c>
      <c r="K1529" s="3">
        <f t="shared" si="139"/>
        <v>3.8475000000000001</v>
      </c>
      <c r="L1529" s="5">
        <v>4990</v>
      </c>
      <c r="M1529" s="2" t="str">
        <f t="shared" si="140"/>
        <v>Hasta $9.989</v>
      </c>
      <c r="N1529" s="5">
        <f t="shared" si="141"/>
        <v>700</v>
      </c>
      <c r="O1529" s="6" t="str">
        <f t="shared" si="142"/>
        <v>No aplica (&lt;$19.990)</v>
      </c>
      <c r="P1529" s="7">
        <f t="array" ref="P1529">IF(OR(L1529="",K1529=""),"",IF(L1529&lt;19990,0,IF(L1529&lt;=30000,INDEX(Tarifas!$C$2:$C$37,MATCH(K1529,Tarifas!$A$2:$A$37,1)),IF(L1529&lt;=40000,INDEX(Tarifas!$D$2:$D$37,MATCH(K1529,Tarifas!$A$2:$A$37,1)),INDEX(Tarifas!$E$2:$E$37,MATCH(K1529,Tarifas!$A$2:$A$37,1))))))</f>
        <v>0</v>
      </c>
      <c r="Q1529" s="7">
        <f t="shared" si="143"/>
        <v>700</v>
      </c>
    </row>
    <row r="1530" spans="1:17" ht="15.75" customHeight="1" x14ac:dyDescent="0.25">
      <c r="A1530" s="2">
        <v>123</v>
      </c>
      <c r="B1530" s="2">
        <v>123</v>
      </c>
      <c r="C1530" s="2">
        <v>123</v>
      </c>
      <c r="D1530" s="2" t="s">
        <v>786</v>
      </c>
      <c r="E1530" s="3">
        <v>11</v>
      </c>
      <c r="F1530" s="3">
        <v>17</v>
      </c>
      <c r="G1530" s="3">
        <v>30</v>
      </c>
      <c r="H1530" s="3">
        <v>0.83</v>
      </c>
      <c r="I1530" s="3">
        <v>1.4025000000000001</v>
      </c>
      <c r="J1530" s="4" t="str">
        <f t="shared" si="138"/>
        <v>Se calcula por P volum</v>
      </c>
      <c r="K1530" s="3">
        <f t="shared" si="139"/>
        <v>1.4025000000000001</v>
      </c>
      <c r="L1530" s="5">
        <v>32990</v>
      </c>
      <c r="M1530" s="2" t="str">
        <f t="shared" si="140"/>
        <v>Sin costo fijo</v>
      </c>
      <c r="N1530" s="5">
        <f t="shared" si="141"/>
        <v>0</v>
      </c>
      <c r="O1530" s="6" t="str">
        <f t="shared" si="142"/>
        <v>$30.001-$40.000</v>
      </c>
      <c r="P1530" s="7">
        <f t="array" ref="P1530">IF(OR(L1530="",K1530=""),"",IF(L1530&lt;19990,0,IF(L1530&lt;=30000,INDEX(Tarifas!$C$2:$C$37,MATCH(K1530,Tarifas!$A$2:$A$37,1)),IF(L1530&lt;=40000,INDEX(Tarifas!$D$2:$D$37,MATCH(K1530,Tarifas!$A$2:$A$37,1)),INDEX(Tarifas!$E$2:$E$37,MATCH(K1530,Tarifas!$A$2:$A$37,1))))))</f>
        <v>2880</v>
      </c>
      <c r="Q1530" s="7">
        <f t="shared" si="143"/>
        <v>2880</v>
      </c>
    </row>
    <row r="1531" spans="1:17" ht="15.75" customHeight="1" x14ac:dyDescent="0.25">
      <c r="A1531" s="2">
        <v>123</v>
      </c>
      <c r="B1531" s="2">
        <v>123</v>
      </c>
      <c r="C1531" s="2">
        <v>123</v>
      </c>
      <c r="D1531" s="2" t="s">
        <v>787</v>
      </c>
      <c r="E1531" s="3">
        <v>11</v>
      </c>
      <c r="F1531" s="3">
        <v>22</v>
      </c>
      <c r="G1531" s="3">
        <v>29</v>
      </c>
      <c r="H1531" s="3">
        <v>0.82899999999999996</v>
      </c>
      <c r="I1531" s="3">
        <v>1.7544999999999999</v>
      </c>
      <c r="J1531" s="4" t="str">
        <f t="shared" si="138"/>
        <v>Se calcula por P volum</v>
      </c>
      <c r="K1531" s="3">
        <f t="shared" si="139"/>
        <v>1.7544999999999999</v>
      </c>
      <c r="L1531" s="5">
        <v>6780</v>
      </c>
      <c r="M1531" s="2" t="str">
        <f t="shared" si="140"/>
        <v>Hasta $9.989</v>
      </c>
      <c r="N1531" s="5">
        <f t="shared" si="141"/>
        <v>700</v>
      </c>
      <c r="O1531" s="6" t="str">
        <f t="shared" si="142"/>
        <v>No aplica (&lt;$19.990)</v>
      </c>
      <c r="P1531" s="7">
        <f t="array" ref="P1531">IF(OR(L1531="",K1531=""),"",IF(L1531&lt;19990,0,IF(L1531&lt;=30000,INDEX(Tarifas!$C$2:$C$37,MATCH(K1531,Tarifas!$A$2:$A$37,1)),IF(L1531&lt;=40000,INDEX(Tarifas!$D$2:$D$37,MATCH(K1531,Tarifas!$A$2:$A$37,1)),INDEX(Tarifas!$E$2:$E$37,MATCH(K1531,Tarifas!$A$2:$A$37,1))))))</f>
        <v>0</v>
      </c>
      <c r="Q1531" s="7">
        <f t="shared" si="143"/>
        <v>700</v>
      </c>
    </row>
    <row r="1532" spans="1:17" ht="15.75" customHeight="1" x14ac:dyDescent="0.25">
      <c r="A1532" s="2">
        <v>123</v>
      </c>
      <c r="B1532" s="2">
        <v>123</v>
      </c>
      <c r="C1532" s="2">
        <v>123</v>
      </c>
      <c r="D1532" s="2" t="s">
        <v>788</v>
      </c>
      <c r="E1532" s="3">
        <v>11</v>
      </c>
      <c r="F1532" s="3">
        <v>11</v>
      </c>
      <c r="G1532" s="3">
        <v>7</v>
      </c>
      <c r="H1532" s="3">
        <v>0.82599999999999996</v>
      </c>
      <c r="I1532" s="3">
        <v>0.21174999999999999</v>
      </c>
      <c r="J1532" s="4" t="str">
        <f t="shared" si="138"/>
        <v>Se calcula por Peso</v>
      </c>
      <c r="K1532" s="3">
        <f t="shared" si="139"/>
        <v>0.82599999999999996</v>
      </c>
      <c r="L1532" s="5">
        <v>2290</v>
      </c>
      <c r="M1532" s="2" t="str">
        <f t="shared" si="140"/>
        <v>Hasta $9.989</v>
      </c>
      <c r="N1532" s="5">
        <f t="shared" si="141"/>
        <v>700</v>
      </c>
      <c r="O1532" s="6" t="str">
        <f t="shared" si="142"/>
        <v>No aplica (&lt;$19.990)</v>
      </c>
      <c r="P1532" s="7">
        <f t="array" ref="P1532">IF(OR(L1532="",K1532=""),"",IF(L1532&lt;19990,0,IF(L1532&lt;=30000,INDEX(Tarifas!$C$2:$C$37,MATCH(K1532,Tarifas!$A$2:$A$37,1)),IF(L1532&lt;=40000,INDEX(Tarifas!$D$2:$D$37,MATCH(K1532,Tarifas!$A$2:$A$37,1)),INDEX(Tarifas!$E$2:$E$37,MATCH(K1532,Tarifas!$A$2:$A$37,1))))))</f>
        <v>0</v>
      </c>
      <c r="Q1532" s="7">
        <f t="shared" si="143"/>
        <v>700</v>
      </c>
    </row>
    <row r="1533" spans="1:17" ht="15.75" customHeight="1" x14ac:dyDescent="0.25">
      <c r="A1533" s="2">
        <v>123</v>
      </c>
      <c r="B1533" s="2">
        <v>123</v>
      </c>
      <c r="C1533" s="2">
        <v>123</v>
      </c>
      <c r="D1533" s="2" t="s">
        <v>789</v>
      </c>
      <c r="E1533" s="3">
        <v>6</v>
      </c>
      <c r="F1533" s="3">
        <v>28</v>
      </c>
      <c r="G1533" s="3">
        <v>29</v>
      </c>
      <c r="H1533" s="3">
        <v>0.82199999999999995</v>
      </c>
      <c r="I1533" s="3">
        <v>1.218</v>
      </c>
      <c r="J1533" s="4" t="str">
        <f t="shared" si="138"/>
        <v>Se calcula por P volum</v>
      </c>
      <c r="K1533" s="3">
        <f t="shared" si="139"/>
        <v>1.218</v>
      </c>
      <c r="L1533" s="5">
        <v>5990</v>
      </c>
      <c r="M1533" s="2" t="str">
        <f t="shared" si="140"/>
        <v>Hasta $9.989</v>
      </c>
      <c r="N1533" s="5">
        <f t="shared" si="141"/>
        <v>700</v>
      </c>
      <c r="O1533" s="6" t="str">
        <f t="shared" si="142"/>
        <v>No aplica (&lt;$19.990)</v>
      </c>
      <c r="P1533" s="7">
        <f t="array" ref="P1533">IF(OR(L1533="",K1533=""),"",IF(L1533&lt;19990,0,IF(L1533&lt;=30000,INDEX(Tarifas!$C$2:$C$37,MATCH(K1533,Tarifas!$A$2:$A$37,1)),IF(L1533&lt;=40000,INDEX(Tarifas!$D$2:$D$37,MATCH(K1533,Tarifas!$A$2:$A$37,1)),INDEX(Tarifas!$E$2:$E$37,MATCH(K1533,Tarifas!$A$2:$A$37,1))))))</f>
        <v>0</v>
      </c>
      <c r="Q1533" s="7">
        <f t="shared" si="143"/>
        <v>700</v>
      </c>
    </row>
    <row r="1534" spans="1:17" ht="15.75" customHeight="1" x14ac:dyDescent="0.25">
      <c r="A1534" s="2">
        <v>123</v>
      </c>
      <c r="B1534" s="2">
        <v>123</v>
      </c>
      <c r="C1534" s="2">
        <v>123</v>
      </c>
      <c r="D1534" s="2" t="s">
        <v>790</v>
      </c>
      <c r="E1534" s="3">
        <v>3</v>
      </c>
      <c r="F1534" s="3">
        <v>5</v>
      </c>
      <c r="G1534" s="3">
        <v>13</v>
      </c>
      <c r="H1534" s="3">
        <v>0.82</v>
      </c>
      <c r="I1534" s="3">
        <v>4.8750000000000002E-2</v>
      </c>
      <c r="J1534" s="4" t="str">
        <f t="shared" si="138"/>
        <v>Se calcula por Peso</v>
      </c>
      <c r="K1534" s="3">
        <f t="shared" si="139"/>
        <v>0.82</v>
      </c>
      <c r="L1534" s="5">
        <v>4490</v>
      </c>
      <c r="M1534" s="2" t="str">
        <f t="shared" si="140"/>
        <v>Hasta $9.989</v>
      </c>
      <c r="N1534" s="5">
        <f t="shared" si="141"/>
        <v>700</v>
      </c>
      <c r="O1534" s="6" t="str">
        <f t="shared" si="142"/>
        <v>No aplica (&lt;$19.990)</v>
      </c>
      <c r="P1534" s="7">
        <f t="array" ref="P1534">IF(OR(L1534="",K1534=""),"",IF(L1534&lt;19990,0,IF(L1534&lt;=30000,INDEX(Tarifas!$C$2:$C$37,MATCH(K1534,Tarifas!$A$2:$A$37,1)),IF(L1534&lt;=40000,INDEX(Tarifas!$D$2:$D$37,MATCH(K1534,Tarifas!$A$2:$A$37,1)),INDEX(Tarifas!$E$2:$E$37,MATCH(K1534,Tarifas!$A$2:$A$37,1))))))</f>
        <v>0</v>
      </c>
      <c r="Q1534" s="7">
        <f t="shared" si="143"/>
        <v>700</v>
      </c>
    </row>
    <row r="1535" spans="1:17" ht="15.75" customHeight="1" x14ac:dyDescent="0.25">
      <c r="A1535" s="2">
        <v>123</v>
      </c>
      <c r="B1535" s="2">
        <v>123</v>
      </c>
      <c r="C1535" s="2">
        <v>123</v>
      </c>
      <c r="D1535" s="2" t="s">
        <v>791</v>
      </c>
      <c r="E1535" s="3">
        <v>3</v>
      </c>
      <c r="F1535" s="3">
        <v>16</v>
      </c>
      <c r="G1535" s="3">
        <v>29</v>
      </c>
      <c r="H1535" s="3">
        <v>0.82</v>
      </c>
      <c r="I1535" s="3">
        <v>0.34799999999999998</v>
      </c>
      <c r="J1535" s="4" t="str">
        <f t="shared" si="138"/>
        <v>Se calcula por Peso</v>
      </c>
      <c r="K1535" s="3">
        <f t="shared" si="139"/>
        <v>0.82</v>
      </c>
      <c r="L1535" s="5">
        <v>23990</v>
      </c>
      <c r="M1535" s="2" t="str">
        <f t="shared" si="140"/>
        <v>Sin costo fijo</v>
      </c>
      <c r="N1535" s="5">
        <f t="shared" si="141"/>
        <v>0</v>
      </c>
      <c r="O1535" s="6" t="str">
        <f t="shared" si="142"/>
        <v>$19.990-$30.000</v>
      </c>
      <c r="P1535" s="7">
        <f t="array" ref="P1535">IF(OR(L1535="",K1535=""),"",IF(L1535&lt;19990,0,IF(L1535&lt;=30000,INDEX(Tarifas!$C$2:$C$37,MATCH(K1535,Tarifas!$A$2:$A$37,1)),IF(L1535&lt;=40000,INDEX(Tarifas!$D$2:$D$37,MATCH(K1535,Tarifas!$A$2:$A$37,1)),INDEX(Tarifas!$E$2:$E$37,MATCH(K1535,Tarifas!$A$2:$A$37,1))))))</f>
        <v>2480</v>
      </c>
      <c r="Q1535" s="7">
        <f t="shared" si="143"/>
        <v>2480</v>
      </c>
    </row>
    <row r="1536" spans="1:17" ht="15.75" customHeight="1" x14ac:dyDescent="0.25">
      <c r="A1536" s="2">
        <v>123</v>
      </c>
      <c r="B1536" s="2">
        <v>123</v>
      </c>
      <c r="C1536" s="2">
        <v>123</v>
      </c>
      <c r="D1536" s="2" t="s">
        <v>791</v>
      </c>
      <c r="E1536" s="3">
        <v>3</v>
      </c>
      <c r="F1536" s="3">
        <v>16</v>
      </c>
      <c r="G1536" s="3">
        <v>29</v>
      </c>
      <c r="H1536" s="3">
        <v>0.82</v>
      </c>
      <c r="I1536" s="3">
        <v>0.34799999999999998</v>
      </c>
      <c r="J1536" s="4" t="str">
        <f t="shared" si="138"/>
        <v>Se calcula por Peso</v>
      </c>
      <c r="K1536" s="3">
        <f t="shared" si="139"/>
        <v>0.82</v>
      </c>
      <c r="L1536" s="5">
        <v>23990</v>
      </c>
      <c r="M1536" s="2" t="str">
        <f t="shared" si="140"/>
        <v>Sin costo fijo</v>
      </c>
      <c r="N1536" s="5">
        <f t="shared" si="141"/>
        <v>0</v>
      </c>
      <c r="O1536" s="6" t="str">
        <f t="shared" si="142"/>
        <v>$19.990-$30.000</v>
      </c>
      <c r="P1536" s="7">
        <f t="array" ref="P1536">IF(OR(L1536="",K1536=""),"",IF(L1536&lt;19990,0,IF(L1536&lt;=30000,INDEX(Tarifas!$C$2:$C$37,MATCH(K1536,Tarifas!$A$2:$A$37,1)),IF(L1536&lt;=40000,INDEX(Tarifas!$D$2:$D$37,MATCH(K1536,Tarifas!$A$2:$A$37,1)),INDEX(Tarifas!$E$2:$E$37,MATCH(K1536,Tarifas!$A$2:$A$37,1))))))</f>
        <v>2480</v>
      </c>
      <c r="Q1536" s="7">
        <f t="shared" si="143"/>
        <v>2480</v>
      </c>
    </row>
    <row r="1537" spans="1:17" ht="15.75" customHeight="1" x14ac:dyDescent="0.25">
      <c r="A1537" s="2">
        <v>123</v>
      </c>
      <c r="B1537" s="2">
        <v>123</v>
      </c>
      <c r="C1537" s="2">
        <v>123</v>
      </c>
      <c r="D1537" s="2" t="s">
        <v>792</v>
      </c>
      <c r="E1537" s="3">
        <v>8</v>
      </c>
      <c r="F1537" s="3">
        <v>11</v>
      </c>
      <c r="G1537" s="3">
        <v>18</v>
      </c>
      <c r="H1537" s="3">
        <v>0.81699999999999995</v>
      </c>
      <c r="I1537" s="3">
        <v>0.39600000000000002</v>
      </c>
      <c r="J1537" s="4" t="str">
        <f t="shared" si="138"/>
        <v>Se calcula por Peso</v>
      </c>
      <c r="K1537" s="3">
        <f t="shared" si="139"/>
        <v>0.81699999999999995</v>
      </c>
      <c r="L1537" s="5">
        <v>5490</v>
      </c>
      <c r="M1537" s="2" t="str">
        <f t="shared" si="140"/>
        <v>Hasta $9.989</v>
      </c>
      <c r="N1537" s="5">
        <f t="shared" si="141"/>
        <v>700</v>
      </c>
      <c r="O1537" s="6" t="str">
        <f t="shared" si="142"/>
        <v>No aplica (&lt;$19.990)</v>
      </c>
      <c r="P1537" s="7">
        <f t="array" ref="P1537">IF(OR(L1537="",K1537=""),"",IF(L1537&lt;19990,0,IF(L1537&lt;=30000,INDEX(Tarifas!$C$2:$C$37,MATCH(K1537,Tarifas!$A$2:$A$37,1)),IF(L1537&lt;=40000,INDEX(Tarifas!$D$2:$D$37,MATCH(K1537,Tarifas!$A$2:$A$37,1)),INDEX(Tarifas!$E$2:$E$37,MATCH(K1537,Tarifas!$A$2:$A$37,1))))))</f>
        <v>0</v>
      </c>
      <c r="Q1537" s="7">
        <f t="shared" si="143"/>
        <v>700</v>
      </c>
    </row>
    <row r="1538" spans="1:17" ht="15.75" customHeight="1" x14ac:dyDescent="0.25">
      <c r="A1538" s="2">
        <v>123</v>
      </c>
      <c r="B1538" s="2">
        <v>123</v>
      </c>
      <c r="C1538" s="2">
        <v>123</v>
      </c>
      <c r="D1538" s="2" t="s">
        <v>793</v>
      </c>
      <c r="E1538" s="3">
        <v>11</v>
      </c>
      <c r="F1538" s="3">
        <v>19</v>
      </c>
      <c r="G1538" s="3">
        <v>25</v>
      </c>
      <c r="H1538" s="3">
        <v>0.81200000000000006</v>
      </c>
      <c r="I1538" s="3">
        <v>1.3062499999999999</v>
      </c>
      <c r="J1538" s="4" t="str">
        <f t="shared" ref="J1538:J1601" si="144">IF(OR(H1538="",I1538=""),"",IF(H1538&gt;=I1538,"Se calcula por Peso","Se calcula por P volum"))</f>
        <v>Se calcula por P volum</v>
      </c>
      <c r="K1538" s="3">
        <f t="shared" ref="K1538:K1601" si="145">IF(OR(H1538="",I1538=""),"",MAX(H1538,I1538))</f>
        <v>1.3062499999999999</v>
      </c>
      <c r="L1538" s="5">
        <v>2980</v>
      </c>
      <c r="M1538" s="2" t="str">
        <f t="shared" ref="M1538:M1601" si="146">IF(L1538="","",IF(L1538&lt;9990,"Hasta $9.989",IF(L1538&lt;=19990,"$9.990-$19.990","Sin costo fijo")))</f>
        <v>Hasta $9.989</v>
      </c>
      <c r="N1538" s="5">
        <f t="shared" ref="N1538:N1601" si="147">IF(L1538="","",IF(L1538&lt;9990,700,IF(L1538&lt;=19990,1000,0)))</f>
        <v>700</v>
      </c>
      <c r="O1538" s="6" t="str">
        <f t="shared" ref="O1538:O1601" si="148">IF(L1538="","",IF(L1538&lt;19990,"No aplica (&lt;$19.990)",IF(L1538&lt;=30000,"$19.990-$30.000",IF(L1538&lt;=40000,"$30.001-$40.000","Desde $40.001"))))</f>
        <v>No aplica (&lt;$19.990)</v>
      </c>
      <c r="P1538" s="7">
        <f t="array" ref="P1538">IF(OR(L1538="",K1538=""),"",IF(L1538&lt;19990,0,IF(L1538&lt;=30000,INDEX(Tarifas!$C$2:$C$37,MATCH(K1538,Tarifas!$A$2:$A$37,1)),IF(L1538&lt;=40000,INDEX(Tarifas!$D$2:$D$37,MATCH(K1538,Tarifas!$A$2:$A$37,1)),INDEX(Tarifas!$E$2:$E$37,MATCH(K1538,Tarifas!$A$2:$A$37,1))))))</f>
        <v>0</v>
      </c>
      <c r="Q1538" s="7">
        <f t="shared" ref="Q1538:Q1601" si="149">IF(OR(N1538="",P1538=""),"",N1538+P1538)</f>
        <v>700</v>
      </c>
    </row>
    <row r="1539" spans="1:17" ht="15.75" customHeight="1" x14ac:dyDescent="0.25">
      <c r="A1539" s="2">
        <v>123</v>
      </c>
      <c r="B1539" s="2">
        <v>123</v>
      </c>
      <c r="C1539" s="2">
        <v>123</v>
      </c>
      <c r="D1539" s="2" t="s">
        <v>794</v>
      </c>
      <c r="E1539" s="3">
        <v>6</v>
      </c>
      <c r="F1539" s="3">
        <v>10</v>
      </c>
      <c r="G1539" s="3">
        <v>15</v>
      </c>
      <c r="H1539" s="3">
        <v>0.81100000000000005</v>
      </c>
      <c r="I1539" s="3">
        <v>0.22500000000000001</v>
      </c>
      <c r="J1539" s="4" t="str">
        <f t="shared" si="144"/>
        <v>Se calcula por Peso</v>
      </c>
      <c r="K1539" s="3">
        <f t="shared" si="145"/>
        <v>0.81100000000000005</v>
      </c>
      <c r="L1539" s="5">
        <v>1890</v>
      </c>
      <c r="M1539" s="2" t="str">
        <f t="shared" si="146"/>
        <v>Hasta $9.989</v>
      </c>
      <c r="N1539" s="5">
        <f t="shared" si="147"/>
        <v>700</v>
      </c>
      <c r="O1539" s="6" t="str">
        <f t="shared" si="148"/>
        <v>No aplica (&lt;$19.990)</v>
      </c>
      <c r="P1539" s="7">
        <f t="array" ref="P1539">IF(OR(L1539="",K1539=""),"",IF(L1539&lt;19990,0,IF(L1539&lt;=30000,INDEX(Tarifas!$C$2:$C$37,MATCH(K1539,Tarifas!$A$2:$A$37,1)),IF(L1539&lt;=40000,INDEX(Tarifas!$D$2:$D$37,MATCH(K1539,Tarifas!$A$2:$A$37,1)),INDEX(Tarifas!$E$2:$E$37,MATCH(K1539,Tarifas!$A$2:$A$37,1))))))</f>
        <v>0</v>
      </c>
      <c r="Q1539" s="7">
        <f t="shared" si="149"/>
        <v>700</v>
      </c>
    </row>
    <row r="1540" spans="1:17" ht="15.75" customHeight="1" x14ac:dyDescent="0.25">
      <c r="A1540" s="2">
        <v>123</v>
      </c>
      <c r="B1540" s="2">
        <v>123</v>
      </c>
      <c r="C1540" s="2">
        <v>123</v>
      </c>
      <c r="D1540" s="2" t="s">
        <v>795</v>
      </c>
      <c r="E1540" s="3">
        <v>8</v>
      </c>
      <c r="F1540" s="3">
        <v>13</v>
      </c>
      <c r="G1540" s="3">
        <v>24</v>
      </c>
      <c r="H1540" s="3">
        <v>0.81100000000000005</v>
      </c>
      <c r="I1540" s="3">
        <v>0.624</v>
      </c>
      <c r="J1540" s="4" t="str">
        <f t="shared" si="144"/>
        <v>Se calcula por Peso</v>
      </c>
      <c r="K1540" s="3">
        <f t="shared" si="145"/>
        <v>0.81100000000000005</v>
      </c>
      <c r="L1540" s="5">
        <v>3190</v>
      </c>
      <c r="M1540" s="2" t="str">
        <f t="shared" si="146"/>
        <v>Hasta $9.989</v>
      </c>
      <c r="N1540" s="5">
        <f t="shared" si="147"/>
        <v>700</v>
      </c>
      <c r="O1540" s="6" t="str">
        <f t="shared" si="148"/>
        <v>No aplica (&lt;$19.990)</v>
      </c>
      <c r="P1540" s="7">
        <f t="array" ref="P1540">IF(OR(L1540="",K1540=""),"",IF(L1540&lt;19990,0,IF(L1540&lt;=30000,INDEX(Tarifas!$C$2:$C$37,MATCH(K1540,Tarifas!$A$2:$A$37,1)),IF(L1540&lt;=40000,INDEX(Tarifas!$D$2:$D$37,MATCH(K1540,Tarifas!$A$2:$A$37,1)),INDEX(Tarifas!$E$2:$E$37,MATCH(K1540,Tarifas!$A$2:$A$37,1))))))</f>
        <v>0</v>
      </c>
      <c r="Q1540" s="7">
        <f t="shared" si="149"/>
        <v>700</v>
      </c>
    </row>
    <row r="1541" spans="1:17" ht="15.75" customHeight="1" x14ac:dyDescent="0.25">
      <c r="A1541" s="2">
        <v>123</v>
      </c>
      <c r="B1541" s="2">
        <v>123</v>
      </c>
      <c r="C1541" s="2">
        <v>123</v>
      </c>
      <c r="D1541" s="2" t="s">
        <v>796</v>
      </c>
      <c r="E1541" s="3">
        <v>11</v>
      </c>
      <c r="F1541" s="3">
        <v>13</v>
      </c>
      <c r="G1541" s="3">
        <v>26</v>
      </c>
      <c r="H1541" s="3">
        <v>0.81</v>
      </c>
      <c r="I1541" s="3">
        <v>0.92949999999999999</v>
      </c>
      <c r="J1541" s="4" t="str">
        <f t="shared" si="144"/>
        <v>Se calcula por P volum</v>
      </c>
      <c r="K1541" s="3">
        <f t="shared" si="145"/>
        <v>0.92949999999999999</v>
      </c>
      <c r="L1541" s="5">
        <v>5691</v>
      </c>
      <c r="M1541" s="2" t="str">
        <f t="shared" si="146"/>
        <v>Hasta $9.989</v>
      </c>
      <c r="N1541" s="5">
        <f t="shared" si="147"/>
        <v>700</v>
      </c>
      <c r="O1541" s="6" t="str">
        <f t="shared" si="148"/>
        <v>No aplica (&lt;$19.990)</v>
      </c>
      <c r="P1541" s="7">
        <f t="array" ref="P1541">IF(OR(L1541="",K1541=""),"",IF(L1541&lt;19990,0,IF(L1541&lt;=30000,INDEX(Tarifas!$C$2:$C$37,MATCH(K1541,Tarifas!$A$2:$A$37,1)),IF(L1541&lt;=40000,INDEX(Tarifas!$D$2:$D$37,MATCH(K1541,Tarifas!$A$2:$A$37,1)),INDEX(Tarifas!$E$2:$E$37,MATCH(K1541,Tarifas!$A$2:$A$37,1))))))</f>
        <v>0</v>
      </c>
      <c r="Q1541" s="7">
        <f t="shared" si="149"/>
        <v>700</v>
      </c>
    </row>
    <row r="1542" spans="1:17" ht="15.75" customHeight="1" x14ac:dyDescent="0.25">
      <c r="A1542" s="2">
        <v>123</v>
      </c>
      <c r="B1542" s="2">
        <v>123</v>
      </c>
      <c r="C1542" s="2">
        <v>123</v>
      </c>
      <c r="D1542" s="2" t="s">
        <v>796</v>
      </c>
      <c r="E1542" s="3">
        <v>11</v>
      </c>
      <c r="F1542" s="3">
        <v>13</v>
      </c>
      <c r="G1542" s="3">
        <v>26</v>
      </c>
      <c r="H1542" s="3">
        <v>0.81</v>
      </c>
      <c r="I1542" s="3">
        <v>0.92949999999999999</v>
      </c>
      <c r="J1542" s="4" t="str">
        <f t="shared" si="144"/>
        <v>Se calcula por P volum</v>
      </c>
      <c r="K1542" s="3">
        <f t="shared" si="145"/>
        <v>0.92949999999999999</v>
      </c>
      <c r="L1542" s="5">
        <v>5691</v>
      </c>
      <c r="M1542" s="2" t="str">
        <f t="shared" si="146"/>
        <v>Hasta $9.989</v>
      </c>
      <c r="N1542" s="5">
        <f t="shared" si="147"/>
        <v>700</v>
      </c>
      <c r="O1542" s="6" t="str">
        <f t="shared" si="148"/>
        <v>No aplica (&lt;$19.990)</v>
      </c>
      <c r="P1542" s="7">
        <f t="array" ref="P1542">IF(OR(L1542="",K1542=""),"",IF(L1542&lt;19990,0,IF(L1542&lt;=30000,INDEX(Tarifas!$C$2:$C$37,MATCH(K1542,Tarifas!$A$2:$A$37,1)),IF(L1542&lt;=40000,INDEX(Tarifas!$D$2:$D$37,MATCH(K1542,Tarifas!$A$2:$A$37,1)),INDEX(Tarifas!$E$2:$E$37,MATCH(K1542,Tarifas!$A$2:$A$37,1))))))</f>
        <v>0</v>
      </c>
      <c r="Q1542" s="7">
        <f t="shared" si="149"/>
        <v>700</v>
      </c>
    </row>
    <row r="1543" spans="1:17" ht="15.75" customHeight="1" x14ac:dyDescent="0.25">
      <c r="A1543" s="2">
        <v>123</v>
      </c>
      <c r="B1543" s="2">
        <v>123</v>
      </c>
      <c r="C1543" s="2">
        <v>123</v>
      </c>
      <c r="D1543" s="2" t="s">
        <v>797</v>
      </c>
      <c r="E1543" s="3">
        <v>5</v>
      </c>
      <c r="F1543" s="3">
        <v>14</v>
      </c>
      <c r="G1543" s="3">
        <v>27</v>
      </c>
      <c r="H1543" s="3">
        <v>0.81</v>
      </c>
      <c r="I1543" s="3">
        <v>0.47249999999999998</v>
      </c>
      <c r="J1543" s="4" t="str">
        <f t="shared" si="144"/>
        <v>Se calcula por Peso</v>
      </c>
      <c r="K1543" s="3">
        <f t="shared" si="145"/>
        <v>0.81</v>
      </c>
      <c r="L1543" s="5">
        <v>7030</v>
      </c>
      <c r="M1543" s="2" t="str">
        <f t="shared" si="146"/>
        <v>Hasta $9.989</v>
      </c>
      <c r="N1543" s="5">
        <f t="shared" si="147"/>
        <v>700</v>
      </c>
      <c r="O1543" s="6" t="str">
        <f t="shared" si="148"/>
        <v>No aplica (&lt;$19.990)</v>
      </c>
      <c r="P1543" s="7">
        <f t="array" ref="P1543">IF(OR(L1543="",K1543=""),"",IF(L1543&lt;19990,0,IF(L1543&lt;=30000,INDEX(Tarifas!$C$2:$C$37,MATCH(K1543,Tarifas!$A$2:$A$37,1)),IF(L1543&lt;=40000,INDEX(Tarifas!$D$2:$D$37,MATCH(K1543,Tarifas!$A$2:$A$37,1)),INDEX(Tarifas!$E$2:$E$37,MATCH(K1543,Tarifas!$A$2:$A$37,1))))))</f>
        <v>0</v>
      </c>
      <c r="Q1543" s="7">
        <f t="shared" si="149"/>
        <v>700</v>
      </c>
    </row>
    <row r="1544" spans="1:17" ht="15.75" customHeight="1" x14ac:dyDescent="0.25">
      <c r="A1544" s="2">
        <v>123</v>
      </c>
      <c r="B1544" s="2">
        <v>123</v>
      </c>
      <c r="C1544" s="2">
        <v>123</v>
      </c>
      <c r="D1544" s="2" t="s">
        <v>797</v>
      </c>
      <c r="E1544" s="3">
        <v>5</v>
      </c>
      <c r="F1544" s="3">
        <v>14</v>
      </c>
      <c r="G1544" s="3">
        <v>27</v>
      </c>
      <c r="H1544" s="3">
        <v>0.81</v>
      </c>
      <c r="I1544" s="3">
        <v>0.47249999999999998</v>
      </c>
      <c r="J1544" s="4" t="str">
        <f t="shared" si="144"/>
        <v>Se calcula por Peso</v>
      </c>
      <c r="K1544" s="3">
        <f t="shared" si="145"/>
        <v>0.81</v>
      </c>
      <c r="L1544" s="5">
        <v>7030</v>
      </c>
      <c r="M1544" s="2" t="str">
        <f t="shared" si="146"/>
        <v>Hasta $9.989</v>
      </c>
      <c r="N1544" s="5">
        <f t="shared" si="147"/>
        <v>700</v>
      </c>
      <c r="O1544" s="6" t="str">
        <f t="shared" si="148"/>
        <v>No aplica (&lt;$19.990)</v>
      </c>
      <c r="P1544" s="7">
        <f t="array" ref="P1544">IF(OR(L1544="",K1544=""),"",IF(L1544&lt;19990,0,IF(L1544&lt;=30000,INDEX(Tarifas!$C$2:$C$37,MATCH(K1544,Tarifas!$A$2:$A$37,1)),IF(L1544&lt;=40000,INDEX(Tarifas!$D$2:$D$37,MATCH(K1544,Tarifas!$A$2:$A$37,1)),INDEX(Tarifas!$E$2:$E$37,MATCH(K1544,Tarifas!$A$2:$A$37,1))))))</f>
        <v>0</v>
      </c>
      <c r="Q1544" s="7">
        <f t="shared" si="149"/>
        <v>700</v>
      </c>
    </row>
    <row r="1545" spans="1:17" ht="15.75" customHeight="1" x14ac:dyDescent="0.25">
      <c r="A1545" s="2">
        <v>123</v>
      </c>
      <c r="B1545" s="2">
        <v>123</v>
      </c>
      <c r="C1545" s="2">
        <v>123</v>
      </c>
      <c r="D1545" s="2" t="s">
        <v>798</v>
      </c>
      <c r="E1545" s="3">
        <v>13</v>
      </c>
      <c r="F1545" s="3">
        <v>17</v>
      </c>
      <c r="G1545" s="3">
        <v>26</v>
      </c>
      <c r="H1545" s="3">
        <v>0.80500000000000005</v>
      </c>
      <c r="I1545" s="3">
        <v>1.4365000000000001</v>
      </c>
      <c r="J1545" s="4" t="str">
        <f t="shared" si="144"/>
        <v>Se calcula por P volum</v>
      </c>
      <c r="K1545" s="3">
        <f t="shared" si="145"/>
        <v>1.4365000000000001</v>
      </c>
      <c r="L1545" s="5">
        <v>6890</v>
      </c>
      <c r="M1545" s="2" t="str">
        <f t="shared" si="146"/>
        <v>Hasta $9.989</v>
      </c>
      <c r="N1545" s="5">
        <f t="shared" si="147"/>
        <v>700</v>
      </c>
      <c r="O1545" s="6" t="str">
        <f t="shared" si="148"/>
        <v>No aplica (&lt;$19.990)</v>
      </c>
      <c r="P1545" s="7">
        <f t="array" ref="P1545">IF(OR(L1545="",K1545=""),"",IF(L1545&lt;19990,0,IF(L1545&lt;=30000,INDEX(Tarifas!$C$2:$C$37,MATCH(K1545,Tarifas!$A$2:$A$37,1)),IF(L1545&lt;=40000,INDEX(Tarifas!$D$2:$D$37,MATCH(K1545,Tarifas!$A$2:$A$37,1)),INDEX(Tarifas!$E$2:$E$37,MATCH(K1545,Tarifas!$A$2:$A$37,1))))))</f>
        <v>0</v>
      </c>
      <c r="Q1545" s="7">
        <f t="shared" si="149"/>
        <v>700</v>
      </c>
    </row>
    <row r="1546" spans="1:17" ht="15.75" customHeight="1" x14ac:dyDescent="0.25">
      <c r="A1546" s="2">
        <v>123</v>
      </c>
      <c r="B1546" s="2">
        <v>123</v>
      </c>
      <c r="C1546" s="2">
        <v>123</v>
      </c>
      <c r="D1546" s="2" t="s">
        <v>798</v>
      </c>
      <c r="E1546" s="3">
        <v>13</v>
      </c>
      <c r="F1546" s="3">
        <v>17</v>
      </c>
      <c r="G1546" s="3">
        <v>26</v>
      </c>
      <c r="H1546" s="3">
        <v>0.80500000000000005</v>
      </c>
      <c r="I1546" s="3">
        <v>1.4365000000000001</v>
      </c>
      <c r="J1546" s="4" t="str">
        <f t="shared" si="144"/>
        <v>Se calcula por P volum</v>
      </c>
      <c r="K1546" s="3">
        <f t="shared" si="145"/>
        <v>1.4365000000000001</v>
      </c>
      <c r="L1546" s="5">
        <v>6890</v>
      </c>
      <c r="M1546" s="2" t="str">
        <f t="shared" si="146"/>
        <v>Hasta $9.989</v>
      </c>
      <c r="N1546" s="5">
        <f t="shared" si="147"/>
        <v>700</v>
      </c>
      <c r="O1546" s="6" t="str">
        <f t="shared" si="148"/>
        <v>No aplica (&lt;$19.990)</v>
      </c>
      <c r="P1546" s="7">
        <f t="array" ref="P1546">IF(OR(L1546="",K1546=""),"",IF(L1546&lt;19990,0,IF(L1546&lt;=30000,INDEX(Tarifas!$C$2:$C$37,MATCH(K1546,Tarifas!$A$2:$A$37,1)),IF(L1546&lt;=40000,INDEX(Tarifas!$D$2:$D$37,MATCH(K1546,Tarifas!$A$2:$A$37,1)),INDEX(Tarifas!$E$2:$E$37,MATCH(K1546,Tarifas!$A$2:$A$37,1))))))</f>
        <v>0</v>
      </c>
      <c r="Q1546" s="7">
        <f t="shared" si="149"/>
        <v>700</v>
      </c>
    </row>
    <row r="1547" spans="1:17" ht="15.75" customHeight="1" x14ac:dyDescent="0.25">
      <c r="A1547" s="2">
        <v>123</v>
      </c>
      <c r="B1547" s="2">
        <v>123</v>
      </c>
      <c r="C1547" s="2">
        <v>123</v>
      </c>
      <c r="D1547" s="2" t="s">
        <v>799</v>
      </c>
      <c r="E1547" s="3">
        <v>5</v>
      </c>
      <c r="F1547" s="3">
        <v>16</v>
      </c>
      <c r="G1547" s="3">
        <v>24</v>
      </c>
      <c r="H1547" s="3">
        <v>0.80400000000000005</v>
      </c>
      <c r="I1547" s="3">
        <v>0.48</v>
      </c>
      <c r="J1547" s="4" t="str">
        <f t="shared" si="144"/>
        <v>Se calcula por Peso</v>
      </c>
      <c r="K1547" s="3">
        <f t="shared" si="145"/>
        <v>0.80400000000000005</v>
      </c>
      <c r="L1547" s="5">
        <v>2390</v>
      </c>
      <c r="M1547" s="2" t="str">
        <f t="shared" si="146"/>
        <v>Hasta $9.989</v>
      </c>
      <c r="N1547" s="5">
        <f t="shared" si="147"/>
        <v>700</v>
      </c>
      <c r="O1547" s="6" t="str">
        <f t="shared" si="148"/>
        <v>No aplica (&lt;$19.990)</v>
      </c>
      <c r="P1547" s="7">
        <f t="array" ref="P1547">IF(OR(L1547="",K1547=""),"",IF(L1547&lt;19990,0,IF(L1547&lt;=30000,INDEX(Tarifas!$C$2:$C$37,MATCH(K1547,Tarifas!$A$2:$A$37,1)),IF(L1547&lt;=40000,INDEX(Tarifas!$D$2:$D$37,MATCH(K1547,Tarifas!$A$2:$A$37,1)),INDEX(Tarifas!$E$2:$E$37,MATCH(K1547,Tarifas!$A$2:$A$37,1))))))</f>
        <v>0</v>
      </c>
      <c r="Q1547" s="7">
        <f t="shared" si="149"/>
        <v>700</v>
      </c>
    </row>
    <row r="1548" spans="1:17" ht="15.75" customHeight="1" x14ac:dyDescent="0.25">
      <c r="A1548" s="2">
        <v>123</v>
      </c>
      <c r="B1548" s="2">
        <v>123</v>
      </c>
      <c r="C1548" s="2">
        <v>123</v>
      </c>
      <c r="D1548" s="2" t="s">
        <v>800</v>
      </c>
      <c r="E1548" s="3">
        <v>7</v>
      </c>
      <c r="F1548" s="3">
        <v>37</v>
      </c>
      <c r="G1548" s="3">
        <v>39</v>
      </c>
      <c r="H1548" s="3">
        <v>0.80300000000000005</v>
      </c>
      <c r="I1548" s="3">
        <v>2.5252500000000002</v>
      </c>
      <c r="J1548" s="4" t="str">
        <f t="shared" si="144"/>
        <v>Se calcula por P volum</v>
      </c>
      <c r="K1548" s="3">
        <f t="shared" si="145"/>
        <v>2.5252500000000002</v>
      </c>
      <c r="L1548" s="5">
        <v>5810</v>
      </c>
      <c r="M1548" s="2" t="str">
        <f t="shared" si="146"/>
        <v>Hasta $9.989</v>
      </c>
      <c r="N1548" s="5">
        <f t="shared" si="147"/>
        <v>700</v>
      </c>
      <c r="O1548" s="6" t="str">
        <f t="shared" si="148"/>
        <v>No aplica (&lt;$19.990)</v>
      </c>
      <c r="P1548" s="7">
        <f t="array" ref="P1548">IF(OR(L1548="",K1548=""),"",IF(L1548&lt;19990,0,IF(L1548&lt;=30000,INDEX(Tarifas!$C$2:$C$37,MATCH(K1548,Tarifas!$A$2:$A$37,1)),IF(L1548&lt;=40000,INDEX(Tarifas!$D$2:$D$37,MATCH(K1548,Tarifas!$A$2:$A$37,1)),INDEX(Tarifas!$E$2:$E$37,MATCH(K1548,Tarifas!$A$2:$A$37,1))))))</f>
        <v>0</v>
      </c>
      <c r="Q1548" s="7">
        <f t="shared" si="149"/>
        <v>700</v>
      </c>
    </row>
    <row r="1549" spans="1:17" ht="15.75" customHeight="1" x14ac:dyDescent="0.25">
      <c r="A1549" s="2">
        <v>123</v>
      </c>
      <c r="B1549" s="2">
        <v>123</v>
      </c>
      <c r="C1549" s="2">
        <v>123</v>
      </c>
      <c r="D1549" s="2" t="s">
        <v>801</v>
      </c>
      <c r="E1549" s="3">
        <v>5</v>
      </c>
      <c r="F1549" s="3">
        <v>16</v>
      </c>
      <c r="G1549" s="3">
        <v>21</v>
      </c>
      <c r="H1549" s="3">
        <v>0.80300000000000005</v>
      </c>
      <c r="I1549" s="3">
        <v>0.42</v>
      </c>
      <c r="J1549" s="4" t="str">
        <f t="shared" si="144"/>
        <v>Se calcula por Peso</v>
      </c>
      <c r="K1549" s="3">
        <f t="shared" si="145"/>
        <v>0.80300000000000005</v>
      </c>
      <c r="L1549" s="5">
        <v>1990</v>
      </c>
      <c r="M1549" s="2" t="str">
        <f t="shared" si="146"/>
        <v>Hasta $9.989</v>
      </c>
      <c r="N1549" s="5">
        <f t="shared" si="147"/>
        <v>700</v>
      </c>
      <c r="O1549" s="6" t="str">
        <f t="shared" si="148"/>
        <v>No aplica (&lt;$19.990)</v>
      </c>
      <c r="P1549" s="7">
        <f t="array" ref="P1549">IF(OR(L1549="",K1549=""),"",IF(L1549&lt;19990,0,IF(L1549&lt;=30000,INDEX(Tarifas!$C$2:$C$37,MATCH(K1549,Tarifas!$A$2:$A$37,1)),IF(L1549&lt;=40000,INDEX(Tarifas!$D$2:$D$37,MATCH(K1549,Tarifas!$A$2:$A$37,1)),INDEX(Tarifas!$E$2:$E$37,MATCH(K1549,Tarifas!$A$2:$A$37,1))))))</f>
        <v>0</v>
      </c>
      <c r="Q1549" s="7">
        <f t="shared" si="149"/>
        <v>700</v>
      </c>
    </row>
    <row r="1550" spans="1:17" ht="15.75" customHeight="1" x14ac:dyDescent="0.25">
      <c r="A1550" s="2">
        <v>123</v>
      </c>
      <c r="B1550" s="2">
        <v>123</v>
      </c>
      <c r="C1550" s="2">
        <v>123</v>
      </c>
      <c r="D1550" s="2" t="s">
        <v>802</v>
      </c>
      <c r="E1550" s="3">
        <v>2</v>
      </c>
      <c r="F1550" s="3">
        <v>2</v>
      </c>
      <c r="G1550" s="3">
        <v>30</v>
      </c>
      <c r="H1550" s="3">
        <v>0.8</v>
      </c>
      <c r="I1550" s="3">
        <v>0.03</v>
      </c>
      <c r="J1550" s="4" t="str">
        <f t="shared" si="144"/>
        <v>Se calcula por Peso</v>
      </c>
      <c r="K1550" s="3">
        <f t="shared" si="145"/>
        <v>0.8</v>
      </c>
      <c r="L1550" s="5">
        <v>4290</v>
      </c>
      <c r="M1550" s="2" t="str">
        <f t="shared" si="146"/>
        <v>Hasta $9.989</v>
      </c>
      <c r="N1550" s="5">
        <f t="shared" si="147"/>
        <v>700</v>
      </c>
      <c r="O1550" s="6" t="str">
        <f t="shared" si="148"/>
        <v>No aplica (&lt;$19.990)</v>
      </c>
      <c r="P1550" s="7">
        <f t="array" ref="P1550">IF(OR(L1550="",K1550=""),"",IF(L1550&lt;19990,0,IF(L1550&lt;=30000,INDEX(Tarifas!$C$2:$C$37,MATCH(K1550,Tarifas!$A$2:$A$37,1)),IF(L1550&lt;=40000,INDEX(Tarifas!$D$2:$D$37,MATCH(K1550,Tarifas!$A$2:$A$37,1)),INDEX(Tarifas!$E$2:$E$37,MATCH(K1550,Tarifas!$A$2:$A$37,1))))))</f>
        <v>0</v>
      </c>
      <c r="Q1550" s="7">
        <f t="shared" si="149"/>
        <v>700</v>
      </c>
    </row>
    <row r="1551" spans="1:17" ht="15.75" customHeight="1" x14ac:dyDescent="0.25">
      <c r="A1551" s="2">
        <v>123</v>
      </c>
      <c r="B1551" s="2">
        <v>123</v>
      </c>
      <c r="C1551" s="2">
        <v>123</v>
      </c>
      <c r="D1551" s="2" t="s">
        <v>803</v>
      </c>
      <c r="E1551" s="3">
        <v>3</v>
      </c>
      <c r="F1551" s="3">
        <v>3</v>
      </c>
      <c r="G1551" s="3">
        <v>102</v>
      </c>
      <c r="H1551" s="3">
        <v>0.8</v>
      </c>
      <c r="I1551" s="3">
        <v>0.22950000000000001</v>
      </c>
      <c r="J1551" s="4" t="str">
        <f t="shared" si="144"/>
        <v>Se calcula por Peso</v>
      </c>
      <c r="K1551" s="3">
        <f t="shared" si="145"/>
        <v>0.8</v>
      </c>
      <c r="L1551" s="5">
        <v>5810</v>
      </c>
      <c r="M1551" s="2" t="str">
        <f t="shared" si="146"/>
        <v>Hasta $9.989</v>
      </c>
      <c r="N1551" s="5">
        <f t="shared" si="147"/>
        <v>700</v>
      </c>
      <c r="O1551" s="6" t="str">
        <f t="shared" si="148"/>
        <v>No aplica (&lt;$19.990)</v>
      </c>
      <c r="P1551" s="7">
        <f t="array" ref="P1551">IF(OR(L1551="",K1551=""),"",IF(L1551&lt;19990,0,IF(L1551&lt;=30000,INDEX(Tarifas!$C$2:$C$37,MATCH(K1551,Tarifas!$A$2:$A$37,1)),IF(L1551&lt;=40000,INDEX(Tarifas!$D$2:$D$37,MATCH(K1551,Tarifas!$A$2:$A$37,1)),INDEX(Tarifas!$E$2:$E$37,MATCH(K1551,Tarifas!$A$2:$A$37,1))))))</f>
        <v>0</v>
      </c>
      <c r="Q1551" s="7">
        <f t="shared" si="149"/>
        <v>700</v>
      </c>
    </row>
    <row r="1552" spans="1:17" ht="15.75" customHeight="1" x14ac:dyDescent="0.25">
      <c r="A1552" s="2">
        <v>123</v>
      </c>
      <c r="B1552" s="2">
        <v>123</v>
      </c>
      <c r="C1552" s="2">
        <v>123</v>
      </c>
      <c r="D1552" s="2" t="s">
        <v>804</v>
      </c>
      <c r="E1552" s="3">
        <v>3</v>
      </c>
      <c r="F1552" s="3">
        <v>6</v>
      </c>
      <c r="G1552" s="3">
        <v>24</v>
      </c>
      <c r="H1552" s="3">
        <v>0.8</v>
      </c>
      <c r="I1552" s="3">
        <v>0.108</v>
      </c>
      <c r="J1552" s="4" t="str">
        <f t="shared" si="144"/>
        <v>Se calcula por Peso</v>
      </c>
      <c r="K1552" s="3">
        <f t="shared" si="145"/>
        <v>0.8</v>
      </c>
      <c r="L1552" s="5">
        <v>7990</v>
      </c>
      <c r="M1552" s="2" t="str">
        <f t="shared" si="146"/>
        <v>Hasta $9.989</v>
      </c>
      <c r="N1552" s="5">
        <f t="shared" si="147"/>
        <v>700</v>
      </c>
      <c r="O1552" s="6" t="str">
        <f t="shared" si="148"/>
        <v>No aplica (&lt;$19.990)</v>
      </c>
      <c r="P1552" s="7">
        <f t="array" ref="P1552">IF(OR(L1552="",K1552=""),"",IF(L1552&lt;19990,0,IF(L1552&lt;=30000,INDEX(Tarifas!$C$2:$C$37,MATCH(K1552,Tarifas!$A$2:$A$37,1)),IF(L1552&lt;=40000,INDEX(Tarifas!$D$2:$D$37,MATCH(K1552,Tarifas!$A$2:$A$37,1)),INDEX(Tarifas!$E$2:$E$37,MATCH(K1552,Tarifas!$A$2:$A$37,1))))))</f>
        <v>0</v>
      </c>
      <c r="Q1552" s="7">
        <f t="shared" si="149"/>
        <v>700</v>
      </c>
    </row>
    <row r="1553" spans="1:17" ht="15.75" customHeight="1" x14ac:dyDescent="0.25">
      <c r="A1553" s="2">
        <v>123</v>
      </c>
      <c r="B1553" s="2">
        <v>123</v>
      </c>
      <c r="C1553" s="2">
        <v>123</v>
      </c>
      <c r="D1553" s="2" t="s">
        <v>805</v>
      </c>
      <c r="E1553" s="3">
        <v>7</v>
      </c>
      <c r="F1553" s="3">
        <v>61</v>
      </c>
      <c r="G1553" s="3">
        <v>13</v>
      </c>
      <c r="H1553" s="3">
        <v>0.8</v>
      </c>
      <c r="I1553" s="3">
        <v>1.38775</v>
      </c>
      <c r="J1553" s="4" t="str">
        <f t="shared" si="144"/>
        <v>Se calcula por P volum</v>
      </c>
      <c r="K1553" s="3">
        <f t="shared" si="145"/>
        <v>1.38775</v>
      </c>
      <c r="L1553" s="5">
        <v>24990</v>
      </c>
      <c r="M1553" s="2" t="str">
        <f t="shared" si="146"/>
        <v>Sin costo fijo</v>
      </c>
      <c r="N1553" s="5">
        <f t="shared" si="147"/>
        <v>0</v>
      </c>
      <c r="O1553" s="6" t="str">
        <f t="shared" si="148"/>
        <v>$19.990-$30.000</v>
      </c>
      <c r="P1553" s="7">
        <f t="array" ref="P1553">IF(OR(L1553="",K1553=""),"",IF(L1553&lt;19990,0,IF(L1553&lt;=30000,INDEX(Tarifas!$C$2:$C$37,MATCH(K1553,Tarifas!$A$2:$A$37,1)),IF(L1553&lt;=40000,INDEX(Tarifas!$D$2:$D$37,MATCH(K1553,Tarifas!$A$2:$A$37,1)),INDEX(Tarifas!$E$2:$E$37,MATCH(K1553,Tarifas!$A$2:$A$37,1))))))</f>
        <v>2560</v>
      </c>
      <c r="Q1553" s="7">
        <f t="shared" si="149"/>
        <v>2560</v>
      </c>
    </row>
    <row r="1554" spans="1:17" ht="15.75" customHeight="1" x14ac:dyDescent="0.25">
      <c r="A1554" s="2">
        <v>123</v>
      </c>
      <c r="B1554" s="2">
        <v>123</v>
      </c>
      <c r="C1554" s="2">
        <v>123</v>
      </c>
      <c r="D1554" s="2" t="s">
        <v>805</v>
      </c>
      <c r="E1554" s="3">
        <v>7</v>
      </c>
      <c r="F1554" s="3">
        <v>61</v>
      </c>
      <c r="G1554" s="3">
        <v>13</v>
      </c>
      <c r="H1554" s="3">
        <v>0.8</v>
      </c>
      <c r="I1554" s="3">
        <v>1.38775</v>
      </c>
      <c r="J1554" s="4" t="str">
        <f t="shared" si="144"/>
        <v>Se calcula por P volum</v>
      </c>
      <c r="K1554" s="3">
        <f t="shared" si="145"/>
        <v>1.38775</v>
      </c>
      <c r="L1554" s="5">
        <v>24990</v>
      </c>
      <c r="M1554" s="2" t="str">
        <f t="shared" si="146"/>
        <v>Sin costo fijo</v>
      </c>
      <c r="N1554" s="5">
        <f t="shared" si="147"/>
        <v>0</v>
      </c>
      <c r="O1554" s="6" t="str">
        <f t="shared" si="148"/>
        <v>$19.990-$30.000</v>
      </c>
      <c r="P1554" s="7">
        <f t="array" ref="P1554">IF(OR(L1554="",K1554=""),"",IF(L1554&lt;19990,0,IF(L1554&lt;=30000,INDEX(Tarifas!$C$2:$C$37,MATCH(K1554,Tarifas!$A$2:$A$37,1)),IF(L1554&lt;=40000,INDEX(Tarifas!$D$2:$D$37,MATCH(K1554,Tarifas!$A$2:$A$37,1)),INDEX(Tarifas!$E$2:$E$37,MATCH(K1554,Tarifas!$A$2:$A$37,1))))))</f>
        <v>2560</v>
      </c>
      <c r="Q1554" s="7">
        <f t="shared" si="149"/>
        <v>2560</v>
      </c>
    </row>
    <row r="1555" spans="1:17" ht="15.75" customHeight="1" x14ac:dyDescent="0.25">
      <c r="A1555" s="2">
        <v>123</v>
      </c>
      <c r="B1555" s="2">
        <v>123</v>
      </c>
      <c r="C1555" s="2">
        <v>123</v>
      </c>
      <c r="D1555" s="2" t="s">
        <v>806</v>
      </c>
      <c r="E1555" s="3">
        <v>12</v>
      </c>
      <c r="F1555" s="3">
        <v>17</v>
      </c>
      <c r="G1555" s="3">
        <v>23</v>
      </c>
      <c r="H1555" s="3">
        <v>0.8</v>
      </c>
      <c r="I1555" s="3">
        <v>1.173</v>
      </c>
      <c r="J1555" s="4" t="str">
        <f t="shared" si="144"/>
        <v>Se calcula por P volum</v>
      </c>
      <c r="K1555" s="3">
        <f t="shared" si="145"/>
        <v>1.173</v>
      </c>
      <c r="L1555" s="5">
        <v>25210</v>
      </c>
      <c r="M1555" s="2" t="str">
        <f t="shared" si="146"/>
        <v>Sin costo fijo</v>
      </c>
      <c r="N1555" s="5">
        <f t="shared" si="147"/>
        <v>0</v>
      </c>
      <c r="O1555" s="6" t="str">
        <f t="shared" si="148"/>
        <v>$19.990-$30.000</v>
      </c>
      <c r="P1555" s="7">
        <f t="array" ref="P1555">IF(OR(L1555="",K1555=""),"",IF(L1555&lt;19990,0,IF(L1555&lt;=30000,INDEX(Tarifas!$C$2:$C$37,MATCH(K1555,Tarifas!$A$2:$A$37,1)),IF(L1555&lt;=40000,INDEX(Tarifas!$D$2:$D$37,MATCH(K1555,Tarifas!$A$2:$A$37,1)),INDEX(Tarifas!$E$2:$E$37,MATCH(K1555,Tarifas!$A$2:$A$37,1))))))</f>
        <v>2560</v>
      </c>
      <c r="Q1555" s="7">
        <f t="shared" si="149"/>
        <v>2560</v>
      </c>
    </row>
    <row r="1556" spans="1:17" ht="15.75" customHeight="1" x14ac:dyDescent="0.25">
      <c r="A1556" s="2">
        <v>123</v>
      </c>
      <c r="B1556" s="2">
        <v>123</v>
      </c>
      <c r="C1556" s="2">
        <v>123</v>
      </c>
      <c r="D1556" s="2" t="s">
        <v>807</v>
      </c>
      <c r="E1556" s="3">
        <v>7</v>
      </c>
      <c r="F1556" s="3">
        <v>16</v>
      </c>
      <c r="G1556" s="3">
        <v>18</v>
      </c>
      <c r="H1556" s="3">
        <v>0.8</v>
      </c>
      <c r="I1556" s="3">
        <v>0.504</v>
      </c>
      <c r="J1556" s="4" t="str">
        <f t="shared" si="144"/>
        <v>Se calcula por Peso</v>
      </c>
      <c r="K1556" s="3">
        <f t="shared" si="145"/>
        <v>0.8</v>
      </c>
      <c r="L1556" s="5">
        <v>25590</v>
      </c>
      <c r="M1556" s="2" t="str">
        <f t="shared" si="146"/>
        <v>Sin costo fijo</v>
      </c>
      <c r="N1556" s="5">
        <f t="shared" si="147"/>
        <v>0</v>
      </c>
      <c r="O1556" s="6" t="str">
        <f t="shared" si="148"/>
        <v>$19.990-$30.000</v>
      </c>
      <c r="P1556" s="7">
        <f t="array" ref="P1556">IF(OR(L1556="",K1556=""),"",IF(L1556&lt;19990,0,IF(L1556&lt;=30000,INDEX(Tarifas!$C$2:$C$37,MATCH(K1556,Tarifas!$A$2:$A$37,1)),IF(L1556&lt;=40000,INDEX(Tarifas!$D$2:$D$37,MATCH(K1556,Tarifas!$A$2:$A$37,1)),INDEX(Tarifas!$E$2:$E$37,MATCH(K1556,Tarifas!$A$2:$A$37,1))))))</f>
        <v>2480</v>
      </c>
      <c r="Q1556" s="7">
        <f t="shared" si="149"/>
        <v>2480</v>
      </c>
    </row>
    <row r="1557" spans="1:17" ht="15.75" customHeight="1" x14ac:dyDescent="0.25">
      <c r="A1557" s="2">
        <v>123</v>
      </c>
      <c r="B1557" s="2">
        <v>123</v>
      </c>
      <c r="C1557" s="2">
        <v>123</v>
      </c>
      <c r="D1557" s="2" t="s">
        <v>807</v>
      </c>
      <c r="E1557" s="3">
        <v>7</v>
      </c>
      <c r="F1557" s="3">
        <v>16</v>
      </c>
      <c r="G1557" s="3">
        <v>18</v>
      </c>
      <c r="H1557" s="3">
        <v>0.8</v>
      </c>
      <c r="I1557" s="3">
        <v>0.504</v>
      </c>
      <c r="J1557" s="4" t="str">
        <f t="shared" si="144"/>
        <v>Se calcula por Peso</v>
      </c>
      <c r="K1557" s="3">
        <f t="shared" si="145"/>
        <v>0.8</v>
      </c>
      <c r="L1557" s="5">
        <v>25590</v>
      </c>
      <c r="M1557" s="2" t="str">
        <f t="shared" si="146"/>
        <v>Sin costo fijo</v>
      </c>
      <c r="N1557" s="5">
        <f t="shared" si="147"/>
        <v>0</v>
      </c>
      <c r="O1557" s="6" t="str">
        <f t="shared" si="148"/>
        <v>$19.990-$30.000</v>
      </c>
      <c r="P1557" s="7">
        <f t="array" ref="P1557">IF(OR(L1557="",K1557=""),"",IF(L1557&lt;19990,0,IF(L1557&lt;=30000,INDEX(Tarifas!$C$2:$C$37,MATCH(K1557,Tarifas!$A$2:$A$37,1)),IF(L1557&lt;=40000,INDEX(Tarifas!$D$2:$D$37,MATCH(K1557,Tarifas!$A$2:$A$37,1)),INDEX(Tarifas!$E$2:$E$37,MATCH(K1557,Tarifas!$A$2:$A$37,1))))))</f>
        <v>2480</v>
      </c>
      <c r="Q1557" s="7">
        <f t="shared" si="149"/>
        <v>2480</v>
      </c>
    </row>
    <row r="1558" spans="1:17" ht="15.75" customHeight="1" x14ac:dyDescent="0.25">
      <c r="A1558" s="2">
        <v>123</v>
      </c>
      <c r="B1558" s="2">
        <v>123</v>
      </c>
      <c r="C1558" s="2">
        <v>123</v>
      </c>
      <c r="D1558" s="2" t="s">
        <v>808</v>
      </c>
      <c r="E1558" s="3">
        <v>8</v>
      </c>
      <c r="F1558" s="3">
        <v>19</v>
      </c>
      <c r="G1558" s="3">
        <v>25</v>
      </c>
      <c r="H1558" s="3">
        <v>0.79500000000000004</v>
      </c>
      <c r="I1558" s="3">
        <v>0.95</v>
      </c>
      <c r="J1558" s="4" t="str">
        <f t="shared" si="144"/>
        <v>Se calcula por P volum</v>
      </c>
      <c r="K1558" s="3">
        <f t="shared" si="145"/>
        <v>0.95</v>
      </c>
      <c r="L1558" s="5">
        <v>6490</v>
      </c>
      <c r="M1558" s="2" t="str">
        <f t="shared" si="146"/>
        <v>Hasta $9.989</v>
      </c>
      <c r="N1558" s="5">
        <f t="shared" si="147"/>
        <v>700</v>
      </c>
      <c r="O1558" s="6" t="str">
        <f t="shared" si="148"/>
        <v>No aplica (&lt;$19.990)</v>
      </c>
      <c r="P1558" s="7">
        <f t="array" ref="P1558">IF(OR(L1558="",K1558=""),"",IF(L1558&lt;19990,0,IF(L1558&lt;=30000,INDEX(Tarifas!$C$2:$C$37,MATCH(K1558,Tarifas!$A$2:$A$37,1)),IF(L1558&lt;=40000,INDEX(Tarifas!$D$2:$D$37,MATCH(K1558,Tarifas!$A$2:$A$37,1)),INDEX(Tarifas!$E$2:$E$37,MATCH(K1558,Tarifas!$A$2:$A$37,1))))))</f>
        <v>0</v>
      </c>
      <c r="Q1558" s="7">
        <f t="shared" si="149"/>
        <v>700</v>
      </c>
    </row>
    <row r="1559" spans="1:17" ht="15.75" customHeight="1" x14ac:dyDescent="0.25">
      <c r="A1559" s="2">
        <v>123</v>
      </c>
      <c r="B1559" s="2">
        <v>123</v>
      </c>
      <c r="C1559" s="2">
        <v>123</v>
      </c>
      <c r="D1559" s="2" t="s">
        <v>809</v>
      </c>
      <c r="E1559" s="3">
        <v>5</v>
      </c>
      <c r="F1559" s="3">
        <v>23</v>
      </c>
      <c r="G1559" s="3">
        <v>26</v>
      </c>
      <c r="H1559" s="3">
        <v>0.79500000000000004</v>
      </c>
      <c r="I1559" s="3">
        <v>0.74750000000000005</v>
      </c>
      <c r="J1559" s="4" t="str">
        <f t="shared" si="144"/>
        <v>Se calcula por Peso</v>
      </c>
      <c r="K1559" s="3">
        <f t="shared" si="145"/>
        <v>0.79500000000000004</v>
      </c>
      <c r="L1559" s="5">
        <v>19152</v>
      </c>
      <c r="M1559" s="2" t="str">
        <f t="shared" si="146"/>
        <v>$9.990-$19.990</v>
      </c>
      <c r="N1559" s="5">
        <f t="shared" si="147"/>
        <v>1000</v>
      </c>
      <c r="O1559" s="6" t="str">
        <f t="shared" si="148"/>
        <v>No aplica (&lt;$19.990)</v>
      </c>
      <c r="P1559" s="7">
        <f t="array" ref="P1559">IF(OR(L1559="",K1559=""),"",IF(L1559&lt;19990,0,IF(L1559&lt;=30000,INDEX(Tarifas!$C$2:$C$37,MATCH(K1559,Tarifas!$A$2:$A$37,1)),IF(L1559&lt;=40000,INDEX(Tarifas!$D$2:$D$37,MATCH(K1559,Tarifas!$A$2:$A$37,1)),INDEX(Tarifas!$E$2:$E$37,MATCH(K1559,Tarifas!$A$2:$A$37,1))))))</f>
        <v>0</v>
      </c>
      <c r="Q1559" s="7">
        <f t="shared" si="149"/>
        <v>1000</v>
      </c>
    </row>
    <row r="1560" spans="1:17" ht="15.75" customHeight="1" x14ac:dyDescent="0.25">
      <c r="A1560" s="2">
        <v>123</v>
      </c>
      <c r="B1560" s="2">
        <v>123</v>
      </c>
      <c r="C1560" s="2">
        <v>123</v>
      </c>
      <c r="D1560" s="2" t="s">
        <v>810</v>
      </c>
      <c r="E1560" s="3">
        <v>11</v>
      </c>
      <c r="F1560" s="3">
        <v>1</v>
      </c>
      <c r="G1560" s="3">
        <v>7</v>
      </c>
      <c r="H1560" s="3">
        <v>0.79400000000000004</v>
      </c>
      <c r="I1560" s="3">
        <v>1.925E-2</v>
      </c>
      <c r="J1560" s="4" t="str">
        <f t="shared" si="144"/>
        <v>Se calcula por Peso</v>
      </c>
      <c r="K1560" s="3">
        <f t="shared" si="145"/>
        <v>0.79400000000000004</v>
      </c>
      <c r="L1560" s="5">
        <v>2290</v>
      </c>
      <c r="M1560" s="2" t="str">
        <f t="shared" si="146"/>
        <v>Hasta $9.989</v>
      </c>
      <c r="N1560" s="5">
        <f t="shared" si="147"/>
        <v>700</v>
      </c>
      <c r="O1560" s="6" t="str">
        <f t="shared" si="148"/>
        <v>No aplica (&lt;$19.990)</v>
      </c>
      <c r="P1560" s="7">
        <f t="array" ref="P1560">IF(OR(L1560="",K1560=""),"",IF(L1560&lt;19990,0,IF(L1560&lt;=30000,INDEX(Tarifas!$C$2:$C$37,MATCH(K1560,Tarifas!$A$2:$A$37,1)),IF(L1560&lt;=40000,INDEX(Tarifas!$D$2:$D$37,MATCH(K1560,Tarifas!$A$2:$A$37,1)),INDEX(Tarifas!$E$2:$E$37,MATCH(K1560,Tarifas!$A$2:$A$37,1))))))</f>
        <v>0</v>
      </c>
      <c r="Q1560" s="7">
        <f t="shared" si="149"/>
        <v>700</v>
      </c>
    </row>
    <row r="1561" spans="1:17" ht="15.75" customHeight="1" x14ac:dyDescent="0.25">
      <c r="A1561" s="2">
        <v>123</v>
      </c>
      <c r="B1561" s="2">
        <v>123</v>
      </c>
      <c r="C1561" s="2">
        <v>123</v>
      </c>
      <c r="D1561" s="2" t="s">
        <v>811</v>
      </c>
      <c r="E1561" s="3">
        <v>5</v>
      </c>
      <c r="F1561" s="3">
        <v>19</v>
      </c>
      <c r="G1561" s="3">
        <v>34</v>
      </c>
      <c r="H1561" s="3">
        <v>0.79200000000000004</v>
      </c>
      <c r="I1561" s="3">
        <v>0.8075</v>
      </c>
      <c r="J1561" s="4" t="str">
        <f t="shared" si="144"/>
        <v>Se calcula por P volum</v>
      </c>
      <c r="K1561" s="3">
        <f t="shared" si="145"/>
        <v>0.8075</v>
      </c>
      <c r="L1561" s="5">
        <v>8720</v>
      </c>
      <c r="M1561" s="2" t="str">
        <f t="shared" si="146"/>
        <v>Hasta $9.989</v>
      </c>
      <c r="N1561" s="5">
        <f t="shared" si="147"/>
        <v>700</v>
      </c>
      <c r="O1561" s="6" t="str">
        <f t="shared" si="148"/>
        <v>No aplica (&lt;$19.990)</v>
      </c>
      <c r="P1561" s="7">
        <f t="array" ref="P1561">IF(OR(L1561="",K1561=""),"",IF(L1561&lt;19990,0,IF(L1561&lt;=30000,INDEX(Tarifas!$C$2:$C$37,MATCH(K1561,Tarifas!$A$2:$A$37,1)),IF(L1561&lt;=40000,INDEX(Tarifas!$D$2:$D$37,MATCH(K1561,Tarifas!$A$2:$A$37,1)),INDEX(Tarifas!$E$2:$E$37,MATCH(K1561,Tarifas!$A$2:$A$37,1))))))</f>
        <v>0</v>
      </c>
      <c r="Q1561" s="7">
        <f t="shared" si="149"/>
        <v>700</v>
      </c>
    </row>
    <row r="1562" spans="1:17" ht="15.75" customHeight="1" x14ac:dyDescent="0.25">
      <c r="A1562" s="2">
        <v>123</v>
      </c>
      <c r="B1562" s="2">
        <v>123</v>
      </c>
      <c r="C1562" s="2">
        <v>123</v>
      </c>
      <c r="D1562" s="2" t="s">
        <v>811</v>
      </c>
      <c r="E1562" s="3">
        <v>5</v>
      </c>
      <c r="F1562" s="3">
        <v>19</v>
      </c>
      <c r="G1562" s="3">
        <v>34</v>
      </c>
      <c r="H1562" s="3">
        <v>0.79200000000000004</v>
      </c>
      <c r="I1562" s="3">
        <v>0.8075</v>
      </c>
      <c r="J1562" s="4" t="str">
        <f t="shared" si="144"/>
        <v>Se calcula por P volum</v>
      </c>
      <c r="K1562" s="3">
        <f t="shared" si="145"/>
        <v>0.8075</v>
      </c>
      <c r="L1562" s="5">
        <v>8720</v>
      </c>
      <c r="M1562" s="2" t="str">
        <f t="shared" si="146"/>
        <v>Hasta $9.989</v>
      </c>
      <c r="N1562" s="5">
        <f t="shared" si="147"/>
        <v>700</v>
      </c>
      <c r="O1562" s="6" t="str">
        <f t="shared" si="148"/>
        <v>No aplica (&lt;$19.990)</v>
      </c>
      <c r="P1562" s="7">
        <f t="array" ref="P1562">IF(OR(L1562="",K1562=""),"",IF(L1562&lt;19990,0,IF(L1562&lt;=30000,INDEX(Tarifas!$C$2:$C$37,MATCH(K1562,Tarifas!$A$2:$A$37,1)),IF(L1562&lt;=40000,INDEX(Tarifas!$D$2:$D$37,MATCH(K1562,Tarifas!$A$2:$A$37,1)),INDEX(Tarifas!$E$2:$E$37,MATCH(K1562,Tarifas!$A$2:$A$37,1))))))</f>
        <v>0</v>
      </c>
      <c r="Q1562" s="7">
        <f t="shared" si="149"/>
        <v>700</v>
      </c>
    </row>
    <row r="1563" spans="1:17" ht="15.75" customHeight="1" x14ac:dyDescent="0.25">
      <c r="A1563" s="2">
        <v>123</v>
      </c>
      <c r="B1563" s="2">
        <v>123</v>
      </c>
      <c r="C1563" s="2">
        <v>123</v>
      </c>
      <c r="D1563" s="2" t="s">
        <v>812</v>
      </c>
      <c r="E1563" s="3">
        <v>12</v>
      </c>
      <c r="F1563" s="3">
        <v>18</v>
      </c>
      <c r="G1563" s="3">
        <v>26</v>
      </c>
      <c r="H1563" s="3">
        <v>0.79100000000000004</v>
      </c>
      <c r="I1563" s="3">
        <v>1.4039999999999999</v>
      </c>
      <c r="J1563" s="4" t="str">
        <f t="shared" si="144"/>
        <v>Se calcula por P volum</v>
      </c>
      <c r="K1563" s="3">
        <f t="shared" si="145"/>
        <v>1.4039999999999999</v>
      </c>
      <c r="L1563" s="5">
        <v>5810</v>
      </c>
      <c r="M1563" s="2" t="str">
        <f t="shared" si="146"/>
        <v>Hasta $9.989</v>
      </c>
      <c r="N1563" s="5">
        <f t="shared" si="147"/>
        <v>700</v>
      </c>
      <c r="O1563" s="6" t="str">
        <f t="shared" si="148"/>
        <v>No aplica (&lt;$19.990)</v>
      </c>
      <c r="P1563" s="7">
        <f t="array" ref="P1563">IF(OR(L1563="",K1563=""),"",IF(L1563&lt;19990,0,IF(L1563&lt;=30000,INDEX(Tarifas!$C$2:$C$37,MATCH(K1563,Tarifas!$A$2:$A$37,1)),IF(L1563&lt;=40000,INDEX(Tarifas!$D$2:$D$37,MATCH(K1563,Tarifas!$A$2:$A$37,1)),INDEX(Tarifas!$E$2:$E$37,MATCH(K1563,Tarifas!$A$2:$A$37,1))))))</f>
        <v>0</v>
      </c>
      <c r="Q1563" s="7">
        <f t="shared" si="149"/>
        <v>700</v>
      </c>
    </row>
    <row r="1564" spans="1:17" ht="15.75" customHeight="1" x14ac:dyDescent="0.25">
      <c r="A1564" s="2">
        <v>123</v>
      </c>
      <c r="B1564" s="2">
        <v>123</v>
      </c>
      <c r="C1564" s="2">
        <v>123</v>
      </c>
      <c r="D1564" s="2" t="s">
        <v>813</v>
      </c>
      <c r="E1564" s="3">
        <v>6</v>
      </c>
      <c r="F1564" s="3">
        <v>12</v>
      </c>
      <c r="G1564" s="3">
        <v>27</v>
      </c>
      <c r="H1564" s="3">
        <v>0.79</v>
      </c>
      <c r="I1564" s="3">
        <v>0.48599999999999999</v>
      </c>
      <c r="J1564" s="4" t="str">
        <f t="shared" si="144"/>
        <v>Se calcula por Peso</v>
      </c>
      <c r="K1564" s="3">
        <f t="shared" si="145"/>
        <v>0.79</v>
      </c>
      <c r="L1564" s="5">
        <v>6421</v>
      </c>
      <c r="M1564" s="2" t="str">
        <f t="shared" si="146"/>
        <v>Hasta $9.989</v>
      </c>
      <c r="N1564" s="5">
        <f t="shared" si="147"/>
        <v>700</v>
      </c>
      <c r="O1564" s="6" t="str">
        <f t="shared" si="148"/>
        <v>No aplica (&lt;$19.990)</v>
      </c>
      <c r="P1564" s="7">
        <f t="array" ref="P1564">IF(OR(L1564="",K1564=""),"",IF(L1564&lt;19990,0,IF(L1564&lt;=30000,INDEX(Tarifas!$C$2:$C$37,MATCH(K1564,Tarifas!$A$2:$A$37,1)),IF(L1564&lt;=40000,INDEX(Tarifas!$D$2:$D$37,MATCH(K1564,Tarifas!$A$2:$A$37,1)),INDEX(Tarifas!$E$2:$E$37,MATCH(K1564,Tarifas!$A$2:$A$37,1))))))</f>
        <v>0</v>
      </c>
      <c r="Q1564" s="7">
        <f t="shared" si="149"/>
        <v>700</v>
      </c>
    </row>
    <row r="1565" spans="1:17" ht="15.75" customHeight="1" x14ac:dyDescent="0.25">
      <c r="A1565" s="2">
        <v>123</v>
      </c>
      <c r="B1565" s="2">
        <v>123</v>
      </c>
      <c r="C1565" s="2">
        <v>123</v>
      </c>
      <c r="D1565" s="2" t="s">
        <v>814</v>
      </c>
      <c r="E1565" s="3">
        <v>8</v>
      </c>
      <c r="F1565" s="3">
        <v>11</v>
      </c>
      <c r="G1565" s="3">
        <v>27</v>
      </c>
      <c r="H1565" s="3">
        <v>0.79</v>
      </c>
      <c r="I1565" s="3">
        <v>0.59399999999999997</v>
      </c>
      <c r="J1565" s="4" t="str">
        <f t="shared" si="144"/>
        <v>Se calcula por Peso</v>
      </c>
      <c r="K1565" s="3">
        <f t="shared" si="145"/>
        <v>0.79</v>
      </c>
      <c r="L1565" s="5">
        <v>6990</v>
      </c>
      <c r="M1565" s="2" t="str">
        <f t="shared" si="146"/>
        <v>Hasta $9.989</v>
      </c>
      <c r="N1565" s="5">
        <f t="shared" si="147"/>
        <v>700</v>
      </c>
      <c r="O1565" s="6" t="str">
        <f t="shared" si="148"/>
        <v>No aplica (&lt;$19.990)</v>
      </c>
      <c r="P1565" s="7">
        <f t="array" ref="P1565">IF(OR(L1565="",K1565=""),"",IF(L1565&lt;19990,0,IF(L1565&lt;=30000,INDEX(Tarifas!$C$2:$C$37,MATCH(K1565,Tarifas!$A$2:$A$37,1)),IF(L1565&lt;=40000,INDEX(Tarifas!$D$2:$D$37,MATCH(K1565,Tarifas!$A$2:$A$37,1)),INDEX(Tarifas!$E$2:$E$37,MATCH(K1565,Tarifas!$A$2:$A$37,1))))))</f>
        <v>0</v>
      </c>
      <c r="Q1565" s="7">
        <f t="shared" si="149"/>
        <v>700</v>
      </c>
    </row>
    <row r="1566" spans="1:17" ht="15.75" customHeight="1" x14ac:dyDescent="0.25">
      <c r="A1566" s="2">
        <v>123</v>
      </c>
      <c r="B1566" s="2">
        <v>123</v>
      </c>
      <c r="C1566" s="2">
        <v>123</v>
      </c>
      <c r="D1566" s="2" t="s">
        <v>814</v>
      </c>
      <c r="E1566" s="3">
        <v>8</v>
      </c>
      <c r="F1566" s="3">
        <v>11</v>
      </c>
      <c r="G1566" s="3">
        <v>27</v>
      </c>
      <c r="H1566" s="3">
        <v>0.79</v>
      </c>
      <c r="I1566" s="3">
        <v>0.59399999999999997</v>
      </c>
      <c r="J1566" s="4" t="str">
        <f t="shared" si="144"/>
        <v>Se calcula por Peso</v>
      </c>
      <c r="K1566" s="3">
        <f t="shared" si="145"/>
        <v>0.79</v>
      </c>
      <c r="L1566" s="5">
        <v>6990</v>
      </c>
      <c r="M1566" s="2" t="str">
        <f t="shared" si="146"/>
        <v>Hasta $9.989</v>
      </c>
      <c r="N1566" s="5">
        <f t="shared" si="147"/>
        <v>700</v>
      </c>
      <c r="O1566" s="6" t="str">
        <f t="shared" si="148"/>
        <v>No aplica (&lt;$19.990)</v>
      </c>
      <c r="P1566" s="7">
        <f t="array" ref="P1566">IF(OR(L1566="",K1566=""),"",IF(L1566&lt;19990,0,IF(L1566&lt;=30000,INDEX(Tarifas!$C$2:$C$37,MATCH(K1566,Tarifas!$A$2:$A$37,1)),IF(L1566&lt;=40000,INDEX(Tarifas!$D$2:$D$37,MATCH(K1566,Tarifas!$A$2:$A$37,1)),INDEX(Tarifas!$E$2:$E$37,MATCH(K1566,Tarifas!$A$2:$A$37,1))))))</f>
        <v>0</v>
      </c>
      <c r="Q1566" s="7">
        <f t="shared" si="149"/>
        <v>700</v>
      </c>
    </row>
    <row r="1567" spans="1:17" ht="15.75" customHeight="1" x14ac:dyDescent="0.25">
      <c r="A1567" s="2">
        <v>123</v>
      </c>
      <c r="B1567" s="2">
        <v>123</v>
      </c>
      <c r="C1567" s="2">
        <v>123</v>
      </c>
      <c r="D1567" s="2" t="s">
        <v>815</v>
      </c>
      <c r="E1567" s="3">
        <v>4</v>
      </c>
      <c r="F1567" s="3">
        <v>20</v>
      </c>
      <c r="G1567" s="3">
        <v>27</v>
      </c>
      <c r="H1567" s="3">
        <v>0.79</v>
      </c>
      <c r="I1567" s="3">
        <v>0.54</v>
      </c>
      <c r="J1567" s="4" t="str">
        <f t="shared" si="144"/>
        <v>Se calcula por Peso</v>
      </c>
      <c r="K1567" s="3">
        <f t="shared" si="145"/>
        <v>0.79</v>
      </c>
      <c r="L1567" s="5">
        <v>24990</v>
      </c>
      <c r="M1567" s="2" t="str">
        <f t="shared" si="146"/>
        <v>Sin costo fijo</v>
      </c>
      <c r="N1567" s="5">
        <f t="shared" si="147"/>
        <v>0</v>
      </c>
      <c r="O1567" s="6" t="str">
        <f t="shared" si="148"/>
        <v>$19.990-$30.000</v>
      </c>
      <c r="P1567" s="7">
        <f t="array" ref="P1567">IF(OR(L1567="",K1567=""),"",IF(L1567&lt;19990,0,IF(L1567&lt;=30000,INDEX(Tarifas!$C$2:$C$37,MATCH(K1567,Tarifas!$A$2:$A$37,1)),IF(L1567&lt;=40000,INDEX(Tarifas!$D$2:$D$37,MATCH(K1567,Tarifas!$A$2:$A$37,1)),INDEX(Tarifas!$E$2:$E$37,MATCH(K1567,Tarifas!$A$2:$A$37,1))))))</f>
        <v>2480</v>
      </c>
      <c r="Q1567" s="7">
        <f t="shared" si="149"/>
        <v>2480</v>
      </c>
    </row>
    <row r="1568" spans="1:17" ht="15.75" customHeight="1" x14ac:dyDescent="0.25">
      <c r="A1568" s="2">
        <v>123</v>
      </c>
      <c r="B1568" s="2">
        <v>123</v>
      </c>
      <c r="C1568" s="2">
        <v>123</v>
      </c>
      <c r="D1568" s="2" t="s">
        <v>815</v>
      </c>
      <c r="E1568" s="3">
        <v>4</v>
      </c>
      <c r="F1568" s="3">
        <v>20</v>
      </c>
      <c r="G1568" s="3">
        <v>27</v>
      </c>
      <c r="H1568" s="3">
        <v>0.79</v>
      </c>
      <c r="I1568" s="3">
        <v>0.54</v>
      </c>
      <c r="J1568" s="4" t="str">
        <f t="shared" si="144"/>
        <v>Se calcula por Peso</v>
      </c>
      <c r="K1568" s="3">
        <f t="shared" si="145"/>
        <v>0.79</v>
      </c>
      <c r="L1568" s="5">
        <v>24990</v>
      </c>
      <c r="M1568" s="2" t="str">
        <f t="shared" si="146"/>
        <v>Sin costo fijo</v>
      </c>
      <c r="N1568" s="5">
        <f t="shared" si="147"/>
        <v>0</v>
      </c>
      <c r="O1568" s="6" t="str">
        <f t="shared" si="148"/>
        <v>$19.990-$30.000</v>
      </c>
      <c r="P1568" s="7">
        <f t="array" ref="P1568">IF(OR(L1568="",K1568=""),"",IF(L1568&lt;19990,0,IF(L1568&lt;=30000,INDEX(Tarifas!$C$2:$C$37,MATCH(K1568,Tarifas!$A$2:$A$37,1)),IF(L1568&lt;=40000,INDEX(Tarifas!$D$2:$D$37,MATCH(K1568,Tarifas!$A$2:$A$37,1)),INDEX(Tarifas!$E$2:$E$37,MATCH(K1568,Tarifas!$A$2:$A$37,1))))))</f>
        <v>2480</v>
      </c>
      <c r="Q1568" s="7">
        <f t="shared" si="149"/>
        <v>2480</v>
      </c>
    </row>
    <row r="1569" spans="1:17" ht="15.75" customHeight="1" x14ac:dyDescent="0.25">
      <c r="A1569" s="2">
        <v>123</v>
      </c>
      <c r="B1569" s="2">
        <v>123</v>
      </c>
      <c r="C1569" s="2">
        <v>123</v>
      </c>
      <c r="D1569" s="2" t="s">
        <v>816</v>
      </c>
      <c r="E1569" s="3">
        <v>6</v>
      </c>
      <c r="F1569" s="3">
        <v>10</v>
      </c>
      <c r="G1569" s="3">
        <v>15</v>
      </c>
      <c r="H1569" s="3">
        <v>0.78900000000000003</v>
      </c>
      <c r="I1569" s="3">
        <v>0.22500000000000001</v>
      </c>
      <c r="J1569" s="4" t="str">
        <f t="shared" si="144"/>
        <v>Se calcula por Peso</v>
      </c>
      <c r="K1569" s="3">
        <f t="shared" si="145"/>
        <v>0.78900000000000003</v>
      </c>
      <c r="L1569" s="5">
        <v>1780</v>
      </c>
      <c r="M1569" s="2" t="str">
        <f t="shared" si="146"/>
        <v>Hasta $9.989</v>
      </c>
      <c r="N1569" s="5">
        <f t="shared" si="147"/>
        <v>700</v>
      </c>
      <c r="O1569" s="6" t="str">
        <f t="shared" si="148"/>
        <v>No aplica (&lt;$19.990)</v>
      </c>
      <c r="P1569" s="7">
        <f t="array" ref="P1569">IF(OR(L1569="",K1569=""),"",IF(L1569&lt;19990,0,IF(L1569&lt;=30000,INDEX(Tarifas!$C$2:$C$37,MATCH(K1569,Tarifas!$A$2:$A$37,1)),IF(L1569&lt;=40000,INDEX(Tarifas!$D$2:$D$37,MATCH(K1569,Tarifas!$A$2:$A$37,1)),INDEX(Tarifas!$E$2:$E$37,MATCH(K1569,Tarifas!$A$2:$A$37,1))))))</f>
        <v>0</v>
      </c>
      <c r="Q1569" s="7">
        <f t="shared" si="149"/>
        <v>700</v>
      </c>
    </row>
    <row r="1570" spans="1:17" ht="15.75" customHeight="1" x14ac:dyDescent="0.25">
      <c r="A1570" s="2">
        <v>123</v>
      </c>
      <c r="B1570" s="2">
        <v>123</v>
      </c>
      <c r="C1570" s="2">
        <v>123</v>
      </c>
      <c r="D1570" s="2" t="s">
        <v>817</v>
      </c>
      <c r="E1570" s="3">
        <v>7</v>
      </c>
      <c r="F1570" s="3">
        <v>13</v>
      </c>
      <c r="G1570" s="3">
        <v>22</v>
      </c>
      <c r="H1570" s="3">
        <v>0.78700000000000003</v>
      </c>
      <c r="I1570" s="3">
        <v>0.50049999999999994</v>
      </c>
      <c r="J1570" s="4" t="str">
        <f t="shared" si="144"/>
        <v>Se calcula por Peso</v>
      </c>
      <c r="K1570" s="3">
        <f t="shared" si="145"/>
        <v>0.78700000000000003</v>
      </c>
      <c r="L1570" s="5">
        <v>3951</v>
      </c>
      <c r="M1570" s="2" t="str">
        <f t="shared" si="146"/>
        <v>Hasta $9.989</v>
      </c>
      <c r="N1570" s="5">
        <f t="shared" si="147"/>
        <v>700</v>
      </c>
      <c r="O1570" s="6" t="str">
        <f t="shared" si="148"/>
        <v>No aplica (&lt;$19.990)</v>
      </c>
      <c r="P1570" s="7">
        <f t="array" ref="P1570">IF(OR(L1570="",K1570=""),"",IF(L1570&lt;19990,0,IF(L1570&lt;=30000,INDEX(Tarifas!$C$2:$C$37,MATCH(K1570,Tarifas!$A$2:$A$37,1)),IF(L1570&lt;=40000,INDEX(Tarifas!$D$2:$D$37,MATCH(K1570,Tarifas!$A$2:$A$37,1)),INDEX(Tarifas!$E$2:$E$37,MATCH(K1570,Tarifas!$A$2:$A$37,1))))))</f>
        <v>0</v>
      </c>
      <c r="Q1570" s="7">
        <f t="shared" si="149"/>
        <v>700</v>
      </c>
    </row>
    <row r="1571" spans="1:17" ht="15.75" customHeight="1" x14ac:dyDescent="0.25">
      <c r="A1571" s="2">
        <v>123</v>
      </c>
      <c r="B1571" s="2">
        <v>123</v>
      </c>
      <c r="C1571" s="2">
        <v>123</v>
      </c>
      <c r="D1571" s="2" t="s">
        <v>817</v>
      </c>
      <c r="E1571" s="3">
        <v>7</v>
      </c>
      <c r="F1571" s="3">
        <v>13</v>
      </c>
      <c r="G1571" s="3">
        <v>22</v>
      </c>
      <c r="H1571" s="3">
        <v>0.78700000000000003</v>
      </c>
      <c r="I1571" s="3">
        <v>0.50049999999999994</v>
      </c>
      <c r="J1571" s="4" t="str">
        <f t="shared" si="144"/>
        <v>Se calcula por Peso</v>
      </c>
      <c r="K1571" s="3">
        <f t="shared" si="145"/>
        <v>0.78700000000000003</v>
      </c>
      <c r="L1571" s="5">
        <v>3951</v>
      </c>
      <c r="M1571" s="2" t="str">
        <f t="shared" si="146"/>
        <v>Hasta $9.989</v>
      </c>
      <c r="N1571" s="5">
        <f t="shared" si="147"/>
        <v>700</v>
      </c>
      <c r="O1571" s="6" t="str">
        <f t="shared" si="148"/>
        <v>No aplica (&lt;$19.990)</v>
      </c>
      <c r="P1571" s="7">
        <f t="array" ref="P1571">IF(OR(L1571="",K1571=""),"",IF(L1571&lt;19990,0,IF(L1571&lt;=30000,INDEX(Tarifas!$C$2:$C$37,MATCH(K1571,Tarifas!$A$2:$A$37,1)),IF(L1571&lt;=40000,INDEX(Tarifas!$D$2:$D$37,MATCH(K1571,Tarifas!$A$2:$A$37,1)),INDEX(Tarifas!$E$2:$E$37,MATCH(K1571,Tarifas!$A$2:$A$37,1))))))</f>
        <v>0</v>
      </c>
      <c r="Q1571" s="7">
        <f t="shared" si="149"/>
        <v>700</v>
      </c>
    </row>
    <row r="1572" spans="1:17" ht="15.75" customHeight="1" x14ac:dyDescent="0.25">
      <c r="A1572" s="2">
        <v>123</v>
      </c>
      <c r="B1572" s="2">
        <v>123</v>
      </c>
      <c r="C1572" s="2">
        <v>123</v>
      </c>
      <c r="D1572" s="2" t="s">
        <v>818</v>
      </c>
      <c r="E1572" s="3">
        <v>10</v>
      </c>
      <c r="F1572" s="3">
        <v>22</v>
      </c>
      <c r="G1572" s="3">
        <v>24</v>
      </c>
      <c r="H1572" s="3">
        <v>0.78600000000000003</v>
      </c>
      <c r="I1572" s="3">
        <v>1.32</v>
      </c>
      <c r="J1572" s="4" t="str">
        <f t="shared" si="144"/>
        <v>Se calcula por P volum</v>
      </c>
      <c r="K1572" s="3">
        <f t="shared" si="145"/>
        <v>1.32</v>
      </c>
      <c r="L1572" s="5">
        <v>17990</v>
      </c>
      <c r="M1572" s="2" t="str">
        <f t="shared" si="146"/>
        <v>$9.990-$19.990</v>
      </c>
      <c r="N1572" s="5">
        <f t="shared" si="147"/>
        <v>1000</v>
      </c>
      <c r="O1572" s="6" t="str">
        <f t="shared" si="148"/>
        <v>No aplica (&lt;$19.990)</v>
      </c>
      <c r="P1572" s="7">
        <f t="array" ref="P1572">IF(OR(L1572="",K1572=""),"",IF(L1572&lt;19990,0,IF(L1572&lt;=30000,INDEX(Tarifas!$C$2:$C$37,MATCH(K1572,Tarifas!$A$2:$A$37,1)),IF(L1572&lt;=40000,INDEX(Tarifas!$D$2:$D$37,MATCH(K1572,Tarifas!$A$2:$A$37,1)),INDEX(Tarifas!$E$2:$E$37,MATCH(K1572,Tarifas!$A$2:$A$37,1))))))</f>
        <v>0</v>
      </c>
      <c r="Q1572" s="7">
        <f t="shared" si="149"/>
        <v>1000</v>
      </c>
    </row>
    <row r="1573" spans="1:17" ht="15.75" customHeight="1" x14ac:dyDescent="0.25">
      <c r="A1573" s="2">
        <v>123</v>
      </c>
      <c r="B1573" s="2">
        <v>123</v>
      </c>
      <c r="C1573" s="2">
        <v>123</v>
      </c>
      <c r="D1573" s="2" t="s">
        <v>819</v>
      </c>
      <c r="E1573" s="3">
        <v>9</v>
      </c>
      <c r="F1573" s="3">
        <v>22</v>
      </c>
      <c r="G1573" s="3">
        <v>27</v>
      </c>
      <c r="H1573" s="3">
        <v>0.78</v>
      </c>
      <c r="I1573" s="3">
        <v>1.3365</v>
      </c>
      <c r="J1573" s="4" t="str">
        <f t="shared" si="144"/>
        <v>Se calcula por P volum</v>
      </c>
      <c r="K1573" s="3">
        <f t="shared" si="145"/>
        <v>1.3365</v>
      </c>
      <c r="L1573" s="5">
        <v>18272</v>
      </c>
      <c r="M1573" s="2" t="str">
        <f t="shared" si="146"/>
        <v>$9.990-$19.990</v>
      </c>
      <c r="N1573" s="5">
        <f t="shared" si="147"/>
        <v>1000</v>
      </c>
      <c r="O1573" s="6" t="str">
        <f t="shared" si="148"/>
        <v>No aplica (&lt;$19.990)</v>
      </c>
      <c r="P1573" s="7">
        <f t="array" ref="P1573">IF(OR(L1573="",K1573=""),"",IF(L1573&lt;19990,0,IF(L1573&lt;=30000,INDEX(Tarifas!$C$2:$C$37,MATCH(K1573,Tarifas!$A$2:$A$37,1)),IF(L1573&lt;=40000,INDEX(Tarifas!$D$2:$D$37,MATCH(K1573,Tarifas!$A$2:$A$37,1)),INDEX(Tarifas!$E$2:$E$37,MATCH(K1573,Tarifas!$A$2:$A$37,1))))))</f>
        <v>0</v>
      </c>
      <c r="Q1573" s="7">
        <f t="shared" si="149"/>
        <v>1000</v>
      </c>
    </row>
    <row r="1574" spans="1:17" ht="15.75" customHeight="1" x14ac:dyDescent="0.25">
      <c r="A1574" s="2">
        <v>123</v>
      </c>
      <c r="B1574" s="2">
        <v>123</v>
      </c>
      <c r="C1574" s="2">
        <v>123</v>
      </c>
      <c r="D1574" s="2" t="s">
        <v>820</v>
      </c>
      <c r="E1574" s="3">
        <v>11</v>
      </c>
      <c r="F1574" s="3">
        <v>1</v>
      </c>
      <c r="G1574" s="3">
        <v>7</v>
      </c>
      <c r="H1574" s="3">
        <v>0.78</v>
      </c>
      <c r="I1574" s="3">
        <v>1.925E-2</v>
      </c>
      <c r="J1574" s="4" t="str">
        <f t="shared" si="144"/>
        <v>Se calcula por Peso</v>
      </c>
      <c r="K1574" s="3">
        <f t="shared" si="145"/>
        <v>0.78</v>
      </c>
      <c r="L1574" s="5">
        <v>2290</v>
      </c>
      <c r="M1574" s="2" t="str">
        <f t="shared" si="146"/>
        <v>Hasta $9.989</v>
      </c>
      <c r="N1574" s="5">
        <f t="shared" si="147"/>
        <v>700</v>
      </c>
      <c r="O1574" s="6" t="str">
        <f t="shared" si="148"/>
        <v>No aplica (&lt;$19.990)</v>
      </c>
      <c r="P1574" s="7">
        <f t="array" ref="P1574">IF(OR(L1574="",K1574=""),"",IF(L1574&lt;19990,0,IF(L1574&lt;=30000,INDEX(Tarifas!$C$2:$C$37,MATCH(K1574,Tarifas!$A$2:$A$37,1)),IF(L1574&lt;=40000,INDEX(Tarifas!$D$2:$D$37,MATCH(K1574,Tarifas!$A$2:$A$37,1)),INDEX(Tarifas!$E$2:$E$37,MATCH(K1574,Tarifas!$A$2:$A$37,1))))))</f>
        <v>0</v>
      </c>
      <c r="Q1574" s="7">
        <f t="shared" si="149"/>
        <v>700</v>
      </c>
    </row>
    <row r="1575" spans="1:17" ht="15.75" customHeight="1" x14ac:dyDescent="0.25">
      <c r="A1575" s="2">
        <v>123</v>
      </c>
      <c r="B1575" s="2">
        <v>123</v>
      </c>
      <c r="C1575" s="2">
        <v>123</v>
      </c>
      <c r="D1575" s="2" t="s">
        <v>821</v>
      </c>
      <c r="E1575" s="3">
        <v>7</v>
      </c>
      <c r="F1575" s="3">
        <v>13</v>
      </c>
      <c r="G1575" s="3">
        <v>32</v>
      </c>
      <c r="H1575" s="3">
        <v>0.78</v>
      </c>
      <c r="I1575" s="3">
        <v>0.72799999999999998</v>
      </c>
      <c r="J1575" s="4" t="str">
        <f t="shared" si="144"/>
        <v>Se calcula por Peso</v>
      </c>
      <c r="K1575" s="3">
        <f t="shared" si="145"/>
        <v>0.78</v>
      </c>
      <c r="L1575" s="5">
        <v>15830</v>
      </c>
      <c r="M1575" s="2" t="str">
        <f t="shared" si="146"/>
        <v>$9.990-$19.990</v>
      </c>
      <c r="N1575" s="5">
        <f t="shared" si="147"/>
        <v>1000</v>
      </c>
      <c r="O1575" s="6" t="str">
        <f t="shared" si="148"/>
        <v>No aplica (&lt;$19.990)</v>
      </c>
      <c r="P1575" s="7">
        <f t="array" ref="P1575">IF(OR(L1575="",K1575=""),"",IF(L1575&lt;19990,0,IF(L1575&lt;=30000,INDEX(Tarifas!$C$2:$C$37,MATCH(K1575,Tarifas!$A$2:$A$37,1)),IF(L1575&lt;=40000,INDEX(Tarifas!$D$2:$D$37,MATCH(K1575,Tarifas!$A$2:$A$37,1)),INDEX(Tarifas!$E$2:$E$37,MATCH(K1575,Tarifas!$A$2:$A$37,1))))))</f>
        <v>0</v>
      </c>
      <c r="Q1575" s="7">
        <f t="shared" si="149"/>
        <v>1000</v>
      </c>
    </row>
    <row r="1576" spans="1:17" ht="15.75" customHeight="1" x14ac:dyDescent="0.25">
      <c r="A1576" s="2">
        <v>123</v>
      </c>
      <c r="B1576" s="2">
        <v>123</v>
      </c>
      <c r="C1576" s="2">
        <v>123</v>
      </c>
      <c r="D1576" s="2" t="s">
        <v>821</v>
      </c>
      <c r="E1576" s="3">
        <v>7</v>
      </c>
      <c r="F1576" s="3">
        <v>13</v>
      </c>
      <c r="G1576" s="3">
        <v>32</v>
      </c>
      <c r="H1576" s="3">
        <v>0.78</v>
      </c>
      <c r="I1576" s="3">
        <v>0.72799999999999998</v>
      </c>
      <c r="J1576" s="4" t="str">
        <f t="shared" si="144"/>
        <v>Se calcula por Peso</v>
      </c>
      <c r="K1576" s="3">
        <f t="shared" si="145"/>
        <v>0.78</v>
      </c>
      <c r="L1576" s="5">
        <v>19990</v>
      </c>
      <c r="M1576" s="2" t="str">
        <f t="shared" si="146"/>
        <v>$9.990-$19.990</v>
      </c>
      <c r="N1576" s="5">
        <f t="shared" si="147"/>
        <v>1000</v>
      </c>
      <c r="O1576" s="6" t="str">
        <f t="shared" si="148"/>
        <v>$19.990-$30.000</v>
      </c>
      <c r="P1576" s="7">
        <f t="array" ref="P1576">IF(OR(L1576="",K1576=""),"",IF(L1576&lt;19990,0,IF(L1576&lt;=30000,INDEX(Tarifas!$C$2:$C$37,MATCH(K1576,Tarifas!$A$2:$A$37,1)),IF(L1576&lt;=40000,INDEX(Tarifas!$D$2:$D$37,MATCH(K1576,Tarifas!$A$2:$A$37,1)),INDEX(Tarifas!$E$2:$E$37,MATCH(K1576,Tarifas!$A$2:$A$37,1))))))</f>
        <v>2480</v>
      </c>
      <c r="Q1576" s="7">
        <f t="shared" si="149"/>
        <v>3480</v>
      </c>
    </row>
    <row r="1577" spans="1:17" ht="15.75" customHeight="1" x14ac:dyDescent="0.25">
      <c r="A1577" s="2">
        <v>123</v>
      </c>
      <c r="B1577" s="2">
        <v>123</v>
      </c>
      <c r="C1577" s="2">
        <v>123</v>
      </c>
      <c r="D1577" s="2" t="s">
        <v>822</v>
      </c>
      <c r="E1577" s="3">
        <v>10</v>
      </c>
      <c r="F1577" s="3">
        <v>14</v>
      </c>
      <c r="G1577" s="3">
        <v>26</v>
      </c>
      <c r="H1577" s="3">
        <v>0.77600000000000002</v>
      </c>
      <c r="I1577" s="3">
        <v>0.91</v>
      </c>
      <c r="J1577" s="4" t="str">
        <f t="shared" si="144"/>
        <v>Se calcula por P volum</v>
      </c>
      <c r="K1577" s="3">
        <f t="shared" si="145"/>
        <v>0.91</v>
      </c>
      <c r="L1577" s="5">
        <v>8720</v>
      </c>
      <c r="M1577" s="2" t="str">
        <f t="shared" si="146"/>
        <v>Hasta $9.989</v>
      </c>
      <c r="N1577" s="5">
        <f t="shared" si="147"/>
        <v>700</v>
      </c>
      <c r="O1577" s="6" t="str">
        <f t="shared" si="148"/>
        <v>No aplica (&lt;$19.990)</v>
      </c>
      <c r="P1577" s="7">
        <f t="array" ref="P1577">IF(OR(L1577="",K1577=""),"",IF(L1577&lt;19990,0,IF(L1577&lt;=30000,INDEX(Tarifas!$C$2:$C$37,MATCH(K1577,Tarifas!$A$2:$A$37,1)),IF(L1577&lt;=40000,INDEX(Tarifas!$D$2:$D$37,MATCH(K1577,Tarifas!$A$2:$A$37,1)),INDEX(Tarifas!$E$2:$E$37,MATCH(K1577,Tarifas!$A$2:$A$37,1))))))</f>
        <v>0</v>
      </c>
      <c r="Q1577" s="7">
        <f t="shared" si="149"/>
        <v>700</v>
      </c>
    </row>
    <row r="1578" spans="1:17" ht="15.75" customHeight="1" x14ac:dyDescent="0.25">
      <c r="A1578" s="2">
        <v>123</v>
      </c>
      <c r="B1578" s="2">
        <v>123</v>
      </c>
      <c r="C1578" s="2">
        <v>123</v>
      </c>
      <c r="D1578" s="2" t="s">
        <v>822</v>
      </c>
      <c r="E1578" s="3">
        <v>10</v>
      </c>
      <c r="F1578" s="3">
        <v>14</v>
      </c>
      <c r="G1578" s="3">
        <v>26</v>
      </c>
      <c r="H1578" s="3">
        <v>0.77600000000000002</v>
      </c>
      <c r="I1578" s="3">
        <v>0.91</v>
      </c>
      <c r="J1578" s="4" t="str">
        <f t="shared" si="144"/>
        <v>Se calcula por P volum</v>
      </c>
      <c r="K1578" s="3">
        <f t="shared" si="145"/>
        <v>0.91</v>
      </c>
      <c r="L1578" s="5">
        <v>8720</v>
      </c>
      <c r="M1578" s="2" t="str">
        <f t="shared" si="146"/>
        <v>Hasta $9.989</v>
      </c>
      <c r="N1578" s="5">
        <f t="shared" si="147"/>
        <v>700</v>
      </c>
      <c r="O1578" s="6" t="str">
        <f t="shared" si="148"/>
        <v>No aplica (&lt;$19.990)</v>
      </c>
      <c r="P1578" s="7">
        <f t="array" ref="P1578">IF(OR(L1578="",K1578=""),"",IF(L1578&lt;19990,0,IF(L1578&lt;=30000,INDEX(Tarifas!$C$2:$C$37,MATCH(K1578,Tarifas!$A$2:$A$37,1)),IF(L1578&lt;=40000,INDEX(Tarifas!$D$2:$D$37,MATCH(K1578,Tarifas!$A$2:$A$37,1)),INDEX(Tarifas!$E$2:$E$37,MATCH(K1578,Tarifas!$A$2:$A$37,1))))))</f>
        <v>0</v>
      </c>
      <c r="Q1578" s="7">
        <f t="shared" si="149"/>
        <v>700</v>
      </c>
    </row>
    <row r="1579" spans="1:17" ht="15.75" customHeight="1" x14ac:dyDescent="0.25">
      <c r="A1579" s="2">
        <v>123</v>
      </c>
      <c r="B1579" s="2">
        <v>123</v>
      </c>
      <c r="C1579" s="2">
        <v>123</v>
      </c>
      <c r="D1579" s="2" t="s">
        <v>823</v>
      </c>
      <c r="E1579" s="3">
        <v>6</v>
      </c>
      <c r="F1579" s="3">
        <v>11</v>
      </c>
      <c r="G1579" s="3">
        <v>18</v>
      </c>
      <c r="H1579" s="3">
        <v>0.77500000000000002</v>
      </c>
      <c r="I1579" s="3">
        <v>0.29699999999999999</v>
      </c>
      <c r="J1579" s="4" t="str">
        <f t="shared" si="144"/>
        <v>Se calcula por Peso</v>
      </c>
      <c r="K1579" s="3">
        <f t="shared" si="145"/>
        <v>0.77500000000000002</v>
      </c>
      <c r="L1579" s="5">
        <v>3570</v>
      </c>
      <c r="M1579" s="2" t="str">
        <f t="shared" si="146"/>
        <v>Hasta $9.989</v>
      </c>
      <c r="N1579" s="5">
        <f t="shared" si="147"/>
        <v>700</v>
      </c>
      <c r="O1579" s="6" t="str">
        <f t="shared" si="148"/>
        <v>No aplica (&lt;$19.990)</v>
      </c>
      <c r="P1579" s="7">
        <f t="array" ref="P1579">IF(OR(L1579="",K1579=""),"",IF(L1579&lt;19990,0,IF(L1579&lt;=30000,INDEX(Tarifas!$C$2:$C$37,MATCH(K1579,Tarifas!$A$2:$A$37,1)),IF(L1579&lt;=40000,INDEX(Tarifas!$D$2:$D$37,MATCH(K1579,Tarifas!$A$2:$A$37,1)),INDEX(Tarifas!$E$2:$E$37,MATCH(K1579,Tarifas!$A$2:$A$37,1))))))</f>
        <v>0</v>
      </c>
      <c r="Q1579" s="7">
        <f t="shared" si="149"/>
        <v>700</v>
      </c>
    </row>
    <row r="1580" spans="1:17" ht="15.75" customHeight="1" x14ac:dyDescent="0.25">
      <c r="A1580" s="2">
        <v>123</v>
      </c>
      <c r="B1580" s="2">
        <v>123</v>
      </c>
      <c r="C1580" s="2">
        <v>123</v>
      </c>
      <c r="D1580" s="2" t="s">
        <v>823</v>
      </c>
      <c r="E1580" s="3">
        <v>6</v>
      </c>
      <c r="F1580" s="3">
        <v>11</v>
      </c>
      <c r="G1580" s="3">
        <v>18</v>
      </c>
      <c r="H1580" s="3">
        <v>0.77500000000000002</v>
      </c>
      <c r="I1580" s="3">
        <v>0.29699999999999999</v>
      </c>
      <c r="J1580" s="4" t="str">
        <f t="shared" si="144"/>
        <v>Se calcula por Peso</v>
      </c>
      <c r="K1580" s="3">
        <f t="shared" si="145"/>
        <v>0.77500000000000002</v>
      </c>
      <c r="L1580" s="5">
        <v>3870</v>
      </c>
      <c r="M1580" s="2" t="str">
        <f t="shared" si="146"/>
        <v>Hasta $9.989</v>
      </c>
      <c r="N1580" s="5">
        <f t="shared" si="147"/>
        <v>700</v>
      </c>
      <c r="O1580" s="6" t="str">
        <f t="shared" si="148"/>
        <v>No aplica (&lt;$19.990)</v>
      </c>
      <c r="P1580" s="7">
        <f t="array" ref="P1580">IF(OR(L1580="",K1580=""),"",IF(L1580&lt;19990,0,IF(L1580&lt;=30000,INDEX(Tarifas!$C$2:$C$37,MATCH(K1580,Tarifas!$A$2:$A$37,1)),IF(L1580&lt;=40000,INDEX(Tarifas!$D$2:$D$37,MATCH(K1580,Tarifas!$A$2:$A$37,1)),INDEX(Tarifas!$E$2:$E$37,MATCH(K1580,Tarifas!$A$2:$A$37,1))))))</f>
        <v>0</v>
      </c>
      <c r="Q1580" s="7">
        <f t="shared" si="149"/>
        <v>700</v>
      </c>
    </row>
    <row r="1581" spans="1:17" ht="15.75" customHeight="1" x14ac:dyDescent="0.25">
      <c r="A1581" s="2">
        <v>123</v>
      </c>
      <c r="B1581" s="2">
        <v>123</v>
      </c>
      <c r="C1581" s="2">
        <v>123</v>
      </c>
      <c r="D1581" s="2" t="s">
        <v>824</v>
      </c>
      <c r="E1581" s="3">
        <v>5</v>
      </c>
      <c r="F1581" s="3">
        <v>18</v>
      </c>
      <c r="G1581" s="3">
        <v>29</v>
      </c>
      <c r="H1581" s="3">
        <v>0.77100000000000002</v>
      </c>
      <c r="I1581" s="3">
        <v>0.65249999999999997</v>
      </c>
      <c r="J1581" s="4" t="str">
        <f t="shared" si="144"/>
        <v>Se calcula por Peso</v>
      </c>
      <c r="K1581" s="3">
        <f t="shared" si="145"/>
        <v>0.77100000000000002</v>
      </c>
      <c r="L1581" s="5">
        <v>3990</v>
      </c>
      <c r="M1581" s="2" t="str">
        <f t="shared" si="146"/>
        <v>Hasta $9.989</v>
      </c>
      <c r="N1581" s="5">
        <f t="shared" si="147"/>
        <v>700</v>
      </c>
      <c r="O1581" s="6" t="str">
        <f t="shared" si="148"/>
        <v>No aplica (&lt;$19.990)</v>
      </c>
      <c r="P1581" s="7">
        <f t="array" ref="P1581">IF(OR(L1581="",K1581=""),"",IF(L1581&lt;19990,0,IF(L1581&lt;=30000,INDEX(Tarifas!$C$2:$C$37,MATCH(K1581,Tarifas!$A$2:$A$37,1)),IF(L1581&lt;=40000,INDEX(Tarifas!$D$2:$D$37,MATCH(K1581,Tarifas!$A$2:$A$37,1)),INDEX(Tarifas!$E$2:$E$37,MATCH(K1581,Tarifas!$A$2:$A$37,1))))))</f>
        <v>0</v>
      </c>
      <c r="Q1581" s="7">
        <f t="shared" si="149"/>
        <v>700</v>
      </c>
    </row>
    <row r="1582" spans="1:17" ht="15.75" customHeight="1" x14ac:dyDescent="0.25">
      <c r="A1582" s="2">
        <v>123</v>
      </c>
      <c r="B1582" s="2">
        <v>123</v>
      </c>
      <c r="C1582" s="2">
        <v>123</v>
      </c>
      <c r="D1582" s="2" t="s">
        <v>825</v>
      </c>
      <c r="E1582" s="3">
        <v>9</v>
      </c>
      <c r="F1582" s="3">
        <v>11</v>
      </c>
      <c r="G1582" s="3">
        <v>11</v>
      </c>
      <c r="H1582" s="3">
        <v>0.77</v>
      </c>
      <c r="I1582" s="3">
        <v>0.27224999999999999</v>
      </c>
      <c r="J1582" s="4" t="str">
        <f t="shared" si="144"/>
        <v>Se calcula por Peso</v>
      </c>
      <c r="K1582" s="3">
        <f t="shared" si="145"/>
        <v>0.77</v>
      </c>
      <c r="L1582" s="5">
        <v>8930</v>
      </c>
      <c r="M1582" s="2" t="str">
        <f t="shared" si="146"/>
        <v>Hasta $9.989</v>
      </c>
      <c r="N1582" s="5">
        <f t="shared" si="147"/>
        <v>700</v>
      </c>
      <c r="O1582" s="6" t="str">
        <f t="shared" si="148"/>
        <v>No aplica (&lt;$19.990)</v>
      </c>
      <c r="P1582" s="7">
        <f t="array" ref="P1582">IF(OR(L1582="",K1582=""),"",IF(L1582&lt;19990,0,IF(L1582&lt;=30000,INDEX(Tarifas!$C$2:$C$37,MATCH(K1582,Tarifas!$A$2:$A$37,1)),IF(L1582&lt;=40000,INDEX(Tarifas!$D$2:$D$37,MATCH(K1582,Tarifas!$A$2:$A$37,1)),INDEX(Tarifas!$E$2:$E$37,MATCH(K1582,Tarifas!$A$2:$A$37,1))))))</f>
        <v>0</v>
      </c>
      <c r="Q1582" s="7">
        <f t="shared" si="149"/>
        <v>700</v>
      </c>
    </row>
    <row r="1583" spans="1:17" ht="15.75" customHeight="1" x14ac:dyDescent="0.25">
      <c r="A1583" s="2">
        <v>123</v>
      </c>
      <c r="B1583" s="2">
        <v>123</v>
      </c>
      <c r="C1583" s="2">
        <v>123</v>
      </c>
      <c r="D1583" s="2" t="s">
        <v>826</v>
      </c>
      <c r="E1583" s="3">
        <v>8</v>
      </c>
      <c r="F1583" s="3">
        <v>21</v>
      </c>
      <c r="G1583" s="3">
        <v>27</v>
      </c>
      <c r="H1583" s="3">
        <v>0.76900000000000002</v>
      </c>
      <c r="I1583" s="3">
        <v>1.1339999999999999</v>
      </c>
      <c r="J1583" s="4" t="str">
        <f t="shared" si="144"/>
        <v>Se calcula por P volum</v>
      </c>
      <c r="K1583" s="3">
        <f t="shared" si="145"/>
        <v>1.1339999999999999</v>
      </c>
      <c r="L1583" s="5">
        <v>3990</v>
      </c>
      <c r="M1583" s="2" t="str">
        <f t="shared" si="146"/>
        <v>Hasta $9.989</v>
      </c>
      <c r="N1583" s="5">
        <f t="shared" si="147"/>
        <v>700</v>
      </c>
      <c r="O1583" s="6" t="str">
        <f t="shared" si="148"/>
        <v>No aplica (&lt;$19.990)</v>
      </c>
      <c r="P1583" s="7">
        <f t="array" ref="P1583">IF(OR(L1583="",K1583=""),"",IF(L1583&lt;19990,0,IF(L1583&lt;=30000,INDEX(Tarifas!$C$2:$C$37,MATCH(K1583,Tarifas!$A$2:$A$37,1)),IF(L1583&lt;=40000,INDEX(Tarifas!$D$2:$D$37,MATCH(K1583,Tarifas!$A$2:$A$37,1)),INDEX(Tarifas!$E$2:$E$37,MATCH(K1583,Tarifas!$A$2:$A$37,1))))))</f>
        <v>0</v>
      </c>
      <c r="Q1583" s="7">
        <f t="shared" si="149"/>
        <v>700</v>
      </c>
    </row>
    <row r="1584" spans="1:17" ht="15.75" customHeight="1" x14ac:dyDescent="0.25">
      <c r="A1584" s="2">
        <v>123</v>
      </c>
      <c r="B1584" s="2">
        <v>123</v>
      </c>
      <c r="C1584" s="2">
        <v>123</v>
      </c>
      <c r="D1584" s="2" t="s">
        <v>826</v>
      </c>
      <c r="E1584" s="3">
        <v>8</v>
      </c>
      <c r="F1584" s="3">
        <v>21</v>
      </c>
      <c r="G1584" s="3">
        <v>27</v>
      </c>
      <c r="H1584" s="3">
        <v>0.76900000000000002</v>
      </c>
      <c r="I1584" s="3">
        <v>1.1339999999999999</v>
      </c>
      <c r="J1584" s="4" t="str">
        <f t="shared" si="144"/>
        <v>Se calcula por P volum</v>
      </c>
      <c r="K1584" s="3">
        <f t="shared" si="145"/>
        <v>1.1339999999999999</v>
      </c>
      <c r="L1584" s="5">
        <v>3990</v>
      </c>
      <c r="M1584" s="2" t="str">
        <f t="shared" si="146"/>
        <v>Hasta $9.989</v>
      </c>
      <c r="N1584" s="5">
        <f t="shared" si="147"/>
        <v>700</v>
      </c>
      <c r="O1584" s="6" t="str">
        <f t="shared" si="148"/>
        <v>No aplica (&lt;$19.990)</v>
      </c>
      <c r="P1584" s="7">
        <f t="array" ref="P1584">IF(OR(L1584="",K1584=""),"",IF(L1584&lt;19990,0,IF(L1584&lt;=30000,INDEX(Tarifas!$C$2:$C$37,MATCH(K1584,Tarifas!$A$2:$A$37,1)),IF(L1584&lt;=40000,INDEX(Tarifas!$D$2:$D$37,MATCH(K1584,Tarifas!$A$2:$A$37,1)),INDEX(Tarifas!$E$2:$E$37,MATCH(K1584,Tarifas!$A$2:$A$37,1))))))</f>
        <v>0</v>
      </c>
      <c r="Q1584" s="7">
        <f t="shared" si="149"/>
        <v>700</v>
      </c>
    </row>
    <row r="1585" spans="1:17" ht="15.75" customHeight="1" x14ac:dyDescent="0.25">
      <c r="A1585" s="2">
        <v>123</v>
      </c>
      <c r="B1585" s="2">
        <v>123</v>
      </c>
      <c r="C1585" s="2">
        <v>123</v>
      </c>
      <c r="D1585" s="2" t="s">
        <v>827</v>
      </c>
      <c r="E1585" s="3">
        <v>11</v>
      </c>
      <c r="F1585" s="3">
        <v>25</v>
      </c>
      <c r="G1585" s="3">
        <v>36</v>
      </c>
      <c r="H1585" s="3">
        <v>0.76500000000000001</v>
      </c>
      <c r="I1585" s="3">
        <v>2.4750000000000001</v>
      </c>
      <c r="J1585" s="4" t="str">
        <f t="shared" si="144"/>
        <v>Se calcula por P volum</v>
      </c>
      <c r="K1585" s="3">
        <f t="shared" si="145"/>
        <v>2.4750000000000001</v>
      </c>
      <c r="L1585" s="5">
        <v>17778</v>
      </c>
      <c r="M1585" s="2" t="str">
        <f t="shared" si="146"/>
        <v>$9.990-$19.990</v>
      </c>
      <c r="N1585" s="5">
        <f t="shared" si="147"/>
        <v>1000</v>
      </c>
      <c r="O1585" s="6" t="str">
        <f t="shared" si="148"/>
        <v>No aplica (&lt;$19.990)</v>
      </c>
      <c r="P1585" s="7">
        <f t="array" ref="P1585">IF(OR(L1585="",K1585=""),"",IF(L1585&lt;19990,0,IF(L1585&lt;=30000,INDEX(Tarifas!$C$2:$C$37,MATCH(K1585,Tarifas!$A$2:$A$37,1)),IF(L1585&lt;=40000,INDEX(Tarifas!$D$2:$D$37,MATCH(K1585,Tarifas!$A$2:$A$37,1)),INDEX(Tarifas!$E$2:$E$37,MATCH(K1585,Tarifas!$A$2:$A$37,1))))))</f>
        <v>0</v>
      </c>
      <c r="Q1585" s="7">
        <f t="shared" si="149"/>
        <v>1000</v>
      </c>
    </row>
    <row r="1586" spans="1:17" ht="15.75" customHeight="1" x14ac:dyDescent="0.25">
      <c r="A1586" s="2">
        <v>123</v>
      </c>
      <c r="B1586" s="2">
        <v>123</v>
      </c>
      <c r="C1586" s="2">
        <v>123</v>
      </c>
      <c r="D1586" s="2" t="s">
        <v>827</v>
      </c>
      <c r="E1586" s="3">
        <v>11</v>
      </c>
      <c r="F1586" s="3">
        <v>25</v>
      </c>
      <c r="G1586" s="3">
        <v>36</v>
      </c>
      <c r="H1586" s="3">
        <v>0.76500000000000001</v>
      </c>
      <c r="I1586" s="3">
        <v>2.4750000000000001</v>
      </c>
      <c r="J1586" s="4" t="str">
        <f t="shared" si="144"/>
        <v>Se calcula por P volum</v>
      </c>
      <c r="K1586" s="3">
        <f t="shared" si="145"/>
        <v>2.4750000000000001</v>
      </c>
      <c r="L1586" s="5">
        <v>17778</v>
      </c>
      <c r="M1586" s="2" t="str">
        <f t="shared" si="146"/>
        <v>$9.990-$19.990</v>
      </c>
      <c r="N1586" s="5">
        <f t="shared" si="147"/>
        <v>1000</v>
      </c>
      <c r="O1586" s="6" t="str">
        <f t="shared" si="148"/>
        <v>No aplica (&lt;$19.990)</v>
      </c>
      <c r="P1586" s="7">
        <f t="array" ref="P1586">IF(OR(L1586="",K1586=""),"",IF(L1586&lt;19990,0,IF(L1586&lt;=30000,INDEX(Tarifas!$C$2:$C$37,MATCH(K1586,Tarifas!$A$2:$A$37,1)),IF(L1586&lt;=40000,INDEX(Tarifas!$D$2:$D$37,MATCH(K1586,Tarifas!$A$2:$A$37,1)),INDEX(Tarifas!$E$2:$E$37,MATCH(K1586,Tarifas!$A$2:$A$37,1))))))</f>
        <v>0</v>
      </c>
      <c r="Q1586" s="7">
        <f t="shared" si="149"/>
        <v>1000</v>
      </c>
    </row>
    <row r="1587" spans="1:17" ht="15.75" customHeight="1" x14ac:dyDescent="0.25">
      <c r="A1587" s="2">
        <v>123</v>
      </c>
      <c r="B1587" s="2">
        <v>123</v>
      </c>
      <c r="C1587" s="2">
        <v>123</v>
      </c>
      <c r="D1587" s="2" t="s">
        <v>828</v>
      </c>
      <c r="E1587" s="3">
        <v>9</v>
      </c>
      <c r="F1587" s="3">
        <v>18</v>
      </c>
      <c r="G1587" s="3">
        <v>25</v>
      </c>
      <c r="H1587" s="3">
        <v>0.76400000000000001</v>
      </c>
      <c r="I1587" s="3">
        <v>1.0125</v>
      </c>
      <c r="J1587" s="4" t="str">
        <f t="shared" si="144"/>
        <v>Se calcula por P volum</v>
      </c>
      <c r="K1587" s="3">
        <f t="shared" si="145"/>
        <v>1.0125</v>
      </c>
      <c r="L1587" s="5">
        <v>1639</v>
      </c>
      <c r="M1587" s="2" t="str">
        <f t="shared" si="146"/>
        <v>Hasta $9.989</v>
      </c>
      <c r="N1587" s="5">
        <f t="shared" si="147"/>
        <v>700</v>
      </c>
      <c r="O1587" s="6" t="str">
        <f t="shared" si="148"/>
        <v>No aplica (&lt;$19.990)</v>
      </c>
      <c r="P1587" s="7">
        <f t="array" ref="P1587">IF(OR(L1587="",K1587=""),"",IF(L1587&lt;19990,0,IF(L1587&lt;=30000,INDEX(Tarifas!$C$2:$C$37,MATCH(K1587,Tarifas!$A$2:$A$37,1)),IF(L1587&lt;=40000,INDEX(Tarifas!$D$2:$D$37,MATCH(K1587,Tarifas!$A$2:$A$37,1)),INDEX(Tarifas!$E$2:$E$37,MATCH(K1587,Tarifas!$A$2:$A$37,1))))))</f>
        <v>0</v>
      </c>
      <c r="Q1587" s="7">
        <f t="shared" si="149"/>
        <v>700</v>
      </c>
    </row>
    <row r="1588" spans="1:17" ht="15.75" customHeight="1" x14ac:dyDescent="0.25">
      <c r="A1588" s="2">
        <v>123</v>
      </c>
      <c r="B1588" s="2">
        <v>123</v>
      </c>
      <c r="C1588" s="2">
        <v>123</v>
      </c>
      <c r="D1588" s="2" t="s">
        <v>828</v>
      </c>
      <c r="E1588" s="3">
        <v>9</v>
      </c>
      <c r="F1588" s="3">
        <v>18</v>
      </c>
      <c r="G1588" s="3">
        <v>25</v>
      </c>
      <c r="H1588" s="3">
        <v>0.76400000000000001</v>
      </c>
      <c r="I1588" s="3">
        <v>1.0125</v>
      </c>
      <c r="J1588" s="4" t="str">
        <f t="shared" si="144"/>
        <v>Se calcula por P volum</v>
      </c>
      <c r="K1588" s="3">
        <f t="shared" si="145"/>
        <v>1.0125</v>
      </c>
      <c r="L1588" s="5">
        <v>1639</v>
      </c>
      <c r="M1588" s="2" t="str">
        <f t="shared" si="146"/>
        <v>Hasta $9.989</v>
      </c>
      <c r="N1588" s="5">
        <f t="shared" si="147"/>
        <v>700</v>
      </c>
      <c r="O1588" s="6" t="str">
        <f t="shared" si="148"/>
        <v>No aplica (&lt;$19.990)</v>
      </c>
      <c r="P1588" s="7">
        <f t="array" ref="P1588">IF(OR(L1588="",K1588=""),"",IF(L1588&lt;19990,0,IF(L1588&lt;=30000,INDEX(Tarifas!$C$2:$C$37,MATCH(K1588,Tarifas!$A$2:$A$37,1)),IF(L1588&lt;=40000,INDEX(Tarifas!$D$2:$D$37,MATCH(K1588,Tarifas!$A$2:$A$37,1)),INDEX(Tarifas!$E$2:$E$37,MATCH(K1588,Tarifas!$A$2:$A$37,1))))))</f>
        <v>0</v>
      </c>
      <c r="Q1588" s="7">
        <f t="shared" si="149"/>
        <v>700</v>
      </c>
    </row>
    <row r="1589" spans="1:17" ht="15.75" customHeight="1" x14ac:dyDescent="0.25">
      <c r="A1589" s="2">
        <v>123</v>
      </c>
      <c r="B1589" s="2">
        <v>123</v>
      </c>
      <c r="C1589" s="2">
        <v>123</v>
      </c>
      <c r="D1589" s="2" t="s">
        <v>829</v>
      </c>
      <c r="E1589" s="3">
        <v>6</v>
      </c>
      <c r="F1589" s="3">
        <v>11</v>
      </c>
      <c r="G1589" s="3">
        <v>60</v>
      </c>
      <c r="H1589" s="3">
        <v>0.76300000000000001</v>
      </c>
      <c r="I1589" s="3">
        <v>0.99</v>
      </c>
      <c r="J1589" s="4" t="str">
        <f t="shared" si="144"/>
        <v>Se calcula por P volum</v>
      </c>
      <c r="K1589" s="3">
        <f t="shared" si="145"/>
        <v>0.99</v>
      </c>
      <c r="L1589" s="5">
        <v>3570</v>
      </c>
      <c r="M1589" s="2" t="str">
        <f t="shared" si="146"/>
        <v>Hasta $9.989</v>
      </c>
      <c r="N1589" s="5">
        <f t="shared" si="147"/>
        <v>700</v>
      </c>
      <c r="O1589" s="6" t="str">
        <f t="shared" si="148"/>
        <v>No aplica (&lt;$19.990)</v>
      </c>
      <c r="P1589" s="7">
        <f t="array" ref="P1589">IF(OR(L1589="",K1589=""),"",IF(L1589&lt;19990,0,IF(L1589&lt;=30000,INDEX(Tarifas!$C$2:$C$37,MATCH(K1589,Tarifas!$A$2:$A$37,1)),IF(L1589&lt;=40000,INDEX(Tarifas!$D$2:$D$37,MATCH(K1589,Tarifas!$A$2:$A$37,1)),INDEX(Tarifas!$E$2:$E$37,MATCH(K1589,Tarifas!$A$2:$A$37,1))))))</f>
        <v>0</v>
      </c>
      <c r="Q1589" s="7">
        <f t="shared" si="149"/>
        <v>700</v>
      </c>
    </row>
    <row r="1590" spans="1:17" ht="15.75" customHeight="1" x14ac:dyDescent="0.25">
      <c r="A1590" s="2">
        <v>123</v>
      </c>
      <c r="B1590" s="2">
        <v>123</v>
      </c>
      <c r="C1590" s="2">
        <v>123</v>
      </c>
      <c r="D1590" s="2" t="s">
        <v>830</v>
      </c>
      <c r="E1590" s="3">
        <v>5</v>
      </c>
      <c r="F1590" s="3">
        <v>28</v>
      </c>
      <c r="G1590" s="3">
        <v>35</v>
      </c>
      <c r="H1590" s="3">
        <v>0.76100000000000001</v>
      </c>
      <c r="I1590" s="3">
        <v>1.2250000000000001</v>
      </c>
      <c r="J1590" s="4" t="str">
        <f t="shared" si="144"/>
        <v>Se calcula por P volum</v>
      </c>
      <c r="K1590" s="3">
        <f t="shared" si="145"/>
        <v>1.2250000000000001</v>
      </c>
      <c r="L1590" s="5">
        <v>3990</v>
      </c>
      <c r="M1590" s="2" t="str">
        <f t="shared" si="146"/>
        <v>Hasta $9.989</v>
      </c>
      <c r="N1590" s="5">
        <f t="shared" si="147"/>
        <v>700</v>
      </c>
      <c r="O1590" s="6" t="str">
        <f t="shared" si="148"/>
        <v>No aplica (&lt;$19.990)</v>
      </c>
      <c r="P1590" s="7">
        <f t="array" ref="P1590">IF(OR(L1590="",K1590=""),"",IF(L1590&lt;19990,0,IF(L1590&lt;=30000,INDEX(Tarifas!$C$2:$C$37,MATCH(K1590,Tarifas!$A$2:$A$37,1)),IF(L1590&lt;=40000,INDEX(Tarifas!$D$2:$D$37,MATCH(K1590,Tarifas!$A$2:$A$37,1)),INDEX(Tarifas!$E$2:$E$37,MATCH(K1590,Tarifas!$A$2:$A$37,1))))))</f>
        <v>0</v>
      </c>
      <c r="Q1590" s="7">
        <f t="shared" si="149"/>
        <v>700</v>
      </c>
    </row>
    <row r="1591" spans="1:17" ht="15.75" customHeight="1" x14ac:dyDescent="0.25">
      <c r="A1591" s="2">
        <v>123</v>
      </c>
      <c r="B1591" s="2">
        <v>123</v>
      </c>
      <c r="C1591" s="2">
        <v>123</v>
      </c>
      <c r="D1591" s="2" t="s">
        <v>830</v>
      </c>
      <c r="E1591" s="3">
        <v>5</v>
      </c>
      <c r="F1591" s="3">
        <v>28</v>
      </c>
      <c r="G1591" s="3">
        <v>35</v>
      </c>
      <c r="H1591" s="3">
        <v>0.76100000000000001</v>
      </c>
      <c r="I1591" s="3">
        <v>1.2250000000000001</v>
      </c>
      <c r="J1591" s="4" t="str">
        <f t="shared" si="144"/>
        <v>Se calcula por P volum</v>
      </c>
      <c r="K1591" s="3">
        <f t="shared" si="145"/>
        <v>1.2250000000000001</v>
      </c>
      <c r="L1591" s="5">
        <v>3990</v>
      </c>
      <c r="M1591" s="2" t="str">
        <f t="shared" si="146"/>
        <v>Hasta $9.989</v>
      </c>
      <c r="N1591" s="5">
        <f t="shared" si="147"/>
        <v>700</v>
      </c>
      <c r="O1591" s="6" t="str">
        <f t="shared" si="148"/>
        <v>No aplica (&lt;$19.990)</v>
      </c>
      <c r="P1591" s="7">
        <f t="array" ref="P1591">IF(OR(L1591="",K1591=""),"",IF(L1591&lt;19990,0,IF(L1591&lt;=30000,INDEX(Tarifas!$C$2:$C$37,MATCH(K1591,Tarifas!$A$2:$A$37,1)),IF(L1591&lt;=40000,INDEX(Tarifas!$D$2:$D$37,MATCH(K1591,Tarifas!$A$2:$A$37,1)),INDEX(Tarifas!$E$2:$E$37,MATCH(K1591,Tarifas!$A$2:$A$37,1))))))</f>
        <v>0</v>
      </c>
      <c r="Q1591" s="7">
        <f t="shared" si="149"/>
        <v>700</v>
      </c>
    </row>
    <row r="1592" spans="1:17" ht="15.75" customHeight="1" x14ac:dyDescent="0.25">
      <c r="A1592" s="2">
        <v>123</v>
      </c>
      <c r="B1592" s="2">
        <v>123</v>
      </c>
      <c r="C1592" s="2">
        <v>123</v>
      </c>
      <c r="D1592" s="2" t="s">
        <v>831</v>
      </c>
      <c r="E1592" s="3">
        <v>6</v>
      </c>
      <c r="F1592" s="3">
        <v>17</v>
      </c>
      <c r="G1592" s="3">
        <v>40</v>
      </c>
      <c r="H1592" s="3">
        <v>0.76</v>
      </c>
      <c r="I1592" s="3">
        <v>1.02</v>
      </c>
      <c r="J1592" s="4" t="str">
        <f t="shared" si="144"/>
        <v>Se calcula por P volum</v>
      </c>
      <c r="K1592" s="3">
        <f t="shared" si="145"/>
        <v>1.02</v>
      </c>
      <c r="L1592" s="5">
        <v>10473</v>
      </c>
      <c r="M1592" s="2" t="str">
        <f t="shared" si="146"/>
        <v>$9.990-$19.990</v>
      </c>
      <c r="N1592" s="5">
        <f t="shared" si="147"/>
        <v>1000</v>
      </c>
      <c r="O1592" s="6" t="str">
        <f t="shared" si="148"/>
        <v>No aplica (&lt;$19.990)</v>
      </c>
      <c r="P1592" s="7">
        <f t="array" ref="P1592">IF(OR(L1592="",K1592=""),"",IF(L1592&lt;19990,0,IF(L1592&lt;=30000,INDEX(Tarifas!$C$2:$C$37,MATCH(K1592,Tarifas!$A$2:$A$37,1)),IF(L1592&lt;=40000,INDEX(Tarifas!$D$2:$D$37,MATCH(K1592,Tarifas!$A$2:$A$37,1)),INDEX(Tarifas!$E$2:$E$37,MATCH(K1592,Tarifas!$A$2:$A$37,1))))))</f>
        <v>0</v>
      </c>
      <c r="Q1592" s="7">
        <f t="shared" si="149"/>
        <v>1000</v>
      </c>
    </row>
    <row r="1593" spans="1:17" ht="15.75" customHeight="1" x14ac:dyDescent="0.25">
      <c r="A1593" s="2">
        <v>123</v>
      </c>
      <c r="B1593" s="2">
        <v>123</v>
      </c>
      <c r="C1593" s="2">
        <v>123</v>
      </c>
      <c r="D1593" s="2" t="s">
        <v>831</v>
      </c>
      <c r="E1593" s="3">
        <v>6</v>
      </c>
      <c r="F1593" s="3">
        <v>17</v>
      </c>
      <c r="G1593" s="3">
        <v>40</v>
      </c>
      <c r="H1593" s="3">
        <v>0.76</v>
      </c>
      <c r="I1593" s="3">
        <v>1.02</v>
      </c>
      <c r="J1593" s="4" t="str">
        <f t="shared" si="144"/>
        <v>Se calcula por P volum</v>
      </c>
      <c r="K1593" s="3">
        <f t="shared" si="145"/>
        <v>1.02</v>
      </c>
      <c r="L1593" s="5">
        <v>10473</v>
      </c>
      <c r="M1593" s="2" t="str">
        <f t="shared" si="146"/>
        <v>$9.990-$19.990</v>
      </c>
      <c r="N1593" s="5">
        <f t="shared" si="147"/>
        <v>1000</v>
      </c>
      <c r="O1593" s="6" t="str">
        <f t="shared" si="148"/>
        <v>No aplica (&lt;$19.990)</v>
      </c>
      <c r="P1593" s="7">
        <f t="array" ref="P1593">IF(OR(L1593="",K1593=""),"",IF(L1593&lt;19990,0,IF(L1593&lt;=30000,INDEX(Tarifas!$C$2:$C$37,MATCH(K1593,Tarifas!$A$2:$A$37,1)),IF(L1593&lt;=40000,INDEX(Tarifas!$D$2:$D$37,MATCH(K1593,Tarifas!$A$2:$A$37,1)),INDEX(Tarifas!$E$2:$E$37,MATCH(K1593,Tarifas!$A$2:$A$37,1))))))</f>
        <v>0</v>
      </c>
      <c r="Q1593" s="7">
        <f t="shared" si="149"/>
        <v>1000</v>
      </c>
    </row>
    <row r="1594" spans="1:17" ht="15.75" customHeight="1" x14ac:dyDescent="0.25">
      <c r="A1594" s="2">
        <v>123</v>
      </c>
      <c r="B1594" s="2">
        <v>123</v>
      </c>
      <c r="C1594" s="2">
        <v>123</v>
      </c>
      <c r="D1594" s="2" t="s">
        <v>832</v>
      </c>
      <c r="E1594" s="3">
        <v>7</v>
      </c>
      <c r="F1594" s="3">
        <v>17</v>
      </c>
      <c r="G1594" s="3">
        <v>32</v>
      </c>
      <c r="H1594" s="3">
        <v>0.76</v>
      </c>
      <c r="I1594" s="3">
        <v>0.95199999999999996</v>
      </c>
      <c r="J1594" s="4" t="str">
        <f t="shared" si="144"/>
        <v>Se calcula por P volum</v>
      </c>
      <c r="K1594" s="3">
        <f t="shared" si="145"/>
        <v>0.95199999999999996</v>
      </c>
      <c r="L1594" s="5">
        <v>12400</v>
      </c>
      <c r="M1594" s="2" t="str">
        <f t="shared" si="146"/>
        <v>$9.990-$19.990</v>
      </c>
      <c r="N1594" s="5">
        <f t="shared" si="147"/>
        <v>1000</v>
      </c>
      <c r="O1594" s="6" t="str">
        <f t="shared" si="148"/>
        <v>No aplica (&lt;$19.990)</v>
      </c>
      <c r="P1594" s="7">
        <f t="array" ref="P1594">IF(OR(L1594="",K1594=""),"",IF(L1594&lt;19990,0,IF(L1594&lt;=30000,INDEX(Tarifas!$C$2:$C$37,MATCH(K1594,Tarifas!$A$2:$A$37,1)),IF(L1594&lt;=40000,INDEX(Tarifas!$D$2:$D$37,MATCH(K1594,Tarifas!$A$2:$A$37,1)),INDEX(Tarifas!$E$2:$E$37,MATCH(K1594,Tarifas!$A$2:$A$37,1))))))</f>
        <v>0</v>
      </c>
      <c r="Q1594" s="7">
        <f t="shared" si="149"/>
        <v>1000</v>
      </c>
    </row>
    <row r="1595" spans="1:17" ht="15.75" customHeight="1" x14ac:dyDescent="0.25">
      <c r="A1595" s="2">
        <v>123</v>
      </c>
      <c r="B1595" s="2">
        <v>123</v>
      </c>
      <c r="C1595" s="2">
        <v>123</v>
      </c>
      <c r="D1595" s="2" t="s">
        <v>832</v>
      </c>
      <c r="E1595" s="3">
        <v>7</v>
      </c>
      <c r="F1595" s="3">
        <v>17</v>
      </c>
      <c r="G1595" s="3">
        <v>32</v>
      </c>
      <c r="H1595" s="3">
        <v>0.76</v>
      </c>
      <c r="I1595" s="3">
        <v>0.95199999999999996</v>
      </c>
      <c r="J1595" s="4" t="str">
        <f t="shared" si="144"/>
        <v>Se calcula por P volum</v>
      </c>
      <c r="K1595" s="3">
        <f t="shared" si="145"/>
        <v>0.95199999999999996</v>
      </c>
      <c r="L1595" s="5">
        <v>12400</v>
      </c>
      <c r="M1595" s="2" t="str">
        <f t="shared" si="146"/>
        <v>$9.990-$19.990</v>
      </c>
      <c r="N1595" s="5">
        <f t="shared" si="147"/>
        <v>1000</v>
      </c>
      <c r="O1595" s="6" t="str">
        <f t="shared" si="148"/>
        <v>No aplica (&lt;$19.990)</v>
      </c>
      <c r="P1595" s="7">
        <f t="array" ref="P1595">IF(OR(L1595="",K1595=""),"",IF(L1595&lt;19990,0,IF(L1595&lt;=30000,INDEX(Tarifas!$C$2:$C$37,MATCH(K1595,Tarifas!$A$2:$A$37,1)),IF(L1595&lt;=40000,INDEX(Tarifas!$D$2:$D$37,MATCH(K1595,Tarifas!$A$2:$A$37,1)),INDEX(Tarifas!$E$2:$E$37,MATCH(K1595,Tarifas!$A$2:$A$37,1))))))</f>
        <v>0</v>
      </c>
      <c r="Q1595" s="7">
        <f t="shared" si="149"/>
        <v>1000</v>
      </c>
    </row>
    <row r="1596" spans="1:17" ht="15.75" customHeight="1" x14ac:dyDescent="0.25">
      <c r="A1596" s="2">
        <v>123</v>
      </c>
      <c r="B1596" s="2">
        <v>123</v>
      </c>
      <c r="C1596" s="2">
        <v>123</v>
      </c>
      <c r="D1596" s="2" t="s">
        <v>833</v>
      </c>
      <c r="E1596" s="3">
        <v>8</v>
      </c>
      <c r="F1596" s="3">
        <v>17</v>
      </c>
      <c r="G1596" s="3">
        <v>24</v>
      </c>
      <c r="H1596" s="3">
        <v>0.75900000000000001</v>
      </c>
      <c r="I1596" s="3">
        <v>0.81599999999999995</v>
      </c>
      <c r="J1596" s="4" t="str">
        <f t="shared" si="144"/>
        <v>Se calcula por P volum</v>
      </c>
      <c r="K1596" s="3">
        <f t="shared" si="145"/>
        <v>0.81599999999999995</v>
      </c>
      <c r="L1596" s="5">
        <v>1930</v>
      </c>
      <c r="M1596" s="2" t="str">
        <f t="shared" si="146"/>
        <v>Hasta $9.989</v>
      </c>
      <c r="N1596" s="5">
        <f t="shared" si="147"/>
        <v>700</v>
      </c>
      <c r="O1596" s="6" t="str">
        <f t="shared" si="148"/>
        <v>No aplica (&lt;$19.990)</v>
      </c>
      <c r="P1596" s="7">
        <f t="array" ref="P1596">IF(OR(L1596="",K1596=""),"",IF(L1596&lt;19990,0,IF(L1596&lt;=30000,INDEX(Tarifas!$C$2:$C$37,MATCH(K1596,Tarifas!$A$2:$A$37,1)),IF(L1596&lt;=40000,INDEX(Tarifas!$D$2:$D$37,MATCH(K1596,Tarifas!$A$2:$A$37,1)),INDEX(Tarifas!$E$2:$E$37,MATCH(K1596,Tarifas!$A$2:$A$37,1))))))</f>
        <v>0</v>
      </c>
      <c r="Q1596" s="7">
        <f t="shared" si="149"/>
        <v>700</v>
      </c>
    </row>
    <row r="1597" spans="1:17" ht="15.75" customHeight="1" x14ac:dyDescent="0.25">
      <c r="A1597" s="2">
        <v>123</v>
      </c>
      <c r="B1597" s="2">
        <v>123</v>
      </c>
      <c r="C1597" s="2">
        <v>123</v>
      </c>
      <c r="D1597" s="2" t="s">
        <v>833</v>
      </c>
      <c r="E1597" s="3">
        <v>8</v>
      </c>
      <c r="F1597" s="3">
        <v>17</v>
      </c>
      <c r="G1597" s="3">
        <v>24</v>
      </c>
      <c r="H1597" s="3">
        <v>0.75900000000000001</v>
      </c>
      <c r="I1597" s="3">
        <v>0.81599999999999995</v>
      </c>
      <c r="J1597" s="4" t="str">
        <f t="shared" si="144"/>
        <v>Se calcula por P volum</v>
      </c>
      <c r="K1597" s="3">
        <f t="shared" si="145"/>
        <v>0.81599999999999995</v>
      </c>
      <c r="L1597" s="5">
        <v>1930</v>
      </c>
      <c r="M1597" s="2" t="str">
        <f t="shared" si="146"/>
        <v>Hasta $9.989</v>
      </c>
      <c r="N1597" s="5">
        <f t="shared" si="147"/>
        <v>700</v>
      </c>
      <c r="O1597" s="6" t="str">
        <f t="shared" si="148"/>
        <v>No aplica (&lt;$19.990)</v>
      </c>
      <c r="P1597" s="7">
        <f t="array" ref="P1597">IF(OR(L1597="",K1597=""),"",IF(L1597&lt;19990,0,IF(L1597&lt;=30000,INDEX(Tarifas!$C$2:$C$37,MATCH(K1597,Tarifas!$A$2:$A$37,1)),IF(L1597&lt;=40000,INDEX(Tarifas!$D$2:$D$37,MATCH(K1597,Tarifas!$A$2:$A$37,1)),INDEX(Tarifas!$E$2:$E$37,MATCH(K1597,Tarifas!$A$2:$A$37,1))))))</f>
        <v>0</v>
      </c>
      <c r="Q1597" s="7">
        <f t="shared" si="149"/>
        <v>700</v>
      </c>
    </row>
    <row r="1598" spans="1:17" ht="15.75" customHeight="1" x14ac:dyDescent="0.25">
      <c r="A1598" s="2">
        <v>123</v>
      </c>
      <c r="B1598" s="2">
        <v>123</v>
      </c>
      <c r="C1598" s="2">
        <v>123</v>
      </c>
      <c r="D1598" s="2" t="s">
        <v>834</v>
      </c>
      <c r="E1598" s="3">
        <v>4</v>
      </c>
      <c r="F1598" s="3">
        <v>13</v>
      </c>
      <c r="G1598" s="3">
        <v>154</v>
      </c>
      <c r="H1598" s="3">
        <v>0.75800000000000001</v>
      </c>
      <c r="I1598" s="3">
        <v>2.0019999999999998</v>
      </c>
      <c r="J1598" s="4" t="str">
        <f t="shared" si="144"/>
        <v>Se calcula por P volum</v>
      </c>
      <c r="K1598" s="3">
        <f t="shared" si="145"/>
        <v>2.0019999999999998</v>
      </c>
      <c r="L1598" s="5">
        <v>4840</v>
      </c>
      <c r="M1598" s="2" t="str">
        <f t="shared" si="146"/>
        <v>Hasta $9.989</v>
      </c>
      <c r="N1598" s="5">
        <f t="shared" si="147"/>
        <v>700</v>
      </c>
      <c r="O1598" s="6" t="str">
        <f t="shared" si="148"/>
        <v>No aplica (&lt;$19.990)</v>
      </c>
      <c r="P1598" s="7">
        <f t="array" ref="P1598">IF(OR(L1598="",K1598=""),"",IF(L1598&lt;19990,0,IF(L1598&lt;=30000,INDEX(Tarifas!$C$2:$C$37,MATCH(K1598,Tarifas!$A$2:$A$37,1)),IF(L1598&lt;=40000,INDEX(Tarifas!$D$2:$D$37,MATCH(K1598,Tarifas!$A$2:$A$37,1)),INDEX(Tarifas!$E$2:$E$37,MATCH(K1598,Tarifas!$A$2:$A$37,1))))))</f>
        <v>0</v>
      </c>
      <c r="Q1598" s="7">
        <f t="shared" si="149"/>
        <v>700</v>
      </c>
    </row>
    <row r="1599" spans="1:17" ht="15.75" customHeight="1" x14ac:dyDescent="0.25">
      <c r="A1599" s="2">
        <v>123</v>
      </c>
      <c r="B1599" s="2">
        <v>123</v>
      </c>
      <c r="C1599" s="2">
        <v>123</v>
      </c>
      <c r="D1599" s="2" t="s">
        <v>835</v>
      </c>
      <c r="E1599" s="3">
        <v>7</v>
      </c>
      <c r="F1599" s="3">
        <v>13</v>
      </c>
      <c r="G1599" s="3">
        <v>22</v>
      </c>
      <c r="H1599" s="3">
        <v>0.755</v>
      </c>
      <c r="I1599" s="3">
        <v>0.50049999999999994</v>
      </c>
      <c r="J1599" s="4" t="str">
        <f t="shared" si="144"/>
        <v>Se calcula por Peso</v>
      </c>
      <c r="K1599" s="3">
        <f t="shared" si="145"/>
        <v>0.755</v>
      </c>
      <c r="L1599" s="5">
        <v>3950</v>
      </c>
      <c r="M1599" s="2" t="str">
        <f t="shared" si="146"/>
        <v>Hasta $9.989</v>
      </c>
      <c r="N1599" s="5">
        <f t="shared" si="147"/>
        <v>700</v>
      </c>
      <c r="O1599" s="6" t="str">
        <f t="shared" si="148"/>
        <v>No aplica (&lt;$19.990)</v>
      </c>
      <c r="P1599" s="7">
        <f t="array" ref="P1599">IF(OR(L1599="",K1599=""),"",IF(L1599&lt;19990,0,IF(L1599&lt;=30000,INDEX(Tarifas!$C$2:$C$37,MATCH(K1599,Tarifas!$A$2:$A$37,1)),IF(L1599&lt;=40000,INDEX(Tarifas!$D$2:$D$37,MATCH(K1599,Tarifas!$A$2:$A$37,1)),INDEX(Tarifas!$E$2:$E$37,MATCH(K1599,Tarifas!$A$2:$A$37,1))))))</f>
        <v>0</v>
      </c>
      <c r="Q1599" s="7">
        <f t="shared" si="149"/>
        <v>700</v>
      </c>
    </row>
    <row r="1600" spans="1:17" ht="15.75" customHeight="1" x14ac:dyDescent="0.25">
      <c r="A1600" s="2">
        <v>123</v>
      </c>
      <c r="B1600" s="2">
        <v>123</v>
      </c>
      <c r="C1600" s="2">
        <v>123</v>
      </c>
      <c r="D1600" s="2" t="s">
        <v>835</v>
      </c>
      <c r="E1600" s="3">
        <v>7</v>
      </c>
      <c r="F1600" s="3">
        <v>13</v>
      </c>
      <c r="G1600" s="3">
        <v>22</v>
      </c>
      <c r="H1600" s="3">
        <v>0.755</v>
      </c>
      <c r="I1600" s="3">
        <v>0.50049999999999994</v>
      </c>
      <c r="J1600" s="4" t="str">
        <f t="shared" si="144"/>
        <v>Se calcula por Peso</v>
      </c>
      <c r="K1600" s="3">
        <f t="shared" si="145"/>
        <v>0.755</v>
      </c>
      <c r="L1600" s="5">
        <v>3950</v>
      </c>
      <c r="M1600" s="2" t="str">
        <f t="shared" si="146"/>
        <v>Hasta $9.989</v>
      </c>
      <c r="N1600" s="5">
        <f t="shared" si="147"/>
        <v>700</v>
      </c>
      <c r="O1600" s="6" t="str">
        <f t="shared" si="148"/>
        <v>No aplica (&lt;$19.990)</v>
      </c>
      <c r="P1600" s="7">
        <f t="array" ref="P1600">IF(OR(L1600="",K1600=""),"",IF(L1600&lt;19990,0,IF(L1600&lt;=30000,INDEX(Tarifas!$C$2:$C$37,MATCH(K1600,Tarifas!$A$2:$A$37,1)),IF(L1600&lt;=40000,INDEX(Tarifas!$D$2:$D$37,MATCH(K1600,Tarifas!$A$2:$A$37,1)),INDEX(Tarifas!$E$2:$E$37,MATCH(K1600,Tarifas!$A$2:$A$37,1))))))</f>
        <v>0</v>
      </c>
      <c r="Q1600" s="7">
        <f t="shared" si="149"/>
        <v>700</v>
      </c>
    </row>
    <row r="1601" spans="1:17" ht="15.75" customHeight="1" x14ac:dyDescent="0.25">
      <c r="A1601" s="2">
        <v>123</v>
      </c>
      <c r="B1601" s="2">
        <v>123</v>
      </c>
      <c r="C1601" s="2">
        <v>123</v>
      </c>
      <c r="D1601" s="2" t="s">
        <v>836</v>
      </c>
      <c r="E1601" s="3">
        <v>13</v>
      </c>
      <c r="F1601" s="3">
        <v>13</v>
      </c>
      <c r="G1601" s="3">
        <v>13</v>
      </c>
      <c r="H1601" s="3">
        <v>0.754</v>
      </c>
      <c r="I1601" s="3">
        <v>0.54925000000000002</v>
      </c>
      <c r="J1601" s="4" t="str">
        <f t="shared" si="144"/>
        <v>Se calcula por Peso</v>
      </c>
      <c r="K1601" s="3">
        <f t="shared" si="145"/>
        <v>0.754</v>
      </c>
      <c r="L1601" s="5">
        <v>2390</v>
      </c>
      <c r="M1601" s="2" t="str">
        <f t="shared" si="146"/>
        <v>Hasta $9.989</v>
      </c>
      <c r="N1601" s="5">
        <f t="shared" si="147"/>
        <v>700</v>
      </c>
      <c r="O1601" s="6" t="str">
        <f t="shared" si="148"/>
        <v>No aplica (&lt;$19.990)</v>
      </c>
      <c r="P1601" s="7">
        <f t="array" ref="P1601">IF(OR(L1601="",K1601=""),"",IF(L1601&lt;19990,0,IF(L1601&lt;=30000,INDEX(Tarifas!$C$2:$C$37,MATCH(K1601,Tarifas!$A$2:$A$37,1)),IF(L1601&lt;=40000,INDEX(Tarifas!$D$2:$D$37,MATCH(K1601,Tarifas!$A$2:$A$37,1)),INDEX(Tarifas!$E$2:$E$37,MATCH(K1601,Tarifas!$A$2:$A$37,1))))))</f>
        <v>0</v>
      </c>
      <c r="Q1601" s="7">
        <f t="shared" si="149"/>
        <v>700</v>
      </c>
    </row>
    <row r="1602" spans="1:17" ht="15.75" customHeight="1" x14ac:dyDescent="0.25">
      <c r="A1602" s="2">
        <v>123</v>
      </c>
      <c r="B1602" s="2">
        <v>123</v>
      </c>
      <c r="C1602" s="2">
        <v>123</v>
      </c>
      <c r="D1602" s="2" t="s">
        <v>837</v>
      </c>
      <c r="E1602" s="3">
        <v>13</v>
      </c>
      <c r="F1602" s="3">
        <v>13</v>
      </c>
      <c r="G1602" s="3">
        <v>13</v>
      </c>
      <c r="H1602" s="3">
        <v>0.752</v>
      </c>
      <c r="I1602" s="3">
        <v>0.54925000000000002</v>
      </c>
      <c r="J1602" s="4" t="str">
        <f t="shared" ref="J1602:J1665" si="150">IF(OR(H1602="",I1602=""),"",IF(H1602&gt;=I1602,"Se calcula por Peso","Se calcula por P volum"))</f>
        <v>Se calcula por Peso</v>
      </c>
      <c r="K1602" s="3">
        <f t="shared" ref="K1602:K1665" si="151">IF(OR(H1602="",I1602=""),"",MAX(H1602,I1602))</f>
        <v>0.752</v>
      </c>
      <c r="L1602" s="5">
        <v>2390</v>
      </c>
      <c r="M1602" s="2" t="str">
        <f t="shared" ref="M1602:M1665" si="152">IF(L1602="","",IF(L1602&lt;9990,"Hasta $9.989",IF(L1602&lt;=19990,"$9.990-$19.990","Sin costo fijo")))</f>
        <v>Hasta $9.989</v>
      </c>
      <c r="N1602" s="5">
        <f t="shared" ref="N1602:N1665" si="153">IF(L1602="","",IF(L1602&lt;9990,700,IF(L1602&lt;=19990,1000,0)))</f>
        <v>700</v>
      </c>
      <c r="O1602" s="6" t="str">
        <f t="shared" ref="O1602:O1665" si="154">IF(L1602="","",IF(L1602&lt;19990,"No aplica (&lt;$19.990)",IF(L1602&lt;=30000,"$19.990-$30.000",IF(L1602&lt;=40000,"$30.001-$40.000","Desde $40.001"))))</f>
        <v>No aplica (&lt;$19.990)</v>
      </c>
      <c r="P1602" s="7">
        <f t="array" ref="P1602">IF(OR(L1602="",K1602=""),"",IF(L1602&lt;19990,0,IF(L1602&lt;=30000,INDEX(Tarifas!$C$2:$C$37,MATCH(K1602,Tarifas!$A$2:$A$37,1)),IF(L1602&lt;=40000,INDEX(Tarifas!$D$2:$D$37,MATCH(K1602,Tarifas!$A$2:$A$37,1)),INDEX(Tarifas!$E$2:$E$37,MATCH(K1602,Tarifas!$A$2:$A$37,1))))))</f>
        <v>0</v>
      </c>
      <c r="Q1602" s="7">
        <f t="shared" ref="Q1602:Q1665" si="155">IF(OR(N1602="",P1602=""),"",N1602+P1602)</f>
        <v>700</v>
      </c>
    </row>
    <row r="1603" spans="1:17" ht="15.75" customHeight="1" x14ac:dyDescent="0.25">
      <c r="A1603" s="2">
        <v>123</v>
      </c>
      <c r="B1603" s="2">
        <v>123</v>
      </c>
      <c r="C1603" s="2">
        <v>123</v>
      </c>
      <c r="D1603" s="2" t="s">
        <v>838</v>
      </c>
      <c r="E1603" s="3">
        <v>12</v>
      </c>
      <c r="F1603" s="3">
        <v>17</v>
      </c>
      <c r="G1603" s="3">
        <v>20</v>
      </c>
      <c r="H1603" s="3">
        <v>0.751</v>
      </c>
      <c r="I1603" s="3">
        <v>1.02</v>
      </c>
      <c r="J1603" s="4" t="str">
        <f t="shared" si="150"/>
        <v>Se calcula por P volum</v>
      </c>
      <c r="K1603" s="3">
        <f t="shared" si="151"/>
        <v>1.02</v>
      </c>
      <c r="L1603" s="5">
        <v>19980</v>
      </c>
      <c r="M1603" s="2" t="str">
        <f t="shared" si="152"/>
        <v>$9.990-$19.990</v>
      </c>
      <c r="N1603" s="5">
        <f t="shared" si="153"/>
        <v>1000</v>
      </c>
      <c r="O1603" s="6" t="str">
        <f t="shared" si="154"/>
        <v>No aplica (&lt;$19.990)</v>
      </c>
      <c r="P1603" s="7">
        <f t="array" ref="P1603">IF(OR(L1603="",K1603=""),"",IF(L1603&lt;19990,0,IF(L1603&lt;=30000,INDEX(Tarifas!$C$2:$C$37,MATCH(K1603,Tarifas!$A$2:$A$37,1)),IF(L1603&lt;=40000,INDEX(Tarifas!$D$2:$D$37,MATCH(K1603,Tarifas!$A$2:$A$37,1)),INDEX(Tarifas!$E$2:$E$37,MATCH(K1603,Tarifas!$A$2:$A$37,1))))))</f>
        <v>0</v>
      </c>
      <c r="Q1603" s="7">
        <f t="shared" si="155"/>
        <v>1000</v>
      </c>
    </row>
    <row r="1604" spans="1:17" ht="15.75" customHeight="1" x14ac:dyDescent="0.25">
      <c r="A1604" s="2">
        <v>123</v>
      </c>
      <c r="B1604" s="2">
        <v>123</v>
      </c>
      <c r="C1604" s="2">
        <v>123</v>
      </c>
      <c r="D1604" s="2" t="s">
        <v>838</v>
      </c>
      <c r="E1604" s="3">
        <v>12</v>
      </c>
      <c r="F1604" s="3">
        <v>17</v>
      </c>
      <c r="G1604" s="3">
        <v>20</v>
      </c>
      <c r="H1604" s="3">
        <v>0.751</v>
      </c>
      <c r="I1604" s="3">
        <v>1.02</v>
      </c>
      <c r="J1604" s="4" t="str">
        <f t="shared" si="150"/>
        <v>Se calcula por P volum</v>
      </c>
      <c r="K1604" s="3">
        <f t="shared" si="151"/>
        <v>1.02</v>
      </c>
      <c r="L1604" s="5">
        <v>19980</v>
      </c>
      <c r="M1604" s="2" t="str">
        <f t="shared" si="152"/>
        <v>$9.990-$19.990</v>
      </c>
      <c r="N1604" s="5">
        <f t="shared" si="153"/>
        <v>1000</v>
      </c>
      <c r="O1604" s="6" t="str">
        <f t="shared" si="154"/>
        <v>No aplica (&lt;$19.990)</v>
      </c>
      <c r="P1604" s="7">
        <f t="array" ref="P1604">IF(OR(L1604="",K1604=""),"",IF(L1604&lt;19990,0,IF(L1604&lt;=30000,INDEX(Tarifas!$C$2:$C$37,MATCH(K1604,Tarifas!$A$2:$A$37,1)),IF(L1604&lt;=40000,INDEX(Tarifas!$D$2:$D$37,MATCH(K1604,Tarifas!$A$2:$A$37,1)),INDEX(Tarifas!$E$2:$E$37,MATCH(K1604,Tarifas!$A$2:$A$37,1))))))</f>
        <v>0</v>
      </c>
      <c r="Q1604" s="7">
        <f t="shared" si="155"/>
        <v>1000</v>
      </c>
    </row>
    <row r="1605" spans="1:17" ht="15.75" customHeight="1" x14ac:dyDescent="0.25">
      <c r="A1605" s="2">
        <v>123</v>
      </c>
      <c r="B1605" s="2">
        <v>123</v>
      </c>
      <c r="C1605" s="2">
        <v>123</v>
      </c>
      <c r="D1605" s="2" t="s">
        <v>838</v>
      </c>
      <c r="E1605" s="3">
        <v>12</v>
      </c>
      <c r="F1605" s="3">
        <v>17</v>
      </c>
      <c r="G1605" s="3">
        <v>20</v>
      </c>
      <c r="H1605" s="3">
        <v>0.751</v>
      </c>
      <c r="I1605" s="3">
        <v>1.02</v>
      </c>
      <c r="J1605" s="4" t="str">
        <f t="shared" si="150"/>
        <v>Se calcula por P volum</v>
      </c>
      <c r="K1605" s="3">
        <f t="shared" si="151"/>
        <v>1.02</v>
      </c>
      <c r="L1605" s="5">
        <v>22990</v>
      </c>
      <c r="M1605" s="2" t="str">
        <f t="shared" si="152"/>
        <v>Sin costo fijo</v>
      </c>
      <c r="N1605" s="5">
        <f t="shared" si="153"/>
        <v>0</v>
      </c>
      <c r="O1605" s="6" t="str">
        <f t="shared" si="154"/>
        <v>$19.990-$30.000</v>
      </c>
      <c r="P1605" s="7">
        <f t="array" ref="P1605">IF(OR(L1605="",K1605=""),"",IF(L1605&lt;19990,0,IF(L1605&lt;=30000,INDEX(Tarifas!$C$2:$C$37,MATCH(K1605,Tarifas!$A$2:$A$37,1)),IF(L1605&lt;=40000,INDEX(Tarifas!$D$2:$D$37,MATCH(K1605,Tarifas!$A$2:$A$37,1)),INDEX(Tarifas!$E$2:$E$37,MATCH(K1605,Tarifas!$A$2:$A$37,1))))))</f>
        <v>2560</v>
      </c>
      <c r="Q1605" s="7">
        <f t="shared" si="155"/>
        <v>2560</v>
      </c>
    </row>
    <row r="1606" spans="1:17" ht="15.75" customHeight="1" x14ac:dyDescent="0.25">
      <c r="A1606" s="2">
        <v>123</v>
      </c>
      <c r="B1606" s="2">
        <v>123</v>
      </c>
      <c r="C1606" s="2">
        <v>123</v>
      </c>
      <c r="D1606" s="2" t="s">
        <v>838</v>
      </c>
      <c r="E1606" s="3">
        <v>12</v>
      </c>
      <c r="F1606" s="3">
        <v>17</v>
      </c>
      <c r="G1606" s="3">
        <v>20</v>
      </c>
      <c r="H1606" s="3">
        <v>0.751</v>
      </c>
      <c r="I1606" s="3">
        <v>1.02</v>
      </c>
      <c r="J1606" s="4" t="str">
        <f t="shared" si="150"/>
        <v>Se calcula por P volum</v>
      </c>
      <c r="K1606" s="3">
        <f t="shared" si="151"/>
        <v>1.02</v>
      </c>
      <c r="L1606" s="5">
        <v>22990</v>
      </c>
      <c r="M1606" s="2" t="str">
        <f t="shared" si="152"/>
        <v>Sin costo fijo</v>
      </c>
      <c r="N1606" s="5">
        <f t="shared" si="153"/>
        <v>0</v>
      </c>
      <c r="O1606" s="6" t="str">
        <f t="shared" si="154"/>
        <v>$19.990-$30.000</v>
      </c>
      <c r="P1606" s="7">
        <f t="array" ref="P1606">IF(OR(L1606="",K1606=""),"",IF(L1606&lt;19990,0,IF(L1606&lt;=30000,INDEX(Tarifas!$C$2:$C$37,MATCH(K1606,Tarifas!$A$2:$A$37,1)),IF(L1606&lt;=40000,INDEX(Tarifas!$D$2:$D$37,MATCH(K1606,Tarifas!$A$2:$A$37,1)),INDEX(Tarifas!$E$2:$E$37,MATCH(K1606,Tarifas!$A$2:$A$37,1))))))</f>
        <v>2560</v>
      </c>
      <c r="Q1606" s="7">
        <f t="shared" si="155"/>
        <v>2560</v>
      </c>
    </row>
    <row r="1607" spans="1:17" ht="15.75" customHeight="1" x14ac:dyDescent="0.25">
      <c r="A1607" s="2">
        <v>123</v>
      </c>
      <c r="B1607" s="2">
        <v>123</v>
      </c>
      <c r="C1607" s="2">
        <v>123</v>
      </c>
      <c r="D1607" s="2" t="s">
        <v>839</v>
      </c>
      <c r="E1607" s="3">
        <v>21</v>
      </c>
      <c r="F1607" s="3">
        <v>24</v>
      </c>
      <c r="G1607" s="3">
        <v>29</v>
      </c>
      <c r="H1607" s="3">
        <v>0.75</v>
      </c>
      <c r="I1607" s="3">
        <v>3.6539999999999999</v>
      </c>
      <c r="J1607" s="4" t="str">
        <f t="shared" si="150"/>
        <v>Se calcula por P volum</v>
      </c>
      <c r="K1607" s="3">
        <f t="shared" si="151"/>
        <v>3.6539999999999999</v>
      </c>
      <c r="L1607" s="5">
        <v>10991</v>
      </c>
      <c r="M1607" s="2" t="str">
        <f t="shared" si="152"/>
        <v>$9.990-$19.990</v>
      </c>
      <c r="N1607" s="5">
        <f t="shared" si="153"/>
        <v>1000</v>
      </c>
      <c r="O1607" s="6" t="str">
        <f t="shared" si="154"/>
        <v>No aplica (&lt;$19.990)</v>
      </c>
      <c r="P1607" s="7">
        <f t="array" ref="P1607">IF(OR(L1607="",K1607=""),"",IF(L1607&lt;19990,0,IF(L1607&lt;=30000,INDEX(Tarifas!$C$2:$C$37,MATCH(K1607,Tarifas!$A$2:$A$37,1)),IF(L1607&lt;=40000,INDEX(Tarifas!$D$2:$D$37,MATCH(K1607,Tarifas!$A$2:$A$37,1)),INDEX(Tarifas!$E$2:$E$37,MATCH(K1607,Tarifas!$A$2:$A$37,1))))))</f>
        <v>0</v>
      </c>
      <c r="Q1607" s="7">
        <f t="shared" si="155"/>
        <v>1000</v>
      </c>
    </row>
    <row r="1608" spans="1:17" ht="15.75" customHeight="1" x14ac:dyDescent="0.25">
      <c r="A1608" s="2">
        <v>123</v>
      </c>
      <c r="B1608" s="2">
        <v>123</v>
      </c>
      <c r="C1608" s="2">
        <v>123</v>
      </c>
      <c r="D1608" s="2" t="s">
        <v>839</v>
      </c>
      <c r="E1608" s="3">
        <v>21</v>
      </c>
      <c r="F1608" s="3">
        <v>24</v>
      </c>
      <c r="G1608" s="3">
        <v>29</v>
      </c>
      <c r="H1608" s="3">
        <v>0.75</v>
      </c>
      <c r="I1608" s="3">
        <v>3.6539999999999999</v>
      </c>
      <c r="J1608" s="4" t="str">
        <f t="shared" si="150"/>
        <v>Se calcula por P volum</v>
      </c>
      <c r="K1608" s="3">
        <f t="shared" si="151"/>
        <v>3.6539999999999999</v>
      </c>
      <c r="L1608" s="5">
        <v>10991</v>
      </c>
      <c r="M1608" s="2" t="str">
        <f t="shared" si="152"/>
        <v>$9.990-$19.990</v>
      </c>
      <c r="N1608" s="5">
        <f t="shared" si="153"/>
        <v>1000</v>
      </c>
      <c r="O1608" s="6" t="str">
        <f t="shared" si="154"/>
        <v>No aplica (&lt;$19.990)</v>
      </c>
      <c r="P1608" s="7">
        <f t="array" ref="P1608">IF(OR(L1608="",K1608=""),"",IF(L1608&lt;19990,0,IF(L1608&lt;=30000,INDEX(Tarifas!$C$2:$C$37,MATCH(K1608,Tarifas!$A$2:$A$37,1)),IF(L1608&lt;=40000,INDEX(Tarifas!$D$2:$D$37,MATCH(K1608,Tarifas!$A$2:$A$37,1)),INDEX(Tarifas!$E$2:$E$37,MATCH(K1608,Tarifas!$A$2:$A$37,1))))))</f>
        <v>0</v>
      </c>
      <c r="Q1608" s="7">
        <f t="shared" si="155"/>
        <v>1000</v>
      </c>
    </row>
    <row r="1609" spans="1:17" ht="15.75" customHeight="1" x14ac:dyDescent="0.25">
      <c r="A1609" s="2">
        <v>123</v>
      </c>
      <c r="B1609" s="2">
        <v>123</v>
      </c>
      <c r="C1609" s="2">
        <v>123</v>
      </c>
      <c r="D1609" s="2" t="s">
        <v>840</v>
      </c>
      <c r="E1609" s="3">
        <v>9</v>
      </c>
      <c r="F1609" s="3">
        <v>17</v>
      </c>
      <c r="G1609" s="3">
        <v>27</v>
      </c>
      <c r="H1609" s="3">
        <v>0.75</v>
      </c>
      <c r="I1609" s="3">
        <v>1.0327500000000001</v>
      </c>
      <c r="J1609" s="4" t="str">
        <f t="shared" si="150"/>
        <v>Se calcula por P volum</v>
      </c>
      <c r="K1609" s="3">
        <f t="shared" si="151"/>
        <v>1.0327500000000001</v>
      </c>
      <c r="L1609" s="5">
        <v>4161</v>
      </c>
      <c r="M1609" s="2" t="str">
        <f t="shared" si="152"/>
        <v>Hasta $9.989</v>
      </c>
      <c r="N1609" s="5">
        <f t="shared" si="153"/>
        <v>700</v>
      </c>
      <c r="O1609" s="6" t="str">
        <f t="shared" si="154"/>
        <v>No aplica (&lt;$19.990)</v>
      </c>
      <c r="P1609" s="7">
        <f t="array" ref="P1609">IF(OR(L1609="",K1609=""),"",IF(L1609&lt;19990,0,IF(L1609&lt;=30000,INDEX(Tarifas!$C$2:$C$37,MATCH(K1609,Tarifas!$A$2:$A$37,1)),IF(L1609&lt;=40000,INDEX(Tarifas!$D$2:$D$37,MATCH(K1609,Tarifas!$A$2:$A$37,1)),INDEX(Tarifas!$E$2:$E$37,MATCH(K1609,Tarifas!$A$2:$A$37,1))))))</f>
        <v>0</v>
      </c>
      <c r="Q1609" s="7">
        <f t="shared" si="155"/>
        <v>700</v>
      </c>
    </row>
    <row r="1610" spans="1:17" ht="15.75" customHeight="1" x14ac:dyDescent="0.25">
      <c r="A1610" s="2">
        <v>123</v>
      </c>
      <c r="B1610" s="2">
        <v>123</v>
      </c>
      <c r="C1610" s="2">
        <v>123</v>
      </c>
      <c r="D1610" s="2" t="s">
        <v>841</v>
      </c>
      <c r="E1610" s="3">
        <v>9</v>
      </c>
      <c r="F1610" s="3">
        <v>11</v>
      </c>
      <c r="G1610" s="3">
        <v>32</v>
      </c>
      <c r="H1610" s="3">
        <v>0.75</v>
      </c>
      <c r="I1610" s="3">
        <v>0.79200000000000004</v>
      </c>
      <c r="J1610" s="4" t="str">
        <f t="shared" si="150"/>
        <v>Se calcula por P volum</v>
      </c>
      <c r="K1610" s="3">
        <f t="shared" si="151"/>
        <v>0.79200000000000004</v>
      </c>
      <c r="L1610" s="5">
        <v>3989</v>
      </c>
      <c r="M1610" s="2" t="str">
        <f t="shared" si="152"/>
        <v>Hasta $9.989</v>
      </c>
      <c r="N1610" s="5">
        <f t="shared" si="153"/>
        <v>700</v>
      </c>
      <c r="O1610" s="6" t="str">
        <f t="shared" si="154"/>
        <v>No aplica (&lt;$19.990)</v>
      </c>
      <c r="P1610" s="7">
        <f t="array" ref="P1610">IF(OR(L1610="",K1610=""),"",IF(L1610&lt;19990,0,IF(L1610&lt;=30000,INDEX(Tarifas!$C$2:$C$37,MATCH(K1610,Tarifas!$A$2:$A$37,1)),IF(L1610&lt;=40000,INDEX(Tarifas!$D$2:$D$37,MATCH(K1610,Tarifas!$A$2:$A$37,1)),INDEX(Tarifas!$E$2:$E$37,MATCH(K1610,Tarifas!$A$2:$A$37,1))))))</f>
        <v>0</v>
      </c>
      <c r="Q1610" s="7">
        <f t="shared" si="155"/>
        <v>700</v>
      </c>
    </row>
    <row r="1611" spans="1:17" ht="15.75" customHeight="1" x14ac:dyDescent="0.25">
      <c r="A1611" s="2">
        <v>123</v>
      </c>
      <c r="B1611" s="2">
        <v>123</v>
      </c>
      <c r="C1611" s="2">
        <v>123</v>
      </c>
      <c r="D1611" s="2" t="s">
        <v>841</v>
      </c>
      <c r="E1611" s="3">
        <v>9</v>
      </c>
      <c r="F1611" s="3">
        <v>11</v>
      </c>
      <c r="G1611" s="3">
        <v>32</v>
      </c>
      <c r="H1611" s="3">
        <v>0.75</v>
      </c>
      <c r="I1611" s="3">
        <v>0.79200000000000004</v>
      </c>
      <c r="J1611" s="4" t="str">
        <f t="shared" si="150"/>
        <v>Se calcula por P volum</v>
      </c>
      <c r="K1611" s="3">
        <f t="shared" si="151"/>
        <v>0.79200000000000004</v>
      </c>
      <c r="L1611" s="5">
        <v>3989</v>
      </c>
      <c r="M1611" s="2" t="str">
        <f t="shared" si="152"/>
        <v>Hasta $9.989</v>
      </c>
      <c r="N1611" s="5">
        <f t="shared" si="153"/>
        <v>700</v>
      </c>
      <c r="O1611" s="6" t="str">
        <f t="shared" si="154"/>
        <v>No aplica (&lt;$19.990)</v>
      </c>
      <c r="P1611" s="7">
        <f t="array" ref="P1611">IF(OR(L1611="",K1611=""),"",IF(L1611&lt;19990,0,IF(L1611&lt;=30000,INDEX(Tarifas!$C$2:$C$37,MATCH(K1611,Tarifas!$A$2:$A$37,1)),IF(L1611&lt;=40000,INDEX(Tarifas!$D$2:$D$37,MATCH(K1611,Tarifas!$A$2:$A$37,1)),INDEX(Tarifas!$E$2:$E$37,MATCH(K1611,Tarifas!$A$2:$A$37,1))))))</f>
        <v>0</v>
      </c>
      <c r="Q1611" s="7">
        <f t="shared" si="155"/>
        <v>700</v>
      </c>
    </row>
    <row r="1612" spans="1:17" ht="15.75" customHeight="1" x14ac:dyDescent="0.25">
      <c r="A1612" s="2">
        <v>123</v>
      </c>
      <c r="B1612" s="2">
        <v>123</v>
      </c>
      <c r="C1612" s="2">
        <v>123</v>
      </c>
      <c r="D1612" s="2" t="s">
        <v>842</v>
      </c>
      <c r="E1612" s="3">
        <v>7</v>
      </c>
      <c r="F1612" s="3">
        <v>7</v>
      </c>
      <c r="G1612" s="3">
        <v>21</v>
      </c>
      <c r="H1612" s="3">
        <v>0.75</v>
      </c>
      <c r="I1612" s="3">
        <v>0.25724999999999998</v>
      </c>
      <c r="J1612" s="4" t="str">
        <f t="shared" si="150"/>
        <v>Se calcula por Peso</v>
      </c>
      <c r="K1612" s="3">
        <f t="shared" si="151"/>
        <v>0.75</v>
      </c>
      <c r="L1612" s="5">
        <v>4440</v>
      </c>
      <c r="M1612" s="2" t="str">
        <f t="shared" si="152"/>
        <v>Hasta $9.989</v>
      </c>
      <c r="N1612" s="5">
        <f t="shared" si="153"/>
        <v>700</v>
      </c>
      <c r="O1612" s="6" t="str">
        <f t="shared" si="154"/>
        <v>No aplica (&lt;$19.990)</v>
      </c>
      <c r="P1612" s="7">
        <f t="array" ref="P1612">IF(OR(L1612="",K1612=""),"",IF(L1612&lt;19990,0,IF(L1612&lt;=30000,INDEX(Tarifas!$C$2:$C$37,MATCH(K1612,Tarifas!$A$2:$A$37,1)),IF(L1612&lt;=40000,INDEX(Tarifas!$D$2:$D$37,MATCH(K1612,Tarifas!$A$2:$A$37,1)),INDEX(Tarifas!$E$2:$E$37,MATCH(K1612,Tarifas!$A$2:$A$37,1))))))</f>
        <v>0</v>
      </c>
      <c r="Q1612" s="7">
        <f t="shared" si="155"/>
        <v>700</v>
      </c>
    </row>
    <row r="1613" spans="1:17" ht="15.75" customHeight="1" x14ac:dyDescent="0.25">
      <c r="A1613" s="2">
        <v>123</v>
      </c>
      <c r="B1613" s="2">
        <v>123</v>
      </c>
      <c r="C1613" s="2">
        <v>123</v>
      </c>
      <c r="D1613" s="2" t="s">
        <v>842</v>
      </c>
      <c r="E1613" s="3">
        <v>7</v>
      </c>
      <c r="F1613" s="3">
        <v>7</v>
      </c>
      <c r="G1613" s="3">
        <v>21</v>
      </c>
      <c r="H1613" s="3">
        <v>0.75</v>
      </c>
      <c r="I1613" s="3">
        <v>0.25724999999999998</v>
      </c>
      <c r="J1613" s="4" t="str">
        <f t="shared" si="150"/>
        <v>Se calcula por Peso</v>
      </c>
      <c r="K1613" s="3">
        <f t="shared" si="151"/>
        <v>0.75</v>
      </c>
      <c r="L1613" s="5">
        <v>4440</v>
      </c>
      <c r="M1613" s="2" t="str">
        <f t="shared" si="152"/>
        <v>Hasta $9.989</v>
      </c>
      <c r="N1613" s="5">
        <f t="shared" si="153"/>
        <v>700</v>
      </c>
      <c r="O1613" s="6" t="str">
        <f t="shared" si="154"/>
        <v>No aplica (&lt;$19.990)</v>
      </c>
      <c r="P1613" s="7">
        <f t="array" ref="P1613">IF(OR(L1613="",K1613=""),"",IF(L1613&lt;19990,0,IF(L1613&lt;=30000,INDEX(Tarifas!$C$2:$C$37,MATCH(K1613,Tarifas!$A$2:$A$37,1)),IF(L1613&lt;=40000,INDEX(Tarifas!$D$2:$D$37,MATCH(K1613,Tarifas!$A$2:$A$37,1)),INDEX(Tarifas!$E$2:$E$37,MATCH(K1613,Tarifas!$A$2:$A$37,1))))))</f>
        <v>0</v>
      </c>
      <c r="Q1613" s="7">
        <f t="shared" si="155"/>
        <v>700</v>
      </c>
    </row>
    <row r="1614" spans="1:17" ht="15.75" customHeight="1" x14ac:dyDescent="0.25">
      <c r="A1614" s="2">
        <v>123</v>
      </c>
      <c r="B1614" s="2">
        <v>123</v>
      </c>
      <c r="C1614" s="2">
        <v>123</v>
      </c>
      <c r="D1614" s="2" t="s">
        <v>843</v>
      </c>
      <c r="E1614" s="3">
        <v>6</v>
      </c>
      <c r="F1614" s="3">
        <v>8</v>
      </c>
      <c r="G1614" s="3">
        <v>25</v>
      </c>
      <c r="H1614" s="3">
        <v>0.75</v>
      </c>
      <c r="I1614" s="3">
        <v>0.3</v>
      </c>
      <c r="J1614" s="4" t="str">
        <f t="shared" si="150"/>
        <v>Se calcula por Peso</v>
      </c>
      <c r="K1614" s="3">
        <f t="shared" si="151"/>
        <v>0.75</v>
      </c>
      <c r="L1614" s="5">
        <v>4490</v>
      </c>
      <c r="M1614" s="2" t="str">
        <f t="shared" si="152"/>
        <v>Hasta $9.989</v>
      </c>
      <c r="N1614" s="5">
        <f t="shared" si="153"/>
        <v>700</v>
      </c>
      <c r="O1614" s="6" t="str">
        <f t="shared" si="154"/>
        <v>No aplica (&lt;$19.990)</v>
      </c>
      <c r="P1614" s="7">
        <f t="array" ref="P1614">IF(OR(L1614="",K1614=""),"",IF(L1614&lt;19990,0,IF(L1614&lt;=30000,INDEX(Tarifas!$C$2:$C$37,MATCH(K1614,Tarifas!$A$2:$A$37,1)),IF(L1614&lt;=40000,INDEX(Tarifas!$D$2:$D$37,MATCH(K1614,Tarifas!$A$2:$A$37,1)),INDEX(Tarifas!$E$2:$E$37,MATCH(K1614,Tarifas!$A$2:$A$37,1))))))</f>
        <v>0</v>
      </c>
      <c r="Q1614" s="7">
        <f t="shared" si="155"/>
        <v>700</v>
      </c>
    </row>
    <row r="1615" spans="1:17" ht="15.75" customHeight="1" x14ac:dyDescent="0.25">
      <c r="A1615" s="2">
        <v>123</v>
      </c>
      <c r="B1615" s="2">
        <v>123</v>
      </c>
      <c r="C1615" s="2">
        <v>123</v>
      </c>
      <c r="D1615" s="2" t="s">
        <v>843</v>
      </c>
      <c r="E1615" s="3">
        <v>6</v>
      </c>
      <c r="F1615" s="3">
        <v>8</v>
      </c>
      <c r="G1615" s="3">
        <v>25</v>
      </c>
      <c r="H1615" s="3">
        <v>0.75</v>
      </c>
      <c r="I1615" s="3">
        <v>0.3</v>
      </c>
      <c r="J1615" s="4" t="str">
        <f t="shared" si="150"/>
        <v>Se calcula por Peso</v>
      </c>
      <c r="K1615" s="3">
        <f t="shared" si="151"/>
        <v>0.75</v>
      </c>
      <c r="L1615" s="5">
        <v>4490</v>
      </c>
      <c r="M1615" s="2" t="str">
        <f t="shared" si="152"/>
        <v>Hasta $9.989</v>
      </c>
      <c r="N1615" s="5">
        <f t="shared" si="153"/>
        <v>700</v>
      </c>
      <c r="O1615" s="6" t="str">
        <f t="shared" si="154"/>
        <v>No aplica (&lt;$19.990)</v>
      </c>
      <c r="P1615" s="7">
        <f t="array" ref="P1615">IF(OR(L1615="",K1615=""),"",IF(L1615&lt;19990,0,IF(L1615&lt;=30000,INDEX(Tarifas!$C$2:$C$37,MATCH(K1615,Tarifas!$A$2:$A$37,1)),IF(L1615&lt;=40000,INDEX(Tarifas!$D$2:$D$37,MATCH(K1615,Tarifas!$A$2:$A$37,1)),INDEX(Tarifas!$E$2:$E$37,MATCH(K1615,Tarifas!$A$2:$A$37,1))))))</f>
        <v>0</v>
      </c>
      <c r="Q1615" s="7">
        <f t="shared" si="155"/>
        <v>700</v>
      </c>
    </row>
    <row r="1616" spans="1:17" ht="15.75" customHeight="1" x14ac:dyDescent="0.25">
      <c r="A1616" s="2">
        <v>123</v>
      </c>
      <c r="B1616" s="2">
        <v>123</v>
      </c>
      <c r="C1616" s="2">
        <v>123</v>
      </c>
      <c r="D1616" s="2" t="s">
        <v>844</v>
      </c>
      <c r="E1616" s="3">
        <v>5</v>
      </c>
      <c r="F1616" s="3">
        <v>15</v>
      </c>
      <c r="G1616" s="3">
        <v>35</v>
      </c>
      <c r="H1616" s="3">
        <v>0.75</v>
      </c>
      <c r="I1616" s="3">
        <v>0.65625</v>
      </c>
      <c r="J1616" s="4" t="str">
        <f t="shared" si="150"/>
        <v>Se calcula por Peso</v>
      </c>
      <c r="K1616" s="3">
        <f t="shared" si="151"/>
        <v>0.75</v>
      </c>
      <c r="L1616" s="5">
        <v>4840</v>
      </c>
      <c r="M1616" s="2" t="str">
        <f t="shared" si="152"/>
        <v>Hasta $9.989</v>
      </c>
      <c r="N1616" s="5">
        <f t="shared" si="153"/>
        <v>700</v>
      </c>
      <c r="O1616" s="6" t="str">
        <f t="shared" si="154"/>
        <v>No aplica (&lt;$19.990)</v>
      </c>
      <c r="P1616" s="7">
        <f t="array" ref="P1616">IF(OR(L1616="",K1616=""),"",IF(L1616&lt;19990,0,IF(L1616&lt;=30000,INDEX(Tarifas!$C$2:$C$37,MATCH(K1616,Tarifas!$A$2:$A$37,1)),IF(L1616&lt;=40000,INDEX(Tarifas!$D$2:$D$37,MATCH(K1616,Tarifas!$A$2:$A$37,1)),INDEX(Tarifas!$E$2:$E$37,MATCH(K1616,Tarifas!$A$2:$A$37,1))))))</f>
        <v>0</v>
      </c>
      <c r="Q1616" s="7">
        <f t="shared" si="155"/>
        <v>700</v>
      </c>
    </row>
    <row r="1617" spans="1:17" ht="15.75" customHeight="1" x14ac:dyDescent="0.25">
      <c r="A1617" s="2">
        <v>123</v>
      </c>
      <c r="B1617" s="2">
        <v>123</v>
      </c>
      <c r="C1617" s="2">
        <v>123</v>
      </c>
      <c r="D1617" s="2" t="s">
        <v>844</v>
      </c>
      <c r="E1617" s="3">
        <v>5</v>
      </c>
      <c r="F1617" s="3">
        <v>15</v>
      </c>
      <c r="G1617" s="3">
        <v>35</v>
      </c>
      <c r="H1617" s="3">
        <v>0.75</v>
      </c>
      <c r="I1617" s="3">
        <v>0.65625</v>
      </c>
      <c r="J1617" s="4" t="str">
        <f t="shared" si="150"/>
        <v>Se calcula por Peso</v>
      </c>
      <c r="K1617" s="3">
        <f t="shared" si="151"/>
        <v>0.75</v>
      </c>
      <c r="L1617" s="5">
        <v>4840</v>
      </c>
      <c r="M1617" s="2" t="str">
        <f t="shared" si="152"/>
        <v>Hasta $9.989</v>
      </c>
      <c r="N1617" s="5">
        <f t="shared" si="153"/>
        <v>700</v>
      </c>
      <c r="O1617" s="6" t="str">
        <f t="shared" si="154"/>
        <v>No aplica (&lt;$19.990)</v>
      </c>
      <c r="P1617" s="7">
        <f t="array" ref="P1617">IF(OR(L1617="",K1617=""),"",IF(L1617&lt;19990,0,IF(L1617&lt;=30000,INDEX(Tarifas!$C$2:$C$37,MATCH(K1617,Tarifas!$A$2:$A$37,1)),IF(L1617&lt;=40000,INDEX(Tarifas!$D$2:$D$37,MATCH(K1617,Tarifas!$A$2:$A$37,1)),INDEX(Tarifas!$E$2:$E$37,MATCH(K1617,Tarifas!$A$2:$A$37,1))))))</f>
        <v>0</v>
      </c>
      <c r="Q1617" s="7">
        <f t="shared" si="155"/>
        <v>700</v>
      </c>
    </row>
    <row r="1618" spans="1:17" ht="15.75" customHeight="1" x14ac:dyDescent="0.25">
      <c r="A1618" s="2">
        <v>123</v>
      </c>
      <c r="B1618" s="2">
        <v>123</v>
      </c>
      <c r="C1618" s="2">
        <v>123</v>
      </c>
      <c r="D1618" s="2" t="s">
        <v>845</v>
      </c>
      <c r="E1618" s="3">
        <v>15</v>
      </c>
      <c r="F1618" s="3">
        <v>20</v>
      </c>
      <c r="G1618" s="3">
        <v>28</v>
      </c>
      <c r="H1618" s="3">
        <v>0.74399999999999999</v>
      </c>
      <c r="I1618" s="3">
        <v>2.1</v>
      </c>
      <c r="J1618" s="4" t="str">
        <f t="shared" si="150"/>
        <v>Se calcula por P volum</v>
      </c>
      <c r="K1618" s="3">
        <f t="shared" si="151"/>
        <v>2.1</v>
      </c>
      <c r="L1618" s="5">
        <v>6990</v>
      </c>
      <c r="M1618" s="2" t="str">
        <f t="shared" si="152"/>
        <v>Hasta $9.989</v>
      </c>
      <c r="N1618" s="5">
        <f t="shared" si="153"/>
        <v>700</v>
      </c>
      <c r="O1618" s="6" t="str">
        <f t="shared" si="154"/>
        <v>No aplica (&lt;$19.990)</v>
      </c>
      <c r="P1618" s="7">
        <f t="array" ref="P1618">IF(OR(L1618="",K1618=""),"",IF(L1618&lt;19990,0,IF(L1618&lt;=30000,INDEX(Tarifas!$C$2:$C$37,MATCH(K1618,Tarifas!$A$2:$A$37,1)),IF(L1618&lt;=40000,INDEX(Tarifas!$D$2:$D$37,MATCH(K1618,Tarifas!$A$2:$A$37,1)),INDEX(Tarifas!$E$2:$E$37,MATCH(K1618,Tarifas!$A$2:$A$37,1))))))</f>
        <v>0</v>
      </c>
      <c r="Q1618" s="7">
        <f t="shared" si="155"/>
        <v>700</v>
      </c>
    </row>
    <row r="1619" spans="1:17" ht="15.75" customHeight="1" x14ac:dyDescent="0.25">
      <c r="A1619" s="2">
        <v>123</v>
      </c>
      <c r="B1619" s="2">
        <v>123</v>
      </c>
      <c r="C1619" s="2">
        <v>123</v>
      </c>
      <c r="D1619" s="2" t="s">
        <v>846</v>
      </c>
      <c r="E1619" s="3">
        <v>12</v>
      </c>
      <c r="F1619" s="3">
        <v>19</v>
      </c>
      <c r="G1619" s="3">
        <v>28</v>
      </c>
      <c r="H1619" s="3">
        <v>0.74299999999999999</v>
      </c>
      <c r="I1619" s="3">
        <v>1.5960000000000001</v>
      </c>
      <c r="J1619" s="4" t="str">
        <f t="shared" si="150"/>
        <v>Se calcula por P volum</v>
      </c>
      <c r="K1619" s="3">
        <f t="shared" si="151"/>
        <v>1.5960000000000001</v>
      </c>
      <c r="L1619" s="5">
        <v>4890</v>
      </c>
      <c r="M1619" s="2" t="str">
        <f t="shared" si="152"/>
        <v>Hasta $9.989</v>
      </c>
      <c r="N1619" s="5">
        <f t="shared" si="153"/>
        <v>700</v>
      </c>
      <c r="O1619" s="6" t="str">
        <f t="shared" si="154"/>
        <v>No aplica (&lt;$19.990)</v>
      </c>
      <c r="P1619" s="7">
        <f t="array" ref="P1619">IF(OR(L1619="",K1619=""),"",IF(L1619&lt;19990,0,IF(L1619&lt;=30000,INDEX(Tarifas!$C$2:$C$37,MATCH(K1619,Tarifas!$A$2:$A$37,1)),IF(L1619&lt;=40000,INDEX(Tarifas!$D$2:$D$37,MATCH(K1619,Tarifas!$A$2:$A$37,1)),INDEX(Tarifas!$E$2:$E$37,MATCH(K1619,Tarifas!$A$2:$A$37,1))))))</f>
        <v>0</v>
      </c>
      <c r="Q1619" s="7">
        <f t="shared" si="155"/>
        <v>700</v>
      </c>
    </row>
    <row r="1620" spans="1:17" ht="15.75" customHeight="1" x14ac:dyDescent="0.25">
      <c r="A1620" s="2">
        <v>123</v>
      </c>
      <c r="B1620" s="2">
        <v>123</v>
      </c>
      <c r="C1620" s="2">
        <v>123</v>
      </c>
      <c r="D1620" s="2" t="s">
        <v>846</v>
      </c>
      <c r="E1620" s="3">
        <v>12</v>
      </c>
      <c r="F1620" s="3">
        <v>19</v>
      </c>
      <c r="G1620" s="3">
        <v>28</v>
      </c>
      <c r="H1620" s="3">
        <v>0.74299999999999999</v>
      </c>
      <c r="I1620" s="3">
        <v>1.5960000000000001</v>
      </c>
      <c r="J1620" s="4" t="str">
        <f t="shared" si="150"/>
        <v>Se calcula por P volum</v>
      </c>
      <c r="K1620" s="3">
        <f t="shared" si="151"/>
        <v>1.5960000000000001</v>
      </c>
      <c r="L1620" s="5">
        <v>4890</v>
      </c>
      <c r="M1620" s="2" t="str">
        <f t="shared" si="152"/>
        <v>Hasta $9.989</v>
      </c>
      <c r="N1620" s="5">
        <f t="shared" si="153"/>
        <v>700</v>
      </c>
      <c r="O1620" s="6" t="str">
        <f t="shared" si="154"/>
        <v>No aplica (&lt;$19.990)</v>
      </c>
      <c r="P1620" s="7">
        <f t="array" ref="P1620">IF(OR(L1620="",K1620=""),"",IF(L1620&lt;19990,0,IF(L1620&lt;=30000,INDEX(Tarifas!$C$2:$C$37,MATCH(K1620,Tarifas!$A$2:$A$37,1)),IF(L1620&lt;=40000,INDEX(Tarifas!$D$2:$D$37,MATCH(K1620,Tarifas!$A$2:$A$37,1)),INDEX(Tarifas!$E$2:$E$37,MATCH(K1620,Tarifas!$A$2:$A$37,1))))))</f>
        <v>0</v>
      </c>
      <c r="Q1620" s="7">
        <f t="shared" si="155"/>
        <v>700</v>
      </c>
    </row>
    <row r="1621" spans="1:17" ht="15.75" customHeight="1" x14ac:dyDescent="0.25">
      <c r="A1621" s="2">
        <v>123</v>
      </c>
      <c r="B1621" s="2">
        <v>123</v>
      </c>
      <c r="C1621" s="2">
        <v>123</v>
      </c>
      <c r="D1621" s="2" t="s">
        <v>847</v>
      </c>
      <c r="E1621" s="3">
        <v>9</v>
      </c>
      <c r="F1621" s="3">
        <v>21</v>
      </c>
      <c r="G1621" s="3">
        <v>31</v>
      </c>
      <c r="H1621" s="3">
        <v>0.74099999999999999</v>
      </c>
      <c r="I1621" s="3">
        <v>1.46475</v>
      </c>
      <c r="J1621" s="4" t="str">
        <f t="shared" si="150"/>
        <v>Se calcula por P volum</v>
      </c>
      <c r="K1621" s="3">
        <f t="shared" si="151"/>
        <v>1.46475</v>
      </c>
      <c r="L1621" s="5">
        <v>1890</v>
      </c>
      <c r="M1621" s="2" t="str">
        <f t="shared" si="152"/>
        <v>Hasta $9.989</v>
      </c>
      <c r="N1621" s="5">
        <f t="shared" si="153"/>
        <v>700</v>
      </c>
      <c r="O1621" s="6" t="str">
        <f t="shared" si="154"/>
        <v>No aplica (&lt;$19.990)</v>
      </c>
      <c r="P1621" s="7">
        <f t="array" ref="P1621">IF(OR(L1621="",K1621=""),"",IF(L1621&lt;19990,0,IF(L1621&lt;=30000,INDEX(Tarifas!$C$2:$C$37,MATCH(K1621,Tarifas!$A$2:$A$37,1)),IF(L1621&lt;=40000,INDEX(Tarifas!$D$2:$D$37,MATCH(K1621,Tarifas!$A$2:$A$37,1)),INDEX(Tarifas!$E$2:$E$37,MATCH(K1621,Tarifas!$A$2:$A$37,1))))))</f>
        <v>0</v>
      </c>
      <c r="Q1621" s="7">
        <f t="shared" si="155"/>
        <v>700</v>
      </c>
    </row>
    <row r="1622" spans="1:17" ht="15.75" customHeight="1" x14ac:dyDescent="0.25">
      <c r="A1622" s="2">
        <v>123</v>
      </c>
      <c r="B1622" s="2">
        <v>123</v>
      </c>
      <c r="C1622" s="2">
        <v>123</v>
      </c>
      <c r="D1622" s="2" t="s">
        <v>848</v>
      </c>
      <c r="E1622" s="3">
        <v>5</v>
      </c>
      <c r="F1622" s="3">
        <v>15</v>
      </c>
      <c r="G1622" s="3">
        <v>27</v>
      </c>
      <c r="H1622" s="3">
        <v>0.73399999999999999</v>
      </c>
      <c r="I1622" s="3">
        <v>0.50624999999999998</v>
      </c>
      <c r="J1622" s="4" t="str">
        <f t="shared" si="150"/>
        <v>Se calcula por Peso</v>
      </c>
      <c r="K1622" s="3">
        <f t="shared" si="151"/>
        <v>0.73399999999999999</v>
      </c>
      <c r="L1622" s="5">
        <v>8420</v>
      </c>
      <c r="M1622" s="2" t="str">
        <f t="shared" si="152"/>
        <v>Hasta $9.989</v>
      </c>
      <c r="N1622" s="5">
        <f t="shared" si="153"/>
        <v>700</v>
      </c>
      <c r="O1622" s="6" t="str">
        <f t="shared" si="154"/>
        <v>No aplica (&lt;$19.990)</v>
      </c>
      <c r="P1622" s="7">
        <f t="array" ref="P1622">IF(OR(L1622="",K1622=""),"",IF(L1622&lt;19990,0,IF(L1622&lt;=30000,INDEX(Tarifas!$C$2:$C$37,MATCH(K1622,Tarifas!$A$2:$A$37,1)),IF(L1622&lt;=40000,INDEX(Tarifas!$D$2:$D$37,MATCH(K1622,Tarifas!$A$2:$A$37,1)),INDEX(Tarifas!$E$2:$E$37,MATCH(K1622,Tarifas!$A$2:$A$37,1))))))</f>
        <v>0</v>
      </c>
      <c r="Q1622" s="7">
        <f t="shared" si="155"/>
        <v>700</v>
      </c>
    </row>
    <row r="1623" spans="1:17" ht="15.75" customHeight="1" x14ac:dyDescent="0.25">
      <c r="A1623" s="2">
        <v>123</v>
      </c>
      <c r="B1623" s="2">
        <v>123</v>
      </c>
      <c r="C1623" s="2">
        <v>123</v>
      </c>
      <c r="D1623" s="2" t="s">
        <v>849</v>
      </c>
      <c r="E1623" s="3">
        <v>11</v>
      </c>
      <c r="F1623" s="3">
        <v>1</v>
      </c>
      <c r="G1623" s="3">
        <v>7</v>
      </c>
      <c r="H1623" s="3">
        <v>0.73299999999999998</v>
      </c>
      <c r="I1623" s="3">
        <v>1.925E-2</v>
      </c>
      <c r="J1623" s="4" t="str">
        <f t="shared" si="150"/>
        <v>Se calcula por Peso</v>
      </c>
      <c r="K1623" s="3">
        <f t="shared" si="151"/>
        <v>0.73299999999999998</v>
      </c>
      <c r="L1623" s="5">
        <v>2290</v>
      </c>
      <c r="M1623" s="2" t="str">
        <f t="shared" si="152"/>
        <v>Hasta $9.989</v>
      </c>
      <c r="N1623" s="5">
        <f t="shared" si="153"/>
        <v>700</v>
      </c>
      <c r="O1623" s="6" t="str">
        <f t="shared" si="154"/>
        <v>No aplica (&lt;$19.990)</v>
      </c>
      <c r="P1623" s="7">
        <f t="array" ref="P1623">IF(OR(L1623="",K1623=""),"",IF(L1623&lt;19990,0,IF(L1623&lt;=30000,INDEX(Tarifas!$C$2:$C$37,MATCH(K1623,Tarifas!$A$2:$A$37,1)),IF(L1623&lt;=40000,INDEX(Tarifas!$D$2:$D$37,MATCH(K1623,Tarifas!$A$2:$A$37,1)),INDEX(Tarifas!$E$2:$E$37,MATCH(K1623,Tarifas!$A$2:$A$37,1))))))</f>
        <v>0</v>
      </c>
      <c r="Q1623" s="7">
        <f t="shared" si="155"/>
        <v>700</v>
      </c>
    </row>
    <row r="1624" spans="1:17" ht="15.75" customHeight="1" x14ac:dyDescent="0.25">
      <c r="A1624" s="2">
        <v>123</v>
      </c>
      <c r="B1624" s="2">
        <v>123</v>
      </c>
      <c r="C1624" s="2">
        <v>123</v>
      </c>
      <c r="D1624" s="2" t="s">
        <v>850</v>
      </c>
      <c r="E1624" s="3">
        <v>4</v>
      </c>
      <c r="F1624" s="3">
        <v>6</v>
      </c>
      <c r="G1624" s="3">
        <v>38</v>
      </c>
      <c r="H1624" s="3">
        <v>0.73199999999999998</v>
      </c>
      <c r="I1624" s="3">
        <v>0.22800000000000001</v>
      </c>
      <c r="J1624" s="4" t="str">
        <f t="shared" si="150"/>
        <v>Se calcula por Peso</v>
      </c>
      <c r="K1624" s="3">
        <f t="shared" si="151"/>
        <v>0.73199999999999998</v>
      </c>
      <c r="L1624" s="5">
        <v>5490</v>
      </c>
      <c r="M1624" s="2" t="str">
        <f t="shared" si="152"/>
        <v>Hasta $9.989</v>
      </c>
      <c r="N1624" s="5">
        <f t="shared" si="153"/>
        <v>700</v>
      </c>
      <c r="O1624" s="6" t="str">
        <f t="shared" si="154"/>
        <v>No aplica (&lt;$19.990)</v>
      </c>
      <c r="P1624" s="7">
        <f t="array" ref="P1624">IF(OR(L1624="",K1624=""),"",IF(L1624&lt;19990,0,IF(L1624&lt;=30000,INDEX(Tarifas!$C$2:$C$37,MATCH(K1624,Tarifas!$A$2:$A$37,1)),IF(L1624&lt;=40000,INDEX(Tarifas!$D$2:$D$37,MATCH(K1624,Tarifas!$A$2:$A$37,1)),INDEX(Tarifas!$E$2:$E$37,MATCH(K1624,Tarifas!$A$2:$A$37,1))))))</f>
        <v>0</v>
      </c>
      <c r="Q1624" s="7">
        <f t="shared" si="155"/>
        <v>700</v>
      </c>
    </row>
    <row r="1625" spans="1:17" ht="15.75" customHeight="1" x14ac:dyDescent="0.25">
      <c r="A1625" s="2">
        <v>123</v>
      </c>
      <c r="B1625" s="2">
        <v>123</v>
      </c>
      <c r="C1625" s="2">
        <v>123</v>
      </c>
      <c r="D1625" s="2" t="s">
        <v>851</v>
      </c>
      <c r="E1625" s="3">
        <v>7</v>
      </c>
      <c r="F1625" s="3">
        <v>16</v>
      </c>
      <c r="G1625" s="3">
        <v>26</v>
      </c>
      <c r="H1625" s="3">
        <v>0.73199999999999998</v>
      </c>
      <c r="I1625" s="3">
        <v>0.72799999999999998</v>
      </c>
      <c r="J1625" s="4" t="str">
        <f t="shared" si="150"/>
        <v>Se calcula por Peso</v>
      </c>
      <c r="K1625" s="3">
        <f t="shared" si="151"/>
        <v>0.73199999999999998</v>
      </c>
      <c r="L1625" s="5">
        <v>34789</v>
      </c>
      <c r="M1625" s="2" t="str">
        <f t="shared" si="152"/>
        <v>Sin costo fijo</v>
      </c>
      <c r="N1625" s="5">
        <f t="shared" si="153"/>
        <v>0</v>
      </c>
      <c r="O1625" s="6" t="str">
        <f t="shared" si="154"/>
        <v>$30.001-$40.000</v>
      </c>
      <c r="P1625" s="7">
        <f t="array" ref="P1625">IF(OR(L1625="",K1625=""),"",IF(L1625&lt;19990,0,IF(L1625&lt;=30000,INDEX(Tarifas!$C$2:$C$37,MATCH(K1625,Tarifas!$A$2:$A$37,1)),IF(L1625&lt;=40000,INDEX(Tarifas!$D$2:$D$37,MATCH(K1625,Tarifas!$A$2:$A$37,1)),INDEX(Tarifas!$E$2:$E$37,MATCH(K1625,Tarifas!$A$2:$A$37,1))))))</f>
        <v>2790</v>
      </c>
      <c r="Q1625" s="7">
        <f t="shared" si="155"/>
        <v>2790</v>
      </c>
    </row>
    <row r="1626" spans="1:17" ht="15.75" customHeight="1" x14ac:dyDescent="0.25">
      <c r="A1626" s="2">
        <v>123</v>
      </c>
      <c r="B1626" s="2">
        <v>123</v>
      </c>
      <c r="C1626" s="2">
        <v>123</v>
      </c>
      <c r="D1626" s="2" t="s">
        <v>851</v>
      </c>
      <c r="E1626" s="3">
        <v>7</v>
      </c>
      <c r="F1626" s="3">
        <v>16</v>
      </c>
      <c r="G1626" s="3">
        <v>26</v>
      </c>
      <c r="H1626" s="3">
        <v>0.73199999999999998</v>
      </c>
      <c r="I1626" s="3">
        <v>0.72799999999999998</v>
      </c>
      <c r="J1626" s="4" t="str">
        <f t="shared" si="150"/>
        <v>Se calcula por Peso</v>
      </c>
      <c r="K1626" s="3">
        <f t="shared" si="151"/>
        <v>0.73199999999999998</v>
      </c>
      <c r="L1626" s="5">
        <v>34789</v>
      </c>
      <c r="M1626" s="2" t="str">
        <f t="shared" si="152"/>
        <v>Sin costo fijo</v>
      </c>
      <c r="N1626" s="5">
        <f t="shared" si="153"/>
        <v>0</v>
      </c>
      <c r="O1626" s="6" t="str">
        <f t="shared" si="154"/>
        <v>$30.001-$40.000</v>
      </c>
      <c r="P1626" s="7">
        <f t="array" ref="P1626">IF(OR(L1626="",K1626=""),"",IF(L1626&lt;19990,0,IF(L1626&lt;=30000,INDEX(Tarifas!$C$2:$C$37,MATCH(K1626,Tarifas!$A$2:$A$37,1)),IF(L1626&lt;=40000,INDEX(Tarifas!$D$2:$D$37,MATCH(K1626,Tarifas!$A$2:$A$37,1)),INDEX(Tarifas!$E$2:$E$37,MATCH(K1626,Tarifas!$A$2:$A$37,1))))))</f>
        <v>2790</v>
      </c>
      <c r="Q1626" s="7">
        <f t="shared" si="155"/>
        <v>2790</v>
      </c>
    </row>
    <row r="1627" spans="1:17" ht="15.75" customHeight="1" x14ac:dyDescent="0.25">
      <c r="A1627" s="2">
        <v>123</v>
      </c>
      <c r="B1627" s="2">
        <v>123</v>
      </c>
      <c r="C1627" s="2">
        <v>123</v>
      </c>
      <c r="D1627" s="2" t="s">
        <v>852</v>
      </c>
      <c r="E1627" s="3">
        <v>13</v>
      </c>
      <c r="F1627" s="3">
        <v>14</v>
      </c>
      <c r="G1627" s="3">
        <v>29</v>
      </c>
      <c r="H1627" s="3">
        <v>0.73</v>
      </c>
      <c r="I1627" s="3">
        <v>1.3194999999999999</v>
      </c>
      <c r="J1627" s="4" t="str">
        <f t="shared" si="150"/>
        <v>Se calcula por P volum</v>
      </c>
      <c r="K1627" s="3">
        <f t="shared" si="151"/>
        <v>1.3194999999999999</v>
      </c>
      <c r="L1627" s="5">
        <v>4190</v>
      </c>
      <c r="M1627" s="2" t="str">
        <f t="shared" si="152"/>
        <v>Hasta $9.989</v>
      </c>
      <c r="N1627" s="5">
        <f t="shared" si="153"/>
        <v>700</v>
      </c>
      <c r="O1627" s="6" t="str">
        <f t="shared" si="154"/>
        <v>No aplica (&lt;$19.990)</v>
      </c>
      <c r="P1627" s="7">
        <f t="array" ref="P1627">IF(OR(L1627="",K1627=""),"",IF(L1627&lt;19990,0,IF(L1627&lt;=30000,INDEX(Tarifas!$C$2:$C$37,MATCH(K1627,Tarifas!$A$2:$A$37,1)),IF(L1627&lt;=40000,INDEX(Tarifas!$D$2:$D$37,MATCH(K1627,Tarifas!$A$2:$A$37,1)),INDEX(Tarifas!$E$2:$E$37,MATCH(K1627,Tarifas!$A$2:$A$37,1))))))</f>
        <v>0</v>
      </c>
      <c r="Q1627" s="7">
        <f t="shared" si="155"/>
        <v>700</v>
      </c>
    </row>
    <row r="1628" spans="1:17" ht="15.75" customHeight="1" x14ac:dyDescent="0.25">
      <c r="A1628" s="2">
        <v>123</v>
      </c>
      <c r="B1628" s="2">
        <v>123</v>
      </c>
      <c r="C1628" s="2">
        <v>123</v>
      </c>
      <c r="D1628" s="2" t="s">
        <v>853</v>
      </c>
      <c r="E1628" s="3">
        <v>6</v>
      </c>
      <c r="F1628" s="3">
        <v>10</v>
      </c>
      <c r="G1628" s="3">
        <v>14</v>
      </c>
      <c r="H1628" s="3">
        <v>0.73</v>
      </c>
      <c r="I1628" s="3">
        <v>0.21</v>
      </c>
      <c r="J1628" s="4" t="str">
        <f t="shared" si="150"/>
        <v>Se calcula por Peso</v>
      </c>
      <c r="K1628" s="3">
        <f t="shared" si="151"/>
        <v>0.73</v>
      </c>
      <c r="L1628" s="5">
        <v>3190</v>
      </c>
      <c r="M1628" s="2" t="str">
        <f t="shared" si="152"/>
        <v>Hasta $9.989</v>
      </c>
      <c r="N1628" s="5">
        <f t="shared" si="153"/>
        <v>700</v>
      </c>
      <c r="O1628" s="6" t="str">
        <f t="shared" si="154"/>
        <v>No aplica (&lt;$19.990)</v>
      </c>
      <c r="P1628" s="7">
        <f t="array" ref="P1628">IF(OR(L1628="",K1628=""),"",IF(L1628&lt;19990,0,IF(L1628&lt;=30000,INDEX(Tarifas!$C$2:$C$37,MATCH(K1628,Tarifas!$A$2:$A$37,1)),IF(L1628&lt;=40000,INDEX(Tarifas!$D$2:$D$37,MATCH(K1628,Tarifas!$A$2:$A$37,1)),INDEX(Tarifas!$E$2:$E$37,MATCH(K1628,Tarifas!$A$2:$A$37,1))))))</f>
        <v>0</v>
      </c>
      <c r="Q1628" s="7">
        <f t="shared" si="155"/>
        <v>700</v>
      </c>
    </row>
    <row r="1629" spans="1:17" ht="15.75" customHeight="1" x14ac:dyDescent="0.25">
      <c r="A1629" s="2">
        <v>123</v>
      </c>
      <c r="B1629" s="2">
        <v>123</v>
      </c>
      <c r="C1629" s="2">
        <v>123</v>
      </c>
      <c r="D1629" s="2" t="s">
        <v>854</v>
      </c>
      <c r="E1629" s="3">
        <v>8</v>
      </c>
      <c r="F1629" s="3">
        <v>11</v>
      </c>
      <c r="G1629" s="3">
        <v>27</v>
      </c>
      <c r="H1629" s="3">
        <v>0.73</v>
      </c>
      <c r="I1629" s="3">
        <v>0.59399999999999997</v>
      </c>
      <c r="J1629" s="4" t="str">
        <f t="shared" si="150"/>
        <v>Se calcula por Peso</v>
      </c>
      <c r="K1629" s="3">
        <f t="shared" si="151"/>
        <v>0.73</v>
      </c>
      <c r="L1629" s="5">
        <v>8190</v>
      </c>
      <c r="M1629" s="2" t="str">
        <f t="shared" si="152"/>
        <v>Hasta $9.989</v>
      </c>
      <c r="N1629" s="5">
        <f t="shared" si="153"/>
        <v>700</v>
      </c>
      <c r="O1629" s="6" t="str">
        <f t="shared" si="154"/>
        <v>No aplica (&lt;$19.990)</v>
      </c>
      <c r="P1629" s="7">
        <f t="array" ref="P1629">IF(OR(L1629="",K1629=""),"",IF(L1629&lt;19990,0,IF(L1629&lt;=30000,INDEX(Tarifas!$C$2:$C$37,MATCH(K1629,Tarifas!$A$2:$A$37,1)),IF(L1629&lt;=40000,INDEX(Tarifas!$D$2:$D$37,MATCH(K1629,Tarifas!$A$2:$A$37,1)),INDEX(Tarifas!$E$2:$E$37,MATCH(K1629,Tarifas!$A$2:$A$37,1))))))</f>
        <v>0</v>
      </c>
      <c r="Q1629" s="7">
        <f t="shared" si="155"/>
        <v>700</v>
      </c>
    </row>
    <row r="1630" spans="1:17" ht="15.75" customHeight="1" x14ac:dyDescent="0.25">
      <c r="A1630" s="2">
        <v>123</v>
      </c>
      <c r="B1630" s="2">
        <v>123</v>
      </c>
      <c r="C1630" s="2">
        <v>123</v>
      </c>
      <c r="D1630" s="2" t="s">
        <v>854</v>
      </c>
      <c r="E1630" s="3">
        <v>8</v>
      </c>
      <c r="F1630" s="3">
        <v>11</v>
      </c>
      <c r="G1630" s="3">
        <v>27</v>
      </c>
      <c r="H1630" s="3">
        <v>0.73</v>
      </c>
      <c r="I1630" s="3">
        <v>0.59399999999999997</v>
      </c>
      <c r="J1630" s="4" t="str">
        <f t="shared" si="150"/>
        <v>Se calcula por Peso</v>
      </c>
      <c r="K1630" s="3">
        <f t="shared" si="151"/>
        <v>0.73</v>
      </c>
      <c r="L1630" s="5">
        <v>8190</v>
      </c>
      <c r="M1630" s="2" t="str">
        <f t="shared" si="152"/>
        <v>Hasta $9.989</v>
      </c>
      <c r="N1630" s="5">
        <f t="shared" si="153"/>
        <v>700</v>
      </c>
      <c r="O1630" s="6" t="str">
        <f t="shared" si="154"/>
        <v>No aplica (&lt;$19.990)</v>
      </c>
      <c r="P1630" s="7">
        <f t="array" ref="P1630">IF(OR(L1630="",K1630=""),"",IF(L1630&lt;19990,0,IF(L1630&lt;=30000,INDEX(Tarifas!$C$2:$C$37,MATCH(K1630,Tarifas!$A$2:$A$37,1)),IF(L1630&lt;=40000,INDEX(Tarifas!$D$2:$D$37,MATCH(K1630,Tarifas!$A$2:$A$37,1)),INDEX(Tarifas!$E$2:$E$37,MATCH(K1630,Tarifas!$A$2:$A$37,1))))))</f>
        <v>0</v>
      </c>
      <c r="Q1630" s="7">
        <f t="shared" si="155"/>
        <v>700</v>
      </c>
    </row>
    <row r="1631" spans="1:17" ht="15.75" customHeight="1" x14ac:dyDescent="0.25">
      <c r="A1631" s="2">
        <v>123</v>
      </c>
      <c r="B1631" s="2">
        <v>123</v>
      </c>
      <c r="C1631" s="2">
        <v>123</v>
      </c>
      <c r="D1631" s="2" t="s">
        <v>855</v>
      </c>
      <c r="E1631" s="3">
        <v>11</v>
      </c>
      <c r="F1631" s="3">
        <v>14</v>
      </c>
      <c r="G1631" s="3">
        <v>20</v>
      </c>
      <c r="H1631" s="3">
        <v>0.72899999999999998</v>
      </c>
      <c r="I1631" s="3">
        <v>0.77</v>
      </c>
      <c r="J1631" s="4" t="str">
        <f t="shared" si="150"/>
        <v>Se calcula por P volum</v>
      </c>
      <c r="K1631" s="3">
        <f t="shared" si="151"/>
        <v>0.77</v>
      </c>
      <c r="L1631" s="5">
        <v>2220</v>
      </c>
      <c r="M1631" s="2" t="str">
        <f t="shared" si="152"/>
        <v>Hasta $9.989</v>
      </c>
      <c r="N1631" s="5">
        <f t="shared" si="153"/>
        <v>700</v>
      </c>
      <c r="O1631" s="6" t="str">
        <f t="shared" si="154"/>
        <v>No aplica (&lt;$19.990)</v>
      </c>
      <c r="P1631" s="7">
        <f t="array" ref="P1631">IF(OR(L1631="",K1631=""),"",IF(L1631&lt;19990,0,IF(L1631&lt;=30000,INDEX(Tarifas!$C$2:$C$37,MATCH(K1631,Tarifas!$A$2:$A$37,1)),IF(L1631&lt;=40000,INDEX(Tarifas!$D$2:$D$37,MATCH(K1631,Tarifas!$A$2:$A$37,1)),INDEX(Tarifas!$E$2:$E$37,MATCH(K1631,Tarifas!$A$2:$A$37,1))))))</f>
        <v>0</v>
      </c>
      <c r="Q1631" s="7">
        <f t="shared" si="155"/>
        <v>700</v>
      </c>
    </row>
    <row r="1632" spans="1:17" ht="15.75" customHeight="1" x14ac:dyDescent="0.25">
      <c r="A1632" s="2">
        <v>123</v>
      </c>
      <c r="B1632" s="2">
        <v>123</v>
      </c>
      <c r="C1632" s="2">
        <v>123</v>
      </c>
      <c r="D1632" s="2" t="s">
        <v>856</v>
      </c>
      <c r="E1632" s="3">
        <v>12</v>
      </c>
      <c r="F1632" s="3">
        <v>16</v>
      </c>
      <c r="G1632" s="3">
        <v>25</v>
      </c>
      <c r="H1632" s="3">
        <v>0.72799999999999998</v>
      </c>
      <c r="I1632" s="3">
        <v>1.2</v>
      </c>
      <c r="J1632" s="4" t="str">
        <f t="shared" si="150"/>
        <v>Se calcula por P volum</v>
      </c>
      <c r="K1632" s="3">
        <f t="shared" si="151"/>
        <v>1.2</v>
      </c>
      <c r="L1632" s="5">
        <v>3690</v>
      </c>
      <c r="M1632" s="2" t="str">
        <f t="shared" si="152"/>
        <v>Hasta $9.989</v>
      </c>
      <c r="N1632" s="5">
        <f t="shared" si="153"/>
        <v>700</v>
      </c>
      <c r="O1632" s="6" t="str">
        <f t="shared" si="154"/>
        <v>No aplica (&lt;$19.990)</v>
      </c>
      <c r="P1632" s="7">
        <f t="array" ref="P1632">IF(OR(L1632="",K1632=""),"",IF(L1632&lt;19990,0,IF(L1632&lt;=30000,INDEX(Tarifas!$C$2:$C$37,MATCH(K1632,Tarifas!$A$2:$A$37,1)),IF(L1632&lt;=40000,INDEX(Tarifas!$D$2:$D$37,MATCH(K1632,Tarifas!$A$2:$A$37,1)),INDEX(Tarifas!$E$2:$E$37,MATCH(K1632,Tarifas!$A$2:$A$37,1))))))</f>
        <v>0</v>
      </c>
      <c r="Q1632" s="7">
        <f t="shared" si="155"/>
        <v>700</v>
      </c>
    </row>
    <row r="1633" spans="1:17" ht="15.75" customHeight="1" x14ac:dyDescent="0.25">
      <c r="A1633" s="2">
        <v>123</v>
      </c>
      <c r="B1633" s="2">
        <v>123</v>
      </c>
      <c r="C1633" s="2">
        <v>123</v>
      </c>
      <c r="D1633" s="2" t="s">
        <v>856</v>
      </c>
      <c r="E1633" s="3">
        <v>12</v>
      </c>
      <c r="F1633" s="3">
        <v>16</v>
      </c>
      <c r="G1633" s="3">
        <v>25</v>
      </c>
      <c r="H1633" s="3">
        <v>0.72799999999999998</v>
      </c>
      <c r="I1633" s="3">
        <v>1.2</v>
      </c>
      <c r="J1633" s="4" t="str">
        <f t="shared" si="150"/>
        <v>Se calcula por P volum</v>
      </c>
      <c r="K1633" s="3">
        <f t="shared" si="151"/>
        <v>1.2</v>
      </c>
      <c r="L1633" s="5">
        <v>3690</v>
      </c>
      <c r="M1633" s="2" t="str">
        <f t="shared" si="152"/>
        <v>Hasta $9.989</v>
      </c>
      <c r="N1633" s="5">
        <f t="shared" si="153"/>
        <v>700</v>
      </c>
      <c r="O1633" s="6" t="str">
        <f t="shared" si="154"/>
        <v>No aplica (&lt;$19.990)</v>
      </c>
      <c r="P1633" s="7">
        <f t="array" ref="P1633">IF(OR(L1633="",K1633=""),"",IF(L1633&lt;19990,0,IF(L1633&lt;=30000,INDEX(Tarifas!$C$2:$C$37,MATCH(K1633,Tarifas!$A$2:$A$37,1)),IF(L1633&lt;=40000,INDEX(Tarifas!$D$2:$D$37,MATCH(K1633,Tarifas!$A$2:$A$37,1)),INDEX(Tarifas!$E$2:$E$37,MATCH(K1633,Tarifas!$A$2:$A$37,1))))))</f>
        <v>0</v>
      </c>
      <c r="Q1633" s="7">
        <f t="shared" si="155"/>
        <v>700</v>
      </c>
    </row>
    <row r="1634" spans="1:17" ht="15.75" customHeight="1" x14ac:dyDescent="0.25">
      <c r="A1634" s="2">
        <v>123</v>
      </c>
      <c r="B1634" s="2">
        <v>123</v>
      </c>
      <c r="C1634" s="2">
        <v>123</v>
      </c>
      <c r="D1634" s="2" t="s">
        <v>857</v>
      </c>
      <c r="E1634" s="3">
        <v>6</v>
      </c>
      <c r="F1634" s="3">
        <v>23</v>
      </c>
      <c r="G1634" s="3">
        <v>25</v>
      </c>
      <c r="H1634" s="3">
        <v>0.72099999999999997</v>
      </c>
      <c r="I1634" s="3">
        <v>0.86250000000000004</v>
      </c>
      <c r="J1634" s="4" t="str">
        <f t="shared" si="150"/>
        <v>Se calcula por P volum</v>
      </c>
      <c r="K1634" s="3">
        <f t="shared" si="151"/>
        <v>0.86250000000000004</v>
      </c>
      <c r="L1634" s="5">
        <v>14540</v>
      </c>
      <c r="M1634" s="2" t="str">
        <f t="shared" si="152"/>
        <v>$9.990-$19.990</v>
      </c>
      <c r="N1634" s="5">
        <f t="shared" si="153"/>
        <v>1000</v>
      </c>
      <c r="O1634" s="6" t="str">
        <f t="shared" si="154"/>
        <v>No aplica (&lt;$19.990)</v>
      </c>
      <c r="P1634" s="7">
        <f t="array" ref="P1634">IF(OR(L1634="",K1634=""),"",IF(L1634&lt;19990,0,IF(L1634&lt;=30000,INDEX(Tarifas!$C$2:$C$37,MATCH(K1634,Tarifas!$A$2:$A$37,1)),IF(L1634&lt;=40000,INDEX(Tarifas!$D$2:$D$37,MATCH(K1634,Tarifas!$A$2:$A$37,1)),INDEX(Tarifas!$E$2:$E$37,MATCH(K1634,Tarifas!$A$2:$A$37,1))))))</f>
        <v>0</v>
      </c>
      <c r="Q1634" s="7">
        <f t="shared" si="155"/>
        <v>1000</v>
      </c>
    </row>
    <row r="1635" spans="1:17" ht="15.75" customHeight="1" x14ac:dyDescent="0.25">
      <c r="A1635" s="2">
        <v>123</v>
      </c>
      <c r="B1635" s="2">
        <v>123</v>
      </c>
      <c r="C1635" s="2">
        <v>123</v>
      </c>
      <c r="D1635" s="2" t="s">
        <v>858</v>
      </c>
      <c r="E1635" s="3">
        <v>11</v>
      </c>
      <c r="F1635" s="3">
        <v>32</v>
      </c>
      <c r="G1635" s="3">
        <v>43</v>
      </c>
      <c r="H1635" s="3">
        <v>0.72</v>
      </c>
      <c r="I1635" s="3">
        <v>3.7839999999999998</v>
      </c>
      <c r="J1635" s="4" t="str">
        <f t="shared" si="150"/>
        <v>Se calcula por P volum</v>
      </c>
      <c r="K1635" s="3">
        <f t="shared" si="151"/>
        <v>3.7839999999999998</v>
      </c>
      <c r="L1635" s="5">
        <v>13570</v>
      </c>
      <c r="M1635" s="2" t="str">
        <f t="shared" si="152"/>
        <v>$9.990-$19.990</v>
      </c>
      <c r="N1635" s="5">
        <f t="shared" si="153"/>
        <v>1000</v>
      </c>
      <c r="O1635" s="6" t="str">
        <f t="shared" si="154"/>
        <v>No aplica (&lt;$19.990)</v>
      </c>
      <c r="P1635" s="7">
        <f t="array" ref="P1635">IF(OR(L1635="",K1635=""),"",IF(L1635&lt;19990,0,IF(L1635&lt;=30000,INDEX(Tarifas!$C$2:$C$37,MATCH(K1635,Tarifas!$A$2:$A$37,1)),IF(L1635&lt;=40000,INDEX(Tarifas!$D$2:$D$37,MATCH(K1635,Tarifas!$A$2:$A$37,1)),INDEX(Tarifas!$E$2:$E$37,MATCH(K1635,Tarifas!$A$2:$A$37,1))))))</f>
        <v>0</v>
      </c>
      <c r="Q1635" s="7">
        <f t="shared" si="155"/>
        <v>1000</v>
      </c>
    </row>
    <row r="1636" spans="1:17" ht="15.75" customHeight="1" x14ac:dyDescent="0.25">
      <c r="A1636" s="2">
        <v>123</v>
      </c>
      <c r="B1636" s="2">
        <v>123</v>
      </c>
      <c r="C1636" s="2">
        <v>123</v>
      </c>
      <c r="D1636" s="2" t="s">
        <v>859</v>
      </c>
      <c r="E1636" s="3">
        <v>7</v>
      </c>
      <c r="F1636" s="3">
        <v>18</v>
      </c>
      <c r="G1636" s="3">
        <v>30</v>
      </c>
      <c r="H1636" s="3">
        <v>0.71399999999999997</v>
      </c>
      <c r="I1636" s="3">
        <v>0.94499999999999995</v>
      </c>
      <c r="J1636" s="4" t="str">
        <f t="shared" si="150"/>
        <v>Se calcula por P volum</v>
      </c>
      <c r="K1636" s="3">
        <f t="shared" si="151"/>
        <v>0.94499999999999995</v>
      </c>
      <c r="L1636" s="5">
        <v>9380</v>
      </c>
      <c r="M1636" s="2" t="str">
        <f t="shared" si="152"/>
        <v>Hasta $9.989</v>
      </c>
      <c r="N1636" s="5">
        <f t="shared" si="153"/>
        <v>700</v>
      </c>
      <c r="O1636" s="6" t="str">
        <f t="shared" si="154"/>
        <v>No aplica (&lt;$19.990)</v>
      </c>
      <c r="P1636" s="7">
        <f t="array" ref="P1636">IF(OR(L1636="",K1636=""),"",IF(L1636&lt;19990,0,IF(L1636&lt;=30000,INDEX(Tarifas!$C$2:$C$37,MATCH(K1636,Tarifas!$A$2:$A$37,1)),IF(L1636&lt;=40000,INDEX(Tarifas!$D$2:$D$37,MATCH(K1636,Tarifas!$A$2:$A$37,1)),INDEX(Tarifas!$E$2:$E$37,MATCH(K1636,Tarifas!$A$2:$A$37,1))))))</f>
        <v>0</v>
      </c>
      <c r="Q1636" s="7">
        <f t="shared" si="155"/>
        <v>700</v>
      </c>
    </row>
    <row r="1637" spans="1:17" ht="15.75" customHeight="1" x14ac:dyDescent="0.25">
      <c r="A1637" s="2">
        <v>123</v>
      </c>
      <c r="B1637" s="2">
        <v>123</v>
      </c>
      <c r="C1637" s="2">
        <v>123</v>
      </c>
      <c r="D1637" s="2" t="s">
        <v>859</v>
      </c>
      <c r="E1637" s="3">
        <v>7</v>
      </c>
      <c r="F1637" s="3">
        <v>18</v>
      </c>
      <c r="G1637" s="3">
        <v>30</v>
      </c>
      <c r="H1637" s="3">
        <v>0.71399999999999997</v>
      </c>
      <c r="I1637" s="3">
        <v>0.94499999999999995</v>
      </c>
      <c r="J1637" s="4" t="str">
        <f t="shared" si="150"/>
        <v>Se calcula por P volum</v>
      </c>
      <c r="K1637" s="3">
        <f t="shared" si="151"/>
        <v>0.94499999999999995</v>
      </c>
      <c r="L1637" s="5">
        <v>9380</v>
      </c>
      <c r="M1637" s="2" t="str">
        <f t="shared" si="152"/>
        <v>Hasta $9.989</v>
      </c>
      <c r="N1637" s="5">
        <f t="shared" si="153"/>
        <v>700</v>
      </c>
      <c r="O1637" s="6" t="str">
        <f t="shared" si="154"/>
        <v>No aplica (&lt;$19.990)</v>
      </c>
      <c r="P1637" s="7">
        <f t="array" ref="P1637">IF(OR(L1637="",K1637=""),"",IF(L1637&lt;19990,0,IF(L1637&lt;=30000,INDEX(Tarifas!$C$2:$C$37,MATCH(K1637,Tarifas!$A$2:$A$37,1)),IF(L1637&lt;=40000,INDEX(Tarifas!$D$2:$D$37,MATCH(K1637,Tarifas!$A$2:$A$37,1)),INDEX(Tarifas!$E$2:$E$37,MATCH(K1637,Tarifas!$A$2:$A$37,1))))))</f>
        <v>0</v>
      </c>
      <c r="Q1637" s="7">
        <f t="shared" si="155"/>
        <v>700</v>
      </c>
    </row>
    <row r="1638" spans="1:17" ht="15.75" customHeight="1" x14ac:dyDescent="0.25">
      <c r="A1638" s="2">
        <v>123</v>
      </c>
      <c r="B1638" s="2">
        <v>123</v>
      </c>
      <c r="C1638" s="2">
        <v>123</v>
      </c>
      <c r="D1638" s="2" t="s">
        <v>860</v>
      </c>
      <c r="E1638" s="3">
        <v>4</v>
      </c>
      <c r="F1638" s="3">
        <v>26</v>
      </c>
      <c r="G1638" s="3">
        <v>38</v>
      </c>
      <c r="H1638" s="3">
        <v>0.71099999999999997</v>
      </c>
      <c r="I1638" s="3">
        <v>0.98799999999999999</v>
      </c>
      <c r="J1638" s="4" t="str">
        <f t="shared" si="150"/>
        <v>Se calcula por P volum</v>
      </c>
      <c r="K1638" s="3">
        <f t="shared" si="151"/>
        <v>0.98799999999999999</v>
      </c>
      <c r="L1638" s="5">
        <v>3990</v>
      </c>
      <c r="M1638" s="2" t="str">
        <f t="shared" si="152"/>
        <v>Hasta $9.989</v>
      </c>
      <c r="N1638" s="5">
        <f t="shared" si="153"/>
        <v>700</v>
      </c>
      <c r="O1638" s="6" t="str">
        <f t="shared" si="154"/>
        <v>No aplica (&lt;$19.990)</v>
      </c>
      <c r="P1638" s="7">
        <f t="array" ref="P1638">IF(OR(L1638="",K1638=""),"",IF(L1638&lt;19990,0,IF(L1638&lt;=30000,INDEX(Tarifas!$C$2:$C$37,MATCH(K1638,Tarifas!$A$2:$A$37,1)),IF(L1638&lt;=40000,INDEX(Tarifas!$D$2:$D$37,MATCH(K1638,Tarifas!$A$2:$A$37,1)),INDEX(Tarifas!$E$2:$E$37,MATCH(K1638,Tarifas!$A$2:$A$37,1))))))</f>
        <v>0</v>
      </c>
      <c r="Q1638" s="7">
        <f t="shared" si="155"/>
        <v>700</v>
      </c>
    </row>
    <row r="1639" spans="1:17" ht="15.75" customHeight="1" x14ac:dyDescent="0.25">
      <c r="A1639" s="2">
        <v>123</v>
      </c>
      <c r="B1639" s="2">
        <v>123</v>
      </c>
      <c r="C1639" s="2">
        <v>123</v>
      </c>
      <c r="D1639" s="2" t="s">
        <v>860</v>
      </c>
      <c r="E1639" s="3">
        <v>4</v>
      </c>
      <c r="F1639" s="3">
        <v>26</v>
      </c>
      <c r="G1639" s="3">
        <v>38</v>
      </c>
      <c r="H1639" s="3">
        <v>0.71099999999999997</v>
      </c>
      <c r="I1639" s="3">
        <v>0.98799999999999999</v>
      </c>
      <c r="J1639" s="4" t="str">
        <f t="shared" si="150"/>
        <v>Se calcula por P volum</v>
      </c>
      <c r="K1639" s="3">
        <f t="shared" si="151"/>
        <v>0.98799999999999999</v>
      </c>
      <c r="L1639" s="5">
        <v>3990</v>
      </c>
      <c r="M1639" s="2" t="str">
        <f t="shared" si="152"/>
        <v>Hasta $9.989</v>
      </c>
      <c r="N1639" s="5">
        <f t="shared" si="153"/>
        <v>700</v>
      </c>
      <c r="O1639" s="6" t="str">
        <f t="shared" si="154"/>
        <v>No aplica (&lt;$19.990)</v>
      </c>
      <c r="P1639" s="7">
        <f t="array" ref="P1639">IF(OR(L1639="",K1639=""),"",IF(L1639&lt;19990,0,IF(L1639&lt;=30000,INDEX(Tarifas!$C$2:$C$37,MATCH(K1639,Tarifas!$A$2:$A$37,1)),IF(L1639&lt;=40000,INDEX(Tarifas!$D$2:$D$37,MATCH(K1639,Tarifas!$A$2:$A$37,1)),INDEX(Tarifas!$E$2:$E$37,MATCH(K1639,Tarifas!$A$2:$A$37,1))))))</f>
        <v>0</v>
      </c>
      <c r="Q1639" s="7">
        <f t="shared" si="155"/>
        <v>700</v>
      </c>
    </row>
    <row r="1640" spans="1:17" ht="15.75" customHeight="1" x14ac:dyDescent="0.25">
      <c r="A1640" s="2">
        <v>123</v>
      </c>
      <c r="B1640" s="2">
        <v>123</v>
      </c>
      <c r="C1640" s="2">
        <v>123</v>
      </c>
      <c r="D1640" s="2" t="s">
        <v>861</v>
      </c>
      <c r="E1640" s="3">
        <v>5</v>
      </c>
      <c r="F1640" s="3">
        <v>18</v>
      </c>
      <c r="G1640" s="3">
        <v>28</v>
      </c>
      <c r="H1640" s="3">
        <v>0.71</v>
      </c>
      <c r="I1640" s="3">
        <v>0.63</v>
      </c>
      <c r="J1640" s="4" t="str">
        <f t="shared" si="150"/>
        <v>Se calcula por Peso</v>
      </c>
      <c r="K1640" s="3">
        <f t="shared" si="151"/>
        <v>0.71</v>
      </c>
      <c r="L1640" s="5">
        <v>7491</v>
      </c>
      <c r="M1640" s="2" t="str">
        <f t="shared" si="152"/>
        <v>Hasta $9.989</v>
      </c>
      <c r="N1640" s="5">
        <f t="shared" si="153"/>
        <v>700</v>
      </c>
      <c r="O1640" s="6" t="str">
        <f t="shared" si="154"/>
        <v>No aplica (&lt;$19.990)</v>
      </c>
      <c r="P1640" s="7">
        <f t="array" ref="P1640">IF(OR(L1640="",K1640=""),"",IF(L1640&lt;19990,0,IF(L1640&lt;=30000,INDEX(Tarifas!$C$2:$C$37,MATCH(K1640,Tarifas!$A$2:$A$37,1)),IF(L1640&lt;=40000,INDEX(Tarifas!$D$2:$D$37,MATCH(K1640,Tarifas!$A$2:$A$37,1)),INDEX(Tarifas!$E$2:$E$37,MATCH(K1640,Tarifas!$A$2:$A$37,1))))))</f>
        <v>0</v>
      </c>
      <c r="Q1640" s="7">
        <f t="shared" si="155"/>
        <v>700</v>
      </c>
    </row>
    <row r="1641" spans="1:17" ht="15.75" customHeight="1" x14ac:dyDescent="0.25">
      <c r="A1641" s="2">
        <v>123</v>
      </c>
      <c r="B1641" s="2">
        <v>123</v>
      </c>
      <c r="C1641" s="2">
        <v>123</v>
      </c>
      <c r="D1641" s="2" t="s">
        <v>861</v>
      </c>
      <c r="E1641" s="3">
        <v>5</v>
      </c>
      <c r="F1641" s="3">
        <v>18</v>
      </c>
      <c r="G1641" s="3">
        <v>28</v>
      </c>
      <c r="H1641" s="3">
        <v>0.71</v>
      </c>
      <c r="I1641" s="3">
        <v>0.63</v>
      </c>
      <c r="J1641" s="4" t="str">
        <f t="shared" si="150"/>
        <v>Se calcula por Peso</v>
      </c>
      <c r="K1641" s="3">
        <f t="shared" si="151"/>
        <v>0.71</v>
      </c>
      <c r="L1641" s="5">
        <v>7491</v>
      </c>
      <c r="M1641" s="2" t="str">
        <f t="shared" si="152"/>
        <v>Hasta $9.989</v>
      </c>
      <c r="N1641" s="5">
        <f t="shared" si="153"/>
        <v>700</v>
      </c>
      <c r="O1641" s="6" t="str">
        <f t="shared" si="154"/>
        <v>No aplica (&lt;$19.990)</v>
      </c>
      <c r="P1641" s="7">
        <f t="array" ref="P1641">IF(OR(L1641="",K1641=""),"",IF(L1641&lt;19990,0,IF(L1641&lt;=30000,INDEX(Tarifas!$C$2:$C$37,MATCH(K1641,Tarifas!$A$2:$A$37,1)),IF(L1641&lt;=40000,INDEX(Tarifas!$D$2:$D$37,MATCH(K1641,Tarifas!$A$2:$A$37,1)),INDEX(Tarifas!$E$2:$E$37,MATCH(K1641,Tarifas!$A$2:$A$37,1))))))</f>
        <v>0</v>
      </c>
      <c r="Q1641" s="7">
        <f t="shared" si="155"/>
        <v>700</v>
      </c>
    </row>
    <row r="1642" spans="1:17" ht="15.75" customHeight="1" x14ac:dyDescent="0.25">
      <c r="A1642" s="2">
        <v>123</v>
      </c>
      <c r="B1642" s="2">
        <v>123</v>
      </c>
      <c r="C1642" s="2">
        <v>123</v>
      </c>
      <c r="D1642" s="2" t="s">
        <v>862</v>
      </c>
      <c r="E1642" s="3">
        <v>3</v>
      </c>
      <c r="F1642" s="3">
        <v>14</v>
      </c>
      <c r="G1642" s="3">
        <v>19</v>
      </c>
      <c r="H1642" s="3">
        <v>0.71</v>
      </c>
      <c r="I1642" s="3">
        <v>0.19950000000000001</v>
      </c>
      <c r="J1642" s="4" t="str">
        <f t="shared" si="150"/>
        <v>Se calcula por Peso</v>
      </c>
      <c r="K1642" s="3">
        <f t="shared" si="151"/>
        <v>0.71</v>
      </c>
      <c r="L1642" s="5">
        <v>9200</v>
      </c>
      <c r="M1642" s="2" t="str">
        <f t="shared" si="152"/>
        <v>Hasta $9.989</v>
      </c>
      <c r="N1642" s="5">
        <f t="shared" si="153"/>
        <v>700</v>
      </c>
      <c r="O1642" s="6" t="str">
        <f t="shared" si="154"/>
        <v>No aplica (&lt;$19.990)</v>
      </c>
      <c r="P1642" s="7">
        <f t="array" ref="P1642">IF(OR(L1642="",K1642=""),"",IF(L1642&lt;19990,0,IF(L1642&lt;=30000,INDEX(Tarifas!$C$2:$C$37,MATCH(K1642,Tarifas!$A$2:$A$37,1)),IF(L1642&lt;=40000,INDEX(Tarifas!$D$2:$D$37,MATCH(K1642,Tarifas!$A$2:$A$37,1)),INDEX(Tarifas!$E$2:$E$37,MATCH(K1642,Tarifas!$A$2:$A$37,1))))))</f>
        <v>0</v>
      </c>
      <c r="Q1642" s="7">
        <f t="shared" si="155"/>
        <v>700</v>
      </c>
    </row>
    <row r="1643" spans="1:17" ht="15.75" customHeight="1" x14ac:dyDescent="0.25">
      <c r="A1643" s="2">
        <v>123</v>
      </c>
      <c r="B1643" s="2">
        <v>123</v>
      </c>
      <c r="C1643" s="2">
        <v>123</v>
      </c>
      <c r="D1643" s="2" t="s">
        <v>862</v>
      </c>
      <c r="E1643" s="3">
        <v>3</v>
      </c>
      <c r="F1643" s="3">
        <v>14</v>
      </c>
      <c r="G1643" s="3">
        <v>19</v>
      </c>
      <c r="H1643" s="3">
        <v>0.71</v>
      </c>
      <c r="I1643" s="3">
        <v>0.19950000000000001</v>
      </c>
      <c r="J1643" s="4" t="str">
        <f t="shared" si="150"/>
        <v>Se calcula por Peso</v>
      </c>
      <c r="K1643" s="3">
        <f t="shared" si="151"/>
        <v>0.71</v>
      </c>
      <c r="L1643" s="5">
        <v>9200</v>
      </c>
      <c r="M1643" s="2" t="str">
        <f t="shared" si="152"/>
        <v>Hasta $9.989</v>
      </c>
      <c r="N1643" s="5">
        <f t="shared" si="153"/>
        <v>700</v>
      </c>
      <c r="O1643" s="6" t="str">
        <f t="shared" si="154"/>
        <v>No aplica (&lt;$19.990)</v>
      </c>
      <c r="P1643" s="7">
        <f t="array" ref="P1643">IF(OR(L1643="",K1643=""),"",IF(L1643&lt;19990,0,IF(L1643&lt;=30000,INDEX(Tarifas!$C$2:$C$37,MATCH(K1643,Tarifas!$A$2:$A$37,1)),IF(L1643&lt;=40000,INDEX(Tarifas!$D$2:$D$37,MATCH(K1643,Tarifas!$A$2:$A$37,1)),INDEX(Tarifas!$E$2:$E$37,MATCH(K1643,Tarifas!$A$2:$A$37,1))))))</f>
        <v>0</v>
      </c>
      <c r="Q1643" s="7">
        <f t="shared" si="155"/>
        <v>700</v>
      </c>
    </row>
    <row r="1644" spans="1:17" ht="15.75" customHeight="1" x14ac:dyDescent="0.25">
      <c r="A1644" s="2">
        <v>123</v>
      </c>
      <c r="B1644" s="2">
        <v>123</v>
      </c>
      <c r="C1644" s="2">
        <v>123</v>
      </c>
      <c r="D1644" s="2" t="s">
        <v>863</v>
      </c>
      <c r="E1644" s="3">
        <v>4</v>
      </c>
      <c r="F1644" s="3">
        <v>21</v>
      </c>
      <c r="G1644" s="3">
        <v>26</v>
      </c>
      <c r="H1644" s="3">
        <v>0.71</v>
      </c>
      <c r="I1644" s="3">
        <v>0.54600000000000004</v>
      </c>
      <c r="J1644" s="4" t="str">
        <f t="shared" si="150"/>
        <v>Se calcula por Peso</v>
      </c>
      <c r="K1644" s="3">
        <f t="shared" si="151"/>
        <v>0.71</v>
      </c>
      <c r="L1644" s="5">
        <v>39991</v>
      </c>
      <c r="M1644" s="2" t="str">
        <f t="shared" si="152"/>
        <v>Sin costo fijo</v>
      </c>
      <c r="N1644" s="5">
        <f t="shared" si="153"/>
        <v>0</v>
      </c>
      <c r="O1644" s="6" t="str">
        <f t="shared" si="154"/>
        <v>$30.001-$40.000</v>
      </c>
      <c r="P1644" s="7">
        <f t="array" ref="P1644">IF(OR(L1644="",K1644=""),"",IF(L1644&lt;19990,0,IF(L1644&lt;=30000,INDEX(Tarifas!$C$2:$C$37,MATCH(K1644,Tarifas!$A$2:$A$37,1)),IF(L1644&lt;=40000,INDEX(Tarifas!$D$2:$D$37,MATCH(K1644,Tarifas!$A$2:$A$37,1)),INDEX(Tarifas!$E$2:$E$37,MATCH(K1644,Tarifas!$A$2:$A$37,1))))))</f>
        <v>2790</v>
      </c>
      <c r="Q1644" s="7">
        <f t="shared" si="155"/>
        <v>2790</v>
      </c>
    </row>
    <row r="1645" spans="1:17" ht="15.75" customHeight="1" x14ac:dyDescent="0.25">
      <c r="A1645" s="2">
        <v>123</v>
      </c>
      <c r="B1645" s="2">
        <v>123</v>
      </c>
      <c r="C1645" s="2">
        <v>123</v>
      </c>
      <c r="D1645" s="2" t="s">
        <v>863</v>
      </c>
      <c r="E1645" s="3">
        <v>4</v>
      </c>
      <c r="F1645" s="3">
        <v>21</v>
      </c>
      <c r="G1645" s="3">
        <v>26</v>
      </c>
      <c r="H1645" s="3">
        <v>0.71</v>
      </c>
      <c r="I1645" s="3">
        <v>0.54600000000000004</v>
      </c>
      <c r="J1645" s="4" t="str">
        <f t="shared" si="150"/>
        <v>Se calcula por Peso</v>
      </c>
      <c r="K1645" s="3">
        <f t="shared" si="151"/>
        <v>0.71</v>
      </c>
      <c r="L1645" s="5">
        <v>39991</v>
      </c>
      <c r="M1645" s="2" t="str">
        <f t="shared" si="152"/>
        <v>Sin costo fijo</v>
      </c>
      <c r="N1645" s="5">
        <f t="shared" si="153"/>
        <v>0</v>
      </c>
      <c r="O1645" s="6" t="str">
        <f t="shared" si="154"/>
        <v>$30.001-$40.000</v>
      </c>
      <c r="P1645" s="7">
        <f t="array" ref="P1645">IF(OR(L1645="",K1645=""),"",IF(L1645&lt;19990,0,IF(L1645&lt;=30000,INDEX(Tarifas!$C$2:$C$37,MATCH(K1645,Tarifas!$A$2:$A$37,1)),IF(L1645&lt;=40000,INDEX(Tarifas!$D$2:$D$37,MATCH(K1645,Tarifas!$A$2:$A$37,1)),INDEX(Tarifas!$E$2:$E$37,MATCH(K1645,Tarifas!$A$2:$A$37,1))))))</f>
        <v>2790</v>
      </c>
      <c r="Q1645" s="7">
        <f t="shared" si="155"/>
        <v>2790</v>
      </c>
    </row>
    <row r="1646" spans="1:17" ht="15.75" customHeight="1" x14ac:dyDescent="0.25">
      <c r="A1646" s="2">
        <v>123</v>
      </c>
      <c r="B1646" s="2">
        <v>123</v>
      </c>
      <c r="C1646" s="2">
        <v>123</v>
      </c>
      <c r="D1646" s="2" t="s">
        <v>864</v>
      </c>
      <c r="E1646" s="3">
        <v>14</v>
      </c>
      <c r="F1646" s="3">
        <v>22</v>
      </c>
      <c r="G1646" s="3">
        <v>74</v>
      </c>
      <c r="H1646" s="3">
        <v>0.70799999999999996</v>
      </c>
      <c r="I1646" s="3">
        <v>5.6980000000000004</v>
      </c>
      <c r="J1646" s="4" t="str">
        <f t="shared" si="150"/>
        <v>Se calcula por P volum</v>
      </c>
      <c r="K1646" s="3">
        <f t="shared" si="151"/>
        <v>5.6980000000000004</v>
      </c>
      <c r="L1646" s="5">
        <v>1990</v>
      </c>
      <c r="M1646" s="2" t="str">
        <f t="shared" si="152"/>
        <v>Hasta $9.989</v>
      </c>
      <c r="N1646" s="5">
        <f t="shared" si="153"/>
        <v>700</v>
      </c>
      <c r="O1646" s="6" t="str">
        <f t="shared" si="154"/>
        <v>No aplica (&lt;$19.990)</v>
      </c>
      <c r="P1646" s="7">
        <f t="array" ref="P1646">IF(OR(L1646="",K1646=""),"",IF(L1646&lt;19990,0,IF(L1646&lt;=30000,INDEX(Tarifas!$C$2:$C$37,MATCH(K1646,Tarifas!$A$2:$A$37,1)),IF(L1646&lt;=40000,INDEX(Tarifas!$D$2:$D$37,MATCH(K1646,Tarifas!$A$2:$A$37,1)),INDEX(Tarifas!$E$2:$E$37,MATCH(K1646,Tarifas!$A$2:$A$37,1))))))</f>
        <v>0</v>
      </c>
      <c r="Q1646" s="7">
        <f t="shared" si="155"/>
        <v>700</v>
      </c>
    </row>
    <row r="1647" spans="1:17" ht="15.75" customHeight="1" x14ac:dyDescent="0.25">
      <c r="A1647" s="2">
        <v>123</v>
      </c>
      <c r="B1647" s="2">
        <v>123</v>
      </c>
      <c r="C1647" s="2">
        <v>123</v>
      </c>
      <c r="D1647" s="2" t="s">
        <v>865</v>
      </c>
      <c r="E1647" s="3">
        <v>5</v>
      </c>
      <c r="F1647" s="3">
        <v>12</v>
      </c>
      <c r="G1647" s="3">
        <v>33</v>
      </c>
      <c r="H1647" s="3">
        <v>0.70599999999999996</v>
      </c>
      <c r="I1647" s="3">
        <v>0.495</v>
      </c>
      <c r="J1647" s="4" t="str">
        <f t="shared" si="150"/>
        <v>Se calcula por Peso</v>
      </c>
      <c r="K1647" s="3">
        <f t="shared" si="151"/>
        <v>0.70599999999999996</v>
      </c>
      <c r="L1647" s="5">
        <v>6820</v>
      </c>
      <c r="M1647" s="2" t="str">
        <f t="shared" si="152"/>
        <v>Hasta $9.989</v>
      </c>
      <c r="N1647" s="5">
        <f t="shared" si="153"/>
        <v>700</v>
      </c>
      <c r="O1647" s="6" t="str">
        <f t="shared" si="154"/>
        <v>No aplica (&lt;$19.990)</v>
      </c>
      <c r="P1647" s="7">
        <f t="array" ref="P1647">IF(OR(L1647="",K1647=""),"",IF(L1647&lt;19990,0,IF(L1647&lt;=30000,INDEX(Tarifas!$C$2:$C$37,MATCH(K1647,Tarifas!$A$2:$A$37,1)),IF(L1647&lt;=40000,INDEX(Tarifas!$D$2:$D$37,MATCH(K1647,Tarifas!$A$2:$A$37,1)),INDEX(Tarifas!$E$2:$E$37,MATCH(K1647,Tarifas!$A$2:$A$37,1))))))</f>
        <v>0</v>
      </c>
      <c r="Q1647" s="7">
        <f t="shared" si="155"/>
        <v>700</v>
      </c>
    </row>
    <row r="1648" spans="1:17" ht="15.75" customHeight="1" x14ac:dyDescent="0.25">
      <c r="A1648" s="2">
        <v>123</v>
      </c>
      <c r="B1648" s="2">
        <v>123</v>
      </c>
      <c r="C1648" s="2">
        <v>123</v>
      </c>
      <c r="D1648" s="2" t="s">
        <v>865</v>
      </c>
      <c r="E1648" s="3">
        <v>5</v>
      </c>
      <c r="F1648" s="3">
        <v>12</v>
      </c>
      <c r="G1648" s="3">
        <v>33</v>
      </c>
      <c r="H1648" s="3">
        <v>0.70599999999999996</v>
      </c>
      <c r="I1648" s="3">
        <v>0.495</v>
      </c>
      <c r="J1648" s="4" t="str">
        <f t="shared" si="150"/>
        <v>Se calcula por Peso</v>
      </c>
      <c r="K1648" s="3">
        <f t="shared" si="151"/>
        <v>0.70599999999999996</v>
      </c>
      <c r="L1648" s="5">
        <v>6820</v>
      </c>
      <c r="M1648" s="2" t="str">
        <f t="shared" si="152"/>
        <v>Hasta $9.989</v>
      </c>
      <c r="N1648" s="5">
        <f t="shared" si="153"/>
        <v>700</v>
      </c>
      <c r="O1648" s="6" t="str">
        <f t="shared" si="154"/>
        <v>No aplica (&lt;$19.990)</v>
      </c>
      <c r="P1648" s="7">
        <f t="array" ref="P1648">IF(OR(L1648="",K1648=""),"",IF(L1648&lt;19990,0,IF(L1648&lt;=30000,INDEX(Tarifas!$C$2:$C$37,MATCH(K1648,Tarifas!$A$2:$A$37,1)),IF(L1648&lt;=40000,INDEX(Tarifas!$D$2:$D$37,MATCH(K1648,Tarifas!$A$2:$A$37,1)),INDEX(Tarifas!$E$2:$E$37,MATCH(K1648,Tarifas!$A$2:$A$37,1))))))</f>
        <v>0</v>
      </c>
      <c r="Q1648" s="7">
        <f t="shared" si="155"/>
        <v>700</v>
      </c>
    </row>
    <row r="1649" spans="1:17" ht="15.75" customHeight="1" x14ac:dyDescent="0.25">
      <c r="A1649" s="2">
        <v>123</v>
      </c>
      <c r="B1649" s="2">
        <v>123</v>
      </c>
      <c r="C1649" s="2">
        <v>123</v>
      </c>
      <c r="D1649" s="2" t="s">
        <v>866</v>
      </c>
      <c r="E1649" s="3">
        <v>6</v>
      </c>
      <c r="F1649" s="3">
        <v>21</v>
      </c>
      <c r="G1649" s="3">
        <v>33</v>
      </c>
      <c r="H1649" s="3">
        <v>0.70299999999999996</v>
      </c>
      <c r="I1649" s="3">
        <v>1.0395000000000001</v>
      </c>
      <c r="J1649" s="4" t="str">
        <f t="shared" si="150"/>
        <v>Se calcula por P volum</v>
      </c>
      <c r="K1649" s="3">
        <f t="shared" si="151"/>
        <v>1.0395000000000001</v>
      </c>
      <c r="L1649" s="5">
        <v>5990</v>
      </c>
      <c r="M1649" s="2" t="str">
        <f t="shared" si="152"/>
        <v>Hasta $9.989</v>
      </c>
      <c r="N1649" s="5">
        <f t="shared" si="153"/>
        <v>700</v>
      </c>
      <c r="O1649" s="6" t="str">
        <f t="shared" si="154"/>
        <v>No aplica (&lt;$19.990)</v>
      </c>
      <c r="P1649" s="7">
        <f t="array" ref="P1649">IF(OR(L1649="",K1649=""),"",IF(L1649&lt;19990,0,IF(L1649&lt;=30000,INDEX(Tarifas!$C$2:$C$37,MATCH(K1649,Tarifas!$A$2:$A$37,1)),IF(L1649&lt;=40000,INDEX(Tarifas!$D$2:$D$37,MATCH(K1649,Tarifas!$A$2:$A$37,1)),INDEX(Tarifas!$E$2:$E$37,MATCH(K1649,Tarifas!$A$2:$A$37,1))))))</f>
        <v>0</v>
      </c>
      <c r="Q1649" s="7">
        <f t="shared" si="155"/>
        <v>700</v>
      </c>
    </row>
    <row r="1650" spans="1:17" ht="15.75" customHeight="1" x14ac:dyDescent="0.25">
      <c r="A1650" s="2">
        <v>123</v>
      </c>
      <c r="B1650" s="2">
        <v>123</v>
      </c>
      <c r="C1650" s="2">
        <v>123</v>
      </c>
      <c r="D1650" s="2" t="s">
        <v>866</v>
      </c>
      <c r="E1650" s="3">
        <v>6</v>
      </c>
      <c r="F1650" s="3">
        <v>21</v>
      </c>
      <c r="G1650" s="3">
        <v>33</v>
      </c>
      <c r="H1650" s="3">
        <v>0.70299999999999996</v>
      </c>
      <c r="I1650" s="3">
        <v>1.0395000000000001</v>
      </c>
      <c r="J1650" s="4" t="str">
        <f t="shared" si="150"/>
        <v>Se calcula por P volum</v>
      </c>
      <c r="K1650" s="3">
        <f t="shared" si="151"/>
        <v>1.0395000000000001</v>
      </c>
      <c r="L1650" s="5">
        <v>5990</v>
      </c>
      <c r="M1650" s="2" t="str">
        <f t="shared" si="152"/>
        <v>Hasta $9.989</v>
      </c>
      <c r="N1650" s="5">
        <f t="shared" si="153"/>
        <v>700</v>
      </c>
      <c r="O1650" s="6" t="str">
        <f t="shared" si="154"/>
        <v>No aplica (&lt;$19.990)</v>
      </c>
      <c r="P1650" s="7">
        <f t="array" ref="P1650">IF(OR(L1650="",K1650=""),"",IF(L1650&lt;19990,0,IF(L1650&lt;=30000,INDEX(Tarifas!$C$2:$C$37,MATCH(K1650,Tarifas!$A$2:$A$37,1)),IF(L1650&lt;=40000,INDEX(Tarifas!$D$2:$D$37,MATCH(K1650,Tarifas!$A$2:$A$37,1)),INDEX(Tarifas!$E$2:$E$37,MATCH(K1650,Tarifas!$A$2:$A$37,1))))))</f>
        <v>0</v>
      </c>
      <c r="Q1650" s="7">
        <f t="shared" si="155"/>
        <v>700</v>
      </c>
    </row>
    <row r="1651" spans="1:17" ht="15.75" customHeight="1" x14ac:dyDescent="0.25">
      <c r="A1651" s="2">
        <v>123</v>
      </c>
      <c r="B1651" s="2">
        <v>123</v>
      </c>
      <c r="C1651" s="2">
        <v>123</v>
      </c>
      <c r="D1651" s="2" t="s">
        <v>867</v>
      </c>
      <c r="E1651" s="3">
        <v>14</v>
      </c>
      <c r="F1651" s="3">
        <v>21</v>
      </c>
      <c r="G1651" s="3">
        <v>24</v>
      </c>
      <c r="H1651" s="3">
        <v>0.70199999999999996</v>
      </c>
      <c r="I1651" s="3">
        <v>1.764</v>
      </c>
      <c r="J1651" s="4" t="str">
        <f t="shared" si="150"/>
        <v>Se calcula por P volum</v>
      </c>
      <c r="K1651" s="3">
        <f t="shared" si="151"/>
        <v>1.764</v>
      </c>
      <c r="L1651" s="5">
        <v>17810</v>
      </c>
      <c r="M1651" s="2" t="str">
        <f t="shared" si="152"/>
        <v>$9.990-$19.990</v>
      </c>
      <c r="N1651" s="5">
        <f t="shared" si="153"/>
        <v>1000</v>
      </c>
      <c r="O1651" s="6" t="str">
        <f t="shared" si="154"/>
        <v>No aplica (&lt;$19.990)</v>
      </c>
      <c r="P1651" s="7">
        <f t="array" ref="P1651">IF(OR(L1651="",K1651=""),"",IF(L1651&lt;19990,0,IF(L1651&lt;=30000,INDEX(Tarifas!$C$2:$C$37,MATCH(K1651,Tarifas!$A$2:$A$37,1)),IF(L1651&lt;=40000,INDEX(Tarifas!$D$2:$D$37,MATCH(K1651,Tarifas!$A$2:$A$37,1)),INDEX(Tarifas!$E$2:$E$37,MATCH(K1651,Tarifas!$A$2:$A$37,1))))))</f>
        <v>0</v>
      </c>
      <c r="Q1651" s="7">
        <f t="shared" si="155"/>
        <v>1000</v>
      </c>
    </row>
    <row r="1652" spans="1:17" ht="15.75" customHeight="1" x14ac:dyDescent="0.25">
      <c r="A1652" s="2">
        <v>123</v>
      </c>
      <c r="B1652" s="2">
        <v>123</v>
      </c>
      <c r="C1652" s="2">
        <v>123</v>
      </c>
      <c r="D1652" s="2" t="s">
        <v>868</v>
      </c>
      <c r="E1652" s="3">
        <v>5</v>
      </c>
      <c r="F1652" s="3">
        <v>14</v>
      </c>
      <c r="G1652" s="3">
        <v>36</v>
      </c>
      <c r="H1652" s="3">
        <v>0.70199999999999996</v>
      </c>
      <c r="I1652" s="3">
        <v>0.63</v>
      </c>
      <c r="J1652" s="4" t="str">
        <f t="shared" si="150"/>
        <v>Se calcula por Peso</v>
      </c>
      <c r="K1652" s="3">
        <f t="shared" si="151"/>
        <v>0.70199999999999996</v>
      </c>
      <c r="L1652" s="5">
        <v>6290</v>
      </c>
      <c r="M1652" s="2" t="str">
        <f t="shared" si="152"/>
        <v>Hasta $9.989</v>
      </c>
      <c r="N1652" s="5">
        <f t="shared" si="153"/>
        <v>700</v>
      </c>
      <c r="O1652" s="6" t="str">
        <f t="shared" si="154"/>
        <v>No aplica (&lt;$19.990)</v>
      </c>
      <c r="P1652" s="7">
        <f t="array" ref="P1652">IF(OR(L1652="",K1652=""),"",IF(L1652&lt;19990,0,IF(L1652&lt;=30000,INDEX(Tarifas!$C$2:$C$37,MATCH(K1652,Tarifas!$A$2:$A$37,1)),IF(L1652&lt;=40000,INDEX(Tarifas!$D$2:$D$37,MATCH(K1652,Tarifas!$A$2:$A$37,1)),INDEX(Tarifas!$E$2:$E$37,MATCH(K1652,Tarifas!$A$2:$A$37,1))))))</f>
        <v>0</v>
      </c>
      <c r="Q1652" s="7">
        <f t="shared" si="155"/>
        <v>700</v>
      </c>
    </row>
    <row r="1653" spans="1:17" ht="15.75" customHeight="1" x14ac:dyDescent="0.25">
      <c r="A1653" s="2">
        <v>123</v>
      </c>
      <c r="B1653" s="2">
        <v>123</v>
      </c>
      <c r="C1653" s="2">
        <v>123</v>
      </c>
      <c r="D1653" s="2" t="s">
        <v>868</v>
      </c>
      <c r="E1653" s="3">
        <v>5</v>
      </c>
      <c r="F1653" s="3">
        <v>14</v>
      </c>
      <c r="G1653" s="3">
        <v>36</v>
      </c>
      <c r="H1653" s="3">
        <v>0.70199999999999996</v>
      </c>
      <c r="I1653" s="3">
        <v>0.63</v>
      </c>
      <c r="J1653" s="4" t="str">
        <f t="shared" si="150"/>
        <v>Se calcula por Peso</v>
      </c>
      <c r="K1653" s="3">
        <f t="shared" si="151"/>
        <v>0.70199999999999996</v>
      </c>
      <c r="L1653" s="5">
        <v>6290</v>
      </c>
      <c r="M1653" s="2" t="str">
        <f t="shared" si="152"/>
        <v>Hasta $9.989</v>
      </c>
      <c r="N1653" s="5">
        <f t="shared" si="153"/>
        <v>700</v>
      </c>
      <c r="O1653" s="6" t="str">
        <f t="shared" si="154"/>
        <v>No aplica (&lt;$19.990)</v>
      </c>
      <c r="P1653" s="7">
        <f t="array" ref="P1653">IF(OR(L1653="",K1653=""),"",IF(L1653&lt;19990,0,IF(L1653&lt;=30000,INDEX(Tarifas!$C$2:$C$37,MATCH(K1653,Tarifas!$A$2:$A$37,1)),IF(L1653&lt;=40000,INDEX(Tarifas!$D$2:$D$37,MATCH(K1653,Tarifas!$A$2:$A$37,1)),INDEX(Tarifas!$E$2:$E$37,MATCH(K1653,Tarifas!$A$2:$A$37,1))))))</f>
        <v>0</v>
      </c>
      <c r="Q1653" s="7">
        <f t="shared" si="155"/>
        <v>700</v>
      </c>
    </row>
    <row r="1654" spans="1:17" ht="15.75" customHeight="1" x14ac:dyDescent="0.25">
      <c r="A1654" s="2">
        <v>123</v>
      </c>
      <c r="B1654" s="2">
        <v>123</v>
      </c>
      <c r="C1654" s="2">
        <v>123</v>
      </c>
      <c r="D1654" s="2" t="s">
        <v>867</v>
      </c>
      <c r="E1654" s="3">
        <v>14</v>
      </c>
      <c r="F1654" s="3">
        <v>21</v>
      </c>
      <c r="G1654" s="3">
        <v>24</v>
      </c>
      <c r="H1654" s="3">
        <v>0.70199999999999996</v>
      </c>
      <c r="I1654" s="3">
        <v>1.764</v>
      </c>
      <c r="J1654" s="4" t="str">
        <f t="shared" si="150"/>
        <v>Se calcula por P volum</v>
      </c>
      <c r="K1654" s="3">
        <f t="shared" si="151"/>
        <v>1.764</v>
      </c>
      <c r="L1654" s="5">
        <v>19992</v>
      </c>
      <c r="M1654" s="2" t="str">
        <f t="shared" si="152"/>
        <v>Sin costo fijo</v>
      </c>
      <c r="N1654" s="5">
        <f t="shared" si="153"/>
        <v>0</v>
      </c>
      <c r="O1654" s="6" t="str">
        <f t="shared" si="154"/>
        <v>$19.990-$30.000</v>
      </c>
      <c r="P1654" s="7">
        <f t="array" ref="P1654">IF(OR(L1654="",K1654=""),"",IF(L1654&lt;19990,0,IF(L1654&lt;=30000,INDEX(Tarifas!$C$2:$C$37,MATCH(K1654,Tarifas!$A$2:$A$37,1)),IF(L1654&lt;=40000,INDEX(Tarifas!$D$2:$D$37,MATCH(K1654,Tarifas!$A$2:$A$37,1)),INDEX(Tarifas!$E$2:$E$37,MATCH(K1654,Tarifas!$A$2:$A$37,1))))))</f>
        <v>2640</v>
      </c>
      <c r="Q1654" s="7">
        <f t="shared" si="155"/>
        <v>2640</v>
      </c>
    </row>
    <row r="1655" spans="1:17" ht="15.75" customHeight="1" x14ac:dyDescent="0.25">
      <c r="A1655" s="2">
        <v>123</v>
      </c>
      <c r="B1655" s="2">
        <v>123</v>
      </c>
      <c r="C1655" s="2">
        <v>123</v>
      </c>
      <c r="D1655" s="2" t="s">
        <v>869</v>
      </c>
      <c r="E1655" s="3">
        <v>6</v>
      </c>
      <c r="F1655" s="3">
        <v>10</v>
      </c>
      <c r="G1655" s="3">
        <v>15</v>
      </c>
      <c r="H1655" s="3">
        <v>0.70099999999999996</v>
      </c>
      <c r="I1655" s="3">
        <v>0.22500000000000001</v>
      </c>
      <c r="J1655" s="4" t="str">
        <f t="shared" si="150"/>
        <v>Se calcula por Peso</v>
      </c>
      <c r="K1655" s="3">
        <f t="shared" si="151"/>
        <v>0.70099999999999996</v>
      </c>
      <c r="L1655" s="5">
        <v>1990</v>
      </c>
      <c r="M1655" s="2" t="str">
        <f t="shared" si="152"/>
        <v>Hasta $9.989</v>
      </c>
      <c r="N1655" s="5">
        <f t="shared" si="153"/>
        <v>700</v>
      </c>
      <c r="O1655" s="6" t="str">
        <f t="shared" si="154"/>
        <v>No aplica (&lt;$19.990)</v>
      </c>
      <c r="P1655" s="7">
        <f t="array" ref="P1655">IF(OR(L1655="",K1655=""),"",IF(L1655&lt;19990,0,IF(L1655&lt;=30000,INDEX(Tarifas!$C$2:$C$37,MATCH(K1655,Tarifas!$A$2:$A$37,1)),IF(L1655&lt;=40000,INDEX(Tarifas!$D$2:$D$37,MATCH(K1655,Tarifas!$A$2:$A$37,1)),INDEX(Tarifas!$E$2:$E$37,MATCH(K1655,Tarifas!$A$2:$A$37,1))))))</f>
        <v>0</v>
      </c>
      <c r="Q1655" s="7">
        <f t="shared" si="155"/>
        <v>700</v>
      </c>
    </row>
    <row r="1656" spans="1:17" ht="15.75" customHeight="1" x14ac:dyDescent="0.25">
      <c r="A1656" s="2">
        <v>123</v>
      </c>
      <c r="B1656" s="2">
        <v>123</v>
      </c>
      <c r="C1656" s="2">
        <v>123</v>
      </c>
      <c r="D1656" s="2" t="s">
        <v>870</v>
      </c>
      <c r="E1656" s="3">
        <v>12</v>
      </c>
      <c r="F1656" s="3">
        <v>13</v>
      </c>
      <c r="G1656" s="3">
        <v>27</v>
      </c>
      <c r="H1656" s="3">
        <v>0.7</v>
      </c>
      <c r="I1656" s="3">
        <v>1.0529999999999999</v>
      </c>
      <c r="J1656" s="4" t="str">
        <f t="shared" si="150"/>
        <v>Se calcula por P volum</v>
      </c>
      <c r="K1656" s="3">
        <f t="shared" si="151"/>
        <v>1.0529999999999999</v>
      </c>
      <c r="L1656" s="5">
        <v>15510</v>
      </c>
      <c r="M1656" s="2" t="str">
        <f t="shared" si="152"/>
        <v>$9.990-$19.990</v>
      </c>
      <c r="N1656" s="5">
        <f t="shared" si="153"/>
        <v>1000</v>
      </c>
      <c r="O1656" s="6" t="str">
        <f t="shared" si="154"/>
        <v>No aplica (&lt;$19.990)</v>
      </c>
      <c r="P1656" s="7">
        <f t="array" ref="P1656">IF(OR(L1656="",K1656=""),"",IF(L1656&lt;19990,0,IF(L1656&lt;=30000,INDEX(Tarifas!$C$2:$C$37,MATCH(K1656,Tarifas!$A$2:$A$37,1)),IF(L1656&lt;=40000,INDEX(Tarifas!$D$2:$D$37,MATCH(K1656,Tarifas!$A$2:$A$37,1)),INDEX(Tarifas!$E$2:$E$37,MATCH(K1656,Tarifas!$A$2:$A$37,1))))))</f>
        <v>0</v>
      </c>
      <c r="Q1656" s="7">
        <f t="shared" si="155"/>
        <v>1000</v>
      </c>
    </row>
    <row r="1657" spans="1:17" ht="15.75" customHeight="1" x14ac:dyDescent="0.25">
      <c r="A1657" s="2">
        <v>123</v>
      </c>
      <c r="B1657" s="2">
        <v>123</v>
      </c>
      <c r="C1657" s="2">
        <v>123</v>
      </c>
      <c r="D1657" s="2" t="s">
        <v>871</v>
      </c>
      <c r="E1657" s="3">
        <v>12</v>
      </c>
      <c r="F1657" s="3">
        <v>14</v>
      </c>
      <c r="G1657" s="3">
        <v>21</v>
      </c>
      <c r="H1657" s="3">
        <v>0.7</v>
      </c>
      <c r="I1657" s="3">
        <v>0.88200000000000001</v>
      </c>
      <c r="J1657" s="4" t="str">
        <f t="shared" si="150"/>
        <v>Se calcula por P volum</v>
      </c>
      <c r="K1657" s="3">
        <f t="shared" si="151"/>
        <v>0.88200000000000001</v>
      </c>
      <c r="L1657" s="5">
        <v>3190</v>
      </c>
      <c r="M1657" s="2" t="str">
        <f t="shared" si="152"/>
        <v>Hasta $9.989</v>
      </c>
      <c r="N1657" s="5">
        <f t="shared" si="153"/>
        <v>700</v>
      </c>
      <c r="O1657" s="6" t="str">
        <f t="shared" si="154"/>
        <v>No aplica (&lt;$19.990)</v>
      </c>
      <c r="P1657" s="7">
        <f t="array" ref="P1657">IF(OR(L1657="",K1657=""),"",IF(L1657&lt;19990,0,IF(L1657&lt;=30000,INDEX(Tarifas!$C$2:$C$37,MATCH(K1657,Tarifas!$A$2:$A$37,1)),IF(L1657&lt;=40000,INDEX(Tarifas!$D$2:$D$37,MATCH(K1657,Tarifas!$A$2:$A$37,1)),INDEX(Tarifas!$E$2:$E$37,MATCH(K1657,Tarifas!$A$2:$A$37,1))))))</f>
        <v>0</v>
      </c>
      <c r="Q1657" s="7">
        <f t="shared" si="155"/>
        <v>700</v>
      </c>
    </row>
    <row r="1658" spans="1:17" ht="15.75" customHeight="1" x14ac:dyDescent="0.25">
      <c r="A1658" s="2">
        <v>123</v>
      </c>
      <c r="B1658" s="2">
        <v>123</v>
      </c>
      <c r="C1658" s="2">
        <v>123</v>
      </c>
      <c r="D1658" s="2" t="s">
        <v>872</v>
      </c>
      <c r="E1658" s="3">
        <v>7</v>
      </c>
      <c r="F1658" s="3">
        <v>27</v>
      </c>
      <c r="G1658" s="3">
        <v>31</v>
      </c>
      <c r="H1658" s="3">
        <v>0.69799999999999995</v>
      </c>
      <c r="I1658" s="3">
        <v>1.46475</v>
      </c>
      <c r="J1658" s="4" t="str">
        <f t="shared" si="150"/>
        <v>Se calcula por P volum</v>
      </c>
      <c r="K1658" s="3">
        <f t="shared" si="151"/>
        <v>1.46475</v>
      </c>
      <c r="L1658" s="5">
        <v>3090</v>
      </c>
      <c r="M1658" s="2" t="str">
        <f t="shared" si="152"/>
        <v>Hasta $9.989</v>
      </c>
      <c r="N1658" s="5">
        <f t="shared" si="153"/>
        <v>700</v>
      </c>
      <c r="O1658" s="6" t="str">
        <f t="shared" si="154"/>
        <v>No aplica (&lt;$19.990)</v>
      </c>
      <c r="P1658" s="7">
        <f t="array" ref="P1658">IF(OR(L1658="",K1658=""),"",IF(L1658&lt;19990,0,IF(L1658&lt;=30000,INDEX(Tarifas!$C$2:$C$37,MATCH(K1658,Tarifas!$A$2:$A$37,1)),IF(L1658&lt;=40000,INDEX(Tarifas!$D$2:$D$37,MATCH(K1658,Tarifas!$A$2:$A$37,1)),INDEX(Tarifas!$E$2:$E$37,MATCH(K1658,Tarifas!$A$2:$A$37,1))))))</f>
        <v>0</v>
      </c>
      <c r="Q1658" s="7">
        <f t="shared" si="155"/>
        <v>700</v>
      </c>
    </row>
    <row r="1659" spans="1:17" ht="15.75" customHeight="1" x14ac:dyDescent="0.25">
      <c r="A1659" s="2">
        <v>123</v>
      </c>
      <c r="B1659" s="2">
        <v>123</v>
      </c>
      <c r="C1659" s="2">
        <v>123</v>
      </c>
      <c r="D1659" s="2" t="s">
        <v>872</v>
      </c>
      <c r="E1659" s="3">
        <v>7</v>
      </c>
      <c r="F1659" s="3">
        <v>27</v>
      </c>
      <c r="G1659" s="3">
        <v>31</v>
      </c>
      <c r="H1659" s="3">
        <v>0.69799999999999995</v>
      </c>
      <c r="I1659" s="3">
        <v>1.46475</v>
      </c>
      <c r="J1659" s="4" t="str">
        <f t="shared" si="150"/>
        <v>Se calcula por P volum</v>
      </c>
      <c r="K1659" s="3">
        <f t="shared" si="151"/>
        <v>1.46475</v>
      </c>
      <c r="L1659" s="5">
        <v>3090</v>
      </c>
      <c r="M1659" s="2" t="str">
        <f t="shared" si="152"/>
        <v>Hasta $9.989</v>
      </c>
      <c r="N1659" s="5">
        <f t="shared" si="153"/>
        <v>700</v>
      </c>
      <c r="O1659" s="6" t="str">
        <f t="shared" si="154"/>
        <v>No aplica (&lt;$19.990)</v>
      </c>
      <c r="P1659" s="7">
        <f t="array" ref="P1659">IF(OR(L1659="",K1659=""),"",IF(L1659&lt;19990,0,IF(L1659&lt;=30000,INDEX(Tarifas!$C$2:$C$37,MATCH(K1659,Tarifas!$A$2:$A$37,1)),IF(L1659&lt;=40000,INDEX(Tarifas!$D$2:$D$37,MATCH(K1659,Tarifas!$A$2:$A$37,1)),INDEX(Tarifas!$E$2:$E$37,MATCH(K1659,Tarifas!$A$2:$A$37,1))))))</f>
        <v>0</v>
      </c>
      <c r="Q1659" s="7">
        <f t="shared" si="155"/>
        <v>700</v>
      </c>
    </row>
    <row r="1660" spans="1:17" ht="15.75" customHeight="1" x14ac:dyDescent="0.25">
      <c r="A1660" s="2">
        <v>123</v>
      </c>
      <c r="B1660" s="2">
        <v>123</v>
      </c>
      <c r="C1660" s="2">
        <v>123</v>
      </c>
      <c r="D1660" s="2" t="s">
        <v>873</v>
      </c>
      <c r="E1660" s="3">
        <v>10</v>
      </c>
      <c r="F1660" s="3">
        <v>31</v>
      </c>
      <c r="G1660" s="3">
        <v>103</v>
      </c>
      <c r="H1660" s="3">
        <v>0.69699999999999995</v>
      </c>
      <c r="I1660" s="3">
        <v>7.9824999999999999</v>
      </c>
      <c r="J1660" s="4" t="str">
        <f t="shared" si="150"/>
        <v>Se calcula por P volum</v>
      </c>
      <c r="K1660" s="3">
        <f t="shared" si="151"/>
        <v>7.9824999999999999</v>
      </c>
      <c r="L1660" s="5">
        <v>6780</v>
      </c>
      <c r="M1660" s="2" t="str">
        <f t="shared" si="152"/>
        <v>Hasta $9.989</v>
      </c>
      <c r="N1660" s="5">
        <f t="shared" si="153"/>
        <v>700</v>
      </c>
      <c r="O1660" s="6" t="str">
        <f t="shared" si="154"/>
        <v>No aplica (&lt;$19.990)</v>
      </c>
      <c r="P1660" s="7">
        <f t="array" ref="P1660">IF(OR(L1660="",K1660=""),"",IF(L1660&lt;19990,0,IF(L1660&lt;=30000,INDEX(Tarifas!$C$2:$C$37,MATCH(K1660,Tarifas!$A$2:$A$37,1)),IF(L1660&lt;=40000,INDEX(Tarifas!$D$2:$D$37,MATCH(K1660,Tarifas!$A$2:$A$37,1)),INDEX(Tarifas!$E$2:$E$37,MATCH(K1660,Tarifas!$A$2:$A$37,1))))))</f>
        <v>0</v>
      </c>
      <c r="Q1660" s="7">
        <f t="shared" si="155"/>
        <v>700</v>
      </c>
    </row>
    <row r="1661" spans="1:17" ht="15.75" customHeight="1" x14ac:dyDescent="0.25">
      <c r="A1661" s="2">
        <v>123</v>
      </c>
      <c r="B1661" s="2">
        <v>123</v>
      </c>
      <c r="C1661" s="2">
        <v>123</v>
      </c>
      <c r="D1661" s="2" t="s">
        <v>874</v>
      </c>
      <c r="E1661" s="3">
        <v>7</v>
      </c>
      <c r="F1661" s="3">
        <v>45</v>
      </c>
      <c r="G1661" s="3">
        <v>46</v>
      </c>
      <c r="H1661" s="3">
        <v>0.69399999999999995</v>
      </c>
      <c r="I1661" s="3">
        <v>3.6225000000000001</v>
      </c>
      <c r="J1661" s="4" t="str">
        <f t="shared" si="150"/>
        <v>Se calcula por P volum</v>
      </c>
      <c r="K1661" s="3">
        <f t="shared" si="151"/>
        <v>3.6225000000000001</v>
      </c>
      <c r="L1661" s="5">
        <v>8990</v>
      </c>
      <c r="M1661" s="2" t="str">
        <f t="shared" si="152"/>
        <v>Hasta $9.989</v>
      </c>
      <c r="N1661" s="5">
        <f t="shared" si="153"/>
        <v>700</v>
      </c>
      <c r="O1661" s="6" t="str">
        <f t="shared" si="154"/>
        <v>No aplica (&lt;$19.990)</v>
      </c>
      <c r="P1661" s="7">
        <f t="array" ref="P1661">IF(OR(L1661="",K1661=""),"",IF(L1661&lt;19990,0,IF(L1661&lt;=30000,INDEX(Tarifas!$C$2:$C$37,MATCH(K1661,Tarifas!$A$2:$A$37,1)),IF(L1661&lt;=40000,INDEX(Tarifas!$D$2:$D$37,MATCH(K1661,Tarifas!$A$2:$A$37,1)),INDEX(Tarifas!$E$2:$E$37,MATCH(K1661,Tarifas!$A$2:$A$37,1))))))</f>
        <v>0</v>
      </c>
      <c r="Q1661" s="7">
        <f t="shared" si="155"/>
        <v>700</v>
      </c>
    </row>
    <row r="1662" spans="1:17" ht="15.75" customHeight="1" x14ac:dyDescent="0.25">
      <c r="A1662" s="2">
        <v>123</v>
      </c>
      <c r="B1662" s="2">
        <v>123</v>
      </c>
      <c r="C1662" s="2">
        <v>123</v>
      </c>
      <c r="D1662" s="2" t="s">
        <v>875</v>
      </c>
      <c r="E1662" s="3">
        <v>5</v>
      </c>
      <c r="F1662" s="3">
        <v>14</v>
      </c>
      <c r="G1662" s="3">
        <v>23</v>
      </c>
      <c r="H1662" s="3">
        <v>0.69299999999999995</v>
      </c>
      <c r="I1662" s="3">
        <v>0.40250000000000002</v>
      </c>
      <c r="J1662" s="4" t="str">
        <f t="shared" si="150"/>
        <v>Se calcula por Peso</v>
      </c>
      <c r="K1662" s="3">
        <f t="shared" si="151"/>
        <v>0.69299999999999995</v>
      </c>
      <c r="L1662" s="5">
        <v>2190</v>
      </c>
      <c r="M1662" s="2" t="str">
        <f t="shared" si="152"/>
        <v>Hasta $9.989</v>
      </c>
      <c r="N1662" s="5">
        <f t="shared" si="153"/>
        <v>700</v>
      </c>
      <c r="O1662" s="6" t="str">
        <f t="shared" si="154"/>
        <v>No aplica (&lt;$19.990)</v>
      </c>
      <c r="P1662" s="7">
        <f t="array" ref="P1662">IF(OR(L1662="",K1662=""),"",IF(L1662&lt;19990,0,IF(L1662&lt;=30000,INDEX(Tarifas!$C$2:$C$37,MATCH(K1662,Tarifas!$A$2:$A$37,1)),IF(L1662&lt;=40000,INDEX(Tarifas!$D$2:$D$37,MATCH(K1662,Tarifas!$A$2:$A$37,1)),INDEX(Tarifas!$E$2:$E$37,MATCH(K1662,Tarifas!$A$2:$A$37,1))))))</f>
        <v>0</v>
      </c>
      <c r="Q1662" s="7">
        <f t="shared" si="155"/>
        <v>700</v>
      </c>
    </row>
    <row r="1663" spans="1:17" ht="15.75" customHeight="1" x14ac:dyDescent="0.25">
      <c r="A1663" s="2">
        <v>123</v>
      </c>
      <c r="B1663" s="2">
        <v>123</v>
      </c>
      <c r="C1663" s="2">
        <v>123</v>
      </c>
      <c r="D1663" s="2" t="s">
        <v>876</v>
      </c>
      <c r="E1663" s="3">
        <v>10</v>
      </c>
      <c r="F1663" s="3">
        <v>19</v>
      </c>
      <c r="G1663" s="3">
        <v>35</v>
      </c>
      <c r="H1663" s="3">
        <v>0.69199999999999995</v>
      </c>
      <c r="I1663" s="3">
        <v>1.6625000000000001</v>
      </c>
      <c r="J1663" s="4" t="str">
        <f t="shared" si="150"/>
        <v>Se calcula por P volum</v>
      </c>
      <c r="K1663" s="3">
        <f t="shared" si="151"/>
        <v>1.6625000000000001</v>
      </c>
      <c r="L1663" s="5">
        <v>12951</v>
      </c>
      <c r="M1663" s="2" t="str">
        <f t="shared" si="152"/>
        <v>$9.990-$19.990</v>
      </c>
      <c r="N1663" s="5">
        <f t="shared" si="153"/>
        <v>1000</v>
      </c>
      <c r="O1663" s="6" t="str">
        <f t="shared" si="154"/>
        <v>No aplica (&lt;$19.990)</v>
      </c>
      <c r="P1663" s="7">
        <f t="array" ref="P1663">IF(OR(L1663="",K1663=""),"",IF(L1663&lt;19990,0,IF(L1663&lt;=30000,INDEX(Tarifas!$C$2:$C$37,MATCH(K1663,Tarifas!$A$2:$A$37,1)),IF(L1663&lt;=40000,INDEX(Tarifas!$D$2:$D$37,MATCH(K1663,Tarifas!$A$2:$A$37,1)),INDEX(Tarifas!$E$2:$E$37,MATCH(K1663,Tarifas!$A$2:$A$37,1))))))</f>
        <v>0</v>
      </c>
      <c r="Q1663" s="7">
        <f t="shared" si="155"/>
        <v>1000</v>
      </c>
    </row>
    <row r="1664" spans="1:17" ht="15.75" customHeight="1" x14ac:dyDescent="0.25">
      <c r="A1664" s="2">
        <v>123</v>
      </c>
      <c r="B1664" s="2">
        <v>123</v>
      </c>
      <c r="C1664" s="2">
        <v>123</v>
      </c>
      <c r="D1664" s="2" t="s">
        <v>877</v>
      </c>
      <c r="E1664" s="3">
        <v>8</v>
      </c>
      <c r="F1664" s="3">
        <v>12</v>
      </c>
      <c r="G1664" s="3">
        <v>26</v>
      </c>
      <c r="H1664" s="3">
        <v>0.69199999999999995</v>
      </c>
      <c r="I1664" s="3">
        <v>0.624</v>
      </c>
      <c r="J1664" s="4" t="str">
        <f t="shared" si="150"/>
        <v>Se calcula por Peso</v>
      </c>
      <c r="K1664" s="3">
        <f t="shared" si="151"/>
        <v>0.69199999999999995</v>
      </c>
      <c r="L1664" s="5">
        <v>2310</v>
      </c>
      <c r="M1664" s="2" t="str">
        <f t="shared" si="152"/>
        <v>Hasta $9.989</v>
      </c>
      <c r="N1664" s="5">
        <f t="shared" si="153"/>
        <v>700</v>
      </c>
      <c r="O1664" s="6" t="str">
        <f t="shared" si="154"/>
        <v>No aplica (&lt;$19.990)</v>
      </c>
      <c r="P1664" s="7">
        <f t="array" ref="P1664">IF(OR(L1664="",K1664=""),"",IF(L1664&lt;19990,0,IF(L1664&lt;=30000,INDEX(Tarifas!$C$2:$C$37,MATCH(K1664,Tarifas!$A$2:$A$37,1)),IF(L1664&lt;=40000,INDEX(Tarifas!$D$2:$D$37,MATCH(K1664,Tarifas!$A$2:$A$37,1)),INDEX(Tarifas!$E$2:$E$37,MATCH(K1664,Tarifas!$A$2:$A$37,1))))))</f>
        <v>0</v>
      </c>
      <c r="Q1664" s="7">
        <f t="shared" si="155"/>
        <v>700</v>
      </c>
    </row>
    <row r="1665" spans="1:17" ht="15.75" customHeight="1" x14ac:dyDescent="0.25">
      <c r="A1665" s="2">
        <v>123</v>
      </c>
      <c r="B1665" s="2">
        <v>123</v>
      </c>
      <c r="C1665" s="2">
        <v>123</v>
      </c>
      <c r="D1665" s="2" t="s">
        <v>878</v>
      </c>
      <c r="E1665" s="3">
        <v>11</v>
      </c>
      <c r="F1665" s="3">
        <v>13</v>
      </c>
      <c r="G1665" s="3">
        <v>17</v>
      </c>
      <c r="H1665" s="3">
        <v>0.69099999999999995</v>
      </c>
      <c r="I1665" s="3">
        <v>0.60775000000000001</v>
      </c>
      <c r="J1665" s="4" t="str">
        <f t="shared" si="150"/>
        <v>Se calcula por Peso</v>
      </c>
      <c r="K1665" s="3">
        <f t="shared" si="151"/>
        <v>0.69099999999999995</v>
      </c>
      <c r="L1665" s="5">
        <v>1990</v>
      </c>
      <c r="M1665" s="2" t="str">
        <f t="shared" si="152"/>
        <v>Hasta $9.989</v>
      </c>
      <c r="N1665" s="5">
        <f t="shared" si="153"/>
        <v>700</v>
      </c>
      <c r="O1665" s="6" t="str">
        <f t="shared" si="154"/>
        <v>No aplica (&lt;$19.990)</v>
      </c>
      <c r="P1665" s="7">
        <f t="array" ref="P1665">IF(OR(L1665="",K1665=""),"",IF(L1665&lt;19990,0,IF(L1665&lt;=30000,INDEX(Tarifas!$C$2:$C$37,MATCH(K1665,Tarifas!$A$2:$A$37,1)),IF(L1665&lt;=40000,INDEX(Tarifas!$D$2:$D$37,MATCH(K1665,Tarifas!$A$2:$A$37,1)),INDEX(Tarifas!$E$2:$E$37,MATCH(K1665,Tarifas!$A$2:$A$37,1))))))</f>
        <v>0</v>
      </c>
      <c r="Q1665" s="7">
        <f t="shared" si="155"/>
        <v>700</v>
      </c>
    </row>
    <row r="1666" spans="1:17" ht="15.75" customHeight="1" x14ac:dyDescent="0.25">
      <c r="A1666" s="2">
        <v>123</v>
      </c>
      <c r="B1666" s="2">
        <v>123</v>
      </c>
      <c r="C1666" s="2">
        <v>123</v>
      </c>
      <c r="D1666" s="2" t="s">
        <v>878</v>
      </c>
      <c r="E1666" s="3">
        <v>11</v>
      </c>
      <c r="F1666" s="3">
        <v>13</v>
      </c>
      <c r="G1666" s="3">
        <v>17</v>
      </c>
      <c r="H1666" s="3">
        <v>0.69099999999999995</v>
      </c>
      <c r="I1666" s="3">
        <v>0.60775000000000001</v>
      </c>
      <c r="J1666" s="4" t="str">
        <f t="shared" ref="J1666:J1729" si="156">IF(OR(H1666="",I1666=""),"",IF(H1666&gt;=I1666,"Se calcula por Peso","Se calcula por P volum"))</f>
        <v>Se calcula por Peso</v>
      </c>
      <c r="K1666" s="3">
        <f t="shared" ref="K1666:K1729" si="157">IF(OR(H1666="",I1666=""),"",MAX(H1666,I1666))</f>
        <v>0.69099999999999995</v>
      </c>
      <c r="L1666" s="5">
        <v>1990</v>
      </c>
      <c r="M1666" s="2" t="str">
        <f t="shared" ref="M1666:M1729" si="158">IF(L1666="","",IF(L1666&lt;9990,"Hasta $9.989",IF(L1666&lt;=19990,"$9.990-$19.990","Sin costo fijo")))</f>
        <v>Hasta $9.989</v>
      </c>
      <c r="N1666" s="5">
        <f t="shared" ref="N1666:N1729" si="159">IF(L1666="","",IF(L1666&lt;9990,700,IF(L1666&lt;=19990,1000,0)))</f>
        <v>700</v>
      </c>
      <c r="O1666" s="6" t="str">
        <f t="shared" ref="O1666:O1729" si="160">IF(L1666="","",IF(L1666&lt;19990,"No aplica (&lt;$19.990)",IF(L1666&lt;=30000,"$19.990-$30.000",IF(L1666&lt;=40000,"$30.001-$40.000","Desde $40.001"))))</f>
        <v>No aplica (&lt;$19.990)</v>
      </c>
      <c r="P1666" s="7">
        <f t="array" ref="P1666">IF(OR(L1666="",K1666=""),"",IF(L1666&lt;19990,0,IF(L1666&lt;=30000,INDEX(Tarifas!$C$2:$C$37,MATCH(K1666,Tarifas!$A$2:$A$37,1)),IF(L1666&lt;=40000,INDEX(Tarifas!$D$2:$D$37,MATCH(K1666,Tarifas!$A$2:$A$37,1)),INDEX(Tarifas!$E$2:$E$37,MATCH(K1666,Tarifas!$A$2:$A$37,1))))))</f>
        <v>0</v>
      </c>
      <c r="Q1666" s="7">
        <f t="shared" ref="Q1666:Q1729" si="161">IF(OR(N1666="",P1666=""),"",N1666+P1666)</f>
        <v>700</v>
      </c>
    </row>
    <row r="1667" spans="1:17" ht="15.75" customHeight="1" x14ac:dyDescent="0.25">
      <c r="A1667" s="2">
        <v>123</v>
      </c>
      <c r="B1667" s="2">
        <v>123</v>
      </c>
      <c r="C1667" s="2">
        <v>123</v>
      </c>
      <c r="D1667" s="2" t="s">
        <v>879</v>
      </c>
      <c r="E1667" s="3">
        <v>8</v>
      </c>
      <c r="F1667" s="3">
        <v>21</v>
      </c>
      <c r="G1667" s="3">
        <v>28</v>
      </c>
      <c r="H1667" s="3">
        <v>0.69</v>
      </c>
      <c r="I1667" s="3">
        <v>1.1759999999999999</v>
      </c>
      <c r="J1667" s="4" t="str">
        <f t="shared" si="156"/>
        <v>Se calcula por P volum</v>
      </c>
      <c r="K1667" s="3">
        <f t="shared" si="157"/>
        <v>1.1759999999999999</v>
      </c>
      <c r="L1667" s="5">
        <v>14290</v>
      </c>
      <c r="M1667" s="2" t="str">
        <f t="shared" si="158"/>
        <v>$9.990-$19.990</v>
      </c>
      <c r="N1667" s="5">
        <f t="shared" si="159"/>
        <v>1000</v>
      </c>
      <c r="O1667" s="6" t="str">
        <f t="shared" si="160"/>
        <v>No aplica (&lt;$19.990)</v>
      </c>
      <c r="P1667" s="7">
        <f t="array" ref="P1667">IF(OR(L1667="",K1667=""),"",IF(L1667&lt;19990,0,IF(L1667&lt;=30000,INDEX(Tarifas!$C$2:$C$37,MATCH(K1667,Tarifas!$A$2:$A$37,1)),IF(L1667&lt;=40000,INDEX(Tarifas!$D$2:$D$37,MATCH(K1667,Tarifas!$A$2:$A$37,1)),INDEX(Tarifas!$E$2:$E$37,MATCH(K1667,Tarifas!$A$2:$A$37,1))))))</f>
        <v>0</v>
      </c>
      <c r="Q1667" s="7">
        <f t="shared" si="161"/>
        <v>1000</v>
      </c>
    </row>
    <row r="1668" spans="1:17" ht="15.75" customHeight="1" x14ac:dyDescent="0.25">
      <c r="A1668" s="2">
        <v>123</v>
      </c>
      <c r="B1668" s="2">
        <v>123</v>
      </c>
      <c r="C1668" s="2">
        <v>123</v>
      </c>
      <c r="D1668" s="2" t="s">
        <v>880</v>
      </c>
      <c r="E1668" s="3">
        <v>11</v>
      </c>
      <c r="F1668" s="3">
        <v>1</v>
      </c>
      <c r="G1668" s="3">
        <v>7</v>
      </c>
      <c r="H1668" s="3">
        <v>0.69</v>
      </c>
      <c r="I1668" s="3">
        <v>1.925E-2</v>
      </c>
      <c r="J1668" s="4" t="str">
        <f t="shared" si="156"/>
        <v>Se calcula por Peso</v>
      </c>
      <c r="K1668" s="3">
        <f t="shared" si="157"/>
        <v>0.69</v>
      </c>
      <c r="L1668" s="5">
        <v>2290</v>
      </c>
      <c r="M1668" s="2" t="str">
        <f t="shared" si="158"/>
        <v>Hasta $9.989</v>
      </c>
      <c r="N1668" s="5">
        <f t="shared" si="159"/>
        <v>700</v>
      </c>
      <c r="O1668" s="6" t="str">
        <f t="shared" si="160"/>
        <v>No aplica (&lt;$19.990)</v>
      </c>
      <c r="P1668" s="7">
        <f t="array" ref="P1668">IF(OR(L1668="",K1668=""),"",IF(L1668&lt;19990,0,IF(L1668&lt;=30000,INDEX(Tarifas!$C$2:$C$37,MATCH(K1668,Tarifas!$A$2:$A$37,1)),IF(L1668&lt;=40000,INDEX(Tarifas!$D$2:$D$37,MATCH(K1668,Tarifas!$A$2:$A$37,1)),INDEX(Tarifas!$E$2:$E$37,MATCH(K1668,Tarifas!$A$2:$A$37,1))))))</f>
        <v>0</v>
      </c>
      <c r="Q1668" s="7">
        <f t="shared" si="161"/>
        <v>700</v>
      </c>
    </row>
    <row r="1669" spans="1:17" ht="15.75" customHeight="1" x14ac:dyDescent="0.25">
      <c r="A1669" s="2">
        <v>123</v>
      </c>
      <c r="B1669" s="2">
        <v>123</v>
      </c>
      <c r="C1669" s="2">
        <v>123</v>
      </c>
      <c r="D1669" s="2" t="s">
        <v>881</v>
      </c>
      <c r="E1669" s="3">
        <v>6</v>
      </c>
      <c r="F1669" s="3">
        <v>8</v>
      </c>
      <c r="G1669" s="3">
        <v>25</v>
      </c>
      <c r="H1669" s="3">
        <v>0.69</v>
      </c>
      <c r="I1669" s="3">
        <v>0.3</v>
      </c>
      <c r="J1669" s="4" t="str">
        <f t="shared" si="156"/>
        <v>Se calcula por Peso</v>
      </c>
      <c r="K1669" s="3">
        <f t="shared" si="157"/>
        <v>0.69</v>
      </c>
      <c r="L1669" s="5">
        <v>3490</v>
      </c>
      <c r="M1669" s="2" t="str">
        <f t="shared" si="158"/>
        <v>Hasta $9.989</v>
      </c>
      <c r="N1669" s="5">
        <f t="shared" si="159"/>
        <v>700</v>
      </c>
      <c r="O1669" s="6" t="str">
        <f t="shared" si="160"/>
        <v>No aplica (&lt;$19.990)</v>
      </c>
      <c r="P1669" s="7">
        <f t="array" ref="P1669">IF(OR(L1669="",K1669=""),"",IF(L1669&lt;19990,0,IF(L1669&lt;=30000,INDEX(Tarifas!$C$2:$C$37,MATCH(K1669,Tarifas!$A$2:$A$37,1)),IF(L1669&lt;=40000,INDEX(Tarifas!$D$2:$D$37,MATCH(K1669,Tarifas!$A$2:$A$37,1)),INDEX(Tarifas!$E$2:$E$37,MATCH(K1669,Tarifas!$A$2:$A$37,1))))))</f>
        <v>0</v>
      </c>
      <c r="Q1669" s="7">
        <f t="shared" si="161"/>
        <v>700</v>
      </c>
    </row>
    <row r="1670" spans="1:17" ht="15.75" customHeight="1" x14ac:dyDescent="0.25">
      <c r="A1670" s="2">
        <v>123</v>
      </c>
      <c r="B1670" s="2">
        <v>123</v>
      </c>
      <c r="C1670" s="2">
        <v>123</v>
      </c>
      <c r="D1670" s="2" t="s">
        <v>881</v>
      </c>
      <c r="E1670" s="3">
        <v>6</v>
      </c>
      <c r="F1670" s="3">
        <v>8</v>
      </c>
      <c r="G1670" s="3">
        <v>25</v>
      </c>
      <c r="H1670" s="3">
        <v>0.69</v>
      </c>
      <c r="I1670" s="3">
        <v>0.3</v>
      </c>
      <c r="J1670" s="4" t="str">
        <f t="shared" si="156"/>
        <v>Se calcula por Peso</v>
      </c>
      <c r="K1670" s="3">
        <f t="shared" si="157"/>
        <v>0.69</v>
      </c>
      <c r="L1670" s="5">
        <v>3490</v>
      </c>
      <c r="M1670" s="2" t="str">
        <f t="shared" si="158"/>
        <v>Hasta $9.989</v>
      </c>
      <c r="N1670" s="5">
        <f t="shared" si="159"/>
        <v>700</v>
      </c>
      <c r="O1670" s="6" t="str">
        <f t="shared" si="160"/>
        <v>No aplica (&lt;$19.990)</v>
      </c>
      <c r="P1670" s="7">
        <f t="array" ref="P1670">IF(OR(L1670="",K1670=""),"",IF(L1670&lt;19990,0,IF(L1670&lt;=30000,INDEX(Tarifas!$C$2:$C$37,MATCH(K1670,Tarifas!$A$2:$A$37,1)),IF(L1670&lt;=40000,INDEX(Tarifas!$D$2:$D$37,MATCH(K1670,Tarifas!$A$2:$A$37,1)),INDEX(Tarifas!$E$2:$E$37,MATCH(K1670,Tarifas!$A$2:$A$37,1))))))</f>
        <v>0</v>
      </c>
      <c r="Q1670" s="7">
        <f t="shared" si="161"/>
        <v>700</v>
      </c>
    </row>
    <row r="1671" spans="1:17" ht="15.75" customHeight="1" x14ac:dyDescent="0.25">
      <c r="A1671" s="2">
        <v>123</v>
      </c>
      <c r="B1671" s="2">
        <v>123</v>
      </c>
      <c r="C1671" s="2">
        <v>123</v>
      </c>
      <c r="D1671" s="2" t="s">
        <v>882</v>
      </c>
      <c r="E1671" s="3">
        <v>8</v>
      </c>
      <c r="F1671" s="3">
        <v>9</v>
      </c>
      <c r="G1671" s="3">
        <v>25</v>
      </c>
      <c r="H1671" s="3">
        <v>0.69</v>
      </c>
      <c r="I1671" s="3">
        <v>0.45</v>
      </c>
      <c r="J1671" s="4" t="str">
        <f t="shared" si="156"/>
        <v>Se calcula por Peso</v>
      </c>
      <c r="K1671" s="3">
        <f t="shared" si="157"/>
        <v>0.69</v>
      </c>
      <c r="L1671" s="5">
        <v>4640</v>
      </c>
      <c r="M1671" s="2" t="str">
        <f t="shared" si="158"/>
        <v>Hasta $9.989</v>
      </c>
      <c r="N1671" s="5">
        <f t="shared" si="159"/>
        <v>700</v>
      </c>
      <c r="O1671" s="6" t="str">
        <f t="shared" si="160"/>
        <v>No aplica (&lt;$19.990)</v>
      </c>
      <c r="P1671" s="7">
        <f t="array" ref="P1671">IF(OR(L1671="",K1671=""),"",IF(L1671&lt;19990,0,IF(L1671&lt;=30000,INDEX(Tarifas!$C$2:$C$37,MATCH(K1671,Tarifas!$A$2:$A$37,1)),IF(L1671&lt;=40000,INDEX(Tarifas!$D$2:$D$37,MATCH(K1671,Tarifas!$A$2:$A$37,1)),INDEX(Tarifas!$E$2:$E$37,MATCH(K1671,Tarifas!$A$2:$A$37,1))))))</f>
        <v>0</v>
      </c>
      <c r="Q1671" s="7">
        <f t="shared" si="161"/>
        <v>700</v>
      </c>
    </row>
    <row r="1672" spans="1:17" ht="15.75" customHeight="1" x14ac:dyDescent="0.25">
      <c r="A1672" s="2">
        <v>123</v>
      </c>
      <c r="B1672" s="2">
        <v>123</v>
      </c>
      <c r="C1672" s="2">
        <v>123</v>
      </c>
      <c r="D1672" s="2" t="s">
        <v>883</v>
      </c>
      <c r="E1672" s="3">
        <v>6</v>
      </c>
      <c r="F1672" s="3">
        <v>9</v>
      </c>
      <c r="G1672" s="3">
        <v>25</v>
      </c>
      <c r="H1672" s="3">
        <v>0.69</v>
      </c>
      <c r="I1672" s="3">
        <v>0.33750000000000002</v>
      </c>
      <c r="J1672" s="4" t="str">
        <f t="shared" si="156"/>
        <v>Se calcula por Peso</v>
      </c>
      <c r="K1672" s="3">
        <f t="shared" si="157"/>
        <v>0.69</v>
      </c>
      <c r="L1672" s="5">
        <v>8470</v>
      </c>
      <c r="M1672" s="2" t="str">
        <f t="shared" si="158"/>
        <v>Hasta $9.989</v>
      </c>
      <c r="N1672" s="5">
        <f t="shared" si="159"/>
        <v>700</v>
      </c>
      <c r="O1672" s="6" t="str">
        <f t="shared" si="160"/>
        <v>No aplica (&lt;$19.990)</v>
      </c>
      <c r="P1672" s="7">
        <f t="array" ref="P1672">IF(OR(L1672="",K1672=""),"",IF(L1672&lt;19990,0,IF(L1672&lt;=30000,INDEX(Tarifas!$C$2:$C$37,MATCH(K1672,Tarifas!$A$2:$A$37,1)),IF(L1672&lt;=40000,INDEX(Tarifas!$D$2:$D$37,MATCH(K1672,Tarifas!$A$2:$A$37,1)),INDEX(Tarifas!$E$2:$E$37,MATCH(K1672,Tarifas!$A$2:$A$37,1))))))</f>
        <v>0</v>
      </c>
      <c r="Q1672" s="7">
        <f t="shared" si="161"/>
        <v>700</v>
      </c>
    </row>
    <row r="1673" spans="1:17" ht="15.75" customHeight="1" x14ac:dyDescent="0.25">
      <c r="A1673" s="2">
        <v>123</v>
      </c>
      <c r="B1673" s="2">
        <v>123</v>
      </c>
      <c r="C1673" s="2">
        <v>123</v>
      </c>
      <c r="D1673" s="2" t="s">
        <v>883</v>
      </c>
      <c r="E1673" s="3">
        <v>6</v>
      </c>
      <c r="F1673" s="3">
        <v>9</v>
      </c>
      <c r="G1673" s="3">
        <v>25</v>
      </c>
      <c r="H1673" s="3">
        <v>0.69</v>
      </c>
      <c r="I1673" s="3">
        <v>0.33750000000000002</v>
      </c>
      <c r="J1673" s="4" t="str">
        <f t="shared" si="156"/>
        <v>Se calcula por Peso</v>
      </c>
      <c r="K1673" s="3">
        <f t="shared" si="157"/>
        <v>0.69</v>
      </c>
      <c r="L1673" s="5">
        <v>8470</v>
      </c>
      <c r="M1673" s="2" t="str">
        <f t="shared" si="158"/>
        <v>Hasta $9.989</v>
      </c>
      <c r="N1673" s="5">
        <f t="shared" si="159"/>
        <v>700</v>
      </c>
      <c r="O1673" s="6" t="str">
        <f t="shared" si="160"/>
        <v>No aplica (&lt;$19.990)</v>
      </c>
      <c r="P1673" s="7">
        <f t="array" ref="P1673">IF(OR(L1673="",K1673=""),"",IF(L1673&lt;19990,0,IF(L1673&lt;=30000,INDEX(Tarifas!$C$2:$C$37,MATCH(K1673,Tarifas!$A$2:$A$37,1)),IF(L1673&lt;=40000,INDEX(Tarifas!$D$2:$D$37,MATCH(K1673,Tarifas!$A$2:$A$37,1)),INDEX(Tarifas!$E$2:$E$37,MATCH(K1673,Tarifas!$A$2:$A$37,1))))))</f>
        <v>0</v>
      </c>
      <c r="Q1673" s="7">
        <f t="shared" si="161"/>
        <v>700</v>
      </c>
    </row>
    <row r="1674" spans="1:17" ht="15.75" customHeight="1" x14ac:dyDescent="0.25">
      <c r="A1674" s="2">
        <v>123</v>
      </c>
      <c r="B1674" s="2">
        <v>123</v>
      </c>
      <c r="C1674" s="2">
        <v>123</v>
      </c>
      <c r="D1674" s="2" t="s">
        <v>884</v>
      </c>
      <c r="E1674" s="3">
        <v>7</v>
      </c>
      <c r="F1674" s="3">
        <v>12</v>
      </c>
      <c r="G1674" s="3">
        <v>18</v>
      </c>
      <c r="H1674" s="3">
        <v>0.68400000000000005</v>
      </c>
      <c r="I1674" s="3">
        <v>0.378</v>
      </c>
      <c r="J1674" s="4" t="str">
        <f t="shared" si="156"/>
        <v>Se calcula por Peso</v>
      </c>
      <c r="K1674" s="3">
        <f t="shared" si="157"/>
        <v>0.68400000000000005</v>
      </c>
      <c r="L1674" s="5">
        <v>7750</v>
      </c>
      <c r="M1674" s="2" t="str">
        <f t="shared" si="158"/>
        <v>Hasta $9.989</v>
      </c>
      <c r="N1674" s="5">
        <f t="shared" si="159"/>
        <v>700</v>
      </c>
      <c r="O1674" s="6" t="str">
        <f t="shared" si="160"/>
        <v>No aplica (&lt;$19.990)</v>
      </c>
      <c r="P1674" s="7">
        <f t="array" ref="P1674">IF(OR(L1674="",K1674=""),"",IF(L1674&lt;19990,0,IF(L1674&lt;=30000,INDEX(Tarifas!$C$2:$C$37,MATCH(K1674,Tarifas!$A$2:$A$37,1)),IF(L1674&lt;=40000,INDEX(Tarifas!$D$2:$D$37,MATCH(K1674,Tarifas!$A$2:$A$37,1)),INDEX(Tarifas!$E$2:$E$37,MATCH(K1674,Tarifas!$A$2:$A$37,1))))))</f>
        <v>0</v>
      </c>
      <c r="Q1674" s="7">
        <f t="shared" si="161"/>
        <v>700</v>
      </c>
    </row>
    <row r="1675" spans="1:17" ht="15.75" customHeight="1" x14ac:dyDescent="0.25">
      <c r="A1675" s="2">
        <v>123</v>
      </c>
      <c r="B1675" s="2">
        <v>123</v>
      </c>
      <c r="C1675" s="2">
        <v>123</v>
      </c>
      <c r="D1675" s="2" t="s">
        <v>885</v>
      </c>
      <c r="E1675" s="3">
        <v>6</v>
      </c>
      <c r="F1675" s="3">
        <v>28</v>
      </c>
      <c r="G1675" s="3">
        <v>29</v>
      </c>
      <c r="H1675" s="3">
        <v>0.68200000000000005</v>
      </c>
      <c r="I1675" s="3">
        <v>1.218</v>
      </c>
      <c r="J1675" s="4" t="str">
        <f t="shared" si="156"/>
        <v>Se calcula por P volum</v>
      </c>
      <c r="K1675" s="3">
        <f t="shared" si="157"/>
        <v>1.218</v>
      </c>
      <c r="L1675" s="5">
        <v>3190</v>
      </c>
      <c r="M1675" s="2" t="str">
        <f t="shared" si="158"/>
        <v>Hasta $9.989</v>
      </c>
      <c r="N1675" s="5">
        <f t="shared" si="159"/>
        <v>700</v>
      </c>
      <c r="O1675" s="6" t="str">
        <f t="shared" si="160"/>
        <v>No aplica (&lt;$19.990)</v>
      </c>
      <c r="P1675" s="7">
        <f t="array" ref="P1675">IF(OR(L1675="",K1675=""),"",IF(L1675&lt;19990,0,IF(L1675&lt;=30000,INDEX(Tarifas!$C$2:$C$37,MATCH(K1675,Tarifas!$A$2:$A$37,1)),IF(L1675&lt;=40000,INDEX(Tarifas!$D$2:$D$37,MATCH(K1675,Tarifas!$A$2:$A$37,1)),INDEX(Tarifas!$E$2:$E$37,MATCH(K1675,Tarifas!$A$2:$A$37,1))))))</f>
        <v>0</v>
      </c>
      <c r="Q1675" s="7">
        <f t="shared" si="161"/>
        <v>700</v>
      </c>
    </row>
    <row r="1676" spans="1:17" ht="15.75" customHeight="1" x14ac:dyDescent="0.25">
      <c r="A1676" s="2">
        <v>123</v>
      </c>
      <c r="B1676" s="2">
        <v>123</v>
      </c>
      <c r="C1676" s="2">
        <v>123</v>
      </c>
      <c r="D1676" s="2" t="s">
        <v>886</v>
      </c>
      <c r="E1676" s="3">
        <v>10</v>
      </c>
      <c r="F1676" s="3">
        <v>17</v>
      </c>
      <c r="G1676" s="3">
        <v>29</v>
      </c>
      <c r="H1676" s="3">
        <v>0.68</v>
      </c>
      <c r="I1676" s="3">
        <v>1.2324999999999999</v>
      </c>
      <c r="J1676" s="4" t="str">
        <f t="shared" si="156"/>
        <v>Se calcula por P volum</v>
      </c>
      <c r="K1676" s="3">
        <f t="shared" si="157"/>
        <v>1.2324999999999999</v>
      </c>
      <c r="L1676" s="5">
        <v>11870</v>
      </c>
      <c r="M1676" s="2" t="str">
        <f t="shared" si="158"/>
        <v>$9.990-$19.990</v>
      </c>
      <c r="N1676" s="5">
        <f t="shared" si="159"/>
        <v>1000</v>
      </c>
      <c r="O1676" s="6" t="str">
        <f t="shared" si="160"/>
        <v>No aplica (&lt;$19.990)</v>
      </c>
      <c r="P1676" s="7">
        <f t="array" ref="P1676">IF(OR(L1676="",K1676=""),"",IF(L1676&lt;19990,0,IF(L1676&lt;=30000,INDEX(Tarifas!$C$2:$C$37,MATCH(K1676,Tarifas!$A$2:$A$37,1)),IF(L1676&lt;=40000,INDEX(Tarifas!$D$2:$D$37,MATCH(K1676,Tarifas!$A$2:$A$37,1)),INDEX(Tarifas!$E$2:$E$37,MATCH(K1676,Tarifas!$A$2:$A$37,1))))))</f>
        <v>0</v>
      </c>
      <c r="Q1676" s="7">
        <f t="shared" si="161"/>
        <v>1000</v>
      </c>
    </row>
    <row r="1677" spans="1:17" ht="15.75" customHeight="1" x14ac:dyDescent="0.25">
      <c r="A1677" s="2">
        <v>123</v>
      </c>
      <c r="B1677" s="2">
        <v>123</v>
      </c>
      <c r="C1677" s="2">
        <v>123</v>
      </c>
      <c r="D1677" s="2" t="s">
        <v>886</v>
      </c>
      <c r="E1677" s="3">
        <v>10</v>
      </c>
      <c r="F1677" s="3">
        <v>17</v>
      </c>
      <c r="G1677" s="3">
        <v>29</v>
      </c>
      <c r="H1677" s="3">
        <v>0.68</v>
      </c>
      <c r="I1677" s="3">
        <v>1.2324999999999999</v>
      </c>
      <c r="J1677" s="4" t="str">
        <f t="shared" si="156"/>
        <v>Se calcula por P volum</v>
      </c>
      <c r="K1677" s="3">
        <f t="shared" si="157"/>
        <v>1.2324999999999999</v>
      </c>
      <c r="L1677" s="5">
        <v>11870</v>
      </c>
      <c r="M1677" s="2" t="str">
        <f t="shared" si="158"/>
        <v>$9.990-$19.990</v>
      </c>
      <c r="N1677" s="5">
        <f t="shared" si="159"/>
        <v>1000</v>
      </c>
      <c r="O1677" s="6" t="str">
        <f t="shared" si="160"/>
        <v>No aplica (&lt;$19.990)</v>
      </c>
      <c r="P1677" s="7">
        <f t="array" ref="P1677">IF(OR(L1677="",K1677=""),"",IF(L1677&lt;19990,0,IF(L1677&lt;=30000,INDEX(Tarifas!$C$2:$C$37,MATCH(K1677,Tarifas!$A$2:$A$37,1)),IF(L1677&lt;=40000,INDEX(Tarifas!$D$2:$D$37,MATCH(K1677,Tarifas!$A$2:$A$37,1)),INDEX(Tarifas!$E$2:$E$37,MATCH(K1677,Tarifas!$A$2:$A$37,1))))))</f>
        <v>0</v>
      </c>
      <c r="Q1677" s="7">
        <f t="shared" si="161"/>
        <v>1000</v>
      </c>
    </row>
    <row r="1678" spans="1:17" ht="15.75" customHeight="1" x14ac:dyDescent="0.25">
      <c r="A1678" s="2">
        <v>123</v>
      </c>
      <c r="B1678" s="2">
        <v>123</v>
      </c>
      <c r="C1678" s="2">
        <v>123</v>
      </c>
      <c r="D1678" s="2" t="s">
        <v>887</v>
      </c>
      <c r="E1678" s="3">
        <v>8</v>
      </c>
      <c r="F1678" s="3">
        <v>21</v>
      </c>
      <c r="G1678" s="3">
        <v>27</v>
      </c>
      <c r="H1678" s="3">
        <v>0.68</v>
      </c>
      <c r="I1678" s="3">
        <v>1.1339999999999999</v>
      </c>
      <c r="J1678" s="4" t="str">
        <f t="shared" si="156"/>
        <v>Se calcula por P volum</v>
      </c>
      <c r="K1678" s="3">
        <f t="shared" si="157"/>
        <v>1.1339999999999999</v>
      </c>
      <c r="L1678" s="5">
        <v>18990</v>
      </c>
      <c r="M1678" s="2" t="str">
        <f t="shared" si="158"/>
        <v>$9.990-$19.990</v>
      </c>
      <c r="N1678" s="5">
        <f t="shared" si="159"/>
        <v>1000</v>
      </c>
      <c r="O1678" s="6" t="str">
        <f t="shared" si="160"/>
        <v>No aplica (&lt;$19.990)</v>
      </c>
      <c r="P1678" s="7">
        <f t="array" ref="P1678">IF(OR(L1678="",K1678=""),"",IF(L1678&lt;19990,0,IF(L1678&lt;=30000,INDEX(Tarifas!$C$2:$C$37,MATCH(K1678,Tarifas!$A$2:$A$37,1)),IF(L1678&lt;=40000,INDEX(Tarifas!$D$2:$D$37,MATCH(K1678,Tarifas!$A$2:$A$37,1)),INDEX(Tarifas!$E$2:$E$37,MATCH(K1678,Tarifas!$A$2:$A$37,1))))))</f>
        <v>0</v>
      </c>
      <c r="Q1678" s="7">
        <f t="shared" si="161"/>
        <v>1000</v>
      </c>
    </row>
    <row r="1679" spans="1:17" ht="15.75" customHeight="1" x14ac:dyDescent="0.25">
      <c r="A1679" s="2">
        <v>123</v>
      </c>
      <c r="B1679" s="2">
        <v>123</v>
      </c>
      <c r="C1679" s="2">
        <v>123</v>
      </c>
      <c r="D1679" s="2" t="s">
        <v>887</v>
      </c>
      <c r="E1679" s="3">
        <v>8</v>
      </c>
      <c r="F1679" s="3">
        <v>21</v>
      </c>
      <c r="G1679" s="3">
        <v>27</v>
      </c>
      <c r="H1679" s="3">
        <v>0.68</v>
      </c>
      <c r="I1679" s="3">
        <v>1.1339999999999999</v>
      </c>
      <c r="J1679" s="4" t="str">
        <f t="shared" si="156"/>
        <v>Se calcula por P volum</v>
      </c>
      <c r="K1679" s="3">
        <f t="shared" si="157"/>
        <v>1.1339999999999999</v>
      </c>
      <c r="L1679" s="5">
        <v>18990</v>
      </c>
      <c r="M1679" s="2" t="str">
        <f t="shared" si="158"/>
        <v>$9.990-$19.990</v>
      </c>
      <c r="N1679" s="5">
        <f t="shared" si="159"/>
        <v>1000</v>
      </c>
      <c r="O1679" s="6" t="str">
        <f t="shared" si="160"/>
        <v>No aplica (&lt;$19.990)</v>
      </c>
      <c r="P1679" s="7">
        <f t="array" ref="P1679">IF(OR(L1679="",K1679=""),"",IF(L1679&lt;19990,0,IF(L1679&lt;=30000,INDEX(Tarifas!$C$2:$C$37,MATCH(K1679,Tarifas!$A$2:$A$37,1)),IF(L1679&lt;=40000,INDEX(Tarifas!$D$2:$D$37,MATCH(K1679,Tarifas!$A$2:$A$37,1)),INDEX(Tarifas!$E$2:$E$37,MATCH(K1679,Tarifas!$A$2:$A$37,1))))))</f>
        <v>0</v>
      </c>
      <c r="Q1679" s="7">
        <f t="shared" si="161"/>
        <v>1000</v>
      </c>
    </row>
    <row r="1680" spans="1:17" ht="15.75" customHeight="1" x14ac:dyDescent="0.25">
      <c r="A1680" s="2">
        <v>123</v>
      </c>
      <c r="B1680" s="2">
        <v>123</v>
      </c>
      <c r="C1680" s="2">
        <v>123</v>
      </c>
      <c r="D1680" s="2" t="s">
        <v>888</v>
      </c>
      <c r="E1680" s="3">
        <v>7</v>
      </c>
      <c r="F1680" s="3">
        <v>12</v>
      </c>
      <c r="G1680" s="3">
        <v>20</v>
      </c>
      <c r="H1680" s="3">
        <v>0.68</v>
      </c>
      <c r="I1680" s="3">
        <v>0.42</v>
      </c>
      <c r="J1680" s="4" t="str">
        <f t="shared" si="156"/>
        <v>Se calcula por Peso</v>
      </c>
      <c r="K1680" s="3">
        <f t="shared" si="157"/>
        <v>0.68</v>
      </c>
      <c r="L1680" s="5">
        <v>4550</v>
      </c>
      <c r="M1680" s="2" t="str">
        <f t="shared" si="158"/>
        <v>Hasta $9.989</v>
      </c>
      <c r="N1680" s="5">
        <f t="shared" si="159"/>
        <v>700</v>
      </c>
      <c r="O1680" s="6" t="str">
        <f t="shared" si="160"/>
        <v>No aplica (&lt;$19.990)</v>
      </c>
      <c r="P1680" s="7">
        <f t="array" ref="P1680">IF(OR(L1680="",K1680=""),"",IF(L1680&lt;19990,0,IF(L1680&lt;=30000,INDEX(Tarifas!$C$2:$C$37,MATCH(K1680,Tarifas!$A$2:$A$37,1)),IF(L1680&lt;=40000,INDEX(Tarifas!$D$2:$D$37,MATCH(K1680,Tarifas!$A$2:$A$37,1)),INDEX(Tarifas!$E$2:$E$37,MATCH(K1680,Tarifas!$A$2:$A$37,1))))))</f>
        <v>0</v>
      </c>
      <c r="Q1680" s="7">
        <f t="shared" si="161"/>
        <v>700</v>
      </c>
    </row>
    <row r="1681" spans="1:17" ht="15.75" customHeight="1" x14ac:dyDescent="0.25">
      <c r="A1681" s="2">
        <v>123</v>
      </c>
      <c r="B1681" s="2">
        <v>123</v>
      </c>
      <c r="C1681" s="2">
        <v>123</v>
      </c>
      <c r="D1681" s="2" t="s">
        <v>888</v>
      </c>
      <c r="E1681" s="3">
        <v>7</v>
      </c>
      <c r="F1681" s="3">
        <v>12</v>
      </c>
      <c r="G1681" s="3">
        <v>20</v>
      </c>
      <c r="H1681" s="3">
        <v>0.68</v>
      </c>
      <c r="I1681" s="3">
        <v>0.42</v>
      </c>
      <c r="J1681" s="4" t="str">
        <f t="shared" si="156"/>
        <v>Se calcula por Peso</v>
      </c>
      <c r="K1681" s="3">
        <f t="shared" si="157"/>
        <v>0.68</v>
      </c>
      <c r="L1681" s="5">
        <v>4550</v>
      </c>
      <c r="M1681" s="2" t="str">
        <f t="shared" si="158"/>
        <v>Hasta $9.989</v>
      </c>
      <c r="N1681" s="5">
        <f t="shared" si="159"/>
        <v>700</v>
      </c>
      <c r="O1681" s="6" t="str">
        <f t="shared" si="160"/>
        <v>No aplica (&lt;$19.990)</v>
      </c>
      <c r="P1681" s="7">
        <f t="array" ref="P1681">IF(OR(L1681="",K1681=""),"",IF(L1681&lt;19990,0,IF(L1681&lt;=30000,INDEX(Tarifas!$C$2:$C$37,MATCH(K1681,Tarifas!$A$2:$A$37,1)),IF(L1681&lt;=40000,INDEX(Tarifas!$D$2:$D$37,MATCH(K1681,Tarifas!$A$2:$A$37,1)),INDEX(Tarifas!$E$2:$E$37,MATCH(K1681,Tarifas!$A$2:$A$37,1))))))</f>
        <v>0</v>
      </c>
      <c r="Q1681" s="7">
        <f t="shared" si="161"/>
        <v>700</v>
      </c>
    </row>
    <row r="1682" spans="1:17" ht="15.75" customHeight="1" x14ac:dyDescent="0.25">
      <c r="A1682" s="2">
        <v>123</v>
      </c>
      <c r="B1682" s="2">
        <v>123</v>
      </c>
      <c r="C1682" s="2">
        <v>123</v>
      </c>
      <c r="D1682" s="2" t="s">
        <v>889</v>
      </c>
      <c r="E1682" s="3">
        <v>6</v>
      </c>
      <c r="F1682" s="3">
        <v>6</v>
      </c>
      <c r="G1682" s="3">
        <v>25</v>
      </c>
      <c r="H1682" s="3">
        <v>0.68</v>
      </c>
      <c r="I1682" s="3">
        <v>0.22500000000000001</v>
      </c>
      <c r="J1682" s="4" t="str">
        <f t="shared" si="156"/>
        <v>Se calcula por Peso</v>
      </c>
      <c r="K1682" s="3">
        <f t="shared" si="157"/>
        <v>0.68</v>
      </c>
      <c r="L1682" s="5">
        <v>5890</v>
      </c>
      <c r="M1682" s="2" t="str">
        <f t="shared" si="158"/>
        <v>Hasta $9.989</v>
      </c>
      <c r="N1682" s="5">
        <f t="shared" si="159"/>
        <v>700</v>
      </c>
      <c r="O1682" s="6" t="str">
        <f t="shared" si="160"/>
        <v>No aplica (&lt;$19.990)</v>
      </c>
      <c r="P1682" s="7">
        <f t="array" ref="P1682">IF(OR(L1682="",K1682=""),"",IF(L1682&lt;19990,0,IF(L1682&lt;=30000,INDEX(Tarifas!$C$2:$C$37,MATCH(K1682,Tarifas!$A$2:$A$37,1)),IF(L1682&lt;=40000,INDEX(Tarifas!$D$2:$D$37,MATCH(K1682,Tarifas!$A$2:$A$37,1)),INDEX(Tarifas!$E$2:$E$37,MATCH(K1682,Tarifas!$A$2:$A$37,1))))))</f>
        <v>0</v>
      </c>
      <c r="Q1682" s="7">
        <f t="shared" si="161"/>
        <v>700</v>
      </c>
    </row>
    <row r="1683" spans="1:17" ht="15.75" customHeight="1" x14ac:dyDescent="0.25">
      <c r="A1683" s="2">
        <v>123</v>
      </c>
      <c r="B1683" s="2">
        <v>123</v>
      </c>
      <c r="C1683" s="2">
        <v>123</v>
      </c>
      <c r="D1683" s="2" t="s">
        <v>889</v>
      </c>
      <c r="E1683" s="3">
        <v>6</v>
      </c>
      <c r="F1683" s="3">
        <v>6</v>
      </c>
      <c r="G1683" s="3">
        <v>25</v>
      </c>
      <c r="H1683" s="3">
        <v>0.68</v>
      </c>
      <c r="I1683" s="3">
        <v>0.22500000000000001</v>
      </c>
      <c r="J1683" s="4" t="str">
        <f t="shared" si="156"/>
        <v>Se calcula por Peso</v>
      </c>
      <c r="K1683" s="3">
        <f t="shared" si="157"/>
        <v>0.68</v>
      </c>
      <c r="L1683" s="5">
        <v>5890</v>
      </c>
      <c r="M1683" s="2" t="str">
        <f t="shared" si="158"/>
        <v>Hasta $9.989</v>
      </c>
      <c r="N1683" s="5">
        <f t="shared" si="159"/>
        <v>700</v>
      </c>
      <c r="O1683" s="6" t="str">
        <f t="shared" si="160"/>
        <v>No aplica (&lt;$19.990)</v>
      </c>
      <c r="P1683" s="7">
        <f t="array" ref="P1683">IF(OR(L1683="",K1683=""),"",IF(L1683&lt;19990,0,IF(L1683&lt;=30000,INDEX(Tarifas!$C$2:$C$37,MATCH(K1683,Tarifas!$A$2:$A$37,1)),IF(L1683&lt;=40000,INDEX(Tarifas!$D$2:$D$37,MATCH(K1683,Tarifas!$A$2:$A$37,1)),INDEX(Tarifas!$E$2:$E$37,MATCH(K1683,Tarifas!$A$2:$A$37,1))))))</f>
        <v>0</v>
      </c>
      <c r="Q1683" s="7">
        <f t="shared" si="161"/>
        <v>700</v>
      </c>
    </row>
    <row r="1684" spans="1:17" ht="15.75" customHeight="1" x14ac:dyDescent="0.25">
      <c r="A1684" s="2">
        <v>123</v>
      </c>
      <c r="B1684" s="2">
        <v>123</v>
      </c>
      <c r="C1684" s="2">
        <v>123</v>
      </c>
      <c r="D1684" s="2" t="s">
        <v>890</v>
      </c>
      <c r="E1684" s="3">
        <v>12</v>
      </c>
      <c r="F1684" s="3">
        <v>13</v>
      </c>
      <c r="G1684" s="3">
        <v>20</v>
      </c>
      <c r="H1684" s="3">
        <v>0.68</v>
      </c>
      <c r="I1684" s="3">
        <v>0.78</v>
      </c>
      <c r="J1684" s="4" t="str">
        <f t="shared" si="156"/>
        <v>Se calcula por P volum</v>
      </c>
      <c r="K1684" s="3">
        <f t="shared" si="157"/>
        <v>0.78</v>
      </c>
      <c r="L1684" s="5">
        <v>5990</v>
      </c>
      <c r="M1684" s="2" t="str">
        <f t="shared" si="158"/>
        <v>Hasta $9.989</v>
      </c>
      <c r="N1684" s="5">
        <f t="shared" si="159"/>
        <v>700</v>
      </c>
      <c r="O1684" s="6" t="str">
        <f t="shared" si="160"/>
        <v>No aplica (&lt;$19.990)</v>
      </c>
      <c r="P1684" s="7">
        <f t="array" ref="P1684">IF(OR(L1684="",K1684=""),"",IF(L1684&lt;19990,0,IF(L1684&lt;=30000,INDEX(Tarifas!$C$2:$C$37,MATCH(K1684,Tarifas!$A$2:$A$37,1)),IF(L1684&lt;=40000,INDEX(Tarifas!$D$2:$D$37,MATCH(K1684,Tarifas!$A$2:$A$37,1)),INDEX(Tarifas!$E$2:$E$37,MATCH(K1684,Tarifas!$A$2:$A$37,1))))))</f>
        <v>0</v>
      </c>
      <c r="Q1684" s="7">
        <f t="shared" si="161"/>
        <v>700</v>
      </c>
    </row>
    <row r="1685" spans="1:17" ht="15.75" customHeight="1" x14ac:dyDescent="0.25">
      <c r="A1685" s="2">
        <v>123</v>
      </c>
      <c r="B1685" s="2">
        <v>123</v>
      </c>
      <c r="C1685" s="2">
        <v>123</v>
      </c>
      <c r="D1685" s="2" t="s">
        <v>890</v>
      </c>
      <c r="E1685" s="3">
        <v>12</v>
      </c>
      <c r="F1685" s="3">
        <v>13</v>
      </c>
      <c r="G1685" s="3">
        <v>20</v>
      </c>
      <c r="H1685" s="3">
        <v>0.68</v>
      </c>
      <c r="I1685" s="3">
        <v>0.78</v>
      </c>
      <c r="J1685" s="4" t="str">
        <f t="shared" si="156"/>
        <v>Se calcula por P volum</v>
      </c>
      <c r="K1685" s="3">
        <f t="shared" si="157"/>
        <v>0.78</v>
      </c>
      <c r="L1685" s="5">
        <v>5990</v>
      </c>
      <c r="M1685" s="2" t="str">
        <f t="shared" si="158"/>
        <v>Hasta $9.989</v>
      </c>
      <c r="N1685" s="5">
        <f t="shared" si="159"/>
        <v>700</v>
      </c>
      <c r="O1685" s="6" t="str">
        <f t="shared" si="160"/>
        <v>No aplica (&lt;$19.990)</v>
      </c>
      <c r="P1685" s="7">
        <f t="array" ref="P1685">IF(OR(L1685="",K1685=""),"",IF(L1685&lt;19990,0,IF(L1685&lt;=30000,INDEX(Tarifas!$C$2:$C$37,MATCH(K1685,Tarifas!$A$2:$A$37,1)),IF(L1685&lt;=40000,INDEX(Tarifas!$D$2:$D$37,MATCH(K1685,Tarifas!$A$2:$A$37,1)),INDEX(Tarifas!$E$2:$E$37,MATCH(K1685,Tarifas!$A$2:$A$37,1))))))</f>
        <v>0</v>
      </c>
      <c r="Q1685" s="7">
        <f t="shared" si="161"/>
        <v>700</v>
      </c>
    </row>
    <row r="1686" spans="1:17" ht="15.75" customHeight="1" x14ac:dyDescent="0.25">
      <c r="A1686" s="2">
        <v>123</v>
      </c>
      <c r="B1686" s="2">
        <v>123</v>
      </c>
      <c r="C1686" s="2">
        <v>123</v>
      </c>
      <c r="D1686" s="2" t="s">
        <v>891</v>
      </c>
      <c r="E1686" s="3">
        <v>4</v>
      </c>
      <c r="F1686" s="3">
        <v>30</v>
      </c>
      <c r="G1686" s="3">
        <v>30</v>
      </c>
      <c r="H1686" s="3">
        <v>0.68</v>
      </c>
      <c r="I1686" s="3">
        <v>0.9</v>
      </c>
      <c r="J1686" s="4" t="str">
        <f t="shared" si="156"/>
        <v>Se calcula por P volum</v>
      </c>
      <c r="K1686" s="3">
        <f t="shared" si="157"/>
        <v>0.9</v>
      </c>
      <c r="L1686" s="5">
        <v>6920</v>
      </c>
      <c r="M1686" s="2" t="str">
        <f t="shared" si="158"/>
        <v>Hasta $9.989</v>
      </c>
      <c r="N1686" s="5">
        <f t="shared" si="159"/>
        <v>700</v>
      </c>
      <c r="O1686" s="6" t="str">
        <f t="shared" si="160"/>
        <v>No aplica (&lt;$19.990)</v>
      </c>
      <c r="P1686" s="7">
        <f t="array" ref="P1686">IF(OR(L1686="",K1686=""),"",IF(L1686&lt;19990,0,IF(L1686&lt;=30000,INDEX(Tarifas!$C$2:$C$37,MATCH(K1686,Tarifas!$A$2:$A$37,1)),IF(L1686&lt;=40000,INDEX(Tarifas!$D$2:$D$37,MATCH(K1686,Tarifas!$A$2:$A$37,1)),INDEX(Tarifas!$E$2:$E$37,MATCH(K1686,Tarifas!$A$2:$A$37,1))))))</f>
        <v>0</v>
      </c>
      <c r="Q1686" s="7">
        <f t="shared" si="161"/>
        <v>700</v>
      </c>
    </row>
    <row r="1687" spans="1:17" ht="15.75" customHeight="1" x14ac:dyDescent="0.25">
      <c r="A1687" s="2">
        <v>123</v>
      </c>
      <c r="B1687" s="2">
        <v>123</v>
      </c>
      <c r="C1687" s="2">
        <v>123</v>
      </c>
      <c r="D1687" s="2" t="s">
        <v>892</v>
      </c>
      <c r="E1687" s="3">
        <v>6</v>
      </c>
      <c r="F1687" s="3">
        <v>25</v>
      </c>
      <c r="G1687" s="3">
        <v>7</v>
      </c>
      <c r="H1687" s="3">
        <v>0.68</v>
      </c>
      <c r="I1687" s="3">
        <v>0.26250000000000001</v>
      </c>
      <c r="J1687" s="4" t="str">
        <f t="shared" si="156"/>
        <v>Se calcula por Peso</v>
      </c>
      <c r="K1687" s="3">
        <f t="shared" si="157"/>
        <v>0.68</v>
      </c>
      <c r="L1687" s="5">
        <v>15790</v>
      </c>
      <c r="M1687" s="2" t="str">
        <f t="shared" si="158"/>
        <v>$9.990-$19.990</v>
      </c>
      <c r="N1687" s="5">
        <f t="shared" si="159"/>
        <v>1000</v>
      </c>
      <c r="O1687" s="6" t="str">
        <f t="shared" si="160"/>
        <v>No aplica (&lt;$19.990)</v>
      </c>
      <c r="P1687" s="7">
        <f t="array" ref="P1687">IF(OR(L1687="",K1687=""),"",IF(L1687&lt;19990,0,IF(L1687&lt;=30000,INDEX(Tarifas!$C$2:$C$37,MATCH(K1687,Tarifas!$A$2:$A$37,1)),IF(L1687&lt;=40000,INDEX(Tarifas!$D$2:$D$37,MATCH(K1687,Tarifas!$A$2:$A$37,1)),INDEX(Tarifas!$E$2:$E$37,MATCH(K1687,Tarifas!$A$2:$A$37,1))))))</f>
        <v>0</v>
      </c>
      <c r="Q1687" s="7">
        <f t="shared" si="161"/>
        <v>1000</v>
      </c>
    </row>
    <row r="1688" spans="1:17" ht="15.75" customHeight="1" x14ac:dyDescent="0.25">
      <c r="A1688" s="2">
        <v>123</v>
      </c>
      <c r="B1688" s="2">
        <v>123</v>
      </c>
      <c r="C1688" s="2">
        <v>123</v>
      </c>
      <c r="D1688" s="2" t="s">
        <v>887</v>
      </c>
      <c r="E1688" s="3">
        <v>8</v>
      </c>
      <c r="F1688" s="3">
        <v>21</v>
      </c>
      <c r="G1688" s="3">
        <v>27</v>
      </c>
      <c r="H1688" s="3">
        <v>0.68</v>
      </c>
      <c r="I1688" s="3">
        <v>1.1339999999999999</v>
      </c>
      <c r="J1688" s="4" t="str">
        <f t="shared" si="156"/>
        <v>Se calcula por P volum</v>
      </c>
      <c r="K1688" s="3">
        <f t="shared" si="157"/>
        <v>1.1339999999999999</v>
      </c>
      <c r="L1688" s="5">
        <v>21990</v>
      </c>
      <c r="M1688" s="2" t="str">
        <f t="shared" si="158"/>
        <v>Sin costo fijo</v>
      </c>
      <c r="N1688" s="5">
        <f t="shared" si="159"/>
        <v>0</v>
      </c>
      <c r="O1688" s="6" t="str">
        <f t="shared" si="160"/>
        <v>$19.990-$30.000</v>
      </c>
      <c r="P1688" s="7">
        <f t="array" ref="P1688">IF(OR(L1688="",K1688=""),"",IF(L1688&lt;19990,0,IF(L1688&lt;=30000,INDEX(Tarifas!$C$2:$C$37,MATCH(K1688,Tarifas!$A$2:$A$37,1)),IF(L1688&lt;=40000,INDEX(Tarifas!$D$2:$D$37,MATCH(K1688,Tarifas!$A$2:$A$37,1)),INDEX(Tarifas!$E$2:$E$37,MATCH(K1688,Tarifas!$A$2:$A$37,1))))))</f>
        <v>2560</v>
      </c>
      <c r="Q1688" s="7">
        <f t="shared" si="161"/>
        <v>2560</v>
      </c>
    </row>
    <row r="1689" spans="1:17" ht="15.75" customHeight="1" x14ac:dyDescent="0.25">
      <c r="A1689" s="2">
        <v>123</v>
      </c>
      <c r="B1689" s="2">
        <v>123</v>
      </c>
      <c r="C1689" s="2">
        <v>123</v>
      </c>
      <c r="D1689" s="2" t="s">
        <v>887</v>
      </c>
      <c r="E1689" s="3">
        <v>8</v>
      </c>
      <c r="F1689" s="3">
        <v>21</v>
      </c>
      <c r="G1689" s="3">
        <v>27</v>
      </c>
      <c r="H1689" s="3">
        <v>0.68</v>
      </c>
      <c r="I1689" s="3">
        <v>1.1339999999999999</v>
      </c>
      <c r="J1689" s="4" t="str">
        <f t="shared" si="156"/>
        <v>Se calcula por P volum</v>
      </c>
      <c r="K1689" s="3">
        <f t="shared" si="157"/>
        <v>1.1339999999999999</v>
      </c>
      <c r="L1689" s="5">
        <v>21990</v>
      </c>
      <c r="M1689" s="2" t="str">
        <f t="shared" si="158"/>
        <v>Sin costo fijo</v>
      </c>
      <c r="N1689" s="5">
        <f t="shared" si="159"/>
        <v>0</v>
      </c>
      <c r="O1689" s="6" t="str">
        <f t="shared" si="160"/>
        <v>$19.990-$30.000</v>
      </c>
      <c r="P1689" s="7">
        <f t="array" ref="P1689">IF(OR(L1689="",K1689=""),"",IF(L1689&lt;19990,0,IF(L1689&lt;=30000,INDEX(Tarifas!$C$2:$C$37,MATCH(K1689,Tarifas!$A$2:$A$37,1)),IF(L1689&lt;=40000,INDEX(Tarifas!$D$2:$D$37,MATCH(K1689,Tarifas!$A$2:$A$37,1)),INDEX(Tarifas!$E$2:$E$37,MATCH(K1689,Tarifas!$A$2:$A$37,1))))))</f>
        <v>2560</v>
      </c>
      <c r="Q1689" s="7">
        <f t="shared" si="161"/>
        <v>2560</v>
      </c>
    </row>
    <row r="1690" spans="1:17" ht="15.75" customHeight="1" x14ac:dyDescent="0.25">
      <c r="A1690" s="2">
        <v>123</v>
      </c>
      <c r="B1690" s="2">
        <v>123</v>
      </c>
      <c r="C1690" s="2">
        <v>123</v>
      </c>
      <c r="D1690" s="2" t="s">
        <v>893</v>
      </c>
      <c r="E1690" s="3">
        <v>5</v>
      </c>
      <c r="F1690" s="3">
        <v>14</v>
      </c>
      <c r="G1690" s="3">
        <v>21</v>
      </c>
      <c r="H1690" s="3">
        <v>0.67900000000000005</v>
      </c>
      <c r="I1690" s="3">
        <v>0.36749999999999999</v>
      </c>
      <c r="J1690" s="4" t="str">
        <f t="shared" si="156"/>
        <v>Se calcula por Peso</v>
      </c>
      <c r="K1690" s="3">
        <f t="shared" si="157"/>
        <v>0.67900000000000005</v>
      </c>
      <c r="L1690" s="5">
        <v>2990</v>
      </c>
      <c r="M1690" s="2" t="str">
        <f t="shared" si="158"/>
        <v>Hasta $9.989</v>
      </c>
      <c r="N1690" s="5">
        <f t="shared" si="159"/>
        <v>700</v>
      </c>
      <c r="O1690" s="6" t="str">
        <f t="shared" si="160"/>
        <v>No aplica (&lt;$19.990)</v>
      </c>
      <c r="P1690" s="7">
        <f t="array" ref="P1690">IF(OR(L1690="",K1690=""),"",IF(L1690&lt;19990,0,IF(L1690&lt;=30000,INDEX(Tarifas!$C$2:$C$37,MATCH(K1690,Tarifas!$A$2:$A$37,1)),IF(L1690&lt;=40000,INDEX(Tarifas!$D$2:$D$37,MATCH(K1690,Tarifas!$A$2:$A$37,1)),INDEX(Tarifas!$E$2:$E$37,MATCH(K1690,Tarifas!$A$2:$A$37,1))))))</f>
        <v>0</v>
      </c>
      <c r="Q1690" s="7">
        <f t="shared" si="161"/>
        <v>700</v>
      </c>
    </row>
    <row r="1691" spans="1:17" ht="15.75" customHeight="1" x14ac:dyDescent="0.25">
      <c r="A1691" s="2">
        <v>123</v>
      </c>
      <c r="B1691" s="2">
        <v>123</v>
      </c>
      <c r="C1691" s="2">
        <v>123</v>
      </c>
      <c r="D1691" s="2" t="s">
        <v>893</v>
      </c>
      <c r="E1691" s="3">
        <v>5</v>
      </c>
      <c r="F1691" s="3">
        <v>14</v>
      </c>
      <c r="G1691" s="3">
        <v>21</v>
      </c>
      <c r="H1691" s="3">
        <v>0.67900000000000005</v>
      </c>
      <c r="I1691" s="3">
        <v>0.36749999999999999</v>
      </c>
      <c r="J1691" s="4" t="str">
        <f t="shared" si="156"/>
        <v>Se calcula por Peso</v>
      </c>
      <c r="K1691" s="3">
        <f t="shared" si="157"/>
        <v>0.67900000000000005</v>
      </c>
      <c r="L1691" s="5">
        <v>2990</v>
      </c>
      <c r="M1691" s="2" t="str">
        <f t="shared" si="158"/>
        <v>Hasta $9.989</v>
      </c>
      <c r="N1691" s="5">
        <f t="shared" si="159"/>
        <v>700</v>
      </c>
      <c r="O1691" s="6" t="str">
        <f t="shared" si="160"/>
        <v>No aplica (&lt;$19.990)</v>
      </c>
      <c r="P1691" s="7">
        <f t="array" ref="P1691">IF(OR(L1691="",K1691=""),"",IF(L1691&lt;19990,0,IF(L1691&lt;=30000,INDEX(Tarifas!$C$2:$C$37,MATCH(K1691,Tarifas!$A$2:$A$37,1)),IF(L1691&lt;=40000,INDEX(Tarifas!$D$2:$D$37,MATCH(K1691,Tarifas!$A$2:$A$37,1)),INDEX(Tarifas!$E$2:$E$37,MATCH(K1691,Tarifas!$A$2:$A$37,1))))))</f>
        <v>0</v>
      </c>
      <c r="Q1691" s="7">
        <f t="shared" si="161"/>
        <v>700</v>
      </c>
    </row>
    <row r="1692" spans="1:17" ht="15.75" customHeight="1" x14ac:dyDescent="0.25">
      <c r="A1692" s="2">
        <v>123</v>
      </c>
      <c r="B1692" s="2">
        <v>123</v>
      </c>
      <c r="C1692" s="2">
        <v>123</v>
      </c>
      <c r="D1692" s="2" t="s">
        <v>894</v>
      </c>
      <c r="E1692" s="3">
        <v>6</v>
      </c>
      <c r="F1692" s="3">
        <v>25</v>
      </c>
      <c r="G1692" s="3">
        <v>27</v>
      </c>
      <c r="H1692" s="3">
        <v>0.67600000000000005</v>
      </c>
      <c r="I1692" s="3">
        <v>1.0125</v>
      </c>
      <c r="J1692" s="4" t="str">
        <f t="shared" si="156"/>
        <v>Se calcula por P volum</v>
      </c>
      <c r="K1692" s="3">
        <f t="shared" si="157"/>
        <v>1.0125</v>
      </c>
      <c r="L1692" s="5">
        <v>14990</v>
      </c>
      <c r="M1692" s="2" t="str">
        <f t="shared" si="158"/>
        <v>$9.990-$19.990</v>
      </c>
      <c r="N1692" s="5">
        <f t="shared" si="159"/>
        <v>1000</v>
      </c>
      <c r="O1692" s="6" t="str">
        <f t="shared" si="160"/>
        <v>No aplica (&lt;$19.990)</v>
      </c>
      <c r="P1692" s="7">
        <f t="array" ref="P1692">IF(OR(L1692="",K1692=""),"",IF(L1692&lt;19990,0,IF(L1692&lt;=30000,INDEX(Tarifas!$C$2:$C$37,MATCH(K1692,Tarifas!$A$2:$A$37,1)),IF(L1692&lt;=40000,INDEX(Tarifas!$D$2:$D$37,MATCH(K1692,Tarifas!$A$2:$A$37,1)),INDEX(Tarifas!$E$2:$E$37,MATCH(K1692,Tarifas!$A$2:$A$37,1))))))</f>
        <v>0</v>
      </c>
      <c r="Q1692" s="7">
        <f t="shared" si="161"/>
        <v>1000</v>
      </c>
    </row>
    <row r="1693" spans="1:17" ht="15.75" customHeight="1" x14ac:dyDescent="0.25">
      <c r="A1693" s="2">
        <v>123</v>
      </c>
      <c r="B1693" s="2">
        <v>123</v>
      </c>
      <c r="C1693" s="2">
        <v>123</v>
      </c>
      <c r="D1693" s="2" t="s">
        <v>894</v>
      </c>
      <c r="E1693" s="3">
        <v>6</v>
      </c>
      <c r="F1693" s="3">
        <v>25</v>
      </c>
      <c r="G1693" s="3">
        <v>27</v>
      </c>
      <c r="H1693" s="3">
        <v>0.67600000000000005</v>
      </c>
      <c r="I1693" s="3">
        <v>1.0125</v>
      </c>
      <c r="J1693" s="4" t="str">
        <f t="shared" si="156"/>
        <v>Se calcula por P volum</v>
      </c>
      <c r="K1693" s="3">
        <f t="shared" si="157"/>
        <v>1.0125</v>
      </c>
      <c r="L1693" s="5">
        <v>14990</v>
      </c>
      <c r="M1693" s="2" t="str">
        <f t="shared" si="158"/>
        <v>$9.990-$19.990</v>
      </c>
      <c r="N1693" s="5">
        <f t="shared" si="159"/>
        <v>1000</v>
      </c>
      <c r="O1693" s="6" t="str">
        <f t="shared" si="160"/>
        <v>No aplica (&lt;$19.990)</v>
      </c>
      <c r="P1693" s="7">
        <f t="array" ref="P1693">IF(OR(L1693="",K1693=""),"",IF(L1693&lt;19990,0,IF(L1693&lt;=30000,INDEX(Tarifas!$C$2:$C$37,MATCH(K1693,Tarifas!$A$2:$A$37,1)),IF(L1693&lt;=40000,INDEX(Tarifas!$D$2:$D$37,MATCH(K1693,Tarifas!$A$2:$A$37,1)),INDEX(Tarifas!$E$2:$E$37,MATCH(K1693,Tarifas!$A$2:$A$37,1))))))</f>
        <v>0</v>
      </c>
      <c r="Q1693" s="7">
        <f t="shared" si="161"/>
        <v>1000</v>
      </c>
    </row>
    <row r="1694" spans="1:17" ht="15.75" customHeight="1" x14ac:dyDescent="0.25">
      <c r="A1694" s="2">
        <v>123</v>
      </c>
      <c r="B1694" s="2">
        <v>123</v>
      </c>
      <c r="C1694" s="2">
        <v>123</v>
      </c>
      <c r="D1694" s="2" t="s">
        <v>895</v>
      </c>
      <c r="E1694" s="3">
        <v>17</v>
      </c>
      <c r="F1694" s="3">
        <v>20</v>
      </c>
      <c r="G1694" s="3">
        <v>26</v>
      </c>
      <c r="H1694" s="3">
        <v>0.67500000000000004</v>
      </c>
      <c r="I1694" s="3">
        <v>2.21</v>
      </c>
      <c r="J1694" s="4" t="str">
        <f t="shared" si="156"/>
        <v>Se calcula por P volum</v>
      </c>
      <c r="K1694" s="3">
        <f t="shared" si="157"/>
        <v>2.21</v>
      </c>
      <c r="L1694" s="5">
        <v>25990</v>
      </c>
      <c r="M1694" s="2" t="str">
        <f t="shared" si="158"/>
        <v>Sin costo fijo</v>
      </c>
      <c r="N1694" s="5">
        <f t="shared" si="159"/>
        <v>0</v>
      </c>
      <c r="O1694" s="6" t="str">
        <f t="shared" si="160"/>
        <v>$19.990-$30.000</v>
      </c>
      <c r="P1694" s="7">
        <f t="array" ref="P1694">IF(OR(L1694="",K1694=""),"",IF(L1694&lt;19990,0,IF(L1694&lt;=30000,INDEX(Tarifas!$C$2:$C$37,MATCH(K1694,Tarifas!$A$2:$A$37,1)),IF(L1694&lt;=40000,INDEX(Tarifas!$D$2:$D$37,MATCH(K1694,Tarifas!$A$2:$A$37,1)),INDEX(Tarifas!$E$2:$E$37,MATCH(K1694,Tarifas!$A$2:$A$37,1))))))</f>
        <v>2880</v>
      </c>
      <c r="Q1694" s="7">
        <f t="shared" si="161"/>
        <v>2880</v>
      </c>
    </row>
    <row r="1695" spans="1:17" ht="15.75" customHeight="1" x14ac:dyDescent="0.25">
      <c r="A1695" s="2">
        <v>123</v>
      </c>
      <c r="B1695" s="2">
        <v>123</v>
      </c>
      <c r="C1695" s="2">
        <v>123</v>
      </c>
      <c r="D1695" s="2" t="s">
        <v>895</v>
      </c>
      <c r="E1695" s="3">
        <v>17</v>
      </c>
      <c r="F1695" s="3">
        <v>20</v>
      </c>
      <c r="G1695" s="3">
        <v>26</v>
      </c>
      <c r="H1695" s="3">
        <v>0.67500000000000004</v>
      </c>
      <c r="I1695" s="3">
        <v>2.21</v>
      </c>
      <c r="J1695" s="4" t="str">
        <f t="shared" si="156"/>
        <v>Se calcula por P volum</v>
      </c>
      <c r="K1695" s="3">
        <f t="shared" si="157"/>
        <v>2.21</v>
      </c>
      <c r="L1695" s="5">
        <v>25990</v>
      </c>
      <c r="M1695" s="2" t="str">
        <f t="shared" si="158"/>
        <v>Sin costo fijo</v>
      </c>
      <c r="N1695" s="5">
        <f t="shared" si="159"/>
        <v>0</v>
      </c>
      <c r="O1695" s="6" t="str">
        <f t="shared" si="160"/>
        <v>$19.990-$30.000</v>
      </c>
      <c r="P1695" s="7">
        <f t="array" ref="P1695">IF(OR(L1695="",K1695=""),"",IF(L1695&lt;19990,0,IF(L1695&lt;=30000,INDEX(Tarifas!$C$2:$C$37,MATCH(K1695,Tarifas!$A$2:$A$37,1)),IF(L1695&lt;=40000,INDEX(Tarifas!$D$2:$D$37,MATCH(K1695,Tarifas!$A$2:$A$37,1)),INDEX(Tarifas!$E$2:$E$37,MATCH(K1695,Tarifas!$A$2:$A$37,1))))))</f>
        <v>2880</v>
      </c>
      <c r="Q1695" s="7">
        <f t="shared" si="161"/>
        <v>2880</v>
      </c>
    </row>
    <row r="1696" spans="1:17" ht="15.75" customHeight="1" x14ac:dyDescent="0.25">
      <c r="A1696" s="2">
        <v>123</v>
      </c>
      <c r="B1696" s="2">
        <v>123</v>
      </c>
      <c r="C1696" s="2">
        <v>123</v>
      </c>
      <c r="D1696" s="2" t="s">
        <v>896</v>
      </c>
      <c r="E1696" s="3">
        <v>7</v>
      </c>
      <c r="F1696" s="3">
        <v>8</v>
      </c>
      <c r="G1696" s="3">
        <v>27</v>
      </c>
      <c r="H1696" s="3">
        <v>0.67300000000000004</v>
      </c>
      <c r="I1696" s="3">
        <v>0.378</v>
      </c>
      <c r="J1696" s="4" t="str">
        <f t="shared" si="156"/>
        <v>Se calcula por Peso</v>
      </c>
      <c r="K1696" s="3">
        <f t="shared" si="157"/>
        <v>0.67300000000000004</v>
      </c>
      <c r="L1696" s="5">
        <v>5690</v>
      </c>
      <c r="M1696" s="2" t="str">
        <f t="shared" si="158"/>
        <v>Hasta $9.989</v>
      </c>
      <c r="N1696" s="5">
        <f t="shared" si="159"/>
        <v>700</v>
      </c>
      <c r="O1696" s="6" t="str">
        <f t="shared" si="160"/>
        <v>No aplica (&lt;$19.990)</v>
      </c>
      <c r="P1696" s="7">
        <f t="array" ref="P1696">IF(OR(L1696="",K1696=""),"",IF(L1696&lt;19990,0,IF(L1696&lt;=30000,INDEX(Tarifas!$C$2:$C$37,MATCH(K1696,Tarifas!$A$2:$A$37,1)),IF(L1696&lt;=40000,INDEX(Tarifas!$D$2:$D$37,MATCH(K1696,Tarifas!$A$2:$A$37,1)),INDEX(Tarifas!$E$2:$E$37,MATCH(K1696,Tarifas!$A$2:$A$37,1))))))</f>
        <v>0</v>
      </c>
      <c r="Q1696" s="7">
        <f t="shared" si="161"/>
        <v>700</v>
      </c>
    </row>
    <row r="1697" spans="1:17" ht="15.75" customHeight="1" x14ac:dyDescent="0.25">
      <c r="A1697" s="2">
        <v>123</v>
      </c>
      <c r="B1697" s="2">
        <v>123</v>
      </c>
      <c r="C1697" s="2">
        <v>123</v>
      </c>
      <c r="D1697" s="2" t="s">
        <v>896</v>
      </c>
      <c r="E1697" s="3">
        <v>7</v>
      </c>
      <c r="F1697" s="3">
        <v>8</v>
      </c>
      <c r="G1697" s="3">
        <v>27</v>
      </c>
      <c r="H1697" s="3">
        <v>0.67300000000000004</v>
      </c>
      <c r="I1697" s="3">
        <v>0.378</v>
      </c>
      <c r="J1697" s="4" t="str">
        <f t="shared" si="156"/>
        <v>Se calcula por Peso</v>
      </c>
      <c r="K1697" s="3">
        <f t="shared" si="157"/>
        <v>0.67300000000000004</v>
      </c>
      <c r="L1697" s="5">
        <v>5690</v>
      </c>
      <c r="M1697" s="2" t="str">
        <f t="shared" si="158"/>
        <v>Hasta $9.989</v>
      </c>
      <c r="N1697" s="5">
        <f t="shared" si="159"/>
        <v>700</v>
      </c>
      <c r="O1697" s="6" t="str">
        <f t="shared" si="160"/>
        <v>No aplica (&lt;$19.990)</v>
      </c>
      <c r="P1697" s="7">
        <f t="array" ref="P1697">IF(OR(L1697="",K1697=""),"",IF(L1697&lt;19990,0,IF(L1697&lt;=30000,INDEX(Tarifas!$C$2:$C$37,MATCH(K1697,Tarifas!$A$2:$A$37,1)),IF(L1697&lt;=40000,INDEX(Tarifas!$D$2:$D$37,MATCH(K1697,Tarifas!$A$2:$A$37,1)),INDEX(Tarifas!$E$2:$E$37,MATCH(K1697,Tarifas!$A$2:$A$37,1))))))</f>
        <v>0</v>
      </c>
      <c r="Q1697" s="7">
        <f t="shared" si="161"/>
        <v>700</v>
      </c>
    </row>
    <row r="1698" spans="1:17" ht="15.75" customHeight="1" x14ac:dyDescent="0.25">
      <c r="A1698" s="2">
        <v>123</v>
      </c>
      <c r="B1698" s="2">
        <v>123</v>
      </c>
      <c r="C1698" s="2">
        <v>123</v>
      </c>
      <c r="D1698" s="2" t="s">
        <v>897</v>
      </c>
      <c r="E1698" s="3">
        <v>7</v>
      </c>
      <c r="F1698" s="3">
        <v>18</v>
      </c>
      <c r="G1698" s="3">
        <v>19</v>
      </c>
      <c r="H1698" s="3">
        <v>0.67200000000000004</v>
      </c>
      <c r="I1698" s="3">
        <v>0.59850000000000003</v>
      </c>
      <c r="J1698" s="4" t="str">
        <f t="shared" si="156"/>
        <v>Se calcula por Peso</v>
      </c>
      <c r="K1698" s="3">
        <f t="shared" si="157"/>
        <v>0.67200000000000004</v>
      </c>
      <c r="L1698" s="5">
        <v>5991</v>
      </c>
      <c r="M1698" s="2" t="str">
        <f t="shared" si="158"/>
        <v>Hasta $9.989</v>
      </c>
      <c r="N1698" s="5">
        <f t="shared" si="159"/>
        <v>700</v>
      </c>
      <c r="O1698" s="6" t="str">
        <f t="shared" si="160"/>
        <v>No aplica (&lt;$19.990)</v>
      </c>
      <c r="P1698" s="7">
        <f t="array" ref="P1698">IF(OR(L1698="",K1698=""),"",IF(L1698&lt;19990,0,IF(L1698&lt;=30000,INDEX(Tarifas!$C$2:$C$37,MATCH(K1698,Tarifas!$A$2:$A$37,1)),IF(L1698&lt;=40000,INDEX(Tarifas!$D$2:$D$37,MATCH(K1698,Tarifas!$A$2:$A$37,1)),INDEX(Tarifas!$E$2:$E$37,MATCH(K1698,Tarifas!$A$2:$A$37,1))))))</f>
        <v>0</v>
      </c>
      <c r="Q1698" s="7">
        <f t="shared" si="161"/>
        <v>700</v>
      </c>
    </row>
    <row r="1699" spans="1:17" ht="15.75" customHeight="1" x14ac:dyDescent="0.25">
      <c r="A1699" s="2">
        <v>123</v>
      </c>
      <c r="B1699" s="2">
        <v>123</v>
      </c>
      <c r="C1699" s="2">
        <v>123</v>
      </c>
      <c r="D1699" s="2" t="s">
        <v>897</v>
      </c>
      <c r="E1699" s="3">
        <v>7</v>
      </c>
      <c r="F1699" s="3">
        <v>18</v>
      </c>
      <c r="G1699" s="3">
        <v>19</v>
      </c>
      <c r="H1699" s="3">
        <v>0.67200000000000004</v>
      </c>
      <c r="I1699" s="3">
        <v>0.59850000000000003</v>
      </c>
      <c r="J1699" s="4" t="str">
        <f t="shared" si="156"/>
        <v>Se calcula por Peso</v>
      </c>
      <c r="K1699" s="3">
        <f t="shared" si="157"/>
        <v>0.67200000000000004</v>
      </c>
      <c r="L1699" s="5">
        <v>5991</v>
      </c>
      <c r="M1699" s="2" t="str">
        <f t="shared" si="158"/>
        <v>Hasta $9.989</v>
      </c>
      <c r="N1699" s="5">
        <f t="shared" si="159"/>
        <v>700</v>
      </c>
      <c r="O1699" s="6" t="str">
        <f t="shared" si="160"/>
        <v>No aplica (&lt;$19.990)</v>
      </c>
      <c r="P1699" s="7">
        <f t="array" ref="P1699">IF(OR(L1699="",K1699=""),"",IF(L1699&lt;19990,0,IF(L1699&lt;=30000,INDEX(Tarifas!$C$2:$C$37,MATCH(K1699,Tarifas!$A$2:$A$37,1)),IF(L1699&lt;=40000,INDEX(Tarifas!$D$2:$D$37,MATCH(K1699,Tarifas!$A$2:$A$37,1)),INDEX(Tarifas!$E$2:$E$37,MATCH(K1699,Tarifas!$A$2:$A$37,1))))))</f>
        <v>0</v>
      </c>
      <c r="Q1699" s="7">
        <f t="shared" si="161"/>
        <v>700</v>
      </c>
    </row>
    <row r="1700" spans="1:17" ht="15.75" customHeight="1" x14ac:dyDescent="0.25">
      <c r="A1700" s="2">
        <v>123</v>
      </c>
      <c r="B1700" s="2">
        <v>123</v>
      </c>
      <c r="C1700" s="2">
        <v>123</v>
      </c>
      <c r="D1700" s="2" t="s">
        <v>898</v>
      </c>
      <c r="E1700" s="3">
        <v>5</v>
      </c>
      <c r="F1700" s="3">
        <v>9</v>
      </c>
      <c r="G1700" s="3">
        <v>14</v>
      </c>
      <c r="H1700" s="3">
        <v>0.67</v>
      </c>
      <c r="I1700" s="3">
        <v>0.1575</v>
      </c>
      <c r="J1700" s="4" t="str">
        <f t="shared" si="156"/>
        <v>Se calcula por Peso</v>
      </c>
      <c r="K1700" s="3">
        <f t="shared" si="157"/>
        <v>0.67</v>
      </c>
      <c r="L1700" s="5">
        <v>6990</v>
      </c>
      <c r="M1700" s="2" t="str">
        <f t="shared" si="158"/>
        <v>Hasta $9.989</v>
      </c>
      <c r="N1700" s="5">
        <f t="shared" si="159"/>
        <v>700</v>
      </c>
      <c r="O1700" s="6" t="str">
        <f t="shared" si="160"/>
        <v>No aplica (&lt;$19.990)</v>
      </c>
      <c r="P1700" s="7">
        <f t="array" ref="P1700">IF(OR(L1700="",K1700=""),"",IF(L1700&lt;19990,0,IF(L1700&lt;=30000,INDEX(Tarifas!$C$2:$C$37,MATCH(K1700,Tarifas!$A$2:$A$37,1)),IF(L1700&lt;=40000,INDEX(Tarifas!$D$2:$D$37,MATCH(K1700,Tarifas!$A$2:$A$37,1)),INDEX(Tarifas!$E$2:$E$37,MATCH(K1700,Tarifas!$A$2:$A$37,1))))))</f>
        <v>0</v>
      </c>
      <c r="Q1700" s="7">
        <f t="shared" si="161"/>
        <v>700</v>
      </c>
    </row>
    <row r="1701" spans="1:17" ht="15.75" customHeight="1" x14ac:dyDescent="0.25">
      <c r="A1701" s="2">
        <v>123</v>
      </c>
      <c r="B1701" s="2">
        <v>123</v>
      </c>
      <c r="C1701" s="2">
        <v>123</v>
      </c>
      <c r="D1701" s="2" t="s">
        <v>899</v>
      </c>
      <c r="E1701" s="3">
        <v>6</v>
      </c>
      <c r="F1701" s="3">
        <v>8</v>
      </c>
      <c r="G1701" s="3">
        <v>24</v>
      </c>
      <c r="H1701" s="3">
        <v>0.67</v>
      </c>
      <c r="I1701" s="3">
        <v>0.28799999999999998</v>
      </c>
      <c r="J1701" s="4" t="str">
        <f t="shared" si="156"/>
        <v>Se calcula por Peso</v>
      </c>
      <c r="K1701" s="3">
        <f t="shared" si="157"/>
        <v>0.67</v>
      </c>
      <c r="L1701" s="5">
        <v>15991</v>
      </c>
      <c r="M1701" s="2" t="str">
        <f t="shared" si="158"/>
        <v>$9.990-$19.990</v>
      </c>
      <c r="N1701" s="5">
        <f t="shared" si="159"/>
        <v>1000</v>
      </c>
      <c r="O1701" s="6" t="str">
        <f t="shared" si="160"/>
        <v>No aplica (&lt;$19.990)</v>
      </c>
      <c r="P1701" s="7">
        <f t="array" ref="P1701">IF(OR(L1701="",K1701=""),"",IF(L1701&lt;19990,0,IF(L1701&lt;=30000,INDEX(Tarifas!$C$2:$C$37,MATCH(K1701,Tarifas!$A$2:$A$37,1)),IF(L1701&lt;=40000,INDEX(Tarifas!$D$2:$D$37,MATCH(K1701,Tarifas!$A$2:$A$37,1)),INDEX(Tarifas!$E$2:$E$37,MATCH(K1701,Tarifas!$A$2:$A$37,1))))))</f>
        <v>0</v>
      </c>
      <c r="Q1701" s="7">
        <f t="shared" si="161"/>
        <v>1000</v>
      </c>
    </row>
    <row r="1702" spans="1:17" ht="15.75" customHeight="1" x14ac:dyDescent="0.25">
      <c r="A1702" s="2">
        <v>123</v>
      </c>
      <c r="B1702" s="2">
        <v>123</v>
      </c>
      <c r="C1702" s="2">
        <v>123</v>
      </c>
      <c r="D1702" s="2" t="s">
        <v>899</v>
      </c>
      <c r="E1702" s="3">
        <v>6</v>
      </c>
      <c r="F1702" s="3">
        <v>8</v>
      </c>
      <c r="G1702" s="3">
        <v>24</v>
      </c>
      <c r="H1702" s="3">
        <v>0.67</v>
      </c>
      <c r="I1702" s="3">
        <v>0.28799999999999998</v>
      </c>
      <c r="J1702" s="4" t="str">
        <f t="shared" si="156"/>
        <v>Se calcula por Peso</v>
      </c>
      <c r="K1702" s="3">
        <f t="shared" si="157"/>
        <v>0.67</v>
      </c>
      <c r="L1702" s="5">
        <v>15991</v>
      </c>
      <c r="M1702" s="2" t="str">
        <f t="shared" si="158"/>
        <v>$9.990-$19.990</v>
      </c>
      <c r="N1702" s="5">
        <f t="shared" si="159"/>
        <v>1000</v>
      </c>
      <c r="O1702" s="6" t="str">
        <f t="shared" si="160"/>
        <v>No aplica (&lt;$19.990)</v>
      </c>
      <c r="P1702" s="7">
        <f t="array" ref="P1702">IF(OR(L1702="",K1702=""),"",IF(L1702&lt;19990,0,IF(L1702&lt;=30000,INDEX(Tarifas!$C$2:$C$37,MATCH(K1702,Tarifas!$A$2:$A$37,1)),IF(L1702&lt;=40000,INDEX(Tarifas!$D$2:$D$37,MATCH(K1702,Tarifas!$A$2:$A$37,1)),INDEX(Tarifas!$E$2:$E$37,MATCH(K1702,Tarifas!$A$2:$A$37,1))))))</f>
        <v>0</v>
      </c>
      <c r="Q1702" s="7">
        <f t="shared" si="161"/>
        <v>1000</v>
      </c>
    </row>
    <row r="1703" spans="1:17" ht="15.75" customHeight="1" x14ac:dyDescent="0.25">
      <c r="A1703" s="2">
        <v>123</v>
      </c>
      <c r="B1703" s="2">
        <v>123</v>
      </c>
      <c r="C1703" s="2">
        <v>123</v>
      </c>
      <c r="D1703" s="2" t="s">
        <v>899</v>
      </c>
      <c r="E1703" s="3">
        <v>6</v>
      </c>
      <c r="F1703" s="3">
        <v>8</v>
      </c>
      <c r="G1703" s="3">
        <v>24</v>
      </c>
      <c r="H1703" s="3">
        <v>0.67</v>
      </c>
      <c r="I1703" s="3">
        <v>0.28799999999999998</v>
      </c>
      <c r="J1703" s="4" t="str">
        <f t="shared" si="156"/>
        <v>Se calcula por Peso</v>
      </c>
      <c r="K1703" s="3">
        <f t="shared" si="157"/>
        <v>0.67</v>
      </c>
      <c r="L1703" s="5">
        <v>15991</v>
      </c>
      <c r="M1703" s="2" t="str">
        <f t="shared" si="158"/>
        <v>$9.990-$19.990</v>
      </c>
      <c r="N1703" s="5">
        <f t="shared" si="159"/>
        <v>1000</v>
      </c>
      <c r="O1703" s="6" t="str">
        <f t="shared" si="160"/>
        <v>No aplica (&lt;$19.990)</v>
      </c>
      <c r="P1703" s="7">
        <f t="array" ref="P1703">IF(OR(L1703="",K1703=""),"",IF(L1703&lt;19990,0,IF(L1703&lt;=30000,INDEX(Tarifas!$C$2:$C$37,MATCH(K1703,Tarifas!$A$2:$A$37,1)),IF(L1703&lt;=40000,INDEX(Tarifas!$D$2:$D$37,MATCH(K1703,Tarifas!$A$2:$A$37,1)),INDEX(Tarifas!$E$2:$E$37,MATCH(K1703,Tarifas!$A$2:$A$37,1))))))</f>
        <v>0</v>
      </c>
      <c r="Q1703" s="7">
        <f t="shared" si="161"/>
        <v>1000</v>
      </c>
    </row>
    <row r="1704" spans="1:17" ht="15.75" customHeight="1" x14ac:dyDescent="0.25">
      <c r="A1704" s="2">
        <v>123</v>
      </c>
      <c r="B1704" s="2">
        <v>123</v>
      </c>
      <c r="C1704" s="2">
        <v>123</v>
      </c>
      <c r="D1704" s="2" t="s">
        <v>899</v>
      </c>
      <c r="E1704" s="3">
        <v>6</v>
      </c>
      <c r="F1704" s="3">
        <v>8</v>
      </c>
      <c r="G1704" s="3">
        <v>24</v>
      </c>
      <c r="H1704" s="3">
        <v>0.67</v>
      </c>
      <c r="I1704" s="3">
        <v>0.28799999999999998</v>
      </c>
      <c r="J1704" s="4" t="str">
        <f t="shared" si="156"/>
        <v>Se calcula por Peso</v>
      </c>
      <c r="K1704" s="3">
        <f t="shared" si="157"/>
        <v>0.67</v>
      </c>
      <c r="L1704" s="5">
        <v>15991</v>
      </c>
      <c r="M1704" s="2" t="str">
        <f t="shared" si="158"/>
        <v>$9.990-$19.990</v>
      </c>
      <c r="N1704" s="5">
        <f t="shared" si="159"/>
        <v>1000</v>
      </c>
      <c r="O1704" s="6" t="str">
        <f t="shared" si="160"/>
        <v>No aplica (&lt;$19.990)</v>
      </c>
      <c r="P1704" s="7">
        <f t="array" ref="P1704">IF(OR(L1704="",K1704=""),"",IF(L1704&lt;19990,0,IF(L1704&lt;=30000,INDEX(Tarifas!$C$2:$C$37,MATCH(K1704,Tarifas!$A$2:$A$37,1)),IF(L1704&lt;=40000,INDEX(Tarifas!$D$2:$D$37,MATCH(K1704,Tarifas!$A$2:$A$37,1)),INDEX(Tarifas!$E$2:$E$37,MATCH(K1704,Tarifas!$A$2:$A$37,1))))))</f>
        <v>0</v>
      </c>
      <c r="Q1704" s="7">
        <f t="shared" si="161"/>
        <v>1000</v>
      </c>
    </row>
    <row r="1705" spans="1:17" ht="15.75" customHeight="1" x14ac:dyDescent="0.25">
      <c r="A1705" s="2">
        <v>123</v>
      </c>
      <c r="B1705" s="2">
        <v>123</v>
      </c>
      <c r="C1705" s="2">
        <v>123</v>
      </c>
      <c r="D1705" s="2" t="s">
        <v>899</v>
      </c>
      <c r="E1705" s="3">
        <v>6</v>
      </c>
      <c r="F1705" s="3">
        <v>8</v>
      </c>
      <c r="G1705" s="3">
        <v>24</v>
      </c>
      <c r="H1705" s="3">
        <v>0.67</v>
      </c>
      <c r="I1705" s="3">
        <v>0.28799999999999998</v>
      </c>
      <c r="J1705" s="4" t="str">
        <f t="shared" si="156"/>
        <v>Se calcula por Peso</v>
      </c>
      <c r="K1705" s="3">
        <f t="shared" si="157"/>
        <v>0.67</v>
      </c>
      <c r="L1705" s="5">
        <v>19991</v>
      </c>
      <c r="M1705" s="2" t="str">
        <f t="shared" si="158"/>
        <v>Sin costo fijo</v>
      </c>
      <c r="N1705" s="5">
        <f t="shared" si="159"/>
        <v>0</v>
      </c>
      <c r="O1705" s="6" t="str">
        <f t="shared" si="160"/>
        <v>$19.990-$30.000</v>
      </c>
      <c r="P1705" s="7">
        <f t="array" ref="P1705">IF(OR(L1705="",K1705=""),"",IF(L1705&lt;19990,0,IF(L1705&lt;=30000,INDEX(Tarifas!$C$2:$C$37,MATCH(K1705,Tarifas!$A$2:$A$37,1)),IF(L1705&lt;=40000,INDEX(Tarifas!$D$2:$D$37,MATCH(K1705,Tarifas!$A$2:$A$37,1)),INDEX(Tarifas!$E$2:$E$37,MATCH(K1705,Tarifas!$A$2:$A$37,1))))))</f>
        <v>2480</v>
      </c>
      <c r="Q1705" s="7">
        <f t="shared" si="161"/>
        <v>2480</v>
      </c>
    </row>
    <row r="1706" spans="1:17" ht="15.75" customHeight="1" x14ac:dyDescent="0.25">
      <c r="A1706" s="2">
        <v>123</v>
      </c>
      <c r="B1706" s="2">
        <v>123</v>
      </c>
      <c r="C1706" s="2">
        <v>123</v>
      </c>
      <c r="D1706" s="2" t="s">
        <v>899</v>
      </c>
      <c r="E1706" s="3">
        <v>6</v>
      </c>
      <c r="F1706" s="3">
        <v>8</v>
      </c>
      <c r="G1706" s="3">
        <v>24</v>
      </c>
      <c r="H1706" s="3">
        <v>0.67</v>
      </c>
      <c r="I1706" s="3">
        <v>0.28799999999999998</v>
      </c>
      <c r="J1706" s="4" t="str">
        <f t="shared" si="156"/>
        <v>Se calcula por Peso</v>
      </c>
      <c r="K1706" s="3">
        <f t="shared" si="157"/>
        <v>0.67</v>
      </c>
      <c r="L1706" s="5">
        <v>19991</v>
      </c>
      <c r="M1706" s="2" t="str">
        <f t="shared" si="158"/>
        <v>Sin costo fijo</v>
      </c>
      <c r="N1706" s="5">
        <f t="shared" si="159"/>
        <v>0</v>
      </c>
      <c r="O1706" s="6" t="str">
        <f t="shared" si="160"/>
        <v>$19.990-$30.000</v>
      </c>
      <c r="P1706" s="7">
        <f t="array" ref="P1706">IF(OR(L1706="",K1706=""),"",IF(L1706&lt;19990,0,IF(L1706&lt;=30000,INDEX(Tarifas!$C$2:$C$37,MATCH(K1706,Tarifas!$A$2:$A$37,1)),IF(L1706&lt;=40000,INDEX(Tarifas!$D$2:$D$37,MATCH(K1706,Tarifas!$A$2:$A$37,1)),INDEX(Tarifas!$E$2:$E$37,MATCH(K1706,Tarifas!$A$2:$A$37,1))))))</f>
        <v>2480</v>
      </c>
      <c r="Q1706" s="7">
        <f t="shared" si="161"/>
        <v>2480</v>
      </c>
    </row>
    <row r="1707" spans="1:17" ht="15.75" customHeight="1" x14ac:dyDescent="0.25">
      <c r="A1707" s="2">
        <v>123</v>
      </c>
      <c r="B1707" s="2">
        <v>123</v>
      </c>
      <c r="C1707" s="2">
        <v>123</v>
      </c>
      <c r="D1707" s="2" t="s">
        <v>900</v>
      </c>
      <c r="E1707" s="3">
        <v>19</v>
      </c>
      <c r="F1707" s="3">
        <v>27</v>
      </c>
      <c r="G1707" s="3">
        <v>30</v>
      </c>
      <c r="H1707" s="3">
        <v>0.66900000000000004</v>
      </c>
      <c r="I1707" s="3">
        <v>3.8475000000000001</v>
      </c>
      <c r="J1707" s="4" t="str">
        <f t="shared" si="156"/>
        <v>Se calcula por P volum</v>
      </c>
      <c r="K1707" s="3">
        <f t="shared" si="157"/>
        <v>3.8475000000000001</v>
      </c>
      <c r="L1707" s="5">
        <v>5320</v>
      </c>
      <c r="M1707" s="2" t="str">
        <f t="shared" si="158"/>
        <v>Hasta $9.989</v>
      </c>
      <c r="N1707" s="5">
        <f t="shared" si="159"/>
        <v>700</v>
      </c>
      <c r="O1707" s="6" t="str">
        <f t="shared" si="160"/>
        <v>No aplica (&lt;$19.990)</v>
      </c>
      <c r="P1707" s="7">
        <f t="array" ref="P1707">IF(OR(L1707="",K1707=""),"",IF(L1707&lt;19990,0,IF(L1707&lt;=30000,INDEX(Tarifas!$C$2:$C$37,MATCH(K1707,Tarifas!$A$2:$A$37,1)),IF(L1707&lt;=40000,INDEX(Tarifas!$D$2:$D$37,MATCH(K1707,Tarifas!$A$2:$A$37,1)),INDEX(Tarifas!$E$2:$E$37,MATCH(K1707,Tarifas!$A$2:$A$37,1))))))</f>
        <v>0</v>
      </c>
      <c r="Q1707" s="7">
        <f t="shared" si="161"/>
        <v>700</v>
      </c>
    </row>
    <row r="1708" spans="1:17" ht="15.75" customHeight="1" x14ac:dyDescent="0.25">
      <c r="A1708" s="2">
        <v>123</v>
      </c>
      <c r="B1708" s="2">
        <v>123</v>
      </c>
      <c r="C1708" s="2">
        <v>123</v>
      </c>
      <c r="D1708" s="2" t="s">
        <v>901</v>
      </c>
      <c r="E1708" s="3">
        <v>12</v>
      </c>
      <c r="F1708" s="3">
        <v>17</v>
      </c>
      <c r="G1708" s="3">
        <v>22</v>
      </c>
      <c r="H1708" s="3">
        <v>0.66700000000000004</v>
      </c>
      <c r="I1708" s="3">
        <v>1.1220000000000001</v>
      </c>
      <c r="J1708" s="4" t="str">
        <f t="shared" si="156"/>
        <v>Se calcula por P volum</v>
      </c>
      <c r="K1708" s="3">
        <f t="shared" si="157"/>
        <v>1.1220000000000001</v>
      </c>
      <c r="L1708" s="5">
        <v>2490</v>
      </c>
      <c r="M1708" s="2" t="str">
        <f t="shared" si="158"/>
        <v>Hasta $9.989</v>
      </c>
      <c r="N1708" s="5">
        <f t="shared" si="159"/>
        <v>700</v>
      </c>
      <c r="O1708" s="6" t="str">
        <f t="shared" si="160"/>
        <v>No aplica (&lt;$19.990)</v>
      </c>
      <c r="P1708" s="7">
        <f t="array" ref="P1708">IF(OR(L1708="",K1708=""),"",IF(L1708&lt;19990,0,IF(L1708&lt;=30000,INDEX(Tarifas!$C$2:$C$37,MATCH(K1708,Tarifas!$A$2:$A$37,1)),IF(L1708&lt;=40000,INDEX(Tarifas!$D$2:$D$37,MATCH(K1708,Tarifas!$A$2:$A$37,1)),INDEX(Tarifas!$E$2:$E$37,MATCH(K1708,Tarifas!$A$2:$A$37,1))))))</f>
        <v>0</v>
      </c>
      <c r="Q1708" s="7">
        <f t="shared" si="161"/>
        <v>700</v>
      </c>
    </row>
    <row r="1709" spans="1:17" ht="15.75" customHeight="1" x14ac:dyDescent="0.25">
      <c r="A1709" s="2">
        <v>123</v>
      </c>
      <c r="B1709" s="2">
        <v>123</v>
      </c>
      <c r="C1709" s="2">
        <v>123</v>
      </c>
      <c r="D1709" s="2" t="s">
        <v>902</v>
      </c>
      <c r="E1709" s="3">
        <v>5</v>
      </c>
      <c r="F1709" s="3">
        <v>17</v>
      </c>
      <c r="G1709" s="3">
        <v>27</v>
      </c>
      <c r="H1709" s="3">
        <v>0.66600000000000004</v>
      </c>
      <c r="I1709" s="3">
        <v>0.57374999999999998</v>
      </c>
      <c r="J1709" s="4" t="str">
        <f t="shared" si="156"/>
        <v>Se calcula por Peso</v>
      </c>
      <c r="K1709" s="3">
        <f t="shared" si="157"/>
        <v>0.66600000000000004</v>
      </c>
      <c r="L1709" s="5">
        <v>9872</v>
      </c>
      <c r="M1709" s="2" t="str">
        <f t="shared" si="158"/>
        <v>Hasta $9.989</v>
      </c>
      <c r="N1709" s="5">
        <f t="shared" si="159"/>
        <v>700</v>
      </c>
      <c r="O1709" s="6" t="str">
        <f t="shared" si="160"/>
        <v>No aplica (&lt;$19.990)</v>
      </c>
      <c r="P1709" s="7">
        <f t="array" ref="P1709">IF(OR(L1709="",K1709=""),"",IF(L1709&lt;19990,0,IF(L1709&lt;=30000,INDEX(Tarifas!$C$2:$C$37,MATCH(K1709,Tarifas!$A$2:$A$37,1)),IF(L1709&lt;=40000,INDEX(Tarifas!$D$2:$D$37,MATCH(K1709,Tarifas!$A$2:$A$37,1)),INDEX(Tarifas!$E$2:$E$37,MATCH(K1709,Tarifas!$A$2:$A$37,1))))))</f>
        <v>0</v>
      </c>
      <c r="Q1709" s="7">
        <f t="shared" si="161"/>
        <v>700</v>
      </c>
    </row>
    <row r="1710" spans="1:17" ht="15.75" customHeight="1" x14ac:dyDescent="0.25">
      <c r="A1710" s="2">
        <v>123</v>
      </c>
      <c r="B1710" s="2">
        <v>123</v>
      </c>
      <c r="C1710" s="2">
        <v>123</v>
      </c>
      <c r="D1710" s="2" t="s">
        <v>902</v>
      </c>
      <c r="E1710" s="3">
        <v>5</v>
      </c>
      <c r="F1710" s="3">
        <v>17</v>
      </c>
      <c r="G1710" s="3">
        <v>27</v>
      </c>
      <c r="H1710" s="3">
        <v>0.66600000000000004</v>
      </c>
      <c r="I1710" s="3">
        <v>0.57374999999999998</v>
      </c>
      <c r="J1710" s="4" t="str">
        <f t="shared" si="156"/>
        <v>Se calcula por Peso</v>
      </c>
      <c r="K1710" s="3">
        <f t="shared" si="157"/>
        <v>0.66600000000000004</v>
      </c>
      <c r="L1710" s="5">
        <v>9872</v>
      </c>
      <c r="M1710" s="2" t="str">
        <f t="shared" si="158"/>
        <v>Hasta $9.989</v>
      </c>
      <c r="N1710" s="5">
        <f t="shared" si="159"/>
        <v>700</v>
      </c>
      <c r="O1710" s="6" t="str">
        <f t="shared" si="160"/>
        <v>No aplica (&lt;$19.990)</v>
      </c>
      <c r="P1710" s="7">
        <f t="array" ref="P1710">IF(OR(L1710="",K1710=""),"",IF(L1710&lt;19990,0,IF(L1710&lt;=30000,INDEX(Tarifas!$C$2:$C$37,MATCH(K1710,Tarifas!$A$2:$A$37,1)),IF(L1710&lt;=40000,INDEX(Tarifas!$D$2:$D$37,MATCH(K1710,Tarifas!$A$2:$A$37,1)),INDEX(Tarifas!$E$2:$E$37,MATCH(K1710,Tarifas!$A$2:$A$37,1))))))</f>
        <v>0</v>
      </c>
      <c r="Q1710" s="7">
        <f t="shared" si="161"/>
        <v>700</v>
      </c>
    </row>
    <row r="1711" spans="1:17" ht="15.75" customHeight="1" x14ac:dyDescent="0.25">
      <c r="A1711" s="2">
        <v>123</v>
      </c>
      <c r="B1711" s="2">
        <v>123</v>
      </c>
      <c r="C1711" s="2">
        <v>123</v>
      </c>
      <c r="D1711" s="2" t="s">
        <v>903</v>
      </c>
      <c r="E1711" s="3">
        <v>6</v>
      </c>
      <c r="F1711" s="3">
        <v>21</v>
      </c>
      <c r="G1711" s="3">
        <v>28</v>
      </c>
      <c r="H1711" s="3">
        <v>0.66600000000000004</v>
      </c>
      <c r="I1711" s="3">
        <v>0.88200000000000001</v>
      </c>
      <c r="J1711" s="4" t="str">
        <f t="shared" si="156"/>
        <v>Se calcula por P volum</v>
      </c>
      <c r="K1711" s="3">
        <f t="shared" si="157"/>
        <v>0.88200000000000001</v>
      </c>
      <c r="L1711" s="5">
        <v>14990</v>
      </c>
      <c r="M1711" s="2" t="str">
        <f t="shared" si="158"/>
        <v>$9.990-$19.990</v>
      </c>
      <c r="N1711" s="5">
        <f t="shared" si="159"/>
        <v>1000</v>
      </c>
      <c r="O1711" s="6" t="str">
        <f t="shared" si="160"/>
        <v>No aplica (&lt;$19.990)</v>
      </c>
      <c r="P1711" s="7">
        <f t="array" ref="P1711">IF(OR(L1711="",K1711=""),"",IF(L1711&lt;19990,0,IF(L1711&lt;=30000,INDEX(Tarifas!$C$2:$C$37,MATCH(K1711,Tarifas!$A$2:$A$37,1)),IF(L1711&lt;=40000,INDEX(Tarifas!$D$2:$D$37,MATCH(K1711,Tarifas!$A$2:$A$37,1)),INDEX(Tarifas!$E$2:$E$37,MATCH(K1711,Tarifas!$A$2:$A$37,1))))))</f>
        <v>0</v>
      </c>
      <c r="Q1711" s="7">
        <f t="shared" si="161"/>
        <v>1000</v>
      </c>
    </row>
    <row r="1712" spans="1:17" ht="15.75" customHeight="1" x14ac:dyDescent="0.25">
      <c r="A1712" s="2">
        <v>123</v>
      </c>
      <c r="B1712" s="2">
        <v>123</v>
      </c>
      <c r="C1712" s="2">
        <v>123</v>
      </c>
      <c r="D1712" s="2" t="s">
        <v>903</v>
      </c>
      <c r="E1712" s="3">
        <v>6</v>
      </c>
      <c r="F1712" s="3">
        <v>21</v>
      </c>
      <c r="G1712" s="3">
        <v>28</v>
      </c>
      <c r="H1712" s="3">
        <v>0.66600000000000004</v>
      </c>
      <c r="I1712" s="3">
        <v>0.88200000000000001</v>
      </c>
      <c r="J1712" s="4" t="str">
        <f t="shared" si="156"/>
        <v>Se calcula por P volum</v>
      </c>
      <c r="K1712" s="3">
        <f t="shared" si="157"/>
        <v>0.88200000000000001</v>
      </c>
      <c r="L1712" s="5">
        <v>14990</v>
      </c>
      <c r="M1712" s="2" t="str">
        <f t="shared" si="158"/>
        <v>$9.990-$19.990</v>
      </c>
      <c r="N1712" s="5">
        <f t="shared" si="159"/>
        <v>1000</v>
      </c>
      <c r="O1712" s="6" t="str">
        <f t="shared" si="160"/>
        <v>No aplica (&lt;$19.990)</v>
      </c>
      <c r="P1712" s="7">
        <f t="array" ref="P1712">IF(OR(L1712="",K1712=""),"",IF(L1712&lt;19990,0,IF(L1712&lt;=30000,INDEX(Tarifas!$C$2:$C$37,MATCH(K1712,Tarifas!$A$2:$A$37,1)),IF(L1712&lt;=40000,INDEX(Tarifas!$D$2:$D$37,MATCH(K1712,Tarifas!$A$2:$A$37,1)),INDEX(Tarifas!$E$2:$E$37,MATCH(K1712,Tarifas!$A$2:$A$37,1))))))</f>
        <v>0</v>
      </c>
      <c r="Q1712" s="7">
        <f t="shared" si="161"/>
        <v>1000</v>
      </c>
    </row>
    <row r="1713" spans="1:17" ht="15.75" customHeight="1" x14ac:dyDescent="0.25">
      <c r="A1713" s="2">
        <v>123</v>
      </c>
      <c r="B1713" s="2">
        <v>123</v>
      </c>
      <c r="C1713" s="2">
        <v>123</v>
      </c>
      <c r="D1713" s="2" t="s">
        <v>904</v>
      </c>
      <c r="E1713" s="3">
        <v>11</v>
      </c>
      <c r="F1713" s="3">
        <v>21</v>
      </c>
      <c r="G1713" s="3">
        <v>35</v>
      </c>
      <c r="H1713" s="3">
        <v>0.66300000000000003</v>
      </c>
      <c r="I1713" s="3">
        <v>2.0212500000000002</v>
      </c>
      <c r="J1713" s="4" t="str">
        <f t="shared" si="156"/>
        <v>Se calcula por P volum</v>
      </c>
      <c r="K1713" s="3">
        <f t="shared" si="157"/>
        <v>2.0212500000000002</v>
      </c>
      <c r="L1713" s="5">
        <v>1100</v>
      </c>
      <c r="M1713" s="2" t="str">
        <f t="shared" si="158"/>
        <v>Hasta $9.989</v>
      </c>
      <c r="N1713" s="5">
        <f t="shared" si="159"/>
        <v>700</v>
      </c>
      <c r="O1713" s="6" t="str">
        <f t="shared" si="160"/>
        <v>No aplica (&lt;$19.990)</v>
      </c>
      <c r="P1713" s="7">
        <f t="array" ref="P1713">IF(OR(L1713="",K1713=""),"",IF(L1713&lt;19990,0,IF(L1713&lt;=30000,INDEX(Tarifas!$C$2:$C$37,MATCH(K1713,Tarifas!$A$2:$A$37,1)),IF(L1713&lt;=40000,INDEX(Tarifas!$D$2:$D$37,MATCH(K1713,Tarifas!$A$2:$A$37,1)),INDEX(Tarifas!$E$2:$E$37,MATCH(K1713,Tarifas!$A$2:$A$37,1))))))</f>
        <v>0</v>
      </c>
      <c r="Q1713" s="7">
        <f t="shared" si="161"/>
        <v>700</v>
      </c>
    </row>
    <row r="1714" spans="1:17" ht="15.75" customHeight="1" x14ac:dyDescent="0.25">
      <c r="A1714" s="2">
        <v>123</v>
      </c>
      <c r="B1714" s="2">
        <v>123</v>
      </c>
      <c r="C1714" s="2">
        <v>123</v>
      </c>
      <c r="D1714" s="2" t="s">
        <v>905</v>
      </c>
      <c r="E1714" s="3">
        <v>7</v>
      </c>
      <c r="F1714" s="3">
        <v>30</v>
      </c>
      <c r="G1714" s="3">
        <v>32</v>
      </c>
      <c r="H1714" s="3">
        <v>0.66300000000000003</v>
      </c>
      <c r="I1714" s="3">
        <v>1.68</v>
      </c>
      <c r="J1714" s="4" t="str">
        <f t="shared" si="156"/>
        <v>Se calcula por P volum</v>
      </c>
      <c r="K1714" s="3">
        <f t="shared" si="157"/>
        <v>1.68</v>
      </c>
      <c r="L1714" s="5">
        <v>4840</v>
      </c>
      <c r="M1714" s="2" t="str">
        <f t="shared" si="158"/>
        <v>Hasta $9.989</v>
      </c>
      <c r="N1714" s="5">
        <f t="shared" si="159"/>
        <v>700</v>
      </c>
      <c r="O1714" s="6" t="str">
        <f t="shared" si="160"/>
        <v>No aplica (&lt;$19.990)</v>
      </c>
      <c r="P1714" s="7">
        <f t="array" ref="P1714">IF(OR(L1714="",K1714=""),"",IF(L1714&lt;19990,0,IF(L1714&lt;=30000,INDEX(Tarifas!$C$2:$C$37,MATCH(K1714,Tarifas!$A$2:$A$37,1)),IF(L1714&lt;=40000,INDEX(Tarifas!$D$2:$D$37,MATCH(K1714,Tarifas!$A$2:$A$37,1)),INDEX(Tarifas!$E$2:$E$37,MATCH(K1714,Tarifas!$A$2:$A$37,1))))))</f>
        <v>0</v>
      </c>
      <c r="Q1714" s="7">
        <f t="shared" si="161"/>
        <v>700</v>
      </c>
    </row>
    <row r="1715" spans="1:17" ht="15.75" customHeight="1" x14ac:dyDescent="0.25">
      <c r="A1715" s="2">
        <v>123</v>
      </c>
      <c r="B1715" s="2">
        <v>123</v>
      </c>
      <c r="C1715" s="2">
        <v>123</v>
      </c>
      <c r="D1715" s="2" t="s">
        <v>906</v>
      </c>
      <c r="E1715" s="3">
        <v>7</v>
      </c>
      <c r="F1715" s="3">
        <v>13</v>
      </c>
      <c r="G1715" s="3">
        <v>25</v>
      </c>
      <c r="H1715" s="3">
        <v>0.66</v>
      </c>
      <c r="I1715" s="3">
        <v>0.56874999999999998</v>
      </c>
      <c r="J1715" s="4" t="str">
        <f t="shared" si="156"/>
        <v>Se calcula por Peso</v>
      </c>
      <c r="K1715" s="3">
        <f t="shared" si="157"/>
        <v>0.66</v>
      </c>
      <c r="L1715" s="5">
        <v>4491</v>
      </c>
      <c r="M1715" s="2" t="str">
        <f t="shared" si="158"/>
        <v>Hasta $9.989</v>
      </c>
      <c r="N1715" s="5">
        <f t="shared" si="159"/>
        <v>700</v>
      </c>
      <c r="O1715" s="6" t="str">
        <f t="shared" si="160"/>
        <v>No aplica (&lt;$19.990)</v>
      </c>
      <c r="P1715" s="7">
        <f t="array" ref="P1715">IF(OR(L1715="",K1715=""),"",IF(L1715&lt;19990,0,IF(L1715&lt;=30000,INDEX(Tarifas!$C$2:$C$37,MATCH(K1715,Tarifas!$A$2:$A$37,1)),IF(L1715&lt;=40000,INDEX(Tarifas!$D$2:$D$37,MATCH(K1715,Tarifas!$A$2:$A$37,1)),INDEX(Tarifas!$E$2:$E$37,MATCH(K1715,Tarifas!$A$2:$A$37,1))))))</f>
        <v>0</v>
      </c>
      <c r="Q1715" s="7">
        <f t="shared" si="161"/>
        <v>700</v>
      </c>
    </row>
    <row r="1716" spans="1:17" ht="15.75" customHeight="1" x14ac:dyDescent="0.25">
      <c r="A1716" s="2">
        <v>123</v>
      </c>
      <c r="B1716" s="2">
        <v>123</v>
      </c>
      <c r="C1716" s="2">
        <v>123</v>
      </c>
      <c r="D1716" s="2" t="s">
        <v>906</v>
      </c>
      <c r="E1716" s="3">
        <v>7</v>
      </c>
      <c r="F1716" s="3">
        <v>13</v>
      </c>
      <c r="G1716" s="3">
        <v>25</v>
      </c>
      <c r="H1716" s="3">
        <v>0.66</v>
      </c>
      <c r="I1716" s="3">
        <v>0.56874999999999998</v>
      </c>
      <c r="J1716" s="4" t="str">
        <f t="shared" si="156"/>
        <v>Se calcula por Peso</v>
      </c>
      <c r="K1716" s="3">
        <f t="shared" si="157"/>
        <v>0.66</v>
      </c>
      <c r="L1716" s="5">
        <v>4491</v>
      </c>
      <c r="M1716" s="2" t="str">
        <f t="shared" si="158"/>
        <v>Hasta $9.989</v>
      </c>
      <c r="N1716" s="5">
        <f t="shared" si="159"/>
        <v>700</v>
      </c>
      <c r="O1716" s="6" t="str">
        <f t="shared" si="160"/>
        <v>No aplica (&lt;$19.990)</v>
      </c>
      <c r="P1716" s="7">
        <f t="array" ref="P1716">IF(OR(L1716="",K1716=""),"",IF(L1716&lt;19990,0,IF(L1716&lt;=30000,INDEX(Tarifas!$C$2:$C$37,MATCH(K1716,Tarifas!$A$2:$A$37,1)),IF(L1716&lt;=40000,INDEX(Tarifas!$D$2:$D$37,MATCH(K1716,Tarifas!$A$2:$A$37,1)),INDEX(Tarifas!$E$2:$E$37,MATCH(K1716,Tarifas!$A$2:$A$37,1))))))</f>
        <v>0</v>
      </c>
      <c r="Q1716" s="7">
        <f t="shared" si="161"/>
        <v>700</v>
      </c>
    </row>
    <row r="1717" spans="1:17" ht="15.75" customHeight="1" x14ac:dyDescent="0.25">
      <c r="A1717" s="2">
        <v>123</v>
      </c>
      <c r="B1717" s="2">
        <v>123</v>
      </c>
      <c r="C1717" s="2">
        <v>123</v>
      </c>
      <c r="D1717" s="2" t="s">
        <v>907</v>
      </c>
      <c r="E1717" s="3">
        <v>3</v>
      </c>
      <c r="F1717" s="3">
        <v>6</v>
      </c>
      <c r="G1717" s="3">
        <v>34</v>
      </c>
      <c r="H1717" s="3">
        <v>0.66</v>
      </c>
      <c r="I1717" s="3">
        <v>0.153</v>
      </c>
      <c r="J1717" s="4" t="str">
        <f t="shared" si="156"/>
        <v>Se calcula por Peso</v>
      </c>
      <c r="K1717" s="3">
        <f t="shared" si="157"/>
        <v>0.66</v>
      </c>
      <c r="L1717" s="5">
        <v>4690</v>
      </c>
      <c r="M1717" s="2" t="str">
        <f t="shared" si="158"/>
        <v>Hasta $9.989</v>
      </c>
      <c r="N1717" s="5">
        <f t="shared" si="159"/>
        <v>700</v>
      </c>
      <c r="O1717" s="6" t="str">
        <f t="shared" si="160"/>
        <v>No aplica (&lt;$19.990)</v>
      </c>
      <c r="P1717" s="7">
        <f t="array" ref="P1717">IF(OR(L1717="",K1717=""),"",IF(L1717&lt;19990,0,IF(L1717&lt;=30000,INDEX(Tarifas!$C$2:$C$37,MATCH(K1717,Tarifas!$A$2:$A$37,1)),IF(L1717&lt;=40000,INDEX(Tarifas!$D$2:$D$37,MATCH(K1717,Tarifas!$A$2:$A$37,1)),INDEX(Tarifas!$E$2:$E$37,MATCH(K1717,Tarifas!$A$2:$A$37,1))))))</f>
        <v>0</v>
      </c>
      <c r="Q1717" s="7">
        <f t="shared" si="161"/>
        <v>700</v>
      </c>
    </row>
    <row r="1718" spans="1:17" ht="15.75" customHeight="1" x14ac:dyDescent="0.25">
      <c r="A1718" s="2">
        <v>123</v>
      </c>
      <c r="B1718" s="2">
        <v>123</v>
      </c>
      <c r="C1718" s="2">
        <v>123</v>
      </c>
      <c r="D1718" s="2" t="s">
        <v>908</v>
      </c>
      <c r="E1718" s="3">
        <v>6</v>
      </c>
      <c r="F1718" s="3">
        <v>14</v>
      </c>
      <c r="G1718" s="3">
        <v>19</v>
      </c>
      <c r="H1718" s="3">
        <v>0.66</v>
      </c>
      <c r="I1718" s="3">
        <v>0.39900000000000002</v>
      </c>
      <c r="J1718" s="4" t="str">
        <f t="shared" si="156"/>
        <v>Se calcula por Peso</v>
      </c>
      <c r="K1718" s="3">
        <f t="shared" si="157"/>
        <v>0.66</v>
      </c>
      <c r="L1718" s="5">
        <v>12491</v>
      </c>
      <c r="M1718" s="2" t="str">
        <f t="shared" si="158"/>
        <v>$9.990-$19.990</v>
      </c>
      <c r="N1718" s="5">
        <f t="shared" si="159"/>
        <v>1000</v>
      </c>
      <c r="O1718" s="6" t="str">
        <f t="shared" si="160"/>
        <v>No aplica (&lt;$19.990)</v>
      </c>
      <c r="P1718" s="7">
        <f t="array" ref="P1718">IF(OR(L1718="",K1718=""),"",IF(L1718&lt;19990,0,IF(L1718&lt;=30000,INDEX(Tarifas!$C$2:$C$37,MATCH(K1718,Tarifas!$A$2:$A$37,1)),IF(L1718&lt;=40000,INDEX(Tarifas!$D$2:$D$37,MATCH(K1718,Tarifas!$A$2:$A$37,1)),INDEX(Tarifas!$E$2:$E$37,MATCH(K1718,Tarifas!$A$2:$A$37,1))))))</f>
        <v>0</v>
      </c>
      <c r="Q1718" s="7">
        <f t="shared" si="161"/>
        <v>1000</v>
      </c>
    </row>
    <row r="1719" spans="1:17" ht="15.75" customHeight="1" x14ac:dyDescent="0.25">
      <c r="A1719" s="2">
        <v>123</v>
      </c>
      <c r="B1719" s="2">
        <v>123</v>
      </c>
      <c r="C1719" s="2">
        <v>123</v>
      </c>
      <c r="D1719" s="2" t="s">
        <v>908</v>
      </c>
      <c r="E1719" s="3">
        <v>6</v>
      </c>
      <c r="F1719" s="3">
        <v>14</v>
      </c>
      <c r="G1719" s="3">
        <v>19</v>
      </c>
      <c r="H1719" s="3">
        <v>0.66</v>
      </c>
      <c r="I1719" s="3">
        <v>0.39900000000000002</v>
      </c>
      <c r="J1719" s="4" t="str">
        <f t="shared" si="156"/>
        <v>Se calcula por Peso</v>
      </c>
      <c r="K1719" s="3">
        <f t="shared" si="157"/>
        <v>0.66</v>
      </c>
      <c r="L1719" s="5">
        <v>12491</v>
      </c>
      <c r="M1719" s="2" t="str">
        <f t="shared" si="158"/>
        <v>$9.990-$19.990</v>
      </c>
      <c r="N1719" s="5">
        <f t="shared" si="159"/>
        <v>1000</v>
      </c>
      <c r="O1719" s="6" t="str">
        <f t="shared" si="160"/>
        <v>No aplica (&lt;$19.990)</v>
      </c>
      <c r="P1719" s="7">
        <f t="array" ref="P1719">IF(OR(L1719="",K1719=""),"",IF(L1719&lt;19990,0,IF(L1719&lt;=30000,INDEX(Tarifas!$C$2:$C$37,MATCH(K1719,Tarifas!$A$2:$A$37,1)),IF(L1719&lt;=40000,INDEX(Tarifas!$D$2:$D$37,MATCH(K1719,Tarifas!$A$2:$A$37,1)),INDEX(Tarifas!$E$2:$E$37,MATCH(K1719,Tarifas!$A$2:$A$37,1))))))</f>
        <v>0</v>
      </c>
      <c r="Q1719" s="7">
        <f t="shared" si="161"/>
        <v>1000</v>
      </c>
    </row>
    <row r="1720" spans="1:17" ht="15.75" customHeight="1" x14ac:dyDescent="0.25">
      <c r="A1720" s="2">
        <v>123</v>
      </c>
      <c r="B1720" s="2">
        <v>123</v>
      </c>
      <c r="C1720" s="2">
        <v>123</v>
      </c>
      <c r="D1720" s="2" t="s">
        <v>909</v>
      </c>
      <c r="E1720" s="3">
        <v>10</v>
      </c>
      <c r="F1720" s="3">
        <v>21</v>
      </c>
      <c r="G1720" s="3">
        <v>26</v>
      </c>
      <c r="H1720" s="3">
        <v>0.65200000000000002</v>
      </c>
      <c r="I1720" s="3">
        <v>1.365</v>
      </c>
      <c r="J1720" s="4" t="str">
        <f t="shared" si="156"/>
        <v>Se calcula por P volum</v>
      </c>
      <c r="K1720" s="3">
        <f t="shared" si="157"/>
        <v>1.365</v>
      </c>
      <c r="L1720" s="5">
        <v>12600</v>
      </c>
      <c r="M1720" s="2" t="str">
        <f t="shared" si="158"/>
        <v>$9.990-$19.990</v>
      </c>
      <c r="N1720" s="5">
        <f t="shared" si="159"/>
        <v>1000</v>
      </c>
      <c r="O1720" s="6" t="str">
        <f t="shared" si="160"/>
        <v>No aplica (&lt;$19.990)</v>
      </c>
      <c r="P1720" s="7">
        <f t="array" ref="P1720">IF(OR(L1720="",K1720=""),"",IF(L1720&lt;19990,0,IF(L1720&lt;=30000,INDEX(Tarifas!$C$2:$C$37,MATCH(K1720,Tarifas!$A$2:$A$37,1)),IF(L1720&lt;=40000,INDEX(Tarifas!$D$2:$D$37,MATCH(K1720,Tarifas!$A$2:$A$37,1)),INDEX(Tarifas!$E$2:$E$37,MATCH(K1720,Tarifas!$A$2:$A$37,1))))))</f>
        <v>0</v>
      </c>
      <c r="Q1720" s="7">
        <f t="shared" si="161"/>
        <v>1000</v>
      </c>
    </row>
    <row r="1721" spans="1:17" ht="15.75" customHeight="1" x14ac:dyDescent="0.25">
      <c r="A1721" s="2">
        <v>123</v>
      </c>
      <c r="B1721" s="2">
        <v>123</v>
      </c>
      <c r="C1721" s="2">
        <v>123</v>
      </c>
      <c r="D1721" s="2" t="s">
        <v>909</v>
      </c>
      <c r="E1721" s="3">
        <v>10</v>
      </c>
      <c r="F1721" s="3">
        <v>21</v>
      </c>
      <c r="G1721" s="3">
        <v>26</v>
      </c>
      <c r="H1721" s="3">
        <v>0.65200000000000002</v>
      </c>
      <c r="I1721" s="3">
        <v>1.365</v>
      </c>
      <c r="J1721" s="4" t="str">
        <f t="shared" si="156"/>
        <v>Se calcula por P volum</v>
      </c>
      <c r="K1721" s="3">
        <f t="shared" si="157"/>
        <v>1.365</v>
      </c>
      <c r="L1721" s="5">
        <v>12600</v>
      </c>
      <c r="M1721" s="2" t="str">
        <f t="shared" si="158"/>
        <v>$9.990-$19.990</v>
      </c>
      <c r="N1721" s="5">
        <f t="shared" si="159"/>
        <v>1000</v>
      </c>
      <c r="O1721" s="6" t="str">
        <f t="shared" si="160"/>
        <v>No aplica (&lt;$19.990)</v>
      </c>
      <c r="P1721" s="7">
        <f t="array" ref="P1721">IF(OR(L1721="",K1721=""),"",IF(L1721&lt;19990,0,IF(L1721&lt;=30000,INDEX(Tarifas!$C$2:$C$37,MATCH(K1721,Tarifas!$A$2:$A$37,1)),IF(L1721&lt;=40000,INDEX(Tarifas!$D$2:$D$37,MATCH(K1721,Tarifas!$A$2:$A$37,1)),INDEX(Tarifas!$E$2:$E$37,MATCH(K1721,Tarifas!$A$2:$A$37,1))))))</f>
        <v>0</v>
      </c>
      <c r="Q1721" s="7">
        <f t="shared" si="161"/>
        <v>1000</v>
      </c>
    </row>
    <row r="1722" spans="1:17" ht="15.75" customHeight="1" x14ac:dyDescent="0.25">
      <c r="A1722" s="2">
        <v>123</v>
      </c>
      <c r="B1722" s="2">
        <v>123</v>
      </c>
      <c r="C1722" s="2">
        <v>123</v>
      </c>
      <c r="D1722" s="2" t="s">
        <v>909</v>
      </c>
      <c r="E1722" s="3">
        <v>10</v>
      </c>
      <c r="F1722" s="3">
        <v>21</v>
      </c>
      <c r="G1722" s="3">
        <v>26</v>
      </c>
      <c r="H1722" s="3">
        <v>0.65200000000000002</v>
      </c>
      <c r="I1722" s="3">
        <v>1.365</v>
      </c>
      <c r="J1722" s="4" t="str">
        <f t="shared" si="156"/>
        <v>Se calcula por P volum</v>
      </c>
      <c r="K1722" s="3">
        <f t="shared" si="157"/>
        <v>1.365</v>
      </c>
      <c r="L1722" s="5">
        <v>12990</v>
      </c>
      <c r="M1722" s="2" t="str">
        <f t="shared" si="158"/>
        <v>$9.990-$19.990</v>
      </c>
      <c r="N1722" s="5">
        <f t="shared" si="159"/>
        <v>1000</v>
      </c>
      <c r="O1722" s="6" t="str">
        <f t="shared" si="160"/>
        <v>No aplica (&lt;$19.990)</v>
      </c>
      <c r="P1722" s="7">
        <f t="array" ref="P1722">IF(OR(L1722="",K1722=""),"",IF(L1722&lt;19990,0,IF(L1722&lt;=30000,INDEX(Tarifas!$C$2:$C$37,MATCH(K1722,Tarifas!$A$2:$A$37,1)),IF(L1722&lt;=40000,INDEX(Tarifas!$D$2:$D$37,MATCH(K1722,Tarifas!$A$2:$A$37,1)),INDEX(Tarifas!$E$2:$E$37,MATCH(K1722,Tarifas!$A$2:$A$37,1))))))</f>
        <v>0</v>
      </c>
      <c r="Q1722" s="7">
        <f t="shared" si="161"/>
        <v>1000</v>
      </c>
    </row>
    <row r="1723" spans="1:17" ht="15.75" customHeight="1" x14ac:dyDescent="0.25">
      <c r="A1723" s="2">
        <v>123</v>
      </c>
      <c r="B1723" s="2">
        <v>123</v>
      </c>
      <c r="C1723" s="2">
        <v>123</v>
      </c>
      <c r="D1723" s="2" t="s">
        <v>909</v>
      </c>
      <c r="E1723" s="3">
        <v>10</v>
      </c>
      <c r="F1723" s="3">
        <v>21</v>
      </c>
      <c r="G1723" s="3">
        <v>26</v>
      </c>
      <c r="H1723" s="3">
        <v>0.65200000000000002</v>
      </c>
      <c r="I1723" s="3">
        <v>1.365</v>
      </c>
      <c r="J1723" s="4" t="str">
        <f t="shared" si="156"/>
        <v>Se calcula por P volum</v>
      </c>
      <c r="K1723" s="3">
        <f t="shared" si="157"/>
        <v>1.365</v>
      </c>
      <c r="L1723" s="5">
        <v>12990</v>
      </c>
      <c r="M1723" s="2" t="str">
        <f t="shared" si="158"/>
        <v>$9.990-$19.990</v>
      </c>
      <c r="N1723" s="5">
        <f t="shared" si="159"/>
        <v>1000</v>
      </c>
      <c r="O1723" s="6" t="str">
        <f t="shared" si="160"/>
        <v>No aplica (&lt;$19.990)</v>
      </c>
      <c r="P1723" s="7">
        <f t="array" ref="P1723">IF(OR(L1723="",K1723=""),"",IF(L1723&lt;19990,0,IF(L1723&lt;=30000,INDEX(Tarifas!$C$2:$C$37,MATCH(K1723,Tarifas!$A$2:$A$37,1)),IF(L1723&lt;=40000,INDEX(Tarifas!$D$2:$D$37,MATCH(K1723,Tarifas!$A$2:$A$37,1)),INDEX(Tarifas!$E$2:$E$37,MATCH(K1723,Tarifas!$A$2:$A$37,1))))))</f>
        <v>0</v>
      </c>
      <c r="Q1723" s="7">
        <f t="shared" si="161"/>
        <v>1000</v>
      </c>
    </row>
    <row r="1724" spans="1:17" ht="15.75" customHeight="1" x14ac:dyDescent="0.25">
      <c r="A1724" s="2">
        <v>123</v>
      </c>
      <c r="B1724" s="2">
        <v>123</v>
      </c>
      <c r="C1724" s="2">
        <v>123</v>
      </c>
      <c r="D1724" s="2" t="s">
        <v>909</v>
      </c>
      <c r="E1724" s="3">
        <v>10</v>
      </c>
      <c r="F1724" s="3">
        <v>21</v>
      </c>
      <c r="G1724" s="3">
        <v>26</v>
      </c>
      <c r="H1724" s="3">
        <v>0.65200000000000002</v>
      </c>
      <c r="I1724" s="3">
        <v>1.365</v>
      </c>
      <c r="J1724" s="4" t="str">
        <f t="shared" si="156"/>
        <v>Se calcula por P volum</v>
      </c>
      <c r="K1724" s="3">
        <f t="shared" si="157"/>
        <v>1.365</v>
      </c>
      <c r="L1724" s="5">
        <v>12990</v>
      </c>
      <c r="M1724" s="2" t="str">
        <f t="shared" si="158"/>
        <v>$9.990-$19.990</v>
      </c>
      <c r="N1724" s="5">
        <f t="shared" si="159"/>
        <v>1000</v>
      </c>
      <c r="O1724" s="6" t="str">
        <f t="shared" si="160"/>
        <v>No aplica (&lt;$19.990)</v>
      </c>
      <c r="P1724" s="7">
        <f t="array" ref="P1724">IF(OR(L1724="",K1724=""),"",IF(L1724&lt;19990,0,IF(L1724&lt;=30000,INDEX(Tarifas!$C$2:$C$37,MATCH(K1724,Tarifas!$A$2:$A$37,1)),IF(L1724&lt;=40000,INDEX(Tarifas!$D$2:$D$37,MATCH(K1724,Tarifas!$A$2:$A$37,1)),INDEX(Tarifas!$E$2:$E$37,MATCH(K1724,Tarifas!$A$2:$A$37,1))))))</f>
        <v>0</v>
      </c>
      <c r="Q1724" s="7">
        <f t="shared" si="161"/>
        <v>1000</v>
      </c>
    </row>
    <row r="1725" spans="1:17" ht="15.75" customHeight="1" x14ac:dyDescent="0.25">
      <c r="A1725" s="2">
        <v>123</v>
      </c>
      <c r="B1725" s="2">
        <v>123</v>
      </c>
      <c r="C1725" s="2">
        <v>123</v>
      </c>
      <c r="D1725" s="2" t="s">
        <v>909</v>
      </c>
      <c r="E1725" s="3">
        <v>10</v>
      </c>
      <c r="F1725" s="3">
        <v>21</v>
      </c>
      <c r="G1725" s="3">
        <v>26</v>
      </c>
      <c r="H1725" s="3">
        <v>0.65200000000000002</v>
      </c>
      <c r="I1725" s="3">
        <v>1.365</v>
      </c>
      <c r="J1725" s="4" t="str">
        <f t="shared" si="156"/>
        <v>Se calcula por P volum</v>
      </c>
      <c r="K1725" s="3">
        <f t="shared" si="157"/>
        <v>1.365</v>
      </c>
      <c r="L1725" s="5">
        <v>12990</v>
      </c>
      <c r="M1725" s="2" t="str">
        <f t="shared" si="158"/>
        <v>$9.990-$19.990</v>
      </c>
      <c r="N1725" s="5">
        <f t="shared" si="159"/>
        <v>1000</v>
      </c>
      <c r="O1725" s="6" t="str">
        <f t="shared" si="160"/>
        <v>No aplica (&lt;$19.990)</v>
      </c>
      <c r="P1725" s="7">
        <f t="array" ref="P1725">IF(OR(L1725="",K1725=""),"",IF(L1725&lt;19990,0,IF(L1725&lt;=30000,INDEX(Tarifas!$C$2:$C$37,MATCH(K1725,Tarifas!$A$2:$A$37,1)),IF(L1725&lt;=40000,INDEX(Tarifas!$D$2:$D$37,MATCH(K1725,Tarifas!$A$2:$A$37,1)),INDEX(Tarifas!$E$2:$E$37,MATCH(K1725,Tarifas!$A$2:$A$37,1))))))</f>
        <v>0</v>
      </c>
      <c r="Q1725" s="7">
        <f t="shared" si="161"/>
        <v>1000</v>
      </c>
    </row>
    <row r="1726" spans="1:17" ht="15.75" customHeight="1" x14ac:dyDescent="0.25">
      <c r="A1726" s="2">
        <v>123</v>
      </c>
      <c r="B1726" s="2">
        <v>123</v>
      </c>
      <c r="C1726" s="2">
        <v>123</v>
      </c>
      <c r="D1726" s="2" t="s">
        <v>909</v>
      </c>
      <c r="E1726" s="3">
        <v>10</v>
      </c>
      <c r="F1726" s="3">
        <v>21</v>
      </c>
      <c r="G1726" s="3">
        <v>26</v>
      </c>
      <c r="H1726" s="3">
        <v>0.65200000000000002</v>
      </c>
      <c r="I1726" s="3">
        <v>1.365</v>
      </c>
      <c r="J1726" s="4" t="str">
        <f t="shared" si="156"/>
        <v>Se calcula por P volum</v>
      </c>
      <c r="K1726" s="3">
        <f t="shared" si="157"/>
        <v>1.365</v>
      </c>
      <c r="L1726" s="5">
        <v>13041</v>
      </c>
      <c r="M1726" s="2" t="str">
        <f t="shared" si="158"/>
        <v>$9.990-$19.990</v>
      </c>
      <c r="N1726" s="5">
        <f t="shared" si="159"/>
        <v>1000</v>
      </c>
      <c r="O1726" s="6" t="str">
        <f t="shared" si="160"/>
        <v>No aplica (&lt;$19.990)</v>
      </c>
      <c r="P1726" s="7">
        <f t="array" ref="P1726">IF(OR(L1726="",K1726=""),"",IF(L1726&lt;19990,0,IF(L1726&lt;=30000,INDEX(Tarifas!$C$2:$C$37,MATCH(K1726,Tarifas!$A$2:$A$37,1)),IF(L1726&lt;=40000,INDEX(Tarifas!$D$2:$D$37,MATCH(K1726,Tarifas!$A$2:$A$37,1)),INDEX(Tarifas!$E$2:$E$37,MATCH(K1726,Tarifas!$A$2:$A$37,1))))))</f>
        <v>0</v>
      </c>
      <c r="Q1726" s="7">
        <f t="shared" si="161"/>
        <v>1000</v>
      </c>
    </row>
    <row r="1727" spans="1:17" ht="15.75" customHeight="1" x14ac:dyDescent="0.25">
      <c r="A1727" s="2">
        <v>123</v>
      </c>
      <c r="B1727" s="2">
        <v>123</v>
      </c>
      <c r="C1727" s="2">
        <v>123</v>
      </c>
      <c r="D1727" s="2" t="s">
        <v>909</v>
      </c>
      <c r="E1727" s="3">
        <v>10</v>
      </c>
      <c r="F1727" s="3">
        <v>21</v>
      </c>
      <c r="G1727" s="3">
        <v>26</v>
      </c>
      <c r="H1727" s="3">
        <v>0.65200000000000002</v>
      </c>
      <c r="I1727" s="3">
        <v>1.365</v>
      </c>
      <c r="J1727" s="4" t="str">
        <f t="shared" si="156"/>
        <v>Se calcula por P volum</v>
      </c>
      <c r="K1727" s="3">
        <f t="shared" si="157"/>
        <v>1.365</v>
      </c>
      <c r="L1727" s="5">
        <v>13041</v>
      </c>
      <c r="M1727" s="2" t="str">
        <f t="shared" si="158"/>
        <v>$9.990-$19.990</v>
      </c>
      <c r="N1727" s="5">
        <f t="shared" si="159"/>
        <v>1000</v>
      </c>
      <c r="O1727" s="6" t="str">
        <f t="shared" si="160"/>
        <v>No aplica (&lt;$19.990)</v>
      </c>
      <c r="P1727" s="7">
        <f t="array" ref="P1727">IF(OR(L1727="",K1727=""),"",IF(L1727&lt;19990,0,IF(L1727&lt;=30000,INDEX(Tarifas!$C$2:$C$37,MATCH(K1727,Tarifas!$A$2:$A$37,1)),IF(L1727&lt;=40000,INDEX(Tarifas!$D$2:$D$37,MATCH(K1727,Tarifas!$A$2:$A$37,1)),INDEX(Tarifas!$E$2:$E$37,MATCH(K1727,Tarifas!$A$2:$A$37,1))))))</f>
        <v>0</v>
      </c>
      <c r="Q1727" s="7">
        <f t="shared" si="161"/>
        <v>1000</v>
      </c>
    </row>
    <row r="1728" spans="1:17" ht="15.75" customHeight="1" x14ac:dyDescent="0.25">
      <c r="A1728" s="2">
        <v>123</v>
      </c>
      <c r="B1728" s="2">
        <v>123</v>
      </c>
      <c r="C1728" s="2">
        <v>123</v>
      </c>
      <c r="D1728" s="2" t="s">
        <v>909</v>
      </c>
      <c r="E1728" s="3">
        <v>10</v>
      </c>
      <c r="F1728" s="3">
        <v>21</v>
      </c>
      <c r="G1728" s="3">
        <v>26</v>
      </c>
      <c r="H1728" s="3">
        <v>0.65200000000000002</v>
      </c>
      <c r="I1728" s="3">
        <v>1.365</v>
      </c>
      <c r="J1728" s="4" t="str">
        <f t="shared" si="156"/>
        <v>Se calcula por P volum</v>
      </c>
      <c r="K1728" s="3">
        <f t="shared" si="157"/>
        <v>1.365</v>
      </c>
      <c r="L1728" s="5">
        <v>13041</v>
      </c>
      <c r="M1728" s="2" t="str">
        <f t="shared" si="158"/>
        <v>$9.990-$19.990</v>
      </c>
      <c r="N1728" s="5">
        <f t="shared" si="159"/>
        <v>1000</v>
      </c>
      <c r="O1728" s="6" t="str">
        <f t="shared" si="160"/>
        <v>No aplica (&lt;$19.990)</v>
      </c>
      <c r="P1728" s="7">
        <f t="array" ref="P1728">IF(OR(L1728="",K1728=""),"",IF(L1728&lt;19990,0,IF(L1728&lt;=30000,INDEX(Tarifas!$C$2:$C$37,MATCH(K1728,Tarifas!$A$2:$A$37,1)),IF(L1728&lt;=40000,INDEX(Tarifas!$D$2:$D$37,MATCH(K1728,Tarifas!$A$2:$A$37,1)),INDEX(Tarifas!$E$2:$E$37,MATCH(K1728,Tarifas!$A$2:$A$37,1))))))</f>
        <v>0</v>
      </c>
      <c r="Q1728" s="7">
        <f t="shared" si="161"/>
        <v>1000</v>
      </c>
    </row>
    <row r="1729" spans="1:17" ht="15.75" customHeight="1" x14ac:dyDescent="0.25">
      <c r="A1729" s="2">
        <v>123</v>
      </c>
      <c r="B1729" s="2">
        <v>123</v>
      </c>
      <c r="C1729" s="2">
        <v>123</v>
      </c>
      <c r="D1729" s="2" t="s">
        <v>909</v>
      </c>
      <c r="E1729" s="3">
        <v>10</v>
      </c>
      <c r="F1729" s="3">
        <v>21</v>
      </c>
      <c r="G1729" s="3">
        <v>26</v>
      </c>
      <c r="H1729" s="3">
        <v>0.65200000000000002</v>
      </c>
      <c r="I1729" s="3">
        <v>1.365</v>
      </c>
      <c r="J1729" s="4" t="str">
        <f t="shared" si="156"/>
        <v>Se calcula por P volum</v>
      </c>
      <c r="K1729" s="3">
        <f t="shared" si="157"/>
        <v>1.365</v>
      </c>
      <c r="L1729" s="5">
        <v>13041</v>
      </c>
      <c r="M1729" s="2" t="str">
        <f t="shared" si="158"/>
        <v>$9.990-$19.990</v>
      </c>
      <c r="N1729" s="5">
        <f t="shared" si="159"/>
        <v>1000</v>
      </c>
      <c r="O1729" s="6" t="str">
        <f t="shared" si="160"/>
        <v>No aplica (&lt;$19.990)</v>
      </c>
      <c r="P1729" s="7">
        <f t="array" ref="P1729">IF(OR(L1729="",K1729=""),"",IF(L1729&lt;19990,0,IF(L1729&lt;=30000,INDEX(Tarifas!$C$2:$C$37,MATCH(K1729,Tarifas!$A$2:$A$37,1)),IF(L1729&lt;=40000,INDEX(Tarifas!$D$2:$D$37,MATCH(K1729,Tarifas!$A$2:$A$37,1)),INDEX(Tarifas!$E$2:$E$37,MATCH(K1729,Tarifas!$A$2:$A$37,1))))))</f>
        <v>0</v>
      </c>
      <c r="Q1729" s="7">
        <f t="shared" si="161"/>
        <v>1000</v>
      </c>
    </row>
    <row r="1730" spans="1:17" ht="15.75" customHeight="1" x14ac:dyDescent="0.25">
      <c r="A1730" s="2">
        <v>123</v>
      </c>
      <c r="B1730" s="2">
        <v>123</v>
      </c>
      <c r="C1730" s="2">
        <v>123</v>
      </c>
      <c r="D1730" s="2" t="s">
        <v>909</v>
      </c>
      <c r="E1730" s="3">
        <v>10</v>
      </c>
      <c r="F1730" s="3">
        <v>21</v>
      </c>
      <c r="G1730" s="3">
        <v>26</v>
      </c>
      <c r="H1730" s="3">
        <v>0.65200000000000002</v>
      </c>
      <c r="I1730" s="3">
        <v>1.365</v>
      </c>
      <c r="J1730" s="4" t="str">
        <f t="shared" ref="J1730:J1793" si="162">IF(OR(H1730="",I1730=""),"",IF(H1730&gt;=I1730,"Se calcula por Peso","Se calcula por P volum"))</f>
        <v>Se calcula por P volum</v>
      </c>
      <c r="K1730" s="3">
        <f t="shared" ref="K1730:K1793" si="163">IF(OR(H1730="",I1730=""),"",MAX(H1730,I1730))</f>
        <v>1.365</v>
      </c>
      <c r="L1730" s="5">
        <v>14490</v>
      </c>
      <c r="M1730" s="2" t="str">
        <f t="shared" ref="M1730:M1793" si="164">IF(L1730="","",IF(L1730&lt;9990,"Hasta $9.989",IF(L1730&lt;=19990,"$9.990-$19.990","Sin costo fijo")))</f>
        <v>$9.990-$19.990</v>
      </c>
      <c r="N1730" s="5">
        <f t="shared" ref="N1730:N1793" si="165">IF(L1730="","",IF(L1730&lt;9990,700,IF(L1730&lt;=19990,1000,0)))</f>
        <v>1000</v>
      </c>
      <c r="O1730" s="6" t="str">
        <f t="shared" ref="O1730:O1793" si="166">IF(L1730="","",IF(L1730&lt;19990,"No aplica (&lt;$19.990)",IF(L1730&lt;=30000,"$19.990-$30.000",IF(L1730&lt;=40000,"$30.001-$40.000","Desde $40.001"))))</f>
        <v>No aplica (&lt;$19.990)</v>
      </c>
      <c r="P1730" s="7">
        <f t="array" ref="P1730">IF(OR(L1730="",K1730=""),"",IF(L1730&lt;19990,0,IF(L1730&lt;=30000,INDEX(Tarifas!$C$2:$C$37,MATCH(K1730,Tarifas!$A$2:$A$37,1)),IF(L1730&lt;=40000,INDEX(Tarifas!$D$2:$D$37,MATCH(K1730,Tarifas!$A$2:$A$37,1)),INDEX(Tarifas!$E$2:$E$37,MATCH(K1730,Tarifas!$A$2:$A$37,1))))))</f>
        <v>0</v>
      </c>
      <c r="Q1730" s="7">
        <f t="shared" ref="Q1730:Q1793" si="167">IF(OR(N1730="",P1730=""),"",N1730+P1730)</f>
        <v>1000</v>
      </c>
    </row>
    <row r="1731" spans="1:17" ht="15.75" customHeight="1" x14ac:dyDescent="0.25">
      <c r="A1731" s="2">
        <v>123</v>
      </c>
      <c r="B1731" s="2">
        <v>123</v>
      </c>
      <c r="C1731" s="2">
        <v>123</v>
      </c>
      <c r="D1731" s="2" t="s">
        <v>909</v>
      </c>
      <c r="E1731" s="3">
        <v>10</v>
      </c>
      <c r="F1731" s="3">
        <v>21</v>
      </c>
      <c r="G1731" s="3">
        <v>26</v>
      </c>
      <c r="H1731" s="3">
        <v>0.65200000000000002</v>
      </c>
      <c r="I1731" s="3">
        <v>1.365</v>
      </c>
      <c r="J1731" s="4" t="str">
        <f t="shared" si="162"/>
        <v>Se calcula por P volum</v>
      </c>
      <c r="K1731" s="3">
        <f t="shared" si="163"/>
        <v>1.365</v>
      </c>
      <c r="L1731" s="5">
        <v>14490</v>
      </c>
      <c r="M1731" s="2" t="str">
        <f t="shared" si="164"/>
        <v>$9.990-$19.990</v>
      </c>
      <c r="N1731" s="5">
        <f t="shared" si="165"/>
        <v>1000</v>
      </c>
      <c r="O1731" s="6" t="str">
        <f t="shared" si="166"/>
        <v>No aplica (&lt;$19.990)</v>
      </c>
      <c r="P1731" s="7">
        <f t="array" ref="P1731">IF(OR(L1731="",K1731=""),"",IF(L1731&lt;19990,0,IF(L1731&lt;=30000,INDEX(Tarifas!$C$2:$C$37,MATCH(K1731,Tarifas!$A$2:$A$37,1)),IF(L1731&lt;=40000,INDEX(Tarifas!$D$2:$D$37,MATCH(K1731,Tarifas!$A$2:$A$37,1)),INDEX(Tarifas!$E$2:$E$37,MATCH(K1731,Tarifas!$A$2:$A$37,1))))))</f>
        <v>0</v>
      </c>
      <c r="Q1731" s="7">
        <f t="shared" si="167"/>
        <v>1000</v>
      </c>
    </row>
    <row r="1732" spans="1:17" ht="15.75" customHeight="1" x14ac:dyDescent="0.25">
      <c r="A1732" s="2">
        <v>123</v>
      </c>
      <c r="B1732" s="2">
        <v>123</v>
      </c>
      <c r="C1732" s="2">
        <v>123</v>
      </c>
      <c r="D1732" s="2" t="s">
        <v>910</v>
      </c>
      <c r="E1732" s="3">
        <v>10</v>
      </c>
      <c r="F1732" s="3">
        <v>25</v>
      </c>
      <c r="G1732" s="3">
        <v>30</v>
      </c>
      <c r="H1732" s="3">
        <v>0.65</v>
      </c>
      <c r="I1732" s="3">
        <v>1.875</v>
      </c>
      <c r="J1732" s="4" t="str">
        <f t="shared" si="162"/>
        <v>Se calcula por P volum</v>
      </c>
      <c r="K1732" s="3">
        <f t="shared" si="163"/>
        <v>1.875</v>
      </c>
      <c r="L1732" s="5">
        <v>7750</v>
      </c>
      <c r="M1732" s="2" t="str">
        <f t="shared" si="164"/>
        <v>Hasta $9.989</v>
      </c>
      <c r="N1732" s="5">
        <f t="shared" si="165"/>
        <v>700</v>
      </c>
      <c r="O1732" s="6" t="str">
        <f t="shared" si="166"/>
        <v>No aplica (&lt;$19.990)</v>
      </c>
      <c r="P1732" s="7">
        <f t="array" ref="P1732">IF(OR(L1732="",K1732=""),"",IF(L1732&lt;19990,0,IF(L1732&lt;=30000,INDEX(Tarifas!$C$2:$C$37,MATCH(K1732,Tarifas!$A$2:$A$37,1)),IF(L1732&lt;=40000,INDEX(Tarifas!$D$2:$D$37,MATCH(K1732,Tarifas!$A$2:$A$37,1)),INDEX(Tarifas!$E$2:$E$37,MATCH(K1732,Tarifas!$A$2:$A$37,1))))))</f>
        <v>0</v>
      </c>
      <c r="Q1732" s="7">
        <f t="shared" si="167"/>
        <v>700</v>
      </c>
    </row>
    <row r="1733" spans="1:17" ht="15.75" customHeight="1" x14ac:dyDescent="0.25">
      <c r="A1733" s="2">
        <v>123</v>
      </c>
      <c r="B1733" s="2">
        <v>123</v>
      </c>
      <c r="C1733" s="2">
        <v>123</v>
      </c>
      <c r="D1733" s="2" t="s">
        <v>911</v>
      </c>
      <c r="E1733" s="3">
        <v>9</v>
      </c>
      <c r="F1733" s="3">
        <v>24</v>
      </c>
      <c r="G1733" s="3">
        <v>34</v>
      </c>
      <c r="H1733" s="3">
        <v>0.65</v>
      </c>
      <c r="I1733" s="3">
        <v>1.8360000000000001</v>
      </c>
      <c r="J1733" s="4" t="str">
        <f t="shared" si="162"/>
        <v>Se calcula por P volum</v>
      </c>
      <c r="K1733" s="3">
        <f t="shared" si="163"/>
        <v>1.8360000000000001</v>
      </c>
      <c r="L1733" s="5">
        <v>9790</v>
      </c>
      <c r="M1733" s="2" t="str">
        <f t="shared" si="164"/>
        <v>Hasta $9.989</v>
      </c>
      <c r="N1733" s="5">
        <f t="shared" si="165"/>
        <v>700</v>
      </c>
      <c r="O1733" s="6" t="str">
        <f t="shared" si="166"/>
        <v>No aplica (&lt;$19.990)</v>
      </c>
      <c r="P1733" s="7">
        <f t="array" ref="P1733">IF(OR(L1733="",K1733=""),"",IF(L1733&lt;19990,0,IF(L1733&lt;=30000,INDEX(Tarifas!$C$2:$C$37,MATCH(K1733,Tarifas!$A$2:$A$37,1)),IF(L1733&lt;=40000,INDEX(Tarifas!$D$2:$D$37,MATCH(K1733,Tarifas!$A$2:$A$37,1)),INDEX(Tarifas!$E$2:$E$37,MATCH(K1733,Tarifas!$A$2:$A$37,1))))))</f>
        <v>0</v>
      </c>
      <c r="Q1733" s="7">
        <f t="shared" si="167"/>
        <v>700</v>
      </c>
    </row>
    <row r="1734" spans="1:17" ht="15.75" customHeight="1" x14ac:dyDescent="0.25">
      <c r="A1734" s="2">
        <v>123</v>
      </c>
      <c r="B1734" s="2">
        <v>123</v>
      </c>
      <c r="C1734" s="2">
        <v>123</v>
      </c>
      <c r="D1734" s="2" t="s">
        <v>911</v>
      </c>
      <c r="E1734" s="3">
        <v>9</v>
      </c>
      <c r="F1734" s="3">
        <v>24</v>
      </c>
      <c r="G1734" s="3">
        <v>34</v>
      </c>
      <c r="H1734" s="3">
        <v>0.65</v>
      </c>
      <c r="I1734" s="3">
        <v>1.8360000000000001</v>
      </c>
      <c r="J1734" s="4" t="str">
        <f t="shared" si="162"/>
        <v>Se calcula por P volum</v>
      </c>
      <c r="K1734" s="3">
        <f t="shared" si="163"/>
        <v>1.8360000000000001</v>
      </c>
      <c r="L1734" s="5">
        <v>9790</v>
      </c>
      <c r="M1734" s="2" t="str">
        <f t="shared" si="164"/>
        <v>Hasta $9.989</v>
      </c>
      <c r="N1734" s="5">
        <f t="shared" si="165"/>
        <v>700</v>
      </c>
      <c r="O1734" s="6" t="str">
        <f t="shared" si="166"/>
        <v>No aplica (&lt;$19.990)</v>
      </c>
      <c r="P1734" s="7">
        <f t="array" ref="P1734">IF(OR(L1734="",K1734=""),"",IF(L1734&lt;19990,0,IF(L1734&lt;=30000,INDEX(Tarifas!$C$2:$C$37,MATCH(K1734,Tarifas!$A$2:$A$37,1)),IF(L1734&lt;=40000,INDEX(Tarifas!$D$2:$D$37,MATCH(K1734,Tarifas!$A$2:$A$37,1)),INDEX(Tarifas!$E$2:$E$37,MATCH(K1734,Tarifas!$A$2:$A$37,1))))))</f>
        <v>0</v>
      </c>
      <c r="Q1734" s="7">
        <f t="shared" si="167"/>
        <v>700</v>
      </c>
    </row>
    <row r="1735" spans="1:17" ht="15.75" customHeight="1" x14ac:dyDescent="0.25">
      <c r="A1735" s="2">
        <v>123</v>
      </c>
      <c r="B1735" s="2">
        <v>123</v>
      </c>
      <c r="C1735" s="2">
        <v>123</v>
      </c>
      <c r="D1735" s="2" t="s">
        <v>912</v>
      </c>
      <c r="E1735" s="3">
        <v>13</v>
      </c>
      <c r="F1735" s="3">
        <v>17</v>
      </c>
      <c r="G1735" s="3">
        <v>19</v>
      </c>
      <c r="H1735" s="3">
        <v>0.65</v>
      </c>
      <c r="I1735" s="3">
        <v>1.04975</v>
      </c>
      <c r="J1735" s="4" t="str">
        <f t="shared" si="162"/>
        <v>Se calcula por P volum</v>
      </c>
      <c r="K1735" s="3">
        <f t="shared" si="163"/>
        <v>1.04975</v>
      </c>
      <c r="L1735" s="5">
        <v>2990</v>
      </c>
      <c r="M1735" s="2" t="str">
        <f t="shared" si="164"/>
        <v>Hasta $9.989</v>
      </c>
      <c r="N1735" s="5">
        <f t="shared" si="165"/>
        <v>700</v>
      </c>
      <c r="O1735" s="6" t="str">
        <f t="shared" si="166"/>
        <v>No aplica (&lt;$19.990)</v>
      </c>
      <c r="P1735" s="7">
        <f t="array" ref="P1735">IF(OR(L1735="",K1735=""),"",IF(L1735&lt;19990,0,IF(L1735&lt;=30000,INDEX(Tarifas!$C$2:$C$37,MATCH(K1735,Tarifas!$A$2:$A$37,1)),IF(L1735&lt;=40000,INDEX(Tarifas!$D$2:$D$37,MATCH(K1735,Tarifas!$A$2:$A$37,1)),INDEX(Tarifas!$E$2:$E$37,MATCH(K1735,Tarifas!$A$2:$A$37,1))))))</f>
        <v>0</v>
      </c>
      <c r="Q1735" s="7">
        <f t="shared" si="167"/>
        <v>700</v>
      </c>
    </row>
    <row r="1736" spans="1:17" ht="15.75" customHeight="1" x14ac:dyDescent="0.25">
      <c r="A1736" s="2">
        <v>123</v>
      </c>
      <c r="B1736" s="2">
        <v>123</v>
      </c>
      <c r="C1736" s="2">
        <v>123</v>
      </c>
      <c r="D1736" s="2" t="s">
        <v>913</v>
      </c>
      <c r="E1736" s="3">
        <v>13</v>
      </c>
      <c r="F1736" s="3">
        <v>19</v>
      </c>
      <c r="G1736" s="3">
        <v>22</v>
      </c>
      <c r="H1736" s="3">
        <v>0.65</v>
      </c>
      <c r="I1736" s="3">
        <v>1.3585</v>
      </c>
      <c r="J1736" s="4" t="str">
        <f t="shared" si="162"/>
        <v>Se calcula por P volum</v>
      </c>
      <c r="K1736" s="3">
        <f t="shared" si="163"/>
        <v>1.3585</v>
      </c>
      <c r="L1736" s="5">
        <v>9790</v>
      </c>
      <c r="M1736" s="2" t="str">
        <f t="shared" si="164"/>
        <v>Hasta $9.989</v>
      </c>
      <c r="N1736" s="5">
        <f t="shared" si="165"/>
        <v>700</v>
      </c>
      <c r="O1736" s="6" t="str">
        <f t="shared" si="166"/>
        <v>No aplica (&lt;$19.990)</v>
      </c>
      <c r="P1736" s="7">
        <f t="array" ref="P1736">IF(OR(L1736="",K1736=""),"",IF(L1736&lt;19990,0,IF(L1736&lt;=30000,INDEX(Tarifas!$C$2:$C$37,MATCH(K1736,Tarifas!$A$2:$A$37,1)),IF(L1736&lt;=40000,INDEX(Tarifas!$D$2:$D$37,MATCH(K1736,Tarifas!$A$2:$A$37,1)),INDEX(Tarifas!$E$2:$E$37,MATCH(K1736,Tarifas!$A$2:$A$37,1))))))</f>
        <v>0</v>
      </c>
      <c r="Q1736" s="7">
        <f t="shared" si="167"/>
        <v>700</v>
      </c>
    </row>
    <row r="1737" spans="1:17" ht="15.75" customHeight="1" x14ac:dyDescent="0.25">
      <c r="A1737" s="2">
        <v>123</v>
      </c>
      <c r="B1737" s="2">
        <v>123</v>
      </c>
      <c r="C1737" s="2">
        <v>123</v>
      </c>
      <c r="D1737" s="2" t="s">
        <v>913</v>
      </c>
      <c r="E1737" s="3">
        <v>13</v>
      </c>
      <c r="F1737" s="3">
        <v>19</v>
      </c>
      <c r="G1737" s="3">
        <v>22</v>
      </c>
      <c r="H1737" s="3">
        <v>0.65</v>
      </c>
      <c r="I1737" s="3">
        <v>1.3585</v>
      </c>
      <c r="J1737" s="4" t="str">
        <f t="shared" si="162"/>
        <v>Se calcula por P volum</v>
      </c>
      <c r="K1737" s="3">
        <f t="shared" si="163"/>
        <v>1.3585</v>
      </c>
      <c r="L1737" s="5">
        <v>9790</v>
      </c>
      <c r="M1737" s="2" t="str">
        <f t="shared" si="164"/>
        <v>Hasta $9.989</v>
      </c>
      <c r="N1737" s="5">
        <f t="shared" si="165"/>
        <v>700</v>
      </c>
      <c r="O1737" s="6" t="str">
        <f t="shared" si="166"/>
        <v>No aplica (&lt;$19.990)</v>
      </c>
      <c r="P1737" s="7">
        <f t="array" ref="P1737">IF(OR(L1737="",K1737=""),"",IF(L1737&lt;19990,0,IF(L1737&lt;=30000,INDEX(Tarifas!$C$2:$C$37,MATCH(K1737,Tarifas!$A$2:$A$37,1)),IF(L1737&lt;=40000,INDEX(Tarifas!$D$2:$D$37,MATCH(K1737,Tarifas!$A$2:$A$37,1)),INDEX(Tarifas!$E$2:$E$37,MATCH(K1737,Tarifas!$A$2:$A$37,1))))))</f>
        <v>0</v>
      </c>
      <c r="Q1737" s="7">
        <f t="shared" si="167"/>
        <v>700</v>
      </c>
    </row>
    <row r="1738" spans="1:17" ht="15.75" customHeight="1" x14ac:dyDescent="0.25">
      <c r="A1738" s="2">
        <v>123</v>
      </c>
      <c r="B1738" s="2">
        <v>123</v>
      </c>
      <c r="C1738" s="2">
        <v>123</v>
      </c>
      <c r="D1738" s="2" t="s">
        <v>914</v>
      </c>
      <c r="E1738" s="3">
        <v>6</v>
      </c>
      <c r="F1738" s="3">
        <v>22</v>
      </c>
      <c r="G1738" s="3">
        <v>31</v>
      </c>
      <c r="H1738" s="3">
        <v>0.65</v>
      </c>
      <c r="I1738" s="3">
        <v>1.0229999999999999</v>
      </c>
      <c r="J1738" s="4" t="str">
        <f t="shared" si="162"/>
        <v>Se calcula por P volum</v>
      </c>
      <c r="K1738" s="3">
        <f t="shared" si="163"/>
        <v>1.0229999999999999</v>
      </c>
      <c r="L1738" s="5">
        <v>9790</v>
      </c>
      <c r="M1738" s="2" t="str">
        <f t="shared" si="164"/>
        <v>Hasta $9.989</v>
      </c>
      <c r="N1738" s="5">
        <f t="shared" si="165"/>
        <v>700</v>
      </c>
      <c r="O1738" s="6" t="str">
        <f t="shared" si="166"/>
        <v>No aplica (&lt;$19.990)</v>
      </c>
      <c r="P1738" s="7">
        <f t="array" ref="P1738">IF(OR(L1738="",K1738=""),"",IF(L1738&lt;19990,0,IF(L1738&lt;=30000,INDEX(Tarifas!$C$2:$C$37,MATCH(K1738,Tarifas!$A$2:$A$37,1)),IF(L1738&lt;=40000,INDEX(Tarifas!$D$2:$D$37,MATCH(K1738,Tarifas!$A$2:$A$37,1)),INDEX(Tarifas!$E$2:$E$37,MATCH(K1738,Tarifas!$A$2:$A$37,1))))))</f>
        <v>0</v>
      </c>
      <c r="Q1738" s="7">
        <f t="shared" si="167"/>
        <v>700</v>
      </c>
    </row>
    <row r="1739" spans="1:17" ht="15.75" customHeight="1" x14ac:dyDescent="0.25">
      <c r="A1739" s="2">
        <v>123</v>
      </c>
      <c r="B1739" s="2">
        <v>123</v>
      </c>
      <c r="C1739" s="2">
        <v>123</v>
      </c>
      <c r="D1739" s="2" t="s">
        <v>914</v>
      </c>
      <c r="E1739" s="3">
        <v>6</v>
      </c>
      <c r="F1739" s="3">
        <v>22</v>
      </c>
      <c r="G1739" s="3">
        <v>31</v>
      </c>
      <c r="H1739" s="3">
        <v>0.65</v>
      </c>
      <c r="I1739" s="3">
        <v>1.0229999999999999</v>
      </c>
      <c r="J1739" s="4" t="str">
        <f t="shared" si="162"/>
        <v>Se calcula por P volum</v>
      </c>
      <c r="K1739" s="3">
        <f t="shared" si="163"/>
        <v>1.0229999999999999</v>
      </c>
      <c r="L1739" s="5">
        <v>9790</v>
      </c>
      <c r="M1739" s="2" t="str">
        <f t="shared" si="164"/>
        <v>Hasta $9.989</v>
      </c>
      <c r="N1739" s="5">
        <f t="shared" si="165"/>
        <v>700</v>
      </c>
      <c r="O1739" s="6" t="str">
        <f t="shared" si="166"/>
        <v>No aplica (&lt;$19.990)</v>
      </c>
      <c r="P1739" s="7">
        <f t="array" ref="P1739">IF(OR(L1739="",K1739=""),"",IF(L1739&lt;19990,0,IF(L1739&lt;=30000,INDEX(Tarifas!$C$2:$C$37,MATCH(K1739,Tarifas!$A$2:$A$37,1)),IF(L1739&lt;=40000,INDEX(Tarifas!$D$2:$D$37,MATCH(K1739,Tarifas!$A$2:$A$37,1)),INDEX(Tarifas!$E$2:$E$37,MATCH(K1739,Tarifas!$A$2:$A$37,1))))))</f>
        <v>0</v>
      </c>
      <c r="Q1739" s="7">
        <f t="shared" si="167"/>
        <v>700</v>
      </c>
    </row>
    <row r="1740" spans="1:17" ht="15.75" customHeight="1" x14ac:dyDescent="0.25">
      <c r="A1740" s="2">
        <v>123</v>
      </c>
      <c r="B1740" s="2">
        <v>123</v>
      </c>
      <c r="C1740" s="2">
        <v>123</v>
      </c>
      <c r="D1740" s="2" t="s">
        <v>915</v>
      </c>
      <c r="E1740" s="3">
        <v>16</v>
      </c>
      <c r="F1740" s="3">
        <v>17</v>
      </c>
      <c r="G1740" s="3">
        <v>22</v>
      </c>
      <c r="H1740" s="3">
        <v>0.65</v>
      </c>
      <c r="I1740" s="3">
        <v>1.496</v>
      </c>
      <c r="J1740" s="4" t="str">
        <f t="shared" si="162"/>
        <v>Se calcula por P volum</v>
      </c>
      <c r="K1740" s="3">
        <f t="shared" si="163"/>
        <v>1.496</v>
      </c>
      <c r="L1740" s="5">
        <v>9891</v>
      </c>
      <c r="M1740" s="2" t="str">
        <f t="shared" si="164"/>
        <v>Hasta $9.989</v>
      </c>
      <c r="N1740" s="5">
        <f t="shared" si="165"/>
        <v>700</v>
      </c>
      <c r="O1740" s="6" t="str">
        <f t="shared" si="166"/>
        <v>No aplica (&lt;$19.990)</v>
      </c>
      <c r="P1740" s="7">
        <f t="array" ref="P1740">IF(OR(L1740="",K1740=""),"",IF(L1740&lt;19990,0,IF(L1740&lt;=30000,INDEX(Tarifas!$C$2:$C$37,MATCH(K1740,Tarifas!$A$2:$A$37,1)),IF(L1740&lt;=40000,INDEX(Tarifas!$D$2:$D$37,MATCH(K1740,Tarifas!$A$2:$A$37,1)),INDEX(Tarifas!$E$2:$E$37,MATCH(K1740,Tarifas!$A$2:$A$37,1))))))</f>
        <v>0</v>
      </c>
      <c r="Q1740" s="7">
        <f t="shared" si="167"/>
        <v>700</v>
      </c>
    </row>
    <row r="1741" spans="1:17" ht="15.75" customHeight="1" x14ac:dyDescent="0.25">
      <c r="A1741" s="2">
        <v>123</v>
      </c>
      <c r="B1741" s="2">
        <v>123</v>
      </c>
      <c r="C1741" s="2">
        <v>123</v>
      </c>
      <c r="D1741" s="2" t="s">
        <v>915</v>
      </c>
      <c r="E1741" s="3">
        <v>16</v>
      </c>
      <c r="F1741" s="3">
        <v>17</v>
      </c>
      <c r="G1741" s="3">
        <v>22</v>
      </c>
      <c r="H1741" s="3">
        <v>0.65</v>
      </c>
      <c r="I1741" s="3">
        <v>1.496</v>
      </c>
      <c r="J1741" s="4" t="str">
        <f t="shared" si="162"/>
        <v>Se calcula por P volum</v>
      </c>
      <c r="K1741" s="3">
        <f t="shared" si="163"/>
        <v>1.496</v>
      </c>
      <c r="L1741" s="5">
        <v>9891</v>
      </c>
      <c r="M1741" s="2" t="str">
        <f t="shared" si="164"/>
        <v>Hasta $9.989</v>
      </c>
      <c r="N1741" s="5">
        <f t="shared" si="165"/>
        <v>700</v>
      </c>
      <c r="O1741" s="6" t="str">
        <f t="shared" si="166"/>
        <v>No aplica (&lt;$19.990)</v>
      </c>
      <c r="P1741" s="7">
        <f t="array" ref="P1741">IF(OR(L1741="",K1741=""),"",IF(L1741&lt;19990,0,IF(L1741&lt;=30000,INDEX(Tarifas!$C$2:$C$37,MATCH(K1741,Tarifas!$A$2:$A$37,1)),IF(L1741&lt;=40000,INDEX(Tarifas!$D$2:$D$37,MATCH(K1741,Tarifas!$A$2:$A$37,1)),INDEX(Tarifas!$E$2:$E$37,MATCH(K1741,Tarifas!$A$2:$A$37,1))))))</f>
        <v>0</v>
      </c>
      <c r="Q1741" s="7">
        <f t="shared" si="167"/>
        <v>700</v>
      </c>
    </row>
    <row r="1742" spans="1:17" ht="15.75" customHeight="1" x14ac:dyDescent="0.25">
      <c r="A1742" s="2">
        <v>123</v>
      </c>
      <c r="B1742" s="2">
        <v>123</v>
      </c>
      <c r="C1742" s="2">
        <v>123</v>
      </c>
      <c r="D1742" s="2" t="s">
        <v>916</v>
      </c>
      <c r="E1742" s="3">
        <v>6</v>
      </c>
      <c r="F1742" s="3">
        <v>13</v>
      </c>
      <c r="G1742" s="3">
        <v>20</v>
      </c>
      <c r="H1742" s="3">
        <v>0.65</v>
      </c>
      <c r="I1742" s="3">
        <v>0.39</v>
      </c>
      <c r="J1742" s="4" t="str">
        <f t="shared" si="162"/>
        <v>Se calcula por Peso</v>
      </c>
      <c r="K1742" s="3">
        <f t="shared" si="163"/>
        <v>0.65</v>
      </c>
      <c r="L1742" s="5">
        <v>6483</v>
      </c>
      <c r="M1742" s="2" t="str">
        <f t="shared" si="164"/>
        <v>Hasta $9.989</v>
      </c>
      <c r="N1742" s="5">
        <f t="shared" si="165"/>
        <v>700</v>
      </c>
      <c r="O1742" s="6" t="str">
        <f t="shared" si="166"/>
        <v>No aplica (&lt;$19.990)</v>
      </c>
      <c r="P1742" s="7">
        <f t="array" ref="P1742">IF(OR(L1742="",K1742=""),"",IF(L1742&lt;19990,0,IF(L1742&lt;=30000,INDEX(Tarifas!$C$2:$C$37,MATCH(K1742,Tarifas!$A$2:$A$37,1)),IF(L1742&lt;=40000,INDEX(Tarifas!$D$2:$D$37,MATCH(K1742,Tarifas!$A$2:$A$37,1)),INDEX(Tarifas!$E$2:$E$37,MATCH(K1742,Tarifas!$A$2:$A$37,1))))))</f>
        <v>0</v>
      </c>
      <c r="Q1742" s="7">
        <f t="shared" si="167"/>
        <v>700</v>
      </c>
    </row>
    <row r="1743" spans="1:17" ht="15.75" customHeight="1" x14ac:dyDescent="0.25">
      <c r="A1743" s="2">
        <v>123</v>
      </c>
      <c r="B1743" s="2">
        <v>123</v>
      </c>
      <c r="C1743" s="2">
        <v>123</v>
      </c>
      <c r="D1743" s="2" t="s">
        <v>917</v>
      </c>
      <c r="E1743" s="3">
        <v>8</v>
      </c>
      <c r="F1743" s="3">
        <v>20</v>
      </c>
      <c r="G1743" s="3">
        <v>23</v>
      </c>
      <c r="H1743" s="3">
        <v>0.65</v>
      </c>
      <c r="I1743" s="3">
        <v>0.92</v>
      </c>
      <c r="J1743" s="4" t="str">
        <f t="shared" si="162"/>
        <v>Se calcula por P volum</v>
      </c>
      <c r="K1743" s="3">
        <f t="shared" si="163"/>
        <v>0.92</v>
      </c>
      <c r="L1743" s="5">
        <v>9490</v>
      </c>
      <c r="M1743" s="2" t="str">
        <f t="shared" si="164"/>
        <v>Hasta $9.989</v>
      </c>
      <c r="N1743" s="5">
        <f t="shared" si="165"/>
        <v>700</v>
      </c>
      <c r="O1743" s="6" t="str">
        <f t="shared" si="166"/>
        <v>No aplica (&lt;$19.990)</v>
      </c>
      <c r="P1743" s="7">
        <f t="array" ref="P1743">IF(OR(L1743="",K1743=""),"",IF(L1743&lt;19990,0,IF(L1743&lt;=30000,INDEX(Tarifas!$C$2:$C$37,MATCH(K1743,Tarifas!$A$2:$A$37,1)),IF(L1743&lt;=40000,INDEX(Tarifas!$D$2:$D$37,MATCH(K1743,Tarifas!$A$2:$A$37,1)),INDEX(Tarifas!$E$2:$E$37,MATCH(K1743,Tarifas!$A$2:$A$37,1))))))</f>
        <v>0</v>
      </c>
      <c r="Q1743" s="7">
        <f t="shared" si="167"/>
        <v>700</v>
      </c>
    </row>
    <row r="1744" spans="1:17" ht="15.75" customHeight="1" x14ac:dyDescent="0.25">
      <c r="A1744" s="2">
        <v>123</v>
      </c>
      <c r="B1744" s="2">
        <v>123</v>
      </c>
      <c r="C1744" s="2">
        <v>123</v>
      </c>
      <c r="D1744" s="2" t="s">
        <v>918</v>
      </c>
      <c r="E1744" s="3">
        <v>10</v>
      </c>
      <c r="F1744" s="3">
        <v>18</v>
      </c>
      <c r="G1744" s="3">
        <v>34</v>
      </c>
      <c r="H1744" s="3">
        <v>0.64600000000000002</v>
      </c>
      <c r="I1744" s="3">
        <v>1.53</v>
      </c>
      <c r="J1744" s="4" t="str">
        <f t="shared" si="162"/>
        <v>Se calcula por P volum</v>
      </c>
      <c r="K1744" s="3">
        <f t="shared" si="163"/>
        <v>1.53</v>
      </c>
      <c r="L1744" s="5">
        <v>11790</v>
      </c>
      <c r="M1744" s="2" t="str">
        <f t="shared" si="164"/>
        <v>$9.990-$19.990</v>
      </c>
      <c r="N1744" s="5">
        <f t="shared" si="165"/>
        <v>1000</v>
      </c>
      <c r="O1744" s="6" t="str">
        <f t="shared" si="166"/>
        <v>No aplica (&lt;$19.990)</v>
      </c>
      <c r="P1744" s="7">
        <f t="array" ref="P1744">IF(OR(L1744="",K1744=""),"",IF(L1744&lt;19990,0,IF(L1744&lt;=30000,INDEX(Tarifas!$C$2:$C$37,MATCH(K1744,Tarifas!$A$2:$A$37,1)),IF(L1744&lt;=40000,INDEX(Tarifas!$D$2:$D$37,MATCH(K1744,Tarifas!$A$2:$A$37,1)),INDEX(Tarifas!$E$2:$E$37,MATCH(K1744,Tarifas!$A$2:$A$37,1))))))</f>
        <v>0</v>
      </c>
      <c r="Q1744" s="7">
        <f t="shared" si="167"/>
        <v>1000</v>
      </c>
    </row>
    <row r="1745" spans="1:17" ht="15.75" customHeight="1" x14ac:dyDescent="0.25">
      <c r="A1745" s="2">
        <v>123</v>
      </c>
      <c r="B1745" s="2">
        <v>123</v>
      </c>
      <c r="C1745" s="2">
        <v>123</v>
      </c>
      <c r="D1745" s="2" t="s">
        <v>918</v>
      </c>
      <c r="E1745" s="3">
        <v>10</v>
      </c>
      <c r="F1745" s="3">
        <v>18</v>
      </c>
      <c r="G1745" s="3">
        <v>34</v>
      </c>
      <c r="H1745" s="3">
        <v>0.64600000000000002</v>
      </c>
      <c r="I1745" s="3">
        <v>1.53</v>
      </c>
      <c r="J1745" s="4" t="str">
        <f t="shared" si="162"/>
        <v>Se calcula por P volum</v>
      </c>
      <c r="K1745" s="3">
        <f t="shared" si="163"/>
        <v>1.53</v>
      </c>
      <c r="L1745" s="5">
        <v>11790</v>
      </c>
      <c r="M1745" s="2" t="str">
        <f t="shared" si="164"/>
        <v>$9.990-$19.990</v>
      </c>
      <c r="N1745" s="5">
        <f t="shared" si="165"/>
        <v>1000</v>
      </c>
      <c r="O1745" s="6" t="str">
        <f t="shared" si="166"/>
        <v>No aplica (&lt;$19.990)</v>
      </c>
      <c r="P1745" s="7">
        <f t="array" ref="P1745">IF(OR(L1745="",K1745=""),"",IF(L1745&lt;19990,0,IF(L1745&lt;=30000,INDEX(Tarifas!$C$2:$C$37,MATCH(K1745,Tarifas!$A$2:$A$37,1)),IF(L1745&lt;=40000,INDEX(Tarifas!$D$2:$D$37,MATCH(K1745,Tarifas!$A$2:$A$37,1)),INDEX(Tarifas!$E$2:$E$37,MATCH(K1745,Tarifas!$A$2:$A$37,1))))))</f>
        <v>0</v>
      </c>
      <c r="Q1745" s="7">
        <f t="shared" si="167"/>
        <v>1000</v>
      </c>
    </row>
    <row r="1746" spans="1:17" ht="15.75" customHeight="1" x14ac:dyDescent="0.25">
      <c r="A1746" s="2">
        <v>123</v>
      </c>
      <c r="B1746" s="2">
        <v>123</v>
      </c>
      <c r="C1746" s="2">
        <v>123</v>
      </c>
      <c r="D1746" s="2" t="s">
        <v>919</v>
      </c>
      <c r="E1746" s="3">
        <v>18</v>
      </c>
      <c r="F1746" s="3">
        <v>27</v>
      </c>
      <c r="G1746" s="3">
        <v>28</v>
      </c>
      <c r="H1746" s="3">
        <v>0.64500000000000002</v>
      </c>
      <c r="I1746" s="3">
        <v>3.4020000000000001</v>
      </c>
      <c r="J1746" s="4" t="str">
        <f t="shared" si="162"/>
        <v>Se calcula por P volum</v>
      </c>
      <c r="K1746" s="3">
        <f t="shared" si="163"/>
        <v>3.4020000000000001</v>
      </c>
      <c r="L1746" s="5">
        <v>11490</v>
      </c>
      <c r="M1746" s="2" t="str">
        <f t="shared" si="164"/>
        <v>$9.990-$19.990</v>
      </c>
      <c r="N1746" s="5">
        <f t="shared" si="165"/>
        <v>1000</v>
      </c>
      <c r="O1746" s="6" t="str">
        <f t="shared" si="166"/>
        <v>No aplica (&lt;$19.990)</v>
      </c>
      <c r="P1746" s="7">
        <f t="array" ref="P1746">IF(OR(L1746="",K1746=""),"",IF(L1746&lt;19990,0,IF(L1746&lt;=30000,INDEX(Tarifas!$C$2:$C$37,MATCH(K1746,Tarifas!$A$2:$A$37,1)),IF(L1746&lt;=40000,INDEX(Tarifas!$D$2:$D$37,MATCH(K1746,Tarifas!$A$2:$A$37,1)),INDEX(Tarifas!$E$2:$E$37,MATCH(K1746,Tarifas!$A$2:$A$37,1))))))</f>
        <v>0</v>
      </c>
      <c r="Q1746" s="7">
        <f t="shared" si="167"/>
        <v>1000</v>
      </c>
    </row>
    <row r="1747" spans="1:17" ht="15.75" customHeight="1" x14ac:dyDescent="0.25">
      <c r="A1747" s="2">
        <v>123</v>
      </c>
      <c r="B1747" s="2">
        <v>123</v>
      </c>
      <c r="C1747" s="2">
        <v>123</v>
      </c>
      <c r="D1747" s="2" t="s">
        <v>920</v>
      </c>
      <c r="E1747" s="3">
        <v>8</v>
      </c>
      <c r="F1747" s="3">
        <v>18</v>
      </c>
      <c r="G1747" s="3">
        <v>27</v>
      </c>
      <c r="H1747" s="3">
        <v>0.64500000000000002</v>
      </c>
      <c r="I1747" s="3">
        <v>0.97199999999999998</v>
      </c>
      <c r="J1747" s="4" t="str">
        <f t="shared" si="162"/>
        <v>Se calcula por P volum</v>
      </c>
      <c r="K1747" s="3">
        <f t="shared" si="163"/>
        <v>0.97199999999999998</v>
      </c>
      <c r="L1747" s="5">
        <v>4990</v>
      </c>
      <c r="M1747" s="2" t="str">
        <f t="shared" si="164"/>
        <v>Hasta $9.989</v>
      </c>
      <c r="N1747" s="5">
        <f t="shared" si="165"/>
        <v>700</v>
      </c>
      <c r="O1747" s="6" t="str">
        <f t="shared" si="166"/>
        <v>No aplica (&lt;$19.990)</v>
      </c>
      <c r="P1747" s="7">
        <f t="array" ref="P1747">IF(OR(L1747="",K1747=""),"",IF(L1747&lt;19990,0,IF(L1747&lt;=30000,INDEX(Tarifas!$C$2:$C$37,MATCH(K1747,Tarifas!$A$2:$A$37,1)),IF(L1747&lt;=40000,INDEX(Tarifas!$D$2:$D$37,MATCH(K1747,Tarifas!$A$2:$A$37,1)),INDEX(Tarifas!$E$2:$E$37,MATCH(K1747,Tarifas!$A$2:$A$37,1))))))</f>
        <v>0</v>
      </c>
      <c r="Q1747" s="7">
        <f t="shared" si="167"/>
        <v>700</v>
      </c>
    </row>
    <row r="1748" spans="1:17" ht="15.75" customHeight="1" x14ac:dyDescent="0.25">
      <c r="A1748" s="2">
        <v>123</v>
      </c>
      <c r="B1748" s="2">
        <v>123</v>
      </c>
      <c r="C1748" s="2">
        <v>123</v>
      </c>
      <c r="D1748" s="2" t="s">
        <v>920</v>
      </c>
      <c r="E1748" s="3">
        <v>8</v>
      </c>
      <c r="F1748" s="3">
        <v>18</v>
      </c>
      <c r="G1748" s="3">
        <v>27</v>
      </c>
      <c r="H1748" s="3">
        <v>0.64500000000000002</v>
      </c>
      <c r="I1748" s="3">
        <v>0.97199999999999998</v>
      </c>
      <c r="J1748" s="4" t="str">
        <f t="shared" si="162"/>
        <v>Se calcula por P volum</v>
      </c>
      <c r="K1748" s="3">
        <f t="shared" si="163"/>
        <v>0.97199999999999998</v>
      </c>
      <c r="L1748" s="5">
        <v>4990</v>
      </c>
      <c r="M1748" s="2" t="str">
        <f t="shared" si="164"/>
        <v>Hasta $9.989</v>
      </c>
      <c r="N1748" s="5">
        <f t="shared" si="165"/>
        <v>700</v>
      </c>
      <c r="O1748" s="6" t="str">
        <f t="shared" si="166"/>
        <v>No aplica (&lt;$19.990)</v>
      </c>
      <c r="P1748" s="7">
        <f t="array" ref="P1748">IF(OR(L1748="",K1748=""),"",IF(L1748&lt;19990,0,IF(L1748&lt;=30000,INDEX(Tarifas!$C$2:$C$37,MATCH(K1748,Tarifas!$A$2:$A$37,1)),IF(L1748&lt;=40000,INDEX(Tarifas!$D$2:$D$37,MATCH(K1748,Tarifas!$A$2:$A$37,1)),INDEX(Tarifas!$E$2:$E$37,MATCH(K1748,Tarifas!$A$2:$A$37,1))))))</f>
        <v>0</v>
      </c>
      <c r="Q1748" s="7">
        <f t="shared" si="167"/>
        <v>700</v>
      </c>
    </row>
    <row r="1749" spans="1:17" ht="15.75" customHeight="1" x14ac:dyDescent="0.25">
      <c r="A1749" s="2">
        <v>123</v>
      </c>
      <c r="B1749" s="2">
        <v>123</v>
      </c>
      <c r="C1749" s="2">
        <v>123</v>
      </c>
      <c r="D1749" s="2" t="s">
        <v>921</v>
      </c>
      <c r="E1749" s="3">
        <v>5</v>
      </c>
      <c r="F1749" s="3">
        <v>14</v>
      </c>
      <c r="G1749" s="3">
        <v>21</v>
      </c>
      <c r="H1749" s="3">
        <v>0.64300000000000002</v>
      </c>
      <c r="I1749" s="3">
        <v>0.36749999999999999</v>
      </c>
      <c r="J1749" s="4" t="str">
        <f t="shared" si="162"/>
        <v>Se calcula por Peso</v>
      </c>
      <c r="K1749" s="3">
        <f t="shared" si="163"/>
        <v>0.64300000000000002</v>
      </c>
      <c r="L1749" s="5">
        <v>3290</v>
      </c>
      <c r="M1749" s="2" t="str">
        <f t="shared" si="164"/>
        <v>Hasta $9.989</v>
      </c>
      <c r="N1749" s="5">
        <f t="shared" si="165"/>
        <v>700</v>
      </c>
      <c r="O1749" s="6" t="str">
        <f t="shared" si="166"/>
        <v>No aplica (&lt;$19.990)</v>
      </c>
      <c r="P1749" s="7">
        <f t="array" ref="P1749">IF(OR(L1749="",K1749=""),"",IF(L1749&lt;19990,0,IF(L1749&lt;=30000,INDEX(Tarifas!$C$2:$C$37,MATCH(K1749,Tarifas!$A$2:$A$37,1)),IF(L1749&lt;=40000,INDEX(Tarifas!$D$2:$D$37,MATCH(K1749,Tarifas!$A$2:$A$37,1)),INDEX(Tarifas!$E$2:$E$37,MATCH(K1749,Tarifas!$A$2:$A$37,1))))))</f>
        <v>0</v>
      </c>
      <c r="Q1749" s="7">
        <f t="shared" si="167"/>
        <v>700</v>
      </c>
    </row>
    <row r="1750" spans="1:17" ht="15.75" customHeight="1" x14ac:dyDescent="0.25">
      <c r="A1750" s="2">
        <v>123</v>
      </c>
      <c r="B1750" s="2">
        <v>123</v>
      </c>
      <c r="C1750" s="2">
        <v>123</v>
      </c>
      <c r="D1750" s="2" t="s">
        <v>921</v>
      </c>
      <c r="E1750" s="3">
        <v>5</v>
      </c>
      <c r="F1750" s="3">
        <v>14</v>
      </c>
      <c r="G1750" s="3">
        <v>21</v>
      </c>
      <c r="H1750" s="3">
        <v>0.64300000000000002</v>
      </c>
      <c r="I1750" s="3">
        <v>0.36749999999999999</v>
      </c>
      <c r="J1750" s="4" t="str">
        <f t="shared" si="162"/>
        <v>Se calcula por Peso</v>
      </c>
      <c r="K1750" s="3">
        <f t="shared" si="163"/>
        <v>0.64300000000000002</v>
      </c>
      <c r="L1750" s="5">
        <v>3290</v>
      </c>
      <c r="M1750" s="2" t="str">
        <f t="shared" si="164"/>
        <v>Hasta $9.989</v>
      </c>
      <c r="N1750" s="5">
        <f t="shared" si="165"/>
        <v>700</v>
      </c>
      <c r="O1750" s="6" t="str">
        <f t="shared" si="166"/>
        <v>No aplica (&lt;$19.990)</v>
      </c>
      <c r="P1750" s="7">
        <f t="array" ref="P1750">IF(OR(L1750="",K1750=""),"",IF(L1750&lt;19990,0,IF(L1750&lt;=30000,INDEX(Tarifas!$C$2:$C$37,MATCH(K1750,Tarifas!$A$2:$A$37,1)),IF(L1750&lt;=40000,INDEX(Tarifas!$D$2:$D$37,MATCH(K1750,Tarifas!$A$2:$A$37,1)),INDEX(Tarifas!$E$2:$E$37,MATCH(K1750,Tarifas!$A$2:$A$37,1))))))</f>
        <v>0</v>
      </c>
      <c r="Q1750" s="7">
        <f t="shared" si="167"/>
        <v>700</v>
      </c>
    </row>
    <row r="1751" spans="1:17" ht="15.75" customHeight="1" x14ac:dyDescent="0.25">
      <c r="A1751" s="2">
        <v>123</v>
      </c>
      <c r="B1751" s="2">
        <v>123</v>
      </c>
      <c r="C1751" s="2">
        <v>123</v>
      </c>
      <c r="D1751" s="2" t="s">
        <v>922</v>
      </c>
      <c r="E1751" s="3">
        <v>5</v>
      </c>
      <c r="F1751" s="3">
        <v>19</v>
      </c>
      <c r="G1751" s="3">
        <v>23</v>
      </c>
      <c r="H1751" s="3">
        <v>0.64200000000000002</v>
      </c>
      <c r="I1751" s="3">
        <v>0.54625000000000001</v>
      </c>
      <c r="J1751" s="4" t="str">
        <f t="shared" si="162"/>
        <v>Se calcula por Peso</v>
      </c>
      <c r="K1751" s="3">
        <f t="shared" si="163"/>
        <v>0.64200000000000002</v>
      </c>
      <c r="L1751" s="5">
        <v>3990</v>
      </c>
      <c r="M1751" s="2" t="str">
        <f t="shared" si="164"/>
        <v>Hasta $9.989</v>
      </c>
      <c r="N1751" s="5">
        <f t="shared" si="165"/>
        <v>700</v>
      </c>
      <c r="O1751" s="6" t="str">
        <f t="shared" si="166"/>
        <v>No aplica (&lt;$19.990)</v>
      </c>
      <c r="P1751" s="7">
        <f t="array" ref="P1751">IF(OR(L1751="",K1751=""),"",IF(L1751&lt;19990,0,IF(L1751&lt;=30000,INDEX(Tarifas!$C$2:$C$37,MATCH(K1751,Tarifas!$A$2:$A$37,1)),IF(L1751&lt;=40000,INDEX(Tarifas!$D$2:$D$37,MATCH(K1751,Tarifas!$A$2:$A$37,1)),INDEX(Tarifas!$E$2:$E$37,MATCH(K1751,Tarifas!$A$2:$A$37,1))))))</f>
        <v>0</v>
      </c>
      <c r="Q1751" s="7">
        <f t="shared" si="167"/>
        <v>700</v>
      </c>
    </row>
    <row r="1752" spans="1:17" ht="15.75" customHeight="1" x14ac:dyDescent="0.25">
      <c r="A1752" s="2">
        <v>123</v>
      </c>
      <c r="B1752" s="2">
        <v>123</v>
      </c>
      <c r="C1752" s="2">
        <v>123</v>
      </c>
      <c r="D1752" s="2" t="s">
        <v>923</v>
      </c>
      <c r="E1752" s="3">
        <v>8</v>
      </c>
      <c r="F1752" s="3">
        <v>10</v>
      </c>
      <c r="G1752" s="3">
        <v>20</v>
      </c>
      <c r="H1752" s="3">
        <v>0.64200000000000002</v>
      </c>
      <c r="I1752" s="3">
        <v>0.4</v>
      </c>
      <c r="J1752" s="4" t="str">
        <f t="shared" si="162"/>
        <v>Se calcula por Peso</v>
      </c>
      <c r="K1752" s="3">
        <f t="shared" si="163"/>
        <v>0.64200000000000002</v>
      </c>
      <c r="L1752" s="5">
        <v>5490</v>
      </c>
      <c r="M1752" s="2" t="str">
        <f t="shared" si="164"/>
        <v>Hasta $9.989</v>
      </c>
      <c r="N1752" s="5">
        <f t="shared" si="165"/>
        <v>700</v>
      </c>
      <c r="O1752" s="6" t="str">
        <f t="shared" si="166"/>
        <v>No aplica (&lt;$19.990)</v>
      </c>
      <c r="P1752" s="7">
        <f t="array" ref="P1752">IF(OR(L1752="",K1752=""),"",IF(L1752&lt;19990,0,IF(L1752&lt;=30000,INDEX(Tarifas!$C$2:$C$37,MATCH(K1752,Tarifas!$A$2:$A$37,1)),IF(L1752&lt;=40000,INDEX(Tarifas!$D$2:$D$37,MATCH(K1752,Tarifas!$A$2:$A$37,1)),INDEX(Tarifas!$E$2:$E$37,MATCH(K1752,Tarifas!$A$2:$A$37,1))))))</f>
        <v>0</v>
      </c>
      <c r="Q1752" s="7">
        <f t="shared" si="167"/>
        <v>700</v>
      </c>
    </row>
    <row r="1753" spans="1:17" ht="15.75" customHeight="1" x14ac:dyDescent="0.25">
      <c r="A1753" s="2">
        <v>123</v>
      </c>
      <c r="B1753" s="2">
        <v>123</v>
      </c>
      <c r="C1753" s="2">
        <v>123</v>
      </c>
      <c r="D1753" s="2" t="s">
        <v>924</v>
      </c>
      <c r="E1753" s="3">
        <v>7</v>
      </c>
      <c r="F1753" s="3">
        <v>26</v>
      </c>
      <c r="G1753" s="3">
        <v>110</v>
      </c>
      <c r="H1753" s="3">
        <v>0.64</v>
      </c>
      <c r="I1753" s="3">
        <v>5.0049999999999999</v>
      </c>
      <c r="J1753" s="4" t="str">
        <f t="shared" si="162"/>
        <v>Se calcula por P volum</v>
      </c>
      <c r="K1753" s="3">
        <f t="shared" si="163"/>
        <v>5.0049999999999999</v>
      </c>
      <c r="L1753" s="5">
        <v>18800</v>
      </c>
      <c r="M1753" s="2" t="str">
        <f t="shared" si="164"/>
        <v>$9.990-$19.990</v>
      </c>
      <c r="N1753" s="5">
        <f t="shared" si="165"/>
        <v>1000</v>
      </c>
      <c r="O1753" s="6" t="str">
        <f t="shared" si="166"/>
        <v>No aplica (&lt;$19.990)</v>
      </c>
      <c r="P1753" s="7">
        <f t="array" ref="P1753">IF(OR(L1753="",K1753=""),"",IF(L1753&lt;19990,0,IF(L1753&lt;=30000,INDEX(Tarifas!$C$2:$C$37,MATCH(K1753,Tarifas!$A$2:$A$37,1)),IF(L1753&lt;=40000,INDEX(Tarifas!$D$2:$D$37,MATCH(K1753,Tarifas!$A$2:$A$37,1)),INDEX(Tarifas!$E$2:$E$37,MATCH(K1753,Tarifas!$A$2:$A$37,1))))))</f>
        <v>0</v>
      </c>
      <c r="Q1753" s="7">
        <f t="shared" si="167"/>
        <v>1000</v>
      </c>
    </row>
    <row r="1754" spans="1:17" ht="15.75" customHeight="1" x14ac:dyDescent="0.25">
      <c r="A1754" s="2">
        <v>123</v>
      </c>
      <c r="B1754" s="2">
        <v>123</v>
      </c>
      <c r="C1754" s="2">
        <v>123</v>
      </c>
      <c r="D1754" s="2" t="s">
        <v>924</v>
      </c>
      <c r="E1754" s="3">
        <v>7</v>
      </c>
      <c r="F1754" s="3">
        <v>26</v>
      </c>
      <c r="G1754" s="3">
        <v>110</v>
      </c>
      <c r="H1754" s="3">
        <v>0.64</v>
      </c>
      <c r="I1754" s="3">
        <v>5.0049999999999999</v>
      </c>
      <c r="J1754" s="4" t="str">
        <f t="shared" si="162"/>
        <v>Se calcula por P volum</v>
      </c>
      <c r="K1754" s="3">
        <f t="shared" si="163"/>
        <v>5.0049999999999999</v>
      </c>
      <c r="L1754" s="5">
        <v>18800</v>
      </c>
      <c r="M1754" s="2" t="str">
        <f t="shared" si="164"/>
        <v>$9.990-$19.990</v>
      </c>
      <c r="N1754" s="5">
        <f t="shared" si="165"/>
        <v>1000</v>
      </c>
      <c r="O1754" s="6" t="str">
        <f t="shared" si="166"/>
        <v>No aplica (&lt;$19.990)</v>
      </c>
      <c r="P1754" s="7">
        <f t="array" ref="P1754">IF(OR(L1754="",K1754=""),"",IF(L1754&lt;19990,0,IF(L1754&lt;=30000,INDEX(Tarifas!$C$2:$C$37,MATCH(K1754,Tarifas!$A$2:$A$37,1)),IF(L1754&lt;=40000,INDEX(Tarifas!$D$2:$D$37,MATCH(K1754,Tarifas!$A$2:$A$37,1)),INDEX(Tarifas!$E$2:$E$37,MATCH(K1754,Tarifas!$A$2:$A$37,1))))))</f>
        <v>0</v>
      </c>
      <c r="Q1754" s="7">
        <f t="shared" si="167"/>
        <v>1000</v>
      </c>
    </row>
    <row r="1755" spans="1:17" ht="15.75" customHeight="1" x14ac:dyDescent="0.25">
      <c r="A1755" s="2">
        <v>123</v>
      </c>
      <c r="B1755" s="2">
        <v>123</v>
      </c>
      <c r="C1755" s="2">
        <v>123</v>
      </c>
      <c r="D1755" s="2" t="s">
        <v>924</v>
      </c>
      <c r="E1755" s="3">
        <v>7</v>
      </c>
      <c r="F1755" s="3">
        <v>26</v>
      </c>
      <c r="G1755" s="3">
        <v>110</v>
      </c>
      <c r="H1755" s="3">
        <v>0.64</v>
      </c>
      <c r="I1755" s="3">
        <v>5.0049999999999999</v>
      </c>
      <c r="J1755" s="4" t="str">
        <f t="shared" si="162"/>
        <v>Se calcula por P volum</v>
      </c>
      <c r="K1755" s="3">
        <f t="shared" si="163"/>
        <v>5.0049999999999999</v>
      </c>
      <c r="L1755" s="5">
        <v>22990</v>
      </c>
      <c r="M1755" s="2" t="str">
        <f t="shared" si="164"/>
        <v>Sin costo fijo</v>
      </c>
      <c r="N1755" s="5">
        <f t="shared" si="165"/>
        <v>0</v>
      </c>
      <c r="O1755" s="6" t="str">
        <f t="shared" si="166"/>
        <v>$19.990-$30.000</v>
      </c>
      <c r="P1755" s="7">
        <f t="array" ref="P1755">IF(OR(L1755="",K1755=""),"",IF(L1755&lt;19990,0,IF(L1755&lt;=30000,INDEX(Tarifas!$C$2:$C$37,MATCH(K1755,Tarifas!$A$2:$A$37,1)),IF(L1755&lt;=40000,INDEX(Tarifas!$D$2:$D$37,MATCH(K1755,Tarifas!$A$2:$A$37,1)),INDEX(Tarifas!$E$2:$E$37,MATCH(K1755,Tarifas!$A$2:$A$37,1))))))</f>
        <v>3800</v>
      </c>
      <c r="Q1755" s="7">
        <f t="shared" si="167"/>
        <v>3800</v>
      </c>
    </row>
    <row r="1756" spans="1:17" ht="15.75" customHeight="1" x14ac:dyDescent="0.25">
      <c r="A1756" s="2">
        <v>123</v>
      </c>
      <c r="B1756" s="2">
        <v>123</v>
      </c>
      <c r="C1756" s="2">
        <v>123</v>
      </c>
      <c r="D1756" s="2" t="s">
        <v>924</v>
      </c>
      <c r="E1756" s="3">
        <v>7</v>
      </c>
      <c r="F1756" s="3">
        <v>26</v>
      </c>
      <c r="G1756" s="3">
        <v>110</v>
      </c>
      <c r="H1756" s="3">
        <v>0.64</v>
      </c>
      <c r="I1756" s="3">
        <v>5.0049999999999999</v>
      </c>
      <c r="J1756" s="4" t="str">
        <f t="shared" si="162"/>
        <v>Se calcula por P volum</v>
      </c>
      <c r="K1756" s="3">
        <f t="shared" si="163"/>
        <v>5.0049999999999999</v>
      </c>
      <c r="L1756" s="5">
        <v>22990</v>
      </c>
      <c r="M1756" s="2" t="str">
        <f t="shared" si="164"/>
        <v>Sin costo fijo</v>
      </c>
      <c r="N1756" s="5">
        <f t="shared" si="165"/>
        <v>0</v>
      </c>
      <c r="O1756" s="6" t="str">
        <f t="shared" si="166"/>
        <v>$19.990-$30.000</v>
      </c>
      <c r="P1756" s="7">
        <f t="array" ref="P1756">IF(OR(L1756="",K1756=""),"",IF(L1756&lt;19990,0,IF(L1756&lt;=30000,INDEX(Tarifas!$C$2:$C$37,MATCH(K1756,Tarifas!$A$2:$A$37,1)),IF(L1756&lt;=40000,INDEX(Tarifas!$D$2:$D$37,MATCH(K1756,Tarifas!$A$2:$A$37,1)),INDEX(Tarifas!$E$2:$E$37,MATCH(K1756,Tarifas!$A$2:$A$37,1))))))</f>
        <v>3800</v>
      </c>
      <c r="Q1756" s="7">
        <f t="shared" si="167"/>
        <v>3800</v>
      </c>
    </row>
    <row r="1757" spans="1:17" ht="15.75" customHeight="1" x14ac:dyDescent="0.25">
      <c r="A1757" s="2">
        <v>123</v>
      </c>
      <c r="B1757" s="2">
        <v>123</v>
      </c>
      <c r="C1757" s="2">
        <v>123</v>
      </c>
      <c r="D1757" s="2" t="s">
        <v>925</v>
      </c>
      <c r="E1757" s="3">
        <v>6</v>
      </c>
      <c r="F1757" s="3">
        <v>27</v>
      </c>
      <c r="G1757" s="3">
        <v>32</v>
      </c>
      <c r="H1757" s="3">
        <v>0.63500000000000001</v>
      </c>
      <c r="I1757" s="3">
        <v>1.296</v>
      </c>
      <c r="J1757" s="4" t="str">
        <f t="shared" si="162"/>
        <v>Se calcula por P volum</v>
      </c>
      <c r="K1757" s="3">
        <f t="shared" si="163"/>
        <v>1.296</v>
      </c>
      <c r="L1757" s="5">
        <v>5731</v>
      </c>
      <c r="M1757" s="2" t="str">
        <f t="shared" si="164"/>
        <v>Hasta $9.989</v>
      </c>
      <c r="N1757" s="5">
        <f t="shared" si="165"/>
        <v>700</v>
      </c>
      <c r="O1757" s="6" t="str">
        <f t="shared" si="166"/>
        <v>No aplica (&lt;$19.990)</v>
      </c>
      <c r="P1757" s="7">
        <f t="array" ref="P1757">IF(OR(L1757="",K1757=""),"",IF(L1757&lt;19990,0,IF(L1757&lt;=30000,INDEX(Tarifas!$C$2:$C$37,MATCH(K1757,Tarifas!$A$2:$A$37,1)),IF(L1757&lt;=40000,INDEX(Tarifas!$D$2:$D$37,MATCH(K1757,Tarifas!$A$2:$A$37,1)),INDEX(Tarifas!$E$2:$E$37,MATCH(K1757,Tarifas!$A$2:$A$37,1))))))</f>
        <v>0</v>
      </c>
      <c r="Q1757" s="7">
        <f t="shared" si="167"/>
        <v>700</v>
      </c>
    </row>
    <row r="1758" spans="1:17" ht="15.75" customHeight="1" x14ac:dyDescent="0.25">
      <c r="A1758" s="2">
        <v>123</v>
      </c>
      <c r="B1758" s="2">
        <v>123</v>
      </c>
      <c r="C1758" s="2">
        <v>123</v>
      </c>
      <c r="D1758" s="2" t="s">
        <v>925</v>
      </c>
      <c r="E1758" s="3">
        <v>6</v>
      </c>
      <c r="F1758" s="3">
        <v>27</v>
      </c>
      <c r="G1758" s="3">
        <v>32</v>
      </c>
      <c r="H1758" s="3">
        <v>0.63500000000000001</v>
      </c>
      <c r="I1758" s="3">
        <v>1.296</v>
      </c>
      <c r="J1758" s="4" t="str">
        <f t="shared" si="162"/>
        <v>Se calcula por P volum</v>
      </c>
      <c r="K1758" s="3">
        <f t="shared" si="163"/>
        <v>1.296</v>
      </c>
      <c r="L1758" s="5">
        <v>5731</v>
      </c>
      <c r="M1758" s="2" t="str">
        <f t="shared" si="164"/>
        <v>Hasta $9.989</v>
      </c>
      <c r="N1758" s="5">
        <f t="shared" si="165"/>
        <v>700</v>
      </c>
      <c r="O1758" s="6" t="str">
        <f t="shared" si="166"/>
        <v>No aplica (&lt;$19.990)</v>
      </c>
      <c r="P1758" s="7">
        <f t="array" ref="P1758">IF(OR(L1758="",K1758=""),"",IF(L1758&lt;19990,0,IF(L1758&lt;=30000,INDEX(Tarifas!$C$2:$C$37,MATCH(K1758,Tarifas!$A$2:$A$37,1)),IF(L1758&lt;=40000,INDEX(Tarifas!$D$2:$D$37,MATCH(K1758,Tarifas!$A$2:$A$37,1)),INDEX(Tarifas!$E$2:$E$37,MATCH(K1758,Tarifas!$A$2:$A$37,1))))))</f>
        <v>0</v>
      </c>
      <c r="Q1758" s="7">
        <f t="shared" si="167"/>
        <v>700</v>
      </c>
    </row>
    <row r="1759" spans="1:17" ht="15.75" customHeight="1" x14ac:dyDescent="0.25">
      <c r="A1759" s="2">
        <v>123</v>
      </c>
      <c r="B1759" s="2">
        <v>123</v>
      </c>
      <c r="C1759" s="2">
        <v>123</v>
      </c>
      <c r="D1759" s="2" t="s">
        <v>926</v>
      </c>
      <c r="E1759" s="3">
        <v>5</v>
      </c>
      <c r="F1759" s="3">
        <v>16</v>
      </c>
      <c r="G1759" s="3">
        <v>32</v>
      </c>
      <c r="H1759" s="3">
        <v>0.63500000000000001</v>
      </c>
      <c r="I1759" s="3">
        <v>0.64</v>
      </c>
      <c r="J1759" s="4" t="str">
        <f t="shared" si="162"/>
        <v>Se calcula por P volum</v>
      </c>
      <c r="K1759" s="3">
        <f t="shared" si="163"/>
        <v>0.64</v>
      </c>
      <c r="L1759" s="5">
        <v>2960</v>
      </c>
      <c r="M1759" s="2" t="str">
        <f t="shared" si="164"/>
        <v>Hasta $9.989</v>
      </c>
      <c r="N1759" s="5">
        <f t="shared" si="165"/>
        <v>700</v>
      </c>
      <c r="O1759" s="6" t="str">
        <f t="shared" si="166"/>
        <v>No aplica (&lt;$19.990)</v>
      </c>
      <c r="P1759" s="7">
        <f t="array" ref="P1759">IF(OR(L1759="",K1759=""),"",IF(L1759&lt;19990,0,IF(L1759&lt;=30000,INDEX(Tarifas!$C$2:$C$37,MATCH(K1759,Tarifas!$A$2:$A$37,1)),IF(L1759&lt;=40000,INDEX(Tarifas!$D$2:$D$37,MATCH(K1759,Tarifas!$A$2:$A$37,1)),INDEX(Tarifas!$E$2:$E$37,MATCH(K1759,Tarifas!$A$2:$A$37,1))))))</f>
        <v>0</v>
      </c>
      <c r="Q1759" s="7">
        <f t="shared" si="167"/>
        <v>700</v>
      </c>
    </row>
    <row r="1760" spans="1:17" ht="15.75" customHeight="1" x14ac:dyDescent="0.25">
      <c r="A1760" s="2">
        <v>123</v>
      </c>
      <c r="B1760" s="2">
        <v>123</v>
      </c>
      <c r="C1760" s="2">
        <v>123</v>
      </c>
      <c r="D1760" s="2" t="s">
        <v>926</v>
      </c>
      <c r="E1760" s="3">
        <v>5</v>
      </c>
      <c r="F1760" s="3">
        <v>16</v>
      </c>
      <c r="G1760" s="3">
        <v>32</v>
      </c>
      <c r="H1760" s="3">
        <v>0.63500000000000001</v>
      </c>
      <c r="I1760" s="3">
        <v>0.64</v>
      </c>
      <c r="J1760" s="4" t="str">
        <f t="shared" si="162"/>
        <v>Se calcula por P volum</v>
      </c>
      <c r="K1760" s="3">
        <f t="shared" si="163"/>
        <v>0.64</v>
      </c>
      <c r="L1760" s="5">
        <v>2960</v>
      </c>
      <c r="M1760" s="2" t="str">
        <f t="shared" si="164"/>
        <v>Hasta $9.989</v>
      </c>
      <c r="N1760" s="5">
        <f t="shared" si="165"/>
        <v>700</v>
      </c>
      <c r="O1760" s="6" t="str">
        <f t="shared" si="166"/>
        <v>No aplica (&lt;$19.990)</v>
      </c>
      <c r="P1760" s="7">
        <f t="array" ref="P1760">IF(OR(L1760="",K1760=""),"",IF(L1760&lt;19990,0,IF(L1760&lt;=30000,INDEX(Tarifas!$C$2:$C$37,MATCH(K1760,Tarifas!$A$2:$A$37,1)),IF(L1760&lt;=40000,INDEX(Tarifas!$D$2:$D$37,MATCH(K1760,Tarifas!$A$2:$A$37,1)),INDEX(Tarifas!$E$2:$E$37,MATCH(K1760,Tarifas!$A$2:$A$37,1))))))</f>
        <v>0</v>
      </c>
      <c r="Q1760" s="7">
        <f t="shared" si="167"/>
        <v>700</v>
      </c>
    </row>
    <row r="1761" spans="1:17" ht="15.75" customHeight="1" x14ac:dyDescent="0.25">
      <c r="A1761" s="2">
        <v>123</v>
      </c>
      <c r="B1761" s="2">
        <v>123</v>
      </c>
      <c r="C1761" s="2">
        <v>123</v>
      </c>
      <c r="D1761" s="2" t="s">
        <v>927</v>
      </c>
      <c r="E1761" s="3">
        <v>3</v>
      </c>
      <c r="F1761" s="3">
        <v>15</v>
      </c>
      <c r="G1761" s="3">
        <v>34</v>
      </c>
      <c r="H1761" s="3">
        <v>0.63500000000000001</v>
      </c>
      <c r="I1761" s="3">
        <v>0.38250000000000001</v>
      </c>
      <c r="J1761" s="4" t="str">
        <f t="shared" si="162"/>
        <v>Se calcula por Peso</v>
      </c>
      <c r="K1761" s="3">
        <f t="shared" si="163"/>
        <v>0.63500000000000001</v>
      </c>
      <c r="L1761" s="5">
        <v>4390</v>
      </c>
      <c r="M1761" s="2" t="str">
        <f t="shared" si="164"/>
        <v>Hasta $9.989</v>
      </c>
      <c r="N1761" s="5">
        <f t="shared" si="165"/>
        <v>700</v>
      </c>
      <c r="O1761" s="6" t="str">
        <f t="shared" si="166"/>
        <v>No aplica (&lt;$19.990)</v>
      </c>
      <c r="P1761" s="7">
        <f t="array" ref="P1761">IF(OR(L1761="",K1761=""),"",IF(L1761&lt;19990,0,IF(L1761&lt;=30000,INDEX(Tarifas!$C$2:$C$37,MATCH(K1761,Tarifas!$A$2:$A$37,1)),IF(L1761&lt;=40000,INDEX(Tarifas!$D$2:$D$37,MATCH(K1761,Tarifas!$A$2:$A$37,1)),INDEX(Tarifas!$E$2:$E$37,MATCH(K1761,Tarifas!$A$2:$A$37,1))))))</f>
        <v>0</v>
      </c>
      <c r="Q1761" s="7">
        <f t="shared" si="167"/>
        <v>700</v>
      </c>
    </row>
    <row r="1762" spans="1:17" ht="15.75" customHeight="1" x14ac:dyDescent="0.25">
      <c r="A1762" s="2">
        <v>123</v>
      </c>
      <c r="B1762" s="2">
        <v>123</v>
      </c>
      <c r="C1762" s="2">
        <v>123</v>
      </c>
      <c r="D1762" s="2" t="s">
        <v>927</v>
      </c>
      <c r="E1762" s="3">
        <v>3</v>
      </c>
      <c r="F1762" s="3">
        <v>15</v>
      </c>
      <c r="G1762" s="3">
        <v>34</v>
      </c>
      <c r="H1762" s="3">
        <v>0.63500000000000001</v>
      </c>
      <c r="I1762" s="3">
        <v>0.38250000000000001</v>
      </c>
      <c r="J1762" s="4" t="str">
        <f t="shared" si="162"/>
        <v>Se calcula por Peso</v>
      </c>
      <c r="K1762" s="3">
        <f t="shared" si="163"/>
        <v>0.63500000000000001</v>
      </c>
      <c r="L1762" s="5">
        <v>4390</v>
      </c>
      <c r="M1762" s="2" t="str">
        <f t="shared" si="164"/>
        <v>Hasta $9.989</v>
      </c>
      <c r="N1762" s="5">
        <f t="shared" si="165"/>
        <v>700</v>
      </c>
      <c r="O1762" s="6" t="str">
        <f t="shared" si="166"/>
        <v>No aplica (&lt;$19.990)</v>
      </c>
      <c r="P1762" s="7">
        <f t="array" ref="P1762">IF(OR(L1762="",K1762=""),"",IF(L1762&lt;19990,0,IF(L1762&lt;=30000,INDEX(Tarifas!$C$2:$C$37,MATCH(K1762,Tarifas!$A$2:$A$37,1)),IF(L1762&lt;=40000,INDEX(Tarifas!$D$2:$D$37,MATCH(K1762,Tarifas!$A$2:$A$37,1)),INDEX(Tarifas!$E$2:$E$37,MATCH(K1762,Tarifas!$A$2:$A$37,1))))))</f>
        <v>0</v>
      </c>
      <c r="Q1762" s="7">
        <f t="shared" si="167"/>
        <v>700</v>
      </c>
    </row>
    <row r="1763" spans="1:17" ht="15.75" customHeight="1" x14ac:dyDescent="0.25">
      <c r="A1763" s="2">
        <v>123</v>
      </c>
      <c r="B1763" s="2">
        <v>123</v>
      </c>
      <c r="C1763" s="2">
        <v>123</v>
      </c>
      <c r="D1763" s="2" t="s">
        <v>928</v>
      </c>
      <c r="E1763" s="3">
        <v>6</v>
      </c>
      <c r="F1763" s="3">
        <v>11</v>
      </c>
      <c r="G1763" s="3">
        <v>29</v>
      </c>
      <c r="H1763" s="3">
        <v>0.63500000000000001</v>
      </c>
      <c r="I1763" s="3">
        <v>0.47849999999999998</v>
      </c>
      <c r="J1763" s="4" t="str">
        <f t="shared" si="162"/>
        <v>Se calcula por Peso</v>
      </c>
      <c r="K1763" s="3">
        <f t="shared" si="163"/>
        <v>0.63500000000000001</v>
      </c>
      <c r="L1763" s="5">
        <v>4890</v>
      </c>
      <c r="M1763" s="2" t="str">
        <f t="shared" si="164"/>
        <v>Hasta $9.989</v>
      </c>
      <c r="N1763" s="5">
        <f t="shared" si="165"/>
        <v>700</v>
      </c>
      <c r="O1763" s="6" t="str">
        <f t="shared" si="166"/>
        <v>No aplica (&lt;$19.990)</v>
      </c>
      <c r="P1763" s="7">
        <f t="array" ref="P1763">IF(OR(L1763="",K1763=""),"",IF(L1763&lt;19990,0,IF(L1763&lt;=30000,INDEX(Tarifas!$C$2:$C$37,MATCH(K1763,Tarifas!$A$2:$A$37,1)),IF(L1763&lt;=40000,INDEX(Tarifas!$D$2:$D$37,MATCH(K1763,Tarifas!$A$2:$A$37,1)),INDEX(Tarifas!$E$2:$E$37,MATCH(K1763,Tarifas!$A$2:$A$37,1))))))</f>
        <v>0</v>
      </c>
      <c r="Q1763" s="7">
        <f t="shared" si="167"/>
        <v>700</v>
      </c>
    </row>
    <row r="1764" spans="1:17" ht="15.75" customHeight="1" x14ac:dyDescent="0.25">
      <c r="A1764" s="2">
        <v>123</v>
      </c>
      <c r="B1764" s="2">
        <v>123</v>
      </c>
      <c r="C1764" s="2">
        <v>123</v>
      </c>
      <c r="D1764" s="2" t="s">
        <v>928</v>
      </c>
      <c r="E1764" s="3">
        <v>6</v>
      </c>
      <c r="F1764" s="3">
        <v>11</v>
      </c>
      <c r="G1764" s="3">
        <v>29</v>
      </c>
      <c r="H1764" s="3">
        <v>0.63500000000000001</v>
      </c>
      <c r="I1764" s="3">
        <v>0.47849999999999998</v>
      </c>
      <c r="J1764" s="4" t="str">
        <f t="shared" si="162"/>
        <v>Se calcula por Peso</v>
      </c>
      <c r="K1764" s="3">
        <f t="shared" si="163"/>
        <v>0.63500000000000001</v>
      </c>
      <c r="L1764" s="5">
        <v>4890</v>
      </c>
      <c r="M1764" s="2" t="str">
        <f t="shared" si="164"/>
        <v>Hasta $9.989</v>
      </c>
      <c r="N1764" s="5">
        <f t="shared" si="165"/>
        <v>700</v>
      </c>
      <c r="O1764" s="6" t="str">
        <f t="shared" si="166"/>
        <v>No aplica (&lt;$19.990)</v>
      </c>
      <c r="P1764" s="7">
        <f t="array" ref="P1764">IF(OR(L1764="",K1764=""),"",IF(L1764&lt;19990,0,IF(L1764&lt;=30000,INDEX(Tarifas!$C$2:$C$37,MATCH(K1764,Tarifas!$A$2:$A$37,1)),IF(L1764&lt;=40000,INDEX(Tarifas!$D$2:$D$37,MATCH(K1764,Tarifas!$A$2:$A$37,1)),INDEX(Tarifas!$E$2:$E$37,MATCH(K1764,Tarifas!$A$2:$A$37,1))))))</f>
        <v>0</v>
      </c>
      <c r="Q1764" s="7">
        <f t="shared" si="167"/>
        <v>700</v>
      </c>
    </row>
    <row r="1765" spans="1:17" ht="15.75" customHeight="1" x14ac:dyDescent="0.25">
      <c r="A1765" s="2">
        <v>123</v>
      </c>
      <c r="B1765" s="2">
        <v>123</v>
      </c>
      <c r="C1765" s="2">
        <v>123</v>
      </c>
      <c r="D1765" s="2" t="s">
        <v>929</v>
      </c>
      <c r="E1765" s="3">
        <v>5</v>
      </c>
      <c r="F1765" s="3">
        <v>20</v>
      </c>
      <c r="G1765" s="3">
        <v>24</v>
      </c>
      <c r="H1765" s="3">
        <v>0.63500000000000001</v>
      </c>
      <c r="I1765" s="3">
        <v>0.6</v>
      </c>
      <c r="J1765" s="4" t="str">
        <f t="shared" si="162"/>
        <v>Se calcula por Peso</v>
      </c>
      <c r="K1765" s="3">
        <f t="shared" si="163"/>
        <v>0.63500000000000001</v>
      </c>
      <c r="L1765" s="5">
        <v>7990</v>
      </c>
      <c r="M1765" s="2" t="str">
        <f t="shared" si="164"/>
        <v>Hasta $9.989</v>
      </c>
      <c r="N1765" s="5">
        <f t="shared" si="165"/>
        <v>700</v>
      </c>
      <c r="O1765" s="6" t="str">
        <f t="shared" si="166"/>
        <v>No aplica (&lt;$19.990)</v>
      </c>
      <c r="P1765" s="7">
        <f t="array" ref="P1765">IF(OR(L1765="",K1765=""),"",IF(L1765&lt;19990,0,IF(L1765&lt;=30000,INDEX(Tarifas!$C$2:$C$37,MATCH(K1765,Tarifas!$A$2:$A$37,1)),IF(L1765&lt;=40000,INDEX(Tarifas!$D$2:$D$37,MATCH(K1765,Tarifas!$A$2:$A$37,1)),INDEX(Tarifas!$E$2:$E$37,MATCH(K1765,Tarifas!$A$2:$A$37,1))))))</f>
        <v>0</v>
      </c>
      <c r="Q1765" s="7">
        <f t="shared" si="167"/>
        <v>700</v>
      </c>
    </row>
    <row r="1766" spans="1:17" ht="15.75" customHeight="1" x14ac:dyDescent="0.25">
      <c r="A1766" s="2">
        <v>123</v>
      </c>
      <c r="B1766" s="2">
        <v>123</v>
      </c>
      <c r="C1766" s="2">
        <v>123</v>
      </c>
      <c r="D1766" s="2" t="s">
        <v>930</v>
      </c>
      <c r="E1766" s="3">
        <v>11</v>
      </c>
      <c r="F1766" s="3">
        <v>26</v>
      </c>
      <c r="G1766" s="3">
        <v>38</v>
      </c>
      <c r="H1766" s="3">
        <v>0.63200000000000001</v>
      </c>
      <c r="I1766" s="3">
        <v>2.7170000000000001</v>
      </c>
      <c r="J1766" s="4" t="str">
        <f t="shared" si="162"/>
        <v>Se calcula por P volum</v>
      </c>
      <c r="K1766" s="3">
        <f t="shared" si="163"/>
        <v>2.7170000000000001</v>
      </c>
      <c r="L1766" s="5">
        <v>5811</v>
      </c>
      <c r="M1766" s="2" t="str">
        <f t="shared" si="164"/>
        <v>Hasta $9.989</v>
      </c>
      <c r="N1766" s="5">
        <f t="shared" si="165"/>
        <v>700</v>
      </c>
      <c r="O1766" s="6" t="str">
        <f t="shared" si="166"/>
        <v>No aplica (&lt;$19.990)</v>
      </c>
      <c r="P1766" s="7">
        <f t="array" ref="P1766">IF(OR(L1766="",K1766=""),"",IF(L1766&lt;19990,0,IF(L1766&lt;=30000,INDEX(Tarifas!$C$2:$C$37,MATCH(K1766,Tarifas!$A$2:$A$37,1)),IF(L1766&lt;=40000,INDEX(Tarifas!$D$2:$D$37,MATCH(K1766,Tarifas!$A$2:$A$37,1)),INDEX(Tarifas!$E$2:$E$37,MATCH(K1766,Tarifas!$A$2:$A$37,1))))))</f>
        <v>0</v>
      </c>
      <c r="Q1766" s="7">
        <f t="shared" si="167"/>
        <v>700</v>
      </c>
    </row>
    <row r="1767" spans="1:17" ht="15.75" customHeight="1" x14ac:dyDescent="0.25">
      <c r="A1767" s="2">
        <v>123</v>
      </c>
      <c r="B1767" s="2">
        <v>123</v>
      </c>
      <c r="C1767" s="2">
        <v>123</v>
      </c>
      <c r="D1767" s="2" t="s">
        <v>930</v>
      </c>
      <c r="E1767" s="3">
        <v>11</v>
      </c>
      <c r="F1767" s="3">
        <v>26</v>
      </c>
      <c r="G1767" s="3">
        <v>38</v>
      </c>
      <c r="H1767" s="3">
        <v>0.63200000000000001</v>
      </c>
      <c r="I1767" s="3">
        <v>2.7170000000000001</v>
      </c>
      <c r="J1767" s="4" t="str">
        <f t="shared" si="162"/>
        <v>Se calcula por P volum</v>
      </c>
      <c r="K1767" s="3">
        <f t="shared" si="163"/>
        <v>2.7170000000000001</v>
      </c>
      <c r="L1767" s="5">
        <v>5811</v>
      </c>
      <c r="M1767" s="2" t="str">
        <f t="shared" si="164"/>
        <v>Hasta $9.989</v>
      </c>
      <c r="N1767" s="5">
        <f t="shared" si="165"/>
        <v>700</v>
      </c>
      <c r="O1767" s="6" t="str">
        <f t="shared" si="166"/>
        <v>No aplica (&lt;$19.990)</v>
      </c>
      <c r="P1767" s="7">
        <f t="array" ref="P1767">IF(OR(L1767="",K1767=""),"",IF(L1767&lt;19990,0,IF(L1767&lt;=30000,INDEX(Tarifas!$C$2:$C$37,MATCH(K1767,Tarifas!$A$2:$A$37,1)),IF(L1767&lt;=40000,INDEX(Tarifas!$D$2:$D$37,MATCH(K1767,Tarifas!$A$2:$A$37,1)),INDEX(Tarifas!$E$2:$E$37,MATCH(K1767,Tarifas!$A$2:$A$37,1))))))</f>
        <v>0</v>
      </c>
      <c r="Q1767" s="7">
        <f t="shared" si="167"/>
        <v>700</v>
      </c>
    </row>
    <row r="1768" spans="1:17" ht="15.75" customHeight="1" x14ac:dyDescent="0.25">
      <c r="A1768" s="2">
        <v>123</v>
      </c>
      <c r="B1768" s="2">
        <v>123</v>
      </c>
      <c r="C1768" s="2">
        <v>123</v>
      </c>
      <c r="D1768" s="2" t="s">
        <v>931</v>
      </c>
      <c r="E1768" s="3">
        <v>6</v>
      </c>
      <c r="F1768" s="3">
        <v>8</v>
      </c>
      <c r="G1768" s="3">
        <v>25</v>
      </c>
      <c r="H1768" s="3">
        <v>0.63200000000000001</v>
      </c>
      <c r="I1768" s="3">
        <v>0.3</v>
      </c>
      <c r="J1768" s="4" t="str">
        <f t="shared" si="162"/>
        <v>Se calcula por Peso</v>
      </c>
      <c r="K1768" s="3">
        <f t="shared" si="163"/>
        <v>0.63200000000000001</v>
      </c>
      <c r="L1768" s="5">
        <v>2491</v>
      </c>
      <c r="M1768" s="2" t="str">
        <f t="shared" si="164"/>
        <v>Hasta $9.989</v>
      </c>
      <c r="N1768" s="5">
        <f t="shared" si="165"/>
        <v>700</v>
      </c>
      <c r="O1768" s="6" t="str">
        <f t="shared" si="166"/>
        <v>No aplica (&lt;$19.990)</v>
      </c>
      <c r="P1768" s="7">
        <f t="array" ref="P1768">IF(OR(L1768="",K1768=""),"",IF(L1768&lt;19990,0,IF(L1768&lt;=30000,INDEX(Tarifas!$C$2:$C$37,MATCH(K1768,Tarifas!$A$2:$A$37,1)),IF(L1768&lt;=40000,INDEX(Tarifas!$D$2:$D$37,MATCH(K1768,Tarifas!$A$2:$A$37,1)),INDEX(Tarifas!$E$2:$E$37,MATCH(K1768,Tarifas!$A$2:$A$37,1))))))</f>
        <v>0</v>
      </c>
      <c r="Q1768" s="7">
        <f t="shared" si="167"/>
        <v>700</v>
      </c>
    </row>
    <row r="1769" spans="1:17" ht="15.75" customHeight="1" x14ac:dyDescent="0.25">
      <c r="A1769" s="2">
        <v>123</v>
      </c>
      <c r="B1769" s="2">
        <v>123</v>
      </c>
      <c r="C1769" s="2">
        <v>123</v>
      </c>
      <c r="D1769" s="2" t="s">
        <v>932</v>
      </c>
      <c r="E1769" s="3">
        <v>4</v>
      </c>
      <c r="F1769" s="3">
        <v>11</v>
      </c>
      <c r="G1769" s="3">
        <v>29</v>
      </c>
      <c r="H1769" s="3">
        <v>0.63200000000000001</v>
      </c>
      <c r="I1769" s="3">
        <v>0.31900000000000001</v>
      </c>
      <c r="J1769" s="4" t="str">
        <f t="shared" si="162"/>
        <v>Se calcula por Peso</v>
      </c>
      <c r="K1769" s="3">
        <f t="shared" si="163"/>
        <v>0.63200000000000001</v>
      </c>
      <c r="L1769" s="5">
        <v>2830</v>
      </c>
      <c r="M1769" s="2" t="str">
        <f t="shared" si="164"/>
        <v>Hasta $9.989</v>
      </c>
      <c r="N1769" s="5">
        <f t="shared" si="165"/>
        <v>700</v>
      </c>
      <c r="O1769" s="6" t="str">
        <f t="shared" si="166"/>
        <v>No aplica (&lt;$19.990)</v>
      </c>
      <c r="P1769" s="7">
        <f t="array" ref="P1769">IF(OR(L1769="",K1769=""),"",IF(L1769&lt;19990,0,IF(L1769&lt;=30000,INDEX(Tarifas!$C$2:$C$37,MATCH(K1769,Tarifas!$A$2:$A$37,1)),IF(L1769&lt;=40000,INDEX(Tarifas!$D$2:$D$37,MATCH(K1769,Tarifas!$A$2:$A$37,1)),INDEX(Tarifas!$E$2:$E$37,MATCH(K1769,Tarifas!$A$2:$A$37,1))))))</f>
        <v>0</v>
      </c>
      <c r="Q1769" s="7">
        <f t="shared" si="167"/>
        <v>700</v>
      </c>
    </row>
    <row r="1770" spans="1:17" ht="15.75" customHeight="1" x14ac:dyDescent="0.25">
      <c r="A1770" s="2">
        <v>123</v>
      </c>
      <c r="B1770" s="2">
        <v>123</v>
      </c>
      <c r="C1770" s="2">
        <v>123</v>
      </c>
      <c r="D1770" s="2" t="s">
        <v>932</v>
      </c>
      <c r="E1770" s="3">
        <v>4</v>
      </c>
      <c r="F1770" s="3">
        <v>11</v>
      </c>
      <c r="G1770" s="3">
        <v>29</v>
      </c>
      <c r="H1770" s="3">
        <v>0.63200000000000001</v>
      </c>
      <c r="I1770" s="3">
        <v>0.31900000000000001</v>
      </c>
      <c r="J1770" s="4" t="str">
        <f t="shared" si="162"/>
        <v>Se calcula por Peso</v>
      </c>
      <c r="K1770" s="3">
        <f t="shared" si="163"/>
        <v>0.63200000000000001</v>
      </c>
      <c r="L1770" s="5">
        <v>2830</v>
      </c>
      <c r="M1770" s="2" t="str">
        <f t="shared" si="164"/>
        <v>Hasta $9.989</v>
      </c>
      <c r="N1770" s="5">
        <f t="shared" si="165"/>
        <v>700</v>
      </c>
      <c r="O1770" s="6" t="str">
        <f t="shared" si="166"/>
        <v>No aplica (&lt;$19.990)</v>
      </c>
      <c r="P1770" s="7">
        <f t="array" ref="P1770">IF(OR(L1770="",K1770=""),"",IF(L1770&lt;19990,0,IF(L1770&lt;=30000,INDEX(Tarifas!$C$2:$C$37,MATCH(K1770,Tarifas!$A$2:$A$37,1)),IF(L1770&lt;=40000,INDEX(Tarifas!$D$2:$D$37,MATCH(K1770,Tarifas!$A$2:$A$37,1)),INDEX(Tarifas!$E$2:$E$37,MATCH(K1770,Tarifas!$A$2:$A$37,1))))))</f>
        <v>0</v>
      </c>
      <c r="Q1770" s="7">
        <f t="shared" si="167"/>
        <v>700</v>
      </c>
    </row>
    <row r="1771" spans="1:17" ht="15.75" customHeight="1" x14ac:dyDescent="0.25">
      <c r="A1771" s="2">
        <v>123</v>
      </c>
      <c r="B1771" s="2">
        <v>123</v>
      </c>
      <c r="C1771" s="2">
        <v>123</v>
      </c>
      <c r="D1771" s="2" t="s">
        <v>933</v>
      </c>
      <c r="E1771" s="3">
        <v>7</v>
      </c>
      <c r="F1771" s="3">
        <v>10</v>
      </c>
      <c r="G1771" s="3">
        <v>26</v>
      </c>
      <c r="H1771" s="3">
        <v>0.63200000000000001</v>
      </c>
      <c r="I1771" s="3">
        <v>0.45500000000000002</v>
      </c>
      <c r="J1771" s="4" t="str">
        <f t="shared" si="162"/>
        <v>Se calcula por Peso</v>
      </c>
      <c r="K1771" s="3">
        <f t="shared" si="163"/>
        <v>0.63200000000000001</v>
      </c>
      <c r="L1771" s="5">
        <v>5290</v>
      </c>
      <c r="M1771" s="2" t="str">
        <f t="shared" si="164"/>
        <v>Hasta $9.989</v>
      </c>
      <c r="N1771" s="5">
        <f t="shared" si="165"/>
        <v>700</v>
      </c>
      <c r="O1771" s="6" t="str">
        <f t="shared" si="166"/>
        <v>No aplica (&lt;$19.990)</v>
      </c>
      <c r="P1771" s="7">
        <f t="array" ref="P1771">IF(OR(L1771="",K1771=""),"",IF(L1771&lt;19990,0,IF(L1771&lt;=30000,INDEX(Tarifas!$C$2:$C$37,MATCH(K1771,Tarifas!$A$2:$A$37,1)),IF(L1771&lt;=40000,INDEX(Tarifas!$D$2:$D$37,MATCH(K1771,Tarifas!$A$2:$A$37,1)),INDEX(Tarifas!$E$2:$E$37,MATCH(K1771,Tarifas!$A$2:$A$37,1))))))</f>
        <v>0</v>
      </c>
      <c r="Q1771" s="7">
        <f t="shared" si="167"/>
        <v>700</v>
      </c>
    </row>
    <row r="1772" spans="1:17" ht="15.75" customHeight="1" x14ac:dyDescent="0.25">
      <c r="A1772" s="2">
        <v>123</v>
      </c>
      <c r="B1772" s="2">
        <v>123</v>
      </c>
      <c r="C1772" s="2">
        <v>123</v>
      </c>
      <c r="D1772" s="2" t="s">
        <v>933</v>
      </c>
      <c r="E1772" s="3">
        <v>7</v>
      </c>
      <c r="F1772" s="3">
        <v>10</v>
      </c>
      <c r="G1772" s="3">
        <v>26</v>
      </c>
      <c r="H1772" s="3">
        <v>0.63200000000000001</v>
      </c>
      <c r="I1772" s="3">
        <v>0.45500000000000002</v>
      </c>
      <c r="J1772" s="4" t="str">
        <f t="shared" si="162"/>
        <v>Se calcula por Peso</v>
      </c>
      <c r="K1772" s="3">
        <f t="shared" si="163"/>
        <v>0.63200000000000001</v>
      </c>
      <c r="L1772" s="5">
        <v>5290</v>
      </c>
      <c r="M1772" s="2" t="str">
        <f t="shared" si="164"/>
        <v>Hasta $9.989</v>
      </c>
      <c r="N1772" s="5">
        <f t="shared" si="165"/>
        <v>700</v>
      </c>
      <c r="O1772" s="6" t="str">
        <f t="shared" si="166"/>
        <v>No aplica (&lt;$19.990)</v>
      </c>
      <c r="P1772" s="7">
        <f t="array" ref="P1772">IF(OR(L1772="",K1772=""),"",IF(L1772&lt;19990,0,IF(L1772&lt;=30000,INDEX(Tarifas!$C$2:$C$37,MATCH(K1772,Tarifas!$A$2:$A$37,1)),IF(L1772&lt;=40000,INDEX(Tarifas!$D$2:$D$37,MATCH(K1772,Tarifas!$A$2:$A$37,1)),INDEX(Tarifas!$E$2:$E$37,MATCH(K1772,Tarifas!$A$2:$A$37,1))))))</f>
        <v>0</v>
      </c>
      <c r="Q1772" s="7">
        <f t="shared" si="167"/>
        <v>700</v>
      </c>
    </row>
    <row r="1773" spans="1:17" ht="15.75" customHeight="1" x14ac:dyDescent="0.25">
      <c r="A1773" s="2">
        <v>123</v>
      </c>
      <c r="B1773" s="2">
        <v>123</v>
      </c>
      <c r="C1773" s="2">
        <v>123</v>
      </c>
      <c r="D1773" s="2" t="s">
        <v>934</v>
      </c>
      <c r="E1773" s="3">
        <v>6</v>
      </c>
      <c r="F1773" s="3">
        <v>11</v>
      </c>
      <c r="G1773" s="3">
        <v>14</v>
      </c>
      <c r="H1773" s="3">
        <v>0.63200000000000001</v>
      </c>
      <c r="I1773" s="3">
        <v>0.23100000000000001</v>
      </c>
      <c r="J1773" s="4" t="str">
        <f t="shared" si="162"/>
        <v>Se calcula por Peso</v>
      </c>
      <c r="K1773" s="3">
        <f t="shared" si="163"/>
        <v>0.63200000000000001</v>
      </c>
      <c r="L1773" s="5">
        <v>6580</v>
      </c>
      <c r="M1773" s="2" t="str">
        <f t="shared" si="164"/>
        <v>Hasta $9.989</v>
      </c>
      <c r="N1773" s="5">
        <f t="shared" si="165"/>
        <v>700</v>
      </c>
      <c r="O1773" s="6" t="str">
        <f t="shared" si="166"/>
        <v>No aplica (&lt;$19.990)</v>
      </c>
      <c r="P1773" s="7">
        <f t="array" ref="P1773">IF(OR(L1773="",K1773=""),"",IF(L1773&lt;19990,0,IF(L1773&lt;=30000,INDEX(Tarifas!$C$2:$C$37,MATCH(K1773,Tarifas!$A$2:$A$37,1)),IF(L1773&lt;=40000,INDEX(Tarifas!$D$2:$D$37,MATCH(K1773,Tarifas!$A$2:$A$37,1)),INDEX(Tarifas!$E$2:$E$37,MATCH(K1773,Tarifas!$A$2:$A$37,1))))))</f>
        <v>0</v>
      </c>
      <c r="Q1773" s="7">
        <f t="shared" si="167"/>
        <v>700</v>
      </c>
    </row>
    <row r="1774" spans="1:17" ht="15.75" customHeight="1" x14ac:dyDescent="0.25">
      <c r="A1774" s="2">
        <v>123</v>
      </c>
      <c r="B1774" s="2">
        <v>123</v>
      </c>
      <c r="C1774" s="2">
        <v>123</v>
      </c>
      <c r="D1774" s="2" t="s">
        <v>934</v>
      </c>
      <c r="E1774" s="3">
        <v>6</v>
      </c>
      <c r="F1774" s="3">
        <v>11</v>
      </c>
      <c r="G1774" s="3">
        <v>14</v>
      </c>
      <c r="H1774" s="3">
        <v>0.63200000000000001</v>
      </c>
      <c r="I1774" s="3">
        <v>0.23100000000000001</v>
      </c>
      <c r="J1774" s="4" t="str">
        <f t="shared" si="162"/>
        <v>Se calcula por Peso</v>
      </c>
      <c r="K1774" s="3">
        <f t="shared" si="163"/>
        <v>0.63200000000000001</v>
      </c>
      <c r="L1774" s="5">
        <v>6580</v>
      </c>
      <c r="M1774" s="2" t="str">
        <f t="shared" si="164"/>
        <v>Hasta $9.989</v>
      </c>
      <c r="N1774" s="5">
        <f t="shared" si="165"/>
        <v>700</v>
      </c>
      <c r="O1774" s="6" t="str">
        <f t="shared" si="166"/>
        <v>No aplica (&lt;$19.990)</v>
      </c>
      <c r="P1774" s="7">
        <f t="array" ref="P1774">IF(OR(L1774="",K1774=""),"",IF(L1774&lt;19990,0,IF(L1774&lt;=30000,INDEX(Tarifas!$C$2:$C$37,MATCH(K1774,Tarifas!$A$2:$A$37,1)),IF(L1774&lt;=40000,INDEX(Tarifas!$D$2:$D$37,MATCH(K1774,Tarifas!$A$2:$A$37,1)),INDEX(Tarifas!$E$2:$E$37,MATCH(K1774,Tarifas!$A$2:$A$37,1))))))</f>
        <v>0</v>
      </c>
      <c r="Q1774" s="7">
        <f t="shared" si="167"/>
        <v>700</v>
      </c>
    </row>
    <row r="1775" spans="1:17" ht="15.75" customHeight="1" x14ac:dyDescent="0.25">
      <c r="A1775" s="2">
        <v>123</v>
      </c>
      <c r="B1775" s="2">
        <v>123</v>
      </c>
      <c r="C1775" s="2">
        <v>123</v>
      </c>
      <c r="D1775" s="2" t="s">
        <v>935</v>
      </c>
      <c r="E1775" s="3">
        <v>10</v>
      </c>
      <c r="F1775" s="3">
        <v>18</v>
      </c>
      <c r="G1775" s="3">
        <v>20</v>
      </c>
      <c r="H1775" s="3">
        <v>0.63200000000000001</v>
      </c>
      <c r="I1775" s="3">
        <v>0.9</v>
      </c>
      <c r="J1775" s="4" t="str">
        <f t="shared" si="162"/>
        <v>Se calcula por P volum</v>
      </c>
      <c r="K1775" s="3">
        <f t="shared" si="163"/>
        <v>0.9</v>
      </c>
      <c r="L1775" s="5">
        <v>8891</v>
      </c>
      <c r="M1775" s="2" t="str">
        <f t="shared" si="164"/>
        <v>Hasta $9.989</v>
      </c>
      <c r="N1775" s="5">
        <f t="shared" si="165"/>
        <v>700</v>
      </c>
      <c r="O1775" s="6" t="str">
        <f t="shared" si="166"/>
        <v>No aplica (&lt;$19.990)</v>
      </c>
      <c r="P1775" s="7">
        <f t="array" ref="P1775">IF(OR(L1775="",K1775=""),"",IF(L1775&lt;19990,0,IF(L1775&lt;=30000,INDEX(Tarifas!$C$2:$C$37,MATCH(K1775,Tarifas!$A$2:$A$37,1)),IF(L1775&lt;=40000,INDEX(Tarifas!$D$2:$D$37,MATCH(K1775,Tarifas!$A$2:$A$37,1)),INDEX(Tarifas!$E$2:$E$37,MATCH(K1775,Tarifas!$A$2:$A$37,1))))))</f>
        <v>0</v>
      </c>
      <c r="Q1775" s="7">
        <f t="shared" si="167"/>
        <v>700</v>
      </c>
    </row>
    <row r="1776" spans="1:17" ht="15.75" customHeight="1" x14ac:dyDescent="0.25">
      <c r="A1776" s="2">
        <v>123</v>
      </c>
      <c r="B1776" s="2">
        <v>123</v>
      </c>
      <c r="C1776" s="2">
        <v>123</v>
      </c>
      <c r="D1776" s="2" t="s">
        <v>935</v>
      </c>
      <c r="E1776" s="3">
        <v>10</v>
      </c>
      <c r="F1776" s="3">
        <v>18</v>
      </c>
      <c r="G1776" s="3">
        <v>20</v>
      </c>
      <c r="H1776" s="3">
        <v>0.63200000000000001</v>
      </c>
      <c r="I1776" s="3">
        <v>0.9</v>
      </c>
      <c r="J1776" s="4" t="str">
        <f t="shared" si="162"/>
        <v>Se calcula por P volum</v>
      </c>
      <c r="K1776" s="3">
        <f t="shared" si="163"/>
        <v>0.9</v>
      </c>
      <c r="L1776" s="5">
        <v>8891</v>
      </c>
      <c r="M1776" s="2" t="str">
        <f t="shared" si="164"/>
        <v>Hasta $9.989</v>
      </c>
      <c r="N1776" s="5">
        <f t="shared" si="165"/>
        <v>700</v>
      </c>
      <c r="O1776" s="6" t="str">
        <f t="shared" si="166"/>
        <v>No aplica (&lt;$19.990)</v>
      </c>
      <c r="P1776" s="7">
        <f t="array" ref="P1776">IF(OR(L1776="",K1776=""),"",IF(L1776&lt;19990,0,IF(L1776&lt;=30000,INDEX(Tarifas!$C$2:$C$37,MATCH(K1776,Tarifas!$A$2:$A$37,1)),IF(L1776&lt;=40000,INDEX(Tarifas!$D$2:$D$37,MATCH(K1776,Tarifas!$A$2:$A$37,1)),INDEX(Tarifas!$E$2:$E$37,MATCH(K1776,Tarifas!$A$2:$A$37,1))))))</f>
        <v>0</v>
      </c>
      <c r="Q1776" s="7">
        <f t="shared" si="167"/>
        <v>700</v>
      </c>
    </row>
    <row r="1777" spans="1:17" ht="15.75" customHeight="1" x14ac:dyDescent="0.25">
      <c r="A1777" s="2">
        <v>123</v>
      </c>
      <c r="B1777" s="2">
        <v>123</v>
      </c>
      <c r="C1777" s="2">
        <v>123</v>
      </c>
      <c r="D1777" s="2" t="s">
        <v>936</v>
      </c>
      <c r="E1777" s="3">
        <v>9</v>
      </c>
      <c r="F1777" s="3">
        <v>19</v>
      </c>
      <c r="G1777" s="3">
        <v>20</v>
      </c>
      <c r="H1777" s="3">
        <v>0.63200000000000001</v>
      </c>
      <c r="I1777" s="3">
        <v>0.85499999999999998</v>
      </c>
      <c r="J1777" s="4" t="str">
        <f t="shared" si="162"/>
        <v>Se calcula por P volum</v>
      </c>
      <c r="K1777" s="3">
        <f t="shared" si="163"/>
        <v>0.85499999999999998</v>
      </c>
      <c r="L1777" s="5">
        <v>9190</v>
      </c>
      <c r="M1777" s="2" t="str">
        <f t="shared" si="164"/>
        <v>Hasta $9.989</v>
      </c>
      <c r="N1777" s="5">
        <f t="shared" si="165"/>
        <v>700</v>
      </c>
      <c r="O1777" s="6" t="str">
        <f t="shared" si="166"/>
        <v>No aplica (&lt;$19.990)</v>
      </c>
      <c r="P1777" s="7">
        <f t="array" ref="P1777">IF(OR(L1777="",K1777=""),"",IF(L1777&lt;19990,0,IF(L1777&lt;=30000,INDEX(Tarifas!$C$2:$C$37,MATCH(K1777,Tarifas!$A$2:$A$37,1)),IF(L1777&lt;=40000,INDEX(Tarifas!$D$2:$D$37,MATCH(K1777,Tarifas!$A$2:$A$37,1)),INDEX(Tarifas!$E$2:$E$37,MATCH(K1777,Tarifas!$A$2:$A$37,1))))))</f>
        <v>0</v>
      </c>
      <c r="Q1777" s="7">
        <f t="shared" si="167"/>
        <v>700</v>
      </c>
    </row>
    <row r="1778" spans="1:17" ht="15.75" customHeight="1" x14ac:dyDescent="0.25">
      <c r="A1778" s="2">
        <v>123</v>
      </c>
      <c r="B1778" s="2">
        <v>123</v>
      </c>
      <c r="C1778" s="2">
        <v>123</v>
      </c>
      <c r="D1778" s="2" t="s">
        <v>936</v>
      </c>
      <c r="E1778" s="3">
        <v>9</v>
      </c>
      <c r="F1778" s="3">
        <v>19</v>
      </c>
      <c r="G1778" s="3">
        <v>20</v>
      </c>
      <c r="H1778" s="3">
        <v>0.63200000000000001</v>
      </c>
      <c r="I1778" s="3">
        <v>0.85499999999999998</v>
      </c>
      <c r="J1778" s="4" t="str">
        <f t="shared" si="162"/>
        <v>Se calcula por P volum</v>
      </c>
      <c r="K1778" s="3">
        <f t="shared" si="163"/>
        <v>0.85499999999999998</v>
      </c>
      <c r="L1778" s="5">
        <v>9190</v>
      </c>
      <c r="M1778" s="2" t="str">
        <f t="shared" si="164"/>
        <v>Hasta $9.989</v>
      </c>
      <c r="N1778" s="5">
        <f t="shared" si="165"/>
        <v>700</v>
      </c>
      <c r="O1778" s="6" t="str">
        <f t="shared" si="166"/>
        <v>No aplica (&lt;$19.990)</v>
      </c>
      <c r="P1778" s="7">
        <f t="array" ref="P1778">IF(OR(L1778="",K1778=""),"",IF(L1778&lt;19990,0,IF(L1778&lt;=30000,INDEX(Tarifas!$C$2:$C$37,MATCH(K1778,Tarifas!$A$2:$A$37,1)),IF(L1778&lt;=40000,INDEX(Tarifas!$D$2:$D$37,MATCH(K1778,Tarifas!$A$2:$A$37,1)),INDEX(Tarifas!$E$2:$E$37,MATCH(K1778,Tarifas!$A$2:$A$37,1))))))</f>
        <v>0</v>
      </c>
      <c r="Q1778" s="7">
        <f t="shared" si="167"/>
        <v>700</v>
      </c>
    </row>
    <row r="1779" spans="1:17" ht="15.75" customHeight="1" x14ac:dyDescent="0.25">
      <c r="A1779" s="2">
        <v>123</v>
      </c>
      <c r="B1779" s="2">
        <v>123</v>
      </c>
      <c r="C1779" s="2">
        <v>123</v>
      </c>
      <c r="D1779" s="2" t="s">
        <v>937</v>
      </c>
      <c r="E1779" s="3">
        <v>11</v>
      </c>
      <c r="F1779" s="3">
        <v>26</v>
      </c>
      <c r="G1779" s="3">
        <v>30</v>
      </c>
      <c r="H1779" s="3">
        <v>0.63100000000000001</v>
      </c>
      <c r="I1779" s="3">
        <v>2.145</v>
      </c>
      <c r="J1779" s="4" t="str">
        <f t="shared" si="162"/>
        <v>Se calcula por P volum</v>
      </c>
      <c r="K1779" s="3">
        <f t="shared" si="163"/>
        <v>2.145</v>
      </c>
      <c r="L1779" s="5">
        <v>12490</v>
      </c>
      <c r="M1779" s="2" t="str">
        <f t="shared" si="164"/>
        <v>$9.990-$19.990</v>
      </c>
      <c r="N1779" s="5">
        <f t="shared" si="165"/>
        <v>1000</v>
      </c>
      <c r="O1779" s="6" t="str">
        <f t="shared" si="166"/>
        <v>No aplica (&lt;$19.990)</v>
      </c>
      <c r="P1779" s="7">
        <f t="array" ref="P1779">IF(OR(L1779="",K1779=""),"",IF(L1779&lt;19990,0,IF(L1779&lt;=30000,INDEX(Tarifas!$C$2:$C$37,MATCH(K1779,Tarifas!$A$2:$A$37,1)),IF(L1779&lt;=40000,INDEX(Tarifas!$D$2:$D$37,MATCH(K1779,Tarifas!$A$2:$A$37,1)),INDEX(Tarifas!$E$2:$E$37,MATCH(K1779,Tarifas!$A$2:$A$37,1))))))</f>
        <v>0</v>
      </c>
      <c r="Q1779" s="7">
        <f t="shared" si="167"/>
        <v>1000</v>
      </c>
    </row>
    <row r="1780" spans="1:17" ht="15.75" customHeight="1" x14ac:dyDescent="0.25">
      <c r="A1780" s="2">
        <v>123</v>
      </c>
      <c r="B1780" s="2">
        <v>123</v>
      </c>
      <c r="C1780" s="2">
        <v>123</v>
      </c>
      <c r="D1780" s="2" t="s">
        <v>938</v>
      </c>
      <c r="E1780" s="3">
        <v>5</v>
      </c>
      <c r="F1780" s="3">
        <v>18</v>
      </c>
      <c r="G1780" s="3">
        <v>28</v>
      </c>
      <c r="H1780" s="3">
        <v>0.63100000000000001</v>
      </c>
      <c r="I1780" s="3">
        <v>0.63</v>
      </c>
      <c r="J1780" s="4" t="str">
        <f t="shared" si="162"/>
        <v>Se calcula por Peso</v>
      </c>
      <c r="K1780" s="3">
        <f t="shared" si="163"/>
        <v>0.63100000000000001</v>
      </c>
      <c r="L1780" s="5">
        <v>3389</v>
      </c>
      <c r="M1780" s="2" t="str">
        <f t="shared" si="164"/>
        <v>Hasta $9.989</v>
      </c>
      <c r="N1780" s="5">
        <f t="shared" si="165"/>
        <v>700</v>
      </c>
      <c r="O1780" s="6" t="str">
        <f t="shared" si="166"/>
        <v>No aplica (&lt;$19.990)</v>
      </c>
      <c r="P1780" s="7">
        <f t="array" ref="P1780">IF(OR(L1780="",K1780=""),"",IF(L1780&lt;19990,0,IF(L1780&lt;=30000,INDEX(Tarifas!$C$2:$C$37,MATCH(K1780,Tarifas!$A$2:$A$37,1)),IF(L1780&lt;=40000,INDEX(Tarifas!$D$2:$D$37,MATCH(K1780,Tarifas!$A$2:$A$37,1)),INDEX(Tarifas!$E$2:$E$37,MATCH(K1780,Tarifas!$A$2:$A$37,1))))))</f>
        <v>0</v>
      </c>
      <c r="Q1780" s="7">
        <f t="shared" si="167"/>
        <v>700</v>
      </c>
    </row>
    <row r="1781" spans="1:17" ht="15.75" customHeight="1" x14ac:dyDescent="0.25">
      <c r="A1781" s="2">
        <v>123</v>
      </c>
      <c r="B1781" s="2">
        <v>123</v>
      </c>
      <c r="C1781" s="2">
        <v>123</v>
      </c>
      <c r="D1781" s="2" t="s">
        <v>939</v>
      </c>
      <c r="E1781" s="3">
        <v>10</v>
      </c>
      <c r="F1781" s="3">
        <v>28</v>
      </c>
      <c r="G1781" s="3">
        <v>38</v>
      </c>
      <c r="H1781" s="3">
        <v>0.63</v>
      </c>
      <c r="I1781" s="3">
        <v>2.66</v>
      </c>
      <c r="J1781" s="4" t="str">
        <f t="shared" si="162"/>
        <v>Se calcula por P volum</v>
      </c>
      <c r="K1781" s="3">
        <f t="shared" si="163"/>
        <v>2.66</v>
      </c>
      <c r="L1781" s="5">
        <v>6780</v>
      </c>
      <c r="M1781" s="2" t="str">
        <f t="shared" si="164"/>
        <v>Hasta $9.989</v>
      </c>
      <c r="N1781" s="5">
        <f t="shared" si="165"/>
        <v>700</v>
      </c>
      <c r="O1781" s="6" t="str">
        <f t="shared" si="166"/>
        <v>No aplica (&lt;$19.990)</v>
      </c>
      <c r="P1781" s="7">
        <f t="array" ref="P1781">IF(OR(L1781="",K1781=""),"",IF(L1781&lt;19990,0,IF(L1781&lt;=30000,INDEX(Tarifas!$C$2:$C$37,MATCH(K1781,Tarifas!$A$2:$A$37,1)),IF(L1781&lt;=40000,INDEX(Tarifas!$D$2:$D$37,MATCH(K1781,Tarifas!$A$2:$A$37,1)),INDEX(Tarifas!$E$2:$E$37,MATCH(K1781,Tarifas!$A$2:$A$37,1))))))</f>
        <v>0</v>
      </c>
      <c r="Q1781" s="7">
        <f t="shared" si="167"/>
        <v>700</v>
      </c>
    </row>
    <row r="1782" spans="1:17" ht="15.75" customHeight="1" x14ac:dyDescent="0.25">
      <c r="A1782" s="2">
        <v>123</v>
      </c>
      <c r="B1782" s="2">
        <v>123</v>
      </c>
      <c r="C1782" s="2">
        <v>123</v>
      </c>
      <c r="D1782" s="2" t="s">
        <v>940</v>
      </c>
      <c r="E1782" s="3">
        <v>10</v>
      </c>
      <c r="F1782" s="3">
        <v>12</v>
      </c>
      <c r="G1782" s="3">
        <v>24</v>
      </c>
      <c r="H1782" s="3">
        <v>0.63</v>
      </c>
      <c r="I1782" s="3">
        <v>0.72</v>
      </c>
      <c r="J1782" s="4" t="str">
        <f t="shared" si="162"/>
        <v>Se calcula por P volum</v>
      </c>
      <c r="K1782" s="3">
        <f t="shared" si="163"/>
        <v>0.72</v>
      </c>
      <c r="L1782" s="5">
        <v>7190</v>
      </c>
      <c r="M1782" s="2" t="str">
        <f t="shared" si="164"/>
        <v>Hasta $9.989</v>
      </c>
      <c r="N1782" s="5">
        <f t="shared" si="165"/>
        <v>700</v>
      </c>
      <c r="O1782" s="6" t="str">
        <f t="shared" si="166"/>
        <v>No aplica (&lt;$19.990)</v>
      </c>
      <c r="P1782" s="7">
        <f t="array" ref="P1782">IF(OR(L1782="",K1782=""),"",IF(L1782&lt;19990,0,IF(L1782&lt;=30000,INDEX(Tarifas!$C$2:$C$37,MATCH(K1782,Tarifas!$A$2:$A$37,1)),IF(L1782&lt;=40000,INDEX(Tarifas!$D$2:$D$37,MATCH(K1782,Tarifas!$A$2:$A$37,1)),INDEX(Tarifas!$E$2:$E$37,MATCH(K1782,Tarifas!$A$2:$A$37,1))))))</f>
        <v>0</v>
      </c>
      <c r="Q1782" s="7">
        <f t="shared" si="167"/>
        <v>700</v>
      </c>
    </row>
    <row r="1783" spans="1:17" ht="15.75" customHeight="1" x14ac:dyDescent="0.25">
      <c r="A1783" s="2">
        <v>123</v>
      </c>
      <c r="B1783" s="2">
        <v>123</v>
      </c>
      <c r="C1783" s="2">
        <v>123</v>
      </c>
      <c r="D1783" s="2" t="s">
        <v>941</v>
      </c>
      <c r="E1783" s="3">
        <v>3</v>
      </c>
      <c r="F1783" s="3">
        <v>23</v>
      </c>
      <c r="G1783" s="3">
        <v>27</v>
      </c>
      <c r="H1783" s="3">
        <v>0.63</v>
      </c>
      <c r="I1783" s="3">
        <v>0.46575</v>
      </c>
      <c r="J1783" s="4" t="str">
        <f t="shared" si="162"/>
        <v>Se calcula por Peso</v>
      </c>
      <c r="K1783" s="3">
        <f t="shared" si="163"/>
        <v>0.63</v>
      </c>
      <c r="L1783" s="5">
        <v>7910</v>
      </c>
      <c r="M1783" s="2" t="str">
        <f t="shared" si="164"/>
        <v>Hasta $9.989</v>
      </c>
      <c r="N1783" s="5">
        <f t="shared" si="165"/>
        <v>700</v>
      </c>
      <c r="O1783" s="6" t="str">
        <f t="shared" si="166"/>
        <v>No aplica (&lt;$19.990)</v>
      </c>
      <c r="P1783" s="7">
        <f t="array" ref="P1783">IF(OR(L1783="",K1783=""),"",IF(L1783&lt;19990,0,IF(L1783&lt;=30000,INDEX(Tarifas!$C$2:$C$37,MATCH(K1783,Tarifas!$A$2:$A$37,1)),IF(L1783&lt;=40000,INDEX(Tarifas!$D$2:$D$37,MATCH(K1783,Tarifas!$A$2:$A$37,1)),INDEX(Tarifas!$E$2:$E$37,MATCH(K1783,Tarifas!$A$2:$A$37,1))))))</f>
        <v>0</v>
      </c>
      <c r="Q1783" s="7">
        <f t="shared" si="167"/>
        <v>700</v>
      </c>
    </row>
    <row r="1784" spans="1:17" ht="15.75" customHeight="1" x14ac:dyDescent="0.25">
      <c r="A1784" s="2">
        <v>123</v>
      </c>
      <c r="B1784" s="2">
        <v>123</v>
      </c>
      <c r="C1784" s="2">
        <v>123</v>
      </c>
      <c r="D1784" s="2" t="s">
        <v>941</v>
      </c>
      <c r="E1784" s="3">
        <v>3</v>
      </c>
      <c r="F1784" s="3">
        <v>23</v>
      </c>
      <c r="G1784" s="3">
        <v>27</v>
      </c>
      <c r="H1784" s="3">
        <v>0.63</v>
      </c>
      <c r="I1784" s="3">
        <v>0.46575</v>
      </c>
      <c r="J1784" s="4" t="str">
        <f t="shared" si="162"/>
        <v>Se calcula por Peso</v>
      </c>
      <c r="K1784" s="3">
        <f t="shared" si="163"/>
        <v>0.63</v>
      </c>
      <c r="L1784" s="5">
        <v>7910</v>
      </c>
      <c r="M1784" s="2" t="str">
        <f t="shared" si="164"/>
        <v>Hasta $9.989</v>
      </c>
      <c r="N1784" s="5">
        <f t="shared" si="165"/>
        <v>700</v>
      </c>
      <c r="O1784" s="6" t="str">
        <f t="shared" si="166"/>
        <v>No aplica (&lt;$19.990)</v>
      </c>
      <c r="P1784" s="7">
        <f t="array" ref="P1784">IF(OR(L1784="",K1784=""),"",IF(L1784&lt;19990,0,IF(L1784&lt;=30000,INDEX(Tarifas!$C$2:$C$37,MATCH(K1784,Tarifas!$A$2:$A$37,1)),IF(L1784&lt;=40000,INDEX(Tarifas!$D$2:$D$37,MATCH(K1784,Tarifas!$A$2:$A$37,1)),INDEX(Tarifas!$E$2:$E$37,MATCH(K1784,Tarifas!$A$2:$A$37,1))))))</f>
        <v>0</v>
      </c>
      <c r="Q1784" s="7">
        <f t="shared" si="167"/>
        <v>700</v>
      </c>
    </row>
    <row r="1785" spans="1:17" ht="15.75" customHeight="1" x14ac:dyDescent="0.25">
      <c r="A1785" s="2">
        <v>123</v>
      </c>
      <c r="B1785" s="2">
        <v>123</v>
      </c>
      <c r="C1785" s="2">
        <v>123</v>
      </c>
      <c r="D1785" s="2" t="s">
        <v>942</v>
      </c>
      <c r="E1785" s="3">
        <v>15</v>
      </c>
      <c r="F1785" s="3">
        <v>18</v>
      </c>
      <c r="G1785" s="3">
        <v>37</v>
      </c>
      <c r="H1785" s="3">
        <v>0.626</v>
      </c>
      <c r="I1785" s="3">
        <v>2.4975000000000001</v>
      </c>
      <c r="J1785" s="4" t="str">
        <f t="shared" si="162"/>
        <v>Se calcula por P volum</v>
      </c>
      <c r="K1785" s="3">
        <f t="shared" si="163"/>
        <v>2.4975000000000001</v>
      </c>
      <c r="L1785" s="5">
        <v>15790</v>
      </c>
      <c r="M1785" s="2" t="str">
        <f t="shared" si="164"/>
        <v>$9.990-$19.990</v>
      </c>
      <c r="N1785" s="5">
        <f t="shared" si="165"/>
        <v>1000</v>
      </c>
      <c r="O1785" s="6" t="str">
        <f t="shared" si="166"/>
        <v>No aplica (&lt;$19.990)</v>
      </c>
      <c r="P1785" s="7">
        <f t="array" ref="P1785">IF(OR(L1785="",K1785=""),"",IF(L1785&lt;19990,0,IF(L1785&lt;=30000,INDEX(Tarifas!$C$2:$C$37,MATCH(K1785,Tarifas!$A$2:$A$37,1)),IF(L1785&lt;=40000,INDEX(Tarifas!$D$2:$D$37,MATCH(K1785,Tarifas!$A$2:$A$37,1)),INDEX(Tarifas!$E$2:$E$37,MATCH(K1785,Tarifas!$A$2:$A$37,1))))))</f>
        <v>0</v>
      </c>
      <c r="Q1785" s="7">
        <f t="shared" si="167"/>
        <v>1000</v>
      </c>
    </row>
    <row r="1786" spans="1:17" ht="15.75" customHeight="1" x14ac:dyDescent="0.25">
      <c r="A1786" s="2">
        <v>123</v>
      </c>
      <c r="B1786" s="2">
        <v>123</v>
      </c>
      <c r="C1786" s="2">
        <v>123</v>
      </c>
      <c r="D1786" s="2" t="s">
        <v>942</v>
      </c>
      <c r="E1786" s="3">
        <v>15</v>
      </c>
      <c r="F1786" s="3">
        <v>18</v>
      </c>
      <c r="G1786" s="3">
        <v>37</v>
      </c>
      <c r="H1786" s="3">
        <v>0.626</v>
      </c>
      <c r="I1786" s="3">
        <v>2.4975000000000001</v>
      </c>
      <c r="J1786" s="4" t="str">
        <f t="shared" si="162"/>
        <v>Se calcula por P volum</v>
      </c>
      <c r="K1786" s="3">
        <f t="shared" si="163"/>
        <v>2.4975000000000001</v>
      </c>
      <c r="L1786" s="5">
        <v>15990</v>
      </c>
      <c r="M1786" s="2" t="str">
        <f t="shared" si="164"/>
        <v>$9.990-$19.990</v>
      </c>
      <c r="N1786" s="5">
        <f t="shared" si="165"/>
        <v>1000</v>
      </c>
      <c r="O1786" s="6" t="str">
        <f t="shared" si="166"/>
        <v>No aplica (&lt;$19.990)</v>
      </c>
      <c r="P1786" s="7">
        <f t="array" ref="P1786">IF(OR(L1786="",K1786=""),"",IF(L1786&lt;19990,0,IF(L1786&lt;=30000,INDEX(Tarifas!$C$2:$C$37,MATCH(K1786,Tarifas!$A$2:$A$37,1)),IF(L1786&lt;=40000,INDEX(Tarifas!$D$2:$D$37,MATCH(K1786,Tarifas!$A$2:$A$37,1)),INDEX(Tarifas!$E$2:$E$37,MATCH(K1786,Tarifas!$A$2:$A$37,1))))))</f>
        <v>0</v>
      </c>
      <c r="Q1786" s="7">
        <f t="shared" si="167"/>
        <v>1000</v>
      </c>
    </row>
    <row r="1787" spans="1:17" ht="15.75" customHeight="1" x14ac:dyDescent="0.25">
      <c r="A1787" s="2">
        <v>123</v>
      </c>
      <c r="B1787" s="2">
        <v>123</v>
      </c>
      <c r="C1787" s="2">
        <v>123</v>
      </c>
      <c r="D1787" s="2" t="s">
        <v>942</v>
      </c>
      <c r="E1787" s="3">
        <v>15</v>
      </c>
      <c r="F1787" s="3">
        <v>18</v>
      </c>
      <c r="G1787" s="3">
        <v>37</v>
      </c>
      <c r="H1787" s="3">
        <v>0.626</v>
      </c>
      <c r="I1787" s="3">
        <v>2.4975000000000001</v>
      </c>
      <c r="J1787" s="4" t="str">
        <f t="shared" si="162"/>
        <v>Se calcula por P volum</v>
      </c>
      <c r="K1787" s="3">
        <f t="shared" si="163"/>
        <v>2.4975000000000001</v>
      </c>
      <c r="L1787" s="5">
        <v>15990</v>
      </c>
      <c r="M1787" s="2" t="str">
        <f t="shared" si="164"/>
        <v>$9.990-$19.990</v>
      </c>
      <c r="N1787" s="5">
        <f t="shared" si="165"/>
        <v>1000</v>
      </c>
      <c r="O1787" s="6" t="str">
        <f t="shared" si="166"/>
        <v>No aplica (&lt;$19.990)</v>
      </c>
      <c r="P1787" s="7">
        <f t="array" ref="P1787">IF(OR(L1787="",K1787=""),"",IF(L1787&lt;19990,0,IF(L1787&lt;=30000,INDEX(Tarifas!$C$2:$C$37,MATCH(K1787,Tarifas!$A$2:$A$37,1)),IF(L1787&lt;=40000,INDEX(Tarifas!$D$2:$D$37,MATCH(K1787,Tarifas!$A$2:$A$37,1)),INDEX(Tarifas!$E$2:$E$37,MATCH(K1787,Tarifas!$A$2:$A$37,1))))))</f>
        <v>0</v>
      </c>
      <c r="Q1787" s="7">
        <f t="shared" si="167"/>
        <v>1000</v>
      </c>
    </row>
    <row r="1788" spans="1:17" ht="15.75" customHeight="1" x14ac:dyDescent="0.25">
      <c r="A1788" s="2">
        <v>123</v>
      </c>
      <c r="B1788" s="2">
        <v>123</v>
      </c>
      <c r="C1788" s="2">
        <v>123</v>
      </c>
      <c r="D1788" s="2" t="s">
        <v>943</v>
      </c>
      <c r="E1788" s="3">
        <v>11</v>
      </c>
      <c r="F1788" s="3">
        <v>16</v>
      </c>
      <c r="G1788" s="3">
        <v>24</v>
      </c>
      <c r="H1788" s="3">
        <v>0.626</v>
      </c>
      <c r="I1788" s="3">
        <v>1.056</v>
      </c>
      <c r="J1788" s="4" t="str">
        <f t="shared" si="162"/>
        <v>Se calcula por P volum</v>
      </c>
      <c r="K1788" s="3">
        <f t="shared" si="163"/>
        <v>1.056</v>
      </c>
      <c r="L1788" s="5">
        <v>4060</v>
      </c>
      <c r="M1788" s="2" t="str">
        <f t="shared" si="164"/>
        <v>Hasta $9.989</v>
      </c>
      <c r="N1788" s="5">
        <f t="shared" si="165"/>
        <v>700</v>
      </c>
      <c r="O1788" s="6" t="str">
        <f t="shared" si="166"/>
        <v>No aplica (&lt;$19.990)</v>
      </c>
      <c r="P1788" s="7">
        <f t="array" ref="P1788">IF(OR(L1788="",K1788=""),"",IF(L1788&lt;19990,0,IF(L1788&lt;=30000,INDEX(Tarifas!$C$2:$C$37,MATCH(K1788,Tarifas!$A$2:$A$37,1)),IF(L1788&lt;=40000,INDEX(Tarifas!$D$2:$D$37,MATCH(K1788,Tarifas!$A$2:$A$37,1)),INDEX(Tarifas!$E$2:$E$37,MATCH(K1788,Tarifas!$A$2:$A$37,1))))))</f>
        <v>0</v>
      </c>
      <c r="Q1788" s="7">
        <f t="shared" si="167"/>
        <v>700</v>
      </c>
    </row>
    <row r="1789" spans="1:17" ht="15.75" customHeight="1" x14ac:dyDescent="0.25">
      <c r="A1789" s="2">
        <v>123</v>
      </c>
      <c r="B1789" s="2">
        <v>123</v>
      </c>
      <c r="C1789" s="2">
        <v>123</v>
      </c>
      <c r="D1789" s="2" t="s">
        <v>943</v>
      </c>
      <c r="E1789" s="3">
        <v>11</v>
      </c>
      <c r="F1789" s="3">
        <v>16</v>
      </c>
      <c r="G1789" s="3">
        <v>24</v>
      </c>
      <c r="H1789" s="3">
        <v>0.626</v>
      </c>
      <c r="I1789" s="3">
        <v>1.056</v>
      </c>
      <c r="J1789" s="4" t="str">
        <f t="shared" si="162"/>
        <v>Se calcula por P volum</v>
      </c>
      <c r="K1789" s="3">
        <f t="shared" si="163"/>
        <v>1.056</v>
      </c>
      <c r="L1789" s="5">
        <v>4060</v>
      </c>
      <c r="M1789" s="2" t="str">
        <f t="shared" si="164"/>
        <v>Hasta $9.989</v>
      </c>
      <c r="N1789" s="5">
        <f t="shared" si="165"/>
        <v>700</v>
      </c>
      <c r="O1789" s="6" t="str">
        <f t="shared" si="166"/>
        <v>No aplica (&lt;$19.990)</v>
      </c>
      <c r="P1789" s="7">
        <f t="array" ref="P1789">IF(OR(L1789="",K1789=""),"",IF(L1789&lt;19990,0,IF(L1789&lt;=30000,INDEX(Tarifas!$C$2:$C$37,MATCH(K1789,Tarifas!$A$2:$A$37,1)),IF(L1789&lt;=40000,INDEX(Tarifas!$D$2:$D$37,MATCH(K1789,Tarifas!$A$2:$A$37,1)),INDEX(Tarifas!$E$2:$E$37,MATCH(K1789,Tarifas!$A$2:$A$37,1))))))</f>
        <v>0</v>
      </c>
      <c r="Q1789" s="7">
        <f t="shared" si="167"/>
        <v>700</v>
      </c>
    </row>
    <row r="1790" spans="1:17" ht="15.75" customHeight="1" x14ac:dyDescent="0.25">
      <c r="A1790" s="2">
        <v>123</v>
      </c>
      <c r="B1790" s="2">
        <v>123</v>
      </c>
      <c r="C1790" s="2">
        <v>123</v>
      </c>
      <c r="D1790" s="2" t="s">
        <v>944</v>
      </c>
      <c r="E1790" s="3">
        <v>2</v>
      </c>
      <c r="F1790" s="3">
        <v>9</v>
      </c>
      <c r="G1790" s="3">
        <v>14</v>
      </c>
      <c r="H1790" s="3">
        <v>0.625</v>
      </c>
      <c r="I1790" s="3">
        <v>6.3E-2</v>
      </c>
      <c r="J1790" s="4" t="str">
        <f t="shared" si="162"/>
        <v>Se calcula por Peso</v>
      </c>
      <c r="K1790" s="3">
        <f t="shared" si="163"/>
        <v>0.625</v>
      </c>
      <c r="L1790" s="5">
        <v>2690</v>
      </c>
      <c r="M1790" s="2" t="str">
        <f t="shared" si="164"/>
        <v>Hasta $9.989</v>
      </c>
      <c r="N1790" s="5">
        <f t="shared" si="165"/>
        <v>700</v>
      </c>
      <c r="O1790" s="6" t="str">
        <f t="shared" si="166"/>
        <v>No aplica (&lt;$19.990)</v>
      </c>
      <c r="P1790" s="7">
        <f t="array" ref="P1790">IF(OR(L1790="",K1790=""),"",IF(L1790&lt;19990,0,IF(L1790&lt;=30000,INDEX(Tarifas!$C$2:$C$37,MATCH(K1790,Tarifas!$A$2:$A$37,1)),IF(L1790&lt;=40000,INDEX(Tarifas!$D$2:$D$37,MATCH(K1790,Tarifas!$A$2:$A$37,1)),INDEX(Tarifas!$E$2:$E$37,MATCH(K1790,Tarifas!$A$2:$A$37,1))))))</f>
        <v>0</v>
      </c>
      <c r="Q1790" s="7">
        <f t="shared" si="167"/>
        <v>700</v>
      </c>
    </row>
    <row r="1791" spans="1:17" ht="15.75" customHeight="1" x14ac:dyDescent="0.25">
      <c r="A1791" s="2">
        <v>123</v>
      </c>
      <c r="B1791" s="2">
        <v>123</v>
      </c>
      <c r="C1791" s="2">
        <v>123</v>
      </c>
      <c r="D1791" s="2" t="s">
        <v>944</v>
      </c>
      <c r="E1791" s="3">
        <v>2</v>
      </c>
      <c r="F1791" s="3">
        <v>9</v>
      </c>
      <c r="G1791" s="3">
        <v>14</v>
      </c>
      <c r="H1791" s="3">
        <v>0.625</v>
      </c>
      <c r="I1791" s="3">
        <v>6.3E-2</v>
      </c>
      <c r="J1791" s="4" t="str">
        <f t="shared" si="162"/>
        <v>Se calcula por Peso</v>
      </c>
      <c r="K1791" s="3">
        <f t="shared" si="163"/>
        <v>0.625</v>
      </c>
      <c r="L1791" s="5">
        <v>2690</v>
      </c>
      <c r="M1791" s="2" t="str">
        <f t="shared" si="164"/>
        <v>Hasta $9.989</v>
      </c>
      <c r="N1791" s="5">
        <f t="shared" si="165"/>
        <v>700</v>
      </c>
      <c r="O1791" s="6" t="str">
        <f t="shared" si="166"/>
        <v>No aplica (&lt;$19.990)</v>
      </c>
      <c r="P1791" s="7">
        <f t="array" ref="P1791">IF(OR(L1791="",K1791=""),"",IF(L1791&lt;19990,0,IF(L1791&lt;=30000,INDEX(Tarifas!$C$2:$C$37,MATCH(K1791,Tarifas!$A$2:$A$37,1)),IF(L1791&lt;=40000,INDEX(Tarifas!$D$2:$D$37,MATCH(K1791,Tarifas!$A$2:$A$37,1)),INDEX(Tarifas!$E$2:$E$37,MATCH(K1791,Tarifas!$A$2:$A$37,1))))))</f>
        <v>0</v>
      </c>
      <c r="Q1791" s="7">
        <f t="shared" si="167"/>
        <v>700</v>
      </c>
    </row>
    <row r="1792" spans="1:17" ht="15.75" customHeight="1" x14ac:dyDescent="0.25">
      <c r="A1792" s="2">
        <v>123</v>
      </c>
      <c r="B1792" s="2">
        <v>123</v>
      </c>
      <c r="C1792" s="2">
        <v>123</v>
      </c>
      <c r="D1792" s="2" t="s">
        <v>945</v>
      </c>
      <c r="E1792" s="3">
        <v>4</v>
      </c>
      <c r="F1792" s="3">
        <v>17</v>
      </c>
      <c r="G1792" s="3">
        <v>24</v>
      </c>
      <c r="H1792" s="3">
        <v>0.625</v>
      </c>
      <c r="I1792" s="3">
        <v>0.40799999999999997</v>
      </c>
      <c r="J1792" s="4" t="str">
        <f t="shared" si="162"/>
        <v>Se calcula por Peso</v>
      </c>
      <c r="K1792" s="3">
        <f t="shared" si="163"/>
        <v>0.625</v>
      </c>
      <c r="L1792" s="5">
        <v>3450</v>
      </c>
      <c r="M1792" s="2" t="str">
        <f t="shared" si="164"/>
        <v>Hasta $9.989</v>
      </c>
      <c r="N1792" s="5">
        <f t="shared" si="165"/>
        <v>700</v>
      </c>
      <c r="O1792" s="6" t="str">
        <f t="shared" si="166"/>
        <v>No aplica (&lt;$19.990)</v>
      </c>
      <c r="P1792" s="7">
        <f t="array" ref="P1792">IF(OR(L1792="",K1792=""),"",IF(L1792&lt;19990,0,IF(L1792&lt;=30000,INDEX(Tarifas!$C$2:$C$37,MATCH(K1792,Tarifas!$A$2:$A$37,1)),IF(L1792&lt;=40000,INDEX(Tarifas!$D$2:$D$37,MATCH(K1792,Tarifas!$A$2:$A$37,1)),INDEX(Tarifas!$E$2:$E$37,MATCH(K1792,Tarifas!$A$2:$A$37,1))))))</f>
        <v>0</v>
      </c>
      <c r="Q1792" s="7">
        <f t="shared" si="167"/>
        <v>700</v>
      </c>
    </row>
    <row r="1793" spans="1:17" ht="15.75" customHeight="1" x14ac:dyDescent="0.25">
      <c r="A1793" s="2">
        <v>123</v>
      </c>
      <c r="B1793" s="2">
        <v>123</v>
      </c>
      <c r="C1793" s="2">
        <v>123</v>
      </c>
      <c r="D1793" s="2" t="s">
        <v>945</v>
      </c>
      <c r="E1793" s="3">
        <v>4</v>
      </c>
      <c r="F1793" s="3">
        <v>17</v>
      </c>
      <c r="G1793" s="3">
        <v>24</v>
      </c>
      <c r="H1793" s="3">
        <v>0.625</v>
      </c>
      <c r="I1793" s="3">
        <v>0.40799999999999997</v>
      </c>
      <c r="J1793" s="4" t="str">
        <f t="shared" si="162"/>
        <v>Se calcula por Peso</v>
      </c>
      <c r="K1793" s="3">
        <f t="shared" si="163"/>
        <v>0.625</v>
      </c>
      <c r="L1793" s="5">
        <v>3450</v>
      </c>
      <c r="M1793" s="2" t="str">
        <f t="shared" si="164"/>
        <v>Hasta $9.989</v>
      </c>
      <c r="N1793" s="5">
        <f t="shared" si="165"/>
        <v>700</v>
      </c>
      <c r="O1793" s="6" t="str">
        <f t="shared" si="166"/>
        <v>No aplica (&lt;$19.990)</v>
      </c>
      <c r="P1793" s="7">
        <f t="array" ref="P1793">IF(OR(L1793="",K1793=""),"",IF(L1793&lt;19990,0,IF(L1793&lt;=30000,INDEX(Tarifas!$C$2:$C$37,MATCH(K1793,Tarifas!$A$2:$A$37,1)),IF(L1793&lt;=40000,INDEX(Tarifas!$D$2:$D$37,MATCH(K1793,Tarifas!$A$2:$A$37,1)),INDEX(Tarifas!$E$2:$E$37,MATCH(K1793,Tarifas!$A$2:$A$37,1))))))</f>
        <v>0</v>
      </c>
      <c r="Q1793" s="7">
        <f t="shared" si="167"/>
        <v>700</v>
      </c>
    </row>
    <row r="1794" spans="1:17" ht="15.75" customHeight="1" x14ac:dyDescent="0.25">
      <c r="A1794" s="2">
        <v>123</v>
      </c>
      <c r="B1794" s="2">
        <v>123</v>
      </c>
      <c r="C1794" s="2">
        <v>123</v>
      </c>
      <c r="D1794" s="2" t="s">
        <v>946</v>
      </c>
      <c r="E1794" s="3">
        <v>4</v>
      </c>
      <c r="F1794" s="3">
        <v>13</v>
      </c>
      <c r="G1794" s="3">
        <v>18</v>
      </c>
      <c r="H1794" s="3">
        <v>0.625</v>
      </c>
      <c r="I1794" s="3">
        <v>0.23400000000000001</v>
      </c>
      <c r="J1794" s="4" t="str">
        <f t="shared" ref="J1794:J1857" si="168">IF(OR(H1794="",I1794=""),"",IF(H1794&gt;=I1794,"Se calcula por Peso","Se calcula por P volum"))</f>
        <v>Se calcula por Peso</v>
      </c>
      <c r="K1794" s="3">
        <f t="shared" ref="K1794:K1857" si="169">IF(OR(H1794="",I1794=""),"",MAX(H1794,I1794))</f>
        <v>0.625</v>
      </c>
      <c r="L1794" s="5">
        <v>3690</v>
      </c>
      <c r="M1794" s="2" t="str">
        <f t="shared" ref="M1794:M1857" si="170">IF(L1794="","",IF(L1794&lt;9990,"Hasta $9.989",IF(L1794&lt;=19990,"$9.990-$19.990","Sin costo fijo")))</f>
        <v>Hasta $9.989</v>
      </c>
      <c r="N1794" s="5">
        <f t="shared" ref="N1794:N1857" si="171">IF(L1794="","",IF(L1794&lt;9990,700,IF(L1794&lt;=19990,1000,0)))</f>
        <v>700</v>
      </c>
      <c r="O1794" s="6" t="str">
        <f t="shared" ref="O1794:O1857" si="172">IF(L1794="","",IF(L1794&lt;19990,"No aplica (&lt;$19.990)",IF(L1794&lt;=30000,"$19.990-$30.000",IF(L1794&lt;=40000,"$30.001-$40.000","Desde $40.001"))))</f>
        <v>No aplica (&lt;$19.990)</v>
      </c>
      <c r="P1794" s="7">
        <f t="array" ref="P1794">IF(OR(L1794="",K1794=""),"",IF(L1794&lt;19990,0,IF(L1794&lt;=30000,INDEX(Tarifas!$C$2:$C$37,MATCH(K1794,Tarifas!$A$2:$A$37,1)),IF(L1794&lt;=40000,INDEX(Tarifas!$D$2:$D$37,MATCH(K1794,Tarifas!$A$2:$A$37,1)),INDEX(Tarifas!$E$2:$E$37,MATCH(K1794,Tarifas!$A$2:$A$37,1))))))</f>
        <v>0</v>
      </c>
      <c r="Q1794" s="7">
        <f t="shared" ref="Q1794:Q1857" si="173">IF(OR(N1794="",P1794=""),"",N1794+P1794)</f>
        <v>700</v>
      </c>
    </row>
    <row r="1795" spans="1:17" ht="15.75" customHeight="1" x14ac:dyDescent="0.25">
      <c r="A1795" s="2">
        <v>123</v>
      </c>
      <c r="B1795" s="2">
        <v>123</v>
      </c>
      <c r="C1795" s="2">
        <v>123</v>
      </c>
      <c r="D1795" s="2" t="s">
        <v>947</v>
      </c>
      <c r="E1795" s="3">
        <v>6</v>
      </c>
      <c r="F1795" s="3">
        <v>17</v>
      </c>
      <c r="G1795" s="3">
        <v>31</v>
      </c>
      <c r="H1795" s="3">
        <v>0.625</v>
      </c>
      <c r="I1795" s="3">
        <v>0.79049999999999998</v>
      </c>
      <c r="J1795" s="4" t="str">
        <f t="shared" si="168"/>
        <v>Se calcula por P volum</v>
      </c>
      <c r="K1795" s="3">
        <f t="shared" si="169"/>
        <v>0.79049999999999998</v>
      </c>
      <c r="L1795" s="5">
        <v>6290</v>
      </c>
      <c r="M1795" s="2" t="str">
        <f t="shared" si="170"/>
        <v>Hasta $9.989</v>
      </c>
      <c r="N1795" s="5">
        <f t="shared" si="171"/>
        <v>700</v>
      </c>
      <c r="O1795" s="6" t="str">
        <f t="shared" si="172"/>
        <v>No aplica (&lt;$19.990)</v>
      </c>
      <c r="P1795" s="7">
        <f t="array" ref="P1795">IF(OR(L1795="",K1795=""),"",IF(L1795&lt;19990,0,IF(L1795&lt;=30000,INDEX(Tarifas!$C$2:$C$37,MATCH(K1795,Tarifas!$A$2:$A$37,1)),IF(L1795&lt;=40000,INDEX(Tarifas!$D$2:$D$37,MATCH(K1795,Tarifas!$A$2:$A$37,1)),INDEX(Tarifas!$E$2:$E$37,MATCH(K1795,Tarifas!$A$2:$A$37,1))))))</f>
        <v>0</v>
      </c>
      <c r="Q1795" s="7">
        <f t="shared" si="173"/>
        <v>700</v>
      </c>
    </row>
    <row r="1796" spans="1:17" ht="15.75" customHeight="1" x14ac:dyDescent="0.25">
      <c r="A1796" s="2">
        <v>123</v>
      </c>
      <c r="B1796" s="2">
        <v>123</v>
      </c>
      <c r="C1796" s="2">
        <v>123</v>
      </c>
      <c r="D1796" s="2" t="s">
        <v>948</v>
      </c>
      <c r="E1796" s="3">
        <v>6</v>
      </c>
      <c r="F1796" s="3">
        <v>14</v>
      </c>
      <c r="G1796" s="3">
        <v>23</v>
      </c>
      <c r="H1796" s="3">
        <v>0.625</v>
      </c>
      <c r="I1796" s="3">
        <v>0.48299999999999998</v>
      </c>
      <c r="J1796" s="4" t="str">
        <f t="shared" si="168"/>
        <v>Se calcula por Peso</v>
      </c>
      <c r="K1796" s="3">
        <f t="shared" si="169"/>
        <v>0.625</v>
      </c>
      <c r="L1796" s="5">
        <v>7990</v>
      </c>
      <c r="M1796" s="2" t="str">
        <f t="shared" si="170"/>
        <v>Hasta $9.989</v>
      </c>
      <c r="N1796" s="5">
        <f t="shared" si="171"/>
        <v>700</v>
      </c>
      <c r="O1796" s="6" t="str">
        <f t="shared" si="172"/>
        <v>No aplica (&lt;$19.990)</v>
      </c>
      <c r="P1796" s="7">
        <f t="array" ref="P1796">IF(OR(L1796="",K1796=""),"",IF(L1796&lt;19990,0,IF(L1796&lt;=30000,INDEX(Tarifas!$C$2:$C$37,MATCH(K1796,Tarifas!$A$2:$A$37,1)),IF(L1796&lt;=40000,INDEX(Tarifas!$D$2:$D$37,MATCH(K1796,Tarifas!$A$2:$A$37,1)),INDEX(Tarifas!$E$2:$E$37,MATCH(K1796,Tarifas!$A$2:$A$37,1))))))</f>
        <v>0</v>
      </c>
      <c r="Q1796" s="7">
        <f t="shared" si="173"/>
        <v>700</v>
      </c>
    </row>
    <row r="1797" spans="1:17" ht="15.75" customHeight="1" x14ac:dyDescent="0.25">
      <c r="A1797" s="2">
        <v>123</v>
      </c>
      <c r="B1797" s="2">
        <v>123</v>
      </c>
      <c r="C1797" s="2">
        <v>123</v>
      </c>
      <c r="D1797" s="2" t="s">
        <v>949</v>
      </c>
      <c r="E1797" s="3">
        <v>5</v>
      </c>
      <c r="F1797" s="3">
        <v>17</v>
      </c>
      <c r="G1797" s="3">
        <v>31</v>
      </c>
      <c r="H1797" s="3">
        <v>0.625</v>
      </c>
      <c r="I1797" s="3">
        <v>0.65874999999999995</v>
      </c>
      <c r="J1797" s="4" t="str">
        <f t="shared" si="168"/>
        <v>Se calcula por P volum</v>
      </c>
      <c r="K1797" s="3">
        <f t="shared" si="169"/>
        <v>0.65874999999999995</v>
      </c>
      <c r="L1797" s="5">
        <v>10990</v>
      </c>
      <c r="M1797" s="2" t="str">
        <f t="shared" si="170"/>
        <v>$9.990-$19.990</v>
      </c>
      <c r="N1797" s="5">
        <f t="shared" si="171"/>
        <v>1000</v>
      </c>
      <c r="O1797" s="6" t="str">
        <f t="shared" si="172"/>
        <v>No aplica (&lt;$19.990)</v>
      </c>
      <c r="P1797" s="7">
        <f t="array" ref="P1797">IF(OR(L1797="",K1797=""),"",IF(L1797&lt;19990,0,IF(L1797&lt;=30000,INDEX(Tarifas!$C$2:$C$37,MATCH(K1797,Tarifas!$A$2:$A$37,1)),IF(L1797&lt;=40000,INDEX(Tarifas!$D$2:$D$37,MATCH(K1797,Tarifas!$A$2:$A$37,1)),INDEX(Tarifas!$E$2:$E$37,MATCH(K1797,Tarifas!$A$2:$A$37,1))))))</f>
        <v>0</v>
      </c>
      <c r="Q1797" s="7">
        <f t="shared" si="173"/>
        <v>1000</v>
      </c>
    </row>
    <row r="1798" spans="1:17" ht="15.75" customHeight="1" x14ac:dyDescent="0.25">
      <c r="A1798" s="2">
        <v>123</v>
      </c>
      <c r="B1798" s="2">
        <v>123</v>
      </c>
      <c r="C1798" s="2">
        <v>123</v>
      </c>
      <c r="D1798" s="2" t="s">
        <v>950</v>
      </c>
      <c r="E1798" s="3">
        <v>11</v>
      </c>
      <c r="F1798" s="3">
        <v>27</v>
      </c>
      <c r="G1798" s="3">
        <v>30</v>
      </c>
      <c r="H1798" s="3">
        <v>0.624</v>
      </c>
      <c r="I1798" s="3">
        <v>2.2275</v>
      </c>
      <c r="J1798" s="4" t="str">
        <f t="shared" si="168"/>
        <v>Se calcula por P volum</v>
      </c>
      <c r="K1798" s="3">
        <f t="shared" si="169"/>
        <v>2.2275</v>
      </c>
      <c r="L1798" s="5">
        <v>12490</v>
      </c>
      <c r="M1798" s="2" t="str">
        <f t="shared" si="170"/>
        <v>$9.990-$19.990</v>
      </c>
      <c r="N1798" s="5">
        <f t="shared" si="171"/>
        <v>1000</v>
      </c>
      <c r="O1798" s="6" t="str">
        <f t="shared" si="172"/>
        <v>No aplica (&lt;$19.990)</v>
      </c>
      <c r="P1798" s="7">
        <f t="array" ref="P1798">IF(OR(L1798="",K1798=""),"",IF(L1798&lt;19990,0,IF(L1798&lt;=30000,INDEX(Tarifas!$C$2:$C$37,MATCH(K1798,Tarifas!$A$2:$A$37,1)),IF(L1798&lt;=40000,INDEX(Tarifas!$D$2:$D$37,MATCH(K1798,Tarifas!$A$2:$A$37,1)),INDEX(Tarifas!$E$2:$E$37,MATCH(K1798,Tarifas!$A$2:$A$37,1))))))</f>
        <v>0</v>
      </c>
      <c r="Q1798" s="7">
        <f t="shared" si="173"/>
        <v>1000</v>
      </c>
    </row>
    <row r="1799" spans="1:17" ht="15.75" customHeight="1" x14ac:dyDescent="0.25">
      <c r="A1799" s="2">
        <v>123</v>
      </c>
      <c r="B1799" s="2">
        <v>123</v>
      </c>
      <c r="C1799" s="2">
        <v>123</v>
      </c>
      <c r="D1799" s="2" t="s">
        <v>951</v>
      </c>
      <c r="E1799" s="3">
        <v>12</v>
      </c>
      <c r="F1799" s="3">
        <v>16</v>
      </c>
      <c r="G1799" s="3">
        <v>22</v>
      </c>
      <c r="H1799" s="3">
        <v>0.622</v>
      </c>
      <c r="I1799" s="3">
        <v>1.056</v>
      </c>
      <c r="J1799" s="4" t="str">
        <f t="shared" si="168"/>
        <v>Se calcula por P volum</v>
      </c>
      <c r="K1799" s="3">
        <f t="shared" si="169"/>
        <v>1.056</v>
      </c>
      <c r="L1799" s="5">
        <v>1930</v>
      </c>
      <c r="M1799" s="2" t="str">
        <f t="shared" si="170"/>
        <v>Hasta $9.989</v>
      </c>
      <c r="N1799" s="5">
        <f t="shared" si="171"/>
        <v>700</v>
      </c>
      <c r="O1799" s="6" t="str">
        <f t="shared" si="172"/>
        <v>No aplica (&lt;$19.990)</v>
      </c>
      <c r="P1799" s="7">
        <f t="array" ref="P1799">IF(OR(L1799="",K1799=""),"",IF(L1799&lt;19990,0,IF(L1799&lt;=30000,INDEX(Tarifas!$C$2:$C$37,MATCH(K1799,Tarifas!$A$2:$A$37,1)),IF(L1799&lt;=40000,INDEX(Tarifas!$D$2:$D$37,MATCH(K1799,Tarifas!$A$2:$A$37,1)),INDEX(Tarifas!$E$2:$E$37,MATCH(K1799,Tarifas!$A$2:$A$37,1))))))</f>
        <v>0</v>
      </c>
      <c r="Q1799" s="7">
        <f t="shared" si="173"/>
        <v>700</v>
      </c>
    </row>
    <row r="1800" spans="1:17" ht="15.75" customHeight="1" x14ac:dyDescent="0.25">
      <c r="A1800" s="2">
        <v>123</v>
      </c>
      <c r="B1800" s="2">
        <v>123</v>
      </c>
      <c r="C1800" s="2">
        <v>123</v>
      </c>
      <c r="D1800" s="2" t="s">
        <v>951</v>
      </c>
      <c r="E1800" s="3">
        <v>12</v>
      </c>
      <c r="F1800" s="3">
        <v>16</v>
      </c>
      <c r="G1800" s="3">
        <v>22</v>
      </c>
      <c r="H1800" s="3">
        <v>0.622</v>
      </c>
      <c r="I1800" s="3">
        <v>1.056</v>
      </c>
      <c r="J1800" s="4" t="str">
        <f t="shared" si="168"/>
        <v>Se calcula por P volum</v>
      </c>
      <c r="K1800" s="3">
        <f t="shared" si="169"/>
        <v>1.056</v>
      </c>
      <c r="L1800" s="5">
        <v>1930</v>
      </c>
      <c r="M1800" s="2" t="str">
        <f t="shared" si="170"/>
        <v>Hasta $9.989</v>
      </c>
      <c r="N1800" s="5">
        <f t="shared" si="171"/>
        <v>700</v>
      </c>
      <c r="O1800" s="6" t="str">
        <f t="shared" si="172"/>
        <v>No aplica (&lt;$19.990)</v>
      </c>
      <c r="P1800" s="7">
        <f t="array" ref="P1800">IF(OR(L1800="",K1800=""),"",IF(L1800&lt;19990,0,IF(L1800&lt;=30000,INDEX(Tarifas!$C$2:$C$37,MATCH(K1800,Tarifas!$A$2:$A$37,1)),IF(L1800&lt;=40000,INDEX(Tarifas!$D$2:$D$37,MATCH(K1800,Tarifas!$A$2:$A$37,1)),INDEX(Tarifas!$E$2:$E$37,MATCH(K1800,Tarifas!$A$2:$A$37,1))))))</f>
        <v>0</v>
      </c>
      <c r="Q1800" s="7">
        <f t="shared" si="173"/>
        <v>700</v>
      </c>
    </row>
    <row r="1801" spans="1:17" ht="15.75" customHeight="1" x14ac:dyDescent="0.25">
      <c r="A1801" s="2">
        <v>123</v>
      </c>
      <c r="B1801" s="2">
        <v>123</v>
      </c>
      <c r="C1801" s="2">
        <v>123</v>
      </c>
      <c r="D1801" s="2" t="s">
        <v>952</v>
      </c>
      <c r="E1801" s="3">
        <v>6</v>
      </c>
      <c r="F1801" s="3">
        <v>21</v>
      </c>
      <c r="G1801" s="3">
        <v>26</v>
      </c>
      <c r="H1801" s="3">
        <v>0.622</v>
      </c>
      <c r="I1801" s="3">
        <v>0.81899999999999995</v>
      </c>
      <c r="J1801" s="4" t="str">
        <f t="shared" si="168"/>
        <v>Se calcula por P volum</v>
      </c>
      <c r="K1801" s="3">
        <f t="shared" si="169"/>
        <v>0.81899999999999995</v>
      </c>
      <c r="L1801" s="5">
        <v>2690</v>
      </c>
      <c r="M1801" s="2" t="str">
        <f t="shared" si="170"/>
        <v>Hasta $9.989</v>
      </c>
      <c r="N1801" s="5">
        <f t="shared" si="171"/>
        <v>700</v>
      </c>
      <c r="O1801" s="6" t="str">
        <f t="shared" si="172"/>
        <v>No aplica (&lt;$19.990)</v>
      </c>
      <c r="P1801" s="7">
        <f t="array" ref="P1801">IF(OR(L1801="",K1801=""),"",IF(L1801&lt;19990,0,IF(L1801&lt;=30000,INDEX(Tarifas!$C$2:$C$37,MATCH(K1801,Tarifas!$A$2:$A$37,1)),IF(L1801&lt;=40000,INDEX(Tarifas!$D$2:$D$37,MATCH(K1801,Tarifas!$A$2:$A$37,1)),INDEX(Tarifas!$E$2:$E$37,MATCH(K1801,Tarifas!$A$2:$A$37,1))))))</f>
        <v>0</v>
      </c>
      <c r="Q1801" s="7">
        <f t="shared" si="173"/>
        <v>700</v>
      </c>
    </row>
    <row r="1802" spans="1:17" ht="15.75" customHeight="1" x14ac:dyDescent="0.25">
      <c r="A1802" s="2">
        <v>123</v>
      </c>
      <c r="B1802" s="2">
        <v>123</v>
      </c>
      <c r="C1802" s="2">
        <v>123</v>
      </c>
      <c r="D1802" s="2" t="s">
        <v>952</v>
      </c>
      <c r="E1802" s="3">
        <v>6</v>
      </c>
      <c r="F1802" s="3">
        <v>21</v>
      </c>
      <c r="G1802" s="3">
        <v>26</v>
      </c>
      <c r="H1802" s="3">
        <v>0.622</v>
      </c>
      <c r="I1802" s="3">
        <v>0.81899999999999995</v>
      </c>
      <c r="J1802" s="4" t="str">
        <f t="shared" si="168"/>
        <v>Se calcula por P volum</v>
      </c>
      <c r="K1802" s="3">
        <f t="shared" si="169"/>
        <v>0.81899999999999995</v>
      </c>
      <c r="L1802" s="5">
        <v>2690</v>
      </c>
      <c r="M1802" s="2" t="str">
        <f t="shared" si="170"/>
        <v>Hasta $9.989</v>
      </c>
      <c r="N1802" s="5">
        <f t="shared" si="171"/>
        <v>700</v>
      </c>
      <c r="O1802" s="6" t="str">
        <f t="shared" si="172"/>
        <v>No aplica (&lt;$19.990)</v>
      </c>
      <c r="P1802" s="7">
        <f t="array" ref="P1802">IF(OR(L1802="",K1802=""),"",IF(L1802&lt;19990,0,IF(L1802&lt;=30000,INDEX(Tarifas!$C$2:$C$37,MATCH(K1802,Tarifas!$A$2:$A$37,1)),IF(L1802&lt;=40000,INDEX(Tarifas!$D$2:$D$37,MATCH(K1802,Tarifas!$A$2:$A$37,1)),INDEX(Tarifas!$E$2:$E$37,MATCH(K1802,Tarifas!$A$2:$A$37,1))))))</f>
        <v>0</v>
      </c>
      <c r="Q1802" s="7">
        <f t="shared" si="173"/>
        <v>700</v>
      </c>
    </row>
    <row r="1803" spans="1:17" ht="15.75" customHeight="1" x14ac:dyDescent="0.25">
      <c r="A1803" s="2">
        <v>123</v>
      </c>
      <c r="B1803" s="2">
        <v>123</v>
      </c>
      <c r="C1803" s="2">
        <v>123</v>
      </c>
      <c r="D1803" s="2" t="s">
        <v>953</v>
      </c>
      <c r="E1803" s="3">
        <v>12</v>
      </c>
      <c r="F1803" s="3">
        <v>16</v>
      </c>
      <c r="G1803" s="3">
        <v>35</v>
      </c>
      <c r="H1803" s="3">
        <v>0.62</v>
      </c>
      <c r="I1803" s="3">
        <v>1.68</v>
      </c>
      <c r="J1803" s="4" t="str">
        <f t="shared" si="168"/>
        <v>Se calcula por P volum</v>
      </c>
      <c r="K1803" s="3">
        <f t="shared" si="169"/>
        <v>1.68</v>
      </c>
      <c r="L1803" s="5">
        <v>4489</v>
      </c>
      <c r="M1803" s="2" t="str">
        <f t="shared" si="170"/>
        <v>Hasta $9.989</v>
      </c>
      <c r="N1803" s="5">
        <f t="shared" si="171"/>
        <v>700</v>
      </c>
      <c r="O1803" s="6" t="str">
        <f t="shared" si="172"/>
        <v>No aplica (&lt;$19.990)</v>
      </c>
      <c r="P1803" s="7">
        <f t="array" ref="P1803">IF(OR(L1803="",K1803=""),"",IF(L1803&lt;19990,0,IF(L1803&lt;=30000,INDEX(Tarifas!$C$2:$C$37,MATCH(K1803,Tarifas!$A$2:$A$37,1)),IF(L1803&lt;=40000,INDEX(Tarifas!$D$2:$D$37,MATCH(K1803,Tarifas!$A$2:$A$37,1)),INDEX(Tarifas!$E$2:$E$37,MATCH(K1803,Tarifas!$A$2:$A$37,1))))))</f>
        <v>0</v>
      </c>
      <c r="Q1803" s="7">
        <f t="shared" si="173"/>
        <v>700</v>
      </c>
    </row>
    <row r="1804" spans="1:17" ht="15.75" customHeight="1" x14ac:dyDescent="0.25">
      <c r="A1804" s="2">
        <v>123</v>
      </c>
      <c r="B1804" s="2">
        <v>123</v>
      </c>
      <c r="C1804" s="2">
        <v>123</v>
      </c>
      <c r="D1804" s="2" t="s">
        <v>953</v>
      </c>
      <c r="E1804" s="3">
        <v>12</v>
      </c>
      <c r="F1804" s="3">
        <v>16</v>
      </c>
      <c r="G1804" s="3">
        <v>35</v>
      </c>
      <c r="H1804" s="3">
        <v>0.62</v>
      </c>
      <c r="I1804" s="3">
        <v>1.68</v>
      </c>
      <c r="J1804" s="4" t="str">
        <f t="shared" si="168"/>
        <v>Se calcula por P volum</v>
      </c>
      <c r="K1804" s="3">
        <f t="shared" si="169"/>
        <v>1.68</v>
      </c>
      <c r="L1804" s="5">
        <v>4489</v>
      </c>
      <c r="M1804" s="2" t="str">
        <f t="shared" si="170"/>
        <v>Hasta $9.989</v>
      </c>
      <c r="N1804" s="5">
        <f t="shared" si="171"/>
        <v>700</v>
      </c>
      <c r="O1804" s="6" t="str">
        <f t="shared" si="172"/>
        <v>No aplica (&lt;$19.990)</v>
      </c>
      <c r="P1804" s="7">
        <f t="array" ref="P1804">IF(OR(L1804="",K1804=""),"",IF(L1804&lt;19990,0,IF(L1804&lt;=30000,INDEX(Tarifas!$C$2:$C$37,MATCH(K1804,Tarifas!$A$2:$A$37,1)),IF(L1804&lt;=40000,INDEX(Tarifas!$D$2:$D$37,MATCH(K1804,Tarifas!$A$2:$A$37,1)),INDEX(Tarifas!$E$2:$E$37,MATCH(K1804,Tarifas!$A$2:$A$37,1))))))</f>
        <v>0</v>
      </c>
      <c r="Q1804" s="7">
        <f t="shared" si="173"/>
        <v>700</v>
      </c>
    </row>
    <row r="1805" spans="1:17" ht="15.75" customHeight="1" x14ac:dyDescent="0.25">
      <c r="A1805" s="2">
        <v>123</v>
      </c>
      <c r="B1805" s="2">
        <v>123</v>
      </c>
      <c r="C1805" s="2">
        <v>123</v>
      </c>
      <c r="D1805" s="2" t="s">
        <v>954</v>
      </c>
      <c r="E1805" s="3">
        <v>14</v>
      </c>
      <c r="F1805" s="3">
        <v>16</v>
      </c>
      <c r="G1805" s="3">
        <v>20</v>
      </c>
      <c r="H1805" s="3">
        <v>0.62</v>
      </c>
      <c r="I1805" s="3">
        <v>1.1200000000000001</v>
      </c>
      <c r="J1805" s="4" t="str">
        <f t="shared" si="168"/>
        <v>Se calcula por P volum</v>
      </c>
      <c r="K1805" s="3">
        <f t="shared" si="169"/>
        <v>1.1200000000000001</v>
      </c>
      <c r="L1805" s="5">
        <v>5990</v>
      </c>
      <c r="M1805" s="2" t="str">
        <f t="shared" si="170"/>
        <v>Hasta $9.989</v>
      </c>
      <c r="N1805" s="5">
        <f t="shared" si="171"/>
        <v>700</v>
      </c>
      <c r="O1805" s="6" t="str">
        <f t="shared" si="172"/>
        <v>No aplica (&lt;$19.990)</v>
      </c>
      <c r="P1805" s="7">
        <f t="array" ref="P1805">IF(OR(L1805="",K1805=""),"",IF(L1805&lt;19990,0,IF(L1805&lt;=30000,INDEX(Tarifas!$C$2:$C$37,MATCH(K1805,Tarifas!$A$2:$A$37,1)),IF(L1805&lt;=40000,INDEX(Tarifas!$D$2:$D$37,MATCH(K1805,Tarifas!$A$2:$A$37,1)),INDEX(Tarifas!$E$2:$E$37,MATCH(K1805,Tarifas!$A$2:$A$37,1))))))</f>
        <v>0</v>
      </c>
      <c r="Q1805" s="7">
        <f t="shared" si="173"/>
        <v>700</v>
      </c>
    </row>
    <row r="1806" spans="1:17" ht="15.75" customHeight="1" x14ac:dyDescent="0.25">
      <c r="A1806" s="2">
        <v>123</v>
      </c>
      <c r="B1806" s="2">
        <v>123</v>
      </c>
      <c r="C1806" s="2">
        <v>123</v>
      </c>
      <c r="D1806" s="2" t="s">
        <v>955</v>
      </c>
      <c r="E1806" s="3">
        <v>6</v>
      </c>
      <c r="F1806" s="3">
        <v>10</v>
      </c>
      <c r="G1806" s="3">
        <v>27</v>
      </c>
      <c r="H1806" s="3">
        <v>0.62</v>
      </c>
      <c r="I1806" s="3">
        <v>0.40500000000000003</v>
      </c>
      <c r="J1806" s="4" t="str">
        <f t="shared" si="168"/>
        <v>Se calcula por Peso</v>
      </c>
      <c r="K1806" s="3">
        <f t="shared" si="169"/>
        <v>0.62</v>
      </c>
      <c r="L1806" s="5">
        <v>14791</v>
      </c>
      <c r="M1806" s="2" t="str">
        <f t="shared" si="170"/>
        <v>$9.990-$19.990</v>
      </c>
      <c r="N1806" s="5">
        <f t="shared" si="171"/>
        <v>1000</v>
      </c>
      <c r="O1806" s="6" t="str">
        <f t="shared" si="172"/>
        <v>No aplica (&lt;$19.990)</v>
      </c>
      <c r="P1806" s="7">
        <f t="array" ref="P1806">IF(OR(L1806="",K1806=""),"",IF(L1806&lt;19990,0,IF(L1806&lt;=30000,INDEX(Tarifas!$C$2:$C$37,MATCH(K1806,Tarifas!$A$2:$A$37,1)),IF(L1806&lt;=40000,INDEX(Tarifas!$D$2:$D$37,MATCH(K1806,Tarifas!$A$2:$A$37,1)),INDEX(Tarifas!$E$2:$E$37,MATCH(K1806,Tarifas!$A$2:$A$37,1))))))</f>
        <v>0</v>
      </c>
      <c r="Q1806" s="7">
        <f t="shared" si="173"/>
        <v>1000</v>
      </c>
    </row>
    <row r="1807" spans="1:17" ht="15.75" customHeight="1" x14ac:dyDescent="0.25">
      <c r="A1807" s="2">
        <v>123</v>
      </c>
      <c r="B1807" s="2">
        <v>123</v>
      </c>
      <c r="C1807" s="2">
        <v>123</v>
      </c>
      <c r="D1807" s="2" t="s">
        <v>955</v>
      </c>
      <c r="E1807" s="3">
        <v>6</v>
      </c>
      <c r="F1807" s="3">
        <v>10</v>
      </c>
      <c r="G1807" s="3">
        <v>27</v>
      </c>
      <c r="H1807" s="3">
        <v>0.62</v>
      </c>
      <c r="I1807" s="3">
        <v>0.40500000000000003</v>
      </c>
      <c r="J1807" s="4" t="str">
        <f t="shared" si="168"/>
        <v>Se calcula por Peso</v>
      </c>
      <c r="K1807" s="3">
        <f t="shared" si="169"/>
        <v>0.62</v>
      </c>
      <c r="L1807" s="5">
        <v>14791</v>
      </c>
      <c r="M1807" s="2" t="str">
        <f t="shared" si="170"/>
        <v>$9.990-$19.990</v>
      </c>
      <c r="N1807" s="5">
        <f t="shared" si="171"/>
        <v>1000</v>
      </c>
      <c r="O1807" s="6" t="str">
        <f t="shared" si="172"/>
        <v>No aplica (&lt;$19.990)</v>
      </c>
      <c r="P1807" s="7">
        <f t="array" ref="P1807">IF(OR(L1807="",K1807=""),"",IF(L1807&lt;19990,0,IF(L1807&lt;=30000,INDEX(Tarifas!$C$2:$C$37,MATCH(K1807,Tarifas!$A$2:$A$37,1)),IF(L1807&lt;=40000,INDEX(Tarifas!$D$2:$D$37,MATCH(K1807,Tarifas!$A$2:$A$37,1)),INDEX(Tarifas!$E$2:$E$37,MATCH(K1807,Tarifas!$A$2:$A$37,1))))))</f>
        <v>0</v>
      </c>
      <c r="Q1807" s="7">
        <f t="shared" si="173"/>
        <v>1000</v>
      </c>
    </row>
    <row r="1808" spans="1:17" ht="15.75" customHeight="1" x14ac:dyDescent="0.25">
      <c r="A1808" s="2">
        <v>123</v>
      </c>
      <c r="B1808" s="2">
        <v>123</v>
      </c>
      <c r="C1808" s="2">
        <v>123</v>
      </c>
      <c r="D1808" s="2" t="s">
        <v>955</v>
      </c>
      <c r="E1808" s="3">
        <v>6</v>
      </c>
      <c r="F1808" s="3">
        <v>10</v>
      </c>
      <c r="G1808" s="3">
        <v>27</v>
      </c>
      <c r="H1808" s="3">
        <v>0.62</v>
      </c>
      <c r="I1808" s="3">
        <v>0.40500000000000003</v>
      </c>
      <c r="J1808" s="4" t="str">
        <f t="shared" si="168"/>
        <v>Se calcula por Peso</v>
      </c>
      <c r="K1808" s="3">
        <f t="shared" si="169"/>
        <v>0.62</v>
      </c>
      <c r="L1808" s="5">
        <v>19992</v>
      </c>
      <c r="M1808" s="2" t="str">
        <f t="shared" si="170"/>
        <v>Sin costo fijo</v>
      </c>
      <c r="N1808" s="5">
        <f t="shared" si="171"/>
        <v>0</v>
      </c>
      <c r="O1808" s="6" t="str">
        <f t="shared" si="172"/>
        <v>$19.990-$30.000</v>
      </c>
      <c r="P1808" s="7">
        <f t="array" ref="P1808">IF(OR(L1808="",K1808=""),"",IF(L1808&lt;19990,0,IF(L1808&lt;=30000,INDEX(Tarifas!$C$2:$C$37,MATCH(K1808,Tarifas!$A$2:$A$37,1)),IF(L1808&lt;=40000,INDEX(Tarifas!$D$2:$D$37,MATCH(K1808,Tarifas!$A$2:$A$37,1)),INDEX(Tarifas!$E$2:$E$37,MATCH(K1808,Tarifas!$A$2:$A$37,1))))))</f>
        <v>2480</v>
      </c>
      <c r="Q1808" s="7">
        <f t="shared" si="173"/>
        <v>2480</v>
      </c>
    </row>
    <row r="1809" spans="1:17" ht="15.75" customHeight="1" x14ac:dyDescent="0.25">
      <c r="A1809" s="2">
        <v>123</v>
      </c>
      <c r="B1809" s="2">
        <v>123</v>
      </c>
      <c r="C1809" s="2">
        <v>123</v>
      </c>
      <c r="D1809" s="2" t="s">
        <v>955</v>
      </c>
      <c r="E1809" s="3">
        <v>6</v>
      </c>
      <c r="F1809" s="3">
        <v>10</v>
      </c>
      <c r="G1809" s="3">
        <v>27</v>
      </c>
      <c r="H1809" s="3">
        <v>0.62</v>
      </c>
      <c r="I1809" s="3">
        <v>0.40500000000000003</v>
      </c>
      <c r="J1809" s="4" t="str">
        <f t="shared" si="168"/>
        <v>Se calcula por Peso</v>
      </c>
      <c r="K1809" s="3">
        <f t="shared" si="169"/>
        <v>0.62</v>
      </c>
      <c r="L1809" s="5">
        <v>19992</v>
      </c>
      <c r="M1809" s="2" t="str">
        <f t="shared" si="170"/>
        <v>Sin costo fijo</v>
      </c>
      <c r="N1809" s="5">
        <f t="shared" si="171"/>
        <v>0</v>
      </c>
      <c r="O1809" s="6" t="str">
        <f t="shared" si="172"/>
        <v>$19.990-$30.000</v>
      </c>
      <c r="P1809" s="7">
        <f t="array" ref="P1809">IF(OR(L1809="",K1809=""),"",IF(L1809&lt;19990,0,IF(L1809&lt;=30000,INDEX(Tarifas!$C$2:$C$37,MATCH(K1809,Tarifas!$A$2:$A$37,1)),IF(L1809&lt;=40000,INDEX(Tarifas!$D$2:$D$37,MATCH(K1809,Tarifas!$A$2:$A$37,1)),INDEX(Tarifas!$E$2:$E$37,MATCH(K1809,Tarifas!$A$2:$A$37,1))))))</f>
        <v>2480</v>
      </c>
      <c r="Q1809" s="7">
        <f t="shared" si="173"/>
        <v>2480</v>
      </c>
    </row>
    <row r="1810" spans="1:17" ht="15.75" customHeight="1" x14ac:dyDescent="0.25">
      <c r="A1810" s="2">
        <v>123</v>
      </c>
      <c r="B1810" s="2">
        <v>123</v>
      </c>
      <c r="C1810" s="2">
        <v>123</v>
      </c>
      <c r="D1810" s="2" t="s">
        <v>956</v>
      </c>
      <c r="E1810" s="3">
        <v>7</v>
      </c>
      <c r="F1810" s="3">
        <v>14</v>
      </c>
      <c r="G1810" s="3">
        <v>21</v>
      </c>
      <c r="H1810" s="3">
        <v>0.61499999999999999</v>
      </c>
      <c r="I1810" s="3">
        <v>0.51449999999999996</v>
      </c>
      <c r="J1810" s="4" t="str">
        <f t="shared" si="168"/>
        <v>Se calcula por Peso</v>
      </c>
      <c r="K1810" s="3">
        <f t="shared" si="169"/>
        <v>0.61499999999999999</v>
      </c>
      <c r="L1810" s="5">
        <v>2190</v>
      </c>
      <c r="M1810" s="2" t="str">
        <f t="shared" si="170"/>
        <v>Hasta $9.989</v>
      </c>
      <c r="N1810" s="5">
        <f t="shared" si="171"/>
        <v>700</v>
      </c>
      <c r="O1810" s="6" t="str">
        <f t="shared" si="172"/>
        <v>No aplica (&lt;$19.990)</v>
      </c>
      <c r="P1810" s="7">
        <f t="array" ref="P1810">IF(OR(L1810="",K1810=""),"",IF(L1810&lt;19990,0,IF(L1810&lt;=30000,INDEX(Tarifas!$C$2:$C$37,MATCH(K1810,Tarifas!$A$2:$A$37,1)),IF(L1810&lt;=40000,INDEX(Tarifas!$D$2:$D$37,MATCH(K1810,Tarifas!$A$2:$A$37,1)),INDEX(Tarifas!$E$2:$E$37,MATCH(K1810,Tarifas!$A$2:$A$37,1))))))</f>
        <v>0</v>
      </c>
      <c r="Q1810" s="7">
        <f t="shared" si="173"/>
        <v>700</v>
      </c>
    </row>
    <row r="1811" spans="1:17" ht="15.75" customHeight="1" x14ac:dyDescent="0.25">
      <c r="A1811" s="2">
        <v>123</v>
      </c>
      <c r="B1811" s="2">
        <v>123</v>
      </c>
      <c r="C1811" s="2">
        <v>123</v>
      </c>
      <c r="D1811" s="2" t="s">
        <v>956</v>
      </c>
      <c r="E1811" s="3">
        <v>7</v>
      </c>
      <c r="F1811" s="3">
        <v>14</v>
      </c>
      <c r="G1811" s="3">
        <v>21</v>
      </c>
      <c r="H1811" s="3">
        <v>0.61499999999999999</v>
      </c>
      <c r="I1811" s="3">
        <v>0.51449999999999996</v>
      </c>
      <c r="J1811" s="4" t="str">
        <f t="shared" si="168"/>
        <v>Se calcula por Peso</v>
      </c>
      <c r="K1811" s="3">
        <f t="shared" si="169"/>
        <v>0.61499999999999999</v>
      </c>
      <c r="L1811" s="5">
        <v>2190</v>
      </c>
      <c r="M1811" s="2" t="str">
        <f t="shared" si="170"/>
        <v>Hasta $9.989</v>
      </c>
      <c r="N1811" s="5">
        <f t="shared" si="171"/>
        <v>700</v>
      </c>
      <c r="O1811" s="6" t="str">
        <f t="shared" si="172"/>
        <v>No aplica (&lt;$19.990)</v>
      </c>
      <c r="P1811" s="7">
        <f t="array" ref="P1811">IF(OR(L1811="",K1811=""),"",IF(L1811&lt;19990,0,IF(L1811&lt;=30000,INDEX(Tarifas!$C$2:$C$37,MATCH(K1811,Tarifas!$A$2:$A$37,1)),IF(L1811&lt;=40000,INDEX(Tarifas!$D$2:$D$37,MATCH(K1811,Tarifas!$A$2:$A$37,1)),INDEX(Tarifas!$E$2:$E$37,MATCH(K1811,Tarifas!$A$2:$A$37,1))))))</f>
        <v>0</v>
      </c>
      <c r="Q1811" s="7">
        <f t="shared" si="173"/>
        <v>700</v>
      </c>
    </row>
    <row r="1812" spans="1:17" ht="15.75" customHeight="1" x14ac:dyDescent="0.25">
      <c r="A1812" s="2">
        <v>123</v>
      </c>
      <c r="B1812" s="2">
        <v>123</v>
      </c>
      <c r="C1812" s="2">
        <v>123</v>
      </c>
      <c r="D1812" s="2" t="s">
        <v>957</v>
      </c>
      <c r="E1812" s="3">
        <v>4</v>
      </c>
      <c r="F1812" s="3">
        <v>10</v>
      </c>
      <c r="G1812" s="3">
        <v>17</v>
      </c>
      <c r="H1812" s="3">
        <v>0.61499999999999999</v>
      </c>
      <c r="I1812" s="3">
        <v>0.17</v>
      </c>
      <c r="J1812" s="4" t="str">
        <f t="shared" si="168"/>
        <v>Se calcula por Peso</v>
      </c>
      <c r="K1812" s="3">
        <f t="shared" si="169"/>
        <v>0.61499999999999999</v>
      </c>
      <c r="L1812" s="5">
        <v>4890</v>
      </c>
      <c r="M1812" s="2" t="str">
        <f t="shared" si="170"/>
        <v>Hasta $9.989</v>
      </c>
      <c r="N1812" s="5">
        <f t="shared" si="171"/>
        <v>700</v>
      </c>
      <c r="O1812" s="6" t="str">
        <f t="shared" si="172"/>
        <v>No aplica (&lt;$19.990)</v>
      </c>
      <c r="P1812" s="7">
        <f t="array" ref="P1812">IF(OR(L1812="",K1812=""),"",IF(L1812&lt;19990,0,IF(L1812&lt;=30000,INDEX(Tarifas!$C$2:$C$37,MATCH(K1812,Tarifas!$A$2:$A$37,1)),IF(L1812&lt;=40000,INDEX(Tarifas!$D$2:$D$37,MATCH(K1812,Tarifas!$A$2:$A$37,1)),INDEX(Tarifas!$E$2:$E$37,MATCH(K1812,Tarifas!$A$2:$A$37,1))))))</f>
        <v>0</v>
      </c>
      <c r="Q1812" s="7">
        <f t="shared" si="173"/>
        <v>700</v>
      </c>
    </row>
    <row r="1813" spans="1:17" ht="15.75" customHeight="1" x14ac:dyDescent="0.25">
      <c r="A1813" s="2">
        <v>123</v>
      </c>
      <c r="B1813" s="2">
        <v>123</v>
      </c>
      <c r="C1813" s="2">
        <v>123</v>
      </c>
      <c r="D1813" s="2" t="s">
        <v>958</v>
      </c>
      <c r="E1813" s="3">
        <v>5</v>
      </c>
      <c r="F1813" s="3">
        <v>11</v>
      </c>
      <c r="G1813" s="3">
        <v>104</v>
      </c>
      <c r="H1813" s="3">
        <v>0.61399999999999999</v>
      </c>
      <c r="I1813" s="3">
        <v>1.43</v>
      </c>
      <c r="J1813" s="4" t="str">
        <f t="shared" si="168"/>
        <v>Se calcula por P volum</v>
      </c>
      <c r="K1813" s="3">
        <f t="shared" si="169"/>
        <v>1.43</v>
      </c>
      <c r="L1813" s="5">
        <v>9890</v>
      </c>
      <c r="M1813" s="2" t="str">
        <f t="shared" si="170"/>
        <v>Hasta $9.989</v>
      </c>
      <c r="N1813" s="5">
        <f t="shared" si="171"/>
        <v>700</v>
      </c>
      <c r="O1813" s="6" t="str">
        <f t="shared" si="172"/>
        <v>No aplica (&lt;$19.990)</v>
      </c>
      <c r="P1813" s="7">
        <f t="array" ref="P1813">IF(OR(L1813="",K1813=""),"",IF(L1813&lt;19990,0,IF(L1813&lt;=30000,INDEX(Tarifas!$C$2:$C$37,MATCH(K1813,Tarifas!$A$2:$A$37,1)),IF(L1813&lt;=40000,INDEX(Tarifas!$D$2:$D$37,MATCH(K1813,Tarifas!$A$2:$A$37,1)),INDEX(Tarifas!$E$2:$E$37,MATCH(K1813,Tarifas!$A$2:$A$37,1))))))</f>
        <v>0</v>
      </c>
      <c r="Q1813" s="7">
        <f t="shared" si="173"/>
        <v>700</v>
      </c>
    </row>
    <row r="1814" spans="1:17" ht="15.75" customHeight="1" x14ac:dyDescent="0.25">
      <c r="A1814" s="2">
        <v>123</v>
      </c>
      <c r="B1814" s="2">
        <v>123</v>
      </c>
      <c r="C1814" s="2">
        <v>123</v>
      </c>
      <c r="D1814" s="2" t="s">
        <v>959</v>
      </c>
      <c r="E1814" s="3">
        <v>11</v>
      </c>
      <c r="F1814" s="3">
        <v>27</v>
      </c>
      <c r="G1814" s="3">
        <v>30</v>
      </c>
      <c r="H1814" s="3">
        <v>0.61299999999999999</v>
      </c>
      <c r="I1814" s="3">
        <v>2.2275</v>
      </c>
      <c r="J1814" s="4" t="str">
        <f t="shared" si="168"/>
        <v>Se calcula por P volum</v>
      </c>
      <c r="K1814" s="3">
        <f t="shared" si="169"/>
        <v>2.2275</v>
      </c>
      <c r="L1814" s="5">
        <v>12190</v>
      </c>
      <c r="M1814" s="2" t="str">
        <f t="shared" si="170"/>
        <v>$9.990-$19.990</v>
      </c>
      <c r="N1814" s="5">
        <f t="shared" si="171"/>
        <v>1000</v>
      </c>
      <c r="O1814" s="6" t="str">
        <f t="shared" si="172"/>
        <v>No aplica (&lt;$19.990)</v>
      </c>
      <c r="P1814" s="7">
        <f t="array" ref="P1814">IF(OR(L1814="",K1814=""),"",IF(L1814&lt;19990,0,IF(L1814&lt;=30000,INDEX(Tarifas!$C$2:$C$37,MATCH(K1814,Tarifas!$A$2:$A$37,1)),IF(L1814&lt;=40000,INDEX(Tarifas!$D$2:$D$37,MATCH(K1814,Tarifas!$A$2:$A$37,1)),INDEX(Tarifas!$E$2:$E$37,MATCH(K1814,Tarifas!$A$2:$A$37,1))))))</f>
        <v>0</v>
      </c>
      <c r="Q1814" s="7">
        <f t="shared" si="173"/>
        <v>1000</v>
      </c>
    </row>
    <row r="1815" spans="1:17" ht="15.75" customHeight="1" x14ac:dyDescent="0.25">
      <c r="A1815" s="2">
        <v>123</v>
      </c>
      <c r="B1815" s="2">
        <v>123</v>
      </c>
      <c r="C1815" s="2">
        <v>123</v>
      </c>
      <c r="D1815" s="2" t="s">
        <v>960</v>
      </c>
      <c r="E1815" s="3">
        <v>5</v>
      </c>
      <c r="F1815" s="3">
        <v>18</v>
      </c>
      <c r="G1815" s="3">
        <v>35</v>
      </c>
      <c r="H1815" s="3">
        <v>0.61199999999999999</v>
      </c>
      <c r="I1815" s="3">
        <v>0.78749999999999998</v>
      </c>
      <c r="J1815" s="4" t="str">
        <f t="shared" si="168"/>
        <v>Se calcula por P volum</v>
      </c>
      <c r="K1815" s="3">
        <f t="shared" si="169"/>
        <v>0.78749999999999998</v>
      </c>
      <c r="L1815" s="5">
        <v>2165</v>
      </c>
      <c r="M1815" s="2" t="str">
        <f t="shared" si="170"/>
        <v>Hasta $9.989</v>
      </c>
      <c r="N1815" s="5">
        <f t="shared" si="171"/>
        <v>700</v>
      </c>
      <c r="O1815" s="6" t="str">
        <f t="shared" si="172"/>
        <v>No aplica (&lt;$19.990)</v>
      </c>
      <c r="P1815" s="7">
        <f t="array" ref="P1815">IF(OR(L1815="",K1815=""),"",IF(L1815&lt;19990,0,IF(L1815&lt;=30000,INDEX(Tarifas!$C$2:$C$37,MATCH(K1815,Tarifas!$A$2:$A$37,1)),IF(L1815&lt;=40000,INDEX(Tarifas!$D$2:$D$37,MATCH(K1815,Tarifas!$A$2:$A$37,1)),INDEX(Tarifas!$E$2:$E$37,MATCH(K1815,Tarifas!$A$2:$A$37,1))))))</f>
        <v>0</v>
      </c>
      <c r="Q1815" s="7">
        <f t="shared" si="173"/>
        <v>700</v>
      </c>
    </row>
    <row r="1816" spans="1:17" ht="15.75" customHeight="1" x14ac:dyDescent="0.25">
      <c r="A1816" s="2">
        <v>123</v>
      </c>
      <c r="B1816" s="2">
        <v>123</v>
      </c>
      <c r="C1816" s="2">
        <v>123</v>
      </c>
      <c r="D1816" s="2" t="s">
        <v>961</v>
      </c>
      <c r="E1816" s="3">
        <v>4</v>
      </c>
      <c r="F1816" s="3">
        <v>12</v>
      </c>
      <c r="G1816" s="3">
        <v>19</v>
      </c>
      <c r="H1816" s="3">
        <v>0.61199999999999999</v>
      </c>
      <c r="I1816" s="3">
        <v>0.22800000000000001</v>
      </c>
      <c r="J1816" s="4" t="str">
        <f t="shared" si="168"/>
        <v>Se calcula por Peso</v>
      </c>
      <c r="K1816" s="3">
        <f t="shared" si="169"/>
        <v>0.61199999999999999</v>
      </c>
      <c r="L1816" s="5">
        <v>9490</v>
      </c>
      <c r="M1816" s="2" t="str">
        <f t="shared" si="170"/>
        <v>Hasta $9.989</v>
      </c>
      <c r="N1816" s="5">
        <f t="shared" si="171"/>
        <v>700</v>
      </c>
      <c r="O1816" s="6" t="str">
        <f t="shared" si="172"/>
        <v>No aplica (&lt;$19.990)</v>
      </c>
      <c r="P1816" s="7">
        <f t="array" ref="P1816">IF(OR(L1816="",K1816=""),"",IF(L1816&lt;19990,0,IF(L1816&lt;=30000,INDEX(Tarifas!$C$2:$C$37,MATCH(K1816,Tarifas!$A$2:$A$37,1)),IF(L1816&lt;=40000,INDEX(Tarifas!$D$2:$D$37,MATCH(K1816,Tarifas!$A$2:$A$37,1)),INDEX(Tarifas!$E$2:$E$37,MATCH(K1816,Tarifas!$A$2:$A$37,1))))))</f>
        <v>0</v>
      </c>
      <c r="Q1816" s="7">
        <f t="shared" si="173"/>
        <v>700</v>
      </c>
    </row>
    <row r="1817" spans="1:17" ht="15.75" customHeight="1" x14ac:dyDescent="0.25">
      <c r="A1817" s="2">
        <v>123</v>
      </c>
      <c r="B1817" s="2">
        <v>123</v>
      </c>
      <c r="C1817" s="2">
        <v>123</v>
      </c>
      <c r="D1817" s="2" t="s">
        <v>961</v>
      </c>
      <c r="E1817" s="3">
        <v>4</v>
      </c>
      <c r="F1817" s="3">
        <v>12</v>
      </c>
      <c r="G1817" s="3">
        <v>19</v>
      </c>
      <c r="H1817" s="3">
        <v>0.61199999999999999</v>
      </c>
      <c r="I1817" s="3">
        <v>0.22800000000000001</v>
      </c>
      <c r="J1817" s="4" t="str">
        <f t="shared" si="168"/>
        <v>Se calcula por Peso</v>
      </c>
      <c r="K1817" s="3">
        <f t="shared" si="169"/>
        <v>0.61199999999999999</v>
      </c>
      <c r="L1817" s="5">
        <v>9490</v>
      </c>
      <c r="M1817" s="2" t="str">
        <f t="shared" si="170"/>
        <v>Hasta $9.989</v>
      </c>
      <c r="N1817" s="5">
        <f t="shared" si="171"/>
        <v>700</v>
      </c>
      <c r="O1817" s="6" t="str">
        <f t="shared" si="172"/>
        <v>No aplica (&lt;$19.990)</v>
      </c>
      <c r="P1817" s="7">
        <f t="array" ref="P1817">IF(OR(L1817="",K1817=""),"",IF(L1817&lt;19990,0,IF(L1817&lt;=30000,INDEX(Tarifas!$C$2:$C$37,MATCH(K1817,Tarifas!$A$2:$A$37,1)),IF(L1817&lt;=40000,INDEX(Tarifas!$D$2:$D$37,MATCH(K1817,Tarifas!$A$2:$A$37,1)),INDEX(Tarifas!$E$2:$E$37,MATCH(K1817,Tarifas!$A$2:$A$37,1))))))</f>
        <v>0</v>
      </c>
      <c r="Q1817" s="7">
        <f t="shared" si="173"/>
        <v>700</v>
      </c>
    </row>
    <row r="1818" spans="1:17" ht="15.75" customHeight="1" x14ac:dyDescent="0.25">
      <c r="A1818" s="2">
        <v>123</v>
      </c>
      <c r="B1818" s="2">
        <v>123</v>
      </c>
      <c r="C1818" s="2">
        <v>123</v>
      </c>
      <c r="D1818" s="2" t="s">
        <v>962</v>
      </c>
      <c r="E1818" s="3">
        <v>3</v>
      </c>
      <c r="F1818" s="3">
        <v>10</v>
      </c>
      <c r="G1818" s="3">
        <v>25</v>
      </c>
      <c r="H1818" s="3">
        <v>0.61</v>
      </c>
      <c r="I1818" s="3">
        <v>0.1875</v>
      </c>
      <c r="J1818" s="4" t="str">
        <f t="shared" si="168"/>
        <v>Se calcula por Peso</v>
      </c>
      <c r="K1818" s="3">
        <f t="shared" si="169"/>
        <v>0.61</v>
      </c>
      <c r="L1818" s="5">
        <v>2870</v>
      </c>
      <c r="M1818" s="2" t="str">
        <f t="shared" si="170"/>
        <v>Hasta $9.989</v>
      </c>
      <c r="N1818" s="5">
        <f t="shared" si="171"/>
        <v>700</v>
      </c>
      <c r="O1818" s="6" t="str">
        <f t="shared" si="172"/>
        <v>No aplica (&lt;$19.990)</v>
      </c>
      <c r="P1818" s="7">
        <f t="array" ref="P1818">IF(OR(L1818="",K1818=""),"",IF(L1818&lt;19990,0,IF(L1818&lt;=30000,INDEX(Tarifas!$C$2:$C$37,MATCH(K1818,Tarifas!$A$2:$A$37,1)),IF(L1818&lt;=40000,INDEX(Tarifas!$D$2:$D$37,MATCH(K1818,Tarifas!$A$2:$A$37,1)),INDEX(Tarifas!$E$2:$E$37,MATCH(K1818,Tarifas!$A$2:$A$37,1))))))</f>
        <v>0</v>
      </c>
      <c r="Q1818" s="7">
        <f t="shared" si="173"/>
        <v>700</v>
      </c>
    </row>
    <row r="1819" spans="1:17" ht="15.75" customHeight="1" x14ac:dyDescent="0.25">
      <c r="A1819" s="2">
        <v>123</v>
      </c>
      <c r="B1819" s="2">
        <v>123</v>
      </c>
      <c r="C1819" s="2">
        <v>123</v>
      </c>
      <c r="D1819" s="2" t="s">
        <v>962</v>
      </c>
      <c r="E1819" s="3">
        <v>3</v>
      </c>
      <c r="F1819" s="3">
        <v>10</v>
      </c>
      <c r="G1819" s="3">
        <v>25</v>
      </c>
      <c r="H1819" s="3">
        <v>0.61</v>
      </c>
      <c r="I1819" s="3">
        <v>0.1875</v>
      </c>
      <c r="J1819" s="4" t="str">
        <f t="shared" si="168"/>
        <v>Se calcula por Peso</v>
      </c>
      <c r="K1819" s="3">
        <f t="shared" si="169"/>
        <v>0.61</v>
      </c>
      <c r="L1819" s="5">
        <v>2870</v>
      </c>
      <c r="M1819" s="2" t="str">
        <f t="shared" si="170"/>
        <v>Hasta $9.989</v>
      </c>
      <c r="N1819" s="5">
        <f t="shared" si="171"/>
        <v>700</v>
      </c>
      <c r="O1819" s="6" t="str">
        <f t="shared" si="172"/>
        <v>No aplica (&lt;$19.990)</v>
      </c>
      <c r="P1819" s="7">
        <f t="array" ref="P1819">IF(OR(L1819="",K1819=""),"",IF(L1819&lt;19990,0,IF(L1819&lt;=30000,INDEX(Tarifas!$C$2:$C$37,MATCH(K1819,Tarifas!$A$2:$A$37,1)),IF(L1819&lt;=40000,INDEX(Tarifas!$D$2:$D$37,MATCH(K1819,Tarifas!$A$2:$A$37,1)),INDEX(Tarifas!$E$2:$E$37,MATCH(K1819,Tarifas!$A$2:$A$37,1))))))</f>
        <v>0</v>
      </c>
      <c r="Q1819" s="7">
        <f t="shared" si="173"/>
        <v>700</v>
      </c>
    </row>
    <row r="1820" spans="1:17" ht="15.75" customHeight="1" x14ac:dyDescent="0.25">
      <c r="A1820" s="2">
        <v>123</v>
      </c>
      <c r="B1820" s="2">
        <v>123</v>
      </c>
      <c r="C1820" s="2">
        <v>123</v>
      </c>
      <c r="D1820" s="2" t="s">
        <v>963</v>
      </c>
      <c r="E1820" s="3">
        <v>6</v>
      </c>
      <c r="F1820" s="3">
        <v>8</v>
      </c>
      <c r="G1820" s="3">
        <v>25</v>
      </c>
      <c r="H1820" s="3">
        <v>0.61</v>
      </c>
      <c r="I1820" s="3">
        <v>0.3</v>
      </c>
      <c r="J1820" s="4" t="str">
        <f t="shared" si="168"/>
        <v>Se calcula por Peso</v>
      </c>
      <c r="K1820" s="3">
        <f t="shared" si="169"/>
        <v>0.61</v>
      </c>
      <c r="L1820" s="5">
        <v>3070</v>
      </c>
      <c r="M1820" s="2" t="str">
        <f t="shared" si="170"/>
        <v>Hasta $9.989</v>
      </c>
      <c r="N1820" s="5">
        <f t="shared" si="171"/>
        <v>700</v>
      </c>
      <c r="O1820" s="6" t="str">
        <f t="shared" si="172"/>
        <v>No aplica (&lt;$19.990)</v>
      </c>
      <c r="P1820" s="7">
        <f t="array" ref="P1820">IF(OR(L1820="",K1820=""),"",IF(L1820&lt;19990,0,IF(L1820&lt;=30000,INDEX(Tarifas!$C$2:$C$37,MATCH(K1820,Tarifas!$A$2:$A$37,1)),IF(L1820&lt;=40000,INDEX(Tarifas!$D$2:$D$37,MATCH(K1820,Tarifas!$A$2:$A$37,1)),INDEX(Tarifas!$E$2:$E$37,MATCH(K1820,Tarifas!$A$2:$A$37,1))))))</f>
        <v>0</v>
      </c>
      <c r="Q1820" s="7">
        <f t="shared" si="173"/>
        <v>700</v>
      </c>
    </row>
    <row r="1821" spans="1:17" ht="15.75" customHeight="1" x14ac:dyDescent="0.25">
      <c r="A1821" s="2">
        <v>123</v>
      </c>
      <c r="B1821" s="2">
        <v>123</v>
      </c>
      <c r="C1821" s="2">
        <v>123</v>
      </c>
      <c r="D1821" s="2" t="s">
        <v>963</v>
      </c>
      <c r="E1821" s="3">
        <v>6</v>
      </c>
      <c r="F1821" s="3">
        <v>8</v>
      </c>
      <c r="G1821" s="3">
        <v>25</v>
      </c>
      <c r="H1821" s="3">
        <v>0.61</v>
      </c>
      <c r="I1821" s="3">
        <v>0.3</v>
      </c>
      <c r="J1821" s="4" t="str">
        <f t="shared" si="168"/>
        <v>Se calcula por Peso</v>
      </c>
      <c r="K1821" s="3">
        <f t="shared" si="169"/>
        <v>0.61</v>
      </c>
      <c r="L1821" s="5">
        <v>3070</v>
      </c>
      <c r="M1821" s="2" t="str">
        <f t="shared" si="170"/>
        <v>Hasta $9.989</v>
      </c>
      <c r="N1821" s="5">
        <f t="shared" si="171"/>
        <v>700</v>
      </c>
      <c r="O1821" s="6" t="str">
        <f t="shared" si="172"/>
        <v>No aplica (&lt;$19.990)</v>
      </c>
      <c r="P1821" s="7">
        <f t="array" ref="P1821">IF(OR(L1821="",K1821=""),"",IF(L1821&lt;19990,0,IF(L1821&lt;=30000,INDEX(Tarifas!$C$2:$C$37,MATCH(K1821,Tarifas!$A$2:$A$37,1)),IF(L1821&lt;=40000,INDEX(Tarifas!$D$2:$D$37,MATCH(K1821,Tarifas!$A$2:$A$37,1)),INDEX(Tarifas!$E$2:$E$37,MATCH(K1821,Tarifas!$A$2:$A$37,1))))))</f>
        <v>0</v>
      </c>
      <c r="Q1821" s="7">
        <f t="shared" si="173"/>
        <v>700</v>
      </c>
    </row>
    <row r="1822" spans="1:17" ht="15.75" customHeight="1" x14ac:dyDescent="0.25">
      <c r="A1822" s="2">
        <v>123</v>
      </c>
      <c r="B1822" s="2">
        <v>123</v>
      </c>
      <c r="C1822" s="2">
        <v>123</v>
      </c>
      <c r="D1822" s="2" t="s">
        <v>964</v>
      </c>
      <c r="E1822" s="3">
        <v>6</v>
      </c>
      <c r="F1822" s="3">
        <v>21</v>
      </c>
      <c r="G1822" s="3">
        <v>31</v>
      </c>
      <c r="H1822" s="3">
        <v>0.61</v>
      </c>
      <c r="I1822" s="3">
        <v>0.97650000000000003</v>
      </c>
      <c r="J1822" s="4" t="str">
        <f t="shared" si="168"/>
        <v>Se calcula por P volum</v>
      </c>
      <c r="K1822" s="3">
        <f t="shared" si="169"/>
        <v>0.97650000000000003</v>
      </c>
      <c r="L1822" s="5">
        <v>5810</v>
      </c>
      <c r="M1822" s="2" t="str">
        <f t="shared" si="170"/>
        <v>Hasta $9.989</v>
      </c>
      <c r="N1822" s="5">
        <f t="shared" si="171"/>
        <v>700</v>
      </c>
      <c r="O1822" s="6" t="str">
        <f t="shared" si="172"/>
        <v>No aplica (&lt;$19.990)</v>
      </c>
      <c r="P1822" s="7">
        <f t="array" ref="P1822">IF(OR(L1822="",K1822=""),"",IF(L1822&lt;19990,0,IF(L1822&lt;=30000,INDEX(Tarifas!$C$2:$C$37,MATCH(K1822,Tarifas!$A$2:$A$37,1)),IF(L1822&lt;=40000,INDEX(Tarifas!$D$2:$D$37,MATCH(K1822,Tarifas!$A$2:$A$37,1)),INDEX(Tarifas!$E$2:$E$37,MATCH(K1822,Tarifas!$A$2:$A$37,1))))))</f>
        <v>0</v>
      </c>
      <c r="Q1822" s="7">
        <f t="shared" si="173"/>
        <v>700</v>
      </c>
    </row>
    <row r="1823" spans="1:17" ht="15.75" customHeight="1" x14ac:dyDescent="0.25">
      <c r="A1823" s="2">
        <v>123</v>
      </c>
      <c r="B1823" s="2">
        <v>123</v>
      </c>
      <c r="C1823" s="2">
        <v>123</v>
      </c>
      <c r="D1823" s="2" t="s">
        <v>964</v>
      </c>
      <c r="E1823" s="3">
        <v>6</v>
      </c>
      <c r="F1823" s="3">
        <v>21</v>
      </c>
      <c r="G1823" s="3">
        <v>31</v>
      </c>
      <c r="H1823" s="3">
        <v>0.61</v>
      </c>
      <c r="I1823" s="3">
        <v>0.97650000000000003</v>
      </c>
      <c r="J1823" s="4" t="str">
        <f t="shared" si="168"/>
        <v>Se calcula por P volum</v>
      </c>
      <c r="K1823" s="3">
        <f t="shared" si="169"/>
        <v>0.97650000000000003</v>
      </c>
      <c r="L1823" s="5">
        <v>5810</v>
      </c>
      <c r="M1823" s="2" t="str">
        <f t="shared" si="170"/>
        <v>Hasta $9.989</v>
      </c>
      <c r="N1823" s="5">
        <f t="shared" si="171"/>
        <v>700</v>
      </c>
      <c r="O1823" s="6" t="str">
        <f t="shared" si="172"/>
        <v>No aplica (&lt;$19.990)</v>
      </c>
      <c r="P1823" s="7">
        <f t="array" ref="P1823">IF(OR(L1823="",K1823=""),"",IF(L1823&lt;19990,0,IF(L1823&lt;=30000,INDEX(Tarifas!$C$2:$C$37,MATCH(K1823,Tarifas!$A$2:$A$37,1)),IF(L1823&lt;=40000,INDEX(Tarifas!$D$2:$D$37,MATCH(K1823,Tarifas!$A$2:$A$37,1)),INDEX(Tarifas!$E$2:$E$37,MATCH(K1823,Tarifas!$A$2:$A$37,1))))))</f>
        <v>0</v>
      </c>
      <c r="Q1823" s="7">
        <f t="shared" si="173"/>
        <v>700</v>
      </c>
    </row>
    <row r="1824" spans="1:17" ht="15.75" customHeight="1" x14ac:dyDescent="0.25">
      <c r="A1824" s="2">
        <v>123</v>
      </c>
      <c r="B1824" s="2">
        <v>123</v>
      </c>
      <c r="C1824" s="2">
        <v>123</v>
      </c>
      <c r="D1824" s="2" t="s">
        <v>965</v>
      </c>
      <c r="E1824" s="3">
        <v>9</v>
      </c>
      <c r="F1824" s="3">
        <v>13</v>
      </c>
      <c r="G1824" s="3">
        <v>22</v>
      </c>
      <c r="H1824" s="3">
        <v>0.61</v>
      </c>
      <c r="I1824" s="3">
        <v>0.64349999999999996</v>
      </c>
      <c r="J1824" s="4" t="str">
        <f t="shared" si="168"/>
        <v>Se calcula por P volum</v>
      </c>
      <c r="K1824" s="3">
        <f t="shared" si="169"/>
        <v>0.64349999999999996</v>
      </c>
      <c r="L1824" s="5">
        <v>6611</v>
      </c>
      <c r="M1824" s="2" t="str">
        <f t="shared" si="170"/>
        <v>Hasta $9.989</v>
      </c>
      <c r="N1824" s="5">
        <f t="shared" si="171"/>
        <v>700</v>
      </c>
      <c r="O1824" s="6" t="str">
        <f t="shared" si="172"/>
        <v>No aplica (&lt;$19.990)</v>
      </c>
      <c r="P1824" s="7">
        <f t="array" ref="P1824">IF(OR(L1824="",K1824=""),"",IF(L1824&lt;19990,0,IF(L1824&lt;=30000,INDEX(Tarifas!$C$2:$C$37,MATCH(K1824,Tarifas!$A$2:$A$37,1)),IF(L1824&lt;=40000,INDEX(Tarifas!$D$2:$D$37,MATCH(K1824,Tarifas!$A$2:$A$37,1)),INDEX(Tarifas!$E$2:$E$37,MATCH(K1824,Tarifas!$A$2:$A$37,1))))))</f>
        <v>0</v>
      </c>
      <c r="Q1824" s="7">
        <f t="shared" si="173"/>
        <v>700</v>
      </c>
    </row>
    <row r="1825" spans="1:17" ht="15.75" customHeight="1" x14ac:dyDescent="0.25">
      <c r="A1825" s="2">
        <v>123</v>
      </c>
      <c r="B1825" s="2">
        <v>123</v>
      </c>
      <c r="C1825" s="2">
        <v>123</v>
      </c>
      <c r="D1825" s="2" t="s">
        <v>965</v>
      </c>
      <c r="E1825" s="3">
        <v>9</v>
      </c>
      <c r="F1825" s="3">
        <v>13</v>
      </c>
      <c r="G1825" s="3">
        <v>22</v>
      </c>
      <c r="H1825" s="3">
        <v>0.61</v>
      </c>
      <c r="I1825" s="3">
        <v>0.64349999999999996</v>
      </c>
      <c r="J1825" s="4" t="str">
        <f t="shared" si="168"/>
        <v>Se calcula por P volum</v>
      </c>
      <c r="K1825" s="3">
        <f t="shared" si="169"/>
        <v>0.64349999999999996</v>
      </c>
      <c r="L1825" s="5">
        <v>6611</v>
      </c>
      <c r="M1825" s="2" t="str">
        <f t="shared" si="170"/>
        <v>Hasta $9.989</v>
      </c>
      <c r="N1825" s="5">
        <f t="shared" si="171"/>
        <v>700</v>
      </c>
      <c r="O1825" s="6" t="str">
        <f t="shared" si="172"/>
        <v>No aplica (&lt;$19.990)</v>
      </c>
      <c r="P1825" s="7">
        <f t="array" ref="P1825">IF(OR(L1825="",K1825=""),"",IF(L1825&lt;19990,0,IF(L1825&lt;=30000,INDEX(Tarifas!$C$2:$C$37,MATCH(K1825,Tarifas!$A$2:$A$37,1)),IF(L1825&lt;=40000,INDEX(Tarifas!$D$2:$D$37,MATCH(K1825,Tarifas!$A$2:$A$37,1)),INDEX(Tarifas!$E$2:$E$37,MATCH(K1825,Tarifas!$A$2:$A$37,1))))))</f>
        <v>0</v>
      </c>
      <c r="Q1825" s="7">
        <f t="shared" si="173"/>
        <v>700</v>
      </c>
    </row>
    <row r="1826" spans="1:17" ht="15.75" customHeight="1" x14ac:dyDescent="0.25">
      <c r="A1826" s="2">
        <v>123</v>
      </c>
      <c r="B1826" s="2">
        <v>123</v>
      </c>
      <c r="C1826" s="2">
        <v>123</v>
      </c>
      <c r="D1826" s="2" t="s">
        <v>966</v>
      </c>
      <c r="E1826" s="3">
        <v>3</v>
      </c>
      <c r="F1826" s="3">
        <v>11</v>
      </c>
      <c r="G1826" s="3">
        <v>17</v>
      </c>
      <c r="H1826" s="3">
        <v>0.60899999999999999</v>
      </c>
      <c r="I1826" s="3">
        <v>0.14025000000000001</v>
      </c>
      <c r="J1826" s="4" t="str">
        <f t="shared" si="168"/>
        <v>Se calcula por Peso</v>
      </c>
      <c r="K1826" s="3">
        <f t="shared" si="169"/>
        <v>0.60899999999999999</v>
      </c>
      <c r="L1826" s="5">
        <v>2318</v>
      </c>
      <c r="M1826" s="2" t="str">
        <f t="shared" si="170"/>
        <v>Hasta $9.989</v>
      </c>
      <c r="N1826" s="5">
        <f t="shared" si="171"/>
        <v>700</v>
      </c>
      <c r="O1826" s="6" t="str">
        <f t="shared" si="172"/>
        <v>No aplica (&lt;$19.990)</v>
      </c>
      <c r="P1826" s="7">
        <f t="array" ref="P1826">IF(OR(L1826="",K1826=""),"",IF(L1826&lt;19990,0,IF(L1826&lt;=30000,INDEX(Tarifas!$C$2:$C$37,MATCH(K1826,Tarifas!$A$2:$A$37,1)),IF(L1826&lt;=40000,INDEX(Tarifas!$D$2:$D$37,MATCH(K1826,Tarifas!$A$2:$A$37,1)),INDEX(Tarifas!$E$2:$E$37,MATCH(K1826,Tarifas!$A$2:$A$37,1))))))</f>
        <v>0</v>
      </c>
      <c r="Q1826" s="7">
        <f t="shared" si="173"/>
        <v>700</v>
      </c>
    </row>
    <row r="1827" spans="1:17" ht="15.75" customHeight="1" x14ac:dyDescent="0.25">
      <c r="A1827" s="2">
        <v>123</v>
      </c>
      <c r="B1827" s="2">
        <v>123</v>
      </c>
      <c r="C1827" s="2">
        <v>123</v>
      </c>
      <c r="D1827" s="2" t="s">
        <v>967</v>
      </c>
      <c r="E1827" s="3">
        <v>10</v>
      </c>
      <c r="F1827" s="3">
        <v>21</v>
      </c>
      <c r="G1827" s="3">
        <v>23</v>
      </c>
      <c r="H1827" s="3">
        <v>0.6</v>
      </c>
      <c r="I1827" s="3">
        <v>1.2075</v>
      </c>
      <c r="J1827" s="4" t="str">
        <f t="shared" si="168"/>
        <v>Se calcula por P volum</v>
      </c>
      <c r="K1827" s="3">
        <f t="shared" si="169"/>
        <v>1.2075</v>
      </c>
      <c r="L1827" s="5">
        <v>9680</v>
      </c>
      <c r="M1827" s="2" t="str">
        <f t="shared" si="170"/>
        <v>Hasta $9.989</v>
      </c>
      <c r="N1827" s="5">
        <f t="shared" si="171"/>
        <v>700</v>
      </c>
      <c r="O1827" s="6" t="str">
        <f t="shared" si="172"/>
        <v>No aplica (&lt;$19.990)</v>
      </c>
      <c r="P1827" s="7">
        <f t="array" ref="P1827">IF(OR(L1827="",K1827=""),"",IF(L1827&lt;19990,0,IF(L1827&lt;=30000,INDEX(Tarifas!$C$2:$C$37,MATCH(K1827,Tarifas!$A$2:$A$37,1)),IF(L1827&lt;=40000,INDEX(Tarifas!$D$2:$D$37,MATCH(K1827,Tarifas!$A$2:$A$37,1)),INDEX(Tarifas!$E$2:$E$37,MATCH(K1827,Tarifas!$A$2:$A$37,1))))))</f>
        <v>0</v>
      </c>
      <c r="Q1827" s="7">
        <f t="shared" si="173"/>
        <v>700</v>
      </c>
    </row>
    <row r="1828" spans="1:17" ht="15.75" customHeight="1" x14ac:dyDescent="0.25">
      <c r="A1828" s="2">
        <v>123</v>
      </c>
      <c r="B1828" s="2">
        <v>123</v>
      </c>
      <c r="C1828" s="2">
        <v>123</v>
      </c>
      <c r="D1828" s="2" t="s">
        <v>968</v>
      </c>
      <c r="E1828" s="3">
        <v>7</v>
      </c>
      <c r="F1828" s="3">
        <v>7</v>
      </c>
      <c r="G1828" s="3">
        <v>28</v>
      </c>
      <c r="H1828" s="3">
        <v>0.6</v>
      </c>
      <c r="I1828" s="3">
        <v>0.34300000000000003</v>
      </c>
      <c r="J1828" s="4" t="str">
        <f t="shared" si="168"/>
        <v>Se calcula por Peso</v>
      </c>
      <c r="K1828" s="3">
        <f t="shared" si="169"/>
        <v>0.6</v>
      </c>
      <c r="L1828" s="5">
        <v>4350</v>
      </c>
      <c r="M1828" s="2" t="str">
        <f t="shared" si="170"/>
        <v>Hasta $9.989</v>
      </c>
      <c r="N1828" s="5">
        <f t="shared" si="171"/>
        <v>700</v>
      </c>
      <c r="O1828" s="6" t="str">
        <f t="shared" si="172"/>
        <v>No aplica (&lt;$19.990)</v>
      </c>
      <c r="P1828" s="7">
        <f t="array" ref="P1828">IF(OR(L1828="",K1828=""),"",IF(L1828&lt;19990,0,IF(L1828&lt;=30000,INDEX(Tarifas!$C$2:$C$37,MATCH(K1828,Tarifas!$A$2:$A$37,1)),IF(L1828&lt;=40000,INDEX(Tarifas!$D$2:$D$37,MATCH(K1828,Tarifas!$A$2:$A$37,1)),INDEX(Tarifas!$E$2:$E$37,MATCH(K1828,Tarifas!$A$2:$A$37,1))))))</f>
        <v>0</v>
      </c>
      <c r="Q1828" s="7">
        <f t="shared" si="173"/>
        <v>700</v>
      </c>
    </row>
    <row r="1829" spans="1:17" ht="15.75" customHeight="1" x14ac:dyDescent="0.25">
      <c r="A1829" s="2">
        <v>123</v>
      </c>
      <c r="B1829" s="2">
        <v>123</v>
      </c>
      <c r="C1829" s="2">
        <v>123</v>
      </c>
      <c r="D1829" s="2" t="s">
        <v>968</v>
      </c>
      <c r="E1829" s="3">
        <v>7</v>
      </c>
      <c r="F1829" s="3">
        <v>7</v>
      </c>
      <c r="G1829" s="3">
        <v>28</v>
      </c>
      <c r="H1829" s="3">
        <v>0.6</v>
      </c>
      <c r="I1829" s="3">
        <v>0.34300000000000003</v>
      </c>
      <c r="J1829" s="4" t="str">
        <f t="shared" si="168"/>
        <v>Se calcula por Peso</v>
      </c>
      <c r="K1829" s="3">
        <f t="shared" si="169"/>
        <v>0.6</v>
      </c>
      <c r="L1829" s="5">
        <v>4491</v>
      </c>
      <c r="M1829" s="2" t="str">
        <f t="shared" si="170"/>
        <v>Hasta $9.989</v>
      </c>
      <c r="N1829" s="5">
        <f t="shared" si="171"/>
        <v>700</v>
      </c>
      <c r="O1829" s="6" t="str">
        <f t="shared" si="172"/>
        <v>No aplica (&lt;$19.990)</v>
      </c>
      <c r="P1829" s="7">
        <f t="array" ref="P1829">IF(OR(L1829="",K1829=""),"",IF(L1829&lt;19990,0,IF(L1829&lt;=30000,INDEX(Tarifas!$C$2:$C$37,MATCH(K1829,Tarifas!$A$2:$A$37,1)),IF(L1829&lt;=40000,INDEX(Tarifas!$D$2:$D$37,MATCH(K1829,Tarifas!$A$2:$A$37,1)),INDEX(Tarifas!$E$2:$E$37,MATCH(K1829,Tarifas!$A$2:$A$37,1))))))</f>
        <v>0</v>
      </c>
      <c r="Q1829" s="7">
        <f t="shared" si="173"/>
        <v>700</v>
      </c>
    </row>
    <row r="1830" spans="1:17" ht="15.75" customHeight="1" x14ac:dyDescent="0.25">
      <c r="A1830" s="2">
        <v>123</v>
      </c>
      <c r="B1830" s="2">
        <v>123</v>
      </c>
      <c r="C1830" s="2">
        <v>123</v>
      </c>
      <c r="D1830" s="2" t="s">
        <v>969</v>
      </c>
      <c r="E1830" s="3">
        <v>6</v>
      </c>
      <c r="F1830" s="3">
        <v>6</v>
      </c>
      <c r="G1830" s="3">
        <v>25</v>
      </c>
      <c r="H1830" s="3">
        <v>0.6</v>
      </c>
      <c r="I1830" s="3">
        <v>0.22500000000000001</v>
      </c>
      <c r="J1830" s="4" t="str">
        <f t="shared" si="168"/>
        <v>Se calcula por Peso</v>
      </c>
      <c r="K1830" s="3">
        <f t="shared" si="169"/>
        <v>0.6</v>
      </c>
      <c r="L1830" s="5">
        <v>5990</v>
      </c>
      <c r="M1830" s="2" t="str">
        <f t="shared" si="170"/>
        <v>Hasta $9.989</v>
      </c>
      <c r="N1830" s="5">
        <f t="shared" si="171"/>
        <v>700</v>
      </c>
      <c r="O1830" s="6" t="str">
        <f t="shared" si="172"/>
        <v>No aplica (&lt;$19.990)</v>
      </c>
      <c r="P1830" s="7">
        <f t="array" ref="P1830">IF(OR(L1830="",K1830=""),"",IF(L1830&lt;19990,0,IF(L1830&lt;=30000,INDEX(Tarifas!$C$2:$C$37,MATCH(K1830,Tarifas!$A$2:$A$37,1)),IF(L1830&lt;=40000,INDEX(Tarifas!$D$2:$D$37,MATCH(K1830,Tarifas!$A$2:$A$37,1)),INDEX(Tarifas!$E$2:$E$37,MATCH(K1830,Tarifas!$A$2:$A$37,1))))))</f>
        <v>0</v>
      </c>
      <c r="Q1830" s="7">
        <f t="shared" si="173"/>
        <v>700</v>
      </c>
    </row>
    <row r="1831" spans="1:17" ht="15.75" customHeight="1" x14ac:dyDescent="0.25">
      <c r="A1831" s="2">
        <v>123</v>
      </c>
      <c r="B1831" s="2">
        <v>123</v>
      </c>
      <c r="C1831" s="2">
        <v>123</v>
      </c>
      <c r="D1831" s="2" t="s">
        <v>970</v>
      </c>
      <c r="E1831" s="3">
        <v>4</v>
      </c>
      <c r="F1831" s="3">
        <v>30</v>
      </c>
      <c r="G1831" s="3">
        <v>30</v>
      </c>
      <c r="H1831" s="3">
        <v>0.6</v>
      </c>
      <c r="I1831" s="3">
        <v>0.9</v>
      </c>
      <c r="J1831" s="4" t="str">
        <f t="shared" si="168"/>
        <v>Se calcula por P volum</v>
      </c>
      <c r="K1831" s="3">
        <f t="shared" si="169"/>
        <v>0.9</v>
      </c>
      <c r="L1831" s="5">
        <v>6911</v>
      </c>
      <c r="M1831" s="2" t="str">
        <f t="shared" si="170"/>
        <v>Hasta $9.989</v>
      </c>
      <c r="N1831" s="5">
        <f t="shared" si="171"/>
        <v>700</v>
      </c>
      <c r="O1831" s="6" t="str">
        <f t="shared" si="172"/>
        <v>No aplica (&lt;$19.990)</v>
      </c>
      <c r="P1831" s="7">
        <f t="array" ref="P1831">IF(OR(L1831="",K1831=""),"",IF(L1831&lt;19990,0,IF(L1831&lt;=30000,INDEX(Tarifas!$C$2:$C$37,MATCH(K1831,Tarifas!$A$2:$A$37,1)),IF(L1831&lt;=40000,INDEX(Tarifas!$D$2:$D$37,MATCH(K1831,Tarifas!$A$2:$A$37,1)),INDEX(Tarifas!$E$2:$E$37,MATCH(K1831,Tarifas!$A$2:$A$37,1))))))</f>
        <v>0</v>
      </c>
      <c r="Q1831" s="7">
        <f t="shared" si="173"/>
        <v>700</v>
      </c>
    </row>
    <row r="1832" spans="1:17" ht="15.75" customHeight="1" x14ac:dyDescent="0.25">
      <c r="A1832" s="2">
        <v>123</v>
      </c>
      <c r="B1832" s="2">
        <v>123</v>
      </c>
      <c r="C1832" s="2">
        <v>123</v>
      </c>
      <c r="D1832" s="2" t="s">
        <v>971</v>
      </c>
      <c r="E1832" s="3">
        <v>1</v>
      </c>
      <c r="F1832" s="3">
        <v>23</v>
      </c>
      <c r="G1832" s="3">
        <v>28</v>
      </c>
      <c r="H1832" s="3">
        <v>0.6</v>
      </c>
      <c r="I1832" s="3">
        <v>0.161</v>
      </c>
      <c r="J1832" s="4" t="str">
        <f t="shared" si="168"/>
        <v>Se calcula por Peso</v>
      </c>
      <c r="K1832" s="3">
        <f t="shared" si="169"/>
        <v>0.6</v>
      </c>
      <c r="L1832" s="5">
        <v>6990</v>
      </c>
      <c r="M1832" s="2" t="str">
        <f t="shared" si="170"/>
        <v>Hasta $9.989</v>
      </c>
      <c r="N1832" s="5">
        <f t="shared" si="171"/>
        <v>700</v>
      </c>
      <c r="O1832" s="6" t="str">
        <f t="shared" si="172"/>
        <v>No aplica (&lt;$19.990)</v>
      </c>
      <c r="P1832" s="7">
        <f t="array" ref="P1832">IF(OR(L1832="",K1832=""),"",IF(L1832&lt;19990,0,IF(L1832&lt;=30000,INDEX(Tarifas!$C$2:$C$37,MATCH(K1832,Tarifas!$A$2:$A$37,1)),IF(L1832&lt;=40000,INDEX(Tarifas!$D$2:$D$37,MATCH(K1832,Tarifas!$A$2:$A$37,1)),INDEX(Tarifas!$E$2:$E$37,MATCH(K1832,Tarifas!$A$2:$A$37,1))))))</f>
        <v>0</v>
      </c>
      <c r="Q1832" s="7">
        <f t="shared" si="173"/>
        <v>700</v>
      </c>
    </row>
    <row r="1833" spans="1:17" ht="15.75" customHeight="1" x14ac:dyDescent="0.25">
      <c r="A1833" s="2">
        <v>123</v>
      </c>
      <c r="B1833" s="2">
        <v>123</v>
      </c>
      <c r="C1833" s="2">
        <v>123</v>
      </c>
      <c r="D1833" s="2" t="s">
        <v>971</v>
      </c>
      <c r="E1833" s="3">
        <v>1</v>
      </c>
      <c r="F1833" s="3">
        <v>23</v>
      </c>
      <c r="G1833" s="3">
        <v>28</v>
      </c>
      <c r="H1833" s="3">
        <v>0.6</v>
      </c>
      <c r="I1833" s="3">
        <v>0.161</v>
      </c>
      <c r="J1833" s="4" t="str">
        <f t="shared" si="168"/>
        <v>Se calcula por Peso</v>
      </c>
      <c r="K1833" s="3">
        <f t="shared" si="169"/>
        <v>0.6</v>
      </c>
      <c r="L1833" s="5">
        <v>6990</v>
      </c>
      <c r="M1833" s="2" t="str">
        <f t="shared" si="170"/>
        <v>Hasta $9.989</v>
      </c>
      <c r="N1833" s="5">
        <f t="shared" si="171"/>
        <v>700</v>
      </c>
      <c r="O1833" s="6" t="str">
        <f t="shared" si="172"/>
        <v>No aplica (&lt;$19.990)</v>
      </c>
      <c r="P1833" s="7">
        <f t="array" ref="P1833">IF(OR(L1833="",K1833=""),"",IF(L1833&lt;19990,0,IF(L1833&lt;=30000,INDEX(Tarifas!$C$2:$C$37,MATCH(K1833,Tarifas!$A$2:$A$37,1)),IF(L1833&lt;=40000,INDEX(Tarifas!$D$2:$D$37,MATCH(K1833,Tarifas!$A$2:$A$37,1)),INDEX(Tarifas!$E$2:$E$37,MATCH(K1833,Tarifas!$A$2:$A$37,1))))))</f>
        <v>0</v>
      </c>
      <c r="Q1833" s="7">
        <f t="shared" si="173"/>
        <v>700</v>
      </c>
    </row>
    <row r="1834" spans="1:17" ht="15.75" customHeight="1" x14ac:dyDescent="0.25">
      <c r="A1834" s="2">
        <v>123</v>
      </c>
      <c r="B1834" s="2">
        <v>123</v>
      </c>
      <c r="C1834" s="2">
        <v>123</v>
      </c>
      <c r="D1834" s="2" t="s">
        <v>971</v>
      </c>
      <c r="E1834" s="3">
        <v>1</v>
      </c>
      <c r="F1834" s="3">
        <v>23</v>
      </c>
      <c r="G1834" s="3">
        <v>28</v>
      </c>
      <c r="H1834" s="3">
        <v>0.6</v>
      </c>
      <c r="I1834" s="3">
        <v>0.161</v>
      </c>
      <c r="J1834" s="4" t="str">
        <f t="shared" si="168"/>
        <v>Se calcula por Peso</v>
      </c>
      <c r="K1834" s="3">
        <f t="shared" si="169"/>
        <v>0.6</v>
      </c>
      <c r="L1834" s="5">
        <v>6990</v>
      </c>
      <c r="M1834" s="2" t="str">
        <f t="shared" si="170"/>
        <v>Hasta $9.989</v>
      </c>
      <c r="N1834" s="5">
        <f t="shared" si="171"/>
        <v>700</v>
      </c>
      <c r="O1834" s="6" t="str">
        <f t="shared" si="172"/>
        <v>No aplica (&lt;$19.990)</v>
      </c>
      <c r="P1834" s="7">
        <f t="array" ref="P1834">IF(OR(L1834="",K1834=""),"",IF(L1834&lt;19990,0,IF(L1834&lt;=30000,INDEX(Tarifas!$C$2:$C$37,MATCH(K1834,Tarifas!$A$2:$A$37,1)),IF(L1834&lt;=40000,INDEX(Tarifas!$D$2:$D$37,MATCH(K1834,Tarifas!$A$2:$A$37,1)),INDEX(Tarifas!$E$2:$E$37,MATCH(K1834,Tarifas!$A$2:$A$37,1))))))</f>
        <v>0</v>
      </c>
      <c r="Q1834" s="7">
        <f t="shared" si="173"/>
        <v>700</v>
      </c>
    </row>
    <row r="1835" spans="1:17" ht="15.75" customHeight="1" x14ac:dyDescent="0.25">
      <c r="A1835" s="2">
        <v>123</v>
      </c>
      <c r="B1835" s="2">
        <v>123</v>
      </c>
      <c r="C1835" s="2">
        <v>123</v>
      </c>
      <c r="D1835" s="2" t="s">
        <v>971</v>
      </c>
      <c r="E1835" s="3">
        <v>1</v>
      </c>
      <c r="F1835" s="3">
        <v>23</v>
      </c>
      <c r="G1835" s="3">
        <v>28</v>
      </c>
      <c r="H1835" s="3">
        <v>0.6</v>
      </c>
      <c r="I1835" s="3">
        <v>0.161</v>
      </c>
      <c r="J1835" s="4" t="str">
        <f t="shared" si="168"/>
        <v>Se calcula por Peso</v>
      </c>
      <c r="K1835" s="3">
        <f t="shared" si="169"/>
        <v>0.6</v>
      </c>
      <c r="L1835" s="5">
        <v>6990</v>
      </c>
      <c r="M1835" s="2" t="str">
        <f t="shared" si="170"/>
        <v>Hasta $9.989</v>
      </c>
      <c r="N1835" s="5">
        <f t="shared" si="171"/>
        <v>700</v>
      </c>
      <c r="O1835" s="6" t="str">
        <f t="shared" si="172"/>
        <v>No aplica (&lt;$19.990)</v>
      </c>
      <c r="P1835" s="7">
        <f t="array" ref="P1835">IF(OR(L1835="",K1835=""),"",IF(L1835&lt;19990,0,IF(L1835&lt;=30000,INDEX(Tarifas!$C$2:$C$37,MATCH(K1835,Tarifas!$A$2:$A$37,1)),IF(L1835&lt;=40000,INDEX(Tarifas!$D$2:$D$37,MATCH(K1835,Tarifas!$A$2:$A$37,1)),INDEX(Tarifas!$E$2:$E$37,MATCH(K1835,Tarifas!$A$2:$A$37,1))))))</f>
        <v>0</v>
      </c>
      <c r="Q1835" s="7">
        <f t="shared" si="173"/>
        <v>700</v>
      </c>
    </row>
    <row r="1836" spans="1:17" ht="15.75" customHeight="1" x14ac:dyDescent="0.25">
      <c r="A1836" s="2">
        <v>123</v>
      </c>
      <c r="B1836" s="2">
        <v>123</v>
      </c>
      <c r="C1836" s="2">
        <v>123</v>
      </c>
      <c r="D1836" s="2" t="s">
        <v>971</v>
      </c>
      <c r="E1836" s="3">
        <v>1</v>
      </c>
      <c r="F1836" s="3">
        <v>23</v>
      </c>
      <c r="G1836" s="3">
        <v>28</v>
      </c>
      <c r="H1836" s="3">
        <v>0.6</v>
      </c>
      <c r="I1836" s="3">
        <v>0.161</v>
      </c>
      <c r="J1836" s="4" t="str">
        <f t="shared" si="168"/>
        <v>Se calcula por Peso</v>
      </c>
      <c r="K1836" s="3">
        <f t="shared" si="169"/>
        <v>0.6</v>
      </c>
      <c r="L1836" s="5">
        <v>6990</v>
      </c>
      <c r="M1836" s="2" t="str">
        <f t="shared" si="170"/>
        <v>Hasta $9.989</v>
      </c>
      <c r="N1836" s="5">
        <f t="shared" si="171"/>
        <v>700</v>
      </c>
      <c r="O1836" s="6" t="str">
        <f t="shared" si="172"/>
        <v>No aplica (&lt;$19.990)</v>
      </c>
      <c r="P1836" s="7">
        <f t="array" ref="P1836">IF(OR(L1836="",K1836=""),"",IF(L1836&lt;19990,0,IF(L1836&lt;=30000,INDEX(Tarifas!$C$2:$C$37,MATCH(K1836,Tarifas!$A$2:$A$37,1)),IF(L1836&lt;=40000,INDEX(Tarifas!$D$2:$D$37,MATCH(K1836,Tarifas!$A$2:$A$37,1)),INDEX(Tarifas!$E$2:$E$37,MATCH(K1836,Tarifas!$A$2:$A$37,1))))))</f>
        <v>0</v>
      </c>
      <c r="Q1836" s="7">
        <f t="shared" si="173"/>
        <v>700</v>
      </c>
    </row>
    <row r="1837" spans="1:17" ht="15.75" customHeight="1" x14ac:dyDescent="0.25">
      <c r="A1837" s="2">
        <v>123</v>
      </c>
      <c r="B1837" s="2">
        <v>123</v>
      </c>
      <c r="C1837" s="2">
        <v>123</v>
      </c>
      <c r="D1837" s="2" t="s">
        <v>971</v>
      </c>
      <c r="E1837" s="3">
        <v>1</v>
      </c>
      <c r="F1837" s="3">
        <v>23</v>
      </c>
      <c r="G1837" s="3">
        <v>28</v>
      </c>
      <c r="H1837" s="3">
        <v>0.6</v>
      </c>
      <c r="I1837" s="3">
        <v>0.161</v>
      </c>
      <c r="J1837" s="4" t="str">
        <f t="shared" si="168"/>
        <v>Se calcula por Peso</v>
      </c>
      <c r="K1837" s="3">
        <f t="shared" si="169"/>
        <v>0.6</v>
      </c>
      <c r="L1837" s="5">
        <v>6990</v>
      </c>
      <c r="M1837" s="2" t="str">
        <f t="shared" si="170"/>
        <v>Hasta $9.989</v>
      </c>
      <c r="N1837" s="5">
        <f t="shared" si="171"/>
        <v>700</v>
      </c>
      <c r="O1837" s="6" t="str">
        <f t="shared" si="172"/>
        <v>No aplica (&lt;$19.990)</v>
      </c>
      <c r="P1837" s="7">
        <f t="array" ref="P1837">IF(OR(L1837="",K1837=""),"",IF(L1837&lt;19990,0,IF(L1837&lt;=30000,INDEX(Tarifas!$C$2:$C$37,MATCH(K1837,Tarifas!$A$2:$A$37,1)),IF(L1837&lt;=40000,INDEX(Tarifas!$D$2:$D$37,MATCH(K1837,Tarifas!$A$2:$A$37,1)),INDEX(Tarifas!$E$2:$E$37,MATCH(K1837,Tarifas!$A$2:$A$37,1))))))</f>
        <v>0</v>
      </c>
      <c r="Q1837" s="7">
        <f t="shared" si="173"/>
        <v>700</v>
      </c>
    </row>
    <row r="1838" spans="1:17" ht="15.75" customHeight="1" x14ac:dyDescent="0.25">
      <c r="A1838" s="2">
        <v>123</v>
      </c>
      <c r="B1838" s="2">
        <v>123</v>
      </c>
      <c r="C1838" s="2">
        <v>123</v>
      </c>
      <c r="D1838" s="2" t="s">
        <v>971</v>
      </c>
      <c r="E1838" s="3">
        <v>1</v>
      </c>
      <c r="F1838" s="3">
        <v>23</v>
      </c>
      <c r="G1838" s="3">
        <v>28</v>
      </c>
      <c r="H1838" s="3">
        <v>0.6</v>
      </c>
      <c r="I1838" s="3">
        <v>0.161</v>
      </c>
      <c r="J1838" s="4" t="str">
        <f t="shared" si="168"/>
        <v>Se calcula por Peso</v>
      </c>
      <c r="K1838" s="3">
        <f t="shared" si="169"/>
        <v>0.6</v>
      </c>
      <c r="L1838" s="5">
        <v>6990</v>
      </c>
      <c r="M1838" s="2" t="str">
        <f t="shared" si="170"/>
        <v>Hasta $9.989</v>
      </c>
      <c r="N1838" s="5">
        <f t="shared" si="171"/>
        <v>700</v>
      </c>
      <c r="O1838" s="6" t="str">
        <f t="shared" si="172"/>
        <v>No aplica (&lt;$19.990)</v>
      </c>
      <c r="P1838" s="7">
        <f t="array" ref="P1838">IF(OR(L1838="",K1838=""),"",IF(L1838&lt;19990,0,IF(L1838&lt;=30000,INDEX(Tarifas!$C$2:$C$37,MATCH(K1838,Tarifas!$A$2:$A$37,1)),IF(L1838&lt;=40000,INDEX(Tarifas!$D$2:$D$37,MATCH(K1838,Tarifas!$A$2:$A$37,1)),INDEX(Tarifas!$E$2:$E$37,MATCH(K1838,Tarifas!$A$2:$A$37,1))))))</f>
        <v>0</v>
      </c>
      <c r="Q1838" s="7">
        <f t="shared" si="173"/>
        <v>700</v>
      </c>
    </row>
    <row r="1839" spans="1:17" ht="15.75" customHeight="1" x14ac:dyDescent="0.25">
      <c r="A1839" s="2">
        <v>123</v>
      </c>
      <c r="B1839" s="2">
        <v>123</v>
      </c>
      <c r="C1839" s="2">
        <v>123</v>
      </c>
      <c r="D1839" s="2" t="s">
        <v>972</v>
      </c>
      <c r="E1839" s="3">
        <v>8</v>
      </c>
      <c r="F1839" s="3">
        <v>15</v>
      </c>
      <c r="G1839" s="3">
        <v>25</v>
      </c>
      <c r="H1839" s="3">
        <v>0.6</v>
      </c>
      <c r="I1839" s="3">
        <v>0.75</v>
      </c>
      <c r="J1839" s="4" t="str">
        <f t="shared" si="168"/>
        <v>Se calcula por P volum</v>
      </c>
      <c r="K1839" s="3">
        <f t="shared" si="169"/>
        <v>0.75</v>
      </c>
      <c r="L1839" s="5">
        <v>9890</v>
      </c>
      <c r="M1839" s="2" t="str">
        <f t="shared" si="170"/>
        <v>Hasta $9.989</v>
      </c>
      <c r="N1839" s="5">
        <f t="shared" si="171"/>
        <v>700</v>
      </c>
      <c r="O1839" s="6" t="str">
        <f t="shared" si="172"/>
        <v>No aplica (&lt;$19.990)</v>
      </c>
      <c r="P1839" s="7">
        <f t="array" ref="P1839">IF(OR(L1839="",K1839=""),"",IF(L1839&lt;19990,0,IF(L1839&lt;=30000,INDEX(Tarifas!$C$2:$C$37,MATCH(K1839,Tarifas!$A$2:$A$37,1)),IF(L1839&lt;=40000,INDEX(Tarifas!$D$2:$D$37,MATCH(K1839,Tarifas!$A$2:$A$37,1)),INDEX(Tarifas!$E$2:$E$37,MATCH(K1839,Tarifas!$A$2:$A$37,1))))))</f>
        <v>0</v>
      </c>
      <c r="Q1839" s="7">
        <f t="shared" si="173"/>
        <v>700</v>
      </c>
    </row>
    <row r="1840" spans="1:17" ht="15.75" customHeight="1" x14ac:dyDescent="0.25">
      <c r="A1840" s="2">
        <v>123</v>
      </c>
      <c r="B1840" s="2">
        <v>123</v>
      </c>
      <c r="C1840" s="2">
        <v>123</v>
      </c>
      <c r="D1840" s="2" t="s">
        <v>972</v>
      </c>
      <c r="E1840" s="3">
        <v>8</v>
      </c>
      <c r="F1840" s="3">
        <v>15</v>
      </c>
      <c r="G1840" s="3">
        <v>25</v>
      </c>
      <c r="H1840" s="3">
        <v>0.6</v>
      </c>
      <c r="I1840" s="3">
        <v>0.75</v>
      </c>
      <c r="J1840" s="4" t="str">
        <f t="shared" si="168"/>
        <v>Se calcula por P volum</v>
      </c>
      <c r="K1840" s="3">
        <f t="shared" si="169"/>
        <v>0.75</v>
      </c>
      <c r="L1840" s="5">
        <v>9890</v>
      </c>
      <c r="M1840" s="2" t="str">
        <f t="shared" si="170"/>
        <v>Hasta $9.989</v>
      </c>
      <c r="N1840" s="5">
        <f t="shared" si="171"/>
        <v>700</v>
      </c>
      <c r="O1840" s="6" t="str">
        <f t="shared" si="172"/>
        <v>No aplica (&lt;$19.990)</v>
      </c>
      <c r="P1840" s="7">
        <f t="array" ref="P1840">IF(OR(L1840="",K1840=""),"",IF(L1840&lt;19990,0,IF(L1840&lt;=30000,INDEX(Tarifas!$C$2:$C$37,MATCH(K1840,Tarifas!$A$2:$A$37,1)),IF(L1840&lt;=40000,INDEX(Tarifas!$D$2:$D$37,MATCH(K1840,Tarifas!$A$2:$A$37,1)),INDEX(Tarifas!$E$2:$E$37,MATCH(K1840,Tarifas!$A$2:$A$37,1))))))</f>
        <v>0</v>
      </c>
      <c r="Q1840" s="7">
        <f t="shared" si="173"/>
        <v>700</v>
      </c>
    </row>
    <row r="1841" spans="1:17" ht="15.75" customHeight="1" x14ac:dyDescent="0.25">
      <c r="A1841" s="2">
        <v>123</v>
      </c>
      <c r="B1841" s="2">
        <v>123</v>
      </c>
      <c r="C1841" s="2">
        <v>123</v>
      </c>
      <c r="D1841" s="2" t="s">
        <v>973</v>
      </c>
      <c r="E1841" s="3">
        <v>9</v>
      </c>
      <c r="F1841" s="3">
        <v>17</v>
      </c>
      <c r="G1841" s="3">
        <v>18</v>
      </c>
      <c r="H1841" s="3">
        <v>0.6</v>
      </c>
      <c r="I1841" s="3">
        <v>0.6885</v>
      </c>
      <c r="J1841" s="4" t="str">
        <f t="shared" si="168"/>
        <v>Se calcula por P volum</v>
      </c>
      <c r="K1841" s="3">
        <f t="shared" si="169"/>
        <v>0.6885</v>
      </c>
      <c r="L1841" s="5">
        <v>19985</v>
      </c>
      <c r="M1841" s="2" t="str">
        <f t="shared" si="170"/>
        <v>$9.990-$19.990</v>
      </c>
      <c r="N1841" s="5">
        <f t="shared" si="171"/>
        <v>1000</v>
      </c>
      <c r="O1841" s="6" t="str">
        <f t="shared" si="172"/>
        <v>No aplica (&lt;$19.990)</v>
      </c>
      <c r="P1841" s="7">
        <f t="array" ref="P1841">IF(OR(L1841="",K1841=""),"",IF(L1841&lt;19990,0,IF(L1841&lt;=30000,INDEX(Tarifas!$C$2:$C$37,MATCH(K1841,Tarifas!$A$2:$A$37,1)),IF(L1841&lt;=40000,INDEX(Tarifas!$D$2:$D$37,MATCH(K1841,Tarifas!$A$2:$A$37,1)),INDEX(Tarifas!$E$2:$E$37,MATCH(K1841,Tarifas!$A$2:$A$37,1))))))</f>
        <v>0</v>
      </c>
      <c r="Q1841" s="7">
        <f t="shared" si="173"/>
        <v>1000</v>
      </c>
    </row>
    <row r="1842" spans="1:17" ht="15.75" customHeight="1" x14ac:dyDescent="0.25">
      <c r="A1842" s="2">
        <v>123</v>
      </c>
      <c r="B1842" s="2">
        <v>123</v>
      </c>
      <c r="C1842" s="2">
        <v>123</v>
      </c>
      <c r="D1842" s="2" t="s">
        <v>973</v>
      </c>
      <c r="E1842" s="3">
        <v>9</v>
      </c>
      <c r="F1842" s="3">
        <v>17</v>
      </c>
      <c r="G1842" s="3">
        <v>18</v>
      </c>
      <c r="H1842" s="3">
        <v>0.6</v>
      </c>
      <c r="I1842" s="3">
        <v>0.6885</v>
      </c>
      <c r="J1842" s="4" t="str">
        <f t="shared" si="168"/>
        <v>Se calcula por P volum</v>
      </c>
      <c r="K1842" s="3">
        <f t="shared" si="169"/>
        <v>0.6885</v>
      </c>
      <c r="L1842" s="5">
        <v>19985</v>
      </c>
      <c r="M1842" s="2" t="str">
        <f t="shared" si="170"/>
        <v>$9.990-$19.990</v>
      </c>
      <c r="N1842" s="5">
        <f t="shared" si="171"/>
        <v>1000</v>
      </c>
      <c r="O1842" s="6" t="str">
        <f t="shared" si="172"/>
        <v>No aplica (&lt;$19.990)</v>
      </c>
      <c r="P1842" s="7">
        <f t="array" ref="P1842">IF(OR(L1842="",K1842=""),"",IF(L1842&lt;19990,0,IF(L1842&lt;=30000,INDEX(Tarifas!$C$2:$C$37,MATCH(K1842,Tarifas!$A$2:$A$37,1)),IF(L1842&lt;=40000,INDEX(Tarifas!$D$2:$D$37,MATCH(K1842,Tarifas!$A$2:$A$37,1)),INDEX(Tarifas!$E$2:$E$37,MATCH(K1842,Tarifas!$A$2:$A$37,1))))))</f>
        <v>0</v>
      </c>
      <c r="Q1842" s="7">
        <f t="shared" si="173"/>
        <v>1000</v>
      </c>
    </row>
    <row r="1843" spans="1:17" ht="15.75" customHeight="1" x14ac:dyDescent="0.25">
      <c r="A1843" s="2">
        <v>123</v>
      </c>
      <c r="B1843" s="2">
        <v>123</v>
      </c>
      <c r="C1843" s="2">
        <v>123</v>
      </c>
      <c r="D1843" s="2" t="s">
        <v>973</v>
      </c>
      <c r="E1843" s="3">
        <v>9</v>
      </c>
      <c r="F1843" s="3">
        <v>17</v>
      </c>
      <c r="G1843" s="3">
        <v>18</v>
      </c>
      <c r="H1843" s="3">
        <v>0.6</v>
      </c>
      <c r="I1843" s="3">
        <v>0.6885</v>
      </c>
      <c r="J1843" s="4" t="str">
        <f t="shared" si="168"/>
        <v>Se calcula por P volum</v>
      </c>
      <c r="K1843" s="3">
        <f t="shared" si="169"/>
        <v>0.6885</v>
      </c>
      <c r="L1843" s="5">
        <v>20840</v>
      </c>
      <c r="M1843" s="2" t="str">
        <f t="shared" si="170"/>
        <v>Sin costo fijo</v>
      </c>
      <c r="N1843" s="5">
        <f t="shared" si="171"/>
        <v>0</v>
      </c>
      <c r="O1843" s="6" t="str">
        <f t="shared" si="172"/>
        <v>$19.990-$30.000</v>
      </c>
      <c r="P1843" s="7">
        <f t="array" ref="P1843">IF(OR(L1843="",K1843=""),"",IF(L1843&lt;19990,0,IF(L1843&lt;=30000,INDEX(Tarifas!$C$2:$C$37,MATCH(K1843,Tarifas!$A$2:$A$37,1)),IF(L1843&lt;=40000,INDEX(Tarifas!$D$2:$D$37,MATCH(K1843,Tarifas!$A$2:$A$37,1)),INDEX(Tarifas!$E$2:$E$37,MATCH(K1843,Tarifas!$A$2:$A$37,1))))))</f>
        <v>2480</v>
      </c>
      <c r="Q1843" s="7">
        <f t="shared" si="173"/>
        <v>2480</v>
      </c>
    </row>
    <row r="1844" spans="1:17" ht="15.75" customHeight="1" x14ac:dyDescent="0.25">
      <c r="A1844" s="2">
        <v>123</v>
      </c>
      <c r="B1844" s="2">
        <v>123</v>
      </c>
      <c r="C1844" s="2">
        <v>123</v>
      </c>
      <c r="D1844" s="2" t="s">
        <v>973</v>
      </c>
      <c r="E1844" s="3">
        <v>9</v>
      </c>
      <c r="F1844" s="3">
        <v>17</v>
      </c>
      <c r="G1844" s="3">
        <v>18</v>
      </c>
      <c r="H1844" s="3">
        <v>0.6</v>
      </c>
      <c r="I1844" s="3">
        <v>0.6885</v>
      </c>
      <c r="J1844" s="4" t="str">
        <f t="shared" si="168"/>
        <v>Se calcula por P volum</v>
      </c>
      <c r="K1844" s="3">
        <f t="shared" si="169"/>
        <v>0.6885</v>
      </c>
      <c r="L1844" s="5">
        <v>20840</v>
      </c>
      <c r="M1844" s="2" t="str">
        <f t="shared" si="170"/>
        <v>Sin costo fijo</v>
      </c>
      <c r="N1844" s="5">
        <f t="shared" si="171"/>
        <v>0</v>
      </c>
      <c r="O1844" s="6" t="str">
        <f t="shared" si="172"/>
        <v>$19.990-$30.000</v>
      </c>
      <c r="P1844" s="7">
        <f t="array" ref="P1844">IF(OR(L1844="",K1844=""),"",IF(L1844&lt;19990,0,IF(L1844&lt;=30000,INDEX(Tarifas!$C$2:$C$37,MATCH(K1844,Tarifas!$A$2:$A$37,1)),IF(L1844&lt;=40000,INDEX(Tarifas!$D$2:$D$37,MATCH(K1844,Tarifas!$A$2:$A$37,1)),INDEX(Tarifas!$E$2:$E$37,MATCH(K1844,Tarifas!$A$2:$A$37,1))))))</f>
        <v>2480</v>
      </c>
      <c r="Q1844" s="7">
        <f t="shared" si="173"/>
        <v>2480</v>
      </c>
    </row>
    <row r="1845" spans="1:17" ht="15.75" customHeight="1" x14ac:dyDescent="0.25">
      <c r="A1845" s="2">
        <v>123</v>
      </c>
      <c r="B1845" s="2">
        <v>123</v>
      </c>
      <c r="C1845" s="2">
        <v>123</v>
      </c>
      <c r="D1845" s="2" t="s">
        <v>974</v>
      </c>
      <c r="E1845" s="3">
        <v>4</v>
      </c>
      <c r="F1845" s="3">
        <v>17</v>
      </c>
      <c r="G1845" s="3">
        <v>23</v>
      </c>
      <c r="H1845" s="3">
        <v>0.59699999999999998</v>
      </c>
      <c r="I1845" s="3">
        <v>0.39100000000000001</v>
      </c>
      <c r="J1845" s="4" t="str">
        <f t="shared" si="168"/>
        <v>Se calcula por Peso</v>
      </c>
      <c r="K1845" s="3">
        <f t="shared" si="169"/>
        <v>0.59699999999999998</v>
      </c>
      <c r="L1845" s="5">
        <v>6990</v>
      </c>
      <c r="M1845" s="2" t="str">
        <f t="shared" si="170"/>
        <v>Hasta $9.989</v>
      </c>
      <c r="N1845" s="5">
        <f t="shared" si="171"/>
        <v>700</v>
      </c>
      <c r="O1845" s="6" t="str">
        <f t="shared" si="172"/>
        <v>No aplica (&lt;$19.990)</v>
      </c>
      <c r="P1845" s="7">
        <f t="array" ref="P1845">IF(OR(L1845="",K1845=""),"",IF(L1845&lt;19990,0,IF(L1845&lt;=30000,INDEX(Tarifas!$C$2:$C$37,MATCH(K1845,Tarifas!$A$2:$A$37,1)),IF(L1845&lt;=40000,INDEX(Tarifas!$D$2:$D$37,MATCH(K1845,Tarifas!$A$2:$A$37,1)),INDEX(Tarifas!$E$2:$E$37,MATCH(K1845,Tarifas!$A$2:$A$37,1))))))</f>
        <v>0</v>
      </c>
      <c r="Q1845" s="7">
        <f t="shared" si="173"/>
        <v>700</v>
      </c>
    </row>
    <row r="1846" spans="1:17" ht="15.75" customHeight="1" x14ac:dyDescent="0.25">
      <c r="A1846" s="2">
        <v>123</v>
      </c>
      <c r="B1846" s="2">
        <v>123</v>
      </c>
      <c r="C1846" s="2">
        <v>123</v>
      </c>
      <c r="D1846" s="2" t="s">
        <v>975</v>
      </c>
      <c r="E1846" s="3">
        <v>9</v>
      </c>
      <c r="F1846" s="3">
        <v>17</v>
      </c>
      <c r="G1846" s="3">
        <v>20</v>
      </c>
      <c r="H1846" s="3">
        <v>0.59199999999999997</v>
      </c>
      <c r="I1846" s="3">
        <v>0.76500000000000001</v>
      </c>
      <c r="J1846" s="4" t="str">
        <f t="shared" si="168"/>
        <v>Se calcula por P volum</v>
      </c>
      <c r="K1846" s="3">
        <f t="shared" si="169"/>
        <v>0.76500000000000001</v>
      </c>
      <c r="L1846" s="5">
        <v>8671</v>
      </c>
      <c r="M1846" s="2" t="str">
        <f t="shared" si="170"/>
        <v>Hasta $9.989</v>
      </c>
      <c r="N1846" s="5">
        <f t="shared" si="171"/>
        <v>700</v>
      </c>
      <c r="O1846" s="6" t="str">
        <f t="shared" si="172"/>
        <v>No aplica (&lt;$19.990)</v>
      </c>
      <c r="P1846" s="7">
        <f t="array" ref="P1846">IF(OR(L1846="",K1846=""),"",IF(L1846&lt;19990,0,IF(L1846&lt;=30000,INDEX(Tarifas!$C$2:$C$37,MATCH(K1846,Tarifas!$A$2:$A$37,1)),IF(L1846&lt;=40000,INDEX(Tarifas!$D$2:$D$37,MATCH(K1846,Tarifas!$A$2:$A$37,1)),INDEX(Tarifas!$E$2:$E$37,MATCH(K1846,Tarifas!$A$2:$A$37,1))))))</f>
        <v>0</v>
      </c>
      <c r="Q1846" s="7">
        <f t="shared" si="173"/>
        <v>700</v>
      </c>
    </row>
    <row r="1847" spans="1:17" ht="15.75" customHeight="1" x14ac:dyDescent="0.25">
      <c r="A1847" s="2">
        <v>123</v>
      </c>
      <c r="B1847" s="2">
        <v>123</v>
      </c>
      <c r="C1847" s="2">
        <v>123</v>
      </c>
      <c r="D1847" s="2" t="s">
        <v>975</v>
      </c>
      <c r="E1847" s="3">
        <v>9</v>
      </c>
      <c r="F1847" s="3">
        <v>17</v>
      </c>
      <c r="G1847" s="3">
        <v>20</v>
      </c>
      <c r="H1847" s="3">
        <v>0.59199999999999997</v>
      </c>
      <c r="I1847" s="3">
        <v>0.76500000000000001</v>
      </c>
      <c r="J1847" s="4" t="str">
        <f t="shared" si="168"/>
        <v>Se calcula por P volum</v>
      </c>
      <c r="K1847" s="3">
        <f t="shared" si="169"/>
        <v>0.76500000000000001</v>
      </c>
      <c r="L1847" s="5">
        <v>8671</v>
      </c>
      <c r="M1847" s="2" t="str">
        <f t="shared" si="170"/>
        <v>Hasta $9.989</v>
      </c>
      <c r="N1847" s="5">
        <f t="shared" si="171"/>
        <v>700</v>
      </c>
      <c r="O1847" s="6" t="str">
        <f t="shared" si="172"/>
        <v>No aplica (&lt;$19.990)</v>
      </c>
      <c r="P1847" s="7">
        <f t="array" ref="P1847">IF(OR(L1847="",K1847=""),"",IF(L1847&lt;19990,0,IF(L1847&lt;=30000,INDEX(Tarifas!$C$2:$C$37,MATCH(K1847,Tarifas!$A$2:$A$37,1)),IF(L1847&lt;=40000,INDEX(Tarifas!$D$2:$D$37,MATCH(K1847,Tarifas!$A$2:$A$37,1)),INDEX(Tarifas!$E$2:$E$37,MATCH(K1847,Tarifas!$A$2:$A$37,1))))))</f>
        <v>0</v>
      </c>
      <c r="Q1847" s="7">
        <f t="shared" si="173"/>
        <v>700</v>
      </c>
    </row>
    <row r="1848" spans="1:17" ht="15.75" customHeight="1" x14ac:dyDescent="0.25">
      <c r="A1848" s="2">
        <v>123</v>
      </c>
      <c r="B1848" s="2">
        <v>123</v>
      </c>
      <c r="C1848" s="2">
        <v>123</v>
      </c>
      <c r="D1848" s="2" t="s">
        <v>975</v>
      </c>
      <c r="E1848" s="3">
        <v>9</v>
      </c>
      <c r="F1848" s="3">
        <v>17</v>
      </c>
      <c r="G1848" s="3">
        <v>20</v>
      </c>
      <c r="H1848" s="3">
        <v>0.59199999999999997</v>
      </c>
      <c r="I1848" s="3">
        <v>0.76500000000000001</v>
      </c>
      <c r="J1848" s="4" t="str">
        <f t="shared" si="168"/>
        <v>Se calcula por P volum</v>
      </c>
      <c r="K1848" s="3">
        <f t="shared" si="169"/>
        <v>0.76500000000000001</v>
      </c>
      <c r="L1848" s="5">
        <v>9379</v>
      </c>
      <c r="M1848" s="2" t="str">
        <f t="shared" si="170"/>
        <v>Hasta $9.989</v>
      </c>
      <c r="N1848" s="5">
        <f t="shared" si="171"/>
        <v>700</v>
      </c>
      <c r="O1848" s="6" t="str">
        <f t="shared" si="172"/>
        <v>No aplica (&lt;$19.990)</v>
      </c>
      <c r="P1848" s="7">
        <f t="array" ref="P1848">IF(OR(L1848="",K1848=""),"",IF(L1848&lt;19990,0,IF(L1848&lt;=30000,INDEX(Tarifas!$C$2:$C$37,MATCH(K1848,Tarifas!$A$2:$A$37,1)),IF(L1848&lt;=40000,INDEX(Tarifas!$D$2:$D$37,MATCH(K1848,Tarifas!$A$2:$A$37,1)),INDEX(Tarifas!$E$2:$E$37,MATCH(K1848,Tarifas!$A$2:$A$37,1))))))</f>
        <v>0</v>
      </c>
      <c r="Q1848" s="7">
        <f t="shared" si="173"/>
        <v>700</v>
      </c>
    </row>
    <row r="1849" spans="1:17" ht="15.75" customHeight="1" x14ac:dyDescent="0.25">
      <c r="A1849" s="2">
        <v>123</v>
      </c>
      <c r="B1849" s="2">
        <v>123</v>
      </c>
      <c r="C1849" s="2">
        <v>123</v>
      </c>
      <c r="D1849" s="2" t="s">
        <v>975</v>
      </c>
      <c r="E1849" s="3">
        <v>9</v>
      </c>
      <c r="F1849" s="3">
        <v>17</v>
      </c>
      <c r="G1849" s="3">
        <v>20</v>
      </c>
      <c r="H1849" s="3">
        <v>0.59199999999999997</v>
      </c>
      <c r="I1849" s="3">
        <v>0.76500000000000001</v>
      </c>
      <c r="J1849" s="4" t="str">
        <f t="shared" si="168"/>
        <v>Se calcula por P volum</v>
      </c>
      <c r="K1849" s="3">
        <f t="shared" si="169"/>
        <v>0.76500000000000001</v>
      </c>
      <c r="L1849" s="5">
        <v>9379</v>
      </c>
      <c r="M1849" s="2" t="str">
        <f t="shared" si="170"/>
        <v>Hasta $9.989</v>
      </c>
      <c r="N1849" s="5">
        <f t="shared" si="171"/>
        <v>700</v>
      </c>
      <c r="O1849" s="6" t="str">
        <f t="shared" si="172"/>
        <v>No aplica (&lt;$19.990)</v>
      </c>
      <c r="P1849" s="7">
        <f t="array" ref="P1849">IF(OR(L1849="",K1849=""),"",IF(L1849&lt;19990,0,IF(L1849&lt;=30000,INDEX(Tarifas!$C$2:$C$37,MATCH(K1849,Tarifas!$A$2:$A$37,1)),IF(L1849&lt;=40000,INDEX(Tarifas!$D$2:$D$37,MATCH(K1849,Tarifas!$A$2:$A$37,1)),INDEX(Tarifas!$E$2:$E$37,MATCH(K1849,Tarifas!$A$2:$A$37,1))))))</f>
        <v>0</v>
      </c>
      <c r="Q1849" s="7">
        <f t="shared" si="173"/>
        <v>700</v>
      </c>
    </row>
    <row r="1850" spans="1:17" ht="15.75" customHeight="1" x14ac:dyDescent="0.25">
      <c r="A1850" s="2">
        <v>123</v>
      </c>
      <c r="B1850" s="2">
        <v>123</v>
      </c>
      <c r="C1850" s="2">
        <v>123</v>
      </c>
      <c r="D1850" s="2" t="s">
        <v>976</v>
      </c>
      <c r="E1850" s="3">
        <v>6</v>
      </c>
      <c r="F1850" s="3">
        <v>8</v>
      </c>
      <c r="G1850" s="3">
        <v>25</v>
      </c>
      <c r="H1850" s="3">
        <v>0.59</v>
      </c>
      <c r="I1850" s="3">
        <v>0.3</v>
      </c>
      <c r="J1850" s="4" t="str">
        <f t="shared" si="168"/>
        <v>Se calcula por Peso</v>
      </c>
      <c r="K1850" s="3">
        <f t="shared" si="169"/>
        <v>0.59</v>
      </c>
      <c r="L1850" s="5">
        <v>2085</v>
      </c>
      <c r="M1850" s="2" t="str">
        <f t="shared" si="170"/>
        <v>Hasta $9.989</v>
      </c>
      <c r="N1850" s="5">
        <f t="shared" si="171"/>
        <v>700</v>
      </c>
      <c r="O1850" s="6" t="str">
        <f t="shared" si="172"/>
        <v>No aplica (&lt;$19.990)</v>
      </c>
      <c r="P1850" s="7">
        <f t="array" ref="P1850">IF(OR(L1850="",K1850=""),"",IF(L1850&lt;19990,0,IF(L1850&lt;=30000,INDEX(Tarifas!$C$2:$C$37,MATCH(K1850,Tarifas!$A$2:$A$37,1)),IF(L1850&lt;=40000,INDEX(Tarifas!$D$2:$D$37,MATCH(K1850,Tarifas!$A$2:$A$37,1)),INDEX(Tarifas!$E$2:$E$37,MATCH(K1850,Tarifas!$A$2:$A$37,1))))))</f>
        <v>0</v>
      </c>
      <c r="Q1850" s="7">
        <f t="shared" si="173"/>
        <v>700</v>
      </c>
    </row>
    <row r="1851" spans="1:17" ht="15.75" customHeight="1" x14ac:dyDescent="0.25">
      <c r="A1851" s="2">
        <v>123</v>
      </c>
      <c r="B1851" s="2">
        <v>123</v>
      </c>
      <c r="C1851" s="2">
        <v>123</v>
      </c>
      <c r="D1851" s="2" t="s">
        <v>976</v>
      </c>
      <c r="E1851" s="3">
        <v>6</v>
      </c>
      <c r="F1851" s="3">
        <v>8</v>
      </c>
      <c r="G1851" s="3">
        <v>25</v>
      </c>
      <c r="H1851" s="3">
        <v>0.59</v>
      </c>
      <c r="I1851" s="3">
        <v>0.3</v>
      </c>
      <c r="J1851" s="4" t="str">
        <f t="shared" si="168"/>
        <v>Se calcula por Peso</v>
      </c>
      <c r="K1851" s="3">
        <f t="shared" si="169"/>
        <v>0.59</v>
      </c>
      <c r="L1851" s="5">
        <v>2085</v>
      </c>
      <c r="M1851" s="2" t="str">
        <f t="shared" si="170"/>
        <v>Hasta $9.989</v>
      </c>
      <c r="N1851" s="5">
        <f t="shared" si="171"/>
        <v>700</v>
      </c>
      <c r="O1851" s="6" t="str">
        <f t="shared" si="172"/>
        <v>No aplica (&lt;$19.990)</v>
      </c>
      <c r="P1851" s="7">
        <f t="array" ref="P1851">IF(OR(L1851="",K1851=""),"",IF(L1851&lt;19990,0,IF(L1851&lt;=30000,INDEX(Tarifas!$C$2:$C$37,MATCH(K1851,Tarifas!$A$2:$A$37,1)),IF(L1851&lt;=40000,INDEX(Tarifas!$D$2:$D$37,MATCH(K1851,Tarifas!$A$2:$A$37,1)),INDEX(Tarifas!$E$2:$E$37,MATCH(K1851,Tarifas!$A$2:$A$37,1))))))</f>
        <v>0</v>
      </c>
      <c r="Q1851" s="7">
        <f t="shared" si="173"/>
        <v>700</v>
      </c>
    </row>
    <row r="1852" spans="1:17" ht="15.75" customHeight="1" x14ac:dyDescent="0.25">
      <c r="A1852" s="2">
        <v>123</v>
      </c>
      <c r="B1852" s="2">
        <v>123</v>
      </c>
      <c r="C1852" s="2">
        <v>123</v>
      </c>
      <c r="D1852" s="2" t="s">
        <v>977</v>
      </c>
      <c r="E1852" s="3">
        <v>9</v>
      </c>
      <c r="F1852" s="3">
        <v>11</v>
      </c>
      <c r="G1852" s="3">
        <v>24</v>
      </c>
      <c r="H1852" s="3">
        <v>0.59</v>
      </c>
      <c r="I1852" s="3">
        <v>0.59399999999999997</v>
      </c>
      <c r="J1852" s="4" t="str">
        <f t="shared" si="168"/>
        <v>Se calcula por P volum</v>
      </c>
      <c r="K1852" s="3">
        <f t="shared" si="169"/>
        <v>0.59399999999999997</v>
      </c>
      <c r="L1852" s="5">
        <v>3050</v>
      </c>
      <c r="M1852" s="2" t="str">
        <f t="shared" si="170"/>
        <v>Hasta $9.989</v>
      </c>
      <c r="N1852" s="5">
        <f t="shared" si="171"/>
        <v>700</v>
      </c>
      <c r="O1852" s="6" t="str">
        <f t="shared" si="172"/>
        <v>No aplica (&lt;$19.990)</v>
      </c>
      <c r="P1852" s="7">
        <f t="array" ref="P1852">IF(OR(L1852="",K1852=""),"",IF(L1852&lt;19990,0,IF(L1852&lt;=30000,INDEX(Tarifas!$C$2:$C$37,MATCH(K1852,Tarifas!$A$2:$A$37,1)),IF(L1852&lt;=40000,INDEX(Tarifas!$D$2:$D$37,MATCH(K1852,Tarifas!$A$2:$A$37,1)),INDEX(Tarifas!$E$2:$E$37,MATCH(K1852,Tarifas!$A$2:$A$37,1))))))</f>
        <v>0</v>
      </c>
      <c r="Q1852" s="7">
        <f t="shared" si="173"/>
        <v>700</v>
      </c>
    </row>
    <row r="1853" spans="1:17" ht="15.75" customHeight="1" x14ac:dyDescent="0.25">
      <c r="A1853" s="2">
        <v>123</v>
      </c>
      <c r="B1853" s="2">
        <v>123</v>
      </c>
      <c r="C1853" s="2">
        <v>123</v>
      </c>
      <c r="D1853" s="2" t="s">
        <v>978</v>
      </c>
      <c r="E1853" s="3">
        <v>8</v>
      </c>
      <c r="F1853" s="3">
        <v>12</v>
      </c>
      <c r="G1853" s="3">
        <v>17</v>
      </c>
      <c r="H1853" s="3">
        <v>0.59</v>
      </c>
      <c r="I1853" s="3">
        <v>0.40799999999999997</v>
      </c>
      <c r="J1853" s="4" t="str">
        <f t="shared" si="168"/>
        <v>Se calcula por Peso</v>
      </c>
      <c r="K1853" s="3">
        <f t="shared" si="169"/>
        <v>0.59</v>
      </c>
      <c r="L1853" s="5">
        <v>6780</v>
      </c>
      <c r="M1853" s="2" t="str">
        <f t="shared" si="170"/>
        <v>Hasta $9.989</v>
      </c>
      <c r="N1853" s="5">
        <f t="shared" si="171"/>
        <v>700</v>
      </c>
      <c r="O1853" s="6" t="str">
        <f t="shared" si="172"/>
        <v>No aplica (&lt;$19.990)</v>
      </c>
      <c r="P1853" s="7">
        <f t="array" ref="P1853">IF(OR(L1853="",K1853=""),"",IF(L1853&lt;19990,0,IF(L1853&lt;=30000,INDEX(Tarifas!$C$2:$C$37,MATCH(K1853,Tarifas!$A$2:$A$37,1)),IF(L1853&lt;=40000,INDEX(Tarifas!$D$2:$D$37,MATCH(K1853,Tarifas!$A$2:$A$37,1)),INDEX(Tarifas!$E$2:$E$37,MATCH(K1853,Tarifas!$A$2:$A$37,1))))))</f>
        <v>0</v>
      </c>
      <c r="Q1853" s="7">
        <f t="shared" si="173"/>
        <v>700</v>
      </c>
    </row>
    <row r="1854" spans="1:17" ht="15.75" customHeight="1" x14ac:dyDescent="0.25">
      <c r="A1854" s="2">
        <v>123</v>
      </c>
      <c r="B1854" s="2">
        <v>123</v>
      </c>
      <c r="C1854" s="2">
        <v>123</v>
      </c>
      <c r="D1854" s="2" t="s">
        <v>979</v>
      </c>
      <c r="E1854" s="3">
        <v>8</v>
      </c>
      <c r="F1854" s="3">
        <v>11</v>
      </c>
      <c r="G1854" s="3">
        <v>25</v>
      </c>
      <c r="H1854" s="3">
        <v>0.59</v>
      </c>
      <c r="I1854" s="3">
        <v>0.55000000000000004</v>
      </c>
      <c r="J1854" s="4" t="str">
        <f t="shared" si="168"/>
        <v>Se calcula por Peso</v>
      </c>
      <c r="K1854" s="3">
        <f t="shared" si="169"/>
        <v>0.59</v>
      </c>
      <c r="L1854" s="5">
        <v>8429</v>
      </c>
      <c r="M1854" s="2" t="str">
        <f t="shared" si="170"/>
        <v>Hasta $9.989</v>
      </c>
      <c r="N1854" s="5">
        <f t="shared" si="171"/>
        <v>700</v>
      </c>
      <c r="O1854" s="6" t="str">
        <f t="shared" si="172"/>
        <v>No aplica (&lt;$19.990)</v>
      </c>
      <c r="P1854" s="7">
        <f t="array" ref="P1854">IF(OR(L1854="",K1854=""),"",IF(L1854&lt;19990,0,IF(L1854&lt;=30000,INDEX(Tarifas!$C$2:$C$37,MATCH(K1854,Tarifas!$A$2:$A$37,1)),IF(L1854&lt;=40000,INDEX(Tarifas!$D$2:$D$37,MATCH(K1854,Tarifas!$A$2:$A$37,1)),INDEX(Tarifas!$E$2:$E$37,MATCH(K1854,Tarifas!$A$2:$A$37,1))))))</f>
        <v>0</v>
      </c>
      <c r="Q1854" s="7">
        <f t="shared" si="173"/>
        <v>700</v>
      </c>
    </row>
    <row r="1855" spans="1:17" ht="15.75" customHeight="1" x14ac:dyDescent="0.25">
      <c r="A1855" s="2">
        <v>123</v>
      </c>
      <c r="B1855" s="2">
        <v>123</v>
      </c>
      <c r="C1855" s="2">
        <v>123</v>
      </c>
      <c r="D1855" s="2" t="s">
        <v>980</v>
      </c>
      <c r="E1855" s="3">
        <v>7</v>
      </c>
      <c r="F1855" s="3">
        <v>11</v>
      </c>
      <c r="G1855" s="3">
        <v>28</v>
      </c>
      <c r="H1855" s="3">
        <v>0.59</v>
      </c>
      <c r="I1855" s="3">
        <v>0.53900000000000003</v>
      </c>
      <c r="J1855" s="4" t="str">
        <f t="shared" si="168"/>
        <v>Se calcula por Peso</v>
      </c>
      <c r="K1855" s="3">
        <f t="shared" si="169"/>
        <v>0.59</v>
      </c>
      <c r="L1855" s="5">
        <v>8491</v>
      </c>
      <c r="M1855" s="2" t="str">
        <f t="shared" si="170"/>
        <v>Hasta $9.989</v>
      </c>
      <c r="N1855" s="5">
        <f t="shared" si="171"/>
        <v>700</v>
      </c>
      <c r="O1855" s="6" t="str">
        <f t="shared" si="172"/>
        <v>No aplica (&lt;$19.990)</v>
      </c>
      <c r="P1855" s="7">
        <f t="array" ref="P1855">IF(OR(L1855="",K1855=""),"",IF(L1855&lt;19990,0,IF(L1855&lt;=30000,INDEX(Tarifas!$C$2:$C$37,MATCH(K1855,Tarifas!$A$2:$A$37,1)),IF(L1855&lt;=40000,INDEX(Tarifas!$D$2:$D$37,MATCH(K1855,Tarifas!$A$2:$A$37,1)),INDEX(Tarifas!$E$2:$E$37,MATCH(K1855,Tarifas!$A$2:$A$37,1))))))</f>
        <v>0</v>
      </c>
      <c r="Q1855" s="7">
        <f t="shared" si="173"/>
        <v>700</v>
      </c>
    </row>
    <row r="1856" spans="1:17" ht="15.75" customHeight="1" x14ac:dyDescent="0.25">
      <c r="A1856" s="2">
        <v>123</v>
      </c>
      <c r="B1856" s="2">
        <v>123</v>
      </c>
      <c r="C1856" s="2">
        <v>123</v>
      </c>
      <c r="D1856" s="2" t="s">
        <v>980</v>
      </c>
      <c r="E1856" s="3">
        <v>7</v>
      </c>
      <c r="F1856" s="3">
        <v>11</v>
      </c>
      <c r="G1856" s="3">
        <v>28</v>
      </c>
      <c r="H1856" s="3">
        <v>0.59</v>
      </c>
      <c r="I1856" s="3">
        <v>0.53900000000000003</v>
      </c>
      <c r="J1856" s="4" t="str">
        <f t="shared" si="168"/>
        <v>Se calcula por Peso</v>
      </c>
      <c r="K1856" s="3">
        <f t="shared" si="169"/>
        <v>0.59</v>
      </c>
      <c r="L1856" s="5">
        <v>8491</v>
      </c>
      <c r="M1856" s="2" t="str">
        <f t="shared" si="170"/>
        <v>Hasta $9.989</v>
      </c>
      <c r="N1856" s="5">
        <f t="shared" si="171"/>
        <v>700</v>
      </c>
      <c r="O1856" s="6" t="str">
        <f t="shared" si="172"/>
        <v>No aplica (&lt;$19.990)</v>
      </c>
      <c r="P1856" s="7">
        <f t="array" ref="P1856">IF(OR(L1856="",K1856=""),"",IF(L1856&lt;19990,0,IF(L1856&lt;=30000,INDEX(Tarifas!$C$2:$C$37,MATCH(K1856,Tarifas!$A$2:$A$37,1)),IF(L1856&lt;=40000,INDEX(Tarifas!$D$2:$D$37,MATCH(K1856,Tarifas!$A$2:$A$37,1)),INDEX(Tarifas!$E$2:$E$37,MATCH(K1856,Tarifas!$A$2:$A$37,1))))))</f>
        <v>0</v>
      </c>
      <c r="Q1856" s="7">
        <f t="shared" si="173"/>
        <v>700</v>
      </c>
    </row>
    <row r="1857" spans="1:17" ht="15.75" customHeight="1" x14ac:dyDescent="0.25">
      <c r="A1857" s="2">
        <v>123</v>
      </c>
      <c r="B1857" s="2">
        <v>123</v>
      </c>
      <c r="C1857" s="2">
        <v>123</v>
      </c>
      <c r="D1857" s="2" t="s">
        <v>981</v>
      </c>
      <c r="E1857" s="3">
        <v>8</v>
      </c>
      <c r="F1857" s="3">
        <v>12</v>
      </c>
      <c r="G1857" s="3">
        <v>27</v>
      </c>
      <c r="H1857" s="3">
        <v>0.59</v>
      </c>
      <c r="I1857" s="3">
        <v>0.64800000000000002</v>
      </c>
      <c r="J1857" s="4" t="str">
        <f t="shared" si="168"/>
        <v>Se calcula por P volum</v>
      </c>
      <c r="K1857" s="3">
        <f t="shared" si="169"/>
        <v>0.64800000000000002</v>
      </c>
      <c r="L1857" s="5">
        <v>9490</v>
      </c>
      <c r="M1857" s="2" t="str">
        <f t="shared" si="170"/>
        <v>Hasta $9.989</v>
      </c>
      <c r="N1857" s="5">
        <f t="shared" si="171"/>
        <v>700</v>
      </c>
      <c r="O1857" s="6" t="str">
        <f t="shared" si="172"/>
        <v>No aplica (&lt;$19.990)</v>
      </c>
      <c r="P1857" s="7">
        <f t="array" ref="P1857">IF(OR(L1857="",K1857=""),"",IF(L1857&lt;19990,0,IF(L1857&lt;=30000,INDEX(Tarifas!$C$2:$C$37,MATCH(K1857,Tarifas!$A$2:$A$37,1)),IF(L1857&lt;=40000,INDEX(Tarifas!$D$2:$D$37,MATCH(K1857,Tarifas!$A$2:$A$37,1)),INDEX(Tarifas!$E$2:$E$37,MATCH(K1857,Tarifas!$A$2:$A$37,1))))))</f>
        <v>0</v>
      </c>
      <c r="Q1857" s="7">
        <f t="shared" si="173"/>
        <v>700</v>
      </c>
    </row>
    <row r="1858" spans="1:17" ht="15.75" customHeight="1" x14ac:dyDescent="0.25">
      <c r="A1858" s="2">
        <v>123</v>
      </c>
      <c r="B1858" s="2">
        <v>123</v>
      </c>
      <c r="C1858" s="2">
        <v>123</v>
      </c>
      <c r="D1858" s="2" t="s">
        <v>981</v>
      </c>
      <c r="E1858" s="3">
        <v>8</v>
      </c>
      <c r="F1858" s="3">
        <v>12</v>
      </c>
      <c r="G1858" s="3">
        <v>27</v>
      </c>
      <c r="H1858" s="3">
        <v>0.59</v>
      </c>
      <c r="I1858" s="3">
        <v>0.64800000000000002</v>
      </c>
      <c r="J1858" s="4" t="str">
        <f t="shared" ref="J1858:J1921" si="174">IF(OR(H1858="",I1858=""),"",IF(H1858&gt;=I1858,"Se calcula por Peso","Se calcula por P volum"))</f>
        <v>Se calcula por P volum</v>
      </c>
      <c r="K1858" s="3">
        <f t="shared" ref="K1858:K1921" si="175">IF(OR(H1858="",I1858=""),"",MAX(H1858,I1858))</f>
        <v>0.64800000000000002</v>
      </c>
      <c r="L1858" s="5">
        <v>9490</v>
      </c>
      <c r="M1858" s="2" t="str">
        <f t="shared" ref="M1858:M1921" si="176">IF(L1858="","",IF(L1858&lt;9990,"Hasta $9.989",IF(L1858&lt;=19990,"$9.990-$19.990","Sin costo fijo")))</f>
        <v>Hasta $9.989</v>
      </c>
      <c r="N1858" s="5">
        <f t="shared" ref="N1858:N1921" si="177">IF(L1858="","",IF(L1858&lt;9990,700,IF(L1858&lt;=19990,1000,0)))</f>
        <v>700</v>
      </c>
      <c r="O1858" s="6" t="str">
        <f t="shared" ref="O1858:O1921" si="178">IF(L1858="","",IF(L1858&lt;19990,"No aplica (&lt;$19.990)",IF(L1858&lt;=30000,"$19.990-$30.000",IF(L1858&lt;=40000,"$30.001-$40.000","Desde $40.001"))))</f>
        <v>No aplica (&lt;$19.990)</v>
      </c>
      <c r="P1858" s="7">
        <f t="array" ref="P1858">IF(OR(L1858="",K1858=""),"",IF(L1858&lt;19990,0,IF(L1858&lt;=30000,INDEX(Tarifas!$C$2:$C$37,MATCH(K1858,Tarifas!$A$2:$A$37,1)),IF(L1858&lt;=40000,INDEX(Tarifas!$D$2:$D$37,MATCH(K1858,Tarifas!$A$2:$A$37,1)),INDEX(Tarifas!$E$2:$E$37,MATCH(K1858,Tarifas!$A$2:$A$37,1))))))</f>
        <v>0</v>
      </c>
      <c r="Q1858" s="7">
        <f t="shared" ref="Q1858:Q1921" si="179">IF(OR(N1858="",P1858=""),"",N1858+P1858)</f>
        <v>700</v>
      </c>
    </row>
    <row r="1859" spans="1:17" ht="15.75" customHeight="1" x14ac:dyDescent="0.25">
      <c r="A1859" s="2">
        <v>123</v>
      </c>
      <c r="B1859" s="2">
        <v>123</v>
      </c>
      <c r="C1859" s="2">
        <v>123</v>
      </c>
      <c r="D1859" s="2" t="s">
        <v>982</v>
      </c>
      <c r="E1859" s="3">
        <v>11</v>
      </c>
      <c r="F1859" s="3">
        <v>18</v>
      </c>
      <c r="G1859" s="3">
        <v>24</v>
      </c>
      <c r="H1859" s="3">
        <v>0.58899999999999997</v>
      </c>
      <c r="I1859" s="3">
        <v>1.1879999999999999</v>
      </c>
      <c r="J1859" s="4" t="str">
        <f t="shared" si="174"/>
        <v>Se calcula por P volum</v>
      </c>
      <c r="K1859" s="3">
        <f t="shared" si="175"/>
        <v>1.1879999999999999</v>
      </c>
      <c r="L1859" s="5">
        <v>44990</v>
      </c>
      <c r="M1859" s="2" t="str">
        <f t="shared" si="176"/>
        <v>Sin costo fijo</v>
      </c>
      <c r="N1859" s="5">
        <f t="shared" si="177"/>
        <v>0</v>
      </c>
      <c r="O1859" s="6" t="str">
        <f t="shared" si="178"/>
        <v>Desde $40.001</v>
      </c>
      <c r="P1859" s="7">
        <f t="array" ref="P1859">IF(OR(L1859="",K1859=""),"",IF(L1859&lt;19990,0,IF(L1859&lt;=30000,INDEX(Tarifas!$C$2:$C$37,MATCH(K1859,Tarifas!$A$2:$A$37,1)),IF(L1859&lt;=40000,INDEX(Tarifas!$D$2:$D$37,MATCH(K1859,Tarifas!$A$2:$A$37,1)),INDEX(Tarifas!$E$2:$E$37,MATCH(K1859,Tarifas!$A$2:$A$37,1))))))</f>
        <v>3200</v>
      </c>
      <c r="Q1859" s="7">
        <f t="shared" si="179"/>
        <v>3200</v>
      </c>
    </row>
    <row r="1860" spans="1:17" ht="15.75" customHeight="1" x14ac:dyDescent="0.25">
      <c r="A1860" s="2">
        <v>123</v>
      </c>
      <c r="B1860" s="2">
        <v>123</v>
      </c>
      <c r="C1860" s="2">
        <v>123</v>
      </c>
      <c r="D1860" s="2" t="s">
        <v>983</v>
      </c>
      <c r="E1860" s="3">
        <v>5</v>
      </c>
      <c r="F1860" s="3">
        <v>12</v>
      </c>
      <c r="G1860" s="3">
        <v>24</v>
      </c>
      <c r="H1860" s="3">
        <v>0.58799999999999997</v>
      </c>
      <c r="I1860" s="3">
        <v>0.36</v>
      </c>
      <c r="J1860" s="4" t="str">
        <f t="shared" si="174"/>
        <v>Se calcula por Peso</v>
      </c>
      <c r="K1860" s="3">
        <f t="shared" si="175"/>
        <v>0.58799999999999997</v>
      </c>
      <c r="L1860" s="5">
        <v>3490</v>
      </c>
      <c r="M1860" s="2" t="str">
        <f t="shared" si="176"/>
        <v>Hasta $9.989</v>
      </c>
      <c r="N1860" s="5">
        <f t="shared" si="177"/>
        <v>700</v>
      </c>
      <c r="O1860" s="6" t="str">
        <f t="shared" si="178"/>
        <v>No aplica (&lt;$19.990)</v>
      </c>
      <c r="P1860" s="7">
        <f t="array" ref="P1860">IF(OR(L1860="",K1860=""),"",IF(L1860&lt;19990,0,IF(L1860&lt;=30000,INDEX(Tarifas!$C$2:$C$37,MATCH(K1860,Tarifas!$A$2:$A$37,1)),IF(L1860&lt;=40000,INDEX(Tarifas!$D$2:$D$37,MATCH(K1860,Tarifas!$A$2:$A$37,1)),INDEX(Tarifas!$E$2:$E$37,MATCH(K1860,Tarifas!$A$2:$A$37,1))))))</f>
        <v>0</v>
      </c>
      <c r="Q1860" s="7">
        <f t="shared" si="179"/>
        <v>700</v>
      </c>
    </row>
    <row r="1861" spans="1:17" ht="15.75" customHeight="1" x14ac:dyDescent="0.25">
      <c r="A1861" s="2">
        <v>123</v>
      </c>
      <c r="B1861" s="2">
        <v>123</v>
      </c>
      <c r="C1861" s="2">
        <v>123</v>
      </c>
      <c r="D1861" s="2" t="s">
        <v>984</v>
      </c>
      <c r="E1861" s="3">
        <v>3</v>
      </c>
      <c r="F1861" s="3">
        <v>11</v>
      </c>
      <c r="G1861" s="3">
        <v>43</v>
      </c>
      <c r="H1861" s="3">
        <v>0.58699999999999997</v>
      </c>
      <c r="I1861" s="3">
        <v>0.35475000000000001</v>
      </c>
      <c r="J1861" s="4" t="str">
        <f t="shared" si="174"/>
        <v>Se calcula por Peso</v>
      </c>
      <c r="K1861" s="3">
        <f t="shared" si="175"/>
        <v>0.58699999999999997</v>
      </c>
      <c r="L1861" s="5">
        <v>4290</v>
      </c>
      <c r="M1861" s="2" t="str">
        <f t="shared" si="176"/>
        <v>Hasta $9.989</v>
      </c>
      <c r="N1861" s="5">
        <f t="shared" si="177"/>
        <v>700</v>
      </c>
      <c r="O1861" s="6" t="str">
        <f t="shared" si="178"/>
        <v>No aplica (&lt;$19.990)</v>
      </c>
      <c r="P1861" s="7">
        <f t="array" ref="P1861">IF(OR(L1861="",K1861=""),"",IF(L1861&lt;19990,0,IF(L1861&lt;=30000,INDEX(Tarifas!$C$2:$C$37,MATCH(K1861,Tarifas!$A$2:$A$37,1)),IF(L1861&lt;=40000,INDEX(Tarifas!$D$2:$D$37,MATCH(K1861,Tarifas!$A$2:$A$37,1)),INDEX(Tarifas!$E$2:$E$37,MATCH(K1861,Tarifas!$A$2:$A$37,1))))))</f>
        <v>0</v>
      </c>
      <c r="Q1861" s="7">
        <f t="shared" si="179"/>
        <v>700</v>
      </c>
    </row>
    <row r="1862" spans="1:17" ht="15.75" customHeight="1" x14ac:dyDescent="0.25">
      <c r="A1862" s="2">
        <v>123</v>
      </c>
      <c r="B1862" s="2">
        <v>123</v>
      </c>
      <c r="C1862" s="2">
        <v>123</v>
      </c>
      <c r="D1862" s="2" t="s">
        <v>985</v>
      </c>
      <c r="E1862" s="3">
        <v>8</v>
      </c>
      <c r="F1862" s="3">
        <v>14</v>
      </c>
      <c r="G1862" s="3">
        <v>26</v>
      </c>
      <c r="H1862" s="3">
        <v>0.58599999999999997</v>
      </c>
      <c r="I1862" s="3">
        <v>0.72799999999999998</v>
      </c>
      <c r="J1862" s="4" t="str">
        <f t="shared" si="174"/>
        <v>Se calcula por P volum</v>
      </c>
      <c r="K1862" s="3">
        <f t="shared" si="175"/>
        <v>0.72799999999999998</v>
      </c>
      <c r="L1862" s="5">
        <v>4350</v>
      </c>
      <c r="M1862" s="2" t="str">
        <f t="shared" si="176"/>
        <v>Hasta $9.989</v>
      </c>
      <c r="N1862" s="5">
        <f t="shared" si="177"/>
        <v>700</v>
      </c>
      <c r="O1862" s="6" t="str">
        <f t="shared" si="178"/>
        <v>No aplica (&lt;$19.990)</v>
      </c>
      <c r="P1862" s="7">
        <f t="array" ref="P1862">IF(OR(L1862="",K1862=""),"",IF(L1862&lt;19990,0,IF(L1862&lt;=30000,INDEX(Tarifas!$C$2:$C$37,MATCH(K1862,Tarifas!$A$2:$A$37,1)),IF(L1862&lt;=40000,INDEX(Tarifas!$D$2:$D$37,MATCH(K1862,Tarifas!$A$2:$A$37,1)),INDEX(Tarifas!$E$2:$E$37,MATCH(K1862,Tarifas!$A$2:$A$37,1))))))</f>
        <v>0</v>
      </c>
      <c r="Q1862" s="7">
        <f t="shared" si="179"/>
        <v>700</v>
      </c>
    </row>
    <row r="1863" spans="1:17" ht="15.75" customHeight="1" x14ac:dyDescent="0.25">
      <c r="A1863" s="2">
        <v>123</v>
      </c>
      <c r="B1863" s="2">
        <v>123</v>
      </c>
      <c r="C1863" s="2">
        <v>123</v>
      </c>
      <c r="D1863" s="2" t="s">
        <v>985</v>
      </c>
      <c r="E1863" s="3">
        <v>8</v>
      </c>
      <c r="F1863" s="3">
        <v>14</v>
      </c>
      <c r="G1863" s="3">
        <v>26</v>
      </c>
      <c r="H1863" s="3">
        <v>0.58599999999999997</v>
      </c>
      <c r="I1863" s="3">
        <v>0.72799999999999998</v>
      </c>
      <c r="J1863" s="4" t="str">
        <f t="shared" si="174"/>
        <v>Se calcula por P volum</v>
      </c>
      <c r="K1863" s="3">
        <f t="shared" si="175"/>
        <v>0.72799999999999998</v>
      </c>
      <c r="L1863" s="5">
        <v>4350</v>
      </c>
      <c r="M1863" s="2" t="str">
        <f t="shared" si="176"/>
        <v>Hasta $9.989</v>
      </c>
      <c r="N1863" s="5">
        <f t="shared" si="177"/>
        <v>700</v>
      </c>
      <c r="O1863" s="6" t="str">
        <f t="shared" si="178"/>
        <v>No aplica (&lt;$19.990)</v>
      </c>
      <c r="P1863" s="7">
        <f t="array" ref="P1863">IF(OR(L1863="",K1863=""),"",IF(L1863&lt;19990,0,IF(L1863&lt;=30000,INDEX(Tarifas!$C$2:$C$37,MATCH(K1863,Tarifas!$A$2:$A$37,1)),IF(L1863&lt;=40000,INDEX(Tarifas!$D$2:$D$37,MATCH(K1863,Tarifas!$A$2:$A$37,1)),INDEX(Tarifas!$E$2:$E$37,MATCH(K1863,Tarifas!$A$2:$A$37,1))))))</f>
        <v>0</v>
      </c>
      <c r="Q1863" s="7">
        <f t="shared" si="179"/>
        <v>700</v>
      </c>
    </row>
    <row r="1864" spans="1:17" ht="15.75" customHeight="1" x14ac:dyDescent="0.25">
      <c r="A1864" s="2">
        <v>123</v>
      </c>
      <c r="B1864" s="2">
        <v>123</v>
      </c>
      <c r="C1864" s="2">
        <v>123</v>
      </c>
      <c r="D1864" s="2" t="s">
        <v>986</v>
      </c>
      <c r="E1864" s="3">
        <v>8</v>
      </c>
      <c r="F1864" s="3">
        <v>13</v>
      </c>
      <c r="G1864" s="3">
        <v>49</v>
      </c>
      <c r="H1864" s="3">
        <v>0.58499999999999996</v>
      </c>
      <c r="I1864" s="3">
        <v>1.274</v>
      </c>
      <c r="J1864" s="4" t="str">
        <f t="shared" si="174"/>
        <v>Se calcula por P volum</v>
      </c>
      <c r="K1864" s="3">
        <f t="shared" si="175"/>
        <v>1.274</v>
      </c>
      <c r="L1864" s="5">
        <v>32990</v>
      </c>
      <c r="M1864" s="2" t="str">
        <f t="shared" si="176"/>
        <v>Sin costo fijo</v>
      </c>
      <c r="N1864" s="5">
        <f t="shared" si="177"/>
        <v>0</v>
      </c>
      <c r="O1864" s="6" t="str">
        <f t="shared" si="178"/>
        <v>$30.001-$40.000</v>
      </c>
      <c r="P1864" s="7">
        <f t="array" ref="P1864">IF(OR(L1864="",K1864=""),"",IF(L1864&lt;19990,0,IF(L1864&lt;=30000,INDEX(Tarifas!$C$2:$C$37,MATCH(K1864,Tarifas!$A$2:$A$37,1)),IF(L1864&lt;=40000,INDEX(Tarifas!$D$2:$D$37,MATCH(K1864,Tarifas!$A$2:$A$37,1)),INDEX(Tarifas!$E$2:$E$37,MATCH(K1864,Tarifas!$A$2:$A$37,1))))))</f>
        <v>2880</v>
      </c>
      <c r="Q1864" s="7">
        <f t="shared" si="179"/>
        <v>2880</v>
      </c>
    </row>
    <row r="1865" spans="1:17" ht="15.75" customHeight="1" x14ac:dyDescent="0.25">
      <c r="A1865" s="2">
        <v>123</v>
      </c>
      <c r="B1865" s="2">
        <v>123</v>
      </c>
      <c r="C1865" s="2">
        <v>123</v>
      </c>
      <c r="D1865" s="2" t="s">
        <v>987</v>
      </c>
      <c r="E1865" s="3">
        <v>6</v>
      </c>
      <c r="F1865" s="3">
        <v>20</v>
      </c>
      <c r="G1865" s="3">
        <v>60</v>
      </c>
      <c r="H1865" s="3">
        <v>0.58199999999999996</v>
      </c>
      <c r="I1865" s="3">
        <v>1.8</v>
      </c>
      <c r="J1865" s="4" t="str">
        <f t="shared" si="174"/>
        <v>Se calcula por P volum</v>
      </c>
      <c r="K1865" s="3">
        <f t="shared" si="175"/>
        <v>1.8</v>
      </c>
      <c r="L1865" s="5">
        <v>3490</v>
      </c>
      <c r="M1865" s="2" t="str">
        <f t="shared" si="176"/>
        <v>Hasta $9.989</v>
      </c>
      <c r="N1865" s="5">
        <f t="shared" si="177"/>
        <v>700</v>
      </c>
      <c r="O1865" s="6" t="str">
        <f t="shared" si="178"/>
        <v>No aplica (&lt;$19.990)</v>
      </c>
      <c r="P1865" s="7">
        <f t="array" ref="P1865">IF(OR(L1865="",K1865=""),"",IF(L1865&lt;19990,0,IF(L1865&lt;=30000,INDEX(Tarifas!$C$2:$C$37,MATCH(K1865,Tarifas!$A$2:$A$37,1)),IF(L1865&lt;=40000,INDEX(Tarifas!$D$2:$D$37,MATCH(K1865,Tarifas!$A$2:$A$37,1)),INDEX(Tarifas!$E$2:$E$37,MATCH(K1865,Tarifas!$A$2:$A$37,1))))))</f>
        <v>0</v>
      </c>
      <c r="Q1865" s="7">
        <f t="shared" si="179"/>
        <v>700</v>
      </c>
    </row>
    <row r="1866" spans="1:17" ht="15.75" customHeight="1" x14ac:dyDescent="0.25">
      <c r="A1866" s="2">
        <v>123</v>
      </c>
      <c r="B1866" s="2">
        <v>123</v>
      </c>
      <c r="C1866" s="2">
        <v>123</v>
      </c>
      <c r="D1866" s="2" t="s">
        <v>988</v>
      </c>
      <c r="E1866" s="3">
        <v>6</v>
      </c>
      <c r="F1866" s="3">
        <v>43</v>
      </c>
      <c r="G1866" s="3">
        <v>45</v>
      </c>
      <c r="H1866" s="3">
        <v>0.58099999999999996</v>
      </c>
      <c r="I1866" s="3">
        <v>2.9024999999999999</v>
      </c>
      <c r="J1866" s="4" t="str">
        <f t="shared" si="174"/>
        <v>Se calcula por P volum</v>
      </c>
      <c r="K1866" s="3">
        <f t="shared" si="175"/>
        <v>2.9024999999999999</v>
      </c>
      <c r="L1866" s="5">
        <v>8720</v>
      </c>
      <c r="M1866" s="2" t="str">
        <f t="shared" si="176"/>
        <v>Hasta $9.989</v>
      </c>
      <c r="N1866" s="5">
        <f t="shared" si="177"/>
        <v>700</v>
      </c>
      <c r="O1866" s="6" t="str">
        <f t="shared" si="178"/>
        <v>No aplica (&lt;$19.990)</v>
      </c>
      <c r="P1866" s="7">
        <f t="array" ref="P1866">IF(OR(L1866="",K1866=""),"",IF(L1866&lt;19990,0,IF(L1866&lt;=30000,INDEX(Tarifas!$C$2:$C$37,MATCH(K1866,Tarifas!$A$2:$A$37,1)),IF(L1866&lt;=40000,INDEX(Tarifas!$D$2:$D$37,MATCH(K1866,Tarifas!$A$2:$A$37,1)),INDEX(Tarifas!$E$2:$E$37,MATCH(K1866,Tarifas!$A$2:$A$37,1))))))</f>
        <v>0</v>
      </c>
      <c r="Q1866" s="7">
        <f t="shared" si="179"/>
        <v>700</v>
      </c>
    </row>
    <row r="1867" spans="1:17" ht="15.75" customHeight="1" x14ac:dyDescent="0.25">
      <c r="A1867" s="2">
        <v>123</v>
      </c>
      <c r="B1867" s="2">
        <v>123</v>
      </c>
      <c r="C1867" s="2">
        <v>123</v>
      </c>
      <c r="D1867" s="2" t="s">
        <v>988</v>
      </c>
      <c r="E1867" s="3">
        <v>6</v>
      </c>
      <c r="F1867" s="3">
        <v>43</v>
      </c>
      <c r="G1867" s="3">
        <v>45</v>
      </c>
      <c r="H1867" s="3">
        <v>0.58099999999999996</v>
      </c>
      <c r="I1867" s="3">
        <v>2.9024999999999999</v>
      </c>
      <c r="J1867" s="4" t="str">
        <f t="shared" si="174"/>
        <v>Se calcula por P volum</v>
      </c>
      <c r="K1867" s="3">
        <f t="shared" si="175"/>
        <v>2.9024999999999999</v>
      </c>
      <c r="L1867" s="5">
        <v>8720</v>
      </c>
      <c r="M1867" s="2" t="str">
        <f t="shared" si="176"/>
        <v>Hasta $9.989</v>
      </c>
      <c r="N1867" s="5">
        <f t="shared" si="177"/>
        <v>700</v>
      </c>
      <c r="O1867" s="6" t="str">
        <f t="shared" si="178"/>
        <v>No aplica (&lt;$19.990)</v>
      </c>
      <c r="P1867" s="7">
        <f t="array" ref="P1867">IF(OR(L1867="",K1867=""),"",IF(L1867&lt;19990,0,IF(L1867&lt;=30000,INDEX(Tarifas!$C$2:$C$37,MATCH(K1867,Tarifas!$A$2:$A$37,1)),IF(L1867&lt;=40000,INDEX(Tarifas!$D$2:$D$37,MATCH(K1867,Tarifas!$A$2:$A$37,1)),INDEX(Tarifas!$E$2:$E$37,MATCH(K1867,Tarifas!$A$2:$A$37,1))))))</f>
        <v>0</v>
      </c>
      <c r="Q1867" s="7">
        <f t="shared" si="179"/>
        <v>700</v>
      </c>
    </row>
    <row r="1868" spans="1:17" ht="15.75" customHeight="1" x14ac:dyDescent="0.25">
      <c r="A1868" s="2">
        <v>123</v>
      </c>
      <c r="B1868" s="2">
        <v>123</v>
      </c>
      <c r="C1868" s="2">
        <v>123</v>
      </c>
      <c r="D1868" s="2" t="s">
        <v>989</v>
      </c>
      <c r="E1868" s="3">
        <v>6</v>
      </c>
      <c r="F1868" s="3">
        <v>16</v>
      </c>
      <c r="G1868" s="3">
        <v>21</v>
      </c>
      <c r="H1868" s="3">
        <v>0.57999999999999996</v>
      </c>
      <c r="I1868" s="3">
        <v>0.504</v>
      </c>
      <c r="J1868" s="4" t="str">
        <f t="shared" si="174"/>
        <v>Se calcula por Peso</v>
      </c>
      <c r="K1868" s="3">
        <f t="shared" si="175"/>
        <v>0.57999999999999996</v>
      </c>
      <c r="L1868" s="5">
        <v>3990</v>
      </c>
      <c r="M1868" s="2" t="str">
        <f t="shared" si="176"/>
        <v>Hasta $9.989</v>
      </c>
      <c r="N1868" s="5">
        <f t="shared" si="177"/>
        <v>700</v>
      </c>
      <c r="O1868" s="6" t="str">
        <f t="shared" si="178"/>
        <v>No aplica (&lt;$19.990)</v>
      </c>
      <c r="P1868" s="7">
        <f t="array" ref="P1868">IF(OR(L1868="",K1868=""),"",IF(L1868&lt;19990,0,IF(L1868&lt;=30000,INDEX(Tarifas!$C$2:$C$37,MATCH(K1868,Tarifas!$A$2:$A$37,1)),IF(L1868&lt;=40000,INDEX(Tarifas!$D$2:$D$37,MATCH(K1868,Tarifas!$A$2:$A$37,1)),INDEX(Tarifas!$E$2:$E$37,MATCH(K1868,Tarifas!$A$2:$A$37,1))))))</f>
        <v>0</v>
      </c>
      <c r="Q1868" s="7">
        <f t="shared" si="179"/>
        <v>700</v>
      </c>
    </row>
    <row r="1869" spans="1:17" ht="15.75" customHeight="1" x14ac:dyDescent="0.25">
      <c r="A1869" s="2">
        <v>123</v>
      </c>
      <c r="B1869" s="2">
        <v>123</v>
      </c>
      <c r="C1869" s="2">
        <v>123</v>
      </c>
      <c r="D1869" s="2" t="s">
        <v>990</v>
      </c>
      <c r="E1869" s="3">
        <v>6</v>
      </c>
      <c r="F1869" s="3">
        <v>17</v>
      </c>
      <c r="G1869" s="3">
        <v>29</v>
      </c>
      <c r="H1869" s="3">
        <v>0.57999999999999996</v>
      </c>
      <c r="I1869" s="3">
        <v>0.73950000000000005</v>
      </c>
      <c r="J1869" s="4" t="str">
        <f t="shared" si="174"/>
        <v>Se calcula por P volum</v>
      </c>
      <c r="K1869" s="3">
        <f t="shared" si="175"/>
        <v>0.73950000000000005</v>
      </c>
      <c r="L1869" s="5">
        <v>4740</v>
      </c>
      <c r="M1869" s="2" t="str">
        <f t="shared" si="176"/>
        <v>Hasta $9.989</v>
      </c>
      <c r="N1869" s="5">
        <f t="shared" si="177"/>
        <v>700</v>
      </c>
      <c r="O1869" s="6" t="str">
        <f t="shared" si="178"/>
        <v>No aplica (&lt;$19.990)</v>
      </c>
      <c r="P1869" s="7">
        <f t="array" ref="P1869">IF(OR(L1869="",K1869=""),"",IF(L1869&lt;19990,0,IF(L1869&lt;=30000,INDEX(Tarifas!$C$2:$C$37,MATCH(K1869,Tarifas!$A$2:$A$37,1)),IF(L1869&lt;=40000,INDEX(Tarifas!$D$2:$D$37,MATCH(K1869,Tarifas!$A$2:$A$37,1)),INDEX(Tarifas!$E$2:$E$37,MATCH(K1869,Tarifas!$A$2:$A$37,1))))))</f>
        <v>0</v>
      </c>
      <c r="Q1869" s="7">
        <f t="shared" si="179"/>
        <v>700</v>
      </c>
    </row>
    <row r="1870" spans="1:17" ht="15.75" customHeight="1" x14ac:dyDescent="0.25">
      <c r="A1870" s="2">
        <v>123</v>
      </c>
      <c r="B1870" s="2">
        <v>123</v>
      </c>
      <c r="C1870" s="2">
        <v>123</v>
      </c>
      <c r="D1870" s="2" t="s">
        <v>990</v>
      </c>
      <c r="E1870" s="3">
        <v>6</v>
      </c>
      <c r="F1870" s="3">
        <v>17</v>
      </c>
      <c r="G1870" s="3">
        <v>29</v>
      </c>
      <c r="H1870" s="3">
        <v>0.57999999999999996</v>
      </c>
      <c r="I1870" s="3">
        <v>0.73950000000000005</v>
      </c>
      <c r="J1870" s="4" t="str">
        <f t="shared" si="174"/>
        <v>Se calcula por P volum</v>
      </c>
      <c r="K1870" s="3">
        <f t="shared" si="175"/>
        <v>0.73950000000000005</v>
      </c>
      <c r="L1870" s="5">
        <v>4740</v>
      </c>
      <c r="M1870" s="2" t="str">
        <f t="shared" si="176"/>
        <v>Hasta $9.989</v>
      </c>
      <c r="N1870" s="5">
        <f t="shared" si="177"/>
        <v>700</v>
      </c>
      <c r="O1870" s="6" t="str">
        <f t="shared" si="178"/>
        <v>No aplica (&lt;$19.990)</v>
      </c>
      <c r="P1870" s="7">
        <f t="array" ref="P1870">IF(OR(L1870="",K1870=""),"",IF(L1870&lt;19990,0,IF(L1870&lt;=30000,INDEX(Tarifas!$C$2:$C$37,MATCH(K1870,Tarifas!$A$2:$A$37,1)),IF(L1870&lt;=40000,INDEX(Tarifas!$D$2:$D$37,MATCH(K1870,Tarifas!$A$2:$A$37,1)),INDEX(Tarifas!$E$2:$E$37,MATCH(K1870,Tarifas!$A$2:$A$37,1))))))</f>
        <v>0</v>
      </c>
      <c r="Q1870" s="7">
        <f t="shared" si="179"/>
        <v>700</v>
      </c>
    </row>
    <row r="1871" spans="1:17" ht="15.75" customHeight="1" x14ac:dyDescent="0.25">
      <c r="A1871" s="2">
        <v>123</v>
      </c>
      <c r="B1871" s="2">
        <v>123</v>
      </c>
      <c r="C1871" s="2">
        <v>123</v>
      </c>
      <c r="D1871" s="2" t="s">
        <v>991</v>
      </c>
      <c r="E1871" s="3">
        <v>4</v>
      </c>
      <c r="F1871" s="3">
        <v>18</v>
      </c>
      <c r="G1871" s="3">
        <v>27</v>
      </c>
      <c r="H1871" s="3">
        <v>0.57999999999999996</v>
      </c>
      <c r="I1871" s="3">
        <v>0.48599999999999999</v>
      </c>
      <c r="J1871" s="4" t="str">
        <f t="shared" si="174"/>
        <v>Se calcula por Peso</v>
      </c>
      <c r="K1871" s="3">
        <f t="shared" si="175"/>
        <v>0.57999999999999996</v>
      </c>
      <c r="L1871" s="5">
        <v>6990</v>
      </c>
      <c r="M1871" s="2" t="str">
        <f t="shared" si="176"/>
        <v>Hasta $9.989</v>
      </c>
      <c r="N1871" s="5">
        <f t="shared" si="177"/>
        <v>700</v>
      </c>
      <c r="O1871" s="6" t="str">
        <f t="shared" si="178"/>
        <v>No aplica (&lt;$19.990)</v>
      </c>
      <c r="P1871" s="7">
        <f t="array" ref="P1871">IF(OR(L1871="",K1871=""),"",IF(L1871&lt;19990,0,IF(L1871&lt;=30000,INDEX(Tarifas!$C$2:$C$37,MATCH(K1871,Tarifas!$A$2:$A$37,1)),IF(L1871&lt;=40000,INDEX(Tarifas!$D$2:$D$37,MATCH(K1871,Tarifas!$A$2:$A$37,1)),INDEX(Tarifas!$E$2:$E$37,MATCH(K1871,Tarifas!$A$2:$A$37,1))))))</f>
        <v>0</v>
      </c>
      <c r="Q1871" s="7">
        <f t="shared" si="179"/>
        <v>700</v>
      </c>
    </row>
    <row r="1872" spans="1:17" ht="15.75" customHeight="1" x14ac:dyDescent="0.25">
      <c r="A1872" s="2">
        <v>123</v>
      </c>
      <c r="B1872" s="2">
        <v>123</v>
      </c>
      <c r="C1872" s="2">
        <v>123</v>
      </c>
      <c r="D1872" s="2" t="s">
        <v>992</v>
      </c>
      <c r="E1872" s="3">
        <v>7</v>
      </c>
      <c r="F1872" s="3">
        <v>16</v>
      </c>
      <c r="G1872" s="3">
        <v>29</v>
      </c>
      <c r="H1872" s="3">
        <v>0.57999999999999996</v>
      </c>
      <c r="I1872" s="3">
        <v>0.81200000000000006</v>
      </c>
      <c r="J1872" s="4" t="str">
        <f t="shared" si="174"/>
        <v>Se calcula por P volum</v>
      </c>
      <c r="K1872" s="3">
        <f t="shared" si="175"/>
        <v>0.81200000000000006</v>
      </c>
      <c r="L1872" s="5">
        <v>9979</v>
      </c>
      <c r="M1872" s="2" t="str">
        <f t="shared" si="176"/>
        <v>Hasta $9.989</v>
      </c>
      <c r="N1872" s="5">
        <f t="shared" si="177"/>
        <v>700</v>
      </c>
      <c r="O1872" s="6" t="str">
        <f t="shared" si="178"/>
        <v>No aplica (&lt;$19.990)</v>
      </c>
      <c r="P1872" s="7">
        <f t="array" ref="P1872">IF(OR(L1872="",K1872=""),"",IF(L1872&lt;19990,0,IF(L1872&lt;=30000,INDEX(Tarifas!$C$2:$C$37,MATCH(K1872,Tarifas!$A$2:$A$37,1)),IF(L1872&lt;=40000,INDEX(Tarifas!$D$2:$D$37,MATCH(K1872,Tarifas!$A$2:$A$37,1)),INDEX(Tarifas!$E$2:$E$37,MATCH(K1872,Tarifas!$A$2:$A$37,1))))))</f>
        <v>0</v>
      </c>
      <c r="Q1872" s="7">
        <f t="shared" si="179"/>
        <v>700</v>
      </c>
    </row>
    <row r="1873" spans="1:17" ht="15.75" customHeight="1" x14ac:dyDescent="0.25">
      <c r="A1873" s="2">
        <v>123</v>
      </c>
      <c r="B1873" s="2">
        <v>123</v>
      </c>
      <c r="C1873" s="2">
        <v>123</v>
      </c>
      <c r="D1873" s="2" t="s">
        <v>992</v>
      </c>
      <c r="E1873" s="3">
        <v>7</v>
      </c>
      <c r="F1873" s="3">
        <v>16</v>
      </c>
      <c r="G1873" s="3">
        <v>29</v>
      </c>
      <c r="H1873" s="3">
        <v>0.57999999999999996</v>
      </c>
      <c r="I1873" s="3">
        <v>0.81200000000000006</v>
      </c>
      <c r="J1873" s="4" t="str">
        <f t="shared" si="174"/>
        <v>Se calcula por P volum</v>
      </c>
      <c r="K1873" s="3">
        <f t="shared" si="175"/>
        <v>0.81200000000000006</v>
      </c>
      <c r="L1873" s="5">
        <v>9979</v>
      </c>
      <c r="M1873" s="2" t="str">
        <f t="shared" si="176"/>
        <v>Hasta $9.989</v>
      </c>
      <c r="N1873" s="5">
        <f t="shared" si="177"/>
        <v>700</v>
      </c>
      <c r="O1873" s="6" t="str">
        <f t="shared" si="178"/>
        <v>No aplica (&lt;$19.990)</v>
      </c>
      <c r="P1873" s="7">
        <f t="array" ref="P1873">IF(OR(L1873="",K1873=""),"",IF(L1873&lt;19990,0,IF(L1873&lt;=30000,INDEX(Tarifas!$C$2:$C$37,MATCH(K1873,Tarifas!$A$2:$A$37,1)),IF(L1873&lt;=40000,INDEX(Tarifas!$D$2:$D$37,MATCH(K1873,Tarifas!$A$2:$A$37,1)),INDEX(Tarifas!$E$2:$E$37,MATCH(K1873,Tarifas!$A$2:$A$37,1))))))</f>
        <v>0</v>
      </c>
      <c r="Q1873" s="7">
        <f t="shared" si="179"/>
        <v>700</v>
      </c>
    </row>
    <row r="1874" spans="1:17" ht="15.75" customHeight="1" x14ac:dyDescent="0.25">
      <c r="A1874" s="2">
        <v>123</v>
      </c>
      <c r="B1874" s="2">
        <v>123</v>
      </c>
      <c r="C1874" s="2">
        <v>123</v>
      </c>
      <c r="D1874" s="2" t="s">
        <v>993</v>
      </c>
      <c r="E1874" s="3">
        <v>7</v>
      </c>
      <c r="F1874" s="3">
        <v>19</v>
      </c>
      <c r="G1874" s="3">
        <v>20</v>
      </c>
      <c r="H1874" s="3">
        <v>0.57899999999999996</v>
      </c>
      <c r="I1874" s="3">
        <v>0.66500000000000004</v>
      </c>
      <c r="J1874" s="4" t="str">
        <f t="shared" si="174"/>
        <v>Se calcula por P volum</v>
      </c>
      <c r="K1874" s="3">
        <f t="shared" si="175"/>
        <v>0.66500000000000004</v>
      </c>
      <c r="L1874" s="5">
        <v>9690</v>
      </c>
      <c r="M1874" s="2" t="str">
        <f t="shared" si="176"/>
        <v>Hasta $9.989</v>
      </c>
      <c r="N1874" s="5">
        <f t="shared" si="177"/>
        <v>700</v>
      </c>
      <c r="O1874" s="6" t="str">
        <f t="shared" si="178"/>
        <v>No aplica (&lt;$19.990)</v>
      </c>
      <c r="P1874" s="7">
        <f t="array" ref="P1874">IF(OR(L1874="",K1874=""),"",IF(L1874&lt;19990,0,IF(L1874&lt;=30000,INDEX(Tarifas!$C$2:$C$37,MATCH(K1874,Tarifas!$A$2:$A$37,1)),IF(L1874&lt;=40000,INDEX(Tarifas!$D$2:$D$37,MATCH(K1874,Tarifas!$A$2:$A$37,1)),INDEX(Tarifas!$E$2:$E$37,MATCH(K1874,Tarifas!$A$2:$A$37,1))))))</f>
        <v>0</v>
      </c>
      <c r="Q1874" s="7">
        <f t="shared" si="179"/>
        <v>700</v>
      </c>
    </row>
    <row r="1875" spans="1:17" ht="15.75" customHeight="1" x14ac:dyDescent="0.25">
      <c r="A1875" s="2">
        <v>123</v>
      </c>
      <c r="B1875" s="2">
        <v>123</v>
      </c>
      <c r="C1875" s="2">
        <v>123</v>
      </c>
      <c r="D1875" s="2" t="s">
        <v>994</v>
      </c>
      <c r="E1875" s="3">
        <v>8</v>
      </c>
      <c r="F1875" s="3">
        <v>11</v>
      </c>
      <c r="G1875" s="3">
        <v>60</v>
      </c>
      <c r="H1875" s="3">
        <v>0.57799999999999996</v>
      </c>
      <c r="I1875" s="3">
        <v>1.32</v>
      </c>
      <c r="J1875" s="4" t="str">
        <f t="shared" si="174"/>
        <v>Se calcula por P volum</v>
      </c>
      <c r="K1875" s="3">
        <f t="shared" si="175"/>
        <v>1.32</v>
      </c>
      <c r="L1875" s="5">
        <v>2990</v>
      </c>
      <c r="M1875" s="2" t="str">
        <f t="shared" si="176"/>
        <v>Hasta $9.989</v>
      </c>
      <c r="N1875" s="5">
        <f t="shared" si="177"/>
        <v>700</v>
      </c>
      <c r="O1875" s="6" t="str">
        <f t="shared" si="178"/>
        <v>No aplica (&lt;$19.990)</v>
      </c>
      <c r="P1875" s="7">
        <f t="array" ref="P1875">IF(OR(L1875="",K1875=""),"",IF(L1875&lt;19990,0,IF(L1875&lt;=30000,INDEX(Tarifas!$C$2:$C$37,MATCH(K1875,Tarifas!$A$2:$A$37,1)),IF(L1875&lt;=40000,INDEX(Tarifas!$D$2:$D$37,MATCH(K1875,Tarifas!$A$2:$A$37,1)),INDEX(Tarifas!$E$2:$E$37,MATCH(K1875,Tarifas!$A$2:$A$37,1))))))</f>
        <v>0</v>
      </c>
      <c r="Q1875" s="7">
        <f t="shared" si="179"/>
        <v>700</v>
      </c>
    </row>
    <row r="1876" spans="1:17" ht="15.75" customHeight="1" x14ac:dyDescent="0.25">
      <c r="A1876" s="2">
        <v>123</v>
      </c>
      <c r="B1876" s="2">
        <v>123</v>
      </c>
      <c r="C1876" s="2">
        <v>123</v>
      </c>
      <c r="D1876" s="2" t="s">
        <v>995</v>
      </c>
      <c r="E1876" s="3">
        <v>10</v>
      </c>
      <c r="F1876" s="3">
        <v>46</v>
      </c>
      <c r="G1876" s="3">
        <v>53</v>
      </c>
      <c r="H1876" s="3">
        <v>0.57499999999999996</v>
      </c>
      <c r="I1876" s="3">
        <v>6.0949999999999998</v>
      </c>
      <c r="J1876" s="4" t="str">
        <f t="shared" si="174"/>
        <v>Se calcula por P volum</v>
      </c>
      <c r="K1876" s="3">
        <f t="shared" si="175"/>
        <v>6.0949999999999998</v>
      </c>
      <c r="L1876" s="5">
        <v>12990</v>
      </c>
      <c r="M1876" s="2" t="str">
        <f t="shared" si="176"/>
        <v>$9.990-$19.990</v>
      </c>
      <c r="N1876" s="5">
        <f t="shared" si="177"/>
        <v>1000</v>
      </c>
      <c r="O1876" s="6" t="str">
        <f t="shared" si="178"/>
        <v>No aplica (&lt;$19.990)</v>
      </c>
      <c r="P1876" s="7">
        <f t="array" ref="P1876">IF(OR(L1876="",K1876=""),"",IF(L1876&lt;19990,0,IF(L1876&lt;=30000,INDEX(Tarifas!$C$2:$C$37,MATCH(K1876,Tarifas!$A$2:$A$37,1)),IF(L1876&lt;=40000,INDEX(Tarifas!$D$2:$D$37,MATCH(K1876,Tarifas!$A$2:$A$37,1)),INDEX(Tarifas!$E$2:$E$37,MATCH(K1876,Tarifas!$A$2:$A$37,1))))))</f>
        <v>0</v>
      </c>
      <c r="Q1876" s="7">
        <f t="shared" si="179"/>
        <v>1000</v>
      </c>
    </row>
    <row r="1877" spans="1:17" ht="15.75" customHeight="1" x14ac:dyDescent="0.25">
      <c r="A1877" s="2">
        <v>123</v>
      </c>
      <c r="B1877" s="2">
        <v>123</v>
      </c>
      <c r="C1877" s="2">
        <v>123</v>
      </c>
      <c r="D1877" s="2" t="s">
        <v>996</v>
      </c>
      <c r="E1877" s="3">
        <v>5</v>
      </c>
      <c r="F1877" s="3">
        <v>9</v>
      </c>
      <c r="G1877" s="3">
        <v>12</v>
      </c>
      <c r="H1877" s="3">
        <v>0.57499999999999996</v>
      </c>
      <c r="I1877" s="3">
        <v>0.13500000000000001</v>
      </c>
      <c r="J1877" s="4" t="str">
        <f t="shared" si="174"/>
        <v>Se calcula por Peso</v>
      </c>
      <c r="K1877" s="3">
        <f t="shared" si="175"/>
        <v>0.57499999999999996</v>
      </c>
      <c r="L1877" s="5">
        <v>7402</v>
      </c>
      <c r="M1877" s="2" t="str">
        <f t="shared" si="176"/>
        <v>Hasta $9.989</v>
      </c>
      <c r="N1877" s="5">
        <f t="shared" si="177"/>
        <v>700</v>
      </c>
      <c r="O1877" s="6" t="str">
        <f t="shared" si="178"/>
        <v>No aplica (&lt;$19.990)</v>
      </c>
      <c r="P1877" s="7">
        <f t="array" ref="P1877">IF(OR(L1877="",K1877=""),"",IF(L1877&lt;19990,0,IF(L1877&lt;=30000,INDEX(Tarifas!$C$2:$C$37,MATCH(K1877,Tarifas!$A$2:$A$37,1)),IF(L1877&lt;=40000,INDEX(Tarifas!$D$2:$D$37,MATCH(K1877,Tarifas!$A$2:$A$37,1)),INDEX(Tarifas!$E$2:$E$37,MATCH(K1877,Tarifas!$A$2:$A$37,1))))))</f>
        <v>0</v>
      </c>
      <c r="Q1877" s="7">
        <f t="shared" si="179"/>
        <v>700</v>
      </c>
    </row>
    <row r="1878" spans="1:17" ht="15.75" customHeight="1" x14ac:dyDescent="0.25">
      <c r="A1878" s="2">
        <v>123</v>
      </c>
      <c r="B1878" s="2">
        <v>123</v>
      </c>
      <c r="C1878" s="2">
        <v>123</v>
      </c>
      <c r="D1878" s="2" t="s">
        <v>996</v>
      </c>
      <c r="E1878" s="3">
        <v>5</v>
      </c>
      <c r="F1878" s="3">
        <v>9</v>
      </c>
      <c r="G1878" s="3">
        <v>12</v>
      </c>
      <c r="H1878" s="3">
        <v>0.57499999999999996</v>
      </c>
      <c r="I1878" s="3">
        <v>0.13500000000000001</v>
      </c>
      <c r="J1878" s="4" t="str">
        <f t="shared" si="174"/>
        <v>Se calcula por Peso</v>
      </c>
      <c r="K1878" s="3">
        <f t="shared" si="175"/>
        <v>0.57499999999999996</v>
      </c>
      <c r="L1878" s="5">
        <v>7402</v>
      </c>
      <c r="M1878" s="2" t="str">
        <f t="shared" si="176"/>
        <v>Hasta $9.989</v>
      </c>
      <c r="N1878" s="5">
        <f t="shared" si="177"/>
        <v>700</v>
      </c>
      <c r="O1878" s="6" t="str">
        <f t="shared" si="178"/>
        <v>No aplica (&lt;$19.990)</v>
      </c>
      <c r="P1878" s="7">
        <f t="array" ref="P1878">IF(OR(L1878="",K1878=""),"",IF(L1878&lt;19990,0,IF(L1878&lt;=30000,INDEX(Tarifas!$C$2:$C$37,MATCH(K1878,Tarifas!$A$2:$A$37,1)),IF(L1878&lt;=40000,INDEX(Tarifas!$D$2:$D$37,MATCH(K1878,Tarifas!$A$2:$A$37,1)),INDEX(Tarifas!$E$2:$E$37,MATCH(K1878,Tarifas!$A$2:$A$37,1))))))</f>
        <v>0</v>
      </c>
      <c r="Q1878" s="7">
        <f t="shared" si="179"/>
        <v>700</v>
      </c>
    </row>
    <row r="1879" spans="1:17" ht="15.75" customHeight="1" x14ac:dyDescent="0.25">
      <c r="A1879" s="2">
        <v>123</v>
      </c>
      <c r="B1879" s="2">
        <v>123</v>
      </c>
      <c r="C1879" s="2">
        <v>123</v>
      </c>
      <c r="D1879" s="2" t="s">
        <v>997</v>
      </c>
      <c r="E1879" s="3">
        <v>8</v>
      </c>
      <c r="F1879" s="3">
        <v>17</v>
      </c>
      <c r="G1879" s="3">
        <v>25</v>
      </c>
      <c r="H1879" s="3">
        <v>0.57399999999999995</v>
      </c>
      <c r="I1879" s="3">
        <v>0.85</v>
      </c>
      <c r="J1879" s="4" t="str">
        <f t="shared" si="174"/>
        <v>Se calcula por P volum</v>
      </c>
      <c r="K1879" s="3">
        <f t="shared" si="175"/>
        <v>0.85</v>
      </c>
      <c r="L1879" s="5">
        <v>2577</v>
      </c>
      <c r="M1879" s="2" t="str">
        <f t="shared" si="176"/>
        <v>Hasta $9.989</v>
      </c>
      <c r="N1879" s="5">
        <f t="shared" si="177"/>
        <v>700</v>
      </c>
      <c r="O1879" s="6" t="str">
        <f t="shared" si="178"/>
        <v>No aplica (&lt;$19.990)</v>
      </c>
      <c r="P1879" s="7">
        <f t="array" ref="P1879">IF(OR(L1879="",K1879=""),"",IF(L1879&lt;19990,0,IF(L1879&lt;=30000,INDEX(Tarifas!$C$2:$C$37,MATCH(K1879,Tarifas!$A$2:$A$37,1)),IF(L1879&lt;=40000,INDEX(Tarifas!$D$2:$D$37,MATCH(K1879,Tarifas!$A$2:$A$37,1)),INDEX(Tarifas!$E$2:$E$37,MATCH(K1879,Tarifas!$A$2:$A$37,1))))))</f>
        <v>0</v>
      </c>
      <c r="Q1879" s="7">
        <f t="shared" si="179"/>
        <v>700</v>
      </c>
    </row>
    <row r="1880" spans="1:17" ht="15.75" customHeight="1" x14ac:dyDescent="0.25">
      <c r="A1880" s="2">
        <v>123</v>
      </c>
      <c r="B1880" s="2">
        <v>123</v>
      </c>
      <c r="C1880" s="2">
        <v>123</v>
      </c>
      <c r="D1880" s="2" t="s">
        <v>998</v>
      </c>
      <c r="E1880" s="3">
        <v>5</v>
      </c>
      <c r="F1880" s="3">
        <v>14</v>
      </c>
      <c r="G1880" s="3">
        <v>18</v>
      </c>
      <c r="H1880" s="3">
        <v>0.57299999999999995</v>
      </c>
      <c r="I1880" s="3">
        <v>0.315</v>
      </c>
      <c r="J1880" s="4" t="str">
        <f t="shared" si="174"/>
        <v>Se calcula por Peso</v>
      </c>
      <c r="K1880" s="3">
        <f t="shared" si="175"/>
        <v>0.57299999999999995</v>
      </c>
      <c r="L1880" s="5">
        <v>5990</v>
      </c>
      <c r="M1880" s="2" t="str">
        <f t="shared" si="176"/>
        <v>Hasta $9.989</v>
      </c>
      <c r="N1880" s="5">
        <f t="shared" si="177"/>
        <v>700</v>
      </c>
      <c r="O1880" s="6" t="str">
        <f t="shared" si="178"/>
        <v>No aplica (&lt;$19.990)</v>
      </c>
      <c r="P1880" s="7">
        <f t="array" ref="P1880">IF(OR(L1880="",K1880=""),"",IF(L1880&lt;19990,0,IF(L1880&lt;=30000,INDEX(Tarifas!$C$2:$C$37,MATCH(K1880,Tarifas!$A$2:$A$37,1)),IF(L1880&lt;=40000,INDEX(Tarifas!$D$2:$D$37,MATCH(K1880,Tarifas!$A$2:$A$37,1)),INDEX(Tarifas!$E$2:$E$37,MATCH(K1880,Tarifas!$A$2:$A$37,1))))))</f>
        <v>0</v>
      </c>
      <c r="Q1880" s="7">
        <f t="shared" si="179"/>
        <v>700</v>
      </c>
    </row>
    <row r="1881" spans="1:17" ht="15.75" customHeight="1" x14ac:dyDescent="0.25">
      <c r="A1881" s="2">
        <v>123</v>
      </c>
      <c r="B1881" s="2">
        <v>123</v>
      </c>
      <c r="C1881" s="2">
        <v>123</v>
      </c>
      <c r="D1881" s="2" t="s">
        <v>999</v>
      </c>
      <c r="E1881" s="3">
        <v>10</v>
      </c>
      <c r="F1881" s="3">
        <v>18</v>
      </c>
      <c r="G1881" s="3">
        <v>33</v>
      </c>
      <c r="H1881" s="3">
        <v>0.56999999999999995</v>
      </c>
      <c r="I1881" s="3">
        <v>1.4850000000000001</v>
      </c>
      <c r="J1881" s="4" t="str">
        <f t="shared" si="174"/>
        <v>Se calcula por P volum</v>
      </c>
      <c r="K1881" s="3">
        <f t="shared" si="175"/>
        <v>1.4850000000000001</v>
      </c>
      <c r="L1881" s="5">
        <v>3890</v>
      </c>
      <c r="M1881" s="2" t="str">
        <f t="shared" si="176"/>
        <v>Hasta $9.989</v>
      </c>
      <c r="N1881" s="5">
        <f t="shared" si="177"/>
        <v>700</v>
      </c>
      <c r="O1881" s="6" t="str">
        <f t="shared" si="178"/>
        <v>No aplica (&lt;$19.990)</v>
      </c>
      <c r="P1881" s="7">
        <f t="array" ref="P1881">IF(OR(L1881="",K1881=""),"",IF(L1881&lt;19990,0,IF(L1881&lt;=30000,INDEX(Tarifas!$C$2:$C$37,MATCH(K1881,Tarifas!$A$2:$A$37,1)),IF(L1881&lt;=40000,INDEX(Tarifas!$D$2:$D$37,MATCH(K1881,Tarifas!$A$2:$A$37,1)),INDEX(Tarifas!$E$2:$E$37,MATCH(K1881,Tarifas!$A$2:$A$37,1))))))</f>
        <v>0</v>
      </c>
      <c r="Q1881" s="7">
        <f t="shared" si="179"/>
        <v>700</v>
      </c>
    </row>
    <row r="1882" spans="1:17" ht="15.75" customHeight="1" x14ac:dyDescent="0.25">
      <c r="A1882" s="2">
        <v>123</v>
      </c>
      <c r="B1882" s="2">
        <v>123</v>
      </c>
      <c r="C1882" s="2">
        <v>123</v>
      </c>
      <c r="D1882" s="2" t="s">
        <v>1000</v>
      </c>
      <c r="E1882" s="3">
        <v>6</v>
      </c>
      <c r="F1882" s="3">
        <v>8</v>
      </c>
      <c r="G1882" s="3">
        <v>25</v>
      </c>
      <c r="H1882" s="3">
        <v>0.56999999999999995</v>
      </c>
      <c r="I1882" s="3">
        <v>0.3</v>
      </c>
      <c r="J1882" s="4" t="str">
        <f t="shared" si="174"/>
        <v>Se calcula por Peso</v>
      </c>
      <c r="K1882" s="3">
        <f t="shared" si="175"/>
        <v>0.56999999999999995</v>
      </c>
      <c r="L1882" s="5">
        <v>2760</v>
      </c>
      <c r="M1882" s="2" t="str">
        <f t="shared" si="176"/>
        <v>Hasta $9.989</v>
      </c>
      <c r="N1882" s="5">
        <f t="shared" si="177"/>
        <v>700</v>
      </c>
      <c r="O1882" s="6" t="str">
        <f t="shared" si="178"/>
        <v>No aplica (&lt;$19.990)</v>
      </c>
      <c r="P1882" s="7">
        <f t="array" ref="P1882">IF(OR(L1882="",K1882=""),"",IF(L1882&lt;19990,0,IF(L1882&lt;=30000,INDEX(Tarifas!$C$2:$C$37,MATCH(K1882,Tarifas!$A$2:$A$37,1)),IF(L1882&lt;=40000,INDEX(Tarifas!$D$2:$D$37,MATCH(K1882,Tarifas!$A$2:$A$37,1)),INDEX(Tarifas!$E$2:$E$37,MATCH(K1882,Tarifas!$A$2:$A$37,1))))))</f>
        <v>0</v>
      </c>
      <c r="Q1882" s="7">
        <f t="shared" si="179"/>
        <v>700</v>
      </c>
    </row>
    <row r="1883" spans="1:17" ht="15.75" customHeight="1" x14ac:dyDescent="0.25">
      <c r="A1883" s="2">
        <v>123</v>
      </c>
      <c r="B1883" s="2">
        <v>123</v>
      </c>
      <c r="C1883" s="2">
        <v>123</v>
      </c>
      <c r="D1883" s="2" t="s">
        <v>1000</v>
      </c>
      <c r="E1883" s="3">
        <v>6</v>
      </c>
      <c r="F1883" s="3">
        <v>8</v>
      </c>
      <c r="G1883" s="3">
        <v>25</v>
      </c>
      <c r="H1883" s="3">
        <v>0.56999999999999995</v>
      </c>
      <c r="I1883" s="3">
        <v>0.3</v>
      </c>
      <c r="J1883" s="4" t="str">
        <f t="shared" si="174"/>
        <v>Se calcula por Peso</v>
      </c>
      <c r="K1883" s="3">
        <f t="shared" si="175"/>
        <v>0.56999999999999995</v>
      </c>
      <c r="L1883" s="5">
        <v>2760</v>
      </c>
      <c r="M1883" s="2" t="str">
        <f t="shared" si="176"/>
        <v>Hasta $9.989</v>
      </c>
      <c r="N1883" s="5">
        <f t="shared" si="177"/>
        <v>700</v>
      </c>
      <c r="O1883" s="6" t="str">
        <f t="shared" si="178"/>
        <v>No aplica (&lt;$19.990)</v>
      </c>
      <c r="P1883" s="7">
        <f t="array" ref="P1883">IF(OR(L1883="",K1883=""),"",IF(L1883&lt;19990,0,IF(L1883&lt;=30000,INDEX(Tarifas!$C$2:$C$37,MATCH(K1883,Tarifas!$A$2:$A$37,1)),IF(L1883&lt;=40000,INDEX(Tarifas!$D$2:$D$37,MATCH(K1883,Tarifas!$A$2:$A$37,1)),INDEX(Tarifas!$E$2:$E$37,MATCH(K1883,Tarifas!$A$2:$A$37,1))))))</f>
        <v>0</v>
      </c>
      <c r="Q1883" s="7">
        <f t="shared" si="179"/>
        <v>700</v>
      </c>
    </row>
    <row r="1884" spans="1:17" ht="15.75" customHeight="1" x14ac:dyDescent="0.25">
      <c r="A1884" s="2">
        <v>123</v>
      </c>
      <c r="B1884" s="2">
        <v>123</v>
      </c>
      <c r="C1884" s="2">
        <v>123</v>
      </c>
      <c r="D1884" s="2" t="s">
        <v>1001</v>
      </c>
      <c r="E1884" s="3">
        <v>8</v>
      </c>
      <c r="F1884" s="3">
        <v>11</v>
      </c>
      <c r="G1884" s="3">
        <v>28</v>
      </c>
      <c r="H1884" s="3">
        <v>0.56999999999999995</v>
      </c>
      <c r="I1884" s="3">
        <v>0.61599999999999999</v>
      </c>
      <c r="J1884" s="4" t="str">
        <f t="shared" si="174"/>
        <v>Se calcula por P volum</v>
      </c>
      <c r="K1884" s="3">
        <f t="shared" si="175"/>
        <v>0.61599999999999999</v>
      </c>
      <c r="L1884" s="5">
        <v>3390</v>
      </c>
      <c r="M1884" s="2" t="str">
        <f t="shared" si="176"/>
        <v>Hasta $9.989</v>
      </c>
      <c r="N1884" s="5">
        <f t="shared" si="177"/>
        <v>700</v>
      </c>
      <c r="O1884" s="6" t="str">
        <f t="shared" si="178"/>
        <v>No aplica (&lt;$19.990)</v>
      </c>
      <c r="P1884" s="7">
        <f t="array" ref="P1884">IF(OR(L1884="",K1884=""),"",IF(L1884&lt;19990,0,IF(L1884&lt;=30000,INDEX(Tarifas!$C$2:$C$37,MATCH(K1884,Tarifas!$A$2:$A$37,1)),IF(L1884&lt;=40000,INDEX(Tarifas!$D$2:$D$37,MATCH(K1884,Tarifas!$A$2:$A$37,1)),INDEX(Tarifas!$E$2:$E$37,MATCH(K1884,Tarifas!$A$2:$A$37,1))))))</f>
        <v>0</v>
      </c>
      <c r="Q1884" s="7">
        <f t="shared" si="179"/>
        <v>700</v>
      </c>
    </row>
    <row r="1885" spans="1:17" ht="15.75" customHeight="1" x14ac:dyDescent="0.25">
      <c r="A1885" s="2">
        <v>123</v>
      </c>
      <c r="B1885" s="2">
        <v>123</v>
      </c>
      <c r="C1885" s="2">
        <v>123</v>
      </c>
      <c r="D1885" s="2" t="s">
        <v>1001</v>
      </c>
      <c r="E1885" s="3">
        <v>8</v>
      </c>
      <c r="F1885" s="3">
        <v>11</v>
      </c>
      <c r="G1885" s="3">
        <v>28</v>
      </c>
      <c r="H1885" s="3">
        <v>0.56999999999999995</v>
      </c>
      <c r="I1885" s="3">
        <v>0.61599999999999999</v>
      </c>
      <c r="J1885" s="4" t="str">
        <f t="shared" si="174"/>
        <v>Se calcula por P volum</v>
      </c>
      <c r="K1885" s="3">
        <f t="shared" si="175"/>
        <v>0.61599999999999999</v>
      </c>
      <c r="L1885" s="5">
        <v>3390</v>
      </c>
      <c r="M1885" s="2" t="str">
        <f t="shared" si="176"/>
        <v>Hasta $9.989</v>
      </c>
      <c r="N1885" s="5">
        <f t="shared" si="177"/>
        <v>700</v>
      </c>
      <c r="O1885" s="6" t="str">
        <f t="shared" si="178"/>
        <v>No aplica (&lt;$19.990)</v>
      </c>
      <c r="P1885" s="7">
        <f t="array" ref="P1885">IF(OR(L1885="",K1885=""),"",IF(L1885&lt;19990,0,IF(L1885&lt;=30000,INDEX(Tarifas!$C$2:$C$37,MATCH(K1885,Tarifas!$A$2:$A$37,1)),IF(L1885&lt;=40000,INDEX(Tarifas!$D$2:$D$37,MATCH(K1885,Tarifas!$A$2:$A$37,1)),INDEX(Tarifas!$E$2:$E$37,MATCH(K1885,Tarifas!$A$2:$A$37,1))))))</f>
        <v>0</v>
      </c>
      <c r="Q1885" s="7">
        <f t="shared" si="179"/>
        <v>700</v>
      </c>
    </row>
    <row r="1886" spans="1:17" ht="15.75" customHeight="1" x14ac:dyDescent="0.25">
      <c r="A1886" s="2">
        <v>123</v>
      </c>
      <c r="B1886" s="2">
        <v>123</v>
      </c>
      <c r="C1886" s="2">
        <v>123</v>
      </c>
      <c r="D1886" s="2" t="s">
        <v>1002</v>
      </c>
      <c r="E1886" s="3">
        <v>12</v>
      </c>
      <c r="F1886" s="3">
        <v>13</v>
      </c>
      <c r="G1886" s="3">
        <v>21</v>
      </c>
      <c r="H1886" s="3">
        <v>0.56999999999999995</v>
      </c>
      <c r="I1886" s="3">
        <v>0.81899999999999995</v>
      </c>
      <c r="J1886" s="4" t="str">
        <f t="shared" si="174"/>
        <v>Se calcula por P volum</v>
      </c>
      <c r="K1886" s="3">
        <f t="shared" si="175"/>
        <v>0.81899999999999995</v>
      </c>
      <c r="L1886" s="5">
        <v>3446</v>
      </c>
      <c r="M1886" s="2" t="str">
        <f t="shared" si="176"/>
        <v>Hasta $9.989</v>
      </c>
      <c r="N1886" s="5">
        <f t="shared" si="177"/>
        <v>700</v>
      </c>
      <c r="O1886" s="6" t="str">
        <f t="shared" si="178"/>
        <v>No aplica (&lt;$19.990)</v>
      </c>
      <c r="P1886" s="7">
        <f t="array" ref="P1886">IF(OR(L1886="",K1886=""),"",IF(L1886&lt;19990,0,IF(L1886&lt;=30000,INDEX(Tarifas!$C$2:$C$37,MATCH(K1886,Tarifas!$A$2:$A$37,1)),IF(L1886&lt;=40000,INDEX(Tarifas!$D$2:$D$37,MATCH(K1886,Tarifas!$A$2:$A$37,1)),INDEX(Tarifas!$E$2:$E$37,MATCH(K1886,Tarifas!$A$2:$A$37,1))))))</f>
        <v>0</v>
      </c>
      <c r="Q1886" s="7">
        <f t="shared" si="179"/>
        <v>700</v>
      </c>
    </row>
    <row r="1887" spans="1:17" ht="15.75" customHeight="1" x14ac:dyDescent="0.25">
      <c r="A1887" s="2">
        <v>123</v>
      </c>
      <c r="B1887" s="2">
        <v>123</v>
      </c>
      <c r="C1887" s="2">
        <v>123</v>
      </c>
      <c r="D1887" s="2" t="s">
        <v>1003</v>
      </c>
      <c r="E1887" s="3">
        <v>9</v>
      </c>
      <c r="F1887" s="3">
        <v>9</v>
      </c>
      <c r="G1887" s="3">
        <v>33</v>
      </c>
      <c r="H1887" s="3">
        <v>0.56999999999999995</v>
      </c>
      <c r="I1887" s="3">
        <v>0.66825000000000001</v>
      </c>
      <c r="J1887" s="4" t="str">
        <f t="shared" si="174"/>
        <v>Se calcula por P volum</v>
      </c>
      <c r="K1887" s="3">
        <f t="shared" si="175"/>
        <v>0.66825000000000001</v>
      </c>
      <c r="L1887" s="5">
        <v>3590</v>
      </c>
      <c r="M1887" s="2" t="str">
        <f t="shared" si="176"/>
        <v>Hasta $9.989</v>
      </c>
      <c r="N1887" s="5">
        <f t="shared" si="177"/>
        <v>700</v>
      </c>
      <c r="O1887" s="6" t="str">
        <f t="shared" si="178"/>
        <v>No aplica (&lt;$19.990)</v>
      </c>
      <c r="P1887" s="7">
        <f t="array" ref="P1887">IF(OR(L1887="",K1887=""),"",IF(L1887&lt;19990,0,IF(L1887&lt;=30000,INDEX(Tarifas!$C$2:$C$37,MATCH(K1887,Tarifas!$A$2:$A$37,1)),IF(L1887&lt;=40000,INDEX(Tarifas!$D$2:$D$37,MATCH(K1887,Tarifas!$A$2:$A$37,1)),INDEX(Tarifas!$E$2:$E$37,MATCH(K1887,Tarifas!$A$2:$A$37,1))))))</f>
        <v>0</v>
      </c>
      <c r="Q1887" s="7">
        <f t="shared" si="179"/>
        <v>700</v>
      </c>
    </row>
    <row r="1888" spans="1:17" ht="15.75" customHeight="1" x14ac:dyDescent="0.25">
      <c r="A1888" s="2">
        <v>123</v>
      </c>
      <c r="B1888" s="2">
        <v>123</v>
      </c>
      <c r="C1888" s="2">
        <v>123</v>
      </c>
      <c r="D1888" s="2" t="s">
        <v>1004</v>
      </c>
      <c r="E1888" s="3">
        <v>8</v>
      </c>
      <c r="F1888" s="3">
        <v>8</v>
      </c>
      <c r="G1888" s="3">
        <v>21</v>
      </c>
      <c r="H1888" s="3">
        <v>0.56999999999999995</v>
      </c>
      <c r="I1888" s="3">
        <v>0.33600000000000002</v>
      </c>
      <c r="J1888" s="4" t="str">
        <f t="shared" si="174"/>
        <v>Se calcula por Peso</v>
      </c>
      <c r="K1888" s="3">
        <f t="shared" si="175"/>
        <v>0.56999999999999995</v>
      </c>
      <c r="L1888" s="5">
        <v>3670</v>
      </c>
      <c r="M1888" s="2" t="str">
        <f t="shared" si="176"/>
        <v>Hasta $9.989</v>
      </c>
      <c r="N1888" s="5">
        <f t="shared" si="177"/>
        <v>700</v>
      </c>
      <c r="O1888" s="6" t="str">
        <f t="shared" si="178"/>
        <v>No aplica (&lt;$19.990)</v>
      </c>
      <c r="P1888" s="7">
        <f t="array" ref="P1888">IF(OR(L1888="",K1888=""),"",IF(L1888&lt;19990,0,IF(L1888&lt;=30000,INDEX(Tarifas!$C$2:$C$37,MATCH(K1888,Tarifas!$A$2:$A$37,1)),IF(L1888&lt;=40000,INDEX(Tarifas!$D$2:$D$37,MATCH(K1888,Tarifas!$A$2:$A$37,1)),INDEX(Tarifas!$E$2:$E$37,MATCH(K1888,Tarifas!$A$2:$A$37,1))))))</f>
        <v>0</v>
      </c>
      <c r="Q1888" s="7">
        <f t="shared" si="179"/>
        <v>700</v>
      </c>
    </row>
    <row r="1889" spans="1:17" ht="15.75" customHeight="1" x14ac:dyDescent="0.25">
      <c r="A1889" s="2">
        <v>123</v>
      </c>
      <c r="B1889" s="2">
        <v>123</v>
      </c>
      <c r="C1889" s="2">
        <v>123</v>
      </c>
      <c r="D1889" s="2" t="s">
        <v>1005</v>
      </c>
      <c r="E1889" s="3">
        <v>3</v>
      </c>
      <c r="F1889" s="3">
        <v>16</v>
      </c>
      <c r="G1889" s="3">
        <v>28</v>
      </c>
      <c r="H1889" s="3">
        <v>0.56999999999999995</v>
      </c>
      <c r="I1889" s="3">
        <v>0.33600000000000002</v>
      </c>
      <c r="J1889" s="4" t="str">
        <f t="shared" si="174"/>
        <v>Se calcula por Peso</v>
      </c>
      <c r="K1889" s="3">
        <f t="shared" si="175"/>
        <v>0.56999999999999995</v>
      </c>
      <c r="L1889" s="5">
        <v>4790</v>
      </c>
      <c r="M1889" s="2" t="str">
        <f t="shared" si="176"/>
        <v>Hasta $9.989</v>
      </c>
      <c r="N1889" s="5">
        <f t="shared" si="177"/>
        <v>700</v>
      </c>
      <c r="O1889" s="6" t="str">
        <f t="shared" si="178"/>
        <v>No aplica (&lt;$19.990)</v>
      </c>
      <c r="P1889" s="7">
        <f t="array" ref="P1889">IF(OR(L1889="",K1889=""),"",IF(L1889&lt;19990,0,IF(L1889&lt;=30000,INDEX(Tarifas!$C$2:$C$37,MATCH(K1889,Tarifas!$A$2:$A$37,1)),IF(L1889&lt;=40000,INDEX(Tarifas!$D$2:$D$37,MATCH(K1889,Tarifas!$A$2:$A$37,1)),INDEX(Tarifas!$E$2:$E$37,MATCH(K1889,Tarifas!$A$2:$A$37,1))))))</f>
        <v>0</v>
      </c>
      <c r="Q1889" s="7">
        <f t="shared" si="179"/>
        <v>700</v>
      </c>
    </row>
    <row r="1890" spans="1:17" ht="15.75" customHeight="1" x14ac:dyDescent="0.25">
      <c r="A1890" s="2">
        <v>123</v>
      </c>
      <c r="B1890" s="2">
        <v>123</v>
      </c>
      <c r="C1890" s="2">
        <v>123</v>
      </c>
      <c r="D1890" s="2" t="s">
        <v>1005</v>
      </c>
      <c r="E1890" s="3">
        <v>3</v>
      </c>
      <c r="F1890" s="3">
        <v>16</v>
      </c>
      <c r="G1890" s="3">
        <v>28</v>
      </c>
      <c r="H1890" s="3">
        <v>0.56999999999999995</v>
      </c>
      <c r="I1890" s="3">
        <v>0.33600000000000002</v>
      </c>
      <c r="J1890" s="4" t="str">
        <f t="shared" si="174"/>
        <v>Se calcula por Peso</v>
      </c>
      <c r="K1890" s="3">
        <f t="shared" si="175"/>
        <v>0.56999999999999995</v>
      </c>
      <c r="L1890" s="5">
        <v>4790</v>
      </c>
      <c r="M1890" s="2" t="str">
        <f t="shared" si="176"/>
        <v>Hasta $9.989</v>
      </c>
      <c r="N1890" s="5">
        <f t="shared" si="177"/>
        <v>700</v>
      </c>
      <c r="O1890" s="6" t="str">
        <f t="shared" si="178"/>
        <v>No aplica (&lt;$19.990)</v>
      </c>
      <c r="P1890" s="7">
        <f t="array" ref="P1890">IF(OR(L1890="",K1890=""),"",IF(L1890&lt;19990,0,IF(L1890&lt;=30000,INDEX(Tarifas!$C$2:$C$37,MATCH(K1890,Tarifas!$A$2:$A$37,1)),IF(L1890&lt;=40000,INDEX(Tarifas!$D$2:$D$37,MATCH(K1890,Tarifas!$A$2:$A$37,1)),INDEX(Tarifas!$E$2:$E$37,MATCH(K1890,Tarifas!$A$2:$A$37,1))))))</f>
        <v>0</v>
      </c>
      <c r="Q1890" s="7">
        <f t="shared" si="179"/>
        <v>700</v>
      </c>
    </row>
    <row r="1891" spans="1:17" ht="15.75" customHeight="1" x14ac:dyDescent="0.25">
      <c r="A1891" s="2">
        <v>123</v>
      </c>
      <c r="B1891" s="2">
        <v>123</v>
      </c>
      <c r="C1891" s="2">
        <v>123</v>
      </c>
      <c r="D1891" s="2" t="s">
        <v>1001</v>
      </c>
      <c r="E1891" s="3">
        <v>8</v>
      </c>
      <c r="F1891" s="3">
        <v>11</v>
      </c>
      <c r="G1891" s="3">
        <v>28</v>
      </c>
      <c r="H1891" s="3">
        <v>0.56999999999999995</v>
      </c>
      <c r="I1891" s="3">
        <v>0.61599999999999999</v>
      </c>
      <c r="J1891" s="4" t="str">
        <f t="shared" si="174"/>
        <v>Se calcula por P volum</v>
      </c>
      <c r="K1891" s="3">
        <f t="shared" si="175"/>
        <v>0.61599999999999999</v>
      </c>
      <c r="L1891" s="5">
        <v>17636</v>
      </c>
      <c r="M1891" s="2" t="str">
        <f t="shared" si="176"/>
        <v>$9.990-$19.990</v>
      </c>
      <c r="N1891" s="5">
        <f t="shared" si="177"/>
        <v>1000</v>
      </c>
      <c r="O1891" s="6" t="str">
        <f t="shared" si="178"/>
        <v>No aplica (&lt;$19.990)</v>
      </c>
      <c r="P1891" s="7">
        <f t="array" ref="P1891">IF(OR(L1891="",K1891=""),"",IF(L1891&lt;19990,0,IF(L1891&lt;=30000,INDEX(Tarifas!$C$2:$C$37,MATCH(K1891,Tarifas!$A$2:$A$37,1)),IF(L1891&lt;=40000,INDEX(Tarifas!$D$2:$D$37,MATCH(K1891,Tarifas!$A$2:$A$37,1)),INDEX(Tarifas!$E$2:$E$37,MATCH(K1891,Tarifas!$A$2:$A$37,1))))))</f>
        <v>0</v>
      </c>
      <c r="Q1891" s="7">
        <f t="shared" si="179"/>
        <v>1000</v>
      </c>
    </row>
    <row r="1892" spans="1:17" ht="15.75" customHeight="1" x14ac:dyDescent="0.25">
      <c r="A1892" s="2">
        <v>123</v>
      </c>
      <c r="B1892" s="2">
        <v>123</v>
      </c>
      <c r="C1892" s="2">
        <v>123</v>
      </c>
      <c r="D1892" s="2" t="s">
        <v>1006</v>
      </c>
      <c r="E1892" s="3">
        <v>8</v>
      </c>
      <c r="F1892" s="3">
        <v>11</v>
      </c>
      <c r="G1892" s="3">
        <v>27</v>
      </c>
      <c r="H1892" s="3">
        <v>0.56999999999999995</v>
      </c>
      <c r="I1892" s="3">
        <v>0.59399999999999997</v>
      </c>
      <c r="J1892" s="4" t="str">
        <f t="shared" si="174"/>
        <v>Se calcula por P volum</v>
      </c>
      <c r="K1892" s="3">
        <f t="shared" si="175"/>
        <v>0.59399999999999997</v>
      </c>
      <c r="L1892" s="5">
        <v>17810</v>
      </c>
      <c r="M1892" s="2" t="str">
        <f t="shared" si="176"/>
        <v>$9.990-$19.990</v>
      </c>
      <c r="N1892" s="5">
        <f t="shared" si="177"/>
        <v>1000</v>
      </c>
      <c r="O1892" s="6" t="str">
        <f t="shared" si="178"/>
        <v>No aplica (&lt;$19.990)</v>
      </c>
      <c r="P1892" s="7">
        <f t="array" ref="P1892">IF(OR(L1892="",K1892=""),"",IF(L1892&lt;19990,0,IF(L1892&lt;=30000,INDEX(Tarifas!$C$2:$C$37,MATCH(K1892,Tarifas!$A$2:$A$37,1)),IF(L1892&lt;=40000,INDEX(Tarifas!$D$2:$D$37,MATCH(K1892,Tarifas!$A$2:$A$37,1)),INDEX(Tarifas!$E$2:$E$37,MATCH(K1892,Tarifas!$A$2:$A$37,1))))))</f>
        <v>0</v>
      </c>
      <c r="Q1892" s="7">
        <f t="shared" si="179"/>
        <v>1000</v>
      </c>
    </row>
    <row r="1893" spans="1:17" ht="15.75" customHeight="1" x14ac:dyDescent="0.25">
      <c r="A1893" s="2">
        <v>123</v>
      </c>
      <c r="B1893" s="2">
        <v>123</v>
      </c>
      <c r="C1893" s="2">
        <v>123</v>
      </c>
      <c r="D1893" s="2" t="s">
        <v>1007</v>
      </c>
      <c r="E1893" s="3">
        <v>7</v>
      </c>
      <c r="F1893" s="3">
        <v>16</v>
      </c>
      <c r="G1893" s="3">
        <v>22</v>
      </c>
      <c r="H1893" s="3">
        <v>0.56999999999999995</v>
      </c>
      <c r="I1893" s="3">
        <v>0.61599999999999999</v>
      </c>
      <c r="J1893" s="4" t="str">
        <f t="shared" si="174"/>
        <v>Se calcula por P volum</v>
      </c>
      <c r="K1893" s="3">
        <f t="shared" si="175"/>
        <v>0.61599999999999999</v>
      </c>
      <c r="L1893" s="5">
        <v>44990</v>
      </c>
      <c r="M1893" s="2" t="str">
        <f t="shared" si="176"/>
        <v>Sin costo fijo</v>
      </c>
      <c r="N1893" s="5">
        <f t="shared" si="177"/>
        <v>0</v>
      </c>
      <c r="O1893" s="6" t="str">
        <f t="shared" si="178"/>
        <v>Desde $40.001</v>
      </c>
      <c r="P1893" s="7">
        <f t="array" ref="P1893">IF(OR(L1893="",K1893=""),"",IF(L1893&lt;19990,0,IF(L1893&lt;=30000,INDEX(Tarifas!$C$2:$C$37,MATCH(K1893,Tarifas!$A$2:$A$37,1)),IF(L1893&lt;=40000,INDEX(Tarifas!$D$2:$D$37,MATCH(K1893,Tarifas!$A$2:$A$37,1)),INDEX(Tarifas!$E$2:$E$37,MATCH(K1893,Tarifas!$A$2:$A$37,1))))))</f>
        <v>3100</v>
      </c>
      <c r="Q1893" s="7">
        <f t="shared" si="179"/>
        <v>3100</v>
      </c>
    </row>
    <row r="1894" spans="1:17" ht="15.75" customHeight="1" x14ac:dyDescent="0.25">
      <c r="A1894" s="2">
        <v>123</v>
      </c>
      <c r="B1894" s="2">
        <v>123</v>
      </c>
      <c r="C1894" s="2">
        <v>123</v>
      </c>
      <c r="D1894" s="2" t="s">
        <v>1007</v>
      </c>
      <c r="E1894" s="3">
        <v>7</v>
      </c>
      <c r="F1894" s="3">
        <v>16</v>
      </c>
      <c r="G1894" s="3">
        <v>22</v>
      </c>
      <c r="H1894" s="3">
        <v>0.56999999999999995</v>
      </c>
      <c r="I1894" s="3">
        <v>0.61599999999999999</v>
      </c>
      <c r="J1894" s="4" t="str">
        <f t="shared" si="174"/>
        <v>Se calcula por P volum</v>
      </c>
      <c r="K1894" s="3">
        <f t="shared" si="175"/>
        <v>0.61599999999999999</v>
      </c>
      <c r="L1894" s="5">
        <v>44990</v>
      </c>
      <c r="M1894" s="2" t="str">
        <f t="shared" si="176"/>
        <v>Sin costo fijo</v>
      </c>
      <c r="N1894" s="5">
        <f t="shared" si="177"/>
        <v>0</v>
      </c>
      <c r="O1894" s="6" t="str">
        <f t="shared" si="178"/>
        <v>Desde $40.001</v>
      </c>
      <c r="P1894" s="7">
        <f t="array" ref="P1894">IF(OR(L1894="",K1894=""),"",IF(L1894&lt;19990,0,IF(L1894&lt;=30000,INDEX(Tarifas!$C$2:$C$37,MATCH(K1894,Tarifas!$A$2:$A$37,1)),IF(L1894&lt;=40000,INDEX(Tarifas!$D$2:$D$37,MATCH(K1894,Tarifas!$A$2:$A$37,1)),INDEX(Tarifas!$E$2:$E$37,MATCH(K1894,Tarifas!$A$2:$A$37,1))))))</f>
        <v>3100</v>
      </c>
      <c r="Q1894" s="7">
        <f t="shared" si="179"/>
        <v>3100</v>
      </c>
    </row>
    <row r="1895" spans="1:17" ht="15.75" customHeight="1" x14ac:dyDescent="0.25">
      <c r="A1895" s="2">
        <v>123</v>
      </c>
      <c r="B1895" s="2">
        <v>123</v>
      </c>
      <c r="C1895" s="2">
        <v>123</v>
      </c>
      <c r="D1895" s="2" t="s">
        <v>1001</v>
      </c>
      <c r="E1895" s="3">
        <v>8</v>
      </c>
      <c r="F1895" s="3">
        <v>11</v>
      </c>
      <c r="G1895" s="3">
        <v>28</v>
      </c>
      <c r="H1895" s="3">
        <v>0.56999999999999995</v>
      </c>
      <c r="I1895" s="3">
        <v>0.61599999999999999</v>
      </c>
      <c r="J1895" s="4" t="str">
        <f t="shared" si="174"/>
        <v>Se calcula por P volum</v>
      </c>
      <c r="K1895" s="3">
        <f t="shared" si="175"/>
        <v>0.61599999999999999</v>
      </c>
      <c r="L1895" s="5">
        <v>19992</v>
      </c>
      <c r="M1895" s="2" t="str">
        <f t="shared" si="176"/>
        <v>Sin costo fijo</v>
      </c>
      <c r="N1895" s="5">
        <f t="shared" si="177"/>
        <v>0</v>
      </c>
      <c r="O1895" s="6" t="str">
        <f t="shared" si="178"/>
        <v>$19.990-$30.000</v>
      </c>
      <c r="P1895" s="7">
        <f t="array" ref="P1895">IF(OR(L1895="",K1895=""),"",IF(L1895&lt;19990,0,IF(L1895&lt;=30000,INDEX(Tarifas!$C$2:$C$37,MATCH(K1895,Tarifas!$A$2:$A$37,1)),IF(L1895&lt;=40000,INDEX(Tarifas!$D$2:$D$37,MATCH(K1895,Tarifas!$A$2:$A$37,1)),INDEX(Tarifas!$E$2:$E$37,MATCH(K1895,Tarifas!$A$2:$A$37,1))))))</f>
        <v>2480</v>
      </c>
      <c r="Q1895" s="7">
        <f t="shared" si="179"/>
        <v>2480</v>
      </c>
    </row>
    <row r="1896" spans="1:17" ht="15.75" customHeight="1" x14ac:dyDescent="0.25">
      <c r="A1896" s="2">
        <v>123</v>
      </c>
      <c r="B1896" s="2">
        <v>123</v>
      </c>
      <c r="C1896" s="2">
        <v>123</v>
      </c>
      <c r="D1896" s="2" t="s">
        <v>1006</v>
      </c>
      <c r="E1896" s="3">
        <v>8</v>
      </c>
      <c r="F1896" s="3">
        <v>11</v>
      </c>
      <c r="G1896" s="3">
        <v>27</v>
      </c>
      <c r="H1896" s="3">
        <v>0.56999999999999995</v>
      </c>
      <c r="I1896" s="3">
        <v>0.59399999999999997</v>
      </c>
      <c r="J1896" s="4" t="str">
        <f t="shared" si="174"/>
        <v>Se calcula por P volum</v>
      </c>
      <c r="K1896" s="3">
        <f t="shared" si="175"/>
        <v>0.59399999999999997</v>
      </c>
      <c r="L1896" s="5">
        <v>19992</v>
      </c>
      <c r="M1896" s="2" t="str">
        <f t="shared" si="176"/>
        <v>Sin costo fijo</v>
      </c>
      <c r="N1896" s="5">
        <f t="shared" si="177"/>
        <v>0</v>
      </c>
      <c r="O1896" s="6" t="str">
        <f t="shared" si="178"/>
        <v>$19.990-$30.000</v>
      </c>
      <c r="P1896" s="7">
        <f t="array" ref="P1896">IF(OR(L1896="",K1896=""),"",IF(L1896&lt;19990,0,IF(L1896&lt;=30000,INDEX(Tarifas!$C$2:$C$37,MATCH(K1896,Tarifas!$A$2:$A$37,1)),IF(L1896&lt;=40000,INDEX(Tarifas!$D$2:$D$37,MATCH(K1896,Tarifas!$A$2:$A$37,1)),INDEX(Tarifas!$E$2:$E$37,MATCH(K1896,Tarifas!$A$2:$A$37,1))))))</f>
        <v>2480</v>
      </c>
      <c r="Q1896" s="7">
        <f t="shared" si="179"/>
        <v>2480</v>
      </c>
    </row>
    <row r="1897" spans="1:17" ht="15.75" customHeight="1" x14ac:dyDescent="0.25">
      <c r="A1897" s="2">
        <v>123</v>
      </c>
      <c r="B1897" s="2">
        <v>123</v>
      </c>
      <c r="C1897" s="2">
        <v>123</v>
      </c>
      <c r="D1897" s="2" t="s">
        <v>1008</v>
      </c>
      <c r="E1897" s="3">
        <v>4</v>
      </c>
      <c r="F1897" s="3">
        <v>17</v>
      </c>
      <c r="G1897" s="3">
        <v>24</v>
      </c>
      <c r="H1897" s="3">
        <v>0.56599999999999995</v>
      </c>
      <c r="I1897" s="3">
        <v>0.40799999999999997</v>
      </c>
      <c r="J1897" s="4" t="str">
        <f t="shared" si="174"/>
        <v>Se calcula por Peso</v>
      </c>
      <c r="K1897" s="3">
        <f t="shared" si="175"/>
        <v>0.56599999999999995</v>
      </c>
      <c r="L1897" s="5">
        <v>4690</v>
      </c>
      <c r="M1897" s="2" t="str">
        <f t="shared" si="176"/>
        <v>Hasta $9.989</v>
      </c>
      <c r="N1897" s="5">
        <f t="shared" si="177"/>
        <v>700</v>
      </c>
      <c r="O1897" s="6" t="str">
        <f t="shared" si="178"/>
        <v>No aplica (&lt;$19.990)</v>
      </c>
      <c r="P1897" s="7">
        <f t="array" ref="P1897">IF(OR(L1897="",K1897=""),"",IF(L1897&lt;19990,0,IF(L1897&lt;=30000,INDEX(Tarifas!$C$2:$C$37,MATCH(K1897,Tarifas!$A$2:$A$37,1)),IF(L1897&lt;=40000,INDEX(Tarifas!$D$2:$D$37,MATCH(K1897,Tarifas!$A$2:$A$37,1)),INDEX(Tarifas!$E$2:$E$37,MATCH(K1897,Tarifas!$A$2:$A$37,1))))))</f>
        <v>0</v>
      </c>
      <c r="Q1897" s="7">
        <f t="shared" si="179"/>
        <v>700</v>
      </c>
    </row>
    <row r="1898" spans="1:17" ht="15.75" customHeight="1" x14ac:dyDescent="0.25">
      <c r="A1898" s="2">
        <v>123</v>
      </c>
      <c r="B1898" s="2">
        <v>123</v>
      </c>
      <c r="C1898" s="2">
        <v>123</v>
      </c>
      <c r="D1898" s="2" t="s">
        <v>1009</v>
      </c>
      <c r="E1898" s="3">
        <v>4</v>
      </c>
      <c r="F1898" s="3">
        <v>23</v>
      </c>
      <c r="G1898" s="3">
        <v>23</v>
      </c>
      <c r="H1898" s="3">
        <v>0.56599999999999995</v>
      </c>
      <c r="I1898" s="3">
        <v>0.52900000000000003</v>
      </c>
      <c r="J1898" s="4" t="str">
        <f t="shared" si="174"/>
        <v>Se calcula por Peso</v>
      </c>
      <c r="K1898" s="3">
        <f t="shared" si="175"/>
        <v>0.56599999999999995</v>
      </c>
      <c r="L1898" s="5">
        <v>5810</v>
      </c>
      <c r="M1898" s="2" t="str">
        <f t="shared" si="176"/>
        <v>Hasta $9.989</v>
      </c>
      <c r="N1898" s="5">
        <f t="shared" si="177"/>
        <v>700</v>
      </c>
      <c r="O1898" s="6" t="str">
        <f t="shared" si="178"/>
        <v>No aplica (&lt;$19.990)</v>
      </c>
      <c r="P1898" s="7">
        <f t="array" ref="P1898">IF(OR(L1898="",K1898=""),"",IF(L1898&lt;19990,0,IF(L1898&lt;=30000,INDEX(Tarifas!$C$2:$C$37,MATCH(K1898,Tarifas!$A$2:$A$37,1)),IF(L1898&lt;=40000,INDEX(Tarifas!$D$2:$D$37,MATCH(K1898,Tarifas!$A$2:$A$37,1)),INDEX(Tarifas!$E$2:$E$37,MATCH(K1898,Tarifas!$A$2:$A$37,1))))))</f>
        <v>0</v>
      </c>
      <c r="Q1898" s="7">
        <f t="shared" si="179"/>
        <v>700</v>
      </c>
    </row>
    <row r="1899" spans="1:17" ht="15.75" customHeight="1" x14ac:dyDescent="0.25">
      <c r="A1899" s="2">
        <v>123</v>
      </c>
      <c r="B1899" s="2">
        <v>123</v>
      </c>
      <c r="C1899" s="2">
        <v>123</v>
      </c>
      <c r="D1899" s="2" t="s">
        <v>1010</v>
      </c>
      <c r="E1899" s="3">
        <v>6</v>
      </c>
      <c r="F1899" s="3">
        <v>14</v>
      </c>
      <c r="G1899" s="3">
        <v>26</v>
      </c>
      <c r="H1899" s="3">
        <v>0.56399999999999995</v>
      </c>
      <c r="I1899" s="3">
        <v>0.54600000000000004</v>
      </c>
      <c r="J1899" s="4" t="str">
        <f t="shared" si="174"/>
        <v>Se calcula por Peso</v>
      </c>
      <c r="K1899" s="3">
        <f t="shared" si="175"/>
        <v>0.56399999999999995</v>
      </c>
      <c r="L1899" s="5">
        <v>13990</v>
      </c>
      <c r="M1899" s="2" t="str">
        <f t="shared" si="176"/>
        <v>$9.990-$19.990</v>
      </c>
      <c r="N1899" s="5">
        <f t="shared" si="177"/>
        <v>1000</v>
      </c>
      <c r="O1899" s="6" t="str">
        <f t="shared" si="178"/>
        <v>No aplica (&lt;$19.990)</v>
      </c>
      <c r="P1899" s="7">
        <f t="array" ref="P1899">IF(OR(L1899="",K1899=""),"",IF(L1899&lt;19990,0,IF(L1899&lt;=30000,INDEX(Tarifas!$C$2:$C$37,MATCH(K1899,Tarifas!$A$2:$A$37,1)),IF(L1899&lt;=40000,INDEX(Tarifas!$D$2:$D$37,MATCH(K1899,Tarifas!$A$2:$A$37,1)),INDEX(Tarifas!$E$2:$E$37,MATCH(K1899,Tarifas!$A$2:$A$37,1))))))</f>
        <v>0</v>
      </c>
      <c r="Q1899" s="7">
        <f t="shared" si="179"/>
        <v>1000</v>
      </c>
    </row>
    <row r="1900" spans="1:17" ht="15.75" customHeight="1" x14ac:dyDescent="0.25">
      <c r="A1900" s="2">
        <v>123</v>
      </c>
      <c r="B1900" s="2">
        <v>123</v>
      </c>
      <c r="C1900" s="2">
        <v>123</v>
      </c>
      <c r="D1900" s="2" t="s">
        <v>1010</v>
      </c>
      <c r="E1900" s="3">
        <v>6</v>
      </c>
      <c r="F1900" s="3">
        <v>14</v>
      </c>
      <c r="G1900" s="3">
        <v>26</v>
      </c>
      <c r="H1900" s="3">
        <v>0.56399999999999995</v>
      </c>
      <c r="I1900" s="3">
        <v>0.54600000000000004</v>
      </c>
      <c r="J1900" s="4" t="str">
        <f t="shared" si="174"/>
        <v>Se calcula por Peso</v>
      </c>
      <c r="K1900" s="3">
        <f t="shared" si="175"/>
        <v>0.56399999999999995</v>
      </c>
      <c r="L1900" s="5">
        <v>13990</v>
      </c>
      <c r="M1900" s="2" t="str">
        <f t="shared" si="176"/>
        <v>$9.990-$19.990</v>
      </c>
      <c r="N1900" s="5">
        <f t="shared" si="177"/>
        <v>1000</v>
      </c>
      <c r="O1900" s="6" t="str">
        <f t="shared" si="178"/>
        <v>No aplica (&lt;$19.990)</v>
      </c>
      <c r="P1900" s="7">
        <f t="array" ref="P1900">IF(OR(L1900="",K1900=""),"",IF(L1900&lt;19990,0,IF(L1900&lt;=30000,INDEX(Tarifas!$C$2:$C$37,MATCH(K1900,Tarifas!$A$2:$A$37,1)),IF(L1900&lt;=40000,INDEX(Tarifas!$D$2:$D$37,MATCH(K1900,Tarifas!$A$2:$A$37,1)),INDEX(Tarifas!$E$2:$E$37,MATCH(K1900,Tarifas!$A$2:$A$37,1))))))</f>
        <v>0</v>
      </c>
      <c r="Q1900" s="7">
        <f t="shared" si="179"/>
        <v>1000</v>
      </c>
    </row>
    <row r="1901" spans="1:17" ht="15.75" customHeight="1" x14ac:dyDescent="0.25">
      <c r="A1901" s="2">
        <v>123</v>
      </c>
      <c r="B1901" s="2">
        <v>123</v>
      </c>
      <c r="C1901" s="2">
        <v>123</v>
      </c>
      <c r="D1901" s="2" t="s">
        <v>1011</v>
      </c>
      <c r="E1901" s="3">
        <v>6</v>
      </c>
      <c r="F1901" s="3">
        <v>28</v>
      </c>
      <c r="G1901" s="3">
        <v>29</v>
      </c>
      <c r="H1901" s="3">
        <v>0.56299999999999994</v>
      </c>
      <c r="I1901" s="3">
        <v>1.218</v>
      </c>
      <c r="J1901" s="4" t="str">
        <f t="shared" si="174"/>
        <v>Se calcula por P volum</v>
      </c>
      <c r="K1901" s="3">
        <f t="shared" si="175"/>
        <v>1.218</v>
      </c>
      <c r="L1901" s="5">
        <v>2600</v>
      </c>
      <c r="M1901" s="2" t="str">
        <f t="shared" si="176"/>
        <v>Hasta $9.989</v>
      </c>
      <c r="N1901" s="5">
        <f t="shared" si="177"/>
        <v>700</v>
      </c>
      <c r="O1901" s="6" t="str">
        <f t="shared" si="178"/>
        <v>No aplica (&lt;$19.990)</v>
      </c>
      <c r="P1901" s="7">
        <f t="array" ref="P1901">IF(OR(L1901="",K1901=""),"",IF(L1901&lt;19990,0,IF(L1901&lt;=30000,INDEX(Tarifas!$C$2:$C$37,MATCH(K1901,Tarifas!$A$2:$A$37,1)),IF(L1901&lt;=40000,INDEX(Tarifas!$D$2:$D$37,MATCH(K1901,Tarifas!$A$2:$A$37,1)),INDEX(Tarifas!$E$2:$E$37,MATCH(K1901,Tarifas!$A$2:$A$37,1))))))</f>
        <v>0</v>
      </c>
      <c r="Q1901" s="7">
        <f t="shared" si="179"/>
        <v>700</v>
      </c>
    </row>
    <row r="1902" spans="1:17" ht="15.75" customHeight="1" x14ac:dyDescent="0.25">
      <c r="A1902" s="2">
        <v>123</v>
      </c>
      <c r="B1902" s="2">
        <v>123</v>
      </c>
      <c r="C1902" s="2">
        <v>123</v>
      </c>
      <c r="D1902" s="2" t="s">
        <v>1011</v>
      </c>
      <c r="E1902" s="3">
        <v>6</v>
      </c>
      <c r="F1902" s="3">
        <v>28</v>
      </c>
      <c r="G1902" s="3">
        <v>29</v>
      </c>
      <c r="H1902" s="3">
        <v>0.56299999999999994</v>
      </c>
      <c r="I1902" s="3">
        <v>1.218</v>
      </c>
      <c r="J1902" s="4" t="str">
        <f t="shared" si="174"/>
        <v>Se calcula por P volum</v>
      </c>
      <c r="K1902" s="3">
        <f t="shared" si="175"/>
        <v>1.218</v>
      </c>
      <c r="L1902" s="5">
        <v>2600</v>
      </c>
      <c r="M1902" s="2" t="str">
        <f t="shared" si="176"/>
        <v>Hasta $9.989</v>
      </c>
      <c r="N1902" s="5">
        <f t="shared" si="177"/>
        <v>700</v>
      </c>
      <c r="O1902" s="6" t="str">
        <f t="shared" si="178"/>
        <v>No aplica (&lt;$19.990)</v>
      </c>
      <c r="P1902" s="7">
        <f t="array" ref="P1902">IF(OR(L1902="",K1902=""),"",IF(L1902&lt;19990,0,IF(L1902&lt;=30000,INDEX(Tarifas!$C$2:$C$37,MATCH(K1902,Tarifas!$A$2:$A$37,1)),IF(L1902&lt;=40000,INDEX(Tarifas!$D$2:$D$37,MATCH(K1902,Tarifas!$A$2:$A$37,1)),INDEX(Tarifas!$E$2:$E$37,MATCH(K1902,Tarifas!$A$2:$A$37,1))))))</f>
        <v>0</v>
      </c>
      <c r="Q1902" s="7">
        <f t="shared" si="179"/>
        <v>700</v>
      </c>
    </row>
    <row r="1903" spans="1:17" ht="15.75" customHeight="1" x14ac:dyDescent="0.25">
      <c r="A1903" s="2">
        <v>123</v>
      </c>
      <c r="B1903" s="2">
        <v>123</v>
      </c>
      <c r="C1903" s="2">
        <v>123</v>
      </c>
      <c r="D1903" s="2" t="s">
        <v>1012</v>
      </c>
      <c r="E1903" s="3">
        <v>13</v>
      </c>
      <c r="F1903" s="3">
        <v>19</v>
      </c>
      <c r="G1903" s="3">
        <v>32</v>
      </c>
      <c r="H1903" s="3">
        <v>0.56100000000000005</v>
      </c>
      <c r="I1903" s="3">
        <v>1.976</v>
      </c>
      <c r="J1903" s="4" t="str">
        <f t="shared" si="174"/>
        <v>Se calcula por P volum</v>
      </c>
      <c r="K1903" s="3">
        <f t="shared" si="175"/>
        <v>1.976</v>
      </c>
      <c r="L1903" s="5">
        <v>3490</v>
      </c>
      <c r="M1903" s="2" t="str">
        <f t="shared" si="176"/>
        <v>Hasta $9.989</v>
      </c>
      <c r="N1903" s="5">
        <f t="shared" si="177"/>
        <v>700</v>
      </c>
      <c r="O1903" s="6" t="str">
        <f t="shared" si="178"/>
        <v>No aplica (&lt;$19.990)</v>
      </c>
      <c r="P1903" s="7">
        <f t="array" ref="P1903">IF(OR(L1903="",K1903=""),"",IF(L1903&lt;19990,0,IF(L1903&lt;=30000,INDEX(Tarifas!$C$2:$C$37,MATCH(K1903,Tarifas!$A$2:$A$37,1)),IF(L1903&lt;=40000,INDEX(Tarifas!$D$2:$D$37,MATCH(K1903,Tarifas!$A$2:$A$37,1)),INDEX(Tarifas!$E$2:$E$37,MATCH(K1903,Tarifas!$A$2:$A$37,1))))))</f>
        <v>0</v>
      </c>
      <c r="Q1903" s="7">
        <f t="shared" si="179"/>
        <v>700</v>
      </c>
    </row>
    <row r="1904" spans="1:17" ht="15.75" customHeight="1" x14ac:dyDescent="0.25">
      <c r="A1904" s="2">
        <v>123</v>
      </c>
      <c r="B1904" s="2">
        <v>123</v>
      </c>
      <c r="C1904" s="2">
        <v>123</v>
      </c>
      <c r="D1904" s="2" t="s">
        <v>1013</v>
      </c>
      <c r="E1904" s="3">
        <v>7</v>
      </c>
      <c r="F1904" s="3">
        <v>11</v>
      </c>
      <c r="G1904" s="3">
        <v>19</v>
      </c>
      <c r="H1904" s="3">
        <v>0.56100000000000005</v>
      </c>
      <c r="I1904" s="3">
        <v>0.36575000000000002</v>
      </c>
      <c r="J1904" s="4" t="str">
        <f t="shared" si="174"/>
        <v>Se calcula por Peso</v>
      </c>
      <c r="K1904" s="3">
        <f t="shared" si="175"/>
        <v>0.56100000000000005</v>
      </c>
      <c r="L1904" s="5">
        <v>3810</v>
      </c>
      <c r="M1904" s="2" t="str">
        <f t="shared" si="176"/>
        <v>Hasta $9.989</v>
      </c>
      <c r="N1904" s="5">
        <f t="shared" si="177"/>
        <v>700</v>
      </c>
      <c r="O1904" s="6" t="str">
        <f t="shared" si="178"/>
        <v>No aplica (&lt;$19.990)</v>
      </c>
      <c r="P1904" s="7">
        <f t="array" ref="P1904">IF(OR(L1904="",K1904=""),"",IF(L1904&lt;19990,0,IF(L1904&lt;=30000,INDEX(Tarifas!$C$2:$C$37,MATCH(K1904,Tarifas!$A$2:$A$37,1)),IF(L1904&lt;=40000,INDEX(Tarifas!$D$2:$D$37,MATCH(K1904,Tarifas!$A$2:$A$37,1)),INDEX(Tarifas!$E$2:$E$37,MATCH(K1904,Tarifas!$A$2:$A$37,1))))))</f>
        <v>0</v>
      </c>
      <c r="Q1904" s="7">
        <f t="shared" si="179"/>
        <v>700</v>
      </c>
    </row>
    <row r="1905" spans="1:17" ht="15.75" customHeight="1" x14ac:dyDescent="0.25">
      <c r="A1905" s="2">
        <v>123</v>
      </c>
      <c r="B1905" s="2">
        <v>123</v>
      </c>
      <c r="C1905" s="2">
        <v>123</v>
      </c>
      <c r="D1905" s="2" t="s">
        <v>1013</v>
      </c>
      <c r="E1905" s="3">
        <v>7</v>
      </c>
      <c r="F1905" s="3">
        <v>11</v>
      </c>
      <c r="G1905" s="3">
        <v>19</v>
      </c>
      <c r="H1905" s="3">
        <v>0.56100000000000005</v>
      </c>
      <c r="I1905" s="3">
        <v>0.36575000000000002</v>
      </c>
      <c r="J1905" s="4" t="str">
        <f t="shared" si="174"/>
        <v>Se calcula por Peso</v>
      </c>
      <c r="K1905" s="3">
        <f t="shared" si="175"/>
        <v>0.56100000000000005</v>
      </c>
      <c r="L1905" s="5">
        <v>3810</v>
      </c>
      <c r="M1905" s="2" t="str">
        <f t="shared" si="176"/>
        <v>Hasta $9.989</v>
      </c>
      <c r="N1905" s="5">
        <f t="shared" si="177"/>
        <v>700</v>
      </c>
      <c r="O1905" s="6" t="str">
        <f t="shared" si="178"/>
        <v>No aplica (&lt;$19.990)</v>
      </c>
      <c r="P1905" s="7">
        <f t="array" ref="P1905">IF(OR(L1905="",K1905=""),"",IF(L1905&lt;19990,0,IF(L1905&lt;=30000,INDEX(Tarifas!$C$2:$C$37,MATCH(K1905,Tarifas!$A$2:$A$37,1)),IF(L1905&lt;=40000,INDEX(Tarifas!$D$2:$D$37,MATCH(K1905,Tarifas!$A$2:$A$37,1)),INDEX(Tarifas!$E$2:$E$37,MATCH(K1905,Tarifas!$A$2:$A$37,1))))))</f>
        <v>0</v>
      </c>
      <c r="Q1905" s="7">
        <f t="shared" si="179"/>
        <v>700</v>
      </c>
    </row>
    <row r="1906" spans="1:17" ht="15.75" customHeight="1" x14ac:dyDescent="0.25">
      <c r="A1906" s="2">
        <v>123</v>
      </c>
      <c r="B1906" s="2">
        <v>123</v>
      </c>
      <c r="C1906" s="2">
        <v>123</v>
      </c>
      <c r="D1906" s="2" t="s">
        <v>1014</v>
      </c>
      <c r="E1906" s="3">
        <v>8</v>
      </c>
      <c r="F1906" s="3">
        <v>20</v>
      </c>
      <c r="G1906" s="3">
        <v>51</v>
      </c>
      <c r="H1906" s="3">
        <v>0.56000000000000005</v>
      </c>
      <c r="I1906" s="3">
        <v>2.04</v>
      </c>
      <c r="J1906" s="4" t="str">
        <f t="shared" si="174"/>
        <v>Se calcula por P volum</v>
      </c>
      <c r="K1906" s="3">
        <f t="shared" si="175"/>
        <v>2.04</v>
      </c>
      <c r="L1906" s="5">
        <v>7451</v>
      </c>
      <c r="M1906" s="2" t="str">
        <f t="shared" si="176"/>
        <v>Hasta $9.989</v>
      </c>
      <c r="N1906" s="5">
        <f t="shared" si="177"/>
        <v>700</v>
      </c>
      <c r="O1906" s="6" t="str">
        <f t="shared" si="178"/>
        <v>No aplica (&lt;$19.990)</v>
      </c>
      <c r="P1906" s="7">
        <f t="array" ref="P1906">IF(OR(L1906="",K1906=""),"",IF(L1906&lt;19990,0,IF(L1906&lt;=30000,INDEX(Tarifas!$C$2:$C$37,MATCH(K1906,Tarifas!$A$2:$A$37,1)),IF(L1906&lt;=40000,INDEX(Tarifas!$D$2:$D$37,MATCH(K1906,Tarifas!$A$2:$A$37,1)),INDEX(Tarifas!$E$2:$E$37,MATCH(K1906,Tarifas!$A$2:$A$37,1))))))</f>
        <v>0</v>
      </c>
      <c r="Q1906" s="7">
        <f t="shared" si="179"/>
        <v>700</v>
      </c>
    </row>
    <row r="1907" spans="1:17" ht="15.75" customHeight="1" x14ac:dyDescent="0.25">
      <c r="A1907" s="2">
        <v>123</v>
      </c>
      <c r="B1907" s="2">
        <v>123</v>
      </c>
      <c r="C1907" s="2">
        <v>123</v>
      </c>
      <c r="D1907" s="2" t="s">
        <v>1014</v>
      </c>
      <c r="E1907" s="3">
        <v>8</v>
      </c>
      <c r="F1907" s="3">
        <v>20</v>
      </c>
      <c r="G1907" s="3">
        <v>51</v>
      </c>
      <c r="H1907" s="3">
        <v>0.56000000000000005</v>
      </c>
      <c r="I1907" s="3">
        <v>2.04</v>
      </c>
      <c r="J1907" s="4" t="str">
        <f t="shared" si="174"/>
        <v>Se calcula por P volum</v>
      </c>
      <c r="K1907" s="3">
        <f t="shared" si="175"/>
        <v>2.04</v>
      </c>
      <c r="L1907" s="5">
        <v>7451</v>
      </c>
      <c r="M1907" s="2" t="str">
        <f t="shared" si="176"/>
        <v>Hasta $9.989</v>
      </c>
      <c r="N1907" s="5">
        <f t="shared" si="177"/>
        <v>700</v>
      </c>
      <c r="O1907" s="6" t="str">
        <f t="shared" si="178"/>
        <v>No aplica (&lt;$19.990)</v>
      </c>
      <c r="P1907" s="7">
        <f t="array" ref="P1907">IF(OR(L1907="",K1907=""),"",IF(L1907&lt;19990,0,IF(L1907&lt;=30000,INDEX(Tarifas!$C$2:$C$37,MATCH(K1907,Tarifas!$A$2:$A$37,1)),IF(L1907&lt;=40000,INDEX(Tarifas!$D$2:$D$37,MATCH(K1907,Tarifas!$A$2:$A$37,1)),INDEX(Tarifas!$E$2:$E$37,MATCH(K1907,Tarifas!$A$2:$A$37,1))))))</f>
        <v>0</v>
      </c>
      <c r="Q1907" s="7">
        <f t="shared" si="179"/>
        <v>700</v>
      </c>
    </row>
    <row r="1908" spans="1:17" ht="15.75" customHeight="1" x14ac:dyDescent="0.25">
      <c r="A1908" s="2">
        <v>123</v>
      </c>
      <c r="B1908" s="2">
        <v>123</v>
      </c>
      <c r="C1908" s="2">
        <v>123</v>
      </c>
      <c r="D1908" s="2" t="s">
        <v>1015</v>
      </c>
      <c r="E1908" s="3">
        <v>11</v>
      </c>
      <c r="F1908" s="3">
        <v>14</v>
      </c>
      <c r="G1908" s="3">
        <v>20</v>
      </c>
      <c r="H1908" s="3">
        <v>0.56000000000000005</v>
      </c>
      <c r="I1908" s="3">
        <v>0.77</v>
      </c>
      <c r="J1908" s="4" t="str">
        <f t="shared" si="174"/>
        <v>Se calcula por P volum</v>
      </c>
      <c r="K1908" s="3">
        <f t="shared" si="175"/>
        <v>0.77</v>
      </c>
      <c r="L1908" s="5">
        <v>2220</v>
      </c>
      <c r="M1908" s="2" t="str">
        <f t="shared" si="176"/>
        <v>Hasta $9.989</v>
      </c>
      <c r="N1908" s="5">
        <f t="shared" si="177"/>
        <v>700</v>
      </c>
      <c r="O1908" s="6" t="str">
        <f t="shared" si="178"/>
        <v>No aplica (&lt;$19.990)</v>
      </c>
      <c r="P1908" s="7">
        <f t="array" ref="P1908">IF(OR(L1908="",K1908=""),"",IF(L1908&lt;19990,0,IF(L1908&lt;=30000,INDEX(Tarifas!$C$2:$C$37,MATCH(K1908,Tarifas!$A$2:$A$37,1)),IF(L1908&lt;=40000,INDEX(Tarifas!$D$2:$D$37,MATCH(K1908,Tarifas!$A$2:$A$37,1)),INDEX(Tarifas!$E$2:$E$37,MATCH(K1908,Tarifas!$A$2:$A$37,1))))))</f>
        <v>0</v>
      </c>
      <c r="Q1908" s="7">
        <f t="shared" si="179"/>
        <v>700</v>
      </c>
    </row>
    <row r="1909" spans="1:17" ht="15.75" customHeight="1" x14ac:dyDescent="0.25">
      <c r="A1909" s="2">
        <v>123</v>
      </c>
      <c r="B1909" s="2">
        <v>123</v>
      </c>
      <c r="C1909" s="2">
        <v>123</v>
      </c>
      <c r="D1909" s="2" t="s">
        <v>1016</v>
      </c>
      <c r="E1909" s="3">
        <v>6</v>
      </c>
      <c r="F1909" s="3">
        <v>23</v>
      </c>
      <c r="G1909" s="3">
        <v>26</v>
      </c>
      <c r="H1909" s="3">
        <v>0.56000000000000005</v>
      </c>
      <c r="I1909" s="3">
        <v>0.89700000000000002</v>
      </c>
      <c r="J1909" s="4" t="str">
        <f t="shared" si="174"/>
        <v>Se calcula por P volum</v>
      </c>
      <c r="K1909" s="3">
        <f t="shared" si="175"/>
        <v>0.89700000000000002</v>
      </c>
      <c r="L1909" s="5">
        <v>2498</v>
      </c>
      <c r="M1909" s="2" t="str">
        <f t="shared" si="176"/>
        <v>Hasta $9.989</v>
      </c>
      <c r="N1909" s="5">
        <f t="shared" si="177"/>
        <v>700</v>
      </c>
      <c r="O1909" s="6" t="str">
        <f t="shared" si="178"/>
        <v>No aplica (&lt;$19.990)</v>
      </c>
      <c r="P1909" s="7">
        <f t="array" ref="P1909">IF(OR(L1909="",K1909=""),"",IF(L1909&lt;19990,0,IF(L1909&lt;=30000,INDEX(Tarifas!$C$2:$C$37,MATCH(K1909,Tarifas!$A$2:$A$37,1)),IF(L1909&lt;=40000,INDEX(Tarifas!$D$2:$D$37,MATCH(K1909,Tarifas!$A$2:$A$37,1)),INDEX(Tarifas!$E$2:$E$37,MATCH(K1909,Tarifas!$A$2:$A$37,1))))))</f>
        <v>0</v>
      </c>
      <c r="Q1909" s="7">
        <f t="shared" si="179"/>
        <v>700</v>
      </c>
    </row>
    <row r="1910" spans="1:17" ht="15.75" customHeight="1" x14ac:dyDescent="0.25">
      <c r="A1910" s="2">
        <v>123</v>
      </c>
      <c r="B1910" s="2">
        <v>123</v>
      </c>
      <c r="C1910" s="2">
        <v>123</v>
      </c>
      <c r="D1910" s="2" t="s">
        <v>1016</v>
      </c>
      <c r="E1910" s="3">
        <v>6</v>
      </c>
      <c r="F1910" s="3">
        <v>23</v>
      </c>
      <c r="G1910" s="3">
        <v>26</v>
      </c>
      <c r="H1910" s="3">
        <v>0.56000000000000005</v>
      </c>
      <c r="I1910" s="3">
        <v>0.89700000000000002</v>
      </c>
      <c r="J1910" s="4" t="str">
        <f t="shared" si="174"/>
        <v>Se calcula por P volum</v>
      </c>
      <c r="K1910" s="3">
        <f t="shared" si="175"/>
        <v>0.89700000000000002</v>
      </c>
      <c r="L1910" s="5">
        <v>2498</v>
      </c>
      <c r="M1910" s="2" t="str">
        <f t="shared" si="176"/>
        <v>Hasta $9.989</v>
      </c>
      <c r="N1910" s="5">
        <f t="shared" si="177"/>
        <v>700</v>
      </c>
      <c r="O1910" s="6" t="str">
        <f t="shared" si="178"/>
        <v>No aplica (&lt;$19.990)</v>
      </c>
      <c r="P1910" s="7">
        <f t="array" ref="P1910">IF(OR(L1910="",K1910=""),"",IF(L1910&lt;19990,0,IF(L1910&lt;=30000,INDEX(Tarifas!$C$2:$C$37,MATCH(K1910,Tarifas!$A$2:$A$37,1)),IF(L1910&lt;=40000,INDEX(Tarifas!$D$2:$D$37,MATCH(K1910,Tarifas!$A$2:$A$37,1)),INDEX(Tarifas!$E$2:$E$37,MATCH(K1910,Tarifas!$A$2:$A$37,1))))))</f>
        <v>0</v>
      </c>
      <c r="Q1910" s="7">
        <f t="shared" si="179"/>
        <v>700</v>
      </c>
    </row>
    <row r="1911" spans="1:17" ht="15.75" customHeight="1" x14ac:dyDescent="0.25">
      <c r="A1911" s="2">
        <v>123</v>
      </c>
      <c r="B1911" s="2">
        <v>123</v>
      </c>
      <c r="C1911" s="2">
        <v>123</v>
      </c>
      <c r="D1911" s="2" t="s">
        <v>1017</v>
      </c>
      <c r="E1911" s="3">
        <v>7</v>
      </c>
      <c r="F1911" s="3">
        <v>12</v>
      </c>
      <c r="G1911" s="3">
        <v>19</v>
      </c>
      <c r="H1911" s="3">
        <v>0.56000000000000005</v>
      </c>
      <c r="I1911" s="3">
        <v>0.39900000000000002</v>
      </c>
      <c r="J1911" s="4" t="str">
        <f t="shared" si="174"/>
        <v>Se calcula por Peso</v>
      </c>
      <c r="K1911" s="3">
        <f t="shared" si="175"/>
        <v>0.56000000000000005</v>
      </c>
      <c r="L1911" s="5">
        <v>4940</v>
      </c>
      <c r="M1911" s="2" t="str">
        <f t="shared" si="176"/>
        <v>Hasta $9.989</v>
      </c>
      <c r="N1911" s="5">
        <f t="shared" si="177"/>
        <v>700</v>
      </c>
      <c r="O1911" s="6" t="str">
        <f t="shared" si="178"/>
        <v>No aplica (&lt;$19.990)</v>
      </c>
      <c r="P1911" s="7">
        <f t="array" ref="P1911">IF(OR(L1911="",K1911=""),"",IF(L1911&lt;19990,0,IF(L1911&lt;=30000,INDEX(Tarifas!$C$2:$C$37,MATCH(K1911,Tarifas!$A$2:$A$37,1)),IF(L1911&lt;=40000,INDEX(Tarifas!$D$2:$D$37,MATCH(K1911,Tarifas!$A$2:$A$37,1)),INDEX(Tarifas!$E$2:$E$37,MATCH(K1911,Tarifas!$A$2:$A$37,1))))))</f>
        <v>0</v>
      </c>
      <c r="Q1911" s="7">
        <f t="shared" si="179"/>
        <v>700</v>
      </c>
    </row>
    <row r="1912" spans="1:17" ht="15.75" customHeight="1" x14ac:dyDescent="0.25">
      <c r="A1912" s="2">
        <v>123</v>
      </c>
      <c r="B1912" s="2">
        <v>123</v>
      </c>
      <c r="C1912" s="2">
        <v>123</v>
      </c>
      <c r="D1912" s="2" t="s">
        <v>1018</v>
      </c>
      <c r="E1912" s="3">
        <v>5</v>
      </c>
      <c r="F1912" s="3">
        <v>12</v>
      </c>
      <c r="G1912" s="3">
        <v>15</v>
      </c>
      <c r="H1912" s="3">
        <v>0.56000000000000005</v>
      </c>
      <c r="I1912" s="3">
        <v>0.22500000000000001</v>
      </c>
      <c r="J1912" s="4" t="str">
        <f t="shared" si="174"/>
        <v>Se calcula por Peso</v>
      </c>
      <c r="K1912" s="3">
        <f t="shared" si="175"/>
        <v>0.56000000000000005</v>
      </c>
      <c r="L1912" s="5">
        <v>4990</v>
      </c>
      <c r="M1912" s="2" t="str">
        <f t="shared" si="176"/>
        <v>Hasta $9.989</v>
      </c>
      <c r="N1912" s="5">
        <f t="shared" si="177"/>
        <v>700</v>
      </c>
      <c r="O1912" s="6" t="str">
        <f t="shared" si="178"/>
        <v>No aplica (&lt;$19.990)</v>
      </c>
      <c r="P1912" s="7">
        <f t="array" ref="P1912">IF(OR(L1912="",K1912=""),"",IF(L1912&lt;19990,0,IF(L1912&lt;=30000,INDEX(Tarifas!$C$2:$C$37,MATCH(K1912,Tarifas!$A$2:$A$37,1)),IF(L1912&lt;=40000,INDEX(Tarifas!$D$2:$D$37,MATCH(K1912,Tarifas!$A$2:$A$37,1)),INDEX(Tarifas!$E$2:$E$37,MATCH(K1912,Tarifas!$A$2:$A$37,1))))))</f>
        <v>0</v>
      </c>
      <c r="Q1912" s="7">
        <f t="shared" si="179"/>
        <v>700</v>
      </c>
    </row>
    <row r="1913" spans="1:17" ht="15.75" customHeight="1" x14ac:dyDescent="0.25">
      <c r="A1913" s="2">
        <v>123</v>
      </c>
      <c r="B1913" s="2">
        <v>123</v>
      </c>
      <c r="C1913" s="2">
        <v>123</v>
      </c>
      <c r="D1913" s="2" t="s">
        <v>1019</v>
      </c>
      <c r="E1913" s="3">
        <v>10</v>
      </c>
      <c r="F1913" s="3">
        <v>11</v>
      </c>
      <c r="G1913" s="3">
        <v>11</v>
      </c>
      <c r="H1913" s="3">
        <v>0.56000000000000005</v>
      </c>
      <c r="I1913" s="3">
        <v>0.30249999999999999</v>
      </c>
      <c r="J1913" s="4" t="str">
        <f t="shared" si="174"/>
        <v>Se calcula por Peso</v>
      </c>
      <c r="K1913" s="3">
        <f t="shared" si="175"/>
        <v>0.56000000000000005</v>
      </c>
      <c r="L1913" s="5">
        <v>5230</v>
      </c>
      <c r="M1913" s="2" t="str">
        <f t="shared" si="176"/>
        <v>Hasta $9.989</v>
      </c>
      <c r="N1913" s="5">
        <f t="shared" si="177"/>
        <v>700</v>
      </c>
      <c r="O1913" s="6" t="str">
        <f t="shared" si="178"/>
        <v>No aplica (&lt;$19.990)</v>
      </c>
      <c r="P1913" s="7">
        <f t="array" ref="P1913">IF(OR(L1913="",K1913=""),"",IF(L1913&lt;19990,0,IF(L1913&lt;=30000,INDEX(Tarifas!$C$2:$C$37,MATCH(K1913,Tarifas!$A$2:$A$37,1)),IF(L1913&lt;=40000,INDEX(Tarifas!$D$2:$D$37,MATCH(K1913,Tarifas!$A$2:$A$37,1)),INDEX(Tarifas!$E$2:$E$37,MATCH(K1913,Tarifas!$A$2:$A$37,1))))))</f>
        <v>0</v>
      </c>
      <c r="Q1913" s="7">
        <f t="shared" si="179"/>
        <v>700</v>
      </c>
    </row>
    <row r="1914" spans="1:17" ht="15.75" customHeight="1" x14ac:dyDescent="0.25">
      <c r="A1914" s="2">
        <v>123</v>
      </c>
      <c r="B1914" s="2">
        <v>123</v>
      </c>
      <c r="C1914" s="2">
        <v>123</v>
      </c>
      <c r="D1914" s="2" t="s">
        <v>1019</v>
      </c>
      <c r="E1914" s="3">
        <v>10</v>
      </c>
      <c r="F1914" s="3">
        <v>11</v>
      </c>
      <c r="G1914" s="3">
        <v>11</v>
      </c>
      <c r="H1914" s="3">
        <v>0.56000000000000005</v>
      </c>
      <c r="I1914" s="3">
        <v>0.30249999999999999</v>
      </c>
      <c r="J1914" s="4" t="str">
        <f t="shared" si="174"/>
        <v>Se calcula por Peso</v>
      </c>
      <c r="K1914" s="3">
        <f t="shared" si="175"/>
        <v>0.56000000000000005</v>
      </c>
      <c r="L1914" s="5">
        <v>5230</v>
      </c>
      <c r="M1914" s="2" t="str">
        <f t="shared" si="176"/>
        <v>Hasta $9.989</v>
      </c>
      <c r="N1914" s="5">
        <f t="shared" si="177"/>
        <v>700</v>
      </c>
      <c r="O1914" s="6" t="str">
        <f t="shared" si="178"/>
        <v>No aplica (&lt;$19.990)</v>
      </c>
      <c r="P1914" s="7">
        <f t="array" ref="P1914">IF(OR(L1914="",K1914=""),"",IF(L1914&lt;19990,0,IF(L1914&lt;=30000,INDEX(Tarifas!$C$2:$C$37,MATCH(K1914,Tarifas!$A$2:$A$37,1)),IF(L1914&lt;=40000,INDEX(Tarifas!$D$2:$D$37,MATCH(K1914,Tarifas!$A$2:$A$37,1)),INDEX(Tarifas!$E$2:$E$37,MATCH(K1914,Tarifas!$A$2:$A$37,1))))))</f>
        <v>0</v>
      </c>
      <c r="Q1914" s="7">
        <f t="shared" si="179"/>
        <v>700</v>
      </c>
    </row>
    <row r="1915" spans="1:17" ht="15.75" customHeight="1" x14ac:dyDescent="0.25">
      <c r="A1915" s="2">
        <v>123</v>
      </c>
      <c r="B1915" s="2">
        <v>123</v>
      </c>
      <c r="C1915" s="2">
        <v>123</v>
      </c>
      <c r="D1915" s="2" t="s">
        <v>1020</v>
      </c>
      <c r="E1915" s="3">
        <v>10</v>
      </c>
      <c r="F1915" s="3">
        <v>13</v>
      </c>
      <c r="G1915" s="3">
        <v>22</v>
      </c>
      <c r="H1915" s="3">
        <v>0.56000000000000005</v>
      </c>
      <c r="I1915" s="3">
        <v>0.71499999999999997</v>
      </c>
      <c r="J1915" s="4" t="str">
        <f t="shared" si="174"/>
        <v>Se calcula por P volum</v>
      </c>
      <c r="K1915" s="3">
        <f t="shared" si="175"/>
        <v>0.71499999999999997</v>
      </c>
      <c r="L1915" s="5">
        <v>5391</v>
      </c>
      <c r="M1915" s="2" t="str">
        <f t="shared" si="176"/>
        <v>Hasta $9.989</v>
      </c>
      <c r="N1915" s="5">
        <f t="shared" si="177"/>
        <v>700</v>
      </c>
      <c r="O1915" s="6" t="str">
        <f t="shared" si="178"/>
        <v>No aplica (&lt;$19.990)</v>
      </c>
      <c r="P1915" s="7">
        <f t="array" ref="P1915">IF(OR(L1915="",K1915=""),"",IF(L1915&lt;19990,0,IF(L1915&lt;=30000,INDEX(Tarifas!$C$2:$C$37,MATCH(K1915,Tarifas!$A$2:$A$37,1)),IF(L1915&lt;=40000,INDEX(Tarifas!$D$2:$D$37,MATCH(K1915,Tarifas!$A$2:$A$37,1)),INDEX(Tarifas!$E$2:$E$37,MATCH(K1915,Tarifas!$A$2:$A$37,1))))))</f>
        <v>0</v>
      </c>
      <c r="Q1915" s="7">
        <f t="shared" si="179"/>
        <v>700</v>
      </c>
    </row>
    <row r="1916" spans="1:17" ht="15.75" customHeight="1" x14ac:dyDescent="0.25">
      <c r="A1916" s="2">
        <v>123</v>
      </c>
      <c r="B1916" s="2">
        <v>123</v>
      </c>
      <c r="C1916" s="2">
        <v>123</v>
      </c>
      <c r="D1916" s="2" t="s">
        <v>1021</v>
      </c>
      <c r="E1916" s="3">
        <v>5</v>
      </c>
      <c r="F1916" s="3">
        <v>11</v>
      </c>
      <c r="G1916" s="3">
        <v>26</v>
      </c>
      <c r="H1916" s="3">
        <v>0.56000000000000005</v>
      </c>
      <c r="I1916" s="3">
        <v>0.35749999999999998</v>
      </c>
      <c r="J1916" s="4" t="str">
        <f t="shared" si="174"/>
        <v>Se calcula por Peso</v>
      </c>
      <c r="K1916" s="3">
        <f t="shared" si="175"/>
        <v>0.56000000000000005</v>
      </c>
      <c r="L1916" s="5">
        <v>7991</v>
      </c>
      <c r="M1916" s="2" t="str">
        <f t="shared" si="176"/>
        <v>Hasta $9.989</v>
      </c>
      <c r="N1916" s="5">
        <f t="shared" si="177"/>
        <v>700</v>
      </c>
      <c r="O1916" s="6" t="str">
        <f t="shared" si="178"/>
        <v>No aplica (&lt;$19.990)</v>
      </c>
      <c r="P1916" s="7">
        <f t="array" ref="P1916">IF(OR(L1916="",K1916=""),"",IF(L1916&lt;19990,0,IF(L1916&lt;=30000,INDEX(Tarifas!$C$2:$C$37,MATCH(K1916,Tarifas!$A$2:$A$37,1)),IF(L1916&lt;=40000,INDEX(Tarifas!$D$2:$D$37,MATCH(K1916,Tarifas!$A$2:$A$37,1)),INDEX(Tarifas!$E$2:$E$37,MATCH(K1916,Tarifas!$A$2:$A$37,1))))))</f>
        <v>0</v>
      </c>
      <c r="Q1916" s="7">
        <f t="shared" si="179"/>
        <v>700</v>
      </c>
    </row>
    <row r="1917" spans="1:17" ht="15.75" customHeight="1" x14ac:dyDescent="0.25">
      <c r="A1917" s="2">
        <v>123</v>
      </c>
      <c r="B1917" s="2">
        <v>123</v>
      </c>
      <c r="C1917" s="2">
        <v>123</v>
      </c>
      <c r="D1917" s="2" t="s">
        <v>1021</v>
      </c>
      <c r="E1917" s="3">
        <v>5</v>
      </c>
      <c r="F1917" s="3">
        <v>11</v>
      </c>
      <c r="G1917" s="3">
        <v>26</v>
      </c>
      <c r="H1917" s="3">
        <v>0.56000000000000005</v>
      </c>
      <c r="I1917" s="3">
        <v>0.35749999999999998</v>
      </c>
      <c r="J1917" s="4" t="str">
        <f t="shared" si="174"/>
        <v>Se calcula por Peso</v>
      </c>
      <c r="K1917" s="3">
        <f t="shared" si="175"/>
        <v>0.56000000000000005</v>
      </c>
      <c r="L1917" s="5">
        <v>7991</v>
      </c>
      <c r="M1917" s="2" t="str">
        <f t="shared" si="176"/>
        <v>Hasta $9.989</v>
      </c>
      <c r="N1917" s="5">
        <f t="shared" si="177"/>
        <v>700</v>
      </c>
      <c r="O1917" s="6" t="str">
        <f t="shared" si="178"/>
        <v>No aplica (&lt;$19.990)</v>
      </c>
      <c r="P1917" s="7">
        <f t="array" ref="P1917">IF(OR(L1917="",K1917=""),"",IF(L1917&lt;19990,0,IF(L1917&lt;=30000,INDEX(Tarifas!$C$2:$C$37,MATCH(K1917,Tarifas!$A$2:$A$37,1)),IF(L1917&lt;=40000,INDEX(Tarifas!$D$2:$D$37,MATCH(K1917,Tarifas!$A$2:$A$37,1)),INDEX(Tarifas!$E$2:$E$37,MATCH(K1917,Tarifas!$A$2:$A$37,1))))))</f>
        <v>0</v>
      </c>
      <c r="Q1917" s="7">
        <f t="shared" si="179"/>
        <v>700</v>
      </c>
    </row>
    <row r="1918" spans="1:17" ht="15.75" customHeight="1" x14ac:dyDescent="0.25">
      <c r="A1918" s="2">
        <v>123</v>
      </c>
      <c r="B1918" s="2">
        <v>123</v>
      </c>
      <c r="C1918" s="2">
        <v>123</v>
      </c>
      <c r="D1918" s="2" t="s">
        <v>1022</v>
      </c>
      <c r="E1918" s="3">
        <v>7</v>
      </c>
      <c r="F1918" s="3">
        <v>16</v>
      </c>
      <c r="G1918" s="3">
        <v>23</v>
      </c>
      <c r="H1918" s="3">
        <v>0.56000000000000005</v>
      </c>
      <c r="I1918" s="3">
        <v>0.64400000000000002</v>
      </c>
      <c r="J1918" s="4" t="str">
        <f t="shared" si="174"/>
        <v>Se calcula por P volum</v>
      </c>
      <c r="K1918" s="3">
        <f t="shared" si="175"/>
        <v>0.64400000000000002</v>
      </c>
      <c r="L1918" s="5">
        <v>12791</v>
      </c>
      <c r="M1918" s="2" t="str">
        <f t="shared" si="176"/>
        <v>$9.990-$19.990</v>
      </c>
      <c r="N1918" s="5">
        <f t="shared" si="177"/>
        <v>1000</v>
      </c>
      <c r="O1918" s="6" t="str">
        <f t="shared" si="178"/>
        <v>No aplica (&lt;$19.990)</v>
      </c>
      <c r="P1918" s="7">
        <f t="array" ref="P1918">IF(OR(L1918="",K1918=""),"",IF(L1918&lt;19990,0,IF(L1918&lt;=30000,INDEX(Tarifas!$C$2:$C$37,MATCH(K1918,Tarifas!$A$2:$A$37,1)),IF(L1918&lt;=40000,INDEX(Tarifas!$D$2:$D$37,MATCH(K1918,Tarifas!$A$2:$A$37,1)),INDEX(Tarifas!$E$2:$E$37,MATCH(K1918,Tarifas!$A$2:$A$37,1))))))</f>
        <v>0</v>
      </c>
      <c r="Q1918" s="7">
        <f t="shared" si="179"/>
        <v>1000</v>
      </c>
    </row>
    <row r="1919" spans="1:17" ht="15.75" customHeight="1" x14ac:dyDescent="0.25">
      <c r="A1919" s="2">
        <v>123</v>
      </c>
      <c r="B1919" s="2">
        <v>123</v>
      </c>
      <c r="C1919" s="2">
        <v>123</v>
      </c>
      <c r="D1919" s="2" t="s">
        <v>1022</v>
      </c>
      <c r="E1919" s="3">
        <v>7</v>
      </c>
      <c r="F1919" s="3">
        <v>16</v>
      </c>
      <c r="G1919" s="3">
        <v>23</v>
      </c>
      <c r="H1919" s="3">
        <v>0.56000000000000005</v>
      </c>
      <c r="I1919" s="3">
        <v>0.64400000000000002</v>
      </c>
      <c r="J1919" s="4" t="str">
        <f t="shared" si="174"/>
        <v>Se calcula por P volum</v>
      </c>
      <c r="K1919" s="3">
        <f t="shared" si="175"/>
        <v>0.64400000000000002</v>
      </c>
      <c r="L1919" s="5">
        <v>12791</v>
      </c>
      <c r="M1919" s="2" t="str">
        <f t="shared" si="176"/>
        <v>$9.990-$19.990</v>
      </c>
      <c r="N1919" s="5">
        <f t="shared" si="177"/>
        <v>1000</v>
      </c>
      <c r="O1919" s="6" t="str">
        <f t="shared" si="178"/>
        <v>No aplica (&lt;$19.990)</v>
      </c>
      <c r="P1919" s="7">
        <f t="array" ref="P1919">IF(OR(L1919="",K1919=""),"",IF(L1919&lt;19990,0,IF(L1919&lt;=30000,INDEX(Tarifas!$C$2:$C$37,MATCH(K1919,Tarifas!$A$2:$A$37,1)),IF(L1919&lt;=40000,INDEX(Tarifas!$D$2:$D$37,MATCH(K1919,Tarifas!$A$2:$A$37,1)),INDEX(Tarifas!$E$2:$E$37,MATCH(K1919,Tarifas!$A$2:$A$37,1))))))</f>
        <v>0</v>
      </c>
      <c r="Q1919" s="7">
        <f t="shared" si="179"/>
        <v>1000</v>
      </c>
    </row>
    <row r="1920" spans="1:17" ht="15.75" customHeight="1" x14ac:dyDescent="0.25">
      <c r="A1920" s="2">
        <v>123</v>
      </c>
      <c r="B1920" s="2">
        <v>123</v>
      </c>
      <c r="C1920" s="2">
        <v>123</v>
      </c>
      <c r="D1920" s="2" t="s">
        <v>1023</v>
      </c>
      <c r="E1920" s="3">
        <v>10</v>
      </c>
      <c r="F1920" s="3">
        <v>20</v>
      </c>
      <c r="G1920" s="3">
        <v>33</v>
      </c>
      <c r="H1920" s="3">
        <v>0.56000000000000005</v>
      </c>
      <c r="I1920" s="3">
        <v>1.65</v>
      </c>
      <c r="J1920" s="4" t="str">
        <f t="shared" si="174"/>
        <v>Se calcula por P volum</v>
      </c>
      <c r="K1920" s="3">
        <f t="shared" si="175"/>
        <v>1.65</v>
      </c>
      <c r="L1920" s="5">
        <v>27990</v>
      </c>
      <c r="M1920" s="2" t="str">
        <f t="shared" si="176"/>
        <v>Sin costo fijo</v>
      </c>
      <c r="N1920" s="5">
        <f t="shared" si="177"/>
        <v>0</v>
      </c>
      <c r="O1920" s="6" t="str">
        <f t="shared" si="178"/>
        <v>$19.990-$30.000</v>
      </c>
      <c r="P1920" s="7">
        <f t="array" ref="P1920">IF(OR(L1920="",K1920=""),"",IF(L1920&lt;19990,0,IF(L1920&lt;=30000,INDEX(Tarifas!$C$2:$C$37,MATCH(K1920,Tarifas!$A$2:$A$37,1)),IF(L1920&lt;=40000,INDEX(Tarifas!$D$2:$D$37,MATCH(K1920,Tarifas!$A$2:$A$37,1)),INDEX(Tarifas!$E$2:$E$37,MATCH(K1920,Tarifas!$A$2:$A$37,1))))))</f>
        <v>2640</v>
      </c>
      <c r="Q1920" s="7">
        <f t="shared" si="179"/>
        <v>2640</v>
      </c>
    </row>
    <row r="1921" spans="1:17" ht="15.75" customHeight="1" x14ac:dyDescent="0.25">
      <c r="A1921" s="2">
        <v>123</v>
      </c>
      <c r="B1921" s="2">
        <v>123</v>
      </c>
      <c r="C1921" s="2">
        <v>123</v>
      </c>
      <c r="D1921" s="2" t="s">
        <v>1023</v>
      </c>
      <c r="E1921" s="3">
        <v>10</v>
      </c>
      <c r="F1921" s="3">
        <v>20</v>
      </c>
      <c r="G1921" s="3">
        <v>33</v>
      </c>
      <c r="H1921" s="3">
        <v>0.56000000000000005</v>
      </c>
      <c r="I1921" s="3">
        <v>1.65</v>
      </c>
      <c r="J1921" s="4" t="str">
        <f t="shared" si="174"/>
        <v>Se calcula por P volum</v>
      </c>
      <c r="K1921" s="3">
        <f t="shared" si="175"/>
        <v>1.65</v>
      </c>
      <c r="L1921" s="5">
        <v>27990</v>
      </c>
      <c r="M1921" s="2" t="str">
        <f t="shared" si="176"/>
        <v>Sin costo fijo</v>
      </c>
      <c r="N1921" s="5">
        <f t="shared" si="177"/>
        <v>0</v>
      </c>
      <c r="O1921" s="6" t="str">
        <f t="shared" si="178"/>
        <v>$19.990-$30.000</v>
      </c>
      <c r="P1921" s="7">
        <f t="array" ref="P1921">IF(OR(L1921="",K1921=""),"",IF(L1921&lt;19990,0,IF(L1921&lt;=30000,INDEX(Tarifas!$C$2:$C$37,MATCH(K1921,Tarifas!$A$2:$A$37,1)),IF(L1921&lt;=40000,INDEX(Tarifas!$D$2:$D$37,MATCH(K1921,Tarifas!$A$2:$A$37,1)),INDEX(Tarifas!$E$2:$E$37,MATCH(K1921,Tarifas!$A$2:$A$37,1))))))</f>
        <v>2640</v>
      </c>
      <c r="Q1921" s="7">
        <f t="shared" si="179"/>
        <v>2640</v>
      </c>
    </row>
    <row r="1922" spans="1:17" ht="15.75" customHeight="1" x14ac:dyDescent="0.25">
      <c r="A1922" s="2">
        <v>123</v>
      </c>
      <c r="B1922" s="2">
        <v>123</v>
      </c>
      <c r="C1922" s="2">
        <v>123</v>
      </c>
      <c r="D1922" s="2" t="s">
        <v>1024</v>
      </c>
      <c r="E1922" s="3">
        <v>13</v>
      </c>
      <c r="F1922" s="3">
        <v>18</v>
      </c>
      <c r="G1922" s="3">
        <v>27</v>
      </c>
      <c r="H1922" s="3">
        <v>0.56000000000000005</v>
      </c>
      <c r="I1922" s="3">
        <v>1.5794999999999999</v>
      </c>
      <c r="J1922" s="4" t="str">
        <f t="shared" ref="J1922:J1985" si="180">IF(OR(H1922="",I1922=""),"",IF(H1922&gt;=I1922,"Se calcula por Peso","Se calcula por P volum"))</f>
        <v>Se calcula por P volum</v>
      </c>
      <c r="K1922" s="3">
        <f t="shared" ref="K1922:K1985" si="181">IF(OR(H1922="",I1922=""),"",MAX(H1922,I1922))</f>
        <v>1.5794999999999999</v>
      </c>
      <c r="L1922" s="5">
        <v>28990</v>
      </c>
      <c r="M1922" s="2" t="str">
        <f t="shared" ref="M1922:M1985" si="182">IF(L1922="","",IF(L1922&lt;9990,"Hasta $9.989",IF(L1922&lt;=19990,"$9.990-$19.990","Sin costo fijo")))</f>
        <v>Sin costo fijo</v>
      </c>
      <c r="N1922" s="5">
        <f t="shared" ref="N1922:N1985" si="183">IF(L1922="","",IF(L1922&lt;9990,700,IF(L1922&lt;=19990,1000,0)))</f>
        <v>0</v>
      </c>
      <c r="O1922" s="6" t="str">
        <f t="shared" ref="O1922:O1985" si="184">IF(L1922="","",IF(L1922&lt;19990,"No aplica (&lt;$19.990)",IF(L1922&lt;=30000,"$19.990-$30.000",IF(L1922&lt;=40000,"$30.001-$40.000","Desde $40.001"))))</f>
        <v>$19.990-$30.000</v>
      </c>
      <c r="P1922" s="7">
        <f t="array" ref="P1922">IF(OR(L1922="",K1922=""),"",IF(L1922&lt;19990,0,IF(L1922&lt;=30000,INDEX(Tarifas!$C$2:$C$37,MATCH(K1922,Tarifas!$A$2:$A$37,1)),IF(L1922&lt;=40000,INDEX(Tarifas!$D$2:$D$37,MATCH(K1922,Tarifas!$A$2:$A$37,1)),INDEX(Tarifas!$E$2:$E$37,MATCH(K1922,Tarifas!$A$2:$A$37,1))))))</f>
        <v>2640</v>
      </c>
      <c r="Q1922" s="7">
        <f t="shared" ref="Q1922:Q1985" si="185">IF(OR(N1922="",P1922=""),"",N1922+P1922)</f>
        <v>2640</v>
      </c>
    </row>
    <row r="1923" spans="1:17" ht="15.75" customHeight="1" x14ac:dyDescent="0.25">
      <c r="A1923" s="2">
        <v>123</v>
      </c>
      <c r="B1923" s="2">
        <v>123</v>
      </c>
      <c r="C1923" s="2">
        <v>123</v>
      </c>
      <c r="D1923" s="2" t="s">
        <v>1024</v>
      </c>
      <c r="E1923" s="3">
        <v>13</v>
      </c>
      <c r="F1923" s="3">
        <v>18</v>
      </c>
      <c r="G1923" s="3">
        <v>27</v>
      </c>
      <c r="H1923" s="3">
        <v>0.56000000000000005</v>
      </c>
      <c r="I1923" s="3">
        <v>1.5794999999999999</v>
      </c>
      <c r="J1923" s="4" t="str">
        <f t="shared" si="180"/>
        <v>Se calcula por P volum</v>
      </c>
      <c r="K1923" s="3">
        <f t="shared" si="181"/>
        <v>1.5794999999999999</v>
      </c>
      <c r="L1923" s="5">
        <v>28990</v>
      </c>
      <c r="M1923" s="2" t="str">
        <f t="shared" si="182"/>
        <v>Sin costo fijo</v>
      </c>
      <c r="N1923" s="5">
        <f t="shared" si="183"/>
        <v>0</v>
      </c>
      <c r="O1923" s="6" t="str">
        <f t="shared" si="184"/>
        <v>$19.990-$30.000</v>
      </c>
      <c r="P1923" s="7">
        <f t="array" ref="P1923">IF(OR(L1923="",K1923=""),"",IF(L1923&lt;19990,0,IF(L1923&lt;=30000,INDEX(Tarifas!$C$2:$C$37,MATCH(K1923,Tarifas!$A$2:$A$37,1)),IF(L1923&lt;=40000,INDEX(Tarifas!$D$2:$D$37,MATCH(K1923,Tarifas!$A$2:$A$37,1)),INDEX(Tarifas!$E$2:$E$37,MATCH(K1923,Tarifas!$A$2:$A$37,1))))))</f>
        <v>2640</v>
      </c>
      <c r="Q1923" s="7">
        <f t="shared" si="185"/>
        <v>2640</v>
      </c>
    </row>
    <row r="1924" spans="1:17" ht="15.75" customHeight="1" x14ac:dyDescent="0.25">
      <c r="A1924" s="2">
        <v>123</v>
      </c>
      <c r="B1924" s="2">
        <v>123</v>
      </c>
      <c r="C1924" s="2">
        <v>123</v>
      </c>
      <c r="D1924" s="2" t="s">
        <v>1025</v>
      </c>
      <c r="E1924" s="3">
        <v>6</v>
      </c>
      <c r="F1924" s="3">
        <v>10</v>
      </c>
      <c r="G1924" s="3">
        <v>15</v>
      </c>
      <c r="H1924" s="3">
        <v>0.55700000000000005</v>
      </c>
      <c r="I1924" s="3">
        <v>0.22500000000000001</v>
      </c>
      <c r="J1924" s="4" t="str">
        <f t="shared" si="180"/>
        <v>Se calcula por Peso</v>
      </c>
      <c r="K1924" s="3">
        <f t="shared" si="181"/>
        <v>0.55700000000000005</v>
      </c>
      <c r="L1924" s="5">
        <v>2290</v>
      </c>
      <c r="M1924" s="2" t="str">
        <f t="shared" si="182"/>
        <v>Hasta $9.989</v>
      </c>
      <c r="N1924" s="5">
        <f t="shared" si="183"/>
        <v>700</v>
      </c>
      <c r="O1924" s="6" t="str">
        <f t="shared" si="184"/>
        <v>No aplica (&lt;$19.990)</v>
      </c>
      <c r="P1924" s="7">
        <f t="array" ref="P1924">IF(OR(L1924="",K1924=""),"",IF(L1924&lt;19990,0,IF(L1924&lt;=30000,INDEX(Tarifas!$C$2:$C$37,MATCH(K1924,Tarifas!$A$2:$A$37,1)),IF(L1924&lt;=40000,INDEX(Tarifas!$D$2:$D$37,MATCH(K1924,Tarifas!$A$2:$A$37,1)),INDEX(Tarifas!$E$2:$E$37,MATCH(K1924,Tarifas!$A$2:$A$37,1))))))</f>
        <v>0</v>
      </c>
      <c r="Q1924" s="7">
        <f t="shared" si="185"/>
        <v>700</v>
      </c>
    </row>
    <row r="1925" spans="1:17" ht="15.75" customHeight="1" x14ac:dyDescent="0.25">
      <c r="A1925" s="2">
        <v>123</v>
      </c>
      <c r="B1925" s="2">
        <v>123</v>
      </c>
      <c r="C1925" s="2">
        <v>123</v>
      </c>
      <c r="D1925" s="2" t="s">
        <v>1026</v>
      </c>
      <c r="E1925" s="3">
        <v>8</v>
      </c>
      <c r="F1925" s="3">
        <v>16</v>
      </c>
      <c r="G1925" s="3">
        <v>25</v>
      </c>
      <c r="H1925" s="3">
        <v>0.55700000000000005</v>
      </c>
      <c r="I1925" s="3">
        <v>0.8</v>
      </c>
      <c r="J1925" s="4" t="str">
        <f t="shared" si="180"/>
        <v>Se calcula por P volum</v>
      </c>
      <c r="K1925" s="3">
        <f t="shared" si="181"/>
        <v>0.8</v>
      </c>
      <c r="L1925" s="5">
        <v>2577</v>
      </c>
      <c r="M1925" s="2" t="str">
        <f t="shared" si="182"/>
        <v>Hasta $9.989</v>
      </c>
      <c r="N1925" s="5">
        <f t="shared" si="183"/>
        <v>700</v>
      </c>
      <c r="O1925" s="6" t="str">
        <f t="shared" si="184"/>
        <v>No aplica (&lt;$19.990)</v>
      </c>
      <c r="P1925" s="7">
        <f t="array" ref="P1925">IF(OR(L1925="",K1925=""),"",IF(L1925&lt;19990,0,IF(L1925&lt;=30000,INDEX(Tarifas!$C$2:$C$37,MATCH(K1925,Tarifas!$A$2:$A$37,1)),IF(L1925&lt;=40000,INDEX(Tarifas!$D$2:$D$37,MATCH(K1925,Tarifas!$A$2:$A$37,1)),INDEX(Tarifas!$E$2:$E$37,MATCH(K1925,Tarifas!$A$2:$A$37,1))))))</f>
        <v>0</v>
      </c>
      <c r="Q1925" s="7">
        <f t="shared" si="185"/>
        <v>700</v>
      </c>
    </row>
    <row r="1926" spans="1:17" ht="15.75" customHeight="1" x14ac:dyDescent="0.25">
      <c r="A1926" s="2">
        <v>123</v>
      </c>
      <c r="B1926" s="2">
        <v>123</v>
      </c>
      <c r="C1926" s="2">
        <v>123</v>
      </c>
      <c r="D1926" s="2" t="s">
        <v>1027</v>
      </c>
      <c r="E1926" s="3">
        <v>7</v>
      </c>
      <c r="F1926" s="3">
        <v>13</v>
      </c>
      <c r="G1926" s="3">
        <v>22</v>
      </c>
      <c r="H1926" s="3">
        <v>0.55500000000000005</v>
      </c>
      <c r="I1926" s="3">
        <v>0.50049999999999994</v>
      </c>
      <c r="J1926" s="4" t="str">
        <f t="shared" si="180"/>
        <v>Se calcula por Peso</v>
      </c>
      <c r="K1926" s="3">
        <f t="shared" si="181"/>
        <v>0.55500000000000005</v>
      </c>
      <c r="L1926" s="5">
        <v>5891</v>
      </c>
      <c r="M1926" s="2" t="str">
        <f t="shared" si="182"/>
        <v>Hasta $9.989</v>
      </c>
      <c r="N1926" s="5">
        <f t="shared" si="183"/>
        <v>700</v>
      </c>
      <c r="O1926" s="6" t="str">
        <f t="shared" si="184"/>
        <v>No aplica (&lt;$19.990)</v>
      </c>
      <c r="P1926" s="7">
        <f t="array" ref="P1926">IF(OR(L1926="",K1926=""),"",IF(L1926&lt;19990,0,IF(L1926&lt;=30000,INDEX(Tarifas!$C$2:$C$37,MATCH(K1926,Tarifas!$A$2:$A$37,1)),IF(L1926&lt;=40000,INDEX(Tarifas!$D$2:$D$37,MATCH(K1926,Tarifas!$A$2:$A$37,1)),INDEX(Tarifas!$E$2:$E$37,MATCH(K1926,Tarifas!$A$2:$A$37,1))))))</f>
        <v>0</v>
      </c>
      <c r="Q1926" s="7">
        <f t="shared" si="185"/>
        <v>700</v>
      </c>
    </row>
    <row r="1927" spans="1:17" ht="15.75" customHeight="1" x14ac:dyDescent="0.25">
      <c r="A1927" s="2">
        <v>123</v>
      </c>
      <c r="B1927" s="2">
        <v>123</v>
      </c>
      <c r="C1927" s="2">
        <v>123</v>
      </c>
      <c r="D1927" s="2" t="s">
        <v>1028</v>
      </c>
      <c r="E1927" s="3">
        <v>10</v>
      </c>
      <c r="F1927" s="3">
        <v>17</v>
      </c>
      <c r="G1927" s="3">
        <v>23</v>
      </c>
      <c r="H1927" s="3">
        <v>0.55300000000000005</v>
      </c>
      <c r="I1927" s="3">
        <v>0.97750000000000004</v>
      </c>
      <c r="J1927" s="4" t="str">
        <f t="shared" si="180"/>
        <v>Se calcula por P volum</v>
      </c>
      <c r="K1927" s="3">
        <f t="shared" si="181"/>
        <v>0.97750000000000004</v>
      </c>
      <c r="L1927" s="5">
        <v>1390</v>
      </c>
      <c r="M1927" s="2" t="str">
        <f t="shared" si="182"/>
        <v>Hasta $9.989</v>
      </c>
      <c r="N1927" s="5">
        <f t="shared" si="183"/>
        <v>700</v>
      </c>
      <c r="O1927" s="6" t="str">
        <f t="shared" si="184"/>
        <v>No aplica (&lt;$19.990)</v>
      </c>
      <c r="P1927" s="7">
        <f t="array" ref="P1927">IF(OR(L1927="",K1927=""),"",IF(L1927&lt;19990,0,IF(L1927&lt;=30000,INDEX(Tarifas!$C$2:$C$37,MATCH(K1927,Tarifas!$A$2:$A$37,1)),IF(L1927&lt;=40000,INDEX(Tarifas!$D$2:$D$37,MATCH(K1927,Tarifas!$A$2:$A$37,1)),INDEX(Tarifas!$E$2:$E$37,MATCH(K1927,Tarifas!$A$2:$A$37,1))))))</f>
        <v>0</v>
      </c>
      <c r="Q1927" s="7">
        <f t="shared" si="185"/>
        <v>700</v>
      </c>
    </row>
    <row r="1928" spans="1:17" ht="15.75" customHeight="1" x14ac:dyDescent="0.25">
      <c r="A1928" s="2">
        <v>123</v>
      </c>
      <c r="B1928" s="2">
        <v>123</v>
      </c>
      <c r="C1928" s="2">
        <v>123</v>
      </c>
      <c r="D1928" s="2" t="s">
        <v>1028</v>
      </c>
      <c r="E1928" s="3">
        <v>10</v>
      </c>
      <c r="F1928" s="3">
        <v>17</v>
      </c>
      <c r="G1928" s="3">
        <v>23</v>
      </c>
      <c r="H1928" s="3">
        <v>0.55300000000000005</v>
      </c>
      <c r="I1928" s="3">
        <v>0.97750000000000004</v>
      </c>
      <c r="J1928" s="4" t="str">
        <f t="shared" si="180"/>
        <v>Se calcula por P volum</v>
      </c>
      <c r="K1928" s="3">
        <f t="shared" si="181"/>
        <v>0.97750000000000004</v>
      </c>
      <c r="L1928" s="5">
        <v>1390</v>
      </c>
      <c r="M1928" s="2" t="str">
        <f t="shared" si="182"/>
        <v>Hasta $9.989</v>
      </c>
      <c r="N1928" s="5">
        <f t="shared" si="183"/>
        <v>700</v>
      </c>
      <c r="O1928" s="6" t="str">
        <f t="shared" si="184"/>
        <v>No aplica (&lt;$19.990)</v>
      </c>
      <c r="P1928" s="7">
        <f t="array" ref="P1928">IF(OR(L1928="",K1928=""),"",IF(L1928&lt;19990,0,IF(L1928&lt;=30000,INDEX(Tarifas!$C$2:$C$37,MATCH(K1928,Tarifas!$A$2:$A$37,1)),IF(L1928&lt;=40000,INDEX(Tarifas!$D$2:$D$37,MATCH(K1928,Tarifas!$A$2:$A$37,1)),INDEX(Tarifas!$E$2:$E$37,MATCH(K1928,Tarifas!$A$2:$A$37,1))))))</f>
        <v>0</v>
      </c>
      <c r="Q1928" s="7">
        <f t="shared" si="185"/>
        <v>700</v>
      </c>
    </row>
    <row r="1929" spans="1:17" ht="15.75" customHeight="1" x14ac:dyDescent="0.25">
      <c r="A1929" s="2">
        <v>123</v>
      </c>
      <c r="B1929" s="2">
        <v>123</v>
      </c>
      <c r="C1929" s="2">
        <v>123</v>
      </c>
      <c r="D1929" s="2" t="s">
        <v>1029</v>
      </c>
      <c r="E1929" s="3">
        <v>6</v>
      </c>
      <c r="F1929" s="3">
        <v>8</v>
      </c>
      <c r="G1929" s="3">
        <v>24</v>
      </c>
      <c r="H1929" s="3">
        <v>0.55200000000000005</v>
      </c>
      <c r="I1929" s="3">
        <v>0.28799999999999998</v>
      </c>
      <c r="J1929" s="4" t="str">
        <f t="shared" si="180"/>
        <v>Se calcula por Peso</v>
      </c>
      <c r="K1929" s="3">
        <f t="shared" si="181"/>
        <v>0.55200000000000005</v>
      </c>
      <c r="L1929" s="5">
        <v>15830</v>
      </c>
      <c r="M1929" s="2" t="str">
        <f t="shared" si="182"/>
        <v>$9.990-$19.990</v>
      </c>
      <c r="N1929" s="5">
        <f t="shared" si="183"/>
        <v>1000</v>
      </c>
      <c r="O1929" s="6" t="str">
        <f t="shared" si="184"/>
        <v>No aplica (&lt;$19.990)</v>
      </c>
      <c r="P1929" s="7">
        <f t="array" ref="P1929">IF(OR(L1929="",K1929=""),"",IF(L1929&lt;19990,0,IF(L1929&lt;=30000,INDEX(Tarifas!$C$2:$C$37,MATCH(K1929,Tarifas!$A$2:$A$37,1)),IF(L1929&lt;=40000,INDEX(Tarifas!$D$2:$D$37,MATCH(K1929,Tarifas!$A$2:$A$37,1)),INDEX(Tarifas!$E$2:$E$37,MATCH(K1929,Tarifas!$A$2:$A$37,1))))))</f>
        <v>0</v>
      </c>
      <c r="Q1929" s="7">
        <f t="shared" si="185"/>
        <v>1000</v>
      </c>
    </row>
    <row r="1930" spans="1:17" ht="15.75" customHeight="1" x14ac:dyDescent="0.25">
      <c r="A1930" s="2">
        <v>123</v>
      </c>
      <c r="B1930" s="2">
        <v>123</v>
      </c>
      <c r="C1930" s="2">
        <v>123</v>
      </c>
      <c r="D1930" s="2" t="s">
        <v>1029</v>
      </c>
      <c r="E1930" s="3">
        <v>6</v>
      </c>
      <c r="F1930" s="3">
        <v>8</v>
      </c>
      <c r="G1930" s="3">
        <v>24</v>
      </c>
      <c r="H1930" s="3">
        <v>0.55200000000000005</v>
      </c>
      <c r="I1930" s="3">
        <v>0.28799999999999998</v>
      </c>
      <c r="J1930" s="4" t="str">
        <f t="shared" si="180"/>
        <v>Se calcula por Peso</v>
      </c>
      <c r="K1930" s="3">
        <f t="shared" si="181"/>
        <v>0.55200000000000005</v>
      </c>
      <c r="L1930" s="5">
        <v>15830</v>
      </c>
      <c r="M1930" s="2" t="str">
        <f t="shared" si="182"/>
        <v>$9.990-$19.990</v>
      </c>
      <c r="N1930" s="5">
        <f t="shared" si="183"/>
        <v>1000</v>
      </c>
      <c r="O1930" s="6" t="str">
        <f t="shared" si="184"/>
        <v>No aplica (&lt;$19.990)</v>
      </c>
      <c r="P1930" s="7">
        <f t="array" ref="P1930">IF(OR(L1930="",K1930=""),"",IF(L1930&lt;19990,0,IF(L1930&lt;=30000,INDEX(Tarifas!$C$2:$C$37,MATCH(K1930,Tarifas!$A$2:$A$37,1)),IF(L1930&lt;=40000,INDEX(Tarifas!$D$2:$D$37,MATCH(K1930,Tarifas!$A$2:$A$37,1)),INDEX(Tarifas!$E$2:$E$37,MATCH(K1930,Tarifas!$A$2:$A$37,1))))))</f>
        <v>0</v>
      </c>
      <c r="Q1930" s="7">
        <f t="shared" si="185"/>
        <v>1000</v>
      </c>
    </row>
    <row r="1931" spans="1:17" ht="15.75" customHeight="1" x14ac:dyDescent="0.25">
      <c r="A1931" s="2">
        <v>123</v>
      </c>
      <c r="B1931" s="2">
        <v>123</v>
      </c>
      <c r="C1931" s="2">
        <v>123</v>
      </c>
      <c r="D1931" s="2" t="s">
        <v>1030</v>
      </c>
      <c r="E1931" s="3">
        <v>6</v>
      </c>
      <c r="F1931" s="3">
        <v>6</v>
      </c>
      <c r="G1931" s="3">
        <v>32</v>
      </c>
      <c r="H1931" s="3">
        <v>0.55200000000000005</v>
      </c>
      <c r="I1931" s="3">
        <v>0.28799999999999998</v>
      </c>
      <c r="J1931" s="4" t="str">
        <f t="shared" si="180"/>
        <v>Se calcula por Peso</v>
      </c>
      <c r="K1931" s="3">
        <f t="shared" si="181"/>
        <v>0.55200000000000005</v>
      </c>
      <c r="L1931" s="5">
        <v>15830</v>
      </c>
      <c r="M1931" s="2" t="str">
        <f t="shared" si="182"/>
        <v>$9.990-$19.990</v>
      </c>
      <c r="N1931" s="5">
        <f t="shared" si="183"/>
        <v>1000</v>
      </c>
      <c r="O1931" s="6" t="str">
        <f t="shared" si="184"/>
        <v>No aplica (&lt;$19.990)</v>
      </c>
      <c r="P1931" s="7">
        <f t="array" ref="P1931">IF(OR(L1931="",K1931=""),"",IF(L1931&lt;19990,0,IF(L1931&lt;=30000,INDEX(Tarifas!$C$2:$C$37,MATCH(K1931,Tarifas!$A$2:$A$37,1)),IF(L1931&lt;=40000,INDEX(Tarifas!$D$2:$D$37,MATCH(K1931,Tarifas!$A$2:$A$37,1)),INDEX(Tarifas!$E$2:$E$37,MATCH(K1931,Tarifas!$A$2:$A$37,1))))))</f>
        <v>0</v>
      </c>
      <c r="Q1931" s="7">
        <f t="shared" si="185"/>
        <v>1000</v>
      </c>
    </row>
    <row r="1932" spans="1:17" ht="15.75" customHeight="1" x14ac:dyDescent="0.25">
      <c r="A1932" s="2">
        <v>123</v>
      </c>
      <c r="B1932" s="2">
        <v>123</v>
      </c>
      <c r="C1932" s="2">
        <v>123</v>
      </c>
      <c r="D1932" s="2" t="s">
        <v>1030</v>
      </c>
      <c r="E1932" s="3">
        <v>6</v>
      </c>
      <c r="F1932" s="3">
        <v>6</v>
      </c>
      <c r="G1932" s="3">
        <v>32</v>
      </c>
      <c r="H1932" s="3">
        <v>0.55200000000000005</v>
      </c>
      <c r="I1932" s="3">
        <v>0.28799999999999998</v>
      </c>
      <c r="J1932" s="4" t="str">
        <f t="shared" si="180"/>
        <v>Se calcula por Peso</v>
      </c>
      <c r="K1932" s="3">
        <f t="shared" si="181"/>
        <v>0.55200000000000005</v>
      </c>
      <c r="L1932" s="5">
        <v>15830</v>
      </c>
      <c r="M1932" s="2" t="str">
        <f t="shared" si="182"/>
        <v>$9.990-$19.990</v>
      </c>
      <c r="N1932" s="5">
        <f t="shared" si="183"/>
        <v>1000</v>
      </c>
      <c r="O1932" s="6" t="str">
        <f t="shared" si="184"/>
        <v>No aplica (&lt;$19.990)</v>
      </c>
      <c r="P1932" s="7">
        <f t="array" ref="P1932">IF(OR(L1932="",K1932=""),"",IF(L1932&lt;19990,0,IF(L1932&lt;=30000,INDEX(Tarifas!$C$2:$C$37,MATCH(K1932,Tarifas!$A$2:$A$37,1)),IF(L1932&lt;=40000,INDEX(Tarifas!$D$2:$D$37,MATCH(K1932,Tarifas!$A$2:$A$37,1)),INDEX(Tarifas!$E$2:$E$37,MATCH(K1932,Tarifas!$A$2:$A$37,1))))))</f>
        <v>0</v>
      </c>
      <c r="Q1932" s="7">
        <f t="shared" si="185"/>
        <v>1000</v>
      </c>
    </row>
    <row r="1933" spans="1:17" ht="15.75" customHeight="1" x14ac:dyDescent="0.25">
      <c r="A1933" s="2">
        <v>123</v>
      </c>
      <c r="B1933" s="2">
        <v>123</v>
      </c>
      <c r="C1933" s="2">
        <v>123</v>
      </c>
      <c r="D1933" s="2" t="s">
        <v>1031</v>
      </c>
      <c r="E1933" s="3">
        <v>7</v>
      </c>
      <c r="F1933" s="3">
        <v>13</v>
      </c>
      <c r="G1933" s="3">
        <v>23</v>
      </c>
      <c r="H1933" s="3">
        <v>0.55200000000000005</v>
      </c>
      <c r="I1933" s="3">
        <v>0.52324999999999999</v>
      </c>
      <c r="J1933" s="4" t="str">
        <f t="shared" si="180"/>
        <v>Se calcula por Peso</v>
      </c>
      <c r="K1933" s="3">
        <f t="shared" si="181"/>
        <v>0.55200000000000005</v>
      </c>
      <c r="L1933" s="5">
        <v>16990</v>
      </c>
      <c r="M1933" s="2" t="str">
        <f t="shared" si="182"/>
        <v>$9.990-$19.990</v>
      </c>
      <c r="N1933" s="5">
        <f t="shared" si="183"/>
        <v>1000</v>
      </c>
      <c r="O1933" s="6" t="str">
        <f t="shared" si="184"/>
        <v>No aplica (&lt;$19.990)</v>
      </c>
      <c r="P1933" s="7">
        <f t="array" ref="P1933">IF(OR(L1933="",K1933=""),"",IF(L1933&lt;19990,0,IF(L1933&lt;=30000,INDEX(Tarifas!$C$2:$C$37,MATCH(K1933,Tarifas!$A$2:$A$37,1)),IF(L1933&lt;=40000,INDEX(Tarifas!$D$2:$D$37,MATCH(K1933,Tarifas!$A$2:$A$37,1)),INDEX(Tarifas!$E$2:$E$37,MATCH(K1933,Tarifas!$A$2:$A$37,1))))))</f>
        <v>0</v>
      </c>
      <c r="Q1933" s="7">
        <f t="shared" si="185"/>
        <v>1000</v>
      </c>
    </row>
    <row r="1934" spans="1:17" ht="15.75" customHeight="1" x14ac:dyDescent="0.25">
      <c r="A1934" s="2">
        <v>123</v>
      </c>
      <c r="B1934" s="2">
        <v>123</v>
      </c>
      <c r="C1934" s="2">
        <v>123</v>
      </c>
      <c r="D1934" s="2" t="s">
        <v>1031</v>
      </c>
      <c r="E1934" s="3">
        <v>7</v>
      </c>
      <c r="F1934" s="3">
        <v>13</v>
      </c>
      <c r="G1934" s="3">
        <v>23</v>
      </c>
      <c r="H1934" s="3">
        <v>0.55200000000000005</v>
      </c>
      <c r="I1934" s="3">
        <v>0.52324999999999999</v>
      </c>
      <c r="J1934" s="4" t="str">
        <f t="shared" si="180"/>
        <v>Se calcula por Peso</v>
      </c>
      <c r="K1934" s="3">
        <f t="shared" si="181"/>
        <v>0.55200000000000005</v>
      </c>
      <c r="L1934" s="5">
        <v>16990</v>
      </c>
      <c r="M1934" s="2" t="str">
        <f t="shared" si="182"/>
        <v>$9.990-$19.990</v>
      </c>
      <c r="N1934" s="5">
        <f t="shared" si="183"/>
        <v>1000</v>
      </c>
      <c r="O1934" s="6" t="str">
        <f t="shared" si="184"/>
        <v>No aplica (&lt;$19.990)</v>
      </c>
      <c r="P1934" s="7">
        <f t="array" ref="P1934">IF(OR(L1934="",K1934=""),"",IF(L1934&lt;19990,0,IF(L1934&lt;=30000,INDEX(Tarifas!$C$2:$C$37,MATCH(K1934,Tarifas!$A$2:$A$37,1)),IF(L1934&lt;=40000,INDEX(Tarifas!$D$2:$D$37,MATCH(K1934,Tarifas!$A$2:$A$37,1)),INDEX(Tarifas!$E$2:$E$37,MATCH(K1934,Tarifas!$A$2:$A$37,1))))))</f>
        <v>0</v>
      </c>
      <c r="Q1934" s="7">
        <f t="shared" si="185"/>
        <v>1000</v>
      </c>
    </row>
    <row r="1935" spans="1:17" ht="15.75" customHeight="1" x14ac:dyDescent="0.25">
      <c r="A1935" s="2">
        <v>123</v>
      </c>
      <c r="B1935" s="2">
        <v>123</v>
      </c>
      <c r="C1935" s="2">
        <v>123</v>
      </c>
      <c r="D1935" s="2" t="s">
        <v>1031</v>
      </c>
      <c r="E1935" s="3">
        <v>7</v>
      </c>
      <c r="F1935" s="3">
        <v>13</v>
      </c>
      <c r="G1935" s="3">
        <v>23</v>
      </c>
      <c r="H1935" s="3">
        <v>0.55200000000000005</v>
      </c>
      <c r="I1935" s="3">
        <v>0.52324999999999999</v>
      </c>
      <c r="J1935" s="4" t="str">
        <f t="shared" si="180"/>
        <v>Se calcula por Peso</v>
      </c>
      <c r="K1935" s="3">
        <f t="shared" si="181"/>
        <v>0.55200000000000005</v>
      </c>
      <c r="L1935" s="5">
        <v>19991</v>
      </c>
      <c r="M1935" s="2" t="str">
        <f t="shared" si="182"/>
        <v>Sin costo fijo</v>
      </c>
      <c r="N1935" s="5">
        <f t="shared" si="183"/>
        <v>0</v>
      </c>
      <c r="O1935" s="6" t="str">
        <f t="shared" si="184"/>
        <v>$19.990-$30.000</v>
      </c>
      <c r="P1935" s="7">
        <f t="array" ref="P1935">IF(OR(L1935="",K1935=""),"",IF(L1935&lt;19990,0,IF(L1935&lt;=30000,INDEX(Tarifas!$C$2:$C$37,MATCH(K1935,Tarifas!$A$2:$A$37,1)),IF(L1935&lt;=40000,INDEX(Tarifas!$D$2:$D$37,MATCH(K1935,Tarifas!$A$2:$A$37,1)),INDEX(Tarifas!$E$2:$E$37,MATCH(K1935,Tarifas!$A$2:$A$37,1))))))</f>
        <v>2480</v>
      </c>
      <c r="Q1935" s="7">
        <f t="shared" si="185"/>
        <v>2480</v>
      </c>
    </row>
    <row r="1936" spans="1:17" ht="15.75" customHeight="1" x14ac:dyDescent="0.25">
      <c r="A1936" s="2">
        <v>123</v>
      </c>
      <c r="B1936" s="2">
        <v>123</v>
      </c>
      <c r="C1936" s="2">
        <v>123</v>
      </c>
      <c r="D1936" s="2" t="s">
        <v>1031</v>
      </c>
      <c r="E1936" s="3">
        <v>7</v>
      </c>
      <c r="F1936" s="3">
        <v>13</v>
      </c>
      <c r="G1936" s="3">
        <v>23</v>
      </c>
      <c r="H1936" s="3">
        <v>0.55200000000000005</v>
      </c>
      <c r="I1936" s="3">
        <v>0.52324999999999999</v>
      </c>
      <c r="J1936" s="4" t="str">
        <f t="shared" si="180"/>
        <v>Se calcula por Peso</v>
      </c>
      <c r="K1936" s="3">
        <f t="shared" si="181"/>
        <v>0.55200000000000005</v>
      </c>
      <c r="L1936" s="5">
        <v>19991</v>
      </c>
      <c r="M1936" s="2" t="str">
        <f t="shared" si="182"/>
        <v>Sin costo fijo</v>
      </c>
      <c r="N1936" s="5">
        <f t="shared" si="183"/>
        <v>0</v>
      </c>
      <c r="O1936" s="6" t="str">
        <f t="shared" si="184"/>
        <v>$19.990-$30.000</v>
      </c>
      <c r="P1936" s="7">
        <f t="array" ref="P1936">IF(OR(L1936="",K1936=""),"",IF(L1936&lt;19990,0,IF(L1936&lt;=30000,INDEX(Tarifas!$C$2:$C$37,MATCH(K1936,Tarifas!$A$2:$A$37,1)),IF(L1936&lt;=40000,INDEX(Tarifas!$D$2:$D$37,MATCH(K1936,Tarifas!$A$2:$A$37,1)),INDEX(Tarifas!$E$2:$E$37,MATCH(K1936,Tarifas!$A$2:$A$37,1))))))</f>
        <v>2480</v>
      </c>
      <c r="Q1936" s="7">
        <f t="shared" si="185"/>
        <v>2480</v>
      </c>
    </row>
    <row r="1937" spans="1:17" ht="15.75" customHeight="1" x14ac:dyDescent="0.25">
      <c r="A1937" s="2">
        <v>123</v>
      </c>
      <c r="B1937" s="2">
        <v>123</v>
      </c>
      <c r="C1937" s="2">
        <v>123</v>
      </c>
      <c r="D1937" s="2" t="s">
        <v>1032</v>
      </c>
      <c r="E1937" s="3">
        <v>10</v>
      </c>
      <c r="F1937" s="3">
        <v>26</v>
      </c>
      <c r="G1937" s="3">
        <v>32</v>
      </c>
      <c r="H1937" s="3">
        <v>0.55000000000000004</v>
      </c>
      <c r="I1937" s="3">
        <v>2.08</v>
      </c>
      <c r="J1937" s="4" t="str">
        <f t="shared" si="180"/>
        <v>Se calcula por P volum</v>
      </c>
      <c r="K1937" s="3">
        <f t="shared" si="181"/>
        <v>2.08</v>
      </c>
      <c r="L1937" s="5">
        <v>8691</v>
      </c>
      <c r="M1937" s="2" t="str">
        <f t="shared" si="182"/>
        <v>Hasta $9.989</v>
      </c>
      <c r="N1937" s="5">
        <f t="shared" si="183"/>
        <v>700</v>
      </c>
      <c r="O1937" s="6" t="str">
        <f t="shared" si="184"/>
        <v>No aplica (&lt;$19.990)</v>
      </c>
      <c r="P1937" s="7">
        <f t="array" ref="P1937">IF(OR(L1937="",K1937=""),"",IF(L1937&lt;19990,0,IF(L1937&lt;=30000,INDEX(Tarifas!$C$2:$C$37,MATCH(K1937,Tarifas!$A$2:$A$37,1)),IF(L1937&lt;=40000,INDEX(Tarifas!$D$2:$D$37,MATCH(K1937,Tarifas!$A$2:$A$37,1)),INDEX(Tarifas!$E$2:$E$37,MATCH(K1937,Tarifas!$A$2:$A$37,1))))))</f>
        <v>0</v>
      </c>
      <c r="Q1937" s="7">
        <f t="shared" si="185"/>
        <v>700</v>
      </c>
    </row>
    <row r="1938" spans="1:17" ht="15.75" customHeight="1" x14ac:dyDescent="0.25">
      <c r="A1938" s="2">
        <v>123</v>
      </c>
      <c r="B1938" s="2">
        <v>123</v>
      </c>
      <c r="C1938" s="2">
        <v>123</v>
      </c>
      <c r="D1938" s="2" t="s">
        <v>1032</v>
      </c>
      <c r="E1938" s="3">
        <v>10</v>
      </c>
      <c r="F1938" s="3">
        <v>26</v>
      </c>
      <c r="G1938" s="3">
        <v>32</v>
      </c>
      <c r="H1938" s="3">
        <v>0.55000000000000004</v>
      </c>
      <c r="I1938" s="3">
        <v>2.08</v>
      </c>
      <c r="J1938" s="4" t="str">
        <f t="shared" si="180"/>
        <v>Se calcula por P volum</v>
      </c>
      <c r="K1938" s="3">
        <f t="shared" si="181"/>
        <v>2.08</v>
      </c>
      <c r="L1938" s="5">
        <v>8691</v>
      </c>
      <c r="M1938" s="2" t="str">
        <f t="shared" si="182"/>
        <v>Hasta $9.989</v>
      </c>
      <c r="N1938" s="5">
        <f t="shared" si="183"/>
        <v>700</v>
      </c>
      <c r="O1938" s="6" t="str">
        <f t="shared" si="184"/>
        <v>No aplica (&lt;$19.990)</v>
      </c>
      <c r="P1938" s="7">
        <f t="array" ref="P1938">IF(OR(L1938="",K1938=""),"",IF(L1938&lt;19990,0,IF(L1938&lt;=30000,INDEX(Tarifas!$C$2:$C$37,MATCH(K1938,Tarifas!$A$2:$A$37,1)),IF(L1938&lt;=40000,INDEX(Tarifas!$D$2:$D$37,MATCH(K1938,Tarifas!$A$2:$A$37,1)),INDEX(Tarifas!$E$2:$E$37,MATCH(K1938,Tarifas!$A$2:$A$37,1))))))</f>
        <v>0</v>
      </c>
      <c r="Q1938" s="7">
        <f t="shared" si="185"/>
        <v>700</v>
      </c>
    </row>
    <row r="1939" spans="1:17" ht="15.75" customHeight="1" x14ac:dyDescent="0.25">
      <c r="A1939" s="2">
        <v>123</v>
      </c>
      <c r="B1939" s="2">
        <v>123</v>
      </c>
      <c r="C1939" s="2">
        <v>123</v>
      </c>
      <c r="D1939" s="2" t="s">
        <v>1033</v>
      </c>
      <c r="E1939" s="3">
        <v>11</v>
      </c>
      <c r="F1939" s="3">
        <v>16</v>
      </c>
      <c r="G1939" s="3">
        <v>39</v>
      </c>
      <c r="H1939" s="3">
        <v>0.55000000000000004</v>
      </c>
      <c r="I1939" s="3">
        <v>1.716</v>
      </c>
      <c r="J1939" s="4" t="str">
        <f t="shared" si="180"/>
        <v>Se calcula por P volum</v>
      </c>
      <c r="K1939" s="3">
        <f t="shared" si="181"/>
        <v>1.716</v>
      </c>
      <c r="L1939" s="5">
        <v>13490</v>
      </c>
      <c r="M1939" s="2" t="str">
        <f t="shared" si="182"/>
        <v>$9.990-$19.990</v>
      </c>
      <c r="N1939" s="5">
        <f t="shared" si="183"/>
        <v>1000</v>
      </c>
      <c r="O1939" s="6" t="str">
        <f t="shared" si="184"/>
        <v>No aplica (&lt;$19.990)</v>
      </c>
      <c r="P1939" s="7">
        <f t="array" ref="P1939">IF(OR(L1939="",K1939=""),"",IF(L1939&lt;19990,0,IF(L1939&lt;=30000,INDEX(Tarifas!$C$2:$C$37,MATCH(K1939,Tarifas!$A$2:$A$37,1)),IF(L1939&lt;=40000,INDEX(Tarifas!$D$2:$D$37,MATCH(K1939,Tarifas!$A$2:$A$37,1)),INDEX(Tarifas!$E$2:$E$37,MATCH(K1939,Tarifas!$A$2:$A$37,1))))))</f>
        <v>0</v>
      </c>
      <c r="Q1939" s="7">
        <f t="shared" si="185"/>
        <v>1000</v>
      </c>
    </row>
    <row r="1940" spans="1:17" ht="15.75" customHeight="1" x14ac:dyDescent="0.25">
      <c r="A1940" s="2">
        <v>123</v>
      </c>
      <c r="B1940" s="2">
        <v>123</v>
      </c>
      <c r="C1940" s="2">
        <v>123</v>
      </c>
      <c r="D1940" s="2" t="s">
        <v>1033</v>
      </c>
      <c r="E1940" s="3">
        <v>11</v>
      </c>
      <c r="F1940" s="3">
        <v>16</v>
      </c>
      <c r="G1940" s="3">
        <v>39</v>
      </c>
      <c r="H1940" s="3">
        <v>0.55000000000000004</v>
      </c>
      <c r="I1940" s="3">
        <v>1.716</v>
      </c>
      <c r="J1940" s="4" t="str">
        <f t="shared" si="180"/>
        <v>Se calcula por P volum</v>
      </c>
      <c r="K1940" s="3">
        <f t="shared" si="181"/>
        <v>1.716</v>
      </c>
      <c r="L1940" s="5">
        <v>13490</v>
      </c>
      <c r="M1940" s="2" t="str">
        <f t="shared" si="182"/>
        <v>$9.990-$19.990</v>
      </c>
      <c r="N1940" s="5">
        <f t="shared" si="183"/>
        <v>1000</v>
      </c>
      <c r="O1940" s="6" t="str">
        <f t="shared" si="184"/>
        <v>No aplica (&lt;$19.990)</v>
      </c>
      <c r="P1940" s="7">
        <f t="array" ref="P1940">IF(OR(L1940="",K1940=""),"",IF(L1940&lt;19990,0,IF(L1940&lt;=30000,INDEX(Tarifas!$C$2:$C$37,MATCH(K1940,Tarifas!$A$2:$A$37,1)),IF(L1940&lt;=40000,INDEX(Tarifas!$D$2:$D$37,MATCH(K1940,Tarifas!$A$2:$A$37,1)),INDEX(Tarifas!$E$2:$E$37,MATCH(K1940,Tarifas!$A$2:$A$37,1))))))</f>
        <v>0</v>
      </c>
      <c r="Q1940" s="7">
        <f t="shared" si="185"/>
        <v>1000</v>
      </c>
    </row>
    <row r="1941" spans="1:17" ht="15.75" customHeight="1" x14ac:dyDescent="0.25">
      <c r="A1941" s="2">
        <v>123</v>
      </c>
      <c r="B1941" s="2">
        <v>123</v>
      </c>
      <c r="C1941" s="2">
        <v>123</v>
      </c>
      <c r="D1941" s="2" t="s">
        <v>1034</v>
      </c>
      <c r="E1941" s="3">
        <v>8</v>
      </c>
      <c r="F1941" s="3">
        <v>17</v>
      </c>
      <c r="G1941" s="3">
        <v>32</v>
      </c>
      <c r="H1941" s="3">
        <v>0.55000000000000004</v>
      </c>
      <c r="I1941" s="3">
        <v>1.0880000000000001</v>
      </c>
      <c r="J1941" s="4" t="str">
        <f t="shared" si="180"/>
        <v>Se calcula por P volum</v>
      </c>
      <c r="K1941" s="3">
        <f t="shared" si="181"/>
        <v>1.0880000000000001</v>
      </c>
      <c r="L1941" s="5">
        <v>6791</v>
      </c>
      <c r="M1941" s="2" t="str">
        <f t="shared" si="182"/>
        <v>Hasta $9.989</v>
      </c>
      <c r="N1941" s="5">
        <f t="shared" si="183"/>
        <v>700</v>
      </c>
      <c r="O1941" s="6" t="str">
        <f t="shared" si="184"/>
        <v>No aplica (&lt;$19.990)</v>
      </c>
      <c r="P1941" s="7">
        <f t="array" ref="P1941">IF(OR(L1941="",K1941=""),"",IF(L1941&lt;19990,0,IF(L1941&lt;=30000,INDEX(Tarifas!$C$2:$C$37,MATCH(K1941,Tarifas!$A$2:$A$37,1)),IF(L1941&lt;=40000,INDEX(Tarifas!$D$2:$D$37,MATCH(K1941,Tarifas!$A$2:$A$37,1)),INDEX(Tarifas!$E$2:$E$37,MATCH(K1941,Tarifas!$A$2:$A$37,1))))))</f>
        <v>0</v>
      </c>
      <c r="Q1941" s="7">
        <f t="shared" si="185"/>
        <v>700</v>
      </c>
    </row>
    <row r="1942" spans="1:17" ht="15.75" customHeight="1" x14ac:dyDescent="0.25">
      <c r="A1942" s="2">
        <v>123</v>
      </c>
      <c r="B1942" s="2">
        <v>123</v>
      </c>
      <c r="C1942" s="2">
        <v>123</v>
      </c>
      <c r="D1942" s="2" t="s">
        <v>1034</v>
      </c>
      <c r="E1942" s="3">
        <v>8</v>
      </c>
      <c r="F1942" s="3">
        <v>17</v>
      </c>
      <c r="G1942" s="3">
        <v>32</v>
      </c>
      <c r="H1942" s="3">
        <v>0.55000000000000004</v>
      </c>
      <c r="I1942" s="3">
        <v>1.0880000000000001</v>
      </c>
      <c r="J1942" s="4" t="str">
        <f t="shared" si="180"/>
        <v>Se calcula por P volum</v>
      </c>
      <c r="K1942" s="3">
        <f t="shared" si="181"/>
        <v>1.0880000000000001</v>
      </c>
      <c r="L1942" s="5">
        <v>6791</v>
      </c>
      <c r="M1942" s="2" t="str">
        <f t="shared" si="182"/>
        <v>Hasta $9.989</v>
      </c>
      <c r="N1942" s="5">
        <f t="shared" si="183"/>
        <v>700</v>
      </c>
      <c r="O1942" s="6" t="str">
        <f t="shared" si="184"/>
        <v>No aplica (&lt;$19.990)</v>
      </c>
      <c r="P1942" s="7">
        <f t="array" ref="P1942">IF(OR(L1942="",K1942=""),"",IF(L1942&lt;19990,0,IF(L1942&lt;=30000,INDEX(Tarifas!$C$2:$C$37,MATCH(K1942,Tarifas!$A$2:$A$37,1)),IF(L1942&lt;=40000,INDEX(Tarifas!$D$2:$D$37,MATCH(K1942,Tarifas!$A$2:$A$37,1)),INDEX(Tarifas!$E$2:$E$37,MATCH(K1942,Tarifas!$A$2:$A$37,1))))))</f>
        <v>0</v>
      </c>
      <c r="Q1942" s="7">
        <f t="shared" si="185"/>
        <v>700</v>
      </c>
    </row>
    <row r="1943" spans="1:17" ht="15.75" customHeight="1" x14ac:dyDescent="0.25">
      <c r="A1943" s="2">
        <v>123</v>
      </c>
      <c r="B1943" s="2">
        <v>123</v>
      </c>
      <c r="C1943" s="2">
        <v>123</v>
      </c>
      <c r="D1943" s="2" t="s">
        <v>1035</v>
      </c>
      <c r="E1943" s="3">
        <v>10</v>
      </c>
      <c r="F1943" s="3">
        <v>18</v>
      </c>
      <c r="G1943" s="3">
        <v>30</v>
      </c>
      <c r="H1943" s="3">
        <v>0.55000000000000004</v>
      </c>
      <c r="I1943" s="3">
        <v>1.35</v>
      </c>
      <c r="J1943" s="4" t="str">
        <f t="shared" si="180"/>
        <v>Se calcula por P volum</v>
      </c>
      <c r="K1943" s="3">
        <f t="shared" si="181"/>
        <v>1.35</v>
      </c>
      <c r="L1943" s="5">
        <v>7750</v>
      </c>
      <c r="M1943" s="2" t="str">
        <f t="shared" si="182"/>
        <v>Hasta $9.989</v>
      </c>
      <c r="N1943" s="5">
        <f t="shared" si="183"/>
        <v>700</v>
      </c>
      <c r="O1943" s="6" t="str">
        <f t="shared" si="184"/>
        <v>No aplica (&lt;$19.990)</v>
      </c>
      <c r="P1943" s="7">
        <f t="array" ref="P1943">IF(OR(L1943="",K1943=""),"",IF(L1943&lt;19990,0,IF(L1943&lt;=30000,INDEX(Tarifas!$C$2:$C$37,MATCH(K1943,Tarifas!$A$2:$A$37,1)),IF(L1943&lt;=40000,INDEX(Tarifas!$D$2:$D$37,MATCH(K1943,Tarifas!$A$2:$A$37,1)),INDEX(Tarifas!$E$2:$E$37,MATCH(K1943,Tarifas!$A$2:$A$37,1))))))</f>
        <v>0</v>
      </c>
      <c r="Q1943" s="7">
        <f t="shared" si="185"/>
        <v>700</v>
      </c>
    </row>
    <row r="1944" spans="1:17" ht="15.75" customHeight="1" x14ac:dyDescent="0.25">
      <c r="A1944" s="2">
        <v>123</v>
      </c>
      <c r="B1944" s="2">
        <v>123</v>
      </c>
      <c r="C1944" s="2">
        <v>123</v>
      </c>
      <c r="D1944" s="2" t="s">
        <v>1036</v>
      </c>
      <c r="E1944" s="3">
        <v>6</v>
      </c>
      <c r="F1944" s="3">
        <v>10</v>
      </c>
      <c r="G1944" s="3">
        <v>15</v>
      </c>
      <c r="H1944" s="3">
        <v>0.55000000000000004</v>
      </c>
      <c r="I1944" s="3">
        <v>0.22500000000000001</v>
      </c>
      <c r="J1944" s="4" t="str">
        <f t="shared" si="180"/>
        <v>Se calcula por Peso</v>
      </c>
      <c r="K1944" s="3">
        <f t="shared" si="181"/>
        <v>0.55000000000000004</v>
      </c>
      <c r="L1944" s="5">
        <v>1990</v>
      </c>
      <c r="M1944" s="2" t="str">
        <f t="shared" si="182"/>
        <v>Hasta $9.989</v>
      </c>
      <c r="N1944" s="5">
        <f t="shared" si="183"/>
        <v>700</v>
      </c>
      <c r="O1944" s="6" t="str">
        <f t="shared" si="184"/>
        <v>No aplica (&lt;$19.990)</v>
      </c>
      <c r="P1944" s="7">
        <f t="array" ref="P1944">IF(OR(L1944="",K1944=""),"",IF(L1944&lt;19990,0,IF(L1944&lt;=30000,INDEX(Tarifas!$C$2:$C$37,MATCH(K1944,Tarifas!$A$2:$A$37,1)),IF(L1944&lt;=40000,INDEX(Tarifas!$D$2:$D$37,MATCH(K1944,Tarifas!$A$2:$A$37,1)),INDEX(Tarifas!$E$2:$E$37,MATCH(K1944,Tarifas!$A$2:$A$37,1))))))</f>
        <v>0</v>
      </c>
      <c r="Q1944" s="7">
        <f t="shared" si="185"/>
        <v>700</v>
      </c>
    </row>
    <row r="1945" spans="1:17" ht="15.75" customHeight="1" x14ac:dyDescent="0.25">
      <c r="A1945" s="2">
        <v>123</v>
      </c>
      <c r="B1945" s="2">
        <v>123</v>
      </c>
      <c r="C1945" s="2">
        <v>123</v>
      </c>
      <c r="D1945" s="2" t="s">
        <v>1036</v>
      </c>
      <c r="E1945" s="3">
        <v>6</v>
      </c>
      <c r="F1945" s="3">
        <v>10</v>
      </c>
      <c r="G1945" s="3">
        <v>15</v>
      </c>
      <c r="H1945" s="3">
        <v>0.55000000000000004</v>
      </c>
      <c r="I1945" s="3">
        <v>0.22500000000000001</v>
      </c>
      <c r="J1945" s="4" t="str">
        <f t="shared" si="180"/>
        <v>Se calcula por Peso</v>
      </c>
      <c r="K1945" s="3">
        <f t="shared" si="181"/>
        <v>0.55000000000000004</v>
      </c>
      <c r="L1945" s="5">
        <v>1990</v>
      </c>
      <c r="M1945" s="2" t="str">
        <f t="shared" si="182"/>
        <v>Hasta $9.989</v>
      </c>
      <c r="N1945" s="5">
        <f t="shared" si="183"/>
        <v>700</v>
      </c>
      <c r="O1945" s="6" t="str">
        <f t="shared" si="184"/>
        <v>No aplica (&lt;$19.990)</v>
      </c>
      <c r="P1945" s="7">
        <f t="array" ref="P1945">IF(OR(L1945="",K1945=""),"",IF(L1945&lt;19990,0,IF(L1945&lt;=30000,INDEX(Tarifas!$C$2:$C$37,MATCH(K1945,Tarifas!$A$2:$A$37,1)),IF(L1945&lt;=40000,INDEX(Tarifas!$D$2:$D$37,MATCH(K1945,Tarifas!$A$2:$A$37,1)),INDEX(Tarifas!$E$2:$E$37,MATCH(K1945,Tarifas!$A$2:$A$37,1))))))</f>
        <v>0</v>
      </c>
      <c r="Q1945" s="7">
        <f t="shared" si="185"/>
        <v>700</v>
      </c>
    </row>
    <row r="1946" spans="1:17" ht="15.75" customHeight="1" x14ac:dyDescent="0.25">
      <c r="A1946" s="2">
        <v>123</v>
      </c>
      <c r="B1946" s="2">
        <v>123</v>
      </c>
      <c r="C1946" s="2">
        <v>123</v>
      </c>
      <c r="D1946" s="2" t="s">
        <v>1037</v>
      </c>
      <c r="E1946" s="3">
        <v>7</v>
      </c>
      <c r="F1946" s="3">
        <v>8</v>
      </c>
      <c r="G1946" s="3">
        <v>21</v>
      </c>
      <c r="H1946" s="3">
        <v>0.55000000000000004</v>
      </c>
      <c r="I1946" s="3">
        <v>0.29399999999999998</v>
      </c>
      <c r="J1946" s="4" t="str">
        <f t="shared" si="180"/>
        <v>Se calcula por Peso</v>
      </c>
      <c r="K1946" s="3">
        <f t="shared" si="181"/>
        <v>0.55000000000000004</v>
      </c>
      <c r="L1946" s="5">
        <v>3220</v>
      </c>
      <c r="M1946" s="2" t="str">
        <f t="shared" si="182"/>
        <v>Hasta $9.989</v>
      </c>
      <c r="N1946" s="5">
        <f t="shared" si="183"/>
        <v>700</v>
      </c>
      <c r="O1946" s="6" t="str">
        <f t="shared" si="184"/>
        <v>No aplica (&lt;$19.990)</v>
      </c>
      <c r="P1946" s="7">
        <f t="array" ref="P1946">IF(OR(L1946="",K1946=""),"",IF(L1946&lt;19990,0,IF(L1946&lt;=30000,INDEX(Tarifas!$C$2:$C$37,MATCH(K1946,Tarifas!$A$2:$A$37,1)),IF(L1946&lt;=40000,INDEX(Tarifas!$D$2:$D$37,MATCH(K1946,Tarifas!$A$2:$A$37,1)),INDEX(Tarifas!$E$2:$E$37,MATCH(K1946,Tarifas!$A$2:$A$37,1))))))</f>
        <v>0</v>
      </c>
      <c r="Q1946" s="7">
        <f t="shared" si="185"/>
        <v>700</v>
      </c>
    </row>
    <row r="1947" spans="1:17" ht="15.75" customHeight="1" x14ac:dyDescent="0.25">
      <c r="A1947" s="2">
        <v>123</v>
      </c>
      <c r="B1947" s="2">
        <v>123</v>
      </c>
      <c r="C1947" s="2">
        <v>123</v>
      </c>
      <c r="D1947" s="2" t="s">
        <v>1038</v>
      </c>
      <c r="E1947" s="3">
        <v>9</v>
      </c>
      <c r="F1947" s="3">
        <v>11</v>
      </c>
      <c r="G1947" s="3">
        <v>23</v>
      </c>
      <c r="H1947" s="3">
        <v>0.55000000000000004</v>
      </c>
      <c r="I1947" s="3">
        <v>0.56925000000000003</v>
      </c>
      <c r="J1947" s="4" t="str">
        <f t="shared" si="180"/>
        <v>Se calcula por P volum</v>
      </c>
      <c r="K1947" s="3">
        <f t="shared" si="181"/>
        <v>0.56925000000000003</v>
      </c>
      <c r="L1947" s="5">
        <v>3489</v>
      </c>
      <c r="M1947" s="2" t="str">
        <f t="shared" si="182"/>
        <v>Hasta $9.989</v>
      </c>
      <c r="N1947" s="5">
        <f t="shared" si="183"/>
        <v>700</v>
      </c>
      <c r="O1947" s="6" t="str">
        <f t="shared" si="184"/>
        <v>No aplica (&lt;$19.990)</v>
      </c>
      <c r="P1947" s="7">
        <f t="array" ref="P1947">IF(OR(L1947="",K1947=""),"",IF(L1947&lt;19990,0,IF(L1947&lt;=30000,INDEX(Tarifas!$C$2:$C$37,MATCH(K1947,Tarifas!$A$2:$A$37,1)),IF(L1947&lt;=40000,INDEX(Tarifas!$D$2:$D$37,MATCH(K1947,Tarifas!$A$2:$A$37,1)),INDEX(Tarifas!$E$2:$E$37,MATCH(K1947,Tarifas!$A$2:$A$37,1))))))</f>
        <v>0</v>
      </c>
      <c r="Q1947" s="7">
        <f t="shared" si="185"/>
        <v>700</v>
      </c>
    </row>
    <row r="1948" spans="1:17" ht="15.75" customHeight="1" x14ac:dyDescent="0.25">
      <c r="A1948" s="2">
        <v>123</v>
      </c>
      <c r="B1948" s="2">
        <v>123</v>
      </c>
      <c r="C1948" s="2">
        <v>123</v>
      </c>
      <c r="D1948" s="2" t="s">
        <v>1039</v>
      </c>
      <c r="E1948" s="3">
        <v>6</v>
      </c>
      <c r="F1948" s="3">
        <v>6</v>
      </c>
      <c r="G1948" s="3">
        <v>25</v>
      </c>
      <c r="H1948" s="3">
        <v>0.55000000000000004</v>
      </c>
      <c r="I1948" s="3">
        <v>0.22500000000000001</v>
      </c>
      <c r="J1948" s="4" t="str">
        <f t="shared" si="180"/>
        <v>Se calcula por Peso</v>
      </c>
      <c r="K1948" s="3">
        <f t="shared" si="181"/>
        <v>0.55000000000000004</v>
      </c>
      <c r="L1948" s="5">
        <v>4680</v>
      </c>
      <c r="M1948" s="2" t="str">
        <f t="shared" si="182"/>
        <v>Hasta $9.989</v>
      </c>
      <c r="N1948" s="5">
        <f t="shared" si="183"/>
        <v>700</v>
      </c>
      <c r="O1948" s="6" t="str">
        <f t="shared" si="184"/>
        <v>No aplica (&lt;$19.990)</v>
      </c>
      <c r="P1948" s="7">
        <f t="array" ref="P1948">IF(OR(L1948="",K1948=""),"",IF(L1948&lt;19990,0,IF(L1948&lt;=30000,INDEX(Tarifas!$C$2:$C$37,MATCH(K1948,Tarifas!$A$2:$A$37,1)),IF(L1948&lt;=40000,INDEX(Tarifas!$D$2:$D$37,MATCH(K1948,Tarifas!$A$2:$A$37,1)),INDEX(Tarifas!$E$2:$E$37,MATCH(K1948,Tarifas!$A$2:$A$37,1))))))</f>
        <v>0</v>
      </c>
      <c r="Q1948" s="7">
        <f t="shared" si="185"/>
        <v>700</v>
      </c>
    </row>
    <row r="1949" spans="1:17" ht="15.75" customHeight="1" x14ac:dyDescent="0.25">
      <c r="A1949" s="2">
        <v>123</v>
      </c>
      <c r="B1949" s="2">
        <v>123</v>
      </c>
      <c r="C1949" s="2">
        <v>123</v>
      </c>
      <c r="D1949" s="2" t="s">
        <v>1039</v>
      </c>
      <c r="E1949" s="3">
        <v>6</v>
      </c>
      <c r="F1949" s="3">
        <v>6</v>
      </c>
      <c r="G1949" s="3">
        <v>25</v>
      </c>
      <c r="H1949" s="3">
        <v>0.55000000000000004</v>
      </c>
      <c r="I1949" s="3">
        <v>0.22500000000000001</v>
      </c>
      <c r="J1949" s="4" t="str">
        <f t="shared" si="180"/>
        <v>Se calcula por Peso</v>
      </c>
      <c r="K1949" s="3">
        <f t="shared" si="181"/>
        <v>0.55000000000000004</v>
      </c>
      <c r="L1949" s="5">
        <v>4680</v>
      </c>
      <c r="M1949" s="2" t="str">
        <f t="shared" si="182"/>
        <v>Hasta $9.989</v>
      </c>
      <c r="N1949" s="5">
        <f t="shared" si="183"/>
        <v>700</v>
      </c>
      <c r="O1949" s="6" t="str">
        <f t="shared" si="184"/>
        <v>No aplica (&lt;$19.990)</v>
      </c>
      <c r="P1949" s="7">
        <f t="array" ref="P1949">IF(OR(L1949="",K1949=""),"",IF(L1949&lt;19990,0,IF(L1949&lt;=30000,INDEX(Tarifas!$C$2:$C$37,MATCH(K1949,Tarifas!$A$2:$A$37,1)),IF(L1949&lt;=40000,INDEX(Tarifas!$D$2:$D$37,MATCH(K1949,Tarifas!$A$2:$A$37,1)),INDEX(Tarifas!$E$2:$E$37,MATCH(K1949,Tarifas!$A$2:$A$37,1))))))</f>
        <v>0</v>
      </c>
      <c r="Q1949" s="7">
        <f t="shared" si="185"/>
        <v>700</v>
      </c>
    </row>
    <row r="1950" spans="1:17" ht="15.75" customHeight="1" x14ac:dyDescent="0.25">
      <c r="A1950" s="2">
        <v>123</v>
      </c>
      <c r="B1950" s="2">
        <v>123</v>
      </c>
      <c r="C1950" s="2">
        <v>123</v>
      </c>
      <c r="D1950" s="2" t="s">
        <v>1040</v>
      </c>
      <c r="E1950" s="3">
        <v>6</v>
      </c>
      <c r="F1950" s="3">
        <v>12</v>
      </c>
      <c r="G1950" s="3">
        <v>31</v>
      </c>
      <c r="H1950" s="3">
        <v>0.55000000000000004</v>
      </c>
      <c r="I1950" s="3">
        <v>0.55800000000000005</v>
      </c>
      <c r="J1950" s="4" t="str">
        <f t="shared" si="180"/>
        <v>Se calcula por P volum</v>
      </c>
      <c r="K1950" s="3">
        <f t="shared" si="181"/>
        <v>0.55800000000000005</v>
      </c>
      <c r="L1950" s="5">
        <v>5690</v>
      </c>
      <c r="M1950" s="2" t="str">
        <f t="shared" si="182"/>
        <v>Hasta $9.989</v>
      </c>
      <c r="N1950" s="5">
        <f t="shared" si="183"/>
        <v>700</v>
      </c>
      <c r="O1950" s="6" t="str">
        <f t="shared" si="184"/>
        <v>No aplica (&lt;$19.990)</v>
      </c>
      <c r="P1950" s="7">
        <f t="array" ref="P1950">IF(OR(L1950="",K1950=""),"",IF(L1950&lt;19990,0,IF(L1950&lt;=30000,INDEX(Tarifas!$C$2:$C$37,MATCH(K1950,Tarifas!$A$2:$A$37,1)),IF(L1950&lt;=40000,INDEX(Tarifas!$D$2:$D$37,MATCH(K1950,Tarifas!$A$2:$A$37,1)),INDEX(Tarifas!$E$2:$E$37,MATCH(K1950,Tarifas!$A$2:$A$37,1))))))</f>
        <v>0</v>
      </c>
      <c r="Q1950" s="7">
        <f t="shared" si="185"/>
        <v>700</v>
      </c>
    </row>
    <row r="1951" spans="1:17" ht="15.75" customHeight="1" x14ac:dyDescent="0.25">
      <c r="A1951" s="2">
        <v>123</v>
      </c>
      <c r="B1951" s="2">
        <v>123</v>
      </c>
      <c r="C1951" s="2">
        <v>123</v>
      </c>
      <c r="D1951" s="2" t="s">
        <v>1040</v>
      </c>
      <c r="E1951" s="3">
        <v>6</v>
      </c>
      <c r="F1951" s="3">
        <v>12</v>
      </c>
      <c r="G1951" s="3">
        <v>31</v>
      </c>
      <c r="H1951" s="3">
        <v>0.55000000000000004</v>
      </c>
      <c r="I1951" s="3">
        <v>0.55800000000000005</v>
      </c>
      <c r="J1951" s="4" t="str">
        <f t="shared" si="180"/>
        <v>Se calcula por P volum</v>
      </c>
      <c r="K1951" s="3">
        <f t="shared" si="181"/>
        <v>0.55800000000000005</v>
      </c>
      <c r="L1951" s="5">
        <v>5690</v>
      </c>
      <c r="M1951" s="2" t="str">
        <f t="shared" si="182"/>
        <v>Hasta $9.989</v>
      </c>
      <c r="N1951" s="5">
        <f t="shared" si="183"/>
        <v>700</v>
      </c>
      <c r="O1951" s="6" t="str">
        <f t="shared" si="184"/>
        <v>No aplica (&lt;$19.990)</v>
      </c>
      <c r="P1951" s="7">
        <f t="array" ref="P1951">IF(OR(L1951="",K1951=""),"",IF(L1951&lt;19990,0,IF(L1951&lt;=30000,INDEX(Tarifas!$C$2:$C$37,MATCH(K1951,Tarifas!$A$2:$A$37,1)),IF(L1951&lt;=40000,INDEX(Tarifas!$D$2:$D$37,MATCH(K1951,Tarifas!$A$2:$A$37,1)),INDEX(Tarifas!$E$2:$E$37,MATCH(K1951,Tarifas!$A$2:$A$37,1))))))</f>
        <v>0</v>
      </c>
      <c r="Q1951" s="7">
        <f t="shared" si="185"/>
        <v>700</v>
      </c>
    </row>
    <row r="1952" spans="1:17" ht="15.75" customHeight="1" x14ac:dyDescent="0.25">
      <c r="A1952" s="2">
        <v>123</v>
      </c>
      <c r="B1952" s="2">
        <v>123</v>
      </c>
      <c r="C1952" s="2">
        <v>123</v>
      </c>
      <c r="D1952" s="2" t="s">
        <v>1041</v>
      </c>
      <c r="E1952" s="3">
        <v>5</v>
      </c>
      <c r="F1952" s="3">
        <v>9</v>
      </c>
      <c r="G1952" s="3">
        <v>20</v>
      </c>
      <c r="H1952" s="3">
        <v>0.55000000000000004</v>
      </c>
      <c r="I1952" s="3">
        <v>0.22500000000000001</v>
      </c>
      <c r="J1952" s="4" t="str">
        <f t="shared" si="180"/>
        <v>Se calcula por Peso</v>
      </c>
      <c r="K1952" s="3">
        <f t="shared" si="181"/>
        <v>0.55000000000000004</v>
      </c>
      <c r="L1952" s="5">
        <v>8520</v>
      </c>
      <c r="M1952" s="2" t="str">
        <f t="shared" si="182"/>
        <v>Hasta $9.989</v>
      </c>
      <c r="N1952" s="5">
        <f t="shared" si="183"/>
        <v>700</v>
      </c>
      <c r="O1952" s="6" t="str">
        <f t="shared" si="184"/>
        <v>No aplica (&lt;$19.990)</v>
      </c>
      <c r="P1952" s="7">
        <f t="array" ref="P1952">IF(OR(L1952="",K1952=""),"",IF(L1952&lt;19990,0,IF(L1952&lt;=30000,INDEX(Tarifas!$C$2:$C$37,MATCH(K1952,Tarifas!$A$2:$A$37,1)),IF(L1952&lt;=40000,INDEX(Tarifas!$D$2:$D$37,MATCH(K1952,Tarifas!$A$2:$A$37,1)),INDEX(Tarifas!$E$2:$E$37,MATCH(K1952,Tarifas!$A$2:$A$37,1))))))</f>
        <v>0</v>
      </c>
      <c r="Q1952" s="7">
        <f t="shared" si="185"/>
        <v>700</v>
      </c>
    </row>
    <row r="1953" spans="1:17" ht="15.75" customHeight="1" x14ac:dyDescent="0.25">
      <c r="A1953" s="2">
        <v>123</v>
      </c>
      <c r="B1953" s="2">
        <v>123</v>
      </c>
      <c r="C1953" s="2">
        <v>123</v>
      </c>
      <c r="D1953" s="2" t="s">
        <v>1041</v>
      </c>
      <c r="E1953" s="3">
        <v>5</v>
      </c>
      <c r="F1953" s="3">
        <v>9</v>
      </c>
      <c r="G1953" s="3">
        <v>20</v>
      </c>
      <c r="H1953" s="3">
        <v>0.55000000000000004</v>
      </c>
      <c r="I1953" s="3">
        <v>0.22500000000000001</v>
      </c>
      <c r="J1953" s="4" t="str">
        <f t="shared" si="180"/>
        <v>Se calcula por Peso</v>
      </c>
      <c r="K1953" s="3">
        <f t="shared" si="181"/>
        <v>0.55000000000000004</v>
      </c>
      <c r="L1953" s="5">
        <v>8520</v>
      </c>
      <c r="M1953" s="2" t="str">
        <f t="shared" si="182"/>
        <v>Hasta $9.989</v>
      </c>
      <c r="N1953" s="5">
        <f t="shared" si="183"/>
        <v>700</v>
      </c>
      <c r="O1953" s="6" t="str">
        <f t="shared" si="184"/>
        <v>No aplica (&lt;$19.990)</v>
      </c>
      <c r="P1953" s="7">
        <f t="array" ref="P1953">IF(OR(L1953="",K1953=""),"",IF(L1953&lt;19990,0,IF(L1953&lt;=30000,INDEX(Tarifas!$C$2:$C$37,MATCH(K1953,Tarifas!$A$2:$A$37,1)),IF(L1953&lt;=40000,INDEX(Tarifas!$D$2:$D$37,MATCH(K1953,Tarifas!$A$2:$A$37,1)),INDEX(Tarifas!$E$2:$E$37,MATCH(K1953,Tarifas!$A$2:$A$37,1))))))</f>
        <v>0</v>
      </c>
      <c r="Q1953" s="7">
        <f t="shared" si="185"/>
        <v>700</v>
      </c>
    </row>
    <row r="1954" spans="1:17" ht="15.75" customHeight="1" x14ac:dyDescent="0.25">
      <c r="A1954" s="2">
        <v>123</v>
      </c>
      <c r="B1954" s="2">
        <v>123</v>
      </c>
      <c r="C1954" s="2">
        <v>123</v>
      </c>
      <c r="D1954" s="2" t="s">
        <v>1042</v>
      </c>
      <c r="E1954" s="3">
        <v>7</v>
      </c>
      <c r="F1954" s="3">
        <v>18</v>
      </c>
      <c r="G1954" s="3">
        <v>31</v>
      </c>
      <c r="H1954" s="3">
        <v>0.55000000000000004</v>
      </c>
      <c r="I1954" s="3">
        <v>0.97650000000000003</v>
      </c>
      <c r="J1954" s="4" t="str">
        <f t="shared" si="180"/>
        <v>Se calcula por P volum</v>
      </c>
      <c r="K1954" s="3">
        <f t="shared" si="181"/>
        <v>0.97650000000000003</v>
      </c>
      <c r="L1954" s="5">
        <v>9771</v>
      </c>
      <c r="M1954" s="2" t="str">
        <f t="shared" si="182"/>
        <v>Hasta $9.989</v>
      </c>
      <c r="N1954" s="5">
        <f t="shared" si="183"/>
        <v>700</v>
      </c>
      <c r="O1954" s="6" t="str">
        <f t="shared" si="184"/>
        <v>No aplica (&lt;$19.990)</v>
      </c>
      <c r="P1954" s="7">
        <f t="array" ref="P1954">IF(OR(L1954="",K1954=""),"",IF(L1954&lt;19990,0,IF(L1954&lt;=30000,INDEX(Tarifas!$C$2:$C$37,MATCH(K1954,Tarifas!$A$2:$A$37,1)),IF(L1954&lt;=40000,INDEX(Tarifas!$D$2:$D$37,MATCH(K1954,Tarifas!$A$2:$A$37,1)),INDEX(Tarifas!$E$2:$E$37,MATCH(K1954,Tarifas!$A$2:$A$37,1))))))</f>
        <v>0</v>
      </c>
      <c r="Q1954" s="7">
        <f t="shared" si="185"/>
        <v>700</v>
      </c>
    </row>
    <row r="1955" spans="1:17" ht="15.75" customHeight="1" x14ac:dyDescent="0.25">
      <c r="A1955" s="2">
        <v>123</v>
      </c>
      <c r="B1955" s="2">
        <v>123</v>
      </c>
      <c r="C1955" s="2">
        <v>123</v>
      </c>
      <c r="D1955" s="2" t="s">
        <v>1042</v>
      </c>
      <c r="E1955" s="3">
        <v>7</v>
      </c>
      <c r="F1955" s="3">
        <v>18</v>
      </c>
      <c r="G1955" s="3">
        <v>31</v>
      </c>
      <c r="H1955" s="3">
        <v>0.55000000000000004</v>
      </c>
      <c r="I1955" s="3">
        <v>0.97650000000000003</v>
      </c>
      <c r="J1955" s="4" t="str">
        <f t="shared" si="180"/>
        <v>Se calcula por P volum</v>
      </c>
      <c r="K1955" s="3">
        <f t="shared" si="181"/>
        <v>0.97650000000000003</v>
      </c>
      <c r="L1955" s="5">
        <v>9771</v>
      </c>
      <c r="M1955" s="2" t="str">
        <f t="shared" si="182"/>
        <v>Hasta $9.989</v>
      </c>
      <c r="N1955" s="5">
        <f t="shared" si="183"/>
        <v>700</v>
      </c>
      <c r="O1955" s="6" t="str">
        <f t="shared" si="184"/>
        <v>No aplica (&lt;$19.990)</v>
      </c>
      <c r="P1955" s="7">
        <f t="array" ref="P1955">IF(OR(L1955="",K1955=""),"",IF(L1955&lt;19990,0,IF(L1955&lt;=30000,INDEX(Tarifas!$C$2:$C$37,MATCH(K1955,Tarifas!$A$2:$A$37,1)),IF(L1955&lt;=40000,INDEX(Tarifas!$D$2:$D$37,MATCH(K1955,Tarifas!$A$2:$A$37,1)),INDEX(Tarifas!$E$2:$E$37,MATCH(K1955,Tarifas!$A$2:$A$37,1))))))</f>
        <v>0</v>
      </c>
      <c r="Q1955" s="7">
        <f t="shared" si="185"/>
        <v>700</v>
      </c>
    </row>
    <row r="1956" spans="1:17" ht="15.75" customHeight="1" x14ac:dyDescent="0.25">
      <c r="A1956" s="2">
        <v>123</v>
      </c>
      <c r="B1956" s="2">
        <v>123</v>
      </c>
      <c r="C1956" s="2">
        <v>123</v>
      </c>
      <c r="D1956" s="2" t="s">
        <v>1043</v>
      </c>
      <c r="E1956" s="3">
        <v>6</v>
      </c>
      <c r="F1956" s="3">
        <v>15</v>
      </c>
      <c r="G1956" s="3">
        <v>20</v>
      </c>
      <c r="H1956" s="3">
        <v>0.55000000000000004</v>
      </c>
      <c r="I1956" s="3">
        <v>0.45</v>
      </c>
      <c r="J1956" s="4" t="str">
        <f t="shared" si="180"/>
        <v>Se calcula por Peso</v>
      </c>
      <c r="K1956" s="3">
        <f t="shared" si="181"/>
        <v>0.55000000000000004</v>
      </c>
      <c r="L1956" s="5">
        <v>9863</v>
      </c>
      <c r="M1956" s="2" t="str">
        <f t="shared" si="182"/>
        <v>Hasta $9.989</v>
      </c>
      <c r="N1956" s="5">
        <f t="shared" si="183"/>
        <v>700</v>
      </c>
      <c r="O1956" s="6" t="str">
        <f t="shared" si="184"/>
        <v>No aplica (&lt;$19.990)</v>
      </c>
      <c r="P1956" s="7">
        <f t="array" ref="P1956">IF(OR(L1956="",K1956=""),"",IF(L1956&lt;19990,0,IF(L1956&lt;=30000,INDEX(Tarifas!$C$2:$C$37,MATCH(K1956,Tarifas!$A$2:$A$37,1)),IF(L1956&lt;=40000,INDEX(Tarifas!$D$2:$D$37,MATCH(K1956,Tarifas!$A$2:$A$37,1)),INDEX(Tarifas!$E$2:$E$37,MATCH(K1956,Tarifas!$A$2:$A$37,1))))))</f>
        <v>0</v>
      </c>
      <c r="Q1956" s="7">
        <f t="shared" si="185"/>
        <v>700</v>
      </c>
    </row>
    <row r="1957" spans="1:17" ht="15.75" customHeight="1" x14ac:dyDescent="0.25">
      <c r="A1957" s="2">
        <v>123</v>
      </c>
      <c r="B1957" s="2">
        <v>123</v>
      </c>
      <c r="C1957" s="2">
        <v>123</v>
      </c>
      <c r="D1957" s="2" t="s">
        <v>1043</v>
      </c>
      <c r="E1957" s="3">
        <v>6</v>
      </c>
      <c r="F1957" s="3">
        <v>15</v>
      </c>
      <c r="G1957" s="3">
        <v>20</v>
      </c>
      <c r="H1957" s="3">
        <v>0.55000000000000004</v>
      </c>
      <c r="I1957" s="3">
        <v>0.45</v>
      </c>
      <c r="J1957" s="4" t="str">
        <f t="shared" si="180"/>
        <v>Se calcula por Peso</v>
      </c>
      <c r="K1957" s="3">
        <f t="shared" si="181"/>
        <v>0.55000000000000004</v>
      </c>
      <c r="L1957" s="5">
        <v>9863</v>
      </c>
      <c r="M1957" s="2" t="str">
        <f t="shared" si="182"/>
        <v>Hasta $9.989</v>
      </c>
      <c r="N1957" s="5">
        <f t="shared" si="183"/>
        <v>700</v>
      </c>
      <c r="O1957" s="6" t="str">
        <f t="shared" si="184"/>
        <v>No aplica (&lt;$19.990)</v>
      </c>
      <c r="P1957" s="7">
        <f t="array" ref="P1957">IF(OR(L1957="",K1957=""),"",IF(L1957&lt;19990,0,IF(L1957&lt;=30000,INDEX(Tarifas!$C$2:$C$37,MATCH(K1957,Tarifas!$A$2:$A$37,1)),IF(L1957&lt;=40000,INDEX(Tarifas!$D$2:$D$37,MATCH(K1957,Tarifas!$A$2:$A$37,1)),INDEX(Tarifas!$E$2:$E$37,MATCH(K1957,Tarifas!$A$2:$A$37,1))))))</f>
        <v>0</v>
      </c>
      <c r="Q1957" s="7">
        <f t="shared" si="185"/>
        <v>700</v>
      </c>
    </row>
    <row r="1958" spans="1:17" ht="15.75" customHeight="1" x14ac:dyDescent="0.25">
      <c r="A1958" s="2">
        <v>123</v>
      </c>
      <c r="B1958" s="2">
        <v>123</v>
      </c>
      <c r="C1958" s="2">
        <v>123</v>
      </c>
      <c r="D1958" s="2" t="s">
        <v>1044</v>
      </c>
      <c r="E1958" s="3">
        <v>4</v>
      </c>
      <c r="F1958" s="3">
        <v>18</v>
      </c>
      <c r="G1958" s="3">
        <v>21</v>
      </c>
      <c r="H1958" s="3">
        <v>0.54600000000000004</v>
      </c>
      <c r="I1958" s="3">
        <v>0.378</v>
      </c>
      <c r="J1958" s="4" t="str">
        <f t="shared" si="180"/>
        <v>Se calcula por Peso</v>
      </c>
      <c r="K1958" s="3">
        <f t="shared" si="181"/>
        <v>0.54600000000000004</v>
      </c>
      <c r="L1958" s="5">
        <v>4490</v>
      </c>
      <c r="M1958" s="2" t="str">
        <f t="shared" si="182"/>
        <v>Hasta $9.989</v>
      </c>
      <c r="N1958" s="5">
        <f t="shared" si="183"/>
        <v>700</v>
      </c>
      <c r="O1958" s="6" t="str">
        <f t="shared" si="184"/>
        <v>No aplica (&lt;$19.990)</v>
      </c>
      <c r="P1958" s="7">
        <f t="array" ref="P1958">IF(OR(L1958="",K1958=""),"",IF(L1958&lt;19990,0,IF(L1958&lt;=30000,INDEX(Tarifas!$C$2:$C$37,MATCH(K1958,Tarifas!$A$2:$A$37,1)),IF(L1958&lt;=40000,INDEX(Tarifas!$D$2:$D$37,MATCH(K1958,Tarifas!$A$2:$A$37,1)),INDEX(Tarifas!$E$2:$E$37,MATCH(K1958,Tarifas!$A$2:$A$37,1))))))</f>
        <v>0</v>
      </c>
      <c r="Q1958" s="7">
        <f t="shared" si="185"/>
        <v>700</v>
      </c>
    </row>
    <row r="1959" spans="1:17" ht="15.75" customHeight="1" x14ac:dyDescent="0.25">
      <c r="A1959" s="2">
        <v>123</v>
      </c>
      <c r="B1959" s="2">
        <v>123</v>
      </c>
      <c r="C1959" s="2">
        <v>123</v>
      </c>
      <c r="D1959" s="2" t="s">
        <v>1045</v>
      </c>
      <c r="E1959" s="3">
        <v>6</v>
      </c>
      <c r="F1959" s="3">
        <v>9</v>
      </c>
      <c r="G1959" s="3">
        <v>25</v>
      </c>
      <c r="H1959" s="3">
        <v>0.54600000000000004</v>
      </c>
      <c r="I1959" s="3">
        <v>0.33750000000000002</v>
      </c>
      <c r="J1959" s="4" t="str">
        <f t="shared" si="180"/>
        <v>Se calcula por Peso</v>
      </c>
      <c r="K1959" s="3">
        <f t="shared" si="181"/>
        <v>0.54600000000000004</v>
      </c>
      <c r="L1959" s="5">
        <v>17810</v>
      </c>
      <c r="M1959" s="2" t="str">
        <f t="shared" si="182"/>
        <v>$9.990-$19.990</v>
      </c>
      <c r="N1959" s="5">
        <f t="shared" si="183"/>
        <v>1000</v>
      </c>
      <c r="O1959" s="6" t="str">
        <f t="shared" si="184"/>
        <v>No aplica (&lt;$19.990)</v>
      </c>
      <c r="P1959" s="7">
        <f t="array" ref="P1959">IF(OR(L1959="",K1959=""),"",IF(L1959&lt;19990,0,IF(L1959&lt;=30000,INDEX(Tarifas!$C$2:$C$37,MATCH(K1959,Tarifas!$A$2:$A$37,1)),IF(L1959&lt;=40000,INDEX(Tarifas!$D$2:$D$37,MATCH(K1959,Tarifas!$A$2:$A$37,1)),INDEX(Tarifas!$E$2:$E$37,MATCH(K1959,Tarifas!$A$2:$A$37,1))))))</f>
        <v>0</v>
      </c>
      <c r="Q1959" s="7">
        <f t="shared" si="185"/>
        <v>1000</v>
      </c>
    </row>
    <row r="1960" spans="1:17" ht="15.75" customHeight="1" x14ac:dyDescent="0.25">
      <c r="A1960" s="2">
        <v>123</v>
      </c>
      <c r="B1960" s="2">
        <v>123</v>
      </c>
      <c r="C1960" s="2">
        <v>123</v>
      </c>
      <c r="D1960" s="2" t="s">
        <v>1045</v>
      </c>
      <c r="E1960" s="3">
        <v>6</v>
      </c>
      <c r="F1960" s="3">
        <v>9</v>
      </c>
      <c r="G1960" s="3">
        <v>25</v>
      </c>
      <c r="H1960" s="3">
        <v>0.54600000000000004</v>
      </c>
      <c r="I1960" s="3">
        <v>0.33750000000000002</v>
      </c>
      <c r="J1960" s="4" t="str">
        <f t="shared" si="180"/>
        <v>Se calcula por Peso</v>
      </c>
      <c r="K1960" s="3">
        <f t="shared" si="181"/>
        <v>0.54600000000000004</v>
      </c>
      <c r="L1960" s="5">
        <v>17810</v>
      </c>
      <c r="M1960" s="2" t="str">
        <f t="shared" si="182"/>
        <v>$9.990-$19.990</v>
      </c>
      <c r="N1960" s="5">
        <f t="shared" si="183"/>
        <v>1000</v>
      </c>
      <c r="O1960" s="6" t="str">
        <f t="shared" si="184"/>
        <v>No aplica (&lt;$19.990)</v>
      </c>
      <c r="P1960" s="7">
        <f t="array" ref="P1960">IF(OR(L1960="",K1960=""),"",IF(L1960&lt;19990,0,IF(L1960&lt;=30000,INDEX(Tarifas!$C$2:$C$37,MATCH(K1960,Tarifas!$A$2:$A$37,1)),IF(L1960&lt;=40000,INDEX(Tarifas!$D$2:$D$37,MATCH(K1960,Tarifas!$A$2:$A$37,1)),INDEX(Tarifas!$E$2:$E$37,MATCH(K1960,Tarifas!$A$2:$A$37,1))))))</f>
        <v>0</v>
      </c>
      <c r="Q1960" s="7">
        <f t="shared" si="185"/>
        <v>1000</v>
      </c>
    </row>
    <row r="1961" spans="1:17" ht="15.75" customHeight="1" x14ac:dyDescent="0.25">
      <c r="A1961" s="2">
        <v>123</v>
      </c>
      <c r="B1961" s="2">
        <v>123</v>
      </c>
      <c r="C1961" s="2">
        <v>123</v>
      </c>
      <c r="D1961" s="2" t="s">
        <v>1045</v>
      </c>
      <c r="E1961" s="3">
        <v>6</v>
      </c>
      <c r="F1961" s="3">
        <v>9</v>
      </c>
      <c r="G1961" s="3">
        <v>25</v>
      </c>
      <c r="H1961" s="3">
        <v>0.54600000000000004</v>
      </c>
      <c r="I1961" s="3">
        <v>0.33750000000000002</v>
      </c>
      <c r="J1961" s="4" t="str">
        <f t="shared" si="180"/>
        <v>Se calcula por Peso</v>
      </c>
      <c r="K1961" s="3">
        <f t="shared" si="181"/>
        <v>0.54600000000000004</v>
      </c>
      <c r="L1961" s="5">
        <v>19990</v>
      </c>
      <c r="M1961" s="2" t="str">
        <f t="shared" si="182"/>
        <v>$9.990-$19.990</v>
      </c>
      <c r="N1961" s="5">
        <f t="shared" si="183"/>
        <v>1000</v>
      </c>
      <c r="O1961" s="6" t="str">
        <f t="shared" si="184"/>
        <v>$19.990-$30.000</v>
      </c>
      <c r="P1961" s="7">
        <f t="array" ref="P1961">IF(OR(L1961="",K1961=""),"",IF(L1961&lt;19990,0,IF(L1961&lt;=30000,INDEX(Tarifas!$C$2:$C$37,MATCH(K1961,Tarifas!$A$2:$A$37,1)),IF(L1961&lt;=40000,INDEX(Tarifas!$D$2:$D$37,MATCH(K1961,Tarifas!$A$2:$A$37,1)),INDEX(Tarifas!$E$2:$E$37,MATCH(K1961,Tarifas!$A$2:$A$37,1))))))</f>
        <v>2480</v>
      </c>
      <c r="Q1961" s="7">
        <f t="shared" si="185"/>
        <v>3480</v>
      </c>
    </row>
    <row r="1962" spans="1:17" ht="15.75" customHeight="1" x14ac:dyDescent="0.25">
      <c r="A1962" s="2">
        <v>123</v>
      </c>
      <c r="B1962" s="2">
        <v>123</v>
      </c>
      <c r="C1962" s="2">
        <v>123</v>
      </c>
      <c r="D1962" s="2" t="s">
        <v>1045</v>
      </c>
      <c r="E1962" s="3">
        <v>6</v>
      </c>
      <c r="F1962" s="3">
        <v>9</v>
      </c>
      <c r="G1962" s="3">
        <v>25</v>
      </c>
      <c r="H1962" s="3">
        <v>0.54600000000000004</v>
      </c>
      <c r="I1962" s="3">
        <v>0.33750000000000002</v>
      </c>
      <c r="J1962" s="4" t="str">
        <f t="shared" si="180"/>
        <v>Se calcula por Peso</v>
      </c>
      <c r="K1962" s="3">
        <f t="shared" si="181"/>
        <v>0.54600000000000004</v>
      </c>
      <c r="L1962" s="5">
        <v>19992</v>
      </c>
      <c r="M1962" s="2" t="str">
        <f t="shared" si="182"/>
        <v>Sin costo fijo</v>
      </c>
      <c r="N1962" s="5">
        <f t="shared" si="183"/>
        <v>0</v>
      </c>
      <c r="O1962" s="6" t="str">
        <f t="shared" si="184"/>
        <v>$19.990-$30.000</v>
      </c>
      <c r="P1962" s="7">
        <f t="array" ref="P1962">IF(OR(L1962="",K1962=""),"",IF(L1962&lt;19990,0,IF(L1962&lt;=30000,INDEX(Tarifas!$C$2:$C$37,MATCH(K1962,Tarifas!$A$2:$A$37,1)),IF(L1962&lt;=40000,INDEX(Tarifas!$D$2:$D$37,MATCH(K1962,Tarifas!$A$2:$A$37,1)),INDEX(Tarifas!$E$2:$E$37,MATCH(K1962,Tarifas!$A$2:$A$37,1))))))</f>
        <v>2480</v>
      </c>
      <c r="Q1962" s="7">
        <f t="shared" si="185"/>
        <v>2480</v>
      </c>
    </row>
    <row r="1963" spans="1:17" ht="15.75" customHeight="1" x14ac:dyDescent="0.25">
      <c r="A1963" s="2">
        <v>123</v>
      </c>
      <c r="B1963" s="2">
        <v>123</v>
      </c>
      <c r="C1963" s="2">
        <v>123</v>
      </c>
      <c r="D1963" s="2" t="s">
        <v>1046</v>
      </c>
      <c r="E1963" s="3">
        <v>9</v>
      </c>
      <c r="F1963" s="3">
        <v>20</v>
      </c>
      <c r="G1963" s="3">
        <v>25</v>
      </c>
      <c r="H1963" s="3">
        <v>0.54500000000000004</v>
      </c>
      <c r="I1963" s="3">
        <v>1.125</v>
      </c>
      <c r="J1963" s="4" t="str">
        <f t="shared" si="180"/>
        <v>Se calcula por P volum</v>
      </c>
      <c r="K1963" s="3">
        <f t="shared" si="181"/>
        <v>1.125</v>
      </c>
      <c r="L1963" s="5">
        <v>12190</v>
      </c>
      <c r="M1963" s="2" t="str">
        <f t="shared" si="182"/>
        <v>$9.990-$19.990</v>
      </c>
      <c r="N1963" s="5">
        <f t="shared" si="183"/>
        <v>1000</v>
      </c>
      <c r="O1963" s="6" t="str">
        <f t="shared" si="184"/>
        <v>No aplica (&lt;$19.990)</v>
      </c>
      <c r="P1963" s="7">
        <f t="array" ref="P1963">IF(OR(L1963="",K1963=""),"",IF(L1963&lt;19990,0,IF(L1963&lt;=30000,INDEX(Tarifas!$C$2:$C$37,MATCH(K1963,Tarifas!$A$2:$A$37,1)),IF(L1963&lt;=40000,INDEX(Tarifas!$D$2:$D$37,MATCH(K1963,Tarifas!$A$2:$A$37,1)),INDEX(Tarifas!$E$2:$E$37,MATCH(K1963,Tarifas!$A$2:$A$37,1))))))</f>
        <v>0</v>
      </c>
      <c r="Q1963" s="7">
        <f t="shared" si="185"/>
        <v>1000</v>
      </c>
    </row>
    <row r="1964" spans="1:17" ht="15.75" customHeight="1" x14ac:dyDescent="0.25">
      <c r="A1964" s="2">
        <v>123</v>
      </c>
      <c r="B1964" s="2">
        <v>123</v>
      </c>
      <c r="C1964" s="2">
        <v>123</v>
      </c>
      <c r="D1964" s="2" t="s">
        <v>1047</v>
      </c>
      <c r="E1964" s="3">
        <v>8</v>
      </c>
      <c r="F1964" s="3">
        <v>17</v>
      </c>
      <c r="G1964" s="3">
        <v>24</v>
      </c>
      <c r="H1964" s="3">
        <v>0.54500000000000004</v>
      </c>
      <c r="I1964" s="3">
        <v>0.81599999999999995</v>
      </c>
      <c r="J1964" s="4" t="str">
        <f t="shared" si="180"/>
        <v>Se calcula por P volum</v>
      </c>
      <c r="K1964" s="3">
        <f t="shared" si="181"/>
        <v>0.81599999999999995</v>
      </c>
      <c r="L1964" s="5">
        <v>2577</v>
      </c>
      <c r="M1964" s="2" t="str">
        <f t="shared" si="182"/>
        <v>Hasta $9.989</v>
      </c>
      <c r="N1964" s="5">
        <f t="shared" si="183"/>
        <v>700</v>
      </c>
      <c r="O1964" s="6" t="str">
        <f t="shared" si="184"/>
        <v>No aplica (&lt;$19.990)</v>
      </c>
      <c r="P1964" s="7">
        <f t="array" ref="P1964">IF(OR(L1964="",K1964=""),"",IF(L1964&lt;19990,0,IF(L1964&lt;=30000,INDEX(Tarifas!$C$2:$C$37,MATCH(K1964,Tarifas!$A$2:$A$37,1)),IF(L1964&lt;=40000,INDEX(Tarifas!$D$2:$D$37,MATCH(K1964,Tarifas!$A$2:$A$37,1)),INDEX(Tarifas!$E$2:$E$37,MATCH(K1964,Tarifas!$A$2:$A$37,1))))))</f>
        <v>0</v>
      </c>
      <c r="Q1964" s="7">
        <f t="shared" si="185"/>
        <v>700</v>
      </c>
    </row>
    <row r="1965" spans="1:17" ht="15.75" customHeight="1" x14ac:dyDescent="0.25">
      <c r="A1965" s="2">
        <v>123</v>
      </c>
      <c r="B1965" s="2">
        <v>123</v>
      </c>
      <c r="C1965" s="2">
        <v>123</v>
      </c>
      <c r="D1965" s="2" t="s">
        <v>1048</v>
      </c>
      <c r="E1965" s="3">
        <v>7</v>
      </c>
      <c r="F1965" s="3">
        <v>26</v>
      </c>
      <c r="G1965" s="3">
        <v>29</v>
      </c>
      <c r="H1965" s="3">
        <v>0.54</v>
      </c>
      <c r="I1965" s="3">
        <v>1.3194999999999999</v>
      </c>
      <c r="J1965" s="4" t="str">
        <f t="shared" si="180"/>
        <v>Se calcula por P volum</v>
      </c>
      <c r="K1965" s="3">
        <f t="shared" si="181"/>
        <v>1.3194999999999999</v>
      </c>
      <c r="L1965" s="5">
        <v>7411</v>
      </c>
      <c r="M1965" s="2" t="str">
        <f t="shared" si="182"/>
        <v>Hasta $9.989</v>
      </c>
      <c r="N1965" s="5">
        <f t="shared" si="183"/>
        <v>700</v>
      </c>
      <c r="O1965" s="6" t="str">
        <f t="shared" si="184"/>
        <v>No aplica (&lt;$19.990)</v>
      </c>
      <c r="P1965" s="7">
        <f t="array" ref="P1965">IF(OR(L1965="",K1965=""),"",IF(L1965&lt;19990,0,IF(L1965&lt;=30000,INDEX(Tarifas!$C$2:$C$37,MATCH(K1965,Tarifas!$A$2:$A$37,1)),IF(L1965&lt;=40000,INDEX(Tarifas!$D$2:$D$37,MATCH(K1965,Tarifas!$A$2:$A$37,1)),INDEX(Tarifas!$E$2:$E$37,MATCH(K1965,Tarifas!$A$2:$A$37,1))))))</f>
        <v>0</v>
      </c>
      <c r="Q1965" s="7">
        <f t="shared" si="185"/>
        <v>700</v>
      </c>
    </row>
    <row r="1966" spans="1:17" ht="15.75" customHeight="1" x14ac:dyDescent="0.25">
      <c r="A1966" s="2">
        <v>123</v>
      </c>
      <c r="B1966" s="2">
        <v>123</v>
      </c>
      <c r="C1966" s="2">
        <v>123</v>
      </c>
      <c r="D1966" s="2" t="s">
        <v>1049</v>
      </c>
      <c r="E1966" s="3">
        <v>12</v>
      </c>
      <c r="F1966" s="3">
        <v>20</v>
      </c>
      <c r="G1966" s="3">
        <v>24</v>
      </c>
      <c r="H1966" s="3">
        <v>0.54</v>
      </c>
      <c r="I1966" s="3">
        <v>1.44</v>
      </c>
      <c r="J1966" s="4" t="str">
        <f t="shared" si="180"/>
        <v>Se calcula por P volum</v>
      </c>
      <c r="K1966" s="3">
        <f t="shared" si="181"/>
        <v>1.44</v>
      </c>
      <c r="L1966" s="5">
        <v>19980</v>
      </c>
      <c r="M1966" s="2" t="str">
        <f t="shared" si="182"/>
        <v>$9.990-$19.990</v>
      </c>
      <c r="N1966" s="5">
        <f t="shared" si="183"/>
        <v>1000</v>
      </c>
      <c r="O1966" s="6" t="str">
        <f t="shared" si="184"/>
        <v>No aplica (&lt;$19.990)</v>
      </c>
      <c r="P1966" s="7">
        <f t="array" ref="P1966">IF(OR(L1966="",K1966=""),"",IF(L1966&lt;19990,0,IF(L1966&lt;=30000,INDEX(Tarifas!$C$2:$C$37,MATCH(K1966,Tarifas!$A$2:$A$37,1)),IF(L1966&lt;=40000,INDEX(Tarifas!$D$2:$D$37,MATCH(K1966,Tarifas!$A$2:$A$37,1)),INDEX(Tarifas!$E$2:$E$37,MATCH(K1966,Tarifas!$A$2:$A$37,1))))))</f>
        <v>0</v>
      </c>
      <c r="Q1966" s="7">
        <f t="shared" si="185"/>
        <v>1000</v>
      </c>
    </row>
    <row r="1967" spans="1:17" ht="15.75" customHeight="1" x14ac:dyDescent="0.25">
      <c r="A1967" s="2">
        <v>123</v>
      </c>
      <c r="B1967" s="2">
        <v>123</v>
      </c>
      <c r="C1967" s="2">
        <v>123</v>
      </c>
      <c r="D1967" s="2" t="s">
        <v>1049</v>
      </c>
      <c r="E1967" s="3">
        <v>12</v>
      </c>
      <c r="F1967" s="3">
        <v>20</v>
      </c>
      <c r="G1967" s="3">
        <v>24</v>
      </c>
      <c r="H1967" s="3">
        <v>0.54</v>
      </c>
      <c r="I1967" s="3">
        <v>1.44</v>
      </c>
      <c r="J1967" s="4" t="str">
        <f t="shared" si="180"/>
        <v>Se calcula por P volum</v>
      </c>
      <c r="K1967" s="3">
        <f t="shared" si="181"/>
        <v>1.44</v>
      </c>
      <c r="L1967" s="5">
        <v>19980</v>
      </c>
      <c r="M1967" s="2" t="str">
        <f t="shared" si="182"/>
        <v>$9.990-$19.990</v>
      </c>
      <c r="N1967" s="5">
        <f t="shared" si="183"/>
        <v>1000</v>
      </c>
      <c r="O1967" s="6" t="str">
        <f t="shared" si="184"/>
        <v>No aplica (&lt;$19.990)</v>
      </c>
      <c r="P1967" s="7">
        <f t="array" ref="P1967">IF(OR(L1967="",K1967=""),"",IF(L1967&lt;19990,0,IF(L1967&lt;=30000,INDEX(Tarifas!$C$2:$C$37,MATCH(K1967,Tarifas!$A$2:$A$37,1)),IF(L1967&lt;=40000,INDEX(Tarifas!$D$2:$D$37,MATCH(K1967,Tarifas!$A$2:$A$37,1)),INDEX(Tarifas!$E$2:$E$37,MATCH(K1967,Tarifas!$A$2:$A$37,1))))))</f>
        <v>0</v>
      </c>
      <c r="Q1967" s="7">
        <f t="shared" si="185"/>
        <v>1000</v>
      </c>
    </row>
    <row r="1968" spans="1:17" ht="15.75" customHeight="1" x14ac:dyDescent="0.25">
      <c r="A1968" s="2">
        <v>123</v>
      </c>
      <c r="B1968" s="2">
        <v>123</v>
      </c>
      <c r="C1968" s="2">
        <v>123</v>
      </c>
      <c r="D1968" s="2" t="s">
        <v>1050</v>
      </c>
      <c r="E1968" s="3">
        <v>5</v>
      </c>
      <c r="F1968" s="3">
        <v>6</v>
      </c>
      <c r="G1968" s="3">
        <v>23</v>
      </c>
      <c r="H1968" s="3">
        <v>0.54</v>
      </c>
      <c r="I1968" s="3">
        <v>0.17249999999999999</v>
      </c>
      <c r="J1968" s="4" t="str">
        <f t="shared" si="180"/>
        <v>Se calcula por Peso</v>
      </c>
      <c r="K1968" s="3">
        <f t="shared" si="181"/>
        <v>0.54</v>
      </c>
      <c r="L1968" s="5">
        <v>2621</v>
      </c>
      <c r="M1968" s="2" t="str">
        <f t="shared" si="182"/>
        <v>Hasta $9.989</v>
      </c>
      <c r="N1968" s="5">
        <f t="shared" si="183"/>
        <v>700</v>
      </c>
      <c r="O1968" s="6" t="str">
        <f t="shared" si="184"/>
        <v>No aplica (&lt;$19.990)</v>
      </c>
      <c r="P1968" s="7">
        <f t="array" ref="P1968">IF(OR(L1968="",K1968=""),"",IF(L1968&lt;19990,0,IF(L1968&lt;=30000,INDEX(Tarifas!$C$2:$C$37,MATCH(K1968,Tarifas!$A$2:$A$37,1)),IF(L1968&lt;=40000,INDEX(Tarifas!$D$2:$D$37,MATCH(K1968,Tarifas!$A$2:$A$37,1)),INDEX(Tarifas!$E$2:$E$37,MATCH(K1968,Tarifas!$A$2:$A$37,1))))))</f>
        <v>0</v>
      </c>
      <c r="Q1968" s="7">
        <f t="shared" si="185"/>
        <v>700</v>
      </c>
    </row>
    <row r="1969" spans="1:17" ht="15.75" customHeight="1" x14ac:dyDescent="0.25">
      <c r="A1969" s="2">
        <v>123</v>
      </c>
      <c r="B1969" s="2">
        <v>123</v>
      </c>
      <c r="C1969" s="2">
        <v>123</v>
      </c>
      <c r="D1969" s="2" t="s">
        <v>1050</v>
      </c>
      <c r="E1969" s="3">
        <v>5</v>
      </c>
      <c r="F1969" s="3">
        <v>6</v>
      </c>
      <c r="G1969" s="3">
        <v>23</v>
      </c>
      <c r="H1969" s="3">
        <v>0.54</v>
      </c>
      <c r="I1969" s="3">
        <v>0.17249999999999999</v>
      </c>
      <c r="J1969" s="4" t="str">
        <f t="shared" si="180"/>
        <v>Se calcula por Peso</v>
      </c>
      <c r="K1969" s="3">
        <f t="shared" si="181"/>
        <v>0.54</v>
      </c>
      <c r="L1969" s="5">
        <v>2621</v>
      </c>
      <c r="M1969" s="2" t="str">
        <f t="shared" si="182"/>
        <v>Hasta $9.989</v>
      </c>
      <c r="N1969" s="5">
        <f t="shared" si="183"/>
        <v>700</v>
      </c>
      <c r="O1969" s="6" t="str">
        <f t="shared" si="184"/>
        <v>No aplica (&lt;$19.990)</v>
      </c>
      <c r="P1969" s="7">
        <f t="array" ref="P1969">IF(OR(L1969="",K1969=""),"",IF(L1969&lt;19990,0,IF(L1969&lt;=30000,INDEX(Tarifas!$C$2:$C$37,MATCH(K1969,Tarifas!$A$2:$A$37,1)),IF(L1969&lt;=40000,INDEX(Tarifas!$D$2:$D$37,MATCH(K1969,Tarifas!$A$2:$A$37,1)),INDEX(Tarifas!$E$2:$E$37,MATCH(K1969,Tarifas!$A$2:$A$37,1))))))</f>
        <v>0</v>
      </c>
      <c r="Q1969" s="7">
        <f t="shared" si="185"/>
        <v>700</v>
      </c>
    </row>
    <row r="1970" spans="1:17" ht="15.75" customHeight="1" x14ac:dyDescent="0.25">
      <c r="A1970" s="2">
        <v>123</v>
      </c>
      <c r="B1970" s="2">
        <v>123</v>
      </c>
      <c r="C1970" s="2">
        <v>123</v>
      </c>
      <c r="D1970" s="2" t="s">
        <v>1051</v>
      </c>
      <c r="E1970" s="3">
        <v>10</v>
      </c>
      <c r="F1970" s="3">
        <v>25</v>
      </c>
      <c r="G1970" s="3">
        <v>5</v>
      </c>
      <c r="H1970" s="3">
        <v>0.54</v>
      </c>
      <c r="I1970" s="3">
        <v>0.3125</v>
      </c>
      <c r="J1970" s="4" t="str">
        <f t="shared" si="180"/>
        <v>Se calcula por Peso</v>
      </c>
      <c r="K1970" s="3">
        <f t="shared" si="181"/>
        <v>0.54</v>
      </c>
      <c r="L1970" s="5">
        <v>2890</v>
      </c>
      <c r="M1970" s="2" t="str">
        <f t="shared" si="182"/>
        <v>Hasta $9.989</v>
      </c>
      <c r="N1970" s="5">
        <f t="shared" si="183"/>
        <v>700</v>
      </c>
      <c r="O1970" s="6" t="str">
        <f t="shared" si="184"/>
        <v>No aplica (&lt;$19.990)</v>
      </c>
      <c r="P1970" s="7">
        <f t="array" ref="P1970">IF(OR(L1970="",K1970=""),"",IF(L1970&lt;19990,0,IF(L1970&lt;=30000,INDEX(Tarifas!$C$2:$C$37,MATCH(K1970,Tarifas!$A$2:$A$37,1)),IF(L1970&lt;=40000,INDEX(Tarifas!$D$2:$D$37,MATCH(K1970,Tarifas!$A$2:$A$37,1)),INDEX(Tarifas!$E$2:$E$37,MATCH(K1970,Tarifas!$A$2:$A$37,1))))))</f>
        <v>0</v>
      </c>
      <c r="Q1970" s="7">
        <f t="shared" si="185"/>
        <v>700</v>
      </c>
    </row>
    <row r="1971" spans="1:17" ht="15.75" customHeight="1" x14ac:dyDescent="0.25">
      <c r="A1971" s="2">
        <v>123</v>
      </c>
      <c r="B1971" s="2">
        <v>123</v>
      </c>
      <c r="C1971" s="2">
        <v>123</v>
      </c>
      <c r="D1971" s="2" t="s">
        <v>1051</v>
      </c>
      <c r="E1971" s="3">
        <v>10</v>
      </c>
      <c r="F1971" s="3">
        <v>25</v>
      </c>
      <c r="G1971" s="3">
        <v>5</v>
      </c>
      <c r="H1971" s="3">
        <v>0.54</v>
      </c>
      <c r="I1971" s="3">
        <v>0.3125</v>
      </c>
      <c r="J1971" s="4" t="str">
        <f t="shared" si="180"/>
        <v>Se calcula por Peso</v>
      </c>
      <c r="K1971" s="3">
        <f t="shared" si="181"/>
        <v>0.54</v>
      </c>
      <c r="L1971" s="5">
        <v>2890</v>
      </c>
      <c r="M1971" s="2" t="str">
        <f t="shared" si="182"/>
        <v>Hasta $9.989</v>
      </c>
      <c r="N1971" s="5">
        <f t="shared" si="183"/>
        <v>700</v>
      </c>
      <c r="O1971" s="6" t="str">
        <f t="shared" si="184"/>
        <v>No aplica (&lt;$19.990)</v>
      </c>
      <c r="P1971" s="7">
        <f t="array" ref="P1971">IF(OR(L1971="",K1971=""),"",IF(L1971&lt;19990,0,IF(L1971&lt;=30000,INDEX(Tarifas!$C$2:$C$37,MATCH(K1971,Tarifas!$A$2:$A$37,1)),IF(L1971&lt;=40000,INDEX(Tarifas!$D$2:$D$37,MATCH(K1971,Tarifas!$A$2:$A$37,1)),INDEX(Tarifas!$E$2:$E$37,MATCH(K1971,Tarifas!$A$2:$A$37,1))))))</f>
        <v>0</v>
      </c>
      <c r="Q1971" s="7">
        <f t="shared" si="185"/>
        <v>700</v>
      </c>
    </row>
    <row r="1972" spans="1:17" ht="15.75" customHeight="1" x14ac:dyDescent="0.25">
      <c r="A1972" s="2">
        <v>123</v>
      </c>
      <c r="B1972" s="2">
        <v>123</v>
      </c>
      <c r="C1972" s="2">
        <v>123</v>
      </c>
      <c r="D1972" s="2" t="s">
        <v>1052</v>
      </c>
      <c r="E1972" s="3">
        <v>5</v>
      </c>
      <c r="F1972" s="3">
        <v>7</v>
      </c>
      <c r="G1972" s="3">
        <v>24</v>
      </c>
      <c r="H1972" s="3">
        <v>0.54</v>
      </c>
      <c r="I1972" s="3">
        <v>0.21</v>
      </c>
      <c r="J1972" s="4" t="str">
        <f t="shared" si="180"/>
        <v>Se calcula por Peso</v>
      </c>
      <c r="K1972" s="3">
        <f t="shared" si="181"/>
        <v>0.54</v>
      </c>
      <c r="L1972" s="5">
        <v>6210</v>
      </c>
      <c r="M1972" s="2" t="str">
        <f t="shared" si="182"/>
        <v>Hasta $9.989</v>
      </c>
      <c r="N1972" s="5">
        <f t="shared" si="183"/>
        <v>700</v>
      </c>
      <c r="O1972" s="6" t="str">
        <f t="shared" si="184"/>
        <v>No aplica (&lt;$19.990)</v>
      </c>
      <c r="P1972" s="7">
        <f t="array" ref="P1972">IF(OR(L1972="",K1972=""),"",IF(L1972&lt;19990,0,IF(L1972&lt;=30000,INDEX(Tarifas!$C$2:$C$37,MATCH(K1972,Tarifas!$A$2:$A$37,1)),IF(L1972&lt;=40000,INDEX(Tarifas!$D$2:$D$37,MATCH(K1972,Tarifas!$A$2:$A$37,1)),INDEX(Tarifas!$E$2:$E$37,MATCH(K1972,Tarifas!$A$2:$A$37,1))))))</f>
        <v>0</v>
      </c>
      <c r="Q1972" s="7">
        <f t="shared" si="185"/>
        <v>700</v>
      </c>
    </row>
    <row r="1973" spans="1:17" ht="15.75" customHeight="1" x14ac:dyDescent="0.25">
      <c r="A1973" s="2">
        <v>123</v>
      </c>
      <c r="B1973" s="2">
        <v>123</v>
      </c>
      <c r="C1973" s="2">
        <v>123</v>
      </c>
      <c r="D1973" s="2" t="s">
        <v>1052</v>
      </c>
      <c r="E1973" s="3">
        <v>5</v>
      </c>
      <c r="F1973" s="3">
        <v>7</v>
      </c>
      <c r="G1973" s="3">
        <v>24</v>
      </c>
      <c r="H1973" s="3">
        <v>0.54</v>
      </c>
      <c r="I1973" s="3">
        <v>0.21</v>
      </c>
      <c r="J1973" s="4" t="str">
        <f t="shared" si="180"/>
        <v>Se calcula por Peso</v>
      </c>
      <c r="K1973" s="3">
        <f t="shared" si="181"/>
        <v>0.54</v>
      </c>
      <c r="L1973" s="5">
        <v>6210</v>
      </c>
      <c r="M1973" s="2" t="str">
        <f t="shared" si="182"/>
        <v>Hasta $9.989</v>
      </c>
      <c r="N1973" s="5">
        <f t="shared" si="183"/>
        <v>700</v>
      </c>
      <c r="O1973" s="6" t="str">
        <f t="shared" si="184"/>
        <v>No aplica (&lt;$19.990)</v>
      </c>
      <c r="P1973" s="7">
        <f t="array" ref="P1973">IF(OR(L1973="",K1973=""),"",IF(L1973&lt;19990,0,IF(L1973&lt;=30000,INDEX(Tarifas!$C$2:$C$37,MATCH(K1973,Tarifas!$A$2:$A$37,1)),IF(L1973&lt;=40000,INDEX(Tarifas!$D$2:$D$37,MATCH(K1973,Tarifas!$A$2:$A$37,1)),INDEX(Tarifas!$E$2:$E$37,MATCH(K1973,Tarifas!$A$2:$A$37,1))))))</f>
        <v>0</v>
      </c>
      <c r="Q1973" s="7">
        <f t="shared" si="185"/>
        <v>700</v>
      </c>
    </row>
    <row r="1974" spans="1:17" ht="15.75" customHeight="1" x14ac:dyDescent="0.25">
      <c r="A1974" s="2">
        <v>123</v>
      </c>
      <c r="B1974" s="2">
        <v>123</v>
      </c>
      <c r="C1974" s="2">
        <v>123</v>
      </c>
      <c r="D1974" s="2" t="s">
        <v>1053</v>
      </c>
      <c r="E1974" s="3">
        <v>8</v>
      </c>
      <c r="F1974" s="3">
        <v>17</v>
      </c>
      <c r="G1974" s="3">
        <v>26</v>
      </c>
      <c r="H1974" s="3">
        <v>0.54</v>
      </c>
      <c r="I1974" s="3">
        <v>0.88400000000000001</v>
      </c>
      <c r="J1974" s="4" t="str">
        <f t="shared" si="180"/>
        <v>Se calcula por P volum</v>
      </c>
      <c r="K1974" s="3">
        <f t="shared" si="181"/>
        <v>0.88400000000000001</v>
      </c>
      <c r="L1974" s="5">
        <v>8189</v>
      </c>
      <c r="M1974" s="2" t="str">
        <f t="shared" si="182"/>
        <v>Hasta $9.989</v>
      </c>
      <c r="N1974" s="5">
        <f t="shared" si="183"/>
        <v>700</v>
      </c>
      <c r="O1974" s="6" t="str">
        <f t="shared" si="184"/>
        <v>No aplica (&lt;$19.990)</v>
      </c>
      <c r="P1974" s="7">
        <f t="array" ref="P1974">IF(OR(L1974="",K1974=""),"",IF(L1974&lt;19990,0,IF(L1974&lt;=30000,INDEX(Tarifas!$C$2:$C$37,MATCH(K1974,Tarifas!$A$2:$A$37,1)),IF(L1974&lt;=40000,INDEX(Tarifas!$D$2:$D$37,MATCH(K1974,Tarifas!$A$2:$A$37,1)),INDEX(Tarifas!$E$2:$E$37,MATCH(K1974,Tarifas!$A$2:$A$37,1))))))</f>
        <v>0</v>
      </c>
      <c r="Q1974" s="7">
        <f t="shared" si="185"/>
        <v>700</v>
      </c>
    </row>
    <row r="1975" spans="1:17" ht="15.75" customHeight="1" x14ac:dyDescent="0.25">
      <c r="A1975" s="2">
        <v>123</v>
      </c>
      <c r="B1975" s="2">
        <v>123</v>
      </c>
      <c r="C1975" s="2">
        <v>123</v>
      </c>
      <c r="D1975" s="2" t="s">
        <v>1054</v>
      </c>
      <c r="E1975" s="3">
        <v>8</v>
      </c>
      <c r="F1975" s="3">
        <v>13</v>
      </c>
      <c r="G1975" s="3">
        <v>17</v>
      </c>
      <c r="H1975" s="3">
        <v>0.54</v>
      </c>
      <c r="I1975" s="3">
        <v>0.442</v>
      </c>
      <c r="J1975" s="4" t="str">
        <f t="shared" si="180"/>
        <v>Se calcula por Peso</v>
      </c>
      <c r="K1975" s="3">
        <f t="shared" si="181"/>
        <v>0.54</v>
      </c>
      <c r="L1975" s="5">
        <v>9491</v>
      </c>
      <c r="M1975" s="2" t="str">
        <f t="shared" si="182"/>
        <v>Hasta $9.989</v>
      </c>
      <c r="N1975" s="5">
        <f t="shared" si="183"/>
        <v>700</v>
      </c>
      <c r="O1975" s="6" t="str">
        <f t="shared" si="184"/>
        <v>No aplica (&lt;$19.990)</v>
      </c>
      <c r="P1975" s="7">
        <f t="array" ref="P1975">IF(OR(L1975="",K1975=""),"",IF(L1975&lt;19990,0,IF(L1975&lt;=30000,INDEX(Tarifas!$C$2:$C$37,MATCH(K1975,Tarifas!$A$2:$A$37,1)),IF(L1975&lt;=40000,INDEX(Tarifas!$D$2:$D$37,MATCH(K1975,Tarifas!$A$2:$A$37,1)),INDEX(Tarifas!$E$2:$E$37,MATCH(K1975,Tarifas!$A$2:$A$37,1))))))</f>
        <v>0</v>
      </c>
      <c r="Q1975" s="7">
        <f t="shared" si="185"/>
        <v>700</v>
      </c>
    </row>
    <row r="1976" spans="1:17" ht="15.75" customHeight="1" x14ac:dyDescent="0.25">
      <c r="A1976" s="2">
        <v>123</v>
      </c>
      <c r="B1976" s="2">
        <v>123</v>
      </c>
      <c r="C1976" s="2">
        <v>123</v>
      </c>
      <c r="D1976" s="2" t="s">
        <v>1055</v>
      </c>
      <c r="E1976" s="3">
        <v>7</v>
      </c>
      <c r="F1976" s="3">
        <v>16</v>
      </c>
      <c r="G1976" s="3">
        <v>23</v>
      </c>
      <c r="H1976" s="3">
        <v>0.54</v>
      </c>
      <c r="I1976" s="3">
        <v>0.64400000000000002</v>
      </c>
      <c r="J1976" s="4" t="str">
        <f t="shared" si="180"/>
        <v>Se calcula por P volum</v>
      </c>
      <c r="K1976" s="3">
        <f t="shared" si="181"/>
        <v>0.64400000000000002</v>
      </c>
      <c r="L1976" s="5">
        <v>11240</v>
      </c>
      <c r="M1976" s="2" t="str">
        <f t="shared" si="182"/>
        <v>$9.990-$19.990</v>
      </c>
      <c r="N1976" s="5">
        <f t="shared" si="183"/>
        <v>1000</v>
      </c>
      <c r="O1976" s="6" t="str">
        <f t="shared" si="184"/>
        <v>No aplica (&lt;$19.990)</v>
      </c>
      <c r="P1976" s="7">
        <f t="array" ref="P1976">IF(OR(L1976="",K1976=""),"",IF(L1976&lt;19990,0,IF(L1976&lt;=30000,INDEX(Tarifas!$C$2:$C$37,MATCH(K1976,Tarifas!$A$2:$A$37,1)),IF(L1976&lt;=40000,INDEX(Tarifas!$D$2:$D$37,MATCH(K1976,Tarifas!$A$2:$A$37,1)),INDEX(Tarifas!$E$2:$E$37,MATCH(K1976,Tarifas!$A$2:$A$37,1))))))</f>
        <v>0</v>
      </c>
      <c r="Q1976" s="7">
        <f t="shared" si="185"/>
        <v>1000</v>
      </c>
    </row>
    <row r="1977" spans="1:17" ht="15.75" customHeight="1" x14ac:dyDescent="0.25">
      <c r="A1977" s="2">
        <v>123</v>
      </c>
      <c r="B1977" s="2">
        <v>123</v>
      </c>
      <c r="C1977" s="2">
        <v>123</v>
      </c>
      <c r="D1977" s="2" t="s">
        <v>1055</v>
      </c>
      <c r="E1977" s="3">
        <v>7</v>
      </c>
      <c r="F1977" s="3">
        <v>16</v>
      </c>
      <c r="G1977" s="3">
        <v>23</v>
      </c>
      <c r="H1977" s="3">
        <v>0.54</v>
      </c>
      <c r="I1977" s="3">
        <v>0.64400000000000002</v>
      </c>
      <c r="J1977" s="4" t="str">
        <f t="shared" si="180"/>
        <v>Se calcula por P volum</v>
      </c>
      <c r="K1977" s="3">
        <f t="shared" si="181"/>
        <v>0.64400000000000002</v>
      </c>
      <c r="L1977" s="5">
        <v>11240</v>
      </c>
      <c r="M1977" s="2" t="str">
        <f t="shared" si="182"/>
        <v>$9.990-$19.990</v>
      </c>
      <c r="N1977" s="5">
        <f t="shared" si="183"/>
        <v>1000</v>
      </c>
      <c r="O1977" s="6" t="str">
        <f t="shared" si="184"/>
        <v>No aplica (&lt;$19.990)</v>
      </c>
      <c r="P1977" s="7">
        <f t="array" ref="P1977">IF(OR(L1977="",K1977=""),"",IF(L1977&lt;19990,0,IF(L1977&lt;=30000,INDEX(Tarifas!$C$2:$C$37,MATCH(K1977,Tarifas!$A$2:$A$37,1)),IF(L1977&lt;=40000,INDEX(Tarifas!$D$2:$D$37,MATCH(K1977,Tarifas!$A$2:$A$37,1)),INDEX(Tarifas!$E$2:$E$37,MATCH(K1977,Tarifas!$A$2:$A$37,1))))))</f>
        <v>0</v>
      </c>
      <c r="Q1977" s="7">
        <f t="shared" si="185"/>
        <v>1000</v>
      </c>
    </row>
    <row r="1978" spans="1:17" ht="15.75" customHeight="1" x14ac:dyDescent="0.25">
      <c r="A1978" s="2">
        <v>123</v>
      </c>
      <c r="B1978" s="2">
        <v>123</v>
      </c>
      <c r="C1978" s="2">
        <v>123</v>
      </c>
      <c r="D1978" s="2" t="s">
        <v>1056</v>
      </c>
      <c r="E1978" s="3">
        <v>10</v>
      </c>
      <c r="F1978" s="3">
        <v>17</v>
      </c>
      <c r="G1978" s="3">
        <v>19</v>
      </c>
      <c r="H1978" s="3">
        <v>0.54</v>
      </c>
      <c r="I1978" s="3">
        <v>0.8075</v>
      </c>
      <c r="J1978" s="4" t="str">
        <f t="shared" si="180"/>
        <v>Se calcula por P volum</v>
      </c>
      <c r="K1978" s="3">
        <f t="shared" si="181"/>
        <v>0.8075</v>
      </c>
      <c r="L1978" s="5">
        <v>13990</v>
      </c>
      <c r="M1978" s="2" t="str">
        <f t="shared" si="182"/>
        <v>$9.990-$19.990</v>
      </c>
      <c r="N1978" s="5">
        <f t="shared" si="183"/>
        <v>1000</v>
      </c>
      <c r="O1978" s="6" t="str">
        <f t="shared" si="184"/>
        <v>No aplica (&lt;$19.990)</v>
      </c>
      <c r="P1978" s="7">
        <f t="array" ref="P1978">IF(OR(L1978="",K1978=""),"",IF(L1978&lt;19990,0,IF(L1978&lt;=30000,INDEX(Tarifas!$C$2:$C$37,MATCH(K1978,Tarifas!$A$2:$A$37,1)),IF(L1978&lt;=40000,INDEX(Tarifas!$D$2:$D$37,MATCH(K1978,Tarifas!$A$2:$A$37,1)),INDEX(Tarifas!$E$2:$E$37,MATCH(K1978,Tarifas!$A$2:$A$37,1))))))</f>
        <v>0</v>
      </c>
      <c r="Q1978" s="7">
        <f t="shared" si="185"/>
        <v>1000</v>
      </c>
    </row>
    <row r="1979" spans="1:17" ht="15.75" customHeight="1" x14ac:dyDescent="0.25">
      <c r="A1979" s="2">
        <v>123</v>
      </c>
      <c r="B1979" s="2">
        <v>123</v>
      </c>
      <c r="C1979" s="2">
        <v>123</v>
      </c>
      <c r="D1979" s="2" t="s">
        <v>1056</v>
      </c>
      <c r="E1979" s="3">
        <v>10</v>
      </c>
      <c r="F1979" s="3">
        <v>17</v>
      </c>
      <c r="G1979" s="3">
        <v>19</v>
      </c>
      <c r="H1979" s="3">
        <v>0.54</v>
      </c>
      <c r="I1979" s="3">
        <v>0.8075</v>
      </c>
      <c r="J1979" s="4" t="str">
        <f t="shared" si="180"/>
        <v>Se calcula por P volum</v>
      </c>
      <c r="K1979" s="3">
        <f t="shared" si="181"/>
        <v>0.8075</v>
      </c>
      <c r="L1979" s="5">
        <v>13990</v>
      </c>
      <c r="M1979" s="2" t="str">
        <f t="shared" si="182"/>
        <v>$9.990-$19.990</v>
      </c>
      <c r="N1979" s="5">
        <f t="shared" si="183"/>
        <v>1000</v>
      </c>
      <c r="O1979" s="6" t="str">
        <f t="shared" si="184"/>
        <v>No aplica (&lt;$19.990)</v>
      </c>
      <c r="P1979" s="7">
        <f t="array" ref="P1979">IF(OR(L1979="",K1979=""),"",IF(L1979&lt;19990,0,IF(L1979&lt;=30000,INDEX(Tarifas!$C$2:$C$37,MATCH(K1979,Tarifas!$A$2:$A$37,1)),IF(L1979&lt;=40000,INDEX(Tarifas!$D$2:$D$37,MATCH(K1979,Tarifas!$A$2:$A$37,1)),INDEX(Tarifas!$E$2:$E$37,MATCH(K1979,Tarifas!$A$2:$A$37,1))))))</f>
        <v>0</v>
      </c>
      <c r="Q1979" s="7">
        <f t="shared" si="185"/>
        <v>1000</v>
      </c>
    </row>
    <row r="1980" spans="1:17" ht="15.75" customHeight="1" x14ac:dyDescent="0.25">
      <c r="A1980" s="2">
        <v>123</v>
      </c>
      <c r="B1980" s="2">
        <v>123</v>
      </c>
      <c r="C1980" s="2">
        <v>123</v>
      </c>
      <c r="D1980" s="2" t="s">
        <v>1049</v>
      </c>
      <c r="E1980" s="3">
        <v>12</v>
      </c>
      <c r="F1980" s="3">
        <v>20</v>
      </c>
      <c r="G1980" s="3">
        <v>24</v>
      </c>
      <c r="H1980" s="3">
        <v>0.54</v>
      </c>
      <c r="I1980" s="3">
        <v>1.44</v>
      </c>
      <c r="J1980" s="4" t="str">
        <f t="shared" si="180"/>
        <v>Se calcula por P volum</v>
      </c>
      <c r="K1980" s="3">
        <f t="shared" si="181"/>
        <v>1.44</v>
      </c>
      <c r="L1980" s="5">
        <v>22990</v>
      </c>
      <c r="M1980" s="2" t="str">
        <f t="shared" si="182"/>
        <v>Sin costo fijo</v>
      </c>
      <c r="N1980" s="5">
        <f t="shared" si="183"/>
        <v>0</v>
      </c>
      <c r="O1980" s="6" t="str">
        <f t="shared" si="184"/>
        <v>$19.990-$30.000</v>
      </c>
      <c r="P1980" s="7">
        <f t="array" ref="P1980">IF(OR(L1980="",K1980=""),"",IF(L1980&lt;19990,0,IF(L1980&lt;=30000,INDEX(Tarifas!$C$2:$C$37,MATCH(K1980,Tarifas!$A$2:$A$37,1)),IF(L1980&lt;=40000,INDEX(Tarifas!$D$2:$D$37,MATCH(K1980,Tarifas!$A$2:$A$37,1)),INDEX(Tarifas!$E$2:$E$37,MATCH(K1980,Tarifas!$A$2:$A$37,1))))))</f>
        <v>2560</v>
      </c>
      <c r="Q1980" s="7">
        <f t="shared" si="185"/>
        <v>2560</v>
      </c>
    </row>
    <row r="1981" spans="1:17" ht="15.75" customHeight="1" x14ac:dyDescent="0.25">
      <c r="A1981" s="2">
        <v>123</v>
      </c>
      <c r="B1981" s="2">
        <v>123</v>
      </c>
      <c r="C1981" s="2">
        <v>123</v>
      </c>
      <c r="D1981" s="2" t="s">
        <v>1049</v>
      </c>
      <c r="E1981" s="3">
        <v>12</v>
      </c>
      <c r="F1981" s="3">
        <v>20</v>
      </c>
      <c r="G1981" s="3">
        <v>24</v>
      </c>
      <c r="H1981" s="3">
        <v>0.54</v>
      </c>
      <c r="I1981" s="3">
        <v>1.44</v>
      </c>
      <c r="J1981" s="4" t="str">
        <f t="shared" si="180"/>
        <v>Se calcula por P volum</v>
      </c>
      <c r="K1981" s="3">
        <f t="shared" si="181"/>
        <v>1.44</v>
      </c>
      <c r="L1981" s="5">
        <v>22990</v>
      </c>
      <c r="M1981" s="2" t="str">
        <f t="shared" si="182"/>
        <v>Sin costo fijo</v>
      </c>
      <c r="N1981" s="5">
        <f t="shared" si="183"/>
        <v>0</v>
      </c>
      <c r="O1981" s="6" t="str">
        <f t="shared" si="184"/>
        <v>$19.990-$30.000</v>
      </c>
      <c r="P1981" s="7">
        <f t="array" ref="P1981">IF(OR(L1981="",K1981=""),"",IF(L1981&lt;19990,0,IF(L1981&lt;=30000,INDEX(Tarifas!$C$2:$C$37,MATCH(K1981,Tarifas!$A$2:$A$37,1)),IF(L1981&lt;=40000,INDEX(Tarifas!$D$2:$D$37,MATCH(K1981,Tarifas!$A$2:$A$37,1)),INDEX(Tarifas!$E$2:$E$37,MATCH(K1981,Tarifas!$A$2:$A$37,1))))))</f>
        <v>2560</v>
      </c>
      <c r="Q1981" s="7">
        <f t="shared" si="185"/>
        <v>2560</v>
      </c>
    </row>
    <row r="1982" spans="1:17" ht="15.75" customHeight="1" x14ac:dyDescent="0.25">
      <c r="A1982" s="2">
        <v>123</v>
      </c>
      <c r="B1982" s="2">
        <v>123</v>
      </c>
      <c r="C1982" s="2">
        <v>123</v>
      </c>
      <c r="D1982" s="2" t="s">
        <v>1057</v>
      </c>
      <c r="E1982" s="3">
        <v>8</v>
      </c>
      <c r="F1982" s="3">
        <v>13</v>
      </c>
      <c r="G1982" s="3">
        <v>20</v>
      </c>
      <c r="H1982" s="3">
        <v>0.54</v>
      </c>
      <c r="I1982" s="3">
        <v>0.52</v>
      </c>
      <c r="J1982" s="4" t="str">
        <f t="shared" si="180"/>
        <v>Se calcula por Peso</v>
      </c>
      <c r="K1982" s="3">
        <f t="shared" si="181"/>
        <v>0.54</v>
      </c>
      <c r="L1982" s="5">
        <v>26091</v>
      </c>
      <c r="M1982" s="2" t="str">
        <f t="shared" si="182"/>
        <v>Sin costo fijo</v>
      </c>
      <c r="N1982" s="5">
        <f t="shared" si="183"/>
        <v>0</v>
      </c>
      <c r="O1982" s="6" t="str">
        <f t="shared" si="184"/>
        <v>$19.990-$30.000</v>
      </c>
      <c r="P1982" s="7">
        <f t="array" ref="P1982">IF(OR(L1982="",K1982=""),"",IF(L1982&lt;19990,0,IF(L1982&lt;=30000,INDEX(Tarifas!$C$2:$C$37,MATCH(K1982,Tarifas!$A$2:$A$37,1)),IF(L1982&lt;=40000,INDEX(Tarifas!$D$2:$D$37,MATCH(K1982,Tarifas!$A$2:$A$37,1)),INDEX(Tarifas!$E$2:$E$37,MATCH(K1982,Tarifas!$A$2:$A$37,1))))))</f>
        <v>2480</v>
      </c>
      <c r="Q1982" s="7">
        <f t="shared" si="185"/>
        <v>2480</v>
      </c>
    </row>
    <row r="1983" spans="1:17" ht="15.75" customHeight="1" x14ac:dyDescent="0.25">
      <c r="A1983" s="2">
        <v>123</v>
      </c>
      <c r="B1983" s="2">
        <v>123</v>
      </c>
      <c r="C1983" s="2">
        <v>123</v>
      </c>
      <c r="D1983" s="2" t="s">
        <v>1058</v>
      </c>
      <c r="E1983" s="3">
        <v>4</v>
      </c>
      <c r="F1983" s="3">
        <v>14</v>
      </c>
      <c r="G1983" s="3">
        <v>19</v>
      </c>
      <c r="H1983" s="3">
        <v>0.54</v>
      </c>
      <c r="I1983" s="3">
        <v>0.26600000000000001</v>
      </c>
      <c r="J1983" s="4" t="str">
        <f t="shared" si="180"/>
        <v>Se calcula por Peso</v>
      </c>
      <c r="K1983" s="3">
        <f t="shared" si="181"/>
        <v>0.54</v>
      </c>
      <c r="L1983" s="5">
        <v>28991</v>
      </c>
      <c r="M1983" s="2" t="str">
        <f t="shared" si="182"/>
        <v>Sin costo fijo</v>
      </c>
      <c r="N1983" s="5">
        <f t="shared" si="183"/>
        <v>0</v>
      </c>
      <c r="O1983" s="6" t="str">
        <f t="shared" si="184"/>
        <v>$19.990-$30.000</v>
      </c>
      <c r="P1983" s="7">
        <f t="array" ref="P1983">IF(OR(L1983="",K1983=""),"",IF(L1983&lt;19990,0,IF(L1983&lt;=30000,INDEX(Tarifas!$C$2:$C$37,MATCH(K1983,Tarifas!$A$2:$A$37,1)),IF(L1983&lt;=40000,INDEX(Tarifas!$D$2:$D$37,MATCH(K1983,Tarifas!$A$2:$A$37,1)),INDEX(Tarifas!$E$2:$E$37,MATCH(K1983,Tarifas!$A$2:$A$37,1))))))</f>
        <v>2480</v>
      </c>
      <c r="Q1983" s="7">
        <f t="shared" si="185"/>
        <v>2480</v>
      </c>
    </row>
    <row r="1984" spans="1:17" ht="15.75" customHeight="1" x14ac:dyDescent="0.25">
      <c r="A1984" s="2">
        <v>123</v>
      </c>
      <c r="B1984" s="2">
        <v>123</v>
      </c>
      <c r="C1984" s="2">
        <v>123</v>
      </c>
      <c r="D1984" s="2" t="s">
        <v>1058</v>
      </c>
      <c r="E1984" s="3">
        <v>4</v>
      </c>
      <c r="F1984" s="3">
        <v>14</v>
      </c>
      <c r="G1984" s="3">
        <v>19</v>
      </c>
      <c r="H1984" s="3">
        <v>0.54</v>
      </c>
      <c r="I1984" s="3">
        <v>0.26600000000000001</v>
      </c>
      <c r="J1984" s="4" t="str">
        <f t="shared" si="180"/>
        <v>Se calcula por Peso</v>
      </c>
      <c r="K1984" s="3">
        <f t="shared" si="181"/>
        <v>0.54</v>
      </c>
      <c r="L1984" s="5">
        <v>28991</v>
      </c>
      <c r="M1984" s="2" t="str">
        <f t="shared" si="182"/>
        <v>Sin costo fijo</v>
      </c>
      <c r="N1984" s="5">
        <f t="shared" si="183"/>
        <v>0</v>
      </c>
      <c r="O1984" s="6" t="str">
        <f t="shared" si="184"/>
        <v>$19.990-$30.000</v>
      </c>
      <c r="P1984" s="7">
        <f t="array" ref="P1984">IF(OR(L1984="",K1984=""),"",IF(L1984&lt;19990,0,IF(L1984&lt;=30000,INDEX(Tarifas!$C$2:$C$37,MATCH(K1984,Tarifas!$A$2:$A$37,1)),IF(L1984&lt;=40000,INDEX(Tarifas!$D$2:$D$37,MATCH(K1984,Tarifas!$A$2:$A$37,1)),INDEX(Tarifas!$E$2:$E$37,MATCH(K1984,Tarifas!$A$2:$A$37,1))))))</f>
        <v>2480</v>
      </c>
      <c r="Q1984" s="7">
        <f t="shared" si="185"/>
        <v>2480</v>
      </c>
    </row>
    <row r="1985" spans="1:17" ht="15.75" customHeight="1" x14ac:dyDescent="0.25">
      <c r="A1985" s="2">
        <v>123</v>
      </c>
      <c r="B1985" s="2">
        <v>123</v>
      </c>
      <c r="C1985" s="2">
        <v>123</v>
      </c>
      <c r="D1985" s="2" t="s">
        <v>1059</v>
      </c>
      <c r="E1985" s="3">
        <v>19</v>
      </c>
      <c r="F1985" s="3">
        <v>24</v>
      </c>
      <c r="G1985" s="3">
        <v>33</v>
      </c>
      <c r="H1985" s="3">
        <v>0.53900000000000003</v>
      </c>
      <c r="I1985" s="3">
        <v>3.762</v>
      </c>
      <c r="J1985" s="4" t="str">
        <f t="shared" si="180"/>
        <v>Se calcula por P volum</v>
      </c>
      <c r="K1985" s="3">
        <f t="shared" si="181"/>
        <v>3.762</v>
      </c>
      <c r="L1985" s="5">
        <v>1591</v>
      </c>
      <c r="M1985" s="2" t="str">
        <f t="shared" si="182"/>
        <v>Hasta $9.989</v>
      </c>
      <c r="N1985" s="5">
        <f t="shared" si="183"/>
        <v>700</v>
      </c>
      <c r="O1985" s="6" t="str">
        <f t="shared" si="184"/>
        <v>No aplica (&lt;$19.990)</v>
      </c>
      <c r="P1985" s="7">
        <f t="array" ref="P1985">IF(OR(L1985="",K1985=""),"",IF(L1985&lt;19990,0,IF(L1985&lt;=30000,INDEX(Tarifas!$C$2:$C$37,MATCH(K1985,Tarifas!$A$2:$A$37,1)),IF(L1985&lt;=40000,INDEX(Tarifas!$D$2:$D$37,MATCH(K1985,Tarifas!$A$2:$A$37,1)),INDEX(Tarifas!$E$2:$E$37,MATCH(K1985,Tarifas!$A$2:$A$37,1))))))</f>
        <v>0</v>
      </c>
      <c r="Q1985" s="7">
        <f t="shared" si="185"/>
        <v>700</v>
      </c>
    </row>
    <row r="1986" spans="1:17" ht="15.75" customHeight="1" x14ac:dyDescent="0.25">
      <c r="A1986" s="2">
        <v>123</v>
      </c>
      <c r="B1986" s="2">
        <v>123</v>
      </c>
      <c r="C1986" s="2">
        <v>123</v>
      </c>
      <c r="D1986" s="2" t="s">
        <v>1060</v>
      </c>
      <c r="E1986" s="3">
        <v>7</v>
      </c>
      <c r="F1986" s="3">
        <v>22</v>
      </c>
      <c r="G1986" s="3">
        <v>34</v>
      </c>
      <c r="H1986" s="3">
        <v>0.53900000000000003</v>
      </c>
      <c r="I1986" s="3">
        <v>1.3089999999999999</v>
      </c>
      <c r="J1986" s="4" t="str">
        <f t="shared" ref="J1986:J2049" si="186">IF(OR(H1986="",I1986=""),"",IF(H1986&gt;=I1986,"Se calcula por Peso","Se calcula por P volum"))</f>
        <v>Se calcula por P volum</v>
      </c>
      <c r="K1986" s="3">
        <f t="shared" ref="K1986:K2049" si="187">IF(OR(H1986="",I1986=""),"",MAX(H1986,I1986))</f>
        <v>1.3089999999999999</v>
      </c>
      <c r="L1986" s="5">
        <v>2990</v>
      </c>
      <c r="M1986" s="2" t="str">
        <f t="shared" ref="M1986:M2049" si="188">IF(L1986="","",IF(L1986&lt;9990,"Hasta $9.989",IF(L1986&lt;=19990,"$9.990-$19.990","Sin costo fijo")))</f>
        <v>Hasta $9.989</v>
      </c>
      <c r="N1986" s="5">
        <f t="shared" ref="N1986:N2049" si="189">IF(L1986="","",IF(L1986&lt;9990,700,IF(L1986&lt;=19990,1000,0)))</f>
        <v>700</v>
      </c>
      <c r="O1986" s="6" t="str">
        <f t="shared" ref="O1986:O2049" si="190">IF(L1986="","",IF(L1986&lt;19990,"No aplica (&lt;$19.990)",IF(L1986&lt;=30000,"$19.990-$30.000",IF(L1986&lt;=40000,"$30.001-$40.000","Desde $40.001"))))</f>
        <v>No aplica (&lt;$19.990)</v>
      </c>
      <c r="P1986" s="7">
        <f t="array" ref="P1986">IF(OR(L1986="",K1986=""),"",IF(L1986&lt;19990,0,IF(L1986&lt;=30000,INDEX(Tarifas!$C$2:$C$37,MATCH(K1986,Tarifas!$A$2:$A$37,1)),IF(L1986&lt;=40000,INDEX(Tarifas!$D$2:$D$37,MATCH(K1986,Tarifas!$A$2:$A$37,1)),INDEX(Tarifas!$E$2:$E$37,MATCH(K1986,Tarifas!$A$2:$A$37,1))))))</f>
        <v>0</v>
      </c>
      <c r="Q1986" s="7">
        <f t="shared" ref="Q1986:Q2049" si="191">IF(OR(N1986="",P1986=""),"",N1986+P1986)</f>
        <v>700</v>
      </c>
    </row>
    <row r="1987" spans="1:17" ht="15.75" customHeight="1" x14ac:dyDescent="0.25">
      <c r="A1987" s="2">
        <v>123</v>
      </c>
      <c r="B1987" s="2">
        <v>123</v>
      </c>
      <c r="C1987" s="2">
        <v>123</v>
      </c>
      <c r="D1987" s="2" t="s">
        <v>1060</v>
      </c>
      <c r="E1987" s="3">
        <v>7</v>
      </c>
      <c r="F1987" s="3">
        <v>22</v>
      </c>
      <c r="G1987" s="3">
        <v>34</v>
      </c>
      <c r="H1987" s="3">
        <v>0.53900000000000003</v>
      </c>
      <c r="I1987" s="3">
        <v>1.3089999999999999</v>
      </c>
      <c r="J1987" s="4" t="str">
        <f t="shared" si="186"/>
        <v>Se calcula por P volum</v>
      </c>
      <c r="K1987" s="3">
        <f t="shared" si="187"/>
        <v>1.3089999999999999</v>
      </c>
      <c r="L1987" s="5">
        <v>2990</v>
      </c>
      <c r="M1987" s="2" t="str">
        <f t="shared" si="188"/>
        <v>Hasta $9.989</v>
      </c>
      <c r="N1987" s="5">
        <f t="shared" si="189"/>
        <v>700</v>
      </c>
      <c r="O1987" s="6" t="str">
        <f t="shared" si="190"/>
        <v>No aplica (&lt;$19.990)</v>
      </c>
      <c r="P1987" s="7">
        <f t="array" ref="P1987">IF(OR(L1987="",K1987=""),"",IF(L1987&lt;19990,0,IF(L1987&lt;=30000,INDEX(Tarifas!$C$2:$C$37,MATCH(K1987,Tarifas!$A$2:$A$37,1)),IF(L1987&lt;=40000,INDEX(Tarifas!$D$2:$D$37,MATCH(K1987,Tarifas!$A$2:$A$37,1)),INDEX(Tarifas!$E$2:$E$37,MATCH(K1987,Tarifas!$A$2:$A$37,1))))))</f>
        <v>0</v>
      </c>
      <c r="Q1987" s="7">
        <f t="shared" si="191"/>
        <v>700</v>
      </c>
    </row>
    <row r="1988" spans="1:17" ht="15.75" customHeight="1" x14ac:dyDescent="0.25">
      <c r="A1988" s="2">
        <v>123</v>
      </c>
      <c r="B1988" s="2">
        <v>123</v>
      </c>
      <c r="C1988" s="2">
        <v>123</v>
      </c>
      <c r="D1988" s="2" t="s">
        <v>1061</v>
      </c>
      <c r="E1988" s="3">
        <v>10</v>
      </c>
      <c r="F1988" s="3">
        <v>20</v>
      </c>
      <c r="G1988" s="3">
        <v>30</v>
      </c>
      <c r="H1988" s="3">
        <v>0.53800000000000003</v>
      </c>
      <c r="I1988" s="3">
        <v>1.5</v>
      </c>
      <c r="J1988" s="4" t="str">
        <f t="shared" si="186"/>
        <v>Se calcula por P volum</v>
      </c>
      <c r="K1988" s="3">
        <f t="shared" si="187"/>
        <v>1.5</v>
      </c>
      <c r="L1988" s="5">
        <v>1990</v>
      </c>
      <c r="M1988" s="2" t="str">
        <f t="shared" si="188"/>
        <v>Hasta $9.989</v>
      </c>
      <c r="N1988" s="5">
        <f t="shared" si="189"/>
        <v>700</v>
      </c>
      <c r="O1988" s="6" t="str">
        <f t="shared" si="190"/>
        <v>No aplica (&lt;$19.990)</v>
      </c>
      <c r="P1988" s="7">
        <f t="array" ref="P1988">IF(OR(L1988="",K1988=""),"",IF(L1988&lt;19990,0,IF(L1988&lt;=30000,INDEX(Tarifas!$C$2:$C$37,MATCH(K1988,Tarifas!$A$2:$A$37,1)),IF(L1988&lt;=40000,INDEX(Tarifas!$D$2:$D$37,MATCH(K1988,Tarifas!$A$2:$A$37,1)),INDEX(Tarifas!$E$2:$E$37,MATCH(K1988,Tarifas!$A$2:$A$37,1))))))</f>
        <v>0</v>
      </c>
      <c r="Q1988" s="7">
        <f t="shared" si="191"/>
        <v>700</v>
      </c>
    </row>
    <row r="1989" spans="1:17" ht="15.75" customHeight="1" x14ac:dyDescent="0.25">
      <c r="A1989" s="2">
        <v>123</v>
      </c>
      <c r="B1989" s="2">
        <v>123</v>
      </c>
      <c r="C1989" s="2">
        <v>123</v>
      </c>
      <c r="D1989" s="2" t="s">
        <v>1061</v>
      </c>
      <c r="E1989" s="3">
        <v>10</v>
      </c>
      <c r="F1989" s="3">
        <v>20</v>
      </c>
      <c r="G1989" s="3">
        <v>30</v>
      </c>
      <c r="H1989" s="3">
        <v>0.53800000000000003</v>
      </c>
      <c r="I1989" s="3">
        <v>1.5</v>
      </c>
      <c r="J1989" s="4" t="str">
        <f t="shared" si="186"/>
        <v>Se calcula por P volum</v>
      </c>
      <c r="K1989" s="3">
        <f t="shared" si="187"/>
        <v>1.5</v>
      </c>
      <c r="L1989" s="5">
        <v>1990</v>
      </c>
      <c r="M1989" s="2" t="str">
        <f t="shared" si="188"/>
        <v>Hasta $9.989</v>
      </c>
      <c r="N1989" s="5">
        <f t="shared" si="189"/>
        <v>700</v>
      </c>
      <c r="O1989" s="6" t="str">
        <f t="shared" si="190"/>
        <v>No aplica (&lt;$19.990)</v>
      </c>
      <c r="P1989" s="7">
        <f t="array" ref="P1989">IF(OR(L1989="",K1989=""),"",IF(L1989&lt;19990,0,IF(L1989&lt;=30000,INDEX(Tarifas!$C$2:$C$37,MATCH(K1989,Tarifas!$A$2:$A$37,1)),IF(L1989&lt;=40000,INDEX(Tarifas!$D$2:$D$37,MATCH(K1989,Tarifas!$A$2:$A$37,1)),INDEX(Tarifas!$E$2:$E$37,MATCH(K1989,Tarifas!$A$2:$A$37,1))))))</f>
        <v>0</v>
      </c>
      <c r="Q1989" s="7">
        <f t="shared" si="191"/>
        <v>700</v>
      </c>
    </row>
    <row r="1990" spans="1:17" ht="15.75" customHeight="1" x14ac:dyDescent="0.25">
      <c r="A1990" s="2">
        <v>123</v>
      </c>
      <c r="B1990" s="2">
        <v>123</v>
      </c>
      <c r="C1990" s="2">
        <v>123</v>
      </c>
      <c r="D1990" s="2" t="s">
        <v>1062</v>
      </c>
      <c r="E1990" s="3">
        <v>6</v>
      </c>
      <c r="F1990" s="3">
        <v>28</v>
      </c>
      <c r="G1990" s="3">
        <v>29</v>
      </c>
      <c r="H1990" s="3">
        <v>0.53600000000000003</v>
      </c>
      <c r="I1990" s="3">
        <v>1.218</v>
      </c>
      <c r="J1990" s="4" t="str">
        <f t="shared" si="186"/>
        <v>Se calcula por P volum</v>
      </c>
      <c r="K1990" s="3">
        <f t="shared" si="187"/>
        <v>1.218</v>
      </c>
      <c r="L1990" s="5">
        <v>2220</v>
      </c>
      <c r="M1990" s="2" t="str">
        <f t="shared" si="188"/>
        <v>Hasta $9.989</v>
      </c>
      <c r="N1990" s="5">
        <f t="shared" si="189"/>
        <v>700</v>
      </c>
      <c r="O1990" s="6" t="str">
        <f t="shared" si="190"/>
        <v>No aplica (&lt;$19.990)</v>
      </c>
      <c r="P1990" s="7">
        <f t="array" ref="P1990">IF(OR(L1990="",K1990=""),"",IF(L1990&lt;19990,0,IF(L1990&lt;=30000,INDEX(Tarifas!$C$2:$C$37,MATCH(K1990,Tarifas!$A$2:$A$37,1)),IF(L1990&lt;=40000,INDEX(Tarifas!$D$2:$D$37,MATCH(K1990,Tarifas!$A$2:$A$37,1)),INDEX(Tarifas!$E$2:$E$37,MATCH(K1990,Tarifas!$A$2:$A$37,1))))))</f>
        <v>0</v>
      </c>
      <c r="Q1990" s="7">
        <f t="shared" si="191"/>
        <v>700</v>
      </c>
    </row>
    <row r="1991" spans="1:17" ht="15.75" customHeight="1" x14ac:dyDescent="0.25">
      <c r="A1991" s="2">
        <v>123</v>
      </c>
      <c r="B1991" s="2">
        <v>123</v>
      </c>
      <c r="C1991" s="2">
        <v>123</v>
      </c>
      <c r="D1991" s="2" t="s">
        <v>1062</v>
      </c>
      <c r="E1991" s="3">
        <v>6</v>
      </c>
      <c r="F1991" s="3">
        <v>28</v>
      </c>
      <c r="G1991" s="3">
        <v>29</v>
      </c>
      <c r="H1991" s="3">
        <v>0.53600000000000003</v>
      </c>
      <c r="I1991" s="3">
        <v>1.218</v>
      </c>
      <c r="J1991" s="4" t="str">
        <f t="shared" si="186"/>
        <v>Se calcula por P volum</v>
      </c>
      <c r="K1991" s="3">
        <f t="shared" si="187"/>
        <v>1.218</v>
      </c>
      <c r="L1991" s="5">
        <v>2220</v>
      </c>
      <c r="M1991" s="2" t="str">
        <f t="shared" si="188"/>
        <v>Hasta $9.989</v>
      </c>
      <c r="N1991" s="5">
        <f t="shared" si="189"/>
        <v>700</v>
      </c>
      <c r="O1991" s="6" t="str">
        <f t="shared" si="190"/>
        <v>No aplica (&lt;$19.990)</v>
      </c>
      <c r="P1991" s="7">
        <f t="array" ref="P1991">IF(OR(L1991="",K1991=""),"",IF(L1991&lt;19990,0,IF(L1991&lt;=30000,INDEX(Tarifas!$C$2:$C$37,MATCH(K1991,Tarifas!$A$2:$A$37,1)),IF(L1991&lt;=40000,INDEX(Tarifas!$D$2:$D$37,MATCH(K1991,Tarifas!$A$2:$A$37,1)),INDEX(Tarifas!$E$2:$E$37,MATCH(K1991,Tarifas!$A$2:$A$37,1))))))</f>
        <v>0</v>
      </c>
      <c r="Q1991" s="7">
        <f t="shared" si="191"/>
        <v>700</v>
      </c>
    </row>
    <row r="1992" spans="1:17" ht="15.75" customHeight="1" x14ac:dyDescent="0.25">
      <c r="A1992" s="2">
        <v>123</v>
      </c>
      <c r="B1992" s="2">
        <v>123</v>
      </c>
      <c r="C1992" s="2">
        <v>123</v>
      </c>
      <c r="D1992" s="2" t="s">
        <v>1063</v>
      </c>
      <c r="E1992" s="3">
        <v>5</v>
      </c>
      <c r="F1992" s="3">
        <v>16</v>
      </c>
      <c r="G1992" s="3">
        <v>61</v>
      </c>
      <c r="H1992" s="3">
        <v>0.53500000000000003</v>
      </c>
      <c r="I1992" s="3">
        <v>1.22</v>
      </c>
      <c r="J1992" s="4" t="str">
        <f t="shared" si="186"/>
        <v>Se calcula por P volum</v>
      </c>
      <c r="K1992" s="3">
        <f t="shared" si="187"/>
        <v>1.22</v>
      </c>
      <c r="L1992" s="5">
        <v>19980</v>
      </c>
      <c r="M1992" s="2" t="str">
        <f t="shared" si="188"/>
        <v>$9.990-$19.990</v>
      </c>
      <c r="N1992" s="5">
        <f t="shared" si="189"/>
        <v>1000</v>
      </c>
      <c r="O1992" s="6" t="str">
        <f t="shared" si="190"/>
        <v>No aplica (&lt;$19.990)</v>
      </c>
      <c r="P1992" s="7">
        <f t="array" ref="P1992">IF(OR(L1992="",K1992=""),"",IF(L1992&lt;19990,0,IF(L1992&lt;=30000,INDEX(Tarifas!$C$2:$C$37,MATCH(K1992,Tarifas!$A$2:$A$37,1)),IF(L1992&lt;=40000,INDEX(Tarifas!$D$2:$D$37,MATCH(K1992,Tarifas!$A$2:$A$37,1)),INDEX(Tarifas!$E$2:$E$37,MATCH(K1992,Tarifas!$A$2:$A$37,1))))))</f>
        <v>0</v>
      </c>
      <c r="Q1992" s="7">
        <f t="shared" si="191"/>
        <v>1000</v>
      </c>
    </row>
    <row r="1993" spans="1:17" ht="15.75" customHeight="1" x14ac:dyDescent="0.25">
      <c r="A1993" s="2">
        <v>123</v>
      </c>
      <c r="B1993" s="2">
        <v>123</v>
      </c>
      <c r="C1993" s="2">
        <v>123</v>
      </c>
      <c r="D1993" s="2" t="s">
        <v>1064</v>
      </c>
      <c r="E1993" s="3">
        <v>7</v>
      </c>
      <c r="F1993" s="3">
        <v>17</v>
      </c>
      <c r="G1993" s="3">
        <v>19</v>
      </c>
      <c r="H1993" s="3">
        <v>0.53500000000000003</v>
      </c>
      <c r="I1993" s="3">
        <v>0.56525000000000003</v>
      </c>
      <c r="J1993" s="4" t="str">
        <f t="shared" si="186"/>
        <v>Se calcula por P volum</v>
      </c>
      <c r="K1993" s="3">
        <f t="shared" si="187"/>
        <v>0.56525000000000003</v>
      </c>
      <c r="L1993" s="5">
        <v>6490</v>
      </c>
      <c r="M1993" s="2" t="str">
        <f t="shared" si="188"/>
        <v>Hasta $9.989</v>
      </c>
      <c r="N1993" s="5">
        <f t="shared" si="189"/>
        <v>700</v>
      </c>
      <c r="O1993" s="6" t="str">
        <f t="shared" si="190"/>
        <v>No aplica (&lt;$19.990)</v>
      </c>
      <c r="P1993" s="7">
        <f t="array" ref="P1993">IF(OR(L1993="",K1993=""),"",IF(L1993&lt;19990,0,IF(L1993&lt;=30000,INDEX(Tarifas!$C$2:$C$37,MATCH(K1993,Tarifas!$A$2:$A$37,1)),IF(L1993&lt;=40000,INDEX(Tarifas!$D$2:$D$37,MATCH(K1993,Tarifas!$A$2:$A$37,1)),INDEX(Tarifas!$E$2:$E$37,MATCH(K1993,Tarifas!$A$2:$A$37,1))))))</f>
        <v>0</v>
      </c>
      <c r="Q1993" s="7">
        <f t="shared" si="191"/>
        <v>700</v>
      </c>
    </row>
    <row r="1994" spans="1:17" ht="15.75" customHeight="1" x14ac:dyDescent="0.25">
      <c r="A1994" s="2">
        <v>123</v>
      </c>
      <c r="B1994" s="2">
        <v>123</v>
      </c>
      <c r="C1994" s="2">
        <v>123</v>
      </c>
      <c r="D1994" s="2" t="s">
        <v>1063</v>
      </c>
      <c r="E1994" s="3">
        <v>5</v>
      </c>
      <c r="F1994" s="3">
        <v>16</v>
      </c>
      <c r="G1994" s="3">
        <v>61</v>
      </c>
      <c r="H1994" s="3">
        <v>0.53500000000000003</v>
      </c>
      <c r="I1994" s="3">
        <v>1.22</v>
      </c>
      <c r="J1994" s="4" t="str">
        <f t="shared" si="186"/>
        <v>Se calcula por P volum</v>
      </c>
      <c r="K1994" s="3">
        <f t="shared" si="187"/>
        <v>1.22</v>
      </c>
      <c r="L1994" s="5">
        <v>23690</v>
      </c>
      <c r="M1994" s="2" t="str">
        <f t="shared" si="188"/>
        <v>Sin costo fijo</v>
      </c>
      <c r="N1994" s="5">
        <f t="shared" si="189"/>
        <v>0</v>
      </c>
      <c r="O1994" s="6" t="str">
        <f t="shared" si="190"/>
        <v>$19.990-$30.000</v>
      </c>
      <c r="P1994" s="7">
        <f t="array" ref="P1994">IF(OR(L1994="",K1994=""),"",IF(L1994&lt;19990,0,IF(L1994&lt;=30000,INDEX(Tarifas!$C$2:$C$37,MATCH(K1994,Tarifas!$A$2:$A$37,1)),IF(L1994&lt;=40000,INDEX(Tarifas!$D$2:$D$37,MATCH(K1994,Tarifas!$A$2:$A$37,1)),INDEX(Tarifas!$E$2:$E$37,MATCH(K1994,Tarifas!$A$2:$A$37,1))))))</f>
        <v>2560</v>
      </c>
      <c r="Q1994" s="7">
        <f t="shared" si="191"/>
        <v>2560</v>
      </c>
    </row>
    <row r="1995" spans="1:17" ht="15.75" customHeight="1" x14ac:dyDescent="0.25">
      <c r="A1995" s="2">
        <v>123</v>
      </c>
      <c r="B1995" s="2">
        <v>123</v>
      </c>
      <c r="C1995" s="2">
        <v>123</v>
      </c>
      <c r="D1995" s="2" t="s">
        <v>1065</v>
      </c>
      <c r="E1995" s="3">
        <v>11</v>
      </c>
      <c r="F1995" s="3">
        <v>14</v>
      </c>
      <c r="G1995" s="3">
        <v>22</v>
      </c>
      <c r="H1995" s="3">
        <v>0.53200000000000003</v>
      </c>
      <c r="I1995" s="3">
        <v>0.84699999999999998</v>
      </c>
      <c r="J1995" s="4" t="str">
        <f t="shared" si="186"/>
        <v>Se calcula por P volum</v>
      </c>
      <c r="K1995" s="3">
        <f t="shared" si="187"/>
        <v>0.84699999999999998</v>
      </c>
      <c r="L1995" s="5">
        <v>2190</v>
      </c>
      <c r="M1995" s="2" t="str">
        <f t="shared" si="188"/>
        <v>Hasta $9.989</v>
      </c>
      <c r="N1995" s="5">
        <f t="shared" si="189"/>
        <v>700</v>
      </c>
      <c r="O1995" s="6" t="str">
        <f t="shared" si="190"/>
        <v>No aplica (&lt;$19.990)</v>
      </c>
      <c r="P1995" s="7">
        <f t="array" ref="P1995">IF(OR(L1995="",K1995=""),"",IF(L1995&lt;19990,0,IF(L1995&lt;=30000,INDEX(Tarifas!$C$2:$C$37,MATCH(K1995,Tarifas!$A$2:$A$37,1)),IF(L1995&lt;=40000,INDEX(Tarifas!$D$2:$D$37,MATCH(K1995,Tarifas!$A$2:$A$37,1)),INDEX(Tarifas!$E$2:$E$37,MATCH(K1995,Tarifas!$A$2:$A$37,1))))))</f>
        <v>0</v>
      </c>
      <c r="Q1995" s="7">
        <f t="shared" si="191"/>
        <v>700</v>
      </c>
    </row>
    <row r="1996" spans="1:17" ht="15.75" customHeight="1" x14ac:dyDescent="0.25">
      <c r="A1996" s="2">
        <v>123</v>
      </c>
      <c r="B1996" s="2">
        <v>123</v>
      </c>
      <c r="C1996" s="2">
        <v>123</v>
      </c>
      <c r="D1996" s="2" t="s">
        <v>1065</v>
      </c>
      <c r="E1996" s="3">
        <v>11</v>
      </c>
      <c r="F1996" s="3">
        <v>14</v>
      </c>
      <c r="G1996" s="3">
        <v>22</v>
      </c>
      <c r="H1996" s="3">
        <v>0.53200000000000003</v>
      </c>
      <c r="I1996" s="3">
        <v>0.84699999999999998</v>
      </c>
      <c r="J1996" s="4" t="str">
        <f t="shared" si="186"/>
        <v>Se calcula por P volum</v>
      </c>
      <c r="K1996" s="3">
        <f t="shared" si="187"/>
        <v>0.84699999999999998</v>
      </c>
      <c r="L1996" s="5">
        <v>2190</v>
      </c>
      <c r="M1996" s="2" t="str">
        <f t="shared" si="188"/>
        <v>Hasta $9.989</v>
      </c>
      <c r="N1996" s="5">
        <f t="shared" si="189"/>
        <v>700</v>
      </c>
      <c r="O1996" s="6" t="str">
        <f t="shared" si="190"/>
        <v>No aplica (&lt;$19.990)</v>
      </c>
      <c r="P1996" s="7">
        <f t="array" ref="P1996">IF(OR(L1996="",K1996=""),"",IF(L1996&lt;19990,0,IF(L1996&lt;=30000,INDEX(Tarifas!$C$2:$C$37,MATCH(K1996,Tarifas!$A$2:$A$37,1)),IF(L1996&lt;=40000,INDEX(Tarifas!$D$2:$D$37,MATCH(K1996,Tarifas!$A$2:$A$37,1)),INDEX(Tarifas!$E$2:$E$37,MATCH(K1996,Tarifas!$A$2:$A$37,1))))))</f>
        <v>0</v>
      </c>
      <c r="Q1996" s="7">
        <f t="shared" si="191"/>
        <v>700</v>
      </c>
    </row>
    <row r="1997" spans="1:17" ht="15.75" customHeight="1" x14ac:dyDescent="0.25">
      <c r="A1997" s="2">
        <v>123</v>
      </c>
      <c r="B1997" s="2">
        <v>123</v>
      </c>
      <c r="C1997" s="2">
        <v>123</v>
      </c>
      <c r="D1997" s="2" t="s">
        <v>1066</v>
      </c>
      <c r="E1997" s="3">
        <v>8</v>
      </c>
      <c r="F1997" s="3">
        <v>16</v>
      </c>
      <c r="G1997" s="3">
        <v>22</v>
      </c>
      <c r="H1997" s="3">
        <v>0.53200000000000003</v>
      </c>
      <c r="I1997" s="3">
        <v>0.70399999999999996</v>
      </c>
      <c r="J1997" s="4" t="str">
        <f t="shared" si="186"/>
        <v>Se calcula por P volum</v>
      </c>
      <c r="K1997" s="3">
        <f t="shared" si="187"/>
        <v>0.70399999999999996</v>
      </c>
      <c r="L1997" s="5">
        <v>3991</v>
      </c>
      <c r="M1997" s="2" t="str">
        <f t="shared" si="188"/>
        <v>Hasta $9.989</v>
      </c>
      <c r="N1997" s="5">
        <f t="shared" si="189"/>
        <v>700</v>
      </c>
      <c r="O1997" s="6" t="str">
        <f t="shared" si="190"/>
        <v>No aplica (&lt;$19.990)</v>
      </c>
      <c r="P1997" s="7">
        <f t="array" ref="P1997">IF(OR(L1997="",K1997=""),"",IF(L1997&lt;19990,0,IF(L1997&lt;=30000,INDEX(Tarifas!$C$2:$C$37,MATCH(K1997,Tarifas!$A$2:$A$37,1)),IF(L1997&lt;=40000,INDEX(Tarifas!$D$2:$D$37,MATCH(K1997,Tarifas!$A$2:$A$37,1)),INDEX(Tarifas!$E$2:$E$37,MATCH(K1997,Tarifas!$A$2:$A$37,1))))))</f>
        <v>0</v>
      </c>
      <c r="Q1997" s="7">
        <f t="shared" si="191"/>
        <v>700</v>
      </c>
    </row>
    <row r="1998" spans="1:17" ht="15.75" customHeight="1" x14ac:dyDescent="0.25">
      <c r="A1998" s="2">
        <v>123</v>
      </c>
      <c r="B1998" s="2">
        <v>123</v>
      </c>
      <c r="C1998" s="2">
        <v>123</v>
      </c>
      <c r="D1998" s="2" t="s">
        <v>1066</v>
      </c>
      <c r="E1998" s="3">
        <v>8</v>
      </c>
      <c r="F1998" s="3">
        <v>16</v>
      </c>
      <c r="G1998" s="3">
        <v>22</v>
      </c>
      <c r="H1998" s="3">
        <v>0.53200000000000003</v>
      </c>
      <c r="I1998" s="3">
        <v>0.70399999999999996</v>
      </c>
      <c r="J1998" s="4" t="str">
        <f t="shared" si="186"/>
        <v>Se calcula por P volum</v>
      </c>
      <c r="K1998" s="3">
        <f t="shared" si="187"/>
        <v>0.70399999999999996</v>
      </c>
      <c r="L1998" s="5">
        <v>3991</v>
      </c>
      <c r="M1998" s="2" t="str">
        <f t="shared" si="188"/>
        <v>Hasta $9.989</v>
      </c>
      <c r="N1998" s="5">
        <f t="shared" si="189"/>
        <v>700</v>
      </c>
      <c r="O1998" s="6" t="str">
        <f t="shared" si="190"/>
        <v>No aplica (&lt;$19.990)</v>
      </c>
      <c r="P1998" s="7">
        <f t="array" ref="P1998">IF(OR(L1998="",K1998=""),"",IF(L1998&lt;19990,0,IF(L1998&lt;=30000,INDEX(Tarifas!$C$2:$C$37,MATCH(K1998,Tarifas!$A$2:$A$37,1)),IF(L1998&lt;=40000,INDEX(Tarifas!$D$2:$D$37,MATCH(K1998,Tarifas!$A$2:$A$37,1)),INDEX(Tarifas!$E$2:$E$37,MATCH(K1998,Tarifas!$A$2:$A$37,1))))))</f>
        <v>0</v>
      </c>
      <c r="Q1998" s="7">
        <f t="shared" si="191"/>
        <v>700</v>
      </c>
    </row>
    <row r="1999" spans="1:17" ht="15.75" customHeight="1" x14ac:dyDescent="0.25">
      <c r="A1999" s="2">
        <v>123</v>
      </c>
      <c r="B1999" s="2">
        <v>123</v>
      </c>
      <c r="C1999" s="2">
        <v>123</v>
      </c>
      <c r="D1999" s="2" t="s">
        <v>1067</v>
      </c>
      <c r="E1999" s="3">
        <v>3</v>
      </c>
      <c r="F1999" s="3">
        <v>29</v>
      </c>
      <c r="G1999" s="3">
        <v>30</v>
      </c>
      <c r="H1999" s="3">
        <v>0.53200000000000003</v>
      </c>
      <c r="I1999" s="3">
        <v>0.65249999999999997</v>
      </c>
      <c r="J1999" s="4" t="str">
        <f t="shared" si="186"/>
        <v>Se calcula por P volum</v>
      </c>
      <c r="K1999" s="3">
        <f t="shared" si="187"/>
        <v>0.65249999999999997</v>
      </c>
      <c r="L1999" s="5">
        <v>6190</v>
      </c>
      <c r="M1999" s="2" t="str">
        <f t="shared" si="188"/>
        <v>Hasta $9.989</v>
      </c>
      <c r="N1999" s="5">
        <f t="shared" si="189"/>
        <v>700</v>
      </c>
      <c r="O1999" s="6" t="str">
        <f t="shared" si="190"/>
        <v>No aplica (&lt;$19.990)</v>
      </c>
      <c r="P1999" s="7">
        <f t="array" ref="P1999">IF(OR(L1999="",K1999=""),"",IF(L1999&lt;19990,0,IF(L1999&lt;=30000,INDEX(Tarifas!$C$2:$C$37,MATCH(K1999,Tarifas!$A$2:$A$37,1)),IF(L1999&lt;=40000,INDEX(Tarifas!$D$2:$D$37,MATCH(K1999,Tarifas!$A$2:$A$37,1)),INDEX(Tarifas!$E$2:$E$37,MATCH(K1999,Tarifas!$A$2:$A$37,1))))))</f>
        <v>0</v>
      </c>
      <c r="Q1999" s="7">
        <f t="shared" si="191"/>
        <v>700</v>
      </c>
    </row>
    <row r="2000" spans="1:17" ht="15.75" customHeight="1" x14ac:dyDescent="0.25">
      <c r="A2000" s="2">
        <v>123</v>
      </c>
      <c r="B2000" s="2">
        <v>123</v>
      </c>
      <c r="C2000" s="2">
        <v>123</v>
      </c>
      <c r="D2000" s="2" t="s">
        <v>1067</v>
      </c>
      <c r="E2000" s="3">
        <v>3</v>
      </c>
      <c r="F2000" s="3">
        <v>29</v>
      </c>
      <c r="G2000" s="3">
        <v>30</v>
      </c>
      <c r="H2000" s="3">
        <v>0.53200000000000003</v>
      </c>
      <c r="I2000" s="3">
        <v>0.65249999999999997</v>
      </c>
      <c r="J2000" s="4" t="str">
        <f t="shared" si="186"/>
        <v>Se calcula por P volum</v>
      </c>
      <c r="K2000" s="3">
        <f t="shared" si="187"/>
        <v>0.65249999999999997</v>
      </c>
      <c r="L2000" s="5">
        <v>6190</v>
      </c>
      <c r="M2000" s="2" t="str">
        <f t="shared" si="188"/>
        <v>Hasta $9.989</v>
      </c>
      <c r="N2000" s="5">
        <f t="shared" si="189"/>
        <v>700</v>
      </c>
      <c r="O2000" s="6" t="str">
        <f t="shared" si="190"/>
        <v>No aplica (&lt;$19.990)</v>
      </c>
      <c r="P2000" s="7">
        <f t="array" ref="P2000">IF(OR(L2000="",K2000=""),"",IF(L2000&lt;19990,0,IF(L2000&lt;=30000,INDEX(Tarifas!$C$2:$C$37,MATCH(K2000,Tarifas!$A$2:$A$37,1)),IF(L2000&lt;=40000,INDEX(Tarifas!$D$2:$D$37,MATCH(K2000,Tarifas!$A$2:$A$37,1)),INDEX(Tarifas!$E$2:$E$37,MATCH(K2000,Tarifas!$A$2:$A$37,1))))))</f>
        <v>0</v>
      </c>
      <c r="Q2000" s="7">
        <f t="shared" si="191"/>
        <v>700</v>
      </c>
    </row>
    <row r="2001" spans="1:17" ht="15.75" customHeight="1" x14ac:dyDescent="0.25">
      <c r="A2001" s="2">
        <v>123</v>
      </c>
      <c r="B2001" s="2">
        <v>123</v>
      </c>
      <c r="C2001" s="2">
        <v>123</v>
      </c>
      <c r="D2001" s="2" t="s">
        <v>1068</v>
      </c>
      <c r="E2001" s="3">
        <v>7</v>
      </c>
      <c r="F2001" s="3">
        <v>15</v>
      </c>
      <c r="G2001" s="3">
        <v>24</v>
      </c>
      <c r="H2001" s="3">
        <v>0.53200000000000003</v>
      </c>
      <c r="I2001" s="3">
        <v>0.63</v>
      </c>
      <c r="J2001" s="4" t="str">
        <f t="shared" si="186"/>
        <v>Se calcula por P volum</v>
      </c>
      <c r="K2001" s="3">
        <f t="shared" si="187"/>
        <v>0.63</v>
      </c>
      <c r="L2001" s="5">
        <v>6591</v>
      </c>
      <c r="M2001" s="2" t="str">
        <f t="shared" si="188"/>
        <v>Hasta $9.989</v>
      </c>
      <c r="N2001" s="5">
        <f t="shared" si="189"/>
        <v>700</v>
      </c>
      <c r="O2001" s="6" t="str">
        <f t="shared" si="190"/>
        <v>No aplica (&lt;$19.990)</v>
      </c>
      <c r="P2001" s="7">
        <f t="array" ref="P2001">IF(OR(L2001="",K2001=""),"",IF(L2001&lt;19990,0,IF(L2001&lt;=30000,INDEX(Tarifas!$C$2:$C$37,MATCH(K2001,Tarifas!$A$2:$A$37,1)),IF(L2001&lt;=40000,INDEX(Tarifas!$D$2:$D$37,MATCH(K2001,Tarifas!$A$2:$A$37,1)),INDEX(Tarifas!$E$2:$E$37,MATCH(K2001,Tarifas!$A$2:$A$37,1))))))</f>
        <v>0</v>
      </c>
      <c r="Q2001" s="7">
        <f t="shared" si="191"/>
        <v>700</v>
      </c>
    </row>
    <row r="2002" spans="1:17" ht="15.75" customHeight="1" x14ac:dyDescent="0.25">
      <c r="A2002" s="2">
        <v>123</v>
      </c>
      <c r="B2002" s="2">
        <v>123</v>
      </c>
      <c r="C2002" s="2">
        <v>123</v>
      </c>
      <c r="D2002" s="2" t="s">
        <v>1068</v>
      </c>
      <c r="E2002" s="3">
        <v>7</v>
      </c>
      <c r="F2002" s="3">
        <v>15</v>
      </c>
      <c r="G2002" s="3">
        <v>24</v>
      </c>
      <c r="H2002" s="3">
        <v>0.53200000000000003</v>
      </c>
      <c r="I2002" s="3">
        <v>0.63</v>
      </c>
      <c r="J2002" s="4" t="str">
        <f t="shared" si="186"/>
        <v>Se calcula por P volum</v>
      </c>
      <c r="K2002" s="3">
        <f t="shared" si="187"/>
        <v>0.63</v>
      </c>
      <c r="L2002" s="5">
        <v>6591</v>
      </c>
      <c r="M2002" s="2" t="str">
        <f t="shared" si="188"/>
        <v>Hasta $9.989</v>
      </c>
      <c r="N2002" s="5">
        <f t="shared" si="189"/>
        <v>700</v>
      </c>
      <c r="O2002" s="6" t="str">
        <f t="shared" si="190"/>
        <v>No aplica (&lt;$19.990)</v>
      </c>
      <c r="P2002" s="7">
        <f t="array" ref="P2002">IF(OR(L2002="",K2002=""),"",IF(L2002&lt;19990,0,IF(L2002&lt;=30000,INDEX(Tarifas!$C$2:$C$37,MATCH(K2002,Tarifas!$A$2:$A$37,1)),IF(L2002&lt;=40000,INDEX(Tarifas!$D$2:$D$37,MATCH(K2002,Tarifas!$A$2:$A$37,1)),INDEX(Tarifas!$E$2:$E$37,MATCH(K2002,Tarifas!$A$2:$A$37,1))))))</f>
        <v>0</v>
      </c>
      <c r="Q2002" s="7">
        <f t="shared" si="191"/>
        <v>700</v>
      </c>
    </row>
    <row r="2003" spans="1:17" ht="15.75" customHeight="1" x14ac:dyDescent="0.25">
      <c r="A2003" s="2">
        <v>123</v>
      </c>
      <c r="B2003" s="2">
        <v>123</v>
      </c>
      <c r="C2003" s="2">
        <v>123</v>
      </c>
      <c r="D2003" s="2" t="s">
        <v>1069</v>
      </c>
      <c r="E2003" s="3">
        <v>5</v>
      </c>
      <c r="F2003" s="3">
        <v>10</v>
      </c>
      <c r="G2003" s="3">
        <v>19</v>
      </c>
      <c r="H2003" s="3">
        <v>0.53200000000000003</v>
      </c>
      <c r="I2003" s="3">
        <v>0.23749999999999999</v>
      </c>
      <c r="J2003" s="4" t="str">
        <f t="shared" si="186"/>
        <v>Se calcula por Peso</v>
      </c>
      <c r="K2003" s="3">
        <f t="shared" si="187"/>
        <v>0.53200000000000003</v>
      </c>
      <c r="L2003" s="5">
        <v>6691</v>
      </c>
      <c r="M2003" s="2" t="str">
        <f t="shared" si="188"/>
        <v>Hasta $9.989</v>
      </c>
      <c r="N2003" s="5">
        <f t="shared" si="189"/>
        <v>700</v>
      </c>
      <c r="O2003" s="6" t="str">
        <f t="shared" si="190"/>
        <v>No aplica (&lt;$19.990)</v>
      </c>
      <c r="P2003" s="7">
        <f t="array" ref="P2003">IF(OR(L2003="",K2003=""),"",IF(L2003&lt;19990,0,IF(L2003&lt;=30000,INDEX(Tarifas!$C$2:$C$37,MATCH(K2003,Tarifas!$A$2:$A$37,1)),IF(L2003&lt;=40000,INDEX(Tarifas!$D$2:$D$37,MATCH(K2003,Tarifas!$A$2:$A$37,1)),INDEX(Tarifas!$E$2:$E$37,MATCH(K2003,Tarifas!$A$2:$A$37,1))))))</f>
        <v>0</v>
      </c>
      <c r="Q2003" s="7">
        <f t="shared" si="191"/>
        <v>700</v>
      </c>
    </row>
    <row r="2004" spans="1:17" ht="15.75" customHeight="1" x14ac:dyDescent="0.25">
      <c r="A2004" s="2">
        <v>123</v>
      </c>
      <c r="B2004" s="2">
        <v>123</v>
      </c>
      <c r="C2004" s="2">
        <v>123</v>
      </c>
      <c r="D2004" s="2" t="s">
        <v>1069</v>
      </c>
      <c r="E2004" s="3">
        <v>5</v>
      </c>
      <c r="F2004" s="3">
        <v>10</v>
      </c>
      <c r="G2004" s="3">
        <v>19</v>
      </c>
      <c r="H2004" s="3">
        <v>0.53200000000000003</v>
      </c>
      <c r="I2004" s="3">
        <v>0.23749999999999999</v>
      </c>
      <c r="J2004" s="4" t="str">
        <f t="shared" si="186"/>
        <v>Se calcula por Peso</v>
      </c>
      <c r="K2004" s="3">
        <f t="shared" si="187"/>
        <v>0.53200000000000003</v>
      </c>
      <c r="L2004" s="5">
        <v>6691</v>
      </c>
      <c r="M2004" s="2" t="str">
        <f t="shared" si="188"/>
        <v>Hasta $9.989</v>
      </c>
      <c r="N2004" s="5">
        <f t="shared" si="189"/>
        <v>700</v>
      </c>
      <c r="O2004" s="6" t="str">
        <f t="shared" si="190"/>
        <v>No aplica (&lt;$19.990)</v>
      </c>
      <c r="P2004" s="7">
        <f t="array" ref="P2004">IF(OR(L2004="",K2004=""),"",IF(L2004&lt;19990,0,IF(L2004&lt;=30000,INDEX(Tarifas!$C$2:$C$37,MATCH(K2004,Tarifas!$A$2:$A$37,1)),IF(L2004&lt;=40000,INDEX(Tarifas!$D$2:$D$37,MATCH(K2004,Tarifas!$A$2:$A$37,1)),INDEX(Tarifas!$E$2:$E$37,MATCH(K2004,Tarifas!$A$2:$A$37,1))))))</f>
        <v>0</v>
      </c>
      <c r="Q2004" s="7">
        <f t="shared" si="191"/>
        <v>700</v>
      </c>
    </row>
    <row r="2005" spans="1:17" ht="15.75" customHeight="1" x14ac:dyDescent="0.25">
      <c r="A2005" s="2">
        <v>123</v>
      </c>
      <c r="B2005" s="2">
        <v>123</v>
      </c>
      <c r="C2005" s="2">
        <v>123</v>
      </c>
      <c r="D2005" s="2" t="s">
        <v>1070</v>
      </c>
      <c r="E2005" s="3">
        <v>8</v>
      </c>
      <c r="F2005" s="3">
        <v>9</v>
      </c>
      <c r="G2005" s="3">
        <v>9</v>
      </c>
      <c r="H2005" s="3">
        <v>0.53200000000000003</v>
      </c>
      <c r="I2005" s="3">
        <v>0.16200000000000001</v>
      </c>
      <c r="J2005" s="4" t="str">
        <f t="shared" si="186"/>
        <v>Se calcula por Peso</v>
      </c>
      <c r="K2005" s="3">
        <f t="shared" si="187"/>
        <v>0.53200000000000003</v>
      </c>
      <c r="L2005" s="5">
        <v>8991</v>
      </c>
      <c r="M2005" s="2" t="str">
        <f t="shared" si="188"/>
        <v>Hasta $9.989</v>
      </c>
      <c r="N2005" s="5">
        <f t="shared" si="189"/>
        <v>700</v>
      </c>
      <c r="O2005" s="6" t="str">
        <f t="shared" si="190"/>
        <v>No aplica (&lt;$19.990)</v>
      </c>
      <c r="P2005" s="7">
        <f t="array" ref="P2005">IF(OR(L2005="",K2005=""),"",IF(L2005&lt;19990,0,IF(L2005&lt;=30000,INDEX(Tarifas!$C$2:$C$37,MATCH(K2005,Tarifas!$A$2:$A$37,1)),IF(L2005&lt;=40000,INDEX(Tarifas!$D$2:$D$37,MATCH(K2005,Tarifas!$A$2:$A$37,1)),INDEX(Tarifas!$E$2:$E$37,MATCH(K2005,Tarifas!$A$2:$A$37,1))))))</f>
        <v>0</v>
      </c>
      <c r="Q2005" s="7">
        <f t="shared" si="191"/>
        <v>700</v>
      </c>
    </row>
    <row r="2006" spans="1:17" ht="15.75" customHeight="1" x14ac:dyDescent="0.25">
      <c r="A2006" s="2">
        <v>123</v>
      </c>
      <c r="B2006" s="2">
        <v>123</v>
      </c>
      <c r="C2006" s="2">
        <v>123</v>
      </c>
      <c r="D2006" s="2" t="s">
        <v>1070</v>
      </c>
      <c r="E2006" s="3">
        <v>8</v>
      </c>
      <c r="F2006" s="3">
        <v>9</v>
      </c>
      <c r="G2006" s="3">
        <v>9</v>
      </c>
      <c r="H2006" s="3">
        <v>0.53200000000000003</v>
      </c>
      <c r="I2006" s="3">
        <v>0.16200000000000001</v>
      </c>
      <c r="J2006" s="4" t="str">
        <f t="shared" si="186"/>
        <v>Se calcula por Peso</v>
      </c>
      <c r="K2006" s="3">
        <f t="shared" si="187"/>
        <v>0.53200000000000003</v>
      </c>
      <c r="L2006" s="5">
        <v>8991</v>
      </c>
      <c r="M2006" s="2" t="str">
        <f t="shared" si="188"/>
        <v>Hasta $9.989</v>
      </c>
      <c r="N2006" s="5">
        <f t="shared" si="189"/>
        <v>700</v>
      </c>
      <c r="O2006" s="6" t="str">
        <f t="shared" si="190"/>
        <v>No aplica (&lt;$19.990)</v>
      </c>
      <c r="P2006" s="7">
        <f t="array" ref="P2006">IF(OR(L2006="",K2006=""),"",IF(L2006&lt;19990,0,IF(L2006&lt;=30000,INDEX(Tarifas!$C$2:$C$37,MATCH(K2006,Tarifas!$A$2:$A$37,1)),IF(L2006&lt;=40000,INDEX(Tarifas!$D$2:$D$37,MATCH(K2006,Tarifas!$A$2:$A$37,1)),INDEX(Tarifas!$E$2:$E$37,MATCH(K2006,Tarifas!$A$2:$A$37,1))))))</f>
        <v>0</v>
      </c>
      <c r="Q2006" s="7">
        <f t="shared" si="191"/>
        <v>700</v>
      </c>
    </row>
    <row r="2007" spans="1:17" ht="15.75" customHeight="1" x14ac:dyDescent="0.25">
      <c r="A2007" s="2">
        <v>123</v>
      </c>
      <c r="B2007" s="2">
        <v>123</v>
      </c>
      <c r="C2007" s="2">
        <v>123</v>
      </c>
      <c r="D2007" s="2" t="s">
        <v>1071</v>
      </c>
      <c r="E2007" s="3">
        <v>6</v>
      </c>
      <c r="F2007" s="3">
        <v>14</v>
      </c>
      <c r="G2007" s="3">
        <v>18</v>
      </c>
      <c r="H2007" s="3">
        <v>0.53200000000000003</v>
      </c>
      <c r="I2007" s="3">
        <v>0.378</v>
      </c>
      <c r="J2007" s="4" t="str">
        <f t="shared" si="186"/>
        <v>Se calcula por Peso</v>
      </c>
      <c r="K2007" s="3">
        <f t="shared" si="187"/>
        <v>0.53200000000000003</v>
      </c>
      <c r="L2007" s="5">
        <v>16480</v>
      </c>
      <c r="M2007" s="2" t="str">
        <f t="shared" si="188"/>
        <v>$9.990-$19.990</v>
      </c>
      <c r="N2007" s="5">
        <f t="shared" si="189"/>
        <v>1000</v>
      </c>
      <c r="O2007" s="6" t="str">
        <f t="shared" si="190"/>
        <v>No aplica (&lt;$19.990)</v>
      </c>
      <c r="P2007" s="7">
        <f t="array" ref="P2007">IF(OR(L2007="",K2007=""),"",IF(L2007&lt;19990,0,IF(L2007&lt;=30000,INDEX(Tarifas!$C$2:$C$37,MATCH(K2007,Tarifas!$A$2:$A$37,1)),IF(L2007&lt;=40000,INDEX(Tarifas!$D$2:$D$37,MATCH(K2007,Tarifas!$A$2:$A$37,1)),INDEX(Tarifas!$E$2:$E$37,MATCH(K2007,Tarifas!$A$2:$A$37,1))))))</f>
        <v>0</v>
      </c>
      <c r="Q2007" s="7">
        <f t="shared" si="191"/>
        <v>1000</v>
      </c>
    </row>
    <row r="2008" spans="1:17" ht="15.75" customHeight="1" x14ac:dyDescent="0.25">
      <c r="A2008" s="2">
        <v>123</v>
      </c>
      <c r="B2008" s="2">
        <v>123</v>
      </c>
      <c r="C2008" s="2">
        <v>123</v>
      </c>
      <c r="D2008" s="2" t="s">
        <v>1071</v>
      </c>
      <c r="E2008" s="3">
        <v>6</v>
      </c>
      <c r="F2008" s="3">
        <v>14</v>
      </c>
      <c r="G2008" s="3">
        <v>18</v>
      </c>
      <c r="H2008" s="3">
        <v>0.53200000000000003</v>
      </c>
      <c r="I2008" s="3">
        <v>0.378</v>
      </c>
      <c r="J2008" s="4" t="str">
        <f t="shared" si="186"/>
        <v>Se calcula por Peso</v>
      </c>
      <c r="K2008" s="3">
        <f t="shared" si="187"/>
        <v>0.53200000000000003</v>
      </c>
      <c r="L2008" s="5">
        <v>16480</v>
      </c>
      <c r="M2008" s="2" t="str">
        <f t="shared" si="188"/>
        <v>$9.990-$19.990</v>
      </c>
      <c r="N2008" s="5">
        <f t="shared" si="189"/>
        <v>1000</v>
      </c>
      <c r="O2008" s="6" t="str">
        <f t="shared" si="190"/>
        <v>No aplica (&lt;$19.990)</v>
      </c>
      <c r="P2008" s="7">
        <f t="array" ref="P2008">IF(OR(L2008="",K2008=""),"",IF(L2008&lt;19990,0,IF(L2008&lt;=30000,INDEX(Tarifas!$C$2:$C$37,MATCH(K2008,Tarifas!$A$2:$A$37,1)),IF(L2008&lt;=40000,INDEX(Tarifas!$D$2:$D$37,MATCH(K2008,Tarifas!$A$2:$A$37,1)),INDEX(Tarifas!$E$2:$E$37,MATCH(K2008,Tarifas!$A$2:$A$37,1))))))</f>
        <v>0</v>
      </c>
      <c r="Q2008" s="7">
        <f t="shared" si="191"/>
        <v>1000</v>
      </c>
    </row>
    <row r="2009" spans="1:17" ht="15.75" customHeight="1" x14ac:dyDescent="0.25">
      <c r="A2009" s="2">
        <v>123</v>
      </c>
      <c r="B2009" s="2">
        <v>123</v>
      </c>
      <c r="C2009" s="2">
        <v>123</v>
      </c>
      <c r="D2009" s="2" t="s">
        <v>1071</v>
      </c>
      <c r="E2009" s="3">
        <v>6</v>
      </c>
      <c r="F2009" s="3">
        <v>14</v>
      </c>
      <c r="G2009" s="3">
        <v>18</v>
      </c>
      <c r="H2009" s="3">
        <v>0.53200000000000003</v>
      </c>
      <c r="I2009" s="3">
        <v>0.378</v>
      </c>
      <c r="J2009" s="4" t="str">
        <f t="shared" si="186"/>
        <v>Se calcula por Peso</v>
      </c>
      <c r="K2009" s="3">
        <f t="shared" si="187"/>
        <v>0.53200000000000003</v>
      </c>
      <c r="L2009" s="5">
        <v>19390</v>
      </c>
      <c r="M2009" s="2" t="str">
        <f t="shared" si="188"/>
        <v>$9.990-$19.990</v>
      </c>
      <c r="N2009" s="5">
        <f t="shared" si="189"/>
        <v>1000</v>
      </c>
      <c r="O2009" s="6" t="str">
        <f t="shared" si="190"/>
        <v>No aplica (&lt;$19.990)</v>
      </c>
      <c r="P2009" s="7">
        <f t="array" ref="P2009">IF(OR(L2009="",K2009=""),"",IF(L2009&lt;19990,0,IF(L2009&lt;=30000,INDEX(Tarifas!$C$2:$C$37,MATCH(K2009,Tarifas!$A$2:$A$37,1)),IF(L2009&lt;=40000,INDEX(Tarifas!$D$2:$D$37,MATCH(K2009,Tarifas!$A$2:$A$37,1)),INDEX(Tarifas!$E$2:$E$37,MATCH(K2009,Tarifas!$A$2:$A$37,1))))))</f>
        <v>0</v>
      </c>
      <c r="Q2009" s="7">
        <f t="shared" si="191"/>
        <v>1000</v>
      </c>
    </row>
    <row r="2010" spans="1:17" ht="15.75" customHeight="1" x14ac:dyDescent="0.25">
      <c r="A2010" s="2">
        <v>123</v>
      </c>
      <c r="B2010" s="2">
        <v>123</v>
      </c>
      <c r="C2010" s="2">
        <v>123</v>
      </c>
      <c r="D2010" s="2" t="s">
        <v>1071</v>
      </c>
      <c r="E2010" s="3">
        <v>6</v>
      </c>
      <c r="F2010" s="3">
        <v>14</v>
      </c>
      <c r="G2010" s="3">
        <v>18</v>
      </c>
      <c r="H2010" s="3">
        <v>0.53200000000000003</v>
      </c>
      <c r="I2010" s="3">
        <v>0.378</v>
      </c>
      <c r="J2010" s="4" t="str">
        <f t="shared" si="186"/>
        <v>Se calcula por Peso</v>
      </c>
      <c r="K2010" s="3">
        <f t="shared" si="187"/>
        <v>0.53200000000000003</v>
      </c>
      <c r="L2010" s="5">
        <v>19390</v>
      </c>
      <c r="M2010" s="2" t="str">
        <f t="shared" si="188"/>
        <v>$9.990-$19.990</v>
      </c>
      <c r="N2010" s="5">
        <f t="shared" si="189"/>
        <v>1000</v>
      </c>
      <c r="O2010" s="6" t="str">
        <f t="shared" si="190"/>
        <v>No aplica (&lt;$19.990)</v>
      </c>
      <c r="P2010" s="7">
        <f t="array" ref="P2010">IF(OR(L2010="",K2010=""),"",IF(L2010&lt;19990,0,IF(L2010&lt;=30000,INDEX(Tarifas!$C$2:$C$37,MATCH(K2010,Tarifas!$A$2:$A$37,1)),IF(L2010&lt;=40000,INDEX(Tarifas!$D$2:$D$37,MATCH(K2010,Tarifas!$A$2:$A$37,1)),INDEX(Tarifas!$E$2:$E$37,MATCH(K2010,Tarifas!$A$2:$A$37,1))))))</f>
        <v>0</v>
      </c>
      <c r="Q2010" s="7">
        <f t="shared" si="191"/>
        <v>1000</v>
      </c>
    </row>
    <row r="2011" spans="1:17" ht="15.75" customHeight="1" x14ac:dyDescent="0.25">
      <c r="A2011" s="2">
        <v>123</v>
      </c>
      <c r="B2011" s="2">
        <v>123</v>
      </c>
      <c r="C2011" s="2">
        <v>123</v>
      </c>
      <c r="D2011" s="2" t="s">
        <v>1072</v>
      </c>
      <c r="E2011" s="3">
        <v>6</v>
      </c>
      <c r="F2011" s="3">
        <v>19</v>
      </c>
      <c r="G2011" s="3">
        <v>29</v>
      </c>
      <c r="H2011" s="3">
        <v>0.53</v>
      </c>
      <c r="I2011" s="3">
        <v>0.82650000000000001</v>
      </c>
      <c r="J2011" s="4" t="str">
        <f t="shared" si="186"/>
        <v>Se calcula por P volum</v>
      </c>
      <c r="K2011" s="3">
        <f t="shared" si="187"/>
        <v>0.82650000000000001</v>
      </c>
      <c r="L2011" s="5">
        <v>19980</v>
      </c>
      <c r="M2011" s="2" t="str">
        <f t="shared" si="188"/>
        <v>$9.990-$19.990</v>
      </c>
      <c r="N2011" s="5">
        <f t="shared" si="189"/>
        <v>1000</v>
      </c>
      <c r="O2011" s="6" t="str">
        <f t="shared" si="190"/>
        <v>No aplica (&lt;$19.990)</v>
      </c>
      <c r="P2011" s="7">
        <f t="array" ref="P2011">IF(OR(L2011="",K2011=""),"",IF(L2011&lt;19990,0,IF(L2011&lt;=30000,INDEX(Tarifas!$C$2:$C$37,MATCH(K2011,Tarifas!$A$2:$A$37,1)),IF(L2011&lt;=40000,INDEX(Tarifas!$D$2:$D$37,MATCH(K2011,Tarifas!$A$2:$A$37,1)),INDEX(Tarifas!$E$2:$E$37,MATCH(K2011,Tarifas!$A$2:$A$37,1))))))</f>
        <v>0</v>
      </c>
      <c r="Q2011" s="7">
        <f t="shared" si="191"/>
        <v>1000</v>
      </c>
    </row>
    <row r="2012" spans="1:17" ht="15.75" customHeight="1" x14ac:dyDescent="0.25">
      <c r="A2012" s="2">
        <v>123</v>
      </c>
      <c r="B2012" s="2">
        <v>123</v>
      </c>
      <c r="C2012" s="2">
        <v>123</v>
      </c>
      <c r="D2012" s="2" t="s">
        <v>1072</v>
      </c>
      <c r="E2012" s="3">
        <v>6</v>
      </c>
      <c r="F2012" s="3">
        <v>19</v>
      </c>
      <c r="G2012" s="3">
        <v>29</v>
      </c>
      <c r="H2012" s="3">
        <v>0.53</v>
      </c>
      <c r="I2012" s="3">
        <v>0.82650000000000001</v>
      </c>
      <c r="J2012" s="4" t="str">
        <f t="shared" si="186"/>
        <v>Se calcula por P volum</v>
      </c>
      <c r="K2012" s="3">
        <f t="shared" si="187"/>
        <v>0.82650000000000001</v>
      </c>
      <c r="L2012" s="5">
        <v>21990</v>
      </c>
      <c r="M2012" s="2" t="str">
        <f t="shared" si="188"/>
        <v>Sin costo fijo</v>
      </c>
      <c r="N2012" s="5">
        <f t="shared" si="189"/>
        <v>0</v>
      </c>
      <c r="O2012" s="6" t="str">
        <f t="shared" si="190"/>
        <v>$19.990-$30.000</v>
      </c>
      <c r="P2012" s="7">
        <f t="array" ref="P2012">IF(OR(L2012="",K2012=""),"",IF(L2012&lt;19990,0,IF(L2012&lt;=30000,INDEX(Tarifas!$C$2:$C$37,MATCH(K2012,Tarifas!$A$2:$A$37,1)),IF(L2012&lt;=40000,INDEX(Tarifas!$D$2:$D$37,MATCH(K2012,Tarifas!$A$2:$A$37,1)),INDEX(Tarifas!$E$2:$E$37,MATCH(K2012,Tarifas!$A$2:$A$37,1))))))</f>
        <v>2480</v>
      </c>
      <c r="Q2012" s="7">
        <f t="shared" si="191"/>
        <v>2480</v>
      </c>
    </row>
    <row r="2013" spans="1:17" ht="15.75" customHeight="1" x14ac:dyDescent="0.25">
      <c r="A2013" s="2">
        <v>123</v>
      </c>
      <c r="B2013" s="2">
        <v>123</v>
      </c>
      <c r="C2013" s="2">
        <v>123</v>
      </c>
      <c r="D2013" s="2" t="s">
        <v>1073</v>
      </c>
      <c r="E2013" s="3">
        <v>3</v>
      </c>
      <c r="F2013" s="3">
        <v>19</v>
      </c>
      <c r="G2013" s="3">
        <v>28</v>
      </c>
      <c r="H2013" s="3">
        <v>0.52800000000000002</v>
      </c>
      <c r="I2013" s="3">
        <v>0.39900000000000002</v>
      </c>
      <c r="J2013" s="4" t="str">
        <f t="shared" si="186"/>
        <v>Se calcula por Peso</v>
      </c>
      <c r="K2013" s="3">
        <f t="shared" si="187"/>
        <v>0.52800000000000002</v>
      </c>
      <c r="L2013" s="5">
        <v>2290</v>
      </c>
      <c r="M2013" s="2" t="str">
        <f t="shared" si="188"/>
        <v>Hasta $9.989</v>
      </c>
      <c r="N2013" s="5">
        <f t="shared" si="189"/>
        <v>700</v>
      </c>
      <c r="O2013" s="6" t="str">
        <f t="shared" si="190"/>
        <v>No aplica (&lt;$19.990)</v>
      </c>
      <c r="P2013" s="7">
        <f t="array" ref="P2013">IF(OR(L2013="",K2013=""),"",IF(L2013&lt;19990,0,IF(L2013&lt;=30000,INDEX(Tarifas!$C$2:$C$37,MATCH(K2013,Tarifas!$A$2:$A$37,1)),IF(L2013&lt;=40000,INDEX(Tarifas!$D$2:$D$37,MATCH(K2013,Tarifas!$A$2:$A$37,1)),INDEX(Tarifas!$E$2:$E$37,MATCH(K2013,Tarifas!$A$2:$A$37,1))))))</f>
        <v>0</v>
      </c>
      <c r="Q2013" s="7">
        <f t="shared" si="191"/>
        <v>700</v>
      </c>
    </row>
    <row r="2014" spans="1:17" ht="15.75" customHeight="1" x14ac:dyDescent="0.25">
      <c r="A2014" s="2">
        <v>123</v>
      </c>
      <c r="B2014" s="2">
        <v>123</v>
      </c>
      <c r="C2014" s="2">
        <v>123</v>
      </c>
      <c r="D2014" s="2" t="s">
        <v>1074</v>
      </c>
      <c r="E2014" s="3">
        <v>9</v>
      </c>
      <c r="F2014" s="3">
        <v>14</v>
      </c>
      <c r="G2014" s="3">
        <v>21</v>
      </c>
      <c r="H2014" s="3">
        <v>0.52600000000000002</v>
      </c>
      <c r="I2014" s="3">
        <v>0.66149999999999998</v>
      </c>
      <c r="J2014" s="4" t="str">
        <f t="shared" si="186"/>
        <v>Se calcula por P volum</v>
      </c>
      <c r="K2014" s="3">
        <f t="shared" si="187"/>
        <v>0.66149999999999998</v>
      </c>
      <c r="L2014" s="5">
        <v>1880</v>
      </c>
      <c r="M2014" s="2" t="str">
        <f t="shared" si="188"/>
        <v>Hasta $9.989</v>
      </c>
      <c r="N2014" s="5">
        <f t="shared" si="189"/>
        <v>700</v>
      </c>
      <c r="O2014" s="6" t="str">
        <f t="shared" si="190"/>
        <v>No aplica (&lt;$19.990)</v>
      </c>
      <c r="P2014" s="7">
        <f t="array" ref="P2014">IF(OR(L2014="",K2014=""),"",IF(L2014&lt;19990,0,IF(L2014&lt;=30000,INDEX(Tarifas!$C$2:$C$37,MATCH(K2014,Tarifas!$A$2:$A$37,1)),IF(L2014&lt;=40000,INDEX(Tarifas!$D$2:$D$37,MATCH(K2014,Tarifas!$A$2:$A$37,1)),INDEX(Tarifas!$E$2:$E$37,MATCH(K2014,Tarifas!$A$2:$A$37,1))))))</f>
        <v>0</v>
      </c>
      <c r="Q2014" s="7">
        <f t="shared" si="191"/>
        <v>700</v>
      </c>
    </row>
    <row r="2015" spans="1:17" ht="15.75" customHeight="1" x14ac:dyDescent="0.25">
      <c r="A2015" s="2">
        <v>123</v>
      </c>
      <c r="B2015" s="2">
        <v>123</v>
      </c>
      <c r="C2015" s="2">
        <v>123</v>
      </c>
      <c r="D2015" s="2" t="s">
        <v>1075</v>
      </c>
      <c r="E2015" s="3">
        <v>10</v>
      </c>
      <c r="F2015" s="3">
        <v>39</v>
      </c>
      <c r="G2015" s="3">
        <v>88</v>
      </c>
      <c r="H2015" s="3">
        <v>0.52500000000000002</v>
      </c>
      <c r="I2015" s="3">
        <v>8.58</v>
      </c>
      <c r="J2015" s="4" t="str">
        <f t="shared" si="186"/>
        <v>Se calcula por P volum</v>
      </c>
      <c r="K2015" s="3">
        <f t="shared" si="187"/>
        <v>8.58</v>
      </c>
      <c r="L2015" s="5">
        <v>11780</v>
      </c>
      <c r="M2015" s="2" t="str">
        <f t="shared" si="188"/>
        <v>$9.990-$19.990</v>
      </c>
      <c r="N2015" s="5">
        <f t="shared" si="189"/>
        <v>1000</v>
      </c>
      <c r="O2015" s="6" t="str">
        <f t="shared" si="190"/>
        <v>No aplica (&lt;$19.990)</v>
      </c>
      <c r="P2015" s="7">
        <f t="array" ref="P2015">IF(OR(L2015="",K2015=""),"",IF(L2015&lt;19990,0,IF(L2015&lt;=30000,INDEX(Tarifas!$C$2:$C$37,MATCH(K2015,Tarifas!$A$2:$A$37,1)),IF(L2015&lt;=40000,INDEX(Tarifas!$D$2:$D$37,MATCH(K2015,Tarifas!$A$2:$A$37,1)),INDEX(Tarifas!$E$2:$E$37,MATCH(K2015,Tarifas!$A$2:$A$37,1))))))</f>
        <v>0</v>
      </c>
      <c r="Q2015" s="7">
        <f t="shared" si="191"/>
        <v>1000</v>
      </c>
    </row>
    <row r="2016" spans="1:17" ht="15.75" customHeight="1" x14ac:dyDescent="0.25">
      <c r="A2016" s="2">
        <v>123</v>
      </c>
      <c r="B2016" s="2">
        <v>123</v>
      </c>
      <c r="C2016" s="2">
        <v>123</v>
      </c>
      <c r="D2016" s="2" t="s">
        <v>1075</v>
      </c>
      <c r="E2016" s="3">
        <v>10</v>
      </c>
      <c r="F2016" s="3">
        <v>39</v>
      </c>
      <c r="G2016" s="3">
        <v>88</v>
      </c>
      <c r="H2016" s="3">
        <v>0.52500000000000002</v>
      </c>
      <c r="I2016" s="3">
        <v>8.58</v>
      </c>
      <c r="J2016" s="4" t="str">
        <f t="shared" si="186"/>
        <v>Se calcula por P volum</v>
      </c>
      <c r="K2016" s="3">
        <f t="shared" si="187"/>
        <v>8.58</v>
      </c>
      <c r="L2016" s="5">
        <v>11780</v>
      </c>
      <c r="M2016" s="2" t="str">
        <f t="shared" si="188"/>
        <v>$9.990-$19.990</v>
      </c>
      <c r="N2016" s="5">
        <f t="shared" si="189"/>
        <v>1000</v>
      </c>
      <c r="O2016" s="6" t="str">
        <f t="shared" si="190"/>
        <v>No aplica (&lt;$19.990)</v>
      </c>
      <c r="P2016" s="7">
        <f t="array" ref="P2016">IF(OR(L2016="",K2016=""),"",IF(L2016&lt;19990,0,IF(L2016&lt;=30000,INDEX(Tarifas!$C$2:$C$37,MATCH(K2016,Tarifas!$A$2:$A$37,1)),IF(L2016&lt;=40000,INDEX(Tarifas!$D$2:$D$37,MATCH(K2016,Tarifas!$A$2:$A$37,1)),INDEX(Tarifas!$E$2:$E$37,MATCH(K2016,Tarifas!$A$2:$A$37,1))))))</f>
        <v>0</v>
      </c>
      <c r="Q2016" s="7">
        <f t="shared" si="191"/>
        <v>1000</v>
      </c>
    </row>
    <row r="2017" spans="1:17" ht="15.75" customHeight="1" x14ac:dyDescent="0.25">
      <c r="A2017" s="2">
        <v>123</v>
      </c>
      <c r="B2017" s="2">
        <v>123</v>
      </c>
      <c r="C2017" s="2">
        <v>123</v>
      </c>
      <c r="D2017" s="2" t="s">
        <v>1076</v>
      </c>
      <c r="E2017" s="3">
        <v>12</v>
      </c>
      <c r="F2017" s="3">
        <v>23</v>
      </c>
      <c r="G2017" s="3">
        <v>31</v>
      </c>
      <c r="H2017" s="3">
        <v>0.52500000000000002</v>
      </c>
      <c r="I2017" s="3">
        <v>2.1389999999999998</v>
      </c>
      <c r="J2017" s="4" t="str">
        <f t="shared" si="186"/>
        <v>Se calcula por P volum</v>
      </c>
      <c r="K2017" s="3">
        <f t="shared" si="187"/>
        <v>2.1389999999999998</v>
      </c>
      <c r="L2017" s="5">
        <v>9205</v>
      </c>
      <c r="M2017" s="2" t="str">
        <f t="shared" si="188"/>
        <v>Hasta $9.989</v>
      </c>
      <c r="N2017" s="5">
        <f t="shared" si="189"/>
        <v>700</v>
      </c>
      <c r="O2017" s="6" t="str">
        <f t="shared" si="190"/>
        <v>No aplica (&lt;$19.990)</v>
      </c>
      <c r="P2017" s="7">
        <f t="array" ref="P2017">IF(OR(L2017="",K2017=""),"",IF(L2017&lt;19990,0,IF(L2017&lt;=30000,INDEX(Tarifas!$C$2:$C$37,MATCH(K2017,Tarifas!$A$2:$A$37,1)),IF(L2017&lt;=40000,INDEX(Tarifas!$D$2:$D$37,MATCH(K2017,Tarifas!$A$2:$A$37,1)),INDEX(Tarifas!$E$2:$E$37,MATCH(K2017,Tarifas!$A$2:$A$37,1))))))</f>
        <v>0</v>
      </c>
      <c r="Q2017" s="7">
        <f t="shared" si="191"/>
        <v>700</v>
      </c>
    </row>
    <row r="2018" spans="1:17" ht="15.75" customHeight="1" x14ac:dyDescent="0.25">
      <c r="A2018" s="2">
        <v>123</v>
      </c>
      <c r="B2018" s="2">
        <v>123</v>
      </c>
      <c r="C2018" s="2">
        <v>123</v>
      </c>
      <c r="D2018" s="2" t="s">
        <v>1077</v>
      </c>
      <c r="E2018" s="3">
        <v>8</v>
      </c>
      <c r="F2018" s="3">
        <v>21</v>
      </c>
      <c r="G2018" s="3">
        <v>31</v>
      </c>
      <c r="H2018" s="3">
        <v>0.52500000000000002</v>
      </c>
      <c r="I2018" s="3">
        <v>1.302</v>
      </c>
      <c r="J2018" s="4" t="str">
        <f t="shared" si="186"/>
        <v>Se calcula por P volum</v>
      </c>
      <c r="K2018" s="3">
        <f t="shared" si="187"/>
        <v>1.302</v>
      </c>
      <c r="L2018" s="5">
        <v>5791</v>
      </c>
      <c r="M2018" s="2" t="str">
        <f t="shared" si="188"/>
        <v>Hasta $9.989</v>
      </c>
      <c r="N2018" s="5">
        <f t="shared" si="189"/>
        <v>700</v>
      </c>
      <c r="O2018" s="6" t="str">
        <f t="shared" si="190"/>
        <v>No aplica (&lt;$19.990)</v>
      </c>
      <c r="P2018" s="7">
        <f t="array" ref="P2018">IF(OR(L2018="",K2018=""),"",IF(L2018&lt;19990,0,IF(L2018&lt;=30000,INDEX(Tarifas!$C$2:$C$37,MATCH(K2018,Tarifas!$A$2:$A$37,1)),IF(L2018&lt;=40000,INDEX(Tarifas!$D$2:$D$37,MATCH(K2018,Tarifas!$A$2:$A$37,1)),INDEX(Tarifas!$E$2:$E$37,MATCH(K2018,Tarifas!$A$2:$A$37,1))))))</f>
        <v>0</v>
      </c>
      <c r="Q2018" s="7">
        <f t="shared" si="191"/>
        <v>700</v>
      </c>
    </row>
    <row r="2019" spans="1:17" ht="15.75" customHeight="1" x14ac:dyDescent="0.25">
      <c r="A2019" s="2">
        <v>123</v>
      </c>
      <c r="B2019" s="2">
        <v>123</v>
      </c>
      <c r="C2019" s="2">
        <v>123</v>
      </c>
      <c r="D2019" s="2" t="s">
        <v>1077</v>
      </c>
      <c r="E2019" s="3">
        <v>8</v>
      </c>
      <c r="F2019" s="3">
        <v>21</v>
      </c>
      <c r="G2019" s="3">
        <v>31</v>
      </c>
      <c r="H2019" s="3">
        <v>0.52500000000000002</v>
      </c>
      <c r="I2019" s="3">
        <v>1.302</v>
      </c>
      <c r="J2019" s="4" t="str">
        <f t="shared" si="186"/>
        <v>Se calcula por P volum</v>
      </c>
      <c r="K2019" s="3">
        <f t="shared" si="187"/>
        <v>1.302</v>
      </c>
      <c r="L2019" s="5">
        <v>5791</v>
      </c>
      <c r="M2019" s="2" t="str">
        <f t="shared" si="188"/>
        <v>Hasta $9.989</v>
      </c>
      <c r="N2019" s="5">
        <f t="shared" si="189"/>
        <v>700</v>
      </c>
      <c r="O2019" s="6" t="str">
        <f t="shared" si="190"/>
        <v>No aplica (&lt;$19.990)</v>
      </c>
      <c r="P2019" s="7">
        <f t="array" ref="P2019">IF(OR(L2019="",K2019=""),"",IF(L2019&lt;19990,0,IF(L2019&lt;=30000,INDEX(Tarifas!$C$2:$C$37,MATCH(K2019,Tarifas!$A$2:$A$37,1)),IF(L2019&lt;=40000,INDEX(Tarifas!$D$2:$D$37,MATCH(K2019,Tarifas!$A$2:$A$37,1)),INDEX(Tarifas!$E$2:$E$37,MATCH(K2019,Tarifas!$A$2:$A$37,1))))))</f>
        <v>0</v>
      </c>
      <c r="Q2019" s="7">
        <f t="shared" si="191"/>
        <v>700</v>
      </c>
    </row>
    <row r="2020" spans="1:17" ht="15.75" customHeight="1" x14ac:dyDescent="0.25">
      <c r="A2020" s="2">
        <v>123</v>
      </c>
      <c r="B2020" s="2">
        <v>123</v>
      </c>
      <c r="C2020" s="2">
        <v>123</v>
      </c>
      <c r="D2020" s="2" t="s">
        <v>1078</v>
      </c>
      <c r="E2020" s="3">
        <v>6</v>
      </c>
      <c r="F2020" s="3">
        <v>10</v>
      </c>
      <c r="G2020" s="3">
        <v>31</v>
      </c>
      <c r="H2020" s="3">
        <v>0.52200000000000002</v>
      </c>
      <c r="I2020" s="3">
        <v>0.46500000000000002</v>
      </c>
      <c r="J2020" s="4" t="str">
        <f t="shared" si="186"/>
        <v>Se calcula por Peso</v>
      </c>
      <c r="K2020" s="3">
        <f t="shared" si="187"/>
        <v>0.52200000000000002</v>
      </c>
      <c r="L2020" s="5">
        <v>6990</v>
      </c>
      <c r="M2020" s="2" t="str">
        <f t="shared" si="188"/>
        <v>Hasta $9.989</v>
      </c>
      <c r="N2020" s="5">
        <f t="shared" si="189"/>
        <v>700</v>
      </c>
      <c r="O2020" s="6" t="str">
        <f t="shared" si="190"/>
        <v>No aplica (&lt;$19.990)</v>
      </c>
      <c r="P2020" s="7">
        <f t="array" ref="P2020">IF(OR(L2020="",K2020=""),"",IF(L2020&lt;19990,0,IF(L2020&lt;=30000,INDEX(Tarifas!$C$2:$C$37,MATCH(K2020,Tarifas!$A$2:$A$37,1)),IF(L2020&lt;=40000,INDEX(Tarifas!$D$2:$D$37,MATCH(K2020,Tarifas!$A$2:$A$37,1)),INDEX(Tarifas!$E$2:$E$37,MATCH(K2020,Tarifas!$A$2:$A$37,1))))))</f>
        <v>0</v>
      </c>
      <c r="Q2020" s="7">
        <f t="shared" si="191"/>
        <v>700</v>
      </c>
    </row>
    <row r="2021" spans="1:17" ht="15.75" customHeight="1" x14ac:dyDescent="0.25">
      <c r="A2021" s="2">
        <v>123</v>
      </c>
      <c r="B2021" s="2">
        <v>123</v>
      </c>
      <c r="C2021" s="2">
        <v>123</v>
      </c>
      <c r="D2021" s="2" t="s">
        <v>1078</v>
      </c>
      <c r="E2021" s="3">
        <v>6</v>
      </c>
      <c r="F2021" s="3">
        <v>10</v>
      </c>
      <c r="G2021" s="3">
        <v>31</v>
      </c>
      <c r="H2021" s="3">
        <v>0.52200000000000002</v>
      </c>
      <c r="I2021" s="3">
        <v>0.46500000000000002</v>
      </c>
      <c r="J2021" s="4" t="str">
        <f t="shared" si="186"/>
        <v>Se calcula por Peso</v>
      </c>
      <c r="K2021" s="3">
        <f t="shared" si="187"/>
        <v>0.52200000000000002</v>
      </c>
      <c r="L2021" s="5">
        <v>6990</v>
      </c>
      <c r="M2021" s="2" t="str">
        <f t="shared" si="188"/>
        <v>Hasta $9.989</v>
      </c>
      <c r="N2021" s="5">
        <f t="shared" si="189"/>
        <v>700</v>
      </c>
      <c r="O2021" s="6" t="str">
        <f t="shared" si="190"/>
        <v>No aplica (&lt;$19.990)</v>
      </c>
      <c r="P2021" s="7">
        <f t="array" ref="P2021">IF(OR(L2021="",K2021=""),"",IF(L2021&lt;19990,0,IF(L2021&lt;=30000,INDEX(Tarifas!$C$2:$C$37,MATCH(K2021,Tarifas!$A$2:$A$37,1)),IF(L2021&lt;=40000,INDEX(Tarifas!$D$2:$D$37,MATCH(K2021,Tarifas!$A$2:$A$37,1)),INDEX(Tarifas!$E$2:$E$37,MATCH(K2021,Tarifas!$A$2:$A$37,1))))))</f>
        <v>0</v>
      </c>
      <c r="Q2021" s="7">
        <f t="shared" si="191"/>
        <v>700</v>
      </c>
    </row>
    <row r="2022" spans="1:17" ht="15.75" customHeight="1" x14ac:dyDescent="0.25">
      <c r="A2022" s="2">
        <v>123</v>
      </c>
      <c r="B2022" s="2">
        <v>123</v>
      </c>
      <c r="C2022" s="2">
        <v>123</v>
      </c>
      <c r="D2022" s="2" t="s">
        <v>1079</v>
      </c>
      <c r="E2022" s="3">
        <v>9</v>
      </c>
      <c r="F2022" s="3">
        <v>22</v>
      </c>
      <c r="G2022" s="3">
        <v>22</v>
      </c>
      <c r="H2022" s="3">
        <v>0.52</v>
      </c>
      <c r="I2022" s="3">
        <v>1.089</v>
      </c>
      <c r="J2022" s="4" t="str">
        <f t="shared" si="186"/>
        <v>Se calcula por P volum</v>
      </c>
      <c r="K2022" s="3">
        <f t="shared" si="187"/>
        <v>1.089</v>
      </c>
      <c r="L2022" s="5">
        <v>6990</v>
      </c>
      <c r="M2022" s="2" t="str">
        <f t="shared" si="188"/>
        <v>Hasta $9.989</v>
      </c>
      <c r="N2022" s="5">
        <f t="shared" si="189"/>
        <v>700</v>
      </c>
      <c r="O2022" s="6" t="str">
        <f t="shared" si="190"/>
        <v>No aplica (&lt;$19.990)</v>
      </c>
      <c r="P2022" s="7">
        <f t="array" ref="P2022">IF(OR(L2022="",K2022=""),"",IF(L2022&lt;19990,0,IF(L2022&lt;=30000,INDEX(Tarifas!$C$2:$C$37,MATCH(K2022,Tarifas!$A$2:$A$37,1)),IF(L2022&lt;=40000,INDEX(Tarifas!$D$2:$D$37,MATCH(K2022,Tarifas!$A$2:$A$37,1)),INDEX(Tarifas!$E$2:$E$37,MATCH(K2022,Tarifas!$A$2:$A$37,1))))))</f>
        <v>0</v>
      </c>
      <c r="Q2022" s="7">
        <f t="shared" si="191"/>
        <v>700</v>
      </c>
    </row>
    <row r="2023" spans="1:17" ht="15.75" customHeight="1" x14ac:dyDescent="0.25">
      <c r="A2023" s="2">
        <v>123</v>
      </c>
      <c r="B2023" s="2">
        <v>123</v>
      </c>
      <c r="C2023" s="2">
        <v>123</v>
      </c>
      <c r="D2023" s="2" t="s">
        <v>1080</v>
      </c>
      <c r="E2023" s="3">
        <v>12</v>
      </c>
      <c r="F2023" s="3">
        <v>16</v>
      </c>
      <c r="G2023" s="3">
        <v>22</v>
      </c>
      <c r="H2023" s="3">
        <v>0.52</v>
      </c>
      <c r="I2023" s="3">
        <v>1.056</v>
      </c>
      <c r="J2023" s="4" t="str">
        <f t="shared" si="186"/>
        <v>Se calcula por P volum</v>
      </c>
      <c r="K2023" s="3">
        <f t="shared" si="187"/>
        <v>1.056</v>
      </c>
      <c r="L2023" s="5">
        <v>7990</v>
      </c>
      <c r="M2023" s="2" t="str">
        <f t="shared" si="188"/>
        <v>Hasta $9.989</v>
      </c>
      <c r="N2023" s="5">
        <f t="shared" si="189"/>
        <v>700</v>
      </c>
      <c r="O2023" s="6" t="str">
        <f t="shared" si="190"/>
        <v>No aplica (&lt;$19.990)</v>
      </c>
      <c r="P2023" s="7">
        <f t="array" ref="P2023">IF(OR(L2023="",K2023=""),"",IF(L2023&lt;19990,0,IF(L2023&lt;=30000,INDEX(Tarifas!$C$2:$C$37,MATCH(K2023,Tarifas!$A$2:$A$37,1)),IF(L2023&lt;=40000,INDEX(Tarifas!$D$2:$D$37,MATCH(K2023,Tarifas!$A$2:$A$37,1)),INDEX(Tarifas!$E$2:$E$37,MATCH(K2023,Tarifas!$A$2:$A$37,1))))))</f>
        <v>0</v>
      </c>
      <c r="Q2023" s="7">
        <f t="shared" si="191"/>
        <v>700</v>
      </c>
    </row>
    <row r="2024" spans="1:17" ht="15.75" customHeight="1" x14ac:dyDescent="0.25">
      <c r="A2024" s="2">
        <v>123</v>
      </c>
      <c r="B2024" s="2">
        <v>123</v>
      </c>
      <c r="C2024" s="2">
        <v>123</v>
      </c>
      <c r="D2024" s="2" t="s">
        <v>1081</v>
      </c>
      <c r="E2024" s="3">
        <v>5</v>
      </c>
      <c r="F2024" s="3">
        <v>15</v>
      </c>
      <c r="G2024" s="3">
        <v>30</v>
      </c>
      <c r="H2024" s="3">
        <v>0.52</v>
      </c>
      <c r="I2024" s="3">
        <v>0.5625</v>
      </c>
      <c r="J2024" s="4" t="str">
        <f t="shared" si="186"/>
        <v>Se calcula por P volum</v>
      </c>
      <c r="K2024" s="3">
        <f t="shared" si="187"/>
        <v>0.5625</v>
      </c>
      <c r="L2024" s="5">
        <v>3990</v>
      </c>
      <c r="M2024" s="2" t="str">
        <f t="shared" si="188"/>
        <v>Hasta $9.989</v>
      </c>
      <c r="N2024" s="5">
        <f t="shared" si="189"/>
        <v>700</v>
      </c>
      <c r="O2024" s="6" t="str">
        <f t="shared" si="190"/>
        <v>No aplica (&lt;$19.990)</v>
      </c>
      <c r="P2024" s="7">
        <f t="array" ref="P2024">IF(OR(L2024="",K2024=""),"",IF(L2024&lt;19990,0,IF(L2024&lt;=30000,INDEX(Tarifas!$C$2:$C$37,MATCH(K2024,Tarifas!$A$2:$A$37,1)),IF(L2024&lt;=40000,INDEX(Tarifas!$D$2:$D$37,MATCH(K2024,Tarifas!$A$2:$A$37,1)),INDEX(Tarifas!$E$2:$E$37,MATCH(K2024,Tarifas!$A$2:$A$37,1))))))</f>
        <v>0</v>
      </c>
      <c r="Q2024" s="7">
        <f t="shared" si="191"/>
        <v>700</v>
      </c>
    </row>
    <row r="2025" spans="1:17" ht="15.75" customHeight="1" x14ac:dyDescent="0.25">
      <c r="A2025" s="2">
        <v>123</v>
      </c>
      <c r="B2025" s="2">
        <v>123</v>
      </c>
      <c r="C2025" s="2">
        <v>123</v>
      </c>
      <c r="D2025" s="2" t="s">
        <v>1081</v>
      </c>
      <c r="E2025" s="3">
        <v>5</v>
      </c>
      <c r="F2025" s="3">
        <v>15</v>
      </c>
      <c r="G2025" s="3">
        <v>30</v>
      </c>
      <c r="H2025" s="3">
        <v>0.52</v>
      </c>
      <c r="I2025" s="3">
        <v>0.5625</v>
      </c>
      <c r="J2025" s="4" t="str">
        <f t="shared" si="186"/>
        <v>Se calcula por P volum</v>
      </c>
      <c r="K2025" s="3">
        <f t="shared" si="187"/>
        <v>0.5625</v>
      </c>
      <c r="L2025" s="5">
        <v>3990</v>
      </c>
      <c r="M2025" s="2" t="str">
        <f t="shared" si="188"/>
        <v>Hasta $9.989</v>
      </c>
      <c r="N2025" s="5">
        <f t="shared" si="189"/>
        <v>700</v>
      </c>
      <c r="O2025" s="6" t="str">
        <f t="shared" si="190"/>
        <v>No aplica (&lt;$19.990)</v>
      </c>
      <c r="P2025" s="7">
        <f t="array" ref="P2025">IF(OR(L2025="",K2025=""),"",IF(L2025&lt;19990,0,IF(L2025&lt;=30000,INDEX(Tarifas!$C$2:$C$37,MATCH(K2025,Tarifas!$A$2:$A$37,1)),IF(L2025&lt;=40000,INDEX(Tarifas!$D$2:$D$37,MATCH(K2025,Tarifas!$A$2:$A$37,1)),INDEX(Tarifas!$E$2:$E$37,MATCH(K2025,Tarifas!$A$2:$A$37,1))))))</f>
        <v>0</v>
      </c>
      <c r="Q2025" s="7">
        <f t="shared" si="191"/>
        <v>700</v>
      </c>
    </row>
    <row r="2026" spans="1:17" ht="15.75" customHeight="1" x14ac:dyDescent="0.25">
      <c r="A2026" s="2">
        <v>123</v>
      </c>
      <c r="B2026" s="2">
        <v>123</v>
      </c>
      <c r="C2026" s="2">
        <v>123</v>
      </c>
      <c r="D2026" s="2" t="s">
        <v>1082</v>
      </c>
      <c r="E2026" s="3">
        <v>5</v>
      </c>
      <c r="F2026" s="3">
        <v>19</v>
      </c>
      <c r="G2026" s="3">
        <v>33</v>
      </c>
      <c r="H2026" s="3">
        <v>0.52</v>
      </c>
      <c r="I2026" s="3">
        <v>0.78374999999999995</v>
      </c>
      <c r="J2026" s="4" t="str">
        <f t="shared" si="186"/>
        <v>Se calcula por P volum</v>
      </c>
      <c r="K2026" s="3">
        <f t="shared" si="187"/>
        <v>0.78374999999999995</v>
      </c>
      <c r="L2026" s="5">
        <v>4350</v>
      </c>
      <c r="M2026" s="2" t="str">
        <f t="shared" si="188"/>
        <v>Hasta $9.989</v>
      </c>
      <c r="N2026" s="5">
        <f t="shared" si="189"/>
        <v>700</v>
      </c>
      <c r="O2026" s="6" t="str">
        <f t="shared" si="190"/>
        <v>No aplica (&lt;$19.990)</v>
      </c>
      <c r="P2026" s="7">
        <f t="array" ref="P2026">IF(OR(L2026="",K2026=""),"",IF(L2026&lt;19990,0,IF(L2026&lt;=30000,INDEX(Tarifas!$C$2:$C$37,MATCH(K2026,Tarifas!$A$2:$A$37,1)),IF(L2026&lt;=40000,INDEX(Tarifas!$D$2:$D$37,MATCH(K2026,Tarifas!$A$2:$A$37,1)),INDEX(Tarifas!$E$2:$E$37,MATCH(K2026,Tarifas!$A$2:$A$37,1))))))</f>
        <v>0</v>
      </c>
      <c r="Q2026" s="7">
        <f t="shared" si="191"/>
        <v>700</v>
      </c>
    </row>
    <row r="2027" spans="1:17" ht="15.75" customHeight="1" x14ac:dyDescent="0.25">
      <c r="A2027" s="2">
        <v>123</v>
      </c>
      <c r="B2027" s="2">
        <v>123</v>
      </c>
      <c r="C2027" s="2">
        <v>123</v>
      </c>
      <c r="D2027" s="2" t="s">
        <v>1083</v>
      </c>
      <c r="E2027" s="3">
        <v>5</v>
      </c>
      <c r="F2027" s="3">
        <v>9</v>
      </c>
      <c r="G2027" s="3">
        <v>26</v>
      </c>
      <c r="H2027" s="3">
        <v>0.52</v>
      </c>
      <c r="I2027" s="3">
        <v>0.29249999999999998</v>
      </c>
      <c r="J2027" s="4" t="str">
        <f t="shared" si="186"/>
        <v>Se calcula por Peso</v>
      </c>
      <c r="K2027" s="3">
        <f t="shared" si="187"/>
        <v>0.52</v>
      </c>
      <c r="L2027" s="5">
        <v>5790</v>
      </c>
      <c r="M2027" s="2" t="str">
        <f t="shared" si="188"/>
        <v>Hasta $9.989</v>
      </c>
      <c r="N2027" s="5">
        <f t="shared" si="189"/>
        <v>700</v>
      </c>
      <c r="O2027" s="6" t="str">
        <f t="shared" si="190"/>
        <v>No aplica (&lt;$19.990)</v>
      </c>
      <c r="P2027" s="7">
        <f t="array" ref="P2027">IF(OR(L2027="",K2027=""),"",IF(L2027&lt;19990,0,IF(L2027&lt;=30000,INDEX(Tarifas!$C$2:$C$37,MATCH(K2027,Tarifas!$A$2:$A$37,1)),IF(L2027&lt;=40000,INDEX(Tarifas!$D$2:$D$37,MATCH(K2027,Tarifas!$A$2:$A$37,1)),INDEX(Tarifas!$E$2:$E$37,MATCH(K2027,Tarifas!$A$2:$A$37,1))))))</f>
        <v>0</v>
      </c>
      <c r="Q2027" s="7">
        <f t="shared" si="191"/>
        <v>700</v>
      </c>
    </row>
    <row r="2028" spans="1:17" ht="15.75" customHeight="1" x14ac:dyDescent="0.25">
      <c r="A2028" s="2">
        <v>123</v>
      </c>
      <c r="B2028" s="2">
        <v>123</v>
      </c>
      <c r="C2028" s="2">
        <v>123</v>
      </c>
      <c r="D2028" s="2" t="s">
        <v>1084</v>
      </c>
      <c r="E2028" s="3">
        <v>5</v>
      </c>
      <c r="F2028" s="3">
        <v>7</v>
      </c>
      <c r="G2028" s="3">
        <v>23</v>
      </c>
      <c r="H2028" s="3">
        <v>0.52</v>
      </c>
      <c r="I2028" s="3">
        <v>0.20125000000000001</v>
      </c>
      <c r="J2028" s="4" t="str">
        <f t="shared" si="186"/>
        <v>Se calcula por Peso</v>
      </c>
      <c r="K2028" s="3">
        <f t="shared" si="187"/>
        <v>0.52</v>
      </c>
      <c r="L2028" s="5">
        <v>6490</v>
      </c>
      <c r="M2028" s="2" t="str">
        <f t="shared" si="188"/>
        <v>Hasta $9.989</v>
      </c>
      <c r="N2028" s="5">
        <f t="shared" si="189"/>
        <v>700</v>
      </c>
      <c r="O2028" s="6" t="str">
        <f t="shared" si="190"/>
        <v>No aplica (&lt;$19.990)</v>
      </c>
      <c r="P2028" s="7">
        <f t="array" ref="P2028">IF(OR(L2028="",K2028=""),"",IF(L2028&lt;19990,0,IF(L2028&lt;=30000,INDEX(Tarifas!$C$2:$C$37,MATCH(K2028,Tarifas!$A$2:$A$37,1)),IF(L2028&lt;=40000,INDEX(Tarifas!$D$2:$D$37,MATCH(K2028,Tarifas!$A$2:$A$37,1)),INDEX(Tarifas!$E$2:$E$37,MATCH(K2028,Tarifas!$A$2:$A$37,1))))))</f>
        <v>0</v>
      </c>
      <c r="Q2028" s="7">
        <f t="shared" si="191"/>
        <v>700</v>
      </c>
    </row>
    <row r="2029" spans="1:17" ht="15.75" customHeight="1" x14ac:dyDescent="0.25">
      <c r="A2029" s="2">
        <v>123</v>
      </c>
      <c r="B2029" s="2">
        <v>123</v>
      </c>
      <c r="C2029" s="2">
        <v>123</v>
      </c>
      <c r="D2029" s="2" t="s">
        <v>1085</v>
      </c>
      <c r="E2029" s="3">
        <v>11</v>
      </c>
      <c r="F2029" s="3">
        <v>11</v>
      </c>
      <c r="G2029" s="3">
        <v>27</v>
      </c>
      <c r="H2029" s="3">
        <v>0.52</v>
      </c>
      <c r="I2029" s="3">
        <v>0.81674999999999998</v>
      </c>
      <c r="J2029" s="4" t="str">
        <f t="shared" si="186"/>
        <v>Se calcula por P volum</v>
      </c>
      <c r="K2029" s="3">
        <f t="shared" si="187"/>
        <v>0.81674999999999998</v>
      </c>
      <c r="L2029" s="5">
        <v>9395</v>
      </c>
      <c r="M2029" s="2" t="str">
        <f t="shared" si="188"/>
        <v>Hasta $9.989</v>
      </c>
      <c r="N2029" s="5">
        <f t="shared" si="189"/>
        <v>700</v>
      </c>
      <c r="O2029" s="6" t="str">
        <f t="shared" si="190"/>
        <v>No aplica (&lt;$19.990)</v>
      </c>
      <c r="P2029" s="7">
        <f t="array" ref="P2029">IF(OR(L2029="",K2029=""),"",IF(L2029&lt;19990,0,IF(L2029&lt;=30000,INDEX(Tarifas!$C$2:$C$37,MATCH(K2029,Tarifas!$A$2:$A$37,1)),IF(L2029&lt;=40000,INDEX(Tarifas!$D$2:$D$37,MATCH(K2029,Tarifas!$A$2:$A$37,1)),INDEX(Tarifas!$E$2:$E$37,MATCH(K2029,Tarifas!$A$2:$A$37,1))))))</f>
        <v>0</v>
      </c>
      <c r="Q2029" s="7">
        <f t="shared" si="191"/>
        <v>700</v>
      </c>
    </row>
    <row r="2030" spans="1:17" ht="15.75" customHeight="1" x14ac:dyDescent="0.25">
      <c r="A2030" s="2">
        <v>123</v>
      </c>
      <c r="B2030" s="2">
        <v>123</v>
      </c>
      <c r="C2030" s="2">
        <v>123</v>
      </c>
      <c r="D2030" s="2" t="s">
        <v>1086</v>
      </c>
      <c r="E2030" s="3">
        <v>10</v>
      </c>
      <c r="F2030" s="3">
        <v>14</v>
      </c>
      <c r="G2030" s="3">
        <v>15</v>
      </c>
      <c r="H2030" s="3">
        <v>0.52</v>
      </c>
      <c r="I2030" s="3">
        <v>0.52500000000000002</v>
      </c>
      <c r="J2030" s="4" t="str">
        <f t="shared" si="186"/>
        <v>Se calcula por P volum</v>
      </c>
      <c r="K2030" s="3">
        <f t="shared" si="187"/>
        <v>0.52500000000000002</v>
      </c>
      <c r="L2030" s="5">
        <v>25989</v>
      </c>
      <c r="M2030" s="2" t="str">
        <f t="shared" si="188"/>
        <v>Sin costo fijo</v>
      </c>
      <c r="N2030" s="5">
        <f t="shared" si="189"/>
        <v>0</v>
      </c>
      <c r="O2030" s="6" t="str">
        <f t="shared" si="190"/>
        <v>$19.990-$30.000</v>
      </c>
      <c r="P2030" s="7">
        <f t="array" ref="P2030">IF(OR(L2030="",K2030=""),"",IF(L2030&lt;19990,0,IF(L2030&lt;=30000,INDEX(Tarifas!$C$2:$C$37,MATCH(K2030,Tarifas!$A$2:$A$37,1)),IF(L2030&lt;=40000,INDEX(Tarifas!$D$2:$D$37,MATCH(K2030,Tarifas!$A$2:$A$37,1)),INDEX(Tarifas!$E$2:$E$37,MATCH(K2030,Tarifas!$A$2:$A$37,1))))))</f>
        <v>2480</v>
      </c>
      <c r="Q2030" s="7">
        <f t="shared" si="191"/>
        <v>2480</v>
      </c>
    </row>
    <row r="2031" spans="1:17" ht="15.75" customHeight="1" x14ac:dyDescent="0.25">
      <c r="A2031" s="2">
        <v>123</v>
      </c>
      <c r="B2031" s="2">
        <v>123</v>
      </c>
      <c r="C2031" s="2">
        <v>123</v>
      </c>
      <c r="D2031" s="2" t="s">
        <v>1086</v>
      </c>
      <c r="E2031" s="3">
        <v>10</v>
      </c>
      <c r="F2031" s="3">
        <v>14</v>
      </c>
      <c r="G2031" s="3">
        <v>15</v>
      </c>
      <c r="H2031" s="3">
        <v>0.52</v>
      </c>
      <c r="I2031" s="3">
        <v>0.52500000000000002</v>
      </c>
      <c r="J2031" s="4" t="str">
        <f t="shared" si="186"/>
        <v>Se calcula por P volum</v>
      </c>
      <c r="K2031" s="3">
        <f t="shared" si="187"/>
        <v>0.52500000000000002</v>
      </c>
      <c r="L2031" s="5">
        <v>25989</v>
      </c>
      <c r="M2031" s="2" t="str">
        <f t="shared" si="188"/>
        <v>Sin costo fijo</v>
      </c>
      <c r="N2031" s="5">
        <f t="shared" si="189"/>
        <v>0</v>
      </c>
      <c r="O2031" s="6" t="str">
        <f t="shared" si="190"/>
        <v>$19.990-$30.000</v>
      </c>
      <c r="P2031" s="7">
        <f t="array" ref="P2031">IF(OR(L2031="",K2031=""),"",IF(L2031&lt;19990,0,IF(L2031&lt;=30000,INDEX(Tarifas!$C$2:$C$37,MATCH(K2031,Tarifas!$A$2:$A$37,1)),IF(L2031&lt;=40000,INDEX(Tarifas!$D$2:$D$37,MATCH(K2031,Tarifas!$A$2:$A$37,1)),INDEX(Tarifas!$E$2:$E$37,MATCH(K2031,Tarifas!$A$2:$A$37,1))))))</f>
        <v>2480</v>
      </c>
      <c r="Q2031" s="7">
        <f t="shared" si="191"/>
        <v>2480</v>
      </c>
    </row>
    <row r="2032" spans="1:17" ht="15.75" customHeight="1" x14ac:dyDescent="0.25">
      <c r="A2032" s="2">
        <v>123</v>
      </c>
      <c r="B2032" s="2">
        <v>123</v>
      </c>
      <c r="C2032" s="2">
        <v>123</v>
      </c>
      <c r="D2032" s="2" t="s">
        <v>1087</v>
      </c>
      <c r="E2032" s="3">
        <v>8</v>
      </c>
      <c r="F2032" s="3">
        <v>19</v>
      </c>
      <c r="G2032" s="3">
        <v>27</v>
      </c>
      <c r="H2032" s="3">
        <v>0.51900000000000002</v>
      </c>
      <c r="I2032" s="3">
        <v>1.026</v>
      </c>
      <c r="J2032" s="4" t="str">
        <f t="shared" si="186"/>
        <v>Se calcula por P volum</v>
      </c>
      <c r="K2032" s="3">
        <f t="shared" si="187"/>
        <v>1.026</v>
      </c>
      <c r="L2032" s="5">
        <v>3990</v>
      </c>
      <c r="M2032" s="2" t="str">
        <f t="shared" si="188"/>
        <v>Hasta $9.989</v>
      </c>
      <c r="N2032" s="5">
        <f t="shared" si="189"/>
        <v>700</v>
      </c>
      <c r="O2032" s="6" t="str">
        <f t="shared" si="190"/>
        <v>No aplica (&lt;$19.990)</v>
      </c>
      <c r="P2032" s="7">
        <f t="array" ref="P2032">IF(OR(L2032="",K2032=""),"",IF(L2032&lt;19990,0,IF(L2032&lt;=30000,INDEX(Tarifas!$C$2:$C$37,MATCH(K2032,Tarifas!$A$2:$A$37,1)),IF(L2032&lt;=40000,INDEX(Tarifas!$D$2:$D$37,MATCH(K2032,Tarifas!$A$2:$A$37,1)),INDEX(Tarifas!$E$2:$E$37,MATCH(K2032,Tarifas!$A$2:$A$37,1))))))</f>
        <v>0</v>
      </c>
      <c r="Q2032" s="7">
        <f t="shared" si="191"/>
        <v>700</v>
      </c>
    </row>
    <row r="2033" spans="1:17" ht="15.75" customHeight="1" x14ac:dyDescent="0.25">
      <c r="A2033" s="2">
        <v>123</v>
      </c>
      <c r="B2033" s="2">
        <v>123</v>
      </c>
      <c r="C2033" s="2">
        <v>123</v>
      </c>
      <c r="D2033" s="2" t="s">
        <v>1087</v>
      </c>
      <c r="E2033" s="3">
        <v>8</v>
      </c>
      <c r="F2033" s="3">
        <v>19</v>
      </c>
      <c r="G2033" s="3">
        <v>27</v>
      </c>
      <c r="H2033" s="3">
        <v>0.51900000000000002</v>
      </c>
      <c r="I2033" s="3">
        <v>1.026</v>
      </c>
      <c r="J2033" s="4" t="str">
        <f t="shared" si="186"/>
        <v>Se calcula por P volum</v>
      </c>
      <c r="K2033" s="3">
        <f t="shared" si="187"/>
        <v>1.026</v>
      </c>
      <c r="L2033" s="5">
        <v>3990</v>
      </c>
      <c r="M2033" s="2" t="str">
        <f t="shared" si="188"/>
        <v>Hasta $9.989</v>
      </c>
      <c r="N2033" s="5">
        <f t="shared" si="189"/>
        <v>700</v>
      </c>
      <c r="O2033" s="6" t="str">
        <f t="shared" si="190"/>
        <v>No aplica (&lt;$19.990)</v>
      </c>
      <c r="P2033" s="7">
        <f t="array" ref="P2033">IF(OR(L2033="",K2033=""),"",IF(L2033&lt;19990,0,IF(L2033&lt;=30000,INDEX(Tarifas!$C$2:$C$37,MATCH(K2033,Tarifas!$A$2:$A$37,1)),IF(L2033&lt;=40000,INDEX(Tarifas!$D$2:$D$37,MATCH(K2033,Tarifas!$A$2:$A$37,1)),INDEX(Tarifas!$E$2:$E$37,MATCH(K2033,Tarifas!$A$2:$A$37,1))))))</f>
        <v>0</v>
      </c>
      <c r="Q2033" s="7">
        <f t="shared" si="191"/>
        <v>700</v>
      </c>
    </row>
    <row r="2034" spans="1:17" ht="15.75" customHeight="1" x14ac:dyDescent="0.25">
      <c r="A2034" s="2">
        <v>123</v>
      </c>
      <c r="B2034" s="2">
        <v>123</v>
      </c>
      <c r="C2034" s="2">
        <v>123</v>
      </c>
      <c r="D2034" s="2" t="s">
        <v>1088</v>
      </c>
      <c r="E2034" s="3">
        <v>7</v>
      </c>
      <c r="F2034" s="3">
        <v>12</v>
      </c>
      <c r="G2034" s="3">
        <v>16</v>
      </c>
      <c r="H2034" s="3">
        <v>0.51900000000000002</v>
      </c>
      <c r="I2034" s="3">
        <v>0.33600000000000002</v>
      </c>
      <c r="J2034" s="4" t="str">
        <f t="shared" si="186"/>
        <v>Se calcula por Peso</v>
      </c>
      <c r="K2034" s="3">
        <f t="shared" si="187"/>
        <v>0.51900000000000002</v>
      </c>
      <c r="L2034" s="5">
        <v>5260</v>
      </c>
      <c r="M2034" s="2" t="str">
        <f t="shared" si="188"/>
        <v>Hasta $9.989</v>
      </c>
      <c r="N2034" s="5">
        <f t="shared" si="189"/>
        <v>700</v>
      </c>
      <c r="O2034" s="6" t="str">
        <f t="shared" si="190"/>
        <v>No aplica (&lt;$19.990)</v>
      </c>
      <c r="P2034" s="7">
        <f t="array" ref="P2034">IF(OR(L2034="",K2034=""),"",IF(L2034&lt;19990,0,IF(L2034&lt;=30000,INDEX(Tarifas!$C$2:$C$37,MATCH(K2034,Tarifas!$A$2:$A$37,1)),IF(L2034&lt;=40000,INDEX(Tarifas!$D$2:$D$37,MATCH(K2034,Tarifas!$A$2:$A$37,1)),INDEX(Tarifas!$E$2:$E$37,MATCH(K2034,Tarifas!$A$2:$A$37,1))))))</f>
        <v>0</v>
      </c>
      <c r="Q2034" s="7">
        <f t="shared" si="191"/>
        <v>700</v>
      </c>
    </row>
    <row r="2035" spans="1:17" ht="15.75" customHeight="1" x14ac:dyDescent="0.25">
      <c r="A2035" s="2">
        <v>123</v>
      </c>
      <c r="B2035" s="2">
        <v>123</v>
      </c>
      <c r="C2035" s="2">
        <v>123</v>
      </c>
      <c r="D2035" s="2" t="s">
        <v>1089</v>
      </c>
      <c r="E2035" s="3">
        <v>8</v>
      </c>
      <c r="F2035" s="3">
        <v>17</v>
      </c>
      <c r="G2035" s="3">
        <v>24</v>
      </c>
      <c r="H2035" s="3">
        <v>0.51800000000000002</v>
      </c>
      <c r="I2035" s="3">
        <v>0.81599999999999995</v>
      </c>
      <c r="J2035" s="4" t="str">
        <f t="shared" si="186"/>
        <v>Se calcula por P volum</v>
      </c>
      <c r="K2035" s="3">
        <f t="shared" si="187"/>
        <v>0.81599999999999995</v>
      </c>
      <c r="L2035" s="5">
        <v>2577</v>
      </c>
      <c r="M2035" s="2" t="str">
        <f t="shared" si="188"/>
        <v>Hasta $9.989</v>
      </c>
      <c r="N2035" s="5">
        <f t="shared" si="189"/>
        <v>700</v>
      </c>
      <c r="O2035" s="6" t="str">
        <f t="shared" si="190"/>
        <v>No aplica (&lt;$19.990)</v>
      </c>
      <c r="P2035" s="7">
        <f t="array" ref="P2035">IF(OR(L2035="",K2035=""),"",IF(L2035&lt;19990,0,IF(L2035&lt;=30000,INDEX(Tarifas!$C$2:$C$37,MATCH(K2035,Tarifas!$A$2:$A$37,1)),IF(L2035&lt;=40000,INDEX(Tarifas!$D$2:$D$37,MATCH(K2035,Tarifas!$A$2:$A$37,1)),INDEX(Tarifas!$E$2:$E$37,MATCH(K2035,Tarifas!$A$2:$A$37,1))))))</f>
        <v>0</v>
      </c>
      <c r="Q2035" s="7">
        <f t="shared" si="191"/>
        <v>700</v>
      </c>
    </row>
    <row r="2036" spans="1:17" ht="15.75" customHeight="1" x14ac:dyDescent="0.25">
      <c r="A2036" s="2">
        <v>123</v>
      </c>
      <c r="B2036" s="2">
        <v>123</v>
      </c>
      <c r="C2036" s="2">
        <v>123</v>
      </c>
      <c r="D2036" s="2" t="s">
        <v>1090</v>
      </c>
      <c r="E2036" s="3">
        <v>5</v>
      </c>
      <c r="F2036" s="3">
        <v>14</v>
      </c>
      <c r="G2036" s="3">
        <v>21</v>
      </c>
      <c r="H2036" s="3">
        <v>0.51700000000000002</v>
      </c>
      <c r="I2036" s="3">
        <v>0.36749999999999999</v>
      </c>
      <c r="J2036" s="4" t="str">
        <f t="shared" si="186"/>
        <v>Se calcula por Peso</v>
      </c>
      <c r="K2036" s="3">
        <f t="shared" si="187"/>
        <v>0.51700000000000002</v>
      </c>
      <c r="L2036" s="5">
        <v>3190</v>
      </c>
      <c r="M2036" s="2" t="str">
        <f t="shared" si="188"/>
        <v>Hasta $9.989</v>
      </c>
      <c r="N2036" s="5">
        <f t="shared" si="189"/>
        <v>700</v>
      </c>
      <c r="O2036" s="6" t="str">
        <f t="shared" si="190"/>
        <v>No aplica (&lt;$19.990)</v>
      </c>
      <c r="P2036" s="7">
        <f t="array" ref="P2036">IF(OR(L2036="",K2036=""),"",IF(L2036&lt;19990,0,IF(L2036&lt;=30000,INDEX(Tarifas!$C$2:$C$37,MATCH(K2036,Tarifas!$A$2:$A$37,1)),IF(L2036&lt;=40000,INDEX(Tarifas!$D$2:$D$37,MATCH(K2036,Tarifas!$A$2:$A$37,1)),INDEX(Tarifas!$E$2:$E$37,MATCH(K2036,Tarifas!$A$2:$A$37,1))))))</f>
        <v>0</v>
      </c>
      <c r="Q2036" s="7">
        <f t="shared" si="191"/>
        <v>700</v>
      </c>
    </row>
    <row r="2037" spans="1:17" ht="15.75" customHeight="1" x14ac:dyDescent="0.25">
      <c r="A2037" s="2">
        <v>123</v>
      </c>
      <c r="B2037" s="2">
        <v>123</v>
      </c>
      <c r="C2037" s="2">
        <v>123</v>
      </c>
      <c r="D2037" s="2" t="s">
        <v>1091</v>
      </c>
      <c r="E2037" s="3">
        <v>6</v>
      </c>
      <c r="F2037" s="3">
        <v>28</v>
      </c>
      <c r="G2037" s="3">
        <v>29</v>
      </c>
      <c r="H2037" s="3">
        <v>0.51400000000000001</v>
      </c>
      <c r="I2037" s="3">
        <v>1.218</v>
      </c>
      <c r="J2037" s="4" t="str">
        <f t="shared" si="186"/>
        <v>Se calcula por P volum</v>
      </c>
      <c r="K2037" s="3">
        <f t="shared" si="187"/>
        <v>1.218</v>
      </c>
      <c r="L2037" s="5">
        <v>2990</v>
      </c>
      <c r="M2037" s="2" t="str">
        <f t="shared" si="188"/>
        <v>Hasta $9.989</v>
      </c>
      <c r="N2037" s="5">
        <f t="shared" si="189"/>
        <v>700</v>
      </c>
      <c r="O2037" s="6" t="str">
        <f t="shared" si="190"/>
        <v>No aplica (&lt;$19.990)</v>
      </c>
      <c r="P2037" s="7">
        <f t="array" ref="P2037">IF(OR(L2037="",K2037=""),"",IF(L2037&lt;19990,0,IF(L2037&lt;=30000,INDEX(Tarifas!$C$2:$C$37,MATCH(K2037,Tarifas!$A$2:$A$37,1)),IF(L2037&lt;=40000,INDEX(Tarifas!$D$2:$D$37,MATCH(K2037,Tarifas!$A$2:$A$37,1)),INDEX(Tarifas!$E$2:$E$37,MATCH(K2037,Tarifas!$A$2:$A$37,1))))))</f>
        <v>0</v>
      </c>
      <c r="Q2037" s="7">
        <f t="shared" si="191"/>
        <v>700</v>
      </c>
    </row>
    <row r="2038" spans="1:17" ht="15.75" customHeight="1" x14ac:dyDescent="0.25">
      <c r="A2038" s="2">
        <v>123</v>
      </c>
      <c r="B2038" s="2">
        <v>123</v>
      </c>
      <c r="C2038" s="2">
        <v>123</v>
      </c>
      <c r="D2038" s="2" t="s">
        <v>1091</v>
      </c>
      <c r="E2038" s="3">
        <v>6</v>
      </c>
      <c r="F2038" s="3">
        <v>28</v>
      </c>
      <c r="G2038" s="3">
        <v>29</v>
      </c>
      <c r="H2038" s="3">
        <v>0.51400000000000001</v>
      </c>
      <c r="I2038" s="3">
        <v>1.218</v>
      </c>
      <c r="J2038" s="4" t="str">
        <f t="shared" si="186"/>
        <v>Se calcula por P volum</v>
      </c>
      <c r="K2038" s="3">
        <f t="shared" si="187"/>
        <v>1.218</v>
      </c>
      <c r="L2038" s="5">
        <v>2990</v>
      </c>
      <c r="M2038" s="2" t="str">
        <f t="shared" si="188"/>
        <v>Hasta $9.989</v>
      </c>
      <c r="N2038" s="5">
        <f t="shared" si="189"/>
        <v>700</v>
      </c>
      <c r="O2038" s="6" t="str">
        <f t="shared" si="190"/>
        <v>No aplica (&lt;$19.990)</v>
      </c>
      <c r="P2038" s="7">
        <f t="array" ref="P2038">IF(OR(L2038="",K2038=""),"",IF(L2038&lt;19990,0,IF(L2038&lt;=30000,INDEX(Tarifas!$C$2:$C$37,MATCH(K2038,Tarifas!$A$2:$A$37,1)),IF(L2038&lt;=40000,INDEX(Tarifas!$D$2:$D$37,MATCH(K2038,Tarifas!$A$2:$A$37,1)),INDEX(Tarifas!$E$2:$E$37,MATCH(K2038,Tarifas!$A$2:$A$37,1))))))</f>
        <v>0</v>
      </c>
      <c r="Q2038" s="7">
        <f t="shared" si="191"/>
        <v>700</v>
      </c>
    </row>
    <row r="2039" spans="1:17" ht="15.75" customHeight="1" x14ac:dyDescent="0.25">
      <c r="A2039" s="2">
        <v>123</v>
      </c>
      <c r="B2039" s="2">
        <v>123</v>
      </c>
      <c r="C2039" s="2">
        <v>123</v>
      </c>
      <c r="D2039" s="2" t="s">
        <v>1092</v>
      </c>
      <c r="E2039" s="3">
        <v>8</v>
      </c>
      <c r="F2039" s="3">
        <v>21</v>
      </c>
      <c r="G2039" s="3">
        <v>24</v>
      </c>
      <c r="H2039" s="3">
        <v>0.51400000000000001</v>
      </c>
      <c r="I2039" s="3">
        <v>1.008</v>
      </c>
      <c r="J2039" s="4" t="str">
        <f t="shared" si="186"/>
        <v>Se calcula por P volum</v>
      </c>
      <c r="K2039" s="3">
        <f t="shared" si="187"/>
        <v>1.008</v>
      </c>
      <c r="L2039" s="5">
        <v>3471</v>
      </c>
      <c r="M2039" s="2" t="str">
        <f t="shared" si="188"/>
        <v>Hasta $9.989</v>
      </c>
      <c r="N2039" s="5">
        <f t="shared" si="189"/>
        <v>700</v>
      </c>
      <c r="O2039" s="6" t="str">
        <f t="shared" si="190"/>
        <v>No aplica (&lt;$19.990)</v>
      </c>
      <c r="P2039" s="7">
        <f t="array" ref="P2039">IF(OR(L2039="",K2039=""),"",IF(L2039&lt;19990,0,IF(L2039&lt;=30000,INDEX(Tarifas!$C$2:$C$37,MATCH(K2039,Tarifas!$A$2:$A$37,1)),IF(L2039&lt;=40000,INDEX(Tarifas!$D$2:$D$37,MATCH(K2039,Tarifas!$A$2:$A$37,1)),INDEX(Tarifas!$E$2:$E$37,MATCH(K2039,Tarifas!$A$2:$A$37,1))))))</f>
        <v>0</v>
      </c>
      <c r="Q2039" s="7">
        <f t="shared" si="191"/>
        <v>700</v>
      </c>
    </row>
    <row r="2040" spans="1:17" ht="15.75" customHeight="1" x14ac:dyDescent="0.25">
      <c r="A2040" s="2">
        <v>123</v>
      </c>
      <c r="B2040" s="2">
        <v>123</v>
      </c>
      <c r="C2040" s="2">
        <v>123</v>
      </c>
      <c r="D2040" s="2" t="s">
        <v>1093</v>
      </c>
      <c r="E2040" s="3">
        <v>11</v>
      </c>
      <c r="F2040" s="3">
        <v>12</v>
      </c>
      <c r="G2040" s="3">
        <v>44</v>
      </c>
      <c r="H2040" s="3">
        <v>0.51200000000000001</v>
      </c>
      <c r="I2040" s="3">
        <v>1.452</v>
      </c>
      <c r="J2040" s="4" t="str">
        <f t="shared" si="186"/>
        <v>Se calcula por P volum</v>
      </c>
      <c r="K2040" s="3">
        <f t="shared" si="187"/>
        <v>1.452</v>
      </c>
      <c r="L2040" s="5">
        <v>9981</v>
      </c>
      <c r="M2040" s="2" t="str">
        <f t="shared" si="188"/>
        <v>Hasta $9.989</v>
      </c>
      <c r="N2040" s="5">
        <f t="shared" si="189"/>
        <v>700</v>
      </c>
      <c r="O2040" s="6" t="str">
        <f t="shared" si="190"/>
        <v>No aplica (&lt;$19.990)</v>
      </c>
      <c r="P2040" s="7">
        <f t="array" ref="P2040">IF(OR(L2040="",K2040=""),"",IF(L2040&lt;19990,0,IF(L2040&lt;=30000,INDEX(Tarifas!$C$2:$C$37,MATCH(K2040,Tarifas!$A$2:$A$37,1)),IF(L2040&lt;=40000,INDEX(Tarifas!$D$2:$D$37,MATCH(K2040,Tarifas!$A$2:$A$37,1)),INDEX(Tarifas!$E$2:$E$37,MATCH(K2040,Tarifas!$A$2:$A$37,1))))))</f>
        <v>0</v>
      </c>
      <c r="Q2040" s="7">
        <f t="shared" si="191"/>
        <v>700</v>
      </c>
    </row>
    <row r="2041" spans="1:17" ht="15.75" customHeight="1" x14ac:dyDescent="0.25">
      <c r="A2041" s="2">
        <v>123</v>
      </c>
      <c r="B2041" s="2">
        <v>123</v>
      </c>
      <c r="C2041" s="2">
        <v>123</v>
      </c>
      <c r="D2041" s="2" t="s">
        <v>1093</v>
      </c>
      <c r="E2041" s="3">
        <v>11</v>
      </c>
      <c r="F2041" s="3">
        <v>12</v>
      </c>
      <c r="G2041" s="3">
        <v>44</v>
      </c>
      <c r="H2041" s="3">
        <v>0.51200000000000001</v>
      </c>
      <c r="I2041" s="3">
        <v>1.452</v>
      </c>
      <c r="J2041" s="4" t="str">
        <f t="shared" si="186"/>
        <v>Se calcula por P volum</v>
      </c>
      <c r="K2041" s="3">
        <f t="shared" si="187"/>
        <v>1.452</v>
      </c>
      <c r="L2041" s="5">
        <v>9981</v>
      </c>
      <c r="M2041" s="2" t="str">
        <f t="shared" si="188"/>
        <v>Hasta $9.989</v>
      </c>
      <c r="N2041" s="5">
        <f t="shared" si="189"/>
        <v>700</v>
      </c>
      <c r="O2041" s="6" t="str">
        <f t="shared" si="190"/>
        <v>No aplica (&lt;$19.990)</v>
      </c>
      <c r="P2041" s="7">
        <f t="array" ref="P2041">IF(OR(L2041="",K2041=""),"",IF(L2041&lt;19990,0,IF(L2041&lt;=30000,INDEX(Tarifas!$C$2:$C$37,MATCH(K2041,Tarifas!$A$2:$A$37,1)),IF(L2041&lt;=40000,INDEX(Tarifas!$D$2:$D$37,MATCH(K2041,Tarifas!$A$2:$A$37,1)),INDEX(Tarifas!$E$2:$E$37,MATCH(K2041,Tarifas!$A$2:$A$37,1))))))</f>
        <v>0</v>
      </c>
      <c r="Q2041" s="7">
        <f t="shared" si="191"/>
        <v>700</v>
      </c>
    </row>
    <row r="2042" spans="1:17" ht="15.75" customHeight="1" x14ac:dyDescent="0.25">
      <c r="A2042" s="2">
        <v>123</v>
      </c>
      <c r="B2042" s="2">
        <v>123</v>
      </c>
      <c r="C2042" s="2">
        <v>123</v>
      </c>
      <c r="D2042" s="2" t="s">
        <v>1094</v>
      </c>
      <c r="E2042" s="3">
        <v>7</v>
      </c>
      <c r="F2042" s="3">
        <v>14</v>
      </c>
      <c r="G2042" s="3">
        <v>16</v>
      </c>
      <c r="H2042" s="3">
        <v>0.51200000000000001</v>
      </c>
      <c r="I2042" s="3">
        <v>0.39200000000000002</v>
      </c>
      <c r="J2042" s="4" t="str">
        <f t="shared" si="186"/>
        <v>Se calcula por Peso</v>
      </c>
      <c r="K2042" s="3">
        <f t="shared" si="187"/>
        <v>0.51200000000000001</v>
      </c>
      <c r="L2042" s="5">
        <v>5640</v>
      </c>
      <c r="M2042" s="2" t="str">
        <f t="shared" si="188"/>
        <v>Hasta $9.989</v>
      </c>
      <c r="N2042" s="5">
        <f t="shared" si="189"/>
        <v>700</v>
      </c>
      <c r="O2042" s="6" t="str">
        <f t="shared" si="190"/>
        <v>No aplica (&lt;$19.990)</v>
      </c>
      <c r="P2042" s="7">
        <f t="array" ref="P2042">IF(OR(L2042="",K2042=""),"",IF(L2042&lt;19990,0,IF(L2042&lt;=30000,INDEX(Tarifas!$C$2:$C$37,MATCH(K2042,Tarifas!$A$2:$A$37,1)),IF(L2042&lt;=40000,INDEX(Tarifas!$D$2:$D$37,MATCH(K2042,Tarifas!$A$2:$A$37,1)),INDEX(Tarifas!$E$2:$E$37,MATCH(K2042,Tarifas!$A$2:$A$37,1))))))</f>
        <v>0</v>
      </c>
      <c r="Q2042" s="7">
        <f t="shared" si="191"/>
        <v>700</v>
      </c>
    </row>
    <row r="2043" spans="1:17" ht="15.75" customHeight="1" x14ac:dyDescent="0.25">
      <c r="A2043" s="2">
        <v>123</v>
      </c>
      <c r="B2043" s="2">
        <v>123</v>
      </c>
      <c r="C2043" s="2">
        <v>123</v>
      </c>
      <c r="D2043" s="2" t="s">
        <v>1094</v>
      </c>
      <c r="E2043" s="3">
        <v>7</v>
      </c>
      <c r="F2043" s="3">
        <v>14</v>
      </c>
      <c r="G2043" s="3">
        <v>16</v>
      </c>
      <c r="H2043" s="3">
        <v>0.51200000000000001</v>
      </c>
      <c r="I2043" s="3">
        <v>0.39200000000000002</v>
      </c>
      <c r="J2043" s="4" t="str">
        <f t="shared" si="186"/>
        <v>Se calcula por Peso</v>
      </c>
      <c r="K2043" s="3">
        <f t="shared" si="187"/>
        <v>0.51200000000000001</v>
      </c>
      <c r="L2043" s="5">
        <v>5640</v>
      </c>
      <c r="M2043" s="2" t="str">
        <f t="shared" si="188"/>
        <v>Hasta $9.989</v>
      </c>
      <c r="N2043" s="5">
        <f t="shared" si="189"/>
        <v>700</v>
      </c>
      <c r="O2043" s="6" t="str">
        <f t="shared" si="190"/>
        <v>No aplica (&lt;$19.990)</v>
      </c>
      <c r="P2043" s="7">
        <f t="array" ref="P2043">IF(OR(L2043="",K2043=""),"",IF(L2043&lt;19990,0,IF(L2043&lt;=30000,INDEX(Tarifas!$C$2:$C$37,MATCH(K2043,Tarifas!$A$2:$A$37,1)),IF(L2043&lt;=40000,INDEX(Tarifas!$D$2:$D$37,MATCH(K2043,Tarifas!$A$2:$A$37,1)),INDEX(Tarifas!$E$2:$E$37,MATCH(K2043,Tarifas!$A$2:$A$37,1))))))</f>
        <v>0</v>
      </c>
      <c r="Q2043" s="7">
        <f t="shared" si="191"/>
        <v>700</v>
      </c>
    </row>
    <row r="2044" spans="1:17" ht="15.75" customHeight="1" x14ac:dyDescent="0.25">
      <c r="A2044" s="2">
        <v>123</v>
      </c>
      <c r="B2044" s="2">
        <v>123</v>
      </c>
      <c r="C2044" s="2">
        <v>123</v>
      </c>
      <c r="D2044" s="2" t="s">
        <v>1095</v>
      </c>
      <c r="E2044" s="3">
        <v>5</v>
      </c>
      <c r="F2044" s="3">
        <v>32</v>
      </c>
      <c r="G2044" s="3">
        <v>36</v>
      </c>
      <c r="H2044" s="3">
        <v>0.51</v>
      </c>
      <c r="I2044" s="3">
        <v>1.44</v>
      </c>
      <c r="J2044" s="4" t="str">
        <f t="shared" si="186"/>
        <v>Se calcula por P volum</v>
      </c>
      <c r="K2044" s="3">
        <f t="shared" si="187"/>
        <v>1.44</v>
      </c>
      <c r="L2044" s="5">
        <v>4990</v>
      </c>
      <c r="M2044" s="2" t="str">
        <f t="shared" si="188"/>
        <v>Hasta $9.989</v>
      </c>
      <c r="N2044" s="5">
        <f t="shared" si="189"/>
        <v>700</v>
      </c>
      <c r="O2044" s="6" t="str">
        <f t="shared" si="190"/>
        <v>No aplica (&lt;$19.990)</v>
      </c>
      <c r="P2044" s="7">
        <f t="array" ref="P2044">IF(OR(L2044="",K2044=""),"",IF(L2044&lt;19990,0,IF(L2044&lt;=30000,INDEX(Tarifas!$C$2:$C$37,MATCH(K2044,Tarifas!$A$2:$A$37,1)),IF(L2044&lt;=40000,INDEX(Tarifas!$D$2:$D$37,MATCH(K2044,Tarifas!$A$2:$A$37,1)),INDEX(Tarifas!$E$2:$E$37,MATCH(K2044,Tarifas!$A$2:$A$37,1))))))</f>
        <v>0</v>
      </c>
      <c r="Q2044" s="7">
        <f t="shared" si="191"/>
        <v>700</v>
      </c>
    </row>
    <row r="2045" spans="1:17" ht="15.75" customHeight="1" x14ac:dyDescent="0.25">
      <c r="A2045" s="2">
        <v>123</v>
      </c>
      <c r="B2045" s="2">
        <v>123</v>
      </c>
      <c r="C2045" s="2">
        <v>123</v>
      </c>
      <c r="D2045" s="2" t="s">
        <v>1095</v>
      </c>
      <c r="E2045" s="3">
        <v>5</v>
      </c>
      <c r="F2045" s="3">
        <v>32</v>
      </c>
      <c r="G2045" s="3">
        <v>36</v>
      </c>
      <c r="H2045" s="3">
        <v>0.51</v>
      </c>
      <c r="I2045" s="3">
        <v>1.44</v>
      </c>
      <c r="J2045" s="4" t="str">
        <f t="shared" si="186"/>
        <v>Se calcula por P volum</v>
      </c>
      <c r="K2045" s="3">
        <f t="shared" si="187"/>
        <v>1.44</v>
      </c>
      <c r="L2045" s="5">
        <v>6290</v>
      </c>
      <c r="M2045" s="2" t="str">
        <f t="shared" si="188"/>
        <v>Hasta $9.989</v>
      </c>
      <c r="N2045" s="5">
        <f t="shared" si="189"/>
        <v>700</v>
      </c>
      <c r="O2045" s="6" t="str">
        <f t="shared" si="190"/>
        <v>No aplica (&lt;$19.990)</v>
      </c>
      <c r="P2045" s="7">
        <f t="array" ref="P2045">IF(OR(L2045="",K2045=""),"",IF(L2045&lt;19990,0,IF(L2045&lt;=30000,INDEX(Tarifas!$C$2:$C$37,MATCH(K2045,Tarifas!$A$2:$A$37,1)),IF(L2045&lt;=40000,INDEX(Tarifas!$D$2:$D$37,MATCH(K2045,Tarifas!$A$2:$A$37,1)),INDEX(Tarifas!$E$2:$E$37,MATCH(K2045,Tarifas!$A$2:$A$37,1))))))</f>
        <v>0</v>
      </c>
      <c r="Q2045" s="7">
        <f t="shared" si="191"/>
        <v>700</v>
      </c>
    </row>
    <row r="2046" spans="1:17" ht="15.75" customHeight="1" x14ac:dyDescent="0.25">
      <c r="A2046" s="2">
        <v>123</v>
      </c>
      <c r="B2046" s="2">
        <v>123</v>
      </c>
      <c r="C2046" s="2">
        <v>123</v>
      </c>
      <c r="D2046" s="2" t="s">
        <v>1096</v>
      </c>
      <c r="E2046" s="3">
        <v>9</v>
      </c>
      <c r="F2046" s="3">
        <v>15</v>
      </c>
      <c r="G2046" s="3">
        <v>24</v>
      </c>
      <c r="H2046" s="3">
        <v>0.51</v>
      </c>
      <c r="I2046" s="3">
        <v>0.81</v>
      </c>
      <c r="J2046" s="4" t="str">
        <f t="shared" si="186"/>
        <v>Se calcula por P volum</v>
      </c>
      <c r="K2046" s="3">
        <f t="shared" si="187"/>
        <v>0.81</v>
      </c>
      <c r="L2046" s="5">
        <v>2190</v>
      </c>
      <c r="M2046" s="2" t="str">
        <f t="shared" si="188"/>
        <v>Hasta $9.989</v>
      </c>
      <c r="N2046" s="5">
        <f t="shared" si="189"/>
        <v>700</v>
      </c>
      <c r="O2046" s="6" t="str">
        <f t="shared" si="190"/>
        <v>No aplica (&lt;$19.990)</v>
      </c>
      <c r="P2046" s="7">
        <f t="array" ref="P2046">IF(OR(L2046="",K2046=""),"",IF(L2046&lt;19990,0,IF(L2046&lt;=30000,INDEX(Tarifas!$C$2:$C$37,MATCH(K2046,Tarifas!$A$2:$A$37,1)),IF(L2046&lt;=40000,INDEX(Tarifas!$D$2:$D$37,MATCH(K2046,Tarifas!$A$2:$A$37,1)),INDEX(Tarifas!$E$2:$E$37,MATCH(K2046,Tarifas!$A$2:$A$37,1))))))</f>
        <v>0</v>
      </c>
      <c r="Q2046" s="7">
        <f t="shared" si="191"/>
        <v>700</v>
      </c>
    </row>
    <row r="2047" spans="1:17" ht="15.75" customHeight="1" x14ac:dyDescent="0.25">
      <c r="A2047" s="2">
        <v>123</v>
      </c>
      <c r="B2047" s="2">
        <v>123</v>
      </c>
      <c r="C2047" s="2">
        <v>123</v>
      </c>
      <c r="D2047" s="2" t="s">
        <v>1096</v>
      </c>
      <c r="E2047" s="3">
        <v>9</v>
      </c>
      <c r="F2047" s="3">
        <v>15</v>
      </c>
      <c r="G2047" s="3">
        <v>24</v>
      </c>
      <c r="H2047" s="3">
        <v>0.51</v>
      </c>
      <c r="I2047" s="3">
        <v>0.81</v>
      </c>
      <c r="J2047" s="4" t="str">
        <f t="shared" si="186"/>
        <v>Se calcula por P volum</v>
      </c>
      <c r="K2047" s="3">
        <f t="shared" si="187"/>
        <v>0.81</v>
      </c>
      <c r="L2047" s="5">
        <v>2190</v>
      </c>
      <c r="M2047" s="2" t="str">
        <f t="shared" si="188"/>
        <v>Hasta $9.989</v>
      </c>
      <c r="N2047" s="5">
        <f t="shared" si="189"/>
        <v>700</v>
      </c>
      <c r="O2047" s="6" t="str">
        <f t="shared" si="190"/>
        <v>No aplica (&lt;$19.990)</v>
      </c>
      <c r="P2047" s="7">
        <f t="array" ref="P2047">IF(OR(L2047="",K2047=""),"",IF(L2047&lt;19990,0,IF(L2047&lt;=30000,INDEX(Tarifas!$C$2:$C$37,MATCH(K2047,Tarifas!$A$2:$A$37,1)),IF(L2047&lt;=40000,INDEX(Tarifas!$D$2:$D$37,MATCH(K2047,Tarifas!$A$2:$A$37,1)),INDEX(Tarifas!$E$2:$E$37,MATCH(K2047,Tarifas!$A$2:$A$37,1))))))</f>
        <v>0</v>
      </c>
      <c r="Q2047" s="7">
        <f t="shared" si="191"/>
        <v>700</v>
      </c>
    </row>
    <row r="2048" spans="1:17" ht="15.75" customHeight="1" x14ac:dyDescent="0.25">
      <c r="A2048" s="2">
        <v>123</v>
      </c>
      <c r="B2048" s="2">
        <v>123</v>
      </c>
      <c r="C2048" s="2">
        <v>123</v>
      </c>
      <c r="D2048" s="2" t="s">
        <v>1097</v>
      </c>
      <c r="E2048" s="3">
        <v>9</v>
      </c>
      <c r="F2048" s="3">
        <v>11</v>
      </c>
      <c r="G2048" s="3">
        <v>24</v>
      </c>
      <c r="H2048" s="3">
        <v>0.51</v>
      </c>
      <c r="I2048" s="3">
        <v>0.59399999999999997</v>
      </c>
      <c r="J2048" s="4" t="str">
        <f t="shared" si="186"/>
        <v>Se calcula por P volum</v>
      </c>
      <c r="K2048" s="3">
        <f t="shared" si="187"/>
        <v>0.59399999999999997</v>
      </c>
      <c r="L2048" s="5">
        <v>2880</v>
      </c>
      <c r="M2048" s="2" t="str">
        <f t="shared" si="188"/>
        <v>Hasta $9.989</v>
      </c>
      <c r="N2048" s="5">
        <f t="shared" si="189"/>
        <v>700</v>
      </c>
      <c r="O2048" s="6" t="str">
        <f t="shared" si="190"/>
        <v>No aplica (&lt;$19.990)</v>
      </c>
      <c r="P2048" s="7">
        <f t="array" ref="P2048">IF(OR(L2048="",K2048=""),"",IF(L2048&lt;19990,0,IF(L2048&lt;=30000,INDEX(Tarifas!$C$2:$C$37,MATCH(K2048,Tarifas!$A$2:$A$37,1)),IF(L2048&lt;=40000,INDEX(Tarifas!$D$2:$D$37,MATCH(K2048,Tarifas!$A$2:$A$37,1)),INDEX(Tarifas!$E$2:$E$37,MATCH(K2048,Tarifas!$A$2:$A$37,1))))))</f>
        <v>0</v>
      </c>
      <c r="Q2048" s="7">
        <f t="shared" si="191"/>
        <v>700</v>
      </c>
    </row>
    <row r="2049" spans="1:17" ht="15.75" customHeight="1" x14ac:dyDescent="0.25">
      <c r="A2049" s="2">
        <v>123</v>
      </c>
      <c r="B2049" s="2">
        <v>123</v>
      </c>
      <c r="C2049" s="2">
        <v>123</v>
      </c>
      <c r="D2049" s="2" t="s">
        <v>1098</v>
      </c>
      <c r="E2049" s="3">
        <v>8</v>
      </c>
      <c r="F2049" s="3">
        <v>17</v>
      </c>
      <c r="G2049" s="3">
        <v>24</v>
      </c>
      <c r="H2049" s="3">
        <v>0.50700000000000001</v>
      </c>
      <c r="I2049" s="3">
        <v>0.81599999999999995</v>
      </c>
      <c r="J2049" s="4" t="str">
        <f t="shared" si="186"/>
        <v>Se calcula por P volum</v>
      </c>
      <c r="K2049" s="3">
        <f t="shared" si="187"/>
        <v>0.81599999999999995</v>
      </c>
      <c r="L2049" s="5">
        <v>2577</v>
      </c>
      <c r="M2049" s="2" t="str">
        <f t="shared" si="188"/>
        <v>Hasta $9.989</v>
      </c>
      <c r="N2049" s="5">
        <f t="shared" si="189"/>
        <v>700</v>
      </c>
      <c r="O2049" s="6" t="str">
        <f t="shared" si="190"/>
        <v>No aplica (&lt;$19.990)</v>
      </c>
      <c r="P2049" s="7">
        <f t="array" ref="P2049">IF(OR(L2049="",K2049=""),"",IF(L2049&lt;19990,0,IF(L2049&lt;=30000,INDEX(Tarifas!$C$2:$C$37,MATCH(K2049,Tarifas!$A$2:$A$37,1)),IF(L2049&lt;=40000,INDEX(Tarifas!$D$2:$D$37,MATCH(K2049,Tarifas!$A$2:$A$37,1)),INDEX(Tarifas!$E$2:$E$37,MATCH(K2049,Tarifas!$A$2:$A$37,1))))))</f>
        <v>0</v>
      </c>
      <c r="Q2049" s="7">
        <f t="shared" si="191"/>
        <v>700</v>
      </c>
    </row>
    <row r="2050" spans="1:17" ht="15.75" customHeight="1" x14ac:dyDescent="0.25">
      <c r="A2050" s="2">
        <v>123</v>
      </c>
      <c r="B2050" s="2">
        <v>123</v>
      </c>
      <c r="C2050" s="2">
        <v>123</v>
      </c>
      <c r="D2050" s="2" t="s">
        <v>1099</v>
      </c>
      <c r="E2050" s="3">
        <v>8</v>
      </c>
      <c r="F2050" s="3">
        <v>13</v>
      </c>
      <c r="G2050" s="3">
        <v>19</v>
      </c>
      <c r="H2050" s="3">
        <v>0.50700000000000001</v>
      </c>
      <c r="I2050" s="3">
        <v>0.49399999999999999</v>
      </c>
      <c r="J2050" s="4" t="str">
        <f t="shared" ref="J2050:J2113" si="192">IF(OR(H2050="",I2050=""),"",IF(H2050&gt;=I2050,"Se calcula por Peso","Se calcula por P volum"))</f>
        <v>Se calcula por Peso</v>
      </c>
      <c r="K2050" s="3">
        <f t="shared" ref="K2050:K2113" si="193">IF(OR(H2050="",I2050=""),"",MAX(H2050,I2050))</f>
        <v>0.50700000000000001</v>
      </c>
      <c r="L2050" s="5">
        <v>5491</v>
      </c>
      <c r="M2050" s="2" t="str">
        <f t="shared" ref="M2050:M2113" si="194">IF(L2050="","",IF(L2050&lt;9990,"Hasta $9.989",IF(L2050&lt;=19990,"$9.990-$19.990","Sin costo fijo")))</f>
        <v>Hasta $9.989</v>
      </c>
      <c r="N2050" s="5">
        <f t="shared" ref="N2050:N2113" si="195">IF(L2050="","",IF(L2050&lt;9990,700,IF(L2050&lt;=19990,1000,0)))</f>
        <v>700</v>
      </c>
      <c r="O2050" s="6" t="str">
        <f t="shared" ref="O2050:O2113" si="196">IF(L2050="","",IF(L2050&lt;19990,"No aplica (&lt;$19.990)",IF(L2050&lt;=30000,"$19.990-$30.000",IF(L2050&lt;=40000,"$30.001-$40.000","Desde $40.001"))))</f>
        <v>No aplica (&lt;$19.990)</v>
      </c>
      <c r="P2050" s="7">
        <f t="array" ref="P2050">IF(OR(L2050="",K2050=""),"",IF(L2050&lt;19990,0,IF(L2050&lt;=30000,INDEX(Tarifas!$C$2:$C$37,MATCH(K2050,Tarifas!$A$2:$A$37,1)),IF(L2050&lt;=40000,INDEX(Tarifas!$D$2:$D$37,MATCH(K2050,Tarifas!$A$2:$A$37,1)),INDEX(Tarifas!$E$2:$E$37,MATCH(K2050,Tarifas!$A$2:$A$37,1))))))</f>
        <v>0</v>
      </c>
      <c r="Q2050" s="7">
        <f t="shared" ref="Q2050:Q2113" si="197">IF(OR(N2050="",P2050=""),"",N2050+P2050)</f>
        <v>700</v>
      </c>
    </row>
    <row r="2051" spans="1:17" ht="15.75" customHeight="1" x14ac:dyDescent="0.25">
      <c r="A2051" s="2">
        <v>123</v>
      </c>
      <c r="B2051" s="2">
        <v>123</v>
      </c>
      <c r="C2051" s="2">
        <v>123</v>
      </c>
      <c r="D2051" s="2" t="s">
        <v>1099</v>
      </c>
      <c r="E2051" s="3">
        <v>8</v>
      </c>
      <c r="F2051" s="3">
        <v>13</v>
      </c>
      <c r="G2051" s="3">
        <v>19</v>
      </c>
      <c r="H2051" s="3">
        <v>0.50700000000000001</v>
      </c>
      <c r="I2051" s="3">
        <v>0.49399999999999999</v>
      </c>
      <c r="J2051" s="4" t="str">
        <f t="shared" si="192"/>
        <v>Se calcula por Peso</v>
      </c>
      <c r="K2051" s="3">
        <f t="shared" si="193"/>
        <v>0.50700000000000001</v>
      </c>
      <c r="L2051" s="5">
        <v>5491</v>
      </c>
      <c r="M2051" s="2" t="str">
        <f t="shared" si="194"/>
        <v>Hasta $9.989</v>
      </c>
      <c r="N2051" s="5">
        <f t="shared" si="195"/>
        <v>700</v>
      </c>
      <c r="O2051" s="6" t="str">
        <f t="shared" si="196"/>
        <v>No aplica (&lt;$19.990)</v>
      </c>
      <c r="P2051" s="7">
        <f t="array" ref="P2051">IF(OR(L2051="",K2051=""),"",IF(L2051&lt;19990,0,IF(L2051&lt;=30000,INDEX(Tarifas!$C$2:$C$37,MATCH(K2051,Tarifas!$A$2:$A$37,1)),IF(L2051&lt;=40000,INDEX(Tarifas!$D$2:$D$37,MATCH(K2051,Tarifas!$A$2:$A$37,1)),INDEX(Tarifas!$E$2:$E$37,MATCH(K2051,Tarifas!$A$2:$A$37,1))))))</f>
        <v>0</v>
      </c>
      <c r="Q2051" s="7">
        <f t="shared" si="197"/>
        <v>700</v>
      </c>
    </row>
    <row r="2052" spans="1:17" ht="15.75" customHeight="1" x14ac:dyDescent="0.25">
      <c r="A2052" s="2">
        <v>123</v>
      </c>
      <c r="B2052" s="2">
        <v>123</v>
      </c>
      <c r="C2052" s="2">
        <v>123</v>
      </c>
      <c r="D2052" s="2" t="s">
        <v>1100</v>
      </c>
      <c r="E2052" s="3">
        <v>14</v>
      </c>
      <c r="F2052" s="3">
        <v>17</v>
      </c>
      <c r="G2052" s="3">
        <v>23</v>
      </c>
      <c r="H2052" s="3">
        <v>0.50600000000000001</v>
      </c>
      <c r="I2052" s="3">
        <v>1.3685</v>
      </c>
      <c r="J2052" s="4" t="str">
        <f t="shared" si="192"/>
        <v>Se calcula por P volum</v>
      </c>
      <c r="K2052" s="3">
        <f t="shared" si="193"/>
        <v>1.3685</v>
      </c>
      <c r="L2052" s="5">
        <v>4940</v>
      </c>
      <c r="M2052" s="2" t="str">
        <f t="shared" si="194"/>
        <v>Hasta $9.989</v>
      </c>
      <c r="N2052" s="5">
        <f t="shared" si="195"/>
        <v>700</v>
      </c>
      <c r="O2052" s="6" t="str">
        <f t="shared" si="196"/>
        <v>No aplica (&lt;$19.990)</v>
      </c>
      <c r="P2052" s="7">
        <f t="array" ref="P2052">IF(OR(L2052="",K2052=""),"",IF(L2052&lt;19990,0,IF(L2052&lt;=30000,INDEX(Tarifas!$C$2:$C$37,MATCH(K2052,Tarifas!$A$2:$A$37,1)),IF(L2052&lt;=40000,INDEX(Tarifas!$D$2:$D$37,MATCH(K2052,Tarifas!$A$2:$A$37,1)),INDEX(Tarifas!$E$2:$E$37,MATCH(K2052,Tarifas!$A$2:$A$37,1))))))</f>
        <v>0</v>
      </c>
      <c r="Q2052" s="7">
        <f t="shared" si="197"/>
        <v>700</v>
      </c>
    </row>
    <row r="2053" spans="1:17" ht="15.75" customHeight="1" x14ac:dyDescent="0.25">
      <c r="A2053" s="2">
        <v>123</v>
      </c>
      <c r="B2053" s="2">
        <v>123</v>
      </c>
      <c r="C2053" s="2">
        <v>123</v>
      </c>
      <c r="D2053" s="2" t="s">
        <v>1101</v>
      </c>
      <c r="E2053" s="3">
        <v>8</v>
      </c>
      <c r="F2053" s="3">
        <v>8</v>
      </c>
      <c r="G2053" s="3">
        <v>9</v>
      </c>
      <c r="H2053" s="3">
        <v>0.50600000000000001</v>
      </c>
      <c r="I2053" s="3">
        <v>0.14399999999999999</v>
      </c>
      <c r="J2053" s="4" t="str">
        <f t="shared" si="192"/>
        <v>Se calcula por Peso</v>
      </c>
      <c r="K2053" s="3">
        <f t="shared" si="193"/>
        <v>0.50600000000000001</v>
      </c>
      <c r="L2053" s="5">
        <v>8991</v>
      </c>
      <c r="M2053" s="2" t="str">
        <f t="shared" si="194"/>
        <v>Hasta $9.989</v>
      </c>
      <c r="N2053" s="5">
        <f t="shared" si="195"/>
        <v>700</v>
      </c>
      <c r="O2053" s="6" t="str">
        <f t="shared" si="196"/>
        <v>No aplica (&lt;$19.990)</v>
      </c>
      <c r="P2053" s="7">
        <f t="array" ref="P2053">IF(OR(L2053="",K2053=""),"",IF(L2053&lt;19990,0,IF(L2053&lt;=30000,INDEX(Tarifas!$C$2:$C$37,MATCH(K2053,Tarifas!$A$2:$A$37,1)),IF(L2053&lt;=40000,INDEX(Tarifas!$D$2:$D$37,MATCH(K2053,Tarifas!$A$2:$A$37,1)),INDEX(Tarifas!$E$2:$E$37,MATCH(K2053,Tarifas!$A$2:$A$37,1))))))</f>
        <v>0</v>
      </c>
      <c r="Q2053" s="7">
        <f t="shared" si="197"/>
        <v>700</v>
      </c>
    </row>
    <row r="2054" spans="1:17" ht="15.75" customHeight="1" x14ac:dyDescent="0.25">
      <c r="A2054" s="2">
        <v>123</v>
      </c>
      <c r="B2054" s="2">
        <v>123</v>
      </c>
      <c r="C2054" s="2">
        <v>123</v>
      </c>
      <c r="D2054" s="2" t="s">
        <v>1101</v>
      </c>
      <c r="E2054" s="3">
        <v>8</v>
      </c>
      <c r="F2054" s="3">
        <v>8</v>
      </c>
      <c r="G2054" s="3">
        <v>9</v>
      </c>
      <c r="H2054" s="3">
        <v>0.50600000000000001</v>
      </c>
      <c r="I2054" s="3">
        <v>0.14399999999999999</v>
      </c>
      <c r="J2054" s="4" t="str">
        <f t="shared" si="192"/>
        <v>Se calcula por Peso</v>
      </c>
      <c r="K2054" s="3">
        <f t="shared" si="193"/>
        <v>0.50600000000000001</v>
      </c>
      <c r="L2054" s="5">
        <v>8991</v>
      </c>
      <c r="M2054" s="2" t="str">
        <f t="shared" si="194"/>
        <v>Hasta $9.989</v>
      </c>
      <c r="N2054" s="5">
        <f t="shared" si="195"/>
        <v>700</v>
      </c>
      <c r="O2054" s="6" t="str">
        <f t="shared" si="196"/>
        <v>No aplica (&lt;$19.990)</v>
      </c>
      <c r="P2054" s="7">
        <f t="array" ref="P2054">IF(OR(L2054="",K2054=""),"",IF(L2054&lt;19990,0,IF(L2054&lt;=30000,INDEX(Tarifas!$C$2:$C$37,MATCH(K2054,Tarifas!$A$2:$A$37,1)),IF(L2054&lt;=40000,INDEX(Tarifas!$D$2:$D$37,MATCH(K2054,Tarifas!$A$2:$A$37,1)),INDEX(Tarifas!$E$2:$E$37,MATCH(K2054,Tarifas!$A$2:$A$37,1))))))</f>
        <v>0</v>
      </c>
      <c r="Q2054" s="7">
        <f t="shared" si="197"/>
        <v>700</v>
      </c>
    </row>
    <row r="2055" spans="1:17" ht="15.75" customHeight="1" x14ac:dyDescent="0.25">
      <c r="A2055" s="2">
        <v>123</v>
      </c>
      <c r="B2055" s="2">
        <v>123</v>
      </c>
      <c r="C2055" s="2">
        <v>123</v>
      </c>
      <c r="D2055" s="2" t="s">
        <v>1102</v>
      </c>
      <c r="E2055" s="3">
        <v>6</v>
      </c>
      <c r="F2055" s="3">
        <v>7</v>
      </c>
      <c r="G2055" s="3">
        <v>24</v>
      </c>
      <c r="H2055" s="3">
        <v>0.50600000000000001</v>
      </c>
      <c r="I2055" s="3">
        <v>0.252</v>
      </c>
      <c r="J2055" s="4" t="str">
        <f t="shared" si="192"/>
        <v>Se calcula por Peso</v>
      </c>
      <c r="K2055" s="3">
        <f t="shared" si="193"/>
        <v>0.50600000000000001</v>
      </c>
      <c r="L2055" s="5">
        <v>14790</v>
      </c>
      <c r="M2055" s="2" t="str">
        <f t="shared" si="194"/>
        <v>$9.990-$19.990</v>
      </c>
      <c r="N2055" s="5">
        <f t="shared" si="195"/>
        <v>1000</v>
      </c>
      <c r="O2055" s="6" t="str">
        <f t="shared" si="196"/>
        <v>No aplica (&lt;$19.990)</v>
      </c>
      <c r="P2055" s="7">
        <f t="array" ref="P2055">IF(OR(L2055="",K2055=""),"",IF(L2055&lt;19990,0,IF(L2055&lt;=30000,INDEX(Tarifas!$C$2:$C$37,MATCH(K2055,Tarifas!$A$2:$A$37,1)),IF(L2055&lt;=40000,INDEX(Tarifas!$D$2:$D$37,MATCH(K2055,Tarifas!$A$2:$A$37,1)),INDEX(Tarifas!$E$2:$E$37,MATCH(K2055,Tarifas!$A$2:$A$37,1))))))</f>
        <v>0</v>
      </c>
      <c r="Q2055" s="7">
        <f t="shared" si="197"/>
        <v>1000</v>
      </c>
    </row>
    <row r="2056" spans="1:17" ht="15.75" customHeight="1" x14ac:dyDescent="0.25">
      <c r="A2056" s="2">
        <v>123</v>
      </c>
      <c r="B2056" s="2">
        <v>123</v>
      </c>
      <c r="C2056" s="2">
        <v>123</v>
      </c>
      <c r="D2056" s="2" t="s">
        <v>1102</v>
      </c>
      <c r="E2056" s="3">
        <v>6</v>
      </c>
      <c r="F2056" s="3">
        <v>7</v>
      </c>
      <c r="G2056" s="3">
        <v>24</v>
      </c>
      <c r="H2056" s="3">
        <v>0.50600000000000001</v>
      </c>
      <c r="I2056" s="3">
        <v>0.252</v>
      </c>
      <c r="J2056" s="4" t="str">
        <f t="shared" si="192"/>
        <v>Se calcula por Peso</v>
      </c>
      <c r="K2056" s="3">
        <f t="shared" si="193"/>
        <v>0.50600000000000001</v>
      </c>
      <c r="L2056" s="5">
        <v>14790</v>
      </c>
      <c r="M2056" s="2" t="str">
        <f t="shared" si="194"/>
        <v>$9.990-$19.990</v>
      </c>
      <c r="N2056" s="5">
        <f t="shared" si="195"/>
        <v>1000</v>
      </c>
      <c r="O2056" s="6" t="str">
        <f t="shared" si="196"/>
        <v>No aplica (&lt;$19.990)</v>
      </c>
      <c r="P2056" s="7">
        <f t="array" ref="P2056">IF(OR(L2056="",K2056=""),"",IF(L2056&lt;19990,0,IF(L2056&lt;=30000,INDEX(Tarifas!$C$2:$C$37,MATCH(K2056,Tarifas!$A$2:$A$37,1)),IF(L2056&lt;=40000,INDEX(Tarifas!$D$2:$D$37,MATCH(K2056,Tarifas!$A$2:$A$37,1)),INDEX(Tarifas!$E$2:$E$37,MATCH(K2056,Tarifas!$A$2:$A$37,1))))))</f>
        <v>0</v>
      </c>
      <c r="Q2056" s="7">
        <f t="shared" si="197"/>
        <v>1000</v>
      </c>
    </row>
    <row r="2057" spans="1:17" ht="15.75" customHeight="1" x14ac:dyDescent="0.25">
      <c r="A2057" s="2">
        <v>123</v>
      </c>
      <c r="B2057" s="2">
        <v>123</v>
      </c>
      <c r="C2057" s="2">
        <v>123</v>
      </c>
      <c r="D2057" s="2" t="s">
        <v>1103</v>
      </c>
      <c r="E2057" s="3">
        <v>11</v>
      </c>
      <c r="F2057" s="3">
        <v>18</v>
      </c>
      <c r="G2057" s="3">
        <v>26</v>
      </c>
      <c r="H2057" s="3">
        <v>0.505</v>
      </c>
      <c r="I2057" s="3">
        <v>1.2869999999999999</v>
      </c>
      <c r="J2057" s="4" t="str">
        <f t="shared" si="192"/>
        <v>Se calcula por P volum</v>
      </c>
      <c r="K2057" s="3">
        <f t="shared" si="193"/>
        <v>1.2869999999999999</v>
      </c>
      <c r="L2057" s="5">
        <v>1100</v>
      </c>
      <c r="M2057" s="2" t="str">
        <f t="shared" si="194"/>
        <v>Hasta $9.989</v>
      </c>
      <c r="N2057" s="5">
        <f t="shared" si="195"/>
        <v>700</v>
      </c>
      <c r="O2057" s="6" t="str">
        <f t="shared" si="196"/>
        <v>No aplica (&lt;$19.990)</v>
      </c>
      <c r="P2057" s="7">
        <f t="array" ref="P2057">IF(OR(L2057="",K2057=""),"",IF(L2057&lt;19990,0,IF(L2057&lt;=30000,INDEX(Tarifas!$C$2:$C$37,MATCH(K2057,Tarifas!$A$2:$A$37,1)),IF(L2057&lt;=40000,INDEX(Tarifas!$D$2:$D$37,MATCH(K2057,Tarifas!$A$2:$A$37,1)),INDEX(Tarifas!$E$2:$E$37,MATCH(K2057,Tarifas!$A$2:$A$37,1))))))</f>
        <v>0</v>
      </c>
      <c r="Q2057" s="7">
        <f t="shared" si="197"/>
        <v>700</v>
      </c>
    </row>
    <row r="2058" spans="1:17" ht="15.75" customHeight="1" x14ac:dyDescent="0.25">
      <c r="A2058" s="2">
        <v>123</v>
      </c>
      <c r="B2058" s="2">
        <v>123</v>
      </c>
      <c r="C2058" s="2">
        <v>123</v>
      </c>
      <c r="D2058" s="2" t="s">
        <v>1103</v>
      </c>
      <c r="E2058" s="3">
        <v>11</v>
      </c>
      <c r="F2058" s="3">
        <v>18</v>
      </c>
      <c r="G2058" s="3">
        <v>26</v>
      </c>
      <c r="H2058" s="3">
        <v>0.505</v>
      </c>
      <c r="I2058" s="3">
        <v>1.2869999999999999</v>
      </c>
      <c r="J2058" s="4" t="str">
        <f t="shared" si="192"/>
        <v>Se calcula por P volum</v>
      </c>
      <c r="K2058" s="3">
        <f t="shared" si="193"/>
        <v>1.2869999999999999</v>
      </c>
      <c r="L2058" s="5">
        <v>1100</v>
      </c>
      <c r="M2058" s="2" t="str">
        <f t="shared" si="194"/>
        <v>Hasta $9.989</v>
      </c>
      <c r="N2058" s="5">
        <f t="shared" si="195"/>
        <v>700</v>
      </c>
      <c r="O2058" s="6" t="str">
        <f t="shared" si="196"/>
        <v>No aplica (&lt;$19.990)</v>
      </c>
      <c r="P2058" s="7">
        <f t="array" ref="P2058">IF(OR(L2058="",K2058=""),"",IF(L2058&lt;19990,0,IF(L2058&lt;=30000,INDEX(Tarifas!$C$2:$C$37,MATCH(K2058,Tarifas!$A$2:$A$37,1)),IF(L2058&lt;=40000,INDEX(Tarifas!$D$2:$D$37,MATCH(K2058,Tarifas!$A$2:$A$37,1)),INDEX(Tarifas!$E$2:$E$37,MATCH(K2058,Tarifas!$A$2:$A$37,1))))))</f>
        <v>0</v>
      </c>
      <c r="Q2058" s="7">
        <f t="shared" si="197"/>
        <v>700</v>
      </c>
    </row>
    <row r="2059" spans="1:17" ht="15.75" customHeight="1" x14ac:dyDescent="0.25">
      <c r="A2059" s="2">
        <v>123</v>
      </c>
      <c r="B2059" s="2">
        <v>123</v>
      </c>
      <c r="C2059" s="2">
        <v>123</v>
      </c>
      <c r="D2059" s="2" t="s">
        <v>1104</v>
      </c>
      <c r="E2059" s="3">
        <v>10</v>
      </c>
      <c r="F2059" s="3">
        <v>19</v>
      </c>
      <c r="G2059" s="3">
        <v>22</v>
      </c>
      <c r="H2059" s="3">
        <v>0.505</v>
      </c>
      <c r="I2059" s="3">
        <v>1.0449999999999999</v>
      </c>
      <c r="J2059" s="4" t="str">
        <f t="shared" si="192"/>
        <v>Se calcula por P volum</v>
      </c>
      <c r="K2059" s="3">
        <f t="shared" si="193"/>
        <v>1.0449999999999999</v>
      </c>
      <c r="L2059" s="5">
        <v>7750</v>
      </c>
      <c r="M2059" s="2" t="str">
        <f t="shared" si="194"/>
        <v>Hasta $9.989</v>
      </c>
      <c r="N2059" s="5">
        <f t="shared" si="195"/>
        <v>700</v>
      </c>
      <c r="O2059" s="6" t="str">
        <f t="shared" si="196"/>
        <v>No aplica (&lt;$19.990)</v>
      </c>
      <c r="P2059" s="7">
        <f t="array" ref="P2059">IF(OR(L2059="",K2059=""),"",IF(L2059&lt;19990,0,IF(L2059&lt;=30000,INDEX(Tarifas!$C$2:$C$37,MATCH(K2059,Tarifas!$A$2:$A$37,1)),IF(L2059&lt;=40000,INDEX(Tarifas!$D$2:$D$37,MATCH(K2059,Tarifas!$A$2:$A$37,1)),INDEX(Tarifas!$E$2:$E$37,MATCH(K2059,Tarifas!$A$2:$A$37,1))))))</f>
        <v>0</v>
      </c>
      <c r="Q2059" s="7">
        <f t="shared" si="197"/>
        <v>700</v>
      </c>
    </row>
    <row r="2060" spans="1:17" ht="15.75" customHeight="1" x14ac:dyDescent="0.25">
      <c r="A2060" s="2">
        <v>123</v>
      </c>
      <c r="B2060" s="2">
        <v>123</v>
      </c>
      <c r="C2060" s="2">
        <v>123</v>
      </c>
      <c r="D2060" s="2" t="s">
        <v>1105</v>
      </c>
      <c r="E2060" s="3">
        <v>6</v>
      </c>
      <c r="F2060" s="3">
        <v>20</v>
      </c>
      <c r="G2060" s="3">
        <v>60</v>
      </c>
      <c r="H2060" s="3">
        <v>0.5</v>
      </c>
      <c r="I2060" s="3">
        <v>1.8</v>
      </c>
      <c r="J2060" s="4" t="str">
        <f t="shared" si="192"/>
        <v>Se calcula por P volum</v>
      </c>
      <c r="K2060" s="3">
        <f t="shared" si="193"/>
        <v>1.8</v>
      </c>
      <c r="L2060" s="5">
        <v>7490</v>
      </c>
      <c r="M2060" s="2" t="str">
        <f t="shared" si="194"/>
        <v>Hasta $9.989</v>
      </c>
      <c r="N2060" s="5">
        <f t="shared" si="195"/>
        <v>700</v>
      </c>
      <c r="O2060" s="6" t="str">
        <f t="shared" si="196"/>
        <v>No aplica (&lt;$19.990)</v>
      </c>
      <c r="P2060" s="7">
        <f t="array" ref="P2060">IF(OR(L2060="",K2060=""),"",IF(L2060&lt;19990,0,IF(L2060&lt;=30000,INDEX(Tarifas!$C$2:$C$37,MATCH(K2060,Tarifas!$A$2:$A$37,1)),IF(L2060&lt;=40000,INDEX(Tarifas!$D$2:$D$37,MATCH(K2060,Tarifas!$A$2:$A$37,1)),INDEX(Tarifas!$E$2:$E$37,MATCH(K2060,Tarifas!$A$2:$A$37,1))))))</f>
        <v>0</v>
      </c>
      <c r="Q2060" s="7">
        <f t="shared" si="197"/>
        <v>700</v>
      </c>
    </row>
    <row r="2061" spans="1:17" ht="15.75" customHeight="1" x14ac:dyDescent="0.25">
      <c r="A2061" s="2">
        <v>123</v>
      </c>
      <c r="B2061" s="2">
        <v>123</v>
      </c>
      <c r="C2061" s="2">
        <v>123</v>
      </c>
      <c r="D2061" s="2" t="s">
        <v>1105</v>
      </c>
      <c r="E2061" s="3">
        <v>6</v>
      </c>
      <c r="F2061" s="3">
        <v>20</v>
      </c>
      <c r="G2061" s="3">
        <v>60</v>
      </c>
      <c r="H2061" s="3">
        <v>0.5</v>
      </c>
      <c r="I2061" s="3">
        <v>1.8</v>
      </c>
      <c r="J2061" s="4" t="str">
        <f t="shared" si="192"/>
        <v>Se calcula por P volum</v>
      </c>
      <c r="K2061" s="3">
        <f t="shared" si="193"/>
        <v>1.8</v>
      </c>
      <c r="L2061" s="5">
        <v>7490</v>
      </c>
      <c r="M2061" s="2" t="str">
        <f t="shared" si="194"/>
        <v>Hasta $9.989</v>
      </c>
      <c r="N2061" s="5">
        <f t="shared" si="195"/>
        <v>700</v>
      </c>
      <c r="O2061" s="6" t="str">
        <f t="shared" si="196"/>
        <v>No aplica (&lt;$19.990)</v>
      </c>
      <c r="P2061" s="7">
        <f t="array" ref="P2061">IF(OR(L2061="",K2061=""),"",IF(L2061&lt;19990,0,IF(L2061&lt;=30000,INDEX(Tarifas!$C$2:$C$37,MATCH(K2061,Tarifas!$A$2:$A$37,1)),IF(L2061&lt;=40000,INDEX(Tarifas!$D$2:$D$37,MATCH(K2061,Tarifas!$A$2:$A$37,1)),INDEX(Tarifas!$E$2:$E$37,MATCH(K2061,Tarifas!$A$2:$A$37,1))))))</f>
        <v>0</v>
      </c>
      <c r="Q2061" s="7">
        <f t="shared" si="197"/>
        <v>700</v>
      </c>
    </row>
    <row r="2062" spans="1:17" ht="15.75" customHeight="1" x14ac:dyDescent="0.25">
      <c r="A2062" s="2">
        <v>123</v>
      </c>
      <c r="B2062" s="2">
        <v>123</v>
      </c>
      <c r="C2062" s="2">
        <v>123</v>
      </c>
      <c r="D2062" s="2" t="s">
        <v>1106</v>
      </c>
      <c r="E2062" s="3">
        <v>9</v>
      </c>
      <c r="F2062" s="3">
        <v>21</v>
      </c>
      <c r="G2062" s="3">
        <v>33</v>
      </c>
      <c r="H2062" s="3">
        <v>0.5</v>
      </c>
      <c r="I2062" s="3">
        <v>1.55925</v>
      </c>
      <c r="J2062" s="4" t="str">
        <f t="shared" si="192"/>
        <v>Se calcula por P volum</v>
      </c>
      <c r="K2062" s="3">
        <f t="shared" si="193"/>
        <v>1.55925</v>
      </c>
      <c r="L2062" s="5">
        <v>8990</v>
      </c>
      <c r="M2062" s="2" t="str">
        <f t="shared" si="194"/>
        <v>Hasta $9.989</v>
      </c>
      <c r="N2062" s="5">
        <f t="shared" si="195"/>
        <v>700</v>
      </c>
      <c r="O2062" s="6" t="str">
        <f t="shared" si="196"/>
        <v>No aplica (&lt;$19.990)</v>
      </c>
      <c r="P2062" s="7">
        <f t="array" ref="P2062">IF(OR(L2062="",K2062=""),"",IF(L2062&lt;19990,0,IF(L2062&lt;=30000,INDEX(Tarifas!$C$2:$C$37,MATCH(K2062,Tarifas!$A$2:$A$37,1)),IF(L2062&lt;=40000,INDEX(Tarifas!$D$2:$D$37,MATCH(K2062,Tarifas!$A$2:$A$37,1)),INDEX(Tarifas!$E$2:$E$37,MATCH(K2062,Tarifas!$A$2:$A$37,1))))))</f>
        <v>0</v>
      </c>
      <c r="Q2062" s="7">
        <f t="shared" si="197"/>
        <v>700</v>
      </c>
    </row>
    <row r="2063" spans="1:17" ht="15.75" customHeight="1" x14ac:dyDescent="0.25">
      <c r="A2063" s="2">
        <v>123</v>
      </c>
      <c r="B2063" s="2">
        <v>123</v>
      </c>
      <c r="C2063" s="2">
        <v>123</v>
      </c>
      <c r="D2063" s="2" t="s">
        <v>1107</v>
      </c>
      <c r="E2063" s="3">
        <v>5</v>
      </c>
      <c r="F2063" s="3">
        <v>25</v>
      </c>
      <c r="G2063" s="3">
        <v>34</v>
      </c>
      <c r="H2063" s="3">
        <v>0.5</v>
      </c>
      <c r="I2063" s="3">
        <v>1.0625</v>
      </c>
      <c r="J2063" s="4" t="str">
        <f t="shared" si="192"/>
        <v>Se calcula por P volum</v>
      </c>
      <c r="K2063" s="3">
        <f t="shared" si="193"/>
        <v>1.0625</v>
      </c>
      <c r="L2063" s="5">
        <v>3870</v>
      </c>
      <c r="M2063" s="2" t="str">
        <f t="shared" si="194"/>
        <v>Hasta $9.989</v>
      </c>
      <c r="N2063" s="5">
        <f t="shared" si="195"/>
        <v>700</v>
      </c>
      <c r="O2063" s="6" t="str">
        <f t="shared" si="196"/>
        <v>No aplica (&lt;$19.990)</v>
      </c>
      <c r="P2063" s="7">
        <f t="array" ref="P2063">IF(OR(L2063="",K2063=""),"",IF(L2063&lt;19990,0,IF(L2063&lt;=30000,INDEX(Tarifas!$C$2:$C$37,MATCH(K2063,Tarifas!$A$2:$A$37,1)),IF(L2063&lt;=40000,INDEX(Tarifas!$D$2:$D$37,MATCH(K2063,Tarifas!$A$2:$A$37,1)),INDEX(Tarifas!$E$2:$E$37,MATCH(K2063,Tarifas!$A$2:$A$37,1))))))</f>
        <v>0</v>
      </c>
      <c r="Q2063" s="7">
        <f t="shared" si="197"/>
        <v>700</v>
      </c>
    </row>
    <row r="2064" spans="1:17" ht="15.75" customHeight="1" x14ac:dyDescent="0.25">
      <c r="A2064" s="2">
        <v>123</v>
      </c>
      <c r="B2064" s="2">
        <v>123</v>
      </c>
      <c r="C2064" s="2">
        <v>123</v>
      </c>
      <c r="D2064" s="2" t="s">
        <v>1108</v>
      </c>
      <c r="E2064" s="3">
        <v>11</v>
      </c>
      <c r="F2064" s="3">
        <v>16</v>
      </c>
      <c r="G2064" s="3">
        <v>26</v>
      </c>
      <c r="H2064" s="3">
        <v>0.5</v>
      </c>
      <c r="I2064" s="3">
        <v>1.1439999999999999</v>
      </c>
      <c r="J2064" s="4" t="str">
        <f t="shared" si="192"/>
        <v>Se calcula por P volum</v>
      </c>
      <c r="K2064" s="3">
        <f t="shared" si="193"/>
        <v>1.1439999999999999</v>
      </c>
      <c r="L2064" s="5">
        <v>4864</v>
      </c>
      <c r="M2064" s="2" t="str">
        <f t="shared" si="194"/>
        <v>Hasta $9.989</v>
      </c>
      <c r="N2064" s="5">
        <f t="shared" si="195"/>
        <v>700</v>
      </c>
      <c r="O2064" s="6" t="str">
        <f t="shared" si="196"/>
        <v>No aplica (&lt;$19.990)</v>
      </c>
      <c r="P2064" s="7">
        <f t="array" ref="P2064">IF(OR(L2064="",K2064=""),"",IF(L2064&lt;19990,0,IF(L2064&lt;=30000,INDEX(Tarifas!$C$2:$C$37,MATCH(K2064,Tarifas!$A$2:$A$37,1)),IF(L2064&lt;=40000,INDEX(Tarifas!$D$2:$D$37,MATCH(K2064,Tarifas!$A$2:$A$37,1)),INDEX(Tarifas!$E$2:$E$37,MATCH(K2064,Tarifas!$A$2:$A$37,1))))))</f>
        <v>0</v>
      </c>
      <c r="Q2064" s="7">
        <f t="shared" si="197"/>
        <v>700</v>
      </c>
    </row>
    <row r="2065" spans="1:17" ht="15.75" customHeight="1" x14ac:dyDescent="0.25">
      <c r="A2065" s="2">
        <v>123</v>
      </c>
      <c r="B2065" s="2">
        <v>123</v>
      </c>
      <c r="C2065" s="2">
        <v>123</v>
      </c>
      <c r="D2065" s="2" t="s">
        <v>1109</v>
      </c>
      <c r="E2065" s="3">
        <v>10</v>
      </c>
      <c r="F2065" s="3">
        <v>17</v>
      </c>
      <c r="G2065" s="3">
        <v>25</v>
      </c>
      <c r="H2065" s="3">
        <v>0.5</v>
      </c>
      <c r="I2065" s="3">
        <v>1.0625</v>
      </c>
      <c r="J2065" s="4" t="str">
        <f t="shared" si="192"/>
        <v>Se calcula por P volum</v>
      </c>
      <c r="K2065" s="3">
        <f t="shared" si="193"/>
        <v>1.0625</v>
      </c>
      <c r="L2065" s="5">
        <v>5320</v>
      </c>
      <c r="M2065" s="2" t="str">
        <f t="shared" si="194"/>
        <v>Hasta $9.989</v>
      </c>
      <c r="N2065" s="5">
        <f t="shared" si="195"/>
        <v>700</v>
      </c>
      <c r="O2065" s="6" t="str">
        <f t="shared" si="196"/>
        <v>No aplica (&lt;$19.990)</v>
      </c>
      <c r="P2065" s="7">
        <f t="array" ref="P2065">IF(OR(L2065="",K2065=""),"",IF(L2065&lt;19990,0,IF(L2065&lt;=30000,INDEX(Tarifas!$C$2:$C$37,MATCH(K2065,Tarifas!$A$2:$A$37,1)),IF(L2065&lt;=40000,INDEX(Tarifas!$D$2:$D$37,MATCH(K2065,Tarifas!$A$2:$A$37,1)),INDEX(Tarifas!$E$2:$E$37,MATCH(K2065,Tarifas!$A$2:$A$37,1))))))</f>
        <v>0</v>
      </c>
      <c r="Q2065" s="7">
        <f t="shared" si="197"/>
        <v>700</v>
      </c>
    </row>
    <row r="2066" spans="1:17" ht="15.75" customHeight="1" x14ac:dyDescent="0.25">
      <c r="A2066" s="2">
        <v>123</v>
      </c>
      <c r="B2066" s="2">
        <v>123</v>
      </c>
      <c r="C2066" s="2">
        <v>123</v>
      </c>
      <c r="D2066" s="2" t="s">
        <v>1110</v>
      </c>
      <c r="E2066" s="3">
        <v>8</v>
      </c>
      <c r="F2066" s="3">
        <v>24</v>
      </c>
      <c r="G2066" s="3">
        <v>27</v>
      </c>
      <c r="H2066" s="3">
        <v>0.5</v>
      </c>
      <c r="I2066" s="3">
        <v>1.296</v>
      </c>
      <c r="J2066" s="4" t="str">
        <f t="shared" si="192"/>
        <v>Se calcula por P volum</v>
      </c>
      <c r="K2066" s="3">
        <f t="shared" si="193"/>
        <v>1.296</v>
      </c>
      <c r="L2066" s="5">
        <v>13490</v>
      </c>
      <c r="M2066" s="2" t="str">
        <f t="shared" si="194"/>
        <v>$9.990-$19.990</v>
      </c>
      <c r="N2066" s="5">
        <f t="shared" si="195"/>
        <v>1000</v>
      </c>
      <c r="O2066" s="6" t="str">
        <f t="shared" si="196"/>
        <v>No aplica (&lt;$19.990)</v>
      </c>
      <c r="P2066" s="7">
        <f t="array" ref="P2066">IF(OR(L2066="",K2066=""),"",IF(L2066&lt;19990,0,IF(L2066&lt;=30000,INDEX(Tarifas!$C$2:$C$37,MATCH(K2066,Tarifas!$A$2:$A$37,1)),IF(L2066&lt;=40000,INDEX(Tarifas!$D$2:$D$37,MATCH(K2066,Tarifas!$A$2:$A$37,1)),INDEX(Tarifas!$E$2:$E$37,MATCH(K2066,Tarifas!$A$2:$A$37,1))))))</f>
        <v>0</v>
      </c>
      <c r="Q2066" s="7">
        <f t="shared" si="197"/>
        <v>1000</v>
      </c>
    </row>
    <row r="2067" spans="1:17" ht="15.75" customHeight="1" x14ac:dyDescent="0.25">
      <c r="A2067" s="2">
        <v>123</v>
      </c>
      <c r="B2067" s="2">
        <v>123</v>
      </c>
      <c r="C2067" s="2">
        <v>123</v>
      </c>
      <c r="D2067" s="2" t="s">
        <v>1111</v>
      </c>
      <c r="E2067" s="3">
        <v>8</v>
      </c>
      <c r="F2067" s="3">
        <v>12</v>
      </c>
      <c r="G2067" s="3">
        <v>30</v>
      </c>
      <c r="H2067" s="3">
        <v>0.5</v>
      </c>
      <c r="I2067" s="3">
        <v>0.72</v>
      </c>
      <c r="J2067" s="4" t="str">
        <f t="shared" si="192"/>
        <v>Se calcula por P volum</v>
      </c>
      <c r="K2067" s="3">
        <f t="shared" si="193"/>
        <v>0.72</v>
      </c>
      <c r="L2067" s="5">
        <v>6480</v>
      </c>
      <c r="M2067" s="2" t="str">
        <f t="shared" si="194"/>
        <v>Hasta $9.989</v>
      </c>
      <c r="N2067" s="5">
        <f t="shared" si="195"/>
        <v>700</v>
      </c>
      <c r="O2067" s="6" t="str">
        <f t="shared" si="196"/>
        <v>No aplica (&lt;$19.990)</v>
      </c>
      <c r="P2067" s="7">
        <f t="array" ref="P2067">IF(OR(L2067="",K2067=""),"",IF(L2067&lt;19990,0,IF(L2067&lt;=30000,INDEX(Tarifas!$C$2:$C$37,MATCH(K2067,Tarifas!$A$2:$A$37,1)),IF(L2067&lt;=40000,INDEX(Tarifas!$D$2:$D$37,MATCH(K2067,Tarifas!$A$2:$A$37,1)),INDEX(Tarifas!$E$2:$E$37,MATCH(K2067,Tarifas!$A$2:$A$37,1))))))</f>
        <v>0</v>
      </c>
      <c r="Q2067" s="7">
        <f t="shared" si="197"/>
        <v>700</v>
      </c>
    </row>
    <row r="2068" spans="1:17" ht="15.75" customHeight="1" x14ac:dyDescent="0.25">
      <c r="A2068" s="2">
        <v>123</v>
      </c>
      <c r="B2068" s="2">
        <v>123</v>
      </c>
      <c r="C2068" s="2">
        <v>123</v>
      </c>
      <c r="D2068" s="2" t="s">
        <v>1112</v>
      </c>
      <c r="E2068" s="3">
        <v>10</v>
      </c>
      <c r="F2068" s="3">
        <v>15</v>
      </c>
      <c r="G2068" s="3">
        <v>20</v>
      </c>
      <c r="H2068" s="3">
        <v>0.5</v>
      </c>
      <c r="I2068" s="3">
        <v>0.75</v>
      </c>
      <c r="J2068" s="4" t="str">
        <f t="shared" si="192"/>
        <v>Se calcula por P volum</v>
      </c>
      <c r="K2068" s="3">
        <f t="shared" si="193"/>
        <v>0.75</v>
      </c>
      <c r="L2068" s="5">
        <v>8390</v>
      </c>
      <c r="M2068" s="2" t="str">
        <f t="shared" si="194"/>
        <v>Hasta $9.989</v>
      </c>
      <c r="N2068" s="5">
        <f t="shared" si="195"/>
        <v>700</v>
      </c>
      <c r="O2068" s="6" t="str">
        <f t="shared" si="196"/>
        <v>No aplica (&lt;$19.990)</v>
      </c>
      <c r="P2068" s="7">
        <f t="array" ref="P2068">IF(OR(L2068="",K2068=""),"",IF(L2068&lt;19990,0,IF(L2068&lt;=30000,INDEX(Tarifas!$C$2:$C$37,MATCH(K2068,Tarifas!$A$2:$A$37,1)),IF(L2068&lt;=40000,INDEX(Tarifas!$D$2:$D$37,MATCH(K2068,Tarifas!$A$2:$A$37,1)),INDEX(Tarifas!$E$2:$E$37,MATCH(K2068,Tarifas!$A$2:$A$37,1))))))</f>
        <v>0</v>
      </c>
      <c r="Q2068" s="7">
        <f t="shared" si="197"/>
        <v>700</v>
      </c>
    </row>
    <row r="2069" spans="1:17" ht="15.75" customHeight="1" x14ac:dyDescent="0.25">
      <c r="A2069" s="2">
        <v>123</v>
      </c>
      <c r="B2069" s="2">
        <v>123</v>
      </c>
      <c r="C2069" s="2">
        <v>123</v>
      </c>
      <c r="D2069" s="2" t="s">
        <v>1113</v>
      </c>
      <c r="E2069" s="3">
        <v>6</v>
      </c>
      <c r="F2069" s="3">
        <v>21</v>
      </c>
      <c r="G2069" s="3">
        <v>28</v>
      </c>
      <c r="H2069" s="3">
        <v>0.5</v>
      </c>
      <c r="I2069" s="3">
        <v>0.88200000000000001</v>
      </c>
      <c r="J2069" s="4" t="str">
        <f t="shared" si="192"/>
        <v>Se calcula por P volum</v>
      </c>
      <c r="K2069" s="3">
        <f t="shared" si="193"/>
        <v>0.88200000000000001</v>
      </c>
      <c r="L2069" s="5">
        <v>16870</v>
      </c>
      <c r="M2069" s="2" t="str">
        <f t="shared" si="194"/>
        <v>$9.990-$19.990</v>
      </c>
      <c r="N2069" s="5">
        <f t="shared" si="195"/>
        <v>1000</v>
      </c>
      <c r="O2069" s="6" t="str">
        <f t="shared" si="196"/>
        <v>No aplica (&lt;$19.990)</v>
      </c>
      <c r="P2069" s="7">
        <f t="array" ref="P2069">IF(OR(L2069="",K2069=""),"",IF(L2069&lt;19990,0,IF(L2069&lt;=30000,INDEX(Tarifas!$C$2:$C$37,MATCH(K2069,Tarifas!$A$2:$A$37,1)),IF(L2069&lt;=40000,INDEX(Tarifas!$D$2:$D$37,MATCH(K2069,Tarifas!$A$2:$A$37,1)),INDEX(Tarifas!$E$2:$E$37,MATCH(K2069,Tarifas!$A$2:$A$37,1))))))</f>
        <v>0</v>
      </c>
      <c r="Q2069" s="7">
        <f t="shared" si="197"/>
        <v>1000</v>
      </c>
    </row>
    <row r="2070" spans="1:17" ht="15.75" customHeight="1" x14ac:dyDescent="0.25">
      <c r="A2070" s="2">
        <v>123</v>
      </c>
      <c r="B2070" s="2">
        <v>123</v>
      </c>
      <c r="C2070" s="2">
        <v>123</v>
      </c>
      <c r="D2070" s="2" t="s">
        <v>1114</v>
      </c>
      <c r="E2070" s="3">
        <v>7</v>
      </c>
      <c r="F2070" s="3">
        <v>7</v>
      </c>
      <c r="G2070" s="3">
        <v>22</v>
      </c>
      <c r="H2070" s="3">
        <v>0.5</v>
      </c>
      <c r="I2070" s="3">
        <v>0.26950000000000002</v>
      </c>
      <c r="J2070" s="4" t="str">
        <f t="shared" si="192"/>
        <v>Se calcula por Peso</v>
      </c>
      <c r="K2070" s="3">
        <f t="shared" si="193"/>
        <v>0.5</v>
      </c>
      <c r="L2070" s="5">
        <v>2190</v>
      </c>
      <c r="M2070" s="2" t="str">
        <f t="shared" si="194"/>
        <v>Hasta $9.989</v>
      </c>
      <c r="N2070" s="5">
        <f t="shared" si="195"/>
        <v>700</v>
      </c>
      <c r="O2070" s="6" t="str">
        <f t="shared" si="196"/>
        <v>No aplica (&lt;$19.990)</v>
      </c>
      <c r="P2070" s="7">
        <f t="array" ref="P2070">IF(OR(L2070="",K2070=""),"",IF(L2070&lt;19990,0,IF(L2070&lt;=30000,INDEX(Tarifas!$C$2:$C$37,MATCH(K2070,Tarifas!$A$2:$A$37,1)),IF(L2070&lt;=40000,INDEX(Tarifas!$D$2:$D$37,MATCH(K2070,Tarifas!$A$2:$A$37,1)),INDEX(Tarifas!$E$2:$E$37,MATCH(K2070,Tarifas!$A$2:$A$37,1))))))</f>
        <v>0</v>
      </c>
      <c r="Q2070" s="7">
        <f t="shared" si="197"/>
        <v>700</v>
      </c>
    </row>
    <row r="2071" spans="1:17" ht="15.75" customHeight="1" x14ac:dyDescent="0.25">
      <c r="A2071" s="2">
        <v>123</v>
      </c>
      <c r="B2071" s="2">
        <v>123</v>
      </c>
      <c r="C2071" s="2">
        <v>123</v>
      </c>
      <c r="D2071" s="2" t="s">
        <v>1114</v>
      </c>
      <c r="E2071" s="3">
        <v>7</v>
      </c>
      <c r="F2071" s="3">
        <v>7</v>
      </c>
      <c r="G2071" s="3">
        <v>22</v>
      </c>
      <c r="H2071" s="3">
        <v>0.5</v>
      </c>
      <c r="I2071" s="3">
        <v>0.26950000000000002</v>
      </c>
      <c r="J2071" s="4" t="str">
        <f t="shared" si="192"/>
        <v>Se calcula por Peso</v>
      </c>
      <c r="K2071" s="3">
        <f t="shared" si="193"/>
        <v>0.5</v>
      </c>
      <c r="L2071" s="5">
        <v>2190</v>
      </c>
      <c r="M2071" s="2" t="str">
        <f t="shared" si="194"/>
        <v>Hasta $9.989</v>
      </c>
      <c r="N2071" s="5">
        <f t="shared" si="195"/>
        <v>700</v>
      </c>
      <c r="O2071" s="6" t="str">
        <f t="shared" si="196"/>
        <v>No aplica (&lt;$19.990)</v>
      </c>
      <c r="P2071" s="7">
        <f t="array" ref="P2071">IF(OR(L2071="",K2071=""),"",IF(L2071&lt;19990,0,IF(L2071&lt;=30000,INDEX(Tarifas!$C$2:$C$37,MATCH(K2071,Tarifas!$A$2:$A$37,1)),IF(L2071&lt;=40000,INDEX(Tarifas!$D$2:$D$37,MATCH(K2071,Tarifas!$A$2:$A$37,1)),INDEX(Tarifas!$E$2:$E$37,MATCH(K2071,Tarifas!$A$2:$A$37,1))))))</f>
        <v>0</v>
      </c>
      <c r="Q2071" s="7">
        <f t="shared" si="197"/>
        <v>700</v>
      </c>
    </row>
    <row r="2072" spans="1:17" ht="15.75" customHeight="1" x14ac:dyDescent="0.25">
      <c r="A2072" s="2">
        <v>123</v>
      </c>
      <c r="B2072" s="2">
        <v>123</v>
      </c>
      <c r="C2072" s="2">
        <v>123</v>
      </c>
      <c r="D2072" s="2" t="s">
        <v>1115</v>
      </c>
      <c r="E2072" s="3">
        <v>5</v>
      </c>
      <c r="F2072" s="3">
        <v>10</v>
      </c>
      <c r="G2072" s="3">
        <v>19</v>
      </c>
      <c r="H2072" s="3">
        <v>0.5</v>
      </c>
      <c r="I2072" s="3">
        <v>0.23749999999999999</v>
      </c>
      <c r="J2072" s="4" t="str">
        <f t="shared" si="192"/>
        <v>Se calcula por Peso</v>
      </c>
      <c r="K2072" s="3">
        <f t="shared" si="193"/>
        <v>0.5</v>
      </c>
      <c r="L2072" s="5">
        <v>2415</v>
      </c>
      <c r="M2072" s="2" t="str">
        <f t="shared" si="194"/>
        <v>Hasta $9.989</v>
      </c>
      <c r="N2072" s="5">
        <f t="shared" si="195"/>
        <v>700</v>
      </c>
      <c r="O2072" s="6" t="str">
        <f t="shared" si="196"/>
        <v>No aplica (&lt;$19.990)</v>
      </c>
      <c r="P2072" s="7">
        <f t="array" ref="P2072">IF(OR(L2072="",K2072=""),"",IF(L2072&lt;19990,0,IF(L2072&lt;=30000,INDEX(Tarifas!$C$2:$C$37,MATCH(K2072,Tarifas!$A$2:$A$37,1)),IF(L2072&lt;=40000,INDEX(Tarifas!$D$2:$D$37,MATCH(K2072,Tarifas!$A$2:$A$37,1)),INDEX(Tarifas!$E$2:$E$37,MATCH(K2072,Tarifas!$A$2:$A$37,1))))))</f>
        <v>0</v>
      </c>
      <c r="Q2072" s="7">
        <f t="shared" si="197"/>
        <v>700</v>
      </c>
    </row>
    <row r="2073" spans="1:17" ht="15.75" customHeight="1" x14ac:dyDescent="0.25">
      <c r="A2073" s="2">
        <v>123</v>
      </c>
      <c r="B2073" s="2">
        <v>123</v>
      </c>
      <c r="C2073" s="2">
        <v>123</v>
      </c>
      <c r="D2073" s="2" t="s">
        <v>1116</v>
      </c>
      <c r="E2073" s="3">
        <v>7</v>
      </c>
      <c r="F2073" s="3">
        <v>8</v>
      </c>
      <c r="G2073" s="3">
        <v>19</v>
      </c>
      <c r="H2073" s="3">
        <v>0.5</v>
      </c>
      <c r="I2073" s="3">
        <v>0.26600000000000001</v>
      </c>
      <c r="J2073" s="4" t="str">
        <f t="shared" si="192"/>
        <v>Se calcula por Peso</v>
      </c>
      <c r="K2073" s="3">
        <f t="shared" si="193"/>
        <v>0.5</v>
      </c>
      <c r="L2073" s="5">
        <v>2856</v>
      </c>
      <c r="M2073" s="2" t="str">
        <f t="shared" si="194"/>
        <v>Hasta $9.989</v>
      </c>
      <c r="N2073" s="5">
        <f t="shared" si="195"/>
        <v>700</v>
      </c>
      <c r="O2073" s="6" t="str">
        <f t="shared" si="196"/>
        <v>No aplica (&lt;$19.990)</v>
      </c>
      <c r="P2073" s="7">
        <f t="array" ref="P2073">IF(OR(L2073="",K2073=""),"",IF(L2073&lt;19990,0,IF(L2073&lt;=30000,INDEX(Tarifas!$C$2:$C$37,MATCH(K2073,Tarifas!$A$2:$A$37,1)),IF(L2073&lt;=40000,INDEX(Tarifas!$D$2:$D$37,MATCH(K2073,Tarifas!$A$2:$A$37,1)),INDEX(Tarifas!$E$2:$E$37,MATCH(K2073,Tarifas!$A$2:$A$37,1))))))</f>
        <v>0</v>
      </c>
      <c r="Q2073" s="7">
        <f t="shared" si="197"/>
        <v>700</v>
      </c>
    </row>
    <row r="2074" spans="1:17" ht="15.75" customHeight="1" x14ac:dyDescent="0.25">
      <c r="A2074" s="2">
        <v>123</v>
      </c>
      <c r="B2074" s="2">
        <v>123</v>
      </c>
      <c r="C2074" s="2">
        <v>123</v>
      </c>
      <c r="D2074" s="2" t="s">
        <v>1117</v>
      </c>
      <c r="E2074" s="3">
        <v>7</v>
      </c>
      <c r="F2074" s="3">
        <v>12</v>
      </c>
      <c r="G2074" s="3">
        <v>18</v>
      </c>
      <c r="H2074" s="3">
        <v>0.5</v>
      </c>
      <c r="I2074" s="3">
        <v>0.378</v>
      </c>
      <c r="J2074" s="4" t="str">
        <f t="shared" si="192"/>
        <v>Se calcula por Peso</v>
      </c>
      <c r="K2074" s="3">
        <f t="shared" si="193"/>
        <v>0.5</v>
      </c>
      <c r="L2074" s="5">
        <v>3530</v>
      </c>
      <c r="M2074" s="2" t="str">
        <f t="shared" si="194"/>
        <v>Hasta $9.989</v>
      </c>
      <c r="N2074" s="5">
        <f t="shared" si="195"/>
        <v>700</v>
      </c>
      <c r="O2074" s="6" t="str">
        <f t="shared" si="196"/>
        <v>No aplica (&lt;$19.990)</v>
      </c>
      <c r="P2074" s="7">
        <f t="array" ref="P2074">IF(OR(L2074="",K2074=""),"",IF(L2074&lt;19990,0,IF(L2074&lt;=30000,INDEX(Tarifas!$C$2:$C$37,MATCH(K2074,Tarifas!$A$2:$A$37,1)),IF(L2074&lt;=40000,INDEX(Tarifas!$D$2:$D$37,MATCH(K2074,Tarifas!$A$2:$A$37,1)),INDEX(Tarifas!$E$2:$E$37,MATCH(K2074,Tarifas!$A$2:$A$37,1))))))</f>
        <v>0</v>
      </c>
      <c r="Q2074" s="7">
        <f t="shared" si="197"/>
        <v>700</v>
      </c>
    </row>
    <row r="2075" spans="1:17" ht="15.75" customHeight="1" x14ac:dyDescent="0.25">
      <c r="A2075" s="2">
        <v>123</v>
      </c>
      <c r="B2075" s="2">
        <v>123</v>
      </c>
      <c r="C2075" s="2">
        <v>123</v>
      </c>
      <c r="D2075" s="2" t="s">
        <v>1118</v>
      </c>
      <c r="E2075" s="3">
        <v>5</v>
      </c>
      <c r="F2075" s="3">
        <v>15</v>
      </c>
      <c r="G2075" s="3">
        <v>16</v>
      </c>
      <c r="H2075" s="3">
        <v>0.5</v>
      </c>
      <c r="I2075" s="3">
        <v>0.3</v>
      </c>
      <c r="J2075" s="4" t="str">
        <f t="shared" si="192"/>
        <v>Se calcula por Peso</v>
      </c>
      <c r="K2075" s="3">
        <f t="shared" si="193"/>
        <v>0.5</v>
      </c>
      <c r="L2075" s="5">
        <v>3850</v>
      </c>
      <c r="M2075" s="2" t="str">
        <f t="shared" si="194"/>
        <v>Hasta $9.989</v>
      </c>
      <c r="N2075" s="5">
        <f t="shared" si="195"/>
        <v>700</v>
      </c>
      <c r="O2075" s="6" t="str">
        <f t="shared" si="196"/>
        <v>No aplica (&lt;$19.990)</v>
      </c>
      <c r="P2075" s="7">
        <f t="array" ref="P2075">IF(OR(L2075="",K2075=""),"",IF(L2075&lt;19990,0,IF(L2075&lt;=30000,INDEX(Tarifas!$C$2:$C$37,MATCH(K2075,Tarifas!$A$2:$A$37,1)),IF(L2075&lt;=40000,INDEX(Tarifas!$D$2:$D$37,MATCH(K2075,Tarifas!$A$2:$A$37,1)),INDEX(Tarifas!$E$2:$E$37,MATCH(K2075,Tarifas!$A$2:$A$37,1))))))</f>
        <v>0</v>
      </c>
      <c r="Q2075" s="7">
        <f t="shared" si="197"/>
        <v>700</v>
      </c>
    </row>
    <row r="2076" spans="1:17" ht="15.75" customHeight="1" x14ac:dyDescent="0.25">
      <c r="A2076" s="2">
        <v>123</v>
      </c>
      <c r="B2076" s="2">
        <v>123</v>
      </c>
      <c r="C2076" s="2">
        <v>123</v>
      </c>
      <c r="D2076" s="2" t="s">
        <v>1118</v>
      </c>
      <c r="E2076" s="3">
        <v>5</v>
      </c>
      <c r="F2076" s="3">
        <v>15</v>
      </c>
      <c r="G2076" s="3">
        <v>16</v>
      </c>
      <c r="H2076" s="3">
        <v>0.5</v>
      </c>
      <c r="I2076" s="3">
        <v>0.3</v>
      </c>
      <c r="J2076" s="4" t="str">
        <f t="shared" si="192"/>
        <v>Se calcula por Peso</v>
      </c>
      <c r="K2076" s="3">
        <f t="shared" si="193"/>
        <v>0.5</v>
      </c>
      <c r="L2076" s="5">
        <v>3850</v>
      </c>
      <c r="M2076" s="2" t="str">
        <f t="shared" si="194"/>
        <v>Hasta $9.989</v>
      </c>
      <c r="N2076" s="5">
        <f t="shared" si="195"/>
        <v>700</v>
      </c>
      <c r="O2076" s="6" t="str">
        <f t="shared" si="196"/>
        <v>No aplica (&lt;$19.990)</v>
      </c>
      <c r="P2076" s="7">
        <f t="array" ref="P2076">IF(OR(L2076="",K2076=""),"",IF(L2076&lt;19990,0,IF(L2076&lt;=30000,INDEX(Tarifas!$C$2:$C$37,MATCH(K2076,Tarifas!$A$2:$A$37,1)),IF(L2076&lt;=40000,INDEX(Tarifas!$D$2:$D$37,MATCH(K2076,Tarifas!$A$2:$A$37,1)),INDEX(Tarifas!$E$2:$E$37,MATCH(K2076,Tarifas!$A$2:$A$37,1))))))</f>
        <v>0</v>
      </c>
      <c r="Q2076" s="7">
        <f t="shared" si="197"/>
        <v>700</v>
      </c>
    </row>
    <row r="2077" spans="1:17" ht="15.75" customHeight="1" x14ac:dyDescent="0.25">
      <c r="A2077" s="2">
        <v>123</v>
      </c>
      <c r="B2077" s="2">
        <v>123</v>
      </c>
      <c r="C2077" s="2">
        <v>123</v>
      </c>
      <c r="D2077" s="2" t="s">
        <v>1119</v>
      </c>
      <c r="E2077" s="3">
        <v>4</v>
      </c>
      <c r="F2077" s="3">
        <v>19</v>
      </c>
      <c r="G2077" s="3">
        <v>15</v>
      </c>
      <c r="H2077" s="3">
        <v>0.5</v>
      </c>
      <c r="I2077" s="3">
        <v>0.28499999999999998</v>
      </c>
      <c r="J2077" s="4" t="str">
        <f t="shared" si="192"/>
        <v>Se calcula por Peso</v>
      </c>
      <c r="K2077" s="3">
        <f t="shared" si="193"/>
        <v>0.5</v>
      </c>
      <c r="L2077" s="5">
        <v>4490</v>
      </c>
      <c r="M2077" s="2" t="str">
        <f t="shared" si="194"/>
        <v>Hasta $9.989</v>
      </c>
      <c r="N2077" s="5">
        <f t="shared" si="195"/>
        <v>700</v>
      </c>
      <c r="O2077" s="6" t="str">
        <f t="shared" si="196"/>
        <v>No aplica (&lt;$19.990)</v>
      </c>
      <c r="P2077" s="7">
        <f t="array" ref="P2077">IF(OR(L2077="",K2077=""),"",IF(L2077&lt;19990,0,IF(L2077&lt;=30000,INDEX(Tarifas!$C$2:$C$37,MATCH(K2077,Tarifas!$A$2:$A$37,1)),IF(L2077&lt;=40000,INDEX(Tarifas!$D$2:$D$37,MATCH(K2077,Tarifas!$A$2:$A$37,1)),INDEX(Tarifas!$E$2:$E$37,MATCH(K2077,Tarifas!$A$2:$A$37,1))))))</f>
        <v>0</v>
      </c>
      <c r="Q2077" s="7">
        <f t="shared" si="197"/>
        <v>700</v>
      </c>
    </row>
    <row r="2078" spans="1:17" ht="15.75" customHeight="1" x14ac:dyDescent="0.25">
      <c r="A2078" s="2">
        <v>123</v>
      </c>
      <c r="B2078" s="2">
        <v>123</v>
      </c>
      <c r="C2078" s="2">
        <v>123</v>
      </c>
      <c r="D2078" s="2" t="s">
        <v>1119</v>
      </c>
      <c r="E2078" s="3">
        <v>4</v>
      </c>
      <c r="F2078" s="3">
        <v>19</v>
      </c>
      <c r="G2078" s="3">
        <v>15</v>
      </c>
      <c r="H2078" s="3">
        <v>0.5</v>
      </c>
      <c r="I2078" s="3">
        <v>0.28499999999999998</v>
      </c>
      <c r="J2078" s="4" t="str">
        <f t="shared" si="192"/>
        <v>Se calcula por Peso</v>
      </c>
      <c r="K2078" s="3">
        <f t="shared" si="193"/>
        <v>0.5</v>
      </c>
      <c r="L2078" s="5">
        <v>4490</v>
      </c>
      <c r="M2078" s="2" t="str">
        <f t="shared" si="194"/>
        <v>Hasta $9.989</v>
      </c>
      <c r="N2078" s="5">
        <f t="shared" si="195"/>
        <v>700</v>
      </c>
      <c r="O2078" s="6" t="str">
        <f t="shared" si="196"/>
        <v>No aplica (&lt;$19.990)</v>
      </c>
      <c r="P2078" s="7">
        <f t="array" ref="P2078">IF(OR(L2078="",K2078=""),"",IF(L2078&lt;19990,0,IF(L2078&lt;=30000,INDEX(Tarifas!$C$2:$C$37,MATCH(K2078,Tarifas!$A$2:$A$37,1)),IF(L2078&lt;=40000,INDEX(Tarifas!$D$2:$D$37,MATCH(K2078,Tarifas!$A$2:$A$37,1)),INDEX(Tarifas!$E$2:$E$37,MATCH(K2078,Tarifas!$A$2:$A$37,1))))))</f>
        <v>0</v>
      </c>
      <c r="Q2078" s="7">
        <f t="shared" si="197"/>
        <v>700</v>
      </c>
    </row>
    <row r="2079" spans="1:17" ht="15.75" customHeight="1" x14ac:dyDescent="0.25">
      <c r="A2079" s="2">
        <v>123</v>
      </c>
      <c r="B2079" s="2">
        <v>123</v>
      </c>
      <c r="C2079" s="2">
        <v>123</v>
      </c>
      <c r="D2079" s="2" t="s">
        <v>1120</v>
      </c>
      <c r="E2079" s="3">
        <v>7</v>
      </c>
      <c r="F2079" s="3">
        <v>15</v>
      </c>
      <c r="G2079" s="3">
        <v>17</v>
      </c>
      <c r="H2079" s="3">
        <v>0.5</v>
      </c>
      <c r="I2079" s="3">
        <v>0.44624999999999998</v>
      </c>
      <c r="J2079" s="4" t="str">
        <f t="shared" si="192"/>
        <v>Se calcula por Peso</v>
      </c>
      <c r="K2079" s="3">
        <f t="shared" si="193"/>
        <v>0.5</v>
      </c>
      <c r="L2079" s="5">
        <v>4490</v>
      </c>
      <c r="M2079" s="2" t="str">
        <f t="shared" si="194"/>
        <v>Hasta $9.989</v>
      </c>
      <c r="N2079" s="5">
        <f t="shared" si="195"/>
        <v>700</v>
      </c>
      <c r="O2079" s="6" t="str">
        <f t="shared" si="196"/>
        <v>No aplica (&lt;$19.990)</v>
      </c>
      <c r="P2079" s="7">
        <f t="array" ref="P2079">IF(OR(L2079="",K2079=""),"",IF(L2079&lt;19990,0,IF(L2079&lt;=30000,INDEX(Tarifas!$C$2:$C$37,MATCH(K2079,Tarifas!$A$2:$A$37,1)),IF(L2079&lt;=40000,INDEX(Tarifas!$D$2:$D$37,MATCH(K2079,Tarifas!$A$2:$A$37,1)),INDEX(Tarifas!$E$2:$E$37,MATCH(K2079,Tarifas!$A$2:$A$37,1))))))</f>
        <v>0</v>
      </c>
      <c r="Q2079" s="7">
        <f t="shared" si="197"/>
        <v>700</v>
      </c>
    </row>
    <row r="2080" spans="1:17" ht="15.75" customHeight="1" x14ac:dyDescent="0.25">
      <c r="A2080" s="2">
        <v>123</v>
      </c>
      <c r="B2080" s="2">
        <v>123</v>
      </c>
      <c r="C2080" s="2">
        <v>123</v>
      </c>
      <c r="D2080" s="2" t="s">
        <v>1121</v>
      </c>
      <c r="E2080" s="3">
        <v>3</v>
      </c>
      <c r="F2080" s="3">
        <v>20</v>
      </c>
      <c r="G2080" s="3">
        <v>25</v>
      </c>
      <c r="H2080" s="3">
        <v>0.5</v>
      </c>
      <c r="I2080" s="3">
        <v>0.375</v>
      </c>
      <c r="J2080" s="4" t="str">
        <f t="shared" si="192"/>
        <v>Se calcula por Peso</v>
      </c>
      <c r="K2080" s="3">
        <f t="shared" si="193"/>
        <v>0.5</v>
      </c>
      <c r="L2080" s="5">
        <v>4491</v>
      </c>
      <c r="M2080" s="2" t="str">
        <f t="shared" si="194"/>
        <v>Hasta $9.989</v>
      </c>
      <c r="N2080" s="5">
        <f t="shared" si="195"/>
        <v>700</v>
      </c>
      <c r="O2080" s="6" t="str">
        <f t="shared" si="196"/>
        <v>No aplica (&lt;$19.990)</v>
      </c>
      <c r="P2080" s="7">
        <f t="array" ref="P2080">IF(OR(L2080="",K2080=""),"",IF(L2080&lt;19990,0,IF(L2080&lt;=30000,INDEX(Tarifas!$C$2:$C$37,MATCH(K2080,Tarifas!$A$2:$A$37,1)),IF(L2080&lt;=40000,INDEX(Tarifas!$D$2:$D$37,MATCH(K2080,Tarifas!$A$2:$A$37,1)),INDEX(Tarifas!$E$2:$E$37,MATCH(K2080,Tarifas!$A$2:$A$37,1))))))</f>
        <v>0</v>
      </c>
      <c r="Q2080" s="7">
        <f t="shared" si="197"/>
        <v>700</v>
      </c>
    </row>
    <row r="2081" spans="1:17" ht="15.75" customHeight="1" x14ac:dyDescent="0.25">
      <c r="A2081" s="2">
        <v>123</v>
      </c>
      <c r="B2081" s="2">
        <v>123</v>
      </c>
      <c r="C2081" s="2">
        <v>123</v>
      </c>
      <c r="D2081" s="2" t="s">
        <v>1121</v>
      </c>
      <c r="E2081" s="3">
        <v>3</v>
      </c>
      <c r="F2081" s="3">
        <v>20</v>
      </c>
      <c r="G2081" s="3">
        <v>25</v>
      </c>
      <c r="H2081" s="3">
        <v>0.5</v>
      </c>
      <c r="I2081" s="3">
        <v>0.375</v>
      </c>
      <c r="J2081" s="4" t="str">
        <f t="shared" si="192"/>
        <v>Se calcula por Peso</v>
      </c>
      <c r="K2081" s="3">
        <f t="shared" si="193"/>
        <v>0.5</v>
      </c>
      <c r="L2081" s="5">
        <v>4491</v>
      </c>
      <c r="M2081" s="2" t="str">
        <f t="shared" si="194"/>
        <v>Hasta $9.989</v>
      </c>
      <c r="N2081" s="5">
        <f t="shared" si="195"/>
        <v>700</v>
      </c>
      <c r="O2081" s="6" t="str">
        <f t="shared" si="196"/>
        <v>No aplica (&lt;$19.990)</v>
      </c>
      <c r="P2081" s="7">
        <f t="array" ref="P2081">IF(OR(L2081="",K2081=""),"",IF(L2081&lt;19990,0,IF(L2081&lt;=30000,INDEX(Tarifas!$C$2:$C$37,MATCH(K2081,Tarifas!$A$2:$A$37,1)),IF(L2081&lt;=40000,INDEX(Tarifas!$D$2:$D$37,MATCH(K2081,Tarifas!$A$2:$A$37,1)),INDEX(Tarifas!$E$2:$E$37,MATCH(K2081,Tarifas!$A$2:$A$37,1))))))</f>
        <v>0</v>
      </c>
      <c r="Q2081" s="7">
        <f t="shared" si="197"/>
        <v>700</v>
      </c>
    </row>
    <row r="2082" spans="1:17" ht="15.75" customHeight="1" x14ac:dyDescent="0.25">
      <c r="A2082" s="2">
        <v>123</v>
      </c>
      <c r="B2082" s="2">
        <v>123</v>
      </c>
      <c r="C2082" s="2">
        <v>123</v>
      </c>
      <c r="D2082" s="2" t="s">
        <v>1122</v>
      </c>
      <c r="E2082" s="3">
        <v>7</v>
      </c>
      <c r="F2082" s="3">
        <v>7</v>
      </c>
      <c r="G2082" s="3">
        <v>25</v>
      </c>
      <c r="H2082" s="3">
        <v>0.5</v>
      </c>
      <c r="I2082" s="3">
        <v>0.30625000000000002</v>
      </c>
      <c r="J2082" s="4" t="str">
        <f t="shared" si="192"/>
        <v>Se calcula por Peso</v>
      </c>
      <c r="K2082" s="3">
        <f t="shared" si="193"/>
        <v>0.5</v>
      </c>
      <c r="L2082" s="5">
        <v>4669</v>
      </c>
      <c r="M2082" s="2" t="str">
        <f t="shared" si="194"/>
        <v>Hasta $9.989</v>
      </c>
      <c r="N2082" s="5">
        <f t="shared" si="195"/>
        <v>700</v>
      </c>
      <c r="O2082" s="6" t="str">
        <f t="shared" si="196"/>
        <v>No aplica (&lt;$19.990)</v>
      </c>
      <c r="P2082" s="7">
        <f t="array" ref="P2082">IF(OR(L2082="",K2082=""),"",IF(L2082&lt;19990,0,IF(L2082&lt;=30000,INDEX(Tarifas!$C$2:$C$37,MATCH(K2082,Tarifas!$A$2:$A$37,1)),IF(L2082&lt;=40000,INDEX(Tarifas!$D$2:$D$37,MATCH(K2082,Tarifas!$A$2:$A$37,1)),INDEX(Tarifas!$E$2:$E$37,MATCH(K2082,Tarifas!$A$2:$A$37,1))))))</f>
        <v>0</v>
      </c>
      <c r="Q2082" s="7">
        <f t="shared" si="197"/>
        <v>700</v>
      </c>
    </row>
    <row r="2083" spans="1:17" ht="15.75" customHeight="1" x14ac:dyDescent="0.25">
      <c r="A2083" s="2">
        <v>123</v>
      </c>
      <c r="B2083" s="2">
        <v>123</v>
      </c>
      <c r="C2083" s="2">
        <v>123</v>
      </c>
      <c r="D2083" s="2" t="s">
        <v>1123</v>
      </c>
      <c r="E2083" s="3">
        <v>4</v>
      </c>
      <c r="F2083" s="3">
        <v>11</v>
      </c>
      <c r="G2083" s="3">
        <v>30</v>
      </c>
      <c r="H2083" s="3">
        <v>0.5</v>
      </c>
      <c r="I2083" s="3">
        <v>0.33</v>
      </c>
      <c r="J2083" s="4" t="str">
        <f t="shared" si="192"/>
        <v>Se calcula por Peso</v>
      </c>
      <c r="K2083" s="3">
        <f t="shared" si="193"/>
        <v>0.5</v>
      </c>
      <c r="L2083" s="5">
        <v>6490</v>
      </c>
      <c r="M2083" s="2" t="str">
        <f t="shared" si="194"/>
        <v>Hasta $9.989</v>
      </c>
      <c r="N2083" s="5">
        <f t="shared" si="195"/>
        <v>700</v>
      </c>
      <c r="O2083" s="6" t="str">
        <f t="shared" si="196"/>
        <v>No aplica (&lt;$19.990)</v>
      </c>
      <c r="P2083" s="7">
        <f t="array" ref="P2083">IF(OR(L2083="",K2083=""),"",IF(L2083&lt;19990,0,IF(L2083&lt;=30000,INDEX(Tarifas!$C$2:$C$37,MATCH(K2083,Tarifas!$A$2:$A$37,1)),IF(L2083&lt;=40000,INDEX(Tarifas!$D$2:$D$37,MATCH(K2083,Tarifas!$A$2:$A$37,1)),INDEX(Tarifas!$E$2:$E$37,MATCH(K2083,Tarifas!$A$2:$A$37,1))))))</f>
        <v>0</v>
      </c>
      <c r="Q2083" s="7">
        <f t="shared" si="197"/>
        <v>700</v>
      </c>
    </row>
    <row r="2084" spans="1:17" ht="15.75" customHeight="1" x14ac:dyDescent="0.25">
      <c r="A2084" s="2">
        <v>123</v>
      </c>
      <c r="B2084" s="2">
        <v>123</v>
      </c>
      <c r="C2084" s="2">
        <v>123</v>
      </c>
      <c r="D2084" s="2" t="s">
        <v>1124</v>
      </c>
      <c r="E2084" s="3">
        <v>4</v>
      </c>
      <c r="F2084" s="3">
        <v>15</v>
      </c>
      <c r="G2084" s="3">
        <v>23</v>
      </c>
      <c r="H2084" s="3">
        <v>0.5</v>
      </c>
      <c r="I2084" s="3">
        <v>0.34499999999999997</v>
      </c>
      <c r="J2084" s="4" t="str">
        <f t="shared" si="192"/>
        <v>Se calcula por Peso</v>
      </c>
      <c r="K2084" s="3">
        <f t="shared" si="193"/>
        <v>0.5</v>
      </c>
      <c r="L2084" s="5">
        <v>6690</v>
      </c>
      <c r="M2084" s="2" t="str">
        <f t="shared" si="194"/>
        <v>Hasta $9.989</v>
      </c>
      <c r="N2084" s="5">
        <f t="shared" si="195"/>
        <v>700</v>
      </c>
      <c r="O2084" s="6" t="str">
        <f t="shared" si="196"/>
        <v>No aplica (&lt;$19.990)</v>
      </c>
      <c r="P2084" s="7">
        <f t="array" ref="P2084">IF(OR(L2084="",K2084=""),"",IF(L2084&lt;19990,0,IF(L2084&lt;=30000,INDEX(Tarifas!$C$2:$C$37,MATCH(K2084,Tarifas!$A$2:$A$37,1)),IF(L2084&lt;=40000,INDEX(Tarifas!$D$2:$D$37,MATCH(K2084,Tarifas!$A$2:$A$37,1)),INDEX(Tarifas!$E$2:$E$37,MATCH(K2084,Tarifas!$A$2:$A$37,1))))))</f>
        <v>0</v>
      </c>
      <c r="Q2084" s="7">
        <f t="shared" si="197"/>
        <v>700</v>
      </c>
    </row>
    <row r="2085" spans="1:17" ht="15.75" customHeight="1" x14ac:dyDescent="0.25">
      <c r="A2085" s="2">
        <v>123</v>
      </c>
      <c r="B2085" s="2">
        <v>123</v>
      </c>
      <c r="C2085" s="2">
        <v>123</v>
      </c>
      <c r="D2085" s="2" t="s">
        <v>1125</v>
      </c>
      <c r="E2085" s="3">
        <v>3</v>
      </c>
      <c r="F2085" s="3">
        <v>12</v>
      </c>
      <c r="G2085" s="3">
        <v>19</v>
      </c>
      <c r="H2085" s="3">
        <v>0.5</v>
      </c>
      <c r="I2085" s="3">
        <v>0.17100000000000001</v>
      </c>
      <c r="J2085" s="4" t="str">
        <f t="shared" si="192"/>
        <v>Se calcula por Peso</v>
      </c>
      <c r="K2085" s="3">
        <f t="shared" si="193"/>
        <v>0.5</v>
      </c>
      <c r="L2085" s="5">
        <v>6780</v>
      </c>
      <c r="M2085" s="2" t="str">
        <f t="shared" si="194"/>
        <v>Hasta $9.989</v>
      </c>
      <c r="N2085" s="5">
        <f t="shared" si="195"/>
        <v>700</v>
      </c>
      <c r="O2085" s="6" t="str">
        <f t="shared" si="196"/>
        <v>No aplica (&lt;$19.990)</v>
      </c>
      <c r="P2085" s="7">
        <f t="array" ref="P2085">IF(OR(L2085="",K2085=""),"",IF(L2085&lt;19990,0,IF(L2085&lt;=30000,INDEX(Tarifas!$C$2:$C$37,MATCH(K2085,Tarifas!$A$2:$A$37,1)),IF(L2085&lt;=40000,INDEX(Tarifas!$D$2:$D$37,MATCH(K2085,Tarifas!$A$2:$A$37,1)),INDEX(Tarifas!$E$2:$E$37,MATCH(K2085,Tarifas!$A$2:$A$37,1))))))</f>
        <v>0</v>
      </c>
      <c r="Q2085" s="7">
        <f t="shared" si="197"/>
        <v>700</v>
      </c>
    </row>
    <row r="2086" spans="1:17" ht="15.75" customHeight="1" x14ac:dyDescent="0.25">
      <c r="A2086" s="2">
        <v>123</v>
      </c>
      <c r="B2086" s="2">
        <v>123</v>
      </c>
      <c r="C2086" s="2">
        <v>123</v>
      </c>
      <c r="D2086" s="2" t="s">
        <v>1125</v>
      </c>
      <c r="E2086" s="3">
        <v>3</v>
      </c>
      <c r="F2086" s="3">
        <v>12</v>
      </c>
      <c r="G2086" s="3">
        <v>19</v>
      </c>
      <c r="H2086" s="3">
        <v>0.5</v>
      </c>
      <c r="I2086" s="3">
        <v>0.17100000000000001</v>
      </c>
      <c r="J2086" s="4" t="str">
        <f t="shared" si="192"/>
        <v>Se calcula por Peso</v>
      </c>
      <c r="K2086" s="3">
        <f t="shared" si="193"/>
        <v>0.5</v>
      </c>
      <c r="L2086" s="5">
        <v>6780</v>
      </c>
      <c r="M2086" s="2" t="str">
        <f t="shared" si="194"/>
        <v>Hasta $9.989</v>
      </c>
      <c r="N2086" s="5">
        <f t="shared" si="195"/>
        <v>700</v>
      </c>
      <c r="O2086" s="6" t="str">
        <f t="shared" si="196"/>
        <v>No aplica (&lt;$19.990)</v>
      </c>
      <c r="P2086" s="7">
        <f t="array" ref="P2086">IF(OR(L2086="",K2086=""),"",IF(L2086&lt;19990,0,IF(L2086&lt;=30000,INDEX(Tarifas!$C$2:$C$37,MATCH(K2086,Tarifas!$A$2:$A$37,1)),IF(L2086&lt;=40000,INDEX(Tarifas!$D$2:$D$37,MATCH(K2086,Tarifas!$A$2:$A$37,1)),INDEX(Tarifas!$E$2:$E$37,MATCH(K2086,Tarifas!$A$2:$A$37,1))))))</f>
        <v>0</v>
      </c>
      <c r="Q2086" s="7">
        <f t="shared" si="197"/>
        <v>700</v>
      </c>
    </row>
    <row r="2087" spans="1:17" ht="15.75" customHeight="1" x14ac:dyDescent="0.25">
      <c r="A2087" s="2">
        <v>123</v>
      </c>
      <c r="B2087" s="2">
        <v>123</v>
      </c>
      <c r="C2087" s="2">
        <v>123</v>
      </c>
      <c r="D2087" s="2" t="s">
        <v>1126</v>
      </c>
      <c r="E2087" s="3">
        <v>4</v>
      </c>
      <c r="F2087" s="3">
        <v>12</v>
      </c>
      <c r="G2087" s="3">
        <v>19</v>
      </c>
      <c r="H2087" s="3">
        <v>0.5</v>
      </c>
      <c r="I2087" s="3">
        <v>0.22800000000000001</v>
      </c>
      <c r="J2087" s="4" t="str">
        <f t="shared" si="192"/>
        <v>Se calcula por Peso</v>
      </c>
      <c r="K2087" s="3">
        <f t="shared" si="193"/>
        <v>0.5</v>
      </c>
      <c r="L2087" s="5">
        <v>6780</v>
      </c>
      <c r="M2087" s="2" t="str">
        <f t="shared" si="194"/>
        <v>Hasta $9.989</v>
      </c>
      <c r="N2087" s="5">
        <f t="shared" si="195"/>
        <v>700</v>
      </c>
      <c r="O2087" s="6" t="str">
        <f t="shared" si="196"/>
        <v>No aplica (&lt;$19.990)</v>
      </c>
      <c r="P2087" s="7">
        <f t="array" ref="P2087">IF(OR(L2087="",K2087=""),"",IF(L2087&lt;19990,0,IF(L2087&lt;=30000,INDEX(Tarifas!$C$2:$C$37,MATCH(K2087,Tarifas!$A$2:$A$37,1)),IF(L2087&lt;=40000,INDEX(Tarifas!$D$2:$D$37,MATCH(K2087,Tarifas!$A$2:$A$37,1)),INDEX(Tarifas!$E$2:$E$37,MATCH(K2087,Tarifas!$A$2:$A$37,1))))))</f>
        <v>0</v>
      </c>
      <c r="Q2087" s="7">
        <f t="shared" si="197"/>
        <v>700</v>
      </c>
    </row>
    <row r="2088" spans="1:17" ht="15.75" customHeight="1" x14ac:dyDescent="0.25">
      <c r="A2088" s="2">
        <v>123</v>
      </c>
      <c r="B2088" s="2">
        <v>123</v>
      </c>
      <c r="C2088" s="2">
        <v>123</v>
      </c>
      <c r="D2088" s="2" t="s">
        <v>1127</v>
      </c>
      <c r="E2088" s="3">
        <v>3</v>
      </c>
      <c r="F2088" s="3">
        <v>12</v>
      </c>
      <c r="G2088" s="3">
        <v>28</v>
      </c>
      <c r="H2088" s="3">
        <v>0.5</v>
      </c>
      <c r="I2088" s="3">
        <v>0.252</v>
      </c>
      <c r="J2088" s="4" t="str">
        <f t="shared" si="192"/>
        <v>Se calcula por Peso</v>
      </c>
      <c r="K2088" s="3">
        <f t="shared" si="193"/>
        <v>0.5</v>
      </c>
      <c r="L2088" s="5">
        <v>6890</v>
      </c>
      <c r="M2088" s="2" t="str">
        <f t="shared" si="194"/>
        <v>Hasta $9.989</v>
      </c>
      <c r="N2088" s="5">
        <f t="shared" si="195"/>
        <v>700</v>
      </c>
      <c r="O2088" s="6" t="str">
        <f t="shared" si="196"/>
        <v>No aplica (&lt;$19.990)</v>
      </c>
      <c r="P2088" s="7">
        <f t="array" ref="P2088">IF(OR(L2088="",K2088=""),"",IF(L2088&lt;19990,0,IF(L2088&lt;=30000,INDEX(Tarifas!$C$2:$C$37,MATCH(K2088,Tarifas!$A$2:$A$37,1)),IF(L2088&lt;=40000,INDEX(Tarifas!$D$2:$D$37,MATCH(K2088,Tarifas!$A$2:$A$37,1)),INDEX(Tarifas!$E$2:$E$37,MATCH(K2088,Tarifas!$A$2:$A$37,1))))))</f>
        <v>0</v>
      </c>
      <c r="Q2088" s="7">
        <f t="shared" si="197"/>
        <v>700</v>
      </c>
    </row>
    <row r="2089" spans="1:17" ht="15.75" customHeight="1" x14ac:dyDescent="0.25">
      <c r="A2089" s="2">
        <v>123</v>
      </c>
      <c r="B2089" s="2">
        <v>123</v>
      </c>
      <c r="C2089" s="2">
        <v>123</v>
      </c>
      <c r="D2089" s="2" t="s">
        <v>1128</v>
      </c>
      <c r="E2089" s="3">
        <v>4</v>
      </c>
      <c r="F2089" s="3">
        <v>12</v>
      </c>
      <c r="G2089" s="3">
        <v>23</v>
      </c>
      <c r="H2089" s="3">
        <v>0.5</v>
      </c>
      <c r="I2089" s="3">
        <v>0.27600000000000002</v>
      </c>
      <c r="J2089" s="4" t="str">
        <f t="shared" si="192"/>
        <v>Se calcula por Peso</v>
      </c>
      <c r="K2089" s="3">
        <f t="shared" si="193"/>
        <v>0.5</v>
      </c>
      <c r="L2089" s="5">
        <v>9680</v>
      </c>
      <c r="M2089" s="2" t="str">
        <f t="shared" si="194"/>
        <v>Hasta $9.989</v>
      </c>
      <c r="N2089" s="5">
        <f t="shared" si="195"/>
        <v>700</v>
      </c>
      <c r="O2089" s="6" t="str">
        <f t="shared" si="196"/>
        <v>No aplica (&lt;$19.990)</v>
      </c>
      <c r="P2089" s="7">
        <f t="array" ref="P2089">IF(OR(L2089="",K2089=""),"",IF(L2089&lt;19990,0,IF(L2089&lt;=30000,INDEX(Tarifas!$C$2:$C$37,MATCH(K2089,Tarifas!$A$2:$A$37,1)),IF(L2089&lt;=40000,INDEX(Tarifas!$D$2:$D$37,MATCH(K2089,Tarifas!$A$2:$A$37,1)),INDEX(Tarifas!$E$2:$E$37,MATCH(K2089,Tarifas!$A$2:$A$37,1))))))</f>
        <v>0</v>
      </c>
      <c r="Q2089" s="7">
        <f t="shared" si="197"/>
        <v>700</v>
      </c>
    </row>
    <row r="2090" spans="1:17" ht="15.75" customHeight="1" x14ac:dyDescent="0.25">
      <c r="A2090" s="2">
        <v>123</v>
      </c>
      <c r="B2090" s="2">
        <v>123</v>
      </c>
      <c r="C2090" s="2">
        <v>123</v>
      </c>
      <c r="D2090" s="2" t="s">
        <v>1128</v>
      </c>
      <c r="E2090" s="3">
        <v>4</v>
      </c>
      <c r="F2090" s="3">
        <v>12</v>
      </c>
      <c r="G2090" s="3">
        <v>23</v>
      </c>
      <c r="H2090" s="3">
        <v>0.5</v>
      </c>
      <c r="I2090" s="3">
        <v>0.27600000000000002</v>
      </c>
      <c r="J2090" s="4" t="str">
        <f t="shared" si="192"/>
        <v>Se calcula por Peso</v>
      </c>
      <c r="K2090" s="3">
        <f t="shared" si="193"/>
        <v>0.5</v>
      </c>
      <c r="L2090" s="5">
        <v>9680</v>
      </c>
      <c r="M2090" s="2" t="str">
        <f t="shared" si="194"/>
        <v>Hasta $9.989</v>
      </c>
      <c r="N2090" s="5">
        <f t="shared" si="195"/>
        <v>700</v>
      </c>
      <c r="O2090" s="6" t="str">
        <f t="shared" si="196"/>
        <v>No aplica (&lt;$19.990)</v>
      </c>
      <c r="P2090" s="7">
        <f t="array" ref="P2090">IF(OR(L2090="",K2090=""),"",IF(L2090&lt;19990,0,IF(L2090&lt;=30000,INDEX(Tarifas!$C$2:$C$37,MATCH(K2090,Tarifas!$A$2:$A$37,1)),IF(L2090&lt;=40000,INDEX(Tarifas!$D$2:$D$37,MATCH(K2090,Tarifas!$A$2:$A$37,1)),INDEX(Tarifas!$E$2:$E$37,MATCH(K2090,Tarifas!$A$2:$A$37,1))))))</f>
        <v>0</v>
      </c>
      <c r="Q2090" s="7">
        <f t="shared" si="197"/>
        <v>700</v>
      </c>
    </row>
    <row r="2091" spans="1:17" ht="15.75" customHeight="1" x14ac:dyDescent="0.25">
      <c r="A2091" s="2">
        <v>123</v>
      </c>
      <c r="B2091" s="2">
        <v>123</v>
      </c>
      <c r="C2091" s="2">
        <v>123</v>
      </c>
      <c r="D2091" s="2" t="s">
        <v>1129</v>
      </c>
      <c r="E2091" s="3">
        <v>10</v>
      </c>
      <c r="F2091" s="3">
        <v>10</v>
      </c>
      <c r="G2091" s="3">
        <v>10</v>
      </c>
      <c r="H2091" s="3">
        <v>0.5</v>
      </c>
      <c r="I2091" s="3">
        <v>0.25</v>
      </c>
      <c r="J2091" s="4" t="str">
        <f t="shared" si="192"/>
        <v>Se calcula por Peso</v>
      </c>
      <c r="K2091" s="3">
        <f t="shared" si="193"/>
        <v>0.5</v>
      </c>
      <c r="L2091" s="5">
        <v>17490</v>
      </c>
      <c r="M2091" s="2" t="str">
        <f t="shared" si="194"/>
        <v>$9.990-$19.990</v>
      </c>
      <c r="N2091" s="5">
        <f t="shared" si="195"/>
        <v>1000</v>
      </c>
      <c r="O2091" s="6" t="str">
        <f t="shared" si="196"/>
        <v>No aplica (&lt;$19.990)</v>
      </c>
      <c r="P2091" s="7">
        <f t="array" ref="P2091">IF(OR(L2091="",K2091=""),"",IF(L2091&lt;19990,0,IF(L2091&lt;=30000,INDEX(Tarifas!$C$2:$C$37,MATCH(K2091,Tarifas!$A$2:$A$37,1)),IF(L2091&lt;=40000,INDEX(Tarifas!$D$2:$D$37,MATCH(K2091,Tarifas!$A$2:$A$37,1)),INDEX(Tarifas!$E$2:$E$37,MATCH(K2091,Tarifas!$A$2:$A$37,1))))))</f>
        <v>0</v>
      </c>
      <c r="Q2091" s="7">
        <f t="shared" si="197"/>
        <v>1000</v>
      </c>
    </row>
    <row r="2092" spans="1:17" ht="15.75" customHeight="1" x14ac:dyDescent="0.25">
      <c r="A2092" s="2">
        <v>123</v>
      </c>
      <c r="B2092" s="2">
        <v>123</v>
      </c>
      <c r="C2092" s="2">
        <v>123</v>
      </c>
      <c r="D2092" s="2" t="s">
        <v>1129</v>
      </c>
      <c r="E2092" s="3">
        <v>10</v>
      </c>
      <c r="F2092" s="3">
        <v>10</v>
      </c>
      <c r="G2092" s="3">
        <v>10</v>
      </c>
      <c r="H2092" s="3">
        <v>0.5</v>
      </c>
      <c r="I2092" s="3">
        <v>0.25</v>
      </c>
      <c r="J2092" s="4" t="str">
        <f t="shared" si="192"/>
        <v>Se calcula por Peso</v>
      </c>
      <c r="K2092" s="3">
        <f t="shared" si="193"/>
        <v>0.5</v>
      </c>
      <c r="L2092" s="5">
        <v>17490</v>
      </c>
      <c r="M2092" s="2" t="str">
        <f t="shared" si="194"/>
        <v>$9.990-$19.990</v>
      </c>
      <c r="N2092" s="5">
        <f t="shared" si="195"/>
        <v>1000</v>
      </c>
      <c r="O2092" s="6" t="str">
        <f t="shared" si="196"/>
        <v>No aplica (&lt;$19.990)</v>
      </c>
      <c r="P2092" s="7">
        <f t="array" ref="P2092">IF(OR(L2092="",K2092=""),"",IF(L2092&lt;19990,0,IF(L2092&lt;=30000,INDEX(Tarifas!$C$2:$C$37,MATCH(K2092,Tarifas!$A$2:$A$37,1)),IF(L2092&lt;=40000,INDEX(Tarifas!$D$2:$D$37,MATCH(K2092,Tarifas!$A$2:$A$37,1)),INDEX(Tarifas!$E$2:$E$37,MATCH(K2092,Tarifas!$A$2:$A$37,1))))))</f>
        <v>0</v>
      </c>
      <c r="Q2092" s="7">
        <f t="shared" si="197"/>
        <v>1000</v>
      </c>
    </row>
    <row r="2093" spans="1:17" ht="15.75" customHeight="1" x14ac:dyDescent="0.25">
      <c r="A2093" s="2">
        <v>123</v>
      </c>
      <c r="B2093" s="2">
        <v>123</v>
      </c>
      <c r="C2093" s="2">
        <v>123</v>
      </c>
      <c r="D2093" s="2" t="s">
        <v>1130</v>
      </c>
      <c r="E2093" s="3">
        <v>3</v>
      </c>
      <c r="F2093" s="3">
        <v>25</v>
      </c>
      <c r="G2093" s="3">
        <v>27</v>
      </c>
      <c r="H2093" s="3">
        <v>0.5</v>
      </c>
      <c r="I2093" s="3">
        <v>0.50624999999999998</v>
      </c>
      <c r="J2093" s="4" t="str">
        <f t="shared" si="192"/>
        <v>Se calcula por P volum</v>
      </c>
      <c r="K2093" s="3">
        <f t="shared" si="193"/>
        <v>0.50624999999999998</v>
      </c>
      <c r="L2093" s="5">
        <v>35990</v>
      </c>
      <c r="M2093" s="2" t="str">
        <f t="shared" si="194"/>
        <v>Sin costo fijo</v>
      </c>
      <c r="N2093" s="5">
        <f t="shared" si="195"/>
        <v>0</v>
      </c>
      <c r="O2093" s="6" t="str">
        <f t="shared" si="196"/>
        <v>$30.001-$40.000</v>
      </c>
      <c r="P2093" s="7">
        <f t="array" ref="P2093">IF(OR(L2093="",K2093=""),"",IF(L2093&lt;19990,0,IF(L2093&lt;=30000,INDEX(Tarifas!$C$2:$C$37,MATCH(K2093,Tarifas!$A$2:$A$37,1)),IF(L2093&lt;=40000,INDEX(Tarifas!$D$2:$D$37,MATCH(K2093,Tarifas!$A$2:$A$37,1)),INDEX(Tarifas!$E$2:$E$37,MATCH(K2093,Tarifas!$A$2:$A$37,1))))))</f>
        <v>2790</v>
      </c>
      <c r="Q2093" s="7">
        <f t="shared" si="197"/>
        <v>2790</v>
      </c>
    </row>
    <row r="2094" spans="1:17" ht="15.75" customHeight="1" x14ac:dyDescent="0.25">
      <c r="A2094" s="2">
        <v>123</v>
      </c>
      <c r="B2094" s="2">
        <v>123</v>
      </c>
      <c r="C2094" s="2">
        <v>123</v>
      </c>
      <c r="D2094" s="2" t="s">
        <v>1131</v>
      </c>
      <c r="E2094" s="3">
        <v>6</v>
      </c>
      <c r="F2094" s="3">
        <v>17</v>
      </c>
      <c r="G2094" s="3">
        <v>26</v>
      </c>
      <c r="H2094" s="3">
        <v>0.5</v>
      </c>
      <c r="I2094" s="3">
        <v>0.66300000000000003</v>
      </c>
      <c r="J2094" s="4" t="str">
        <f t="shared" si="192"/>
        <v>Se calcula por P volum</v>
      </c>
      <c r="K2094" s="3">
        <f t="shared" si="193"/>
        <v>0.66300000000000003</v>
      </c>
      <c r="L2094" s="5">
        <v>24990</v>
      </c>
      <c r="M2094" s="2" t="str">
        <f t="shared" si="194"/>
        <v>Sin costo fijo</v>
      </c>
      <c r="N2094" s="5">
        <f t="shared" si="195"/>
        <v>0</v>
      </c>
      <c r="O2094" s="6" t="str">
        <f t="shared" si="196"/>
        <v>$19.990-$30.000</v>
      </c>
      <c r="P2094" s="7">
        <f t="array" ref="P2094">IF(OR(L2094="",K2094=""),"",IF(L2094&lt;19990,0,IF(L2094&lt;=30000,INDEX(Tarifas!$C$2:$C$37,MATCH(K2094,Tarifas!$A$2:$A$37,1)),IF(L2094&lt;=40000,INDEX(Tarifas!$D$2:$D$37,MATCH(K2094,Tarifas!$A$2:$A$37,1)),INDEX(Tarifas!$E$2:$E$37,MATCH(K2094,Tarifas!$A$2:$A$37,1))))))</f>
        <v>2480</v>
      </c>
      <c r="Q2094" s="7">
        <f t="shared" si="197"/>
        <v>2480</v>
      </c>
    </row>
    <row r="2095" spans="1:17" ht="15.75" customHeight="1" x14ac:dyDescent="0.25">
      <c r="A2095" s="2">
        <v>123</v>
      </c>
      <c r="B2095" s="2">
        <v>123</v>
      </c>
      <c r="C2095" s="2">
        <v>123</v>
      </c>
      <c r="D2095" s="2" t="s">
        <v>1132</v>
      </c>
      <c r="E2095" s="3">
        <v>11</v>
      </c>
      <c r="F2095" s="3">
        <v>21</v>
      </c>
      <c r="G2095" s="3">
        <v>26</v>
      </c>
      <c r="H2095" s="3">
        <v>0.499</v>
      </c>
      <c r="I2095" s="3">
        <v>1.5015000000000001</v>
      </c>
      <c r="J2095" s="4" t="str">
        <f t="shared" si="192"/>
        <v>Se calcula por P volum</v>
      </c>
      <c r="K2095" s="3">
        <f t="shared" si="193"/>
        <v>1.5015000000000001</v>
      </c>
      <c r="L2095" s="5">
        <v>3490</v>
      </c>
      <c r="M2095" s="2" t="str">
        <f t="shared" si="194"/>
        <v>Hasta $9.989</v>
      </c>
      <c r="N2095" s="5">
        <f t="shared" si="195"/>
        <v>700</v>
      </c>
      <c r="O2095" s="6" t="str">
        <f t="shared" si="196"/>
        <v>No aplica (&lt;$19.990)</v>
      </c>
      <c r="P2095" s="7">
        <f t="array" ref="P2095">IF(OR(L2095="",K2095=""),"",IF(L2095&lt;19990,0,IF(L2095&lt;=30000,INDEX(Tarifas!$C$2:$C$37,MATCH(K2095,Tarifas!$A$2:$A$37,1)),IF(L2095&lt;=40000,INDEX(Tarifas!$D$2:$D$37,MATCH(K2095,Tarifas!$A$2:$A$37,1)),INDEX(Tarifas!$E$2:$E$37,MATCH(K2095,Tarifas!$A$2:$A$37,1))))))</f>
        <v>0</v>
      </c>
      <c r="Q2095" s="7">
        <f t="shared" si="197"/>
        <v>700</v>
      </c>
    </row>
    <row r="2096" spans="1:17" ht="15.75" customHeight="1" x14ac:dyDescent="0.25">
      <c r="A2096" s="2">
        <v>123</v>
      </c>
      <c r="B2096" s="2">
        <v>123</v>
      </c>
      <c r="C2096" s="2">
        <v>123</v>
      </c>
      <c r="D2096" s="2" t="s">
        <v>1133</v>
      </c>
      <c r="E2096" s="3">
        <v>8</v>
      </c>
      <c r="F2096" s="3">
        <v>16</v>
      </c>
      <c r="G2096" s="3">
        <v>24</v>
      </c>
      <c r="H2096" s="3">
        <v>0.498</v>
      </c>
      <c r="I2096" s="3">
        <v>0.76800000000000002</v>
      </c>
      <c r="J2096" s="4" t="str">
        <f t="shared" si="192"/>
        <v>Se calcula por P volum</v>
      </c>
      <c r="K2096" s="3">
        <f t="shared" si="193"/>
        <v>0.76800000000000002</v>
      </c>
      <c r="L2096" s="5">
        <v>2577</v>
      </c>
      <c r="M2096" s="2" t="str">
        <f t="shared" si="194"/>
        <v>Hasta $9.989</v>
      </c>
      <c r="N2096" s="5">
        <f t="shared" si="195"/>
        <v>700</v>
      </c>
      <c r="O2096" s="6" t="str">
        <f t="shared" si="196"/>
        <v>No aplica (&lt;$19.990)</v>
      </c>
      <c r="P2096" s="7">
        <f t="array" ref="P2096">IF(OR(L2096="",K2096=""),"",IF(L2096&lt;19990,0,IF(L2096&lt;=30000,INDEX(Tarifas!$C$2:$C$37,MATCH(K2096,Tarifas!$A$2:$A$37,1)),IF(L2096&lt;=40000,INDEX(Tarifas!$D$2:$D$37,MATCH(K2096,Tarifas!$A$2:$A$37,1)),INDEX(Tarifas!$E$2:$E$37,MATCH(K2096,Tarifas!$A$2:$A$37,1))))))</f>
        <v>0</v>
      </c>
      <c r="Q2096" s="7">
        <f t="shared" si="197"/>
        <v>700</v>
      </c>
    </row>
    <row r="2097" spans="1:17" ht="15.75" customHeight="1" x14ac:dyDescent="0.25">
      <c r="A2097" s="2">
        <v>123</v>
      </c>
      <c r="B2097" s="2">
        <v>123</v>
      </c>
      <c r="C2097" s="2">
        <v>123</v>
      </c>
      <c r="D2097" s="2" t="s">
        <v>1134</v>
      </c>
      <c r="E2097" s="3">
        <v>12</v>
      </c>
      <c r="F2097" s="3">
        <v>16</v>
      </c>
      <c r="G2097" s="3">
        <v>23</v>
      </c>
      <c r="H2097" s="3">
        <v>0.495</v>
      </c>
      <c r="I2097" s="3">
        <v>1.1040000000000001</v>
      </c>
      <c r="J2097" s="4" t="str">
        <f t="shared" si="192"/>
        <v>Se calcula por P volum</v>
      </c>
      <c r="K2097" s="3">
        <f t="shared" si="193"/>
        <v>1.1040000000000001</v>
      </c>
      <c r="L2097" s="5">
        <v>1830</v>
      </c>
      <c r="M2097" s="2" t="str">
        <f t="shared" si="194"/>
        <v>Hasta $9.989</v>
      </c>
      <c r="N2097" s="5">
        <f t="shared" si="195"/>
        <v>700</v>
      </c>
      <c r="O2097" s="6" t="str">
        <f t="shared" si="196"/>
        <v>No aplica (&lt;$19.990)</v>
      </c>
      <c r="P2097" s="7">
        <f t="array" ref="P2097">IF(OR(L2097="",K2097=""),"",IF(L2097&lt;19990,0,IF(L2097&lt;=30000,INDEX(Tarifas!$C$2:$C$37,MATCH(K2097,Tarifas!$A$2:$A$37,1)),IF(L2097&lt;=40000,INDEX(Tarifas!$D$2:$D$37,MATCH(K2097,Tarifas!$A$2:$A$37,1)),INDEX(Tarifas!$E$2:$E$37,MATCH(K2097,Tarifas!$A$2:$A$37,1))))))</f>
        <v>0</v>
      </c>
      <c r="Q2097" s="7">
        <f t="shared" si="197"/>
        <v>700</v>
      </c>
    </row>
    <row r="2098" spans="1:17" ht="15.75" customHeight="1" x14ac:dyDescent="0.25">
      <c r="A2098" s="2">
        <v>123</v>
      </c>
      <c r="B2098" s="2">
        <v>123</v>
      </c>
      <c r="C2098" s="2">
        <v>123</v>
      </c>
      <c r="D2098" s="2" t="s">
        <v>1134</v>
      </c>
      <c r="E2098" s="3">
        <v>12</v>
      </c>
      <c r="F2098" s="3">
        <v>16</v>
      </c>
      <c r="G2098" s="3">
        <v>23</v>
      </c>
      <c r="H2098" s="3">
        <v>0.495</v>
      </c>
      <c r="I2098" s="3">
        <v>1.1040000000000001</v>
      </c>
      <c r="J2098" s="4" t="str">
        <f t="shared" si="192"/>
        <v>Se calcula por P volum</v>
      </c>
      <c r="K2098" s="3">
        <f t="shared" si="193"/>
        <v>1.1040000000000001</v>
      </c>
      <c r="L2098" s="5">
        <v>1830</v>
      </c>
      <c r="M2098" s="2" t="str">
        <f t="shared" si="194"/>
        <v>Hasta $9.989</v>
      </c>
      <c r="N2098" s="5">
        <f t="shared" si="195"/>
        <v>700</v>
      </c>
      <c r="O2098" s="6" t="str">
        <f t="shared" si="196"/>
        <v>No aplica (&lt;$19.990)</v>
      </c>
      <c r="P2098" s="7">
        <f t="array" ref="P2098">IF(OR(L2098="",K2098=""),"",IF(L2098&lt;19990,0,IF(L2098&lt;=30000,INDEX(Tarifas!$C$2:$C$37,MATCH(K2098,Tarifas!$A$2:$A$37,1)),IF(L2098&lt;=40000,INDEX(Tarifas!$D$2:$D$37,MATCH(K2098,Tarifas!$A$2:$A$37,1)),INDEX(Tarifas!$E$2:$E$37,MATCH(K2098,Tarifas!$A$2:$A$37,1))))))</f>
        <v>0</v>
      </c>
      <c r="Q2098" s="7">
        <f t="shared" si="197"/>
        <v>700</v>
      </c>
    </row>
    <row r="2099" spans="1:17" ht="15.75" customHeight="1" x14ac:dyDescent="0.25">
      <c r="A2099" s="2">
        <v>123</v>
      </c>
      <c r="B2099" s="2">
        <v>123</v>
      </c>
      <c r="C2099" s="2">
        <v>123</v>
      </c>
      <c r="D2099" s="2" t="s">
        <v>1135</v>
      </c>
      <c r="E2099" s="3">
        <v>12</v>
      </c>
      <c r="F2099" s="3">
        <v>17</v>
      </c>
      <c r="G2099" s="3">
        <v>23</v>
      </c>
      <c r="H2099" s="3">
        <v>0.495</v>
      </c>
      <c r="I2099" s="3">
        <v>1.173</v>
      </c>
      <c r="J2099" s="4" t="str">
        <f t="shared" si="192"/>
        <v>Se calcula por P volum</v>
      </c>
      <c r="K2099" s="3">
        <f t="shared" si="193"/>
        <v>1.173</v>
      </c>
      <c r="L2099" s="5">
        <v>8490</v>
      </c>
      <c r="M2099" s="2" t="str">
        <f t="shared" si="194"/>
        <v>Hasta $9.989</v>
      </c>
      <c r="N2099" s="5">
        <f t="shared" si="195"/>
        <v>700</v>
      </c>
      <c r="O2099" s="6" t="str">
        <f t="shared" si="196"/>
        <v>No aplica (&lt;$19.990)</v>
      </c>
      <c r="P2099" s="7">
        <f t="array" ref="P2099">IF(OR(L2099="",K2099=""),"",IF(L2099&lt;19990,0,IF(L2099&lt;=30000,INDEX(Tarifas!$C$2:$C$37,MATCH(K2099,Tarifas!$A$2:$A$37,1)),IF(L2099&lt;=40000,INDEX(Tarifas!$D$2:$D$37,MATCH(K2099,Tarifas!$A$2:$A$37,1)),INDEX(Tarifas!$E$2:$E$37,MATCH(K2099,Tarifas!$A$2:$A$37,1))))))</f>
        <v>0</v>
      </c>
      <c r="Q2099" s="7">
        <f t="shared" si="197"/>
        <v>700</v>
      </c>
    </row>
    <row r="2100" spans="1:17" ht="15.75" customHeight="1" x14ac:dyDescent="0.25">
      <c r="A2100" s="2">
        <v>123</v>
      </c>
      <c r="B2100" s="2">
        <v>123</v>
      </c>
      <c r="C2100" s="2">
        <v>123</v>
      </c>
      <c r="D2100" s="2" t="s">
        <v>1136</v>
      </c>
      <c r="E2100" s="3">
        <v>6</v>
      </c>
      <c r="F2100" s="3">
        <v>15</v>
      </c>
      <c r="G2100" s="3">
        <v>17</v>
      </c>
      <c r="H2100" s="3">
        <v>0.495</v>
      </c>
      <c r="I2100" s="3">
        <v>0.38250000000000001</v>
      </c>
      <c r="J2100" s="4" t="str">
        <f t="shared" si="192"/>
        <v>Se calcula por Peso</v>
      </c>
      <c r="K2100" s="3">
        <f t="shared" si="193"/>
        <v>0.495</v>
      </c>
      <c r="L2100" s="5">
        <v>3451</v>
      </c>
      <c r="M2100" s="2" t="str">
        <f t="shared" si="194"/>
        <v>Hasta $9.989</v>
      </c>
      <c r="N2100" s="5">
        <f t="shared" si="195"/>
        <v>700</v>
      </c>
      <c r="O2100" s="6" t="str">
        <f t="shared" si="196"/>
        <v>No aplica (&lt;$19.990)</v>
      </c>
      <c r="P2100" s="7">
        <f t="array" ref="P2100">IF(OR(L2100="",K2100=""),"",IF(L2100&lt;19990,0,IF(L2100&lt;=30000,INDEX(Tarifas!$C$2:$C$37,MATCH(K2100,Tarifas!$A$2:$A$37,1)),IF(L2100&lt;=40000,INDEX(Tarifas!$D$2:$D$37,MATCH(K2100,Tarifas!$A$2:$A$37,1)),INDEX(Tarifas!$E$2:$E$37,MATCH(K2100,Tarifas!$A$2:$A$37,1))))))</f>
        <v>0</v>
      </c>
      <c r="Q2100" s="7">
        <f t="shared" si="197"/>
        <v>700</v>
      </c>
    </row>
    <row r="2101" spans="1:17" ht="15.75" customHeight="1" x14ac:dyDescent="0.25">
      <c r="A2101" s="2">
        <v>123</v>
      </c>
      <c r="B2101" s="2">
        <v>123</v>
      </c>
      <c r="C2101" s="2">
        <v>123</v>
      </c>
      <c r="D2101" s="2" t="s">
        <v>1137</v>
      </c>
      <c r="E2101" s="3">
        <v>10</v>
      </c>
      <c r="F2101" s="3">
        <v>13</v>
      </c>
      <c r="G2101" s="3">
        <v>15</v>
      </c>
      <c r="H2101" s="3">
        <v>0.495</v>
      </c>
      <c r="I2101" s="3">
        <v>0.48749999999999999</v>
      </c>
      <c r="J2101" s="4" t="str">
        <f t="shared" si="192"/>
        <v>Se calcula por Peso</v>
      </c>
      <c r="K2101" s="3">
        <f t="shared" si="193"/>
        <v>0.495</v>
      </c>
      <c r="L2101" s="5">
        <v>14814</v>
      </c>
      <c r="M2101" s="2" t="str">
        <f t="shared" si="194"/>
        <v>$9.990-$19.990</v>
      </c>
      <c r="N2101" s="5">
        <f t="shared" si="195"/>
        <v>1000</v>
      </c>
      <c r="O2101" s="6" t="str">
        <f t="shared" si="196"/>
        <v>No aplica (&lt;$19.990)</v>
      </c>
      <c r="P2101" s="7">
        <f t="array" ref="P2101">IF(OR(L2101="",K2101=""),"",IF(L2101&lt;19990,0,IF(L2101&lt;=30000,INDEX(Tarifas!$C$2:$C$37,MATCH(K2101,Tarifas!$A$2:$A$37,1)),IF(L2101&lt;=40000,INDEX(Tarifas!$D$2:$D$37,MATCH(K2101,Tarifas!$A$2:$A$37,1)),INDEX(Tarifas!$E$2:$E$37,MATCH(K2101,Tarifas!$A$2:$A$37,1))))))</f>
        <v>0</v>
      </c>
      <c r="Q2101" s="7">
        <f t="shared" si="197"/>
        <v>1000</v>
      </c>
    </row>
    <row r="2102" spans="1:17" ht="15.75" customHeight="1" x14ac:dyDescent="0.25">
      <c r="A2102" s="2">
        <v>123</v>
      </c>
      <c r="B2102" s="2">
        <v>123</v>
      </c>
      <c r="C2102" s="2">
        <v>123</v>
      </c>
      <c r="D2102" s="2" t="s">
        <v>1137</v>
      </c>
      <c r="E2102" s="3">
        <v>10</v>
      </c>
      <c r="F2102" s="3">
        <v>13</v>
      </c>
      <c r="G2102" s="3">
        <v>15</v>
      </c>
      <c r="H2102" s="3">
        <v>0.495</v>
      </c>
      <c r="I2102" s="3">
        <v>0.48749999999999999</v>
      </c>
      <c r="J2102" s="4" t="str">
        <f t="shared" si="192"/>
        <v>Se calcula por Peso</v>
      </c>
      <c r="K2102" s="3">
        <f t="shared" si="193"/>
        <v>0.495</v>
      </c>
      <c r="L2102" s="5">
        <v>14814</v>
      </c>
      <c r="M2102" s="2" t="str">
        <f t="shared" si="194"/>
        <v>$9.990-$19.990</v>
      </c>
      <c r="N2102" s="5">
        <f t="shared" si="195"/>
        <v>1000</v>
      </c>
      <c r="O2102" s="6" t="str">
        <f t="shared" si="196"/>
        <v>No aplica (&lt;$19.990)</v>
      </c>
      <c r="P2102" s="7">
        <f t="array" ref="P2102">IF(OR(L2102="",K2102=""),"",IF(L2102&lt;19990,0,IF(L2102&lt;=30000,INDEX(Tarifas!$C$2:$C$37,MATCH(K2102,Tarifas!$A$2:$A$37,1)),IF(L2102&lt;=40000,INDEX(Tarifas!$D$2:$D$37,MATCH(K2102,Tarifas!$A$2:$A$37,1)),INDEX(Tarifas!$E$2:$E$37,MATCH(K2102,Tarifas!$A$2:$A$37,1))))))</f>
        <v>0</v>
      </c>
      <c r="Q2102" s="7">
        <f t="shared" si="197"/>
        <v>1000</v>
      </c>
    </row>
    <row r="2103" spans="1:17" ht="15.75" customHeight="1" x14ac:dyDescent="0.25">
      <c r="A2103" s="2">
        <v>123</v>
      </c>
      <c r="B2103" s="2">
        <v>123</v>
      </c>
      <c r="C2103" s="2">
        <v>123</v>
      </c>
      <c r="D2103" s="2" t="s">
        <v>1138</v>
      </c>
      <c r="E2103" s="3">
        <v>12</v>
      </c>
      <c r="F2103" s="3">
        <v>18</v>
      </c>
      <c r="G2103" s="3">
        <v>23</v>
      </c>
      <c r="H2103" s="3">
        <v>0.49399999999999999</v>
      </c>
      <c r="I2103" s="3">
        <v>1.242</v>
      </c>
      <c r="J2103" s="4" t="str">
        <f t="shared" si="192"/>
        <v>Se calcula por P volum</v>
      </c>
      <c r="K2103" s="3">
        <f t="shared" si="193"/>
        <v>1.242</v>
      </c>
      <c r="L2103" s="5">
        <v>3490</v>
      </c>
      <c r="M2103" s="2" t="str">
        <f t="shared" si="194"/>
        <v>Hasta $9.989</v>
      </c>
      <c r="N2103" s="5">
        <f t="shared" si="195"/>
        <v>700</v>
      </c>
      <c r="O2103" s="6" t="str">
        <f t="shared" si="196"/>
        <v>No aplica (&lt;$19.990)</v>
      </c>
      <c r="P2103" s="7">
        <f t="array" ref="P2103">IF(OR(L2103="",K2103=""),"",IF(L2103&lt;19990,0,IF(L2103&lt;=30000,INDEX(Tarifas!$C$2:$C$37,MATCH(K2103,Tarifas!$A$2:$A$37,1)),IF(L2103&lt;=40000,INDEX(Tarifas!$D$2:$D$37,MATCH(K2103,Tarifas!$A$2:$A$37,1)),INDEX(Tarifas!$E$2:$E$37,MATCH(K2103,Tarifas!$A$2:$A$37,1))))))</f>
        <v>0</v>
      </c>
      <c r="Q2103" s="7">
        <f t="shared" si="197"/>
        <v>700</v>
      </c>
    </row>
    <row r="2104" spans="1:17" ht="15.75" customHeight="1" x14ac:dyDescent="0.25">
      <c r="A2104" s="2">
        <v>123</v>
      </c>
      <c r="B2104" s="2">
        <v>123</v>
      </c>
      <c r="C2104" s="2">
        <v>123</v>
      </c>
      <c r="D2104" s="2" t="s">
        <v>1139</v>
      </c>
      <c r="E2104" s="3">
        <v>4</v>
      </c>
      <c r="F2104" s="3">
        <v>18</v>
      </c>
      <c r="G2104" s="3">
        <v>23</v>
      </c>
      <c r="H2104" s="3">
        <v>0.49299999999999999</v>
      </c>
      <c r="I2104" s="3">
        <v>0.41399999999999998</v>
      </c>
      <c r="J2104" s="4" t="str">
        <f t="shared" si="192"/>
        <v>Se calcula por Peso</v>
      </c>
      <c r="K2104" s="3">
        <f t="shared" si="193"/>
        <v>0.49299999999999999</v>
      </c>
      <c r="L2104" s="5">
        <v>4540</v>
      </c>
      <c r="M2104" s="2" t="str">
        <f t="shared" si="194"/>
        <v>Hasta $9.989</v>
      </c>
      <c r="N2104" s="5">
        <f t="shared" si="195"/>
        <v>700</v>
      </c>
      <c r="O2104" s="6" t="str">
        <f t="shared" si="196"/>
        <v>No aplica (&lt;$19.990)</v>
      </c>
      <c r="P2104" s="7">
        <f t="array" ref="P2104">IF(OR(L2104="",K2104=""),"",IF(L2104&lt;19990,0,IF(L2104&lt;=30000,INDEX(Tarifas!$C$2:$C$37,MATCH(K2104,Tarifas!$A$2:$A$37,1)),IF(L2104&lt;=40000,INDEX(Tarifas!$D$2:$D$37,MATCH(K2104,Tarifas!$A$2:$A$37,1)),INDEX(Tarifas!$E$2:$E$37,MATCH(K2104,Tarifas!$A$2:$A$37,1))))))</f>
        <v>0</v>
      </c>
      <c r="Q2104" s="7">
        <f t="shared" si="197"/>
        <v>700</v>
      </c>
    </row>
    <row r="2105" spans="1:17" ht="15.75" customHeight="1" x14ac:dyDescent="0.25">
      <c r="A2105" s="2">
        <v>123</v>
      </c>
      <c r="B2105" s="2">
        <v>123</v>
      </c>
      <c r="C2105" s="2">
        <v>123</v>
      </c>
      <c r="D2105" s="2" t="s">
        <v>1140</v>
      </c>
      <c r="E2105" s="3">
        <v>6</v>
      </c>
      <c r="F2105" s="3">
        <v>8</v>
      </c>
      <c r="G2105" s="3">
        <v>25</v>
      </c>
      <c r="H2105" s="3">
        <v>0.49199999999999999</v>
      </c>
      <c r="I2105" s="3">
        <v>0.3</v>
      </c>
      <c r="J2105" s="4" t="str">
        <f t="shared" si="192"/>
        <v>Se calcula por Peso</v>
      </c>
      <c r="K2105" s="3">
        <f t="shared" si="193"/>
        <v>0.49199999999999999</v>
      </c>
      <c r="L2105" s="5">
        <v>3490</v>
      </c>
      <c r="M2105" s="2" t="str">
        <f t="shared" si="194"/>
        <v>Hasta $9.989</v>
      </c>
      <c r="N2105" s="5">
        <f t="shared" si="195"/>
        <v>700</v>
      </c>
      <c r="O2105" s="6" t="str">
        <f t="shared" si="196"/>
        <v>No aplica (&lt;$19.990)</v>
      </c>
      <c r="P2105" s="7">
        <f t="array" ref="P2105">IF(OR(L2105="",K2105=""),"",IF(L2105&lt;19990,0,IF(L2105&lt;=30000,INDEX(Tarifas!$C$2:$C$37,MATCH(K2105,Tarifas!$A$2:$A$37,1)),IF(L2105&lt;=40000,INDEX(Tarifas!$D$2:$D$37,MATCH(K2105,Tarifas!$A$2:$A$37,1)),INDEX(Tarifas!$E$2:$E$37,MATCH(K2105,Tarifas!$A$2:$A$37,1))))))</f>
        <v>0</v>
      </c>
      <c r="Q2105" s="7">
        <f t="shared" si="197"/>
        <v>700</v>
      </c>
    </row>
    <row r="2106" spans="1:17" ht="15.75" customHeight="1" x14ac:dyDescent="0.25">
      <c r="A2106" s="2">
        <v>123</v>
      </c>
      <c r="B2106" s="2">
        <v>123</v>
      </c>
      <c r="C2106" s="2">
        <v>123</v>
      </c>
      <c r="D2106" s="2" t="s">
        <v>1140</v>
      </c>
      <c r="E2106" s="3">
        <v>6</v>
      </c>
      <c r="F2106" s="3">
        <v>8</v>
      </c>
      <c r="G2106" s="3">
        <v>25</v>
      </c>
      <c r="H2106" s="3">
        <v>0.49199999999999999</v>
      </c>
      <c r="I2106" s="3">
        <v>0.3</v>
      </c>
      <c r="J2106" s="4" t="str">
        <f t="shared" si="192"/>
        <v>Se calcula por Peso</v>
      </c>
      <c r="K2106" s="3">
        <f t="shared" si="193"/>
        <v>0.49199999999999999</v>
      </c>
      <c r="L2106" s="5">
        <v>3490</v>
      </c>
      <c r="M2106" s="2" t="str">
        <f t="shared" si="194"/>
        <v>Hasta $9.989</v>
      </c>
      <c r="N2106" s="5">
        <f t="shared" si="195"/>
        <v>700</v>
      </c>
      <c r="O2106" s="6" t="str">
        <f t="shared" si="196"/>
        <v>No aplica (&lt;$19.990)</v>
      </c>
      <c r="P2106" s="7">
        <f t="array" ref="P2106">IF(OR(L2106="",K2106=""),"",IF(L2106&lt;19990,0,IF(L2106&lt;=30000,INDEX(Tarifas!$C$2:$C$37,MATCH(K2106,Tarifas!$A$2:$A$37,1)),IF(L2106&lt;=40000,INDEX(Tarifas!$D$2:$D$37,MATCH(K2106,Tarifas!$A$2:$A$37,1)),INDEX(Tarifas!$E$2:$E$37,MATCH(K2106,Tarifas!$A$2:$A$37,1))))))</f>
        <v>0</v>
      </c>
      <c r="Q2106" s="7">
        <f t="shared" si="197"/>
        <v>700</v>
      </c>
    </row>
    <row r="2107" spans="1:17" ht="15.75" customHeight="1" x14ac:dyDescent="0.25">
      <c r="A2107" s="2">
        <v>123</v>
      </c>
      <c r="B2107" s="2">
        <v>123</v>
      </c>
      <c r="C2107" s="2">
        <v>123</v>
      </c>
      <c r="D2107" s="2" t="s">
        <v>1141</v>
      </c>
      <c r="E2107" s="3">
        <v>5</v>
      </c>
      <c r="F2107" s="3">
        <v>16</v>
      </c>
      <c r="G2107" s="3">
        <v>20</v>
      </c>
      <c r="H2107" s="3">
        <v>0.49199999999999999</v>
      </c>
      <c r="I2107" s="3">
        <v>0.4</v>
      </c>
      <c r="J2107" s="4" t="str">
        <f t="shared" si="192"/>
        <v>Se calcula por Peso</v>
      </c>
      <c r="K2107" s="3">
        <f t="shared" si="193"/>
        <v>0.49199999999999999</v>
      </c>
      <c r="L2107" s="5">
        <v>25730</v>
      </c>
      <c r="M2107" s="2" t="str">
        <f t="shared" si="194"/>
        <v>Sin costo fijo</v>
      </c>
      <c r="N2107" s="5">
        <f t="shared" si="195"/>
        <v>0</v>
      </c>
      <c r="O2107" s="6" t="str">
        <f t="shared" si="196"/>
        <v>$19.990-$30.000</v>
      </c>
      <c r="P2107" s="7">
        <f t="array" ref="P2107">IF(OR(L2107="",K2107=""),"",IF(L2107&lt;19990,0,IF(L2107&lt;=30000,INDEX(Tarifas!$C$2:$C$37,MATCH(K2107,Tarifas!$A$2:$A$37,1)),IF(L2107&lt;=40000,INDEX(Tarifas!$D$2:$D$37,MATCH(K2107,Tarifas!$A$2:$A$37,1)),INDEX(Tarifas!$E$2:$E$37,MATCH(K2107,Tarifas!$A$2:$A$37,1))))))</f>
        <v>2400</v>
      </c>
      <c r="Q2107" s="7">
        <f t="shared" si="197"/>
        <v>2400</v>
      </c>
    </row>
    <row r="2108" spans="1:17" ht="15.75" customHeight="1" x14ac:dyDescent="0.25">
      <c r="A2108" s="2">
        <v>123</v>
      </c>
      <c r="B2108" s="2">
        <v>123</v>
      </c>
      <c r="C2108" s="2">
        <v>123</v>
      </c>
      <c r="D2108" s="2" t="s">
        <v>1141</v>
      </c>
      <c r="E2108" s="3">
        <v>5</v>
      </c>
      <c r="F2108" s="3">
        <v>16</v>
      </c>
      <c r="G2108" s="3">
        <v>20</v>
      </c>
      <c r="H2108" s="3">
        <v>0.49199999999999999</v>
      </c>
      <c r="I2108" s="3">
        <v>0.4</v>
      </c>
      <c r="J2108" s="4" t="str">
        <f t="shared" si="192"/>
        <v>Se calcula por Peso</v>
      </c>
      <c r="K2108" s="3">
        <f t="shared" si="193"/>
        <v>0.49199999999999999</v>
      </c>
      <c r="L2108" s="5">
        <v>25730</v>
      </c>
      <c r="M2108" s="2" t="str">
        <f t="shared" si="194"/>
        <v>Sin costo fijo</v>
      </c>
      <c r="N2108" s="5">
        <f t="shared" si="195"/>
        <v>0</v>
      </c>
      <c r="O2108" s="6" t="str">
        <f t="shared" si="196"/>
        <v>$19.990-$30.000</v>
      </c>
      <c r="P2108" s="7">
        <f t="array" ref="P2108">IF(OR(L2108="",K2108=""),"",IF(L2108&lt;19990,0,IF(L2108&lt;=30000,INDEX(Tarifas!$C$2:$C$37,MATCH(K2108,Tarifas!$A$2:$A$37,1)),IF(L2108&lt;=40000,INDEX(Tarifas!$D$2:$D$37,MATCH(K2108,Tarifas!$A$2:$A$37,1)),INDEX(Tarifas!$E$2:$E$37,MATCH(K2108,Tarifas!$A$2:$A$37,1))))))</f>
        <v>2400</v>
      </c>
      <c r="Q2108" s="7">
        <f t="shared" si="197"/>
        <v>2400</v>
      </c>
    </row>
    <row r="2109" spans="1:17" ht="15.75" customHeight="1" x14ac:dyDescent="0.25">
      <c r="A2109" s="2">
        <v>123</v>
      </c>
      <c r="B2109" s="2">
        <v>123</v>
      </c>
      <c r="C2109" s="2">
        <v>123</v>
      </c>
      <c r="D2109" s="2" t="s">
        <v>1142</v>
      </c>
      <c r="E2109" s="3">
        <v>6</v>
      </c>
      <c r="F2109" s="3">
        <v>28</v>
      </c>
      <c r="G2109" s="3">
        <v>29</v>
      </c>
      <c r="H2109" s="3">
        <v>0.49099999999999999</v>
      </c>
      <c r="I2109" s="3">
        <v>1.218</v>
      </c>
      <c r="J2109" s="4" t="str">
        <f t="shared" si="192"/>
        <v>Se calcula por P volum</v>
      </c>
      <c r="K2109" s="3">
        <f t="shared" si="193"/>
        <v>1.218</v>
      </c>
      <c r="L2109" s="5">
        <v>2415</v>
      </c>
      <c r="M2109" s="2" t="str">
        <f t="shared" si="194"/>
        <v>Hasta $9.989</v>
      </c>
      <c r="N2109" s="5">
        <f t="shared" si="195"/>
        <v>700</v>
      </c>
      <c r="O2109" s="6" t="str">
        <f t="shared" si="196"/>
        <v>No aplica (&lt;$19.990)</v>
      </c>
      <c r="P2109" s="7">
        <f t="array" ref="P2109">IF(OR(L2109="",K2109=""),"",IF(L2109&lt;19990,0,IF(L2109&lt;=30000,INDEX(Tarifas!$C$2:$C$37,MATCH(K2109,Tarifas!$A$2:$A$37,1)),IF(L2109&lt;=40000,INDEX(Tarifas!$D$2:$D$37,MATCH(K2109,Tarifas!$A$2:$A$37,1)),INDEX(Tarifas!$E$2:$E$37,MATCH(K2109,Tarifas!$A$2:$A$37,1))))))</f>
        <v>0</v>
      </c>
      <c r="Q2109" s="7">
        <f t="shared" si="197"/>
        <v>700</v>
      </c>
    </row>
    <row r="2110" spans="1:17" ht="15.75" customHeight="1" x14ac:dyDescent="0.25">
      <c r="A2110" s="2">
        <v>123</v>
      </c>
      <c r="B2110" s="2">
        <v>123</v>
      </c>
      <c r="C2110" s="2">
        <v>123</v>
      </c>
      <c r="D2110" s="2" t="s">
        <v>1143</v>
      </c>
      <c r="E2110" s="3">
        <v>5</v>
      </c>
      <c r="F2110" s="3">
        <v>8</v>
      </c>
      <c r="G2110" s="3">
        <v>24</v>
      </c>
      <c r="H2110" s="3">
        <v>0.49</v>
      </c>
      <c r="I2110" s="3">
        <v>0.24</v>
      </c>
      <c r="J2110" s="4" t="str">
        <f t="shared" si="192"/>
        <v>Se calcula por Peso</v>
      </c>
      <c r="K2110" s="3">
        <f t="shared" si="193"/>
        <v>0.49</v>
      </c>
      <c r="L2110" s="5">
        <v>5989</v>
      </c>
      <c r="M2110" s="2" t="str">
        <f t="shared" si="194"/>
        <v>Hasta $9.989</v>
      </c>
      <c r="N2110" s="5">
        <f t="shared" si="195"/>
        <v>700</v>
      </c>
      <c r="O2110" s="6" t="str">
        <f t="shared" si="196"/>
        <v>No aplica (&lt;$19.990)</v>
      </c>
      <c r="P2110" s="7">
        <f t="array" ref="P2110">IF(OR(L2110="",K2110=""),"",IF(L2110&lt;19990,0,IF(L2110&lt;=30000,INDEX(Tarifas!$C$2:$C$37,MATCH(K2110,Tarifas!$A$2:$A$37,1)),IF(L2110&lt;=40000,INDEX(Tarifas!$D$2:$D$37,MATCH(K2110,Tarifas!$A$2:$A$37,1)),INDEX(Tarifas!$E$2:$E$37,MATCH(K2110,Tarifas!$A$2:$A$37,1))))))</f>
        <v>0</v>
      </c>
      <c r="Q2110" s="7">
        <f t="shared" si="197"/>
        <v>700</v>
      </c>
    </row>
    <row r="2111" spans="1:17" ht="15.75" customHeight="1" x14ac:dyDescent="0.25">
      <c r="A2111" s="2">
        <v>123</v>
      </c>
      <c r="B2111" s="2">
        <v>123</v>
      </c>
      <c r="C2111" s="2">
        <v>123</v>
      </c>
      <c r="D2111" s="2" t="s">
        <v>1143</v>
      </c>
      <c r="E2111" s="3">
        <v>5</v>
      </c>
      <c r="F2111" s="3">
        <v>8</v>
      </c>
      <c r="G2111" s="3">
        <v>24</v>
      </c>
      <c r="H2111" s="3">
        <v>0.49</v>
      </c>
      <c r="I2111" s="3">
        <v>0.24</v>
      </c>
      <c r="J2111" s="4" t="str">
        <f t="shared" si="192"/>
        <v>Se calcula por Peso</v>
      </c>
      <c r="K2111" s="3">
        <f t="shared" si="193"/>
        <v>0.49</v>
      </c>
      <c r="L2111" s="5">
        <v>5989</v>
      </c>
      <c r="M2111" s="2" t="str">
        <f t="shared" si="194"/>
        <v>Hasta $9.989</v>
      </c>
      <c r="N2111" s="5">
        <f t="shared" si="195"/>
        <v>700</v>
      </c>
      <c r="O2111" s="6" t="str">
        <f t="shared" si="196"/>
        <v>No aplica (&lt;$19.990)</v>
      </c>
      <c r="P2111" s="7">
        <f t="array" ref="P2111">IF(OR(L2111="",K2111=""),"",IF(L2111&lt;19990,0,IF(L2111&lt;=30000,INDEX(Tarifas!$C$2:$C$37,MATCH(K2111,Tarifas!$A$2:$A$37,1)),IF(L2111&lt;=40000,INDEX(Tarifas!$D$2:$D$37,MATCH(K2111,Tarifas!$A$2:$A$37,1)),INDEX(Tarifas!$E$2:$E$37,MATCH(K2111,Tarifas!$A$2:$A$37,1))))))</f>
        <v>0</v>
      </c>
      <c r="Q2111" s="7">
        <f t="shared" si="197"/>
        <v>700</v>
      </c>
    </row>
    <row r="2112" spans="1:17" ht="15.75" customHeight="1" x14ac:dyDescent="0.25">
      <c r="A2112" s="2">
        <v>123</v>
      </c>
      <c r="B2112" s="2">
        <v>123</v>
      </c>
      <c r="C2112" s="2">
        <v>123</v>
      </c>
      <c r="D2112" s="2" t="s">
        <v>1144</v>
      </c>
      <c r="E2112" s="3">
        <v>8</v>
      </c>
      <c r="F2112" s="3">
        <v>17</v>
      </c>
      <c r="G2112" s="3">
        <v>25</v>
      </c>
      <c r="H2112" s="3">
        <v>0.48699999999999999</v>
      </c>
      <c r="I2112" s="3">
        <v>0.85</v>
      </c>
      <c r="J2112" s="4" t="str">
        <f t="shared" si="192"/>
        <v>Se calcula por P volum</v>
      </c>
      <c r="K2112" s="3">
        <f t="shared" si="193"/>
        <v>0.85</v>
      </c>
      <c r="L2112" s="5">
        <v>2410</v>
      </c>
      <c r="M2112" s="2" t="str">
        <f t="shared" si="194"/>
        <v>Hasta $9.989</v>
      </c>
      <c r="N2112" s="5">
        <f t="shared" si="195"/>
        <v>700</v>
      </c>
      <c r="O2112" s="6" t="str">
        <f t="shared" si="196"/>
        <v>No aplica (&lt;$19.990)</v>
      </c>
      <c r="P2112" s="7">
        <f t="array" ref="P2112">IF(OR(L2112="",K2112=""),"",IF(L2112&lt;19990,0,IF(L2112&lt;=30000,INDEX(Tarifas!$C$2:$C$37,MATCH(K2112,Tarifas!$A$2:$A$37,1)),IF(L2112&lt;=40000,INDEX(Tarifas!$D$2:$D$37,MATCH(K2112,Tarifas!$A$2:$A$37,1)),INDEX(Tarifas!$E$2:$E$37,MATCH(K2112,Tarifas!$A$2:$A$37,1))))))</f>
        <v>0</v>
      </c>
      <c r="Q2112" s="7">
        <f t="shared" si="197"/>
        <v>700</v>
      </c>
    </row>
    <row r="2113" spans="1:17" ht="15.75" customHeight="1" x14ac:dyDescent="0.25">
      <c r="A2113" s="2">
        <v>123</v>
      </c>
      <c r="B2113" s="2">
        <v>123</v>
      </c>
      <c r="C2113" s="2">
        <v>123</v>
      </c>
      <c r="D2113" s="2" t="s">
        <v>1144</v>
      </c>
      <c r="E2113" s="3">
        <v>8</v>
      </c>
      <c r="F2113" s="3">
        <v>17</v>
      </c>
      <c r="G2113" s="3">
        <v>25</v>
      </c>
      <c r="H2113" s="3">
        <v>0.48699999999999999</v>
      </c>
      <c r="I2113" s="3">
        <v>0.85</v>
      </c>
      <c r="J2113" s="4" t="str">
        <f t="shared" si="192"/>
        <v>Se calcula por P volum</v>
      </c>
      <c r="K2113" s="3">
        <f t="shared" si="193"/>
        <v>0.85</v>
      </c>
      <c r="L2113" s="5">
        <v>2410</v>
      </c>
      <c r="M2113" s="2" t="str">
        <f t="shared" si="194"/>
        <v>Hasta $9.989</v>
      </c>
      <c r="N2113" s="5">
        <f t="shared" si="195"/>
        <v>700</v>
      </c>
      <c r="O2113" s="6" t="str">
        <f t="shared" si="196"/>
        <v>No aplica (&lt;$19.990)</v>
      </c>
      <c r="P2113" s="7">
        <f t="array" ref="P2113">IF(OR(L2113="",K2113=""),"",IF(L2113&lt;19990,0,IF(L2113&lt;=30000,INDEX(Tarifas!$C$2:$C$37,MATCH(K2113,Tarifas!$A$2:$A$37,1)),IF(L2113&lt;=40000,INDEX(Tarifas!$D$2:$D$37,MATCH(K2113,Tarifas!$A$2:$A$37,1)),INDEX(Tarifas!$E$2:$E$37,MATCH(K2113,Tarifas!$A$2:$A$37,1))))))</f>
        <v>0</v>
      </c>
      <c r="Q2113" s="7">
        <f t="shared" si="197"/>
        <v>700</v>
      </c>
    </row>
    <row r="2114" spans="1:17" ht="15.75" customHeight="1" x14ac:dyDescent="0.25">
      <c r="A2114" s="2">
        <v>123</v>
      </c>
      <c r="B2114" s="2">
        <v>123</v>
      </c>
      <c r="C2114" s="2">
        <v>123</v>
      </c>
      <c r="D2114" s="2" t="s">
        <v>1145</v>
      </c>
      <c r="E2114" s="3">
        <v>4</v>
      </c>
      <c r="F2114" s="3">
        <v>18</v>
      </c>
      <c r="G2114" s="3">
        <v>23</v>
      </c>
      <c r="H2114" s="3">
        <v>0.48699999999999999</v>
      </c>
      <c r="I2114" s="3">
        <v>0.41399999999999998</v>
      </c>
      <c r="J2114" s="4" t="str">
        <f t="shared" ref="J2114:J2177" si="198">IF(OR(H2114="",I2114=""),"",IF(H2114&gt;=I2114,"Se calcula por Peso","Se calcula por P volum"))</f>
        <v>Se calcula por Peso</v>
      </c>
      <c r="K2114" s="3">
        <f t="shared" ref="K2114:K2177" si="199">IF(OR(H2114="",I2114=""),"",MAX(H2114,I2114))</f>
        <v>0.48699999999999999</v>
      </c>
      <c r="L2114" s="5">
        <v>4490</v>
      </c>
      <c r="M2114" s="2" t="str">
        <f t="shared" ref="M2114:M2177" si="200">IF(L2114="","",IF(L2114&lt;9990,"Hasta $9.989",IF(L2114&lt;=19990,"$9.990-$19.990","Sin costo fijo")))</f>
        <v>Hasta $9.989</v>
      </c>
      <c r="N2114" s="5">
        <f t="shared" ref="N2114:N2177" si="201">IF(L2114="","",IF(L2114&lt;9990,700,IF(L2114&lt;=19990,1000,0)))</f>
        <v>700</v>
      </c>
      <c r="O2114" s="6" t="str">
        <f t="shared" ref="O2114:O2177" si="202">IF(L2114="","",IF(L2114&lt;19990,"No aplica (&lt;$19.990)",IF(L2114&lt;=30000,"$19.990-$30.000",IF(L2114&lt;=40000,"$30.001-$40.000","Desde $40.001"))))</f>
        <v>No aplica (&lt;$19.990)</v>
      </c>
      <c r="P2114" s="7">
        <f t="array" ref="P2114">IF(OR(L2114="",K2114=""),"",IF(L2114&lt;19990,0,IF(L2114&lt;=30000,INDEX(Tarifas!$C$2:$C$37,MATCH(K2114,Tarifas!$A$2:$A$37,1)),IF(L2114&lt;=40000,INDEX(Tarifas!$D$2:$D$37,MATCH(K2114,Tarifas!$A$2:$A$37,1)),INDEX(Tarifas!$E$2:$E$37,MATCH(K2114,Tarifas!$A$2:$A$37,1))))))</f>
        <v>0</v>
      </c>
      <c r="Q2114" s="7">
        <f t="shared" ref="Q2114:Q2177" si="203">IF(OR(N2114="",P2114=""),"",N2114+P2114)</f>
        <v>700</v>
      </c>
    </row>
    <row r="2115" spans="1:17" ht="15.75" customHeight="1" x14ac:dyDescent="0.25">
      <c r="A2115" s="2">
        <v>123</v>
      </c>
      <c r="B2115" s="2">
        <v>123</v>
      </c>
      <c r="C2115" s="2">
        <v>123</v>
      </c>
      <c r="D2115" s="2" t="s">
        <v>1146</v>
      </c>
      <c r="E2115" s="3">
        <v>7</v>
      </c>
      <c r="F2115" s="3">
        <v>12</v>
      </c>
      <c r="G2115" s="3">
        <v>20</v>
      </c>
      <c r="H2115" s="3">
        <v>0.48599999999999999</v>
      </c>
      <c r="I2115" s="3">
        <v>0.42</v>
      </c>
      <c r="J2115" s="4" t="str">
        <f t="shared" si="198"/>
        <v>Se calcula por Peso</v>
      </c>
      <c r="K2115" s="3">
        <f t="shared" si="199"/>
        <v>0.48599999999999999</v>
      </c>
      <c r="L2115" s="5">
        <v>1990</v>
      </c>
      <c r="M2115" s="2" t="str">
        <f t="shared" si="200"/>
        <v>Hasta $9.989</v>
      </c>
      <c r="N2115" s="5">
        <f t="shared" si="201"/>
        <v>700</v>
      </c>
      <c r="O2115" s="6" t="str">
        <f t="shared" si="202"/>
        <v>No aplica (&lt;$19.990)</v>
      </c>
      <c r="P2115" s="7">
        <f t="array" ref="P2115">IF(OR(L2115="",K2115=""),"",IF(L2115&lt;19990,0,IF(L2115&lt;=30000,INDEX(Tarifas!$C$2:$C$37,MATCH(K2115,Tarifas!$A$2:$A$37,1)),IF(L2115&lt;=40000,INDEX(Tarifas!$D$2:$D$37,MATCH(K2115,Tarifas!$A$2:$A$37,1)),INDEX(Tarifas!$E$2:$E$37,MATCH(K2115,Tarifas!$A$2:$A$37,1))))))</f>
        <v>0</v>
      </c>
      <c r="Q2115" s="7">
        <f t="shared" si="203"/>
        <v>700</v>
      </c>
    </row>
    <row r="2116" spans="1:17" ht="15.75" customHeight="1" x14ac:dyDescent="0.25">
      <c r="A2116" s="2">
        <v>123</v>
      </c>
      <c r="B2116" s="2">
        <v>123</v>
      </c>
      <c r="C2116" s="2">
        <v>123</v>
      </c>
      <c r="D2116" s="2" t="s">
        <v>1147</v>
      </c>
      <c r="E2116" s="3">
        <v>7</v>
      </c>
      <c r="F2116" s="3">
        <v>29</v>
      </c>
      <c r="G2116" s="3">
        <v>35</v>
      </c>
      <c r="H2116" s="3">
        <v>0.48499999999999999</v>
      </c>
      <c r="I2116" s="3">
        <v>1.7762500000000001</v>
      </c>
      <c r="J2116" s="4" t="str">
        <f t="shared" si="198"/>
        <v>Se calcula por P volum</v>
      </c>
      <c r="K2116" s="3">
        <f t="shared" si="199"/>
        <v>1.7762500000000001</v>
      </c>
      <c r="L2116" s="5">
        <v>5390</v>
      </c>
      <c r="M2116" s="2" t="str">
        <f t="shared" si="200"/>
        <v>Hasta $9.989</v>
      </c>
      <c r="N2116" s="5">
        <f t="shared" si="201"/>
        <v>700</v>
      </c>
      <c r="O2116" s="6" t="str">
        <f t="shared" si="202"/>
        <v>No aplica (&lt;$19.990)</v>
      </c>
      <c r="P2116" s="7">
        <f t="array" ref="P2116">IF(OR(L2116="",K2116=""),"",IF(L2116&lt;19990,0,IF(L2116&lt;=30000,INDEX(Tarifas!$C$2:$C$37,MATCH(K2116,Tarifas!$A$2:$A$37,1)),IF(L2116&lt;=40000,INDEX(Tarifas!$D$2:$D$37,MATCH(K2116,Tarifas!$A$2:$A$37,1)),INDEX(Tarifas!$E$2:$E$37,MATCH(K2116,Tarifas!$A$2:$A$37,1))))))</f>
        <v>0</v>
      </c>
      <c r="Q2116" s="7">
        <f t="shared" si="203"/>
        <v>700</v>
      </c>
    </row>
    <row r="2117" spans="1:17" ht="15.75" customHeight="1" x14ac:dyDescent="0.25">
      <c r="A2117" s="2">
        <v>123</v>
      </c>
      <c r="B2117" s="2">
        <v>123</v>
      </c>
      <c r="C2117" s="2">
        <v>123</v>
      </c>
      <c r="D2117" s="2" t="s">
        <v>1148</v>
      </c>
      <c r="E2117" s="3">
        <v>7</v>
      </c>
      <c r="F2117" s="3">
        <v>28</v>
      </c>
      <c r="G2117" s="3">
        <v>37</v>
      </c>
      <c r="H2117" s="3">
        <v>0.48</v>
      </c>
      <c r="I2117" s="3">
        <v>1.8129999999999999</v>
      </c>
      <c r="J2117" s="4" t="str">
        <f t="shared" si="198"/>
        <v>Se calcula por P volum</v>
      </c>
      <c r="K2117" s="3">
        <f t="shared" si="199"/>
        <v>1.8129999999999999</v>
      </c>
      <c r="L2117" s="5">
        <v>5990</v>
      </c>
      <c r="M2117" s="2" t="str">
        <f t="shared" si="200"/>
        <v>Hasta $9.989</v>
      </c>
      <c r="N2117" s="5">
        <f t="shared" si="201"/>
        <v>700</v>
      </c>
      <c r="O2117" s="6" t="str">
        <f t="shared" si="202"/>
        <v>No aplica (&lt;$19.990)</v>
      </c>
      <c r="P2117" s="7">
        <f t="array" ref="P2117">IF(OR(L2117="",K2117=""),"",IF(L2117&lt;19990,0,IF(L2117&lt;=30000,INDEX(Tarifas!$C$2:$C$37,MATCH(K2117,Tarifas!$A$2:$A$37,1)),IF(L2117&lt;=40000,INDEX(Tarifas!$D$2:$D$37,MATCH(K2117,Tarifas!$A$2:$A$37,1)),INDEX(Tarifas!$E$2:$E$37,MATCH(K2117,Tarifas!$A$2:$A$37,1))))))</f>
        <v>0</v>
      </c>
      <c r="Q2117" s="7">
        <f t="shared" si="203"/>
        <v>700</v>
      </c>
    </row>
    <row r="2118" spans="1:17" ht="15.75" customHeight="1" x14ac:dyDescent="0.25">
      <c r="A2118" s="2">
        <v>123</v>
      </c>
      <c r="B2118" s="2">
        <v>123</v>
      </c>
      <c r="C2118" s="2">
        <v>123</v>
      </c>
      <c r="D2118" s="2" t="s">
        <v>1149</v>
      </c>
      <c r="E2118" s="3">
        <v>13</v>
      </c>
      <c r="F2118" s="3">
        <v>14</v>
      </c>
      <c r="G2118" s="3">
        <v>31</v>
      </c>
      <c r="H2118" s="3">
        <v>0.48</v>
      </c>
      <c r="I2118" s="3">
        <v>1.4105000000000001</v>
      </c>
      <c r="J2118" s="4" t="str">
        <f t="shared" si="198"/>
        <v>Se calcula por P volum</v>
      </c>
      <c r="K2118" s="3">
        <f t="shared" si="199"/>
        <v>1.4105000000000001</v>
      </c>
      <c r="L2118" s="5">
        <v>10120</v>
      </c>
      <c r="M2118" s="2" t="str">
        <f t="shared" si="200"/>
        <v>$9.990-$19.990</v>
      </c>
      <c r="N2118" s="5">
        <f t="shared" si="201"/>
        <v>1000</v>
      </c>
      <c r="O2118" s="6" t="str">
        <f t="shared" si="202"/>
        <v>No aplica (&lt;$19.990)</v>
      </c>
      <c r="P2118" s="7">
        <f t="array" ref="P2118">IF(OR(L2118="",K2118=""),"",IF(L2118&lt;19990,0,IF(L2118&lt;=30000,INDEX(Tarifas!$C$2:$C$37,MATCH(K2118,Tarifas!$A$2:$A$37,1)),IF(L2118&lt;=40000,INDEX(Tarifas!$D$2:$D$37,MATCH(K2118,Tarifas!$A$2:$A$37,1)),INDEX(Tarifas!$E$2:$E$37,MATCH(K2118,Tarifas!$A$2:$A$37,1))))))</f>
        <v>0</v>
      </c>
      <c r="Q2118" s="7">
        <f t="shared" si="203"/>
        <v>1000</v>
      </c>
    </row>
    <row r="2119" spans="1:17" ht="15.75" customHeight="1" x14ac:dyDescent="0.25">
      <c r="A2119" s="2">
        <v>123</v>
      </c>
      <c r="B2119" s="2">
        <v>123</v>
      </c>
      <c r="C2119" s="2">
        <v>123</v>
      </c>
      <c r="D2119" s="2" t="s">
        <v>1149</v>
      </c>
      <c r="E2119" s="3">
        <v>13</v>
      </c>
      <c r="F2119" s="3">
        <v>14</v>
      </c>
      <c r="G2119" s="3">
        <v>31</v>
      </c>
      <c r="H2119" s="3">
        <v>0.48</v>
      </c>
      <c r="I2119" s="3">
        <v>1.4105000000000001</v>
      </c>
      <c r="J2119" s="4" t="str">
        <f t="shared" si="198"/>
        <v>Se calcula por P volum</v>
      </c>
      <c r="K2119" s="3">
        <f t="shared" si="199"/>
        <v>1.4105000000000001</v>
      </c>
      <c r="L2119" s="5">
        <v>10120</v>
      </c>
      <c r="M2119" s="2" t="str">
        <f t="shared" si="200"/>
        <v>$9.990-$19.990</v>
      </c>
      <c r="N2119" s="5">
        <f t="shared" si="201"/>
        <v>1000</v>
      </c>
      <c r="O2119" s="6" t="str">
        <f t="shared" si="202"/>
        <v>No aplica (&lt;$19.990)</v>
      </c>
      <c r="P2119" s="7">
        <f t="array" ref="P2119">IF(OR(L2119="",K2119=""),"",IF(L2119&lt;19990,0,IF(L2119&lt;=30000,INDEX(Tarifas!$C$2:$C$37,MATCH(K2119,Tarifas!$A$2:$A$37,1)),IF(L2119&lt;=40000,INDEX(Tarifas!$D$2:$D$37,MATCH(K2119,Tarifas!$A$2:$A$37,1)),INDEX(Tarifas!$E$2:$E$37,MATCH(K2119,Tarifas!$A$2:$A$37,1))))))</f>
        <v>0</v>
      </c>
      <c r="Q2119" s="7">
        <f t="shared" si="203"/>
        <v>1000</v>
      </c>
    </row>
    <row r="2120" spans="1:17" ht="15.75" customHeight="1" x14ac:dyDescent="0.25">
      <c r="A2120" s="2">
        <v>123</v>
      </c>
      <c r="B2120" s="2">
        <v>123</v>
      </c>
      <c r="C2120" s="2">
        <v>123</v>
      </c>
      <c r="D2120" s="2" t="s">
        <v>1150</v>
      </c>
      <c r="E2120" s="3">
        <v>5</v>
      </c>
      <c r="F2120" s="3">
        <v>17</v>
      </c>
      <c r="G2120" s="3">
        <v>28</v>
      </c>
      <c r="H2120" s="3">
        <v>0.48</v>
      </c>
      <c r="I2120" s="3">
        <v>0.59499999999999997</v>
      </c>
      <c r="J2120" s="4" t="str">
        <f t="shared" si="198"/>
        <v>Se calcula por P volum</v>
      </c>
      <c r="K2120" s="3">
        <f t="shared" si="199"/>
        <v>0.59499999999999997</v>
      </c>
      <c r="L2120" s="5">
        <v>6891</v>
      </c>
      <c r="M2120" s="2" t="str">
        <f t="shared" si="200"/>
        <v>Hasta $9.989</v>
      </c>
      <c r="N2120" s="5">
        <f t="shared" si="201"/>
        <v>700</v>
      </c>
      <c r="O2120" s="6" t="str">
        <f t="shared" si="202"/>
        <v>No aplica (&lt;$19.990)</v>
      </c>
      <c r="P2120" s="7">
        <f t="array" ref="P2120">IF(OR(L2120="",K2120=""),"",IF(L2120&lt;19990,0,IF(L2120&lt;=30000,INDEX(Tarifas!$C$2:$C$37,MATCH(K2120,Tarifas!$A$2:$A$37,1)),IF(L2120&lt;=40000,INDEX(Tarifas!$D$2:$D$37,MATCH(K2120,Tarifas!$A$2:$A$37,1)),INDEX(Tarifas!$E$2:$E$37,MATCH(K2120,Tarifas!$A$2:$A$37,1))))))</f>
        <v>0</v>
      </c>
      <c r="Q2120" s="7">
        <f t="shared" si="203"/>
        <v>700</v>
      </c>
    </row>
    <row r="2121" spans="1:17" ht="15.75" customHeight="1" x14ac:dyDescent="0.25">
      <c r="A2121" s="2">
        <v>123</v>
      </c>
      <c r="B2121" s="2">
        <v>123</v>
      </c>
      <c r="C2121" s="2">
        <v>123</v>
      </c>
      <c r="D2121" s="2" t="s">
        <v>1150</v>
      </c>
      <c r="E2121" s="3">
        <v>5</v>
      </c>
      <c r="F2121" s="3">
        <v>17</v>
      </c>
      <c r="G2121" s="3">
        <v>28</v>
      </c>
      <c r="H2121" s="3">
        <v>0.48</v>
      </c>
      <c r="I2121" s="3">
        <v>0.59499999999999997</v>
      </c>
      <c r="J2121" s="4" t="str">
        <f t="shared" si="198"/>
        <v>Se calcula por P volum</v>
      </c>
      <c r="K2121" s="3">
        <f t="shared" si="199"/>
        <v>0.59499999999999997</v>
      </c>
      <c r="L2121" s="5">
        <v>6891</v>
      </c>
      <c r="M2121" s="2" t="str">
        <f t="shared" si="200"/>
        <v>Hasta $9.989</v>
      </c>
      <c r="N2121" s="5">
        <f t="shared" si="201"/>
        <v>700</v>
      </c>
      <c r="O2121" s="6" t="str">
        <f t="shared" si="202"/>
        <v>No aplica (&lt;$19.990)</v>
      </c>
      <c r="P2121" s="7">
        <f t="array" ref="P2121">IF(OR(L2121="",K2121=""),"",IF(L2121&lt;19990,0,IF(L2121&lt;=30000,INDEX(Tarifas!$C$2:$C$37,MATCH(K2121,Tarifas!$A$2:$A$37,1)),IF(L2121&lt;=40000,INDEX(Tarifas!$D$2:$D$37,MATCH(K2121,Tarifas!$A$2:$A$37,1)),INDEX(Tarifas!$E$2:$E$37,MATCH(K2121,Tarifas!$A$2:$A$37,1))))))</f>
        <v>0</v>
      </c>
      <c r="Q2121" s="7">
        <f t="shared" si="203"/>
        <v>700</v>
      </c>
    </row>
    <row r="2122" spans="1:17" ht="15.75" customHeight="1" x14ac:dyDescent="0.25">
      <c r="A2122" s="2">
        <v>123</v>
      </c>
      <c r="B2122" s="2">
        <v>123</v>
      </c>
      <c r="C2122" s="2">
        <v>123</v>
      </c>
      <c r="D2122" s="2" t="s">
        <v>1151</v>
      </c>
      <c r="E2122" s="3">
        <v>8</v>
      </c>
      <c r="F2122" s="3">
        <v>16</v>
      </c>
      <c r="G2122" s="3">
        <v>19</v>
      </c>
      <c r="H2122" s="3">
        <v>0.48</v>
      </c>
      <c r="I2122" s="3">
        <v>0.60799999999999998</v>
      </c>
      <c r="J2122" s="4" t="str">
        <f t="shared" si="198"/>
        <v>Se calcula por P volum</v>
      </c>
      <c r="K2122" s="3">
        <f t="shared" si="199"/>
        <v>0.60799999999999998</v>
      </c>
      <c r="L2122" s="5">
        <v>9190</v>
      </c>
      <c r="M2122" s="2" t="str">
        <f t="shared" si="200"/>
        <v>Hasta $9.989</v>
      </c>
      <c r="N2122" s="5">
        <f t="shared" si="201"/>
        <v>700</v>
      </c>
      <c r="O2122" s="6" t="str">
        <f t="shared" si="202"/>
        <v>No aplica (&lt;$19.990)</v>
      </c>
      <c r="P2122" s="7">
        <f t="array" ref="P2122">IF(OR(L2122="",K2122=""),"",IF(L2122&lt;19990,0,IF(L2122&lt;=30000,INDEX(Tarifas!$C$2:$C$37,MATCH(K2122,Tarifas!$A$2:$A$37,1)),IF(L2122&lt;=40000,INDEX(Tarifas!$D$2:$D$37,MATCH(K2122,Tarifas!$A$2:$A$37,1)),INDEX(Tarifas!$E$2:$E$37,MATCH(K2122,Tarifas!$A$2:$A$37,1))))))</f>
        <v>0</v>
      </c>
      <c r="Q2122" s="7">
        <f t="shared" si="203"/>
        <v>700</v>
      </c>
    </row>
    <row r="2123" spans="1:17" ht="15.75" customHeight="1" x14ac:dyDescent="0.25">
      <c r="A2123" s="2">
        <v>123</v>
      </c>
      <c r="B2123" s="2">
        <v>123</v>
      </c>
      <c r="C2123" s="2">
        <v>123</v>
      </c>
      <c r="D2123" s="2" t="s">
        <v>1152</v>
      </c>
      <c r="E2123" s="3">
        <v>6</v>
      </c>
      <c r="F2123" s="3">
        <v>19</v>
      </c>
      <c r="G2123" s="3">
        <v>25</v>
      </c>
      <c r="H2123" s="3">
        <v>0.48</v>
      </c>
      <c r="I2123" s="3">
        <v>0.71250000000000002</v>
      </c>
      <c r="J2123" s="4" t="str">
        <f t="shared" si="198"/>
        <v>Se calcula por P volum</v>
      </c>
      <c r="K2123" s="3">
        <f t="shared" si="199"/>
        <v>0.71250000000000002</v>
      </c>
      <c r="L2123" s="5">
        <v>9350</v>
      </c>
      <c r="M2123" s="2" t="str">
        <f t="shared" si="200"/>
        <v>Hasta $9.989</v>
      </c>
      <c r="N2123" s="5">
        <f t="shared" si="201"/>
        <v>700</v>
      </c>
      <c r="O2123" s="6" t="str">
        <f t="shared" si="202"/>
        <v>No aplica (&lt;$19.990)</v>
      </c>
      <c r="P2123" s="7">
        <f t="array" ref="P2123">IF(OR(L2123="",K2123=""),"",IF(L2123&lt;19990,0,IF(L2123&lt;=30000,INDEX(Tarifas!$C$2:$C$37,MATCH(K2123,Tarifas!$A$2:$A$37,1)),IF(L2123&lt;=40000,INDEX(Tarifas!$D$2:$D$37,MATCH(K2123,Tarifas!$A$2:$A$37,1)),INDEX(Tarifas!$E$2:$E$37,MATCH(K2123,Tarifas!$A$2:$A$37,1))))))</f>
        <v>0</v>
      </c>
      <c r="Q2123" s="7">
        <f t="shared" si="203"/>
        <v>700</v>
      </c>
    </row>
    <row r="2124" spans="1:17" ht="15.75" customHeight="1" x14ac:dyDescent="0.25">
      <c r="A2124" s="2">
        <v>123</v>
      </c>
      <c r="B2124" s="2">
        <v>123</v>
      </c>
      <c r="C2124" s="2">
        <v>123</v>
      </c>
      <c r="D2124" s="2" t="s">
        <v>1153</v>
      </c>
      <c r="E2124" s="3">
        <v>6</v>
      </c>
      <c r="F2124" s="3">
        <v>20</v>
      </c>
      <c r="G2124" s="3">
        <v>32</v>
      </c>
      <c r="H2124" s="3">
        <v>0.48</v>
      </c>
      <c r="I2124" s="3">
        <v>0.96</v>
      </c>
      <c r="J2124" s="4" t="str">
        <f t="shared" si="198"/>
        <v>Se calcula por P volum</v>
      </c>
      <c r="K2124" s="3">
        <f t="shared" si="199"/>
        <v>0.96</v>
      </c>
      <c r="L2124" s="5">
        <v>15380</v>
      </c>
      <c r="M2124" s="2" t="str">
        <f t="shared" si="200"/>
        <v>$9.990-$19.990</v>
      </c>
      <c r="N2124" s="5">
        <f t="shared" si="201"/>
        <v>1000</v>
      </c>
      <c r="O2124" s="6" t="str">
        <f t="shared" si="202"/>
        <v>No aplica (&lt;$19.990)</v>
      </c>
      <c r="P2124" s="7">
        <f t="array" ref="P2124">IF(OR(L2124="",K2124=""),"",IF(L2124&lt;19990,0,IF(L2124&lt;=30000,INDEX(Tarifas!$C$2:$C$37,MATCH(K2124,Tarifas!$A$2:$A$37,1)),IF(L2124&lt;=40000,INDEX(Tarifas!$D$2:$D$37,MATCH(K2124,Tarifas!$A$2:$A$37,1)),INDEX(Tarifas!$E$2:$E$37,MATCH(K2124,Tarifas!$A$2:$A$37,1))))))</f>
        <v>0</v>
      </c>
      <c r="Q2124" s="7">
        <f t="shared" si="203"/>
        <v>1000</v>
      </c>
    </row>
    <row r="2125" spans="1:17" ht="15.75" customHeight="1" x14ac:dyDescent="0.25">
      <c r="A2125" s="2">
        <v>123</v>
      </c>
      <c r="B2125" s="2">
        <v>123</v>
      </c>
      <c r="C2125" s="2">
        <v>123</v>
      </c>
      <c r="D2125" s="2" t="s">
        <v>1153</v>
      </c>
      <c r="E2125" s="3">
        <v>6</v>
      </c>
      <c r="F2125" s="3">
        <v>20</v>
      </c>
      <c r="G2125" s="3">
        <v>32</v>
      </c>
      <c r="H2125" s="3">
        <v>0.48</v>
      </c>
      <c r="I2125" s="3">
        <v>0.96</v>
      </c>
      <c r="J2125" s="4" t="str">
        <f t="shared" si="198"/>
        <v>Se calcula por P volum</v>
      </c>
      <c r="K2125" s="3">
        <f t="shared" si="199"/>
        <v>0.96</v>
      </c>
      <c r="L2125" s="5">
        <v>15380</v>
      </c>
      <c r="M2125" s="2" t="str">
        <f t="shared" si="200"/>
        <v>$9.990-$19.990</v>
      </c>
      <c r="N2125" s="5">
        <f t="shared" si="201"/>
        <v>1000</v>
      </c>
      <c r="O2125" s="6" t="str">
        <f t="shared" si="202"/>
        <v>No aplica (&lt;$19.990)</v>
      </c>
      <c r="P2125" s="7">
        <f t="array" ref="P2125">IF(OR(L2125="",K2125=""),"",IF(L2125&lt;19990,0,IF(L2125&lt;=30000,INDEX(Tarifas!$C$2:$C$37,MATCH(K2125,Tarifas!$A$2:$A$37,1)),IF(L2125&lt;=40000,INDEX(Tarifas!$D$2:$D$37,MATCH(K2125,Tarifas!$A$2:$A$37,1)),INDEX(Tarifas!$E$2:$E$37,MATCH(K2125,Tarifas!$A$2:$A$37,1))))))</f>
        <v>0</v>
      </c>
      <c r="Q2125" s="7">
        <f t="shared" si="203"/>
        <v>1000</v>
      </c>
    </row>
    <row r="2126" spans="1:17" ht="15.75" customHeight="1" x14ac:dyDescent="0.25">
      <c r="A2126" s="2">
        <v>123</v>
      </c>
      <c r="B2126" s="2">
        <v>123</v>
      </c>
      <c r="C2126" s="2">
        <v>123</v>
      </c>
      <c r="D2126" s="2" t="s">
        <v>1154</v>
      </c>
      <c r="E2126" s="3">
        <v>5</v>
      </c>
      <c r="F2126" s="3">
        <v>7</v>
      </c>
      <c r="G2126" s="3">
        <v>24</v>
      </c>
      <c r="H2126" s="3">
        <v>0.48</v>
      </c>
      <c r="I2126" s="3">
        <v>0.21</v>
      </c>
      <c r="J2126" s="4" t="str">
        <f t="shared" si="198"/>
        <v>Se calcula por Peso</v>
      </c>
      <c r="K2126" s="3">
        <f t="shared" si="199"/>
        <v>0.48</v>
      </c>
      <c r="L2126" s="5">
        <v>3140</v>
      </c>
      <c r="M2126" s="2" t="str">
        <f t="shared" si="200"/>
        <v>Hasta $9.989</v>
      </c>
      <c r="N2126" s="5">
        <f t="shared" si="201"/>
        <v>700</v>
      </c>
      <c r="O2126" s="6" t="str">
        <f t="shared" si="202"/>
        <v>No aplica (&lt;$19.990)</v>
      </c>
      <c r="P2126" s="7">
        <f t="array" ref="P2126">IF(OR(L2126="",K2126=""),"",IF(L2126&lt;19990,0,IF(L2126&lt;=30000,INDEX(Tarifas!$C$2:$C$37,MATCH(K2126,Tarifas!$A$2:$A$37,1)),IF(L2126&lt;=40000,INDEX(Tarifas!$D$2:$D$37,MATCH(K2126,Tarifas!$A$2:$A$37,1)),INDEX(Tarifas!$E$2:$E$37,MATCH(K2126,Tarifas!$A$2:$A$37,1))))))</f>
        <v>0</v>
      </c>
      <c r="Q2126" s="7">
        <f t="shared" si="203"/>
        <v>700</v>
      </c>
    </row>
    <row r="2127" spans="1:17" ht="15.75" customHeight="1" x14ac:dyDescent="0.25">
      <c r="A2127" s="2">
        <v>123</v>
      </c>
      <c r="B2127" s="2">
        <v>123</v>
      </c>
      <c r="C2127" s="2">
        <v>123</v>
      </c>
      <c r="D2127" s="2" t="s">
        <v>1154</v>
      </c>
      <c r="E2127" s="3">
        <v>5</v>
      </c>
      <c r="F2127" s="3">
        <v>7</v>
      </c>
      <c r="G2127" s="3">
        <v>24</v>
      </c>
      <c r="H2127" s="3">
        <v>0.48</v>
      </c>
      <c r="I2127" s="3">
        <v>0.21</v>
      </c>
      <c r="J2127" s="4" t="str">
        <f t="shared" si="198"/>
        <v>Se calcula por Peso</v>
      </c>
      <c r="K2127" s="3">
        <f t="shared" si="199"/>
        <v>0.48</v>
      </c>
      <c r="L2127" s="5">
        <v>3140</v>
      </c>
      <c r="M2127" s="2" t="str">
        <f t="shared" si="200"/>
        <v>Hasta $9.989</v>
      </c>
      <c r="N2127" s="5">
        <f t="shared" si="201"/>
        <v>700</v>
      </c>
      <c r="O2127" s="6" t="str">
        <f t="shared" si="202"/>
        <v>No aplica (&lt;$19.990)</v>
      </c>
      <c r="P2127" s="7">
        <f t="array" ref="P2127">IF(OR(L2127="",K2127=""),"",IF(L2127&lt;19990,0,IF(L2127&lt;=30000,INDEX(Tarifas!$C$2:$C$37,MATCH(K2127,Tarifas!$A$2:$A$37,1)),IF(L2127&lt;=40000,INDEX(Tarifas!$D$2:$D$37,MATCH(K2127,Tarifas!$A$2:$A$37,1)),INDEX(Tarifas!$E$2:$E$37,MATCH(K2127,Tarifas!$A$2:$A$37,1))))))</f>
        <v>0</v>
      </c>
      <c r="Q2127" s="7">
        <f t="shared" si="203"/>
        <v>700</v>
      </c>
    </row>
    <row r="2128" spans="1:17" ht="15.75" customHeight="1" x14ac:dyDescent="0.25">
      <c r="A2128" s="2">
        <v>123</v>
      </c>
      <c r="B2128" s="2">
        <v>123</v>
      </c>
      <c r="C2128" s="2">
        <v>123</v>
      </c>
      <c r="D2128" s="2" t="s">
        <v>1154</v>
      </c>
      <c r="E2128" s="3">
        <v>5</v>
      </c>
      <c r="F2128" s="3">
        <v>7</v>
      </c>
      <c r="G2128" s="3">
        <v>24</v>
      </c>
      <c r="H2128" s="3">
        <v>0.48</v>
      </c>
      <c r="I2128" s="3">
        <v>0.21</v>
      </c>
      <c r="J2128" s="4" t="str">
        <f t="shared" si="198"/>
        <v>Se calcula por Peso</v>
      </c>
      <c r="K2128" s="3">
        <f t="shared" si="199"/>
        <v>0.48</v>
      </c>
      <c r="L2128" s="5">
        <v>3202</v>
      </c>
      <c r="M2128" s="2" t="str">
        <f t="shared" si="200"/>
        <v>Hasta $9.989</v>
      </c>
      <c r="N2128" s="5">
        <f t="shared" si="201"/>
        <v>700</v>
      </c>
      <c r="O2128" s="6" t="str">
        <f t="shared" si="202"/>
        <v>No aplica (&lt;$19.990)</v>
      </c>
      <c r="P2128" s="7">
        <f t="array" ref="P2128">IF(OR(L2128="",K2128=""),"",IF(L2128&lt;19990,0,IF(L2128&lt;=30000,INDEX(Tarifas!$C$2:$C$37,MATCH(K2128,Tarifas!$A$2:$A$37,1)),IF(L2128&lt;=40000,INDEX(Tarifas!$D$2:$D$37,MATCH(K2128,Tarifas!$A$2:$A$37,1)),INDEX(Tarifas!$E$2:$E$37,MATCH(K2128,Tarifas!$A$2:$A$37,1))))))</f>
        <v>0</v>
      </c>
      <c r="Q2128" s="7">
        <f t="shared" si="203"/>
        <v>700</v>
      </c>
    </row>
    <row r="2129" spans="1:17" ht="15.75" customHeight="1" x14ac:dyDescent="0.25">
      <c r="A2129" s="2">
        <v>123</v>
      </c>
      <c r="B2129" s="2">
        <v>123</v>
      </c>
      <c r="C2129" s="2">
        <v>123</v>
      </c>
      <c r="D2129" s="2" t="s">
        <v>1154</v>
      </c>
      <c r="E2129" s="3">
        <v>5</v>
      </c>
      <c r="F2129" s="3">
        <v>7</v>
      </c>
      <c r="G2129" s="3">
        <v>24</v>
      </c>
      <c r="H2129" s="3">
        <v>0.48</v>
      </c>
      <c r="I2129" s="3">
        <v>0.21</v>
      </c>
      <c r="J2129" s="4" t="str">
        <f t="shared" si="198"/>
        <v>Se calcula por Peso</v>
      </c>
      <c r="K2129" s="3">
        <f t="shared" si="199"/>
        <v>0.48</v>
      </c>
      <c r="L2129" s="5">
        <v>3202</v>
      </c>
      <c r="M2129" s="2" t="str">
        <f t="shared" si="200"/>
        <v>Hasta $9.989</v>
      </c>
      <c r="N2129" s="5">
        <f t="shared" si="201"/>
        <v>700</v>
      </c>
      <c r="O2129" s="6" t="str">
        <f t="shared" si="202"/>
        <v>No aplica (&lt;$19.990)</v>
      </c>
      <c r="P2129" s="7">
        <f t="array" ref="P2129">IF(OR(L2129="",K2129=""),"",IF(L2129&lt;19990,0,IF(L2129&lt;=30000,INDEX(Tarifas!$C$2:$C$37,MATCH(K2129,Tarifas!$A$2:$A$37,1)),IF(L2129&lt;=40000,INDEX(Tarifas!$D$2:$D$37,MATCH(K2129,Tarifas!$A$2:$A$37,1)),INDEX(Tarifas!$E$2:$E$37,MATCH(K2129,Tarifas!$A$2:$A$37,1))))))</f>
        <v>0</v>
      </c>
      <c r="Q2129" s="7">
        <f t="shared" si="203"/>
        <v>700</v>
      </c>
    </row>
    <row r="2130" spans="1:17" ht="15.75" customHeight="1" x14ac:dyDescent="0.25">
      <c r="A2130" s="2">
        <v>123</v>
      </c>
      <c r="B2130" s="2">
        <v>123</v>
      </c>
      <c r="C2130" s="2">
        <v>123</v>
      </c>
      <c r="D2130" s="2" t="s">
        <v>1154</v>
      </c>
      <c r="E2130" s="3">
        <v>5</v>
      </c>
      <c r="F2130" s="3">
        <v>7</v>
      </c>
      <c r="G2130" s="3">
        <v>24</v>
      </c>
      <c r="H2130" s="3">
        <v>0.48</v>
      </c>
      <c r="I2130" s="3">
        <v>0.21</v>
      </c>
      <c r="J2130" s="4" t="str">
        <f t="shared" si="198"/>
        <v>Se calcula por Peso</v>
      </c>
      <c r="K2130" s="3">
        <f t="shared" si="199"/>
        <v>0.48</v>
      </c>
      <c r="L2130" s="5">
        <v>3240</v>
      </c>
      <c r="M2130" s="2" t="str">
        <f t="shared" si="200"/>
        <v>Hasta $9.989</v>
      </c>
      <c r="N2130" s="5">
        <f t="shared" si="201"/>
        <v>700</v>
      </c>
      <c r="O2130" s="6" t="str">
        <f t="shared" si="202"/>
        <v>No aplica (&lt;$19.990)</v>
      </c>
      <c r="P2130" s="7">
        <f t="array" ref="P2130">IF(OR(L2130="",K2130=""),"",IF(L2130&lt;19990,0,IF(L2130&lt;=30000,INDEX(Tarifas!$C$2:$C$37,MATCH(K2130,Tarifas!$A$2:$A$37,1)),IF(L2130&lt;=40000,INDEX(Tarifas!$D$2:$D$37,MATCH(K2130,Tarifas!$A$2:$A$37,1)),INDEX(Tarifas!$E$2:$E$37,MATCH(K2130,Tarifas!$A$2:$A$37,1))))))</f>
        <v>0</v>
      </c>
      <c r="Q2130" s="7">
        <f t="shared" si="203"/>
        <v>700</v>
      </c>
    </row>
    <row r="2131" spans="1:17" ht="15.75" customHeight="1" x14ac:dyDescent="0.25">
      <c r="A2131" s="2">
        <v>123</v>
      </c>
      <c r="B2131" s="2">
        <v>123</v>
      </c>
      <c r="C2131" s="2">
        <v>123</v>
      </c>
      <c r="D2131" s="2" t="s">
        <v>1154</v>
      </c>
      <c r="E2131" s="3">
        <v>5</v>
      </c>
      <c r="F2131" s="3">
        <v>7</v>
      </c>
      <c r="G2131" s="3">
        <v>24</v>
      </c>
      <c r="H2131" s="3">
        <v>0.48</v>
      </c>
      <c r="I2131" s="3">
        <v>0.21</v>
      </c>
      <c r="J2131" s="4" t="str">
        <f t="shared" si="198"/>
        <v>Se calcula por Peso</v>
      </c>
      <c r="K2131" s="3">
        <f t="shared" si="199"/>
        <v>0.48</v>
      </c>
      <c r="L2131" s="5">
        <v>3240</v>
      </c>
      <c r="M2131" s="2" t="str">
        <f t="shared" si="200"/>
        <v>Hasta $9.989</v>
      </c>
      <c r="N2131" s="5">
        <f t="shared" si="201"/>
        <v>700</v>
      </c>
      <c r="O2131" s="6" t="str">
        <f t="shared" si="202"/>
        <v>No aplica (&lt;$19.990)</v>
      </c>
      <c r="P2131" s="7">
        <f t="array" ref="P2131">IF(OR(L2131="",K2131=""),"",IF(L2131&lt;19990,0,IF(L2131&lt;=30000,INDEX(Tarifas!$C$2:$C$37,MATCH(K2131,Tarifas!$A$2:$A$37,1)),IF(L2131&lt;=40000,INDEX(Tarifas!$D$2:$D$37,MATCH(K2131,Tarifas!$A$2:$A$37,1)),INDEX(Tarifas!$E$2:$E$37,MATCH(K2131,Tarifas!$A$2:$A$37,1))))))</f>
        <v>0</v>
      </c>
      <c r="Q2131" s="7">
        <f t="shared" si="203"/>
        <v>700</v>
      </c>
    </row>
    <row r="2132" spans="1:17" ht="15.75" customHeight="1" x14ac:dyDescent="0.25">
      <c r="A2132" s="2">
        <v>123</v>
      </c>
      <c r="B2132" s="2">
        <v>123</v>
      </c>
      <c r="C2132" s="2">
        <v>123</v>
      </c>
      <c r="D2132" s="2" t="s">
        <v>1154</v>
      </c>
      <c r="E2132" s="3">
        <v>5</v>
      </c>
      <c r="F2132" s="3">
        <v>7</v>
      </c>
      <c r="G2132" s="3">
        <v>24</v>
      </c>
      <c r="H2132" s="3">
        <v>0.48</v>
      </c>
      <c r="I2132" s="3">
        <v>0.21</v>
      </c>
      <c r="J2132" s="4" t="str">
        <f t="shared" si="198"/>
        <v>Se calcula por Peso</v>
      </c>
      <c r="K2132" s="3">
        <f t="shared" si="199"/>
        <v>0.48</v>
      </c>
      <c r="L2132" s="5">
        <v>3271</v>
      </c>
      <c r="M2132" s="2" t="str">
        <f t="shared" si="200"/>
        <v>Hasta $9.989</v>
      </c>
      <c r="N2132" s="5">
        <f t="shared" si="201"/>
        <v>700</v>
      </c>
      <c r="O2132" s="6" t="str">
        <f t="shared" si="202"/>
        <v>No aplica (&lt;$19.990)</v>
      </c>
      <c r="P2132" s="7">
        <f t="array" ref="P2132">IF(OR(L2132="",K2132=""),"",IF(L2132&lt;19990,0,IF(L2132&lt;=30000,INDEX(Tarifas!$C$2:$C$37,MATCH(K2132,Tarifas!$A$2:$A$37,1)),IF(L2132&lt;=40000,INDEX(Tarifas!$D$2:$D$37,MATCH(K2132,Tarifas!$A$2:$A$37,1)),INDEX(Tarifas!$E$2:$E$37,MATCH(K2132,Tarifas!$A$2:$A$37,1))))))</f>
        <v>0</v>
      </c>
      <c r="Q2132" s="7">
        <f t="shared" si="203"/>
        <v>700</v>
      </c>
    </row>
    <row r="2133" spans="1:17" ht="15.75" customHeight="1" x14ac:dyDescent="0.25">
      <c r="A2133" s="2">
        <v>123</v>
      </c>
      <c r="B2133" s="2">
        <v>123</v>
      </c>
      <c r="C2133" s="2">
        <v>123</v>
      </c>
      <c r="D2133" s="2" t="s">
        <v>1154</v>
      </c>
      <c r="E2133" s="3">
        <v>5</v>
      </c>
      <c r="F2133" s="3">
        <v>7</v>
      </c>
      <c r="G2133" s="3">
        <v>24</v>
      </c>
      <c r="H2133" s="3">
        <v>0.48</v>
      </c>
      <c r="I2133" s="3">
        <v>0.21</v>
      </c>
      <c r="J2133" s="4" t="str">
        <f t="shared" si="198"/>
        <v>Se calcula por Peso</v>
      </c>
      <c r="K2133" s="3">
        <f t="shared" si="199"/>
        <v>0.48</v>
      </c>
      <c r="L2133" s="5">
        <v>3271</v>
      </c>
      <c r="M2133" s="2" t="str">
        <f t="shared" si="200"/>
        <v>Hasta $9.989</v>
      </c>
      <c r="N2133" s="5">
        <f t="shared" si="201"/>
        <v>700</v>
      </c>
      <c r="O2133" s="6" t="str">
        <f t="shared" si="202"/>
        <v>No aplica (&lt;$19.990)</v>
      </c>
      <c r="P2133" s="7">
        <f t="array" ref="P2133">IF(OR(L2133="",K2133=""),"",IF(L2133&lt;19990,0,IF(L2133&lt;=30000,INDEX(Tarifas!$C$2:$C$37,MATCH(K2133,Tarifas!$A$2:$A$37,1)),IF(L2133&lt;=40000,INDEX(Tarifas!$D$2:$D$37,MATCH(K2133,Tarifas!$A$2:$A$37,1)),INDEX(Tarifas!$E$2:$E$37,MATCH(K2133,Tarifas!$A$2:$A$37,1))))))</f>
        <v>0</v>
      </c>
      <c r="Q2133" s="7">
        <f t="shared" si="203"/>
        <v>700</v>
      </c>
    </row>
    <row r="2134" spans="1:17" ht="15.75" customHeight="1" x14ac:dyDescent="0.25">
      <c r="A2134" s="2">
        <v>123</v>
      </c>
      <c r="B2134" s="2">
        <v>123</v>
      </c>
      <c r="C2134" s="2">
        <v>123</v>
      </c>
      <c r="D2134" s="2" t="s">
        <v>1154</v>
      </c>
      <c r="E2134" s="3">
        <v>5</v>
      </c>
      <c r="F2134" s="3">
        <v>7</v>
      </c>
      <c r="G2134" s="3">
        <v>24</v>
      </c>
      <c r="H2134" s="3">
        <v>0.48</v>
      </c>
      <c r="I2134" s="3">
        <v>0.21</v>
      </c>
      <c r="J2134" s="4" t="str">
        <f t="shared" si="198"/>
        <v>Se calcula por Peso</v>
      </c>
      <c r="K2134" s="3">
        <f t="shared" si="199"/>
        <v>0.48</v>
      </c>
      <c r="L2134" s="5">
        <v>3391</v>
      </c>
      <c r="M2134" s="2" t="str">
        <f t="shared" si="200"/>
        <v>Hasta $9.989</v>
      </c>
      <c r="N2134" s="5">
        <f t="shared" si="201"/>
        <v>700</v>
      </c>
      <c r="O2134" s="6" t="str">
        <f t="shared" si="202"/>
        <v>No aplica (&lt;$19.990)</v>
      </c>
      <c r="P2134" s="7">
        <f t="array" ref="P2134">IF(OR(L2134="",K2134=""),"",IF(L2134&lt;19990,0,IF(L2134&lt;=30000,INDEX(Tarifas!$C$2:$C$37,MATCH(K2134,Tarifas!$A$2:$A$37,1)),IF(L2134&lt;=40000,INDEX(Tarifas!$D$2:$D$37,MATCH(K2134,Tarifas!$A$2:$A$37,1)),INDEX(Tarifas!$E$2:$E$37,MATCH(K2134,Tarifas!$A$2:$A$37,1))))))</f>
        <v>0</v>
      </c>
      <c r="Q2134" s="7">
        <f t="shared" si="203"/>
        <v>700</v>
      </c>
    </row>
    <row r="2135" spans="1:17" ht="15.75" customHeight="1" x14ac:dyDescent="0.25">
      <c r="A2135" s="2">
        <v>123</v>
      </c>
      <c r="B2135" s="2">
        <v>123</v>
      </c>
      <c r="C2135" s="2">
        <v>123</v>
      </c>
      <c r="D2135" s="2" t="s">
        <v>1154</v>
      </c>
      <c r="E2135" s="3">
        <v>5</v>
      </c>
      <c r="F2135" s="3">
        <v>7</v>
      </c>
      <c r="G2135" s="3">
        <v>24</v>
      </c>
      <c r="H2135" s="3">
        <v>0.48</v>
      </c>
      <c r="I2135" s="3">
        <v>0.21</v>
      </c>
      <c r="J2135" s="4" t="str">
        <f t="shared" si="198"/>
        <v>Se calcula por Peso</v>
      </c>
      <c r="K2135" s="3">
        <f t="shared" si="199"/>
        <v>0.48</v>
      </c>
      <c r="L2135" s="5">
        <v>3391</v>
      </c>
      <c r="M2135" s="2" t="str">
        <f t="shared" si="200"/>
        <v>Hasta $9.989</v>
      </c>
      <c r="N2135" s="5">
        <f t="shared" si="201"/>
        <v>700</v>
      </c>
      <c r="O2135" s="6" t="str">
        <f t="shared" si="202"/>
        <v>No aplica (&lt;$19.990)</v>
      </c>
      <c r="P2135" s="7">
        <f t="array" ref="P2135">IF(OR(L2135="",K2135=""),"",IF(L2135&lt;19990,0,IF(L2135&lt;=30000,INDEX(Tarifas!$C$2:$C$37,MATCH(K2135,Tarifas!$A$2:$A$37,1)),IF(L2135&lt;=40000,INDEX(Tarifas!$D$2:$D$37,MATCH(K2135,Tarifas!$A$2:$A$37,1)),INDEX(Tarifas!$E$2:$E$37,MATCH(K2135,Tarifas!$A$2:$A$37,1))))))</f>
        <v>0</v>
      </c>
      <c r="Q2135" s="7">
        <f t="shared" si="203"/>
        <v>700</v>
      </c>
    </row>
    <row r="2136" spans="1:17" ht="15.75" customHeight="1" x14ac:dyDescent="0.25">
      <c r="A2136" s="2">
        <v>123</v>
      </c>
      <c r="B2136" s="2">
        <v>123</v>
      </c>
      <c r="C2136" s="2">
        <v>123</v>
      </c>
      <c r="D2136" s="2" t="s">
        <v>1154</v>
      </c>
      <c r="E2136" s="3">
        <v>5</v>
      </c>
      <c r="F2136" s="3">
        <v>7</v>
      </c>
      <c r="G2136" s="3">
        <v>24</v>
      </c>
      <c r="H2136" s="3">
        <v>0.48</v>
      </c>
      <c r="I2136" s="3">
        <v>0.21</v>
      </c>
      <c r="J2136" s="4" t="str">
        <f t="shared" si="198"/>
        <v>Se calcula por Peso</v>
      </c>
      <c r="K2136" s="3">
        <f t="shared" si="199"/>
        <v>0.48</v>
      </c>
      <c r="L2136" s="5">
        <v>3490</v>
      </c>
      <c r="M2136" s="2" t="str">
        <f t="shared" si="200"/>
        <v>Hasta $9.989</v>
      </c>
      <c r="N2136" s="5">
        <f t="shared" si="201"/>
        <v>700</v>
      </c>
      <c r="O2136" s="6" t="str">
        <f t="shared" si="202"/>
        <v>No aplica (&lt;$19.990)</v>
      </c>
      <c r="P2136" s="7">
        <f t="array" ref="P2136">IF(OR(L2136="",K2136=""),"",IF(L2136&lt;19990,0,IF(L2136&lt;=30000,INDEX(Tarifas!$C$2:$C$37,MATCH(K2136,Tarifas!$A$2:$A$37,1)),IF(L2136&lt;=40000,INDEX(Tarifas!$D$2:$D$37,MATCH(K2136,Tarifas!$A$2:$A$37,1)),INDEX(Tarifas!$E$2:$E$37,MATCH(K2136,Tarifas!$A$2:$A$37,1))))))</f>
        <v>0</v>
      </c>
      <c r="Q2136" s="7">
        <f t="shared" si="203"/>
        <v>700</v>
      </c>
    </row>
    <row r="2137" spans="1:17" ht="15.75" customHeight="1" x14ac:dyDescent="0.25">
      <c r="A2137" s="2">
        <v>123</v>
      </c>
      <c r="B2137" s="2">
        <v>123</v>
      </c>
      <c r="C2137" s="2">
        <v>123</v>
      </c>
      <c r="D2137" s="2" t="s">
        <v>1154</v>
      </c>
      <c r="E2137" s="3">
        <v>5</v>
      </c>
      <c r="F2137" s="3">
        <v>7</v>
      </c>
      <c r="G2137" s="3">
        <v>24</v>
      </c>
      <c r="H2137" s="3">
        <v>0.48</v>
      </c>
      <c r="I2137" s="3">
        <v>0.21</v>
      </c>
      <c r="J2137" s="4" t="str">
        <f t="shared" si="198"/>
        <v>Se calcula por Peso</v>
      </c>
      <c r="K2137" s="3">
        <f t="shared" si="199"/>
        <v>0.48</v>
      </c>
      <c r="L2137" s="5">
        <v>3490</v>
      </c>
      <c r="M2137" s="2" t="str">
        <f t="shared" si="200"/>
        <v>Hasta $9.989</v>
      </c>
      <c r="N2137" s="5">
        <f t="shared" si="201"/>
        <v>700</v>
      </c>
      <c r="O2137" s="6" t="str">
        <f t="shared" si="202"/>
        <v>No aplica (&lt;$19.990)</v>
      </c>
      <c r="P2137" s="7">
        <f t="array" ref="P2137">IF(OR(L2137="",K2137=""),"",IF(L2137&lt;19990,0,IF(L2137&lt;=30000,INDEX(Tarifas!$C$2:$C$37,MATCH(K2137,Tarifas!$A$2:$A$37,1)),IF(L2137&lt;=40000,INDEX(Tarifas!$D$2:$D$37,MATCH(K2137,Tarifas!$A$2:$A$37,1)),INDEX(Tarifas!$E$2:$E$37,MATCH(K2137,Tarifas!$A$2:$A$37,1))))))</f>
        <v>0</v>
      </c>
      <c r="Q2137" s="7">
        <f t="shared" si="203"/>
        <v>700</v>
      </c>
    </row>
    <row r="2138" spans="1:17" ht="15.75" customHeight="1" x14ac:dyDescent="0.25">
      <c r="A2138" s="2">
        <v>123</v>
      </c>
      <c r="B2138" s="2">
        <v>123</v>
      </c>
      <c r="C2138" s="2">
        <v>123</v>
      </c>
      <c r="D2138" s="2" t="s">
        <v>1154</v>
      </c>
      <c r="E2138" s="3">
        <v>5</v>
      </c>
      <c r="F2138" s="3">
        <v>7</v>
      </c>
      <c r="G2138" s="3">
        <v>24</v>
      </c>
      <c r="H2138" s="3">
        <v>0.48</v>
      </c>
      <c r="I2138" s="3">
        <v>0.21</v>
      </c>
      <c r="J2138" s="4" t="str">
        <f t="shared" si="198"/>
        <v>Se calcula por Peso</v>
      </c>
      <c r="K2138" s="3">
        <f t="shared" si="199"/>
        <v>0.48</v>
      </c>
      <c r="L2138" s="5">
        <v>3490</v>
      </c>
      <c r="M2138" s="2" t="str">
        <f t="shared" si="200"/>
        <v>Hasta $9.989</v>
      </c>
      <c r="N2138" s="5">
        <f t="shared" si="201"/>
        <v>700</v>
      </c>
      <c r="O2138" s="6" t="str">
        <f t="shared" si="202"/>
        <v>No aplica (&lt;$19.990)</v>
      </c>
      <c r="P2138" s="7">
        <f t="array" ref="P2138">IF(OR(L2138="",K2138=""),"",IF(L2138&lt;19990,0,IF(L2138&lt;=30000,INDEX(Tarifas!$C$2:$C$37,MATCH(K2138,Tarifas!$A$2:$A$37,1)),IF(L2138&lt;=40000,INDEX(Tarifas!$D$2:$D$37,MATCH(K2138,Tarifas!$A$2:$A$37,1)),INDEX(Tarifas!$E$2:$E$37,MATCH(K2138,Tarifas!$A$2:$A$37,1))))))</f>
        <v>0</v>
      </c>
      <c r="Q2138" s="7">
        <f t="shared" si="203"/>
        <v>700</v>
      </c>
    </row>
    <row r="2139" spans="1:17" ht="15.75" customHeight="1" x14ac:dyDescent="0.25">
      <c r="A2139" s="2">
        <v>123</v>
      </c>
      <c r="B2139" s="2">
        <v>123</v>
      </c>
      <c r="C2139" s="2">
        <v>123</v>
      </c>
      <c r="D2139" s="2" t="s">
        <v>1154</v>
      </c>
      <c r="E2139" s="3">
        <v>5</v>
      </c>
      <c r="F2139" s="3">
        <v>7</v>
      </c>
      <c r="G2139" s="3">
        <v>24</v>
      </c>
      <c r="H2139" s="3">
        <v>0.48</v>
      </c>
      <c r="I2139" s="3">
        <v>0.21</v>
      </c>
      <c r="J2139" s="4" t="str">
        <f t="shared" si="198"/>
        <v>Se calcula por Peso</v>
      </c>
      <c r="K2139" s="3">
        <f t="shared" si="199"/>
        <v>0.48</v>
      </c>
      <c r="L2139" s="5">
        <v>3490</v>
      </c>
      <c r="M2139" s="2" t="str">
        <f t="shared" si="200"/>
        <v>Hasta $9.989</v>
      </c>
      <c r="N2139" s="5">
        <f t="shared" si="201"/>
        <v>700</v>
      </c>
      <c r="O2139" s="6" t="str">
        <f t="shared" si="202"/>
        <v>No aplica (&lt;$19.990)</v>
      </c>
      <c r="P2139" s="7">
        <f t="array" ref="P2139">IF(OR(L2139="",K2139=""),"",IF(L2139&lt;19990,0,IF(L2139&lt;=30000,INDEX(Tarifas!$C$2:$C$37,MATCH(K2139,Tarifas!$A$2:$A$37,1)),IF(L2139&lt;=40000,INDEX(Tarifas!$D$2:$D$37,MATCH(K2139,Tarifas!$A$2:$A$37,1)),INDEX(Tarifas!$E$2:$E$37,MATCH(K2139,Tarifas!$A$2:$A$37,1))))))</f>
        <v>0</v>
      </c>
      <c r="Q2139" s="7">
        <f t="shared" si="203"/>
        <v>700</v>
      </c>
    </row>
    <row r="2140" spans="1:17" ht="15.75" customHeight="1" x14ac:dyDescent="0.25">
      <c r="A2140" s="2">
        <v>123</v>
      </c>
      <c r="B2140" s="2">
        <v>123</v>
      </c>
      <c r="C2140" s="2">
        <v>123</v>
      </c>
      <c r="D2140" s="2" t="s">
        <v>1155</v>
      </c>
      <c r="E2140" s="3">
        <v>5</v>
      </c>
      <c r="F2140" s="3">
        <v>7</v>
      </c>
      <c r="G2140" s="3">
        <v>23</v>
      </c>
      <c r="H2140" s="3">
        <v>0.48</v>
      </c>
      <c r="I2140" s="3">
        <v>0.20125000000000001</v>
      </c>
      <c r="J2140" s="4" t="str">
        <f t="shared" si="198"/>
        <v>Se calcula por Peso</v>
      </c>
      <c r="K2140" s="3">
        <f t="shared" si="199"/>
        <v>0.48</v>
      </c>
      <c r="L2140" s="5">
        <v>8991</v>
      </c>
      <c r="M2140" s="2" t="str">
        <f t="shared" si="200"/>
        <v>Hasta $9.989</v>
      </c>
      <c r="N2140" s="5">
        <f t="shared" si="201"/>
        <v>700</v>
      </c>
      <c r="O2140" s="6" t="str">
        <f t="shared" si="202"/>
        <v>No aplica (&lt;$19.990)</v>
      </c>
      <c r="P2140" s="7">
        <f t="array" ref="P2140">IF(OR(L2140="",K2140=""),"",IF(L2140&lt;19990,0,IF(L2140&lt;=30000,INDEX(Tarifas!$C$2:$C$37,MATCH(K2140,Tarifas!$A$2:$A$37,1)),IF(L2140&lt;=40000,INDEX(Tarifas!$D$2:$D$37,MATCH(K2140,Tarifas!$A$2:$A$37,1)),INDEX(Tarifas!$E$2:$E$37,MATCH(K2140,Tarifas!$A$2:$A$37,1))))))</f>
        <v>0</v>
      </c>
      <c r="Q2140" s="7">
        <f t="shared" si="203"/>
        <v>700</v>
      </c>
    </row>
    <row r="2141" spans="1:17" ht="15.75" customHeight="1" x14ac:dyDescent="0.25">
      <c r="A2141" s="2">
        <v>123</v>
      </c>
      <c r="B2141" s="2">
        <v>123</v>
      </c>
      <c r="C2141" s="2">
        <v>123</v>
      </c>
      <c r="D2141" s="2" t="s">
        <v>1155</v>
      </c>
      <c r="E2141" s="3">
        <v>5</v>
      </c>
      <c r="F2141" s="3">
        <v>7</v>
      </c>
      <c r="G2141" s="3">
        <v>23</v>
      </c>
      <c r="H2141" s="3">
        <v>0.48</v>
      </c>
      <c r="I2141" s="3">
        <v>0.20125000000000001</v>
      </c>
      <c r="J2141" s="4" t="str">
        <f t="shared" si="198"/>
        <v>Se calcula por Peso</v>
      </c>
      <c r="K2141" s="3">
        <f t="shared" si="199"/>
        <v>0.48</v>
      </c>
      <c r="L2141" s="5">
        <v>8991</v>
      </c>
      <c r="M2141" s="2" t="str">
        <f t="shared" si="200"/>
        <v>Hasta $9.989</v>
      </c>
      <c r="N2141" s="5">
        <f t="shared" si="201"/>
        <v>700</v>
      </c>
      <c r="O2141" s="6" t="str">
        <f t="shared" si="202"/>
        <v>No aplica (&lt;$19.990)</v>
      </c>
      <c r="P2141" s="7">
        <f t="array" ref="P2141">IF(OR(L2141="",K2141=""),"",IF(L2141&lt;19990,0,IF(L2141&lt;=30000,INDEX(Tarifas!$C$2:$C$37,MATCH(K2141,Tarifas!$A$2:$A$37,1)),IF(L2141&lt;=40000,INDEX(Tarifas!$D$2:$D$37,MATCH(K2141,Tarifas!$A$2:$A$37,1)),INDEX(Tarifas!$E$2:$E$37,MATCH(K2141,Tarifas!$A$2:$A$37,1))))))</f>
        <v>0</v>
      </c>
      <c r="Q2141" s="7">
        <f t="shared" si="203"/>
        <v>700</v>
      </c>
    </row>
    <row r="2142" spans="1:17" ht="15.75" customHeight="1" x14ac:dyDescent="0.25">
      <c r="A2142" s="2">
        <v>123</v>
      </c>
      <c r="B2142" s="2">
        <v>123</v>
      </c>
      <c r="C2142" s="2">
        <v>123</v>
      </c>
      <c r="D2142" s="2" t="s">
        <v>1156</v>
      </c>
      <c r="E2142" s="3">
        <v>7</v>
      </c>
      <c r="F2142" s="3">
        <v>11</v>
      </c>
      <c r="G2142" s="3">
        <v>4</v>
      </c>
      <c r="H2142" s="3">
        <v>0.48</v>
      </c>
      <c r="I2142" s="3">
        <v>7.6999999999999999E-2</v>
      </c>
      <c r="J2142" s="4" t="str">
        <f t="shared" si="198"/>
        <v>Se calcula por Peso</v>
      </c>
      <c r="K2142" s="3">
        <f t="shared" si="199"/>
        <v>0.48</v>
      </c>
      <c r="L2142" s="5">
        <v>9880</v>
      </c>
      <c r="M2142" s="2" t="str">
        <f t="shared" si="200"/>
        <v>Hasta $9.989</v>
      </c>
      <c r="N2142" s="5">
        <f t="shared" si="201"/>
        <v>700</v>
      </c>
      <c r="O2142" s="6" t="str">
        <f t="shared" si="202"/>
        <v>No aplica (&lt;$19.990)</v>
      </c>
      <c r="P2142" s="7">
        <f t="array" ref="P2142">IF(OR(L2142="",K2142=""),"",IF(L2142&lt;19990,0,IF(L2142&lt;=30000,INDEX(Tarifas!$C$2:$C$37,MATCH(K2142,Tarifas!$A$2:$A$37,1)),IF(L2142&lt;=40000,INDEX(Tarifas!$D$2:$D$37,MATCH(K2142,Tarifas!$A$2:$A$37,1)),INDEX(Tarifas!$E$2:$E$37,MATCH(K2142,Tarifas!$A$2:$A$37,1))))))</f>
        <v>0</v>
      </c>
      <c r="Q2142" s="7">
        <f t="shared" si="203"/>
        <v>700</v>
      </c>
    </row>
    <row r="2143" spans="1:17" ht="15.75" customHeight="1" x14ac:dyDescent="0.25">
      <c r="A2143" s="2">
        <v>123</v>
      </c>
      <c r="B2143" s="2">
        <v>123</v>
      </c>
      <c r="C2143" s="2">
        <v>123</v>
      </c>
      <c r="D2143" s="2" t="s">
        <v>1156</v>
      </c>
      <c r="E2143" s="3">
        <v>7</v>
      </c>
      <c r="F2143" s="3">
        <v>11</v>
      </c>
      <c r="G2143" s="3">
        <v>4</v>
      </c>
      <c r="H2143" s="3">
        <v>0.48</v>
      </c>
      <c r="I2143" s="3">
        <v>7.6999999999999999E-2</v>
      </c>
      <c r="J2143" s="4" t="str">
        <f t="shared" si="198"/>
        <v>Se calcula por Peso</v>
      </c>
      <c r="K2143" s="3">
        <f t="shared" si="199"/>
        <v>0.48</v>
      </c>
      <c r="L2143" s="5">
        <v>9880</v>
      </c>
      <c r="M2143" s="2" t="str">
        <f t="shared" si="200"/>
        <v>Hasta $9.989</v>
      </c>
      <c r="N2143" s="5">
        <f t="shared" si="201"/>
        <v>700</v>
      </c>
      <c r="O2143" s="6" t="str">
        <f t="shared" si="202"/>
        <v>No aplica (&lt;$19.990)</v>
      </c>
      <c r="P2143" s="7">
        <f t="array" ref="P2143">IF(OR(L2143="",K2143=""),"",IF(L2143&lt;19990,0,IF(L2143&lt;=30000,INDEX(Tarifas!$C$2:$C$37,MATCH(K2143,Tarifas!$A$2:$A$37,1)),IF(L2143&lt;=40000,INDEX(Tarifas!$D$2:$D$37,MATCH(K2143,Tarifas!$A$2:$A$37,1)),INDEX(Tarifas!$E$2:$E$37,MATCH(K2143,Tarifas!$A$2:$A$37,1))))))</f>
        <v>0</v>
      </c>
      <c r="Q2143" s="7">
        <f t="shared" si="203"/>
        <v>700</v>
      </c>
    </row>
    <row r="2144" spans="1:17" ht="15.75" customHeight="1" x14ac:dyDescent="0.25">
      <c r="A2144" s="2">
        <v>123</v>
      </c>
      <c r="B2144" s="2">
        <v>123</v>
      </c>
      <c r="C2144" s="2">
        <v>123</v>
      </c>
      <c r="D2144" s="2" t="s">
        <v>1153</v>
      </c>
      <c r="E2144" s="3">
        <v>6</v>
      </c>
      <c r="F2144" s="3">
        <v>20</v>
      </c>
      <c r="G2144" s="3">
        <v>32</v>
      </c>
      <c r="H2144" s="3">
        <v>0.48</v>
      </c>
      <c r="I2144" s="3">
        <v>0.96</v>
      </c>
      <c r="J2144" s="4" t="str">
        <f t="shared" si="198"/>
        <v>Se calcula por P volum</v>
      </c>
      <c r="K2144" s="3">
        <f t="shared" si="199"/>
        <v>0.96</v>
      </c>
      <c r="L2144" s="5">
        <v>19992</v>
      </c>
      <c r="M2144" s="2" t="str">
        <f t="shared" si="200"/>
        <v>Sin costo fijo</v>
      </c>
      <c r="N2144" s="5">
        <f t="shared" si="201"/>
        <v>0</v>
      </c>
      <c r="O2144" s="6" t="str">
        <f t="shared" si="202"/>
        <v>$19.990-$30.000</v>
      </c>
      <c r="P2144" s="7">
        <f t="array" ref="P2144">IF(OR(L2144="",K2144=""),"",IF(L2144&lt;19990,0,IF(L2144&lt;=30000,INDEX(Tarifas!$C$2:$C$37,MATCH(K2144,Tarifas!$A$2:$A$37,1)),IF(L2144&lt;=40000,INDEX(Tarifas!$D$2:$D$37,MATCH(K2144,Tarifas!$A$2:$A$37,1)),INDEX(Tarifas!$E$2:$E$37,MATCH(K2144,Tarifas!$A$2:$A$37,1))))))</f>
        <v>2480</v>
      </c>
      <c r="Q2144" s="7">
        <f t="shared" si="203"/>
        <v>2480</v>
      </c>
    </row>
    <row r="2145" spans="1:17" ht="15.75" customHeight="1" x14ac:dyDescent="0.25">
      <c r="A2145" s="2">
        <v>123</v>
      </c>
      <c r="B2145" s="2">
        <v>123</v>
      </c>
      <c r="C2145" s="2">
        <v>123</v>
      </c>
      <c r="D2145" s="2" t="s">
        <v>1153</v>
      </c>
      <c r="E2145" s="3">
        <v>6</v>
      </c>
      <c r="F2145" s="3">
        <v>20</v>
      </c>
      <c r="G2145" s="3">
        <v>32</v>
      </c>
      <c r="H2145" s="3">
        <v>0.48</v>
      </c>
      <c r="I2145" s="3">
        <v>0.96</v>
      </c>
      <c r="J2145" s="4" t="str">
        <f t="shared" si="198"/>
        <v>Se calcula por P volum</v>
      </c>
      <c r="K2145" s="3">
        <f t="shared" si="199"/>
        <v>0.96</v>
      </c>
      <c r="L2145" s="5">
        <v>19992</v>
      </c>
      <c r="M2145" s="2" t="str">
        <f t="shared" si="200"/>
        <v>Sin costo fijo</v>
      </c>
      <c r="N2145" s="5">
        <f t="shared" si="201"/>
        <v>0</v>
      </c>
      <c r="O2145" s="6" t="str">
        <f t="shared" si="202"/>
        <v>$19.990-$30.000</v>
      </c>
      <c r="P2145" s="7">
        <f t="array" ref="P2145">IF(OR(L2145="",K2145=""),"",IF(L2145&lt;19990,0,IF(L2145&lt;=30000,INDEX(Tarifas!$C$2:$C$37,MATCH(K2145,Tarifas!$A$2:$A$37,1)),IF(L2145&lt;=40000,INDEX(Tarifas!$D$2:$D$37,MATCH(K2145,Tarifas!$A$2:$A$37,1)),INDEX(Tarifas!$E$2:$E$37,MATCH(K2145,Tarifas!$A$2:$A$37,1))))))</f>
        <v>2480</v>
      </c>
      <c r="Q2145" s="7">
        <f t="shared" si="203"/>
        <v>2480</v>
      </c>
    </row>
    <row r="2146" spans="1:17" ht="15.75" customHeight="1" x14ac:dyDescent="0.25">
      <c r="A2146" s="2">
        <v>123</v>
      </c>
      <c r="B2146" s="2">
        <v>123</v>
      </c>
      <c r="C2146" s="2">
        <v>123</v>
      </c>
      <c r="D2146" s="2" t="s">
        <v>1157</v>
      </c>
      <c r="E2146" s="3">
        <v>5</v>
      </c>
      <c r="F2146" s="3">
        <v>14</v>
      </c>
      <c r="G2146" s="3">
        <v>22</v>
      </c>
      <c r="H2146" s="3">
        <v>0.47799999999999998</v>
      </c>
      <c r="I2146" s="3">
        <v>0.38500000000000001</v>
      </c>
      <c r="J2146" s="4" t="str">
        <f t="shared" si="198"/>
        <v>Se calcula por Peso</v>
      </c>
      <c r="K2146" s="3">
        <f t="shared" si="199"/>
        <v>0.47799999999999998</v>
      </c>
      <c r="L2146" s="5">
        <v>1830</v>
      </c>
      <c r="M2146" s="2" t="str">
        <f t="shared" si="200"/>
        <v>Hasta $9.989</v>
      </c>
      <c r="N2146" s="5">
        <f t="shared" si="201"/>
        <v>700</v>
      </c>
      <c r="O2146" s="6" t="str">
        <f t="shared" si="202"/>
        <v>No aplica (&lt;$19.990)</v>
      </c>
      <c r="P2146" s="7">
        <f t="array" ref="P2146">IF(OR(L2146="",K2146=""),"",IF(L2146&lt;19990,0,IF(L2146&lt;=30000,INDEX(Tarifas!$C$2:$C$37,MATCH(K2146,Tarifas!$A$2:$A$37,1)),IF(L2146&lt;=40000,INDEX(Tarifas!$D$2:$D$37,MATCH(K2146,Tarifas!$A$2:$A$37,1)),INDEX(Tarifas!$E$2:$E$37,MATCH(K2146,Tarifas!$A$2:$A$37,1))))))</f>
        <v>0</v>
      </c>
      <c r="Q2146" s="7">
        <f t="shared" si="203"/>
        <v>700</v>
      </c>
    </row>
    <row r="2147" spans="1:17" ht="15.75" customHeight="1" x14ac:dyDescent="0.25">
      <c r="A2147" s="2">
        <v>123</v>
      </c>
      <c r="B2147" s="2">
        <v>123</v>
      </c>
      <c r="C2147" s="2">
        <v>123</v>
      </c>
      <c r="D2147" s="2" t="s">
        <v>1158</v>
      </c>
      <c r="E2147" s="3">
        <v>19</v>
      </c>
      <c r="F2147" s="3">
        <v>24</v>
      </c>
      <c r="G2147" s="3">
        <v>34</v>
      </c>
      <c r="H2147" s="3">
        <v>0.47499999999999998</v>
      </c>
      <c r="I2147" s="3">
        <v>3.8759999999999999</v>
      </c>
      <c r="J2147" s="4" t="str">
        <f t="shared" si="198"/>
        <v>Se calcula por P volum</v>
      </c>
      <c r="K2147" s="3">
        <f t="shared" si="199"/>
        <v>3.8759999999999999</v>
      </c>
      <c r="L2147" s="5">
        <v>1790</v>
      </c>
      <c r="M2147" s="2" t="str">
        <f t="shared" si="200"/>
        <v>Hasta $9.989</v>
      </c>
      <c r="N2147" s="5">
        <f t="shared" si="201"/>
        <v>700</v>
      </c>
      <c r="O2147" s="6" t="str">
        <f t="shared" si="202"/>
        <v>No aplica (&lt;$19.990)</v>
      </c>
      <c r="P2147" s="7">
        <f t="array" ref="P2147">IF(OR(L2147="",K2147=""),"",IF(L2147&lt;19990,0,IF(L2147&lt;=30000,INDEX(Tarifas!$C$2:$C$37,MATCH(K2147,Tarifas!$A$2:$A$37,1)),IF(L2147&lt;=40000,INDEX(Tarifas!$D$2:$D$37,MATCH(K2147,Tarifas!$A$2:$A$37,1)),INDEX(Tarifas!$E$2:$E$37,MATCH(K2147,Tarifas!$A$2:$A$37,1))))))</f>
        <v>0</v>
      </c>
      <c r="Q2147" s="7">
        <f t="shared" si="203"/>
        <v>700</v>
      </c>
    </row>
    <row r="2148" spans="1:17" ht="15.75" customHeight="1" x14ac:dyDescent="0.25">
      <c r="A2148" s="2">
        <v>123</v>
      </c>
      <c r="B2148" s="2">
        <v>123</v>
      </c>
      <c r="C2148" s="2">
        <v>123</v>
      </c>
      <c r="D2148" s="2" t="s">
        <v>1158</v>
      </c>
      <c r="E2148" s="3">
        <v>19</v>
      </c>
      <c r="F2148" s="3">
        <v>24</v>
      </c>
      <c r="G2148" s="3">
        <v>34</v>
      </c>
      <c r="H2148" s="3">
        <v>0.47499999999999998</v>
      </c>
      <c r="I2148" s="3">
        <v>3.8759999999999999</v>
      </c>
      <c r="J2148" s="4" t="str">
        <f t="shared" si="198"/>
        <v>Se calcula por P volum</v>
      </c>
      <c r="K2148" s="3">
        <f t="shared" si="199"/>
        <v>3.8759999999999999</v>
      </c>
      <c r="L2148" s="5">
        <v>1790</v>
      </c>
      <c r="M2148" s="2" t="str">
        <f t="shared" si="200"/>
        <v>Hasta $9.989</v>
      </c>
      <c r="N2148" s="5">
        <f t="shared" si="201"/>
        <v>700</v>
      </c>
      <c r="O2148" s="6" t="str">
        <f t="shared" si="202"/>
        <v>No aplica (&lt;$19.990)</v>
      </c>
      <c r="P2148" s="7">
        <f t="array" ref="P2148">IF(OR(L2148="",K2148=""),"",IF(L2148&lt;19990,0,IF(L2148&lt;=30000,INDEX(Tarifas!$C$2:$C$37,MATCH(K2148,Tarifas!$A$2:$A$37,1)),IF(L2148&lt;=40000,INDEX(Tarifas!$D$2:$D$37,MATCH(K2148,Tarifas!$A$2:$A$37,1)),INDEX(Tarifas!$E$2:$E$37,MATCH(K2148,Tarifas!$A$2:$A$37,1))))))</f>
        <v>0</v>
      </c>
      <c r="Q2148" s="7">
        <f t="shared" si="203"/>
        <v>700</v>
      </c>
    </row>
    <row r="2149" spans="1:17" ht="15.75" customHeight="1" x14ac:dyDescent="0.25">
      <c r="A2149" s="2">
        <v>123</v>
      </c>
      <c r="B2149" s="2">
        <v>123</v>
      </c>
      <c r="C2149" s="2">
        <v>123</v>
      </c>
      <c r="D2149" s="2" t="s">
        <v>1159</v>
      </c>
      <c r="E2149" s="3">
        <v>7</v>
      </c>
      <c r="F2149" s="3">
        <v>17</v>
      </c>
      <c r="G2149" s="3">
        <v>23</v>
      </c>
      <c r="H2149" s="3">
        <v>0.47499999999999998</v>
      </c>
      <c r="I2149" s="3">
        <v>0.68425000000000002</v>
      </c>
      <c r="J2149" s="4" t="str">
        <f t="shared" si="198"/>
        <v>Se calcula por P volum</v>
      </c>
      <c r="K2149" s="3">
        <f t="shared" si="199"/>
        <v>0.68425000000000002</v>
      </c>
      <c r="L2149" s="5">
        <v>4619</v>
      </c>
      <c r="M2149" s="2" t="str">
        <f t="shared" si="200"/>
        <v>Hasta $9.989</v>
      </c>
      <c r="N2149" s="5">
        <f t="shared" si="201"/>
        <v>700</v>
      </c>
      <c r="O2149" s="6" t="str">
        <f t="shared" si="202"/>
        <v>No aplica (&lt;$19.990)</v>
      </c>
      <c r="P2149" s="7">
        <f t="array" ref="P2149">IF(OR(L2149="",K2149=""),"",IF(L2149&lt;19990,0,IF(L2149&lt;=30000,INDEX(Tarifas!$C$2:$C$37,MATCH(K2149,Tarifas!$A$2:$A$37,1)),IF(L2149&lt;=40000,INDEX(Tarifas!$D$2:$D$37,MATCH(K2149,Tarifas!$A$2:$A$37,1)),INDEX(Tarifas!$E$2:$E$37,MATCH(K2149,Tarifas!$A$2:$A$37,1))))))</f>
        <v>0</v>
      </c>
      <c r="Q2149" s="7">
        <f t="shared" si="203"/>
        <v>700</v>
      </c>
    </row>
    <row r="2150" spans="1:17" ht="15.75" customHeight="1" x14ac:dyDescent="0.25">
      <c r="A2150" s="2">
        <v>123</v>
      </c>
      <c r="B2150" s="2">
        <v>123</v>
      </c>
      <c r="C2150" s="2">
        <v>123</v>
      </c>
      <c r="D2150" s="2" t="s">
        <v>1159</v>
      </c>
      <c r="E2150" s="3">
        <v>7</v>
      </c>
      <c r="F2150" s="3">
        <v>17</v>
      </c>
      <c r="G2150" s="3">
        <v>23</v>
      </c>
      <c r="H2150" s="3">
        <v>0.47499999999999998</v>
      </c>
      <c r="I2150" s="3">
        <v>0.68425000000000002</v>
      </c>
      <c r="J2150" s="4" t="str">
        <f t="shared" si="198"/>
        <v>Se calcula por P volum</v>
      </c>
      <c r="K2150" s="3">
        <f t="shared" si="199"/>
        <v>0.68425000000000002</v>
      </c>
      <c r="L2150" s="5">
        <v>4619</v>
      </c>
      <c r="M2150" s="2" t="str">
        <f t="shared" si="200"/>
        <v>Hasta $9.989</v>
      </c>
      <c r="N2150" s="5">
        <f t="shared" si="201"/>
        <v>700</v>
      </c>
      <c r="O2150" s="6" t="str">
        <f t="shared" si="202"/>
        <v>No aplica (&lt;$19.990)</v>
      </c>
      <c r="P2150" s="7">
        <f t="array" ref="P2150">IF(OR(L2150="",K2150=""),"",IF(L2150&lt;19990,0,IF(L2150&lt;=30000,INDEX(Tarifas!$C$2:$C$37,MATCH(K2150,Tarifas!$A$2:$A$37,1)),IF(L2150&lt;=40000,INDEX(Tarifas!$D$2:$D$37,MATCH(K2150,Tarifas!$A$2:$A$37,1)),INDEX(Tarifas!$E$2:$E$37,MATCH(K2150,Tarifas!$A$2:$A$37,1))))))</f>
        <v>0</v>
      </c>
      <c r="Q2150" s="7">
        <f t="shared" si="203"/>
        <v>700</v>
      </c>
    </row>
    <row r="2151" spans="1:17" ht="15.75" customHeight="1" x14ac:dyDescent="0.25">
      <c r="A2151" s="2">
        <v>123</v>
      </c>
      <c r="B2151" s="2">
        <v>123</v>
      </c>
      <c r="C2151" s="2">
        <v>123</v>
      </c>
      <c r="D2151" s="2" t="s">
        <v>1160</v>
      </c>
      <c r="E2151" s="3">
        <v>12</v>
      </c>
      <c r="F2151" s="3">
        <v>15</v>
      </c>
      <c r="G2151" s="3">
        <v>28</v>
      </c>
      <c r="H2151" s="3">
        <v>0.47199999999999998</v>
      </c>
      <c r="I2151" s="3">
        <v>1.26</v>
      </c>
      <c r="J2151" s="4" t="str">
        <f t="shared" si="198"/>
        <v>Se calcula por P volum</v>
      </c>
      <c r="K2151" s="3">
        <f t="shared" si="199"/>
        <v>1.26</v>
      </c>
      <c r="L2151" s="5">
        <v>1890</v>
      </c>
      <c r="M2151" s="2" t="str">
        <f t="shared" si="200"/>
        <v>Hasta $9.989</v>
      </c>
      <c r="N2151" s="5">
        <f t="shared" si="201"/>
        <v>700</v>
      </c>
      <c r="O2151" s="6" t="str">
        <f t="shared" si="202"/>
        <v>No aplica (&lt;$19.990)</v>
      </c>
      <c r="P2151" s="7">
        <f t="array" ref="P2151">IF(OR(L2151="",K2151=""),"",IF(L2151&lt;19990,0,IF(L2151&lt;=30000,INDEX(Tarifas!$C$2:$C$37,MATCH(K2151,Tarifas!$A$2:$A$37,1)),IF(L2151&lt;=40000,INDEX(Tarifas!$D$2:$D$37,MATCH(K2151,Tarifas!$A$2:$A$37,1)),INDEX(Tarifas!$E$2:$E$37,MATCH(K2151,Tarifas!$A$2:$A$37,1))))))</f>
        <v>0</v>
      </c>
      <c r="Q2151" s="7">
        <f t="shared" si="203"/>
        <v>700</v>
      </c>
    </row>
    <row r="2152" spans="1:17" ht="15.75" customHeight="1" x14ac:dyDescent="0.25">
      <c r="A2152" s="2">
        <v>123</v>
      </c>
      <c r="B2152" s="2">
        <v>123</v>
      </c>
      <c r="C2152" s="2">
        <v>123</v>
      </c>
      <c r="D2152" s="2" t="s">
        <v>1161</v>
      </c>
      <c r="E2152" s="3">
        <v>12</v>
      </c>
      <c r="F2152" s="3">
        <v>13</v>
      </c>
      <c r="G2152" s="3">
        <v>13</v>
      </c>
      <c r="H2152" s="3">
        <v>0.47199999999999998</v>
      </c>
      <c r="I2152" s="3">
        <v>0.50700000000000001</v>
      </c>
      <c r="J2152" s="4" t="str">
        <f t="shared" si="198"/>
        <v>Se calcula por P volum</v>
      </c>
      <c r="K2152" s="3">
        <f t="shared" si="199"/>
        <v>0.50700000000000001</v>
      </c>
      <c r="L2152" s="5">
        <v>8680</v>
      </c>
      <c r="M2152" s="2" t="str">
        <f t="shared" si="200"/>
        <v>Hasta $9.989</v>
      </c>
      <c r="N2152" s="5">
        <f t="shared" si="201"/>
        <v>700</v>
      </c>
      <c r="O2152" s="6" t="str">
        <f t="shared" si="202"/>
        <v>No aplica (&lt;$19.990)</v>
      </c>
      <c r="P2152" s="7">
        <f t="array" ref="P2152">IF(OR(L2152="",K2152=""),"",IF(L2152&lt;19990,0,IF(L2152&lt;=30000,INDEX(Tarifas!$C$2:$C$37,MATCH(K2152,Tarifas!$A$2:$A$37,1)),IF(L2152&lt;=40000,INDEX(Tarifas!$D$2:$D$37,MATCH(K2152,Tarifas!$A$2:$A$37,1)),INDEX(Tarifas!$E$2:$E$37,MATCH(K2152,Tarifas!$A$2:$A$37,1))))))</f>
        <v>0</v>
      </c>
      <c r="Q2152" s="7">
        <f t="shared" si="203"/>
        <v>700</v>
      </c>
    </row>
    <row r="2153" spans="1:17" ht="15.75" customHeight="1" x14ac:dyDescent="0.25">
      <c r="A2153" s="2">
        <v>123</v>
      </c>
      <c r="B2153" s="2">
        <v>123</v>
      </c>
      <c r="C2153" s="2">
        <v>123</v>
      </c>
      <c r="D2153" s="2" t="s">
        <v>1161</v>
      </c>
      <c r="E2153" s="3">
        <v>12</v>
      </c>
      <c r="F2153" s="3">
        <v>13</v>
      </c>
      <c r="G2153" s="3">
        <v>13</v>
      </c>
      <c r="H2153" s="3">
        <v>0.47199999999999998</v>
      </c>
      <c r="I2153" s="3">
        <v>0.50700000000000001</v>
      </c>
      <c r="J2153" s="4" t="str">
        <f t="shared" si="198"/>
        <v>Se calcula por P volum</v>
      </c>
      <c r="K2153" s="3">
        <f t="shared" si="199"/>
        <v>0.50700000000000001</v>
      </c>
      <c r="L2153" s="5">
        <v>8680</v>
      </c>
      <c r="M2153" s="2" t="str">
        <f t="shared" si="200"/>
        <v>Hasta $9.989</v>
      </c>
      <c r="N2153" s="5">
        <f t="shared" si="201"/>
        <v>700</v>
      </c>
      <c r="O2153" s="6" t="str">
        <f t="shared" si="202"/>
        <v>No aplica (&lt;$19.990)</v>
      </c>
      <c r="P2153" s="7">
        <f t="array" ref="P2153">IF(OR(L2153="",K2153=""),"",IF(L2153&lt;19990,0,IF(L2153&lt;=30000,INDEX(Tarifas!$C$2:$C$37,MATCH(K2153,Tarifas!$A$2:$A$37,1)),IF(L2153&lt;=40000,INDEX(Tarifas!$D$2:$D$37,MATCH(K2153,Tarifas!$A$2:$A$37,1)),INDEX(Tarifas!$E$2:$E$37,MATCH(K2153,Tarifas!$A$2:$A$37,1))))))</f>
        <v>0</v>
      </c>
      <c r="Q2153" s="7">
        <f t="shared" si="203"/>
        <v>700</v>
      </c>
    </row>
    <row r="2154" spans="1:17" ht="15.75" customHeight="1" x14ac:dyDescent="0.25">
      <c r="A2154" s="2">
        <v>123</v>
      </c>
      <c r="B2154" s="2">
        <v>123</v>
      </c>
      <c r="C2154" s="2">
        <v>123</v>
      </c>
      <c r="D2154" s="2" t="s">
        <v>1162</v>
      </c>
      <c r="E2154" s="3">
        <v>8</v>
      </c>
      <c r="F2154" s="3">
        <v>10</v>
      </c>
      <c r="G2154" s="3">
        <v>22</v>
      </c>
      <c r="H2154" s="3">
        <v>0.47199999999999998</v>
      </c>
      <c r="I2154" s="3">
        <v>0.44</v>
      </c>
      <c r="J2154" s="4" t="str">
        <f t="shared" si="198"/>
        <v>Se calcula por Peso</v>
      </c>
      <c r="K2154" s="3">
        <f t="shared" si="199"/>
        <v>0.47199999999999998</v>
      </c>
      <c r="L2154" s="5">
        <v>3745</v>
      </c>
      <c r="M2154" s="2" t="str">
        <f t="shared" si="200"/>
        <v>Hasta $9.989</v>
      </c>
      <c r="N2154" s="5">
        <f t="shared" si="201"/>
        <v>700</v>
      </c>
      <c r="O2154" s="6" t="str">
        <f t="shared" si="202"/>
        <v>No aplica (&lt;$19.990)</v>
      </c>
      <c r="P2154" s="7">
        <f t="array" ref="P2154">IF(OR(L2154="",K2154=""),"",IF(L2154&lt;19990,0,IF(L2154&lt;=30000,INDEX(Tarifas!$C$2:$C$37,MATCH(K2154,Tarifas!$A$2:$A$37,1)),IF(L2154&lt;=40000,INDEX(Tarifas!$D$2:$D$37,MATCH(K2154,Tarifas!$A$2:$A$37,1)),INDEX(Tarifas!$E$2:$E$37,MATCH(K2154,Tarifas!$A$2:$A$37,1))))))</f>
        <v>0</v>
      </c>
      <c r="Q2154" s="7">
        <f t="shared" si="203"/>
        <v>700</v>
      </c>
    </row>
    <row r="2155" spans="1:17" ht="15.75" customHeight="1" x14ac:dyDescent="0.25">
      <c r="A2155" s="2">
        <v>123</v>
      </c>
      <c r="B2155" s="2">
        <v>123</v>
      </c>
      <c r="C2155" s="2">
        <v>123</v>
      </c>
      <c r="D2155" s="2" t="s">
        <v>1162</v>
      </c>
      <c r="E2155" s="3">
        <v>8</v>
      </c>
      <c r="F2155" s="3">
        <v>10</v>
      </c>
      <c r="G2155" s="3">
        <v>22</v>
      </c>
      <c r="H2155" s="3">
        <v>0.47199999999999998</v>
      </c>
      <c r="I2155" s="3">
        <v>0.44</v>
      </c>
      <c r="J2155" s="4" t="str">
        <f t="shared" si="198"/>
        <v>Se calcula por Peso</v>
      </c>
      <c r="K2155" s="3">
        <f t="shared" si="199"/>
        <v>0.47199999999999998</v>
      </c>
      <c r="L2155" s="5">
        <v>3745</v>
      </c>
      <c r="M2155" s="2" t="str">
        <f t="shared" si="200"/>
        <v>Hasta $9.989</v>
      </c>
      <c r="N2155" s="5">
        <f t="shared" si="201"/>
        <v>700</v>
      </c>
      <c r="O2155" s="6" t="str">
        <f t="shared" si="202"/>
        <v>No aplica (&lt;$19.990)</v>
      </c>
      <c r="P2155" s="7">
        <f t="array" ref="P2155">IF(OR(L2155="",K2155=""),"",IF(L2155&lt;19990,0,IF(L2155&lt;=30000,INDEX(Tarifas!$C$2:$C$37,MATCH(K2155,Tarifas!$A$2:$A$37,1)),IF(L2155&lt;=40000,INDEX(Tarifas!$D$2:$D$37,MATCH(K2155,Tarifas!$A$2:$A$37,1)),INDEX(Tarifas!$E$2:$E$37,MATCH(K2155,Tarifas!$A$2:$A$37,1))))))</f>
        <v>0</v>
      </c>
      <c r="Q2155" s="7">
        <f t="shared" si="203"/>
        <v>700</v>
      </c>
    </row>
    <row r="2156" spans="1:17" ht="15.75" customHeight="1" x14ac:dyDescent="0.25">
      <c r="A2156" s="2">
        <v>123</v>
      </c>
      <c r="B2156" s="2">
        <v>123</v>
      </c>
      <c r="C2156" s="2">
        <v>123</v>
      </c>
      <c r="D2156" s="2" t="s">
        <v>1163</v>
      </c>
      <c r="E2156" s="3">
        <v>6</v>
      </c>
      <c r="F2156" s="3">
        <v>8</v>
      </c>
      <c r="G2156" s="3">
        <v>24</v>
      </c>
      <c r="H2156" s="3">
        <v>0.47199999999999998</v>
      </c>
      <c r="I2156" s="3">
        <v>0.28799999999999998</v>
      </c>
      <c r="J2156" s="4" t="str">
        <f t="shared" si="198"/>
        <v>Se calcula por Peso</v>
      </c>
      <c r="K2156" s="3">
        <f t="shared" si="199"/>
        <v>0.47199999999999998</v>
      </c>
      <c r="L2156" s="5">
        <v>8889</v>
      </c>
      <c r="M2156" s="2" t="str">
        <f t="shared" si="200"/>
        <v>Hasta $9.989</v>
      </c>
      <c r="N2156" s="5">
        <f t="shared" si="201"/>
        <v>700</v>
      </c>
      <c r="O2156" s="6" t="str">
        <f t="shared" si="202"/>
        <v>No aplica (&lt;$19.990)</v>
      </c>
      <c r="P2156" s="7">
        <f t="array" ref="P2156">IF(OR(L2156="",K2156=""),"",IF(L2156&lt;19990,0,IF(L2156&lt;=30000,INDEX(Tarifas!$C$2:$C$37,MATCH(K2156,Tarifas!$A$2:$A$37,1)),IF(L2156&lt;=40000,INDEX(Tarifas!$D$2:$D$37,MATCH(K2156,Tarifas!$A$2:$A$37,1)),INDEX(Tarifas!$E$2:$E$37,MATCH(K2156,Tarifas!$A$2:$A$37,1))))))</f>
        <v>0</v>
      </c>
      <c r="Q2156" s="7">
        <f t="shared" si="203"/>
        <v>700</v>
      </c>
    </row>
    <row r="2157" spans="1:17" ht="15.75" customHeight="1" x14ac:dyDescent="0.25">
      <c r="A2157" s="2">
        <v>123</v>
      </c>
      <c r="B2157" s="2">
        <v>123</v>
      </c>
      <c r="C2157" s="2">
        <v>123</v>
      </c>
      <c r="D2157" s="2" t="s">
        <v>1164</v>
      </c>
      <c r="E2157" s="3">
        <v>6</v>
      </c>
      <c r="F2157" s="3">
        <v>6</v>
      </c>
      <c r="G2157" s="3">
        <v>19</v>
      </c>
      <c r="H2157" s="3">
        <v>0.47099999999999997</v>
      </c>
      <c r="I2157" s="3">
        <v>0.17100000000000001</v>
      </c>
      <c r="J2157" s="4" t="str">
        <f t="shared" si="198"/>
        <v>Se calcula por Peso</v>
      </c>
      <c r="K2157" s="3">
        <f t="shared" si="199"/>
        <v>0.47099999999999997</v>
      </c>
      <c r="L2157" s="5">
        <v>1790</v>
      </c>
      <c r="M2157" s="2" t="str">
        <f t="shared" si="200"/>
        <v>Hasta $9.989</v>
      </c>
      <c r="N2157" s="5">
        <f t="shared" si="201"/>
        <v>700</v>
      </c>
      <c r="O2157" s="6" t="str">
        <f t="shared" si="202"/>
        <v>No aplica (&lt;$19.990)</v>
      </c>
      <c r="P2157" s="7">
        <f t="array" ref="P2157">IF(OR(L2157="",K2157=""),"",IF(L2157&lt;19990,0,IF(L2157&lt;=30000,INDEX(Tarifas!$C$2:$C$37,MATCH(K2157,Tarifas!$A$2:$A$37,1)),IF(L2157&lt;=40000,INDEX(Tarifas!$D$2:$D$37,MATCH(K2157,Tarifas!$A$2:$A$37,1)),INDEX(Tarifas!$E$2:$E$37,MATCH(K2157,Tarifas!$A$2:$A$37,1))))))</f>
        <v>0</v>
      </c>
      <c r="Q2157" s="7">
        <f t="shared" si="203"/>
        <v>700</v>
      </c>
    </row>
    <row r="2158" spans="1:17" ht="15.75" customHeight="1" x14ac:dyDescent="0.25">
      <c r="A2158" s="2">
        <v>123</v>
      </c>
      <c r="B2158" s="2">
        <v>123</v>
      </c>
      <c r="C2158" s="2">
        <v>123</v>
      </c>
      <c r="D2158" s="2" t="s">
        <v>1165</v>
      </c>
      <c r="E2158" s="3">
        <v>9</v>
      </c>
      <c r="F2158" s="3">
        <v>18</v>
      </c>
      <c r="G2158" s="3">
        <v>29</v>
      </c>
      <c r="H2158" s="3">
        <v>0.47</v>
      </c>
      <c r="I2158" s="3">
        <v>1.1745000000000001</v>
      </c>
      <c r="J2158" s="4" t="str">
        <f t="shared" si="198"/>
        <v>Se calcula por P volum</v>
      </c>
      <c r="K2158" s="3">
        <f t="shared" si="199"/>
        <v>1.1745000000000001</v>
      </c>
      <c r="L2158" s="5">
        <v>8390</v>
      </c>
      <c r="M2158" s="2" t="str">
        <f t="shared" si="200"/>
        <v>Hasta $9.989</v>
      </c>
      <c r="N2158" s="5">
        <f t="shared" si="201"/>
        <v>700</v>
      </c>
      <c r="O2158" s="6" t="str">
        <f t="shared" si="202"/>
        <v>No aplica (&lt;$19.990)</v>
      </c>
      <c r="P2158" s="7">
        <f t="array" ref="P2158">IF(OR(L2158="",K2158=""),"",IF(L2158&lt;19990,0,IF(L2158&lt;=30000,INDEX(Tarifas!$C$2:$C$37,MATCH(K2158,Tarifas!$A$2:$A$37,1)),IF(L2158&lt;=40000,INDEX(Tarifas!$D$2:$D$37,MATCH(K2158,Tarifas!$A$2:$A$37,1)),INDEX(Tarifas!$E$2:$E$37,MATCH(K2158,Tarifas!$A$2:$A$37,1))))))</f>
        <v>0</v>
      </c>
      <c r="Q2158" s="7">
        <f t="shared" si="203"/>
        <v>700</v>
      </c>
    </row>
    <row r="2159" spans="1:17" ht="15.75" customHeight="1" x14ac:dyDescent="0.25">
      <c r="A2159" s="2">
        <v>123</v>
      </c>
      <c r="B2159" s="2">
        <v>123</v>
      </c>
      <c r="C2159" s="2">
        <v>123</v>
      </c>
      <c r="D2159" s="2" t="s">
        <v>1166</v>
      </c>
      <c r="E2159" s="3">
        <v>10</v>
      </c>
      <c r="F2159" s="3">
        <v>13</v>
      </c>
      <c r="G2159" s="3">
        <v>19</v>
      </c>
      <c r="H2159" s="3">
        <v>0.47</v>
      </c>
      <c r="I2159" s="3">
        <v>0.61750000000000005</v>
      </c>
      <c r="J2159" s="4" t="str">
        <f t="shared" si="198"/>
        <v>Se calcula por P volum</v>
      </c>
      <c r="K2159" s="3">
        <f t="shared" si="199"/>
        <v>0.61750000000000005</v>
      </c>
      <c r="L2159" s="5">
        <v>2890</v>
      </c>
      <c r="M2159" s="2" t="str">
        <f t="shared" si="200"/>
        <v>Hasta $9.989</v>
      </c>
      <c r="N2159" s="5">
        <f t="shared" si="201"/>
        <v>700</v>
      </c>
      <c r="O2159" s="6" t="str">
        <f t="shared" si="202"/>
        <v>No aplica (&lt;$19.990)</v>
      </c>
      <c r="P2159" s="7">
        <f t="array" ref="P2159">IF(OR(L2159="",K2159=""),"",IF(L2159&lt;19990,0,IF(L2159&lt;=30000,INDEX(Tarifas!$C$2:$C$37,MATCH(K2159,Tarifas!$A$2:$A$37,1)),IF(L2159&lt;=40000,INDEX(Tarifas!$D$2:$D$37,MATCH(K2159,Tarifas!$A$2:$A$37,1)),INDEX(Tarifas!$E$2:$E$37,MATCH(K2159,Tarifas!$A$2:$A$37,1))))))</f>
        <v>0</v>
      </c>
      <c r="Q2159" s="7">
        <f t="shared" si="203"/>
        <v>700</v>
      </c>
    </row>
    <row r="2160" spans="1:17" ht="15.75" customHeight="1" x14ac:dyDescent="0.25">
      <c r="A2160" s="2">
        <v>123</v>
      </c>
      <c r="B2160" s="2">
        <v>123</v>
      </c>
      <c r="C2160" s="2">
        <v>123</v>
      </c>
      <c r="D2160" s="2" t="s">
        <v>1166</v>
      </c>
      <c r="E2160" s="3">
        <v>10</v>
      </c>
      <c r="F2160" s="3">
        <v>13</v>
      </c>
      <c r="G2160" s="3">
        <v>19</v>
      </c>
      <c r="H2160" s="3">
        <v>0.47</v>
      </c>
      <c r="I2160" s="3">
        <v>0.61750000000000005</v>
      </c>
      <c r="J2160" s="4" t="str">
        <f t="shared" si="198"/>
        <v>Se calcula por P volum</v>
      </c>
      <c r="K2160" s="3">
        <f t="shared" si="199"/>
        <v>0.61750000000000005</v>
      </c>
      <c r="L2160" s="5">
        <v>2890</v>
      </c>
      <c r="M2160" s="2" t="str">
        <f t="shared" si="200"/>
        <v>Hasta $9.989</v>
      </c>
      <c r="N2160" s="5">
        <f t="shared" si="201"/>
        <v>700</v>
      </c>
      <c r="O2160" s="6" t="str">
        <f t="shared" si="202"/>
        <v>No aplica (&lt;$19.990)</v>
      </c>
      <c r="P2160" s="7">
        <f t="array" ref="P2160">IF(OR(L2160="",K2160=""),"",IF(L2160&lt;19990,0,IF(L2160&lt;=30000,INDEX(Tarifas!$C$2:$C$37,MATCH(K2160,Tarifas!$A$2:$A$37,1)),IF(L2160&lt;=40000,INDEX(Tarifas!$D$2:$D$37,MATCH(K2160,Tarifas!$A$2:$A$37,1)),INDEX(Tarifas!$E$2:$E$37,MATCH(K2160,Tarifas!$A$2:$A$37,1))))))</f>
        <v>0</v>
      </c>
      <c r="Q2160" s="7">
        <f t="shared" si="203"/>
        <v>700</v>
      </c>
    </row>
    <row r="2161" spans="1:17" ht="15.75" customHeight="1" x14ac:dyDescent="0.25">
      <c r="A2161" s="2">
        <v>123</v>
      </c>
      <c r="B2161" s="2">
        <v>123</v>
      </c>
      <c r="C2161" s="2">
        <v>123</v>
      </c>
      <c r="D2161" s="2" t="s">
        <v>1167</v>
      </c>
      <c r="E2161" s="3">
        <v>8</v>
      </c>
      <c r="F2161" s="3">
        <v>14</v>
      </c>
      <c r="G2161" s="3">
        <v>23</v>
      </c>
      <c r="H2161" s="3">
        <v>0.47</v>
      </c>
      <c r="I2161" s="3">
        <v>0.64400000000000002</v>
      </c>
      <c r="J2161" s="4" t="str">
        <f t="shared" si="198"/>
        <v>Se calcula por P volum</v>
      </c>
      <c r="K2161" s="3">
        <f t="shared" si="199"/>
        <v>0.64400000000000002</v>
      </c>
      <c r="L2161" s="5">
        <v>3490</v>
      </c>
      <c r="M2161" s="2" t="str">
        <f t="shared" si="200"/>
        <v>Hasta $9.989</v>
      </c>
      <c r="N2161" s="5">
        <f t="shared" si="201"/>
        <v>700</v>
      </c>
      <c r="O2161" s="6" t="str">
        <f t="shared" si="202"/>
        <v>No aplica (&lt;$19.990)</v>
      </c>
      <c r="P2161" s="7">
        <f t="array" ref="P2161">IF(OR(L2161="",K2161=""),"",IF(L2161&lt;19990,0,IF(L2161&lt;=30000,INDEX(Tarifas!$C$2:$C$37,MATCH(K2161,Tarifas!$A$2:$A$37,1)),IF(L2161&lt;=40000,INDEX(Tarifas!$D$2:$D$37,MATCH(K2161,Tarifas!$A$2:$A$37,1)),INDEX(Tarifas!$E$2:$E$37,MATCH(K2161,Tarifas!$A$2:$A$37,1))))))</f>
        <v>0</v>
      </c>
      <c r="Q2161" s="7">
        <f t="shared" si="203"/>
        <v>700</v>
      </c>
    </row>
    <row r="2162" spans="1:17" ht="15.75" customHeight="1" x14ac:dyDescent="0.25">
      <c r="A2162" s="2">
        <v>123</v>
      </c>
      <c r="B2162" s="2">
        <v>123</v>
      </c>
      <c r="C2162" s="2">
        <v>123</v>
      </c>
      <c r="D2162" s="2" t="s">
        <v>1167</v>
      </c>
      <c r="E2162" s="3">
        <v>8</v>
      </c>
      <c r="F2162" s="3">
        <v>14</v>
      </c>
      <c r="G2162" s="3">
        <v>23</v>
      </c>
      <c r="H2162" s="3">
        <v>0.47</v>
      </c>
      <c r="I2162" s="3">
        <v>0.64400000000000002</v>
      </c>
      <c r="J2162" s="4" t="str">
        <f t="shared" si="198"/>
        <v>Se calcula por P volum</v>
      </c>
      <c r="K2162" s="3">
        <f t="shared" si="199"/>
        <v>0.64400000000000002</v>
      </c>
      <c r="L2162" s="5">
        <v>3490</v>
      </c>
      <c r="M2162" s="2" t="str">
        <f t="shared" si="200"/>
        <v>Hasta $9.989</v>
      </c>
      <c r="N2162" s="5">
        <f t="shared" si="201"/>
        <v>700</v>
      </c>
      <c r="O2162" s="6" t="str">
        <f t="shared" si="202"/>
        <v>No aplica (&lt;$19.990)</v>
      </c>
      <c r="P2162" s="7">
        <f t="array" ref="P2162">IF(OR(L2162="",K2162=""),"",IF(L2162&lt;19990,0,IF(L2162&lt;=30000,INDEX(Tarifas!$C$2:$C$37,MATCH(K2162,Tarifas!$A$2:$A$37,1)),IF(L2162&lt;=40000,INDEX(Tarifas!$D$2:$D$37,MATCH(K2162,Tarifas!$A$2:$A$37,1)),INDEX(Tarifas!$E$2:$E$37,MATCH(K2162,Tarifas!$A$2:$A$37,1))))))</f>
        <v>0</v>
      </c>
      <c r="Q2162" s="7">
        <f t="shared" si="203"/>
        <v>700</v>
      </c>
    </row>
    <row r="2163" spans="1:17" ht="15.75" customHeight="1" x14ac:dyDescent="0.25">
      <c r="A2163" s="2">
        <v>123</v>
      </c>
      <c r="B2163" s="2">
        <v>123</v>
      </c>
      <c r="C2163" s="2">
        <v>123</v>
      </c>
      <c r="D2163" s="2" t="s">
        <v>1168</v>
      </c>
      <c r="E2163" s="3">
        <v>4</v>
      </c>
      <c r="F2163" s="3">
        <v>24</v>
      </c>
      <c r="G2163" s="3">
        <v>28</v>
      </c>
      <c r="H2163" s="3">
        <v>0.47</v>
      </c>
      <c r="I2163" s="3">
        <v>0.67200000000000004</v>
      </c>
      <c r="J2163" s="4" t="str">
        <f t="shared" si="198"/>
        <v>Se calcula por P volum</v>
      </c>
      <c r="K2163" s="3">
        <f t="shared" si="199"/>
        <v>0.67200000000000004</v>
      </c>
      <c r="L2163" s="5">
        <v>3890</v>
      </c>
      <c r="M2163" s="2" t="str">
        <f t="shared" si="200"/>
        <v>Hasta $9.989</v>
      </c>
      <c r="N2163" s="5">
        <f t="shared" si="201"/>
        <v>700</v>
      </c>
      <c r="O2163" s="6" t="str">
        <f t="shared" si="202"/>
        <v>No aplica (&lt;$19.990)</v>
      </c>
      <c r="P2163" s="7">
        <f t="array" ref="P2163">IF(OR(L2163="",K2163=""),"",IF(L2163&lt;19990,0,IF(L2163&lt;=30000,INDEX(Tarifas!$C$2:$C$37,MATCH(K2163,Tarifas!$A$2:$A$37,1)),IF(L2163&lt;=40000,INDEX(Tarifas!$D$2:$D$37,MATCH(K2163,Tarifas!$A$2:$A$37,1)),INDEX(Tarifas!$E$2:$E$37,MATCH(K2163,Tarifas!$A$2:$A$37,1))))))</f>
        <v>0</v>
      </c>
      <c r="Q2163" s="7">
        <f t="shared" si="203"/>
        <v>700</v>
      </c>
    </row>
    <row r="2164" spans="1:17" ht="15.75" customHeight="1" x14ac:dyDescent="0.25">
      <c r="A2164" s="2">
        <v>123</v>
      </c>
      <c r="B2164" s="2">
        <v>123</v>
      </c>
      <c r="C2164" s="2">
        <v>123</v>
      </c>
      <c r="D2164" s="2" t="s">
        <v>1169</v>
      </c>
      <c r="E2164" s="3">
        <v>3</v>
      </c>
      <c r="F2164" s="3">
        <v>20</v>
      </c>
      <c r="G2164" s="3">
        <v>27</v>
      </c>
      <c r="H2164" s="3">
        <v>0.47</v>
      </c>
      <c r="I2164" s="3">
        <v>0.40500000000000003</v>
      </c>
      <c r="J2164" s="4" t="str">
        <f t="shared" si="198"/>
        <v>Se calcula por Peso</v>
      </c>
      <c r="K2164" s="3">
        <f t="shared" si="199"/>
        <v>0.47</v>
      </c>
      <c r="L2164" s="5">
        <v>6780</v>
      </c>
      <c r="M2164" s="2" t="str">
        <f t="shared" si="200"/>
        <v>Hasta $9.989</v>
      </c>
      <c r="N2164" s="5">
        <f t="shared" si="201"/>
        <v>700</v>
      </c>
      <c r="O2164" s="6" t="str">
        <f t="shared" si="202"/>
        <v>No aplica (&lt;$19.990)</v>
      </c>
      <c r="P2164" s="7">
        <f t="array" ref="P2164">IF(OR(L2164="",K2164=""),"",IF(L2164&lt;19990,0,IF(L2164&lt;=30000,INDEX(Tarifas!$C$2:$C$37,MATCH(K2164,Tarifas!$A$2:$A$37,1)),IF(L2164&lt;=40000,INDEX(Tarifas!$D$2:$D$37,MATCH(K2164,Tarifas!$A$2:$A$37,1)),INDEX(Tarifas!$E$2:$E$37,MATCH(K2164,Tarifas!$A$2:$A$37,1))))))</f>
        <v>0</v>
      </c>
      <c r="Q2164" s="7">
        <f t="shared" si="203"/>
        <v>700</v>
      </c>
    </row>
    <row r="2165" spans="1:17" ht="15.75" customHeight="1" x14ac:dyDescent="0.25">
      <c r="A2165" s="2">
        <v>123</v>
      </c>
      <c r="B2165" s="2">
        <v>123</v>
      </c>
      <c r="C2165" s="2">
        <v>123</v>
      </c>
      <c r="D2165" s="2" t="s">
        <v>1169</v>
      </c>
      <c r="E2165" s="3">
        <v>3</v>
      </c>
      <c r="F2165" s="3">
        <v>20</v>
      </c>
      <c r="G2165" s="3">
        <v>27</v>
      </c>
      <c r="H2165" s="3">
        <v>0.47</v>
      </c>
      <c r="I2165" s="3">
        <v>0.40500000000000003</v>
      </c>
      <c r="J2165" s="4" t="str">
        <f t="shared" si="198"/>
        <v>Se calcula por Peso</v>
      </c>
      <c r="K2165" s="3">
        <f t="shared" si="199"/>
        <v>0.47</v>
      </c>
      <c r="L2165" s="5">
        <v>6780</v>
      </c>
      <c r="M2165" s="2" t="str">
        <f t="shared" si="200"/>
        <v>Hasta $9.989</v>
      </c>
      <c r="N2165" s="5">
        <f t="shared" si="201"/>
        <v>700</v>
      </c>
      <c r="O2165" s="6" t="str">
        <f t="shared" si="202"/>
        <v>No aplica (&lt;$19.990)</v>
      </c>
      <c r="P2165" s="7">
        <f t="array" ref="P2165">IF(OR(L2165="",K2165=""),"",IF(L2165&lt;19990,0,IF(L2165&lt;=30000,INDEX(Tarifas!$C$2:$C$37,MATCH(K2165,Tarifas!$A$2:$A$37,1)),IF(L2165&lt;=40000,INDEX(Tarifas!$D$2:$D$37,MATCH(K2165,Tarifas!$A$2:$A$37,1)),INDEX(Tarifas!$E$2:$E$37,MATCH(K2165,Tarifas!$A$2:$A$37,1))))))</f>
        <v>0</v>
      </c>
      <c r="Q2165" s="7">
        <f t="shared" si="203"/>
        <v>700</v>
      </c>
    </row>
    <row r="2166" spans="1:17" ht="15.75" customHeight="1" x14ac:dyDescent="0.25">
      <c r="A2166" s="2">
        <v>123</v>
      </c>
      <c r="B2166" s="2">
        <v>123</v>
      </c>
      <c r="C2166" s="2">
        <v>123</v>
      </c>
      <c r="D2166" s="2" t="s">
        <v>1170</v>
      </c>
      <c r="E2166" s="3">
        <v>9</v>
      </c>
      <c r="F2166" s="3">
        <v>14</v>
      </c>
      <c r="G2166" s="3">
        <v>21</v>
      </c>
      <c r="H2166" s="3">
        <v>0.46899999999999997</v>
      </c>
      <c r="I2166" s="3">
        <v>0.66149999999999998</v>
      </c>
      <c r="J2166" s="4" t="str">
        <f t="shared" si="198"/>
        <v>Se calcula por P volum</v>
      </c>
      <c r="K2166" s="3">
        <f t="shared" si="199"/>
        <v>0.66149999999999998</v>
      </c>
      <c r="L2166" s="5">
        <v>1930</v>
      </c>
      <c r="M2166" s="2" t="str">
        <f t="shared" si="200"/>
        <v>Hasta $9.989</v>
      </c>
      <c r="N2166" s="5">
        <f t="shared" si="201"/>
        <v>700</v>
      </c>
      <c r="O2166" s="6" t="str">
        <f t="shared" si="202"/>
        <v>No aplica (&lt;$19.990)</v>
      </c>
      <c r="P2166" s="7">
        <f t="array" ref="P2166">IF(OR(L2166="",K2166=""),"",IF(L2166&lt;19990,0,IF(L2166&lt;=30000,INDEX(Tarifas!$C$2:$C$37,MATCH(K2166,Tarifas!$A$2:$A$37,1)),IF(L2166&lt;=40000,INDEX(Tarifas!$D$2:$D$37,MATCH(K2166,Tarifas!$A$2:$A$37,1)),INDEX(Tarifas!$E$2:$E$37,MATCH(K2166,Tarifas!$A$2:$A$37,1))))))</f>
        <v>0</v>
      </c>
      <c r="Q2166" s="7">
        <f t="shared" si="203"/>
        <v>700</v>
      </c>
    </row>
    <row r="2167" spans="1:17" ht="15.75" customHeight="1" x14ac:dyDescent="0.25">
      <c r="A2167" s="2">
        <v>123</v>
      </c>
      <c r="B2167" s="2">
        <v>123</v>
      </c>
      <c r="C2167" s="2">
        <v>123</v>
      </c>
      <c r="D2167" s="2" t="s">
        <v>1170</v>
      </c>
      <c r="E2167" s="3">
        <v>9</v>
      </c>
      <c r="F2167" s="3">
        <v>14</v>
      </c>
      <c r="G2167" s="3">
        <v>21</v>
      </c>
      <c r="H2167" s="3">
        <v>0.46899999999999997</v>
      </c>
      <c r="I2167" s="3">
        <v>0.66149999999999998</v>
      </c>
      <c r="J2167" s="4" t="str">
        <f t="shared" si="198"/>
        <v>Se calcula por P volum</v>
      </c>
      <c r="K2167" s="3">
        <f t="shared" si="199"/>
        <v>0.66149999999999998</v>
      </c>
      <c r="L2167" s="5">
        <v>1930</v>
      </c>
      <c r="M2167" s="2" t="str">
        <f t="shared" si="200"/>
        <v>Hasta $9.989</v>
      </c>
      <c r="N2167" s="5">
        <f t="shared" si="201"/>
        <v>700</v>
      </c>
      <c r="O2167" s="6" t="str">
        <f t="shared" si="202"/>
        <v>No aplica (&lt;$19.990)</v>
      </c>
      <c r="P2167" s="7">
        <f t="array" ref="P2167">IF(OR(L2167="",K2167=""),"",IF(L2167&lt;19990,0,IF(L2167&lt;=30000,INDEX(Tarifas!$C$2:$C$37,MATCH(K2167,Tarifas!$A$2:$A$37,1)),IF(L2167&lt;=40000,INDEX(Tarifas!$D$2:$D$37,MATCH(K2167,Tarifas!$A$2:$A$37,1)),INDEX(Tarifas!$E$2:$E$37,MATCH(K2167,Tarifas!$A$2:$A$37,1))))))</f>
        <v>0</v>
      </c>
      <c r="Q2167" s="7">
        <f t="shared" si="203"/>
        <v>700</v>
      </c>
    </row>
    <row r="2168" spans="1:17" ht="15.75" customHeight="1" x14ac:dyDescent="0.25">
      <c r="A2168" s="2">
        <v>123</v>
      </c>
      <c r="B2168" s="2">
        <v>123</v>
      </c>
      <c r="C2168" s="2">
        <v>123</v>
      </c>
      <c r="D2168" s="2" t="s">
        <v>1171</v>
      </c>
      <c r="E2168" s="3">
        <v>9</v>
      </c>
      <c r="F2168" s="3">
        <v>13</v>
      </c>
      <c r="G2168" s="3">
        <v>21</v>
      </c>
      <c r="H2168" s="3">
        <v>0.46800000000000003</v>
      </c>
      <c r="I2168" s="3">
        <v>0.61424999999999996</v>
      </c>
      <c r="J2168" s="4" t="str">
        <f t="shared" si="198"/>
        <v>Se calcula por P volum</v>
      </c>
      <c r="K2168" s="3">
        <f t="shared" si="199"/>
        <v>0.61424999999999996</v>
      </c>
      <c r="L2168" s="5">
        <v>1890</v>
      </c>
      <c r="M2168" s="2" t="str">
        <f t="shared" si="200"/>
        <v>Hasta $9.989</v>
      </c>
      <c r="N2168" s="5">
        <f t="shared" si="201"/>
        <v>700</v>
      </c>
      <c r="O2168" s="6" t="str">
        <f t="shared" si="202"/>
        <v>No aplica (&lt;$19.990)</v>
      </c>
      <c r="P2168" s="7">
        <f t="array" ref="P2168">IF(OR(L2168="",K2168=""),"",IF(L2168&lt;19990,0,IF(L2168&lt;=30000,INDEX(Tarifas!$C$2:$C$37,MATCH(K2168,Tarifas!$A$2:$A$37,1)),IF(L2168&lt;=40000,INDEX(Tarifas!$D$2:$D$37,MATCH(K2168,Tarifas!$A$2:$A$37,1)),INDEX(Tarifas!$E$2:$E$37,MATCH(K2168,Tarifas!$A$2:$A$37,1))))))</f>
        <v>0</v>
      </c>
      <c r="Q2168" s="7">
        <f t="shared" si="203"/>
        <v>700</v>
      </c>
    </row>
    <row r="2169" spans="1:17" ht="15.75" customHeight="1" x14ac:dyDescent="0.25">
      <c r="A2169" s="2">
        <v>123</v>
      </c>
      <c r="B2169" s="2">
        <v>123</v>
      </c>
      <c r="C2169" s="2">
        <v>123</v>
      </c>
      <c r="D2169" s="2" t="s">
        <v>1172</v>
      </c>
      <c r="E2169" s="3">
        <v>5</v>
      </c>
      <c r="F2169" s="3">
        <v>28</v>
      </c>
      <c r="G2169" s="3">
        <v>36</v>
      </c>
      <c r="H2169" s="3">
        <v>0.46600000000000003</v>
      </c>
      <c r="I2169" s="3">
        <v>1.26</v>
      </c>
      <c r="J2169" s="4" t="str">
        <f t="shared" si="198"/>
        <v>Se calcula por P volum</v>
      </c>
      <c r="K2169" s="3">
        <f t="shared" si="199"/>
        <v>1.26</v>
      </c>
      <c r="L2169" s="5">
        <v>3990</v>
      </c>
      <c r="M2169" s="2" t="str">
        <f t="shared" si="200"/>
        <v>Hasta $9.989</v>
      </c>
      <c r="N2169" s="5">
        <f t="shared" si="201"/>
        <v>700</v>
      </c>
      <c r="O2169" s="6" t="str">
        <f t="shared" si="202"/>
        <v>No aplica (&lt;$19.990)</v>
      </c>
      <c r="P2169" s="7">
        <f t="array" ref="P2169">IF(OR(L2169="",K2169=""),"",IF(L2169&lt;19990,0,IF(L2169&lt;=30000,INDEX(Tarifas!$C$2:$C$37,MATCH(K2169,Tarifas!$A$2:$A$37,1)),IF(L2169&lt;=40000,INDEX(Tarifas!$D$2:$D$37,MATCH(K2169,Tarifas!$A$2:$A$37,1)),INDEX(Tarifas!$E$2:$E$37,MATCH(K2169,Tarifas!$A$2:$A$37,1))))))</f>
        <v>0</v>
      </c>
      <c r="Q2169" s="7">
        <f t="shared" si="203"/>
        <v>700</v>
      </c>
    </row>
    <row r="2170" spans="1:17" ht="15.75" customHeight="1" x14ac:dyDescent="0.25">
      <c r="A2170" s="2">
        <v>123</v>
      </c>
      <c r="B2170" s="2">
        <v>123</v>
      </c>
      <c r="C2170" s="2">
        <v>123</v>
      </c>
      <c r="D2170" s="2" t="s">
        <v>1173</v>
      </c>
      <c r="E2170" s="3">
        <v>10</v>
      </c>
      <c r="F2170" s="3">
        <v>21</v>
      </c>
      <c r="G2170" s="3">
        <v>26</v>
      </c>
      <c r="H2170" s="3">
        <v>0.46600000000000003</v>
      </c>
      <c r="I2170" s="3">
        <v>1.365</v>
      </c>
      <c r="J2170" s="4" t="str">
        <f t="shared" si="198"/>
        <v>Se calcula por P volum</v>
      </c>
      <c r="K2170" s="3">
        <f t="shared" si="199"/>
        <v>1.365</v>
      </c>
      <c r="L2170" s="5">
        <v>4490</v>
      </c>
      <c r="M2170" s="2" t="str">
        <f t="shared" si="200"/>
        <v>Hasta $9.989</v>
      </c>
      <c r="N2170" s="5">
        <f t="shared" si="201"/>
        <v>700</v>
      </c>
      <c r="O2170" s="6" t="str">
        <f t="shared" si="202"/>
        <v>No aplica (&lt;$19.990)</v>
      </c>
      <c r="P2170" s="7">
        <f t="array" ref="P2170">IF(OR(L2170="",K2170=""),"",IF(L2170&lt;19990,0,IF(L2170&lt;=30000,INDEX(Tarifas!$C$2:$C$37,MATCH(K2170,Tarifas!$A$2:$A$37,1)),IF(L2170&lt;=40000,INDEX(Tarifas!$D$2:$D$37,MATCH(K2170,Tarifas!$A$2:$A$37,1)),INDEX(Tarifas!$E$2:$E$37,MATCH(K2170,Tarifas!$A$2:$A$37,1))))))</f>
        <v>0</v>
      </c>
      <c r="Q2170" s="7">
        <f t="shared" si="203"/>
        <v>700</v>
      </c>
    </row>
    <row r="2171" spans="1:17" ht="15.75" customHeight="1" x14ac:dyDescent="0.25">
      <c r="A2171" s="2">
        <v>123</v>
      </c>
      <c r="B2171" s="2">
        <v>123</v>
      </c>
      <c r="C2171" s="2">
        <v>123</v>
      </c>
      <c r="D2171" s="2" t="s">
        <v>1174</v>
      </c>
      <c r="E2171" s="3">
        <v>4</v>
      </c>
      <c r="F2171" s="3">
        <v>23</v>
      </c>
      <c r="G2171" s="3">
        <v>23</v>
      </c>
      <c r="H2171" s="3">
        <v>0.46600000000000003</v>
      </c>
      <c r="I2171" s="3">
        <v>0.52900000000000003</v>
      </c>
      <c r="J2171" s="4" t="str">
        <f t="shared" si="198"/>
        <v>Se calcula por P volum</v>
      </c>
      <c r="K2171" s="3">
        <f t="shared" si="199"/>
        <v>0.52900000000000003</v>
      </c>
      <c r="L2171" s="5">
        <v>4190</v>
      </c>
      <c r="M2171" s="2" t="str">
        <f t="shared" si="200"/>
        <v>Hasta $9.989</v>
      </c>
      <c r="N2171" s="5">
        <f t="shared" si="201"/>
        <v>700</v>
      </c>
      <c r="O2171" s="6" t="str">
        <f t="shared" si="202"/>
        <v>No aplica (&lt;$19.990)</v>
      </c>
      <c r="P2171" s="7">
        <f t="array" ref="P2171">IF(OR(L2171="",K2171=""),"",IF(L2171&lt;19990,0,IF(L2171&lt;=30000,INDEX(Tarifas!$C$2:$C$37,MATCH(K2171,Tarifas!$A$2:$A$37,1)),IF(L2171&lt;=40000,INDEX(Tarifas!$D$2:$D$37,MATCH(K2171,Tarifas!$A$2:$A$37,1)),INDEX(Tarifas!$E$2:$E$37,MATCH(K2171,Tarifas!$A$2:$A$37,1))))))</f>
        <v>0</v>
      </c>
      <c r="Q2171" s="7">
        <f t="shared" si="203"/>
        <v>700</v>
      </c>
    </row>
    <row r="2172" spans="1:17" ht="15.75" customHeight="1" x14ac:dyDescent="0.25">
      <c r="A2172" s="2">
        <v>123</v>
      </c>
      <c r="B2172" s="2">
        <v>123</v>
      </c>
      <c r="C2172" s="2">
        <v>123</v>
      </c>
      <c r="D2172" s="2" t="s">
        <v>1175</v>
      </c>
      <c r="E2172" s="3">
        <v>10</v>
      </c>
      <c r="F2172" s="3">
        <v>15</v>
      </c>
      <c r="G2172" s="3">
        <v>42</v>
      </c>
      <c r="H2172" s="3">
        <v>0.46500000000000002</v>
      </c>
      <c r="I2172" s="3">
        <v>1.575</v>
      </c>
      <c r="J2172" s="4" t="str">
        <f t="shared" si="198"/>
        <v>Se calcula por P volum</v>
      </c>
      <c r="K2172" s="3">
        <f t="shared" si="199"/>
        <v>1.575</v>
      </c>
      <c r="L2172" s="5">
        <v>12344</v>
      </c>
      <c r="M2172" s="2" t="str">
        <f t="shared" si="200"/>
        <v>$9.990-$19.990</v>
      </c>
      <c r="N2172" s="5">
        <f t="shared" si="201"/>
        <v>1000</v>
      </c>
      <c r="O2172" s="6" t="str">
        <f t="shared" si="202"/>
        <v>No aplica (&lt;$19.990)</v>
      </c>
      <c r="P2172" s="7">
        <f t="array" ref="P2172">IF(OR(L2172="",K2172=""),"",IF(L2172&lt;19990,0,IF(L2172&lt;=30000,INDEX(Tarifas!$C$2:$C$37,MATCH(K2172,Tarifas!$A$2:$A$37,1)),IF(L2172&lt;=40000,INDEX(Tarifas!$D$2:$D$37,MATCH(K2172,Tarifas!$A$2:$A$37,1)),INDEX(Tarifas!$E$2:$E$37,MATCH(K2172,Tarifas!$A$2:$A$37,1))))))</f>
        <v>0</v>
      </c>
      <c r="Q2172" s="7">
        <f t="shared" si="203"/>
        <v>1000</v>
      </c>
    </row>
    <row r="2173" spans="1:17" ht="15.75" customHeight="1" x14ac:dyDescent="0.25">
      <c r="A2173" s="2">
        <v>123</v>
      </c>
      <c r="B2173" s="2">
        <v>123</v>
      </c>
      <c r="C2173" s="2">
        <v>123</v>
      </c>
      <c r="D2173" s="2" t="s">
        <v>1175</v>
      </c>
      <c r="E2173" s="3">
        <v>10</v>
      </c>
      <c r="F2173" s="3">
        <v>15</v>
      </c>
      <c r="G2173" s="3">
        <v>42</v>
      </c>
      <c r="H2173" s="3">
        <v>0.46500000000000002</v>
      </c>
      <c r="I2173" s="3">
        <v>1.575</v>
      </c>
      <c r="J2173" s="4" t="str">
        <f t="shared" si="198"/>
        <v>Se calcula por P volum</v>
      </c>
      <c r="K2173" s="3">
        <f t="shared" si="199"/>
        <v>1.575</v>
      </c>
      <c r="L2173" s="5">
        <v>12344</v>
      </c>
      <c r="M2173" s="2" t="str">
        <f t="shared" si="200"/>
        <v>$9.990-$19.990</v>
      </c>
      <c r="N2173" s="5">
        <f t="shared" si="201"/>
        <v>1000</v>
      </c>
      <c r="O2173" s="6" t="str">
        <f t="shared" si="202"/>
        <v>No aplica (&lt;$19.990)</v>
      </c>
      <c r="P2173" s="7">
        <f t="array" ref="P2173">IF(OR(L2173="",K2173=""),"",IF(L2173&lt;19990,0,IF(L2173&lt;=30000,INDEX(Tarifas!$C$2:$C$37,MATCH(K2173,Tarifas!$A$2:$A$37,1)),IF(L2173&lt;=40000,INDEX(Tarifas!$D$2:$D$37,MATCH(K2173,Tarifas!$A$2:$A$37,1)),INDEX(Tarifas!$E$2:$E$37,MATCH(K2173,Tarifas!$A$2:$A$37,1))))))</f>
        <v>0</v>
      </c>
      <c r="Q2173" s="7">
        <f t="shared" si="203"/>
        <v>1000</v>
      </c>
    </row>
    <row r="2174" spans="1:17" ht="15.75" customHeight="1" x14ac:dyDescent="0.25">
      <c r="A2174" s="2">
        <v>123</v>
      </c>
      <c r="B2174" s="2">
        <v>123</v>
      </c>
      <c r="C2174" s="2">
        <v>123</v>
      </c>
      <c r="D2174" s="2" t="s">
        <v>1176</v>
      </c>
      <c r="E2174" s="3">
        <v>10</v>
      </c>
      <c r="F2174" s="3">
        <v>17</v>
      </c>
      <c r="G2174" s="3">
        <v>23</v>
      </c>
      <c r="H2174" s="3">
        <v>0.46400000000000002</v>
      </c>
      <c r="I2174" s="3">
        <v>0.97750000000000004</v>
      </c>
      <c r="J2174" s="4" t="str">
        <f t="shared" si="198"/>
        <v>Se calcula por P volum</v>
      </c>
      <c r="K2174" s="3">
        <f t="shared" si="199"/>
        <v>0.97750000000000004</v>
      </c>
      <c r="L2174" s="5">
        <v>1390</v>
      </c>
      <c r="M2174" s="2" t="str">
        <f t="shared" si="200"/>
        <v>Hasta $9.989</v>
      </c>
      <c r="N2174" s="5">
        <f t="shared" si="201"/>
        <v>700</v>
      </c>
      <c r="O2174" s="6" t="str">
        <f t="shared" si="202"/>
        <v>No aplica (&lt;$19.990)</v>
      </c>
      <c r="P2174" s="7">
        <f t="array" ref="P2174">IF(OR(L2174="",K2174=""),"",IF(L2174&lt;19990,0,IF(L2174&lt;=30000,INDEX(Tarifas!$C$2:$C$37,MATCH(K2174,Tarifas!$A$2:$A$37,1)),IF(L2174&lt;=40000,INDEX(Tarifas!$D$2:$D$37,MATCH(K2174,Tarifas!$A$2:$A$37,1)),INDEX(Tarifas!$E$2:$E$37,MATCH(K2174,Tarifas!$A$2:$A$37,1))))))</f>
        <v>0</v>
      </c>
      <c r="Q2174" s="7">
        <f t="shared" si="203"/>
        <v>700</v>
      </c>
    </row>
    <row r="2175" spans="1:17" ht="15.75" customHeight="1" x14ac:dyDescent="0.25">
      <c r="A2175" s="2">
        <v>123</v>
      </c>
      <c r="B2175" s="2">
        <v>123</v>
      </c>
      <c r="C2175" s="2">
        <v>123</v>
      </c>
      <c r="D2175" s="2" t="s">
        <v>1176</v>
      </c>
      <c r="E2175" s="3">
        <v>10</v>
      </c>
      <c r="F2175" s="3">
        <v>17</v>
      </c>
      <c r="G2175" s="3">
        <v>23</v>
      </c>
      <c r="H2175" s="3">
        <v>0.46400000000000002</v>
      </c>
      <c r="I2175" s="3">
        <v>0.97750000000000004</v>
      </c>
      <c r="J2175" s="4" t="str">
        <f t="shared" si="198"/>
        <v>Se calcula por P volum</v>
      </c>
      <c r="K2175" s="3">
        <f t="shared" si="199"/>
        <v>0.97750000000000004</v>
      </c>
      <c r="L2175" s="5">
        <v>1390</v>
      </c>
      <c r="M2175" s="2" t="str">
        <f t="shared" si="200"/>
        <v>Hasta $9.989</v>
      </c>
      <c r="N2175" s="5">
        <f t="shared" si="201"/>
        <v>700</v>
      </c>
      <c r="O2175" s="6" t="str">
        <f t="shared" si="202"/>
        <v>No aplica (&lt;$19.990)</v>
      </c>
      <c r="P2175" s="7">
        <f t="array" ref="P2175">IF(OR(L2175="",K2175=""),"",IF(L2175&lt;19990,0,IF(L2175&lt;=30000,INDEX(Tarifas!$C$2:$C$37,MATCH(K2175,Tarifas!$A$2:$A$37,1)),IF(L2175&lt;=40000,INDEX(Tarifas!$D$2:$D$37,MATCH(K2175,Tarifas!$A$2:$A$37,1)),INDEX(Tarifas!$E$2:$E$37,MATCH(K2175,Tarifas!$A$2:$A$37,1))))))</f>
        <v>0</v>
      </c>
      <c r="Q2175" s="7">
        <f t="shared" si="203"/>
        <v>700</v>
      </c>
    </row>
    <row r="2176" spans="1:17" ht="15.75" customHeight="1" x14ac:dyDescent="0.25">
      <c r="A2176" s="2">
        <v>123</v>
      </c>
      <c r="B2176" s="2">
        <v>123</v>
      </c>
      <c r="C2176" s="2">
        <v>123</v>
      </c>
      <c r="D2176" s="2" t="s">
        <v>1177</v>
      </c>
      <c r="E2176" s="3">
        <v>8</v>
      </c>
      <c r="F2176" s="3">
        <v>30</v>
      </c>
      <c r="G2176" s="3">
        <v>37</v>
      </c>
      <c r="H2176" s="3">
        <v>0.46</v>
      </c>
      <c r="I2176" s="3">
        <v>2.2200000000000002</v>
      </c>
      <c r="J2176" s="4" t="str">
        <f t="shared" si="198"/>
        <v>Se calcula por P volum</v>
      </c>
      <c r="K2176" s="3">
        <f t="shared" si="199"/>
        <v>2.2200000000000002</v>
      </c>
      <c r="L2176" s="5">
        <v>6680</v>
      </c>
      <c r="M2176" s="2" t="str">
        <f t="shared" si="200"/>
        <v>Hasta $9.989</v>
      </c>
      <c r="N2176" s="5">
        <f t="shared" si="201"/>
        <v>700</v>
      </c>
      <c r="O2176" s="6" t="str">
        <f t="shared" si="202"/>
        <v>No aplica (&lt;$19.990)</v>
      </c>
      <c r="P2176" s="7">
        <f t="array" ref="P2176">IF(OR(L2176="",K2176=""),"",IF(L2176&lt;19990,0,IF(L2176&lt;=30000,INDEX(Tarifas!$C$2:$C$37,MATCH(K2176,Tarifas!$A$2:$A$37,1)),IF(L2176&lt;=40000,INDEX(Tarifas!$D$2:$D$37,MATCH(K2176,Tarifas!$A$2:$A$37,1)),INDEX(Tarifas!$E$2:$E$37,MATCH(K2176,Tarifas!$A$2:$A$37,1))))))</f>
        <v>0</v>
      </c>
      <c r="Q2176" s="7">
        <f t="shared" si="203"/>
        <v>700</v>
      </c>
    </row>
    <row r="2177" spans="1:17" ht="15.75" customHeight="1" x14ac:dyDescent="0.25">
      <c r="A2177" s="2">
        <v>123</v>
      </c>
      <c r="B2177" s="2">
        <v>123</v>
      </c>
      <c r="C2177" s="2">
        <v>123</v>
      </c>
      <c r="D2177" s="2" t="s">
        <v>1178</v>
      </c>
      <c r="E2177" s="3">
        <v>5</v>
      </c>
      <c r="F2177" s="3">
        <v>19</v>
      </c>
      <c r="G2177" s="3">
        <v>25</v>
      </c>
      <c r="H2177" s="3">
        <v>0.46</v>
      </c>
      <c r="I2177" s="3">
        <v>0.59375</v>
      </c>
      <c r="J2177" s="4" t="str">
        <f t="shared" si="198"/>
        <v>Se calcula por P volum</v>
      </c>
      <c r="K2177" s="3">
        <f t="shared" si="199"/>
        <v>0.59375</v>
      </c>
      <c r="L2177" s="5">
        <v>4990</v>
      </c>
      <c r="M2177" s="2" t="str">
        <f t="shared" si="200"/>
        <v>Hasta $9.989</v>
      </c>
      <c r="N2177" s="5">
        <f t="shared" si="201"/>
        <v>700</v>
      </c>
      <c r="O2177" s="6" t="str">
        <f t="shared" si="202"/>
        <v>No aplica (&lt;$19.990)</v>
      </c>
      <c r="P2177" s="7">
        <f t="array" ref="P2177">IF(OR(L2177="",K2177=""),"",IF(L2177&lt;19990,0,IF(L2177&lt;=30000,INDEX(Tarifas!$C$2:$C$37,MATCH(K2177,Tarifas!$A$2:$A$37,1)),IF(L2177&lt;=40000,INDEX(Tarifas!$D$2:$D$37,MATCH(K2177,Tarifas!$A$2:$A$37,1)),INDEX(Tarifas!$E$2:$E$37,MATCH(K2177,Tarifas!$A$2:$A$37,1))))))</f>
        <v>0</v>
      </c>
      <c r="Q2177" s="7">
        <f t="shared" si="203"/>
        <v>700</v>
      </c>
    </row>
    <row r="2178" spans="1:17" ht="15.75" customHeight="1" x14ac:dyDescent="0.25">
      <c r="A2178" s="2">
        <v>123</v>
      </c>
      <c r="B2178" s="2">
        <v>123</v>
      </c>
      <c r="C2178" s="2">
        <v>123</v>
      </c>
      <c r="D2178" s="2" t="s">
        <v>1179</v>
      </c>
      <c r="E2178" s="3">
        <v>5</v>
      </c>
      <c r="F2178" s="3">
        <v>8</v>
      </c>
      <c r="G2178" s="3">
        <v>23</v>
      </c>
      <c r="H2178" s="3">
        <v>0.46</v>
      </c>
      <c r="I2178" s="3">
        <v>0.23</v>
      </c>
      <c r="J2178" s="4" t="str">
        <f t="shared" ref="J2178:J2241" si="204">IF(OR(H2178="",I2178=""),"",IF(H2178&gt;=I2178,"Se calcula por Peso","Se calcula por P volum"))</f>
        <v>Se calcula por Peso</v>
      </c>
      <c r="K2178" s="3">
        <f t="shared" ref="K2178:K2241" si="205">IF(OR(H2178="",I2178=""),"",MAX(H2178,I2178))</f>
        <v>0.46</v>
      </c>
      <c r="L2178" s="5">
        <v>5930</v>
      </c>
      <c r="M2178" s="2" t="str">
        <f t="shared" ref="M2178:M2241" si="206">IF(L2178="","",IF(L2178&lt;9990,"Hasta $9.989",IF(L2178&lt;=19990,"$9.990-$19.990","Sin costo fijo")))</f>
        <v>Hasta $9.989</v>
      </c>
      <c r="N2178" s="5">
        <f t="shared" ref="N2178:N2241" si="207">IF(L2178="","",IF(L2178&lt;9990,700,IF(L2178&lt;=19990,1000,0)))</f>
        <v>700</v>
      </c>
      <c r="O2178" s="6" t="str">
        <f t="shared" ref="O2178:O2241" si="208">IF(L2178="","",IF(L2178&lt;19990,"No aplica (&lt;$19.990)",IF(L2178&lt;=30000,"$19.990-$30.000",IF(L2178&lt;=40000,"$30.001-$40.000","Desde $40.001"))))</f>
        <v>No aplica (&lt;$19.990)</v>
      </c>
      <c r="P2178" s="7">
        <f t="array" ref="P2178">IF(OR(L2178="",K2178=""),"",IF(L2178&lt;19990,0,IF(L2178&lt;=30000,INDEX(Tarifas!$C$2:$C$37,MATCH(K2178,Tarifas!$A$2:$A$37,1)),IF(L2178&lt;=40000,INDEX(Tarifas!$D$2:$D$37,MATCH(K2178,Tarifas!$A$2:$A$37,1)),INDEX(Tarifas!$E$2:$E$37,MATCH(K2178,Tarifas!$A$2:$A$37,1))))))</f>
        <v>0</v>
      </c>
      <c r="Q2178" s="7">
        <f t="shared" ref="Q2178:Q2241" si="209">IF(OR(N2178="",P2178=""),"",N2178+P2178)</f>
        <v>700</v>
      </c>
    </row>
    <row r="2179" spans="1:17" ht="15.75" customHeight="1" x14ac:dyDescent="0.25">
      <c r="A2179" s="2">
        <v>123</v>
      </c>
      <c r="B2179" s="2">
        <v>123</v>
      </c>
      <c r="C2179" s="2">
        <v>123</v>
      </c>
      <c r="D2179" s="2" t="s">
        <v>1179</v>
      </c>
      <c r="E2179" s="3">
        <v>5</v>
      </c>
      <c r="F2179" s="3">
        <v>8</v>
      </c>
      <c r="G2179" s="3">
        <v>23</v>
      </c>
      <c r="H2179" s="3">
        <v>0.46</v>
      </c>
      <c r="I2179" s="3">
        <v>0.23</v>
      </c>
      <c r="J2179" s="4" t="str">
        <f t="shared" si="204"/>
        <v>Se calcula por Peso</v>
      </c>
      <c r="K2179" s="3">
        <f t="shared" si="205"/>
        <v>0.46</v>
      </c>
      <c r="L2179" s="5">
        <v>5930</v>
      </c>
      <c r="M2179" s="2" t="str">
        <f t="shared" si="206"/>
        <v>Hasta $9.989</v>
      </c>
      <c r="N2179" s="5">
        <f t="shared" si="207"/>
        <v>700</v>
      </c>
      <c r="O2179" s="6" t="str">
        <f t="shared" si="208"/>
        <v>No aplica (&lt;$19.990)</v>
      </c>
      <c r="P2179" s="7">
        <f t="array" ref="P2179">IF(OR(L2179="",K2179=""),"",IF(L2179&lt;19990,0,IF(L2179&lt;=30000,INDEX(Tarifas!$C$2:$C$37,MATCH(K2179,Tarifas!$A$2:$A$37,1)),IF(L2179&lt;=40000,INDEX(Tarifas!$D$2:$D$37,MATCH(K2179,Tarifas!$A$2:$A$37,1)),INDEX(Tarifas!$E$2:$E$37,MATCH(K2179,Tarifas!$A$2:$A$37,1))))))</f>
        <v>0</v>
      </c>
      <c r="Q2179" s="7">
        <f t="shared" si="209"/>
        <v>700</v>
      </c>
    </row>
    <row r="2180" spans="1:17" ht="15.75" customHeight="1" x14ac:dyDescent="0.25">
      <c r="A2180" s="2">
        <v>123</v>
      </c>
      <c r="B2180" s="2">
        <v>123</v>
      </c>
      <c r="C2180" s="2">
        <v>123</v>
      </c>
      <c r="D2180" s="2" t="s">
        <v>1180</v>
      </c>
      <c r="E2180" s="3">
        <v>5</v>
      </c>
      <c r="F2180" s="3">
        <v>14</v>
      </c>
      <c r="G2180" s="3">
        <v>14</v>
      </c>
      <c r="H2180" s="3">
        <v>0.46</v>
      </c>
      <c r="I2180" s="3">
        <v>0.245</v>
      </c>
      <c r="J2180" s="4" t="str">
        <f t="shared" si="204"/>
        <v>Se calcula por Peso</v>
      </c>
      <c r="K2180" s="3">
        <f t="shared" si="205"/>
        <v>0.46</v>
      </c>
      <c r="L2180" s="5">
        <v>8490</v>
      </c>
      <c r="M2180" s="2" t="str">
        <f t="shared" si="206"/>
        <v>Hasta $9.989</v>
      </c>
      <c r="N2180" s="5">
        <f t="shared" si="207"/>
        <v>700</v>
      </c>
      <c r="O2180" s="6" t="str">
        <f t="shared" si="208"/>
        <v>No aplica (&lt;$19.990)</v>
      </c>
      <c r="P2180" s="7">
        <f t="array" ref="P2180">IF(OR(L2180="",K2180=""),"",IF(L2180&lt;19990,0,IF(L2180&lt;=30000,INDEX(Tarifas!$C$2:$C$37,MATCH(K2180,Tarifas!$A$2:$A$37,1)),IF(L2180&lt;=40000,INDEX(Tarifas!$D$2:$D$37,MATCH(K2180,Tarifas!$A$2:$A$37,1)),INDEX(Tarifas!$E$2:$E$37,MATCH(K2180,Tarifas!$A$2:$A$37,1))))))</f>
        <v>0</v>
      </c>
      <c r="Q2180" s="7">
        <f t="shared" si="209"/>
        <v>700</v>
      </c>
    </row>
    <row r="2181" spans="1:17" ht="15.75" customHeight="1" x14ac:dyDescent="0.25">
      <c r="A2181" s="2">
        <v>123</v>
      </c>
      <c r="B2181" s="2">
        <v>123</v>
      </c>
      <c r="C2181" s="2">
        <v>123</v>
      </c>
      <c r="D2181" s="2" t="s">
        <v>1180</v>
      </c>
      <c r="E2181" s="3">
        <v>5</v>
      </c>
      <c r="F2181" s="3">
        <v>14</v>
      </c>
      <c r="G2181" s="3">
        <v>14</v>
      </c>
      <c r="H2181" s="3">
        <v>0.46</v>
      </c>
      <c r="I2181" s="3">
        <v>0.245</v>
      </c>
      <c r="J2181" s="4" t="str">
        <f t="shared" si="204"/>
        <v>Se calcula por Peso</v>
      </c>
      <c r="K2181" s="3">
        <f t="shared" si="205"/>
        <v>0.46</v>
      </c>
      <c r="L2181" s="5">
        <v>8490</v>
      </c>
      <c r="M2181" s="2" t="str">
        <f t="shared" si="206"/>
        <v>Hasta $9.989</v>
      </c>
      <c r="N2181" s="5">
        <f t="shared" si="207"/>
        <v>700</v>
      </c>
      <c r="O2181" s="6" t="str">
        <f t="shared" si="208"/>
        <v>No aplica (&lt;$19.990)</v>
      </c>
      <c r="P2181" s="7">
        <f t="array" ref="P2181">IF(OR(L2181="",K2181=""),"",IF(L2181&lt;19990,0,IF(L2181&lt;=30000,INDEX(Tarifas!$C$2:$C$37,MATCH(K2181,Tarifas!$A$2:$A$37,1)),IF(L2181&lt;=40000,INDEX(Tarifas!$D$2:$D$37,MATCH(K2181,Tarifas!$A$2:$A$37,1)),INDEX(Tarifas!$E$2:$E$37,MATCH(K2181,Tarifas!$A$2:$A$37,1))))))</f>
        <v>0</v>
      </c>
      <c r="Q2181" s="7">
        <f t="shared" si="209"/>
        <v>700</v>
      </c>
    </row>
    <row r="2182" spans="1:17" ht="15.75" customHeight="1" x14ac:dyDescent="0.25">
      <c r="A2182" s="2">
        <v>123</v>
      </c>
      <c r="B2182" s="2">
        <v>123</v>
      </c>
      <c r="C2182" s="2">
        <v>123</v>
      </c>
      <c r="D2182" s="2" t="s">
        <v>1181</v>
      </c>
      <c r="E2182" s="3">
        <v>9</v>
      </c>
      <c r="F2182" s="3">
        <v>12</v>
      </c>
      <c r="G2182" s="3">
        <v>12</v>
      </c>
      <c r="H2182" s="3">
        <v>0.46</v>
      </c>
      <c r="I2182" s="3">
        <v>0.32400000000000001</v>
      </c>
      <c r="J2182" s="4" t="str">
        <f t="shared" si="204"/>
        <v>Se calcula por Peso</v>
      </c>
      <c r="K2182" s="3">
        <f t="shared" si="205"/>
        <v>0.46</v>
      </c>
      <c r="L2182" s="5">
        <v>11150</v>
      </c>
      <c r="M2182" s="2" t="str">
        <f t="shared" si="206"/>
        <v>$9.990-$19.990</v>
      </c>
      <c r="N2182" s="5">
        <f t="shared" si="207"/>
        <v>1000</v>
      </c>
      <c r="O2182" s="6" t="str">
        <f t="shared" si="208"/>
        <v>No aplica (&lt;$19.990)</v>
      </c>
      <c r="P2182" s="7">
        <f t="array" ref="P2182">IF(OR(L2182="",K2182=""),"",IF(L2182&lt;19990,0,IF(L2182&lt;=30000,INDEX(Tarifas!$C$2:$C$37,MATCH(K2182,Tarifas!$A$2:$A$37,1)),IF(L2182&lt;=40000,INDEX(Tarifas!$D$2:$D$37,MATCH(K2182,Tarifas!$A$2:$A$37,1)),INDEX(Tarifas!$E$2:$E$37,MATCH(K2182,Tarifas!$A$2:$A$37,1))))))</f>
        <v>0</v>
      </c>
      <c r="Q2182" s="7">
        <f t="shared" si="209"/>
        <v>1000</v>
      </c>
    </row>
    <row r="2183" spans="1:17" ht="15.75" customHeight="1" x14ac:dyDescent="0.25">
      <c r="A2183" s="2">
        <v>123</v>
      </c>
      <c r="B2183" s="2">
        <v>123</v>
      </c>
      <c r="C2183" s="2">
        <v>123</v>
      </c>
      <c r="D2183" s="2" t="s">
        <v>1181</v>
      </c>
      <c r="E2183" s="3">
        <v>9</v>
      </c>
      <c r="F2183" s="3">
        <v>12</v>
      </c>
      <c r="G2183" s="3">
        <v>12</v>
      </c>
      <c r="H2183" s="3">
        <v>0.46</v>
      </c>
      <c r="I2183" s="3">
        <v>0.32400000000000001</v>
      </c>
      <c r="J2183" s="4" t="str">
        <f t="shared" si="204"/>
        <v>Se calcula por Peso</v>
      </c>
      <c r="K2183" s="3">
        <f t="shared" si="205"/>
        <v>0.46</v>
      </c>
      <c r="L2183" s="5">
        <v>11150</v>
      </c>
      <c r="M2183" s="2" t="str">
        <f t="shared" si="206"/>
        <v>$9.990-$19.990</v>
      </c>
      <c r="N2183" s="5">
        <f t="shared" si="207"/>
        <v>1000</v>
      </c>
      <c r="O2183" s="6" t="str">
        <f t="shared" si="208"/>
        <v>No aplica (&lt;$19.990)</v>
      </c>
      <c r="P2183" s="7">
        <f t="array" ref="P2183">IF(OR(L2183="",K2183=""),"",IF(L2183&lt;19990,0,IF(L2183&lt;=30000,INDEX(Tarifas!$C$2:$C$37,MATCH(K2183,Tarifas!$A$2:$A$37,1)),IF(L2183&lt;=40000,INDEX(Tarifas!$D$2:$D$37,MATCH(K2183,Tarifas!$A$2:$A$37,1)),INDEX(Tarifas!$E$2:$E$37,MATCH(K2183,Tarifas!$A$2:$A$37,1))))))</f>
        <v>0</v>
      </c>
      <c r="Q2183" s="7">
        <f t="shared" si="209"/>
        <v>1000</v>
      </c>
    </row>
    <row r="2184" spans="1:17" ht="15.75" customHeight="1" x14ac:dyDescent="0.25">
      <c r="A2184" s="2">
        <v>123</v>
      </c>
      <c r="B2184" s="2">
        <v>123</v>
      </c>
      <c r="C2184" s="2">
        <v>123</v>
      </c>
      <c r="D2184" s="2" t="s">
        <v>1182</v>
      </c>
      <c r="E2184" s="3">
        <v>7</v>
      </c>
      <c r="F2184" s="3">
        <v>23</v>
      </c>
      <c r="G2184" s="3">
        <v>5</v>
      </c>
      <c r="H2184" s="3">
        <v>0.46</v>
      </c>
      <c r="I2184" s="3">
        <v>0.20125000000000001</v>
      </c>
      <c r="J2184" s="4" t="str">
        <f t="shared" si="204"/>
        <v>Se calcula por Peso</v>
      </c>
      <c r="K2184" s="3">
        <f t="shared" si="205"/>
        <v>0.46</v>
      </c>
      <c r="L2184" s="5">
        <v>16990</v>
      </c>
      <c r="M2184" s="2" t="str">
        <f t="shared" si="206"/>
        <v>$9.990-$19.990</v>
      </c>
      <c r="N2184" s="5">
        <f t="shared" si="207"/>
        <v>1000</v>
      </c>
      <c r="O2184" s="6" t="str">
        <f t="shared" si="208"/>
        <v>No aplica (&lt;$19.990)</v>
      </c>
      <c r="P2184" s="7">
        <f t="array" ref="P2184">IF(OR(L2184="",K2184=""),"",IF(L2184&lt;19990,0,IF(L2184&lt;=30000,INDEX(Tarifas!$C$2:$C$37,MATCH(K2184,Tarifas!$A$2:$A$37,1)),IF(L2184&lt;=40000,INDEX(Tarifas!$D$2:$D$37,MATCH(K2184,Tarifas!$A$2:$A$37,1)),INDEX(Tarifas!$E$2:$E$37,MATCH(K2184,Tarifas!$A$2:$A$37,1))))))</f>
        <v>0</v>
      </c>
      <c r="Q2184" s="7">
        <f t="shared" si="209"/>
        <v>1000</v>
      </c>
    </row>
    <row r="2185" spans="1:17" ht="15.75" customHeight="1" x14ac:dyDescent="0.25">
      <c r="A2185" s="2">
        <v>123</v>
      </c>
      <c r="B2185" s="2">
        <v>123</v>
      </c>
      <c r="C2185" s="2">
        <v>123</v>
      </c>
      <c r="D2185" s="2" t="s">
        <v>1182</v>
      </c>
      <c r="E2185" s="3">
        <v>7</v>
      </c>
      <c r="F2185" s="3">
        <v>23</v>
      </c>
      <c r="G2185" s="3">
        <v>5</v>
      </c>
      <c r="H2185" s="3">
        <v>0.46</v>
      </c>
      <c r="I2185" s="3">
        <v>0.20125000000000001</v>
      </c>
      <c r="J2185" s="4" t="str">
        <f t="shared" si="204"/>
        <v>Se calcula por Peso</v>
      </c>
      <c r="K2185" s="3">
        <f t="shared" si="205"/>
        <v>0.46</v>
      </c>
      <c r="L2185" s="5">
        <v>16990</v>
      </c>
      <c r="M2185" s="2" t="str">
        <f t="shared" si="206"/>
        <v>$9.990-$19.990</v>
      </c>
      <c r="N2185" s="5">
        <f t="shared" si="207"/>
        <v>1000</v>
      </c>
      <c r="O2185" s="6" t="str">
        <f t="shared" si="208"/>
        <v>No aplica (&lt;$19.990)</v>
      </c>
      <c r="P2185" s="7">
        <f t="array" ref="P2185">IF(OR(L2185="",K2185=""),"",IF(L2185&lt;19990,0,IF(L2185&lt;=30000,INDEX(Tarifas!$C$2:$C$37,MATCH(K2185,Tarifas!$A$2:$A$37,1)),IF(L2185&lt;=40000,INDEX(Tarifas!$D$2:$D$37,MATCH(K2185,Tarifas!$A$2:$A$37,1)),INDEX(Tarifas!$E$2:$E$37,MATCH(K2185,Tarifas!$A$2:$A$37,1))))))</f>
        <v>0</v>
      </c>
      <c r="Q2185" s="7">
        <f t="shared" si="209"/>
        <v>1000</v>
      </c>
    </row>
    <row r="2186" spans="1:17" ht="15.75" customHeight="1" x14ac:dyDescent="0.25">
      <c r="A2186" s="2">
        <v>123</v>
      </c>
      <c r="B2186" s="2">
        <v>123</v>
      </c>
      <c r="C2186" s="2">
        <v>123</v>
      </c>
      <c r="D2186" s="2" t="s">
        <v>1182</v>
      </c>
      <c r="E2186" s="3">
        <v>7</v>
      </c>
      <c r="F2186" s="3">
        <v>23</v>
      </c>
      <c r="G2186" s="3">
        <v>5</v>
      </c>
      <c r="H2186" s="3">
        <v>0.46</v>
      </c>
      <c r="I2186" s="3">
        <v>0.20125000000000001</v>
      </c>
      <c r="J2186" s="4" t="str">
        <f t="shared" si="204"/>
        <v>Se calcula por Peso</v>
      </c>
      <c r="K2186" s="3">
        <f t="shared" si="205"/>
        <v>0.46</v>
      </c>
      <c r="L2186" s="5">
        <v>19980</v>
      </c>
      <c r="M2186" s="2" t="str">
        <f t="shared" si="206"/>
        <v>$9.990-$19.990</v>
      </c>
      <c r="N2186" s="5">
        <f t="shared" si="207"/>
        <v>1000</v>
      </c>
      <c r="O2186" s="6" t="str">
        <f t="shared" si="208"/>
        <v>No aplica (&lt;$19.990)</v>
      </c>
      <c r="P2186" s="7">
        <f t="array" ref="P2186">IF(OR(L2186="",K2186=""),"",IF(L2186&lt;19990,0,IF(L2186&lt;=30000,INDEX(Tarifas!$C$2:$C$37,MATCH(K2186,Tarifas!$A$2:$A$37,1)),IF(L2186&lt;=40000,INDEX(Tarifas!$D$2:$D$37,MATCH(K2186,Tarifas!$A$2:$A$37,1)),INDEX(Tarifas!$E$2:$E$37,MATCH(K2186,Tarifas!$A$2:$A$37,1))))))</f>
        <v>0</v>
      </c>
      <c r="Q2186" s="7">
        <f t="shared" si="209"/>
        <v>1000</v>
      </c>
    </row>
    <row r="2187" spans="1:17" ht="15.75" customHeight="1" x14ac:dyDescent="0.25">
      <c r="A2187" s="2">
        <v>123</v>
      </c>
      <c r="B2187" s="2">
        <v>123</v>
      </c>
      <c r="C2187" s="2">
        <v>123</v>
      </c>
      <c r="D2187" s="2" t="s">
        <v>1182</v>
      </c>
      <c r="E2187" s="3">
        <v>7</v>
      </c>
      <c r="F2187" s="3">
        <v>23</v>
      </c>
      <c r="G2187" s="3">
        <v>5</v>
      </c>
      <c r="H2187" s="3">
        <v>0.46</v>
      </c>
      <c r="I2187" s="3">
        <v>0.20125000000000001</v>
      </c>
      <c r="J2187" s="4" t="str">
        <f t="shared" si="204"/>
        <v>Se calcula por Peso</v>
      </c>
      <c r="K2187" s="3">
        <f t="shared" si="205"/>
        <v>0.46</v>
      </c>
      <c r="L2187" s="5">
        <v>19980</v>
      </c>
      <c r="M2187" s="2" t="str">
        <f t="shared" si="206"/>
        <v>$9.990-$19.990</v>
      </c>
      <c r="N2187" s="5">
        <f t="shared" si="207"/>
        <v>1000</v>
      </c>
      <c r="O2187" s="6" t="str">
        <f t="shared" si="208"/>
        <v>No aplica (&lt;$19.990)</v>
      </c>
      <c r="P2187" s="7">
        <f t="array" ref="P2187">IF(OR(L2187="",K2187=""),"",IF(L2187&lt;19990,0,IF(L2187&lt;=30000,INDEX(Tarifas!$C$2:$C$37,MATCH(K2187,Tarifas!$A$2:$A$37,1)),IF(L2187&lt;=40000,INDEX(Tarifas!$D$2:$D$37,MATCH(K2187,Tarifas!$A$2:$A$37,1)),INDEX(Tarifas!$E$2:$E$37,MATCH(K2187,Tarifas!$A$2:$A$37,1))))))</f>
        <v>0</v>
      </c>
      <c r="Q2187" s="7">
        <f t="shared" si="209"/>
        <v>1000</v>
      </c>
    </row>
    <row r="2188" spans="1:17" ht="15.75" customHeight="1" x14ac:dyDescent="0.25">
      <c r="A2188" s="2">
        <v>123</v>
      </c>
      <c r="B2188" s="2">
        <v>123</v>
      </c>
      <c r="C2188" s="2">
        <v>123</v>
      </c>
      <c r="D2188" s="2" t="s">
        <v>1183</v>
      </c>
      <c r="E2188" s="3">
        <v>5</v>
      </c>
      <c r="F2188" s="3">
        <v>23</v>
      </c>
      <c r="G2188" s="3">
        <v>7</v>
      </c>
      <c r="H2188" s="3">
        <v>0.46</v>
      </c>
      <c r="I2188" s="3">
        <v>0.20125000000000001</v>
      </c>
      <c r="J2188" s="4" t="str">
        <f t="shared" si="204"/>
        <v>Se calcula por Peso</v>
      </c>
      <c r="K2188" s="3">
        <f t="shared" si="205"/>
        <v>0.46</v>
      </c>
      <c r="L2188" s="5">
        <v>19980</v>
      </c>
      <c r="M2188" s="2" t="str">
        <f t="shared" si="206"/>
        <v>$9.990-$19.990</v>
      </c>
      <c r="N2188" s="5">
        <f t="shared" si="207"/>
        <v>1000</v>
      </c>
      <c r="O2188" s="6" t="str">
        <f t="shared" si="208"/>
        <v>No aplica (&lt;$19.990)</v>
      </c>
      <c r="P2188" s="7">
        <f t="array" ref="P2188">IF(OR(L2188="",K2188=""),"",IF(L2188&lt;19990,0,IF(L2188&lt;=30000,INDEX(Tarifas!$C$2:$C$37,MATCH(K2188,Tarifas!$A$2:$A$37,1)),IF(L2188&lt;=40000,INDEX(Tarifas!$D$2:$D$37,MATCH(K2188,Tarifas!$A$2:$A$37,1)),INDEX(Tarifas!$E$2:$E$37,MATCH(K2188,Tarifas!$A$2:$A$37,1))))))</f>
        <v>0</v>
      </c>
      <c r="Q2188" s="7">
        <f t="shared" si="209"/>
        <v>1000</v>
      </c>
    </row>
    <row r="2189" spans="1:17" ht="15.75" customHeight="1" x14ac:dyDescent="0.25">
      <c r="A2189" s="2">
        <v>123</v>
      </c>
      <c r="B2189" s="2">
        <v>123</v>
      </c>
      <c r="C2189" s="2">
        <v>123</v>
      </c>
      <c r="D2189" s="2" t="s">
        <v>1183</v>
      </c>
      <c r="E2189" s="3">
        <v>5</v>
      </c>
      <c r="F2189" s="3">
        <v>23</v>
      </c>
      <c r="G2189" s="3">
        <v>7</v>
      </c>
      <c r="H2189" s="3">
        <v>0.46</v>
      </c>
      <c r="I2189" s="3">
        <v>0.20125000000000001</v>
      </c>
      <c r="J2189" s="4" t="str">
        <f t="shared" si="204"/>
        <v>Se calcula por Peso</v>
      </c>
      <c r="K2189" s="3">
        <f t="shared" si="205"/>
        <v>0.46</v>
      </c>
      <c r="L2189" s="5">
        <v>19980</v>
      </c>
      <c r="M2189" s="2" t="str">
        <f t="shared" si="206"/>
        <v>$9.990-$19.990</v>
      </c>
      <c r="N2189" s="5">
        <f t="shared" si="207"/>
        <v>1000</v>
      </c>
      <c r="O2189" s="6" t="str">
        <f t="shared" si="208"/>
        <v>No aplica (&lt;$19.990)</v>
      </c>
      <c r="P2189" s="7">
        <f t="array" ref="P2189">IF(OR(L2189="",K2189=""),"",IF(L2189&lt;19990,0,IF(L2189&lt;=30000,INDEX(Tarifas!$C$2:$C$37,MATCH(K2189,Tarifas!$A$2:$A$37,1)),IF(L2189&lt;=40000,INDEX(Tarifas!$D$2:$D$37,MATCH(K2189,Tarifas!$A$2:$A$37,1)),INDEX(Tarifas!$E$2:$E$37,MATCH(K2189,Tarifas!$A$2:$A$37,1))))))</f>
        <v>0</v>
      </c>
      <c r="Q2189" s="7">
        <f t="shared" si="209"/>
        <v>1000</v>
      </c>
    </row>
    <row r="2190" spans="1:17" ht="15.75" customHeight="1" x14ac:dyDescent="0.25">
      <c r="A2190" s="2">
        <v>123</v>
      </c>
      <c r="B2190" s="2">
        <v>123</v>
      </c>
      <c r="C2190" s="2">
        <v>123</v>
      </c>
      <c r="D2190" s="2" t="s">
        <v>1182</v>
      </c>
      <c r="E2190" s="3">
        <v>7</v>
      </c>
      <c r="F2190" s="3">
        <v>23</v>
      </c>
      <c r="G2190" s="3">
        <v>5</v>
      </c>
      <c r="H2190" s="3">
        <v>0.46</v>
      </c>
      <c r="I2190" s="3">
        <v>0.20125000000000001</v>
      </c>
      <c r="J2190" s="4" t="str">
        <f t="shared" si="204"/>
        <v>Se calcula por Peso</v>
      </c>
      <c r="K2190" s="3">
        <f t="shared" si="205"/>
        <v>0.46</v>
      </c>
      <c r="L2190" s="5">
        <v>20990</v>
      </c>
      <c r="M2190" s="2" t="str">
        <f t="shared" si="206"/>
        <v>Sin costo fijo</v>
      </c>
      <c r="N2190" s="5">
        <f t="shared" si="207"/>
        <v>0</v>
      </c>
      <c r="O2190" s="6" t="str">
        <f t="shared" si="208"/>
        <v>$19.990-$30.000</v>
      </c>
      <c r="P2190" s="7">
        <f t="array" ref="P2190">IF(OR(L2190="",K2190=""),"",IF(L2190&lt;19990,0,IF(L2190&lt;=30000,INDEX(Tarifas!$C$2:$C$37,MATCH(K2190,Tarifas!$A$2:$A$37,1)),IF(L2190&lt;=40000,INDEX(Tarifas!$D$2:$D$37,MATCH(K2190,Tarifas!$A$2:$A$37,1)),INDEX(Tarifas!$E$2:$E$37,MATCH(K2190,Tarifas!$A$2:$A$37,1))))))</f>
        <v>2400</v>
      </c>
      <c r="Q2190" s="7">
        <f t="shared" si="209"/>
        <v>2400</v>
      </c>
    </row>
    <row r="2191" spans="1:17" ht="15.75" customHeight="1" x14ac:dyDescent="0.25">
      <c r="A2191" s="2">
        <v>123</v>
      </c>
      <c r="B2191" s="2">
        <v>123</v>
      </c>
      <c r="C2191" s="2">
        <v>123</v>
      </c>
      <c r="D2191" s="2" t="s">
        <v>1182</v>
      </c>
      <c r="E2191" s="3">
        <v>7</v>
      </c>
      <c r="F2191" s="3">
        <v>23</v>
      </c>
      <c r="G2191" s="3">
        <v>5</v>
      </c>
      <c r="H2191" s="3">
        <v>0.46</v>
      </c>
      <c r="I2191" s="3">
        <v>0.20125000000000001</v>
      </c>
      <c r="J2191" s="4" t="str">
        <f t="shared" si="204"/>
        <v>Se calcula por Peso</v>
      </c>
      <c r="K2191" s="3">
        <f t="shared" si="205"/>
        <v>0.46</v>
      </c>
      <c r="L2191" s="5">
        <v>20990</v>
      </c>
      <c r="M2191" s="2" t="str">
        <f t="shared" si="206"/>
        <v>Sin costo fijo</v>
      </c>
      <c r="N2191" s="5">
        <f t="shared" si="207"/>
        <v>0</v>
      </c>
      <c r="O2191" s="6" t="str">
        <f t="shared" si="208"/>
        <v>$19.990-$30.000</v>
      </c>
      <c r="P2191" s="7">
        <f t="array" ref="P2191">IF(OR(L2191="",K2191=""),"",IF(L2191&lt;19990,0,IF(L2191&lt;=30000,INDEX(Tarifas!$C$2:$C$37,MATCH(K2191,Tarifas!$A$2:$A$37,1)),IF(L2191&lt;=40000,INDEX(Tarifas!$D$2:$D$37,MATCH(K2191,Tarifas!$A$2:$A$37,1)),INDEX(Tarifas!$E$2:$E$37,MATCH(K2191,Tarifas!$A$2:$A$37,1))))))</f>
        <v>2400</v>
      </c>
      <c r="Q2191" s="7">
        <f t="shared" si="209"/>
        <v>2400</v>
      </c>
    </row>
    <row r="2192" spans="1:17" ht="15.75" customHeight="1" x14ac:dyDescent="0.25">
      <c r="A2192" s="2">
        <v>123</v>
      </c>
      <c r="B2192" s="2">
        <v>123</v>
      </c>
      <c r="C2192" s="2">
        <v>123</v>
      </c>
      <c r="D2192" s="2" t="s">
        <v>1183</v>
      </c>
      <c r="E2192" s="3">
        <v>5</v>
      </c>
      <c r="F2192" s="3">
        <v>23</v>
      </c>
      <c r="G2192" s="3">
        <v>7</v>
      </c>
      <c r="H2192" s="3">
        <v>0.46</v>
      </c>
      <c r="I2192" s="3">
        <v>0.20125000000000001</v>
      </c>
      <c r="J2192" s="4" t="str">
        <f t="shared" si="204"/>
        <v>Se calcula por Peso</v>
      </c>
      <c r="K2192" s="3">
        <f t="shared" si="205"/>
        <v>0.46</v>
      </c>
      <c r="L2192" s="5">
        <v>22990</v>
      </c>
      <c r="M2192" s="2" t="str">
        <f t="shared" si="206"/>
        <v>Sin costo fijo</v>
      </c>
      <c r="N2192" s="5">
        <f t="shared" si="207"/>
        <v>0</v>
      </c>
      <c r="O2192" s="6" t="str">
        <f t="shared" si="208"/>
        <v>$19.990-$30.000</v>
      </c>
      <c r="P2192" s="7">
        <f t="array" ref="P2192">IF(OR(L2192="",K2192=""),"",IF(L2192&lt;19990,0,IF(L2192&lt;=30000,INDEX(Tarifas!$C$2:$C$37,MATCH(K2192,Tarifas!$A$2:$A$37,1)),IF(L2192&lt;=40000,INDEX(Tarifas!$D$2:$D$37,MATCH(K2192,Tarifas!$A$2:$A$37,1)),INDEX(Tarifas!$E$2:$E$37,MATCH(K2192,Tarifas!$A$2:$A$37,1))))))</f>
        <v>2400</v>
      </c>
      <c r="Q2192" s="7">
        <f t="shared" si="209"/>
        <v>2400</v>
      </c>
    </row>
    <row r="2193" spans="1:17" ht="15.75" customHeight="1" x14ac:dyDescent="0.25">
      <c r="A2193" s="2">
        <v>123</v>
      </c>
      <c r="B2193" s="2">
        <v>123</v>
      </c>
      <c r="C2193" s="2">
        <v>123</v>
      </c>
      <c r="D2193" s="2" t="s">
        <v>1183</v>
      </c>
      <c r="E2193" s="3">
        <v>5</v>
      </c>
      <c r="F2193" s="3">
        <v>23</v>
      </c>
      <c r="G2193" s="3">
        <v>7</v>
      </c>
      <c r="H2193" s="3">
        <v>0.46</v>
      </c>
      <c r="I2193" s="3">
        <v>0.20125000000000001</v>
      </c>
      <c r="J2193" s="4" t="str">
        <f t="shared" si="204"/>
        <v>Se calcula por Peso</v>
      </c>
      <c r="K2193" s="3">
        <f t="shared" si="205"/>
        <v>0.46</v>
      </c>
      <c r="L2193" s="5">
        <v>22990</v>
      </c>
      <c r="M2193" s="2" t="str">
        <f t="shared" si="206"/>
        <v>Sin costo fijo</v>
      </c>
      <c r="N2193" s="5">
        <f t="shared" si="207"/>
        <v>0</v>
      </c>
      <c r="O2193" s="6" t="str">
        <f t="shared" si="208"/>
        <v>$19.990-$30.000</v>
      </c>
      <c r="P2193" s="7">
        <f t="array" ref="P2193">IF(OR(L2193="",K2193=""),"",IF(L2193&lt;19990,0,IF(L2193&lt;=30000,INDEX(Tarifas!$C$2:$C$37,MATCH(K2193,Tarifas!$A$2:$A$37,1)),IF(L2193&lt;=40000,INDEX(Tarifas!$D$2:$D$37,MATCH(K2193,Tarifas!$A$2:$A$37,1)),INDEX(Tarifas!$E$2:$E$37,MATCH(K2193,Tarifas!$A$2:$A$37,1))))))</f>
        <v>2400</v>
      </c>
      <c r="Q2193" s="7">
        <f t="shared" si="209"/>
        <v>2400</v>
      </c>
    </row>
    <row r="2194" spans="1:17" ht="15.75" customHeight="1" x14ac:dyDescent="0.25">
      <c r="A2194" s="2">
        <v>123</v>
      </c>
      <c r="B2194" s="2">
        <v>123</v>
      </c>
      <c r="C2194" s="2">
        <v>123</v>
      </c>
      <c r="D2194" s="2" t="s">
        <v>1182</v>
      </c>
      <c r="E2194" s="3">
        <v>7</v>
      </c>
      <c r="F2194" s="3">
        <v>23</v>
      </c>
      <c r="G2194" s="3">
        <v>5</v>
      </c>
      <c r="H2194" s="3">
        <v>0.46</v>
      </c>
      <c r="I2194" s="3">
        <v>0.20125000000000001</v>
      </c>
      <c r="J2194" s="4" t="str">
        <f t="shared" si="204"/>
        <v>Se calcula por Peso</v>
      </c>
      <c r="K2194" s="3">
        <f t="shared" si="205"/>
        <v>0.46</v>
      </c>
      <c r="L2194" s="5">
        <v>23990</v>
      </c>
      <c r="M2194" s="2" t="str">
        <f t="shared" si="206"/>
        <v>Sin costo fijo</v>
      </c>
      <c r="N2194" s="5">
        <f t="shared" si="207"/>
        <v>0</v>
      </c>
      <c r="O2194" s="6" t="str">
        <f t="shared" si="208"/>
        <v>$19.990-$30.000</v>
      </c>
      <c r="P2194" s="7">
        <f t="array" ref="P2194">IF(OR(L2194="",K2194=""),"",IF(L2194&lt;19990,0,IF(L2194&lt;=30000,INDEX(Tarifas!$C$2:$C$37,MATCH(K2194,Tarifas!$A$2:$A$37,1)),IF(L2194&lt;=40000,INDEX(Tarifas!$D$2:$D$37,MATCH(K2194,Tarifas!$A$2:$A$37,1)),INDEX(Tarifas!$E$2:$E$37,MATCH(K2194,Tarifas!$A$2:$A$37,1))))))</f>
        <v>2400</v>
      </c>
      <c r="Q2194" s="7">
        <f t="shared" si="209"/>
        <v>2400</v>
      </c>
    </row>
    <row r="2195" spans="1:17" ht="15.75" customHeight="1" x14ac:dyDescent="0.25">
      <c r="A2195" s="2">
        <v>123</v>
      </c>
      <c r="B2195" s="2">
        <v>123</v>
      </c>
      <c r="C2195" s="2">
        <v>123</v>
      </c>
      <c r="D2195" s="2" t="s">
        <v>1182</v>
      </c>
      <c r="E2195" s="3">
        <v>7</v>
      </c>
      <c r="F2195" s="3">
        <v>23</v>
      </c>
      <c r="G2195" s="3">
        <v>5</v>
      </c>
      <c r="H2195" s="3">
        <v>0.46</v>
      </c>
      <c r="I2195" s="3">
        <v>0.20125000000000001</v>
      </c>
      <c r="J2195" s="4" t="str">
        <f t="shared" si="204"/>
        <v>Se calcula por Peso</v>
      </c>
      <c r="K2195" s="3">
        <f t="shared" si="205"/>
        <v>0.46</v>
      </c>
      <c r="L2195" s="5">
        <v>23990</v>
      </c>
      <c r="M2195" s="2" t="str">
        <f t="shared" si="206"/>
        <v>Sin costo fijo</v>
      </c>
      <c r="N2195" s="5">
        <f t="shared" si="207"/>
        <v>0</v>
      </c>
      <c r="O2195" s="6" t="str">
        <f t="shared" si="208"/>
        <v>$19.990-$30.000</v>
      </c>
      <c r="P2195" s="7">
        <f t="array" ref="P2195">IF(OR(L2195="",K2195=""),"",IF(L2195&lt;19990,0,IF(L2195&lt;=30000,INDEX(Tarifas!$C$2:$C$37,MATCH(K2195,Tarifas!$A$2:$A$37,1)),IF(L2195&lt;=40000,INDEX(Tarifas!$D$2:$D$37,MATCH(K2195,Tarifas!$A$2:$A$37,1)),INDEX(Tarifas!$E$2:$E$37,MATCH(K2195,Tarifas!$A$2:$A$37,1))))))</f>
        <v>2400</v>
      </c>
      <c r="Q2195" s="7">
        <f t="shared" si="209"/>
        <v>2400</v>
      </c>
    </row>
    <row r="2196" spans="1:17" ht="15.75" customHeight="1" x14ac:dyDescent="0.25">
      <c r="A2196" s="2">
        <v>123</v>
      </c>
      <c r="B2196" s="2">
        <v>123</v>
      </c>
      <c r="C2196" s="2">
        <v>123</v>
      </c>
      <c r="D2196" s="2" t="s">
        <v>1184</v>
      </c>
      <c r="E2196" s="3">
        <v>6</v>
      </c>
      <c r="F2196" s="3">
        <v>6</v>
      </c>
      <c r="G2196" s="3">
        <v>19</v>
      </c>
      <c r="H2196" s="3">
        <v>0.45800000000000002</v>
      </c>
      <c r="I2196" s="3">
        <v>0.17100000000000001</v>
      </c>
      <c r="J2196" s="4" t="str">
        <f t="shared" si="204"/>
        <v>Se calcula por Peso</v>
      </c>
      <c r="K2196" s="3">
        <f t="shared" si="205"/>
        <v>0.45800000000000002</v>
      </c>
      <c r="L2196" s="5">
        <v>1930</v>
      </c>
      <c r="M2196" s="2" t="str">
        <f t="shared" si="206"/>
        <v>Hasta $9.989</v>
      </c>
      <c r="N2196" s="5">
        <f t="shared" si="207"/>
        <v>700</v>
      </c>
      <c r="O2196" s="6" t="str">
        <f t="shared" si="208"/>
        <v>No aplica (&lt;$19.990)</v>
      </c>
      <c r="P2196" s="7">
        <f t="array" ref="P2196">IF(OR(L2196="",K2196=""),"",IF(L2196&lt;19990,0,IF(L2196&lt;=30000,INDEX(Tarifas!$C$2:$C$37,MATCH(K2196,Tarifas!$A$2:$A$37,1)),IF(L2196&lt;=40000,INDEX(Tarifas!$D$2:$D$37,MATCH(K2196,Tarifas!$A$2:$A$37,1)),INDEX(Tarifas!$E$2:$E$37,MATCH(K2196,Tarifas!$A$2:$A$37,1))))))</f>
        <v>0</v>
      </c>
      <c r="Q2196" s="7">
        <f t="shared" si="209"/>
        <v>700</v>
      </c>
    </row>
    <row r="2197" spans="1:17" ht="15.75" customHeight="1" x14ac:dyDescent="0.25">
      <c r="A2197" s="2">
        <v>123</v>
      </c>
      <c r="B2197" s="2">
        <v>123</v>
      </c>
      <c r="C2197" s="2">
        <v>123</v>
      </c>
      <c r="D2197" s="2" t="s">
        <v>1184</v>
      </c>
      <c r="E2197" s="3">
        <v>6</v>
      </c>
      <c r="F2197" s="3">
        <v>6</v>
      </c>
      <c r="G2197" s="3">
        <v>19</v>
      </c>
      <c r="H2197" s="3">
        <v>0.45800000000000002</v>
      </c>
      <c r="I2197" s="3">
        <v>0.17100000000000001</v>
      </c>
      <c r="J2197" s="4" t="str">
        <f t="shared" si="204"/>
        <v>Se calcula por Peso</v>
      </c>
      <c r="K2197" s="3">
        <f t="shared" si="205"/>
        <v>0.45800000000000002</v>
      </c>
      <c r="L2197" s="5">
        <v>1930</v>
      </c>
      <c r="M2197" s="2" t="str">
        <f t="shared" si="206"/>
        <v>Hasta $9.989</v>
      </c>
      <c r="N2197" s="5">
        <f t="shared" si="207"/>
        <v>700</v>
      </c>
      <c r="O2197" s="6" t="str">
        <f t="shared" si="208"/>
        <v>No aplica (&lt;$19.990)</v>
      </c>
      <c r="P2197" s="7">
        <f t="array" ref="P2197">IF(OR(L2197="",K2197=""),"",IF(L2197&lt;19990,0,IF(L2197&lt;=30000,INDEX(Tarifas!$C$2:$C$37,MATCH(K2197,Tarifas!$A$2:$A$37,1)),IF(L2197&lt;=40000,INDEX(Tarifas!$D$2:$D$37,MATCH(K2197,Tarifas!$A$2:$A$37,1)),INDEX(Tarifas!$E$2:$E$37,MATCH(K2197,Tarifas!$A$2:$A$37,1))))))</f>
        <v>0</v>
      </c>
      <c r="Q2197" s="7">
        <f t="shared" si="209"/>
        <v>700</v>
      </c>
    </row>
    <row r="2198" spans="1:17" ht="15.75" customHeight="1" x14ac:dyDescent="0.25">
      <c r="A2198" s="2">
        <v>123</v>
      </c>
      <c r="B2198" s="2">
        <v>123</v>
      </c>
      <c r="C2198" s="2">
        <v>123</v>
      </c>
      <c r="D2198" s="2" t="s">
        <v>1185</v>
      </c>
      <c r="E2198" s="3">
        <v>8</v>
      </c>
      <c r="F2198" s="3">
        <v>17</v>
      </c>
      <c r="G2198" s="3">
        <v>23</v>
      </c>
      <c r="H2198" s="3">
        <v>0.45600000000000002</v>
      </c>
      <c r="I2198" s="3">
        <v>0.78200000000000003</v>
      </c>
      <c r="J2198" s="4" t="str">
        <f t="shared" si="204"/>
        <v>Se calcula por P volum</v>
      </c>
      <c r="K2198" s="3">
        <f t="shared" si="205"/>
        <v>0.78200000000000003</v>
      </c>
      <c r="L2198" s="5">
        <v>1990</v>
      </c>
      <c r="M2198" s="2" t="str">
        <f t="shared" si="206"/>
        <v>Hasta $9.989</v>
      </c>
      <c r="N2198" s="5">
        <f t="shared" si="207"/>
        <v>700</v>
      </c>
      <c r="O2198" s="6" t="str">
        <f t="shared" si="208"/>
        <v>No aplica (&lt;$19.990)</v>
      </c>
      <c r="P2198" s="7">
        <f t="array" ref="P2198">IF(OR(L2198="",K2198=""),"",IF(L2198&lt;19990,0,IF(L2198&lt;=30000,INDEX(Tarifas!$C$2:$C$37,MATCH(K2198,Tarifas!$A$2:$A$37,1)),IF(L2198&lt;=40000,INDEX(Tarifas!$D$2:$D$37,MATCH(K2198,Tarifas!$A$2:$A$37,1)),INDEX(Tarifas!$E$2:$E$37,MATCH(K2198,Tarifas!$A$2:$A$37,1))))))</f>
        <v>0</v>
      </c>
      <c r="Q2198" s="7">
        <f t="shared" si="209"/>
        <v>700</v>
      </c>
    </row>
    <row r="2199" spans="1:17" ht="15.75" customHeight="1" x14ac:dyDescent="0.25">
      <c r="A2199" s="2">
        <v>123</v>
      </c>
      <c r="B2199" s="2">
        <v>123</v>
      </c>
      <c r="C2199" s="2">
        <v>123</v>
      </c>
      <c r="D2199" s="2" t="s">
        <v>1186</v>
      </c>
      <c r="E2199" s="3">
        <v>8</v>
      </c>
      <c r="F2199" s="3">
        <v>16</v>
      </c>
      <c r="G2199" s="3">
        <v>23</v>
      </c>
      <c r="H2199" s="3">
        <v>0.45600000000000002</v>
      </c>
      <c r="I2199" s="3">
        <v>0.73599999999999999</v>
      </c>
      <c r="J2199" s="4" t="str">
        <f t="shared" si="204"/>
        <v>Se calcula por P volum</v>
      </c>
      <c r="K2199" s="3">
        <f t="shared" si="205"/>
        <v>0.73599999999999999</v>
      </c>
      <c r="L2199" s="5">
        <v>1990</v>
      </c>
      <c r="M2199" s="2" t="str">
        <f t="shared" si="206"/>
        <v>Hasta $9.989</v>
      </c>
      <c r="N2199" s="5">
        <f t="shared" si="207"/>
        <v>700</v>
      </c>
      <c r="O2199" s="6" t="str">
        <f t="shared" si="208"/>
        <v>No aplica (&lt;$19.990)</v>
      </c>
      <c r="P2199" s="7">
        <f t="array" ref="P2199">IF(OR(L2199="",K2199=""),"",IF(L2199&lt;19990,0,IF(L2199&lt;=30000,INDEX(Tarifas!$C$2:$C$37,MATCH(K2199,Tarifas!$A$2:$A$37,1)),IF(L2199&lt;=40000,INDEX(Tarifas!$D$2:$D$37,MATCH(K2199,Tarifas!$A$2:$A$37,1)),INDEX(Tarifas!$E$2:$E$37,MATCH(K2199,Tarifas!$A$2:$A$37,1))))))</f>
        <v>0</v>
      </c>
      <c r="Q2199" s="7">
        <f t="shared" si="209"/>
        <v>700</v>
      </c>
    </row>
    <row r="2200" spans="1:17" ht="15.75" customHeight="1" x14ac:dyDescent="0.25">
      <c r="A2200" s="2">
        <v>123</v>
      </c>
      <c r="B2200" s="2">
        <v>123</v>
      </c>
      <c r="C2200" s="2">
        <v>123</v>
      </c>
      <c r="D2200" s="2" t="s">
        <v>1186</v>
      </c>
      <c r="E2200" s="3">
        <v>8</v>
      </c>
      <c r="F2200" s="3">
        <v>16</v>
      </c>
      <c r="G2200" s="3">
        <v>23</v>
      </c>
      <c r="H2200" s="3">
        <v>0.45600000000000002</v>
      </c>
      <c r="I2200" s="3">
        <v>0.73599999999999999</v>
      </c>
      <c r="J2200" s="4" t="str">
        <f t="shared" si="204"/>
        <v>Se calcula por P volum</v>
      </c>
      <c r="K2200" s="3">
        <f t="shared" si="205"/>
        <v>0.73599999999999999</v>
      </c>
      <c r="L2200" s="5">
        <v>1990</v>
      </c>
      <c r="M2200" s="2" t="str">
        <f t="shared" si="206"/>
        <v>Hasta $9.989</v>
      </c>
      <c r="N2200" s="5">
        <f t="shared" si="207"/>
        <v>700</v>
      </c>
      <c r="O2200" s="6" t="str">
        <f t="shared" si="208"/>
        <v>No aplica (&lt;$19.990)</v>
      </c>
      <c r="P2200" s="7">
        <f t="array" ref="P2200">IF(OR(L2200="",K2200=""),"",IF(L2200&lt;19990,0,IF(L2200&lt;=30000,INDEX(Tarifas!$C$2:$C$37,MATCH(K2200,Tarifas!$A$2:$A$37,1)),IF(L2200&lt;=40000,INDEX(Tarifas!$D$2:$D$37,MATCH(K2200,Tarifas!$A$2:$A$37,1)),INDEX(Tarifas!$E$2:$E$37,MATCH(K2200,Tarifas!$A$2:$A$37,1))))))</f>
        <v>0</v>
      </c>
      <c r="Q2200" s="7">
        <f t="shared" si="209"/>
        <v>700</v>
      </c>
    </row>
    <row r="2201" spans="1:17" ht="15.75" customHeight="1" x14ac:dyDescent="0.25">
      <c r="A2201" s="2">
        <v>123</v>
      </c>
      <c r="B2201" s="2">
        <v>123</v>
      </c>
      <c r="C2201" s="2">
        <v>123</v>
      </c>
      <c r="D2201" s="2" t="s">
        <v>1185</v>
      </c>
      <c r="E2201" s="3">
        <v>8</v>
      </c>
      <c r="F2201" s="3">
        <v>17</v>
      </c>
      <c r="G2201" s="3">
        <v>23</v>
      </c>
      <c r="H2201" s="3">
        <v>0.45600000000000002</v>
      </c>
      <c r="I2201" s="3">
        <v>0.78200000000000003</v>
      </c>
      <c r="J2201" s="4" t="str">
        <f t="shared" si="204"/>
        <v>Se calcula por P volum</v>
      </c>
      <c r="K2201" s="3">
        <f t="shared" si="205"/>
        <v>0.78200000000000003</v>
      </c>
      <c r="L2201" s="5">
        <v>2290</v>
      </c>
      <c r="M2201" s="2" t="str">
        <f t="shared" si="206"/>
        <v>Hasta $9.989</v>
      </c>
      <c r="N2201" s="5">
        <f t="shared" si="207"/>
        <v>700</v>
      </c>
      <c r="O2201" s="6" t="str">
        <f t="shared" si="208"/>
        <v>No aplica (&lt;$19.990)</v>
      </c>
      <c r="P2201" s="7">
        <f t="array" ref="P2201">IF(OR(L2201="",K2201=""),"",IF(L2201&lt;19990,0,IF(L2201&lt;=30000,INDEX(Tarifas!$C$2:$C$37,MATCH(K2201,Tarifas!$A$2:$A$37,1)),IF(L2201&lt;=40000,INDEX(Tarifas!$D$2:$D$37,MATCH(K2201,Tarifas!$A$2:$A$37,1)),INDEX(Tarifas!$E$2:$E$37,MATCH(K2201,Tarifas!$A$2:$A$37,1))))))</f>
        <v>0</v>
      </c>
      <c r="Q2201" s="7">
        <f t="shared" si="209"/>
        <v>700</v>
      </c>
    </row>
    <row r="2202" spans="1:17" ht="15.75" customHeight="1" x14ac:dyDescent="0.25">
      <c r="A2202" s="2">
        <v>123</v>
      </c>
      <c r="B2202" s="2">
        <v>123</v>
      </c>
      <c r="C2202" s="2">
        <v>123</v>
      </c>
      <c r="D2202" s="2" t="s">
        <v>1187</v>
      </c>
      <c r="E2202" s="3">
        <v>7</v>
      </c>
      <c r="F2202" s="3">
        <v>10</v>
      </c>
      <c r="G2202" s="3">
        <v>26</v>
      </c>
      <c r="H2202" s="3">
        <v>0.45200000000000001</v>
      </c>
      <c r="I2202" s="3">
        <v>0.45500000000000002</v>
      </c>
      <c r="J2202" s="4" t="str">
        <f t="shared" si="204"/>
        <v>Se calcula por P volum</v>
      </c>
      <c r="K2202" s="3">
        <f t="shared" si="205"/>
        <v>0.45500000000000002</v>
      </c>
      <c r="L2202" s="5">
        <v>6890</v>
      </c>
      <c r="M2202" s="2" t="str">
        <f t="shared" si="206"/>
        <v>Hasta $9.989</v>
      </c>
      <c r="N2202" s="5">
        <f t="shared" si="207"/>
        <v>700</v>
      </c>
      <c r="O2202" s="6" t="str">
        <f t="shared" si="208"/>
        <v>No aplica (&lt;$19.990)</v>
      </c>
      <c r="P2202" s="7">
        <f t="array" ref="P2202">IF(OR(L2202="",K2202=""),"",IF(L2202&lt;19990,0,IF(L2202&lt;=30000,INDEX(Tarifas!$C$2:$C$37,MATCH(K2202,Tarifas!$A$2:$A$37,1)),IF(L2202&lt;=40000,INDEX(Tarifas!$D$2:$D$37,MATCH(K2202,Tarifas!$A$2:$A$37,1)),INDEX(Tarifas!$E$2:$E$37,MATCH(K2202,Tarifas!$A$2:$A$37,1))))))</f>
        <v>0</v>
      </c>
      <c r="Q2202" s="7">
        <f t="shared" si="209"/>
        <v>700</v>
      </c>
    </row>
    <row r="2203" spans="1:17" ht="15.75" customHeight="1" x14ac:dyDescent="0.25">
      <c r="A2203" s="2">
        <v>123</v>
      </c>
      <c r="B2203" s="2">
        <v>123</v>
      </c>
      <c r="C2203" s="2">
        <v>123</v>
      </c>
      <c r="D2203" s="2" t="s">
        <v>1187</v>
      </c>
      <c r="E2203" s="3">
        <v>7</v>
      </c>
      <c r="F2203" s="3">
        <v>10</v>
      </c>
      <c r="G2203" s="3">
        <v>26</v>
      </c>
      <c r="H2203" s="3">
        <v>0.45200000000000001</v>
      </c>
      <c r="I2203" s="3">
        <v>0.45500000000000002</v>
      </c>
      <c r="J2203" s="4" t="str">
        <f t="shared" si="204"/>
        <v>Se calcula por P volum</v>
      </c>
      <c r="K2203" s="3">
        <f t="shared" si="205"/>
        <v>0.45500000000000002</v>
      </c>
      <c r="L2203" s="5">
        <v>6890</v>
      </c>
      <c r="M2203" s="2" t="str">
        <f t="shared" si="206"/>
        <v>Hasta $9.989</v>
      </c>
      <c r="N2203" s="5">
        <f t="shared" si="207"/>
        <v>700</v>
      </c>
      <c r="O2203" s="6" t="str">
        <f t="shared" si="208"/>
        <v>No aplica (&lt;$19.990)</v>
      </c>
      <c r="P2203" s="7">
        <f t="array" ref="P2203">IF(OR(L2203="",K2203=""),"",IF(L2203&lt;19990,0,IF(L2203&lt;=30000,INDEX(Tarifas!$C$2:$C$37,MATCH(K2203,Tarifas!$A$2:$A$37,1)),IF(L2203&lt;=40000,INDEX(Tarifas!$D$2:$D$37,MATCH(K2203,Tarifas!$A$2:$A$37,1)),INDEX(Tarifas!$E$2:$E$37,MATCH(K2203,Tarifas!$A$2:$A$37,1))))))</f>
        <v>0</v>
      </c>
      <c r="Q2203" s="7">
        <f t="shared" si="209"/>
        <v>700</v>
      </c>
    </row>
    <row r="2204" spans="1:17" ht="15.75" customHeight="1" x14ac:dyDescent="0.25">
      <c r="A2204" s="2">
        <v>123</v>
      </c>
      <c r="B2204" s="2">
        <v>123</v>
      </c>
      <c r="C2204" s="2">
        <v>123</v>
      </c>
      <c r="D2204" s="2" t="s">
        <v>1188</v>
      </c>
      <c r="E2204" s="3">
        <v>6</v>
      </c>
      <c r="F2204" s="3">
        <v>12</v>
      </c>
      <c r="G2204" s="3">
        <v>15</v>
      </c>
      <c r="H2204" s="3">
        <v>0.45200000000000001</v>
      </c>
      <c r="I2204" s="3">
        <v>0.27</v>
      </c>
      <c r="J2204" s="4" t="str">
        <f t="shared" si="204"/>
        <v>Se calcula por Peso</v>
      </c>
      <c r="K2204" s="3">
        <f t="shared" si="205"/>
        <v>0.45200000000000001</v>
      </c>
      <c r="L2204" s="5">
        <v>7190</v>
      </c>
      <c r="M2204" s="2" t="str">
        <f t="shared" si="206"/>
        <v>Hasta $9.989</v>
      </c>
      <c r="N2204" s="5">
        <f t="shared" si="207"/>
        <v>700</v>
      </c>
      <c r="O2204" s="6" t="str">
        <f t="shared" si="208"/>
        <v>No aplica (&lt;$19.990)</v>
      </c>
      <c r="P2204" s="7">
        <f t="array" ref="P2204">IF(OR(L2204="",K2204=""),"",IF(L2204&lt;19990,0,IF(L2204&lt;=30000,INDEX(Tarifas!$C$2:$C$37,MATCH(K2204,Tarifas!$A$2:$A$37,1)),IF(L2204&lt;=40000,INDEX(Tarifas!$D$2:$D$37,MATCH(K2204,Tarifas!$A$2:$A$37,1)),INDEX(Tarifas!$E$2:$E$37,MATCH(K2204,Tarifas!$A$2:$A$37,1))))))</f>
        <v>0</v>
      </c>
      <c r="Q2204" s="7">
        <f t="shared" si="209"/>
        <v>700</v>
      </c>
    </row>
    <row r="2205" spans="1:17" ht="15.75" customHeight="1" x14ac:dyDescent="0.25">
      <c r="A2205" s="2">
        <v>123</v>
      </c>
      <c r="B2205" s="2">
        <v>123</v>
      </c>
      <c r="C2205" s="2">
        <v>123</v>
      </c>
      <c r="D2205" s="2" t="s">
        <v>1188</v>
      </c>
      <c r="E2205" s="3">
        <v>6</v>
      </c>
      <c r="F2205" s="3">
        <v>12</v>
      </c>
      <c r="G2205" s="3">
        <v>15</v>
      </c>
      <c r="H2205" s="3">
        <v>0.45200000000000001</v>
      </c>
      <c r="I2205" s="3">
        <v>0.27</v>
      </c>
      <c r="J2205" s="4" t="str">
        <f t="shared" si="204"/>
        <v>Se calcula por Peso</v>
      </c>
      <c r="K2205" s="3">
        <f t="shared" si="205"/>
        <v>0.45200000000000001</v>
      </c>
      <c r="L2205" s="5">
        <v>7190</v>
      </c>
      <c r="M2205" s="2" t="str">
        <f t="shared" si="206"/>
        <v>Hasta $9.989</v>
      </c>
      <c r="N2205" s="5">
        <f t="shared" si="207"/>
        <v>700</v>
      </c>
      <c r="O2205" s="6" t="str">
        <f t="shared" si="208"/>
        <v>No aplica (&lt;$19.990)</v>
      </c>
      <c r="P2205" s="7">
        <f t="array" ref="P2205">IF(OR(L2205="",K2205=""),"",IF(L2205&lt;19990,0,IF(L2205&lt;=30000,INDEX(Tarifas!$C$2:$C$37,MATCH(K2205,Tarifas!$A$2:$A$37,1)),IF(L2205&lt;=40000,INDEX(Tarifas!$D$2:$D$37,MATCH(K2205,Tarifas!$A$2:$A$37,1)),INDEX(Tarifas!$E$2:$E$37,MATCH(K2205,Tarifas!$A$2:$A$37,1))))))</f>
        <v>0</v>
      </c>
      <c r="Q2205" s="7">
        <f t="shared" si="209"/>
        <v>700</v>
      </c>
    </row>
    <row r="2206" spans="1:17" ht="15.75" customHeight="1" x14ac:dyDescent="0.25">
      <c r="A2206" s="2">
        <v>123</v>
      </c>
      <c r="B2206" s="2">
        <v>123</v>
      </c>
      <c r="C2206" s="2">
        <v>123</v>
      </c>
      <c r="D2206" s="2" t="s">
        <v>1189</v>
      </c>
      <c r="E2206" s="3">
        <v>5</v>
      </c>
      <c r="F2206" s="3">
        <v>23</v>
      </c>
      <c r="G2206" s="3">
        <v>31</v>
      </c>
      <c r="H2206" s="3">
        <v>0.45100000000000001</v>
      </c>
      <c r="I2206" s="3">
        <v>0.89124999999999999</v>
      </c>
      <c r="J2206" s="4" t="str">
        <f t="shared" si="204"/>
        <v>Se calcula por P volum</v>
      </c>
      <c r="K2206" s="3">
        <f t="shared" si="205"/>
        <v>0.89124999999999999</v>
      </c>
      <c r="L2206" s="5">
        <v>2410</v>
      </c>
      <c r="M2206" s="2" t="str">
        <f t="shared" si="206"/>
        <v>Hasta $9.989</v>
      </c>
      <c r="N2206" s="5">
        <f t="shared" si="207"/>
        <v>700</v>
      </c>
      <c r="O2206" s="6" t="str">
        <f t="shared" si="208"/>
        <v>No aplica (&lt;$19.990)</v>
      </c>
      <c r="P2206" s="7">
        <f t="array" ref="P2206">IF(OR(L2206="",K2206=""),"",IF(L2206&lt;19990,0,IF(L2206&lt;=30000,INDEX(Tarifas!$C$2:$C$37,MATCH(K2206,Tarifas!$A$2:$A$37,1)),IF(L2206&lt;=40000,INDEX(Tarifas!$D$2:$D$37,MATCH(K2206,Tarifas!$A$2:$A$37,1)),INDEX(Tarifas!$E$2:$E$37,MATCH(K2206,Tarifas!$A$2:$A$37,1))))))</f>
        <v>0</v>
      </c>
      <c r="Q2206" s="7">
        <f t="shared" si="209"/>
        <v>700</v>
      </c>
    </row>
    <row r="2207" spans="1:17" ht="15.75" customHeight="1" x14ac:dyDescent="0.25">
      <c r="A2207" s="2">
        <v>123</v>
      </c>
      <c r="B2207" s="2">
        <v>123</v>
      </c>
      <c r="C2207" s="2">
        <v>123</v>
      </c>
      <c r="D2207" s="2" t="s">
        <v>1190</v>
      </c>
      <c r="E2207" s="3">
        <v>16</v>
      </c>
      <c r="F2207" s="3">
        <v>24</v>
      </c>
      <c r="G2207" s="3">
        <v>129</v>
      </c>
      <c r="H2207" s="3">
        <v>0.45</v>
      </c>
      <c r="I2207" s="3">
        <v>12.384</v>
      </c>
      <c r="J2207" s="4" t="str">
        <f t="shared" si="204"/>
        <v>Se calcula por P volum</v>
      </c>
      <c r="K2207" s="3">
        <f t="shared" si="205"/>
        <v>12.384</v>
      </c>
      <c r="L2207" s="5">
        <v>4450</v>
      </c>
      <c r="M2207" s="2" t="str">
        <f t="shared" si="206"/>
        <v>Hasta $9.989</v>
      </c>
      <c r="N2207" s="5">
        <f t="shared" si="207"/>
        <v>700</v>
      </c>
      <c r="O2207" s="6" t="str">
        <f t="shared" si="208"/>
        <v>No aplica (&lt;$19.990)</v>
      </c>
      <c r="P2207" s="7">
        <f t="array" ref="P2207">IF(OR(L2207="",K2207=""),"",IF(L2207&lt;19990,0,IF(L2207&lt;=30000,INDEX(Tarifas!$C$2:$C$37,MATCH(K2207,Tarifas!$A$2:$A$37,1)),IF(L2207&lt;=40000,INDEX(Tarifas!$D$2:$D$37,MATCH(K2207,Tarifas!$A$2:$A$37,1)),INDEX(Tarifas!$E$2:$E$37,MATCH(K2207,Tarifas!$A$2:$A$37,1))))))</f>
        <v>0</v>
      </c>
      <c r="Q2207" s="7">
        <f t="shared" si="209"/>
        <v>700</v>
      </c>
    </row>
    <row r="2208" spans="1:17" ht="15.75" customHeight="1" x14ac:dyDescent="0.25">
      <c r="A2208" s="2">
        <v>123</v>
      </c>
      <c r="B2208" s="2">
        <v>123</v>
      </c>
      <c r="C2208" s="2">
        <v>123</v>
      </c>
      <c r="D2208" s="2" t="s">
        <v>1190</v>
      </c>
      <c r="E2208" s="3">
        <v>16</v>
      </c>
      <c r="F2208" s="3">
        <v>24</v>
      </c>
      <c r="G2208" s="3">
        <v>129</v>
      </c>
      <c r="H2208" s="3">
        <v>0.45</v>
      </c>
      <c r="I2208" s="3">
        <v>12.384</v>
      </c>
      <c r="J2208" s="4" t="str">
        <f t="shared" si="204"/>
        <v>Se calcula por P volum</v>
      </c>
      <c r="K2208" s="3">
        <f t="shared" si="205"/>
        <v>12.384</v>
      </c>
      <c r="L2208" s="5">
        <v>4450</v>
      </c>
      <c r="M2208" s="2" t="str">
        <f t="shared" si="206"/>
        <v>Hasta $9.989</v>
      </c>
      <c r="N2208" s="5">
        <f t="shared" si="207"/>
        <v>700</v>
      </c>
      <c r="O2208" s="6" t="str">
        <f t="shared" si="208"/>
        <v>No aplica (&lt;$19.990)</v>
      </c>
      <c r="P2208" s="7">
        <f t="array" ref="P2208">IF(OR(L2208="",K2208=""),"",IF(L2208&lt;19990,0,IF(L2208&lt;=30000,INDEX(Tarifas!$C$2:$C$37,MATCH(K2208,Tarifas!$A$2:$A$37,1)),IF(L2208&lt;=40000,INDEX(Tarifas!$D$2:$D$37,MATCH(K2208,Tarifas!$A$2:$A$37,1)),INDEX(Tarifas!$E$2:$E$37,MATCH(K2208,Tarifas!$A$2:$A$37,1))))))</f>
        <v>0</v>
      </c>
      <c r="Q2208" s="7">
        <f t="shared" si="209"/>
        <v>700</v>
      </c>
    </row>
    <row r="2209" spans="1:17" ht="15.75" customHeight="1" x14ac:dyDescent="0.25">
      <c r="A2209" s="2">
        <v>123</v>
      </c>
      <c r="B2209" s="2">
        <v>123</v>
      </c>
      <c r="C2209" s="2">
        <v>123</v>
      </c>
      <c r="D2209" s="2" t="s">
        <v>1191</v>
      </c>
      <c r="E2209" s="3">
        <v>19</v>
      </c>
      <c r="F2209" s="3">
        <v>13</v>
      </c>
      <c r="G2209" s="3">
        <v>6</v>
      </c>
      <c r="H2209" s="3">
        <v>0.45</v>
      </c>
      <c r="I2209" s="3">
        <v>0.3705</v>
      </c>
      <c r="J2209" s="4" t="str">
        <f t="shared" si="204"/>
        <v>Se calcula por Peso</v>
      </c>
      <c r="K2209" s="3">
        <f t="shared" si="205"/>
        <v>0.45</v>
      </c>
      <c r="L2209" s="5">
        <v>2900</v>
      </c>
      <c r="M2209" s="2" t="str">
        <f t="shared" si="206"/>
        <v>Hasta $9.989</v>
      </c>
      <c r="N2209" s="5">
        <f t="shared" si="207"/>
        <v>700</v>
      </c>
      <c r="O2209" s="6" t="str">
        <f t="shared" si="208"/>
        <v>No aplica (&lt;$19.990)</v>
      </c>
      <c r="P2209" s="7">
        <f t="array" ref="P2209">IF(OR(L2209="",K2209=""),"",IF(L2209&lt;19990,0,IF(L2209&lt;=30000,INDEX(Tarifas!$C$2:$C$37,MATCH(K2209,Tarifas!$A$2:$A$37,1)),IF(L2209&lt;=40000,INDEX(Tarifas!$D$2:$D$37,MATCH(K2209,Tarifas!$A$2:$A$37,1)),INDEX(Tarifas!$E$2:$E$37,MATCH(K2209,Tarifas!$A$2:$A$37,1))))))</f>
        <v>0</v>
      </c>
      <c r="Q2209" s="7">
        <f t="shared" si="209"/>
        <v>700</v>
      </c>
    </row>
    <row r="2210" spans="1:17" ht="15.75" customHeight="1" x14ac:dyDescent="0.25">
      <c r="A2210" s="2">
        <v>123</v>
      </c>
      <c r="B2210" s="2">
        <v>123</v>
      </c>
      <c r="C2210" s="2">
        <v>123</v>
      </c>
      <c r="D2210" s="2" t="s">
        <v>1192</v>
      </c>
      <c r="E2210" s="3">
        <v>13</v>
      </c>
      <c r="F2210" s="3">
        <v>13</v>
      </c>
      <c r="G2210" s="3">
        <v>4</v>
      </c>
      <c r="H2210" s="3">
        <v>0.45</v>
      </c>
      <c r="I2210" s="3">
        <v>0.16900000000000001</v>
      </c>
      <c r="J2210" s="4" t="str">
        <f t="shared" si="204"/>
        <v>Se calcula por Peso</v>
      </c>
      <c r="K2210" s="3">
        <f t="shared" si="205"/>
        <v>0.45</v>
      </c>
      <c r="L2210" s="5">
        <v>2990</v>
      </c>
      <c r="M2210" s="2" t="str">
        <f t="shared" si="206"/>
        <v>Hasta $9.989</v>
      </c>
      <c r="N2210" s="5">
        <f t="shared" si="207"/>
        <v>700</v>
      </c>
      <c r="O2210" s="6" t="str">
        <f t="shared" si="208"/>
        <v>No aplica (&lt;$19.990)</v>
      </c>
      <c r="P2210" s="7">
        <f t="array" ref="P2210">IF(OR(L2210="",K2210=""),"",IF(L2210&lt;19990,0,IF(L2210&lt;=30000,INDEX(Tarifas!$C$2:$C$37,MATCH(K2210,Tarifas!$A$2:$A$37,1)),IF(L2210&lt;=40000,INDEX(Tarifas!$D$2:$D$37,MATCH(K2210,Tarifas!$A$2:$A$37,1)),INDEX(Tarifas!$E$2:$E$37,MATCH(K2210,Tarifas!$A$2:$A$37,1))))))</f>
        <v>0</v>
      </c>
      <c r="Q2210" s="7">
        <f t="shared" si="209"/>
        <v>700</v>
      </c>
    </row>
    <row r="2211" spans="1:17" ht="15.75" customHeight="1" x14ac:dyDescent="0.25">
      <c r="A2211" s="2">
        <v>123</v>
      </c>
      <c r="B2211" s="2">
        <v>123</v>
      </c>
      <c r="C2211" s="2">
        <v>123</v>
      </c>
      <c r="D2211" s="2" t="s">
        <v>1192</v>
      </c>
      <c r="E2211" s="3">
        <v>13</v>
      </c>
      <c r="F2211" s="3">
        <v>13</v>
      </c>
      <c r="G2211" s="3">
        <v>4</v>
      </c>
      <c r="H2211" s="3">
        <v>0.45</v>
      </c>
      <c r="I2211" s="3">
        <v>0.16900000000000001</v>
      </c>
      <c r="J2211" s="4" t="str">
        <f t="shared" si="204"/>
        <v>Se calcula por Peso</v>
      </c>
      <c r="K2211" s="3">
        <f t="shared" si="205"/>
        <v>0.45</v>
      </c>
      <c r="L2211" s="5">
        <v>2990</v>
      </c>
      <c r="M2211" s="2" t="str">
        <f t="shared" si="206"/>
        <v>Hasta $9.989</v>
      </c>
      <c r="N2211" s="5">
        <f t="shared" si="207"/>
        <v>700</v>
      </c>
      <c r="O2211" s="6" t="str">
        <f t="shared" si="208"/>
        <v>No aplica (&lt;$19.990)</v>
      </c>
      <c r="P2211" s="7">
        <f t="array" ref="P2211">IF(OR(L2211="",K2211=""),"",IF(L2211&lt;19990,0,IF(L2211&lt;=30000,INDEX(Tarifas!$C$2:$C$37,MATCH(K2211,Tarifas!$A$2:$A$37,1)),IF(L2211&lt;=40000,INDEX(Tarifas!$D$2:$D$37,MATCH(K2211,Tarifas!$A$2:$A$37,1)),INDEX(Tarifas!$E$2:$E$37,MATCH(K2211,Tarifas!$A$2:$A$37,1))))))</f>
        <v>0</v>
      </c>
      <c r="Q2211" s="7">
        <f t="shared" si="209"/>
        <v>700</v>
      </c>
    </row>
    <row r="2212" spans="1:17" ht="15.75" customHeight="1" x14ac:dyDescent="0.25">
      <c r="A2212" s="2">
        <v>123</v>
      </c>
      <c r="B2212" s="2">
        <v>123</v>
      </c>
      <c r="C2212" s="2">
        <v>123</v>
      </c>
      <c r="D2212" s="2" t="s">
        <v>1193</v>
      </c>
      <c r="E2212" s="3">
        <v>8</v>
      </c>
      <c r="F2212" s="3">
        <v>13</v>
      </c>
      <c r="G2212" s="3">
        <v>14</v>
      </c>
      <c r="H2212" s="3">
        <v>0.45</v>
      </c>
      <c r="I2212" s="3">
        <v>0.36399999999999999</v>
      </c>
      <c r="J2212" s="4" t="str">
        <f t="shared" si="204"/>
        <v>Se calcula por Peso</v>
      </c>
      <c r="K2212" s="3">
        <f t="shared" si="205"/>
        <v>0.45</v>
      </c>
      <c r="L2212" s="5">
        <v>5990</v>
      </c>
      <c r="M2212" s="2" t="str">
        <f t="shared" si="206"/>
        <v>Hasta $9.989</v>
      </c>
      <c r="N2212" s="5">
        <f t="shared" si="207"/>
        <v>700</v>
      </c>
      <c r="O2212" s="6" t="str">
        <f t="shared" si="208"/>
        <v>No aplica (&lt;$19.990)</v>
      </c>
      <c r="P2212" s="7">
        <f t="array" ref="P2212">IF(OR(L2212="",K2212=""),"",IF(L2212&lt;19990,0,IF(L2212&lt;=30000,INDEX(Tarifas!$C$2:$C$37,MATCH(K2212,Tarifas!$A$2:$A$37,1)),IF(L2212&lt;=40000,INDEX(Tarifas!$D$2:$D$37,MATCH(K2212,Tarifas!$A$2:$A$37,1)),INDEX(Tarifas!$E$2:$E$37,MATCH(K2212,Tarifas!$A$2:$A$37,1))))))</f>
        <v>0</v>
      </c>
      <c r="Q2212" s="7">
        <f t="shared" si="209"/>
        <v>700</v>
      </c>
    </row>
    <row r="2213" spans="1:17" ht="15.75" customHeight="1" x14ac:dyDescent="0.25">
      <c r="A2213" s="2">
        <v>123</v>
      </c>
      <c r="B2213" s="2">
        <v>123</v>
      </c>
      <c r="C2213" s="2">
        <v>123</v>
      </c>
      <c r="D2213" s="2" t="s">
        <v>1194</v>
      </c>
      <c r="E2213" s="3">
        <v>5</v>
      </c>
      <c r="F2213" s="3">
        <v>13</v>
      </c>
      <c r="G2213" s="3">
        <v>27</v>
      </c>
      <c r="H2213" s="3">
        <v>0.45</v>
      </c>
      <c r="I2213" s="3">
        <v>0.43874999999999997</v>
      </c>
      <c r="J2213" s="4" t="str">
        <f t="shared" si="204"/>
        <v>Se calcula por Peso</v>
      </c>
      <c r="K2213" s="3">
        <f t="shared" si="205"/>
        <v>0.45</v>
      </c>
      <c r="L2213" s="5">
        <v>11290</v>
      </c>
      <c r="M2213" s="2" t="str">
        <f t="shared" si="206"/>
        <v>$9.990-$19.990</v>
      </c>
      <c r="N2213" s="5">
        <f t="shared" si="207"/>
        <v>1000</v>
      </c>
      <c r="O2213" s="6" t="str">
        <f t="shared" si="208"/>
        <v>No aplica (&lt;$19.990)</v>
      </c>
      <c r="P2213" s="7">
        <f t="array" ref="P2213">IF(OR(L2213="",K2213=""),"",IF(L2213&lt;19990,0,IF(L2213&lt;=30000,INDEX(Tarifas!$C$2:$C$37,MATCH(K2213,Tarifas!$A$2:$A$37,1)),IF(L2213&lt;=40000,INDEX(Tarifas!$D$2:$D$37,MATCH(K2213,Tarifas!$A$2:$A$37,1)),INDEX(Tarifas!$E$2:$E$37,MATCH(K2213,Tarifas!$A$2:$A$37,1))))))</f>
        <v>0</v>
      </c>
      <c r="Q2213" s="7">
        <f t="shared" si="209"/>
        <v>1000</v>
      </c>
    </row>
    <row r="2214" spans="1:17" ht="15.75" customHeight="1" x14ac:dyDescent="0.25">
      <c r="A2214" s="2">
        <v>123</v>
      </c>
      <c r="B2214" s="2">
        <v>123</v>
      </c>
      <c r="C2214" s="2">
        <v>123</v>
      </c>
      <c r="D2214" s="2" t="s">
        <v>1194</v>
      </c>
      <c r="E2214" s="3">
        <v>5</v>
      </c>
      <c r="F2214" s="3">
        <v>13</v>
      </c>
      <c r="G2214" s="3">
        <v>27</v>
      </c>
      <c r="H2214" s="3">
        <v>0.45</v>
      </c>
      <c r="I2214" s="3">
        <v>0.43874999999999997</v>
      </c>
      <c r="J2214" s="4" t="str">
        <f t="shared" si="204"/>
        <v>Se calcula por Peso</v>
      </c>
      <c r="K2214" s="3">
        <f t="shared" si="205"/>
        <v>0.45</v>
      </c>
      <c r="L2214" s="5">
        <v>11290</v>
      </c>
      <c r="M2214" s="2" t="str">
        <f t="shared" si="206"/>
        <v>$9.990-$19.990</v>
      </c>
      <c r="N2214" s="5">
        <f t="shared" si="207"/>
        <v>1000</v>
      </c>
      <c r="O2214" s="6" t="str">
        <f t="shared" si="208"/>
        <v>No aplica (&lt;$19.990)</v>
      </c>
      <c r="P2214" s="7">
        <f t="array" ref="P2214">IF(OR(L2214="",K2214=""),"",IF(L2214&lt;19990,0,IF(L2214&lt;=30000,INDEX(Tarifas!$C$2:$C$37,MATCH(K2214,Tarifas!$A$2:$A$37,1)),IF(L2214&lt;=40000,INDEX(Tarifas!$D$2:$D$37,MATCH(K2214,Tarifas!$A$2:$A$37,1)),INDEX(Tarifas!$E$2:$E$37,MATCH(K2214,Tarifas!$A$2:$A$37,1))))))</f>
        <v>0</v>
      </c>
      <c r="Q2214" s="7">
        <f t="shared" si="209"/>
        <v>1000</v>
      </c>
    </row>
    <row r="2215" spans="1:17" ht="15.75" customHeight="1" x14ac:dyDescent="0.25">
      <c r="A2215" s="2">
        <v>123</v>
      </c>
      <c r="B2215" s="2">
        <v>123</v>
      </c>
      <c r="C2215" s="2">
        <v>123</v>
      </c>
      <c r="D2215" s="2" t="s">
        <v>1195</v>
      </c>
      <c r="E2215" s="3">
        <v>7</v>
      </c>
      <c r="F2215" s="3">
        <v>8</v>
      </c>
      <c r="G2215" s="3">
        <v>91</v>
      </c>
      <c r="H2215" s="3">
        <v>0.44900000000000001</v>
      </c>
      <c r="I2215" s="3">
        <v>1.274</v>
      </c>
      <c r="J2215" s="4" t="str">
        <f t="shared" si="204"/>
        <v>Se calcula por P volum</v>
      </c>
      <c r="K2215" s="3">
        <f t="shared" si="205"/>
        <v>1.274</v>
      </c>
      <c r="L2215" s="5">
        <v>7490</v>
      </c>
      <c r="M2215" s="2" t="str">
        <f t="shared" si="206"/>
        <v>Hasta $9.989</v>
      </c>
      <c r="N2215" s="5">
        <f t="shared" si="207"/>
        <v>700</v>
      </c>
      <c r="O2215" s="6" t="str">
        <f t="shared" si="208"/>
        <v>No aplica (&lt;$19.990)</v>
      </c>
      <c r="P2215" s="7">
        <f t="array" ref="P2215">IF(OR(L2215="",K2215=""),"",IF(L2215&lt;19990,0,IF(L2215&lt;=30000,INDEX(Tarifas!$C$2:$C$37,MATCH(K2215,Tarifas!$A$2:$A$37,1)),IF(L2215&lt;=40000,INDEX(Tarifas!$D$2:$D$37,MATCH(K2215,Tarifas!$A$2:$A$37,1)),INDEX(Tarifas!$E$2:$E$37,MATCH(K2215,Tarifas!$A$2:$A$37,1))))))</f>
        <v>0</v>
      </c>
      <c r="Q2215" s="7">
        <f t="shared" si="209"/>
        <v>700</v>
      </c>
    </row>
    <row r="2216" spans="1:17" ht="15.75" customHeight="1" x14ac:dyDescent="0.25">
      <c r="A2216" s="2">
        <v>123</v>
      </c>
      <c r="B2216" s="2">
        <v>123</v>
      </c>
      <c r="C2216" s="2">
        <v>123</v>
      </c>
      <c r="D2216" s="2" t="s">
        <v>1195</v>
      </c>
      <c r="E2216" s="3">
        <v>7</v>
      </c>
      <c r="F2216" s="3">
        <v>8</v>
      </c>
      <c r="G2216" s="3">
        <v>91</v>
      </c>
      <c r="H2216" s="3">
        <v>0.44900000000000001</v>
      </c>
      <c r="I2216" s="3">
        <v>1.274</v>
      </c>
      <c r="J2216" s="4" t="str">
        <f t="shared" si="204"/>
        <v>Se calcula por P volum</v>
      </c>
      <c r="K2216" s="3">
        <f t="shared" si="205"/>
        <v>1.274</v>
      </c>
      <c r="L2216" s="5">
        <v>7490</v>
      </c>
      <c r="M2216" s="2" t="str">
        <f t="shared" si="206"/>
        <v>Hasta $9.989</v>
      </c>
      <c r="N2216" s="5">
        <f t="shared" si="207"/>
        <v>700</v>
      </c>
      <c r="O2216" s="6" t="str">
        <f t="shared" si="208"/>
        <v>No aplica (&lt;$19.990)</v>
      </c>
      <c r="P2216" s="7">
        <f t="array" ref="P2216">IF(OR(L2216="",K2216=""),"",IF(L2216&lt;19990,0,IF(L2216&lt;=30000,INDEX(Tarifas!$C$2:$C$37,MATCH(K2216,Tarifas!$A$2:$A$37,1)),IF(L2216&lt;=40000,INDEX(Tarifas!$D$2:$D$37,MATCH(K2216,Tarifas!$A$2:$A$37,1)),INDEX(Tarifas!$E$2:$E$37,MATCH(K2216,Tarifas!$A$2:$A$37,1))))))</f>
        <v>0</v>
      </c>
      <c r="Q2216" s="7">
        <f t="shared" si="209"/>
        <v>700</v>
      </c>
    </row>
    <row r="2217" spans="1:17" ht="15.75" customHeight="1" x14ac:dyDescent="0.25">
      <c r="A2217" s="2">
        <v>123</v>
      </c>
      <c r="B2217" s="2">
        <v>123</v>
      </c>
      <c r="C2217" s="2">
        <v>123</v>
      </c>
      <c r="D2217" s="2" t="s">
        <v>1196</v>
      </c>
      <c r="E2217" s="3">
        <v>7</v>
      </c>
      <c r="F2217" s="3">
        <v>15</v>
      </c>
      <c r="G2217" s="3">
        <v>22</v>
      </c>
      <c r="H2217" s="3">
        <v>0.44800000000000001</v>
      </c>
      <c r="I2217" s="3">
        <v>0.57750000000000001</v>
      </c>
      <c r="J2217" s="4" t="str">
        <f t="shared" si="204"/>
        <v>Se calcula por P volum</v>
      </c>
      <c r="K2217" s="3">
        <f t="shared" si="205"/>
        <v>0.57750000000000001</v>
      </c>
      <c r="L2217" s="5">
        <v>3990</v>
      </c>
      <c r="M2217" s="2" t="str">
        <f t="shared" si="206"/>
        <v>Hasta $9.989</v>
      </c>
      <c r="N2217" s="5">
        <f t="shared" si="207"/>
        <v>700</v>
      </c>
      <c r="O2217" s="6" t="str">
        <f t="shared" si="208"/>
        <v>No aplica (&lt;$19.990)</v>
      </c>
      <c r="P2217" s="7">
        <f t="array" ref="P2217">IF(OR(L2217="",K2217=""),"",IF(L2217&lt;19990,0,IF(L2217&lt;=30000,INDEX(Tarifas!$C$2:$C$37,MATCH(K2217,Tarifas!$A$2:$A$37,1)),IF(L2217&lt;=40000,INDEX(Tarifas!$D$2:$D$37,MATCH(K2217,Tarifas!$A$2:$A$37,1)),INDEX(Tarifas!$E$2:$E$37,MATCH(K2217,Tarifas!$A$2:$A$37,1))))))</f>
        <v>0</v>
      </c>
      <c r="Q2217" s="7">
        <f t="shared" si="209"/>
        <v>700</v>
      </c>
    </row>
    <row r="2218" spans="1:17" ht="15.75" customHeight="1" x14ac:dyDescent="0.25">
      <c r="A2218" s="2">
        <v>123</v>
      </c>
      <c r="B2218" s="2">
        <v>123</v>
      </c>
      <c r="C2218" s="2">
        <v>123</v>
      </c>
      <c r="D2218" s="2" t="s">
        <v>1197</v>
      </c>
      <c r="E2218" s="3">
        <v>6</v>
      </c>
      <c r="F2218" s="3">
        <v>16</v>
      </c>
      <c r="G2218" s="3">
        <v>27</v>
      </c>
      <c r="H2218" s="3">
        <v>0.44600000000000001</v>
      </c>
      <c r="I2218" s="3">
        <v>0.64800000000000002</v>
      </c>
      <c r="J2218" s="4" t="str">
        <f t="shared" si="204"/>
        <v>Se calcula por P volum</v>
      </c>
      <c r="K2218" s="3">
        <f t="shared" si="205"/>
        <v>0.64800000000000002</v>
      </c>
      <c r="L2218" s="5">
        <v>3990</v>
      </c>
      <c r="M2218" s="2" t="str">
        <f t="shared" si="206"/>
        <v>Hasta $9.989</v>
      </c>
      <c r="N2218" s="5">
        <f t="shared" si="207"/>
        <v>700</v>
      </c>
      <c r="O2218" s="6" t="str">
        <f t="shared" si="208"/>
        <v>No aplica (&lt;$19.990)</v>
      </c>
      <c r="P2218" s="7">
        <f t="array" ref="P2218">IF(OR(L2218="",K2218=""),"",IF(L2218&lt;19990,0,IF(L2218&lt;=30000,INDEX(Tarifas!$C$2:$C$37,MATCH(K2218,Tarifas!$A$2:$A$37,1)),IF(L2218&lt;=40000,INDEX(Tarifas!$D$2:$D$37,MATCH(K2218,Tarifas!$A$2:$A$37,1)),INDEX(Tarifas!$E$2:$E$37,MATCH(K2218,Tarifas!$A$2:$A$37,1))))))</f>
        <v>0</v>
      </c>
      <c r="Q2218" s="7">
        <f t="shared" si="209"/>
        <v>700</v>
      </c>
    </row>
    <row r="2219" spans="1:17" ht="15.75" customHeight="1" x14ac:dyDescent="0.25">
      <c r="A2219" s="2">
        <v>123</v>
      </c>
      <c r="B2219" s="2">
        <v>123</v>
      </c>
      <c r="C2219" s="2">
        <v>123</v>
      </c>
      <c r="D2219" s="2" t="s">
        <v>1198</v>
      </c>
      <c r="E2219" s="3">
        <v>8</v>
      </c>
      <c r="F2219" s="3">
        <v>19</v>
      </c>
      <c r="G2219" s="3">
        <v>26</v>
      </c>
      <c r="H2219" s="3">
        <v>0.44600000000000001</v>
      </c>
      <c r="I2219" s="3">
        <v>0.98799999999999999</v>
      </c>
      <c r="J2219" s="4" t="str">
        <f t="shared" si="204"/>
        <v>Se calcula por P volum</v>
      </c>
      <c r="K2219" s="3">
        <f t="shared" si="205"/>
        <v>0.98799999999999999</v>
      </c>
      <c r="L2219" s="5">
        <v>13490</v>
      </c>
      <c r="M2219" s="2" t="str">
        <f t="shared" si="206"/>
        <v>$9.990-$19.990</v>
      </c>
      <c r="N2219" s="5">
        <f t="shared" si="207"/>
        <v>1000</v>
      </c>
      <c r="O2219" s="6" t="str">
        <f t="shared" si="208"/>
        <v>No aplica (&lt;$19.990)</v>
      </c>
      <c r="P2219" s="7">
        <f t="array" ref="P2219">IF(OR(L2219="",K2219=""),"",IF(L2219&lt;19990,0,IF(L2219&lt;=30000,INDEX(Tarifas!$C$2:$C$37,MATCH(K2219,Tarifas!$A$2:$A$37,1)),IF(L2219&lt;=40000,INDEX(Tarifas!$D$2:$D$37,MATCH(K2219,Tarifas!$A$2:$A$37,1)),INDEX(Tarifas!$E$2:$E$37,MATCH(K2219,Tarifas!$A$2:$A$37,1))))))</f>
        <v>0</v>
      </c>
      <c r="Q2219" s="7">
        <f t="shared" si="209"/>
        <v>1000</v>
      </c>
    </row>
    <row r="2220" spans="1:17" ht="15.75" customHeight="1" x14ac:dyDescent="0.25">
      <c r="A2220" s="2">
        <v>123</v>
      </c>
      <c r="B2220" s="2">
        <v>123</v>
      </c>
      <c r="C2220" s="2">
        <v>123</v>
      </c>
      <c r="D2220" s="2" t="s">
        <v>1198</v>
      </c>
      <c r="E2220" s="3">
        <v>8</v>
      </c>
      <c r="F2220" s="3">
        <v>19</v>
      </c>
      <c r="G2220" s="3">
        <v>26</v>
      </c>
      <c r="H2220" s="3">
        <v>0.44600000000000001</v>
      </c>
      <c r="I2220" s="3">
        <v>0.98799999999999999</v>
      </c>
      <c r="J2220" s="4" t="str">
        <f t="shared" si="204"/>
        <v>Se calcula por P volum</v>
      </c>
      <c r="K2220" s="3">
        <f t="shared" si="205"/>
        <v>0.98799999999999999</v>
      </c>
      <c r="L2220" s="5">
        <v>13490</v>
      </c>
      <c r="M2220" s="2" t="str">
        <f t="shared" si="206"/>
        <v>$9.990-$19.990</v>
      </c>
      <c r="N2220" s="5">
        <f t="shared" si="207"/>
        <v>1000</v>
      </c>
      <c r="O2220" s="6" t="str">
        <f t="shared" si="208"/>
        <v>No aplica (&lt;$19.990)</v>
      </c>
      <c r="P2220" s="7">
        <f t="array" ref="P2220">IF(OR(L2220="",K2220=""),"",IF(L2220&lt;19990,0,IF(L2220&lt;=30000,INDEX(Tarifas!$C$2:$C$37,MATCH(K2220,Tarifas!$A$2:$A$37,1)),IF(L2220&lt;=40000,INDEX(Tarifas!$D$2:$D$37,MATCH(K2220,Tarifas!$A$2:$A$37,1)),INDEX(Tarifas!$E$2:$E$37,MATCH(K2220,Tarifas!$A$2:$A$37,1))))))</f>
        <v>0</v>
      </c>
      <c r="Q2220" s="7">
        <f t="shared" si="209"/>
        <v>1000</v>
      </c>
    </row>
    <row r="2221" spans="1:17" ht="15.75" customHeight="1" x14ac:dyDescent="0.25">
      <c r="A2221" s="2">
        <v>123</v>
      </c>
      <c r="B2221" s="2">
        <v>123</v>
      </c>
      <c r="C2221" s="2">
        <v>123</v>
      </c>
      <c r="D2221" s="2" t="s">
        <v>1199</v>
      </c>
      <c r="E2221" s="3">
        <v>6</v>
      </c>
      <c r="F2221" s="3">
        <v>9</v>
      </c>
      <c r="G2221" s="3">
        <v>26</v>
      </c>
      <c r="H2221" s="3">
        <v>0.44600000000000001</v>
      </c>
      <c r="I2221" s="3">
        <v>0.35099999999999998</v>
      </c>
      <c r="J2221" s="4" t="str">
        <f t="shared" si="204"/>
        <v>Se calcula por Peso</v>
      </c>
      <c r="K2221" s="3">
        <f t="shared" si="205"/>
        <v>0.44600000000000001</v>
      </c>
      <c r="L2221" s="5">
        <v>16990</v>
      </c>
      <c r="M2221" s="2" t="str">
        <f t="shared" si="206"/>
        <v>$9.990-$19.990</v>
      </c>
      <c r="N2221" s="5">
        <f t="shared" si="207"/>
        <v>1000</v>
      </c>
      <c r="O2221" s="6" t="str">
        <f t="shared" si="208"/>
        <v>No aplica (&lt;$19.990)</v>
      </c>
      <c r="P2221" s="7">
        <f t="array" ref="P2221">IF(OR(L2221="",K2221=""),"",IF(L2221&lt;19990,0,IF(L2221&lt;=30000,INDEX(Tarifas!$C$2:$C$37,MATCH(K2221,Tarifas!$A$2:$A$37,1)),IF(L2221&lt;=40000,INDEX(Tarifas!$D$2:$D$37,MATCH(K2221,Tarifas!$A$2:$A$37,1)),INDEX(Tarifas!$E$2:$E$37,MATCH(K2221,Tarifas!$A$2:$A$37,1))))))</f>
        <v>0</v>
      </c>
      <c r="Q2221" s="7">
        <f t="shared" si="209"/>
        <v>1000</v>
      </c>
    </row>
    <row r="2222" spans="1:17" ht="15.75" customHeight="1" x14ac:dyDescent="0.25">
      <c r="A2222" s="2">
        <v>123</v>
      </c>
      <c r="B2222" s="2">
        <v>123</v>
      </c>
      <c r="C2222" s="2">
        <v>123</v>
      </c>
      <c r="D2222" s="2" t="s">
        <v>1199</v>
      </c>
      <c r="E2222" s="3">
        <v>6</v>
      </c>
      <c r="F2222" s="3">
        <v>9</v>
      </c>
      <c r="G2222" s="3">
        <v>26</v>
      </c>
      <c r="H2222" s="3">
        <v>0.44600000000000001</v>
      </c>
      <c r="I2222" s="3">
        <v>0.35099999999999998</v>
      </c>
      <c r="J2222" s="4" t="str">
        <f t="shared" si="204"/>
        <v>Se calcula por Peso</v>
      </c>
      <c r="K2222" s="3">
        <f t="shared" si="205"/>
        <v>0.44600000000000001</v>
      </c>
      <c r="L2222" s="5">
        <v>16990</v>
      </c>
      <c r="M2222" s="2" t="str">
        <f t="shared" si="206"/>
        <v>$9.990-$19.990</v>
      </c>
      <c r="N2222" s="5">
        <f t="shared" si="207"/>
        <v>1000</v>
      </c>
      <c r="O2222" s="6" t="str">
        <f t="shared" si="208"/>
        <v>No aplica (&lt;$19.990)</v>
      </c>
      <c r="P2222" s="7">
        <f t="array" ref="P2222">IF(OR(L2222="",K2222=""),"",IF(L2222&lt;19990,0,IF(L2222&lt;=30000,INDEX(Tarifas!$C$2:$C$37,MATCH(K2222,Tarifas!$A$2:$A$37,1)),IF(L2222&lt;=40000,INDEX(Tarifas!$D$2:$D$37,MATCH(K2222,Tarifas!$A$2:$A$37,1)),INDEX(Tarifas!$E$2:$E$37,MATCH(K2222,Tarifas!$A$2:$A$37,1))))))</f>
        <v>0</v>
      </c>
      <c r="Q2222" s="7">
        <f t="shared" si="209"/>
        <v>1000</v>
      </c>
    </row>
    <row r="2223" spans="1:17" ht="15.75" customHeight="1" x14ac:dyDescent="0.25">
      <c r="A2223" s="2">
        <v>123</v>
      </c>
      <c r="B2223" s="2">
        <v>123</v>
      </c>
      <c r="C2223" s="2">
        <v>123</v>
      </c>
      <c r="D2223" s="2" t="s">
        <v>1200</v>
      </c>
      <c r="E2223" s="3">
        <v>10</v>
      </c>
      <c r="F2223" s="3">
        <v>13</v>
      </c>
      <c r="G2223" s="3">
        <v>23</v>
      </c>
      <c r="H2223" s="3">
        <v>0.44500000000000001</v>
      </c>
      <c r="I2223" s="3">
        <v>0.74750000000000005</v>
      </c>
      <c r="J2223" s="4" t="str">
        <f t="shared" si="204"/>
        <v>Se calcula por P volum</v>
      </c>
      <c r="K2223" s="3">
        <f t="shared" si="205"/>
        <v>0.74750000000000005</v>
      </c>
      <c r="L2223" s="5">
        <v>3990</v>
      </c>
      <c r="M2223" s="2" t="str">
        <f t="shared" si="206"/>
        <v>Hasta $9.989</v>
      </c>
      <c r="N2223" s="5">
        <f t="shared" si="207"/>
        <v>700</v>
      </c>
      <c r="O2223" s="6" t="str">
        <f t="shared" si="208"/>
        <v>No aplica (&lt;$19.990)</v>
      </c>
      <c r="P2223" s="7">
        <f t="array" ref="P2223">IF(OR(L2223="",K2223=""),"",IF(L2223&lt;19990,0,IF(L2223&lt;=30000,INDEX(Tarifas!$C$2:$C$37,MATCH(K2223,Tarifas!$A$2:$A$37,1)),IF(L2223&lt;=40000,INDEX(Tarifas!$D$2:$D$37,MATCH(K2223,Tarifas!$A$2:$A$37,1)),INDEX(Tarifas!$E$2:$E$37,MATCH(K2223,Tarifas!$A$2:$A$37,1))))))</f>
        <v>0</v>
      </c>
      <c r="Q2223" s="7">
        <f t="shared" si="209"/>
        <v>700</v>
      </c>
    </row>
    <row r="2224" spans="1:17" ht="15.75" customHeight="1" x14ac:dyDescent="0.25">
      <c r="A2224" s="2">
        <v>123</v>
      </c>
      <c r="B2224" s="2">
        <v>123</v>
      </c>
      <c r="C2224" s="2">
        <v>123</v>
      </c>
      <c r="D2224" s="2" t="s">
        <v>1201</v>
      </c>
      <c r="E2224" s="3">
        <v>6</v>
      </c>
      <c r="F2224" s="3">
        <v>16</v>
      </c>
      <c r="G2224" s="3">
        <v>22</v>
      </c>
      <c r="H2224" s="3">
        <v>0.44400000000000001</v>
      </c>
      <c r="I2224" s="3">
        <v>0.52800000000000002</v>
      </c>
      <c r="J2224" s="4" t="str">
        <f t="shared" si="204"/>
        <v>Se calcula por P volum</v>
      </c>
      <c r="K2224" s="3">
        <f t="shared" si="205"/>
        <v>0.52800000000000002</v>
      </c>
      <c r="L2224" s="5">
        <v>3191</v>
      </c>
      <c r="M2224" s="2" t="str">
        <f t="shared" si="206"/>
        <v>Hasta $9.989</v>
      </c>
      <c r="N2224" s="5">
        <f t="shared" si="207"/>
        <v>700</v>
      </c>
      <c r="O2224" s="6" t="str">
        <f t="shared" si="208"/>
        <v>No aplica (&lt;$19.990)</v>
      </c>
      <c r="P2224" s="7">
        <f t="array" ref="P2224">IF(OR(L2224="",K2224=""),"",IF(L2224&lt;19990,0,IF(L2224&lt;=30000,INDEX(Tarifas!$C$2:$C$37,MATCH(K2224,Tarifas!$A$2:$A$37,1)),IF(L2224&lt;=40000,INDEX(Tarifas!$D$2:$D$37,MATCH(K2224,Tarifas!$A$2:$A$37,1)),INDEX(Tarifas!$E$2:$E$37,MATCH(K2224,Tarifas!$A$2:$A$37,1))))))</f>
        <v>0</v>
      </c>
      <c r="Q2224" s="7">
        <f t="shared" si="209"/>
        <v>700</v>
      </c>
    </row>
    <row r="2225" spans="1:17" ht="15.75" customHeight="1" x14ac:dyDescent="0.25">
      <c r="A2225" s="2">
        <v>123</v>
      </c>
      <c r="B2225" s="2">
        <v>123</v>
      </c>
      <c r="C2225" s="2">
        <v>123</v>
      </c>
      <c r="D2225" s="2" t="s">
        <v>1202</v>
      </c>
      <c r="E2225" s="3">
        <v>11</v>
      </c>
      <c r="F2225" s="3">
        <v>21</v>
      </c>
      <c r="G2225" s="3">
        <v>26</v>
      </c>
      <c r="H2225" s="3">
        <v>0.443</v>
      </c>
      <c r="I2225" s="3">
        <v>1.5015000000000001</v>
      </c>
      <c r="J2225" s="4" t="str">
        <f t="shared" si="204"/>
        <v>Se calcula por P volum</v>
      </c>
      <c r="K2225" s="3">
        <f t="shared" si="205"/>
        <v>1.5015000000000001</v>
      </c>
      <c r="L2225" s="5">
        <v>4290</v>
      </c>
      <c r="M2225" s="2" t="str">
        <f t="shared" si="206"/>
        <v>Hasta $9.989</v>
      </c>
      <c r="N2225" s="5">
        <f t="shared" si="207"/>
        <v>700</v>
      </c>
      <c r="O2225" s="6" t="str">
        <f t="shared" si="208"/>
        <v>No aplica (&lt;$19.990)</v>
      </c>
      <c r="P2225" s="7">
        <f t="array" ref="P2225">IF(OR(L2225="",K2225=""),"",IF(L2225&lt;19990,0,IF(L2225&lt;=30000,INDEX(Tarifas!$C$2:$C$37,MATCH(K2225,Tarifas!$A$2:$A$37,1)),IF(L2225&lt;=40000,INDEX(Tarifas!$D$2:$D$37,MATCH(K2225,Tarifas!$A$2:$A$37,1)),INDEX(Tarifas!$E$2:$E$37,MATCH(K2225,Tarifas!$A$2:$A$37,1))))))</f>
        <v>0</v>
      </c>
      <c r="Q2225" s="7">
        <f t="shared" si="209"/>
        <v>700</v>
      </c>
    </row>
    <row r="2226" spans="1:17" ht="15.75" customHeight="1" x14ac:dyDescent="0.25">
      <c r="A2226" s="2">
        <v>123</v>
      </c>
      <c r="B2226" s="2">
        <v>123</v>
      </c>
      <c r="C2226" s="2">
        <v>123</v>
      </c>
      <c r="D2226" s="2" t="s">
        <v>1203</v>
      </c>
      <c r="E2226" s="3">
        <v>3</v>
      </c>
      <c r="F2226" s="3">
        <v>12</v>
      </c>
      <c r="G2226" s="3">
        <v>47</v>
      </c>
      <c r="H2226" s="3">
        <v>0.443</v>
      </c>
      <c r="I2226" s="3">
        <v>0.42299999999999999</v>
      </c>
      <c r="J2226" s="4" t="str">
        <f t="shared" si="204"/>
        <v>Se calcula por Peso</v>
      </c>
      <c r="K2226" s="3">
        <f t="shared" si="205"/>
        <v>0.443</v>
      </c>
      <c r="L2226" s="5">
        <v>7990</v>
      </c>
      <c r="M2226" s="2" t="str">
        <f t="shared" si="206"/>
        <v>Hasta $9.989</v>
      </c>
      <c r="N2226" s="5">
        <f t="shared" si="207"/>
        <v>700</v>
      </c>
      <c r="O2226" s="6" t="str">
        <f t="shared" si="208"/>
        <v>No aplica (&lt;$19.990)</v>
      </c>
      <c r="P2226" s="7">
        <f t="array" ref="P2226">IF(OR(L2226="",K2226=""),"",IF(L2226&lt;19990,0,IF(L2226&lt;=30000,INDEX(Tarifas!$C$2:$C$37,MATCH(K2226,Tarifas!$A$2:$A$37,1)),IF(L2226&lt;=40000,INDEX(Tarifas!$D$2:$D$37,MATCH(K2226,Tarifas!$A$2:$A$37,1)),INDEX(Tarifas!$E$2:$E$37,MATCH(K2226,Tarifas!$A$2:$A$37,1))))))</f>
        <v>0</v>
      </c>
      <c r="Q2226" s="7">
        <f t="shared" si="209"/>
        <v>700</v>
      </c>
    </row>
    <row r="2227" spans="1:17" ht="15.75" customHeight="1" x14ac:dyDescent="0.25">
      <c r="A2227" s="2">
        <v>123</v>
      </c>
      <c r="B2227" s="2">
        <v>123</v>
      </c>
      <c r="C2227" s="2">
        <v>123</v>
      </c>
      <c r="D2227" s="2" t="s">
        <v>1204</v>
      </c>
      <c r="E2227" s="3">
        <v>9</v>
      </c>
      <c r="F2227" s="3">
        <v>17</v>
      </c>
      <c r="G2227" s="3">
        <v>30</v>
      </c>
      <c r="H2227" s="3">
        <v>0.44</v>
      </c>
      <c r="I2227" s="3">
        <v>1.1475</v>
      </c>
      <c r="J2227" s="4" t="str">
        <f t="shared" si="204"/>
        <v>Se calcula por P volum</v>
      </c>
      <c r="K2227" s="3">
        <f t="shared" si="205"/>
        <v>1.1475</v>
      </c>
      <c r="L2227" s="5">
        <v>6290</v>
      </c>
      <c r="M2227" s="2" t="str">
        <f t="shared" si="206"/>
        <v>Hasta $9.989</v>
      </c>
      <c r="N2227" s="5">
        <f t="shared" si="207"/>
        <v>700</v>
      </c>
      <c r="O2227" s="6" t="str">
        <f t="shared" si="208"/>
        <v>No aplica (&lt;$19.990)</v>
      </c>
      <c r="P2227" s="7">
        <f t="array" ref="P2227">IF(OR(L2227="",K2227=""),"",IF(L2227&lt;19990,0,IF(L2227&lt;=30000,INDEX(Tarifas!$C$2:$C$37,MATCH(K2227,Tarifas!$A$2:$A$37,1)),IF(L2227&lt;=40000,INDEX(Tarifas!$D$2:$D$37,MATCH(K2227,Tarifas!$A$2:$A$37,1)),INDEX(Tarifas!$E$2:$E$37,MATCH(K2227,Tarifas!$A$2:$A$37,1))))))</f>
        <v>0</v>
      </c>
      <c r="Q2227" s="7">
        <f t="shared" si="209"/>
        <v>700</v>
      </c>
    </row>
    <row r="2228" spans="1:17" ht="15.75" customHeight="1" x14ac:dyDescent="0.25">
      <c r="A2228" s="2">
        <v>123</v>
      </c>
      <c r="B2228" s="2">
        <v>123</v>
      </c>
      <c r="C2228" s="2">
        <v>123</v>
      </c>
      <c r="D2228" s="2" t="s">
        <v>1205</v>
      </c>
      <c r="E2228" s="3">
        <v>6</v>
      </c>
      <c r="F2228" s="3">
        <v>17</v>
      </c>
      <c r="G2228" s="3">
        <v>32</v>
      </c>
      <c r="H2228" s="3">
        <v>0.44</v>
      </c>
      <c r="I2228" s="3">
        <v>0.81599999999999995</v>
      </c>
      <c r="J2228" s="4" t="str">
        <f t="shared" si="204"/>
        <v>Se calcula por P volum</v>
      </c>
      <c r="K2228" s="3">
        <f t="shared" si="205"/>
        <v>0.81599999999999995</v>
      </c>
      <c r="L2228" s="5">
        <v>7910</v>
      </c>
      <c r="M2228" s="2" t="str">
        <f t="shared" si="206"/>
        <v>Hasta $9.989</v>
      </c>
      <c r="N2228" s="5">
        <f t="shared" si="207"/>
        <v>700</v>
      </c>
      <c r="O2228" s="6" t="str">
        <f t="shared" si="208"/>
        <v>No aplica (&lt;$19.990)</v>
      </c>
      <c r="P2228" s="7">
        <f t="array" ref="P2228">IF(OR(L2228="",K2228=""),"",IF(L2228&lt;19990,0,IF(L2228&lt;=30000,INDEX(Tarifas!$C$2:$C$37,MATCH(K2228,Tarifas!$A$2:$A$37,1)),IF(L2228&lt;=40000,INDEX(Tarifas!$D$2:$D$37,MATCH(K2228,Tarifas!$A$2:$A$37,1)),INDEX(Tarifas!$E$2:$E$37,MATCH(K2228,Tarifas!$A$2:$A$37,1))))))</f>
        <v>0</v>
      </c>
      <c r="Q2228" s="7">
        <f t="shared" si="209"/>
        <v>700</v>
      </c>
    </row>
    <row r="2229" spans="1:17" ht="15.75" customHeight="1" x14ac:dyDescent="0.25">
      <c r="A2229" s="2">
        <v>123</v>
      </c>
      <c r="B2229" s="2">
        <v>123</v>
      </c>
      <c r="C2229" s="2">
        <v>123</v>
      </c>
      <c r="D2229" s="2" t="s">
        <v>1205</v>
      </c>
      <c r="E2229" s="3">
        <v>6</v>
      </c>
      <c r="F2229" s="3">
        <v>17</v>
      </c>
      <c r="G2229" s="3">
        <v>32</v>
      </c>
      <c r="H2229" s="3">
        <v>0.44</v>
      </c>
      <c r="I2229" s="3">
        <v>0.81599999999999995</v>
      </c>
      <c r="J2229" s="4" t="str">
        <f t="shared" si="204"/>
        <v>Se calcula por P volum</v>
      </c>
      <c r="K2229" s="3">
        <f t="shared" si="205"/>
        <v>0.81599999999999995</v>
      </c>
      <c r="L2229" s="5">
        <v>7910</v>
      </c>
      <c r="M2229" s="2" t="str">
        <f t="shared" si="206"/>
        <v>Hasta $9.989</v>
      </c>
      <c r="N2229" s="5">
        <f t="shared" si="207"/>
        <v>700</v>
      </c>
      <c r="O2229" s="6" t="str">
        <f t="shared" si="208"/>
        <v>No aplica (&lt;$19.990)</v>
      </c>
      <c r="P2229" s="7">
        <f t="array" ref="P2229">IF(OR(L2229="",K2229=""),"",IF(L2229&lt;19990,0,IF(L2229&lt;=30000,INDEX(Tarifas!$C$2:$C$37,MATCH(K2229,Tarifas!$A$2:$A$37,1)),IF(L2229&lt;=40000,INDEX(Tarifas!$D$2:$D$37,MATCH(K2229,Tarifas!$A$2:$A$37,1)),INDEX(Tarifas!$E$2:$E$37,MATCH(K2229,Tarifas!$A$2:$A$37,1))))))</f>
        <v>0</v>
      </c>
      <c r="Q2229" s="7">
        <f t="shared" si="209"/>
        <v>700</v>
      </c>
    </row>
    <row r="2230" spans="1:17" ht="15.75" customHeight="1" x14ac:dyDescent="0.25">
      <c r="A2230" s="2">
        <v>123</v>
      </c>
      <c r="B2230" s="2">
        <v>123</v>
      </c>
      <c r="C2230" s="2">
        <v>123</v>
      </c>
      <c r="D2230" s="2" t="s">
        <v>1206</v>
      </c>
      <c r="E2230" s="3">
        <v>4</v>
      </c>
      <c r="F2230" s="3">
        <v>7</v>
      </c>
      <c r="G2230" s="3">
        <v>11</v>
      </c>
      <c r="H2230" s="3">
        <v>0.44</v>
      </c>
      <c r="I2230" s="3">
        <v>7.6999999999999999E-2</v>
      </c>
      <c r="J2230" s="4" t="str">
        <f t="shared" si="204"/>
        <v>Se calcula por Peso</v>
      </c>
      <c r="K2230" s="3">
        <f t="shared" si="205"/>
        <v>0.44</v>
      </c>
      <c r="L2230" s="5">
        <v>6790</v>
      </c>
      <c r="M2230" s="2" t="str">
        <f t="shared" si="206"/>
        <v>Hasta $9.989</v>
      </c>
      <c r="N2230" s="5">
        <f t="shared" si="207"/>
        <v>700</v>
      </c>
      <c r="O2230" s="6" t="str">
        <f t="shared" si="208"/>
        <v>No aplica (&lt;$19.990)</v>
      </c>
      <c r="P2230" s="7">
        <f t="array" ref="P2230">IF(OR(L2230="",K2230=""),"",IF(L2230&lt;19990,0,IF(L2230&lt;=30000,INDEX(Tarifas!$C$2:$C$37,MATCH(K2230,Tarifas!$A$2:$A$37,1)),IF(L2230&lt;=40000,INDEX(Tarifas!$D$2:$D$37,MATCH(K2230,Tarifas!$A$2:$A$37,1)),INDEX(Tarifas!$E$2:$E$37,MATCH(K2230,Tarifas!$A$2:$A$37,1))))))</f>
        <v>0</v>
      </c>
      <c r="Q2230" s="7">
        <f t="shared" si="209"/>
        <v>700</v>
      </c>
    </row>
    <row r="2231" spans="1:17" ht="15.75" customHeight="1" x14ac:dyDescent="0.25">
      <c r="A2231" s="2">
        <v>123</v>
      </c>
      <c r="B2231" s="2">
        <v>123</v>
      </c>
      <c r="C2231" s="2">
        <v>123</v>
      </c>
      <c r="D2231" s="2" t="s">
        <v>1206</v>
      </c>
      <c r="E2231" s="3">
        <v>4</v>
      </c>
      <c r="F2231" s="3">
        <v>7</v>
      </c>
      <c r="G2231" s="3">
        <v>11</v>
      </c>
      <c r="H2231" s="3">
        <v>0.44</v>
      </c>
      <c r="I2231" s="3">
        <v>7.6999999999999999E-2</v>
      </c>
      <c r="J2231" s="4" t="str">
        <f t="shared" si="204"/>
        <v>Se calcula por Peso</v>
      </c>
      <c r="K2231" s="3">
        <f t="shared" si="205"/>
        <v>0.44</v>
      </c>
      <c r="L2231" s="5">
        <v>6790</v>
      </c>
      <c r="M2231" s="2" t="str">
        <f t="shared" si="206"/>
        <v>Hasta $9.989</v>
      </c>
      <c r="N2231" s="5">
        <f t="shared" si="207"/>
        <v>700</v>
      </c>
      <c r="O2231" s="6" t="str">
        <f t="shared" si="208"/>
        <v>No aplica (&lt;$19.990)</v>
      </c>
      <c r="P2231" s="7">
        <f t="array" ref="P2231">IF(OR(L2231="",K2231=""),"",IF(L2231&lt;19990,0,IF(L2231&lt;=30000,INDEX(Tarifas!$C$2:$C$37,MATCH(K2231,Tarifas!$A$2:$A$37,1)),IF(L2231&lt;=40000,INDEX(Tarifas!$D$2:$D$37,MATCH(K2231,Tarifas!$A$2:$A$37,1)),INDEX(Tarifas!$E$2:$E$37,MATCH(K2231,Tarifas!$A$2:$A$37,1))))))</f>
        <v>0</v>
      </c>
      <c r="Q2231" s="7">
        <f t="shared" si="209"/>
        <v>700</v>
      </c>
    </row>
    <row r="2232" spans="1:17" ht="15.75" customHeight="1" x14ac:dyDescent="0.25">
      <c r="A2232" s="2">
        <v>123</v>
      </c>
      <c r="B2232" s="2">
        <v>123</v>
      </c>
      <c r="C2232" s="2">
        <v>123</v>
      </c>
      <c r="D2232" s="2" t="s">
        <v>1207</v>
      </c>
      <c r="E2232" s="3">
        <v>9</v>
      </c>
      <c r="F2232" s="3">
        <v>9</v>
      </c>
      <c r="G2232" s="3">
        <v>24</v>
      </c>
      <c r="H2232" s="3">
        <v>0.44</v>
      </c>
      <c r="I2232" s="3">
        <v>0.48599999999999999</v>
      </c>
      <c r="J2232" s="4" t="str">
        <f t="shared" si="204"/>
        <v>Se calcula por P volum</v>
      </c>
      <c r="K2232" s="3">
        <f t="shared" si="205"/>
        <v>0.48599999999999999</v>
      </c>
      <c r="L2232" s="5">
        <v>8891</v>
      </c>
      <c r="M2232" s="2" t="str">
        <f t="shared" si="206"/>
        <v>Hasta $9.989</v>
      </c>
      <c r="N2232" s="5">
        <f t="shared" si="207"/>
        <v>700</v>
      </c>
      <c r="O2232" s="6" t="str">
        <f t="shared" si="208"/>
        <v>No aplica (&lt;$19.990)</v>
      </c>
      <c r="P2232" s="7">
        <f t="array" ref="P2232">IF(OR(L2232="",K2232=""),"",IF(L2232&lt;19990,0,IF(L2232&lt;=30000,INDEX(Tarifas!$C$2:$C$37,MATCH(K2232,Tarifas!$A$2:$A$37,1)),IF(L2232&lt;=40000,INDEX(Tarifas!$D$2:$D$37,MATCH(K2232,Tarifas!$A$2:$A$37,1)),INDEX(Tarifas!$E$2:$E$37,MATCH(K2232,Tarifas!$A$2:$A$37,1))))))</f>
        <v>0</v>
      </c>
      <c r="Q2232" s="7">
        <f t="shared" si="209"/>
        <v>700</v>
      </c>
    </row>
    <row r="2233" spans="1:17" ht="15.75" customHeight="1" x14ac:dyDescent="0.25">
      <c r="A2233" s="2">
        <v>123</v>
      </c>
      <c r="B2233" s="2">
        <v>123</v>
      </c>
      <c r="C2233" s="2">
        <v>123</v>
      </c>
      <c r="D2233" s="2" t="s">
        <v>1207</v>
      </c>
      <c r="E2233" s="3">
        <v>9</v>
      </c>
      <c r="F2233" s="3">
        <v>9</v>
      </c>
      <c r="G2233" s="3">
        <v>24</v>
      </c>
      <c r="H2233" s="3">
        <v>0.44</v>
      </c>
      <c r="I2233" s="3">
        <v>0.48599999999999999</v>
      </c>
      <c r="J2233" s="4" t="str">
        <f t="shared" si="204"/>
        <v>Se calcula por P volum</v>
      </c>
      <c r="K2233" s="3">
        <f t="shared" si="205"/>
        <v>0.48599999999999999</v>
      </c>
      <c r="L2233" s="5">
        <v>8891</v>
      </c>
      <c r="M2233" s="2" t="str">
        <f t="shared" si="206"/>
        <v>Hasta $9.989</v>
      </c>
      <c r="N2233" s="5">
        <f t="shared" si="207"/>
        <v>700</v>
      </c>
      <c r="O2233" s="6" t="str">
        <f t="shared" si="208"/>
        <v>No aplica (&lt;$19.990)</v>
      </c>
      <c r="P2233" s="7">
        <f t="array" ref="P2233">IF(OR(L2233="",K2233=""),"",IF(L2233&lt;19990,0,IF(L2233&lt;=30000,INDEX(Tarifas!$C$2:$C$37,MATCH(K2233,Tarifas!$A$2:$A$37,1)),IF(L2233&lt;=40000,INDEX(Tarifas!$D$2:$D$37,MATCH(K2233,Tarifas!$A$2:$A$37,1)),INDEX(Tarifas!$E$2:$E$37,MATCH(K2233,Tarifas!$A$2:$A$37,1))))))</f>
        <v>0</v>
      </c>
      <c r="Q2233" s="7">
        <f t="shared" si="209"/>
        <v>700</v>
      </c>
    </row>
    <row r="2234" spans="1:17" ht="15.75" customHeight="1" x14ac:dyDescent="0.25">
      <c r="A2234" s="2">
        <v>123</v>
      </c>
      <c r="B2234" s="2">
        <v>123</v>
      </c>
      <c r="C2234" s="2">
        <v>123</v>
      </c>
      <c r="D2234" s="2" t="s">
        <v>1208</v>
      </c>
      <c r="E2234" s="3">
        <v>5</v>
      </c>
      <c r="F2234" s="3">
        <v>7</v>
      </c>
      <c r="G2234" s="3">
        <v>23</v>
      </c>
      <c r="H2234" s="3">
        <v>0.44</v>
      </c>
      <c r="I2234" s="3">
        <v>0.20125000000000001</v>
      </c>
      <c r="J2234" s="4" t="str">
        <f t="shared" si="204"/>
        <v>Se calcula por Peso</v>
      </c>
      <c r="K2234" s="3">
        <f t="shared" si="205"/>
        <v>0.44</v>
      </c>
      <c r="L2234" s="5">
        <v>13490</v>
      </c>
      <c r="M2234" s="2" t="str">
        <f t="shared" si="206"/>
        <v>$9.990-$19.990</v>
      </c>
      <c r="N2234" s="5">
        <f t="shared" si="207"/>
        <v>1000</v>
      </c>
      <c r="O2234" s="6" t="str">
        <f t="shared" si="208"/>
        <v>No aplica (&lt;$19.990)</v>
      </c>
      <c r="P2234" s="7">
        <f t="array" ref="P2234">IF(OR(L2234="",K2234=""),"",IF(L2234&lt;19990,0,IF(L2234&lt;=30000,INDEX(Tarifas!$C$2:$C$37,MATCH(K2234,Tarifas!$A$2:$A$37,1)),IF(L2234&lt;=40000,INDEX(Tarifas!$D$2:$D$37,MATCH(K2234,Tarifas!$A$2:$A$37,1)),INDEX(Tarifas!$E$2:$E$37,MATCH(K2234,Tarifas!$A$2:$A$37,1))))))</f>
        <v>0</v>
      </c>
      <c r="Q2234" s="7">
        <f t="shared" si="209"/>
        <v>1000</v>
      </c>
    </row>
    <row r="2235" spans="1:17" ht="15.75" customHeight="1" x14ac:dyDescent="0.25">
      <c r="A2235" s="2">
        <v>123</v>
      </c>
      <c r="B2235" s="2">
        <v>123</v>
      </c>
      <c r="C2235" s="2">
        <v>123</v>
      </c>
      <c r="D2235" s="2" t="s">
        <v>1208</v>
      </c>
      <c r="E2235" s="3">
        <v>5</v>
      </c>
      <c r="F2235" s="3">
        <v>7</v>
      </c>
      <c r="G2235" s="3">
        <v>23</v>
      </c>
      <c r="H2235" s="3">
        <v>0.44</v>
      </c>
      <c r="I2235" s="3">
        <v>0.20125000000000001</v>
      </c>
      <c r="J2235" s="4" t="str">
        <f t="shared" si="204"/>
        <v>Se calcula por Peso</v>
      </c>
      <c r="K2235" s="3">
        <f t="shared" si="205"/>
        <v>0.44</v>
      </c>
      <c r="L2235" s="5">
        <v>13490</v>
      </c>
      <c r="M2235" s="2" t="str">
        <f t="shared" si="206"/>
        <v>$9.990-$19.990</v>
      </c>
      <c r="N2235" s="5">
        <f t="shared" si="207"/>
        <v>1000</v>
      </c>
      <c r="O2235" s="6" t="str">
        <f t="shared" si="208"/>
        <v>No aplica (&lt;$19.990)</v>
      </c>
      <c r="P2235" s="7">
        <f t="array" ref="P2235">IF(OR(L2235="",K2235=""),"",IF(L2235&lt;19990,0,IF(L2235&lt;=30000,INDEX(Tarifas!$C$2:$C$37,MATCH(K2235,Tarifas!$A$2:$A$37,1)),IF(L2235&lt;=40000,INDEX(Tarifas!$D$2:$D$37,MATCH(K2235,Tarifas!$A$2:$A$37,1)),INDEX(Tarifas!$E$2:$E$37,MATCH(K2235,Tarifas!$A$2:$A$37,1))))))</f>
        <v>0</v>
      </c>
      <c r="Q2235" s="7">
        <f t="shared" si="209"/>
        <v>1000</v>
      </c>
    </row>
    <row r="2236" spans="1:17" ht="15.75" customHeight="1" x14ac:dyDescent="0.25">
      <c r="A2236" s="2">
        <v>123</v>
      </c>
      <c r="B2236" s="2">
        <v>123</v>
      </c>
      <c r="C2236" s="2">
        <v>123</v>
      </c>
      <c r="D2236" s="2" t="s">
        <v>1209</v>
      </c>
      <c r="E2236" s="3">
        <v>6</v>
      </c>
      <c r="F2236" s="3">
        <v>13</v>
      </c>
      <c r="G2236" s="3">
        <v>16</v>
      </c>
      <c r="H2236" s="3">
        <v>0.44</v>
      </c>
      <c r="I2236" s="3">
        <v>0.312</v>
      </c>
      <c r="J2236" s="4" t="str">
        <f t="shared" si="204"/>
        <v>Se calcula por Peso</v>
      </c>
      <c r="K2236" s="3">
        <f t="shared" si="205"/>
        <v>0.44</v>
      </c>
      <c r="L2236" s="5">
        <v>16190</v>
      </c>
      <c r="M2236" s="2" t="str">
        <f t="shared" si="206"/>
        <v>$9.990-$19.990</v>
      </c>
      <c r="N2236" s="5">
        <f t="shared" si="207"/>
        <v>1000</v>
      </c>
      <c r="O2236" s="6" t="str">
        <f t="shared" si="208"/>
        <v>No aplica (&lt;$19.990)</v>
      </c>
      <c r="P2236" s="7">
        <f t="array" ref="P2236">IF(OR(L2236="",K2236=""),"",IF(L2236&lt;19990,0,IF(L2236&lt;=30000,INDEX(Tarifas!$C$2:$C$37,MATCH(K2236,Tarifas!$A$2:$A$37,1)),IF(L2236&lt;=40000,INDEX(Tarifas!$D$2:$D$37,MATCH(K2236,Tarifas!$A$2:$A$37,1)),INDEX(Tarifas!$E$2:$E$37,MATCH(K2236,Tarifas!$A$2:$A$37,1))))))</f>
        <v>0</v>
      </c>
      <c r="Q2236" s="7">
        <f t="shared" si="209"/>
        <v>1000</v>
      </c>
    </row>
    <row r="2237" spans="1:17" ht="15.75" customHeight="1" x14ac:dyDescent="0.25">
      <c r="A2237" s="2">
        <v>123</v>
      </c>
      <c r="B2237" s="2">
        <v>123</v>
      </c>
      <c r="C2237" s="2">
        <v>123</v>
      </c>
      <c r="D2237" s="2" t="s">
        <v>1209</v>
      </c>
      <c r="E2237" s="3">
        <v>6</v>
      </c>
      <c r="F2237" s="3">
        <v>13</v>
      </c>
      <c r="G2237" s="3">
        <v>16</v>
      </c>
      <c r="H2237" s="3">
        <v>0.44</v>
      </c>
      <c r="I2237" s="3">
        <v>0.312</v>
      </c>
      <c r="J2237" s="4" t="str">
        <f t="shared" si="204"/>
        <v>Se calcula por Peso</v>
      </c>
      <c r="K2237" s="3">
        <f t="shared" si="205"/>
        <v>0.44</v>
      </c>
      <c r="L2237" s="5">
        <v>16190</v>
      </c>
      <c r="M2237" s="2" t="str">
        <f t="shared" si="206"/>
        <v>$9.990-$19.990</v>
      </c>
      <c r="N2237" s="5">
        <f t="shared" si="207"/>
        <v>1000</v>
      </c>
      <c r="O2237" s="6" t="str">
        <f t="shared" si="208"/>
        <v>No aplica (&lt;$19.990)</v>
      </c>
      <c r="P2237" s="7">
        <f t="array" ref="P2237">IF(OR(L2237="",K2237=""),"",IF(L2237&lt;19990,0,IF(L2237&lt;=30000,INDEX(Tarifas!$C$2:$C$37,MATCH(K2237,Tarifas!$A$2:$A$37,1)),IF(L2237&lt;=40000,INDEX(Tarifas!$D$2:$D$37,MATCH(K2237,Tarifas!$A$2:$A$37,1)),INDEX(Tarifas!$E$2:$E$37,MATCH(K2237,Tarifas!$A$2:$A$37,1))))))</f>
        <v>0</v>
      </c>
      <c r="Q2237" s="7">
        <f t="shared" si="209"/>
        <v>1000</v>
      </c>
    </row>
    <row r="2238" spans="1:17" ht="15.75" customHeight="1" x14ac:dyDescent="0.25">
      <c r="A2238" s="2">
        <v>123</v>
      </c>
      <c r="B2238" s="2">
        <v>123</v>
      </c>
      <c r="C2238" s="2">
        <v>123</v>
      </c>
      <c r="D2238" s="2" t="s">
        <v>1210</v>
      </c>
      <c r="E2238" s="3">
        <v>3</v>
      </c>
      <c r="F2238" s="3">
        <v>16</v>
      </c>
      <c r="G2238" s="3">
        <v>22</v>
      </c>
      <c r="H2238" s="3">
        <v>0.44</v>
      </c>
      <c r="I2238" s="3">
        <v>0.26400000000000001</v>
      </c>
      <c r="J2238" s="4" t="str">
        <f t="shared" si="204"/>
        <v>Se calcula por Peso</v>
      </c>
      <c r="K2238" s="3">
        <f t="shared" si="205"/>
        <v>0.44</v>
      </c>
      <c r="L2238" s="5">
        <v>27990</v>
      </c>
      <c r="M2238" s="2" t="str">
        <f t="shared" si="206"/>
        <v>Sin costo fijo</v>
      </c>
      <c r="N2238" s="5">
        <f t="shared" si="207"/>
        <v>0</v>
      </c>
      <c r="O2238" s="6" t="str">
        <f t="shared" si="208"/>
        <v>$19.990-$30.000</v>
      </c>
      <c r="P2238" s="7">
        <f t="array" ref="P2238">IF(OR(L2238="",K2238=""),"",IF(L2238&lt;19990,0,IF(L2238&lt;=30000,INDEX(Tarifas!$C$2:$C$37,MATCH(K2238,Tarifas!$A$2:$A$37,1)),IF(L2238&lt;=40000,INDEX(Tarifas!$D$2:$D$37,MATCH(K2238,Tarifas!$A$2:$A$37,1)),INDEX(Tarifas!$E$2:$E$37,MATCH(K2238,Tarifas!$A$2:$A$37,1))))))</f>
        <v>2400</v>
      </c>
      <c r="Q2238" s="7">
        <f t="shared" si="209"/>
        <v>2400</v>
      </c>
    </row>
    <row r="2239" spans="1:17" ht="15.75" customHeight="1" x14ac:dyDescent="0.25">
      <c r="A2239" s="2">
        <v>123</v>
      </c>
      <c r="B2239" s="2">
        <v>123</v>
      </c>
      <c r="C2239" s="2">
        <v>123</v>
      </c>
      <c r="D2239" s="2" t="s">
        <v>1210</v>
      </c>
      <c r="E2239" s="3">
        <v>3</v>
      </c>
      <c r="F2239" s="3">
        <v>16</v>
      </c>
      <c r="G2239" s="3">
        <v>22</v>
      </c>
      <c r="H2239" s="3">
        <v>0.44</v>
      </c>
      <c r="I2239" s="3">
        <v>0.26400000000000001</v>
      </c>
      <c r="J2239" s="4" t="str">
        <f t="shared" si="204"/>
        <v>Se calcula por Peso</v>
      </c>
      <c r="K2239" s="3">
        <f t="shared" si="205"/>
        <v>0.44</v>
      </c>
      <c r="L2239" s="5">
        <v>27990</v>
      </c>
      <c r="M2239" s="2" t="str">
        <f t="shared" si="206"/>
        <v>Sin costo fijo</v>
      </c>
      <c r="N2239" s="5">
        <f t="shared" si="207"/>
        <v>0</v>
      </c>
      <c r="O2239" s="6" t="str">
        <f t="shared" si="208"/>
        <v>$19.990-$30.000</v>
      </c>
      <c r="P2239" s="7">
        <f t="array" ref="P2239">IF(OR(L2239="",K2239=""),"",IF(L2239&lt;19990,0,IF(L2239&lt;=30000,INDEX(Tarifas!$C$2:$C$37,MATCH(K2239,Tarifas!$A$2:$A$37,1)),IF(L2239&lt;=40000,INDEX(Tarifas!$D$2:$D$37,MATCH(K2239,Tarifas!$A$2:$A$37,1)),INDEX(Tarifas!$E$2:$E$37,MATCH(K2239,Tarifas!$A$2:$A$37,1))))))</f>
        <v>2400</v>
      </c>
      <c r="Q2239" s="7">
        <f t="shared" si="209"/>
        <v>2400</v>
      </c>
    </row>
    <row r="2240" spans="1:17" ht="15.75" customHeight="1" x14ac:dyDescent="0.25">
      <c r="A2240" s="2">
        <v>123</v>
      </c>
      <c r="B2240" s="2">
        <v>123</v>
      </c>
      <c r="C2240" s="2">
        <v>123</v>
      </c>
      <c r="D2240" s="2" t="s">
        <v>1211</v>
      </c>
      <c r="E2240" s="3">
        <v>9</v>
      </c>
      <c r="F2240" s="3">
        <v>20</v>
      </c>
      <c r="G2240" s="3">
        <v>27</v>
      </c>
      <c r="H2240" s="3">
        <v>0.439</v>
      </c>
      <c r="I2240" s="3">
        <v>1.2150000000000001</v>
      </c>
      <c r="J2240" s="4" t="str">
        <f t="shared" si="204"/>
        <v>Se calcula por P volum</v>
      </c>
      <c r="K2240" s="3">
        <f t="shared" si="205"/>
        <v>1.2150000000000001</v>
      </c>
      <c r="L2240" s="5">
        <v>1100</v>
      </c>
      <c r="M2240" s="2" t="str">
        <f t="shared" si="206"/>
        <v>Hasta $9.989</v>
      </c>
      <c r="N2240" s="5">
        <f t="shared" si="207"/>
        <v>700</v>
      </c>
      <c r="O2240" s="6" t="str">
        <f t="shared" si="208"/>
        <v>No aplica (&lt;$19.990)</v>
      </c>
      <c r="P2240" s="7">
        <f t="array" ref="P2240">IF(OR(L2240="",K2240=""),"",IF(L2240&lt;19990,0,IF(L2240&lt;=30000,INDEX(Tarifas!$C$2:$C$37,MATCH(K2240,Tarifas!$A$2:$A$37,1)),IF(L2240&lt;=40000,INDEX(Tarifas!$D$2:$D$37,MATCH(K2240,Tarifas!$A$2:$A$37,1)),INDEX(Tarifas!$E$2:$E$37,MATCH(K2240,Tarifas!$A$2:$A$37,1))))))</f>
        <v>0</v>
      </c>
      <c r="Q2240" s="7">
        <f t="shared" si="209"/>
        <v>700</v>
      </c>
    </row>
    <row r="2241" spans="1:17" ht="15.75" customHeight="1" x14ac:dyDescent="0.25">
      <c r="A2241" s="2">
        <v>123</v>
      </c>
      <c r="B2241" s="2">
        <v>123</v>
      </c>
      <c r="C2241" s="2">
        <v>123</v>
      </c>
      <c r="D2241" s="2" t="s">
        <v>1212</v>
      </c>
      <c r="E2241" s="3">
        <v>5</v>
      </c>
      <c r="F2241" s="3">
        <v>17</v>
      </c>
      <c r="G2241" s="3">
        <v>28</v>
      </c>
      <c r="H2241" s="3">
        <v>0.438</v>
      </c>
      <c r="I2241" s="3">
        <v>0.59499999999999997</v>
      </c>
      <c r="J2241" s="4" t="str">
        <f t="shared" si="204"/>
        <v>Se calcula por P volum</v>
      </c>
      <c r="K2241" s="3">
        <f t="shared" si="205"/>
        <v>0.59499999999999997</v>
      </c>
      <c r="L2241" s="5">
        <v>3870</v>
      </c>
      <c r="M2241" s="2" t="str">
        <f t="shared" si="206"/>
        <v>Hasta $9.989</v>
      </c>
      <c r="N2241" s="5">
        <f t="shared" si="207"/>
        <v>700</v>
      </c>
      <c r="O2241" s="6" t="str">
        <f t="shared" si="208"/>
        <v>No aplica (&lt;$19.990)</v>
      </c>
      <c r="P2241" s="7">
        <f t="array" ref="P2241">IF(OR(L2241="",K2241=""),"",IF(L2241&lt;19990,0,IF(L2241&lt;=30000,INDEX(Tarifas!$C$2:$C$37,MATCH(K2241,Tarifas!$A$2:$A$37,1)),IF(L2241&lt;=40000,INDEX(Tarifas!$D$2:$D$37,MATCH(K2241,Tarifas!$A$2:$A$37,1)),INDEX(Tarifas!$E$2:$E$37,MATCH(K2241,Tarifas!$A$2:$A$37,1))))))</f>
        <v>0</v>
      </c>
      <c r="Q2241" s="7">
        <f t="shared" si="209"/>
        <v>700</v>
      </c>
    </row>
    <row r="2242" spans="1:17" ht="15.75" customHeight="1" x14ac:dyDescent="0.25">
      <c r="A2242" s="2">
        <v>123</v>
      </c>
      <c r="B2242" s="2">
        <v>123</v>
      </c>
      <c r="C2242" s="2">
        <v>123</v>
      </c>
      <c r="D2242" s="2" t="s">
        <v>1213</v>
      </c>
      <c r="E2242" s="3">
        <v>7</v>
      </c>
      <c r="F2242" s="3">
        <v>13</v>
      </c>
      <c r="G2242" s="3">
        <v>25</v>
      </c>
      <c r="H2242" s="3">
        <v>0.438</v>
      </c>
      <c r="I2242" s="3">
        <v>0.56874999999999998</v>
      </c>
      <c r="J2242" s="4" t="str">
        <f t="shared" ref="J2242:J2305" si="210">IF(OR(H2242="",I2242=""),"",IF(H2242&gt;=I2242,"Se calcula por Peso","Se calcula por P volum"))</f>
        <v>Se calcula por P volum</v>
      </c>
      <c r="K2242" s="3">
        <f t="shared" ref="K2242:K2305" si="211">IF(OR(H2242="",I2242=""),"",MAX(H2242,I2242))</f>
        <v>0.56874999999999998</v>
      </c>
      <c r="L2242" s="5">
        <v>4589</v>
      </c>
      <c r="M2242" s="2" t="str">
        <f t="shared" ref="M2242:M2305" si="212">IF(L2242="","",IF(L2242&lt;9990,"Hasta $9.989",IF(L2242&lt;=19990,"$9.990-$19.990","Sin costo fijo")))</f>
        <v>Hasta $9.989</v>
      </c>
      <c r="N2242" s="5">
        <f t="shared" ref="N2242:N2305" si="213">IF(L2242="","",IF(L2242&lt;9990,700,IF(L2242&lt;=19990,1000,0)))</f>
        <v>700</v>
      </c>
      <c r="O2242" s="6" t="str">
        <f t="shared" ref="O2242:O2305" si="214">IF(L2242="","",IF(L2242&lt;19990,"No aplica (&lt;$19.990)",IF(L2242&lt;=30000,"$19.990-$30.000",IF(L2242&lt;=40000,"$30.001-$40.000","Desde $40.001"))))</f>
        <v>No aplica (&lt;$19.990)</v>
      </c>
      <c r="P2242" s="7">
        <f t="array" ref="P2242">IF(OR(L2242="",K2242=""),"",IF(L2242&lt;19990,0,IF(L2242&lt;=30000,INDEX(Tarifas!$C$2:$C$37,MATCH(K2242,Tarifas!$A$2:$A$37,1)),IF(L2242&lt;=40000,INDEX(Tarifas!$D$2:$D$37,MATCH(K2242,Tarifas!$A$2:$A$37,1)),INDEX(Tarifas!$E$2:$E$37,MATCH(K2242,Tarifas!$A$2:$A$37,1))))))</f>
        <v>0</v>
      </c>
      <c r="Q2242" s="7">
        <f t="shared" ref="Q2242:Q2305" si="215">IF(OR(N2242="",P2242=""),"",N2242+P2242)</f>
        <v>700</v>
      </c>
    </row>
    <row r="2243" spans="1:17" ht="15.75" customHeight="1" x14ac:dyDescent="0.25">
      <c r="A2243" s="2">
        <v>123</v>
      </c>
      <c r="B2243" s="2">
        <v>123</v>
      </c>
      <c r="C2243" s="2">
        <v>123</v>
      </c>
      <c r="D2243" s="2" t="s">
        <v>1214</v>
      </c>
      <c r="E2243" s="3">
        <v>8</v>
      </c>
      <c r="F2243" s="3">
        <v>12</v>
      </c>
      <c r="G2243" s="3">
        <v>24</v>
      </c>
      <c r="H2243" s="3">
        <v>0.438</v>
      </c>
      <c r="I2243" s="3">
        <v>0.57599999999999996</v>
      </c>
      <c r="J2243" s="4" t="str">
        <f t="shared" si="210"/>
        <v>Se calcula por P volum</v>
      </c>
      <c r="K2243" s="3">
        <f t="shared" si="211"/>
        <v>0.57599999999999996</v>
      </c>
      <c r="L2243" s="5">
        <v>4590</v>
      </c>
      <c r="M2243" s="2" t="str">
        <f t="shared" si="212"/>
        <v>Hasta $9.989</v>
      </c>
      <c r="N2243" s="5">
        <f t="shared" si="213"/>
        <v>700</v>
      </c>
      <c r="O2243" s="6" t="str">
        <f t="shared" si="214"/>
        <v>No aplica (&lt;$19.990)</v>
      </c>
      <c r="P2243" s="7">
        <f t="array" ref="P2243">IF(OR(L2243="",K2243=""),"",IF(L2243&lt;19990,0,IF(L2243&lt;=30000,INDEX(Tarifas!$C$2:$C$37,MATCH(K2243,Tarifas!$A$2:$A$37,1)),IF(L2243&lt;=40000,INDEX(Tarifas!$D$2:$D$37,MATCH(K2243,Tarifas!$A$2:$A$37,1)),INDEX(Tarifas!$E$2:$E$37,MATCH(K2243,Tarifas!$A$2:$A$37,1))))))</f>
        <v>0</v>
      </c>
      <c r="Q2243" s="7">
        <f t="shared" si="215"/>
        <v>700</v>
      </c>
    </row>
    <row r="2244" spans="1:17" ht="15.75" customHeight="1" x14ac:dyDescent="0.25">
      <c r="A2244" s="2">
        <v>123</v>
      </c>
      <c r="B2244" s="2">
        <v>123</v>
      </c>
      <c r="C2244" s="2">
        <v>123</v>
      </c>
      <c r="D2244" s="2" t="s">
        <v>1214</v>
      </c>
      <c r="E2244" s="3">
        <v>8</v>
      </c>
      <c r="F2244" s="3">
        <v>12</v>
      </c>
      <c r="G2244" s="3">
        <v>24</v>
      </c>
      <c r="H2244" s="3">
        <v>0.438</v>
      </c>
      <c r="I2244" s="3">
        <v>0.57599999999999996</v>
      </c>
      <c r="J2244" s="4" t="str">
        <f t="shared" si="210"/>
        <v>Se calcula por P volum</v>
      </c>
      <c r="K2244" s="3">
        <f t="shared" si="211"/>
        <v>0.57599999999999996</v>
      </c>
      <c r="L2244" s="5">
        <v>4590</v>
      </c>
      <c r="M2244" s="2" t="str">
        <f t="shared" si="212"/>
        <v>Hasta $9.989</v>
      </c>
      <c r="N2244" s="5">
        <f t="shared" si="213"/>
        <v>700</v>
      </c>
      <c r="O2244" s="6" t="str">
        <f t="shared" si="214"/>
        <v>No aplica (&lt;$19.990)</v>
      </c>
      <c r="P2244" s="7">
        <f t="array" ref="P2244">IF(OR(L2244="",K2244=""),"",IF(L2244&lt;19990,0,IF(L2244&lt;=30000,INDEX(Tarifas!$C$2:$C$37,MATCH(K2244,Tarifas!$A$2:$A$37,1)),IF(L2244&lt;=40000,INDEX(Tarifas!$D$2:$D$37,MATCH(K2244,Tarifas!$A$2:$A$37,1)),INDEX(Tarifas!$E$2:$E$37,MATCH(K2244,Tarifas!$A$2:$A$37,1))))))</f>
        <v>0</v>
      </c>
      <c r="Q2244" s="7">
        <f t="shared" si="215"/>
        <v>700</v>
      </c>
    </row>
    <row r="2245" spans="1:17" ht="15.75" customHeight="1" x14ac:dyDescent="0.25">
      <c r="A2245" s="2">
        <v>123</v>
      </c>
      <c r="B2245" s="2">
        <v>123</v>
      </c>
      <c r="C2245" s="2">
        <v>123</v>
      </c>
      <c r="D2245" s="2" t="s">
        <v>1214</v>
      </c>
      <c r="E2245" s="3">
        <v>8</v>
      </c>
      <c r="F2245" s="3">
        <v>12</v>
      </c>
      <c r="G2245" s="3">
        <v>24</v>
      </c>
      <c r="H2245" s="3">
        <v>0.438</v>
      </c>
      <c r="I2245" s="3">
        <v>0.57599999999999996</v>
      </c>
      <c r="J2245" s="4" t="str">
        <f t="shared" si="210"/>
        <v>Se calcula por P volum</v>
      </c>
      <c r="K2245" s="3">
        <f t="shared" si="211"/>
        <v>0.57599999999999996</v>
      </c>
      <c r="L2245" s="5">
        <v>4590</v>
      </c>
      <c r="M2245" s="2" t="str">
        <f t="shared" si="212"/>
        <v>Hasta $9.989</v>
      </c>
      <c r="N2245" s="5">
        <f t="shared" si="213"/>
        <v>700</v>
      </c>
      <c r="O2245" s="6" t="str">
        <f t="shared" si="214"/>
        <v>No aplica (&lt;$19.990)</v>
      </c>
      <c r="P2245" s="7">
        <f t="array" ref="P2245">IF(OR(L2245="",K2245=""),"",IF(L2245&lt;19990,0,IF(L2245&lt;=30000,INDEX(Tarifas!$C$2:$C$37,MATCH(K2245,Tarifas!$A$2:$A$37,1)),IF(L2245&lt;=40000,INDEX(Tarifas!$D$2:$D$37,MATCH(K2245,Tarifas!$A$2:$A$37,1)),INDEX(Tarifas!$E$2:$E$37,MATCH(K2245,Tarifas!$A$2:$A$37,1))))))</f>
        <v>0</v>
      </c>
      <c r="Q2245" s="7">
        <f t="shared" si="215"/>
        <v>700</v>
      </c>
    </row>
    <row r="2246" spans="1:17" ht="15.75" customHeight="1" x14ac:dyDescent="0.25">
      <c r="A2246" s="2">
        <v>123</v>
      </c>
      <c r="B2246" s="2">
        <v>123</v>
      </c>
      <c r="C2246" s="2">
        <v>123</v>
      </c>
      <c r="D2246" s="2" t="s">
        <v>1214</v>
      </c>
      <c r="E2246" s="3">
        <v>8</v>
      </c>
      <c r="F2246" s="3">
        <v>12</v>
      </c>
      <c r="G2246" s="3">
        <v>24</v>
      </c>
      <c r="H2246" s="3">
        <v>0.438</v>
      </c>
      <c r="I2246" s="3">
        <v>0.57599999999999996</v>
      </c>
      <c r="J2246" s="4" t="str">
        <f t="shared" si="210"/>
        <v>Se calcula por P volum</v>
      </c>
      <c r="K2246" s="3">
        <f t="shared" si="211"/>
        <v>0.57599999999999996</v>
      </c>
      <c r="L2246" s="5">
        <v>4590</v>
      </c>
      <c r="M2246" s="2" t="str">
        <f t="shared" si="212"/>
        <v>Hasta $9.989</v>
      </c>
      <c r="N2246" s="5">
        <f t="shared" si="213"/>
        <v>700</v>
      </c>
      <c r="O2246" s="6" t="str">
        <f t="shared" si="214"/>
        <v>No aplica (&lt;$19.990)</v>
      </c>
      <c r="P2246" s="7">
        <f t="array" ref="P2246">IF(OR(L2246="",K2246=""),"",IF(L2246&lt;19990,0,IF(L2246&lt;=30000,INDEX(Tarifas!$C$2:$C$37,MATCH(K2246,Tarifas!$A$2:$A$37,1)),IF(L2246&lt;=40000,INDEX(Tarifas!$D$2:$D$37,MATCH(K2246,Tarifas!$A$2:$A$37,1)),INDEX(Tarifas!$E$2:$E$37,MATCH(K2246,Tarifas!$A$2:$A$37,1))))))</f>
        <v>0</v>
      </c>
      <c r="Q2246" s="7">
        <f t="shared" si="215"/>
        <v>700</v>
      </c>
    </row>
    <row r="2247" spans="1:17" ht="15.75" customHeight="1" x14ac:dyDescent="0.25">
      <c r="A2247" s="2">
        <v>123</v>
      </c>
      <c r="B2247" s="2">
        <v>123</v>
      </c>
      <c r="C2247" s="2">
        <v>123</v>
      </c>
      <c r="D2247" s="2" t="s">
        <v>1214</v>
      </c>
      <c r="E2247" s="3">
        <v>8</v>
      </c>
      <c r="F2247" s="3">
        <v>12</v>
      </c>
      <c r="G2247" s="3">
        <v>24</v>
      </c>
      <c r="H2247" s="3">
        <v>0.438</v>
      </c>
      <c r="I2247" s="3">
        <v>0.57599999999999996</v>
      </c>
      <c r="J2247" s="4" t="str">
        <f t="shared" si="210"/>
        <v>Se calcula por P volum</v>
      </c>
      <c r="K2247" s="3">
        <f t="shared" si="211"/>
        <v>0.57599999999999996</v>
      </c>
      <c r="L2247" s="5">
        <v>4590</v>
      </c>
      <c r="M2247" s="2" t="str">
        <f t="shared" si="212"/>
        <v>Hasta $9.989</v>
      </c>
      <c r="N2247" s="5">
        <f t="shared" si="213"/>
        <v>700</v>
      </c>
      <c r="O2247" s="6" t="str">
        <f t="shared" si="214"/>
        <v>No aplica (&lt;$19.990)</v>
      </c>
      <c r="P2247" s="7">
        <f t="array" ref="P2247">IF(OR(L2247="",K2247=""),"",IF(L2247&lt;19990,0,IF(L2247&lt;=30000,INDEX(Tarifas!$C$2:$C$37,MATCH(K2247,Tarifas!$A$2:$A$37,1)),IF(L2247&lt;=40000,INDEX(Tarifas!$D$2:$D$37,MATCH(K2247,Tarifas!$A$2:$A$37,1)),INDEX(Tarifas!$E$2:$E$37,MATCH(K2247,Tarifas!$A$2:$A$37,1))))))</f>
        <v>0</v>
      </c>
      <c r="Q2247" s="7">
        <f t="shared" si="215"/>
        <v>700</v>
      </c>
    </row>
    <row r="2248" spans="1:17" ht="15.75" customHeight="1" x14ac:dyDescent="0.25">
      <c r="A2248" s="2">
        <v>123</v>
      </c>
      <c r="B2248" s="2">
        <v>123</v>
      </c>
      <c r="C2248" s="2">
        <v>123</v>
      </c>
      <c r="D2248" s="2" t="s">
        <v>1214</v>
      </c>
      <c r="E2248" s="3">
        <v>8</v>
      </c>
      <c r="F2248" s="3">
        <v>12</v>
      </c>
      <c r="G2248" s="3">
        <v>24</v>
      </c>
      <c r="H2248" s="3">
        <v>0.438</v>
      </c>
      <c r="I2248" s="3">
        <v>0.57599999999999996</v>
      </c>
      <c r="J2248" s="4" t="str">
        <f t="shared" si="210"/>
        <v>Se calcula por P volum</v>
      </c>
      <c r="K2248" s="3">
        <f t="shared" si="211"/>
        <v>0.57599999999999996</v>
      </c>
      <c r="L2248" s="5">
        <v>4590</v>
      </c>
      <c r="M2248" s="2" t="str">
        <f t="shared" si="212"/>
        <v>Hasta $9.989</v>
      </c>
      <c r="N2248" s="5">
        <f t="shared" si="213"/>
        <v>700</v>
      </c>
      <c r="O2248" s="6" t="str">
        <f t="shared" si="214"/>
        <v>No aplica (&lt;$19.990)</v>
      </c>
      <c r="P2248" s="7">
        <f t="array" ref="P2248">IF(OR(L2248="",K2248=""),"",IF(L2248&lt;19990,0,IF(L2248&lt;=30000,INDEX(Tarifas!$C$2:$C$37,MATCH(K2248,Tarifas!$A$2:$A$37,1)),IF(L2248&lt;=40000,INDEX(Tarifas!$D$2:$D$37,MATCH(K2248,Tarifas!$A$2:$A$37,1)),INDEX(Tarifas!$E$2:$E$37,MATCH(K2248,Tarifas!$A$2:$A$37,1))))))</f>
        <v>0</v>
      </c>
      <c r="Q2248" s="7">
        <f t="shared" si="215"/>
        <v>700</v>
      </c>
    </row>
    <row r="2249" spans="1:17" ht="15.75" customHeight="1" x14ac:dyDescent="0.25">
      <c r="A2249" s="2">
        <v>123</v>
      </c>
      <c r="B2249" s="2">
        <v>123</v>
      </c>
      <c r="C2249" s="2">
        <v>123</v>
      </c>
      <c r="D2249" s="2" t="s">
        <v>1214</v>
      </c>
      <c r="E2249" s="3">
        <v>8</v>
      </c>
      <c r="F2249" s="3">
        <v>12</v>
      </c>
      <c r="G2249" s="3">
        <v>24</v>
      </c>
      <c r="H2249" s="3">
        <v>0.438</v>
      </c>
      <c r="I2249" s="3">
        <v>0.57599999999999996</v>
      </c>
      <c r="J2249" s="4" t="str">
        <f t="shared" si="210"/>
        <v>Se calcula por P volum</v>
      </c>
      <c r="K2249" s="3">
        <f t="shared" si="211"/>
        <v>0.57599999999999996</v>
      </c>
      <c r="L2249" s="5">
        <v>4590</v>
      </c>
      <c r="M2249" s="2" t="str">
        <f t="shared" si="212"/>
        <v>Hasta $9.989</v>
      </c>
      <c r="N2249" s="5">
        <f t="shared" si="213"/>
        <v>700</v>
      </c>
      <c r="O2249" s="6" t="str">
        <f t="shared" si="214"/>
        <v>No aplica (&lt;$19.990)</v>
      </c>
      <c r="P2249" s="7">
        <f t="array" ref="P2249">IF(OR(L2249="",K2249=""),"",IF(L2249&lt;19990,0,IF(L2249&lt;=30000,INDEX(Tarifas!$C$2:$C$37,MATCH(K2249,Tarifas!$A$2:$A$37,1)),IF(L2249&lt;=40000,INDEX(Tarifas!$D$2:$D$37,MATCH(K2249,Tarifas!$A$2:$A$37,1)),INDEX(Tarifas!$E$2:$E$37,MATCH(K2249,Tarifas!$A$2:$A$37,1))))))</f>
        <v>0</v>
      </c>
      <c r="Q2249" s="7">
        <f t="shared" si="215"/>
        <v>700</v>
      </c>
    </row>
    <row r="2250" spans="1:17" ht="15.75" customHeight="1" x14ac:dyDescent="0.25">
      <c r="A2250" s="2">
        <v>123</v>
      </c>
      <c r="B2250" s="2">
        <v>123</v>
      </c>
      <c r="C2250" s="2">
        <v>123</v>
      </c>
      <c r="D2250" s="2" t="s">
        <v>1215</v>
      </c>
      <c r="E2250" s="3">
        <v>9</v>
      </c>
      <c r="F2250" s="3">
        <v>11</v>
      </c>
      <c r="G2250" s="3">
        <v>22</v>
      </c>
      <c r="H2250" s="3">
        <v>0.436</v>
      </c>
      <c r="I2250" s="3">
        <v>0.54449999999999998</v>
      </c>
      <c r="J2250" s="4" t="str">
        <f t="shared" si="210"/>
        <v>Se calcula por P volum</v>
      </c>
      <c r="K2250" s="3">
        <f t="shared" si="211"/>
        <v>0.54449999999999998</v>
      </c>
      <c r="L2250" s="5">
        <v>1930</v>
      </c>
      <c r="M2250" s="2" t="str">
        <f t="shared" si="212"/>
        <v>Hasta $9.989</v>
      </c>
      <c r="N2250" s="5">
        <f t="shared" si="213"/>
        <v>700</v>
      </c>
      <c r="O2250" s="6" t="str">
        <f t="shared" si="214"/>
        <v>No aplica (&lt;$19.990)</v>
      </c>
      <c r="P2250" s="7">
        <f t="array" ref="P2250">IF(OR(L2250="",K2250=""),"",IF(L2250&lt;19990,0,IF(L2250&lt;=30000,INDEX(Tarifas!$C$2:$C$37,MATCH(K2250,Tarifas!$A$2:$A$37,1)),IF(L2250&lt;=40000,INDEX(Tarifas!$D$2:$D$37,MATCH(K2250,Tarifas!$A$2:$A$37,1)),INDEX(Tarifas!$E$2:$E$37,MATCH(K2250,Tarifas!$A$2:$A$37,1))))))</f>
        <v>0</v>
      </c>
      <c r="Q2250" s="7">
        <f t="shared" si="215"/>
        <v>700</v>
      </c>
    </row>
    <row r="2251" spans="1:17" ht="15.75" customHeight="1" x14ac:dyDescent="0.25">
      <c r="A2251" s="2">
        <v>123</v>
      </c>
      <c r="B2251" s="2">
        <v>123</v>
      </c>
      <c r="C2251" s="2">
        <v>123</v>
      </c>
      <c r="D2251" s="2" t="s">
        <v>1216</v>
      </c>
      <c r="E2251" s="3">
        <v>11</v>
      </c>
      <c r="F2251" s="3">
        <v>16</v>
      </c>
      <c r="G2251" s="3">
        <v>21</v>
      </c>
      <c r="H2251" s="3">
        <v>0.436</v>
      </c>
      <c r="I2251" s="3">
        <v>0.92400000000000004</v>
      </c>
      <c r="J2251" s="4" t="str">
        <f t="shared" si="210"/>
        <v>Se calcula por P volum</v>
      </c>
      <c r="K2251" s="3">
        <f t="shared" si="211"/>
        <v>0.92400000000000004</v>
      </c>
      <c r="L2251" s="5">
        <v>2890</v>
      </c>
      <c r="M2251" s="2" t="str">
        <f t="shared" si="212"/>
        <v>Hasta $9.989</v>
      </c>
      <c r="N2251" s="5">
        <f t="shared" si="213"/>
        <v>700</v>
      </c>
      <c r="O2251" s="6" t="str">
        <f t="shared" si="214"/>
        <v>No aplica (&lt;$19.990)</v>
      </c>
      <c r="P2251" s="7">
        <f t="array" ref="P2251">IF(OR(L2251="",K2251=""),"",IF(L2251&lt;19990,0,IF(L2251&lt;=30000,INDEX(Tarifas!$C$2:$C$37,MATCH(K2251,Tarifas!$A$2:$A$37,1)),IF(L2251&lt;=40000,INDEX(Tarifas!$D$2:$D$37,MATCH(K2251,Tarifas!$A$2:$A$37,1)),INDEX(Tarifas!$E$2:$E$37,MATCH(K2251,Tarifas!$A$2:$A$37,1))))))</f>
        <v>0</v>
      </c>
      <c r="Q2251" s="7">
        <f t="shared" si="215"/>
        <v>700</v>
      </c>
    </row>
    <row r="2252" spans="1:17" ht="15.75" customHeight="1" x14ac:dyDescent="0.25">
      <c r="A2252" s="2">
        <v>123</v>
      </c>
      <c r="B2252" s="2">
        <v>123</v>
      </c>
      <c r="C2252" s="2">
        <v>123</v>
      </c>
      <c r="D2252" s="2" t="s">
        <v>1216</v>
      </c>
      <c r="E2252" s="3">
        <v>11</v>
      </c>
      <c r="F2252" s="3">
        <v>16</v>
      </c>
      <c r="G2252" s="3">
        <v>21</v>
      </c>
      <c r="H2252" s="3">
        <v>0.436</v>
      </c>
      <c r="I2252" s="3">
        <v>0.92400000000000004</v>
      </c>
      <c r="J2252" s="4" t="str">
        <f t="shared" si="210"/>
        <v>Se calcula por P volum</v>
      </c>
      <c r="K2252" s="3">
        <f t="shared" si="211"/>
        <v>0.92400000000000004</v>
      </c>
      <c r="L2252" s="5">
        <v>2890</v>
      </c>
      <c r="M2252" s="2" t="str">
        <f t="shared" si="212"/>
        <v>Hasta $9.989</v>
      </c>
      <c r="N2252" s="5">
        <f t="shared" si="213"/>
        <v>700</v>
      </c>
      <c r="O2252" s="6" t="str">
        <f t="shared" si="214"/>
        <v>No aplica (&lt;$19.990)</v>
      </c>
      <c r="P2252" s="7">
        <f t="array" ref="P2252">IF(OR(L2252="",K2252=""),"",IF(L2252&lt;19990,0,IF(L2252&lt;=30000,INDEX(Tarifas!$C$2:$C$37,MATCH(K2252,Tarifas!$A$2:$A$37,1)),IF(L2252&lt;=40000,INDEX(Tarifas!$D$2:$D$37,MATCH(K2252,Tarifas!$A$2:$A$37,1)),INDEX(Tarifas!$E$2:$E$37,MATCH(K2252,Tarifas!$A$2:$A$37,1))))))</f>
        <v>0</v>
      </c>
      <c r="Q2252" s="7">
        <f t="shared" si="215"/>
        <v>700</v>
      </c>
    </row>
    <row r="2253" spans="1:17" ht="15.75" customHeight="1" x14ac:dyDescent="0.25">
      <c r="A2253" s="2">
        <v>123</v>
      </c>
      <c r="B2253" s="2">
        <v>123</v>
      </c>
      <c r="C2253" s="2">
        <v>123</v>
      </c>
      <c r="D2253" s="2" t="s">
        <v>1217</v>
      </c>
      <c r="E2253" s="3">
        <v>5</v>
      </c>
      <c r="F2253" s="3">
        <v>15</v>
      </c>
      <c r="G2253" s="3">
        <v>18</v>
      </c>
      <c r="H2253" s="3">
        <v>0.435</v>
      </c>
      <c r="I2253" s="3">
        <v>0.33750000000000002</v>
      </c>
      <c r="J2253" s="4" t="str">
        <f t="shared" si="210"/>
        <v>Se calcula por Peso</v>
      </c>
      <c r="K2253" s="3">
        <f t="shared" si="211"/>
        <v>0.435</v>
      </c>
      <c r="L2253" s="5">
        <v>10991</v>
      </c>
      <c r="M2253" s="2" t="str">
        <f t="shared" si="212"/>
        <v>$9.990-$19.990</v>
      </c>
      <c r="N2253" s="5">
        <f t="shared" si="213"/>
        <v>1000</v>
      </c>
      <c r="O2253" s="6" t="str">
        <f t="shared" si="214"/>
        <v>No aplica (&lt;$19.990)</v>
      </c>
      <c r="P2253" s="7">
        <f t="array" ref="P2253">IF(OR(L2253="",K2253=""),"",IF(L2253&lt;19990,0,IF(L2253&lt;=30000,INDEX(Tarifas!$C$2:$C$37,MATCH(K2253,Tarifas!$A$2:$A$37,1)),IF(L2253&lt;=40000,INDEX(Tarifas!$D$2:$D$37,MATCH(K2253,Tarifas!$A$2:$A$37,1)),INDEX(Tarifas!$E$2:$E$37,MATCH(K2253,Tarifas!$A$2:$A$37,1))))))</f>
        <v>0</v>
      </c>
      <c r="Q2253" s="7">
        <f t="shared" si="215"/>
        <v>1000</v>
      </c>
    </row>
    <row r="2254" spans="1:17" ht="15.75" customHeight="1" x14ac:dyDescent="0.25">
      <c r="A2254" s="2">
        <v>123</v>
      </c>
      <c r="B2254" s="2">
        <v>123</v>
      </c>
      <c r="C2254" s="2">
        <v>123</v>
      </c>
      <c r="D2254" s="2" t="s">
        <v>1217</v>
      </c>
      <c r="E2254" s="3">
        <v>5</v>
      </c>
      <c r="F2254" s="3">
        <v>15</v>
      </c>
      <c r="G2254" s="3">
        <v>18</v>
      </c>
      <c r="H2254" s="3">
        <v>0.435</v>
      </c>
      <c r="I2254" s="3">
        <v>0.33750000000000002</v>
      </c>
      <c r="J2254" s="4" t="str">
        <f t="shared" si="210"/>
        <v>Se calcula por Peso</v>
      </c>
      <c r="K2254" s="3">
        <f t="shared" si="211"/>
        <v>0.435</v>
      </c>
      <c r="L2254" s="5">
        <v>10991</v>
      </c>
      <c r="M2254" s="2" t="str">
        <f t="shared" si="212"/>
        <v>$9.990-$19.990</v>
      </c>
      <c r="N2254" s="5">
        <f t="shared" si="213"/>
        <v>1000</v>
      </c>
      <c r="O2254" s="6" t="str">
        <f t="shared" si="214"/>
        <v>No aplica (&lt;$19.990)</v>
      </c>
      <c r="P2254" s="7">
        <f t="array" ref="P2254">IF(OR(L2254="",K2254=""),"",IF(L2254&lt;19990,0,IF(L2254&lt;=30000,INDEX(Tarifas!$C$2:$C$37,MATCH(K2254,Tarifas!$A$2:$A$37,1)),IF(L2254&lt;=40000,INDEX(Tarifas!$D$2:$D$37,MATCH(K2254,Tarifas!$A$2:$A$37,1)),INDEX(Tarifas!$E$2:$E$37,MATCH(K2254,Tarifas!$A$2:$A$37,1))))))</f>
        <v>0</v>
      </c>
      <c r="Q2254" s="7">
        <f t="shared" si="215"/>
        <v>1000</v>
      </c>
    </row>
    <row r="2255" spans="1:17" ht="15.75" customHeight="1" x14ac:dyDescent="0.25">
      <c r="A2255" s="2">
        <v>123</v>
      </c>
      <c r="B2255" s="2">
        <v>123</v>
      </c>
      <c r="C2255" s="2">
        <v>123</v>
      </c>
      <c r="D2255" s="2" t="s">
        <v>1218</v>
      </c>
      <c r="E2255" s="3">
        <v>7</v>
      </c>
      <c r="F2255" s="3">
        <v>14</v>
      </c>
      <c r="G2255" s="3">
        <v>21</v>
      </c>
      <c r="H2255" s="3">
        <v>0.433</v>
      </c>
      <c r="I2255" s="3">
        <v>0.51449999999999996</v>
      </c>
      <c r="J2255" s="4" t="str">
        <f t="shared" si="210"/>
        <v>Se calcula por P volum</v>
      </c>
      <c r="K2255" s="3">
        <f t="shared" si="211"/>
        <v>0.51449999999999996</v>
      </c>
      <c r="L2255" s="5">
        <v>2490</v>
      </c>
      <c r="M2255" s="2" t="str">
        <f t="shared" si="212"/>
        <v>Hasta $9.989</v>
      </c>
      <c r="N2255" s="5">
        <f t="shared" si="213"/>
        <v>700</v>
      </c>
      <c r="O2255" s="6" t="str">
        <f t="shared" si="214"/>
        <v>No aplica (&lt;$19.990)</v>
      </c>
      <c r="P2255" s="7">
        <f t="array" ref="P2255">IF(OR(L2255="",K2255=""),"",IF(L2255&lt;19990,0,IF(L2255&lt;=30000,INDEX(Tarifas!$C$2:$C$37,MATCH(K2255,Tarifas!$A$2:$A$37,1)),IF(L2255&lt;=40000,INDEX(Tarifas!$D$2:$D$37,MATCH(K2255,Tarifas!$A$2:$A$37,1)),INDEX(Tarifas!$E$2:$E$37,MATCH(K2255,Tarifas!$A$2:$A$37,1))))))</f>
        <v>0</v>
      </c>
      <c r="Q2255" s="7">
        <f t="shared" si="215"/>
        <v>700</v>
      </c>
    </row>
    <row r="2256" spans="1:17" ht="15.75" customHeight="1" x14ac:dyDescent="0.25">
      <c r="A2256" s="2">
        <v>123</v>
      </c>
      <c r="B2256" s="2">
        <v>123</v>
      </c>
      <c r="C2256" s="2">
        <v>123</v>
      </c>
      <c r="D2256" s="2" t="s">
        <v>1218</v>
      </c>
      <c r="E2256" s="3">
        <v>7</v>
      </c>
      <c r="F2256" s="3">
        <v>14</v>
      </c>
      <c r="G2256" s="3">
        <v>21</v>
      </c>
      <c r="H2256" s="3">
        <v>0.433</v>
      </c>
      <c r="I2256" s="3">
        <v>0.51449999999999996</v>
      </c>
      <c r="J2256" s="4" t="str">
        <f t="shared" si="210"/>
        <v>Se calcula por P volum</v>
      </c>
      <c r="K2256" s="3">
        <f t="shared" si="211"/>
        <v>0.51449999999999996</v>
      </c>
      <c r="L2256" s="5">
        <v>2490</v>
      </c>
      <c r="M2256" s="2" t="str">
        <f t="shared" si="212"/>
        <v>Hasta $9.989</v>
      </c>
      <c r="N2256" s="5">
        <f t="shared" si="213"/>
        <v>700</v>
      </c>
      <c r="O2256" s="6" t="str">
        <f t="shared" si="214"/>
        <v>No aplica (&lt;$19.990)</v>
      </c>
      <c r="P2256" s="7">
        <f t="array" ref="P2256">IF(OR(L2256="",K2256=""),"",IF(L2256&lt;19990,0,IF(L2256&lt;=30000,INDEX(Tarifas!$C$2:$C$37,MATCH(K2256,Tarifas!$A$2:$A$37,1)),IF(L2256&lt;=40000,INDEX(Tarifas!$D$2:$D$37,MATCH(K2256,Tarifas!$A$2:$A$37,1)),INDEX(Tarifas!$E$2:$E$37,MATCH(K2256,Tarifas!$A$2:$A$37,1))))))</f>
        <v>0</v>
      </c>
      <c r="Q2256" s="7">
        <f t="shared" si="215"/>
        <v>700</v>
      </c>
    </row>
    <row r="2257" spans="1:17" ht="15.75" customHeight="1" x14ac:dyDescent="0.25">
      <c r="A2257" s="2">
        <v>123</v>
      </c>
      <c r="B2257" s="2">
        <v>123</v>
      </c>
      <c r="C2257" s="2">
        <v>123</v>
      </c>
      <c r="D2257" s="2" t="s">
        <v>1219</v>
      </c>
      <c r="E2257" s="3">
        <v>10</v>
      </c>
      <c r="F2257" s="3">
        <v>18</v>
      </c>
      <c r="G2257" s="3">
        <v>27</v>
      </c>
      <c r="H2257" s="3">
        <v>0.432</v>
      </c>
      <c r="I2257" s="3">
        <v>1.2150000000000001</v>
      </c>
      <c r="J2257" s="4" t="str">
        <f t="shared" si="210"/>
        <v>Se calcula por P volum</v>
      </c>
      <c r="K2257" s="3">
        <f t="shared" si="211"/>
        <v>1.2150000000000001</v>
      </c>
      <c r="L2257" s="5">
        <v>5231</v>
      </c>
      <c r="M2257" s="2" t="str">
        <f t="shared" si="212"/>
        <v>Hasta $9.989</v>
      </c>
      <c r="N2257" s="5">
        <f t="shared" si="213"/>
        <v>700</v>
      </c>
      <c r="O2257" s="6" t="str">
        <f t="shared" si="214"/>
        <v>No aplica (&lt;$19.990)</v>
      </c>
      <c r="P2257" s="7">
        <f t="array" ref="P2257">IF(OR(L2257="",K2257=""),"",IF(L2257&lt;19990,0,IF(L2257&lt;=30000,INDEX(Tarifas!$C$2:$C$37,MATCH(K2257,Tarifas!$A$2:$A$37,1)),IF(L2257&lt;=40000,INDEX(Tarifas!$D$2:$D$37,MATCH(K2257,Tarifas!$A$2:$A$37,1)),INDEX(Tarifas!$E$2:$E$37,MATCH(K2257,Tarifas!$A$2:$A$37,1))))))</f>
        <v>0</v>
      </c>
      <c r="Q2257" s="7">
        <f t="shared" si="215"/>
        <v>700</v>
      </c>
    </row>
    <row r="2258" spans="1:17" ht="15.75" customHeight="1" x14ac:dyDescent="0.25">
      <c r="A2258" s="2">
        <v>123</v>
      </c>
      <c r="B2258" s="2">
        <v>123</v>
      </c>
      <c r="C2258" s="2">
        <v>123</v>
      </c>
      <c r="D2258" s="2" t="s">
        <v>1220</v>
      </c>
      <c r="E2258" s="3">
        <v>13</v>
      </c>
      <c r="F2258" s="3">
        <v>16</v>
      </c>
      <c r="G2258" s="3">
        <v>26</v>
      </c>
      <c r="H2258" s="3">
        <v>0.432</v>
      </c>
      <c r="I2258" s="3">
        <v>1.3520000000000001</v>
      </c>
      <c r="J2258" s="4" t="str">
        <f t="shared" si="210"/>
        <v>Se calcula por P volum</v>
      </c>
      <c r="K2258" s="3">
        <f t="shared" si="211"/>
        <v>1.3520000000000001</v>
      </c>
      <c r="L2258" s="5">
        <v>8389</v>
      </c>
      <c r="M2258" s="2" t="str">
        <f t="shared" si="212"/>
        <v>Hasta $9.989</v>
      </c>
      <c r="N2258" s="5">
        <f t="shared" si="213"/>
        <v>700</v>
      </c>
      <c r="O2258" s="6" t="str">
        <f t="shared" si="214"/>
        <v>No aplica (&lt;$19.990)</v>
      </c>
      <c r="P2258" s="7">
        <f t="array" ref="P2258">IF(OR(L2258="",K2258=""),"",IF(L2258&lt;19990,0,IF(L2258&lt;=30000,INDEX(Tarifas!$C$2:$C$37,MATCH(K2258,Tarifas!$A$2:$A$37,1)),IF(L2258&lt;=40000,INDEX(Tarifas!$D$2:$D$37,MATCH(K2258,Tarifas!$A$2:$A$37,1)),INDEX(Tarifas!$E$2:$E$37,MATCH(K2258,Tarifas!$A$2:$A$37,1))))))</f>
        <v>0</v>
      </c>
      <c r="Q2258" s="7">
        <f t="shared" si="215"/>
        <v>700</v>
      </c>
    </row>
    <row r="2259" spans="1:17" ht="15.75" customHeight="1" x14ac:dyDescent="0.25">
      <c r="A2259" s="2">
        <v>123</v>
      </c>
      <c r="B2259" s="2">
        <v>123</v>
      </c>
      <c r="C2259" s="2">
        <v>123</v>
      </c>
      <c r="D2259" s="2" t="s">
        <v>1221</v>
      </c>
      <c r="E2259" s="3">
        <v>7</v>
      </c>
      <c r="F2259" s="3">
        <v>20</v>
      </c>
      <c r="G2259" s="3">
        <v>24</v>
      </c>
      <c r="H2259" s="3">
        <v>0.432</v>
      </c>
      <c r="I2259" s="3">
        <v>0.84</v>
      </c>
      <c r="J2259" s="4" t="str">
        <f t="shared" si="210"/>
        <v>Se calcula por P volum</v>
      </c>
      <c r="K2259" s="3">
        <f t="shared" si="211"/>
        <v>0.84</v>
      </c>
      <c r="L2259" s="5">
        <v>4390</v>
      </c>
      <c r="M2259" s="2" t="str">
        <f t="shared" si="212"/>
        <v>Hasta $9.989</v>
      </c>
      <c r="N2259" s="5">
        <f t="shared" si="213"/>
        <v>700</v>
      </c>
      <c r="O2259" s="6" t="str">
        <f t="shared" si="214"/>
        <v>No aplica (&lt;$19.990)</v>
      </c>
      <c r="P2259" s="7">
        <f t="array" ref="P2259">IF(OR(L2259="",K2259=""),"",IF(L2259&lt;19990,0,IF(L2259&lt;=30000,INDEX(Tarifas!$C$2:$C$37,MATCH(K2259,Tarifas!$A$2:$A$37,1)),IF(L2259&lt;=40000,INDEX(Tarifas!$D$2:$D$37,MATCH(K2259,Tarifas!$A$2:$A$37,1)),INDEX(Tarifas!$E$2:$E$37,MATCH(K2259,Tarifas!$A$2:$A$37,1))))))</f>
        <v>0</v>
      </c>
      <c r="Q2259" s="7">
        <f t="shared" si="215"/>
        <v>700</v>
      </c>
    </row>
    <row r="2260" spans="1:17" ht="15.75" customHeight="1" x14ac:dyDescent="0.25">
      <c r="A2260" s="2">
        <v>123</v>
      </c>
      <c r="B2260" s="2">
        <v>123</v>
      </c>
      <c r="C2260" s="2">
        <v>123</v>
      </c>
      <c r="D2260" s="2" t="s">
        <v>1222</v>
      </c>
      <c r="E2260" s="3">
        <v>10</v>
      </c>
      <c r="F2260" s="3">
        <v>29</v>
      </c>
      <c r="G2260" s="3">
        <v>36</v>
      </c>
      <c r="H2260" s="3">
        <v>0.43</v>
      </c>
      <c r="I2260" s="3">
        <v>2.61</v>
      </c>
      <c r="J2260" s="4" t="str">
        <f t="shared" si="210"/>
        <v>Se calcula por P volum</v>
      </c>
      <c r="K2260" s="3">
        <f t="shared" si="211"/>
        <v>2.61</v>
      </c>
      <c r="L2260" s="5">
        <v>5690</v>
      </c>
      <c r="M2260" s="2" t="str">
        <f t="shared" si="212"/>
        <v>Hasta $9.989</v>
      </c>
      <c r="N2260" s="5">
        <f t="shared" si="213"/>
        <v>700</v>
      </c>
      <c r="O2260" s="6" t="str">
        <f t="shared" si="214"/>
        <v>No aplica (&lt;$19.990)</v>
      </c>
      <c r="P2260" s="7">
        <f t="array" ref="P2260">IF(OR(L2260="",K2260=""),"",IF(L2260&lt;19990,0,IF(L2260&lt;=30000,INDEX(Tarifas!$C$2:$C$37,MATCH(K2260,Tarifas!$A$2:$A$37,1)),IF(L2260&lt;=40000,INDEX(Tarifas!$D$2:$D$37,MATCH(K2260,Tarifas!$A$2:$A$37,1)),INDEX(Tarifas!$E$2:$E$37,MATCH(K2260,Tarifas!$A$2:$A$37,1))))))</f>
        <v>0</v>
      </c>
      <c r="Q2260" s="7">
        <f t="shared" si="215"/>
        <v>700</v>
      </c>
    </row>
    <row r="2261" spans="1:17" ht="15.75" customHeight="1" x14ac:dyDescent="0.25">
      <c r="A2261" s="2">
        <v>123</v>
      </c>
      <c r="B2261" s="2">
        <v>123</v>
      </c>
      <c r="C2261" s="2">
        <v>123</v>
      </c>
      <c r="D2261" s="2" t="s">
        <v>1223</v>
      </c>
      <c r="E2261" s="3">
        <v>4</v>
      </c>
      <c r="F2261" s="3">
        <v>24</v>
      </c>
      <c r="G2261" s="3">
        <v>28</v>
      </c>
      <c r="H2261" s="3">
        <v>0.43</v>
      </c>
      <c r="I2261" s="3">
        <v>0.67200000000000004</v>
      </c>
      <c r="J2261" s="4" t="str">
        <f t="shared" si="210"/>
        <v>Se calcula por P volum</v>
      </c>
      <c r="K2261" s="3">
        <f t="shared" si="211"/>
        <v>0.67200000000000004</v>
      </c>
      <c r="L2261" s="5">
        <v>3870</v>
      </c>
      <c r="M2261" s="2" t="str">
        <f t="shared" si="212"/>
        <v>Hasta $9.989</v>
      </c>
      <c r="N2261" s="5">
        <f t="shared" si="213"/>
        <v>700</v>
      </c>
      <c r="O2261" s="6" t="str">
        <f t="shared" si="214"/>
        <v>No aplica (&lt;$19.990)</v>
      </c>
      <c r="P2261" s="7">
        <f t="array" ref="P2261">IF(OR(L2261="",K2261=""),"",IF(L2261&lt;19990,0,IF(L2261&lt;=30000,INDEX(Tarifas!$C$2:$C$37,MATCH(K2261,Tarifas!$A$2:$A$37,1)),IF(L2261&lt;=40000,INDEX(Tarifas!$D$2:$D$37,MATCH(K2261,Tarifas!$A$2:$A$37,1)),INDEX(Tarifas!$E$2:$E$37,MATCH(K2261,Tarifas!$A$2:$A$37,1))))))</f>
        <v>0</v>
      </c>
      <c r="Q2261" s="7">
        <f t="shared" si="215"/>
        <v>700</v>
      </c>
    </row>
    <row r="2262" spans="1:17" ht="15.75" customHeight="1" x14ac:dyDescent="0.25">
      <c r="A2262" s="2">
        <v>123</v>
      </c>
      <c r="B2262" s="2">
        <v>123</v>
      </c>
      <c r="C2262" s="2">
        <v>123</v>
      </c>
      <c r="D2262" s="2" t="s">
        <v>1223</v>
      </c>
      <c r="E2262" s="3">
        <v>4</v>
      </c>
      <c r="F2262" s="3">
        <v>24</v>
      </c>
      <c r="G2262" s="3">
        <v>28</v>
      </c>
      <c r="H2262" s="3">
        <v>0.43</v>
      </c>
      <c r="I2262" s="3">
        <v>0.67200000000000004</v>
      </c>
      <c r="J2262" s="4" t="str">
        <f t="shared" si="210"/>
        <v>Se calcula por P volum</v>
      </c>
      <c r="K2262" s="3">
        <f t="shared" si="211"/>
        <v>0.67200000000000004</v>
      </c>
      <c r="L2262" s="5">
        <v>3870</v>
      </c>
      <c r="M2262" s="2" t="str">
        <f t="shared" si="212"/>
        <v>Hasta $9.989</v>
      </c>
      <c r="N2262" s="5">
        <f t="shared" si="213"/>
        <v>700</v>
      </c>
      <c r="O2262" s="6" t="str">
        <f t="shared" si="214"/>
        <v>No aplica (&lt;$19.990)</v>
      </c>
      <c r="P2262" s="7">
        <f t="array" ref="P2262">IF(OR(L2262="",K2262=""),"",IF(L2262&lt;19990,0,IF(L2262&lt;=30000,INDEX(Tarifas!$C$2:$C$37,MATCH(K2262,Tarifas!$A$2:$A$37,1)),IF(L2262&lt;=40000,INDEX(Tarifas!$D$2:$D$37,MATCH(K2262,Tarifas!$A$2:$A$37,1)),INDEX(Tarifas!$E$2:$E$37,MATCH(K2262,Tarifas!$A$2:$A$37,1))))))</f>
        <v>0</v>
      </c>
      <c r="Q2262" s="7">
        <f t="shared" si="215"/>
        <v>700</v>
      </c>
    </row>
    <row r="2263" spans="1:17" ht="15.75" customHeight="1" x14ac:dyDescent="0.25">
      <c r="A2263" s="2">
        <v>123</v>
      </c>
      <c r="B2263" s="2">
        <v>123</v>
      </c>
      <c r="C2263" s="2">
        <v>123</v>
      </c>
      <c r="D2263" s="2" t="s">
        <v>1224</v>
      </c>
      <c r="E2263" s="3">
        <v>4</v>
      </c>
      <c r="F2263" s="3">
        <v>18</v>
      </c>
      <c r="G2263" s="3">
        <v>21</v>
      </c>
      <c r="H2263" s="3">
        <v>0.43</v>
      </c>
      <c r="I2263" s="3">
        <v>0.378</v>
      </c>
      <c r="J2263" s="4" t="str">
        <f t="shared" si="210"/>
        <v>Se calcula por Peso</v>
      </c>
      <c r="K2263" s="3">
        <f t="shared" si="211"/>
        <v>0.43</v>
      </c>
      <c r="L2263" s="5">
        <v>4990</v>
      </c>
      <c r="M2263" s="2" t="str">
        <f t="shared" si="212"/>
        <v>Hasta $9.989</v>
      </c>
      <c r="N2263" s="5">
        <f t="shared" si="213"/>
        <v>700</v>
      </c>
      <c r="O2263" s="6" t="str">
        <f t="shared" si="214"/>
        <v>No aplica (&lt;$19.990)</v>
      </c>
      <c r="P2263" s="7">
        <f t="array" ref="P2263">IF(OR(L2263="",K2263=""),"",IF(L2263&lt;19990,0,IF(L2263&lt;=30000,INDEX(Tarifas!$C$2:$C$37,MATCH(K2263,Tarifas!$A$2:$A$37,1)),IF(L2263&lt;=40000,INDEX(Tarifas!$D$2:$D$37,MATCH(K2263,Tarifas!$A$2:$A$37,1)),INDEX(Tarifas!$E$2:$E$37,MATCH(K2263,Tarifas!$A$2:$A$37,1))))))</f>
        <v>0</v>
      </c>
      <c r="Q2263" s="7">
        <f t="shared" si="215"/>
        <v>700</v>
      </c>
    </row>
    <row r="2264" spans="1:17" ht="15.75" customHeight="1" x14ac:dyDescent="0.25">
      <c r="A2264" s="2">
        <v>123</v>
      </c>
      <c r="B2264" s="2">
        <v>123</v>
      </c>
      <c r="C2264" s="2">
        <v>123</v>
      </c>
      <c r="D2264" s="2" t="s">
        <v>1225</v>
      </c>
      <c r="E2264" s="3">
        <v>6</v>
      </c>
      <c r="F2264" s="3">
        <v>13</v>
      </c>
      <c r="G2264" s="3">
        <v>15</v>
      </c>
      <c r="H2264" s="3">
        <v>0.43</v>
      </c>
      <c r="I2264" s="3">
        <v>0.29249999999999998</v>
      </c>
      <c r="J2264" s="4" t="str">
        <f t="shared" si="210"/>
        <v>Se calcula por Peso</v>
      </c>
      <c r="K2264" s="3">
        <f t="shared" si="211"/>
        <v>0.43</v>
      </c>
      <c r="L2264" s="5">
        <v>12860</v>
      </c>
      <c r="M2264" s="2" t="str">
        <f t="shared" si="212"/>
        <v>$9.990-$19.990</v>
      </c>
      <c r="N2264" s="5">
        <f t="shared" si="213"/>
        <v>1000</v>
      </c>
      <c r="O2264" s="6" t="str">
        <f t="shared" si="214"/>
        <v>No aplica (&lt;$19.990)</v>
      </c>
      <c r="P2264" s="7">
        <f t="array" ref="P2264">IF(OR(L2264="",K2264=""),"",IF(L2264&lt;19990,0,IF(L2264&lt;=30000,INDEX(Tarifas!$C$2:$C$37,MATCH(K2264,Tarifas!$A$2:$A$37,1)),IF(L2264&lt;=40000,INDEX(Tarifas!$D$2:$D$37,MATCH(K2264,Tarifas!$A$2:$A$37,1)),INDEX(Tarifas!$E$2:$E$37,MATCH(K2264,Tarifas!$A$2:$A$37,1))))))</f>
        <v>0</v>
      </c>
      <c r="Q2264" s="7">
        <f t="shared" si="215"/>
        <v>1000</v>
      </c>
    </row>
    <row r="2265" spans="1:17" ht="15.75" customHeight="1" x14ac:dyDescent="0.25">
      <c r="A2265" s="2">
        <v>123</v>
      </c>
      <c r="B2265" s="2">
        <v>123</v>
      </c>
      <c r="C2265" s="2">
        <v>123</v>
      </c>
      <c r="D2265" s="2" t="s">
        <v>1225</v>
      </c>
      <c r="E2265" s="3">
        <v>6</v>
      </c>
      <c r="F2265" s="3">
        <v>13</v>
      </c>
      <c r="G2265" s="3">
        <v>15</v>
      </c>
      <c r="H2265" s="3">
        <v>0.43</v>
      </c>
      <c r="I2265" s="3">
        <v>0.29249999999999998</v>
      </c>
      <c r="J2265" s="4" t="str">
        <f t="shared" si="210"/>
        <v>Se calcula por Peso</v>
      </c>
      <c r="K2265" s="3">
        <f t="shared" si="211"/>
        <v>0.43</v>
      </c>
      <c r="L2265" s="5">
        <v>12860</v>
      </c>
      <c r="M2265" s="2" t="str">
        <f t="shared" si="212"/>
        <v>$9.990-$19.990</v>
      </c>
      <c r="N2265" s="5">
        <f t="shared" si="213"/>
        <v>1000</v>
      </c>
      <c r="O2265" s="6" t="str">
        <f t="shared" si="214"/>
        <v>No aplica (&lt;$19.990)</v>
      </c>
      <c r="P2265" s="7">
        <f t="array" ref="P2265">IF(OR(L2265="",K2265=""),"",IF(L2265&lt;19990,0,IF(L2265&lt;=30000,INDEX(Tarifas!$C$2:$C$37,MATCH(K2265,Tarifas!$A$2:$A$37,1)),IF(L2265&lt;=40000,INDEX(Tarifas!$D$2:$D$37,MATCH(K2265,Tarifas!$A$2:$A$37,1)),INDEX(Tarifas!$E$2:$E$37,MATCH(K2265,Tarifas!$A$2:$A$37,1))))))</f>
        <v>0</v>
      </c>
      <c r="Q2265" s="7">
        <f t="shared" si="215"/>
        <v>1000</v>
      </c>
    </row>
    <row r="2266" spans="1:17" ht="15.75" customHeight="1" x14ac:dyDescent="0.25">
      <c r="A2266" s="2">
        <v>123</v>
      </c>
      <c r="B2266" s="2">
        <v>123</v>
      </c>
      <c r="C2266" s="2">
        <v>123</v>
      </c>
      <c r="D2266" s="2" t="s">
        <v>1226</v>
      </c>
      <c r="E2266" s="3">
        <v>11</v>
      </c>
      <c r="F2266" s="3">
        <v>23</v>
      </c>
      <c r="G2266" s="3">
        <v>27</v>
      </c>
      <c r="H2266" s="3">
        <v>0.42899999999999999</v>
      </c>
      <c r="I2266" s="3">
        <v>1.7077500000000001</v>
      </c>
      <c r="J2266" s="4" t="str">
        <f t="shared" si="210"/>
        <v>Se calcula por P volum</v>
      </c>
      <c r="K2266" s="3">
        <f t="shared" si="211"/>
        <v>1.7077500000000001</v>
      </c>
      <c r="L2266" s="5">
        <v>3990</v>
      </c>
      <c r="M2266" s="2" t="str">
        <f t="shared" si="212"/>
        <v>Hasta $9.989</v>
      </c>
      <c r="N2266" s="5">
        <f t="shared" si="213"/>
        <v>700</v>
      </c>
      <c r="O2266" s="6" t="str">
        <f t="shared" si="214"/>
        <v>No aplica (&lt;$19.990)</v>
      </c>
      <c r="P2266" s="7">
        <f t="array" ref="P2266">IF(OR(L2266="",K2266=""),"",IF(L2266&lt;19990,0,IF(L2266&lt;=30000,INDEX(Tarifas!$C$2:$C$37,MATCH(K2266,Tarifas!$A$2:$A$37,1)),IF(L2266&lt;=40000,INDEX(Tarifas!$D$2:$D$37,MATCH(K2266,Tarifas!$A$2:$A$37,1)),INDEX(Tarifas!$E$2:$E$37,MATCH(K2266,Tarifas!$A$2:$A$37,1))))))</f>
        <v>0</v>
      </c>
      <c r="Q2266" s="7">
        <f t="shared" si="215"/>
        <v>700</v>
      </c>
    </row>
    <row r="2267" spans="1:17" ht="15.75" customHeight="1" x14ac:dyDescent="0.25">
      <c r="A2267" s="2">
        <v>123</v>
      </c>
      <c r="B2267" s="2">
        <v>123</v>
      </c>
      <c r="C2267" s="2">
        <v>123</v>
      </c>
      <c r="D2267" s="2" t="s">
        <v>1226</v>
      </c>
      <c r="E2267" s="3">
        <v>11</v>
      </c>
      <c r="F2267" s="3">
        <v>23</v>
      </c>
      <c r="G2267" s="3">
        <v>27</v>
      </c>
      <c r="H2267" s="3">
        <v>0.42899999999999999</v>
      </c>
      <c r="I2267" s="3">
        <v>1.7077500000000001</v>
      </c>
      <c r="J2267" s="4" t="str">
        <f t="shared" si="210"/>
        <v>Se calcula por P volum</v>
      </c>
      <c r="K2267" s="3">
        <f t="shared" si="211"/>
        <v>1.7077500000000001</v>
      </c>
      <c r="L2267" s="5">
        <v>3990</v>
      </c>
      <c r="M2267" s="2" t="str">
        <f t="shared" si="212"/>
        <v>Hasta $9.989</v>
      </c>
      <c r="N2267" s="5">
        <f t="shared" si="213"/>
        <v>700</v>
      </c>
      <c r="O2267" s="6" t="str">
        <f t="shared" si="214"/>
        <v>No aplica (&lt;$19.990)</v>
      </c>
      <c r="P2267" s="7">
        <f t="array" ref="P2267">IF(OR(L2267="",K2267=""),"",IF(L2267&lt;19990,0,IF(L2267&lt;=30000,INDEX(Tarifas!$C$2:$C$37,MATCH(K2267,Tarifas!$A$2:$A$37,1)),IF(L2267&lt;=40000,INDEX(Tarifas!$D$2:$D$37,MATCH(K2267,Tarifas!$A$2:$A$37,1)),INDEX(Tarifas!$E$2:$E$37,MATCH(K2267,Tarifas!$A$2:$A$37,1))))))</f>
        <v>0</v>
      </c>
      <c r="Q2267" s="7">
        <f t="shared" si="215"/>
        <v>700</v>
      </c>
    </row>
    <row r="2268" spans="1:17" ht="15.75" customHeight="1" x14ac:dyDescent="0.25">
      <c r="A2268" s="2">
        <v>123</v>
      </c>
      <c r="B2268" s="2">
        <v>123</v>
      </c>
      <c r="C2268" s="2">
        <v>123</v>
      </c>
      <c r="D2268" s="2" t="s">
        <v>1227</v>
      </c>
      <c r="E2268" s="3">
        <v>7</v>
      </c>
      <c r="F2268" s="3">
        <v>18</v>
      </c>
      <c r="G2268" s="3">
        <v>24</v>
      </c>
      <c r="H2268" s="3">
        <v>0.42899999999999999</v>
      </c>
      <c r="I2268" s="3">
        <v>0.75600000000000001</v>
      </c>
      <c r="J2268" s="4" t="str">
        <f t="shared" si="210"/>
        <v>Se calcula por P volum</v>
      </c>
      <c r="K2268" s="3">
        <f t="shared" si="211"/>
        <v>0.75600000000000001</v>
      </c>
      <c r="L2268" s="5">
        <v>9980</v>
      </c>
      <c r="M2268" s="2" t="str">
        <f t="shared" si="212"/>
        <v>Hasta $9.989</v>
      </c>
      <c r="N2268" s="5">
        <f t="shared" si="213"/>
        <v>700</v>
      </c>
      <c r="O2268" s="6" t="str">
        <f t="shared" si="214"/>
        <v>No aplica (&lt;$19.990)</v>
      </c>
      <c r="P2268" s="7">
        <f t="array" ref="P2268">IF(OR(L2268="",K2268=""),"",IF(L2268&lt;19990,0,IF(L2268&lt;=30000,INDEX(Tarifas!$C$2:$C$37,MATCH(K2268,Tarifas!$A$2:$A$37,1)),IF(L2268&lt;=40000,INDEX(Tarifas!$D$2:$D$37,MATCH(K2268,Tarifas!$A$2:$A$37,1)),INDEX(Tarifas!$E$2:$E$37,MATCH(K2268,Tarifas!$A$2:$A$37,1))))))</f>
        <v>0</v>
      </c>
      <c r="Q2268" s="7">
        <f t="shared" si="215"/>
        <v>700</v>
      </c>
    </row>
    <row r="2269" spans="1:17" ht="15.75" customHeight="1" x14ac:dyDescent="0.25">
      <c r="A2269" s="2">
        <v>123</v>
      </c>
      <c r="B2269" s="2">
        <v>123</v>
      </c>
      <c r="C2269" s="2">
        <v>123</v>
      </c>
      <c r="D2269" s="2" t="s">
        <v>1228</v>
      </c>
      <c r="E2269" s="3">
        <v>7</v>
      </c>
      <c r="F2269" s="3">
        <v>14</v>
      </c>
      <c r="G2269" s="3">
        <v>21</v>
      </c>
      <c r="H2269" s="3">
        <v>0.42599999999999999</v>
      </c>
      <c r="I2269" s="3">
        <v>0.51449999999999996</v>
      </c>
      <c r="J2269" s="4" t="str">
        <f t="shared" si="210"/>
        <v>Se calcula por P volum</v>
      </c>
      <c r="K2269" s="3">
        <f t="shared" si="211"/>
        <v>0.51449999999999996</v>
      </c>
      <c r="L2269" s="5">
        <v>2690</v>
      </c>
      <c r="M2269" s="2" t="str">
        <f t="shared" si="212"/>
        <v>Hasta $9.989</v>
      </c>
      <c r="N2269" s="5">
        <f t="shared" si="213"/>
        <v>700</v>
      </c>
      <c r="O2269" s="6" t="str">
        <f t="shared" si="214"/>
        <v>No aplica (&lt;$19.990)</v>
      </c>
      <c r="P2269" s="7">
        <f t="array" ref="P2269">IF(OR(L2269="",K2269=""),"",IF(L2269&lt;19990,0,IF(L2269&lt;=30000,INDEX(Tarifas!$C$2:$C$37,MATCH(K2269,Tarifas!$A$2:$A$37,1)),IF(L2269&lt;=40000,INDEX(Tarifas!$D$2:$D$37,MATCH(K2269,Tarifas!$A$2:$A$37,1)),INDEX(Tarifas!$E$2:$E$37,MATCH(K2269,Tarifas!$A$2:$A$37,1))))))</f>
        <v>0</v>
      </c>
      <c r="Q2269" s="7">
        <f t="shared" si="215"/>
        <v>700</v>
      </c>
    </row>
    <row r="2270" spans="1:17" ht="15.75" customHeight="1" x14ac:dyDescent="0.25">
      <c r="A2270" s="2">
        <v>123</v>
      </c>
      <c r="B2270" s="2">
        <v>123</v>
      </c>
      <c r="C2270" s="2">
        <v>123</v>
      </c>
      <c r="D2270" s="2" t="s">
        <v>1229</v>
      </c>
      <c r="E2270" s="3">
        <v>6</v>
      </c>
      <c r="F2270" s="3">
        <v>20</v>
      </c>
      <c r="G2270" s="3">
        <v>30</v>
      </c>
      <c r="H2270" s="3">
        <v>0.42599999999999999</v>
      </c>
      <c r="I2270" s="3">
        <v>0.9</v>
      </c>
      <c r="J2270" s="4" t="str">
        <f t="shared" si="210"/>
        <v>Se calcula por P volum</v>
      </c>
      <c r="K2270" s="3">
        <f t="shared" si="211"/>
        <v>0.9</v>
      </c>
      <c r="L2270" s="5">
        <v>10690</v>
      </c>
      <c r="M2270" s="2" t="str">
        <f t="shared" si="212"/>
        <v>$9.990-$19.990</v>
      </c>
      <c r="N2270" s="5">
        <f t="shared" si="213"/>
        <v>1000</v>
      </c>
      <c r="O2270" s="6" t="str">
        <f t="shared" si="214"/>
        <v>No aplica (&lt;$19.990)</v>
      </c>
      <c r="P2270" s="7">
        <f t="array" ref="P2270">IF(OR(L2270="",K2270=""),"",IF(L2270&lt;19990,0,IF(L2270&lt;=30000,INDEX(Tarifas!$C$2:$C$37,MATCH(K2270,Tarifas!$A$2:$A$37,1)),IF(L2270&lt;=40000,INDEX(Tarifas!$D$2:$D$37,MATCH(K2270,Tarifas!$A$2:$A$37,1)),INDEX(Tarifas!$E$2:$E$37,MATCH(K2270,Tarifas!$A$2:$A$37,1))))))</f>
        <v>0</v>
      </c>
      <c r="Q2270" s="7">
        <f t="shared" si="215"/>
        <v>1000</v>
      </c>
    </row>
    <row r="2271" spans="1:17" ht="15.75" customHeight="1" x14ac:dyDescent="0.25">
      <c r="A2271" s="2">
        <v>123</v>
      </c>
      <c r="B2271" s="2">
        <v>123</v>
      </c>
      <c r="C2271" s="2">
        <v>123</v>
      </c>
      <c r="D2271" s="2" t="s">
        <v>1230</v>
      </c>
      <c r="E2271" s="3">
        <v>4</v>
      </c>
      <c r="F2271" s="3">
        <v>13</v>
      </c>
      <c r="G2271" s="3">
        <v>32</v>
      </c>
      <c r="H2271" s="3">
        <v>0.42599999999999999</v>
      </c>
      <c r="I2271" s="3">
        <v>0.41599999999999998</v>
      </c>
      <c r="J2271" s="4" t="str">
        <f t="shared" si="210"/>
        <v>Se calcula por Peso</v>
      </c>
      <c r="K2271" s="3">
        <f t="shared" si="211"/>
        <v>0.42599999999999999</v>
      </c>
      <c r="L2271" s="5">
        <v>9881</v>
      </c>
      <c r="M2271" s="2" t="str">
        <f t="shared" si="212"/>
        <v>Hasta $9.989</v>
      </c>
      <c r="N2271" s="5">
        <f t="shared" si="213"/>
        <v>700</v>
      </c>
      <c r="O2271" s="6" t="str">
        <f t="shared" si="214"/>
        <v>No aplica (&lt;$19.990)</v>
      </c>
      <c r="P2271" s="7">
        <f t="array" ref="P2271">IF(OR(L2271="",K2271=""),"",IF(L2271&lt;19990,0,IF(L2271&lt;=30000,INDEX(Tarifas!$C$2:$C$37,MATCH(K2271,Tarifas!$A$2:$A$37,1)),IF(L2271&lt;=40000,INDEX(Tarifas!$D$2:$D$37,MATCH(K2271,Tarifas!$A$2:$A$37,1)),INDEX(Tarifas!$E$2:$E$37,MATCH(K2271,Tarifas!$A$2:$A$37,1))))))</f>
        <v>0</v>
      </c>
      <c r="Q2271" s="7">
        <f t="shared" si="215"/>
        <v>700</v>
      </c>
    </row>
    <row r="2272" spans="1:17" ht="15.75" customHeight="1" x14ac:dyDescent="0.25">
      <c r="A2272" s="2">
        <v>123</v>
      </c>
      <c r="B2272" s="2">
        <v>123</v>
      </c>
      <c r="C2272" s="2">
        <v>123</v>
      </c>
      <c r="D2272" s="2" t="s">
        <v>1230</v>
      </c>
      <c r="E2272" s="3">
        <v>4</v>
      </c>
      <c r="F2272" s="3">
        <v>13</v>
      </c>
      <c r="G2272" s="3">
        <v>32</v>
      </c>
      <c r="H2272" s="3">
        <v>0.42599999999999999</v>
      </c>
      <c r="I2272" s="3">
        <v>0.41599999999999998</v>
      </c>
      <c r="J2272" s="4" t="str">
        <f t="shared" si="210"/>
        <v>Se calcula por Peso</v>
      </c>
      <c r="K2272" s="3">
        <f t="shared" si="211"/>
        <v>0.42599999999999999</v>
      </c>
      <c r="L2272" s="5">
        <v>9881</v>
      </c>
      <c r="M2272" s="2" t="str">
        <f t="shared" si="212"/>
        <v>Hasta $9.989</v>
      </c>
      <c r="N2272" s="5">
        <f t="shared" si="213"/>
        <v>700</v>
      </c>
      <c r="O2272" s="6" t="str">
        <f t="shared" si="214"/>
        <v>No aplica (&lt;$19.990)</v>
      </c>
      <c r="P2272" s="7">
        <f t="array" ref="P2272">IF(OR(L2272="",K2272=""),"",IF(L2272&lt;19990,0,IF(L2272&lt;=30000,INDEX(Tarifas!$C$2:$C$37,MATCH(K2272,Tarifas!$A$2:$A$37,1)),IF(L2272&lt;=40000,INDEX(Tarifas!$D$2:$D$37,MATCH(K2272,Tarifas!$A$2:$A$37,1)),INDEX(Tarifas!$E$2:$E$37,MATCH(K2272,Tarifas!$A$2:$A$37,1))))))</f>
        <v>0</v>
      </c>
      <c r="Q2272" s="7">
        <f t="shared" si="215"/>
        <v>700</v>
      </c>
    </row>
    <row r="2273" spans="1:17" ht="15.75" customHeight="1" x14ac:dyDescent="0.25">
      <c r="A2273" s="2">
        <v>123</v>
      </c>
      <c r="B2273" s="2">
        <v>123</v>
      </c>
      <c r="C2273" s="2">
        <v>123</v>
      </c>
      <c r="D2273" s="2" t="s">
        <v>1231</v>
      </c>
      <c r="E2273" s="3">
        <v>3</v>
      </c>
      <c r="F2273" s="3">
        <v>22</v>
      </c>
      <c r="G2273" s="3">
        <v>23</v>
      </c>
      <c r="H2273" s="3">
        <v>0.42599999999999999</v>
      </c>
      <c r="I2273" s="3">
        <v>0.3795</v>
      </c>
      <c r="J2273" s="4" t="str">
        <f t="shared" si="210"/>
        <v>Se calcula por Peso</v>
      </c>
      <c r="K2273" s="3">
        <f t="shared" si="211"/>
        <v>0.42599999999999999</v>
      </c>
      <c r="L2273" s="5">
        <v>17450</v>
      </c>
      <c r="M2273" s="2" t="str">
        <f t="shared" si="212"/>
        <v>$9.990-$19.990</v>
      </c>
      <c r="N2273" s="5">
        <f t="shared" si="213"/>
        <v>1000</v>
      </c>
      <c r="O2273" s="6" t="str">
        <f t="shared" si="214"/>
        <v>No aplica (&lt;$19.990)</v>
      </c>
      <c r="P2273" s="7">
        <f t="array" ref="P2273">IF(OR(L2273="",K2273=""),"",IF(L2273&lt;19990,0,IF(L2273&lt;=30000,INDEX(Tarifas!$C$2:$C$37,MATCH(K2273,Tarifas!$A$2:$A$37,1)),IF(L2273&lt;=40000,INDEX(Tarifas!$D$2:$D$37,MATCH(K2273,Tarifas!$A$2:$A$37,1)),INDEX(Tarifas!$E$2:$E$37,MATCH(K2273,Tarifas!$A$2:$A$37,1))))))</f>
        <v>0</v>
      </c>
      <c r="Q2273" s="7">
        <f t="shared" si="215"/>
        <v>1000</v>
      </c>
    </row>
    <row r="2274" spans="1:17" ht="15.75" customHeight="1" x14ac:dyDescent="0.25">
      <c r="A2274" s="2">
        <v>123</v>
      </c>
      <c r="B2274" s="2">
        <v>123</v>
      </c>
      <c r="C2274" s="2">
        <v>123</v>
      </c>
      <c r="D2274" s="2" t="s">
        <v>1231</v>
      </c>
      <c r="E2274" s="3">
        <v>3</v>
      </c>
      <c r="F2274" s="3">
        <v>22</v>
      </c>
      <c r="G2274" s="3">
        <v>23</v>
      </c>
      <c r="H2274" s="3">
        <v>0.42599999999999999</v>
      </c>
      <c r="I2274" s="3">
        <v>0.3795</v>
      </c>
      <c r="J2274" s="4" t="str">
        <f t="shared" si="210"/>
        <v>Se calcula por Peso</v>
      </c>
      <c r="K2274" s="3">
        <f t="shared" si="211"/>
        <v>0.42599999999999999</v>
      </c>
      <c r="L2274" s="5">
        <v>17450</v>
      </c>
      <c r="M2274" s="2" t="str">
        <f t="shared" si="212"/>
        <v>$9.990-$19.990</v>
      </c>
      <c r="N2274" s="5">
        <f t="shared" si="213"/>
        <v>1000</v>
      </c>
      <c r="O2274" s="6" t="str">
        <f t="shared" si="214"/>
        <v>No aplica (&lt;$19.990)</v>
      </c>
      <c r="P2274" s="7">
        <f t="array" ref="P2274">IF(OR(L2274="",K2274=""),"",IF(L2274&lt;19990,0,IF(L2274&lt;=30000,INDEX(Tarifas!$C$2:$C$37,MATCH(K2274,Tarifas!$A$2:$A$37,1)),IF(L2274&lt;=40000,INDEX(Tarifas!$D$2:$D$37,MATCH(K2274,Tarifas!$A$2:$A$37,1)),INDEX(Tarifas!$E$2:$E$37,MATCH(K2274,Tarifas!$A$2:$A$37,1))))))</f>
        <v>0</v>
      </c>
      <c r="Q2274" s="7">
        <f t="shared" si="215"/>
        <v>1000</v>
      </c>
    </row>
    <row r="2275" spans="1:17" ht="15.75" customHeight="1" x14ac:dyDescent="0.25">
      <c r="A2275" s="2">
        <v>123</v>
      </c>
      <c r="B2275" s="2">
        <v>123</v>
      </c>
      <c r="C2275" s="2">
        <v>123</v>
      </c>
      <c r="D2275" s="2" t="s">
        <v>1232</v>
      </c>
      <c r="E2275" s="3">
        <v>11</v>
      </c>
      <c r="F2275" s="3">
        <v>18</v>
      </c>
      <c r="G2275" s="3">
        <v>32</v>
      </c>
      <c r="H2275" s="3">
        <v>0.42499999999999999</v>
      </c>
      <c r="I2275" s="3">
        <v>1.5840000000000001</v>
      </c>
      <c r="J2275" s="4" t="str">
        <f t="shared" si="210"/>
        <v>Se calcula por P volum</v>
      </c>
      <c r="K2275" s="3">
        <f t="shared" si="211"/>
        <v>1.5840000000000001</v>
      </c>
      <c r="L2275" s="5">
        <v>1790</v>
      </c>
      <c r="M2275" s="2" t="str">
        <f t="shared" si="212"/>
        <v>Hasta $9.989</v>
      </c>
      <c r="N2275" s="5">
        <f t="shared" si="213"/>
        <v>700</v>
      </c>
      <c r="O2275" s="6" t="str">
        <f t="shared" si="214"/>
        <v>No aplica (&lt;$19.990)</v>
      </c>
      <c r="P2275" s="7">
        <f t="array" ref="P2275">IF(OR(L2275="",K2275=""),"",IF(L2275&lt;19990,0,IF(L2275&lt;=30000,INDEX(Tarifas!$C$2:$C$37,MATCH(K2275,Tarifas!$A$2:$A$37,1)),IF(L2275&lt;=40000,INDEX(Tarifas!$D$2:$D$37,MATCH(K2275,Tarifas!$A$2:$A$37,1)),INDEX(Tarifas!$E$2:$E$37,MATCH(K2275,Tarifas!$A$2:$A$37,1))))))</f>
        <v>0</v>
      </c>
      <c r="Q2275" s="7">
        <f t="shared" si="215"/>
        <v>700</v>
      </c>
    </row>
    <row r="2276" spans="1:17" ht="15.75" customHeight="1" x14ac:dyDescent="0.25">
      <c r="A2276" s="2">
        <v>123</v>
      </c>
      <c r="B2276" s="2">
        <v>123</v>
      </c>
      <c r="C2276" s="2">
        <v>123</v>
      </c>
      <c r="D2276" s="2" t="s">
        <v>1233</v>
      </c>
      <c r="E2276" s="3">
        <v>3</v>
      </c>
      <c r="F2276" s="3">
        <v>24</v>
      </c>
      <c r="G2276" s="3">
        <v>28</v>
      </c>
      <c r="H2276" s="3">
        <v>0.42499999999999999</v>
      </c>
      <c r="I2276" s="3">
        <v>0.504</v>
      </c>
      <c r="J2276" s="4" t="str">
        <f t="shared" si="210"/>
        <v>Se calcula por P volum</v>
      </c>
      <c r="K2276" s="3">
        <f t="shared" si="211"/>
        <v>0.504</v>
      </c>
      <c r="L2276" s="5">
        <v>5990</v>
      </c>
      <c r="M2276" s="2" t="str">
        <f t="shared" si="212"/>
        <v>Hasta $9.989</v>
      </c>
      <c r="N2276" s="5">
        <f t="shared" si="213"/>
        <v>700</v>
      </c>
      <c r="O2276" s="6" t="str">
        <f t="shared" si="214"/>
        <v>No aplica (&lt;$19.990)</v>
      </c>
      <c r="P2276" s="7">
        <f t="array" ref="P2276">IF(OR(L2276="",K2276=""),"",IF(L2276&lt;19990,0,IF(L2276&lt;=30000,INDEX(Tarifas!$C$2:$C$37,MATCH(K2276,Tarifas!$A$2:$A$37,1)),IF(L2276&lt;=40000,INDEX(Tarifas!$D$2:$D$37,MATCH(K2276,Tarifas!$A$2:$A$37,1)),INDEX(Tarifas!$E$2:$E$37,MATCH(K2276,Tarifas!$A$2:$A$37,1))))))</f>
        <v>0</v>
      </c>
      <c r="Q2276" s="7">
        <f t="shared" si="215"/>
        <v>700</v>
      </c>
    </row>
    <row r="2277" spans="1:17" ht="15.75" customHeight="1" x14ac:dyDescent="0.25">
      <c r="A2277" s="2">
        <v>123</v>
      </c>
      <c r="B2277" s="2">
        <v>123</v>
      </c>
      <c r="C2277" s="2">
        <v>123</v>
      </c>
      <c r="D2277" s="2" t="s">
        <v>1233</v>
      </c>
      <c r="E2277" s="3">
        <v>3</v>
      </c>
      <c r="F2277" s="3">
        <v>24</v>
      </c>
      <c r="G2277" s="3">
        <v>28</v>
      </c>
      <c r="H2277" s="3">
        <v>0.42499999999999999</v>
      </c>
      <c r="I2277" s="3">
        <v>0.504</v>
      </c>
      <c r="J2277" s="4" t="str">
        <f t="shared" si="210"/>
        <v>Se calcula por P volum</v>
      </c>
      <c r="K2277" s="3">
        <f t="shared" si="211"/>
        <v>0.504</v>
      </c>
      <c r="L2277" s="5">
        <v>5990</v>
      </c>
      <c r="M2277" s="2" t="str">
        <f t="shared" si="212"/>
        <v>Hasta $9.989</v>
      </c>
      <c r="N2277" s="5">
        <f t="shared" si="213"/>
        <v>700</v>
      </c>
      <c r="O2277" s="6" t="str">
        <f t="shared" si="214"/>
        <v>No aplica (&lt;$19.990)</v>
      </c>
      <c r="P2277" s="7">
        <f t="array" ref="P2277">IF(OR(L2277="",K2277=""),"",IF(L2277&lt;19990,0,IF(L2277&lt;=30000,INDEX(Tarifas!$C$2:$C$37,MATCH(K2277,Tarifas!$A$2:$A$37,1)),IF(L2277&lt;=40000,INDEX(Tarifas!$D$2:$D$37,MATCH(K2277,Tarifas!$A$2:$A$37,1)),INDEX(Tarifas!$E$2:$E$37,MATCH(K2277,Tarifas!$A$2:$A$37,1))))))</f>
        <v>0</v>
      </c>
      <c r="Q2277" s="7">
        <f t="shared" si="215"/>
        <v>700</v>
      </c>
    </row>
    <row r="2278" spans="1:17" ht="15.75" customHeight="1" x14ac:dyDescent="0.25">
      <c r="A2278" s="2">
        <v>123</v>
      </c>
      <c r="B2278" s="2">
        <v>123</v>
      </c>
      <c r="C2278" s="2">
        <v>123</v>
      </c>
      <c r="D2278" s="2" t="s">
        <v>1234</v>
      </c>
      <c r="E2278" s="3">
        <v>18</v>
      </c>
      <c r="F2278" s="3">
        <v>24</v>
      </c>
      <c r="G2278" s="3">
        <v>31</v>
      </c>
      <c r="H2278" s="3">
        <v>0.42399999999999999</v>
      </c>
      <c r="I2278" s="3">
        <v>3.3479999999999999</v>
      </c>
      <c r="J2278" s="4" t="str">
        <f t="shared" si="210"/>
        <v>Se calcula por P volum</v>
      </c>
      <c r="K2278" s="3">
        <f t="shared" si="211"/>
        <v>3.3479999999999999</v>
      </c>
      <c r="L2278" s="5">
        <v>1591</v>
      </c>
      <c r="M2278" s="2" t="str">
        <f t="shared" si="212"/>
        <v>Hasta $9.989</v>
      </c>
      <c r="N2278" s="5">
        <f t="shared" si="213"/>
        <v>700</v>
      </c>
      <c r="O2278" s="6" t="str">
        <f t="shared" si="214"/>
        <v>No aplica (&lt;$19.990)</v>
      </c>
      <c r="P2278" s="7">
        <f t="array" ref="P2278">IF(OR(L2278="",K2278=""),"",IF(L2278&lt;19990,0,IF(L2278&lt;=30000,INDEX(Tarifas!$C$2:$C$37,MATCH(K2278,Tarifas!$A$2:$A$37,1)),IF(L2278&lt;=40000,INDEX(Tarifas!$D$2:$D$37,MATCH(K2278,Tarifas!$A$2:$A$37,1)),INDEX(Tarifas!$E$2:$E$37,MATCH(K2278,Tarifas!$A$2:$A$37,1))))))</f>
        <v>0</v>
      </c>
      <c r="Q2278" s="7">
        <f t="shared" si="215"/>
        <v>700</v>
      </c>
    </row>
    <row r="2279" spans="1:17" ht="15.75" customHeight="1" x14ac:dyDescent="0.25">
      <c r="A2279" s="2">
        <v>123</v>
      </c>
      <c r="B2279" s="2">
        <v>123</v>
      </c>
      <c r="C2279" s="2">
        <v>123</v>
      </c>
      <c r="D2279" s="2" t="s">
        <v>1234</v>
      </c>
      <c r="E2279" s="3">
        <v>18</v>
      </c>
      <c r="F2279" s="3">
        <v>24</v>
      </c>
      <c r="G2279" s="3">
        <v>31</v>
      </c>
      <c r="H2279" s="3">
        <v>0.42399999999999999</v>
      </c>
      <c r="I2279" s="3">
        <v>3.3479999999999999</v>
      </c>
      <c r="J2279" s="4" t="str">
        <f t="shared" si="210"/>
        <v>Se calcula por P volum</v>
      </c>
      <c r="K2279" s="3">
        <f t="shared" si="211"/>
        <v>3.3479999999999999</v>
      </c>
      <c r="L2279" s="5">
        <v>1591</v>
      </c>
      <c r="M2279" s="2" t="str">
        <f t="shared" si="212"/>
        <v>Hasta $9.989</v>
      </c>
      <c r="N2279" s="5">
        <f t="shared" si="213"/>
        <v>700</v>
      </c>
      <c r="O2279" s="6" t="str">
        <f t="shared" si="214"/>
        <v>No aplica (&lt;$19.990)</v>
      </c>
      <c r="P2279" s="7">
        <f t="array" ref="P2279">IF(OR(L2279="",K2279=""),"",IF(L2279&lt;19990,0,IF(L2279&lt;=30000,INDEX(Tarifas!$C$2:$C$37,MATCH(K2279,Tarifas!$A$2:$A$37,1)),IF(L2279&lt;=40000,INDEX(Tarifas!$D$2:$D$37,MATCH(K2279,Tarifas!$A$2:$A$37,1)),INDEX(Tarifas!$E$2:$E$37,MATCH(K2279,Tarifas!$A$2:$A$37,1))))))</f>
        <v>0</v>
      </c>
      <c r="Q2279" s="7">
        <f t="shared" si="215"/>
        <v>700</v>
      </c>
    </row>
    <row r="2280" spans="1:17" ht="15.75" customHeight="1" x14ac:dyDescent="0.25">
      <c r="A2280" s="2">
        <v>123</v>
      </c>
      <c r="B2280" s="2">
        <v>123</v>
      </c>
      <c r="C2280" s="2">
        <v>123</v>
      </c>
      <c r="D2280" s="2" t="s">
        <v>1235</v>
      </c>
      <c r="E2280" s="3">
        <v>5</v>
      </c>
      <c r="F2280" s="3">
        <v>27</v>
      </c>
      <c r="G2280" s="3">
        <v>34</v>
      </c>
      <c r="H2280" s="3">
        <v>0.42199999999999999</v>
      </c>
      <c r="I2280" s="3">
        <v>1.1475</v>
      </c>
      <c r="J2280" s="4" t="str">
        <f t="shared" si="210"/>
        <v>Se calcula por P volum</v>
      </c>
      <c r="K2280" s="3">
        <f t="shared" si="211"/>
        <v>1.1475</v>
      </c>
      <c r="L2280" s="5">
        <v>2569</v>
      </c>
      <c r="M2280" s="2" t="str">
        <f t="shared" si="212"/>
        <v>Hasta $9.989</v>
      </c>
      <c r="N2280" s="5">
        <f t="shared" si="213"/>
        <v>700</v>
      </c>
      <c r="O2280" s="6" t="str">
        <f t="shared" si="214"/>
        <v>No aplica (&lt;$19.990)</v>
      </c>
      <c r="P2280" s="7">
        <f t="array" ref="P2280">IF(OR(L2280="",K2280=""),"",IF(L2280&lt;19990,0,IF(L2280&lt;=30000,INDEX(Tarifas!$C$2:$C$37,MATCH(K2280,Tarifas!$A$2:$A$37,1)),IF(L2280&lt;=40000,INDEX(Tarifas!$D$2:$D$37,MATCH(K2280,Tarifas!$A$2:$A$37,1)),INDEX(Tarifas!$E$2:$E$37,MATCH(K2280,Tarifas!$A$2:$A$37,1))))))</f>
        <v>0</v>
      </c>
      <c r="Q2280" s="7">
        <f t="shared" si="215"/>
        <v>700</v>
      </c>
    </row>
    <row r="2281" spans="1:17" ht="15.75" customHeight="1" x14ac:dyDescent="0.25">
      <c r="A2281" s="2">
        <v>123</v>
      </c>
      <c r="B2281" s="2">
        <v>123</v>
      </c>
      <c r="C2281" s="2">
        <v>123</v>
      </c>
      <c r="D2281" s="2" t="s">
        <v>1235</v>
      </c>
      <c r="E2281" s="3">
        <v>5</v>
      </c>
      <c r="F2281" s="3">
        <v>27</v>
      </c>
      <c r="G2281" s="3">
        <v>34</v>
      </c>
      <c r="H2281" s="3">
        <v>0.42199999999999999</v>
      </c>
      <c r="I2281" s="3">
        <v>1.1475</v>
      </c>
      <c r="J2281" s="4" t="str">
        <f t="shared" si="210"/>
        <v>Se calcula por P volum</v>
      </c>
      <c r="K2281" s="3">
        <f t="shared" si="211"/>
        <v>1.1475</v>
      </c>
      <c r="L2281" s="5">
        <v>2569</v>
      </c>
      <c r="M2281" s="2" t="str">
        <f t="shared" si="212"/>
        <v>Hasta $9.989</v>
      </c>
      <c r="N2281" s="5">
        <f t="shared" si="213"/>
        <v>700</v>
      </c>
      <c r="O2281" s="6" t="str">
        <f t="shared" si="214"/>
        <v>No aplica (&lt;$19.990)</v>
      </c>
      <c r="P2281" s="7">
        <f t="array" ref="P2281">IF(OR(L2281="",K2281=""),"",IF(L2281&lt;19990,0,IF(L2281&lt;=30000,INDEX(Tarifas!$C$2:$C$37,MATCH(K2281,Tarifas!$A$2:$A$37,1)),IF(L2281&lt;=40000,INDEX(Tarifas!$D$2:$D$37,MATCH(K2281,Tarifas!$A$2:$A$37,1)),INDEX(Tarifas!$E$2:$E$37,MATCH(K2281,Tarifas!$A$2:$A$37,1))))))</f>
        <v>0</v>
      </c>
      <c r="Q2281" s="7">
        <f t="shared" si="215"/>
        <v>700</v>
      </c>
    </row>
    <row r="2282" spans="1:17" ht="15.75" customHeight="1" x14ac:dyDescent="0.25">
      <c r="A2282" s="2">
        <v>123</v>
      </c>
      <c r="B2282" s="2">
        <v>123</v>
      </c>
      <c r="C2282" s="2">
        <v>123</v>
      </c>
      <c r="D2282" s="2" t="s">
        <v>1236</v>
      </c>
      <c r="E2282" s="3">
        <v>8</v>
      </c>
      <c r="F2282" s="3">
        <v>15</v>
      </c>
      <c r="G2282" s="3">
        <v>22</v>
      </c>
      <c r="H2282" s="3">
        <v>0.42099999999999999</v>
      </c>
      <c r="I2282" s="3">
        <v>0.66</v>
      </c>
      <c r="J2282" s="4" t="str">
        <f t="shared" si="210"/>
        <v>Se calcula por P volum</v>
      </c>
      <c r="K2282" s="3">
        <f t="shared" si="211"/>
        <v>0.66</v>
      </c>
      <c r="L2282" s="5">
        <v>4390</v>
      </c>
      <c r="M2282" s="2" t="str">
        <f t="shared" si="212"/>
        <v>Hasta $9.989</v>
      </c>
      <c r="N2282" s="5">
        <f t="shared" si="213"/>
        <v>700</v>
      </c>
      <c r="O2282" s="6" t="str">
        <f t="shared" si="214"/>
        <v>No aplica (&lt;$19.990)</v>
      </c>
      <c r="P2282" s="7">
        <f t="array" ref="P2282">IF(OR(L2282="",K2282=""),"",IF(L2282&lt;19990,0,IF(L2282&lt;=30000,INDEX(Tarifas!$C$2:$C$37,MATCH(K2282,Tarifas!$A$2:$A$37,1)),IF(L2282&lt;=40000,INDEX(Tarifas!$D$2:$D$37,MATCH(K2282,Tarifas!$A$2:$A$37,1)),INDEX(Tarifas!$E$2:$E$37,MATCH(K2282,Tarifas!$A$2:$A$37,1))))))</f>
        <v>0</v>
      </c>
      <c r="Q2282" s="7">
        <f t="shared" si="215"/>
        <v>700</v>
      </c>
    </row>
    <row r="2283" spans="1:17" ht="15.75" customHeight="1" x14ac:dyDescent="0.25">
      <c r="A2283" s="2">
        <v>123</v>
      </c>
      <c r="B2283" s="2">
        <v>123</v>
      </c>
      <c r="C2283" s="2">
        <v>123</v>
      </c>
      <c r="D2283" s="2" t="s">
        <v>1237</v>
      </c>
      <c r="E2283" s="3">
        <v>21</v>
      </c>
      <c r="F2283" s="3">
        <v>24</v>
      </c>
      <c r="G2283" s="3">
        <v>30</v>
      </c>
      <c r="H2283" s="3">
        <v>0.42</v>
      </c>
      <c r="I2283" s="3">
        <v>3.78</v>
      </c>
      <c r="J2283" s="4" t="str">
        <f t="shared" si="210"/>
        <v>Se calcula por P volum</v>
      </c>
      <c r="K2283" s="3">
        <f t="shared" si="211"/>
        <v>3.78</v>
      </c>
      <c r="L2283" s="5">
        <v>3990</v>
      </c>
      <c r="M2283" s="2" t="str">
        <f t="shared" si="212"/>
        <v>Hasta $9.989</v>
      </c>
      <c r="N2283" s="5">
        <f t="shared" si="213"/>
        <v>700</v>
      </c>
      <c r="O2283" s="6" t="str">
        <f t="shared" si="214"/>
        <v>No aplica (&lt;$19.990)</v>
      </c>
      <c r="P2283" s="7">
        <f t="array" ref="P2283">IF(OR(L2283="",K2283=""),"",IF(L2283&lt;19990,0,IF(L2283&lt;=30000,INDEX(Tarifas!$C$2:$C$37,MATCH(K2283,Tarifas!$A$2:$A$37,1)),IF(L2283&lt;=40000,INDEX(Tarifas!$D$2:$D$37,MATCH(K2283,Tarifas!$A$2:$A$37,1)),INDEX(Tarifas!$E$2:$E$37,MATCH(K2283,Tarifas!$A$2:$A$37,1))))))</f>
        <v>0</v>
      </c>
      <c r="Q2283" s="7">
        <f t="shared" si="215"/>
        <v>700</v>
      </c>
    </row>
    <row r="2284" spans="1:17" ht="15.75" customHeight="1" x14ac:dyDescent="0.25">
      <c r="A2284" s="2">
        <v>123</v>
      </c>
      <c r="B2284" s="2">
        <v>123</v>
      </c>
      <c r="C2284" s="2">
        <v>123</v>
      </c>
      <c r="D2284" s="2" t="s">
        <v>1238</v>
      </c>
      <c r="E2284" s="3">
        <v>8</v>
      </c>
      <c r="F2284" s="3">
        <v>29</v>
      </c>
      <c r="G2284" s="3">
        <v>37</v>
      </c>
      <c r="H2284" s="3">
        <v>0.42</v>
      </c>
      <c r="I2284" s="3">
        <v>2.1459999999999999</v>
      </c>
      <c r="J2284" s="4" t="str">
        <f t="shared" si="210"/>
        <v>Se calcula por P volum</v>
      </c>
      <c r="K2284" s="3">
        <f t="shared" si="211"/>
        <v>2.1459999999999999</v>
      </c>
      <c r="L2284" s="5">
        <v>5510</v>
      </c>
      <c r="M2284" s="2" t="str">
        <f t="shared" si="212"/>
        <v>Hasta $9.989</v>
      </c>
      <c r="N2284" s="5">
        <f t="shared" si="213"/>
        <v>700</v>
      </c>
      <c r="O2284" s="6" t="str">
        <f t="shared" si="214"/>
        <v>No aplica (&lt;$19.990)</v>
      </c>
      <c r="P2284" s="7">
        <f t="array" ref="P2284">IF(OR(L2284="",K2284=""),"",IF(L2284&lt;19990,0,IF(L2284&lt;=30000,INDEX(Tarifas!$C$2:$C$37,MATCH(K2284,Tarifas!$A$2:$A$37,1)),IF(L2284&lt;=40000,INDEX(Tarifas!$D$2:$D$37,MATCH(K2284,Tarifas!$A$2:$A$37,1)),INDEX(Tarifas!$E$2:$E$37,MATCH(K2284,Tarifas!$A$2:$A$37,1))))))</f>
        <v>0</v>
      </c>
      <c r="Q2284" s="7">
        <f t="shared" si="215"/>
        <v>700</v>
      </c>
    </row>
    <row r="2285" spans="1:17" ht="15.75" customHeight="1" x14ac:dyDescent="0.25">
      <c r="A2285" s="2">
        <v>123</v>
      </c>
      <c r="B2285" s="2">
        <v>123</v>
      </c>
      <c r="C2285" s="2">
        <v>123</v>
      </c>
      <c r="D2285" s="2" t="s">
        <v>1238</v>
      </c>
      <c r="E2285" s="3">
        <v>8</v>
      </c>
      <c r="F2285" s="3">
        <v>29</v>
      </c>
      <c r="G2285" s="3">
        <v>37</v>
      </c>
      <c r="H2285" s="3">
        <v>0.42</v>
      </c>
      <c r="I2285" s="3">
        <v>2.1459999999999999</v>
      </c>
      <c r="J2285" s="4" t="str">
        <f t="shared" si="210"/>
        <v>Se calcula por P volum</v>
      </c>
      <c r="K2285" s="3">
        <f t="shared" si="211"/>
        <v>2.1459999999999999</v>
      </c>
      <c r="L2285" s="5">
        <v>5510</v>
      </c>
      <c r="M2285" s="2" t="str">
        <f t="shared" si="212"/>
        <v>Hasta $9.989</v>
      </c>
      <c r="N2285" s="5">
        <f t="shared" si="213"/>
        <v>700</v>
      </c>
      <c r="O2285" s="6" t="str">
        <f t="shared" si="214"/>
        <v>No aplica (&lt;$19.990)</v>
      </c>
      <c r="P2285" s="7">
        <f t="array" ref="P2285">IF(OR(L2285="",K2285=""),"",IF(L2285&lt;19990,0,IF(L2285&lt;=30000,INDEX(Tarifas!$C$2:$C$37,MATCH(K2285,Tarifas!$A$2:$A$37,1)),IF(L2285&lt;=40000,INDEX(Tarifas!$D$2:$D$37,MATCH(K2285,Tarifas!$A$2:$A$37,1)),INDEX(Tarifas!$E$2:$E$37,MATCH(K2285,Tarifas!$A$2:$A$37,1))))))</f>
        <v>0</v>
      </c>
      <c r="Q2285" s="7">
        <f t="shared" si="215"/>
        <v>700</v>
      </c>
    </row>
    <row r="2286" spans="1:17" ht="15.75" customHeight="1" x14ac:dyDescent="0.25">
      <c r="A2286" s="2">
        <v>123</v>
      </c>
      <c r="B2286" s="2">
        <v>123</v>
      </c>
      <c r="C2286" s="2">
        <v>123</v>
      </c>
      <c r="D2286" s="2" t="s">
        <v>1239</v>
      </c>
      <c r="E2286" s="3">
        <v>12</v>
      </c>
      <c r="F2286" s="3">
        <v>13</v>
      </c>
      <c r="G2286" s="3">
        <v>27</v>
      </c>
      <c r="H2286" s="3">
        <v>0.42</v>
      </c>
      <c r="I2286" s="3">
        <v>1.0529999999999999</v>
      </c>
      <c r="J2286" s="4" t="str">
        <f t="shared" si="210"/>
        <v>Se calcula por P volum</v>
      </c>
      <c r="K2286" s="3">
        <f t="shared" si="211"/>
        <v>1.0529999999999999</v>
      </c>
      <c r="L2286" s="5">
        <v>6580</v>
      </c>
      <c r="M2286" s="2" t="str">
        <f t="shared" si="212"/>
        <v>Hasta $9.989</v>
      </c>
      <c r="N2286" s="5">
        <f t="shared" si="213"/>
        <v>700</v>
      </c>
      <c r="O2286" s="6" t="str">
        <f t="shared" si="214"/>
        <v>No aplica (&lt;$19.990)</v>
      </c>
      <c r="P2286" s="7">
        <f t="array" ref="P2286">IF(OR(L2286="",K2286=""),"",IF(L2286&lt;19990,0,IF(L2286&lt;=30000,INDEX(Tarifas!$C$2:$C$37,MATCH(K2286,Tarifas!$A$2:$A$37,1)),IF(L2286&lt;=40000,INDEX(Tarifas!$D$2:$D$37,MATCH(K2286,Tarifas!$A$2:$A$37,1)),INDEX(Tarifas!$E$2:$E$37,MATCH(K2286,Tarifas!$A$2:$A$37,1))))))</f>
        <v>0</v>
      </c>
      <c r="Q2286" s="7">
        <f t="shared" si="215"/>
        <v>700</v>
      </c>
    </row>
    <row r="2287" spans="1:17" ht="15.75" customHeight="1" x14ac:dyDescent="0.25">
      <c r="A2287" s="2">
        <v>123</v>
      </c>
      <c r="B2287" s="2">
        <v>123</v>
      </c>
      <c r="C2287" s="2">
        <v>123</v>
      </c>
      <c r="D2287" s="2" t="s">
        <v>1239</v>
      </c>
      <c r="E2287" s="3">
        <v>12</v>
      </c>
      <c r="F2287" s="3">
        <v>13</v>
      </c>
      <c r="G2287" s="3">
        <v>27</v>
      </c>
      <c r="H2287" s="3">
        <v>0.42</v>
      </c>
      <c r="I2287" s="3">
        <v>1.0529999999999999</v>
      </c>
      <c r="J2287" s="4" t="str">
        <f t="shared" si="210"/>
        <v>Se calcula por P volum</v>
      </c>
      <c r="K2287" s="3">
        <f t="shared" si="211"/>
        <v>1.0529999999999999</v>
      </c>
      <c r="L2287" s="5">
        <v>6580</v>
      </c>
      <c r="M2287" s="2" t="str">
        <f t="shared" si="212"/>
        <v>Hasta $9.989</v>
      </c>
      <c r="N2287" s="5">
        <f t="shared" si="213"/>
        <v>700</v>
      </c>
      <c r="O2287" s="6" t="str">
        <f t="shared" si="214"/>
        <v>No aplica (&lt;$19.990)</v>
      </c>
      <c r="P2287" s="7">
        <f t="array" ref="P2287">IF(OR(L2287="",K2287=""),"",IF(L2287&lt;19990,0,IF(L2287&lt;=30000,INDEX(Tarifas!$C$2:$C$37,MATCH(K2287,Tarifas!$A$2:$A$37,1)),IF(L2287&lt;=40000,INDEX(Tarifas!$D$2:$D$37,MATCH(K2287,Tarifas!$A$2:$A$37,1)),INDEX(Tarifas!$E$2:$E$37,MATCH(K2287,Tarifas!$A$2:$A$37,1))))))</f>
        <v>0</v>
      </c>
      <c r="Q2287" s="7">
        <f t="shared" si="215"/>
        <v>700</v>
      </c>
    </row>
    <row r="2288" spans="1:17" ht="15.75" customHeight="1" x14ac:dyDescent="0.25">
      <c r="A2288" s="2">
        <v>123</v>
      </c>
      <c r="B2288" s="2">
        <v>123</v>
      </c>
      <c r="C2288" s="2">
        <v>123</v>
      </c>
      <c r="D2288" s="2" t="s">
        <v>1240</v>
      </c>
      <c r="E2288" s="3">
        <v>4</v>
      </c>
      <c r="F2288" s="3">
        <v>22</v>
      </c>
      <c r="G2288" s="3">
        <v>23</v>
      </c>
      <c r="H2288" s="3">
        <v>0.42</v>
      </c>
      <c r="I2288" s="3">
        <v>0.50600000000000001</v>
      </c>
      <c r="J2288" s="4" t="str">
        <f t="shared" si="210"/>
        <v>Se calcula por P volum</v>
      </c>
      <c r="K2288" s="3">
        <f t="shared" si="211"/>
        <v>0.50600000000000001</v>
      </c>
      <c r="L2288" s="5">
        <v>4190</v>
      </c>
      <c r="M2288" s="2" t="str">
        <f t="shared" si="212"/>
        <v>Hasta $9.989</v>
      </c>
      <c r="N2288" s="5">
        <f t="shared" si="213"/>
        <v>700</v>
      </c>
      <c r="O2288" s="6" t="str">
        <f t="shared" si="214"/>
        <v>No aplica (&lt;$19.990)</v>
      </c>
      <c r="P2288" s="7">
        <f t="array" ref="P2288">IF(OR(L2288="",K2288=""),"",IF(L2288&lt;19990,0,IF(L2288&lt;=30000,INDEX(Tarifas!$C$2:$C$37,MATCH(K2288,Tarifas!$A$2:$A$37,1)),IF(L2288&lt;=40000,INDEX(Tarifas!$D$2:$D$37,MATCH(K2288,Tarifas!$A$2:$A$37,1)),INDEX(Tarifas!$E$2:$E$37,MATCH(K2288,Tarifas!$A$2:$A$37,1))))))</f>
        <v>0</v>
      </c>
      <c r="Q2288" s="7">
        <f t="shared" si="215"/>
        <v>700</v>
      </c>
    </row>
    <row r="2289" spans="1:17" ht="15.75" customHeight="1" x14ac:dyDescent="0.25">
      <c r="A2289" s="2">
        <v>123</v>
      </c>
      <c r="B2289" s="2">
        <v>123</v>
      </c>
      <c r="C2289" s="2">
        <v>123</v>
      </c>
      <c r="D2289" s="2" t="s">
        <v>1240</v>
      </c>
      <c r="E2289" s="3">
        <v>4</v>
      </c>
      <c r="F2289" s="3">
        <v>22</v>
      </c>
      <c r="G2289" s="3">
        <v>23</v>
      </c>
      <c r="H2289" s="3">
        <v>0.42</v>
      </c>
      <c r="I2289" s="3">
        <v>0.50600000000000001</v>
      </c>
      <c r="J2289" s="4" t="str">
        <f t="shared" si="210"/>
        <v>Se calcula por P volum</v>
      </c>
      <c r="K2289" s="3">
        <f t="shared" si="211"/>
        <v>0.50600000000000001</v>
      </c>
      <c r="L2289" s="5">
        <v>4190</v>
      </c>
      <c r="M2289" s="2" t="str">
        <f t="shared" si="212"/>
        <v>Hasta $9.989</v>
      </c>
      <c r="N2289" s="5">
        <f t="shared" si="213"/>
        <v>700</v>
      </c>
      <c r="O2289" s="6" t="str">
        <f t="shared" si="214"/>
        <v>No aplica (&lt;$19.990)</v>
      </c>
      <c r="P2289" s="7">
        <f t="array" ref="P2289">IF(OR(L2289="",K2289=""),"",IF(L2289&lt;19990,0,IF(L2289&lt;=30000,INDEX(Tarifas!$C$2:$C$37,MATCH(K2289,Tarifas!$A$2:$A$37,1)),IF(L2289&lt;=40000,INDEX(Tarifas!$D$2:$D$37,MATCH(K2289,Tarifas!$A$2:$A$37,1)),INDEX(Tarifas!$E$2:$E$37,MATCH(K2289,Tarifas!$A$2:$A$37,1))))))</f>
        <v>0</v>
      </c>
      <c r="Q2289" s="7">
        <f t="shared" si="215"/>
        <v>700</v>
      </c>
    </row>
    <row r="2290" spans="1:17" ht="15.75" customHeight="1" x14ac:dyDescent="0.25">
      <c r="A2290" s="2">
        <v>123</v>
      </c>
      <c r="B2290" s="2">
        <v>123</v>
      </c>
      <c r="C2290" s="2">
        <v>123</v>
      </c>
      <c r="D2290" s="2" t="s">
        <v>1241</v>
      </c>
      <c r="E2290" s="3">
        <v>7</v>
      </c>
      <c r="F2290" s="3">
        <v>21</v>
      </c>
      <c r="G2290" s="3">
        <v>26</v>
      </c>
      <c r="H2290" s="3">
        <v>0.42</v>
      </c>
      <c r="I2290" s="3">
        <v>0.95550000000000002</v>
      </c>
      <c r="J2290" s="4" t="str">
        <f t="shared" si="210"/>
        <v>Se calcula por P volum</v>
      </c>
      <c r="K2290" s="3">
        <f t="shared" si="211"/>
        <v>0.95550000000000002</v>
      </c>
      <c r="L2290" s="5">
        <v>4350</v>
      </c>
      <c r="M2290" s="2" t="str">
        <f t="shared" si="212"/>
        <v>Hasta $9.989</v>
      </c>
      <c r="N2290" s="5">
        <f t="shared" si="213"/>
        <v>700</v>
      </c>
      <c r="O2290" s="6" t="str">
        <f t="shared" si="214"/>
        <v>No aplica (&lt;$19.990)</v>
      </c>
      <c r="P2290" s="7">
        <f t="array" ref="P2290">IF(OR(L2290="",K2290=""),"",IF(L2290&lt;19990,0,IF(L2290&lt;=30000,INDEX(Tarifas!$C$2:$C$37,MATCH(K2290,Tarifas!$A$2:$A$37,1)),IF(L2290&lt;=40000,INDEX(Tarifas!$D$2:$D$37,MATCH(K2290,Tarifas!$A$2:$A$37,1)),INDEX(Tarifas!$E$2:$E$37,MATCH(K2290,Tarifas!$A$2:$A$37,1))))))</f>
        <v>0</v>
      </c>
      <c r="Q2290" s="7">
        <f t="shared" si="215"/>
        <v>700</v>
      </c>
    </row>
    <row r="2291" spans="1:17" ht="15.75" customHeight="1" x14ac:dyDescent="0.25">
      <c r="A2291" s="2">
        <v>123</v>
      </c>
      <c r="B2291" s="2">
        <v>123</v>
      </c>
      <c r="C2291" s="2">
        <v>123</v>
      </c>
      <c r="D2291" s="2" t="s">
        <v>1241</v>
      </c>
      <c r="E2291" s="3">
        <v>7</v>
      </c>
      <c r="F2291" s="3">
        <v>21</v>
      </c>
      <c r="G2291" s="3">
        <v>26</v>
      </c>
      <c r="H2291" s="3">
        <v>0.42</v>
      </c>
      <c r="I2291" s="3">
        <v>0.95550000000000002</v>
      </c>
      <c r="J2291" s="4" t="str">
        <f t="shared" si="210"/>
        <v>Se calcula por P volum</v>
      </c>
      <c r="K2291" s="3">
        <f t="shared" si="211"/>
        <v>0.95550000000000002</v>
      </c>
      <c r="L2291" s="5">
        <v>4350</v>
      </c>
      <c r="M2291" s="2" t="str">
        <f t="shared" si="212"/>
        <v>Hasta $9.989</v>
      </c>
      <c r="N2291" s="5">
        <f t="shared" si="213"/>
        <v>700</v>
      </c>
      <c r="O2291" s="6" t="str">
        <f t="shared" si="214"/>
        <v>No aplica (&lt;$19.990)</v>
      </c>
      <c r="P2291" s="7">
        <f t="array" ref="P2291">IF(OR(L2291="",K2291=""),"",IF(L2291&lt;19990,0,IF(L2291&lt;=30000,INDEX(Tarifas!$C$2:$C$37,MATCH(K2291,Tarifas!$A$2:$A$37,1)),IF(L2291&lt;=40000,INDEX(Tarifas!$D$2:$D$37,MATCH(K2291,Tarifas!$A$2:$A$37,1)),INDEX(Tarifas!$E$2:$E$37,MATCH(K2291,Tarifas!$A$2:$A$37,1))))))</f>
        <v>0</v>
      </c>
      <c r="Q2291" s="7">
        <f t="shared" si="215"/>
        <v>700</v>
      </c>
    </row>
    <row r="2292" spans="1:17" ht="15.75" customHeight="1" x14ac:dyDescent="0.25">
      <c r="A2292" s="2">
        <v>123</v>
      </c>
      <c r="B2292" s="2">
        <v>123</v>
      </c>
      <c r="C2292" s="2">
        <v>123</v>
      </c>
      <c r="D2292" s="2" t="s">
        <v>1241</v>
      </c>
      <c r="E2292" s="3">
        <v>7</v>
      </c>
      <c r="F2292" s="3">
        <v>21</v>
      </c>
      <c r="G2292" s="3">
        <v>26</v>
      </c>
      <c r="H2292" s="3">
        <v>0.42</v>
      </c>
      <c r="I2292" s="3">
        <v>0.95550000000000002</v>
      </c>
      <c r="J2292" s="4" t="str">
        <f t="shared" si="210"/>
        <v>Se calcula por P volum</v>
      </c>
      <c r="K2292" s="3">
        <f t="shared" si="211"/>
        <v>0.95550000000000002</v>
      </c>
      <c r="L2292" s="5">
        <v>4390</v>
      </c>
      <c r="M2292" s="2" t="str">
        <f t="shared" si="212"/>
        <v>Hasta $9.989</v>
      </c>
      <c r="N2292" s="5">
        <f t="shared" si="213"/>
        <v>700</v>
      </c>
      <c r="O2292" s="6" t="str">
        <f t="shared" si="214"/>
        <v>No aplica (&lt;$19.990)</v>
      </c>
      <c r="P2292" s="7">
        <f t="array" ref="P2292">IF(OR(L2292="",K2292=""),"",IF(L2292&lt;19990,0,IF(L2292&lt;=30000,INDEX(Tarifas!$C$2:$C$37,MATCH(K2292,Tarifas!$A$2:$A$37,1)),IF(L2292&lt;=40000,INDEX(Tarifas!$D$2:$D$37,MATCH(K2292,Tarifas!$A$2:$A$37,1)),INDEX(Tarifas!$E$2:$E$37,MATCH(K2292,Tarifas!$A$2:$A$37,1))))))</f>
        <v>0</v>
      </c>
      <c r="Q2292" s="7">
        <f t="shared" si="215"/>
        <v>700</v>
      </c>
    </row>
    <row r="2293" spans="1:17" ht="15.75" customHeight="1" x14ac:dyDescent="0.25">
      <c r="A2293" s="2">
        <v>123</v>
      </c>
      <c r="B2293" s="2">
        <v>123</v>
      </c>
      <c r="C2293" s="2">
        <v>123</v>
      </c>
      <c r="D2293" s="2" t="s">
        <v>1241</v>
      </c>
      <c r="E2293" s="3">
        <v>7</v>
      </c>
      <c r="F2293" s="3">
        <v>21</v>
      </c>
      <c r="G2293" s="3">
        <v>26</v>
      </c>
      <c r="H2293" s="3">
        <v>0.42</v>
      </c>
      <c r="I2293" s="3">
        <v>0.95550000000000002</v>
      </c>
      <c r="J2293" s="4" t="str">
        <f t="shared" si="210"/>
        <v>Se calcula por P volum</v>
      </c>
      <c r="K2293" s="3">
        <f t="shared" si="211"/>
        <v>0.95550000000000002</v>
      </c>
      <c r="L2293" s="5">
        <v>4390</v>
      </c>
      <c r="M2293" s="2" t="str">
        <f t="shared" si="212"/>
        <v>Hasta $9.989</v>
      </c>
      <c r="N2293" s="5">
        <f t="shared" si="213"/>
        <v>700</v>
      </c>
      <c r="O2293" s="6" t="str">
        <f t="shared" si="214"/>
        <v>No aplica (&lt;$19.990)</v>
      </c>
      <c r="P2293" s="7">
        <f t="array" ref="P2293">IF(OR(L2293="",K2293=""),"",IF(L2293&lt;19990,0,IF(L2293&lt;=30000,INDEX(Tarifas!$C$2:$C$37,MATCH(K2293,Tarifas!$A$2:$A$37,1)),IF(L2293&lt;=40000,INDEX(Tarifas!$D$2:$D$37,MATCH(K2293,Tarifas!$A$2:$A$37,1)),INDEX(Tarifas!$E$2:$E$37,MATCH(K2293,Tarifas!$A$2:$A$37,1))))))</f>
        <v>0</v>
      </c>
      <c r="Q2293" s="7">
        <f t="shared" si="215"/>
        <v>700</v>
      </c>
    </row>
    <row r="2294" spans="1:17" ht="15.75" customHeight="1" x14ac:dyDescent="0.25">
      <c r="A2294" s="2">
        <v>123</v>
      </c>
      <c r="B2294" s="2">
        <v>123</v>
      </c>
      <c r="C2294" s="2">
        <v>123</v>
      </c>
      <c r="D2294" s="2" t="s">
        <v>1242</v>
      </c>
      <c r="E2294" s="3">
        <v>7</v>
      </c>
      <c r="F2294" s="3">
        <v>13</v>
      </c>
      <c r="G2294" s="3">
        <v>26</v>
      </c>
      <c r="H2294" s="3">
        <v>0.42</v>
      </c>
      <c r="I2294" s="3">
        <v>0.59150000000000003</v>
      </c>
      <c r="J2294" s="4" t="str">
        <f t="shared" si="210"/>
        <v>Se calcula por P volum</v>
      </c>
      <c r="K2294" s="3">
        <f t="shared" si="211"/>
        <v>0.59150000000000003</v>
      </c>
      <c r="L2294" s="5">
        <v>12990</v>
      </c>
      <c r="M2294" s="2" t="str">
        <f t="shared" si="212"/>
        <v>$9.990-$19.990</v>
      </c>
      <c r="N2294" s="5">
        <f t="shared" si="213"/>
        <v>1000</v>
      </c>
      <c r="O2294" s="6" t="str">
        <f t="shared" si="214"/>
        <v>No aplica (&lt;$19.990)</v>
      </c>
      <c r="P2294" s="7">
        <f t="array" ref="P2294">IF(OR(L2294="",K2294=""),"",IF(L2294&lt;19990,0,IF(L2294&lt;=30000,INDEX(Tarifas!$C$2:$C$37,MATCH(K2294,Tarifas!$A$2:$A$37,1)),IF(L2294&lt;=40000,INDEX(Tarifas!$D$2:$D$37,MATCH(K2294,Tarifas!$A$2:$A$37,1)),INDEX(Tarifas!$E$2:$E$37,MATCH(K2294,Tarifas!$A$2:$A$37,1))))))</f>
        <v>0</v>
      </c>
      <c r="Q2294" s="7">
        <f t="shared" si="215"/>
        <v>1000</v>
      </c>
    </row>
    <row r="2295" spans="1:17" ht="15.75" customHeight="1" x14ac:dyDescent="0.25">
      <c r="A2295" s="2">
        <v>123</v>
      </c>
      <c r="B2295" s="2">
        <v>123</v>
      </c>
      <c r="C2295" s="2">
        <v>123</v>
      </c>
      <c r="D2295" s="2" t="s">
        <v>1242</v>
      </c>
      <c r="E2295" s="3">
        <v>7</v>
      </c>
      <c r="F2295" s="3">
        <v>13</v>
      </c>
      <c r="G2295" s="3">
        <v>26</v>
      </c>
      <c r="H2295" s="3">
        <v>0.42</v>
      </c>
      <c r="I2295" s="3">
        <v>0.59150000000000003</v>
      </c>
      <c r="J2295" s="4" t="str">
        <f t="shared" si="210"/>
        <v>Se calcula por P volum</v>
      </c>
      <c r="K2295" s="3">
        <f t="shared" si="211"/>
        <v>0.59150000000000003</v>
      </c>
      <c r="L2295" s="5">
        <v>12990</v>
      </c>
      <c r="M2295" s="2" t="str">
        <f t="shared" si="212"/>
        <v>$9.990-$19.990</v>
      </c>
      <c r="N2295" s="5">
        <f t="shared" si="213"/>
        <v>1000</v>
      </c>
      <c r="O2295" s="6" t="str">
        <f t="shared" si="214"/>
        <v>No aplica (&lt;$19.990)</v>
      </c>
      <c r="P2295" s="7">
        <f t="array" ref="P2295">IF(OR(L2295="",K2295=""),"",IF(L2295&lt;19990,0,IF(L2295&lt;=30000,INDEX(Tarifas!$C$2:$C$37,MATCH(K2295,Tarifas!$A$2:$A$37,1)),IF(L2295&lt;=40000,INDEX(Tarifas!$D$2:$D$37,MATCH(K2295,Tarifas!$A$2:$A$37,1)),INDEX(Tarifas!$E$2:$E$37,MATCH(K2295,Tarifas!$A$2:$A$37,1))))))</f>
        <v>0</v>
      </c>
      <c r="Q2295" s="7">
        <f t="shared" si="215"/>
        <v>1000</v>
      </c>
    </row>
    <row r="2296" spans="1:17" ht="15.75" customHeight="1" x14ac:dyDescent="0.25">
      <c r="A2296" s="2">
        <v>123</v>
      </c>
      <c r="B2296" s="2">
        <v>123</v>
      </c>
      <c r="C2296" s="2">
        <v>123</v>
      </c>
      <c r="D2296" s="2" t="s">
        <v>1243</v>
      </c>
      <c r="E2296" s="3">
        <v>6</v>
      </c>
      <c r="F2296" s="3">
        <v>11</v>
      </c>
      <c r="G2296" s="3">
        <v>18</v>
      </c>
      <c r="H2296" s="3">
        <v>0.42</v>
      </c>
      <c r="I2296" s="3">
        <v>0.29699999999999999</v>
      </c>
      <c r="J2296" s="4" t="str">
        <f t="shared" si="210"/>
        <v>Se calcula por Peso</v>
      </c>
      <c r="K2296" s="3">
        <f t="shared" si="211"/>
        <v>0.42</v>
      </c>
      <c r="L2296" s="5">
        <v>6060</v>
      </c>
      <c r="M2296" s="2" t="str">
        <f t="shared" si="212"/>
        <v>Hasta $9.989</v>
      </c>
      <c r="N2296" s="5">
        <f t="shared" si="213"/>
        <v>700</v>
      </c>
      <c r="O2296" s="6" t="str">
        <f t="shared" si="214"/>
        <v>No aplica (&lt;$19.990)</v>
      </c>
      <c r="P2296" s="7">
        <f t="array" ref="P2296">IF(OR(L2296="",K2296=""),"",IF(L2296&lt;19990,0,IF(L2296&lt;=30000,INDEX(Tarifas!$C$2:$C$37,MATCH(K2296,Tarifas!$A$2:$A$37,1)),IF(L2296&lt;=40000,INDEX(Tarifas!$D$2:$D$37,MATCH(K2296,Tarifas!$A$2:$A$37,1)),INDEX(Tarifas!$E$2:$E$37,MATCH(K2296,Tarifas!$A$2:$A$37,1))))))</f>
        <v>0</v>
      </c>
      <c r="Q2296" s="7">
        <f t="shared" si="215"/>
        <v>700</v>
      </c>
    </row>
    <row r="2297" spans="1:17" ht="15.75" customHeight="1" x14ac:dyDescent="0.25">
      <c r="A2297" s="2">
        <v>123</v>
      </c>
      <c r="B2297" s="2">
        <v>123</v>
      </c>
      <c r="C2297" s="2">
        <v>123</v>
      </c>
      <c r="D2297" s="2" t="s">
        <v>1243</v>
      </c>
      <c r="E2297" s="3">
        <v>6</v>
      </c>
      <c r="F2297" s="3">
        <v>11</v>
      </c>
      <c r="G2297" s="3">
        <v>18</v>
      </c>
      <c r="H2297" s="3">
        <v>0.42</v>
      </c>
      <c r="I2297" s="3">
        <v>0.29699999999999999</v>
      </c>
      <c r="J2297" s="4" t="str">
        <f t="shared" si="210"/>
        <v>Se calcula por Peso</v>
      </c>
      <c r="K2297" s="3">
        <f t="shared" si="211"/>
        <v>0.42</v>
      </c>
      <c r="L2297" s="5">
        <v>6060</v>
      </c>
      <c r="M2297" s="2" t="str">
        <f t="shared" si="212"/>
        <v>Hasta $9.989</v>
      </c>
      <c r="N2297" s="5">
        <f t="shared" si="213"/>
        <v>700</v>
      </c>
      <c r="O2297" s="6" t="str">
        <f t="shared" si="214"/>
        <v>No aplica (&lt;$19.990)</v>
      </c>
      <c r="P2297" s="7">
        <f t="array" ref="P2297">IF(OR(L2297="",K2297=""),"",IF(L2297&lt;19990,0,IF(L2297&lt;=30000,INDEX(Tarifas!$C$2:$C$37,MATCH(K2297,Tarifas!$A$2:$A$37,1)),IF(L2297&lt;=40000,INDEX(Tarifas!$D$2:$D$37,MATCH(K2297,Tarifas!$A$2:$A$37,1)),INDEX(Tarifas!$E$2:$E$37,MATCH(K2297,Tarifas!$A$2:$A$37,1))))))</f>
        <v>0</v>
      </c>
      <c r="Q2297" s="7">
        <f t="shared" si="215"/>
        <v>700</v>
      </c>
    </row>
    <row r="2298" spans="1:17" ht="15.75" customHeight="1" x14ac:dyDescent="0.25">
      <c r="A2298" s="2">
        <v>123</v>
      </c>
      <c r="B2298" s="2">
        <v>123</v>
      </c>
      <c r="C2298" s="2">
        <v>123</v>
      </c>
      <c r="D2298" s="2" t="s">
        <v>1244</v>
      </c>
      <c r="E2298" s="3">
        <v>6</v>
      </c>
      <c r="F2298" s="3">
        <v>10</v>
      </c>
      <c r="G2298" s="3">
        <v>19</v>
      </c>
      <c r="H2298" s="3">
        <v>0.42</v>
      </c>
      <c r="I2298" s="3">
        <v>0.28499999999999998</v>
      </c>
      <c r="J2298" s="4" t="str">
        <f t="shared" si="210"/>
        <v>Se calcula por Peso</v>
      </c>
      <c r="K2298" s="3">
        <f t="shared" si="211"/>
        <v>0.42</v>
      </c>
      <c r="L2298" s="5">
        <v>6483</v>
      </c>
      <c r="M2298" s="2" t="str">
        <f t="shared" si="212"/>
        <v>Hasta $9.989</v>
      </c>
      <c r="N2298" s="5">
        <f t="shared" si="213"/>
        <v>700</v>
      </c>
      <c r="O2298" s="6" t="str">
        <f t="shared" si="214"/>
        <v>No aplica (&lt;$19.990)</v>
      </c>
      <c r="P2298" s="7">
        <f t="array" ref="P2298">IF(OR(L2298="",K2298=""),"",IF(L2298&lt;19990,0,IF(L2298&lt;=30000,INDEX(Tarifas!$C$2:$C$37,MATCH(K2298,Tarifas!$A$2:$A$37,1)),IF(L2298&lt;=40000,INDEX(Tarifas!$D$2:$D$37,MATCH(K2298,Tarifas!$A$2:$A$37,1)),INDEX(Tarifas!$E$2:$E$37,MATCH(K2298,Tarifas!$A$2:$A$37,1))))))</f>
        <v>0</v>
      </c>
      <c r="Q2298" s="7">
        <f t="shared" si="215"/>
        <v>700</v>
      </c>
    </row>
    <row r="2299" spans="1:17" ht="15.75" customHeight="1" x14ac:dyDescent="0.25">
      <c r="A2299" s="2">
        <v>123</v>
      </c>
      <c r="B2299" s="2">
        <v>123</v>
      </c>
      <c r="C2299" s="2">
        <v>123</v>
      </c>
      <c r="D2299" s="2" t="s">
        <v>1244</v>
      </c>
      <c r="E2299" s="3">
        <v>6</v>
      </c>
      <c r="F2299" s="3">
        <v>10</v>
      </c>
      <c r="G2299" s="3">
        <v>19</v>
      </c>
      <c r="H2299" s="3">
        <v>0.42</v>
      </c>
      <c r="I2299" s="3">
        <v>0.28499999999999998</v>
      </c>
      <c r="J2299" s="4" t="str">
        <f t="shared" si="210"/>
        <v>Se calcula por Peso</v>
      </c>
      <c r="K2299" s="3">
        <f t="shared" si="211"/>
        <v>0.42</v>
      </c>
      <c r="L2299" s="5">
        <v>6483</v>
      </c>
      <c r="M2299" s="2" t="str">
        <f t="shared" si="212"/>
        <v>Hasta $9.989</v>
      </c>
      <c r="N2299" s="5">
        <f t="shared" si="213"/>
        <v>700</v>
      </c>
      <c r="O2299" s="6" t="str">
        <f t="shared" si="214"/>
        <v>No aplica (&lt;$19.990)</v>
      </c>
      <c r="P2299" s="7">
        <f t="array" ref="P2299">IF(OR(L2299="",K2299=""),"",IF(L2299&lt;19990,0,IF(L2299&lt;=30000,INDEX(Tarifas!$C$2:$C$37,MATCH(K2299,Tarifas!$A$2:$A$37,1)),IF(L2299&lt;=40000,INDEX(Tarifas!$D$2:$D$37,MATCH(K2299,Tarifas!$A$2:$A$37,1)),INDEX(Tarifas!$E$2:$E$37,MATCH(K2299,Tarifas!$A$2:$A$37,1))))))</f>
        <v>0</v>
      </c>
      <c r="Q2299" s="7">
        <f t="shared" si="215"/>
        <v>700</v>
      </c>
    </row>
    <row r="2300" spans="1:17" ht="15.75" customHeight="1" x14ac:dyDescent="0.25">
      <c r="A2300" s="2">
        <v>123</v>
      </c>
      <c r="B2300" s="2">
        <v>123</v>
      </c>
      <c r="C2300" s="2">
        <v>123</v>
      </c>
      <c r="D2300" s="2" t="s">
        <v>1245</v>
      </c>
      <c r="E2300" s="3">
        <v>5</v>
      </c>
      <c r="F2300" s="3">
        <v>7</v>
      </c>
      <c r="G2300" s="3">
        <v>23</v>
      </c>
      <c r="H2300" s="3">
        <v>0.42</v>
      </c>
      <c r="I2300" s="3">
        <v>0.20125000000000001</v>
      </c>
      <c r="J2300" s="4" t="str">
        <f t="shared" si="210"/>
        <v>Se calcula por Peso</v>
      </c>
      <c r="K2300" s="3">
        <f t="shared" si="211"/>
        <v>0.42</v>
      </c>
      <c r="L2300" s="5">
        <v>15990</v>
      </c>
      <c r="M2300" s="2" t="str">
        <f t="shared" si="212"/>
        <v>$9.990-$19.990</v>
      </c>
      <c r="N2300" s="5">
        <f t="shared" si="213"/>
        <v>1000</v>
      </c>
      <c r="O2300" s="6" t="str">
        <f t="shared" si="214"/>
        <v>No aplica (&lt;$19.990)</v>
      </c>
      <c r="P2300" s="7">
        <f t="array" ref="P2300">IF(OR(L2300="",K2300=""),"",IF(L2300&lt;19990,0,IF(L2300&lt;=30000,INDEX(Tarifas!$C$2:$C$37,MATCH(K2300,Tarifas!$A$2:$A$37,1)),IF(L2300&lt;=40000,INDEX(Tarifas!$D$2:$D$37,MATCH(K2300,Tarifas!$A$2:$A$37,1)),INDEX(Tarifas!$E$2:$E$37,MATCH(K2300,Tarifas!$A$2:$A$37,1))))))</f>
        <v>0</v>
      </c>
      <c r="Q2300" s="7">
        <f t="shared" si="215"/>
        <v>1000</v>
      </c>
    </row>
    <row r="2301" spans="1:17" ht="15.75" customHeight="1" x14ac:dyDescent="0.25">
      <c r="A2301" s="2">
        <v>123</v>
      </c>
      <c r="B2301" s="2">
        <v>123</v>
      </c>
      <c r="C2301" s="2">
        <v>123</v>
      </c>
      <c r="D2301" s="2" t="s">
        <v>1245</v>
      </c>
      <c r="E2301" s="3">
        <v>5</v>
      </c>
      <c r="F2301" s="3">
        <v>7</v>
      </c>
      <c r="G2301" s="3">
        <v>23</v>
      </c>
      <c r="H2301" s="3">
        <v>0.42</v>
      </c>
      <c r="I2301" s="3">
        <v>0.20125000000000001</v>
      </c>
      <c r="J2301" s="4" t="str">
        <f t="shared" si="210"/>
        <v>Se calcula por Peso</v>
      </c>
      <c r="K2301" s="3">
        <f t="shared" si="211"/>
        <v>0.42</v>
      </c>
      <c r="L2301" s="5">
        <v>15990</v>
      </c>
      <c r="M2301" s="2" t="str">
        <f t="shared" si="212"/>
        <v>$9.990-$19.990</v>
      </c>
      <c r="N2301" s="5">
        <f t="shared" si="213"/>
        <v>1000</v>
      </c>
      <c r="O2301" s="6" t="str">
        <f t="shared" si="214"/>
        <v>No aplica (&lt;$19.990)</v>
      </c>
      <c r="P2301" s="7">
        <f t="array" ref="P2301">IF(OR(L2301="",K2301=""),"",IF(L2301&lt;19990,0,IF(L2301&lt;=30000,INDEX(Tarifas!$C$2:$C$37,MATCH(K2301,Tarifas!$A$2:$A$37,1)),IF(L2301&lt;=40000,INDEX(Tarifas!$D$2:$D$37,MATCH(K2301,Tarifas!$A$2:$A$37,1)),INDEX(Tarifas!$E$2:$E$37,MATCH(K2301,Tarifas!$A$2:$A$37,1))))))</f>
        <v>0</v>
      </c>
      <c r="Q2301" s="7">
        <f t="shared" si="215"/>
        <v>1000</v>
      </c>
    </row>
    <row r="2302" spans="1:17" ht="15.75" customHeight="1" x14ac:dyDescent="0.25">
      <c r="A2302" s="2">
        <v>123</v>
      </c>
      <c r="B2302" s="2">
        <v>123</v>
      </c>
      <c r="C2302" s="2">
        <v>123</v>
      </c>
      <c r="D2302" s="2" t="s">
        <v>1246</v>
      </c>
      <c r="E2302" s="3">
        <v>9</v>
      </c>
      <c r="F2302" s="3">
        <v>18</v>
      </c>
      <c r="G2302" s="3">
        <v>123</v>
      </c>
      <c r="H2302" s="3">
        <v>0.41899999999999998</v>
      </c>
      <c r="I2302" s="3">
        <v>4.9814999999999996</v>
      </c>
      <c r="J2302" s="4" t="str">
        <f t="shared" si="210"/>
        <v>Se calcula por P volum</v>
      </c>
      <c r="K2302" s="3">
        <f t="shared" si="211"/>
        <v>4.9814999999999996</v>
      </c>
      <c r="L2302" s="5">
        <v>14990</v>
      </c>
      <c r="M2302" s="2" t="str">
        <f t="shared" si="212"/>
        <v>$9.990-$19.990</v>
      </c>
      <c r="N2302" s="5">
        <f t="shared" si="213"/>
        <v>1000</v>
      </c>
      <c r="O2302" s="6" t="str">
        <f t="shared" si="214"/>
        <v>No aplica (&lt;$19.990)</v>
      </c>
      <c r="P2302" s="7">
        <f t="array" ref="P2302">IF(OR(L2302="",K2302=""),"",IF(L2302&lt;19990,0,IF(L2302&lt;=30000,INDEX(Tarifas!$C$2:$C$37,MATCH(K2302,Tarifas!$A$2:$A$37,1)),IF(L2302&lt;=40000,INDEX(Tarifas!$D$2:$D$37,MATCH(K2302,Tarifas!$A$2:$A$37,1)),INDEX(Tarifas!$E$2:$E$37,MATCH(K2302,Tarifas!$A$2:$A$37,1))))))</f>
        <v>0</v>
      </c>
      <c r="Q2302" s="7">
        <f t="shared" si="215"/>
        <v>1000</v>
      </c>
    </row>
    <row r="2303" spans="1:17" ht="15.75" customHeight="1" x14ac:dyDescent="0.25">
      <c r="A2303" s="2">
        <v>123</v>
      </c>
      <c r="B2303" s="2">
        <v>123</v>
      </c>
      <c r="C2303" s="2">
        <v>123</v>
      </c>
      <c r="D2303" s="2" t="s">
        <v>1247</v>
      </c>
      <c r="E2303" s="3">
        <v>5</v>
      </c>
      <c r="F2303" s="3">
        <v>25</v>
      </c>
      <c r="G2303" s="3">
        <v>35</v>
      </c>
      <c r="H2303" s="3">
        <v>0.41899999999999998</v>
      </c>
      <c r="I2303" s="3">
        <v>1.09375</v>
      </c>
      <c r="J2303" s="4" t="str">
        <f t="shared" si="210"/>
        <v>Se calcula por P volum</v>
      </c>
      <c r="K2303" s="3">
        <f t="shared" si="211"/>
        <v>1.09375</v>
      </c>
      <c r="L2303" s="5">
        <v>2290</v>
      </c>
      <c r="M2303" s="2" t="str">
        <f t="shared" si="212"/>
        <v>Hasta $9.989</v>
      </c>
      <c r="N2303" s="5">
        <f t="shared" si="213"/>
        <v>700</v>
      </c>
      <c r="O2303" s="6" t="str">
        <f t="shared" si="214"/>
        <v>No aplica (&lt;$19.990)</v>
      </c>
      <c r="P2303" s="7">
        <f t="array" ref="P2303">IF(OR(L2303="",K2303=""),"",IF(L2303&lt;19990,0,IF(L2303&lt;=30000,INDEX(Tarifas!$C$2:$C$37,MATCH(K2303,Tarifas!$A$2:$A$37,1)),IF(L2303&lt;=40000,INDEX(Tarifas!$D$2:$D$37,MATCH(K2303,Tarifas!$A$2:$A$37,1)),INDEX(Tarifas!$E$2:$E$37,MATCH(K2303,Tarifas!$A$2:$A$37,1))))))</f>
        <v>0</v>
      </c>
      <c r="Q2303" s="7">
        <f t="shared" si="215"/>
        <v>700</v>
      </c>
    </row>
    <row r="2304" spans="1:17" ht="15.75" customHeight="1" x14ac:dyDescent="0.25">
      <c r="A2304" s="2">
        <v>123</v>
      </c>
      <c r="B2304" s="2">
        <v>123</v>
      </c>
      <c r="C2304" s="2">
        <v>123</v>
      </c>
      <c r="D2304" s="2" t="s">
        <v>1248</v>
      </c>
      <c r="E2304" s="3">
        <v>8</v>
      </c>
      <c r="F2304" s="3">
        <v>29</v>
      </c>
      <c r="G2304" s="3">
        <v>38</v>
      </c>
      <c r="H2304" s="3">
        <v>0.41799999999999998</v>
      </c>
      <c r="I2304" s="3">
        <v>2.2040000000000002</v>
      </c>
      <c r="J2304" s="4" t="str">
        <f t="shared" si="210"/>
        <v>Se calcula por P volum</v>
      </c>
      <c r="K2304" s="3">
        <f t="shared" si="211"/>
        <v>2.2040000000000002</v>
      </c>
      <c r="L2304" s="5">
        <v>3590</v>
      </c>
      <c r="M2304" s="2" t="str">
        <f t="shared" si="212"/>
        <v>Hasta $9.989</v>
      </c>
      <c r="N2304" s="5">
        <f t="shared" si="213"/>
        <v>700</v>
      </c>
      <c r="O2304" s="6" t="str">
        <f t="shared" si="214"/>
        <v>No aplica (&lt;$19.990)</v>
      </c>
      <c r="P2304" s="7">
        <f t="array" ref="P2304">IF(OR(L2304="",K2304=""),"",IF(L2304&lt;19990,0,IF(L2304&lt;=30000,INDEX(Tarifas!$C$2:$C$37,MATCH(K2304,Tarifas!$A$2:$A$37,1)),IF(L2304&lt;=40000,INDEX(Tarifas!$D$2:$D$37,MATCH(K2304,Tarifas!$A$2:$A$37,1)),INDEX(Tarifas!$E$2:$E$37,MATCH(K2304,Tarifas!$A$2:$A$37,1))))))</f>
        <v>0</v>
      </c>
      <c r="Q2304" s="7">
        <f t="shared" si="215"/>
        <v>700</v>
      </c>
    </row>
    <row r="2305" spans="1:17" ht="15.75" customHeight="1" x14ac:dyDescent="0.25">
      <c r="A2305" s="2">
        <v>123</v>
      </c>
      <c r="B2305" s="2">
        <v>123</v>
      </c>
      <c r="C2305" s="2">
        <v>123</v>
      </c>
      <c r="D2305" s="2" t="s">
        <v>1249</v>
      </c>
      <c r="E2305" s="3">
        <v>8</v>
      </c>
      <c r="F2305" s="3">
        <v>15</v>
      </c>
      <c r="G2305" s="3">
        <v>38</v>
      </c>
      <c r="H2305" s="3">
        <v>0.41499999999999998</v>
      </c>
      <c r="I2305" s="3">
        <v>1.1399999999999999</v>
      </c>
      <c r="J2305" s="4" t="str">
        <f t="shared" si="210"/>
        <v>Se calcula por P volum</v>
      </c>
      <c r="K2305" s="3">
        <f t="shared" si="211"/>
        <v>1.1399999999999999</v>
      </c>
      <c r="L2305" s="5">
        <v>3490</v>
      </c>
      <c r="M2305" s="2" t="str">
        <f t="shared" si="212"/>
        <v>Hasta $9.989</v>
      </c>
      <c r="N2305" s="5">
        <f t="shared" si="213"/>
        <v>700</v>
      </c>
      <c r="O2305" s="6" t="str">
        <f t="shared" si="214"/>
        <v>No aplica (&lt;$19.990)</v>
      </c>
      <c r="P2305" s="7">
        <f t="array" ref="P2305">IF(OR(L2305="",K2305=""),"",IF(L2305&lt;19990,0,IF(L2305&lt;=30000,INDEX(Tarifas!$C$2:$C$37,MATCH(K2305,Tarifas!$A$2:$A$37,1)),IF(L2305&lt;=40000,INDEX(Tarifas!$D$2:$D$37,MATCH(K2305,Tarifas!$A$2:$A$37,1)),INDEX(Tarifas!$E$2:$E$37,MATCH(K2305,Tarifas!$A$2:$A$37,1))))))</f>
        <v>0</v>
      </c>
      <c r="Q2305" s="7">
        <f t="shared" si="215"/>
        <v>700</v>
      </c>
    </row>
    <row r="2306" spans="1:17" ht="15.75" customHeight="1" x14ac:dyDescent="0.25">
      <c r="A2306" s="2">
        <v>123</v>
      </c>
      <c r="B2306" s="2">
        <v>123</v>
      </c>
      <c r="C2306" s="2">
        <v>123</v>
      </c>
      <c r="D2306" s="2" t="s">
        <v>1250</v>
      </c>
      <c r="E2306" s="3">
        <v>6</v>
      </c>
      <c r="F2306" s="3">
        <v>29</v>
      </c>
      <c r="G2306" s="3">
        <v>38</v>
      </c>
      <c r="H2306" s="3">
        <v>0.41399999999999998</v>
      </c>
      <c r="I2306" s="3">
        <v>1.653</v>
      </c>
      <c r="J2306" s="4" t="str">
        <f t="shared" ref="J2306:J2369" si="216">IF(OR(H2306="",I2306=""),"",IF(H2306&gt;=I2306,"Se calcula por Peso","Se calcula por P volum"))</f>
        <v>Se calcula por P volum</v>
      </c>
      <c r="K2306" s="3">
        <f t="shared" ref="K2306:K2369" si="217">IF(OR(H2306="",I2306=""),"",MAX(H2306,I2306))</f>
        <v>1.653</v>
      </c>
      <c r="L2306" s="5">
        <v>2790</v>
      </c>
      <c r="M2306" s="2" t="str">
        <f t="shared" ref="M2306:M2369" si="218">IF(L2306="","",IF(L2306&lt;9990,"Hasta $9.989",IF(L2306&lt;=19990,"$9.990-$19.990","Sin costo fijo")))</f>
        <v>Hasta $9.989</v>
      </c>
      <c r="N2306" s="5">
        <f t="shared" ref="N2306:N2369" si="219">IF(L2306="","",IF(L2306&lt;9990,700,IF(L2306&lt;=19990,1000,0)))</f>
        <v>700</v>
      </c>
      <c r="O2306" s="6" t="str">
        <f t="shared" ref="O2306:O2369" si="220">IF(L2306="","",IF(L2306&lt;19990,"No aplica (&lt;$19.990)",IF(L2306&lt;=30000,"$19.990-$30.000",IF(L2306&lt;=40000,"$30.001-$40.000","Desde $40.001"))))</f>
        <v>No aplica (&lt;$19.990)</v>
      </c>
      <c r="P2306" s="7">
        <f t="array" ref="P2306">IF(OR(L2306="",K2306=""),"",IF(L2306&lt;19990,0,IF(L2306&lt;=30000,INDEX(Tarifas!$C$2:$C$37,MATCH(K2306,Tarifas!$A$2:$A$37,1)),IF(L2306&lt;=40000,INDEX(Tarifas!$D$2:$D$37,MATCH(K2306,Tarifas!$A$2:$A$37,1)),INDEX(Tarifas!$E$2:$E$37,MATCH(K2306,Tarifas!$A$2:$A$37,1))))))</f>
        <v>0</v>
      </c>
      <c r="Q2306" s="7">
        <f t="shared" ref="Q2306:Q2369" si="221">IF(OR(N2306="",P2306=""),"",N2306+P2306)</f>
        <v>700</v>
      </c>
    </row>
    <row r="2307" spans="1:17" ht="15.75" customHeight="1" x14ac:dyDescent="0.25">
      <c r="A2307" s="2">
        <v>123</v>
      </c>
      <c r="B2307" s="2">
        <v>123</v>
      </c>
      <c r="C2307" s="2">
        <v>123</v>
      </c>
      <c r="D2307" s="2" t="s">
        <v>1251</v>
      </c>
      <c r="E2307" s="3">
        <v>3</v>
      </c>
      <c r="F2307" s="3">
        <v>12</v>
      </c>
      <c r="G2307" s="3">
        <v>42</v>
      </c>
      <c r="H2307" s="3">
        <v>0.41299999999999998</v>
      </c>
      <c r="I2307" s="3">
        <v>0.378</v>
      </c>
      <c r="J2307" s="4" t="str">
        <f t="shared" si="216"/>
        <v>Se calcula por Peso</v>
      </c>
      <c r="K2307" s="3">
        <f t="shared" si="217"/>
        <v>0.41299999999999998</v>
      </c>
      <c r="L2307" s="5">
        <v>8720</v>
      </c>
      <c r="M2307" s="2" t="str">
        <f t="shared" si="218"/>
        <v>Hasta $9.989</v>
      </c>
      <c r="N2307" s="5">
        <f t="shared" si="219"/>
        <v>700</v>
      </c>
      <c r="O2307" s="6" t="str">
        <f t="shared" si="220"/>
        <v>No aplica (&lt;$19.990)</v>
      </c>
      <c r="P2307" s="7">
        <f t="array" ref="P2307">IF(OR(L2307="",K2307=""),"",IF(L2307&lt;19990,0,IF(L2307&lt;=30000,INDEX(Tarifas!$C$2:$C$37,MATCH(K2307,Tarifas!$A$2:$A$37,1)),IF(L2307&lt;=40000,INDEX(Tarifas!$D$2:$D$37,MATCH(K2307,Tarifas!$A$2:$A$37,1)),INDEX(Tarifas!$E$2:$E$37,MATCH(K2307,Tarifas!$A$2:$A$37,1))))))</f>
        <v>0</v>
      </c>
      <c r="Q2307" s="7">
        <f t="shared" si="221"/>
        <v>700</v>
      </c>
    </row>
    <row r="2308" spans="1:17" ht="15.75" customHeight="1" x14ac:dyDescent="0.25">
      <c r="A2308" s="2">
        <v>123</v>
      </c>
      <c r="B2308" s="2">
        <v>123</v>
      </c>
      <c r="C2308" s="2">
        <v>123</v>
      </c>
      <c r="D2308" s="2" t="s">
        <v>1251</v>
      </c>
      <c r="E2308" s="3">
        <v>3</v>
      </c>
      <c r="F2308" s="3">
        <v>12</v>
      </c>
      <c r="G2308" s="3">
        <v>42</v>
      </c>
      <c r="H2308" s="3">
        <v>0.41299999999999998</v>
      </c>
      <c r="I2308" s="3">
        <v>0.378</v>
      </c>
      <c r="J2308" s="4" t="str">
        <f t="shared" si="216"/>
        <v>Se calcula por Peso</v>
      </c>
      <c r="K2308" s="3">
        <f t="shared" si="217"/>
        <v>0.41299999999999998</v>
      </c>
      <c r="L2308" s="5">
        <v>8720</v>
      </c>
      <c r="M2308" s="2" t="str">
        <f t="shared" si="218"/>
        <v>Hasta $9.989</v>
      </c>
      <c r="N2308" s="5">
        <f t="shared" si="219"/>
        <v>700</v>
      </c>
      <c r="O2308" s="6" t="str">
        <f t="shared" si="220"/>
        <v>No aplica (&lt;$19.990)</v>
      </c>
      <c r="P2308" s="7">
        <f t="array" ref="P2308">IF(OR(L2308="",K2308=""),"",IF(L2308&lt;19990,0,IF(L2308&lt;=30000,INDEX(Tarifas!$C$2:$C$37,MATCH(K2308,Tarifas!$A$2:$A$37,1)),IF(L2308&lt;=40000,INDEX(Tarifas!$D$2:$D$37,MATCH(K2308,Tarifas!$A$2:$A$37,1)),INDEX(Tarifas!$E$2:$E$37,MATCH(K2308,Tarifas!$A$2:$A$37,1))))))</f>
        <v>0</v>
      </c>
      <c r="Q2308" s="7">
        <f t="shared" si="221"/>
        <v>700</v>
      </c>
    </row>
    <row r="2309" spans="1:17" ht="15.75" customHeight="1" x14ac:dyDescent="0.25">
      <c r="A2309" s="2">
        <v>123</v>
      </c>
      <c r="B2309" s="2">
        <v>123</v>
      </c>
      <c r="C2309" s="2">
        <v>123</v>
      </c>
      <c r="D2309" s="2" t="s">
        <v>1252</v>
      </c>
      <c r="E2309" s="3">
        <v>13</v>
      </c>
      <c r="F2309" s="3">
        <v>23</v>
      </c>
      <c r="G2309" s="3">
        <v>27</v>
      </c>
      <c r="H2309" s="3">
        <v>0.41199999999999998</v>
      </c>
      <c r="I2309" s="3">
        <v>2.0182500000000001</v>
      </c>
      <c r="J2309" s="4" t="str">
        <f t="shared" si="216"/>
        <v>Se calcula por P volum</v>
      </c>
      <c r="K2309" s="3">
        <f t="shared" si="217"/>
        <v>2.0182500000000001</v>
      </c>
      <c r="L2309" s="5">
        <v>3190</v>
      </c>
      <c r="M2309" s="2" t="str">
        <f t="shared" si="218"/>
        <v>Hasta $9.989</v>
      </c>
      <c r="N2309" s="5">
        <f t="shared" si="219"/>
        <v>700</v>
      </c>
      <c r="O2309" s="6" t="str">
        <f t="shared" si="220"/>
        <v>No aplica (&lt;$19.990)</v>
      </c>
      <c r="P2309" s="7">
        <f t="array" ref="P2309">IF(OR(L2309="",K2309=""),"",IF(L2309&lt;19990,0,IF(L2309&lt;=30000,INDEX(Tarifas!$C$2:$C$37,MATCH(K2309,Tarifas!$A$2:$A$37,1)),IF(L2309&lt;=40000,INDEX(Tarifas!$D$2:$D$37,MATCH(K2309,Tarifas!$A$2:$A$37,1)),INDEX(Tarifas!$E$2:$E$37,MATCH(K2309,Tarifas!$A$2:$A$37,1))))))</f>
        <v>0</v>
      </c>
      <c r="Q2309" s="7">
        <f t="shared" si="221"/>
        <v>700</v>
      </c>
    </row>
    <row r="2310" spans="1:17" ht="15.75" customHeight="1" x14ac:dyDescent="0.25">
      <c r="A2310" s="2">
        <v>123</v>
      </c>
      <c r="B2310" s="2">
        <v>123</v>
      </c>
      <c r="C2310" s="2">
        <v>123</v>
      </c>
      <c r="D2310" s="2" t="s">
        <v>1253</v>
      </c>
      <c r="E2310" s="3">
        <v>6</v>
      </c>
      <c r="F2310" s="3">
        <v>22</v>
      </c>
      <c r="G2310" s="3">
        <v>32</v>
      </c>
      <c r="H2310" s="3">
        <v>0.41199999999999998</v>
      </c>
      <c r="I2310" s="3">
        <v>1.056</v>
      </c>
      <c r="J2310" s="4" t="str">
        <f t="shared" si="216"/>
        <v>Se calcula por P volum</v>
      </c>
      <c r="K2310" s="3">
        <f t="shared" si="217"/>
        <v>1.056</v>
      </c>
      <c r="L2310" s="5">
        <v>8880</v>
      </c>
      <c r="M2310" s="2" t="str">
        <f t="shared" si="218"/>
        <v>Hasta $9.989</v>
      </c>
      <c r="N2310" s="5">
        <f t="shared" si="219"/>
        <v>700</v>
      </c>
      <c r="O2310" s="6" t="str">
        <f t="shared" si="220"/>
        <v>No aplica (&lt;$19.990)</v>
      </c>
      <c r="P2310" s="7">
        <f t="array" ref="P2310">IF(OR(L2310="",K2310=""),"",IF(L2310&lt;19990,0,IF(L2310&lt;=30000,INDEX(Tarifas!$C$2:$C$37,MATCH(K2310,Tarifas!$A$2:$A$37,1)),IF(L2310&lt;=40000,INDEX(Tarifas!$D$2:$D$37,MATCH(K2310,Tarifas!$A$2:$A$37,1)),INDEX(Tarifas!$E$2:$E$37,MATCH(K2310,Tarifas!$A$2:$A$37,1))))))</f>
        <v>0</v>
      </c>
      <c r="Q2310" s="7">
        <f t="shared" si="221"/>
        <v>700</v>
      </c>
    </row>
    <row r="2311" spans="1:17" ht="15.75" customHeight="1" x14ac:dyDescent="0.25">
      <c r="A2311" s="2">
        <v>123</v>
      </c>
      <c r="B2311" s="2">
        <v>123</v>
      </c>
      <c r="C2311" s="2">
        <v>123</v>
      </c>
      <c r="D2311" s="2" t="s">
        <v>1253</v>
      </c>
      <c r="E2311" s="3">
        <v>6</v>
      </c>
      <c r="F2311" s="3">
        <v>22</v>
      </c>
      <c r="G2311" s="3">
        <v>32</v>
      </c>
      <c r="H2311" s="3">
        <v>0.41199999999999998</v>
      </c>
      <c r="I2311" s="3">
        <v>1.056</v>
      </c>
      <c r="J2311" s="4" t="str">
        <f t="shared" si="216"/>
        <v>Se calcula por P volum</v>
      </c>
      <c r="K2311" s="3">
        <f t="shared" si="217"/>
        <v>1.056</v>
      </c>
      <c r="L2311" s="5">
        <v>8880</v>
      </c>
      <c r="M2311" s="2" t="str">
        <f t="shared" si="218"/>
        <v>Hasta $9.989</v>
      </c>
      <c r="N2311" s="5">
        <f t="shared" si="219"/>
        <v>700</v>
      </c>
      <c r="O2311" s="6" t="str">
        <f t="shared" si="220"/>
        <v>No aplica (&lt;$19.990)</v>
      </c>
      <c r="P2311" s="7">
        <f t="array" ref="P2311">IF(OR(L2311="",K2311=""),"",IF(L2311&lt;19990,0,IF(L2311&lt;=30000,INDEX(Tarifas!$C$2:$C$37,MATCH(K2311,Tarifas!$A$2:$A$37,1)),IF(L2311&lt;=40000,INDEX(Tarifas!$D$2:$D$37,MATCH(K2311,Tarifas!$A$2:$A$37,1)),INDEX(Tarifas!$E$2:$E$37,MATCH(K2311,Tarifas!$A$2:$A$37,1))))))</f>
        <v>0</v>
      </c>
      <c r="Q2311" s="7">
        <f t="shared" si="221"/>
        <v>700</v>
      </c>
    </row>
    <row r="2312" spans="1:17" ht="15.75" customHeight="1" x14ac:dyDescent="0.25">
      <c r="A2312" s="2">
        <v>123</v>
      </c>
      <c r="B2312" s="2">
        <v>123</v>
      </c>
      <c r="C2312" s="2">
        <v>123</v>
      </c>
      <c r="D2312" s="2" t="s">
        <v>1254</v>
      </c>
      <c r="E2312" s="3">
        <v>4</v>
      </c>
      <c r="F2312" s="3">
        <v>26</v>
      </c>
      <c r="G2312" s="3">
        <v>31</v>
      </c>
      <c r="H2312" s="3">
        <v>0.41199999999999998</v>
      </c>
      <c r="I2312" s="3">
        <v>0.80600000000000005</v>
      </c>
      <c r="J2312" s="4" t="str">
        <f t="shared" si="216"/>
        <v>Se calcula por P volum</v>
      </c>
      <c r="K2312" s="3">
        <f t="shared" si="217"/>
        <v>0.80600000000000005</v>
      </c>
      <c r="L2312" s="5">
        <v>4390</v>
      </c>
      <c r="M2312" s="2" t="str">
        <f t="shared" si="218"/>
        <v>Hasta $9.989</v>
      </c>
      <c r="N2312" s="5">
        <f t="shared" si="219"/>
        <v>700</v>
      </c>
      <c r="O2312" s="6" t="str">
        <f t="shared" si="220"/>
        <v>No aplica (&lt;$19.990)</v>
      </c>
      <c r="P2312" s="7">
        <f t="array" ref="P2312">IF(OR(L2312="",K2312=""),"",IF(L2312&lt;19990,0,IF(L2312&lt;=30000,INDEX(Tarifas!$C$2:$C$37,MATCH(K2312,Tarifas!$A$2:$A$37,1)),IF(L2312&lt;=40000,INDEX(Tarifas!$D$2:$D$37,MATCH(K2312,Tarifas!$A$2:$A$37,1)),INDEX(Tarifas!$E$2:$E$37,MATCH(K2312,Tarifas!$A$2:$A$37,1))))))</f>
        <v>0</v>
      </c>
      <c r="Q2312" s="7">
        <f t="shared" si="221"/>
        <v>700</v>
      </c>
    </row>
    <row r="2313" spans="1:17" ht="15.75" customHeight="1" x14ac:dyDescent="0.25">
      <c r="A2313" s="2">
        <v>123</v>
      </c>
      <c r="B2313" s="2">
        <v>123</v>
      </c>
      <c r="C2313" s="2">
        <v>123</v>
      </c>
      <c r="D2313" s="2" t="s">
        <v>1254</v>
      </c>
      <c r="E2313" s="3">
        <v>4</v>
      </c>
      <c r="F2313" s="3">
        <v>26</v>
      </c>
      <c r="G2313" s="3">
        <v>31</v>
      </c>
      <c r="H2313" s="3">
        <v>0.41199999999999998</v>
      </c>
      <c r="I2313" s="3">
        <v>0.80600000000000005</v>
      </c>
      <c r="J2313" s="4" t="str">
        <f t="shared" si="216"/>
        <v>Se calcula por P volum</v>
      </c>
      <c r="K2313" s="3">
        <f t="shared" si="217"/>
        <v>0.80600000000000005</v>
      </c>
      <c r="L2313" s="5">
        <v>4390</v>
      </c>
      <c r="M2313" s="2" t="str">
        <f t="shared" si="218"/>
        <v>Hasta $9.989</v>
      </c>
      <c r="N2313" s="5">
        <f t="shared" si="219"/>
        <v>700</v>
      </c>
      <c r="O2313" s="6" t="str">
        <f t="shared" si="220"/>
        <v>No aplica (&lt;$19.990)</v>
      </c>
      <c r="P2313" s="7">
        <f t="array" ref="P2313">IF(OR(L2313="",K2313=""),"",IF(L2313&lt;19990,0,IF(L2313&lt;=30000,INDEX(Tarifas!$C$2:$C$37,MATCH(K2313,Tarifas!$A$2:$A$37,1)),IF(L2313&lt;=40000,INDEX(Tarifas!$D$2:$D$37,MATCH(K2313,Tarifas!$A$2:$A$37,1)),INDEX(Tarifas!$E$2:$E$37,MATCH(K2313,Tarifas!$A$2:$A$37,1))))))</f>
        <v>0</v>
      </c>
      <c r="Q2313" s="7">
        <f t="shared" si="221"/>
        <v>700</v>
      </c>
    </row>
    <row r="2314" spans="1:17" ht="15.75" customHeight="1" x14ac:dyDescent="0.25">
      <c r="A2314" s="2">
        <v>123</v>
      </c>
      <c r="B2314" s="2">
        <v>123</v>
      </c>
      <c r="C2314" s="2">
        <v>123</v>
      </c>
      <c r="D2314" s="2" t="s">
        <v>1255</v>
      </c>
      <c r="E2314" s="3">
        <v>6</v>
      </c>
      <c r="F2314" s="3">
        <v>10</v>
      </c>
      <c r="G2314" s="3">
        <v>15</v>
      </c>
      <c r="H2314" s="3">
        <v>0.41199999999999998</v>
      </c>
      <c r="I2314" s="3">
        <v>0.22500000000000001</v>
      </c>
      <c r="J2314" s="4" t="str">
        <f t="shared" si="216"/>
        <v>Se calcula por Peso</v>
      </c>
      <c r="K2314" s="3">
        <f t="shared" si="217"/>
        <v>0.41199999999999998</v>
      </c>
      <c r="L2314" s="5">
        <v>2690</v>
      </c>
      <c r="M2314" s="2" t="str">
        <f t="shared" si="218"/>
        <v>Hasta $9.989</v>
      </c>
      <c r="N2314" s="5">
        <f t="shared" si="219"/>
        <v>700</v>
      </c>
      <c r="O2314" s="6" t="str">
        <f t="shared" si="220"/>
        <v>No aplica (&lt;$19.990)</v>
      </c>
      <c r="P2314" s="7">
        <f t="array" ref="P2314">IF(OR(L2314="",K2314=""),"",IF(L2314&lt;19990,0,IF(L2314&lt;=30000,INDEX(Tarifas!$C$2:$C$37,MATCH(K2314,Tarifas!$A$2:$A$37,1)),IF(L2314&lt;=40000,INDEX(Tarifas!$D$2:$D$37,MATCH(K2314,Tarifas!$A$2:$A$37,1)),INDEX(Tarifas!$E$2:$E$37,MATCH(K2314,Tarifas!$A$2:$A$37,1))))))</f>
        <v>0</v>
      </c>
      <c r="Q2314" s="7">
        <f t="shared" si="221"/>
        <v>700</v>
      </c>
    </row>
    <row r="2315" spans="1:17" ht="15.75" customHeight="1" x14ac:dyDescent="0.25">
      <c r="A2315" s="2">
        <v>123</v>
      </c>
      <c r="B2315" s="2">
        <v>123</v>
      </c>
      <c r="C2315" s="2">
        <v>123</v>
      </c>
      <c r="D2315" s="2" t="s">
        <v>1256</v>
      </c>
      <c r="E2315" s="3">
        <v>7</v>
      </c>
      <c r="F2315" s="3">
        <v>11</v>
      </c>
      <c r="G2315" s="3">
        <v>15</v>
      </c>
      <c r="H2315" s="3">
        <v>0.41199999999999998</v>
      </c>
      <c r="I2315" s="3">
        <v>0.28875000000000001</v>
      </c>
      <c r="J2315" s="4" t="str">
        <f t="shared" si="216"/>
        <v>Se calcula por Peso</v>
      </c>
      <c r="K2315" s="3">
        <f t="shared" si="217"/>
        <v>0.41199999999999998</v>
      </c>
      <c r="L2315" s="5">
        <v>8491</v>
      </c>
      <c r="M2315" s="2" t="str">
        <f t="shared" si="218"/>
        <v>Hasta $9.989</v>
      </c>
      <c r="N2315" s="5">
        <f t="shared" si="219"/>
        <v>700</v>
      </c>
      <c r="O2315" s="6" t="str">
        <f t="shared" si="220"/>
        <v>No aplica (&lt;$19.990)</v>
      </c>
      <c r="P2315" s="7">
        <f t="array" ref="P2315">IF(OR(L2315="",K2315=""),"",IF(L2315&lt;19990,0,IF(L2315&lt;=30000,INDEX(Tarifas!$C$2:$C$37,MATCH(K2315,Tarifas!$A$2:$A$37,1)),IF(L2315&lt;=40000,INDEX(Tarifas!$D$2:$D$37,MATCH(K2315,Tarifas!$A$2:$A$37,1)),INDEX(Tarifas!$E$2:$E$37,MATCH(K2315,Tarifas!$A$2:$A$37,1))))))</f>
        <v>0</v>
      </c>
      <c r="Q2315" s="7">
        <f t="shared" si="221"/>
        <v>700</v>
      </c>
    </row>
    <row r="2316" spans="1:17" ht="15.75" customHeight="1" x14ac:dyDescent="0.25">
      <c r="A2316" s="2">
        <v>123</v>
      </c>
      <c r="B2316" s="2">
        <v>123</v>
      </c>
      <c r="C2316" s="2">
        <v>123</v>
      </c>
      <c r="D2316" s="2" t="s">
        <v>1256</v>
      </c>
      <c r="E2316" s="3">
        <v>7</v>
      </c>
      <c r="F2316" s="3">
        <v>11</v>
      </c>
      <c r="G2316" s="3">
        <v>15</v>
      </c>
      <c r="H2316" s="3">
        <v>0.41199999999999998</v>
      </c>
      <c r="I2316" s="3">
        <v>0.28875000000000001</v>
      </c>
      <c r="J2316" s="4" t="str">
        <f t="shared" si="216"/>
        <v>Se calcula por Peso</v>
      </c>
      <c r="K2316" s="3">
        <f t="shared" si="217"/>
        <v>0.41199999999999998</v>
      </c>
      <c r="L2316" s="5">
        <v>8491</v>
      </c>
      <c r="M2316" s="2" t="str">
        <f t="shared" si="218"/>
        <v>Hasta $9.989</v>
      </c>
      <c r="N2316" s="5">
        <f t="shared" si="219"/>
        <v>700</v>
      </c>
      <c r="O2316" s="6" t="str">
        <f t="shared" si="220"/>
        <v>No aplica (&lt;$19.990)</v>
      </c>
      <c r="P2316" s="7">
        <f t="array" ref="P2316">IF(OR(L2316="",K2316=""),"",IF(L2316&lt;19990,0,IF(L2316&lt;=30000,INDEX(Tarifas!$C$2:$C$37,MATCH(K2316,Tarifas!$A$2:$A$37,1)),IF(L2316&lt;=40000,INDEX(Tarifas!$D$2:$D$37,MATCH(K2316,Tarifas!$A$2:$A$37,1)),INDEX(Tarifas!$E$2:$E$37,MATCH(K2316,Tarifas!$A$2:$A$37,1))))))</f>
        <v>0</v>
      </c>
      <c r="Q2316" s="7">
        <f t="shared" si="221"/>
        <v>700</v>
      </c>
    </row>
    <row r="2317" spans="1:17" ht="15.75" customHeight="1" x14ac:dyDescent="0.25">
      <c r="A2317" s="2">
        <v>123</v>
      </c>
      <c r="B2317" s="2">
        <v>123</v>
      </c>
      <c r="C2317" s="2">
        <v>123</v>
      </c>
      <c r="D2317" s="2" t="s">
        <v>1257</v>
      </c>
      <c r="E2317" s="3">
        <v>11</v>
      </c>
      <c r="F2317" s="3">
        <v>19</v>
      </c>
      <c r="G2317" s="3">
        <v>30</v>
      </c>
      <c r="H2317" s="3">
        <v>0.41099999999999998</v>
      </c>
      <c r="I2317" s="3">
        <v>1.5674999999999999</v>
      </c>
      <c r="J2317" s="4" t="str">
        <f t="shared" si="216"/>
        <v>Se calcula por P volum</v>
      </c>
      <c r="K2317" s="3">
        <f t="shared" si="217"/>
        <v>1.5674999999999999</v>
      </c>
      <c r="L2317" s="5">
        <v>4990</v>
      </c>
      <c r="M2317" s="2" t="str">
        <f t="shared" si="218"/>
        <v>Hasta $9.989</v>
      </c>
      <c r="N2317" s="5">
        <f t="shared" si="219"/>
        <v>700</v>
      </c>
      <c r="O2317" s="6" t="str">
        <f t="shared" si="220"/>
        <v>No aplica (&lt;$19.990)</v>
      </c>
      <c r="P2317" s="7">
        <f t="array" ref="P2317">IF(OR(L2317="",K2317=""),"",IF(L2317&lt;19990,0,IF(L2317&lt;=30000,INDEX(Tarifas!$C$2:$C$37,MATCH(K2317,Tarifas!$A$2:$A$37,1)),IF(L2317&lt;=40000,INDEX(Tarifas!$D$2:$D$37,MATCH(K2317,Tarifas!$A$2:$A$37,1)),INDEX(Tarifas!$E$2:$E$37,MATCH(K2317,Tarifas!$A$2:$A$37,1))))))</f>
        <v>0</v>
      </c>
      <c r="Q2317" s="7">
        <f t="shared" si="221"/>
        <v>700</v>
      </c>
    </row>
    <row r="2318" spans="1:17" ht="15.75" customHeight="1" x14ac:dyDescent="0.25">
      <c r="A2318" s="2">
        <v>123</v>
      </c>
      <c r="B2318" s="2">
        <v>123</v>
      </c>
      <c r="C2318" s="2">
        <v>123</v>
      </c>
      <c r="D2318" s="2" t="s">
        <v>1258</v>
      </c>
      <c r="E2318" s="3">
        <v>12</v>
      </c>
      <c r="F2318" s="3">
        <v>18</v>
      </c>
      <c r="G2318" s="3">
        <v>21</v>
      </c>
      <c r="H2318" s="3">
        <v>0.41099999999999998</v>
      </c>
      <c r="I2318" s="3">
        <v>1.1339999999999999</v>
      </c>
      <c r="J2318" s="4" t="str">
        <f t="shared" si="216"/>
        <v>Se calcula por P volum</v>
      </c>
      <c r="K2318" s="3">
        <f t="shared" si="217"/>
        <v>1.1339999999999999</v>
      </c>
      <c r="L2318" s="5">
        <v>7990</v>
      </c>
      <c r="M2318" s="2" t="str">
        <f t="shared" si="218"/>
        <v>Hasta $9.989</v>
      </c>
      <c r="N2318" s="5">
        <f t="shared" si="219"/>
        <v>700</v>
      </c>
      <c r="O2318" s="6" t="str">
        <f t="shared" si="220"/>
        <v>No aplica (&lt;$19.990)</v>
      </c>
      <c r="P2318" s="7">
        <f t="array" ref="P2318">IF(OR(L2318="",K2318=""),"",IF(L2318&lt;19990,0,IF(L2318&lt;=30000,INDEX(Tarifas!$C$2:$C$37,MATCH(K2318,Tarifas!$A$2:$A$37,1)),IF(L2318&lt;=40000,INDEX(Tarifas!$D$2:$D$37,MATCH(K2318,Tarifas!$A$2:$A$37,1)),INDEX(Tarifas!$E$2:$E$37,MATCH(K2318,Tarifas!$A$2:$A$37,1))))))</f>
        <v>0</v>
      </c>
      <c r="Q2318" s="7">
        <f t="shared" si="221"/>
        <v>700</v>
      </c>
    </row>
    <row r="2319" spans="1:17" ht="15.75" customHeight="1" x14ac:dyDescent="0.25">
      <c r="A2319" s="2">
        <v>123</v>
      </c>
      <c r="B2319" s="2">
        <v>123</v>
      </c>
      <c r="C2319" s="2">
        <v>123</v>
      </c>
      <c r="D2319" s="2" t="s">
        <v>1259</v>
      </c>
      <c r="E2319" s="3">
        <v>6</v>
      </c>
      <c r="F2319" s="3">
        <v>17</v>
      </c>
      <c r="G2319" s="3">
        <v>27</v>
      </c>
      <c r="H2319" s="3">
        <v>0.41099999999999998</v>
      </c>
      <c r="I2319" s="3">
        <v>0.6885</v>
      </c>
      <c r="J2319" s="4" t="str">
        <f t="shared" si="216"/>
        <v>Se calcula por P volum</v>
      </c>
      <c r="K2319" s="3">
        <f t="shared" si="217"/>
        <v>0.6885</v>
      </c>
      <c r="L2319" s="5">
        <v>1890</v>
      </c>
      <c r="M2319" s="2" t="str">
        <f t="shared" si="218"/>
        <v>Hasta $9.989</v>
      </c>
      <c r="N2319" s="5">
        <f t="shared" si="219"/>
        <v>700</v>
      </c>
      <c r="O2319" s="6" t="str">
        <f t="shared" si="220"/>
        <v>No aplica (&lt;$19.990)</v>
      </c>
      <c r="P2319" s="7">
        <f t="array" ref="P2319">IF(OR(L2319="",K2319=""),"",IF(L2319&lt;19990,0,IF(L2319&lt;=30000,INDEX(Tarifas!$C$2:$C$37,MATCH(K2319,Tarifas!$A$2:$A$37,1)),IF(L2319&lt;=40000,INDEX(Tarifas!$D$2:$D$37,MATCH(K2319,Tarifas!$A$2:$A$37,1)),INDEX(Tarifas!$E$2:$E$37,MATCH(K2319,Tarifas!$A$2:$A$37,1))))))</f>
        <v>0</v>
      </c>
      <c r="Q2319" s="7">
        <f t="shared" si="221"/>
        <v>700</v>
      </c>
    </row>
    <row r="2320" spans="1:17" ht="15.75" customHeight="1" x14ac:dyDescent="0.25">
      <c r="A2320" s="2">
        <v>123</v>
      </c>
      <c r="B2320" s="2">
        <v>123</v>
      </c>
      <c r="C2320" s="2">
        <v>123</v>
      </c>
      <c r="D2320" s="2" t="s">
        <v>1260</v>
      </c>
      <c r="E2320" s="3">
        <v>9</v>
      </c>
      <c r="F2320" s="3">
        <v>20</v>
      </c>
      <c r="G2320" s="3">
        <v>26</v>
      </c>
      <c r="H2320" s="3">
        <v>0.41</v>
      </c>
      <c r="I2320" s="3">
        <v>1.17</v>
      </c>
      <c r="J2320" s="4" t="str">
        <f t="shared" si="216"/>
        <v>Se calcula por P volum</v>
      </c>
      <c r="K2320" s="3">
        <f t="shared" si="217"/>
        <v>1.17</v>
      </c>
      <c r="L2320" s="5">
        <v>4590</v>
      </c>
      <c r="M2320" s="2" t="str">
        <f t="shared" si="218"/>
        <v>Hasta $9.989</v>
      </c>
      <c r="N2320" s="5">
        <f t="shared" si="219"/>
        <v>700</v>
      </c>
      <c r="O2320" s="6" t="str">
        <f t="shared" si="220"/>
        <v>No aplica (&lt;$19.990)</v>
      </c>
      <c r="P2320" s="7">
        <f t="array" ref="P2320">IF(OR(L2320="",K2320=""),"",IF(L2320&lt;19990,0,IF(L2320&lt;=30000,INDEX(Tarifas!$C$2:$C$37,MATCH(K2320,Tarifas!$A$2:$A$37,1)),IF(L2320&lt;=40000,INDEX(Tarifas!$D$2:$D$37,MATCH(K2320,Tarifas!$A$2:$A$37,1)),INDEX(Tarifas!$E$2:$E$37,MATCH(K2320,Tarifas!$A$2:$A$37,1))))))</f>
        <v>0</v>
      </c>
      <c r="Q2320" s="7">
        <f t="shared" si="221"/>
        <v>700</v>
      </c>
    </row>
    <row r="2321" spans="1:17" ht="15.75" customHeight="1" x14ac:dyDescent="0.25">
      <c r="A2321" s="2">
        <v>123</v>
      </c>
      <c r="B2321" s="2">
        <v>123</v>
      </c>
      <c r="C2321" s="2">
        <v>123</v>
      </c>
      <c r="D2321" s="2" t="s">
        <v>1260</v>
      </c>
      <c r="E2321" s="3">
        <v>9</v>
      </c>
      <c r="F2321" s="3">
        <v>20</v>
      </c>
      <c r="G2321" s="3">
        <v>26</v>
      </c>
      <c r="H2321" s="3">
        <v>0.41</v>
      </c>
      <c r="I2321" s="3">
        <v>1.17</v>
      </c>
      <c r="J2321" s="4" t="str">
        <f t="shared" si="216"/>
        <v>Se calcula por P volum</v>
      </c>
      <c r="K2321" s="3">
        <f t="shared" si="217"/>
        <v>1.17</v>
      </c>
      <c r="L2321" s="5">
        <v>4590</v>
      </c>
      <c r="M2321" s="2" t="str">
        <f t="shared" si="218"/>
        <v>Hasta $9.989</v>
      </c>
      <c r="N2321" s="5">
        <f t="shared" si="219"/>
        <v>700</v>
      </c>
      <c r="O2321" s="6" t="str">
        <f t="shared" si="220"/>
        <v>No aplica (&lt;$19.990)</v>
      </c>
      <c r="P2321" s="7">
        <f t="array" ref="P2321">IF(OR(L2321="",K2321=""),"",IF(L2321&lt;19990,0,IF(L2321&lt;=30000,INDEX(Tarifas!$C$2:$C$37,MATCH(K2321,Tarifas!$A$2:$A$37,1)),IF(L2321&lt;=40000,INDEX(Tarifas!$D$2:$D$37,MATCH(K2321,Tarifas!$A$2:$A$37,1)),INDEX(Tarifas!$E$2:$E$37,MATCH(K2321,Tarifas!$A$2:$A$37,1))))))</f>
        <v>0</v>
      </c>
      <c r="Q2321" s="7">
        <f t="shared" si="221"/>
        <v>700</v>
      </c>
    </row>
    <row r="2322" spans="1:17" ht="15.75" customHeight="1" x14ac:dyDescent="0.25">
      <c r="A2322" s="2">
        <v>123</v>
      </c>
      <c r="B2322" s="2">
        <v>123</v>
      </c>
      <c r="C2322" s="2">
        <v>123</v>
      </c>
      <c r="D2322" s="2" t="s">
        <v>1261</v>
      </c>
      <c r="E2322" s="3">
        <v>6</v>
      </c>
      <c r="F2322" s="3">
        <v>14</v>
      </c>
      <c r="G2322" s="3">
        <v>32</v>
      </c>
      <c r="H2322" s="3">
        <v>0.41</v>
      </c>
      <c r="I2322" s="3">
        <v>0.67200000000000004</v>
      </c>
      <c r="J2322" s="4" t="str">
        <f t="shared" si="216"/>
        <v>Se calcula por P volum</v>
      </c>
      <c r="K2322" s="3">
        <f t="shared" si="217"/>
        <v>0.67200000000000004</v>
      </c>
      <c r="L2322" s="5">
        <v>3670</v>
      </c>
      <c r="M2322" s="2" t="str">
        <f t="shared" si="218"/>
        <v>Hasta $9.989</v>
      </c>
      <c r="N2322" s="5">
        <f t="shared" si="219"/>
        <v>700</v>
      </c>
      <c r="O2322" s="6" t="str">
        <f t="shared" si="220"/>
        <v>No aplica (&lt;$19.990)</v>
      </c>
      <c r="P2322" s="7">
        <f t="array" ref="P2322">IF(OR(L2322="",K2322=""),"",IF(L2322&lt;19990,0,IF(L2322&lt;=30000,INDEX(Tarifas!$C$2:$C$37,MATCH(K2322,Tarifas!$A$2:$A$37,1)),IF(L2322&lt;=40000,INDEX(Tarifas!$D$2:$D$37,MATCH(K2322,Tarifas!$A$2:$A$37,1)),INDEX(Tarifas!$E$2:$E$37,MATCH(K2322,Tarifas!$A$2:$A$37,1))))))</f>
        <v>0</v>
      </c>
      <c r="Q2322" s="7">
        <f t="shared" si="221"/>
        <v>700</v>
      </c>
    </row>
    <row r="2323" spans="1:17" ht="15.75" customHeight="1" x14ac:dyDescent="0.25">
      <c r="A2323" s="2">
        <v>123</v>
      </c>
      <c r="B2323" s="2">
        <v>123</v>
      </c>
      <c r="C2323" s="2">
        <v>123</v>
      </c>
      <c r="D2323" s="2" t="s">
        <v>1261</v>
      </c>
      <c r="E2323" s="3">
        <v>6</v>
      </c>
      <c r="F2323" s="3">
        <v>14</v>
      </c>
      <c r="G2323" s="3">
        <v>32</v>
      </c>
      <c r="H2323" s="3">
        <v>0.41</v>
      </c>
      <c r="I2323" s="3">
        <v>0.67200000000000004</v>
      </c>
      <c r="J2323" s="4" t="str">
        <f t="shared" si="216"/>
        <v>Se calcula por P volum</v>
      </c>
      <c r="K2323" s="3">
        <f t="shared" si="217"/>
        <v>0.67200000000000004</v>
      </c>
      <c r="L2323" s="5">
        <v>3670</v>
      </c>
      <c r="M2323" s="2" t="str">
        <f t="shared" si="218"/>
        <v>Hasta $9.989</v>
      </c>
      <c r="N2323" s="5">
        <f t="shared" si="219"/>
        <v>700</v>
      </c>
      <c r="O2323" s="6" t="str">
        <f t="shared" si="220"/>
        <v>No aplica (&lt;$19.990)</v>
      </c>
      <c r="P2323" s="7">
        <f t="array" ref="P2323">IF(OR(L2323="",K2323=""),"",IF(L2323&lt;19990,0,IF(L2323&lt;=30000,INDEX(Tarifas!$C$2:$C$37,MATCH(K2323,Tarifas!$A$2:$A$37,1)),IF(L2323&lt;=40000,INDEX(Tarifas!$D$2:$D$37,MATCH(K2323,Tarifas!$A$2:$A$37,1)),INDEX(Tarifas!$E$2:$E$37,MATCH(K2323,Tarifas!$A$2:$A$37,1))))))</f>
        <v>0</v>
      </c>
      <c r="Q2323" s="7">
        <f t="shared" si="221"/>
        <v>700</v>
      </c>
    </row>
    <row r="2324" spans="1:17" ht="15.75" customHeight="1" x14ac:dyDescent="0.25">
      <c r="A2324" s="2">
        <v>123</v>
      </c>
      <c r="B2324" s="2">
        <v>123</v>
      </c>
      <c r="C2324" s="2">
        <v>123</v>
      </c>
      <c r="D2324" s="2" t="s">
        <v>1262</v>
      </c>
      <c r="E2324" s="3">
        <v>3</v>
      </c>
      <c r="F2324" s="3">
        <v>28</v>
      </c>
      <c r="G2324" s="3">
        <v>35</v>
      </c>
      <c r="H2324" s="3">
        <v>0.41</v>
      </c>
      <c r="I2324" s="3">
        <v>0.73499999999999999</v>
      </c>
      <c r="J2324" s="4" t="str">
        <f t="shared" si="216"/>
        <v>Se calcula por P volum</v>
      </c>
      <c r="K2324" s="3">
        <f t="shared" si="217"/>
        <v>0.73499999999999999</v>
      </c>
      <c r="L2324" s="5">
        <v>6920</v>
      </c>
      <c r="M2324" s="2" t="str">
        <f t="shared" si="218"/>
        <v>Hasta $9.989</v>
      </c>
      <c r="N2324" s="5">
        <f t="shared" si="219"/>
        <v>700</v>
      </c>
      <c r="O2324" s="6" t="str">
        <f t="shared" si="220"/>
        <v>No aplica (&lt;$19.990)</v>
      </c>
      <c r="P2324" s="7">
        <f t="array" ref="P2324">IF(OR(L2324="",K2324=""),"",IF(L2324&lt;19990,0,IF(L2324&lt;=30000,INDEX(Tarifas!$C$2:$C$37,MATCH(K2324,Tarifas!$A$2:$A$37,1)),IF(L2324&lt;=40000,INDEX(Tarifas!$D$2:$D$37,MATCH(K2324,Tarifas!$A$2:$A$37,1)),INDEX(Tarifas!$E$2:$E$37,MATCH(K2324,Tarifas!$A$2:$A$37,1))))))</f>
        <v>0</v>
      </c>
      <c r="Q2324" s="7">
        <f t="shared" si="221"/>
        <v>700</v>
      </c>
    </row>
    <row r="2325" spans="1:17" ht="15.75" customHeight="1" x14ac:dyDescent="0.25">
      <c r="A2325" s="2">
        <v>123</v>
      </c>
      <c r="B2325" s="2">
        <v>123</v>
      </c>
      <c r="C2325" s="2">
        <v>123</v>
      </c>
      <c r="D2325" s="2" t="s">
        <v>1263</v>
      </c>
      <c r="E2325" s="3">
        <v>7</v>
      </c>
      <c r="F2325" s="3">
        <v>13</v>
      </c>
      <c r="G2325" s="3">
        <v>20</v>
      </c>
      <c r="H2325" s="3">
        <v>0.41</v>
      </c>
      <c r="I2325" s="3">
        <v>0.45500000000000002</v>
      </c>
      <c r="J2325" s="4" t="str">
        <f t="shared" si="216"/>
        <v>Se calcula por P volum</v>
      </c>
      <c r="K2325" s="3">
        <f t="shared" si="217"/>
        <v>0.45500000000000002</v>
      </c>
      <c r="L2325" s="5">
        <v>2490</v>
      </c>
      <c r="M2325" s="2" t="str">
        <f t="shared" si="218"/>
        <v>Hasta $9.989</v>
      </c>
      <c r="N2325" s="5">
        <f t="shared" si="219"/>
        <v>700</v>
      </c>
      <c r="O2325" s="6" t="str">
        <f t="shared" si="220"/>
        <v>No aplica (&lt;$19.990)</v>
      </c>
      <c r="P2325" s="7">
        <f t="array" ref="P2325">IF(OR(L2325="",K2325=""),"",IF(L2325&lt;19990,0,IF(L2325&lt;=30000,INDEX(Tarifas!$C$2:$C$37,MATCH(K2325,Tarifas!$A$2:$A$37,1)),IF(L2325&lt;=40000,INDEX(Tarifas!$D$2:$D$37,MATCH(K2325,Tarifas!$A$2:$A$37,1)),INDEX(Tarifas!$E$2:$E$37,MATCH(K2325,Tarifas!$A$2:$A$37,1))))))</f>
        <v>0</v>
      </c>
      <c r="Q2325" s="7">
        <f t="shared" si="221"/>
        <v>700</v>
      </c>
    </row>
    <row r="2326" spans="1:17" ht="15.75" customHeight="1" x14ac:dyDescent="0.25">
      <c r="A2326" s="2">
        <v>123</v>
      </c>
      <c r="B2326" s="2">
        <v>123</v>
      </c>
      <c r="C2326" s="2">
        <v>123</v>
      </c>
      <c r="D2326" s="2" t="s">
        <v>1264</v>
      </c>
      <c r="E2326" s="3">
        <v>8</v>
      </c>
      <c r="F2326" s="3">
        <v>16</v>
      </c>
      <c r="G2326" s="3">
        <v>22</v>
      </c>
      <c r="H2326" s="3">
        <v>0.40600000000000003</v>
      </c>
      <c r="I2326" s="3">
        <v>0.70399999999999996</v>
      </c>
      <c r="J2326" s="4" t="str">
        <f t="shared" si="216"/>
        <v>Se calcula por P volum</v>
      </c>
      <c r="K2326" s="3">
        <f t="shared" si="217"/>
        <v>0.70399999999999996</v>
      </c>
      <c r="L2326" s="5">
        <v>1890</v>
      </c>
      <c r="M2326" s="2" t="str">
        <f t="shared" si="218"/>
        <v>Hasta $9.989</v>
      </c>
      <c r="N2326" s="5">
        <f t="shared" si="219"/>
        <v>700</v>
      </c>
      <c r="O2326" s="6" t="str">
        <f t="shared" si="220"/>
        <v>No aplica (&lt;$19.990)</v>
      </c>
      <c r="P2326" s="7">
        <f t="array" ref="P2326">IF(OR(L2326="",K2326=""),"",IF(L2326&lt;19990,0,IF(L2326&lt;=30000,INDEX(Tarifas!$C$2:$C$37,MATCH(K2326,Tarifas!$A$2:$A$37,1)),IF(L2326&lt;=40000,INDEX(Tarifas!$D$2:$D$37,MATCH(K2326,Tarifas!$A$2:$A$37,1)),INDEX(Tarifas!$E$2:$E$37,MATCH(K2326,Tarifas!$A$2:$A$37,1))))))</f>
        <v>0</v>
      </c>
      <c r="Q2326" s="7">
        <f t="shared" si="221"/>
        <v>700</v>
      </c>
    </row>
    <row r="2327" spans="1:17" ht="15.75" customHeight="1" x14ac:dyDescent="0.25">
      <c r="A2327" s="2">
        <v>123</v>
      </c>
      <c r="B2327" s="2">
        <v>123</v>
      </c>
      <c r="C2327" s="2">
        <v>123</v>
      </c>
      <c r="D2327" s="2" t="s">
        <v>1265</v>
      </c>
      <c r="E2327" s="3">
        <v>8</v>
      </c>
      <c r="F2327" s="3">
        <v>9</v>
      </c>
      <c r="G2327" s="3">
        <v>10</v>
      </c>
      <c r="H2327" s="3">
        <v>0.40600000000000003</v>
      </c>
      <c r="I2327" s="3">
        <v>0.18</v>
      </c>
      <c r="J2327" s="4" t="str">
        <f t="shared" si="216"/>
        <v>Se calcula por Peso</v>
      </c>
      <c r="K2327" s="3">
        <f t="shared" si="217"/>
        <v>0.40600000000000003</v>
      </c>
      <c r="L2327" s="5">
        <v>3291</v>
      </c>
      <c r="M2327" s="2" t="str">
        <f t="shared" si="218"/>
        <v>Hasta $9.989</v>
      </c>
      <c r="N2327" s="5">
        <f t="shared" si="219"/>
        <v>700</v>
      </c>
      <c r="O2327" s="6" t="str">
        <f t="shared" si="220"/>
        <v>No aplica (&lt;$19.990)</v>
      </c>
      <c r="P2327" s="7">
        <f t="array" ref="P2327">IF(OR(L2327="",K2327=""),"",IF(L2327&lt;19990,0,IF(L2327&lt;=30000,INDEX(Tarifas!$C$2:$C$37,MATCH(K2327,Tarifas!$A$2:$A$37,1)),IF(L2327&lt;=40000,INDEX(Tarifas!$D$2:$D$37,MATCH(K2327,Tarifas!$A$2:$A$37,1)),INDEX(Tarifas!$E$2:$E$37,MATCH(K2327,Tarifas!$A$2:$A$37,1))))))</f>
        <v>0</v>
      </c>
      <c r="Q2327" s="7">
        <f t="shared" si="221"/>
        <v>700</v>
      </c>
    </row>
    <row r="2328" spans="1:17" ht="15.75" customHeight="1" x14ac:dyDescent="0.25">
      <c r="A2328" s="2">
        <v>123</v>
      </c>
      <c r="B2328" s="2">
        <v>123</v>
      </c>
      <c r="C2328" s="2">
        <v>123</v>
      </c>
      <c r="D2328" s="2" t="s">
        <v>1265</v>
      </c>
      <c r="E2328" s="3">
        <v>8</v>
      </c>
      <c r="F2328" s="3">
        <v>9</v>
      </c>
      <c r="G2328" s="3">
        <v>10</v>
      </c>
      <c r="H2328" s="3">
        <v>0.40600000000000003</v>
      </c>
      <c r="I2328" s="3">
        <v>0.18</v>
      </c>
      <c r="J2328" s="4" t="str">
        <f t="shared" si="216"/>
        <v>Se calcula por Peso</v>
      </c>
      <c r="K2328" s="3">
        <f t="shared" si="217"/>
        <v>0.40600000000000003</v>
      </c>
      <c r="L2328" s="5">
        <v>3291</v>
      </c>
      <c r="M2328" s="2" t="str">
        <f t="shared" si="218"/>
        <v>Hasta $9.989</v>
      </c>
      <c r="N2328" s="5">
        <f t="shared" si="219"/>
        <v>700</v>
      </c>
      <c r="O2328" s="6" t="str">
        <f t="shared" si="220"/>
        <v>No aplica (&lt;$19.990)</v>
      </c>
      <c r="P2328" s="7">
        <f t="array" ref="P2328">IF(OR(L2328="",K2328=""),"",IF(L2328&lt;19990,0,IF(L2328&lt;=30000,INDEX(Tarifas!$C$2:$C$37,MATCH(K2328,Tarifas!$A$2:$A$37,1)),IF(L2328&lt;=40000,INDEX(Tarifas!$D$2:$D$37,MATCH(K2328,Tarifas!$A$2:$A$37,1)),INDEX(Tarifas!$E$2:$E$37,MATCH(K2328,Tarifas!$A$2:$A$37,1))))))</f>
        <v>0</v>
      </c>
      <c r="Q2328" s="7">
        <f t="shared" si="221"/>
        <v>700</v>
      </c>
    </row>
    <row r="2329" spans="1:17" ht="15.75" customHeight="1" x14ac:dyDescent="0.25">
      <c r="A2329" s="2">
        <v>123</v>
      </c>
      <c r="B2329" s="2">
        <v>123</v>
      </c>
      <c r="C2329" s="2">
        <v>123</v>
      </c>
      <c r="D2329" s="2" t="s">
        <v>1266</v>
      </c>
      <c r="E2329" s="3">
        <v>9</v>
      </c>
      <c r="F2329" s="3">
        <v>14</v>
      </c>
      <c r="G2329" s="3">
        <v>20</v>
      </c>
      <c r="H2329" s="3">
        <v>0.40500000000000003</v>
      </c>
      <c r="I2329" s="3">
        <v>0.63</v>
      </c>
      <c r="J2329" s="4" t="str">
        <f t="shared" si="216"/>
        <v>Se calcula por P volum</v>
      </c>
      <c r="K2329" s="3">
        <f t="shared" si="217"/>
        <v>0.63</v>
      </c>
      <c r="L2329" s="5">
        <v>1490</v>
      </c>
      <c r="M2329" s="2" t="str">
        <f t="shared" si="218"/>
        <v>Hasta $9.989</v>
      </c>
      <c r="N2329" s="5">
        <f t="shared" si="219"/>
        <v>700</v>
      </c>
      <c r="O2329" s="6" t="str">
        <f t="shared" si="220"/>
        <v>No aplica (&lt;$19.990)</v>
      </c>
      <c r="P2329" s="7">
        <f t="array" ref="P2329">IF(OR(L2329="",K2329=""),"",IF(L2329&lt;19990,0,IF(L2329&lt;=30000,INDEX(Tarifas!$C$2:$C$37,MATCH(K2329,Tarifas!$A$2:$A$37,1)),IF(L2329&lt;=40000,INDEX(Tarifas!$D$2:$D$37,MATCH(K2329,Tarifas!$A$2:$A$37,1)),INDEX(Tarifas!$E$2:$E$37,MATCH(K2329,Tarifas!$A$2:$A$37,1))))))</f>
        <v>0</v>
      </c>
      <c r="Q2329" s="7">
        <f t="shared" si="221"/>
        <v>700</v>
      </c>
    </row>
    <row r="2330" spans="1:17" ht="15.75" customHeight="1" x14ac:dyDescent="0.25">
      <c r="A2330" s="2">
        <v>123</v>
      </c>
      <c r="B2330" s="2">
        <v>123</v>
      </c>
      <c r="C2330" s="2">
        <v>123</v>
      </c>
      <c r="D2330" s="2" t="s">
        <v>1266</v>
      </c>
      <c r="E2330" s="3">
        <v>9</v>
      </c>
      <c r="F2330" s="3">
        <v>14</v>
      </c>
      <c r="G2330" s="3">
        <v>20</v>
      </c>
      <c r="H2330" s="3">
        <v>0.40500000000000003</v>
      </c>
      <c r="I2330" s="3">
        <v>0.63</v>
      </c>
      <c r="J2330" s="4" t="str">
        <f t="shared" si="216"/>
        <v>Se calcula por P volum</v>
      </c>
      <c r="K2330" s="3">
        <f t="shared" si="217"/>
        <v>0.63</v>
      </c>
      <c r="L2330" s="5">
        <v>1490</v>
      </c>
      <c r="M2330" s="2" t="str">
        <f t="shared" si="218"/>
        <v>Hasta $9.989</v>
      </c>
      <c r="N2330" s="5">
        <f t="shared" si="219"/>
        <v>700</v>
      </c>
      <c r="O2330" s="6" t="str">
        <f t="shared" si="220"/>
        <v>No aplica (&lt;$19.990)</v>
      </c>
      <c r="P2330" s="7">
        <f t="array" ref="P2330">IF(OR(L2330="",K2330=""),"",IF(L2330&lt;19990,0,IF(L2330&lt;=30000,INDEX(Tarifas!$C$2:$C$37,MATCH(K2330,Tarifas!$A$2:$A$37,1)),IF(L2330&lt;=40000,INDEX(Tarifas!$D$2:$D$37,MATCH(K2330,Tarifas!$A$2:$A$37,1)),INDEX(Tarifas!$E$2:$E$37,MATCH(K2330,Tarifas!$A$2:$A$37,1))))))</f>
        <v>0</v>
      </c>
      <c r="Q2330" s="7">
        <f t="shared" si="221"/>
        <v>700</v>
      </c>
    </row>
    <row r="2331" spans="1:17" ht="15.75" customHeight="1" x14ac:dyDescent="0.25">
      <c r="A2331" s="2">
        <v>123</v>
      </c>
      <c r="B2331" s="2">
        <v>123</v>
      </c>
      <c r="C2331" s="2">
        <v>123</v>
      </c>
      <c r="D2331" s="2" t="s">
        <v>1267</v>
      </c>
      <c r="E2331" s="3">
        <v>6</v>
      </c>
      <c r="F2331" s="3">
        <v>20</v>
      </c>
      <c r="G2331" s="3">
        <v>30</v>
      </c>
      <c r="H2331" s="3">
        <v>0.40400000000000003</v>
      </c>
      <c r="I2331" s="3">
        <v>0.9</v>
      </c>
      <c r="J2331" s="4" t="str">
        <f t="shared" si="216"/>
        <v>Se calcula por P volum</v>
      </c>
      <c r="K2331" s="3">
        <f t="shared" si="217"/>
        <v>0.9</v>
      </c>
      <c r="L2331" s="5">
        <v>10990</v>
      </c>
      <c r="M2331" s="2" t="str">
        <f t="shared" si="218"/>
        <v>$9.990-$19.990</v>
      </c>
      <c r="N2331" s="5">
        <f t="shared" si="219"/>
        <v>1000</v>
      </c>
      <c r="O2331" s="6" t="str">
        <f t="shared" si="220"/>
        <v>No aplica (&lt;$19.990)</v>
      </c>
      <c r="P2331" s="7">
        <f t="array" ref="P2331">IF(OR(L2331="",K2331=""),"",IF(L2331&lt;19990,0,IF(L2331&lt;=30000,INDEX(Tarifas!$C$2:$C$37,MATCH(K2331,Tarifas!$A$2:$A$37,1)),IF(L2331&lt;=40000,INDEX(Tarifas!$D$2:$D$37,MATCH(K2331,Tarifas!$A$2:$A$37,1)),INDEX(Tarifas!$E$2:$E$37,MATCH(K2331,Tarifas!$A$2:$A$37,1))))))</f>
        <v>0</v>
      </c>
      <c r="Q2331" s="7">
        <f t="shared" si="221"/>
        <v>1000</v>
      </c>
    </row>
    <row r="2332" spans="1:17" ht="15.75" customHeight="1" x14ac:dyDescent="0.25">
      <c r="A2332" s="2">
        <v>123</v>
      </c>
      <c r="B2332" s="2">
        <v>123</v>
      </c>
      <c r="C2332" s="2">
        <v>123</v>
      </c>
      <c r="D2332" s="2" t="s">
        <v>1268</v>
      </c>
      <c r="E2332" s="3">
        <v>7</v>
      </c>
      <c r="F2332" s="3">
        <v>16</v>
      </c>
      <c r="G2332" s="3">
        <v>26</v>
      </c>
      <c r="H2332" s="3">
        <v>0.40200000000000002</v>
      </c>
      <c r="I2332" s="3">
        <v>0.72799999999999998</v>
      </c>
      <c r="J2332" s="4" t="str">
        <f t="shared" si="216"/>
        <v>Se calcula por P volum</v>
      </c>
      <c r="K2332" s="3">
        <f t="shared" si="217"/>
        <v>0.72799999999999998</v>
      </c>
      <c r="L2332" s="5">
        <v>2090</v>
      </c>
      <c r="M2332" s="2" t="str">
        <f t="shared" si="218"/>
        <v>Hasta $9.989</v>
      </c>
      <c r="N2332" s="5">
        <f t="shared" si="219"/>
        <v>700</v>
      </c>
      <c r="O2332" s="6" t="str">
        <f t="shared" si="220"/>
        <v>No aplica (&lt;$19.990)</v>
      </c>
      <c r="P2332" s="7">
        <f t="array" ref="P2332">IF(OR(L2332="",K2332=""),"",IF(L2332&lt;19990,0,IF(L2332&lt;=30000,INDEX(Tarifas!$C$2:$C$37,MATCH(K2332,Tarifas!$A$2:$A$37,1)),IF(L2332&lt;=40000,INDEX(Tarifas!$D$2:$D$37,MATCH(K2332,Tarifas!$A$2:$A$37,1)),INDEX(Tarifas!$E$2:$E$37,MATCH(K2332,Tarifas!$A$2:$A$37,1))))))</f>
        <v>0</v>
      </c>
      <c r="Q2332" s="7">
        <f t="shared" si="221"/>
        <v>700</v>
      </c>
    </row>
    <row r="2333" spans="1:17" ht="15.75" customHeight="1" x14ac:dyDescent="0.25">
      <c r="A2333" s="2">
        <v>123</v>
      </c>
      <c r="B2333" s="2">
        <v>123</v>
      </c>
      <c r="C2333" s="2">
        <v>123</v>
      </c>
      <c r="D2333" s="2" t="s">
        <v>1269</v>
      </c>
      <c r="E2333" s="3">
        <v>17</v>
      </c>
      <c r="F2333" s="3">
        <v>31</v>
      </c>
      <c r="G2333" s="3">
        <v>48</v>
      </c>
      <c r="H2333" s="3">
        <v>0.4</v>
      </c>
      <c r="I2333" s="3">
        <v>6.3239999999999998</v>
      </c>
      <c r="J2333" s="4" t="str">
        <f t="shared" si="216"/>
        <v>Se calcula por P volum</v>
      </c>
      <c r="K2333" s="3">
        <f t="shared" si="217"/>
        <v>6.3239999999999998</v>
      </c>
      <c r="L2333" s="5">
        <v>5990</v>
      </c>
      <c r="M2333" s="2" t="str">
        <f t="shared" si="218"/>
        <v>Hasta $9.989</v>
      </c>
      <c r="N2333" s="5">
        <f t="shared" si="219"/>
        <v>700</v>
      </c>
      <c r="O2333" s="6" t="str">
        <f t="shared" si="220"/>
        <v>No aplica (&lt;$19.990)</v>
      </c>
      <c r="P2333" s="7">
        <f t="array" ref="P2333">IF(OR(L2333="",K2333=""),"",IF(L2333&lt;19990,0,IF(L2333&lt;=30000,INDEX(Tarifas!$C$2:$C$37,MATCH(K2333,Tarifas!$A$2:$A$37,1)),IF(L2333&lt;=40000,INDEX(Tarifas!$D$2:$D$37,MATCH(K2333,Tarifas!$A$2:$A$37,1)),INDEX(Tarifas!$E$2:$E$37,MATCH(K2333,Tarifas!$A$2:$A$37,1))))))</f>
        <v>0</v>
      </c>
      <c r="Q2333" s="7">
        <f t="shared" si="221"/>
        <v>700</v>
      </c>
    </row>
    <row r="2334" spans="1:17" ht="15.75" customHeight="1" x14ac:dyDescent="0.25">
      <c r="A2334" s="2">
        <v>123</v>
      </c>
      <c r="B2334" s="2">
        <v>123</v>
      </c>
      <c r="C2334" s="2">
        <v>123</v>
      </c>
      <c r="D2334" s="2" t="s">
        <v>1270</v>
      </c>
      <c r="E2334" s="3">
        <v>18</v>
      </c>
      <c r="F2334" s="3">
        <v>28</v>
      </c>
      <c r="G2334" s="3">
        <v>32</v>
      </c>
      <c r="H2334" s="3">
        <v>0.4</v>
      </c>
      <c r="I2334" s="3">
        <v>4.032</v>
      </c>
      <c r="J2334" s="4" t="str">
        <f t="shared" si="216"/>
        <v>Se calcula por P volum</v>
      </c>
      <c r="K2334" s="3">
        <f t="shared" si="217"/>
        <v>4.032</v>
      </c>
      <c r="L2334" s="5">
        <v>3990</v>
      </c>
      <c r="M2334" s="2" t="str">
        <f t="shared" si="218"/>
        <v>Hasta $9.989</v>
      </c>
      <c r="N2334" s="5">
        <f t="shared" si="219"/>
        <v>700</v>
      </c>
      <c r="O2334" s="6" t="str">
        <f t="shared" si="220"/>
        <v>No aplica (&lt;$19.990)</v>
      </c>
      <c r="P2334" s="7">
        <f t="array" ref="P2334">IF(OR(L2334="",K2334=""),"",IF(L2334&lt;19990,0,IF(L2334&lt;=30000,INDEX(Tarifas!$C$2:$C$37,MATCH(K2334,Tarifas!$A$2:$A$37,1)),IF(L2334&lt;=40000,INDEX(Tarifas!$D$2:$D$37,MATCH(K2334,Tarifas!$A$2:$A$37,1)),INDEX(Tarifas!$E$2:$E$37,MATCH(K2334,Tarifas!$A$2:$A$37,1))))))</f>
        <v>0</v>
      </c>
      <c r="Q2334" s="7">
        <f t="shared" si="221"/>
        <v>700</v>
      </c>
    </row>
    <row r="2335" spans="1:17" ht="15.75" customHeight="1" x14ac:dyDescent="0.25">
      <c r="A2335" s="2">
        <v>123</v>
      </c>
      <c r="B2335" s="2">
        <v>123</v>
      </c>
      <c r="C2335" s="2">
        <v>123</v>
      </c>
      <c r="D2335" s="2" t="s">
        <v>1270</v>
      </c>
      <c r="E2335" s="3">
        <v>18</v>
      </c>
      <c r="F2335" s="3">
        <v>28</v>
      </c>
      <c r="G2335" s="3">
        <v>32</v>
      </c>
      <c r="H2335" s="3">
        <v>0.4</v>
      </c>
      <c r="I2335" s="3">
        <v>4.032</v>
      </c>
      <c r="J2335" s="4" t="str">
        <f t="shared" si="216"/>
        <v>Se calcula por P volum</v>
      </c>
      <c r="K2335" s="3">
        <f t="shared" si="217"/>
        <v>4.032</v>
      </c>
      <c r="L2335" s="5">
        <v>3990</v>
      </c>
      <c r="M2335" s="2" t="str">
        <f t="shared" si="218"/>
        <v>Hasta $9.989</v>
      </c>
      <c r="N2335" s="5">
        <f t="shared" si="219"/>
        <v>700</v>
      </c>
      <c r="O2335" s="6" t="str">
        <f t="shared" si="220"/>
        <v>No aplica (&lt;$19.990)</v>
      </c>
      <c r="P2335" s="7">
        <f t="array" ref="P2335">IF(OR(L2335="",K2335=""),"",IF(L2335&lt;19990,0,IF(L2335&lt;=30000,INDEX(Tarifas!$C$2:$C$37,MATCH(K2335,Tarifas!$A$2:$A$37,1)),IF(L2335&lt;=40000,INDEX(Tarifas!$D$2:$D$37,MATCH(K2335,Tarifas!$A$2:$A$37,1)),INDEX(Tarifas!$E$2:$E$37,MATCH(K2335,Tarifas!$A$2:$A$37,1))))))</f>
        <v>0</v>
      </c>
      <c r="Q2335" s="7">
        <f t="shared" si="221"/>
        <v>700</v>
      </c>
    </row>
    <row r="2336" spans="1:17" ht="15.75" customHeight="1" x14ac:dyDescent="0.25">
      <c r="A2336" s="2">
        <v>123</v>
      </c>
      <c r="B2336" s="2">
        <v>123</v>
      </c>
      <c r="C2336" s="2">
        <v>123</v>
      </c>
      <c r="D2336" s="2" t="s">
        <v>1271</v>
      </c>
      <c r="E2336" s="3">
        <v>14</v>
      </c>
      <c r="F2336" s="3">
        <v>30</v>
      </c>
      <c r="G2336" s="3">
        <v>33</v>
      </c>
      <c r="H2336" s="3">
        <v>0.4</v>
      </c>
      <c r="I2336" s="3">
        <v>3.4649999999999999</v>
      </c>
      <c r="J2336" s="4" t="str">
        <f t="shared" si="216"/>
        <v>Se calcula por P volum</v>
      </c>
      <c r="K2336" s="3">
        <f t="shared" si="217"/>
        <v>3.4649999999999999</v>
      </c>
      <c r="L2336" s="5">
        <v>13490</v>
      </c>
      <c r="M2336" s="2" t="str">
        <f t="shared" si="218"/>
        <v>$9.990-$19.990</v>
      </c>
      <c r="N2336" s="5">
        <f t="shared" si="219"/>
        <v>1000</v>
      </c>
      <c r="O2336" s="6" t="str">
        <f t="shared" si="220"/>
        <v>No aplica (&lt;$19.990)</v>
      </c>
      <c r="P2336" s="7">
        <f t="array" ref="P2336">IF(OR(L2336="",K2336=""),"",IF(L2336&lt;19990,0,IF(L2336&lt;=30000,INDEX(Tarifas!$C$2:$C$37,MATCH(K2336,Tarifas!$A$2:$A$37,1)),IF(L2336&lt;=40000,INDEX(Tarifas!$D$2:$D$37,MATCH(K2336,Tarifas!$A$2:$A$37,1)),INDEX(Tarifas!$E$2:$E$37,MATCH(K2336,Tarifas!$A$2:$A$37,1))))))</f>
        <v>0</v>
      </c>
      <c r="Q2336" s="7">
        <f t="shared" si="221"/>
        <v>1000</v>
      </c>
    </row>
    <row r="2337" spans="1:17" ht="15.75" customHeight="1" x14ac:dyDescent="0.25">
      <c r="A2337" s="2">
        <v>123</v>
      </c>
      <c r="B2337" s="2">
        <v>123</v>
      </c>
      <c r="C2337" s="2">
        <v>123</v>
      </c>
      <c r="D2337" s="2" t="s">
        <v>1271</v>
      </c>
      <c r="E2337" s="3">
        <v>14</v>
      </c>
      <c r="F2337" s="3">
        <v>30</v>
      </c>
      <c r="G2337" s="3">
        <v>33</v>
      </c>
      <c r="H2337" s="3">
        <v>0.4</v>
      </c>
      <c r="I2337" s="3">
        <v>3.4649999999999999</v>
      </c>
      <c r="J2337" s="4" t="str">
        <f t="shared" si="216"/>
        <v>Se calcula por P volum</v>
      </c>
      <c r="K2337" s="3">
        <f t="shared" si="217"/>
        <v>3.4649999999999999</v>
      </c>
      <c r="L2337" s="5">
        <v>13490</v>
      </c>
      <c r="M2337" s="2" t="str">
        <f t="shared" si="218"/>
        <v>$9.990-$19.990</v>
      </c>
      <c r="N2337" s="5">
        <f t="shared" si="219"/>
        <v>1000</v>
      </c>
      <c r="O2337" s="6" t="str">
        <f t="shared" si="220"/>
        <v>No aplica (&lt;$19.990)</v>
      </c>
      <c r="P2337" s="7">
        <f t="array" ref="P2337">IF(OR(L2337="",K2337=""),"",IF(L2337&lt;19990,0,IF(L2337&lt;=30000,INDEX(Tarifas!$C$2:$C$37,MATCH(K2337,Tarifas!$A$2:$A$37,1)),IF(L2337&lt;=40000,INDEX(Tarifas!$D$2:$D$37,MATCH(K2337,Tarifas!$A$2:$A$37,1)),INDEX(Tarifas!$E$2:$E$37,MATCH(K2337,Tarifas!$A$2:$A$37,1))))))</f>
        <v>0</v>
      </c>
      <c r="Q2337" s="7">
        <f t="shared" si="221"/>
        <v>1000</v>
      </c>
    </row>
    <row r="2338" spans="1:17" ht="15.75" customHeight="1" x14ac:dyDescent="0.25">
      <c r="A2338" s="2">
        <v>123</v>
      </c>
      <c r="B2338" s="2">
        <v>123</v>
      </c>
      <c r="C2338" s="2">
        <v>123</v>
      </c>
      <c r="D2338" s="2" t="s">
        <v>1272</v>
      </c>
      <c r="E2338" s="3">
        <v>10</v>
      </c>
      <c r="F2338" s="3">
        <v>26</v>
      </c>
      <c r="G2338" s="3">
        <v>39</v>
      </c>
      <c r="H2338" s="3">
        <v>0.4</v>
      </c>
      <c r="I2338" s="3">
        <v>2.5350000000000001</v>
      </c>
      <c r="J2338" s="4" t="str">
        <f t="shared" si="216"/>
        <v>Se calcula por P volum</v>
      </c>
      <c r="K2338" s="3">
        <f t="shared" si="217"/>
        <v>2.5350000000000001</v>
      </c>
      <c r="L2338" s="5">
        <v>3870</v>
      </c>
      <c r="M2338" s="2" t="str">
        <f t="shared" si="218"/>
        <v>Hasta $9.989</v>
      </c>
      <c r="N2338" s="5">
        <f t="shared" si="219"/>
        <v>700</v>
      </c>
      <c r="O2338" s="6" t="str">
        <f t="shared" si="220"/>
        <v>No aplica (&lt;$19.990)</v>
      </c>
      <c r="P2338" s="7">
        <f t="array" ref="P2338">IF(OR(L2338="",K2338=""),"",IF(L2338&lt;19990,0,IF(L2338&lt;=30000,INDEX(Tarifas!$C$2:$C$37,MATCH(K2338,Tarifas!$A$2:$A$37,1)),IF(L2338&lt;=40000,INDEX(Tarifas!$D$2:$D$37,MATCH(K2338,Tarifas!$A$2:$A$37,1)),INDEX(Tarifas!$E$2:$E$37,MATCH(K2338,Tarifas!$A$2:$A$37,1))))))</f>
        <v>0</v>
      </c>
      <c r="Q2338" s="7">
        <f t="shared" si="221"/>
        <v>700</v>
      </c>
    </row>
    <row r="2339" spans="1:17" ht="15.75" customHeight="1" x14ac:dyDescent="0.25">
      <c r="A2339" s="2">
        <v>123</v>
      </c>
      <c r="B2339" s="2">
        <v>123</v>
      </c>
      <c r="C2339" s="2">
        <v>123</v>
      </c>
      <c r="D2339" s="2" t="s">
        <v>1273</v>
      </c>
      <c r="E2339" s="3">
        <v>15</v>
      </c>
      <c r="F2339" s="3">
        <v>23</v>
      </c>
      <c r="G2339" s="3">
        <v>24</v>
      </c>
      <c r="H2339" s="3">
        <v>0.4</v>
      </c>
      <c r="I2339" s="3">
        <v>2.0699999999999998</v>
      </c>
      <c r="J2339" s="4" t="str">
        <f t="shared" si="216"/>
        <v>Se calcula por P volum</v>
      </c>
      <c r="K2339" s="3">
        <f t="shared" si="217"/>
        <v>2.0699999999999998</v>
      </c>
      <c r="L2339" s="5">
        <v>7490</v>
      </c>
      <c r="M2339" s="2" t="str">
        <f t="shared" si="218"/>
        <v>Hasta $9.989</v>
      </c>
      <c r="N2339" s="5">
        <f t="shared" si="219"/>
        <v>700</v>
      </c>
      <c r="O2339" s="6" t="str">
        <f t="shared" si="220"/>
        <v>No aplica (&lt;$19.990)</v>
      </c>
      <c r="P2339" s="7">
        <f t="array" ref="P2339">IF(OR(L2339="",K2339=""),"",IF(L2339&lt;19990,0,IF(L2339&lt;=30000,INDEX(Tarifas!$C$2:$C$37,MATCH(K2339,Tarifas!$A$2:$A$37,1)),IF(L2339&lt;=40000,INDEX(Tarifas!$D$2:$D$37,MATCH(K2339,Tarifas!$A$2:$A$37,1)),INDEX(Tarifas!$E$2:$E$37,MATCH(K2339,Tarifas!$A$2:$A$37,1))))))</f>
        <v>0</v>
      </c>
      <c r="Q2339" s="7">
        <f t="shared" si="221"/>
        <v>700</v>
      </c>
    </row>
    <row r="2340" spans="1:17" ht="15.75" customHeight="1" x14ac:dyDescent="0.25">
      <c r="A2340" s="2">
        <v>123</v>
      </c>
      <c r="B2340" s="2">
        <v>123</v>
      </c>
      <c r="C2340" s="2">
        <v>123</v>
      </c>
      <c r="D2340" s="2" t="s">
        <v>1274</v>
      </c>
      <c r="E2340" s="3">
        <v>12</v>
      </c>
      <c r="F2340" s="3">
        <v>23</v>
      </c>
      <c r="G2340" s="3">
        <v>23</v>
      </c>
      <c r="H2340" s="3">
        <v>0.4</v>
      </c>
      <c r="I2340" s="3">
        <v>1.587</v>
      </c>
      <c r="J2340" s="4" t="str">
        <f t="shared" si="216"/>
        <v>Se calcula por P volum</v>
      </c>
      <c r="K2340" s="3">
        <f t="shared" si="217"/>
        <v>1.587</v>
      </c>
      <c r="L2340" s="5">
        <v>2990</v>
      </c>
      <c r="M2340" s="2" t="str">
        <f t="shared" si="218"/>
        <v>Hasta $9.989</v>
      </c>
      <c r="N2340" s="5">
        <f t="shared" si="219"/>
        <v>700</v>
      </c>
      <c r="O2340" s="6" t="str">
        <f t="shared" si="220"/>
        <v>No aplica (&lt;$19.990)</v>
      </c>
      <c r="P2340" s="7">
        <f t="array" ref="P2340">IF(OR(L2340="",K2340=""),"",IF(L2340&lt;19990,0,IF(L2340&lt;=30000,INDEX(Tarifas!$C$2:$C$37,MATCH(K2340,Tarifas!$A$2:$A$37,1)),IF(L2340&lt;=40000,INDEX(Tarifas!$D$2:$D$37,MATCH(K2340,Tarifas!$A$2:$A$37,1)),INDEX(Tarifas!$E$2:$E$37,MATCH(K2340,Tarifas!$A$2:$A$37,1))))))</f>
        <v>0</v>
      </c>
      <c r="Q2340" s="7">
        <f t="shared" si="221"/>
        <v>700</v>
      </c>
    </row>
    <row r="2341" spans="1:17" ht="15.75" customHeight="1" x14ac:dyDescent="0.25">
      <c r="A2341" s="2">
        <v>123</v>
      </c>
      <c r="B2341" s="2">
        <v>123</v>
      </c>
      <c r="C2341" s="2">
        <v>123</v>
      </c>
      <c r="D2341" s="2" t="s">
        <v>1274</v>
      </c>
      <c r="E2341" s="3">
        <v>12</v>
      </c>
      <c r="F2341" s="3">
        <v>23</v>
      </c>
      <c r="G2341" s="3">
        <v>23</v>
      </c>
      <c r="H2341" s="3">
        <v>0.4</v>
      </c>
      <c r="I2341" s="3">
        <v>1.587</v>
      </c>
      <c r="J2341" s="4" t="str">
        <f t="shared" si="216"/>
        <v>Se calcula por P volum</v>
      </c>
      <c r="K2341" s="3">
        <f t="shared" si="217"/>
        <v>1.587</v>
      </c>
      <c r="L2341" s="5">
        <v>3870</v>
      </c>
      <c r="M2341" s="2" t="str">
        <f t="shared" si="218"/>
        <v>Hasta $9.989</v>
      </c>
      <c r="N2341" s="5">
        <f t="shared" si="219"/>
        <v>700</v>
      </c>
      <c r="O2341" s="6" t="str">
        <f t="shared" si="220"/>
        <v>No aplica (&lt;$19.990)</v>
      </c>
      <c r="P2341" s="7">
        <f t="array" ref="P2341">IF(OR(L2341="",K2341=""),"",IF(L2341&lt;19990,0,IF(L2341&lt;=30000,INDEX(Tarifas!$C$2:$C$37,MATCH(K2341,Tarifas!$A$2:$A$37,1)),IF(L2341&lt;=40000,INDEX(Tarifas!$D$2:$D$37,MATCH(K2341,Tarifas!$A$2:$A$37,1)),INDEX(Tarifas!$E$2:$E$37,MATCH(K2341,Tarifas!$A$2:$A$37,1))))))</f>
        <v>0</v>
      </c>
      <c r="Q2341" s="7">
        <f t="shared" si="221"/>
        <v>700</v>
      </c>
    </row>
    <row r="2342" spans="1:17" ht="15.75" customHeight="1" x14ac:dyDescent="0.25">
      <c r="A2342" s="2">
        <v>123</v>
      </c>
      <c r="B2342" s="2">
        <v>123</v>
      </c>
      <c r="C2342" s="2">
        <v>123</v>
      </c>
      <c r="D2342" s="2" t="s">
        <v>1275</v>
      </c>
      <c r="E2342" s="3">
        <v>10</v>
      </c>
      <c r="F2342" s="3">
        <v>21</v>
      </c>
      <c r="G2342" s="3">
        <v>22</v>
      </c>
      <c r="H2342" s="3">
        <v>0.4</v>
      </c>
      <c r="I2342" s="3">
        <v>1.155</v>
      </c>
      <c r="J2342" s="4" t="str">
        <f t="shared" si="216"/>
        <v>Se calcula por P volum</v>
      </c>
      <c r="K2342" s="3">
        <f t="shared" si="217"/>
        <v>1.155</v>
      </c>
      <c r="L2342" s="5">
        <v>2691</v>
      </c>
      <c r="M2342" s="2" t="str">
        <f t="shared" si="218"/>
        <v>Hasta $9.989</v>
      </c>
      <c r="N2342" s="5">
        <f t="shared" si="219"/>
        <v>700</v>
      </c>
      <c r="O2342" s="6" t="str">
        <f t="shared" si="220"/>
        <v>No aplica (&lt;$19.990)</v>
      </c>
      <c r="P2342" s="7">
        <f t="array" ref="P2342">IF(OR(L2342="",K2342=""),"",IF(L2342&lt;19990,0,IF(L2342&lt;=30000,INDEX(Tarifas!$C$2:$C$37,MATCH(K2342,Tarifas!$A$2:$A$37,1)),IF(L2342&lt;=40000,INDEX(Tarifas!$D$2:$D$37,MATCH(K2342,Tarifas!$A$2:$A$37,1)),INDEX(Tarifas!$E$2:$E$37,MATCH(K2342,Tarifas!$A$2:$A$37,1))))))</f>
        <v>0</v>
      </c>
      <c r="Q2342" s="7">
        <f t="shared" si="221"/>
        <v>700</v>
      </c>
    </row>
    <row r="2343" spans="1:17" ht="15.75" customHeight="1" x14ac:dyDescent="0.25">
      <c r="A2343" s="2">
        <v>123</v>
      </c>
      <c r="B2343" s="2">
        <v>123</v>
      </c>
      <c r="C2343" s="2">
        <v>123</v>
      </c>
      <c r="D2343" s="2" t="s">
        <v>1275</v>
      </c>
      <c r="E2343" s="3">
        <v>10</v>
      </c>
      <c r="F2343" s="3">
        <v>21</v>
      </c>
      <c r="G2343" s="3">
        <v>22</v>
      </c>
      <c r="H2343" s="3">
        <v>0.4</v>
      </c>
      <c r="I2343" s="3">
        <v>1.155</v>
      </c>
      <c r="J2343" s="4" t="str">
        <f t="shared" si="216"/>
        <v>Se calcula por P volum</v>
      </c>
      <c r="K2343" s="3">
        <f t="shared" si="217"/>
        <v>1.155</v>
      </c>
      <c r="L2343" s="5">
        <v>2960</v>
      </c>
      <c r="M2343" s="2" t="str">
        <f t="shared" si="218"/>
        <v>Hasta $9.989</v>
      </c>
      <c r="N2343" s="5">
        <f t="shared" si="219"/>
        <v>700</v>
      </c>
      <c r="O2343" s="6" t="str">
        <f t="shared" si="220"/>
        <v>No aplica (&lt;$19.990)</v>
      </c>
      <c r="P2343" s="7">
        <f t="array" ref="P2343">IF(OR(L2343="",K2343=""),"",IF(L2343&lt;19990,0,IF(L2343&lt;=30000,INDEX(Tarifas!$C$2:$C$37,MATCH(K2343,Tarifas!$A$2:$A$37,1)),IF(L2343&lt;=40000,INDEX(Tarifas!$D$2:$D$37,MATCH(K2343,Tarifas!$A$2:$A$37,1)),INDEX(Tarifas!$E$2:$E$37,MATCH(K2343,Tarifas!$A$2:$A$37,1))))))</f>
        <v>0</v>
      </c>
      <c r="Q2343" s="7">
        <f t="shared" si="221"/>
        <v>700</v>
      </c>
    </row>
    <row r="2344" spans="1:17" ht="15.75" customHeight="1" x14ac:dyDescent="0.25">
      <c r="A2344" s="2">
        <v>123</v>
      </c>
      <c r="B2344" s="2">
        <v>123</v>
      </c>
      <c r="C2344" s="2">
        <v>123</v>
      </c>
      <c r="D2344" s="2" t="s">
        <v>1276</v>
      </c>
      <c r="E2344" s="3">
        <v>11</v>
      </c>
      <c r="F2344" s="3">
        <v>14</v>
      </c>
      <c r="G2344" s="3">
        <v>26</v>
      </c>
      <c r="H2344" s="3">
        <v>0.4</v>
      </c>
      <c r="I2344" s="3">
        <v>1.0009999999999999</v>
      </c>
      <c r="J2344" s="4" t="str">
        <f t="shared" si="216"/>
        <v>Se calcula por P volum</v>
      </c>
      <c r="K2344" s="3">
        <f t="shared" si="217"/>
        <v>1.0009999999999999</v>
      </c>
      <c r="L2344" s="5">
        <v>3380</v>
      </c>
      <c r="M2344" s="2" t="str">
        <f t="shared" si="218"/>
        <v>Hasta $9.989</v>
      </c>
      <c r="N2344" s="5">
        <f t="shared" si="219"/>
        <v>700</v>
      </c>
      <c r="O2344" s="6" t="str">
        <f t="shared" si="220"/>
        <v>No aplica (&lt;$19.990)</v>
      </c>
      <c r="P2344" s="7">
        <f t="array" ref="P2344">IF(OR(L2344="",K2344=""),"",IF(L2344&lt;19990,0,IF(L2344&lt;=30000,INDEX(Tarifas!$C$2:$C$37,MATCH(K2344,Tarifas!$A$2:$A$37,1)),IF(L2344&lt;=40000,INDEX(Tarifas!$D$2:$D$37,MATCH(K2344,Tarifas!$A$2:$A$37,1)),INDEX(Tarifas!$E$2:$E$37,MATCH(K2344,Tarifas!$A$2:$A$37,1))))))</f>
        <v>0</v>
      </c>
      <c r="Q2344" s="7">
        <f t="shared" si="221"/>
        <v>700</v>
      </c>
    </row>
    <row r="2345" spans="1:17" ht="15.75" customHeight="1" x14ac:dyDescent="0.25">
      <c r="A2345" s="2">
        <v>123</v>
      </c>
      <c r="B2345" s="2">
        <v>123</v>
      </c>
      <c r="C2345" s="2">
        <v>123</v>
      </c>
      <c r="D2345" s="2" t="s">
        <v>1277</v>
      </c>
      <c r="E2345" s="3">
        <v>10</v>
      </c>
      <c r="F2345" s="3">
        <v>21</v>
      </c>
      <c r="G2345" s="3">
        <v>24</v>
      </c>
      <c r="H2345" s="3">
        <v>0.4</v>
      </c>
      <c r="I2345" s="3">
        <v>1.26</v>
      </c>
      <c r="J2345" s="4" t="str">
        <f t="shared" si="216"/>
        <v>Se calcula por P volum</v>
      </c>
      <c r="K2345" s="3">
        <f t="shared" si="217"/>
        <v>1.26</v>
      </c>
      <c r="L2345" s="5">
        <v>3990</v>
      </c>
      <c r="M2345" s="2" t="str">
        <f t="shared" si="218"/>
        <v>Hasta $9.989</v>
      </c>
      <c r="N2345" s="5">
        <f t="shared" si="219"/>
        <v>700</v>
      </c>
      <c r="O2345" s="6" t="str">
        <f t="shared" si="220"/>
        <v>No aplica (&lt;$19.990)</v>
      </c>
      <c r="P2345" s="7">
        <f t="array" ref="P2345">IF(OR(L2345="",K2345=""),"",IF(L2345&lt;19990,0,IF(L2345&lt;=30000,INDEX(Tarifas!$C$2:$C$37,MATCH(K2345,Tarifas!$A$2:$A$37,1)),IF(L2345&lt;=40000,INDEX(Tarifas!$D$2:$D$37,MATCH(K2345,Tarifas!$A$2:$A$37,1)),INDEX(Tarifas!$E$2:$E$37,MATCH(K2345,Tarifas!$A$2:$A$37,1))))))</f>
        <v>0</v>
      </c>
      <c r="Q2345" s="7">
        <f t="shared" si="221"/>
        <v>700</v>
      </c>
    </row>
    <row r="2346" spans="1:17" ht="15.75" customHeight="1" x14ac:dyDescent="0.25">
      <c r="A2346" s="2">
        <v>123</v>
      </c>
      <c r="B2346" s="2">
        <v>123</v>
      </c>
      <c r="C2346" s="2">
        <v>123</v>
      </c>
      <c r="D2346" s="2" t="s">
        <v>1278</v>
      </c>
      <c r="E2346" s="3">
        <v>5</v>
      </c>
      <c r="F2346" s="3">
        <v>28</v>
      </c>
      <c r="G2346" s="3">
        <v>30</v>
      </c>
      <c r="H2346" s="3">
        <v>0.4</v>
      </c>
      <c r="I2346" s="3">
        <v>1.05</v>
      </c>
      <c r="J2346" s="4" t="str">
        <f t="shared" si="216"/>
        <v>Se calcula por P volum</v>
      </c>
      <c r="K2346" s="3">
        <f t="shared" si="217"/>
        <v>1.05</v>
      </c>
      <c r="L2346" s="5">
        <v>6440</v>
      </c>
      <c r="M2346" s="2" t="str">
        <f t="shared" si="218"/>
        <v>Hasta $9.989</v>
      </c>
      <c r="N2346" s="5">
        <f t="shared" si="219"/>
        <v>700</v>
      </c>
      <c r="O2346" s="6" t="str">
        <f t="shared" si="220"/>
        <v>No aplica (&lt;$19.990)</v>
      </c>
      <c r="P2346" s="7">
        <f t="array" ref="P2346">IF(OR(L2346="",K2346=""),"",IF(L2346&lt;19990,0,IF(L2346&lt;=30000,INDEX(Tarifas!$C$2:$C$37,MATCH(K2346,Tarifas!$A$2:$A$37,1)),IF(L2346&lt;=40000,INDEX(Tarifas!$D$2:$D$37,MATCH(K2346,Tarifas!$A$2:$A$37,1)),INDEX(Tarifas!$E$2:$E$37,MATCH(K2346,Tarifas!$A$2:$A$37,1))))))</f>
        <v>0</v>
      </c>
      <c r="Q2346" s="7">
        <f t="shared" si="221"/>
        <v>700</v>
      </c>
    </row>
    <row r="2347" spans="1:17" ht="15.75" customHeight="1" x14ac:dyDescent="0.25">
      <c r="A2347" s="2">
        <v>123</v>
      </c>
      <c r="B2347" s="2">
        <v>123</v>
      </c>
      <c r="C2347" s="2">
        <v>123</v>
      </c>
      <c r="D2347" s="2" t="s">
        <v>1279</v>
      </c>
      <c r="E2347" s="3">
        <v>11</v>
      </c>
      <c r="F2347" s="3">
        <v>19</v>
      </c>
      <c r="G2347" s="3">
        <v>22</v>
      </c>
      <c r="H2347" s="3">
        <v>0.4</v>
      </c>
      <c r="I2347" s="3">
        <v>1.1495</v>
      </c>
      <c r="J2347" s="4" t="str">
        <f t="shared" si="216"/>
        <v>Se calcula por P volum</v>
      </c>
      <c r="K2347" s="3">
        <f t="shared" si="217"/>
        <v>1.1495</v>
      </c>
      <c r="L2347" s="5">
        <v>6990</v>
      </c>
      <c r="M2347" s="2" t="str">
        <f t="shared" si="218"/>
        <v>Hasta $9.989</v>
      </c>
      <c r="N2347" s="5">
        <f t="shared" si="219"/>
        <v>700</v>
      </c>
      <c r="O2347" s="6" t="str">
        <f t="shared" si="220"/>
        <v>No aplica (&lt;$19.990)</v>
      </c>
      <c r="P2347" s="7">
        <f t="array" ref="P2347">IF(OR(L2347="",K2347=""),"",IF(L2347&lt;19990,0,IF(L2347&lt;=30000,INDEX(Tarifas!$C$2:$C$37,MATCH(K2347,Tarifas!$A$2:$A$37,1)),IF(L2347&lt;=40000,INDEX(Tarifas!$D$2:$D$37,MATCH(K2347,Tarifas!$A$2:$A$37,1)),INDEX(Tarifas!$E$2:$E$37,MATCH(K2347,Tarifas!$A$2:$A$37,1))))))</f>
        <v>0</v>
      </c>
      <c r="Q2347" s="7">
        <f t="shared" si="221"/>
        <v>700</v>
      </c>
    </row>
    <row r="2348" spans="1:17" ht="15.75" customHeight="1" x14ac:dyDescent="0.25">
      <c r="A2348" s="2">
        <v>123</v>
      </c>
      <c r="B2348" s="2">
        <v>123</v>
      </c>
      <c r="C2348" s="2">
        <v>123</v>
      </c>
      <c r="D2348" s="2" t="s">
        <v>1279</v>
      </c>
      <c r="E2348" s="3">
        <v>11</v>
      </c>
      <c r="F2348" s="3">
        <v>19</v>
      </c>
      <c r="G2348" s="3">
        <v>22</v>
      </c>
      <c r="H2348" s="3">
        <v>0.4</v>
      </c>
      <c r="I2348" s="3">
        <v>1.1495</v>
      </c>
      <c r="J2348" s="4" t="str">
        <f t="shared" si="216"/>
        <v>Se calcula por P volum</v>
      </c>
      <c r="K2348" s="3">
        <f t="shared" si="217"/>
        <v>1.1495</v>
      </c>
      <c r="L2348" s="5">
        <v>6990</v>
      </c>
      <c r="M2348" s="2" t="str">
        <f t="shared" si="218"/>
        <v>Hasta $9.989</v>
      </c>
      <c r="N2348" s="5">
        <f t="shared" si="219"/>
        <v>700</v>
      </c>
      <c r="O2348" s="6" t="str">
        <f t="shared" si="220"/>
        <v>No aplica (&lt;$19.990)</v>
      </c>
      <c r="P2348" s="7">
        <f t="array" ref="P2348">IF(OR(L2348="",K2348=""),"",IF(L2348&lt;19990,0,IF(L2348&lt;=30000,INDEX(Tarifas!$C$2:$C$37,MATCH(K2348,Tarifas!$A$2:$A$37,1)),IF(L2348&lt;=40000,INDEX(Tarifas!$D$2:$D$37,MATCH(K2348,Tarifas!$A$2:$A$37,1)),INDEX(Tarifas!$E$2:$E$37,MATCH(K2348,Tarifas!$A$2:$A$37,1))))))</f>
        <v>0</v>
      </c>
      <c r="Q2348" s="7">
        <f t="shared" si="221"/>
        <v>700</v>
      </c>
    </row>
    <row r="2349" spans="1:17" ht="15.75" customHeight="1" x14ac:dyDescent="0.25">
      <c r="A2349" s="2">
        <v>123</v>
      </c>
      <c r="B2349" s="2">
        <v>123</v>
      </c>
      <c r="C2349" s="2">
        <v>123</v>
      </c>
      <c r="D2349" s="2" t="s">
        <v>1280</v>
      </c>
      <c r="E2349" s="3">
        <v>5</v>
      </c>
      <c r="F2349" s="3">
        <v>17</v>
      </c>
      <c r="G2349" s="3">
        <v>24</v>
      </c>
      <c r="H2349" s="3">
        <v>0.4</v>
      </c>
      <c r="I2349" s="3">
        <v>0.51</v>
      </c>
      <c r="J2349" s="4" t="str">
        <f t="shared" si="216"/>
        <v>Se calcula por P volum</v>
      </c>
      <c r="K2349" s="3">
        <f t="shared" si="217"/>
        <v>0.51</v>
      </c>
      <c r="L2349" s="5">
        <v>3450</v>
      </c>
      <c r="M2349" s="2" t="str">
        <f t="shared" si="218"/>
        <v>Hasta $9.989</v>
      </c>
      <c r="N2349" s="5">
        <f t="shared" si="219"/>
        <v>700</v>
      </c>
      <c r="O2349" s="6" t="str">
        <f t="shared" si="220"/>
        <v>No aplica (&lt;$19.990)</v>
      </c>
      <c r="P2349" s="7">
        <f t="array" ref="P2349">IF(OR(L2349="",K2349=""),"",IF(L2349&lt;19990,0,IF(L2349&lt;=30000,INDEX(Tarifas!$C$2:$C$37,MATCH(K2349,Tarifas!$A$2:$A$37,1)),IF(L2349&lt;=40000,INDEX(Tarifas!$D$2:$D$37,MATCH(K2349,Tarifas!$A$2:$A$37,1)),INDEX(Tarifas!$E$2:$E$37,MATCH(K2349,Tarifas!$A$2:$A$37,1))))))</f>
        <v>0</v>
      </c>
      <c r="Q2349" s="7">
        <f t="shared" si="221"/>
        <v>700</v>
      </c>
    </row>
    <row r="2350" spans="1:17" ht="15.75" customHeight="1" x14ac:dyDescent="0.25">
      <c r="A2350" s="2">
        <v>123</v>
      </c>
      <c r="B2350" s="2">
        <v>123</v>
      </c>
      <c r="C2350" s="2">
        <v>123</v>
      </c>
      <c r="D2350" s="2" t="s">
        <v>1280</v>
      </c>
      <c r="E2350" s="3">
        <v>5</v>
      </c>
      <c r="F2350" s="3">
        <v>17</v>
      </c>
      <c r="G2350" s="3">
        <v>24</v>
      </c>
      <c r="H2350" s="3">
        <v>0.4</v>
      </c>
      <c r="I2350" s="3">
        <v>0.51</v>
      </c>
      <c r="J2350" s="4" t="str">
        <f t="shared" si="216"/>
        <v>Se calcula por P volum</v>
      </c>
      <c r="K2350" s="3">
        <f t="shared" si="217"/>
        <v>0.51</v>
      </c>
      <c r="L2350" s="5">
        <v>3450</v>
      </c>
      <c r="M2350" s="2" t="str">
        <f t="shared" si="218"/>
        <v>Hasta $9.989</v>
      </c>
      <c r="N2350" s="5">
        <f t="shared" si="219"/>
        <v>700</v>
      </c>
      <c r="O2350" s="6" t="str">
        <f t="shared" si="220"/>
        <v>No aplica (&lt;$19.990)</v>
      </c>
      <c r="P2350" s="7">
        <f t="array" ref="P2350">IF(OR(L2350="",K2350=""),"",IF(L2350&lt;19990,0,IF(L2350&lt;=30000,INDEX(Tarifas!$C$2:$C$37,MATCH(K2350,Tarifas!$A$2:$A$37,1)),IF(L2350&lt;=40000,INDEX(Tarifas!$D$2:$D$37,MATCH(K2350,Tarifas!$A$2:$A$37,1)),INDEX(Tarifas!$E$2:$E$37,MATCH(K2350,Tarifas!$A$2:$A$37,1))))))</f>
        <v>0</v>
      </c>
      <c r="Q2350" s="7">
        <f t="shared" si="221"/>
        <v>700</v>
      </c>
    </row>
    <row r="2351" spans="1:17" ht="15.75" customHeight="1" x14ac:dyDescent="0.25">
      <c r="A2351" s="2">
        <v>123</v>
      </c>
      <c r="B2351" s="2">
        <v>123</v>
      </c>
      <c r="C2351" s="2">
        <v>123</v>
      </c>
      <c r="D2351" s="2" t="s">
        <v>1281</v>
      </c>
      <c r="E2351" s="3">
        <v>12</v>
      </c>
      <c r="F2351" s="3">
        <v>16</v>
      </c>
      <c r="G2351" s="3">
        <v>20</v>
      </c>
      <c r="H2351" s="3">
        <v>0.4</v>
      </c>
      <c r="I2351" s="3">
        <v>0.96</v>
      </c>
      <c r="J2351" s="4" t="str">
        <f t="shared" si="216"/>
        <v>Se calcula por P volum</v>
      </c>
      <c r="K2351" s="3">
        <f t="shared" si="217"/>
        <v>0.96</v>
      </c>
      <c r="L2351" s="5">
        <v>3990</v>
      </c>
      <c r="M2351" s="2" t="str">
        <f t="shared" si="218"/>
        <v>Hasta $9.989</v>
      </c>
      <c r="N2351" s="5">
        <f t="shared" si="219"/>
        <v>700</v>
      </c>
      <c r="O2351" s="6" t="str">
        <f t="shared" si="220"/>
        <v>No aplica (&lt;$19.990)</v>
      </c>
      <c r="P2351" s="7">
        <f t="array" ref="P2351">IF(OR(L2351="",K2351=""),"",IF(L2351&lt;19990,0,IF(L2351&lt;=30000,INDEX(Tarifas!$C$2:$C$37,MATCH(K2351,Tarifas!$A$2:$A$37,1)),IF(L2351&lt;=40000,INDEX(Tarifas!$D$2:$D$37,MATCH(K2351,Tarifas!$A$2:$A$37,1)),INDEX(Tarifas!$E$2:$E$37,MATCH(K2351,Tarifas!$A$2:$A$37,1))))))</f>
        <v>0</v>
      </c>
      <c r="Q2351" s="7">
        <f t="shared" si="221"/>
        <v>700</v>
      </c>
    </row>
    <row r="2352" spans="1:17" ht="15.75" customHeight="1" x14ac:dyDescent="0.25">
      <c r="A2352" s="2">
        <v>123</v>
      </c>
      <c r="B2352" s="2">
        <v>123</v>
      </c>
      <c r="C2352" s="2">
        <v>123</v>
      </c>
      <c r="D2352" s="2" t="s">
        <v>1282</v>
      </c>
      <c r="E2352" s="3">
        <v>4</v>
      </c>
      <c r="F2352" s="3">
        <v>19</v>
      </c>
      <c r="G2352" s="3">
        <v>30</v>
      </c>
      <c r="H2352" s="3">
        <v>0.4</v>
      </c>
      <c r="I2352" s="3">
        <v>0.56999999999999995</v>
      </c>
      <c r="J2352" s="4" t="str">
        <f t="shared" si="216"/>
        <v>Se calcula por P volum</v>
      </c>
      <c r="K2352" s="3">
        <f t="shared" si="217"/>
        <v>0.56999999999999995</v>
      </c>
      <c r="L2352" s="5">
        <v>15990</v>
      </c>
      <c r="M2352" s="2" t="str">
        <f t="shared" si="218"/>
        <v>$9.990-$19.990</v>
      </c>
      <c r="N2352" s="5">
        <f t="shared" si="219"/>
        <v>1000</v>
      </c>
      <c r="O2352" s="6" t="str">
        <f t="shared" si="220"/>
        <v>No aplica (&lt;$19.990)</v>
      </c>
      <c r="P2352" s="7">
        <f t="array" ref="P2352">IF(OR(L2352="",K2352=""),"",IF(L2352&lt;19990,0,IF(L2352&lt;=30000,INDEX(Tarifas!$C$2:$C$37,MATCH(K2352,Tarifas!$A$2:$A$37,1)),IF(L2352&lt;=40000,INDEX(Tarifas!$D$2:$D$37,MATCH(K2352,Tarifas!$A$2:$A$37,1)),INDEX(Tarifas!$E$2:$E$37,MATCH(K2352,Tarifas!$A$2:$A$37,1))))))</f>
        <v>0</v>
      </c>
      <c r="Q2352" s="7">
        <f t="shared" si="221"/>
        <v>1000</v>
      </c>
    </row>
    <row r="2353" spans="1:17" ht="15.75" customHeight="1" x14ac:dyDescent="0.25">
      <c r="A2353" s="2">
        <v>123</v>
      </c>
      <c r="B2353" s="2">
        <v>123</v>
      </c>
      <c r="C2353" s="2">
        <v>123</v>
      </c>
      <c r="D2353" s="2" t="s">
        <v>1283</v>
      </c>
      <c r="E2353" s="3">
        <v>4</v>
      </c>
      <c r="F2353" s="3">
        <v>14</v>
      </c>
      <c r="G2353" s="3">
        <v>31</v>
      </c>
      <c r="H2353" s="3">
        <v>0.4</v>
      </c>
      <c r="I2353" s="3">
        <v>0.434</v>
      </c>
      <c r="J2353" s="4" t="str">
        <f t="shared" si="216"/>
        <v>Se calcula por P volum</v>
      </c>
      <c r="K2353" s="3">
        <f t="shared" si="217"/>
        <v>0.434</v>
      </c>
      <c r="L2353" s="5">
        <v>3191</v>
      </c>
      <c r="M2353" s="2" t="str">
        <f t="shared" si="218"/>
        <v>Hasta $9.989</v>
      </c>
      <c r="N2353" s="5">
        <f t="shared" si="219"/>
        <v>700</v>
      </c>
      <c r="O2353" s="6" t="str">
        <f t="shared" si="220"/>
        <v>No aplica (&lt;$19.990)</v>
      </c>
      <c r="P2353" s="7">
        <f t="array" ref="P2353">IF(OR(L2353="",K2353=""),"",IF(L2353&lt;19990,0,IF(L2353&lt;=30000,INDEX(Tarifas!$C$2:$C$37,MATCH(K2353,Tarifas!$A$2:$A$37,1)),IF(L2353&lt;=40000,INDEX(Tarifas!$D$2:$D$37,MATCH(K2353,Tarifas!$A$2:$A$37,1)),INDEX(Tarifas!$E$2:$E$37,MATCH(K2353,Tarifas!$A$2:$A$37,1))))))</f>
        <v>0</v>
      </c>
      <c r="Q2353" s="7">
        <f t="shared" si="221"/>
        <v>700</v>
      </c>
    </row>
    <row r="2354" spans="1:17" ht="15.75" customHeight="1" x14ac:dyDescent="0.25">
      <c r="A2354" s="2">
        <v>123</v>
      </c>
      <c r="B2354" s="2">
        <v>123</v>
      </c>
      <c r="C2354" s="2">
        <v>123</v>
      </c>
      <c r="D2354" s="2" t="s">
        <v>1283</v>
      </c>
      <c r="E2354" s="3">
        <v>4</v>
      </c>
      <c r="F2354" s="3">
        <v>14</v>
      </c>
      <c r="G2354" s="3">
        <v>31</v>
      </c>
      <c r="H2354" s="3">
        <v>0.4</v>
      </c>
      <c r="I2354" s="3">
        <v>0.434</v>
      </c>
      <c r="J2354" s="4" t="str">
        <f t="shared" si="216"/>
        <v>Se calcula por P volum</v>
      </c>
      <c r="K2354" s="3">
        <f t="shared" si="217"/>
        <v>0.434</v>
      </c>
      <c r="L2354" s="5">
        <v>3191</v>
      </c>
      <c r="M2354" s="2" t="str">
        <f t="shared" si="218"/>
        <v>Hasta $9.989</v>
      </c>
      <c r="N2354" s="5">
        <f t="shared" si="219"/>
        <v>700</v>
      </c>
      <c r="O2354" s="6" t="str">
        <f t="shared" si="220"/>
        <v>No aplica (&lt;$19.990)</v>
      </c>
      <c r="P2354" s="7">
        <f t="array" ref="P2354">IF(OR(L2354="",K2354=""),"",IF(L2354&lt;19990,0,IF(L2354&lt;=30000,INDEX(Tarifas!$C$2:$C$37,MATCH(K2354,Tarifas!$A$2:$A$37,1)),IF(L2354&lt;=40000,INDEX(Tarifas!$D$2:$D$37,MATCH(K2354,Tarifas!$A$2:$A$37,1)),INDEX(Tarifas!$E$2:$E$37,MATCH(K2354,Tarifas!$A$2:$A$37,1))))))</f>
        <v>0</v>
      </c>
      <c r="Q2354" s="7">
        <f t="shared" si="221"/>
        <v>700</v>
      </c>
    </row>
    <row r="2355" spans="1:17" ht="15.75" customHeight="1" x14ac:dyDescent="0.25">
      <c r="A2355" s="2">
        <v>123</v>
      </c>
      <c r="B2355" s="2">
        <v>123</v>
      </c>
      <c r="C2355" s="2">
        <v>123</v>
      </c>
      <c r="D2355" s="2" t="s">
        <v>1284</v>
      </c>
      <c r="E2355" s="3">
        <v>5</v>
      </c>
      <c r="F2355" s="3">
        <v>10</v>
      </c>
      <c r="G2355" s="3">
        <v>10</v>
      </c>
      <c r="H2355" s="3">
        <v>0.4</v>
      </c>
      <c r="I2355" s="3">
        <v>0.125</v>
      </c>
      <c r="J2355" s="4" t="str">
        <f t="shared" si="216"/>
        <v>Se calcula por Peso</v>
      </c>
      <c r="K2355" s="3">
        <f t="shared" si="217"/>
        <v>0.4</v>
      </c>
      <c r="L2355" s="5">
        <v>3290</v>
      </c>
      <c r="M2355" s="2" t="str">
        <f t="shared" si="218"/>
        <v>Hasta $9.989</v>
      </c>
      <c r="N2355" s="5">
        <f t="shared" si="219"/>
        <v>700</v>
      </c>
      <c r="O2355" s="6" t="str">
        <f t="shared" si="220"/>
        <v>No aplica (&lt;$19.990)</v>
      </c>
      <c r="P2355" s="7">
        <f t="array" ref="P2355">IF(OR(L2355="",K2355=""),"",IF(L2355&lt;19990,0,IF(L2355&lt;=30000,INDEX(Tarifas!$C$2:$C$37,MATCH(K2355,Tarifas!$A$2:$A$37,1)),IF(L2355&lt;=40000,INDEX(Tarifas!$D$2:$D$37,MATCH(K2355,Tarifas!$A$2:$A$37,1)),INDEX(Tarifas!$E$2:$E$37,MATCH(K2355,Tarifas!$A$2:$A$37,1))))))</f>
        <v>0</v>
      </c>
      <c r="Q2355" s="7">
        <f t="shared" si="221"/>
        <v>700</v>
      </c>
    </row>
    <row r="2356" spans="1:17" ht="15.75" customHeight="1" x14ac:dyDescent="0.25">
      <c r="A2356" s="2">
        <v>123</v>
      </c>
      <c r="B2356" s="2">
        <v>123</v>
      </c>
      <c r="C2356" s="2">
        <v>123</v>
      </c>
      <c r="D2356" s="2" t="s">
        <v>1284</v>
      </c>
      <c r="E2356" s="3">
        <v>5</v>
      </c>
      <c r="F2356" s="3">
        <v>10</v>
      </c>
      <c r="G2356" s="3">
        <v>10</v>
      </c>
      <c r="H2356" s="3">
        <v>0.4</v>
      </c>
      <c r="I2356" s="3">
        <v>0.125</v>
      </c>
      <c r="J2356" s="4" t="str">
        <f t="shared" si="216"/>
        <v>Se calcula por Peso</v>
      </c>
      <c r="K2356" s="3">
        <f t="shared" si="217"/>
        <v>0.4</v>
      </c>
      <c r="L2356" s="5">
        <v>3290</v>
      </c>
      <c r="M2356" s="2" t="str">
        <f t="shared" si="218"/>
        <v>Hasta $9.989</v>
      </c>
      <c r="N2356" s="5">
        <f t="shared" si="219"/>
        <v>700</v>
      </c>
      <c r="O2356" s="6" t="str">
        <f t="shared" si="220"/>
        <v>No aplica (&lt;$19.990)</v>
      </c>
      <c r="P2356" s="7">
        <f t="array" ref="P2356">IF(OR(L2356="",K2356=""),"",IF(L2356&lt;19990,0,IF(L2356&lt;=30000,INDEX(Tarifas!$C$2:$C$37,MATCH(K2356,Tarifas!$A$2:$A$37,1)),IF(L2356&lt;=40000,INDEX(Tarifas!$D$2:$D$37,MATCH(K2356,Tarifas!$A$2:$A$37,1)),INDEX(Tarifas!$E$2:$E$37,MATCH(K2356,Tarifas!$A$2:$A$37,1))))))</f>
        <v>0</v>
      </c>
      <c r="Q2356" s="7">
        <f t="shared" si="221"/>
        <v>700</v>
      </c>
    </row>
    <row r="2357" spans="1:17" ht="15.75" customHeight="1" x14ac:dyDescent="0.25">
      <c r="A2357" s="2">
        <v>123</v>
      </c>
      <c r="B2357" s="2">
        <v>123</v>
      </c>
      <c r="C2357" s="2">
        <v>123</v>
      </c>
      <c r="D2357" s="2" t="s">
        <v>1285</v>
      </c>
      <c r="E2357" s="3">
        <v>8</v>
      </c>
      <c r="F2357" s="3">
        <v>10</v>
      </c>
      <c r="G2357" s="3">
        <v>20</v>
      </c>
      <c r="H2357" s="3">
        <v>0.4</v>
      </c>
      <c r="I2357" s="3">
        <v>0.4</v>
      </c>
      <c r="J2357" s="4" t="str">
        <f t="shared" si="216"/>
        <v>Se calcula por Peso</v>
      </c>
      <c r="K2357" s="3">
        <f t="shared" si="217"/>
        <v>0.4</v>
      </c>
      <c r="L2357" s="5">
        <v>3907</v>
      </c>
      <c r="M2357" s="2" t="str">
        <f t="shared" si="218"/>
        <v>Hasta $9.989</v>
      </c>
      <c r="N2357" s="5">
        <f t="shared" si="219"/>
        <v>700</v>
      </c>
      <c r="O2357" s="6" t="str">
        <f t="shared" si="220"/>
        <v>No aplica (&lt;$19.990)</v>
      </c>
      <c r="P2357" s="7">
        <f t="array" ref="P2357">IF(OR(L2357="",K2357=""),"",IF(L2357&lt;19990,0,IF(L2357&lt;=30000,INDEX(Tarifas!$C$2:$C$37,MATCH(K2357,Tarifas!$A$2:$A$37,1)),IF(L2357&lt;=40000,INDEX(Tarifas!$D$2:$D$37,MATCH(K2357,Tarifas!$A$2:$A$37,1)),INDEX(Tarifas!$E$2:$E$37,MATCH(K2357,Tarifas!$A$2:$A$37,1))))))</f>
        <v>0</v>
      </c>
      <c r="Q2357" s="7">
        <f t="shared" si="221"/>
        <v>700</v>
      </c>
    </row>
    <row r="2358" spans="1:17" ht="15.75" customHeight="1" x14ac:dyDescent="0.25">
      <c r="A2358" s="2">
        <v>123</v>
      </c>
      <c r="B2358" s="2">
        <v>123</v>
      </c>
      <c r="C2358" s="2">
        <v>123</v>
      </c>
      <c r="D2358" s="2" t="s">
        <v>1286</v>
      </c>
      <c r="E2358" s="3">
        <v>4</v>
      </c>
      <c r="F2358" s="3">
        <v>7</v>
      </c>
      <c r="G2358" s="3">
        <v>45</v>
      </c>
      <c r="H2358" s="3">
        <v>0.4</v>
      </c>
      <c r="I2358" s="3">
        <v>0.315</v>
      </c>
      <c r="J2358" s="4" t="str">
        <f t="shared" si="216"/>
        <v>Se calcula por Peso</v>
      </c>
      <c r="K2358" s="3">
        <f t="shared" si="217"/>
        <v>0.4</v>
      </c>
      <c r="L2358" s="5">
        <v>4190</v>
      </c>
      <c r="M2358" s="2" t="str">
        <f t="shared" si="218"/>
        <v>Hasta $9.989</v>
      </c>
      <c r="N2358" s="5">
        <f t="shared" si="219"/>
        <v>700</v>
      </c>
      <c r="O2358" s="6" t="str">
        <f t="shared" si="220"/>
        <v>No aplica (&lt;$19.990)</v>
      </c>
      <c r="P2358" s="7">
        <f t="array" ref="P2358">IF(OR(L2358="",K2358=""),"",IF(L2358&lt;19990,0,IF(L2358&lt;=30000,INDEX(Tarifas!$C$2:$C$37,MATCH(K2358,Tarifas!$A$2:$A$37,1)),IF(L2358&lt;=40000,INDEX(Tarifas!$D$2:$D$37,MATCH(K2358,Tarifas!$A$2:$A$37,1)),INDEX(Tarifas!$E$2:$E$37,MATCH(K2358,Tarifas!$A$2:$A$37,1))))))</f>
        <v>0</v>
      </c>
      <c r="Q2358" s="7">
        <f t="shared" si="221"/>
        <v>700</v>
      </c>
    </row>
    <row r="2359" spans="1:17" ht="15.75" customHeight="1" x14ac:dyDescent="0.25">
      <c r="A2359" s="2">
        <v>123</v>
      </c>
      <c r="B2359" s="2">
        <v>123</v>
      </c>
      <c r="C2359" s="2">
        <v>123</v>
      </c>
      <c r="D2359" s="2" t="s">
        <v>1287</v>
      </c>
      <c r="E2359" s="3">
        <v>6</v>
      </c>
      <c r="F2359" s="3">
        <v>6</v>
      </c>
      <c r="G2359" s="3">
        <v>26</v>
      </c>
      <c r="H2359" s="3">
        <v>0.4</v>
      </c>
      <c r="I2359" s="3">
        <v>0.23400000000000001</v>
      </c>
      <c r="J2359" s="4" t="str">
        <f t="shared" si="216"/>
        <v>Se calcula por Peso</v>
      </c>
      <c r="K2359" s="3">
        <f t="shared" si="217"/>
        <v>0.4</v>
      </c>
      <c r="L2359" s="5">
        <v>4941</v>
      </c>
      <c r="M2359" s="2" t="str">
        <f t="shared" si="218"/>
        <v>Hasta $9.989</v>
      </c>
      <c r="N2359" s="5">
        <f t="shared" si="219"/>
        <v>700</v>
      </c>
      <c r="O2359" s="6" t="str">
        <f t="shared" si="220"/>
        <v>No aplica (&lt;$19.990)</v>
      </c>
      <c r="P2359" s="7">
        <f t="array" ref="P2359">IF(OR(L2359="",K2359=""),"",IF(L2359&lt;19990,0,IF(L2359&lt;=30000,INDEX(Tarifas!$C$2:$C$37,MATCH(K2359,Tarifas!$A$2:$A$37,1)),IF(L2359&lt;=40000,INDEX(Tarifas!$D$2:$D$37,MATCH(K2359,Tarifas!$A$2:$A$37,1)),INDEX(Tarifas!$E$2:$E$37,MATCH(K2359,Tarifas!$A$2:$A$37,1))))))</f>
        <v>0</v>
      </c>
      <c r="Q2359" s="7">
        <f t="shared" si="221"/>
        <v>700</v>
      </c>
    </row>
    <row r="2360" spans="1:17" ht="15.75" customHeight="1" x14ac:dyDescent="0.25">
      <c r="A2360" s="2">
        <v>123</v>
      </c>
      <c r="B2360" s="2">
        <v>123</v>
      </c>
      <c r="C2360" s="2">
        <v>123</v>
      </c>
      <c r="D2360" s="2" t="s">
        <v>1288</v>
      </c>
      <c r="E2360" s="3">
        <v>5</v>
      </c>
      <c r="F2360" s="3">
        <v>6</v>
      </c>
      <c r="G2360" s="3">
        <v>25</v>
      </c>
      <c r="H2360" s="3">
        <v>0.4</v>
      </c>
      <c r="I2360" s="3">
        <v>0.1875</v>
      </c>
      <c r="J2360" s="4" t="str">
        <f t="shared" si="216"/>
        <v>Se calcula por Peso</v>
      </c>
      <c r="K2360" s="3">
        <f t="shared" si="217"/>
        <v>0.4</v>
      </c>
      <c r="L2360" s="5">
        <v>4990</v>
      </c>
      <c r="M2360" s="2" t="str">
        <f t="shared" si="218"/>
        <v>Hasta $9.989</v>
      </c>
      <c r="N2360" s="5">
        <f t="shared" si="219"/>
        <v>700</v>
      </c>
      <c r="O2360" s="6" t="str">
        <f t="shared" si="220"/>
        <v>No aplica (&lt;$19.990)</v>
      </c>
      <c r="P2360" s="7">
        <f t="array" ref="P2360">IF(OR(L2360="",K2360=""),"",IF(L2360&lt;19990,0,IF(L2360&lt;=30000,INDEX(Tarifas!$C$2:$C$37,MATCH(K2360,Tarifas!$A$2:$A$37,1)),IF(L2360&lt;=40000,INDEX(Tarifas!$D$2:$D$37,MATCH(K2360,Tarifas!$A$2:$A$37,1)),INDEX(Tarifas!$E$2:$E$37,MATCH(K2360,Tarifas!$A$2:$A$37,1))))))</f>
        <v>0</v>
      </c>
      <c r="Q2360" s="7">
        <f t="shared" si="221"/>
        <v>700</v>
      </c>
    </row>
    <row r="2361" spans="1:17" ht="15.75" customHeight="1" x14ac:dyDescent="0.25">
      <c r="A2361" s="2">
        <v>123</v>
      </c>
      <c r="B2361" s="2">
        <v>123</v>
      </c>
      <c r="C2361" s="2">
        <v>123</v>
      </c>
      <c r="D2361" s="2" t="s">
        <v>1288</v>
      </c>
      <c r="E2361" s="3">
        <v>5</v>
      </c>
      <c r="F2361" s="3">
        <v>6</v>
      </c>
      <c r="G2361" s="3">
        <v>25</v>
      </c>
      <c r="H2361" s="3">
        <v>0.4</v>
      </c>
      <c r="I2361" s="3">
        <v>0.1875</v>
      </c>
      <c r="J2361" s="4" t="str">
        <f t="shared" si="216"/>
        <v>Se calcula por Peso</v>
      </c>
      <c r="K2361" s="3">
        <f t="shared" si="217"/>
        <v>0.4</v>
      </c>
      <c r="L2361" s="5">
        <v>4990</v>
      </c>
      <c r="M2361" s="2" t="str">
        <f t="shared" si="218"/>
        <v>Hasta $9.989</v>
      </c>
      <c r="N2361" s="5">
        <f t="shared" si="219"/>
        <v>700</v>
      </c>
      <c r="O2361" s="6" t="str">
        <f t="shared" si="220"/>
        <v>No aplica (&lt;$19.990)</v>
      </c>
      <c r="P2361" s="7">
        <f t="array" ref="P2361">IF(OR(L2361="",K2361=""),"",IF(L2361&lt;19990,0,IF(L2361&lt;=30000,INDEX(Tarifas!$C$2:$C$37,MATCH(K2361,Tarifas!$A$2:$A$37,1)),IF(L2361&lt;=40000,INDEX(Tarifas!$D$2:$D$37,MATCH(K2361,Tarifas!$A$2:$A$37,1)),INDEX(Tarifas!$E$2:$E$37,MATCH(K2361,Tarifas!$A$2:$A$37,1))))))</f>
        <v>0</v>
      </c>
      <c r="Q2361" s="7">
        <f t="shared" si="221"/>
        <v>700</v>
      </c>
    </row>
    <row r="2362" spans="1:17" ht="15.75" customHeight="1" x14ac:dyDescent="0.25">
      <c r="A2362" s="2">
        <v>123</v>
      </c>
      <c r="B2362" s="2">
        <v>123</v>
      </c>
      <c r="C2362" s="2">
        <v>123</v>
      </c>
      <c r="D2362" s="2" t="s">
        <v>1289</v>
      </c>
      <c r="E2362" s="3">
        <v>2</v>
      </c>
      <c r="F2362" s="3">
        <v>8</v>
      </c>
      <c r="G2362" s="3">
        <v>24</v>
      </c>
      <c r="H2362" s="3">
        <v>0.4</v>
      </c>
      <c r="I2362" s="3">
        <v>9.6000000000000002E-2</v>
      </c>
      <c r="J2362" s="4" t="str">
        <f t="shared" si="216"/>
        <v>Se calcula por Peso</v>
      </c>
      <c r="K2362" s="3">
        <f t="shared" si="217"/>
        <v>0.4</v>
      </c>
      <c r="L2362" s="5">
        <v>5290</v>
      </c>
      <c r="M2362" s="2" t="str">
        <f t="shared" si="218"/>
        <v>Hasta $9.989</v>
      </c>
      <c r="N2362" s="5">
        <f t="shared" si="219"/>
        <v>700</v>
      </c>
      <c r="O2362" s="6" t="str">
        <f t="shared" si="220"/>
        <v>No aplica (&lt;$19.990)</v>
      </c>
      <c r="P2362" s="7">
        <f t="array" ref="P2362">IF(OR(L2362="",K2362=""),"",IF(L2362&lt;19990,0,IF(L2362&lt;=30000,INDEX(Tarifas!$C$2:$C$37,MATCH(K2362,Tarifas!$A$2:$A$37,1)),IF(L2362&lt;=40000,INDEX(Tarifas!$D$2:$D$37,MATCH(K2362,Tarifas!$A$2:$A$37,1)),INDEX(Tarifas!$E$2:$E$37,MATCH(K2362,Tarifas!$A$2:$A$37,1))))))</f>
        <v>0</v>
      </c>
      <c r="Q2362" s="7">
        <f t="shared" si="221"/>
        <v>700</v>
      </c>
    </row>
    <row r="2363" spans="1:17" ht="15.75" customHeight="1" x14ac:dyDescent="0.25">
      <c r="A2363" s="2">
        <v>123</v>
      </c>
      <c r="B2363" s="2">
        <v>123</v>
      </c>
      <c r="C2363" s="2">
        <v>123</v>
      </c>
      <c r="D2363" s="2" t="s">
        <v>1289</v>
      </c>
      <c r="E2363" s="3">
        <v>2</v>
      </c>
      <c r="F2363" s="3">
        <v>8</v>
      </c>
      <c r="G2363" s="3">
        <v>24</v>
      </c>
      <c r="H2363" s="3">
        <v>0.4</v>
      </c>
      <c r="I2363" s="3">
        <v>9.6000000000000002E-2</v>
      </c>
      <c r="J2363" s="4" t="str">
        <f t="shared" si="216"/>
        <v>Se calcula por Peso</v>
      </c>
      <c r="K2363" s="3">
        <f t="shared" si="217"/>
        <v>0.4</v>
      </c>
      <c r="L2363" s="5">
        <v>5290</v>
      </c>
      <c r="M2363" s="2" t="str">
        <f t="shared" si="218"/>
        <v>Hasta $9.989</v>
      </c>
      <c r="N2363" s="5">
        <f t="shared" si="219"/>
        <v>700</v>
      </c>
      <c r="O2363" s="6" t="str">
        <f t="shared" si="220"/>
        <v>No aplica (&lt;$19.990)</v>
      </c>
      <c r="P2363" s="7">
        <f t="array" ref="P2363">IF(OR(L2363="",K2363=""),"",IF(L2363&lt;19990,0,IF(L2363&lt;=30000,INDEX(Tarifas!$C$2:$C$37,MATCH(K2363,Tarifas!$A$2:$A$37,1)),IF(L2363&lt;=40000,INDEX(Tarifas!$D$2:$D$37,MATCH(K2363,Tarifas!$A$2:$A$37,1)),INDEX(Tarifas!$E$2:$E$37,MATCH(K2363,Tarifas!$A$2:$A$37,1))))))</f>
        <v>0</v>
      </c>
      <c r="Q2363" s="7">
        <f t="shared" si="221"/>
        <v>700</v>
      </c>
    </row>
    <row r="2364" spans="1:17" ht="15.75" customHeight="1" x14ac:dyDescent="0.25">
      <c r="A2364" s="2">
        <v>123</v>
      </c>
      <c r="B2364" s="2">
        <v>123</v>
      </c>
      <c r="C2364" s="2">
        <v>123</v>
      </c>
      <c r="D2364" s="2" t="s">
        <v>1290</v>
      </c>
      <c r="E2364" s="3">
        <v>2</v>
      </c>
      <c r="F2364" s="3">
        <v>10</v>
      </c>
      <c r="G2364" s="3">
        <v>18</v>
      </c>
      <c r="H2364" s="3">
        <v>0.4</v>
      </c>
      <c r="I2364" s="3">
        <v>0.09</v>
      </c>
      <c r="J2364" s="4" t="str">
        <f t="shared" si="216"/>
        <v>Se calcula por Peso</v>
      </c>
      <c r="K2364" s="3">
        <f t="shared" si="217"/>
        <v>0.4</v>
      </c>
      <c r="L2364" s="5">
        <v>5740</v>
      </c>
      <c r="M2364" s="2" t="str">
        <f t="shared" si="218"/>
        <v>Hasta $9.989</v>
      </c>
      <c r="N2364" s="5">
        <f t="shared" si="219"/>
        <v>700</v>
      </c>
      <c r="O2364" s="6" t="str">
        <f t="shared" si="220"/>
        <v>No aplica (&lt;$19.990)</v>
      </c>
      <c r="P2364" s="7">
        <f t="array" ref="P2364">IF(OR(L2364="",K2364=""),"",IF(L2364&lt;19990,0,IF(L2364&lt;=30000,INDEX(Tarifas!$C$2:$C$37,MATCH(K2364,Tarifas!$A$2:$A$37,1)),IF(L2364&lt;=40000,INDEX(Tarifas!$D$2:$D$37,MATCH(K2364,Tarifas!$A$2:$A$37,1)),INDEX(Tarifas!$E$2:$E$37,MATCH(K2364,Tarifas!$A$2:$A$37,1))))))</f>
        <v>0</v>
      </c>
      <c r="Q2364" s="7">
        <f t="shared" si="221"/>
        <v>700</v>
      </c>
    </row>
    <row r="2365" spans="1:17" ht="15.75" customHeight="1" x14ac:dyDescent="0.25">
      <c r="A2365" s="2">
        <v>123</v>
      </c>
      <c r="B2365" s="2">
        <v>123</v>
      </c>
      <c r="C2365" s="2">
        <v>123</v>
      </c>
      <c r="D2365" s="2" t="s">
        <v>1290</v>
      </c>
      <c r="E2365" s="3">
        <v>2</v>
      </c>
      <c r="F2365" s="3">
        <v>10</v>
      </c>
      <c r="G2365" s="3">
        <v>18</v>
      </c>
      <c r="H2365" s="3">
        <v>0.4</v>
      </c>
      <c r="I2365" s="3">
        <v>0.09</v>
      </c>
      <c r="J2365" s="4" t="str">
        <f t="shared" si="216"/>
        <v>Se calcula por Peso</v>
      </c>
      <c r="K2365" s="3">
        <f t="shared" si="217"/>
        <v>0.4</v>
      </c>
      <c r="L2365" s="5">
        <v>5740</v>
      </c>
      <c r="M2365" s="2" t="str">
        <f t="shared" si="218"/>
        <v>Hasta $9.989</v>
      </c>
      <c r="N2365" s="5">
        <f t="shared" si="219"/>
        <v>700</v>
      </c>
      <c r="O2365" s="6" t="str">
        <f t="shared" si="220"/>
        <v>No aplica (&lt;$19.990)</v>
      </c>
      <c r="P2365" s="7">
        <f t="array" ref="P2365">IF(OR(L2365="",K2365=""),"",IF(L2365&lt;19990,0,IF(L2365&lt;=30000,INDEX(Tarifas!$C$2:$C$37,MATCH(K2365,Tarifas!$A$2:$A$37,1)),IF(L2365&lt;=40000,INDEX(Tarifas!$D$2:$D$37,MATCH(K2365,Tarifas!$A$2:$A$37,1)),INDEX(Tarifas!$E$2:$E$37,MATCH(K2365,Tarifas!$A$2:$A$37,1))))))</f>
        <v>0</v>
      </c>
      <c r="Q2365" s="7">
        <f t="shared" si="221"/>
        <v>700</v>
      </c>
    </row>
    <row r="2366" spans="1:17" ht="15.75" customHeight="1" x14ac:dyDescent="0.25">
      <c r="A2366" s="2">
        <v>123</v>
      </c>
      <c r="B2366" s="2">
        <v>123</v>
      </c>
      <c r="C2366" s="2">
        <v>123</v>
      </c>
      <c r="D2366" s="2" t="s">
        <v>1291</v>
      </c>
      <c r="E2366" s="3">
        <v>4</v>
      </c>
      <c r="F2366" s="3">
        <v>12</v>
      </c>
      <c r="G2366" s="3">
        <v>28</v>
      </c>
      <c r="H2366" s="3">
        <v>0.4</v>
      </c>
      <c r="I2366" s="3">
        <v>0.33600000000000002</v>
      </c>
      <c r="J2366" s="4" t="str">
        <f t="shared" si="216"/>
        <v>Se calcula por Peso</v>
      </c>
      <c r="K2366" s="3">
        <f t="shared" si="217"/>
        <v>0.4</v>
      </c>
      <c r="L2366" s="5">
        <v>5810</v>
      </c>
      <c r="M2366" s="2" t="str">
        <f t="shared" si="218"/>
        <v>Hasta $9.989</v>
      </c>
      <c r="N2366" s="5">
        <f t="shared" si="219"/>
        <v>700</v>
      </c>
      <c r="O2366" s="6" t="str">
        <f t="shared" si="220"/>
        <v>No aplica (&lt;$19.990)</v>
      </c>
      <c r="P2366" s="7">
        <f t="array" ref="P2366">IF(OR(L2366="",K2366=""),"",IF(L2366&lt;19990,0,IF(L2366&lt;=30000,INDEX(Tarifas!$C$2:$C$37,MATCH(K2366,Tarifas!$A$2:$A$37,1)),IF(L2366&lt;=40000,INDEX(Tarifas!$D$2:$D$37,MATCH(K2366,Tarifas!$A$2:$A$37,1)),INDEX(Tarifas!$E$2:$E$37,MATCH(K2366,Tarifas!$A$2:$A$37,1))))))</f>
        <v>0</v>
      </c>
      <c r="Q2366" s="7">
        <f t="shared" si="221"/>
        <v>700</v>
      </c>
    </row>
    <row r="2367" spans="1:17" ht="15.75" customHeight="1" x14ac:dyDescent="0.25">
      <c r="A2367" s="2">
        <v>123</v>
      </c>
      <c r="B2367" s="2">
        <v>123</v>
      </c>
      <c r="C2367" s="2">
        <v>123</v>
      </c>
      <c r="D2367" s="2" t="s">
        <v>1291</v>
      </c>
      <c r="E2367" s="3">
        <v>4</v>
      </c>
      <c r="F2367" s="3">
        <v>12</v>
      </c>
      <c r="G2367" s="3">
        <v>28</v>
      </c>
      <c r="H2367" s="3">
        <v>0.4</v>
      </c>
      <c r="I2367" s="3">
        <v>0.33600000000000002</v>
      </c>
      <c r="J2367" s="4" t="str">
        <f t="shared" si="216"/>
        <v>Se calcula por Peso</v>
      </c>
      <c r="K2367" s="3">
        <f t="shared" si="217"/>
        <v>0.4</v>
      </c>
      <c r="L2367" s="5">
        <v>5810</v>
      </c>
      <c r="M2367" s="2" t="str">
        <f t="shared" si="218"/>
        <v>Hasta $9.989</v>
      </c>
      <c r="N2367" s="5">
        <f t="shared" si="219"/>
        <v>700</v>
      </c>
      <c r="O2367" s="6" t="str">
        <f t="shared" si="220"/>
        <v>No aplica (&lt;$19.990)</v>
      </c>
      <c r="P2367" s="7">
        <f t="array" ref="P2367">IF(OR(L2367="",K2367=""),"",IF(L2367&lt;19990,0,IF(L2367&lt;=30000,INDEX(Tarifas!$C$2:$C$37,MATCH(K2367,Tarifas!$A$2:$A$37,1)),IF(L2367&lt;=40000,INDEX(Tarifas!$D$2:$D$37,MATCH(K2367,Tarifas!$A$2:$A$37,1)),INDEX(Tarifas!$E$2:$E$37,MATCH(K2367,Tarifas!$A$2:$A$37,1))))))</f>
        <v>0</v>
      </c>
      <c r="Q2367" s="7">
        <f t="shared" si="221"/>
        <v>700</v>
      </c>
    </row>
    <row r="2368" spans="1:17" ht="15.75" customHeight="1" x14ac:dyDescent="0.25">
      <c r="A2368" s="2">
        <v>123</v>
      </c>
      <c r="B2368" s="2">
        <v>123</v>
      </c>
      <c r="C2368" s="2">
        <v>123</v>
      </c>
      <c r="D2368" s="2" t="s">
        <v>1292</v>
      </c>
      <c r="E2368" s="3">
        <v>11.6</v>
      </c>
      <c r="F2368" s="3">
        <v>18.2</v>
      </c>
      <c r="G2368" s="3">
        <v>6</v>
      </c>
      <c r="H2368" s="3">
        <v>0.4</v>
      </c>
      <c r="I2368" s="3">
        <v>0.31668000000000002</v>
      </c>
      <c r="J2368" s="4" t="str">
        <f t="shared" si="216"/>
        <v>Se calcula por Peso</v>
      </c>
      <c r="K2368" s="3">
        <f t="shared" si="217"/>
        <v>0.4</v>
      </c>
      <c r="L2368" s="5">
        <v>6483</v>
      </c>
      <c r="M2368" s="2" t="str">
        <f t="shared" si="218"/>
        <v>Hasta $9.989</v>
      </c>
      <c r="N2368" s="5">
        <f t="shared" si="219"/>
        <v>700</v>
      </c>
      <c r="O2368" s="6" t="str">
        <f t="shared" si="220"/>
        <v>No aplica (&lt;$19.990)</v>
      </c>
      <c r="P2368" s="7">
        <f t="array" ref="P2368">IF(OR(L2368="",K2368=""),"",IF(L2368&lt;19990,0,IF(L2368&lt;=30000,INDEX(Tarifas!$C$2:$C$37,MATCH(K2368,Tarifas!$A$2:$A$37,1)),IF(L2368&lt;=40000,INDEX(Tarifas!$D$2:$D$37,MATCH(K2368,Tarifas!$A$2:$A$37,1)),INDEX(Tarifas!$E$2:$E$37,MATCH(K2368,Tarifas!$A$2:$A$37,1))))))</f>
        <v>0</v>
      </c>
      <c r="Q2368" s="7">
        <f t="shared" si="221"/>
        <v>700</v>
      </c>
    </row>
    <row r="2369" spans="1:17" ht="15.75" customHeight="1" x14ac:dyDescent="0.25">
      <c r="A2369" s="2">
        <v>123</v>
      </c>
      <c r="B2369" s="2">
        <v>123</v>
      </c>
      <c r="C2369" s="2">
        <v>123</v>
      </c>
      <c r="D2369" s="2" t="s">
        <v>1293</v>
      </c>
      <c r="E2369" s="3">
        <v>5</v>
      </c>
      <c r="F2369" s="3">
        <v>15</v>
      </c>
      <c r="G2369" s="3">
        <v>19</v>
      </c>
      <c r="H2369" s="3">
        <v>0.4</v>
      </c>
      <c r="I2369" s="3">
        <v>0.35625000000000001</v>
      </c>
      <c r="J2369" s="4" t="str">
        <f t="shared" si="216"/>
        <v>Se calcula por Peso</v>
      </c>
      <c r="K2369" s="3">
        <f t="shared" si="217"/>
        <v>0.4</v>
      </c>
      <c r="L2369" s="5">
        <v>6483</v>
      </c>
      <c r="M2369" s="2" t="str">
        <f t="shared" si="218"/>
        <v>Hasta $9.989</v>
      </c>
      <c r="N2369" s="5">
        <f t="shared" si="219"/>
        <v>700</v>
      </c>
      <c r="O2369" s="6" t="str">
        <f t="shared" si="220"/>
        <v>No aplica (&lt;$19.990)</v>
      </c>
      <c r="P2369" s="7">
        <f t="array" ref="P2369">IF(OR(L2369="",K2369=""),"",IF(L2369&lt;19990,0,IF(L2369&lt;=30000,INDEX(Tarifas!$C$2:$C$37,MATCH(K2369,Tarifas!$A$2:$A$37,1)),IF(L2369&lt;=40000,INDEX(Tarifas!$D$2:$D$37,MATCH(K2369,Tarifas!$A$2:$A$37,1)),INDEX(Tarifas!$E$2:$E$37,MATCH(K2369,Tarifas!$A$2:$A$37,1))))))</f>
        <v>0</v>
      </c>
      <c r="Q2369" s="7">
        <f t="shared" si="221"/>
        <v>700</v>
      </c>
    </row>
    <row r="2370" spans="1:17" ht="15.75" customHeight="1" x14ac:dyDescent="0.25">
      <c r="A2370" s="2">
        <v>123</v>
      </c>
      <c r="B2370" s="2">
        <v>123</v>
      </c>
      <c r="C2370" s="2">
        <v>123</v>
      </c>
      <c r="D2370" s="2" t="s">
        <v>1293</v>
      </c>
      <c r="E2370" s="3">
        <v>5</v>
      </c>
      <c r="F2370" s="3">
        <v>15</v>
      </c>
      <c r="G2370" s="3">
        <v>19</v>
      </c>
      <c r="H2370" s="3">
        <v>0.4</v>
      </c>
      <c r="I2370" s="3">
        <v>0.35625000000000001</v>
      </c>
      <c r="J2370" s="4" t="str">
        <f t="shared" ref="J2370:J2433" si="222">IF(OR(H2370="",I2370=""),"",IF(H2370&gt;=I2370,"Se calcula por Peso","Se calcula por P volum"))</f>
        <v>Se calcula por Peso</v>
      </c>
      <c r="K2370" s="3">
        <f t="shared" ref="K2370:K2433" si="223">IF(OR(H2370="",I2370=""),"",MAX(H2370,I2370))</f>
        <v>0.4</v>
      </c>
      <c r="L2370" s="5">
        <v>6483</v>
      </c>
      <c r="M2370" s="2" t="str">
        <f t="shared" ref="M2370:M2433" si="224">IF(L2370="","",IF(L2370&lt;9990,"Hasta $9.989",IF(L2370&lt;=19990,"$9.990-$19.990","Sin costo fijo")))</f>
        <v>Hasta $9.989</v>
      </c>
      <c r="N2370" s="5">
        <f t="shared" ref="N2370:N2433" si="225">IF(L2370="","",IF(L2370&lt;9990,700,IF(L2370&lt;=19990,1000,0)))</f>
        <v>700</v>
      </c>
      <c r="O2370" s="6" t="str">
        <f t="shared" ref="O2370:O2433" si="226">IF(L2370="","",IF(L2370&lt;19990,"No aplica (&lt;$19.990)",IF(L2370&lt;=30000,"$19.990-$30.000",IF(L2370&lt;=40000,"$30.001-$40.000","Desde $40.001"))))</f>
        <v>No aplica (&lt;$19.990)</v>
      </c>
      <c r="P2370" s="7">
        <f t="array" ref="P2370">IF(OR(L2370="",K2370=""),"",IF(L2370&lt;19990,0,IF(L2370&lt;=30000,INDEX(Tarifas!$C$2:$C$37,MATCH(K2370,Tarifas!$A$2:$A$37,1)),IF(L2370&lt;=40000,INDEX(Tarifas!$D$2:$D$37,MATCH(K2370,Tarifas!$A$2:$A$37,1)),INDEX(Tarifas!$E$2:$E$37,MATCH(K2370,Tarifas!$A$2:$A$37,1))))))</f>
        <v>0</v>
      </c>
      <c r="Q2370" s="7">
        <f t="shared" ref="Q2370:Q2433" si="227">IF(OR(N2370="",P2370=""),"",N2370+P2370)</f>
        <v>700</v>
      </c>
    </row>
    <row r="2371" spans="1:17" ht="15.75" customHeight="1" x14ac:dyDescent="0.25">
      <c r="A2371" s="2">
        <v>123</v>
      </c>
      <c r="B2371" s="2">
        <v>123</v>
      </c>
      <c r="C2371" s="2">
        <v>123</v>
      </c>
      <c r="D2371" s="2" t="s">
        <v>1294</v>
      </c>
      <c r="E2371" s="3">
        <v>3</v>
      </c>
      <c r="F2371" s="3">
        <v>18</v>
      </c>
      <c r="G2371" s="3">
        <v>30</v>
      </c>
      <c r="H2371" s="3">
        <v>0.4</v>
      </c>
      <c r="I2371" s="3">
        <v>0.40500000000000003</v>
      </c>
      <c r="J2371" s="4" t="str">
        <f t="shared" si="222"/>
        <v>Se calcula por P volum</v>
      </c>
      <c r="K2371" s="3">
        <f t="shared" si="223"/>
        <v>0.40500000000000003</v>
      </c>
      <c r="L2371" s="5">
        <v>9205</v>
      </c>
      <c r="M2371" s="2" t="str">
        <f t="shared" si="224"/>
        <v>Hasta $9.989</v>
      </c>
      <c r="N2371" s="5">
        <f t="shared" si="225"/>
        <v>700</v>
      </c>
      <c r="O2371" s="6" t="str">
        <f t="shared" si="226"/>
        <v>No aplica (&lt;$19.990)</v>
      </c>
      <c r="P2371" s="7">
        <f t="array" ref="P2371">IF(OR(L2371="",K2371=""),"",IF(L2371&lt;19990,0,IF(L2371&lt;=30000,INDEX(Tarifas!$C$2:$C$37,MATCH(K2371,Tarifas!$A$2:$A$37,1)),IF(L2371&lt;=40000,INDEX(Tarifas!$D$2:$D$37,MATCH(K2371,Tarifas!$A$2:$A$37,1)),INDEX(Tarifas!$E$2:$E$37,MATCH(K2371,Tarifas!$A$2:$A$37,1))))))</f>
        <v>0</v>
      </c>
      <c r="Q2371" s="7">
        <f t="shared" si="227"/>
        <v>700</v>
      </c>
    </row>
    <row r="2372" spans="1:17" ht="15.75" customHeight="1" x14ac:dyDescent="0.25">
      <c r="A2372" s="2">
        <v>123</v>
      </c>
      <c r="B2372" s="2">
        <v>123</v>
      </c>
      <c r="C2372" s="2">
        <v>123</v>
      </c>
      <c r="D2372" s="2" t="s">
        <v>1295</v>
      </c>
      <c r="E2372" s="3">
        <v>3</v>
      </c>
      <c r="F2372" s="3">
        <v>8</v>
      </c>
      <c r="G2372" s="3">
        <v>50</v>
      </c>
      <c r="H2372" s="3">
        <v>0.4</v>
      </c>
      <c r="I2372" s="3">
        <v>0.3</v>
      </c>
      <c r="J2372" s="4" t="str">
        <f t="shared" si="222"/>
        <v>Se calcula por Peso</v>
      </c>
      <c r="K2372" s="3">
        <f t="shared" si="223"/>
        <v>0.4</v>
      </c>
      <c r="L2372" s="5">
        <v>10861</v>
      </c>
      <c r="M2372" s="2" t="str">
        <f t="shared" si="224"/>
        <v>$9.990-$19.990</v>
      </c>
      <c r="N2372" s="5">
        <f t="shared" si="225"/>
        <v>1000</v>
      </c>
      <c r="O2372" s="6" t="str">
        <f t="shared" si="226"/>
        <v>No aplica (&lt;$19.990)</v>
      </c>
      <c r="P2372" s="7">
        <f t="array" ref="P2372">IF(OR(L2372="",K2372=""),"",IF(L2372&lt;19990,0,IF(L2372&lt;=30000,INDEX(Tarifas!$C$2:$C$37,MATCH(K2372,Tarifas!$A$2:$A$37,1)),IF(L2372&lt;=40000,INDEX(Tarifas!$D$2:$D$37,MATCH(K2372,Tarifas!$A$2:$A$37,1)),INDEX(Tarifas!$E$2:$E$37,MATCH(K2372,Tarifas!$A$2:$A$37,1))))))</f>
        <v>0</v>
      </c>
      <c r="Q2372" s="7">
        <f t="shared" si="227"/>
        <v>1000</v>
      </c>
    </row>
    <row r="2373" spans="1:17" ht="15.75" customHeight="1" x14ac:dyDescent="0.25">
      <c r="A2373" s="2">
        <v>123</v>
      </c>
      <c r="B2373" s="2">
        <v>123</v>
      </c>
      <c r="C2373" s="2">
        <v>123</v>
      </c>
      <c r="D2373" s="2" t="s">
        <v>1295</v>
      </c>
      <c r="E2373" s="3">
        <v>3</v>
      </c>
      <c r="F2373" s="3">
        <v>8</v>
      </c>
      <c r="G2373" s="3">
        <v>50</v>
      </c>
      <c r="H2373" s="3">
        <v>0.4</v>
      </c>
      <c r="I2373" s="3">
        <v>0.3</v>
      </c>
      <c r="J2373" s="4" t="str">
        <f t="shared" si="222"/>
        <v>Se calcula por Peso</v>
      </c>
      <c r="K2373" s="3">
        <f t="shared" si="223"/>
        <v>0.4</v>
      </c>
      <c r="L2373" s="5">
        <v>10861</v>
      </c>
      <c r="M2373" s="2" t="str">
        <f t="shared" si="224"/>
        <v>$9.990-$19.990</v>
      </c>
      <c r="N2373" s="5">
        <f t="shared" si="225"/>
        <v>1000</v>
      </c>
      <c r="O2373" s="6" t="str">
        <f t="shared" si="226"/>
        <v>No aplica (&lt;$19.990)</v>
      </c>
      <c r="P2373" s="7">
        <f t="array" ref="P2373">IF(OR(L2373="",K2373=""),"",IF(L2373&lt;19990,0,IF(L2373&lt;=30000,INDEX(Tarifas!$C$2:$C$37,MATCH(K2373,Tarifas!$A$2:$A$37,1)),IF(L2373&lt;=40000,INDEX(Tarifas!$D$2:$D$37,MATCH(K2373,Tarifas!$A$2:$A$37,1)),INDEX(Tarifas!$E$2:$E$37,MATCH(K2373,Tarifas!$A$2:$A$37,1))))))</f>
        <v>0</v>
      </c>
      <c r="Q2373" s="7">
        <f t="shared" si="227"/>
        <v>1000</v>
      </c>
    </row>
    <row r="2374" spans="1:17" ht="15.75" customHeight="1" x14ac:dyDescent="0.25">
      <c r="A2374" s="2">
        <v>123</v>
      </c>
      <c r="B2374" s="2">
        <v>123</v>
      </c>
      <c r="C2374" s="2">
        <v>123</v>
      </c>
      <c r="D2374" s="2" t="s">
        <v>1294</v>
      </c>
      <c r="E2374" s="3">
        <v>3</v>
      </c>
      <c r="F2374" s="3">
        <v>18</v>
      </c>
      <c r="G2374" s="3">
        <v>30</v>
      </c>
      <c r="H2374" s="3">
        <v>0.4</v>
      </c>
      <c r="I2374" s="3">
        <v>0.40500000000000003</v>
      </c>
      <c r="J2374" s="4" t="str">
        <f t="shared" si="222"/>
        <v>Se calcula por P volum</v>
      </c>
      <c r="K2374" s="3">
        <f t="shared" si="223"/>
        <v>0.40500000000000003</v>
      </c>
      <c r="L2374" s="5">
        <v>10890</v>
      </c>
      <c r="M2374" s="2" t="str">
        <f t="shared" si="224"/>
        <v>$9.990-$19.990</v>
      </c>
      <c r="N2374" s="5">
        <f t="shared" si="225"/>
        <v>1000</v>
      </c>
      <c r="O2374" s="6" t="str">
        <f t="shared" si="226"/>
        <v>No aplica (&lt;$19.990)</v>
      </c>
      <c r="P2374" s="7">
        <f t="array" ref="P2374">IF(OR(L2374="",K2374=""),"",IF(L2374&lt;19990,0,IF(L2374&lt;=30000,INDEX(Tarifas!$C$2:$C$37,MATCH(K2374,Tarifas!$A$2:$A$37,1)),IF(L2374&lt;=40000,INDEX(Tarifas!$D$2:$D$37,MATCH(K2374,Tarifas!$A$2:$A$37,1)),INDEX(Tarifas!$E$2:$E$37,MATCH(K2374,Tarifas!$A$2:$A$37,1))))))</f>
        <v>0</v>
      </c>
      <c r="Q2374" s="7">
        <f t="shared" si="227"/>
        <v>1000</v>
      </c>
    </row>
    <row r="2375" spans="1:17" ht="15.75" customHeight="1" x14ac:dyDescent="0.25">
      <c r="A2375" s="2">
        <v>123</v>
      </c>
      <c r="B2375" s="2">
        <v>123</v>
      </c>
      <c r="C2375" s="2">
        <v>123</v>
      </c>
      <c r="D2375" s="2" t="s">
        <v>1296</v>
      </c>
      <c r="E2375" s="3">
        <v>4</v>
      </c>
      <c r="F2375" s="3">
        <v>14</v>
      </c>
      <c r="G2375" s="3">
        <v>14</v>
      </c>
      <c r="H2375" s="3">
        <v>0.4</v>
      </c>
      <c r="I2375" s="3">
        <v>0.19600000000000001</v>
      </c>
      <c r="J2375" s="4" t="str">
        <f t="shared" si="222"/>
        <v>Se calcula por Peso</v>
      </c>
      <c r="K2375" s="3">
        <f t="shared" si="223"/>
        <v>0.4</v>
      </c>
      <c r="L2375" s="5">
        <v>11990</v>
      </c>
      <c r="M2375" s="2" t="str">
        <f t="shared" si="224"/>
        <v>$9.990-$19.990</v>
      </c>
      <c r="N2375" s="5">
        <f t="shared" si="225"/>
        <v>1000</v>
      </c>
      <c r="O2375" s="6" t="str">
        <f t="shared" si="226"/>
        <v>No aplica (&lt;$19.990)</v>
      </c>
      <c r="P2375" s="7">
        <f t="array" ref="P2375">IF(OR(L2375="",K2375=""),"",IF(L2375&lt;19990,0,IF(L2375&lt;=30000,INDEX(Tarifas!$C$2:$C$37,MATCH(K2375,Tarifas!$A$2:$A$37,1)),IF(L2375&lt;=40000,INDEX(Tarifas!$D$2:$D$37,MATCH(K2375,Tarifas!$A$2:$A$37,1)),INDEX(Tarifas!$E$2:$E$37,MATCH(K2375,Tarifas!$A$2:$A$37,1))))))</f>
        <v>0</v>
      </c>
      <c r="Q2375" s="7">
        <f t="shared" si="227"/>
        <v>1000</v>
      </c>
    </row>
    <row r="2376" spans="1:17" ht="15.75" customHeight="1" x14ac:dyDescent="0.25">
      <c r="A2376" s="2">
        <v>123</v>
      </c>
      <c r="B2376" s="2">
        <v>123</v>
      </c>
      <c r="C2376" s="2">
        <v>123</v>
      </c>
      <c r="D2376" s="2" t="s">
        <v>1296</v>
      </c>
      <c r="E2376" s="3">
        <v>4</v>
      </c>
      <c r="F2376" s="3">
        <v>14</v>
      </c>
      <c r="G2376" s="3">
        <v>14</v>
      </c>
      <c r="H2376" s="3">
        <v>0.4</v>
      </c>
      <c r="I2376" s="3">
        <v>0.19600000000000001</v>
      </c>
      <c r="J2376" s="4" t="str">
        <f t="shared" si="222"/>
        <v>Se calcula por Peso</v>
      </c>
      <c r="K2376" s="3">
        <f t="shared" si="223"/>
        <v>0.4</v>
      </c>
      <c r="L2376" s="5">
        <v>11990</v>
      </c>
      <c r="M2376" s="2" t="str">
        <f t="shared" si="224"/>
        <v>$9.990-$19.990</v>
      </c>
      <c r="N2376" s="5">
        <f t="shared" si="225"/>
        <v>1000</v>
      </c>
      <c r="O2376" s="6" t="str">
        <f t="shared" si="226"/>
        <v>No aplica (&lt;$19.990)</v>
      </c>
      <c r="P2376" s="7">
        <f t="array" ref="P2376">IF(OR(L2376="",K2376=""),"",IF(L2376&lt;19990,0,IF(L2376&lt;=30000,INDEX(Tarifas!$C$2:$C$37,MATCH(K2376,Tarifas!$A$2:$A$37,1)),IF(L2376&lt;=40000,INDEX(Tarifas!$D$2:$D$37,MATCH(K2376,Tarifas!$A$2:$A$37,1)),INDEX(Tarifas!$E$2:$E$37,MATCH(K2376,Tarifas!$A$2:$A$37,1))))))</f>
        <v>0</v>
      </c>
      <c r="Q2376" s="7">
        <f t="shared" si="227"/>
        <v>1000</v>
      </c>
    </row>
    <row r="2377" spans="1:17" ht="15.75" customHeight="1" x14ac:dyDescent="0.25">
      <c r="A2377" s="2">
        <v>123</v>
      </c>
      <c r="B2377" s="2">
        <v>123</v>
      </c>
      <c r="C2377" s="2">
        <v>123</v>
      </c>
      <c r="D2377" s="2" t="s">
        <v>1297</v>
      </c>
      <c r="E2377" s="3">
        <v>7</v>
      </c>
      <c r="F2377" s="3">
        <v>14</v>
      </c>
      <c r="G2377" s="3">
        <v>19</v>
      </c>
      <c r="H2377" s="3">
        <v>0.4</v>
      </c>
      <c r="I2377" s="3">
        <v>0.46550000000000002</v>
      </c>
      <c r="J2377" s="4" t="str">
        <f t="shared" si="222"/>
        <v>Se calcula por P volum</v>
      </c>
      <c r="K2377" s="3">
        <f t="shared" si="223"/>
        <v>0.46550000000000002</v>
      </c>
      <c r="L2377" s="5">
        <v>12990</v>
      </c>
      <c r="M2377" s="2" t="str">
        <f t="shared" si="224"/>
        <v>$9.990-$19.990</v>
      </c>
      <c r="N2377" s="5">
        <f t="shared" si="225"/>
        <v>1000</v>
      </c>
      <c r="O2377" s="6" t="str">
        <f t="shared" si="226"/>
        <v>No aplica (&lt;$19.990)</v>
      </c>
      <c r="P2377" s="7">
        <f t="array" ref="P2377">IF(OR(L2377="",K2377=""),"",IF(L2377&lt;19990,0,IF(L2377&lt;=30000,INDEX(Tarifas!$C$2:$C$37,MATCH(K2377,Tarifas!$A$2:$A$37,1)),IF(L2377&lt;=40000,INDEX(Tarifas!$D$2:$D$37,MATCH(K2377,Tarifas!$A$2:$A$37,1)),INDEX(Tarifas!$E$2:$E$37,MATCH(K2377,Tarifas!$A$2:$A$37,1))))))</f>
        <v>0</v>
      </c>
      <c r="Q2377" s="7">
        <f t="shared" si="227"/>
        <v>1000</v>
      </c>
    </row>
    <row r="2378" spans="1:17" ht="15.75" customHeight="1" x14ac:dyDescent="0.25">
      <c r="A2378" s="2">
        <v>123</v>
      </c>
      <c r="B2378" s="2">
        <v>123</v>
      </c>
      <c r="C2378" s="2">
        <v>123</v>
      </c>
      <c r="D2378" s="2" t="s">
        <v>1297</v>
      </c>
      <c r="E2378" s="3">
        <v>7</v>
      </c>
      <c r="F2378" s="3">
        <v>14</v>
      </c>
      <c r="G2378" s="3">
        <v>19</v>
      </c>
      <c r="H2378" s="3">
        <v>0.4</v>
      </c>
      <c r="I2378" s="3">
        <v>0.46550000000000002</v>
      </c>
      <c r="J2378" s="4" t="str">
        <f t="shared" si="222"/>
        <v>Se calcula por P volum</v>
      </c>
      <c r="K2378" s="3">
        <f t="shared" si="223"/>
        <v>0.46550000000000002</v>
      </c>
      <c r="L2378" s="5">
        <v>12990</v>
      </c>
      <c r="M2378" s="2" t="str">
        <f t="shared" si="224"/>
        <v>$9.990-$19.990</v>
      </c>
      <c r="N2378" s="5">
        <f t="shared" si="225"/>
        <v>1000</v>
      </c>
      <c r="O2378" s="6" t="str">
        <f t="shared" si="226"/>
        <v>No aplica (&lt;$19.990)</v>
      </c>
      <c r="P2378" s="7">
        <f t="array" ref="P2378">IF(OR(L2378="",K2378=""),"",IF(L2378&lt;19990,0,IF(L2378&lt;=30000,INDEX(Tarifas!$C$2:$C$37,MATCH(K2378,Tarifas!$A$2:$A$37,1)),IF(L2378&lt;=40000,INDEX(Tarifas!$D$2:$D$37,MATCH(K2378,Tarifas!$A$2:$A$37,1)),INDEX(Tarifas!$E$2:$E$37,MATCH(K2378,Tarifas!$A$2:$A$37,1))))))</f>
        <v>0</v>
      </c>
      <c r="Q2378" s="7">
        <f t="shared" si="227"/>
        <v>1000</v>
      </c>
    </row>
    <row r="2379" spans="1:17" ht="15.75" customHeight="1" x14ac:dyDescent="0.25">
      <c r="A2379" s="2">
        <v>123</v>
      </c>
      <c r="B2379" s="2">
        <v>123</v>
      </c>
      <c r="C2379" s="2">
        <v>123</v>
      </c>
      <c r="D2379" s="2" t="s">
        <v>1298</v>
      </c>
      <c r="E2379" s="3">
        <v>9</v>
      </c>
      <c r="F2379" s="3">
        <v>19</v>
      </c>
      <c r="G2379" s="3">
        <v>25</v>
      </c>
      <c r="H2379" s="3">
        <v>0.39900000000000002</v>
      </c>
      <c r="I2379" s="3">
        <v>1.0687500000000001</v>
      </c>
      <c r="J2379" s="4" t="str">
        <f t="shared" si="222"/>
        <v>Se calcula por P volum</v>
      </c>
      <c r="K2379" s="3">
        <f t="shared" si="223"/>
        <v>1.0687500000000001</v>
      </c>
      <c r="L2379" s="5">
        <v>6950</v>
      </c>
      <c r="M2379" s="2" t="str">
        <f t="shared" si="224"/>
        <v>Hasta $9.989</v>
      </c>
      <c r="N2379" s="5">
        <f t="shared" si="225"/>
        <v>700</v>
      </c>
      <c r="O2379" s="6" t="str">
        <f t="shared" si="226"/>
        <v>No aplica (&lt;$19.990)</v>
      </c>
      <c r="P2379" s="7">
        <f t="array" ref="P2379">IF(OR(L2379="",K2379=""),"",IF(L2379&lt;19990,0,IF(L2379&lt;=30000,INDEX(Tarifas!$C$2:$C$37,MATCH(K2379,Tarifas!$A$2:$A$37,1)),IF(L2379&lt;=40000,INDEX(Tarifas!$D$2:$D$37,MATCH(K2379,Tarifas!$A$2:$A$37,1)),INDEX(Tarifas!$E$2:$E$37,MATCH(K2379,Tarifas!$A$2:$A$37,1))))))</f>
        <v>0</v>
      </c>
      <c r="Q2379" s="7">
        <f t="shared" si="227"/>
        <v>700</v>
      </c>
    </row>
    <row r="2380" spans="1:17" ht="15.75" customHeight="1" x14ac:dyDescent="0.25">
      <c r="A2380" s="2">
        <v>123</v>
      </c>
      <c r="B2380" s="2">
        <v>123</v>
      </c>
      <c r="C2380" s="2">
        <v>123</v>
      </c>
      <c r="D2380" s="2" t="s">
        <v>1298</v>
      </c>
      <c r="E2380" s="3">
        <v>9</v>
      </c>
      <c r="F2380" s="3">
        <v>19</v>
      </c>
      <c r="G2380" s="3">
        <v>25</v>
      </c>
      <c r="H2380" s="3">
        <v>0.39900000000000002</v>
      </c>
      <c r="I2380" s="3">
        <v>1.0687500000000001</v>
      </c>
      <c r="J2380" s="4" t="str">
        <f t="shared" si="222"/>
        <v>Se calcula por P volum</v>
      </c>
      <c r="K2380" s="3">
        <f t="shared" si="223"/>
        <v>1.0687500000000001</v>
      </c>
      <c r="L2380" s="5">
        <v>6950</v>
      </c>
      <c r="M2380" s="2" t="str">
        <f t="shared" si="224"/>
        <v>Hasta $9.989</v>
      </c>
      <c r="N2380" s="5">
        <f t="shared" si="225"/>
        <v>700</v>
      </c>
      <c r="O2380" s="6" t="str">
        <f t="shared" si="226"/>
        <v>No aplica (&lt;$19.990)</v>
      </c>
      <c r="P2380" s="7">
        <f t="array" ref="P2380">IF(OR(L2380="",K2380=""),"",IF(L2380&lt;19990,0,IF(L2380&lt;=30000,INDEX(Tarifas!$C$2:$C$37,MATCH(K2380,Tarifas!$A$2:$A$37,1)),IF(L2380&lt;=40000,INDEX(Tarifas!$D$2:$D$37,MATCH(K2380,Tarifas!$A$2:$A$37,1)),INDEX(Tarifas!$E$2:$E$37,MATCH(K2380,Tarifas!$A$2:$A$37,1))))))</f>
        <v>0</v>
      </c>
      <c r="Q2380" s="7">
        <f t="shared" si="227"/>
        <v>700</v>
      </c>
    </row>
    <row r="2381" spans="1:17" ht="15.75" customHeight="1" x14ac:dyDescent="0.25">
      <c r="A2381" s="2">
        <v>123</v>
      </c>
      <c r="B2381" s="2">
        <v>123</v>
      </c>
      <c r="C2381" s="2">
        <v>123</v>
      </c>
      <c r="D2381" s="2" t="s">
        <v>1299</v>
      </c>
      <c r="E2381" s="3">
        <v>7</v>
      </c>
      <c r="F2381" s="3">
        <v>11</v>
      </c>
      <c r="G2381" s="3">
        <v>25</v>
      </c>
      <c r="H2381" s="3">
        <v>0.39800000000000002</v>
      </c>
      <c r="I2381" s="3">
        <v>0.48125000000000001</v>
      </c>
      <c r="J2381" s="4" t="str">
        <f t="shared" si="222"/>
        <v>Se calcula por P volum</v>
      </c>
      <c r="K2381" s="3">
        <f t="shared" si="223"/>
        <v>0.48125000000000001</v>
      </c>
      <c r="L2381" s="5">
        <v>2870</v>
      </c>
      <c r="M2381" s="2" t="str">
        <f t="shared" si="224"/>
        <v>Hasta $9.989</v>
      </c>
      <c r="N2381" s="5">
        <f t="shared" si="225"/>
        <v>700</v>
      </c>
      <c r="O2381" s="6" t="str">
        <f t="shared" si="226"/>
        <v>No aplica (&lt;$19.990)</v>
      </c>
      <c r="P2381" s="7">
        <f t="array" ref="P2381">IF(OR(L2381="",K2381=""),"",IF(L2381&lt;19990,0,IF(L2381&lt;=30000,INDEX(Tarifas!$C$2:$C$37,MATCH(K2381,Tarifas!$A$2:$A$37,1)),IF(L2381&lt;=40000,INDEX(Tarifas!$D$2:$D$37,MATCH(K2381,Tarifas!$A$2:$A$37,1)),INDEX(Tarifas!$E$2:$E$37,MATCH(K2381,Tarifas!$A$2:$A$37,1))))))</f>
        <v>0</v>
      </c>
      <c r="Q2381" s="7">
        <f t="shared" si="227"/>
        <v>700</v>
      </c>
    </row>
    <row r="2382" spans="1:17" ht="15.75" customHeight="1" x14ac:dyDescent="0.25">
      <c r="A2382" s="2">
        <v>123</v>
      </c>
      <c r="B2382" s="2">
        <v>123</v>
      </c>
      <c r="C2382" s="2">
        <v>123</v>
      </c>
      <c r="D2382" s="2" t="s">
        <v>1299</v>
      </c>
      <c r="E2382" s="3">
        <v>7</v>
      </c>
      <c r="F2382" s="3">
        <v>11</v>
      </c>
      <c r="G2382" s="3">
        <v>25</v>
      </c>
      <c r="H2382" s="3">
        <v>0.39800000000000002</v>
      </c>
      <c r="I2382" s="3">
        <v>0.48125000000000001</v>
      </c>
      <c r="J2382" s="4" t="str">
        <f t="shared" si="222"/>
        <v>Se calcula por P volum</v>
      </c>
      <c r="K2382" s="3">
        <f t="shared" si="223"/>
        <v>0.48125000000000001</v>
      </c>
      <c r="L2382" s="5">
        <v>2870</v>
      </c>
      <c r="M2382" s="2" t="str">
        <f t="shared" si="224"/>
        <v>Hasta $9.989</v>
      </c>
      <c r="N2382" s="5">
        <f t="shared" si="225"/>
        <v>700</v>
      </c>
      <c r="O2382" s="6" t="str">
        <f t="shared" si="226"/>
        <v>No aplica (&lt;$19.990)</v>
      </c>
      <c r="P2382" s="7">
        <f t="array" ref="P2382">IF(OR(L2382="",K2382=""),"",IF(L2382&lt;19990,0,IF(L2382&lt;=30000,INDEX(Tarifas!$C$2:$C$37,MATCH(K2382,Tarifas!$A$2:$A$37,1)),IF(L2382&lt;=40000,INDEX(Tarifas!$D$2:$D$37,MATCH(K2382,Tarifas!$A$2:$A$37,1)),INDEX(Tarifas!$E$2:$E$37,MATCH(K2382,Tarifas!$A$2:$A$37,1))))))</f>
        <v>0</v>
      </c>
      <c r="Q2382" s="7">
        <f t="shared" si="227"/>
        <v>700</v>
      </c>
    </row>
    <row r="2383" spans="1:17" ht="15.75" customHeight="1" x14ac:dyDescent="0.25">
      <c r="A2383" s="2">
        <v>123</v>
      </c>
      <c r="B2383" s="2">
        <v>123</v>
      </c>
      <c r="C2383" s="2">
        <v>123</v>
      </c>
      <c r="D2383" s="2" t="s">
        <v>1300</v>
      </c>
      <c r="E2383" s="3">
        <v>9</v>
      </c>
      <c r="F2383" s="3">
        <v>12</v>
      </c>
      <c r="G2383" s="3">
        <v>24</v>
      </c>
      <c r="H2383" s="3">
        <v>0.39500000000000002</v>
      </c>
      <c r="I2383" s="3">
        <v>0.64800000000000002</v>
      </c>
      <c r="J2383" s="4" t="str">
        <f t="shared" si="222"/>
        <v>Se calcula por P volum</v>
      </c>
      <c r="K2383" s="3">
        <f t="shared" si="223"/>
        <v>0.64800000000000002</v>
      </c>
      <c r="L2383" s="5">
        <v>2991</v>
      </c>
      <c r="M2383" s="2" t="str">
        <f t="shared" si="224"/>
        <v>Hasta $9.989</v>
      </c>
      <c r="N2383" s="5">
        <f t="shared" si="225"/>
        <v>700</v>
      </c>
      <c r="O2383" s="6" t="str">
        <f t="shared" si="226"/>
        <v>No aplica (&lt;$19.990)</v>
      </c>
      <c r="P2383" s="7">
        <f t="array" ref="P2383">IF(OR(L2383="",K2383=""),"",IF(L2383&lt;19990,0,IF(L2383&lt;=30000,INDEX(Tarifas!$C$2:$C$37,MATCH(K2383,Tarifas!$A$2:$A$37,1)),IF(L2383&lt;=40000,INDEX(Tarifas!$D$2:$D$37,MATCH(K2383,Tarifas!$A$2:$A$37,1)),INDEX(Tarifas!$E$2:$E$37,MATCH(K2383,Tarifas!$A$2:$A$37,1))))))</f>
        <v>0</v>
      </c>
      <c r="Q2383" s="7">
        <f t="shared" si="227"/>
        <v>700</v>
      </c>
    </row>
    <row r="2384" spans="1:17" ht="15.75" customHeight="1" x14ac:dyDescent="0.25">
      <c r="A2384" s="2">
        <v>123</v>
      </c>
      <c r="B2384" s="2">
        <v>123</v>
      </c>
      <c r="C2384" s="2">
        <v>123</v>
      </c>
      <c r="D2384" s="2" t="s">
        <v>1300</v>
      </c>
      <c r="E2384" s="3">
        <v>9</v>
      </c>
      <c r="F2384" s="3">
        <v>12</v>
      </c>
      <c r="G2384" s="3">
        <v>24</v>
      </c>
      <c r="H2384" s="3">
        <v>0.39500000000000002</v>
      </c>
      <c r="I2384" s="3">
        <v>0.64800000000000002</v>
      </c>
      <c r="J2384" s="4" t="str">
        <f t="shared" si="222"/>
        <v>Se calcula por P volum</v>
      </c>
      <c r="K2384" s="3">
        <f t="shared" si="223"/>
        <v>0.64800000000000002</v>
      </c>
      <c r="L2384" s="5">
        <v>2991</v>
      </c>
      <c r="M2384" s="2" t="str">
        <f t="shared" si="224"/>
        <v>Hasta $9.989</v>
      </c>
      <c r="N2384" s="5">
        <f t="shared" si="225"/>
        <v>700</v>
      </c>
      <c r="O2384" s="6" t="str">
        <f t="shared" si="226"/>
        <v>No aplica (&lt;$19.990)</v>
      </c>
      <c r="P2384" s="7">
        <f t="array" ref="P2384">IF(OR(L2384="",K2384=""),"",IF(L2384&lt;19990,0,IF(L2384&lt;=30000,INDEX(Tarifas!$C$2:$C$37,MATCH(K2384,Tarifas!$A$2:$A$37,1)),IF(L2384&lt;=40000,INDEX(Tarifas!$D$2:$D$37,MATCH(K2384,Tarifas!$A$2:$A$37,1)),INDEX(Tarifas!$E$2:$E$37,MATCH(K2384,Tarifas!$A$2:$A$37,1))))))</f>
        <v>0</v>
      </c>
      <c r="Q2384" s="7">
        <f t="shared" si="227"/>
        <v>700</v>
      </c>
    </row>
    <row r="2385" spans="1:17" ht="15.75" customHeight="1" x14ac:dyDescent="0.25">
      <c r="A2385" s="2">
        <v>123</v>
      </c>
      <c r="B2385" s="2">
        <v>123</v>
      </c>
      <c r="C2385" s="2">
        <v>123</v>
      </c>
      <c r="D2385" s="2" t="s">
        <v>1301</v>
      </c>
      <c r="E2385" s="3">
        <v>15</v>
      </c>
      <c r="F2385" s="3">
        <v>24</v>
      </c>
      <c r="G2385" s="3">
        <v>38</v>
      </c>
      <c r="H2385" s="3">
        <v>0.39200000000000002</v>
      </c>
      <c r="I2385" s="3">
        <v>3.42</v>
      </c>
      <c r="J2385" s="4" t="str">
        <f t="shared" si="222"/>
        <v>Se calcula por P volum</v>
      </c>
      <c r="K2385" s="3">
        <f t="shared" si="223"/>
        <v>3.42</v>
      </c>
      <c r="L2385" s="5">
        <v>4090</v>
      </c>
      <c r="M2385" s="2" t="str">
        <f t="shared" si="224"/>
        <v>Hasta $9.989</v>
      </c>
      <c r="N2385" s="5">
        <f t="shared" si="225"/>
        <v>700</v>
      </c>
      <c r="O2385" s="6" t="str">
        <f t="shared" si="226"/>
        <v>No aplica (&lt;$19.990)</v>
      </c>
      <c r="P2385" s="7">
        <f t="array" ref="P2385">IF(OR(L2385="",K2385=""),"",IF(L2385&lt;19990,0,IF(L2385&lt;=30000,INDEX(Tarifas!$C$2:$C$37,MATCH(K2385,Tarifas!$A$2:$A$37,1)),IF(L2385&lt;=40000,INDEX(Tarifas!$D$2:$D$37,MATCH(K2385,Tarifas!$A$2:$A$37,1)),INDEX(Tarifas!$E$2:$E$37,MATCH(K2385,Tarifas!$A$2:$A$37,1))))))</f>
        <v>0</v>
      </c>
      <c r="Q2385" s="7">
        <f t="shared" si="227"/>
        <v>700</v>
      </c>
    </row>
    <row r="2386" spans="1:17" ht="15.75" customHeight="1" x14ac:dyDescent="0.25">
      <c r="A2386" s="2">
        <v>123</v>
      </c>
      <c r="B2386" s="2">
        <v>123</v>
      </c>
      <c r="C2386" s="2">
        <v>123</v>
      </c>
      <c r="D2386" s="2" t="s">
        <v>1301</v>
      </c>
      <c r="E2386" s="3">
        <v>15</v>
      </c>
      <c r="F2386" s="3">
        <v>24</v>
      </c>
      <c r="G2386" s="3">
        <v>38</v>
      </c>
      <c r="H2386" s="3">
        <v>0.39200000000000002</v>
      </c>
      <c r="I2386" s="3">
        <v>3.42</v>
      </c>
      <c r="J2386" s="4" t="str">
        <f t="shared" si="222"/>
        <v>Se calcula por P volum</v>
      </c>
      <c r="K2386" s="3">
        <f t="shared" si="223"/>
        <v>3.42</v>
      </c>
      <c r="L2386" s="5">
        <v>4090</v>
      </c>
      <c r="M2386" s="2" t="str">
        <f t="shared" si="224"/>
        <v>Hasta $9.989</v>
      </c>
      <c r="N2386" s="5">
        <f t="shared" si="225"/>
        <v>700</v>
      </c>
      <c r="O2386" s="6" t="str">
        <f t="shared" si="226"/>
        <v>No aplica (&lt;$19.990)</v>
      </c>
      <c r="P2386" s="7">
        <f t="array" ref="P2386">IF(OR(L2386="",K2386=""),"",IF(L2386&lt;19990,0,IF(L2386&lt;=30000,INDEX(Tarifas!$C$2:$C$37,MATCH(K2386,Tarifas!$A$2:$A$37,1)),IF(L2386&lt;=40000,INDEX(Tarifas!$D$2:$D$37,MATCH(K2386,Tarifas!$A$2:$A$37,1)),INDEX(Tarifas!$E$2:$E$37,MATCH(K2386,Tarifas!$A$2:$A$37,1))))))</f>
        <v>0</v>
      </c>
      <c r="Q2386" s="7">
        <f t="shared" si="227"/>
        <v>700</v>
      </c>
    </row>
    <row r="2387" spans="1:17" ht="15.75" customHeight="1" x14ac:dyDescent="0.25">
      <c r="A2387" s="2">
        <v>123</v>
      </c>
      <c r="B2387" s="2">
        <v>123</v>
      </c>
      <c r="C2387" s="2">
        <v>123</v>
      </c>
      <c r="D2387" s="2" t="s">
        <v>1302</v>
      </c>
      <c r="E2387" s="3">
        <v>17</v>
      </c>
      <c r="F2387" s="3">
        <v>24</v>
      </c>
      <c r="G2387" s="3">
        <v>31</v>
      </c>
      <c r="H2387" s="3">
        <v>0.39</v>
      </c>
      <c r="I2387" s="3">
        <v>3.1619999999999999</v>
      </c>
      <c r="J2387" s="4" t="str">
        <f t="shared" si="222"/>
        <v>Se calcula por P volum</v>
      </c>
      <c r="K2387" s="3">
        <f t="shared" si="223"/>
        <v>3.1619999999999999</v>
      </c>
      <c r="L2387" s="5">
        <v>1591</v>
      </c>
      <c r="M2387" s="2" t="str">
        <f t="shared" si="224"/>
        <v>Hasta $9.989</v>
      </c>
      <c r="N2387" s="5">
        <f t="shared" si="225"/>
        <v>700</v>
      </c>
      <c r="O2387" s="6" t="str">
        <f t="shared" si="226"/>
        <v>No aplica (&lt;$19.990)</v>
      </c>
      <c r="P2387" s="7">
        <f t="array" ref="P2387">IF(OR(L2387="",K2387=""),"",IF(L2387&lt;19990,0,IF(L2387&lt;=30000,INDEX(Tarifas!$C$2:$C$37,MATCH(K2387,Tarifas!$A$2:$A$37,1)),IF(L2387&lt;=40000,INDEX(Tarifas!$D$2:$D$37,MATCH(K2387,Tarifas!$A$2:$A$37,1)),INDEX(Tarifas!$E$2:$E$37,MATCH(K2387,Tarifas!$A$2:$A$37,1))))))</f>
        <v>0</v>
      </c>
      <c r="Q2387" s="7">
        <f t="shared" si="227"/>
        <v>700</v>
      </c>
    </row>
    <row r="2388" spans="1:17" ht="15.75" customHeight="1" x14ac:dyDescent="0.25">
      <c r="A2388" s="2">
        <v>123</v>
      </c>
      <c r="B2388" s="2">
        <v>123</v>
      </c>
      <c r="C2388" s="2">
        <v>123</v>
      </c>
      <c r="D2388" s="2" t="s">
        <v>1303</v>
      </c>
      <c r="E2388" s="3">
        <v>11</v>
      </c>
      <c r="F2388" s="3">
        <v>20</v>
      </c>
      <c r="G2388" s="3">
        <v>23</v>
      </c>
      <c r="H2388" s="3">
        <v>0.39</v>
      </c>
      <c r="I2388" s="3">
        <v>1.2649999999999999</v>
      </c>
      <c r="J2388" s="4" t="str">
        <f t="shared" si="222"/>
        <v>Se calcula por P volum</v>
      </c>
      <c r="K2388" s="3">
        <f t="shared" si="223"/>
        <v>1.2649999999999999</v>
      </c>
      <c r="L2388" s="5">
        <v>13990</v>
      </c>
      <c r="M2388" s="2" t="str">
        <f t="shared" si="224"/>
        <v>$9.990-$19.990</v>
      </c>
      <c r="N2388" s="5">
        <f t="shared" si="225"/>
        <v>1000</v>
      </c>
      <c r="O2388" s="6" t="str">
        <f t="shared" si="226"/>
        <v>No aplica (&lt;$19.990)</v>
      </c>
      <c r="P2388" s="7">
        <f t="array" ref="P2388">IF(OR(L2388="",K2388=""),"",IF(L2388&lt;19990,0,IF(L2388&lt;=30000,INDEX(Tarifas!$C$2:$C$37,MATCH(K2388,Tarifas!$A$2:$A$37,1)),IF(L2388&lt;=40000,INDEX(Tarifas!$D$2:$D$37,MATCH(K2388,Tarifas!$A$2:$A$37,1)),INDEX(Tarifas!$E$2:$E$37,MATCH(K2388,Tarifas!$A$2:$A$37,1))))))</f>
        <v>0</v>
      </c>
      <c r="Q2388" s="7">
        <f t="shared" si="227"/>
        <v>1000</v>
      </c>
    </row>
    <row r="2389" spans="1:17" ht="15.75" customHeight="1" x14ac:dyDescent="0.25">
      <c r="A2389" s="2">
        <v>123</v>
      </c>
      <c r="B2389" s="2">
        <v>123</v>
      </c>
      <c r="C2389" s="2">
        <v>123</v>
      </c>
      <c r="D2389" s="2" t="s">
        <v>1304</v>
      </c>
      <c r="E2389" s="3">
        <v>6</v>
      </c>
      <c r="F2389" s="3">
        <v>19</v>
      </c>
      <c r="G2389" s="3">
        <v>26</v>
      </c>
      <c r="H2389" s="3">
        <v>0.39</v>
      </c>
      <c r="I2389" s="3">
        <v>0.74099999999999999</v>
      </c>
      <c r="J2389" s="4" t="str">
        <f t="shared" si="222"/>
        <v>Se calcula por P volum</v>
      </c>
      <c r="K2389" s="3">
        <f t="shared" si="223"/>
        <v>0.74099999999999999</v>
      </c>
      <c r="L2389" s="5">
        <v>2490</v>
      </c>
      <c r="M2389" s="2" t="str">
        <f t="shared" si="224"/>
        <v>Hasta $9.989</v>
      </c>
      <c r="N2389" s="5">
        <f t="shared" si="225"/>
        <v>700</v>
      </c>
      <c r="O2389" s="6" t="str">
        <f t="shared" si="226"/>
        <v>No aplica (&lt;$19.990)</v>
      </c>
      <c r="P2389" s="7">
        <f t="array" ref="P2389">IF(OR(L2389="",K2389=""),"",IF(L2389&lt;19990,0,IF(L2389&lt;=30000,INDEX(Tarifas!$C$2:$C$37,MATCH(K2389,Tarifas!$A$2:$A$37,1)),IF(L2389&lt;=40000,INDEX(Tarifas!$D$2:$D$37,MATCH(K2389,Tarifas!$A$2:$A$37,1)),INDEX(Tarifas!$E$2:$E$37,MATCH(K2389,Tarifas!$A$2:$A$37,1))))))</f>
        <v>0</v>
      </c>
      <c r="Q2389" s="7">
        <f t="shared" si="227"/>
        <v>700</v>
      </c>
    </row>
    <row r="2390" spans="1:17" ht="15.75" customHeight="1" x14ac:dyDescent="0.25">
      <c r="A2390" s="2">
        <v>123</v>
      </c>
      <c r="B2390" s="2">
        <v>123</v>
      </c>
      <c r="C2390" s="2">
        <v>123</v>
      </c>
      <c r="D2390" s="2" t="s">
        <v>1304</v>
      </c>
      <c r="E2390" s="3">
        <v>6</v>
      </c>
      <c r="F2390" s="3">
        <v>19</v>
      </c>
      <c r="G2390" s="3">
        <v>26</v>
      </c>
      <c r="H2390" s="3">
        <v>0.39</v>
      </c>
      <c r="I2390" s="3">
        <v>0.74099999999999999</v>
      </c>
      <c r="J2390" s="4" t="str">
        <f t="shared" si="222"/>
        <v>Se calcula por P volum</v>
      </c>
      <c r="K2390" s="3">
        <f t="shared" si="223"/>
        <v>0.74099999999999999</v>
      </c>
      <c r="L2390" s="5">
        <v>2490</v>
      </c>
      <c r="M2390" s="2" t="str">
        <f t="shared" si="224"/>
        <v>Hasta $9.989</v>
      </c>
      <c r="N2390" s="5">
        <f t="shared" si="225"/>
        <v>700</v>
      </c>
      <c r="O2390" s="6" t="str">
        <f t="shared" si="226"/>
        <v>No aplica (&lt;$19.990)</v>
      </c>
      <c r="P2390" s="7">
        <f t="array" ref="P2390">IF(OR(L2390="",K2390=""),"",IF(L2390&lt;19990,0,IF(L2390&lt;=30000,INDEX(Tarifas!$C$2:$C$37,MATCH(K2390,Tarifas!$A$2:$A$37,1)),IF(L2390&lt;=40000,INDEX(Tarifas!$D$2:$D$37,MATCH(K2390,Tarifas!$A$2:$A$37,1)),INDEX(Tarifas!$E$2:$E$37,MATCH(K2390,Tarifas!$A$2:$A$37,1))))))</f>
        <v>0</v>
      </c>
      <c r="Q2390" s="7">
        <f t="shared" si="227"/>
        <v>700</v>
      </c>
    </row>
    <row r="2391" spans="1:17" ht="15.75" customHeight="1" x14ac:dyDescent="0.25">
      <c r="A2391" s="2">
        <v>123</v>
      </c>
      <c r="B2391" s="2">
        <v>123</v>
      </c>
      <c r="C2391" s="2">
        <v>123</v>
      </c>
      <c r="D2391" s="2" t="s">
        <v>1305</v>
      </c>
      <c r="E2391" s="3">
        <v>10</v>
      </c>
      <c r="F2391" s="3">
        <v>11</v>
      </c>
      <c r="G2391" s="3">
        <v>23</v>
      </c>
      <c r="H2391" s="3">
        <v>0.39</v>
      </c>
      <c r="I2391" s="3">
        <v>0.63249999999999995</v>
      </c>
      <c r="J2391" s="4" t="str">
        <f t="shared" si="222"/>
        <v>Se calcula por P volum</v>
      </c>
      <c r="K2391" s="3">
        <f t="shared" si="223"/>
        <v>0.63249999999999995</v>
      </c>
      <c r="L2391" s="5">
        <v>5990</v>
      </c>
      <c r="M2391" s="2" t="str">
        <f t="shared" si="224"/>
        <v>Hasta $9.989</v>
      </c>
      <c r="N2391" s="5">
        <f t="shared" si="225"/>
        <v>700</v>
      </c>
      <c r="O2391" s="6" t="str">
        <f t="shared" si="226"/>
        <v>No aplica (&lt;$19.990)</v>
      </c>
      <c r="P2391" s="7">
        <f t="array" ref="P2391">IF(OR(L2391="",K2391=""),"",IF(L2391&lt;19990,0,IF(L2391&lt;=30000,INDEX(Tarifas!$C$2:$C$37,MATCH(K2391,Tarifas!$A$2:$A$37,1)),IF(L2391&lt;=40000,INDEX(Tarifas!$D$2:$D$37,MATCH(K2391,Tarifas!$A$2:$A$37,1)),INDEX(Tarifas!$E$2:$E$37,MATCH(K2391,Tarifas!$A$2:$A$37,1))))))</f>
        <v>0</v>
      </c>
      <c r="Q2391" s="7">
        <f t="shared" si="227"/>
        <v>700</v>
      </c>
    </row>
    <row r="2392" spans="1:17" ht="15.75" customHeight="1" x14ac:dyDescent="0.25">
      <c r="A2392" s="2">
        <v>123</v>
      </c>
      <c r="B2392" s="2">
        <v>123</v>
      </c>
      <c r="C2392" s="2">
        <v>123</v>
      </c>
      <c r="D2392" s="2" t="s">
        <v>1305</v>
      </c>
      <c r="E2392" s="3">
        <v>10</v>
      </c>
      <c r="F2392" s="3">
        <v>11</v>
      </c>
      <c r="G2392" s="3">
        <v>23</v>
      </c>
      <c r="H2392" s="3">
        <v>0.39</v>
      </c>
      <c r="I2392" s="3">
        <v>0.63249999999999995</v>
      </c>
      <c r="J2392" s="4" t="str">
        <f t="shared" si="222"/>
        <v>Se calcula por P volum</v>
      </c>
      <c r="K2392" s="3">
        <f t="shared" si="223"/>
        <v>0.63249999999999995</v>
      </c>
      <c r="L2392" s="5">
        <v>5990</v>
      </c>
      <c r="M2392" s="2" t="str">
        <f t="shared" si="224"/>
        <v>Hasta $9.989</v>
      </c>
      <c r="N2392" s="5">
        <f t="shared" si="225"/>
        <v>700</v>
      </c>
      <c r="O2392" s="6" t="str">
        <f t="shared" si="226"/>
        <v>No aplica (&lt;$19.990)</v>
      </c>
      <c r="P2392" s="7">
        <f t="array" ref="P2392">IF(OR(L2392="",K2392=""),"",IF(L2392&lt;19990,0,IF(L2392&lt;=30000,INDEX(Tarifas!$C$2:$C$37,MATCH(K2392,Tarifas!$A$2:$A$37,1)),IF(L2392&lt;=40000,INDEX(Tarifas!$D$2:$D$37,MATCH(K2392,Tarifas!$A$2:$A$37,1)),INDEX(Tarifas!$E$2:$E$37,MATCH(K2392,Tarifas!$A$2:$A$37,1))))))</f>
        <v>0</v>
      </c>
      <c r="Q2392" s="7">
        <f t="shared" si="227"/>
        <v>700</v>
      </c>
    </row>
    <row r="2393" spans="1:17" ht="15.75" customHeight="1" x14ac:dyDescent="0.25">
      <c r="A2393" s="2">
        <v>123</v>
      </c>
      <c r="B2393" s="2">
        <v>123</v>
      </c>
      <c r="C2393" s="2">
        <v>123</v>
      </c>
      <c r="D2393" s="2" t="s">
        <v>1306</v>
      </c>
      <c r="E2393" s="3">
        <v>9</v>
      </c>
      <c r="F2393" s="3">
        <v>11</v>
      </c>
      <c r="G2393" s="3">
        <v>11</v>
      </c>
      <c r="H2393" s="3">
        <v>0.39</v>
      </c>
      <c r="I2393" s="3">
        <v>0.27224999999999999</v>
      </c>
      <c r="J2393" s="4" t="str">
        <f t="shared" si="222"/>
        <v>Se calcula por Peso</v>
      </c>
      <c r="K2393" s="3">
        <f t="shared" si="223"/>
        <v>0.39</v>
      </c>
      <c r="L2393" s="5">
        <v>2270</v>
      </c>
      <c r="M2393" s="2" t="str">
        <f t="shared" si="224"/>
        <v>Hasta $9.989</v>
      </c>
      <c r="N2393" s="5">
        <f t="shared" si="225"/>
        <v>700</v>
      </c>
      <c r="O2393" s="6" t="str">
        <f t="shared" si="226"/>
        <v>No aplica (&lt;$19.990)</v>
      </c>
      <c r="P2393" s="7">
        <f t="array" ref="P2393">IF(OR(L2393="",K2393=""),"",IF(L2393&lt;19990,0,IF(L2393&lt;=30000,INDEX(Tarifas!$C$2:$C$37,MATCH(K2393,Tarifas!$A$2:$A$37,1)),IF(L2393&lt;=40000,INDEX(Tarifas!$D$2:$D$37,MATCH(K2393,Tarifas!$A$2:$A$37,1)),INDEX(Tarifas!$E$2:$E$37,MATCH(K2393,Tarifas!$A$2:$A$37,1))))))</f>
        <v>0</v>
      </c>
      <c r="Q2393" s="7">
        <f t="shared" si="227"/>
        <v>700</v>
      </c>
    </row>
    <row r="2394" spans="1:17" ht="15.75" customHeight="1" x14ac:dyDescent="0.25">
      <c r="A2394" s="2">
        <v>123</v>
      </c>
      <c r="B2394" s="2">
        <v>123</v>
      </c>
      <c r="C2394" s="2">
        <v>123</v>
      </c>
      <c r="D2394" s="2" t="s">
        <v>1306</v>
      </c>
      <c r="E2394" s="3">
        <v>9</v>
      </c>
      <c r="F2394" s="3">
        <v>11</v>
      </c>
      <c r="G2394" s="3">
        <v>11</v>
      </c>
      <c r="H2394" s="3">
        <v>0.39</v>
      </c>
      <c r="I2394" s="3">
        <v>0.27224999999999999</v>
      </c>
      <c r="J2394" s="4" t="str">
        <f t="shared" si="222"/>
        <v>Se calcula por Peso</v>
      </c>
      <c r="K2394" s="3">
        <f t="shared" si="223"/>
        <v>0.39</v>
      </c>
      <c r="L2394" s="5">
        <v>2270</v>
      </c>
      <c r="M2394" s="2" t="str">
        <f t="shared" si="224"/>
        <v>Hasta $9.989</v>
      </c>
      <c r="N2394" s="5">
        <f t="shared" si="225"/>
        <v>700</v>
      </c>
      <c r="O2394" s="6" t="str">
        <f t="shared" si="226"/>
        <v>No aplica (&lt;$19.990)</v>
      </c>
      <c r="P2394" s="7">
        <f t="array" ref="P2394">IF(OR(L2394="",K2394=""),"",IF(L2394&lt;19990,0,IF(L2394&lt;=30000,INDEX(Tarifas!$C$2:$C$37,MATCH(K2394,Tarifas!$A$2:$A$37,1)),IF(L2394&lt;=40000,INDEX(Tarifas!$D$2:$D$37,MATCH(K2394,Tarifas!$A$2:$A$37,1)),INDEX(Tarifas!$E$2:$E$37,MATCH(K2394,Tarifas!$A$2:$A$37,1))))))</f>
        <v>0</v>
      </c>
      <c r="Q2394" s="7">
        <f t="shared" si="227"/>
        <v>700</v>
      </c>
    </row>
    <row r="2395" spans="1:17" ht="15.75" customHeight="1" x14ac:dyDescent="0.25">
      <c r="A2395" s="2">
        <v>123</v>
      </c>
      <c r="B2395" s="2">
        <v>123</v>
      </c>
      <c r="C2395" s="2">
        <v>123</v>
      </c>
      <c r="D2395" s="2" t="s">
        <v>1307</v>
      </c>
      <c r="E2395" s="3">
        <v>13</v>
      </c>
      <c r="F2395" s="3">
        <v>16</v>
      </c>
      <c r="G2395" s="3">
        <v>20</v>
      </c>
      <c r="H2395" s="3">
        <v>0.38800000000000001</v>
      </c>
      <c r="I2395" s="3">
        <v>1.04</v>
      </c>
      <c r="J2395" s="4" t="str">
        <f t="shared" si="222"/>
        <v>Se calcula por P volum</v>
      </c>
      <c r="K2395" s="3">
        <f t="shared" si="223"/>
        <v>1.04</v>
      </c>
      <c r="L2395" s="5">
        <v>19380</v>
      </c>
      <c r="M2395" s="2" t="str">
        <f t="shared" si="224"/>
        <v>$9.990-$19.990</v>
      </c>
      <c r="N2395" s="5">
        <f t="shared" si="225"/>
        <v>1000</v>
      </c>
      <c r="O2395" s="6" t="str">
        <f t="shared" si="226"/>
        <v>No aplica (&lt;$19.990)</v>
      </c>
      <c r="P2395" s="7">
        <f t="array" ref="P2395">IF(OR(L2395="",K2395=""),"",IF(L2395&lt;19990,0,IF(L2395&lt;=30000,INDEX(Tarifas!$C$2:$C$37,MATCH(K2395,Tarifas!$A$2:$A$37,1)),IF(L2395&lt;=40000,INDEX(Tarifas!$D$2:$D$37,MATCH(K2395,Tarifas!$A$2:$A$37,1)),INDEX(Tarifas!$E$2:$E$37,MATCH(K2395,Tarifas!$A$2:$A$37,1))))))</f>
        <v>0</v>
      </c>
      <c r="Q2395" s="7">
        <f t="shared" si="227"/>
        <v>1000</v>
      </c>
    </row>
    <row r="2396" spans="1:17" ht="15.75" customHeight="1" x14ac:dyDescent="0.25">
      <c r="A2396" s="2">
        <v>123</v>
      </c>
      <c r="B2396" s="2">
        <v>123</v>
      </c>
      <c r="C2396" s="2">
        <v>123</v>
      </c>
      <c r="D2396" s="2" t="s">
        <v>1307</v>
      </c>
      <c r="E2396" s="3">
        <v>13</v>
      </c>
      <c r="F2396" s="3">
        <v>16</v>
      </c>
      <c r="G2396" s="3">
        <v>20</v>
      </c>
      <c r="H2396" s="3">
        <v>0.38800000000000001</v>
      </c>
      <c r="I2396" s="3">
        <v>1.04</v>
      </c>
      <c r="J2396" s="4" t="str">
        <f t="shared" si="222"/>
        <v>Se calcula por P volum</v>
      </c>
      <c r="K2396" s="3">
        <f t="shared" si="223"/>
        <v>1.04</v>
      </c>
      <c r="L2396" s="5">
        <v>21330</v>
      </c>
      <c r="M2396" s="2" t="str">
        <f t="shared" si="224"/>
        <v>Sin costo fijo</v>
      </c>
      <c r="N2396" s="5">
        <f t="shared" si="225"/>
        <v>0</v>
      </c>
      <c r="O2396" s="6" t="str">
        <f t="shared" si="226"/>
        <v>$19.990-$30.000</v>
      </c>
      <c r="P2396" s="7">
        <f t="array" ref="P2396">IF(OR(L2396="",K2396=""),"",IF(L2396&lt;19990,0,IF(L2396&lt;=30000,INDEX(Tarifas!$C$2:$C$37,MATCH(K2396,Tarifas!$A$2:$A$37,1)),IF(L2396&lt;=40000,INDEX(Tarifas!$D$2:$D$37,MATCH(K2396,Tarifas!$A$2:$A$37,1)),INDEX(Tarifas!$E$2:$E$37,MATCH(K2396,Tarifas!$A$2:$A$37,1))))))</f>
        <v>2560</v>
      </c>
      <c r="Q2396" s="7">
        <f t="shared" si="227"/>
        <v>2560</v>
      </c>
    </row>
    <row r="2397" spans="1:17" ht="15.75" customHeight="1" x14ac:dyDescent="0.25">
      <c r="A2397" s="2">
        <v>123</v>
      </c>
      <c r="B2397" s="2">
        <v>123</v>
      </c>
      <c r="C2397" s="2">
        <v>123</v>
      </c>
      <c r="D2397" s="2" t="s">
        <v>1308</v>
      </c>
      <c r="E2397" s="3">
        <v>5</v>
      </c>
      <c r="F2397" s="3">
        <v>14</v>
      </c>
      <c r="G2397" s="3">
        <v>21</v>
      </c>
      <c r="H2397" s="3">
        <v>0.38700000000000001</v>
      </c>
      <c r="I2397" s="3">
        <v>0.36749999999999999</v>
      </c>
      <c r="J2397" s="4" t="str">
        <f t="shared" si="222"/>
        <v>Se calcula por Peso</v>
      </c>
      <c r="K2397" s="3">
        <f t="shared" si="223"/>
        <v>0.38700000000000001</v>
      </c>
      <c r="L2397" s="5">
        <v>3790</v>
      </c>
      <c r="M2397" s="2" t="str">
        <f t="shared" si="224"/>
        <v>Hasta $9.989</v>
      </c>
      <c r="N2397" s="5">
        <f t="shared" si="225"/>
        <v>700</v>
      </c>
      <c r="O2397" s="6" t="str">
        <f t="shared" si="226"/>
        <v>No aplica (&lt;$19.990)</v>
      </c>
      <c r="P2397" s="7">
        <f t="array" ref="P2397">IF(OR(L2397="",K2397=""),"",IF(L2397&lt;19990,0,IF(L2397&lt;=30000,INDEX(Tarifas!$C$2:$C$37,MATCH(K2397,Tarifas!$A$2:$A$37,1)),IF(L2397&lt;=40000,INDEX(Tarifas!$D$2:$D$37,MATCH(K2397,Tarifas!$A$2:$A$37,1)),INDEX(Tarifas!$E$2:$E$37,MATCH(K2397,Tarifas!$A$2:$A$37,1))))))</f>
        <v>0</v>
      </c>
      <c r="Q2397" s="7">
        <f t="shared" si="227"/>
        <v>700</v>
      </c>
    </row>
    <row r="2398" spans="1:17" ht="15.75" customHeight="1" x14ac:dyDescent="0.25">
      <c r="A2398" s="2">
        <v>123</v>
      </c>
      <c r="B2398" s="2">
        <v>123</v>
      </c>
      <c r="C2398" s="2">
        <v>123</v>
      </c>
      <c r="D2398" s="2" t="s">
        <v>1308</v>
      </c>
      <c r="E2398" s="3">
        <v>5</v>
      </c>
      <c r="F2398" s="3">
        <v>14</v>
      </c>
      <c r="G2398" s="3">
        <v>21</v>
      </c>
      <c r="H2398" s="3">
        <v>0.38700000000000001</v>
      </c>
      <c r="I2398" s="3">
        <v>0.36749999999999999</v>
      </c>
      <c r="J2398" s="4" t="str">
        <f t="shared" si="222"/>
        <v>Se calcula por Peso</v>
      </c>
      <c r="K2398" s="3">
        <f t="shared" si="223"/>
        <v>0.38700000000000001</v>
      </c>
      <c r="L2398" s="5">
        <v>3790</v>
      </c>
      <c r="M2398" s="2" t="str">
        <f t="shared" si="224"/>
        <v>Hasta $9.989</v>
      </c>
      <c r="N2398" s="5">
        <f t="shared" si="225"/>
        <v>700</v>
      </c>
      <c r="O2398" s="6" t="str">
        <f t="shared" si="226"/>
        <v>No aplica (&lt;$19.990)</v>
      </c>
      <c r="P2398" s="7">
        <f t="array" ref="P2398">IF(OR(L2398="",K2398=""),"",IF(L2398&lt;19990,0,IF(L2398&lt;=30000,INDEX(Tarifas!$C$2:$C$37,MATCH(K2398,Tarifas!$A$2:$A$37,1)),IF(L2398&lt;=40000,INDEX(Tarifas!$D$2:$D$37,MATCH(K2398,Tarifas!$A$2:$A$37,1)),INDEX(Tarifas!$E$2:$E$37,MATCH(K2398,Tarifas!$A$2:$A$37,1))))))</f>
        <v>0</v>
      </c>
      <c r="Q2398" s="7">
        <f t="shared" si="227"/>
        <v>700</v>
      </c>
    </row>
    <row r="2399" spans="1:17" ht="15.75" customHeight="1" x14ac:dyDescent="0.25">
      <c r="A2399" s="2">
        <v>123</v>
      </c>
      <c r="B2399" s="2">
        <v>123</v>
      </c>
      <c r="C2399" s="2">
        <v>123</v>
      </c>
      <c r="D2399" s="2" t="s">
        <v>1309</v>
      </c>
      <c r="E2399" s="3">
        <v>4</v>
      </c>
      <c r="F2399" s="3">
        <v>19</v>
      </c>
      <c r="G2399" s="3">
        <v>29</v>
      </c>
      <c r="H2399" s="3">
        <v>0.38500000000000001</v>
      </c>
      <c r="I2399" s="3">
        <v>0.55100000000000005</v>
      </c>
      <c r="J2399" s="4" t="str">
        <f t="shared" si="222"/>
        <v>Se calcula por P volum</v>
      </c>
      <c r="K2399" s="3">
        <f t="shared" si="223"/>
        <v>0.55100000000000005</v>
      </c>
      <c r="L2399" s="5">
        <v>18990</v>
      </c>
      <c r="M2399" s="2" t="str">
        <f t="shared" si="224"/>
        <v>$9.990-$19.990</v>
      </c>
      <c r="N2399" s="5">
        <f t="shared" si="225"/>
        <v>1000</v>
      </c>
      <c r="O2399" s="6" t="str">
        <f t="shared" si="226"/>
        <v>No aplica (&lt;$19.990)</v>
      </c>
      <c r="P2399" s="7">
        <f t="array" ref="P2399">IF(OR(L2399="",K2399=""),"",IF(L2399&lt;19990,0,IF(L2399&lt;=30000,INDEX(Tarifas!$C$2:$C$37,MATCH(K2399,Tarifas!$A$2:$A$37,1)),IF(L2399&lt;=40000,INDEX(Tarifas!$D$2:$D$37,MATCH(K2399,Tarifas!$A$2:$A$37,1)),INDEX(Tarifas!$E$2:$E$37,MATCH(K2399,Tarifas!$A$2:$A$37,1))))))</f>
        <v>0</v>
      </c>
      <c r="Q2399" s="7">
        <f t="shared" si="227"/>
        <v>1000</v>
      </c>
    </row>
    <row r="2400" spans="1:17" ht="15.75" customHeight="1" x14ac:dyDescent="0.25">
      <c r="A2400" s="2">
        <v>123</v>
      </c>
      <c r="B2400" s="2">
        <v>123</v>
      </c>
      <c r="C2400" s="2">
        <v>123</v>
      </c>
      <c r="D2400" s="2" t="s">
        <v>1310</v>
      </c>
      <c r="E2400" s="3">
        <v>6</v>
      </c>
      <c r="F2400" s="3">
        <v>12</v>
      </c>
      <c r="G2400" s="3">
        <v>19</v>
      </c>
      <c r="H2400" s="3">
        <v>0.38500000000000001</v>
      </c>
      <c r="I2400" s="3">
        <v>0.34200000000000003</v>
      </c>
      <c r="J2400" s="4" t="str">
        <f t="shared" si="222"/>
        <v>Se calcula por Peso</v>
      </c>
      <c r="K2400" s="3">
        <f t="shared" si="223"/>
        <v>0.38500000000000001</v>
      </c>
      <c r="L2400" s="5">
        <v>3664</v>
      </c>
      <c r="M2400" s="2" t="str">
        <f t="shared" si="224"/>
        <v>Hasta $9.989</v>
      </c>
      <c r="N2400" s="5">
        <f t="shared" si="225"/>
        <v>700</v>
      </c>
      <c r="O2400" s="6" t="str">
        <f t="shared" si="226"/>
        <v>No aplica (&lt;$19.990)</v>
      </c>
      <c r="P2400" s="7">
        <f t="array" ref="P2400">IF(OR(L2400="",K2400=""),"",IF(L2400&lt;19990,0,IF(L2400&lt;=30000,INDEX(Tarifas!$C$2:$C$37,MATCH(K2400,Tarifas!$A$2:$A$37,1)),IF(L2400&lt;=40000,INDEX(Tarifas!$D$2:$D$37,MATCH(K2400,Tarifas!$A$2:$A$37,1)),INDEX(Tarifas!$E$2:$E$37,MATCH(K2400,Tarifas!$A$2:$A$37,1))))))</f>
        <v>0</v>
      </c>
      <c r="Q2400" s="7">
        <f t="shared" si="227"/>
        <v>700</v>
      </c>
    </row>
    <row r="2401" spans="1:17" ht="15.75" customHeight="1" x14ac:dyDescent="0.25">
      <c r="A2401" s="2">
        <v>123</v>
      </c>
      <c r="B2401" s="2">
        <v>123</v>
      </c>
      <c r="C2401" s="2">
        <v>123</v>
      </c>
      <c r="D2401" s="2" t="s">
        <v>1310</v>
      </c>
      <c r="E2401" s="3">
        <v>6</v>
      </c>
      <c r="F2401" s="3">
        <v>12</v>
      </c>
      <c r="G2401" s="3">
        <v>19</v>
      </c>
      <c r="H2401" s="3">
        <v>0.38500000000000001</v>
      </c>
      <c r="I2401" s="3">
        <v>0.34200000000000003</v>
      </c>
      <c r="J2401" s="4" t="str">
        <f t="shared" si="222"/>
        <v>Se calcula por Peso</v>
      </c>
      <c r="K2401" s="3">
        <f t="shared" si="223"/>
        <v>0.38500000000000001</v>
      </c>
      <c r="L2401" s="5">
        <v>3664</v>
      </c>
      <c r="M2401" s="2" t="str">
        <f t="shared" si="224"/>
        <v>Hasta $9.989</v>
      </c>
      <c r="N2401" s="5">
        <f t="shared" si="225"/>
        <v>700</v>
      </c>
      <c r="O2401" s="6" t="str">
        <f t="shared" si="226"/>
        <v>No aplica (&lt;$19.990)</v>
      </c>
      <c r="P2401" s="7">
        <f t="array" ref="P2401">IF(OR(L2401="",K2401=""),"",IF(L2401&lt;19990,0,IF(L2401&lt;=30000,INDEX(Tarifas!$C$2:$C$37,MATCH(K2401,Tarifas!$A$2:$A$37,1)),IF(L2401&lt;=40000,INDEX(Tarifas!$D$2:$D$37,MATCH(K2401,Tarifas!$A$2:$A$37,1)),INDEX(Tarifas!$E$2:$E$37,MATCH(K2401,Tarifas!$A$2:$A$37,1))))))</f>
        <v>0</v>
      </c>
      <c r="Q2401" s="7">
        <f t="shared" si="227"/>
        <v>700</v>
      </c>
    </row>
    <row r="2402" spans="1:17" ht="15.75" customHeight="1" x14ac:dyDescent="0.25">
      <c r="A2402" s="2">
        <v>123</v>
      </c>
      <c r="B2402" s="2">
        <v>123</v>
      </c>
      <c r="C2402" s="2">
        <v>123</v>
      </c>
      <c r="D2402" s="2" t="s">
        <v>1311</v>
      </c>
      <c r="E2402" s="3">
        <v>10</v>
      </c>
      <c r="F2402" s="3">
        <v>25</v>
      </c>
      <c r="G2402" s="3">
        <v>80</v>
      </c>
      <c r="H2402" s="3">
        <v>0.38100000000000001</v>
      </c>
      <c r="I2402" s="3">
        <v>5</v>
      </c>
      <c r="J2402" s="4" t="str">
        <f t="shared" si="222"/>
        <v>Se calcula por P volum</v>
      </c>
      <c r="K2402" s="3">
        <f t="shared" si="223"/>
        <v>5</v>
      </c>
      <c r="L2402" s="5">
        <v>7750</v>
      </c>
      <c r="M2402" s="2" t="str">
        <f t="shared" si="224"/>
        <v>Hasta $9.989</v>
      </c>
      <c r="N2402" s="5">
        <f t="shared" si="225"/>
        <v>700</v>
      </c>
      <c r="O2402" s="6" t="str">
        <f t="shared" si="226"/>
        <v>No aplica (&lt;$19.990)</v>
      </c>
      <c r="P2402" s="7">
        <f t="array" ref="P2402">IF(OR(L2402="",K2402=""),"",IF(L2402&lt;19990,0,IF(L2402&lt;=30000,INDEX(Tarifas!$C$2:$C$37,MATCH(K2402,Tarifas!$A$2:$A$37,1)),IF(L2402&lt;=40000,INDEX(Tarifas!$D$2:$D$37,MATCH(K2402,Tarifas!$A$2:$A$37,1)),INDEX(Tarifas!$E$2:$E$37,MATCH(K2402,Tarifas!$A$2:$A$37,1))))))</f>
        <v>0</v>
      </c>
      <c r="Q2402" s="7">
        <f t="shared" si="227"/>
        <v>700</v>
      </c>
    </row>
    <row r="2403" spans="1:17" ht="15.75" customHeight="1" x14ac:dyDescent="0.25">
      <c r="A2403" s="2">
        <v>123</v>
      </c>
      <c r="B2403" s="2">
        <v>123</v>
      </c>
      <c r="C2403" s="2">
        <v>123</v>
      </c>
      <c r="D2403" s="2" t="s">
        <v>1311</v>
      </c>
      <c r="E2403" s="3">
        <v>10</v>
      </c>
      <c r="F2403" s="3">
        <v>25</v>
      </c>
      <c r="G2403" s="3">
        <v>80</v>
      </c>
      <c r="H2403" s="3">
        <v>0.38100000000000001</v>
      </c>
      <c r="I2403" s="3">
        <v>5</v>
      </c>
      <c r="J2403" s="4" t="str">
        <f t="shared" si="222"/>
        <v>Se calcula por P volum</v>
      </c>
      <c r="K2403" s="3">
        <f t="shared" si="223"/>
        <v>5</v>
      </c>
      <c r="L2403" s="5">
        <v>7750</v>
      </c>
      <c r="M2403" s="2" t="str">
        <f t="shared" si="224"/>
        <v>Hasta $9.989</v>
      </c>
      <c r="N2403" s="5">
        <f t="shared" si="225"/>
        <v>700</v>
      </c>
      <c r="O2403" s="6" t="str">
        <f t="shared" si="226"/>
        <v>No aplica (&lt;$19.990)</v>
      </c>
      <c r="P2403" s="7">
        <f t="array" ref="P2403">IF(OR(L2403="",K2403=""),"",IF(L2403&lt;19990,0,IF(L2403&lt;=30000,INDEX(Tarifas!$C$2:$C$37,MATCH(K2403,Tarifas!$A$2:$A$37,1)),IF(L2403&lt;=40000,INDEX(Tarifas!$D$2:$D$37,MATCH(K2403,Tarifas!$A$2:$A$37,1)),INDEX(Tarifas!$E$2:$E$37,MATCH(K2403,Tarifas!$A$2:$A$37,1))))))</f>
        <v>0</v>
      </c>
      <c r="Q2403" s="7">
        <f t="shared" si="227"/>
        <v>700</v>
      </c>
    </row>
    <row r="2404" spans="1:17" ht="15.75" customHeight="1" x14ac:dyDescent="0.25">
      <c r="A2404" s="2">
        <v>123</v>
      </c>
      <c r="B2404" s="2">
        <v>123</v>
      </c>
      <c r="C2404" s="2">
        <v>123</v>
      </c>
      <c r="D2404" s="2" t="s">
        <v>1312</v>
      </c>
      <c r="E2404" s="3">
        <v>7</v>
      </c>
      <c r="F2404" s="3">
        <v>25</v>
      </c>
      <c r="G2404" s="3">
        <v>30</v>
      </c>
      <c r="H2404" s="3">
        <v>0.38</v>
      </c>
      <c r="I2404" s="3">
        <v>1.3125</v>
      </c>
      <c r="J2404" s="4" t="str">
        <f t="shared" si="222"/>
        <v>Se calcula por P volum</v>
      </c>
      <c r="K2404" s="3">
        <f t="shared" si="223"/>
        <v>1.3125</v>
      </c>
      <c r="L2404" s="5">
        <v>4341</v>
      </c>
      <c r="M2404" s="2" t="str">
        <f t="shared" si="224"/>
        <v>Hasta $9.989</v>
      </c>
      <c r="N2404" s="5">
        <f t="shared" si="225"/>
        <v>700</v>
      </c>
      <c r="O2404" s="6" t="str">
        <f t="shared" si="226"/>
        <v>No aplica (&lt;$19.990)</v>
      </c>
      <c r="P2404" s="7">
        <f t="array" ref="P2404">IF(OR(L2404="",K2404=""),"",IF(L2404&lt;19990,0,IF(L2404&lt;=30000,INDEX(Tarifas!$C$2:$C$37,MATCH(K2404,Tarifas!$A$2:$A$37,1)),IF(L2404&lt;=40000,INDEX(Tarifas!$D$2:$D$37,MATCH(K2404,Tarifas!$A$2:$A$37,1)),INDEX(Tarifas!$E$2:$E$37,MATCH(K2404,Tarifas!$A$2:$A$37,1))))))</f>
        <v>0</v>
      </c>
      <c r="Q2404" s="7">
        <f t="shared" si="227"/>
        <v>700</v>
      </c>
    </row>
    <row r="2405" spans="1:17" ht="15.75" customHeight="1" x14ac:dyDescent="0.25">
      <c r="A2405" s="2">
        <v>123</v>
      </c>
      <c r="B2405" s="2">
        <v>123</v>
      </c>
      <c r="C2405" s="2">
        <v>123</v>
      </c>
      <c r="D2405" s="2" t="s">
        <v>1313</v>
      </c>
      <c r="E2405" s="3">
        <v>4</v>
      </c>
      <c r="F2405" s="3">
        <v>23</v>
      </c>
      <c r="G2405" s="3">
        <v>24</v>
      </c>
      <c r="H2405" s="3">
        <v>0.38</v>
      </c>
      <c r="I2405" s="3">
        <v>0.55200000000000005</v>
      </c>
      <c r="J2405" s="4" t="str">
        <f t="shared" si="222"/>
        <v>Se calcula por P volum</v>
      </c>
      <c r="K2405" s="3">
        <f t="shared" si="223"/>
        <v>0.55200000000000005</v>
      </c>
      <c r="L2405" s="5">
        <v>3990</v>
      </c>
      <c r="M2405" s="2" t="str">
        <f t="shared" si="224"/>
        <v>Hasta $9.989</v>
      </c>
      <c r="N2405" s="5">
        <f t="shared" si="225"/>
        <v>700</v>
      </c>
      <c r="O2405" s="6" t="str">
        <f t="shared" si="226"/>
        <v>No aplica (&lt;$19.990)</v>
      </c>
      <c r="P2405" s="7">
        <f t="array" ref="P2405">IF(OR(L2405="",K2405=""),"",IF(L2405&lt;19990,0,IF(L2405&lt;=30000,INDEX(Tarifas!$C$2:$C$37,MATCH(K2405,Tarifas!$A$2:$A$37,1)),IF(L2405&lt;=40000,INDEX(Tarifas!$D$2:$D$37,MATCH(K2405,Tarifas!$A$2:$A$37,1)),INDEX(Tarifas!$E$2:$E$37,MATCH(K2405,Tarifas!$A$2:$A$37,1))))))</f>
        <v>0</v>
      </c>
      <c r="Q2405" s="7">
        <f t="shared" si="227"/>
        <v>700</v>
      </c>
    </row>
    <row r="2406" spans="1:17" ht="15.75" customHeight="1" x14ac:dyDescent="0.25">
      <c r="A2406" s="2">
        <v>123</v>
      </c>
      <c r="B2406" s="2">
        <v>123</v>
      </c>
      <c r="C2406" s="2">
        <v>123</v>
      </c>
      <c r="D2406" s="2" t="s">
        <v>1314</v>
      </c>
      <c r="E2406" s="3">
        <v>7</v>
      </c>
      <c r="F2406" s="3">
        <v>11</v>
      </c>
      <c r="G2406" s="3">
        <v>32</v>
      </c>
      <c r="H2406" s="3">
        <v>0.38</v>
      </c>
      <c r="I2406" s="3">
        <v>0.61599999999999999</v>
      </c>
      <c r="J2406" s="4" t="str">
        <f t="shared" si="222"/>
        <v>Se calcula por P volum</v>
      </c>
      <c r="K2406" s="3">
        <f t="shared" si="223"/>
        <v>0.61599999999999999</v>
      </c>
      <c r="L2406" s="5">
        <v>7490</v>
      </c>
      <c r="M2406" s="2" t="str">
        <f t="shared" si="224"/>
        <v>Hasta $9.989</v>
      </c>
      <c r="N2406" s="5">
        <f t="shared" si="225"/>
        <v>700</v>
      </c>
      <c r="O2406" s="6" t="str">
        <f t="shared" si="226"/>
        <v>No aplica (&lt;$19.990)</v>
      </c>
      <c r="P2406" s="7">
        <f t="array" ref="P2406">IF(OR(L2406="",K2406=""),"",IF(L2406&lt;19990,0,IF(L2406&lt;=30000,INDEX(Tarifas!$C$2:$C$37,MATCH(K2406,Tarifas!$A$2:$A$37,1)),IF(L2406&lt;=40000,INDEX(Tarifas!$D$2:$D$37,MATCH(K2406,Tarifas!$A$2:$A$37,1)),INDEX(Tarifas!$E$2:$E$37,MATCH(K2406,Tarifas!$A$2:$A$37,1))))))</f>
        <v>0</v>
      </c>
      <c r="Q2406" s="7">
        <f t="shared" si="227"/>
        <v>700</v>
      </c>
    </row>
    <row r="2407" spans="1:17" ht="15.75" customHeight="1" x14ac:dyDescent="0.25">
      <c r="A2407" s="2">
        <v>123</v>
      </c>
      <c r="B2407" s="2">
        <v>123</v>
      </c>
      <c r="C2407" s="2">
        <v>123</v>
      </c>
      <c r="D2407" s="2" t="s">
        <v>1315</v>
      </c>
      <c r="E2407" s="3">
        <v>3</v>
      </c>
      <c r="F2407" s="3">
        <v>15</v>
      </c>
      <c r="G2407" s="3">
        <v>58</v>
      </c>
      <c r="H2407" s="3">
        <v>0.38</v>
      </c>
      <c r="I2407" s="3">
        <v>0.65249999999999997</v>
      </c>
      <c r="J2407" s="4" t="str">
        <f t="shared" si="222"/>
        <v>Se calcula por P volum</v>
      </c>
      <c r="K2407" s="3">
        <f t="shared" si="223"/>
        <v>0.65249999999999997</v>
      </c>
      <c r="L2407" s="5">
        <v>14990</v>
      </c>
      <c r="M2407" s="2" t="str">
        <f t="shared" si="224"/>
        <v>$9.990-$19.990</v>
      </c>
      <c r="N2407" s="5">
        <f t="shared" si="225"/>
        <v>1000</v>
      </c>
      <c r="O2407" s="6" t="str">
        <f t="shared" si="226"/>
        <v>No aplica (&lt;$19.990)</v>
      </c>
      <c r="P2407" s="7">
        <f t="array" ref="P2407">IF(OR(L2407="",K2407=""),"",IF(L2407&lt;19990,0,IF(L2407&lt;=30000,INDEX(Tarifas!$C$2:$C$37,MATCH(K2407,Tarifas!$A$2:$A$37,1)),IF(L2407&lt;=40000,INDEX(Tarifas!$D$2:$D$37,MATCH(K2407,Tarifas!$A$2:$A$37,1)),INDEX(Tarifas!$E$2:$E$37,MATCH(K2407,Tarifas!$A$2:$A$37,1))))))</f>
        <v>0</v>
      </c>
      <c r="Q2407" s="7">
        <f t="shared" si="227"/>
        <v>1000</v>
      </c>
    </row>
    <row r="2408" spans="1:17" ht="15.75" customHeight="1" x14ac:dyDescent="0.25">
      <c r="A2408" s="2">
        <v>123</v>
      </c>
      <c r="B2408" s="2">
        <v>123</v>
      </c>
      <c r="C2408" s="2">
        <v>123</v>
      </c>
      <c r="D2408" s="2" t="s">
        <v>1315</v>
      </c>
      <c r="E2408" s="3">
        <v>3</v>
      </c>
      <c r="F2408" s="3">
        <v>15</v>
      </c>
      <c r="G2408" s="3">
        <v>58</v>
      </c>
      <c r="H2408" s="3">
        <v>0.38</v>
      </c>
      <c r="I2408" s="3">
        <v>0.65249999999999997</v>
      </c>
      <c r="J2408" s="4" t="str">
        <f t="shared" si="222"/>
        <v>Se calcula por P volum</v>
      </c>
      <c r="K2408" s="3">
        <f t="shared" si="223"/>
        <v>0.65249999999999997</v>
      </c>
      <c r="L2408" s="5">
        <v>14990</v>
      </c>
      <c r="M2408" s="2" t="str">
        <f t="shared" si="224"/>
        <v>$9.990-$19.990</v>
      </c>
      <c r="N2408" s="5">
        <f t="shared" si="225"/>
        <v>1000</v>
      </c>
      <c r="O2408" s="6" t="str">
        <f t="shared" si="226"/>
        <v>No aplica (&lt;$19.990)</v>
      </c>
      <c r="P2408" s="7">
        <f t="array" ref="P2408">IF(OR(L2408="",K2408=""),"",IF(L2408&lt;19990,0,IF(L2408&lt;=30000,INDEX(Tarifas!$C$2:$C$37,MATCH(K2408,Tarifas!$A$2:$A$37,1)),IF(L2408&lt;=40000,INDEX(Tarifas!$D$2:$D$37,MATCH(K2408,Tarifas!$A$2:$A$37,1)),INDEX(Tarifas!$E$2:$E$37,MATCH(K2408,Tarifas!$A$2:$A$37,1))))))</f>
        <v>0</v>
      </c>
      <c r="Q2408" s="7">
        <f t="shared" si="227"/>
        <v>1000</v>
      </c>
    </row>
    <row r="2409" spans="1:17" ht="15.75" customHeight="1" x14ac:dyDescent="0.25">
      <c r="A2409" s="2">
        <v>123</v>
      </c>
      <c r="B2409" s="2">
        <v>123</v>
      </c>
      <c r="C2409" s="2">
        <v>123</v>
      </c>
      <c r="D2409" s="2" t="s">
        <v>1316</v>
      </c>
      <c r="E2409" s="3">
        <v>3</v>
      </c>
      <c r="F2409" s="3">
        <v>8</v>
      </c>
      <c r="G2409" s="3">
        <v>12</v>
      </c>
      <c r="H2409" s="3">
        <v>0.38</v>
      </c>
      <c r="I2409" s="3">
        <v>7.1999999999999995E-2</v>
      </c>
      <c r="J2409" s="4" t="str">
        <f t="shared" si="222"/>
        <v>Se calcula por Peso</v>
      </c>
      <c r="K2409" s="3">
        <f t="shared" si="223"/>
        <v>0.38</v>
      </c>
      <c r="L2409" s="5">
        <v>2689</v>
      </c>
      <c r="M2409" s="2" t="str">
        <f t="shared" si="224"/>
        <v>Hasta $9.989</v>
      </c>
      <c r="N2409" s="5">
        <f t="shared" si="225"/>
        <v>700</v>
      </c>
      <c r="O2409" s="6" t="str">
        <f t="shared" si="226"/>
        <v>No aplica (&lt;$19.990)</v>
      </c>
      <c r="P2409" s="7">
        <f t="array" ref="P2409">IF(OR(L2409="",K2409=""),"",IF(L2409&lt;19990,0,IF(L2409&lt;=30000,INDEX(Tarifas!$C$2:$C$37,MATCH(K2409,Tarifas!$A$2:$A$37,1)),IF(L2409&lt;=40000,INDEX(Tarifas!$D$2:$D$37,MATCH(K2409,Tarifas!$A$2:$A$37,1)),INDEX(Tarifas!$E$2:$E$37,MATCH(K2409,Tarifas!$A$2:$A$37,1))))))</f>
        <v>0</v>
      </c>
      <c r="Q2409" s="7">
        <f t="shared" si="227"/>
        <v>700</v>
      </c>
    </row>
    <row r="2410" spans="1:17" ht="15.75" customHeight="1" x14ac:dyDescent="0.25">
      <c r="A2410" s="2">
        <v>123</v>
      </c>
      <c r="B2410" s="2">
        <v>123</v>
      </c>
      <c r="C2410" s="2">
        <v>123</v>
      </c>
      <c r="D2410" s="2" t="s">
        <v>1317</v>
      </c>
      <c r="E2410" s="3">
        <v>5</v>
      </c>
      <c r="F2410" s="3">
        <v>7</v>
      </c>
      <c r="G2410" s="3">
        <v>24</v>
      </c>
      <c r="H2410" s="3">
        <v>0.38</v>
      </c>
      <c r="I2410" s="3">
        <v>0.21</v>
      </c>
      <c r="J2410" s="4" t="str">
        <f t="shared" si="222"/>
        <v>Se calcula por Peso</v>
      </c>
      <c r="K2410" s="3">
        <f t="shared" si="223"/>
        <v>0.38</v>
      </c>
      <c r="L2410" s="5">
        <v>2800</v>
      </c>
      <c r="M2410" s="2" t="str">
        <f t="shared" si="224"/>
        <v>Hasta $9.989</v>
      </c>
      <c r="N2410" s="5">
        <f t="shared" si="225"/>
        <v>700</v>
      </c>
      <c r="O2410" s="6" t="str">
        <f t="shared" si="226"/>
        <v>No aplica (&lt;$19.990)</v>
      </c>
      <c r="P2410" s="7">
        <f t="array" ref="P2410">IF(OR(L2410="",K2410=""),"",IF(L2410&lt;19990,0,IF(L2410&lt;=30000,INDEX(Tarifas!$C$2:$C$37,MATCH(K2410,Tarifas!$A$2:$A$37,1)),IF(L2410&lt;=40000,INDEX(Tarifas!$D$2:$D$37,MATCH(K2410,Tarifas!$A$2:$A$37,1)),INDEX(Tarifas!$E$2:$E$37,MATCH(K2410,Tarifas!$A$2:$A$37,1))))))</f>
        <v>0</v>
      </c>
      <c r="Q2410" s="7">
        <f t="shared" si="227"/>
        <v>700</v>
      </c>
    </row>
    <row r="2411" spans="1:17" ht="15.75" customHeight="1" x14ac:dyDescent="0.25">
      <c r="A2411" s="2">
        <v>123</v>
      </c>
      <c r="B2411" s="2">
        <v>123</v>
      </c>
      <c r="C2411" s="2">
        <v>123</v>
      </c>
      <c r="D2411" s="2" t="s">
        <v>1317</v>
      </c>
      <c r="E2411" s="3">
        <v>5</v>
      </c>
      <c r="F2411" s="3">
        <v>7</v>
      </c>
      <c r="G2411" s="3">
        <v>24</v>
      </c>
      <c r="H2411" s="3">
        <v>0.38</v>
      </c>
      <c r="I2411" s="3">
        <v>0.21</v>
      </c>
      <c r="J2411" s="4" t="str">
        <f t="shared" si="222"/>
        <v>Se calcula por Peso</v>
      </c>
      <c r="K2411" s="3">
        <f t="shared" si="223"/>
        <v>0.38</v>
      </c>
      <c r="L2411" s="5">
        <v>2800</v>
      </c>
      <c r="M2411" s="2" t="str">
        <f t="shared" si="224"/>
        <v>Hasta $9.989</v>
      </c>
      <c r="N2411" s="5">
        <f t="shared" si="225"/>
        <v>700</v>
      </c>
      <c r="O2411" s="6" t="str">
        <f t="shared" si="226"/>
        <v>No aplica (&lt;$19.990)</v>
      </c>
      <c r="P2411" s="7">
        <f t="array" ref="P2411">IF(OR(L2411="",K2411=""),"",IF(L2411&lt;19990,0,IF(L2411&lt;=30000,INDEX(Tarifas!$C$2:$C$37,MATCH(K2411,Tarifas!$A$2:$A$37,1)),IF(L2411&lt;=40000,INDEX(Tarifas!$D$2:$D$37,MATCH(K2411,Tarifas!$A$2:$A$37,1)),INDEX(Tarifas!$E$2:$E$37,MATCH(K2411,Tarifas!$A$2:$A$37,1))))))</f>
        <v>0</v>
      </c>
      <c r="Q2411" s="7">
        <f t="shared" si="227"/>
        <v>700</v>
      </c>
    </row>
    <row r="2412" spans="1:17" ht="15.75" customHeight="1" x14ac:dyDescent="0.25">
      <c r="A2412" s="2">
        <v>123</v>
      </c>
      <c r="B2412" s="2">
        <v>123</v>
      </c>
      <c r="C2412" s="2">
        <v>123</v>
      </c>
      <c r="D2412" s="2" t="s">
        <v>1318</v>
      </c>
      <c r="E2412" s="3">
        <v>6</v>
      </c>
      <c r="F2412" s="3">
        <v>15</v>
      </c>
      <c r="G2412" s="3">
        <v>17</v>
      </c>
      <c r="H2412" s="3">
        <v>0.38</v>
      </c>
      <c r="I2412" s="3">
        <v>0.38250000000000001</v>
      </c>
      <c r="J2412" s="4" t="str">
        <f t="shared" si="222"/>
        <v>Se calcula por P volum</v>
      </c>
      <c r="K2412" s="3">
        <f t="shared" si="223"/>
        <v>0.38250000000000001</v>
      </c>
      <c r="L2412" s="5">
        <v>3330</v>
      </c>
      <c r="M2412" s="2" t="str">
        <f t="shared" si="224"/>
        <v>Hasta $9.989</v>
      </c>
      <c r="N2412" s="5">
        <f t="shared" si="225"/>
        <v>700</v>
      </c>
      <c r="O2412" s="6" t="str">
        <f t="shared" si="226"/>
        <v>No aplica (&lt;$19.990)</v>
      </c>
      <c r="P2412" s="7">
        <f t="array" ref="P2412">IF(OR(L2412="",K2412=""),"",IF(L2412&lt;19990,0,IF(L2412&lt;=30000,INDEX(Tarifas!$C$2:$C$37,MATCH(K2412,Tarifas!$A$2:$A$37,1)),IF(L2412&lt;=40000,INDEX(Tarifas!$D$2:$D$37,MATCH(K2412,Tarifas!$A$2:$A$37,1)),INDEX(Tarifas!$E$2:$E$37,MATCH(K2412,Tarifas!$A$2:$A$37,1))))))</f>
        <v>0</v>
      </c>
      <c r="Q2412" s="7">
        <f t="shared" si="227"/>
        <v>700</v>
      </c>
    </row>
    <row r="2413" spans="1:17" ht="15.75" customHeight="1" x14ac:dyDescent="0.25">
      <c r="A2413" s="2">
        <v>123</v>
      </c>
      <c r="B2413" s="2">
        <v>123</v>
      </c>
      <c r="C2413" s="2">
        <v>123</v>
      </c>
      <c r="D2413" s="2" t="s">
        <v>1318</v>
      </c>
      <c r="E2413" s="3">
        <v>6</v>
      </c>
      <c r="F2413" s="3">
        <v>15</v>
      </c>
      <c r="G2413" s="3">
        <v>17</v>
      </c>
      <c r="H2413" s="3">
        <v>0.38</v>
      </c>
      <c r="I2413" s="3">
        <v>0.38250000000000001</v>
      </c>
      <c r="J2413" s="4" t="str">
        <f t="shared" si="222"/>
        <v>Se calcula por P volum</v>
      </c>
      <c r="K2413" s="3">
        <f t="shared" si="223"/>
        <v>0.38250000000000001</v>
      </c>
      <c r="L2413" s="5">
        <v>3330</v>
      </c>
      <c r="M2413" s="2" t="str">
        <f t="shared" si="224"/>
        <v>Hasta $9.989</v>
      </c>
      <c r="N2413" s="5">
        <f t="shared" si="225"/>
        <v>700</v>
      </c>
      <c r="O2413" s="6" t="str">
        <f t="shared" si="226"/>
        <v>No aplica (&lt;$19.990)</v>
      </c>
      <c r="P2413" s="7">
        <f t="array" ref="P2413">IF(OR(L2413="",K2413=""),"",IF(L2413&lt;19990,0,IF(L2413&lt;=30000,INDEX(Tarifas!$C$2:$C$37,MATCH(K2413,Tarifas!$A$2:$A$37,1)),IF(L2413&lt;=40000,INDEX(Tarifas!$D$2:$D$37,MATCH(K2413,Tarifas!$A$2:$A$37,1)),INDEX(Tarifas!$E$2:$E$37,MATCH(K2413,Tarifas!$A$2:$A$37,1))))))</f>
        <v>0</v>
      </c>
      <c r="Q2413" s="7">
        <f t="shared" si="227"/>
        <v>700</v>
      </c>
    </row>
    <row r="2414" spans="1:17" ht="15.75" customHeight="1" x14ac:dyDescent="0.25">
      <c r="A2414" s="2">
        <v>123</v>
      </c>
      <c r="B2414" s="2">
        <v>123</v>
      </c>
      <c r="C2414" s="2">
        <v>123</v>
      </c>
      <c r="D2414" s="2" t="s">
        <v>1317</v>
      </c>
      <c r="E2414" s="3">
        <v>5</v>
      </c>
      <c r="F2414" s="3">
        <v>7</v>
      </c>
      <c r="G2414" s="3">
        <v>24</v>
      </c>
      <c r="H2414" s="3">
        <v>0.38</v>
      </c>
      <c r="I2414" s="3">
        <v>0.21</v>
      </c>
      <c r="J2414" s="4" t="str">
        <f t="shared" si="222"/>
        <v>Se calcula por Peso</v>
      </c>
      <c r="K2414" s="3">
        <f t="shared" si="223"/>
        <v>0.38</v>
      </c>
      <c r="L2414" s="5">
        <v>3490</v>
      </c>
      <c r="M2414" s="2" t="str">
        <f t="shared" si="224"/>
        <v>Hasta $9.989</v>
      </c>
      <c r="N2414" s="5">
        <f t="shared" si="225"/>
        <v>700</v>
      </c>
      <c r="O2414" s="6" t="str">
        <f t="shared" si="226"/>
        <v>No aplica (&lt;$19.990)</v>
      </c>
      <c r="P2414" s="7">
        <f t="array" ref="P2414">IF(OR(L2414="",K2414=""),"",IF(L2414&lt;19990,0,IF(L2414&lt;=30000,INDEX(Tarifas!$C$2:$C$37,MATCH(K2414,Tarifas!$A$2:$A$37,1)),IF(L2414&lt;=40000,INDEX(Tarifas!$D$2:$D$37,MATCH(K2414,Tarifas!$A$2:$A$37,1)),INDEX(Tarifas!$E$2:$E$37,MATCH(K2414,Tarifas!$A$2:$A$37,1))))))</f>
        <v>0</v>
      </c>
      <c r="Q2414" s="7">
        <f t="shared" si="227"/>
        <v>700</v>
      </c>
    </row>
    <row r="2415" spans="1:17" ht="15.75" customHeight="1" x14ac:dyDescent="0.25">
      <c r="A2415" s="2">
        <v>123</v>
      </c>
      <c r="B2415" s="2">
        <v>123</v>
      </c>
      <c r="C2415" s="2">
        <v>123</v>
      </c>
      <c r="D2415" s="2" t="s">
        <v>1317</v>
      </c>
      <c r="E2415" s="3">
        <v>5</v>
      </c>
      <c r="F2415" s="3">
        <v>7</v>
      </c>
      <c r="G2415" s="3">
        <v>24</v>
      </c>
      <c r="H2415" s="3">
        <v>0.38</v>
      </c>
      <c r="I2415" s="3">
        <v>0.21</v>
      </c>
      <c r="J2415" s="4" t="str">
        <f t="shared" si="222"/>
        <v>Se calcula por Peso</v>
      </c>
      <c r="K2415" s="3">
        <f t="shared" si="223"/>
        <v>0.38</v>
      </c>
      <c r="L2415" s="5">
        <v>3490</v>
      </c>
      <c r="M2415" s="2" t="str">
        <f t="shared" si="224"/>
        <v>Hasta $9.989</v>
      </c>
      <c r="N2415" s="5">
        <f t="shared" si="225"/>
        <v>700</v>
      </c>
      <c r="O2415" s="6" t="str">
        <f t="shared" si="226"/>
        <v>No aplica (&lt;$19.990)</v>
      </c>
      <c r="P2415" s="7">
        <f t="array" ref="P2415">IF(OR(L2415="",K2415=""),"",IF(L2415&lt;19990,0,IF(L2415&lt;=30000,INDEX(Tarifas!$C$2:$C$37,MATCH(K2415,Tarifas!$A$2:$A$37,1)),IF(L2415&lt;=40000,INDEX(Tarifas!$D$2:$D$37,MATCH(K2415,Tarifas!$A$2:$A$37,1)),INDEX(Tarifas!$E$2:$E$37,MATCH(K2415,Tarifas!$A$2:$A$37,1))))))</f>
        <v>0</v>
      </c>
      <c r="Q2415" s="7">
        <f t="shared" si="227"/>
        <v>700</v>
      </c>
    </row>
    <row r="2416" spans="1:17" ht="15.75" customHeight="1" x14ac:dyDescent="0.25">
      <c r="A2416" s="2">
        <v>123</v>
      </c>
      <c r="B2416" s="2">
        <v>123</v>
      </c>
      <c r="C2416" s="2">
        <v>123</v>
      </c>
      <c r="D2416" s="2" t="s">
        <v>1319</v>
      </c>
      <c r="E2416" s="3">
        <v>6</v>
      </c>
      <c r="F2416" s="3">
        <v>16</v>
      </c>
      <c r="G2416" s="3">
        <v>16</v>
      </c>
      <c r="H2416" s="3">
        <v>0.38</v>
      </c>
      <c r="I2416" s="3">
        <v>0.38400000000000001</v>
      </c>
      <c r="J2416" s="4" t="str">
        <f t="shared" si="222"/>
        <v>Se calcula por P volum</v>
      </c>
      <c r="K2416" s="3">
        <f t="shared" si="223"/>
        <v>0.38400000000000001</v>
      </c>
      <c r="L2416" s="5">
        <v>3710</v>
      </c>
      <c r="M2416" s="2" t="str">
        <f t="shared" si="224"/>
        <v>Hasta $9.989</v>
      </c>
      <c r="N2416" s="5">
        <f t="shared" si="225"/>
        <v>700</v>
      </c>
      <c r="O2416" s="6" t="str">
        <f t="shared" si="226"/>
        <v>No aplica (&lt;$19.990)</v>
      </c>
      <c r="P2416" s="7">
        <f t="array" ref="P2416">IF(OR(L2416="",K2416=""),"",IF(L2416&lt;19990,0,IF(L2416&lt;=30000,INDEX(Tarifas!$C$2:$C$37,MATCH(K2416,Tarifas!$A$2:$A$37,1)),IF(L2416&lt;=40000,INDEX(Tarifas!$D$2:$D$37,MATCH(K2416,Tarifas!$A$2:$A$37,1)),INDEX(Tarifas!$E$2:$E$37,MATCH(K2416,Tarifas!$A$2:$A$37,1))))))</f>
        <v>0</v>
      </c>
      <c r="Q2416" s="7">
        <f t="shared" si="227"/>
        <v>700</v>
      </c>
    </row>
    <row r="2417" spans="1:17" ht="15.75" customHeight="1" x14ac:dyDescent="0.25">
      <c r="A2417" s="2">
        <v>123</v>
      </c>
      <c r="B2417" s="2">
        <v>123</v>
      </c>
      <c r="C2417" s="2">
        <v>123</v>
      </c>
      <c r="D2417" s="2" t="s">
        <v>1319</v>
      </c>
      <c r="E2417" s="3">
        <v>6</v>
      </c>
      <c r="F2417" s="3">
        <v>16</v>
      </c>
      <c r="G2417" s="3">
        <v>16</v>
      </c>
      <c r="H2417" s="3">
        <v>0.38</v>
      </c>
      <c r="I2417" s="3">
        <v>0.38400000000000001</v>
      </c>
      <c r="J2417" s="4" t="str">
        <f t="shared" si="222"/>
        <v>Se calcula por P volum</v>
      </c>
      <c r="K2417" s="3">
        <f t="shared" si="223"/>
        <v>0.38400000000000001</v>
      </c>
      <c r="L2417" s="5">
        <v>3710</v>
      </c>
      <c r="M2417" s="2" t="str">
        <f t="shared" si="224"/>
        <v>Hasta $9.989</v>
      </c>
      <c r="N2417" s="5">
        <f t="shared" si="225"/>
        <v>700</v>
      </c>
      <c r="O2417" s="6" t="str">
        <f t="shared" si="226"/>
        <v>No aplica (&lt;$19.990)</v>
      </c>
      <c r="P2417" s="7">
        <f t="array" ref="P2417">IF(OR(L2417="",K2417=""),"",IF(L2417&lt;19990,0,IF(L2417&lt;=30000,INDEX(Tarifas!$C$2:$C$37,MATCH(K2417,Tarifas!$A$2:$A$37,1)),IF(L2417&lt;=40000,INDEX(Tarifas!$D$2:$D$37,MATCH(K2417,Tarifas!$A$2:$A$37,1)),INDEX(Tarifas!$E$2:$E$37,MATCH(K2417,Tarifas!$A$2:$A$37,1))))))</f>
        <v>0</v>
      </c>
      <c r="Q2417" s="7">
        <f t="shared" si="227"/>
        <v>700</v>
      </c>
    </row>
    <row r="2418" spans="1:17" ht="15.75" customHeight="1" x14ac:dyDescent="0.25">
      <c r="A2418" s="2">
        <v>123</v>
      </c>
      <c r="B2418" s="2">
        <v>123</v>
      </c>
      <c r="C2418" s="2">
        <v>123</v>
      </c>
      <c r="D2418" s="2" t="s">
        <v>1320</v>
      </c>
      <c r="E2418" s="3">
        <v>7</v>
      </c>
      <c r="F2418" s="3">
        <v>14</v>
      </c>
      <c r="G2418" s="3">
        <v>18</v>
      </c>
      <c r="H2418" s="3">
        <v>0.38</v>
      </c>
      <c r="I2418" s="3">
        <v>0.441</v>
      </c>
      <c r="J2418" s="4" t="str">
        <f t="shared" si="222"/>
        <v>Se calcula por P volum</v>
      </c>
      <c r="K2418" s="3">
        <f t="shared" si="223"/>
        <v>0.441</v>
      </c>
      <c r="L2418" s="5">
        <v>10461</v>
      </c>
      <c r="M2418" s="2" t="str">
        <f t="shared" si="224"/>
        <v>$9.990-$19.990</v>
      </c>
      <c r="N2418" s="5">
        <f t="shared" si="225"/>
        <v>1000</v>
      </c>
      <c r="O2418" s="6" t="str">
        <f t="shared" si="226"/>
        <v>No aplica (&lt;$19.990)</v>
      </c>
      <c r="P2418" s="7">
        <f t="array" ref="P2418">IF(OR(L2418="",K2418=""),"",IF(L2418&lt;19990,0,IF(L2418&lt;=30000,INDEX(Tarifas!$C$2:$C$37,MATCH(K2418,Tarifas!$A$2:$A$37,1)),IF(L2418&lt;=40000,INDEX(Tarifas!$D$2:$D$37,MATCH(K2418,Tarifas!$A$2:$A$37,1)),INDEX(Tarifas!$E$2:$E$37,MATCH(K2418,Tarifas!$A$2:$A$37,1))))))</f>
        <v>0</v>
      </c>
      <c r="Q2418" s="7">
        <f t="shared" si="227"/>
        <v>1000</v>
      </c>
    </row>
    <row r="2419" spans="1:17" ht="15.75" customHeight="1" x14ac:dyDescent="0.25">
      <c r="A2419" s="2">
        <v>123</v>
      </c>
      <c r="B2419" s="2">
        <v>123</v>
      </c>
      <c r="C2419" s="2">
        <v>123</v>
      </c>
      <c r="D2419" s="2" t="s">
        <v>1320</v>
      </c>
      <c r="E2419" s="3">
        <v>7</v>
      </c>
      <c r="F2419" s="3">
        <v>14</v>
      </c>
      <c r="G2419" s="3">
        <v>18</v>
      </c>
      <c r="H2419" s="3">
        <v>0.38</v>
      </c>
      <c r="I2419" s="3">
        <v>0.441</v>
      </c>
      <c r="J2419" s="4" t="str">
        <f t="shared" si="222"/>
        <v>Se calcula por P volum</v>
      </c>
      <c r="K2419" s="3">
        <f t="shared" si="223"/>
        <v>0.441</v>
      </c>
      <c r="L2419" s="5">
        <v>10461</v>
      </c>
      <c r="M2419" s="2" t="str">
        <f t="shared" si="224"/>
        <v>$9.990-$19.990</v>
      </c>
      <c r="N2419" s="5">
        <f t="shared" si="225"/>
        <v>1000</v>
      </c>
      <c r="O2419" s="6" t="str">
        <f t="shared" si="226"/>
        <v>No aplica (&lt;$19.990)</v>
      </c>
      <c r="P2419" s="7">
        <f t="array" ref="P2419">IF(OR(L2419="",K2419=""),"",IF(L2419&lt;19990,0,IF(L2419&lt;=30000,INDEX(Tarifas!$C$2:$C$37,MATCH(K2419,Tarifas!$A$2:$A$37,1)),IF(L2419&lt;=40000,INDEX(Tarifas!$D$2:$D$37,MATCH(K2419,Tarifas!$A$2:$A$37,1)),INDEX(Tarifas!$E$2:$E$37,MATCH(K2419,Tarifas!$A$2:$A$37,1))))))</f>
        <v>0</v>
      </c>
      <c r="Q2419" s="7">
        <f t="shared" si="227"/>
        <v>1000</v>
      </c>
    </row>
    <row r="2420" spans="1:17" ht="15.75" customHeight="1" x14ac:dyDescent="0.25">
      <c r="A2420" s="2">
        <v>123</v>
      </c>
      <c r="B2420" s="2">
        <v>123</v>
      </c>
      <c r="C2420" s="2">
        <v>123</v>
      </c>
      <c r="D2420" s="2" t="s">
        <v>1321</v>
      </c>
      <c r="E2420" s="3">
        <v>9</v>
      </c>
      <c r="F2420" s="3">
        <v>20</v>
      </c>
      <c r="G2420" s="3">
        <v>27</v>
      </c>
      <c r="H2420" s="3">
        <v>0.379</v>
      </c>
      <c r="I2420" s="3">
        <v>1.2150000000000001</v>
      </c>
      <c r="J2420" s="4" t="str">
        <f t="shared" si="222"/>
        <v>Se calcula por P volum</v>
      </c>
      <c r="K2420" s="3">
        <f t="shared" si="223"/>
        <v>1.2150000000000001</v>
      </c>
      <c r="L2420" s="5">
        <v>4350</v>
      </c>
      <c r="M2420" s="2" t="str">
        <f t="shared" si="224"/>
        <v>Hasta $9.989</v>
      </c>
      <c r="N2420" s="5">
        <f t="shared" si="225"/>
        <v>700</v>
      </c>
      <c r="O2420" s="6" t="str">
        <f t="shared" si="226"/>
        <v>No aplica (&lt;$19.990)</v>
      </c>
      <c r="P2420" s="7">
        <f t="array" ref="P2420">IF(OR(L2420="",K2420=""),"",IF(L2420&lt;19990,0,IF(L2420&lt;=30000,INDEX(Tarifas!$C$2:$C$37,MATCH(K2420,Tarifas!$A$2:$A$37,1)),IF(L2420&lt;=40000,INDEX(Tarifas!$D$2:$D$37,MATCH(K2420,Tarifas!$A$2:$A$37,1)),INDEX(Tarifas!$E$2:$E$37,MATCH(K2420,Tarifas!$A$2:$A$37,1))))))</f>
        <v>0</v>
      </c>
      <c r="Q2420" s="7">
        <f t="shared" si="227"/>
        <v>700</v>
      </c>
    </row>
    <row r="2421" spans="1:17" ht="15.75" customHeight="1" x14ac:dyDescent="0.25">
      <c r="A2421" s="2">
        <v>123</v>
      </c>
      <c r="B2421" s="2">
        <v>123</v>
      </c>
      <c r="C2421" s="2">
        <v>123</v>
      </c>
      <c r="D2421" s="2" t="s">
        <v>1322</v>
      </c>
      <c r="E2421" s="3">
        <v>5</v>
      </c>
      <c r="F2421" s="3">
        <v>17</v>
      </c>
      <c r="G2421" s="3">
        <v>21</v>
      </c>
      <c r="H2421" s="3">
        <v>0.379</v>
      </c>
      <c r="I2421" s="3">
        <v>0.44624999999999998</v>
      </c>
      <c r="J2421" s="4" t="str">
        <f t="shared" si="222"/>
        <v>Se calcula por P volum</v>
      </c>
      <c r="K2421" s="3">
        <f t="shared" si="223"/>
        <v>0.44624999999999998</v>
      </c>
      <c r="L2421" s="5">
        <v>15510</v>
      </c>
      <c r="M2421" s="2" t="str">
        <f t="shared" si="224"/>
        <v>$9.990-$19.990</v>
      </c>
      <c r="N2421" s="5">
        <f t="shared" si="225"/>
        <v>1000</v>
      </c>
      <c r="O2421" s="6" t="str">
        <f t="shared" si="226"/>
        <v>No aplica (&lt;$19.990)</v>
      </c>
      <c r="P2421" s="7">
        <f t="array" ref="P2421">IF(OR(L2421="",K2421=""),"",IF(L2421&lt;19990,0,IF(L2421&lt;=30000,INDEX(Tarifas!$C$2:$C$37,MATCH(K2421,Tarifas!$A$2:$A$37,1)),IF(L2421&lt;=40000,INDEX(Tarifas!$D$2:$D$37,MATCH(K2421,Tarifas!$A$2:$A$37,1)),INDEX(Tarifas!$E$2:$E$37,MATCH(K2421,Tarifas!$A$2:$A$37,1))))))</f>
        <v>0</v>
      </c>
      <c r="Q2421" s="7">
        <f t="shared" si="227"/>
        <v>1000</v>
      </c>
    </row>
    <row r="2422" spans="1:17" ht="15.75" customHeight="1" x14ac:dyDescent="0.25">
      <c r="A2422" s="2">
        <v>123</v>
      </c>
      <c r="B2422" s="2">
        <v>123</v>
      </c>
      <c r="C2422" s="2">
        <v>123</v>
      </c>
      <c r="D2422" s="2" t="s">
        <v>1322</v>
      </c>
      <c r="E2422" s="3">
        <v>5</v>
      </c>
      <c r="F2422" s="3">
        <v>17</v>
      </c>
      <c r="G2422" s="3">
        <v>21</v>
      </c>
      <c r="H2422" s="3">
        <v>0.379</v>
      </c>
      <c r="I2422" s="3">
        <v>0.44624999999999998</v>
      </c>
      <c r="J2422" s="4" t="str">
        <f t="shared" si="222"/>
        <v>Se calcula por P volum</v>
      </c>
      <c r="K2422" s="3">
        <f t="shared" si="223"/>
        <v>0.44624999999999998</v>
      </c>
      <c r="L2422" s="5">
        <v>15510</v>
      </c>
      <c r="M2422" s="2" t="str">
        <f t="shared" si="224"/>
        <v>$9.990-$19.990</v>
      </c>
      <c r="N2422" s="5">
        <f t="shared" si="225"/>
        <v>1000</v>
      </c>
      <c r="O2422" s="6" t="str">
        <f t="shared" si="226"/>
        <v>No aplica (&lt;$19.990)</v>
      </c>
      <c r="P2422" s="7">
        <f t="array" ref="P2422">IF(OR(L2422="",K2422=""),"",IF(L2422&lt;19990,0,IF(L2422&lt;=30000,INDEX(Tarifas!$C$2:$C$37,MATCH(K2422,Tarifas!$A$2:$A$37,1)),IF(L2422&lt;=40000,INDEX(Tarifas!$D$2:$D$37,MATCH(K2422,Tarifas!$A$2:$A$37,1)),INDEX(Tarifas!$E$2:$E$37,MATCH(K2422,Tarifas!$A$2:$A$37,1))))))</f>
        <v>0</v>
      </c>
      <c r="Q2422" s="7">
        <f t="shared" si="227"/>
        <v>1000</v>
      </c>
    </row>
    <row r="2423" spans="1:17" ht="15.75" customHeight="1" x14ac:dyDescent="0.25">
      <c r="A2423" s="2">
        <v>123</v>
      </c>
      <c r="B2423" s="2">
        <v>123</v>
      </c>
      <c r="C2423" s="2">
        <v>123</v>
      </c>
      <c r="D2423" s="2" t="s">
        <v>1323</v>
      </c>
      <c r="E2423" s="3">
        <v>5</v>
      </c>
      <c r="F2423" s="3">
        <v>17</v>
      </c>
      <c r="G2423" s="3">
        <v>23</v>
      </c>
      <c r="H2423" s="3">
        <v>0.378</v>
      </c>
      <c r="I2423" s="3">
        <v>0.48875000000000002</v>
      </c>
      <c r="J2423" s="4" t="str">
        <f t="shared" si="222"/>
        <v>Se calcula por P volum</v>
      </c>
      <c r="K2423" s="3">
        <f t="shared" si="223"/>
        <v>0.48875000000000002</v>
      </c>
      <c r="L2423" s="5">
        <v>3990</v>
      </c>
      <c r="M2423" s="2" t="str">
        <f t="shared" si="224"/>
        <v>Hasta $9.989</v>
      </c>
      <c r="N2423" s="5">
        <f t="shared" si="225"/>
        <v>700</v>
      </c>
      <c r="O2423" s="6" t="str">
        <f t="shared" si="226"/>
        <v>No aplica (&lt;$19.990)</v>
      </c>
      <c r="P2423" s="7">
        <f t="array" ref="P2423">IF(OR(L2423="",K2423=""),"",IF(L2423&lt;19990,0,IF(L2423&lt;=30000,INDEX(Tarifas!$C$2:$C$37,MATCH(K2423,Tarifas!$A$2:$A$37,1)),IF(L2423&lt;=40000,INDEX(Tarifas!$D$2:$D$37,MATCH(K2423,Tarifas!$A$2:$A$37,1)),INDEX(Tarifas!$E$2:$E$37,MATCH(K2423,Tarifas!$A$2:$A$37,1))))))</f>
        <v>0</v>
      </c>
      <c r="Q2423" s="7">
        <f t="shared" si="227"/>
        <v>700</v>
      </c>
    </row>
    <row r="2424" spans="1:17" ht="15.75" customHeight="1" x14ac:dyDescent="0.25">
      <c r="A2424" s="2">
        <v>123</v>
      </c>
      <c r="B2424" s="2">
        <v>123</v>
      </c>
      <c r="C2424" s="2">
        <v>123</v>
      </c>
      <c r="D2424" s="2" t="s">
        <v>1324</v>
      </c>
      <c r="E2424" s="3">
        <v>8</v>
      </c>
      <c r="F2424" s="3">
        <v>16</v>
      </c>
      <c r="G2424" s="3">
        <v>23</v>
      </c>
      <c r="H2424" s="3">
        <v>0.376</v>
      </c>
      <c r="I2424" s="3">
        <v>0.73599999999999999</v>
      </c>
      <c r="J2424" s="4" t="str">
        <f t="shared" si="222"/>
        <v>Se calcula por P volum</v>
      </c>
      <c r="K2424" s="3">
        <f t="shared" si="223"/>
        <v>0.73599999999999999</v>
      </c>
      <c r="L2424" s="5">
        <v>3990</v>
      </c>
      <c r="M2424" s="2" t="str">
        <f t="shared" si="224"/>
        <v>Hasta $9.989</v>
      </c>
      <c r="N2424" s="5">
        <f t="shared" si="225"/>
        <v>700</v>
      </c>
      <c r="O2424" s="6" t="str">
        <f t="shared" si="226"/>
        <v>No aplica (&lt;$19.990)</v>
      </c>
      <c r="P2424" s="7">
        <f t="array" ref="P2424">IF(OR(L2424="",K2424=""),"",IF(L2424&lt;19990,0,IF(L2424&lt;=30000,INDEX(Tarifas!$C$2:$C$37,MATCH(K2424,Tarifas!$A$2:$A$37,1)),IF(L2424&lt;=40000,INDEX(Tarifas!$D$2:$D$37,MATCH(K2424,Tarifas!$A$2:$A$37,1)),INDEX(Tarifas!$E$2:$E$37,MATCH(K2424,Tarifas!$A$2:$A$37,1))))))</f>
        <v>0</v>
      </c>
      <c r="Q2424" s="7">
        <f t="shared" si="227"/>
        <v>700</v>
      </c>
    </row>
    <row r="2425" spans="1:17" ht="15.75" customHeight="1" x14ac:dyDescent="0.25">
      <c r="A2425" s="2">
        <v>123</v>
      </c>
      <c r="B2425" s="2">
        <v>123</v>
      </c>
      <c r="C2425" s="2">
        <v>123</v>
      </c>
      <c r="D2425" s="2" t="s">
        <v>1325</v>
      </c>
      <c r="E2425" s="3">
        <v>6</v>
      </c>
      <c r="F2425" s="3">
        <v>10</v>
      </c>
      <c r="G2425" s="3">
        <v>14</v>
      </c>
      <c r="H2425" s="3">
        <v>0.375</v>
      </c>
      <c r="I2425" s="3">
        <v>0.21</v>
      </c>
      <c r="J2425" s="4" t="str">
        <f t="shared" si="222"/>
        <v>Se calcula por Peso</v>
      </c>
      <c r="K2425" s="3">
        <f t="shared" si="223"/>
        <v>0.375</v>
      </c>
      <c r="L2425" s="5">
        <v>1943</v>
      </c>
      <c r="M2425" s="2" t="str">
        <f t="shared" si="224"/>
        <v>Hasta $9.989</v>
      </c>
      <c r="N2425" s="5">
        <f t="shared" si="225"/>
        <v>700</v>
      </c>
      <c r="O2425" s="6" t="str">
        <f t="shared" si="226"/>
        <v>No aplica (&lt;$19.990)</v>
      </c>
      <c r="P2425" s="7">
        <f t="array" ref="P2425">IF(OR(L2425="",K2425=""),"",IF(L2425&lt;19990,0,IF(L2425&lt;=30000,INDEX(Tarifas!$C$2:$C$37,MATCH(K2425,Tarifas!$A$2:$A$37,1)),IF(L2425&lt;=40000,INDEX(Tarifas!$D$2:$D$37,MATCH(K2425,Tarifas!$A$2:$A$37,1)),INDEX(Tarifas!$E$2:$E$37,MATCH(K2425,Tarifas!$A$2:$A$37,1))))))</f>
        <v>0</v>
      </c>
      <c r="Q2425" s="7">
        <f t="shared" si="227"/>
        <v>700</v>
      </c>
    </row>
    <row r="2426" spans="1:17" ht="15.75" customHeight="1" x14ac:dyDescent="0.25">
      <c r="A2426" s="2">
        <v>123</v>
      </c>
      <c r="B2426" s="2">
        <v>123</v>
      </c>
      <c r="C2426" s="2">
        <v>123</v>
      </c>
      <c r="D2426" s="2" t="s">
        <v>1326</v>
      </c>
      <c r="E2426" s="3">
        <v>6</v>
      </c>
      <c r="F2426" s="3">
        <v>10</v>
      </c>
      <c r="G2426" s="3">
        <v>15</v>
      </c>
      <c r="H2426" s="3">
        <v>0.375</v>
      </c>
      <c r="I2426" s="3">
        <v>0.22500000000000001</v>
      </c>
      <c r="J2426" s="4" t="str">
        <f t="shared" si="222"/>
        <v>Se calcula por Peso</v>
      </c>
      <c r="K2426" s="3">
        <f t="shared" si="223"/>
        <v>0.375</v>
      </c>
      <c r="L2426" s="5">
        <v>2990</v>
      </c>
      <c r="M2426" s="2" t="str">
        <f t="shared" si="224"/>
        <v>Hasta $9.989</v>
      </c>
      <c r="N2426" s="5">
        <f t="shared" si="225"/>
        <v>700</v>
      </c>
      <c r="O2426" s="6" t="str">
        <f t="shared" si="226"/>
        <v>No aplica (&lt;$19.990)</v>
      </c>
      <c r="P2426" s="7">
        <f t="array" ref="P2426">IF(OR(L2426="",K2426=""),"",IF(L2426&lt;19990,0,IF(L2426&lt;=30000,INDEX(Tarifas!$C$2:$C$37,MATCH(K2426,Tarifas!$A$2:$A$37,1)),IF(L2426&lt;=40000,INDEX(Tarifas!$D$2:$D$37,MATCH(K2426,Tarifas!$A$2:$A$37,1)),INDEX(Tarifas!$E$2:$E$37,MATCH(K2426,Tarifas!$A$2:$A$37,1))))))</f>
        <v>0</v>
      </c>
      <c r="Q2426" s="7">
        <f t="shared" si="227"/>
        <v>700</v>
      </c>
    </row>
    <row r="2427" spans="1:17" ht="15.75" customHeight="1" x14ac:dyDescent="0.25">
      <c r="A2427" s="2">
        <v>123</v>
      </c>
      <c r="B2427" s="2">
        <v>123</v>
      </c>
      <c r="C2427" s="2">
        <v>123</v>
      </c>
      <c r="D2427" s="2" t="s">
        <v>1327</v>
      </c>
      <c r="E2427" s="3">
        <v>5</v>
      </c>
      <c r="F2427" s="3">
        <v>10</v>
      </c>
      <c r="G2427" s="3">
        <v>15</v>
      </c>
      <c r="H2427" s="3">
        <v>0.375</v>
      </c>
      <c r="I2427" s="3">
        <v>0.1875</v>
      </c>
      <c r="J2427" s="4" t="str">
        <f t="shared" si="222"/>
        <v>Se calcula por Peso</v>
      </c>
      <c r="K2427" s="3">
        <f t="shared" si="223"/>
        <v>0.375</v>
      </c>
      <c r="L2427" s="5">
        <v>2992</v>
      </c>
      <c r="M2427" s="2" t="str">
        <f t="shared" si="224"/>
        <v>Hasta $9.989</v>
      </c>
      <c r="N2427" s="5">
        <f t="shared" si="225"/>
        <v>700</v>
      </c>
      <c r="O2427" s="6" t="str">
        <f t="shared" si="226"/>
        <v>No aplica (&lt;$19.990)</v>
      </c>
      <c r="P2427" s="7">
        <f t="array" ref="P2427">IF(OR(L2427="",K2427=""),"",IF(L2427&lt;19990,0,IF(L2427&lt;=30000,INDEX(Tarifas!$C$2:$C$37,MATCH(K2427,Tarifas!$A$2:$A$37,1)),IF(L2427&lt;=40000,INDEX(Tarifas!$D$2:$D$37,MATCH(K2427,Tarifas!$A$2:$A$37,1)),INDEX(Tarifas!$E$2:$E$37,MATCH(K2427,Tarifas!$A$2:$A$37,1))))))</f>
        <v>0</v>
      </c>
      <c r="Q2427" s="7">
        <f t="shared" si="227"/>
        <v>700</v>
      </c>
    </row>
    <row r="2428" spans="1:17" ht="15.75" customHeight="1" x14ac:dyDescent="0.25">
      <c r="A2428" s="2">
        <v>123</v>
      </c>
      <c r="B2428" s="2">
        <v>123</v>
      </c>
      <c r="C2428" s="2">
        <v>123</v>
      </c>
      <c r="D2428" s="2" t="s">
        <v>1327</v>
      </c>
      <c r="E2428" s="3">
        <v>5</v>
      </c>
      <c r="F2428" s="3">
        <v>10</v>
      </c>
      <c r="G2428" s="3">
        <v>15</v>
      </c>
      <c r="H2428" s="3">
        <v>0.375</v>
      </c>
      <c r="I2428" s="3">
        <v>0.1875</v>
      </c>
      <c r="J2428" s="4" t="str">
        <f t="shared" si="222"/>
        <v>Se calcula por Peso</v>
      </c>
      <c r="K2428" s="3">
        <f t="shared" si="223"/>
        <v>0.375</v>
      </c>
      <c r="L2428" s="5">
        <v>3990</v>
      </c>
      <c r="M2428" s="2" t="str">
        <f t="shared" si="224"/>
        <v>Hasta $9.989</v>
      </c>
      <c r="N2428" s="5">
        <f t="shared" si="225"/>
        <v>700</v>
      </c>
      <c r="O2428" s="6" t="str">
        <f t="shared" si="226"/>
        <v>No aplica (&lt;$19.990)</v>
      </c>
      <c r="P2428" s="7">
        <f t="array" ref="P2428">IF(OR(L2428="",K2428=""),"",IF(L2428&lt;19990,0,IF(L2428&lt;=30000,INDEX(Tarifas!$C$2:$C$37,MATCH(K2428,Tarifas!$A$2:$A$37,1)),IF(L2428&lt;=40000,INDEX(Tarifas!$D$2:$D$37,MATCH(K2428,Tarifas!$A$2:$A$37,1)),INDEX(Tarifas!$E$2:$E$37,MATCH(K2428,Tarifas!$A$2:$A$37,1))))))</f>
        <v>0</v>
      </c>
      <c r="Q2428" s="7">
        <f t="shared" si="227"/>
        <v>700</v>
      </c>
    </row>
    <row r="2429" spans="1:17" ht="15.75" customHeight="1" x14ac:dyDescent="0.25">
      <c r="A2429" s="2">
        <v>123</v>
      </c>
      <c r="B2429" s="2">
        <v>123</v>
      </c>
      <c r="C2429" s="2">
        <v>123</v>
      </c>
      <c r="D2429" s="2" t="s">
        <v>1328</v>
      </c>
      <c r="E2429" s="3">
        <v>6</v>
      </c>
      <c r="F2429" s="3">
        <v>13</v>
      </c>
      <c r="G2429" s="3">
        <v>15</v>
      </c>
      <c r="H2429" s="3">
        <v>0.375</v>
      </c>
      <c r="I2429" s="3">
        <v>0.29249999999999998</v>
      </c>
      <c r="J2429" s="4" t="str">
        <f t="shared" si="222"/>
        <v>Se calcula por Peso</v>
      </c>
      <c r="K2429" s="3">
        <f t="shared" si="223"/>
        <v>0.375</v>
      </c>
      <c r="L2429" s="5">
        <v>4340</v>
      </c>
      <c r="M2429" s="2" t="str">
        <f t="shared" si="224"/>
        <v>Hasta $9.989</v>
      </c>
      <c r="N2429" s="5">
        <f t="shared" si="225"/>
        <v>700</v>
      </c>
      <c r="O2429" s="6" t="str">
        <f t="shared" si="226"/>
        <v>No aplica (&lt;$19.990)</v>
      </c>
      <c r="P2429" s="7">
        <f t="array" ref="P2429">IF(OR(L2429="",K2429=""),"",IF(L2429&lt;19990,0,IF(L2429&lt;=30000,INDEX(Tarifas!$C$2:$C$37,MATCH(K2429,Tarifas!$A$2:$A$37,1)),IF(L2429&lt;=40000,INDEX(Tarifas!$D$2:$D$37,MATCH(K2429,Tarifas!$A$2:$A$37,1)),INDEX(Tarifas!$E$2:$E$37,MATCH(K2429,Tarifas!$A$2:$A$37,1))))))</f>
        <v>0</v>
      </c>
      <c r="Q2429" s="7">
        <f t="shared" si="227"/>
        <v>700</v>
      </c>
    </row>
    <row r="2430" spans="1:17" ht="15.75" customHeight="1" x14ac:dyDescent="0.25">
      <c r="A2430" s="2">
        <v>123</v>
      </c>
      <c r="B2430" s="2">
        <v>123</v>
      </c>
      <c r="C2430" s="2">
        <v>123</v>
      </c>
      <c r="D2430" s="2" t="s">
        <v>1329</v>
      </c>
      <c r="E2430" s="3">
        <v>6</v>
      </c>
      <c r="F2430" s="3">
        <v>17</v>
      </c>
      <c r="G2430" s="3">
        <v>18</v>
      </c>
      <c r="H2430" s="3">
        <v>0.375</v>
      </c>
      <c r="I2430" s="3">
        <v>0.45900000000000002</v>
      </c>
      <c r="J2430" s="4" t="str">
        <f t="shared" si="222"/>
        <v>Se calcula por P volum</v>
      </c>
      <c r="K2430" s="3">
        <f t="shared" si="223"/>
        <v>0.45900000000000002</v>
      </c>
      <c r="L2430" s="5">
        <v>4350</v>
      </c>
      <c r="M2430" s="2" t="str">
        <f t="shared" si="224"/>
        <v>Hasta $9.989</v>
      </c>
      <c r="N2430" s="5">
        <f t="shared" si="225"/>
        <v>700</v>
      </c>
      <c r="O2430" s="6" t="str">
        <f t="shared" si="226"/>
        <v>No aplica (&lt;$19.990)</v>
      </c>
      <c r="P2430" s="7">
        <f t="array" ref="P2430">IF(OR(L2430="",K2430=""),"",IF(L2430&lt;19990,0,IF(L2430&lt;=30000,INDEX(Tarifas!$C$2:$C$37,MATCH(K2430,Tarifas!$A$2:$A$37,1)),IF(L2430&lt;=40000,INDEX(Tarifas!$D$2:$D$37,MATCH(K2430,Tarifas!$A$2:$A$37,1)),INDEX(Tarifas!$E$2:$E$37,MATCH(K2430,Tarifas!$A$2:$A$37,1))))))</f>
        <v>0</v>
      </c>
      <c r="Q2430" s="7">
        <f t="shared" si="227"/>
        <v>700</v>
      </c>
    </row>
    <row r="2431" spans="1:17" ht="15.75" customHeight="1" x14ac:dyDescent="0.25">
      <c r="A2431" s="2">
        <v>123</v>
      </c>
      <c r="B2431" s="2">
        <v>123</v>
      </c>
      <c r="C2431" s="2">
        <v>123</v>
      </c>
      <c r="D2431" s="2" t="s">
        <v>1330</v>
      </c>
      <c r="E2431" s="3">
        <v>5</v>
      </c>
      <c r="F2431" s="3">
        <v>14</v>
      </c>
      <c r="G2431" s="3">
        <v>17</v>
      </c>
      <c r="H2431" s="3">
        <v>0.375</v>
      </c>
      <c r="I2431" s="3">
        <v>0.29749999999999999</v>
      </c>
      <c r="J2431" s="4" t="str">
        <f t="shared" si="222"/>
        <v>Se calcula por Peso</v>
      </c>
      <c r="K2431" s="3">
        <f t="shared" si="223"/>
        <v>0.375</v>
      </c>
      <c r="L2431" s="5">
        <v>4990</v>
      </c>
      <c r="M2431" s="2" t="str">
        <f t="shared" si="224"/>
        <v>Hasta $9.989</v>
      </c>
      <c r="N2431" s="5">
        <f t="shared" si="225"/>
        <v>700</v>
      </c>
      <c r="O2431" s="6" t="str">
        <f t="shared" si="226"/>
        <v>No aplica (&lt;$19.990)</v>
      </c>
      <c r="P2431" s="7">
        <f t="array" ref="P2431">IF(OR(L2431="",K2431=""),"",IF(L2431&lt;19990,0,IF(L2431&lt;=30000,INDEX(Tarifas!$C$2:$C$37,MATCH(K2431,Tarifas!$A$2:$A$37,1)),IF(L2431&lt;=40000,INDEX(Tarifas!$D$2:$D$37,MATCH(K2431,Tarifas!$A$2:$A$37,1)),INDEX(Tarifas!$E$2:$E$37,MATCH(K2431,Tarifas!$A$2:$A$37,1))))))</f>
        <v>0</v>
      </c>
      <c r="Q2431" s="7">
        <f t="shared" si="227"/>
        <v>700</v>
      </c>
    </row>
    <row r="2432" spans="1:17" ht="15.75" customHeight="1" x14ac:dyDescent="0.25">
      <c r="A2432" s="2">
        <v>123</v>
      </c>
      <c r="B2432" s="2">
        <v>123</v>
      </c>
      <c r="C2432" s="2">
        <v>123</v>
      </c>
      <c r="D2432" s="2" t="s">
        <v>1331</v>
      </c>
      <c r="E2432" s="3">
        <v>9</v>
      </c>
      <c r="F2432" s="3">
        <v>17</v>
      </c>
      <c r="G2432" s="3">
        <v>56</v>
      </c>
      <c r="H2432" s="3">
        <v>0.373</v>
      </c>
      <c r="I2432" s="3">
        <v>2.1419999999999999</v>
      </c>
      <c r="J2432" s="4" t="str">
        <f t="shared" si="222"/>
        <v>Se calcula por P volum</v>
      </c>
      <c r="K2432" s="3">
        <f t="shared" si="223"/>
        <v>2.1419999999999999</v>
      </c>
      <c r="L2432" s="5">
        <v>9890</v>
      </c>
      <c r="M2432" s="2" t="str">
        <f t="shared" si="224"/>
        <v>Hasta $9.989</v>
      </c>
      <c r="N2432" s="5">
        <f t="shared" si="225"/>
        <v>700</v>
      </c>
      <c r="O2432" s="6" t="str">
        <f t="shared" si="226"/>
        <v>No aplica (&lt;$19.990)</v>
      </c>
      <c r="P2432" s="7">
        <f t="array" ref="P2432">IF(OR(L2432="",K2432=""),"",IF(L2432&lt;19990,0,IF(L2432&lt;=30000,INDEX(Tarifas!$C$2:$C$37,MATCH(K2432,Tarifas!$A$2:$A$37,1)),IF(L2432&lt;=40000,INDEX(Tarifas!$D$2:$D$37,MATCH(K2432,Tarifas!$A$2:$A$37,1)),INDEX(Tarifas!$E$2:$E$37,MATCH(K2432,Tarifas!$A$2:$A$37,1))))))</f>
        <v>0</v>
      </c>
      <c r="Q2432" s="7">
        <f t="shared" si="227"/>
        <v>700</v>
      </c>
    </row>
    <row r="2433" spans="1:17" ht="15.75" customHeight="1" x14ac:dyDescent="0.25">
      <c r="A2433" s="2">
        <v>123</v>
      </c>
      <c r="B2433" s="2">
        <v>123</v>
      </c>
      <c r="C2433" s="2">
        <v>123</v>
      </c>
      <c r="D2433" s="2" t="s">
        <v>1331</v>
      </c>
      <c r="E2433" s="3">
        <v>9</v>
      </c>
      <c r="F2433" s="3">
        <v>17</v>
      </c>
      <c r="G2433" s="3">
        <v>56</v>
      </c>
      <c r="H2433" s="3">
        <v>0.373</v>
      </c>
      <c r="I2433" s="3">
        <v>2.1419999999999999</v>
      </c>
      <c r="J2433" s="4" t="str">
        <f t="shared" si="222"/>
        <v>Se calcula por P volum</v>
      </c>
      <c r="K2433" s="3">
        <f t="shared" si="223"/>
        <v>2.1419999999999999</v>
      </c>
      <c r="L2433" s="5">
        <v>9890</v>
      </c>
      <c r="M2433" s="2" t="str">
        <f t="shared" si="224"/>
        <v>Hasta $9.989</v>
      </c>
      <c r="N2433" s="5">
        <f t="shared" si="225"/>
        <v>700</v>
      </c>
      <c r="O2433" s="6" t="str">
        <f t="shared" si="226"/>
        <v>No aplica (&lt;$19.990)</v>
      </c>
      <c r="P2433" s="7">
        <f t="array" ref="P2433">IF(OR(L2433="",K2433=""),"",IF(L2433&lt;19990,0,IF(L2433&lt;=30000,INDEX(Tarifas!$C$2:$C$37,MATCH(K2433,Tarifas!$A$2:$A$37,1)),IF(L2433&lt;=40000,INDEX(Tarifas!$D$2:$D$37,MATCH(K2433,Tarifas!$A$2:$A$37,1)),INDEX(Tarifas!$E$2:$E$37,MATCH(K2433,Tarifas!$A$2:$A$37,1))))))</f>
        <v>0</v>
      </c>
      <c r="Q2433" s="7">
        <f t="shared" si="227"/>
        <v>700</v>
      </c>
    </row>
    <row r="2434" spans="1:17" ht="15.75" customHeight="1" x14ac:dyDescent="0.25">
      <c r="A2434" s="2">
        <v>123</v>
      </c>
      <c r="B2434" s="2">
        <v>123</v>
      </c>
      <c r="C2434" s="2">
        <v>123</v>
      </c>
      <c r="D2434" s="2" t="s">
        <v>1332</v>
      </c>
      <c r="E2434" s="3">
        <v>4</v>
      </c>
      <c r="F2434" s="3">
        <v>24</v>
      </c>
      <c r="G2434" s="3">
        <v>28</v>
      </c>
      <c r="H2434" s="3">
        <v>0.373</v>
      </c>
      <c r="I2434" s="3">
        <v>0.67200000000000004</v>
      </c>
      <c r="J2434" s="4" t="str">
        <f t="shared" ref="J2434:J2497" si="228">IF(OR(H2434="",I2434=""),"",IF(H2434&gt;=I2434,"Se calcula por Peso","Se calcula por P volum"))</f>
        <v>Se calcula por P volum</v>
      </c>
      <c r="K2434" s="3">
        <f t="shared" ref="K2434:K2497" si="229">IF(OR(H2434="",I2434=""),"",MAX(H2434,I2434))</f>
        <v>0.67200000000000004</v>
      </c>
      <c r="L2434" s="5">
        <v>3490</v>
      </c>
      <c r="M2434" s="2" t="str">
        <f t="shared" ref="M2434:M2497" si="230">IF(L2434="","",IF(L2434&lt;9990,"Hasta $9.989",IF(L2434&lt;=19990,"$9.990-$19.990","Sin costo fijo")))</f>
        <v>Hasta $9.989</v>
      </c>
      <c r="N2434" s="5">
        <f t="shared" ref="N2434:N2497" si="231">IF(L2434="","",IF(L2434&lt;9990,700,IF(L2434&lt;=19990,1000,0)))</f>
        <v>700</v>
      </c>
      <c r="O2434" s="6" t="str">
        <f t="shared" ref="O2434:O2497" si="232">IF(L2434="","",IF(L2434&lt;19990,"No aplica (&lt;$19.990)",IF(L2434&lt;=30000,"$19.990-$30.000",IF(L2434&lt;=40000,"$30.001-$40.000","Desde $40.001"))))</f>
        <v>No aplica (&lt;$19.990)</v>
      </c>
      <c r="P2434" s="7">
        <f t="array" ref="P2434">IF(OR(L2434="",K2434=""),"",IF(L2434&lt;19990,0,IF(L2434&lt;=30000,INDEX(Tarifas!$C$2:$C$37,MATCH(K2434,Tarifas!$A$2:$A$37,1)),IF(L2434&lt;=40000,INDEX(Tarifas!$D$2:$D$37,MATCH(K2434,Tarifas!$A$2:$A$37,1)),INDEX(Tarifas!$E$2:$E$37,MATCH(K2434,Tarifas!$A$2:$A$37,1))))))</f>
        <v>0</v>
      </c>
      <c r="Q2434" s="7">
        <f t="shared" ref="Q2434:Q2497" si="233">IF(OR(N2434="",P2434=""),"",N2434+P2434)</f>
        <v>700</v>
      </c>
    </row>
    <row r="2435" spans="1:17" ht="15.75" customHeight="1" x14ac:dyDescent="0.25">
      <c r="A2435" s="2">
        <v>123</v>
      </c>
      <c r="B2435" s="2">
        <v>123</v>
      </c>
      <c r="C2435" s="2">
        <v>123</v>
      </c>
      <c r="D2435" s="2" t="s">
        <v>1333</v>
      </c>
      <c r="E2435" s="3">
        <v>12</v>
      </c>
      <c r="F2435" s="3">
        <v>37</v>
      </c>
      <c r="G2435" s="3">
        <v>42</v>
      </c>
      <c r="H2435" s="3">
        <v>0.372</v>
      </c>
      <c r="I2435" s="3">
        <v>4.6619999999999999</v>
      </c>
      <c r="J2435" s="4" t="str">
        <f t="shared" si="228"/>
        <v>Se calcula por P volum</v>
      </c>
      <c r="K2435" s="3">
        <f t="shared" si="229"/>
        <v>4.6619999999999999</v>
      </c>
      <c r="L2435" s="5">
        <v>11849</v>
      </c>
      <c r="M2435" s="2" t="str">
        <f t="shared" si="230"/>
        <v>$9.990-$19.990</v>
      </c>
      <c r="N2435" s="5">
        <f t="shared" si="231"/>
        <v>1000</v>
      </c>
      <c r="O2435" s="6" t="str">
        <f t="shared" si="232"/>
        <v>No aplica (&lt;$19.990)</v>
      </c>
      <c r="P2435" s="7">
        <f t="array" ref="P2435">IF(OR(L2435="",K2435=""),"",IF(L2435&lt;19990,0,IF(L2435&lt;=30000,INDEX(Tarifas!$C$2:$C$37,MATCH(K2435,Tarifas!$A$2:$A$37,1)),IF(L2435&lt;=40000,INDEX(Tarifas!$D$2:$D$37,MATCH(K2435,Tarifas!$A$2:$A$37,1)),INDEX(Tarifas!$E$2:$E$37,MATCH(K2435,Tarifas!$A$2:$A$37,1))))))</f>
        <v>0</v>
      </c>
      <c r="Q2435" s="7">
        <f t="shared" si="233"/>
        <v>1000</v>
      </c>
    </row>
    <row r="2436" spans="1:17" ht="15.75" customHeight="1" x14ac:dyDescent="0.25">
      <c r="A2436" s="2">
        <v>123</v>
      </c>
      <c r="B2436" s="2">
        <v>123</v>
      </c>
      <c r="C2436" s="2">
        <v>123</v>
      </c>
      <c r="D2436" s="2" t="s">
        <v>1333</v>
      </c>
      <c r="E2436" s="3">
        <v>12</v>
      </c>
      <c r="F2436" s="3">
        <v>37</v>
      </c>
      <c r="G2436" s="3">
        <v>42</v>
      </c>
      <c r="H2436" s="3">
        <v>0.372</v>
      </c>
      <c r="I2436" s="3">
        <v>4.6619999999999999</v>
      </c>
      <c r="J2436" s="4" t="str">
        <f t="shared" si="228"/>
        <v>Se calcula por P volum</v>
      </c>
      <c r="K2436" s="3">
        <f t="shared" si="229"/>
        <v>4.6619999999999999</v>
      </c>
      <c r="L2436" s="5">
        <v>11849</v>
      </c>
      <c r="M2436" s="2" t="str">
        <f t="shared" si="230"/>
        <v>$9.990-$19.990</v>
      </c>
      <c r="N2436" s="5">
        <f t="shared" si="231"/>
        <v>1000</v>
      </c>
      <c r="O2436" s="6" t="str">
        <f t="shared" si="232"/>
        <v>No aplica (&lt;$19.990)</v>
      </c>
      <c r="P2436" s="7">
        <f t="array" ref="P2436">IF(OR(L2436="",K2436=""),"",IF(L2436&lt;19990,0,IF(L2436&lt;=30000,INDEX(Tarifas!$C$2:$C$37,MATCH(K2436,Tarifas!$A$2:$A$37,1)),IF(L2436&lt;=40000,INDEX(Tarifas!$D$2:$D$37,MATCH(K2436,Tarifas!$A$2:$A$37,1)),INDEX(Tarifas!$E$2:$E$37,MATCH(K2436,Tarifas!$A$2:$A$37,1))))))</f>
        <v>0</v>
      </c>
      <c r="Q2436" s="7">
        <f t="shared" si="233"/>
        <v>1000</v>
      </c>
    </row>
    <row r="2437" spans="1:17" ht="15.75" customHeight="1" x14ac:dyDescent="0.25">
      <c r="A2437" s="2">
        <v>123</v>
      </c>
      <c r="B2437" s="2">
        <v>123</v>
      </c>
      <c r="C2437" s="2">
        <v>123</v>
      </c>
      <c r="D2437" s="2" t="s">
        <v>1334</v>
      </c>
      <c r="E2437" s="3">
        <v>4</v>
      </c>
      <c r="F2437" s="3">
        <v>21</v>
      </c>
      <c r="G2437" s="3">
        <v>25</v>
      </c>
      <c r="H2437" s="3">
        <v>0.372</v>
      </c>
      <c r="I2437" s="3">
        <v>0.52500000000000002</v>
      </c>
      <c r="J2437" s="4" t="str">
        <f t="shared" si="228"/>
        <v>Se calcula por P volum</v>
      </c>
      <c r="K2437" s="3">
        <f t="shared" si="229"/>
        <v>0.52500000000000002</v>
      </c>
      <c r="L2437" s="5">
        <v>1100</v>
      </c>
      <c r="M2437" s="2" t="str">
        <f t="shared" si="230"/>
        <v>Hasta $9.989</v>
      </c>
      <c r="N2437" s="5">
        <f t="shared" si="231"/>
        <v>700</v>
      </c>
      <c r="O2437" s="6" t="str">
        <f t="shared" si="232"/>
        <v>No aplica (&lt;$19.990)</v>
      </c>
      <c r="P2437" s="7">
        <f t="array" ref="P2437">IF(OR(L2437="",K2437=""),"",IF(L2437&lt;19990,0,IF(L2437&lt;=30000,INDEX(Tarifas!$C$2:$C$37,MATCH(K2437,Tarifas!$A$2:$A$37,1)),IF(L2437&lt;=40000,INDEX(Tarifas!$D$2:$D$37,MATCH(K2437,Tarifas!$A$2:$A$37,1)),INDEX(Tarifas!$E$2:$E$37,MATCH(K2437,Tarifas!$A$2:$A$37,1))))))</f>
        <v>0</v>
      </c>
      <c r="Q2437" s="7">
        <f t="shared" si="233"/>
        <v>700</v>
      </c>
    </row>
    <row r="2438" spans="1:17" ht="15.75" customHeight="1" x14ac:dyDescent="0.25">
      <c r="A2438" s="2">
        <v>123</v>
      </c>
      <c r="B2438" s="2">
        <v>123</v>
      </c>
      <c r="C2438" s="2">
        <v>123</v>
      </c>
      <c r="D2438" s="2" t="s">
        <v>1334</v>
      </c>
      <c r="E2438" s="3">
        <v>4</v>
      </c>
      <c r="F2438" s="3">
        <v>21</v>
      </c>
      <c r="G2438" s="3">
        <v>25</v>
      </c>
      <c r="H2438" s="3">
        <v>0.372</v>
      </c>
      <c r="I2438" s="3">
        <v>0.52500000000000002</v>
      </c>
      <c r="J2438" s="4" t="str">
        <f t="shared" si="228"/>
        <v>Se calcula por P volum</v>
      </c>
      <c r="K2438" s="3">
        <f t="shared" si="229"/>
        <v>0.52500000000000002</v>
      </c>
      <c r="L2438" s="5">
        <v>1100</v>
      </c>
      <c r="M2438" s="2" t="str">
        <f t="shared" si="230"/>
        <v>Hasta $9.989</v>
      </c>
      <c r="N2438" s="5">
        <f t="shared" si="231"/>
        <v>700</v>
      </c>
      <c r="O2438" s="6" t="str">
        <f t="shared" si="232"/>
        <v>No aplica (&lt;$19.990)</v>
      </c>
      <c r="P2438" s="7">
        <f t="array" ref="P2438">IF(OR(L2438="",K2438=""),"",IF(L2438&lt;19990,0,IF(L2438&lt;=30000,INDEX(Tarifas!$C$2:$C$37,MATCH(K2438,Tarifas!$A$2:$A$37,1)),IF(L2438&lt;=40000,INDEX(Tarifas!$D$2:$D$37,MATCH(K2438,Tarifas!$A$2:$A$37,1)),INDEX(Tarifas!$E$2:$E$37,MATCH(K2438,Tarifas!$A$2:$A$37,1))))))</f>
        <v>0</v>
      </c>
      <c r="Q2438" s="7">
        <f t="shared" si="233"/>
        <v>700</v>
      </c>
    </row>
    <row r="2439" spans="1:17" ht="15.75" customHeight="1" x14ac:dyDescent="0.25">
      <c r="A2439" s="2">
        <v>123</v>
      </c>
      <c r="B2439" s="2">
        <v>123</v>
      </c>
      <c r="C2439" s="2">
        <v>123</v>
      </c>
      <c r="D2439" s="2" t="s">
        <v>1335</v>
      </c>
      <c r="E2439" s="3">
        <v>7</v>
      </c>
      <c r="F2439" s="3">
        <v>13</v>
      </c>
      <c r="G2439" s="3">
        <v>23</v>
      </c>
      <c r="H2439" s="3">
        <v>0.372</v>
      </c>
      <c r="I2439" s="3">
        <v>0.52324999999999999</v>
      </c>
      <c r="J2439" s="4" t="str">
        <f t="shared" si="228"/>
        <v>Se calcula por P volum</v>
      </c>
      <c r="K2439" s="3">
        <f t="shared" si="229"/>
        <v>0.52324999999999999</v>
      </c>
      <c r="L2439" s="5">
        <v>1890</v>
      </c>
      <c r="M2439" s="2" t="str">
        <f t="shared" si="230"/>
        <v>Hasta $9.989</v>
      </c>
      <c r="N2439" s="5">
        <f t="shared" si="231"/>
        <v>700</v>
      </c>
      <c r="O2439" s="6" t="str">
        <f t="shared" si="232"/>
        <v>No aplica (&lt;$19.990)</v>
      </c>
      <c r="P2439" s="7">
        <f t="array" ref="P2439">IF(OR(L2439="",K2439=""),"",IF(L2439&lt;19990,0,IF(L2439&lt;=30000,INDEX(Tarifas!$C$2:$C$37,MATCH(K2439,Tarifas!$A$2:$A$37,1)),IF(L2439&lt;=40000,INDEX(Tarifas!$D$2:$D$37,MATCH(K2439,Tarifas!$A$2:$A$37,1)),INDEX(Tarifas!$E$2:$E$37,MATCH(K2439,Tarifas!$A$2:$A$37,1))))))</f>
        <v>0</v>
      </c>
      <c r="Q2439" s="7">
        <f t="shared" si="233"/>
        <v>700</v>
      </c>
    </row>
    <row r="2440" spans="1:17" ht="15.75" customHeight="1" x14ac:dyDescent="0.25">
      <c r="A2440" s="2">
        <v>123</v>
      </c>
      <c r="B2440" s="2">
        <v>123</v>
      </c>
      <c r="C2440" s="2">
        <v>123</v>
      </c>
      <c r="D2440" s="2" t="s">
        <v>1336</v>
      </c>
      <c r="E2440" s="3">
        <v>7</v>
      </c>
      <c r="F2440" s="3">
        <v>20</v>
      </c>
      <c r="G2440" s="3">
        <v>25</v>
      </c>
      <c r="H2440" s="3">
        <v>0.372</v>
      </c>
      <c r="I2440" s="3">
        <v>0.875</v>
      </c>
      <c r="J2440" s="4" t="str">
        <f t="shared" si="228"/>
        <v>Se calcula por P volum</v>
      </c>
      <c r="K2440" s="3">
        <f t="shared" si="229"/>
        <v>0.875</v>
      </c>
      <c r="L2440" s="5">
        <v>5710</v>
      </c>
      <c r="M2440" s="2" t="str">
        <f t="shared" si="230"/>
        <v>Hasta $9.989</v>
      </c>
      <c r="N2440" s="5">
        <f t="shared" si="231"/>
        <v>700</v>
      </c>
      <c r="O2440" s="6" t="str">
        <f t="shared" si="232"/>
        <v>No aplica (&lt;$19.990)</v>
      </c>
      <c r="P2440" s="7">
        <f t="array" ref="P2440">IF(OR(L2440="",K2440=""),"",IF(L2440&lt;19990,0,IF(L2440&lt;=30000,INDEX(Tarifas!$C$2:$C$37,MATCH(K2440,Tarifas!$A$2:$A$37,1)),IF(L2440&lt;=40000,INDEX(Tarifas!$D$2:$D$37,MATCH(K2440,Tarifas!$A$2:$A$37,1)),INDEX(Tarifas!$E$2:$E$37,MATCH(K2440,Tarifas!$A$2:$A$37,1))))))</f>
        <v>0</v>
      </c>
      <c r="Q2440" s="7">
        <f t="shared" si="233"/>
        <v>700</v>
      </c>
    </row>
    <row r="2441" spans="1:17" ht="15.75" customHeight="1" x14ac:dyDescent="0.25">
      <c r="A2441" s="2">
        <v>123</v>
      </c>
      <c r="B2441" s="2">
        <v>123</v>
      </c>
      <c r="C2441" s="2">
        <v>123</v>
      </c>
      <c r="D2441" s="2" t="s">
        <v>1337</v>
      </c>
      <c r="E2441" s="3">
        <v>5</v>
      </c>
      <c r="F2441" s="3">
        <v>12</v>
      </c>
      <c r="G2441" s="3">
        <v>39</v>
      </c>
      <c r="H2441" s="3">
        <v>0.372</v>
      </c>
      <c r="I2441" s="3">
        <v>0.58499999999999996</v>
      </c>
      <c r="J2441" s="4" t="str">
        <f t="shared" si="228"/>
        <v>Se calcula por P volum</v>
      </c>
      <c r="K2441" s="3">
        <f t="shared" si="229"/>
        <v>0.58499999999999996</v>
      </c>
      <c r="L2441" s="5">
        <v>8660</v>
      </c>
      <c r="M2441" s="2" t="str">
        <f t="shared" si="230"/>
        <v>Hasta $9.989</v>
      </c>
      <c r="N2441" s="5">
        <f t="shared" si="231"/>
        <v>700</v>
      </c>
      <c r="O2441" s="6" t="str">
        <f t="shared" si="232"/>
        <v>No aplica (&lt;$19.990)</v>
      </c>
      <c r="P2441" s="7">
        <f t="array" ref="P2441">IF(OR(L2441="",K2441=""),"",IF(L2441&lt;19990,0,IF(L2441&lt;=30000,INDEX(Tarifas!$C$2:$C$37,MATCH(K2441,Tarifas!$A$2:$A$37,1)),IF(L2441&lt;=40000,INDEX(Tarifas!$D$2:$D$37,MATCH(K2441,Tarifas!$A$2:$A$37,1)),INDEX(Tarifas!$E$2:$E$37,MATCH(K2441,Tarifas!$A$2:$A$37,1))))))</f>
        <v>0</v>
      </c>
      <c r="Q2441" s="7">
        <f t="shared" si="233"/>
        <v>700</v>
      </c>
    </row>
    <row r="2442" spans="1:17" ht="15.75" customHeight="1" x14ac:dyDescent="0.25">
      <c r="A2442" s="2">
        <v>123</v>
      </c>
      <c r="B2442" s="2">
        <v>123</v>
      </c>
      <c r="C2442" s="2">
        <v>123</v>
      </c>
      <c r="D2442" s="2" t="s">
        <v>1337</v>
      </c>
      <c r="E2442" s="3">
        <v>5</v>
      </c>
      <c r="F2442" s="3">
        <v>12</v>
      </c>
      <c r="G2442" s="3">
        <v>39</v>
      </c>
      <c r="H2442" s="3">
        <v>0.372</v>
      </c>
      <c r="I2442" s="3">
        <v>0.58499999999999996</v>
      </c>
      <c r="J2442" s="4" t="str">
        <f t="shared" si="228"/>
        <v>Se calcula por P volum</v>
      </c>
      <c r="K2442" s="3">
        <f t="shared" si="229"/>
        <v>0.58499999999999996</v>
      </c>
      <c r="L2442" s="5">
        <v>8660</v>
      </c>
      <c r="M2442" s="2" t="str">
        <f t="shared" si="230"/>
        <v>Hasta $9.989</v>
      </c>
      <c r="N2442" s="5">
        <f t="shared" si="231"/>
        <v>700</v>
      </c>
      <c r="O2442" s="6" t="str">
        <f t="shared" si="232"/>
        <v>No aplica (&lt;$19.990)</v>
      </c>
      <c r="P2442" s="7">
        <f t="array" ref="P2442">IF(OR(L2442="",K2442=""),"",IF(L2442&lt;19990,0,IF(L2442&lt;=30000,INDEX(Tarifas!$C$2:$C$37,MATCH(K2442,Tarifas!$A$2:$A$37,1)),IF(L2442&lt;=40000,INDEX(Tarifas!$D$2:$D$37,MATCH(K2442,Tarifas!$A$2:$A$37,1)),INDEX(Tarifas!$E$2:$E$37,MATCH(K2442,Tarifas!$A$2:$A$37,1))))))</f>
        <v>0</v>
      </c>
      <c r="Q2442" s="7">
        <f t="shared" si="233"/>
        <v>700</v>
      </c>
    </row>
    <row r="2443" spans="1:17" ht="15.75" customHeight="1" x14ac:dyDescent="0.25">
      <c r="A2443" s="2">
        <v>123</v>
      </c>
      <c r="B2443" s="2">
        <v>123</v>
      </c>
      <c r="C2443" s="2">
        <v>123</v>
      </c>
      <c r="D2443" s="2" t="s">
        <v>1338</v>
      </c>
      <c r="E2443" s="3">
        <v>4</v>
      </c>
      <c r="F2443" s="3">
        <v>18</v>
      </c>
      <c r="G2443" s="3">
        <v>18</v>
      </c>
      <c r="H2443" s="3">
        <v>0.372</v>
      </c>
      <c r="I2443" s="3">
        <v>0.32400000000000001</v>
      </c>
      <c r="J2443" s="4" t="str">
        <f t="shared" si="228"/>
        <v>Se calcula por Peso</v>
      </c>
      <c r="K2443" s="3">
        <f t="shared" si="229"/>
        <v>0.372</v>
      </c>
      <c r="L2443" s="5">
        <v>3990</v>
      </c>
      <c r="M2443" s="2" t="str">
        <f t="shared" si="230"/>
        <v>Hasta $9.989</v>
      </c>
      <c r="N2443" s="5">
        <f t="shared" si="231"/>
        <v>700</v>
      </c>
      <c r="O2443" s="6" t="str">
        <f t="shared" si="232"/>
        <v>No aplica (&lt;$19.990)</v>
      </c>
      <c r="P2443" s="7">
        <f t="array" ref="P2443">IF(OR(L2443="",K2443=""),"",IF(L2443&lt;19990,0,IF(L2443&lt;=30000,INDEX(Tarifas!$C$2:$C$37,MATCH(K2443,Tarifas!$A$2:$A$37,1)),IF(L2443&lt;=40000,INDEX(Tarifas!$D$2:$D$37,MATCH(K2443,Tarifas!$A$2:$A$37,1)),INDEX(Tarifas!$E$2:$E$37,MATCH(K2443,Tarifas!$A$2:$A$37,1))))))</f>
        <v>0</v>
      </c>
      <c r="Q2443" s="7">
        <f t="shared" si="233"/>
        <v>700</v>
      </c>
    </row>
    <row r="2444" spans="1:17" ht="15.75" customHeight="1" x14ac:dyDescent="0.25">
      <c r="A2444" s="2">
        <v>123</v>
      </c>
      <c r="B2444" s="2">
        <v>123</v>
      </c>
      <c r="C2444" s="2">
        <v>123</v>
      </c>
      <c r="D2444" s="2" t="s">
        <v>1339</v>
      </c>
      <c r="E2444" s="3">
        <v>4</v>
      </c>
      <c r="F2444" s="3">
        <v>24</v>
      </c>
      <c r="G2444" s="3">
        <v>29</v>
      </c>
      <c r="H2444" s="3">
        <v>0.371</v>
      </c>
      <c r="I2444" s="3">
        <v>0.69599999999999995</v>
      </c>
      <c r="J2444" s="4" t="str">
        <f t="shared" si="228"/>
        <v>Se calcula por P volum</v>
      </c>
      <c r="K2444" s="3">
        <f t="shared" si="229"/>
        <v>0.69599999999999995</v>
      </c>
      <c r="L2444" s="5">
        <v>2990</v>
      </c>
      <c r="M2444" s="2" t="str">
        <f t="shared" si="230"/>
        <v>Hasta $9.989</v>
      </c>
      <c r="N2444" s="5">
        <f t="shared" si="231"/>
        <v>700</v>
      </c>
      <c r="O2444" s="6" t="str">
        <f t="shared" si="232"/>
        <v>No aplica (&lt;$19.990)</v>
      </c>
      <c r="P2444" s="7">
        <f t="array" ref="P2444">IF(OR(L2444="",K2444=""),"",IF(L2444&lt;19990,0,IF(L2444&lt;=30000,INDEX(Tarifas!$C$2:$C$37,MATCH(K2444,Tarifas!$A$2:$A$37,1)),IF(L2444&lt;=40000,INDEX(Tarifas!$D$2:$D$37,MATCH(K2444,Tarifas!$A$2:$A$37,1)),INDEX(Tarifas!$E$2:$E$37,MATCH(K2444,Tarifas!$A$2:$A$37,1))))))</f>
        <v>0</v>
      </c>
      <c r="Q2444" s="7">
        <f t="shared" si="233"/>
        <v>700</v>
      </c>
    </row>
    <row r="2445" spans="1:17" ht="15.75" customHeight="1" x14ac:dyDescent="0.25">
      <c r="A2445" s="2">
        <v>123</v>
      </c>
      <c r="B2445" s="2">
        <v>123</v>
      </c>
      <c r="C2445" s="2">
        <v>123</v>
      </c>
      <c r="D2445" s="2" t="s">
        <v>1339</v>
      </c>
      <c r="E2445" s="3">
        <v>4</v>
      </c>
      <c r="F2445" s="3">
        <v>24</v>
      </c>
      <c r="G2445" s="3">
        <v>29</v>
      </c>
      <c r="H2445" s="3">
        <v>0.371</v>
      </c>
      <c r="I2445" s="3">
        <v>0.69599999999999995</v>
      </c>
      <c r="J2445" s="4" t="str">
        <f t="shared" si="228"/>
        <v>Se calcula por P volum</v>
      </c>
      <c r="K2445" s="3">
        <f t="shared" si="229"/>
        <v>0.69599999999999995</v>
      </c>
      <c r="L2445" s="5">
        <v>2990</v>
      </c>
      <c r="M2445" s="2" t="str">
        <f t="shared" si="230"/>
        <v>Hasta $9.989</v>
      </c>
      <c r="N2445" s="5">
        <f t="shared" si="231"/>
        <v>700</v>
      </c>
      <c r="O2445" s="6" t="str">
        <f t="shared" si="232"/>
        <v>No aplica (&lt;$19.990)</v>
      </c>
      <c r="P2445" s="7">
        <f t="array" ref="P2445">IF(OR(L2445="",K2445=""),"",IF(L2445&lt;19990,0,IF(L2445&lt;=30000,INDEX(Tarifas!$C$2:$C$37,MATCH(K2445,Tarifas!$A$2:$A$37,1)),IF(L2445&lt;=40000,INDEX(Tarifas!$D$2:$D$37,MATCH(K2445,Tarifas!$A$2:$A$37,1)),INDEX(Tarifas!$E$2:$E$37,MATCH(K2445,Tarifas!$A$2:$A$37,1))))))</f>
        <v>0</v>
      </c>
      <c r="Q2445" s="7">
        <f t="shared" si="233"/>
        <v>700</v>
      </c>
    </row>
    <row r="2446" spans="1:17" ht="15.75" customHeight="1" x14ac:dyDescent="0.25">
      <c r="A2446" s="2">
        <v>123</v>
      </c>
      <c r="B2446" s="2">
        <v>123</v>
      </c>
      <c r="C2446" s="2">
        <v>123</v>
      </c>
      <c r="D2446" s="2" t="s">
        <v>1340</v>
      </c>
      <c r="E2446" s="3">
        <v>9</v>
      </c>
      <c r="F2446" s="3">
        <v>13</v>
      </c>
      <c r="G2446" s="3">
        <v>34</v>
      </c>
      <c r="H2446" s="3">
        <v>0.37</v>
      </c>
      <c r="I2446" s="3">
        <v>0.99450000000000005</v>
      </c>
      <c r="J2446" s="4" t="str">
        <f t="shared" si="228"/>
        <v>Se calcula por P volum</v>
      </c>
      <c r="K2446" s="3">
        <f t="shared" si="229"/>
        <v>0.99450000000000005</v>
      </c>
      <c r="L2446" s="5">
        <v>4990</v>
      </c>
      <c r="M2446" s="2" t="str">
        <f t="shared" si="230"/>
        <v>Hasta $9.989</v>
      </c>
      <c r="N2446" s="5">
        <f t="shared" si="231"/>
        <v>700</v>
      </c>
      <c r="O2446" s="6" t="str">
        <f t="shared" si="232"/>
        <v>No aplica (&lt;$19.990)</v>
      </c>
      <c r="P2446" s="7">
        <f t="array" ref="P2446">IF(OR(L2446="",K2446=""),"",IF(L2446&lt;19990,0,IF(L2446&lt;=30000,INDEX(Tarifas!$C$2:$C$37,MATCH(K2446,Tarifas!$A$2:$A$37,1)),IF(L2446&lt;=40000,INDEX(Tarifas!$D$2:$D$37,MATCH(K2446,Tarifas!$A$2:$A$37,1)),INDEX(Tarifas!$E$2:$E$37,MATCH(K2446,Tarifas!$A$2:$A$37,1))))))</f>
        <v>0</v>
      </c>
      <c r="Q2446" s="7">
        <f t="shared" si="233"/>
        <v>700</v>
      </c>
    </row>
    <row r="2447" spans="1:17" ht="15.75" customHeight="1" x14ac:dyDescent="0.25">
      <c r="A2447" s="2">
        <v>123</v>
      </c>
      <c r="B2447" s="2">
        <v>123</v>
      </c>
      <c r="C2447" s="2">
        <v>123</v>
      </c>
      <c r="D2447" s="2" t="s">
        <v>1340</v>
      </c>
      <c r="E2447" s="3">
        <v>9</v>
      </c>
      <c r="F2447" s="3">
        <v>13</v>
      </c>
      <c r="G2447" s="3">
        <v>34</v>
      </c>
      <c r="H2447" s="3">
        <v>0.37</v>
      </c>
      <c r="I2447" s="3">
        <v>0.99450000000000005</v>
      </c>
      <c r="J2447" s="4" t="str">
        <f t="shared" si="228"/>
        <v>Se calcula por P volum</v>
      </c>
      <c r="K2447" s="3">
        <f t="shared" si="229"/>
        <v>0.99450000000000005</v>
      </c>
      <c r="L2447" s="5">
        <v>4990</v>
      </c>
      <c r="M2447" s="2" t="str">
        <f t="shared" si="230"/>
        <v>Hasta $9.989</v>
      </c>
      <c r="N2447" s="5">
        <f t="shared" si="231"/>
        <v>700</v>
      </c>
      <c r="O2447" s="6" t="str">
        <f t="shared" si="232"/>
        <v>No aplica (&lt;$19.990)</v>
      </c>
      <c r="P2447" s="7">
        <f t="array" ref="P2447">IF(OR(L2447="",K2447=""),"",IF(L2447&lt;19990,0,IF(L2447&lt;=30000,INDEX(Tarifas!$C$2:$C$37,MATCH(K2447,Tarifas!$A$2:$A$37,1)),IF(L2447&lt;=40000,INDEX(Tarifas!$D$2:$D$37,MATCH(K2447,Tarifas!$A$2:$A$37,1)),INDEX(Tarifas!$E$2:$E$37,MATCH(K2447,Tarifas!$A$2:$A$37,1))))))</f>
        <v>0</v>
      </c>
      <c r="Q2447" s="7">
        <f t="shared" si="233"/>
        <v>700</v>
      </c>
    </row>
    <row r="2448" spans="1:17" ht="15.75" customHeight="1" x14ac:dyDescent="0.25">
      <c r="A2448" s="2">
        <v>123</v>
      </c>
      <c r="B2448" s="2">
        <v>123</v>
      </c>
      <c r="C2448" s="2">
        <v>123</v>
      </c>
      <c r="D2448" s="2" t="s">
        <v>1341</v>
      </c>
      <c r="E2448" s="3">
        <v>6</v>
      </c>
      <c r="F2448" s="3">
        <v>11</v>
      </c>
      <c r="G2448" s="3">
        <v>19</v>
      </c>
      <c r="H2448" s="3">
        <v>0.37</v>
      </c>
      <c r="I2448" s="3">
        <v>0.3135</v>
      </c>
      <c r="J2448" s="4" t="str">
        <f t="shared" si="228"/>
        <v>Se calcula por Peso</v>
      </c>
      <c r="K2448" s="3">
        <f t="shared" si="229"/>
        <v>0.37</v>
      </c>
      <c r="L2448" s="5">
        <v>3990</v>
      </c>
      <c r="M2448" s="2" t="str">
        <f t="shared" si="230"/>
        <v>Hasta $9.989</v>
      </c>
      <c r="N2448" s="5">
        <f t="shared" si="231"/>
        <v>700</v>
      </c>
      <c r="O2448" s="6" t="str">
        <f t="shared" si="232"/>
        <v>No aplica (&lt;$19.990)</v>
      </c>
      <c r="P2448" s="7">
        <f t="array" ref="P2448">IF(OR(L2448="",K2448=""),"",IF(L2448&lt;19990,0,IF(L2448&lt;=30000,INDEX(Tarifas!$C$2:$C$37,MATCH(K2448,Tarifas!$A$2:$A$37,1)),IF(L2448&lt;=40000,INDEX(Tarifas!$D$2:$D$37,MATCH(K2448,Tarifas!$A$2:$A$37,1)),INDEX(Tarifas!$E$2:$E$37,MATCH(K2448,Tarifas!$A$2:$A$37,1))))))</f>
        <v>0</v>
      </c>
      <c r="Q2448" s="7">
        <f t="shared" si="233"/>
        <v>700</v>
      </c>
    </row>
    <row r="2449" spans="1:17" ht="15.75" customHeight="1" x14ac:dyDescent="0.25">
      <c r="A2449" s="2">
        <v>123</v>
      </c>
      <c r="B2449" s="2">
        <v>123</v>
      </c>
      <c r="C2449" s="2">
        <v>123</v>
      </c>
      <c r="D2449" s="2" t="s">
        <v>1342</v>
      </c>
      <c r="E2449" s="3">
        <v>9</v>
      </c>
      <c r="F2449" s="3">
        <v>17</v>
      </c>
      <c r="G2449" s="3">
        <v>25</v>
      </c>
      <c r="H2449" s="3">
        <v>0.36899999999999999</v>
      </c>
      <c r="I2449" s="3">
        <v>0.95625000000000004</v>
      </c>
      <c r="J2449" s="4" t="str">
        <f t="shared" si="228"/>
        <v>Se calcula por P volum</v>
      </c>
      <c r="K2449" s="3">
        <f t="shared" si="229"/>
        <v>0.95625000000000004</v>
      </c>
      <c r="L2449" s="5">
        <v>1991</v>
      </c>
      <c r="M2449" s="2" t="str">
        <f t="shared" si="230"/>
        <v>Hasta $9.989</v>
      </c>
      <c r="N2449" s="5">
        <f t="shared" si="231"/>
        <v>700</v>
      </c>
      <c r="O2449" s="6" t="str">
        <f t="shared" si="232"/>
        <v>No aplica (&lt;$19.990)</v>
      </c>
      <c r="P2449" s="7">
        <f t="array" ref="P2449">IF(OR(L2449="",K2449=""),"",IF(L2449&lt;19990,0,IF(L2449&lt;=30000,INDEX(Tarifas!$C$2:$C$37,MATCH(K2449,Tarifas!$A$2:$A$37,1)),IF(L2449&lt;=40000,INDEX(Tarifas!$D$2:$D$37,MATCH(K2449,Tarifas!$A$2:$A$37,1)),INDEX(Tarifas!$E$2:$E$37,MATCH(K2449,Tarifas!$A$2:$A$37,1))))))</f>
        <v>0</v>
      </c>
      <c r="Q2449" s="7">
        <f t="shared" si="233"/>
        <v>700</v>
      </c>
    </row>
    <row r="2450" spans="1:17" ht="15.75" customHeight="1" x14ac:dyDescent="0.25">
      <c r="A2450" s="2">
        <v>123</v>
      </c>
      <c r="B2450" s="2">
        <v>123</v>
      </c>
      <c r="C2450" s="2">
        <v>123</v>
      </c>
      <c r="D2450" s="2" t="s">
        <v>1342</v>
      </c>
      <c r="E2450" s="3">
        <v>9</v>
      </c>
      <c r="F2450" s="3">
        <v>17</v>
      </c>
      <c r="G2450" s="3">
        <v>25</v>
      </c>
      <c r="H2450" s="3">
        <v>0.36899999999999999</v>
      </c>
      <c r="I2450" s="3">
        <v>0.95625000000000004</v>
      </c>
      <c r="J2450" s="4" t="str">
        <f t="shared" si="228"/>
        <v>Se calcula por P volum</v>
      </c>
      <c r="K2450" s="3">
        <f t="shared" si="229"/>
        <v>0.95625000000000004</v>
      </c>
      <c r="L2450" s="5">
        <v>1991</v>
      </c>
      <c r="M2450" s="2" t="str">
        <f t="shared" si="230"/>
        <v>Hasta $9.989</v>
      </c>
      <c r="N2450" s="5">
        <f t="shared" si="231"/>
        <v>700</v>
      </c>
      <c r="O2450" s="6" t="str">
        <f t="shared" si="232"/>
        <v>No aplica (&lt;$19.990)</v>
      </c>
      <c r="P2450" s="7">
        <f t="array" ref="P2450">IF(OR(L2450="",K2450=""),"",IF(L2450&lt;19990,0,IF(L2450&lt;=30000,INDEX(Tarifas!$C$2:$C$37,MATCH(K2450,Tarifas!$A$2:$A$37,1)),IF(L2450&lt;=40000,INDEX(Tarifas!$D$2:$D$37,MATCH(K2450,Tarifas!$A$2:$A$37,1)),INDEX(Tarifas!$E$2:$E$37,MATCH(K2450,Tarifas!$A$2:$A$37,1))))))</f>
        <v>0</v>
      </c>
      <c r="Q2450" s="7">
        <f t="shared" si="233"/>
        <v>700</v>
      </c>
    </row>
    <row r="2451" spans="1:17" ht="15.75" customHeight="1" x14ac:dyDescent="0.25">
      <c r="A2451" s="2">
        <v>123</v>
      </c>
      <c r="B2451" s="2">
        <v>123</v>
      </c>
      <c r="C2451" s="2">
        <v>123</v>
      </c>
      <c r="D2451" s="2" t="s">
        <v>1343</v>
      </c>
      <c r="E2451" s="3">
        <v>3</v>
      </c>
      <c r="F2451" s="3">
        <v>18</v>
      </c>
      <c r="G2451" s="3">
        <v>13</v>
      </c>
      <c r="H2451" s="3">
        <v>0.36699999999999999</v>
      </c>
      <c r="I2451" s="3">
        <v>0.17549999999999999</v>
      </c>
      <c r="J2451" s="4" t="str">
        <f t="shared" si="228"/>
        <v>Se calcula por Peso</v>
      </c>
      <c r="K2451" s="3">
        <f t="shared" si="229"/>
        <v>0.36699999999999999</v>
      </c>
      <c r="L2451" s="5">
        <v>13850</v>
      </c>
      <c r="M2451" s="2" t="str">
        <f t="shared" si="230"/>
        <v>$9.990-$19.990</v>
      </c>
      <c r="N2451" s="5">
        <f t="shared" si="231"/>
        <v>1000</v>
      </c>
      <c r="O2451" s="6" t="str">
        <f t="shared" si="232"/>
        <v>No aplica (&lt;$19.990)</v>
      </c>
      <c r="P2451" s="7">
        <f t="array" ref="P2451">IF(OR(L2451="",K2451=""),"",IF(L2451&lt;19990,0,IF(L2451&lt;=30000,INDEX(Tarifas!$C$2:$C$37,MATCH(K2451,Tarifas!$A$2:$A$37,1)),IF(L2451&lt;=40000,INDEX(Tarifas!$D$2:$D$37,MATCH(K2451,Tarifas!$A$2:$A$37,1)),INDEX(Tarifas!$E$2:$E$37,MATCH(K2451,Tarifas!$A$2:$A$37,1))))))</f>
        <v>0</v>
      </c>
      <c r="Q2451" s="7">
        <f t="shared" si="233"/>
        <v>1000</v>
      </c>
    </row>
    <row r="2452" spans="1:17" ht="15.75" customHeight="1" x14ac:dyDescent="0.25">
      <c r="A2452" s="2">
        <v>123</v>
      </c>
      <c r="B2452" s="2">
        <v>123</v>
      </c>
      <c r="C2452" s="2">
        <v>123</v>
      </c>
      <c r="D2452" s="2" t="s">
        <v>1344</v>
      </c>
      <c r="E2452" s="3">
        <v>7</v>
      </c>
      <c r="F2452" s="3">
        <v>28</v>
      </c>
      <c r="G2452" s="3">
        <v>38</v>
      </c>
      <c r="H2452" s="3">
        <v>0.36599999999999999</v>
      </c>
      <c r="I2452" s="3">
        <v>1.8620000000000001</v>
      </c>
      <c r="J2452" s="4" t="str">
        <f t="shared" si="228"/>
        <v>Se calcula por P volum</v>
      </c>
      <c r="K2452" s="3">
        <f t="shared" si="229"/>
        <v>1.8620000000000001</v>
      </c>
      <c r="L2452" s="5">
        <v>5990</v>
      </c>
      <c r="M2452" s="2" t="str">
        <f t="shared" si="230"/>
        <v>Hasta $9.989</v>
      </c>
      <c r="N2452" s="5">
        <f t="shared" si="231"/>
        <v>700</v>
      </c>
      <c r="O2452" s="6" t="str">
        <f t="shared" si="232"/>
        <v>No aplica (&lt;$19.990)</v>
      </c>
      <c r="P2452" s="7">
        <f t="array" ref="P2452">IF(OR(L2452="",K2452=""),"",IF(L2452&lt;19990,0,IF(L2452&lt;=30000,INDEX(Tarifas!$C$2:$C$37,MATCH(K2452,Tarifas!$A$2:$A$37,1)),IF(L2452&lt;=40000,INDEX(Tarifas!$D$2:$D$37,MATCH(K2452,Tarifas!$A$2:$A$37,1)),INDEX(Tarifas!$E$2:$E$37,MATCH(K2452,Tarifas!$A$2:$A$37,1))))))</f>
        <v>0</v>
      </c>
      <c r="Q2452" s="7">
        <f t="shared" si="233"/>
        <v>700</v>
      </c>
    </row>
    <row r="2453" spans="1:17" ht="15.75" customHeight="1" x14ac:dyDescent="0.25">
      <c r="A2453" s="2">
        <v>123</v>
      </c>
      <c r="B2453" s="2">
        <v>123</v>
      </c>
      <c r="C2453" s="2">
        <v>123</v>
      </c>
      <c r="D2453" s="2" t="s">
        <v>1344</v>
      </c>
      <c r="E2453" s="3">
        <v>7</v>
      </c>
      <c r="F2453" s="3">
        <v>28</v>
      </c>
      <c r="G2453" s="3">
        <v>38</v>
      </c>
      <c r="H2453" s="3">
        <v>0.36599999999999999</v>
      </c>
      <c r="I2453" s="3">
        <v>1.8620000000000001</v>
      </c>
      <c r="J2453" s="4" t="str">
        <f t="shared" si="228"/>
        <v>Se calcula por P volum</v>
      </c>
      <c r="K2453" s="3">
        <f t="shared" si="229"/>
        <v>1.8620000000000001</v>
      </c>
      <c r="L2453" s="5">
        <v>5990</v>
      </c>
      <c r="M2453" s="2" t="str">
        <f t="shared" si="230"/>
        <v>Hasta $9.989</v>
      </c>
      <c r="N2453" s="5">
        <f t="shared" si="231"/>
        <v>700</v>
      </c>
      <c r="O2453" s="6" t="str">
        <f t="shared" si="232"/>
        <v>No aplica (&lt;$19.990)</v>
      </c>
      <c r="P2453" s="7">
        <f t="array" ref="P2453">IF(OR(L2453="",K2453=""),"",IF(L2453&lt;19990,0,IF(L2453&lt;=30000,INDEX(Tarifas!$C$2:$C$37,MATCH(K2453,Tarifas!$A$2:$A$37,1)),IF(L2453&lt;=40000,INDEX(Tarifas!$D$2:$D$37,MATCH(K2453,Tarifas!$A$2:$A$37,1)),INDEX(Tarifas!$E$2:$E$37,MATCH(K2453,Tarifas!$A$2:$A$37,1))))))</f>
        <v>0</v>
      </c>
      <c r="Q2453" s="7">
        <f t="shared" si="233"/>
        <v>700</v>
      </c>
    </row>
    <row r="2454" spans="1:17" ht="15.75" customHeight="1" x14ac:dyDescent="0.25">
      <c r="A2454" s="2">
        <v>123</v>
      </c>
      <c r="B2454" s="2">
        <v>123</v>
      </c>
      <c r="C2454" s="2">
        <v>123</v>
      </c>
      <c r="D2454" s="2" t="s">
        <v>1345</v>
      </c>
      <c r="E2454" s="3">
        <v>6</v>
      </c>
      <c r="F2454" s="3">
        <v>14</v>
      </c>
      <c r="G2454" s="3">
        <v>16</v>
      </c>
      <c r="H2454" s="3">
        <v>0.36599999999999999</v>
      </c>
      <c r="I2454" s="3">
        <v>0.33600000000000002</v>
      </c>
      <c r="J2454" s="4" t="str">
        <f t="shared" si="228"/>
        <v>Se calcula por Peso</v>
      </c>
      <c r="K2454" s="3">
        <f t="shared" si="229"/>
        <v>0.36599999999999999</v>
      </c>
      <c r="L2454" s="5">
        <v>6990</v>
      </c>
      <c r="M2454" s="2" t="str">
        <f t="shared" si="230"/>
        <v>Hasta $9.989</v>
      </c>
      <c r="N2454" s="5">
        <f t="shared" si="231"/>
        <v>700</v>
      </c>
      <c r="O2454" s="6" t="str">
        <f t="shared" si="232"/>
        <v>No aplica (&lt;$19.990)</v>
      </c>
      <c r="P2454" s="7">
        <f t="array" ref="P2454">IF(OR(L2454="",K2454=""),"",IF(L2454&lt;19990,0,IF(L2454&lt;=30000,INDEX(Tarifas!$C$2:$C$37,MATCH(K2454,Tarifas!$A$2:$A$37,1)),IF(L2454&lt;=40000,INDEX(Tarifas!$D$2:$D$37,MATCH(K2454,Tarifas!$A$2:$A$37,1)),INDEX(Tarifas!$E$2:$E$37,MATCH(K2454,Tarifas!$A$2:$A$37,1))))))</f>
        <v>0</v>
      </c>
      <c r="Q2454" s="7">
        <f t="shared" si="233"/>
        <v>700</v>
      </c>
    </row>
    <row r="2455" spans="1:17" ht="15.75" customHeight="1" x14ac:dyDescent="0.25">
      <c r="A2455" s="2">
        <v>123</v>
      </c>
      <c r="B2455" s="2">
        <v>123</v>
      </c>
      <c r="C2455" s="2">
        <v>123</v>
      </c>
      <c r="D2455" s="2" t="s">
        <v>1346</v>
      </c>
      <c r="E2455" s="3">
        <v>6</v>
      </c>
      <c r="F2455" s="3">
        <v>13</v>
      </c>
      <c r="G2455" s="3">
        <v>39</v>
      </c>
      <c r="H2455" s="3">
        <v>0.36399999999999999</v>
      </c>
      <c r="I2455" s="3">
        <v>0.76049999999999995</v>
      </c>
      <c r="J2455" s="4" t="str">
        <f t="shared" si="228"/>
        <v>Se calcula por P volum</v>
      </c>
      <c r="K2455" s="3">
        <f t="shared" si="229"/>
        <v>0.76049999999999995</v>
      </c>
      <c r="L2455" s="5">
        <v>3870</v>
      </c>
      <c r="M2455" s="2" t="str">
        <f t="shared" si="230"/>
        <v>Hasta $9.989</v>
      </c>
      <c r="N2455" s="5">
        <f t="shared" si="231"/>
        <v>700</v>
      </c>
      <c r="O2455" s="6" t="str">
        <f t="shared" si="232"/>
        <v>No aplica (&lt;$19.990)</v>
      </c>
      <c r="P2455" s="7">
        <f t="array" ref="P2455">IF(OR(L2455="",K2455=""),"",IF(L2455&lt;19990,0,IF(L2455&lt;=30000,INDEX(Tarifas!$C$2:$C$37,MATCH(K2455,Tarifas!$A$2:$A$37,1)),IF(L2455&lt;=40000,INDEX(Tarifas!$D$2:$D$37,MATCH(K2455,Tarifas!$A$2:$A$37,1)),INDEX(Tarifas!$E$2:$E$37,MATCH(K2455,Tarifas!$A$2:$A$37,1))))))</f>
        <v>0</v>
      </c>
      <c r="Q2455" s="7">
        <f t="shared" si="233"/>
        <v>700</v>
      </c>
    </row>
    <row r="2456" spans="1:17" ht="15.75" customHeight="1" x14ac:dyDescent="0.25">
      <c r="A2456" s="2">
        <v>123</v>
      </c>
      <c r="B2456" s="2">
        <v>123</v>
      </c>
      <c r="C2456" s="2">
        <v>123</v>
      </c>
      <c r="D2456" s="2" t="s">
        <v>1346</v>
      </c>
      <c r="E2456" s="3">
        <v>6</v>
      </c>
      <c r="F2456" s="3">
        <v>13</v>
      </c>
      <c r="G2456" s="3">
        <v>39</v>
      </c>
      <c r="H2456" s="3">
        <v>0.36399999999999999</v>
      </c>
      <c r="I2456" s="3">
        <v>0.76049999999999995</v>
      </c>
      <c r="J2456" s="4" t="str">
        <f t="shared" si="228"/>
        <v>Se calcula por P volum</v>
      </c>
      <c r="K2456" s="3">
        <f t="shared" si="229"/>
        <v>0.76049999999999995</v>
      </c>
      <c r="L2456" s="5">
        <v>3870</v>
      </c>
      <c r="M2456" s="2" t="str">
        <f t="shared" si="230"/>
        <v>Hasta $9.989</v>
      </c>
      <c r="N2456" s="5">
        <f t="shared" si="231"/>
        <v>700</v>
      </c>
      <c r="O2456" s="6" t="str">
        <f t="shared" si="232"/>
        <v>No aplica (&lt;$19.990)</v>
      </c>
      <c r="P2456" s="7">
        <f t="array" ref="P2456">IF(OR(L2456="",K2456=""),"",IF(L2456&lt;19990,0,IF(L2456&lt;=30000,INDEX(Tarifas!$C$2:$C$37,MATCH(K2456,Tarifas!$A$2:$A$37,1)),IF(L2456&lt;=40000,INDEX(Tarifas!$D$2:$D$37,MATCH(K2456,Tarifas!$A$2:$A$37,1)),INDEX(Tarifas!$E$2:$E$37,MATCH(K2456,Tarifas!$A$2:$A$37,1))))))</f>
        <v>0</v>
      </c>
      <c r="Q2456" s="7">
        <f t="shared" si="233"/>
        <v>700</v>
      </c>
    </row>
    <row r="2457" spans="1:17" ht="15.75" customHeight="1" x14ac:dyDescent="0.25">
      <c r="A2457" s="2">
        <v>123</v>
      </c>
      <c r="B2457" s="2">
        <v>123</v>
      </c>
      <c r="C2457" s="2">
        <v>123</v>
      </c>
      <c r="D2457" s="2" t="s">
        <v>1347</v>
      </c>
      <c r="E2457" s="3">
        <v>11</v>
      </c>
      <c r="F2457" s="3">
        <v>19</v>
      </c>
      <c r="G2457" s="3">
        <v>24</v>
      </c>
      <c r="H2457" s="3">
        <v>0.36299999999999999</v>
      </c>
      <c r="I2457" s="3">
        <v>1.254</v>
      </c>
      <c r="J2457" s="4" t="str">
        <f t="shared" si="228"/>
        <v>Se calcula por P volum</v>
      </c>
      <c r="K2457" s="3">
        <f t="shared" si="229"/>
        <v>1.254</v>
      </c>
      <c r="L2457" s="5">
        <v>4890</v>
      </c>
      <c r="M2457" s="2" t="str">
        <f t="shared" si="230"/>
        <v>Hasta $9.989</v>
      </c>
      <c r="N2457" s="5">
        <f t="shared" si="231"/>
        <v>700</v>
      </c>
      <c r="O2457" s="6" t="str">
        <f t="shared" si="232"/>
        <v>No aplica (&lt;$19.990)</v>
      </c>
      <c r="P2457" s="7">
        <f t="array" ref="P2457">IF(OR(L2457="",K2457=""),"",IF(L2457&lt;19990,0,IF(L2457&lt;=30000,INDEX(Tarifas!$C$2:$C$37,MATCH(K2457,Tarifas!$A$2:$A$37,1)),IF(L2457&lt;=40000,INDEX(Tarifas!$D$2:$D$37,MATCH(K2457,Tarifas!$A$2:$A$37,1)),INDEX(Tarifas!$E$2:$E$37,MATCH(K2457,Tarifas!$A$2:$A$37,1))))))</f>
        <v>0</v>
      </c>
      <c r="Q2457" s="7">
        <f t="shared" si="233"/>
        <v>700</v>
      </c>
    </row>
    <row r="2458" spans="1:17" ht="15.75" customHeight="1" x14ac:dyDescent="0.25">
      <c r="A2458" s="2">
        <v>123</v>
      </c>
      <c r="B2458" s="2">
        <v>123</v>
      </c>
      <c r="C2458" s="2">
        <v>123</v>
      </c>
      <c r="D2458" s="2" t="s">
        <v>1347</v>
      </c>
      <c r="E2458" s="3">
        <v>11</v>
      </c>
      <c r="F2458" s="3">
        <v>19</v>
      </c>
      <c r="G2458" s="3">
        <v>24</v>
      </c>
      <c r="H2458" s="3">
        <v>0.36299999999999999</v>
      </c>
      <c r="I2458" s="3">
        <v>1.254</v>
      </c>
      <c r="J2458" s="4" t="str">
        <f t="shared" si="228"/>
        <v>Se calcula por P volum</v>
      </c>
      <c r="K2458" s="3">
        <f t="shared" si="229"/>
        <v>1.254</v>
      </c>
      <c r="L2458" s="5">
        <v>4890</v>
      </c>
      <c r="M2458" s="2" t="str">
        <f t="shared" si="230"/>
        <v>Hasta $9.989</v>
      </c>
      <c r="N2458" s="5">
        <f t="shared" si="231"/>
        <v>700</v>
      </c>
      <c r="O2458" s="6" t="str">
        <f t="shared" si="232"/>
        <v>No aplica (&lt;$19.990)</v>
      </c>
      <c r="P2458" s="7">
        <f t="array" ref="P2458">IF(OR(L2458="",K2458=""),"",IF(L2458&lt;19990,0,IF(L2458&lt;=30000,INDEX(Tarifas!$C$2:$C$37,MATCH(K2458,Tarifas!$A$2:$A$37,1)),IF(L2458&lt;=40000,INDEX(Tarifas!$D$2:$D$37,MATCH(K2458,Tarifas!$A$2:$A$37,1)),INDEX(Tarifas!$E$2:$E$37,MATCH(K2458,Tarifas!$A$2:$A$37,1))))))</f>
        <v>0</v>
      </c>
      <c r="Q2458" s="7">
        <f t="shared" si="233"/>
        <v>700</v>
      </c>
    </row>
    <row r="2459" spans="1:17" ht="15.75" customHeight="1" x14ac:dyDescent="0.25">
      <c r="A2459" s="2">
        <v>123</v>
      </c>
      <c r="B2459" s="2">
        <v>123</v>
      </c>
      <c r="C2459" s="2">
        <v>123</v>
      </c>
      <c r="D2459" s="2" t="s">
        <v>1348</v>
      </c>
      <c r="E2459" s="3">
        <v>6</v>
      </c>
      <c r="F2459" s="3">
        <v>10</v>
      </c>
      <c r="G2459" s="3">
        <v>15</v>
      </c>
      <c r="H2459" s="3">
        <v>0.36299999999999999</v>
      </c>
      <c r="I2459" s="3">
        <v>0.22500000000000001</v>
      </c>
      <c r="J2459" s="4" t="str">
        <f t="shared" si="228"/>
        <v>Se calcula por Peso</v>
      </c>
      <c r="K2459" s="3">
        <f t="shared" si="229"/>
        <v>0.36299999999999999</v>
      </c>
      <c r="L2459" s="5">
        <v>3090</v>
      </c>
      <c r="M2459" s="2" t="str">
        <f t="shared" si="230"/>
        <v>Hasta $9.989</v>
      </c>
      <c r="N2459" s="5">
        <f t="shared" si="231"/>
        <v>700</v>
      </c>
      <c r="O2459" s="6" t="str">
        <f t="shared" si="232"/>
        <v>No aplica (&lt;$19.990)</v>
      </c>
      <c r="P2459" s="7">
        <f t="array" ref="P2459">IF(OR(L2459="",K2459=""),"",IF(L2459&lt;19990,0,IF(L2459&lt;=30000,INDEX(Tarifas!$C$2:$C$37,MATCH(K2459,Tarifas!$A$2:$A$37,1)),IF(L2459&lt;=40000,INDEX(Tarifas!$D$2:$D$37,MATCH(K2459,Tarifas!$A$2:$A$37,1)),INDEX(Tarifas!$E$2:$E$37,MATCH(K2459,Tarifas!$A$2:$A$37,1))))))</f>
        <v>0</v>
      </c>
      <c r="Q2459" s="7">
        <f t="shared" si="233"/>
        <v>700</v>
      </c>
    </row>
    <row r="2460" spans="1:17" ht="15.75" customHeight="1" x14ac:dyDescent="0.25">
      <c r="A2460" s="2">
        <v>123</v>
      </c>
      <c r="B2460" s="2">
        <v>123</v>
      </c>
      <c r="C2460" s="2">
        <v>123</v>
      </c>
      <c r="D2460" s="2" t="s">
        <v>1349</v>
      </c>
      <c r="E2460" s="3">
        <v>5</v>
      </c>
      <c r="F2460" s="3">
        <v>12</v>
      </c>
      <c r="G2460" s="3">
        <v>19</v>
      </c>
      <c r="H2460" s="3">
        <v>0.36299999999999999</v>
      </c>
      <c r="I2460" s="3">
        <v>0.28499999999999998</v>
      </c>
      <c r="J2460" s="4" t="str">
        <f t="shared" si="228"/>
        <v>Se calcula por Peso</v>
      </c>
      <c r="K2460" s="3">
        <f t="shared" si="229"/>
        <v>0.36299999999999999</v>
      </c>
      <c r="L2460" s="5">
        <v>3990</v>
      </c>
      <c r="M2460" s="2" t="str">
        <f t="shared" si="230"/>
        <v>Hasta $9.989</v>
      </c>
      <c r="N2460" s="5">
        <f t="shared" si="231"/>
        <v>700</v>
      </c>
      <c r="O2460" s="6" t="str">
        <f t="shared" si="232"/>
        <v>No aplica (&lt;$19.990)</v>
      </c>
      <c r="P2460" s="7">
        <f t="array" ref="P2460">IF(OR(L2460="",K2460=""),"",IF(L2460&lt;19990,0,IF(L2460&lt;=30000,INDEX(Tarifas!$C$2:$C$37,MATCH(K2460,Tarifas!$A$2:$A$37,1)),IF(L2460&lt;=40000,INDEX(Tarifas!$D$2:$D$37,MATCH(K2460,Tarifas!$A$2:$A$37,1)),INDEX(Tarifas!$E$2:$E$37,MATCH(K2460,Tarifas!$A$2:$A$37,1))))))</f>
        <v>0</v>
      </c>
      <c r="Q2460" s="7">
        <f t="shared" si="233"/>
        <v>700</v>
      </c>
    </row>
    <row r="2461" spans="1:17" ht="15.75" customHeight="1" x14ac:dyDescent="0.25">
      <c r="A2461" s="2">
        <v>123</v>
      </c>
      <c r="B2461" s="2">
        <v>123</v>
      </c>
      <c r="C2461" s="2">
        <v>123</v>
      </c>
      <c r="D2461" s="2" t="s">
        <v>1350</v>
      </c>
      <c r="E2461" s="3">
        <v>13</v>
      </c>
      <c r="F2461" s="3">
        <v>19</v>
      </c>
      <c r="G2461" s="3">
        <v>33</v>
      </c>
      <c r="H2461" s="3">
        <v>0.36</v>
      </c>
      <c r="I2461" s="3">
        <v>2.03775</v>
      </c>
      <c r="J2461" s="4" t="str">
        <f t="shared" si="228"/>
        <v>Se calcula por P volum</v>
      </c>
      <c r="K2461" s="3">
        <f t="shared" si="229"/>
        <v>2.03775</v>
      </c>
      <c r="L2461" s="5">
        <v>8320</v>
      </c>
      <c r="M2461" s="2" t="str">
        <f t="shared" si="230"/>
        <v>Hasta $9.989</v>
      </c>
      <c r="N2461" s="5">
        <f t="shared" si="231"/>
        <v>700</v>
      </c>
      <c r="O2461" s="6" t="str">
        <f t="shared" si="232"/>
        <v>No aplica (&lt;$19.990)</v>
      </c>
      <c r="P2461" s="7">
        <f t="array" ref="P2461">IF(OR(L2461="",K2461=""),"",IF(L2461&lt;19990,0,IF(L2461&lt;=30000,INDEX(Tarifas!$C$2:$C$37,MATCH(K2461,Tarifas!$A$2:$A$37,1)),IF(L2461&lt;=40000,INDEX(Tarifas!$D$2:$D$37,MATCH(K2461,Tarifas!$A$2:$A$37,1)),INDEX(Tarifas!$E$2:$E$37,MATCH(K2461,Tarifas!$A$2:$A$37,1))))))</f>
        <v>0</v>
      </c>
      <c r="Q2461" s="7">
        <f t="shared" si="233"/>
        <v>700</v>
      </c>
    </row>
    <row r="2462" spans="1:17" ht="15.75" customHeight="1" x14ac:dyDescent="0.25">
      <c r="A2462" s="2">
        <v>123</v>
      </c>
      <c r="B2462" s="2">
        <v>123</v>
      </c>
      <c r="C2462" s="2">
        <v>123</v>
      </c>
      <c r="D2462" s="2" t="s">
        <v>1350</v>
      </c>
      <c r="E2462" s="3">
        <v>13</v>
      </c>
      <c r="F2462" s="3">
        <v>19</v>
      </c>
      <c r="G2462" s="3">
        <v>33</v>
      </c>
      <c r="H2462" s="3">
        <v>0.36</v>
      </c>
      <c r="I2462" s="3">
        <v>2.03775</v>
      </c>
      <c r="J2462" s="4" t="str">
        <f t="shared" si="228"/>
        <v>Se calcula por P volum</v>
      </c>
      <c r="K2462" s="3">
        <f t="shared" si="229"/>
        <v>2.03775</v>
      </c>
      <c r="L2462" s="5">
        <v>8320</v>
      </c>
      <c r="M2462" s="2" t="str">
        <f t="shared" si="230"/>
        <v>Hasta $9.989</v>
      </c>
      <c r="N2462" s="5">
        <f t="shared" si="231"/>
        <v>700</v>
      </c>
      <c r="O2462" s="6" t="str">
        <f t="shared" si="232"/>
        <v>No aplica (&lt;$19.990)</v>
      </c>
      <c r="P2462" s="7">
        <f t="array" ref="P2462">IF(OR(L2462="",K2462=""),"",IF(L2462&lt;19990,0,IF(L2462&lt;=30000,INDEX(Tarifas!$C$2:$C$37,MATCH(K2462,Tarifas!$A$2:$A$37,1)),IF(L2462&lt;=40000,INDEX(Tarifas!$D$2:$D$37,MATCH(K2462,Tarifas!$A$2:$A$37,1)),INDEX(Tarifas!$E$2:$E$37,MATCH(K2462,Tarifas!$A$2:$A$37,1))))))</f>
        <v>0</v>
      </c>
      <c r="Q2462" s="7">
        <f t="shared" si="233"/>
        <v>700</v>
      </c>
    </row>
    <row r="2463" spans="1:17" ht="15.75" customHeight="1" x14ac:dyDescent="0.25">
      <c r="A2463" s="2">
        <v>123</v>
      </c>
      <c r="B2463" s="2">
        <v>123</v>
      </c>
      <c r="C2463" s="2">
        <v>123</v>
      </c>
      <c r="D2463" s="2" t="s">
        <v>1351</v>
      </c>
      <c r="E2463" s="3">
        <v>16</v>
      </c>
      <c r="F2463" s="3">
        <v>17</v>
      </c>
      <c r="G2463" s="3">
        <v>26</v>
      </c>
      <c r="H2463" s="3">
        <v>0.36</v>
      </c>
      <c r="I2463" s="3">
        <v>1.768</v>
      </c>
      <c r="J2463" s="4" t="str">
        <f t="shared" si="228"/>
        <v>Se calcula por P volum</v>
      </c>
      <c r="K2463" s="3">
        <f t="shared" si="229"/>
        <v>1.768</v>
      </c>
      <c r="L2463" s="5">
        <v>4350</v>
      </c>
      <c r="M2463" s="2" t="str">
        <f t="shared" si="230"/>
        <v>Hasta $9.989</v>
      </c>
      <c r="N2463" s="5">
        <f t="shared" si="231"/>
        <v>700</v>
      </c>
      <c r="O2463" s="6" t="str">
        <f t="shared" si="232"/>
        <v>No aplica (&lt;$19.990)</v>
      </c>
      <c r="P2463" s="7">
        <f t="array" ref="P2463">IF(OR(L2463="",K2463=""),"",IF(L2463&lt;19990,0,IF(L2463&lt;=30000,INDEX(Tarifas!$C$2:$C$37,MATCH(K2463,Tarifas!$A$2:$A$37,1)),IF(L2463&lt;=40000,INDEX(Tarifas!$D$2:$D$37,MATCH(K2463,Tarifas!$A$2:$A$37,1)),INDEX(Tarifas!$E$2:$E$37,MATCH(K2463,Tarifas!$A$2:$A$37,1))))))</f>
        <v>0</v>
      </c>
      <c r="Q2463" s="7">
        <f t="shared" si="233"/>
        <v>700</v>
      </c>
    </row>
    <row r="2464" spans="1:17" ht="15.75" customHeight="1" x14ac:dyDescent="0.25">
      <c r="A2464" s="2">
        <v>123</v>
      </c>
      <c r="B2464" s="2">
        <v>123</v>
      </c>
      <c r="C2464" s="2">
        <v>123</v>
      </c>
      <c r="D2464" s="2" t="s">
        <v>1352</v>
      </c>
      <c r="E2464" s="3">
        <v>5</v>
      </c>
      <c r="F2464" s="3">
        <v>14</v>
      </c>
      <c r="G2464" s="3">
        <v>30</v>
      </c>
      <c r="H2464" s="3">
        <v>0.36</v>
      </c>
      <c r="I2464" s="3">
        <v>0.52500000000000002</v>
      </c>
      <c r="J2464" s="4" t="str">
        <f t="shared" si="228"/>
        <v>Se calcula por P volum</v>
      </c>
      <c r="K2464" s="3">
        <f t="shared" si="229"/>
        <v>0.52500000000000002</v>
      </c>
      <c r="L2464" s="5">
        <v>5690</v>
      </c>
      <c r="M2464" s="2" t="str">
        <f t="shared" si="230"/>
        <v>Hasta $9.989</v>
      </c>
      <c r="N2464" s="5">
        <f t="shared" si="231"/>
        <v>700</v>
      </c>
      <c r="O2464" s="6" t="str">
        <f t="shared" si="232"/>
        <v>No aplica (&lt;$19.990)</v>
      </c>
      <c r="P2464" s="7">
        <f t="array" ref="P2464">IF(OR(L2464="",K2464=""),"",IF(L2464&lt;19990,0,IF(L2464&lt;=30000,INDEX(Tarifas!$C$2:$C$37,MATCH(K2464,Tarifas!$A$2:$A$37,1)),IF(L2464&lt;=40000,INDEX(Tarifas!$D$2:$D$37,MATCH(K2464,Tarifas!$A$2:$A$37,1)),INDEX(Tarifas!$E$2:$E$37,MATCH(K2464,Tarifas!$A$2:$A$37,1))))))</f>
        <v>0</v>
      </c>
      <c r="Q2464" s="7">
        <f t="shared" si="233"/>
        <v>700</v>
      </c>
    </row>
    <row r="2465" spans="1:17" ht="15.75" customHeight="1" x14ac:dyDescent="0.25">
      <c r="A2465" s="2">
        <v>123</v>
      </c>
      <c r="B2465" s="2">
        <v>123</v>
      </c>
      <c r="C2465" s="2">
        <v>123</v>
      </c>
      <c r="D2465" s="2" t="s">
        <v>1352</v>
      </c>
      <c r="E2465" s="3">
        <v>5</v>
      </c>
      <c r="F2465" s="3">
        <v>14</v>
      </c>
      <c r="G2465" s="3">
        <v>30</v>
      </c>
      <c r="H2465" s="3">
        <v>0.36</v>
      </c>
      <c r="I2465" s="3">
        <v>0.52500000000000002</v>
      </c>
      <c r="J2465" s="4" t="str">
        <f t="shared" si="228"/>
        <v>Se calcula por P volum</v>
      </c>
      <c r="K2465" s="3">
        <f t="shared" si="229"/>
        <v>0.52500000000000002</v>
      </c>
      <c r="L2465" s="5">
        <v>5690</v>
      </c>
      <c r="M2465" s="2" t="str">
        <f t="shared" si="230"/>
        <v>Hasta $9.989</v>
      </c>
      <c r="N2465" s="5">
        <f t="shared" si="231"/>
        <v>700</v>
      </c>
      <c r="O2465" s="6" t="str">
        <f t="shared" si="232"/>
        <v>No aplica (&lt;$19.990)</v>
      </c>
      <c r="P2465" s="7">
        <f t="array" ref="P2465">IF(OR(L2465="",K2465=""),"",IF(L2465&lt;19990,0,IF(L2465&lt;=30000,INDEX(Tarifas!$C$2:$C$37,MATCH(K2465,Tarifas!$A$2:$A$37,1)),IF(L2465&lt;=40000,INDEX(Tarifas!$D$2:$D$37,MATCH(K2465,Tarifas!$A$2:$A$37,1)),INDEX(Tarifas!$E$2:$E$37,MATCH(K2465,Tarifas!$A$2:$A$37,1))))))</f>
        <v>0</v>
      </c>
      <c r="Q2465" s="7">
        <f t="shared" si="233"/>
        <v>700</v>
      </c>
    </row>
    <row r="2466" spans="1:17" ht="15.75" customHeight="1" x14ac:dyDescent="0.25">
      <c r="A2466" s="2">
        <v>123</v>
      </c>
      <c r="B2466" s="2">
        <v>123</v>
      </c>
      <c r="C2466" s="2">
        <v>123</v>
      </c>
      <c r="D2466" s="2" t="s">
        <v>1353</v>
      </c>
      <c r="E2466" s="3">
        <v>7</v>
      </c>
      <c r="F2466" s="3">
        <v>18</v>
      </c>
      <c r="G2466" s="3">
        <v>20</v>
      </c>
      <c r="H2466" s="3">
        <v>0.36</v>
      </c>
      <c r="I2466" s="3">
        <v>0.63</v>
      </c>
      <c r="J2466" s="4" t="str">
        <f t="shared" si="228"/>
        <v>Se calcula por P volum</v>
      </c>
      <c r="K2466" s="3">
        <f t="shared" si="229"/>
        <v>0.63</v>
      </c>
      <c r="L2466" s="5">
        <v>5810</v>
      </c>
      <c r="M2466" s="2" t="str">
        <f t="shared" si="230"/>
        <v>Hasta $9.989</v>
      </c>
      <c r="N2466" s="5">
        <f t="shared" si="231"/>
        <v>700</v>
      </c>
      <c r="O2466" s="6" t="str">
        <f t="shared" si="232"/>
        <v>No aplica (&lt;$19.990)</v>
      </c>
      <c r="P2466" s="7">
        <f t="array" ref="P2466">IF(OR(L2466="",K2466=""),"",IF(L2466&lt;19990,0,IF(L2466&lt;=30000,INDEX(Tarifas!$C$2:$C$37,MATCH(K2466,Tarifas!$A$2:$A$37,1)),IF(L2466&lt;=40000,INDEX(Tarifas!$D$2:$D$37,MATCH(K2466,Tarifas!$A$2:$A$37,1)),INDEX(Tarifas!$E$2:$E$37,MATCH(K2466,Tarifas!$A$2:$A$37,1))))))</f>
        <v>0</v>
      </c>
      <c r="Q2466" s="7">
        <f t="shared" si="233"/>
        <v>700</v>
      </c>
    </row>
    <row r="2467" spans="1:17" ht="15.75" customHeight="1" x14ac:dyDescent="0.25">
      <c r="A2467" s="2">
        <v>123</v>
      </c>
      <c r="B2467" s="2">
        <v>123</v>
      </c>
      <c r="C2467" s="2">
        <v>123</v>
      </c>
      <c r="D2467" s="2" t="s">
        <v>1353</v>
      </c>
      <c r="E2467" s="3">
        <v>7</v>
      </c>
      <c r="F2467" s="3">
        <v>18</v>
      </c>
      <c r="G2467" s="3">
        <v>20</v>
      </c>
      <c r="H2467" s="3">
        <v>0.36</v>
      </c>
      <c r="I2467" s="3">
        <v>0.63</v>
      </c>
      <c r="J2467" s="4" t="str">
        <f t="shared" si="228"/>
        <v>Se calcula por P volum</v>
      </c>
      <c r="K2467" s="3">
        <f t="shared" si="229"/>
        <v>0.63</v>
      </c>
      <c r="L2467" s="5">
        <v>5810</v>
      </c>
      <c r="M2467" s="2" t="str">
        <f t="shared" si="230"/>
        <v>Hasta $9.989</v>
      </c>
      <c r="N2467" s="5">
        <f t="shared" si="231"/>
        <v>700</v>
      </c>
      <c r="O2467" s="6" t="str">
        <f t="shared" si="232"/>
        <v>No aplica (&lt;$19.990)</v>
      </c>
      <c r="P2467" s="7">
        <f t="array" ref="P2467">IF(OR(L2467="",K2467=""),"",IF(L2467&lt;19990,0,IF(L2467&lt;=30000,INDEX(Tarifas!$C$2:$C$37,MATCH(K2467,Tarifas!$A$2:$A$37,1)),IF(L2467&lt;=40000,INDEX(Tarifas!$D$2:$D$37,MATCH(K2467,Tarifas!$A$2:$A$37,1)),INDEX(Tarifas!$E$2:$E$37,MATCH(K2467,Tarifas!$A$2:$A$37,1))))))</f>
        <v>0</v>
      </c>
      <c r="Q2467" s="7">
        <f t="shared" si="233"/>
        <v>700</v>
      </c>
    </row>
    <row r="2468" spans="1:17" ht="15.75" customHeight="1" x14ac:dyDescent="0.25">
      <c r="A2468" s="2">
        <v>123</v>
      </c>
      <c r="B2468" s="2">
        <v>123</v>
      </c>
      <c r="C2468" s="2">
        <v>123</v>
      </c>
      <c r="D2468" s="2" t="s">
        <v>1354</v>
      </c>
      <c r="E2468" s="3">
        <v>7</v>
      </c>
      <c r="F2468" s="3">
        <v>12</v>
      </c>
      <c r="G2468" s="3">
        <v>26</v>
      </c>
      <c r="H2468" s="3">
        <v>0.36</v>
      </c>
      <c r="I2468" s="3">
        <v>0.54600000000000004</v>
      </c>
      <c r="J2468" s="4" t="str">
        <f t="shared" si="228"/>
        <v>Se calcula por P volum</v>
      </c>
      <c r="K2468" s="3">
        <f t="shared" si="229"/>
        <v>0.54600000000000004</v>
      </c>
      <c r="L2468" s="5">
        <v>9980</v>
      </c>
      <c r="M2468" s="2" t="str">
        <f t="shared" si="230"/>
        <v>Hasta $9.989</v>
      </c>
      <c r="N2468" s="5">
        <f t="shared" si="231"/>
        <v>700</v>
      </c>
      <c r="O2468" s="6" t="str">
        <f t="shared" si="232"/>
        <v>No aplica (&lt;$19.990)</v>
      </c>
      <c r="P2468" s="7">
        <f t="array" ref="P2468">IF(OR(L2468="",K2468=""),"",IF(L2468&lt;19990,0,IF(L2468&lt;=30000,INDEX(Tarifas!$C$2:$C$37,MATCH(K2468,Tarifas!$A$2:$A$37,1)),IF(L2468&lt;=40000,INDEX(Tarifas!$D$2:$D$37,MATCH(K2468,Tarifas!$A$2:$A$37,1)),INDEX(Tarifas!$E$2:$E$37,MATCH(K2468,Tarifas!$A$2:$A$37,1))))))</f>
        <v>0</v>
      </c>
      <c r="Q2468" s="7">
        <f t="shared" si="233"/>
        <v>700</v>
      </c>
    </row>
    <row r="2469" spans="1:17" ht="15.75" customHeight="1" x14ac:dyDescent="0.25">
      <c r="A2469" s="2">
        <v>123</v>
      </c>
      <c r="B2469" s="2">
        <v>123</v>
      </c>
      <c r="C2469" s="2">
        <v>123</v>
      </c>
      <c r="D2469" s="2" t="s">
        <v>1354</v>
      </c>
      <c r="E2469" s="3">
        <v>7</v>
      </c>
      <c r="F2469" s="3">
        <v>12</v>
      </c>
      <c r="G2469" s="3">
        <v>26</v>
      </c>
      <c r="H2469" s="3">
        <v>0.36</v>
      </c>
      <c r="I2469" s="3">
        <v>0.54600000000000004</v>
      </c>
      <c r="J2469" s="4" t="str">
        <f t="shared" si="228"/>
        <v>Se calcula por P volum</v>
      </c>
      <c r="K2469" s="3">
        <f t="shared" si="229"/>
        <v>0.54600000000000004</v>
      </c>
      <c r="L2469" s="5">
        <v>9980</v>
      </c>
      <c r="M2469" s="2" t="str">
        <f t="shared" si="230"/>
        <v>Hasta $9.989</v>
      </c>
      <c r="N2469" s="5">
        <f t="shared" si="231"/>
        <v>700</v>
      </c>
      <c r="O2469" s="6" t="str">
        <f t="shared" si="232"/>
        <v>No aplica (&lt;$19.990)</v>
      </c>
      <c r="P2469" s="7">
        <f t="array" ref="P2469">IF(OR(L2469="",K2469=""),"",IF(L2469&lt;19990,0,IF(L2469&lt;=30000,INDEX(Tarifas!$C$2:$C$37,MATCH(K2469,Tarifas!$A$2:$A$37,1)),IF(L2469&lt;=40000,INDEX(Tarifas!$D$2:$D$37,MATCH(K2469,Tarifas!$A$2:$A$37,1)),INDEX(Tarifas!$E$2:$E$37,MATCH(K2469,Tarifas!$A$2:$A$37,1))))))</f>
        <v>0</v>
      </c>
      <c r="Q2469" s="7">
        <f t="shared" si="233"/>
        <v>700</v>
      </c>
    </row>
    <row r="2470" spans="1:17" ht="15.75" customHeight="1" x14ac:dyDescent="0.25">
      <c r="A2470" s="2">
        <v>123</v>
      </c>
      <c r="B2470" s="2">
        <v>123</v>
      </c>
      <c r="C2470" s="2">
        <v>123</v>
      </c>
      <c r="D2470" s="2" t="s">
        <v>1355</v>
      </c>
      <c r="E2470" s="3">
        <v>5</v>
      </c>
      <c r="F2470" s="3">
        <v>7</v>
      </c>
      <c r="G2470" s="3">
        <v>24</v>
      </c>
      <c r="H2470" s="3">
        <v>0.36</v>
      </c>
      <c r="I2470" s="3">
        <v>0.21</v>
      </c>
      <c r="J2470" s="4" t="str">
        <f t="shared" si="228"/>
        <v>Se calcula por Peso</v>
      </c>
      <c r="K2470" s="3">
        <f t="shared" si="229"/>
        <v>0.36</v>
      </c>
      <c r="L2470" s="5">
        <v>3490</v>
      </c>
      <c r="M2470" s="2" t="str">
        <f t="shared" si="230"/>
        <v>Hasta $9.989</v>
      </c>
      <c r="N2470" s="5">
        <f t="shared" si="231"/>
        <v>700</v>
      </c>
      <c r="O2470" s="6" t="str">
        <f t="shared" si="232"/>
        <v>No aplica (&lt;$19.990)</v>
      </c>
      <c r="P2470" s="7">
        <f t="array" ref="P2470">IF(OR(L2470="",K2470=""),"",IF(L2470&lt;19990,0,IF(L2470&lt;=30000,INDEX(Tarifas!$C$2:$C$37,MATCH(K2470,Tarifas!$A$2:$A$37,1)),IF(L2470&lt;=40000,INDEX(Tarifas!$D$2:$D$37,MATCH(K2470,Tarifas!$A$2:$A$37,1)),INDEX(Tarifas!$E$2:$E$37,MATCH(K2470,Tarifas!$A$2:$A$37,1))))))</f>
        <v>0</v>
      </c>
      <c r="Q2470" s="7">
        <f t="shared" si="233"/>
        <v>700</v>
      </c>
    </row>
    <row r="2471" spans="1:17" ht="15.75" customHeight="1" x14ac:dyDescent="0.25">
      <c r="A2471" s="2">
        <v>123</v>
      </c>
      <c r="B2471" s="2">
        <v>123</v>
      </c>
      <c r="C2471" s="2">
        <v>123</v>
      </c>
      <c r="D2471" s="2" t="s">
        <v>1355</v>
      </c>
      <c r="E2471" s="3">
        <v>5</v>
      </c>
      <c r="F2471" s="3">
        <v>7</v>
      </c>
      <c r="G2471" s="3">
        <v>24</v>
      </c>
      <c r="H2471" s="3">
        <v>0.36</v>
      </c>
      <c r="I2471" s="3">
        <v>0.21</v>
      </c>
      <c r="J2471" s="4" t="str">
        <f t="shared" si="228"/>
        <v>Se calcula por Peso</v>
      </c>
      <c r="K2471" s="3">
        <f t="shared" si="229"/>
        <v>0.36</v>
      </c>
      <c r="L2471" s="5">
        <v>3490</v>
      </c>
      <c r="M2471" s="2" t="str">
        <f t="shared" si="230"/>
        <v>Hasta $9.989</v>
      </c>
      <c r="N2471" s="5">
        <f t="shared" si="231"/>
        <v>700</v>
      </c>
      <c r="O2471" s="6" t="str">
        <f t="shared" si="232"/>
        <v>No aplica (&lt;$19.990)</v>
      </c>
      <c r="P2471" s="7">
        <f t="array" ref="P2471">IF(OR(L2471="",K2471=""),"",IF(L2471&lt;19990,0,IF(L2471&lt;=30000,INDEX(Tarifas!$C$2:$C$37,MATCH(K2471,Tarifas!$A$2:$A$37,1)),IF(L2471&lt;=40000,INDEX(Tarifas!$D$2:$D$37,MATCH(K2471,Tarifas!$A$2:$A$37,1)),INDEX(Tarifas!$E$2:$E$37,MATCH(K2471,Tarifas!$A$2:$A$37,1))))))</f>
        <v>0</v>
      </c>
      <c r="Q2471" s="7">
        <f t="shared" si="233"/>
        <v>700</v>
      </c>
    </row>
    <row r="2472" spans="1:17" ht="15.75" customHeight="1" x14ac:dyDescent="0.25">
      <c r="A2472" s="2">
        <v>123</v>
      </c>
      <c r="B2472" s="2">
        <v>123</v>
      </c>
      <c r="C2472" s="2">
        <v>123</v>
      </c>
      <c r="D2472" s="2" t="s">
        <v>1356</v>
      </c>
      <c r="E2472" s="3">
        <v>4</v>
      </c>
      <c r="F2472" s="3">
        <v>22</v>
      </c>
      <c r="G2472" s="3">
        <v>22</v>
      </c>
      <c r="H2472" s="3">
        <v>0.36</v>
      </c>
      <c r="I2472" s="3">
        <v>0.48399999999999999</v>
      </c>
      <c r="J2472" s="4" t="str">
        <f t="shared" si="228"/>
        <v>Se calcula por P volum</v>
      </c>
      <c r="K2472" s="3">
        <f t="shared" si="229"/>
        <v>0.48399999999999999</v>
      </c>
      <c r="L2472" s="5">
        <v>4190</v>
      </c>
      <c r="M2472" s="2" t="str">
        <f t="shared" si="230"/>
        <v>Hasta $9.989</v>
      </c>
      <c r="N2472" s="5">
        <f t="shared" si="231"/>
        <v>700</v>
      </c>
      <c r="O2472" s="6" t="str">
        <f t="shared" si="232"/>
        <v>No aplica (&lt;$19.990)</v>
      </c>
      <c r="P2472" s="7">
        <f t="array" ref="P2472">IF(OR(L2472="",K2472=""),"",IF(L2472&lt;19990,0,IF(L2472&lt;=30000,INDEX(Tarifas!$C$2:$C$37,MATCH(K2472,Tarifas!$A$2:$A$37,1)),IF(L2472&lt;=40000,INDEX(Tarifas!$D$2:$D$37,MATCH(K2472,Tarifas!$A$2:$A$37,1)),INDEX(Tarifas!$E$2:$E$37,MATCH(K2472,Tarifas!$A$2:$A$37,1))))))</f>
        <v>0</v>
      </c>
      <c r="Q2472" s="7">
        <f t="shared" si="233"/>
        <v>700</v>
      </c>
    </row>
    <row r="2473" spans="1:17" ht="15.75" customHeight="1" x14ac:dyDescent="0.25">
      <c r="A2473" s="2">
        <v>123</v>
      </c>
      <c r="B2473" s="2">
        <v>123</v>
      </c>
      <c r="C2473" s="2">
        <v>123</v>
      </c>
      <c r="D2473" s="2" t="s">
        <v>1356</v>
      </c>
      <c r="E2473" s="3">
        <v>4</v>
      </c>
      <c r="F2473" s="3">
        <v>22</v>
      </c>
      <c r="G2473" s="3">
        <v>22</v>
      </c>
      <c r="H2473" s="3">
        <v>0.36</v>
      </c>
      <c r="I2473" s="3">
        <v>0.48399999999999999</v>
      </c>
      <c r="J2473" s="4" t="str">
        <f t="shared" si="228"/>
        <v>Se calcula por P volum</v>
      </c>
      <c r="K2473" s="3">
        <f t="shared" si="229"/>
        <v>0.48399999999999999</v>
      </c>
      <c r="L2473" s="5">
        <v>4190</v>
      </c>
      <c r="M2473" s="2" t="str">
        <f t="shared" si="230"/>
        <v>Hasta $9.989</v>
      </c>
      <c r="N2473" s="5">
        <f t="shared" si="231"/>
        <v>700</v>
      </c>
      <c r="O2473" s="6" t="str">
        <f t="shared" si="232"/>
        <v>No aplica (&lt;$19.990)</v>
      </c>
      <c r="P2473" s="7">
        <f t="array" ref="P2473">IF(OR(L2473="",K2473=""),"",IF(L2473&lt;19990,0,IF(L2473&lt;=30000,INDEX(Tarifas!$C$2:$C$37,MATCH(K2473,Tarifas!$A$2:$A$37,1)),IF(L2473&lt;=40000,INDEX(Tarifas!$D$2:$D$37,MATCH(K2473,Tarifas!$A$2:$A$37,1)),INDEX(Tarifas!$E$2:$E$37,MATCH(K2473,Tarifas!$A$2:$A$37,1))))))</f>
        <v>0</v>
      </c>
      <c r="Q2473" s="7">
        <f t="shared" si="233"/>
        <v>700</v>
      </c>
    </row>
    <row r="2474" spans="1:17" ht="15.75" customHeight="1" x14ac:dyDescent="0.25">
      <c r="A2474" s="2">
        <v>123</v>
      </c>
      <c r="B2474" s="2">
        <v>123</v>
      </c>
      <c r="C2474" s="2">
        <v>123</v>
      </c>
      <c r="D2474" s="2" t="s">
        <v>1357</v>
      </c>
      <c r="E2474" s="3">
        <v>5</v>
      </c>
      <c r="F2474" s="3">
        <v>7</v>
      </c>
      <c r="G2474" s="3">
        <v>23</v>
      </c>
      <c r="H2474" s="3">
        <v>0.36</v>
      </c>
      <c r="I2474" s="3">
        <v>0.20125000000000001</v>
      </c>
      <c r="J2474" s="4" t="str">
        <f t="shared" si="228"/>
        <v>Se calcula por Peso</v>
      </c>
      <c r="K2474" s="3">
        <f t="shared" si="229"/>
        <v>0.36</v>
      </c>
      <c r="L2474" s="5">
        <v>4391</v>
      </c>
      <c r="M2474" s="2" t="str">
        <f t="shared" si="230"/>
        <v>Hasta $9.989</v>
      </c>
      <c r="N2474" s="5">
        <f t="shared" si="231"/>
        <v>700</v>
      </c>
      <c r="O2474" s="6" t="str">
        <f t="shared" si="232"/>
        <v>No aplica (&lt;$19.990)</v>
      </c>
      <c r="P2474" s="7">
        <f t="array" ref="P2474">IF(OR(L2474="",K2474=""),"",IF(L2474&lt;19990,0,IF(L2474&lt;=30000,INDEX(Tarifas!$C$2:$C$37,MATCH(K2474,Tarifas!$A$2:$A$37,1)),IF(L2474&lt;=40000,INDEX(Tarifas!$D$2:$D$37,MATCH(K2474,Tarifas!$A$2:$A$37,1)),INDEX(Tarifas!$E$2:$E$37,MATCH(K2474,Tarifas!$A$2:$A$37,1))))))</f>
        <v>0</v>
      </c>
      <c r="Q2474" s="7">
        <f t="shared" si="233"/>
        <v>700</v>
      </c>
    </row>
    <row r="2475" spans="1:17" ht="15.75" customHeight="1" x14ac:dyDescent="0.25">
      <c r="A2475" s="2">
        <v>123</v>
      </c>
      <c r="B2475" s="2">
        <v>123</v>
      </c>
      <c r="C2475" s="2">
        <v>123</v>
      </c>
      <c r="D2475" s="2" t="s">
        <v>1357</v>
      </c>
      <c r="E2475" s="3">
        <v>5</v>
      </c>
      <c r="F2475" s="3">
        <v>7</v>
      </c>
      <c r="G2475" s="3">
        <v>23</v>
      </c>
      <c r="H2475" s="3">
        <v>0.36</v>
      </c>
      <c r="I2475" s="3">
        <v>0.20125000000000001</v>
      </c>
      <c r="J2475" s="4" t="str">
        <f t="shared" si="228"/>
        <v>Se calcula por Peso</v>
      </c>
      <c r="K2475" s="3">
        <f t="shared" si="229"/>
        <v>0.36</v>
      </c>
      <c r="L2475" s="5">
        <v>4391</v>
      </c>
      <c r="M2475" s="2" t="str">
        <f t="shared" si="230"/>
        <v>Hasta $9.989</v>
      </c>
      <c r="N2475" s="5">
        <f t="shared" si="231"/>
        <v>700</v>
      </c>
      <c r="O2475" s="6" t="str">
        <f t="shared" si="232"/>
        <v>No aplica (&lt;$19.990)</v>
      </c>
      <c r="P2475" s="7">
        <f t="array" ref="P2475">IF(OR(L2475="",K2475=""),"",IF(L2475&lt;19990,0,IF(L2475&lt;=30000,INDEX(Tarifas!$C$2:$C$37,MATCH(K2475,Tarifas!$A$2:$A$37,1)),IF(L2475&lt;=40000,INDEX(Tarifas!$D$2:$D$37,MATCH(K2475,Tarifas!$A$2:$A$37,1)),INDEX(Tarifas!$E$2:$E$37,MATCH(K2475,Tarifas!$A$2:$A$37,1))))))</f>
        <v>0</v>
      </c>
      <c r="Q2475" s="7">
        <f t="shared" si="233"/>
        <v>700</v>
      </c>
    </row>
    <row r="2476" spans="1:17" ht="15.75" customHeight="1" x14ac:dyDescent="0.25">
      <c r="A2476" s="2">
        <v>123</v>
      </c>
      <c r="B2476" s="2">
        <v>123</v>
      </c>
      <c r="C2476" s="2">
        <v>123</v>
      </c>
      <c r="D2476" s="2" t="s">
        <v>1358</v>
      </c>
      <c r="E2476" s="3">
        <v>13.6</v>
      </c>
      <c r="F2476" s="3">
        <v>13.8</v>
      </c>
      <c r="G2476" s="3">
        <v>7.6</v>
      </c>
      <c r="H2476" s="3">
        <v>0.36</v>
      </c>
      <c r="I2476" s="3">
        <v>0.35659200000000002</v>
      </c>
      <c r="J2476" s="4" t="str">
        <f t="shared" si="228"/>
        <v>Se calcula por Peso</v>
      </c>
      <c r="K2476" s="3">
        <f t="shared" si="229"/>
        <v>0.36</v>
      </c>
      <c r="L2476" s="5">
        <v>4800</v>
      </c>
      <c r="M2476" s="2" t="str">
        <f t="shared" si="230"/>
        <v>Hasta $9.989</v>
      </c>
      <c r="N2476" s="5">
        <f t="shared" si="231"/>
        <v>700</v>
      </c>
      <c r="O2476" s="6" t="str">
        <f t="shared" si="232"/>
        <v>No aplica (&lt;$19.990)</v>
      </c>
      <c r="P2476" s="7">
        <f t="array" ref="P2476">IF(OR(L2476="",K2476=""),"",IF(L2476&lt;19990,0,IF(L2476&lt;=30000,INDEX(Tarifas!$C$2:$C$37,MATCH(K2476,Tarifas!$A$2:$A$37,1)),IF(L2476&lt;=40000,INDEX(Tarifas!$D$2:$D$37,MATCH(K2476,Tarifas!$A$2:$A$37,1)),INDEX(Tarifas!$E$2:$E$37,MATCH(K2476,Tarifas!$A$2:$A$37,1))))))</f>
        <v>0</v>
      </c>
      <c r="Q2476" s="7">
        <f t="shared" si="233"/>
        <v>700</v>
      </c>
    </row>
    <row r="2477" spans="1:17" ht="15.75" customHeight="1" x14ac:dyDescent="0.25">
      <c r="A2477" s="2">
        <v>123</v>
      </c>
      <c r="B2477" s="2">
        <v>123</v>
      </c>
      <c r="C2477" s="2">
        <v>123</v>
      </c>
      <c r="D2477" s="2" t="s">
        <v>1359</v>
      </c>
      <c r="E2477" s="3">
        <v>4</v>
      </c>
      <c r="F2477" s="3">
        <v>19</v>
      </c>
      <c r="G2477" s="3">
        <v>24</v>
      </c>
      <c r="H2477" s="3">
        <v>0.36</v>
      </c>
      <c r="I2477" s="3">
        <v>0.45600000000000002</v>
      </c>
      <c r="J2477" s="4" t="str">
        <f t="shared" si="228"/>
        <v>Se calcula por P volum</v>
      </c>
      <c r="K2477" s="3">
        <f t="shared" si="229"/>
        <v>0.45600000000000002</v>
      </c>
      <c r="L2477" s="5">
        <v>5790</v>
      </c>
      <c r="M2477" s="2" t="str">
        <f t="shared" si="230"/>
        <v>Hasta $9.989</v>
      </c>
      <c r="N2477" s="5">
        <f t="shared" si="231"/>
        <v>700</v>
      </c>
      <c r="O2477" s="6" t="str">
        <f t="shared" si="232"/>
        <v>No aplica (&lt;$19.990)</v>
      </c>
      <c r="P2477" s="7">
        <f t="array" ref="P2477">IF(OR(L2477="",K2477=""),"",IF(L2477&lt;19990,0,IF(L2477&lt;=30000,INDEX(Tarifas!$C$2:$C$37,MATCH(K2477,Tarifas!$A$2:$A$37,1)),IF(L2477&lt;=40000,INDEX(Tarifas!$D$2:$D$37,MATCH(K2477,Tarifas!$A$2:$A$37,1)),INDEX(Tarifas!$E$2:$E$37,MATCH(K2477,Tarifas!$A$2:$A$37,1))))))</f>
        <v>0</v>
      </c>
      <c r="Q2477" s="7">
        <f t="shared" si="233"/>
        <v>700</v>
      </c>
    </row>
    <row r="2478" spans="1:17" ht="15.75" customHeight="1" x14ac:dyDescent="0.25">
      <c r="A2478" s="2">
        <v>123</v>
      </c>
      <c r="B2478" s="2">
        <v>123</v>
      </c>
      <c r="C2478" s="2">
        <v>123</v>
      </c>
      <c r="D2478" s="2" t="s">
        <v>1359</v>
      </c>
      <c r="E2478" s="3">
        <v>4</v>
      </c>
      <c r="F2478" s="3">
        <v>19</v>
      </c>
      <c r="G2478" s="3">
        <v>24</v>
      </c>
      <c r="H2478" s="3">
        <v>0.36</v>
      </c>
      <c r="I2478" s="3">
        <v>0.45600000000000002</v>
      </c>
      <c r="J2478" s="4" t="str">
        <f t="shared" si="228"/>
        <v>Se calcula por P volum</v>
      </c>
      <c r="K2478" s="3">
        <f t="shared" si="229"/>
        <v>0.45600000000000002</v>
      </c>
      <c r="L2478" s="5">
        <v>5790</v>
      </c>
      <c r="M2478" s="2" t="str">
        <f t="shared" si="230"/>
        <v>Hasta $9.989</v>
      </c>
      <c r="N2478" s="5">
        <f t="shared" si="231"/>
        <v>700</v>
      </c>
      <c r="O2478" s="6" t="str">
        <f t="shared" si="232"/>
        <v>No aplica (&lt;$19.990)</v>
      </c>
      <c r="P2478" s="7">
        <f t="array" ref="P2478">IF(OR(L2478="",K2478=""),"",IF(L2478&lt;19990,0,IF(L2478&lt;=30000,INDEX(Tarifas!$C$2:$C$37,MATCH(K2478,Tarifas!$A$2:$A$37,1)),IF(L2478&lt;=40000,INDEX(Tarifas!$D$2:$D$37,MATCH(K2478,Tarifas!$A$2:$A$37,1)),INDEX(Tarifas!$E$2:$E$37,MATCH(K2478,Tarifas!$A$2:$A$37,1))))))</f>
        <v>0</v>
      </c>
      <c r="Q2478" s="7">
        <f t="shared" si="233"/>
        <v>700</v>
      </c>
    </row>
    <row r="2479" spans="1:17" ht="15.75" customHeight="1" x14ac:dyDescent="0.25">
      <c r="A2479" s="2">
        <v>123</v>
      </c>
      <c r="B2479" s="2">
        <v>123</v>
      </c>
      <c r="C2479" s="2">
        <v>123</v>
      </c>
      <c r="D2479" s="2" t="s">
        <v>1360</v>
      </c>
      <c r="E2479" s="3">
        <v>6</v>
      </c>
      <c r="F2479" s="3">
        <v>6</v>
      </c>
      <c r="G2479" s="3">
        <v>24</v>
      </c>
      <c r="H2479" s="3">
        <v>0.36</v>
      </c>
      <c r="I2479" s="3">
        <v>0.216</v>
      </c>
      <c r="J2479" s="4" t="str">
        <f t="shared" si="228"/>
        <v>Se calcula por Peso</v>
      </c>
      <c r="K2479" s="3">
        <f t="shared" si="229"/>
        <v>0.36</v>
      </c>
      <c r="L2479" s="5">
        <v>5790</v>
      </c>
      <c r="M2479" s="2" t="str">
        <f t="shared" si="230"/>
        <v>Hasta $9.989</v>
      </c>
      <c r="N2479" s="5">
        <f t="shared" si="231"/>
        <v>700</v>
      </c>
      <c r="O2479" s="6" t="str">
        <f t="shared" si="232"/>
        <v>No aplica (&lt;$19.990)</v>
      </c>
      <c r="P2479" s="7">
        <f t="array" ref="P2479">IF(OR(L2479="",K2479=""),"",IF(L2479&lt;19990,0,IF(L2479&lt;=30000,INDEX(Tarifas!$C$2:$C$37,MATCH(K2479,Tarifas!$A$2:$A$37,1)),IF(L2479&lt;=40000,INDEX(Tarifas!$D$2:$D$37,MATCH(K2479,Tarifas!$A$2:$A$37,1)),INDEX(Tarifas!$E$2:$E$37,MATCH(K2479,Tarifas!$A$2:$A$37,1))))))</f>
        <v>0</v>
      </c>
      <c r="Q2479" s="7">
        <f t="shared" si="233"/>
        <v>700</v>
      </c>
    </row>
    <row r="2480" spans="1:17" ht="15.75" customHeight="1" x14ac:dyDescent="0.25">
      <c r="A2480" s="2">
        <v>123</v>
      </c>
      <c r="B2480" s="2">
        <v>123</v>
      </c>
      <c r="C2480" s="2">
        <v>123</v>
      </c>
      <c r="D2480" s="2" t="s">
        <v>1361</v>
      </c>
      <c r="E2480" s="3">
        <v>5</v>
      </c>
      <c r="F2480" s="3">
        <v>14</v>
      </c>
      <c r="G2480" s="3">
        <v>28</v>
      </c>
      <c r="H2480" s="3">
        <v>0.36</v>
      </c>
      <c r="I2480" s="3">
        <v>0.49</v>
      </c>
      <c r="J2480" s="4" t="str">
        <f t="shared" si="228"/>
        <v>Se calcula por P volum</v>
      </c>
      <c r="K2480" s="3">
        <f t="shared" si="229"/>
        <v>0.49</v>
      </c>
      <c r="L2480" s="5">
        <v>5930</v>
      </c>
      <c r="M2480" s="2" t="str">
        <f t="shared" si="230"/>
        <v>Hasta $9.989</v>
      </c>
      <c r="N2480" s="5">
        <f t="shared" si="231"/>
        <v>700</v>
      </c>
      <c r="O2480" s="6" t="str">
        <f t="shared" si="232"/>
        <v>No aplica (&lt;$19.990)</v>
      </c>
      <c r="P2480" s="7">
        <f t="array" ref="P2480">IF(OR(L2480="",K2480=""),"",IF(L2480&lt;19990,0,IF(L2480&lt;=30000,INDEX(Tarifas!$C$2:$C$37,MATCH(K2480,Tarifas!$A$2:$A$37,1)),IF(L2480&lt;=40000,INDEX(Tarifas!$D$2:$D$37,MATCH(K2480,Tarifas!$A$2:$A$37,1)),INDEX(Tarifas!$E$2:$E$37,MATCH(K2480,Tarifas!$A$2:$A$37,1))))))</f>
        <v>0</v>
      </c>
      <c r="Q2480" s="7">
        <f t="shared" si="233"/>
        <v>700</v>
      </c>
    </row>
    <row r="2481" spans="1:17" ht="15.75" customHeight="1" x14ac:dyDescent="0.25">
      <c r="A2481" s="2">
        <v>123</v>
      </c>
      <c r="B2481" s="2">
        <v>123</v>
      </c>
      <c r="C2481" s="2">
        <v>123</v>
      </c>
      <c r="D2481" s="2" t="s">
        <v>1361</v>
      </c>
      <c r="E2481" s="3">
        <v>5</v>
      </c>
      <c r="F2481" s="3">
        <v>14</v>
      </c>
      <c r="G2481" s="3">
        <v>28</v>
      </c>
      <c r="H2481" s="3">
        <v>0.36</v>
      </c>
      <c r="I2481" s="3">
        <v>0.49</v>
      </c>
      <c r="J2481" s="4" t="str">
        <f t="shared" si="228"/>
        <v>Se calcula por P volum</v>
      </c>
      <c r="K2481" s="3">
        <f t="shared" si="229"/>
        <v>0.49</v>
      </c>
      <c r="L2481" s="5">
        <v>5930</v>
      </c>
      <c r="M2481" s="2" t="str">
        <f t="shared" si="230"/>
        <v>Hasta $9.989</v>
      </c>
      <c r="N2481" s="5">
        <f t="shared" si="231"/>
        <v>700</v>
      </c>
      <c r="O2481" s="6" t="str">
        <f t="shared" si="232"/>
        <v>No aplica (&lt;$19.990)</v>
      </c>
      <c r="P2481" s="7">
        <f t="array" ref="P2481">IF(OR(L2481="",K2481=""),"",IF(L2481&lt;19990,0,IF(L2481&lt;=30000,INDEX(Tarifas!$C$2:$C$37,MATCH(K2481,Tarifas!$A$2:$A$37,1)),IF(L2481&lt;=40000,INDEX(Tarifas!$D$2:$D$37,MATCH(K2481,Tarifas!$A$2:$A$37,1)),INDEX(Tarifas!$E$2:$E$37,MATCH(K2481,Tarifas!$A$2:$A$37,1))))))</f>
        <v>0</v>
      </c>
      <c r="Q2481" s="7">
        <f t="shared" si="233"/>
        <v>700</v>
      </c>
    </row>
    <row r="2482" spans="1:17" ht="15.75" customHeight="1" x14ac:dyDescent="0.25">
      <c r="A2482" s="2">
        <v>123</v>
      </c>
      <c r="B2482" s="2">
        <v>123</v>
      </c>
      <c r="C2482" s="2">
        <v>123</v>
      </c>
      <c r="D2482" s="2" t="s">
        <v>1355</v>
      </c>
      <c r="E2482" s="3">
        <v>5</v>
      </c>
      <c r="F2482" s="3">
        <v>7</v>
      </c>
      <c r="G2482" s="3">
        <v>24</v>
      </c>
      <c r="H2482" s="3">
        <v>0.36</v>
      </c>
      <c r="I2482" s="3">
        <v>0.21</v>
      </c>
      <c r="J2482" s="4" t="str">
        <f t="shared" si="228"/>
        <v>Se calcula por Peso</v>
      </c>
      <c r="K2482" s="3">
        <f t="shared" si="229"/>
        <v>0.36</v>
      </c>
      <c r="L2482" s="5">
        <v>8889</v>
      </c>
      <c r="M2482" s="2" t="str">
        <f t="shared" si="230"/>
        <v>Hasta $9.989</v>
      </c>
      <c r="N2482" s="5">
        <f t="shared" si="231"/>
        <v>700</v>
      </c>
      <c r="O2482" s="6" t="str">
        <f t="shared" si="232"/>
        <v>No aplica (&lt;$19.990)</v>
      </c>
      <c r="P2482" s="7">
        <f t="array" ref="P2482">IF(OR(L2482="",K2482=""),"",IF(L2482&lt;19990,0,IF(L2482&lt;=30000,INDEX(Tarifas!$C$2:$C$37,MATCH(K2482,Tarifas!$A$2:$A$37,1)),IF(L2482&lt;=40000,INDEX(Tarifas!$D$2:$D$37,MATCH(K2482,Tarifas!$A$2:$A$37,1)),INDEX(Tarifas!$E$2:$E$37,MATCH(K2482,Tarifas!$A$2:$A$37,1))))))</f>
        <v>0</v>
      </c>
      <c r="Q2482" s="7">
        <f t="shared" si="233"/>
        <v>700</v>
      </c>
    </row>
    <row r="2483" spans="1:17" ht="15.75" customHeight="1" x14ac:dyDescent="0.25">
      <c r="A2483" s="2">
        <v>123</v>
      </c>
      <c r="B2483" s="2">
        <v>123</v>
      </c>
      <c r="C2483" s="2">
        <v>123</v>
      </c>
      <c r="D2483" s="2" t="s">
        <v>1362</v>
      </c>
      <c r="E2483" s="3">
        <v>5</v>
      </c>
      <c r="F2483" s="3">
        <v>13</v>
      </c>
      <c r="G2483" s="3">
        <v>22</v>
      </c>
      <c r="H2483" s="3">
        <v>0.36</v>
      </c>
      <c r="I2483" s="3">
        <v>0.35749999999999998</v>
      </c>
      <c r="J2483" s="4" t="str">
        <f t="shared" si="228"/>
        <v>Se calcula por Peso</v>
      </c>
      <c r="K2483" s="3">
        <f t="shared" si="229"/>
        <v>0.36</v>
      </c>
      <c r="L2483" s="5">
        <v>11870</v>
      </c>
      <c r="M2483" s="2" t="str">
        <f t="shared" si="230"/>
        <v>$9.990-$19.990</v>
      </c>
      <c r="N2483" s="5">
        <f t="shared" si="231"/>
        <v>1000</v>
      </c>
      <c r="O2483" s="6" t="str">
        <f t="shared" si="232"/>
        <v>No aplica (&lt;$19.990)</v>
      </c>
      <c r="P2483" s="7">
        <f t="array" ref="P2483">IF(OR(L2483="",K2483=""),"",IF(L2483&lt;19990,0,IF(L2483&lt;=30000,INDEX(Tarifas!$C$2:$C$37,MATCH(K2483,Tarifas!$A$2:$A$37,1)),IF(L2483&lt;=40000,INDEX(Tarifas!$D$2:$D$37,MATCH(K2483,Tarifas!$A$2:$A$37,1)),INDEX(Tarifas!$E$2:$E$37,MATCH(K2483,Tarifas!$A$2:$A$37,1))))))</f>
        <v>0</v>
      </c>
      <c r="Q2483" s="7">
        <f t="shared" si="233"/>
        <v>1000</v>
      </c>
    </row>
    <row r="2484" spans="1:17" ht="15.75" customHeight="1" x14ac:dyDescent="0.25">
      <c r="A2484" s="2">
        <v>123</v>
      </c>
      <c r="B2484" s="2">
        <v>123</v>
      </c>
      <c r="C2484" s="2">
        <v>123</v>
      </c>
      <c r="D2484" s="2" t="s">
        <v>1362</v>
      </c>
      <c r="E2484" s="3">
        <v>5</v>
      </c>
      <c r="F2484" s="3">
        <v>13</v>
      </c>
      <c r="G2484" s="3">
        <v>22</v>
      </c>
      <c r="H2484" s="3">
        <v>0.36</v>
      </c>
      <c r="I2484" s="3">
        <v>0.35749999999999998</v>
      </c>
      <c r="J2484" s="4" t="str">
        <f t="shared" si="228"/>
        <v>Se calcula por Peso</v>
      </c>
      <c r="K2484" s="3">
        <f t="shared" si="229"/>
        <v>0.36</v>
      </c>
      <c r="L2484" s="5">
        <v>11870</v>
      </c>
      <c r="M2484" s="2" t="str">
        <f t="shared" si="230"/>
        <v>$9.990-$19.990</v>
      </c>
      <c r="N2484" s="5">
        <f t="shared" si="231"/>
        <v>1000</v>
      </c>
      <c r="O2484" s="6" t="str">
        <f t="shared" si="232"/>
        <v>No aplica (&lt;$19.990)</v>
      </c>
      <c r="P2484" s="7">
        <f t="array" ref="P2484">IF(OR(L2484="",K2484=""),"",IF(L2484&lt;19990,0,IF(L2484&lt;=30000,INDEX(Tarifas!$C$2:$C$37,MATCH(K2484,Tarifas!$A$2:$A$37,1)),IF(L2484&lt;=40000,INDEX(Tarifas!$D$2:$D$37,MATCH(K2484,Tarifas!$A$2:$A$37,1)),INDEX(Tarifas!$E$2:$E$37,MATCH(K2484,Tarifas!$A$2:$A$37,1))))))</f>
        <v>0</v>
      </c>
      <c r="Q2484" s="7">
        <f t="shared" si="233"/>
        <v>1000</v>
      </c>
    </row>
    <row r="2485" spans="1:17" ht="15.75" customHeight="1" x14ac:dyDescent="0.25">
      <c r="A2485" s="2">
        <v>123</v>
      </c>
      <c r="B2485" s="2">
        <v>123</v>
      </c>
      <c r="C2485" s="2">
        <v>123</v>
      </c>
      <c r="D2485" s="2" t="s">
        <v>1363</v>
      </c>
      <c r="E2485" s="3">
        <v>11</v>
      </c>
      <c r="F2485" s="3">
        <v>14</v>
      </c>
      <c r="G2485" s="3">
        <v>22</v>
      </c>
      <c r="H2485" s="3">
        <v>0.36</v>
      </c>
      <c r="I2485" s="3">
        <v>0.84699999999999998</v>
      </c>
      <c r="J2485" s="4" t="str">
        <f t="shared" si="228"/>
        <v>Se calcula por P volum</v>
      </c>
      <c r="K2485" s="3">
        <f t="shared" si="229"/>
        <v>0.84699999999999998</v>
      </c>
      <c r="L2485" s="5">
        <v>25990</v>
      </c>
      <c r="M2485" s="2" t="str">
        <f t="shared" si="230"/>
        <v>Sin costo fijo</v>
      </c>
      <c r="N2485" s="5">
        <f t="shared" si="231"/>
        <v>0</v>
      </c>
      <c r="O2485" s="6" t="str">
        <f t="shared" si="232"/>
        <v>$19.990-$30.000</v>
      </c>
      <c r="P2485" s="7">
        <f t="array" ref="P2485">IF(OR(L2485="",K2485=""),"",IF(L2485&lt;19990,0,IF(L2485&lt;=30000,INDEX(Tarifas!$C$2:$C$37,MATCH(K2485,Tarifas!$A$2:$A$37,1)),IF(L2485&lt;=40000,INDEX(Tarifas!$D$2:$D$37,MATCH(K2485,Tarifas!$A$2:$A$37,1)),INDEX(Tarifas!$E$2:$E$37,MATCH(K2485,Tarifas!$A$2:$A$37,1))))))</f>
        <v>2480</v>
      </c>
      <c r="Q2485" s="7">
        <f t="shared" si="233"/>
        <v>2480</v>
      </c>
    </row>
    <row r="2486" spans="1:17" ht="15.75" customHeight="1" x14ac:dyDescent="0.25">
      <c r="A2486" s="2">
        <v>123</v>
      </c>
      <c r="B2486" s="2">
        <v>123</v>
      </c>
      <c r="C2486" s="2">
        <v>123</v>
      </c>
      <c r="D2486" s="2" t="s">
        <v>1363</v>
      </c>
      <c r="E2486" s="3">
        <v>11</v>
      </c>
      <c r="F2486" s="3">
        <v>14</v>
      </c>
      <c r="G2486" s="3">
        <v>22</v>
      </c>
      <c r="H2486" s="3">
        <v>0.36</v>
      </c>
      <c r="I2486" s="3">
        <v>0.84699999999999998</v>
      </c>
      <c r="J2486" s="4" t="str">
        <f t="shared" si="228"/>
        <v>Se calcula por P volum</v>
      </c>
      <c r="K2486" s="3">
        <f t="shared" si="229"/>
        <v>0.84699999999999998</v>
      </c>
      <c r="L2486" s="5">
        <v>25990</v>
      </c>
      <c r="M2486" s="2" t="str">
        <f t="shared" si="230"/>
        <v>Sin costo fijo</v>
      </c>
      <c r="N2486" s="5">
        <f t="shared" si="231"/>
        <v>0</v>
      </c>
      <c r="O2486" s="6" t="str">
        <f t="shared" si="232"/>
        <v>$19.990-$30.000</v>
      </c>
      <c r="P2486" s="7">
        <f t="array" ref="P2486">IF(OR(L2486="",K2486=""),"",IF(L2486&lt;19990,0,IF(L2486&lt;=30000,INDEX(Tarifas!$C$2:$C$37,MATCH(K2486,Tarifas!$A$2:$A$37,1)),IF(L2486&lt;=40000,INDEX(Tarifas!$D$2:$D$37,MATCH(K2486,Tarifas!$A$2:$A$37,1)),INDEX(Tarifas!$E$2:$E$37,MATCH(K2486,Tarifas!$A$2:$A$37,1))))))</f>
        <v>2480</v>
      </c>
      <c r="Q2486" s="7">
        <f t="shared" si="233"/>
        <v>2480</v>
      </c>
    </row>
    <row r="2487" spans="1:17" ht="15.75" customHeight="1" x14ac:dyDescent="0.25">
      <c r="A2487" s="2">
        <v>123</v>
      </c>
      <c r="B2487" s="2">
        <v>123</v>
      </c>
      <c r="C2487" s="2">
        <v>123</v>
      </c>
      <c r="D2487" s="2" t="s">
        <v>1364</v>
      </c>
      <c r="E2487" s="3">
        <v>8</v>
      </c>
      <c r="F2487" s="3">
        <v>13</v>
      </c>
      <c r="G2487" s="3">
        <v>15</v>
      </c>
      <c r="H2487" s="3">
        <v>0.35899999999999999</v>
      </c>
      <c r="I2487" s="3">
        <v>0.39</v>
      </c>
      <c r="J2487" s="4" t="str">
        <f t="shared" si="228"/>
        <v>Se calcula por P volum</v>
      </c>
      <c r="K2487" s="3">
        <f t="shared" si="229"/>
        <v>0.39</v>
      </c>
      <c r="L2487" s="5">
        <v>2390</v>
      </c>
      <c r="M2487" s="2" t="str">
        <f t="shared" si="230"/>
        <v>Hasta $9.989</v>
      </c>
      <c r="N2487" s="5">
        <f t="shared" si="231"/>
        <v>700</v>
      </c>
      <c r="O2487" s="6" t="str">
        <f t="shared" si="232"/>
        <v>No aplica (&lt;$19.990)</v>
      </c>
      <c r="P2487" s="7">
        <f t="array" ref="P2487">IF(OR(L2487="",K2487=""),"",IF(L2487&lt;19990,0,IF(L2487&lt;=30000,INDEX(Tarifas!$C$2:$C$37,MATCH(K2487,Tarifas!$A$2:$A$37,1)),IF(L2487&lt;=40000,INDEX(Tarifas!$D$2:$D$37,MATCH(K2487,Tarifas!$A$2:$A$37,1)),INDEX(Tarifas!$E$2:$E$37,MATCH(K2487,Tarifas!$A$2:$A$37,1))))))</f>
        <v>0</v>
      </c>
      <c r="Q2487" s="7">
        <f t="shared" si="233"/>
        <v>700</v>
      </c>
    </row>
    <row r="2488" spans="1:17" ht="15.75" customHeight="1" x14ac:dyDescent="0.25">
      <c r="A2488" s="2">
        <v>123</v>
      </c>
      <c r="B2488" s="2">
        <v>123</v>
      </c>
      <c r="C2488" s="2">
        <v>123</v>
      </c>
      <c r="D2488" s="2" t="s">
        <v>1365</v>
      </c>
      <c r="E2488" s="3">
        <v>5</v>
      </c>
      <c r="F2488" s="3">
        <v>16</v>
      </c>
      <c r="G2488" s="3">
        <v>64</v>
      </c>
      <c r="H2488" s="3">
        <v>0.35799999999999998</v>
      </c>
      <c r="I2488" s="3">
        <v>1.28</v>
      </c>
      <c r="J2488" s="4" t="str">
        <f t="shared" si="228"/>
        <v>Se calcula por P volum</v>
      </c>
      <c r="K2488" s="3">
        <f t="shared" si="229"/>
        <v>1.28</v>
      </c>
      <c r="L2488" s="5">
        <v>9510</v>
      </c>
      <c r="M2488" s="2" t="str">
        <f t="shared" si="230"/>
        <v>Hasta $9.989</v>
      </c>
      <c r="N2488" s="5">
        <f t="shared" si="231"/>
        <v>700</v>
      </c>
      <c r="O2488" s="6" t="str">
        <f t="shared" si="232"/>
        <v>No aplica (&lt;$19.990)</v>
      </c>
      <c r="P2488" s="7">
        <f t="array" ref="P2488">IF(OR(L2488="",K2488=""),"",IF(L2488&lt;19990,0,IF(L2488&lt;=30000,INDEX(Tarifas!$C$2:$C$37,MATCH(K2488,Tarifas!$A$2:$A$37,1)),IF(L2488&lt;=40000,INDEX(Tarifas!$D$2:$D$37,MATCH(K2488,Tarifas!$A$2:$A$37,1)),INDEX(Tarifas!$E$2:$E$37,MATCH(K2488,Tarifas!$A$2:$A$37,1))))))</f>
        <v>0</v>
      </c>
      <c r="Q2488" s="7">
        <f t="shared" si="233"/>
        <v>700</v>
      </c>
    </row>
    <row r="2489" spans="1:17" ht="15.75" customHeight="1" x14ac:dyDescent="0.25">
      <c r="A2489" s="2">
        <v>123</v>
      </c>
      <c r="B2489" s="2">
        <v>123</v>
      </c>
      <c r="C2489" s="2">
        <v>123</v>
      </c>
      <c r="D2489" s="2" t="s">
        <v>1366</v>
      </c>
      <c r="E2489" s="3">
        <v>5</v>
      </c>
      <c r="F2489" s="3">
        <v>18</v>
      </c>
      <c r="G2489" s="3">
        <v>25</v>
      </c>
      <c r="H2489" s="3">
        <v>0.35799999999999998</v>
      </c>
      <c r="I2489" s="3">
        <v>0.5625</v>
      </c>
      <c r="J2489" s="4" t="str">
        <f t="shared" si="228"/>
        <v>Se calcula por P volum</v>
      </c>
      <c r="K2489" s="3">
        <f t="shared" si="229"/>
        <v>0.5625</v>
      </c>
      <c r="L2489" s="5">
        <v>1990</v>
      </c>
      <c r="M2489" s="2" t="str">
        <f t="shared" si="230"/>
        <v>Hasta $9.989</v>
      </c>
      <c r="N2489" s="5">
        <f t="shared" si="231"/>
        <v>700</v>
      </c>
      <c r="O2489" s="6" t="str">
        <f t="shared" si="232"/>
        <v>No aplica (&lt;$19.990)</v>
      </c>
      <c r="P2489" s="7">
        <f t="array" ref="P2489">IF(OR(L2489="",K2489=""),"",IF(L2489&lt;19990,0,IF(L2489&lt;=30000,INDEX(Tarifas!$C$2:$C$37,MATCH(K2489,Tarifas!$A$2:$A$37,1)),IF(L2489&lt;=40000,INDEX(Tarifas!$D$2:$D$37,MATCH(K2489,Tarifas!$A$2:$A$37,1)),INDEX(Tarifas!$E$2:$E$37,MATCH(K2489,Tarifas!$A$2:$A$37,1))))))</f>
        <v>0</v>
      </c>
      <c r="Q2489" s="7">
        <f t="shared" si="233"/>
        <v>700</v>
      </c>
    </row>
    <row r="2490" spans="1:17" ht="15.75" customHeight="1" x14ac:dyDescent="0.25">
      <c r="A2490" s="2">
        <v>123</v>
      </c>
      <c r="B2490" s="2">
        <v>123</v>
      </c>
      <c r="C2490" s="2">
        <v>123</v>
      </c>
      <c r="D2490" s="2" t="s">
        <v>1366</v>
      </c>
      <c r="E2490" s="3">
        <v>5</v>
      </c>
      <c r="F2490" s="3">
        <v>18</v>
      </c>
      <c r="G2490" s="3">
        <v>25</v>
      </c>
      <c r="H2490" s="3">
        <v>0.35799999999999998</v>
      </c>
      <c r="I2490" s="3">
        <v>0.5625</v>
      </c>
      <c r="J2490" s="4" t="str">
        <f t="shared" si="228"/>
        <v>Se calcula por P volum</v>
      </c>
      <c r="K2490" s="3">
        <f t="shared" si="229"/>
        <v>0.5625</v>
      </c>
      <c r="L2490" s="5">
        <v>1990</v>
      </c>
      <c r="M2490" s="2" t="str">
        <f t="shared" si="230"/>
        <v>Hasta $9.989</v>
      </c>
      <c r="N2490" s="5">
        <f t="shared" si="231"/>
        <v>700</v>
      </c>
      <c r="O2490" s="6" t="str">
        <f t="shared" si="232"/>
        <v>No aplica (&lt;$19.990)</v>
      </c>
      <c r="P2490" s="7">
        <f t="array" ref="P2490">IF(OR(L2490="",K2490=""),"",IF(L2490&lt;19990,0,IF(L2490&lt;=30000,INDEX(Tarifas!$C$2:$C$37,MATCH(K2490,Tarifas!$A$2:$A$37,1)),IF(L2490&lt;=40000,INDEX(Tarifas!$D$2:$D$37,MATCH(K2490,Tarifas!$A$2:$A$37,1)),INDEX(Tarifas!$E$2:$E$37,MATCH(K2490,Tarifas!$A$2:$A$37,1))))))</f>
        <v>0</v>
      </c>
      <c r="Q2490" s="7">
        <f t="shared" si="233"/>
        <v>700</v>
      </c>
    </row>
    <row r="2491" spans="1:17" ht="15.75" customHeight="1" x14ac:dyDescent="0.25">
      <c r="A2491" s="2">
        <v>123</v>
      </c>
      <c r="B2491" s="2">
        <v>123</v>
      </c>
      <c r="C2491" s="2">
        <v>123</v>
      </c>
      <c r="D2491" s="2" t="s">
        <v>1367</v>
      </c>
      <c r="E2491" s="3">
        <v>5</v>
      </c>
      <c r="F2491" s="3">
        <v>19</v>
      </c>
      <c r="G2491" s="3">
        <v>23</v>
      </c>
      <c r="H2491" s="3">
        <v>0.35799999999999998</v>
      </c>
      <c r="I2491" s="3">
        <v>0.54625000000000001</v>
      </c>
      <c r="J2491" s="4" t="str">
        <f t="shared" si="228"/>
        <v>Se calcula por P volum</v>
      </c>
      <c r="K2491" s="3">
        <f t="shared" si="229"/>
        <v>0.54625000000000001</v>
      </c>
      <c r="L2491" s="5">
        <v>2990</v>
      </c>
      <c r="M2491" s="2" t="str">
        <f t="shared" si="230"/>
        <v>Hasta $9.989</v>
      </c>
      <c r="N2491" s="5">
        <f t="shared" si="231"/>
        <v>700</v>
      </c>
      <c r="O2491" s="6" t="str">
        <f t="shared" si="232"/>
        <v>No aplica (&lt;$19.990)</v>
      </c>
      <c r="P2491" s="7">
        <f t="array" ref="P2491">IF(OR(L2491="",K2491=""),"",IF(L2491&lt;19990,0,IF(L2491&lt;=30000,INDEX(Tarifas!$C$2:$C$37,MATCH(K2491,Tarifas!$A$2:$A$37,1)),IF(L2491&lt;=40000,INDEX(Tarifas!$D$2:$D$37,MATCH(K2491,Tarifas!$A$2:$A$37,1)),INDEX(Tarifas!$E$2:$E$37,MATCH(K2491,Tarifas!$A$2:$A$37,1))))))</f>
        <v>0</v>
      </c>
      <c r="Q2491" s="7">
        <f t="shared" si="233"/>
        <v>700</v>
      </c>
    </row>
    <row r="2492" spans="1:17" ht="15.75" customHeight="1" x14ac:dyDescent="0.25">
      <c r="A2492" s="2">
        <v>123</v>
      </c>
      <c r="B2492" s="2">
        <v>123</v>
      </c>
      <c r="C2492" s="2">
        <v>123</v>
      </c>
      <c r="D2492" s="2" t="s">
        <v>1367</v>
      </c>
      <c r="E2492" s="3">
        <v>5</v>
      </c>
      <c r="F2492" s="3">
        <v>19</v>
      </c>
      <c r="G2492" s="3">
        <v>23</v>
      </c>
      <c r="H2492" s="3">
        <v>0.35799999999999998</v>
      </c>
      <c r="I2492" s="3">
        <v>0.54625000000000001</v>
      </c>
      <c r="J2492" s="4" t="str">
        <f t="shared" si="228"/>
        <v>Se calcula por P volum</v>
      </c>
      <c r="K2492" s="3">
        <f t="shared" si="229"/>
        <v>0.54625000000000001</v>
      </c>
      <c r="L2492" s="5">
        <v>2990</v>
      </c>
      <c r="M2492" s="2" t="str">
        <f t="shared" si="230"/>
        <v>Hasta $9.989</v>
      </c>
      <c r="N2492" s="5">
        <f t="shared" si="231"/>
        <v>700</v>
      </c>
      <c r="O2492" s="6" t="str">
        <f t="shared" si="232"/>
        <v>No aplica (&lt;$19.990)</v>
      </c>
      <c r="P2492" s="7">
        <f t="array" ref="P2492">IF(OR(L2492="",K2492=""),"",IF(L2492&lt;19990,0,IF(L2492&lt;=30000,INDEX(Tarifas!$C$2:$C$37,MATCH(K2492,Tarifas!$A$2:$A$37,1)),IF(L2492&lt;=40000,INDEX(Tarifas!$D$2:$D$37,MATCH(K2492,Tarifas!$A$2:$A$37,1)),INDEX(Tarifas!$E$2:$E$37,MATCH(K2492,Tarifas!$A$2:$A$37,1))))))</f>
        <v>0</v>
      </c>
      <c r="Q2492" s="7">
        <f t="shared" si="233"/>
        <v>700</v>
      </c>
    </row>
    <row r="2493" spans="1:17" ht="15.75" customHeight="1" x14ac:dyDescent="0.25">
      <c r="A2493" s="2">
        <v>123</v>
      </c>
      <c r="B2493" s="2">
        <v>123</v>
      </c>
      <c r="C2493" s="2">
        <v>123</v>
      </c>
      <c r="D2493" s="2" t="s">
        <v>1368</v>
      </c>
      <c r="E2493" s="3">
        <v>3</v>
      </c>
      <c r="F2493" s="3">
        <v>16</v>
      </c>
      <c r="G2493" s="3">
        <v>22</v>
      </c>
      <c r="H2493" s="3">
        <v>0.35599999999999998</v>
      </c>
      <c r="I2493" s="3">
        <v>0.26400000000000001</v>
      </c>
      <c r="J2493" s="4" t="str">
        <f t="shared" si="228"/>
        <v>Se calcula por Peso</v>
      </c>
      <c r="K2493" s="3">
        <f t="shared" si="229"/>
        <v>0.35599999999999998</v>
      </c>
      <c r="L2493" s="5">
        <v>3570</v>
      </c>
      <c r="M2493" s="2" t="str">
        <f t="shared" si="230"/>
        <v>Hasta $9.989</v>
      </c>
      <c r="N2493" s="5">
        <f t="shared" si="231"/>
        <v>700</v>
      </c>
      <c r="O2493" s="6" t="str">
        <f t="shared" si="232"/>
        <v>No aplica (&lt;$19.990)</v>
      </c>
      <c r="P2493" s="7">
        <f t="array" ref="P2493">IF(OR(L2493="",K2493=""),"",IF(L2493&lt;19990,0,IF(L2493&lt;=30000,INDEX(Tarifas!$C$2:$C$37,MATCH(K2493,Tarifas!$A$2:$A$37,1)),IF(L2493&lt;=40000,INDEX(Tarifas!$D$2:$D$37,MATCH(K2493,Tarifas!$A$2:$A$37,1)),INDEX(Tarifas!$E$2:$E$37,MATCH(K2493,Tarifas!$A$2:$A$37,1))))))</f>
        <v>0</v>
      </c>
      <c r="Q2493" s="7">
        <f t="shared" si="233"/>
        <v>700</v>
      </c>
    </row>
    <row r="2494" spans="1:17" ht="15.75" customHeight="1" x14ac:dyDescent="0.25">
      <c r="A2494" s="2">
        <v>123</v>
      </c>
      <c r="B2494" s="2">
        <v>123</v>
      </c>
      <c r="C2494" s="2">
        <v>123</v>
      </c>
      <c r="D2494" s="2" t="s">
        <v>1369</v>
      </c>
      <c r="E2494" s="3">
        <v>5</v>
      </c>
      <c r="F2494" s="3">
        <v>16</v>
      </c>
      <c r="G2494" s="3">
        <v>25</v>
      </c>
      <c r="H2494" s="3">
        <v>0.35599999999999998</v>
      </c>
      <c r="I2494" s="3">
        <v>0.5</v>
      </c>
      <c r="J2494" s="4" t="str">
        <f t="shared" si="228"/>
        <v>Se calcula por P volum</v>
      </c>
      <c r="K2494" s="3">
        <f t="shared" si="229"/>
        <v>0.5</v>
      </c>
      <c r="L2494" s="5">
        <v>5390</v>
      </c>
      <c r="M2494" s="2" t="str">
        <f t="shared" si="230"/>
        <v>Hasta $9.989</v>
      </c>
      <c r="N2494" s="5">
        <f t="shared" si="231"/>
        <v>700</v>
      </c>
      <c r="O2494" s="6" t="str">
        <f t="shared" si="232"/>
        <v>No aplica (&lt;$19.990)</v>
      </c>
      <c r="P2494" s="7">
        <f t="array" ref="P2494">IF(OR(L2494="",K2494=""),"",IF(L2494&lt;19990,0,IF(L2494&lt;=30000,INDEX(Tarifas!$C$2:$C$37,MATCH(K2494,Tarifas!$A$2:$A$37,1)),IF(L2494&lt;=40000,INDEX(Tarifas!$D$2:$D$37,MATCH(K2494,Tarifas!$A$2:$A$37,1)),INDEX(Tarifas!$E$2:$E$37,MATCH(K2494,Tarifas!$A$2:$A$37,1))))))</f>
        <v>0</v>
      </c>
      <c r="Q2494" s="7">
        <f t="shared" si="233"/>
        <v>700</v>
      </c>
    </row>
    <row r="2495" spans="1:17" ht="15.75" customHeight="1" x14ac:dyDescent="0.25">
      <c r="A2495" s="2">
        <v>123</v>
      </c>
      <c r="B2495" s="2">
        <v>123</v>
      </c>
      <c r="C2495" s="2">
        <v>123</v>
      </c>
      <c r="D2495" s="2" t="s">
        <v>1369</v>
      </c>
      <c r="E2495" s="3">
        <v>5</v>
      </c>
      <c r="F2495" s="3">
        <v>16</v>
      </c>
      <c r="G2495" s="3">
        <v>25</v>
      </c>
      <c r="H2495" s="3">
        <v>0.35599999999999998</v>
      </c>
      <c r="I2495" s="3">
        <v>0.5</v>
      </c>
      <c r="J2495" s="4" t="str">
        <f t="shared" si="228"/>
        <v>Se calcula por P volum</v>
      </c>
      <c r="K2495" s="3">
        <f t="shared" si="229"/>
        <v>0.5</v>
      </c>
      <c r="L2495" s="5">
        <v>5390</v>
      </c>
      <c r="M2495" s="2" t="str">
        <f t="shared" si="230"/>
        <v>Hasta $9.989</v>
      </c>
      <c r="N2495" s="5">
        <f t="shared" si="231"/>
        <v>700</v>
      </c>
      <c r="O2495" s="6" t="str">
        <f t="shared" si="232"/>
        <v>No aplica (&lt;$19.990)</v>
      </c>
      <c r="P2495" s="7">
        <f t="array" ref="P2495">IF(OR(L2495="",K2495=""),"",IF(L2495&lt;19990,0,IF(L2495&lt;=30000,INDEX(Tarifas!$C$2:$C$37,MATCH(K2495,Tarifas!$A$2:$A$37,1)),IF(L2495&lt;=40000,INDEX(Tarifas!$D$2:$D$37,MATCH(K2495,Tarifas!$A$2:$A$37,1)),INDEX(Tarifas!$E$2:$E$37,MATCH(K2495,Tarifas!$A$2:$A$37,1))))))</f>
        <v>0</v>
      </c>
      <c r="Q2495" s="7">
        <f t="shared" si="233"/>
        <v>700</v>
      </c>
    </row>
    <row r="2496" spans="1:17" ht="15.75" customHeight="1" x14ac:dyDescent="0.25">
      <c r="A2496" s="2">
        <v>123</v>
      </c>
      <c r="B2496" s="2">
        <v>123</v>
      </c>
      <c r="C2496" s="2">
        <v>123</v>
      </c>
      <c r="D2496" s="2" t="s">
        <v>1370</v>
      </c>
      <c r="E2496" s="3">
        <v>7</v>
      </c>
      <c r="F2496" s="3">
        <v>16</v>
      </c>
      <c r="G2496" s="3">
        <v>38</v>
      </c>
      <c r="H2496" s="3">
        <v>0.35499999999999998</v>
      </c>
      <c r="I2496" s="3">
        <v>1.0640000000000001</v>
      </c>
      <c r="J2496" s="4" t="str">
        <f t="shared" si="228"/>
        <v>Se calcula por P volum</v>
      </c>
      <c r="K2496" s="3">
        <f t="shared" si="229"/>
        <v>1.0640000000000001</v>
      </c>
      <c r="L2496" s="5">
        <v>2090</v>
      </c>
      <c r="M2496" s="2" t="str">
        <f t="shared" si="230"/>
        <v>Hasta $9.989</v>
      </c>
      <c r="N2496" s="5">
        <f t="shared" si="231"/>
        <v>700</v>
      </c>
      <c r="O2496" s="6" t="str">
        <f t="shared" si="232"/>
        <v>No aplica (&lt;$19.990)</v>
      </c>
      <c r="P2496" s="7">
        <f t="array" ref="P2496">IF(OR(L2496="",K2496=""),"",IF(L2496&lt;19990,0,IF(L2496&lt;=30000,INDEX(Tarifas!$C$2:$C$37,MATCH(K2496,Tarifas!$A$2:$A$37,1)),IF(L2496&lt;=40000,INDEX(Tarifas!$D$2:$D$37,MATCH(K2496,Tarifas!$A$2:$A$37,1)),INDEX(Tarifas!$E$2:$E$37,MATCH(K2496,Tarifas!$A$2:$A$37,1))))))</f>
        <v>0</v>
      </c>
      <c r="Q2496" s="7">
        <f t="shared" si="233"/>
        <v>700</v>
      </c>
    </row>
    <row r="2497" spans="1:17" ht="15.75" customHeight="1" x14ac:dyDescent="0.25">
      <c r="A2497" s="2">
        <v>123</v>
      </c>
      <c r="B2497" s="2">
        <v>123</v>
      </c>
      <c r="C2497" s="2">
        <v>123</v>
      </c>
      <c r="D2497" s="2" t="s">
        <v>1371</v>
      </c>
      <c r="E2497" s="3">
        <v>8</v>
      </c>
      <c r="F2497" s="3">
        <v>20</v>
      </c>
      <c r="G2497" s="3">
        <v>28</v>
      </c>
      <c r="H2497" s="3">
        <v>0.35499999999999998</v>
      </c>
      <c r="I2497" s="3">
        <v>1.1200000000000001</v>
      </c>
      <c r="J2497" s="4" t="str">
        <f t="shared" si="228"/>
        <v>Se calcula por P volum</v>
      </c>
      <c r="K2497" s="3">
        <f t="shared" si="229"/>
        <v>1.1200000000000001</v>
      </c>
      <c r="L2497" s="5">
        <v>5690</v>
      </c>
      <c r="M2497" s="2" t="str">
        <f t="shared" si="230"/>
        <v>Hasta $9.989</v>
      </c>
      <c r="N2497" s="5">
        <f t="shared" si="231"/>
        <v>700</v>
      </c>
      <c r="O2497" s="6" t="str">
        <f t="shared" si="232"/>
        <v>No aplica (&lt;$19.990)</v>
      </c>
      <c r="P2497" s="7">
        <f t="array" ref="P2497">IF(OR(L2497="",K2497=""),"",IF(L2497&lt;19990,0,IF(L2497&lt;=30000,INDEX(Tarifas!$C$2:$C$37,MATCH(K2497,Tarifas!$A$2:$A$37,1)),IF(L2497&lt;=40000,INDEX(Tarifas!$D$2:$D$37,MATCH(K2497,Tarifas!$A$2:$A$37,1)),INDEX(Tarifas!$E$2:$E$37,MATCH(K2497,Tarifas!$A$2:$A$37,1))))))</f>
        <v>0</v>
      </c>
      <c r="Q2497" s="7">
        <f t="shared" si="233"/>
        <v>700</v>
      </c>
    </row>
    <row r="2498" spans="1:17" ht="15.75" customHeight="1" x14ac:dyDescent="0.25">
      <c r="A2498" s="2">
        <v>123</v>
      </c>
      <c r="B2498" s="2">
        <v>123</v>
      </c>
      <c r="C2498" s="2">
        <v>123</v>
      </c>
      <c r="D2498" s="2" t="s">
        <v>1372</v>
      </c>
      <c r="E2498" s="3">
        <v>7</v>
      </c>
      <c r="F2498" s="3">
        <v>13</v>
      </c>
      <c r="G2498" s="3">
        <v>25</v>
      </c>
      <c r="H2498" s="3">
        <v>0.35499999999999998</v>
      </c>
      <c r="I2498" s="3">
        <v>0.56874999999999998</v>
      </c>
      <c r="J2498" s="4" t="str">
        <f t="shared" ref="J2498:J2561" si="234">IF(OR(H2498="",I2498=""),"",IF(H2498&gt;=I2498,"Se calcula por Peso","Se calcula por P volum"))</f>
        <v>Se calcula por P volum</v>
      </c>
      <c r="K2498" s="3">
        <f t="shared" ref="K2498:K2561" si="235">IF(OR(H2498="",I2498=""),"",MAX(H2498,I2498))</f>
        <v>0.56874999999999998</v>
      </c>
      <c r="L2498" s="5">
        <v>7990</v>
      </c>
      <c r="M2498" s="2" t="str">
        <f t="shared" ref="M2498:M2561" si="236">IF(L2498="","",IF(L2498&lt;9990,"Hasta $9.989",IF(L2498&lt;=19990,"$9.990-$19.990","Sin costo fijo")))</f>
        <v>Hasta $9.989</v>
      </c>
      <c r="N2498" s="5">
        <f t="shared" ref="N2498:N2561" si="237">IF(L2498="","",IF(L2498&lt;9990,700,IF(L2498&lt;=19990,1000,0)))</f>
        <v>700</v>
      </c>
      <c r="O2498" s="6" t="str">
        <f t="shared" ref="O2498:O2561" si="238">IF(L2498="","",IF(L2498&lt;19990,"No aplica (&lt;$19.990)",IF(L2498&lt;=30000,"$19.990-$30.000",IF(L2498&lt;=40000,"$30.001-$40.000","Desde $40.001"))))</f>
        <v>No aplica (&lt;$19.990)</v>
      </c>
      <c r="P2498" s="7">
        <f t="array" ref="P2498">IF(OR(L2498="",K2498=""),"",IF(L2498&lt;19990,0,IF(L2498&lt;=30000,INDEX(Tarifas!$C$2:$C$37,MATCH(K2498,Tarifas!$A$2:$A$37,1)),IF(L2498&lt;=40000,INDEX(Tarifas!$D$2:$D$37,MATCH(K2498,Tarifas!$A$2:$A$37,1)),INDEX(Tarifas!$E$2:$E$37,MATCH(K2498,Tarifas!$A$2:$A$37,1))))))</f>
        <v>0</v>
      </c>
      <c r="Q2498" s="7">
        <f t="shared" ref="Q2498:Q2561" si="239">IF(OR(N2498="",P2498=""),"",N2498+P2498)</f>
        <v>700</v>
      </c>
    </row>
    <row r="2499" spans="1:17" ht="15.75" customHeight="1" x14ac:dyDescent="0.25">
      <c r="A2499" s="2">
        <v>123</v>
      </c>
      <c r="B2499" s="2">
        <v>123</v>
      </c>
      <c r="C2499" s="2">
        <v>123</v>
      </c>
      <c r="D2499" s="2" t="s">
        <v>1372</v>
      </c>
      <c r="E2499" s="3">
        <v>7</v>
      </c>
      <c r="F2499" s="3">
        <v>13</v>
      </c>
      <c r="G2499" s="3">
        <v>25</v>
      </c>
      <c r="H2499" s="3">
        <v>0.35499999999999998</v>
      </c>
      <c r="I2499" s="3">
        <v>0.56874999999999998</v>
      </c>
      <c r="J2499" s="4" t="str">
        <f t="shared" si="234"/>
        <v>Se calcula por P volum</v>
      </c>
      <c r="K2499" s="3">
        <f t="shared" si="235"/>
        <v>0.56874999999999998</v>
      </c>
      <c r="L2499" s="5">
        <v>7990</v>
      </c>
      <c r="M2499" s="2" t="str">
        <f t="shared" si="236"/>
        <v>Hasta $9.989</v>
      </c>
      <c r="N2499" s="5">
        <f t="shared" si="237"/>
        <v>700</v>
      </c>
      <c r="O2499" s="6" t="str">
        <f t="shared" si="238"/>
        <v>No aplica (&lt;$19.990)</v>
      </c>
      <c r="P2499" s="7">
        <f t="array" ref="P2499">IF(OR(L2499="",K2499=""),"",IF(L2499&lt;19990,0,IF(L2499&lt;=30000,INDEX(Tarifas!$C$2:$C$37,MATCH(K2499,Tarifas!$A$2:$A$37,1)),IF(L2499&lt;=40000,INDEX(Tarifas!$D$2:$D$37,MATCH(K2499,Tarifas!$A$2:$A$37,1)),INDEX(Tarifas!$E$2:$E$37,MATCH(K2499,Tarifas!$A$2:$A$37,1))))))</f>
        <v>0</v>
      </c>
      <c r="Q2499" s="7">
        <f t="shared" si="239"/>
        <v>700</v>
      </c>
    </row>
    <row r="2500" spans="1:17" ht="15.75" customHeight="1" x14ac:dyDescent="0.25">
      <c r="A2500" s="2">
        <v>123</v>
      </c>
      <c r="B2500" s="2">
        <v>123</v>
      </c>
      <c r="C2500" s="2">
        <v>123</v>
      </c>
      <c r="D2500" s="2" t="s">
        <v>1373</v>
      </c>
      <c r="E2500" s="3">
        <v>2</v>
      </c>
      <c r="F2500" s="3">
        <v>18</v>
      </c>
      <c r="G2500" s="3">
        <v>28</v>
      </c>
      <c r="H2500" s="3">
        <v>0.35499999999999998</v>
      </c>
      <c r="I2500" s="3">
        <v>0.252</v>
      </c>
      <c r="J2500" s="4" t="str">
        <f t="shared" si="234"/>
        <v>Se calcula por Peso</v>
      </c>
      <c r="K2500" s="3">
        <f t="shared" si="235"/>
        <v>0.35499999999999998</v>
      </c>
      <c r="L2500" s="5">
        <v>4840</v>
      </c>
      <c r="M2500" s="2" t="str">
        <f t="shared" si="236"/>
        <v>Hasta $9.989</v>
      </c>
      <c r="N2500" s="5">
        <f t="shared" si="237"/>
        <v>700</v>
      </c>
      <c r="O2500" s="6" t="str">
        <f t="shared" si="238"/>
        <v>No aplica (&lt;$19.990)</v>
      </c>
      <c r="P2500" s="7">
        <f t="array" ref="P2500">IF(OR(L2500="",K2500=""),"",IF(L2500&lt;19990,0,IF(L2500&lt;=30000,INDEX(Tarifas!$C$2:$C$37,MATCH(K2500,Tarifas!$A$2:$A$37,1)),IF(L2500&lt;=40000,INDEX(Tarifas!$D$2:$D$37,MATCH(K2500,Tarifas!$A$2:$A$37,1)),INDEX(Tarifas!$E$2:$E$37,MATCH(K2500,Tarifas!$A$2:$A$37,1))))))</f>
        <v>0</v>
      </c>
      <c r="Q2500" s="7">
        <f t="shared" si="239"/>
        <v>700</v>
      </c>
    </row>
    <row r="2501" spans="1:17" ht="15.75" customHeight="1" x14ac:dyDescent="0.25">
      <c r="A2501" s="2">
        <v>123</v>
      </c>
      <c r="B2501" s="2">
        <v>123</v>
      </c>
      <c r="C2501" s="2">
        <v>123</v>
      </c>
      <c r="D2501" s="2" t="s">
        <v>1373</v>
      </c>
      <c r="E2501" s="3">
        <v>2</v>
      </c>
      <c r="F2501" s="3">
        <v>18</v>
      </c>
      <c r="G2501" s="3">
        <v>28</v>
      </c>
      <c r="H2501" s="3">
        <v>0.35499999999999998</v>
      </c>
      <c r="I2501" s="3">
        <v>0.252</v>
      </c>
      <c r="J2501" s="4" t="str">
        <f t="shared" si="234"/>
        <v>Se calcula por Peso</v>
      </c>
      <c r="K2501" s="3">
        <f t="shared" si="235"/>
        <v>0.35499999999999998</v>
      </c>
      <c r="L2501" s="5">
        <v>4840</v>
      </c>
      <c r="M2501" s="2" t="str">
        <f t="shared" si="236"/>
        <v>Hasta $9.989</v>
      </c>
      <c r="N2501" s="5">
        <f t="shared" si="237"/>
        <v>700</v>
      </c>
      <c r="O2501" s="6" t="str">
        <f t="shared" si="238"/>
        <v>No aplica (&lt;$19.990)</v>
      </c>
      <c r="P2501" s="7">
        <f t="array" ref="P2501">IF(OR(L2501="",K2501=""),"",IF(L2501&lt;19990,0,IF(L2501&lt;=30000,INDEX(Tarifas!$C$2:$C$37,MATCH(K2501,Tarifas!$A$2:$A$37,1)),IF(L2501&lt;=40000,INDEX(Tarifas!$D$2:$D$37,MATCH(K2501,Tarifas!$A$2:$A$37,1)),INDEX(Tarifas!$E$2:$E$37,MATCH(K2501,Tarifas!$A$2:$A$37,1))))))</f>
        <v>0</v>
      </c>
      <c r="Q2501" s="7">
        <f t="shared" si="239"/>
        <v>700</v>
      </c>
    </row>
    <row r="2502" spans="1:17" ht="15.75" customHeight="1" x14ac:dyDescent="0.25">
      <c r="A2502" s="2">
        <v>123</v>
      </c>
      <c r="B2502" s="2">
        <v>123</v>
      </c>
      <c r="C2502" s="2">
        <v>123</v>
      </c>
      <c r="D2502" s="2" t="s">
        <v>1374</v>
      </c>
      <c r="E2502" s="3">
        <v>8</v>
      </c>
      <c r="F2502" s="3">
        <v>9</v>
      </c>
      <c r="G2502" s="3">
        <v>14</v>
      </c>
      <c r="H2502" s="3">
        <v>0.35499999999999998</v>
      </c>
      <c r="I2502" s="3">
        <v>0.252</v>
      </c>
      <c r="J2502" s="4" t="str">
        <f t="shared" si="234"/>
        <v>Se calcula por Peso</v>
      </c>
      <c r="K2502" s="3">
        <f t="shared" si="235"/>
        <v>0.35499999999999998</v>
      </c>
      <c r="L2502" s="5">
        <v>4990</v>
      </c>
      <c r="M2502" s="2" t="str">
        <f t="shared" si="236"/>
        <v>Hasta $9.989</v>
      </c>
      <c r="N2502" s="5">
        <f t="shared" si="237"/>
        <v>700</v>
      </c>
      <c r="O2502" s="6" t="str">
        <f t="shared" si="238"/>
        <v>No aplica (&lt;$19.990)</v>
      </c>
      <c r="P2502" s="7">
        <f t="array" ref="P2502">IF(OR(L2502="",K2502=""),"",IF(L2502&lt;19990,0,IF(L2502&lt;=30000,INDEX(Tarifas!$C$2:$C$37,MATCH(K2502,Tarifas!$A$2:$A$37,1)),IF(L2502&lt;=40000,INDEX(Tarifas!$D$2:$D$37,MATCH(K2502,Tarifas!$A$2:$A$37,1)),INDEX(Tarifas!$E$2:$E$37,MATCH(K2502,Tarifas!$A$2:$A$37,1))))))</f>
        <v>0</v>
      </c>
      <c r="Q2502" s="7">
        <f t="shared" si="239"/>
        <v>700</v>
      </c>
    </row>
    <row r="2503" spans="1:17" ht="15.75" customHeight="1" x14ac:dyDescent="0.25">
      <c r="A2503" s="2">
        <v>123</v>
      </c>
      <c r="B2503" s="2">
        <v>123</v>
      </c>
      <c r="C2503" s="2">
        <v>123</v>
      </c>
      <c r="D2503" s="2" t="s">
        <v>1375</v>
      </c>
      <c r="E2503" s="3">
        <v>4</v>
      </c>
      <c r="F2503" s="3">
        <v>11</v>
      </c>
      <c r="G2503" s="3">
        <v>30</v>
      </c>
      <c r="H2503" s="3">
        <v>0.35499999999999998</v>
      </c>
      <c r="I2503" s="3">
        <v>0.33</v>
      </c>
      <c r="J2503" s="4" t="str">
        <f t="shared" si="234"/>
        <v>Se calcula por Peso</v>
      </c>
      <c r="K2503" s="3">
        <f t="shared" si="235"/>
        <v>0.35499999999999998</v>
      </c>
      <c r="L2503" s="5">
        <v>6990</v>
      </c>
      <c r="M2503" s="2" t="str">
        <f t="shared" si="236"/>
        <v>Hasta $9.989</v>
      </c>
      <c r="N2503" s="5">
        <f t="shared" si="237"/>
        <v>700</v>
      </c>
      <c r="O2503" s="6" t="str">
        <f t="shared" si="238"/>
        <v>No aplica (&lt;$19.990)</v>
      </c>
      <c r="P2503" s="7">
        <f t="array" ref="P2503">IF(OR(L2503="",K2503=""),"",IF(L2503&lt;19990,0,IF(L2503&lt;=30000,INDEX(Tarifas!$C$2:$C$37,MATCH(K2503,Tarifas!$A$2:$A$37,1)),IF(L2503&lt;=40000,INDEX(Tarifas!$D$2:$D$37,MATCH(K2503,Tarifas!$A$2:$A$37,1)),INDEX(Tarifas!$E$2:$E$37,MATCH(K2503,Tarifas!$A$2:$A$37,1))))))</f>
        <v>0</v>
      </c>
      <c r="Q2503" s="7">
        <f t="shared" si="239"/>
        <v>700</v>
      </c>
    </row>
    <row r="2504" spans="1:17" ht="15.75" customHeight="1" x14ac:dyDescent="0.25">
      <c r="A2504" s="2">
        <v>123</v>
      </c>
      <c r="B2504" s="2">
        <v>123</v>
      </c>
      <c r="C2504" s="2">
        <v>123</v>
      </c>
      <c r="D2504" s="2" t="s">
        <v>1376</v>
      </c>
      <c r="E2504" s="3">
        <v>9</v>
      </c>
      <c r="F2504" s="3">
        <v>13</v>
      </c>
      <c r="G2504" s="3">
        <v>14</v>
      </c>
      <c r="H2504" s="3">
        <v>0.35499999999999998</v>
      </c>
      <c r="I2504" s="3">
        <v>0.40949999999999998</v>
      </c>
      <c r="J2504" s="4" t="str">
        <f t="shared" si="234"/>
        <v>Se calcula por P volum</v>
      </c>
      <c r="K2504" s="3">
        <f t="shared" si="235"/>
        <v>0.40949999999999998</v>
      </c>
      <c r="L2504" s="5">
        <v>17490</v>
      </c>
      <c r="M2504" s="2" t="str">
        <f t="shared" si="236"/>
        <v>$9.990-$19.990</v>
      </c>
      <c r="N2504" s="5">
        <f t="shared" si="237"/>
        <v>1000</v>
      </c>
      <c r="O2504" s="6" t="str">
        <f t="shared" si="238"/>
        <v>No aplica (&lt;$19.990)</v>
      </c>
      <c r="P2504" s="7">
        <f t="array" ref="P2504">IF(OR(L2504="",K2504=""),"",IF(L2504&lt;19990,0,IF(L2504&lt;=30000,INDEX(Tarifas!$C$2:$C$37,MATCH(K2504,Tarifas!$A$2:$A$37,1)),IF(L2504&lt;=40000,INDEX(Tarifas!$D$2:$D$37,MATCH(K2504,Tarifas!$A$2:$A$37,1)),INDEX(Tarifas!$E$2:$E$37,MATCH(K2504,Tarifas!$A$2:$A$37,1))))))</f>
        <v>0</v>
      </c>
      <c r="Q2504" s="7">
        <f t="shared" si="239"/>
        <v>1000</v>
      </c>
    </row>
    <row r="2505" spans="1:17" ht="15.75" customHeight="1" x14ac:dyDescent="0.25">
      <c r="A2505" s="2">
        <v>123</v>
      </c>
      <c r="B2505" s="2">
        <v>123</v>
      </c>
      <c r="C2505" s="2">
        <v>123</v>
      </c>
      <c r="D2505" s="2" t="s">
        <v>1376</v>
      </c>
      <c r="E2505" s="3">
        <v>9</v>
      </c>
      <c r="F2505" s="3">
        <v>13</v>
      </c>
      <c r="G2505" s="3">
        <v>14</v>
      </c>
      <c r="H2505" s="3">
        <v>0.35499999999999998</v>
      </c>
      <c r="I2505" s="3">
        <v>0.40949999999999998</v>
      </c>
      <c r="J2505" s="4" t="str">
        <f t="shared" si="234"/>
        <v>Se calcula por P volum</v>
      </c>
      <c r="K2505" s="3">
        <f t="shared" si="235"/>
        <v>0.40949999999999998</v>
      </c>
      <c r="L2505" s="5">
        <v>17490</v>
      </c>
      <c r="M2505" s="2" t="str">
        <f t="shared" si="236"/>
        <v>$9.990-$19.990</v>
      </c>
      <c r="N2505" s="5">
        <f t="shared" si="237"/>
        <v>1000</v>
      </c>
      <c r="O2505" s="6" t="str">
        <f t="shared" si="238"/>
        <v>No aplica (&lt;$19.990)</v>
      </c>
      <c r="P2505" s="7">
        <f t="array" ref="P2505">IF(OR(L2505="",K2505=""),"",IF(L2505&lt;19990,0,IF(L2505&lt;=30000,INDEX(Tarifas!$C$2:$C$37,MATCH(K2505,Tarifas!$A$2:$A$37,1)),IF(L2505&lt;=40000,INDEX(Tarifas!$D$2:$D$37,MATCH(K2505,Tarifas!$A$2:$A$37,1)),INDEX(Tarifas!$E$2:$E$37,MATCH(K2505,Tarifas!$A$2:$A$37,1))))))</f>
        <v>0</v>
      </c>
      <c r="Q2505" s="7">
        <f t="shared" si="239"/>
        <v>1000</v>
      </c>
    </row>
    <row r="2506" spans="1:17" ht="15.75" customHeight="1" x14ac:dyDescent="0.25">
      <c r="A2506" s="2">
        <v>123</v>
      </c>
      <c r="B2506" s="2">
        <v>123</v>
      </c>
      <c r="C2506" s="2">
        <v>123</v>
      </c>
      <c r="D2506" s="2" t="s">
        <v>1377</v>
      </c>
      <c r="E2506" s="3">
        <v>6</v>
      </c>
      <c r="F2506" s="3">
        <v>30</v>
      </c>
      <c r="G2506" s="3">
        <v>38</v>
      </c>
      <c r="H2506" s="3">
        <v>0.35399999999999998</v>
      </c>
      <c r="I2506" s="3">
        <v>1.71</v>
      </c>
      <c r="J2506" s="4" t="str">
        <f t="shared" si="234"/>
        <v>Se calcula por P volum</v>
      </c>
      <c r="K2506" s="3">
        <f t="shared" si="235"/>
        <v>1.71</v>
      </c>
      <c r="L2506" s="5">
        <v>9980</v>
      </c>
      <c r="M2506" s="2" t="str">
        <f t="shared" si="236"/>
        <v>Hasta $9.989</v>
      </c>
      <c r="N2506" s="5">
        <f t="shared" si="237"/>
        <v>700</v>
      </c>
      <c r="O2506" s="6" t="str">
        <f t="shared" si="238"/>
        <v>No aplica (&lt;$19.990)</v>
      </c>
      <c r="P2506" s="7">
        <f t="array" ref="P2506">IF(OR(L2506="",K2506=""),"",IF(L2506&lt;19990,0,IF(L2506&lt;=30000,INDEX(Tarifas!$C$2:$C$37,MATCH(K2506,Tarifas!$A$2:$A$37,1)),IF(L2506&lt;=40000,INDEX(Tarifas!$D$2:$D$37,MATCH(K2506,Tarifas!$A$2:$A$37,1)),INDEX(Tarifas!$E$2:$E$37,MATCH(K2506,Tarifas!$A$2:$A$37,1))))))</f>
        <v>0</v>
      </c>
      <c r="Q2506" s="7">
        <f t="shared" si="239"/>
        <v>700</v>
      </c>
    </row>
    <row r="2507" spans="1:17" ht="15.75" customHeight="1" x14ac:dyDescent="0.25">
      <c r="A2507" s="2">
        <v>123</v>
      </c>
      <c r="B2507" s="2">
        <v>123</v>
      </c>
      <c r="C2507" s="2">
        <v>123</v>
      </c>
      <c r="D2507" s="2" t="s">
        <v>1378</v>
      </c>
      <c r="E2507" s="3">
        <v>9</v>
      </c>
      <c r="F2507" s="3">
        <v>29</v>
      </c>
      <c r="G2507" s="3">
        <v>34</v>
      </c>
      <c r="H2507" s="3">
        <v>0.35199999999999998</v>
      </c>
      <c r="I2507" s="3">
        <v>2.2185000000000001</v>
      </c>
      <c r="J2507" s="4" t="str">
        <f t="shared" si="234"/>
        <v>Se calcula por P volum</v>
      </c>
      <c r="K2507" s="3">
        <f t="shared" si="235"/>
        <v>2.2185000000000001</v>
      </c>
      <c r="L2507" s="5">
        <v>4180</v>
      </c>
      <c r="M2507" s="2" t="str">
        <f t="shared" si="236"/>
        <v>Hasta $9.989</v>
      </c>
      <c r="N2507" s="5">
        <f t="shared" si="237"/>
        <v>700</v>
      </c>
      <c r="O2507" s="6" t="str">
        <f t="shared" si="238"/>
        <v>No aplica (&lt;$19.990)</v>
      </c>
      <c r="P2507" s="7">
        <f t="array" ref="P2507">IF(OR(L2507="",K2507=""),"",IF(L2507&lt;19990,0,IF(L2507&lt;=30000,INDEX(Tarifas!$C$2:$C$37,MATCH(K2507,Tarifas!$A$2:$A$37,1)),IF(L2507&lt;=40000,INDEX(Tarifas!$D$2:$D$37,MATCH(K2507,Tarifas!$A$2:$A$37,1)),INDEX(Tarifas!$E$2:$E$37,MATCH(K2507,Tarifas!$A$2:$A$37,1))))))</f>
        <v>0</v>
      </c>
      <c r="Q2507" s="7">
        <f t="shared" si="239"/>
        <v>700</v>
      </c>
    </row>
    <row r="2508" spans="1:17" ht="15.75" customHeight="1" x14ac:dyDescent="0.25">
      <c r="A2508" s="2">
        <v>123</v>
      </c>
      <c r="B2508" s="2">
        <v>123</v>
      </c>
      <c r="C2508" s="2">
        <v>123</v>
      </c>
      <c r="D2508" s="2" t="s">
        <v>1378</v>
      </c>
      <c r="E2508" s="3">
        <v>9</v>
      </c>
      <c r="F2508" s="3">
        <v>29</v>
      </c>
      <c r="G2508" s="3">
        <v>34</v>
      </c>
      <c r="H2508" s="3">
        <v>0.35199999999999998</v>
      </c>
      <c r="I2508" s="3">
        <v>2.2185000000000001</v>
      </c>
      <c r="J2508" s="4" t="str">
        <f t="shared" si="234"/>
        <v>Se calcula por P volum</v>
      </c>
      <c r="K2508" s="3">
        <f t="shared" si="235"/>
        <v>2.2185000000000001</v>
      </c>
      <c r="L2508" s="5">
        <v>4180</v>
      </c>
      <c r="M2508" s="2" t="str">
        <f t="shared" si="236"/>
        <v>Hasta $9.989</v>
      </c>
      <c r="N2508" s="5">
        <f t="shared" si="237"/>
        <v>700</v>
      </c>
      <c r="O2508" s="6" t="str">
        <f t="shared" si="238"/>
        <v>No aplica (&lt;$19.990)</v>
      </c>
      <c r="P2508" s="7">
        <f t="array" ref="P2508">IF(OR(L2508="",K2508=""),"",IF(L2508&lt;19990,0,IF(L2508&lt;=30000,INDEX(Tarifas!$C$2:$C$37,MATCH(K2508,Tarifas!$A$2:$A$37,1)),IF(L2508&lt;=40000,INDEX(Tarifas!$D$2:$D$37,MATCH(K2508,Tarifas!$A$2:$A$37,1)),INDEX(Tarifas!$E$2:$E$37,MATCH(K2508,Tarifas!$A$2:$A$37,1))))))</f>
        <v>0</v>
      </c>
      <c r="Q2508" s="7">
        <f t="shared" si="239"/>
        <v>700</v>
      </c>
    </row>
    <row r="2509" spans="1:17" ht="15.75" customHeight="1" x14ac:dyDescent="0.25">
      <c r="A2509" s="2">
        <v>123</v>
      </c>
      <c r="B2509" s="2">
        <v>123</v>
      </c>
      <c r="C2509" s="2">
        <v>123</v>
      </c>
      <c r="D2509" s="2" t="s">
        <v>1379</v>
      </c>
      <c r="E2509" s="3">
        <v>9</v>
      </c>
      <c r="F2509" s="3">
        <v>16</v>
      </c>
      <c r="G2509" s="3">
        <v>20</v>
      </c>
      <c r="H2509" s="3">
        <v>0.35199999999999998</v>
      </c>
      <c r="I2509" s="3">
        <v>0.72</v>
      </c>
      <c r="J2509" s="4" t="str">
        <f t="shared" si="234"/>
        <v>Se calcula por P volum</v>
      </c>
      <c r="K2509" s="3">
        <f t="shared" si="235"/>
        <v>0.72</v>
      </c>
      <c r="L2509" s="5">
        <v>2990</v>
      </c>
      <c r="M2509" s="2" t="str">
        <f t="shared" si="236"/>
        <v>Hasta $9.989</v>
      </c>
      <c r="N2509" s="5">
        <f t="shared" si="237"/>
        <v>700</v>
      </c>
      <c r="O2509" s="6" t="str">
        <f t="shared" si="238"/>
        <v>No aplica (&lt;$19.990)</v>
      </c>
      <c r="P2509" s="7">
        <f t="array" ref="P2509">IF(OR(L2509="",K2509=""),"",IF(L2509&lt;19990,0,IF(L2509&lt;=30000,INDEX(Tarifas!$C$2:$C$37,MATCH(K2509,Tarifas!$A$2:$A$37,1)),IF(L2509&lt;=40000,INDEX(Tarifas!$D$2:$D$37,MATCH(K2509,Tarifas!$A$2:$A$37,1)),INDEX(Tarifas!$E$2:$E$37,MATCH(K2509,Tarifas!$A$2:$A$37,1))))))</f>
        <v>0</v>
      </c>
      <c r="Q2509" s="7">
        <f t="shared" si="239"/>
        <v>700</v>
      </c>
    </row>
    <row r="2510" spans="1:17" ht="15.75" customHeight="1" x14ac:dyDescent="0.25">
      <c r="A2510" s="2">
        <v>123</v>
      </c>
      <c r="B2510" s="2">
        <v>123</v>
      </c>
      <c r="C2510" s="2">
        <v>123</v>
      </c>
      <c r="D2510" s="2" t="s">
        <v>1379</v>
      </c>
      <c r="E2510" s="3">
        <v>9</v>
      </c>
      <c r="F2510" s="3">
        <v>16</v>
      </c>
      <c r="G2510" s="3">
        <v>20</v>
      </c>
      <c r="H2510" s="3">
        <v>0.35199999999999998</v>
      </c>
      <c r="I2510" s="3">
        <v>0.72</v>
      </c>
      <c r="J2510" s="4" t="str">
        <f t="shared" si="234"/>
        <v>Se calcula por P volum</v>
      </c>
      <c r="K2510" s="3">
        <f t="shared" si="235"/>
        <v>0.72</v>
      </c>
      <c r="L2510" s="5">
        <v>2990</v>
      </c>
      <c r="M2510" s="2" t="str">
        <f t="shared" si="236"/>
        <v>Hasta $9.989</v>
      </c>
      <c r="N2510" s="5">
        <f t="shared" si="237"/>
        <v>700</v>
      </c>
      <c r="O2510" s="6" t="str">
        <f t="shared" si="238"/>
        <v>No aplica (&lt;$19.990)</v>
      </c>
      <c r="P2510" s="7">
        <f t="array" ref="P2510">IF(OR(L2510="",K2510=""),"",IF(L2510&lt;19990,0,IF(L2510&lt;=30000,INDEX(Tarifas!$C$2:$C$37,MATCH(K2510,Tarifas!$A$2:$A$37,1)),IF(L2510&lt;=40000,INDEX(Tarifas!$D$2:$D$37,MATCH(K2510,Tarifas!$A$2:$A$37,1)),INDEX(Tarifas!$E$2:$E$37,MATCH(K2510,Tarifas!$A$2:$A$37,1))))))</f>
        <v>0</v>
      </c>
      <c r="Q2510" s="7">
        <f t="shared" si="239"/>
        <v>700</v>
      </c>
    </row>
    <row r="2511" spans="1:17" ht="15.75" customHeight="1" x14ac:dyDescent="0.25">
      <c r="A2511" s="2">
        <v>123</v>
      </c>
      <c r="B2511" s="2">
        <v>123</v>
      </c>
      <c r="C2511" s="2">
        <v>123</v>
      </c>
      <c r="D2511" s="2" t="s">
        <v>1380</v>
      </c>
      <c r="E2511" s="3">
        <v>4</v>
      </c>
      <c r="F2511" s="3">
        <v>24</v>
      </c>
      <c r="G2511" s="3">
        <v>29</v>
      </c>
      <c r="H2511" s="3">
        <v>0.35199999999999998</v>
      </c>
      <c r="I2511" s="3">
        <v>0.69599999999999995</v>
      </c>
      <c r="J2511" s="4" t="str">
        <f t="shared" si="234"/>
        <v>Se calcula por P volum</v>
      </c>
      <c r="K2511" s="3">
        <f t="shared" si="235"/>
        <v>0.69599999999999995</v>
      </c>
      <c r="L2511" s="5">
        <v>8040</v>
      </c>
      <c r="M2511" s="2" t="str">
        <f t="shared" si="236"/>
        <v>Hasta $9.989</v>
      </c>
      <c r="N2511" s="5">
        <f t="shared" si="237"/>
        <v>700</v>
      </c>
      <c r="O2511" s="6" t="str">
        <f t="shared" si="238"/>
        <v>No aplica (&lt;$19.990)</v>
      </c>
      <c r="P2511" s="7">
        <f t="array" ref="P2511">IF(OR(L2511="",K2511=""),"",IF(L2511&lt;19990,0,IF(L2511&lt;=30000,INDEX(Tarifas!$C$2:$C$37,MATCH(K2511,Tarifas!$A$2:$A$37,1)),IF(L2511&lt;=40000,INDEX(Tarifas!$D$2:$D$37,MATCH(K2511,Tarifas!$A$2:$A$37,1)),INDEX(Tarifas!$E$2:$E$37,MATCH(K2511,Tarifas!$A$2:$A$37,1))))))</f>
        <v>0</v>
      </c>
      <c r="Q2511" s="7">
        <f t="shared" si="239"/>
        <v>700</v>
      </c>
    </row>
    <row r="2512" spans="1:17" ht="15.75" customHeight="1" x14ac:dyDescent="0.25">
      <c r="A2512" s="2">
        <v>123</v>
      </c>
      <c r="B2512" s="2">
        <v>123</v>
      </c>
      <c r="C2512" s="2">
        <v>123</v>
      </c>
      <c r="D2512" s="2" t="s">
        <v>1381</v>
      </c>
      <c r="E2512" s="3">
        <v>5</v>
      </c>
      <c r="F2512" s="3">
        <v>18</v>
      </c>
      <c r="G2512" s="3">
        <v>19</v>
      </c>
      <c r="H2512" s="3">
        <v>0.35199999999999998</v>
      </c>
      <c r="I2512" s="3">
        <v>0.42749999999999999</v>
      </c>
      <c r="J2512" s="4" t="str">
        <f t="shared" si="234"/>
        <v>Se calcula por P volum</v>
      </c>
      <c r="K2512" s="3">
        <f t="shared" si="235"/>
        <v>0.42749999999999999</v>
      </c>
      <c r="L2512" s="5">
        <v>3990</v>
      </c>
      <c r="M2512" s="2" t="str">
        <f t="shared" si="236"/>
        <v>Hasta $9.989</v>
      </c>
      <c r="N2512" s="5">
        <f t="shared" si="237"/>
        <v>700</v>
      </c>
      <c r="O2512" s="6" t="str">
        <f t="shared" si="238"/>
        <v>No aplica (&lt;$19.990)</v>
      </c>
      <c r="P2512" s="7">
        <f t="array" ref="P2512">IF(OR(L2512="",K2512=""),"",IF(L2512&lt;19990,0,IF(L2512&lt;=30000,INDEX(Tarifas!$C$2:$C$37,MATCH(K2512,Tarifas!$A$2:$A$37,1)),IF(L2512&lt;=40000,INDEX(Tarifas!$D$2:$D$37,MATCH(K2512,Tarifas!$A$2:$A$37,1)),INDEX(Tarifas!$E$2:$E$37,MATCH(K2512,Tarifas!$A$2:$A$37,1))))))</f>
        <v>0</v>
      </c>
      <c r="Q2512" s="7">
        <f t="shared" si="239"/>
        <v>700</v>
      </c>
    </row>
    <row r="2513" spans="1:17" ht="15.75" customHeight="1" x14ac:dyDescent="0.25">
      <c r="A2513" s="2">
        <v>123</v>
      </c>
      <c r="B2513" s="2">
        <v>123</v>
      </c>
      <c r="C2513" s="2">
        <v>123</v>
      </c>
      <c r="D2513" s="2" t="s">
        <v>1382</v>
      </c>
      <c r="E2513" s="3">
        <v>7</v>
      </c>
      <c r="F2513" s="3">
        <v>18</v>
      </c>
      <c r="G2513" s="3">
        <v>26</v>
      </c>
      <c r="H2513" s="3">
        <v>0.35099999999999998</v>
      </c>
      <c r="I2513" s="3">
        <v>0.81899999999999995</v>
      </c>
      <c r="J2513" s="4" t="str">
        <f t="shared" si="234"/>
        <v>Se calcula por P volum</v>
      </c>
      <c r="K2513" s="3">
        <f t="shared" si="235"/>
        <v>0.81899999999999995</v>
      </c>
      <c r="L2513" s="5">
        <v>2800</v>
      </c>
      <c r="M2513" s="2" t="str">
        <f t="shared" si="236"/>
        <v>Hasta $9.989</v>
      </c>
      <c r="N2513" s="5">
        <f t="shared" si="237"/>
        <v>700</v>
      </c>
      <c r="O2513" s="6" t="str">
        <f t="shared" si="238"/>
        <v>No aplica (&lt;$19.990)</v>
      </c>
      <c r="P2513" s="7">
        <f t="array" ref="P2513">IF(OR(L2513="",K2513=""),"",IF(L2513&lt;19990,0,IF(L2513&lt;=30000,INDEX(Tarifas!$C$2:$C$37,MATCH(K2513,Tarifas!$A$2:$A$37,1)),IF(L2513&lt;=40000,INDEX(Tarifas!$D$2:$D$37,MATCH(K2513,Tarifas!$A$2:$A$37,1)),INDEX(Tarifas!$E$2:$E$37,MATCH(K2513,Tarifas!$A$2:$A$37,1))))))</f>
        <v>0</v>
      </c>
      <c r="Q2513" s="7">
        <f t="shared" si="239"/>
        <v>700</v>
      </c>
    </row>
    <row r="2514" spans="1:17" ht="15.75" customHeight="1" x14ac:dyDescent="0.25">
      <c r="A2514" s="2">
        <v>123</v>
      </c>
      <c r="B2514" s="2">
        <v>123</v>
      </c>
      <c r="C2514" s="2">
        <v>123</v>
      </c>
      <c r="D2514" s="2" t="s">
        <v>1383</v>
      </c>
      <c r="E2514" s="3">
        <v>7</v>
      </c>
      <c r="F2514" s="3">
        <v>19</v>
      </c>
      <c r="G2514" s="3">
        <v>25</v>
      </c>
      <c r="H2514" s="3">
        <v>0.35</v>
      </c>
      <c r="I2514" s="3">
        <v>0.83125000000000004</v>
      </c>
      <c r="J2514" s="4" t="str">
        <f t="shared" si="234"/>
        <v>Se calcula por P volum</v>
      </c>
      <c r="K2514" s="3">
        <f t="shared" si="235"/>
        <v>0.83125000000000004</v>
      </c>
      <c r="L2514" s="5">
        <v>3690</v>
      </c>
      <c r="M2514" s="2" t="str">
        <f t="shared" si="236"/>
        <v>Hasta $9.989</v>
      </c>
      <c r="N2514" s="5">
        <f t="shared" si="237"/>
        <v>700</v>
      </c>
      <c r="O2514" s="6" t="str">
        <f t="shared" si="238"/>
        <v>No aplica (&lt;$19.990)</v>
      </c>
      <c r="P2514" s="7">
        <f t="array" ref="P2514">IF(OR(L2514="",K2514=""),"",IF(L2514&lt;19990,0,IF(L2514&lt;=30000,INDEX(Tarifas!$C$2:$C$37,MATCH(K2514,Tarifas!$A$2:$A$37,1)),IF(L2514&lt;=40000,INDEX(Tarifas!$D$2:$D$37,MATCH(K2514,Tarifas!$A$2:$A$37,1)),INDEX(Tarifas!$E$2:$E$37,MATCH(K2514,Tarifas!$A$2:$A$37,1))))))</f>
        <v>0</v>
      </c>
      <c r="Q2514" s="7">
        <f t="shared" si="239"/>
        <v>700</v>
      </c>
    </row>
    <row r="2515" spans="1:17" ht="15.75" customHeight="1" x14ac:dyDescent="0.25">
      <c r="A2515" s="2">
        <v>123</v>
      </c>
      <c r="B2515" s="2">
        <v>123</v>
      </c>
      <c r="C2515" s="2">
        <v>123</v>
      </c>
      <c r="D2515" s="2" t="s">
        <v>1384</v>
      </c>
      <c r="E2515" s="3">
        <v>6</v>
      </c>
      <c r="F2515" s="3">
        <v>17</v>
      </c>
      <c r="G2515" s="3">
        <v>28</v>
      </c>
      <c r="H2515" s="3">
        <v>0.35</v>
      </c>
      <c r="I2515" s="3">
        <v>0.71399999999999997</v>
      </c>
      <c r="J2515" s="4" t="str">
        <f t="shared" si="234"/>
        <v>Se calcula por P volum</v>
      </c>
      <c r="K2515" s="3">
        <f t="shared" si="235"/>
        <v>0.71399999999999997</v>
      </c>
      <c r="L2515" s="5">
        <v>3990</v>
      </c>
      <c r="M2515" s="2" t="str">
        <f t="shared" si="236"/>
        <v>Hasta $9.989</v>
      </c>
      <c r="N2515" s="5">
        <f t="shared" si="237"/>
        <v>700</v>
      </c>
      <c r="O2515" s="6" t="str">
        <f t="shared" si="238"/>
        <v>No aplica (&lt;$19.990)</v>
      </c>
      <c r="P2515" s="7">
        <f t="array" ref="P2515">IF(OR(L2515="",K2515=""),"",IF(L2515&lt;19990,0,IF(L2515&lt;=30000,INDEX(Tarifas!$C$2:$C$37,MATCH(K2515,Tarifas!$A$2:$A$37,1)),IF(L2515&lt;=40000,INDEX(Tarifas!$D$2:$D$37,MATCH(K2515,Tarifas!$A$2:$A$37,1)),INDEX(Tarifas!$E$2:$E$37,MATCH(K2515,Tarifas!$A$2:$A$37,1))))))</f>
        <v>0</v>
      </c>
      <c r="Q2515" s="7">
        <f t="shared" si="239"/>
        <v>700</v>
      </c>
    </row>
    <row r="2516" spans="1:17" ht="15.75" customHeight="1" x14ac:dyDescent="0.25">
      <c r="A2516" s="2">
        <v>123</v>
      </c>
      <c r="B2516" s="2">
        <v>123</v>
      </c>
      <c r="C2516" s="2">
        <v>123</v>
      </c>
      <c r="D2516" s="2" t="s">
        <v>1384</v>
      </c>
      <c r="E2516" s="3">
        <v>6</v>
      </c>
      <c r="F2516" s="3">
        <v>17</v>
      </c>
      <c r="G2516" s="3">
        <v>28</v>
      </c>
      <c r="H2516" s="3">
        <v>0.35</v>
      </c>
      <c r="I2516" s="3">
        <v>0.71399999999999997</v>
      </c>
      <c r="J2516" s="4" t="str">
        <f t="shared" si="234"/>
        <v>Se calcula por P volum</v>
      </c>
      <c r="K2516" s="3">
        <f t="shared" si="235"/>
        <v>0.71399999999999997</v>
      </c>
      <c r="L2516" s="5">
        <v>3990</v>
      </c>
      <c r="M2516" s="2" t="str">
        <f t="shared" si="236"/>
        <v>Hasta $9.989</v>
      </c>
      <c r="N2516" s="5">
        <f t="shared" si="237"/>
        <v>700</v>
      </c>
      <c r="O2516" s="6" t="str">
        <f t="shared" si="238"/>
        <v>No aplica (&lt;$19.990)</v>
      </c>
      <c r="P2516" s="7">
        <f t="array" ref="P2516">IF(OR(L2516="",K2516=""),"",IF(L2516&lt;19990,0,IF(L2516&lt;=30000,INDEX(Tarifas!$C$2:$C$37,MATCH(K2516,Tarifas!$A$2:$A$37,1)),IF(L2516&lt;=40000,INDEX(Tarifas!$D$2:$D$37,MATCH(K2516,Tarifas!$A$2:$A$37,1)),INDEX(Tarifas!$E$2:$E$37,MATCH(K2516,Tarifas!$A$2:$A$37,1))))))</f>
        <v>0</v>
      </c>
      <c r="Q2516" s="7">
        <f t="shared" si="239"/>
        <v>700</v>
      </c>
    </row>
    <row r="2517" spans="1:17" ht="15.75" customHeight="1" x14ac:dyDescent="0.25">
      <c r="A2517" s="2">
        <v>123</v>
      </c>
      <c r="B2517" s="2">
        <v>123</v>
      </c>
      <c r="C2517" s="2">
        <v>123</v>
      </c>
      <c r="D2517" s="2" t="s">
        <v>1385</v>
      </c>
      <c r="E2517" s="3">
        <v>7</v>
      </c>
      <c r="F2517" s="3">
        <v>17</v>
      </c>
      <c r="G2517" s="3">
        <v>24</v>
      </c>
      <c r="H2517" s="3">
        <v>0.35</v>
      </c>
      <c r="I2517" s="3">
        <v>0.71399999999999997</v>
      </c>
      <c r="J2517" s="4" t="str">
        <f t="shared" si="234"/>
        <v>Se calcula por P volum</v>
      </c>
      <c r="K2517" s="3">
        <f t="shared" si="235"/>
        <v>0.71399999999999997</v>
      </c>
      <c r="L2517" s="5">
        <v>4990</v>
      </c>
      <c r="M2517" s="2" t="str">
        <f t="shared" si="236"/>
        <v>Hasta $9.989</v>
      </c>
      <c r="N2517" s="5">
        <f t="shared" si="237"/>
        <v>700</v>
      </c>
      <c r="O2517" s="6" t="str">
        <f t="shared" si="238"/>
        <v>No aplica (&lt;$19.990)</v>
      </c>
      <c r="P2517" s="7">
        <f t="array" ref="P2517">IF(OR(L2517="",K2517=""),"",IF(L2517&lt;19990,0,IF(L2517&lt;=30000,INDEX(Tarifas!$C$2:$C$37,MATCH(K2517,Tarifas!$A$2:$A$37,1)),IF(L2517&lt;=40000,INDEX(Tarifas!$D$2:$D$37,MATCH(K2517,Tarifas!$A$2:$A$37,1)),INDEX(Tarifas!$E$2:$E$37,MATCH(K2517,Tarifas!$A$2:$A$37,1))))))</f>
        <v>0</v>
      </c>
      <c r="Q2517" s="7">
        <f t="shared" si="239"/>
        <v>700</v>
      </c>
    </row>
    <row r="2518" spans="1:17" ht="15.75" customHeight="1" x14ac:dyDescent="0.25">
      <c r="A2518" s="2">
        <v>123</v>
      </c>
      <c r="B2518" s="2">
        <v>123</v>
      </c>
      <c r="C2518" s="2">
        <v>123</v>
      </c>
      <c r="D2518" s="2" t="s">
        <v>1386</v>
      </c>
      <c r="E2518" s="3">
        <v>6</v>
      </c>
      <c r="F2518" s="3">
        <v>18</v>
      </c>
      <c r="G2518" s="3">
        <v>28</v>
      </c>
      <c r="H2518" s="3">
        <v>0.35</v>
      </c>
      <c r="I2518" s="3">
        <v>0.75600000000000001</v>
      </c>
      <c r="J2518" s="4" t="str">
        <f t="shared" si="234"/>
        <v>Se calcula por P volum</v>
      </c>
      <c r="K2518" s="3">
        <f t="shared" si="235"/>
        <v>0.75600000000000001</v>
      </c>
      <c r="L2518" s="5">
        <v>5690</v>
      </c>
      <c r="M2518" s="2" t="str">
        <f t="shared" si="236"/>
        <v>Hasta $9.989</v>
      </c>
      <c r="N2518" s="5">
        <f t="shared" si="237"/>
        <v>700</v>
      </c>
      <c r="O2518" s="6" t="str">
        <f t="shared" si="238"/>
        <v>No aplica (&lt;$19.990)</v>
      </c>
      <c r="P2518" s="7">
        <f t="array" ref="P2518">IF(OR(L2518="",K2518=""),"",IF(L2518&lt;19990,0,IF(L2518&lt;=30000,INDEX(Tarifas!$C$2:$C$37,MATCH(K2518,Tarifas!$A$2:$A$37,1)),IF(L2518&lt;=40000,INDEX(Tarifas!$D$2:$D$37,MATCH(K2518,Tarifas!$A$2:$A$37,1)),INDEX(Tarifas!$E$2:$E$37,MATCH(K2518,Tarifas!$A$2:$A$37,1))))))</f>
        <v>0</v>
      </c>
      <c r="Q2518" s="7">
        <f t="shared" si="239"/>
        <v>700</v>
      </c>
    </row>
    <row r="2519" spans="1:17" ht="15.75" customHeight="1" x14ac:dyDescent="0.25">
      <c r="A2519" s="2">
        <v>123</v>
      </c>
      <c r="B2519" s="2">
        <v>123</v>
      </c>
      <c r="C2519" s="2">
        <v>123</v>
      </c>
      <c r="D2519" s="2" t="s">
        <v>1387</v>
      </c>
      <c r="E2519" s="3">
        <v>6</v>
      </c>
      <c r="F2519" s="3">
        <v>17</v>
      </c>
      <c r="G2519" s="3">
        <v>27</v>
      </c>
      <c r="H2519" s="3">
        <v>0.35</v>
      </c>
      <c r="I2519" s="3">
        <v>0.6885</v>
      </c>
      <c r="J2519" s="4" t="str">
        <f t="shared" si="234"/>
        <v>Se calcula por P volum</v>
      </c>
      <c r="K2519" s="3">
        <f t="shared" si="235"/>
        <v>0.6885</v>
      </c>
      <c r="L2519" s="5">
        <v>5690</v>
      </c>
      <c r="M2519" s="2" t="str">
        <f t="shared" si="236"/>
        <v>Hasta $9.989</v>
      </c>
      <c r="N2519" s="5">
        <f t="shared" si="237"/>
        <v>700</v>
      </c>
      <c r="O2519" s="6" t="str">
        <f t="shared" si="238"/>
        <v>No aplica (&lt;$19.990)</v>
      </c>
      <c r="P2519" s="7">
        <f t="array" ref="P2519">IF(OR(L2519="",K2519=""),"",IF(L2519&lt;19990,0,IF(L2519&lt;=30000,INDEX(Tarifas!$C$2:$C$37,MATCH(K2519,Tarifas!$A$2:$A$37,1)),IF(L2519&lt;=40000,INDEX(Tarifas!$D$2:$D$37,MATCH(K2519,Tarifas!$A$2:$A$37,1)),INDEX(Tarifas!$E$2:$E$37,MATCH(K2519,Tarifas!$A$2:$A$37,1))))))</f>
        <v>0</v>
      </c>
      <c r="Q2519" s="7">
        <f t="shared" si="239"/>
        <v>700</v>
      </c>
    </row>
    <row r="2520" spans="1:17" ht="15.75" customHeight="1" x14ac:dyDescent="0.25">
      <c r="A2520" s="2">
        <v>123</v>
      </c>
      <c r="B2520" s="2">
        <v>123</v>
      </c>
      <c r="C2520" s="2">
        <v>123</v>
      </c>
      <c r="D2520" s="2" t="s">
        <v>1386</v>
      </c>
      <c r="E2520" s="3">
        <v>6</v>
      </c>
      <c r="F2520" s="3">
        <v>18</v>
      </c>
      <c r="G2520" s="3">
        <v>28</v>
      </c>
      <c r="H2520" s="3">
        <v>0.35</v>
      </c>
      <c r="I2520" s="3">
        <v>0.75600000000000001</v>
      </c>
      <c r="J2520" s="4" t="str">
        <f t="shared" si="234"/>
        <v>Se calcula por P volum</v>
      </c>
      <c r="K2520" s="3">
        <f t="shared" si="235"/>
        <v>0.75600000000000001</v>
      </c>
      <c r="L2520" s="5">
        <v>6490</v>
      </c>
      <c r="M2520" s="2" t="str">
        <f t="shared" si="236"/>
        <v>Hasta $9.989</v>
      </c>
      <c r="N2520" s="5">
        <f t="shared" si="237"/>
        <v>700</v>
      </c>
      <c r="O2520" s="6" t="str">
        <f t="shared" si="238"/>
        <v>No aplica (&lt;$19.990)</v>
      </c>
      <c r="P2520" s="7">
        <f t="array" ref="P2520">IF(OR(L2520="",K2520=""),"",IF(L2520&lt;19990,0,IF(L2520&lt;=30000,INDEX(Tarifas!$C$2:$C$37,MATCH(K2520,Tarifas!$A$2:$A$37,1)),IF(L2520&lt;=40000,INDEX(Tarifas!$D$2:$D$37,MATCH(K2520,Tarifas!$A$2:$A$37,1)),INDEX(Tarifas!$E$2:$E$37,MATCH(K2520,Tarifas!$A$2:$A$37,1))))))</f>
        <v>0</v>
      </c>
      <c r="Q2520" s="7">
        <f t="shared" si="239"/>
        <v>700</v>
      </c>
    </row>
    <row r="2521" spans="1:17" ht="15.75" customHeight="1" x14ac:dyDescent="0.25">
      <c r="A2521" s="2">
        <v>123</v>
      </c>
      <c r="B2521" s="2">
        <v>123</v>
      </c>
      <c r="C2521" s="2">
        <v>123</v>
      </c>
      <c r="D2521" s="2" t="s">
        <v>1388</v>
      </c>
      <c r="E2521" s="3">
        <v>7</v>
      </c>
      <c r="F2521" s="3">
        <v>7</v>
      </c>
      <c r="G2521" s="3">
        <v>21</v>
      </c>
      <c r="H2521" s="3">
        <v>0.35</v>
      </c>
      <c r="I2521" s="3">
        <v>0.25724999999999998</v>
      </c>
      <c r="J2521" s="4" t="str">
        <f t="shared" si="234"/>
        <v>Se calcula por Peso</v>
      </c>
      <c r="K2521" s="3">
        <f t="shared" si="235"/>
        <v>0.35</v>
      </c>
      <c r="L2521" s="5">
        <v>3190</v>
      </c>
      <c r="M2521" s="2" t="str">
        <f t="shared" si="236"/>
        <v>Hasta $9.989</v>
      </c>
      <c r="N2521" s="5">
        <f t="shared" si="237"/>
        <v>700</v>
      </c>
      <c r="O2521" s="6" t="str">
        <f t="shared" si="238"/>
        <v>No aplica (&lt;$19.990)</v>
      </c>
      <c r="P2521" s="7">
        <f t="array" ref="P2521">IF(OR(L2521="",K2521=""),"",IF(L2521&lt;19990,0,IF(L2521&lt;=30000,INDEX(Tarifas!$C$2:$C$37,MATCH(K2521,Tarifas!$A$2:$A$37,1)),IF(L2521&lt;=40000,INDEX(Tarifas!$D$2:$D$37,MATCH(K2521,Tarifas!$A$2:$A$37,1)),INDEX(Tarifas!$E$2:$E$37,MATCH(K2521,Tarifas!$A$2:$A$37,1))))))</f>
        <v>0</v>
      </c>
      <c r="Q2521" s="7">
        <f t="shared" si="239"/>
        <v>700</v>
      </c>
    </row>
    <row r="2522" spans="1:17" ht="15.75" customHeight="1" x14ac:dyDescent="0.25">
      <c r="A2522" s="2">
        <v>123</v>
      </c>
      <c r="B2522" s="2">
        <v>123</v>
      </c>
      <c r="C2522" s="2">
        <v>123</v>
      </c>
      <c r="D2522" s="2" t="s">
        <v>1389</v>
      </c>
      <c r="E2522" s="3">
        <v>8</v>
      </c>
      <c r="F2522" s="3">
        <v>10</v>
      </c>
      <c r="G2522" s="3">
        <v>23</v>
      </c>
      <c r="H2522" s="3">
        <v>0.35</v>
      </c>
      <c r="I2522" s="3">
        <v>0.46</v>
      </c>
      <c r="J2522" s="4" t="str">
        <f t="shared" si="234"/>
        <v>Se calcula por P volum</v>
      </c>
      <c r="K2522" s="3">
        <f t="shared" si="235"/>
        <v>0.46</v>
      </c>
      <c r="L2522" s="5">
        <v>3990</v>
      </c>
      <c r="M2522" s="2" t="str">
        <f t="shared" si="236"/>
        <v>Hasta $9.989</v>
      </c>
      <c r="N2522" s="5">
        <f t="shared" si="237"/>
        <v>700</v>
      </c>
      <c r="O2522" s="6" t="str">
        <f t="shared" si="238"/>
        <v>No aplica (&lt;$19.990)</v>
      </c>
      <c r="P2522" s="7">
        <f t="array" ref="P2522">IF(OR(L2522="",K2522=""),"",IF(L2522&lt;19990,0,IF(L2522&lt;=30000,INDEX(Tarifas!$C$2:$C$37,MATCH(K2522,Tarifas!$A$2:$A$37,1)),IF(L2522&lt;=40000,INDEX(Tarifas!$D$2:$D$37,MATCH(K2522,Tarifas!$A$2:$A$37,1)),INDEX(Tarifas!$E$2:$E$37,MATCH(K2522,Tarifas!$A$2:$A$37,1))))))</f>
        <v>0</v>
      </c>
      <c r="Q2522" s="7">
        <f t="shared" si="239"/>
        <v>700</v>
      </c>
    </row>
    <row r="2523" spans="1:17" ht="15.75" customHeight="1" x14ac:dyDescent="0.25">
      <c r="A2523" s="2">
        <v>123</v>
      </c>
      <c r="B2523" s="2">
        <v>123</v>
      </c>
      <c r="C2523" s="2">
        <v>123</v>
      </c>
      <c r="D2523" s="2" t="s">
        <v>1390</v>
      </c>
      <c r="E2523" s="3">
        <v>6</v>
      </c>
      <c r="F2523" s="3">
        <v>15</v>
      </c>
      <c r="G2523" s="3">
        <v>21</v>
      </c>
      <c r="H2523" s="3">
        <v>0.35</v>
      </c>
      <c r="I2523" s="3">
        <v>0.47249999999999998</v>
      </c>
      <c r="J2523" s="4" t="str">
        <f t="shared" si="234"/>
        <v>Se calcula por P volum</v>
      </c>
      <c r="K2523" s="3">
        <f t="shared" si="235"/>
        <v>0.47249999999999998</v>
      </c>
      <c r="L2523" s="5">
        <v>4490</v>
      </c>
      <c r="M2523" s="2" t="str">
        <f t="shared" si="236"/>
        <v>Hasta $9.989</v>
      </c>
      <c r="N2523" s="5">
        <f t="shared" si="237"/>
        <v>700</v>
      </c>
      <c r="O2523" s="6" t="str">
        <f t="shared" si="238"/>
        <v>No aplica (&lt;$19.990)</v>
      </c>
      <c r="P2523" s="7">
        <f t="array" ref="P2523">IF(OR(L2523="",K2523=""),"",IF(L2523&lt;19990,0,IF(L2523&lt;=30000,INDEX(Tarifas!$C$2:$C$37,MATCH(K2523,Tarifas!$A$2:$A$37,1)),IF(L2523&lt;=40000,INDEX(Tarifas!$D$2:$D$37,MATCH(K2523,Tarifas!$A$2:$A$37,1)),INDEX(Tarifas!$E$2:$E$37,MATCH(K2523,Tarifas!$A$2:$A$37,1))))))</f>
        <v>0</v>
      </c>
      <c r="Q2523" s="7">
        <f t="shared" si="239"/>
        <v>700</v>
      </c>
    </row>
    <row r="2524" spans="1:17" ht="15.75" customHeight="1" x14ac:dyDescent="0.25">
      <c r="A2524" s="2">
        <v>123</v>
      </c>
      <c r="B2524" s="2">
        <v>123</v>
      </c>
      <c r="C2524" s="2">
        <v>123</v>
      </c>
      <c r="D2524" s="2" t="s">
        <v>1391</v>
      </c>
      <c r="E2524" s="3">
        <v>6</v>
      </c>
      <c r="F2524" s="3">
        <v>6</v>
      </c>
      <c r="G2524" s="3">
        <v>25</v>
      </c>
      <c r="H2524" s="3">
        <v>0.35</v>
      </c>
      <c r="I2524" s="3">
        <v>0.22500000000000001</v>
      </c>
      <c r="J2524" s="4" t="str">
        <f t="shared" si="234"/>
        <v>Se calcula por Peso</v>
      </c>
      <c r="K2524" s="3">
        <f t="shared" si="235"/>
        <v>0.35</v>
      </c>
      <c r="L2524" s="5">
        <v>4680</v>
      </c>
      <c r="M2524" s="2" t="str">
        <f t="shared" si="236"/>
        <v>Hasta $9.989</v>
      </c>
      <c r="N2524" s="5">
        <f t="shared" si="237"/>
        <v>700</v>
      </c>
      <c r="O2524" s="6" t="str">
        <f t="shared" si="238"/>
        <v>No aplica (&lt;$19.990)</v>
      </c>
      <c r="P2524" s="7">
        <f t="array" ref="P2524">IF(OR(L2524="",K2524=""),"",IF(L2524&lt;19990,0,IF(L2524&lt;=30000,INDEX(Tarifas!$C$2:$C$37,MATCH(K2524,Tarifas!$A$2:$A$37,1)),IF(L2524&lt;=40000,INDEX(Tarifas!$D$2:$D$37,MATCH(K2524,Tarifas!$A$2:$A$37,1)),INDEX(Tarifas!$E$2:$E$37,MATCH(K2524,Tarifas!$A$2:$A$37,1))))))</f>
        <v>0</v>
      </c>
      <c r="Q2524" s="7">
        <f t="shared" si="239"/>
        <v>700</v>
      </c>
    </row>
    <row r="2525" spans="1:17" ht="15.75" customHeight="1" x14ac:dyDescent="0.25">
      <c r="A2525" s="2">
        <v>123</v>
      </c>
      <c r="B2525" s="2">
        <v>123</v>
      </c>
      <c r="C2525" s="2">
        <v>123</v>
      </c>
      <c r="D2525" s="2" t="s">
        <v>1391</v>
      </c>
      <c r="E2525" s="3">
        <v>6</v>
      </c>
      <c r="F2525" s="3">
        <v>6</v>
      </c>
      <c r="G2525" s="3">
        <v>25</v>
      </c>
      <c r="H2525" s="3">
        <v>0.35</v>
      </c>
      <c r="I2525" s="3">
        <v>0.22500000000000001</v>
      </c>
      <c r="J2525" s="4" t="str">
        <f t="shared" si="234"/>
        <v>Se calcula por Peso</v>
      </c>
      <c r="K2525" s="3">
        <f t="shared" si="235"/>
        <v>0.35</v>
      </c>
      <c r="L2525" s="5">
        <v>4680</v>
      </c>
      <c r="M2525" s="2" t="str">
        <f t="shared" si="236"/>
        <v>Hasta $9.989</v>
      </c>
      <c r="N2525" s="5">
        <f t="shared" si="237"/>
        <v>700</v>
      </c>
      <c r="O2525" s="6" t="str">
        <f t="shared" si="238"/>
        <v>No aplica (&lt;$19.990)</v>
      </c>
      <c r="P2525" s="7">
        <f t="array" ref="P2525">IF(OR(L2525="",K2525=""),"",IF(L2525&lt;19990,0,IF(L2525&lt;=30000,INDEX(Tarifas!$C$2:$C$37,MATCH(K2525,Tarifas!$A$2:$A$37,1)),IF(L2525&lt;=40000,INDEX(Tarifas!$D$2:$D$37,MATCH(K2525,Tarifas!$A$2:$A$37,1)),INDEX(Tarifas!$E$2:$E$37,MATCH(K2525,Tarifas!$A$2:$A$37,1))))))</f>
        <v>0</v>
      </c>
      <c r="Q2525" s="7">
        <f t="shared" si="239"/>
        <v>700</v>
      </c>
    </row>
    <row r="2526" spans="1:17" ht="15.75" customHeight="1" x14ac:dyDescent="0.25">
      <c r="A2526" s="2">
        <v>123</v>
      </c>
      <c r="B2526" s="2">
        <v>123</v>
      </c>
      <c r="C2526" s="2">
        <v>123</v>
      </c>
      <c r="D2526" s="2" t="s">
        <v>1392</v>
      </c>
      <c r="E2526" s="3">
        <v>3</v>
      </c>
      <c r="F2526" s="3">
        <v>20</v>
      </c>
      <c r="G2526" s="3">
        <v>25</v>
      </c>
      <c r="H2526" s="3">
        <v>0.35</v>
      </c>
      <c r="I2526" s="3">
        <v>0.375</v>
      </c>
      <c r="J2526" s="4" t="str">
        <f t="shared" si="234"/>
        <v>Se calcula por P volum</v>
      </c>
      <c r="K2526" s="3">
        <f t="shared" si="235"/>
        <v>0.375</v>
      </c>
      <c r="L2526" s="5">
        <v>4990</v>
      </c>
      <c r="M2526" s="2" t="str">
        <f t="shared" si="236"/>
        <v>Hasta $9.989</v>
      </c>
      <c r="N2526" s="5">
        <f t="shared" si="237"/>
        <v>700</v>
      </c>
      <c r="O2526" s="6" t="str">
        <f t="shared" si="238"/>
        <v>No aplica (&lt;$19.990)</v>
      </c>
      <c r="P2526" s="7">
        <f t="array" ref="P2526">IF(OR(L2526="",K2526=""),"",IF(L2526&lt;19990,0,IF(L2526&lt;=30000,INDEX(Tarifas!$C$2:$C$37,MATCH(K2526,Tarifas!$A$2:$A$37,1)),IF(L2526&lt;=40000,INDEX(Tarifas!$D$2:$D$37,MATCH(K2526,Tarifas!$A$2:$A$37,1)),INDEX(Tarifas!$E$2:$E$37,MATCH(K2526,Tarifas!$A$2:$A$37,1))))))</f>
        <v>0</v>
      </c>
      <c r="Q2526" s="7">
        <f t="shared" si="239"/>
        <v>700</v>
      </c>
    </row>
    <row r="2527" spans="1:17" ht="15.75" customHeight="1" x14ac:dyDescent="0.25">
      <c r="A2527" s="2">
        <v>123</v>
      </c>
      <c r="B2527" s="2">
        <v>123</v>
      </c>
      <c r="C2527" s="2">
        <v>123</v>
      </c>
      <c r="D2527" s="2" t="s">
        <v>1392</v>
      </c>
      <c r="E2527" s="3">
        <v>3</v>
      </c>
      <c r="F2527" s="3">
        <v>20</v>
      </c>
      <c r="G2527" s="3">
        <v>25</v>
      </c>
      <c r="H2527" s="3">
        <v>0.35</v>
      </c>
      <c r="I2527" s="3">
        <v>0.375</v>
      </c>
      <c r="J2527" s="4" t="str">
        <f t="shared" si="234"/>
        <v>Se calcula por P volum</v>
      </c>
      <c r="K2527" s="3">
        <f t="shared" si="235"/>
        <v>0.375</v>
      </c>
      <c r="L2527" s="5">
        <v>4990</v>
      </c>
      <c r="M2527" s="2" t="str">
        <f t="shared" si="236"/>
        <v>Hasta $9.989</v>
      </c>
      <c r="N2527" s="5">
        <f t="shared" si="237"/>
        <v>700</v>
      </c>
      <c r="O2527" s="6" t="str">
        <f t="shared" si="238"/>
        <v>No aplica (&lt;$19.990)</v>
      </c>
      <c r="P2527" s="7">
        <f t="array" ref="P2527">IF(OR(L2527="",K2527=""),"",IF(L2527&lt;19990,0,IF(L2527&lt;=30000,INDEX(Tarifas!$C$2:$C$37,MATCH(K2527,Tarifas!$A$2:$A$37,1)),IF(L2527&lt;=40000,INDEX(Tarifas!$D$2:$D$37,MATCH(K2527,Tarifas!$A$2:$A$37,1)),INDEX(Tarifas!$E$2:$E$37,MATCH(K2527,Tarifas!$A$2:$A$37,1))))))</f>
        <v>0</v>
      </c>
      <c r="Q2527" s="7">
        <f t="shared" si="239"/>
        <v>700</v>
      </c>
    </row>
    <row r="2528" spans="1:17" ht="15.75" customHeight="1" x14ac:dyDescent="0.25">
      <c r="A2528" s="2">
        <v>123</v>
      </c>
      <c r="B2528" s="2">
        <v>123</v>
      </c>
      <c r="C2528" s="2">
        <v>123</v>
      </c>
      <c r="D2528" s="2" t="s">
        <v>1393</v>
      </c>
      <c r="E2528" s="3">
        <v>5</v>
      </c>
      <c r="F2528" s="3">
        <v>5</v>
      </c>
      <c r="G2528" s="3">
        <v>22</v>
      </c>
      <c r="H2528" s="3">
        <v>0.35</v>
      </c>
      <c r="I2528" s="3">
        <v>0.13750000000000001</v>
      </c>
      <c r="J2528" s="4" t="str">
        <f t="shared" si="234"/>
        <v>Se calcula por Peso</v>
      </c>
      <c r="K2528" s="3">
        <f t="shared" si="235"/>
        <v>0.35</v>
      </c>
      <c r="L2528" s="5">
        <v>4990</v>
      </c>
      <c r="M2528" s="2" t="str">
        <f t="shared" si="236"/>
        <v>Hasta $9.989</v>
      </c>
      <c r="N2528" s="5">
        <f t="shared" si="237"/>
        <v>700</v>
      </c>
      <c r="O2528" s="6" t="str">
        <f t="shared" si="238"/>
        <v>No aplica (&lt;$19.990)</v>
      </c>
      <c r="P2528" s="7">
        <f t="array" ref="P2528">IF(OR(L2528="",K2528=""),"",IF(L2528&lt;19990,0,IF(L2528&lt;=30000,INDEX(Tarifas!$C$2:$C$37,MATCH(K2528,Tarifas!$A$2:$A$37,1)),IF(L2528&lt;=40000,INDEX(Tarifas!$D$2:$D$37,MATCH(K2528,Tarifas!$A$2:$A$37,1)),INDEX(Tarifas!$E$2:$E$37,MATCH(K2528,Tarifas!$A$2:$A$37,1))))))</f>
        <v>0</v>
      </c>
      <c r="Q2528" s="7">
        <f t="shared" si="239"/>
        <v>700</v>
      </c>
    </row>
    <row r="2529" spans="1:17" ht="15.75" customHeight="1" x14ac:dyDescent="0.25">
      <c r="A2529" s="2">
        <v>123</v>
      </c>
      <c r="B2529" s="2">
        <v>123</v>
      </c>
      <c r="C2529" s="2">
        <v>123</v>
      </c>
      <c r="D2529" s="2" t="s">
        <v>1393</v>
      </c>
      <c r="E2529" s="3">
        <v>5</v>
      </c>
      <c r="F2529" s="3">
        <v>5</v>
      </c>
      <c r="G2529" s="3">
        <v>22</v>
      </c>
      <c r="H2529" s="3">
        <v>0.35</v>
      </c>
      <c r="I2529" s="3">
        <v>0.13750000000000001</v>
      </c>
      <c r="J2529" s="4" t="str">
        <f t="shared" si="234"/>
        <v>Se calcula por Peso</v>
      </c>
      <c r="K2529" s="3">
        <f t="shared" si="235"/>
        <v>0.35</v>
      </c>
      <c r="L2529" s="5">
        <v>4990</v>
      </c>
      <c r="M2529" s="2" t="str">
        <f t="shared" si="236"/>
        <v>Hasta $9.989</v>
      </c>
      <c r="N2529" s="5">
        <f t="shared" si="237"/>
        <v>700</v>
      </c>
      <c r="O2529" s="6" t="str">
        <f t="shared" si="238"/>
        <v>No aplica (&lt;$19.990)</v>
      </c>
      <c r="P2529" s="7">
        <f t="array" ref="P2529">IF(OR(L2529="",K2529=""),"",IF(L2529&lt;19990,0,IF(L2529&lt;=30000,INDEX(Tarifas!$C$2:$C$37,MATCH(K2529,Tarifas!$A$2:$A$37,1)),IF(L2529&lt;=40000,INDEX(Tarifas!$D$2:$D$37,MATCH(K2529,Tarifas!$A$2:$A$37,1)),INDEX(Tarifas!$E$2:$E$37,MATCH(K2529,Tarifas!$A$2:$A$37,1))))))</f>
        <v>0</v>
      </c>
      <c r="Q2529" s="7">
        <f t="shared" si="239"/>
        <v>700</v>
      </c>
    </row>
    <row r="2530" spans="1:17" ht="15.75" customHeight="1" x14ac:dyDescent="0.25">
      <c r="A2530" s="2">
        <v>123</v>
      </c>
      <c r="B2530" s="2">
        <v>123</v>
      </c>
      <c r="C2530" s="2">
        <v>123</v>
      </c>
      <c r="D2530" s="2" t="s">
        <v>1393</v>
      </c>
      <c r="E2530" s="3">
        <v>5</v>
      </c>
      <c r="F2530" s="3">
        <v>5</v>
      </c>
      <c r="G2530" s="3">
        <v>22</v>
      </c>
      <c r="H2530" s="3">
        <v>0.35</v>
      </c>
      <c r="I2530" s="3">
        <v>0.13750000000000001</v>
      </c>
      <c r="J2530" s="4" t="str">
        <f t="shared" si="234"/>
        <v>Se calcula por Peso</v>
      </c>
      <c r="K2530" s="3">
        <f t="shared" si="235"/>
        <v>0.35</v>
      </c>
      <c r="L2530" s="5">
        <v>4990</v>
      </c>
      <c r="M2530" s="2" t="str">
        <f t="shared" si="236"/>
        <v>Hasta $9.989</v>
      </c>
      <c r="N2530" s="5">
        <f t="shared" si="237"/>
        <v>700</v>
      </c>
      <c r="O2530" s="6" t="str">
        <f t="shared" si="238"/>
        <v>No aplica (&lt;$19.990)</v>
      </c>
      <c r="P2530" s="7">
        <f t="array" ref="P2530">IF(OR(L2530="",K2530=""),"",IF(L2530&lt;19990,0,IF(L2530&lt;=30000,INDEX(Tarifas!$C$2:$C$37,MATCH(K2530,Tarifas!$A$2:$A$37,1)),IF(L2530&lt;=40000,INDEX(Tarifas!$D$2:$D$37,MATCH(K2530,Tarifas!$A$2:$A$37,1)),INDEX(Tarifas!$E$2:$E$37,MATCH(K2530,Tarifas!$A$2:$A$37,1))))))</f>
        <v>0</v>
      </c>
      <c r="Q2530" s="7">
        <f t="shared" si="239"/>
        <v>700</v>
      </c>
    </row>
    <row r="2531" spans="1:17" ht="15.75" customHeight="1" x14ac:dyDescent="0.25">
      <c r="A2531" s="2">
        <v>123</v>
      </c>
      <c r="B2531" s="2">
        <v>123</v>
      </c>
      <c r="C2531" s="2">
        <v>123</v>
      </c>
      <c r="D2531" s="2" t="s">
        <v>1393</v>
      </c>
      <c r="E2531" s="3">
        <v>5</v>
      </c>
      <c r="F2531" s="3">
        <v>5</v>
      </c>
      <c r="G2531" s="3">
        <v>22</v>
      </c>
      <c r="H2531" s="3">
        <v>0.35</v>
      </c>
      <c r="I2531" s="3">
        <v>0.13750000000000001</v>
      </c>
      <c r="J2531" s="4" t="str">
        <f t="shared" si="234"/>
        <v>Se calcula por Peso</v>
      </c>
      <c r="K2531" s="3">
        <f t="shared" si="235"/>
        <v>0.35</v>
      </c>
      <c r="L2531" s="5">
        <v>4990</v>
      </c>
      <c r="M2531" s="2" t="str">
        <f t="shared" si="236"/>
        <v>Hasta $9.989</v>
      </c>
      <c r="N2531" s="5">
        <f t="shared" si="237"/>
        <v>700</v>
      </c>
      <c r="O2531" s="6" t="str">
        <f t="shared" si="238"/>
        <v>No aplica (&lt;$19.990)</v>
      </c>
      <c r="P2531" s="7">
        <f t="array" ref="P2531">IF(OR(L2531="",K2531=""),"",IF(L2531&lt;19990,0,IF(L2531&lt;=30000,INDEX(Tarifas!$C$2:$C$37,MATCH(K2531,Tarifas!$A$2:$A$37,1)),IF(L2531&lt;=40000,INDEX(Tarifas!$D$2:$D$37,MATCH(K2531,Tarifas!$A$2:$A$37,1)),INDEX(Tarifas!$E$2:$E$37,MATCH(K2531,Tarifas!$A$2:$A$37,1))))))</f>
        <v>0</v>
      </c>
      <c r="Q2531" s="7">
        <f t="shared" si="239"/>
        <v>700</v>
      </c>
    </row>
    <row r="2532" spans="1:17" ht="15.75" customHeight="1" x14ac:dyDescent="0.25">
      <c r="A2532" s="2">
        <v>123</v>
      </c>
      <c r="B2532" s="2">
        <v>123</v>
      </c>
      <c r="C2532" s="2">
        <v>123</v>
      </c>
      <c r="D2532" s="2" t="s">
        <v>1391</v>
      </c>
      <c r="E2532" s="3">
        <v>6</v>
      </c>
      <c r="F2532" s="3">
        <v>6</v>
      </c>
      <c r="G2532" s="3">
        <v>25</v>
      </c>
      <c r="H2532" s="3">
        <v>0.35</v>
      </c>
      <c r="I2532" s="3">
        <v>0.22500000000000001</v>
      </c>
      <c r="J2532" s="4" t="str">
        <f t="shared" si="234"/>
        <v>Se calcula por Peso</v>
      </c>
      <c r="K2532" s="3">
        <f t="shared" si="235"/>
        <v>0.35</v>
      </c>
      <c r="L2532" s="5">
        <v>4990</v>
      </c>
      <c r="M2532" s="2" t="str">
        <f t="shared" si="236"/>
        <v>Hasta $9.989</v>
      </c>
      <c r="N2532" s="5">
        <f t="shared" si="237"/>
        <v>700</v>
      </c>
      <c r="O2532" s="6" t="str">
        <f t="shared" si="238"/>
        <v>No aplica (&lt;$19.990)</v>
      </c>
      <c r="P2532" s="7">
        <f t="array" ref="P2532">IF(OR(L2532="",K2532=""),"",IF(L2532&lt;19990,0,IF(L2532&lt;=30000,INDEX(Tarifas!$C$2:$C$37,MATCH(K2532,Tarifas!$A$2:$A$37,1)),IF(L2532&lt;=40000,INDEX(Tarifas!$D$2:$D$37,MATCH(K2532,Tarifas!$A$2:$A$37,1)),INDEX(Tarifas!$E$2:$E$37,MATCH(K2532,Tarifas!$A$2:$A$37,1))))))</f>
        <v>0</v>
      </c>
      <c r="Q2532" s="7">
        <f t="shared" si="239"/>
        <v>700</v>
      </c>
    </row>
    <row r="2533" spans="1:17" ht="15.75" customHeight="1" x14ac:dyDescent="0.25">
      <c r="A2533" s="2">
        <v>123</v>
      </c>
      <c r="B2533" s="2">
        <v>123</v>
      </c>
      <c r="C2533" s="2">
        <v>123</v>
      </c>
      <c r="D2533" s="2" t="s">
        <v>1391</v>
      </c>
      <c r="E2533" s="3">
        <v>6</v>
      </c>
      <c r="F2533" s="3">
        <v>6</v>
      </c>
      <c r="G2533" s="3">
        <v>25</v>
      </c>
      <c r="H2533" s="3">
        <v>0.35</v>
      </c>
      <c r="I2533" s="3">
        <v>0.22500000000000001</v>
      </c>
      <c r="J2533" s="4" t="str">
        <f t="shared" si="234"/>
        <v>Se calcula por Peso</v>
      </c>
      <c r="K2533" s="3">
        <f t="shared" si="235"/>
        <v>0.35</v>
      </c>
      <c r="L2533" s="5">
        <v>4990</v>
      </c>
      <c r="M2533" s="2" t="str">
        <f t="shared" si="236"/>
        <v>Hasta $9.989</v>
      </c>
      <c r="N2533" s="5">
        <f t="shared" si="237"/>
        <v>700</v>
      </c>
      <c r="O2533" s="6" t="str">
        <f t="shared" si="238"/>
        <v>No aplica (&lt;$19.990)</v>
      </c>
      <c r="P2533" s="7">
        <f t="array" ref="P2533">IF(OR(L2533="",K2533=""),"",IF(L2533&lt;19990,0,IF(L2533&lt;=30000,INDEX(Tarifas!$C$2:$C$37,MATCH(K2533,Tarifas!$A$2:$A$37,1)),IF(L2533&lt;=40000,INDEX(Tarifas!$D$2:$D$37,MATCH(K2533,Tarifas!$A$2:$A$37,1)),INDEX(Tarifas!$E$2:$E$37,MATCH(K2533,Tarifas!$A$2:$A$37,1))))))</f>
        <v>0</v>
      </c>
      <c r="Q2533" s="7">
        <f t="shared" si="239"/>
        <v>700</v>
      </c>
    </row>
    <row r="2534" spans="1:17" ht="15.75" customHeight="1" x14ac:dyDescent="0.25">
      <c r="A2534" s="2">
        <v>123</v>
      </c>
      <c r="B2534" s="2">
        <v>123</v>
      </c>
      <c r="C2534" s="2">
        <v>123</v>
      </c>
      <c r="D2534" s="2" t="s">
        <v>1394</v>
      </c>
      <c r="E2534" s="3">
        <v>9</v>
      </c>
      <c r="F2534" s="3">
        <v>13</v>
      </c>
      <c r="G2534" s="3">
        <v>15</v>
      </c>
      <c r="H2534" s="3">
        <v>0.35</v>
      </c>
      <c r="I2534" s="3">
        <v>0.43874999999999997</v>
      </c>
      <c r="J2534" s="4" t="str">
        <f t="shared" si="234"/>
        <v>Se calcula por P volum</v>
      </c>
      <c r="K2534" s="3">
        <f t="shared" si="235"/>
        <v>0.43874999999999997</v>
      </c>
      <c r="L2534" s="5">
        <v>5790</v>
      </c>
      <c r="M2534" s="2" t="str">
        <f t="shared" si="236"/>
        <v>Hasta $9.989</v>
      </c>
      <c r="N2534" s="5">
        <f t="shared" si="237"/>
        <v>700</v>
      </c>
      <c r="O2534" s="6" t="str">
        <f t="shared" si="238"/>
        <v>No aplica (&lt;$19.990)</v>
      </c>
      <c r="P2534" s="7">
        <f t="array" ref="P2534">IF(OR(L2534="",K2534=""),"",IF(L2534&lt;19990,0,IF(L2534&lt;=30000,INDEX(Tarifas!$C$2:$C$37,MATCH(K2534,Tarifas!$A$2:$A$37,1)),IF(L2534&lt;=40000,INDEX(Tarifas!$D$2:$D$37,MATCH(K2534,Tarifas!$A$2:$A$37,1)),INDEX(Tarifas!$E$2:$E$37,MATCH(K2534,Tarifas!$A$2:$A$37,1))))))</f>
        <v>0</v>
      </c>
      <c r="Q2534" s="7">
        <f t="shared" si="239"/>
        <v>700</v>
      </c>
    </row>
    <row r="2535" spans="1:17" ht="15.75" customHeight="1" x14ac:dyDescent="0.25">
      <c r="A2535" s="2">
        <v>123</v>
      </c>
      <c r="B2535" s="2">
        <v>123</v>
      </c>
      <c r="C2535" s="2">
        <v>123</v>
      </c>
      <c r="D2535" s="2" t="s">
        <v>1395</v>
      </c>
      <c r="E2535" s="3">
        <v>3</v>
      </c>
      <c r="F2535" s="3">
        <v>10</v>
      </c>
      <c r="G2535" s="3">
        <v>30</v>
      </c>
      <c r="H2535" s="3">
        <v>0.35</v>
      </c>
      <c r="I2535" s="3">
        <v>0.22500000000000001</v>
      </c>
      <c r="J2535" s="4" t="str">
        <f t="shared" si="234"/>
        <v>Se calcula por Peso</v>
      </c>
      <c r="K2535" s="3">
        <f t="shared" si="235"/>
        <v>0.35</v>
      </c>
      <c r="L2535" s="5">
        <v>5810</v>
      </c>
      <c r="M2535" s="2" t="str">
        <f t="shared" si="236"/>
        <v>Hasta $9.989</v>
      </c>
      <c r="N2535" s="5">
        <f t="shared" si="237"/>
        <v>700</v>
      </c>
      <c r="O2535" s="6" t="str">
        <f t="shared" si="238"/>
        <v>No aplica (&lt;$19.990)</v>
      </c>
      <c r="P2535" s="7">
        <f t="array" ref="P2535">IF(OR(L2535="",K2535=""),"",IF(L2535&lt;19990,0,IF(L2535&lt;=30000,INDEX(Tarifas!$C$2:$C$37,MATCH(K2535,Tarifas!$A$2:$A$37,1)),IF(L2535&lt;=40000,INDEX(Tarifas!$D$2:$D$37,MATCH(K2535,Tarifas!$A$2:$A$37,1)),INDEX(Tarifas!$E$2:$E$37,MATCH(K2535,Tarifas!$A$2:$A$37,1))))))</f>
        <v>0</v>
      </c>
      <c r="Q2535" s="7">
        <f t="shared" si="239"/>
        <v>700</v>
      </c>
    </row>
    <row r="2536" spans="1:17" ht="15.75" customHeight="1" x14ac:dyDescent="0.25">
      <c r="A2536" s="2">
        <v>123</v>
      </c>
      <c r="B2536" s="2">
        <v>123</v>
      </c>
      <c r="C2536" s="2">
        <v>123</v>
      </c>
      <c r="D2536" s="2" t="s">
        <v>1396</v>
      </c>
      <c r="E2536" s="3">
        <v>11</v>
      </c>
      <c r="F2536" s="3">
        <v>12</v>
      </c>
      <c r="G2536" s="3">
        <v>21</v>
      </c>
      <c r="H2536" s="3">
        <v>0.34899999999999998</v>
      </c>
      <c r="I2536" s="3">
        <v>0.69299999999999995</v>
      </c>
      <c r="J2536" s="4" t="str">
        <f t="shared" si="234"/>
        <v>Se calcula por P volum</v>
      </c>
      <c r="K2536" s="3">
        <f t="shared" si="235"/>
        <v>0.69299999999999995</v>
      </c>
      <c r="L2536" s="5">
        <v>1690</v>
      </c>
      <c r="M2536" s="2" t="str">
        <f t="shared" si="236"/>
        <v>Hasta $9.989</v>
      </c>
      <c r="N2536" s="5">
        <f t="shared" si="237"/>
        <v>700</v>
      </c>
      <c r="O2536" s="6" t="str">
        <f t="shared" si="238"/>
        <v>No aplica (&lt;$19.990)</v>
      </c>
      <c r="P2536" s="7">
        <f t="array" ref="P2536">IF(OR(L2536="",K2536=""),"",IF(L2536&lt;19990,0,IF(L2536&lt;=30000,INDEX(Tarifas!$C$2:$C$37,MATCH(K2536,Tarifas!$A$2:$A$37,1)),IF(L2536&lt;=40000,INDEX(Tarifas!$D$2:$D$37,MATCH(K2536,Tarifas!$A$2:$A$37,1)),INDEX(Tarifas!$E$2:$E$37,MATCH(K2536,Tarifas!$A$2:$A$37,1))))))</f>
        <v>0</v>
      </c>
      <c r="Q2536" s="7">
        <f t="shared" si="239"/>
        <v>700</v>
      </c>
    </row>
    <row r="2537" spans="1:17" ht="15.75" customHeight="1" x14ac:dyDescent="0.25">
      <c r="A2537" s="2">
        <v>123</v>
      </c>
      <c r="B2537" s="2">
        <v>123</v>
      </c>
      <c r="C2537" s="2">
        <v>123</v>
      </c>
      <c r="D2537" s="2" t="s">
        <v>1397</v>
      </c>
      <c r="E2537" s="3">
        <v>3</v>
      </c>
      <c r="F2537" s="3">
        <v>21</v>
      </c>
      <c r="G2537" s="3">
        <v>30</v>
      </c>
      <c r="H2537" s="3">
        <v>0.34899999999999998</v>
      </c>
      <c r="I2537" s="3">
        <v>0.47249999999999998</v>
      </c>
      <c r="J2537" s="4" t="str">
        <f t="shared" si="234"/>
        <v>Se calcula por P volum</v>
      </c>
      <c r="K2537" s="3">
        <f t="shared" si="235"/>
        <v>0.47249999999999998</v>
      </c>
      <c r="L2537" s="5">
        <v>1990</v>
      </c>
      <c r="M2537" s="2" t="str">
        <f t="shared" si="236"/>
        <v>Hasta $9.989</v>
      </c>
      <c r="N2537" s="5">
        <f t="shared" si="237"/>
        <v>700</v>
      </c>
      <c r="O2537" s="6" t="str">
        <f t="shared" si="238"/>
        <v>No aplica (&lt;$19.990)</v>
      </c>
      <c r="P2537" s="7">
        <f t="array" ref="P2537">IF(OR(L2537="",K2537=""),"",IF(L2537&lt;19990,0,IF(L2537&lt;=30000,INDEX(Tarifas!$C$2:$C$37,MATCH(K2537,Tarifas!$A$2:$A$37,1)),IF(L2537&lt;=40000,INDEX(Tarifas!$D$2:$D$37,MATCH(K2537,Tarifas!$A$2:$A$37,1)),INDEX(Tarifas!$E$2:$E$37,MATCH(K2537,Tarifas!$A$2:$A$37,1))))))</f>
        <v>0</v>
      </c>
      <c r="Q2537" s="7">
        <f t="shared" si="239"/>
        <v>700</v>
      </c>
    </row>
    <row r="2538" spans="1:17" ht="15.75" customHeight="1" x14ac:dyDescent="0.25">
      <c r="A2538" s="2">
        <v>123</v>
      </c>
      <c r="B2538" s="2">
        <v>123</v>
      </c>
      <c r="C2538" s="2">
        <v>123</v>
      </c>
      <c r="D2538" s="2" t="s">
        <v>1398</v>
      </c>
      <c r="E2538" s="3">
        <v>7</v>
      </c>
      <c r="F2538" s="3">
        <v>17</v>
      </c>
      <c r="G2538" s="3">
        <v>24</v>
      </c>
      <c r="H2538" s="3">
        <v>0.34799999999999998</v>
      </c>
      <c r="I2538" s="3">
        <v>0.71399999999999997</v>
      </c>
      <c r="J2538" s="4" t="str">
        <f t="shared" si="234"/>
        <v>Se calcula por P volum</v>
      </c>
      <c r="K2538" s="3">
        <f t="shared" si="235"/>
        <v>0.71399999999999997</v>
      </c>
      <c r="L2538" s="5">
        <v>1990</v>
      </c>
      <c r="M2538" s="2" t="str">
        <f t="shared" si="236"/>
        <v>Hasta $9.989</v>
      </c>
      <c r="N2538" s="5">
        <f t="shared" si="237"/>
        <v>700</v>
      </c>
      <c r="O2538" s="6" t="str">
        <f t="shared" si="238"/>
        <v>No aplica (&lt;$19.990)</v>
      </c>
      <c r="P2538" s="7">
        <f t="array" ref="P2538">IF(OR(L2538="",K2538=""),"",IF(L2538&lt;19990,0,IF(L2538&lt;=30000,INDEX(Tarifas!$C$2:$C$37,MATCH(K2538,Tarifas!$A$2:$A$37,1)),IF(L2538&lt;=40000,INDEX(Tarifas!$D$2:$D$37,MATCH(K2538,Tarifas!$A$2:$A$37,1)),INDEX(Tarifas!$E$2:$E$37,MATCH(K2538,Tarifas!$A$2:$A$37,1))))))</f>
        <v>0</v>
      </c>
      <c r="Q2538" s="7">
        <f t="shared" si="239"/>
        <v>700</v>
      </c>
    </row>
    <row r="2539" spans="1:17" ht="15.75" customHeight="1" x14ac:dyDescent="0.25">
      <c r="A2539" s="2">
        <v>123</v>
      </c>
      <c r="B2539" s="2">
        <v>123</v>
      </c>
      <c r="C2539" s="2">
        <v>123</v>
      </c>
      <c r="D2539" s="2" t="s">
        <v>1398</v>
      </c>
      <c r="E2539" s="3">
        <v>7</v>
      </c>
      <c r="F2539" s="3">
        <v>17</v>
      </c>
      <c r="G2539" s="3">
        <v>24</v>
      </c>
      <c r="H2539" s="3">
        <v>0.34799999999999998</v>
      </c>
      <c r="I2539" s="3">
        <v>0.71399999999999997</v>
      </c>
      <c r="J2539" s="4" t="str">
        <f t="shared" si="234"/>
        <v>Se calcula por P volum</v>
      </c>
      <c r="K2539" s="3">
        <f t="shared" si="235"/>
        <v>0.71399999999999997</v>
      </c>
      <c r="L2539" s="5">
        <v>1990</v>
      </c>
      <c r="M2539" s="2" t="str">
        <f t="shared" si="236"/>
        <v>Hasta $9.989</v>
      </c>
      <c r="N2539" s="5">
        <f t="shared" si="237"/>
        <v>700</v>
      </c>
      <c r="O2539" s="6" t="str">
        <f t="shared" si="238"/>
        <v>No aplica (&lt;$19.990)</v>
      </c>
      <c r="P2539" s="7">
        <f t="array" ref="P2539">IF(OR(L2539="",K2539=""),"",IF(L2539&lt;19990,0,IF(L2539&lt;=30000,INDEX(Tarifas!$C$2:$C$37,MATCH(K2539,Tarifas!$A$2:$A$37,1)),IF(L2539&lt;=40000,INDEX(Tarifas!$D$2:$D$37,MATCH(K2539,Tarifas!$A$2:$A$37,1)),INDEX(Tarifas!$E$2:$E$37,MATCH(K2539,Tarifas!$A$2:$A$37,1))))))</f>
        <v>0</v>
      </c>
      <c r="Q2539" s="7">
        <f t="shared" si="239"/>
        <v>700</v>
      </c>
    </row>
    <row r="2540" spans="1:17" ht="15.75" customHeight="1" x14ac:dyDescent="0.25">
      <c r="A2540" s="2">
        <v>123</v>
      </c>
      <c r="B2540" s="2">
        <v>123</v>
      </c>
      <c r="C2540" s="2">
        <v>123</v>
      </c>
      <c r="D2540" s="2" t="s">
        <v>1399</v>
      </c>
      <c r="E2540" s="3">
        <v>6</v>
      </c>
      <c r="F2540" s="3">
        <v>10</v>
      </c>
      <c r="G2540" s="3">
        <v>15</v>
      </c>
      <c r="H2540" s="3">
        <v>0.34799999999999998</v>
      </c>
      <c r="I2540" s="3">
        <v>0.22500000000000001</v>
      </c>
      <c r="J2540" s="4" t="str">
        <f t="shared" si="234"/>
        <v>Se calcula por Peso</v>
      </c>
      <c r="K2540" s="3">
        <f t="shared" si="235"/>
        <v>0.34799999999999998</v>
      </c>
      <c r="L2540" s="5">
        <v>3390</v>
      </c>
      <c r="M2540" s="2" t="str">
        <f t="shared" si="236"/>
        <v>Hasta $9.989</v>
      </c>
      <c r="N2540" s="5">
        <f t="shared" si="237"/>
        <v>700</v>
      </c>
      <c r="O2540" s="6" t="str">
        <f t="shared" si="238"/>
        <v>No aplica (&lt;$19.990)</v>
      </c>
      <c r="P2540" s="7">
        <f t="array" ref="P2540">IF(OR(L2540="",K2540=""),"",IF(L2540&lt;19990,0,IF(L2540&lt;=30000,INDEX(Tarifas!$C$2:$C$37,MATCH(K2540,Tarifas!$A$2:$A$37,1)),IF(L2540&lt;=40000,INDEX(Tarifas!$D$2:$D$37,MATCH(K2540,Tarifas!$A$2:$A$37,1)),INDEX(Tarifas!$E$2:$E$37,MATCH(K2540,Tarifas!$A$2:$A$37,1))))))</f>
        <v>0</v>
      </c>
      <c r="Q2540" s="7">
        <f t="shared" si="239"/>
        <v>700</v>
      </c>
    </row>
    <row r="2541" spans="1:17" ht="15.75" customHeight="1" x14ac:dyDescent="0.25">
      <c r="A2541" s="2">
        <v>123</v>
      </c>
      <c r="B2541" s="2">
        <v>123</v>
      </c>
      <c r="C2541" s="2">
        <v>123</v>
      </c>
      <c r="D2541" s="2" t="s">
        <v>1400</v>
      </c>
      <c r="E2541" s="3">
        <v>9</v>
      </c>
      <c r="F2541" s="3">
        <v>13</v>
      </c>
      <c r="G2541" s="3">
        <v>20</v>
      </c>
      <c r="H2541" s="3">
        <v>0.34699999999999998</v>
      </c>
      <c r="I2541" s="3">
        <v>0.58499999999999996</v>
      </c>
      <c r="J2541" s="4" t="str">
        <f t="shared" si="234"/>
        <v>Se calcula por P volum</v>
      </c>
      <c r="K2541" s="3">
        <f t="shared" si="235"/>
        <v>0.58499999999999996</v>
      </c>
      <c r="L2541" s="5">
        <v>2190</v>
      </c>
      <c r="M2541" s="2" t="str">
        <f t="shared" si="236"/>
        <v>Hasta $9.989</v>
      </c>
      <c r="N2541" s="5">
        <f t="shared" si="237"/>
        <v>700</v>
      </c>
      <c r="O2541" s="6" t="str">
        <f t="shared" si="238"/>
        <v>No aplica (&lt;$19.990)</v>
      </c>
      <c r="P2541" s="7">
        <f t="array" ref="P2541">IF(OR(L2541="",K2541=""),"",IF(L2541&lt;19990,0,IF(L2541&lt;=30000,INDEX(Tarifas!$C$2:$C$37,MATCH(K2541,Tarifas!$A$2:$A$37,1)),IF(L2541&lt;=40000,INDEX(Tarifas!$D$2:$D$37,MATCH(K2541,Tarifas!$A$2:$A$37,1)),INDEX(Tarifas!$E$2:$E$37,MATCH(K2541,Tarifas!$A$2:$A$37,1))))))</f>
        <v>0</v>
      </c>
      <c r="Q2541" s="7">
        <f t="shared" si="239"/>
        <v>700</v>
      </c>
    </row>
    <row r="2542" spans="1:17" ht="15.75" customHeight="1" x14ac:dyDescent="0.25">
      <c r="A2542" s="2">
        <v>123</v>
      </c>
      <c r="B2542" s="2">
        <v>123</v>
      </c>
      <c r="C2542" s="2">
        <v>123</v>
      </c>
      <c r="D2542" s="2" t="s">
        <v>1401</v>
      </c>
      <c r="E2542" s="3">
        <v>7</v>
      </c>
      <c r="F2542" s="3">
        <v>16</v>
      </c>
      <c r="G2542" s="3">
        <v>22</v>
      </c>
      <c r="H2542" s="3">
        <v>0.34599999999999997</v>
      </c>
      <c r="I2542" s="3">
        <v>0.61599999999999999</v>
      </c>
      <c r="J2542" s="4" t="str">
        <f t="shared" si="234"/>
        <v>Se calcula por P volum</v>
      </c>
      <c r="K2542" s="3">
        <f t="shared" si="235"/>
        <v>0.61599999999999999</v>
      </c>
      <c r="L2542" s="5">
        <v>3290</v>
      </c>
      <c r="M2542" s="2" t="str">
        <f t="shared" si="236"/>
        <v>Hasta $9.989</v>
      </c>
      <c r="N2542" s="5">
        <f t="shared" si="237"/>
        <v>700</v>
      </c>
      <c r="O2542" s="6" t="str">
        <f t="shared" si="238"/>
        <v>No aplica (&lt;$19.990)</v>
      </c>
      <c r="P2542" s="7">
        <f t="array" ref="P2542">IF(OR(L2542="",K2542=""),"",IF(L2542&lt;19990,0,IF(L2542&lt;=30000,INDEX(Tarifas!$C$2:$C$37,MATCH(K2542,Tarifas!$A$2:$A$37,1)),IF(L2542&lt;=40000,INDEX(Tarifas!$D$2:$D$37,MATCH(K2542,Tarifas!$A$2:$A$37,1)),INDEX(Tarifas!$E$2:$E$37,MATCH(K2542,Tarifas!$A$2:$A$37,1))))))</f>
        <v>0</v>
      </c>
      <c r="Q2542" s="7">
        <f t="shared" si="239"/>
        <v>700</v>
      </c>
    </row>
    <row r="2543" spans="1:17" ht="15.75" customHeight="1" x14ac:dyDescent="0.25">
      <c r="A2543" s="2">
        <v>123</v>
      </c>
      <c r="B2543" s="2">
        <v>123</v>
      </c>
      <c r="C2543" s="2">
        <v>123</v>
      </c>
      <c r="D2543" s="2" t="s">
        <v>1402</v>
      </c>
      <c r="E2543" s="3">
        <v>6</v>
      </c>
      <c r="F2543" s="3">
        <v>16</v>
      </c>
      <c r="G2543" s="3">
        <v>26</v>
      </c>
      <c r="H2543" s="3">
        <v>0.34399999999999997</v>
      </c>
      <c r="I2543" s="3">
        <v>0.624</v>
      </c>
      <c r="J2543" s="4" t="str">
        <f t="shared" si="234"/>
        <v>Se calcula por P volum</v>
      </c>
      <c r="K2543" s="3">
        <f t="shared" si="235"/>
        <v>0.624</v>
      </c>
      <c r="L2543" s="5">
        <v>1490</v>
      </c>
      <c r="M2543" s="2" t="str">
        <f t="shared" si="236"/>
        <v>Hasta $9.989</v>
      </c>
      <c r="N2543" s="5">
        <f t="shared" si="237"/>
        <v>700</v>
      </c>
      <c r="O2543" s="6" t="str">
        <f t="shared" si="238"/>
        <v>No aplica (&lt;$19.990)</v>
      </c>
      <c r="P2543" s="7">
        <f t="array" ref="P2543">IF(OR(L2543="",K2543=""),"",IF(L2543&lt;19990,0,IF(L2543&lt;=30000,INDEX(Tarifas!$C$2:$C$37,MATCH(K2543,Tarifas!$A$2:$A$37,1)),IF(L2543&lt;=40000,INDEX(Tarifas!$D$2:$D$37,MATCH(K2543,Tarifas!$A$2:$A$37,1)),INDEX(Tarifas!$E$2:$E$37,MATCH(K2543,Tarifas!$A$2:$A$37,1))))))</f>
        <v>0</v>
      </c>
      <c r="Q2543" s="7">
        <f t="shared" si="239"/>
        <v>700</v>
      </c>
    </row>
    <row r="2544" spans="1:17" ht="15.75" customHeight="1" x14ac:dyDescent="0.25">
      <c r="A2544" s="2">
        <v>123</v>
      </c>
      <c r="B2544" s="2">
        <v>123</v>
      </c>
      <c r="C2544" s="2">
        <v>123</v>
      </c>
      <c r="D2544" s="2" t="s">
        <v>1402</v>
      </c>
      <c r="E2544" s="3">
        <v>6</v>
      </c>
      <c r="F2544" s="3">
        <v>16</v>
      </c>
      <c r="G2544" s="3">
        <v>26</v>
      </c>
      <c r="H2544" s="3">
        <v>0.34399999999999997</v>
      </c>
      <c r="I2544" s="3">
        <v>0.624</v>
      </c>
      <c r="J2544" s="4" t="str">
        <f t="shared" si="234"/>
        <v>Se calcula por P volum</v>
      </c>
      <c r="K2544" s="3">
        <f t="shared" si="235"/>
        <v>0.624</v>
      </c>
      <c r="L2544" s="5">
        <v>1990</v>
      </c>
      <c r="M2544" s="2" t="str">
        <f t="shared" si="236"/>
        <v>Hasta $9.989</v>
      </c>
      <c r="N2544" s="5">
        <f t="shared" si="237"/>
        <v>700</v>
      </c>
      <c r="O2544" s="6" t="str">
        <f t="shared" si="238"/>
        <v>No aplica (&lt;$19.990)</v>
      </c>
      <c r="P2544" s="7">
        <f t="array" ref="P2544">IF(OR(L2544="",K2544=""),"",IF(L2544&lt;19990,0,IF(L2544&lt;=30000,INDEX(Tarifas!$C$2:$C$37,MATCH(K2544,Tarifas!$A$2:$A$37,1)),IF(L2544&lt;=40000,INDEX(Tarifas!$D$2:$D$37,MATCH(K2544,Tarifas!$A$2:$A$37,1)),INDEX(Tarifas!$E$2:$E$37,MATCH(K2544,Tarifas!$A$2:$A$37,1))))))</f>
        <v>0</v>
      </c>
      <c r="Q2544" s="7">
        <f t="shared" si="239"/>
        <v>700</v>
      </c>
    </row>
    <row r="2545" spans="1:17" ht="15.75" customHeight="1" x14ac:dyDescent="0.25">
      <c r="A2545" s="2">
        <v>123</v>
      </c>
      <c r="B2545" s="2">
        <v>123</v>
      </c>
      <c r="C2545" s="2">
        <v>123</v>
      </c>
      <c r="D2545" s="2" t="s">
        <v>1402</v>
      </c>
      <c r="E2545" s="3">
        <v>6</v>
      </c>
      <c r="F2545" s="3">
        <v>16</v>
      </c>
      <c r="G2545" s="3">
        <v>26</v>
      </c>
      <c r="H2545" s="3">
        <v>0.34399999999999997</v>
      </c>
      <c r="I2545" s="3">
        <v>0.624</v>
      </c>
      <c r="J2545" s="4" t="str">
        <f t="shared" si="234"/>
        <v>Se calcula por P volum</v>
      </c>
      <c r="K2545" s="3">
        <f t="shared" si="235"/>
        <v>0.624</v>
      </c>
      <c r="L2545" s="5">
        <v>2290</v>
      </c>
      <c r="M2545" s="2" t="str">
        <f t="shared" si="236"/>
        <v>Hasta $9.989</v>
      </c>
      <c r="N2545" s="5">
        <f t="shared" si="237"/>
        <v>700</v>
      </c>
      <c r="O2545" s="6" t="str">
        <f t="shared" si="238"/>
        <v>No aplica (&lt;$19.990)</v>
      </c>
      <c r="P2545" s="7">
        <f t="array" ref="P2545">IF(OR(L2545="",K2545=""),"",IF(L2545&lt;19990,0,IF(L2545&lt;=30000,INDEX(Tarifas!$C$2:$C$37,MATCH(K2545,Tarifas!$A$2:$A$37,1)),IF(L2545&lt;=40000,INDEX(Tarifas!$D$2:$D$37,MATCH(K2545,Tarifas!$A$2:$A$37,1)),INDEX(Tarifas!$E$2:$E$37,MATCH(K2545,Tarifas!$A$2:$A$37,1))))))</f>
        <v>0</v>
      </c>
      <c r="Q2545" s="7">
        <f t="shared" si="239"/>
        <v>700</v>
      </c>
    </row>
    <row r="2546" spans="1:17" ht="15.75" customHeight="1" x14ac:dyDescent="0.25">
      <c r="A2546" s="2">
        <v>123</v>
      </c>
      <c r="B2546" s="2">
        <v>123</v>
      </c>
      <c r="C2546" s="2">
        <v>123</v>
      </c>
      <c r="D2546" s="2" t="s">
        <v>1403</v>
      </c>
      <c r="E2546" s="3">
        <v>5</v>
      </c>
      <c r="F2546" s="3">
        <v>15</v>
      </c>
      <c r="G2546" s="3">
        <v>34</v>
      </c>
      <c r="H2546" s="3">
        <v>0.34399999999999997</v>
      </c>
      <c r="I2546" s="3">
        <v>0.63749999999999996</v>
      </c>
      <c r="J2546" s="4" t="str">
        <f t="shared" si="234"/>
        <v>Se calcula por P volum</v>
      </c>
      <c r="K2546" s="3">
        <f t="shared" si="235"/>
        <v>0.63749999999999996</v>
      </c>
      <c r="L2546" s="5">
        <v>5990</v>
      </c>
      <c r="M2546" s="2" t="str">
        <f t="shared" si="236"/>
        <v>Hasta $9.989</v>
      </c>
      <c r="N2546" s="5">
        <f t="shared" si="237"/>
        <v>700</v>
      </c>
      <c r="O2546" s="6" t="str">
        <f t="shared" si="238"/>
        <v>No aplica (&lt;$19.990)</v>
      </c>
      <c r="P2546" s="7">
        <f t="array" ref="P2546">IF(OR(L2546="",K2546=""),"",IF(L2546&lt;19990,0,IF(L2546&lt;=30000,INDEX(Tarifas!$C$2:$C$37,MATCH(K2546,Tarifas!$A$2:$A$37,1)),IF(L2546&lt;=40000,INDEX(Tarifas!$D$2:$D$37,MATCH(K2546,Tarifas!$A$2:$A$37,1)),INDEX(Tarifas!$E$2:$E$37,MATCH(K2546,Tarifas!$A$2:$A$37,1))))))</f>
        <v>0</v>
      </c>
      <c r="Q2546" s="7">
        <f t="shared" si="239"/>
        <v>700</v>
      </c>
    </row>
    <row r="2547" spans="1:17" ht="15.75" customHeight="1" x14ac:dyDescent="0.25">
      <c r="A2547" s="2">
        <v>123</v>
      </c>
      <c r="B2547" s="2">
        <v>123</v>
      </c>
      <c r="C2547" s="2">
        <v>123</v>
      </c>
      <c r="D2547" s="2" t="s">
        <v>1403</v>
      </c>
      <c r="E2547" s="3">
        <v>5</v>
      </c>
      <c r="F2547" s="3">
        <v>15</v>
      </c>
      <c r="G2547" s="3">
        <v>34</v>
      </c>
      <c r="H2547" s="3">
        <v>0.34399999999999997</v>
      </c>
      <c r="I2547" s="3">
        <v>0.63749999999999996</v>
      </c>
      <c r="J2547" s="4" t="str">
        <f t="shared" si="234"/>
        <v>Se calcula por P volum</v>
      </c>
      <c r="K2547" s="3">
        <f t="shared" si="235"/>
        <v>0.63749999999999996</v>
      </c>
      <c r="L2547" s="5">
        <v>5990</v>
      </c>
      <c r="M2547" s="2" t="str">
        <f t="shared" si="236"/>
        <v>Hasta $9.989</v>
      </c>
      <c r="N2547" s="5">
        <f t="shared" si="237"/>
        <v>700</v>
      </c>
      <c r="O2547" s="6" t="str">
        <f t="shared" si="238"/>
        <v>No aplica (&lt;$19.990)</v>
      </c>
      <c r="P2547" s="7">
        <f t="array" ref="P2547">IF(OR(L2547="",K2547=""),"",IF(L2547&lt;19990,0,IF(L2547&lt;=30000,INDEX(Tarifas!$C$2:$C$37,MATCH(K2547,Tarifas!$A$2:$A$37,1)),IF(L2547&lt;=40000,INDEX(Tarifas!$D$2:$D$37,MATCH(K2547,Tarifas!$A$2:$A$37,1)),INDEX(Tarifas!$E$2:$E$37,MATCH(K2547,Tarifas!$A$2:$A$37,1))))))</f>
        <v>0</v>
      </c>
      <c r="Q2547" s="7">
        <f t="shared" si="239"/>
        <v>700</v>
      </c>
    </row>
    <row r="2548" spans="1:17" ht="15.75" customHeight="1" x14ac:dyDescent="0.25">
      <c r="A2548" s="2">
        <v>123</v>
      </c>
      <c r="B2548" s="2">
        <v>123</v>
      </c>
      <c r="C2548" s="2">
        <v>123</v>
      </c>
      <c r="D2548" s="2" t="s">
        <v>1404</v>
      </c>
      <c r="E2548" s="3">
        <v>3</v>
      </c>
      <c r="F2548" s="3">
        <v>16</v>
      </c>
      <c r="G2548" s="3">
        <v>17</v>
      </c>
      <c r="H2548" s="3">
        <v>0.34399999999999997</v>
      </c>
      <c r="I2548" s="3">
        <v>0.20399999999999999</v>
      </c>
      <c r="J2548" s="4" t="str">
        <f t="shared" si="234"/>
        <v>Se calcula por Peso</v>
      </c>
      <c r="K2548" s="3">
        <f t="shared" si="235"/>
        <v>0.34399999999999997</v>
      </c>
      <c r="L2548" s="5">
        <v>3990</v>
      </c>
      <c r="M2548" s="2" t="str">
        <f t="shared" si="236"/>
        <v>Hasta $9.989</v>
      </c>
      <c r="N2548" s="5">
        <f t="shared" si="237"/>
        <v>700</v>
      </c>
      <c r="O2548" s="6" t="str">
        <f t="shared" si="238"/>
        <v>No aplica (&lt;$19.990)</v>
      </c>
      <c r="P2548" s="7">
        <f t="array" ref="P2548">IF(OR(L2548="",K2548=""),"",IF(L2548&lt;19990,0,IF(L2548&lt;=30000,INDEX(Tarifas!$C$2:$C$37,MATCH(K2548,Tarifas!$A$2:$A$37,1)),IF(L2548&lt;=40000,INDEX(Tarifas!$D$2:$D$37,MATCH(K2548,Tarifas!$A$2:$A$37,1)),INDEX(Tarifas!$E$2:$E$37,MATCH(K2548,Tarifas!$A$2:$A$37,1))))))</f>
        <v>0</v>
      </c>
      <c r="Q2548" s="7">
        <f t="shared" si="239"/>
        <v>700</v>
      </c>
    </row>
    <row r="2549" spans="1:17" ht="15.75" customHeight="1" x14ac:dyDescent="0.25">
      <c r="A2549" s="2">
        <v>123</v>
      </c>
      <c r="B2549" s="2">
        <v>123</v>
      </c>
      <c r="C2549" s="2">
        <v>123</v>
      </c>
      <c r="D2549" s="2" t="s">
        <v>1405</v>
      </c>
      <c r="E2549" s="3">
        <v>6</v>
      </c>
      <c r="F2549" s="3">
        <v>14</v>
      </c>
      <c r="G2549" s="3">
        <v>18</v>
      </c>
      <c r="H2549" s="3">
        <v>0.34300000000000003</v>
      </c>
      <c r="I2549" s="3">
        <v>0.378</v>
      </c>
      <c r="J2549" s="4" t="str">
        <f t="shared" si="234"/>
        <v>Se calcula por P volum</v>
      </c>
      <c r="K2549" s="3">
        <f t="shared" si="235"/>
        <v>0.378</v>
      </c>
      <c r="L2549" s="5">
        <v>1495</v>
      </c>
      <c r="M2549" s="2" t="str">
        <f t="shared" si="236"/>
        <v>Hasta $9.989</v>
      </c>
      <c r="N2549" s="5">
        <f t="shared" si="237"/>
        <v>700</v>
      </c>
      <c r="O2549" s="6" t="str">
        <f t="shared" si="238"/>
        <v>No aplica (&lt;$19.990)</v>
      </c>
      <c r="P2549" s="7">
        <f t="array" ref="P2549">IF(OR(L2549="",K2549=""),"",IF(L2549&lt;19990,0,IF(L2549&lt;=30000,INDEX(Tarifas!$C$2:$C$37,MATCH(K2549,Tarifas!$A$2:$A$37,1)),IF(L2549&lt;=40000,INDEX(Tarifas!$D$2:$D$37,MATCH(K2549,Tarifas!$A$2:$A$37,1)),INDEX(Tarifas!$E$2:$E$37,MATCH(K2549,Tarifas!$A$2:$A$37,1))))))</f>
        <v>0</v>
      </c>
      <c r="Q2549" s="7">
        <f t="shared" si="239"/>
        <v>700</v>
      </c>
    </row>
    <row r="2550" spans="1:17" ht="15.75" customHeight="1" x14ac:dyDescent="0.25">
      <c r="A2550" s="2">
        <v>123</v>
      </c>
      <c r="B2550" s="2">
        <v>123</v>
      </c>
      <c r="C2550" s="2">
        <v>123</v>
      </c>
      <c r="D2550" s="2" t="s">
        <v>1406</v>
      </c>
      <c r="E2550" s="3">
        <v>10</v>
      </c>
      <c r="F2550" s="3">
        <v>11</v>
      </c>
      <c r="G2550" s="3">
        <v>18</v>
      </c>
      <c r="H2550" s="3">
        <v>0.34300000000000003</v>
      </c>
      <c r="I2550" s="3">
        <v>0.495</v>
      </c>
      <c r="J2550" s="4" t="str">
        <f t="shared" si="234"/>
        <v>Se calcula por P volum</v>
      </c>
      <c r="K2550" s="3">
        <f t="shared" si="235"/>
        <v>0.495</v>
      </c>
      <c r="L2550" s="5">
        <v>2990</v>
      </c>
      <c r="M2550" s="2" t="str">
        <f t="shared" si="236"/>
        <v>Hasta $9.989</v>
      </c>
      <c r="N2550" s="5">
        <f t="shared" si="237"/>
        <v>700</v>
      </c>
      <c r="O2550" s="6" t="str">
        <f t="shared" si="238"/>
        <v>No aplica (&lt;$19.990)</v>
      </c>
      <c r="P2550" s="7">
        <f t="array" ref="P2550">IF(OR(L2550="",K2550=""),"",IF(L2550&lt;19990,0,IF(L2550&lt;=30000,INDEX(Tarifas!$C$2:$C$37,MATCH(K2550,Tarifas!$A$2:$A$37,1)),IF(L2550&lt;=40000,INDEX(Tarifas!$D$2:$D$37,MATCH(K2550,Tarifas!$A$2:$A$37,1)),INDEX(Tarifas!$E$2:$E$37,MATCH(K2550,Tarifas!$A$2:$A$37,1))))))</f>
        <v>0</v>
      </c>
      <c r="Q2550" s="7">
        <f t="shared" si="239"/>
        <v>700</v>
      </c>
    </row>
    <row r="2551" spans="1:17" ht="15.75" customHeight="1" x14ac:dyDescent="0.25">
      <c r="A2551" s="2">
        <v>123</v>
      </c>
      <c r="B2551" s="2">
        <v>123</v>
      </c>
      <c r="C2551" s="2">
        <v>123</v>
      </c>
      <c r="D2551" s="2" t="s">
        <v>1407</v>
      </c>
      <c r="E2551" s="3">
        <v>8</v>
      </c>
      <c r="F2551" s="3">
        <v>30</v>
      </c>
      <c r="G2551" s="3">
        <v>36</v>
      </c>
      <c r="H2551" s="3">
        <v>0.34100000000000003</v>
      </c>
      <c r="I2551" s="3">
        <v>2.16</v>
      </c>
      <c r="J2551" s="4" t="str">
        <f t="shared" si="234"/>
        <v>Se calcula por P volum</v>
      </c>
      <c r="K2551" s="3">
        <f t="shared" si="235"/>
        <v>2.16</v>
      </c>
      <c r="L2551" s="5">
        <v>6290</v>
      </c>
      <c r="M2551" s="2" t="str">
        <f t="shared" si="236"/>
        <v>Hasta $9.989</v>
      </c>
      <c r="N2551" s="5">
        <f t="shared" si="237"/>
        <v>700</v>
      </c>
      <c r="O2551" s="6" t="str">
        <f t="shared" si="238"/>
        <v>No aplica (&lt;$19.990)</v>
      </c>
      <c r="P2551" s="7">
        <f t="array" ref="P2551">IF(OR(L2551="",K2551=""),"",IF(L2551&lt;19990,0,IF(L2551&lt;=30000,INDEX(Tarifas!$C$2:$C$37,MATCH(K2551,Tarifas!$A$2:$A$37,1)),IF(L2551&lt;=40000,INDEX(Tarifas!$D$2:$D$37,MATCH(K2551,Tarifas!$A$2:$A$37,1)),INDEX(Tarifas!$E$2:$E$37,MATCH(K2551,Tarifas!$A$2:$A$37,1))))))</f>
        <v>0</v>
      </c>
      <c r="Q2551" s="7">
        <f t="shared" si="239"/>
        <v>700</v>
      </c>
    </row>
    <row r="2552" spans="1:17" ht="15.75" customHeight="1" x14ac:dyDescent="0.25">
      <c r="A2552" s="2">
        <v>123</v>
      </c>
      <c r="B2552" s="2">
        <v>123</v>
      </c>
      <c r="C2552" s="2">
        <v>123</v>
      </c>
      <c r="D2552" s="2" t="s">
        <v>1408</v>
      </c>
      <c r="E2552" s="3">
        <v>8</v>
      </c>
      <c r="F2552" s="3">
        <v>19</v>
      </c>
      <c r="G2552" s="3">
        <v>27</v>
      </c>
      <c r="H2552" s="3">
        <v>0.34</v>
      </c>
      <c r="I2552" s="3">
        <v>1.026</v>
      </c>
      <c r="J2552" s="4" t="str">
        <f t="shared" si="234"/>
        <v>Se calcula por P volum</v>
      </c>
      <c r="K2552" s="3">
        <f t="shared" si="235"/>
        <v>1.026</v>
      </c>
      <c r="L2552" s="5">
        <v>6990</v>
      </c>
      <c r="M2552" s="2" t="str">
        <f t="shared" si="236"/>
        <v>Hasta $9.989</v>
      </c>
      <c r="N2552" s="5">
        <f t="shared" si="237"/>
        <v>700</v>
      </c>
      <c r="O2552" s="6" t="str">
        <f t="shared" si="238"/>
        <v>No aplica (&lt;$19.990)</v>
      </c>
      <c r="P2552" s="7">
        <f t="array" ref="P2552">IF(OR(L2552="",K2552=""),"",IF(L2552&lt;19990,0,IF(L2552&lt;=30000,INDEX(Tarifas!$C$2:$C$37,MATCH(K2552,Tarifas!$A$2:$A$37,1)),IF(L2552&lt;=40000,INDEX(Tarifas!$D$2:$D$37,MATCH(K2552,Tarifas!$A$2:$A$37,1)),INDEX(Tarifas!$E$2:$E$37,MATCH(K2552,Tarifas!$A$2:$A$37,1))))))</f>
        <v>0</v>
      </c>
      <c r="Q2552" s="7">
        <f t="shared" si="239"/>
        <v>700</v>
      </c>
    </row>
    <row r="2553" spans="1:17" ht="15.75" customHeight="1" x14ac:dyDescent="0.25">
      <c r="A2553" s="2">
        <v>123</v>
      </c>
      <c r="B2553" s="2">
        <v>123</v>
      </c>
      <c r="C2553" s="2">
        <v>123</v>
      </c>
      <c r="D2553" s="2" t="s">
        <v>1409</v>
      </c>
      <c r="E2553" s="3">
        <v>6</v>
      </c>
      <c r="F2553" s="3">
        <v>15</v>
      </c>
      <c r="G2553" s="3">
        <v>25</v>
      </c>
      <c r="H2553" s="3">
        <v>0.34</v>
      </c>
      <c r="I2553" s="3">
        <v>0.5625</v>
      </c>
      <c r="J2553" s="4" t="str">
        <f t="shared" si="234"/>
        <v>Se calcula por P volum</v>
      </c>
      <c r="K2553" s="3">
        <f t="shared" si="235"/>
        <v>0.5625</v>
      </c>
      <c r="L2553" s="5">
        <v>8889</v>
      </c>
      <c r="M2553" s="2" t="str">
        <f t="shared" si="236"/>
        <v>Hasta $9.989</v>
      </c>
      <c r="N2553" s="5">
        <f t="shared" si="237"/>
        <v>700</v>
      </c>
      <c r="O2553" s="6" t="str">
        <f t="shared" si="238"/>
        <v>No aplica (&lt;$19.990)</v>
      </c>
      <c r="P2553" s="7">
        <f t="array" ref="P2553">IF(OR(L2553="",K2553=""),"",IF(L2553&lt;19990,0,IF(L2553&lt;=30000,INDEX(Tarifas!$C$2:$C$37,MATCH(K2553,Tarifas!$A$2:$A$37,1)),IF(L2553&lt;=40000,INDEX(Tarifas!$D$2:$D$37,MATCH(K2553,Tarifas!$A$2:$A$37,1)),INDEX(Tarifas!$E$2:$E$37,MATCH(K2553,Tarifas!$A$2:$A$37,1))))))</f>
        <v>0</v>
      </c>
      <c r="Q2553" s="7">
        <f t="shared" si="239"/>
        <v>700</v>
      </c>
    </row>
    <row r="2554" spans="1:17" ht="15.75" customHeight="1" x14ac:dyDescent="0.25">
      <c r="A2554" s="2">
        <v>123</v>
      </c>
      <c r="B2554" s="2">
        <v>123</v>
      </c>
      <c r="C2554" s="2">
        <v>123</v>
      </c>
      <c r="D2554" s="2" t="s">
        <v>1410</v>
      </c>
      <c r="E2554" s="3">
        <v>5</v>
      </c>
      <c r="F2554" s="3">
        <v>7</v>
      </c>
      <c r="G2554" s="3">
        <v>24</v>
      </c>
      <c r="H2554" s="3">
        <v>0.34</v>
      </c>
      <c r="I2554" s="3">
        <v>0.21</v>
      </c>
      <c r="J2554" s="4" t="str">
        <f t="shared" si="234"/>
        <v>Se calcula por Peso</v>
      </c>
      <c r="K2554" s="3">
        <f t="shared" si="235"/>
        <v>0.34</v>
      </c>
      <c r="L2554" s="5">
        <v>3190</v>
      </c>
      <c r="M2554" s="2" t="str">
        <f t="shared" si="236"/>
        <v>Hasta $9.989</v>
      </c>
      <c r="N2554" s="5">
        <f t="shared" si="237"/>
        <v>700</v>
      </c>
      <c r="O2554" s="6" t="str">
        <f t="shared" si="238"/>
        <v>No aplica (&lt;$19.990)</v>
      </c>
      <c r="P2554" s="7">
        <f t="array" ref="P2554">IF(OR(L2554="",K2554=""),"",IF(L2554&lt;19990,0,IF(L2554&lt;=30000,INDEX(Tarifas!$C$2:$C$37,MATCH(K2554,Tarifas!$A$2:$A$37,1)),IF(L2554&lt;=40000,INDEX(Tarifas!$D$2:$D$37,MATCH(K2554,Tarifas!$A$2:$A$37,1)),INDEX(Tarifas!$E$2:$E$37,MATCH(K2554,Tarifas!$A$2:$A$37,1))))))</f>
        <v>0</v>
      </c>
      <c r="Q2554" s="7">
        <f t="shared" si="239"/>
        <v>700</v>
      </c>
    </row>
    <row r="2555" spans="1:17" ht="15.75" customHeight="1" x14ac:dyDescent="0.25">
      <c r="A2555" s="2">
        <v>123</v>
      </c>
      <c r="B2555" s="2">
        <v>123</v>
      </c>
      <c r="C2555" s="2">
        <v>123</v>
      </c>
      <c r="D2555" s="2" t="s">
        <v>1410</v>
      </c>
      <c r="E2555" s="3">
        <v>5</v>
      </c>
      <c r="F2555" s="3">
        <v>7</v>
      </c>
      <c r="G2555" s="3">
        <v>24</v>
      </c>
      <c r="H2555" s="3">
        <v>0.34</v>
      </c>
      <c r="I2555" s="3">
        <v>0.21</v>
      </c>
      <c r="J2555" s="4" t="str">
        <f t="shared" si="234"/>
        <v>Se calcula por Peso</v>
      </c>
      <c r="K2555" s="3">
        <f t="shared" si="235"/>
        <v>0.34</v>
      </c>
      <c r="L2555" s="5">
        <v>3190</v>
      </c>
      <c r="M2555" s="2" t="str">
        <f t="shared" si="236"/>
        <v>Hasta $9.989</v>
      </c>
      <c r="N2555" s="5">
        <f t="shared" si="237"/>
        <v>700</v>
      </c>
      <c r="O2555" s="6" t="str">
        <f t="shared" si="238"/>
        <v>No aplica (&lt;$19.990)</v>
      </c>
      <c r="P2555" s="7">
        <f t="array" ref="P2555">IF(OR(L2555="",K2555=""),"",IF(L2555&lt;19990,0,IF(L2555&lt;=30000,INDEX(Tarifas!$C$2:$C$37,MATCH(K2555,Tarifas!$A$2:$A$37,1)),IF(L2555&lt;=40000,INDEX(Tarifas!$D$2:$D$37,MATCH(K2555,Tarifas!$A$2:$A$37,1)),INDEX(Tarifas!$E$2:$E$37,MATCH(K2555,Tarifas!$A$2:$A$37,1))))))</f>
        <v>0</v>
      </c>
      <c r="Q2555" s="7">
        <f t="shared" si="239"/>
        <v>700</v>
      </c>
    </row>
    <row r="2556" spans="1:17" ht="15.75" customHeight="1" x14ac:dyDescent="0.25">
      <c r="A2556" s="2">
        <v>123</v>
      </c>
      <c r="B2556" s="2">
        <v>123</v>
      </c>
      <c r="C2556" s="2">
        <v>123</v>
      </c>
      <c r="D2556" s="2" t="s">
        <v>1410</v>
      </c>
      <c r="E2556" s="3">
        <v>5</v>
      </c>
      <c r="F2556" s="3">
        <v>7</v>
      </c>
      <c r="G2556" s="3">
        <v>24</v>
      </c>
      <c r="H2556" s="3">
        <v>0.34</v>
      </c>
      <c r="I2556" s="3">
        <v>0.21</v>
      </c>
      <c r="J2556" s="4" t="str">
        <f t="shared" si="234"/>
        <v>Se calcula por Peso</v>
      </c>
      <c r="K2556" s="3">
        <f t="shared" si="235"/>
        <v>0.34</v>
      </c>
      <c r="L2556" s="5">
        <v>3240</v>
      </c>
      <c r="M2556" s="2" t="str">
        <f t="shared" si="236"/>
        <v>Hasta $9.989</v>
      </c>
      <c r="N2556" s="5">
        <f t="shared" si="237"/>
        <v>700</v>
      </c>
      <c r="O2556" s="6" t="str">
        <f t="shared" si="238"/>
        <v>No aplica (&lt;$19.990)</v>
      </c>
      <c r="P2556" s="7">
        <f t="array" ref="P2556">IF(OR(L2556="",K2556=""),"",IF(L2556&lt;19990,0,IF(L2556&lt;=30000,INDEX(Tarifas!$C$2:$C$37,MATCH(K2556,Tarifas!$A$2:$A$37,1)),IF(L2556&lt;=40000,INDEX(Tarifas!$D$2:$D$37,MATCH(K2556,Tarifas!$A$2:$A$37,1)),INDEX(Tarifas!$E$2:$E$37,MATCH(K2556,Tarifas!$A$2:$A$37,1))))))</f>
        <v>0</v>
      </c>
      <c r="Q2556" s="7">
        <f t="shared" si="239"/>
        <v>700</v>
      </c>
    </row>
    <row r="2557" spans="1:17" ht="15.75" customHeight="1" x14ac:dyDescent="0.25">
      <c r="A2557" s="2">
        <v>123</v>
      </c>
      <c r="B2557" s="2">
        <v>123</v>
      </c>
      <c r="C2557" s="2">
        <v>123</v>
      </c>
      <c r="D2557" s="2" t="s">
        <v>1410</v>
      </c>
      <c r="E2557" s="3">
        <v>5</v>
      </c>
      <c r="F2557" s="3">
        <v>7</v>
      </c>
      <c r="G2557" s="3">
        <v>24</v>
      </c>
      <c r="H2557" s="3">
        <v>0.34</v>
      </c>
      <c r="I2557" s="3">
        <v>0.21</v>
      </c>
      <c r="J2557" s="4" t="str">
        <f t="shared" si="234"/>
        <v>Se calcula por Peso</v>
      </c>
      <c r="K2557" s="3">
        <f t="shared" si="235"/>
        <v>0.34</v>
      </c>
      <c r="L2557" s="5">
        <v>3240</v>
      </c>
      <c r="M2557" s="2" t="str">
        <f t="shared" si="236"/>
        <v>Hasta $9.989</v>
      </c>
      <c r="N2557" s="5">
        <f t="shared" si="237"/>
        <v>700</v>
      </c>
      <c r="O2557" s="6" t="str">
        <f t="shared" si="238"/>
        <v>No aplica (&lt;$19.990)</v>
      </c>
      <c r="P2557" s="7">
        <f t="array" ref="P2557">IF(OR(L2557="",K2557=""),"",IF(L2557&lt;19990,0,IF(L2557&lt;=30000,INDEX(Tarifas!$C$2:$C$37,MATCH(K2557,Tarifas!$A$2:$A$37,1)),IF(L2557&lt;=40000,INDEX(Tarifas!$D$2:$D$37,MATCH(K2557,Tarifas!$A$2:$A$37,1)),INDEX(Tarifas!$E$2:$E$37,MATCH(K2557,Tarifas!$A$2:$A$37,1))))))</f>
        <v>0</v>
      </c>
      <c r="Q2557" s="7">
        <f t="shared" si="239"/>
        <v>700</v>
      </c>
    </row>
    <row r="2558" spans="1:17" ht="15.75" customHeight="1" x14ac:dyDescent="0.25">
      <c r="A2558" s="2">
        <v>123</v>
      </c>
      <c r="B2558" s="2">
        <v>123</v>
      </c>
      <c r="C2558" s="2">
        <v>123</v>
      </c>
      <c r="D2558" s="2" t="s">
        <v>1411</v>
      </c>
      <c r="E2558" s="3">
        <v>9</v>
      </c>
      <c r="F2558" s="3">
        <v>12</v>
      </c>
      <c r="G2558" s="3">
        <v>16</v>
      </c>
      <c r="H2558" s="3">
        <v>0.34</v>
      </c>
      <c r="I2558" s="3">
        <v>0.432</v>
      </c>
      <c r="J2558" s="4" t="str">
        <f t="shared" si="234"/>
        <v>Se calcula por P volum</v>
      </c>
      <c r="K2558" s="3">
        <f t="shared" si="235"/>
        <v>0.432</v>
      </c>
      <c r="L2558" s="5">
        <v>4690</v>
      </c>
      <c r="M2558" s="2" t="str">
        <f t="shared" si="236"/>
        <v>Hasta $9.989</v>
      </c>
      <c r="N2558" s="5">
        <f t="shared" si="237"/>
        <v>700</v>
      </c>
      <c r="O2558" s="6" t="str">
        <f t="shared" si="238"/>
        <v>No aplica (&lt;$19.990)</v>
      </c>
      <c r="P2558" s="7">
        <f t="array" ref="P2558">IF(OR(L2558="",K2558=""),"",IF(L2558&lt;19990,0,IF(L2558&lt;=30000,INDEX(Tarifas!$C$2:$C$37,MATCH(K2558,Tarifas!$A$2:$A$37,1)),IF(L2558&lt;=40000,INDEX(Tarifas!$D$2:$D$37,MATCH(K2558,Tarifas!$A$2:$A$37,1)),INDEX(Tarifas!$E$2:$E$37,MATCH(K2558,Tarifas!$A$2:$A$37,1))))))</f>
        <v>0</v>
      </c>
      <c r="Q2558" s="7">
        <f t="shared" si="239"/>
        <v>700</v>
      </c>
    </row>
    <row r="2559" spans="1:17" ht="15.75" customHeight="1" x14ac:dyDescent="0.25">
      <c r="A2559" s="2">
        <v>123</v>
      </c>
      <c r="B2559" s="2">
        <v>123</v>
      </c>
      <c r="C2559" s="2">
        <v>123</v>
      </c>
      <c r="D2559" s="2" t="s">
        <v>1411</v>
      </c>
      <c r="E2559" s="3">
        <v>9</v>
      </c>
      <c r="F2559" s="3">
        <v>12</v>
      </c>
      <c r="G2559" s="3">
        <v>16</v>
      </c>
      <c r="H2559" s="3">
        <v>0.34</v>
      </c>
      <c r="I2559" s="3">
        <v>0.432</v>
      </c>
      <c r="J2559" s="4" t="str">
        <f t="shared" si="234"/>
        <v>Se calcula por P volum</v>
      </c>
      <c r="K2559" s="3">
        <f t="shared" si="235"/>
        <v>0.432</v>
      </c>
      <c r="L2559" s="5">
        <v>4690</v>
      </c>
      <c r="M2559" s="2" t="str">
        <f t="shared" si="236"/>
        <v>Hasta $9.989</v>
      </c>
      <c r="N2559" s="5">
        <f t="shared" si="237"/>
        <v>700</v>
      </c>
      <c r="O2559" s="6" t="str">
        <f t="shared" si="238"/>
        <v>No aplica (&lt;$19.990)</v>
      </c>
      <c r="P2559" s="7">
        <f t="array" ref="P2559">IF(OR(L2559="",K2559=""),"",IF(L2559&lt;19990,0,IF(L2559&lt;=30000,INDEX(Tarifas!$C$2:$C$37,MATCH(K2559,Tarifas!$A$2:$A$37,1)),IF(L2559&lt;=40000,INDEX(Tarifas!$D$2:$D$37,MATCH(K2559,Tarifas!$A$2:$A$37,1)),INDEX(Tarifas!$E$2:$E$37,MATCH(K2559,Tarifas!$A$2:$A$37,1))))))</f>
        <v>0</v>
      </c>
      <c r="Q2559" s="7">
        <f t="shared" si="239"/>
        <v>700</v>
      </c>
    </row>
    <row r="2560" spans="1:17" ht="15.75" customHeight="1" x14ac:dyDescent="0.25">
      <c r="A2560" s="2">
        <v>123</v>
      </c>
      <c r="B2560" s="2">
        <v>123</v>
      </c>
      <c r="C2560" s="2">
        <v>123</v>
      </c>
      <c r="D2560" s="2" t="s">
        <v>1412</v>
      </c>
      <c r="E2560" s="3">
        <v>9</v>
      </c>
      <c r="F2560" s="3">
        <v>11</v>
      </c>
      <c r="G2560" s="3">
        <v>19</v>
      </c>
      <c r="H2560" s="3">
        <v>0.34</v>
      </c>
      <c r="I2560" s="3">
        <v>0.47025</v>
      </c>
      <c r="J2560" s="4" t="str">
        <f t="shared" si="234"/>
        <v>Se calcula por P volum</v>
      </c>
      <c r="K2560" s="3">
        <f t="shared" si="235"/>
        <v>0.47025</v>
      </c>
      <c r="L2560" s="5">
        <v>4990</v>
      </c>
      <c r="M2560" s="2" t="str">
        <f t="shared" si="236"/>
        <v>Hasta $9.989</v>
      </c>
      <c r="N2560" s="5">
        <f t="shared" si="237"/>
        <v>700</v>
      </c>
      <c r="O2560" s="6" t="str">
        <f t="shared" si="238"/>
        <v>No aplica (&lt;$19.990)</v>
      </c>
      <c r="P2560" s="7">
        <f t="array" ref="P2560">IF(OR(L2560="",K2560=""),"",IF(L2560&lt;19990,0,IF(L2560&lt;=30000,INDEX(Tarifas!$C$2:$C$37,MATCH(K2560,Tarifas!$A$2:$A$37,1)),IF(L2560&lt;=40000,INDEX(Tarifas!$D$2:$D$37,MATCH(K2560,Tarifas!$A$2:$A$37,1)),INDEX(Tarifas!$E$2:$E$37,MATCH(K2560,Tarifas!$A$2:$A$37,1))))))</f>
        <v>0</v>
      </c>
      <c r="Q2560" s="7">
        <f t="shared" si="239"/>
        <v>700</v>
      </c>
    </row>
    <row r="2561" spans="1:17" ht="15.75" customHeight="1" x14ac:dyDescent="0.25">
      <c r="A2561" s="2">
        <v>123</v>
      </c>
      <c r="B2561" s="2">
        <v>123</v>
      </c>
      <c r="C2561" s="2">
        <v>123</v>
      </c>
      <c r="D2561" s="2" t="s">
        <v>1412</v>
      </c>
      <c r="E2561" s="3">
        <v>9</v>
      </c>
      <c r="F2561" s="3">
        <v>11</v>
      </c>
      <c r="G2561" s="3">
        <v>19</v>
      </c>
      <c r="H2561" s="3">
        <v>0.34</v>
      </c>
      <c r="I2561" s="3">
        <v>0.47025</v>
      </c>
      <c r="J2561" s="4" t="str">
        <f t="shared" si="234"/>
        <v>Se calcula por P volum</v>
      </c>
      <c r="K2561" s="3">
        <f t="shared" si="235"/>
        <v>0.47025</v>
      </c>
      <c r="L2561" s="5">
        <v>4990</v>
      </c>
      <c r="M2561" s="2" t="str">
        <f t="shared" si="236"/>
        <v>Hasta $9.989</v>
      </c>
      <c r="N2561" s="5">
        <f t="shared" si="237"/>
        <v>700</v>
      </c>
      <c r="O2561" s="6" t="str">
        <f t="shared" si="238"/>
        <v>No aplica (&lt;$19.990)</v>
      </c>
      <c r="P2561" s="7">
        <f t="array" ref="P2561">IF(OR(L2561="",K2561=""),"",IF(L2561&lt;19990,0,IF(L2561&lt;=30000,INDEX(Tarifas!$C$2:$C$37,MATCH(K2561,Tarifas!$A$2:$A$37,1)),IF(L2561&lt;=40000,INDEX(Tarifas!$D$2:$D$37,MATCH(K2561,Tarifas!$A$2:$A$37,1)),INDEX(Tarifas!$E$2:$E$37,MATCH(K2561,Tarifas!$A$2:$A$37,1))))))</f>
        <v>0</v>
      </c>
      <c r="Q2561" s="7">
        <f t="shared" si="239"/>
        <v>700</v>
      </c>
    </row>
    <row r="2562" spans="1:17" ht="15.75" customHeight="1" x14ac:dyDescent="0.25">
      <c r="A2562" s="2">
        <v>123</v>
      </c>
      <c r="B2562" s="2">
        <v>123</v>
      </c>
      <c r="C2562" s="2">
        <v>123</v>
      </c>
      <c r="D2562" s="2" t="s">
        <v>1410</v>
      </c>
      <c r="E2562" s="3">
        <v>5</v>
      </c>
      <c r="F2562" s="3">
        <v>7</v>
      </c>
      <c r="G2562" s="3">
        <v>24</v>
      </c>
      <c r="H2562" s="3">
        <v>0.34</v>
      </c>
      <c r="I2562" s="3">
        <v>0.21</v>
      </c>
      <c r="J2562" s="4" t="str">
        <f t="shared" ref="J2562:J2625" si="240">IF(OR(H2562="",I2562=""),"",IF(H2562&gt;=I2562,"Se calcula por Peso","Se calcula por P volum"))</f>
        <v>Se calcula por Peso</v>
      </c>
      <c r="K2562" s="3">
        <f t="shared" ref="K2562:K2625" si="241">IF(OR(H2562="",I2562=""),"",MAX(H2562,I2562))</f>
        <v>0.34</v>
      </c>
      <c r="L2562" s="5">
        <v>5291</v>
      </c>
      <c r="M2562" s="2" t="str">
        <f t="shared" ref="M2562:M2625" si="242">IF(L2562="","",IF(L2562&lt;9990,"Hasta $9.989",IF(L2562&lt;=19990,"$9.990-$19.990","Sin costo fijo")))</f>
        <v>Hasta $9.989</v>
      </c>
      <c r="N2562" s="5">
        <f t="shared" ref="N2562:N2625" si="243">IF(L2562="","",IF(L2562&lt;9990,700,IF(L2562&lt;=19990,1000,0)))</f>
        <v>700</v>
      </c>
      <c r="O2562" s="6" t="str">
        <f t="shared" ref="O2562:O2625" si="244">IF(L2562="","",IF(L2562&lt;19990,"No aplica (&lt;$19.990)",IF(L2562&lt;=30000,"$19.990-$30.000",IF(L2562&lt;=40000,"$30.001-$40.000","Desde $40.001"))))</f>
        <v>No aplica (&lt;$19.990)</v>
      </c>
      <c r="P2562" s="7">
        <f t="array" ref="P2562">IF(OR(L2562="",K2562=""),"",IF(L2562&lt;19990,0,IF(L2562&lt;=30000,INDEX(Tarifas!$C$2:$C$37,MATCH(K2562,Tarifas!$A$2:$A$37,1)),IF(L2562&lt;=40000,INDEX(Tarifas!$D$2:$D$37,MATCH(K2562,Tarifas!$A$2:$A$37,1)),INDEX(Tarifas!$E$2:$E$37,MATCH(K2562,Tarifas!$A$2:$A$37,1))))))</f>
        <v>0</v>
      </c>
      <c r="Q2562" s="7">
        <f t="shared" ref="Q2562:Q2625" si="245">IF(OR(N2562="",P2562=""),"",N2562+P2562)</f>
        <v>700</v>
      </c>
    </row>
    <row r="2563" spans="1:17" ht="15.75" customHeight="1" x14ac:dyDescent="0.25">
      <c r="A2563" s="2">
        <v>123</v>
      </c>
      <c r="B2563" s="2">
        <v>123</v>
      </c>
      <c r="C2563" s="2">
        <v>123</v>
      </c>
      <c r="D2563" s="2" t="s">
        <v>1410</v>
      </c>
      <c r="E2563" s="3">
        <v>5</v>
      </c>
      <c r="F2563" s="3">
        <v>7</v>
      </c>
      <c r="G2563" s="3">
        <v>24</v>
      </c>
      <c r="H2563" s="3">
        <v>0.34</v>
      </c>
      <c r="I2563" s="3">
        <v>0.21</v>
      </c>
      <c r="J2563" s="4" t="str">
        <f t="shared" si="240"/>
        <v>Se calcula por Peso</v>
      </c>
      <c r="K2563" s="3">
        <f t="shared" si="241"/>
        <v>0.34</v>
      </c>
      <c r="L2563" s="5">
        <v>5291</v>
      </c>
      <c r="M2563" s="2" t="str">
        <f t="shared" si="242"/>
        <v>Hasta $9.989</v>
      </c>
      <c r="N2563" s="5">
        <f t="shared" si="243"/>
        <v>700</v>
      </c>
      <c r="O2563" s="6" t="str">
        <f t="shared" si="244"/>
        <v>No aplica (&lt;$19.990)</v>
      </c>
      <c r="P2563" s="7">
        <f t="array" ref="P2563">IF(OR(L2563="",K2563=""),"",IF(L2563&lt;19990,0,IF(L2563&lt;=30000,INDEX(Tarifas!$C$2:$C$37,MATCH(K2563,Tarifas!$A$2:$A$37,1)),IF(L2563&lt;=40000,INDEX(Tarifas!$D$2:$D$37,MATCH(K2563,Tarifas!$A$2:$A$37,1)),INDEX(Tarifas!$E$2:$E$37,MATCH(K2563,Tarifas!$A$2:$A$37,1))))))</f>
        <v>0</v>
      </c>
      <c r="Q2563" s="7">
        <f t="shared" si="245"/>
        <v>700</v>
      </c>
    </row>
    <row r="2564" spans="1:17" ht="15.75" customHeight="1" x14ac:dyDescent="0.25">
      <c r="A2564" s="2">
        <v>123</v>
      </c>
      <c r="B2564" s="2">
        <v>123</v>
      </c>
      <c r="C2564" s="2">
        <v>123</v>
      </c>
      <c r="D2564" s="2" t="s">
        <v>1410</v>
      </c>
      <c r="E2564" s="3">
        <v>5</v>
      </c>
      <c r="F2564" s="3">
        <v>7</v>
      </c>
      <c r="G2564" s="3">
        <v>24</v>
      </c>
      <c r="H2564" s="3">
        <v>0.34</v>
      </c>
      <c r="I2564" s="3">
        <v>0.21</v>
      </c>
      <c r="J2564" s="4" t="str">
        <f t="shared" si="240"/>
        <v>Se calcula por Peso</v>
      </c>
      <c r="K2564" s="3">
        <f t="shared" si="241"/>
        <v>0.34</v>
      </c>
      <c r="L2564" s="5">
        <v>5490</v>
      </c>
      <c r="M2564" s="2" t="str">
        <f t="shared" si="242"/>
        <v>Hasta $9.989</v>
      </c>
      <c r="N2564" s="5">
        <f t="shared" si="243"/>
        <v>700</v>
      </c>
      <c r="O2564" s="6" t="str">
        <f t="shared" si="244"/>
        <v>No aplica (&lt;$19.990)</v>
      </c>
      <c r="P2564" s="7">
        <f t="array" ref="P2564">IF(OR(L2564="",K2564=""),"",IF(L2564&lt;19990,0,IF(L2564&lt;=30000,INDEX(Tarifas!$C$2:$C$37,MATCH(K2564,Tarifas!$A$2:$A$37,1)),IF(L2564&lt;=40000,INDEX(Tarifas!$D$2:$D$37,MATCH(K2564,Tarifas!$A$2:$A$37,1)),INDEX(Tarifas!$E$2:$E$37,MATCH(K2564,Tarifas!$A$2:$A$37,1))))))</f>
        <v>0</v>
      </c>
      <c r="Q2564" s="7">
        <f t="shared" si="245"/>
        <v>700</v>
      </c>
    </row>
    <row r="2565" spans="1:17" ht="15.75" customHeight="1" x14ac:dyDescent="0.25">
      <c r="A2565" s="2">
        <v>123</v>
      </c>
      <c r="B2565" s="2">
        <v>123</v>
      </c>
      <c r="C2565" s="2">
        <v>123</v>
      </c>
      <c r="D2565" s="2" t="s">
        <v>1410</v>
      </c>
      <c r="E2565" s="3">
        <v>5</v>
      </c>
      <c r="F2565" s="3">
        <v>7</v>
      </c>
      <c r="G2565" s="3">
        <v>24</v>
      </c>
      <c r="H2565" s="3">
        <v>0.34</v>
      </c>
      <c r="I2565" s="3">
        <v>0.21</v>
      </c>
      <c r="J2565" s="4" t="str">
        <f t="shared" si="240"/>
        <v>Se calcula por Peso</v>
      </c>
      <c r="K2565" s="3">
        <f t="shared" si="241"/>
        <v>0.34</v>
      </c>
      <c r="L2565" s="5">
        <v>5490</v>
      </c>
      <c r="M2565" s="2" t="str">
        <f t="shared" si="242"/>
        <v>Hasta $9.989</v>
      </c>
      <c r="N2565" s="5">
        <f t="shared" si="243"/>
        <v>700</v>
      </c>
      <c r="O2565" s="6" t="str">
        <f t="shared" si="244"/>
        <v>No aplica (&lt;$19.990)</v>
      </c>
      <c r="P2565" s="7">
        <f t="array" ref="P2565">IF(OR(L2565="",K2565=""),"",IF(L2565&lt;19990,0,IF(L2565&lt;=30000,INDEX(Tarifas!$C$2:$C$37,MATCH(K2565,Tarifas!$A$2:$A$37,1)),IF(L2565&lt;=40000,INDEX(Tarifas!$D$2:$D$37,MATCH(K2565,Tarifas!$A$2:$A$37,1)),INDEX(Tarifas!$E$2:$E$37,MATCH(K2565,Tarifas!$A$2:$A$37,1))))))</f>
        <v>0</v>
      </c>
      <c r="Q2565" s="7">
        <f t="shared" si="245"/>
        <v>700</v>
      </c>
    </row>
    <row r="2566" spans="1:17" ht="15.75" customHeight="1" x14ac:dyDescent="0.25">
      <c r="A2566" s="2">
        <v>123</v>
      </c>
      <c r="B2566" s="2">
        <v>123</v>
      </c>
      <c r="C2566" s="2">
        <v>123</v>
      </c>
      <c r="D2566" s="2" t="s">
        <v>1413</v>
      </c>
      <c r="E2566" s="3">
        <v>5</v>
      </c>
      <c r="F2566" s="3">
        <v>14</v>
      </c>
      <c r="G2566" s="3">
        <v>26</v>
      </c>
      <c r="H2566" s="3">
        <v>0.34</v>
      </c>
      <c r="I2566" s="3">
        <v>0.45500000000000002</v>
      </c>
      <c r="J2566" s="4" t="str">
        <f t="shared" si="240"/>
        <v>Se calcula por P volum</v>
      </c>
      <c r="K2566" s="3">
        <f t="shared" si="241"/>
        <v>0.45500000000000002</v>
      </c>
      <c r="L2566" s="5">
        <v>5630</v>
      </c>
      <c r="M2566" s="2" t="str">
        <f t="shared" si="242"/>
        <v>Hasta $9.989</v>
      </c>
      <c r="N2566" s="5">
        <f t="shared" si="243"/>
        <v>700</v>
      </c>
      <c r="O2566" s="6" t="str">
        <f t="shared" si="244"/>
        <v>No aplica (&lt;$19.990)</v>
      </c>
      <c r="P2566" s="7">
        <f t="array" ref="P2566">IF(OR(L2566="",K2566=""),"",IF(L2566&lt;19990,0,IF(L2566&lt;=30000,INDEX(Tarifas!$C$2:$C$37,MATCH(K2566,Tarifas!$A$2:$A$37,1)),IF(L2566&lt;=40000,INDEX(Tarifas!$D$2:$D$37,MATCH(K2566,Tarifas!$A$2:$A$37,1)),INDEX(Tarifas!$E$2:$E$37,MATCH(K2566,Tarifas!$A$2:$A$37,1))))))</f>
        <v>0</v>
      </c>
      <c r="Q2566" s="7">
        <f t="shared" si="245"/>
        <v>700</v>
      </c>
    </row>
    <row r="2567" spans="1:17" ht="15.75" customHeight="1" x14ac:dyDescent="0.25">
      <c r="A2567" s="2">
        <v>123</v>
      </c>
      <c r="B2567" s="2">
        <v>123</v>
      </c>
      <c r="C2567" s="2">
        <v>123</v>
      </c>
      <c r="D2567" s="2" t="s">
        <v>1413</v>
      </c>
      <c r="E2567" s="3">
        <v>5</v>
      </c>
      <c r="F2567" s="3">
        <v>14</v>
      </c>
      <c r="G2567" s="3">
        <v>26</v>
      </c>
      <c r="H2567" s="3">
        <v>0.34</v>
      </c>
      <c r="I2567" s="3">
        <v>0.45500000000000002</v>
      </c>
      <c r="J2567" s="4" t="str">
        <f t="shared" si="240"/>
        <v>Se calcula por P volum</v>
      </c>
      <c r="K2567" s="3">
        <f t="shared" si="241"/>
        <v>0.45500000000000002</v>
      </c>
      <c r="L2567" s="5">
        <v>5630</v>
      </c>
      <c r="M2567" s="2" t="str">
        <f t="shared" si="242"/>
        <v>Hasta $9.989</v>
      </c>
      <c r="N2567" s="5">
        <f t="shared" si="243"/>
        <v>700</v>
      </c>
      <c r="O2567" s="6" t="str">
        <f t="shared" si="244"/>
        <v>No aplica (&lt;$19.990)</v>
      </c>
      <c r="P2567" s="7">
        <f t="array" ref="P2567">IF(OR(L2567="",K2567=""),"",IF(L2567&lt;19990,0,IF(L2567&lt;=30000,INDEX(Tarifas!$C$2:$C$37,MATCH(K2567,Tarifas!$A$2:$A$37,1)),IF(L2567&lt;=40000,INDEX(Tarifas!$D$2:$D$37,MATCH(K2567,Tarifas!$A$2:$A$37,1)),INDEX(Tarifas!$E$2:$E$37,MATCH(K2567,Tarifas!$A$2:$A$37,1))))))</f>
        <v>0</v>
      </c>
      <c r="Q2567" s="7">
        <f t="shared" si="245"/>
        <v>700</v>
      </c>
    </row>
    <row r="2568" spans="1:17" ht="15.75" customHeight="1" x14ac:dyDescent="0.25">
      <c r="A2568" s="2">
        <v>123</v>
      </c>
      <c r="B2568" s="2">
        <v>123</v>
      </c>
      <c r="C2568" s="2">
        <v>123</v>
      </c>
      <c r="D2568" s="2" t="s">
        <v>1414</v>
      </c>
      <c r="E2568" s="3">
        <v>7</v>
      </c>
      <c r="F2568" s="3">
        <v>7</v>
      </c>
      <c r="G2568" s="3">
        <v>21</v>
      </c>
      <c r="H2568" s="3">
        <v>0.34</v>
      </c>
      <c r="I2568" s="3">
        <v>0.25724999999999998</v>
      </c>
      <c r="J2568" s="4" t="str">
        <f t="shared" si="240"/>
        <v>Se calcula por Peso</v>
      </c>
      <c r="K2568" s="3">
        <f t="shared" si="241"/>
        <v>0.34</v>
      </c>
      <c r="L2568" s="5">
        <v>5810</v>
      </c>
      <c r="M2568" s="2" t="str">
        <f t="shared" si="242"/>
        <v>Hasta $9.989</v>
      </c>
      <c r="N2568" s="5">
        <f t="shared" si="243"/>
        <v>700</v>
      </c>
      <c r="O2568" s="6" t="str">
        <f t="shared" si="244"/>
        <v>No aplica (&lt;$19.990)</v>
      </c>
      <c r="P2568" s="7">
        <f t="array" ref="P2568">IF(OR(L2568="",K2568=""),"",IF(L2568&lt;19990,0,IF(L2568&lt;=30000,INDEX(Tarifas!$C$2:$C$37,MATCH(K2568,Tarifas!$A$2:$A$37,1)),IF(L2568&lt;=40000,INDEX(Tarifas!$D$2:$D$37,MATCH(K2568,Tarifas!$A$2:$A$37,1)),INDEX(Tarifas!$E$2:$E$37,MATCH(K2568,Tarifas!$A$2:$A$37,1))))))</f>
        <v>0</v>
      </c>
      <c r="Q2568" s="7">
        <f t="shared" si="245"/>
        <v>700</v>
      </c>
    </row>
    <row r="2569" spans="1:17" ht="15.75" customHeight="1" x14ac:dyDescent="0.25">
      <c r="A2569" s="2">
        <v>123</v>
      </c>
      <c r="B2569" s="2">
        <v>123</v>
      </c>
      <c r="C2569" s="2">
        <v>123</v>
      </c>
      <c r="D2569" s="2" t="s">
        <v>1414</v>
      </c>
      <c r="E2569" s="3">
        <v>7</v>
      </c>
      <c r="F2569" s="3">
        <v>7</v>
      </c>
      <c r="G2569" s="3">
        <v>21</v>
      </c>
      <c r="H2569" s="3">
        <v>0.34</v>
      </c>
      <c r="I2569" s="3">
        <v>0.25724999999999998</v>
      </c>
      <c r="J2569" s="4" t="str">
        <f t="shared" si="240"/>
        <v>Se calcula por Peso</v>
      </c>
      <c r="K2569" s="3">
        <f t="shared" si="241"/>
        <v>0.34</v>
      </c>
      <c r="L2569" s="5">
        <v>5810</v>
      </c>
      <c r="M2569" s="2" t="str">
        <f t="shared" si="242"/>
        <v>Hasta $9.989</v>
      </c>
      <c r="N2569" s="5">
        <f t="shared" si="243"/>
        <v>700</v>
      </c>
      <c r="O2569" s="6" t="str">
        <f t="shared" si="244"/>
        <v>No aplica (&lt;$19.990)</v>
      </c>
      <c r="P2569" s="7">
        <f t="array" ref="P2569">IF(OR(L2569="",K2569=""),"",IF(L2569&lt;19990,0,IF(L2569&lt;=30000,INDEX(Tarifas!$C$2:$C$37,MATCH(K2569,Tarifas!$A$2:$A$37,1)),IF(L2569&lt;=40000,INDEX(Tarifas!$D$2:$D$37,MATCH(K2569,Tarifas!$A$2:$A$37,1)),INDEX(Tarifas!$E$2:$E$37,MATCH(K2569,Tarifas!$A$2:$A$37,1))))))</f>
        <v>0</v>
      </c>
      <c r="Q2569" s="7">
        <f t="shared" si="245"/>
        <v>700</v>
      </c>
    </row>
    <row r="2570" spans="1:17" ht="15.75" customHeight="1" x14ac:dyDescent="0.25">
      <c r="A2570" s="2">
        <v>123</v>
      </c>
      <c r="B2570" s="2">
        <v>123</v>
      </c>
      <c r="C2570" s="2">
        <v>123</v>
      </c>
      <c r="D2570" s="2" t="s">
        <v>1415</v>
      </c>
      <c r="E2570" s="3">
        <v>10</v>
      </c>
      <c r="F2570" s="3">
        <v>23</v>
      </c>
      <c r="G2570" s="3">
        <v>30</v>
      </c>
      <c r="H2570" s="3">
        <v>0.33900000000000002</v>
      </c>
      <c r="I2570" s="3">
        <v>1.7250000000000001</v>
      </c>
      <c r="J2570" s="4" t="str">
        <f t="shared" si="240"/>
        <v>Se calcula por P volum</v>
      </c>
      <c r="K2570" s="3">
        <f t="shared" si="241"/>
        <v>1.7250000000000001</v>
      </c>
      <c r="L2570" s="5">
        <v>4391</v>
      </c>
      <c r="M2570" s="2" t="str">
        <f t="shared" si="242"/>
        <v>Hasta $9.989</v>
      </c>
      <c r="N2570" s="5">
        <f t="shared" si="243"/>
        <v>700</v>
      </c>
      <c r="O2570" s="6" t="str">
        <f t="shared" si="244"/>
        <v>No aplica (&lt;$19.990)</v>
      </c>
      <c r="P2570" s="7">
        <f t="array" ref="P2570">IF(OR(L2570="",K2570=""),"",IF(L2570&lt;19990,0,IF(L2570&lt;=30000,INDEX(Tarifas!$C$2:$C$37,MATCH(K2570,Tarifas!$A$2:$A$37,1)),IF(L2570&lt;=40000,INDEX(Tarifas!$D$2:$D$37,MATCH(K2570,Tarifas!$A$2:$A$37,1)),INDEX(Tarifas!$E$2:$E$37,MATCH(K2570,Tarifas!$A$2:$A$37,1))))))</f>
        <v>0</v>
      </c>
      <c r="Q2570" s="7">
        <f t="shared" si="245"/>
        <v>700</v>
      </c>
    </row>
    <row r="2571" spans="1:17" ht="15.75" customHeight="1" x14ac:dyDescent="0.25">
      <c r="A2571" s="2">
        <v>123</v>
      </c>
      <c r="B2571" s="2">
        <v>123</v>
      </c>
      <c r="C2571" s="2">
        <v>123</v>
      </c>
      <c r="D2571" s="2" t="s">
        <v>1416</v>
      </c>
      <c r="E2571" s="3">
        <v>16</v>
      </c>
      <c r="F2571" s="3">
        <v>16</v>
      </c>
      <c r="G2571" s="3">
        <v>21</v>
      </c>
      <c r="H2571" s="3">
        <v>0.33900000000000002</v>
      </c>
      <c r="I2571" s="3">
        <v>1.3440000000000001</v>
      </c>
      <c r="J2571" s="4" t="str">
        <f t="shared" si="240"/>
        <v>Se calcula por P volum</v>
      </c>
      <c r="K2571" s="3">
        <f t="shared" si="241"/>
        <v>1.3440000000000001</v>
      </c>
      <c r="L2571" s="5">
        <v>5130</v>
      </c>
      <c r="M2571" s="2" t="str">
        <f t="shared" si="242"/>
        <v>Hasta $9.989</v>
      </c>
      <c r="N2571" s="5">
        <f t="shared" si="243"/>
        <v>700</v>
      </c>
      <c r="O2571" s="6" t="str">
        <f t="shared" si="244"/>
        <v>No aplica (&lt;$19.990)</v>
      </c>
      <c r="P2571" s="7">
        <f t="array" ref="P2571">IF(OR(L2571="",K2571=""),"",IF(L2571&lt;19990,0,IF(L2571&lt;=30000,INDEX(Tarifas!$C$2:$C$37,MATCH(K2571,Tarifas!$A$2:$A$37,1)),IF(L2571&lt;=40000,INDEX(Tarifas!$D$2:$D$37,MATCH(K2571,Tarifas!$A$2:$A$37,1)),INDEX(Tarifas!$E$2:$E$37,MATCH(K2571,Tarifas!$A$2:$A$37,1))))))</f>
        <v>0</v>
      </c>
      <c r="Q2571" s="7">
        <f t="shared" si="245"/>
        <v>700</v>
      </c>
    </row>
    <row r="2572" spans="1:17" ht="15.75" customHeight="1" x14ac:dyDescent="0.25">
      <c r="A2572" s="2">
        <v>123</v>
      </c>
      <c r="B2572" s="2">
        <v>123</v>
      </c>
      <c r="C2572" s="2">
        <v>123</v>
      </c>
      <c r="D2572" s="2" t="s">
        <v>1417</v>
      </c>
      <c r="E2572" s="3">
        <v>5</v>
      </c>
      <c r="F2572" s="3">
        <v>16</v>
      </c>
      <c r="G2572" s="3">
        <v>29</v>
      </c>
      <c r="H2572" s="3">
        <v>0.33900000000000002</v>
      </c>
      <c r="I2572" s="3">
        <v>0.57999999999999996</v>
      </c>
      <c r="J2572" s="4" t="str">
        <f t="shared" si="240"/>
        <v>Se calcula por P volum</v>
      </c>
      <c r="K2572" s="3">
        <f t="shared" si="241"/>
        <v>0.57999999999999996</v>
      </c>
      <c r="L2572" s="5">
        <v>4350</v>
      </c>
      <c r="M2572" s="2" t="str">
        <f t="shared" si="242"/>
        <v>Hasta $9.989</v>
      </c>
      <c r="N2572" s="5">
        <f t="shared" si="243"/>
        <v>700</v>
      </c>
      <c r="O2572" s="6" t="str">
        <f t="shared" si="244"/>
        <v>No aplica (&lt;$19.990)</v>
      </c>
      <c r="P2572" s="7">
        <f t="array" ref="P2572">IF(OR(L2572="",K2572=""),"",IF(L2572&lt;19990,0,IF(L2572&lt;=30000,INDEX(Tarifas!$C$2:$C$37,MATCH(K2572,Tarifas!$A$2:$A$37,1)),IF(L2572&lt;=40000,INDEX(Tarifas!$D$2:$D$37,MATCH(K2572,Tarifas!$A$2:$A$37,1)),INDEX(Tarifas!$E$2:$E$37,MATCH(K2572,Tarifas!$A$2:$A$37,1))))))</f>
        <v>0</v>
      </c>
      <c r="Q2572" s="7">
        <f t="shared" si="245"/>
        <v>700</v>
      </c>
    </row>
    <row r="2573" spans="1:17" ht="15.75" customHeight="1" x14ac:dyDescent="0.25">
      <c r="A2573" s="2">
        <v>123</v>
      </c>
      <c r="B2573" s="2">
        <v>123</v>
      </c>
      <c r="C2573" s="2">
        <v>123</v>
      </c>
      <c r="D2573" s="2" t="s">
        <v>1417</v>
      </c>
      <c r="E2573" s="3">
        <v>5</v>
      </c>
      <c r="F2573" s="3">
        <v>16</v>
      </c>
      <c r="G2573" s="3">
        <v>29</v>
      </c>
      <c r="H2573" s="3">
        <v>0.33900000000000002</v>
      </c>
      <c r="I2573" s="3">
        <v>0.57999999999999996</v>
      </c>
      <c r="J2573" s="4" t="str">
        <f t="shared" si="240"/>
        <v>Se calcula por P volum</v>
      </c>
      <c r="K2573" s="3">
        <f t="shared" si="241"/>
        <v>0.57999999999999996</v>
      </c>
      <c r="L2573" s="5">
        <v>4350</v>
      </c>
      <c r="M2573" s="2" t="str">
        <f t="shared" si="242"/>
        <v>Hasta $9.989</v>
      </c>
      <c r="N2573" s="5">
        <f t="shared" si="243"/>
        <v>700</v>
      </c>
      <c r="O2573" s="6" t="str">
        <f t="shared" si="244"/>
        <v>No aplica (&lt;$19.990)</v>
      </c>
      <c r="P2573" s="7">
        <f t="array" ref="P2573">IF(OR(L2573="",K2573=""),"",IF(L2573&lt;19990,0,IF(L2573&lt;=30000,INDEX(Tarifas!$C$2:$C$37,MATCH(K2573,Tarifas!$A$2:$A$37,1)),IF(L2573&lt;=40000,INDEX(Tarifas!$D$2:$D$37,MATCH(K2573,Tarifas!$A$2:$A$37,1)),INDEX(Tarifas!$E$2:$E$37,MATCH(K2573,Tarifas!$A$2:$A$37,1))))))</f>
        <v>0</v>
      </c>
      <c r="Q2573" s="7">
        <f t="shared" si="245"/>
        <v>700</v>
      </c>
    </row>
    <row r="2574" spans="1:17" ht="15.75" customHeight="1" x14ac:dyDescent="0.25">
      <c r="A2574" s="2">
        <v>123</v>
      </c>
      <c r="B2574" s="2">
        <v>123</v>
      </c>
      <c r="C2574" s="2">
        <v>123</v>
      </c>
      <c r="D2574" s="2" t="s">
        <v>1418</v>
      </c>
      <c r="E2574" s="3">
        <v>5</v>
      </c>
      <c r="F2574" s="3">
        <v>14</v>
      </c>
      <c r="G2574" s="3">
        <v>16</v>
      </c>
      <c r="H2574" s="3">
        <v>0.33900000000000002</v>
      </c>
      <c r="I2574" s="3">
        <v>0.28000000000000003</v>
      </c>
      <c r="J2574" s="4" t="str">
        <f t="shared" si="240"/>
        <v>Se calcula por Peso</v>
      </c>
      <c r="K2574" s="3">
        <f t="shared" si="241"/>
        <v>0.33900000000000002</v>
      </c>
      <c r="L2574" s="5">
        <v>9790</v>
      </c>
      <c r="M2574" s="2" t="str">
        <f t="shared" si="242"/>
        <v>Hasta $9.989</v>
      </c>
      <c r="N2574" s="5">
        <f t="shared" si="243"/>
        <v>700</v>
      </c>
      <c r="O2574" s="6" t="str">
        <f t="shared" si="244"/>
        <v>No aplica (&lt;$19.990)</v>
      </c>
      <c r="P2574" s="7">
        <f t="array" ref="P2574">IF(OR(L2574="",K2574=""),"",IF(L2574&lt;19990,0,IF(L2574&lt;=30000,INDEX(Tarifas!$C$2:$C$37,MATCH(K2574,Tarifas!$A$2:$A$37,1)),IF(L2574&lt;=40000,INDEX(Tarifas!$D$2:$D$37,MATCH(K2574,Tarifas!$A$2:$A$37,1)),INDEX(Tarifas!$E$2:$E$37,MATCH(K2574,Tarifas!$A$2:$A$37,1))))))</f>
        <v>0</v>
      </c>
      <c r="Q2574" s="7">
        <f t="shared" si="245"/>
        <v>700</v>
      </c>
    </row>
    <row r="2575" spans="1:17" ht="15.75" customHeight="1" x14ac:dyDescent="0.25">
      <c r="A2575" s="2">
        <v>123</v>
      </c>
      <c r="B2575" s="2">
        <v>123</v>
      </c>
      <c r="C2575" s="2">
        <v>123</v>
      </c>
      <c r="D2575" s="2" t="s">
        <v>1418</v>
      </c>
      <c r="E2575" s="3">
        <v>5</v>
      </c>
      <c r="F2575" s="3">
        <v>14</v>
      </c>
      <c r="G2575" s="3">
        <v>16</v>
      </c>
      <c r="H2575" s="3">
        <v>0.33900000000000002</v>
      </c>
      <c r="I2575" s="3">
        <v>0.28000000000000003</v>
      </c>
      <c r="J2575" s="4" t="str">
        <f t="shared" si="240"/>
        <v>Se calcula por Peso</v>
      </c>
      <c r="K2575" s="3">
        <f t="shared" si="241"/>
        <v>0.33900000000000002</v>
      </c>
      <c r="L2575" s="5">
        <v>9790</v>
      </c>
      <c r="M2575" s="2" t="str">
        <f t="shared" si="242"/>
        <v>Hasta $9.989</v>
      </c>
      <c r="N2575" s="5">
        <f t="shared" si="243"/>
        <v>700</v>
      </c>
      <c r="O2575" s="6" t="str">
        <f t="shared" si="244"/>
        <v>No aplica (&lt;$19.990)</v>
      </c>
      <c r="P2575" s="7">
        <f t="array" ref="P2575">IF(OR(L2575="",K2575=""),"",IF(L2575&lt;19990,0,IF(L2575&lt;=30000,INDEX(Tarifas!$C$2:$C$37,MATCH(K2575,Tarifas!$A$2:$A$37,1)),IF(L2575&lt;=40000,INDEX(Tarifas!$D$2:$D$37,MATCH(K2575,Tarifas!$A$2:$A$37,1)),INDEX(Tarifas!$E$2:$E$37,MATCH(K2575,Tarifas!$A$2:$A$37,1))))))</f>
        <v>0</v>
      </c>
      <c r="Q2575" s="7">
        <f t="shared" si="245"/>
        <v>700</v>
      </c>
    </row>
    <row r="2576" spans="1:17" ht="15.75" customHeight="1" x14ac:dyDescent="0.25">
      <c r="A2576" s="2">
        <v>123</v>
      </c>
      <c r="B2576" s="2">
        <v>123</v>
      </c>
      <c r="C2576" s="2">
        <v>123</v>
      </c>
      <c r="D2576" s="2" t="s">
        <v>1419</v>
      </c>
      <c r="E2576" s="3">
        <v>4</v>
      </c>
      <c r="F2576" s="3">
        <v>22</v>
      </c>
      <c r="G2576" s="3">
        <v>29</v>
      </c>
      <c r="H2576" s="3">
        <v>0.33600000000000002</v>
      </c>
      <c r="I2576" s="3">
        <v>0.63800000000000001</v>
      </c>
      <c r="J2576" s="4" t="str">
        <f t="shared" si="240"/>
        <v>Se calcula por P volum</v>
      </c>
      <c r="K2576" s="3">
        <f t="shared" si="241"/>
        <v>0.63800000000000001</v>
      </c>
      <c r="L2576" s="5">
        <v>4990</v>
      </c>
      <c r="M2576" s="2" t="str">
        <f t="shared" si="242"/>
        <v>Hasta $9.989</v>
      </c>
      <c r="N2576" s="5">
        <f t="shared" si="243"/>
        <v>700</v>
      </c>
      <c r="O2576" s="6" t="str">
        <f t="shared" si="244"/>
        <v>No aplica (&lt;$19.990)</v>
      </c>
      <c r="P2576" s="7">
        <f t="array" ref="P2576">IF(OR(L2576="",K2576=""),"",IF(L2576&lt;19990,0,IF(L2576&lt;=30000,INDEX(Tarifas!$C$2:$C$37,MATCH(K2576,Tarifas!$A$2:$A$37,1)),IF(L2576&lt;=40000,INDEX(Tarifas!$D$2:$D$37,MATCH(K2576,Tarifas!$A$2:$A$37,1)),INDEX(Tarifas!$E$2:$E$37,MATCH(K2576,Tarifas!$A$2:$A$37,1))))))</f>
        <v>0</v>
      </c>
      <c r="Q2576" s="7">
        <f t="shared" si="245"/>
        <v>700</v>
      </c>
    </row>
    <row r="2577" spans="1:17" ht="15.75" customHeight="1" x14ac:dyDescent="0.25">
      <c r="A2577" s="2">
        <v>123</v>
      </c>
      <c r="B2577" s="2">
        <v>123</v>
      </c>
      <c r="C2577" s="2">
        <v>123</v>
      </c>
      <c r="D2577" s="2" t="s">
        <v>1419</v>
      </c>
      <c r="E2577" s="3">
        <v>4</v>
      </c>
      <c r="F2577" s="3">
        <v>22</v>
      </c>
      <c r="G2577" s="3">
        <v>29</v>
      </c>
      <c r="H2577" s="3">
        <v>0.33600000000000002</v>
      </c>
      <c r="I2577" s="3">
        <v>0.63800000000000001</v>
      </c>
      <c r="J2577" s="4" t="str">
        <f t="shared" si="240"/>
        <v>Se calcula por P volum</v>
      </c>
      <c r="K2577" s="3">
        <f t="shared" si="241"/>
        <v>0.63800000000000001</v>
      </c>
      <c r="L2577" s="5">
        <v>4990</v>
      </c>
      <c r="M2577" s="2" t="str">
        <f t="shared" si="242"/>
        <v>Hasta $9.989</v>
      </c>
      <c r="N2577" s="5">
        <f t="shared" si="243"/>
        <v>700</v>
      </c>
      <c r="O2577" s="6" t="str">
        <f t="shared" si="244"/>
        <v>No aplica (&lt;$19.990)</v>
      </c>
      <c r="P2577" s="7">
        <f t="array" ref="P2577">IF(OR(L2577="",K2577=""),"",IF(L2577&lt;19990,0,IF(L2577&lt;=30000,INDEX(Tarifas!$C$2:$C$37,MATCH(K2577,Tarifas!$A$2:$A$37,1)),IF(L2577&lt;=40000,INDEX(Tarifas!$D$2:$D$37,MATCH(K2577,Tarifas!$A$2:$A$37,1)),INDEX(Tarifas!$E$2:$E$37,MATCH(K2577,Tarifas!$A$2:$A$37,1))))))</f>
        <v>0</v>
      </c>
      <c r="Q2577" s="7">
        <f t="shared" si="245"/>
        <v>700</v>
      </c>
    </row>
    <row r="2578" spans="1:17" ht="15.75" customHeight="1" x14ac:dyDescent="0.25">
      <c r="A2578" s="2">
        <v>123</v>
      </c>
      <c r="B2578" s="2">
        <v>123</v>
      </c>
      <c r="C2578" s="2">
        <v>123</v>
      </c>
      <c r="D2578" s="2" t="s">
        <v>1420</v>
      </c>
      <c r="E2578" s="3">
        <v>8</v>
      </c>
      <c r="F2578" s="3">
        <v>13</v>
      </c>
      <c r="G2578" s="3">
        <v>22</v>
      </c>
      <c r="H2578" s="3">
        <v>0.33500000000000002</v>
      </c>
      <c r="I2578" s="3">
        <v>0.57199999999999995</v>
      </c>
      <c r="J2578" s="4" t="str">
        <f t="shared" si="240"/>
        <v>Se calcula por P volum</v>
      </c>
      <c r="K2578" s="3">
        <f t="shared" si="241"/>
        <v>0.57199999999999995</v>
      </c>
      <c r="L2578" s="5">
        <v>1990</v>
      </c>
      <c r="M2578" s="2" t="str">
        <f t="shared" si="242"/>
        <v>Hasta $9.989</v>
      </c>
      <c r="N2578" s="5">
        <f t="shared" si="243"/>
        <v>700</v>
      </c>
      <c r="O2578" s="6" t="str">
        <f t="shared" si="244"/>
        <v>No aplica (&lt;$19.990)</v>
      </c>
      <c r="P2578" s="7">
        <f t="array" ref="P2578">IF(OR(L2578="",K2578=""),"",IF(L2578&lt;19990,0,IF(L2578&lt;=30000,INDEX(Tarifas!$C$2:$C$37,MATCH(K2578,Tarifas!$A$2:$A$37,1)),IF(L2578&lt;=40000,INDEX(Tarifas!$D$2:$D$37,MATCH(K2578,Tarifas!$A$2:$A$37,1)),INDEX(Tarifas!$E$2:$E$37,MATCH(K2578,Tarifas!$A$2:$A$37,1))))))</f>
        <v>0</v>
      </c>
      <c r="Q2578" s="7">
        <f t="shared" si="245"/>
        <v>700</v>
      </c>
    </row>
    <row r="2579" spans="1:17" ht="15.75" customHeight="1" x14ac:dyDescent="0.25">
      <c r="A2579" s="2">
        <v>123</v>
      </c>
      <c r="B2579" s="2">
        <v>123</v>
      </c>
      <c r="C2579" s="2">
        <v>123</v>
      </c>
      <c r="D2579" s="2" t="s">
        <v>1420</v>
      </c>
      <c r="E2579" s="3">
        <v>8</v>
      </c>
      <c r="F2579" s="3">
        <v>13</v>
      </c>
      <c r="G2579" s="3">
        <v>22</v>
      </c>
      <c r="H2579" s="3">
        <v>0.33500000000000002</v>
      </c>
      <c r="I2579" s="3">
        <v>0.57199999999999995</v>
      </c>
      <c r="J2579" s="4" t="str">
        <f t="shared" si="240"/>
        <v>Se calcula por P volum</v>
      </c>
      <c r="K2579" s="3">
        <f t="shared" si="241"/>
        <v>0.57199999999999995</v>
      </c>
      <c r="L2579" s="5">
        <v>1990</v>
      </c>
      <c r="M2579" s="2" t="str">
        <f t="shared" si="242"/>
        <v>Hasta $9.989</v>
      </c>
      <c r="N2579" s="5">
        <f t="shared" si="243"/>
        <v>700</v>
      </c>
      <c r="O2579" s="6" t="str">
        <f t="shared" si="244"/>
        <v>No aplica (&lt;$19.990)</v>
      </c>
      <c r="P2579" s="7">
        <f t="array" ref="P2579">IF(OR(L2579="",K2579=""),"",IF(L2579&lt;19990,0,IF(L2579&lt;=30000,INDEX(Tarifas!$C$2:$C$37,MATCH(K2579,Tarifas!$A$2:$A$37,1)),IF(L2579&lt;=40000,INDEX(Tarifas!$D$2:$D$37,MATCH(K2579,Tarifas!$A$2:$A$37,1)),INDEX(Tarifas!$E$2:$E$37,MATCH(K2579,Tarifas!$A$2:$A$37,1))))))</f>
        <v>0</v>
      </c>
      <c r="Q2579" s="7">
        <f t="shared" si="245"/>
        <v>700</v>
      </c>
    </row>
    <row r="2580" spans="1:17" ht="15.75" customHeight="1" x14ac:dyDescent="0.25">
      <c r="A2580" s="2">
        <v>123</v>
      </c>
      <c r="B2580" s="2">
        <v>123</v>
      </c>
      <c r="C2580" s="2">
        <v>123</v>
      </c>
      <c r="D2580" s="2" t="s">
        <v>1421</v>
      </c>
      <c r="E2580" s="3">
        <v>2</v>
      </c>
      <c r="F2580" s="3">
        <v>14</v>
      </c>
      <c r="G2580" s="3">
        <v>17</v>
      </c>
      <c r="H2580" s="3">
        <v>0.33500000000000002</v>
      </c>
      <c r="I2580" s="3">
        <v>0.11899999999999999</v>
      </c>
      <c r="J2580" s="4" t="str">
        <f t="shared" si="240"/>
        <v>Se calcula por Peso</v>
      </c>
      <c r="K2580" s="3">
        <f t="shared" si="241"/>
        <v>0.33500000000000002</v>
      </c>
      <c r="L2580" s="5">
        <v>2690</v>
      </c>
      <c r="M2580" s="2" t="str">
        <f t="shared" si="242"/>
        <v>Hasta $9.989</v>
      </c>
      <c r="N2580" s="5">
        <f t="shared" si="243"/>
        <v>700</v>
      </c>
      <c r="O2580" s="6" t="str">
        <f t="shared" si="244"/>
        <v>No aplica (&lt;$19.990)</v>
      </c>
      <c r="P2580" s="7">
        <f t="array" ref="P2580">IF(OR(L2580="",K2580=""),"",IF(L2580&lt;19990,0,IF(L2580&lt;=30000,INDEX(Tarifas!$C$2:$C$37,MATCH(K2580,Tarifas!$A$2:$A$37,1)),IF(L2580&lt;=40000,INDEX(Tarifas!$D$2:$D$37,MATCH(K2580,Tarifas!$A$2:$A$37,1)),INDEX(Tarifas!$E$2:$E$37,MATCH(K2580,Tarifas!$A$2:$A$37,1))))))</f>
        <v>0</v>
      </c>
      <c r="Q2580" s="7">
        <f t="shared" si="245"/>
        <v>700</v>
      </c>
    </row>
    <row r="2581" spans="1:17" ht="15.75" customHeight="1" x14ac:dyDescent="0.25">
      <c r="A2581" s="2">
        <v>123</v>
      </c>
      <c r="B2581" s="2">
        <v>123</v>
      </c>
      <c r="C2581" s="2">
        <v>123</v>
      </c>
      <c r="D2581" s="2" t="s">
        <v>1422</v>
      </c>
      <c r="E2581" s="3">
        <v>7</v>
      </c>
      <c r="F2581" s="3">
        <v>11</v>
      </c>
      <c r="G2581" s="3">
        <v>19</v>
      </c>
      <c r="H2581" s="3">
        <v>0.33400000000000002</v>
      </c>
      <c r="I2581" s="3">
        <v>0.36575000000000002</v>
      </c>
      <c r="J2581" s="4" t="str">
        <f t="shared" si="240"/>
        <v>Se calcula por P volum</v>
      </c>
      <c r="K2581" s="3">
        <f t="shared" si="241"/>
        <v>0.36575000000000002</v>
      </c>
      <c r="L2581" s="5">
        <v>2490</v>
      </c>
      <c r="M2581" s="2" t="str">
        <f t="shared" si="242"/>
        <v>Hasta $9.989</v>
      </c>
      <c r="N2581" s="5">
        <f t="shared" si="243"/>
        <v>700</v>
      </c>
      <c r="O2581" s="6" t="str">
        <f t="shared" si="244"/>
        <v>No aplica (&lt;$19.990)</v>
      </c>
      <c r="P2581" s="7">
        <f t="array" ref="P2581">IF(OR(L2581="",K2581=""),"",IF(L2581&lt;19990,0,IF(L2581&lt;=30000,INDEX(Tarifas!$C$2:$C$37,MATCH(K2581,Tarifas!$A$2:$A$37,1)),IF(L2581&lt;=40000,INDEX(Tarifas!$D$2:$D$37,MATCH(K2581,Tarifas!$A$2:$A$37,1)),INDEX(Tarifas!$E$2:$E$37,MATCH(K2581,Tarifas!$A$2:$A$37,1))))))</f>
        <v>0</v>
      </c>
      <c r="Q2581" s="7">
        <f t="shared" si="245"/>
        <v>700</v>
      </c>
    </row>
    <row r="2582" spans="1:17" ht="15.75" customHeight="1" x14ac:dyDescent="0.25">
      <c r="A2582" s="2">
        <v>123</v>
      </c>
      <c r="B2582" s="2">
        <v>123</v>
      </c>
      <c r="C2582" s="2">
        <v>123</v>
      </c>
      <c r="D2582" s="2" t="s">
        <v>1422</v>
      </c>
      <c r="E2582" s="3">
        <v>7</v>
      </c>
      <c r="F2582" s="3">
        <v>11</v>
      </c>
      <c r="G2582" s="3">
        <v>19</v>
      </c>
      <c r="H2582" s="3">
        <v>0.33400000000000002</v>
      </c>
      <c r="I2582" s="3">
        <v>0.36575000000000002</v>
      </c>
      <c r="J2582" s="4" t="str">
        <f t="shared" si="240"/>
        <v>Se calcula por P volum</v>
      </c>
      <c r="K2582" s="3">
        <f t="shared" si="241"/>
        <v>0.36575000000000002</v>
      </c>
      <c r="L2582" s="5">
        <v>2490</v>
      </c>
      <c r="M2582" s="2" t="str">
        <f t="shared" si="242"/>
        <v>Hasta $9.989</v>
      </c>
      <c r="N2582" s="5">
        <f t="shared" si="243"/>
        <v>700</v>
      </c>
      <c r="O2582" s="6" t="str">
        <f t="shared" si="244"/>
        <v>No aplica (&lt;$19.990)</v>
      </c>
      <c r="P2582" s="7">
        <f t="array" ref="P2582">IF(OR(L2582="",K2582=""),"",IF(L2582&lt;19990,0,IF(L2582&lt;=30000,INDEX(Tarifas!$C$2:$C$37,MATCH(K2582,Tarifas!$A$2:$A$37,1)),IF(L2582&lt;=40000,INDEX(Tarifas!$D$2:$D$37,MATCH(K2582,Tarifas!$A$2:$A$37,1)),INDEX(Tarifas!$E$2:$E$37,MATCH(K2582,Tarifas!$A$2:$A$37,1))))))</f>
        <v>0</v>
      </c>
      <c r="Q2582" s="7">
        <f t="shared" si="245"/>
        <v>700</v>
      </c>
    </row>
    <row r="2583" spans="1:17" ht="15.75" customHeight="1" x14ac:dyDescent="0.25">
      <c r="A2583" s="2">
        <v>123</v>
      </c>
      <c r="B2583" s="2">
        <v>123</v>
      </c>
      <c r="C2583" s="2">
        <v>123</v>
      </c>
      <c r="D2583" s="2" t="s">
        <v>1423</v>
      </c>
      <c r="E2583" s="3">
        <v>4</v>
      </c>
      <c r="F2583" s="3">
        <v>23</v>
      </c>
      <c r="G2583" s="3">
        <v>37</v>
      </c>
      <c r="H2583" s="3">
        <v>0.33300000000000002</v>
      </c>
      <c r="I2583" s="3">
        <v>0.85099999999999998</v>
      </c>
      <c r="J2583" s="4" t="str">
        <f t="shared" si="240"/>
        <v>Se calcula por P volum</v>
      </c>
      <c r="K2583" s="3">
        <f t="shared" si="241"/>
        <v>0.85099999999999998</v>
      </c>
      <c r="L2583" s="5">
        <v>2990</v>
      </c>
      <c r="M2583" s="2" t="str">
        <f t="shared" si="242"/>
        <v>Hasta $9.989</v>
      </c>
      <c r="N2583" s="5">
        <f t="shared" si="243"/>
        <v>700</v>
      </c>
      <c r="O2583" s="6" t="str">
        <f t="shared" si="244"/>
        <v>No aplica (&lt;$19.990)</v>
      </c>
      <c r="P2583" s="7">
        <f t="array" ref="P2583">IF(OR(L2583="",K2583=""),"",IF(L2583&lt;19990,0,IF(L2583&lt;=30000,INDEX(Tarifas!$C$2:$C$37,MATCH(K2583,Tarifas!$A$2:$A$37,1)),IF(L2583&lt;=40000,INDEX(Tarifas!$D$2:$D$37,MATCH(K2583,Tarifas!$A$2:$A$37,1)),INDEX(Tarifas!$E$2:$E$37,MATCH(K2583,Tarifas!$A$2:$A$37,1))))))</f>
        <v>0</v>
      </c>
      <c r="Q2583" s="7">
        <f t="shared" si="245"/>
        <v>700</v>
      </c>
    </row>
    <row r="2584" spans="1:17" ht="15.75" customHeight="1" x14ac:dyDescent="0.25">
      <c r="A2584" s="2">
        <v>123</v>
      </c>
      <c r="B2584" s="2">
        <v>123</v>
      </c>
      <c r="C2584" s="2">
        <v>123</v>
      </c>
      <c r="D2584" s="2" t="s">
        <v>1423</v>
      </c>
      <c r="E2584" s="3">
        <v>4</v>
      </c>
      <c r="F2584" s="3">
        <v>23</v>
      </c>
      <c r="G2584" s="3">
        <v>37</v>
      </c>
      <c r="H2584" s="3">
        <v>0.33300000000000002</v>
      </c>
      <c r="I2584" s="3">
        <v>0.85099999999999998</v>
      </c>
      <c r="J2584" s="4" t="str">
        <f t="shared" si="240"/>
        <v>Se calcula por P volum</v>
      </c>
      <c r="K2584" s="3">
        <f t="shared" si="241"/>
        <v>0.85099999999999998</v>
      </c>
      <c r="L2584" s="5">
        <v>2990</v>
      </c>
      <c r="M2584" s="2" t="str">
        <f t="shared" si="242"/>
        <v>Hasta $9.989</v>
      </c>
      <c r="N2584" s="5">
        <f t="shared" si="243"/>
        <v>700</v>
      </c>
      <c r="O2584" s="6" t="str">
        <f t="shared" si="244"/>
        <v>No aplica (&lt;$19.990)</v>
      </c>
      <c r="P2584" s="7">
        <f t="array" ref="P2584">IF(OR(L2584="",K2584=""),"",IF(L2584&lt;19990,0,IF(L2584&lt;=30000,INDEX(Tarifas!$C$2:$C$37,MATCH(K2584,Tarifas!$A$2:$A$37,1)),IF(L2584&lt;=40000,INDEX(Tarifas!$D$2:$D$37,MATCH(K2584,Tarifas!$A$2:$A$37,1)),INDEX(Tarifas!$E$2:$E$37,MATCH(K2584,Tarifas!$A$2:$A$37,1))))))</f>
        <v>0</v>
      </c>
      <c r="Q2584" s="7">
        <f t="shared" si="245"/>
        <v>700</v>
      </c>
    </row>
    <row r="2585" spans="1:17" ht="15.75" customHeight="1" x14ac:dyDescent="0.25">
      <c r="A2585" s="2">
        <v>123</v>
      </c>
      <c r="B2585" s="2">
        <v>123</v>
      </c>
      <c r="C2585" s="2">
        <v>123</v>
      </c>
      <c r="D2585" s="2" t="s">
        <v>1424</v>
      </c>
      <c r="E2585" s="3">
        <v>6</v>
      </c>
      <c r="F2585" s="3">
        <v>23</v>
      </c>
      <c r="G2585" s="3">
        <v>32</v>
      </c>
      <c r="H2585" s="3">
        <v>0.33200000000000002</v>
      </c>
      <c r="I2585" s="3">
        <v>1.1040000000000001</v>
      </c>
      <c r="J2585" s="4" t="str">
        <f t="shared" si="240"/>
        <v>Se calcula por P volum</v>
      </c>
      <c r="K2585" s="3">
        <f t="shared" si="241"/>
        <v>1.1040000000000001</v>
      </c>
      <c r="L2585" s="5">
        <v>7490</v>
      </c>
      <c r="M2585" s="2" t="str">
        <f t="shared" si="242"/>
        <v>Hasta $9.989</v>
      </c>
      <c r="N2585" s="5">
        <f t="shared" si="243"/>
        <v>700</v>
      </c>
      <c r="O2585" s="6" t="str">
        <f t="shared" si="244"/>
        <v>No aplica (&lt;$19.990)</v>
      </c>
      <c r="P2585" s="7">
        <f t="array" ref="P2585">IF(OR(L2585="",K2585=""),"",IF(L2585&lt;19990,0,IF(L2585&lt;=30000,INDEX(Tarifas!$C$2:$C$37,MATCH(K2585,Tarifas!$A$2:$A$37,1)),IF(L2585&lt;=40000,INDEX(Tarifas!$D$2:$D$37,MATCH(K2585,Tarifas!$A$2:$A$37,1)),INDEX(Tarifas!$E$2:$E$37,MATCH(K2585,Tarifas!$A$2:$A$37,1))))))</f>
        <v>0</v>
      </c>
      <c r="Q2585" s="7">
        <f t="shared" si="245"/>
        <v>700</v>
      </c>
    </row>
    <row r="2586" spans="1:17" ht="15.75" customHeight="1" x14ac:dyDescent="0.25">
      <c r="A2586" s="2">
        <v>123</v>
      </c>
      <c r="B2586" s="2">
        <v>123</v>
      </c>
      <c r="C2586" s="2">
        <v>123</v>
      </c>
      <c r="D2586" s="2" t="s">
        <v>1425</v>
      </c>
      <c r="E2586" s="3">
        <v>6</v>
      </c>
      <c r="F2586" s="3">
        <v>18</v>
      </c>
      <c r="G2586" s="3">
        <v>29</v>
      </c>
      <c r="H2586" s="3">
        <v>0.33200000000000002</v>
      </c>
      <c r="I2586" s="3">
        <v>0.78300000000000003</v>
      </c>
      <c r="J2586" s="4" t="str">
        <f t="shared" si="240"/>
        <v>Se calcula por P volum</v>
      </c>
      <c r="K2586" s="3">
        <f t="shared" si="241"/>
        <v>0.78300000000000003</v>
      </c>
      <c r="L2586" s="5">
        <v>1990</v>
      </c>
      <c r="M2586" s="2" t="str">
        <f t="shared" si="242"/>
        <v>Hasta $9.989</v>
      </c>
      <c r="N2586" s="5">
        <f t="shared" si="243"/>
        <v>700</v>
      </c>
      <c r="O2586" s="6" t="str">
        <f t="shared" si="244"/>
        <v>No aplica (&lt;$19.990)</v>
      </c>
      <c r="P2586" s="7">
        <f t="array" ref="P2586">IF(OR(L2586="",K2586=""),"",IF(L2586&lt;19990,0,IF(L2586&lt;=30000,INDEX(Tarifas!$C$2:$C$37,MATCH(K2586,Tarifas!$A$2:$A$37,1)),IF(L2586&lt;=40000,INDEX(Tarifas!$D$2:$D$37,MATCH(K2586,Tarifas!$A$2:$A$37,1)),INDEX(Tarifas!$E$2:$E$37,MATCH(K2586,Tarifas!$A$2:$A$37,1))))))</f>
        <v>0</v>
      </c>
      <c r="Q2586" s="7">
        <f t="shared" si="245"/>
        <v>700</v>
      </c>
    </row>
    <row r="2587" spans="1:17" ht="15.75" customHeight="1" x14ac:dyDescent="0.25">
      <c r="A2587" s="2">
        <v>123</v>
      </c>
      <c r="B2587" s="2">
        <v>123</v>
      </c>
      <c r="C2587" s="2">
        <v>123</v>
      </c>
      <c r="D2587" s="2" t="s">
        <v>1425</v>
      </c>
      <c r="E2587" s="3">
        <v>6</v>
      </c>
      <c r="F2587" s="3">
        <v>18</v>
      </c>
      <c r="G2587" s="3">
        <v>29</v>
      </c>
      <c r="H2587" s="3">
        <v>0.33200000000000002</v>
      </c>
      <c r="I2587" s="3">
        <v>0.78300000000000003</v>
      </c>
      <c r="J2587" s="4" t="str">
        <f t="shared" si="240"/>
        <v>Se calcula por P volum</v>
      </c>
      <c r="K2587" s="3">
        <f t="shared" si="241"/>
        <v>0.78300000000000003</v>
      </c>
      <c r="L2587" s="5">
        <v>1990</v>
      </c>
      <c r="M2587" s="2" t="str">
        <f t="shared" si="242"/>
        <v>Hasta $9.989</v>
      </c>
      <c r="N2587" s="5">
        <f t="shared" si="243"/>
        <v>700</v>
      </c>
      <c r="O2587" s="6" t="str">
        <f t="shared" si="244"/>
        <v>No aplica (&lt;$19.990)</v>
      </c>
      <c r="P2587" s="7">
        <f t="array" ref="P2587">IF(OR(L2587="",K2587=""),"",IF(L2587&lt;19990,0,IF(L2587&lt;=30000,INDEX(Tarifas!$C$2:$C$37,MATCH(K2587,Tarifas!$A$2:$A$37,1)),IF(L2587&lt;=40000,INDEX(Tarifas!$D$2:$D$37,MATCH(K2587,Tarifas!$A$2:$A$37,1)),INDEX(Tarifas!$E$2:$E$37,MATCH(K2587,Tarifas!$A$2:$A$37,1))))))</f>
        <v>0</v>
      </c>
      <c r="Q2587" s="7">
        <f t="shared" si="245"/>
        <v>700</v>
      </c>
    </row>
    <row r="2588" spans="1:17" ht="15.75" customHeight="1" x14ac:dyDescent="0.25">
      <c r="A2588" s="2">
        <v>123</v>
      </c>
      <c r="B2588" s="2">
        <v>123</v>
      </c>
      <c r="C2588" s="2">
        <v>123</v>
      </c>
      <c r="D2588" s="2" t="s">
        <v>1426</v>
      </c>
      <c r="E2588" s="3">
        <v>5</v>
      </c>
      <c r="F2588" s="3">
        <v>13</v>
      </c>
      <c r="G2588" s="3">
        <v>34</v>
      </c>
      <c r="H2588" s="3">
        <v>0.33200000000000002</v>
      </c>
      <c r="I2588" s="3">
        <v>0.55249999999999999</v>
      </c>
      <c r="J2588" s="4" t="str">
        <f t="shared" si="240"/>
        <v>Se calcula por P volum</v>
      </c>
      <c r="K2588" s="3">
        <f t="shared" si="241"/>
        <v>0.55249999999999999</v>
      </c>
      <c r="L2588" s="5">
        <v>5160</v>
      </c>
      <c r="M2588" s="2" t="str">
        <f t="shared" si="242"/>
        <v>Hasta $9.989</v>
      </c>
      <c r="N2588" s="5">
        <f t="shared" si="243"/>
        <v>700</v>
      </c>
      <c r="O2588" s="6" t="str">
        <f t="shared" si="244"/>
        <v>No aplica (&lt;$19.990)</v>
      </c>
      <c r="P2588" s="7">
        <f t="array" ref="P2588">IF(OR(L2588="",K2588=""),"",IF(L2588&lt;19990,0,IF(L2588&lt;=30000,INDEX(Tarifas!$C$2:$C$37,MATCH(K2588,Tarifas!$A$2:$A$37,1)),IF(L2588&lt;=40000,INDEX(Tarifas!$D$2:$D$37,MATCH(K2588,Tarifas!$A$2:$A$37,1)),INDEX(Tarifas!$E$2:$E$37,MATCH(K2588,Tarifas!$A$2:$A$37,1))))))</f>
        <v>0</v>
      </c>
      <c r="Q2588" s="7">
        <f t="shared" si="245"/>
        <v>700</v>
      </c>
    </row>
    <row r="2589" spans="1:17" ht="15.75" customHeight="1" x14ac:dyDescent="0.25">
      <c r="A2589" s="2">
        <v>123</v>
      </c>
      <c r="B2589" s="2">
        <v>123</v>
      </c>
      <c r="C2589" s="2">
        <v>123</v>
      </c>
      <c r="D2589" s="2" t="s">
        <v>1426</v>
      </c>
      <c r="E2589" s="3">
        <v>5</v>
      </c>
      <c r="F2589" s="3">
        <v>13</v>
      </c>
      <c r="G2589" s="3">
        <v>34</v>
      </c>
      <c r="H2589" s="3">
        <v>0.33200000000000002</v>
      </c>
      <c r="I2589" s="3">
        <v>0.55249999999999999</v>
      </c>
      <c r="J2589" s="4" t="str">
        <f t="shared" si="240"/>
        <v>Se calcula por P volum</v>
      </c>
      <c r="K2589" s="3">
        <f t="shared" si="241"/>
        <v>0.55249999999999999</v>
      </c>
      <c r="L2589" s="5">
        <v>5160</v>
      </c>
      <c r="M2589" s="2" t="str">
        <f t="shared" si="242"/>
        <v>Hasta $9.989</v>
      </c>
      <c r="N2589" s="5">
        <f t="shared" si="243"/>
        <v>700</v>
      </c>
      <c r="O2589" s="6" t="str">
        <f t="shared" si="244"/>
        <v>No aplica (&lt;$19.990)</v>
      </c>
      <c r="P2589" s="7">
        <f t="array" ref="P2589">IF(OR(L2589="",K2589=""),"",IF(L2589&lt;19990,0,IF(L2589&lt;=30000,INDEX(Tarifas!$C$2:$C$37,MATCH(K2589,Tarifas!$A$2:$A$37,1)),IF(L2589&lt;=40000,INDEX(Tarifas!$D$2:$D$37,MATCH(K2589,Tarifas!$A$2:$A$37,1)),INDEX(Tarifas!$E$2:$E$37,MATCH(K2589,Tarifas!$A$2:$A$37,1))))))</f>
        <v>0</v>
      </c>
      <c r="Q2589" s="7">
        <f t="shared" si="245"/>
        <v>700</v>
      </c>
    </row>
    <row r="2590" spans="1:17" ht="15.75" customHeight="1" x14ac:dyDescent="0.25">
      <c r="A2590" s="2">
        <v>123</v>
      </c>
      <c r="B2590" s="2">
        <v>123</v>
      </c>
      <c r="C2590" s="2">
        <v>123</v>
      </c>
      <c r="D2590" s="2" t="s">
        <v>1427</v>
      </c>
      <c r="E2590" s="3">
        <v>5</v>
      </c>
      <c r="F2590" s="3">
        <v>16</v>
      </c>
      <c r="G2590" s="3">
        <v>49</v>
      </c>
      <c r="H2590" s="3">
        <v>0.33200000000000002</v>
      </c>
      <c r="I2590" s="3">
        <v>0.98</v>
      </c>
      <c r="J2590" s="4" t="str">
        <f t="shared" si="240"/>
        <v>Se calcula por P volum</v>
      </c>
      <c r="K2590" s="3">
        <f t="shared" si="241"/>
        <v>0.98</v>
      </c>
      <c r="L2590" s="5">
        <v>5990</v>
      </c>
      <c r="M2590" s="2" t="str">
        <f t="shared" si="242"/>
        <v>Hasta $9.989</v>
      </c>
      <c r="N2590" s="5">
        <f t="shared" si="243"/>
        <v>700</v>
      </c>
      <c r="O2590" s="6" t="str">
        <f t="shared" si="244"/>
        <v>No aplica (&lt;$19.990)</v>
      </c>
      <c r="P2590" s="7">
        <f t="array" ref="P2590">IF(OR(L2590="",K2590=""),"",IF(L2590&lt;19990,0,IF(L2590&lt;=30000,INDEX(Tarifas!$C$2:$C$37,MATCH(K2590,Tarifas!$A$2:$A$37,1)),IF(L2590&lt;=40000,INDEX(Tarifas!$D$2:$D$37,MATCH(K2590,Tarifas!$A$2:$A$37,1)),INDEX(Tarifas!$E$2:$E$37,MATCH(K2590,Tarifas!$A$2:$A$37,1))))))</f>
        <v>0</v>
      </c>
      <c r="Q2590" s="7">
        <f t="shared" si="245"/>
        <v>700</v>
      </c>
    </row>
    <row r="2591" spans="1:17" ht="15.75" customHeight="1" x14ac:dyDescent="0.25">
      <c r="A2591" s="2">
        <v>123</v>
      </c>
      <c r="B2591" s="2">
        <v>123</v>
      </c>
      <c r="C2591" s="2">
        <v>123</v>
      </c>
      <c r="D2591" s="2" t="s">
        <v>1428</v>
      </c>
      <c r="E2591" s="3">
        <v>5</v>
      </c>
      <c r="F2591" s="3">
        <v>21</v>
      </c>
      <c r="G2591" s="3">
        <v>31</v>
      </c>
      <c r="H2591" s="3">
        <v>0.33200000000000002</v>
      </c>
      <c r="I2591" s="3">
        <v>0.81374999999999997</v>
      </c>
      <c r="J2591" s="4" t="str">
        <f t="shared" si="240"/>
        <v>Se calcula por P volum</v>
      </c>
      <c r="K2591" s="3">
        <f t="shared" si="241"/>
        <v>0.81374999999999997</v>
      </c>
      <c r="L2591" s="5">
        <v>8040</v>
      </c>
      <c r="M2591" s="2" t="str">
        <f t="shared" si="242"/>
        <v>Hasta $9.989</v>
      </c>
      <c r="N2591" s="5">
        <f t="shared" si="243"/>
        <v>700</v>
      </c>
      <c r="O2591" s="6" t="str">
        <f t="shared" si="244"/>
        <v>No aplica (&lt;$19.990)</v>
      </c>
      <c r="P2591" s="7">
        <f t="array" ref="P2591">IF(OR(L2591="",K2591=""),"",IF(L2591&lt;19990,0,IF(L2591&lt;=30000,INDEX(Tarifas!$C$2:$C$37,MATCH(K2591,Tarifas!$A$2:$A$37,1)),IF(L2591&lt;=40000,INDEX(Tarifas!$D$2:$D$37,MATCH(K2591,Tarifas!$A$2:$A$37,1)),INDEX(Tarifas!$E$2:$E$37,MATCH(K2591,Tarifas!$A$2:$A$37,1))))))</f>
        <v>0</v>
      </c>
      <c r="Q2591" s="7">
        <f t="shared" si="245"/>
        <v>700</v>
      </c>
    </row>
    <row r="2592" spans="1:17" ht="15.75" customHeight="1" x14ac:dyDescent="0.25">
      <c r="A2592" s="2">
        <v>123</v>
      </c>
      <c r="B2592" s="2">
        <v>123</v>
      </c>
      <c r="C2592" s="2">
        <v>123</v>
      </c>
      <c r="D2592" s="2" t="s">
        <v>1428</v>
      </c>
      <c r="E2592" s="3">
        <v>5</v>
      </c>
      <c r="F2592" s="3">
        <v>21</v>
      </c>
      <c r="G2592" s="3">
        <v>31</v>
      </c>
      <c r="H2592" s="3">
        <v>0.33200000000000002</v>
      </c>
      <c r="I2592" s="3">
        <v>0.81374999999999997</v>
      </c>
      <c r="J2592" s="4" t="str">
        <f t="shared" si="240"/>
        <v>Se calcula por P volum</v>
      </c>
      <c r="K2592" s="3">
        <f t="shared" si="241"/>
        <v>0.81374999999999997</v>
      </c>
      <c r="L2592" s="5">
        <v>8040</v>
      </c>
      <c r="M2592" s="2" t="str">
        <f t="shared" si="242"/>
        <v>Hasta $9.989</v>
      </c>
      <c r="N2592" s="5">
        <f t="shared" si="243"/>
        <v>700</v>
      </c>
      <c r="O2592" s="6" t="str">
        <f t="shared" si="244"/>
        <v>No aplica (&lt;$19.990)</v>
      </c>
      <c r="P2592" s="7">
        <f t="array" ref="P2592">IF(OR(L2592="",K2592=""),"",IF(L2592&lt;19990,0,IF(L2592&lt;=30000,INDEX(Tarifas!$C$2:$C$37,MATCH(K2592,Tarifas!$A$2:$A$37,1)),IF(L2592&lt;=40000,INDEX(Tarifas!$D$2:$D$37,MATCH(K2592,Tarifas!$A$2:$A$37,1)),INDEX(Tarifas!$E$2:$E$37,MATCH(K2592,Tarifas!$A$2:$A$37,1))))))</f>
        <v>0</v>
      </c>
      <c r="Q2592" s="7">
        <f t="shared" si="245"/>
        <v>700</v>
      </c>
    </row>
    <row r="2593" spans="1:17" ht="15.75" customHeight="1" x14ac:dyDescent="0.25">
      <c r="A2593" s="2">
        <v>123</v>
      </c>
      <c r="B2593" s="2">
        <v>123</v>
      </c>
      <c r="C2593" s="2">
        <v>123</v>
      </c>
      <c r="D2593" s="2" t="s">
        <v>1429</v>
      </c>
      <c r="E2593" s="3">
        <v>8</v>
      </c>
      <c r="F2593" s="3">
        <v>10</v>
      </c>
      <c r="G2593" s="3">
        <v>10</v>
      </c>
      <c r="H2593" s="3">
        <v>0.33200000000000002</v>
      </c>
      <c r="I2593" s="3">
        <v>0.2</v>
      </c>
      <c r="J2593" s="4" t="str">
        <f t="shared" si="240"/>
        <v>Se calcula por Peso</v>
      </c>
      <c r="K2593" s="3">
        <f t="shared" si="241"/>
        <v>0.33200000000000002</v>
      </c>
      <c r="L2593" s="5">
        <v>3189</v>
      </c>
      <c r="M2593" s="2" t="str">
        <f t="shared" si="242"/>
        <v>Hasta $9.989</v>
      </c>
      <c r="N2593" s="5">
        <f t="shared" si="243"/>
        <v>700</v>
      </c>
      <c r="O2593" s="6" t="str">
        <f t="shared" si="244"/>
        <v>No aplica (&lt;$19.990)</v>
      </c>
      <c r="P2593" s="7">
        <f t="array" ref="P2593">IF(OR(L2593="",K2593=""),"",IF(L2593&lt;19990,0,IF(L2593&lt;=30000,INDEX(Tarifas!$C$2:$C$37,MATCH(K2593,Tarifas!$A$2:$A$37,1)),IF(L2593&lt;=40000,INDEX(Tarifas!$D$2:$D$37,MATCH(K2593,Tarifas!$A$2:$A$37,1)),INDEX(Tarifas!$E$2:$E$37,MATCH(K2593,Tarifas!$A$2:$A$37,1))))))</f>
        <v>0</v>
      </c>
      <c r="Q2593" s="7">
        <f t="shared" si="245"/>
        <v>700</v>
      </c>
    </row>
    <row r="2594" spans="1:17" ht="15.75" customHeight="1" x14ac:dyDescent="0.25">
      <c r="A2594" s="2">
        <v>123</v>
      </c>
      <c r="B2594" s="2">
        <v>123</v>
      </c>
      <c r="C2594" s="2">
        <v>123</v>
      </c>
      <c r="D2594" s="2" t="s">
        <v>1429</v>
      </c>
      <c r="E2594" s="3">
        <v>8</v>
      </c>
      <c r="F2594" s="3">
        <v>10</v>
      </c>
      <c r="G2594" s="3">
        <v>10</v>
      </c>
      <c r="H2594" s="3">
        <v>0.33200000000000002</v>
      </c>
      <c r="I2594" s="3">
        <v>0.2</v>
      </c>
      <c r="J2594" s="4" t="str">
        <f t="shared" si="240"/>
        <v>Se calcula por Peso</v>
      </c>
      <c r="K2594" s="3">
        <f t="shared" si="241"/>
        <v>0.33200000000000002</v>
      </c>
      <c r="L2594" s="5">
        <v>3189</v>
      </c>
      <c r="M2594" s="2" t="str">
        <f t="shared" si="242"/>
        <v>Hasta $9.989</v>
      </c>
      <c r="N2594" s="5">
        <f t="shared" si="243"/>
        <v>700</v>
      </c>
      <c r="O2594" s="6" t="str">
        <f t="shared" si="244"/>
        <v>No aplica (&lt;$19.990)</v>
      </c>
      <c r="P2594" s="7">
        <f t="array" ref="P2594">IF(OR(L2594="",K2594=""),"",IF(L2594&lt;19990,0,IF(L2594&lt;=30000,INDEX(Tarifas!$C$2:$C$37,MATCH(K2594,Tarifas!$A$2:$A$37,1)),IF(L2594&lt;=40000,INDEX(Tarifas!$D$2:$D$37,MATCH(K2594,Tarifas!$A$2:$A$37,1)),INDEX(Tarifas!$E$2:$E$37,MATCH(K2594,Tarifas!$A$2:$A$37,1))))))</f>
        <v>0</v>
      </c>
      <c r="Q2594" s="7">
        <f t="shared" si="245"/>
        <v>700</v>
      </c>
    </row>
    <row r="2595" spans="1:17" ht="15.75" customHeight="1" x14ac:dyDescent="0.25">
      <c r="A2595" s="2">
        <v>123</v>
      </c>
      <c r="B2595" s="2">
        <v>123</v>
      </c>
      <c r="C2595" s="2">
        <v>123</v>
      </c>
      <c r="D2595" s="2" t="s">
        <v>1430</v>
      </c>
      <c r="E2595" s="3">
        <v>8</v>
      </c>
      <c r="F2595" s="3">
        <v>9</v>
      </c>
      <c r="G2595" s="3">
        <v>13</v>
      </c>
      <c r="H2595" s="3">
        <v>0.33200000000000002</v>
      </c>
      <c r="I2595" s="3">
        <v>0.23400000000000001</v>
      </c>
      <c r="J2595" s="4" t="str">
        <f t="shared" si="240"/>
        <v>Se calcula por Peso</v>
      </c>
      <c r="K2595" s="3">
        <f t="shared" si="241"/>
        <v>0.33200000000000002</v>
      </c>
      <c r="L2595" s="5">
        <v>6990</v>
      </c>
      <c r="M2595" s="2" t="str">
        <f t="shared" si="242"/>
        <v>Hasta $9.989</v>
      </c>
      <c r="N2595" s="5">
        <f t="shared" si="243"/>
        <v>700</v>
      </c>
      <c r="O2595" s="6" t="str">
        <f t="shared" si="244"/>
        <v>No aplica (&lt;$19.990)</v>
      </c>
      <c r="P2595" s="7">
        <f t="array" ref="P2595">IF(OR(L2595="",K2595=""),"",IF(L2595&lt;19990,0,IF(L2595&lt;=30000,INDEX(Tarifas!$C$2:$C$37,MATCH(K2595,Tarifas!$A$2:$A$37,1)),IF(L2595&lt;=40000,INDEX(Tarifas!$D$2:$D$37,MATCH(K2595,Tarifas!$A$2:$A$37,1)),INDEX(Tarifas!$E$2:$E$37,MATCH(K2595,Tarifas!$A$2:$A$37,1))))))</f>
        <v>0</v>
      </c>
      <c r="Q2595" s="7">
        <f t="shared" si="245"/>
        <v>700</v>
      </c>
    </row>
    <row r="2596" spans="1:17" ht="15.75" customHeight="1" x14ac:dyDescent="0.25">
      <c r="A2596" s="2">
        <v>123</v>
      </c>
      <c r="B2596" s="2">
        <v>123</v>
      </c>
      <c r="C2596" s="2">
        <v>123</v>
      </c>
      <c r="D2596" s="2" t="s">
        <v>1431</v>
      </c>
      <c r="E2596" s="3">
        <v>3</v>
      </c>
      <c r="F2596" s="3">
        <v>11</v>
      </c>
      <c r="G2596" s="3">
        <v>19</v>
      </c>
      <c r="H2596" s="3">
        <v>0.33200000000000002</v>
      </c>
      <c r="I2596" s="3">
        <v>0.15675</v>
      </c>
      <c r="J2596" s="4" t="str">
        <f t="shared" si="240"/>
        <v>Se calcula por Peso</v>
      </c>
      <c r="K2596" s="3">
        <f t="shared" si="241"/>
        <v>0.33200000000000002</v>
      </c>
      <c r="L2596" s="5">
        <v>8990</v>
      </c>
      <c r="M2596" s="2" t="str">
        <f t="shared" si="242"/>
        <v>Hasta $9.989</v>
      </c>
      <c r="N2596" s="5">
        <f t="shared" si="243"/>
        <v>700</v>
      </c>
      <c r="O2596" s="6" t="str">
        <f t="shared" si="244"/>
        <v>No aplica (&lt;$19.990)</v>
      </c>
      <c r="P2596" s="7">
        <f t="array" ref="P2596">IF(OR(L2596="",K2596=""),"",IF(L2596&lt;19990,0,IF(L2596&lt;=30000,INDEX(Tarifas!$C$2:$C$37,MATCH(K2596,Tarifas!$A$2:$A$37,1)),IF(L2596&lt;=40000,INDEX(Tarifas!$D$2:$D$37,MATCH(K2596,Tarifas!$A$2:$A$37,1)),INDEX(Tarifas!$E$2:$E$37,MATCH(K2596,Tarifas!$A$2:$A$37,1))))))</f>
        <v>0</v>
      </c>
      <c r="Q2596" s="7">
        <f t="shared" si="245"/>
        <v>700</v>
      </c>
    </row>
    <row r="2597" spans="1:17" ht="15.75" customHeight="1" x14ac:dyDescent="0.25">
      <c r="A2597" s="2">
        <v>123</v>
      </c>
      <c r="B2597" s="2">
        <v>123</v>
      </c>
      <c r="C2597" s="2">
        <v>123</v>
      </c>
      <c r="D2597" s="2" t="s">
        <v>1431</v>
      </c>
      <c r="E2597" s="3">
        <v>3</v>
      </c>
      <c r="F2597" s="3">
        <v>11</v>
      </c>
      <c r="G2597" s="3">
        <v>19</v>
      </c>
      <c r="H2597" s="3">
        <v>0.33200000000000002</v>
      </c>
      <c r="I2597" s="3">
        <v>0.15675</v>
      </c>
      <c r="J2597" s="4" t="str">
        <f t="shared" si="240"/>
        <v>Se calcula por Peso</v>
      </c>
      <c r="K2597" s="3">
        <f t="shared" si="241"/>
        <v>0.33200000000000002</v>
      </c>
      <c r="L2597" s="5">
        <v>8990</v>
      </c>
      <c r="M2597" s="2" t="str">
        <f t="shared" si="242"/>
        <v>Hasta $9.989</v>
      </c>
      <c r="N2597" s="5">
        <f t="shared" si="243"/>
        <v>700</v>
      </c>
      <c r="O2597" s="6" t="str">
        <f t="shared" si="244"/>
        <v>No aplica (&lt;$19.990)</v>
      </c>
      <c r="P2597" s="7">
        <f t="array" ref="P2597">IF(OR(L2597="",K2597=""),"",IF(L2597&lt;19990,0,IF(L2597&lt;=30000,INDEX(Tarifas!$C$2:$C$37,MATCH(K2597,Tarifas!$A$2:$A$37,1)),IF(L2597&lt;=40000,INDEX(Tarifas!$D$2:$D$37,MATCH(K2597,Tarifas!$A$2:$A$37,1)),INDEX(Tarifas!$E$2:$E$37,MATCH(K2597,Tarifas!$A$2:$A$37,1))))))</f>
        <v>0</v>
      </c>
      <c r="Q2597" s="7">
        <f t="shared" si="245"/>
        <v>700</v>
      </c>
    </row>
    <row r="2598" spans="1:17" ht="15.75" customHeight="1" x14ac:dyDescent="0.25">
      <c r="A2598" s="2">
        <v>123</v>
      </c>
      <c r="B2598" s="2">
        <v>123</v>
      </c>
      <c r="C2598" s="2">
        <v>123</v>
      </c>
      <c r="D2598" s="2" t="s">
        <v>1432</v>
      </c>
      <c r="E2598" s="3">
        <v>4</v>
      </c>
      <c r="F2598" s="3">
        <v>10</v>
      </c>
      <c r="G2598" s="3">
        <v>23</v>
      </c>
      <c r="H2598" s="3">
        <v>0.33200000000000002</v>
      </c>
      <c r="I2598" s="3">
        <v>0.23</v>
      </c>
      <c r="J2598" s="4" t="str">
        <f t="shared" si="240"/>
        <v>Se calcula por Peso</v>
      </c>
      <c r="K2598" s="3">
        <f t="shared" si="241"/>
        <v>0.33200000000000002</v>
      </c>
      <c r="L2598" s="5">
        <v>10932</v>
      </c>
      <c r="M2598" s="2" t="str">
        <f t="shared" si="242"/>
        <v>$9.990-$19.990</v>
      </c>
      <c r="N2598" s="5">
        <f t="shared" si="243"/>
        <v>1000</v>
      </c>
      <c r="O2598" s="6" t="str">
        <f t="shared" si="244"/>
        <v>No aplica (&lt;$19.990)</v>
      </c>
      <c r="P2598" s="7">
        <f t="array" ref="P2598">IF(OR(L2598="",K2598=""),"",IF(L2598&lt;19990,0,IF(L2598&lt;=30000,INDEX(Tarifas!$C$2:$C$37,MATCH(K2598,Tarifas!$A$2:$A$37,1)),IF(L2598&lt;=40000,INDEX(Tarifas!$D$2:$D$37,MATCH(K2598,Tarifas!$A$2:$A$37,1)),INDEX(Tarifas!$E$2:$E$37,MATCH(K2598,Tarifas!$A$2:$A$37,1))))))</f>
        <v>0</v>
      </c>
      <c r="Q2598" s="7">
        <f t="shared" si="245"/>
        <v>1000</v>
      </c>
    </row>
    <row r="2599" spans="1:17" ht="15.75" customHeight="1" x14ac:dyDescent="0.25">
      <c r="A2599" s="2">
        <v>123</v>
      </c>
      <c r="B2599" s="2">
        <v>123</v>
      </c>
      <c r="C2599" s="2">
        <v>123</v>
      </c>
      <c r="D2599" s="2" t="s">
        <v>1432</v>
      </c>
      <c r="E2599" s="3">
        <v>4</v>
      </c>
      <c r="F2599" s="3">
        <v>10</v>
      </c>
      <c r="G2599" s="3">
        <v>23</v>
      </c>
      <c r="H2599" s="3">
        <v>0.33200000000000002</v>
      </c>
      <c r="I2599" s="3">
        <v>0.23</v>
      </c>
      <c r="J2599" s="4" t="str">
        <f t="shared" si="240"/>
        <v>Se calcula por Peso</v>
      </c>
      <c r="K2599" s="3">
        <f t="shared" si="241"/>
        <v>0.33200000000000002</v>
      </c>
      <c r="L2599" s="5">
        <v>10932</v>
      </c>
      <c r="M2599" s="2" t="str">
        <f t="shared" si="242"/>
        <v>$9.990-$19.990</v>
      </c>
      <c r="N2599" s="5">
        <f t="shared" si="243"/>
        <v>1000</v>
      </c>
      <c r="O2599" s="6" t="str">
        <f t="shared" si="244"/>
        <v>No aplica (&lt;$19.990)</v>
      </c>
      <c r="P2599" s="7">
        <f t="array" ref="P2599">IF(OR(L2599="",K2599=""),"",IF(L2599&lt;19990,0,IF(L2599&lt;=30000,INDEX(Tarifas!$C$2:$C$37,MATCH(K2599,Tarifas!$A$2:$A$37,1)),IF(L2599&lt;=40000,INDEX(Tarifas!$D$2:$D$37,MATCH(K2599,Tarifas!$A$2:$A$37,1)),INDEX(Tarifas!$E$2:$E$37,MATCH(K2599,Tarifas!$A$2:$A$37,1))))))</f>
        <v>0</v>
      </c>
      <c r="Q2599" s="7">
        <f t="shared" si="245"/>
        <v>1000</v>
      </c>
    </row>
    <row r="2600" spans="1:17" ht="15.75" customHeight="1" x14ac:dyDescent="0.25">
      <c r="A2600" s="2">
        <v>123</v>
      </c>
      <c r="B2600" s="2">
        <v>123</v>
      </c>
      <c r="C2600" s="2">
        <v>123</v>
      </c>
      <c r="D2600" s="2" t="s">
        <v>1433</v>
      </c>
      <c r="E2600" s="3">
        <v>6</v>
      </c>
      <c r="F2600" s="3">
        <v>14</v>
      </c>
      <c r="G2600" s="3">
        <v>21</v>
      </c>
      <c r="H2600" s="3">
        <v>0.33100000000000002</v>
      </c>
      <c r="I2600" s="3">
        <v>0.441</v>
      </c>
      <c r="J2600" s="4" t="str">
        <f t="shared" si="240"/>
        <v>Se calcula por P volum</v>
      </c>
      <c r="K2600" s="3">
        <f t="shared" si="241"/>
        <v>0.441</v>
      </c>
      <c r="L2600" s="5">
        <v>1890</v>
      </c>
      <c r="M2600" s="2" t="str">
        <f t="shared" si="242"/>
        <v>Hasta $9.989</v>
      </c>
      <c r="N2600" s="5">
        <f t="shared" si="243"/>
        <v>700</v>
      </c>
      <c r="O2600" s="6" t="str">
        <f t="shared" si="244"/>
        <v>No aplica (&lt;$19.990)</v>
      </c>
      <c r="P2600" s="7">
        <f t="array" ref="P2600">IF(OR(L2600="",K2600=""),"",IF(L2600&lt;19990,0,IF(L2600&lt;=30000,INDEX(Tarifas!$C$2:$C$37,MATCH(K2600,Tarifas!$A$2:$A$37,1)),IF(L2600&lt;=40000,INDEX(Tarifas!$D$2:$D$37,MATCH(K2600,Tarifas!$A$2:$A$37,1)),INDEX(Tarifas!$E$2:$E$37,MATCH(K2600,Tarifas!$A$2:$A$37,1))))))</f>
        <v>0</v>
      </c>
      <c r="Q2600" s="7">
        <f t="shared" si="245"/>
        <v>700</v>
      </c>
    </row>
    <row r="2601" spans="1:17" ht="15.75" customHeight="1" x14ac:dyDescent="0.25">
      <c r="A2601" s="2">
        <v>123</v>
      </c>
      <c r="B2601" s="2">
        <v>123</v>
      </c>
      <c r="C2601" s="2">
        <v>123</v>
      </c>
      <c r="D2601" s="2" t="s">
        <v>1434</v>
      </c>
      <c r="E2601" s="3">
        <v>3</v>
      </c>
      <c r="F2601" s="3">
        <v>13</v>
      </c>
      <c r="G2601" s="3">
        <v>15</v>
      </c>
      <c r="H2601" s="3">
        <v>0.33100000000000002</v>
      </c>
      <c r="I2601" s="3">
        <v>0.14624999999999999</v>
      </c>
      <c r="J2601" s="4" t="str">
        <f t="shared" si="240"/>
        <v>Se calcula por Peso</v>
      </c>
      <c r="K2601" s="3">
        <f t="shared" si="241"/>
        <v>0.33100000000000002</v>
      </c>
      <c r="L2601" s="5">
        <v>3191</v>
      </c>
      <c r="M2601" s="2" t="str">
        <f t="shared" si="242"/>
        <v>Hasta $9.989</v>
      </c>
      <c r="N2601" s="5">
        <f t="shared" si="243"/>
        <v>700</v>
      </c>
      <c r="O2601" s="6" t="str">
        <f t="shared" si="244"/>
        <v>No aplica (&lt;$19.990)</v>
      </c>
      <c r="P2601" s="7">
        <f t="array" ref="P2601">IF(OR(L2601="",K2601=""),"",IF(L2601&lt;19990,0,IF(L2601&lt;=30000,INDEX(Tarifas!$C$2:$C$37,MATCH(K2601,Tarifas!$A$2:$A$37,1)),IF(L2601&lt;=40000,INDEX(Tarifas!$D$2:$D$37,MATCH(K2601,Tarifas!$A$2:$A$37,1)),INDEX(Tarifas!$E$2:$E$37,MATCH(K2601,Tarifas!$A$2:$A$37,1))))))</f>
        <v>0</v>
      </c>
      <c r="Q2601" s="7">
        <f t="shared" si="245"/>
        <v>700</v>
      </c>
    </row>
    <row r="2602" spans="1:17" ht="15.75" customHeight="1" x14ac:dyDescent="0.25">
      <c r="A2602" s="2">
        <v>123</v>
      </c>
      <c r="B2602" s="2">
        <v>123</v>
      </c>
      <c r="C2602" s="2">
        <v>123</v>
      </c>
      <c r="D2602" s="2" t="s">
        <v>1435</v>
      </c>
      <c r="E2602" s="3">
        <v>12</v>
      </c>
      <c r="F2602" s="3">
        <v>19</v>
      </c>
      <c r="G2602" s="3">
        <v>20</v>
      </c>
      <c r="H2602" s="3">
        <v>0.33</v>
      </c>
      <c r="I2602" s="3">
        <v>1.1399999999999999</v>
      </c>
      <c r="J2602" s="4" t="str">
        <f t="shared" si="240"/>
        <v>Se calcula por P volum</v>
      </c>
      <c r="K2602" s="3">
        <f t="shared" si="241"/>
        <v>1.1399999999999999</v>
      </c>
      <c r="L2602" s="5">
        <v>3231</v>
      </c>
      <c r="M2602" s="2" t="str">
        <f t="shared" si="242"/>
        <v>Hasta $9.989</v>
      </c>
      <c r="N2602" s="5">
        <f t="shared" si="243"/>
        <v>700</v>
      </c>
      <c r="O2602" s="6" t="str">
        <f t="shared" si="244"/>
        <v>No aplica (&lt;$19.990)</v>
      </c>
      <c r="P2602" s="7">
        <f t="array" ref="P2602">IF(OR(L2602="",K2602=""),"",IF(L2602&lt;19990,0,IF(L2602&lt;=30000,INDEX(Tarifas!$C$2:$C$37,MATCH(K2602,Tarifas!$A$2:$A$37,1)),IF(L2602&lt;=40000,INDEX(Tarifas!$D$2:$D$37,MATCH(K2602,Tarifas!$A$2:$A$37,1)),INDEX(Tarifas!$E$2:$E$37,MATCH(K2602,Tarifas!$A$2:$A$37,1))))))</f>
        <v>0</v>
      </c>
      <c r="Q2602" s="7">
        <f t="shared" si="245"/>
        <v>700</v>
      </c>
    </row>
    <row r="2603" spans="1:17" ht="15.75" customHeight="1" x14ac:dyDescent="0.25">
      <c r="A2603" s="2">
        <v>123</v>
      </c>
      <c r="B2603" s="2">
        <v>123</v>
      </c>
      <c r="C2603" s="2">
        <v>123</v>
      </c>
      <c r="D2603" s="2" t="s">
        <v>1435</v>
      </c>
      <c r="E2603" s="3">
        <v>12</v>
      </c>
      <c r="F2603" s="3">
        <v>19</v>
      </c>
      <c r="G2603" s="3">
        <v>20</v>
      </c>
      <c r="H2603" s="3">
        <v>0.33</v>
      </c>
      <c r="I2603" s="3">
        <v>1.1399999999999999</v>
      </c>
      <c r="J2603" s="4" t="str">
        <f t="shared" si="240"/>
        <v>Se calcula por P volum</v>
      </c>
      <c r="K2603" s="3">
        <f t="shared" si="241"/>
        <v>1.1399999999999999</v>
      </c>
      <c r="L2603" s="5">
        <v>3231</v>
      </c>
      <c r="M2603" s="2" t="str">
        <f t="shared" si="242"/>
        <v>Hasta $9.989</v>
      </c>
      <c r="N2603" s="5">
        <f t="shared" si="243"/>
        <v>700</v>
      </c>
      <c r="O2603" s="6" t="str">
        <f t="shared" si="244"/>
        <v>No aplica (&lt;$19.990)</v>
      </c>
      <c r="P2603" s="7">
        <f t="array" ref="P2603">IF(OR(L2603="",K2603=""),"",IF(L2603&lt;19990,0,IF(L2603&lt;=30000,INDEX(Tarifas!$C$2:$C$37,MATCH(K2603,Tarifas!$A$2:$A$37,1)),IF(L2603&lt;=40000,INDEX(Tarifas!$D$2:$D$37,MATCH(K2603,Tarifas!$A$2:$A$37,1)),INDEX(Tarifas!$E$2:$E$37,MATCH(K2603,Tarifas!$A$2:$A$37,1))))))</f>
        <v>0</v>
      </c>
      <c r="Q2603" s="7">
        <f t="shared" si="245"/>
        <v>700</v>
      </c>
    </row>
    <row r="2604" spans="1:17" ht="15.75" customHeight="1" x14ac:dyDescent="0.25">
      <c r="A2604" s="2">
        <v>123</v>
      </c>
      <c r="B2604" s="2">
        <v>123</v>
      </c>
      <c r="C2604" s="2">
        <v>123</v>
      </c>
      <c r="D2604" s="2" t="s">
        <v>1436</v>
      </c>
      <c r="E2604" s="3">
        <v>10</v>
      </c>
      <c r="F2604" s="3">
        <v>21</v>
      </c>
      <c r="G2604" s="3">
        <v>22</v>
      </c>
      <c r="H2604" s="3">
        <v>0.33</v>
      </c>
      <c r="I2604" s="3">
        <v>1.155</v>
      </c>
      <c r="J2604" s="4" t="str">
        <f t="shared" si="240"/>
        <v>Se calcula por P volum</v>
      </c>
      <c r="K2604" s="3">
        <f t="shared" si="241"/>
        <v>1.155</v>
      </c>
      <c r="L2604" s="5">
        <v>3480</v>
      </c>
      <c r="M2604" s="2" t="str">
        <f t="shared" si="242"/>
        <v>Hasta $9.989</v>
      </c>
      <c r="N2604" s="5">
        <f t="shared" si="243"/>
        <v>700</v>
      </c>
      <c r="O2604" s="6" t="str">
        <f t="shared" si="244"/>
        <v>No aplica (&lt;$19.990)</v>
      </c>
      <c r="P2604" s="7">
        <f t="array" ref="P2604">IF(OR(L2604="",K2604=""),"",IF(L2604&lt;19990,0,IF(L2604&lt;=30000,INDEX(Tarifas!$C$2:$C$37,MATCH(K2604,Tarifas!$A$2:$A$37,1)),IF(L2604&lt;=40000,INDEX(Tarifas!$D$2:$D$37,MATCH(K2604,Tarifas!$A$2:$A$37,1)),INDEX(Tarifas!$E$2:$E$37,MATCH(K2604,Tarifas!$A$2:$A$37,1))))))</f>
        <v>0</v>
      </c>
      <c r="Q2604" s="7">
        <f t="shared" si="245"/>
        <v>700</v>
      </c>
    </row>
    <row r="2605" spans="1:17" ht="15.75" customHeight="1" x14ac:dyDescent="0.25">
      <c r="A2605" s="2">
        <v>123</v>
      </c>
      <c r="B2605" s="2">
        <v>123</v>
      </c>
      <c r="C2605" s="2">
        <v>123</v>
      </c>
      <c r="D2605" s="2" t="s">
        <v>1436</v>
      </c>
      <c r="E2605" s="3">
        <v>10</v>
      </c>
      <c r="F2605" s="3">
        <v>21</v>
      </c>
      <c r="G2605" s="3">
        <v>22</v>
      </c>
      <c r="H2605" s="3">
        <v>0.33</v>
      </c>
      <c r="I2605" s="3">
        <v>1.155</v>
      </c>
      <c r="J2605" s="4" t="str">
        <f t="shared" si="240"/>
        <v>Se calcula por P volum</v>
      </c>
      <c r="K2605" s="3">
        <f t="shared" si="241"/>
        <v>1.155</v>
      </c>
      <c r="L2605" s="5">
        <v>3810</v>
      </c>
      <c r="M2605" s="2" t="str">
        <f t="shared" si="242"/>
        <v>Hasta $9.989</v>
      </c>
      <c r="N2605" s="5">
        <f t="shared" si="243"/>
        <v>700</v>
      </c>
      <c r="O2605" s="6" t="str">
        <f t="shared" si="244"/>
        <v>No aplica (&lt;$19.990)</v>
      </c>
      <c r="P2605" s="7">
        <f t="array" ref="P2605">IF(OR(L2605="",K2605=""),"",IF(L2605&lt;19990,0,IF(L2605&lt;=30000,INDEX(Tarifas!$C$2:$C$37,MATCH(K2605,Tarifas!$A$2:$A$37,1)),IF(L2605&lt;=40000,INDEX(Tarifas!$D$2:$D$37,MATCH(K2605,Tarifas!$A$2:$A$37,1)),INDEX(Tarifas!$E$2:$E$37,MATCH(K2605,Tarifas!$A$2:$A$37,1))))))</f>
        <v>0</v>
      </c>
      <c r="Q2605" s="7">
        <f t="shared" si="245"/>
        <v>700</v>
      </c>
    </row>
    <row r="2606" spans="1:17" ht="15.75" customHeight="1" x14ac:dyDescent="0.25">
      <c r="A2606" s="2">
        <v>123</v>
      </c>
      <c r="B2606" s="2">
        <v>123</v>
      </c>
      <c r="C2606" s="2">
        <v>123</v>
      </c>
      <c r="D2606" s="2" t="s">
        <v>1436</v>
      </c>
      <c r="E2606" s="3">
        <v>10</v>
      </c>
      <c r="F2606" s="3">
        <v>21</v>
      </c>
      <c r="G2606" s="3">
        <v>22</v>
      </c>
      <c r="H2606" s="3">
        <v>0.33</v>
      </c>
      <c r="I2606" s="3">
        <v>1.155</v>
      </c>
      <c r="J2606" s="4" t="str">
        <f t="shared" si="240"/>
        <v>Se calcula por P volum</v>
      </c>
      <c r="K2606" s="3">
        <f t="shared" si="241"/>
        <v>1.155</v>
      </c>
      <c r="L2606" s="5">
        <v>3870</v>
      </c>
      <c r="M2606" s="2" t="str">
        <f t="shared" si="242"/>
        <v>Hasta $9.989</v>
      </c>
      <c r="N2606" s="5">
        <f t="shared" si="243"/>
        <v>700</v>
      </c>
      <c r="O2606" s="6" t="str">
        <f t="shared" si="244"/>
        <v>No aplica (&lt;$19.990)</v>
      </c>
      <c r="P2606" s="7">
        <f t="array" ref="P2606">IF(OR(L2606="",K2606=""),"",IF(L2606&lt;19990,0,IF(L2606&lt;=30000,INDEX(Tarifas!$C$2:$C$37,MATCH(K2606,Tarifas!$A$2:$A$37,1)),IF(L2606&lt;=40000,INDEX(Tarifas!$D$2:$D$37,MATCH(K2606,Tarifas!$A$2:$A$37,1)),INDEX(Tarifas!$E$2:$E$37,MATCH(K2606,Tarifas!$A$2:$A$37,1))))))</f>
        <v>0</v>
      </c>
      <c r="Q2606" s="7">
        <f t="shared" si="245"/>
        <v>700</v>
      </c>
    </row>
    <row r="2607" spans="1:17" ht="15.75" customHeight="1" x14ac:dyDescent="0.25">
      <c r="A2607" s="2">
        <v>123</v>
      </c>
      <c r="B2607" s="2">
        <v>123</v>
      </c>
      <c r="C2607" s="2">
        <v>123</v>
      </c>
      <c r="D2607" s="2" t="s">
        <v>1435</v>
      </c>
      <c r="E2607" s="3">
        <v>12</v>
      </c>
      <c r="F2607" s="3">
        <v>19</v>
      </c>
      <c r="G2607" s="3">
        <v>20</v>
      </c>
      <c r="H2607" s="3">
        <v>0.33</v>
      </c>
      <c r="I2607" s="3">
        <v>1.1399999999999999</v>
      </c>
      <c r="J2607" s="4" t="str">
        <f t="shared" si="240"/>
        <v>Se calcula por P volum</v>
      </c>
      <c r="K2607" s="3">
        <f t="shared" si="241"/>
        <v>1.1399999999999999</v>
      </c>
      <c r="L2607" s="5">
        <v>4250</v>
      </c>
      <c r="M2607" s="2" t="str">
        <f t="shared" si="242"/>
        <v>Hasta $9.989</v>
      </c>
      <c r="N2607" s="5">
        <f t="shared" si="243"/>
        <v>700</v>
      </c>
      <c r="O2607" s="6" t="str">
        <f t="shared" si="244"/>
        <v>No aplica (&lt;$19.990)</v>
      </c>
      <c r="P2607" s="7">
        <f t="array" ref="P2607">IF(OR(L2607="",K2607=""),"",IF(L2607&lt;19990,0,IF(L2607&lt;=30000,INDEX(Tarifas!$C$2:$C$37,MATCH(K2607,Tarifas!$A$2:$A$37,1)),IF(L2607&lt;=40000,INDEX(Tarifas!$D$2:$D$37,MATCH(K2607,Tarifas!$A$2:$A$37,1)),INDEX(Tarifas!$E$2:$E$37,MATCH(K2607,Tarifas!$A$2:$A$37,1))))))</f>
        <v>0</v>
      </c>
      <c r="Q2607" s="7">
        <f t="shared" si="245"/>
        <v>700</v>
      </c>
    </row>
    <row r="2608" spans="1:17" ht="15.75" customHeight="1" x14ac:dyDescent="0.25">
      <c r="A2608" s="2">
        <v>123</v>
      </c>
      <c r="B2608" s="2">
        <v>123</v>
      </c>
      <c r="C2608" s="2">
        <v>123</v>
      </c>
      <c r="D2608" s="2" t="s">
        <v>1436</v>
      </c>
      <c r="E2608" s="3">
        <v>10</v>
      </c>
      <c r="F2608" s="3">
        <v>21</v>
      </c>
      <c r="G2608" s="3">
        <v>22</v>
      </c>
      <c r="H2608" s="3">
        <v>0.33</v>
      </c>
      <c r="I2608" s="3">
        <v>1.155</v>
      </c>
      <c r="J2608" s="4" t="str">
        <f t="shared" si="240"/>
        <v>Se calcula por P volum</v>
      </c>
      <c r="K2608" s="3">
        <f t="shared" si="241"/>
        <v>1.155</v>
      </c>
      <c r="L2608" s="5">
        <v>4790</v>
      </c>
      <c r="M2608" s="2" t="str">
        <f t="shared" si="242"/>
        <v>Hasta $9.989</v>
      </c>
      <c r="N2608" s="5">
        <f t="shared" si="243"/>
        <v>700</v>
      </c>
      <c r="O2608" s="6" t="str">
        <f t="shared" si="244"/>
        <v>No aplica (&lt;$19.990)</v>
      </c>
      <c r="P2608" s="7">
        <f t="array" ref="P2608">IF(OR(L2608="",K2608=""),"",IF(L2608&lt;19990,0,IF(L2608&lt;=30000,INDEX(Tarifas!$C$2:$C$37,MATCH(K2608,Tarifas!$A$2:$A$37,1)),IF(L2608&lt;=40000,INDEX(Tarifas!$D$2:$D$37,MATCH(K2608,Tarifas!$A$2:$A$37,1)),INDEX(Tarifas!$E$2:$E$37,MATCH(K2608,Tarifas!$A$2:$A$37,1))))))</f>
        <v>0</v>
      </c>
      <c r="Q2608" s="7">
        <f t="shared" si="245"/>
        <v>700</v>
      </c>
    </row>
    <row r="2609" spans="1:17" ht="15.75" customHeight="1" x14ac:dyDescent="0.25">
      <c r="A2609" s="2">
        <v>123</v>
      </c>
      <c r="B2609" s="2">
        <v>123</v>
      </c>
      <c r="C2609" s="2">
        <v>123</v>
      </c>
      <c r="D2609" s="2" t="s">
        <v>1436</v>
      </c>
      <c r="E2609" s="3">
        <v>10</v>
      </c>
      <c r="F2609" s="3">
        <v>21</v>
      </c>
      <c r="G2609" s="3">
        <v>22</v>
      </c>
      <c r="H2609" s="3">
        <v>0.33</v>
      </c>
      <c r="I2609" s="3">
        <v>1.155</v>
      </c>
      <c r="J2609" s="4" t="str">
        <f t="shared" si="240"/>
        <v>Se calcula por P volum</v>
      </c>
      <c r="K2609" s="3">
        <f t="shared" si="241"/>
        <v>1.155</v>
      </c>
      <c r="L2609" s="5">
        <v>6290</v>
      </c>
      <c r="M2609" s="2" t="str">
        <f t="shared" si="242"/>
        <v>Hasta $9.989</v>
      </c>
      <c r="N2609" s="5">
        <f t="shared" si="243"/>
        <v>700</v>
      </c>
      <c r="O2609" s="6" t="str">
        <f t="shared" si="244"/>
        <v>No aplica (&lt;$19.990)</v>
      </c>
      <c r="P2609" s="7">
        <f t="array" ref="P2609">IF(OR(L2609="",K2609=""),"",IF(L2609&lt;19990,0,IF(L2609&lt;=30000,INDEX(Tarifas!$C$2:$C$37,MATCH(K2609,Tarifas!$A$2:$A$37,1)),IF(L2609&lt;=40000,INDEX(Tarifas!$D$2:$D$37,MATCH(K2609,Tarifas!$A$2:$A$37,1)),INDEX(Tarifas!$E$2:$E$37,MATCH(K2609,Tarifas!$A$2:$A$37,1))))))</f>
        <v>0</v>
      </c>
      <c r="Q2609" s="7">
        <f t="shared" si="245"/>
        <v>700</v>
      </c>
    </row>
    <row r="2610" spans="1:17" ht="15.75" customHeight="1" x14ac:dyDescent="0.25">
      <c r="A2610" s="2">
        <v>123</v>
      </c>
      <c r="B2610" s="2">
        <v>123</v>
      </c>
      <c r="C2610" s="2">
        <v>123</v>
      </c>
      <c r="D2610" s="2" t="s">
        <v>1437</v>
      </c>
      <c r="E2610" s="3">
        <v>9</v>
      </c>
      <c r="F2610" s="3">
        <v>19</v>
      </c>
      <c r="G2610" s="3">
        <v>20</v>
      </c>
      <c r="H2610" s="3">
        <v>0.33</v>
      </c>
      <c r="I2610" s="3">
        <v>0.85499999999999998</v>
      </c>
      <c r="J2610" s="4" t="str">
        <f t="shared" si="240"/>
        <v>Se calcula por P volum</v>
      </c>
      <c r="K2610" s="3">
        <f t="shared" si="241"/>
        <v>0.85499999999999998</v>
      </c>
      <c r="L2610" s="5">
        <v>3677</v>
      </c>
      <c r="M2610" s="2" t="str">
        <f t="shared" si="242"/>
        <v>Hasta $9.989</v>
      </c>
      <c r="N2610" s="5">
        <f t="shared" si="243"/>
        <v>700</v>
      </c>
      <c r="O2610" s="6" t="str">
        <f t="shared" si="244"/>
        <v>No aplica (&lt;$19.990)</v>
      </c>
      <c r="P2610" s="7">
        <f t="array" ref="P2610">IF(OR(L2610="",K2610=""),"",IF(L2610&lt;19990,0,IF(L2610&lt;=30000,INDEX(Tarifas!$C$2:$C$37,MATCH(K2610,Tarifas!$A$2:$A$37,1)),IF(L2610&lt;=40000,INDEX(Tarifas!$D$2:$D$37,MATCH(K2610,Tarifas!$A$2:$A$37,1)),INDEX(Tarifas!$E$2:$E$37,MATCH(K2610,Tarifas!$A$2:$A$37,1))))))</f>
        <v>0</v>
      </c>
      <c r="Q2610" s="7">
        <f t="shared" si="245"/>
        <v>700</v>
      </c>
    </row>
    <row r="2611" spans="1:17" ht="15.75" customHeight="1" x14ac:dyDescent="0.25">
      <c r="A2611" s="2">
        <v>123</v>
      </c>
      <c r="B2611" s="2">
        <v>123</v>
      </c>
      <c r="C2611" s="2">
        <v>123</v>
      </c>
      <c r="D2611" s="2" t="s">
        <v>1437</v>
      </c>
      <c r="E2611" s="3">
        <v>9</v>
      </c>
      <c r="F2611" s="3">
        <v>19</v>
      </c>
      <c r="G2611" s="3">
        <v>20</v>
      </c>
      <c r="H2611" s="3">
        <v>0.33</v>
      </c>
      <c r="I2611" s="3">
        <v>0.85499999999999998</v>
      </c>
      <c r="J2611" s="4" t="str">
        <f t="shared" si="240"/>
        <v>Se calcula por P volum</v>
      </c>
      <c r="K2611" s="3">
        <f t="shared" si="241"/>
        <v>0.85499999999999998</v>
      </c>
      <c r="L2611" s="5">
        <v>3990</v>
      </c>
      <c r="M2611" s="2" t="str">
        <f t="shared" si="242"/>
        <v>Hasta $9.989</v>
      </c>
      <c r="N2611" s="5">
        <f t="shared" si="243"/>
        <v>700</v>
      </c>
      <c r="O2611" s="6" t="str">
        <f t="shared" si="244"/>
        <v>No aplica (&lt;$19.990)</v>
      </c>
      <c r="P2611" s="7">
        <f t="array" ref="P2611">IF(OR(L2611="",K2611=""),"",IF(L2611&lt;19990,0,IF(L2611&lt;=30000,INDEX(Tarifas!$C$2:$C$37,MATCH(K2611,Tarifas!$A$2:$A$37,1)),IF(L2611&lt;=40000,INDEX(Tarifas!$D$2:$D$37,MATCH(K2611,Tarifas!$A$2:$A$37,1)),INDEX(Tarifas!$E$2:$E$37,MATCH(K2611,Tarifas!$A$2:$A$37,1))))))</f>
        <v>0</v>
      </c>
      <c r="Q2611" s="7">
        <f t="shared" si="245"/>
        <v>700</v>
      </c>
    </row>
    <row r="2612" spans="1:17" ht="15.75" customHeight="1" x14ac:dyDescent="0.25">
      <c r="A2612" s="2">
        <v>123</v>
      </c>
      <c r="B2612" s="2">
        <v>123</v>
      </c>
      <c r="C2612" s="2">
        <v>123</v>
      </c>
      <c r="D2612" s="2" t="s">
        <v>1438</v>
      </c>
      <c r="E2612" s="3">
        <v>9</v>
      </c>
      <c r="F2612" s="3">
        <v>18</v>
      </c>
      <c r="G2612" s="3">
        <v>21</v>
      </c>
      <c r="H2612" s="3">
        <v>0.33</v>
      </c>
      <c r="I2612" s="3">
        <v>0.85050000000000003</v>
      </c>
      <c r="J2612" s="4" t="str">
        <f t="shared" si="240"/>
        <v>Se calcula por P volum</v>
      </c>
      <c r="K2612" s="3">
        <f t="shared" si="241"/>
        <v>0.85050000000000003</v>
      </c>
      <c r="L2612" s="5">
        <v>4741</v>
      </c>
      <c r="M2612" s="2" t="str">
        <f t="shared" si="242"/>
        <v>Hasta $9.989</v>
      </c>
      <c r="N2612" s="5">
        <f t="shared" si="243"/>
        <v>700</v>
      </c>
      <c r="O2612" s="6" t="str">
        <f t="shared" si="244"/>
        <v>No aplica (&lt;$19.990)</v>
      </c>
      <c r="P2612" s="7">
        <f t="array" ref="P2612">IF(OR(L2612="",K2612=""),"",IF(L2612&lt;19990,0,IF(L2612&lt;=30000,INDEX(Tarifas!$C$2:$C$37,MATCH(K2612,Tarifas!$A$2:$A$37,1)),IF(L2612&lt;=40000,INDEX(Tarifas!$D$2:$D$37,MATCH(K2612,Tarifas!$A$2:$A$37,1)),INDEX(Tarifas!$E$2:$E$37,MATCH(K2612,Tarifas!$A$2:$A$37,1))))))</f>
        <v>0</v>
      </c>
      <c r="Q2612" s="7">
        <f t="shared" si="245"/>
        <v>700</v>
      </c>
    </row>
    <row r="2613" spans="1:17" ht="15.75" customHeight="1" x14ac:dyDescent="0.25">
      <c r="A2613" s="2">
        <v>123</v>
      </c>
      <c r="B2613" s="2">
        <v>123</v>
      </c>
      <c r="C2613" s="2">
        <v>123</v>
      </c>
      <c r="D2613" s="2" t="s">
        <v>1438</v>
      </c>
      <c r="E2613" s="3">
        <v>9</v>
      </c>
      <c r="F2613" s="3">
        <v>18</v>
      </c>
      <c r="G2613" s="3">
        <v>21</v>
      </c>
      <c r="H2613" s="3">
        <v>0.33</v>
      </c>
      <c r="I2613" s="3">
        <v>0.85050000000000003</v>
      </c>
      <c r="J2613" s="4" t="str">
        <f t="shared" si="240"/>
        <v>Se calcula por P volum</v>
      </c>
      <c r="K2613" s="3">
        <f t="shared" si="241"/>
        <v>0.85050000000000003</v>
      </c>
      <c r="L2613" s="5">
        <v>4741</v>
      </c>
      <c r="M2613" s="2" t="str">
        <f t="shared" si="242"/>
        <v>Hasta $9.989</v>
      </c>
      <c r="N2613" s="5">
        <f t="shared" si="243"/>
        <v>700</v>
      </c>
      <c r="O2613" s="6" t="str">
        <f t="shared" si="244"/>
        <v>No aplica (&lt;$19.990)</v>
      </c>
      <c r="P2613" s="7">
        <f t="array" ref="P2613">IF(OR(L2613="",K2613=""),"",IF(L2613&lt;19990,0,IF(L2613&lt;=30000,INDEX(Tarifas!$C$2:$C$37,MATCH(K2613,Tarifas!$A$2:$A$37,1)),IF(L2613&lt;=40000,INDEX(Tarifas!$D$2:$D$37,MATCH(K2613,Tarifas!$A$2:$A$37,1)),INDEX(Tarifas!$E$2:$E$37,MATCH(K2613,Tarifas!$A$2:$A$37,1))))))</f>
        <v>0</v>
      </c>
      <c r="Q2613" s="7">
        <f t="shared" si="245"/>
        <v>700</v>
      </c>
    </row>
    <row r="2614" spans="1:17" ht="15.75" customHeight="1" x14ac:dyDescent="0.25">
      <c r="A2614" s="2">
        <v>123</v>
      </c>
      <c r="B2614" s="2">
        <v>123</v>
      </c>
      <c r="C2614" s="2">
        <v>123</v>
      </c>
      <c r="D2614" s="2" t="s">
        <v>1439</v>
      </c>
      <c r="E2614" s="3">
        <v>4</v>
      </c>
      <c r="F2614" s="3">
        <v>9</v>
      </c>
      <c r="G2614" s="3">
        <v>15</v>
      </c>
      <c r="H2614" s="3">
        <v>0.33</v>
      </c>
      <c r="I2614" s="3">
        <v>0.13500000000000001</v>
      </c>
      <c r="J2614" s="4" t="str">
        <f t="shared" si="240"/>
        <v>Se calcula por Peso</v>
      </c>
      <c r="K2614" s="3">
        <f t="shared" si="241"/>
        <v>0.33</v>
      </c>
      <c r="L2614" s="5">
        <v>4990</v>
      </c>
      <c r="M2614" s="2" t="str">
        <f t="shared" si="242"/>
        <v>Hasta $9.989</v>
      </c>
      <c r="N2614" s="5">
        <f t="shared" si="243"/>
        <v>700</v>
      </c>
      <c r="O2614" s="6" t="str">
        <f t="shared" si="244"/>
        <v>No aplica (&lt;$19.990)</v>
      </c>
      <c r="P2614" s="7">
        <f t="array" ref="P2614">IF(OR(L2614="",K2614=""),"",IF(L2614&lt;19990,0,IF(L2614&lt;=30000,INDEX(Tarifas!$C$2:$C$37,MATCH(K2614,Tarifas!$A$2:$A$37,1)),IF(L2614&lt;=40000,INDEX(Tarifas!$D$2:$D$37,MATCH(K2614,Tarifas!$A$2:$A$37,1)),INDEX(Tarifas!$E$2:$E$37,MATCH(K2614,Tarifas!$A$2:$A$37,1))))))</f>
        <v>0</v>
      </c>
      <c r="Q2614" s="7">
        <f t="shared" si="245"/>
        <v>700</v>
      </c>
    </row>
    <row r="2615" spans="1:17" ht="15.75" customHeight="1" x14ac:dyDescent="0.25">
      <c r="A2615" s="2">
        <v>123</v>
      </c>
      <c r="B2615" s="2">
        <v>123</v>
      </c>
      <c r="C2615" s="2">
        <v>123</v>
      </c>
      <c r="D2615" s="2" t="s">
        <v>1439</v>
      </c>
      <c r="E2615" s="3">
        <v>4</v>
      </c>
      <c r="F2615" s="3">
        <v>9</v>
      </c>
      <c r="G2615" s="3">
        <v>15</v>
      </c>
      <c r="H2615" s="3">
        <v>0.33</v>
      </c>
      <c r="I2615" s="3">
        <v>0.13500000000000001</v>
      </c>
      <c r="J2615" s="4" t="str">
        <f t="shared" si="240"/>
        <v>Se calcula por Peso</v>
      </c>
      <c r="K2615" s="3">
        <f t="shared" si="241"/>
        <v>0.33</v>
      </c>
      <c r="L2615" s="5">
        <v>4990</v>
      </c>
      <c r="M2615" s="2" t="str">
        <f t="shared" si="242"/>
        <v>Hasta $9.989</v>
      </c>
      <c r="N2615" s="5">
        <f t="shared" si="243"/>
        <v>700</v>
      </c>
      <c r="O2615" s="6" t="str">
        <f t="shared" si="244"/>
        <v>No aplica (&lt;$19.990)</v>
      </c>
      <c r="P2615" s="7">
        <f t="array" ref="P2615">IF(OR(L2615="",K2615=""),"",IF(L2615&lt;19990,0,IF(L2615&lt;=30000,INDEX(Tarifas!$C$2:$C$37,MATCH(K2615,Tarifas!$A$2:$A$37,1)),IF(L2615&lt;=40000,INDEX(Tarifas!$D$2:$D$37,MATCH(K2615,Tarifas!$A$2:$A$37,1)),INDEX(Tarifas!$E$2:$E$37,MATCH(K2615,Tarifas!$A$2:$A$37,1))))))</f>
        <v>0</v>
      </c>
      <c r="Q2615" s="7">
        <f t="shared" si="245"/>
        <v>700</v>
      </c>
    </row>
    <row r="2616" spans="1:17" ht="15.75" customHeight="1" x14ac:dyDescent="0.25">
      <c r="A2616" s="2">
        <v>123</v>
      </c>
      <c r="B2616" s="2">
        <v>123</v>
      </c>
      <c r="C2616" s="2">
        <v>123</v>
      </c>
      <c r="D2616" s="2" t="s">
        <v>1440</v>
      </c>
      <c r="E2616" s="3">
        <v>6</v>
      </c>
      <c r="F2616" s="3">
        <v>7</v>
      </c>
      <c r="G2616" s="3">
        <v>14</v>
      </c>
      <c r="H2616" s="3">
        <v>0.33</v>
      </c>
      <c r="I2616" s="3">
        <v>0.14699999999999999</v>
      </c>
      <c r="J2616" s="4" t="str">
        <f t="shared" si="240"/>
        <v>Se calcula por Peso</v>
      </c>
      <c r="K2616" s="3">
        <f t="shared" si="241"/>
        <v>0.33</v>
      </c>
      <c r="L2616" s="5">
        <v>9890</v>
      </c>
      <c r="M2616" s="2" t="str">
        <f t="shared" si="242"/>
        <v>Hasta $9.989</v>
      </c>
      <c r="N2616" s="5">
        <f t="shared" si="243"/>
        <v>700</v>
      </c>
      <c r="O2616" s="6" t="str">
        <f t="shared" si="244"/>
        <v>No aplica (&lt;$19.990)</v>
      </c>
      <c r="P2616" s="7">
        <f t="array" ref="P2616">IF(OR(L2616="",K2616=""),"",IF(L2616&lt;19990,0,IF(L2616&lt;=30000,INDEX(Tarifas!$C$2:$C$37,MATCH(K2616,Tarifas!$A$2:$A$37,1)),IF(L2616&lt;=40000,INDEX(Tarifas!$D$2:$D$37,MATCH(K2616,Tarifas!$A$2:$A$37,1)),INDEX(Tarifas!$E$2:$E$37,MATCH(K2616,Tarifas!$A$2:$A$37,1))))))</f>
        <v>0</v>
      </c>
      <c r="Q2616" s="7">
        <f t="shared" si="245"/>
        <v>700</v>
      </c>
    </row>
    <row r="2617" spans="1:17" ht="15.75" customHeight="1" x14ac:dyDescent="0.25">
      <c r="A2617" s="2">
        <v>123</v>
      </c>
      <c r="B2617" s="2">
        <v>123</v>
      </c>
      <c r="C2617" s="2">
        <v>123</v>
      </c>
      <c r="D2617" s="2" t="s">
        <v>1441</v>
      </c>
      <c r="E2617" s="3">
        <v>10</v>
      </c>
      <c r="F2617" s="3">
        <v>14</v>
      </c>
      <c r="G2617" s="3">
        <v>26</v>
      </c>
      <c r="H2617" s="3">
        <v>0.32900000000000001</v>
      </c>
      <c r="I2617" s="3">
        <v>0.91</v>
      </c>
      <c r="J2617" s="4" t="str">
        <f t="shared" si="240"/>
        <v>Se calcula por P volum</v>
      </c>
      <c r="K2617" s="3">
        <f t="shared" si="241"/>
        <v>0.91</v>
      </c>
      <c r="L2617" s="5">
        <v>2190</v>
      </c>
      <c r="M2617" s="2" t="str">
        <f t="shared" si="242"/>
        <v>Hasta $9.989</v>
      </c>
      <c r="N2617" s="5">
        <f t="shared" si="243"/>
        <v>700</v>
      </c>
      <c r="O2617" s="6" t="str">
        <f t="shared" si="244"/>
        <v>No aplica (&lt;$19.990)</v>
      </c>
      <c r="P2617" s="7">
        <f t="array" ref="P2617">IF(OR(L2617="",K2617=""),"",IF(L2617&lt;19990,0,IF(L2617&lt;=30000,INDEX(Tarifas!$C$2:$C$37,MATCH(K2617,Tarifas!$A$2:$A$37,1)),IF(L2617&lt;=40000,INDEX(Tarifas!$D$2:$D$37,MATCH(K2617,Tarifas!$A$2:$A$37,1)),INDEX(Tarifas!$E$2:$E$37,MATCH(K2617,Tarifas!$A$2:$A$37,1))))))</f>
        <v>0</v>
      </c>
      <c r="Q2617" s="7">
        <f t="shared" si="245"/>
        <v>700</v>
      </c>
    </row>
    <row r="2618" spans="1:17" ht="15.75" customHeight="1" x14ac:dyDescent="0.25">
      <c r="A2618" s="2">
        <v>123</v>
      </c>
      <c r="B2618" s="2">
        <v>123</v>
      </c>
      <c r="C2618" s="2">
        <v>123</v>
      </c>
      <c r="D2618" s="2" t="s">
        <v>1442</v>
      </c>
      <c r="E2618" s="3">
        <v>11</v>
      </c>
      <c r="F2618" s="3">
        <v>16</v>
      </c>
      <c r="G2618" s="3">
        <v>25</v>
      </c>
      <c r="H2618" s="3">
        <v>0.32800000000000001</v>
      </c>
      <c r="I2618" s="3">
        <v>1.1000000000000001</v>
      </c>
      <c r="J2618" s="4" t="str">
        <f t="shared" si="240"/>
        <v>Se calcula por P volum</v>
      </c>
      <c r="K2618" s="3">
        <f t="shared" si="241"/>
        <v>1.1000000000000001</v>
      </c>
      <c r="L2618" s="5">
        <v>1990</v>
      </c>
      <c r="M2618" s="2" t="str">
        <f t="shared" si="242"/>
        <v>Hasta $9.989</v>
      </c>
      <c r="N2618" s="5">
        <f t="shared" si="243"/>
        <v>700</v>
      </c>
      <c r="O2618" s="6" t="str">
        <f t="shared" si="244"/>
        <v>No aplica (&lt;$19.990)</v>
      </c>
      <c r="P2618" s="7">
        <f t="array" ref="P2618">IF(OR(L2618="",K2618=""),"",IF(L2618&lt;19990,0,IF(L2618&lt;=30000,INDEX(Tarifas!$C$2:$C$37,MATCH(K2618,Tarifas!$A$2:$A$37,1)),IF(L2618&lt;=40000,INDEX(Tarifas!$D$2:$D$37,MATCH(K2618,Tarifas!$A$2:$A$37,1)),INDEX(Tarifas!$E$2:$E$37,MATCH(K2618,Tarifas!$A$2:$A$37,1))))))</f>
        <v>0</v>
      </c>
      <c r="Q2618" s="7">
        <f t="shared" si="245"/>
        <v>700</v>
      </c>
    </row>
    <row r="2619" spans="1:17" ht="15.75" customHeight="1" x14ac:dyDescent="0.25">
      <c r="A2619" s="2">
        <v>123</v>
      </c>
      <c r="B2619" s="2">
        <v>123</v>
      </c>
      <c r="C2619" s="2">
        <v>123</v>
      </c>
      <c r="D2619" s="2" t="s">
        <v>1443</v>
      </c>
      <c r="E2619" s="3">
        <v>9</v>
      </c>
      <c r="F2619" s="3">
        <v>21</v>
      </c>
      <c r="G2619" s="3">
        <v>31</v>
      </c>
      <c r="H2619" s="3">
        <v>0.32600000000000001</v>
      </c>
      <c r="I2619" s="3">
        <v>1.46475</v>
      </c>
      <c r="J2619" s="4" t="str">
        <f t="shared" si="240"/>
        <v>Se calcula por P volum</v>
      </c>
      <c r="K2619" s="3">
        <f t="shared" si="241"/>
        <v>1.46475</v>
      </c>
      <c r="L2619" s="5">
        <v>5490</v>
      </c>
      <c r="M2619" s="2" t="str">
        <f t="shared" si="242"/>
        <v>Hasta $9.989</v>
      </c>
      <c r="N2619" s="5">
        <f t="shared" si="243"/>
        <v>700</v>
      </c>
      <c r="O2619" s="6" t="str">
        <f t="shared" si="244"/>
        <v>No aplica (&lt;$19.990)</v>
      </c>
      <c r="P2619" s="7">
        <f t="array" ref="P2619">IF(OR(L2619="",K2619=""),"",IF(L2619&lt;19990,0,IF(L2619&lt;=30000,INDEX(Tarifas!$C$2:$C$37,MATCH(K2619,Tarifas!$A$2:$A$37,1)),IF(L2619&lt;=40000,INDEX(Tarifas!$D$2:$D$37,MATCH(K2619,Tarifas!$A$2:$A$37,1)),INDEX(Tarifas!$E$2:$E$37,MATCH(K2619,Tarifas!$A$2:$A$37,1))))))</f>
        <v>0</v>
      </c>
      <c r="Q2619" s="7">
        <f t="shared" si="245"/>
        <v>700</v>
      </c>
    </row>
    <row r="2620" spans="1:17" ht="15.75" customHeight="1" x14ac:dyDescent="0.25">
      <c r="A2620" s="2">
        <v>123</v>
      </c>
      <c r="B2620" s="2">
        <v>123</v>
      </c>
      <c r="C2620" s="2">
        <v>123</v>
      </c>
      <c r="D2620" s="2" t="s">
        <v>1444</v>
      </c>
      <c r="E2620" s="3">
        <v>3</v>
      </c>
      <c r="F2620" s="3">
        <v>21</v>
      </c>
      <c r="G2620" s="3">
        <v>35</v>
      </c>
      <c r="H2620" s="3">
        <v>0.32500000000000001</v>
      </c>
      <c r="I2620" s="3">
        <v>0.55125000000000002</v>
      </c>
      <c r="J2620" s="4" t="str">
        <f t="shared" si="240"/>
        <v>Se calcula por P volum</v>
      </c>
      <c r="K2620" s="3">
        <f t="shared" si="241"/>
        <v>0.55125000000000002</v>
      </c>
      <c r="L2620" s="5">
        <v>3990</v>
      </c>
      <c r="M2620" s="2" t="str">
        <f t="shared" si="242"/>
        <v>Hasta $9.989</v>
      </c>
      <c r="N2620" s="5">
        <f t="shared" si="243"/>
        <v>700</v>
      </c>
      <c r="O2620" s="6" t="str">
        <f t="shared" si="244"/>
        <v>No aplica (&lt;$19.990)</v>
      </c>
      <c r="P2620" s="7">
        <f t="array" ref="P2620">IF(OR(L2620="",K2620=""),"",IF(L2620&lt;19990,0,IF(L2620&lt;=30000,INDEX(Tarifas!$C$2:$C$37,MATCH(K2620,Tarifas!$A$2:$A$37,1)),IF(L2620&lt;=40000,INDEX(Tarifas!$D$2:$D$37,MATCH(K2620,Tarifas!$A$2:$A$37,1)),INDEX(Tarifas!$E$2:$E$37,MATCH(K2620,Tarifas!$A$2:$A$37,1))))))</f>
        <v>0</v>
      </c>
      <c r="Q2620" s="7">
        <f t="shared" si="245"/>
        <v>700</v>
      </c>
    </row>
    <row r="2621" spans="1:17" ht="15.75" customHeight="1" x14ac:dyDescent="0.25">
      <c r="A2621" s="2">
        <v>123</v>
      </c>
      <c r="B2621" s="2">
        <v>123</v>
      </c>
      <c r="C2621" s="2">
        <v>123</v>
      </c>
      <c r="D2621" s="2" t="s">
        <v>1444</v>
      </c>
      <c r="E2621" s="3">
        <v>3</v>
      </c>
      <c r="F2621" s="3">
        <v>21</v>
      </c>
      <c r="G2621" s="3">
        <v>35</v>
      </c>
      <c r="H2621" s="3">
        <v>0.32500000000000001</v>
      </c>
      <c r="I2621" s="3">
        <v>0.55125000000000002</v>
      </c>
      <c r="J2621" s="4" t="str">
        <f t="shared" si="240"/>
        <v>Se calcula por P volum</v>
      </c>
      <c r="K2621" s="3">
        <f t="shared" si="241"/>
        <v>0.55125000000000002</v>
      </c>
      <c r="L2621" s="5">
        <v>3990</v>
      </c>
      <c r="M2621" s="2" t="str">
        <f t="shared" si="242"/>
        <v>Hasta $9.989</v>
      </c>
      <c r="N2621" s="5">
        <f t="shared" si="243"/>
        <v>700</v>
      </c>
      <c r="O2621" s="6" t="str">
        <f t="shared" si="244"/>
        <v>No aplica (&lt;$19.990)</v>
      </c>
      <c r="P2621" s="7">
        <f t="array" ref="P2621">IF(OR(L2621="",K2621=""),"",IF(L2621&lt;19990,0,IF(L2621&lt;=30000,INDEX(Tarifas!$C$2:$C$37,MATCH(K2621,Tarifas!$A$2:$A$37,1)),IF(L2621&lt;=40000,INDEX(Tarifas!$D$2:$D$37,MATCH(K2621,Tarifas!$A$2:$A$37,1)),INDEX(Tarifas!$E$2:$E$37,MATCH(K2621,Tarifas!$A$2:$A$37,1))))))</f>
        <v>0</v>
      </c>
      <c r="Q2621" s="7">
        <f t="shared" si="245"/>
        <v>700</v>
      </c>
    </row>
    <row r="2622" spans="1:17" ht="15.75" customHeight="1" x14ac:dyDescent="0.25">
      <c r="A2622" s="2">
        <v>123</v>
      </c>
      <c r="B2622" s="2">
        <v>123</v>
      </c>
      <c r="C2622" s="2">
        <v>123</v>
      </c>
      <c r="D2622" s="2" t="s">
        <v>1445</v>
      </c>
      <c r="E2622" s="3">
        <v>6</v>
      </c>
      <c r="F2622" s="3">
        <v>10</v>
      </c>
      <c r="G2622" s="3">
        <v>16</v>
      </c>
      <c r="H2622" s="3">
        <v>0.32500000000000001</v>
      </c>
      <c r="I2622" s="3">
        <v>0.24</v>
      </c>
      <c r="J2622" s="4" t="str">
        <f t="shared" si="240"/>
        <v>Se calcula por Peso</v>
      </c>
      <c r="K2622" s="3">
        <f t="shared" si="241"/>
        <v>0.32500000000000001</v>
      </c>
      <c r="L2622" s="5">
        <v>4650</v>
      </c>
      <c r="M2622" s="2" t="str">
        <f t="shared" si="242"/>
        <v>Hasta $9.989</v>
      </c>
      <c r="N2622" s="5">
        <f t="shared" si="243"/>
        <v>700</v>
      </c>
      <c r="O2622" s="6" t="str">
        <f t="shared" si="244"/>
        <v>No aplica (&lt;$19.990)</v>
      </c>
      <c r="P2622" s="7">
        <f t="array" ref="P2622">IF(OR(L2622="",K2622=""),"",IF(L2622&lt;19990,0,IF(L2622&lt;=30000,INDEX(Tarifas!$C$2:$C$37,MATCH(K2622,Tarifas!$A$2:$A$37,1)),IF(L2622&lt;=40000,INDEX(Tarifas!$D$2:$D$37,MATCH(K2622,Tarifas!$A$2:$A$37,1)),INDEX(Tarifas!$E$2:$E$37,MATCH(K2622,Tarifas!$A$2:$A$37,1))))))</f>
        <v>0</v>
      </c>
      <c r="Q2622" s="7">
        <f t="shared" si="245"/>
        <v>700</v>
      </c>
    </row>
    <row r="2623" spans="1:17" ht="15.75" customHeight="1" x14ac:dyDescent="0.25">
      <c r="A2623" s="2">
        <v>123</v>
      </c>
      <c r="B2623" s="2">
        <v>123</v>
      </c>
      <c r="C2623" s="2">
        <v>123</v>
      </c>
      <c r="D2623" s="2" t="s">
        <v>1446</v>
      </c>
      <c r="E2623" s="3">
        <v>7</v>
      </c>
      <c r="F2623" s="3">
        <v>11</v>
      </c>
      <c r="G2623" s="3">
        <v>24</v>
      </c>
      <c r="H2623" s="3">
        <v>0.32500000000000001</v>
      </c>
      <c r="I2623" s="3">
        <v>0.46200000000000002</v>
      </c>
      <c r="J2623" s="4" t="str">
        <f t="shared" si="240"/>
        <v>Se calcula por P volum</v>
      </c>
      <c r="K2623" s="3">
        <f t="shared" si="241"/>
        <v>0.46200000000000002</v>
      </c>
      <c r="L2623" s="5">
        <v>17778</v>
      </c>
      <c r="M2623" s="2" t="str">
        <f t="shared" si="242"/>
        <v>$9.990-$19.990</v>
      </c>
      <c r="N2623" s="5">
        <f t="shared" si="243"/>
        <v>1000</v>
      </c>
      <c r="O2623" s="6" t="str">
        <f t="shared" si="244"/>
        <v>No aplica (&lt;$19.990)</v>
      </c>
      <c r="P2623" s="7">
        <f t="array" ref="P2623">IF(OR(L2623="",K2623=""),"",IF(L2623&lt;19990,0,IF(L2623&lt;=30000,INDEX(Tarifas!$C$2:$C$37,MATCH(K2623,Tarifas!$A$2:$A$37,1)),IF(L2623&lt;=40000,INDEX(Tarifas!$D$2:$D$37,MATCH(K2623,Tarifas!$A$2:$A$37,1)),INDEX(Tarifas!$E$2:$E$37,MATCH(K2623,Tarifas!$A$2:$A$37,1))))))</f>
        <v>0</v>
      </c>
      <c r="Q2623" s="7">
        <f t="shared" si="245"/>
        <v>1000</v>
      </c>
    </row>
    <row r="2624" spans="1:17" ht="15.75" customHeight="1" x14ac:dyDescent="0.25">
      <c r="A2624" s="2">
        <v>123</v>
      </c>
      <c r="B2624" s="2">
        <v>123</v>
      </c>
      <c r="C2624" s="2">
        <v>123</v>
      </c>
      <c r="D2624" s="2" t="s">
        <v>1446</v>
      </c>
      <c r="E2624" s="3">
        <v>7</v>
      </c>
      <c r="F2624" s="3">
        <v>11</v>
      </c>
      <c r="G2624" s="3">
        <v>24</v>
      </c>
      <c r="H2624" s="3">
        <v>0.32500000000000001</v>
      </c>
      <c r="I2624" s="3">
        <v>0.46200000000000002</v>
      </c>
      <c r="J2624" s="4" t="str">
        <f t="shared" si="240"/>
        <v>Se calcula por P volum</v>
      </c>
      <c r="K2624" s="3">
        <f t="shared" si="241"/>
        <v>0.46200000000000002</v>
      </c>
      <c r="L2624" s="5">
        <v>17778</v>
      </c>
      <c r="M2624" s="2" t="str">
        <f t="shared" si="242"/>
        <v>$9.990-$19.990</v>
      </c>
      <c r="N2624" s="5">
        <f t="shared" si="243"/>
        <v>1000</v>
      </c>
      <c r="O2624" s="6" t="str">
        <f t="shared" si="244"/>
        <v>No aplica (&lt;$19.990)</v>
      </c>
      <c r="P2624" s="7">
        <f t="array" ref="P2624">IF(OR(L2624="",K2624=""),"",IF(L2624&lt;19990,0,IF(L2624&lt;=30000,INDEX(Tarifas!$C$2:$C$37,MATCH(K2624,Tarifas!$A$2:$A$37,1)),IF(L2624&lt;=40000,INDEX(Tarifas!$D$2:$D$37,MATCH(K2624,Tarifas!$A$2:$A$37,1)),INDEX(Tarifas!$E$2:$E$37,MATCH(K2624,Tarifas!$A$2:$A$37,1))))))</f>
        <v>0</v>
      </c>
      <c r="Q2624" s="7">
        <f t="shared" si="245"/>
        <v>1000</v>
      </c>
    </row>
    <row r="2625" spans="1:17" ht="15.75" customHeight="1" x14ac:dyDescent="0.25">
      <c r="A2625" s="2">
        <v>123</v>
      </c>
      <c r="B2625" s="2">
        <v>123</v>
      </c>
      <c r="C2625" s="2">
        <v>123</v>
      </c>
      <c r="D2625" s="2" t="s">
        <v>1447</v>
      </c>
      <c r="E2625" s="3">
        <v>9</v>
      </c>
      <c r="F2625" s="3">
        <v>13</v>
      </c>
      <c r="G2625" s="3">
        <v>25</v>
      </c>
      <c r="H2625" s="3">
        <v>0.32400000000000001</v>
      </c>
      <c r="I2625" s="3">
        <v>0.73124999999999996</v>
      </c>
      <c r="J2625" s="4" t="str">
        <f t="shared" si="240"/>
        <v>Se calcula por P volum</v>
      </c>
      <c r="K2625" s="3">
        <f t="shared" si="241"/>
        <v>0.73124999999999996</v>
      </c>
      <c r="L2625" s="5">
        <v>4690</v>
      </c>
      <c r="M2625" s="2" t="str">
        <f t="shared" si="242"/>
        <v>Hasta $9.989</v>
      </c>
      <c r="N2625" s="5">
        <f t="shared" si="243"/>
        <v>700</v>
      </c>
      <c r="O2625" s="6" t="str">
        <f t="shared" si="244"/>
        <v>No aplica (&lt;$19.990)</v>
      </c>
      <c r="P2625" s="7">
        <f t="array" ref="P2625">IF(OR(L2625="",K2625=""),"",IF(L2625&lt;19990,0,IF(L2625&lt;=30000,INDEX(Tarifas!$C$2:$C$37,MATCH(K2625,Tarifas!$A$2:$A$37,1)),IF(L2625&lt;=40000,INDEX(Tarifas!$D$2:$D$37,MATCH(K2625,Tarifas!$A$2:$A$37,1)),INDEX(Tarifas!$E$2:$E$37,MATCH(K2625,Tarifas!$A$2:$A$37,1))))))</f>
        <v>0</v>
      </c>
      <c r="Q2625" s="7">
        <f t="shared" si="245"/>
        <v>700</v>
      </c>
    </row>
    <row r="2626" spans="1:17" ht="15.75" customHeight="1" x14ac:dyDescent="0.25">
      <c r="A2626" s="2">
        <v>123</v>
      </c>
      <c r="B2626" s="2">
        <v>123</v>
      </c>
      <c r="C2626" s="2">
        <v>123</v>
      </c>
      <c r="D2626" s="2" t="s">
        <v>1448</v>
      </c>
      <c r="E2626" s="3">
        <v>3</v>
      </c>
      <c r="F2626" s="3">
        <v>16</v>
      </c>
      <c r="G2626" s="3">
        <v>19</v>
      </c>
      <c r="H2626" s="3">
        <v>0.32400000000000001</v>
      </c>
      <c r="I2626" s="3">
        <v>0.22800000000000001</v>
      </c>
      <c r="J2626" s="4" t="str">
        <f t="shared" ref="J2626:J2689" si="246">IF(OR(H2626="",I2626=""),"",IF(H2626&gt;=I2626,"Se calcula por Peso","Se calcula por P volum"))</f>
        <v>Se calcula por Peso</v>
      </c>
      <c r="K2626" s="3">
        <f t="shared" ref="K2626:K2689" si="247">IF(OR(H2626="",I2626=""),"",MAX(H2626,I2626))</f>
        <v>0.32400000000000001</v>
      </c>
      <c r="L2626" s="5">
        <v>6290</v>
      </c>
      <c r="M2626" s="2" t="str">
        <f t="shared" ref="M2626:M2689" si="248">IF(L2626="","",IF(L2626&lt;9990,"Hasta $9.989",IF(L2626&lt;=19990,"$9.990-$19.990","Sin costo fijo")))</f>
        <v>Hasta $9.989</v>
      </c>
      <c r="N2626" s="5">
        <f t="shared" ref="N2626:N2689" si="249">IF(L2626="","",IF(L2626&lt;9990,700,IF(L2626&lt;=19990,1000,0)))</f>
        <v>700</v>
      </c>
      <c r="O2626" s="6" t="str">
        <f t="shared" ref="O2626:O2689" si="250">IF(L2626="","",IF(L2626&lt;19990,"No aplica (&lt;$19.990)",IF(L2626&lt;=30000,"$19.990-$30.000",IF(L2626&lt;=40000,"$30.001-$40.000","Desde $40.001"))))</f>
        <v>No aplica (&lt;$19.990)</v>
      </c>
      <c r="P2626" s="7">
        <f t="array" ref="P2626">IF(OR(L2626="",K2626=""),"",IF(L2626&lt;19990,0,IF(L2626&lt;=30000,INDEX(Tarifas!$C$2:$C$37,MATCH(K2626,Tarifas!$A$2:$A$37,1)),IF(L2626&lt;=40000,INDEX(Tarifas!$D$2:$D$37,MATCH(K2626,Tarifas!$A$2:$A$37,1)),INDEX(Tarifas!$E$2:$E$37,MATCH(K2626,Tarifas!$A$2:$A$37,1))))))</f>
        <v>0</v>
      </c>
      <c r="Q2626" s="7">
        <f t="shared" ref="Q2626:Q2689" si="251">IF(OR(N2626="",P2626=""),"",N2626+P2626)</f>
        <v>700</v>
      </c>
    </row>
    <row r="2627" spans="1:17" ht="15.75" customHeight="1" x14ac:dyDescent="0.25">
      <c r="A2627" s="2">
        <v>123</v>
      </c>
      <c r="B2627" s="2">
        <v>123</v>
      </c>
      <c r="C2627" s="2">
        <v>123</v>
      </c>
      <c r="D2627" s="2" t="s">
        <v>1449</v>
      </c>
      <c r="E2627" s="3">
        <v>5</v>
      </c>
      <c r="F2627" s="3">
        <v>11</v>
      </c>
      <c r="G2627" s="3">
        <v>16</v>
      </c>
      <c r="H2627" s="3">
        <v>0.32200000000000001</v>
      </c>
      <c r="I2627" s="3">
        <v>0.22</v>
      </c>
      <c r="J2627" s="4" t="str">
        <f t="shared" si="246"/>
        <v>Se calcula por Peso</v>
      </c>
      <c r="K2627" s="3">
        <f t="shared" si="247"/>
        <v>0.32200000000000001</v>
      </c>
      <c r="L2627" s="5">
        <v>15830</v>
      </c>
      <c r="M2627" s="2" t="str">
        <f t="shared" si="248"/>
        <v>$9.990-$19.990</v>
      </c>
      <c r="N2627" s="5">
        <f t="shared" si="249"/>
        <v>1000</v>
      </c>
      <c r="O2627" s="6" t="str">
        <f t="shared" si="250"/>
        <v>No aplica (&lt;$19.990)</v>
      </c>
      <c r="P2627" s="7">
        <f t="array" ref="P2627">IF(OR(L2627="",K2627=""),"",IF(L2627&lt;19990,0,IF(L2627&lt;=30000,INDEX(Tarifas!$C$2:$C$37,MATCH(K2627,Tarifas!$A$2:$A$37,1)),IF(L2627&lt;=40000,INDEX(Tarifas!$D$2:$D$37,MATCH(K2627,Tarifas!$A$2:$A$37,1)),INDEX(Tarifas!$E$2:$E$37,MATCH(K2627,Tarifas!$A$2:$A$37,1))))))</f>
        <v>0</v>
      </c>
      <c r="Q2627" s="7">
        <f t="shared" si="251"/>
        <v>1000</v>
      </c>
    </row>
    <row r="2628" spans="1:17" ht="15.75" customHeight="1" x14ac:dyDescent="0.25">
      <c r="A2628" s="2">
        <v>123</v>
      </c>
      <c r="B2628" s="2">
        <v>123</v>
      </c>
      <c r="C2628" s="2">
        <v>123</v>
      </c>
      <c r="D2628" s="2" t="s">
        <v>1449</v>
      </c>
      <c r="E2628" s="3">
        <v>5</v>
      </c>
      <c r="F2628" s="3">
        <v>11</v>
      </c>
      <c r="G2628" s="3">
        <v>16</v>
      </c>
      <c r="H2628" s="3">
        <v>0.32200000000000001</v>
      </c>
      <c r="I2628" s="3">
        <v>0.22</v>
      </c>
      <c r="J2628" s="4" t="str">
        <f t="shared" si="246"/>
        <v>Se calcula por Peso</v>
      </c>
      <c r="K2628" s="3">
        <f t="shared" si="247"/>
        <v>0.32200000000000001</v>
      </c>
      <c r="L2628" s="5">
        <v>15830</v>
      </c>
      <c r="M2628" s="2" t="str">
        <f t="shared" si="248"/>
        <v>$9.990-$19.990</v>
      </c>
      <c r="N2628" s="5">
        <f t="shared" si="249"/>
        <v>1000</v>
      </c>
      <c r="O2628" s="6" t="str">
        <f t="shared" si="250"/>
        <v>No aplica (&lt;$19.990)</v>
      </c>
      <c r="P2628" s="7">
        <f t="array" ref="P2628">IF(OR(L2628="",K2628=""),"",IF(L2628&lt;19990,0,IF(L2628&lt;=30000,INDEX(Tarifas!$C$2:$C$37,MATCH(K2628,Tarifas!$A$2:$A$37,1)),IF(L2628&lt;=40000,INDEX(Tarifas!$D$2:$D$37,MATCH(K2628,Tarifas!$A$2:$A$37,1)),INDEX(Tarifas!$E$2:$E$37,MATCH(K2628,Tarifas!$A$2:$A$37,1))))))</f>
        <v>0</v>
      </c>
      <c r="Q2628" s="7">
        <f t="shared" si="251"/>
        <v>1000</v>
      </c>
    </row>
    <row r="2629" spans="1:17" ht="15.75" customHeight="1" x14ac:dyDescent="0.25">
      <c r="A2629" s="2">
        <v>123</v>
      </c>
      <c r="B2629" s="2">
        <v>123</v>
      </c>
      <c r="C2629" s="2">
        <v>123</v>
      </c>
      <c r="D2629" s="2" t="s">
        <v>1450</v>
      </c>
      <c r="E2629" s="3">
        <v>7</v>
      </c>
      <c r="F2629" s="3">
        <v>18</v>
      </c>
      <c r="G2629" s="3">
        <v>25</v>
      </c>
      <c r="H2629" s="3">
        <v>0.32100000000000001</v>
      </c>
      <c r="I2629" s="3">
        <v>0.78749999999999998</v>
      </c>
      <c r="J2629" s="4" t="str">
        <f t="shared" si="246"/>
        <v>Se calcula por P volum</v>
      </c>
      <c r="K2629" s="3">
        <f t="shared" si="247"/>
        <v>0.78749999999999998</v>
      </c>
      <c r="L2629" s="5">
        <v>1490</v>
      </c>
      <c r="M2629" s="2" t="str">
        <f t="shared" si="248"/>
        <v>Hasta $9.989</v>
      </c>
      <c r="N2629" s="5">
        <f t="shared" si="249"/>
        <v>700</v>
      </c>
      <c r="O2629" s="6" t="str">
        <f t="shared" si="250"/>
        <v>No aplica (&lt;$19.990)</v>
      </c>
      <c r="P2629" s="7">
        <f t="array" ref="P2629">IF(OR(L2629="",K2629=""),"",IF(L2629&lt;19990,0,IF(L2629&lt;=30000,INDEX(Tarifas!$C$2:$C$37,MATCH(K2629,Tarifas!$A$2:$A$37,1)),IF(L2629&lt;=40000,INDEX(Tarifas!$D$2:$D$37,MATCH(K2629,Tarifas!$A$2:$A$37,1)),INDEX(Tarifas!$E$2:$E$37,MATCH(K2629,Tarifas!$A$2:$A$37,1))))))</f>
        <v>0</v>
      </c>
      <c r="Q2629" s="7">
        <f t="shared" si="251"/>
        <v>700</v>
      </c>
    </row>
    <row r="2630" spans="1:17" ht="15.75" customHeight="1" x14ac:dyDescent="0.25">
      <c r="A2630" s="2">
        <v>123</v>
      </c>
      <c r="B2630" s="2">
        <v>123</v>
      </c>
      <c r="C2630" s="2">
        <v>123</v>
      </c>
      <c r="D2630" s="2" t="s">
        <v>1451</v>
      </c>
      <c r="E2630" s="3">
        <v>8</v>
      </c>
      <c r="F2630" s="3">
        <v>30</v>
      </c>
      <c r="G2630" s="3">
        <v>38</v>
      </c>
      <c r="H2630" s="3">
        <v>0.32</v>
      </c>
      <c r="I2630" s="3">
        <v>2.2799999999999998</v>
      </c>
      <c r="J2630" s="4" t="str">
        <f t="shared" si="246"/>
        <v>Se calcula por P volum</v>
      </c>
      <c r="K2630" s="3">
        <f t="shared" si="247"/>
        <v>2.2799999999999998</v>
      </c>
      <c r="L2630" s="5">
        <v>12220</v>
      </c>
      <c r="M2630" s="2" t="str">
        <f t="shared" si="248"/>
        <v>$9.990-$19.990</v>
      </c>
      <c r="N2630" s="5">
        <f t="shared" si="249"/>
        <v>1000</v>
      </c>
      <c r="O2630" s="6" t="str">
        <f t="shared" si="250"/>
        <v>No aplica (&lt;$19.990)</v>
      </c>
      <c r="P2630" s="7">
        <f t="array" ref="P2630">IF(OR(L2630="",K2630=""),"",IF(L2630&lt;19990,0,IF(L2630&lt;=30000,INDEX(Tarifas!$C$2:$C$37,MATCH(K2630,Tarifas!$A$2:$A$37,1)),IF(L2630&lt;=40000,INDEX(Tarifas!$D$2:$D$37,MATCH(K2630,Tarifas!$A$2:$A$37,1)),INDEX(Tarifas!$E$2:$E$37,MATCH(K2630,Tarifas!$A$2:$A$37,1))))))</f>
        <v>0</v>
      </c>
      <c r="Q2630" s="7">
        <f t="shared" si="251"/>
        <v>1000</v>
      </c>
    </row>
    <row r="2631" spans="1:17" ht="15.75" customHeight="1" x14ac:dyDescent="0.25">
      <c r="A2631" s="2">
        <v>123</v>
      </c>
      <c r="B2631" s="2">
        <v>123</v>
      </c>
      <c r="C2631" s="2">
        <v>123</v>
      </c>
      <c r="D2631" s="2" t="s">
        <v>1451</v>
      </c>
      <c r="E2631" s="3">
        <v>8</v>
      </c>
      <c r="F2631" s="3">
        <v>30</v>
      </c>
      <c r="G2631" s="3">
        <v>38</v>
      </c>
      <c r="H2631" s="3">
        <v>0.32</v>
      </c>
      <c r="I2631" s="3">
        <v>2.2799999999999998</v>
      </c>
      <c r="J2631" s="4" t="str">
        <f t="shared" si="246"/>
        <v>Se calcula por P volum</v>
      </c>
      <c r="K2631" s="3">
        <f t="shared" si="247"/>
        <v>2.2799999999999998</v>
      </c>
      <c r="L2631" s="5">
        <v>12220</v>
      </c>
      <c r="M2631" s="2" t="str">
        <f t="shared" si="248"/>
        <v>$9.990-$19.990</v>
      </c>
      <c r="N2631" s="5">
        <f t="shared" si="249"/>
        <v>1000</v>
      </c>
      <c r="O2631" s="6" t="str">
        <f t="shared" si="250"/>
        <v>No aplica (&lt;$19.990)</v>
      </c>
      <c r="P2631" s="7">
        <f t="array" ref="P2631">IF(OR(L2631="",K2631=""),"",IF(L2631&lt;19990,0,IF(L2631&lt;=30000,INDEX(Tarifas!$C$2:$C$37,MATCH(K2631,Tarifas!$A$2:$A$37,1)),IF(L2631&lt;=40000,INDEX(Tarifas!$D$2:$D$37,MATCH(K2631,Tarifas!$A$2:$A$37,1)),INDEX(Tarifas!$E$2:$E$37,MATCH(K2631,Tarifas!$A$2:$A$37,1))))))</f>
        <v>0</v>
      </c>
      <c r="Q2631" s="7">
        <f t="shared" si="251"/>
        <v>1000</v>
      </c>
    </row>
    <row r="2632" spans="1:17" ht="15.75" customHeight="1" x14ac:dyDescent="0.25">
      <c r="A2632" s="2">
        <v>123</v>
      </c>
      <c r="B2632" s="2">
        <v>123</v>
      </c>
      <c r="C2632" s="2">
        <v>123</v>
      </c>
      <c r="D2632" s="2" t="s">
        <v>1452</v>
      </c>
      <c r="E2632" s="3">
        <v>8</v>
      </c>
      <c r="F2632" s="3">
        <v>27</v>
      </c>
      <c r="G2632" s="3">
        <v>30</v>
      </c>
      <c r="H2632" s="3">
        <v>0.32</v>
      </c>
      <c r="I2632" s="3">
        <v>1.62</v>
      </c>
      <c r="J2632" s="4" t="str">
        <f t="shared" si="246"/>
        <v>Se calcula por P volum</v>
      </c>
      <c r="K2632" s="3">
        <f t="shared" si="247"/>
        <v>1.62</v>
      </c>
      <c r="L2632" s="5">
        <v>5420</v>
      </c>
      <c r="M2632" s="2" t="str">
        <f t="shared" si="248"/>
        <v>Hasta $9.989</v>
      </c>
      <c r="N2632" s="5">
        <f t="shared" si="249"/>
        <v>700</v>
      </c>
      <c r="O2632" s="6" t="str">
        <f t="shared" si="250"/>
        <v>No aplica (&lt;$19.990)</v>
      </c>
      <c r="P2632" s="7">
        <f t="array" ref="P2632">IF(OR(L2632="",K2632=""),"",IF(L2632&lt;19990,0,IF(L2632&lt;=30000,INDEX(Tarifas!$C$2:$C$37,MATCH(K2632,Tarifas!$A$2:$A$37,1)),IF(L2632&lt;=40000,INDEX(Tarifas!$D$2:$D$37,MATCH(K2632,Tarifas!$A$2:$A$37,1)),INDEX(Tarifas!$E$2:$E$37,MATCH(K2632,Tarifas!$A$2:$A$37,1))))))</f>
        <v>0</v>
      </c>
      <c r="Q2632" s="7">
        <f t="shared" si="251"/>
        <v>700</v>
      </c>
    </row>
    <row r="2633" spans="1:17" ht="15.75" customHeight="1" x14ac:dyDescent="0.25">
      <c r="A2633" s="2">
        <v>123</v>
      </c>
      <c r="B2633" s="2">
        <v>123</v>
      </c>
      <c r="C2633" s="2">
        <v>123</v>
      </c>
      <c r="D2633" s="2" t="s">
        <v>1453</v>
      </c>
      <c r="E2633" s="3">
        <v>15</v>
      </c>
      <c r="F2633" s="3">
        <v>21</v>
      </c>
      <c r="G2633" s="3">
        <v>24</v>
      </c>
      <c r="H2633" s="3">
        <v>0.32</v>
      </c>
      <c r="I2633" s="3">
        <v>1.89</v>
      </c>
      <c r="J2633" s="4" t="str">
        <f t="shared" si="246"/>
        <v>Se calcula por P volum</v>
      </c>
      <c r="K2633" s="3">
        <f t="shared" si="247"/>
        <v>1.89</v>
      </c>
      <c r="L2633" s="5">
        <v>6990</v>
      </c>
      <c r="M2633" s="2" t="str">
        <f t="shared" si="248"/>
        <v>Hasta $9.989</v>
      </c>
      <c r="N2633" s="5">
        <f t="shared" si="249"/>
        <v>700</v>
      </c>
      <c r="O2633" s="6" t="str">
        <f t="shared" si="250"/>
        <v>No aplica (&lt;$19.990)</v>
      </c>
      <c r="P2633" s="7">
        <f t="array" ref="P2633">IF(OR(L2633="",K2633=""),"",IF(L2633&lt;19990,0,IF(L2633&lt;=30000,INDEX(Tarifas!$C$2:$C$37,MATCH(K2633,Tarifas!$A$2:$A$37,1)),IF(L2633&lt;=40000,INDEX(Tarifas!$D$2:$D$37,MATCH(K2633,Tarifas!$A$2:$A$37,1)),INDEX(Tarifas!$E$2:$E$37,MATCH(K2633,Tarifas!$A$2:$A$37,1))))))</f>
        <v>0</v>
      </c>
      <c r="Q2633" s="7">
        <f t="shared" si="251"/>
        <v>700</v>
      </c>
    </row>
    <row r="2634" spans="1:17" ht="15.75" customHeight="1" x14ac:dyDescent="0.25">
      <c r="A2634" s="2">
        <v>123</v>
      </c>
      <c r="B2634" s="2">
        <v>123</v>
      </c>
      <c r="C2634" s="2">
        <v>123</v>
      </c>
      <c r="D2634" s="2" t="s">
        <v>1454</v>
      </c>
      <c r="E2634" s="3">
        <v>4</v>
      </c>
      <c r="F2634" s="3">
        <v>24</v>
      </c>
      <c r="G2634" s="3">
        <v>31</v>
      </c>
      <c r="H2634" s="3">
        <v>0.32</v>
      </c>
      <c r="I2634" s="3">
        <v>0.74399999999999999</v>
      </c>
      <c r="J2634" s="4" t="str">
        <f t="shared" si="246"/>
        <v>Se calcula por P volum</v>
      </c>
      <c r="K2634" s="3">
        <f t="shared" si="247"/>
        <v>0.74399999999999999</v>
      </c>
      <c r="L2634" s="5">
        <v>5810</v>
      </c>
      <c r="M2634" s="2" t="str">
        <f t="shared" si="248"/>
        <v>Hasta $9.989</v>
      </c>
      <c r="N2634" s="5">
        <f t="shared" si="249"/>
        <v>700</v>
      </c>
      <c r="O2634" s="6" t="str">
        <f t="shared" si="250"/>
        <v>No aplica (&lt;$19.990)</v>
      </c>
      <c r="P2634" s="7">
        <f t="array" ref="P2634">IF(OR(L2634="",K2634=""),"",IF(L2634&lt;19990,0,IF(L2634&lt;=30000,INDEX(Tarifas!$C$2:$C$37,MATCH(K2634,Tarifas!$A$2:$A$37,1)),IF(L2634&lt;=40000,INDEX(Tarifas!$D$2:$D$37,MATCH(K2634,Tarifas!$A$2:$A$37,1)),INDEX(Tarifas!$E$2:$E$37,MATCH(K2634,Tarifas!$A$2:$A$37,1))))))</f>
        <v>0</v>
      </c>
      <c r="Q2634" s="7">
        <f t="shared" si="251"/>
        <v>700</v>
      </c>
    </row>
    <row r="2635" spans="1:17" ht="15.75" customHeight="1" x14ac:dyDescent="0.25">
      <c r="A2635" s="2">
        <v>123</v>
      </c>
      <c r="B2635" s="2">
        <v>123</v>
      </c>
      <c r="C2635" s="2">
        <v>123</v>
      </c>
      <c r="D2635" s="2" t="s">
        <v>1455</v>
      </c>
      <c r="E2635" s="3">
        <v>8</v>
      </c>
      <c r="F2635" s="3">
        <v>14</v>
      </c>
      <c r="G2635" s="3">
        <v>18</v>
      </c>
      <c r="H2635" s="3">
        <v>0.32</v>
      </c>
      <c r="I2635" s="3">
        <v>0.504</v>
      </c>
      <c r="J2635" s="4" t="str">
        <f t="shared" si="246"/>
        <v>Se calcula por P volum</v>
      </c>
      <c r="K2635" s="3">
        <f t="shared" si="247"/>
        <v>0.504</v>
      </c>
      <c r="L2635" s="5">
        <v>10990</v>
      </c>
      <c r="M2635" s="2" t="str">
        <f t="shared" si="248"/>
        <v>$9.990-$19.990</v>
      </c>
      <c r="N2635" s="5">
        <f t="shared" si="249"/>
        <v>1000</v>
      </c>
      <c r="O2635" s="6" t="str">
        <f t="shared" si="250"/>
        <v>No aplica (&lt;$19.990)</v>
      </c>
      <c r="P2635" s="7">
        <f t="array" ref="P2635">IF(OR(L2635="",K2635=""),"",IF(L2635&lt;19990,0,IF(L2635&lt;=30000,INDEX(Tarifas!$C$2:$C$37,MATCH(K2635,Tarifas!$A$2:$A$37,1)),IF(L2635&lt;=40000,INDEX(Tarifas!$D$2:$D$37,MATCH(K2635,Tarifas!$A$2:$A$37,1)),INDEX(Tarifas!$E$2:$E$37,MATCH(K2635,Tarifas!$A$2:$A$37,1))))))</f>
        <v>0</v>
      </c>
      <c r="Q2635" s="7">
        <f t="shared" si="251"/>
        <v>1000</v>
      </c>
    </row>
    <row r="2636" spans="1:17" ht="15.75" customHeight="1" x14ac:dyDescent="0.25">
      <c r="A2636" s="2">
        <v>123</v>
      </c>
      <c r="B2636" s="2">
        <v>123</v>
      </c>
      <c r="C2636" s="2">
        <v>123</v>
      </c>
      <c r="D2636" s="2" t="s">
        <v>1455</v>
      </c>
      <c r="E2636" s="3">
        <v>8</v>
      </c>
      <c r="F2636" s="3">
        <v>14</v>
      </c>
      <c r="G2636" s="3">
        <v>18</v>
      </c>
      <c r="H2636" s="3">
        <v>0.32</v>
      </c>
      <c r="I2636" s="3">
        <v>0.504</v>
      </c>
      <c r="J2636" s="4" t="str">
        <f t="shared" si="246"/>
        <v>Se calcula por P volum</v>
      </c>
      <c r="K2636" s="3">
        <f t="shared" si="247"/>
        <v>0.504</v>
      </c>
      <c r="L2636" s="5">
        <v>10990</v>
      </c>
      <c r="M2636" s="2" t="str">
        <f t="shared" si="248"/>
        <v>$9.990-$19.990</v>
      </c>
      <c r="N2636" s="5">
        <f t="shared" si="249"/>
        <v>1000</v>
      </c>
      <c r="O2636" s="6" t="str">
        <f t="shared" si="250"/>
        <v>No aplica (&lt;$19.990)</v>
      </c>
      <c r="P2636" s="7">
        <f t="array" ref="P2636">IF(OR(L2636="",K2636=""),"",IF(L2636&lt;19990,0,IF(L2636&lt;=30000,INDEX(Tarifas!$C$2:$C$37,MATCH(K2636,Tarifas!$A$2:$A$37,1)),IF(L2636&lt;=40000,INDEX(Tarifas!$D$2:$D$37,MATCH(K2636,Tarifas!$A$2:$A$37,1)),INDEX(Tarifas!$E$2:$E$37,MATCH(K2636,Tarifas!$A$2:$A$37,1))))))</f>
        <v>0</v>
      </c>
      <c r="Q2636" s="7">
        <f t="shared" si="251"/>
        <v>1000</v>
      </c>
    </row>
    <row r="2637" spans="1:17" ht="15.75" customHeight="1" x14ac:dyDescent="0.25">
      <c r="A2637" s="2">
        <v>123</v>
      </c>
      <c r="B2637" s="2">
        <v>123</v>
      </c>
      <c r="C2637" s="2">
        <v>123</v>
      </c>
      <c r="D2637" s="2" t="s">
        <v>1456</v>
      </c>
      <c r="E2637" s="3">
        <v>5</v>
      </c>
      <c r="F2637" s="3">
        <v>14</v>
      </c>
      <c r="G2637" s="3">
        <v>24</v>
      </c>
      <c r="H2637" s="3">
        <v>0.32</v>
      </c>
      <c r="I2637" s="3">
        <v>0.42</v>
      </c>
      <c r="J2637" s="4" t="str">
        <f t="shared" si="246"/>
        <v>Se calcula por P volum</v>
      </c>
      <c r="K2637" s="3">
        <f t="shared" si="247"/>
        <v>0.42</v>
      </c>
      <c r="L2637" s="5">
        <v>1890</v>
      </c>
      <c r="M2637" s="2" t="str">
        <f t="shared" si="248"/>
        <v>Hasta $9.989</v>
      </c>
      <c r="N2637" s="5">
        <f t="shared" si="249"/>
        <v>700</v>
      </c>
      <c r="O2637" s="6" t="str">
        <f t="shared" si="250"/>
        <v>No aplica (&lt;$19.990)</v>
      </c>
      <c r="P2637" s="7">
        <f t="array" ref="P2637">IF(OR(L2637="",K2637=""),"",IF(L2637&lt;19990,0,IF(L2637&lt;=30000,INDEX(Tarifas!$C$2:$C$37,MATCH(K2637,Tarifas!$A$2:$A$37,1)),IF(L2637&lt;=40000,INDEX(Tarifas!$D$2:$D$37,MATCH(K2637,Tarifas!$A$2:$A$37,1)),INDEX(Tarifas!$E$2:$E$37,MATCH(K2637,Tarifas!$A$2:$A$37,1))))))</f>
        <v>0</v>
      </c>
      <c r="Q2637" s="7">
        <f t="shared" si="251"/>
        <v>700</v>
      </c>
    </row>
    <row r="2638" spans="1:17" ht="15.75" customHeight="1" x14ac:dyDescent="0.25">
      <c r="A2638" s="2">
        <v>123</v>
      </c>
      <c r="B2638" s="2">
        <v>123</v>
      </c>
      <c r="C2638" s="2">
        <v>123</v>
      </c>
      <c r="D2638" s="2" t="s">
        <v>1456</v>
      </c>
      <c r="E2638" s="3">
        <v>5</v>
      </c>
      <c r="F2638" s="3">
        <v>14</v>
      </c>
      <c r="G2638" s="3">
        <v>24</v>
      </c>
      <c r="H2638" s="3">
        <v>0.32</v>
      </c>
      <c r="I2638" s="3">
        <v>0.42</v>
      </c>
      <c r="J2638" s="4" t="str">
        <f t="shared" si="246"/>
        <v>Se calcula por P volum</v>
      </c>
      <c r="K2638" s="3">
        <f t="shared" si="247"/>
        <v>0.42</v>
      </c>
      <c r="L2638" s="5">
        <v>1890</v>
      </c>
      <c r="M2638" s="2" t="str">
        <f t="shared" si="248"/>
        <v>Hasta $9.989</v>
      </c>
      <c r="N2638" s="5">
        <f t="shared" si="249"/>
        <v>700</v>
      </c>
      <c r="O2638" s="6" t="str">
        <f t="shared" si="250"/>
        <v>No aplica (&lt;$19.990)</v>
      </c>
      <c r="P2638" s="7">
        <f t="array" ref="P2638">IF(OR(L2638="",K2638=""),"",IF(L2638&lt;19990,0,IF(L2638&lt;=30000,INDEX(Tarifas!$C$2:$C$37,MATCH(K2638,Tarifas!$A$2:$A$37,1)),IF(L2638&lt;=40000,INDEX(Tarifas!$D$2:$D$37,MATCH(K2638,Tarifas!$A$2:$A$37,1)),INDEX(Tarifas!$E$2:$E$37,MATCH(K2638,Tarifas!$A$2:$A$37,1))))))</f>
        <v>0</v>
      </c>
      <c r="Q2638" s="7">
        <f t="shared" si="251"/>
        <v>700</v>
      </c>
    </row>
    <row r="2639" spans="1:17" ht="15.75" customHeight="1" x14ac:dyDescent="0.25">
      <c r="A2639" s="2">
        <v>123</v>
      </c>
      <c r="B2639" s="2">
        <v>123</v>
      </c>
      <c r="C2639" s="2">
        <v>123</v>
      </c>
      <c r="D2639" s="2" t="s">
        <v>1457</v>
      </c>
      <c r="E2639" s="3">
        <v>2</v>
      </c>
      <c r="F2639" s="3">
        <v>13</v>
      </c>
      <c r="G2639" s="3">
        <v>13</v>
      </c>
      <c r="H2639" s="3">
        <v>0.32</v>
      </c>
      <c r="I2639" s="3">
        <v>8.4500000000000006E-2</v>
      </c>
      <c r="J2639" s="4" t="str">
        <f t="shared" si="246"/>
        <v>Se calcula por Peso</v>
      </c>
      <c r="K2639" s="3">
        <f t="shared" si="247"/>
        <v>0.32</v>
      </c>
      <c r="L2639" s="5">
        <v>2692</v>
      </c>
      <c r="M2639" s="2" t="str">
        <f t="shared" si="248"/>
        <v>Hasta $9.989</v>
      </c>
      <c r="N2639" s="5">
        <f t="shared" si="249"/>
        <v>700</v>
      </c>
      <c r="O2639" s="6" t="str">
        <f t="shared" si="250"/>
        <v>No aplica (&lt;$19.990)</v>
      </c>
      <c r="P2639" s="7">
        <f t="array" ref="P2639">IF(OR(L2639="",K2639=""),"",IF(L2639&lt;19990,0,IF(L2639&lt;=30000,INDEX(Tarifas!$C$2:$C$37,MATCH(K2639,Tarifas!$A$2:$A$37,1)),IF(L2639&lt;=40000,INDEX(Tarifas!$D$2:$D$37,MATCH(K2639,Tarifas!$A$2:$A$37,1)),INDEX(Tarifas!$E$2:$E$37,MATCH(K2639,Tarifas!$A$2:$A$37,1))))))</f>
        <v>0</v>
      </c>
      <c r="Q2639" s="7">
        <f t="shared" si="251"/>
        <v>700</v>
      </c>
    </row>
    <row r="2640" spans="1:17" ht="15.75" customHeight="1" x14ac:dyDescent="0.25">
      <c r="A2640" s="2">
        <v>123</v>
      </c>
      <c r="B2640" s="2">
        <v>123</v>
      </c>
      <c r="C2640" s="2">
        <v>123</v>
      </c>
      <c r="D2640" s="2" t="s">
        <v>1457</v>
      </c>
      <c r="E2640" s="3">
        <v>2</v>
      </c>
      <c r="F2640" s="3">
        <v>13</v>
      </c>
      <c r="G2640" s="3">
        <v>13</v>
      </c>
      <c r="H2640" s="3">
        <v>0.32</v>
      </c>
      <c r="I2640" s="3">
        <v>8.4500000000000006E-2</v>
      </c>
      <c r="J2640" s="4" t="str">
        <f t="shared" si="246"/>
        <v>Se calcula por Peso</v>
      </c>
      <c r="K2640" s="3">
        <f t="shared" si="247"/>
        <v>0.32</v>
      </c>
      <c r="L2640" s="5">
        <v>2692</v>
      </c>
      <c r="M2640" s="2" t="str">
        <f t="shared" si="248"/>
        <v>Hasta $9.989</v>
      </c>
      <c r="N2640" s="5">
        <f t="shared" si="249"/>
        <v>700</v>
      </c>
      <c r="O2640" s="6" t="str">
        <f t="shared" si="250"/>
        <v>No aplica (&lt;$19.990)</v>
      </c>
      <c r="P2640" s="7">
        <f t="array" ref="P2640">IF(OR(L2640="",K2640=""),"",IF(L2640&lt;19990,0,IF(L2640&lt;=30000,INDEX(Tarifas!$C$2:$C$37,MATCH(K2640,Tarifas!$A$2:$A$37,1)),IF(L2640&lt;=40000,INDEX(Tarifas!$D$2:$D$37,MATCH(K2640,Tarifas!$A$2:$A$37,1)),INDEX(Tarifas!$E$2:$E$37,MATCH(K2640,Tarifas!$A$2:$A$37,1))))))</f>
        <v>0</v>
      </c>
      <c r="Q2640" s="7">
        <f t="shared" si="251"/>
        <v>700</v>
      </c>
    </row>
    <row r="2641" spans="1:17" ht="15.75" customHeight="1" x14ac:dyDescent="0.25">
      <c r="A2641" s="2">
        <v>123</v>
      </c>
      <c r="B2641" s="2">
        <v>123</v>
      </c>
      <c r="C2641" s="2">
        <v>123</v>
      </c>
      <c r="D2641" s="2" t="s">
        <v>1458</v>
      </c>
      <c r="E2641" s="3">
        <v>6</v>
      </c>
      <c r="F2641" s="3">
        <v>20</v>
      </c>
      <c r="G2641" s="3">
        <v>6</v>
      </c>
      <c r="H2641" s="3">
        <v>0.32</v>
      </c>
      <c r="I2641" s="3">
        <v>0.18</v>
      </c>
      <c r="J2641" s="4" t="str">
        <f t="shared" si="246"/>
        <v>Se calcula por Peso</v>
      </c>
      <c r="K2641" s="3">
        <f t="shared" si="247"/>
        <v>0.32</v>
      </c>
      <c r="L2641" s="5">
        <v>3851</v>
      </c>
      <c r="M2641" s="2" t="str">
        <f t="shared" si="248"/>
        <v>Hasta $9.989</v>
      </c>
      <c r="N2641" s="5">
        <f t="shared" si="249"/>
        <v>700</v>
      </c>
      <c r="O2641" s="6" t="str">
        <f t="shared" si="250"/>
        <v>No aplica (&lt;$19.990)</v>
      </c>
      <c r="P2641" s="7">
        <f t="array" ref="P2641">IF(OR(L2641="",K2641=""),"",IF(L2641&lt;19990,0,IF(L2641&lt;=30000,INDEX(Tarifas!$C$2:$C$37,MATCH(K2641,Tarifas!$A$2:$A$37,1)),IF(L2641&lt;=40000,INDEX(Tarifas!$D$2:$D$37,MATCH(K2641,Tarifas!$A$2:$A$37,1)),INDEX(Tarifas!$E$2:$E$37,MATCH(K2641,Tarifas!$A$2:$A$37,1))))))</f>
        <v>0</v>
      </c>
      <c r="Q2641" s="7">
        <f t="shared" si="251"/>
        <v>700</v>
      </c>
    </row>
    <row r="2642" spans="1:17" ht="15.75" customHeight="1" x14ac:dyDescent="0.25">
      <c r="A2642" s="2">
        <v>123</v>
      </c>
      <c r="B2642" s="2">
        <v>123</v>
      </c>
      <c r="C2642" s="2">
        <v>123</v>
      </c>
      <c r="D2642" s="2" t="s">
        <v>1458</v>
      </c>
      <c r="E2642" s="3">
        <v>6</v>
      </c>
      <c r="F2642" s="3">
        <v>20</v>
      </c>
      <c r="G2642" s="3">
        <v>6</v>
      </c>
      <c r="H2642" s="3">
        <v>0.32</v>
      </c>
      <c r="I2642" s="3">
        <v>0.18</v>
      </c>
      <c r="J2642" s="4" t="str">
        <f t="shared" si="246"/>
        <v>Se calcula por Peso</v>
      </c>
      <c r="K2642" s="3">
        <f t="shared" si="247"/>
        <v>0.32</v>
      </c>
      <c r="L2642" s="5">
        <v>3851</v>
      </c>
      <c r="M2642" s="2" t="str">
        <f t="shared" si="248"/>
        <v>Hasta $9.989</v>
      </c>
      <c r="N2642" s="5">
        <f t="shared" si="249"/>
        <v>700</v>
      </c>
      <c r="O2642" s="6" t="str">
        <f t="shared" si="250"/>
        <v>No aplica (&lt;$19.990)</v>
      </c>
      <c r="P2642" s="7">
        <f t="array" ref="P2642">IF(OR(L2642="",K2642=""),"",IF(L2642&lt;19990,0,IF(L2642&lt;=30000,INDEX(Tarifas!$C$2:$C$37,MATCH(K2642,Tarifas!$A$2:$A$37,1)),IF(L2642&lt;=40000,INDEX(Tarifas!$D$2:$D$37,MATCH(K2642,Tarifas!$A$2:$A$37,1)),INDEX(Tarifas!$E$2:$E$37,MATCH(K2642,Tarifas!$A$2:$A$37,1))))))</f>
        <v>0</v>
      </c>
      <c r="Q2642" s="7">
        <f t="shared" si="251"/>
        <v>700</v>
      </c>
    </row>
    <row r="2643" spans="1:17" ht="15.75" customHeight="1" x14ac:dyDescent="0.25">
      <c r="A2643" s="2">
        <v>123</v>
      </c>
      <c r="B2643" s="2">
        <v>123</v>
      </c>
      <c r="C2643" s="2">
        <v>123</v>
      </c>
      <c r="D2643" s="2" t="s">
        <v>1459</v>
      </c>
      <c r="E2643" s="3">
        <v>8</v>
      </c>
      <c r="F2643" s="3">
        <v>11</v>
      </c>
      <c r="G2643" s="3">
        <v>17</v>
      </c>
      <c r="H2643" s="3">
        <v>0.32</v>
      </c>
      <c r="I2643" s="3">
        <v>0.374</v>
      </c>
      <c r="J2643" s="4" t="str">
        <f t="shared" si="246"/>
        <v>Se calcula por P volum</v>
      </c>
      <c r="K2643" s="3">
        <f t="shared" si="247"/>
        <v>0.374</v>
      </c>
      <c r="L2643" s="5">
        <v>4390</v>
      </c>
      <c r="M2643" s="2" t="str">
        <f t="shared" si="248"/>
        <v>Hasta $9.989</v>
      </c>
      <c r="N2643" s="5">
        <f t="shared" si="249"/>
        <v>700</v>
      </c>
      <c r="O2643" s="6" t="str">
        <f t="shared" si="250"/>
        <v>No aplica (&lt;$19.990)</v>
      </c>
      <c r="P2643" s="7">
        <f t="array" ref="P2643">IF(OR(L2643="",K2643=""),"",IF(L2643&lt;19990,0,IF(L2643&lt;=30000,INDEX(Tarifas!$C$2:$C$37,MATCH(K2643,Tarifas!$A$2:$A$37,1)),IF(L2643&lt;=40000,INDEX(Tarifas!$D$2:$D$37,MATCH(K2643,Tarifas!$A$2:$A$37,1)),INDEX(Tarifas!$E$2:$E$37,MATCH(K2643,Tarifas!$A$2:$A$37,1))))))</f>
        <v>0</v>
      </c>
      <c r="Q2643" s="7">
        <f t="shared" si="251"/>
        <v>700</v>
      </c>
    </row>
    <row r="2644" spans="1:17" ht="15.75" customHeight="1" x14ac:dyDescent="0.25">
      <c r="A2644" s="2">
        <v>123</v>
      </c>
      <c r="B2644" s="2">
        <v>123</v>
      </c>
      <c r="C2644" s="2">
        <v>123</v>
      </c>
      <c r="D2644" s="2" t="s">
        <v>1460</v>
      </c>
      <c r="E2644" s="3">
        <v>7</v>
      </c>
      <c r="F2644" s="3">
        <v>11</v>
      </c>
      <c r="G2644" s="3">
        <v>18</v>
      </c>
      <c r="H2644" s="3">
        <v>0.32</v>
      </c>
      <c r="I2644" s="3">
        <v>0.34649999999999997</v>
      </c>
      <c r="J2644" s="4" t="str">
        <f t="shared" si="246"/>
        <v>Se calcula por P volum</v>
      </c>
      <c r="K2644" s="3">
        <f t="shared" si="247"/>
        <v>0.34649999999999997</v>
      </c>
      <c r="L2644" s="5">
        <v>4990</v>
      </c>
      <c r="M2644" s="2" t="str">
        <f t="shared" si="248"/>
        <v>Hasta $9.989</v>
      </c>
      <c r="N2644" s="5">
        <f t="shared" si="249"/>
        <v>700</v>
      </c>
      <c r="O2644" s="6" t="str">
        <f t="shared" si="250"/>
        <v>No aplica (&lt;$19.990)</v>
      </c>
      <c r="P2644" s="7">
        <f t="array" ref="P2644">IF(OR(L2644="",K2644=""),"",IF(L2644&lt;19990,0,IF(L2644&lt;=30000,INDEX(Tarifas!$C$2:$C$37,MATCH(K2644,Tarifas!$A$2:$A$37,1)),IF(L2644&lt;=40000,INDEX(Tarifas!$D$2:$D$37,MATCH(K2644,Tarifas!$A$2:$A$37,1)),INDEX(Tarifas!$E$2:$E$37,MATCH(K2644,Tarifas!$A$2:$A$37,1))))))</f>
        <v>0</v>
      </c>
      <c r="Q2644" s="7">
        <f t="shared" si="251"/>
        <v>700</v>
      </c>
    </row>
    <row r="2645" spans="1:17" ht="15.75" customHeight="1" x14ac:dyDescent="0.25">
      <c r="A2645" s="2">
        <v>123</v>
      </c>
      <c r="B2645" s="2">
        <v>123</v>
      </c>
      <c r="C2645" s="2">
        <v>123</v>
      </c>
      <c r="D2645" s="2" t="s">
        <v>1461</v>
      </c>
      <c r="E2645" s="3">
        <v>6</v>
      </c>
      <c r="F2645" s="3">
        <v>8</v>
      </c>
      <c r="G2645" s="3">
        <v>25</v>
      </c>
      <c r="H2645" s="3">
        <v>0.32</v>
      </c>
      <c r="I2645" s="3">
        <v>0.3</v>
      </c>
      <c r="J2645" s="4" t="str">
        <f t="shared" si="246"/>
        <v>Se calcula por Peso</v>
      </c>
      <c r="K2645" s="3">
        <f t="shared" si="247"/>
        <v>0.32</v>
      </c>
      <c r="L2645" s="5">
        <v>5350</v>
      </c>
      <c r="M2645" s="2" t="str">
        <f t="shared" si="248"/>
        <v>Hasta $9.989</v>
      </c>
      <c r="N2645" s="5">
        <f t="shared" si="249"/>
        <v>700</v>
      </c>
      <c r="O2645" s="6" t="str">
        <f t="shared" si="250"/>
        <v>No aplica (&lt;$19.990)</v>
      </c>
      <c r="P2645" s="7">
        <f t="array" ref="P2645">IF(OR(L2645="",K2645=""),"",IF(L2645&lt;19990,0,IF(L2645&lt;=30000,INDEX(Tarifas!$C$2:$C$37,MATCH(K2645,Tarifas!$A$2:$A$37,1)),IF(L2645&lt;=40000,INDEX(Tarifas!$D$2:$D$37,MATCH(K2645,Tarifas!$A$2:$A$37,1)),INDEX(Tarifas!$E$2:$E$37,MATCH(K2645,Tarifas!$A$2:$A$37,1))))))</f>
        <v>0</v>
      </c>
      <c r="Q2645" s="7">
        <f t="shared" si="251"/>
        <v>700</v>
      </c>
    </row>
    <row r="2646" spans="1:17" ht="15.75" customHeight="1" x14ac:dyDescent="0.25">
      <c r="A2646" s="2">
        <v>123</v>
      </c>
      <c r="B2646" s="2">
        <v>123</v>
      </c>
      <c r="C2646" s="2">
        <v>123</v>
      </c>
      <c r="D2646" s="2" t="s">
        <v>1461</v>
      </c>
      <c r="E2646" s="3">
        <v>6</v>
      </c>
      <c r="F2646" s="3">
        <v>8</v>
      </c>
      <c r="G2646" s="3">
        <v>25</v>
      </c>
      <c r="H2646" s="3">
        <v>0.32</v>
      </c>
      <c r="I2646" s="3">
        <v>0.3</v>
      </c>
      <c r="J2646" s="4" t="str">
        <f t="shared" si="246"/>
        <v>Se calcula por Peso</v>
      </c>
      <c r="K2646" s="3">
        <f t="shared" si="247"/>
        <v>0.32</v>
      </c>
      <c r="L2646" s="5">
        <v>5350</v>
      </c>
      <c r="M2646" s="2" t="str">
        <f t="shared" si="248"/>
        <v>Hasta $9.989</v>
      </c>
      <c r="N2646" s="5">
        <f t="shared" si="249"/>
        <v>700</v>
      </c>
      <c r="O2646" s="6" t="str">
        <f t="shared" si="250"/>
        <v>No aplica (&lt;$19.990)</v>
      </c>
      <c r="P2646" s="7">
        <f t="array" ref="P2646">IF(OR(L2646="",K2646=""),"",IF(L2646&lt;19990,0,IF(L2646&lt;=30000,INDEX(Tarifas!$C$2:$C$37,MATCH(K2646,Tarifas!$A$2:$A$37,1)),IF(L2646&lt;=40000,INDEX(Tarifas!$D$2:$D$37,MATCH(K2646,Tarifas!$A$2:$A$37,1)),INDEX(Tarifas!$E$2:$E$37,MATCH(K2646,Tarifas!$A$2:$A$37,1))))))</f>
        <v>0</v>
      </c>
      <c r="Q2646" s="7">
        <f t="shared" si="251"/>
        <v>700</v>
      </c>
    </row>
    <row r="2647" spans="1:17" ht="15.75" customHeight="1" x14ac:dyDescent="0.25">
      <c r="A2647" s="2">
        <v>123</v>
      </c>
      <c r="B2647" s="2">
        <v>123</v>
      </c>
      <c r="C2647" s="2">
        <v>123</v>
      </c>
      <c r="D2647" s="2" t="s">
        <v>1462</v>
      </c>
      <c r="E2647" s="3">
        <v>5</v>
      </c>
      <c r="F2647" s="3">
        <v>17</v>
      </c>
      <c r="G2647" s="3">
        <v>30</v>
      </c>
      <c r="H2647" s="3">
        <v>0.32</v>
      </c>
      <c r="I2647" s="3">
        <v>0.63749999999999996</v>
      </c>
      <c r="J2647" s="4" t="str">
        <f t="shared" si="246"/>
        <v>Se calcula por P volum</v>
      </c>
      <c r="K2647" s="3">
        <f t="shared" si="247"/>
        <v>0.63749999999999996</v>
      </c>
      <c r="L2647" s="5">
        <v>25991</v>
      </c>
      <c r="M2647" s="2" t="str">
        <f t="shared" si="248"/>
        <v>Sin costo fijo</v>
      </c>
      <c r="N2647" s="5">
        <f t="shared" si="249"/>
        <v>0</v>
      </c>
      <c r="O2647" s="6" t="str">
        <f t="shared" si="250"/>
        <v>$19.990-$30.000</v>
      </c>
      <c r="P2647" s="7">
        <f t="array" ref="P2647">IF(OR(L2647="",K2647=""),"",IF(L2647&lt;19990,0,IF(L2647&lt;=30000,INDEX(Tarifas!$C$2:$C$37,MATCH(K2647,Tarifas!$A$2:$A$37,1)),IF(L2647&lt;=40000,INDEX(Tarifas!$D$2:$D$37,MATCH(K2647,Tarifas!$A$2:$A$37,1)),INDEX(Tarifas!$E$2:$E$37,MATCH(K2647,Tarifas!$A$2:$A$37,1))))))</f>
        <v>2480</v>
      </c>
      <c r="Q2647" s="7">
        <f t="shared" si="251"/>
        <v>2480</v>
      </c>
    </row>
    <row r="2648" spans="1:17" ht="15.75" customHeight="1" x14ac:dyDescent="0.25">
      <c r="A2648" s="2">
        <v>123</v>
      </c>
      <c r="B2648" s="2">
        <v>123</v>
      </c>
      <c r="C2648" s="2">
        <v>123</v>
      </c>
      <c r="D2648" s="2" t="s">
        <v>1462</v>
      </c>
      <c r="E2648" s="3">
        <v>5</v>
      </c>
      <c r="F2648" s="3">
        <v>17</v>
      </c>
      <c r="G2648" s="3">
        <v>30</v>
      </c>
      <c r="H2648" s="3">
        <v>0.32</v>
      </c>
      <c r="I2648" s="3">
        <v>0.63749999999999996</v>
      </c>
      <c r="J2648" s="4" t="str">
        <f t="shared" si="246"/>
        <v>Se calcula por P volum</v>
      </c>
      <c r="K2648" s="3">
        <f t="shared" si="247"/>
        <v>0.63749999999999996</v>
      </c>
      <c r="L2648" s="5">
        <v>25991</v>
      </c>
      <c r="M2648" s="2" t="str">
        <f t="shared" si="248"/>
        <v>Sin costo fijo</v>
      </c>
      <c r="N2648" s="5">
        <f t="shared" si="249"/>
        <v>0</v>
      </c>
      <c r="O2648" s="6" t="str">
        <f t="shared" si="250"/>
        <v>$19.990-$30.000</v>
      </c>
      <c r="P2648" s="7">
        <f t="array" ref="P2648">IF(OR(L2648="",K2648=""),"",IF(L2648&lt;19990,0,IF(L2648&lt;=30000,INDEX(Tarifas!$C$2:$C$37,MATCH(K2648,Tarifas!$A$2:$A$37,1)),IF(L2648&lt;=40000,INDEX(Tarifas!$D$2:$D$37,MATCH(K2648,Tarifas!$A$2:$A$37,1)),INDEX(Tarifas!$E$2:$E$37,MATCH(K2648,Tarifas!$A$2:$A$37,1))))))</f>
        <v>2480</v>
      </c>
      <c r="Q2648" s="7">
        <f t="shared" si="251"/>
        <v>2480</v>
      </c>
    </row>
    <row r="2649" spans="1:17" ht="15.75" customHeight="1" x14ac:dyDescent="0.25">
      <c r="A2649" s="2">
        <v>123</v>
      </c>
      <c r="B2649" s="2">
        <v>123</v>
      </c>
      <c r="C2649" s="2">
        <v>123</v>
      </c>
      <c r="D2649" s="2" t="s">
        <v>1463</v>
      </c>
      <c r="E2649" s="3">
        <v>6</v>
      </c>
      <c r="F2649" s="3">
        <v>17</v>
      </c>
      <c r="G2649" s="3">
        <v>26</v>
      </c>
      <c r="H2649" s="3">
        <v>0.316</v>
      </c>
      <c r="I2649" s="3">
        <v>0.66300000000000003</v>
      </c>
      <c r="J2649" s="4" t="str">
        <f t="shared" si="246"/>
        <v>Se calcula por P volum</v>
      </c>
      <c r="K2649" s="3">
        <f t="shared" si="247"/>
        <v>0.66300000000000003</v>
      </c>
      <c r="L2649" s="5">
        <v>2760</v>
      </c>
      <c r="M2649" s="2" t="str">
        <f t="shared" si="248"/>
        <v>Hasta $9.989</v>
      </c>
      <c r="N2649" s="5">
        <f t="shared" si="249"/>
        <v>700</v>
      </c>
      <c r="O2649" s="6" t="str">
        <f t="shared" si="250"/>
        <v>No aplica (&lt;$19.990)</v>
      </c>
      <c r="P2649" s="7">
        <f t="array" ref="P2649">IF(OR(L2649="",K2649=""),"",IF(L2649&lt;19990,0,IF(L2649&lt;=30000,INDEX(Tarifas!$C$2:$C$37,MATCH(K2649,Tarifas!$A$2:$A$37,1)),IF(L2649&lt;=40000,INDEX(Tarifas!$D$2:$D$37,MATCH(K2649,Tarifas!$A$2:$A$37,1)),INDEX(Tarifas!$E$2:$E$37,MATCH(K2649,Tarifas!$A$2:$A$37,1))))))</f>
        <v>0</v>
      </c>
      <c r="Q2649" s="7">
        <f t="shared" si="251"/>
        <v>700</v>
      </c>
    </row>
    <row r="2650" spans="1:17" ht="15.75" customHeight="1" x14ac:dyDescent="0.25">
      <c r="A2650" s="2">
        <v>123</v>
      </c>
      <c r="B2650" s="2">
        <v>123</v>
      </c>
      <c r="C2650" s="2">
        <v>123</v>
      </c>
      <c r="D2650" s="2" t="s">
        <v>1464</v>
      </c>
      <c r="E2650" s="3">
        <v>6</v>
      </c>
      <c r="F2650" s="3">
        <v>17</v>
      </c>
      <c r="G2650" s="3">
        <v>25</v>
      </c>
      <c r="H2650" s="3">
        <v>0.314</v>
      </c>
      <c r="I2650" s="3">
        <v>0.63749999999999996</v>
      </c>
      <c r="J2650" s="4" t="str">
        <f t="shared" si="246"/>
        <v>Se calcula por P volum</v>
      </c>
      <c r="K2650" s="3">
        <f t="shared" si="247"/>
        <v>0.63749999999999996</v>
      </c>
      <c r="L2650" s="5">
        <v>3990</v>
      </c>
      <c r="M2650" s="2" t="str">
        <f t="shared" si="248"/>
        <v>Hasta $9.989</v>
      </c>
      <c r="N2650" s="5">
        <f t="shared" si="249"/>
        <v>700</v>
      </c>
      <c r="O2650" s="6" t="str">
        <f t="shared" si="250"/>
        <v>No aplica (&lt;$19.990)</v>
      </c>
      <c r="P2650" s="7">
        <f t="array" ref="P2650">IF(OR(L2650="",K2650=""),"",IF(L2650&lt;19990,0,IF(L2650&lt;=30000,INDEX(Tarifas!$C$2:$C$37,MATCH(K2650,Tarifas!$A$2:$A$37,1)),IF(L2650&lt;=40000,INDEX(Tarifas!$D$2:$D$37,MATCH(K2650,Tarifas!$A$2:$A$37,1)),INDEX(Tarifas!$E$2:$E$37,MATCH(K2650,Tarifas!$A$2:$A$37,1))))))</f>
        <v>0</v>
      </c>
      <c r="Q2650" s="7">
        <f t="shared" si="251"/>
        <v>700</v>
      </c>
    </row>
    <row r="2651" spans="1:17" ht="15.75" customHeight="1" x14ac:dyDescent="0.25">
      <c r="A2651" s="2">
        <v>123</v>
      </c>
      <c r="B2651" s="2">
        <v>123</v>
      </c>
      <c r="C2651" s="2">
        <v>123</v>
      </c>
      <c r="D2651" s="2" t="s">
        <v>1465</v>
      </c>
      <c r="E2651" s="3">
        <v>5</v>
      </c>
      <c r="F2651" s="3">
        <v>14</v>
      </c>
      <c r="G2651" s="3">
        <v>24</v>
      </c>
      <c r="H2651" s="3">
        <v>0.314</v>
      </c>
      <c r="I2651" s="3">
        <v>0.42</v>
      </c>
      <c r="J2651" s="4" t="str">
        <f t="shared" si="246"/>
        <v>Se calcula por P volum</v>
      </c>
      <c r="K2651" s="3">
        <f t="shared" si="247"/>
        <v>0.42</v>
      </c>
      <c r="L2651" s="5">
        <v>1790</v>
      </c>
      <c r="M2651" s="2" t="str">
        <f t="shared" si="248"/>
        <v>Hasta $9.989</v>
      </c>
      <c r="N2651" s="5">
        <f t="shared" si="249"/>
        <v>700</v>
      </c>
      <c r="O2651" s="6" t="str">
        <f t="shared" si="250"/>
        <v>No aplica (&lt;$19.990)</v>
      </c>
      <c r="P2651" s="7">
        <f t="array" ref="P2651">IF(OR(L2651="",K2651=""),"",IF(L2651&lt;19990,0,IF(L2651&lt;=30000,INDEX(Tarifas!$C$2:$C$37,MATCH(K2651,Tarifas!$A$2:$A$37,1)),IF(L2651&lt;=40000,INDEX(Tarifas!$D$2:$D$37,MATCH(K2651,Tarifas!$A$2:$A$37,1)),INDEX(Tarifas!$E$2:$E$37,MATCH(K2651,Tarifas!$A$2:$A$37,1))))))</f>
        <v>0</v>
      </c>
      <c r="Q2651" s="7">
        <f t="shared" si="251"/>
        <v>700</v>
      </c>
    </row>
    <row r="2652" spans="1:17" ht="15.75" customHeight="1" x14ac:dyDescent="0.25">
      <c r="A2652" s="2">
        <v>123</v>
      </c>
      <c r="B2652" s="2">
        <v>123</v>
      </c>
      <c r="C2652" s="2">
        <v>123</v>
      </c>
      <c r="D2652" s="2" t="s">
        <v>1466</v>
      </c>
      <c r="E2652" s="3">
        <v>11</v>
      </c>
      <c r="F2652" s="3">
        <v>34</v>
      </c>
      <c r="G2652" s="3">
        <v>48</v>
      </c>
      <c r="H2652" s="3">
        <v>0.313</v>
      </c>
      <c r="I2652" s="3">
        <v>4.4880000000000004</v>
      </c>
      <c r="J2652" s="4" t="str">
        <f t="shared" si="246"/>
        <v>Se calcula por P volum</v>
      </c>
      <c r="K2652" s="3">
        <f t="shared" si="247"/>
        <v>4.4880000000000004</v>
      </c>
      <c r="L2652" s="5">
        <v>3490</v>
      </c>
      <c r="M2652" s="2" t="str">
        <f t="shared" si="248"/>
        <v>Hasta $9.989</v>
      </c>
      <c r="N2652" s="5">
        <f t="shared" si="249"/>
        <v>700</v>
      </c>
      <c r="O2652" s="6" t="str">
        <f t="shared" si="250"/>
        <v>No aplica (&lt;$19.990)</v>
      </c>
      <c r="P2652" s="7">
        <f t="array" ref="P2652">IF(OR(L2652="",K2652=""),"",IF(L2652&lt;19990,0,IF(L2652&lt;=30000,INDEX(Tarifas!$C$2:$C$37,MATCH(K2652,Tarifas!$A$2:$A$37,1)),IF(L2652&lt;=40000,INDEX(Tarifas!$D$2:$D$37,MATCH(K2652,Tarifas!$A$2:$A$37,1)),INDEX(Tarifas!$E$2:$E$37,MATCH(K2652,Tarifas!$A$2:$A$37,1))))))</f>
        <v>0</v>
      </c>
      <c r="Q2652" s="7">
        <f t="shared" si="251"/>
        <v>700</v>
      </c>
    </row>
    <row r="2653" spans="1:17" ht="15.75" customHeight="1" x14ac:dyDescent="0.25">
      <c r="A2653" s="2">
        <v>123</v>
      </c>
      <c r="B2653" s="2">
        <v>123</v>
      </c>
      <c r="C2653" s="2">
        <v>123</v>
      </c>
      <c r="D2653" s="2" t="s">
        <v>1466</v>
      </c>
      <c r="E2653" s="3">
        <v>11</v>
      </c>
      <c r="F2653" s="3">
        <v>34</v>
      </c>
      <c r="G2653" s="3">
        <v>48</v>
      </c>
      <c r="H2653" s="3">
        <v>0.313</v>
      </c>
      <c r="I2653" s="3">
        <v>4.4880000000000004</v>
      </c>
      <c r="J2653" s="4" t="str">
        <f t="shared" si="246"/>
        <v>Se calcula por P volum</v>
      </c>
      <c r="K2653" s="3">
        <f t="shared" si="247"/>
        <v>4.4880000000000004</v>
      </c>
      <c r="L2653" s="5">
        <v>3490</v>
      </c>
      <c r="M2653" s="2" t="str">
        <f t="shared" si="248"/>
        <v>Hasta $9.989</v>
      </c>
      <c r="N2653" s="5">
        <f t="shared" si="249"/>
        <v>700</v>
      </c>
      <c r="O2653" s="6" t="str">
        <f t="shared" si="250"/>
        <v>No aplica (&lt;$19.990)</v>
      </c>
      <c r="P2653" s="7">
        <f t="array" ref="P2653">IF(OR(L2653="",K2653=""),"",IF(L2653&lt;19990,0,IF(L2653&lt;=30000,INDEX(Tarifas!$C$2:$C$37,MATCH(K2653,Tarifas!$A$2:$A$37,1)),IF(L2653&lt;=40000,INDEX(Tarifas!$D$2:$D$37,MATCH(K2653,Tarifas!$A$2:$A$37,1)),INDEX(Tarifas!$E$2:$E$37,MATCH(K2653,Tarifas!$A$2:$A$37,1))))))</f>
        <v>0</v>
      </c>
      <c r="Q2653" s="7">
        <f t="shared" si="251"/>
        <v>700</v>
      </c>
    </row>
    <row r="2654" spans="1:17" ht="15.75" customHeight="1" x14ac:dyDescent="0.25">
      <c r="A2654" s="2">
        <v>123</v>
      </c>
      <c r="B2654" s="2">
        <v>123</v>
      </c>
      <c r="C2654" s="2">
        <v>123</v>
      </c>
      <c r="D2654" s="2" t="s">
        <v>1467</v>
      </c>
      <c r="E2654" s="3">
        <v>5</v>
      </c>
      <c r="F2654" s="3">
        <v>12</v>
      </c>
      <c r="G2654" s="3">
        <v>39</v>
      </c>
      <c r="H2654" s="3">
        <v>0.312</v>
      </c>
      <c r="I2654" s="3">
        <v>0.58499999999999996</v>
      </c>
      <c r="J2654" s="4" t="str">
        <f t="shared" si="246"/>
        <v>Se calcula por P volum</v>
      </c>
      <c r="K2654" s="3">
        <f t="shared" si="247"/>
        <v>0.58499999999999996</v>
      </c>
      <c r="L2654" s="5">
        <v>7890</v>
      </c>
      <c r="M2654" s="2" t="str">
        <f t="shared" si="248"/>
        <v>Hasta $9.989</v>
      </c>
      <c r="N2654" s="5">
        <f t="shared" si="249"/>
        <v>700</v>
      </c>
      <c r="O2654" s="6" t="str">
        <f t="shared" si="250"/>
        <v>No aplica (&lt;$19.990)</v>
      </c>
      <c r="P2654" s="7">
        <f t="array" ref="P2654">IF(OR(L2654="",K2654=""),"",IF(L2654&lt;19990,0,IF(L2654&lt;=30000,INDEX(Tarifas!$C$2:$C$37,MATCH(K2654,Tarifas!$A$2:$A$37,1)),IF(L2654&lt;=40000,INDEX(Tarifas!$D$2:$D$37,MATCH(K2654,Tarifas!$A$2:$A$37,1)),INDEX(Tarifas!$E$2:$E$37,MATCH(K2654,Tarifas!$A$2:$A$37,1))))))</f>
        <v>0</v>
      </c>
      <c r="Q2654" s="7">
        <f t="shared" si="251"/>
        <v>700</v>
      </c>
    </row>
    <row r="2655" spans="1:17" ht="15.75" customHeight="1" x14ac:dyDescent="0.25">
      <c r="A2655" s="2">
        <v>123</v>
      </c>
      <c r="B2655" s="2">
        <v>123</v>
      </c>
      <c r="C2655" s="2">
        <v>123</v>
      </c>
      <c r="D2655" s="2" t="s">
        <v>1467</v>
      </c>
      <c r="E2655" s="3">
        <v>5</v>
      </c>
      <c r="F2655" s="3">
        <v>12</v>
      </c>
      <c r="G2655" s="3">
        <v>39</v>
      </c>
      <c r="H2655" s="3">
        <v>0.312</v>
      </c>
      <c r="I2655" s="3">
        <v>0.58499999999999996</v>
      </c>
      <c r="J2655" s="4" t="str">
        <f t="shared" si="246"/>
        <v>Se calcula por P volum</v>
      </c>
      <c r="K2655" s="3">
        <f t="shared" si="247"/>
        <v>0.58499999999999996</v>
      </c>
      <c r="L2655" s="5">
        <v>7890</v>
      </c>
      <c r="M2655" s="2" t="str">
        <f t="shared" si="248"/>
        <v>Hasta $9.989</v>
      </c>
      <c r="N2655" s="5">
        <f t="shared" si="249"/>
        <v>700</v>
      </c>
      <c r="O2655" s="6" t="str">
        <f t="shared" si="250"/>
        <v>No aplica (&lt;$19.990)</v>
      </c>
      <c r="P2655" s="7">
        <f t="array" ref="P2655">IF(OR(L2655="",K2655=""),"",IF(L2655&lt;19990,0,IF(L2655&lt;=30000,INDEX(Tarifas!$C$2:$C$37,MATCH(K2655,Tarifas!$A$2:$A$37,1)),IF(L2655&lt;=40000,INDEX(Tarifas!$D$2:$D$37,MATCH(K2655,Tarifas!$A$2:$A$37,1)),INDEX(Tarifas!$E$2:$E$37,MATCH(K2655,Tarifas!$A$2:$A$37,1))))))</f>
        <v>0</v>
      </c>
      <c r="Q2655" s="7">
        <f t="shared" si="251"/>
        <v>700</v>
      </c>
    </row>
    <row r="2656" spans="1:17" ht="15.75" customHeight="1" x14ac:dyDescent="0.25">
      <c r="A2656" s="2">
        <v>123</v>
      </c>
      <c r="B2656" s="2">
        <v>123</v>
      </c>
      <c r="C2656" s="2">
        <v>123</v>
      </c>
      <c r="D2656" s="2" t="s">
        <v>1468</v>
      </c>
      <c r="E2656" s="3">
        <v>2</v>
      </c>
      <c r="F2656" s="3">
        <v>25</v>
      </c>
      <c r="G2656" s="3">
        <v>31</v>
      </c>
      <c r="H2656" s="3">
        <v>0.312</v>
      </c>
      <c r="I2656" s="3">
        <v>0.38750000000000001</v>
      </c>
      <c r="J2656" s="4" t="str">
        <f t="shared" si="246"/>
        <v>Se calcula por P volum</v>
      </c>
      <c r="K2656" s="3">
        <f t="shared" si="247"/>
        <v>0.38750000000000001</v>
      </c>
      <c r="L2656" s="5">
        <v>2790</v>
      </c>
      <c r="M2656" s="2" t="str">
        <f t="shared" si="248"/>
        <v>Hasta $9.989</v>
      </c>
      <c r="N2656" s="5">
        <f t="shared" si="249"/>
        <v>700</v>
      </c>
      <c r="O2656" s="6" t="str">
        <f t="shared" si="250"/>
        <v>No aplica (&lt;$19.990)</v>
      </c>
      <c r="P2656" s="7">
        <f t="array" ref="P2656">IF(OR(L2656="",K2656=""),"",IF(L2656&lt;19990,0,IF(L2656&lt;=30000,INDEX(Tarifas!$C$2:$C$37,MATCH(K2656,Tarifas!$A$2:$A$37,1)),IF(L2656&lt;=40000,INDEX(Tarifas!$D$2:$D$37,MATCH(K2656,Tarifas!$A$2:$A$37,1)),INDEX(Tarifas!$E$2:$E$37,MATCH(K2656,Tarifas!$A$2:$A$37,1))))))</f>
        <v>0</v>
      </c>
      <c r="Q2656" s="7">
        <f t="shared" si="251"/>
        <v>700</v>
      </c>
    </row>
    <row r="2657" spans="1:17" ht="15.75" customHeight="1" x14ac:dyDescent="0.25">
      <c r="A2657" s="2">
        <v>123</v>
      </c>
      <c r="B2657" s="2">
        <v>123</v>
      </c>
      <c r="C2657" s="2">
        <v>123</v>
      </c>
      <c r="D2657" s="2" t="s">
        <v>1469</v>
      </c>
      <c r="E2657" s="3">
        <v>4</v>
      </c>
      <c r="F2657" s="3">
        <v>16</v>
      </c>
      <c r="G2657" s="3">
        <v>32</v>
      </c>
      <c r="H2657" s="3">
        <v>0.31</v>
      </c>
      <c r="I2657" s="3">
        <v>0.51200000000000001</v>
      </c>
      <c r="J2657" s="4" t="str">
        <f t="shared" si="246"/>
        <v>Se calcula por P volum</v>
      </c>
      <c r="K2657" s="3">
        <f t="shared" si="247"/>
        <v>0.51200000000000001</v>
      </c>
      <c r="L2657" s="5">
        <v>2390</v>
      </c>
      <c r="M2657" s="2" t="str">
        <f t="shared" si="248"/>
        <v>Hasta $9.989</v>
      </c>
      <c r="N2657" s="5">
        <f t="shared" si="249"/>
        <v>700</v>
      </c>
      <c r="O2657" s="6" t="str">
        <f t="shared" si="250"/>
        <v>No aplica (&lt;$19.990)</v>
      </c>
      <c r="P2657" s="7">
        <f t="array" ref="P2657">IF(OR(L2657="",K2657=""),"",IF(L2657&lt;19990,0,IF(L2657&lt;=30000,INDEX(Tarifas!$C$2:$C$37,MATCH(K2657,Tarifas!$A$2:$A$37,1)),IF(L2657&lt;=40000,INDEX(Tarifas!$D$2:$D$37,MATCH(K2657,Tarifas!$A$2:$A$37,1)),INDEX(Tarifas!$E$2:$E$37,MATCH(K2657,Tarifas!$A$2:$A$37,1))))))</f>
        <v>0</v>
      </c>
      <c r="Q2657" s="7">
        <f t="shared" si="251"/>
        <v>700</v>
      </c>
    </row>
    <row r="2658" spans="1:17" ht="15.75" customHeight="1" x14ac:dyDescent="0.25">
      <c r="A2658" s="2">
        <v>123</v>
      </c>
      <c r="B2658" s="2">
        <v>123</v>
      </c>
      <c r="C2658" s="2">
        <v>123</v>
      </c>
      <c r="D2658" s="2" t="s">
        <v>1469</v>
      </c>
      <c r="E2658" s="3">
        <v>4</v>
      </c>
      <c r="F2658" s="3">
        <v>16</v>
      </c>
      <c r="G2658" s="3">
        <v>32</v>
      </c>
      <c r="H2658" s="3">
        <v>0.31</v>
      </c>
      <c r="I2658" s="3">
        <v>0.51200000000000001</v>
      </c>
      <c r="J2658" s="4" t="str">
        <f t="shared" si="246"/>
        <v>Se calcula por P volum</v>
      </c>
      <c r="K2658" s="3">
        <f t="shared" si="247"/>
        <v>0.51200000000000001</v>
      </c>
      <c r="L2658" s="5">
        <v>2390</v>
      </c>
      <c r="M2658" s="2" t="str">
        <f t="shared" si="248"/>
        <v>Hasta $9.989</v>
      </c>
      <c r="N2658" s="5">
        <f t="shared" si="249"/>
        <v>700</v>
      </c>
      <c r="O2658" s="6" t="str">
        <f t="shared" si="250"/>
        <v>No aplica (&lt;$19.990)</v>
      </c>
      <c r="P2658" s="7">
        <f t="array" ref="P2658">IF(OR(L2658="",K2658=""),"",IF(L2658&lt;19990,0,IF(L2658&lt;=30000,INDEX(Tarifas!$C$2:$C$37,MATCH(K2658,Tarifas!$A$2:$A$37,1)),IF(L2658&lt;=40000,INDEX(Tarifas!$D$2:$D$37,MATCH(K2658,Tarifas!$A$2:$A$37,1)),INDEX(Tarifas!$E$2:$E$37,MATCH(K2658,Tarifas!$A$2:$A$37,1))))))</f>
        <v>0</v>
      </c>
      <c r="Q2658" s="7">
        <f t="shared" si="251"/>
        <v>700</v>
      </c>
    </row>
    <row r="2659" spans="1:17" ht="15.75" customHeight="1" x14ac:dyDescent="0.25">
      <c r="A2659" s="2">
        <v>123</v>
      </c>
      <c r="B2659" s="2">
        <v>123</v>
      </c>
      <c r="C2659" s="2">
        <v>123</v>
      </c>
      <c r="D2659" s="2" t="s">
        <v>1470</v>
      </c>
      <c r="E2659" s="3">
        <v>5</v>
      </c>
      <c r="F2659" s="3">
        <v>19</v>
      </c>
      <c r="G2659" s="3">
        <v>26</v>
      </c>
      <c r="H2659" s="3">
        <v>0.31</v>
      </c>
      <c r="I2659" s="3">
        <v>0.61750000000000005</v>
      </c>
      <c r="J2659" s="4" t="str">
        <f t="shared" si="246"/>
        <v>Se calcula por P volum</v>
      </c>
      <c r="K2659" s="3">
        <f t="shared" si="247"/>
        <v>0.61750000000000005</v>
      </c>
      <c r="L2659" s="5">
        <v>2900</v>
      </c>
      <c r="M2659" s="2" t="str">
        <f t="shared" si="248"/>
        <v>Hasta $9.989</v>
      </c>
      <c r="N2659" s="5">
        <f t="shared" si="249"/>
        <v>700</v>
      </c>
      <c r="O2659" s="6" t="str">
        <f t="shared" si="250"/>
        <v>No aplica (&lt;$19.990)</v>
      </c>
      <c r="P2659" s="7">
        <f t="array" ref="P2659">IF(OR(L2659="",K2659=""),"",IF(L2659&lt;19990,0,IF(L2659&lt;=30000,INDEX(Tarifas!$C$2:$C$37,MATCH(K2659,Tarifas!$A$2:$A$37,1)),IF(L2659&lt;=40000,INDEX(Tarifas!$D$2:$D$37,MATCH(K2659,Tarifas!$A$2:$A$37,1)),INDEX(Tarifas!$E$2:$E$37,MATCH(K2659,Tarifas!$A$2:$A$37,1))))))</f>
        <v>0</v>
      </c>
      <c r="Q2659" s="7">
        <f t="shared" si="251"/>
        <v>700</v>
      </c>
    </row>
    <row r="2660" spans="1:17" ht="15.75" customHeight="1" x14ac:dyDescent="0.25">
      <c r="A2660" s="2">
        <v>123</v>
      </c>
      <c r="B2660" s="2">
        <v>123</v>
      </c>
      <c r="C2660" s="2">
        <v>123</v>
      </c>
      <c r="D2660" s="2" t="s">
        <v>1470</v>
      </c>
      <c r="E2660" s="3">
        <v>5</v>
      </c>
      <c r="F2660" s="3">
        <v>19</v>
      </c>
      <c r="G2660" s="3">
        <v>26</v>
      </c>
      <c r="H2660" s="3">
        <v>0.31</v>
      </c>
      <c r="I2660" s="3">
        <v>0.61750000000000005</v>
      </c>
      <c r="J2660" s="4" t="str">
        <f t="shared" si="246"/>
        <v>Se calcula por P volum</v>
      </c>
      <c r="K2660" s="3">
        <f t="shared" si="247"/>
        <v>0.61750000000000005</v>
      </c>
      <c r="L2660" s="5">
        <v>2900</v>
      </c>
      <c r="M2660" s="2" t="str">
        <f t="shared" si="248"/>
        <v>Hasta $9.989</v>
      </c>
      <c r="N2660" s="5">
        <f t="shared" si="249"/>
        <v>700</v>
      </c>
      <c r="O2660" s="6" t="str">
        <f t="shared" si="250"/>
        <v>No aplica (&lt;$19.990)</v>
      </c>
      <c r="P2660" s="7">
        <f t="array" ref="P2660">IF(OR(L2660="",K2660=""),"",IF(L2660&lt;19990,0,IF(L2660&lt;=30000,INDEX(Tarifas!$C$2:$C$37,MATCH(K2660,Tarifas!$A$2:$A$37,1)),IF(L2660&lt;=40000,INDEX(Tarifas!$D$2:$D$37,MATCH(K2660,Tarifas!$A$2:$A$37,1)),INDEX(Tarifas!$E$2:$E$37,MATCH(K2660,Tarifas!$A$2:$A$37,1))))))</f>
        <v>0</v>
      </c>
      <c r="Q2660" s="7">
        <f t="shared" si="251"/>
        <v>700</v>
      </c>
    </row>
    <row r="2661" spans="1:17" ht="15.75" customHeight="1" x14ac:dyDescent="0.25">
      <c r="A2661" s="2">
        <v>123</v>
      </c>
      <c r="B2661" s="2">
        <v>123</v>
      </c>
      <c r="C2661" s="2">
        <v>123</v>
      </c>
      <c r="D2661" s="2" t="s">
        <v>1471</v>
      </c>
      <c r="E2661" s="3">
        <v>10</v>
      </c>
      <c r="F2661" s="3">
        <v>12</v>
      </c>
      <c r="G2661" s="3">
        <v>23</v>
      </c>
      <c r="H2661" s="3">
        <v>0.31</v>
      </c>
      <c r="I2661" s="3">
        <v>0.69</v>
      </c>
      <c r="J2661" s="4" t="str">
        <f t="shared" si="246"/>
        <v>Se calcula por P volum</v>
      </c>
      <c r="K2661" s="3">
        <f t="shared" si="247"/>
        <v>0.69</v>
      </c>
      <c r="L2661" s="5">
        <v>5790</v>
      </c>
      <c r="M2661" s="2" t="str">
        <f t="shared" si="248"/>
        <v>Hasta $9.989</v>
      </c>
      <c r="N2661" s="5">
        <f t="shared" si="249"/>
        <v>700</v>
      </c>
      <c r="O2661" s="6" t="str">
        <f t="shared" si="250"/>
        <v>No aplica (&lt;$19.990)</v>
      </c>
      <c r="P2661" s="7">
        <f t="array" ref="P2661">IF(OR(L2661="",K2661=""),"",IF(L2661&lt;19990,0,IF(L2661&lt;=30000,INDEX(Tarifas!$C$2:$C$37,MATCH(K2661,Tarifas!$A$2:$A$37,1)),IF(L2661&lt;=40000,INDEX(Tarifas!$D$2:$D$37,MATCH(K2661,Tarifas!$A$2:$A$37,1)),INDEX(Tarifas!$E$2:$E$37,MATCH(K2661,Tarifas!$A$2:$A$37,1))))))</f>
        <v>0</v>
      </c>
      <c r="Q2661" s="7">
        <f t="shared" si="251"/>
        <v>700</v>
      </c>
    </row>
    <row r="2662" spans="1:17" ht="15.75" customHeight="1" x14ac:dyDescent="0.25">
      <c r="A2662" s="2">
        <v>123</v>
      </c>
      <c r="B2662" s="2">
        <v>123</v>
      </c>
      <c r="C2662" s="2">
        <v>123</v>
      </c>
      <c r="D2662" s="2" t="s">
        <v>1472</v>
      </c>
      <c r="E2662" s="3">
        <v>6</v>
      </c>
      <c r="F2662" s="3">
        <v>14</v>
      </c>
      <c r="G2662" s="3">
        <v>22</v>
      </c>
      <c r="H2662" s="3">
        <v>0.31</v>
      </c>
      <c r="I2662" s="3">
        <v>0.46200000000000002</v>
      </c>
      <c r="J2662" s="4" t="str">
        <f t="shared" si="246"/>
        <v>Se calcula por P volum</v>
      </c>
      <c r="K2662" s="3">
        <f t="shared" si="247"/>
        <v>0.46200000000000002</v>
      </c>
      <c r="L2662" s="5">
        <v>4271</v>
      </c>
      <c r="M2662" s="2" t="str">
        <f t="shared" si="248"/>
        <v>Hasta $9.989</v>
      </c>
      <c r="N2662" s="5">
        <f t="shared" si="249"/>
        <v>700</v>
      </c>
      <c r="O2662" s="6" t="str">
        <f t="shared" si="250"/>
        <v>No aplica (&lt;$19.990)</v>
      </c>
      <c r="P2662" s="7">
        <f t="array" ref="P2662">IF(OR(L2662="",K2662=""),"",IF(L2662&lt;19990,0,IF(L2662&lt;=30000,INDEX(Tarifas!$C$2:$C$37,MATCH(K2662,Tarifas!$A$2:$A$37,1)),IF(L2662&lt;=40000,INDEX(Tarifas!$D$2:$D$37,MATCH(K2662,Tarifas!$A$2:$A$37,1)),INDEX(Tarifas!$E$2:$E$37,MATCH(K2662,Tarifas!$A$2:$A$37,1))))))</f>
        <v>0</v>
      </c>
      <c r="Q2662" s="7">
        <f t="shared" si="251"/>
        <v>700</v>
      </c>
    </row>
    <row r="2663" spans="1:17" ht="15.75" customHeight="1" x14ac:dyDescent="0.25">
      <c r="A2663" s="2">
        <v>123</v>
      </c>
      <c r="B2663" s="2">
        <v>123</v>
      </c>
      <c r="C2663" s="2">
        <v>123</v>
      </c>
      <c r="D2663" s="2" t="s">
        <v>1473</v>
      </c>
      <c r="E2663" s="3">
        <v>2</v>
      </c>
      <c r="F2663" s="3">
        <v>20</v>
      </c>
      <c r="G2663" s="3">
        <v>25</v>
      </c>
      <c r="H2663" s="3">
        <v>0.31</v>
      </c>
      <c r="I2663" s="3">
        <v>0.25</v>
      </c>
      <c r="J2663" s="4" t="str">
        <f t="shared" si="246"/>
        <v>Se calcula por Peso</v>
      </c>
      <c r="K2663" s="3">
        <f t="shared" si="247"/>
        <v>0.31</v>
      </c>
      <c r="L2663" s="5">
        <v>5740</v>
      </c>
      <c r="M2663" s="2" t="str">
        <f t="shared" si="248"/>
        <v>Hasta $9.989</v>
      </c>
      <c r="N2663" s="5">
        <f t="shared" si="249"/>
        <v>700</v>
      </c>
      <c r="O2663" s="6" t="str">
        <f t="shared" si="250"/>
        <v>No aplica (&lt;$19.990)</v>
      </c>
      <c r="P2663" s="7">
        <f t="array" ref="P2663">IF(OR(L2663="",K2663=""),"",IF(L2663&lt;19990,0,IF(L2663&lt;=30000,INDEX(Tarifas!$C$2:$C$37,MATCH(K2663,Tarifas!$A$2:$A$37,1)),IF(L2663&lt;=40000,INDEX(Tarifas!$D$2:$D$37,MATCH(K2663,Tarifas!$A$2:$A$37,1)),INDEX(Tarifas!$E$2:$E$37,MATCH(K2663,Tarifas!$A$2:$A$37,1))))))</f>
        <v>0</v>
      </c>
      <c r="Q2663" s="7">
        <f t="shared" si="251"/>
        <v>700</v>
      </c>
    </row>
    <row r="2664" spans="1:17" ht="15.75" customHeight="1" x14ac:dyDescent="0.25">
      <c r="A2664" s="2">
        <v>123</v>
      </c>
      <c r="B2664" s="2">
        <v>123</v>
      </c>
      <c r="C2664" s="2">
        <v>123</v>
      </c>
      <c r="D2664" s="2" t="s">
        <v>1473</v>
      </c>
      <c r="E2664" s="3">
        <v>2</v>
      </c>
      <c r="F2664" s="3">
        <v>20</v>
      </c>
      <c r="G2664" s="3">
        <v>25</v>
      </c>
      <c r="H2664" s="3">
        <v>0.31</v>
      </c>
      <c r="I2664" s="3">
        <v>0.25</v>
      </c>
      <c r="J2664" s="4" t="str">
        <f t="shared" si="246"/>
        <v>Se calcula por Peso</v>
      </c>
      <c r="K2664" s="3">
        <f t="shared" si="247"/>
        <v>0.31</v>
      </c>
      <c r="L2664" s="5">
        <v>5740</v>
      </c>
      <c r="M2664" s="2" t="str">
        <f t="shared" si="248"/>
        <v>Hasta $9.989</v>
      </c>
      <c r="N2664" s="5">
        <f t="shared" si="249"/>
        <v>700</v>
      </c>
      <c r="O2664" s="6" t="str">
        <f t="shared" si="250"/>
        <v>No aplica (&lt;$19.990)</v>
      </c>
      <c r="P2664" s="7">
        <f t="array" ref="P2664">IF(OR(L2664="",K2664=""),"",IF(L2664&lt;19990,0,IF(L2664&lt;=30000,INDEX(Tarifas!$C$2:$C$37,MATCH(K2664,Tarifas!$A$2:$A$37,1)),IF(L2664&lt;=40000,INDEX(Tarifas!$D$2:$D$37,MATCH(K2664,Tarifas!$A$2:$A$37,1)),INDEX(Tarifas!$E$2:$E$37,MATCH(K2664,Tarifas!$A$2:$A$37,1))))))</f>
        <v>0</v>
      </c>
      <c r="Q2664" s="7">
        <f t="shared" si="251"/>
        <v>700</v>
      </c>
    </row>
    <row r="2665" spans="1:17" ht="15.75" customHeight="1" x14ac:dyDescent="0.25">
      <c r="A2665" s="2">
        <v>123</v>
      </c>
      <c r="B2665" s="2">
        <v>123</v>
      </c>
      <c r="C2665" s="2">
        <v>123</v>
      </c>
      <c r="D2665" s="2" t="s">
        <v>1474</v>
      </c>
      <c r="E2665" s="3">
        <v>5</v>
      </c>
      <c r="F2665" s="3">
        <v>12</v>
      </c>
      <c r="G2665" s="3">
        <v>32</v>
      </c>
      <c r="H2665" s="3">
        <v>0.309</v>
      </c>
      <c r="I2665" s="3">
        <v>0.48</v>
      </c>
      <c r="J2665" s="4" t="str">
        <f t="shared" si="246"/>
        <v>Se calcula por P volum</v>
      </c>
      <c r="K2665" s="3">
        <f t="shared" si="247"/>
        <v>0.48</v>
      </c>
      <c r="L2665" s="5">
        <v>7990</v>
      </c>
      <c r="M2665" s="2" t="str">
        <f t="shared" si="248"/>
        <v>Hasta $9.989</v>
      </c>
      <c r="N2665" s="5">
        <f t="shared" si="249"/>
        <v>700</v>
      </c>
      <c r="O2665" s="6" t="str">
        <f t="shared" si="250"/>
        <v>No aplica (&lt;$19.990)</v>
      </c>
      <c r="P2665" s="7">
        <f t="array" ref="P2665">IF(OR(L2665="",K2665=""),"",IF(L2665&lt;19990,0,IF(L2665&lt;=30000,INDEX(Tarifas!$C$2:$C$37,MATCH(K2665,Tarifas!$A$2:$A$37,1)),IF(L2665&lt;=40000,INDEX(Tarifas!$D$2:$D$37,MATCH(K2665,Tarifas!$A$2:$A$37,1)),INDEX(Tarifas!$E$2:$E$37,MATCH(K2665,Tarifas!$A$2:$A$37,1))))))</f>
        <v>0</v>
      </c>
      <c r="Q2665" s="7">
        <f t="shared" si="251"/>
        <v>700</v>
      </c>
    </row>
    <row r="2666" spans="1:17" ht="15.75" customHeight="1" x14ac:dyDescent="0.25">
      <c r="A2666" s="2">
        <v>123</v>
      </c>
      <c r="B2666" s="2">
        <v>123</v>
      </c>
      <c r="C2666" s="2">
        <v>123</v>
      </c>
      <c r="D2666" s="2" t="s">
        <v>1474</v>
      </c>
      <c r="E2666" s="3">
        <v>5</v>
      </c>
      <c r="F2666" s="3">
        <v>12</v>
      </c>
      <c r="G2666" s="3">
        <v>32</v>
      </c>
      <c r="H2666" s="3">
        <v>0.309</v>
      </c>
      <c r="I2666" s="3">
        <v>0.48</v>
      </c>
      <c r="J2666" s="4" t="str">
        <f t="shared" si="246"/>
        <v>Se calcula por P volum</v>
      </c>
      <c r="K2666" s="3">
        <f t="shared" si="247"/>
        <v>0.48</v>
      </c>
      <c r="L2666" s="5">
        <v>7990</v>
      </c>
      <c r="M2666" s="2" t="str">
        <f t="shared" si="248"/>
        <v>Hasta $9.989</v>
      </c>
      <c r="N2666" s="5">
        <f t="shared" si="249"/>
        <v>700</v>
      </c>
      <c r="O2666" s="6" t="str">
        <f t="shared" si="250"/>
        <v>No aplica (&lt;$19.990)</v>
      </c>
      <c r="P2666" s="7">
        <f t="array" ref="P2666">IF(OR(L2666="",K2666=""),"",IF(L2666&lt;19990,0,IF(L2666&lt;=30000,INDEX(Tarifas!$C$2:$C$37,MATCH(K2666,Tarifas!$A$2:$A$37,1)),IF(L2666&lt;=40000,INDEX(Tarifas!$D$2:$D$37,MATCH(K2666,Tarifas!$A$2:$A$37,1)),INDEX(Tarifas!$E$2:$E$37,MATCH(K2666,Tarifas!$A$2:$A$37,1))))))</f>
        <v>0</v>
      </c>
      <c r="Q2666" s="7">
        <f t="shared" si="251"/>
        <v>700</v>
      </c>
    </row>
    <row r="2667" spans="1:17" ht="15.75" customHeight="1" x14ac:dyDescent="0.25">
      <c r="A2667" s="2">
        <v>123</v>
      </c>
      <c r="B2667" s="2">
        <v>123</v>
      </c>
      <c r="C2667" s="2">
        <v>123</v>
      </c>
      <c r="D2667" s="2" t="s">
        <v>1475</v>
      </c>
      <c r="E2667" s="3">
        <v>6</v>
      </c>
      <c r="F2667" s="3">
        <v>18</v>
      </c>
      <c r="G2667" s="3">
        <v>29</v>
      </c>
      <c r="H2667" s="3">
        <v>0.30599999999999999</v>
      </c>
      <c r="I2667" s="3">
        <v>0.78300000000000003</v>
      </c>
      <c r="J2667" s="4" t="str">
        <f t="shared" si="246"/>
        <v>Se calcula por P volum</v>
      </c>
      <c r="K2667" s="3">
        <f t="shared" si="247"/>
        <v>0.78300000000000003</v>
      </c>
      <c r="L2667" s="5">
        <v>2840</v>
      </c>
      <c r="M2667" s="2" t="str">
        <f t="shared" si="248"/>
        <v>Hasta $9.989</v>
      </c>
      <c r="N2667" s="5">
        <f t="shared" si="249"/>
        <v>700</v>
      </c>
      <c r="O2667" s="6" t="str">
        <f t="shared" si="250"/>
        <v>No aplica (&lt;$19.990)</v>
      </c>
      <c r="P2667" s="7">
        <f t="array" ref="P2667">IF(OR(L2667="",K2667=""),"",IF(L2667&lt;19990,0,IF(L2667&lt;=30000,INDEX(Tarifas!$C$2:$C$37,MATCH(K2667,Tarifas!$A$2:$A$37,1)),IF(L2667&lt;=40000,INDEX(Tarifas!$D$2:$D$37,MATCH(K2667,Tarifas!$A$2:$A$37,1)),INDEX(Tarifas!$E$2:$E$37,MATCH(K2667,Tarifas!$A$2:$A$37,1))))))</f>
        <v>0</v>
      </c>
      <c r="Q2667" s="7">
        <f t="shared" si="251"/>
        <v>700</v>
      </c>
    </row>
    <row r="2668" spans="1:17" ht="15.75" customHeight="1" x14ac:dyDescent="0.25">
      <c r="A2668" s="2">
        <v>123</v>
      </c>
      <c r="B2668" s="2">
        <v>123</v>
      </c>
      <c r="C2668" s="2">
        <v>123</v>
      </c>
      <c r="D2668" s="2" t="s">
        <v>1476</v>
      </c>
      <c r="E2668" s="3">
        <v>6</v>
      </c>
      <c r="F2668" s="3">
        <v>17</v>
      </c>
      <c r="G2668" s="3">
        <v>23</v>
      </c>
      <c r="H2668" s="3">
        <v>0.30599999999999999</v>
      </c>
      <c r="I2668" s="3">
        <v>0.58650000000000002</v>
      </c>
      <c r="J2668" s="4" t="str">
        <f t="shared" si="246"/>
        <v>Se calcula por P volum</v>
      </c>
      <c r="K2668" s="3">
        <f t="shared" si="247"/>
        <v>0.58650000000000002</v>
      </c>
      <c r="L2668" s="5">
        <v>4390</v>
      </c>
      <c r="M2668" s="2" t="str">
        <f t="shared" si="248"/>
        <v>Hasta $9.989</v>
      </c>
      <c r="N2668" s="5">
        <f t="shared" si="249"/>
        <v>700</v>
      </c>
      <c r="O2668" s="6" t="str">
        <f t="shared" si="250"/>
        <v>No aplica (&lt;$19.990)</v>
      </c>
      <c r="P2668" s="7">
        <f t="array" ref="P2668">IF(OR(L2668="",K2668=""),"",IF(L2668&lt;19990,0,IF(L2668&lt;=30000,INDEX(Tarifas!$C$2:$C$37,MATCH(K2668,Tarifas!$A$2:$A$37,1)),IF(L2668&lt;=40000,INDEX(Tarifas!$D$2:$D$37,MATCH(K2668,Tarifas!$A$2:$A$37,1)),INDEX(Tarifas!$E$2:$E$37,MATCH(K2668,Tarifas!$A$2:$A$37,1))))))</f>
        <v>0</v>
      </c>
      <c r="Q2668" s="7">
        <f t="shared" si="251"/>
        <v>700</v>
      </c>
    </row>
    <row r="2669" spans="1:17" ht="15.75" customHeight="1" x14ac:dyDescent="0.25">
      <c r="A2669" s="2">
        <v>123</v>
      </c>
      <c r="B2669" s="2">
        <v>123</v>
      </c>
      <c r="C2669" s="2">
        <v>123</v>
      </c>
      <c r="D2669" s="2" t="s">
        <v>1477</v>
      </c>
      <c r="E2669" s="3">
        <v>6</v>
      </c>
      <c r="F2669" s="3">
        <v>16</v>
      </c>
      <c r="G2669" s="3">
        <v>25</v>
      </c>
      <c r="H2669" s="3">
        <v>0.30599999999999999</v>
      </c>
      <c r="I2669" s="3">
        <v>0.6</v>
      </c>
      <c r="J2669" s="4" t="str">
        <f t="shared" si="246"/>
        <v>Se calcula por P volum</v>
      </c>
      <c r="K2669" s="3">
        <f t="shared" si="247"/>
        <v>0.6</v>
      </c>
      <c r="L2669" s="5">
        <v>8990</v>
      </c>
      <c r="M2669" s="2" t="str">
        <f t="shared" si="248"/>
        <v>Hasta $9.989</v>
      </c>
      <c r="N2669" s="5">
        <f t="shared" si="249"/>
        <v>700</v>
      </c>
      <c r="O2669" s="6" t="str">
        <f t="shared" si="250"/>
        <v>No aplica (&lt;$19.990)</v>
      </c>
      <c r="P2669" s="7">
        <f t="array" ref="P2669">IF(OR(L2669="",K2669=""),"",IF(L2669&lt;19990,0,IF(L2669&lt;=30000,INDEX(Tarifas!$C$2:$C$37,MATCH(K2669,Tarifas!$A$2:$A$37,1)),IF(L2669&lt;=40000,INDEX(Tarifas!$D$2:$D$37,MATCH(K2669,Tarifas!$A$2:$A$37,1)),INDEX(Tarifas!$E$2:$E$37,MATCH(K2669,Tarifas!$A$2:$A$37,1))))))</f>
        <v>0</v>
      </c>
      <c r="Q2669" s="7">
        <f t="shared" si="251"/>
        <v>700</v>
      </c>
    </row>
    <row r="2670" spans="1:17" ht="15.75" customHeight="1" x14ac:dyDescent="0.25">
      <c r="A2670" s="2">
        <v>123</v>
      </c>
      <c r="B2670" s="2">
        <v>123</v>
      </c>
      <c r="C2670" s="2">
        <v>123</v>
      </c>
      <c r="D2670" s="2" t="s">
        <v>1477</v>
      </c>
      <c r="E2670" s="3">
        <v>6</v>
      </c>
      <c r="F2670" s="3">
        <v>16</v>
      </c>
      <c r="G2670" s="3">
        <v>25</v>
      </c>
      <c r="H2670" s="3">
        <v>0.30599999999999999</v>
      </c>
      <c r="I2670" s="3">
        <v>0.6</v>
      </c>
      <c r="J2670" s="4" t="str">
        <f t="shared" si="246"/>
        <v>Se calcula por P volum</v>
      </c>
      <c r="K2670" s="3">
        <f t="shared" si="247"/>
        <v>0.6</v>
      </c>
      <c r="L2670" s="5">
        <v>8990</v>
      </c>
      <c r="M2670" s="2" t="str">
        <f t="shared" si="248"/>
        <v>Hasta $9.989</v>
      </c>
      <c r="N2670" s="5">
        <f t="shared" si="249"/>
        <v>700</v>
      </c>
      <c r="O2670" s="6" t="str">
        <f t="shared" si="250"/>
        <v>No aplica (&lt;$19.990)</v>
      </c>
      <c r="P2670" s="7">
        <f t="array" ref="P2670">IF(OR(L2670="",K2670=""),"",IF(L2670&lt;19990,0,IF(L2670&lt;=30000,INDEX(Tarifas!$C$2:$C$37,MATCH(K2670,Tarifas!$A$2:$A$37,1)),IF(L2670&lt;=40000,INDEX(Tarifas!$D$2:$D$37,MATCH(K2670,Tarifas!$A$2:$A$37,1)),INDEX(Tarifas!$E$2:$E$37,MATCH(K2670,Tarifas!$A$2:$A$37,1))))))</f>
        <v>0</v>
      </c>
      <c r="Q2670" s="7">
        <f t="shared" si="251"/>
        <v>700</v>
      </c>
    </row>
    <row r="2671" spans="1:17" ht="15.75" customHeight="1" x14ac:dyDescent="0.25">
      <c r="A2671" s="2">
        <v>123</v>
      </c>
      <c r="B2671" s="2">
        <v>123</v>
      </c>
      <c r="C2671" s="2">
        <v>123</v>
      </c>
      <c r="D2671" s="2" t="s">
        <v>1478</v>
      </c>
      <c r="E2671" s="3">
        <v>9</v>
      </c>
      <c r="F2671" s="3">
        <v>10</v>
      </c>
      <c r="G2671" s="3">
        <v>33</v>
      </c>
      <c r="H2671" s="3">
        <v>0.30599999999999999</v>
      </c>
      <c r="I2671" s="3">
        <v>0.74250000000000005</v>
      </c>
      <c r="J2671" s="4" t="str">
        <f t="shared" si="246"/>
        <v>Se calcula por P volum</v>
      </c>
      <c r="K2671" s="3">
        <f t="shared" si="247"/>
        <v>0.74250000000000005</v>
      </c>
      <c r="L2671" s="5">
        <v>14814</v>
      </c>
      <c r="M2671" s="2" t="str">
        <f t="shared" si="248"/>
        <v>$9.990-$19.990</v>
      </c>
      <c r="N2671" s="5">
        <f t="shared" si="249"/>
        <v>1000</v>
      </c>
      <c r="O2671" s="6" t="str">
        <f t="shared" si="250"/>
        <v>No aplica (&lt;$19.990)</v>
      </c>
      <c r="P2671" s="7">
        <f t="array" ref="P2671">IF(OR(L2671="",K2671=""),"",IF(L2671&lt;19990,0,IF(L2671&lt;=30000,INDEX(Tarifas!$C$2:$C$37,MATCH(K2671,Tarifas!$A$2:$A$37,1)),IF(L2671&lt;=40000,INDEX(Tarifas!$D$2:$D$37,MATCH(K2671,Tarifas!$A$2:$A$37,1)),INDEX(Tarifas!$E$2:$E$37,MATCH(K2671,Tarifas!$A$2:$A$37,1))))))</f>
        <v>0</v>
      </c>
      <c r="Q2671" s="7">
        <f t="shared" si="251"/>
        <v>1000</v>
      </c>
    </row>
    <row r="2672" spans="1:17" ht="15.75" customHeight="1" x14ac:dyDescent="0.25">
      <c r="A2672" s="2">
        <v>123</v>
      </c>
      <c r="B2672" s="2">
        <v>123</v>
      </c>
      <c r="C2672" s="2">
        <v>123</v>
      </c>
      <c r="D2672" s="2" t="s">
        <v>1478</v>
      </c>
      <c r="E2672" s="3">
        <v>9</v>
      </c>
      <c r="F2672" s="3">
        <v>10</v>
      </c>
      <c r="G2672" s="3">
        <v>33</v>
      </c>
      <c r="H2672" s="3">
        <v>0.30599999999999999</v>
      </c>
      <c r="I2672" s="3">
        <v>0.74250000000000005</v>
      </c>
      <c r="J2672" s="4" t="str">
        <f t="shared" si="246"/>
        <v>Se calcula por P volum</v>
      </c>
      <c r="K2672" s="3">
        <f t="shared" si="247"/>
        <v>0.74250000000000005</v>
      </c>
      <c r="L2672" s="5">
        <v>14814</v>
      </c>
      <c r="M2672" s="2" t="str">
        <f t="shared" si="248"/>
        <v>$9.990-$19.990</v>
      </c>
      <c r="N2672" s="5">
        <f t="shared" si="249"/>
        <v>1000</v>
      </c>
      <c r="O2672" s="6" t="str">
        <f t="shared" si="250"/>
        <v>No aplica (&lt;$19.990)</v>
      </c>
      <c r="P2672" s="7">
        <f t="array" ref="P2672">IF(OR(L2672="",K2672=""),"",IF(L2672&lt;19990,0,IF(L2672&lt;=30000,INDEX(Tarifas!$C$2:$C$37,MATCH(K2672,Tarifas!$A$2:$A$37,1)),IF(L2672&lt;=40000,INDEX(Tarifas!$D$2:$D$37,MATCH(K2672,Tarifas!$A$2:$A$37,1)),INDEX(Tarifas!$E$2:$E$37,MATCH(K2672,Tarifas!$A$2:$A$37,1))))))</f>
        <v>0</v>
      </c>
      <c r="Q2672" s="7">
        <f t="shared" si="251"/>
        <v>1000</v>
      </c>
    </row>
    <row r="2673" spans="1:17" ht="15.75" customHeight="1" x14ac:dyDescent="0.25">
      <c r="A2673" s="2">
        <v>123</v>
      </c>
      <c r="B2673" s="2">
        <v>123</v>
      </c>
      <c r="C2673" s="2">
        <v>123</v>
      </c>
      <c r="D2673" s="2" t="s">
        <v>1479</v>
      </c>
      <c r="E2673" s="3">
        <v>7</v>
      </c>
      <c r="F2673" s="3">
        <v>11</v>
      </c>
      <c r="G2673" s="3">
        <v>24</v>
      </c>
      <c r="H2673" s="3">
        <v>0.30599999999999999</v>
      </c>
      <c r="I2673" s="3">
        <v>0.46200000000000002</v>
      </c>
      <c r="J2673" s="4" t="str">
        <f t="shared" si="246"/>
        <v>Se calcula por P volum</v>
      </c>
      <c r="K2673" s="3">
        <f t="shared" si="247"/>
        <v>0.46200000000000002</v>
      </c>
      <c r="L2673" s="5">
        <v>13990</v>
      </c>
      <c r="M2673" s="2" t="str">
        <f t="shared" si="248"/>
        <v>$9.990-$19.990</v>
      </c>
      <c r="N2673" s="5">
        <f t="shared" si="249"/>
        <v>1000</v>
      </c>
      <c r="O2673" s="6" t="str">
        <f t="shared" si="250"/>
        <v>No aplica (&lt;$19.990)</v>
      </c>
      <c r="P2673" s="7">
        <f t="array" ref="P2673">IF(OR(L2673="",K2673=""),"",IF(L2673&lt;19990,0,IF(L2673&lt;=30000,INDEX(Tarifas!$C$2:$C$37,MATCH(K2673,Tarifas!$A$2:$A$37,1)),IF(L2673&lt;=40000,INDEX(Tarifas!$D$2:$D$37,MATCH(K2673,Tarifas!$A$2:$A$37,1)),INDEX(Tarifas!$E$2:$E$37,MATCH(K2673,Tarifas!$A$2:$A$37,1))))))</f>
        <v>0</v>
      </c>
      <c r="Q2673" s="7">
        <f t="shared" si="251"/>
        <v>1000</v>
      </c>
    </row>
    <row r="2674" spans="1:17" ht="15.75" customHeight="1" x14ac:dyDescent="0.25">
      <c r="A2674" s="2">
        <v>123</v>
      </c>
      <c r="B2674" s="2">
        <v>123</v>
      </c>
      <c r="C2674" s="2">
        <v>123</v>
      </c>
      <c r="D2674" s="2" t="s">
        <v>1480</v>
      </c>
      <c r="E2674" s="3">
        <v>8</v>
      </c>
      <c r="F2674" s="3">
        <v>16</v>
      </c>
      <c r="G2674" s="3">
        <v>18</v>
      </c>
      <c r="H2674" s="3">
        <v>0.30499999999999999</v>
      </c>
      <c r="I2674" s="3">
        <v>0.57599999999999996</v>
      </c>
      <c r="J2674" s="4" t="str">
        <f t="shared" si="246"/>
        <v>Se calcula por P volum</v>
      </c>
      <c r="K2674" s="3">
        <f t="shared" si="247"/>
        <v>0.57599999999999996</v>
      </c>
      <c r="L2674" s="5">
        <v>4840</v>
      </c>
      <c r="M2674" s="2" t="str">
        <f t="shared" si="248"/>
        <v>Hasta $9.989</v>
      </c>
      <c r="N2674" s="5">
        <f t="shared" si="249"/>
        <v>700</v>
      </c>
      <c r="O2674" s="6" t="str">
        <f t="shared" si="250"/>
        <v>No aplica (&lt;$19.990)</v>
      </c>
      <c r="P2674" s="7">
        <f t="array" ref="P2674">IF(OR(L2674="",K2674=""),"",IF(L2674&lt;19990,0,IF(L2674&lt;=30000,INDEX(Tarifas!$C$2:$C$37,MATCH(K2674,Tarifas!$A$2:$A$37,1)),IF(L2674&lt;=40000,INDEX(Tarifas!$D$2:$D$37,MATCH(K2674,Tarifas!$A$2:$A$37,1)),INDEX(Tarifas!$E$2:$E$37,MATCH(K2674,Tarifas!$A$2:$A$37,1))))))</f>
        <v>0</v>
      </c>
      <c r="Q2674" s="7">
        <f t="shared" si="251"/>
        <v>700</v>
      </c>
    </row>
    <row r="2675" spans="1:17" ht="15.75" customHeight="1" x14ac:dyDescent="0.25">
      <c r="A2675" s="2">
        <v>123</v>
      </c>
      <c r="B2675" s="2">
        <v>123</v>
      </c>
      <c r="C2675" s="2">
        <v>123</v>
      </c>
      <c r="D2675" s="2" t="s">
        <v>1481</v>
      </c>
      <c r="E2675" s="3">
        <v>6</v>
      </c>
      <c r="F2675" s="3">
        <v>13</v>
      </c>
      <c r="G2675" s="3">
        <v>20</v>
      </c>
      <c r="H2675" s="3">
        <v>0.30499999999999999</v>
      </c>
      <c r="I2675" s="3">
        <v>0.39</v>
      </c>
      <c r="J2675" s="4" t="str">
        <f t="shared" si="246"/>
        <v>Se calcula por P volum</v>
      </c>
      <c r="K2675" s="3">
        <f t="shared" si="247"/>
        <v>0.39</v>
      </c>
      <c r="L2675" s="5">
        <v>1990</v>
      </c>
      <c r="M2675" s="2" t="str">
        <f t="shared" si="248"/>
        <v>Hasta $9.989</v>
      </c>
      <c r="N2675" s="5">
        <f t="shared" si="249"/>
        <v>700</v>
      </c>
      <c r="O2675" s="6" t="str">
        <f t="shared" si="250"/>
        <v>No aplica (&lt;$19.990)</v>
      </c>
      <c r="P2675" s="7">
        <f t="array" ref="P2675">IF(OR(L2675="",K2675=""),"",IF(L2675&lt;19990,0,IF(L2675&lt;=30000,INDEX(Tarifas!$C$2:$C$37,MATCH(K2675,Tarifas!$A$2:$A$37,1)),IF(L2675&lt;=40000,INDEX(Tarifas!$D$2:$D$37,MATCH(K2675,Tarifas!$A$2:$A$37,1)),INDEX(Tarifas!$E$2:$E$37,MATCH(K2675,Tarifas!$A$2:$A$37,1))))))</f>
        <v>0</v>
      </c>
      <c r="Q2675" s="7">
        <f t="shared" si="251"/>
        <v>700</v>
      </c>
    </row>
    <row r="2676" spans="1:17" ht="15.75" customHeight="1" x14ac:dyDescent="0.25">
      <c r="A2676" s="2">
        <v>123</v>
      </c>
      <c r="B2676" s="2">
        <v>123</v>
      </c>
      <c r="C2676" s="2">
        <v>123</v>
      </c>
      <c r="D2676" s="2" t="s">
        <v>1481</v>
      </c>
      <c r="E2676" s="3">
        <v>6</v>
      </c>
      <c r="F2676" s="3">
        <v>13</v>
      </c>
      <c r="G2676" s="3">
        <v>20</v>
      </c>
      <c r="H2676" s="3">
        <v>0.30499999999999999</v>
      </c>
      <c r="I2676" s="3">
        <v>0.39</v>
      </c>
      <c r="J2676" s="4" t="str">
        <f t="shared" si="246"/>
        <v>Se calcula por P volum</v>
      </c>
      <c r="K2676" s="3">
        <f t="shared" si="247"/>
        <v>0.39</v>
      </c>
      <c r="L2676" s="5">
        <v>1990</v>
      </c>
      <c r="M2676" s="2" t="str">
        <f t="shared" si="248"/>
        <v>Hasta $9.989</v>
      </c>
      <c r="N2676" s="5">
        <f t="shared" si="249"/>
        <v>700</v>
      </c>
      <c r="O2676" s="6" t="str">
        <f t="shared" si="250"/>
        <v>No aplica (&lt;$19.990)</v>
      </c>
      <c r="P2676" s="7">
        <f t="array" ref="P2676">IF(OR(L2676="",K2676=""),"",IF(L2676&lt;19990,0,IF(L2676&lt;=30000,INDEX(Tarifas!$C$2:$C$37,MATCH(K2676,Tarifas!$A$2:$A$37,1)),IF(L2676&lt;=40000,INDEX(Tarifas!$D$2:$D$37,MATCH(K2676,Tarifas!$A$2:$A$37,1)),INDEX(Tarifas!$E$2:$E$37,MATCH(K2676,Tarifas!$A$2:$A$37,1))))))</f>
        <v>0</v>
      </c>
      <c r="Q2676" s="7">
        <f t="shared" si="251"/>
        <v>700</v>
      </c>
    </row>
    <row r="2677" spans="1:17" ht="15.75" customHeight="1" x14ac:dyDescent="0.25">
      <c r="A2677" s="2">
        <v>123</v>
      </c>
      <c r="B2677" s="2">
        <v>123</v>
      </c>
      <c r="C2677" s="2">
        <v>123</v>
      </c>
      <c r="D2677" s="2" t="s">
        <v>1482</v>
      </c>
      <c r="E2677" s="3">
        <v>6</v>
      </c>
      <c r="F2677" s="3">
        <v>15</v>
      </c>
      <c r="G2677" s="3">
        <v>21</v>
      </c>
      <c r="H2677" s="3">
        <v>0.30199999999999999</v>
      </c>
      <c r="I2677" s="3">
        <v>0.47249999999999998</v>
      </c>
      <c r="J2677" s="4" t="str">
        <f t="shared" si="246"/>
        <v>Se calcula por P volum</v>
      </c>
      <c r="K2677" s="3">
        <f t="shared" si="247"/>
        <v>0.47249999999999998</v>
      </c>
      <c r="L2677" s="5">
        <v>8390</v>
      </c>
      <c r="M2677" s="2" t="str">
        <f t="shared" si="248"/>
        <v>Hasta $9.989</v>
      </c>
      <c r="N2677" s="5">
        <f t="shared" si="249"/>
        <v>700</v>
      </c>
      <c r="O2677" s="6" t="str">
        <f t="shared" si="250"/>
        <v>No aplica (&lt;$19.990)</v>
      </c>
      <c r="P2677" s="7">
        <f t="array" ref="P2677">IF(OR(L2677="",K2677=""),"",IF(L2677&lt;19990,0,IF(L2677&lt;=30000,INDEX(Tarifas!$C$2:$C$37,MATCH(K2677,Tarifas!$A$2:$A$37,1)),IF(L2677&lt;=40000,INDEX(Tarifas!$D$2:$D$37,MATCH(K2677,Tarifas!$A$2:$A$37,1)),INDEX(Tarifas!$E$2:$E$37,MATCH(K2677,Tarifas!$A$2:$A$37,1))))))</f>
        <v>0</v>
      </c>
      <c r="Q2677" s="7">
        <f t="shared" si="251"/>
        <v>700</v>
      </c>
    </row>
    <row r="2678" spans="1:17" ht="15.75" customHeight="1" x14ac:dyDescent="0.25">
      <c r="A2678" s="2">
        <v>123</v>
      </c>
      <c r="B2678" s="2">
        <v>123</v>
      </c>
      <c r="C2678" s="2">
        <v>123</v>
      </c>
      <c r="D2678" s="2" t="s">
        <v>1483</v>
      </c>
      <c r="E2678" s="3">
        <v>13</v>
      </c>
      <c r="F2678" s="3">
        <v>38</v>
      </c>
      <c r="G2678" s="3">
        <v>40</v>
      </c>
      <c r="H2678" s="3">
        <v>0.30099999999999999</v>
      </c>
      <c r="I2678" s="3">
        <v>4.9400000000000004</v>
      </c>
      <c r="J2678" s="4" t="str">
        <f t="shared" si="246"/>
        <v>Se calcula por P volum</v>
      </c>
      <c r="K2678" s="3">
        <f t="shared" si="247"/>
        <v>4.9400000000000004</v>
      </c>
      <c r="L2678" s="5">
        <v>5930</v>
      </c>
      <c r="M2678" s="2" t="str">
        <f t="shared" si="248"/>
        <v>Hasta $9.989</v>
      </c>
      <c r="N2678" s="5">
        <f t="shared" si="249"/>
        <v>700</v>
      </c>
      <c r="O2678" s="6" t="str">
        <f t="shared" si="250"/>
        <v>No aplica (&lt;$19.990)</v>
      </c>
      <c r="P2678" s="7">
        <f t="array" ref="P2678">IF(OR(L2678="",K2678=""),"",IF(L2678&lt;19990,0,IF(L2678&lt;=30000,INDEX(Tarifas!$C$2:$C$37,MATCH(K2678,Tarifas!$A$2:$A$37,1)),IF(L2678&lt;=40000,INDEX(Tarifas!$D$2:$D$37,MATCH(K2678,Tarifas!$A$2:$A$37,1)),INDEX(Tarifas!$E$2:$E$37,MATCH(K2678,Tarifas!$A$2:$A$37,1))))))</f>
        <v>0</v>
      </c>
      <c r="Q2678" s="7">
        <f t="shared" si="251"/>
        <v>700</v>
      </c>
    </row>
    <row r="2679" spans="1:17" ht="15.75" customHeight="1" x14ac:dyDescent="0.25">
      <c r="A2679" s="2">
        <v>123</v>
      </c>
      <c r="B2679" s="2">
        <v>123</v>
      </c>
      <c r="C2679" s="2">
        <v>123</v>
      </c>
      <c r="D2679" s="2" t="s">
        <v>1483</v>
      </c>
      <c r="E2679" s="3">
        <v>13</v>
      </c>
      <c r="F2679" s="3">
        <v>38</v>
      </c>
      <c r="G2679" s="3">
        <v>40</v>
      </c>
      <c r="H2679" s="3">
        <v>0.30099999999999999</v>
      </c>
      <c r="I2679" s="3">
        <v>4.9400000000000004</v>
      </c>
      <c r="J2679" s="4" t="str">
        <f t="shared" si="246"/>
        <v>Se calcula por P volum</v>
      </c>
      <c r="K2679" s="3">
        <f t="shared" si="247"/>
        <v>4.9400000000000004</v>
      </c>
      <c r="L2679" s="5">
        <v>5930</v>
      </c>
      <c r="M2679" s="2" t="str">
        <f t="shared" si="248"/>
        <v>Hasta $9.989</v>
      </c>
      <c r="N2679" s="5">
        <f t="shared" si="249"/>
        <v>700</v>
      </c>
      <c r="O2679" s="6" t="str">
        <f t="shared" si="250"/>
        <v>No aplica (&lt;$19.990)</v>
      </c>
      <c r="P2679" s="7">
        <f t="array" ref="P2679">IF(OR(L2679="",K2679=""),"",IF(L2679&lt;19990,0,IF(L2679&lt;=30000,INDEX(Tarifas!$C$2:$C$37,MATCH(K2679,Tarifas!$A$2:$A$37,1)),IF(L2679&lt;=40000,INDEX(Tarifas!$D$2:$D$37,MATCH(K2679,Tarifas!$A$2:$A$37,1)),INDEX(Tarifas!$E$2:$E$37,MATCH(K2679,Tarifas!$A$2:$A$37,1))))))</f>
        <v>0</v>
      </c>
      <c r="Q2679" s="7">
        <f t="shared" si="251"/>
        <v>700</v>
      </c>
    </row>
    <row r="2680" spans="1:17" ht="15.75" customHeight="1" x14ac:dyDescent="0.25">
      <c r="A2680" s="2">
        <v>123</v>
      </c>
      <c r="B2680" s="2">
        <v>123</v>
      </c>
      <c r="C2680" s="2">
        <v>123</v>
      </c>
      <c r="D2680" s="2" t="s">
        <v>1484</v>
      </c>
      <c r="E2680" s="3">
        <v>12</v>
      </c>
      <c r="F2680" s="3">
        <v>24</v>
      </c>
      <c r="G2680" s="3">
        <v>35</v>
      </c>
      <c r="H2680" s="3">
        <v>0.30099999999999999</v>
      </c>
      <c r="I2680" s="3">
        <v>2.52</v>
      </c>
      <c r="J2680" s="4" t="str">
        <f t="shared" si="246"/>
        <v>Se calcula por P volum</v>
      </c>
      <c r="K2680" s="3">
        <f t="shared" si="247"/>
        <v>2.52</v>
      </c>
      <c r="L2680" s="5">
        <v>3790</v>
      </c>
      <c r="M2680" s="2" t="str">
        <f t="shared" si="248"/>
        <v>Hasta $9.989</v>
      </c>
      <c r="N2680" s="5">
        <f t="shared" si="249"/>
        <v>700</v>
      </c>
      <c r="O2680" s="6" t="str">
        <f t="shared" si="250"/>
        <v>No aplica (&lt;$19.990)</v>
      </c>
      <c r="P2680" s="7">
        <f t="array" ref="P2680">IF(OR(L2680="",K2680=""),"",IF(L2680&lt;19990,0,IF(L2680&lt;=30000,INDEX(Tarifas!$C$2:$C$37,MATCH(K2680,Tarifas!$A$2:$A$37,1)),IF(L2680&lt;=40000,INDEX(Tarifas!$D$2:$D$37,MATCH(K2680,Tarifas!$A$2:$A$37,1)),INDEX(Tarifas!$E$2:$E$37,MATCH(K2680,Tarifas!$A$2:$A$37,1))))))</f>
        <v>0</v>
      </c>
      <c r="Q2680" s="7">
        <f t="shared" si="251"/>
        <v>700</v>
      </c>
    </row>
    <row r="2681" spans="1:17" ht="15.75" customHeight="1" x14ac:dyDescent="0.25">
      <c r="A2681" s="2">
        <v>123</v>
      </c>
      <c r="B2681" s="2">
        <v>123</v>
      </c>
      <c r="C2681" s="2">
        <v>123</v>
      </c>
      <c r="D2681" s="2" t="s">
        <v>1484</v>
      </c>
      <c r="E2681" s="3">
        <v>12</v>
      </c>
      <c r="F2681" s="3">
        <v>24</v>
      </c>
      <c r="G2681" s="3">
        <v>35</v>
      </c>
      <c r="H2681" s="3">
        <v>0.30099999999999999</v>
      </c>
      <c r="I2681" s="3">
        <v>2.52</v>
      </c>
      <c r="J2681" s="4" t="str">
        <f t="shared" si="246"/>
        <v>Se calcula por P volum</v>
      </c>
      <c r="K2681" s="3">
        <f t="shared" si="247"/>
        <v>2.52</v>
      </c>
      <c r="L2681" s="5">
        <v>3790</v>
      </c>
      <c r="M2681" s="2" t="str">
        <f t="shared" si="248"/>
        <v>Hasta $9.989</v>
      </c>
      <c r="N2681" s="5">
        <f t="shared" si="249"/>
        <v>700</v>
      </c>
      <c r="O2681" s="6" t="str">
        <f t="shared" si="250"/>
        <v>No aplica (&lt;$19.990)</v>
      </c>
      <c r="P2681" s="7">
        <f t="array" ref="P2681">IF(OR(L2681="",K2681=""),"",IF(L2681&lt;19990,0,IF(L2681&lt;=30000,INDEX(Tarifas!$C$2:$C$37,MATCH(K2681,Tarifas!$A$2:$A$37,1)),IF(L2681&lt;=40000,INDEX(Tarifas!$D$2:$D$37,MATCH(K2681,Tarifas!$A$2:$A$37,1)),INDEX(Tarifas!$E$2:$E$37,MATCH(K2681,Tarifas!$A$2:$A$37,1))))))</f>
        <v>0</v>
      </c>
      <c r="Q2681" s="7">
        <f t="shared" si="251"/>
        <v>700</v>
      </c>
    </row>
    <row r="2682" spans="1:17" ht="15.75" customHeight="1" x14ac:dyDescent="0.25">
      <c r="A2682" s="2">
        <v>123</v>
      </c>
      <c r="B2682" s="2">
        <v>123</v>
      </c>
      <c r="C2682" s="2">
        <v>123</v>
      </c>
      <c r="D2682" s="2" t="s">
        <v>1485</v>
      </c>
      <c r="E2682" s="3">
        <v>8</v>
      </c>
      <c r="F2682" s="3">
        <v>31</v>
      </c>
      <c r="G2682" s="3">
        <v>35</v>
      </c>
      <c r="H2682" s="3">
        <v>0.30099999999999999</v>
      </c>
      <c r="I2682" s="3">
        <v>2.17</v>
      </c>
      <c r="J2682" s="4" t="str">
        <f t="shared" si="246"/>
        <v>Se calcula por P volum</v>
      </c>
      <c r="K2682" s="3">
        <f t="shared" si="247"/>
        <v>2.17</v>
      </c>
      <c r="L2682" s="5">
        <v>4390</v>
      </c>
      <c r="M2682" s="2" t="str">
        <f t="shared" si="248"/>
        <v>Hasta $9.989</v>
      </c>
      <c r="N2682" s="5">
        <f t="shared" si="249"/>
        <v>700</v>
      </c>
      <c r="O2682" s="6" t="str">
        <f t="shared" si="250"/>
        <v>No aplica (&lt;$19.990)</v>
      </c>
      <c r="P2682" s="7">
        <f t="array" ref="P2682">IF(OR(L2682="",K2682=""),"",IF(L2682&lt;19990,0,IF(L2682&lt;=30000,INDEX(Tarifas!$C$2:$C$37,MATCH(K2682,Tarifas!$A$2:$A$37,1)),IF(L2682&lt;=40000,INDEX(Tarifas!$D$2:$D$37,MATCH(K2682,Tarifas!$A$2:$A$37,1)),INDEX(Tarifas!$E$2:$E$37,MATCH(K2682,Tarifas!$A$2:$A$37,1))))))</f>
        <v>0</v>
      </c>
      <c r="Q2682" s="7">
        <f t="shared" si="251"/>
        <v>700</v>
      </c>
    </row>
    <row r="2683" spans="1:17" ht="15.75" customHeight="1" x14ac:dyDescent="0.25">
      <c r="A2683" s="2">
        <v>123</v>
      </c>
      <c r="B2683" s="2">
        <v>123</v>
      </c>
      <c r="C2683" s="2">
        <v>123</v>
      </c>
      <c r="D2683" s="2" t="s">
        <v>1485</v>
      </c>
      <c r="E2683" s="3">
        <v>8</v>
      </c>
      <c r="F2683" s="3">
        <v>31</v>
      </c>
      <c r="G2683" s="3">
        <v>35</v>
      </c>
      <c r="H2683" s="3">
        <v>0.30099999999999999</v>
      </c>
      <c r="I2683" s="3">
        <v>2.17</v>
      </c>
      <c r="J2683" s="4" t="str">
        <f t="shared" si="246"/>
        <v>Se calcula por P volum</v>
      </c>
      <c r="K2683" s="3">
        <f t="shared" si="247"/>
        <v>2.17</v>
      </c>
      <c r="L2683" s="5">
        <v>4390</v>
      </c>
      <c r="M2683" s="2" t="str">
        <f t="shared" si="248"/>
        <v>Hasta $9.989</v>
      </c>
      <c r="N2683" s="5">
        <f t="shared" si="249"/>
        <v>700</v>
      </c>
      <c r="O2683" s="6" t="str">
        <f t="shared" si="250"/>
        <v>No aplica (&lt;$19.990)</v>
      </c>
      <c r="P2683" s="7">
        <f t="array" ref="P2683">IF(OR(L2683="",K2683=""),"",IF(L2683&lt;19990,0,IF(L2683&lt;=30000,INDEX(Tarifas!$C$2:$C$37,MATCH(K2683,Tarifas!$A$2:$A$37,1)),IF(L2683&lt;=40000,INDEX(Tarifas!$D$2:$D$37,MATCH(K2683,Tarifas!$A$2:$A$37,1)),INDEX(Tarifas!$E$2:$E$37,MATCH(K2683,Tarifas!$A$2:$A$37,1))))))</f>
        <v>0</v>
      </c>
      <c r="Q2683" s="7">
        <f t="shared" si="251"/>
        <v>700</v>
      </c>
    </row>
    <row r="2684" spans="1:17" ht="15.75" customHeight="1" x14ac:dyDescent="0.25">
      <c r="A2684" s="2">
        <v>123</v>
      </c>
      <c r="B2684" s="2">
        <v>123</v>
      </c>
      <c r="C2684" s="2">
        <v>123</v>
      </c>
      <c r="D2684" s="2" t="s">
        <v>1486</v>
      </c>
      <c r="E2684" s="3">
        <v>10</v>
      </c>
      <c r="F2684" s="3">
        <v>34</v>
      </c>
      <c r="G2684" s="3">
        <v>35</v>
      </c>
      <c r="H2684" s="3">
        <v>0.30099999999999999</v>
      </c>
      <c r="I2684" s="3">
        <v>2.9750000000000001</v>
      </c>
      <c r="J2684" s="4" t="str">
        <f t="shared" si="246"/>
        <v>Se calcula por P volum</v>
      </c>
      <c r="K2684" s="3">
        <f t="shared" si="247"/>
        <v>2.9750000000000001</v>
      </c>
      <c r="L2684" s="5">
        <v>5290</v>
      </c>
      <c r="M2684" s="2" t="str">
        <f t="shared" si="248"/>
        <v>Hasta $9.989</v>
      </c>
      <c r="N2684" s="5">
        <f t="shared" si="249"/>
        <v>700</v>
      </c>
      <c r="O2684" s="6" t="str">
        <f t="shared" si="250"/>
        <v>No aplica (&lt;$19.990)</v>
      </c>
      <c r="P2684" s="7">
        <f t="array" ref="P2684">IF(OR(L2684="",K2684=""),"",IF(L2684&lt;19990,0,IF(L2684&lt;=30000,INDEX(Tarifas!$C$2:$C$37,MATCH(K2684,Tarifas!$A$2:$A$37,1)),IF(L2684&lt;=40000,INDEX(Tarifas!$D$2:$D$37,MATCH(K2684,Tarifas!$A$2:$A$37,1)),INDEX(Tarifas!$E$2:$E$37,MATCH(K2684,Tarifas!$A$2:$A$37,1))))))</f>
        <v>0</v>
      </c>
      <c r="Q2684" s="7">
        <f t="shared" si="251"/>
        <v>700</v>
      </c>
    </row>
    <row r="2685" spans="1:17" ht="15.75" customHeight="1" x14ac:dyDescent="0.25">
      <c r="A2685" s="2">
        <v>123</v>
      </c>
      <c r="B2685" s="2">
        <v>123</v>
      </c>
      <c r="C2685" s="2">
        <v>123</v>
      </c>
      <c r="D2685" s="2" t="s">
        <v>1486</v>
      </c>
      <c r="E2685" s="3">
        <v>10</v>
      </c>
      <c r="F2685" s="3">
        <v>34</v>
      </c>
      <c r="G2685" s="3">
        <v>35</v>
      </c>
      <c r="H2685" s="3">
        <v>0.30099999999999999</v>
      </c>
      <c r="I2685" s="3">
        <v>2.9750000000000001</v>
      </c>
      <c r="J2685" s="4" t="str">
        <f t="shared" si="246"/>
        <v>Se calcula por P volum</v>
      </c>
      <c r="K2685" s="3">
        <f t="shared" si="247"/>
        <v>2.9750000000000001</v>
      </c>
      <c r="L2685" s="5">
        <v>5290</v>
      </c>
      <c r="M2685" s="2" t="str">
        <f t="shared" si="248"/>
        <v>Hasta $9.989</v>
      </c>
      <c r="N2685" s="5">
        <f t="shared" si="249"/>
        <v>700</v>
      </c>
      <c r="O2685" s="6" t="str">
        <f t="shared" si="250"/>
        <v>No aplica (&lt;$19.990)</v>
      </c>
      <c r="P2685" s="7">
        <f t="array" ref="P2685">IF(OR(L2685="",K2685=""),"",IF(L2685&lt;19990,0,IF(L2685&lt;=30000,INDEX(Tarifas!$C$2:$C$37,MATCH(K2685,Tarifas!$A$2:$A$37,1)),IF(L2685&lt;=40000,INDEX(Tarifas!$D$2:$D$37,MATCH(K2685,Tarifas!$A$2:$A$37,1)),INDEX(Tarifas!$E$2:$E$37,MATCH(K2685,Tarifas!$A$2:$A$37,1))))))</f>
        <v>0</v>
      </c>
      <c r="Q2685" s="7">
        <f t="shared" si="251"/>
        <v>700</v>
      </c>
    </row>
    <row r="2686" spans="1:17" ht="15.75" customHeight="1" x14ac:dyDescent="0.25">
      <c r="A2686" s="2">
        <v>123</v>
      </c>
      <c r="B2686" s="2">
        <v>123</v>
      </c>
      <c r="C2686" s="2">
        <v>123</v>
      </c>
      <c r="D2686" s="2" t="s">
        <v>1487</v>
      </c>
      <c r="E2686" s="3">
        <v>17</v>
      </c>
      <c r="F2686" s="3">
        <v>21</v>
      </c>
      <c r="G2686" s="3">
        <v>26</v>
      </c>
      <c r="H2686" s="3">
        <v>0.30099999999999999</v>
      </c>
      <c r="I2686" s="3">
        <v>2.3205</v>
      </c>
      <c r="J2686" s="4" t="str">
        <f t="shared" si="246"/>
        <v>Se calcula por P volum</v>
      </c>
      <c r="K2686" s="3">
        <f t="shared" si="247"/>
        <v>2.3205</v>
      </c>
      <c r="L2686" s="5">
        <v>9378</v>
      </c>
      <c r="M2686" s="2" t="str">
        <f t="shared" si="248"/>
        <v>Hasta $9.989</v>
      </c>
      <c r="N2686" s="5">
        <f t="shared" si="249"/>
        <v>700</v>
      </c>
      <c r="O2686" s="6" t="str">
        <f t="shared" si="250"/>
        <v>No aplica (&lt;$19.990)</v>
      </c>
      <c r="P2686" s="7">
        <f t="array" ref="P2686">IF(OR(L2686="",K2686=""),"",IF(L2686&lt;19990,0,IF(L2686&lt;=30000,INDEX(Tarifas!$C$2:$C$37,MATCH(K2686,Tarifas!$A$2:$A$37,1)),IF(L2686&lt;=40000,INDEX(Tarifas!$D$2:$D$37,MATCH(K2686,Tarifas!$A$2:$A$37,1)),INDEX(Tarifas!$E$2:$E$37,MATCH(K2686,Tarifas!$A$2:$A$37,1))))))</f>
        <v>0</v>
      </c>
      <c r="Q2686" s="7">
        <f t="shared" si="251"/>
        <v>700</v>
      </c>
    </row>
    <row r="2687" spans="1:17" ht="15.75" customHeight="1" x14ac:dyDescent="0.25">
      <c r="A2687" s="2">
        <v>123</v>
      </c>
      <c r="B2687" s="2">
        <v>123</v>
      </c>
      <c r="C2687" s="2">
        <v>123</v>
      </c>
      <c r="D2687" s="2" t="s">
        <v>1487</v>
      </c>
      <c r="E2687" s="3">
        <v>17</v>
      </c>
      <c r="F2687" s="3">
        <v>21</v>
      </c>
      <c r="G2687" s="3">
        <v>26</v>
      </c>
      <c r="H2687" s="3">
        <v>0.30099999999999999</v>
      </c>
      <c r="I2687" s="3">
        <v>2.3205</v>
      </c>
      <c r="J2687" s="4" t="str">
        <f t="shared" si="246"/>
        <v>Se calcula por P volum</v>
      </c>
      <c r="K2687" s="3">
        <f t="shared" si="247"/>
        <v>2.3205</v>
      </c>
      <c r="L2687" s="5">
        <v>9378</v>
      </c>
      <c r="M2687" s="2" t="str">
        <f t="shared" si="248"/>
        <v>Hasta $9.989</v>
      </c>
      <c r="N2687" s="5">
        <f t="shared" si="249"/>
        <v>700</v>
      </c>
      <c r="O2687" s="6" t="str">
        <f t="shared" si="250"/>
        <v>No aplica (&lt;$19.990)</v>
      </c>
      <c r="P2687" s="7">
        <f t="array" ref="P2687">IF(OR(L2687="",K2687=""),"",IF(L2687&lt;19990,0,IF(L2687&lt;=30000,INDEX(Tarifas!$C$2:$C$37,MATCH(K2687,Tarifas!$A$2:$A$37,1)),IF(L2687&lt;=40000,INDEX(Tarifas!$D$2:$D$37,MATCH(K2687,Tarifas!$A$2:$A$37,1)),INDEX(Tarifas!$E$2:$E$37,MATCH(K2687,Tarifas!$A$2:$A$37,1))))))</f>
        <v>0</v>
      </c>
      <c r="Q2687" s="7">
        <f t="shared" si="251"/>
        <v>700</v>
      </c>
    </row>
    <row r="2688" spans="1:17" ht="15.75" customHeight="1" x14ac:dyDescent="0.25">
      <c r="A2688" s="2">
        <v>123</v>
      </c>
      <c r="B2688" s="2">
        <v>123</v>
      </c>
      <c r="C2688" s="2">
        <v>123</v>
      </c>
      <c r="D2688" s="2" t="s">
        <v>1488</v>
      </c>
      <c r="E2688" s="3">
        <v>7</v>
      </c>
      <c r="F2688" s="3">
        <v>33</v>
      </c>
      <c r="G2688" s="3">
        <v>36</v>
      </c>
      <c r="H2688" s="3">
        <v>0.30099999999999999</v>
      </c>
      <c r="I2688" s="3">
        <v>2.0790000000000002</v>
      </c>
      <c r="J2688" s="4" t="str">
        <f t="shared" si="246"/>
        <v>Se calcula por P volum</v>
      </c>
      <c r="K2688" s="3">
        <f t="shared" si="247"/>
        <v>2.0790000000000002</v>
      </c>
      <c r="L2688" s="5">
        <v>9890</v>
      </c>
      <c r="M2688" s="2" t="str">
        <f t="shared" si="248"/>
        <v>Hasta $9.989</v>
      </c>
      <c r="N2688" s="5">
        <f t="shared" si="249"/>
        <v>700</v>
      </c>
      <c r="O2688" s="6" t="str">
        <f t="shared" si="250"/>
        <v>No aplica (&lt;$19.990)</v>
      </c>
      <c r="P2688" s="7">
        <f t="array" ref="P2688">IF(OR(L2688="",K2688=""),"",IF(L2688&lt;19990,0,IF(L2688&lt;=30000,INDEX(Tarifas!$C$2:$C$37,MATCH(K2688,Tarifas!$A$2:$A$37,1)),IF(L2688&lt;=40000,INDEX(Tarifas!$D$2:$D$37,MATCH(K2688,Tarifas!$A$2:$A$37,1)),INDEX(Tarifas!$E$2:$E$37,MATCH(K2688,Tarifas!$A$2:$A$37,1))))))</f>
        <v>0</v>
      </c>
      <c r="Q2688" s="7">
        <f t="shared" si="251"/>
        <v>700</v>
      </c>
    </row>
    <row r="2689" spans="1:17" ht="15.75" customHeight="1" x14ac:dyDescent="0.25">
      <c r="A2689" s="2">
        <v>123</v>
      </c>
      <c r="B2689" s="2">
        <v>123</v>
      </c>
      <c r="C2689" s="2">
        <v>123</v>
      </c>
      <c r="D2689" s="2" t="s">
        <v>1489</v>
      </c>
      <c r="E2689" s="3">
        <v>10</v>
      </c>
      <c r="F2689" s="3">
        <v>26</v>
      </c>
      <c r="G2689" s="3">
        <v>37</v>
      </c>
      <c r="H2689" s="3">
        <v>0.30099999999999999</v>
      </c>
      <c r="I2689" s="3">
        <v>2.4049999999999998</v>
      </c>
      <c r="J2689" s="4" t="str">
        <f t="shared" si="246"/>
        <v>Se calcula por P volum</v>
      </c>
      <c r="K2689" s="3">
        <f t="shared" si="247"/>
        <v>2.4049999999999998</v>
      </c>
      <c r="L2689" s="5">
        <v>11690</v>
      </c>
      <c r="M2689" s="2" t="str">
        <f t="shared" si="248"/>
        <v>$9.990-$19.990</v>
      </c>
      <c r="N2689" s="5">
        <f t="shared" si="249"/>
        <v>1000</v>
      </c>
      <c r="O2689" s="6" t="str">
        <f t="shared" si="250"/>
        <v>No aplica (&lt;$19.990)</v>
      </c>
      <c r="P2689" s="7">
        <f t="array" ref="P2689">IF(OR(L2689="",K2689=""),"",IF(L2689&lt;19990,0,IF(L2689&lt;=30000,INDEX(Tarifas!$C$2:$C$37,MATCH(K2689,Tarifas!$A$2:$A$37,1)),IF(L2689&lt;=40000,INDEX(Tarifas!$D$2:$D$37,MATCH(K2689,Tarifas!$A$2:$A$37,1)),INDEX(Tarifas!$E$2:$E$37,MATCH(K2689,Tarifas!$A$2:$A$37,1))))))</f>
        <v>0</v>
      </c>
      <c r="Q2689" s="7">
        <f t="shared" si="251"/>
        <v>1000</v>
      </c>
    </row>
    <row r="2690" spans="1:17" ht="15.75" customHeight="1" x14ac:dyDescent="0.25">
      <c r="A2690" s="2">
        <v>123</v>
      </c>
      <c r="B2690" s="2">
        <v>123</v>
      </c>
      <c r="C2690" s="2">
        <v>123</v>
      </c>
      <c r="D2690" s="2" t="s">
        <v>1489</v>
      </c>
      <c r="E2690" s="3">
        <v>10</v>
      </c>
      <c r="F2690" s="3">
        <v>26</v>
      </c>
      <c r="G2690" s="3">
        <v>37</v>
      </c>
      <c r="H2690" s="3">
        <v>0.30099999999999999</v>
      </c>
      <c r="I2690" s="3">
        <v>2.4049999999999998</v>
      </c>
      <c r="J2690" s="4" t="str">
        <f t="shared" ref="J2690:J2753" si="252">IF(OR(H2690="",I2690=""),"",IF(H2690&gt;=I2690,"Se calcula por Peso","Se calcula por P volum"))</f>
        <v>Se calcula por P volum</v>
      </c>
      <c r="K2690" s="3">
        <f t="shared" ref="K2690:K2753" si="253">IF(OR(H2690="",I2690=""),"",MAX(H2690,I2690))</f>
        <v>2.4049999999999998</v>
      </c>
      <c r="L2690" s="5">
        <v>11690</v>
      </c>
      <c r="M2690" s="2" t="str">
        <f t="shared" ref="M2690:M2753" si="254">IF(L2690="","",IF(L2690&lt;9990,"Hasta $9.989",IF(L2690&lt;=19990,"$9.990-$19.990","Sin costo fijo")))</f>
        <v>$9.990-$19.990</v>
      </c>
      <c r="N2690" s="5">
        <f t="shared" ref="N2690:N2753" si="255">IF(L2690="","",IF(L2690&lt;9990,700,IF(L2690&lt;=19990,1000,0)))</f>
        <v>1000</v>
      </c>
      <c r="O2690" s="6" t="str">
        <f t="shared" ref="O2690:O2753" si="256">IF(L2690="","",IF(L2690&lt;19990,"No aplica (&lt;$19.990)",IF(L2690&lt;=30000,"$19.990-$30.000",IF(L2690&lt;=40000,"$30.001-$40.000","Desde $40.001"))))</f>
        <v>No aplica (&lt;$19.990)</v>
      </c>
      <c r="P2690" s="7">
        <f t="array" ref="P2690">IF(OR(L2690="",K2690=""),"",IF(L2690&lt;19990,0,IF(L2690&lt;=30000,INDEX(Tarifas!$C$2:$C$37,MATCH(K2690,Tarifas!$A$2:$A$37,1)),IF(L2690&lt;=40000,INDEX(Tarifas!$D$2:$D$37,MATCH(K2690,Tarifas!$A$2:$A$37,1)),INDEX(Tarifas!$E$2:$E$37,MATCH(K2690,Tarifas!$A$2:$A$37,1))))))</f>
        <v>0</v>
      </c>
      <c r="Q2690" s="7">
        <f t="shared" ref="Q2690:Q2753" si="257">IF(OR(N2690="",P2690=""),"",N2690+P2690)</f>
        <v>1000</v>
      </c>
    </row>
    <row r="2691" spans="1:17" ht="15.75" customHeight="1" x14ac:dyDescent="0.25">
      <c r="A2691" s="2">
        <v>123</v>
      </c>
      <c r="B2691" s="2">
        <v>123</v>
      </c>
      <c r="C2691" s="2">
        <v>123</v>
      </c>
      <c r="D2691" s="2" t="s">
        <v>1490</v>
      </c>
      <c r="E2691" s="3">
        <v>11</v>
      </c>
      <c r="F2691" s="3">
        <v>26</v>
      </c>
      <c r="G2691" s="3">
        <v>33</v>
      </c>
      <c r="H2691" s="3">
        <v>0.30099999999999999</v>
      </c>
      <c r="I2691" s="3">
        <v>2.3595000000000002</v>
      </c>
      <c r="J2691" s="4" t="str">
        <f t="shared" si="252"/>
        <v>Se calcula por P volum</v>
      </c>
      <c r="K2691" s="3">
        <f t="shared" si="253"/>
        <v>2.3595000000000002</v>
      </c>
      <c r="L2691" s="5">
        <v>13990</v>
      </c>
      <c r="M2691" s="2" t="str">
        <f t="shared" si="254"/>
        <v>$9.990-$19.990</v>
      </c>
      <c r="N2691" s="5">
        <f t="shared" si="255"/>
        <v>1000</v>
      </c>
      <c r="O2691" s="6" t="str">
        <f t="shared" si="256"/>
        <v>No aplica (&lt;$19.990)</v>
      </c>
      <c r="P2691" s="7">
        <f t="array" ref="P2691">IF(OR(L2691="",K2691=""),"",IF(L2691&lt;19990,0,IF(L2691&lt;=30000,INDEX(Tarifas!$C$2:$C$37,MATCH(K2691,Tarifas!$A$2:$A$37,1)),IF(L2691&lt;=40000,INDEX(Tarifas!$D$2:$D$37,MATCH(K2691,Tarifas!$A$2:$A$37,1)),INDEX(Tarifas!$E$2:$E$37,MATCH(K2691,Tarifas!$A$2:$A$37,1))))))</f>
        <v>0</v>
      </c>
      <c r="Q2691" s="7">
        <f t="shared" si="257"/>
        <v>1000</v>
      </c>
    </row>
    <row r="2692" spans="1:17" ht="15.75" customHeight="1" x14ac:dyDescent="0.25">
      <c r="A2692" s="2">
        <v>123</v>
      </c>
      <c r="B2692" s="2">
        <v>123</v>
      </c>
      <c r="C2692" s="2">
        <v>123</v>
      </c>
      <c r="D2692" s="2" t="s">
        <v>1491</v>
      </c>
      <c r="E2692" s="3">
        <v>12</v>
      </c>
      <c r="F2692" s="3">
        <v>23</v>
      </c>
      <c r="G2692" s="3">
        <v>31</v>
      </c>
      <c r="H2692" s="3">
        <v>0.30099999999999999</v>
      </c>
      <c r="I2692" s="3">
        <v>2.1389999999999998</v>
      </c>
      <c r="J2692" s="4" t="str">
        <f t="shared" si="252"/>
        <v>Se calcula por P volum</v>
      </c>
      <c r="K2692" s="3">
        <f t="shared" si="253"/>
        <v>2.1389999999999998</v>
      </c>
      <c r="L2692" s="5">
        <v>13990</v>
      </c>
      <c r="M2692" s="2" t="str">
        <f t="shared" si="254"/>
        <v>$9.990-$19.990</v>
      </c>
      <c r="N2692" s="5">
        <f t="shared" si="255"/>
        <v>1000</v>
      </c>
      <c r="O2692" s="6" t="str">
        <f t="shared" si="256"/>
        <v>No aplica (&lt;$19.990)</v>
      </c>
      <c r="P2692" s="7">
        <f t="array" ref="P2692">IF(OR(L2692="",K2692=""),"",IF(L2692&lt;19990,0,IF(L2692&lt;=30000,INDEX(Tarifas!$C$2:$C$37,MATCH(K2692,Tarifas!$A$2:$A$37,1)),IF(L2692&lt;=40000,INDEX(Tarifas!$D$2:$D$37,MATCH(K2692,Tarifas!$A$2:$A$37,1)),INDEX(Tarifas!$E$2:$E$37,MATCH(K2692,Tarifas!$A$2:$A$37,1))))))</f>
        <v>0</v>
      </c>
      <c r="Q2692" s="7">
        <f t="shared" si="257"/>
        <v>1000</v>
      </c>
    </row>
    <row r="2693" spans="1:17" ht="15.75" customHeight="1" x14ac:dyDescent="0.25">
      <c r="A2693" s="2">
        <v>123</v>
      </c>
      <c r="B2693" s="2">
        <v>123</v>
      </c>
      <c r="C2693" s="2">
        <v>123</v>
      </c>
      <c r="D2693" s="2" t="s">
        <v>1492</v>
      </c>
      <c r="E2693" s="3">
        <v>7</v>
      </c>
      <c r="F2693" s="3">
        <v>29</v>
      </c>
      <c r="G2693" s="3">
        <v>30</v>
      </c>
      <c r="H2693" s="3">
        <v>0.30099999999999999</v>
      </c>
      <c r="I2693" s="3">
        <v>1.5225</v>
      </c>
      <c r="J2693" s="4" t="str">
        <f t="shared" si="252"/>
        <v>Se calcula por P volum</v>
      </c>
      <c r="K2693" s="3">
        <f t="shared" si="253"/>
        <v>1.5225</v>
      </c>
      <c r="L2693" s="5">
        <v>2220</v>
      </c>
      <c r="M2693" s="2" t="str">
        <f t="shared" si="254"/>
        <v>Hasta $9.989</v>
      </c>
      <c r="N2693" s="5">
        <f t="shared" si="255"/>
        <v>700</v>
      </c>
      <c r="O2693" s="6" t="str">
        <f t="shared" si="256"/>
        <v>No aplica (&lt;$19.990)</v>
      </c>
      <c r="P2693" s="7">
        <f t="array" ref="P2693">IF(OR(L2693="",K2693=""),"",IF(L2693&lt;19990,0,IF(L2693&lt;=30000,INDEX(Tarifas!$C$2:$C$37,MATCH(K2693,Tarifas!$A$2:$A$37,1)),IF(L2693&lt;=40000,INDEX(Tarifas!$D$2:$D$37,MATCH(K2693,Tarifas!$A$2:$A$37,1)),INDEX(Tarifas!$E$2:$E$37,MATCH(K2693,Tarifas!$A$2:$A$37,1))))))</f>
        <v>0</v>
      </c>
      <c r="Q2693" s="7">
        <f t="shared" si="257"/>
        <v>700</v>
      </c>
    </row>
    <row r="2694" spans="1:17" ht="15.75" customHeight="1" x14ac:dyDescent="0.25">
      <c r="A2694" s="2">
        <v>123</v>
      </c>
      <c r="B2694" s="2">
        <v>123</v>
      </c>
      <c r="C2694" s="2">
        <v>123</v>
      </c>
      <c r="D2694" s="2" t="s">
        <v>1493</v>
      </c>
      <c r="E2694" s="3">
        <v>8</v>
      </c>
      <c r="F2694" s="3">
        <v>20</v>
      </c>
      <c r="G2694" s="3">
        <v>40</v>
      </c>
      <c r="H2694" s="3">
        <v>0.30099999999999999</v>
      </c>
      <c r="I2694" s="3">
        <v>1.6</v>
      </c>
      <c r="J2694" s="4" t="str">
        <f t="shared" si="252"/>
        <v>Se calcula por P volum</v>
      </c>
      <c r="K2694" s="3">
        <f t="shared" si="253"/>
        <v>1.6</v>
      </c>
      <c r="L2694" s="5">
        <v>5690</v>
      </c>
      <c r="M2694" s="2" t="str">
        <f t="shared" si="254"/>
        <v>Hasta $9.989</v>
      </c>
      <c r="N2694" s="5">
        <f t="shared" si="255"/>
        <v>700</v>
      </c>
      <c r="O2694" s="6" t="str">
        <f t="shared" si="256"/>
        <v>No aplica (&lt;$19.990)</v>
      </c>
      <c r="P2694" s="7">
        <f t="array" ref="P2694">IF(OR(L2694="",K2694=""),"",IF(L2694&lt;19990,0,IF(L2694&lt;=30000,INDEX(Tarifas!$C$2:$C$37,MATCH(K2694,Tarifas!$A$2:$A$37,1)),IF(L2694&lt;=40000,INDEX(Tarifas!$D$2:$D$37,MATCH(K2694,Tarifas!$A$2:$A$37,1)),INDEX(Tarifas!$E$2:$E$37,MATCH(K2694,Tarifas!$A$2:$A$37,1))))))</f>
        <v>0</v>
      </c>
      <c r="Q2694" s="7">
        <f t="shared" si="257"/>
        <v>700</v>
      </c>
    </row>
    <row r="2695" spans="1:17" ht="15.75" customHeight="1" x14ac:dyDescent="0.25">
      <c r="A2695" s="2">
        <v>123</v>
      </c>
      <c r="B2695" s="2">
        <v>123</v>
      </c>
      <c r="C2695" s="2">
        <v>123</v>
      </c>
      <c r="D2695" s="2" t="s">
        <v>1493</v>
      </c>
      <c r="E2695" s="3">
        <v>8</v>
      </c>
      <c r="F2695" s="3">
        <v>20</v>
      </c>
      <c r="G2695" s="3">
        <v>40</v>
      </c>
      <c r="H2695" s="3">
        <v>0.30099999999999999</v>
      </c>
      <c r="I2695" s="3">
        <v>1.6</v>
      </c>
      <c r="J2695" s="4" t="str">
        <f t="shared" si="252"/>
        <v>Se calcula por P volum</v>
      </c>
      <c r="K2695" s="3">
        <f t="shared" si="253"/>
        <v>1.6</v>
      </c>
      <c r="L2695" s="5">
        <v>5690</v>
      </c>
      <c r="M2695" s="2" t="str">
        <f t="shared" si="254"/>
        <v>Hasta $9.989</v>
      </c>
      <c r="N2695" s="5">
        <f t="shared" si="255"/>
        <v>700</v>
      </c>
      <c r="O2695" s="6" t="str">
        <f t="shared" si="256"/>
        <v>No aplica (&lt;$19.990)</v>
      </c>
      <c r="P2695" s="7">
        <f t="array" ref="P2695">IF(OR(L2695="",K2695=""),"",IF(L2695&lt;19990,0,IF(L2695&lt;=30000,INDEX(Tarifas!$C$2:$C$37,MATCH(K2695,Tarifas!$A$2:$A$37,1)),IF(L2695&lt;=40000,INDEX(Tarifas!$D$2:$D$37,MATCH(K2695,Tarifas!$A$2:$A$37,1)),INDEX(Tarifas!$E$2:$E$37,MATCH(K2695,Tarifas!$A$2:$A$37,1))))))</f>
        <v>0</v>
      </c>
      <c r="Q2695" s="7">
        <f t="shared" si="257"/>
        <v>700</v>
      </c>
    </row>
    <row r="2696" spans="1:17" ht="15.75" customHeight="1" x14ac:dyDescent="0.25">
      <c r="A2696" s="2">
        <v>123</v>
      </c>
      <c r="B2696" s="2">
        <v>123</v>
      </c>
      <c r="C2696" s="2">
        <v>123</v>
      </c>
      <c r="D2696" s="2" t="s">
        <v>1494</v>
      </c>
      <c r="E2696" s="3">
        <v>10</v>
      </c>
      <c r="F2696" s="3">
        <v>23</v>
      </c>
      <c r="G2696" s="3">
        <v>30</v>
      </c>
      <c r="H2696" s="3">
        <v>0.30099999999999999</v>
      </c>
      <c r="I2696" s="3">
        <v>1.7250000000000001</v>
      </c>
      <c r="J2696" s="4" t="str">
        <f t="shared" si="252"/>
        <v>Se calcula por P volum</v>
      </c>
      <c r="K2696" s="3">
        <f t="shared" si="253"/>
        <v>1.7250000000000001</v>
      </c>
      <c r="L2696" s="5">
        <v>5990</v>
      </c>
      <c r="M2696" s="2" t="str">
        <f t="shared" si="254"/>
        <v>Hasta $9.989</v>
      </c>
      <c r="N2696" s="5">
        <f t="shared" si="255"/>
        <v>700</v>
      </c>
      <c r="O2696" s="6" t="str">
        <f t="shared" si="256"/>
        <v>No aplica (&lt;$19.990)</v>
      </c>
      <c r="P2696" s="7">
        <f t="array" ref="P2696">IF(OR(L2696="",K2696=""),"",IF(L2696&lt;19990,0,IF(L2696&lt;=30000,INDEX(Tarifas!$C$2:$C$37,MATCH(K2696,Tarifas!$A$2:$A$37,1)),IF(L2696&lt;=40000,INDEX(Tarifas!$D$2:$D$37,MATCH(K2696,Tarifas!$A$2:$A$37,1)),INDEX(Tarifas!$E$2:$E$37,MATCH(K2696,Tarifas!$A$2:$A$37,1))))))</f>
        <v>0</v>
      </c>
      <c r="Q2696" s="7">
        <f t="shared" si="257"/>
        <v>700</v>
      </c>
    </row>
    <row r="2697" spans="1:17" ht="15.75" customHeight="1" x14ac:dyDescent="0.25">
      <c r="A2697" s="2">
        <v>123</v>
      </c>
      <c r="B2697" s="2">
        <v>123</v>
      </c>
      <c r="C2697" s="2">
        <v>123</v>
      </c>
      <c r="D2697" s="2" t="s">
        <v>1494</v>
      </c>
      <c r="E2697" s="3">
        <v>10</v>
      </c>
      <c r="F2697" s="3">
        <v>23</v>
      </c>
      <c r="G2697" s="3">
        <v>30</v>
      </c>
      <c r="H2697" s="3">
        <v>0.30099999999999999</v>
      </c>
      <c r="I2697" s="3">
        <v>1.7250000000000001</v>
      </c>
      <c r="J2697" s="4" t="str">
        <f t="shared" si="252"/>
        <v>Se calcula por P volum</v>
      </c>
      <c r="K2697" s="3">
        <f t="shared" si="253"/>
        <v>1.7250000000000001</v>
      </c>
      <c r="L2697" s="5">
        <v>5990</v>
      </c>
      <c r="M2697" s="2" t="str">
        <f t="shared" si="254"/>
        <v>Hasta $9.989</v>
      </c>
      <c r="N2697" s="5">
        <f t="shared" si="255"/>
        <v>700</v>
      </c>
      <c r="O2697" s="6" t="str">
        <f t="shared" si="256"/>
        <v>No aplica (&lt;$19.990)</v>
      </c>
      <c r="P2697" s="7">
        <f t="array" ref="P2697">IF(OR(L2697="",K2697=""),"",IF(L2697&lt;19990,0,IF(L2697&lt;=30000,INDEX(Tarifas!$C$2:$C$37,MATCH(K2697,Tarifas!$A$2:$A$37,1)),IF(L2697&lt;=40000,INDEX(Tarifas!$D$2:$D$37,MATCH(K2697,Tarifas!$A$2:$A$37,1)),INDEX(Tarifas!$E$2:$E$37,MATCH(K2697,Tarifas!$A$2:$A$37,1))))))</f>
        <v>0</v>
      </c>
      <c r="Q2697" s="7">
        <f t="shared" si="257"/>
        <v>700</v>
      </c>
    </row>
    <row r="2698" spans="1:17" ht="15.75" customHeight="1" x14ac:dyDescent="0.25">
      <c r="A2698" s="2">
        <v>123</v>
      </c>
      <c r="B2698" s="2">
        <v>123</v>
      </c>
      <c r="C2698" s="2">
        <v>123</v>
      </c>
      <c r="D2698" s="2" t="s">
        <v>1495</v>
      </c>
      <c r="E2698" s="3">
        <v>6</v>
      </c>
      <c r="F2698" s="3">
        <v>28</v>
      </c>
      <c r="G2698" s="3">
        <v>38</v>
      </c>
      <c r="H2698" s="3">
        <v>0.30099999999999999</v>
      </c>
      <c r="I2698" s="3">
        <v>1.5960000000000001</v>
      </c>
      <c r="J2698" s="4" t="str">
        <f t="shared" si="252"/>
        <v>Se calcula por P volum</v>
      </c>
      <c r="K2698" s="3">
        <f t="shared" si="253"/>
        <v>1.5960000000000001</v>
      </c>
      <c r="L2698" s="5">
        <v>13990</v>
      </c>
      <c r="M2698" s="2" t="str">
        <f t="shared" si="254"/>
        <v>$9.990-$19.990</v>
      </c>
      <c r="N2698" s="5">
        <f t="shared" si="255"/>
        <v>1000</v>
      </c>
      <c r="O2698" s="6" t="str">
        <f t="shared" si="256"/>
        <v>No aplica (&lt;$19.990)</v>
      </c>
      <c r="P2698" s="7">
        <f t="array" ref="P2698">IF(OR(L2698="",K2698=""),"",IF(L2698&lt;19990,0,IF(L2698&lt;=30000,INDEX(Tarifas!$C$2:$C$37,MATCH(K2698,Tarifas!$A$2:$A$37,1)),IF(L2698&lt;=40000,INDEX(Tarifas!$D$2:$D$37,MATCH(K2698,Tarifas!$A$2:$A$37,1)),INDEX(Tarifas!$E$2:$E$37,MATCH(K2698,Tarifas!$A$2:$A$37,1))))))</f>
        <v>0</v>
      </c>
      <c r="Q2698" s="7">
        <f t="shared" si="257"/>
        <v>1000</v>
      </c>
    </row>
    <row r="2699" spans="1:17" ht="15.75" customHeight="1" x14ac:dyDescent="0.25">
      <c r="A2699" s="2">
        <v>123</v>
      </c>
      <c r="B2699" s="2">
        <v>123</v>
      </c>
      <c r="C2699" s="2">
        <v>123</v>
      </c>
      <c r="D2699" s="2" t="s">
        <v>1496</v>
      </c>
      <c r="E2699" s="3">
        <v>9</v>
      </c>
      <c r="F2699" s="3">
        <v>25</v>
      </c>
      <c r="G2699" s="3">
        <v>32</v>
      </c>
      <c r="H2699" s="3">
        <v>0.30099999999999999</v>
      </c>
      <c r="I2699" s="3">
        <v>1.8</v>
      </c>
      <c r="J2699" s="4" t="str">
        <f t="shared" si="252"/>
        <v>Se calcula por P volum</v>
      </c>
      <c r="K2699" s="3">
        <f t="shared" si="253"/>
        <v>1.8</v>
      </c>
      <c r="L2699" s="5">
        <v>14540</v>
      </c>
      <c r="M2699" s="2" t="str">
        <f t="shared" si="254"/>
        <v>$9.990-$19.990</v>
      </c>
      <c r="N2699" s="5">
        <f t="shared" si="255"/>
        <v>1000</v>
      </c>
      <c r="O2699" s="6" t="str">
        <f t="shared" si="256"/>
        <v>No aplica (&lt;$19.990)</v>
      </c>
      <c r="P2699" s="7">
        <f t="array" ref="P2699">IF(OR(L2699="",K2699=""),"",IF(L2699&lt;19990,0,IF(L2699&lt;=30000,INDEX(Tarifas!$C$2:$C$37,MATCH(K2699,Tarifas!$A$2:$A$37,1)),IF(L2699&lt;=40000,INDEX(Tarifas!$D$2:$D$37,MATCH(K2699,Tarifas!$A$2:$A$37,1)),INDEX(Tarifas!$E$2:$E$37,MATCH(K2699,Tarifas!$A$2:$A$37,1))))))</f>
        <v>0</v>
      </c>
      <c r="Q2699" s="7">
        <f t="shared" si="257"/>
        <v>1000</v>
      </c>
    </row>
    <row r="2700" spans="1:17" ht="15.75" customHeight="1" x14ac:dyDescent="0.25">
      <c r="A2700" s="2">
        <v>123</v>
      </c>
      <c r="B2700" s="2">
        <v>123</v>
      </c>
      <c r="C2700" s="2">
        <v>123</v>
      </c>
      <c r="D2700" s="2" t="s">
        <v>1497</v>
      </c>
      <c r="E2700" s="3">
        <v>10</v>
      </c>
      <c r="F2700" s="3">
        <v>21</v>
      </c>
      <c r="G2700" s="3">
        <v>26</v>
      </c>
      <c r="H2700" s="3">
        <v>0.30099999999999999</v>
      </c>
      <c r="I2700" s="3">
        <v>1.365</v>
      </c>
      <c r="J2700" s="4" t="str">
        <f t="shared" si="252"/>
        <v>Se calcula por P volum</v>
      </c>
      <c r="K2700" s="3">
        <f t="shared" si="253"/>
        <v>1.365</v>
      </c>
      <c r="L2700" s="5">
        <v>3991</v>
      </c>
      <c r="M2700" s="2" t="str">
        <f t="shared" si="254"/>
        <v>Hasta $9.989</v>
      </c>
      <c r="N2700" s="5">
        <f t="shared" si="255"/>
        <v>700</v>
      </c>
      <c r="O2700" s="6" t="str">
        <f t="shared" si="256"/>
        <v>No aplica (&lt;$19.990)</v>
      </c>
      <c r="P2700" s="7">
        <f t="array" ref="P2700">IF(OR(L2700="",K2700=""),"",IF(L2700&lt;19990,0,IF(L2700&lt;=30000,INDEX(Tarifas!$C$2:$C$37,MATCH(K2700,Tarifas!$A$2:$A$37,1)),IF(L2700&lt;=40000,INDEX(Tarifas!$D$2:$D$37,MATCH(K2700,Tarifas!$A$2:$A$37,1)),INDEX(Tarifas!$E$2:$E$37,MATCH(K2700,Tarifas!$A$2:$A$37,1))))))</f>
        <v>0</v>
      </c>
      <c r="Q2700" s="7">
        <f t="shared" si="257"/>
        <v>700</v>
      </c>
    </row>
    <row r="2701" spans="1:17" ht="15.75" customHeight="1" x14ac:dyDescent="0.25">
      <c r="A2701" s="2">
        <v>123</v>
      </c>
      <c r="B2701" s="2">
        <v>123</v>
      </c>
      <c r="C2701" s="2">
        <v>123</v>
      </c>
      <c r="D2701" s="2" t="s">
        <v>1497</v>
      </c>
      <c r="E2701" s="3">
        <v>10</v>
      </c>
      <c r="F2701" s="3">
        <v>21</v>
      </c>
      <c r="G2701" s="3">
        <v>26</v>
      </c>
      <c r="H2701" s="3">
        <v>0.30099999999999999</v>
      </c>
      <c r="I2701" s="3">
        <v>1.365</v>
      </c>
      <c r="J2701" s="4" t="str">
        <f t="shared" si="252"/>
        <v>Se calcula por P volum</v>
      </c>
      <c r="K2701" s="3">
        <f t="shared" si="253"/>
        <v>1.365</v>
      </c>
      <c r="L2701" s="5">
        <v>3991</v>
      </c>
      <c r="M2701" s="2" t="str">
        <f t="shared" si="254"/>
        <v>Hasta $9.989</v>
      </c>
      <c r="N2701" s="5">
        <f t="shared" si="255"/>
        <v>700</v>
      </c>
      <c r="O2701" s="6" t="str">
        <f t="shared" si="256"/>
        <v>No aplica (&lt;$19.990)</v>
      </c>
      <c r="P2701" s="7">
        <f t="array" ref="P2701">IF(OR(L2701="",K2701=""),"",IF(L2701&lt;19990,0,IF(L2701&lt;=30000,INDEX(Tarifas!$C$2:$C$37,MATCH(K2701,Tarifas!$A$2:$A$37,1)),IF(L2701&lt;=40000,INDEX(Tarifas!$D$2:$D$37,MATCH(K2701,Tarifas!$A$2:$A$37,1)),INDEX(Tarifas!$E$2:$E$37,MATCH(K2701,Tarifas!$A$2:$A$37,1))))))</f>
        <v>0</v>
      </c>
      <c r="Q2701" s="7">
        <f t="shared" si="257"/>
        <v>700</v>
      </c>
    </row>
    <row r="2702" spans="1:17" ht="15.75" customHeight="1" x14ac:dyDescent="0.25">
      <c r="A2702" s="2">
        <v>123</v>
      </c>
      <c r="B2702" s="2">
        <v>123</v>
      </c>
      <c r="C2702" s="2">
        <v>123</v>
      </c>
      <c r="D2702" s="2" t="s">
        <v>1498</v>
      </c>
      <c r="E2702" s="3">
        <v>6</v>
      </c>
      <c r="F2702" s="3">
        <v>18</v>
      </c>
      <c r="G2702" s="3">
        <v>49</v>
      </c>
      <c r="H2702" s="3">
        <v>0.30099999999999999</v>
      </c>
      <c r="I2702" s="3">
        <v>1.323</v>
      </c>
      <c r="J2702" s="4" t="str">
        <f t="shared" si="252"/>
        <v>Se calcula por P volum</v>
      </c>
      <c r="K2702" s="3">
        <f t="shared" si="253"/>
        <v>1.323</v>
      </c>
      <c r="L2702" s="5">
        <v>4160</v>
      </c>
      <c r="M2702" s="2" t="str">
        <f t="shared" si="254"/>
        <v>Hasta $9.989</v>
      </c>
      <c r="N2702" s="5">
        <f t="shared" si="255"/>
        <v>700</v>
      </c>
      <c r="O2702" s="6" t="str">
        <f t="shared" si="256"/>
        <v>No aplica (&lt;$19.990)</v>
      </c>
      <c r="P2702" s="7">
        <f t="array" ref="P2702">IF(OR(L2702="",K2702=""),"",IF(L2702&lt;19990,0,IF(L2702&lt;=30000,INDEX(Tarifas!$C$2:$C$37,MATCH(K2702,Tarifas!$A$2:$A$37,1)),IF(L2702&lt;=40000,INDEX(Tarifas!$D$2:$D$37,MATCH(K2702,Tarifas!$A$2:$A$37,1)),INDEX(Tarifas!$E$2:$E$37,MATCH(K2702,Tarifas!$A$2:$A$37,1))))))</f>
        <v>0</v>
      </c>
      <c r="Q2702" s="7">
        <f t="shared" si="257"/>
        <v>700</v>
      </c>
    </row>
    <row r="2703" spans="1:17" ht="15.75" customHeight="1" x14ac:dyDescent="0.25">
      <c r="A2703" s="2">
        <v>123</v>
      </c>
      <c r="B2703" s="2">
        <v>123</v>
      </c>
      <c r="C2703" s="2">
        <v>123</v>
      </c>
      <c r="D2703" s="2" t="s">
        <v>1499</v>
      </c>
      <c r="E2703" s="3">
        <v>7</v>
      </c>
      <c r="F2703" s="3">
        <v>24</v>
      </c>
      <c r="G2703" s="3">
        <v>31</v>
      </c>
      <c r="H2703" s="3">
        <v>0.30099999999999999</v>
      </c>
      <c r="I2703" s="3">
        <v>1.302</v>
      </c>
      <c r="J2703" s="4" t="str">
        <f t="shared" si="252"/>
        <v>Se calcula por P volum</v>
      </c>
      <c r="K2703" s="3">
        <f t="shared" si="253"/>
        <v>1.302</v>
      </c>
      <c r="L2703" s="5">
        <v>4940</v>
      </c>
      <c r="M2703" s="2" t="str">
        <f t="shared" si="254"/>
        <v>Hasta $9.989</v>
      </c>
      <c r="N2703" s="5">
        <f t="shared" si="255"/>
        <v>700</v>
      </c>
      <c r="O2703" s="6" t="str">
        <f t="shared" si="256"/>
        <v>No aplica (&lt;$19.990)</v>
      </c>
      <c r="P2703" s="7">
        <f t="array" ref="P2703">IF(OR(L2703="",K2703=""),"",IF(L2703&lt;19990,0,IF(L2703&lt;=30000,INDEX(Tarifas!$C$2:$C$37,MATCH(K2703,Tarifas!$A$2:$A$37,1)),IF(L2703&lt;=40000,INDEX(Tarifas!$D$2:$D$37,MATCH(K2703,Tarifas!$A$2:$A$37,1)),INDEX(Tarifas!$E$2:$E$37,MATCH(K2703,Tarifas!$A$2:$A$37,1))))))</f>
        <v>0</v>
      </c>
      <c r="Q2703" s="7">
        <f t="shared" si="257"/>
        <v>700</v>
      </c>
    </row>
    <row r="2704" spans="1:17" ht="15.75" customHeight="1" x14ac:dyDescent="0.25">
      <c r="A2704" s="2">
        <v>123</v>
      </c>
      <c r="B2704" s="2">
        <v>123</v>
      </c>
      <c r="C2704" s="2">
        <v>123</v>
      </c>
      <c r="D2704" s="2" t="s">
        <v>1499</v>
      </c>
      <c r="E2704" s="3">
        <v>7</v>
      </c>
      <c r="F2704" s="3">
        <v>24</v>
      </c>
      <c r="G2704" s="3">
        <v>31</v>
      </c>
      <c r="H2704" s="3">
        <v>0.30099999999999999</v>
      </c>
      <c r="I2704" s="3">
        <v>1.302</v>
      </c>
      <c r="J2704" s="4" t="str">
        <f t="shared" si="252"/>
        <v>Se calcula por P volum</v>
      </c>
      <c r="K2704" s="3">
        <f t="shared" si="253"/>
        <v>1.302</v>
      </c>
      <c r="L2704" s="5">
        <v>4940</v>
      </c>
      <c r="M2704" s="2" t="str">
        <f t="shared" si="254"/>
        <v>Hasta $9.989</v>
      </c>
      <c r="N2704" s="5">
        <f t="shared" si="255"/>
        <v>700</v>
      </c>
      <c r="O2704" s="6" t="str">
        <f t="shared" si="256"/>
        <v>No aplica (&lt;$19.990)</v>
      </c>
      <c r="P2704" s="7">
        <f t="array" ref="P2704">IF(OR(L2704="",K2704=""),"",IF(L2704&lt;19990,0,IF(L2704&lt;=30000,INDEX(Tarifas!$C$2:$C$37,MATCH(K2704,Tarifas!$A$2:$A$37,1)),IF(L2704&lt;=40000,INDEX(Tarifas!$D$2:$D$37,MATCH(K2704,Tarifas!$A$2:$A$37,1)),INDEX(Tarifas!$E$2:$E$37,MATCH(K2704,Tarifas!$A$2:$A$37,1))))))</f>
        <v>0</v>
      </c>
      <c r="Q2704" s="7">
        <f t="shared" si="257"/>
        <v>700</v>
      </c>
    </row>
    <row r="2705" spans="1:17" ht="15.75" customHeight="1" x14ac:dyDescent="0.25">
      <c r="A2705" s="2">
        <v>123</v>
      </c>
      <c r="B2705" s="2">
        <v>123</v>
      </c>
      <c r="C2705" s="2">
        <v>123</v>
      </c>
      <c r="D2705" s="2" t="s">
        <v>1500</v>
      </c>
      <c r="E2705" s="3">
        <v>11</v>
      </c>
      <c r="F2705" s="3">
        <v>16</v>
      </c>
      <c r="G2705" s="3">
        <v>25</v>
      </c>
      <c r="H2705" s="3">
        <v>0.30099999999999999</v>
      </c>
      <c r="I2705" s="3">
        <v>1.1000000000000001</v>
      </c>
      <c r="J2705" s="4" t="str">
        <f t="shared" si="252"/>
        <v>Se calcula por P volum</v>
      </c>
      <c r="K2705" s="3">
        <f t="shared" si="253"/>
        <v>1.1000000000000001</v>
      </c>
      <c r="L2705" s="5">
        <v>4990</v>
      </c>
      <c r="M2705" s="2" t="str">
        <f t="shared" si="254"/>
        <v>Hasta $9.989</v>
      </c>
      <c r="N2705" s="5">
        <f t="shared" si="255"/>
        <v>700</v>
      </c>
      <c r="O2705" s="6" t="str">
        <f t="shared" si="256"/>
        <v>No aplica (&lt;$19.990)</v>
      </c>
      <c r="P2705" s="7">
        <f t="array" ref="P2705">IF(OR(L2705="",K2705=""),"",IF(L2705&lt;19990,0,IF(L2705&lt;=30000,INDEX(Tarifas!$C$2:$C$37,MATCH(K2705,Tarifas!$A$2:$A$37,1)),IF(L2705&lt;=40000,INDEX(Tarifas!$D$2:$D$37,MATCH(K2705,Tarifas!$A$2:$A$37,1)),INDEX(Tarifas!$E$2:$E$37,MATCH(K2705,Tarifas!$A$2:$A$37,1))))))</f>
        <v>0</v>
      </c>
      <c r="Q2705" s="7">
        <f t="shared" si="257"/>
        <v>700</v>
      </c>
    </row>
    <row r="2706" spans="1:17" ht="15.75" customHeight="1" x14ac:dyDescent="0.25">
      <c r="A2706" s="2">
        <v>123</v>
      </c>
      <c r="B2706" s="2">
        <v>123</v>
      </c>
      <c r="C2706" s="2">
        <v>123</v>
      </c>
      <c r="D2706" s="2" t="s">
        <v>1501</v>
      </c>
      <c r="E2706" s="3">
        <v>9</v>
      </c>
      <c r="F2706" s="3">
        <v>20</v>
      </c>
      <c r="G2706" s="3">
        <v>26</v>
      </c>
      <c r="H2706" s="3">
        <v>0.30099999999999999</v>
      </c>
      <c r="I2706" s="3">
        <v>1.17</v>
      </c>
      <c r="J2706" s="4" t="str">
        <f t="shared" si="252"/>
        <v>Se calcula por P volum</v>
      </c>
      <c r="K2706" s="3">
        <f t="shared" si="253"/>
        <v>1.17</v>
      </c>
      <c r="L2706" s="5">
        <v>5090</v>
      </c>
      <c r="M2706" s="2" t="str">
        <f t="shared" si="254"/>
        <v>Hasta $9.989</v>
      </c>
      <c r="N2706" s="5">
        <f t="shared" si="255"/>
        <v>700</v>
      </c>
      <c r="O2706" s="6" t="str">
        <f t="shared" si="256"/>
        <v>No aplica (&lt;$19.990)</v>
      </c>
      <c r="P2706" s="7">
        <f t="array" ref="P2706">IF(OR(L2706="",K2706=""),"",IF(L2706&lt;19990,0,IF(L2706&lt;=30000,INDEX(Tarifas!$C$2:$C$37,MATCH(K2706,Tarifas!$A$2:$A$37,1)),IF(L2706&lt;=40000,INDEX(Tarifas!$D$2:$D$37,MATCH(K2706,Tarifas!$A$2:$A$37,1)),INDEX(Tarifas!$E$2:$E$37,MATCH(K2706,Tarifas!$A$2:$A$37,1))))))</f>
        <v>0</v>
      </c>
      <c r="Q2706" s="7">
        <f t="shared" si="257"/>
        <v>700</v>
      </c>
    </row>
    <row r="2707" spans="1:17" ht="15.75" customHeight="1" x14ac:dyDescent="0.25">
      <c r="A2707" s="2">
        <v>123</v>
      </c>
      <c r="B2707" s="2">
        <v>123</v>
      </c>
      <c r="C2707" s="2">
        <v>123</v>
      </c>
      <c r="D2707" s="2" t="s">
        <v>1501</v>
      </c>
      <c r="E2707" s="3">
        <v>9</v>
      </c>
      <c r="F2707" s="3">
        <v>20</v>
      </c>
      <c r="G2707" s="3">
        <v>26</v>
      </c>
      <c r="H2707" s="3">
        <v>0.30099999999999999</v>
      </c>
      <c r="I2707" s="3">
        <v>1.17</v>
      </c>
      <c r="J2707" s="4" t="str">
        <f t="shared" si="252"/>
        <v>Se calcula por P volum</v>
      </c>
      <c r="K2707" s="3">
        <f t="shared" si="253"/>
        <v>1.17</v>
      </c>
      <c r="L2707" s="5">
        <v>5090</v>
      </c>
      <c r="M2707" s="2" t="str">
        <f t="shared" si="254"/>
        <v>Hasta $9.989</v>
      </c>
      <c r="N2707" s="5">
        <f t="shared" si="255"/>
        <v>700</v>
      </c>
      <c r="O2707" s="6" t="str">
        <f t="shared" si="256"/>
        <v>No aplica (&lt;$19.990)</v>
      </c>
      <c r="P2707" s="7">
        <f t="array" ref="P2707">IF(OR(L2707="",K2707=""),"",IF(L2707&lt;19990,0,IF(L2707&lt;=30000,INDEX(Tarifas!$C$2:$C$37,MATCH(K2707,Tarifas!$A$2:$A$37,1)),IF(L2707&lt;=40000,INDEX(Tarifas!$D$2:$D$37,MATCH(K2707,Tarifas!$A$2:$A$37,1)),INDEX(Tarifas!$E$2:$E$37,MATCH(K2707,Tarifas!$A$2:$A$37,1))))))</f>
        <v>0</v>
      </c>
      <c r="Q2707" s="7">
        <f t="shared" si="257"/>
        <v>700</v>
      </c>
    </row>
    <row r="2708" spans="1:17" ht="15.75" customHeight="1" x14ac:dyDescent="0.25">
      <c r="A2708" s="2">
        <v>123</v>
      </c>
      <c r="B2708" s="2">
        <v>123</v>
      </c>
      <c r="C2708" s="2">
        <v>123</v>
      </c>
      <c r="D2708" s="2" t="s">
        <v>1502</v>
      </c>
      <c r="E2708" s="3">
        <v>12</v>
      </c>
      <c r="F2708" s="3">
        <v>17</v>
      </c>
      <c r="G2708" s="3">
        <v>25</v>
      </c>
      <c r="H2708" s="3">
        <v>0.30099999999999999</v>
      </c>
      <c r="I2708" s="3">
        <v>1.2749999999999999</v>
      </c>
      <c r="J2708" s="4" t="str">
        <f t="shared" si="252"/>
        <v>Se calcula por P volum</v>
      </c>
      <c r="K2708" s="3">
        <f t="shared" si="253"/>
        <v>1.2749999999999999</v>
      </c>
      <c r="L2708" s="5">
        <v>5290</v>
      </c>
      <c r="M2708" s="2" t="str">
        <f t="shared" si="254"/>
        <v>Hasta $9.989</v>
      </c>
      <c r="N2708" s="5">
        <f t="shared" si="255"/>
        <v>700</v>
      </c>
      <c r="O2708" s="6" t="str">
        <f t="shared" si="256"/>
        <v>No aplica (&lt;$19.990)</v>
      </c>
      <c r="P2708" s="7">
        <f t="array" ref="P2708">IF(OR(L2708="",K2708=""),"",IF(L2708&lt;19990,0,IF(L2708&lt;=30000,INDEX(Tarifas!$C$2:$C$37,MATCH(K2708,Tarifas!$A$2:$A$37,1)),IF(L2708&lt;=40000,INDEX(Tarifas!$D$2:$D$37,MATCH(K2708,Tarifas!$A$2:$A$37,1)),INDEX(Tarifas!$E$2:$E$37,MATCH(K2708,Tarifas!$A$2:$A$37,1))))))</f>
        <v>0</v>
      </c>
      <c r="Q2708" s="7">
        <f t="shared" si="257"/>
        <v>700</v>
      </c>
    </row>
    <row r="2709" spans="1:17" ht="15.75" customHeight="1" x14ac:dyDescent="0.25">
      <c r="A2709" s="2">
        <v>123</v>
      </c>
      <c r="B2709" s="2">
        <v>123</v>
      </c>
      <c r="C2709" s="2">
        <v>123</v>
      </c>
      <c r="D2709" s="2" t="s">
        <v>1503</v>
      </c>
      <c r="E2709" s="3">
        <v>11</v>
      </c>
      <c r="F2709" s="3">
        <v>18</v>
      </c>
      <c r="G2709" s="3">
        <v>21</v>
      </c>
      <c r="H2709" s="3">
        <v>0.30099999999999999</v>
      </c>
      <c r="I2709" s="3">
        <v>1.0395000000000001</v>
      </c>
      <c r="J2709" s="4" t="str">
        <f t="shared" si="252"/>
        <v>Se calcula por P volum</v>
      </c>
      <c r="K2709" s="3">
        <f t="shared" si="253"/>
        <v>1.0395000000000001</v>
      </c>
      <c r="L2709" s="5">
        <v>7750</v>
      </c>
      <c r="M2709" s="2" t="str">
        <f t="shared" si="254"/>
        <v>Hasta $9.989</v>
      </c>
      <c r="N2709" s="5">
        <f t="shared" si="255"/>
        <v>700</v>
      </c>
      <c r="O2709" s="6" t="str">
        <f t="shared" si="256"/>
        <v>No aplica (&lt;$19.990)</v>
      </c>
      <c r="P2709" s="7">
        <f t="array" ref="P2709">IF(OR(L2709="",K2709=""),"",IF(L2709&lt;19990,0,IF(L2709&lt;=30000,INDEX(Tarifas!$C$2:$C$37,MATCH(K2709,Tarifas!$A$2:$A$37,1)),IF(L2709&lt;=40000,INDEX(Tarifas!$D$2:$D$37,MATCH(K2709,Tarifas!$A$2:$A$37,1)),INDEX(Tarifas!$E$2:$E$37,MATCH(K2709,Tarifas!$A$2:$A$37,1))))))</f>
        <v>0</v>
      </c>
      <c r="Q2709" s="7">
        <f t="shared" si="257"/>
        <v>700</v>
      </c>
    </row>
    <row r="2710" spans="1:17" ht="15.75" customHeight="1" x14ac:dyDescent="0.25">
      <c r="A2710" s="2">
        <v>123</v>
      </c>
      <c r="B2710" s="2">
        <v>123</v>
      </c>
      <c r="C2710" s="2">
        <v>123</v>
      </c>
      <c r="D2710" s="2" t="s">
        <v>1501</v>
      </c>
      <c r="E2710" s="3">
        <v>9</v>
      </c>
      <c r="F2710" s="3">
        <v>20</v>
      </c>
      <c r="G2710" s="3">
        <v>26</v>
      </c>
      <c r="H2710" s="3">
        <v>0.30099999999999999</v>
      </c>
      <c r="I2710" s="3">
        <v>1.17</v>
      </c>
      <c r="J2710" s="4" t="str">
        <f t="shared" si="252"/>
        <v>Se calcula por P volum</v>
      </c>
      <c r="K2710" s="3">
        <f t="shared" si="253"/>
        <v>1.17</v>
      </c>
      <c r="L2710" s="5">
        <v>8391</v>
      </c>
      <c r="M2710" s="2" t="str">
        <f t="shared" si="254"/>
        <v>Hasta $9.989</v>
      </c>
      <c r="N2710" s="5">
        <f t="shared" si="255"/>
        <v>700</v>
      </c>
      <c r="O2710" s="6" t="str">
        <f t="shared" si="256"/>
        <v>No aplica (&lt;$19.990)</v>
      </c>
      <c r="P2710" s="7">
        <f t="array" ref="P2710">IF(OR(L2710="",K2710=""),"",IF(L2710&lt;19990,0,IF(L2710&lt;=30000,INDEX(Tarifas!$C$2:$C$37,MATCH(K2710,Tarifas!$A$2:$A$37,1)),IF(L2710&lt;=40000,INDEX(Tarifas!$D$2:$D$37,MATCH(K2710,Tarifas!$A$2:$A$37,1)),INDEX(Tarifas!$E$2:$E$37,MATCH(K2710,Tarifas!$A$2:$A$37,1))))))</f>
        <v>0</v>
      </c>
      <c r="Q2710" s="7">
        <f t="shared" si="257"/>
        <v>700</v>
      </c>
    </row>
    <row r="2711" spans="1:17" ht="15.75" customHeight="1" x14ac:dyDescent="0.25">
      <c r="A2711" s="2">
        <v>123</v>
      </c>
      <c r="B2711" s="2">
        <v>123</v>
      </c>
      <c r="C2711" s="2">
        <v>123</v>
      </c>
      <c r="D2711" s="2" t="s">
        <v>1501</v>
      </c>
      <c r="E2711" s="3">
        <v>9</v>
      </c>
      <c r="F2711" s="3">
        <v>20</v>
      </c>
      <c r="G2711" s="3">
        <v>26</v>
      </c>
      <c r="H2711" s="3">
        <v>0.30099999999999999</v>
      </c>
      <c r="I2711" s="3">
        <v>1.17</v>
      </c>
      <c r="J2711" s="4" t="str">
        <f t="shared" si="252"/>
        <v>Se calcula por P volum</v>
      </c>
      <c r="K2711" s="3">
        <f t="shared" si="253"/>
        <v>1.17</v>
      </c>
      <c r="L2711" s="5">
        <v>8391</v>
      </c>
      <c r="M2711" s="2" t="str">
        <f t="shared" si="254"/>
        <v>Hasta $9.989</v>
      </c>
      <c r="N2711" s="5">
        <f t="shared" si="255"/>
        <v>700</v>
      </c>
      <c r="O2711" s="6" t="str">
        <f t="shared" si="256"/>
        <v>No aplica (&lt;$19.990)</v>
      </c>
      <c r="P2711" s="7">
        <f t="array" ref="P2711">IF(OR(L2711="",K2711=""),"",IF(L2711&lt;19990,0,IF(L2711&lt;=30000,INDEX(Tarifas!$C$2:$C$37,MATCH(K2711,Tarifas!$A$2:$A$37,1)),IF(L2711&lt;=40000,INDEX(Tarifas!$D$2:$D$37,MATCH(K2711,Tarifas!$A$2:$A$37,1)),INDEX(Tarifas!$E$2:$E$37,MATCH(K2711,Tarifas!$A$2:$A$37,1))))))</f>
        <v>0</v>
      </c>
      <c r="Q2711" s="7">
        <f t="shared" si="257"/>
        <v>700</v>
      </c>
    </row>
    <row r="2712" spans="1:17" ht="15.75" customHeight="1" x14ac:dyDescent="0.25">
      <c r="A2712" s="2">
        <v>123</v>
      </c>
      <c r="B2712" s="2">
        <v>123</v>
      </c>
      <c r="C2712" s="2">
        <v>123</v>
      </c>
      <c r="D2712" s="2" t="s">
        <v>1504</v>
      </c>
      <c r="E2712" s="3">
        <v>6</v>
      </c>
      <c r="F2712" s="3">
        <v>14</v>
      </c>
      <c r="G2712" s="3">
        <v>63</v>
      </c>
      <c r="H2712" s="3">
        <v>0.30099999999999999</v>
      </c>
      <c r="I2712" s="3">
        <v>1.323</v>
      </c>
      <c r="J2712" s="4" t="str">
        <f t="shared" si="252"/>
        <v>Se calcula por P volum</v>
      </c>
      <c r="K2712" s="3">
        <f t="shared" si="253"/>
        <v>1.323</v>
      </c>
      <c r="L2712" s="5">
        <v>10460</v>
      </c>
      <c r="M2712" s="2" t="str">
        <f t="shared" si="254"/>
        <v>$9.990-$19.990</v>
      </c>
      <c r="N2712" s="5">
        <f t="shared" si="255"/>
        <v>1000</v>
      </c>
      <c r="O2712" s="6" t="str">
        <f t="shared" si="256"/>
        <v>No aplica (&lt;$19.990)</v>
      </c>
      <c r="P2712" s="7">
        <f t="array" ref="P2712">IF(OR(L2712="",K2712=""),"",IF(L2712&lt;19990,0,IF(L2712&lt;=30000,INDEX(Tarifas!$C$2:$C$37,MATCH(K2712,Tarifas!$A$2:$A$37,1)),IF(L2712&lt;=40000,INDEX(Tarifas!$D$2:$D$37,MATCH(K2712,Tarifas!$A$2:$A$37,1)),INDEX(Tarifas!$E$2:$E$37,MATCH(K2712,Tarifas!$A$2:$A$37,1))))))</f>
        <v>0</v>
      </c>
      <c r="Q2712" s="7">
        <f t="shared" si="257"/>
        <v>1000</v>
      </c>
    </row>
    <row r="2713" spans="1:17" ht="15.75" customHeight="1" x14ac:dyDescent="0.25">
      <c r="A2713" s="2">
        <v>123</v>
      </c>
      <c r="B2713" s="2">
        <v>123</v>
      </c>
      <c r="C2713" s="2">
        <v>123</v>
      </c>
      <c r="D2713" s="2" t="s">
        <v>1505</v>
      </c>
      <c r="E2713" s="3">
        <v>11</v>
      </c>
      <c r="F2713" s="3">
        <v>13</v>
      </c>
      <c r="G2713" s="3">
        <v>38</v>
      </c>
      <c r="H2713" s="3">
        <v>0.30099999999999999</v>
      </c>
      <c r="I2713" s="3">
        <v>1.3585</v>
      </c>
      <c r="J2713" s="4" t="str">
        <f t="shared" si="252"/>
        <v>Se calcula por P volum</v>
      </c>
      <c r="K2713" s="3">
        <f t="shared" si="253"/>
        <v>1.3585</v>
      </c>
      <c r="L2713" s="5">
        <v>11490</v>
      </c>
      <c r="M2713" s="2" t="str">
        <f t="shared" si="254"/>
        <v>$9.990-$19.990</v>
      </c>
      <c r="N2713" s="5">
        <f t="shared" si="255"/>
        <v>1000</v>
      </c>
      <c r="O2713" s="6" t="str">
        <f t="shared" si="256"/>
        <v>No aplica (&lt;$19.990)</v>
      </c>
      <c r="P2713" s="7">
        <f t="array" ref="P2713">IF(OR(L2713="",K2713=""),"",IF(L2713&lt;19990,0,IF(L2713&lt;=30000,INDEX(Tarifas!$C$2:$C$37,MATCH(K2713,Tarifas!$A$2:$A$37,1)),IF(L2713&lt;=40000,INDEX(Tarifas!$D$2:$D$37,MATCH(K2713,Tarifas!$A$2:$A$37,1)),INDEX(Tarifas!$E$2:$E$37,MATCH(K2713,Tarifas!$A$2:$A$37,1))))))</f>
        <v>0</v>
      </c>
      <c r="Q2713" s="7">
        <f t="shared" si="257"/>
        <v>1000</v>
      </c>
    </row>
    <row r="2714" spans="1:17" ht="15.75" customHeight="1" x14ac:dyDescent="0.25">
      <c r="A2714" s="2">
        <v>123</v>
      </c>
      <c r="B2714" s="2">
        <v>123</v>
      </c>
      <c r="C2714" s="2">
        <v>123</v>
      </c>
      <c r="D2714" s="2" t="s">
        <v>1505</v>
      </c>
      <c r="E2714" s="3">
        <v>11</v>
      </c>
      <c r="F2714" s="3">
        <v>13</v>
      </c>
      <c r="G2714" s="3">
        <v>38</v>
      </c>
      <c r="H2714" s="3">
        <v>0.30099999999999999</v>
      </c>
      <c r="I2714" s="3">
        <v>1.3585</v>
      </c>
      <c r="J2714" s="4" t="str">
        <f t="shared" si="252"/>
        <v>Se calcula por P volum</v>
      </c>
      <c r="K2714" s="3">
        <f t="shared" si="253"/>
        <v>1.3585</v>
      </c>
      <c r="L2714" s="5">
        <v>11490</v>
      </c>
      <c r="M2714" s="2" t="str">
        <f t="shared" si="254"/>
        <v>$9.990-$19.990</v>
      </c>
      <c r="N2714" s="5">
        <f t="shared" si="255"/>
        <v>1000</v>
      </c>
      <c r="O2714" s="6" t="str">
        <f t="shared" si="256"/>
        <v>No aplica (&lt;$19.990)</v>
      </c>
      <c r="P2714" s="7">
        <f t="array" ref="P2714">IF(OR(L2714="",K2714=""),"",IF(L2714&lt;19990,0,IF(L2714&lt;=30000,INDEX(Tarifas!$C$2:$C$37,MATCH(K2714,Tarifas!$A$2:$A$37,1)),IF(L2714&lt;=40000,INDEX(Tarifas!$D$2:$D$37,MATCH(K2714,Tarifas!$A$2:$A$37,1)),INDEX(Tarifas!$E$2:$E$37,MATCH(K2714,Tarifas!$A$2:$A$37,1))))))</f>
        <v>0</v>
      </c>
      <c r="Q2714" s="7">
        <f t="shared" si="257"/>
        <v>1000</v>
      </c>
    </row>
    <row r="2715" spans="1:17" ht="15.75" customHeight="1" x14ac:dyDescent="0.25">
      <c r="A2715" s="2">
        <v>123</v>
      </c>
      <c r="B2715" s="2">
        <v>123</v>
      </c>
      <c r="C2715" s="2">
        <v>123</v>
      </c>
      <c r="D2715" s="2" t="s">
        <v>1506</v>
      </c>
      <c r="E2715" s="3">
        <v>6</v>
      </c>
      <c r="F2715" s="3">
        <v>27</v>
      </c>
      <c r="G2715" s="3">
        <v>27</v>
      </c>
      <c r="H2715" s="3">
        <v>0.30099999999999999</v>
      </c>
      <c r="I2715" s="3">
        <v>1.0934999999999999</v>
      </c>
      <c r="J2715" s="4" t="str">
        <f t="shared" si="252"/>
        <v>Se calcula por P volum</v>
      </c>
      <c r="K2715" s="3">
        <f t="shared" si="253"/>
        <v>1.0934999999999999</v>
      </c>
      <c r="L2715" s="5">
        <v>13990</v>
      </c>
      <c r="M2715" s="2" t="str">
        <f t="shared" si="254"/>
        <v>$9.990-$19.990</v>
      </c>
      <c r="N2715" s="5">
        <f t="shared" si="255"/>
        <v>1000</v>
      </c>
      <c r="O2715" s="6" t="str">
        <f t="shared" si="256"/>
        <v>No aplica (&lt;$19.990)</v>
      </c>
      <c r="P2715" s="7">
        <f t="array" ref="P2715">IF(OR(L2715="",K2715=""),"",IF(L2715&lt;19990,0,IF(L2715&lt;=30000,INDEX(Tarifas!$C$2:$C$37,MATCH(K2715,Tarifas!$A$2:$A$37,1)),IF(L2715&lt;=40000,INDEX(Tarifas!$D$2:$D$37,MATCH(K2715,Tarifas!$A$2:$A$37,1)),INDEX(Tarifas!$E$2:$E$37,MATCH(K2715,Tarifas!$A$2:$A$37,1))))))</f>
        <v>0</v>
      </c>
      <c r="Q2715" s="7">
        <f t="shared" si="257"/>
        <v>1000</v>
      </c>
    </row>
    <row r="2716" spans="1:17" ht="15.75" customHeight="1" x14ac:dyDescent="0.25">
      <c r="A2716" s="2">
        <v>123</v>
      </c>
      <c r="B2716" s="2">
        <v>123</v>
      </c>
      <c r="C2716" s="2">
        <v>123</v>
      </c>
      <c r="D2716" s="2" t="s">
        <v>1507</v>
      </c>
      <c r="E2716" s="3">
        <v>3</v>
      </c>
      <c r="F2716" s="3">
        <v>13</v>
      </c>
      <c r="G2716" s="3">
        <v>106</v>
      </c>
      <c r="H2716" s="3">
        <v>0.30099999999999999</v>
      </c>
      <c r="I2716" s="3">
        <v>1.0335000000000001</v>
      </c>
      <c r="J2716" s="4" t="str">
        <f t="shared" si="252"/>
        <v>Se calcula por P volum</v>
      </c>
      <c r="K2716" s="3">
        <f t="shared" si="253"/>
        <v>1.0335000000000001</v>
      </c>
      <c r="L2716" s="5">
        <v>18990</v>
      </c>
      <c r="M2716" s="2" t="str">
        <f t="shared" si="254"/>
        <v>$9.990-$19.990</v>
      </c>
      <c r="N2716" s="5">
        <f t="shared" si="255"/>
        <v>1000</v>
      </c>
      <c r="O2716" s="6" t="str">
        <f t="shared" si="256"/>
        <v>No aplica (&lt;$19.990)</v>
      </c>
      <c r="P2716" s="7">
        <f t="array" ref="P2716">IF(OR(L2716="",K2716=""),"",IF(L2716&lt;19990,0,IF(L2716&lt;=30000,INDEX(Tarifas!$C$2:$C$37,MATCH(K2716,Tarifas!$A$2:$A$37,1)),IF(L2716&lt;=40000,INDEX(Tarifas!$D$2:$D$37,MATCH(K2716,Tarifas!$A$2:$A$37,1)),INDEX(Tarifas!$E$2:$E$37,MATCH(K2716,Tarifas!$A$2:$A$37,1))))))</f>
        <v>0</v>
      </c>
      <c r="Q2716" s="7">
        <f t="shared" si="257"/>
        <v>1000</v>
      </c>
    </row>
    <row r="2717" spans="1:17" ht="15.75" customHeight="1" x14ac:dyDescent="0.25">
      <c r="A2717" s="2">
        <v>123</v>
      </c>
      <c r="B2717" s="2">
        <v>123</v>
      </c>
      <c r="C2717" s="2">
        <v>123</v>
      </c>
      <c r="D2717" s="2" t="s">
        <v>1507</v>
      </c>
      <c r="E2717" s="3">
        <v>3</v>
      </c>
      <c r="F2717" s="3">
        <v>13</v>
      </c>
      <c r="G2717" s="3">
        <v>106</v>
      </c>
      <c r="H2717" s="3">
        <v>0.30099999999999999</v>
      </c>
      <c r="I2717" s="3">
        <v>1.0335000000000001</v>
      </c>
      <c r="J2717" s="4" t="str">
        <f t="shared" si="252"/>
        <v>Se calcula por P volum</v>
      </c>
      <c r="K2717" s="3">
        <f t="shared" si="253"/>
        <v>1.0335000000000001</v>
      </c>
      <c r="L2717" s="5">
        <v>18990</v>
      </c>
      <c r="M2717" s="2" t="str">
        <f t="shared" si="254"/>
        <v>$9.990-$19.990</v>
      </c>
      <c r="N2717" s="5">
        <f t="shared" si="255"/>
        <v>1000</v>
      </c>
      <c r="O2717" s="6" t="str">
        <f t="shared" si="256"/>
        <v>No aplica (&lt;$19.990)</v>
      </c>
      <c r="P2717" s="7">
        <f t="array" ref="P2717">IF(OR(L2717="",K2717=""),"",IF(L2717&lt;19990,0,IF(L2717&lt;=30000,INDEX(Tarifas!$C$2:$C$37,MATCH(K2717,Tarifas!$A$2:$A$37,1)),IF(L2717&lt;=40000,INDEX(Tarifas!$D$2:$D$37,MATCH(K2717,Tarifas!$A$2:$A$37,1)),INDEX(Tarifas!$E$2:$E$37,MATCH(K2717,Tarifas!$A$2:$A$37,1))))))</f>
        <v>0</v>
      </c>
      <c r="Q2717" s="7">
        <f t="shared" si="257"/>
        <v>1000</v>
      </c>
    </row>
    <row r="2718" spans="1:17" ht="15.75" customHeight="1" x14ac:dyDescent="0.25">
      <c r="A2718" s="2">
        <v>123</v>
      </c>
      <c r="B2718" s="2">
        <v>123</v>
      </c>
      <c r="C2718" s="2">
        <v>123</v>
      </c>
      <c r="D2718" s="2" t="s">
        <v>1508</v>
      </c>
      <c r="E2718" s="3">
        <v>8</v>
      </c>
      <c r="F2718" s="3">
        <v>23</v>
      </c>
      <c r="G2718" s="3">
        <v>30</v>
      </c>
      <c r="H2718" s="3">
        <v>0.30099999999999999</v>
      </c>
      <c r="I2718" s="3">
        <v>1.38</v>
      </c>
      <c r="J2718" s="4" t="str">
        <f t="shared" si="252"/>
        <v>Se calcula por P volum</v>
      </c>
      <c r="K2718" s="3">
        <f t="shared" si="253"/>
        <v>1.38</v>
      </c>
      <c r="L2718" s="5">
        <v>19380</v>
      </c>
      <c r="M2718" s="2" t="str">
        <f t="shared" si="254"/>
        <v>$9.990-$19.990</v>
      </c>
      <c r="N2718" s="5">
        <f t="shared" si="255"/>
        <v>1000</v>
      </c>
      <c r="O2718" s="6" t="str">
        <f t="shared" si="256"/>
        <v>No aplica (&lt;$19.990)</v>
      </c>
      <c r="P2718" s="7">
        <f t="array" ref="P2718">IF(OR(L2718="",K2718=""),"",IF(L2718&lt;19990,0,IF(L2718&lt;=30000,INDEX(Tarifas!$C$2:$C$37,MATCH(K2718,Tarifas!$A$2:$A$37,1)),IF(L2718&lt;=40000,INDEX(Tarifas!$D$2:$D$37,MATCH(K2718,Tarifas!$A$2:$A$37,1)),INDEX(Tarifas!$E$2:$E$37,MATCH(K2718,Tarifas!$A$2:$A$37,1))))))</f>
        <v>0</v>
      </c>
      <c r="Q2718" s="7">
        <f t="shared" si="257"/>
        <v>1000</v>
      </c>
    </row>
    <row r="2719" spans="1:17" ht="15.75" customHeight="1" x14ac:dyDescent="0.25">
      <c r="A2719" s="2">
        <v>123</v>
      </c>
      <c r="B2719" s="2">
        <v>123</v>
      </c>
      <c r="C2719" s="2">
        <v>123</v>
      </c>
      <c r="D2719" s="2" t="s">
        <v>1508</v>
      </c>
      <c r="E2719" s="3">
        <v>8</v>
      </c>
      <c r="F2719" s="3">
        <v>23</v>
      </c>
      <c r="G2719" s="3">
        <v>30</v>
      </c>
      <c r="H2719" s="3">
        <v>0.30099999999999999</v>
      </c>
      <c r="I2719" s="3">
        <v>1.38</v>
      </c>
      <c r="J2719" s="4" t="str">
        <f t="shared" si="252"/>
        <v>Se calcula por P volum</v>
      </c>
      <c r="K2719" s="3">
        <f t="shared" si="253"/>
        <v>1.38</v>
      </c>
      <c r="L2719" s="5">
        <v>19380</v>
      </c>
      <c r="M2719" s="2" t="str">
        <f t="shared" si="254"/>
        <v>$9.990-$19.990</v>
      </c>
      <c r="N2719" s="5">
        <f t="shared" si="255"/>
        <v>1000</v>
      </c>
      <c r="O2719" s="6" t="str">
        <f t="shared" si="256"/>
        <v>No aplica (&lt;$19.990)</v>
      </c>
      <c r="P2719" s="7">
        <f t="array" ref="P2719">IF(OR(L2719="",K2719=""),"",IF(L2719&lt;19990,0,IF(L2719&lt;=30000,INDEX(Tarifas!$C$2:$C$37,MATCH(K2719,Tarifas!$A$2:$A$37,1)),IF(L2719&lt;=40000,INDEX(Tarifas!$D$2:$D$37,MATCH(K2719,Tarifas!$A$2:$A$37,1)),INDEX(Tarifas!$E$2:$E$37,MATCH(K2719,Tarifas!$A$2:$A$37,1))))))</f>
        <v>0</v>
      </c>
      <c r="Q2719" s="7">
        <f t="shared" si="257"/>
        <v>1000</v>
      </c>
    </row>
    <row r="2720" spans="1:17" ht="15.75" customHeight="1" x14ac:dyDescent="0.25">
      <c r="A2720" s="2">
        <v>123</v>
      </c>
      <c r="B2720" s="2">
        <v>123</v>
      </c>
      <c r="C2720" s="2">
        <v>123</v>
      </c>
      <c r="D2720" s="2" t="s">
        <v>1509</v>
      </c>
      <c r="E2720" s="3">
        <v>7</v>
      </c>
      <c r="F2720" s="3">
        <v>14</v>
      </c>
      <c r="G2720" s="3">
        <v>61</v>
      </c>
      <c r="H2720" s="3">
        <v>0.30099999999999999</v>
      </c>
      <c r="I2720" s="3">
        <v>1.4944999999999999</v>
      </c>
      <c r="J2720" s="4" t="str">
        <f t="shared" si="252"/>
        <v>Se calcula por P volum</v>
      </c>
      <c r="K2720" s="3">
        <f t="shared" si="253"/>
        <v>1.4944999999999999</v>
      </c>
      <c r="L2720" s="5">
        <v>19690</v>
      </c>
      <c r="M2720" s="2" t="str">
        <f t="shared" si="254"/>
        <v>$9.990-$19.990</v>
      </c>
      <c r="N2720" s="5">
        <f t="shared" si="255"/>
        <v>1000</v>
      </c>
      <c r="O2720" s="6" t="str">
        <f t="shared" si="256"/>
        <v>No aplica (&lt;$19.990)</v>
      </c>
      <c r="P2720" s="7">
        <f t="array" ref="P2720">IF(OR(L2720="",K2720=""),"",IF(L2720&lt;19990,0,IF(L2720&lt;=30000,INDEX(Tarifas!$C$2:$C$37,MATCH(K2720,Tarifas!$A$2:$A$37,1)),IF(L2720&lt;=40000,INDEX(Tarifas!$D$2:$D$37,MATCH(K2720,Tarifas!$A$2:$A$37,1)),INDEX(Tarifas!$E$2:$E$37,MATCH(K2720,Tarifas!$A$2:$A$37,1))))))</f>
        <v>0</v>
      </c>
      <c r="Q2720" s="7">
        <f t="shared" si="257"/>
        <v>1000</v>
      </c>
    </row>
    <row r="2721" spans="1:17" ht="15.75" customHeight="1" x14ac:dyDescent="0.25">
      <c r="A2721" s="2">
        <v>123</v>
      </c>
      <c r="B2721" s="2">
        <v>123</v>
      </c>
      <c r="C2721" s="2">
        <v>123</v>
      </c>
      <c r="D2721" s="2" t="s">
        <v>1510</v>
      </c>
      <c r="E2721" s="3">
        <v>7</v>
      </c>
      <c r="F2721" s="3">
        <v>13</v>
      </c>
      <c r="G2721" s="3">
        <v>22</v>
      </c>
      <c r="H2721" s="3">
        <v>0.30099999999999999</v>
      </c>
      <c r="I2721" s="3">
        <v>0.50049999999999994</v>
      </c>
      <c r="J2721" s="4" t="str">
        <f t="shared" si="252"/>
        <v>Se calcula por P volum</v>
      </c>
      <c r="K2721" s="3">
        <f t="shared" si="253"/>
        <v>0.50049999999999994</v>
      </c>
      <c r="L2721" s="5">
        <v>2491</v>
      </c>
      <c r="M2721" s="2" t="str">
        <f t="shared" si="254"/>
        <v>Hasta $9.989</v>
      </c>
      <c r="N2721" s="5">
        <f t="shared" si="255"/>
        <v>700</v>
      </c>
      <c r="O2721" s="6" t="str">
        <f t="shared" si="256"/>
        <v>No aplica (&lt;$19.990)</v>
      </c>
      <c r="P2721" s="7">
        <f t="array" ref="P2721">IF(OR(L2721="",K2721=""),"",IF(L2721&lt;19990,0,IF(L2721&lt;=30000,INDEX(Tarifas!$C$2:$C$37,MATCH(K2721,Tarifas!$A$2:$A$37,1)),IF(L2721&lt;=40000,INDEX(Tarifas!$D$2:$D$37,MATCH(K2721,Tarifas!$A$2:$A$37,1)),INDEX(Tarifas!$E$2:$E$37,MATCH(K2721,Tarifas!$A$2:$A$37,1))))))</f>
        <v>0</v>
      </c>
      <c r="Q2721" s="7">
        <f t="shared" si="257"/>
        <v>700</v>
      </c>
    </row>
    <row r="2722" spans="1:17" ht="15.75" customHeight="1" x14ac:dyDescent="0.25">
      <c r="A2722" s="2">
        <v>123</v>
      </c>
      <c r="B2722" s="2">
        <v>123</v>
      </c>
      <c r="C2722" s="2">
        <v>123</v>
      </c>
      <c r="D2722" s="2" t="s">
        <v>1510</v>
      </c>
      <c r="E2722" s="3">
        <v>7</v>
      </c>
      <c r="F2722" s="3">
        <v>13</v>
      </c>
      <c r="G2722" s="3">
        <v>22</v>
      </c>
      <c r="H2722" s="3">
        <v>0.30099999999999999</v>
      </c>
      <c r="I2722" s="3">
        <v>0.50049999999999994</v>
      </c>
      <c r="J2722" s="4" t="str">
        <f t="shared" si="252"/>
        <v>Se calcula por P volum</v>
      </c>
      <c r="K2722" s="3">
        <f t="shared" si="253"/>
        <v>0.50049999999999994</v>
      </c>
      <c r="L2722" s="5">
        <v>2491</v>
      </c>
      <c r="M2722" s="2" t="str">
        <f t="shared" si="254"/>
        <v>Hasta $9.989</v>
      </c>
      <c r="N2722" s="5">
        <f t="shared" si="255"/>
        <v>700</v>
      </c>
      <c r="O2722" s="6" t="str">
        <f t="shared" si="256"/>
        <v>No aplica (&lt;$19.990)</v>
      </c>
      <c r="P2722" s="7">
        <f t="array" ref="P2722">IF(OR(L2722="",K2722=""),"",IF(L2722&lt;19990,0,IF(L2722&lt;=30000,INDEX(Tarifas!$C$2:$C$37,MATCH(K2722,Tarifas!$A$2:$A$37,1)),IF(L2722&lt;=40000,INDEX(Tarifas!$D$2:$D$37,MATCH(K2722,Tarifas!$A$2:$A$37,1)),INDEX(Tarifas!$E$2:$E$37,MATCH(K2722,Tarifas!$A$2:$A$37,1))))))</f>
        <v>0</v>
      </c>
      <c r="Q2722" s="7">
        <f t="shared" si="257"/>
        <v>700</v>
      </c>
    </row>
    <row r="2723" spans="1:17" ht="15.75" customHeight="1" x14ac:dyDescent="0.25">
      <c r="A2723" s="2">
        <v>123</v>
      </c>
      <c r="B2723" s="2">
        <v>123</v>
      </c>
      <c r="C2723" s="2">
        <v>123</v>
      </c>
      <c r="D2723" s="2" t="s">
        <v>1511</v>
      </c>
      <c r="E2723" s="3">
        <v>12</v>
      </c>
      <c r="F2723" s="3">
        <v>15</v>
      </c>
      <c r="G2723" s="3">
        <v>22</v>
      </c>
      <c r="H2723" s="3">
        <v>0.30099999999999999</v>
      </c>
      <c r="I2723" s="3">
        <v>0.99</v>
      </c>
      <c r="J2723" s="4" t="str">
        <f t="shared" si="252"/>
        <v>Se calcula por P volum</v>
      </c>
      <c r="K2723" s="3">
        <f t="shared" si="253"/>
        <v>0.99</v>
      </c>
      <c r="L2723" s="5">
        <v>3640</v>
      </c>
      <c r="M2723" s="2" t="str">
        <f t="shared" si="254"/>
        <v>Hasta $9.989</v>
      </c>
      <c r="N2723" s="5">
        <f t="shared" si="255"/>
        <v>700</v>
      </c>
      <c r="O2723" s="6" t="str">
        <f t="shared" si="256"/>
        <v>No aplica (&lt;$19.990)</v>
      </c>
      <c r="P2723" s="7">
        <f t="array" ref="P2723">IF(OR(L2723="",K2723=""),"",IF(L2723&lt;19990,0,IF(L2723&lt;=30000,INDEX(Tarifas!$C$2:$C$37,MATCH(K2723,Tarifas!$A$2:$A$37,1)),IF(L2723&lt;=40000,INDEX(Tarifas!$D$2:$D$37,MATCH(K2723,Tarifas!$A$2:$A$37,1)),INDEX(Tarifas!$E$2:$E$37,MATCH(K2723,Tarifas!$A$2:$A$37,1))))))</f>
        <v>0</v>
      </c>
      <c r="Q2723" s="7">
        <f t="shared" si="257"/>
        <v>700</v>
      </c>
    </row>
    <row r="2724" spans="1:17" ht="15.75" customHeight="1" x14ac:dyDescent="0.25">
      <c r="A2724" s="2">
        <v>123</v>
      </c>
      <c r="B2724" s="2">
        <v>123</v>
      </c>
      <c r="C2724" s="2">
        <v>123</v>
      </c>
      <c r="D2724" s="2" t="s">
        <v>1511</v>
      </c>
      <c r="E2724" s="3">
        <v>12</v>
      </c>
      <c r="F2724" s="3">
        <v>15</v>
      </c>
      <c r="G2724" s="3">
        <v>22</v>
      </c>
      <c r="H2724" s="3">
        <v>0.30099999999999999</v>
      </c>
      <c r="I2724" s="3">
        <v>0.99</v>
      </c>
      <c r="J2724" s="4" t="str">
        <f t="shared" si="252"/>
        <v>Se calcula por P volum</v>
      </c>
      <c r="K2724" s="3">
        <f t="shared" si="253"/>
        <v>0.99</v>
      </c>
      <c r="L2724" s="5">
        <v>3640</v>
      </c>
      <c r="M2724" s="2" t="str">
        <f t="shared" si="254"/>
        <v>Hasta $9.989</v>
      </c>
      <c r="N2724" s="5">
        <f t="shared" si="255"/>
        <v>700</v>
      </c>
      <c r="O2724" s="6" t="str">
        <f t="shared" si="256"/>
        <v>No aplica (&lt;$19.990)</v>
      </c>
      <c r="P2724" s="7">
        <f t="array" ref="P2724">IF(OR(L2724="",K2724=""),"",IF(L2724&lt;19990,0,IF(L2724&lt;=30000,INDEX(Tarifas!$C$2:$C$37,MATCH(K2724,Tarifas!$A$2:$A$37,1)),IF(L2724&lt;=40000,INDEX(Tarifas!$D$2:$D$37,MATCH(K2724,Tarifas!$A$2:$A$37,1)),INDEX(Tarifas!$E$2:$E$37,MATCH(K2724,Tarifas!$A$2:$A$37,1))))))</f>
        <v>0</v>
      </c>
      <c r="Q2724" s="7">
        <f t="shared" si="257"/>
        <v>700</v>
      </c>
    </row>
    <row r="2725" spans="1:17" ht="15.75" customHeight="1" x14ac:dyDescent="0.25">
      <c r="A2725" s="2">
        <v>123</v>
      </c>
      <c r="B2725" s="2">
        <v>123</v>
      </c>
      <c r="C2725" s="2">
        <v>123</v>
      </c>
      <c r="D2725" s="2" t="s">
        <v>1512</v>
      </c>
      <c r="E2725" s="3">
        <v>7</v>
      </c>
      <c r="F2725" s="3">
        <v>17</v>
      </c>
      <c r="G2725" s="3">
        <v>30</v>
      </c>
      <c r="H2725" s="3">
        <v>0.30099999999999999</v>
      </c>
      <c r="I2725" s="3">
        <v>0.89249999999999996</v>
      </c>
      <c r="J2725" s="4" t="str">
        <f t="shared" si="252"/>
        <v>Se calcula por P volum</v>
      </c>
      <c r="K2725" s="3">
        <f t="shared" si="253"/>
        <v>0.89249999999999996</v>
      </c>
      <c r="L2725" s="5">
        <v>3980</v>
      </c>
      <c r="M2725" s="2" t="str">
        <f t="shared" si="254"/>
        <v>Hasta $9.989</v>
      </c>
      <c r="N2725" s="5">
        <f t="shared" si="255"/>
        <v>700</v>
      </c>
      <c r="O2725" s="6" t="str">
        <f t="shared" si="256"/>
        <v>No aplica (&lt;$19.990)</v>
      </c>
      <c r="P2725" s="7">
        <f t="array" ref="P2725">IF(OR(L2725="",K2725=""),"",IF(L2725&lt;19990,0,IF(L2725&lt;=30000,INDEX(Tarifas!$C$2:$C$37,MATCH(K2725,Tarifas!$A$2:$A$37,1)),IF(L2725&lt;=40000,INDEX(Tarifas!$D$2:$D$37,MATCH(K2725,Tarifas!$A$2:$A$37,1)),INDEX(Tarifas!$E$2:$E$37,MATCH(K2725,Tarifas!$A$2:$A$37,1))))))</f>
        <v>0</v>
      </c>
      <c r="Q2725" s="7">
        <f t="shared" si="257"/>
        <v>700</v>
      </c>
    </row>
    <row r="2726" spans="1:17" ht="15.75" customHeight="1" x14ac:dyDescent="0.25">
      <c r="A2726" s="2">
        <v>123</v>
      </c>
      <c r="B2726" s="2">
        <v>123</v>
      </c>
      <c r="C2726" s="2">
        <v>123</v>
      </c>
      <c r="D2726" s="2" t="s">
        <v>1513</v>
      </c>
      <c r="E2726" s="3">
        <v>7</v>
      </c>
      <c r="F2726" s="3">
        <v>20</v>
      </c>
      <c r="G2726" s="3">
        <v>20</v>
      </c>
      <c r="H2726" s="3">
        <v>0.30099999999999999</v>
      </c>
      <c r="I2726" s="3">
        <v>0.7</v>
      </c>
      <c r="J2726" s="4" t="str">
        <f t="shared" si="252"/>
        <v>Se calcula por P volum</v>
      </c>
      <c r="K2726" s="3">
        <f t="shared" si="253"/>
        <v>0.7</v>
      </c>
      <c r="L2726" s="5">
        <v>3990</v>
      </c>
      <c r="M2726" s="2" t="str">
        <f t="shared" si="254"/>
        <v>Hasta $9.989</v>
      </c>
      <c r="N2726" s="5">
        <f t="shared" si="255"/>
        <v>700</v>
      </c>
      <c r="O2726" s="6" t="str">
        <f t="shared" si="256"/>
        <v>No aplica (&lt;$19.990)</v>
      </c>
      <c r="P2726" s="7">
        <f t="array" ref="P2726">IF(OR(L2726="",K2726=""),"",IF(L2726&lt;19990,0,IF(L2726&lt;=30000,INDEX(Tarifas!$C$2:$C$37,MATCH(K2726,Tarifas!$A$2:$A$37,1)),IF(L2726&lt;=40000,INDEX(Tarifas!$D$2:$D$37,MATCH(K2726,Tarifas!$A$2:$A$37,1)),INDEX(Tarifas!$E$2:$E$37,MATCH(K2726,Tarifas!$A$2:$A$37,1))))))</f>
        <v>0</v>
      </c>
      <c r="Q2726" s="7">
        <f t="shared" si="257"/>
        <v>700</v>
      </c>
    </row>
    <row r="2727" spans="1:17" ht="15.75" customHeight="1" x14ac:dyDescent="0.25">
      <c r="A2727" s="2">
        <v>123</v>
      </c>
      <c r="B2727" s="2">
        <v>123</v>
      </c>
      <c r="C2727" s="2">
        <v>123</v>
      </c>
      <c r="D2727" s="2" t="s">
        <v>1513</v>
      </c>
      <c r="E2727" s="3">
        <v>7</v>
      </c>
      <c r="F2727" s="3">
        <v>20</v>
      </c>
      <c r="G2727" s="3">
        <v>20</v>
      </c>
      <c r="H2727" s="3">
        <v>0.30099999999999999</v>
      </c>
      <c r="I2727" s="3">
        <v>0.7</v>
      </c>
      <c r="J2727" s="4" t="str">
        <f t="shared" si="252"/>
        <v>Se calcula por P volum</v>
      </c>
      <c r="K2727" s="3">
        <f t="shared" si="253"/>
        <v>0.7</v>
      </c>
      <c r="L2727" s="5">
        <v>3990</v>
      </c>
      <c r="M2727" s="2" t="str">
        <f t="shared" si="254"/>
        <v>Hasta $9.989</v>
      </c>
      <c r="N2727" s="5">
        <f t="shared" si="255"/>
        <v>700</v>
      </c>
      <c r="O2727" s="6" t="str">
        <f t="shared" si="256"/>
        <v>No aplica (&lt;$19.990)</v>
      </c>
      <c r="P2727" s="7">
        <f t="array" ref="P2727">IF(OR(L2727="",K2727=""),"",IF(L2727&lt;19990,0,IF(L2727&lt;=30000,INDEX(Tarifas!$C$2:$C$37,MATCH(K2727,Tarifas!$A$2:$A$37,1)),IF(L2727&lt;=40000,INDEX(Tarifas!$D$2:$D$37,MATCH(K2727,Tarifas!$A$2:$A$37,1)),INDEX(Tarifas!$E$2:$E$37,MATCH(K2727,Tarifas!$A$2:$A$37,1))))))</f>
        <v>0</v>
      </c>
      <c r="Q2727" s="7">
        <f t="shared" si="257"/>
        <v>700</v>
      </c>
    </row>
    <row r="2728" spans="1:17" ht="15.75" customHeight="1" x14ac:dyDescent="0.25">
      <c r="A2728" s="2">
        <v>123</v>
      </c>
      <c r="B2728" s="2">
        <v>123</v>
      </c>
      <c r="C2728" s="2">
        <v>123</v>
      </c>
      <c r="D2728" s="2" t="s">
        <v>1514</v>
      </c>
      <c r="E2728" s="3">
        <v>8</v>
      </c>
      <c r="F2728" s="3">
        <v>19</v>
      </c>
      <c r="G2728" s="3">
        <v>26</v>
      </c>
      <c r="H2728" s="3">
        <v>0.30099999999999999</v>
      </c>
      <c r="I2728" s="3">
        <v>0.98799999999999999</v>
      </c>
      <c r="J2728" s="4" t="str">
        <f t="shared" si="252"/>
        <v>Se calcula por P volum</v>
      </c>
      <c r="K2728" s="3">
        <f t="shared" si="253"/>
        <v>0.98799999999999999</v>
      </c>
      <c r="L2728" s="5">
        <v>4350</v>
      </c>
      <c r="M2728" s="2" t="str">
        <f t="shared" si="254"/>
        <v>Hasta $9.989</v>
      </c>
      <c r="N2728" s="5">
        <f t="shared" si="255"/>
        <v>700</v>
      </c>
      <c r="O2728" s="6" t="str">
        <f t="shared" si="256"/>
        <v>No aplica (&lt;$19.990)</v>
      </c>
      <c r="P2728" s="7">
        <f t="array" ref="P2728">IF(OR(L2728="",K2728=""),"",IF(L2728&lt;19990,0,IF(L2728&lt;=30000,INDEX(Tarifas!$C$2:$C$37,MATCH(K2728,Tarifas!$A$2:$A$37,1)),IF(L2728&lt;=40000,INDEX(Tarifas!$D$2:$D$37,MATCH(K2728,Tarifas!$A$2:$A$37,1)),INDEX(Tarifas!$E$2:$E$37,MATCH(K2728,Tarifas!$A$2:$A$37,1))))))</f>
        <v>0</v>
      </c>
      <c r="Q2728" s="7">
        <f t="shared" si="257"/>
        <v>700</v>
      </c>
    </row>
    <row r="2729" spans="1:17" ht="15.75" customHeight="1" x14ac:dyDescent="0.25">
      <c r="A2729" s="2">
        <v>123</v>
      </c>
      <c r="B2729" s="2">
        <v>123</v>
      </c>
      <c r="C2729" s="2">
        <v>123</v>
      </c>
      <c r="D2729" s="2" t="s">
        <v>1514</v>
      </c>
      <c r="E2729" s="3">
        <v>8</v>
      </c>
      <c r="F2729" s="3">
        <v>19</v>
      </c>
      <c r="G2729" s="3">
        <v>26</v>
      </c>
      <c r="H2729" s="3">
        <v>0.30099999999999999</v>
      </c>
      <c r="I2729" s="3">
        <v>0.98799999999999999</v>
      </c>
      <c r="J2729" s="4" t="str">
        <f t="shared" si="252"/>
        <v>Se calcula por P volum</v>
      </c>
      <c r="K2729" s="3">
        <f t="shared" si="253"/>
        <v>0.98799999999999999</v>
      </c>
      <c r="L2729" s="5">
        <v>4350</v>
      </c>
      <c r="M2729" s="2" t="str">
        <f t="shared" si="254"/>
        <v>Hasta $9.989</v>
      </c>
      <c r="N2729" s="5">
        <f t="shared" si="255"/>
        <v>700</v>
      </c>
      <c r="O2729" s="6" t="str">
        <f t="shared" si="256"/>
        <v>No aplica (&lt;$19.990)</v>
      </c>
      <c r="P2729" s="7">
        <f t="array" ref="P2729">IF(OR(L2729="",K2729=""),"",IF(L2729&lt;19990,0,IF(L2729&lt;=30000,INDEX(Tarifas!$C$2:$C$37,MATCH(K2729,Tarifas!$A$2:$A$37,1)),IF(L2729&lt;=40000,INDEX(Tarifas!$D$2:$D$37,MATCH(K2729,Tarifas!$A$2:$A$37,1)),INDEX(Tarifas!$E$2:$E$37,MATCH(K2729,Tarifas!$A$2:$A$37,1))))))</f>
        <v>0</v>
      </c>
      <c r="Q2729" s="7">
        <f t="shared" si="257"/>
        <v>700</v>
      </c>
    </row>
    <row r="2730" spans="1:17" ht="15.75" customHeight="1" x14ac:dyDescent="0.25">
      <c r="A2730" s="2">
        <v>123</v>
      </c>
      <c r="B2730" s="2">
        <v>123</v>
      </c>
      <c r="C2730" s="2">
        <v>123</v>
      </c>
      <c r="D2730" s="2" t="s">
        <v>1515</v>
      </c>
      <c r="E2730" s="3">
        <v>6</v>
      </c>
      <c r="F2730" s="3">
        <v>16</v>
      </c>
      <c r="G2730" s="3">
        <v>25</v>
      </c>
      <c r="H2730" s="3">
        <v>0.30099999999999999</v>
      </c>
      <c r="I2730" s="3">
        <v>0.6</v>
      </c>
      <c r="J2730" s="4" t="str">
        <f t="shared" si="252"/>
        <v>Se calcula por P volum</v>
      </c>
      <c r="K2730" s="3">
        <f t="shared" si="253"/>
        <v>0.6</v>
      </c>
      <c r="L2730" s="5">
        <v>4490</v>
      </c>
      <c r="M2730" s="2" t="str">
        <f t="shared" si="254"/>
        <v>Hasta $9.989</v>
      </c>
      <c r="N2730" s="5">
        <f t="shared" si="255"/>
        <v>700</v>
      </c>
      <c r="O2730" s="6" t="str">
        <f t="shared" si="256"/>
        <v>No aplica (&lt;$19.990)</v>
      </c>
      <c r="P2730" s="7">
        <f t="array" ref="P2730">IF(OR(L2730="",K2730=""),"",IF(L2730&lt;19990,0,IF(L2730&lt;=30000,INDEX(Tarifas!$C$2:$C$37,MATCH(K2730,Tarifas!$A$2:$A$37,1)),IF(L2730&lt;=40000,INDEX(Tarifas!$D$2:$D$37,MATCH(K2730,Tarifas!$A$2:$A$37,1)),INDEX(Tarifas!$E$2:$E$37,MATCH(K2730,Tarifas!$A$2:$A$37,1))))))</f>
        <v>0</v>
      </c>
      <c r="Q2730" s="7">
        <f t="shared" si="257"/>
        <v>700</v>
      </c>
    </row>
    <row r="2731" spans="1:17" ht="15.75" customHeight="1" x14ac:dyDescent="0.25">
      <c r="A2731" s="2">
        <v>123</v>
      </c>
      <c r="B2731" s="2">
        <v>123</v>
      </c>
      <c r="C2731" s="2">
        <v>123</v>
      </c>
      <c r="D2731" s="2" t="s">
        <v>1515</v>
      </c>
      <c r="E2731" s="3">
        <v>6</v>
      </c>
      <c r="F2731" s="3">
        <v>16</v>
      </c>
      <c r="G2731" s="3">
        <v>25</v>
      </c>
      <c r="H2731" s="3">
        <v>0.30099999999999999</v>
      </c>
      <c r="I2731" s="3">
        <v>0.6</v>
      </c>
      <c r="J2731" s="4" t="str">
        <f t="shared" si="252"/>
        <v>Se calcula por P volum</v>
      </c>
      <c r="K2731" s="3">
        <f t="shared" si="253"/>
        <v>0.6</v>
      </c>
      <c r="L2731" s="5">
        <v>4490</v>
      </c>
      <c r="M2731" s="2" t="str">
        <f t="shared" si="254"/>
        <v>Hasta $9.989</v>
      </c>
      <c r="N2731" s="5">
        <f t="shared" si="255"/>
        <v>700</v>
      </c>
      <c r="O2731" s="6" t="str">
        <f t="shared" si="256"/>
        <v>No aplica (&lt;$19.990)</v>
      </c>
      <c r="P2731" s="7">
        <f t="array" ref="P2731">IF(OR(L2731="",K2731=""),"",IF(L2731&lt;19990,0,IF(L2731&lt;=30000,INDEX(Tarifas!$C$2:$C$37,MATCH(K2731,Tarifas!$A$2:$A$37,1)),IF(L2731&lt;=40000,INDEX(Tarifas!$D$2:$D$37,MATCH(K2731,Tarifas!$A$2:$A$37,1)),INDEX(Tarifas!$E$2:$E$37,MATCH(K2731,Tarifas!$A$2:$A$37,1))))))</f>
        <v>0</v>
      </c>
      <c r="Q2731" s="7">
        <f t="shared" si="257"/>
        <v>700</v>
      </c>
    </row>
    <row r="2732" spans="1:17" ht="15.75" customHeight="1" x14ac:dyDescent="0.25">
      <c r="A2732" s="2">
        <v>123</v>
      </c>
      <c r="B2732" s="2">
        <v>123</v>
      </c>
      <c r="C2732" s="2">
        <v>123</v>
      </c>
      <c r="D2732" s="2" t="s">
        <v>1516</v>
      </c>
      <c r="E2732" s="3">
        <v>8</v>
      </c>
      <c r="F2732" s="3">
        <v>15</v>
      </c>
      <c r="G2732" s="3">
        <v>25</v>
      </c>
      <c r="H2732" s="3">
        <v>0.30099999999999999</v>
      </c>
      <c r="I2732" s="3">
        <v>0.75</v>
      </c>
      <c r="J2732" s="4" t="str">
        <f t="shared" si="252"/>
        <v>Se calcula por P volum</v>
      </c>
      <c r="K2732" s="3">
        <f t="shared" si="253"/>
        <v>0.75</v>
      </c>
      <c r="L2732" s="5">
        <v>4491</v>
      </c>
      <c r="M2732" s="2" t="str">
        <f t="shared" si="254"/>
        <v>Hasta $9.989</v>
      </c>
      <c r="N2732" s="5">
        <f t="shared" si="255"/>
        <v>700</v>
      </c>
      <c r="O2732" s="6" t="str">
        <f t="shared" si="256"/>
        <v>No aplica (&lt;$19.990)</v>
      </c>
      <c r="P2732" s="7">
        <f t="array" ref="P2732">IF(OR(L2732="",K2732=""),"",IF(L2732&lt;19990,0,IF(L2732&lt;=30000,INDEX(Tarifas!$C$2:$C$37,MATCH(K2732,Tarifas!$A$2:$A$37,1)),IF(L2732&lt;=40000,INDEX(Tarifas!$D$2:$D$37,MATCH(K2732,Tarifas!$A$2:$A$37,1)),INDEX(Tarifas!$E$2:$E$37,MATCH(K2732,Tarifas!$A$2:$A$37,1))))))</f>
        <v>0</v>
      </c>
      <c r="Q2732" s="7">
        <f t="shared" si="257"/>
        <v>700</v>
      </c>
    </row>
    <row r="2733" spans="1:17" ht="15.75" customHeight="1" x14ac:dyDescent="0.25">
      <c r="A2733" s="2">
        <v>123</v>
      </c>
      <c r="B2733" s="2">
        <v>123</v>
      </c>
      <c r="C2733" s="2">
        <v>123</v>
      </c>
      <c r="D2733" s="2" t="s">
        <v>1516</v>
      </c>
      <c r="E2733" s="3">
        <v>8</v>
      </c>
      <c r="F2733" s="3">
        <v>15</v>
      </c>
      <c r="G2733" s="3">
        <v>25</v>
      </c>
      <c r="H2733" s="3">
        <v>0.30099999999999999</v>
      </c>
      <c r="I2733" s="3">
        <v>0.75</v>
      </c>
      <c r="J2733" s="4" t="str">
        <f t="shared" si="252"/>
        <v>Se calcula por P volum</v>
      </c>
      <c r="K2733" s="3">
        <f t="shared" si="253"/>
        <v>0.75</v>
      </c>
      <c r="L2733" s="5">
        <v>4491</v>
      </c>
      <c r="M2733" s="2" t="str">
        <f t="shared" si="254"/>
        <v>Hasta $9.989</v>
      </c>
      <c r="N2733" s="5">
        <f t="shared" si="255"/>
        <v>700</v>
      </c>
      <c r="O2733" s="6" t="str">
        <f t="shared" si="256"/>
        <v>No aplica (&lt;$19.990)</v>
      </c>
      <c r="P2733" s="7">
        <f t="array" ref="P2733">IF(OR(L2733="",K2733=""),"",IF(L2733&lt;19990,0,IF(L2733&lt;=30000,INDEX(Tarifas!$C$2:$C$37,MATCH(K2733,Tarifas!$A$2:$A$37,1)),IF(L2733&lt;=40000,INDEX(Tarifas!$D$2:$D$37,MATCH(K2733,Tarifas!$A$2:$A$37,1)),INDEX(Tarifas!$E$2:$E$37,MATCH(K2733,Tarifas!$A$2:$A$37,1))))))</f>
        <v>0</v>
      </c>
      <c r="Q2733" s="7">
        <f t="shared" si="257"/>
        <v>700</v>
      </c>
    </row>
    <row r="2734" spans="1:17" ht="15.75" customHeight="1" x14ac:dyDescent="0.25">
      <c r="A2734" s="2">
        <v>123</v>
      </c>
      <c r="B2734" s="2">
        <v>123</v>
      </c>
      <c r="C2734" s="2">
        <v>123</v>
      </c>
      <c r="D2734" s="2" t="s">
        <v>1517</v>
      </c>
      <c r="E2734" s="3">
        <v>10</v>
      </c>
      <c r="F2734" s="3">
        <v>14</v>
      </c>
      <c r="G2734" s="3">
        <v>25</v>
      </c>
      <c r="H2734" s="3">
        <v>0.30099999999999999</v>
      </c>
      <c r="I2734" s="3">
        <v>0.875</v>
      </c>
      <c r="J2734" s="4" t="str">
        <f t="shared" si="252"/>
        <v>Se calcula por P volum</v>
      </c>
      <c r="K2734" s="3">
        <f t="shared" si="253"/>
        <v>0.875</v>
      </c>
      <c r="L2734" s="5">
        <v>4790</v>
      </c>
      <c r="M2734" s="2" t="str">
        <f t="shared" si="254"/>
        <v>Hasta $9.989</v>
      </c>
      <c r="N2734" s="5">
        <f t="shared" si="255"/>
        <v>700</v>
      </c>
      <c r="O2734" s="6" t="str">
        <f t="shared" si="256"/>
        <v>No aplica (&lt;$19.990)</v>
      </c>
      <c r="P2734" s="7">
        <f t="array" ref="P2734">IF(OR(L2734="",K2734=""),"",IF(L2734&lt;19990,0,IF(L2734&lt;=30000,INDEX(Tarifas!$C$2:$C$37,MATCH(K2734,Tarifas!$A$2:$A$37,1)),IF(L2734&lt;=40000,INDEX(Tarifas!$D$2:$D$37,MATCH(K2734,Tarifas!$A$2:$A$37,1)),INDEX(Tarifas!$E$2:$E$37,MATCH(K2734,Tarifas!$A$2:$A$37,1))))))</f>
        <v>0</v>
      </c>
      <c r="Q2734" s="7">
        <f t="shared" si="257"/>
        <v>700</v>
      </c>
    </row>
    <row r="2735" spans="1:17" ht="15.75" customHeight="1" x14ac:dyDescent="0.25">
      <c r="A2735" s="2">
        <v>123</v>
      </c>
      <c r="B2735" s="2">
        <v>123</v>
      </c>
      <c r="C2735" s="2">
        <v>123</v>
      </c>
      <c r="D2735" s="2" t="s">
        <v>1517</v>
      </c>
      <c r="E2735" s="3">
        <v>10</v>
      </c>
      <c r="F2735" s="3">
        <v>14</v>
      </c>
      <c r="G2735" s="3">
        <v>25</v>
      </c>
      <c r="H2735" s="3">
        <v>0.30099999999999999</v>
      </c>
      <c r="I2735" s="3">
        <v>0.875</v>
      </c>
      <c r="J2735" s="4" t="str">
        <f t="shared" si="252"/>
        <v>Se calcula por P volum</v>
      </c>
      <c r="K2735" s="3">
        <f t="shared" si="253"/>
        <v>0.875</v>
      </c>
      <c r="L2735" s="5">
        <v>4790</v>
      </c>
      <c r="M2735" s="2" t="str">
        <f t="shared" si="254"/>
        <v>Hasta $9.989</v>
      </c>
      <c r="N2735" s="5">
        <f t="shared" si="255"/>
        <v>700</v>
      </c>
      <c r="O2735" s="6" t="str">
        <f t="shared" si="256"/>
        <v>No aplica (&lt;$19.990)</v>
      </c>
      <c r="P2735" s="7">
        <f t="array" ref="P2735">IF(OR(L2735="",K2735=""),"",IF(L2735&lt;19990,0,IF(L2735&lt;=30000,INDEX(Tarifas!$C$2:$C$37,MATCH(K2735,Tarifas!$A$2:$A$37,1)),IF(L2735&lt;=40000,INDEX(Tarifas!$D$2:$D$37,MATCH(K2735,Tarifas!$A$2:$A$37,1)),INDEX(Tarifas!$E$2:$E$37,MATCH(K2735,Tarifas!$A$2:$A$37,1))))))</f>
        <v>0</v>
      </c>
      <c r="Q2735" s="7">
        <f t="shared" si="257"/>
        <v>700</v>
      </c>
    </row>
    <row r="2736" spans="1:17" ht="15.75" customHeight="1" x14ac:dyDescent="0.25">
      <c r="A2736" s="2">
        <v>123</v>
      </c>
      <c r="B2736" s="2">
        <v>123</v>
      </c>
      <c r="C2736" s="2">
        <v>123</v>
      </c>
      <c r="D2736" s="2" t="s">
        <v>1518</v>
      </c>
      <c r="E2736" s="3">
        <v>8</v>
      </c>
      <c r="F2736" s="3">
        <v>10</v>
      </c>
      <c r="G2736" s="3">
        <v>29</v>
      </c>
      <c r="H2736" s="3">
        <v>0.30099999999999999</v>
      </c>
      <c r="I2736" s="3">
        <v>0.57999999999999996</v>
      </c>
      <c r="J2736" s="4" t="str">
        <f t="shared" si="252"/>
        <v>Se calcula por P volum</v>
      </c>
      <c r="K2736" s="3">
        <f t="shared" si="253"/>
        <v>0.57999999999999996</v>
      </c>
      <c r="L2736" s="5">
        <v>5390</v>
      </c>
      <c r="M2736" s="2" t="str">
        <f t="shared" si="254"/>
        <v>Hasta $9.989</v>
      </c>
      <c r="N2736" s="5">
        <f t="shared" si="255"/>
        <v>700</v>
      </c>
      <c r="O2736" s="6" t="str">
        <f t="shared" si="256"/>
        <v>No aplica (&lt;$19.990)</v>
      </c>
      <c r="P2736" s="7">
        <f t="array" ref="P2736">IF(OR(L2736="",K2736=""),"",IF(L2736&lt;19990,0,IF(L2736&lt;=30000,INDEX(Tarifas!$C$2:$C$37,MATCH(K2736,Tarifas!$A$2:$A$37,1)),IF(L2736&lt;=40000,INDEX(Tarifas!$D$2:$D$37,MATCH(K2736,Tarifas!$A$2:$A$37,1)),INDEX(Tarifas!$E$2:$E$37,MATCH(K2736,Tarifas!$A$2:$A$37,1))))))</f>
        <v>0</v>
      </c>
      <c r="Q2736" s="7">
        <f t="shared" si="257"/>
        <v>700</v>
      </c>
    </row>
    <row r="2737" spans="1:17" ht="15.75" customHeight="1" x14ac:dyDescent="0.25">
      <c r="A2737" s="2">
        <v>123</v>
      </c>
      <c r="B2737" s="2">
        <v>123</v>
      </c>
      <c r="C2737" s="2">
        <v>123</v>
      </c>
      <c r="D2737" s="2" t="s">
        <v>1518</v>
      </c>
      <c r="E2737" s="3">
        <v>8</v>
      </c>
      <c r="F2737" s="3">
        <v>10</v>
      </c>
      <c r="G2737" s="3">
        <v>29</v>
      </c>
      <c r="H2737" s="3">
        <v>0.30099999999999999</v>
      </c>
      <c r="I2737" s="3">
        <v>0.57999999999999996</v>
      </c>
      <c r="J2737" s="4" t="str">
        <f t="shared" si="252"/>
        <v>Se calcula por P volum</v>
      </c>
      <c r="K2737" s="3">
        <f t="shared" si="253"/>
        <v>0.57999999999999996</v>
      </c>
      <c r="L2737" s="5">
        <v>5390</v>
      </c>
      <c r="M2737" s="2" t="str">
        <f t="shared" si="254"/>
        <v>Hasta $9.989</v>
      </c>
      <c r="N2737" s="5">
        <f t="shared" si="255"/>
        <v>700</v>
      </c>
      <c r="O2737" s="6" t="str">
        <f t="shared" si="256"/>
        <v>No aplica (&lt;$19.990)</v>
      </c>
      <c r="P2737" s="7">
        <f t="array" ref="P2737">IF(OR(L2737="",K2737=""),"",IF(L2737&lt;19990,0,IF(L2737&lt;=30000,INDEX(Tarifas!$C$2:$C$37,MATCH(K2737,Tarifas!$A$2:$A$37,1)),IF(L2737&lt;=40000,INDEX(Tarifas!$D$2:$D$37,MATCH(K2737,Tarifas!$A$2:$A$37,1)),INDEX(Tarifas!$E$2:$E$37,MATCH(K2737,Tarifas!$A$2:$A$37,1))))))</f>
        <v>0</v>
      </c>
      <c r="Q2737" s="7">
        <f t="shared" si="257"/>
        <v>700</v>
      </c>
    </row>
    <row r="2738" spans="1:17" ht="15.75" customHeight="1" x14ac:dyDescent="0.25">
      <c r="A2738" s="2">
        <v>123</v>
      </c>
      <c r="B2738" s="2">
        <v>123</v>
      </c>
      <c r="C2738" s="2">
        <v>123</v>
      </c>
      <c r="D2738" s="2" t="s">
        <v>1519</v>
      </c>
      <c r="E2738" s="3">
        <v>5</v>
      </c>
      <c r="F2738" s="3">
        <v>14</v>
      </c>
      <c r="G2738" s="3">
        <v>38</v>
      </c>
      <c r="H2738" s="3">
        <v>0.30099999999999999</v>
      </c>
      <c r="I2738" s="3">
        <v>0.66500000000000004</v>
      </c>
      <c r="J2738" s="4" t="str">
        <f t="shared" si="252"/>
        <v>Se calcula por P volum</v>
      </c>
      <c r="K2738" s="3">
        <f t="shared" si="253"/>
        <v>0.66500000000000004</v>
      </c>
      <c r="L2738" s="5">
        <v>5990</v>
      </c>
      <c r="M2738" s="2" t="str">
        <f t="shared" si="254"/>
        <v>Hasta $9.989</v>
      </c>
      <c r="N2738" s="5">
        <f t="shared" si="255"/>
        <v>700</v>
      </c>
      <c r="O2738" s="6" t="str">
        <f t="shared" si="256"/>
        <v>No aplica (&lt;$19.990)</v>
      </c>
      <c r="P2738" s="7">
        <f t="array" ref="P2738">IF(OR(L2738="",K2738=""),"",IF(L2738&lt;19990,0,IF(L2738&lt;=30000,INDEX(Tarifas!$C$2:$C$37,MATCH(K2738,Tarifas!$A$2:$A$37,1)),IF(L2738&lt;=40000,INDEX(Tarifas!$D$2:$D$37,MATCH(K2738,Tarifas!$A$2:$A$37,1)),INDEX(Tarifas!$E$2:$E$37,MATCH(K2738,Tarifas!$A$2:$A$37,1))))))</f>
        <v>0</v>
      </c>
      <c r="Q2738" s="7">
        <f t="shared" si="257"/>
        <v>700</v>
      </c>
    </row>
    <row r="2739" spans="1:17" ht="15.75" customHeight="1" x14ac:dyDescent="0.25">
      <c r="A2739" s="2">
        <v>123</v>
      </c>
      <c r="B2739" s="2">
        <v>123</v>
      </c>
      <c r="C2739" s="2">
        <v>123</v>
      </c>
      <c r="D2739" s="2" t="s">
        <v>1520</v>
      </c>
      <c r="E2739" s="3">
        <v>7</v>
      </c>
      <c r="F2739" s="3">
        <v>19</v>
      </c>
      <c r="G2739" s="3">
        <v>28</v>
      </c>
      <c r="H2739" s="3">
        <v>0.30099999999999999</v>
      </c>
      <c r="I2739" s="3">
        <v>0.93100000000000005</v>
      </c>
      <c r="J2739" s="4" t="str">
        <f t="shared" si="252"/>
        <v>Se calcula por P volum</v>
      </c>
      <c r="K2739" s="3">
        <f t="shared" si="253"/>
        <v>0.93100000000000005</v>
      </c>
      <c r="L2739" s="5">
        <v>6360</v>
      </c>
      <c r="M2739" s="2" t="str">
        <f t="shared" si="254"/>
        <v>Hasta $9.989</v>
      </c>
      <c r="N2739" s="5">
        <f t="shared" si="255"/>
        <v>700</v>
      </c>
      <c r="O2739" s="6" t="str">
        <f t="shared" si="256"/>
        <v>No aplica (&lt;$19.990)</v>
      </c>
      <c r="P2739" s="7">
        <f t="array" ref="P2739">IF(OR(L2739="",K2739=""),"",IF(L2739&lt;19990,0,IF(L2739&lt;=30000,INDEX(Tarifas!$C$2:$C$37,MATCH(K2739,Tarifas!$A$2:$A$37,1)),IF(L2739&lt;=40000,INDEX(Tarifas!$D$2:$D$37,MATCH(K2739,Tarifas!$A$2:$A$37,1)),INDEX(Tarifas!$E$2:$E$37,MATCH(K2739,Tarifas!$A$2:$A$37,1))))))</f>
        <v>0</v>
      </c>
      <c r="Q2739" s="7">
        <f t="shared" si="257"/>
        <v>700</v>
      </c>
    </row>
    <row r="2740" spans="1:17" ht="15.75" customHeight="1" x14ac:dyDescent="0.25">
      <c r="A2740" s="2">
        <v>123</v>
      </c>
      <c r="B2740" s="2">
        <v>123</v>
      </c>
      <c r="C2740" s="2">
        <v>123</v>
      </c>
      <c r="D2740" s="2" t="s">
        <v>1520</v>
      </c>
      <c r="E2740" s="3">
        <v>7</v>
      </c>
      <c r="F2740" s="3">
        <v>19</v>
      </c>
      <c r="G2740" s="3">
        <v>28</v>
      </c>
      <c r="H2740" s="3">
        <v>0.30099999999999999</v>
      </c>
      <c r="I2740" s="3">
        <v>0.93100000000000005</v>
      </c>
      <c r="J2740" s="4" t="str">
        <f t="shared" si="252"/>
        <v>Se calcula por P volum</v>
      </c>
      <c r="K2740" s="3">
        <f t="shared" si="253"/>
        <v>0.93100000000000005</v>
      </c>
      <c r="L2740" s="5">
        <v>6360</v>
      </c>
      <c r="M2740" s="2" t="str">
        <f t="shared" si="254"/>
        <v>Hasta $9.989</v>
      </c>
      <c r="N2740" s="5">
        <f t="shared" si="255"/>
        <v>700</v>
      </c>
      <c r="O2740" s="6" t="str">
        <f t="shared" si="256"/>
        <v>No aplica (&lt;$19.990)</v>
      </c>
      <c r="P2740" s="7">
        <f t="array" ref="P2740">IF(OR(L2740="",K2740=""),"",IF(L2740&lt;19990,0,IF(L2740&lt;=30000,INDEX(Tarifas!$C$2:$C$37,MATCH(K2740,Tarifas!$A$2:$A$37,1)),IF(L2740&lt;=40000,INDEX(Tarifas!$D$2:$D$37,MATCH(K2740,Tarifas!$A$2:$A$37,1)),INDEX(Tarifas!$E$2:$E$37,MATCH(K2740,Tarifas!$A$2:$A$37,1))))))</f>
        <v>0</v>
      </c>
      <c r="Q2740" s="7">
        <f t="shared" si="257"/>
        <v>700</v>
      </c>
    </row>
    <row r="2741" spans="1:17" ht="15.75" customHeight="1" x14ac:dyDescent="0.25">
      <c r="A2741" s="2">
        <v>123</v>
      </c>
      <c r="B2741" s="2">
        <v>123</v>
      </c>
      <c r="C2741" s="2">
        <v>123</v>
      </c>
      <c r="D2741" s="2" t="s">
        <v>1521</v>
      </c>
      <c r="E2741" s="3">
        <v>10</v>
      </c>
      <c r="F2741" s="3">
        <v>13</v>
      </c>
      <c r="G2741" s="3">
        <v>17</v>
      </c>
      <c r="H2741" s="3">
        <v>0.30099999999999999</v>
      </c>
      <c r="I2741" s="3">
        <v>0.55249999999999999</v>
      </c>
      <c r="J2741" s="4" t="str">
        <f t="shared" si="252"/>
        <v>Se calcula por P volum</v>
      </c>
      <c r="K2741" s="3">
        <f t="shared" si="253"/>
        <v>0.55249999999999999</v>
      </c>
      <c r="L2741" s="5">
        <v>6490</v>
      </c>
      <c r="M2741" s="2" t="str">
        <f t="shared" si="254"/>
        <v>Hasta $9.989</v>
      </c>
      <c r="N2741" s="5">
        <f t="shared" si="255"/>
        <v>700</v>
      </c>
      <c r="O2741" s="6" t="str">
        <f t="shared" si="256"/>
        <v>No aplica (&lt;$19.990)</v>
      </c>
      <c r="P2741" s="7">
        <f t="array" ref="P2741">IF(OR(L2741="",K2741=""),"",IF(L2741&lt;19990,0,IF(L2741&lt;=30000,INDEX(Tarifas!$C$2:$C$37,MATCH(K2741,Tarifas!$A$2:$A$37,1)),IF(L2741&lt;=40000,INDEX(Tarifas!$D$2:$D$37,MATCH(K2741,Tarifas!$A$2:$A$37,1)),INDEX(Tarifas!$E$2:$E$37,MATCH(K2741,Tarifas!$A$2:$A$37,1))))))</f>
        <v>0</v>
      </c>
      <c r="Q2741" s="7">
        <f t="shared" si="257"/>
        <v>700</v>
      </c>
    </row>
    <row r="2742" spans="1:17" ht="15.75" customHeight="1" x14ac:dyDescent="0.25">
      <c r="A2742" s="2">
        <v>123</v>
      </c>
      <c r="B2742" s="2">
        <v>123</v>
      </c>
      <c r="C2742" s="2">
        <v>123</v>
      </c>
      <c r="D2742" s="2" t="s">
        <v>1522</v>
      </c>
      <c r="E2742" s="3">
        <v>6</v>
      </c>
      <c r="F2742" s="3">
        <v>19</v>
      </c>
      <c r="G2742" s="3">
        <v>22</v>
      </c>
      <c r="H2742" s="3">
        <v>0.30099999999999999</v>
      </c>
      <c r="I2742" s="3">
        <v>0.627</v>
      </c>
      <c r="J2742" s="4" t="str">
        <f t="shared" si="252"/>
        <v>Se calcula por P volum</v>
      </c>
      <c r="K2742" s="3">
        <f t="shared" si="253"/>
        <v>0.627</v>
      </c>
      <c r="L2742" s="5">
        <v>6690</v>
      </c>
      <c r="M2742" s="2" t="str">
        <f t="shared" si="254"/>
        <v>Hasta $9.989</v>
      </c>
      <c r="N2742" s="5">
        <f t="shared" si="255"/>
        <v>700</v>
      </c>
      <c r="O2742" s="6" t="str">
        <f t="shared" si="256"/>
        <v>No aplica (&lt;$19.990)</v>
      </c>
      <c r="P2742" s="7">
        <f t="array" ref="P2742">IF(OR(L2742="",K2742=""),"",IF(L2742&lt;19990,0,IF(L2742&lt;=30000,INDEX(Tarifas!$C$2:$C$37,MATCH(K2742,Tarifas!$A$2:$A$37,1)),IF(L2742&lt;=40000,INDEX(Tarifas!$D$2:$D$37,MATCH(K2742,Tarifas!$A$2:$A$37,1)),INDEX(Tarifas!$E$2:$E$37,MATCH(K2742,Tarifas!$A$2:$A$37,1))))))</f>
        <v>0</v>
      </c>
      <c r="Q2742" s="7">
        <f t="shared" si="257"/>
        <v>700</v>
      </c>
    </row>
    <row r="2743" spans="1:17" ht="15.75" customHeight="1" x14ac:dyDescent="0.25">
      <c r="A2743" s="2">
        <v>123</v>
      </c>
      <c r="B2743" s="2">
        <v>123</v>
      </c>
      <c r="C2743" s="2">
        <v>123</v>
      </c>
      <c r="D2743" s="2" t="s">
        <v>1522</v>
      </c>
      <c r="E2743" s="3">
        <v>6</v>
      </c>
      <c r="F2743" s="3">
        <v>19</v>
      </c>
      <c r="G2743" s="3">
        <v>22</v>
      </c>
      <c r="H2743" s="3">
        <v>0.30099999999999999</v>
      </c>
      <c r="I2743" s="3">
        <v>0.627</v>
      </c>
      <c r="J2743" s="4" t="str">
        <f t="shared" si="252"/>
        <v>Se calcula por P volum</v>
      </c>
      <c r="K2743" s="3">
        <f t="shared" si="253"/>
        <v>0.627</v>
      </c>
      <c r="L2743" s="5">
        <v>6690</v>
      </c>
      <c r="M2743" s="2" t="str">
        <f t="shared" si="254"/>
        <v>Hasta $9.989</v>
      </c>
      <c r="N2743" s="5">
        <f t="shared" si="255"/>
        <v>700</v>
      </c>
      <c r="O2743" s="6" t="str">
        <f t="shared" si="256"/>
        <v>No aplica (&lt;$19.990)</v>
      </c>
      <c r="P2743" s="7">
        <f t="array" ref="P2743">IF(OR(L2743="",K2743=""),"",IF(L2743&lt;19990,0,IF(L2743&lt;=30000,INDEX(Tarifas!$C$2:$C$37,MATCH(K2743,Tarifas!$A$2:$A$37,1)),IF(L2743&lt;=40000,INDEX(Tarifas!$D$2:$D$37,MATCH(K2743,Tarifas!$A$2:$A$37,1)),INDEX(Tarifas!$E$2:$E$37,MATCH(K2743,Tarifas!$A$2:$A$37,1))))))</f>
        <v>0</v>
      </c>
      <c r="Q2743" s="7">
        <f t="shared" si="257"/>
        <v>700</v>
      </c>
    </row>
    <row r="2744" spans="1:17" ht="15.75" customHeight="1" x14ac:dyDescent="0.25">
      <c r="A2744" s="2">
        <v>123</v>
      </c>
      <c r="B2744" s="2">
        <v>123</v>
      </c>
      <c r="C2744" s="2">
        <v>123</v>
      </c>
      <c r="D2744" s="2" t="s">
        <v>1523</v>
      </c>
      <c r="E2744" s="3">
        <v>5</v>
      </c>
      <c r="F2744" s="3">
        <v>9</v>
      </c>
      <c r="G2744" s="3">
        <v>71</v>
      </c>
      <c r="H2744" s="3">
        <v>0.30099999999999999</v>
      </c>
      <c r="I2744" s="3">
        <v>0.79874999999999996</v>
      </c>
      <c r="J2744" s="4" t="str">
        <f t="shared" si="252"/>
        <v>Se calcula por P volum</v>
      </c>
      <c r="K2744" s="3">
        <f t="shared" si="253"/>
        <v>0.79874999999999996</v>
      </c>
      <c r="L2744" s="5">
        <v>7491</v>
      </c>
      <c r="M2744" s="2" t="str">
        <f t="shared" si="254"/>
        <v>Hasta $9.989</v>
      </c>
      <c r="N2744" s="5">
        <f t="shared" si="255"/>
        <v>700</v>
      </c>
      <c r="O2744" s="6" t="str">
        <f t="shared" si="256"/>
        <v>No aplica (&lt;$19.990)</v>
      </c>
      <c r="P2744" s="7">
        <f t="array" ref="P2744">IF(OR(L2744="",K2744=""),"",IF(L2744&lt;19990,0,IF(L2744&lt;=30000,INDEX(Tarifas!$C$2:$C$37,MATCH(K2744,Tarifas!$A$2:$A$37,1)),IF(L2744&lt;=40000,INDEX(Tarifas!$D$2:$D$37,MATCH(K2744,Tarifas!$A$2:$A$37,1)),INDEX(Tarifas!$E$2:$E$37,MATCH(K2744,Tarifas!$A$2:$A$37,1))))))</f>
        <v>0</v>
      </c>
      <c r="Q2744" s="7">
        <f t="shared" si="257"/>
        <v>700</v>
      </c>
    </row>
    <row r="2745" spans="1:17" ht="15.75" customHeight="1" x14ac:dyDescent="0.25">
      <c r="A2745" s="2">
        <v>123</v>
      </c>
      <c r="B2745" s="2">
        <v>123</v>
      </c>
      <c r="C2745" s="2">
        <v>123</v>
      </c>
      <c r="D2745" s="2" t="s">
        <v>1523</v>
      </c>
      <c r="E2745" s="3">
        <v>5</v>
      </c>
      <c r="F2745" s="3">
        <v>9</v>
      </c>
      <c r="G2745" s="3">
        <v>71</v>
      </c>
      <c r="H2745" s="3">
        <v>0.30099999999999999</v>
      </c>
      <c r="I2745" s="3">
        <v>0.79874999999999996</v>
      </c>
      <c r="J2745" s="4" t="str">
        <f t="shared" si="252"/>
        <v>Se calcula por P volum</v>
      </c>
      <c r="K2745" s="3">
        <f t="shared" si="253"/>
        <v>0.79874999999999996</v>
      </c>
      <c r="L2745" s="5">
        <v>7491</v>
      </c>
      <c r="M2745" s="2" t="str">
        <f t="shared" si="254"/>
        <v>Hasta $9.989</v>
      </c>
      <c r="N2745" s="5">
        <f t="shared" si="255"/>
        <v>700</v>
      </c>
      <c r="O2745" s="6" t="str">
        <f t="shared" si="256"/>
        <v>No aplica (&lt;$19.990)</v>
      </c>
      <c r="P2745" s="7">
        <f t="array" ref="P2745">IF(OR(L2745="",K2745=""),"",IF(L2745&lt;19990,0,IF(L2745&lt;=30000,INDEX(Tarifas!$C$2:$C$37,MATCH(K2745,Tarifas!$A$2:$A$37,1)),IF(L2745&lt;=40000,INDEX(Tarifas!$D$2:$D$37,MATCH(K2745,Tarifas!$A$2:$A$37,1)),INDEX(Tarifas!$E$2:$E$37,MATCH(K2745,Tarifas!$A$2:$A$37,1))))))</f>
        <v>0</v>
      </c>
      <c r="Q2745" s="7">
        <f t="shared" si="257"/>
        <v>700</v>
      </c>
    </row>
    <row r="2746" spans="1:17" ht="15.75" customHeight="1" x14ac:dyDescent="0.25">
      <c r="A2746" s="2">
        <v>123</v>
      </c>
      <c r="B2746" s="2">
        <v>123</v>
      </c>
      <c r="C2746" s="2">
        <v>123</v>
      </c>
      <c r="D2746" s="2" t="s">
        <v>1524</v>
      </c>
      <c r="E2746" s="3">
        <v>10</v>
      </c>
      <c r="F2746" s="3">
        <v>14</v>
      </c>
      <c r="G2746" s="3">
        <v>23</v>
      </c>
      <c r="H2746" s="3">
        <v>0.30099999999999999</v>
      </c>
      <c r="I2746" s="3">
        <v>0.80500000000000005</v>
      </c>
      <c r="J2746" s="4" t="str">
        <f t="shared" si="252"/>
        <v>Se calcula por P volum</v>
      </c>
      <c r="K2746" s="3">
        <f t="shared" si="253"/>
        <v>0.80500000000000005</v>
      </c>
      <c r="L2746" s="5">
        <v>8391</v>
      </c>
      <c r="M2746" s="2" t="str">
        <f t="shared" si="254"/>
        <v>Hasta $9.989</v>
      </c>
      <c r="N2746" s="5">
        <f t="shared" si="255"/>
        <v>700</v>
      </c>
      <c r="O2746" s="6" t="str">
        <f t="shared" si="256"/>
        <v>No aplica (&lt;$19.990)</v>
      </c>
      <c r="P2746" s="7">
        <f t="array" ref="P2746">IF(OR(L2746="",K2746=""),"",IF(L2746&lt;19990,0,IF(L2746&lt;=30000,INDEX(Tarifas!$C$2:$C$37,MATCH(K2746,Tarifas!$A$2:$A$37,1)),IF(L2746&lt;=40000,INDEX(Tarifas!$D$2:$D$37,MATCH(K2746,Tarifas!$A$2:$A$37,1)),INDEX(Tarifas!$E$2:$E$37,MATCH(K2746,Tarifas!$A$2:$A$37,1))))))</f>
        <v>0</v>
      </c>
      <c r="Q2746" s="7">
        <f t="shared" si="257"/>
        <v>700</v>
      </c>
    </row>
    <row r="2747" spans="1:17" ht="15.75" customHeight="1" x14ac:dyDescent="0.25">
      <c r="A2747" s="2">
        <v>123</v>
      </c>
      <c r="B2747" s="2">
        <v>123</v>
      </c>
      <c r="C2747" s="2">
        <v>123</v>
      </c>
      <c r="D2747" s="2" t="s">
        <v>1524</v>
      </c>
      <c r="E2747" s="3">
        <v>10</v>
      </c>
      <c r="F2747" s="3">
        <v>14</v>
      </c>
      <c r="G2747" s="3">
        <v>23</v>
      </c>
      <c r="H2747" s="3">
        <v>0.30099999999999999</v>
      </c>
      <c r="I2747" s="3">
        <v>0.80500000000000005</v>
      </c>
      <c r="J2747" s="4" t="str">
        <f t="shared" si="252"/>
        <v>Se calcula por P volum</v>
      </c>
      <c r="K2747" s="3">
        <f t="shared" si="253"/>
        <v>0.80500000000000005</v>
      </c>
      <c r="L2747" s="5">
        <v>8391</v>
      </c>
      <c r="M2747" s="2" t="str">
        <f t="shared" si="254"/>
        <v>Hasta $9.989</v>
      </c>
      <c r="N2747" s="5">
        <f t="shared" si="255"/>
        <v>700</v>
      </c>
      <c r="O2747" s="6" t="str">
        <f t="shared" si="256"/>
        <v>No aplica (&lt;$19.990)</v>
      </c>
      <c r="P2747" s="7">
        <f t="array" ref="P2747">IF(OR(L2747="",K2747=""),"",IF(L2747&lt;19990,0,IF(L2747&lt;=30000,INDEX(Tarifas!$C$2:$C$37,MATCH(K2747,Tarifas!$A$2:$A$37,1)),IF(L2747&lt;=40000,INDEX(Tarifas!$D$2:$D$37,MATCH(K2747,Tarifas!$A$2:$A$37,1)),INDEX(Tarifas!$E$2:$E$37,MATCH(K2747,Tarifas!$A$2:$A$37,1))))))</f>
        <v>0</v>
      </c>
      <c r="Q2747" s="7">
        <f t="shared" si="257"/>
        <v>700</v>
      </c>
    </row>
    <row r="2748" spans="1:17" ht="15.75" customHeight="1" x14ac:dyDescent="0.25">
      <c r="A2748" s="2">
        <v>123</v>
      </c>
      <c r="B2748" s="2">
        <v>123</v>
      </c>
      <c r="C2748" s="2">
        <v>123</v>
      </c>
      <c r="D2748" s="2" t="s">
        <v>1525</v>
      </c>
      <c r="E2748" s="3">
        <v>6</v>
      </c>
      <c r="F2748" s="3">
        <v>19</v>
      </c>
      <c r="G2748" s="3">
        <v>25</v>
      </c>
      <c r="H2748" s="3">
        <v>0.30099999999999999</v>
      </c>
      <c r="I2748" s="3">
        <v>0.71250000000000002</v>
      </c>
      <c r="J2748" s="4" t="str">
        <f t="shared" si="252"/>
        <v>Se calcula por P volum</v>
      </c>
      <c r="K2748" s="3">
        <f t="shared" si="253"/>
        <v>0.71250000000000002</v>
      </c>
      <c r="L2748" s="5">
        <v>8900</v>
      </c>
      <c r="M2748" s="2" t="str">
        <f t="shared" si="254"/>
        <v>Hasta $9.989</v>
      </c>
      <c r="N2748" s="5">
        <f t="shared" si="255"/>
        <v>700</v>
      </c>
      <c r="O2748" s="6" t="str">
        <f t="shared" si="256"/>
        <v>No aplica (&lt;$19.990)</v>
      </c>
      <c r="P2748" s="7">
        <f t="array" ref="P2748">IF(OR(L2748="",K2748=""),"",IF(L2748&lt;19990,0,IF(L2748&lt;=30000,INDEX(Tarifas!$C$2:$C$37,MATCH(K2748,Tarifas!$A$2:$A$37,1)),IF(L2748&lt;=40000,INDEX(Tarifas!$D$2:$D$37,MATCH(K2748,Tarifas!$A$2:$A$37,1)),INDEX(Tarifas!$E$2:$E$37,MATCH(K2748,Tarifas!$A$2:$A$37,1))))))</f>
        <v>0</v>
      </c>
      <c r="Q2748" s="7">
        <f t="shared" si="257"/>
        <v>700</v>
      </c>
    </row>
    <row r="2749" spans="1:17" ht="15.75" customHeight="1" x14ac:dyDescent="0.25">
      <c r="A2749" s="2">
        <v>123</v>
      </c>
      <c r="B2749" s="2">
        <v>123</v>
      </c>
      <c r="C2749" s="2">
        <v>123</v>
      </c>
      <c r="D2749" s="2" t="s">
        <v>1525</v>
      </c>
      <c r="E2749" s="3">
        <v>6</v>
      </c>
      <c r="F2749" s="3">
        <v>19</v>
      </c>
      <c r="G2749" s="3">
        <v>25</v>
      </c>
      <c r="H2749" s="3">
        <v>0.30099999999999999</v>
      </c>
      <c r="I2749" s="3">
        <v>0.71250000000000002</v>
      </c>
      <c r="J2749" s="4" t="str">
        <f t="shared" si="252"/>
        <v>Se calcula por P volum</v>
      </c>
      <c r="K2749" s="3">
        <f t="shared" si="253"/>
        <v>0.71250000000000002</v>
      </c>
      <c r="L2749" s="5">
        <v>8900</v>
      </c>
      <c r="M2749" s="2" t="str">
        <f t="shared" si="254"/>
        <v>Hasta $9.989</v>
      </c>
      <c r="N2749" s="5">
        <f t="shared" si="255"/>
        <v>700</v>
      </c>
      <c r="O2749" s="6" t="str">
        <f t="shared" si="256"/>
        <v>No aplica (&lt;$19.990)</v>
      </c>
      <c r="P2749" s="7">
        <f t="array" ref="P2749">IF(OR(L2749="",K2749=""),"",IF(L2749&lt;19990,0,IF(L2749&lt;=30000,INDEX(Tarifas!$C$2:$C$37,MATCH(K2749,Tarifas!$A$2:$A$37,1)),IF(L2749&lt;=40000,INDEX(Tarifas!$D$2:$D$37,MATCH(K2749,Tarifas!$A$2:$A$37,1)),INDEX(Tarifas!$E$2:$E$37,MATCH(K2749,Tarifas!$A$2:$A$37,1))))))</f>
        <v>0</v>
      </c>
      <c r="Q2749" s="7">
        <f t="shared" si="257"/>
        <v>700</v>
      </c>
    </row>
    <row r="2750" spans="1:17" ht="15.75" customHeight="1" x14ac:dyDescent="0.25">
      <c r="A2750" s="2">
        <v>123</v>
      </c>
      <c r="B2750" s="2">
        <v>123</v>
      </c>
      <c r="C2750" s="2">
        <v>123</v>
      </c>
      <c r="D2750" s="2" t="s">
        <v>1526</v>
      </c>
      <c r="E2750" s="3">
        <v>4</v>
      </c>
      <c r="F2750" s="3">
        <v>18</v>
      </c>
      <c r="G2750" s="3">
        <v>30</v>
      </c>
      <c r="H2750" s="3">
        <v>0.30099999999999999</v>
      </c>
      <c r="I2750" s="3">
        <v>0.54</v>
      </c>
      <c r="J2750" s="4" t="str">
        <f t="shared" si="252"/>
        <v>Se calcula por P volum</v>
      </c>
      <c r="K2750" s="3">
        <f t="shared" si="253"/>
        <v>0.54</v>
      </c>
      <c r="L2750" s="5">
        <v>8990</v>
      </c>
      <c r="M2750" s="2" t="str">
        <f t="shared" si="254"/>
        <v>Hasta $9.989</v>
      </c>
      <c r="N2750" s="5">
        <f t="shared" si="255"/>
        <v>700</v>
      </c>
      <c r="O2750" s="6" t="str">
        <f t="shared" si="256"/>
        <v>No aplica (&lt;$19.990)</v>
      </c>
      <c r="P2750" s="7">
        <f t="array" ref="P2750">IF(OR(L2750="",K2750=""),"",IF(L2750&lt;19990,0,IF(L2750&lt;=30000,INDEX(Tarifas!$C$2:$C$37,MATCH(K2750,Tarifas!$A$2:$A$37,1)),IF(L2750&lt;=40000,INDEX(Tarifas!$D$2:$D$37,MATCH(K2750,Tarifas!$A$2:$A$37,1)),INDEX(Tarifas!$E$2:$E$37,MATCH(K2750,Tarifas!$A$2:$A$37,1))))))</f>
        <v>0</v>
      </c>
      <c r="Q2750" s="7">
        <f t="shared" si="257"/>
        <v>700</v>
      </c>
    </row>
    <row r="2751" spans="1:17" ht="15.75" customHeight="1" x14ac:dyDescent="0.25">
      <c r="A2751" s="2">
        <v>123</v>
      </c>
      <c r="B2751" s="2">
        <v>123</v>
      </c>
      <c r="C2751" s="2">
        <v>123</v>
      </c>
      <c r="D2751" s="2" t="s">
        <v>1526</v>
      </c>
      <c r="E2751" s="3">
        <v>4</v>
      </c>
      <c r="F2751" s="3">
        <v>18</v>
      </c>
      <c r="G2751" s="3">
        <v>30</v>
      </c>
      <c r="H2751" s="3">
        <v>0.30099999999999999</v>
      </c>
      <c r="I2751" s="3">
        <v>0.54</v>
      </c>
      <c r="J2751" s="4" t="str">
        <f t="shared" si="252"/>
        <v>Se calcula por P volum</v>
      </c>
      <c r="K2751" s="3">
        <f t="shared" si="253"/>
        <v>0.54</v>
      </c>
      <c r="L2751" s="5">
        <v>8990</v>
      </c>
      <c r="M2751" s="2" t="str">
        <f t="shared" si="254"/>
        <v>Hasta $9.989</v>
      </c>
      <c r="N2751" s="5">
        <f t="shared" si="255"/>
        <v>700</v>
      </c>
      <c r="O2751" s="6" t="str">
        <f t="shared" si="256"/>
        <v>No aplica (&lt;$19.990)</v>
      </c>
      <c r="P2751" s="7">
        <f t="array" ref="P2751">IF(OR(L2751="",K2751=""),"",IF(L2751&lt;19990,0,IF(L2751&lt;=30000,INDEX(Tarifas!$C$2:$C$37,MATCH(K2751,Tarifas!$A$2:$A$37,1)),IF(L2751&lt;=40000,INDEX(Tarifas!$D$2:$D$37,MATCH(K2751,Tarifas!$A$2:$A$37,1)),INDEX(Tarifas!$E$2:$E$37,MATCH(K2751,Tarifas!$A$2:$A$37,1))))))</f>
        <v>0</v>
      </c>
      <c r="Q2751" s="7">
        <f t="shared" si="257"/>
        <v>700</v>
      </c>
    </row>
    <row r="2752" spans="1:17" ht="15.75" customHeight="1" x14ac:dyDescent="0.25">
      <c r="A2752" s="2">
        <v>123</v>
      </c>
      <c r="B2752" s="2">
        <v>123</v>
      </c>
      <c r="C2752" s="2">
        <v>123</v>
      </c>
      <c r="D2752" s="2" t="s">
        <v>1527</v>
      </c>
      <c r="E2752" s="3">
        <v>6</v>
      </c>
      <c r="F2752" s="3">
        <v>21</v>
      </c>
      <c r="G2752" s="3">
        <v>30</v>
      </c>
      <c r="H2752" s="3">
        <v>0.30099999999999999</v>
      </c>
      <c r="I2752" s="3">
        <v>0.94499999999999995</v>
      </c>
      <c r="J2752" s="4" t="str">
        <f t="shared" si="252"/>
        <v>Se calcula por P volum</v>
      </c>
      <c r="K2752" s="3">
        <f t="shared" si="253"/>
        <v>0.94499999999999995</v>
      </c>
      <c r="L2752" s="5">
        <v>11290</v>
      </c>
      <c r="M2752" s="2" t="str">
        <f t="shared" si="254"/>
        <v>$9.990-$19.990</v>
      </c>
      <c r="N2752" s="5">
        <f t="shared" si="255"/>
        <v>1000</v>
      </c>
      <c r="O2752" s="6" t="str">
        <f t="shared" si="256"/>
        <v>No aplica (&lt;$19.990)</v>
      </c>
      <c r="P2752" s="7">
        <f t="array" ref="P2752">IF(OR(L2752="",K2752=""),"",IF(L2752&lt;19990,0,IF(L2752&lt;=30000,INDEX(Tarifas!$C$2:$C$37,MATCH(K2752,Tarifas!$A$2:$A$37,1)),IF(L2752&lt;=40000,INDEX(Tarifas!$D$2:$D$37,MATCH(K2752,Tarifas!$A$2:$A$37,1)),INDEX(Tarifas!$E$2:$E$37,MATCH(K2752,Tarifas!$A$2:$A$37,1))))))</f>
        <v>0</v>
      </c>
      <c r="Q2752" s="7">
        <f t="shared" si="257"/>
        <v>1000</v>
      </c>
    </row>
    <row r="2753" spans="1:17" ht="15.75" customHeight="1" x14ac:dyDescent="0.25">
      <c r="A2753" s="2">
        <v>123</v>
      </c>
      <c r="B2753" s="2">
        <v>123</v>
      </c>
      <c r="C2753" s="2">
        <v>123</v>
      </c>
      <c r="D2753" s="2" t="s">
        <v>1528</v>
      </c>
      <c r="E2753" s="3">
        <v>8</v>
      </c>
      <c r="F2753" s="3">
        <v>15</v>
      </c>
      <c r="G2753" s="3">
        <v>24</v>
      </c>
      <c r="H2753" s="3">
        <v>0.30099999999999999</v>
      </c>
      <c r="I2753" s="3">
        <v>0.72</v>
      </c>
      <c r="J2753" s="4" t="str">
        <f t="shared" si="252"/>
        <v>Se calcula por P volum</v>
      </c>
      <c r="K2753" s="3">
        <f t="shared" si="253"/>
        <v>0.72</v>
      </c>
      <c r="L2753" s="5">
        <v>13570</v>
      </c>
      <c r="M2753" s="2" t="str">
        <f t="shared" si="254"/>
        <v>$9.990-$19.990</v>
      </c>
      <c r="N2753" s="5">
        <f t="shared" si="255"/>
        <v>1000</v>
      </c>
      <c r="O2753" s="6" t="str">
        <f t="shared" si="256"/>
        <v>No aplica (&lt;$19.990)</v>
      </c>
      <c r="P2753" s="7">
        <f t="array" ref="P2753">IF(OR(L2753="",K2753=""),"",IF(L2753&lt;19990,0,IF(L2753&lt;=30000,INDEX(Tarifas!$C$2:$C$37,MATCH(K2753,Tarifas!$A$2:$A$37,1)),IF(L2753&lt;=40000,INDEX(Tarifas!$D$2:$D$37,MATCH(K2753,Tarifas!$A$2:$A$37,1)),INDEX(Tarifas!$E$2:$E$37,MATCH(K2753,Tarifas!$A$2:$A$37,1))))))</f>
        <v>0</v>
      </c>
      <c r="Q2753" s="7">
        <f t="shared" si="257"/>
        <v>1000</v>
      </c>
    </row>
    <row r="2754" spans="1:17" ht="15.75" customHeight="1" x14ac:dyDescent="0.25">
      <c r="A2754" s="2">
        <v>123</v>
      </c>
      <c r="B2754" s="2">
        <v>123</v>
      </c>
      <c r="C2754" s="2">
        <v>123</v>
      </c>
      <c r="D2754" s="2" t="s">
        <v>1528</v>
      </c>
      <c r="E2754" s="3">
        <v>8</v>
      </c>
      <c r="F2754" s="3">
        <v>15</v>
      </c>
      <c r="G2754" s="3">
        <v>24</v>
      </c>
      <c r="H2754" s="3">
        <v>0.30099999999999999</v>
      </c>
      <c r="I2754" s="3">
        <v>0.72</v>
      </c>
      <c r="J2754" s="4" t="str">
        <f t="shared" ref="J2754:J2817" si="258">IF(OR(H2754="",I2754=""),"",IF(H2754&gt;=I2754,"Se calcula por Peso","Se calcula por P volum"))</f>
        <v>Se calcula por P volum</v>
      </c>
      <c r="K2754" s="3">
        <f t="shared" ref="K2754:K2817" si="259">IF(OR(H2754="",I2754=""),"",MAX(H2754,I2754))</f>
        <v>0.72</v>
      </c>
      <c r="L2754" s="5">
        <v>13570</v>
      </c>
      <c r="M2754" s="2" t="str">
        <f t="shared" ref="M2754:M2817" si="260">IF(L2754="","",IF(L2754&lt;9990,"Hasta $9.989",IF(L2754&lt;=19990,"$9.990-$19.990","Sin costo fijo")))</f>
        <v>$9.990-$19.990</v>
      </c>
      <c r="N2754" s="5">
        <f t="shared" ref="N2754:N2817" si="261">IF(L2754="","",IF(L2754&lt;9990,700,IF(L2754&lt;=19990,1000,0)))</f>
        <v>1000</v>
      </c>
      <c r="O2754" s="6" t="str">
        <f t="shared" ref="O2754:O2817" si="262">IF(L2754="","",IF(L2754&lt;19990,"No aplica (&lt;$19.990)",IF(L2754&lt;=30000,"$19.990-$30.000",IF(L2754&lt;=40000,"$30.001-$40.000","Desde $40.001"))))</f>
        <v>No aplica (&lt;$19.990)</v>
      </c>
      <c r="P2754" s="7">
        <f t="array" ref="P2754">IF(OR(L2754="",K2754=""),"",IF(L2754&lt;19990,0,IF(L2754&lt;=30000,INDEX(Tarifas!$C$2:$C$37,MATCH(K2754,Tarifas!$A$2:$A$37,1)),IF(L2754&lt;=40000,INDEX(Tarifas!$D$2:$D$37,MATCH(K2754,Tarifas!$A$2:$A$37,1)),INDEX(Tarifas!$E$2:$E$37,MATCH(K2754,Tarifas!$A$2:$A$37,1))))))</f>
        <v>0</v>
      </c>
      <c r="Q2754" s="7">
        <f t="shared" ref="Q2754:Q2817" si="263">IF(OR(N2754="",P2754=""),"",N2754+P2754)</f>
        <v>1000</v>
      </c>
    </row>
    <row r="2755" spans="1:17" ht="15.75" customHeight="1" x14ac:dyDescent="0.25">
      <c r="A2755" s="2">
        <v>123</v>
      </c>
      <c r="B2755" s="2">
        <v>123</v>
      </c>
      <c r="C2755" s="2">
        <v>123</v>
      </c>
      <c r="D2755" s="2" t="s">
        <v>1529</v>
      </c>
      <c r="E2755" s="3">
        <v>7</v>
      </c>
      <c r="F2755" s="3">
        <v>15</v>
      </c>
      <c r="G2755" s="3">
        <v>26</v>
      </c>
      <c r="H2755" s="3">
        <v>0.30099999999999999</v>
      </c>
      <c r="I2755" s="3">
        <v>0.6825</v>
      </c>
      <c r="J2755" s="4" t="str">
        <f t="shared" si="258"/>
        <v>Se calcula por P volum</v>
      </c>
      <c r="K2755" s="3">
        <f t="shared" si="259"/>
        <v>0.6825</v>
      </c>
      <c r="L2755" s="5">
        <v>13990</v>
      </c>
      <c r="M2755" s="2" t="str">
        <f t="shared" si="260"/>
        <v>$9.990-$19.990</v>
      </c>
      <c r="N2755" s="5">
        <f t="shared" si="261"/>
        <v>1000</v>
      </c>
      <c r="O2755" s="6" t="str">
        <f t="shared" si="262"/>
        <v>No aplica (&lt;$19.990)</v>
      </c>
      <c r="P2755" s="7">
        <f t="array" ref="P2755">IF(OR(L2755="",K2755=""),"",IF(L2755&lt;19990,0,IF(L2755&lt;=30000,INDEX(Tarifas!$C$2:$C$37,MATCH(K2755,Tarifas!$A$2:$A$37,1)),IF(L2755&lt;=40000,INDEX(Tarifas!$D$2:$D$37,MATCH(K2755,Tarifas!$A$2:$A$37,1)),INDEX(Tarifas!$E$2:$E$37,MATCH(K2755,Tarifas!$A$2:$A$37,1))))))</f>
        <v>0</v>
      </c>
      <c r="Q2755" s="7">
        <f t="shared" si="263"/>
        <v>1000</v>
      </c>
    </row>
    <row r="2756" spans="1:17" ht="15.75" customHeight="1" x14ac:dyDescent="0.25">
      <c r="A2756" s="2">
        <v>123</v>
      </c>
      <c r="B2756" s="2">
        <v>123</v>
      </c>
      <c r="C2756" s="2">
        <v>123</v>
      </c>
      <c r="D2756" s="2" t="s">
        <v>1530</v>
      </c>
      <c r="E2756" s="3">
        <v>7</v>
      </c>
      <c r="F2756" s="3">
        <v>15</v>
      </c>
      <c r="G2756" s="3">
        <v>22</v>
      </c>
      <c r="H2756" s="3">
        <v>0.30099999999999999</v>
      </c>
      <c r="I2756" s="3">
        <v>0.57750000000000001</v>
      </c>
      <c r="J2756" s="4" t="str">
        <f t="shared" si="258"/>
        <v>Se calcula por P volum</v>
      </c>
      <c r="K2756" s="3">
        <f t="shared" si="259"/>
        <v>0.57750000000000001</v>
      </c>
      <c r="L2756" s="5">
        <v>14990</v>
      </c>
      <c r="M2756" s="2" t="str">
        <f t="shared" si="260"/>
        <v>$9.990-$19.990</v>
      </c>
      <c r="N2756" s="5">
        <f t="shared" si="261"/>
        <v>1000</v>
      </c>
      <c r="O2756" s="6" t="str">
        <f t="shared" si="262"/>
        <v>No aplica (&lt;$19.990)</v>
      </c>
      <c r="P2756" s="7">
        <f t="array" ref="P2756">IF(OR(L2756="",K2756=""),"",IF(L2756&lt;19990,0,IF(L2756&lt;=30000,INDEX(Tarifas!$C$2:$C$37,MATCH(K2756,Tarifas!$A$2:$A$37,1)),IF(L2756&lt;=40000,INDEX(Tarifas!$D$2:$D$37,MATCH(K2756,Tarifas!$A$2:$A$37,1)),INDEX(Tarifas!$E$2:$E$37,MATCH(K2756,Tarifas!$A$2:$A$37,1))))))</f>
        <v>0</v>
      </c>
      <c r="Q2756" s="7">
        <f t="shared" si="263"/>
        <v>1000</v>
      </c>
    </row>
    <row r="2757" spans="1:17" ht="15.75" customHeight="1" x14ac:dyDescent="0.25">
      <c r="A2757" s="2">
        <v>123</v>
      </c>
      <c r="B2757" s="2">
        <v>123</v>
      </c>
      <c r="C2757" s="2">
        <v>123</v>
      </c>
      <c r="D2757" s="2" t="s">
        <v>1530</v>
      </c>
      <c r="E2757" s="3">
        <v>7</v>
      </c>
      <c r="F2757" s="3">
        <v>15</v>
      </c>
      <c r="G2757" s="3">
        <v>22</v>
      </c>
      <c r="H2757" s="3">
        <v>0.30099999999999999</v>
      </c>
      <c r="I2757" s="3">
        <v>0.57750000000000001</v>
      </c>
      <c r="J2757" s="4" t="str">
        <f t="shared" si="258"/>
        <v>Se calcula por P volum</v>
      </c>
      <c r="K2757" s="3">
        <f t="shared" si="259"/>
        <v>0.57750000000000001</v>
      </c>
      <c r="L2757" s="5">
        <v>14990</v>
      </c>
      <c r="M2757" s="2" t="str">
        <f t="shared" si="260"/>
        <v>$9.990-$19.990</v>
      </c>
      <c r="N2757" s="5">
        <f t="shared" si="261"/>
        <v>1000</v>
      </c>
      <c r="O2757" s="6" t="str">
        <f t="shared" si="262"/>
        <v>No aplica (&lt;$19.990)</v>
      </c>
      <c r="P2757" s="7">
        <f t="array" ref="P2757">IF(OR(L2757="",K2757=""),"",IF(L2757&lt;19990,0,IF(L2757&lt;=30000,INDEX(Tarifas!$C$2:$C$37,MATCH(K2757,Tarifas!$A$2:$A$37,1)),IF(L2757&lt;=40000,INDEX(Tarifas!$D$2:$D$37,MATCH(K2757,Tarifas!$A$2:$A$37,1)),INDEX(Tarifas!$E$2:$E$37,MATCH(K2757,Tarifas!$A$2:$A$37,1))))))</f>
        <v>0</v>
      </c>
      <c r="Q2757" s="7">
        <f t="shared" si="263"/>
        <v>1000</v>
      </c>
    </row>
    <row r="2758" spans="1:17" ht="15.75" customHeight="1" x14ac:dyDescent="0.25">
      <c r="A2758" s="2">
        <v>123</v>
      </c>
      <c r="B2758" s="2">
        <v>123</v>
      </c>
      <c r="C2758" s="2">
        <v>123</v>
      </c>
      <c r="D2758" s="2" t="s">
        <v>1511</v>
      </c>
      <c r="E2758" s="3">
        <v>12</v>
      </c>
      <c r="F2758" s="3">
        <v>15</v>
      </c>
      <c r="G2758" s="3">
        <v>22</v>
      </c>
      <c r="H2758" s="3">
        <v>0.30099999999999999</v>
      </c>
      <c r="I2758" s="3">
        <v>0.99</v>
      </c>
      <c r="J2758" s="4" t="str">
        <f t="shared" si="258"/>
        <v>Se calcula por P volum</v>
      </c>
      <c r="K2758" s="3">
        <f t="shared" si="259"/>
        <v>0.99</v>
      </c>
      <c r="L2758" s="5">
        <v>15831</v>
      </c>
      <c r="M2758" s="2" t="str">
        <f t="shared" si="260"/>
        <v>$9.990-$19.990</v>
      </c>
      <c r="N2758" s="5">
        <f t="shared" si="261"/>
        <v>1000</v>
      </c>
      <c r="O2758" s="6" t="str">
        <f t="shared" si="262"/>
        <v>No aplica (&lt;$19.990)</v>
      </c>
      <c r="P2758" s="7">
        <f t="array" ref="P2758">IF(OR(L2758="",K2758=""),"",IF(L2758&lt;19990,0,IF(L2758&lt;=30000,INDEX(Tarifas!$C$2:$C$37,MATCH(K2758,Tarifas!$A$2:$A$37,1)),IF(L2758&lt;=40000,INDEX(Tarifas!$D$2:$D$37,MATCH(K2758,Tarifas!$A$2:$A$37,1)),INDEX(Tarifas!$E$2:$E$37,MATCH(K2758,Tarifas!$A$2:$A$37,1))))))</f>
        <v>0</v>
      </c>
      <c r="Q2758" s="7">
        <f t="shared" si="263"/>
        <v>1000</v>
      </c>
    </row>
    <row r="2759" spans="1:17" ht="15.75" customHeight="1" x14ac:dyDescent="0.25">
      <c r="A2759" s="2">
        <v>123</v>
      </c>
      <c r="B2759" s="2">
        <v>123</v>
      </c>
      <c r="C2759" s="2">
        <v>123</v>
      </c>
      <c r="D2759" s="2" t="s">
        <v>1531</v>
      </c>
      <c r="E2759" s="3">
        <v>6</v>
      </c>
      <c r="F2759" s="3">
        <v>24</v>
      </c>
      <c r="G2759" s="3">
        <v>27</v>
      </c>
      <c r="H2759" s="3">
        <v>0.30099999999999999</v>
      </c>
      <c r="I2759" s="3">
        <v>0.97199999999999998</v>
      </c>
      <c r="J2759" s="4" t="str">
        <f t="shared" si="258"/>
        <v>Se calcula por P volum</v>
      </c>
      <c r="K2759" s="3">
        <f t="shared" si="259"/>
        <v>0.97199999999999998</v>
      </c>
      <c r="L2759" s="5">
        <v>15990</v>
      </c>
      <c r="M2759" s="2" t="str">
        <f t="shared" si="260"/>
        <v>$9.990-$19.990</v>
      </c>
      <c r="N2759" s="5">
        <f t="shared" si="261"/>
        <v>1000</v>
      </c>
      <c r="O2759" s="6" t="str">
        <f t="shared" si="262"/>
        <v>No aplica (&lt;$19.990)</v>
      </c>
      <c r="P2759" s="7">
        <f t="array" ref="P2759">IF(OR(L2759="",K2759=""),"",IF(L2759&lt;19990,0,IF(L2759&lt;=30000,INDEX(Tarifas!$C$2:$C$37,MATCH(K2759,Tarifas!$A$2:$A$37,1)),IF(L2759&lt;=40000,INDEX(Tarifas!$D$2:$D$37,MATCH(K2759,Tarifas!$A$2:$A$37,1)),INDEX(Tarifas!$E$2:$E$37,MATCH(K2759,Tarifas!$A$2:$A$37,1))))))</f>
        <v>0</v>
      </c>
      <c r="Q2759" s="7">
        <f t="shared" si="263"/>
        <v>1000</v>
      </c>
    </row>
    <row r="2760" spans="1:17" ht="15.75" customHeight="1" x14ac:dyDescent="0.25">
      <c r="A2760" s="2">
        <v>123</v>
      </c>
      <c r="B2760" s="2">
        <v>123</v>
      </c>
      <c r="C2760" s="2">
        <v>123</v>
      </c>
      <c r="D2760" s="2" t="s">
        <v>1532</v>
      </c>
      <c r="E2760" s="3">
        <v>4</v>
      </c>
      <c r="F2760" s="3">
        <v>22</v>
      </c>
      <c r="G2760" s="3">
        <v>36</v>
      </c>
      <c r="H2760" s="3">
        <v>0.30099999999999999</v>
      </c>
      <c r="I2760" s="3">
        <v>0.79200000000000004</v>
      </c>
      <c r="J2760" s="4" t="str">
        <f t="shared" si="258"/>
        <v>Se calcula por P volum</v>
      </c>
      <c r="K2760" s="3">
        <f t="shared" si="259"/>
        <v>0.79200000000000004</v>
      </c>
      <c r="L2760" s="5">
        <v>17990</v>
      </c>
      <c r="M2760" s="2" t="str">
        <f t="shared" si="260"/>
        <v>$9.990-$19.990</v>
      </c>
      <c r="N2760" s="5">
        <f t="shared" si="261"/>
        <v>1000</v>
      </c>
      <c r="O2760" s="6" t="str">
        <f t="shared" si="262"/>
        <v>No aplica (&lt;$19.990)</v>
      </c>
      <c r="P2760" s="7">
        <f t="array" ref="P2760">IF(OR(L2760="",K2760=""),"",IF(L2760&lt;19990,0,IF(L2760&lt;=30000,INDEX(Tarifas!$C$2:$C$37,MATCH(K2760,Tarifas!$A$2:$A$37,1)),IF(L2760&lt;=40000,INDEX(Tarifas!$D$2:$D$37,MATCH(K2760,Tarifas!$A$2:$A$37,1)),INDEX(Tarifas!$E$2:$E$37,MATCH(K2760,Tarifas!$A$2:$A$37,1))))))</f>
        <v>0</v>
      </c>
      <c r="Q2760" s="7">
        <f t="shared" si="263"/>
        <v>1000</v>
      </c>
    </row>
    <row r="2761" spans="1:17" ht="15.75" customHeight="1" x14ac:dyDescent="0.25">
      <c r="A2761" s="2">
        <v>123</v>
      </c>
      <c r="B2761" s="2">
        <v>123</v>
      </c>
      <c r="C2761" s="2">
        <v>123</v>
      </c>
      <c r="D2761" s="2" t="s">
        <v>1532</v>
      </c>
      <c r="E2761" s="3">
        <v>4</v>
      </c>
      <c r="F2761" s="3">
        <v>22</v>
      </c>
      <c r="G2761" s="3">
        <v>36</v>
      </c>
      <c r="H2761" s="3">
        <v>0.30099999999999999</v>
      </c>
      <c r="I2761" s="3">
        <v>0.79200000000000004</v>
      </c>
      <c r="J2761" s="4" t="str">
        <f t="shared" si="258"/>
        <v>Se calcula por P volum</v>
      </c>
      <c r="K2761" s="3">
        <f t="shared" si="259"/>
        <v>0.79200000000000004</v>
      </c>
      <c r="L2761" s="5">
        <v>17990</v>
      </c>
      <c r="M2761" s="2" t="str">
        <f t="shared" si="260"/>
        <v>$9.990-$19.990</v>
      </c>
      <c r="N2761" s="5">
        <f t="shared" si="261"/>
        <v>1000</v>
      </c>
      <c r="O2761" s="6" t="str">
        <f t="shared" si="262"/>
        <v>No aplica (&lt;$19.990)</v>
      </c>
      <c r="P2761" s="7">
        <f t="array" ref="P2761">IF(OR(L2761="",K2761=""),"",IF(L2761&lt;19990,0,IF(L2761&lt;=30000,INDEX(Tarifas!$C$2:$C$37,MATCH(K2761,Tarifas!$A$2:$A$37,1)),IF(L2761&lt;=40000,INDEX(Tarifas!$D$2:$D$37,MATCH(K2761,Tarifas!$A$2:$A$37,1)),INDEX(Tarifas!$E$2:$E$37,MATCH(K2761,Tarifas!$A$2:$A$37,1))))))</f>
        <v>0</v>
      </c>
      <c r="Q2761" s="7">
        <f t="shared" si="263"/>
        <v>1000</v>
      </c>
    </row>
    <row r="2762" spans="1:17" ht="15.75" customHeight="1" x14ac:dyDescent="0.25">
      <c r="A2762" s="2">
        <v>123</v>
      </c>
      <c r="B2762" s="2">
        <v>123</v>
      </c>
      <c r="C2762" s="2">
        <v>123</v>
      </c>
      <c r="D2762" s="2" t="s">
        <v>1533</v>
      </c>
      <c r="E2762" s="3">
        <v>3</v>
      </c>
      <c r="F2762" s="3">
        <v>12</v>
      </c>
      <c r="G2762" s="3">
        <v>22</v>
      </c>
      <c r="H2762" s="3">
        <v>0.30099999999999999</v>
      </c>
      <c r="I2762" s="3">
        <v>0.19800000000000001</v>
      </c>
      <c r="J2762" s="4" t="str">
        <f t="shared" si="258"/>
        <v>Se calcula por Peso</v>
      </c>
      <c r="K2762" s="3">
        <f t="shared" si="259"/>
        <v>0.30099999999999999</v>
      </c>
      <c r="L2762" s="5">
        <v>2990</v>
      </c>
      <c r="M2762" s="2" t="str">
        <f t="shared" si="260"/>
        <v>Hasta $9.989</v>
      </c>
      <c r="N2762" s="5">
        <f t="shared" si="261"/>
        <v>700</v>
      </c>
      <c r="O2762" s="6" t="str">
        <f t="shared" si="262"/>
        <v>No aplica (&lt;$19.990)</v>
      </c>
      <c r="P2762" s="7">
        <f t="array" ref="P2762">IF(OR(L2762="",K2762=""),"",IF(L2762&lt;19990,0,IF(L2762&lt;=30000,INDEX(Tarifas!$C$2:$C$37,MATCH(K2762,Tarifas!$A$2:$A$37,1)),IF(L2762&lt;=40000,INDEX(Tarifas!$D$2:$D$37,MATCH(K2762,Tarifas!$A$2:$A$37,1)),INDEX(Tarifas!$E$2:$E$37,MATCH(K2762,Tarifas!$A$2:$A$37,1))))))</f>
        <v>0</v>
      </c>
      <c r="Q2762" s="7">
        <f t="shared" si="263"/>
        <v>700</v>
      </c>
    </row>
    <row r="2763" spans="1:17" ht="15.75" customHeight="1" x14ac:dyDescent="0.25">
      <c r="A2763" s="2">
        <v>123</v>
      </c>
      <c r="B2763" s="2">
        <v>123</v>
      </c>
      <c r="C2763" s="2">
        <v>123</v>
      </c>
      <c r="D2763" s="2" t="s">
        <v>1534</v>
      </c>
      <c r="E2763" s="3">
        <v>8</v>
      </c>
      <c r="F2763" s="3">
        <v>10</v>
      </c>
      <c r="G2763" s="3">
        <v>14</v>
      </c>
      <c r="H2763" s="3">
        <v>0.30099999999999999</v>
      </c>
      <c r="I2763" s="3">
        <v>0.28000000000000003</v>
      </c>
      <c r="J2763" s="4" t="str">
        <f t="shared" si="258"/>
        <v>Se calcula por Peso</v>
      </c>
      <c r="K2763" s="3">
        <f t="shared" si="259"/>
        <v>0.30099999999999999</v>
      </c>
      <c r="L2763" s="5">
        <v>3238</v>
      </c>
      <c r="M2763" s="2" t="str">
        <f t="shared" si="260"/>
        <v>Hasta $9.989</v>
      </c>
      <c r="N2763" s="5">
        <f t="shared" si="261"/>
        <v>700</v>
      </c>
      <c r="O2763" s="6" t="str">
        <f t="shared" si="262"/>
        <v>No aplica (&lt;$19.990)</v>
      </c>
      <c r="P2763" s="7">
        <f t="array" ref="P2763">IF(OR(L2763="",K2763=""),"",IF(L2763&lt;19990,0,IF(L2763&lt;=30000,INDEX(Tarifas!$C$2:$C$37,MATCH(K2763,Tarifas!$A$2:$A$37,1)),IF(L2763&lt;=40000,INDEX(Tarifas!$D$2:$D$37,MATCH(K2763,Tarifas!$A$2:$A$37,1)),INDEX(Tarifas!$E$2:$E$37,MATCH(K2763,Tarifas!$A$2:$A$37,1))))))</f>
        <v>0</v>
      </c>
      <c r="Q2763" s="7">
        <f t="shared" si="263"/>
        <v>700</v>
      </c>
    </row>
    <row r="2764" spans="1:17" ht="15.75" customHeight="1" x14ac:dyDescent="0.25">
      <c r="A2764" s="2">
        <v>123</v>
      </c>
      <c r="B2764" s="2">
        <v>123</v>
      </c>
      <c r="C2764" s="2">
        <v>123</v>
      </c>
      <c r="D2764" s="2" t="s">
        <v>1534</v>
      </c>
      <c r="E2764" s="3">
        <v>8</v>
      </c>
      <c r="F2764" s="3">
        <v>10</v>
      </c>
      <c r="G2764" s="3">
        <v>14</v>
      </c>
      <c r="H2764" s="3">
        <v>0.30099999999999999</v>
      </c>
      <c r="I2764" s="3">
        <v>0.28000000000000003</v>
      </c>
      <c r="J2764" s="4" t="str">
        <f t="shared" si="258"/>
        <v>Se calcula por Peso</v>
      </c>
      <c r="K2764" s="3">
        <f t="shared" si="259"/>
        <v>0.30099999999999999</v>
      </c>
      <c r="L2764" s="5">
        <v>3238</v>
      </c>
      <c r="M2764" s="2" t="str">
        <f t="shared" si="260"/>
        <v>Hasta $9.989</v>
      </c>
      <c r="N2764" s="5">
        <f t="shared" si="261"/>
        <v>700</v>
      </c>
      <c r="O2764" s="6" t="str">
        <f t="shared" si="262"/>
        <v>No aplica (&lt;$19.990)</v>
      </c>
      <c r="P2764" s="7">
        <f t="array" ref="P2764">IF(OR(L2764="",K2764=""),"",IF(L2764&lt;19990,0,IF(L2764&lt;=30000,INDEX(Tarifas!$C$2:$C$37,MATCH(K2764,Tarifas!$A$2:$A$37,1)),IF(L2764&lt;=40000,INDEX(Tarifas!$D$2:$D$37,MATCH(K2764,Tarifas!$A$2:$A$37,1)),INDEX(Tarifas!$E$2:$E$37,MATCH(K2764,Tarifas!$A$2:$A$37,1))))))</f>
        <v>0</v>
      </c>
      <c r="Q2764" s="7">
        <f t="shared" si="263"/>
        <v>700</v>
      </c>
    </row>
    <row r="2765" spans="1:17" ht="15.75" customHeight="1" x14ac:dyDescent="0.25">
      <c r="A2765" s="2">
        <v>123</v>
      </c>
      <c r="B2765" s="2">
        <v>123</v>
      </c>
      <c r="C2765" s="2">
        <v>123</v>
      </c>
      <c r="D2765" s="2" t="s">
        <v>1535</v>
      </c>
      <c r="E2765" s="3">
        <v>4</v>
      </c>
      <c r="F2765" s="3">
        <v>15</v>
      </c>
      <c r="G2765" s="3">
        <v>15</v>
      </c>
      <c r="H2765" s="3">
        <v>0.30099999999999999</v>
      </c>
      <c r="I2765" s="3">
        <v>0.22500000000000001</v>
      </c>
      <c r="J2765" s="4" t="str">
        <f t="shared" si="258"/>
        <v>Se calcula por Peso</v>
      </c>
      <c r="K2765" s="3">
        <f t="shared" si="259"/>
        <v>0.30099999999999999</v>
      </c>
      <c r="L2765" s="5">
        <v>3650</v>
      </c>
      <c r="M2765" s="2" t="str">
        <f t="shared" si="260"/>
        <v>Hasta $9.989</v>
      </c>
      <c r="N2765" s="5">
        <f t="shared" si="261"/>
        <v>700</v>
      </c>
      <c r="O2765" s="6" t="str">
        <f t="shared" si="262"/>
        <v>No aplica (&lt;$19.990)</v>
      </c>
      <c r="P2765" s="7">
        <f t="array" ref="P2765">IF(OR(L2765="",K2765=""),"",IF(L2765&lt;19990,0,IF(L2765&lt;=30000,INDEX(Tarifas!$C$2:$C$37,MATCH(K2765,Tarifas!$A$2:$A$37,1)),IF(L2765&lt;=40000,INDEX(Tarifas!$D$2:$D$37,MATCH(K2765,Tarifas!$A$2:$A$37,1)),INDEX(Tarifas!$E$2:$E$37,MATCH(K2765,Tarifas!$A$2:$A$37,1))))))</f>
        <v>0</v>
      </c>
      <c r="Q2765" s="7">
        <f t="shared" si="263"/>
        <v>700</v>
      </c>
    </row>
    <row r="2766" spans="1:17" ht="15.75" customHeight="1" x14ac:dyDescent="0.25">
      <c r="A2766" s="2">
        <v>123</v>
      </c>
      <c r="B2766" s="2">
        <v>123</v>
      </c>
      <c r="C2766" s="2">
        <v>123</v>
      </c>
      <c r="D2766" s="2" t="s">
        <v>1536</v>
      </c>
      <c r="E2766" s="3">
        <v>4</v>
      </c>
      <c r="F2766" s="3">
        <v>12</v>
      </c>
      <c r="G2766" s="3">
        <v>12</v>
      </c>
      <c r="H2766" s="3">
        <v>0.30099999999999999</v>
      </c>
      <c r="I2766" s="3">
        <v>0.14399999999999999</v>
      </c>
      <c r="J2766" s="4" t="str">
        <f t="shared" si="258"/>
        <v>Se calcula por Peso</v>
      </c>
      <c r="K2766" s="3">
        <f t="shared" si="259"/>
        <v>0.30099999999999999</v>
      </c>
      <c r="L2766" s="5">
        <v>3943</v>
      </c>
      <c r="M2766" s="2" t="str">
        <f t="shared" si="260"/>
        <v>Hasta $9.989</v>
      </c>
      <c r="N2766" s="5">
        <f t="shared" si="261"/>
        <v>700</v>
      </c>
      <c r="O2766" s="6" t="str">
        <f t="shared" si="262"/>
        <v>No aplica (&lt;$19.990)</v>
      </c>
      <c r="P2766" s="7">
        <f t="array" ref="P2766">IF(OR(L2766="",K2766=""),"",IF(L2766&lt;19990,0,IF(L2766&lt;=30000,INDEX(Tarifas!$C$2:$C$37,MATCH(K2766,Tarifas!$A$2:$A$37,1)),IF(L2766&lt;=40000,INDEX(Tarifas!$D$2:$D$37,MATCH(K2766,Tarifas!$A$2:$A$37,1)),INDEX(Tarifas!$E$2:$E$37,MATCH(K2766,Tarifas!$A$2:$A$37,1))))))</f>
        <v>0</v>
      </c>
      <c r="Q2766" s="7">
        <f t="shared" si="263"/>
        <v>700</v>
      </c>
    </row>
    <row r="2767" spans="1:17" ht="15.75" customHeight="1" x14ac:dyDescent="0.25">
      <c r="A2767" s="2">
        <v>123</v>
      </c>
      <c r="B2767" s="2">
        <v>123</v>
      </c>
      <c r="C2767" s="2">
        <v>123</v>
      </c>
      <c r="D2767" s="2" t="s">
        <v>1536</v>
      </c>
      <c r="E2767" s="3">
        <v>4</v>
      </c>
      <c r="F2767" s="3">
        <v>12</v>
      </c>
      <c r="G2767" s="3">
        <v>12</v>
      </c>
      <c r="H2767" s="3">
        <v>0.30099999999999999</v>
      </c>
      <c r="I2767" s="3">
        <v>0.14399999999999999</v>
      </c>
      <c r="J2767" s="4" t="str">
        <f t="shared" si="258"/>
        <v>Se calcula por Peso</v>
      </c>
      <c r="K2767" s="3">
        <f t="shared" si="259"/>
        <v>0.30099999999999999</v>
      </c>
      <c r="L2767" s="5">
        <v>3943</v>
      </c>
      <c r="M2767" s="2" t="str">
        <f t="shared" si="260"/>
        <v>Hasta $9.989</v>
      </c>
      <c r="N2767" s="5">
        <f t="shared" si="261"/>
        <v>700</v>
      </c>
      <c r="O2767" s="6" t="str">
        <f t="shared" si="262"/>
        <v>No aplica (&lt;$19.990)</v>
      </c>
      <c r="P2767" s="7">
        <f t="array" ref="P2767">IF(OR(L2767="",K2767=""),"",IF(L2767&lt;19990,0,IF(L2767&lt;=30000,INDEX(Tarifas!$C$2:$C$37,MATCH(K2767,Tarifas!$A$2:$A$37,1)),IF(L2767&lt;=40000,INDEX(Tarifas!$D$2:$D$37,MATCH(K2767,Tarifas!$A$2:$A$37,1)),INDEX(Tarifas!$E$2:$E$37,MATCH(K2767,Tarifas!$A$2:$A$37,1))))))</f>
        <v>0</v>
      </c>
      <c r="Q2767" s="7">
        <f t="shared" si="263"/>
        <v>700</v>
      </c>
    </row>
    <row r="2768" spans="1:17" ht="15.75" customHeight="1" x14ac:dyDescent="0.25">
      <c r="A2768" s="2">
        <v>123</v>
      </c>
      <c r="B2768" s="2">
        <v>123</v>
      </c>
      <c r="C2768" s="2">
        <v>123</v>
      </c>
      <c r="D2768" s="2" t="s">
        <v>1537</v>
      </c>
      <c r="E2768" s="3">
        <v>1</v>
      </c>
      <c r="F2768" s="3">
        <v>12</v>
      </c>
      <c r="G2768" s="3">
        <v>19</v>
      </c>
      <c r="H2768" s="3">
        <v>0.30099999999999999</v>
      </c>
      <c r="I2768" s="3">
        <v>5.7000000000000002E-2</v>
      </c>
      <c r="J2768" s="4" t="str">
        <f t="shared" si="258"/>
        <v>Se calcula por Peso</v>
      </c>
      <c r="K2768" s="3">
        <f t="shared" si="259"/>
        <v>0.30099999999999999</v>
      </c>
      <c r="L2768" s="5">
        <v>3990</v>
      </c>
      <c r="M2768" s="2" t="str">
        <f t="shared" si="260"/>
        <v>Hasta $9.989</v>
      </c>
      <c r="N2768" s="5">
        <f t="shared" si="261"/>
        <v>700</v>
      </c>
      <c r="O2768" s="6" t="str">
        <f t="shared" si="262"/>
        <v>No aplica (&lt;$19.990)</v>
      </c>
      <c r="P2768" s="7">
        <f t="array" ref="P2768">IF(OR(L2768="",K2768=""),"",IF(L2768&lt;19990,0,IF(L2768&lt;=30000,INDEX(Tarifas!$C$2:$C$37,MATCH(K2768,Tarifas!$A$2:$A$37,1)),IF(L2768&lt;=40000,INDEX(Tarifas!$D$2:$D$37,MATCH(K2768,Tarifas!$A$2:$A$37,1)),INDEX(Tarifas!$E$2:$E$37,MATCH(K2768,Tarifas!$A$2:$A$37,1))))))</f>
        <v>0</v>
      </c>
      <c r="Q2768" s="7">
        <f t="shared" si="263"/>
        <v>700</v>
      </c>
    </row>
    <row r="2769" spans="1:17" ht="15.75" customHeight="1" x14ac:dyDescent="0.25">
      <c r="A2769" s="2">
        <v>123</v>
      </c>
      <c r="B2769" s="2">
        <v>123</v>
      </c>
      <c r="C2769" s="2">
        <v>123</v>
      </c>
      <c r="D2769" s="2" t="s">
        <v>1537</v>
      </c>
      <c r="E2769" s="3">
        <v>1</v>
      </c>
      <c r="F2769" s="3">
        <v>12</v>
      </c>
      <c r="G2769" s="3">
        <v>19</v>
      </c>
      <c r="H2769" s="3">
        <v>0.30099999999999999</v>
      </c>
      <c r="I2769" s="3">
        <v>5.7000000000000002E-2</v>
      </c>
      <c r="J2769" s="4" t="str">
        <f t="shared" si="258"/>
        <v>Se calcula por Peso</v>
      </c>
      <c r="K2769" s="3">
        <f t="shared" si="259"/>
        <v>0.30099999999999999</v>
      </c>
      <c r="L2769" s="5">
        <v>3990</v>
      </c>
      <c r="M2769" s="2" t="str">
        <f t="shared" si="260"/>
        <v>Hasta $9.989</v>
      </c>
      <c r="N2769" s="5">
        <f t="shared" si="261"/>
        <v>700</v>
      </c>
      <c r="O2769" s="6" t="str">
        <f t="shared" si="262"/>
        <v>No aplica (&lt;$19.990)</v>
      </c>
      <c r="P2769" s="7">
        <f t="array" ref="P2769">IF(OR(L2769="",K2769=""),"",IF(L2769&lt;19990,0,IF(L2769&lt;=30000,INDEX(Tarifas!$C$2:$C$37,MATCH(K2769,Tarifas!$A$2:$A$37,1)),IF(L2769&lt;=40000,INDEX(Tarifas!$D$2:$D$37,MATCH(K2769,Tarifas!$A$2:$A$37,1)),INDEX(Tarifas!$E$2:$E$37,MATCH(K2769,Tarifas!$A$2:$A$37,1))))))</f>
        <v>0</v>
      </c>
      <c r="Q2769" s="7">
        <f t="shared" si="263"/>
        <v>700</v>
      </c>
    </row>
    <row r="2770" spans="1:17" ht="15.75" customHeight="1" x14ac:dyDescent="0.25">
      <c r="A2770" s="2">
        <v>123</v>
      </c>
      <c r="B2770" s="2">
        <v>123</v>
      </c>
      <c r="C2770" s="2">
        <v>123</v>
      </c>
      <c r="D2770" s="2" t="s">
        <v>1538</v>
      </c>
      <c r="E2770" s="3">
        <v>7</v>
      </c>
      <c r="F2770" s="3">
        <v>14</v>
      </c>
      <c r="G2770" s="3">
        <v>15</v>
      </c>
      <c r="H2770" s="3">
        <v>0.30099999999999999</v>
      </c>
      <c r="I2770" s="3">
        <v>0.36749999999999999</v>
      </c>
      <c r="J2770" s="4" t="str">
        <f t="shared" si="258"/>
        <v>Se calcula por P volum</v>
      </c>
      <c r="K2770" s="3">
        <f t="shared" si="259"/>
        <v>0.36749999999999999</v>
      </c>
      <c r="L2770" s="5">
        <v>6780</v>
      </c>
      <c r="M2770" s="2" t="str">
        <f t="shared" si="260"/>
        <v>Hasta $9.989</v>
      </c>
      <c r="N2770" s="5">
        <f t="shared" si="261"/>
        <v>700</v>
      </c>
      <c r="O2770" s="6" t="str">
        <f t="shared" si="262"/>
        <v>No aplica (&lt;$19.990)</v>
      </c>
      <c r="P2770" s="7">
        <f t="array" ref="P2770">IF(OR(L2770="",K2770=""),"",IF(L2770&lt;19990,0,IF(L2770&lt;=30000,INDEX(Tarifas!$C$2:$C$37,MATCH(K2770,Tarifas!$A$2:$A$37,1)),IF(L2770&lt;=40000,INDEX(Tarifas!$D$2:$D$37,MATCH(K2770,Tarifas!$A$2:$A$37,1)),INDEX(Tarifas!$E$2:$E$37,MATCH(K2770,Tarifas!$A$2:$A$37,1))))))</f>
        <v>0</v>
      </c>
      <c r="Q2770" s="7">
        <f t="shared" si="263"/>
        <v>700</v>
      </c>
    </row>
    <row r="2771" spans="1:17" ht="15.75" customHeight="1" x14ac:dyDescent="0.25">
      <c r="A2771" s="2">
        <v>123</v>
      </c>
      <c r="B2771" s="2">
        <v>123</v>
      </c>
      <c r="C2771" s="2">
        <v>123</v>
      </c>
      <c r="D2771" s="2" t="s">
        <v>1539</v>
      </c>
      <c r="E2771" s="3">
        <v>5</v>
      </c>
      <c r="F2771" s="3">
        <v>14</v>
      </c>
      <c r="G2771" s="3">
        <v>22</v>
      </c>
      <c r="H2771" s="3">
        <v>0.30099999999999999</v>
      </c>
      <c r="I2771" s="3">
        <v>0.38500000000000001</v>
      </c>
      <c r="J2771" s="4" t="str">
        <f t="shared" si="258"/>
        <v>Se calcula por P volum</v>
      </c>
      <c r="K2771" s="3">
        <f t="shared" si="259"/>
        <v>0.38500000000000001</v>
      </c>
      <c r="L2771" s="5">
        <v>6990</v>
      </c>
      <c r="M2771" s="2" t="str">
        <f t="shared" si="260"/>
        <v>Hasta $9.989</v>
      </c>
      <c r="N2771" s="5">
        <f t="shared" si="261"/>
        <v>700</v>
      </c>
      <c r="O2771" s="6" t="str">
        <f t="shared" si="262"/>
        <v>No aplica (&lt;$19.990)</v>
      </c>
      <c r="P2771" s="7">
        <f t="array" ref="P2771">IF(OR(L2771="",K2771=""),"",IF(L2771&lt;19990,0,IF(L2771&lt;=30000,INDEX(Tarifas!$C$2:$C$37,MATCH(K2771,Tarifas!$A$2:$A$37,1)),IF(L2771&lt;=40000,INDEX(Tarifas!$D$2:$D$37,MATCH(K2771,Tarifas!$A$2:$A$37,1)),INDEX(Tarifas!$E$2:$E$37,MATCH(K2771,Tarifas!$A$2:$A$37,1))))))</f>
        <v>0</v>
      </c>
      <c r="Q2771" s="7">
        <f t="shared" si="263"/>
        <v>700</v>
      </c>
    </row>
    <row r="2772" spans="1:17" ht="15.75" customHeight="1" x14ac:dyDescent="0.25">
      <c r="A2772" s="2">
        <v>123</v>
      </c>
      <c r="B2772" s="2">
        <v>123</v>
      </c>
      <c r="C2772" s="2">
        <v>123</v>
      </c>
      <c r="D2772" s="2" t="s">
        <v>1540</v>
      </c>
      <c r="E2772" s="3">
        <v>7</v>
      </c>
      <c r="F2772" s="3">
        <v>8</v>
      </c>
      <c r="G2772" s="3">
        <v>14</v>
      </c>
      <c r="H2772" s="3">
        <v>0.30099999999999999</v>
      </c>
      <c r="I2772" s="3">
        <v>0.19600000000000001</v>
      </c>
      <c r="J2772" s="4" t="str">
        <f t="shared" si="258"/>
        <v>Se calcula por Peso</v>
      </c>
      <c r="K2772" s="3">
        <f t="shared" si="259"/>
        <v>0.30099999999999999</v>
      </c>
      <c r="L2772" s="5">
        <v>6990</v>
      </c>
      <c r="M2772" s="2" t="str">
        <f t="shared" si="260"/>
        <v>Hasta $9.989</v>
      </c>
      <c r="N2772" s="5">
        <f t="shared" si="261"/>
        <v>700</v>
      </c>
      <c r="O2772" s="6" t="str">
        <f t="shared" si="262"/>
        <v>No aplica (&lt;$19.990)</v>
      </c>
      <c r="P2772" s="7">
        <f t="array" ref="P2772">IF(OR(L2772="",K2772=""),"",IF(L2772&lt;19990,0,IF(L2772&lt;=30000,INDEX(Tarifas!$C$2:$C$37,MATCH(K2772,Tarifas!$A$2:$A$37,1)),IF(L2772&lt;=40000,INDEX(Tarifas!$D$2:$D$37,MATCH(K2772,Tarifas!$A$2:$A$37,1)),INDEX(Tarifas!$E$2:$E$37,MATCH(K2772,Tarifas!$A$2:$A$37,1))))))</f>
        <v>0</v>
      </c>
      <c r="Q2772" s="7">
        <f t="shared" si="263"/>
        <v>700</v>
      </c>
    </row>
    <row r="2773" spans="1:17" ht="15.75" customHeight="1" x14ac:dyDescent="0.25">
      <c r="A2773" s="2">
        <v>123</v>
      </c>
      <c r="B2773" s="2">
        <v>123</v>
      </c>
      <c r="C2773" s="2">
        <v>123</v>
      </c>
      <c r="D2773" s="2" t="s">
        <v>1540</v>
      </c>
      <c r="E2773" s="3">
        <v>7</v>
      </c>
      <c r="F2773" s="3">
        <v>8</v>
      </c>
      <c r="G2773" s="3">
        <v>14</v>
      </c>
      <c r="H2773" s="3">
        <v>0.30099999999999999</v>
      </c>
      <c r="I2773" s="3">
        <v>0.19600000000000001</v>
      </c>
      <c r="J2773" s="4" t="str">
        <f t="shared" si="258"/>
        <v>Se calcula por Peso</v>
      </c>
      <c r="K2773" s="3">
        <f t="shared" si="259"/>
        <v>0.30099999999999999</v>
      </c>
      <c r="L2773" s="5">
        <v>6990</v>
      </c>
      <c r="M2773" s="2" t="str">
        <f t="shared" si="260"/>
        <v>Hasta $9.989</v>
      </c>
      <c r="N2773" s="5">
        <f t="shared" si="261"/>
        <v>700</v>
      </c>
      <c r="O2773" s="6" t="str">
        <f t="shared" si="262"/>
        <v>No aplica (&lt;$19.990)</v>
      </c>
      <c r="P2773" s="7">
        <f t="array" ref="P2773">IF(OR(L2773="",K2773=""),"",IF(L2773&lt;19990,0,IF(L2773&lt;=30000,INDEX(Tarifas!$C$2:$C$37,MATCH(K2773,Tarifas!$A$2:$A$37,1)),IF(L2773&lt;=40000,INDEX(Tarifas!$D$2:$D$37,MATCH(K2773,Tarifas!$A$2:$A$37,1)),INDEX(Tarifas!$E$2:$E$37,MATCH(K2773,Tarifas!$A$2:$A$37,1))))))</f>
        <v>0</v>
      </c>
      <c r="Q2773" s="7">
        <f t="shared" si="263"/>
        <v>700</v>
      </c>
    </row>
    <row r="2774" spans="1:17" ht="15.75" customHeight="1" x14ac:dyDescent="0.25">
      <c r="A2774" s="2">
        <v>123</v>
      </c>
      <c r="B2774" s="2">
        <v>123</v>
      </c>
      <c r="C2774" s="2">
        <v>123</v>
      </c>
      <c r="D2774" s="2" t="s">
        <v>1541</v>
      </c>
      <c r="E2774" s="3">
        <v>9</v>
      </c>
      <c r="F2774" s="3">
        <v>12</v>
      </c>
      <c r="G2774" s="3">
        <v>14</v>
      </c>
      <c r="H2774" s="3">
        <v>0.30099999999999999</v>
      </c>
      <c r="I2774" s="3">
        <v>0.378</v>
      </c>
      <c r="J2774" s="4" t="str">
        <f t="shared" si="258"/>
        <v>Se calcula por P volum</v>
      </c>
      <c r="K2774" s="3">
        <f t="shared" si="259"/>
        <v>0.378</v>
      </c>
      <c r="L2774" s="5">
        <v>7090</v>
      </c>
      <c r="M2774" s="2" t="str">
        <f t="shared" si="260"/>
        <v>Hasta $9.989</v>
      </c>
      <c r="N2774" s="5">
        <f t="shared" si="261"/>
        <v>700</v>
      </c>
      <c r="O2774" s="6" t="str">
        <f t="shared" si="262"/>
        <v>No aplica (&lt;$19.990)</v>
      </c>
      <c r="P2774" s="7">
        <f t="array" ref="P2774">IF(OR(L2774="",K2774=""),"",IF(L2774&lt;19990,0,IF(L2774&lt;=30000,INDEX(Tarifas!$C$2:$C$37,MATCH(K2774,Tarifas!$A$2:$A$37,1)),IF(L2774&lt;=40000,INDEX(Tarifas!$D$2:$D$37,MATCH(K2774,Tarifas!$A$2:$A$37,1)),INDEX(Tarifas!$E$2:$E$37,MATCH(K2774,Tarifas!$A$2:$A$37,1))))))</f>
        <v>0</v>
      </c>
      <c r="Q2774" s="7">
        <f t="shared" si="263"/>
        <v>700</v>
      </c>
    </row>
    <row r="2775" spans="1:17" ht="15.75" customHeight="1" x14ac:dyDescent="0.25">
      <c r="A2775" s="2">
        <v>123</v>
      </c>
      <c r="B2775" s="2">
        <v>123</v>
      </c>
      <c r="C2775" s="2">
        <v>123</v>
      </c>
      <c r="D2775" s="2" t="s">
        <v>1541</v>
      </c>
      <c r="E2775" s="3">
        <v>9</v>
      </c>
      <c r="F2775" s="3">
        <v>12</v>
      </c>
      <c r="G2775" s="3">
        <v>14</v>
      </c>
      <c r="H2775" s="3">
        <v>0.30099999999999999</v>
      </c>
      <c r="I2775" s="3">
        <v>0.378</v>
      </c>
      <c r="J2775" s="4" t="str">
        <f t="shared" si="258"/>
        <v>Se calcula por P volum</v>
      </c>
      <c r="K2775" s="3">
        <f t="shared" si="259"/>
        <v>0.378</v>
      </c>
      <c r="L2775" s="5">
        <v>7090</v>
      </c>
      <c r="M2775" s="2" t="str">
        <f t="shared" si="260"/>
        <v>Hasta $9.989</v>
      </c>
      <c r="N2775" s="5">
        <f t="shared" si="261"/>
        <v>700</v>
      </c>
      <c r="O2775" s="6" t="str">
        <f t="shared" si="262"/>
        <v>No aplica (&lt;$19.990)</v>
      </c>
      <c r="P2775" s="7">
        <f t="array" ref="P2775">IF(OR(L2775="",K2775=""),"",IF(L2775&lt;19990,0,IF(L2775&lt;=30000,INDEX(Tarifas!$C$2:$C$37,MATCH(K2775,Tarifas!$A$2:$A$37,1)),IF(L2775&lt;=40000,INDEX(Tarifas!$D$2:$D$37,MATCH(K2775,Tarifas!$A$2:$A$37,1)),INDEX(Tarifas!$E$2:$E$37,MATCH(K2775,Tarifas!$A$2:$A$37,1))))))</f>
        <v>0</v>
      </c>
      <c r="Q2775" s="7">
        <f t="shared" si="263"/>
        <v>700</v>
      </c>
    </row>
    <row r="2776" spans="1:17" ht="15.75" customHeight="1" x14ac:dyDescent="0.25">
      <c r="A2776" s="2">
        <v>123</v>
      </c>
      <c r="B2776" s="2">
        <v>123</v>
      </c>
      <c r="C2776" s="2">
        <v>123</v>
      </c>
      <c r="D2776" s="2" t="s">
        <v>1542</v>
      </c>
      <c r="E2776" s="3">
        <v>6</v>
      </c>
      <c r="F2776" s="3">
        <v>16</v>
      </c>
      <c r="G2776" s="3">
        <v>17</v>
      </c>
      <c r="H2776" s="3">
        <v>0.30099999999999999</v>
      </c>
      <c r="I2776" s="3">
        <v>0.40799999999999997</v>
      </c>
      <c r="J2776" s="4" t="str">
        <f t="shared" si="258"/>
        <v>Se calcula por P volum</v>
      </c>
      <c r="K2776" s="3">
        <f t="shared" si="259"/>
        <v>0.40799999999999997</v>
      </c>
      <c r="L2776" s="5">
        <v>7990</v>
      </c>
      <c r="M2776" s="2" t="str">
        <f t="shared" si="260"/>
        <v>Hasta $9.989</v>
      </c>
      <c r="N2776" s="5">
        <f t="shared" si="261"/>
        <v>700</v>
      </c>
      <c r="O2776" s="6" t="str">
        <f t="shared" si="262"/>
        <v>No aplica (&lt;$19.990)</v>
      </c>
      <c r="P2776" s="7">
        <f t="array" ref="P2776">IF(OR(L2776="",K2776=""),"",IF(L2776&lt;19990,0,IF(L2776&lt;=30000,INDEX(Tarifas!$C$2:$C$37,MATCH(K2776,Tarifas!$A$2:$A$37,1)),IF(L2776&lt;=40000,INDEX(Tarifas!$D$2:$D$37,MATCH(K2776,Tarifas!$A$2:$A$37,1)),INDEX(Tarifas!$E$2:$E$37,MATCH(K2776,Tarifas!$A$2:$A$37,1))))))</f>
        <v>0</v>
      </c>
      <c r="Q2776" s="7">
        <f t="shared" si="263"/>
        <v>700</v>
      </c>
    </row>
    <row r="2777" spans="1:17" ht="15.75" customHeight="1" x14ac:dyDescent="0.25">
      <c r="A2777" s="2">
        <v>123</v>
      </c>
      <c r="B2777" s="2">
        <v>123</v>
      </c>
      <c r="C2777" s="2">
        <v>123</v>
      </c>
      <c r="D2777" s="2" t="s">
        <v>1542</v>
      </c>
      <c r="E2777" s="3">
        <v>6</v>
      </c>
      <c r="F2777" s="3">
        <v>16</v>
      </c>
      <c r="G2777" s="3">
        <v>17</v>
      </c>
      <c r="H2777" s="3">
        <v>0.30099999999999999</v>
      </c>
      <c r="I2777" s="3">
        <v>0.40799999999999997</v>
      </c>
      <c r="J2777" s="4" t="str">
        <f t="shared" si="258"/>
        <v>Se calcula por P volum</v>
      </c>
      <c r="K2777" s="3">
        <f t="shared" si="259"/>
        <v>0.40799999999999997</v>
      </c>
      <c r="L2777" s="5">
        <v>7990</v>
      </c>
      <c r="M2777" s="2" t="str">
        <f t="shared" si="260"/>
        <v>Hasta $9.989</v>
      </c>
      <c r="N2777" s="5">
        <f t="shared" si="261"/>
        <v>700</v>
      </c>
      <c r="O2777" s="6" t="str">
        <f t="shared" si="262"/>
        <v>No aplica (&lt;$19.990)</v>
      </c>
      <c r="P2777" s="7">
        <f t="array" ref="P2777">IF(OR(L2777="",K2777=""),"",IF(L2777&lt;19990,0,IF(L2777&lt;=30000,INDEX(Tarifas!$C$2:$C$37,MATCH(K2777,Tarifas!$A$2:$A$37,1)),IF(L2777&lt;=40000,INDEX(Tarifas!$D$2:$D$37,MATCH(K2777,Tarifas!$A$2:$A$37,1)),INDEX(Tarifas!$E$2:$E$37,MATCH(K2777,Tarifas!$A$2:$A$37,1))))))</f>
        <v>0</v>
      </c>
      <c r="Q2777" s="7">
        <f t="shared" si="263"/>
        <v>700</v>
      </c>
    </row>
    <row r="2778" spans="1:17" ht="15.75" customHeight="1" x14ac:dyDescent="0.25">
      <c r="A2778" s="2">
        <v>123</v>
      </c>
      <c r="B2778" s="2">
        <v>123</v>
      </c>
      <c r="C2778" s="2">
        <v>123</v>
      </c>
      <c r="D2778" s="2" t="s">
        <v>1543</v>
      </c>
      <c r="E2778" s="3">
        <v>6</v>
      </c>
      <c r="F2778" s="3">
        <v>15</v>
      </c>
      <c r="G2778" s="3">
        <v>21</v>
      </c>
      <c r="H2778" s="3">
        <v>0.30099999999999999</v>
      </c>
      <c r="I2778" s="3">
        <v>0.47249999999999998</v>
      </c>
      <c r="J2778" s="4" t="str">
        <f t="shared" si="258"/>
        <v>Se calcula por P volum</v>
      </c>
      <c r="K2778" s="3">
        <f t="shared" si="259"/>
        <v>0.47249999999999998</v>
      </c>
      <c r="L2778" s="5">
        <v>9451</v>
      </c>
      <c r="M2778" s="2" t="str">
        <f t="shared" si="260"/>
        <v>Hasta $9.989</v>
      </c>
      <c r="N2778" s="5">
        <f t="shared" si="261"/>
        <v>700</v>
      </c>
      <c r="O2778" s="6" t="str">
        <f t="shared" si="262"/>
        <v>No aplica (&lt;$19.990)</v>
      </c>
      <c r="P2778" s="7">
        <f t="array" ref="P2778">IF(OR(L2778="",K2778=""),"",IF(L2778&lt;19990,0,IF(L2778&lt;=30000,INDEX(Tarifas!$C$2:$C$37,MATCH(K2778,Tarifas!$A$2:$A$37,1)),IF(L2778&lt;=40000,INDEX(Tarifas!$D$2:$D$37,MATCH(K2778,Tarifas!$A$2:$A$37,1)),INDEX(Tarifas!$E$2:$E$37,MATCH(K2778,Tarifas!$A$2:$A$37,1))))))</f>
        <v>0</v>
      </c>
      <c r="Q2778" s="7">
        <f t="shared" si="263"/>
        <v>700</v>
      </c>
    </row>
    <row r="2779" spans="1:17" ht="15.75" customHeight="1" x14ac:dyDescent="0.25">
      <c r="A2779" s="2">
        <v>123</v>
      </c>
      <c r="B2779" s="2">
        <v>123</v>
      </c>
      <c r="C2779" s="2">
        <v>123</v>
      </c>
      <c r="D2779" s="2" t="s">
        <v>1544</v>
      </c>
      <c r="E2779" s="3">
        <v>10</v>
      </c>
      <c r="F2779" s="3">
        <v>24</v>
      </c>
      <c r="G2779" s="3">
        <v>35</v>
      </c>
      <c r="H2779" s="3">
        <v>0.30099999999999999</v>
      </c>
      <c r="I2779" s="3">
        <v>2.1</v>
      </c>
      <c r="J2779" s="4" t="str">
        <f t="shared" si="258"/>
        <v>Se calcula por P volum</v>
      </c>
      <c r="K2779" s="3">
        <f t="shared" si="259"/>
        <v>2.1</v>
      </c>
      <c r="L2779" s="5">
        <v>25210</v>
      </c>
      <c r="M2779" s="2" t="str">
        <f t="shared" si="260"/>
        <v>Sin costo fijo</v>
      </c>
      <c r="N2779" s="5">
        <f t="shared" si="261"/>
        <v>0</v>
      </c>
      <c r="O2779" s="6" t="str">
        <f t="shared" si="262"/>
        <v>$19.990-$30.000</v>
      </c>
      <c r="P2779" s="7">
        <f t="array" ref="P2779">IF(OR(L2779="",K2779=""),"",IF(L2779&lt;19990,0,IF(L2779&lt;=30000,INDEX(Tarifas!$C$2:$C$37,MATCH(K2779,Tarifas!$A$2:$A$37,1)),IF(L2779&lt;=40000,INDEX(Tarifas!$D$2:$D$37,MATCH(K2779,Tarifas!$A$2:$A$37,1)),INDEX(Tarifas!$E$2:$E$37,MATCH(K2779,Tarifas!$A$2:$A$37,1))))))</f>
        <v>2880</v>
      </c>
      <c r="Q2779" s="7">
        <f t="shared" si="263"/>
        <v>2880</v>
      </c>
    </row>
    <row r="2780" spans="1:17" ht="15.75" customHeight="1" x14ac:dyDescent="0.25">
      <c r="A2780" s="2">
        <v>123</v>
      </c>
      <c r="B2780" s="2">
        <v>123</v>
      </c>
      <c r="C2780" s="2">
        <v>123</v>
      </c>
      <c r="D2780" s="2" t="s">
        <v>1544</v>
      </c>
      <c r="E2780" s="3">
        <v>10</v>
      </c>
      <c r="F2780" s="3">
        <v>24</v>
      </c>
      <c r="G2780" s="3">
        <v>35</v>
      </c>
      <c r="H2780" s="3">
        <v>0.30099999999999999</v>
      </c>
      <c r="I2780" s="3">
        <v>2.1</v>
      </c>
      <c r="J2780" s="4" t="str">
        <f t="shared" si="258"/>
        <v>Se calcula por P volum</v>
      </c>
      <c r="K2780" s="3">
        <f t="shared" si="259"/>
        <v>2.1</v>
      </c>
      <c r="L2780" s="5">
        <v>25210</v>
      </c>
      <c r="M2780" s="2" t="str">
        <f t="shared" si="260"/>
        <v>Sin costo fijo</v>
      </c>
      <c r="N2780" s="5">
        <f t="shared" si="261"/>
        <v>0</v>
      </c>
      <c r="O2780" s="6" t="str">
        <f t="shared" si="262"/>
        <v>$19.990-$30.000</v>
      </c>
      <c r="P2780" s="7">
        <f t="array" ref="P2780">IF(OR(L2780="",K2780=""),"",IF(L2780&lt;19990,0,IF(L2780&lt;=30000,INDEX(Tarifas!$C$2:$C$37,MATCH(K2780,Tarifas!$A$2:$A$37,1)),IF(L2780&lt;=40000,INDEX(Tarifas!$D$2:$D$37,MATCH(K2780,Tarifas!$A$2:$A$37,1)),INDEX(Tarifas!$E$2:$E$37,MATCH(K2780,Tarifas!$A$2:$A$37,1))))))</f>
        <v>2880</v>
      </c>
      <c r="Q2780" s="7">
        <f t="shared" si="263"/>
        <v>2880</v>
      </c>
    </row>
    <row r="2781" spans="1:17" ht="15.75" customHeight="1" x14ac:dyDescent="0.25">
      <c r="A2781" s="2">
        <v>123</v>
      </c>
      <c r="B2781" s="2">
        <v>123</v>
      </c>
      <c r="C2781" s="2">
        <v>123</v>
      </c>
      <c r="D2781" s="2" t="s">
        <v>1508</v>
      </c>
      <c r="E2781" s="3">
        <v>8</v>
      </c>
      <c r="F2781" s="3">
        <v>23</v>
      </c>
      <c r="G2781" s="3">
        <v>30</v>
      </c>
      <c r="H2781" s="3">
        <v>0.30099999999999999</v>
      </c>
      <c r="I2781" s="3">
        <v>1.38</v>
      </c>
      <c r="J2781" s="4" t="str">
        <f t="shared" si="258"/>
        <v>Se calcula por P volum</v>
      </c>
      <c r="K2781" s="3">
        <f t="shared" si="259"/>
        <v>1.38</v>
      </c>
      <c r="L2781" s="5">
        <v>22300</v>
      </c>
      <c r="M2781" s="2" t="str">
        <f t="shared" si="260"/>
        <v>Sin costo fijo</v>
      </c>
      <c r="N2781" s="5">
        <f t="shared" si="261"/>
        <v>0</v>
      </c>
      <c r="O2781" s="6" t="str">
        <f t="shared" si="262"/>
        <v>$19.990-$30.000</v>
      </c>
      <c r="P2781" s="7">
        <f t="array" ref="P2781">IF(OR(L2781="",K2781=""),"",IF(L2781&lt;19990,0,IF(L2781&lt;=30000,INDEX(Tarifas!$C$2:$C$37,MATCH(K2781,Tarifas!$A$2:$A$37,1)),IF(L2781&lt;=40000,INDEX(Tarifas!$D$2:$D$37,MATCH(K2781,Tarifas!$A$2:$A$37,1)),INDEX(Tarifas!$E$2:$E$37,MATCH(K2781,Tarifas!$A$2:$A$37,1))))))</f>
        <v>2560</v>
      </c>
      <c r="Q2781" s="7">
        <f t="shared" si="263"/>
        <v>2560</v>
      </c>
    </row>
    <row r="2782" spans="1:17" ht="15.75" customHeight="1" x14ac:dyDescent="0.25">
      <c r="A2782" s="2">
        <v>123</v>
      </c>
      <c r="B2782" s="2">
        <v>123</v>
      </c>
      <c r="C2782" s="2">
        <v>123</v>
      </c>
      <c r="D2782" s="2" t="s">
        <v>1508</v>
      </c>
      <c r="E2782" s="3">
        <v>8</v>
      </c>
      <c r="F2782" s="3">
        <v>23</v>
      </c>
      <c r="G2782" s="3">
        <v>30</v>
      </c>
      <c r="H2782" s="3">
        <v>0.30099999999999999</v>
      </c>
      <c r="I2782" s="3">
        <v>1.38</v>
      </c>
      <c r="J2782" s="4" t="str">
        <f t="shared" si="258"/>
        <v>Se calcula por P volum</v>
      </c>
      <c r="K2782" s="3">
        <f t="shared" si="259"/>
        <v>1.38</v>
      </c>
      <c r="L2782" s="5">
        <v>22300</v>
      </c>
      <c r="M2782" s="2" t="str">
        <f t="shared" si="260"/>
        <v>Sin costo fijo</v>
      </c>
      <c r="N2782" s="5">
        <f t="shared" si="261"/>
        <v>0</v>
      </c>
      <c r="O2782" s="6" t="str">
        <f t="shared" si="262"/>
        <v>$19.990-$30.000</v>
      </c>
      <c r="P2782" s="7">
        <f t="array" ref="P2782">IF(OR(L2782="",K2782=""),"",IF(L2782&lt;19990,0,IF(L2782&lt;=30000,INDEX(Tarifas!$C$2:$C$37,MATCH(K2782,Tarifas!$A$2:$A$37,1)),IF(L2782&lt;=40000,INDEX(Tarifas!$D$2:$D$37,MATCH(K2782,Tarifas!$A$2:$A$37,1)),INDEX(Tarifas!$E$2:$E$37,MATCH(K2782,Tarifas!$A$2:$A$37,1))))))</f>
        <v>2560</v>
      </c>
      <c r="Q2782" s="7">
        <f t="shared" si="263"/>
        <v>2560</v>
      </c>
    </row>
    <row r="2783" spans="1:17" ht="15.75" customHeight="1" x14ac:dyDescent="0.25">
      <c r="A2783" s="2">
        <v>123</v>
      </c>
      <c r="B2783" s="2">
        <v>123</v>
      </c>
      <c r="C2783" s="2">
        <v>123</v>
      </c>
      <c r="D2783" s="2" t="s">
        <v>1509</v>
      </c>
      <c r="E2783" s="3">
        <v>7</v>
      </c>
      <c r="F2783" s="3">
        <v>14</v>
      </c>
      <c r="G2783" s="3">
        <v>61</v>
      </c>
      <c r="H2783" s="3">
        <v>0.30099999999999999</v>
      </c>
      <c r="I2783" s="3">
        <v>1.4944999999999999</v>
      </c>
      <c r="J2783" s="4" t="str">
        <f t="shared" si="258"/>
        <v>Se calcula por P volum</v>
      </c>
      <c r="K2783" s="3">
        <f t="shared" si="259"/>
        <v>1.4944999999999999</v>
      </c>
      <c r="L2783" s="5">
        <v>28990</v>
      </c>
      <c r="M2783" s="2" t="str">
        <f t="shared" si="260"/>
        <v>Sin costo fijo</v>
      </c>
      <c r="N2783" s="5">
        <f t="shared" si="261"/>
        <v>0</v>
      </c>
      <c r="O2783" s="6" t="str">
        <f t="shared" si="262"/>
        <v>$19.990-$30.000</v>
      </c>
      <c r="P2783" s="7">
        <f t="array" ref="P2783">IF(OR(L2783="",K2783=""),"",IF(L2783&lt;19990,0,IF(L2783&lt;=30000,INDEX(Tarifas!$C$2:$C$37,MATCH(K2783,Tarifas!$A$2:$A$37,1)),IF(L2783&lt;=40000,INDEX(Tarifas!$D$2:$D$37,MATCH(K2783,Tarifas!$A$2:$A$37,1)),INDEX(Tarifas!$E$2:$E$37,MATCH(K2783,Tarifas!$A$2:$A$37,1))))))</f>
        <v>2560</v>
      </c>
      <c r="Q2783" s="7">
        <f t="shared" si="263"/>
        <v>2560</v>
      </c>
    </row>
    <row r="2784" spans="1:17" ht="15.75" customHeight="1" x14ac:dyDescent="0.25">
      <c r="A2784" s="2">
        <v>123</v>
      </c>
      <c r="B2784" s="2">
        <v>123</v>
      </c>
      <c r="C2784" s="2">
        <v>123</v>
      </c>
      <c r="D2784" s="2" t="s">
        <v>1545</v>
      </c>
      <c r="E2784" s="3">
        <v>11</v>
      </c>
      <c r="F2784" s="3">
        <v>14</v>
      </c>
      <c r="G2784" s="3">
        <v>16</v>
      </c>
      <c r="H2784" s="3">
        <v>0.30099999999999999</v>
      </c>
      <c r="I2784" s="3">
        <v>0.61599999999999999</v>
      </c>
      <c r="J2784" s="4" t="str">
        <f t="shared" si="258"/>
        <v>Se calcula por P volum</v>
      </c>
      <c r="K2784" s="3">
        <f t="shared" si="259"/>
        <v>0.61599999999999999</v>
      </c>
      <c r="L2784" s="5">
        <v>25210</v>
      </c>
      <c r="M2784" s="2" t="str">
        <f t="shared" si="260"/>
        <v>Sin costo fijo</v>
      </c>
      <c r="N2784" s="5">
        <f t="shared" si="261"/>
        <v>0</v>
      </c>
      <c r="O2784" s="6" t="str">
        <f t="shared" si="262"/>
        <v>$19.990-$30.000</v>
      </c>
      <c r="P2784" s="7">
        <f t="array" ref="P2784">IF(OR(L2784="",K2784=""),"",IF(L2784&lt;19990,0,IF(L2784&lt;=30000,INDEX(Tarifas!$C$2:$C$37,MATCH(K2784,Tarifas!$A$2:$A$37,1)),IF(L2784&lt;=40000,INDEX(Tarifas!$D$2:$D$37,MATCH(K2784,Tarifas!$A$2:$A$37,1)),INDEX(Tarifas!$E$2:$E$37,MATCH(K2784,Tarifas!$A$2:$A$37,1))))))</f>
        <v>2480</v>
      </c>
      <c r="Q2784" s="7">
        <f t="shared" si="263"/>
        <v>2480</v>
      </c>
    </row>
    <row r="2785" spans="1:17" ht="15.75" customHeight="1" x14ac:dyDescent="0.25">
      <c r="A2785" s="2">
        <v>123</v>
      </c>
      <c r="B2785" s="2">
        <v>123</v>
      </c>
      <c r="C2785" s="2">
        <v>123</v>
      </c>
      <c r="D2785" s="2" t="s">
        <v>1545</v>
      </c>
      <c r="E2785" s="3">
        <v>11</v>
      </c>
      <c r="F2785" s="3">
        <v>14</v>
      </c>
      <c r="G2785" s="3">
        <v>16</v>
      </c>
      <c r="H2785" s="3">
        <v>0.30099999999999999</v>
      </c>
      <c r="I2785" s="3">
        <v>0.61599999999999999</v>
      </c>
      <c r="J2785" s="4" t="str">
        <f t="shared" si="258"/>
        <v>Se calcula por P volum</v>
      </c>
      <c r="K2785" s="3">
        <f t="shared" si="259"/>
        <v>0.61599999999999999</v>
      </c>
      <c r="L2785" s="5">
        <v>25990</v>
      </c>
      <c r="M2785" s="2" t="str">
        <f t="shared" si="260"/>
        <v>Sin costo fijo</v>
      </c>
      <c r="N2785" s="5">
        <f t="shared" si="261"/>
        <v>0</v>
      </c>
      <c r="O2785" s="6" t="str">
        <f t="shared" si="262"/>
        <v>$19.990-$30.000</v>
      </c>
      <c r="P2785" s="7">
        <f t="array" ref="P2785">IF(OR(L2785="",K2785=""),"",IF(L2785&lt;19990,0,IF(L2785&lt;=30000,INDEX(Tarifas!$C$2:$C$37,MATCH(K2785,Tarifas!$A$2:$A$37,1)),IF(L2785&lt;=40000,INDEX(Tarifas!$D$2:$D$37,MATCH(K2785,Tarifas!$A$2:$A$37,1)),INDEX(Tarifas!$E$2:$E$37,MATCH(K2785,Tarifas!$A$2:$A$37,1))))))</f>
        <v>2480</v>
      </c>
      <c r="Q2785" s="7">
        <f t="shared" si="263"/>
        <v>2480</v>
      </c>
    </row>
    <row r="2786" spans="1:17" ht="15.75" customHeight="1" x14ac:dyDescent="0.25">
      <c r="A2786" s="2">
        <v>123</v>
      </c>
      <c r="B2786" s="2">
        <v>123</v>
      </c>
      <c r="C2786" s="2">
        <v>123</v>
      </c>
      <c r="D2786" s="2" t="s">
        <v>1546</v>
      </c>
      <c r="E2786" s="3">
        <v>13</v>
      </c>
      <c r="F2786" s="3">
        <v>33</v>
      </c>
      <c r="G2786" s="3">
        <v>39</v>
      </c>
      <c r="H2786" s="3">
        <v>0.3</v>
      </c>
      <c r="I2786" s="3">
        <v>4.1827500000000004</v>
      </c>
      <c r="J2786" s="4" t="str">
        <f t="shared" si="258"/>
        <v>Se calcula por P volum</v>
      </c>
      <c r="K2786" s="3">
        <f t="shared" si="259"/>
        <v>4.1827500000000004</v>
      </c>
      <c r="L2786" s="5">
        <v>3870</v>
      </c>
      <c r="M2786" s="2" t="str">
        <f t="shared" si="260"/>
        <v>Hasta $9.989</v>
      </c>
      <c r="N2786" s="5">
        <f t="shared" si="261"/>
        <v>700</v>
      </c>
      <c r="O2786" s="6" t="str">
        <f t="shared" si="262"/>
        <v>No aplica (&lt;$19.990)</v>
      </c>
      <c r="P2786" s="7">
        <f t="array" ref="P2786">IF(OR(L2786="",K2786=""),"",IF(L2786&lt;19990,0,IF(L2786&lt;=30000,INDEX(Tarifas!$C$2:$C$37,MATCH(K2786,Tarifas!$A$2:$A$37,1)),IF(L2786&lt;=40000,INDEX(Tarifas!$D$2:$D$37,MATCH(K2786,Tarifas!$A$2:$A$37,1)),INDEX(Tarifas!$E$2:$E$37,MATCH(K2786,Tarifas!$A$2:$A$37,1))))))</f>
        <v>0</v>
      </c>
      <c r="Q2786" s="7">
        <f t="shared" si="263"/>
        <v>700</v>
      </c>
    </row>
    <row r="2787" spans="1:17" ht="15.75" customHeight="1" x14ac:dyDescent="0.25">
      <c r="A2787" s="2">
        <v>123</v>
      </c>
      <c r="B2787" s="2">
        <v>123</v>
      </c>
      <c r="C2787" s="2">
        <v>123</v>
      </c>
      <c r="D2787" s="2" t="s">
        <v>1546</v>
      </c>
      <c r="E2787" s="3">
        <v>13</v>
      </c>
      <c r="F2787" s="3">
        <v>33</v>
      </c>
      <c r="G2787" s="3">
        <v>39</v>
      </c>
      <c r="H2787" s="3">
        <v>0.3</v>
      </c>
      <c r="I2787" s="3">
        <v>4.1827500000000004</v>
      </c>
      <c r="J2787" s="4" t="str">
        <f t="shared" si="258"/>
        <v>Se calcula por P volum</v>
      </c>
      <c r="K2787" s="3">
        <f t="shared" si="259"/>
        <v>4.1827500000000004</v>
      </c>
      <c r="L2787" s="5">
        <v>3870</v>
      </c>
      <c r="M2787" s="2" t="str">
        <f t="shared" si="260"/>
        <v>Hasta $9.989</v>
      </c>
      <c r="N2787" s="5">
        <f t="shared" si="261"/>
        <v>700</v>
      </c>
      <c r="O2787" s="6" t="str">
        <f t="shared" si="262"/>
        <v>No aplica (&lt;$19.990)</v>
      </c>
      <c r="P2787" s="7">
        <f t="array" ref="P2787">IF(OR(L2787="",K2787=""),"",IF(L2787&lt;19990,0,IF(L2787&lt;=30000,INDEX(Tarifas!$C$2:$C$37,MATCH(K2787,Tarifas!$A$2:$A$37,1)),IF(L2787&lt;=40000,INDEX(Tarifas!$D$2:$D$37,MATCH(K2787,Tarifas!$A$2:$A$37,1)),INDEX(Tarifas!$E$2:$E$37,MATCH(K2787,Tarifas!$A$2:$A$37,1))))))</f>
        <v>0</v>
      </c>
      <c r="Q2787" s="7">
        <f t="shared" si="263"/>
        <v>700</v>
      </c>
    </row>
    <row r="2788" spans="1:17" ht="15.75" customHeight="1" x14ac:dyDescent="0.25">
      <c r="A2788" s="2">
        <v>123</v>
      </c>
      <c r="B2788" s="2">
        <v>123</v>
      </c>
      <c r="C2788" s="2">
        <v>123</v>
      </c>
      <c r="D2788" s="2" t="s">
        <v>1547</v>
      </c>
      <c r="E2788" s="3">
        <v>16</v>
      </c>
      <c r="F2788" s="3">
        <v>17</v>
      </c>
      <c r="G2788" s="3">
        <v>27</v>
      </c>
      <c r="H2788" s="3">
        <v>0.3</v>
      </c>
      <c r="I2788" s="3">
        <v>1.8360000000000001</v>
      </c>
      <c r="J2788" s="4" t="str">
        <f t="shared" si="258"/>
        <v>Se calcula por P volum</v>
      </c>
      <c r="K2788" s="3">
        <f t="shared" si="259"/>
        <v>1.8360000000000001</v>
      </c>
      <c r="L2788" s="5">
        <v>3590</v>
      </c>
      <c r="M2788" s="2" t="str">
        <f t="shared" si="260"/>
        <v>Hasta $9.989</v>
      </c>
      <c r="N2788" s="5">
        <f t="shared" si="261"/>
        <v>700</v>
      </c>
      <c r="O2788" s="6" t="str">
        <f t="shared" si="262"/>
        <v>No aplica (&lt;$19.990)</v>
      </c>
      <c r="P2788" s="7">
        <f t="array" ref="P2788">IF(OR(L2788="",K2788=""),"",IF(L2788&lt;19990,0,IF(L2788&lt;=30000,INDEX(Tarifas!$C$2:$C$37,MATCH(K2788,Tarifas!$A$2:$A$37,1)),IF(L2788&lt;=40000,INDEX(Tarifas!$D$2:$D$37,MATCH(K2788,Tarifas!$A$2:$A$37,1)),INDEX(Tarifas!$E$2:$E$37,MATCH(K2788,Tarifas!$A$2:$A$37,1))))))</f>
        <v>0</v>
      </c>
      <c r="Q2788" s="7">
        <f t="shared" si="263"/>
        <v>700</v>
      </c>
    </row>
    <row r="2789" spans="1:17" ht="15.75" customHeight="1" x14ac:dyDescent="0.25">
      <c r="A2789" s="2">
        <v>123</v>
      </c>
      <c r="B2789" s="2">
        <v>123</v>
      </c>
      <c r="C2789" s="2">
        <v>123</v>
      </c>
      <c r="D2789" s="2" t="s">
        <v>1548</v>
      </c>
      <c r="E2789" s="3">
        <v>11</v>
      </c>
      <c r="F2789" s="3">
        <v>20</v>
      </c>
      <c r="G2789" s="3">
        <v>35</v>
      </c>
      <c r="H2789" s="3">
        <v>0.3</v>
      </c>
      <c r="I2789" s="3">
        <v>1.925</v>
      </c>
      <c r="J2789" s="4" t="str">
        <f t="shared" si="258"/>
        <v>Se calcula por P volum</v>
      </c>
      <c r="K2789" s="3">
        <f t="shared" si="259"/>
        <v>1.925</v>
      </c>
      <c r="L2789" s="5">
        <v>6990</v>
      </c>
      <c r="M2789" s="2" t="str">
        <f t="shared" si="260"/>
        <v>Hasta $9.989</v>
      </c>
      <c r="N2789" s="5">
        <f t="shared" si="261"/>
        <v>700</v>
      </c>
      <c r="O2789" s="6" t="str">
        <f t="shared" si="262"/>
        <v>No aplica (&lt;$19.990)</v>
      </c>
      <c r="P2789" s="7">
        <f t="array" ref="P2789">IF(OR(L2789="",K2789=""),"",IF(L2789&lt;19990,0,IF(L2789&lt;=30000,INDEX(Tarifas!$C$2:$C$37,MATCH(K2789,Tarifas!$A$2:$A$37,1)),IF(L2789&lt;=40000,INDEX(Tarifas!$D$2:$D$37,MATCH(K2789,Tarifas!$A$2:$A$37,1)),INDEX(Tarifas!$E$2:$E$37,MATCH(K2789,Tarifas!$A$2:$A$37,1))))))</f>
        <v>0</v>
      </c>
      <c r="Q2789" s="7">
        <f t="shared" si="263"/>
        <v>700</v>
      </c>
    </row>
    <row r="2790" spans="1:17" ht="15.75" customHeight="1" x14ac:dyDescent="0.25">
      <c r="A2790" s="2">
        <v>123</v>
      </c>
      <c r="B2790" s="2">
        <v>123</v>
      </c>
      <c r="C2790" s="2">
        <v>123</v>
      </c>
      <c r="D2790" s="2" t="s">
        <v>1549</v>
      </c>
      <c r="E2790" s="3">
        <v>16</v>
      </c>
      <c r="F2790" s="3">
        <v>16</v>
      </c>
      <c r="G2790" s="3">
        <v>22</v>
      </c>
      <c r="H2790" s="3">
        <v>0.3</v>
      </c>
      <c r="I2790" s="3">
        <v>1.4079999999999999</v>
      </c>
      <c r="J2790" s="4" t="str">
        <f t="shared" si="258"/>
        <v>Se calcula por P volum</v>
      </c>
      <c r="K2790" s="3">
        <f t="shared" si="259"/>
        <v>1.4079999999999999</v>
      </c>
      <c r="L2790" s="5">
        <v>3290</v>
      </c>
      <c r="M2790" s="2" t="str">
        <f t="shared" si="260"/>
        <v>Hasta $9.989</v>
      </c>
      <c r="N2790" s="5">
        <f t="shared" si="261"/>
        <v>700</v>
      </c>
      <c r="O2790" s="6" t="str">
        <f t="shared" si="262"/>
        <v>No aplica (&lt;$19.990)</v>
      </c>
      <c r="P2790" s="7">
        <f t="array" ref="P2790">IF(OR(L2790="",K2790=""),"",IF(L2790&lt;19990,0,IF(L2790&lt;=30000,INDEX(Tarifas!$C$2:$C$37,MATCH(K2790,Tarifas!$A$2:$A$37,1)),IF(L2790&lt;=40000,INDEX(Tarifas!$D$2:$D$37,MATCH(K2790,Tarifas!$A$2:$A$37,1)),INDEX(Tarifas!$E$2:$E$37,MATCH(K2790,Tarifas!$A$2:$A$37,1))))))</f>
        <v>0</v>
      </c>
      <c r="Q2790" s="7">
        <f t="shared" si="263"/>
        <v>700</v>
      </c>
    </row>
    <row r="2791" spans="1:17" ht="15.75" customHeight="1" x14ac:dyDescent="0.25">
      <c r="A2791" s="2">
        <v>123</v>
      </c>
      <c r="B2791" s="2">
        <v>123</v>
      </c>
      <c r="C2791" s="2">
        <v>123</v>
      </c>
      <c r="D2791" s="2" t="s">
        <v>1550</v>
      </c>
      <c r="E2791" s="3">
        <v>10</v>
      </c>
      <c r="F2791" s="3">
        <v>17</v>
      </c>
      <c r="G2791" s="3">
        <v>25</v>
      </c>
      <c r="H2791" s="3">
        <v>0.3</v>
      </c>
      <c r="I2791" s="3">
        <v>1.0625</v>
      </c>
      <c r="J2791" s="4" t="str">
        <f t="shared" si="258"/>
        <v>Se calcula por P volum</v>
      </c>
      <c r="K2791" s="3">
        <f t="shared" si="259"/>
        <v>1.0625</v>
      </c>
      <c r="L2791" s="5">
        <v>3490</v>
      </c>
      <c r="M2791" s="2" t="str">
        <f t="shared" si="260"/>
        <v>Hasta $9.989</v>
      </c>
      <c r="N2791" s="5">
        <f t="shared" si="261"/>
        <v>700</v>
      </c>
      <c r="O2791" s="6" t="str">
        <f t="shared" si="262"/>
        <v>No aplica (&lt;$19.990)</v>
      </c>
      <c r="P2791" s="7">
        <f t="array" ref="P2791">IF(OR(L2791="",K2791=""),"",IF(L2791&lt;19990,0,IF(L2791&lt;=30000,INDEX(Tarifas!$C$2:$C$37,MATCH(K2791,Tarifas!$A$2:$A$37,1)),IF(L2791&lt;=40000,INDEX(Tarifas!$D$2:$D$37,MATCH(K2791,Tarifas!$A$2:$A$37,1)),INDEX(Tarifas!$E$2:$E$37,MATCH(K2791,Tarifas!$A$2:$A$37,1))))))</f>
        <v>0</v>
      </c>
      <c r="Q2791" s="7">
        <f t="shared" si="263"/>
        <v>700</v>
      </c>
    </row>
    <row r="2792" spans="1:17" ht="15.75" customHeight="1" x14ac:dyDescent="0.25">
      <c r="A2792" s="2">
        <v>123</v>
      </c>
      <c r="B2792" s="2">
        <v>123</v>
      </c>
      <c r="C2792" s="2">
        <v>123</v>
      </c>
      <c r="D2792" s="2" t="s">
        <v>1549</v>
      </c>
      <c r="E2792" s="3">
        <v>16</v>
      </c>
      <c r="F2792" s="3">
        <v>16</v>
      </c>
      <c r="G2792" s="3">
        <v>22</v>
      </c>
      <c r="H2792" s="3">
        <v>0.3</v>
      </c>
      <c r="I2792" s="3">
        <v>1.4079999999999999</v>
      </c>
      <c r="J2792" s="4" t="str">
        <f t="shared" si="258"/>
        <v>Se calcula por P volum</v>
      </c>
      <c r="K2792" s="3">
        <f t="shared" si="259"/>
        <v>1.4079999999999999</v>
      </c>
      <c r="L2792" s="5">
        <v>3790</v>
      </c>
      <c r="M2792" s="2" t="str">
        <f t="shared" si="260"/>
        <v>Hasta $9.989</v>
      </c>
      <c r="N2792" s="5">
        <f t="shared" si="261"/>
        <v>700</v>
      </c>
      <c r="O2792" s="6" t="str">
        <f t="shared" si="262"/>
        <v>No aplica (&lt;$19.990)</v>
      </c>
      <c r="P2792" s="7">
        <f t="array" ref="P2792">IF(OR(L2792="",K2792=""),"",IF(L2792&lt;19990,0,IF(L2792&lt;=30000,INDEX(Tarifas!$C$2:$C$37,MATCH(K2792,Tarifas!$A$2:$A$37,1)),IF(L2792&lt;=40000,INDEX(Tarifas!$D$2:$D$37,MATCH(K2792,Tarifas!$A$2:$A$37,1)),INDEX(Tarifas!$E$2:$E$37,MATCH(K2792,Tarifas!$A$2:$A$37,1))))))</f>
        <v>0</v>
      </c>
      <c r="Q2792" s="7">
        <f t="shared" si="263"/>
        <v>700</v>
      </c>
    </row>
    <row r="2793" spans="1:17" ht="15.75" customHeight="1" x14ac:dyDescent="0.25">
      <c r="A2793" s="2">
        <v>123</v>
      </c>
      <c r="B2793" s="2">
        <v>123</v>
      </c>
      <c r="C2793" s="2">
        <v>123</v>
      </c>
      <c r="D2793" s="2" t="s">
        <v>1549</v>
      </c>
      <c r="E2793" s="3">
        <v>16</v>
      </c>
      <c r="F2793" s="3">
        <v>16</v>
      </c>
      <c r="G2793" s="3">
        <v>22</v>
      </c>
      <c r="H2793" s="3">
        <v>0.3</v>
      </c>
      <c r="I2793" s="3">
        <v>1.4079999999999999</v>
      </c>
      <c r="J2793" s="4" t="str">
        <f t="shared" si="258"/>
        <v>Se calcula por P volum</v>
      </c>
      <c r="K2793" s="3">
        <f t="shared" si="259"/>
        <v>1.4079999999999999</v>
      </c>
      <c r="L2793" s="5">
        <v>3890</v>
      </c>
      <c r="M2793" s="2" t="str">
        <f t="shared" si="260"/>
        <v>Hasta $9.989</v>
      </c>
      <c r="N2793" s="5">
        <f t="shared" si="261"/>
        <v>700</v>
      </c>
      <c r="O2793" s="6" t="str">
        <f t="shared" si="262"/>
        <v>No aplica (&lt;$19.990)</v>
      </c>
      <c r="P2793" s="7">
        <f t="array" ref="P2793">IF(OR(L2793="",K2793=""),"",IF(L2793&lt;19990,0,IF(L2793&lt;=30000,INDEX(Tarifas!$C$2:$C$37,MATCH(K2793,Tarifas!$A$2:$A$37,1)),IF(L2793&lt;=40000,INDEX(Tarifas!$D$2:$D$37,MATCH(K2793,Tarifas!$A$2:$A$37,1)),INDEX(Tarifas!$E$2:$E$37,MATCH(K2793,Tarifas!$A$2:$A$37,1))))))</f>
        <v>0</v>
      </c>
      <c r="Q2793" s="7">
        <f t="shared" si="263"/>
        <v>700</v>
      </c>
    </row>
    <row r="2794" spans="1:17" ht="15.75" customHeight="1" x14ac:dyDescent="0.25">
      <c r="A2794" s="2">
        <v>123</v>
      </c>
      <c r="B2794" s="2">
        <v>123</v>
      </c>
      <c r="C2794" s="2">
        <v>123</v>
      </c>
      <c r="D2794" s="2" t="s">
        <v>1549</v>
      </c>
      <c r="E2794" s="3">
        <v>16</v>
      </c>
      <c r="F2794" s="3">
        <v>16</v>
      </c>
      <c r="G2794" s="3">
        <v>22</v>
      </c>
      <c r="H2794" s="3">
        <v>0.3</v>
      </c>
      <c r="I2794" s="3">
        <v>1.4079999999999999</v>
      </c>
      <c r="J2794" s="4" t="str">
        <f t="shared" si="258"/>
        <v>Se calcula por P volum</v>
      </c>
      <c r="K2794" s="3">
        <f t="shared" si="259"/>
        <v>1.4079999999999999</v>
      </c>
      <c r="L2794" s="5">
        <v>5290</v>
      </c>
      <c r="M2794" s="2" t="str">
        <f t="shared" si="260"/>
        <v>Hasta $9.989</v>
      </c>
      <c r="N2794" s="5">
        <f t="shared" si="261"/>
        <v>700</v>
      </c>
      <c r="O2794" s="6" t="str">
        <f t="shared" si="262"/>
        <v>No aplica (&lt;$19.990)</v>
      </c>
      <c r="P2794" s="7">
        <f t="array" ref="P2794">IF(OR(L2794="",K2794=""),"",IF(L2794&lt;19990,0,IF(L2794&lt;=30000,INDEX(Tarifas!$C$2:$C$37,MATCH(K2794,Tarifas!$A$2:$A$37,1)),IF(L2794&lt;=40000,INDEX(Tarifas!$D$2:$D$37,MATCH(K2794,Tarifas!$A$2:$A$37,1)),INDEX(Tarifas!$E$2:$E$37,MATCH(K2794,Tarifas!$A$2:$A$37,1))))))</f>
        <v>0</v>
      </c>
      <c r="Q2794" s="7">
        <f t="shared" si="263"/>
        <v>700</v>
      </c>
    </row>
    <row r="2795" spans="1:17" ht="15.75" customHeight="1" x14ac:dyDescent="0.25">
      <c r="A2795" s="2">
        <v>123</v>
      </c>
      <c r="B2795" s="2">
        <v>123</v>
      </c>
      <c r="C2795" s="2">
        <v>123</v>
      </c>
      <c r="D2795" s="2" t="s">
        <v>1549</v>
      </c>
      <c r="E2795" s="3">
        <v>16</v>
      </c>
      <c r="F2795" s="3">
        <v>16</v>
      </c>
      <c r="G2795" s="3">
        <v>22</v>
      </c>
      <c r="H2795" s="3">
        <v>0.3</v>
      </c>
      <c r="I2795" s="3">
        <v>1.4079999999999999</v>
      </c>
      <c r="J2795" s="4" t="str">
        <f t="shared" si="258"/>
        <v>Se calcula por P volum</v>
      </c>
      <c r="K2795" s="3">
        <f t="shared" si="259"/>
        <v>1.4079999999999999</v>
      </c>
      <c r="L2795" s="5">
        <v>5490</v>
      </c>
      <c r="M2795" s="2" t="str">
        <f t="shared" si="260"/>
        <v>Hasta $9.989</v>
      </c>
      <c r="N2795" s="5">
        <f t="shared" si="261"/>
        <v>700</v>
      </c>
      <c r="O2795" s="6" t="str">
        <f t="shared" si="262"/>
        <v>No aplica (&lt;$19.990)</v>
      </c>
      <c r="P2795" s="7">
        <f t="array" ref="P2795">IF(OR(L2795="",K2795=""),"",IF(L2795&lt;19990,0,IF(L2795&lt;=30000,INDEX(Tarifas!$C$2:$C$37,MATCH(K2795,Tarifas!$A$2:$A$37,1)),IF(L2795&lt;=40000,INDEX(Tarifas!$D$2:$D$37,MATCH(K2795,Tarifas!$A$2:$A$37,1)),INDEX(Tarifas!$E$2:$E$37,MATCH(K2795,Tarifas!$A$2:$A$37,1))))))</f>
        <v>0</v>
      </c>
      <c r="Q2795" s="7">
        <f t="shared" si="263"/>
        <v>700</v>
      </c>
    </row>
    <row r="2796" spans="1:17" ht="15.75" customHeight="1" x14ac:dyDescent="0.25">
      <c r="A2796" s="2">
        <v>123</v>
      </c>
      <c r="B2796" s="2">
        <v>123</v>
      </c>
      <c r="C2796" s="2">
        <v>123</v>
      </c>
      <c r="D2796" s="2" t="s">
        <v>1551</v>
      </c>
      <c r="E2796" s="3">
        <v>7</v>
      </c>
      <c r="F2796" s="3">
        <v>13</v>
      </c>
      <c r="G2796" s="3">
        <v>28</v>
      </c>
      <c r="H2796" s="3">
        <v>0.3</v>
      </c>
      <c r="I2796" s="3">
        <v>0.63700000000000001</v>
      </c>
      <c r="J2796" s="4" t="str">
        <f t="shared" si="258"/>
        <v>Se calcula por P volum</v>
      </c>
      <c r="K2796" s="3">
        <f t="shared" si="259"/>
        <v>0.63700000000000001</v>
      </c>
      <c r="L2796" s="5">
        <v>3380</v>
      </c>
      <c r="M2796" s="2" t="str">
        <f t="shared" si="260"/>
        <v>Hasta $9.989</v>
      </c>
      <c r="N2796" s="5">
        <f t="shared" si="261"/>
        <v>700</v>
      </c>
      <c r="O2796" s="6" t="str">
        <f t="shared" si="262"/>
        <v>No aplica (&lt;$19.990)</v>
      </c>
      <c r="P2796" s="7">
        <f t="array" ref="P2796">IF(OR(L2796="",K2796=""),"",IF(L2796&lt;19990,0,IF(L2796&lt;=30000,INDEX(Tarifas!$C$2:$C$37,MATCH(K2796,Tarifas!$A$2:$A$37,1)),IF(L2796&lt;=40000,INDEX(Tarifas!$D$2:$D$37,MATCH(K2796,Tarifas!$A$2:$A$37,1)),INDEX(Tarifas!$E$2:$E$37,MATCH(K2796,Tarifas!$A$2:$A$37,1))))))</f>
        <v>0</v>
      </c>
      <c r="Q2796" s="7">
        <f t="shared" si="263"/>
        <v>700</v>
      </c>
    </row>
    <row r="2797" spans="1:17" ht="15.75" customHeight="1" x14ac:dyDescent="0.25">
      <c r="A2797" s="2">
        <v>123</v>
      </c>
      <c r="B2797" s="2">
        <v>123</v>
      </c>
      <c r="C2797" s="2">
        <v>123</v>
      </c>
      <c r="D2797" s="2" t="s">
        <v>1552</v>
      </c>
      <c r="E2797" s="3">
        <v>4</v>
      </c>
      <c r="F2797" s="3">
        <v>19</v>
      </c>
      <c r="G2797" s="3">
        <v>27</v>
      </c>
      <c r="H2797" s="3">
        <v>0.3</v>
      </c>
      <c r="I2797" s="3">
        <v>0.51300000000000001</v>
      </c>
      <c r="J2797" s="4" t="str">
        <f t="shared" si="258"/>
        <v>Se calcula por P volum</v>
      </c>
      <c r="K2797" s="3">
        <f t="shared" si="259"/>
        <v>0.51300000000000001</v>
      </c>
      <c r="L2797" s="5">
        <v>3385</v>
      </c>
      <c r="M2797" s="2" t="str">
        <f t="shared" si="260"/>
        <v>Hasta $9.989</v>
      </c>
      <c r="N2797" s="5">
        <f t="shared" si="261"/>
        <v>700</v>
      </c>
      <c r="O2797" s="6" t="str">
        <f t="shared" si="262"/>
        <v>No aplica (&lt;$19.990)</v>
      </c>
      <c r="P2797" s="7">
        <f t="array" ref="P2797">IF(OR(L2797="",K2797=""),"",IF(L2797&lt;19990,0,IF(L2797&lt;=30000,INDEX(Tarifas!$C$2:$C$37,MATCH(K2797,Tarifas!$A$2:$A$37,1)),IF(L2797&lt;=40000,INDEX(Tarifas!$D$2:$D$37,MATCH(K2797,Tarifas!$A$2:$A$37,1)),INDEX(Tarifas!$E$2:$E$37,MATCH(K2797,Tarifas!$A$2:$A$37,1))))))</f>
        <v>0</v>
      </c>
      <c r="Q2797" s="7">
        <f t="shared" si="263"/>
        <v>700</v>
      </c>
    </row>
    <row r="2798" spans="1:17" ht="15.75" customHeight="1" x14ac:dyDescent="0.25">
      <c r="A2798" s="2">
        <v>123</v>
      </c>
      <c r="B2798" s="2">
        <v>123</v>
      </c>
      <c r="C2798" s="2">
        <v>123</v>
      </c>
      <c r="D2798" s="2" t="s">
        <v>1552</v>
      </c>
      <c r="E2798" s="3">
        <v>4</v>
      </c>
      <c r="F2798" s="3">
        <v>19</v>
      </c>
      <c r="G2798" s="3">
        <v>27</v>
      </c>
      <c r="H2798" s="3">
        <v>0.3</v>
      </c>
      <c r="I2798" s="3">
        <v>0.51300000000000001</v>
      </c>
      <c r="J2798" s="4" t="str">
        <f t="shared" si="258"/>
        <v>Se calcula por P volum</v>
      </c>
      <c r="K2798" s="3">
        <f t="shared" si="259"/>
        <v>0.51300000000000001</v>
      </c>
      <c r="L2798" s="5">
        <v>3385</v>
      </c>
      <c r="M2798" s="2" t="str">
        <f t="shared" si="260"/>
        <v>Hasta $9.989</v>
      </c>
      <c r="N2798" s="5">
        <f t="shared" si="261"/>
        <v>700</v>
      </c>
      <c r="O2798" s="6" t="str">
        <f t="shared" si="262"/>
        <v>No aplica (&lt;$19.990)</v>
      </c>
      <c r="P2798" s="7">
        <f t="array" ref="P2798">IF(OR(L2798="",K2798=""),"",IF(L2798&lt;19990,0,IF(L2798&lt;=30000,INDEX(Tarifas!$C$2:$C$37,MATCH(K2798,Tarifas!$A$2:$A$37,1)),IF(L2798&lt;=40000,INDEX(Tarifas!$D$2:$D$37,MATCH(K2798,Tarifas!$A$2:$A$37,1)),INDEX(Tarifas!$E$2:$E$37,MATCH(K2798,Tarifas!$A$2:$A$37,1))))))</f>
        <v>0</v>
      </c>
      <c r="Q2798" s="7">
        <f t="shared" si="263"/>
        <v>700</v>
      </c>
    </row>
    <row r="2799" spans="1:17" ht="15.75" customHeight="1" x14ac:dyDescent="0.25">
      <c r="A2799" s="2">
        <v>123</v>
      </c>
      <c r="B2799" s="2">
        <v>123</v>
      </c>
      <c r="C2799" s="2">
        <v>123</v>
      </c>
      <c r="D2799" s="2" t="s">
        <v>1553</v>
      </c>
      <c r="E2799" s="3">
        <v>12</v>
      </c>
      <c r="F2799" s="3">
        <v>13</v>
      </c>
      <c r="G2799" s="3">
        <v>24</v>
      </c>
      <c r="H2799" s="3">
        <v>0.3</v>
      </c>
      <c r="I2799" s="3">
        <v>0.93600000000000005</v>
      </c>
      <c r="J2799" s="4" t="str">
        <f t="shared" si="258"/>
        <v>Se calcula por P volum</v>
      </c>
      <c r="K2799" s="3">
        <f t="shared" si="259"/>
        <v>0.93600000000000005</v>
      </c>
      <c r="L2799" s="5">
        <v>4751</v>
      </c>
      <c r="M2799" s="2" t="str">
        <f t="shared" si="260"/>
        <v>Hasta $9.989</v>
      </c>
      <c r="N2799" s="5">
        <f t="shared" si="261"/>
        <v>700</v>
      </c>
      <c r="O2799" s="6" t="str">
        <f t="shared" si="262"/>
        <v>No aplica (&lt;$19.990)</v>
      </c>
      <c r="P2799" s="7">
        <f t="array" ref="P2799">IF(OR(L2799="",K2799=""),"",IF(L2799&lt;19990,0,IF(L2799&lt;=30000,INDEX(Tarifas!$C$2:$C$37,MATCH(K2799,Tarifas!$A$2:$A$37,1)),IF(L2799&lt;=40000,INDEX(Tarifas!$D$2:$D$37,MATCH(K2799,Tarifas!$A$2:$A$37,1)),INDEX(Tarifas!$E$2:$E$37,MATCH(K2799,Tarifas!$A$2:$A$37,1))))))</f>
        <v>0</v>
      </c>
      <c r="Q2799" s="7">
        <f t="shared" si="263"/>
        <v>700</v>
      </c>
    </row>
    <row r="2800" spans="1:17" ht="15.75" customHeight="1" x14ac:dyDescent="0.25">
      <c r="A2800" s="2">
        <v>123</v>
      </c>
      <c r="B2800" s="2">
        <v>123</v>
      </c>
      <c r="C2800" s="2">
        <v>123</v>
      </c>
      <c r="D2800" s="2" t="s">
        <v>1554</v>
      </c>
      <c r="E2800" s="3">
        <v>5</v>
      </c>
      <c r="F2800" s="3">
        <v>20</v>
      </c>
      <c r="G2800" s="3">
        <v>33</v>
      </c>
      <c r="H2800" s="3">
        <v>0.3</v>
      </c>
      <c r="I2800" s="3">
        <v>0.82499999999999996</v>
      </c>
      <c r="J2800" s="4" t="str">
        <f t="shared" si="258"/>
        <v>Se calcula por P volum</v>
      </c>
      <c r="K2800" s="3">
        <f t="shared" si="259"/>
        <v>0.82499999999999996</v>
      </c>
      <c r="L2800" s="5">
        <v>5490</v>
      </c>
      <c r="M2800" s="2" t="str">
        <f t="shared" si="260"/>
        <v>Hasta $9.989</v>
      </c>
      <c r="N2800" s="5">
        <f t="shared" si="261"/>
        <v>700</v>
      </c>
      <c r="O2800" s="6" t="str">
        <f t="shared" si="262"/>
        <v>No aplica (&lt;$19.990)</v>
      </c>
      <c r="P2800" s="7">
        <f t="array" ref="P2800">IF(OR(L2800="",K2800=""),"",IF(L2800&lt;19990,0,IF(L2800&lt;=30000,INDEX(Tarifas!$C$2:$C$37,MATCH(K2800,Tarifas!$A$2:$A$37,1)),IF(L2800&lt;=40000,INDEX(Tarifas!$D$2:$D$37,MATCH(K2800,Tarifas!$A$2:$A$37,1)),INDEX(Tarifas!$E$2:$E$37,MATCH(K2800,Tarifas!$A$2:$A$37,1))))))</f>
        <v>0</v>
      </c>
      <c r="Q2800" s="7">
        <f t="shared" si="263"/>
        <v>700</v>
      </c>
    </row>
    <row r="2801" spans="1:17" ht="15.75" customHeight="1" x14ac:dyDescent="0.25">
      <c r="A2801" s="2">
        <v>123</v>
      </c>
      <c r="B2801" s="2">
        <v>123</v>
      </c>
      <c r="C2801" s="2">
        <v>123</v>
      </c>
      <c r="D2801" s="2" t="s">
        <v>1554</v>
      </c>
      <c r="E2801" s="3">
        <v>5</v>
      </c>
      <c r="F2801" s="3">
        <v>20</v>
      </c>
      <c r="G2801" s="3">
        <v>33</v>
      </c>
      <c r="H2801" s="3">
        <v>0.3</v>
      </c>
      <c r="I2801" s="3">
        <v>0.82499999999999996</v>
      </c>
      <c r="J2801" s="4" t="str">
        <f t="shared" si="258"/>
        <v>Se calcula por P volum</v>
      </c>
      <c r="K2801" s="3">
        <f t="shared" si="259"/>
        <v>0.82499999999999996</v>
      </c>
      <c r="L2801" s="5">
        <v>5490</v>
      </c>
      <c r="M2801" s="2" t="str">
        <f t="shared" si="260"/>
        <v>Hasta $9.989</v>
      </c>
      <c r="N2801" s="5">
        <f t="shared" si="261"/>
        <v>700</v>
      </c>
      <c r="O2801" s="6" t="str">
        <f t="shared" si="262"/>
        <v>No aplica (&lt;$19.990)</v>
      </c>
      <c r="P2801" s="7">
        <f t="array" ref="P2801">IF(OR(L2801="",K2801=""),"",IF(L2801&lt;19990,0,IF(L2801&lt;=30000,INDEX(Tarifas!$C$2:$C$37,MATCH(K2801,Tarifas!$A$2:$A$37,1)),IF(L2801&lt;=40000,INDEX(Tarifas!$D$2:$D$37,MATCH(K2801,Tarifas!$A$2:$A$37,1)),INDEX(Tarifas!$E$2:$E$37,MATCH(K2801,Tarifas!$A$2:$A$37,1))))))</f>
        <v>0</v>
      </c>
      <c r="Q2801" s="7">
        <f t="shared" si="263"/>
        <v>700</v>
      </c>
    </row>
    <row r="2802" spans="1:17" ht="15.75" customHeight="1" x14ac:dyDescent="0.25">
      <c r="A2802" s="2">
        <v>123</v>
      </c>
      <c r="B2802" s="2">
        <v>123</v>
      </c>
      <c r="C2802" s="2">
        <v>123</v>
      </c>
      <c r="D2802" s="2" t="s">
        <v>1554</v>
      </c>
      <c r="E2802" s="3">
        <v>5</v>
      </c>
      <c r="F2802" s="3">
        <v>20</v>
      </c>
      <c r="G2802" s="3">
        <v>33</v>
      </c>
      <c r="H2802" s="3">
        <v>0.3</v>
      </c>
      <c r="I2802" s="3">
        <v>0.82499999999999996</v>
      </c>
      <c r="J2802" s="4" t="str">
        <f t="shared" si="258"/>
        <v>Se calcula por P volum</v>
      </c>
      <c r="K2802" s="3">
        <f t="shared" si="259"/>
        <v>0.82499999999999996</v>
      </c>
      <c r="L2802" s="5">
        <v>5490</v>
      </c>
      <c r="M2802" s="2" t="str">
        <f t="shared" si="260"/>
        <v>Hasta $9.989</v>
      </c>
      <c r="N2802" s="5">
        <f t="shared" si="261"/>
        <v>700</v>
      </c>
      <c r="O2802" s="6" t="str">
        <f t="shared" si="262"/>
        <v>No aplica (&lt;$19.990)</v>
      </c>
      <c r="P2802" s="7">
        <f t="array" ref="P2802">IF(OR(L2802="",K2802=""),"",IF(L2802&lt;19990,0,IF(L2802&lt;=30000,INDEX(Tarifas!$C$2:$C$37,MATCH(K2802,Tarifas!$A$2:$A$37,1)),IF(L2802&lt;=40000,INDEX(Tarifas!$D$2:$D$37,MATCH(K2802,Tarifas!$A$2:$A$37,1)),INDEX(Tarifas!$E$2:$E$37,MATCH(K2802,Tarifas!$A$2:$A$37,1))))))</f>
        <v>0</v>
      </c>
      <c r="Q2802" s="7">
        <f t="shared" si="263"/>
        <v>700</v>
      </c>
    </row>
    <row r="2803" spans="1:17" ht="15.75" customHeight="1" x14ac:dyDescent="0.25">
      <c r="A2803" s="2">
        <v>123</v>
      </c>
      <c r="B2803" s="2">
        <v>123</v>
      </c>
      <c r="C2803" s="2">
        <v>123</v>
      </c>
      <c r="D2803" s="2" t="s">
        <v>1554</v>
      </c>
      <c r="E2803" s="3">
        <v>5</v>
      </c>
      <c r="F2803" s="3">
        <v>20</v>
      </c>
      <c r="G2803" s="3">
        <v>33</v>
      </c>
      <c r="H2803" s="3">
        <v>0.3</v>
      </c>
      <c r="I2803" s="3">
        <v>0.82499999999999996</v>
      </c>
      <c r="J2803" s="4" t="str">
        <f t="shared" si="258"/>
        <v>Se calcula por P volum</v>
      </c>
      <c r="K2803" s="3">
        <f t="shared" si="259"/>
        <v>0.82499999999999996</v>
      </c>
      <c r="L2803" s="5">
        <v>5490</v>
      </c>
      <c r="M2803" s="2" t="str">
        <f t="shared" si="260"/>
        <v>Hasta $9.989</v>
      </c>
      <c r="N2803" s="5">
        <f t="shared" si="261"/>
        <v>700</v>
      </c>
      <c r="O2803" s="6" t="str">
        <f t="shared" si="262"/>
        <v>No aplica (&lt;$19.990)</v>
      </c>
      <c r="P2803" s="7">
        <f t="array" ref="P2803">IF(OR(L2803="",K2803=""),"",IF(L2803&lt;19990,0,IF(L2803&lt;=30000,INDEX(Tarifas!$C$2:$C$37,MATCH(K2803,Tarifas!$A$2:$A$37,1)),IF(L2803&lt;=40000,INDEX(Tarifas!$D$2:$D$37,MATCH(K2803,Tarifas!$A$2:$A$37,1)),INDEX(Tarifas!$E$2:$E$37,MATCH(K2803,Tarifas!$A$2:$A$37,1))))))</f>
        <v>0</v>
      </c>
      <c r="Q2803" s="7">
        <f t="shared" si="263"/>
        <v>700</v>
      </c>
    </row>
    <row r="2804" spans="1:17" ht="15.75" customHeight="1" x14ac:dyDescent="0.25">
      <c r="A2804" s="2">
        <v>123</v>
      </c>
      <c r="B2804" s="2">
        <v>123</v>
      </c>
      <c r="C2804" s="2">
        <v>123</v>
      </c>
      <c r="D2804" s="2" t="s">
        <v>1554</v>
      </c>
      <c r="E2804" s="3">
        <v>5</v>
      </c>
      <c r="F2804" s="3">
        <v>20</v>
      </c>
      <c r="G2804" s="3">
        <v>33</v>
      </c>
      <c r="H2804" s="3">
        <v>0.3</v>
      </c>
      <c r="I2804" s="3">
        <v>0.82499999999999996</v>
      </c>
      <c r="J2804" s="4" t="str">
        <f t="shared" si="258"/>
        <v>Se calcula por P volum</v>
      </c>
      <c r="K2804" s="3">
        <f t="shared" si="259"/>
        <v>0.82499999999999996</v>
      </c>
      <c r="L2804" s="5">
        <v>6490</v>
      </c>
      <c r="M2804" s="2" t="str">
        <f t="shared" si="260"/>
        <v>Hasta $9.989</v>
      </c>
      <c r="N2804" s="5">
        <f t="shared" si="261"/>
        <v>700</v>
      </c>
      <c r="O2804" s="6" t="str">
        <f t="shared" si="262"/>
        <v>No aplica (&lt;$19.990)</v>
      </c>
      <c r="P2804" s="7">
        <f t="array" ref="P2804">IF(OR(L2804="",K2804=""),"",IF(L2804&lt;19990,0,IF(L2804&lt;=30000,INDEX(Tarifas!$C$2:$C$37,MATCH(K2804,Tarifas!$A$2:$A$37,1)),IF(L2804&lt;=40000,INDEX(Tarifas!$D$2:$D$37,MATCH(K2804,Tarifas!$A$2:$A$37,1)),INDEX(Tarifas!$E$2:$E$37,MATCH(K2804,Tarifas!$A$2:$A$37,1))))))</f>
        <v>0</v>
      </c>
      <c r="Q2804" s="7">
        <f t="shared" si="263"/>
        <v>700</v>
      </c>
    </row>
    <row r="2805" spans="1:17" ht="15.75" customHeight="1" x14ac:dyDescent="0.25">
      <c r="A2805" s="2">
        <v>123</v>
      </c>
      <c r="B2805" s="2">
        <v>123</v>
      </c>
      <c r="C2805" s="2">
        <v>123</v>
      </c>
      <c r="D2805" s="2" t="s">
        <v>1554</v>
      </c>
      <c r="E2805" s="3">
        <v>5</v>
      </c>
      <c r="F2805" s="3">
        <v>20</v>
      </c>
      <c r="G2805" s="3">
        <v>33</v>
      </c>
      <c r="H2805" s="3">
        <v>0.3</v>
      </c>
      <c r="I2805" s="3">
        <v>0.82499999999999996</v>
      </c>
      <c r="J2805" s="4" t="str">
        <f t="shared" si="258"/>
        <v>Se calcula por P volum</v>
      </c>
      <c r="K2805" s="3">
        <f t="shared" si="259"/>
        <v>0.82499999999999996</v>
      </c>
      <c r="L2805" s="5">
        <v>6490</v>
      </c>
      <c r="M2805" s="2" t="str">
        <f t="shared" si="260"/>
        <v>Hasta $9.989</v>
      </c>
      <c r="N2805" s="5">
        <f t="shared" si="261"/>
        <v>700</v>
      </c>
      <c r="O2805" s="6" t="str">
        <f t="shared" si="262"/>
        <v>No aplica (&lt;$19.990)</v>
      </c>
      <c r="P2805" s="7">
        <f t="array" ref="P2805">IF(OR(L2805="",K2805=""),"",IF(L2805&lt;19990,0,IF(L2805&lt;=30000,INDEX(Tarifas!$C$2:$C$37,MATCH(K2805,Tarifas!$A$2:$A$37,1)),IF(L2805&lt;=40000,INDEX(Tarifas!$D$2:$D$37,MATCH(K2805,Tarifas!$A$2:$A$37,1)),INDEX(Tarifas!$E$2:$E$37,MATCH(K2805,Tarifas!$A$2:$A$37,1))))))</f>
        <v>0</v>
      </c>
      <c r="Q2805" s="7">
        <f t="shared" si="263"/>
        <v>700</v>
      </c>
    </row>
    <row r="2806" spans="1:17" ht="15.75" customHeight="1" x14ac:dyDescent="0.25">
      <c r="A2806" s="2">
        <v>123</v>
      </c>
      <c r="B2806" s="2">
        <v>123</v>
      </c>
      <c r="C2806" s="2">
        <v>123</v>
      </c>
      <c r="D2806" s="2" t="s">
        <v>1555</v>
      </c>
      <c r="E2806" s="3">
        <v>3</v>
      </c>
      <c r="F2806" s="3">
        <v>21</v>
      </c>
      <c r="G2806" s="3">
        <v>35</v>
      </c>
      <c r="H2806" s="3">
        <v>0.3</v>
      </c>
      <c r="I2806" s="3">
        <v>0.55125000000000002</v>
      </c>
      <c r="J2806" s="4" t="str">
        <f t="shared" si="258"/>
        <v>Se calcula por P volum</v>
      </c>
      <c r="K2806" s="3">
        <f t="shared" si="259"/>
        <v>0.55125000000000002</v>
      </c>
      <c r="L2806" s="5">
        <v>6690</v>
      </c>
      <c r="M2806" s="2" t="str">
        <f t="shared" si="260"/>
        <v>Hasta $9.989</v>
      </c>
      <c r="N2806" s="5">
        <f t="shared" si="261"/>
        <v>700</v>
      </c>
      <c r="O2806" s="6" t="str">
        <f t="shared" si="262"/>
        <v>No aplica (&lt;$19.990)</v>
      </c>
      <c r="P2806" s="7">
        <f t="array" ref="P2806">IF(OR(L2806="",K2806=""),"",IF(L2806&lt;19990,0,IF(L2806&lt;=30000,INDEX(Tarifas!$C$2:$C$37,MATCH(K2806,Tarifas!$A$2:$A$37,1)),IF(L2806&lt;=40000,INDEX(Tarifas!$D$2:$D$37,MATCH(K2806,Tarifas!$A$2:$A$37,1)),INDEX(Tarifas!$E$2:$E$37,MATCH(K2806,Tarifas!$A$2:$A$37,1))))))</f>
        <v>0</v>
      </c>
      <c r="Q2806" s="7">
        <f t="shared" si="263"/>
        <v>700</v>
      </c>
    </row>
    <row r="2807" spans="1:17" ht="15.75" customHeight="1" x14ac:dyDescent="0.25">
      <c r="A2807" s="2">
        <v>123</v>
      </c>
      <c r="B2807" s="2">
        <v>123</v>
      </c>
      <c r="C2807" s="2">
        <v>123</v>
      </c>
      <c r="D2807" s="2" t="s">
        <v>1555</v>
      </c>
      <c r="E2807" s="3">
        <v>3</v>
      </c>
      <c r="F2807" s="3">
        <v>21</v>
      </c>
      <c r="G2807" s="3">
        <v>35</v>
      </c>
      <c r="H2807" s="3">
        <v>0.3</v>
      </c>
      <c r="I2807" s="3">
        <v>0.55125000000000002</v>
      </c>
      <c r="J2807" s="4" t="str">
        <f t="shared" si="258"/>
        <v>Se calcula por P volum</v>
      </c>
      <c r="K2807" s="3">
        <f t="shared" si="259"/>
        <v>0.55125000000000002</v>
      </c>
      <c r="L2807" s="5">
        <v>6690</v>
      </c>
      <c r="M2807" s="2" t="str">
        <f t="shared" si="260"/>
        <v>Hasta $9.989</v>
      </c>
      <c r="N2807" s="5">
        <f t="shared" si="261"/>
        <v>700</v>
      </c>
      <c r="O2807" s="6" t="str">
        <f t="shared" si="262"/>
        <v>No aplica (&lt;$19.990)</v>
      </c>
      <c r="P2807" s="7">
        <f t="array" ref="P2807">IF(OR(L2807="",K2807=""),"",IF(L2807&lt;19990,0,IF(L2807&lt;=30000,INDEX(Tarifas!$C$2:$C$37,MATCH(K2807,Tarifas!$A$2:$A$37,1)),IF(L2807&lt;=40000,INDEX(Tarifas!$D$2:$D$37,MATCH(K2807,Tarifas!$A$2:$A$37,1)),INDEX(Tarifas!$E$2:$E$37,MATCH(K2807,Tarifas!$A$2:$A$37,1))))))</f>
        <v>0</v>
      </c>
      <c r="Q2807" s="7">
        <f t="shared" si="263"/>
        <v>700</v>
      </c>
    </row>
    <row r="2808" spans="1:17" ht="15.75" customHeight="1" x14ac:dyDescent="0.25">
      <c r="A2808" s="2">
        <v>123</v>
      </c>
      <c r="B2808" s="2">
        <v>123</v>
      </c>
      <c r="C2808" s="2">
        <v>123</v>
      </c>
      <c r="D2808" s="2" t="s">
        <v>1556</v>
      </c>
      <c r="E2808" s="3">
        <v>10</v>
      </c>
      <c r="F2808" s="3">
        <v>12</v>
      </c>
      <c r="G2808" s="3">
        <v>23</v>
      </c>
      <c r="H2808" s="3">
        <v>0.3</v>
      </c>
      <c r="I2808" s="3">
        <v>0.69</v>
      </c>
      <c r="J2808" s="4" t="str">
        <f t="shared" si="258"/>
        <v>Se calcula por P volum</v>
      </c>
      <c r="K2808" s="3">
        <f t="shared" si="259"/>
        <v>0.69</v>
      </c>
      <c r="L2808" s="5">
        <v>8391</v>
      </c>
      <c r="M2808" s="2" t="str">
        <f t="shared" si="260"/>
        <v>Hasta $9.989</v>
      </c>
      <c r="N2808" s="5">
        <f t="shared" si="261"/>
        <v>700</v>
      </c>
      <c r="O2808" s="6" t="str">
        <f t="shared" si="262"/>
        <v>No aplica (&lt;$19.990)</v>
      </c>
      <c r="P2808" s="7">
        <f t="array" ref="P2808">IF(OR(L2808="",K2808=""),"",IF(L2808&lt;19990,0,IF(L2808&lt;=30000,INDEX(Tarifas!$C$2:$C$37,MATCH(K2808,Tarifas!$A$2:$A$37,1)),IF(L2808&lt;=40000,INDEX(Tarifas!$D$2:$D$37,MATCH(K2808,Tarifas!$A$2:$A$37,1)),INDEX(Tarifas!$E$2:$E$37,MATCH(K2808,Tarifas!$A$2:$A$37,1))))))</f>
        <v>0</v>
      </c>
      <c r="Q2808" s="7">
        <f t="shared" si="263"/>
        <v>700</v>
      </c>
    </row>
    <row r="2809" spans="1:17" ht="15.75" customHeight="1" x14ac:dyDescent="0.25">
      <c r="A2809" s="2">
        <v>123</v>
      </c>
      <c r="B2809" s="2">
        <v>123</v>
      </c>
      <c r="C2809" s="2">
        <v>123</v>
      </c>
      <c r="D2809" s="2" t="s">
        <v>1556</v>
      </c>
      <c r="E2809" s="3">
        <v>10</v>
      </c>
      <c r="F2809" s="3">
        <v>12</v>
      </c>
      <c r="G2809" s="3">
        <v>23</v>
      </c>
      <c r="H2809" s="3">
        <v>0.3</v>
      </c>
      <c r="I2809" s="3">
        <v>0.69</v>
      </c>
      <c r="J2809" s="4" t="str">
        <f t="shared" si="258"/>
        <v>Se calcula por P volum</v>
      </c>
      <c r="K2809" s="3">
        <f t="shared" si="259"/>
        <v>0.69</v>
      </c>
      <c r="L2809" s="5">
        <v>8391</v>
      </c>
      <c r="M2809" s="2" t="str">
        <f t="shared" si="260"/>
        <v>Hasta $9.989</v>
      </c>
      <c r="N2809" s="5">
        <f t="shared" si="261"/>
        <v>700</v>
      </c>
      <c r="O2809" s="6" t="str">
        <f t="shared" si="262"/>
        <v>No aplica (&lt;$19.990)</v>
      </c>
      <c r="P2809" s="7">
        <f t="array" ref="P2809">IF(OR(L2809="",K2809=""),"",IF(L2809&lt;19990,0,IF(L2809&lt;=30000,INDEX(Tarifas!$C$2:$C$37,MATCH(K2809,Tarifas!$A$2:$A$37,1)),IF(L2809&lt;=40000,INDEX(Tarifas!$D$2:$D$37,MATCH(K2809,Tarifas!$A$2:$A$37,1)),INDEX(Tarifas!$E$2:$E$37,MATCH(K2809,Tarifas!$A$2:$A$37,1))))))</f>
        <v>0</v>
      </c>
      <c r="Q2809" s="7">
        <f t="shared" si="263"/>
        <v>700</v>
      </c>
    </row>
    <row r="2810" spans="1:17" ht="15.75" customHeight="1" x14ac:dyDescent="0.25">
      <c r="A2810" s="2">
        <v>123</v>
      </c>
      <c r="B2810" s="2">
        <v>123</v>
      </c>
      <c r="C2810" s="2">
        <v>123</v>
      </c>
      <c r="D2810" s="2" t="s">
        <v>1557</v>
      </c>
      <c r="E2810" s="3">
        <v>5</v>
      </c>
      <c r="F2810" s="3">
        <v>12</v>
      </c>
      <c r="G2810" s="3">
        <v>39</v>
      </c>
      <c r="H2810" s="3">
        <v>0.3</v>
      </c>
      <c r="I2810" s="3">
        <v>0.58499999999999996</v>
      </c>
      <c r="J2810" s="4" t="str">
        <f t="shared" si="258"/>
        <v>Se calcula por P volum</v>
      </c>
      <c r="K2810" s="3">
        <f t="shared" si="259"/>
        <v>0.58499999999999996</v>
      </c>
      <c r="L2810" s="5">
        <v>11390</v>
      </c>
      <c r="M2810" s="2" t="str">
        <f t="shared" si="260"/>
        <v>$9.990-$19.990</v>
      </c>
      <c r="N2810" s="5">
        <f t="shared" si="261"/>
        <v>1000</v>
      </c>
      <c r="O2810" s="6" t="str">
        <f t="shared" si="262"/>
        <v>No aplica (&lt;$19.990)</v>
      </c>
      <c r="P2810" s="7">
        <f t="array" ref="P2810">IF(OR(L2810="",K2810=""),"",IF(L2810&lt;19990,0,IF(L2810&lt;=30000,INDEX(Tarifas!$C$2:$C$37,MATCH(K2810,Tarifas!$A$2:$A$37,1)),IF(L2810&lt;=40000,INDEX(Tarifas!$D$2:$D$37,MATCH(K2810,Tarifas!$A$2:$A$37,1)),INDEX(Tarifas!$E$2:$E$37,MATCH(K2810,Tarifas!$A$2:$A$37,1))))))</f>
        <v>0</v>
      </c>
      <c r="Q2810" s="7">
        <f t="shared" si="263"/>
        <v>1000</v>
      </c>
    </row>
    <row r="2811" spans="1:17" ht="15.75" customHeight="1" x14ac:dyDescent="0.25">
      <c r="A2811" s="2">
        <v>123</v>
      </c>
      <c r="B2811" s="2">
        <v>123</v>
      </c>
      <c r="C2811" s="2">
        <v>123</v>
      </c>
      <c r="D2811" s="2" t="s">
        <v>1557</v>
      </c>
      <c r="E2811" s="3">
        <v>5</v>
      </c>
      <c r="F2811" s="3">
        <v>12</v>
      </c>
      <c r="G2811" s="3">
        <v>39</v>
      </c>
      <c r="H2811" s="3">
        <v>0.3</v>
      </c>
      <c r="I2811" s="3">
        <v>0.58499999999999996</v>
      </c>
      <c r="J2811" s="4" t="str">
        <f t="shared" si="258"/>
        <v>Se calcula por P volum</v>
      </c>
      <c r="K2811" s="3">
        <f t="shared" si="259"/>
        <v>0.58499999999999996</v>
      </c>
      <c r="L2811" s="5">
        <v>11390</v>
      </c>
      <c r="M2811" s="2" t="str">
        <f t="shared" si="260"/>
        <v>$9.990-$19.990</v>
      </c>
      <c r="N2811" s="5">
        <f t="shared" si="261"/>
        <v>1000</v>
      </c>
      <c r="O2811" s="6" t="str">
        <f t="shared" si="262"/>
        <v>No aplica (&lt;$19.990)</v>
      </c>
      <c r="P2811" s="7">
        <f t="array" ref="P2811">IF(OR(L2811="",K2811=""),"",IF(L2811&lt;19990,0,IF(L2811&lt;=30000,INDEX(Tarifas!$C$2:$C$37,MATCH(K2811,Tarifas!$A$2:$A$37,1)),IF(L2811&lt;=40000,INDEX(Tarifas!$D$2:$D$37,MATCH(K2811,Tarifas!$A$2:$A$37,1)),INDEX(Tarifas!$E$2:$E$37,MATCH(K2811,Tarifas!$A$2:$A$37,1))))))</f>
        <v>0</v>
      </c>
      <c r="Q2811" s="7">
        <f t="shared" si="263"/>
        <v>1000</v>
      </c>
    </row>
    <row r="2812" spans="1:17" ht="15.75" customHeight="1" x14ac:dyDescent="0.25">
      <c r="A2812" s="2">
        <v>123</v>
      </c>
      <c r="B2812" s="2">
        <v>123</v>
      </c>
      <c r="C2812" s="2">
        <v>123</v>
      </c>
      <c r="D2812" s="2" t="s">
        <v>1558</v>
      </c>
      <c r="E2812" s="3">
        <v>6</v>
      </c>
      <c r="F2812" s="3">
        <v>19</v>
      </c>
      <c r="G2812" s="3">
        <v>23</v>
      </c>
      <c r="H2812" s="3">
        <v>0.3</v>
      </c>
      <c r="I2812" s="3">
        <v>0.65549999999999997</v>
      </c>
      <c r="J2812" s="4" t="str">
        <f t="shared" si="258"/>
        <v>Se calcula por P volum</v>
      </c>
      <c r="K2812" s="3">
        <f t="shared" si="259"/>
        <v>0.65549999999999997</v>
      </c>
      <c r="L2812" s="5">
        <v>13080</v>
      </c>
      <c r="M2812" s="2" t="str">
        <f t="shared" si="260"/>
        <v>$9.990-$19.990</v>
      </c>
      <c r="N2812" s="5">
        <f t="shared" si="261"/>
        <v>1000</v>
      </c>
      <c r="O2812" s="6" t="str">
        <f t="shared" si="262"/>
        <v>No aplica (&lt;$19.990)</v>
      </c>
      <c r="P2812" s="7">
        <f t="array" ref="P2812">IF(OR(L2812="",K2812=""),"",IF(L2812&lt;19990,0,IF(L2812&lt;=30000,INDEX(Tarifas!$C$2:$C$37,MATCH(K2812,Tarifas!$A$2:$A$37,1)),IF(L2812&lt;=40000,INDEX(Tarifas!$D$2:$D$37,MATCH(K2812,Tarifas!$A$2:$A$37,1)),INDEX(Tarifas!$E$2:$E$37,MATCH(K2812,Tarifas!$A$2:$A$37,1))))))</f>
        <v>0</v>
      </c>
      <c r="Q2812" s="7">
        <f t="shared" si="263"/>
        <v>1000</v>
      </c>
    </row>
    <row r="2813" spans="1:17" ht="15.75" customHeight="1" x14ac:dyDescent="0.25">
      <c r="A2813" s="2">
        <v>123</v>
      </c>
      <c r="B2813" s="2">
        <v>123</v>
      </c>
      <c r="C2813" s="2">
        <v>123</v>
      </c>
      <c r="D2813" s="2" t="s">
        <v>1559</v>
      </c>
      <c r="E2813" s="3">
        <v>9</v>
      </c>
      <c r="F2813" s="3">
        <v>15</v>
      </c>
      <c r="G2813" s="3">
        <v>24</v>
      </c>
      <c r="H2813" s="3">
        <v>0.3</v>
      </c>
      <c r="I2813" s="3">
        <v>0.81</v>
      </c>
      <c r="J2813" s="4" t="str">
        <f t="shared" si="258"/>
        <v>Se calcula por P volum</v>
      </c>
      <c r="K2813" s="3">
        <f t="shared" si="259"/>
        <v>0.81</v>
      </c>
      <c r="L2813" s="5">
        <v>19980</v>
      </c>
      <c r="M2813" s="2" t="str">
        <f t="shared" si="260"/>
        <v>$9.990-$19.990</v>
      </c>
      <c r="N2813" s="5">
        <f t="shared" si="261"/>
        <v>1000</v>
      </c>
      <c r="O2813" s="6" t="str">
        <f t="shared" si="262"/>
        <v>No aplica (&lt;$19.990)</v>
      </c>
      <c r="P2813" s="7">
        <f t="array" ref="P2813">IF(OR(L2813="",K2813=""),"",IF(L2813&lt;19990,0,IF(L2813&lt;=30000,INDEX(Tarifas!$C$2:$C$37,MATCH(K2813,Tarifas!$A$2:$A$37,1)),IF(L2813&lt;=40000,INDEX(Tarifas!$D$2:$D$37,MATCH(K2813,Tarifas!$A$2:$A$37,1)),INDEX(Tarifas!$E$2:$E$37,MATCH(K2813,Tarifas!$A$2:$A$37,1))))))</f>
        <v>0</v>
      </c>
      <c r="Q2813" s="7">
        <f t="shared" si="263"/>
        <v>1000</v>
      </c>
    </row>
    <row r="2814" spans="1:17" ht="15.75" customHeight="1" x14ac:dyDescent="0.25">
      <c r="A2814" s="2">
        <v>123</v>
      </c>
      <c r="B2814" s="2">
        <v>123</v>
      </c>
      <c r="C2814" s="2">
        <v>123</v>
      </c>
      <c r="D2814" s="2" t="s">
        <v>1560</v>
      </c>
      <c r="E2814" s="3">
        <v>5</v>
      </c>
      <c r="F2814" s="3">
        <v>14</v>
      </c>
      <c r="G2814" s="3">
        <v>21</v>
      </c>
      <c r="H2814" s="3">
        <v>0.3</v>
      </c>
      <c r="I2814" s="3">
        <v>0.36749999999999999</v>
      </c>
      <c r="J2814" s="4" t="str">
        <f t="shared" si="258"/>
        <v>Se calcula por P volum</v>
      </c>
      <c r="K2814" s="3">
        <f t="shared" si="259"/>
        <v>0.36749999999999999</v>
      </c>
      <c r="L2814" s="5">
        <v>2120</v>
      </c>
      <c r="M2814" s="2" t="str">
        <f t="shared" si="260"/>
        <v>Hasta $9.989</v>
      </c>
      <c r="N2814" s="5">
        <f t="shared" si="261"/>
        <v>700</v>
      </c>
      <c r="O2814" s="6" t="str">
        <f t="shared" si="262"/>
        <v>No aplica (&lt;$19.990)</v>
      </c>
      <c r="P2814" s="7">
        <f t="array" ref="P2814">IF(OR(L2814="",K2814=""),"",IF(L2814&lt;19990,0,IF(L2814&lt;=30000,INDEX(Tarifas!$C$2:$C$37,MATCH(K2814,Tarifas!$A$2:$A$37,1)),IF(L2814&lt;=40000,INDEX(Tarifas!$D$2:$D$37,MATCH(K2814,Tarifas!$A$2:$A$37,1)),INDEX(Tarifas!$E$2:$E$37,MATCH(K2814,Tarifas!$A$2:$A$37,1))))))</f>
        <v>0</v>
      </c>
      <c r="Q2814" s="7">
        <f t="shared" si="263"/>
        <v>700</v>
      </c>
    </row>
    <row r="2815" spans="1:17" ht="15.75" customHeight="1" x14ac:dyDescent="0.25">
      <c r="A2815" s="2">
        <v>123</v>
      </c>
      <c r="B2815" s="2">
        <v>123</v>
      </c>
      <c r="C2815" s="2">
        <v>123</v>
      </c>
      <c r="D2815" s="2" t="s">
        <v>1561</v>
      </c>
      <c r="E2815" s="3">
        <v>3</v>
      </c>
      <c r="F2815" s="3">
        <v>24</v>
      </c>
      <c r="G2815" s="3">
        <v>24</v>
      </c>
      <c r="H2815" s="3">
        <v>0.3</v>
      </c>
      <c r="I2815" s="3">
        <v>0.432</v>
      </c>
      <c r="J2815" s="4" t="str">
        <f t="shared" si="258"/>
        <v>Se calcula por P volum</v>
      </c>
      <c r="K2815" s="3">
        <f t="shared" si="259"/>
        <v>0.432</v>
      </c>
      <c r="L2815" s="5">
        <v>2415</v>
      </c>
      <c r="M2815" s="2" t="str">
        <f t="shared" si="260"/>
        <v>Hasta $9.989</v>
      </c>
      <c r="N2815" s="5">
        <f t="shared" si="261"/>
        <v>700</v>
      </c>
      <c r="O2815" s="6" t="str">
        <f t="shared" si="262"/>
        <v>No aplica (&lt;$19.990)</v>
      </c>
      <c r="P2815" s="7">
        <f t="array" ref="P2815">IF(OR(L2815="",K2815=""),"",IF(L2815&lt;19990,0,IF(L2815&lt;=30000,INDEX(Tarifas!$C$2:$C$37,MATCH(K2815,Tarifas!$A$2:$A$37,1)),IF(L2815&lt;=40000,INDEX(Tarifas!$D$2:$D$37,MATCH(K2815,Tarifas!$A$2:$A$37,1)),INDEX(Tarifas!$E$2:$E$37,MATCH(K2815,Tarifas!$A$2:$A$37,1))))))</f>
        <v>0</v>
      </c>
      <c r="Q2815" s="7">
        <f t="shared" si="263"/>
        <v>700</v>
      </c>
    </row>
    <row r="2816" spans="1:17" ht="15.75" customHeight="1" x14ac:dyDescent="0.25">
      <c r="A2816" s="2">
        <v>123</v>
      </c>
      <c r="B2816" s="2">
        <v>123</v>
      </c>
      <c r="C2816" s="2">
        <v>123</v>
      </c>
      <c r="D2816" s="2" t="s">
        <v>1562</v>
      </c>
      <c r="E2816" s="3">
        <v>2</v>
      </c>
      <c r="F2816" s="3">
        <v>25</v>
      </c>
      <c r="G2816" s="3">
        <v>29</v>
      </c>
      <c r="H2816" s="3">
        <v>0.3</v>
      </c>
      <c r="I2816" s="3">
        <v>0.36249999999999999</v>
      </c>
      <c r="J2816" s="4" t="str">
        <f t="shared" si="258"/>
        <v>Se calcula por P volum</v>
      </c>
      <c r="K2816" s="3">
        <f t="shared" si="259"/>
        <v>0.36249999999999999</v>
      </c>
      <c r="L2816" s="5">
        <v>2790</v>
      </c>
      <c r="M2816" s="2" t="str">
        <f t="shared" si="260"/>
        <v>Hasta $9.989</v>
      </c>
      <c r="N2816" s="5">
        <f t="shared" si="261"/>
        <v>700</v>
      </c>
      <c r="O2816" s="6" t="str">
        <f t="shared" si="262"/>
        <v>No aplica (&lt;$19.990)</v>
      </c>
      <c r="P2816" s="7">
        <f t="array" ref="P2816">IF(OR(L2816="",K2816=""),"",IF(L2816&lt;19990,0,IF(L2816&lt;=30000,INDEX(Tarifas!$C$2:$C$37,MATCH(K2816,Tarifas!$A$2:$A$37,1)),IF(L2816&lt;=40000,INDEX(Tarifas!$D$2:$D$37,MATCH(K2816,Tarifas!$A$2:$A$37,1)),INDEX(Tarifas!$E$2:$E$37,MATCH(K2816,Tarifas!$A$2:$A$37,1))))))</f>
        <v>0</v>
      </c>
      <c r="Q2816" s="7">
        <f t="shared" si="263"/>
        <v>700</v>
      </c>
    </row>
    <row r="2817" spans="1:17" ht="15.75" customHeight="1" x14ac:dyDescent="0.25">
      <c r="A2817" s="2">
        <v>123</v>
      </c>
      <c r="B2817" s="2">
        <v>123</v>
      </c>
      <c r="C2817" s="2">
        <v>123</v>
      </c>
      <c r="D2817" s="2" t="s">
        <v>1562</v>
      </c>
      <c r="E2817" s="3">
        <v>2</v>
      </c>
      <c r="F2817" s="3">
        <v>25</v>
      </c>
      <c r="G2817" s="3">
        <v>29</v>
      </c>
      <c r="H2817" s="3">
        <v>0.3</v>
      </c>
      <c r="I2817" s="3">
        <v>0.36249999999999999</v>
      </c>
      <c r="J2817" s="4" t="str">
        <f t="shared" si="258"/>
        <v>Se calcula por P volum</v>
      </c>
      <c r="K2817" s="3">
        <f t="shared" si="259"/>
        <v>0.36249999999999999</v>
      </c>
      <c r="L2817" s="5">
        <v>2790</v>
      </c>
      <c r="M2817" s="2" t="str">
        <f t="shared" si="260"/>
        <v>Hasta $9.989</v>
      </c>
      <c r="N2817" s="5">
        <f t="shared" si="261"/>
        <v>700</v>
      </c>
      <c r="O2817" s="6" t="str">
        <f t="shared" si="262"/>
        <v>No aplica (&lt;$19.990)</v>
      </c>
      <c r="P2817" s="7">
        <f t="array" ref="P2817">IF(OR(L2817="",K2817=""),"",IF(L2817&lt;19990,0,IF(L2817&lt;=30000,INDEX(Tarifas!$C$2:$C$37,MATCH(K2817,Tarifas!$A$2:$A$37,1)),IF(L2817&lt;=40000,INDEX(Tarifas!$D$2:$D$37,MATCH(K2817,Tarifas!$A$2:$A$37,1)),INDEX(Tarifas!$E$2:$E$37,MATCH(K2817,Tarifas!$A$2:$A$37,1))))))</f>
        <v>0</v>
      </c>
      <c r="Q2817" s="7">
        <f t="shared" si="263"/>
        <v>700</v>
      </c>
    </row>
    <row r="2818" spans="1:17" ht="15.75" customHeight="1" x14ac:dyDescent="0.25">
      <c r="A2818" s="2">
        <v>123</v>
      </c>
      <c r="B2818" s="2">
        <v>123</v>
      </c>
      <c r="C2818" s="2">
        <v>123</v>
      </c>
      <c r="D2818" s="2" t="s">
        <v>1563</v>
      </c>
      <c r="E2818" s="3">
        <v>5</v>
      </c>
      <c r="F2818" s="3">
        <v>17</v>
      </c>
      <c r="G2818" s="3">
        <v>20</v>
      </c>
      <c r="H2818" s="3">
        <v>0.3</v>
      </c>
      <c r="I2818" s="3">
        <v>0.42499999999999999</v>
      </c>
      <c r="J2818" s="4" t="str">
        <f t="shared" ref="J2818:J2881" si="264">IF(OR(H2818="",I2818=""),"",IF(H2818&gt;=I2818,"Se calcula por Peso","Se calcula por P volum"))</f>
        <v>Se calcula por P volum</v>
      </c>
      <c r="K2818" s="3">
        <f t="shared" ref="K2818:K2881" si="265">IF(OR(H2818="",I2818=""),"",MAX(H2818,I2818))</f>
        <v>0.42499999999999999</v>
      </c>
      <c r="L2818" s="5">
        <v>5921</v>
      </c>
      <c r="M2818" s="2" t="str">
        <f t="shared" ref="M2818:M2881" si="266">IF(L2818="","",IF(L2818&lt;9990,"Hasta $9.989",IF(L2818&lt;=19990,"$9.990-$19.990","Sin costo fijo")))</f>
        <v>Hasta $9.989</v>
      </c>
      <c r="N2818" s="5">
        <f t="shared" ref="N2818:N2881" si="267">IF(L2818="","",IF(L2818&lt;9990,700,IF(L2818&lt;=19990,1000,0)))</f>
        <v>700</v>
      </c>
      <c r="O2818" s="6" t="str">
        <f t="shared" ref="O2818:O2881" si="268">IF(L2818="","",IF(L2818&lt;19990,"No aplica (&lt;$19.990)",IF(L2818&lt;=30000,"$19.990-$30.000",IF(L2818&lt;=40000,"$30.001-$40.000","Desde $40.001"))))</f>
        <v>No aplica (&lt;$19.990)</v>
      </c>
      <c r="P2818" s="7">
        <f t="array" ref="P2818">IF(OR(L2818="",K2818=""),"",IF(L2818&lt;19990,0,IF(L2818&lt;=30000,INDEX(Tarifas!$C$2:$C$37,MATCH(K2818,Tarifas!$A$2:$A$37,1)),IF(L2818&lt;=40000,INDEX(Tarifas!$D$2:$D$37,MATCH(K2818,Tarifas!$A$2:$A$37,1)),INDEX(Tarifas!$E$2:$E$37,MATCH(K2818,Tarifas!$A$2:$A$37,1))))))</f>
        <v>0</v>
      </c>
      <c r="Q2818" s="7">
        <f t="shared" ref="Q2818:Q2881" si="269">IF(OR(N2818="",P2818=""),"",N2818+P2818)</f>
        <v>700</v>
      </c>
    </row>
    <row r="2819" spans="1:17" ht="15.75" customHeight="1" x14ac:dyDescent="0.25">
      <c r="A2819" s="2">
        <v>123</v>
      </c>
      <c r="B2819" s="2">
        <v>123</v>
      </c>
      <c r="C2819" s="2">
        <v>123</v>
      </c>
      <c r="D2819" s="2" t="s">
        <v>1564</v>
      </c>
      <c r="E2819" s="3">
        <v>6</v>
      </c>
      <c r="F2819" s="3">
        <v>11</v>
      </c>
      <c r="G2819" s="3">
        <v>23</v>
      </c>
      <c r="H2819" s="3">
        <v>0.3</v>
      </c>
      <c r="I2819" s="3">
        <v>0.3795</v>
      </c>
      <c r="J2819" s="4" t="str">
        <f t="shared" si="264"/>
        <v>Se calcula por P volum</v>
      </c>
      <c r="K2819" s="3">
        <f t="shared" si="265"/>
        <v>0.3795</v>
      </c>
      <c r="L2819" s="5">
        <v>6390</v>
      </c>
      <c r="M2819" s="2" t="str">
        <f t="shared" si="266"/>
        <v>Hasta $9.989</v>
      </c>
      <c r="N2819" s="5">
        <f t="shared" si="267"/>
        <v>700</v>
      </c>
      <c r="O2819" s="6" t="str">
        <f t="shared" si="268"/>
        <v>No aplica (&lt;$19.990)</v>
      </c>
      <c r="P2819" s="7">
        <f t="array" ref="P2819">IF(OR(L2819="",K2819=""),"",IF(L2819&lt;19990,0,IF(L2819&lt;=30000,INDEX(Tarifas!$C$2:$C$37,MATCH(K2819,Tarifas!$A$2:$A$37,1)),IF(L2819&lt;=40000,INDEX(Tarifas!$D$2:$D$37,MATCH(K2819,Tarifas!$A$2:$A$37,1)),INDEX(Tarifas!$E$2:$E$37,MATCH(K2819,Tarifas!$A$2:$A$37,1))))))</f>
        <v>0</v>
      </c>
      <c r="Q2819" s="7">
        <f t="shared" si="269"/>
        <v>700</v>
      </c>
    </row>
    <row r="2820" spans="1:17" ht="15.75" customHeight="1" x14ac:dyDescent="0.25">
      <c r="A2820" s="2">
        <v>123</v>
      </c>
      <c r="B2820" s="2">
        <v>123</v>
      </c>
      <c r="C2820" s="2">
        <v>123</v>
      </c>
      <c r="D2820" s="2" t="s">
        <v>1564</v>
      </c>
      <c r="E2820" s="3">
        <v>6</v>
      </c>
      <c r="F2820" s="3">
        <v>11</v>
      </c>
      <c r="G2820" s="3">
        <v>23</v>
      </c>
      <c r="H2820" s="3">
        <v>0.3</v>
      </c>
      <c r="I2820" s="3">
        <v>0.3795</v>
      </c>
      <c r="J2820" s="4" t="str">
        <f t="shared" si="264"/>
        <v>Se calcula por P volum</v>
      </c>
      <c r="K2820" s="3">
        <f t="shared" si="265"/>
        <v>0.3795</v>
      </c>
      <c r="L2820" s="5">
        <v>6390</v>
      </c>
      <c r="M2820" s="2" t="str">
        <f t="shared" si="266"/>
        <v>Hasta $9.989</v>
      </c>
      <c r="N2820" s="5">
        <f t="shared" si="267"/>
        <v>700</v>
      </c>
      <c r="O2820" s="6" t="str">
        <f t="shared" si="268"/>
        <v>No aplica (&lt;$19.990)</v>
      </c>
      <c r="P2820" s="7">
        <f t="array" ref="P2820">IF(OR(L2820="",K2820=""),"",IF(L2820&lt;19990,0,IF(L2820&lt;=30000,INDEX(Tarifas!$C$2:$C$37,MATCH(K2820,Tarifas!$A$2:$A$37,1)),IF(L2820&lt;=40000,INDEX(Tarifas!$D$2:$D$37,MATCH(K2820,Tarifas!$A$2:$A$37,1)),INDEX(Tarifas!$E$2:$E$37,MATCH(K2820,Tarifas!$A$2:$A$37,1))))))</f>
        <v>0</v>
      </c>
      <c r="Q2820" s="7">
        <f t="shared" si="269"/>
        <v>700</v>
      </c>
    </row>
    <row r="2821" spans="1:17" ht="15.75" customHeight="1" x14ac:dyDescent="0.25">
      <c r="A2821" s="2">
        <v>123</v>
      </c>
      <c r="B2821" s="2">
        <v>123</v>
      </c>
      <c r="C2821" s="2">
        <v>123</v>
      </c>
      <c r="D2821" s="2" t="s">
        <v>1565</v>
      </c>
      <c r="E2821" s="3">
        <v>9</v>
      </c>
      <c r="F2821" s="3">
        <v>9</v>
      </c>
      <c r="G2821" s="3">
        <v>17</v>
      </c>
      <c r="H2821" s="3">
        <v>0.3</v>
      </c>
      <c r="I2821" s="3">
        <v>0.34425</v>
      </c>
      <c r="J2821" s="4" t="str">
        <f t="shared" si="264"/>
        <v>Se calcula por P volum</v>
      </c>
      <c r="K2821" s="3">
        <f t="shared" si="265"/>
        <v>0.34425</v>
      </c>
      <c r="L2821" s="5">
        <v>8490</v>
      </c>
      <c r="M2821" s="2" t="str">
        <f t="shared" si="266"/>
        <v>Hasta $9.989</v>
      </c>
      <c r="N2821" s="5">
        <f t="shared" si="267"/>
        <v>700</v>
      </c>
      <c r="O2821" s="6" t="str">
        <f t="shared" si="268"/>
        <v>No aplica (&lt;$19.990)</v>
      </c>
      <c r="P2821" s="7">
        <f t="array" ref="P2821">IF(OR(L2821="",K2821=""),"",IF(L2821&lt;19990,0,IF(L2821&lt;=30000,INDEX(Tarifas!$C$2:$C$37,MATCH(K2821,Tarifas!$A$2:$A$37,1)),IF(L2821&lt;=40000,INDEX(Tarifas!$D$2:$D$37,MATCH(K2821,Tarifas!$A$2:$A$37,1)),INDEX(Tarifas!$E$2:$E$37,MATCH(K2821,Tarifas!$A$2:$A$37,1))))))</f>
        <v>0</v>
      </c>
      <c r="Q2821" s="7">
        <f t="shared" si="269"/>
        <v>700</v>
      </c>
    </row>
    <row r="2822" spans="1:17" ht="15.75" customHeight="1" x14ac:dyDescent="0.25">
      <c r="A2822" s="2">
        <v>123</v>
      </c>
      <c r="B2822" s="2">
        <v>123</v>
      </c>
      <c r="C2822" s="2">
        <v>123</v>
      </c>
      <c r="D2822" s="2" t="s">
        <v>1565</v>
      </c>
      <c r="E2822" s="3">
        <v>9</v>
      </c>
      <c r="F2822" s="3">
        <v>9</v>
      </c>
      <c r="G2822" s="3">
        <v>17</v>
      </c>
      <c r="H2822" s="3">
        <v>0.3</v>
      </c>
      <c r="I2822" s="3">
        <v>0.34425</v>
      </c>
      <c r="J2822" s="4" t="str">
        <f t="shared" si="264"/>
        <v>Se calcula por P volum</v>
      </c>
      <c r="K2822" s="3">
        <f t="shared" si="265"/>
        <v>0.34425</v>
      </c>
      <c r="L2822" s="5">
        <v>8490</v>
      </c>
      <c r="M2822" s="2" t="str">
        <f t="shared" si="266"/>
        <v>Hasta $9.989</v>
      </c>
      <c r="N2822" s="5">
        <f t="shared" si="267"/>
        <v>700</v>
      </c>
      <c r="O2822" s="6" t="str">
        <f t="shared" si="268"/>
        <v>No aplica (&lt;$19.990)</v>
      </c>
      <c r="P2822" s="7">
        <f t="array" ref="P2822">IF(OR(L2822="",K2822=""),"",IF(L2822&lt;19990,0,IF(L2822&lt;=30000,INDEX(Tarifas!$C$2:$C$37,MATCH(K2822,Tarifas!$A$2:$A$37,1)),IF(L2822&lt;=40000,INDEX(Tarifas!$D$2:$D$37,MATCH(K2822,Tarifas!$A$2:$A$37,1)),INDEX(Tarifas!$E$2:$E$37,MATCH(K2822,Tarifas!$A$2:$A$37,1))))))</f>
        <v>0</v>
      </c>
      <c r="Q2822" s="7">
        <f t="shared" si="269"/>
        <v>700</v>
      </c>
    </row>
    <row r="2823" spans="1:17" ht="15.75" customHeight="1" x14ac:dyDescent="0.25">
      <c r="A2823" s="2">
        <v>123</v>
      </c>
      <c r="B2823" s="2">
        <v>123</v>
      </c>
      <c r="C2823" s="2">
        <v>123</v>
      </c>
      <c r="D2823" s="2" t="s">
        <v>1566</v>
      </c>
      <c r="E2823" s="3">
        <v>3</v>
      </c>
      <c r="F2823" s="3">
        <v>20</v>
      </c>
      <c r="G2823" s="3">
        <v>20</v>
      </c>
      <c r="H2823" s="3">
        <v>0.3</v>
      </c>
      <c r="I2823" s="3">
        <v>0.3</v>
      </c>
      <c r="J2823" s="4" t="str">
        <f t="shared" si="264"/>
        <v>Se calcula por Peso</v>
      </c>
      <c r="K2823" s="3">
        <f t="shared" si="265"/>
        <v>0.3</v>
      </c>
      <c r="L2823" s="5">
        <v>1990</v>
      </c>
      <c r="M2823" s="2" t="str">
        <f t="shared" si="266"/>
        <v>Hasta $9.989</v>
      </c>
      <c r="N2823" s="5">
        <f t="shared" si="267"/>
        <v>700</v>
      </c>
      <c r="O2823" s="6" t="str">
        <f t="shared" si="268"/>
        <v>No aplica (&lt;$19.990)</v>
      </c>
      <c r="P2823" s="7">
        <f t="array" ref="P2823">IF(OR(L2823="",K2823=""),"",IF(L2823&lt;19990,0,IF(L2823&lt;=30000,INDEX(Tarifas!$C$2:$C$37,MATCH(K2823,Tarifas!$A$2:$A$37,1)),IF(L2823&lt;=40000,INDEX(Tarifas!$D$2:$D$37,MATCH(K2823,Tarifas!$A$2:$A$37,1)),INDEX(Tarifas!$E$2:$E$37,MATCH(K2823,Tarifas!$A$2:$A$37,1))))))</f>
        <v>0</v>
      </c>
      <c r="Q2823" s="7">
        <f t="shared" si="269"/>
        <v>700</v>
      </c>
    </row>
    <row r="2824" spans="1:17" ht="15.75" customHeight="1" x14ac:dyDescent="0.25">
      <c r="A2824" s="2">
        <v>123</v>
      </c>
      <c r="B2824" s="2">
        <v>123</v>
      </c>
      <c r="C2824" s="2">
        <v>123</v>
      </c>
      <c r="D2824" s="2" t="s">
        <v>1566</v>
      </c>
      <c r="E2824" s="3">
        <v>3</v>
      </c>
      <c r="F2824" s="3">
        <v>20</v>
      </c>
      <c r="G2824" s="3">
        <v>20</v>
      </c>
      <c r="H2824" s="3">
        <v>0.3</v>
      </c>
      <c r="I2824" s="3">
        <v>0.3</v>
      </c>
      <c r="J2824" s="4" t="str">
        <f t="shared" si="264"/>
        <v>Se calcula por Peso</v>
      </c>
      <c r="K2824" s="3">
        <f t="shared" si="265"/>
        <v>0.3</v>
      </c>
      <c r="L2824" s="5">
        <v>1990</v>
      </c>
      <c r="M2824" s="2" t="str">
        <f t="shared" si="266"/>
        <v>Hasta $9.989</v>
      </c>
      <c r="N2824" s="5">
        <f t="shared" si="267"/>
        <v>700</v>
      </c>
      <c r="O2824" s="6" t="str">
        <f t="shared" si="268"/>
        <v>No aplica (&lt;$19.990)</v>
      </c>
      <c r="P2824" s="7">
        <f t="array" ref="P2824">IF(OR(L2824="",K2824=""),"",IF(L2824&lt;19990,0,IF(L2824&lt;=30000,INDEX(Tarifas!$C$2:$C$37,MATCH(K2824,Tarifas!$A$2:$A$37,1)),IF(L2824&lt;=40000,INDEX(Tarifas!$D$2:$D$37,MATCH(K2824,Tarifas!$A$2:$A$37,1)),INDEX(Tarifas!$E$2:$E$37,MATCH(K2824,Tarifas!$A$2:$A$37,1))))))</f>
        <v>0</v>
      </c>
      <c r="Q2824" s="7">
        <f t="shared" si="269"/>
        <v>700</v>
      </c>
    </row>
    <row r="2825" spans="1:17" ht="15.75" customHeight="1" x14ac:dyDescent="0.25">
      <c r="A2825" s="2">
        <v>123</v>
      </c>
      <c r="B2825" s="2">
        <v>123</v>
      </c>
      <c r="C2825" s="2">
        <v>123</v>
      </c>
      <c r="D2825" s="2" t="s">
        <v>1567</v>
      </c>
      <c r="E2825" s="3">
        <v>7</v>
      </c>
      <c r="F2825" s="3">
        <v>10</v>
      </c>
      <c r="G2825" s="3">
        <v>17</v>
      </c>
      <c r="H2825" s="3">
        <v>0.3</v>
      </c>
      <c r="I2825" s="3">
        <v>0.29749999999999999</v>
      </c>
      <c r="J2825" s="4" t="str">
        <f t="shared" si="264"/>
        <v>Se calcula por Peso</v>
      </c>
      <c r="K2825" s="3">
        <f t="shared" si="265"/>
        <v>0.3</v>
      </c>
      <c r="L2825" s="5">
        <v>2290</v>
      </c>
      <c r="M2825" s="2" t="str">
        <f t="shared" si="266"/>
        <v>Hasta $9.989</v>
      </c>
      <c r="N2825" s="5">
        <f t="shared" si="267"/>
        <v>700</v>
      </c>
      <c r="O2825" s="6" t="str">
        <f t="shared" si="268"/>
        <v>No aplica (&lt;$19.990)</v>
      </c>
      <c r="P2825" s="7">
        <f t="array" ref="P2825">IF(OR(L2825="",K2825=""),"",IF(L2825&lt;19990,0,IF(L2825&lt;=30000,INDEX(Tarifas!$C$2:$C$37,MATCH(K2825,Tarifas!$A$2:$A$37,1)),IF(L2825&lt;=40000,INDEX(Tarifas!$D$2:$D$37,MATCH(K2825,Tarifas!$A$2:$A$37,1)),INDEX(Tarifas!$E$2:$E$37,MATCH(K2825,Tarifas!$A$2:$A$37,1))))))</f>
        <v>0</v>
      </c>
      <c r="Q2825" s="7">
        <f t="shared" si="269"/>
        <v>700</v>
      </c>
    </row>
    <row r="2826" spans="1:17" ht="15.75" customHeight="1" x14ac:dyDescent="0.25">
      <c r="A2826" s="2">
        <v>123</v>
      </c>
      <c r="B2826" s="2">
        <v>123</v>
      </c>
      <c r="C2826" s="2">
        <v>123</v>
      </c>
      <c r="D2826" s="2" t="s">
        <v>1568</v>
      </c>
      <c r="E2826" s="3">
        <v>3</v>
      </c>
      <c r="F2826" s="3">
        <v>7</v>
      </c>
      <c r="G2826" s="3">
        <v>13</v>
      </c>
      <c r="H2826" s="3">
        <v>0.3</v>
      </c>
      <c r="I2826" s="3">
        <v>6.8250000000000005E-2</v>
      </c>
      <c r="J2826" s="4" t="str">
        <f t="shared" si="264"/>
        <v>Se calcula por Peso</v>
      </c>
      <c r="K2826" s="3">
        <f t="shared" si="265"/>
        <v>0.3</v>
      </c>
      <c r="L2826" s="5">
        <v>2590</v>
      </c>
      <c r="M2826" s="2" t="str">
        <f t="shared" si="266"/>
        <v>Hasta $9.989</v>
      </c>
      <c r="N2826" s="5">
        <f t="shared" si="267"/>
        <v>700</v>
      </c>
      <c r="O2826" s="6" t="str">
        <f t="shared" si="268"/>
        <v>No aplica (&lt;$19.990)</v>
      </c>
      <c r="P2826" s="7">
        <f t="array" ref="P2826">IF(OR(L2826="",K2826=""),"",IF(L2826&lt;19990,0,IF(L2826&lt;=30000,INDEX(Tarifas!$C$2:$C$37,MATCH(K2826,Tarifas!$A$2:$A$37,1)),IF(L2826&lt;=40000,INDEX(Tarifas!$D$2:$D$37,MATCH(K2826,Tarifas!$A$2:$A$37,1)),INDEX(Tarifas!$E$2:$E$37,MATCH(K2826,Tarifas!$A$2:$A$37,1))))))</f>
        <v>0</v>
      </c>
      <c r="Q2826" s="7">
        <f t="shared" si="269"/>
        <v>700</v>
      </c>
    </row>
    <row r="2827" spans="1:17" ht="15.75" customHeight="1" x14ac:dyDescent="0.25">
      <c r="A2827" s="2">
        <v>123</v>
      </c>
      <c r="B2827" s="2">
        <v>123</v>
      </c>
      <c r="C2827" s="2">
        <v>123</v>
      </c>
      <c r="D2827" s="2" t="s">
        <v>1569</v>
      </c>
      <c r="E2827" s="3">
        <v>3</v>
      </c>
      <c r="F2827" s="3">
        <v>6</v>
      </c>
      <c r="G2827" s="3">
        <v>13</v>
      </c>
      <c r="H2827" s="3">
        <v>0.3</v>
      </c>
      <c r="I2827" s="3">
        <v>5.8500000000000003E-2</v>
      </c>
      <c r="J2827" s="4" t="str">
        <f t="shared" si="264"/>
        <v>Se calcula por Peso</v>
      </c>
      <c r="K2827" s="3">
        <f t="shared" si="265"/>
        <v>0.3</v>
      </c>
      <c r="L2827" s="5">
        <v>2690</v>
      </c>
      <c r="M2827" s="2" t="str">
        <f t="shared" si="266"/>
        <v>Hasta $9.989</v>
      </c>
      <c r="N2827" s="5">
        <f t="shared" si="267"/>
        <v>700</v>
      </c>
      <c r="O2827" s="6" t="str">
        <f t="shared" si="268"/>
        <v>No aplica (&lt;$19.990)</v>
      </c>
      <c r="P2827" s="7">
        <f t="array" ref="P2827">IF(OR(L2827="",K2827=""),"",IF(L2827&lt;19990,0,IF(L2827&lt;=30000,INDEX(Tarifas!$C$2:$C$37,MATCH(K2827,Tarifas!$A$2:$A$37,1)),IF(L2827&lt;=40000,INDEX(Tarifas!$D$2:$D$37,MATCH(K2827,Tarifas!$A$2:$A$37,1)),INDEX(Tarifas!$E$2:$E$37,MATCH(K2827,Tarifas!$A$2:$A$37,1))))))</f>
        <v>0</v>
      </c>
      <c r="Q2827" s="7">
        <f t="shared" si="269"/>
        <v>700</v>
      </c>
    </row>
    <row r="2828" spans="1:17" ht="15.75" customHeight="1" x14ac:dyDescent="0.25">
      <c r="A2828" s="2">
        <v>123</v>
      </c>
      <c r="B2828" s="2">
        <v>123</v>
      </c>
      <c r="C2828" s="2">
        <v>123</v>
      </c>
      <c r="D2828" s="2" t="s">
        <v>1569</v>
      </c>
      <c r="E2828" s="3">
        <v>3</v>
      </c>
      <c r="F2828" s="3">
        <v>6</v>
      </c>
      <c r="G2828" s="3">
        <v>13</v>
      </c>
      <c r="H2828" s="3">
        <v>0.3</v>
      </c>
      <c r="I2828" s="3">
        <v>5.8500000000000003E-2</v>
      </c>
      <c r="J2828" s="4" t="str">
        <f t="shared" si="264"/>
        <v>Se calcula por Peso</v>
      </c>
      <c r="K2828" s="3">
        <f t="shared" si="265"/>
        <v>0.3</v>
      </c>
      <c r="L2828" s="5">
        <v>2690</v>
      </c>
      <c r="M2828" s="2" t="str">
        <f t="shared" si="266"/>
        <v>Hasta $9.989</v>
      </c>
      <c r="N2828" s="5">
        <f t="shared" si="267"/>
        <v>700</v>
      </c>
      <c r="O2828" s="6" t="str">
        <f t="shared" si="268"/>
        <v>No aplica (&lt;$19.990)</v>
      </c>
      <c r="P2828" s="7">
        <f t="array" ref="P2828">IF(OR(L2828="",K2828=""),"",IF(L2828&lt;19990,0,IF(L2828&lt;=30000,INDEX(Tarifas!$C$2:$C$37,MATCH(K2828,Tarifas!$A$2:$A$37,1)),IF(L2828&lt;=40000,INDEX(Tarifas!$D$2:$D$37,MATCH(K2828,Tarifas!$A$2:$A$37,1)),INDEX(Tarifas!$E$2:$E$37,MATCH(K2828,Tarifas!$A$2:$A$37,1))))))</f>
        <v>0</v>
      </c>
      <c r="Q2828" s="7">
        <f t="shared" si="269"/>
        <v>700</v>
      </c>
    </row>
    <row r="2829" spans="1:17" ht="15.75" customHeight="1" x14ac:dyDescent="0.25">
      <c r="A2829" s="2">
        <v>123</v>
      </c>
      <c r="B2829" s="2">
        <v>123</v>
      </c>
      <c r="C2829" s="2">
        <v>123</v>
      </c>
      <c r="D2829" s="2" t="s">
        <v>1570</v>
      </c>
      <c r="E2829" s="3">
        <v>5</v>
      </c>
      <c r="F2829" s="3">
        <v>10</v>
      </c>
      <c r="G2829" s="3">
        <v>13</v>
      </c>
      <c r="H2829" s="3">
        <v>0.3</v>
      </c>
      <c r="I2829" s="3">
        <v>0.16250000000000001</v>
      </c>
      <c r="J2829" s="4" t="str">
        <f t="shared" si="264"/>
        <v>Se calcula por Peso</v>
      </c>
      <c r="K2829" s="3">
        <f t="shared" si="265"/>
        <v>0.3</v>
      </c>
      <c r="L2829" s="5">
        <v>2850</v>
      </c>
      <c r="M2829" s="2" t="str">
        <f t="shared" si="266"/>
        <v>Hasta $9.989</v>
      </c>
      <c r="N2829" s="5">
        <f t="shared" si="267"/>
        <v>700</v>
      </c>
      <c r="O2829" s="6" t="str">
        <f t="shared" si="268"/>
        <v>No aplica (&lt;$19.990)</v>
      </c>
      <c r="P2829" s="7">
        <f t="array" ref="P2829">IF(OR(L2829="",K2829=""),"",IF(L2829&lt;19990,0,IF(L2829&lt;=30000,INDEX(Tarifas!$C$2:$C$37,MATCH(K2829,Tarifas!$A$2:$A$37,1)),IF(L2829&lt;=40000,INDEX(Tarifas!$D$2:$D$37,MATCH(K2829,Tarifas!$A$2:$A$37,1)),INDEX(Tarifas!$E$2:$E$37,MATCH(K2829,Tarifas!$A$2:$A$37,1))))))</f>
        <v>0</v>
      </c>
      <c r="Q2829" s="7">
        <f t="shared" si="269"/>
        <v>700</v>
      </c>
    </row>
    <row r="2830" spans="1:17" ht="15.75" customHeight="1" x14ac:dyDescent="0.25">
      <c r="A2830" s="2">
        <v>123</v>
      </c>
      <c r="B2830" s="2">
        <v>123</v>
      </c>
      <c r="C2830" s="2">
        <v>123</v>
      </c>
      <c r="D2830" s="2" t="s">
        <v>1566</v>
      </c>
      <c r="E2830" s="3">
        <v>3</v>
      </c>
      <c r="F2830" s="3">
        <v>20</v>
      </c>
      <c r="G2830" s="3">
        <v>20</v>
      </c>
      <c r="H2830" s="3">
        <v>0.3</v>
      </c>
      <c r="I2830" s="3">
        <v>0.3</v>
      </c>
      <c r="J2830" s="4" t="str">
        <f t="shared" si="264"/>
        <v>Se calcula por Peso</v>
      </c>
      <c r="K2830" s="3">
        <f t="shared" si="265"/>
        <v>0.3</v>
      </c>
      <c r="L2830" s="5">
        <v>2990</v>
      </c>
      <c r="M2830" s="2" t="str">
        <f t="shared" si="266"/>
        <v>Hasta $9.989</v>
      </c>
      <c r="N2830" s="5">
        <f t="shared" si="267"/>
        <v>700</v>
      </c>
      <c r="O2830" s="6" t="str">
        <f t="shared" si="268"/>
        <v>No aplica (&lt;$19.990)</v>
      </c>
      <c r="P2830" s="7">
        <f t="array" ref="P2830">IF(OR(L2830="",K2830=""),"",IF(L2830&lt;19990,0,IF(L2830&lt;=30000,INDEX(Tarifas!$C$2:$C$37,MATCH(K2830,Tarifas!$A$2:$A$37,1)),IF(L2830&lt;=40000,INDEX(Tarifas!$D$2:$D$37,MATCH(K2830,Tarifas!$A$2:$A$37,1)),INDEX(Tarifas!$E$2:$E$37,MATCH(K2830,Tarifas!$A$2:$A$37,1))))))</f>
        <v>0</v>
      </c>
      <c r="Q2830" s="7">
        <f t="shared" si="269"/>
        <v>700</v>
      </c>
    </row>
    <row r="2831" spans="1:17" ht="15.75" customHeight="1" x14ac:dyDescent="0.25">
      <c r="A2831" s="2">
        <v>123</v>
      </c>
      <c r="B2831" s="2">
        <v>123</v>
      </c>
      <c r="C2831" s="2">
        <v>123</v>
      </c>
      <c r="D2831" s="2" t="s">
        <v>1566</v>
      </c>
      <c r="E2831" s="3">
        <v>3</v>
      </c>
      <c r="F2831" s="3">
        <v>20</v>
      </c>
      <c r="G2831" s="3">
        <v>20</v>
      </c>
      <c r="H2831" s="3">
        <v>0.3</v>
      </c>
      <c r="I2831" s="3">
        <v>0.3</v>
      </c>
      <c r="J2831" s="4" t="str">
        <f t="shared" si="264"/>
        <v>Se calcula por Peso</v>
      </c>
      <c r="K2831" s="3">
        <f t="shared" si="265"/>
        <v>0.3</v>
      </c>
      <c r="L2831" s="5">
        <v>2990</v>
      </c>
      <c r="M2831" s="2" t="str">
        <f t="shared" si="266"/>
        <v>Hasta $9.989</v>
      </c>
      <c r="N2831" s="5">
        <f t="shared" si="267"/>
        <v>700</v>
      </c>
      <c r="O2831" s="6" t="str">
        <f t="shared" si="268"/>
        <v>No aplica (&lt;$19.990)</v>
      </c>
      <c r="P2831" s="7">
        <f t="array" ref="P2831">IF(OR(L2831="",K2831=""),"",IF(L2831&lt;19990,0,IF(L2831&lt;=30000,INDEX(Tarifas!$C$2:$C$37,MATCH(K2831,Tarifas!$A$2:$A$37,1)),IF(L2831&lt;=40000,INDEX(Tarifas!$D$2:$D$37,MATCH(K2831,Tarifas!$A$2:$A$37,1)),INDEX(Tarifas!$E$2:$E$37,MATCH(K2831,Tarifas!$A$2:$A$37,1))))))</f>
        <v>0</v>
      </c>
      <c r="Q2831" s="7">
        <f t="shared" si="269"/>
        <v>700</v>
      </c>
    </row>
    <row r="2832" spans="1:17" ht="15.75" customHeight="1" x14ac:dyDescent="0.25">
      <c r="A2832" s="2">
        <v>123</v>
      </c>
      <c r="B2832" s="2">
        <v>123</v>
      </c>
      <c r="C2832" s="2">
        <v>123</v>
      </c>
      <c r="D2832" s="2" t="s">
        <v>1571</v>
      </c>
      <c r="E2832" s="3">
        <v>2</v>
      </c>
      <c r="F2832" s="3">
        <v>16</v>
      </c>
      <c r="G2832" s="3">
        <v>23</v>
      </c>
      <c r="H2832" s="3">
        <v>0.3</v>
      </c>
      <c r="I2832" s="3">
        <v>0.184</v>
      </c>
      <c r="J2832" s="4" t="str">
        <f t="shared" si="264"/>
        <v>Se calcula por Peso</v>
      </c>
      <c r="K2832" s="3">
        <f t="shared" si="265"/>
        <v>0.3</v>
      </c>
      <c r="L2832" s="5">
        <v>3150</v>
      </c>
      <c r="M2832" s="2" t="str">
        <f t="shared" si="266"/>
        <v>Hasta $9.989</v>
      </c>
      <c r="N2832" s="5">
        <f t="shared" si="267"/>
        <v>700</v>
      </c>
      <c r="O2832" s="6" t="str">
        <f t="shared" si="268"/>
        <v>No aplica (&lt;$19.990)</v>
      </c>
      <c r="P2832" s="7">
        <f t="array" ref="P2832">IF(OR(L2832="",K2832=""),"",IF(L2832&lt;19990,0,IF(L2832&lt;=30000,INDEX(Tarifas!$C$2:$C$37,MATCH(K2832,Tarifas!$A$2:$A$37,1)),IF(L2832&lt;=40000,INDEX(Tarifas!$D$2:$D$37,MATCH(K2832,Tarifas!$A$2:$A$37,1)),INDEX(Tarifas!$E$2:$E$37,MATCH(K2832,Tarifas!$A$2:$A$37,1))))))</f>
        <v>0</v>
      </c>
      <c r="Q2832" s="7">
        <f t="shared" si="269"/>
        <v>700</v>
      </c>
    </row>
    <row r="2833" spans="1:17" ht="15.75" customHeight="1" x14ac:dyDescent="0.25">
      <c r="A2833" s="2">
        <v>123</v>
      </c>
      <c r="B2833" s="2">
        <v>123</v>
      </c>
      <c r="C2833" s="2">
        <v>123</v>
      </c>
      <c r="D2833" s="2" t="s">
        <v>1571</v>
      </c>
      <c r="E2833" s="3">
        <v>2</v>
      </c>
      <c r="F2833" s="3">
        <v>16</v>
      </c>
      <c r="G2833" s="3">
        <v>23</v>
      </c>
      <c r="H2833" s="3">
        <v>0.3</v>
      </c>
      <c r="I2833" s="3">
        <v>0.184</v>
      </c>
      <c r="J2833" s="4" t="str">
        <f t="shared" si="264"/>
        <v>Se calcula por Peso</v>
      </c>
      <c r="K2833" s="3">
        <f t="shared" si="265"/>
        <v>0.3</v>
      </c>
      <c r="L2833" s="5">
        <v>3150</v>
      </c>
      <c r="M2833" s="2" t="str">
        <f t="shared" si="266"/>
        <v>Hasta $9.989</v>
      </c>
      <c r="N2833" s="5">
        <f t="shared" si="267"/>
        <v>700</v>
      </c>
      <c r="O2833" s="6" t="str">
        <f t="shared" si="268"/>
        <v>No aplica (&lt;$19.990)</v>
      </c>
      <c r="P2833" s="7">
        <f t="array" ref="P2833">IF(OR(L2833="",K2833=""),"",IF(L2833&lt;19990,0,IF(L2833&lt;=30000,INDEX(Tarifas!$C$2:$C$37,MATCH(K2833,Tarifas!$A$2:$A$37,1)),IF(L2833&lt;=40000,INDEX(Tarifas!$D$2:$D$37,MATCH(K2833,Tarifas!$A$2:$A$37,1)),INDEX(Tarifas!$E$2:$E$37,MATCH(K2833,Tarifas!$A$2:$A$37,1))))))</f>
        <v>0</v>
      </c>
      <c r="Q2833" s="7">
        <f t="shared" si="269"/>
        <v>700</v>
      </c>
    </row>
    <row r="2834" spans="1:17" ht="15.75" customHeight="1" x14ac:dyDescent="0.25">
      <c r="A2834" s="2">
        <v>123</v>
      </c>
      <c r="B2834" s="2">
        <v>123</v>
      </c>
      <c r="C2834" s="2">
        <v>123</v>
      </c>
      <c r="D2834" s="2" t="s">
        <v>1572</v>
      </c>
      <c r="E2834" s="3">
        <v>7</v>
      </c>
      <c r="F2834" s="3">
        <v>7</v>
      </c>
      <c r="G2834" s="3">
        <v>20</v>
      </c>
      <c r="H2834" s="3">
        <v>0.3</v>
      </c>
      <c r="I2834" s="3">
        <v>0.245</v>
      </c>
      <c r="J2834" s="4" t="str">
        <f t="shared" si="264"/>
        <v>Se calcula por Peso</v>
      </c>
      <c r="K2834" s="3">
        <f t="shared" si="265"/>
        <v>0.3</v>
      </c>
      <c r="L2834" s="5">
        <v>3150</v>
      </c>
      <c r="M2834" s="2" t="str">
        <f t="shared" si="266"/>
        <v>Hasta $9.989</v>
      </c>
      <c r="N2834" s="5">
        <f t="shared" si="267"/>
        <v>700</v>
      </c>
      <c r="O2834" s="6" t="str">
        <f t="shared" si="268"/>
        <v>No aplica (&lt;$19.990)</v>
      </c>
      <c r="P2834" s="7">
        <f t="array" ref="P2834">IF(OR(L2834="",K2834=""),"",IF(L2834&lt;19990,0,IF(L2834&lt;=30000,INDEX(Tarifas!$C$2:$C$37,MATCH(K2834,Tarifas!$A$2:$A$37,1)),IF(L2834&lt;=40000,INDEX(Tarifas!$D$2:$D$37,MATCH(K2834,Tarifas!$A$2:$A$37,1)),INDEX(Tarifas!$E$2:$E$37,MATCH(K2834,Tarifas!$A$2:$A$37,1))))))</f>
        <v>0</v>
      </c>
      <c r="Q2834" s="7">
        <f t="shared" si="269"/>
        <v>700</v>
      </c>
    </row>
    <row r="2835" spans="1:17" ht="15.75" customHeight="1" x14ac:dyDescent="0.25">
      <c r="A2835" s="2">
        <v>123</v>
      </c>
      <c r="B2835" s="2">
        <v>123</v>
      </c>
      <c r="C2835" s="2">
        <v>123</v>
      </c>
      <c r="D2835" s="2" t="s">
        <v>1573</v>
      </c>
      <c r="E2835" s="3">
        <v>4</v>
      </c>
      <c r="F2835" s="3">
        <v>13</v>
      </c>
      <c r="G2835" s="3">
        <v>18</v>
      </c>
      <c r="H2835" s="3">
        <v>0.3</v>
      </c>
      <c r="I2835" s="3">
        <v>0.23400000000000001</v>
      </c>
      <c r="J2835" s="4" t="str">
        <f t="shared" si="264"/>
        <v>Se calcula por Peso</v>
      </c>
      <c r="K2835" s="3">
        <f t="shared" si="265"/>
        <v>0.3</v>
      </c>
      <c r="L2835" s="5">
        <v>3812</v>
      </c>
      <c r="M2835" s="2" t="str">
        <f t="shared" si="266"/>
        <v>Hasta $9.989</v>
      </c>
      <c r="N2835" s="5">
        <f t="shared" si="267"/>
        <v>700</v>
      </c>
      <c r="O2835" s="6" t="str">
        <f t="shared" si="268"/>
        <v>No aplica (&lt;$19.990)</v>
      </c>
      <c r="P2835" s="7">
        <f t="array" ref="P2835">IF(OR(L2835="",K2835=""),"",IF(L2835&lt;19990,0,IF(L2835&lt;=30000,INDEX(Tarifas!$C$2:$C$37,MATCH(K2835,Tarifas!$A$2:$A$37,1)),IF(L2835&lt;=40000,INDEX(Tarifas!$D$2:$D$37,MATCH(K2835,Tarifas!$A$2:$A$37,1)),INDEX(Tarifas!$E$2:$E$37,MATCH(K2835,Tarifas!$A$2:$A$37,1))))))</f>
        <v>0</v>
      </c>
      <c r="Q2835" s="7">
        <f t="shared" si="269"/>
        <v>700</v>
      </c>
    </row>
    <row r="2836" spans="1:17" ht="15.75" customHeight="1" x14ac:dyDescent="0.25">
      <c r="A2836" s="2">
        <v>123</v>
      </c>
      <c r="B2836" s="2">
        <v>123</v>
      </c>
      <c r="C2836" s="2">
        <v>123</v>
      </c>
      <c r="D2836" s="2" t="s">
        <v>1573</v>
      </c>
      <c r="E2836" s="3">
        <v>4</v>
      </c>
      <c r="F2836" s="3">
        <v>13</v>
      </c>
      <c r="G2836" s="3">
        <v>18</v>
      </c>
      <c r="H2836" s="3">
        <v>0.3</v>
      </c>
      <c r="I2836" s="3">
        <v>0.23400000000000001</v>
      </c>
      <c r="J2836" s="4" t="str">
        <f t="shared" si="264"/>
        <v>Se calcula por Peso</v>
      </c>
      <c r="K2836" s="3">
        <f t="shared" si="265"/>
        <v>0.3</v>
      </c>
      <c r="L2836" s="5">
        <v>3812</v>
      </c>
      <c r="M2836" s="2" t="str">
        <f t="shared" si="266"/>
        <v>Hasta $9.989</v>
      </c>
      <c r="N2836" s="5">
        <f t="shared" si="267"/>
        <v>700</v>
      </c>
      <c r="O2836" s="6" t="str">
        <f t="shared" si="268"/>
        <v>No aplica (&lt;$19.990)</v>
      </c>
      <c r="P2836" s="7">
        <f t="array" ref="P2836">IF(OR(L2836="",K2836=""),"",IF(L2836&lt;19990,0,IF(L2836&lt;=30000,INDEX(Tarifas!$C$2:$C$37,MATCH(K2836,Tarifas!$A$2:$A$37,1)),IF(L2836&lt;=40000,INDEX(Tarifas!$D$2:$D$37,MATCH(K2836,Tarifas!$A$2:$A$37,1)),INDEX(Tarifas!$E$2:$E$37,MATCH(K2836,Tarifas!$A$2:$A$37,1))))))</f>
        <v>0</v>
      </c>
      <c r="Q2836" s="7">
        <f t="shared" si="269"/>
        <v>700</v>
      </c>
    </row>
    <row r="2837" spans="1:17" ht="15.75" customHeight="1" x14ac:dyDescent="0.25">
      <c r="A2837" s="2">
        <v>123</v>
      </c>
      <c r="B2837" s="2">
        <v>123</v>
      </c>
      <c r="C2837" s="2">
        <v>123</v>
      </c>
      <c r="D2837" s="2" t="s">
        <v>1574</v>
      </c>
      <c r="E2837" s="3">
        <v>6</v>
      </c>
      <c r="F2837" s="3">
        <v>10</v>
      </c>
      <c r="G2837" s="3">
        <v>14</v>
      </c>
      <c r="H2837" s="3">
        <v>0.3</v>
      </c>
      <c r="I2837" s="3">
        <v>0.21</v>
      </c>
      <c r="J2837" s="4" t="str">
        <f t="shared" si="264"/>
        <v>Se calcula por Peso</v>
      </c>
      <c r="K2837" s="3">
        <f t="shared" si="265"/>
        <v>0.3</v>
      </c>
      <c r="L2837" s="5">
        <v>4390</v>
      </c>
      <c r="M2837" s="2" t="str">
        <f t="shared" si="266"/>
        <v>Hasta $9.989</v>
      </c>
      <c r="N2837" s="5">
        <f t="shared" si="267"/>
        <v>700</v>
      </c>
      <c r="O2837" s="6" t="str">
        <f t="shared" si="268"/>
        <v>No aplica (&lt;$19.990)</v>
      </c>
      <c r="P2837" s="7">
        <f t="array" ref="P2837">IF(OR(L2837="",K2837=""),"",IF(L2837&lt;19990,0,IF(L2837&lt;=30000,INDEX(Tarifas!$C$2:$C$37,MATCH(K2837,Tarifas!$A$2:$A$37,1)),IF(L2837&lt;=40000,INDEX(Tarifas!$D$2:$D$37,MATCH(K2837,Tarifas!$A$2:$A$37,1)),INDEX(Tarifas!$E$2:$E$37,MATCH(K2837,Tarifas!$A$2:$A$37,1))))))</f>
        <v>0</v>
      </c>
      <c r="Q2837" s="7">
        <f t="shared" si="269"/>
        <v>700</v>
      </c>
    </row>
    <row r="2838" spans="1:17" ht="15.75" customHeight="1" x14ac:dyDescent="0.25">
      <c r="A2838" s="2">
        <v>123</v>
      </c>
      <c r="B2838" s="2">
        <v>123</v>
      </c>
      <c r="C2838" s="2">
        <v>123</v>
      </c>
      <c r="D2838" s="2" t="s">
        <v>1575</v>
      </c>
      <c r="E2838" s="3">
        <v>4</v>
      </c>
      <c r="F2838" s="3">
        <v>10</v>
      </c>
      <c r="G2838" s="3">
        <v>18</v>
      </c>
      <c r="H2838" s="3">
        <v>0.3</v>
      </c>
      <c r="I2838" s="3">
        <v>0.18</v>
      </c>
      <c r="J2838" s="4" t="str">
        <f t="shared" si="264"/>
        <v>Se calcula por Peso</v>
      </c>
      <c r="K2838" s="3">
        <f t="shared" si="265"/>
        <v>0.3</v>
      </c>
      <c r="L2838" s="5">
        <v>4690</v>
      </c>
      <c r="M2838" s="2" t="str">
        <f t="shared" si="266"/>
        <v>Hasta $9.989</v>
      </c>
      <c r="N2838" s="5">
        <f t="shared" si="267"/>
        <v>700</v>
      </c>
      <c r="O2838" s="6" t="str">
        <f t="shared" si="268"/>
        <v>No aplica (&lt;$19.990)</v>
      </c>
      <c r="P2838" s="7">
        <f t="array" ref="P2838">IF(OR(L2838="",K2838=""),"",IF(L2838&lt;19990,0,IF(L2838&lt;=30000,INDEX(Tarifas!$C$2:$C$37,MATCH(K2838,Tarifas!$A$2:$A$37,1)),IF(L2838&lt;=40000,INDEX(Tarifas!$D$2:$D$37,MATCH(K2838,Tarifas!$A$2:$A$37,1)),INDEX(Tarifas!$E$2:$E$37,MATCH(K2838,Tarifas!$A$2:$A$37,1))))))</f>
        <v>0</v>
      </c>
      <c r="Q2838" s="7">
        <f t="shared" si="269"/>
        <v>700</v>
      </c>
    </row>
    <row r="2839" spans="1:17" ht="15.75" customHeight="1" x14ac:dyDescent="0.25">
      <c r="A2839" s="2">
        <v>123</v>
      </c>
      <c r="B2839" s="2">
        <v>123</v>
      </c>
      <c r="C2839" s="2">
        <v>123</v>
      </c>
      <c r="D2839" s="2" t="s">
        <v>1576</v>
      </c>
      <c r="E2839" s="3">
        <v>3</v>
      </c>
      <c r="F2839" s="3">
        <v>12</v>
      </c>
      <c r="G2839" s="3">
        <v>19</v>
      </c>
      <c r="H2839" s="3">
        <v>0.3</v>
      </c>
      <c r="I2839" s="3">
        <v>0.17100000000000001</v>
      </c>
      <c r="J2839" s="4" t="str">
        <f t="shared" si="264"/>
        <v>Se calcula por Peso</v>
      </c>
      <c r="K2839" s="3">
        <f t="shared" si="265"/>
        <v>0.3</v>
      </c>
      <c r="L2839" s="5">
        <v>4840</v>
      </c>
      <c r="M2839" s="2" t="str">
        <f t="shared" si="266"/>
        <v>Hasta $9.989</v>
      </c>
      <c r="N2839" s="5">
        <f t="shared" si="267"/>
        <v>700</v>
      </c>
      <c r="O2839" s="6" t="str">
        <f t="shared" si="268"/>
        <v>No aplica (&lt;$19.990)</v>
      </c>
      <c r="P2839" s="7">
        <f t="array" ref="P2839">IF(OR(L2839="",K2839=""),"",IF(L2839&lt;19990,0,IF(L2839&lt;=30000,INDEX(Tarifas!$C$2:$C$37,MATCH(K2839,Tarifas!$A$2:$A$37,1)),IF(L2839&lt;=40000,INDEX(Tarifas!$D$2:$D$37,MATCH(K2839,Tarifas!$A$2:$A$37,1)),INDEX(Tarifas!$E$2:$E$37,MATCH(K2839,Tarifas!$A$2:$A$37,1))))))</f>
        <v>0</v>
      </c>
      <c r="Q2839" s="7">
        <f t="shared" si="269"/>
        <v>700</v>
      </c>
    </row>
    <row r="2840" spans="1:17" ht="15.75" customHeight="1" x14ac:dyDescent="0.25">
      <c r="A2840" s="2">
        <v>123</v>
      </c>
      <c r="B2840" s="2">
        <v>123</v>
      </c>
      <c r="C2840" s="2">
        <v>123</v>
      </c>
      <c r="D2840" s="2" t="s">
        <v>1576</v>
      </c>
      <c r="E2840" s="3">
        <v>3</v>
      </c>
      <c r="F2840" s="3">
        <v>12</v>
      </c>
      <c r="G2840" s="3">
        <v>19</v>
      </c>
      <c r="H2840" s="3">
        <v>0.3</v>
      </c>
      <c r="I2840" s="3">
        <v>0.17100000000000001</v>
      </c>
      <c r="J2840" s="4" t="str">
        <f t="shared" si="264"/>
        <v>Se calcula por Peso</v>
      </c>
      <c r="K2840" s="3">
        <f t="shared" si="265"/>
        <v>0.3</v>
      </c>
      <c r="L2840" s="5">
        <v>4840</v>
      </c>
      <c r="M2840" s="2" t="str">
        <f t="shared" si="266"/>
        <v>Hasta $9.989</v>
      </c>
      <c r="N2840" s="5">
        <f t="shared" si="267"/>
        <v>700</v>
      </c>
      <c r="O2840" s="6" t="str">
        <f t="shared" si="268"/>
        <v>No aplica (&lt;$19.990)</v>
      </c>
      <c r="P2840" s="7">
        <f t="array" ref="P2840">IF(OR(L2840="",K2840=""),"",IF(L2840&lt;19990,0,IF(L2840&lt;=30000,INDEX(Tarifas!$C$2:$C$37,MATCH(K2840,Tarifas!$A$2:$A$37,1)),IF(L2840&lt;=40000,INDEX(Tarifas!$D$2:$D$37,MATCH(K2840,Tarifas!$A$2:$A$37,1)),INDEX(Tarifas!$E$2:$E$37,MATCH(K2840,Tarifas!$A$2:$A$37,1))))))</f>
        <v>0</v>
      </c>
      <c r="Q2840" s="7">
        <f t="shared" si="269"/>
        <v>700</v>
      </c>
    </row>
    <row r="2841" spans="1:17" ht="15.75" customHeight="1" x14ac:dyDescent="0.25">
      <c r="A2841" s="2">
        <v>123</v>
      </c>
      <c r="B2841" s="2">
        <v>123</v>
      </c>
      <c r="C2841" s="2">
        <v>123</v>
      </c>
      <c r="D2841" s="2" t="s">
        <v>1577</v>
      </c>
      <c r="E2841" s="3">
        <v>10</v>
      </c>
      <c r="F2841" s="3">
        <v>12</v>
      </c>
      <c r="G2841" s="3">
        <v>4</v>
      </c>
      <c r="H2841" s="3">
        <v>0.3</v>
      </c>
      <c r="I2841" s="3">
        <v>0.12</v>
      </c>
      <c r="J2841" s="4" t="str">
        <f t="shared" si="264"/>
        <v>Se calcula por Peso</v>
      </c>
      <c r="K2841" s="3">
        <f t="shared" si="265"/>
        <v>0.3</v>
      </c>
      <c r="L2841" s="5">
        <v>5610</v>
      </c>
      <c r="M2841" s="2" t="str">
        <f t="shared" si="266"/>
        <v>Hasta $9.989</v>
      </c>
      <c r="N2841" s="5">
        <f t="shared" si="267"/>
        <v>700</v>
      </c>
      <c r="O2841" s="6" t="str">
        <f t="shared" si="268"/>
        <v>No aplica (&lt;$19.990)</v>
      </c>
      <c r="P2841" s="7">
        <f t="array" ref="P2841">IF(OR(L2841="",K2841=""),"",IF(L2841&lt;19990,0,IF(L2841&lt;=30000,INDEX(Tarifas!$C$2:$C$37,MATCH(K2841,Tarifas!$A$2:$A$37,1)),IF(L2841&lt;=40000,INDEX(Tarifas!$D$2:$D$37,MATCH(K2841,Tarifas!$A$2:$A$37,1)),INDEX(Tarifas!$E$2:$E$37,MATCH(K2841,Tarifas!$A$2:$A$37,1))))))</f>
        <v>0</v>
      </c>
      <c r="Q2841" s="7">
        <f t="shared" si="269"/>
        <v>700</v>
      </c>
    </row>
    <row r="2842" spans="1:17" ht="15.75" customHeight="1" x14ac:dyDescent="0.25">
      <c r="A2842" s="2">
        <v>123</v>
      </c>
      <c r="B2842" s="2">
        <v>123</v>
      </c>
      <c r="C2842" s="2">
        <v>123</v>
      </c>
      <c r="D2842" s="2" t="s">
        <v>1578</v>
      </c>
      <c r="E2842" s="3">
        <v>4</v>
      </c>
      <c r="F2842" s="3">
        <v>10</v>
      </c>
      <c r="G2842" s="3">
        <v>12</v>
      </c>
      <c r="H2842" s="3">
        <v>0.3</v>
      </c>
      <c r="I2842" s="3">
        <v>0.12</v>
      </c>
      <c r="J2842" s="4" t="str">
        <f t="shared" si="264"/>
        <v>Se calcula por Peso</v>
      </c>
      <c r="K2842" s="3">
        <f t="shared" si="265"/>
        <v>0.3</v>
      </c>
      <c r="L2842" s="5">
        <v>5730</v>
      </c>
      <c r="M2842" s="2" t="str">
        <f t="shared" si="266"/>
        <v>Hasta $9.989</v>
      </c>
      <c r="N2842" s="5">
        <f t="shared" si="267"/>
        <v>700</v>
      </c>
      <c r="O2842" s="6" t="str">
        <f t="shared" si="268"/>
        <v>No aplica (&lt;$19.990)</v>
      </c>
      <c r="P2842" s="7">
        <f t="array" ref="P2842">IF(OR(L2842="",K2842=""),"",IF(L2842&lt;19990,0,IF(L2842&lt;=30000,INDEX(Tarifas!$C$2:$C$37,MATCH(K2842,Tarifas!$A$2:$A$37,1)),IF(L2842&lt;=40000,INDEX(Tarifas!$D$2:$D$37,MATCH(K2842,Tarifas!$A$2:$A$37,1)),INDEX(Tarifas!$E$2:$E$37,MATCH(K2842,Tarifas!$A$2:$A$37,1))))))</f>
        <v>0</v>
      </c>
      <c r="Q2842" s="7">
        <f t="shared" si="269"/>
        <v>700</v>
      </c>
    </row>
    <row r="2843" spans="1:17" ht="15.75" customHeight="1" x14ac:dyDescent="0.25">
      <c r="A2843" s="2">
        <v>123</v>
      </c>
      <c r="B2843" s="2">
        <v>123</v>
      </c>
      <c r="C2843" s="2">
        <v>123</v>
      </c>
      <c r="D2843" s="2" t="s">
        <v>1578</v>
      </c>
      <c r="E2843" s="3">
        <v>4</v>
      </c>
      <c r="F2843" s="3">
        <v>10</v>
      </c>
      <c r="G2843" s="3">
        <v>12</v>
      </c>
      <c r="H2843" s="3">
        <v>0.3</v>
      </c>
      <c r="I2843" s="3">
        <v>0.12</v>
      </c>
      <c r="J2843" s="4" t="str">
        <f t="shared" si="264"/>
        <v>Se calcula por Peso</v>
      </c>
      <c r="K2843" s="3">
        <f t="shared" si="265"/>
        <v>0.3</v>
      </c>
      <c r="L2843" s="5">
        <v>5730</v>
      </c>
      <c r="M2843" s="2" t="str">
        <f t="shared" si="266"/>
        <v>Hasta $9.989</v>
      </c>
      <c r="N2843" s="5">
        <f t="shared" si="267"/>
        <v>700</v>
      </c>
      <c r="O2843" s="6" t="str">
        <f t="shared" si="268"/>
        <v>No aplica (&lt;$19.990)</v>
      </c>
      <c r="P2843" s="7">
        <f t="array" ref="P2843">IF(OR(L2843="",K2843=""),"",IF(L2843&lt;19990,0,IF(L2843&lt;=30000,INDEX(Tarifas!$C$2:$C$37,MATCH(K2843,Tarifas!$A$2:$A$37,1)),IF(L2843&lt;=40000,INDEX(Tarifas!$D$2:$D$37,MATCH(K2843,Tarifas!$A$2:$A$37,1)),INDEX(Tarifas!$E$2:$E$37,MATCH(K2843,Tarifas!$A$2:$A$37,1))))))</f>
        <v>0</v>
      </c>
      <c r="Q2843" s="7">
        <f t="shared" si="269"/>
        <v>700</v>
      </c>
    </row>
    <row r="2844" spans="1:17" ht="15.75" customHeight="1" x14ac:dyDescent="0.25">
      <c r="A2844" s="2">
        <v>123</v>
      </c>
      <c r="B2844" s="2">
        <v>123</v>
      </c>
      <c r="C2844" s="2">
        <v>123</v>
      </c>
      <c r="D2844" s="2" t="s">
        <v>1579</v>
      </c>
      <c r="E2844" s="3">
        <v>3</v>
      </c>
      <c r="F2844" s="3">
        <v>9</v>
      </c>
      <c r="G2844" s="3">
        <v>28</v>
      </c>
      <c r="H2844" s="3">
        <v>0.3</v>
      </c>
      <c r="I2844" s="3">
        <v>0.189</v>
      </c>
      <c r="J2844" s="4" t="str">
        <f t="shared" si="264"/>
        <v>Se calcula por Peso</v>
      </c>
      <c r="K2844" s="3">
        <f t="shared" si="265"/>
        <v>0.3</v>
      </c>
      <c r="L2844" s="5">
        <v>7110</v>
      </c>
      <c r="M2844" s="2" t="str">
        <f t="shared" si="266"/>
        <v>Hasta $9.989</v>
      </c>
      <c r="N2844" s="5">
        <f t="shared" si="267"/>
        <v>700</v>
      </c>
      <c r="O2844" s="6" t="str">
        <f t="shared" si="268"/>
        <v>No aplica (&lt;$19.990)</v>
      </c>
      <c r="P2844" s="7">
        <f t="array" ref="P2844">IF(OR(L2844="",K2844=""),"",IF(L2844&lt;19990,0,IF(L2844&lt;=30000,INDEX(Tarifas!$C$2:$C$37,MATCH(K2844,Tarifas!$A$2:$A$37,1)),IF(L2844&lt;=40000,INDEX(Tarifas!$D$2:$D$37,MATCH(K2844,Tarifas!$A$2:$A$37,1)),INDEX(Tarifas!$E$2:$E$37,MATCH(K2844,Tarifas!$A$2:$A$37,1))))))</f>
        <v>0</v>
      </c>
      <c r="Q2844" s="7">
        <f t="shared" si="269"/>
        <v>700</v>
      </c>
    </row>
    <row r="2845" spans="1:17" ht="15.75" customHeight="1" x14ac:dyDescent="0.25">
      <c r="A2845" s="2">
        <v>123</v>
      </c>
      <c r="B2845" s="2">
        <v>123</v>
      </c>
      <c r="C2845" s="2">
        <v>123</v>
      </c>
      <c r="D2845" s="2" t="s">
        <v>1579</v>
      </c>
      <c r="E2845" s="3">
        <v>3</v>
      </c>
      <c r="F2845" s="3">
        <v>9</v>
      </c>
      <c r="G2845" s="3">
        <v>28</v>
      </c>
      <c r="H2845" s="3">
        <v>0.3</v>
      </c>
      <c r="I2845" s="3">
        <v>0.189</v>
      </c>
      <c r="J2845" s="4" t="str">
        <f t="shared" si="264"/>
        <v>Se calcula por Peso</v>
      </c>
      <c r="K2845" s="3">
        <f t="shared" si="265"/>
        <v>0.3</v>
      </c>
      <c r="L2845" s="5">
        <v>7110</v>
      </c>
      <c r="M2845" s="2" t="str">
        <f t="shared" si="266"/>
        <v>Hasta $9.989</v>
      </c>
      <c r="N2845" s="5">
        <f t="shared" si="267"/>
        <v>700</v>
      </c>
      <c r="O2845" s="6" t="str">
        <f t="shared" si="268"/>
        <v>No aplica (&lt;$19.990)</v>
      </c>
      <c r="P2845" s="7">
        <f t="array" ref="P2845">IF(OR(L2845="",K2845=""),"",IF(L2845&lt;19990,0,IF(L2845&lt;=30000,INDEX(Tarifas!$C$2:$C$37,MATCH(K2845,Tarifas!$A$2:$A$37,1)),IF(L2845&lt;=40000,INDEX(Tarifas!$D$2:$D$37,MATCH(K2845,Tarifas!$A$2:$A$37,1)),INDEX(Tarifas!$E$2:$E$37,MATCH(K2845,Tarifas!$A$2:$A$37,1))))))</f>
        <v>0</v>
      </c>
      <c r="Q2845" s="7">
        <f t="shared" si="269"/>
        <v>700</v>
      </c>
    </row>
    <row r="2846" spans="1:17" ht="15.75" customHeight="1" x14ac:dyDescent="0.25">
      <c r="A2846" s="2">
        <v>123</v>
      </c>
      <c r="B2846" s="2">
        <v>123</v>
      </c>
      <c r="C2846" s="2">
        <v>123</v>
      </c>
      <c r="D2846" s="2" t="s">
        <v>1580</v>
      </c>
      <c r="E2846" s="3">
        <v>5</v>
      </c>
      <c r="F2846" s="3">
        <v>5</v>
      </c>
      <c r="G2846" s="3">
        <v>20</v>
      </c>
      <c r="H2846" s="3">
        <v>0.3</v>
      </c>
      <c r="I2846" s="3">
        <v>0.125</v>
      </c>
      <c r="J2846" s="4" t="str">
        <f t="shared" si="264"/>
        <v>Se calcula por Peso</v>
      </c>
      <c r="K2846" s="3">
        <f t="shared" si="265"/>
        <v>0.3</v>
      </c>
      <c r="L2846" s="5">
        <v>9680</v>
      </c>
      <c r="M2846" s="2" t="str">
        <f t="shared" si="266"/>
        <v>Hasta $9.989</v>
      </c>
      <c r="N2846" s="5">
        <f t="shared" si="267"/>
        <v>700</v>
      </c>
      <c r="O2846" s="6" t="str">
        <f t="shared" si="268"/>
        <v>No aplica (&lt;$19.990)</v>
      </c>
      <c r="P2846" s="7">
        <f t="array" ref="P2846">IF(OR(L2846="",K2846=""),"",IF(L2846&lt;19990,0,IF(L2846&lt;=30000,INDEX(Tarifas!$C$2:$C$37,MATCH(K2846,Tarifas!$A$2:$A$37,1)),IF(L2846&lt;=40000,INDEX(Tarifas!$D$2:$D$37,MATCH(K2846,Tarifas!$A$2:$A$37,1)),INDEX(Tarifas!$E$2:$E$37,MATCH(K2846,Tarifas!$A$2:$A$37,1))))))</f>
        <v>0</v>
      </c>
      <c r="Q2846" s="7">
        <f t="shared" si="269"/>
        <v>700</v>
      </c>
    </row>
    <row r="2847" spans="1:17" ht="15.75" customHeight="1" x14ac:dyDescent="0.25">
      <c r="A2847" s="2">
        <v>123</v>
      </c>
      <c r="B2847" s="2">
        <v>123</v>
      </c>
      <c r="C2847" s="2">
        <v>123</v>
      </c>
      <c r="D2847" s="2" t="s">
        <v>1580</v>
      </c>
      <c r="E2847" s="3">
        <v>5</v>
      </c>
      <c r="F2847" s="3">
        <v>5</v>
      </c>
      <c r="G2847" s="3">
        <v>20</v>
      </c>
      <c r="H2847" s="3">
        <v>0.3</v>
      </c>
      <c r="I2847" s="3">
        <v>0.125</v>
      </c>
      <c r="J2847" s="4" t="str">
        <f t="shared" si="264"/>
        <v>Se calcula por Peso</v>
      </c>
      <c r="K2847" s="3">
        <f t="shared" si="265"/>
        <v>0.3</v>
      </c>
      <c r="L2847" s="5">
        <v>9680</v>
      </c>
      <c r="M2847" s="2" t="str">
        <f t="shared" si="266"/>
        <v>Hasta $9.989</v>
      </c>
      <c r="N2847" s="5">
        <f t="shared" si="267"/>
        <v>700</v>
      </c>
      <c r="O2847" s="6" t="str">
        <f t="shared" si="268"/>
        <v>No aplica (&lt;$19.990)</v>
      </c>
      <c r="P2847" s="7">
        <f t="array" ref="P2847">IF(OR(L2847="",K2847=""),"",IF(L2847&lt;19990,0,IF(L2847&lt;=30000,INDEX(Tarifas!$C$2:$C$37,MATCH(K2847,Tarifas!$A$2:$A$37,1)),IF(L2847&lt;=40000,INDEX(Tarifas!$D$2:$D$37,MATCH(K2847,Tarifas!$A$2:$A$37,1)),INDEX(Tarifas!$E$2:$E$37,MATCH(K2847,Tarifas!$A$2:$A$37,1))))))</f>
        <v>0</v>
      </c>
      <c r="Q2847" s="7">
        <f t="shared" si="269"/>
        <v>700</v>
      </c>
    </row>
    <row r="2848" spans="1:17" ht="15.75" customHeight="1" x14ac:dyDescent="0.25">
      <c r="A2848" s="2">
        <v>123</v>
      </c>
      <c r="B2848" s="2">
        <v>123</v>
      </c>
      <c r="C2848" s="2">
        <v>123</v>
      </c>
      <c r="D2848" s="2" t="s">
        <v>1559</v>
      </c>
      <c r="E2848" s="3">
        <v>9</v>
      </c>
      <c r="F2848" s="3">
        <v>15</v>
      </c>
      <c r="G2848" s="3">
        <v>24</v>
      </c>
      <c r="H2848" s="3">
        <v>0.3</v>
      </c>
      <c r="I2848" s="3">
        <v>0.81</v>
      </c>
      <c r="J2848" s="4" t="str">
        <f t="shared" si="264"/>
        <v>Se calcula por P volum</v>
      </c>
      <c r="K2848" s="3">
        <f t="shared" si="265"/>
        <v>0.81</v>
      </c>
      <c r="L2848" s="5">
        <v>21990</v>
      </c>
      <c r="M2848" s="2" t="str">
        <f t="shared" si="266"/>
        <v>Sin costo fijo</v>
      </c>
      <c r="N2848" s="5">
        <f t="shared" si="267"/>
        <v>0</v>
      </c>
      <c r="O2848" s="6" t="str">
        <f t="shared" si="268"/>
        <v>$19.990-$30.000</v>
      </c>
      <c r="P2848" s="7">
        <f t="array" ref="P2848">IF(OR(L2848="",K2848=""),"",IF(L2848&lt;19990,0,IF(L2848&lt;=30000,INDEX(Tarifas!$C$2:$C$37,MATCH(K2848,Tarifas!$A$2:$A$37,1)),IF(L2848&lt;=40000,INDEX(Tarifas!$D$2:$D$37,MATCH(K2848,Tarifas!$A$2:$A$37,1)),INDEX(Tarifas!$E$2:$E$37,MATCH(K2848,Tarifas!$A$2:$A$37,1))))))</f>
        <v>2480</v>
      </c>
      <c r="Q2848" s="7">
        <f t="shared" si="269"/>
        <v>2480</v>
      </c>
    </row>
    <row r="2849" spans="1:17" ht="15.75" customHeight="1" x14ac:dyDescent="0.25">
      <c r="A2849" s="2">
        <v>123</v>
      </c>
      <c r="B2849" s="2">
        <v>123</v>
      </c>
      <c r="C2849" s="2">
        <v>123</v>
      </c>
      <c r="D2849" s="2" t="s">
        <v>1581</v>
      </c>
      <c r="E2849" s="3">
        <v>8</v>
      </c>
      <c r="F2849" s="3">
        <v>13</v>
      </c>
      <c r="G2849" s="3">
        <v>22</v>
      </c>
      <c r="H2849" s="3">
        <v>0.29899999999999999</v>
      </c>
      <c r="I2849" s="3">
        <v>0.57199999999999995</v>
      </c>
      <c r="J2849" s="4" t="str">
        <f t="shared" si="264"/>
        <v>Se calcula por P volum</v>
      </c>
      <c r="K2849" s="3">
        <f t="shared" si="265"/>
        <v>0.57199999999999995</v>
      </c>
      <c r="L2849" s="5">
        <v>2190</v>
      </c>
      <c r="M2849" s="2" t="str">
        <f t="shared" si="266"/>
        <v>Hasta $9.989</v>
      </c>
      <c r="N2849" s="5">
        <f t="shared" si="267"/>
        <v>700</v>
      </c>
      <c r="O2849" s="6" t="str">
        <f t="shared" si="268"/>
        <v>No aplica (&lt;$19.990)</v>
      </c>
      <c r="P2849" s="7">
        <f t="array" ref="P2849">IF(OR(L2849="",K2849=""),"",IF(L2849&lt;19990,0,IF(L2849&lt;=30000,INDEX(Tarifas!$C$2:$C$37,MATCH(K2849,Tarifas!$A$2:$A$37,1)),IF(L2849&lt;=40000,INDEX(Tarifas!$D$2:$D$37,MATCH(K2849,Tarifas!$A$2:$A$37,1)),INDEX(Tarifas!$E$2:$E$37,MATCH(K2849,Tarifas!$A$2:$A$37,1))))))</f>
        <v>0</v>
      </c>
      <c r="Q2849" s="7">
        <f t="shared" si="269"/>
        <v>700</v>
      </c>
    </row>
    <row r="2850" spans="1:17" ht="15.75" customHeight="1" x14ac:dyDescent="0.25">
      <c r="A2850" s="2">
        <v>123</v>
      </c>
      <c r="B2850" s="2">
        <v>123</v>
      </c>
      <c r="C2850" s="2">
        <v>123</v>
      </c>
      <c r="D2850" s="2" t="s">
        <v>1582</v>
      </c>
      <c r="E2850" s="3">
        <v>7</v>
      </c>
      <c r="F2850" s="3">
        <v>15</v>
      </c>
      <c r="G2850" s="3">
        <v>23</v>
      </c>
      <c r="H2850" s="3">
        <v>0.29899999999999999</v>
      </c>
      <c r="I2850" s="3">
        <v>0.60375000000000001</v>
      </c>
      <c r="J2850" s="4" t="str">
        <f t="shared" si="264"/>
        <v>Se calcula por P volum</v>
      </c>
      <c r="K2850" s="3">
        <f t="shared" si="265"/>
        <v>0.60375000000000001</v>
      </c>
      <c r="L2850" s="5">
        <v>2890</v>
      </c>
      <c r="M2850" s="2" t="str">
        <f t="shared" si="266"/>
        <v>Hasta $9.989</v>
      </c>
      <c r="N2850" s="5">
        <f t="shared" si="267"/>
        <v>700</v>
      </c>
      <c r="O2850" s="6" t="str">
        <f t="shared" si="268"/>
        <v>No aplica (&lt;$19.990)</v>
      </c>
      <c r="P2850" s="7">
        <f t="array" ref="P2850">IF(OR(L2850="",K2850=""),"",IF(L2850&lt;19990,0,IF(L2850&lt;=30000,INDEX(Tarifas!$C$2:$C$37,MATCH(K2850,Tarifas!$A$2:$A$37,1)),IF(L2850&lt;=40000,INDEX(Tarifas!$D$2:$D$37,MATCH(K2850,Tarifas!$A$2:$A$37,1)),INDEX(Tarifas!$E$2:$E$37,MATCH(K2850,Tarifas!$A$2:$A$37,1))))))</f>
        <v>0</v>
      </c>
      <c r="Q2850" s="7">
        <f t="shared" si="269"/>
        <v>700</v>
      </c>
    </row>
    <row r="2851" spans="1:17" ht="15.75" customHeight="1" x14ac:dyDescent="0.25">
      <c r="A2851" s="2">
        <v>123</v>
      </c>
      <c r="B2851" s="2">
        <v>123</v>
      </c>
      <c r="C2851" s="2">
        <v>123</v>
      </c>
      <c r="D2851" s="2" t="s">
        <v>1582</v>
      </c>
      <c r="E2851" s="3">
        <v>7</v>
      </c>
      <c r="F2851" s="3">
        <v>15</v>
      </c>
      <c r="G2851" s="3">
        <v>23</v>
      </c>
      <c r="H2851" s="3">
        <v>0.29899999999999999</v>
      </c>
      <c r="I2851" s="3">
        <v>0.60375000000000001</v>
      </c>
      <c r="J2851" s="4" t="str">
        <f t="shared" si="264"/>
        <v>Se calcula por P volum</v>
      </c>
      <c r="K2851" s="3">
        <f t="shared" si="265"/>
        <v>0.60375000000000001</v>
      </c>
      <c r="L2851" s="5">
        <v>2890</v>
      </c>
      <c r="M2851" s="2" t="str">
        <f t="shared" si="266"/>
        <v>Hasta $9.989</v>
      </c>
      <c r="N2851" s="5">
        <f t="shared" si="267"/>
        <v>700</v>
      </c>
      <c r="O2851" s="6" t="str">
        <f t="shared" si="268"/>
        <v>No aplica (&lt;$19.990)</v>
      </c>
      <c r="P2851" s="7">
        <f t="array" ref="P2851">IF(OR(L2851="",K2851=""),"",IF(L2851&lt;19990,0,IF(L2851&lt;=30000,INDEX(Tarifas!$C$2:$C$37,MATCH(K2851,Tarifas!$A$2:$A$37,1)),IF(L2851&lt;=40000,INDEX(Tarifas!$D$2:$D$37,MATCH(K2851,Tarifas!$A$2:$A$37,1)),INDEX(Tarifas!$E$2:$E$37,MATCH(K2851,Tarifas!$A$2:$A$37,1))))))</f>
        <v>0</v>
      </c>
      <c r="Q2851" s="7">
        <f t="shared" si="269"/>
        <v>700</v>
      </c>
    </row>
    <row r="2852" spans="1:17" ht="15.75" customHeight="1" x14ac:dyDescent="0.25">
      <c r="A2852" s="2">
        <v>123</v>
      </c>
      <c r="B2852" s="2">
        <v>123</v>
      </c>
      <c r="C2852" s="2">
        <v>123</v>
      </c>
      <c r="D2852" s="2" t="s">
        <v>1583</v>
      </c>
      <c r="E2852" s="3">
        <v>7</v>
      </c>
      <c r="F2852" s="3">
        <v>8</v>
      </c>
      <c r="G2852" s="3">
        <v>14</v>
      </c>
      <c r="H2852" s="3">
        <v>0.29899999999999999</v>
      </c>
      <c r="I2852" s="3">
        <v>0.19600000000000001</v>
      </c>
      <c r="J2852" s="4" t="str">
        <f t="shared" si="264"/>
        <v>Se calcula por Peso</v>
      </c>
      <c r="K2852" s="3">
        <f t="shared" si="265"/>
        <v>0.29899999999999999</v>
      </c>
      <c r="L2852" s="5">
        <v>3170</v>
      </c>
      <c r="M2852" s="2" t="str">
        <f t="shared" si="266"/>
        <v>Hasta $9.989</v>
      </c>
      <c r="N2852" s="5">
        <f t="shared" si="267"/>
        <v>700</v>
      </c>
      <c r="O2852" s="6" t="str">
        <f t="shared" si="268"/>
        <v>No aplica (&lt;$19.990)</v>
      </c>
      <c r="P2852" s="7">
        <f t="array" ref="P2852">IF(OR(L2852="",K2852=""),"",IF(L2852&lt;19990,0,IF(L2852&lt;=30000,INDEX(Tarifas!$C$2:$C$37,MATCH(K2852,Tarifas!$A$2:$A$37,1)),IF(L2852&lt;=40000,INDEX(Tarifas!$D$2:$D$37,MATCH(K2852,Tarifas!$A$2:$A$37,1)),INDEX(Tarifas!$E$2:$E$37,MATCH(K2852,Tarifas!$A$2:$A$37,1))))))</f>
        <v>0</v>
      </c>
      <c r="Q2852" s="7">
        <f t="shared" si="269"/>
        <v>700</v>
      </c>
    </row>
    <row r="2853" spans="1:17" ht="15.75" customHeight="1" x14ac:dyDescent="0.25">
      <c r="A2853" s="2">
        <v>123</v>
      </c>
      <c r="B2853" s="2">
        <v>123</v>
      </c>
      <c r="C2853" s="2">
        <v>123</v>
      </c>
      <c r="D2853" s="2" t="s">
        <v>1583</v>
      </c>
      <c r="E2853" s="3">
        <v>7</v>
      </c>
      <c r="F2853" s="3">
        <v>8</v>
      </c>
      <c r="G2853" s="3">
        <v>14</v>
      </c>
      <c r="H2853" s="3">
        <v>0.29899999999999999</v>
      </c>
      <c r="I2853" s="3">
        <v>0.19600000000000001</v>
      </c>
      <c r="J2853" s="4" t="str">
        <f t="shared" si="264"/>
        <v>Se calcula por Peso</v>
      </c>
      <c r="K2853" s="3">
        <f t="shared" si="265"/>
        <v>0.29899999999999999</v>
      </c>
      <c r="L2853" s="5">
        <v>3170</v>
      </c>
      <c r="M2853" s="2" t="str">
        <f t="shared" si="266"/>
        <v>Hasta $9.989</v>
      </c>
      <c r="N2853" s="5">
        <f t="shared" si="267"/>
        <v>700</v>
      </c>
      <c r="O2853" s="6" t="str">
        <f t="shared" si="268"/>
        <v>No aplica (&lt;$19.990)</v>
      </c>
      <c r="P2853" s="7">
        <f t="array" ref="P2853">IF(OR(L2853="",K2853=""),"",IF(L2853&lt;19990,0,IF(L2853&lt;=30000,INDEX(Tarifas!$C$2:$C$37,MATCH(K2853,Tarifas!$A$2:$A$37,1)),IF(L2853&lt;=40000,INDEX(Tarifas!$D$2:$D$37,MATCH(K2853,Tarifas!$A$2:$A$37,1)),INDEX(Tarifas!$E$2:$E$37,MATCH(K2853,Tarifas!$A$2:$A$37,1))))))</f>
        <v>0</v>
      </c>
      <c r="Q2853" s="7">
        <f t="shared" si="269"/>
        <v>700</v>
      </c>
    </row>
    <row r="2854" spans="1:17" ht="15.75" customHeight="1" x14ac:dyDescent="0.25">
      <c r="A2854" s="2">
        <v>123</v>
      </c>
      <c r="B2854" s="2">
        <v>123</v>
      </c>
      <c r="C2854" s="2">
        <v>123</v>
      </c>
      <c r="D2854" s="2" t="s">
        <v>1584</v>
      </c>
      <c r="E2854" s="3">
        <v>13</v>
      </c>
      <c r="F2854" s="3">
        <v>15</v>
      </c>
      <c r="G2854" s="3">
        <v>22</v>
      </c>
      <c r="H2854" s="3">
        <v>0.29399999999999998</v>
      </c>
      <c r="I2854" s="3">
        <v>1.0725</v>
      </c>
      <c r="J2854" s="4" t="str">
        <f t="shared" si="264"/>
        <v>Se calcula por P volum</v>
      </c>
      <c r="K2854" s="3">
        <f t="shared" si="265"/>
        <v>1.0725</v>
      </c>
      <c r="L2854" s="5">
        <v>1445</v>
      </c>
      <c r="M2854" s="2" t="str">
        <f t="shared" si="266"/>
        <v>Hasta $9.989</v>
      </c>
      <c r="N2854" s="5">
        <f t="shared" si="267"/>
        <v>700</v>
      </c>
      <c r="O2854" s="6" t="str">
        <f t="shared" si="268"/>
        <v>No aplica (&lt;$19.990)</v>
      </c>
      <c r="P2854" s="7">
        <f t="array" ref="P2854">IF(OR(L2854="",K2854=""),"",IF(L2854&lt;19990,0,IF(L2854&lt;=30000,INDEX(Tarifas!$C$2:$C$37,MATCH(K2854,Tarifas!$A$2:$A$37,1)),IF(L2854&lt;=40000,INDEX(Tarifas!$D$2:$D$37,MATCH(K2854,Tarifas!$A$2:$A$37,1)),INDEX(Tarifas!$E$2:$E$37,MATCH(K2854,Tarifas!$A$2:$A$37,1))))))</f>
        <v>0</v>
      </c>
      <c r="Q2854" s="7">
        <f t="shared" si="269"/>
        <v>700</v>
      </c>
    </row>
    <row r="2855" spans="1:17" ht="15.75" customHeight="1" x14ac:dyDescent="0.25">
      <c r="A2855" s="2">
        <v>123</v>
      </c>
      <c r="B2855" s="2">
        <v>123</v>
      </c>
      <c r="C2855" s="2">
        <v>123</v>
      </c>
      <c r="D2855" s="2" t="s">
        <v>1585</v>
      </c>
      <c r="E2855" s="3">
        <v>6</v>
      </c>
      <c r="F2855" s="3">
        <v>10</v>
      </c>
      <c r="G2855" s="3">
        <v>15</v>
      </c>
      <c r="H2855" s="3">
        <v>0.29399999999999998</v>
      </c>
      <c r="I2855" s="3">
        <v>0.22500000000000001</v>
      </c>
      <c r="J2855" s="4" t="str">
        <f t="shared" si="264"/>
        <v>Se calcula por Peso</v>
      </c>
      <c r="K2855" s="3">
        <f t="shared" si="265"/>
        <v>0.29399999999999998</v>
      </c>
      <c r="L2855" s="5">
        <v>1990</v>
      </c>
      <c r="M2855" s="2" t="str">
        <f t="shared" si="266"/>
        <v>Hasta $9.989</v>
      </c>
      <c r="N2855" s="5">
        <f t="shared" si="267"/>
        <v>700</v>
      </c>
      <c r="O2855" s="6" t="str">
        <f t="shared" si="268"/>
        <v>No aplica (&lt;$19.990)</v>
      </c>
      <c r="P2855" s="7">
        <f t="array" ref="P2855">IF(OR(L2855="",K2855=""),"",IF(L2855&lt;19990,0,IF(L2855&lt;=30000,INDEX(Tarifas!$C$2:$C$37,MATCH(K2855,Tarifas!$A$2:$A$37,1)),IF(L2855&lt;=40000,INDEX(Tarifas!$D$2:$D$37,MATCH(K2855,Tarifas!$A$2:$A$37,1)),INDEX(Tarifas!$E$2:$E$37,MATCH(K2855,Tarifas!$A$2:$A$37,1))))))</f>
        <v>0</v>
      </c>
      <c r="Q2855" s="7">
        <f t="shared" si="269"/>
        <v>700</v>
      </c>
    </row>
    <row r="2856" spans="1:17" ht="15.75" customHeight="1" x14ac:dyDescent="0.25">
      <c r="A2856" s="2">
        <v>123</v>
      </c>
      <c r="B2856" s="2">
        <v>123</v>
      </c>
      <c r="C2856" s="2">
        <v>123</v>
      </c>
      <c r="D2856" s="2" t="s">
        <v>1586</v>
      </c>
      <c r="E2856" s="3">
        <v>8</v>
      </c>
      <c r="F2856" s="3">
        <v>12</v>
      </c>
      <c r="G2856" s="3">
        <v>34</v>
      </c>
      <c r="H2856" s="3">
        <v>0.29399999999999998</v>
      </c>
      <c r="I2856" s="3">
        <v>0.81599999999999995</v>
      </c>
      <c r="J2856" s="4" t="str">
        <f t="shared" si="264"/>
        <v>Se calcula por P volum</v>
      </c>
      <c r="K2856" s="3">
        <f t="shared" si="265"/>
        <v>0.81599999999999995</v>
      </c>
      <c r="L2856" s="5">
        <v>23990</v>
      </c>
      <c r="M2856" s="2" t="str">
        <f t="shared" si="266"/>
        <v>Sin costo fijo</v>
      </c>
      <c r="N2856" s="5">
        <f t="shared" si="267"/>
        <v>0</v>
      </c>
      <c r="O2856" s="6" t="str">
        <f t="shared" si="268"/>
        <v>$19.990-$30.000</v>
      </c>
      <c r="P2856" s="7">
        <f t="array" ref="P2856">IF(OR(L2856="",K2856=""),"",IF(L2856&lt;19990,0,IF(L2856&lt;=30000,INDEX(Tarifas!$C$2:$C$37,MATCH(K2856,Tarifas!$A$2:$A$37,1)),IF(L2856&lt;=40000,INDEX(Tarifas!$D$2:$D$37,MATCH(K2856,Tarifas!$A$2:$A$37,1)),INDEX(Tarifas!$E$2:$E$37,MATCH(K2856,Tarifas!$A$2:$A$37,1))))))</f>
        <v>2480</v>
      </c>
      <c r="Q2856" s="7">
        <f t="shared" si="269"/>
        <v>2480</v>
      </c>
    </row>
    <row r="2857" spans="1:17" ht="15.75" customHeight="1" x14ac:dyDescent="0.25">
      <c r="A2857" s="2">
        <v>123</v>
      </c>
      <c r="B2857" s="2">
        <v>123</v>
      </c>
      <c r="C2857" s="2">
        <v>123</v>
      </c>
      <c r="D2857" s="2" t="s">
        <v>1587</v>
      </c>
      <c r="E2857" s="3">
        <v>8</v>
      </c>
      <c r="F2857" s="3">
        <v>15</v>
      </c>
      <c r="G2857" s="3">
        <v>21</v>
      </c>
      <c r="H2857" s="3">
        <v>0.29299999999999998</v>
      </c>
      <c r="I2857" s="3">
        <v>0.63</v>
      </c>
      <c r="J2857" s="4" t="str">
        <f t="shared" si="264"/>
        <v>Se calcula por P volum</v>
      </c>
      <c r="K2857" s="3">
        <f t="shared" si="265"/>
        <v>0.63</v>
      </c>
      <c r="L2857" s="5">
        <v>2840</v>
      </c>
      <c r="M2857" s="2" t="str">
        <f t="shared" si="266"/>
        <v>Hasta $9.989</v>
      </c>
      <c r="N2857" s="5">
        <f t="shared" si="267"/>
        <v>700</v>
      </c>
      <c r="O2857" s="6" t="str">
        <f t="shared" si="268"/>
        <v>No aplica (&lt;$19.990)</v>
      </c>
      <c r="P2857" s="7">
        <f t="array" ref="P2857">IF(OR(L2857="",K2857=""),"",IF(L2857&lt;19990,0,IF(L2857&lt;=30000,INDEX(Tarifas!$C$2:$C$37,MATCH(K2857,Tarifas!$A$2:$A$37,1)),IF(L2857&lt;=40000,INDEX(Tarifas!$D$2:$D$37,MATCH(K2857,Tarifas!$A$2:$A$37,1)),INDEX(Tarifas!$E$2:$E$37,MATCH(K2857,Tarifas!$A$2:$A$37,1))))))</f>
        <v>0</v>
      </c>
      <c r="Q2857" s="7">
        <f t="shared" si="269"/>
        <v>700</v>
      </c>
    </row>
    <row r="2858" spans="1:17" ht="15.75" customHeight="1" x14ac:dyDescent="0.25">
      <c r="A2858" s="2">
        <v>123</v>
      </c>
      <c r="B2858" s="2">
        <v>123</v>
      </c>
      <c r="C2858" s="2">
        <v>123</v>
      </c>
      <c r="D2858" s="2" t="s">
        <v>1587</v>
      </c>
      <c r="E2858" s="3">
        <v>8</v>
      </c>
      <c r="F2858" s="3">
        <v>15</v>
      </c>
      <c r="G2858" s="3">
        <v>21</v>
      </c>
      <c r="H2858" s="3">
        <v>0.29299999999999998</v>
      </c>
      <c r="I2858" s="3">
        <v>0.63</v>
      </c>
      <c r="J2858" s="4" t="str">
        <f t="shared" si="264"/>
        <v>Se calcula por P volum</v>
      </c>
      <c r="K2858" s="3">
        <f t="shared" si="265"/>
        <v>0.63</v>
      </c>
      <c r="L2858" s="5">
        <v>2840</v>
      </c>
      <c r="M2858" s="2" t="str">
        <f t="shared" si="266"/>
        <v>Hasta $9.989</v>
      </c>
      <c r="N2858" s="5">
        <f t="shared" si="267"/>
        <v>700</v>
      </c>
      <c r="O2858" s="6" t="str">
        <f t="shared" si="268"/>
        <v>No aplica (&lt;$19.990)</v>
      </c>
      <c r="P2858" s="7">
        <f t="array" ref="P2858">IF(OR(L2858="",K2858=""),"",IF(L2858&lt;19990,0,IF(L2858&lt;=30000,INDEX(Tarifas!$C$2:$C$37,MATCH(K2858,Tarifas!$A$2:$A$37,1)),IF(L2858&lt;=40000,INDEX(Tarifas!$D$2:$D$37,MATCH(K2858,Tarifas!$A$2:$A$37,1)),INDEX(Tarifas!$E$2:$E$37,MATCH(K2858,Tarifas!$A$2:$A$37,1))))))</f>
        <v>0</v>
      </c>
      <c r="Q2858" s="7">
        <f t="shared" si="269"/>
        <v>700</v>
      </c>
    </row>
    <row r="2859" spans="1:17" ht="15.75" customHeight="1" x14ac:dyDescent="0.25">
      <c r="A2859" s="2">
        <v>123</v>
      </c>
      <c r="B2859" s="2">
        <v>123</v>
      </c>
      <c r="C2859" s="2">
        <v>123</v>
      </c>
      <c r="D2859" s="2" t="s">
        <v>1588</v>
      </c>
      <c r="E2859" s="3">
        <v>7</v>
      </c>
      <c r="F2859" s="3">
        <v>12</v>
      </c>
      <c r="G2859" s="3">
        <v>22</v>
      </c>
      <c r="H2859" s="3">
        <v>0.29299999999999998</v>
      </c>
      <c r="I2859" s="3">
        <v>0.46200000000000002</v>
      </c>
      <c r="J2859" s="4" t="str">
        <f t="shared" si="264"/>
        <v>Se calcula por P volum</v>
      </c>
      <c r="K2859" s="3">
        <f t="shared" si="265"/>
        <v>0.46200000000000002</v>
      </c>
      <c r="L2859" s="5">
        <v>1990</v>
      </c>
      <c r="M2859" s="2" t="str">
        <f t="shared" si="266"/>
        <v>Hasta $9.989</v>
      </c>
      <c r="N2859" s="5">
        <f t="shared" si="267"/>
        <v>700</v>
      </c>
      <c r="O2859" s="6" t="str">
        <f t="shared" si="268"/>
        <v>No aplica (&lt;$19.990)</v>
      </c>
      <c r="P2859" s="7">
        <f t="array" ref="P2859">IF(OR(L2859="",K2859=""),"",IF(L2859&lt;19990,0,IF(L2859&lt;=30000,INDEX(Tarifas!$C$2:$C$37,MATCH(K2859,Tarifas!$A$2:$A$37,1)),IF(L2859&lt;=40000,INDEX(Tarifas!$D$2:$D$37,MATCH(K2859,Tarifas!$A$2:$A$37,1)),INDEX(Tarifas!$E$2:$E$37,MATCH(K2859,Tarifas!$A$2:$A$37,1))))))</f>
        <v>0</v>
      </c>
      <c r="Q2859" s="7">
        <f t="shared" si="269"/>
        <v>700</v>
      </c>
    </row>
    <row r="2860" spans="1:17" ht="15.75" customHeight="1" x14ac:dyDescent="0.25">
      <c r="A2860" s="2">
        <v>123</v>
      </c>
      <c r="B2860" s="2">
        <v>123</v>
      </c>
      <c r="C2860" s="2">
        <v>123</v>
      </c>
      <c r="D2860" s="2" t="s">
        <v>1589</v>
      </c>
      <c r="E2860" s="3">
        <v>8</v>
      </c>
      <c r="F2860" s="3">
        <v>9</v>
      </c>
      <c r="G2860" s="3">
        <v>57</v>
      </c>
      <c r="H2860" s="3">
        <v>0.29199999999999998</v>
      </c>
      <c r="I2860" s="3">
        <v>1.026</v>
      </c>
      <c r="J2860" s="4" t="str">
        <f t="shared" si="264"/>
        <v>Se calcula por P volum</v>
      </c>
      <c r="K2860" s="3">
        <f t="shared" si="265"/>
        <v>1.026</v>
      </c>
      <c r="L2860" s="5">
        <v>4350</v>
      </c>
      <c r="M2860" s="2" t="str">
        <f t="shared" si="266"/>
        <v>Hasta $9.989</v>
      </c>
      <c r="N2860" s="5">
        <f t="shared" si="267"/>
        <v>700</v>
      </c>
      <c r="O2860" s="6" t="str">
        <f t="shared" si="268"/>
        <v>No aplica (&lt;$19.990)</v>
      </c>
      <c r="P2860" s="7">
        <f t="array" ref="P2860">IF(OR(L2860="",K2860=""),"",IF(L2860&lt;19990,0,IF(L2860&lt;=30000,INDEX(Tarifas!$C$2:$C$37,MATCH(K2860,Tarifas!$A$2:$A$37,1)),IF(L2860&lt;=40000,INDEX(Tarifas!$D$2:$D$37,MATCH(K2860,Tarifas!$A$2:$A$37,1)),INDEX(Tarifas!$E$2:$E$37,MATCH(K2860,Tarifas!$A$2:$A$37,1))))))</f>
        <v>0</v>
      </c>
      <c r="Q2860" s="7">
        <f t="shared" si="269"/>
        <v>700</v>
      </c>
    </row>
    <row r="2861" spans="1:17" ht="15.75" customHeight="1" x14ac:dyDescent="0.25">
      <c r="A2861" s="2">
        <v>123</v>
      </c>
      <c r="B2861" s="2">
        <v>123</v>
      </c>
      <c r="C2861" s="2">
        <v>123</v>
      </c>
      <c r="D2861" s="2" t="s">
        <v>1590</v>
      </c>
      <c r="E2861" s="3">
        <v>3</v>
      </c>
      <c r="F2861" s="3">
        <v>21</v>
      </c>
      <c r="G2861" s="3">
        <v>25</v>
      </c>
      <c r="H2861" s="3">
        <v>0.29199999999999998</v>
      </c>
      <c r="I2861" s="3">
        <v>0.39374999999999999</v>
      </c>
      <c r="J2861" s="4" t="str">
        <f t="shared" si="264"/>
        <v>Se calcula por P volum</v>
      </c>
      <c r="K2861" s="3">
        <f t="shared" si="265"/>
        <v>0.39374999999999999</v>
      </c>
      <c r="L2861" s="5">
        <v>5990</v>
      </c>
      <c r="M2861" s="2" t="str">
        <f t="shared" si="266"/>
        <v>Hasta $9.989</v>
      </c>
      <c r="N2861" s="5">
        <f t="shared" si="267"/>
        <v>700</v>
      </c>
      <c r="O2861" s="6" t="str">
        <f t="shared" si="268"/>
        <v>No aplica (&lt;$19.990)</v>
      </c>
      <c r="P2861" s="7">
        <f t="array" ref="P2861">IF(OR(L2861="",K2861=""),"",IF(L2861&lt;19990,0,IF(L2861&lt;=30000,INDEX(Tarifas!$C$2:$C$37,MATCH(K2861,Tarifas!$A$2:$A$37,1)),IF(L2861&lt;=40000,INDEX(Tarifas!$D$2:$D$37,MATCH(K2861,Tarifas!$A$2:$A$37,1)),INDEX(Tarifas!$E$2:$E$37,MATCH(K2861,Tarifas!$A$2:$A$37,1))))))</f>
        <v>0</v>
      </c>
      <c r="Q2861" s="7">
        <f t="shared" si="269"/>
        <v>700</v>
      </c>
    </row>
    <row r="2862" spans="1:17" ht="15.75" customHeight="1" x14ac:dyDescent="0.25">
      <c r="A2862" s="2">
        <v>123</v>
      </c>
      <c r="B2862" s="2">
        <v>123</v>
      </c>
      <c r="C2862" s="2">
        <v>123</v>
      </c>
      <c r="D2862" s="2" t="s">
        <v>1591</v>
      </c>
      <c r="E2862" s="3">
        <v>8</v>
      </c>
      <c r="F2862" s="3">
        <v>9</v>
      </c>
      <c r="G2862" s="3">
        <v>11</v>
      </c>
      <c r="H2862" s="3">
        <v>0.29199999999999998</v>
      </c>
      <c r="I2862" s="3">
        <v>0.19800000000000001</v>
      </c>
      <c r="J2862" s="4" t="str">
        <f t="shared" si="264"/>
        <v>Se calcula por Peso</v>
      </c>
      <c r="K2862" s="3">
        <f t="shared" si="265"/>
        <v>0.29199999999999998</v>
      </c>
      <c r="L2862" s="5">
        <v>6420</v>
      </c>
      <c r="M2862" s="2" t="str">
        <f t="shared" si="266"/>
        <v>Hasta $9.989</v>
      </c>
      <c r="N2862" s="5">
        <f t="shared" si="267"/>
        <v>700</v>
      </c>
      <c r="O2862" s="6" t="str">
        <f t="shared" si="268"/>
        <v>No aplica (&lt;$19.990)</v>
      </c>
      <c r="P2862" s="7">
        <f t="array" ref="P2862">IF(OR(L2862="",K2862=""),"",IF(L2862&lt;19990,0,IF(L2862&lt;=30000,INDEX(Tarifas!$C$2:$C$37,MATCH(K2862,Tarifas!$A$2:$A$37,1)),IF(L2862&lt;=40000,INDEX(Tarifas!$D$2:$D$37,MATCH(K2862,Tarifas!$A$2:$A$37,1)),INDEX(Tarifas!$E$2:$E$37,MATCH(K2862,Tarifas!$A$2:$A$37,1))))))</f>
        <v>0</v>
      </c>
      <c r="Q2862" s="7">
        <f t="shared" si="269"/>
        <v>700</v>
      </c>
    </row>
    <row r="2863" spans="1:17" ht="15.75" customHeight="1" x14ac:dyDescent="0.25">
      <c r="A2863" s="2">
        <v>123</v>
      </c>
      <c r="B2863" s="2">
        <v>123</v>
      </c>
      <c r="C2863" s="2">
        <v>123</v>
      </c>
      <c r="D2863" s="2" t="s">
        <v>1591</v>
      </c>
      <c r="E2863" s="3">
        <v>8</v>
      </c>
      <c r="F2863" s="3">
        <v>9</v>
      </c>
      <c r="G2863" s="3">
        <v>11</v>
      </c>
      <c r="H2863" s="3">
        <v>0.29199999999999998</v>
      </c>
      <c r="I2863" s="3">
        <v>0.19800000000000001</v>
      </c>
      <c r="J2863" s="4" t="str">
        <f t="shared" si="264"/>
        <v>Se calcula por Peso</v>
      </c>
      <c r="K2863" s="3">
        <f t="shared" si="265"/>
        <v>0.29199999999999998</v>
      </c>
      <c r="L2863" s="5">
        <v>6420</v>
      </c>
      <c r="M2863" s="2" t="str">
        <f t="shared" si="266"/>
        <v>Hasta $9.989</v>
      </c>
      <c r="N2863" s="5">
        <f t="shared" si="267"/>
        <v>700</v>
      </c>
      <c r="O2863" s="6" t="str">
        <f t="shared" si="268"/>
        <v>No aplica (&lt;$19.990)</v>
      </c>
      <c r="P2863" s="7">
        <f t="array" ref="P2863">IF(OR(L2863="",K2863=""),"",IF(L2863&lt;19990,0,IF(L2863&lt;=30000,INDEX(Tarifas!$C$2:$C$37,MATCH(K2863,Tarifas!$A$2:$A$37,1)),IF(L2863&lt;=40000,INDEX(Tarifas!$D$2:$D$37,MATCH(K2863,Tarifas!$A$2:$A$37,1)),INDEX(Tarifas!$E$2:$E$37,MATCH(K2863,Tarifas!$A$2:$A$37,1))))))</f>
        <v>0</v>
      </c>
      <c r="Q2863" s="7">
        <f t="shared" si="269"/>
        <v>700</v>
      </c>
    </row>
    <row r="2864" spans="1:17" ht="15.75" customHeight="1" x14ac:dyDescent="0.25">
      <c r="A2864" s="2">
        <v>123</v>
      </c>
      <c r="B2864" s="2">
        <v>123</v>
      </c>
      <c r="C2864" s="2">
        <v>123</v>
      </c>
      <c r="D2864" s="2" t="s">
        <v>1592</v>
      </c>
      <c r="E2864" s="3">
        <v>6</v>
      </c>
      <c r="F2864" s="3">
        <v>10</v>
      </c>
      <c r="G2864" s="3">
        <v>13</v>
      </c>
      <c r="H2864" s="3">
        <v>0.29199999999999998</v>
      </c>
      <c r="I2864" s="3">
        <v>0.19500000000000001</v>
      </c>
      <c r="J2864" s="4" t="str">
        <f t="shared" si="264"/>
        <v>Se calcula por Peso</v>
      </c>
      <c r="K2864" s="3">
        <f t="shared" si="265"/>
        <v>0.29199999999999998</v>
      </c>
      <c r="L2864" s="5">
        <v>6490</v>
      </c>
      <c r="M2864" s="2" t="str">
        <f t="shared" si="266"/>
        <v>Hasta $9.989</v>
      </c>
      <c r="N2864" s="5">
        <f t="shared" si="267"/>
        <v>700</v>
      </c>
      <c r="O2864" s="6" t="str">
        <f t="shared" si="268"/>
        <v>No aplica (&lt;$19.990)</v>
      </c>
      <c r="P2864" s="7">
        <f t="array" ref="P2864">IF(OR(L2864="",K2864=""),"",IF(L2864&lt;19990,0,IF(L2864&lt;=30000,INDEX(Tarifas!$C$2:$C$37,MATCH(K2864,Tarifas!$A$2:$A$37,1)),IF(L2864&lt;=40000,INDEX(Tarifas!$D$2:$D$37,MATCH(K2864,Tarifas!$A$2:$A$37,1)),INDEX(Tarifas!$E$2:$E$37,MATCH(K2864,Tarifas!$A$2:$A$37,1))))))</f>
        <v>0</v>
      </c>
      <c r="Q2864" s="7">
        <f t="shared" si="269"/>
        <v>700</v>
      </c>
    </row>
    <row r="2865" spans="1:17" ht="15.75" customHeight="1" x14ac:dyDescent="0.25">
      <c r="A2865" s="2">
        <v>123</v>
      </c>
      <c r="B2865" s="2">
        <v>123</v>
      </c>
      <c r="C2865" s="2">
        <v>123</v>
      </c>
      <c r="D2865" s="2" t="s">
        <v>1593</v>
      </c>
      <c r="E2865" s="3">
        <v>5</v>
      </c>
      <c r="F2865" s="3">
        <v>20</v>
      </c>
      <c r="G2865" s="3">
        <v>48</v>
      </c>
      <c r="H2865" s="3">
        <v>0.28999999999999998</v>
      </c>
      <c r="I2865" s="3">
        <v>1.2</v>
      </c>
      <c r="J2865" s="4" t="str">
        <f t="shared" si="264"/>
        <v>Se calcula por P volum</v>
      </c>
      <c r="K2865" s="3">
        <f t="shared" si="265"/>
        <v>1.2</v>
      </c>
      <c r="L2865" s="5">
        <v>2410</v>
      </c>
      <c r="M2865" s="2" t="str">
        <f t="shared" si="266"/>
        <v>Hasta $9.989</v>
      </c>
      <c r="N2865" s="5">
        <f t="shared" si="267"/>
        <v>700</v>
      </c>
      <c r="O2865" s="6" t="str">
        <f t="shared" si="268"/>
        <v>No aplica (&lt;$19.990)</v>
      </c>
      <c r="P2865" s="7">
        <f t="array" ref="P2865">IF(OR(L2865="",K2865=""),"",IF(L2865&lt;19990,0,IF(L2865&lt;=30000,INDEX(Tarifas!$C$2:$C$37,MATCH(K2865,Tarifas!$A$2:$A$37,1)),IF(L2865&lt;=40000,INDEX(Tarifas!$D$2:$D$37,MATCH(K2865,Tarifas!$A$2:$A$37,1)),INDEX(Tarifas!$E$2:$E$37,MATCH(K2865,Tarifas!$A$2:$A$37,1))))))</f>
        <v>0</v>
      </c>
      <c r="Q2865" s="7">
        <f t="shared" si="269"/>
        <v>700</v>
      </c>
    </row>
    <row r="2866" spans="1:17" ht="15.75" customHeight="1" x14ac:dyDescent="0.25">
      <c r="A2866" s="2">
        <v>123</v>
      </c>
      <c r="B2866" s="2">
        <v>123</v>
      </c>
      <c r="C2866" s="2">
        <v>123</v>
      </c>
      <c r="D2866" s="2" t="s">
        <v>1593</v>
      </c>
      <c r="E2866" s="3">
        <v>5</v>
      </c>
      <c r="F2866" s="3">
        <v>20</v>
      </c>
      <c r="G2866" s="3">
        <v>48</v>
      </c>
      <c r="H2866" s="3">
        <v>0.28999999999999998</v>
      </c>
      <c r="I2866" s="3">
        <v>1.2</v>
      </c>
      <c r="J2866" s="4" t="str">
        <f t="shared" si="264"/>
        <v>Se calcula por P volum</v>
      </c>
      <c r="K2866" s="3">
        <f t="shared" si="265"/>
        <v>1.2</v>
      </c>
      <c r="L2866" s="5">
        <v>2410</v>
      </c>
      <c r="M2866" s="2" t="str">
        <f t="shared" si="266"/>
        <v>Hasta $9.989</v>
      </c>
      <c r="N2866" s="5">
        <f t="shared" si="267"/>
        <v>700</v>
      </c>
      <c r="O2866" s="6" t="str">
        <f t="shared" si="268"/>
        <v>No aplica (&lt;$19.990)</v>
      </c>
      <c r="P2866" s="7">
        <f t="array" ref="P2866">IF(OR(L2866="",K2866=""),"",IF(L2866&lt;19990,0,IF(L2866&lt;=30000,INDEX(Tarifas!$C$2:$C$37,MATCH(K2866,Tarifas!$A$2:$A$37,1)),IF(L2866&lt;=40000,INDEX(Tarifas!$D$2:$D$37,MATCH(K2866,Tarifas!$A$2:$A$37,1)),INDEX(Tarifas!$E$2:$E$37,MATCH(K2866,Tarifas!$A$2:$A$37,1))))))</f>
        <v>0</v>
      </c>
      <c r="Q2866" s="7">
        <f t="shared" si="269"/>
        <v>700</v>
      </c>
    </row>
    <row r="2867" spans="1:17" ht="15.75" customHeight="1" x14ac:dyDescent="0.25">
      <c r="A2867" s="2">
        <v>123</v>
      </c>
      <c r="B2867" s="2">
        <v>123</v>
      </c>
      <c r="C2867" s="2">
        <v>123</v>
      </c>
      <c r="D2867" s="2" t="s">
        <v>1594</v>
      </c>
      <c r="E2867" s="3">
        <v>9</v>
      </c>
      <c r="F2867" s="3">
        <v>14</v>
      </c>
      <c r="G2867" s="3">
        <v>19</v>
      </c>
      <c r="H2867" s="3">
        <v>0.28999999999999998</v>
      </c>
      <c r="I2867" s="3">
        <v>0.59850000000000003</v>
      </c>
      <c r="J2867" s="4" t="str">
        <f t="shared" si="264"/>
        <v>Se calcula por P volum</v>
      </c>
      <c r="K2867" s="3">
        <f t="shared" si="265"/>
        <v>0.59850000000000003</v>
      </c>
      <c r="L2867" s="5">
        <v>5191</v>
      </c>
      <c r="M2867" s="2" t="str">
        <f t="shared" si="266"/>
        <v>Hasta $9.989</v>
      </c>
      <c r="N2867" s="5">
        <f t="shared" si="267"/>
        <v>700</v>
      </c>
      <c r="O2867" s="6" t="str">
        <f t="shared" si="268"/>
        <v>No aplica (&lt;$19.990)</v>
      </c>
      <c r="P2867" s="7">
        <f t="array" ref="P2867">IF(OR(L2867="",K2867=""),"",IF(L2867&lt;19990,0,IF(L2867&lt;=30000,INDEX(Tarifas!$C$2:$C$37,MATCH(K2867,Tarifas!$A$2:$A$37,1)),IF(L2867&lt;=40000,INDEX(Tarifas!$D$2:$D$37,MATCH(K2867,Tarifas!$A$2:$A$37,1)),INDEX(Tarifas!$E$2:$E$37,MATCH(K2867,Tarifas!$A$2:$A$37,1))))))</f>
        <v>0</v>
      </c>
      <c r="Q2867" s="7">
        <f t="shared" si="269"/>
        <v>700</v>
      </c>
    </row>
    <row r="2868" spans="1:17" ht="15.75" customHeight="1" x14ac:dyDescent="0.25">
      <c r="A2868" s="2">
        <v>123</v>
      </c>
      <c r="B2868" s="2">
        <v>123</v>
      </c>
      <c r="C2868" s="2">
        <v>123</v>
      </c>
      <c r="D2868" s="2" t="s">
        <v>1594</v>
      </c>
      <c r="E2868" s="3">
        <v>9</v>
      </c>
      <c r="F2868" s="3">
        <v>14</v>
      </c>
      <c r="G2868" s="3">
        <v>19</v>
      </c>
      <c r="H2868" s="3">
        <v>0.28999999999999998</v>
      </c>
      <c r="I2868" s="3">
        <v>0.59850000000000003</v>
      </c>
      <c r="J2868" s="4" t="str">
        <f t="shared" si="264"/>
        <v>Se calcula por P volum</v>
      </c>
      <c r="K2868" s="3">
        <f t="shared" si="265"/>
        <v>0.59850000000000003</v>
      </c>
      <c r="L2868" s="5">
        <v>5191</v>
      </c>
      <c r="M2868" s="2" t="str">
        <f t="shared" si="266"/>
        <v>Hasta $9.989</v>
      </c>
      <c r="N2868" s="5">
        <f t="shared" si="267"/>
        <v>700</v>
      </c>
      <c r="O2868" s="6" t="str">
        <f t="shared" si="268"/>
        <v>No aplica (&lt;$19.990)</v>
      </c>
      <c r="P2868" s="7">
        <f t="array" ref="P2868">IF(OR(L2868="",K2868=""),"",IF(L2868&lt;19990,0,IF(L2868&lt;=30000,INDEX(Tarifas!$C$2:$C$37,MATCH(K2868,Tarifas!$A$2:$A$37,1)),IF(L2868&lt;=40000,INDEX(Tarifas!$D$2:$D$37,MATCH(K2868,Tarifas!$A$2:$A$37,1)),INDEX(Tarifas!$E$2:$E$37,MATCH(K2868,Tarifas!$A$2:$A$37,1))))))</f>
        <v>0</v>
      </c>
      <c r="Q2868" s="7">
        <f t="shared" si="269"/>
        <v>700</v>
      </c>
    </row>
    <row r="2869" spans="1:17" ht="15.75" customHeight="1" x14ac:dyDescent="0.25">
      <c r="A2869" s="2">
        <v>123</v>
      </c>
      <c r="B2869" s="2">
        <v>123</v>
      </c>
      <c r="C2869" s="2">
        <v>123</v>
      </c>
      <c r="D2869" s="2" t="s">
        <v>1595</v>
      </c>
      <c r="E2869" s="3">
        <v>6</v>
      </c>
      <c r="F2869" s="3">
        <v>16</v>
      </c>
      <c r="G2869" s="3">
        <v>28</v>
      </c>
      <c r="H2869" s="3">
        <v>0.28999999999999998</v>
      </c>
      <c r="I2869" s="3">
        <v>0.67200000000000004</v>
      </c>
      <c r="J2869" s="4" t="str">
        <f t="shared" si="264"/>
        <v>Se calcula por P volum</v>
      </c>
      <c r="K2869" s="3">
        <f t="shared" si="265"/>
        <v>0.67200000000000004</v>
      </c>
      <c r="L2869" s="5">
        <v>10991</v>
      </c>
      <c r="M2869" s="2" t="str">
        <f t="shared" si="266"/>
        <v>$9.990-$19.990</v>
      </c>
      <c r="N2869" s="5">
        <f t="shared" si="267"/>
        <v>1000</v>
      </c>
      <c r="O2869" s="6" t="str">
        <f t="shared" si="268"/>
        <v>No aplica (&lt;$19.990)</v>
      </c>
      <c r="P2869" s="7">
        <f t="array" ref="P2869">IF(OR(L2869="",K2869=""),"",IF(L2869&lt;19990,0,IF(L2869&lt;=30000,INDEX(Tarifas!$C$2:$C$37,MATCH(K2869,Tarifas!$A$2:$A$37,1)),IF(L2869&lt;=40000,INDEX(Tarifas!$D$2:$D$37,MATCH(K2869,Tarifas!$A$2:$A$37,1)),INDEX(Tarifas!$E$2:$E$37,MATCH(K2869,Tarifas!$A$2:$A$37,1))))))</f>
        <v>0</v>
      </c>
      <c r="Q2869" s="7">
        <f t="shared" si="269"/>
        <v>1000</v>
      </c>
    </row>
    <row r="2870" spans="1:17" ht="15.75" customHeight="1" x14ac:dyDescent="0.25">
      <c r="A2870" s="2">
        <v>123</v>
      </c>
      <c r="B2870" s="2">
        <v>123</v>
      </c>
      <c r="C2870" s="2">
        <v>123</v>
      </c>
      <c r="D2870" s="2" t="s">
        <v>1595</v>
      </c>
      <c r="E2870" s="3">
        <v>6</v>
      </c>
      <c r="F2870" s="3">
        <v>16</v>
      </c>
      <c r="G2870" s="3">
        <v>28</v>
      </c>
      <c r="H2870" s="3">
        <v>0.28999999999999998</v>
      </c>
      <c r="I2870" s="3">
        <v>0.67200000000000004</v>
      </c>
      <c r="J2870" s="4" t="str">
        <f t="shared" si="264"/>
        <v>Se calcula por P volum</v>
      </c>
      <c r="K2870" s="3">
        <f t="shared" si="265"/>
        <v>0.67200000000000004</v>
      </c>
      <c r="L2870" s="5">
        <v>10991</v>
      </c>
      <c r="M2870" s="2" t="str">
        <f t="shared" si="266"/>
        <v>$9.990-$19.990</v>
      </c>
      <c r="N2870" s="5">
        <f t="shared" si="267"/>
        <v>1000</v>
      </c>
      <c r="O2870" s="6" t="str">
        <f t="shared" si="268"/>
        <v>No aplica (&lt;$19.990)</v>
      </c>
      <c r="P2870" s="7">
        <f t="array" ref="P2870">IF(OR(L2870="",K2870=""),"",IF(L2870&lt;19990,0,IF(L2870&lt;=30000,INDEX(Tarifas!$C$2:$C$37,MATCH(K2870,Tarifas!$A$2:$A$37,1)),IF(L2870&lt;=40000,INDEX(Tarifas!$D$2:$D$37,MATCH(K2870,Tarifas!$A$2:$A$37,1)),INDEX(Tarifas!$E$2:$E$37,MATCH(K2870,Tarifas!$A$2:$A$37,1))))))</f>
        <v>0</v>
      </c>
      <c r="Q2870" s="7">
        <f t="shared" si="269"/>
        <v>1000</v>
      </c>
    </row>
    <row r="2871" spans="1:17" ht="15.75" customHeight="1" x14ac:dyDescent="0.25">
      <c r="A2871" s="2">
        <v>123</v>
      </c>
      <c r="B2871" s="2">
        <v>123</v>
      </c>
      <c r="C2871" s="2">
        <v>123</v>
      </c>
      <c r="D2871" s="2" t="s">
        <v>1596</v>
      </c>
      <c r="E2871" s="3">
        <v>5</v>
      </c>
      <c r="F2871" s="3">
        <v>10</v>
      </c>
      <c r="G2871" s="3">
        <v>17</v>
      </c>
      <c r="H2871" s="3">
        <v>0.28999999999999998</v>
      </c>
      <c r="I2871" s="3">
        <v>0.21249999999999999</v>
      </c>
      <c r="J2871" s="4" t="str">
        <f t="shared" si="264"/>
        <v>Se calcula por Peso</v>
      </c>
      <c r="K2871" s="3">
        <f t="shared" si="265"/>
        <v>0.28999999999999998</v>
      </c>
      <c r="L2871" s="5">
        <v>5290</v>
      </c>
      <c r="M2871" s="2" t="str">
        <f t="shared" si="266"/>
        <v>Hasta $9.989</v>
      </c>
      <c r="N2871" s="5">
        <f t="shared" si="267"/>
        <v>700</v>
      </c>
      <c r="O2871" s="6" t="str">
        <f t="shared" si="268"/>
        <v>No aplica (&lt;$19.990)</v>
      </c>
      <c r="P2871" s="7">
        <f t="array" ref="P2871">IF(OR(L2871="",K2871=""),"",IF(L2871&lt;19990,0,IF(L2871&lt;=30000,INDEX(Tarifas!$C$2:$C$37,MATCH(K2871,Tarifas!$A$2:$A$37,1)),IF(L2871&lt;=40000,INDEX(Tarifas!$D$2:$D$37,MATCH(K2871,Tarifas!$A$2:$A$37,1)),INDEX(Tarifas!$E$2:$E$37,MATCH(K2871,Tarifas!$A$2:$A$37,1))))))</f>
        <v>0</v>
      </c>
      <c r="Q2871" s="7">
        <f t="shared" si="269"/>
        <v>700</v>
      </c>
    </row>
    <row r="2872" spans="1:17" ht="15.75" customHeight="1" x14ac:dyDescent="0.25">
      <c r="A2872" s="2">
        <v>123</v>
      </c>
      <c r="B2872" s="2">
        <v>123</v>
      </c>
      <c r="C2872" s="2">
        <v>123</v>
      </c>
      <c r="D2872" s="2" t="s">
        <v>1596</v>
      </c>
      <c r="E2872" s="3">
        <v>5</v>
      </c>
      <c r="F2872" s="3">
        <v>10</v>
      </c>
      <c r="G2872" s="3">
        <v>17</v>
      </c>
      <c r="H2872" s="3">
        <v>0.28999999999999998</v>
      </c>
      <c r="I2872" s="3">
        <v>0.21249999999999999</v>
      </c>
      <c r="J2872" s="4" t="str">
        <f t="shared" si="264"/>
        <v>Se calcula por Peso</v>
      </c>
      <c r="K2872" s="3">
        <f t="shared" si="265"/>
        <v>0.28999999999999998</v>
      </c>
      <c r="L2872" s="5">
        <v>5290</v>
      </c>
      <c r="M2872" s="2" t="str">
        <f t="shared" si="266"/>
        <v>Hasta $9.989</v>
      </c>
      <c r="N2872" s="5">
        <f t="shared" si="267"/>
        <v>700</v>
      </c>
      <c r="O2872" s="6" t="str">
        <f t="shared" si="268"/>
        <v>No aplica (&lt;$19.990)</v>
      </c>
      <c r="P2872" s="7">
        <f t="array" ref="P2872">IF(OR(L2872="",K2872=""),"",IF(L2872&lt;19990,0,IF(L2872&lt;=30000,INDEX(Tarifas!$C$2:$C$37,MATCH(K2872,Tarifas!$A$2:$A$37,1)),IF(L2872&lt;=40000,INDEX(Tarifas!$D$2:$D$37,MATCH(K2872,Tarifas!$A$2:$A$37,1)),INDEX(Tarifas!$E$2:$E$37,MATCH(K2872,Tarifas!$A$2:$A$37,1))))))</f>
        <v>0</v>
      </c>
      <c r="Q2872" s="7">
        <f t="shared" si="269"/>
        <v>700</v>
      </c>
    </row>
    <row r="2873" spans="1:17" ht="15.75" customHeight="1" x14ac:dyDescent="0.25">
      <c r="A2873" s="2">
        <v>123</v>
      </c>
      <c r="B2873" s="2">
        <v>123</v>
      </c>
      <c r="C2873" s="2">
        <v>123</v>
      </c>
      <c r="D2873" s="2" t="s">
        <v>1597</v>
      </c>
      <c r="E2873" s="3">
        <v>5</v>
      </c>
      <c r="F2873" s="3">
        <v>10</v>
      </c>
      <c r="G2873" s="3">
        <v>18</v>
      </c>
      <c r="H2873" s="3">
        <v>0.28999999999999998</v>
      </c>
      <c r="I2873" s="3">
        <v>0.22500000000000001</v>
      </c>
      <c r="J2873" s="4" t="str">
        <f t="shared" si="264"/>
        <v>Se calcula por Peso</v>
      </c>
      <c r="K2873" s="3">
        <f t="shared" si="265"/>
        <v>0.28999999999999998</v>
      </c>
      <c r="L2873" s="5">
        <v>5491</v>
      </c>
      <c r="M2873" s="2" t="str">
        <f t="shared" si="266"/>
        <v>Hasta $9.989</v>
      </c>
      <c r="N2873" s="5">
        <f t="shared" si="267"/>
        <v>700</v>
      </c>
      <c r="O2873" s="6" t="str">
        <f t="shared" si="268"/>
        <v>No aplica (&lt;$19.990)</v>
      </c>
      <c r="P2873" s="7">
        <f t="array" ref="P2873">IF(OR(L2873="",K2873=""),"",IF(L2873&lt;19990,0,IF(L2873&lt;=30000,INDEX(Tarifas!$C$2:$C$37,MATCH(K2873,Tarifas!$A$2:$A$37,1)),IF(L2873&lt;=40000,INDEX(Tarifas!$D$2:$D$37,MATCH(K2873,Tarifas!$A$2:$A$37,1)),INDEX(Tarifas!$E$2:$E$37,MATCH(K2873,Tarifas!$A$2:$A$37,1))))))</f>
        <v>0</v>
      </c>
      <c r="Q2873" s="7">
        <f t="shared" si="269"/>
        <v>700</v>
      </c>
    </row>
    <row r="2874" spans="1:17" ht="15.75" customHeight="1" x14ac:dyDescent="0.25">
      <c r="A2874" s="2">
        <v>123</v>
      </c>
      <c r="B2874" s="2">
        <v>123</v>
      </c>
      <c r="C2874" s="2">
        <v>123</v>
      </c>
      <c r="D2874" s="2" t="s">
        <v>1597</v>
      </c>
      <c r="E2874" s="3">
        <v>5</v>
      </c>
      <c r="F2874" s="3">
        <v>10</v>
      </c>
      <c r="G2874" s="3">
        <v>18</v>
      </c>
      <c r="H2874" s="3">
        <v>0.28999999999999998</v>
      </c>
      <c r="I2874" s="3">
        <v>0.22500000000000001</v>
      </c>
      <c r="J2874" s="4" t="str">
        <f t="shared" si="264"/>
        <v>Se calcula por Peso</v>
      </c>
      <c r="K2874" s="3">
        <f t="shared" si="265"/>
        <v>0.28999999999999998</v>
      </c>
      <c r="L2874" s="5">
        <v>5491</v>
      </c>
      <c r="M2874" s="2" t="str">
        <f t="shared" si="266"/>
        <v>Hasta $9.989</v>
      </c>
      <c r="N2874" s="5">
        <f t="shared" si="267"/>
        <v>700</v>
      </c>
      <c r="O2874" s="6" t="str">
        <f t="shared" si="268"/>
        <v>No aplica (&lt;$19.990)</v>
      </c>
      <c r="P2874" s="7">
        <f t="array" ref="P2874">IF(OR(L2874="",K2874=""),"",IF(L2874&lt;19990,0,IF(L2874&lt;=30000,INDEX(Tarifas!$C$2:$C$37,MATCH(K2874,Tarifas!$A$2:$A$37,1)),IF(L2874&lt;=40000,INDEX(Tarifas!$D$2:$D$37,MATCH(K2874,Tarifas!$A$2:$A$37,1)),INDEX(Tarifas!$E$2:$E$37,MATCH(K2874,Tarifas!$A$2:$A$37,1))))))</f>
        <v>0</v>
      </c>
      <c r="Q2874" s="7">
        <f t="shared" si="269"/>
        <v>700</v>
      </c>
    </row>
    <row r="2875" spans="1:17" ht="15.75" customHeight="1" x14ac:dyDescent="0.25">
      <c r="A2875" s="2">
        <v>123</v>
      </c>
      <c r="B2875" s="2">
        <v>123</v>
      </c>
      <c r="C2875" s="2">
        <v>123</v>
      </c>
      <c r="D2875" s="2" t="s">
        <v>1598</v>
      </c>
      <c r="E2875" s="3">
        <v>7</v>
      </c>
      <c r="F2875" s="3">
        <v>14</v>
      </c>
      <c r="G2875" s="3">
        <v>19</v>
      </c>
      <c r="H2875" s="3">
        <v>0.28899999999999998</v>
      </c>
      <c r="I2875" s="3">
        <v>0.46550000000000002</v>
      </c>
      <c r="J2875" s="4" t="str">
        <f t="shared" si="264"/>
        <v>Se calcula por P volum</v>
      </c>
      <c r="K2875" s="3">
        <f t="shared" si="265"/>
        <v>0.46550000000000002</v>
      </c>
      <c r="L2875" s="5">
        <v>3190</v>
      </c>
      <c r="M2875" s="2" t="str">
        <f t="shared" si="266"/>
        <v>Hasta $9.989</v>
      </c>
      <c r="N2875" s="5">
        <f t="shared" si="267"/>
        <v>700</v>
      </c>
      <c r="O2875" s="6" t="str">
        <f t="shared" si="268"/>
        <v>No aplica (&lt;$19.990)</v>
      </c>
      <c r="P2875" s="7">
        <f t="array" ref="P2875">IF(OR(L2875="",K2875=""),"",IF(L2875&lt;19990,0,IF(L2875&lt;=30000,INDEX(Tarifas!$C$2:$C$37,MATCH(K2875,Tarifas!$A$2:$A$37,1)),IF(L2875&lt;=40000,INDEX(Tarifas!$D$2:$D$37,MATCH(K2875,Tarifas!$A$2:$A$37,1)),INDEX(Tarifas!$E$2:$E$37,MATCH(K2875,Tarifas!$A$2:$A$37,1))))))</f>
        <v>0</v>
      </c>
      <c r="Q2875" s="7">
        <f t="shared" si="269"/>
        <v>700</v>
      </c>
    </row>
    <row r="2876" spans="1:17" ht="15.75" customHeight="1" x14ac:dyDescent="0.25">
      <c r="A2876" s="2">
        <v>123</v>
      </c>
      <c r="B2876" s="2">
        <v>123</v>
      </c>
      <c r="C2876" s="2">
        <v>123</v>
      </c>
      <c r="D2876" s="2" t="s">
        <v>1599</v>
      </c>
      <c r="E2876" s="3">
        <v>8</v>
      </c>
      <c r="F2876" s="3">
        <v>12</v>
      </c>
      <c r="G2876" s="3">
        <v>22</v>
      </c>
      <c r="H2876" s="3">
        <v>0.28799999999999998</v>
      </c>
      <c r="I2876" s="3">
        <v>0.52800000000000002</v>
      </c>
      <c r="J2876" s="4" t="str">
        <f t="shared" si="264"/>
        <v>Se calcula por P volum</v>
      </c>
      <c r="K2876" s="3">
        <f t="shared" si="265"/>
        <v>0.52800000000000002</v>
      </c>
      <c r="L2876" s="5">
        <v>2290</v>
      </c>
      <c r="M2876" s="2" t="str">
        <f t="shared" si="266"/>
        <v>Hasta $9.989</v>
      </c>
      <c r="N2876" s="5">
        <f t="shared" si="267"/>
        <v>700</v>
      </c>
      <c r="O2876" s="6" t="str">
        <f t="shared" si="268"/>
        <v>No aplica (&lt;$19.990)</v>
      </c>
      <c r="P2876" s="7">
        <f t="array" ref="P2876">IF(OR(L2876="",K2876=""),"",IF(L2876&lt;19990,0,IF(L2876&lt;=30000,INDEX(Tarifas!$C$2:$C$37,MATCH(K2876,Tarifas!$A$2:$A$37,1)),IF(L2876&lt;=40000,INDEX(Tarifas!$D$2:$D$37,MATCH(K2876,Tarifas!$A$2:$A$37,1)),INDEX(Tarifas!$E$2:$E$37,MATCH(K2876,Tarifas!$A$2:$A$37,1))))))</f>
        <v>0</v>
      </c>
      <c r="Q2876" s="7">
        <f t="shared" si="269"/>
        <v>700</v>
      </c>
    </row>
    <row r="2877" spans="1:17" ht="15.75" customHeight="1" x14ac:dyDescent="0.25">
      <c r="A2877" s="2">
        <v>123</v>
      </c>
      <c r="B2877" s="2">
        <v>123</v>
      </c>
      <c r="C2877" s="2">
        <v>123</v>
      </c>
      <c r="D2877" s="2" t="s">
        <v>1600</v>
      </c>
      <c r="E2877" s="3">
        <v>7</v>
      </c>
      <c r="F2877" s="3">
        <v>11</v>
      </c>
      <c r="G2877" s="3">
        <v>22</v>
      </c>
      <c r="H2877" s="3">
        <v>0.28799999999999998</v>
      </c>
      <c r="I2877" s="3">
        <v>0.42349999999999999</v>
      </c>
      <c r="J2877" s="4" t="str">
        <f t="shared" si="264"/>
        <v>Se calcula por P volum</v>
      </c>
      <c r="K2877" s="3">
        <f t="shared" si="265"/>
        <v>0.42349999999999999</v>
      </c>
      <c r="L2877" s="5">
        <v>1930</v>
      </c>
      <c r="M2877" s="2" t="str">
        <f t="shared" si="266"/>
        <v>Hasta $9.989</v>
      </c>
      <c r="N2877" s="5">
        <f t="shared" si="267"/>
        <v>700</v>
      </c>
      <c r="O2877" s="6" t="str">
        <f t="shared" si="268"/>
        <v>No aplica (&lt;$19.990)</v>
      </c>
      <c r="P2877" s="7">
        <f t="array" ref="P2877">IF(OR(L2877="",K2877=""),"",IF(L2877&lt;19990,0,IF(L2877&lt;=30000,INDEX(Tarifas!$C$2:$C$37,MATCH(K2877,Tarifas!$A$2:$A$37,1)),IF(L2877&lt;=40000,INDEX(Tarifas!$D$2:$D$37,MATCH(K2877,Tarifas!$A$2:$A$37,1)),INDEX(Tarifas!$E$2:$E$37,MATCH(K2877,Tarifas!$A$2:$A$37,1))))))</f>
        <v>0</v>
      </c>
      <c r="Q2877" s="7">
        <f t="shared" si="269"/>
        <v>700</v>
      </c>
    </row>
    <row r="2878" spans="1:17" ht="15.75" customHeight="1" x14ac:dyDescent="0.25">
      <c r="A2878" s="2">
        <v>123</v>
      </c>
      <c r="B2878" s="2">
        <v>123</v>
      </c>
      <c r="C2878" s="2">
        <v>123</v>
      </c>
      <c r="D2878" s="2" t="s">
        <v>1601</v>
      </c>
      <c r="E2878" s="3">
        <v>5</v>
      </c>
      <c r="F2878" s="3">
        <v>19</v>
      </c>
      <c r="G2878" s="3">
        <v>29</v>
      </c>
      <c r="H2878" s="3">
        <v>0.28699999999999998</v>
      </c>
      <c r="I2878" s="3">
        <v>0.68874999999999997</v>
      </c>
      <c r="J2878" s="4" t="str">
        <f t="shared" si="264"/>
        <v>Se calcula por P volum</v>
      </c>
      <c r="K2878" s="3">
        <f t="shared" si="265"/>
        <v>0.68874999999999997</v>
      </c>
      <c r="L2878" s="5">
        <v>2318</v>
      </c>
      <c r="M2878" s="2" t="str">
        <f t="shared" si="266"/>
        <v>Hasta $9.989</v>
      </c>
      <c r="N2878" s="5">
        <f t="shared" si="267"/>
        <v>700</v>
      </c>
      <c r="O2878" s="6" t="str">
        <f t="shared" si="268"/>
        <v>No aplica (&lt;$19.990)</v>
      </c>
      <c r="P2878" s="7">
        <f t="array" ref="P2878">IF(OR(L2878="",K2878=""),"",IF(L2878&lt;19990,0,IF(L2878&lt;=30000,INDEX(Tarifas!$C$2:$C$37,MATCH(K2878,Tarifas!$A$2:$A$37,1)),IF(L2878&lt;=40000,INDEX(Tarifas!$D$2:$D$37,MATCH(K2878,Tarifas!$A$2:$A$37,1)),INDEX(Tarifas!$E$2:$E$37,MATCH(K2878,Tarifas!$A$2:$A$37,1))))))</f>
        <v>0</v>
      </c>
      <c r="Q2878" s="7">
        <f t="shared" si="269"/>
        <v>700</v>
      </c>
    </row>
    <row r="2879" spans="1:17" ht="15.75" customHeight="1" x14ac:dyDescent="0.25">
      <c r="A2879" s="2">
        <v>123</v>
      </c>
      <c r="B2879" s="2">
        <v>123</v>
      </c>
      <c r="C2879" s="2">
        <v>123</v>
      </c>
      <c r="D2879" s="2" t="s">
        <v>1602</v>
      </c>
      <c r="E2879" s="3">
        <v>8</v>
      </c>
      <c r="F2879" s="3">
        <v>25</v>
      </c>
      <c r="G2879" s="3">
        <v>25</v>
      </c>
      <c r="H2879" s="3">
        <v>0.28599999999999998</v>
      </c>
      <c r="I2879" s="3">
        <v>1.25</v>
      </c>
      <c r="J2879" s="4" t="str">
        <f t="shared" si="264"/>
        <v>Se calcula por P volum</v>
      </c>
      <c r="K2879" s="3">
        <f t="shared" si="265"/>
        <v>1.25</v>
      </c>
      <c r="L2879" s="5">
        <v>5990</v>
      </c>
      <c r="M2879" s="2" t="str">
        <f t="shared" si="266"/>
        <v>Hasta $9.989</v>
      </c>
      <c r="N2879" s="5">
        <f t="shared" si="267"/>
        <v>700</v>
      </c>
      <c r="O2879" s="6" t="str">
        <f t="shared" si="268"/>
        <v>No aplica (&lt;$19.990)</v>
      </c>
      <c r="P2879" s="7">
        <f t="array" ref="P2879">IF(OR(L2879="",K2879=""),"",IF(L2879&lt;19990,0,IF(L2879&lt;=30000,INDEX(Tarifas!$C$2:$C$37,MATCH(K2879,Tarifas!$A$2:$A$37,1)),IF(L2879&lt;=40000,INDEX(Tarifas!$D$2:$D$37,MATCH(K2879,Tarifas!$A$2:$A$37,1)),INDEX(Tarifas!$E$2:$E$37,MATCH(K2879,Tarifas!$A$2:$A$37,1))))))</f>
        <v>0</v>
      </c>
      <c r="Q2879" s="7">
        <f t="shared" si="269"/>
        <v>700</v>
      </c>
    </row>
    <row r="2880" spans="1:17" ht="15.75" customHeight="1" x14ac:dyDescent="0.25">
      <c r="A2880" s="2">
        <v>123</v>
      </c>
      <c r="B2880" s="2">
        <v>123</v>
      </c>
      <c r="C2880" s="2">
        <v>123</v>
      </c>
      <c r="D2880" s="2" t="s">
        <v>1603</v>
      </c>
      <c r="E2880" s="3">
        <v>10</v>
      </c>
      <c r="F2880" s="3">
        <v>14</v>
      </c>
      <c r="G2880" s="3">
        <v>20</v>
      </c>
      <c r="H2880" s="3">
        <v>0.28599999999999998</v>
      </c>
      <c r="I2880" s="3">
        <v>0.7</v>
      </c>
      <c r="J2880" s="4" t="str">
        <f t="shared" si="264"/>
        <v>Se calcula por P volum</v>
      </c>
      <c r="K2880" s="3">
        <f t="shared" si="265"/>
        <v>0.7</v>
      </c>
      <c r="L2880" s="5">
        <v>1690</v>
      </c>
      <c r="M2880" s="2" t="str">
        <f t="shared" si="266"/>
        <v>Hasta $9.989</v>
      </c>
      <c r="N2880" s="5">
        <f t="shared" si="267"/>
        <v>700</v>
      </c>
      <c r="O2880" s="6" t="str">
        <f t="shared" si="268"/>
        <v>No aplica (&lt;$19.990)</v>
      </c>
      <c r="P2880" s="7">
        <f t="array" ref="P2880">IF(OR(L2880="",K2880=""),"",IF(L2880&lt;19990,0,IF(L2880&lt;=30000,INDEX(Tarifas!$C$2:$C$37,MATCH(K2880,Tarifas!$A$2:$A$37,1)),IF(L2880&lt;=40000,INDEX(Tarifas!$D$2:$D$37,MATCH(K2880,Tarifas!$A$2:$A$37,1)),INDEX(Tarifas!$E$2:$E$37,MATCH(K2880,Tarifas!$A$2:$A$37,1))))))</f>
        <v>0</v>
      </c>
      <c r="Q2880" s="7">
        <f t="shared" si="269"/>
        <v>700</v>
      </c>
    </row>
    <row r="2881" spans="1:17" ht="15.75" customHeight="1" x14ac:dyDescent="0.25">
      <c r="A2881" s="2">
        <v>123</v>
      </c>
      <c r="B2881" s="2">
        <v>123</v>
      </c>
      <c r="C2881" s="2">
        <v>123</v>
      </c>
      <c r="D2881" s="2" t="s">
        <v>1604</v>
      </c>
      <c r="E2881" s="3">
        <v>5</v>
      </c>
      <c r="F2881" s="3">
        <v>9</v>
      </c>
      <c r="G2881" s="3">
        <v>15</v>
      </c>
      <c r="H2881" s="3">
        <v>0.28599999999999998</v>
      </c>
      <c r="I2881" s="3">
        <v>0.16875000000000001</v>
      </c>
      <c r="J2881" s="4" t="str">
        <f t="shared" si="264"/>
        <v>Se calcula por Peso</v>
      </c>
      <c r="K2881" s="3">
        <f t="shared" si="265"/>
        <v>0.28599999999999998</v>
      </c>
      <c r="L2881" s="5">
        <v>13370</v>
      </c>
      <c r="M2881" s="2" t="str">
        <f t="shared" si="266"/>
        <v>$9.990-$19.990</v>
      </c>
      <c r="N2881" s="5">
        <f t="shared" si="267"/>
        <v>1000</v>
      </c>
      <c r="O2881" s="6" t="str">
        <f t="shared" si="268"/>
        <v>No aplica (&lt;$19.990)</v>
      </c>
      <c r="P2881" s="7">
        <f t="array" ref="P2881">IF(OR(L2881="",K2881=""),"",IF(L2881&lt;19990,0,IF(L2881&lt;=30000,INDEX(Tarifas!$C$2:$C$37,MATCH(K2881,Tarifas!$A$2:$A$37,1)),IF(L2881&lt;=40000,INDEX(Tarifas!$D$2:$D$37,MATCH(K2881,Tarifas!$A$2:$A$37,1)),INDEX(Tarifas!$E$2:$E$37,MATCH(K2881,Tarifas!$A$2:$A$37,1))))))</f>
        <v>0</v>
      </c>
      <c r="Q2881" s="7">
        <f t="shared" si="269"/>
        <v>1000</v>
      </c>
    </row>
    <row r="2882" spans="1:17" ht="15.75" customHeight="1" x14ac:dyDescent="0.25">
      <c r="A2882" s="2">
        <v>123</v>
      </c>
      <c r="B2882" s="2">
        <v>123</v>
      </c>
      <c r="C2882" s="2">
        <v>123</v>
      </c>
      <c r="D2882" s="2" t="s">
        <v>1604</v>
      </c>
      <c r="E2882" s="3">
        <v>5</v>
      </c>
      <c r="F2882" s="3">
        <v>9</v>
      </c>
      <c r="G2882" s="3">
        <v>15</v>
      </c>
      <c r="H2882" s="3">
        <v>0.28599999999999998</v>
      </c>
      <c r="I2882" s="3">
        <v>0.16875000000000001</v>
      </c>
      <c r="J2882" s="4" t="str">
        <f t="shared" ref="J2882:J2945" si="270">IF(OR(H2882="",I2882=""),"",IF(H2882&gt;=I2882,"Se calcula por Peso","Se calcula por P volum"))</f>
        <v>Se calcula por Peso</v>
      </c>
      <c r="K2882" s="3">
        <f t="shared" ref="K2882:K2945" si="271">IF(OR(H2882="",I2882=""),"",MAX(H2882,I2882))</f>
        <v>0.28599999999999998</v>
      </c>
      <c r="L2882" s="5">
        <v>13370</v>
      </c>
      <c r="M2882" s="2" t="str">
        <f t="shared" ref="M2882:M2945" si="272">IF(L2882="","",IF(L2882&lt;9990,"Hasta $9.989",IF(L2882&lt;=19990,"$9.990-$19.990","Sin costo fijo")))</f>
        <v>$9.990-$19.990</v>
      </c>
      <c r="N2882" s="5">
        <f t="shared" ref="N2882:N2945" si="273">IF(L2882="","",IF(L2882&lt;9990,700,IF(L2882&lt;=19990,1000,0)))</f>
        <v>1000</v>
      </c>
      <c r="O2882" s="6" t="str">
        <f t="shared" ref="O2882:O2945" si="274">IF(L2882="","",IF(L2882&lt;19990,"No aplica (&lt;$19.990)",IF(L2882&lt;=30000,"$19.990-$30.000",IF(L2882&lt;=40000,"$30.001-$40.000","Desde $40.001"))))</f>
        <v>No aplica (&lt;$19.990)</v>
      </c>
      <c r="P2882" s="7">
        <f t="array" ref="P2882">IF(OR(L2882="",K2882=""),"",IF(L2882&lt;19990,0,IF(L2882&lt;=30000,INDEX(Tarifas!$C$2:$C$37,MATCH(K2882,Tarifas!$A$2:$A$37,1)),IF(L2882&lt;=40000,INDEX(Tarifas!$D$2:$D$37,MATCH(K2882,Tarifas!$A$2:$A$37,1)),INDEX(Tarifas!$E$2:$E$37,MATCH(K2882,Tarifas!$A$2:$A$37,1))))))</f>
        <v>0</v>
      </c>
      <c r="Q2882" s="7">
        <f t="shared" ref="Q2882:Q2945" si="275">IF(OR(N2882="",P2882=""),"",N2882+P2882)</f>
        <v>1000</v>
      </c>
    </row>
    <row r="2883" spans="1:17" ht="15.75" customHeight="1" x14ac:dyDescent="0.25">
      <c r="A2883" s="2">
        <v>123</v>
      </c>
      <c r="B2883" s="2">
        <v>123</v>
      </c>
      <c r="C2883" s="2">
        <v>123</v>
      </c>
      <c r="D2883" s="2" t="s">
        <v>1605</v>
      </c>
      <c r="E2883" s="3">
        <v>9</v>
      </c>
      <c r="F2883" s="3">
        <v>22</v>
      </c>
      <c r="G2883" s="3">
        <v>31</v>
      </c>
      <c r="H2883" s="3">
        <v>0.28499999999999998</v>
      </c>
      <c r="I2883" s="3">
        <v>1.5345</v>
      </c>
      <c r="J2883" s="4" t="str">
        <f t="shared" si="270"/>
        <v>Se calcula por P volum</v>
      </c>
      <c r="K2883" s="3">
        <f t="shared" si="271"/>
        <v>1.5345</v>
      </c>
      <c r="L2883" s="5">
        <v>4490</v>
      </c>
      <c r="M2883" s="2" t="str">
        <f t="shared" si="272"/>
        <v>Hasta $9.989</v>
      </c>
      <c r="N2883" s="5">
        <f t="shared" si="273"/>
        <v>700</v>
      </c>
      <c r="O2883" s="6" t="str">
        <f t="shared" si="274"/>
        <v>No aplica (&lt;$19.990)</v>
      </c>
      <c r="P2883" s="7">
        <f t="array" ref="P2883">IF(OR(L2883="",K2883=""),"",IF(L2883&lt;19990,0,IF(L2883&lt;=30000,INDEX(Tarifas!$C$2:$C$37,MATCH(K2883,Tarifas!$A$2:$A$37,1)),IF(L2883&lt;=40000,INDEX(Tarifas!$D$2:$D$37,MATCH(K2883,Tarifas!$A$2:$A$37,1)),INDEX(Tarifas!$E$2:$E$37,MATCH(K2883,Tarifas!$A$2:$A$37,1))))))</f>
        <v>0</v>
      </c>
      <c r="Q2883" s="7">
        <f t="shared" si="275"/>
        <v>700</v>
      </c>
    </row>
    <row r="2884" spans="1:17" ht="15.75" customHeight="1" x14ac:dyDescent="0.25">
      <c r="A2884" s="2">
        <v>123</v>
      </c>
      <c r="B2884" s="2">
        <v>123</v>
      </c>
      <c r="C2884" s="2">
        <v>123</v>
      </c>
      <c r="D2884" s="2" t="s">
        <v>1606</v>
      </c>
      <c r="E2884" s="3">
        <v>4</v>
      </c>
      <c r="F2884" s="3">
        <v>16</v>
      </c>
      <c r="G2884" s="3">
        <v>31</v>
      </c>
      <c r="H2884" s="3">
        <v>0.28499999999999998</v>
      </c>
      <c r="I2884" s="3">
        <v>0.496</v>
      </c>
      <c r="J2884" s="4" t="str">
        <f t="shared" si="270"/>
        <v>Se calcula por P volum</v>
      </c>
      <c r="K2884" s="3">
        <f t="shared" si="271"/>
        <v>0.496</v>
      </c>
      <c r="L2884" s="5">
        <v>2690</v>
      </c>
      <c r="M2884" s="2" t="str">
        <f t="shared" si="272"/>
        <v>Hasta $9.989</v>
      </c>
      <c r="N2884" s="5">
        <f t="shared" si="273"/>
        <v>700</v>
      </c>
      <c r="O2884" s="6" t="str">
        <f t="shared" si="274"/>
        <v>No aplica (&lt;$19.990)</v>
      </c>
      <c r="P2884" s="7">
        <f t="array" ref="P2884">IF(OR(L2884="",K2884=""),"",IF(L2884&lt;19990,0,IF(L2884&lt;=30000,INDEX(Tarifas!$C$2:$C$37,MATCH(K2884,Tarifas!$A$2:$A$37,1)),IF(L2884&lt;=40000,INDEX(Tarifas!$D$2:$D$37,MATCH(K2884,Tarifas!$A$2:$A$37,1)),INDEX(Tarifas!$E$2:$E$37,MATCH(K2884,Tarifas!$A$2:$A$37,1))))))</f>
        <v>0</v>
      </c>
      <c r="Q2884" s="7">
        <f t="shared" si="275"/>
        <v>700</v>
      </c>
    </row>
    <row r="2885" spans="1:17" ht="15.75" customHeight="1" x14ac:dyDescent="0.25">
      <c r="A2885" s="2">
        <v>123</v>
      </c>
      <c r="B2885" s="2">
        <v>123</v>
      </c>
      <c r="C2885" s="2">
        <v>123</v>
      </c>
      <c r="D2885" s="2" t="s">
        <v>1606</v>
      </c>
      <c r="E2885" s="3">
        <v>4</v>
      </c>
      <c r="F2885" s="3">
        <v>16</v>
      </c>
      <c r="G2885" s="3">
        <v>31</v>
      </c>
      <c r="H2885" s="3">
        <v>0.28499999999999998</v>
      </c>
      <c r="I2885" s="3">
        <v>0.496</v>
      </c>
      <c r="J2885" s="4" t="str">
        <f t="shared" si="270"/>
        <v>Se calcula por P volum</v>
      </c>
      <c r="K2885" s="3">
        <f t="shared" si="271"/>
        <v>0.496</v>
      </c>
      <c r="L2885" s="5">
        <v>2690</v>
      </c>
      <c r="M2885" s="2" t="str">
        <f t="shared" si="272"/>
        <v>Hasta $9.989</v>
      </c>
      <c r="N2885" s="5">
        <f t="shared" si="273"/>
        <v>700</v>
      </c>
      <c r="O2885" s="6" t="str">
        <f t="shared" si="274"/>
        <v>No aplica (&lt;$19.990)</v>
      </c>
      <c r="P2885" s="7">
        <f t="array" ref="P2885">IF(OR(L2885="",K2885=""),"",IF(L2885&lt;19990,0,IF(L2885&lt;=30000,INDEX(Tarifas!$C$2:$C$37,MATCH(K2885,Tarifas!$A$2:$A$37,1)),IF(L2885&lt;=40000,INDEX(Tarifas!$D$2:$D$37,MATCH(K2885,Tarifas!$A$2:$A$37,1)),INDEX(Tarifas!$E$2:$E$37,MATCH(K2885,Tarifas!$A$2:$A$37,1))))))</f>
        <v>0</v>
      </c>
      <c r="Q2885" s="7">
        <f t="shared" si="275"/>
        <v>700</v>
      </c>
    </row>
    <row r="2886" spans="1:17" ht="15.75" customHeight="1" x14ac:dyDescent="0.25">
      <c r="A2886" s="2">
        <v>123</v>
      </c>
      <c r="B2886" s="2">
        <v>123</v>
      </c>
      <c r="C2886" s="2">
        <v>123</v>
      </c>
      <c r="D2886" s="2" t="s">
        <v>1607</v>
      </c>
      <c r="E2886" s="3">
        <v>3</v>
      </c>
      <c r="F2886" s="3">
        <v>10</v>
      </c>
      <c r="G2886" s="3">
        <v>15</v>
      </c>
      <c r="H2886" s="3">
        <v>0.28499999999999998</v>
      </c>
      <c r="I2886" s="3">
        <v>0.1125</v>
      </c>
      <c r="J2886" s="4" t="str">
        <f t="shared" si="270"/>
        <v>Se calcula por Peso</v>
      </c>
      <c r="K2886" s="3">
        <f t="shared" si="271"/>
        <v>0.28499999999999998</v>
      </c>
      <c r="L2886" s="5">
        <v>7290</v>
      </c>
      <c r="M2886" s="2" t="str">
        <f t="shared" si="272"/>
        <v>Hasta $9.989</v>
      </c>
      <c r="N2886" s="5">
        <f t="shared" si="273"/>
        <v>700</v>
      </c>
      <c r="O2886" s="6" t="str">
        <f t="shared" si="274"/>
        <v>No aplica (&lt;$19.990)</v>
      </c>
      <c r="P2886" s="7">
        <f t="array" ref="P2886">IF(OR(L2886="",K2886=""),"",IF(L2886&lt;19990,0,IF(L2886&lt;=30000,INDEX(Tarifas!$C$2:$C$37,MATCH(K2886,Tarifas!$A$2:$A$37,1)),IF(L2886&lt;=40000,INDEX(Tarifas!$D$2:$D$37,MATCH(K2886,Tarifas!$A$2:$A$37,1)),INDEX(Tarifas!$E$2:$E$37,MATCH(K2886,Tarifas!$A$2:$A$37,1))))))</f>
        <v>0</v>
      </c>
      <c r="Q2886" s="7">
        <f t="shared" si="275"/>
        <v>700</v>
      </c>
    </row>
    <row r="2887" spans="1:17" ht="15.75" customHeight="1" x14ac:dyDescent="0.25">
      <c r="A2887" s="2">
        <v>123</v>
      </c>
      <c r="B2887" s="2">
        <v>123</v>
      </c>
      <c r="C2887" s="2">
        <v>123</v>
      </c>
      <c r="D2887" s="2" t="s">
        <v>1608</v>
      </c>
      <c r="E2887" s="3">
        <v>7</v>
      </c>
      <c r="F2887" s="3">
        <v>27</v>
      </c>
      <c r="G2887" s="3">
        <v>33</v>
      </c>
      <c r="H2887" s="3">
        <v>0.28399999999999997</v>
      </c>
      <c r="I2887" s="3">
        <v>1.55925</v>
      </c>
      <c r="J2887" s="4" t="str">
        <f t="shared" si="270"/>
        <v>Se calcula por P volum</v>
      </c>
      <c r="K2887" s="3">
        <f t="shared" si="271"/>
        <v>1.55925</v>
      </c>
      <c r="L2887" s="5">
        <v>1790</v>
      </c>
      <c r="M2887" s="2" t="str">
        <f t="shared" si="272"/>
        <v>Hasta $9.989</v>
      </c>
      <c r="N2887" s="5">
        <f t="shared" si="273"/>
        <v>700</v>
      </c>
      <c r="O2887" s="6" t="str">
        <f t="shared" si="274"/>
        <v>No aplica (&lt;$19.990)</v>
      </c>
      <c r="P2887" s="7">
        <f t="array" ref="P2887">IF(OR(L2887="",K2887=""),"",IF(L2887&lt;19990,0,IF(L2887&lt;=30000,INDEX(Tarifas!$C$2:$C$37,MATCH(K2887,Tarifas!$A$2:$A$37,1)),IF(L2887&lt;=40000,INDEX(Tarifas!$D$2:$D$37,MATCH(K2887,Tarifas!$A$2:$A$37,1)),INDEX(Tarifas!$E$2:$E$37,MATCH(K2887,Tarifas!$A$2:$A$37,1))))))</f>
        <v>0</v>
      </c>
      <c r="Q2887" s="7">
        <f t="shared" si="275"/>
        <v>700</v>
      </c>
    </row>
    <row r="2888" spans="1:17" ht="15.75" customHeight="1" x14ac:dyDescent="0.25">
      <c r="A2888" s="2">
        <v>123</v>
      </c>
      <c r="B2888" s="2">
        <v>123</v>
      </c>
      <c r="C2888" s="2">
        <v>123</v>
      </c>
      <c r="D2888" s="2" t="s">
        <v>1609</v>
      </c>
      <c r="E2888" s="3">
        <v>7</v>
      </c>
      <c r="F2888" s="3">
        <v>11</v>
      </c>
      <c r="G2888" s="3">
        <v>16</v>
      </c>
      <c r="H2888" s="3">
        <v>0.28399999999999997</v>
      </c>
      <c r="I2888" s="3">
        <v>0.308</v>
      </c>
      <c r="J2888" s="4" t="str">
        <f t="shared" si="270"/>
        <v>Se calcula por P volum</v>
      </c>
      <c r="K2888" s="3">
        <f t="shared" si="271"/>
        <v>0.308</v>
      </c>
      <c r="L2888" s="5">
        <v>2410</v>
      </c>
      <c r="M2888" s="2" t="str">
        <f t="shared" si="272"/>
        <v>Hasta $9.989</v>
      </c>
      <c r="N2888" s="5">
        <f t="shared" si="273"/>
        <v>700</v>
      </c>
      <c r="O2888" s="6" t="str">
        <f t="shared" si="274"/>
        <v>No aplica (&lt;$19.990)</v>
      </c>
      <c r="P2888" s="7">
        <f t="array" ref="P2888">IF(OR(L2888="",K2888=""),"",IF(L2888&lt;19990,0,IF(L2888&lt;=30000,INDEX(Tarifas!$C$2:$C$37,MATCH(K2888,Tarifas!$A$2:$A$37,1)),IF(L2888&lt;=40000,INDEX(Tarifas!$D$2:$D$37,MATCH(K2888,Tarifas!$A$2:$A$37,1)),INDEX(Tarifas!$E$2:$E$37,MATCH(K2888,Tarifas!$A$2:$A$37,1))))))</f>
        <v>0</v>
      </c>
      <c r="Q2888" s="7">
        <f t="shared" si="275"/>
        <v>700</v>
      </c>
    </row>
    <row r="2889" spans="1:17" ht="15.75" customHeight="1" x14ac:dyDescent="0.25">
      <c r="A2889" s="2">
        <v>123</v>
      </c>
      <c r="B2889" s="2">
        <v>123</v>
      </c>
      <c r="C2889" s="2">
        <v>123</v>
      </c>
      <c r="D2889" s="2" t="s">
        <v>1610</v>
      </c>
      <c r="E2889" s="3">
        <v>6</v>
      </c>
      <c r="F2889" s="3">
        <v>7</v>
      </c>
      <c r="G2889" s="3">
        <v>15</v>
      </c>
      <c r="H2889" s="3">
        <v>0.28299999999999997</v>
      </c>
      <c r="I2889" s="3">
        <v>0.1575</v>
      </c>
      <c r="J2889" s="4" t="str">
        <f t="shared" si="270"/>
        <v>Se calcula por Peso</v>
      </c>
      <c r="K2889" s="3">
        <f t="shared" si="271"/>
        <v>0.28299999999999997</v>
      </c>
      <c r="L2889" s="5">
        <v>2990</v>
      </c>
      <c r="M2889" s="2" t="str">
        <f t="shared" si="272"/>
        <v>Hasta $9.989</v>
      </c>
      <c r="N2889" s="5">
        <f t="shared" si="273"/>
        <v>700</v>
      </c>
      <c r="O2889" s="6" t="str">
        <f t="shared" si="274"/>
        <v>No aplica (&lt;$19.990)</v>
      </c>
      <c r="P2889" s="7">
        <f t="array" ref="P2889">IF(OR(L2889="",K2889=""),"",IF(L2889&lt;19990,0,IF(L2889&lt;=30000,INDEX(Tarifas!$C$2:$C$37,MATCH(K2889,Tarifas!$A$2:$A$37,1)),IF(L2889&lt;=40000,INDEX(Tarifas!$D$2:$D$37,MATCH(K2889,Tarifas!$A$2:$A$37,1)),INDEX(Tarifas!$E$2:$E$37,MATCH(K2889,Tarifas!$A$2:$A$37,1))))))</f>
        <v>0</v>
      </c>
      <c r="Q2889" s="7">
        <f t="shared" si="275"/>
        <v>700</v>
      </c>
    </row>
    <row r="2890" spans="1:17" ht="15.75" customHeight="1" x14ac:dyDescent="0.25">
      <c r="A2890" s="2">
        <v>123</v>
      </c>
      <c r="B2890" s="2">
        <v>123</v>
      </c>
      <c r="C2890" s="2">
        <v>123</v>
      </c>
      <c r="D2890" s="2" t="s">
        <v>1611</v>
      </c>
      <c r="E2890" s="3">
        <v>3</v>
      </c>
      <c r="F2890" s="3">
        <v>8</v>
      </c>
      <c r="G2890" s="3">
        <v>21</v>
      </c>
      <c r="H2890" s="3">
        <v>0.28299999999999997</v>
      </c>
      <c r="I2890" s="3">
        <v>0.126</v>
      </c>
      <c r="J2890" s="4" t="str">
        <f t="shared" si="270"/>
        <v>Se calcula por Peso</v>
      </c>
      <c r="K2890" s="3">
        <f t="shared" si="271"/>
        <v>0.28299999999999997</v>
      </c>
      <c r="L2890" s="5">
        <v>3790</v>
      </c>
      <c r="M2890" s="2" t="str">
        <f t="shared" si="272"/>
        <v>Hasta $9.989</v>
      </c>
      <c r="N2890" s="5">
        <f t="shared" si="273"/>
        <v>700</v>
      </c>
      <c r="O2890" s="6" t="str">
        <f t="shared" si="274"/>
        <v>No aplica (&lt;$19.990)</v>
      </c>
      <c r="P2890" s="7">
        <f t="array" ref="P2890">IF(OR(L2890="",K2890=""),"",IF(L2890&lt;19990,0,IF(L2890&lt;=30000,INDEX(Tarifas!$C$2:$C$37,MATCH(K2890,Tarifas!$A$2:$A$37,1)),IF(L2890&lt;=40000,INDEX(Tarifas!$D$2:$D$37,MATCH(K2890,Tarifas!$A$2:$A$37,1)),INDEX(Tarifas!$E$2:$E$37,MATCH(K2890,Tarifas!$A$2:$A$37,1))))))</f>
        <v>0</v>
      </c>
      <c r="Q2890" s="7">
        <f t="shared" si="275"/>
        <v>700</v>
      </c>
    </row>
    <row r="2891" spans="1:17" ht="15.75" customHeight="1" x14ac:dyDescent="0.25">
      <c r="A2891" s="2">
        <v>123</v>
      </c>
      <c r="B2891" s="2">
        <v>123</v>
      </c>
      <c r="C2891" s="2">
        <v>123</v>
      </c>
      <c r="D2891" s="2" t="s">
        <v>1612</v>
      </c>
      <c r="E2891" s="3">
        <v>3</v>
      </c>
      <c r="F2891" s="3">
        <v>17</v>
      </c>
      <c r="G2891" s="3">
        <v>19</v>
      </c>
      <c r="H2891" s="3">
        <v>0.28299999999999997</v>
      </c>
      <c r="I2891" s="3">
        <v>0.24224999999999999</v>
      </c>
      <c r="J2891" s="4" t="str">
        <f t="shared" si="270"/>
        <v>Se calcula por Peso</v>
      </c>
      <c r="K2891" s="3">
        <f t="shared" si="271"/>
        <v>0.28299999999999997</v>
      </c>
      <c r="L2891" s="5">
        <v>5690</v>
      </c>
      <c r="M2891" s="2" t="str">
        <f t="shared" si="272"/>
        <v>Hasta $9.989</v>
      </c>
      <c r="N2891" s="5">
        <f t="shared" si="273"/>
        <v>700</v>
      </c>
      <c r="O2891" s="6" t="str">
        <f t="shared" si="274"/>
        <v>No aplica (&lt;$19.990)</v>
      </c>
      <c r="P2891" s="7">
        <f t="array" ref="P2891">IF(OR(L2891="",K2891=""),"",IF(L2891&lt;19990,0,IF(L2891&lt;=30000,INDEX(Tarifas!$C$2:$C$37,MATCH(K2891,Tarifas!$A$2:$A$37,1)),IF(L2891&lt;=40000,INDEX(Tarifas!$D$2:$D$37,MATCH(K2891,Tarifas!$A$2:$A$37,1)),INDEX(Tarifas!$E$2:$E$37,MATCH(K2891,Tarifas!$A$2:$A$37,1))))))</f>
        <v>0</v>
      </c>
      <c r="Q2891" s="7">
        <f t="shared" si="275"/>
        <v>700</v>
      </c>
    </row>
    <row r="2892" spans="1:17" ht="15.75" customHeight="1" x14ac:dyDescent="0.25">
      <c r="A2892" s="2">
        <v>123</v>
      </c>
      <c r="B2892" s="2">
        <v>123</v>
      </c>
      <c r="C2892" s="2">
        <v>123</v>
      </c>
      <c r="D2892" s="2" t="s">
        <v>1613</v>
      </c>
      <c r="E2892" s="3">
        <v>5</v>
      </c>
      <c r="F2892" s="3">
        <v>29</v>
      </c>
      <c r="G2892" s="3">
        <v>36</v>
      </c>
      <c r="H2892" s="3">
        <v>0.28199999999999997</v>
      </c>
      <c r="I2892" s="3">
        <v>1.3049999999999999</v>
      </c>
      <c r="J2892" s="4" t="str">
        <f t="shared" si="270"/>
        <v>Se calcula por P volum</v>
      </c>
      <c r="K2892" s="3">
        <f t="shared" si="271"/>
        <v>1.3049999999999999</v>
      </c>
      <c r="L2892" s="5">
        <v>2890</v>
      </c>
      <c r="M2892" s="2" t="str">
        <f t="shared" si="272"/>
        <v>Hasta $9.989</v>
      </c>
      <c r="N2892" s="5">
        <f t="shared" si="273"/>
        <v>700</v>
      </c>
      <c r="O2892" s="6" t="str">
        <f t="shared" si="274"/>
        <v>No aplica (&lt;$19.990)</v>
      </c>
      <c r="P2892" s="7">
        <f t="array" ref="P2892">IF(OR(L2892="",K2892=""),"",IF(L2892&lt;19990,0,IF(L2892&lt;=30000,INDEX(Tarifas!$C$2:$C$37,MATCH(K2892,Tarifas!$A$2:$A$37,1)),IF(L2892&lt;=40000,INDEX(Tarifas!$D$2:$D$37,MATCH(K2892,Tarifas!$A$2:$A$37,1)),INDEX(Tarifas!$E$2:$E$37,MATCH(K2892,Tarifas!$A$2:$A$37,1))))))</f>
        <v>0</v>
      </c>
      <c r="Q2892" s="7">
        <f t="shared" si="275"/>
        <v>700</v>
      </c>
    </row>
    <row r="2893" spans="1:17" ht="15.75" customHeight="1" x14ac:dyDescent="0.25">
      <c r="A2893" s="2">
        <v>123</v>
      </c>
      <c r="B2893" s="2">
        <v>123</v>
      </c>
      <c r="C2893" s="2">
        <v>123</v>
      </c>
      <c r="D2893" s="2" t="s">
        <v>1613</v>
      </c>
      <c r="E2893" s="3">
        <v>5</v>
      </c>
      <c r="F2893" s="3">
        <v>29</v>
      </c>
      <c r="G2893" s="3">
        <v>36</v>
      </c>
      <c r="H2893" s="3">
        <v>0.28199999999999997</v>
      </c>
      <c r="I2893" s="3">
        <v>1.3049999999999999</v>
      </c>
      <c r="J2893" s="4" t="str">
        <f t="shared" si="270"/>
        <v>Se calcula por P volum</v>
      </c>
      <c r="K2893" s="3">
        <f t="shared" si="271"/>
        <v>1.3049999999999999</v>
      </c>
      <c r="L2893" s="5">
        <v>2890</v>
      </c>
      <c r="M2893" s="2" t="str">
        <f t="shared" si="272"/>
        <v>Hasta $9.989</v>
      </c>
      <c r="N2893" s="5">
        <f t="shared" si="273"/>
        <v>700</v>
      </c>
      <c r="O2893" s="6" t="str">
        <f t="shared" si="274"/>
        <v>No aplica (&lt;$19.990)</v>
      </c>
      <c r="P2893" s="7">
        <f t="array" ref="P2893">IF(OR(L2893="",K2893=""),"",IF(L2893&lt;19990,0,IF(L2893&lt;=30000,INDEX(Tarifas!$C$2:$C$37,MATCH(K2893,Tarifas!$A$2:$A$37,1)),IF(L2893&lt;=40000,INDEX(Tarifas!$D$2:$D$37,MATCH(K2893,Tarifas!$A$2:$A$37,1)),INDEX(Tarifas!$E$2:$E$37,MATCH(K2893,Tarifas!$A$2:$A$37,1))))))</f>
        <v>0</v>
      </c>
      <c r="Q2893" s="7">
        <f t="shared" si="275"/>
        <v>700</v>
      </c>
    </row>
    <row r="2894" spans="1:17" ht="15.75" customHeight="1" x14ac:dyDescent="0.25">
      <c r="A2894" s="2">
        <v>123</v>
      </c>
      <c r="B2894" s="2">
        <v>123</v>
      </c>
      <c r="C2894" s="2">
        <v>123</v>
      </c>
      <c r="D2894" s="2" t="s">
        <v>1614</v>
      </c>
      <c r="E2894" s="3">
        <v>6</v>
      </c>
      <c r="F2894" s="3">
        <v>10</v>
      </c>
      <c r="G2894" s="3">
        <v>15</v>
      </c>
      <c r="H2894" s="3">
        <v>0.28199999999999997</v>
      </c>
      <c r="I2894" s="3">
        <v>0.22500000000000001</v>
      </c>
      <c r="J2894" s="4" t="str">
        <f t="shared" si="270"/>
        <v>Se calcula por Peso</v>
      </c>
      <c r="K2894" s="3">
        <f t="shared" si="271"/>
        <v>0.28199999999999997</v>
      </c>
      <c r="L2894" s="5">
        <v>1990</v>
      </c>
      <c r="M2894" s="2" t="str">
        <f t="shared" si="272"/>
        <v>Hasta $9.989</v>
      </c>
      <c r="N2894" s="5">
        <f t="shared" si="273"/>
        <v>700</v>
      </c>
      <c r="O2894" s="6" t="str">
        <f t="shared" si="274"/>
        <v>No aplica (&lt;$19.990)</v>
      </c>
      <c r="P2894" s="7">
        <f t="array" ref="P2894">IF(OR(L2894="",K2894=""),"",IF(L2894&lt;19990,0,IF(L2894&lt;=30000,INDEX(Tarifas!$C$2:$C$37,MATCH(K2894,Tarifas!$A$2:$A$37,1)),IF(L2894&lt;=40000,INDEX(Tarifas!$D$2:$D$37,MATCH(K2894,Tarifas!$A$2:$A$37,1)),INDEX(Tarifas!$E$2:$E$37,MATCH(K2894,Tarifas!$A$2:$A$37,1))))))</f>
        <v>0</v>
      </c>
      <c r="Q2894" s="7">
        <f t="shared" si="275"/>
        <v>700</v>
      </c>
    </row>
    <row r="2895" spans="1:17" ht="15.75" customHeight="1" x14ac:dyDescent="0.25">
      <c r="A2895" s="2">
        <v>123</v>
      </c>
      <c r="B2895" s="2">
        <v>123</v>
      </c>
      <c r="C2895" s="2">
        <v>123</v>
      </c>
      <c r="D2895" s="2" t="s">
        <v>1615</v>
      </c>
      <c r="E2895" s="3">
        <v>13</v>
      </c>
      <c r="F2895" s="3">
        <v>15</v>
      </c>
      <c r="G2895" s="3">
        <v>25</v>
      </c>
      <c r="H2895" s="3">
        <v>0.28100000000000003</v>
      </c>
      <c r="I2895" s="3">
        <v>1.21875</v>
      </c>
      <c r="J2895" s="4" t="str">
        <f t="shared" si="270"/>
        <v>Se calcula por P volum</v>
      </c>
      <c r="K2895" s="3">
        <f t="shared" si="271"/>
        <v>1.21875</v>
      </c>
      <c r="L2895" s="5">
        <v>4140</v>
      </c>
      <c r="M2895" s="2" t="str">
        <f t="shared" si="272"/>
        <v>Hasta $9.989</v>
      </c>
      <c r="N2895" s="5">
        <f t="shared" si="273"/>
        <v>700</v>
      </c>
      <c r="O2895" s="6" t="str">
        <f t="shared" si="274"/>
        <v>No aplica (&lt;$19.990)</v>
      </c>
      <c r="P2895" s="7">
        <f t="array" ref="P2895">IF(OR(L2895="",K2895=""),"",IF(L2895&lt;19990,0,IF(L2895&lt;=30000,INDEX(Tarifas!$C$2:$C$37,MATCH(K2895,Tarifas!$A$2:$A$37,1)),IF(L2895&lt;=40000,INDEX(Tarifas!$D$2:$D$37,MATCH(K2895,Tarifas!$A$2:$A$37,1)),INDEX(Tarifas!$E$2:$E$37,MATCH(K2895,Tarifas!$A$2:$A$37,1))))))</f>
        <v>0</v>
      </c>
      <c r="Q2895" s="7">
        <f t="shared" si="275"/>
        <v>700</v>
      </c>
    </row>
    <row r="2896" spans="1:17" ht="15.75" customHeight="1" x14ac:dyDescent="0.25">
      <c r="A2896" s="2">
        <v>123</v>
      </c>
      <c r="B2896" s="2">
        <v>123</v>
      </c>
      <c r="C2896" s="2">
        <v>123</v>
      </c>
      <c r="D2896" s="2" t="s">
        <v>1615</v>
      </c>
      <c r="E2896" s="3">
        <v>13</v>
      </c>
      <c r="F2896" s="3">
        <v>15</v>
      </c>
      <c r="G2896" s="3">
        <v>25</v>
      </c>
      <c r="H2896" s="3">
        <v>0.28100000000000003</v>
      </c>
      <c r="I2896" s="3">
        <v>1.21875</v>
      </c>
      <c r="J2896" s="4" t="str">
        <f t="shared" si="270"/>
        <v>Se calcula por P volum</v>
      </c>
      <c r="K2896" s="3">
        <f t="shared" si="271"/>
        <v>1.21875</v>
      </c>
      <c r="L2896" s="5">
        <v>4140</v>
      </c>
      <c r="M2896" s="2" t="str">
        <f t="shared" si="272"/>
        <v>Hasta $9.989</v>
      </c>
      <c r="N2896" s="5">
        <f t="shared" si="273"/>
        <v>700</v>
      </c>
      <c r="O2896" s="6" t="str">
        <f t="shared" si="274"/>
        <v>No aplica (&lt;$19.990)</v>
      </c>
      <c r="P2896" s="7">
        <f t="array" ref="P2896">IF(OR(L2896="",K2896=""),"",IF(L2896&lt;19990,0,IF(L2896&lt;=30000,INDEX(Tarifas!$C$2:$C$37,MATCH(K2896,Tarifas!$A$2:$A$37,1)),IF(L2896&lt;=40000,INDEX(Tarifas!$D$2:$D$37,MATCH(K2896,Tarifas!$A$2:$A$37,1)),INDEX(Tarifas!$E$2:$E$37,MATCH(K2896,Tarifas!$A$2:$A$37,1))))))</f>
        <v>0</v>
      </c>
      <c r="Q2896" s="7">
        <f t="shared" si="275"/>
        <v>700</v>
      </c>
    </row>
    <row r="2897" spans="1:17" ht="15.75" customHeight="1" x14ac:dyDescent="0.25">
      <c r="A2897" s="2">
        <v>123</v>
      </c>
      <c r="B2897" s="2">
        <v>123</v>
      </c>
      <c r="C2897" s="2">
        <v>123</v>
      </c>
      <c r="D2897" s="2" t="s">
        <v>1616</v>
      </c>
      <c r="E2897" s="3">
        <v>6</v>
      </c>
      <c r="F2897" s="3">
        <v>19</v>
      </c>
      <c r="G2897" s="3">
        <v>26</v>
      </c>
      <c r="H2897" s="3">
        <v>0.28100000000000003</v>
      </c>
      <c r="I2897" s="3">
        <v>0.74099999999999999</v>
      </c>
      <c r="J2897" s="4" t="str">
        <f t="shared" si="270"/>
        <v>Se calcula por P volum</v>
      </c>
      <c r="K2897" s="3">
        <f t="shared" si="271"/>
        <v>0.74099999999999999</v>
      </c>
      <c r="L2897" s="5">
        <v>4990</v>
      </c>
      <c r="M2897" s="2" t="str">
        <f t="shared" si="272"/>
        <v>Hasta $9.989</v>
      </c>
      <c r="N2897" s="5">
        <f t="shared" si="273"/>
        <v>700</v>
      </c>
      <c r="O2897" s="6" t="str">
        <f t="shared" si="274"/>
        <v>No aplica (&lt;$19.990)</v>
      </c>
      <c r="P2897" s="7">
        <f t="array" ref="P2897">IF(OR(L2897="",K2897=""),"",IF(L2897&lt;19990,0,IF(L2897&lt;=30000,INDEX(Tarifas!$C$2:$C$37,MATCH(K2897,Tarifas!$A$2:$A$37,1)),IF(L2897&lt;=40000,INDEX(Tarifas!$D$2:$D$37,MATCH(K2897,Tarifas!$A$2:$A$37,1)),INDEX(Tarifas!$E$2:$E$37,MATCH(K2897,Tarifas!$A$2:$A$37,1))))))</f>
        <v>0</v>
      </c>
      <c r="Q2897" s="7">
        <f t="shared" si="275"/>
        <v>700</v>
      </c>
    </row>
    <row r="2898" spans="1:17" ht="15.75" customHeight="1" x14ac:dyDescent="0.25">
      <c r="A2898" s="2">
        <v>123</v>
      </c>
      <c r="B2898" s="2">
        <v>123</v>
      </c>
      <c r="C2898" s="2">
        <v>123</v>
      </c>
      <c r="D2898" s="2" t="s">
        <v>1617</v>
      </c>
      <c r="E2898" s="3">
        <v>15</v>
      </c>
      <c r="F2898" s="3">
        <v>16</v>
      </c>
      <c r="G2898" s="3">
        <v>17</v>
      </c>
      <c r="H2898" s="3">
        <v>0.28000000000000003</v>
      </c>
      <c r="I2898" s="3">
        <v>1.02</v>
      </c>
      <c r="J2898" s="4" t="str">
        <f t="shared" si="270"/>
        <v>Se calcula por P volum</v>
      </c>
      <c r="K2898" s="3">
        <f t="shared" si="271"/>
        <v>1.02</v>
      </c>
      <c r="L2898" s="5">
        <v>3366</v>
      </c>
      <c r="M2898" s="2" t="str">
        <f t="shared" si="272"/>
        <v>Hasta $9.989</v>
      </c>
      <c r="N2898" s="5">
        <f t="shared" si="273"/>
        <v>700</v>
      </c>
      <c r="O2898" s="6" t="str">
        <f t="shared" si="274"/>
        <v>No aplica (&lt;$19.990)</v>
      </c>
      <c r="P2898" s="7">
        <f t="array" ref="P2898">IF(OR(L2898="",K2898=""),"",IF(L2898&lt;19990,0,IF(L2898&lt;=30000,INDEX(Tarifas!$C$2:$C$37,MATCH(K2898,Tarifas!$A$2:$A$37,1)),IF(L2898&lt;=40000,INDEX(Tarifas!$D$2:$D$37,MATCH(K2898,Tarifas!$A$2:$A$37,1)),INDEX(Tarifas!$E$2:$E$37,MATCH(K2898,Tarifas!$A$2:$A$37,1))))))</f>
        <v>0</v>
      </c>
      <c r="Q2898" s="7">
        <f t="shared" si="275"/>
        <v>700</v>
      </c>
    </row>
    <row r="2899" spans="1:17" ht="15.75" customHeight="1" x14ac:dyDescent="0.25">
      <c r="A2899" s="2">
        <v>123</v>
      </c>
      <c r="B2899" s="2">
        <v>123</v>
      </c>
      <c r="C2899" s="2">
        <v>123</v>
      </c>
      <c r="D2899" s="2" t="s">
        <v>1617</v>
      </c>
      <c r="E2899" s="3">
        <v>15</v>
      </c>
      <c r="F2899" s="3">
        <v>16</v>
      </c>
      <c r="G2899" s="3">
        <v>17</v>
      </c>
      <c r="H2899" s="3">
        <v>0.28000000000000003</v>
      </c>
      <c r="I2899" s="3">
        <v>1.02</v>
      </c>
      <c r="J2899" s="4" t="str">
        <f t="shared" si="270"/>
        <v>Se calcula por P volum</v>
      </c>
      <c r="K2899" s="3">
        <f t="shared" si="271"/>
        <v>1.02</v>
      </c>
      <c r="L2899" s="5">
        <v>3366</v>
      </c>
      <c r="M2899" s="2" t="str">
        <f t="shared" si="272"/>
        <v>Hasta $9.989</v>
      </c>
      <c r="N2899" s="5">
        <f t="shared" si="273"/>
        <v>700</v>
      </c>
      <c r="O2899" s="6" t="str">
        <f t="shared" si="274"/>
        <v>No aplica (&lt;$19.990)</v>
      </c>
      <c r="P2899" s="7">
        <f t="array" ref="P2899">IF(OR(L2899="",K2899=""),"",IF(L2899&lt;19990,0,IF(L2899&lt;=30000,INDEX(Tarifas!$C$2:$C$37,MATCH(K2899,Tarifas!$A$2:$A$37,1)),IF(L2899&lt;=40000,INDEX(Tarifas!$D$2:$D$37,MATCH(K2899,Tarifas!$A$2:$A$37,1)),INDEX(Tarifas!$E$2:$E$37,MATCH(K2899,Tarifas!$A$2:$A$37,1))))))</f>
        <v>0</v>
      </c>
      <c r="Q2899" s="7">
        <f t="shared" si="275"/>
        <v>700</v>
      </c>
    </row>
    <row r="2900" spans="1:17" ht="15.75" customHeight="1" x14ac:dyDescent="0.25">
      <c r="A2900" s="2">
        <v>123</v>
      </c>
      <c r="B2900" s="2">
        <v>123</v>
      </c>
      <c r="C2900" s="2">
        <v>123</v>
      </c>
      <c r="D2900" s="2" t="s">
        <v>1618</v>
      </c>
      <c r="E2900" s="3">
        <v>8</v>
      </c>
      <c r="F2900" s="3">
        <v>21</v>
      </c>
      <c r="G2900" s="3">
        <v>35</v>
      </c>
      <c r="H2900" s="3">
        <v>0.28000000000000003</v>
      </c>
      <c r="I2900" s="3">
        <v>1.47</v>
      </c>
      <c r="J2900" s="4" t="str">
        <f t="shared" si="270"/>
        <v>Se calcula por P volum</v>
      </c>
      <c r="K2900" s="3">
        <f t="shared" si="271"/>
        <v>1.47</v>
      </c>
      <c r="L2900" s="5">
        <v>4660</v>
      </c>
      <c r="M2900" s="2" t="str">
        <f t="shared" si="272"/>
        <v>Hasta $9.989</v>
      </c>
      <c r="N2900" s="5">
        <f t="shared" si="273"/>
        <v>700</v>
      </c>
      <c r="O2900" s="6" t="str">
        <f t="shared" si="274"/>
        <v>No aplica (&lt;$19.990)</v>
      </c>
      <c r="P2900" s="7">
        <f t="array" ref="P2900">IF(OR(L2900="",K2900=""),"",IF(L2900&lt;19990,0,IF(L2900&lt;=30000,INDEX(Tarifas!$C$2:$C$37,MATCH(K2900,Tarifas!$A$2:$A$37,1)),IF(L2900&lt;=40000,INDEX(Tarifas!$D$2:$D$37,MATCH(K2900,Tarifas!$A$2:$A$37,1)),INDEX(Tarifas!$E$2:$E$37,MATCH(K2900,Tarifas!$A$2:$A$37,1))))))</f>
        <v>0</v>
      </c>
      <c r="Q2900" s="7">
        <f t="shared" si="275"/>
        <v>700</v>
      </c>
    </row>
    <row r="2901" spans="1:17" ht="15.75" customHeight="1" x14ac:dyDescent="0.25">
      <c r="A2901" s="2">
        <v>123</v>
      </c>
      <c r="B2901" s="2">
        <v>123</v>
      </c>
      <c r="C2901" s="2">
        <v>123</v>
      </c>
      <c r="D2901" s="2" t="s">
        <v>1618</v>
      </c>
      <c r="E2901" s="3">
        <v>8</v>
      </c>
      <c r="F2901" s="3">
        <v>21</v>
      </c>
      <c r="G2901" s="3">
        <v>35</v>
      </c>
      <c r="H2901" s="3">
        <v>0.28000000000000003</v>
      </c>
      <c r="I2901" s="3">
        <v>1.47</v>
      </c>
      <c r="J2901" s="4" t="str">
        <f t="shared" si="270"/>
        <v>Se calcula por P volum</v>
      </c>
      <c r="K2901" s="3">
        <f t="shared" si="271"/>
        <v>1.47</v>
      </c>
      <c r="L2901" s="5">
        <v>4660</v>
      </c>
      <c r="M2901" s="2" t="str">
        <f t="shared" si="272"/>
        <v>Hasta $9.989</v>
      </c>
      <c r="N2901" s="5">
        <f t="shared" si="273"/>
        <v>700</v>
      </c>
      <c r="O2901" s="6" t="str">
        <f t="shared" si="274"/>
        <v>No aplica (&lt;$19.990)</v>
      </c>
      <c r="P2901" s="7">
        <f t="array" ref="P2901">IF(OR(L2901="",K2901=""),"",IF(L2901&lt;19990,0,IF(L2901&lt;=30000,INDEX(Tarifas!$C$2:$C$37,MATCH(K2901,Tarifas!$A$2:$A$37,1)),IF(L2901&lt;=40000,INDEX(Tarifas!$D$2:$D$37,MATCH(K2901,Tarifas!$A$2:$A$37,1)),INDEX(Tarifas!$E$2:$E$37,MATCH(K2901,Tarifas!$A$2:$A$37,1))))))</f>
        <v>0</v>
      </c>
      <c r="Q2901" s="7">
        <f t="shared" si="275"/>
        <v>700</v>
      </c>
    </row>
    <row r="2902" spans="1:17" ht="15.75" customHeight="1" x14ac:dyDescent="0.25">
      <c r="A2902" s="2">
        <v>123</v>
      </c>
      <c r="B2902" s="2">
        <v>123</v>
      </c>
      <c r="C2902" s="2">
        <v>123</v>
      </c>
      <c r="D2902" s="2" t="s">
        <v>1619</v>
      </c>
      <c r="E2902" s="3">
        <v>6</v>
      </c>
      <c r="F2902" s="3">
        <v>19</v>
      </c>
      <c r="G2902" s="3">
        <v>23</v>
      </c>
      <c r="H2902" s="3">
        <v>0.28000000000000003</v>
      </c>
      <c r="I2902" s="3">
        <v>0.65549999999999997</v>
      </c>
      <c r="J2902" s="4" t="str">
        <f t="shared" si="270"/>
        <v>Se calcula por P volum</v>
      </c>
      <c r="K2902" s="3">
        <f t="shared" si="271"/>
        <v>0.65549999999999997</v>
      </c>
      <c r="L2902" s="5">
        <v>5890</v>
      </c>
      <c r="M2902" s="2" t="str">
        <f t="shared" si="272"/>
        <v>Hasta $9.989</v>
      </c>
      <c r="N2902" s="5">
        <f t="shared" si="273"/>
        <v>700</v>
      </c>
      <c r="O2902" s="6" t="str">
        <f t="shared" si="274"/>
        <v>No aplica (&lt;$19.990)</v>
      </c>
      <c r="P2902" s="7">
        <f t="array" ref="P2902">IF(OR(L2902="",K2902=""),"",IF(L2902&lt;19990,0,IF(L2902&lt;=30000,INDEX(Tarifas!$C$2:$C$37,MATCH(K2902,Tarifas!$A$2:$A$37,1)),IF(L2902&lt;=40000,INDEX(Tarifas!$D$2:$D$37,MATCH(K2902,Tarifas!$A$2:$A$37,1)),INDEX(Tarifas!$E$2:$E$37,MATCH(K2902,Tarifas!$A$2:$A$37,1))))))</f>
        <v>0</v>
      </c>
      <c r="Q2902" s="7">
        <f t="shared" si="275"/>
        <v>700</v>
      </c>
    </row>
    <row r="2903" spans="1:17" ht="15.75" customHeight="1" x14ac:dyDescent="0.25">
      <c r="A2903" s="2">
        <v>123</v>
      </c>
      <c r="B2903" s="2">
        <v>123</v>
      </c>
      <c r="C2903" s="2">
        <v>123</v>
      </c>
      <c r="D2903" s="2" t="s">
        <v>1620</v>
      </c>
      <c r="E2903" s="3">
        <v>5</v>
      </c>
      <c r="F2903" s="3">
        <v>18</v>
      </c>
      <c r="G2903" s="3">
        <v>39</v>
      </c>
      <c r="H2903" s="3">
        <v>0.28000000000000003</v>
      </c>
      <c r="I2903" s="3">
        <v>0.87749999999999995</v>
      </c>
      <c r="J2903" s="4" t="str">
        <f t="shared" si="270"/>
        <v>Se calcula por P volum</v>
      </c>
      <c r="K2903" s="3">
        <f t="shared" si="271"/>
        <v>0.87749999999999995</v>
      </c>
      <c r="L2903" s="5">
        <v>5990</v>
      </c>
      <c r="M2903" s="2" t="str">
        <f t="shared" si="272"/>
        <v>Hasta $9.989</v>
      </c>
      <c r="N2903" s="5">
        <f t="shared" si="273"/>
        <v>700</v>
      </c>
      <c r="O2903" s="6" t="str">
        <f t="shared" si="274"/>
        <v>No aplica (&lt;$19.990)</v>
      </c>
      <c r="P2903" s="7">
        <f t="array" ref="P2903">IF(OR(L2903="",K2903=""),"",IF(L2903&lt;19990,0,IF(L2903&lt;=30000,INDEX(Tarifas!$C$2:$C$37,MATCH(K2903,Tarifas!$A$2:$A$37,1)),IF(L2903&lt;=40000,INDEX(Tarifas!$D$2:$D$37,MATCH(K2903,Tarifas!$A$2:$A$37,1)),INDEX(Tarifas!$E$2:$E$37,MATCH(K2903,Tarifas!$A$2:$A$37,1))))))</f>
        <v>0</v>
      </c>
      <c r="Q2903" s="7">
        <f t="shared" si="275"/>
        <v>700</v>
      </c>
    </row>
    <row r="2904" spans="1:17" ht="15.75" customHeight="1" x14ac:dyDescent="0.25">
      <c r="A2904" s="2">
        <v>123</v>
      </c>
      <c r="B2904" s="2">
        <v>123</v>
      </c>
      <c r="C2904" s="2">
        <v>123</v>
      </c>
      <c r="D2904" s="2" t="s">
        <v>1621</v>
      </c>
      <c r="E2904" s="3">
        <v>4</v>
      </c>
      <c r="F2904" s="3">
        <v>20</v>
      </c>
      <c r="G2904" s="3">
        <v>30</v>
      </c>
      <c r="H2904" s="3">
        <v>0.28000000000000003</v>
      </c>
      <c r="I2904" s="3">
        <v>0.6</v>
      </c>
      <c r="J2904" s="4" t="str">
        <f t="shared" si="270"/>
        <v>Se calcula por P volum</v>
      </c>
      <c r="K2904" s="3">
        <f t="shared" si="271"/>
        <v>0.6</v>
      </c>
      <c r="L2904" s="5">
        <v>7984</v>
      </c>
      <c r="M2904" s="2" t="str">
        <f t="shared" si="272"/>
        <v>Hasta $9.989</v>
      </c>
      <c r="N2904" s="5">
        <f t="shared" si="273"/>
        <v>700</v>
      </c>
      <c r="O2904" s="6" t="str">
        <f t="shared" si="274"/>
        <v>No aplica (&lt;$19.990)</v>
      </c>
      <c r="P2904" s="7">
        <f t="array" ref="P2904">IF(OR(L2904="",K2904=""),"",IF(L2904&lt;19990,0,IF(L2904&lt;=30000,INDEX(Tarifas!$C$2:$C$37,MATCH(K2904,Tarifas!$A$2:$A$37,1)),IF(L2904&lt;=40000,INDEX(Tarifas!$D$2:$D$37,MATCH(K2904,Tarifas!$A$2:$A$37,1)),INDEX(Tarifas!$E$2:$E$37,MATCH(K2904,Tarifas!$A$2:$A$37,1))))))</f>
        <v>0</v>
      </c>
      <c r="Q2904" s="7">
        <f t="shared" si="275"/>
        <v>700</v>
      </c>
    </row>
    <row r="2905" spans="1:17" ht="15.75" customHeight="1" x14ac:dyDescent="0.25">
      <c r="A2905" s="2">
        <v>123</v>
      </c>
      <c r="B2905" s="2">
        <v>123</v>
      </c>
      <c r="C2905" s="2">
        <v>123</v>
      </c>
      <c r="D2905" s="2" t="s">
        <v>1622</v>
      </c>
      <c r="E2905" s="3">
        <v>6</v>
      </c>
      <c r="F2905" s="3">
        <v>14</v>
      </c>
      <c r="G2905" s="3">
        <v>28</v>
      </c>
      <c r="H2905" s="3">
        <v>0.28000000000000003</v>
      </c>
      <c r="I2905" s="3">
        <v>0.58799999999999997</v>
      </c>
      <c r="J2905" s="4" t="str">
        <f t="shared" si="270"/>
        <v>Se calcula por P volum</v>
      </c>
      <c r="K2905" s="3">
        <f t="shared" si="271"/>
        <v>0.58799999999999997</v>
      </c>
      <c r="L2905" s="5">
        <v>10881</v>
      </c>
      <c r="M2905" s="2" t="str">
        <f t="shared" si="272"/>
        <v>$9.990-$19.990</v>
      </c>
      <c r="N2905" s="5">
        <f t="shared" si="273"/>
        <v>1000</v>
      </c>
      <c r="O2905" s="6" t="str">
        <f t="shared" si="274"/>
        <v>No aplica (&lt;$19.990)</v>
      </c>
      <c r="P2905" s="7">
        <f t="array" ref="P2905">IF(OR(L2905="",K2905=""),"",IF(L2905&lt;19990,0,IF(L2905&lt;=30000,INDEX(Tarifas!$C$2:$C$37,MATCH(K2905,Tarifas!$A$2:$A$37,1)),IF(L2905&lt;=40000,INDEX(Tarifas!$D$2:$D$37,MATCH(K2905,Tarifas!$A$2:$A$37,1)),INDEX(Tarifas!$E$2:$E$37,MATCH(K2905,Tarifas!$A$2:$A$37,1))))))</f>
        <v>0</v>
      </c>
      <c r="Q2905" s="7">
        <f t="shared" si="275"/>
        <v>1000</v>
      </c>
    </row>
    <row r="2906" spans="1:17" ht="15.75" customHeight="1" x14ac:dyDescent="0.25">
      <c r="A2906" s="2">
        <v>123</v>
      </c>
      <c r="B2906" s="2">
        <v>123</v>
      </c>
      <c r="C2906" s="2">
        <v>123</v>
      </c>
      <c r="D2906" s="2" t="s">
        <v>1622</v>
      </c>
      <c r="E2906" s="3">
        <v>6</v>
      </c>
      <c r="F2906" s="3">
        <v>14</v>
      </c>
      <c r="G2906" s="3">
        <v>28</v>
      </c>
      <c r="H2906" s="3">
        <v>0.28000000000000003</v>
      </c>
      <c r="I2906" s="3">
        <v>0.58799999999999997</v>
      </c>
      <c r="J2906" s="4" t="str">
        <f t="shared" si="270"/>
        <v>Se calcula por P volum</v>
      </c>
      <c r="K2906" s="3">
        <f t="shared" si="271"/>
        <v>0.58799999999999997</v>
      </c>
      <c r="L2906" s="5">
        <v>10881</v>
      </c>
      <c r="M2906" s="2" t="str">
        <f t="shared" si="272"/>
        <v>$9.990-$19.990</v>
      </c>
      <c r="N2906" s="5">
        <f t="shared" si="273"/>
        <v>1000</v>
      </c>
      <c r="O2906" s="6" t="str">
        <f t="shared" si="274"/>
        <v>No aplica (&lt;$19.990)</v>
      </c>
      <c r="P2906" s="7">
        <f t="array" ref="P2906">IF(OR(L2906="",K2906=""),"",IF(L2906&lt;19990,0,IF(L2906&lt;=30000,INDEX(Tarifas!$C$2:$C$37,MATCH(K2906,Tarifas!$A$2:$A$37,1)),IF(L2906&lt;=40000,INDEX(Tarifas!$D$2:$D$37,MATCH(K2906,Tarifas!$A$2:$A$37,1)),INDEX(Tarifas!$E$2:$E$37,MATCH(K2906,Tarifas!$A$2:$A$37,1))))))</f>
        <v>0</v>
      </c>
      <c r="Q2906" s="7">
        <f t="shared" si="275"/>
        <v>1000</v>
      </c>
    </row>
    <row r="2907" spans="1:17" ht="15.75" customHeight="1" x14ac:dyDescent="0.25">
      <c r="A2907" s="2">
        <v>123</v>
      </c>
      <c r="B2907" s="2">
        <v>123</v>
      </c>
      <c r="C2907" s="2">
        <v>123</v>
      </c>
      <c r="D2907" s="2" t="s">
        <v>1623</v>
      </c>
      <c r="E2907" s="3">
        <v>8</v>
      </c>
      <c r="F2907" s="3">
        <v>13</v>
      </c>
      <c r="G2907" s="3">
        <v>30</v>
      </c>
      <c r="H2907" s="3">
        <v>0.28000000000000003</v>
      </c>
      <c r="I2907" s="3">
        <v>0.78</v>
      </c>
      <c r="J2907" s="4" t="str">
        <f t="shared" si="270"/>
        <v>Se calcula por P volum</v>
      </c>
      <c r="K2907" s="3">
        <f t="shared" si="271"/>
        <v>0.78</v>
      </c>
      <c r="L2907" s="5">
        <v>11870</v>
      </c>
      <c r="M2907" s="2" t="str">
        <f t="shared" si="272"/>
        <v>$9.990-$19.990</v>
      </c>
      <c r="N2907" s="5">
        <f t="shared" si="273"/>
        <v>1000</v>
      </c>
      <c r="O2907" s="6" t="str">
        <f t="shared" si="274"/>
        <v>No aplica (&lt;$19.990)</v>
      </c>
      <c r="P2907" s="7">
        <f t="array" ref="P2907">IF(OR(L2907="",K2907=""),"",IF(L2907&lt;19990,0,IF(L2907&lt;=30000,INDEX(Tarifas!$C$2:$C$37,MATCH(K2907,Tarifas!$A$2:$A$37,1)),IF(L2907&lt;=40000,INDEX(Tarifas!$D$2:$D$37,MATCH(K2907,Tarifas!$A$2:$A$37,1)),INDEX(Tarifas!$E$2:$E$37,MATCH(K2907,Tarifas!$A$2:$A$37,1))))))</f>
        <v>0</v>
      </c>
      <c r="Q2907" s="7">
        <f t="shared" si="275"/>
        <v>1000</v>
      </c>
    </row>
    <row r="2908" spans="1:17" ht="15.75" customHeight="1" x14ac:dyDescent="0.25">
      <c r="A2908" s="2">
        <v>123</v>
      </c>
      <c r="B2908" s="2">
        <v>123</v>
      </c>
      <c r="C2908" s="2">
        <v>123</v>
      </c>
      <c r="D2908" s="2" t="s">
        <v>1623</v>
      </c>
      <c r="E2908" s="3">
        <v>8</v>
      </c>
      <c r="F2908" s="3">
        <v>13</v>
      </c>
      <c r="G2908" s="3">
        <v>30</v>
      </c>
      <c r="H2908" s="3">
        <v>0.28000000000000003</v>
      </c>
      <c r="I2908" s="3">
        <v>0.78</v>
      </c>
      <c r="J2908" s="4" t="str">
        <f t="shared" si="270"/>
        <v>Se calcula por P volum</v>
      </c>
      <c r="K2908" s="3">
        <f t="shared" si="271"/>
        <v>0.78</v>
      </c>
      <c r="L2908" s="5">
        <v>11870</v>
      </c>
      <c r="M2908" s="2" t="str">
        <f t="shared" si="272"/>
        <v>$9.990-$19.990</v>
      </c>
      <c r="N2908" s="5">
        <f t="shared" si="273"/>
        <v>1000</v>
      </c>
      <c r="O2908" s="6" t="str">
        <f t="shared" si="274"/>
        <v>No aplica (&lt;$19.990)</v>
      </c>
      <c r="P2908" s="7">
        <f t="array" ref="P2908">IF(OR(L2908="",K2908=""),"",IF(L2908&lt;19990,0,IF(L2908&lt;=30000,INDEX(Tarifas!$C$2:$C$37,MATCH(K2908,Tarifas!$A$2:$A$37,1)),IF(L2908&lt;=40000,INDEX(Tarifas!$D$2:$D$37,MATCH(K2908,Tarifas!$A$2:$A$37,1)),INDEX(Tarifas!$E$2:$E$37,MATCH(K2908,Tarifas!$A$2:$A$37,1))))))</f>
        <v>0</v>
      </c>
      <c r="Q2908" s="7">
        <f t="shared" si="275"/>
        <v>1000</v>
      </c>
    </row>
    <row r="2909" spans="1:17" ht="15.75" customHeight="1" x14ac:dyDescent="0.25">
      <c r="A2909" s="2">
        <v>123</v>
      </c>
      <c r="B2909" s="2">
        <v>123</v>
      </c>
      <c r="C2909" s="2">
        <v>123</v>
      </c>
      <c r="D2909" s="2" t="s">
        <v>1624</v>
      </c>
      <c r="E2909" s="3">
        <v>8</v>
      </c>
      <c r="F2909" s="3">
        <v>12</v>
      </c>
      <c r="G2909" s="3">
        <v>19</v>
      </c>
      <c r="H2909" s="3">
        <v>0.28000000000000003</v>
      </c>
      <c r="I2909" s="3">
        <v>0.45600000000000002</v>
      </c>
      <c r="J2909" s="4" t="str">
        <f t="shared" si="270"/>
        <v>Se calcula por P volum</v>
      </c>
      <c r="K2909" s="3">
        <f t="shared" si="271"/>
        <v>0.45600000000000002</v>
      </c>
      <c r="L2909" s="5">
        <v>7225</v>
      </c>
      <c r="M2909" s="2" t="str">
        <f t="shared" si="272"/>
        <v>Hasta $9.989</v>
      </c>
      <c r="N2909" s="5">
        <f t="shared" si="273"/>
        <v>700</v>
      </c>
      <c r="O2909" s="6" t="str">
        <f t="shared" si="274"/>
        <v>No aplica (&lt;$19.990)</v>
      </c>
      <c r="P2909" s="7">
        <f t="array" ref="P2909">IF(OR(L2909="",K2909=""),"",IF(L2909&lt;19990,0,IF(L2909&lt;=30000,INDEX(Tarifas!$C$2:$C$37,MATCH(K2909,Tarifas!$A$2:$A$37,1)),IF(L2909&lt;=40000,INDEX(Tarifas!$D$2:$D$37,MATCH(K2909,Tarifas!$A$2:$A$37,1)),INDEX(Tarifas!$E$2:$E$37,MATCH(K2909,Tarifas!$A$2:$A$37,1))))))</f>
        <v>0</v>
      </c>
      <c r="Q2909" s="7">
        <f t="shared" si="275"/>
        <v>700</v>
      </c>
    </row>
    <row r="2910" spans="1:17" ht="15.75" customHeight="1" x14ac:dyDescent="0.25">
      <c r="A2910" s="2">
        <v>123</v>
      </c>
      <c r="B2910" s="2">
        <v>123</v>
      </c>
      <c r="C2910" s="2">
        <v>123</v>
      </c>
      <c r="D2910" s="2" t="s">
        <v>1624</v>
      </c>
      <c r="E2910" s="3">
        <v>8</v>
      </c>
      <c r="F2910" s="3">
        <v>12</v>
      </c>
      <c r="G2910" s="3">
        <v>19</v>
      </c>
      <c r="H2910" s="3">
        <v>0.28000000000000003</v>
      </c>
      <c r="I2910" s="3">
        <v>0.45600000000000002</v>
      </c>
      <c r="J2910" s="4" t="str">
        <f t="shared" si="270"/>
        <v>Se calcula por P volum</v>
      </c>
      <c r="K2910" s="3">
        <f t="shared" si="271"/>
        <v>0.45600000000000002</v>
      </c>
      <c r="L2910" s="5">
        <v>7225</v>
      </c>
      <c r="M2910" s="2" t="str">
        <f t="shared" si="272"/>
        <v>Hasta $9.989</v>
      </c>
      <c r="N2910" s="5">
        <f t="shared" si="273"/>
        <v>700</v>
      </c>
      <c r="O2910" s="6" t="str">
        <f t="shared" si="274"/>
        <v>No aplica (&lt;$19.990)</v>
      </c>
      <c r="P2910" s="7">
        <f t="array" ref="P2910">IF(OR(L2910="",K2910=""),"",IF(L2910&lt;19990,0,IF(L2910&lt;=30000,INDEX(Tarifas!$C$2:$C$37,MATCH(K2910,Tarifas!$A$2:$A$37,1)),IF(L2910&lt;=40000,INDEX(Tarifas!$D$2:$D$37,MATCH(K2910,Tarifas!$A$2:$A$37,1)),INDEX(Tarifas!$E$2:$E$37,MATCH(K2910,Tarifas!$A$2:$A$37,1))))))</f>
        <v>0</v>
      </c>
      <c r="Q2910" s="7">
        <f t="shared" si="275"/>
        <v>700</v>
      </c>
    </row>
    <row r="2911" spans="1:17" ht="15.75" customHeight="1" x14ac:dyDescent="0.25">
      <c r="A2911" s="2">
        <v>123</v>
      </c>
      <c r="B2911" s="2">
        <v>123</v>
      </c>
      <c r="C2911" s="2">
        <v>123</v>
      </c>
      <c r="D2911" s="2" t="s">
        <v>1625</v>
      </c>
      <c r="E2911" s="3">
        <v>3</v>
      </c>
      <c r="F2911" s="3">
        <v>16</v>
      </c>
      <c r="G2911" s="3">
        <v>20</v>
      </c>
      <c r="H2911" s="3">
        <v>0.28000000000000003</v>
      </c>
      <c r="I2911" s="3">
        <v>0.24</v>
      </c>
      <c r="J2911" s="4" t="str">
        <f t="shared" si="270"/>
        <v>Se calcula por Peso</v>
      </c>
      <c r="K2911" s="3">
        <f t="shared" si="271"/>
        <v>0.28000000000000003</v>
      </c>
      <c r="L2911" s="5">
        <v>19980</v>
      </c>
      <c r="M2911" s="2" t="str">
        <f t="shared" si="272"/>
        <v>$9.990-$19.990</v>
      </c>
      <c r="N2911" s="5">
        <f t="shared" si="273"/>
        <v>1000</v>
      </c>
      <c r="O2911" s="6" t="str">
        <f t="shared" si="274"/>
        <v>No aplica (&lt;$19.990)</v>
      </c>
      <c r="P2911" s="7">
        <f t="array" ref="P2911">IF(OR(L2911="",K2911=""),"",IF(L2911&lt;19990,0,IF(L2911&lt;=30000,INDEX(Tarifas!$C$2:$C$37,MATCH(K2911,Tarifas!$A$2:$A$37,1)),IF(L2911&lt;=40000,INDEX(Tarifas!$D$2:$D$37,MATCH(K2911,Tarifas!$A$2:$A$37,1)),INDEX(Tarifas!$E$2:$E$37,MATCH(K2911,Tarifas!$A$2:$A$37,1))))))</f>
        <v>0</v>
      </c>
      <c r="Q2911" s="7">
        <f t="shared" si="275"/>
        <v>1000</v>
      </c>
    </row>
    <row r="2912" spans="1:17" ht="15.75" customHeight="1" x14ac:dyDescent="0.25">
      <c r="A2912" s="2">
        <v>123</v>
      </c>
      <c r="B2912" s="2">
        <v>123</v>
      </c>
      <c r="C2912" s="2">
        <v>123</v>
      </c>
      <c r="D2912" s="2" t="s">
        <v>1625</v>
      </c>
      <c r="E2912" s="3">
        <v>3</v>
      </c>
      <c r="F2912" s="3">
        <v>16</v>
      </c>
      <c r="G2912" s="3">
        <v>20</v>
      </c>
      <c r="H2912" s="3">
        <v>0.28000000000000003</v>
      </c>
      <c r="I2912" s="3">
        <v>0.24</v>
      </c>
      <c r="J2912" s="4" t="str">
        <f t="shared" si="270"/>
        <v>Se calcula por Peso</v>
      </c>
      <c r="K2912" s="3">
        <f t="shared" si="271"/>
        <v>0.28000000000000003</v>
      </c>
      <c r="L2912" s="5">
        <v>19980</v>
      </c>
      <c r="M2912" s="2" t="str">
        <f t="shared" si="272"/>
        <v>$9.990-$19.990</v>
      </c>
      <c r="N2912" s="5">
        <f t="shared" si="273"/>
        <v>1000</v>
      </c>
      <c r="O2912" s="6" t="str">
        <f t="shared" si="274"/>
        <v>No aplica (&lt;$19.990)</v>
      </c>
      <c r="P2912" s="7">
        <f t="array" ref="P2912">IF(OR(L2912="",K2912=""),"",IF(L2912&lt;19990,0,IF(L2912&lt;=30000,INDEX(Tarifas!$C$2:$C$37,MATCH(K2912,Tarifas!$A$2:$A$37,1)),IF(L2912&lt;=40000,INDEX(Tarifas!$D$2:$D$37,MATCH(K2912,Tarifas!$A$2:$A$37,1)),INDEX(Tarifas!$E$2:$E$37,MATCH(K2912,Tarifas!$A$2:$A$37,1))))))</f>
        <v>0</v>
      </c>
      <c r="Q2912" s="7">
        <f t="shared" si="275"/>
        <v>1000</v>
      </c>
    </row>
    <row r="2913" spans="1:17" ht="15.75" customHeight="1" x14ac:dyDescent="0.25">
      <c r="A2913" s="2">
        <v>123</v>
      </c>
      <c r="B2913" s="2">
        <v>123</v>
      </c>
      <c r="C2913" s="2">
        <v>123</v>
      </c>
      <c r="D2913" s="2" t="s">
        <v>1625</v>
      </c>
      <c r="E2913" s="3">
        <v>3</v>
      </c>
      <c r="F2913" s="3">
        <v>16</v>
      </c>
      <c r="G2913" s="3">
        <v>20</v>
      </c>
      <c r="H2913" s="3">
        <v>0.28000000000000003</v>
      </c>
      <c r="I2913" s="3">
        <v>0.24</v>
      </c>
      <c r="J2913" s="4" t="str">
        <f t="shared" si="270"/>
        <v>Se calcula por Peso</v>
      </c>
      <c r="K2913" s="3">
        <f t="shared" si="271"/>
        <v>0.28000000000000003</v>
      </c>
      <c r="L2913" s="5">
        <v>22790</v>
      </c>
      <c r="M2913" s="2" t="str">
        <f t="shared" si="272"/>
        <v>Sin costo fijo</v>
      </c>
      <c r="N2913" s="5">
        <f t="shared" si="273"/>
        <v>0</v>
      </c>
      <c r="O2913" s="6" t="str">
        <f t="shared" si="274"/>
        <v>$19.990-$30.000</v>
      </c>
      <c r="P2913" s="7">
        <f t="array" ref="P2913">IF(OR(L2913="",K2913=""),"",IF(L2913&lt;19990,0,IF(L2913&lt;=30000,INDEX(Tarifas!$C$2:$C$37,MATCH(K2913,Tarifas!$A$2:$A$37,1)),IF(L2913&lt;=40000,INDEX(Tarifas!$D$2:$D$37,MATCH(K2913,Tarifas!$A$2:$A$37,1)),INDEX(Tarifas!$E$2:$E$37,MATCH(K2913,Tarifas!$A$2:$A$37,1))))))</f>
        <v>2400</v>
      </c>
      <c r="Q2913" s="7">
        <f t="shared" si="275"/>
        <v>2400</v>
      </c>
    </row>
    <row r="2914" spans="1:17" ht="15.75" customHeight="1" x14ac:dyDescent="0.25">
      <c r="A2914" s="2">
        <v>123</v>
      </c>
      <c r="B2914" s="2">
        <v>123</v>
      </c>
      <c r="C2914" s="2">
        <v>123</v>
      </c>
      <c r="D2914" s="2" t="s">
        <v>1625</v>
      </c>
      <c r="E2914" s="3">
        <v>3</v>
      </c>
      <c r="F2914" s="3">
        <v>16</v>
      </c>
      <c r="G2914" s="3">
        <v>20</v>
      </c>
      <c r="H2914" s="3">
        <v>0.28000000000000003</v>
      </c>
      <c r="I2914" s="3">
        <v>0.24</v>
      </c>
      <c r="J2914" s="4" t="str">
        <f t="shared" si="270"/>
        <v>Se calcula por Peso</v>
      </c>
      <c r="K2914" s="3">
        <f t="shared" si="271"/>
        <v>0.28000000000000003</v>
      </c>
      <c r="L2914" s="5">
        <v>22790</v>
      </c>
      <c r="M2914" s="2" t="str">
        <f t="shared" si="272"/>
        <v>Sin costo fijo</v>
      </c>
      <c r="N2914" s="5">
        <f t="shared" si="273"/>
        <v>0</v>
      </c>
      <c r="O2914" s="6" t="str">
        <f t="shared" si="274"/>
        <v>$19.990-$30.000</v>
      </c>
      <c r="P2914" s="7">
        <f t="array" ref="P2914">IF(OR(L2914="",K2914=""),"",IF(L2914&lt;19990,0,IF(L2914&lt;=30000,INDEX(Tarifas!$C$2:$C$37,MATCH(K2914,Tarifas!$A$2:$A$37,1)),IF(L2914&lt;=40000,INDEX(Tarifas!$D$2:$D$37,MATCH(K2914,Tarifas!$A$2:$A$37,1)),INDEX(Tarifas!$E$2:$E$37,MATCH(K2914,Tarifas!$A$2:$A$37,1))))))</f>
        <v>2400</v>
      </c>
      <c r="Q2914" s="7">
        <f t="shared" si="275"/>
        <v>2400</v>
      </c>
    </row>
    <row r="2915" spans="1:17" ht="15.75" customHeight="1" x14ac:dyDescent="0.25">
      <c r="A2915" s="2">
        <v>123</v>
      </c>
      <c r="B2915" s="2">
        <v>123</v>
      </c>
      <c r="C2915" s="2">
        <v>123</v>
      </c>
      <c r="D2915" s="2" t="s">
        <v>1626</v>
      </c>
      <c r="E2915" s="3">
        <v>7</v>
      </c>
      <c r="F2915" s="3">
        <v>13</v>
      </c>
      <c r="G2915" s="3">
        <v>22</v>
      </c>
      <c r="H2915" s="3">
        <v>0.27900000000000003</v>
      </c>
      <c r="I2915" s="3">
        <v>0.50049999999999994</v>
      </c>
      <c r="J2915" s="4" t="str">
        <f t="shared" si="270"/>
        <v>Se calcula por P volum</v>
      </c>
      <c r="K2915" s="3">
        <f t="shared" si="271"/>
        <v>0.50049999999999994</v>
      </c>
      <c r="L2915" s="5">
        <v>2791</v>
      </c>
      <c r="M2915" s="2" t="str">
        <f t="shared" si="272"/>
        <v>Hasta $9.989</v>
      </c>
      <c r="N2915" s="5">
        <f t="shared" si="273"/>
        <v>700</v>
      </c>
      <c r="O2915" s="6" t="str">
        <f t="shared" si="274"/>
        <v>No aplica (&lt;$19.990)</v>
      </c>
      <c r="P2915" s="7">
        <f t="array" ref="P2915">IF(OR(L2915="",K2915=""),"",IF(L2915&lt;19990,0,IF(L2915&lt;=30000,INDEX(Tarifas!$C$2:$C$37,MATCH(K2915,Tarifas!$A$2:$A$37,1)),IF(L2915&lt;=40000,INDEX(Tarifas!$D$2:$D$37,MATCH(K2915,Tarifas!$A$2:$A$37,1)),INDEX(Tarifas!$E$2:$E$37,MATCH(K2915,Tarifas!$A$2:$A$37,1))))))</f>
        <v>0</v>
      </c>
      <c r="Q2915" s="7">
        <f t="shared" si="275"/>
        <v>700</v>
      </c>
    </row>
    <row r="2916" spans="1:17" ht="15.75" customHeight="1" x14ac:dyDescent="0.25">
      <c r="A2916" s="2">
        <v>123</v>
      </c>
      <c r="B2916" s="2">
        <v>123</v>
      </c>
      <c r="C2916" s="2">
        <v>123</v>
      </c>
      <c r="D2916" s="2" t="s">
        <v>1626</v>
      </c>
      <c r="E2916" s="3">
        <v>7</v>
      </c>
      <c r="F2916" s="3">
        <v>13</v>
      </c>
      <c r="G2916" s="3">
        <v>22</v>
      </c>
      <c r="H2916" s="3">
        <v>0.27900000000000003</v>
      </c>
      <c r="I2916" s="3">
        <v>0.50049999999999994</v>
      </c>
      <c r="J2916" s="4" t="str">
        <f t="shared" si="270"/>
        <v>Se calcula por P volum</v>
      </c>
      <c r="K2916" s="3">
        <f t="shared" si="271"/>
        <v>0.50049999999999994</v>
      </c>
      <c r="L2916" s="5">
        <v>2791</v>
      </c>
      <c r="M2916" s="2" t="str">
        <f t="shared" si="272"/>
        <v>Hasta $9.989</v>
      </c>
      <c r="N2916" s="5">
        <f t="shared" si="273"/>
        <v>700</v>
      </c>
      <c r="O2916" s="6" t="str">
        <f t="shared" si="274"/>
        <v>No aplica (&lt;$19.990)</v>
      </c>
      <c r="P2916" s="7">
        <f t="array" ref="P2916">IF(OR(L2916="",K2916=""),"",IF(L2916&lt;19990,0,IF(L2916&lt;=30000,INDEX(Tarifas!$C$2:$C$37,MATCH(K2916,Tarifas!$A$2:$A$37,1)),IF(L2916&lt;=40000,INDEX(Tarifas!$D$2:$D$37,MATCH(K2916,Tarifas!$A$2:$A$37,1)),INDEX(Tarifas!$E$2:$E$37,MATCH(K2916,Tarifas!$A$2:$A$37,1))))))</f>
        <v>0</v>
      </c>
      <c r="Q2916" s="7">
        <f t="shared" si="275"/>
        <v>700</v>
      </c>
    </row>
    <row r="2917" spans="1:17" ht="15.75" customHeight="1" x14ac:dyDescent="0.25">
      <c r="A2917" s="2">
        <v>123</v>
      </c>
      <c r="B2917" s="2">
        <v>123</v>
      </c>
      <c r="C2917" s="2">
        <v>123</v>
      </c>
      <c r="D2917" s="2" t="s">
        <v>1627</v>
      </c>
      <c r="E2917" s="3">
        <v>4</v>
      </c>
      <c r="F2917" s="3">
        <v>11</v>
      </c>
      <c r="G2917" s="3">
        <v>22</v>
      </c>
      <c r="H2917" s="3">
        <v>0.27600000000000002</v>
      </c>
      <c r="I2917" s="3">
        <v>0.24199999999999999</v>
      </c>
      <c r="J2917" s="4" t="str">
        <f t="shared" si="270"/>
        <v>Se calcula por Peso</v>
      </c>
      <c r="K2917" s="3">
        <f t="shared" si="271"/>
        <v>0.27600000000000002</v>
      </c>
      <c r="L2917" s="5">
        <v>2990</v>
      </c>
      <c r="M2917" s="2" t="str">
        <f t="shared" si="272"/>
        <v>Hasta $9.989</v>
      </c>
      <c r="N2917" s="5">
        <f t="shared" si="273"/>
        <v>700</v>
      </c>
      <c r="O2917" s="6" t="str">
        <f t="shared" si="274"/>
        <v>No aplica (&lt;$19.990)</v>
      </c>
      <c r="P2917" s="7">
        <f t="array" ref="P2917">IF(OR(L2917="",K2917=""),"",IF(L2917&lt;19990,0,IF(L2917&lt;=30000,INDEX(Tarifas!$C$2:$C$37,MATCH(K2917,Tarifas!$A$2:$A$37,1)),IF(L2917&lt;=40000,INDEX(Tarifas!$D$2:$D$37,MATCH(K2917,Tarifas!$A$2:$A$37,1)),INDEX(Tarifas!$E$2:$E$37,MATCH(K2917,Tarifas!$A$2:$A$37,1))))))</f>
        <v>0</v>
      </c>
      <c r="Q2917" s="7">
        <f t="shared" si="275"/>
        <v>700</v>
      </c>
    </row>
    <row r="2918" spans="1:17" ht="15.75" customHeight="1" x14ac:dyDescent="0.25">
      <c r="A2918" s="2">
        <v>123</v>
      </c>
      <c r="B2918" s="2">
        <v>123</v>
      </c>
      <c r="C2918" s="2">
        <v>123</v>
      </c>
      <c r="D2918" s="2" t="s">
        <v>1628</v>
      </c>
      <c r="E2918" s="3">
        <v>3</v>
      </c>
      <c r="F2918" s="3">
        <v>11</v>
      </c>
      <c r="G2918" s="3">
        <v>17</v>
      </c>
      <c r="H2918" s="3">
        <v>0.27600000000000002</v>
      </c>
      <c r="I2918" s="3">
        <v>0.14025000000000001</v>
      </c>
      <c r="J2918" s="4" t="str">
        <f t="shared" si="270"/>
        <v>Se calcula por Peso</v>
      </c>
      <c r="K2918" s="3">
        <f t="shared" si="271"/>
        <v>0.27600000000000002</v>
      </c>
      <c r="L2918" s="5">
        <v>4590</v>
      </c>
      <c r="M2918" s="2" t="str">
        <f t="shared" si="272"/>
        <v>Hasta $9.989</v>
      </c>
      <c r="N2918" s="5">
        <f t="shared" si="273"/>
        <v>700</v>
      </c>
      <c r="O2918" s="6" t="str">
        <f t="shared" si="274"/>
        <v>No aplica (&lt;$19.990)</v>
      </c>
      <c r="P2918" s="7">
        <f t="array" ref="P2918">IF(OR(L2918="",K2918=""),"",IF(L2918&lt;19990,0,IF(L2918&lt;=30000,INDEX(Tarifas!$C$2:$C$37,MATCH(K2918,Tarifas!$A$2:$A$37,1)),IF(L2918&lt;=40000,INDEX(Tarifas!$D$2:$D$37,MATCH(K2918,Tarifas!$A$2:$A$37,1)),INDEX(Tarifas!$E$2:$E$37,MATCH(K2918,Tarifas!$A$2:$A$37,1))))))</f>
        <v>0</v>
      </c>
      <c r="Q2918" s="7">
        <f t="shared" si="275"/>
        <v>700</v>
      </c>
    </row>
    <row r="2919" spans="1:17" ht="15.75" customHeight="1" x14ac:dyDescent="0.25">
      <c r="A2919" s="2">
        <v>123</v>
      </c>
      <c r="B2919" s="2">
        <v>123</v>
      </c>
      <c r="C2919" s="2">
        <v>123</v>
      </c>
      <c r="D2919" s="2" t="s">
        <v>1628</v>
      </c>
      <c r="E2919" s="3">
        <v>3</v>
      </c>
      <c r="F2919" s="3">
        <v>11</v>
      </c>
      <c r="G2919" s="3">
        <v>17</v>
      </c>
      <c r="H2919" s="3">
        <v>0.27600000000000002</v>
      </c>
      <c r="I2919" s="3">
        <v>0.14025000000000001</v>
      </c>
      <c r="J2919" s="4" t="str">
        <f t="shared" si="270"/>
        <v>Se calcula por Peso</v>
      </c>
      <c r="K2919" s="3">
        <f t="shared" si="271"/>
        <v>0.27600000000000002</v>
      </c>
      <c r="L2919" s="5">
        <v>4590</v>
      </c>
      <c r="M2919" s="2" t="str">
        <f t="shared" si="272"/>
        <v>Hasta $9.989</v>
      </c>
      <c r="N2919" s="5">
        <f t="shared" si="273"/>
        <v>700</v>
      </c>
      <c r="O2919" s="6" t="str">
        <f t="shared" si="274"/>
        <v>No aplica (&lt;$19.990)</v>
      </c>
      <c r="P2919" s="7">
        <f t="array" ref="P2919">IF(OR(L2919="",K2919=""),"",IF(L2919&lt;19990,0,IF(L2919&lt;=30000,INDEX(Tarifas!$C$2:$C$37,MATCH(K2919,Tarifas!$A$2:$A$37,1)),IF(L2919&lt;=40000,INDEX(Tarifas!$D$2:$D$37,MATCH(K2919,Tarifas!$A$2:$A$37,1)),INDEX(Tarifas!$E$2:$E$37,MATCH(K2919,Tarifas!$A$2:$A$37,1))))))</f>
        <v>0</v>
      </c>
      <c r="Q2919" s="7">
        <f t="shared" si="275"/>
        <v>700</v>
      </c>
    </row>
    <row r="2920" spans="1:17" ht="15.75" customHeight="1" x14ac:dyDescent="0.25">
      <c r="A2920" s="2">
        <v>123</v>
      </c>
      <c r="B2920" s="2">
        <v>123</v>
      </c>
      <c r="C2920" s="2">
        <v>123</v>
      </c>
      <c r="D2920" s="2" t="s">
        <v>1629</v>
      </c>
      <c r="E2920" s="3">
        <v>4</v>
      </c>
      <c r="F2920" s="3">
        <v>11</v>
      </c>
      <c r="G2920" s="3">
        <v>18</v>
      </c>
      <c r="H2920" s="3">
        <v>0.27500000000000002</v>
      </c>
      <c r="I2920" s="3">
        <v>0.19800000000000001</v>
      </c>
      <c r="J2920" s="4" t="str">
        <f t="shared" si="270"/>
        <v>Se calcula por Peso</v>
      </c>
      <c r="K2920" s="3">
        <f t="shared" si="271"/>
        <v>0.27500000000000002</v>
      </c>
      <c r="L2920" s="5">
        <v>2990</v>
      </c>
      <c r="M2920" s="2" t="str">
        <f t="shared" si="272"/>
        <v>Hasta $9.989</v>
      </c>
      <c r="N2920" s="5">
        <f t="shared" si="273"/>
        <v>700</v>
      </c>
      <c r="O2920" s="6" t="str">
        <f t="shared" si="274"/>
        <v>No aplica (&lt;$19.990)</v>
      </c>
      <c r="P2920" s="7">
        <f t="array" ref="P2920">IF(OR(L2920="",K2920=""),"",IF(L2920&lt;19990,0,IF(L2920&lt;=30000,INDEX(Tarifas!$C$2:$C$37,MATCH(K2920,Tarifas!$A$2:$A$37,1)),IF(L2920&lt;=40000,INDEX(Tarifas!$D$2:$D$37,MATCH(K2920,Tarifas!$A$2:$A$37,1)),INDEX(Tarifas!$E$2:$E$37,MATCH(K2920,Tarifas!$A$2:$A$37,1))))))</f>
        <v>0</v>
      </c>
      <c r="Q2920" s="7">
        <f t="shared" si="275"/>
        <v>700</v>
      </c>
    </row>
    <row r="2921" spans="1:17" ht="15.75" customHeight="1" x14ac:dyDescent="0.25">
      <c r="A2921" s="2">
        <v>123</v>
      </c>
      <c r="B2921" s="2">
        <v>123</v>
      </c>
      <c r="C2921" s="2">
        <v>123</v>
      </c>
      <c r="D2921" s="2" t="s">
        <v>1630</v>
      </c>
      <c r="E2921" s="3">
        <v>2</v>
      </c>
      <c r="F2921" s="3">
        <v>12</v>
      </c>
      <c r="G2921" s="3">
        <v>16</v>
      </c>
      <c r="H2921" s="3">
        <v>0.27500000000000002</v>
      </c>
      <c r="I2921" s="3">
        <v>9.6000000000000002E-2</v>
      </c>
      <c r="J2921" s="4" t="str">
        <f t="shared" si="270"/>
        <v>Se calcula por Peso</v>
      </c>
      <c r="K2921" s="3">
        <f t="shared" si="271"/>
        <v>0.27500000000000002</v>
      </c>
      <c r="L2921" s="5">
        <v>6990</v>
      </c>
      <c r="M2921" s="2" t="str">
        <f t="shared" si="272"/>
        <v>Hasta $9.989</v>
      </c>
      <c r="N2921" s="5">
        <f t="shared" si="273"/>
        <v>700</v>
      </c>
      <c r="O2921" s="6" t="str">
        <f t="shared" si="274"/>
        <v>No aplica (&lt;$19.990)</v>
      </c>
      <c r="P2921" s="7">
        <f t="array" ref="P2921">IF(OR(L2921="",K2921=""),"",IF(L2921&lt;19990,0,IF(L2921&lt;=30000,INDEX(Tarifas!$C$2:$C$37,MATCH(K2921,Tarifas!$A$2:$A$37,1)),IF(L2921&lt;=40000,INDEX(Tarifas!$D$2:$D$37,MATCH(K2921,Tarifas!$A$2:$A$37,1)),INDEX(Tarifas!$E$2:$E$37,MATCH(K2921,Tarifas!$A$2:$A$37,1))))))</f>
        <v>0</v>
      </c>
      <c r="Q2921" s="7">
        <f t="shared" si="275"/>
        <v>700</v>
      </c>
    </row>
    <row r="2922" spans="1:17" ht="15.75" customHeight="1" x14ac:dyDescent="0.25">
      <c r="A2922" s="2">
        <v>123</v>
      </c>
      <c r="B2922" s="2">
        <v>123</v>
      </c>
      <c r="C2922" s="2">
        <v>123</v>
      </c>
      <c r="D2922" s="2" t="s">
        <v>1630</v>
      </c>
      <c r="E2922" s="3">
        <v>2</v>
      </c>
      <c r="F2922" s="3">
        <v>12</v>
      </c>
      <c r="G2922" s="3">
        <v>16</v>
      </c>
      <c r="H2922" s="3">
        <v>0.27500000000000002</v>
      </c>
      <c r="I2922" s="3">
        <v>9.6000000000000002E-2</v>
      </c>
      <c r="J2922" s="4" t="str">
        <f t="shared" si="270"/>
        <v>Se calcula por Peso</v>
      </c>
      <c r="K2922" s="3">
        <f t="shared" si="271"/>
        <v>0.27500000000000002</v>
      </c>
      <c r="L2922" s="5">
        <v>6990</v>
      </c>
      <c r="M2922" s="2" t="str">
        <f t="shared" si="272"/>
        <v>Hasta $9.989</v>
      </c>
      <c r="N2922" s="5">
        <f t="shared" si="273"/>
        <v>700</v>
      </c>
      <c r="O2922" s="6" t="str">
        <f t="shared" si="274"/>
        <v>No aplica (&lt;$19.990)</v>
      </c>
      <c r="P2922" s="7">
        <f t="array" ref="P2922">IF(OR(L2922="",K2922=""),"",IF(L2922&lt;19990,0,IF(L2922&lt;=30000,INDEX(Tarifas!$C$2:$C$37,MATCH(K2922,Tarifas!$A$2:$A$37,1)),IF(L2922&lt;=40000,INDEX(Tarifas!$D$2:$D$37,MATCH(K2922,Tarifas!$A$2:$A$37,1)),INDEX(Tarifas!$E$2:$E$37,MATCH(K2922,Tarifas!$A$2:$A$37,1))))))</f>
        <v>0</v>
      </c>
      <c r="Q2922" s="7">
        <f t="shared" si="275"/>
        <v>700</v>
      </c>
    </row>
    <row r="2923" spans="1:17" ht="15.75" customHeight="1" x14ac:dyDescent="0.25">
      <c r="A2923" s="2">
        <v>123</v>
      </c>
      <c r="B2923" s="2">
        <v>123</v>
      </c>
      <c r="C2923" s="2">
        <v>123</v>
      </c>
      <c r="D2923" s="2" t="s">
        <v>1631</v>
      </c>
      <c r="E2923" s="3">
        <v>3</v>
      </c>
      <c r="F2923" s="3">
        <v>11</v>
      </c>
      <c r="G2923" s="3">
        <v>17</v>
      </c>
      <c r="H2923" s="3">
        <v>0.27500000000000002</v>
      </c>
      <c r="I2923" s="3">
        <v>0.14025000000000001</v>
      </c>
      <c r="J2923" s="4" t="str">
        <f t="shared" si="270"/>
        <v>Se calcula por Peso</v>
      </c>
      <c r="K2923" s="3">
        <f t="shared" si="271"/>
        <v>0.27500000000000002</v>
      </c>
      <c r="L2923" s="5">
        <v>6990</v>
      </c>
      <c r="M2923" s="2" t="str">
        <f t="shared" si="272"/>
        <v>Hasta $9.989</v>
      </c>
      <c r="N2923" s="5">
        <f t="shared" si="273"/>
        <v>700</v>
      </c>
      <c r="O2923" s="6" t="str">
        <f t="shared" si="274"/>
        <v>No aplica (&lt;$19.990)</v>
      </c>
      <c r="P2923" s="7">
        <f t="array" ref="P2923">IF(OR(L2923="",K2923=""),"",IF(L2923&lt;19990,0,IF(L2923&lt;=30000,INDEX(Tarifas!$C$2:$C$37,MATCH(K2923,Tarifas!$A$2:$A$37,1)),IF(L2923&lt;=40000,INDEX(Tarifas!$D$2:$D$37,MATCH(K2923,Tarifas!$A$2:$A$37,1)),INDEX(Tarifas!$E$2:$E$37,MATCH(K2923,Tarifas!$A$2:$A$37,1))))))</f>
        <v>0</v>
      </c>
      <c r="Q2923" s="7">
        <f t="shared" si="275"/>
        <v>700</v>
      </c>
    </row>
    <row r="2924" spans="1:17" ht="15.75" customHeight="1" x14ac:dyDescent="0.25">
      <c r="A2924" s="2">
        <v>123</v>
      </c>
      <c r="B2924" s="2">
        <v>123</v>
      </c>
      <c r="C2924" s="2">
        <v>123</v>
      </c>
      <c r="D2924" s="2" t="s">
        <v>1632</v>
      </c>
      <c r="E2924" s="3">
        <v>4</v>
      </c>
      <c r="F2924" s="3">
        <v>14</v>
      </c>
      <c r="G2924" s="3">
        <v>44</v>
      </c>
      <c r="H2924" s="3">
        <v>0.27400000000000002</v>
      </c>
      <c r="I2924" s="3">
        <v>0.61599999999999999</v>
      </c>
      <c r="J2924" s="4" t="str">
        <f t="shared" si="270"/>
        <v>Se calcula por P volum</v>
      </c>
      <c r="K2924" s="3">
        <f t="shared" si="271"/>
        <v>0.61599999999999999</v>
      </c>
      <c r="L2924" s="5">
        <v>12600</v>
      </c>
      <c r="M2924" s="2" t="str">
        <f t="shared" si="272"/>
        <v>$9.990-$19.990</v>
      </c>
      <c r="N2924" s="5">
        <f t="shared" si="273"/>
        <v>1000</v>
      </c>
      <c r="O2924" s="6" t="str">
        <f t="shared" si="274"/>
        <v>No aplica (&lt;$19.990)</v>
      </c>
      <c r="P2924" s="7">
        <f t="array" ref="P2924">IF(OR(L2924="",K2924=""),"",IF(L2924&lt;19990,0,IF(L2924&lt;=30000,INDEX(Tarifas!$C$2:$C$37,MATCH(K2924,Tarifas!$A$2:$A$37,1)),IF(L2924&lt;=40000,INDEX(Tarifas!$D$2:$D$37,MATCH(K2924,Tarifas!$A$2:$A$37,1)),INDEX(Tarifas!$E$2:$E$37,MATCH(K2924,Tarifas!$A$2:$A$37,1))))))</f>
        <v>0</v>
      </c>
      <c r="Q2924" s="7">
        <f t="shared" si="275"/>
        <v>1000</v>
      </c>
    </row>
    <row r="2925" spans="1:17" ht="15.75" customHeight="1" x14ac:dyDescent="0.25">
      <c r="A2925" s="2">
        <v>123</v>
      </c>
      <c r="B2925" s="2">
        <v>123</v>
      </c>
      <c r="C2925" s="2">
        <v>123</v>
      </c>
      <c r="D2925" s="2" t="s">
        <v>1633</v>
      </c>
      <c r="E2925" s="3">
        <v>11</v>
      </c>
      <c r="F2925" s="3">
        <v>15</v>
      </c>
      <c r="G2925" s="3">
        <v>21</v>
      </c>
      <c r="H2925" s="3">
        <v>0.27300000000000002</v>
      </c>
      <c r="I2925" s="3">
        <v>0.86624999999999996</v>
      </c>
      <c r="J2925" s="4" t="str">
        <f t="shared" si="270"/>
        <v>Se calcula por P volum</v>
      </c>
      <c r="K2925" s="3">
        <f t="shared" si="271"/>
        <v>0.86624999999999996</v>
      </c>
      <c r="L2925" s="5">
        <v>6290</v>
      </c>
      <c r="M2925" s="2" t="str">
        <f t="shared" si="272"/>
        <v>Hasta $9.989</v>
      </c>
      <c r="N2925" s="5">
        <f t="shared" si="273"/>
        <v>700</v>
      </c>
      <c r="O2925" s="6" t="str">
        <f t="shared" si="274"/>
        <v>No aplica (&lt;$19.990)</v>
      </c>
      <c r="P2925" s="7">
        <f t="array" ref="P2925">IF(OR(L2925="",K2925=""),"",IF(L2925&lt;19990,0,IF(L2925&lt;=30000,INDEX(Tarifas!$C$2:$C$37,MATCH(K2925,Tarifas!$A$2:$A$37,1)),IF(L2925&lt;=40000,INDEX(Tarifas!$D$2:$D$37,MATCH(K2925,Tarifas!$A$2:$A$37,1)),INDEX(Tarifas!$E$2:$E$37,MATCH(K2925,Tarifas!$A$2:$A$37,1))))))</f>
        <v>0</v>
      </c>
      <c r="Q2925" s="7">
        <f t="shared" si="275"/>
        <v>700</v>
      </c>
    </row>
    <row r="2926" spans="1:17" ht="15.75" customHeight="1" x14ac:dyDescent="0.25">
      <c r="A2926" s="2">
        <v>123</v>
      </c>
      <c r="B2926" s="2">
        <v>123</v>
      </c>
      <c r="C2926" s="2">
        <v>123</v>
      </c>
      <c r="D2926" s="2" t="s">
        <v>1634</v>
      </c>
      <c r="E2926" s="3">
        <v>7</v>
      </c>
      <c r="F2926" s="3">
        <v>20</v>
      </c>
      <c r="G2926" s="3">
        <v>30</v>
      </c>
      <c r="H2926" s="3">
        <v>0.27200000000000002</v>
      </c>
      <c r="I2926" s="3">
        <v>1.05</v>
      </c>
      <c r="J2926" s="4" t="str">
        <f t="shared" si="270"/>
        <v>Se calcula por P volum</v>
      </c>
      <c r="K2926" s="3">
        <f t="shared" si="271"/>
        <v>1.05</v>
      </c>
      <c r="L2926" s="5">
        <v>3991</v>
      </c>
      <c r="M2926" s="2" t="str">
        <f t="shared" si="272"/>
        <v>Hasta $9.989</v>
      </c>
      <c r="N2926" s="5">
        <f t="shared" si="273"/>
        <v>700</v>
      </c>
      <c r="O2926" s="6" t="str">
        <f t="shared" si="274"/>
        <v>No aplica (&lt;$19.990)</v>
      </c>
      <c r="P2926" s="7">
        <f t="array" ref="P2926">IF(OR(L2926="",K2926=""),"",IF(L2926&lt;19990,0,IF(L2926&lt;=30000,INDEX(Tarifas!$C$2:$C$37,MATCH(K2926,Tarifas!$A$2:$A$37,1)),IF(L2926&lt;=40000,INDEX(Tarifas!$D$2:$D$37,MATCH(K2926,Tarifas!$A$2:$A$37,1)),INDEX(Tarifas!$E$2:$E$37,MATCH(K2926,Tarifas!$A$2:$A$37,1))))))</f>
        <v>0</v>
      </c>
      <c r="Q2926" s="7">
        <f t="shared" si="275"/>
        <v>700</v>
      </c>
    </row>
    <row r="2927" spans="1:17" ht="15.75" customHeight="1" x14ac:dyDescent="0.25">
      <c r="A2927" s="2">
        <v>123</v>
      </c>
      <c r="B2927" s="2">
        <v>123</v>
      </c>
      <c r="C2927" s="2">
        <v>123</v>
      </c>
      <c r="D2927" s="2" t="s">
        <v>1634</v>
      </c>
      <c r="E2927" s="3">
        <v>7</v>
      </c>
      <c r="F2927" s="3">
        <v>20</v>
      </c>
      <c r="G2927" s="3">
        <v>30</v>
      </c>
      <c r="H2927" s="3">
        <v>0.27200000000000002</v>
      </c>
      <c r="I2927" s="3">
        <v>1.05</v>
      </c>
      <c r="J2927" s="4" t="str">
        <f t="shared" si="270"/>
        <v>Se calcula por P volum</v>
      </c>
      <c r="K2927" s="3">
        <f t="shared" si="271"/>
        <v>1.05</v>
      </c>
      <c r="L2927" s="5">
        <v>3991</v>
      </c>
      <c r="M2927" s="2" t="str">
        <f t="shared" si="272"/>
        <v>Hasta $9.989</v>
      </c>
      <c r="N2927" s="5">
        <f t="shared" si="273"/>
        <v>700</v>
      </c>
      <c r="O2927" s="6" t="str">
        <f t="shared" si="274"/>
        <v>No aplica (&lt;$19.990)</v>
      </c>
      <c r="P2927" s="7">
        <f t="array" ref="P2927">IF(OR(L2927="",K2927=""),"",IF(L2927&lt;19990,0,IF(L2927&lt;=30000,INDEX(Tarifas!$C$2:$C$37,MATCH(K2927,Tarifas!$A$2:$A$37,1)),IF(L2927&lt;=40000,INDEX(Tarifas!$D$2:$D$37,MATCH(K2927,Tarifas!$A$2:$A$37,1)),INDEX(Tarifas!$E$2:$E$37,MATCH(K2927,Tarifas!$A$2:$A$37,1))))))</f>
        <v>0</v>
      </c>
      <c r="Q2927" s="7">
        <f t="shared" si="275"/>
        <v>700</v>
      </c>
    </row>
    <row r="2928" spans="1:17" ht="15.75" customHeight="1" x14ac:dyDescent="0.25">
      <c r="A2928" s="2">
        <v>123</v>
      </c>
      <c r="B2928" s="2">
        <v>123</v>
      </c>
      <c r="C2928" s="2">
        <v>123</v>
      </c>
      <c r="D2928" s="2" t="s">
        <v>1635</v>
      </c>
      <c r="E2928" s="3">
        <v>14</v>
      </c>
      <c r="F2928" s="3">
        <v>19</v>
      </c>
      <c r="G2928" s="3">
        <v>19</v>
      </c>
      <c r="H2928" s="3">
        <v>0.27200000000000002</v>
      </c>
      <c r="I2928" s="3">
        <v>1.2635000000000001</v>
      </c>
      <c r="J2928" s="4" t="str">
        <f t="shared" si="270"/>
        <v>Se calcula por P volum</v>
      </c>
      <c r="K2928" s="3">
        <f t="shared" si="271"/>
        <v>1.2635000000000001</v>
      </c>
      <c r="L2928" s="5">
        <v>6990</v>
      </c>
      <c r="M2928" s="2" t="str">
        <f t="shared" si="272"/>
        <v>Hasta $9.989</v>
      </c>
      <c r="N2928" s="5">
        <f t="shared" si="273"/>
        <v>700</v>
      </c>
      <c r="O2928" s="6" t="str">
        <f t="shared" si="274"/>
        <v>No aplica (&lt;$19.990)</v>
      </c>
      <c r="P2928" s="7">
        <f t="array" ref="P2928">IF(OR(L2928="",K2928=""),"",IF(L2928&lt;19990,0,IF(L2928&lt;=30000,INDEX(Tarifas!$C$2:$C$37,MATCH(K2928,Tarifas!$A$2:$A$37,1)),IF(L2928&lt;=40000,INDEX(Tarifas!$D$2:$D$37,MATCH(K2928,Tarifas!$A$2:$A$37,1)),INDEX(Tarifas!$E$2:$E$37,MATCH(K2928,Tarifas!$A$2:$A$37,1))))))</f>
        <v>0</v>
      </c>
      <c r="Q2928" s="7">
        <f t="shared" si="275"/>
        <v>700</v>
      </c>
    </row>
    <row r="2929" spans="1:17" ht="15.75" customHeight="1" x14ac:dyDescent="0.25">
      <c r="A2929" s="2">
        <v>123</v>
      </c>
      <c r="B2929" s="2">
        <v>123</v>
      </c>
      <c r="C2929" s="2">
        <v>123</v>
      </c>
      <c r="D2929" s="2" t="s">
        <v>1636</v>
      </c>
      <c r="E2929" s="3">
        <v>9</v>
      </c>
      <c r="F2929" s="3">
        <v>10</v>
      </c>
      <c r="G2929" s="3">
        <v>24</v>
      </c>
      <c r="H2929" s="3">
        <v>0.27200000000000002</v>
      </c>
      <c r="I2929" s="3">
        <v>0.54</v>
      </c>
      <c r="J2929" s="4" t="str">
        <f t="shared" si="270"/>
        <v>Se calcula por P volum</v>
      </c>
      <c r="K2929" s="3">
        <f t="shared" si="271"/>
        <v>0.54</v>
      </c>
      <c r="L2929" s="5">
        <v>3860</v>
      </c>
      <c r="M2929" s="2" t="str">
        <f t="shared" si="272"/>
        <v>Hasta $9.989</v>
      </c>
      <c r="N2929" s="5">
        <f t="shared" si="273"/>
        <v>700</v>
      </c>
      <c r="O2929" s="6" t="str">
        <f t="shared" si="274"/>
        <v>No aplica (&lt;$19.990)</v>
      </c>
      <c r="P2929" s="7">
        <f t="array" ref="P2929">IF(OR(L2929="",K2929=""),"",IF(L2929&lt;19990,0,IF(L2929&lt;=30000,INDEX(Tarifas!$C$2:$C$37,MATCH(K2929,Tarifas!$A$2:$A$37,1)),IF(L2929&lt;=40000,INDEX(Tarifas!$D$2:$D$37,MATCH(K2929,Tarifas!$A$2:$A$37,1)),INDEX(Tarifas!$E$2:$E$37,MATCH(K2929,Tarifas!$A$2:$A$37,1))))))</f>
        <v>0</v>
      </c>
      <c r="Q2929" s="7">
        <f t="shared" si="275"/>
        <v>700</v>
      </c>
    </row>
    <row r="2930" spans="1:17" ht="15.75" customHeight="1" x14ac:dyDescent="0.25">
      <c r="A2930" s="2">
        <v>123</v>
      </c>
      <c r="B2930" s="2">
        <v>123</v>
      </c>
      <c r="C2930" s="2">
        <v>123</v>
      </c>
      <c r="D2930" s="2" t="s">
        <v>1637</v>
      </c>
      <c r="E2930" s="3">
        <v>7</v>
      </c>
      <c r="F2930" s="3">
        <v>16</v>
      </c>
      <c r="G2930" s="3">
        <v>21</v>
      </c>
      <c r="H2930" s="3">
        <v>0.27200000000000002</v>
      </c>
      <c r="I2930" s="3">
        <v>0.58799999999999997</v>
      </c>
      <c r="J2930" s="4" t="str">
        <f t="shared" si="270"/>
        <v>Se calcula por P volum</v>
      </c>
      <c r="K2930" s="3">
        <f t="shared" si="271"/>
        <v>0.58799999999999997</v>
      </c>
      <c r="L2930" s="5">
        <v>10990</v>
      </c>
      <c r="M2930" s="2" t="str">
        <f t="shared" si="272"/>
        <v>$9.990-$19.990</v>
      </c>
      <c r="N2930" s="5">
        <f t="shared" si="273"/>
        <v>1000</v>
      </c>
      <c r="O2930" s="6" t="str">
        <f t="shared" si="274"/>
        <v>No aplica (&lt;$19.990)</v>
      </c>
      <c r="P2930" s="7">
        <f t="array" ref="P2930">IF(OR(L2930="",K2930=""),"",IF(L2930&lt;19990,0,IF(L2930&lt;=30000,INDEX(Tarifas!$C$2:$C$37,MATCH(K2930,Tarifas!$A$2:$A$37,1)),IF(L2930&lt;=40000,INDEX(Tarifas!$D$2:$D$37,MATCH(K2930,Tarifas!$A$2:$A$37,1)),INDEX(Tarifas!$E$2:$E$37,MATCH(K2930,Tarifas!$A$2:$A$37,1))))))</f>
        <v>0</v>
      </c>
      <c r="Q2930" s="7">
        <f t="shared" si="275"/>
        <v>1000</v>
      </c>
    </row>
    <row r="2931" spans="1:17" ht="15.75" customHeight="1" x14ac:dyDescent="0.25">
      <c r="A2931" s="2">
        <v>123</v>
      </c>
      <c r="B2931" s="2">
        <v>123</v>
      </c>
      <c r="C2931" s="2">
        <v>123</v>
      </c>
      <c r="D2931" s="2" t="s">
        <v>1638</v>
      </c>
      <c r="E2931" s="3">
        <v>5</v>
      </c>
      <c r="F2931" s="3">
        <v>13</v>
      </c>
      <c r="G2931" s="3">
        <v>19</v>
      </c>
      <c r="H2931" s="3">
        <v>0.27200000000000002</v>
      </c>
      <c r="I2931" s="3">
        <v>0.30875000000000002</v>
      </c>
      <c r="J2931" s="4" t="str">
        <f t="shared" si="270"/>
        <v>Se calcula por P volum</v>
      </c>
      <c r="K2931" s="3">
        <f t="shared" si="271"/>
        <v>0.30875000000000002</v>
      </c>
      <c r="L2931" s="5">
        <v>3490</v>
      </c>
      <c r="M2931" s="2" t="str">
        <f t="shared" si="272"/>
        <v>Hasta $9.989</v>
      </c>
      <c r="N2931" s="5">
        <f t="shared" si="273"/>
        <v>700</v>
      </c>
      <c r="O2931" s="6" t="str">
        <f t="shared" si="274"/>
        <v>No aplica (&lt;$19.990)</v>
      </c>
      <c r="P2931" s="7">
        <f t="array" ref="P2931">IF(OR(L2931="",K2931=""),"",IF(L2931&lt;19990,0,IF(L2931&lt;=30000,INDEX(Tarifas!$C$2:$C$37,MATCH(K2931,Tarifas!$A$2:$A$37,1)),IF(L2931&lt;=40000,INDEX(Tarifas!$D$2:$D$37,MATCH(K2931,Tarifas!$A$2:$A$37,1)),INDEX(Tarifas!$E$2:$E$37,MATCH(K2931,Tarifas!$A$2:$A$37,1))))))</f>
        <v>0</v>
      </c>
      <c r="Q2931" s="7">
        <f t="shared" si="275"/>
        <v>700</v>
      </c>
    </row>
    <row r="2932" spans="1:17" ht="15.75" customHeight="1" x14ac:dyDescent="0.25">
      <c r="A2932" s="2">
        <v>123</v>
      </c>
      <c r="B2932" s="2">
        <v>123</v>
      </c>
      <c r="C2932" s="2">
        <v>123</v>
      </c>
      <c r="D2932" s="2" t="s">
        <v>1639</v>
      </c>
      <c r="E2932" s="3">
        <v>2</v>
      </c>
      <c r="F2932" s="3">
        <v>28</v>
      </c>
      <c r="G2932" s="3">
        <v>29</v>
      </c>
      <c r="H2932" s="3">
        <v>0.27200000000000002</v>
      </c>
      <c r="I2932" s="3">
        <v>0.40600000000000003</v>
      </c>
      <c r="J2932" s="4" t="str">
        <f t="shared" si="270"/>
        <v>Se calcula por P volum</v>
      </c>
      <c r="K2932" s="3">
        <f t="shared" si="271"/>
        <v>0.40600000000000003</v>
      </c>
      <c r="L2932" s="5">
        <v>9875</v>
      </c>
      <c r="M2932" s="2" t="str">
        <f t="shared" si="272"/>
        <v>Hasta $9.989</v>
      </c>
      <c r="N2932" s="5">
        <f t="shared" si="273"/>
        <v>700</v>
      </c>
      <c r="O2932" s="6" t="str">
        <f t="shared" si="274"/>
        <v>No aplica (&lt;$19.990)</v>
      </c>
      <c r="P2932" s="7">
        <f t="array" ref="P2932">IF(OR(L2932="",K2932=""),"",IF(L2932&lt;19990,0,IF(L2932&lt;=30000,INDEX(Tarifas!$C$2:$C$37,MATCH(K2932,Tarifas!$A$2:$A$37,1)),IF(L2932&lt;=40000,INDEX(Tarifas!$D$2:$D$37,MATCH(K2932,Tarifas!$A$2:$A$37,1)),INDEX(Tarifas!$E$2:$E$37,MATCH(K2932,Tarifas!$A$2:$A$37,1))))))</f>
        <v>0</v>
      </c>
      <c r="Q2932" s="7">
        <f t="shared" si="275"/>
        <v>700</v>
      </c>
    </row>
    <row r="2933" spans="1:17" ht="15.75" customHeight="1" x14ac:dyDescent="0.25">
      <c r="A2933" s="2">
        <v>123</v>
      </c>
      <c r="B2933" s="2">
        <v>123</v>
      </c>
      <c r="C2933" s="2">
        <v>123</v>
      </c>
      <c r="D2933" s="2" t="s">
        <v>1639</v>
      </c>
      <c r="E2933" s="3">
        <v>2</v>
      </c>
      <c r="F2933" s="3">
        <v>28</v>
      </c>
      <c r="G2933" s="3">
        <v>29</v>
      </c>
      <c r="H2933" s="3">
        <v>0.27200000000000002</v>
      </c>
      <c r="I2933" s="3">
        <v>0.40600000000000003</v>
      </c>
      <c r="J2933" s="4" t="str">
        <f t="shared" si="270"/>
        <v>Se calcula por P volum</v>
      </c>
      <c r="K2933" s="3">
        <f t="shared" si="271"/>
        <v>0.40600000000000003</v>
      </c>
      <c r="L2933" s="5">
        <v>9875</v>
      </c>
      <c r="M2933" s="2" t="str">
        <f t="shared" si="272"/>
        <v>Hasta $9.989</v>
      </c>
      <c r="N2933" s="5">
        <f t="shared" si="273"/>
        <v>700</v>
      </c>
      <c r="O2933" s="6" t="str">
        <f t="shared" si="274"/>
        <v>No aplica (&lt;$19.990)</v>
      </c>
      <c r="P2933" s="7">
        <f t="array" ref="P2933">IF(OR(L2933="",K2933=""),"",IF(L2933&lt;19990,0,IF(L2933&lt;=30000,INDEX(Tarifas!$C$2:$C$37,MATCH(K2933,Tarifas!$A$2:$A$37,1)),IF(L2933&lt;=40000,INDEX(Tarifas!$D$2:$D$37,MATCH(K2933,Tarifas!$A$2:$A$37,1)),INDEX(Tarifas!$E$2:$E$37,MATCH(K2933,Tarifas!$A$2:$A$37,1))))))</f>
        <v>0</v>
      </c>
      <c r="Q2933" s="7">
        <f t="shared" si="275"/>
        <v>700</v>
      </c>
    </row>
    <row r="2934" spans="1:17" ht="15.75" customHeight="1" x14ac:dyDescent="0.25">
      <c r="A2934" s="2">
        <v>123</v>
      </c>
      <c r="B2934" s="2">
        <v>123</v>
      </c>
      <c r="C2934" s="2">
        <v>123</v>
      </c>
      <c r="D2934" s="2" t="s">
        <v>1640</v>
      </c>
      <c r="E2934" s="3">
        <v>5</v>
      </c>
      <c r="F2934" s="3">
        <v>7</v>
      </c>
      <c r="G2934" s="3">
        <v>14</v>
      </c>
      <c r="H2934" s="3">
        <v>0.27200000000000002</v>
      </c>
      <c r="I2934" s="3">
        <v>0.1225</v>
      </c>
      <c r="J2934" s="4" t="str">
        <f t="shared" si="270"/>
        <v>Se calcula por Peso</v>
      </c>
      <c r="K2934" s="3">
        <f t="shared" si="271"/>
        <v>0.27200000000000002</v>
      </c>
      <c r="L2934" s="5">
        <v>3990</v>
      </c>
      <c r="M2934" s="2" t="str">
        <f t="shared" si="272"/>
        <v>Hasta $9.989</v>
      </c>
      <c r="N2934" s="5">
        <f t="shared" si="273"/>
        <v>700</v>
      </c>
      <c r="O2934" s="6" t="str">
        <f t="shared" si="274"/>
        <v>No aplica (&lt;$19.990)</v>
      </c>
      <c r="P2934" s="7">
        <f t="array" ref="P2934">IF(OR(L2934="",K2934=""),"",IF(L2934&lt;19990,0,IF(L2934&lt;=30000,INDEX(Tarifas!$C$2:$C$37,MATCH(K2934,Tarifas!$A$2:$A$37,1)),IF(L2934&lt;=40000,INDEX(Tarifas!$D$2:$D$37,MATCH(K2934,Tarifas!$A$2:$A$37,1)),INDEX(Tarifas!$E$2:$E$37,MATCH(K2934,Tarifas!$A$2:$A$37,1))))))</f>
        <v>0</v>
      </c>
      <c r="Q2934" s="7">
        <f t="shared" si="275"/>
        <v>700</v>
      </c>
    </row>
    <row r="2935" spans="1:17" ht="15.75" customHeight="1" x14ac:dyDescent="0.25">
      <c r="A2935" s="2">
        <v>123</v>
      </c>
      <c r="B2935" s="2">
        <v>123</v>
      </c>
      <c r="C2935" s="2">
        <v>123</v>
      </c>
      <c r="D2935" s="2" t="s">
        <v>1641</v>
      </c>
      <c r="E2935" s="3">
        <v>3</v>
      </c>
      <c r="F2935" s="3">
        <v>6</v>
      </c>
      <c r="G2935" s="3">
        <v>17</v>
      </c>
      <c r="H2935" s="3">
        <v>0.27200000000000002</v>
      </c>
      <c r="I2935" s="3">
        <v>7.6499999999999999E-2</v>
      </c>
      <c r="J2935" s="4" t="str">
        <f t="shared" si="270"/>
        <v>Se calcula por Peso</v>
      </c>
      <c r="K2935" s="3">
        <f t="shared" si="271"/>
        <v>0.27200000000000002</v>
      </c>
      <c r="L2935" s="5">
        <v>5690</v>
      </c>
      <c r="M2935" s="2" t="str">
        <f t="shared" si="272"/>
        <v>Hasta $9.989</v>
      </c>
      <c r="N2935" s="5">
        <f t="shared" si="273"/>
        <v>700</v>
      </c>
      <c r="O2935" s="6" t="str">
        <f t="shared" si="274"/>
        <v>No aplica (&lt;$19.990)</v>
      </c>
      <c r="P2935" s="7">
        <f t="array" ref="P2935">IF(OR(L2935="",K2935=""),"",IF(L2935&lt;19990,0,IF(L2935&lt;=30000,INDEX(Tarifas!$C$2:$C$37,MATCH(K2935,Tarifas!$A$2:$A$37,1)),IF(L2935&lt;=40000,INDEX(Tarifas!$D$2:$D$37,MATCH(K2935,Tarifas!$A$2:$A$37,1)),INDEX(Tarifas!$E$2:$E$37,MATCH(K2935,Tarifas!$A$2:$A$37,1))))))</f>
        <v>0</v>
      </c>
      <c r="Q2935" s="7">
        <f t="shared" si="275"/>
        <v>700</v>
      </c>
    </row>
    <row r="2936" spans="1:17" ht="15.75" customHeight="1" x14ac:dyDescent="0.25">
      <c r="A2936" s="2">
        <v>123</v>
      </c>
      <c r="B2936" s="2">
        <v>123</v>
      </c>
      <c r="C2936" s="2">
        <v>123</v>
      </c>
      <c r="D2936" s="2" t="s">
        <v>1641</v>
      </c>
      <c r="E2936" s="3">
        <v>3</v>
      </c>
      <c r="F2936" s="3">
        <v>6</v>
      </c>
      <c r="G2936" s="3">
        <v>17</v>
      </c>
      <c r="H2936" s="3">
        <v>0.27200000000000002</v>
      </c>
      <c r="I2936" s="3">
        <v>7.6499999999999999E-2</v>
      </c>
      <c r="J2936" s="4" t="str">
        <f t="shared" si="270"/>
        <v>Se calcula por Peso</v>
      </c>
      <c r="K2936" s="3">
        <f t="shared" si="271"/>
        <v>0.27200000000000002</v>
      </c>
      <c r="L2936" s="5">
        <v>5690</v>
      </c>
      <c r="M2936" s="2" t="str">
        <f t="shared" si="272"/>
        <v>Hasta $9.989</v>
      </c>
      <c r="N2936" s="5">
        <f t="shared" si="273"/>
        <v>700</v>
      </c>
      <c r="O2936" s="6" t="str">
        <f t="shared" si="274"/>
        <v>No aplica (&lt;$19.990)</v>
      </c>
      <c r="P2936" s="7">
        <f t="array" ref="P2936">IF(OR(L2936="",K2936=""),"",IF(L2936&lt;19990,0,IF(L2936&lt;=30000,INDEX(Tarifas!$C$2:$C$37,MATCH(K2936,Tarifas!$A$2:$A$37,1)),IF(L2936&lt;=40000,INDEX(Tarifas!$D$2:$D$37,MATCH(K2936,Tarifas!$A$2:$A$37,1)),INDEX(Tarifas!$E$2:$E$37,MATCH(K2936,Tarifas!$A$2:$A$37,1))))))</f>
        <v>0</v>
      </c>
      <c r="Q2936" s="7">
        <f t="shared" si="275"/>
        <v>700</v>
      </c>
    </row>
    <row r="2937" spans="1:17" ht="15.75" customHeight="1" x14ac:dyDescent="0.25">
      <c r="A2937" s="2">
        <v>123</v>
      </c>
      <c r="B2937" s="2">
        <v>123</v>
      </c>
      <c r="C2937" s="2">
        <v>123</v>
      </c>
      <c r="D2937" s="2" t="s">
        <v>1642</v>
      </c>
      <c r="E2937" s="3">
        <v>3</v>
      </c>
      <c r="F2937" s="3">
        <v>13</v>
      </c>
      <c r="G2937" s="3">
        <v>18</v>
      </c>
      <c r="H2937" s="3">
        <v>0.27200000000000002</v>
      </c>
      <c r="I2937" s="3">
        <v>0.17549999999999999</v>
      </c>
      <c r="J2937" s="4" t="str">
        <f t="shared" si="270"/>
        <v>Se calcula por Peso</v>
      </c>
      <c r="K2937" s="3">
        <f t="shared" si="271"/>
        <v>0.27200000000000002</v>
      </c>
      <c r="L2937" s="5">
        <v>5810</v>
      </c>
      <c r="M2937" s="2" t="str">
        <f t="shared" si="272"/>
        <v>Hasta $9.989</v>
      </c>
      <c r="N2937" s="5">
        <f t="shared" si="273"/>
        <v>700</v>
      </c>
      <c r="O2937" s="6" t="str">
        <f t="shared" si="274"/>
        <v>No aplica (&lt;$19.990)</v>
      </c>
      <c r="P2937" s="7">
        <f t="array" ref="P2937">IF(OR(L2937="",K2937=""),"",IF(L2937&lt;19990,0,IF(L2937&lt;=30000,INDEX(Tarifas!$C$2:$C$37,MATCH(K2937,Tarifas!$A$2:$A$37,1)),IF(L2937&lt;=40000,INDEX(Tarifas!$D$2:$D$37,MATCH(K2937,Tarifas!$A$2:$A$37,1)),INDEX(Tarifas!$E$2:$E$37,MATCH(K2937,Tarifas!$A$2:$A$37,1))))))</f>
        <v>0</v>
      </c>
      <c r="Q2937" s="7">
        <f t="shared" si="275"/>
        <v>700</v>
      </c>
    </row>
    <row r="2938" spans="1:17" ht="15.75" customHeight="1" x14ac:dyDescent="0.25">
      <c r="A2938" s="2">
        <v>123</v>
      </c>
      <c r="B2938" s="2">
        <v>123</v>
      </c>
      <c r="C2938" s="2">
        <v>123</v>
      </c>
      <c r="D2938" s="2" t="s">
        <v>1643</v>
      </c>
      <c r="E2938" s="3">
        <v>9</v>
      </c>
      <c r="F2938" s="3">
        <v>9</v>
      </c>
      <c r="G2938" s="3">
        <v>11</v>
      </c>
      <c r="H2938" s="3">
        <v>0.27200000000000002</v>
      </c>
      <c r="I2938" s="3">
        <v>0.22275</v>
      </c>
      <c r="J2938" s="4" t="str">
        <f t="shared" si="270"/>
        <v>Se calcula por Peso</v>
      </c>
      <c r="K2938" s="3">
        <f t="shared" si="271"/>
        <v>0.27200000000000002</v>
      </c>
      <c r="L2938" s="5">
        <v>7490</v>
      </c>
      <c r="M2938" s="2" t="str">
        <f t="shared" si="272"/>
        <v>Hasta $9.989</v>
      </c>
      <c r="N2938" s="5">
        <f t="shared" si="273"/>
        <v>700</v>
      </c>
      <c r="O2938" s="6" t="str">
        <f t="shared" si="274"/>
        <v>No aplica (&lt;$19.990)</v>
      </c>
      <c r="P2938" s="7">
        <f t="array" ref="P2938">IF(OR(L2938="",K2938=""),"",IF(L2938&lt;19990,0,IF(L2938&lt;=30000,INDEX(Tarifas!$C$2:$C$37,MATCH(K2938,Tarifas!$A$2:$A$37,1)),IF(L2938&lt;=40000,INDEX(Tarifas!$D$2:$D$37,MATCH(K2938,Tarifas!$A$2:$A$37,1)),INDEX(Tarifas!$E$2:$E$37,MATCH(K2938,Tarifas!$A$2:$A$37,1))))))</f>
        <v>0</v>
      </c>
      <c r="Q2938" s="7">
        <f t="shared" si="275"/>
        <v>700</v>
      </c>
    </row>
    <row r="2939" spans="1:17" ht="15.75" customHeight="1" x14ac:dyDescent="0.25">
      <c r="A2939" s="2">
        <v>123</v>
      </c>
      <c r="B2939" s="2">
        <v>123</v>
      </c>
      <c r="C2939" s="2">
        <v>123</v>
      </c>
      <c r="D2939" s="2" t="s">
        <v>1644</v>
      </c>
      <c r="E2939" s="3">
        <v>5</v>
      </c>
      <c r="F2939" s="3">
        <v>7</v>
      </c>
      <c r="G2939" s="3">
        <v>9</v>
      </c>
      <c r="H2939" s="3">
        <v>0.27200000000000002</v>
      </c>
      <c r="I2939" s="3">
        <v>7.8750000000000001E-2</v>
      </c>
      <c r="J2939" s="4" t="str">
        <f t="shared" si="270"/>
        <v>Se calcula por Peso</v>
      </c>
      <c r="K2939" s="3">
        <f t="shared" si="271"/>
        <v>0.27200000000000002</v>
      </c>
      <c r="L2939" s="5">
        <v>8720</v>
      </c>
      <c r="M2939" s="2" t="str">
        <f t="shared" si="272"/>
        <v>Hasta $9.989</v>
      </c>
      <c r="N2939" s="5">
        <f t="shared" si="273"/>
        <v>700</v>
      </c>
      <c r="O2939" s="6" t="str">
        <f t="shared" si="274"/>
        <v>No aplica (&lt;$19.990)</v>
      </c>
      <c r="P2939" s="7">
        <f t="array" ref="P2939">IF(OR(L2939="",K2939=""),"",IF(L2939&lt;19990,0,IF(L2939&lt;=30000,INDEX(Tarifas!$C$2:$C$37,MATCH(K2939,Tarifas!$A$2:$A$37,1)),IF(L2939&lt;=40000,INDEX(Tarifas!$D$2:$D$37,MATCH(K2939,Tarifas!$A$2:$A$37,1)),INDEX(Tarifas!$E$2:$E$37,MATCH(K2939,Tarifas!$A$2:$A$37,1))))))</f>
        <v>0</v>
      </c>
      <c r="Q2939" s="7">
        <f t="shared" si="275"/>
        <v>700</v>
      </c>
    </row>
    <row r="2940" spans="1:17" ht="15.75" customHeight="1" x14ac:dyDescent="0.25">
      <c r="A2940" s="2">
        <v>123</v>
      </c>
      <c r="B2940" s="2">
        <v>123</v>
      </c>
      <c r="C2940" s="2">
        <v>123</v>
      </c>
      <c r="D2940" s="2" t="s">
        <v>1644</v>
      </c>
      <c r="E2940" s="3">
        <v>5</v>
      </c>
      <c r="F2940" s="3">
        <v>7</v>
      </c>
      <c r="G2940" s="3">
        <v>9</v>
      </c>
      <c r="H2940" s="3">
        <v>0.27200000000000002</v>
      </c>
      <c r="I2940" s="3">
        <v>7.8750000000000001E-2</v>
      </c>
      <c r="J2940" s="4" t="str">
        <f t="shared" si="270"/>
        <v>Se calcula por Peso</v>
      </c>
      <c r="K2940" s="3">
        <f t="shared" si="271"/>
        <v>0.27200000000000002</v>
      </c>
      <c r="L2940" s="5">
        <v>8720</v>
      </c>
      <c r="M2940" s="2" t="str">
        <f t="shared" si="272"/>
        <v>Hasta $9.989</v>
      </c>
      <c r="N2940" s="5">
        <f t="shared" si="273"/>
        <v>700</v>
      </c>
      <c r="O2940" s="6" t="str">
        <f t="shared" si="274"/>
        <v>No aplica (&lt;$19.990)</v>
      </c>
      <c r="P2940" s="7">
        <f t="array" ref="P2940">IF(OR(L2940="",K2940=""),"",IF(L2940&lt;19990,0,IF(L2940&lt;=30000,INDEX(Tarifas!$C$2:$C$37,MATCH(K2940,Tarifas!$A$2:$A$37,1)),IF(L2940&lt;=40000,INDEX(Tarifas!$D$2:$D$37,MATCH(K2940,Tarifas!$A$2:$A$37,1)),INDEX(Tarifas!$E$2:$E$37,MATCH(K2940,Tarifas!$A$2:$A$37,1))))))</f>
        <v>0</v>
      </c>
      <c r="Q2940" s="7">
        <f t="shared" si="275"/>
        <v>700</v>
      </c>
    </row>
    <row r="2941" spans="1:17" ht="15.75" customHeight="1" x14ac:dyDescent="0.25">
      <c r="A2941" s="2">
        <v>123</v>
      </c>
      <c r="B2941" s="2">
        <v>123</v>
      </c>
      <c r="C2941" s="2">
        <v>123</v>
      </c>
      <c r="D2941" s="2" t="s">
        <v>1645</v>
      </c>
      <c r="E2941" s="3">
        <v>6</v>
      </c>
      <c r="F2941" s="3">
        <v>15</v>
      </c>
      <c r="G2941" s="3">
        <v>23</v>
      </c>
      <c r="H2941" s="3">
        <v>0.27100000000000002</v>
      </c>
      <c r="I2941" s="3">
        <v>0.51749999999999996</v>
      </c>
      <c r="J2941" s="4" t="str">
        <f t="shared" si="270"/>
        <v>Se calcula por P volum</v>
      </c>
      <c r="K2941" s="3">
        <f t="shared" si="271"/>
        <v>0.51749999999999996</v>
      </c>
      <c r="L2941" s="5">
        <v>2900</v>
      </c>
      <c r="M2941" s="2" t="str">
        <f t="shared" si="272"/>
        <v>Hasta $9.989</v>
      </c>
      <c r="N2941" s="5">
        <f t="shared" si="273"/>
        <v>700</v>
      </c>
      <c r="O2941" s="6" t="str">
        <f t="shared" si="274"/>
        <v>No aplica (&lt;$19.990)</v>
      </c>
      <c r="P2941" s="7">
        <f t="array" ref="P2941">IF(OR(L2941="",K2941=""),"",IF(L2941&lt;19990,0,IF(L2941&lt;=30000,INDEX(Tarifas!$C$2:$C$37,MATCH(K2941,Tarifas!$A$2:$A$37,1)),IF(L2941&lt;=40000,INDEX(Tarifas!$D$2:$D$37,MATCH(K2941,Tarifas!$A$2:$A$37,1)),INDEX(Tarifas!$E$2:$E$37,MATCH(K2941,Tarifas!$A$2:$A$37,1))))))</f>
        <v>0</v>
      </c>
      <c r="Q2941" s="7">
        <f t="shared" si="275"/>
        <v>700</v>
      </c>
    </row>
    <row r="2942" spans="1:17" ht="15.75" customHeight="1" x14ac:dyDescent="0.25">
      <c r="A2942" s="2">
        <v>123</v>
      </c>
      <c r="B2942" s="2">
        <v>123</v>
      </c>
      <c r="C2942" s="2">
        <v>123</v>
      </c>
      <c r="D2942" s="2" t="s">
        <v>1646</v>
      </c>
      <c r="E2942" s="3">
        <v>22</v>
      </c>
      <c r="F2942" s="3">
        <v>26</v>
      </c>
      <c r="G2942" s="3">
        <v>28</v>
      </c>
      <c r="H2942" s="3">
        <v>0.27</v>
      </c>
      <c r="I2942" s="3">
        <v>4.0039999999999996</v>
      </c>
      <c r="J2942" s="4" t="str">
        <f t="shared" si="270"/>
        <v>Se calcula por P volum</v>
      </c>
      <c r="K2942" s="3">
        <f t="shared" si="271"/>
        <v>4.0039999999999996</v>
      </c>
      <c r="L2942" s="5">
        <v>4290</v>
      </c>
      <c r="M2942" s="2" t="str">
        <f t="shared" si="272"/>
        <v>Hasta $9.989</v>
      </c>
      <c r="N2942" s="5">
        <f t="shared" si="273"/>
        <v>700</v>
      </c>
      <c r="O2942" s="6" t="str">
        <f t="shared" si="274"/>
        <v>No aplica (&lt;$19.990)</v>
      </c>
      <c r="P2942" s="7">
        <f t="array" ref="P2942">IF(OR(L2942="",K2942=""),"",IF(L2942&lt;19990,0,IF(L2942&lt;=30000,INDEX(Tarifas!$C$2:$C$37,MATCH(K2942,Tarifas!$A$2:$A$37,1)),IF(L2942&lt;=40000,INDEX(Tarifas!$D$2:$D$37,MATCH(K2942,Tarifas!$A$2:$A$37,1)),INDEX(Tarifas!$E$2:$E$37,MATCH(K2942,Tarifas!$A$2:$A$37,1))))))</f>
        <v>0</v>
      </c>
      <c r="Q2942" s="7">
        <f t="shared" si="275"/>
        <v>700</v>
      </c>
    </row>
    <row r="2943" spans="1:17" ht="15.75" customHeight="1" x14ac:dyDescent="0.25">
      <c r="A2943" s="2">
        <v>123</v>
      </c>
      <c r="B2943" s="2">
        <v>123</v>
      </c>
      <c r="C2943" s="2">
        <v>123</v>
      </c>
      <c r="D2943" s="2" t="s">
        <v>1647</v>
      </c>
      <c r="E2943" s="3">
        <v>9</v>
      </c>
      <c r="F2943" s="3">
        <v>28</v>
      </c>
      <c r="G2943" s="3">
        <v>38</v>
      </c>
      <c r="H2943" s="3">
        <v>0.27</v>
      </c>
      <c r="I2943" s="3">
        <v>2.3940000000000001</v>
      </c>
      <c r="J2943" s="4" t="str">
        <f t="shared" si="270"/>
        <v>Se calcula por P volum</v>
      </c>
      <c r="K2943" s="3">
        <f t="shared" si="271"/>
        <v>2.3940000000000001</v>
      </c>
      <c r="L2943" s="5">
        <v>3990</v>
      </c>
      <c r="M2943" s="2" t="str">
        <f t="shared" si="272"/>
        <v>Hasta $9.989</v>
      </c>
      <c r="N2943" s="5">
        <f t="shared" si="273"/>
        <v>700</v>
      </c>
      <c r="O2943" s="6" t="str">
        <f t="shared" si="274"/>
        <v>No aplica (&lt;$19.990)</v>
      </c>
      <c r="P2943" s="7">
        <f t="array" ref="P2943">IF(OR(L2943="",K2943=""),"",IF(L2943&lt;19990,0,IF(L2943&lt;=30000,INDEX(Tarifas!$C$2:$C$37,MATCH(K2943,Tarifas!$A$2:$A$37,1)),IF(L2943&lt;=40000,INDEX(Tarifas!$D$2:$D$37,MATCH(K2943,Tarifas!$A$2:$A$37,1)),INDEX(Tarifas!$E$2:$E$37,MATCH(K2943,Tarifas!$A$2:$A$37,1))))))</f>
        <v>0</v>
      </c>
      <c r="Q2943" s="7">
        <f t="shared" si="275"/>
        <v>700</v>
      </c>
    </row>
    <row r="2944" spans="1:17" ht="15.75" customHeight="1" x14ac:dyDescent="0.25">
      <c r="A2944" s="2">
        <v>123</v>
      </c>
      <c r="B2944" s="2">
        <v>123</v>
      </c>
      <c r="C2944" s="2">
        <v>123</v>
      </c>
      <c r="D2944" s="2" t="s">
        <v>1648</v>
      </c>
      <c r="E2944" s="3">
        <v>9</v>
      </c>
      <c r="F2944" s="3">
        <v>23</v>
      </c>
      <c r="G2944" s="3">
        <v>28</v>
      </c>
      <c r="H2944" s="3">
        <v>0.27</v>
      </c>
      <c r="I2944" s="3">
        <v>1.4490000000000001</v>
      </c>
      <c r="J2944" s="4" t="str">
        <f t="shared" si="270"/>
        <v>Se calcula por P volum</v>
      </c>
      <c r="K2944" s="3">
        <f t="shared" si="271"/>
        <v>1.4490000000000001</v>
      </c>
      <c r="L2944" s="5">
        <v>2900</v>
      </c>
      <c r="M2944" s="2" t="str">
        <f t="shared" si="272"/>
        <v>Hasta $9.989</v>
      </c>
      <c r="N2944" s="5">
        <f t="shared" si="273"/>
        <v>700</v>
      </c>
      <c r="O2944" s="6" t="str">
        <f t="shared" si="274"/>
        <v>No aplica (&lt;$19.990)</v>
      </c>
      <c r="P2944" s="7">
        <f t="array" ref="P2944">IF(OR(L2944="",K2944=""),"",IF(L2944&lt;19990,0,IF(L2944&lt;=30000,INDEX(Tarifas!$C$2:$C$37,MATCH(K2944,Tarifas!$A$2:$A$37,1)),IF(L2944&lt;=40000,INDEX(Tarifas!$D$2:$D$37,MATCH(K2944,Tarifas!$A$2:$A$37,1)),INDEX(Tarifas!$E$2:$E$37,MATCH(K2944,Tarifas!$A$2:$A$37,1))))))</f>
        <v>0</v>
      </c>
      <c r="Q2944" s="7">
        <f t="shared" si="275"/>
        <v>700</v>
      </c>
    </row>
    <row r="2945" spans="1:17" ht="15.75" customHeight="1" x14ac:dyDescent="0.25">
      <c r="A2945" s="2">
        <v>123</v>
      </c>
      <c r="B2945" s="2">
        <v>123</v>
      </c>
      <c r="C2945" s="2">
        <v>123</v>
      </c>
      <c r="D2945" s="2" t="s">
        <v>1649</v>
      </c>
      <c r="E2945" s="3">
        <v>7</v>
      </c>
      <c r="F2945" s="3">
        <v>17</v>
      </c>
      <c r="G2945" s="3">
        <v>21</v>
      </c>
      <c r="H2945" s="3">
        <v>0.27</v>
      </c>
      <c r="I2945" s="3">
        <v>0.62475000000000003</v>
      </c>
      <c r="J2945" s="4" t="str">
        <f t="shared" si="270"/>
        <v>Se calcula por P volum</v>
      </c>
      <c r="K2945" s="3">
        <f t="shared" si="271"/>
        <v>0.62475000000000003</v>
      </c>
      <c r="L2945" s="5">
        <v>3870</v>
      </c>
      <c r="M2945" s="2" t="str">
        <f t="shared" si="272"/>
        <v>Hasta $9.989</v>
      </c>
      <c r="N2945" s="5">
        <f t="shared" si="273"/>
        <v>700</v>
      </c>
      <c r="O2945" s="6" t="str">
        <f t="shared" si="274"/>
        <v>No aplica (&lt;$19.990)</v>
      </c>
      <c r="P2945" s="7">
        <f t="array" ref="P2945">IF(OR(L2945="",K2945=""),"",IF(L2945&lt;19990,0,IF(L2945&lt;=30000,INDEX(Tarifas!$C$2:$C$37,MATCH(K2945,Tarifas!$A$2:$A$37,1)),IF(L2945&lt;=40000,INDEX(Tarifas!$D$2:$D$37,MATCH(K2945,Tarifas!$A$2:$A$37,1)),INDEX(Tarifas!$E$2:$E$37,MATCH(K2945,Tarifas!$A$2:$A$37,1))))))</f>
        <v>0</v>
      </c>
      <c r="Q2945" s="7">
        <f t="shared" si="275"/>
        <v>700</v>
      </c>
    </row>
    <row r="2946" spans="1:17" ht="15.75" customHeight="1" x14ac:dyDescent="0.25">
      <c r="A2946" s="2">
        <v>123</v>
      </c>
      <c r="B2946" s="2">
        <v>123</v>
      </c>
      <c r="C2946" s="2">
        <v>123</v>
      </c>
      <c r="D2946" s="2" t="s">
        <v>1650</v>
      </c>
      <c r="E2946" s="3">
        <v>7</v>
      </c>
      <c r="F2946" s="3">
        <v>20</v>
      </c>
      <c r="G2946" s="3">
        <v>25</v>
      </c>
      <c r="H2946" s="3">
        <v>0.27</v>
      </c>
      <c r="I2946" s="3">
        <v>0.875</v>
      </c>
      <c r="J2946" s="4" t="str">
        <f t="shared" ref="J2946:J3009" si="276">IF(OR(H2946="",I2946=""),"",IF(H2946&gt;=I2946,"Se calcula por Peso","Se calcula por P volum"))</f>
        <v>Se calcula por P volum</v>
      </c>
      <c r="K2946" s="3">
        <f t="shared" ref="K2946:K3009" si="277">IF(OR(H2946="",I2946=""),"",MAX(H2946,I2946))</f>
        <v>0.875</v>
      </c>
      <c r="L2946" s="5">
        <v>14990</v>
      </c>
      <c r="M2946" s="2" t="str">
        <f t="shared" ref="M2946:M3009" si="278">IF(L2946="","",IF(L2946&lt;9990,"Hasta $9.989",IF(L2946&lt;=19990,"$9.990-$19.990","Sin costo fijo")))</f>
        <v>$9.990-$19.990</v>
      </c>
      <c r="N2946" s="5">
        <f t="shared" ref="N2946:N3009" si="279">IF(L2946="","",IF(L2946&lt;9990,700,IF(L2946&lt;=19990,1000,0)))</f>
        <v>1000</v>
      </c>
      <c r="O2946" s="6" t="str">
        <f t="shared" ref="O2946:O3009" si="280">IF(L2946="","",IF(L2946&lt;19990,"No aplica (&lt;$19.990)",IF(L2946&lt;=30000,"$19.990-$30.000",IF(L2946&lt;=40000,"$30.001-$40.000","Desde $40.001"))))</f>
        <v>No aplica (&lt;$19.990)</v>
      </c>
      <c r="P2946" s="7">
        <f t="array" ref="P2946">IF(OR(L2946="",K2946=""),"",IF(L2946&lt;19990,0,IF(L2946&lt;=30000,INDEX(Tarifas!$C$2:$C$37,MATCH(K2946,Tarifas!$A$2:$A$37,1)),IF(L2946&lt;=40000,INDEX(Tarifas!$D$2:$D$37,MATCH(K2946,Tarifas!$A$2:$A$37,1)),INDEX(Tarifas!$E$2:$E$37,MATCH(K2946,Tarifas!$A$2:$A$37,1))))))</f>
        <v>0</v>
      </c>
      <c r="Q2946" s="7">
        <f t="shared" ref="Q2946:Q3009" si="281">IF(OR(N2946="",P2946=""),"",N2946+P2946)</f>
        <v>1000</v>
      </c>
    </row>
    <row r="2947" spans="1:17" ht="15.75" customHeight="1" x14ac:dyDescent="0.25">
      <c r="A2947" s="2">
        <v>123</v>
      </c>
      <c r="B2947" s="2">
        <v>123</v>
      </c>
      <c r="C2947" s="2">
        <v>123</v>
      </c>
      <c r="D2947" s="2" t="s">
        <v>1650</v>
      </c>
      <c r="E2947" s="3">
        <v>7</v>
      </c>
      <c r="F2947" s="3">
        <v>20</v>
      </c>
      <c r="G2947" s="3">
        <v>25</v>
      </c>
      <c r="H2947" s="3">
        <v>0.27</v>
      </c>
      <c r="I2947" s="3">
        <v>0.875</v>
      </c>
      <c r="J2947" s="4" t="str">
        <f t="shared" si="276"/>
        <v>Se calcula por P volum</v>
      </c>
      <c r="K2947" s="3">
        <f t="shared" si="277"/>
        <v>0.875</v>
      </c>
      <c r="L2947" s="5">
        <v>14990</v>
      </c>
      <c r="M2947" s="2" t="str">
        <f t="shared" si="278"/>
        <v>$9.990-$19.990</v>
      </c>
      <c r="N2947" s="5">
        <f t="shared" si="279"/>
        <v>1000</v>
      </c>
      <c r="O2947" s="6" t="str">
        <f t="shared" si="280"/>
        <v>No aplica (&lt;$19.990)</v>
      </c>
      <c r="P2947" s="7">
        <f t="array" ref="P2947">IF(OR(L2947="",K2947=""),"",IF(L2947&lt;19990,0,IF(L2947&lt;=30000,INDEX(Tarifas!$C$2:$C$37,MATCH(K2947,Tarifas!$A$2:$A$37,1)),IF(L2947&lt;=40000,INDEX(Tarifas!$D$2:$D$37,MATCH(K2947,Tarifas!$A$2:$A$37,1)),INDEX(Tarifas!$E$2:$E$37,MATCH(K2947,Tarifas!$A$2:$A$37,1))))))</f>
        <v>0</v>
      </c>
      <c r="Q2947" s="7">
        <f t="shared" si="281"/>
        <v>1000</v>
      </c>
    </row>
    <row r="2948" spans="1:17" ht="15.75" customHeight="1" x14ac:dyDescent="0.25">
      <c r="A2948" s="2">
        <v>123</v>
      </c>
      <c r="B2948" s="2">
        <v>123</v>
      </c>
      <c r="C2948" s="2">
        <v>123</v>
      </c>
      <c r="D2948" s="2" t="s">
        <v>1651</v>
      </c>
      <c r="E2948" s="3">
        <v>5</v>
      </c>
      <c r="F2948" s="3">
        <v>19</v>
      </c>
      <c r="G2948" s="3">
        <v>35</v>
      </c>
      <c r="H2948" s="3">
        <v>0.27</v>
      </c>
      <c r="I2948" s="3">
        <v>0.83125000000000004</v>
      </c>
      <c r="J2948" s="4" t="str">
        <f t="shared" si="276"/>
        <v>Se calcula por P volum</v>
      </c>
      <c r="K2948" s="3">
        <f t="shared" si="277"/>
        <v>0.83125000000000004</v>
      </c>
      <c r="L2948" s="5">
        <v>17990</v>
      </c>
      <c r="M2948" s="2" t="str">
        <f t="shared" si="278"/>
        <v>$9.990-$19.990</v>
      </c>
      <c r="N2948" s="5">
        <f t="shared" si="279"/>
        <v>1000</v>
      </c>
      <c r="O2948" s="6" t="str">
        <f t="shared" si="280"/>
        <v>No aplica (&lt;$19.990)</v>
      </c>
      <c r="P2948" s="7">
        <f t="array" ref="P2948">IF(OR(L2948="",K2948=""),"",IF(L2948&lt;19990,0,IF(L2948&lt;=30000,INDEX(Tarifas!$C$2:$C$37,MATCH(K2948,Tarifas!$A$2:$A$37,1)),IF(L2948&lt;=40000,INDEX(Tarifas!$D$2:$D$37,MATCH(K2948,Tarifas!$A$2:$A$37,1)),INDEX(Tarifas!$E$2:$E$37,MATCH(K2948,Tarifas!$A$2:$A$37,1))))))</f>
        <v>0</v>
      </c>
      <c r="Q2948" s="7">
        <f t="shared" si="281"/>
        <v>1000</v>
      </c>
    </row>
    <row r="2949" spans="1:17" ht="15.75" customHeight="1" x14ac:dyDescent="0.25">
      <c r="A2949" s="2">
        <v>123</v>
      </c>
      <c r="B2949" s="2">
        <v>123</v>
      </c>
      <c r="C2949" s="2">
        <v>123</v>
      </c>
      <c r="D2949" s="2" t="s">
        <v>1651</v>
      </c>
      <c r="E2949" s="3">
        <v>5</v>
      </c>
      <c r="F2949" s="3">
        <v>19</v>
      </c>
      <c r="G2949" s="3">
        <v>35</v>
      </c>
      <c r="H2949" s="3">
        <v>0.27</v>
      </c>
      <c r="I2949" s="3">
        <v>0.83125000000000004</v>
      </c>
      <c r="J2949" s="4" t="str">
        <f t="shared" si="276"/>
        <v>Se calcula por P volum</v>
      </c>
      <c r="K2949" s="3">
        <f t="shared" si="277"/>
        <v>0.83125000000000004</v>
      </c>
      <c r="L2949" s="5">
        <v>17990</v>
      </c>
      <c r="M2949" s="2" t="str">
        <f t="shared" si="278"/>
        <v>$9.990-$19.990</v>
      </c>
      <c r="N2949" s="5">
        <f t="shared" si="279"/>
        <v>1000</v>
      </c>
      <c r="O2949" s="6" t="str">
        <f t="shared" si="280"/>
        <v>No aplica (&lt;$19.990)</v>
      </c>
      <c r="P2949" s="7">
        <f t="array" ref="P2949">IF(OR(L2949="",K2949=""),"",IF(L2949&lt;19990,0,IF(L2949&lt;=30000,INDEX(Tarifas!$C$2:$C$37,MATCH(K2949,Tarifas!$A$2:$A$37,1)),IF(L2949&lt;=40000,INDEX(Tarifas!$D$2:$D$37,MATCH(K2949,Tarifas!$A$2:$A$37,1)),INDEX(Tarifas!$E$2:$E$37,MATCH(K2949,Tarifas!$A$2:$A$37,1))))))</f>
        <v>0</v>
      </c>
      <c r="Q2949" s="7">
        <f t="shared" si="281"/>
        <v>1000</v>
      </c>
    </row>
    <row r="2950" spans="1:17" ht="15.75" customHeight="1" x14ac:dyDescent="0.25">
      <c r="A2950" s="2">
        <v>123</v>
      </c>
      <c r="B2950" s="2">
        <v>123</v>
      </c>
      <c r="C2950" s="2">
        <v>123</v>
      </c>
      <c r="D2950" s="2" t="s">
        <v>1652</v>
      </c>
      <c r="E2950" s="3">
        <v>9</v>
      </c>
      <c r="F2950" s="3">
        <v>11</v>
      </c>
      <c r="G2950" s="3">
        <v>20</v>
      </c>
      <c r="H2950" s="3">
        <v>0.27</v>
      </c>
      <c r="I2950" s="3">
        <v>0.495</v>
      </c>
      <c r="J2950" s="4" t="str">
        <f t="shared" si="276"/>
        <v>Se calcula por P volum</v>
      </c>
      <c r="K2950" s="3">
        <f t="shared" si="277"/>
        <v>0.495</v>
      </c>
      <c r="L2950" s="5">
        <v>1988</v>
      </c>
      <c r="M2950" s="2" t="str">
        <f t="shared" si="278"/>
        <v>Hasta $9.989</v>
      </c>
      <c r="N2950" s="5">
        <f t="shared" si="279"/>
        <v>700</v>
      </c>
      <c r="O2950" s="6" t="str">
        <f t="shared" si="280"/>
        <v>No aplica (&lt;$19.990)</v>
      </c>
      <c r="P2950" s="7">
        <f t="array" ref="P2950">IF(OR(L2950="",K2950=""),"",IF(L2950&lt;19990,0,IF(L2950&lt;=30000,INDEX(Tarifas!$C$2:$C$37,MATCH(K2950,Tarifas!$A$2:$A$37,1)),IF(L2950&lt;=40000,INDEX(Tarifas!$D$2:$D$37,MATCH(K2950,Tarifas!$A$2:$A$37,1)),INDEX(Tarifas!$E$2:$E$37,MATCH(K2950,Tarifas!$A$2:$A$37,1))))))</f>
        <v>0</v>
      </c>
      <c r="Q2950" s="7">
        <f t="shared" si="281"/>
        <v>700</v>
      </c>
    </row>
    <row r="2951" spans="1:17" ht="15.75" customHeight="1" x14ac:dyDescent="0.25">
      <c r="A2951" s="2">
        <v>123</v>
      </c>
      <c r="B2951" s="2">
        <v>123</v>
      </c>
      <c r="C2951" s="2">
        <v>123</v>
      </c>
      <c r="D2951" s="2" t="s">
        <v>1653</v>
      </c>
      <c r="E2951" s="3">
        <v>3</v>
      </c>
      <c r="F2951" s="3">
        <v>10</v>
      </c>
      <c r="G2951" s="3">
        <v>15</v>
      </c>
      <c r="H2951" s="3">
        <v>0.27</v>
      </c>
      <c r="I2951" s="3">
        <v>0.1125</v>
      </c>
      <c r="J2951" s="4" t="str">
        <f t="shared" si="276"/>
        <v>Se calcula por Peso</v>
      </c>
      <c r="K2951" s="3">
        <f t="shared" si="277"/>
        <v>0.27</v>
      </c>
      <c r="L2951" s="5">
        <v>2490</v>
      </c>
      <c r="M2951" s="2" t="str">
        <f t="shared" si="278"/>
        <v>Hasta $9.989</v>
      </c>
      <c r="N2951" s="5">
        <f t="shared" si="279"/>
        <v>700</v>
      </c>
      <c r="O2951" s="6" t="str">
        <f t="shared" si="280"/>
        <v>No aplica (&lt;$19.990)</v>
      </c>
      <c r="P2951" s="7">
        <f t="array" ref="P2951">IF(OR(L2951="",K2951=""),"",IF(L2951&lt;19990,0,IF(L2951&lt;=30000,INDEX(Tarifas!$C$2:$C$37,MATCH(K2951,Tarifas!$A$2:$A$37,1)),IF(L2951&lt;=40000,INDEX(Tarifas!$D$2:$D$37,MATCH(K2951,Tarifas!$A$2:$A$37,1)),INDEX(Tarifas!$E$2:$E$37,MATCH(K2951,Tarifas!$A$2:$A$37,1))))))</f>
        <v>0</v>
      </c>
      <c r="Q2951" s="7">
        <f t="shared" si="281"/>
        <v>700</v>
      </c>
    </row>
    <row r="2952" spans="1:17" ht="15.75" customHeight="1" x14ac:dyDescent="0.25">
      <c r="A2952" s="2">
        <v>123</v>
      </c>
      <c r="B2952" s="2">
        <v>123</v>
      </c>
      <c r="C2952" s="2">
        <v>123</v>
      </c>
      <c r="D2952" s="2" t="s">
        <v>1653</v>
      </c>
      <c r="E2952" s="3">
        <v>3</v>
      </c>
      <c r="F2952" s="3">
        <v>10</v>
      </c>
      <c r="G2952" s="3">
        <v>15</v>
      </c>
      <c r="H2952" s="3">
        <v>0.27</v>
      </c>
      <c r="I2952" s="3">
        <v>0.1125</v>
      </c>
      <c r="J2952" s="4" t="str">
        <f t="shared" si="276"/>
        <v>Se calcula por Peso</v>
      </c>
      <c r="K2952" s="3">
        <f t="shared" si="277"/>
        <v>0.27</v>
      </c>
      <c r="L2952" s="5">
        <v>2490</v>
      </c>
      <c r="M2952" s="2" t="str">
        <f t="shared" si="278"/>
        <v>Hasta $9.989</v>
      </c>
      <c r="N2952" s="5">
        <f t="shared" si="279"/>
        <v>700</v>
      </c>
      <c r="O2952" s="6" t="str">
        <f t="shared" si="280"/>
        <v>No aplica (&lt;$19.990)</v>
      </c>
      <c r="P2952" s="7">
        <f t="array" ref="P2952">IF(OR(L2952="",K2952=""),"",IF(L2952&lt;19990,0,IF(L2952&lt;=30000,INDEX(Tarifas!$C$2:$C$37,MATCH(K2952,Tarifas!$A$2:$A$37,1)),IF(L2952&lt;=40000,INDEX(Tarifas!$D$2:$D$37,MATCH(K2952,Tarifas!$A$2:$A$37,1)),INDEX(Tarifas!$E$2:$E$37,MATCH(K2952,Tarifas!$A$2:$A$37,1))))))</f>
        <v>0</v>
      </c>
      <c r="Q2952" s="7">
        <f t="shared" si="281"/>
        <v>700</v>
      </c>
    </row>
    <row r="2953" spans="1:17" ht="15.75" customHeight="1" x14ac:dyDescent="0.25">
      <c r="A2953" s="2">
        <v>123</v>
      </c>
      <c r="B2953" s="2">
        <v>123</v>
      </c>
      <c r="C2953" s="2">
        <v>123</v>
      </c>
      <c r="D2953" s="2" t="s">
        <v>1654</v>
      </c>
      <c r="E2953" s="3">
        <v>2</v>
      </c>
      <c r="F2953" s="3">
        <v>7</v>
      </c>
      <c r="G2953" s="3">
        <v>58</v>
      </c>
      <c r="H2953" s="3">
        <v>0.27</v>
      </c>
      <c r="I2953" s="3">
        <v>0.20300000000000001</v>
      </c>
      <c r="J2953" s="4" t="str">
        <f t="shared" si="276"/>
        <v>Se calcula por Peso</v>
      </c>
      <c r="K2953" s="3">
        <f t="shared" si="277"/>
        <v>0.27</v>
      </c>
      <c r="L2953" s="5">
        <v>7490</v>
      </c>
      <c r="M2953" s="2" t="str">
        <f t="shared" si="278"/>
        <v>Hasta $9.989</v>
      </c>
      <c r="N2953" s="5">
        <f t="shared" si="279"/>
        <v>700</v>
      </c>
      <c r="O2953" s="6" t="str">
        <f t="shared" si="280"/>
        <v>No aplica (&lt;$19.990)</v>
      </c>
      <c r="P2953" s="7">
        <f t="array" ref="P2953">IF(OR(L2953="",K2953=""),"",IF(L2953&lt;19990,0,IF(L2953&lt;=30000,INDEX(Tarifas!$C$2:$C$37,MATCH(K2953,Tarifas!$A$2:$A$37,1)),IF(L2953&lt;=40000,INDEX(Tarifas!$D$2:$D$37,MATCH(K2953,Tarifas!$A$2:$A$37,1)),INDEX(Tarifas!$E$2:$E$37,MATCH(K2953,Tarifas!$A$2:$A$37,1))))))</f>
        <v>0</v>
      </c>
      <c r="Q2953" s="7">
        <f t="shared" si="281"/>
        <v>700</v>
      </c>
    </row>
    <row r="2954" spans="1:17" ht="15.75" customHeight="1" x14ac:dyDescent="0.25">
      <c r="A2954" s="2">
        <v>123</v>
      </c>
      <c r="B2954" s="2">
        <v>123</v>
      </c>
      <c r="C2954" s="2">
        <v>123</v>
      </c>
      <c r="D2954" s="2" t="s">
        <v>1654</v>
      </c>
      <c r="E2954" s="3">
        <v>2</v>
      </c>
      <c r="F2954" s="3">
        <v>7</v>
      </c>
      <c r="G2954" s="3">
        <v>58</v>
      </c>
      <c r="H2954" s="3">
        <v>0.27</v>
      </c>
      <c r="I2954" s="3">
        <v>0.20300000000000001</v>
      </c>
      <c r="J2954" s="4" t="str">
        <f t="shared" si="276"/>
        <v>Se calcula por Peso</v>
      </c>
      <c r="K2954" s="3">
        <f t="shared" si="277"/>
        <v>0.27</v>
      </c>
      <c r="L2954" s="5">
        <v>7490</v>
      </c>
      <c r="M2954" s="2" t="str">
        <f t="shared" si="278"/>
        <v>Hasta $9.989</v>
      </c>
      <c r="N2954" s="5">
        <f t="shared" si="279"/>
        <v>700</v>
      </c>
      <c r="O2954" s="6" t="str">
        <f t="shared" si="280"/>
        <v>No aplica (&lt;$19.990)</v>
      </c>
      <c r="P2954" s="7">
        <f t="array" ref="P2954">IF(OR(L2954="",K2954=""),"",IF(L2954&lt;19990,0,IF(L2954&lt;=30000,INDEX(Tarifas!$C$2:$C$37,MATCH(K2954,Tarifas!$A$2:$A$37,1)),IF(L2954&lt;=40000,INDEX(Tarifas!$D$2:$D$37,MATCH(K2954,Tarifas!$A$2:$A$37,1)),INDEX(Tarifas!$E$2:$E$37,MATCH(K2954,Tarifas!$A$2:$A$37,1))))))</f>
        <v>0</v>
      </c>
      <c r="Q2954" s="7">
        <f t="shared" si="281"/>
        <v>700</v>
      </c>
    </row>
    <row r="2955" spans="1:17" ht="15.75" customHeight="1" x14ac:dyDescent="0.25">
      <c r="A2955" s="2">
        <v>123</v>
      </c>
      <c r="B2955" s="2">
        <v>123</v>
      </c>
      <c r="C2955" s="2">
        <v>123</v>
      </c>
      <c r="D2955" s="2" t="s">
        <v>1655</v>
      </c>
      <c r="E2955" s="3">
        <v>6</v>
      </c>
      <c r="F2955" s="3">
        <v>24</v>
      </c>
      <c r="G2955" s="3">
        <v>38</v>
      </c>
      <c r="H2955" s="3">
        <v>0.26900000000000002</v>
      </c>
      <c r="I2955" s="3">
        <v>1.3680000000000001</v>
      </c>
      <c r="J2955" s="4" t="str">
        <f t="shared" si="276"/>
        <v>Se calcula por P volum</v>
      </c>
      <c r="K2955" s="3">
        <f t="shared" si="277"/>
        <v>1.3680000000000001</v>
      </c>
      <c r="L2955" s="5">
        <v>2490</v>
      </c>
      <c r="M2955" s="2" t="str">
        <f t="shared" si="278"/>
        <v>Hasta $9.989</v>
      </c>
      <c r="N2955" s="5">
        <f t="shared" si="279"/>
        <v>700</v>
      </c>
      <c r="O2955" s="6" t="str">
        <f t="shared" si="280"/>
        <v>No aplica (&lt;$19.990)</v>
      </c>
      <c r="P2955" s="7">
        <f t="array" ref="P2955">IF(OR(L2955="",K2955=""),"",IF(L2955&lt;19990,0,IF(L2955&lt;=30000,INDEX(Tarifas!$C$2:$C$37,MATCH(K2955,Tarifas!$A$2:$A$37,1)),IF(L2955&lt;=40000,INDEX(Tarifas!$D$2:$D$37,MATCH(K2955,Tarifas!$A$2:$A$37,1)),INDEX(Tarifas!$E$2:$E$37,MATCH(K2955,Tarifas!$A$2:$A$37,1))))))</f>
        <v>0</v>
      </c>
      <c r="Q2955" s="7">
        <f t="shared" si="281"/>
        <v>700</v>
      </c>
    </row>
    <row r="2956" spans="1:17" ht="15.75" customHeight="1" x14ac:dyDescent="0.25">
      <c r="A2956" s="2">
        <v>123</v>
      </c>
      <c r="B2956" s="2">
        <v>123</v>
      </c>
      <c r="C2956" s="2">
        <v>123</v>
      </c>
      <c r="D2956" s="2" t="s">
        <v>1656</v>
      </c>
      <c r="E2956" s="3">
        <v>5</v>
      </c>
      <c r="F2956" s="3">
        <v>19</v>
      </c>
      <c r="G2956" s="3">
        <v>27</v>
      </c>
      <c r="H2956" s="3">
        <v>0.26900000000000002</v>
      </c>
      <c r="I2956" s="3">
        <v>0.64124999999999999</v>
      </c>
      <c r="J2956" s="4" t="str">
        <f t="shared" si="276"/>
        <v>Se calcula por P volum</v>
      </c>
      <c r="K2956" s="3">
        <f t="shared" si="277"/>
        <v>0.64124999999999999</v>
      </c>
      <c r="L2956" s="5">
        <v>3870</v>
      </c>
      <c r="M2956" s="2" t="str">
        <f t="shared" si="278"/>
        <v>Hasta $9.989</v>
      </c>
      <c r="N2956" s="5">
        <f t="shared" si="279"/>
        <v>700</v>
      </c>
      <c r="O2956" s="6" t="str">
        <f t="shared" si="280"/>
        <v>No aplica (&lt;$19.990)</v>
      </c>
      <c r="P2956" s="7">
        <f t="array" ref="P2956">IF(OR(L2956="",K2956=""),"",IF(L2956&lt;19990,0,IF(L2956&lt;=30000,INDEX(Tarifas!$C$2:$C$37,MATCH(K2956,Tarifas!$A$2:$A$37,1)),IF(L2956&lt;=40000,INDEX(Tarifas!$D$2:$D$37,MATCH(K2956,Tarifas!$A$2:$A$37,1)),INDEX(Tarifas!$E$2:$E$37,MATCH(K2956,Tarifas!$A$2:$A$37,1))))))</f>
        <v>0</v>
      </c>
      <c r="Q2956" s="7">
        <f t="shared" si="281"/>
        <v>700</v>
      </c>
    </row>
    <row r="2957" spans="1:17" ht="15.75" customHeight="1" x14ac:dyDescent="0.25">
      <c r="A2957" s="2">
        <v>123</v>
      </c>
      <c r="B2957" s="2">
        <v>123</v>
      </c>
      <c r="C2957" s="2">
        <v>123</v>
      </c>
      <c r="D2957" s="2" t="s">
        <v>1656</v>
      </c>
      <c r="E2957" s="3">
        <v>5</v>
      </c>
      <c r="F2957" s="3">
        <v>19</v>
      </c>
      <c r="G2957" s="3">
        <v>27</v>
      </c>
      <c r="H2957" s="3">
        <v>0.26900000000000002</v>
      </c>
      <c r="I2957" s="3">
        <v>0.64124999999999999</v>
      </c>
      <c r="J2957" s="4" t="str">
        <f t="shared" si="276"/>
        <v>Se calcula por P volum</v>
      </c>
      <c r="K2957" s="3">
        <f t="shared" si="277"/>
        <v>0.64124999999999999</v>
      </c>
      <c r="L2957" s="5">
        <v>3870</v>
      </c>
      <c r="M2957" s="2" t="str">
        <f t="shared" si="278"/>
        <v>Hasta $9.989</v>
      </c>
      <c r="N2957" s="5">
        <f t="shared" si="279"/>
        <v>700</v>
      </c>
      <c r="O2957" s="6" t="str">
        <f t="shared" si="280"/>
        <v>No aplica (&lt;$19.990)</v>
      </c>
      <c r="P2957" s="7">
        <f t="array" ref="P2957">IF(OR(L2957="",K2957=""),"",IF(L2957&lt;19990,0,IF(L2957&lt;=30000,INDEX(Tarifas!$C$2:$C$37,MATCH(K2957,Tarifas!$A$2:$A$37,1)),IF(L2957&lt;=40000,INDEX(Tarifas!$D$2:$D$37,MATCH(K2957,Tarifas!$A$2:$A$37,1)),INDEX(Tarifas!$E$2:$E$37,MATCH(K2957,Tarifas!$A$2:$A$37,1))))))</f>
        <v>0</v>
      </c>
      <c r="Q2957" s="7">
        <f t="shared" si="281"/>
        <v>700</v>
      </c>
    </row>
    <row r="2958" spans="1:17" ht="15.75" customHeight="1" x14ac:dyDescent="0.25">
      <c r="A2958" s="2">
        <v>123</v>
      </c>
      <c r="B2958" s="2">
        <v>123</v>
      </c>
      <c r="C2958" s="2">
        <v>123</v>
      </c>
      <c r="D2958" s="2" t="s">
        <v>1657</v>
      </c>
      <c r="E2958" s="3">
        <v>9</v>
      </c>
      <c r="F2958" s="3">
        <v>13</v>
      </c>
      <c r="G2958" s="3">
        <v>17</v>
      </c>
      <c r="H2958" s="3">
        <v>0.26800000000000002</v>
      </c>
      <c r="I2958" s="3">
        <v>0.49725000000000003</v>
      </c>
      <c r="J2958" s="4" t="str">
        <f t="shared" si="276"/>
        <v>Se calcula por P volum</v>
      </c>
      <c r="K2958" s="3">
        <f t="shared" si="277"/>
        <v>0.49725000000000003</v>
      </c>
      <c r="L2958" s="5">
        <v>16990</v>
      </c>
      <c r="M2958" s="2" t="str">
        <f t="shared" si="278"/>
        <v>$9.990-$19.990</v>
      </c>
      <c r="N2958" s="5">
        <f t="shared" si="279"/>
        <v>1000</v>
      </c>
      <c r="O2958" s="6" t="str">
        <f t="shared" si="280"/>
        <v>No aplica (&lt;$19.990)</v>
      </c>
      <c r="P2958" s="7">
        <f t="array" ref="P2958">IF(OR(L2958="",K2958=""),"",IF(L2958&lt;19990,0,IF(L2958&lt;=30000,INDEX(Tarifas!$C$2:$C$37,MATCH(K2958,Tarifas!$A$2:$A$37,1)),IF(L2958&lt;=40000,INDEX(Tarifas!$D$2:$D$37,MATCH(K2958,Tarifas!$A$2:$A$37,1)),INDEX(Tarifas!$E$2:$E$37,MATCH(K2958,Tarifas!$A$2:$A$37,1))))))</f>
        <v>0</v>
      </c>
      <c r="Q2958" s="7">
        <f t="shared" si="281"/>
        <v>1000</v>
      </c>
    </row>
    <row r="2959" spans="1:17" ht="15.75" customHeight="1" x14ac:dyDescent="0.25">
      <c r="A2959" s="2">
        <v>123</v>
      </c>
      <c r="B2959" s="2">
        <v>123</v>
      </c>
      <c r="C2959" s="2">
        <v>123</v>
      </c>
      <c r="D2959" s="2" t="s">
        <v>1657</v>
      </c>
      <c r="E2959" s="3">
        <v>9</v>
      </c>
      <c r="F2959" s="3">
        <v>13</v>
      </c>
      <c r="G2959" s="3">
        <v>17</v>
      </c>
      <c r="H2959" s="3">
        <v>0.26800000000000002</v>
      </c>
      <c r="I2959" s="3">
        <v>0.49725000000000003</v>
      </c>
      <c r="J2959" s="4" t="str">
        <f t="shared" si="276"/>
        <v>Se calcula por P volum</v>
      </c>
      <c r="K2959" s="3">
        <f t="shared" si="277"/>
        <v>0.49725000000000003</v>
      </c>
      <c r="L2959" s="5">
        <v>19990</v>
      </c>
      <c r="M2959" s="2" t="str">
        <f t="shared" si="278"/>
        <v>$9.990-$19.990</v>
      </c>
      <c r="N2959" s="5">
        <f t="shared" si="279"/>
        <v>1000</v>
      </c>
      <c r="O2959" s="6" t="str">
        <f t="shared" si="280"/>
        <v>$19.990-$30.000</v>
      </c>
      <c r="P2959" s="7">
        <f t="array" ref="P2959">IF(OR(L2959="",K2959=""),"",IF(L2959&lt;19990,0,IF(L2959&lt;=30000,INDEX(Tarifas!$C$2:$C$37,MATCH(K2959,Tarifas!$A$2:$A$37,1)),IF(L2959&lt;=40000,INDEX(Tarifas!$D$2:$D$37,MATCH(K2959,Tarifas!$A$2:$A$37,1)),INDEX(Tarifas!$E$2:$E$37,MATCH(K2959,Tarifas!$A$2:$A$37,1))))))</f>
        <v>2400</v>
      </c>
      <c r="Q2959" s="7">
        <f t="shared" si="281"/>
        <v>3400</v>
      </c>
    </row>
    <row r="2960" spans="1:17" ht="15.75" customHeight="1" x14ac:dyDescent="0.25">
      <c r="A2960" s="2">
        <v>123</v>
      </c>
      <c r="B2960" s="2">
        <v>123</v>
      </c>
      <c r="C2960" s="2">
        <v>123</v>
      </c>
      <c r="D2960" s="2" t="s">
        <v>1658</v>
      </c>
      <c r="E2960" s="3">
        <v>8</v>
      </c>
      <c r="F2960" s="3">
        <v>13</v>
      </c>
      <c r="G2960" s="3">
        <v>22</v>
      </c>
      <c r="H2960" s="3">
        <v>0.26700000000000002</v>
      </c>
      <c r="I2960" s="3">
        <v>0.57199999999999995</v>
      </c>
      <c r="J2960" s="4" t="str">
        <f t="shared" si="276"/>
        <v>Se calcula por P volum</v>
      </c>
      <c r="K2960" s="3">
        <f t="shared" si="277"/>
        <v>0.57199999999999995</v>
      </c>
      <c r="L2960" s="5">
        <v>2020</v>
      </c>
      <c r="M2960" s="2" t="str">
        <f t="shared" si="278"/>
        <v>Hasta $9.989</v>
      </c>
      <c r="N2960" s="5">
        <f t="shared" si="279"/>
        <v>700</v>
      </c>
      <c r="O2960" s="6" t="str">
        <f t="shared" si="280"/>
        <v>No aplica (&lt;$19.990)</v>
      </c>
      <c r="P2960" s="7">
        <f t="array" ref="P2960">IF(OR(L2960="",K2960=""),"",IF(L2960&lt;19990,0,IF(L2960&lt;=30000,INDEX(Tarifas!$C$2:$C$37,MATCH(K2960,Tarifas!$A$2:$A$37,1)),IF(L2960&lt;=40000,INDEX(Tarifas!$D$2:$D$37,MATCH(K2960,Tarifas!$A$2:$A$37,1)),INDEX(Tarifas!$E$2:$E$37,MATCH(K2960,Tarifas!$A$2:$A$37,1))))))</f>
        <v>0</v>
      </c>
      <c r="Q2960" s="7">
        <f t="shared" si="281"/>
        <v>700</v>
      </c>
    </row>
    <row r="2961" spans="1:17" ht="15.75" customHeight="1" x14ac:dyDescent="0.25">
      <c r="A2961" s="2">
        <v>123</v>
      </c>
      <c r="B2961" s="2">
        <v>123</v>
      </c>
      <c r="C2961" s="2">
        <v>123</v>
      </c>
      <c r="D2961" s="2" t="s">
        <v>1659</v>
      </c>
      <c r="E2961" s="3">
        <v>7</v>
      </c>
      <c r="F2961" s="3">
        <v>14</v>
      </c>
      <c r="G2961" s="3">
        <v>16</v>
      </c>
      <c r="H2961" s="3">
        <v>0.26700000000000002</v>
      </c>
      <c r="I2961" s="3">
        <v>0.39200000000000002</v>
      </c>
      <c r="J2961" s="4" t="str">
        <f t="shared" si="276"/>
        <v>Se calcula por P volum</v>
      </c>
      <c r="K2961" s="3">
        <f t="shared" si="277"/>
        <v>0.39200000000000002</v>
      </c>
      <c r="L2961" s="5">
        <v>3990</v>
      </c>
      <c r="M2961" s="2" t="str">
        <f t="shared" si="278"/>
        <v>Hasta $9.989</v>
      </c>
      <c r="N2961" s="5">
        <f t="shared" si="279"/>
        <v>700</v>
      </c>
      <c r="O2961" s="6" t="str">
        <f t="shared" si="280"/>
        <v>No aplica (&lt;$19.990)</v>
      </c>
      <c r="P2961" s="7">
        <f t="array" ref="P2961">IF(OR(L2961="",K2961=""),"",IF(L2961&lt;19990,0,IF(L2961&lt;=30000,INDEX(Tarifas!$C$2:$C$37,MATCH(K2961,Tarifas!$A$2:$A$37,1)),IF(L2961&lt;=40000,INDEX(Tarifas!$D$2:$D$37,MATCH(K2961,Tarifas!$A$2:$A$37,1)),INDEX(Tarifas!$E$2:$E$37,MATCH(K2961,Tarifas!$A$2:$A$37,1))))))</f>
        <v>0</v>
      </c>
      <c r="Q2961" s="7">
        <f t="shared" si="281"/>
        <v>700</v>
      </c>
    </row>
    <row r="2962" spans="1:17" ht="15.75" customHeight="1" x14ac:dyDescent="0.25">
      <c r="A2962" s="2">
        <v>123</v>
      </c>
      <c r="B2962" s="2">
        <v>123</v>
      </c>
      <c r="C2962" s="2">
        <v>123</v>
      </c>
      <c r="D2962" s="2" t="s">
        <v>1660</v>
      </c>
      <c r="E2962" s="3">
        <v>7</v>
      </c>
      <c r="F2962" s="3">
        <v>13</v>
      </c>
      <c r="G2962" s="3">
        <v>22</v>
      </c>
      <c r="H2962" s="3">
        <v>0.26600000000000001</v>
      </c>
      <c r="I2962" s="3">
        <v>0.50049999999999994</v>
      </c>
      <c r="J2962" s="4" t="str">
        <f t="shared" si="276"/>
        <v>Se calcula por P volum</v>
      </c>
      <c r="K2962" s="3">
        <f t="shared" si="277"/>
        <v>0.50049999999999994</v>
      </c>
      <c r="L2962" s="5">
        <v>2791</v>
      </c>
      <c r="M2962" s="2" t="str">
        <f t="shared" si="278"/>
        <v>Hasta $9.989</v>
      </c>
      <c r="N2962" s="5">
        <f t="shared" si="279"/>
        <v>700</v>
      </c>
      <c r="O2962" s="6" t="str">
        <f t="shared" si="280"/>
        <v>No aplica (&lt;$19.990)</v>
      </c>
      <c r="P2962" s="7">
        <f t="array" ref="P2962">IF(OR(L2962="",K2962=""),"",IF(L2962&lt;19990,0,IF(L2962&lt;=30000,INDEX(Tarifas!$C$2:$C$37,MATCH(K2962,Tarifas!$A$2:$A$37,1)),IF(L2962&lt;=40000,INDEX(Tarifas!$D$2:$D$37,MATCH(K2962,Tarifas!$A$2:$A$37,1)),INDEX(Tarifas!$E$2:$E$37,MATCH(K2962,Tarifas!$A$2:$A$37,1))))))</f>
        <v>0</v>
      </c>
      <c r="Q2962" s="7">
        <f t="shared" si="281"/>
        <v>700</v>
      </c>
    </row>
    <row r="2963" spans="1:17" ht="15.75" customHeight="1" x14ac:dyDescent="0.25">
      <c r="A2963" s="2">
        <v>123</v>
      </c>
      <c r="B2963" s="2">
        <v>123</v>
      </c>
      <c r="C2963" s="2">
        <v>123</v>
      </c>
      <c r="D2963" s="2" t="s">
        <v>1660</v>
      </c>
      <c r="E2963" s="3">
        <v>7</v>
      </c>
      <c r="F2963" s="3">
        <v>13</v>
      </c>
      <c r="G2963" s="3">
        <v>22</v>
      </c>
      <c r="H2963" s="3">
        <v>0.26600000000000001</v>
      </c>
      <c r="I2963" s="3">
        <v>0.50049999999999994</v>
      </c>
      <c r="J2963" s="4" t="str">
        <f t="shared" si="276"/>
        <v>Se calcula por P volum</v>
      </c>
      <c r="K2963" s="3">
        <f t="shared" si="277"/>
        <v>0.50049999999999994</v>
      </c>
      <c r="L2963" s="5">
        <v>2791</v>
      </c>
      <c r="M2963" s="2" t="str">
        <f t="shared" si="278"/>
        <v>Hasta $9.989</v>
      </c>
      <c r="N2963" s="5">
        <f t="shared" si="279"/>
        <v>700</v>
      </c>
      <c r="O2963" s="6" t="str">
        <f t="shared" si="280"/>
        <v>No aplica (&lt;$19.990)</v>
      </c>
      <c r="P2963" s="7">
        <f t="array" ref="P2963">IF(OR(L2963="",K2963=""),"",IF(L2963&lt;19990,0,IF(L2963&lt;=30000,INDEX(Tarifas!$C$2:$C$37,MATCH(K2963,Tarifas!$A$2:$A$37,1)),IF(L2963&lt;=40000,INDEX(Tarifas!$D$2:$D$37,MATCH(K2963,Tarifas!$A$2:$A$37,1)),INDEX(Tarifas!$E$2:$E$37,MATCH(K2963,Tarifas!$A$2:$A$37,1))))))</f>
        <v>0</v>
      </c>
      <c r="Q2963" s="7">
        <f t="shared" si="281"/>
        <v>700</v>
      </c>
    </row>
    <row r="2964" spans="1:17" ht="15.75" customHeight="1" x14ac:dyDescent="0.25">
      <c r="A2964" s="2">
        <v>123</v>
      </c>
      <c r="B2964" s="2">
        <v>123</v>
      </c>
      <c r="C2964" s="2">
        <v>123</v>
      </c>
      <c r="D2964" s="2" t="s">
        <v>1661</v>
      </c>
      <c r="E2964" s="3">
        <v>6</v>
      </c>
      <c r="F2964" s="3">
        <v>18</v>
      </c>
      <c r="G2964" s="3">
        <v>27</v>
      </c>
      <c r="H2964" s="3">
        <v>0.26600000000000001</v>
      </c>
      <c r="I2964" s="3">
        <v>0.72899999999999998</v>
      </c>
      <c r="J2964" s="4" t="str">
        <f t="shared" si="276"/>
        <v>Se calcula por P volum</v>
      </c>
      <c r="K2964" s="3">
        <f t="shared" si="277"/>
        <v>0.72899999999999998</v>
      </c>
      <c r="L2964" s="5">
        <v>8390</v>
      </c>
      <c r="M2964" s="2" t="str">
        <f t="shared" si="278"/>
        <v>Hasta $9.989</v>
      </c>
      <c r="N2964" s="5">
        <f t="shared" si="279"/>
        <v>700</v>
      </c>
      <c r="O2964" s="6" t="str">
        <f t="shared" si="280"/>
        <v>No aplica (&lt;$19.990)</v>
      </c>
      <c r="P2964" s="7">
        <f t="array" ref="P2964">IF(OR(L2964="",K2964=""),"",IF(L2964&lt;19990,0,IF(L2964&lt;=30000,INDEX(Tarifas!$C$2:$C$37,MATCH(K2964,Tarifas!$A$2:$A$37,1)),IF(L2964&lt;=40000,INDEX(Tarifas!$D$2:$D$37,MATCH(K2964,Tarifas!$A$2:$A$37,1)),INDEX(Tarifas!$E$2:$E$37,MATCH(K2964,Tarifas!$A$2:$A$37,1))))))</f>
        <v>0</v>
      </c>
      <c r="Q2964" s="7">
        <f t="shared" si="281"/>
        <v>700</v>
      </c>
    </row>
    <row r="2965" spans="1:17" ht="15.75" customHeight="1" x14ac:dyDescent="0.25">
      <c r="A2965" s="2">
        <v>123</v>
      </c>
      <c r="B2965" s="2">
        <v>123</v>
      </c>
      <c r="C2965" s="2">
        <v>123</v>
      </c>
      <c r="D2965" s="2" t="s">
        <v>1661</v>
      </c>
      <c r="E2965" s="3">
        <v>6</v>
      </c>
      <c r="F2965" s="3">
        <v>18</v>
      </c>
      <c r="G2965" s="3">
        <v>27</v>
      </c>
      <c r="H2965" s="3">
        <v>0.26600000000000001</v>
      </c>
      <c r="I2965" s="3">
        <v>0.72899999999999998</v>
      </c>
      <c r="J2965" s="4" t="str">
        <f t="shared" si="276"/>
        <v>Se calcula por P volum</v>
      </c>
      <c r="K2965" s="3">
        <f t="shared" si="277"/>
        <v>0.72899999999999998</v>
      </c>
      <c r="L2965" s="5">
        <v>8390</v>
      </c>
      <c r="M2965" s="2" t="str">
        <f t="shared" si="278"/>
        <v>Hasta $9.989</v>
      </c>
      <c r="N2965" s="5">
        <f t="shared" si="279"/>
        <v>700</v>
      </c>
      <c r="O2965" s="6" t="str">
        <f t="shared" si="280"/>
        <v>No aplica (&lt;$19.990)</v>
      </c>
      <c r="P2965" s="7">
        <f t="array" ref="P2965">IF(OR(L2965="",K2965=""),"",IF(L2965&lt;19990,0,IF(L2965&lt;=30000,INDEX(Tarifas!$C$2:$C$37,MATCH(K2965,Tarifas!$A$2:$A$37,1)),IF(L2965&lt;=40000,INDEX(Tarifas!$D$2:$D$37,MATCH(K2965,Tarifas!$A$2:$A$37,1)),INDEX(Tarifas!$E$2:$E$37,MATCH(K2965,Tarifas!$A$2:$A$37,1))))))</f>
        <v>0</v>
      </c>
      <c r="Q2965" s="7">
        <f t="shared" si="281"/>
        <v>700</v>
      </c>
    </row>
    <row r="2966" spans="1:17" ht="15.75" customHeight="1" x14ac:dyDescent="0.25">
      <c r="A2966" s="2">
        <v>123</v>
      </c>
      <c r="B2966" s="2">
        <v>123</v>
      </c>
      <c r="C2966" s="2">
        <v>123</v>
      </c>
      <c r="D2966" s="2" t="s">
        <v>1662</v>
      </c>
      <c r="E2966" s="3">
        <v>7</v>
      </c>
      <c r="F2966" s="3">
        <v>12</v>
      </c>
      <c r="G2966" s="3">
        <v>18</v>
      </c>
      <c r="H2966" s="3">
        <v>0.26600000000000001</v>
      </c>
      <c r="I2966" s="3">
        <v>0.378</v>
      </c>
      <c r="J2966" s="4" t="str">
        <f t="shared" si="276"/>
        <v>Se calcula por P volum</v>
      </c>
      <c r="K2966" s="3">
        <f t="shared" si="277"/>
        <v>0.378</v>
      </c>
      <c r="L2966" s="5">
        <v>2990</v>
      </c>
      <c r="M2966" s="2" t="str">
        <f t="shared" si="278"/>
        <v>Hasta $9.989</v>
      </c>
      <c r="N2966" s="5">
        <f t="shared" si="279"/>
        <v>700</v>
      </c>
      <c r="O2966" s="6" t="str">
        <f t="shared" si="280"/>
        <v>No aplica (&lt;$19.990)</v>
      </c>
      <c r="P2966" s="7">
        <f t="array" ref="P2966">IF(OR(L2966="",K2966=""),"",IF(L2966&lt;19990,0,IF(L2966&lt;=30000,INDEX(Tarifas!$C$2:$C$37,MATCH(K2966,Tarifas!$A$2:$A$37,1)),IF(L2966&lt;=40000,INDEX(Tarifas!$D$2:$D$37,MATCH(K2966,Tarifas!$A$2:$A$37,1)),INDEX(Tarifas!$E$2:$E$37,MATCH(K2966,Tarifas!$A$2:$A$37,1))))))</f>
        <v>0</v>
      </c>
      <c r="Q2966" s="7">
        <f t="shared" si="281"/>
        <v>700</v>
      </c>
    </row>
    <row r="2967" spans="1:17" ht="15.75" customHeight="1" x14ac:dyDescent="0.25">
      <c r="A2967" s="2">
        <v>123</v>
      </c>
      <c r="B2967" s="2">
        <v>123</v>
      </c>
      <c r="C2967" s="2">
        <v>123</v>
      </c>
      <c r="D2967" s="2" t="s">
        <v>1662</v>
      </c>
      <c r="E2967" s="3">
        <v>7</v>
      </c>
      <c r="F2967" s="3">
        <v>12</v>
      </c>
      <c r="G2967" s="3">
        <v>18</v>
      </c>
      <c r="H2967" s="3">
        <v>0.26600000000000001</v>
      </c>
      <c r="I2967" s="3">
        <v>0.378</v>
      </c>
      <c r="J2967" s="4" t="str">
        <f t="shared" si="276"/>
        <v>Se calcula por P volum</v>
      </c>
      <c r="K2967" s="3">
        <f t="shared" si="277"/>
        <v>0.378</v>
      </c>
      <c r="L2967" s="5">
        <v>2990</v>
      </c>
      <c r="M2967" s="2" t="str">
        <f t="shared" si="278"/>
        <v>Hasta $9.989</v>
      </c>
      <c r="N2967" s="5">
        <f t="shared" si="279"/>
        <v>700</v>
      </c>
      <c r="O2967" s="6" t="str">
        <f t="shared" si="280"/>
        <v>No aplica (&lt;$19.990)</v>
      </c>
      <c r="P2967" s="7">
        <f t="array" ref="P2967">IF(OR(L2967="",K2967=""),"",IF(L2967&lt;19990,0,IF(L2967&lt;=30000,INDEX(Tarifas!$C$2:$C$37,MATCH(K2967,Tarifas!$A$2:$A$37,1)),IF(L2967&lt;=40000,INDEX(Tarifas!$D$2:$D$37,MATCH(K2967,Tarifas!$A$2:$A$37,1)),INDEX(Tarifas!$E$2:$E$37,MATCH(K2967,Tarifas!$A$2:$A$37,1))))))</f>
        <v>0</v>
      </c>
      <c r="Q2967" s="7">
        <f t="shared" si="281"/>
        <v>700</v>
      </c>
    </row>
    <row r="2968" spans="1:17" ht="15.75" customHeight="1" x14ac:dyDescent="0.25">
      <c r="A2968" s="2">
        <v>123</v>
      </c>
      <c r="B2968" s="2">
        <v>123</v>
      </c>
      <c r="C2968" s="2">
        <v>123</v>
      </c>
      <c r="D2968" s="2" t="s">
        <v>1662</v>
      </c>
      <c r="E2968" s="3">
        <v>7</v>
      </c>
      <c r="F2968" s="3">
        <v>12</v>
      </c>
      <c r="G2968" s="3">
        <v>18</v>
      </c>
      <c r="H2968" s="3">
        <v>0.26600000000000001</v>
      </c>
      <c r="I2968" s="3">
        <v>0.378</v>
      </c>
      <c r="J2968" s="4" t="str">
        <f t="shared" si="276"/>
        <v>Se calcula por P volum</v>
      </c>
      <c r="K2968" s="3">
        <f t="shared" si="277"/>
        <v>0.378</v>
      </c>
      <c r="L2968" s="5">
        <v>2990</v>
      </c>
      <c r="M2968" s="2" t="str">
        <f t="shared" si="278"/>
        <v>Hasta $9.989</v>
      </c>
      <c r="N2968" s="5">
        <f t="shared" si="279"/>
        <v>700</v>
      </c>
      <c r="O2968" s="6" t="str">
        <f t="shared" si="280"/>
        <v>No aplica (&lt;$19.990)</v>
      </c>
      <c r="P2968" s="7">
        <f t="array" ref="P2968">IF(OR(L2968="",K2968=""),"",IF(L2968&lt;19990,0,IF(L2968&lt;=30000,INDEX(Tarifas!$C$2:$C$37,MATCH(K2968,Tarifas!$A$2:$A$37,1)),IF(L2968&lt;=40000,INDEX(Tarifas!$D$2:$D$37,MATCH(K2968,Tarifas!$A$2:$A$37,1)),INDEX(Tarifas!$E$2:$E$37,MATCH(K2968,Tarifas!$A$2:$A$37,1))))))</f>
        <v>0</v>
      </c>
      <c r="Q2968" s="7">
        <f t="shared" si="281"/>
        <v>700</v>
      </c>
    </row>
    <row r="2969" spans="1:17" ht="15.75" customHeight="1" x14ac:dyDescent="0.25">
      <c r="A2969" s="2">
        <v>123</v>
      </c>
      <c r="B2969" s="2">
        <v>123</v>
      </c>
      <c r="C2969" s="2">
        <v>123</v>
      </c>
      <c r="D2969" s="2" t="s">
        <v>1662</v>
      </c>
      <c r="E2969" s="3">
        <v>7</v>
      </c>
      <c r="F2969" s="3">
        <v>12</v>
      </c>
      <c r="G2969" s="3">
        <v>18</v>
      </c>
      <c r="H2969" s="3">
        <v>0.26600000000000001</v>
      </c>
      <c r="I2969" s="3">
        <v>0.378</v>
      </c>
      <c r="J2969" s="4" t="str">
        <f t="shared" si="276"/>
        <v>Se calcula por P volum</v>
      </c>
      <c r="K2969" s="3">
        <f t="shared" si="277"/>
        <v>0.378</v>
      </c>
      <c r="L2969" s="5">
        <v>2990</v>
      </c>
      <c r="M2969" s="2" t="str">
        <f t="shared" si="278"/>
        <v>Hasta $9.989</v>
      </c>
      <c r="N2969" s="5">
        <f t="shared" si="279"/>
        <v>700</v>
      </c>
      <c r="O2969" s="6" t="str">
        <f t="shared" si="280"/>
        <v>No aplica (&lt;$19.990)</v>
      </c>
      <c r="P2969" s="7">
        <f t="array" ref="P2969">IF(OR(L2969="",K2969=""),"",IF(L2969&lt;19990,0,IF(L2969&lt;=30000,INDEX(Tarifas!$C$2:$C$37,MATCH(K2969,Tarifas!$A$2:$A$37,1)),IF(L2969&lt;=40000,INDEX(Tarifas!$D$2:$D$37,MATCH(K2969,Tarifas!$A$2:$A$37,1)),INDEX(Tarifas!$E$2:$E$37,MATCH(K2969,Tarifas!$A$2:$A$37,1))))))</f>
        <v>0</v>
      </c>
      <c r="Q2969" s="7">
        <f t="shared" si="281"/>
        <v>700</v>
      </c>
    </row>
    <row r="2970" spans="1:17" ht="15.75" customHeight="1" x14ac:dyDescent="0.25">
      <c r="A2970" s="2">
        <v>123</v>
      </c>
      <c r="B2970" s="2">
        <v>123</v>
      </c>
      <c r="C2970" s="2">
        <v>123</v>
      </c>
      <c r="D2970" s="2" t="s">
        <v>1662</v>
      </c>
      <c r="E2970" s="3">
        <v>7</v>
      </c>
      <c r="F2970" s="3">
        <v>12</v>
      </c>
      <c r="G2970" s="3">
        <v>18</v>
      </c>
      <c r="H2970" s="3">
        <v>0.26600000000000001</v>
      </c>
      <c r="I2970" s="3">
        <v>0.378</v>
      </c>
      <c r="J2970" s="4" t="str">
        <f t="shared" si="276"/>
        <v>Se calcula por P volum</v>
      </c>
      <c r="K2970" s="3">
        <f t="shared" si="277"/>
        <v>0.378</v>
      </c>
      <c r="L2970" s="5">
        <v>2990</v>
      </c>
      <c r="M2970" s="2" t="str">
        <f t="shared" si="278"/>
        <v>Hasta $9.989</v>
      </c>
      <c r="N2970" s="5">
        <f t="shared" si="279"/>
        <v>700</v>
      </c>
      <c r="O2970" s="6" t="str">
        <f t="shared" si="280"/>
        <v>No aplica (&lt;$19.990)</v>
      </c>
      <c r="P2970" s="7">
        <f t="array" ref="P2970">IF(OR(L2970="",K2970=""),"",IF(L2970&lt;19990,0,IF(L2970&lt;=30000,INDEX(Tarifas!$C$2:$C$37,MATCH(K2970,Tarifas!$A$2:$A$37,1)),IF(L2970&lt;=40000,INDEX(Tarifas!$D$2:$D$37,MATCH(K2970,Tarifas!$A$2:$A$37,1)),INDEX(Tarifas!$E$2:$E$37,MATCH(K2970,Tarifas!$A$2:$A$37,1))))))</f>
        <v>0</v>
      </c>
      <c r="Q2970" s="7">
        <f t="shared" si="281"/>
        <v>700</v>
      </c>
    </row>
    <row r="2971" spans="1:17" ht="15.75" customHeight="1" x14ac:dyDescent="0.25">
      <c r="A2971" s="2">
        <v>123</v>
      </c>
      <c r="B2971" s="2">
        <v>123</v>
      </c>
      <c r="C2971" s="2">
        <v>123</v>
      </c>
      <c r="D2971" s="2" t="s">
        <v>1662</v>
      </c>
      <c r="E2971" s="3">
        <v>7</v>
      </c>
      <c r="F2971" s="3">
        <v>12</v>
      </c>
      <c r="G2971" s="3">
        <v>18</v>
      </c>
      <c r="H2971" s="3">
        <v>0.26600000000000001</v>
      </c>
      <c r="I2971" s="3">
        <v>0.378</v>
      </c>
      <c r="J2971" s="4" t="str">
        <f t="shared" si="276"/>
        <v>Se calcula por P volum</v>
      </c>
      <c r="K2971" s="3">
        <f t="shared" si="277"/>
        <v>0.378</v>
      </c>
      <c r="L2971" s="5">
        <v>2990</v>
      </c>
      <c r="M2971" s="2" t="str">
        <f t="shared" si="278"/>
        <v>Hasta $9.989</v>
      </c>
      <c r="N2971" s="5">
        <f t="shared" si="279"/>
        <v>700</v>
      </c>
      <c r="O2971" s="6" t="str">
        <f t="shared" si="280"/>
        <v>No aplica (&lt;$19.990)</v>
      </c>
      <c r="P2971" s="7">
        <f t="array" ref="P2971">IF(OR(L2971="",K2971=""),"",IF(L2971&lt;19990,0,IF(L2971&lt;=30000,INDEX(Tarifas!$C$2:$C$37,MATCH(K2971,Tarifas!$A$2:$A$37,1)),IF(L2971&lt;=40000,INDEX(Tarifas!$D$2:$D$37,MATCH(K2971,Tarifas!$A$2:$A$37,1)),INDEX(Tarifas!$E$2:$E$37,MATCH(K2971,Tarifas!$A$2:$A$37,1))))))</f>
        <v>0</v>
      </c>
      <c r="Q2971" s="7">
        <f t="shared" si="281"/>
        <v>700</v>
      </c>
    </row>
    <row r="2972" spans="1:17" ht="15.75" customHeight="1" x14ac:dyDescent="0.25">
      <c r="A2972" s="2">
        <v>123</v>
      </c>
      <c r="B2972" s="2">
        <v>123</v>
      </c>
      <c r="C2972" s="2">
        <v>123</v>
      </c>
      <c r="D2972" s="2" t="s">
        <v>1662</v>
      </c>
      <c r="E2972" s="3">
        <v>7</v>
      </c>
      <c r="F2972" s="3">
        <v>12</v>
      </c>
      <c r="G2972" s="3">
        <v>18</v>
      </c>
      <c r="H2972" s="3">
        <v>0.26600000000000001</v>
      </c>
      <c r="I2972" s="3">
        <v>0.378</v>
      </c>
      <c r="J2972" s="4" t="str">
        <f t="shared" si="276"/>
        <v>Se calcula por P volum</v>
      </c>
      <c r="K2972" s="3">
        <f t="shared" si="277"/>
        <v>0.378</v>
      </c>
      <c r="L2972" s="5">
        <v>2990</v>
      </c>
      <c r="M2972" s="2" t="str">
        <f t="shared" si="278"/>
        <v>Hasta $9.989</v>
      </c>
      <c r="N2972" s="5">
        <f t="shared" si="279"/>
        <v>700</v>
      </c>
      <c r="O2972" s="6" t="str">
        <f t="shared" si="280"/>
        <v>No aplica (&lt;$19.990)</v>
      </c>
      <c r="P2972" s="7">
        <f t="array" ref="P2972">IF(OR(L2972="",K2972=""),"",IF(L2972&lt;19990,0,IF(L2972&lt;=30000,INDEX(Tarifas!$C$2:$C$37,MATCH(K2972,Tarifas!$A$2:$A$37,1)),IF(L2972&lt;=40000,INDEX(Tarifas!$D$2:$D$37,MATCH(K2972,Tarifas!$A$2:$A$37,1)),INDEX(Tarifas!$E$2:$E$37,MATCH(K2972,Tarifas!$A$2:$A$37,1))))))</f>
        <v>0</v>
      </c>
      <c r="Q2972" s="7">
        <f t="shared" si="281"/>
        <v>700</v>
      </c>
    </row>
    <row r="2973" spans="1:17" ht="15.75" customHeight="1" x14ac:dyDescent="0.25">
      <c r="A2973" s="2">
        <v>123</v>
      </c>
      <c r="B2973" s="2">
        <v>123</v>
      </c>
      <c r="C2973" s="2">
        <v>123</v>
      </c>
      <c r="D2973" s="2" t="s">
        <v>1662</v>
      </c>
      <c r="E2973" s="3">
        <v>7</v>
      </c>
      <c r="F2973" s="3">
        <v>12</v>
      </c>
      <c r="G2973" s="3">
        <v>18</v>
      </c>
      <c r="H2973" s="3">
        <v>0.26600000000000001</v>
      </c>
      <c r="I2973" s="3">
        <v>0.378</v>
      </c>
      <c r="J2973" s="4" t="str">
        <f t="shared" si="276"/>
        <v>Se calcula por P volum</v>
      </c>
      <c r="K2973" s="3">
        <f t="shared" si="277"/>
        <v>0.378</v>
      </c>
      <c r="L2973" s="5">
        <v>2990</v>
      </c>
      <c r="M2973" s="2" t="str">
        <f t="shared" si="278"/>
        <v>Hasta $9.989</v>
      </c>
      <c r="N2973" s="5">
        <f t="shared" si="279"/>
        <v>700</v>
      </c>
      <c r="O2973" s="6" t="str">
        <f t="shared" si="280"/>
        <v>No aplica (&lt;$19.990)</v>
      </c>
      <c r="P2973" s="7">
        <f t="array" ref="P2973">IF(OR(L2973="",K2973=""),"",IF(L2973&lt;19990,0,IF(L2973&lt;=30000,INDEX(Tarifas!$C$2:$C$37,MATCH(K2973,Tarifas!$A$2:$A$37,1)),IF(L2973&lt;=40000,INDEX(Tarifas!$D$2:$D$37,MATCH(K2973,Tarifas!$A$2:$A$37,1)),INDEX(Tarifas!$E$2:$E$37,MATCH(K2973,Tarifas!$A$2:$A$37,1))))))</f>
        <v>0</v>
      </c>
      <c r="Q2973" s="7">
        <f t="shared" si="281"/>
        <v>700</v>
      </c>
    </row>
    <row r="2974" spans="1:17" ht="15.75" customHeight="1" x14ac:dyDescent="0.25">
      <c r="A2974" s="2">
        <v>123</v>
      </c>
      <c r="B2974" s="2">
        <v>123</v>
      </c>
      <c r="C2974" s="2">
        <v>123</v>
      </c>
      <c r="D2974" s="2" t="s">
        <v>1662</v>
      </c>
      <c r="E2974" s="3">
        <v>7</v>
      </c>
      <c r="F2974" s="3">
        <v>12</v>
      </c>
      <c r="G2974" s="3">
        <v>18</v>
      </c>
      <c r="H2974" s="3">
        <v>0.26600000000000001</v>
      </c>
      <c r="I2974" s="3">
        <v>0.378</v>
      </c>
      <c r="J2974" s="4" t="str">
        <f t="shared" si="276"/>
        <v>Se calcula por P volum</v>
      </c>
      <c r="K2974" s="3">
        <f t="shared" si="277"/>
        <v>0.378</v>
      </c>
      <c r="L2974" s="5">
        <v>2990</v>
      </c>
      <c r="M2974" s="2" t="str">
        <f t="shared" si="278"/>
        <v>Hasta $9.989</v>
      </c>
      <c r="N2974" s="5">
        <f t="shared" si="279"/>
        <v>700</v>
      </c>
      <c r="O2974" s="6" t="str">
        <f t="shared" si="280"/>
        <v>No aplica (&lt;$19.990)</v>
      </c>
      <c r="P2974" s="7">
        <f t="array" ref="P2974">IF(OR(L2974="",K2974=""),"",IF(L2974&lt;19990,0,IF(L2974&lt;=30000,INDEX(Tarifas!$C$2:$C$37,MATCH(K2974,Tarifas!$A$2:$A$37,1)),IF(L2974&lt;=40000,INDEX(Tarifas!$D$2:$D$37,MATCH(K2974,Tarifas!$A$2:$A$37,1)),INDEX(Tarifas!$E$2:$E$37,MATCH(K2974,Tarifas!$A$2:$A$37,1))))))</f>
        <v>0</v>
      </c>
      <c r="Q2974" s="7">
        <f t="shared" si="281"/>
        <v>700</v>
      </c>
    </row>
    <row r="2975" spans="1:17" ht="15.75" customHeight="1" x14ac:dyDescent="0.25">
      <c r="A2975" s="2">
        <v>123</v>
      </c>
      <c r="B2975" s="2">
        <v>123</v>
      </c>
      <c r="C2975" s="2">
        <v>123</v>
      </c>
      <c r="D2975" s="2" t="s">
        <v>1662</v>
      </c>
      <c r="E2975" s="3">
        <v>7</v>
      </c>
      <c r="F2975" s="3">
        <v>12</v>
      </c>
      <c r="G2975" s="3">
        <v>18</v>
      </c>
      <c r="H2975" s="3">
        <v>0.26600000000000001</v>
      </c>
      <c r="I2975" s="3">
        <v>0.378</v>
      </c>
      <c r="J2975" s="4" t="str">
        <f t="shared" si="276"/>
        <v>Se calcula por P volum</v>
      </c>
      <c r="K2975" s="3">
        <f t="shared" si="277"/>
        <v>0.378</v>
      </c>
      <c r="L2975" s="5">
        <v>2990</v>
      </c>
      <c r="M2975" s="2" t="str">
        <f t="shared" si="278"/>
        <v>Hasta $9.989</v>
      </c>
      <c r="N2975" s="5">
        <f t="shared" si="279"/>
        <v>700</v>
      </c>
      <c r="O2975" s="6" t="str">
        <f t="shared" si="280"/>
        <v>No aplica (&lt;$19.990)</v>
      </c>
      <c r="P2975" s="7">
        <f t="array" ref="P2975">IF(OR(L2975="",K2975=""),"",IF(L2975&lt;19990,0,IF(L2975&lt;=30000,INDEX(Tarifas!$C$2:$C$37,MATCH(K2975,Tarifas!$A$2:$A$37,1)),IF(L2975&lt;=40000,INDEX(Tarifas!$D$2:$D$37,MATCH(K2975,Tarifas!$A$2:$A$37,1)),INDEX(Tarifas!$E$2:$E$37,MATCH(K2975,Tarifas!$A$2:$A$37,1))))))</f>
        <v>0</v>
      </c>
      <c r="Q2975" s="7">
        <f t="shared" si="281"/>
        <v>700</v>
      </c>
    </row>
    <row r="2976" spans="1:17" ht="15.75" customHeight="1" x14ac:dyDescent="0.25">
      <c r="A2976" s="2">
        <v>123</v>
      </c>
      <c r="B2976" s="2">
        <v>123</v>
      </c>
      <c r="C2976" s="2">
        <v>123</v>
      </c>
      <c r="D2976" s="2" t="s">
        <v>1662</v>
      </c>
      <c r="E2976" s="3">
        <v>7</v>
      </c>
      <c r="F2976" s="3">
        <v>12</v>
      </c>
      <c r="G2976" s="3">
        <v>18</v>
      </c>
      <c r="H2976" s="3">
        <v>0.26600000000000001</v>
      </c>
      <c r="I2976" s="3">
        <v>0.378</v>
      </c>
      <c r="J2976" s="4" t="str">
        <f t="shared" si="276"/>
        <v>Se calcula por P volum</v>
      </c>
      <c r="K2976" s="3">
        <f t="shared" si="277"/>
        <v>0.378</v>
      </c>
      <c r="L2976" s="5">
        <v>2991</v>
      </c>
      <c r="M2976" s="2" t="str">
        <f t="shared" si="278"/>
        <v>Hasta $9.989</v>
      </c>
      <c r="N2976" s="5">
        <f t="shared" si="279"/>
        <v>700</v>
      </c>
      <c r="O2976" s="6" t="str">
        <f t="shared" si="280"/>
        <v>No aplica (&lt;$19.990)</v>
      </c>
      <c r="P2976" s="7">
        <f t="array" ref="P2976">IF(OR(L2976="",K2976=""),"",IF(L2976&lt;19990,0,IF(L2976&lt;=30000,INDEX(Tarifas!$C$2:$C$37,MATCH(K2976,Tarifas!$A$2:$A$37,1)),IF(L2976&lt;=40000,INDEX(Tarifas!$D$2:$D$37,MATCH(K2976,Tarifas!$A$2:$A$37,1)),INDEX(Tarifas!$E$2:$E$37,MATCH(K2976,Tarifas!$A$2:$A$37,1))))))</f>
        <v>0</v>
      </c>
      <c r="Q2976" s="7">
        <f t="shared" si="281"/>
        <v>700</v>
      </c>
    </row>
    <row r="2977" spans="1:17" ht="15.75" customHeight="1" x14ac:dyDescent="0.25">
      <c r="A2977" s="2">
        <v>123</v>
      </c>
      <c r="B2977" s="2">
        <v>123</v>
      </c>
      <c r="C2977" s="2">
        <v>123</v>
      </c>
      <c r="D2977" s="2" t="s">
        <v>1662</v>
      </c>
      <c r="E2977" s="3">
        <v>7</v>
      </c>
      <c r="F2977" s="3">
        <v>12</v>
      </c>
      <c r="G2977" s="3">
        <v>18</v>
      </c>
      <c r="H2977" s="3">
        <v>0.26600000000000001</v>
      </c>
      <c r="I2977" s="3">
        <v>0.378</v>
      </c>
      <c r="J2977" s="4" t="str">
        <f t="shared" si="276"/>
        <v>Se calcula por P volum</v>
      </c>
      <c r="K2977" s="3">
        <f t="shared" si="277"/>
        <v>0.378</v>
      </c>
      <c r="L2977" s="5">
        <v>2991</v>
      </c>
      <c r="M2977" s="2" t="str">
        <f t="shared" si="278"/>
        <v>Hasta $9.989</v>
      </c>
      <c r="N2977" s="5">
        <f t="shared" si="279"/>
        <v>700</v>
      </c>
      <c r="O2977" s="6" t="str">
        <f t="shared" si="280"/>
        <v>No aplica (&lt;$19.990)</v>
      </c>
      <c r="P2977" s="7">
        <f t="array" ref="P2977">IF(OR(L2977="",K2977=""),"",IF(L2977&lt;19990,0,IF(L2977&lt;=30000,INDEX(Tarifas!$C$2:$C$37,MATCH(K2977,Tarifas!$A$2:$A$37,1)),IF(L2977&lt;=40000,INDEX(Tarifas!$D$2:$D$37,MATCH(K2977,Tarifas!$A$2:$A$37,1)),INDEX(Tarifas!$E$2:$E$37,MATCH(K2977,Tarifas!$A$2:$A$37,1))))))</f>
        <v>0</v>
      </c>
      <c r="Q2977" s="7">
        <f t="shared" si="281"/>
        <v>700</v>
      </c>
    </row>
    <row r="2978" spans="1:17" ht="15.75" customHeight="1" x14ac:dyDescent="0.25">
      <c r="A2978" s="2">
        <v>123</v>
      </c>
      <c r="B2978" s="2">
        <v>123</v>
      </c>
      <c r="C2978" s="2">
        <v>123</v>
      </c>
      <c r="D2978" s="2" t="s">
        <v>1662</v>
      </c>
      <c r="E2978" s="3">
        <v>7</v>
      </c>
      <c r="F2978" s="3">
        <v>12</v>
      </c>
      <c r="G2978" s="3">
        <v>18</v>
      </c>
      <c r="H2978" s="3">
        <v>0.26600000000000001</v>
      </c>
      <c r="I2978" s="3">
        <v>0.378</v>
      </c>
      <c r="J2978" s="4" t="str">
        <f t="shared" si="276"/>
        <v>Se calcula por P volum</v>
      </c>
      <c r="K2978" s="3">
        <f t="shared" si="277"/>
        <v>0.378</v>
      </c>
      <c r="L2978" s="5">
        <v>3190</v>
      </c>
      <c r="M2978" s="2" t="str">
        <f t="shared" si="278"/>
        <v>Hasta $9.989</v>
      </c>
      <c r="N2978" s="5">
        <f t="shared" si="279"/>
        <v>700</v>
      </c>
      <c r="O2978" s="6" t="str">
        <f t="shared" si="280"/>
        <v>No aplica (&lt;$19.990)</v>
      </c>
      <c r="P2978" s="7">
        <f t="array" ref="P2978">IF(OR(L2978="",K2978=""),"",IF(L2978&lt;19990,0,IF(L2978&lt;=30000,INDEX(Tarifas!$C$2:$C$37,MATCH(K2978,Tarifas!$A$2:$A$37,1)),IF(L2978&lt;=40000,INDEX(Tarifas!$D$2:$D$37,MATCH(K2978,Tarifas!$A$2:$A$37,1)),INDEX(Tarifas!$E$2:$E$37,MATCH(K2978,Tarifas!$A$2:$A$37,1))))))</f>
        <v>0</v>
      </c>
      <c r="Q2978" s="7">
        <f t="shared" si="281"/>
        <v>700</v>
      </c>
    </row>
    <row r="2979" spans="1:17" ht="15.75" customHeight="1" x14ac:dyDescent="0.25">
      <c r="A2979" s="2">
        <v>123</v>
      </c>
      <c r="B2979" s="2">
        <v>123</v>
      </c>
      <c r="C2979" s="2">
        <v>123</v>
      </c>
      <c r="D2979" s="2" t="s">
        <v>1662</v>
      </c>
      <c r="E2979" s="3">
        <v>7</v>
      </c>
      <c r="F2979" s="3">
        <v>12</v>
      </c>
      <c r="G2979" s="3">
        <v>18</v>
      </c>
      <c r="H2979" s="3">
        <v>0.26600000000000001</v>
      </c>
      <c r="I2979" s="3">
        <v>0.378</v>
      </c>
      <c r="J2979" s="4" t="str">
        <f t="shared" si="276"/>
        <v>Se calcula por P volum</v>
      </c>
      <c r="K2979" s="3">
        <f t="shared" si="277"/>
        <v>0.378</v>
      </c>
      <c r="L2979" s="5">
        <v>3190</v>
      </c>
      <c r="M2979" s="2" t="str">
        <f t="shared" si="278"/>
        <v>Hasta $9.989</v>
      </c>
      <c r="N2979" s="5">
        <f t="shared" si="279"/>
        <v>700</v>
      </c>
      <c r="O2979" s="6" t="str">
        <f t="shared" si="280"/>
        <v>No aplica (&lt;$19.990)</v>
      </c>
      <c r="P2979" s="7">
        <f t="array" ref="P2979">IF(OR(L2979="",K2979=""),"",IF(L2979&lt;19990,0,IF(L2979&lt;=30000,INDEX(Tarifas!$C$2:$C$37,MATCH(K2979,Tarifas!$A$2:$A$37,1)),IF(L2979&lt;=40000,INDEX(Tarifas!$D$2:$D$37,MATCH(K2979,Tarifas!$A$2:$A$37,1)),INDEX(Tarifas!$E$2:$E$37,MATCH(K2979,Tarifas!$A$2:$A$37,1))))))</f>
        <v>0</v>
      </c>
      <c r="Q2979" s="7">
        <f t="shared" si="281"/>
        <v>700</v>
      </c>
    </row>
    <row r="2980" spans="1:17" ht="15.75" customHeight="1" x14ac:dyDescent="0.25">
      <c r="A2980" s="2">
        <v>123</v>
      </c>
      <c r="B2980" s="2">
        <v>123</v>
      </c>
      <c r="C2980" s="2">
        <v>123</v>
      </c>
      <c r="D2980" s="2" t="s">
        <v>1662</v>
      </c>
      <c r="E2980" s="3">
        <v>7</v>
      </c>
      <c r="F2980" s="3">
        <v>12</v>
      </c>
      <c r="G2980" s="3">
        <v>18</v>
      </c>
      <c r="H2980" s="3">
        <v>0.26600000000000001</v>
      </c>
      <c r="I2980" s="3">
        <v>0.378</v>
      </c>
      <c r="J2980" s="4" t="str">
        <f t="shared" si="276"/>
        <v>Se calcula por P volum</v>
      </c>
      <c r="K2980" s="3">
        <f t="shared" si="277"/>
        <v>0.378</v>
      </c>
      <c r="L2980" s="5">
        <v>3190</v>
      </c>
      <c r="M2980" s="2" t="str">
        <f t="shared" si="278"/>
        <v>Hasta $9.989</v>
      </c>
      <c r="N2980" s="5">
        <f t="shared" si="279"/>
        <v>700</v>
      </c>
      <c r="O2980" s="6" t="str">
        <f t="shared" si="280"/>
        <v>No aplica (&lt;$19.990)</v>
      </c>
      <c r="P2980" s="7">
        <f t="array" ref="P2980">IF(OR(L2980="",K2980=""),"",IF(L2980&lt;19990,0,IF(L2980&lt;=30000,INDEX(Tarifas!$C$2:$C$37,MATCH(K2980,Tarifas!$A$2:$A$37,1)),IF(L2980&lt;=40000,INDEX(Tarifas!$D$2:$D$37,MATCH(K2980,Tarifas!$A$2:$A$37,1)),INDEX(Tarifas!$E$2:$E$37,MATCH(K2980,Tarifas!$A$2:$A$37,1))))))</f>
        <v>0</v>
      </c>
      <c r="Q2980" s="7">
        <f t="shared" si="281"/>
        <v>700</v>
      </c>
    </row>
    <row r="2981" spans="1:17" ht="15.75" customHeight="1" x14ac:dyDescent="0.25">
      <c r="A2981" s="2">
        <v>123</v>
      </c>
      <c r="B2981" s="2">
        <v>123</v>
      </c>
      <c r="C2981" s="2">
        <v>123</v>
      </c>
      <c r="D2981" s="2" t="s">
        <v>1662</v>
      </c>
      <c r="E2981" s="3">
        <v>7</v>
      </c>
      <c r="F2981" s="3">
        <v>12</v>
      </c>
      <c r="G2981" s="3">
        <v>18</v>
      </c>
      <c r="H2981" s="3">
        <v>0.26600000000000001</v>
      </c>
      <c r="I2981" s="3">
        <v>0.378</v>
      </c>
      <c r="J2981" s="4" t="str">
        <f t="shared" si="276"/>
        <v>Se calcula por P volum</v>
      </c>
      <c r="K2981" s="3">
        <f t="shared" si="277"/>
        <v>0.378</v>
      </c>
      <c r="L2981" s="5">
        <v>3190</v>
      </c>
      <c r="M2981" s="2" t="str">
        <f t="shared" si="278"/>
        <v>Hasta $9.989</v>
      </c>
      <c r="N2981" s="5">
        <f t="shared" si="279"/>
        <v>700</v>
      </c>
      <c r="O2981" s="6" t="str">
        <f t="shared" si="280"/>
        <v>No aplica (&lt;$19.990)</v>
      </c>
      <c r="P2981" s="7">
        <f t="array" ref="P2981">IF(OR(L2981="",K2981=""),"",IF(L2981&lt;19990,0,IF(L2981&lt;=30000,INDEX(Tarifas!$C$2:$C$37,MATCH(K2981,Tarifas!$A$2:$A$37,1)),IF(L2981&lt;=40000,INDEX(Tarifas!$D$2:$D$37,MATCH(K2981,Tarifas!$A$2:$A$37,1)),INDEX(Tarifas!$E$2:$E$37,MATCH(K2981,Tarifas!$A$2:$A$37,1))))))</f>
        <v>0</v>
      </c>
      <c r="Q2981" s="7">
        <f t="shared" si="281"/>
        <v>700</v>
      </c>
    </row>
    <row r="2982" spans="1:17" ht="15.75" customHeight="1" x14ac:dyDescent="0.25">
      <c r="A2982" s="2">
        <v>123</v>
      </c>
      <c r="B2982" s="2">
        <v>123</v>
      </c>
      <c r="C2982" s="2">
        <v>123</v>
      </c>
      <c r="D2982" s="2" t="s">
        <v>1663</v>
      </c>
      <c r="E2982" s="3">
        <v>10</v>
      </c>
      <c r="F2982" s="3">
        <v>14</v>
      </c>
      <c r="G2982" s="3">
        <v>21</v>
      </c>
      <c r="H2982" s="3">
        <v>0.26500000000000001</v>
      </c>
      <c r="I2982" s="3">
        <v>0.73499999999999999</v>
      </c>
      <c r="J2982" s="4" t="str">
        <f t="shared" si="276"/>
        <v>Se calcula por P volum</v>
      </c>
      <c r="K2982" s="3">
        <f t="shared" si="277"/>
        <v>0.73499999999999999</v>
      </c>
      <c r="L2982" s="5">
        <v>2856</v>
      </c>
      <c r="M2982" s="2" t="str">
        <f t="shared" si="278"/>
        <v>Hasta $9.989</v>
      </c>
      <c r="N2982" s="5">
        <f t="shared" si="279"/>
        <v>700</v>
      </c>
      <c r="O2982" s="6" t="str">
        <f t="shared" si="280"/>
        <v>No aplica (&lt;$19.990)</v>
      </c>
      <c r="P2982" s="7">
        <f t="array" ref="P2982">IF(OR(L2982="",K2982=""),"",IF(L2982&lt;19990,0,IF(L2982&lt;=30000,INDEX(Tarifas!$C$2:$C$37,MATCH(K2982,Tarifas!$A$2:$A$37,1)),IF(L2982&lt;=40000,INDEX(Tarifas!$D$2:$D$37,MATCH(K2982,Tarifas!$A$2:$A$37,1)),INDEX(Tarifas!$E$2:$E$37,MATCH(K2982,Tarifas!$A$2:$A$37,1))))))</f>
        <v>0</v>
      </c>
      <c r="Q2982" s="7">
        <f t="shared" si="281"/>
        <v>700</v>
      </c>
    </row>
    <row r="2983" spans="1:17" ht="15.75" customHeight="1" x14ac:dyDescent="0.25">
      <c r="A2983" s="2">
        <v>123</v>
      </c>
      <c r="B2983" s="2">
        <v>123</v>
      </c>
      <c r="C2983" s="2">
        <v>123</v>
      </c>
      <c r="D2983" s="2" t="s">
        <v>1664</v>
      </c>
      <c r="E2983" s="3">
        <v>5</v>
      </c>
      <c r="F2983" s="3">
        <v>11</v>
      </c>
      <c r="G2983" s="3">
        <v>23</v>
      </c>
      <c r="H2983" s="3">
        <v>0.26500000000000001</v>
      </c>
      <c r="I2983" s="3">
        <v>0.31624999999999998</v>
      </c>
      <c r="J2983" s="4" t="str">
        <f t="shared" si="276"/>
        <v>Se calcula por P volum</v>
      </c>
      <c r="K2983" s="3">
        <f t="shared" si="277"/>
        <v>0.31624999999999998</v>
      </c>
      <c r="L2983" s="5">
        <v>11990</v>
      </c>
      <c r="M2983" s="2" t="str">
        <f t="shared" si="278"/>
        <v>$9.990-$19.990</v>
      </c>
      <c r="N2983" s="5">
        <f t="shared" si="279"/>
        <v>1000</v>
      </c>
      <c r="O2983" s="6" t="str">
        <f t="shared" si="280"/>
        <v>No aplica (&lt;$19.990)</v>
      </c>
      <c r="P2983" s="7">
        <f t="array" ref="P2983">IF(OR(L2983="",K2983=""),"",IF(L2983&lt;19990,0,IF(L2983&lt;=30000,INDEX(Tarifas!$C$2:$C$37,MATCH(K2983,Tarifas!$A$2:$A$37,1)),IF(L2983&lt;=40000,INDEX(Tarifas!$D$2:$D$37,MATCH(K2983,Tarifas!$A$2:$A$37,1)),INDEX(Tarifas!$E$2:$E$37,MATCH(K2983,Tarifas!$A$2:$A$37,1))))))</f>
        <v>0</v>
      </c>
      <c r="Q2983" s="7">
        <f t="shared" si="281"/>
        <v>1000</v>
      </c>
    </row>
    <row r="2984" spans="1:17" ht="15.75" customHeight="1" x14ac:dyDescent="0.25">
      <c r="A2984" s="2">
        <v>123</v>
      </c>
      <c r="B2984" s="2">
        <v>123</v>
      </c>
      <c r="C2984" s="2">
        <v>123</v>
      </c>
      <c r="D2984" s="2" t="s">
        <v>1665</v>
      </c>
      <c r="E2984" s="3">
        <v>3</v>
      </c>
      <c r="F2984" s="3">
        <v>14</v>
      </c>
      <c r="G2984" s="3">
        <v>23</v>
      </c>
      <c r="H2984" s="3">
        <v>0.26500000000000001</v>
      </c>
      <c r="I2984" s="3">
        <v>0.24149999999999999</v>
      </c>
      <c r="J2984" s="4" t="str">
        <f t="shared" si="276"/>
        <v>Se calcula por Peso</v>
      </c>
      <c r="K2984" s="3">
        <f t="shared" si="277"/>
        <v>0.26500000000000001</v>
      </c>
      <c r="L2984" s="5">
        <v>1990</v>
      </c>
      <c r="M2984" s="2" t="str">
        <f t="shared" si="278"/>
        <v>Hasta $9.989</v>
      </c>
      <c r="N2984" s="5">
        <f t="shared" si="279"/>
        <v>700</v>
      </c>
      <c r="O2984" s="6" t="str">
        <f t="shared" si="280"/>
        <v>No aplica (&lt;$19.990)</v>
      </c>
      <c r="P2984" s="7">
        <f t="array" ref="P2984">IF(OR(L2984="",K2984=""),"",IF(L2984&lt;19990,0,IF(L2984&lt;=30000,INDEX(Tarifas!$C$2:$C$37,MATCH(K2984,Tarifas!$A$2:$A$37,1)),IF(L2984&lt;=40000,INDEX(Tarifas!$D$2:$D$37,MATCH(K2984,Tarifas!$A$2:$A$37,1)),INDEX(Tarifas!$E$2:$E$37,MATCH(K2984,Tarifas!$A$2:$A$37,1))))))</f>
        <v>0</v>
      </c>
      <c r="Q2984" s="7">
        <f t="shared" si="281"/>
        <v>700</v>
      </c>
    </row>
    <row r="2985" spans="1:17" ht="15.75" customHeight="1" x14ac:dyDescent="0.25">
      <c r="A2985" s="2">
        <v>123</v>
      </c>
      <c r="B2985" s="2">
        <v>123</v>
      </c>
      <c r="C2985" s="2">
        <v>123</v>
      </c>
      <c r="D2985" s="2" t="s">
        <v>1666</v>
      </c>
      <c r="E2985" s="3">
        <v>7</v>
      </c>
      <c r="F2985" s="3">
        <v>11</v>
      </c>
      <c r="G2985" s="3">
        <v>16</v>
      </c>
      <c r="H2985" s="3">
        <v>0.26200000000000001</v>
      </c>
      <c r="I2985" s="3">
        <v>0.308</v>
      </c>
      <c r="J2985" s="4" t="str">
        <f t="shared" si="276"/>
        <v>Se calcula por P volum</v>
      </c>
      <c r="K2985" s="3">
        <f t="shared" si="277"/>
        <v>0.308</v>
      </c>
      <c r="L2985" s="5">
        <v>2318</v>
      </c>
      <c r="M2985" s="2" t="str">
        <f t="shared" si="278"/>
        <v>Hasta $9.989</v>
      </c>
      <c r="N2985" s="5">
        <f t="shared" si="279"/>
        <v>700</v>
      </c>
      <c r="O2985" s="6" t="str">
        <f t="shared" si="280"/>
        <v>No aplica (&lt;$19.990)</v>
      </c>
      <c r="P2985" s="7">
        <f t="array" ref="P2985">IF(OR(L2985="",K2985=""),"",IF(L2985&lt;19990,0,IF(L2985&lt;=30000,INDEX(Tarifas!$C$2:$C$37,MATCH(K2985,Tarifas!$A$2:$A$37,1)),IF(L2985&lt;=40000,INDEX(Tarifas!$D$2:$D$37,MATCH(K2985,Tarifas!$A$2:$A$37,1)),INDEX(Tarifas!$E$2:$E$37,MATCH(K2985,Tarifas!$A$2:$A$37,1))))))</f>
        <v>0</v>
      </c>
      <c r="Q2985" s="7">
        <f t="shared" si="281"/>
        <v>700</v>
      </c>
    </row>
    <row r="2986" spans="1:17" ht="15.75" customHeight="1" x14ac:dyDescent="0.25">
      <c r="A2986" s="2">
        <v>123</v>
      </c>
      <c r="B2986" s="2">
        <v>123</v>
      </c>
      <c r="C2986" s="2">
        <v>123</v>
      </c>
      <c r="D2986" s="2" t="s">
        <v>1667</v>
      </c>
      <c r="E2986" s="3">
        <v>23</v>
      </c>
      <c r="F2986" s="3">
        <v>27</v>
      </c>
      <c r="G2986" s="3">
        <v>36</v>
      </c>
      <c r="H2986" s="3">
        <v>0.26</v>
      </c>
      <c r="I2986" s="3">
        <v>5.5890000000000004</v>
      </c>
      <c r="J2986" s="4" t="str">
        <f t="shared" si="276"/>
        <v>Se calcula por P volum</v>
      </c>
      <c r="K2986" s="3">
        <f t="shared" si="277"/>
        <v>5.5890000000000004</v>
      </c>
      <c r="L2986" s="5">
        <v>4290</v>
      </c>
      <c r="M2986" s="2" t="str">
        <f t="shared" si="278"/>
        <v>Hasta $9.989</v>
      </c>
      <c r="N2986" s="5">
        <f t="shared" si="279"/>
        <v>700</v>
      </c>
      <c r="O2986" s="6" t="str">
        <f t="shared" si="280"/>
        <v>No aplica (&lt;$19.990)</v>
      </c>
      <c r="P2986" s="7">
        <f t="array" ref="P2986">IF(OR(L2986="",K2986=""),"",IF(L2986&lt;19990,0,IF(L2986&lt;=30000,INDEX(Tarifas!$C$2:$C$37,MATCH(K2986,Tarifas!$A$2:$A$37,1)),IF(L2986&lt;=40000,INDEX(Tarifas!$D$2:$D$37,MATCH(K2986,Tarifas!$A$2:$A$37,1)),INDEX(Tarifas!$E$2:$E$37,MATCH(K2986,Tarifas!$A$2:$A$37,1))))))</f>
        <v>0</v>
      </c>
      <c r="Q2986" s="7">
        <f t="shared" si="281"/>
        <v>700</v>
      </c>
    </row>
    <row r="2987" spans="1:17" ht="15.75" customHeight="1" x14ac:dyDescent="0.25">
      <c r="A2987" s="2">
        <v>123</v>
      </c>
      <c r="B2987" s="2">
        <v>123</v>
      </c>
      <c r="C2987" s="2">
        <v>123</v>
      </c>
      <c r="D2987" s="2" t="s">
        <v>1668</v>
      </c>
      <c r="E2987" s="3">
        <v>9</v>
      </c>
      <c r="F2987" s="3">
        <v>28</v>
      </c>
      <c r="G2987" s="3">
        <v>38</v>
      </c>
      <c r="H2987" s="3">
        <v>0.26</v>
      </c>
      <c r="I2987" s="3">
        <v>2.3940000000000001</v>
      </c>
      <c r="J2987" s="4" t="str">
        <f t="shared" si="276"/>
        <v>Se calcula por P volum</v>
      </c>
      <c r="K2987" s="3">
        <f t="shared" si="277"/>
        <v>2.3940000000000001</v>
      </c>
      <c r="L2987" s="5">
        <v>5690</v>
      </c>
      <c r="M2987" s="2" t="str">
        <f t="shared" si="278"/>
        <v>Hasta $9.989</v>
      </c>
      <c r="N2987" s="5">
        <f t="shared" si="279"/>
        <v>700</v>
      </c>
      <c r="O2987" s="6" t="str">
        <f t="shared" si="280"/>
        <v>No aplica (&lt;$19.990)</v>
      </c>
      <c r="P2987" s="7">
        <f t="array" ref="P2987">IF(OR(L2987="",K2987=""),"",IF(L2987&lt;19990,0,IF(L2987&lt;=30000,INDEX(Tarifas!$C$2:$C$37,MATCH(K2987,Tarifas!$A$2:$A$37,1)),IF(L2987&lt;=40000,INDEX(Tarifas!$D$2:$D$37,MATCH(K2987,Tarifas!$A$2:$A$37,1)),INDEX(Tarifas!$E$2:$E$37,MATCH(K2987,Tarifas!$A$2:$A$37,1))))))</f>
        <v>0</v>
      </c>
      <c r="Q2987" s="7">
        <f t="shared" si="281"/>
        <v>700</v>
      </c>
    </row>
    <row r="2988" spans="1:17" ht="15.75" customHeight="1" x14ac:dyDescent="0.25">
      <c r="A2988" s="2">
        <v>123</v>
      </c>
      <c r="B2988" s="2">
        <v>123</v>
      </c>
      <c r="C2988" s="2">
        <v>123</v>
      </c>
      <c r="D2988" s="2" t="s">
        <v>1669</v>
      </c>
      <c r="E2988" s="3">
        <v>10</v>
      </c>
      <c r="F2988" s="3">
        <v>24</v>
      </c>
      <c r="G2988" s="3">
        <v>34</v>
      </c>
      <c r="H2988" s="3">
        <v>0.26</v>
      </c>
      <c r="I2988" s="3">
        <v>2.04</v>
      </c>
      <c r="J2988" s="4" t="str">
        <f t="shared" si="276"/>
        <v>Se calcula por P volum</v>
      </c>
      <c r="K2988" s="3">
        <f t="shared" si="277"/>
        <v>2.04</v>
      </c>
      <c r="L2988" s="5">
        <v>10880</v>
      </c>
      <c r="M2988" s="2" t="str">
        <f t="shared" si="278"/>
        <v>$9.990-$19.990</v>
      </c>
      <c r="N2988" s="5">
        <f t="shared" si="279"/>
        <v>1000</v>
      </c>
      <c r="O2988" s="6" t="str">
        <f t="shared" si="280"/>
        <v>No aplica (&lt;$19.990)</v>
      </c>
      <c r="P2988" s="7">
        <f t="array" ref="P2988">IF(OR(L2988="",K2988=""),"",IF(L2988&lt;19990,0,IF(L2988&lt;=30000,INDEX(Tarifas!$C$2:$C$37,MATCH(K2988,Tarifas!$A$2:$A$37,1)),IF(L2988&lt;=40000,INDEX(Tarifas!$D$2:$D$37,MATCH(K2988,Tarifas!$A$2:$A$37,1)),INDEX(Tarifas!$E$2:$E$37,MATCH(K2988,Tarifas!$A$2:$A$37,1))))))</f>
        <v>0</v>
      </c>
      <c r="Q2988" s="7">
        <f t="shared" si="281"/>
        <v>1000</v>
      </c>
    </row>
    <row r="2989" spans="1:17" ht="15.75" customHeight="1" x14ac:dyDescent="0.25">
      <c r="A2989" s="2">
        <v>123</v>
      </c>
      <c r="B2989" s="2">
        <v>123</v>
      </c>
      <c r="C2989" s="2">
        <v>123</v>
      </c>
      <c r="D2989" s="2" t="s">
        <v>1670</v>
      </c>
      <c r="E2989" s="3">
        <v>9</v>
      </c>
      <c r="F2989" s="3">
        <v>27</v>
      </c>
      <c r="G2989" s="3">
        <v>27</v>
      </c>
      <c r="H2989" s="3">
        <v>0.26</v>
      </c>
      <c r="I2989" s="3">
        <v>1.64025</v>
      </c>
      <c r="J2989" s="4" t="str">
        <f t="shared" si="276"/>
        <v>Se calcula por P volum</v>
      </c>
      <c r="K2989" s="3">
        <f t="shared" si="277"/>
        <v>1.64025</v>
      </c>
      <c r="L2989" s="5">
        <v>3990</v>
      </c>
      <c r="M2989" s="2" t="str">
        <f t="shared" si="278"/>
        <v>Hasta $9.989</v>
      </c>
      <c r="N2989" s="5">
        <f t="shared" si="279"/>
        <v>700</v>
      </c>
      <c r="O2989" s="6" t="str">
        <f t="shared" si="280"/>
        <v>No aplica (&lt;$19.990)</v>
      </c>
      <c r="P2989" s="7">
        <f t="array" ref="P2989">IF(OR(L2989="",K2989=""),"",IF(L2989&lt;19990,0,IF(L2989&lt;=30000,INDEX(Tarifas!$C$2:$C$37,MATCH(K2989,Tarifas!$A$2:$A$37,1)),IF(L2989&lt;=40000,INDEX(Tarifas!$D$2:$D$37,MATCH(K2989,Tarifas!$A$2:$A$37,1)),INDEX(Tarifas!$E$2:$E$37,MATCH(K2989,Tarifas!$A$2:$A$37,1))))))</f>
        <v>0</v>
      </c>
      <c r="Q2989" s="7">
        <f t="shared" si="281"/>
        <v>700</v>
      </c>
    </row>
    <row r="2990" spans="1:17" ht="15.75" customHeight="1" x14ac:dyDescent="0.25">
      <c r="A2990" s="2">
        <v>123</v>
      </c>
      <c r="B2990" s="2">
        <v>123</v>
      </c>
      <c r="C2990" s="2">
        <v>123</v>
      </c>
      <c r="D2990" s="2" t="s">
        <v>1671</v>
      </c>
      <c r="E2990" s="3">
        <v>6</v>
      </c>
      <c r="F2990" s="3">
        <v>28</v>
      </c>
      <c r="G2990" s="3">
        <v>29</v>
      </c>
      <c r="H2990" s="3">
        <v>0.26</v>
      </c>
      <c r="I2990" s="3">
        <v>1.218</v>
      </c>
      <c r="J2990" s="4" t="str">
        <f t="shared" si="276"/>
        <v>Se calcula por P volum</v>
      </c>
      <c r="K2990" s="3">
        <f t="shared" si="277"/>
        <v>1.218</v>
      </c>
      <c r="L2990" s="5">
        <v>2690</v>
      </c>
      <c r="M2990" s="2" t="str">
        <f t="shared" si="278"/>
        <v>Hasta $9.989</v>
      </c>
      <c r="N2990" s="5">
        <f t="shared" si="279"/>
        <v>700</v>
      </c>
      <c r="O2990" s="6" t="str">
        <f t="shared" si="280"/>
        <v>No aplica (&lt;$19.990)</v>
      </c>
      <c r="P2990" s="7">
        <f t="array" ref="P2990">IF(OR(L2990="",K2990=""),"",IF(L2990&lt;19990,0,IF(L2990&lt;=30000,INDEX(Tarifas!$C$2:$C$37,MATCH(K2990,Tarifas!$A$2:$A$37,1)),IF(L2990&lt;=40000,INDEX(Tarifas!$D$2:$D$37,MATCH(K2990,Tarifas!$A$2:$A$37,1)),INDEX(Tarifas!$E$2:$E$37,MATCH(K2990,Tarifas!$A$2:$A$37,1))))))</f>
        <v>0</v>
      </c>
      <c r="Q2990" s="7">
        <f t="shared" si="281"/>
        <v>700</v>
      </c>
    </row>
    <row r="2991" spans="1:17" ht="15.75" customHeight="1" x14ac:dyDescent="0.25">
      <c r="A2991" s="2">
        <v>123</v>
      </c>
      <c r="B2991" s="2">
        <v>123</v>
      </c>
      <c r="C2991" s="2">
        <v>123</v>
      </c>
      <c r="D2991" s="2" t="s">
        <v>1672</v>
      </c>
      <c r="E2991" s="3">
        <v>11</v>
      </c>
      <c r="F2991" s="3">
        <v>19</v>
      </c>
      <c r="G2991" s="3">
        <v>24</v>
      </c>
      <c r="H2991" s="3">
        <v>0.26</v>
      </c>
      <c r="I2991" s="3">
        <v>1.254</v>
      </c>
      <c r="J2991" s="4" t="str">
        <f t="shared" si="276"/>
        <v>Se calcula por P volum</v>
      </c>
      <c r="K2991" s="3">
        <f t="shared" si="277"/>
        <v>1.254</v>
      </c>
      <c r="L2991" s="5">
        <v>3350</v>
      </c>
      <c r="M2991" s="2" t="str">
        <f t="shared" si="278"/>
        <v>Hasta $9.989</v>
      </c>
      <c r="N2991" s="5">
        <f t="shared" si="279"/>
        <v>700</v>
      </c>
      <c r="O2991" s="6" t="str">
        <f t="shared" si="280"/>
        <v>No aplica (&lt;$19.990)</v>
      </c>
      <c r="P2991" s="7">
        <f t="array" ref="P2991">IF(OR(L2991="",K2991=""),"",IF(L2991&lt;19990,0,IF(L2991&lt;=30000,INDEX(Tarifas!$C$2:$C$37,MATCH(K2991,Tarifas!$A$2:$A$37,1)),IF(L2991&lt;=40000,INDEX(Tarifas!$D$2:$D$37,MATCH(K2991,Tarifas!$A$2:$A$37,1)),INDEX(Tarifas!$E$2:$E$37,MATCH(K2991,Tarifas!$A$2:$A$37,1))))))</f>
        <v>0</v>
      </c>
      <c r="Q2991" s="7">
        <f t="shared" si="281"/>
        <v>700</v>
      </c>
    </row>
    <row r="2992" spans="1:17" ht="15.75" customHeight="1" x14ac:dyDescent="0.25">
      <c r="A2992" s="2">
        <v>123</v>
      </c>
      <c r="B2992" s="2">
        <v>123</v>
      </c>
      <c r="C2992" s="2">
        <v>123</v>
      </c>
      <c r="D2992" s="2" t="s">
        <v>1672</v>
      </c>
      <c r="E2992" s="3">
        <v>11</v>
      </c>
      <c r="F2992" s="3">
        <v>19</v>
      </c>
      <c r="G2992" s="3">
        <v>24</v>
      </c>
      <c r="H2992" s="3">
        <v>0.26</v>
      </c>
      <c r="I2992" s="3">
        <v>1.254</v>
      </c>
      <c r="J2992" s="4" t="str">
        <f t="shared" si="276"/>
        <v>Se calcula por P volum</v>
      </c>
      <c r="K2992" s="3">
        <f t="shared" si="277"/>
        <v>1.254</v>
      </c>
      <c r="L2992" s="5">
        <v>3990</v>
      </c>
      <c r="M2992" s="2" t="str">
        <f t="shared" si="278"/>
        <v>Hasta $9.989</v>
      </c>
      <c r="N2992" s="5">
        <f t="shared" si="279"/>
        <v>700</v>
      </c>
      <c r="O2992" s="6" t="str">
        <f t="shared" si="280"/>
        <v>No aplica (&lt;$19.990)</v>
      </c>
      <c r="P2992" s="7">
        <f t="array" ref="P2992">IF(OR(L2992="",K2992=""),"",IF(L2992&lt;19990,0,IF(L2992&lt;=30000,INDEX(Tarifas!$C$2:$C$37,MATCH(K2992,Tarifas!$A$2:$A$37,1)),IF(L2992&lt;=40000,INDEX(Tarifas!$D$2:$D$37,MATCH(K2992,Tarifas!$A$2:$A$37,1)),INDEX(Tarifas!$E$2:$E$37,MATCH(K2992,Tarifas!$A$2:$A$37,1))))))</f>
        <v>0</v>
      </c>
      <c r="Q2992" s="7">
        <f t="shared" si="281"/>
        <v>700</v>
      </c>
    </row>
    <row r="2993" spans="1:17" ht="15.75" customHeight="1" x14ac:dyDescent="0.25">
      <c r="A2993" s="2">
        <v>123</v>
      </c>
      <c r="B2993" s="2">
        <v>123</v>
      </c>
      <c r="C2993" s="2">
        <v>123</v>
      </c>
      <c r="D2993" s="2" t="s">
        <v>1673</v>
      </c>
      <c r="E2993" s="3">
        <v>9</v>
      </c>
      <c r="F2993" s="3">
        <v>17</v>
      </c>
      <c r="G2993" s="3">
        <v>19</v>
      </c>
      <c r="H2993" s="3">
        <v>0.26</v>
      </c>
      <c r="I2993" s="3">
        <v>0.72675000000000001</v>
      </c>
      <c r="J2993" s="4" t="str">
        <f t="shared" si="276"/>
        <v>Se calcula por P volum</v>
      </c>
      <c r="K2993" s="3">
        <f t="shared" si="277"/>
        <v>0.72675000000000001</v>
      </c>
      <c r="L2993" s="5">
        <v>2900</v>
      </c>
      <c r="M2993" s="2" t="str">
        <f t="shared" si="278"/>
        <v>Hasta $9.989</v>
      </c>
      <c r="N2993" s="5">
        <f t="shared" si="279"/>
        <v>700</v>
      </c>
      <c r="O2993" s="6" t="str">
        <f t="shared" si="280"/>
        <v>No aplica (&lt;$19.990)</v>
      </c>
      <c r="P2993" s="7">
        <f t="array" ref="P2993">IF(OR(L2993="",K2993=""),"",IF(L2993&lt;19990,0,IF(L2993&lt;=30000,INDEX(Tarifas!$C$2:$C$37,MATCH(K2993,Tarifas!$A$2:$A$37,1)),IF(L2993&lt;=40000,INDEX(Tarifas!$D$2:$D$37,MATCH(K2993,Tarifas!$A$2:$A$37,1)),INDEX(Tarifas!$E$2:$E$37,MATCH(K2993,Tarifas!$A$2:$A$37,1))))))</f>
        <v>0</v>
      </c>
      <c r="Q2993" s="7">
        <f t="shared" si="281"/>
        <v>700</v>
      </c>
    </row>
    <row r="2994" spans="1:17" ht="15.75" customHeight="1" x14ac:dyDescent="0.25">
      <c r="A2994" s="2">
        <v>123</v>
      </c>
      <c r="B2994" s="2">
        <v>123</v>
      </c>
      <c r="C2994" s="2">
        <v>123</v>
      </c>
      <c r="D2994" s="2" t="s">
        <v>1674</v>
      </c>
      <c r="E2994" s="3">
        <v>8</v>
      </c>
      <c r="F2994" s="3">
        <v>19</v>
      </c>
      <c r="G2994" s="3">
        <v>21</v>
      </c>
      <c r="H2994" s="3">
        <v>0.26</v>
      </c>
      <c r="I2994" s="3">
        <v>0.79800000000000004</v>
      </c>
      <c r="J2994" s="4" t="str">
        <f t="shared" si="276"/>
        <v>Se calcula por P volum</v>
      </c>
      <c r="K2994" s="3">
        <f t="shared" si="277"/>
        <v>0.79800000000000004</v>
      </c>
      <c r="L2994" s="5">
        <v>3380</v>
      </c>
      <c r="M2994" s="2" t="str">
        <f t="shared" si="278"/>
        <v>Hasta $9.989</v>
      </c>
      <c r="N2994" s="5">
        <f t="shared" si="279"/>
        <v>700</v>
      </c>
      <c r="O2994" s="6" t="str">
        <f t="shared" si="280"/>
        <v>No aplica (&lt;$19.990)</v>
      </c>
      <c r="P2994" s="7">
        <f t="array" ref="P2994">IF(OR(L2994="",K2994=""),"",IF(L2994&lt;19990,0,IF(L2994&lt;=30000,INDEX(Tarifas!$C$2:$C$37,MATCH(K2994,Tarifas!$A$2:$A$37,1)),IF(L2994&lt;=40000,INDEX(Tarifas!$D$2:$D$37,MATCH(K2994,Tarifas!$A$2:$A$37,1)),INDEX(Tarifas!$E$2:$E$37,MATCH(K2994,Tarifas!$A$2:$A$37,1))))))</f>
        <v>0</v>
      </c>
      <c r="Q2994" s="7">
        <f t="shared" si="281"/>
        <v>700</v>
      </c>
    </row>
    <row r="2995" spans="1:17" ht="15.75" customHeight="1" x14ac:dyDescent="0.25">
      <c r="A2995" s="2">
        <v>123</v>
      </c>
      <c r="B2995" s="2">
        <v>123</v>
      </c>
      <c r="C2995" s="2">
        <v>123</v>
      </c>
      <c r="D2995" s="2" t="s">
        <v>1675</v>
      </c>
      <c r="E2995" s="3">
        <v>8</v>
      </c>
      <c r="F2995" s="3">
        <v>15</v>
      </c>
      <c r="G2995" s="3">
        <v>25</v>
      </c>
      <c r="H2995" s="3">
        <v>0.26</v>
      </c>
      <c r="I2995" s="3">
        <v>0.75</v>
      </c>
      <c r="J2995" s="4" t="str">
        <f t="shared" si="276"/>
        <v>Se calcula por P volum</v>
      </c>
      <c r="K2995" s="3">
        <f t="shared" si="277"/>
        <v>0.75</v>
      </c>
      <c r="L2995" s="5">
        <v>4290</v>
      </c>
      <c r="M2995" s="2" t="str">
        <f t="shared" si="278"/>
        <v>Hasta $9.989</v>
      </c>
      <c r="N2995" s="5">
        <f t="shared" si="279"/>
        <v>700</v>
      </c>
      <c r="O2995" s="6" t="str">
        <f t="shared" si="280"/>
        <v>No aplica (&lt;$19.990)</v>
      </c>
      <c r="P2995" s="7">
        <f t="array" ref="P2995">IF(OR(L2995="",K2995=""),"",IF(L2995&lt;19990,0,IF(L2995&lt;=30000,INDEX(Tarifas!$C$2:$C$37,MATCH(K2995,Tarifas!$A$2:$A$37,1)),IF(L2995&lt;=40000,INDEX(Tarifas!$D$2:$D$37,MATCH(K2995,Tarifas!$A$2:$A$37,1)),INDEX(Tarifas!$E$2:$E$37,MATCH(K2995,Tarifas!$A$2:$A$37,1))))))</f>
        <v>0</v>
      </c>
      <c r="Q2995" s="7">
        <f t="shared" si="281"/>
        <v>700</v>
      </c>
    </row>
    <row r="2996" spans="1:17" ht="15.75" customHeight="1" x14ac:dyDescent="0.25">
      <c r="A2996" s="2">
        <v>123</v>
      </c>
      <c r="B2996" s="2">
        <v>123</v>
      </c>
      <c r="C2996" s="2">
        <v>123</v>
      </c>
      <c r="D2996" s="2" t="s">
        <v>1675</v>
      </c>
      <c r="E2996" s="3">
        <v>8</v>
      </c>
      <c r="F2996" s="3">
        <v>15</v>
      </c>
      <c r="G2996" s="3">
        <v>25</v>
      </c>
      <c r="H2996" s="3">
        <v>0.26</v>
      </c>
      <c r="I2996" s="3">
        <v>0.75</v>
      </c>
      <c r="J2996" s="4" t="str">
        <f t="shared" si="276"/>
        <v>Se calcula por P volum</v>
      </c>
      <c r="K2996" s="3">
        <f t="shared" si="277"/>
        <v>0.75</v>
      </c>
      <c r="L2996" s="5">
        <v>4490</v>
      </c>
      <c r="M2996" s="2" t="str">
        <f t="shared" si="278"/>
        <v>Hasta $9.989</v>
      </c>
      <c r="N2996" s="5">
        <f t="shared" si="279"/>
        <v>700</v>
      </c>
      <c r="O2996" s="6" t="str">
        <f t="shared" si="280"/>
        <v>No aplica (&lt;$19.990)</v>
      </c>
      <c r="P2996" s="7">
        <f t="array" ref="P2996">IF(OR(L2996="",K2996=""),"",IF(L2996&lt;19990,0,IF(L2996&lt;=30000,INDEX(Tarifas!$C$2:$C$37,MATCH(K2996,Tarifas!$A$2:$A$37,1)),IF(L2996&lt;=40000,INDEX(Tarifas!$D$2:$D$37,MATCH(K2996,Tarifas!$A$2:$A$37,1)),INDEX(Tarifas!$E$2:$E$37,MATCH(K2996,Tarifas!$A$2:$A$37,1))))))</f>
        <v>0</v>
      </c>
      <c r="Q2996" s="7">
        <f t="shared" si="281"/>
        <v>700</v>
      </c>
    </row>
    <row r="2997" spans="1:17" ht="15.75" customHeight="1" x14ac:dyDescent="0.25">
      <c r="A2997" s="2">
        <v>123</v>
      </c>
      <c r="B2997" s="2">
        <v>123</v>
      </c>
      <c r="C2997" s="2">
        <v>123</v>
      </c>
      <c r="D2997" s="2" t="s">
        <v>1676</v>
      </c>
      <c r="E2997" s="3">
        <v>6</v>
      </c>
      <c r="F2997" s="3">
        <v>16</v>
      </c>
      <c r="G2997" s="3">
        <v>32</v>
      </c>
      <c r="H2997" s="3">
        <v>0.26</v>
      </c>
      <c r="I2997" s="3">
        <v>0.76800000000000002</v>
      </c>
      <c r="J2997" s="4" t="str">
        <f t="shared" si="276"/>
        <v>Se calcula por P volum</v>
      </c>
      <c r="K2997" s="3">
        <f t="shared" si="277"/>
        <v>0.76800000000000002</v>
      </c>
      <c r="L2997" s="5">
        <v>6990</v>
      </c>
      <c r="M2997" s="2" t="str">
        <f t="shared" si="278"/>
        <v>Hasta $9.989</v>
      </c>
      <c r="N2997" s="5">
        <f t="shared" si="279"/>
        <v>700</v>
      </c>
      <c r="O2997" s="6" t="str">
        <f t="shared" si="280"/>
        <v>No aplica (&lt;$19.990)</v>
      </c>
      <c r="P2997" s="7">
        <f t="array" ref="P2997">IF(OR(L2997="",K2997=""),"",IF(L2997&lt;19990,0,IF(L2997&lt;=30000,INDEX(Tarifas!$C$2:$C$37,MATCH(K2997,Tarifas!$A$2:$A$37,1)),IF(L2997&lt;=40000,INDEX(Tarifas!$D$2:$D$37,MATCH(K2997,Tarifas!$A$2:$A$37,1)),INDEX(Tarifas!$E$2:$E$37,MATCH(K2997,Tarifas!$A$2:$A$37,1))))))</f>
        <v>0</v>
      </c>
      <c r="Q2997" s="7">
        <f t="shared" si="281"/>
        <v>700</v>
      </c>
    </row>
    <row r="2998" spans="1:17" ht="15.75" customHeight="1" x14ac:dyDescent="0.25">
      <c r="A2998" s="2">
        <v>123</v>
      </c>
      <c r="B2998" s="2">
        <v>123</v>
      </c>
      <c r="C2998" s="2">
        <v>123</v>
      </c>
      <c r="D2998" s="2" t="s">
        <v>1676</v>
      </c>
      <c r="E2998" s="3">
        <v>6</v>
      </c>
      <c r="F2998" s="3">
        <v>16</v>
      </c>
      <c r="G2998" s="3">
        <v>32</v>
      </c>
      <c r="H2998" s="3">
        <v>0.26</v>
      </c>
      <c r="I2998" s="3">
        <v>0.76800000000000002</v>
      </c>
      <c r="J2998" s="4" t="str">
        <f t="shared" si="276"/>
        <v>Se calcula por P volum</v>
      </c>
      <c r="K2998" s="3">
        <f t="shared" si="277"/>
        <v>0.76800000000000002</v>
      </c>
      <c r="L2998" s="5">
        <v>6990</v>
      </c>
      <c r="M2998" s="2" t="str">
        <f t="shared" si="278"/>
        <v>Hasta $9.989</v>
      </c>
      <c r="N2998" s="5">
        <f t="shared" si="279"/>
        <v>700</v>
      </c>
      <c r="O2998" s="6" t="str">
        <f t="shared" si="280"/>
        <v>No aplica (&lt;$19.990)</v>
      </c>
      <c r="P2998" s="7">
        <f t="array" ref="P2998">IF(OR(L2998="",K2998=""),"",IF(L2998&lt;19990,0,IF(L2998&lt;=30000,INDEX(Tarifas!$C$2:$C$37,MATCH(K2998,Tarifas!$A$2:$A$37,1)),IF(L2998&lt;=40000,INDEX(Tarifas!$D$2:$D$37,MATCH(K2998,Tarifas!$A$2:$A$37,1)),INDEX(Tarifas!$E$2:$E$37,MATCH(K2998,Tarifas!$A$2:$A$37,1))))))</f>
        <v>0</v>
      </c>
      <c r="Q2998" s="7">
        <f t="shared" si="281"/>
        <v>700</v>
      </c>
    </row>
    <row r="2999" spans="1:17" ht="15.75" customHeight="1" x14ac:dyDescent="0.25">
      <c r="A2999" s="2">
        <v>123</v>
      </c>
      <c r="B2999" s="2">
        <v>123</v>
      </c>
      <c r="C2999" s="2">
        <v>123</v>
      </c>
      <c r="D2999" s="2" t="s">
        <v>1677</v>
      </c>
      <c r="E2999" s="3">
        <v>9</v>
      </c>
      <c r="F2999" s="3">
        <v>11</v>
      </c>
      <c r="G2999" s="3">
        <v>18</v>
      </c>
      <c r="H2999" s="3">
        <v>0.26</v>
      </c>
      <c r="I2999" s="3">
        <v>0.44550000000000001</v>
      </c>
      <c r="J2999" s="4" t="str">
        <f t="shared" si="276"/>
        <v>Se calcula por P volum</v>
      </c>
      <c r="K2999" s="3">
        <f t="shared" si="277"/>
        <v>0.44550000000000001</v>
      </c>
      <c r="L2999" s="5">
        <v>3490</v>
      </c>
      <c r="M2999" s="2" t="str">
        <f t="shared" si="278"/>
        <v>Hasta $9.989</v>
      </c>
      <c r="N2999" s="5">
        <f t="shared" si="279"/>
        <v>700</v>
      </c>
      <c r="O2999" s="6" t="str">
        <f t="shared" si="280"/>
        <v>No aplica (&lt;$19.990)</v>
      </c>
      <c r="P2999" s="7">
        <f t="array" ref="P2999">IF(OR(L2999="",K2999=""),"",IF(L2999&lt;19990,0,IF(L2999&lt;=30000,INDEX(Tarifas!$C$2:$C$37,MATCH(K2999,Tarifas!$A$2:$A$37,1)),IF(L2999&lt;=40000,INDEX(Tarifas!$D$2:$D$37,MATCH(K2999,Tarifas!$A$2:$A$37,1)),INDEX(Tarifas!$E$2:$E$37,MATCH(K2999,Tarifas!$A$2:$A$37,1))))))</f>
        <v>0</v>
      </c>
      <c r="Q2999" s="7">
        <f t="shared" si="281"/>
        <v>700</v>
      </c>
    </row>
    <row r="3000" spans="1:17" ht="15.75" customHeight="1" x14ac:dyDescent="0.25">
      <c r="A3000" s="2">
        <v>123</v>
      </c>
      <c r="B3000" s="2">
        <v>123</v>
      </c>
      <c r="C3000" s="2">
        <v>123</v>
      </c>
      <c r="D3000" s="2" t="s">
        <v>1677</v>
      </c>
      <c r="E3000" s="3">
        <v>9</v>
      </c>
      <c r="F3000" s="3">
        <v>11</v>
      </c>
      <c r="G3000" s="3">
        <v>18</v>
      </c>
      <c r="H3000" s="3">
        <v>0.26</v>
      </c>
      <c r="I3000" s="3">
        <v>0.44550000000000001</v>
      </c>
      <c r="J3000" s="4" t="str">
        <f t="shared" si="276"/>
        <v>Se calcula por P volum</v>
      </c>
      <c r="K3000" s="3">
        <f t="shared" si="277"/>
        <v>0.44550000000000001</v>
      </c>
      <c r="L3000" s="5">
        <v>3490</v>
      </c>
      <c r="M3000" s="2" t="str">
        <f t="shared" si="278"/>
        <v>Hasta $9.989</v>
      </c>
      <c r="N3000" s="5">
        <f t="shared" si="279"/>
        <v>700</v>
      </c>
      <c r="O3000" s="6" t="str">
        <f t="shared" si="280"/>
        <v>No aplica (&lt;$19.990)</v>
      </c>
      <c r="P3000" s="7">
        <f t="array" ref="P3000">IF(OR(L3000="",K3000=""),"",IF(L3000&lt;19990,0,IF(L3000&lt;=30000,INDEX(Tarifas!$C$2:$C$37,MATCH(K3000,Tarifas!$A$2:$A$37,1)),IF(L3000&lt;=40000,INDEX(Tarifas!$D$2:$D$37,MATCH(K3000,Tarifas!$A$2:$A$37,1)),INDEX(Tarifas!$E$2:$E$37,MATCH(K3000,Tarifas!$A$2:$A$37,1))))))</f>
        <v>0</v>
      </c>
      <c r="Q3000" s="7">
        <f t="shared" si="281"/>
        <v>700</v>
      </c>
    </row>
    <row r="3001" spans="1:17" ht="15.75" customHeight="1" x14ac:dyDescent="0.25">
      <c r="A3001" s="2">
        <v>123</v>
      </c>
      <c r="B3001" s="2">
        <v>123</v>
      </c>
      <c r="C3001" s="2">
        <v>123</v>
      </c>
      <c r="D3001" s="2" t="s">
        <v>1678</v>
      </c>
      <c r="E3001" s="3">
        <v>7</v>
      </c>
      <c r="F3001" s="3">
        <v>13</v>
      </c>
      <c r="G3001" s="3">
        <v>14</v>
      </c>
      <c r="H3001" s="3">
        <v>0.26</v>
      </c>
      <c r="I3001" s="3">
        <v>0.31850000000000001</v>
      </c>
      <c r="J3001" s="4" t="str">
        <f t="shared" si="276"/>
        <v>Se calcula por P volum</v>
      </c>
      <c r="K3001" s="3">
        <f t="shared" si="277"/>
        <v>0.31850000000000001</v>
      </c>
      <c r="L3001" s="5">
        <v>5592</v>
      </c>
      <c r="M3001" s="2" t="str">
        <f t="shared" si="278"/>
        <v>Hasta $9.989</v>
      </c>
      <c r="N3001" s="5">
        <f t="shared" si="279"/>
        <v>700</v>
      </c>
      <c r="O3001" s="6" t="str">
        <f t="shared" si="280"/>
        <v>No aplica (&lt;$19.990)</v>
      </c>
      <c r="P3001" s="7">
        <f t="array" ref="P3001">IF(OR(L3001="",K3001=""),"",IF(L3001&lt;19990,0,IF(L3001&lt;=30000,INDEX(Tarifas!$C$2:$C$37,MATCH(K3001,Tarifas!$A$2:$A$37,1)),IF(L3001&lt;=40000,INDEX(Tarifas!$D$2:$D$37,MATCH(K3001,Tarifas!$A$2:$A$37,1)),INDEX(Tarifas!$E$2:$E$37,MATCH(K3001,Tarifas!$A$2:$A$37,1))))))</f>
        <v>0</v>
      </c>
      <c r="Q3001" s="7">
        <f t="shared" si="281"/>
        <v>700</v>
      </c>
    </row>
    <row r="3002" spans="1:17" ht="15.75" customHeight="1" x14ac:dyDescent="0.25">
      <c r="A3002" s="2">
        <v>123</v>
      </c>
      <c r="B3002" s="2">
        <v>123</v>
      </c>
      <c r="C3002" s="2">
        <v>123</v>
      </c>
      <c r="D3002" s="2" t="s">
        <v>1678</v>
      </c>
      <c r="E3002" s="3">
        <v>7</v>
      </c>
      <c r="F3002" s="3">
        <v>13</v>
      </c>
      <c r="G3002" s="3">
        <v>14</v>
      </c>
      <c r="H3002" s="3">
        <v>0.26</v>
      </c>
      <c r="I3002" s="3">
        <v>0.31850000000000001</v>
      </c>
      <c r="J3002" s="4" t="str">
        <f t="shared" si="276"/>
        <v>Se calcula por P volum</v>
      </c>
      <c r="K3002" s="3">
        <f t="shared" si="277"/>
        <v>0.31850000000000001</v>
      </c>
      <c r="L3002" s="5">
        <v>5592</v>
      </c>
      <c r="M3002" s="2" t="str">
        <f t="shared" si="278"/>
        <v>Hasta $9.989</v>
      </c>
      <c r="N3002" s="5">
        <f t="shared" si="279"/>
        <v>700</v>
      </c>
      <c r="O3002" s="6" t="str">
        <f t="shared" si="280"/>
        <v>No aplica (&lt;$19.990)</v>
      </c>
      <c r="P3002" s="7">
        <f t="array" ref="P3002">IF(OR(L3002="",K3002=""),"",IF(L3002&lt;19990,0,IF(L3002&lt;=30000,INDEX(Tarifas!$C$2:$C$37,MATCH(K3002,Tarifas!$A$2:$A$37,1)),IF(L3002&lt;=40000,INDEX(Tarifas!$D$2:$D$37,MATCH(K3002,Tarifas!$A$2:$A$37,1)),INDEX(Tarifas!$E$2:$E$37,MATCH(K3002,Tarifas!$A$2:$A$37,1))))))</f>
        <v>0</v>
      </c>
      <c r="Q3002" s="7">
        <f t="shared" si="281"/>
        <v>700</v>
      </c>
    </row>
    <row r="3003" spans="1:17" ht="15.75" customHeight="1" x14ac:dyDescent="0.25">
      <c r="A3003" s="2">
        <v>123</v>
      </c>
      <c r="B3003" s="2">
        <v>123</v>
      </c>
      <c r="C3003" s="2">
        <v>123</v>
      </c>
      <c r="D3003" s="2" t="s">
        <v>1679</v>
      </c>
      <c r="E3003" s="3">
        <v>8</v>
      </c>
      <c r="F3003" s="3">
        <v>12</v>
      </c>
      <c r="G3003" s="3">
        <v>15</v>
      </c>
      <c r="H3003" s="3">
        <v>0.26</v>
      </c>
      <c r="I3003" s="3">
        <v>0.36</v>
      </c>
      <c r="J3003" s="4" t="str">
        <f t="shared" si="276"/>
        <v>Se calcula por P volum</v>
      </c>
      <c r="K3003" s="3">
        <f t="shared" si="277"/>
        <v>0.36</v>
      </c>
      <c r="L3003" s="5">
        <v>6490</v>
      </c>
      <c r="M3003" s="2" t="str">
        <f t="shared" si="278"/>
        <v>Hasta $9.989</v>
      </c>
      <c r="N3003" s="5">
        <f t="shared" si="279"/>
        <v>700</v>
      </c>
      <c r="O3003" s="6" t="str">
        <f t="shared" si="280"/>
        <v>No aplica (&lt;$19.990)</v>
      </c>
      <c r="P3003" s="7">
        <f t="array" ref="P3003">IF(OR(L3003="",K3003=""),"",IF(L3003&lt;19990,0,IF(L3003&lt;=30000,INDEX(Tarifas!$C$2:$C$37,MATCH(K3003,Tarifas!$A$2:$A$37,1)),IF(L3003&lt;=40000,INDEX(Tarifas!$D$2:$D$37,MATCH(K3003,Tarifas!$A$2:$A$37,1)),INDEX(Tarifas!$E$2:$E$37,MATCH(K3003,Tarifas!$A$2:$A$37,1))))))</f>
        <v>0</v>
      </c>
      <c r="Q3003" s="7">
        <f t="shared" si="281"/>
        <v>700</v>
      </c>
    </row>
    <row r="3004" spans="1:17" ht="15.75" customHeight="1" x14ac:dyDescent="0.25">
      <c r="A3004" s="2">
        <v>123</v>
      </c>
      <c r="B3004" s="2">
        <v>123</v>
      </c>
      <c r="C3004" s="2">
        <v>123</v>
      </c>
      <c r="D3004" s="2" t="s">
        <v>1680</v>
      </c>
      <c r="E3004" s="3">
        <v>5</v>
      </c>
      <c r="F3004" s="3">
        <v>16</v>
      </c>
      <c r="G3004" s="3">
        <v>17</v>
      </c>
      <c r="H3004" s="3">
        <v>0.26</v>
      </c>
      <c r="I3004" s="3">
        <v>0.34</v>
      </c>
      <c r="J3004" s="4" t="str">
        <f t="shared" si="276"/>
        <v>Se calcula por P volum</v>
      </c>
      <c r="K3004" s="3">
        <f t="shared" si="277"/>
        <v>0.34</v>
      </c>
      <c r="L3004" s="5">
        <v>9651</v>
      </c>
      <c r="M3004" s="2" t="str">
        <f t="shared" si="278"/>
        <v>Hasta $9.989</v>
      </c>
      <c r="N3004" s="5">
        <f t="shared" si="279"/>
        <v>700</v>
      </c>
      <c r="O3004" s="6" t="str">
        <f t="shared" si="280"/>
        <v>No aplica (&lt;$19.990)</v>
      </c>
      <c r="P3004" s="7">
        <f t="array" ref="P3004">IF(OR(L3004="",K3004=""),"",IF(L3004&lt;19990,0,IF(L3004&lt;=30000,INDEX(Tarifas!$C$2:$C$37,MATCH(K3004,Tarifas!$A$2:$A$37,1)),IF(L3004&lt;=40000,INDEX(Tarifas!$D$2:$D$37,MATCH(K3004,Tarifas!$A$2:$A$37,1)),INDEX(Tarifas!$E$2:$E$37,MATCH(K3004,Tarifas!$A$2:$A$37,1))))))</f>
        <v>0</v>
      </c>
      <c r="Q3004" s="7">
        <f t="shared" si="281"/>
        <v>700</v>
      </c>
    </row>
    <row r="3005" spans="1:17" ht="15.75" customHeight="1" x14ac:dyDescent="0.25">
      <c r="A3005" s="2">
        <v>123</v>
      </c>
      <c r="B3005" s="2">
        <v>123</v>
      </c>
      <c r="C3005" s="2">
        <v>123</v>
      </c>
      <c r="D3005" s="2" t="s">
        <v>1680</v>
      </c>
      <c r="E3005" s="3">
        <v>5</v>
      </c>
      <c r="F3005" s="3">
        <v>16</v>
      </c>
      <c r="G3005" s="3">
        <v>17</v>
      </c>
      <c r="H3005" s="3">
        <v>0.26</v>
      </c>
      <c r="I3005" s="3">
        <v>0.34</v>
      </c>
      <c r="J3005" s="4" t="str">
        <f t="shared" si="276"/>
        <v>Se calcula por P volum</v>
      </c>
      <c r="K3005" s="3">
        <f t="shared" si="277"/>
        <v>0.34</v>
      </c>
      <c r="L3005" s="5">
        <v>9651</v>
      </c>
      <c r="M3005" s="2" t="str">
        <f t="shared" si="278"/>
        <v>Hasta $9.989</v>
      </c>
      <c r="N3005" s="5">
        <f t="shared" si="279"/>
        <v>700</v>
      </c>
      <c r="O3005" s="6" t="str">
        <f t="shared" si="280"/>
        <v>No aplica (&lt;$19.990)</v>
      </c>
      <c r="P3005" s="7">
        <f t="array" ref="P3005">IF(OR(L3005="",K3005=""),"",IF(L3005&lt;19990,0,IF(L3005&lt;=30000,INDEX(Tarifas!$C$2:$C$37,MATCH(K3005,Tarifas!$A$2:$A$37,1)),IF(L3005&lt;=40000,INDEX(Tarifas!$D$2:$D$37,MATCH(K3005,Tarifas!$A$2:$A$37,1)),INDEX(Tarifas!$E$2:$E$37,MATCH(K3005,Tarifas!$A$2:$A$37,1))))))</f>
        <v>0</v>
      </c>
      <c r="Q3005" s="7">
        <f t="shared" si="281"/>
        <v>700</v>
      </c>
    </row>
    <row r="3006" spans="1:17" ht="15.75" customHeight="1" x14ac:dyDescent="0.25">
      <c r="A3006" s="2">
        <v>123</v>
      </c>
      <c r="B3006" s="2">
        <v>123</v>
      </c>
      <c r="C3006" s="2">
        <v>123</v>
      </c>
      <c r="D3006" s="2" t="s">
        <v>1681</v>
      </c>
      <c r="E3006" s="3">
        <v>3</v>
      </c>
      <c r="F3006" s="3">
        <v>10</v>
      </c>
      <c r="G3006" s="3">
        <v>25</v>
      </c>
      <c r="H3006" s="3">
        <v>0.26</v>
      </c>
      <c r="I3006" s="3">
        <v>0.1875</v>
      </c>
      <c r="J3006" s="4" t="str">
        <f t="shared" si="276"/>
        <v>Se calcula por Peso</v>
      </c>
      <c r="K3006" s="3">
        <f t="shared" si="277"/>
        <v>0.26</v>
      </c>
      <c r="L3006" s="5">
        <v>4640</v>
      </c>
      <c r="M3006" s="2" t="str">
        <f t="shared" si="278"/>
        <v>Hasta $9.989</v>
      </c>
      <c r="N3006" s="5">
        <f t="shared" si="279"/>
        <v>700</v>
      </c>
      <c r="O3006" s="6" t="str">
        <f t="shared" si="280"/>
        <v>No aplica (&lt;$19.990)</v>
      </c>
      <c r="P3006" s="7">
        <f t="array" ref="P3006">IF(OR(L3006="",K3006=""),"",IF(L3006&lt;19990,0,IF(L3006&lt;=30000,INDEX(Tarifas!$C$2:$C$37,MATCH(K3006,Tarifas!$A$2:$A$37,1)),IF(L3006&lt;=40000,INDEX(Tarifas!$D$2:$D$37,MATCH(K3006,Tarifas!$A$2:$A$37,1)),INDEX(Tarifas!$E$2:$E$37,MATCH(K3006,Tarifas!$A$2:$A$37,1))))))</f>
        <v>0</v>
      </c>
      <c r="Q3006" s="7">
        <f t="shared" si="281"/>
        <v>700</v>
      </c>
    </row>
    <row r="3007" spans="1:17" ht="15.75" customHeight="1" x14ac:dyDescent="0.25">
      <c r="A3007" s="2">
        <v>123</v>
      </c>
      <c r="B3007" s="2">
        <v>123</v>
      </c>
      <c r="C3007" s="2">
        <v>123</v>
      </c>
      <c r="D3007" s="2" t="s">
        <v>1681</v>
      </c>
      <c r="E3007" s="3">
        <v>3</v>
      </c>
      <c r="F3007" s="3">
        <v>10</v>
      </c>
      <c r="G3007" s="3">
        <v>25</v>
      </c>
      <c r="H3007" s="3">
        <v>0.26</v>
      </c>
      <c r="I3007" s="3">
        <v>0.1875</v>
      </c>
      <c r="J3007" s="4" t="str">
        <f t="shared" si="276"/>
        <v>Se calcula por Peso</v>
      </c>
      <c r="K3007" s="3">
        <f t="shared" si="277"/>
        <v>0.26</v>
      </c>
      <c r="L3007" s="5">
        <v>4640</v>
      </c>
      <c r="M3007" s="2" t="str">
        <f t="shared" si="278"/>
        <v>Hasta $9.989</v>
      </c>
      <c r="N3007" s="5">
        <f t="shared" si="279"/>
        <v>700</v>
      </c>
      <c r="O3007" s="6" t="str">
        <f t="shared" si="280"/>
        <v>No aplica (&lt;$19.990)</v>
      </c>
      <c r="P3007" s="7">
        <f t="array" ref="P3007">IF(OR(L3007="",K3007=""),"",IF(L3007&lt;19990,0,IF(L3007&lt;=30000,INDEX(Tarifas!$C$2:$C$37,MATCH(K3007,Tarifas!$A$2:$A$37,1)),IF(L3007&lt;=40000,INDEX(Tarifas!$D$2:$D$37,MATCH(K3007,Tarifas!$A$2:$A$37,1)),INDEX(Tarifas!$E$2:$E$37,MATCH(K3007,Tarifas!$A$2:$A$37,1))))))</f>
        <v>0</v>
      </c>
      <c r="Q3007" s="7">
        <f t="shared" si="281"/>
        <v>700</v>
      </c>
    </row>
    <row r="3008" spans="1:17" ht="15.75" customHeight="1" x14ac:dyDescent="0.25">
      <c r="A3008" s="2">
        <v>123</v>
      </c>
      <c r="B3008" s="2">
        <v>123</v>
      </c>
      <c r="C3008" s="2">
        <v>123</v>
      </c>
      <c r="D3008" s="2" t="s">
        <v>1682</v>
      </c>
      <c r="E3008" s="3">
        <v>3</v>
      </c>
      <c r="F3008" s="3">
        <v>6</v>
      </c>
      <c r="G3008" s="3">
        <v>9</v>
      </c>
      <c r="H3008" s="3">
        <v>0.26</v>
      </c>
      <c r="I3008" s="3">
        <v>4.0500000000000001E-2</v>
      </c>
      <c r="J3008" s="4" t="str">
        <f t="shared" si="276"/>
        <v>Se calcula por Peso</v>
      </c>
      <c r="K3008" s="3">
        <f t="shared" si="277"/>
        <v>0.26</v>
      </c>
      <c r="L3008" s="5">
        <v>5431</v>
      </c>
      <c r="M3008" s="2" t="str">
        <f t="shared" si="278"/>
        <v>Hasta $9.989</v>
      </c>
      <c r="N3008" s="5">
        <f t="shared" si="279"/>
        <v>700</v>
      </c>
      <c r="O3008" s="6" t="str">
        <f t="shared" si="280"/>
        <v>No aplica (&lt;$19.990)</v>
      </c>
      <c r="P3008" s="7">
        <f t="array" ref="P3008">IF(OR(L3008="",K3008=""),"",IF(L3008&lt;19990,0,IF(L3008&lt;=30000,INDEX(Tarifas!$C$2:$C$37,MATCH(K3008,Tarifas!$A$2:$A$37,1)),IF(L3008&lt;=40000,INDEX(Tarifas!$D$2:$D$37,MATCH(K3008,Tarifas!$A$2:$A$37,1)),INDEX(Tarifas!$E$2:$E$37,MATCH(K3008,Tarifas!$A$2:$A$37,1))))))</f>
        <v>0</v>
      </c>
      <c r="Q3008" s="7">
        <f t="shared" si="281"/>
        <v>700</v>
      </c>
    </row>
    <row r="3009" spans="1:17" ht="15.75" customHeight="1" x14ac:dyDescent="0.25">
      <c r="A3009" s="2">
        <v>123</v>
      </c>
      <c r="B3009" s="2">
        <v>123</v>
      </c>
      <c r="C3009" s="2">
        <v>123</v>
      </c>
      <c r="D3009" s="2" t="s">
        <v>1682</v>
      </c>
      <c r="E3009" s="3">
        <v>3</v>
      </c>
      <c r="F3009" s="3">
        <v>6</v>
      </c>
      <c r="G3009" s="3">
        <v>9</v>
      </c>
      <c r="H3009" s="3">
        <v>0.26</v>
      </c>
      <c r="I3009" s="3">
        <v>4.0500000000000001E-2</v>
      </c>
      <c r="J3009" s="4" t="str">
        <f t="shared" si="276"/>
        <v>Se calcula por Peso</v>
      </c>
      <c r="K3009" s="3">
        <f t="shared" si="277"/>
        <v>0.26</v>
      </c>
      <c r="L3009" s="5">
        <v>5431</v>
      </c>
      <c r="M3009" s="2" t="str">
        <f t="shared" si="278"/>
        <v>Hasta $9.989</v>
      </c>
      <c r="N3009" s="5">
        <f t="shared" si="279"/>
        <v>700</v>
      </c>
      <c r="O3009" s="6" t="str">
        <f t="shared" si="280"/>
        <v>No aplica (&lt;$19.990)</v>
      </c>
      <c r="P3009" s="7">
        <f t="array" ref="P3009">IF(OR(L3009="",K3009=""),"",IF(L3009&lt;19990,0,IF(L3009&lt;=30000,INDEX(Tarifas!$C$2:$C$37,MATCH(K3009,Tarifas!$A$2:$A$37,1)),IF(L3009&lt;=40000,INDEX(Tarifas!$D$2:$D$37,MATCH(K3009,Tarifas!$A$2:$A$37,1)),INDEX(Tarifas!$E$2:$E$37,MATCH(K3009,Tarifas!$A$2:$A$37,1))))))</f>
        <v>0</v>
      </c>
      <c r="Q3009" s="7">
        <f t="shared" si="281"/>
        <v>700</v>
      </c>
    </row>
    <row r="3010" spans="1:17" ht="15.75" customHeight="1" x14ac:dyDescent="0.25">
      <c r="A3010" s="2">
        <v>123</v>
      </c>
      <c r="B3010" s="2">
        <v>123</v>
      </c>
      <c r="C3010" s="2">
        <v>123</v>
      </c>
      <c r="D3010" s="2" t="s">
        <v>1683</v>
      </c>
      <c r="E3010" s="3">
        <v>4</v>
      </c>
      <c r="F3010" s="3">
        <v>13</v>
      </c>
      <c r="G3010" s="3">
        <v>16</v>
      </c>
      <c r="H3010" s="3">
        <v>0.26</v>
      </c>
      <c r="I3010" s="3">
        <v>0.20799999999999999</v>
      </c>
      <c r="J3010" s="4" t="str">
        <f t="shared" ref="J3010:J3073" si="282">IF(OR(H3010="",I3010=""),"",IF(H3010&gt;=I3010,"Se calcula por Peso","Se calcula por P volum"))</f>
        <v>Se calcula por Peso</v>
      </c>
      <c r="K3010" s="3">
        <f t="shared" ref="K3010:K3073" si="283">IF(OR(H3010="",I3010=""),"",MAX(H3010,I3010))</f>
        <v>0.26</v>
      </c>
      <c r="L3010" s="5">
        <v>7974</v>
      </c>
      <c r="M3010" s="2" t="str">
        <f t="shared" ref="M3010:M3073" si="284">IF(L3010="","",IF(L3010&lt;9990,"Hasta $9.989",IF(L3010&lt;=19990,"$9.990-$19.990","Sin costo fijo")))</f>
        <v>Hasta $9.989</v>
      </c>
      <c r="N3010" s="5">
        <f t="shared" ref="N3010:N3073" si="285">IF(L3010="","",IF(L3010&lt;9990,700,IF(L3010&lt;=19990,1000,0)))</f>
        <v>700</v>
      </c>
      <c r="O3010" s="6" t="str">
        <f t="shared" ref="O3010:O3073" si="286">IF(L3010="","",IF(L3010&lt;19990,"No aplica (&lt;$19.990)",IF(L3010&lt;=30000,"$19.990-$30.000",IF(L3010&lt;=40000,"$30.001-$40.000","Desde $40.001"))))</f>
        <v>No aplica (&lt;$19.990)</v>
      </c>
      <c r="P3010" s="7">
        <f t="array" ref="P3010">IF(OR(L3010="",K3010=""),"",IF(L3010&lt;19990,0,IF(L3010&lt;=30000,INDEX(Tarifas!$C$2:$C$37,MATCH(K3010,Tarifas!$A$2:$A$37,1)),IF(L3010&lt;=40000,INDEX(Tarifas!$D$2:$D$37,MATCH(K3010,Tarifas!$A$2:$A$37,1)),INDEX(Tarifas!$E$2:$E$37,MATCH(K3010,Tarifas!$A$2:$A$37,1))))))</f>
        <v>0</v>
      </c>
      <c r="Q3010" s="7">
        <f t="shared" ref="Q3010:Q3073" si="287">IF(OR(N3010="",P3010=""),"",N3010+P3010)</f>
        <v>700</v>
      </c>
    </row>
    <row r="3011" spans="1:17" ht="15.75" customHeight="1" x14ac:dyDescent="0.25">
      <c r="A3011" s="2">
        <v>123</v>
      </c>
      <c r="B3011" s="2">
        <v>123</v>
      </c>
      <c r="C3011" s="2">
        <v>123</v>
      </c>
      <c r="D3011" s="2" t="s">
        <v>1683</v>
      </c>
      <c r="E3011" s="3">
        <v>4</v>
      </c>
      <c r="F3011" s="3">
        <v>13</v>
      </c>
      <c r="G3011" s="3">
        <v>16</v>
      </c>
      <c r="H3011" s="3">
        <v>0.26</v>
      </c>
      <c r="I3011" s="3">
        <v>0.20799999999999999</v>
      </c>
      <c r="J3011" s="4" t="str">
        <f t="shared" si="282"/>
        <v>Se calcula por Peso</v>
      </c>
      <c r="K3011" s="3">
        <f t="shared" si="283"/>
        <v>0.26</v>
      </c>
      <c r="L3011" s="5">
        <v>7974</v>
      </c>
      <c r="M3011" s="2" t="str">
        <f t="shared" si="284"/>
        <v>Hasta $9.989</v>
      </c>
      <c r="N3011" s="5">
        <f t="shared" si="285"/>
        <v>700</v>
      </c>
      <c r="O3011" s="6" t="str">
        <f t="shared" si="286"/>
        <v>No aplica (&lt;$19.990)</v>
      </c>
      <c r="P3011" s="7">
        <f t="array" ref="P3011">IF(OR(L3011="",K3011=""),"",IF(L3011&lt;19990,0,IF(L3011&lt;=30000,INDEX(Tarifas!$C$2:$C$37,MATCH(K3011,Tarifas!$A$2:$A$37,1)),IF(L3011&lt;=40000,INDEX(Tarifas!$D$2:$D$37,MATCH(K3011,Tarifas!$A$2:$A$37,1)),INDEX(Tarifas!$E$2:$E$37,MATCH(K3011,Tarifas!$A$2:$A$37,1))))))</f>
        <v>0</v>
      </c>
      <c r="Q3011" s="7">
        <f t="shared" si="287"/>
        <v>700</v>
      </c>
    </row>
    <row r="3012" spans="1:17" ht="15.75" customHeight="1" x14ac:dyDescent="0.25">
      <c r="A3012" s="2">
        <v>123</v>
      </c>
      <c r="B3012" s="2">
        <v>123</v>
      </c>
      <c r="C3012" s="2">
        <v>123</v>
      </c>
      <c r="D3012" s="2" t="s">
        <v>1684</v>
      </c>
      <c r="E3012" s="3">
        <v>3</v>
      </c>
      <c r="F3012" s="3">
        <v>11</v>
      </c>
      <c r="G3012" s="3">
        <v>28</v>
      </c>
      <c r="H3012" s="3">
        <v>0.26</v>
      </c>
      <c r="I3012" s="3">
        <v>0.23100000000000001</v>
      </c>
      <c r="J3012" s="4" t="str">
        <f t="shared" si="282"/>
        <v>Se calcula por Peso</v>
      </c>
      <c r="K3012" s="3">
        <f t="shared" si="283"/>
        <v>0.26</v>
      </c>
      <c r="L3012" s="5">
        <v>9980</v>
      </c>
      <c r="M3012" s="2" t="str">
        <f t="shared" si="284"/>
        <v>Hasta $9.989</v>
      </c>
      <c r="N3012" s="5">
        <f t="shared" si="285"/>
        <v>700</v>
      </c>
      <c r="O3012" s="6" t="str">
        <f t="shared" si="286"/>
        <v>No aplica (&lt;$19.990)</v>
      </c>
      <c r="P3012" s="7">
        <f t="array" ref="P3012">IF(OR(L3012="",K3012=""),"",IF(L3012&lt;19990,0,IF(L3012&lt;=30000,INDEX(Tarifas!$C$2:$C$37,MATCH(K3012,Tarifas!$A$2:$A$37,1)),IF(L3012&lt;=40000,INDEX(Tarifas!$D$2:$D$37,MATCH(K3012,Tarifas!$A$2:$A$37,1)),INDEX(Tarifas!$E$2:$E$37,MATCH(K3012,Tarifas!$A$2:$A$37,1))))))</f>
        <v>0</v>
      </c>
      <c r="Q3012" s="7">
        <f t="shared" si="287"/>
        <v>700</v>
      </c>
    </row>
    <row r="3013" spans="1:17" ht="15.75" customHeight="1" x14ac:dyDescent="0.25">
      <c r="A3013" s="2">
        <v>123</v>
      </c>
      <c r="B3013" s="2">
        <v>123</v>
      </c>
      <c r="C3013" s="2">
        <v>123</v>
      </c>
      <c r="D3013" s="2" t="s">
        <v>1684</v>
      </c>
      <c r="E3013" s="3">
        <v>3</v>
      </c>
      <c r="F3013" s="3">
        <v>11</v>
      </c>
      <c r="G3013" s="3">
        <v>28</v>
      </c>
      <c r="H3013" s="3">
        <v>0.26</v>
      </c>
      <c r="I3013" s="3">
        <v>0.23100000000000001</v>
      </c>
      <c r="J3013" s="4" t="str">
        <f t="shared" si="282"/>
        <v>Se calcula por Peso</v>
      </c>
      <c r="K3013" s="3">
        <f t="shared" si="283"/>
        <v>0.26</v>
      </c>
      <c r="L3013" s="5">
        <v>9980</v>
      </c>
      <c r="M3013" s="2" t="str">
        <f t="shared" si="284"/>
        <v>Hasta $9.989</v>
      </c>
      <c r="N3013" s="5">
        <f t="shared" si="285"/>
        <v>700</v>
      </c>
      <c r="O3013" s="6" t="str">
        <f t="shared" si="286"/>
        <v>No aplica (&lt;$19.990)</v>
      </c>
      <c r="P3013" s="7">
        <f t="array" ref="P3013">IF(OR(L3013="",K3013=""),"",IF(L3013&lt;19990,0,IF(L3013&lt;=30000,INDEX(Tarifas!$C$2:$C$37,MATCH(K3013,Tarifas!$A$2:$A$37,1)),IF(L3013&lt;=40000,INDEX(Tarifas!$D$2:$D$37,MATCH(K3013,Tarifas!$A$2:$A$37,1)),INDEX(Tarifas!$E$2:$E$37,MATCH(K3013,Tarifas!$A$2:$A$37,1))))))</f>
        <v>0</v>
      </c>
      <c r="Q3013" s="7">
        <f t="shared" si="287"/>
        <v>700</v>
      </c>
    </row>
    <row r="3014" spans="1:17" ht="15.75" customHeight="1" x14ac:dyDescent="0.25">
      <c r="A3014" s="2">
        <v>123</v>
      </c>
      <c r="B3014" s="2">
        <v>123</v>
      </c>
      <c r="C3014" s="2">
        <v>123</v>
      </c>
      <c r="D3014" s="2" t="s">
        <v>1685</v>
      </c>
      <c r="E3014" s="3">
        <v>6</v>
      </c>
      <c r="F3014" s="3">
        <v>11</v>
      </c>
      <c r="G3014" s="3">
        <v>19</v>
      </c>
      <c r="H3014" s="3">
        <v>0.25900000000000001</v>
      </c>
      <c r="I3014" s="3">
        <v>0.3135</v>
      </c>
      <c r="J3014" s="4" t="str">
        <f t="shared" si="282"/>
        <v>Se calcula por P volum</v>
      </c>
      <c r="K3014" s="3">
        <f t="shared" si="283"/>
        <v>0.3135</v>
      </c>
      <c r="L3014" s="5">
        <v>3860</v>
      </c>
      <c r="M3014" s="2" t="str">
        <f t="shared" si="284"/>
        <v>Hasta $9.989</v>
      </c>
      <c r="N3014" s="5">
        <f t="shared" si="285"/>
        <v>700</v>
      </c>
      <c r="O3014" s="6" t="str">
        <f t="shared" si="286"/>
        <v>No aplica (&lt;$19.990)</v>
      </c>
      <c r="P3014" s="7">
        <f t="array" ref="P3014">IF(OR(L3014="",K3014=""),"",IF(L3014&lt;19990,0,IF(L3014&lt;=30000,INDEX(Tarifas!$C$2:$C$37,MATCH(K3014,Tarifas!$A$2:$A$37,1)),IF(L3014&lt;=40000,INDEX(Tarifas!$D$2:$D$37,MATCH(K3014,Tarifas!$A$2:$A$37,1)),INDEX(Tarifas!$E$2:$E$37,MATCH(K3014,Tarifas!$A$2:$A$37,1))))))</f>
        <v>0</v>
      </c>
      <c r="Q3014" s="7">
        <f t="shared" si="287"/>
        <v>700</v>
      </c>
    </row>
    <row r="3015" spans="1:17" ht="15.75" customHeight="1" x14ac:dyDescent="0.25">
      <c r="A3015" s="2">
        <v>123</v>
      </c>
      <c r="B3015" s="2">
        <v>123</v>
      </c>
      <c r="C3015" s="2">
        <v>123</v>
      </c>
      <c r="D3015" s="2" t="s">
        <v>1686</v>
      </c>
      <c r="E3015" s="3">
        <v>6</v>
      </c>
      <c r="F3015" s="3">
        <v>11</v>
      </c>
      <c r="G3015" s="3">
        <v>18</v>
      </c>
      <c r="H3015" s="3">
        <v>0.25900000000000001</v>
      </c>
      <c r="I3015" s="3">
        <v>0.29699999999999999</v>
      </c>
      <c r="J3015" s="4" t="str">
        <f t="shared" si="282"/>
        <v>Se calcula por P volum</v>
      </c>
      <c r="K3015" s="3">
        <f t="shared" si="283"/>
        <v>0.29699999999999999</v>
      </c>
      <c r="L3015" s="5">
        <v>1690</v>
      </c>
      <c r="M3015" s="2" t="str">
        <f t="shared" si="284"/>
        <v>Hasta $9.989</v>
      </c>
      <c r="N3015" s="5">
        <f t="shared" si="285"/>
        <v>700</v>
      </c>
      <c r="O3015" s="6" t="str">
        <f t="shared" si="286"/>
        <v>No aplica (&lt;$19.990)</v>
      </c>
      <c r="P3015" s="7">
        <f t="array" ref="P3015">IF(OR(L3015="",K3015=""),"",IF(L3015&lt;19990,0,IF(L3015&lt;=30000,INDEX(Tarifas!$C$2:$C$37,MATCH(K3015,Tarifas!$A$2:$A$37,1)),IF(L3015&lt;=40000,INDEX(Tarifas!$D$2:$D$37,MATCH(K3015,Tarifas!$A$2:$A$37,1)),INDEX(Tarifas!$E$2:$E$37,MATCH(K3015,Tarifas!$A$2:$A$37,1))))))</f>
        <v>0</v>
      </c>
      <c r="Q3015" s="7">
        <f t="shared" si="287"/>
        <v>700</v>
      </c>
    </row>
    <row r="3016" spans="1:17" ht="15.75" customHeight="1" x14ac:dyDescent="0.25">
      <c r="A3016" s="2">
        <v>123</v>
      </c>
      <c r="B3016" s="2">
        <v>123</v>
      </c>
      <c r="C3016" s="2">
        <v>123</v>
      </c>
      <c r="D3016" s="2" t="s">
        <v>1687</v>
      </c>
      <c r="E3016" s="3">
        <v>6</v>
      </c>
      <c r="F3016" s="3">
        <v>18</v>
      </c>
      <c r="G3016" s="3">
        <v>25</v>
      </c>
      <c r="H3016" s="3">
        <v>0.25700000000000001</v>
      </c>
      <c r="I3016" s="3">
        <v>0.67500000000000004</v>
      </c>
      <c r="J3016" s="4" t="str">
        <f t="shared" si="282"/>
        <v>Se calcula por P volum</v>
      </c>
      <c r="K3016" s="3">
        <f t="shared" si="283"/>
        <v>0.67500000000000004</v>
      </c>
      <c r="L3016" s="5">
        <v>2390</v>
      </c>
      <c r="M3016" s="2" t="str">
        <f t="shared" si="284"/>
        <v>Hasta $9.989</v>
      </c>
      <c r="N3016" s="5">
        <f t="shared" si="285"/>
        <v>700</v>
      </c>
      <c r="O3016" s="6" t="str">
        <f t="shared" si="286"/>
        <v>No aplica (&lt;$19.990)</v>
      </c>
      <c r="P3016" s="7">
        <f t="array" ref="P3016">IF(OR(L3016="",K3016=""),"",IF(L3016&lt;19990,0,IF(L3016&lt;=30000,INDEX(Tarifas!$C$2:$C$37,MATCH(K3016,Tarifas!$A$2:$A$37,1)),IF(L3016&lt;=40000,INDEX(Tarifas!$D$2:$D$37,MATCH(K3016,Tarifas!$A$2:$A$37,1)),INDEX(Tarifas!$E$2:$E$37,MATCH(K3016,Tarifas!$A$2:$A$37,1))))))</f>
        <v>0</v>
      </c>
      <c r="Q3016" s="7">
        <f t="shared" si="287"/>
        <v>700</v>
      </c>
    </row>
    <row r="3017" spans="1:17" ht="15.75" customHeight="1" x14ac:dyDescent="0.25">
      <c r="A3017" s="2">
        <v>123</v>
      </c>
      <c r="B3017" s="2">
        <v>123</v>
      </c>
      <c r="C3017" s="2">
        <v>123</v>
      </c>
      <c r="D3017" s="2" t="s">
        <v>1688</v>
      </c>
      <c r="E3017" s="3">
        <v>7</v>
      </c>
      <c r="F3017" s="3">
        <v>11</v>
      </c>
      <c r="G3017" s="3">
        <v>16</v>
      </c>
      <c r="H3017" s="3">
        <v>0.25700000000000001</v>
      </c>
      <c r="I3017" s="3">
        <v>0.308</v>
      </c>
      <c r="J3017" s="4" t="str">
        <f t="shared" si="282"/>
        <v>Se calcula por P volum</v>
      </c>
      <c r="K3017" s="3">
        <f t="shared" si="283"/>
        <v>0.308</v>
      </c>
      <c r="L3017" s="5">
        <v>2318</v>
      </c>
      <c r="M3017" s="2" t="str">
        <f t="shared" si="284"/>
        <v>Hasta $9.989</v>
      </c>
      <c r="N3017" s="5">
        <f t="shared" si="285"/>
        <v>700</v>
      </c>
      <c r="O3017" s="6" t="str">
        <f t="shared" si="286"/>
        <v>No aplica (&lt;$19.990)</v>
      </c>
      <c r="P3017" s="7">
        <f t="array" ref="P3017">IF(OR(L3017="",K3017=""),"",IF(L3017&lt;19990,0,IF(L3017&lt;=30000,INDEX(Tarifas!$C$2:$C$37,MATCH(K3017,Tarifas!$A$2:$A$37,1)),IF(L3017&lt;=40000,INDEX(Tarifas!$D$2:$D$37,MATCH(K3017,Tarifas!$A$2:$A$37,1)),INDEX(Tarifas!$E$2:$E$37,MATCH(K3017,Tarifas!$A$2:$A$37,1))))))</f>
        <v>0</v>
      </c>
      <c r="Q3017" s="7">
        <f t="shared" si="287"/>
        <v>700</v>
      </c>
    </row>
    <row r="3018" spans="1:17" ht="15.75" customHeight="1" x14ac:dyDescent="0.25">
      <c r="A3018" s="2">
        <v>123</v>
      </c>
      <c r="B3018" s="2">
        <v>123</v>
      </c>
      <c r="C3018" s="2">
        <v>123</v>
      </c>
      <c r="D3018" s="2" t="s">
        <v>1689</v>
      </c>
      <c r="E3018" s="3">
        <v>5</v>
      </c>
      <c r="F3018" s="3">
        <v>29</v>
      </c>
      <c r="G3018" s="3">
        <v>37</v>
      </c>
      <c r="H3018" s="3">
        <v>0.25600000000000001</v>
      </c>
      <c r="I3018" s="3">
        <v>1.3412500000000001</v>
      </c>
      <c r="J3018" s="4" t="str">
        <f t="shared" si="282"/>
        <v>Se calcula por P volum</v>
      </c>
      <c r="K3018" s="3">
        <f t="shared" si="283"/>
        <v>1.3412500000000001</v>
      </c>
      <c r="L3018" s="5">
        <v>4690</v>
      </c>
      <c r="M3018" s="2" t="str">
        <f t="shared" si="284"/>
        <v>Hasta $9.989</v>
      </c>
      <c r="N3018" s="5">
        <f t="shared" si="285"/>
        <v>700</v>
      </c>
      <c r="O3018" s="6" t="str">
        <f t="shared" si="286"/>
        <v>No aplica (&lt;$19.990)</v>
      </c>
      <c r="P3018" s="7">
        <f t="array" ref="P3018">IF(OR(L3018="",K3018=""),"",IF(L3018&lt;19990,0,IF(L3018&lt;=30000,INDEX(Tarifas!$C$2:$C$37,MATCH(K3018,Tarifas!$A$2:$A$37,1)),IF(L3018&lt;=40000,INDEX(Tarifas!$D$2:$D$37,MATCH(K3018,Tarifas!$A$2:$A$37,1)),INDEX(Tarifas!$E$2:$E$37,MATCH(K3018,Tarifas!$A$2:$A$37,1))))))</f>
        <v>0</v>
      </c>
      <c r="Q3018" s="7">
        <f t="shared" si="287"/>
        <v>700</v>
      </c>
    </row>
    <row r="3019" spans="1:17" ht="15.75" customHeight="1" x14ac:dyDescent="0.25">
      <c r="A3019" s="2">
        <v>123</v>
      </c>
      <c r="B3019" s="2">
        <v>123</v>
      </c>
      <c r="C3019" s="2">
        <v>123</v>
      </c>
      <c r="D3019" s="2" t="s">
        <v>1690</v>
      </c>
      <c r="E3019" s="3">
        <v>8</v>
      </c>
      <c r="F3019" s="3">
        <v>12</v>
      </c>
      <c r="G3019" s="3">
        <v>21</v>
      </c>
      <c r="H3019" s="3">
        <v>0.25600000000000001</v>
      </c>
      <c r="I3019" s="3">
        <v>0.504</v>
      </c>
      <c r="J3019" s="4" t="str">
        <f t="shared" si="282"/>
        <v>Se calcula por P volum</v>
      </c>
      <c r="K3019" s="3">
        <f t="shared" si="283"/>
        <v>0.504</v>
      </c>
      <c r="L3019" s="5">
        <v>1290</v>
      </c>
      <c r="M3019" s="2" t="str">
        <f t="shared" si="284"/>
        <v>Hasta $9.989</v>
      </c>
      <c r="N3019" s="5">
        <f t="shared" si="285"/>
        <v>700</v>
      </c>
      <c r="O3019" s="6" t="str">
        <f t="shared" si="286"/>
        <v>No aplica (&lt;$19.990)</v>
      </c>
      <c r="P3019" s="7">
        <f t="array" ref="P3019">IF(OR(L3019="",K3019=""),"",IF(L3019&lt;19990,0,IF(L3019&lt;=30000,INDEX(Tarifas!$C$2:$C$37,MATCH(K3019,Tarifas!$A$2:$A$37,1)),IF(L3019&lt;=40000,INDEX(Tarifas!$D$2:$D$37,MATCH(K3019,Tarifas!$A$2:$A$37,1)),INDEX(Tarifas!$E$2:$E$37,MATCH(K3019,Tarifas!$A$2:$A$37,1))))))</f>
        <v>0</v>
      </c>
      <c r="Q3019" s="7">
        <f t="shared" si="287"/>
        <v>700</v>
      </c>
    </row>
    <row r="3020" spans="1:17" ht="15.75" customHeight="1" x14ac:dyDescent="0.25">
      <c r="A3020" s="2">
        <v>123</v>
      </c>
      <c r="B3020" s="2">
        <v>123</v>
      </c>
      <c r="C3020" s="2">
        <v>123</v>
      </c>
      <c r="D3020" s="2" t="s">
        <v>1690</v>
      </c>
      <c r="E3020" s="3">
        <v>8</v>
      </c>
      <c r="F3020" s="3">
        <v>12</v>
      </c>
      <c r="G3020" s="3">
        <v>21</v>
      </c>
      <c r="H3020" s="3">
        <v>0.25600000000000001</v>
      </c>
      <c r="I3020" s="3">
        <v>0.504</v>
      </c>
      <c r="J3020" s="4" t="str">
        <f t="shared" si="282"/>
        <v>Se calcula por P volum</v>
      </c>
      <c r="K3020" s="3">
        <f t="shared" si="283"/>
        <v>0.504</v>
      </c>
      <c r="L3020" s="5">
        <v>1290</v>
      </c>
      <c r="M3020" s="2" t="str">
        <f t="shared" si="284"/>
        <v>Hasta $9.989</v>
      </c>
      <c r="N3020" s="5">
        <f t="shared" si="285"/>
        <v>700</v>
      </c>
      <c r="O3020" s="6" t="str">
        <f t="shared" si="286"/>
        <v>No aplica (&lt;$19.990)</v>
      </c>
      <c r="P3020" s="7">
        <f t="array" ref="P3020">IF(OR(L3020="",K3020=""),"",IF(L3020&lt;19990,0,IF(L3020&lt;=30000,INDEX(Tarifas!$C$2:$C$37,MATCH(K3020,Tarifas!$A$2:$A$37,1)),IF(L3020&lt;=40000,INDEX(Tarifas!$D$2:$D$37,MATCH(K3020,Tarifas!$A$2:$A$37,1)),INDEX(Tarifas!$E$2:$E$37,MATCH(K3020,Tarifas!$A$2:$A$37,1))))))</f>
        <v>0</v>
      </c>
      <c r="Q3020" s="7">
        <f t="shared" si="287"/>
        <v>700</v>
      </c>
    </row>
    <row r="3021" spans="1:17" ht="15.75" customHeight="1" x14ac:dyDescent="0.25">
      <c r="A3021" s="2">
        <v>123</v>
      </c>
      <c r="B3021" s="2">
        <v>123</v>
      </c>
      <c r="C3021" s="2">
        <v>123</v>
      </c>
      <c r="D3021" s="2" t="s">
        <v>1691</v>
      </c>
      <c r="E3021" s="3">
        <v>5</v>
      </c>
      <c r="F3021" s="3">
        <v>29</v>
      </c>
      <c r="G3021" s="3">
        <v>37</v>
      </c>
      <c r="H3021" s="3">
        <v>0.255</v>
      </c>
      <c r="I3021" s="3">
        <v>1.3412500000000001</v>
      </c>
      <c r="J3021" s="4" t="str">
        <f t="shared" si="282"/>
        <v>Se calcula por P volum</v>
      </c>
      <c r="K3021" s="3">
        <f t="shared" si="283"/>
        <v>1.3412500000000001</v>
      </c>
      <c r="L3021" s="5">
        <v>4990</v>
      </c>
      <c r="M3021" s="2" t="str">
        <f t="shared" si="284"/>
        <v>Hasta $9.989</v>
      </c>
      <c r="N3021" s="5">
        <f t="shared" si="285"/>
        <v>700</v>
      </c>
      <c r="O3021" s="6" t="str">
        <f t="shared" si="286"/>
        <v>No aplica (&lt;$19.990)</v>
      </c>
      <c r="P3021" s="7">
        <f t="array" ref="P3021">IF(OR(L3021="",K3021=""),"",IF(L3021&lt;19990,0,IF(L3021&lt;=30000,INDEX(Tarifas!$C$2:$C$37,MATCH(K3021,Tarifas!$A$2:$A$37,1)),IF(L3021&lt;=40000,INDEX(Tarifas!$D$2:$D$37,MATCH(K3021,Tarifas!$A$2:$A$37,1)),INDEX(Tarifas!$E$2:$E$37,MATCH(K3021,Tarifas!$A$2:$A$37,1))))))</f>
        <v>0</v>
      </c>
      <c r="Q3021" s="7">
        <f t="shared" si="287"/>
        <v>700</v>
      </c>
    </row>
    <row r="3022" spans="1:17" ht="15.75" customHeight="1" x14ac:dyDescent="0.25">
      <c r="A3022" s="2">
        <v>123</v>
      </c>
      <c r="B3022" s="2">
        <v>123</v>
      </c>
      <c r="C3022" s="2">
        <v>123</v>
      </c>
      <c r="D3022" s="2" t="s">
        <v>1692</v>
      </c>
      <c r="E3022" s="3">
        <v>8</v>
      </c>
      <c r="F3022" s="3">
        <v>16</v>
      </c>
      <c r="G3022" s="3">
        <v>24</v>
      </c>
      <c r="H3022" s="3">
        <v>0.255</v>
      </c>
      <c r="I3022" s="3">
        <v>0.76800000000000002</v>
      </c>
      <c r="J3022" s="4" t="str">
        <f t="shared" si="282"/>
        <v>Se calcula por P volum</v>
      </c>
      <c r="K3022" s="3">
        <f t="shared" si="283"/>
        <v>0.76800000000000002</v>
      </c>
      <c r="L3022" s="5">
        <v>3460</v>
      </c>
      <c r="M3022" s="2" t="str">
        <f t="shared" si="284"/>
        <v>Hasta $9.989</v>
      </c>
      <c r="N3022" s="5">
        <f t="shared" si="285"/>
        <v>700</v>
      </c>
      <c r="O3022" s="6" t="str">
        <f t="shared" si="286"/>
        <v>No aplica (&lt;$19.990)</v>
      </c>
      <c r="P3022" s="7">
        <f t="array" ref="P3022">IF(OR(L3022="",K3022=""),"",IF(L3022&lt;19990,0,IF(L3022&lt;=30000,INDEX(Tarifas!$C$2:$C$37,MATCH(K3022,Tarifas!$A$2:$A$37,1)),IF(L3022&lt;=40000,INDEX(Tarifas!$D$2:$D$37,MATCH(K3022,Tarifas!$A$2:$A$37,1)),INDEX(Tarifas!$E$2:$E$37,MATCH(K3022,Tarifas!$A$2:$A$37,1))))))</f>
        <v>0</v>
      </c>
      <c r="Q3022" s="7">
        <f t="shared" si="287"/>
        <v>700</v>
      </c>
    </row>
    <row r="3023" spans="1:17" ht="15.75" customHeight="1" x14ac:dyDescent="0.25">
      <c r="A3023" s="2">
        <v>123</v>
      </c>
      <c r="B3023" s="2">
        <v>123</v>
      </c>
      <c r="C3023" s="2">
        <v>123</v>
      </c>
      <c r="D3023" s="2" t="s">
        <v>1692</v>
      </c>
      <c r="E3023" s="3">
        <v>8</v>
      </c>
      <c r="F3023" s="3">
        <v>16</v>
      </c>
      <c r="G3023" s="3">
        <v>24</v>
      </c>
      <c r="H3023" s="3">
        <v>0.255</v>
      </c>
      <c r="I3023" s="3">
        <v>0.76800000000000002</v>
      </c>
      <c r="J3023" s="4" t="str">
        <f t="shared" si="282"/>
        <v>Se calcula por P volum</v>
      </c>
      <c r="K3023" s="3">
        <f t="shared" si="283"/>
        <v>0.76800000000000002</v>
      </c>
      <c r="L3023" s="5">
        <v>3460</v>
      </c>
      <c r="M3023" s="2" t="str">
        <f t="shared" si="284"/>
        <v>Hasta $9.989</v>
      </c>
      <c r="N3023" s="5">
        <f t="shared" si="285"/>
        <v>700</v>
      </c>
      <c r="O3023" s="6" t="str">
        <f t="shared" si="286"/>
        <v>No aplica (&lt;$19.990)</v>
      </c>
      <c r="P3023" s="7">
        <f t="array" ref="P3023">IF(OR(L3023="",K3023=""),"",IF(L3023&lt;19990,0,IF(L3023&lt;=30000,INDEX(Tarifas!$C$2:$C$37,MATCH(K3023,Tarifas!$A$2:$A$37,1)),IF(L3023&lt;=40000,INDEX(Tarifas!$D$2:$D$37,MATCH(K3023,Tarifas!$A$2:$A$37,1)),INDEX(Tarifas!$E$2:$E$37,MATCH(K3023,Tarifas!$A$2:$A$37,1))))))</f>
        <v>0</v>
      </c>
      <c r="Q3023" s="7">
        <f t="shared" si="287"/>
        <v>700</v>
      </c>
    </row>
    <row r="3024" spans="1:17" ht="15.75" customHeight="1" x14ac:dyDescent="0.25">
      <c r="A3024" s="2">
        <v>123</v>
      </c>
      <c r="B3024" s="2">
        <v>123</v>
      </c>
      <c r="C3024" s="2">
        <v>123</v>
      </c>
      <c r="D3024" s="2" t="s">
        <v>1693</v>
      </c>
      <c r="E3024" s="3">
        <v>7</v>
      </c>
      <c r="F3024" s="3">
        <v>11</v>
      </c>
      <c r="G3024" s="3">
        <v>19</v>
      </c>
      <c r="H3024" s="3">
        <v>0.255</v>
      </c>
      <c r="I3024" s="3">
        <v>0.36575000000000002</v>
      </c>
      <c r="J3024" s="4" t="str">
        <f t="shared" si="282"/>
        <v>Se calcula por P volum</v>
      </c>
      <c r="K3024" s="3">
        <f t="shared" si="283"/>
        <v>0.36575000000000002</v>
      </c>
      <c r="L3024" s="5">
        <v>1190</v>
      </c>
      <c r="M3024" s="2" t="str">
        <f t="shared" si="284"/>
        <v>Hasta $9.989</v>
      </c>
      <c r="N3024" s="5">
        <f t="shared" si="285"/>
        <v>700</v>
      </c>
      <c r="O3024" s="6" t="str">
        <f t="shared" si="286"/>
        <v>No aplica (&lt;$19.990)</v>
      </c>
      <c r="P3024" s="7">
        <f t="array" ref="P3024">IF(OR(L3024="",K3024=""),"",IF(L3024&lt;19990,0,IF(L3024&lt;=30000,INDEX(Tarifas!$C$2:$C$37,MATCH(K3024,Tarifas!$A$2:$A$37,1)),IF(L3024&lt;=40000,INDEX(Tarifas!$D$2:$D$37,MATCH(K3024,Tarifas!$A$2:$A$37,1)),INDEX(Tarifas!$E$2:$E$37,MATCH(K3024,Tarifas!$A$2:$A$37,1))))))</f>
        <v>0</v>
      </c>
      <c r="Q3024" s="7">
        <f t="shared" si="287"/>
        <v>700</v>
      </c>
    </row>
    <row r="3025" spans="1:17" ht="15.75" customHeight="1" x14ac:dyDescent="0.25">
      <c r="A3025" s="2">
        <v>123</v>
      </c>
      <c r="B3025" s="2">
        <v>123</v>
      </c>
      <c r="C3025" s="2">
        <v>123</v>
      </c>
      <c r="D3025" s="2" t="s">
        <v>1694</v>
      </c>
      <c r="E3025" s="3">
        <v>6</v>
      </c>
      <c r="F3025" s="3">
        <v>15</v>
      </c>
      <c r="G3025" s="3">
        <v>22</v>
      </c>
      <c r="H3025" s="3">
        <v>0.255</v>
      </c>
      <c r="I3025" s="3">
        <v>0.495</v>
      </c>
      <c r="J3025" s="4" t="str">
        <f t="shared" si="282"/>
        <v>Se calcula por P volum</v>
      </c>
      <c r="K3025" s="3">
        <f t="shared" si="283"/>
        <v>0.495</v>
      </c>
      <c r="L3025" s="5">
        <v>10990</v>
      </c>
      <c r="M3025" s="2" t="str">
        <f t="shared" si="284"/>
        <v>$9.990-$19.990</v>
      </c>
      <c r="N3025" s="5">
        <f t="shared" si="285"/>
        <v>1000</v>
      </c>
      <c r="O3025" s="6" t="str">
        <f t="shared" si="286"/>
        <v>No aplica (&lt;$19.990)</v>
      </c>
      <c r="P3025" s="7">
        <f t="array" ref="P3025">IF(OR(L3025="",K3025=""),"",IF(L3025&lt;19990,0,IF(L3025&lt;=30000,INDEX(Tarifas!$C$2:$C$37,MATCH(K3025,Tarifas!$A$2:$A$37,1)),IF(L3025&lt;=40000,INDEX(Tarifas!$D$2:$D$37,MATCH(K3025,Tarifas!$A$2:$A$37,1)),INDEX(Tarifas!$E$2:$E$37,MATCH(K3025,Tarifas!$A$2:$A$37,1))))))</f>
        <v>0</v>
      </c>
      <c r="Q3025" s="7">
        <f t="shared" si="287"/>
        <v>1000</v>
      </c>
    </row>
    <row r="3026" spans="1:17" ht="15.75" customHeight="1" x14ac:dyDescent="0.25">
      <c r="A3026" s="2">
        <v>123</v>
      </c>
      <c r="B3026" s="2">
        <v>123</v>
      </c>
      <c r="C3026" s="2">
        <v>123</v>
      </c>
      <c r="D3026" s="2" t="s">
        <v>1694</v>
      </c>
      <c r="E3026" s="3">
        <v>6</v>
      </c>
      <c r="F3026" s="3">
        <v>15</v>
      </c>
      <c r="G3026" s="3">
        <v>22</v>
      </c>
      <c r="H3026" s="3">
        <v>0.255</v>
      </c>
      <c r="I3026" s="3">
        <v>0.495</v>
      </c>
      <c r="J3026" s="4" t="str">
        <f t="shared" si="282"/>
        <v>Se calcula por P volum</v>
      </c>
      <c r="K3026" s="3">
        <f t="shared" si="283"/>
        <v>0.495</v>
      </c>
      <c r="L3026" s="5">
        <v>10990</v>
      </c>
      <c r="M3026" s="2" t="str">
        <f t="shared" si="284"/>
        <v>$9.990-$19.990</v>
      </c>
      <c r="N3026" s="5">
        <f t="shared" si="285"/>
        <v>1000</v>
      </c>
      <c r="O3026" s="6" t="str">
        <f t="shared" si="286"/>
        <v>No aplica (&lt;$19.990)</v>
      </c>
      <c r="P3026" s="7">
        <f t="array" ref="P3026">IF(OR(L3026="",K3026=""),"",IF(L3026&lt;19990,0,IF(L3026&lt;=30000,INDEX(Tarifas!$C$2:$C$37,MATCH(K3026,Tarifas!$A$2:$A$37,1)),IF(L3026&lt;=40000,INDEX(Tarifas!$D$2:$D$37,MATCH(K3026,Tarifas!$A$2:$A$37,1)),INDEX(Tarifas!$E$2:$E$37,MATCH(K3026,Tarifas!$A$2:$A$37,1))))))</f>
        <v>0</v>
      </c>
      <c r="Q3026" s="7">
        <f t="shared" si="287"/>
        <v>1000</v>
      </c>
    </row>
    <row r="3027" spans="1:17" ht="15.75" customHeight="1" x14ac:dyDescent="0.25">
      <c r="A3027" s="2">
        <v>123</v>
      </c>
      <c r="B3027" s="2">
        <v>123</v>
      </c>
      <c r="C3027" s="2">
        <v>123</v>
      </c>
      <c r="D3027" s="2" t="s">
        <v>1695</v>
      </c>
      <c r="E3027" s="3">
        <v>6</v>
      </c>
      <c r="F3027" s="3">
        <v>11</v>
      </c>
      <c r="G3027" s="3">
        <v>16</v>
      </c>
      <c r="H3027" s="3">
        <v>0.255</v>
      </c>
      <c r="I3027" s="3">
        <v>0.26400000000000001</v>
      </c>
      <c r="J3027" s="4" t="str">
        <f t="shared" si="282"/>
        <v>Se calcula por P volum</v>
      </c>
      <c r="K3027" s="3">
        <f t="shared" si="283"/>
        <v>0.26400000000000001</v>
      </c>
      <c r="L3027" s="5">
        <v>3752</v>
      </c>
      <c r="M3027" s="2" t="str">
        <f t="shared" si="284"/>
        <v>Hasta $9.989</v>
      </c>
      <c r="N3027" s="5">
        <f t="shared" si="285"/>
        <v>700</v>
      </c>
      <c r="O3027" s="6" t="str">
        <f t="shared" si="286"/>
        <v>No aplica (&lt;$19.990)</v>
      </c>
      <c r="P3027" s="7">
        <f t="array" ref="P3027">IF(OR(L3027="",K3027=""),"",IF(L3027&lt;19990,0,IF(L3027&lt;=30000,INDEX(Tarifas!$C$2:$C$37,MATCH(K3027,Tarifas!$A$2:$A$37,1)),IF(L3027&lt;=40000,INDEX(Tarifas!$D$2:$D$37,MATCH(K3027,Tarifas!$A$2:$A$37,1)),INDEX(Tarifas!$E$2:$E$37,MATCH(K3027,Tarifas!$A$2:$A$37,1))))))</f>
        <v>0</v>
      </c>
      <c r="Q3027" s="7">
        <f t="shared" si="287"/>
        <v>700</v>
      </c>
    </row>
    <row r="3028" spans="1:17" ht="15.75" customHeight="1" x14ac:dyDescent="0.25">
      <c r="A3028" s="2">
        <v>123</v>
      </c>
      <c r="B3028" s="2">
        <v>123</v>
      </c>
      <c r="C3028" s="2">
        <v>123</v>
      </c>
      <c r="D3028" s="2" t="s">
        <v>1696</v>
      </c>
      <c r="E3028" s="3">
        <v>4</v>
      </c>
      <c r="F3028" s="3">
        <v>16</v>
      </c>
      <c r="G3028" s="3">
        <v>21</v>
      </c>
      <c r="H3028" s="3">
        <v>0.255</v>
      </c>
      <c r="I3028" s="3">
        <v>0.33600000000000002</v>
      </c>
      <c r="J3028" s="4" t="str">
        <f t="shared" si="282"/>
        <v>Se calcula por P volum</v>
      </c>
      <c r="K3028" s="3">
        <f t="shared" si="283"/>
        <v>0.33600000000000002</v>
      </c>
      <c r="L3028" s="5">
        <v>24990</v>
      </c>
      <c r="M3028" s="2" t="str">
        <f t="shared" si="284"/>
        <v>Sin costo fijo</v>
      </c>
      <c r="N3028" s="5">
        <f t="shared" si="285"/>
        <v>0</v>
      </c>
      <c r="O3028" s="6" t="str">
        <f t="shared" si="286"/>
        <v>$19.990-$30.000</v>
      </c>
      <c r="P3028" s="7">
        <f t="array" ref="P3028">IF(OR(L3028="",K3028=""),"",IF(L3028&lt;19990,0,IF(L3028&lt;=30000,INDEX(Tarifas!$C$2:$C$37,MATCH(K3028,Tarifas!$A$2:$A$37,1)),IF(L3028&lt;=40000,INDEX(Tarifas!$D$2:$D$37,MATCH(K3028,Tarifas!$A$2:$A$37,1)),INDEX(Tarifas!$E$2:$E$37,MATCH(K3028,Tarifas!$A$2:$A$37,1))))))</f>
        <v>2400</v>
      </c>
      <c r="Q3028" s="7">
        <f t="shared" si="287"/>
        <v>2400</v>
      </c>
    </row>
    <row r="3029" spans="1:17" ht="15.75" customHeight="1" x14ac:dyDescent="0.25">
      <c r="A3029" s="2">
        <v>123</v>
      </c>
      <c r="B3029" s="2">
        <v>123</v>
      </c>
      <c r="C3029" s="2">
        <v>123</v>
      </c>
      <c r="D3029" s="2" t="s">
        <v>1696</v>
      </c>
      <c r="E3029" s="3">
        <v>4</v>
      </c>
      <c r="F3029" s="3">
        <v>16</v>
      </c>
      <c r="G3029" s="3">
        <v>21</v>
      </c>
      <c r="H3029" s="3">
        <v>0.255</v>
      </c>
      <c r="I3029" s="3">
        <v>0.33600000000000002</v>
      </c>
      <c r="J3029" s="4" t="str">
        <f t="shared" si="282"/>
        <v>Se calcula por P volum</v>
      </c>
      <c r="K3029" s="3">
        <f t="shared" si="283"/>
        <v>0.33600000000000002</v>
      </c>
      <c r="L3029" s="5">
        <v>24990</v>
      </c>
      <c r="M3029" s="2" t="str">
        <f t="shared" si="284"/>
        <v>Sin costo fijo</v>
      </c>
      <c r="N3029" s="5">
        <f t="shared" si="285"/>
        <v>0</v>
      </c>
      <c r="O3029" s="6" t="str">
        <f t="shared" si="286"/>
        <v>$19.990-$30.000</v>
      </c>
      <c r="P3029" s="7">
        <f t="array" ref="P3029">IF(OR(L3029="",K3029=""),"",IF(L3029&lt;19990,0,IF(L3029&lt;=30000,INDEX(Tarifas!$C$2:$C$37,MATCH(K3029,Tarifas!$A$2:$A$37,1)),IF(L3029&lt;=40000,INDEX(Tarifas!$D$2:$D$37,MATCH(K3029,Tarifas!$A$2:$A$37,1)),INDEX(Tarifas!$E$2:$E$37,MATCH(K3029,Tarifas!$A$2:$A$37,1))))))</f>
        <v>2400</v>
      </c>
      <c r="Q3029" s="7">
        <f t="shared" si="287"/>
        <v>2400</v>
      </c>
    </row>
    <row r="3030" spans="1:17" ht="15.75" customHeight="1" x14ac:dyDescent="0.25">
      <c r="A3030" s="2">
        <v>123</v>
      </c>
      <c r="B3030" s="2">
        <v>123</v>
      </c>
      <c r="C3030" s="2">
        <v>123</v>
      </c>
      <c r="D3030" s="2" t="s">
        <v>1697</v>
      </c>
      <c r="E3030" s="3">
        <v>6</v>
      </c>
      <c r="F3030" s="3">
        <v>24</v>
      </c>
      <c r="G3030" s="3">
        <v>33</v>
      </c>
      <c r="H3030" s="3">
        <v>0.254</v>
      </c>
      <c r="I3030" s="3">
        <v>1.1879999999999999</v>
      </c>
      <c r="J3030" s="4" t="str">
        <f t="shared" si="282"/>
        <v>Se calcula por P volum</v>
      </c>
      <c r="K3030" s="3">
        <f t="shared" si="283"/>
        <v>1.1879999999999999</v>
      </c>
      <c r="L3030" s="5">
        <v>1990</v>
      </c>
      <c r="M3030" s="2" t="str">
        <f t="shared" si="284"/>
        <v>Hasta $9.989</v>
      </c>
      <c r="N3030" s="5">
        <f t="shared" si="285"/>
        <v>700</v>
      </c>
      <c r="O3030" s="6" t="str">
        <f t="shared" si="286"/>
        <v>No aplica (&lt;$19.990)</v>
      </c>
      <c r="P3030" s="7">
        <f t="array" ref="P3030">IF(OR(L3030="",K3030=""),"",IF(L3030&lt;19990,0,IF(L3030&lt;=30000,INDEX(Tarifas!$C$2:$C$37,MATCH(K3030,Tarifas!$A$2:$A$37,1)),IF(L3030&lt;=40000,INDEX(Tarifas!$D$2:$D$37,MATCH(K3030,Tarifas!$A$2:$A$37,1)),INDEX(Tarifas!$E$2:$E$37,MATCH(K3030,Tarifas!$A$2:$A$37,1))))))</f>
        <v>0</v>
      </c>
      <c r="Q3030" s="7">
        <f t="shared" si="287"/>
        <v>700</v>
      </c>
    </row>
    <row r="3031" spans="1:17" ht="15.75" customHeight="1" x14ac:dyDescent="0.25">
      <c r="A3031" s="2">
        <v>123</v>
      </c>
      <c r="B3031" s="2">
        <v>123</v>
      </c>
      <c r="C3031" s="2">
        <v>123</v>
      </c>
      <c r="D3031" s="2" t="s">
        <v>1698</v>
      </c>
      <c r="E3031" s="3">
        <v>9</v>
      </c>
      <c r="F3031" s="3">
        <v>22</v>
      </c>
      <c r="G3031" s="3">
        <v>26</v>
      </c>
      <c r="H3031" s="3">
        <v>0.253</v>
      </c>
      <c r="I3031" s="3">
        <v>1.2869999999999999</v>
      </c>
      <c r="J3031" s="4" t="str">
        <f t="shared" si="282"/>
        <v>Se calcula por P volum</v>
      </c>
      <c r="K3031" s="3">
        <f t="shared" si="283"/>
        <v>1.2869999999999999</v>
      </c>
      <c r="L3031" s="5">
        <v>2390</v>
      </c>
      <c r="M3031" s="2" t="str">
        <f t="shared" si="284"/>
        <v>Hasta $9.989</v>
      </c>
      <c r="N3031" s="5">
        <f t="shared" si="285"/>
        <v>700</v>
      </c>
      <c r="O3031" s="6" t="str">
        <f t="shared" si="286"/>
        <v>No aplica (&lt;$19.990)</v>
      </c>
      <c r="P3031" s="7">
        <f t="array" ref="P3031">IF(OR(L3031="",K3031=""),"",IF(L3031&lt;19990,0,IF(L3031&lt;=30000,INDEX(Tarifas!$C$2:$C$37,MATCH(K3031,Tarifas!$A$2:$A$37,1)),IF(L3031&lt;=40000,INDEX(Tarifas!$D$2:$D$37,MATCH(K3031,Tarifas!$A$2:$A$37,1)),INDEX(Tarifas!$E$2:$E$37,MATCH(K3031,Tarifas!$A$2:$A$37,1))))))</f>
        <v>0</v>
      </c>
      <c r="Q3031" s="7">
        <f t="shared" si="287"/>
        <v>700</v>
      </c>
    </row>
    <row r="3032" spans="1:17" ht="15.75" customHeight="1" x14ac:dyDescent="0.25">
      <c r="A3032" s="2">
        <v>123</v>
      </c>
      <c r="B3032" s="2">
        <v>123</v>
      </c>
      <c r="C3032" s="2">
        <v>123</v>
      </c>
      <c r="D3032" s="2" t="s">
        <v>1699</v>
      </c>
      <c r="E3032" s="3">
        <v>9</v>
      </c>
      <c r="F3032" s="3">
        <v>15</v>
      </c>
      <c r="G3032" s="3">
        <v>21</v>
      </c>
      <c r="H3032" s="3">
        <v>0.253</v>
      </c>
      <c r="I3032" s="3">
        <v>0.70874999999999999</v>
      </c>
      <c r="J3032" s="4" t="str">
        <f t="shared" si="282"/>
        <v>Se calcula por P volum</v>
      </c>
      <c r="K3032" s="3">
        <f t="shared" si="283"/>
        <v>0.70874999999999999</v>
      </c>
      <c r="L3032" s="5">
        <v>1690</v>
      </c>
      <c r="M3032" s="2" t="str">
        <f t="shared" si="284"/>
        <v>Hasta $9.989</v>
      </c>
      <c r="N3032" s="5">
        <f t="shared" si="285"/>
        <v>700</v>
      </c>
      <c r="O3032" s="6" t="str">
        <f t="shared" si="286"/>
        <v>No aplica (&lt;$19.990)</v>
      </c>
      <c r="P3032" s="7">
        <f t="array" ref="P3032">IF(OR(L3032="",K3032=""),"",IF(L3032&lt;19990,0,IF(L3032&lt;=30000,INDEX(Tarifas!$C$2:$C$37,MATCH(K3032,Tarifas!$A$2:$A$37,1)),IF(L3032&lt;=40000,INDEX(Tarifas!$D$2:$D$37,MATCH(K3032,Tarifas!$A$2:$A$37,1)),INDEX(Tarifas!$E$2:$E$37,MATCH(K3032,Tarifas!$A$2:$A$37,1))))))</f>
        <v>0</v>
      </c>
      <c r="Q3032" s="7">
        <f t="shared" si="287"/>
        <v>700</v>
      </c>
    </row>
    <row r="3033" spans="1:17" ht="15.75" customHeight="1" x14ac:dyDescent="0.25">
      <c r="A3033" s="2">
        <v>123</v>
      </c>
      <c r="B3033" s="2">
        <v>123</v>
      </c>
      <c r="C3033" s="2">
        <v>123</v>
      </c>
      <c r="D3033" s="2" t="s">
        <v>1699</v>
      </c>
      <c r="E3033" s="3">
        <v>9</v>
      </c>
      <c r="F3033" s="3">
        <v>15</v>
      </c>
      <c r="G3033" s="3">
        <v>21</v>
      </c>
      <c r="H3033" s="3">
        <v>0.253</v>
      </c>
      <c r="I3033" s="3">
        <v>0.70874999999999999</v>
      </c>
      <c r="J3033" s="4" t="str">
        <f t="shared" si="282"/>
        <v>Se calcula por P volum</v>
      </c>
      <c r="K3033" s="3">
        <f t="shared" si="283"/>
        <v>0.70874999999999999</v>
      </c>
      <c r="L3033" s="5">
        <v>1690</v>
      </c>
      <c r="M3033" s="2" t="str">
        <f t="shared" si="284"/>
        <v>Hasta $9.989</v>
      </c>
      <c r="N3033" s="5">
        <f t="shared" si="285"/>
        <v>700</v>
      </c>
      <c r="O3033" s="6" t="str">
        <f t="shared" si="286"/>
        <v>No aplica (&lt;$19.990)</v>
      </c>
      <c r="P3033" s="7">
        <f t="array" ref="P3033">IF(OR(L3033="",K3033=""),"",IF(L3033&lt;19990,0,IF(L3033&lt;=30000,INDEX(Tarifas!$C$2:$C$37,MATCH(K3033,Tarifas!$A$2:$A$37,1)),IF(L3033&lt;=40000,INDEX(Tarifas!$D$2:$D$37,MATCH(K3033,Tarifas!$A$2:$A$37,1)),INDEX(Tarifas!$E$2:$E$37,MATCH(K3033,Tarifas!$A$2:$A$37,1))))))</f>
        <v>0</v>
      </c>
      <c r="Q3033" s="7">
        <f t="shared" si="287"/>
        <v>700</v>
      </c>
    </row>
    <row r="3034" spans="1:17" ht="15.75" customHeight="1" x14ac:dyDescent="0.25">
      <c r="A3034" s="2">
        <v>123</v>
      </c>
      <c r="B3034" s="2">
        <v>123</v>
      </c>
      <c r="C3034" s="2">
        <v>123</v>
      </c>
      <c r="D3034" s="2" t="s">
        <v>1700</v>
      </c>
      <c r="E3034" s="3">
        <v>5</v>
      </c>
      <c r="F3034" s="3">
        <v>14</v>
      </c>
      <c r="G3034" s="3">
        <v>21</v>
      </c>
      <c r="H3034" s="3">
        <v>0.253</v>
      </c>
      <c r="I3034" s="3">
        <v>0.36749999999999999</v>
      </c>
      <c r="J3034" s="4" t="str">
        <f t="shared" si="282"/>
        <v>Se calcula por P volum</v>
      </c>
      <c r="K3034" s="3">
        <f t="shared" si="283"/>
        <v>0.36749999999999999</v>
      </c>
      <c r="L3034" s="5">
        <v>2190</v>
      </c>
      <c r="M3034" s="2" t="str">
        <f t="shared" si="284"/>
        <v>Hasta $9.989</v>
      </c>
      <c r="N3034" s="5">
        <f t="shared" si="285"/>
        <v>700</v>
      </c>
      <c r="O3034" s="6" t="str">
        <f t="shared" si="286"/>
        <v>No aplica (&lt;$19.990)</v>
      </c>
      <c r="P3034" s="7">
        <f t="array" ref="P3034">IF(OR(L3034="",K3034=""),"",IF(L3034&lt;19990,0,IF(L3034&lt;=30000,INDEX(Tarifas!$C$2:$C$37,MATCH(K3034,Tarifas!$A$2:$A$37,1)),IF(L3034&lt;=40000,INDEX(Tarifas!$D$2:$D$37,MATCH(K3034,Tarifas!$A$2:$A$37,1)),INDEX(Tarifas!$E$2:$E$37,MATCH(K3034,Tarifas!$A$2:$A$37,1))))))</f>
        <v>0</v>
      </c>
      <c r="Q3034" s="7">
        <f t="shared" si="287"/>
        <v>700</v>
      </c>
    </row>
    <row r="3035" spans="1:17" ht="15.75" customHeight="1" x14ac:dyDescent="0.25">
      <c r="A3035" s="2">
        <v>123</v>
      </c>
      <c r="B3035" s="2">
        <v>123</v>
      </c>
      <c r="C3035" s="2">
        <v>123</v>
      </c>
      <c r="D3035" s="2" t="s">
        <v>1700</v>
      </c>
      <c r="E3035" s="3">
        <v>5</v>
      </c>
      <c r="F3035" s="3">
        <v>14</v>
      </c>
      <c r="G3035" s="3">
        <v>21</v>
      </c>
      <c r="H3035" s="3">
        <v>0.253</v>
      </c>
      <c r="I3035" s="3">
        <v>0.36749999999999999</v>
      </c>
      <c r="J3035" s="4" t="str">
        <f t="shared" si="282"/>
        <v>Se calcula por P volum</v>
      </c>
      <c r="K3035" s="3">
        <f t="shared" si="283"/>
        <v>0.36749999999999999</v>
      </c>
      <c r="L3035" s="5">
        <v>2190</v>
      </c>
      <c r="M3035" s="2" t="str">
        <f t="shared" si="284"/>
        <v>Hasta $9.989</v>
      </c>
      <c r="N3035" s="5">
        <f t="shared" si="285"/>
        <v>700</v>
      </c>
      <c r="O3035" s="6" t="str">
        <f t="shared" si="286"/>
        <v>No aplica (&lt;$19.990)</v>
      </c>
      <c r="P3035" s="7">
        <f t="array" ref="P3035">IF(OR(L3035="",K3035=""),"",IF(L3035&lt;19990,0,IF(L3035&lt;=30000,INDEX(Tarifas!$C$2:$C$37,MATCH(K3035,Tarifas!$A$2:$A$37,1)),IF(L3035&lt;=40000,INDEX(Tarifas!$D$2:$D$37,MATCH(K3035,Tarifas!$A$2:$A$37,1)),INDEX(Tarifas!$E$2:$E$37,MATCH(K3035,Tarifas!$A$2:$A$37,1))))))</f>
        <v>0</v>
      </c>
      <c r="Q3035" s="7">
        <f t="shared" si="287"/>
        <v>700</v>
      </c>
    </row>
    <row r="3036" spans="1:17" ht="15.75" customHeight="1" x14ac:dyDescent="0.25">
      <c r="A3036" s="2">
        <v>123</v>
      </c>
      <c r="B3036" s="2">
        <v>123</v>
      </c>
      <c r="C3036" s="2">
        <v>123</v>
      </c>
      <c r="D3036" s="2" t="s">
        <v>1701</v>
      </c>
      <c r="E3036" s="3">
        <v>6</v>
      </c>
      <c r="F3036" s="3">
        <v>12</v>
      </c>
      <c r="G3036" s="3">
        <v>23</v>
      </c>
      <c r="H3036" s="3">
        <v>0.253</v>
      </c>
      <c r="I3036" s="3">
        <v>0.41399999999999998</v>
      </c>
      <c r="J3036" s="4" t="str">
        <f t="shared" si="282"/>
        <v>Se calcula por P volum</v>
      </c>
      <c r="K3036" s="3">
        <f t="shared" si="283"/>
        <v>0.41399999999999998</v>
      </c>
      <c r="L3036" s="5">
        <v>2990</v>
      </c>
      <c r="M3036" s="2" t="str">
        <f t="shared" si="284"/>
        <v>Hasta $9.989</v>
      </c>
      <c r="N3036" s="5">
        <f t="shared" si="285"/>
        <v>700</v>
      </c>
      <c r="O3036" s="6" t="str">
        <f t="shared" si="286"/>
        <v>No aplica (&lt;$19.990)</v>
      </c>
      <c r="P3036" s="7">
        <f t="array" ref="P3036">IF(OR(L3036="",K3036=""),"",IF(L3036&lt;19990,0,IF(L3036&lt;=30000,INDEX(Tarifas!$C$2:$C$37,MATCH(K3036,Tarifas!$A$2:$A$37,1)),IF(L3036&lt;=40000,INDEX(Tarifas!$D$2:$D$37,MATCH(K3036,Tarifas!$A$2:$A$37,1)),INDEX(Tarifas!$E$2:$E$37,MATCH(K3036,Tarifas!$A$2:$A$37,1))))))</f>
        <v>0</v>
      </c>
      <c r="Q3036" s="7">
        <f t="shared" si="287"/>
        <v>700</v>
      </c>
    </row>
    <row r="3037" spans="1:17" ht="15.75" customHeight="1" x14ac:dyDescent="0.25">
      <c r="A3037" s="2">
        <v>123</v>
      </c>
      <c r="B3037" s="2">
        <v>123</v>
      </c>
      <c r="C3037" s="2">
        <v>123</v>
      </c>
      <c r="D3037" s="2" t="s">
        <v>1702</v>
      </c>
      <c r="E3037" s="3">
        <v>7</v>
      </c>
      <c r="F3037" s="3">
        <v>19</v>
      </c>
      <c r="G3037" s="3">
        <v>27</v>
      </c>
      <c r="H3037" s="3">
        <v>0.252</v>
      </c>
      <c r="I3037" s="3">
        <v>0.89775000000000005</v>
      </c>
      <c r="J3037" s="4" t="str">
        <f t="shared" si="282"/>
        <v>Se calcula por P volum</v>
      </c>
      <c r="K3037" s="3">
        <f t="shared" si="283"/>
        <v>0.89775000000000005</v>
      </c>
      <c r="L3037" s="5">
        <v>6491</v>
      </c>
      <c r="M3037" s="2" t="str">
        <f t="shared" si="284"/>
        <v>Hasta $9.989</v>
      </c>
      <c r="N3037" s="5">
        <f t="shared" si="285"/>
        <v>700</v>
      </c>
      <c r="O3037" s="6" t="str">
        <f t="shared" si="286"/>
        <v>No aplica (&lt;$19.990)</v>
      </c>
      <c r="P3037" s="7">
        <f t="array" ref="P3037">IF(OR(L3037="",K3037=""),"",IF(L3037&lt;19990,0,IF(L3037&lt;=30000,INDEX(Tarifas!$C$2:$C$37,MATCH(K3037,Tarifas!$A$2:$A$37,1)),IF(L3037&lt;=40000,INDEX(Tarifas!$D$2:$D$37,MATCH(K3037,Tarifas!$A$2:$A$37,1)),INDEX(Tarifas!$E$2:$E$37,MATCH(K3037,Tarifas!$A$2:$A$37,1))))))</f>
        <v>0</v>
      </c>
      <c r="Q3037" s="7">
        <f t="shared" si="287"/>
        <v>700</v>
      </c>
    </row>
    <row r="3038" spans="1:17" ht="15.75" customHeight="1" x14ac:dyDescent="0.25">
      <c r="A3038" s="2">
        <v>123</v>
      </c>
      <c r="B3038" s="2">
        <v>123</v>
      </c>
      <c r="C3038" s="2">
        <v>123</v>
      </c>
      <c r="D3038" s="2" t="s">
        <v>1702</v>
      </c>
      <c r="E3038" s="3">
        <v>7</v>
      </c>
      <c r="F3038" s="3">
        <v>19</v>
      </c>
      <c r="G3038" s="3">
        <v>27</v>
      </c>
      <c r="H3038" s="3">
        <v>0.252</v>
      </c>
      <c r="I3038" s="3">
        <v>0.89775000000000005</v>
      </c>
      <c r="J3038" s="4" t="str">
        <f t="shared" si="282"/>
        <v>Se calcula por P volum</v>
      </c>
      <c r="K3038" s="3">
        <f t="shared" si="283"/>
        <v>0.89775000000000005</v>
      </c>
      <c r="L3038" s="5">
        <v>6491</v>
      </c>
      <c r="M3038" s="2" t="str">
        <f t="shared" si="284"/>
        <v>Hasta $9.989</v>
      </c>
      <c r="N3038" s="5">
        <f t="shared" si="285"/>
        <v>700</v>
      </c>
      <c r="O3038" s="6" t="str">
        <f t="shared" si="286"/>
        <v>No aplica (&lt;$19.990)</v>
      </c>
      <c r="P3038" s="7">
        <f t="array" ref="P3038">IF(OR(L3038="",K3038=""),"",IF(L3038&lt;19990,0,IF(L3038&lt;=30000,INDEX(Tarifas!$C$2:$C$37,MATCH(K3038,Tarifas!$A$2:$A$37,1)),IF(L3038&lt;=40000,INDEX(Tarifas!$D$2:$D$37,MATCH(K3038,Tarifas!$A$2:$A$37,1)),INDEX(Tarifas!$E$2:$E$37,MATCH(K3038,Tarifas!$A$2:$A$37,1))))))</f>
        <v>0</v>
      </c>
      <c r="Q3038" s="7">
        <f t="shared" si="287"/>
        <v>700</v>
      </c>
    </row>
    <row r="3039" spans="1:17" ht="15.75" customHeight="1" x14ac:dyDescent="0.25">
      <c r="A3039" s="2">
        <v>123</v>
      </c>
      <c r="B3039" s="2">
        <v>123</v>
      </c>
      <c r="C3039" s="2">
        <v>123</v>
      </c>
      <c r="D3039" s="2" t="s">
        <v>1703</v>
      </c>
      <c r="E3039" s="3">
        <v>4</v>
      </c>
      <c r="F3039" s="3">
        <v>24</v>
      </c>
      <c r="G3039" s="3">
        <v>28</v>
      </c>
      <c r="H3039" s="3">
        <v>0.252</v>
      </c>
      <c r="I3039" s="3">
        <v>0.67200000000000004</v>
      </c>
      <c r="J3039" s="4" t="str">
        <f t="shared" si="282"/>
        <v>Se calcula por P volum</v>
      </c>
      <c r="K3039" s="3">
        <f t="shared" si="283"/>
        <v>0.67200000000000004</v>
      </c>
      <c r="L3039" s="5">
        <v>9583</v>
      </c>
      <c r="M3039" s="2" t="str">
        <f t="shared" si="284"/>
        <v>Hasta $9.989</v>
      </c>
      <c r="N3039" s="5">
        <f t="shared" si="285"/>
        <v>700</v>
      </c>
      <c r="O3039" s="6" t="str">
        <f t="shared" si="286"/>
        <v>No aplica (&lt;$19.990)</v>
      </c>
      <c r="P3039" s="7">
        <f t="array" ref="P3039">IF(OR(L3039="",K3039=""),"",IF(L3039&lt;19990,0,IF(L3039&lt;=30000,INDEX(Tarifas!$C$2:$C$37,MATCH(K3039,Tarifas!$A$2:$A$37,1)),IF(L3039&lt;=40000,INDEX(Tarifas!$D$2:$D$37,MATCH(K3039,Tarifas!$A$2:$A$37,1)),INDEX(Tarifas!$E$2:$E$37,MATCH(K3039,Tarifas!$A$2:$A$37,1))))))</f>
        <v>0</v>
      </c>
      <c r="Q3039" s="7">
        <f t="shared" si="287"/>
        <v>700</v>
      </c>
    </row>
    <row r="3040" spans="1:17" ht="15.75" customHeight="1" x14ac:dyDescent="0.25">
      <c r="A3040" s="2">
        <v>123</v>
      </c>
      <c r="B3040" s="2">
        <v>123</v>
      </c>
      <c r="C3040" s="2">
        <v>123</v>
      </c>
      <c r="D3040" s="2" t="s">
        <v>1703</v>
      </c>
      <c r="E3040" s="3">
        <v>4</v>
      </c>
      <c r="F3040" s="3">
        <v>24</v>
      </c>
      <c r="G3040" s="3">
        <v>28</v>
      </c>
      <c r="H3040" s="3">
        <v>0.252</v>
      </c>
      <c r="I3040" s="3">
        <v>0.67200000000000004</v>
      </c>
      <c r="J3040" s="4" t="str">
        <f t="shared" si="282"/>
        <v>Se calcula por P volum</v>
      </c>
      <c r="K3040" s="3">
        <f t="shared" si="283"/>
        <v>0.67200000000000004</v>
      </c>
      <c r="L3040" s="5">
        <v>9583</v>
      </c>
      <c r="M3040" s="2" t="str">
        <f t="shared" si="284"/>
        <v>Hasta $9.989</v>
      </c>
      <c r="N3040" s="5">
        <f t="shared" si="285"/>
        <v>700</v>
      </c>
      <c r="O3040" s="6" t="str">
        <f t="shared" si="286"/>
        <v>No aplica (&lt;$19.990)</v>
      </c>
      <c r="P3040" s="7">
        <f t="array" ref="P3040">IF(OR(L3040="",K3040=""),"",IF(L3040&lt;19990,0,IF(L3040&lt;=30000,INDEX(Tarifas!$C$2:$C$37,MATCH(K3040,Tarifas!$A$2:$A$37,1)),IF(L3040&lt;=40000,INDEX(Tarifas!$D$2:$D$37,MATCH(K3040,Tarifas!$A$2:$A$37,1)),INDEX(Tarifas!$E$2:$E$37,MATCH(K3040,Tarifas!$A$2:$A$37,1))))))</f>
        <v>0</v>
      </c>
      <c r="Q3040" s="7">
        <f t="shared" si="287"/>
        <v>700</v>
      </c>
    </row>
    <row r="3041" spans="1:17" ht="15.75" customHeight="1" x14ac:dyDescent="0.25">
      <c r="A3041" s="2">
        <v>123</v>
      </c>
      <c r="B3041" s="2">
        <v>123</v>
      </c>
      <c r="C3041" s="2">
        <v>123</v>
      </c>
      <c r="D3041" s="2" t="s">
        <v>1704</v>
      </c>
      <c r="E3041" s="3">
        <v>4</v>
      </c>
      <c r="F3041" s="3">
        <v>23</v>
      </c>
      <c r="G3041" s="3">
        <v>28</v>
      </c>
      <c r="H3041" s="3">
        <v>0.252</v>
      </c>
      <c r="I3041" s="3">
        <v>0.64400000000000002</v>
      </c>
      <c r="J3041" s="4" t="str">
        <f t="shared" si="282"/>
        <v>Se calcula por P volum</v>
      </c>
      <c r="K3041" s="3">
        <f t="shared" si="283"/>
        <v>0.64400000000000002</v>
      </c>
      <c r="L3041" s="5">
        <v>10990</v>
      </c>
      <c r="M3041" s="2" t="str">
        <f t="shared" si="284"/>
        <v>$9.990-$19.990</v>
      </c>
      <c r="N3041" s="5">
        <f t="shared" si="285"/>
        <v>1000</v>
      </c>
      <c r="O3041" s="6" t="str">
        <f t="shared" si="286"/>
        <v>No aplica (&lt;$19.990)</v>
      </c>
      <c r="P3041" s="7">
        <f t="array" ref="P3041">IF(OR(L3041="",K3041=""),"",IF(L3041&lt;19990,0,IF(L3041&lt;=30000,INDEX(Tarifas!$C$2:$C$37,MATCH(K3041,Tarifas!$A$2:$A$37,1)),IF(L3041&lt;=40000,INDEX(Tarifas!$D$2:$D$37,MATCH(K3041,Tarifas!$A$2:$A$37,1)),INDEX(Tarifas!$E$2:$E$37,MATCH(K3041,Tarifas!$A$2:$A$37,1))))))</f>
        <v>0</v>
      </c>
      <c r="Q3041" s="7">
        <f t="shared" si="287"/>
        <v>1000</v>
      </c>
    </row>
    <row r="3042" spans="1:17" ht="15.75" customHeight="1" x14ac:dyDescent="0.25">
      <c r="A3042" s="2">
        <v>123</v>
      </c>
      <c r="B3042" s="2">
        <v>123</v>
      </c>
      <c r="C3042" s="2">
        <v>123</v>
      </c>
      <c r="D3042" s="2" t="s">
        <v>1705</v>
      </c>
      <c r="E3042" s="3">
        <v>7</v>
      </c>
      <c r="F3042" s="3">
        <v>16</v>
      </c>
      <c r="G3042" s="3">
        <v>16</v>
      </c>
      <c r="H3042" s="3">
        <v>0.252</v>
      </c>
      <c r="I3042" s="3">
        <v>0.44800000000000001</v>
      </c>
      <c r="J3042" s="4" t="str">
        <f t="shared" si="282"/>
        <v>Se calcula por P volum</v>
      </c>
      <c r="K3042" s="3">
        <f t="shared" si="283"/>
        <v>0.44800000000000001</v>
      </c>
      <c r="L3042" s="5">
        <v>1638</v>
      </c>
      <c r="M3042" s="2" t="str">
        <f t="shared" si="284"/>
        <v>Hasta $9.989</v>
      </c>
      <c r="N3042" s="5">
        <f t="shared" si="285"/>
        <v>700</v>
      </c>
      <c r="O3042" s="6" t="str">
        <f t="shared" si="286"/>
        <v>No aplica (&lt;$19.990)</v>
      </c>
      <c r="P3042" s="7">
        <f t="array" ref="P3042">IF(OR(L3042="",K3042=""),"",IF(L3042&lt;19990,0,IF(L3042&lt;=30000,INDEX(Tarifas!$C$2:$C$37,MATCH(K3042,Tarifas!$A$2:$A$37,1)),IF(L3042&lt;=40000,INDEX(Tarifas!$D$2:$D$37,MATCH(K3042,Tarifas!$A$2:$A$37,1)),INDEX(Tarifas!$E$2:$E$37,MATCH(K3042,Tarifas!$A$2:$A$37,1))))))</f>
        <v>0</v>
      </c>
      <c r="Q3042" s="7">
        <f t="shared" si="287"/>
        <v>700</v>
      </c>
    </row>
    <row r="3043" spans="1:17" ht="15.75" customHeight="1" x14ac:dyDescent="0.25">
      <c r="A3043" s="2">
        <v>123</v>
      </c>
      <c r="B3043" s="2">
        <v>123</v>
      </c>
      <c r="C3043" s="2">
        <v>123</v>
      </c>
      <c r="D3043" s="2" t="s">
        <v>1705</v>
      </c>
      <c r="E3043" s="3">
        <v>7</v>
      </c>
      <c r="F3043" s="3">
        <v>16</v>
      </c>
      <c r="G3043" s="3">
        <v>16</v>
      </c>
      <c r="H3043" s="3">
        <v>0.252</v>
      </c>
      <c r="I3043" s="3">
        <v>0.44800000000000001</v>
      </c>
      <c r="J3043" s="4" t="str">
        <f t="shared" si="282"/>
        <v>Se calcula por P volum</v>
      </c>
      <c r="K3043" s="3">
        <f t="shared" si="283"/>
        <v>0.44800000000000001</v>
      </c>
      <c r="L3043" s="5">
        <v>1638</v>
      </c>
      <c r="M3043" s="2" t="str">
        <f t="shared" si="284"/>
        <v>Hasta $9.989</v>
      </c>
      <c r="N3043" s="5">
        <f t="shared" si="285"/>
        <v>700</v>
      </c>
      <c r="O3043" s="6" t="str">
        <f t="shared" si="286"/>
        <v>No aplica (&lt;$19.990)</v>
      </c>
      <c r="P3043" s="7">
        <f t="array" ref="P3043">IF(OR(L3043="",K3043=""),"",IF(L3043&lt;19990,0,IF(L3043&lt;=30000,INDEX(Tarifas!$C$2:$C$37,MATCH(K3043,Tarifas!$A$2:$A$37,1)),IF(L3043&lt;=40000,INDEX(Tarifas!$D$2:$D$37,MATCH(K3043,Tarifas!$A$2:$A$37,1)),INDEX(Tarifas!$E$2:$E$37,MATCH(K3043,Tarifas!$A$2:$A$37,1))))))</f>
        <v>0</v>
      </c>
      <c r="Q3043" s="7">
        <f t="shared" si="287"/>
        <v>700</v>
      </c>
    </row>
    <row r="3044" spans="1:17" ht="15.75" customHeight="1" x14ac:dyDescent="0.25">
      <c r="A3044" s="2">
        <v>123</v>
      </c>
      <c r="B3044" s="2">
        <v>123</v>
      </c>
      <c r="C3044" s="2">
        <v>123</v>
      </c>
      <c r="D3044" s="2" t="s">
        <v>1706</v>
      </c>
      <c r="E3044" s="3">
        <v>4</v>
      </c>
      <c r="F3044" s="3">
        <v>16</v>
      </c>
      <c r="G3044" s="3">
        <v>30</v>
      </c>
      <c r="H3044" s="3">
        <v>0.252</v>
      </c>
      <c r="I3044" s="3">
        <v>0.48</v>
      </c>
      <c r="J3044" s="4" t="str">
        <f t="shared" si="282"/>
        <v>Se calcula por P volum</v>
      </c>
      <c r="K3044" s="3">
        <f t="shared" si="283"/>
        <v>0.48</v>
      </c>
      <c r="L3044" s="5">
        <v>4350</v>
      </c>
      <c r="M3044" s="2" t="str">
        <f t="shared" si="284"/>
        <v>Hasta $9.989</v>
      </c>
      <c r="N3044" s="5">
        <f t="shared" si="285"/>
        <v>700</v>
      </c>
      <c r="O3044" s="6" t="str">
        <f t="shared" si="286"/>
        <v>No aplica (&lt;$19.990)</v>
      </c>
      <c r="P3044" s="7">
        <f t="array" ref="P3044">IF(OR(L3044="",K3044=""),"",IF(L3044&lt;19990,0,IF(L3044&lt;=30000,INDEX(Tarifas!$C$2:$C$37,MATCH(K3044,Tarifas!$A$2:$A$37,1)),IF(L3044&lt;=40000,INDEX(Tarifas!$D$2:$D$37,MATCH(K3044,Tarifas!$A$2:$A$37,1)),INDEX(Tarifas!$E$2:$E$37,MATCH(K3044,Tarifas!$A$2:$A$37,1))))))</f>
        <v>0</v>
      </c>
      <c r="Q3044" s="7">
        <f t="shared" si="287"/>
        <v>700</v>
      </c>
    </row>
    <row r="3045" spans="1:17" ht="15.75" customHeight="1" x14ac:dyDescent="0.25">
      <c r="A3045" s="2">
        <v>123</v>
      </c>
      <c r="B3045" s="2">
        <v>123</v>
      </c>
      <c r="C3045" s="2">
        <v>123</v>
      </c>
      <c r="D3045" s="2" t="s">
        <v>1706</v>
      </c>
      <c r="E3045" s="3">
        <v>4</v>
      </c>
      <c r="F3045" s="3">
        <v>16</v>
      </c>
      <c r="G3045" s="3">
        <v>30</v>
      </c>
      <c r="H3045" s="3">
        <v>0.252</v>
      </c>
      <c r="I3045" s="3">
        <v>0.48</v>
      </c>
      <c r="J3045" s="4" t="str">
        <f t="shared" si="282"/>
        <v>Se calcula por P volum</v>
      </c>
      <c r="K3045" s="3">
        <f t="shared" si="283"/>
        <v>0.48</v>
      </c>
      <c r="L3045" s="5">
        <v>4350</v>
      </c>
      <c r="M3045" s="2" t="str">
        <f t="shared" si="284"/>
        <v>Hasta $9.989</v>
      </c>
      <c r="N3045" s="5">
        <f t="shared" si="285"/>
        <v>700</v>
      </c>
      <c r="O3045" s="6" t="str">
        <f t="shared" si="286"/>
        <v>No aplica (&lt;$19.990)</v>
      </c>
      <c r="P3045" s="7">
        <f t="array" ref="P3045">IF(OR(L3045="",K3045=""),"",IF(L3045&lt;19990,0,IF(L3045&lt;=30000,INDEX(Tarifas!$C$2:$C$37,MATCH(K3045,Tarifas!$A$2:$A$37,1)),IF(L3045&lt;=40000,INDEX(Tarifas!$D$2:$D$37,MATCH(K3045,Tarifas!$A$2:$A$37,1)),INDEX(Tarifas!$E$2:$E$37,MATCH(K3045,Tarifas!$A$2:$A$37,1))))))</f>
        <v>0</v>
      </c>
      <c r="Q3045" s="7">
        <f t="shared" si="287"/>
        <v>700</v>
      </c>
    </row>
    <row r="3046" spans="1:17" ht="15.75" customHeight="1" x14ac:dyDescent="0.25">
      <c r="A3046" s="2">
        <v>123</v>
      </c>
      <c r="B3046" s="2">
        <v>123</v>
      </c>
      <c r="C3046" s="2">
        <v>123</v>
      </c>
      <c r="D3046" s="2" t="s">
        <v>1707</v>
      </c>
      <c r="E3046" s="3">
        <v>2</v>
      </c>
      <c r="F3046" s="3">
        <v>22</v>
      </c>
      <c r="G3046" s="3">
        <v>29</v>
      </c>
      <c r="H3046" s="3">
        <v>0.252</v>
      </c>
      <c r="I3046" s="3">
        <v>0.31900000000000001</v>
      </c>
      <c r="J3046" s="4" t="str">
        <f t="shared" si="282"/>
        <v>Se calcula por P volum</v>
      </c>
      <c r="K3046" s="3">
        <f t="shared" si="283"/>
        <v>0.31900000000000001</v>
      </c>
      <c r="L3046" s="5">
        <v>9560</v>
      </c>
      <c r="M3046" s="2" t="str">
        <f t="shared" si="284"/>
        <v>Hasta $9.989</v>
      </c>
      <c r="N3046" s="5">
        <f t="shared" si="285"/>
        <v>700</v>
      </c>
      <c r="O3046" s="6" t="str">
        <f t="shared" si="286"/>
        <v>No aplica (&lt;$19.990)</v>
      </c>
      <c r="P3046" s="7">
        <f t="array" ref="P3046">IF(OR(L3046="",K3046=""),"",IF(L3046&lt;19990,0,IF(L3046&lt;=30000,INDEX(Tarifas!$C$2:$C$37,MATCH(K3046,Tarifas!$A$2:$A$37,1)),IF(L3046&lt;=40000,INDEX(Tarifas!$D$2:$D$37,MATCH(K3046,Tarifas!$A$2:$A$37,1)),INDEX(Tarifas!$E$2:$E$37,MATCH(K3046,Tarifas!$A$2:$A$37,1))))))</f>
        <v>0</v>
      </c>
      <c r="Q3046" s="7">
        <f t="shared" si="287"/>
        <v>700</v>
      </c>
    </row>
    <row r="3047" spans="1:17" ht="15.75" customHeight="1" x14ac:dyDescent="0.25">
      <c r="A3047" s="2">
        <v>123</v>
      </c>
      <c r="B3047" s="2">
        <v>123</v>
      </c>
      <c r="C3047" s="2">
        <v>123</v>
      </c>
      <c r="D3047" s="2" t="s">
        <v>1707</v>
      </c>
      <c r="E3047" s="3">
        <v>2</v>
      </c>
      <c r="F3047" s="3">
        <v>22</v>
      </c>
      <c r="G3047" s="3">
        <v>29</v>
      </c>
      <c r="H3047" s="3">
        <v>0.252</v>
      </c>
      <c r="I3047" s="3">
        <v>0.31900000000000001</v>
      </c>
      <c r="J3047" s="4" t="str">
        <f t="shared" si="282"/>
        <v>Se calcula por P volum</v>
      </c>
      <c r="K3047" s="3">
        <f t="shared" si="283"/>
        <v>0.31900000000000001</v>
      </c>
      <c r="L3047" s="5">
        <v>9560</v>
      </c>
      <c r="M3047" s="2" t="str">
        <f t="shared" si="284"/>
        <v>Hasta $9.989</v>
      </c>
      <c r="N3047" s="5">
        <f t="shared" si="285"/>
        <v>700</v>
      </c>
      <c r="O3047" s="6" t="str">
        <f t="shared" si="286"/>
        <v>No aplica (&lt;$19.990)</v>
      </c>
      <c r="P3047" s="7">
        <f t="array" ref="P3047">IF(OR(L3047="",K3047=""),"",IF(L3047&lt;19990,0,IF(L3047&lt;=30000,INDEX(Tarifas!$C$2:$C$37,MATCH(K3047,Tarifas!$A$2:$A$37,1)),IF(L3047&lt;=40000,INDEX(Tarifas!$D$2:$D$37,MATCH(K3047,Tarifas!$A$2:$A$37,1)),INDEX(Tarifas!$E$2:$E$37,MATCH(K3047,Tarifas!$A$2:$A$37,1))))))</f>
        <v>0</v>
      </c>
      <c r="Q3047" s="7">
        <f t="shared" si="287"/>
        <v>700</v>
      </c>
    </row>
    <row r="3048" spans="1:17" ht="15.75" customHeight="1" x14ac:dyDescent="0.25">
      <c r="A3048" s="2">
        <v>123</v>
      </c>
      <c r="B3048" s="2">
        <v>123</v>
      </c>
      <c r="C3048" s="2">
        <v>123</v>
      </c>
      <c r="D3048" s="2" t="s">
        <v>1708</v>
      </c>
      <c r="E3048" s="3">
        <v>4</v>
      </c>
      <c r="F3048" s="3">
        <v>6</v>
      </c>
      <c r="G3048" s="3">
        <v>8</v>
      </c>
      <c r="H3048" s="3">
        <v>0.252</v>
      </c>
      <c r="I3048" s="3">
        <v>4.8000000000000001E-2</v>
      </c>
      <c r="J3048" s="4" t="str">
        <f t="shared" si="282"/>
        <v>Se calcula por Peso</v>
      </c>
      <c r="K3048" s="3">
        <f t="shared" si="283"/>
        <v>0.252</v>
      </c>
      <c r="L3048" s="5">
        <v>3690</v>
      </c>
      <c r="M3048" s="2" t="str">
        <f t="shared" si="284"/>
        <v>Hasta $9.989</v>
      </c>
      <c r="N3048" s="5">
        <f t="shared" si="285"/>
        <v>700</v>
      </c>
      <c r="O3048" s="6" t="str">
        <f t="shared" si="286"/>
        <v>No aplica (&lt;$19.990)</v>
      </c>
      <c r="P3048" s="7">
        <f t="array" ref="P3048">IF(OR(L3048="",K3048=""),"",IF(L3048&lt;19990,0,IF(L3048&lt;=30000,INDEX(Tarifas!$C$2:$C$37,MATCH(K3048,Tarifas!$A$2:$A$37,1)),IF(L3048&lt;=40000,INDEX(Tarifas!$D$2:$D$37,MATCH(K3048,Tarifas!$A$2:$A$37,1)),INDEX(Tarifas!$E$2:$E$37,MATCH(K3048,Tarifas!$A$2:$A$37,1))))))</f>
        <v>0</v>
      </c>
      <c r="Q3048" s="7">
        <f t="shared" si="287"/>
        <v>700</v>
      </c>
    </row>
    <row r="3049" spans="1:17" ht="15.75" customHeight="1" x14ac:dyDescent="0.25">
      <c r="A3049" s="2">
        <v>123</v>
      </c>
      <c r="B3049" s="2">
        <v>123</v>
      </c>
      <c r="C3049" s="2">
        <v>123</v>
      </c>
      <c r="D3049" s="2" t="s">
        <v>1708</v>
      </c>
      <c r="E3049" s="3">
        <v>4</v>
      </c>
      <c r="F3049" s="3">
        <v>6</v>
      </c>
      <c r="G3049" s="3">
        <v>8</v>
      </c>
      <c r="H3049" s="3">
        <v>0.252</v>
      </c>
      <c r="I3049" s="3">
        <v>4.8000000000000001E-2</v>
      </c>
      <c r="J3049" s="4" t="str">
        <f t="shared" si="282"/>
        <v>Se calcula por Peso</v>
      </c>
      <c r="K3049" s="3">
        <f t="shared" si="283"/>
        <v>0.252</v>
      </c>
      <c r="L3049" s="5">
        <v>3690</v>
      </c>
      <c r="M3049" s="2" t="str">
        <f t="shared" si="284"/>
        <v>Hasta $9.989</v>
      </c>
      <c r="N3049" s="5">
        <f t="shared" si="285"/>
        <v>700</v>
      </c>
      <c r="O3049" s="6" t="str">
        <f t="shared" si="286"/>
        <v>No aplica (&lt;$19.990)</v>
      </c>
      <c r="P3049" s="7">
        <f t="array" ref="P3049">IF(OR(L3049="",K3049=""),"",IF(L3049&lt;19990,0,IF(L3049&lt;=30000,INDEX(Tarifas!$C$2:$C$37,MATCH(K3049,Tarifas!$A$2:$A$37,1)),IF(L3049&lt;=40000,INDEX(Tarifas!$D$2:$D$37,MATCH(K3049,Tarifas!$A$2:$A$37,1)),INDEX(Tarifas!$E$2:$E$37,MATCH(K3049,Tarifas!$A$2:$A$37,1))))))</f>
        <v>0</v>
      </c>
      <c r="Q3049" s="7">
        <f t="shared" si="287"/>
        <v>700</v>
      </c>
    </row>
    <row r="3050" spans="1:17" ht="15.75" customHeight="1" x14ac:dyDescent="0.25">
      <c r="A3050" s="2">
        <v>123</v>
      </c>
      <c r="B3050" s="2">
        <v>123</v>
      </c>
      <c r="C3050" s="2">
        <v>123</v>
      </c>
      <c r="D3050" s="2" t="s">
        <v>1709</v>
      </c>
      <c r="E3050" s="3">
        <v>6</v>
      </c>
      <c r="F3050" s="3">
        <v>7</v>
      </c>
      <c r="G3050" s="3">
        <v>16</v>
      </c>
      <c r="H3050" s="3">
        <v>0.252</v>
      </c>
      <c r="I3050" s="3">
        <v>0.16800000000000001</v>
      </c>
      <c r="J3050" s="4" t="str">
        <f t="shared" si="282"/>
        <v>Se calcula por Peso</v>
      </c>
      <c r="K3050" s="3">
        <f t="shared" si="283"/>
        <v>0.252</v>
      </c>
      <c r="L3050" s="5">
        <v>4392</v>
      </c>
      <c r="M3050" s="2" t="str">
        <f t="shared" si="284"/>
        <v>Hasta $9.989</v>
      </c>
      <c r="N3050" s="5">
        <f t="shared" si="285"/>
        <v>700</v>
      </c>
      <c r="O3050" s="6" t="str">
        <f t="shared" si="286"/>
        <v>No aplica (&lt;$19.990)</v>
      </c>
      <c r="P3050" s="7">
        <f t="array" ref="P3050">IF(OR(L3050="",K3050=""),"",IF(L3050&lt;19990,0,IF(L3050&lt;=30000,INDEX(Tarifas!$C$2:$C$37,MATCH(K3050,Tarifas!$A$2:$A$37,1)),IF(L3050&lt;=40000,INDEX(Tarifas!$D$2:$D$37,MATCH(K3050,Tarifas!$A$2:$A$37,1)),INDEX(Tarifas!$E$2:$E$37,MATCH(K3050,Tarifas!$A$2:$A$37,1))))))</f>
        <v>0</v>
      </c>
      <c r="Q3050" s="7">
        <f t="shared" si="287"/>
        <v>700</v>
      </c>
    </row>
    <row r="3051" spans="1:17" ht="15.75" customHeight="1" x14ac:dyDescent="0.25">
      <c r="A3051" s="2">
        <v>123</v>
      </c>
      <c r="B3051" s="2">
        <v>123</v>
      </c>
      <c r="C3051" s="2">
        <v>123</v>
      </c>
      <c r="D3051" s="2" t="s">
        <v>1709</v>
      </c>
      <c r="E3051" s="3">
        <v>6</v>
      </c>
      <c r="F3051" s="3">
        <v>7</v>
      </c>
      <c r="G3051" s="3">
        <v>16</v>
      </c>
      <c r="H3051" s="3">
        <v>0.252</v>
      </c>
      <c r="I3051" s="3">
        <v>0.16800000000000001</v>
      </c>
      <c r="J3051" s="4" t="str">
        <f t="shared" si="282"/>
        <v>Se calcula por Peso</v>
      </c>
      <c r="K3051" s="3">
        <f t="shared" si="283"/>
        <v>0.252</v>
      </c>
      <c r="L3051" s="5">
        <v>4392</v>
      </c>
      <c r="M3051" s="2" t="str">
        <f t="shared" si="284"/>
        <v>Hasta $9.989</v>
      </c>
      <c r="N3051" s="5">
        <f t="shared" si="285"/>
        <v>700</v>
      </c>
      <c r="O3051" s="6" t="str">
        <f t="shared" si="286"/>
        <v>No aplica (&lt;$19.990)</v>
      </c>
      <c r="P3051" s="7">
        <f t="array" ref="P3051">IF(OR(L3051="",K3051=""),"",IF(L3051&lt;19990,0,IF(L3051&lt;=30000,INDEX(Tarifas!$C$2:$C$37,MATCH(K3051,Tarifas!$A$2:$A$37,1)),IF(L3051&lt;=40000,INDEX(Tarifas!$D$2:$D$37,MATCH(K3051,Tarifas!$A$2:$A$37,1)),INDEX(Tarifas!$E$2:$E$37,MATCH(K3051,Tarifas!$A$2:$A$37,1))))))</f>
        <v>0</v>
      </c>
      <c r="Q3051" s="7">
        <f t="shared" si="287"/>
        <v>700</v>
      </c>
    </row>
    <row r="3052" spans="1:17" ht="15.75" customHeight="1" x14ac:dyDescent="0.25">
      <c r="A3052" s="2">
        <v>123</v>
      </c>
      <c r="B3052" s="2">
        <v>123</v>
      </c>
      <c r="C3052" s="2">
        <v>123</v>
      </c>
      <c r="D3052" s="2" t="s">
        <v>1710</v>
      </c>
      <c r="E3052" s="3">
        <v>7</v>
      </c>
      <c r="F3052" s="3">
        <v>8</v>
      </c>
      <c r="G3052" s="3">
        <v>20</v>
      </c>
      <c r="H3052" s="3">
        <v>0.252</v>
      </c>
      <c r="I3052" s="3">
        <v>0.28000000000000003</v>
      </c>
      <c r="J3052" s="4" t="str">
        <f t="shared" si="282"/>
        <v>Se calcula por P volum</v>
      </c>
      <c r="K3052" s="3">
        <f t="shared" si="283"/>
        <v>0.28000000000000003</v>
      </c>
      <c r="L3052" s="5">
        <v>4460</v>
      </c>
      <c r="M3052" s="2" t="str">
        <f t="shared" si="284"/>
        <v>Hasta $9.989</v>
      </c>
      <c r="N3052" s="5">
        <f t="shared" si="285"/>
        <v>700</v>
      </c>
      <c r="O3052" s="6" t="str">
        <f t="shared" si="286"/>
        <v>No aplica (&lt;$19.990)</v>
      </c>
      <c r="P3052" s="7">
        <f t="array" ref="P3052">IF(OR(L3052="",K3052=""),"",IF(L3052&lt;19990,0,IF(L3052&lt;=30000,INDEX(Tarifas!$C$2:$C$37,MATCH(K3052,Tarifas!$A$2:$A$37,1)),IF(L3052&lt;=40000,INDEX(Tarifas!$D$2:$D$37,MATCH(K3052,Tarifas!$A$2:$A$37,1)),INDEX(Tarifas!$E$2:$E$37,MATCH(K3052,Tarifas!$A$2:$A$37,1))))))</f>
        <v>0</v>
      </c>
      <c r="Q3052" s="7">
        <f t="shared" si="287"/>
        <v>700</v>
      </c>
    </row>
    <row r="3053" spans="1:17" ht="15.75" customHeight="1" x14ac:dyDescent="0.25">
      <c r="A3053" s="2">
        <v>123</v>
      </c>
      <c r="B3053" s="2">
        <v>123</v>
      </c>
      <c r="C3053" s="2">
        <v>123</v>
      </c>
      <c r="D3053" s="2" t="s">
        <v>1711</v>
      </c>
      <c r="E3053" s="3">
        <v>4</v>
      </c>
      <c r="F3053" s="3">
        <v>11</v>
      </c>
      <c r="G3053" s="3">
        <v>13</v>
      </c>
      <c r="H3053" s="3">
        <v>0.252</v>
      </c>
      <c r="I3053" s="3">
        <v>0.14299999999999999</v>
      </c>
      <c r="J3053" s="4" t="str">
        <f t="shared" si="282"/>
        <v>Se calcula por Peso</v>
      </c>
      <c r="K3053" s="3">
        <f t="shared" si="283"/>
        <v>0.252</v>
      </c>
      <c r="L3053" s="5">
        <v>5290</v>
      </c>
      <c r="M3053" s="2" t="str">
        <f t="shared" si="284"/>
        <v>Hasta $9.989</v>
      </c>
      <c r="N3053" s="5">
        <f t="shared" si="285"/>
        <v>700</v>
      </c>
      <c r="O3053" s="6" t="str">
        <f t="shared" si="286"/>
        <v>No aplica (&lt;$19.990)</v>
      </c>
      <c r="P3053" s="7">
        <f t="array" ref="P3053">IF(OR(L3053="",K3053=""),"",IF(L3053&lt;19990,0,IF(L3053&lt;=30000,INDEX(Tarifas!$C$2:$C$37,MATCH(K3053,Tarifas!$A$2:$A$37,1)),IF(L3053&lt;=40000,INDEX(Tarifas!$D$2:$D$37,MATCH(K3053,Tarifas!$A$2:$A$37,1)),INDEX(Tarifas!$E$2:$E$37,MATCH(K3053,Tarifas!$A$2:$A$37,1))))))</f>
        <v>0</v>
      </c>
      <c r="Q3053" s="7">
        <f t="shared" si="287"/>
        <v>700</v>
      </c>
    </row>
    <row r="3054" spans="1:17" ht="15.75" customHeight="1" x14ac:dyDescent="0.25">
      <c r="A3054" s="2">
        <v>123</v>
      </c>
      <c r="B3054" s="2">
        <v>123</v>
      </c>
      <c r="C3054" s="2">
        <v>123</v>
      </c>
      <c r="D3054" s="2" t="s">
        <v>1711</v>
      </c>
      <c r="E3054" s="3">
        <v>4</v>
      </c>
      <c r="F3054" s="3">
        <v>11</v>
      </c>
      <c r="G3054" s="3">
        <v>13</v>
      </c>
      <c r="H3054" s="3">
        <v>0.252</v>
      </c>
      <c r="I3054" s="3">
        <v>0.14299999999999999</v>
      </c>
      <c r="J3054" s="4" t="str">
        <f t="shared" si="282"/>
        <v>Se calcula por Peso</v>
      </c>
      <c r="K3054" s="3">
        <f t="shared" si="283"/>
        <v>0.252</v>
      </c>
      <c r="L3054" s="5">
        <v>5290</v>
      </c>
      <c r="M3054" s="2" t="str">
        <f t="shared" si="284"/>
        <v>Hasta $9.989</v>
      </c>
      <c r="N3054" s="5">
        <f t="shared" si="285"/>
        <v>700</v>
      </c>
      <c r="O3054" s="6" t="str">
        <f t="shared" si="286"/>
        <v>No aplica (&lt;$19.990)</v>
      </c>
      <c r="P3054" s="7">
        <f t="array" ref="P3054">IF(OR(L3054="",K3054=""),"",IF(L3054&lt;19990,0,IF(L3054&lt;=30000,INDEX(Tarifas!$C$2:$C$37,MATCH(K3054,Tarifas!$A$2:$A$37,1)),IF(L3054&lt;=40000,INDEX(Tarifas!$D$2:$D$37,MATCH(K3054,Tarifas!$A$2:$A$37,1)),INDEX(Tarifas!$E$2:$E$37,MATCH(K3054,Tarifas!$A$2:$A$37,1))))))</f>
        <v>0</v>
      </c>
      <c r="Q3054" s="7">
        <f t="shared" si="287"/>
        <v>700</v>
      </c>
    </row>
    <row r="3055" spans="1:17" ht="15.75" customHeight="1" x14ac:dyDescent="0.25">
      <c r="A3055" s="2">
        <v>123</v>
      </c>
      <c r="B3055" s="2">
        <v>123</v>
      </c>
      <c r="C3055" s="2">
        <v>123</v>
      </c>
      <c r="D3055" s="2" t="s">
        <v>1712</v>
      </c>
      <c r="E3055" s="3">
        <v>3</v>
      </c>
      <c r="F3055" s="3">
        <v>11</v>
      </c>
      <c r="G3055" s="3">
        <v>13</v>
      </c>
      <c r="H3055" s="3">
        <v>0.252</v>
      </c>
      <c r="I3055" s="3">
        <v>0.10725</v>
      </c>
      <c r="J3055" s="4" t="str">
        <f t="shared" si="282"/>
        <v>Se calcula por Peso</v>
      </c>
      <c r="K3055" s="3">
        <f t="shared" si="283"/>
        <v>0.252</v>
      </c>
      <c r="L3055" s="5">
        <v>12990</v>
      </c>
      <c r="M3055" s="2" t="str">
        <f t="shared" si="284"/>
        <v>$9.990-$19.990</v>
      </c>
      <c r="N3055" s="5">
        <f t="shared" si="285"/>
        <v>1000</v>
      </c>
      <c r="O3055" s="6" t="str">
        <f t="shared" si="286"/>
        <v>No aplica (&lt;$19.990)</v>
      </c>
      <c r="P3055" s="7">
        <f t="array" ref="P3055">IF(OR(L3055="",K3055=""),"",IF(L3055&lt;19990,0,IF(L3055&lt;=30000,INDEX(Tarifas!$C$2:$C$37,MATCH(K3055,Tarifas!$A$2:$A$37,1)),IF(L3055&lt;=40000,INDEX(Tarifas!$D$2:$D$37,MATCH(K3055,Tarifas!$A$2:$A$37,1)),INDEX(Tarifas!$E$2:$E$37,MATCH(K3055,Tarifas!$A$2:$A$37,1))))))</f>
        <v>0</v>
      </c>
      <c r="Q3055" s="7">
        <f t="shared" si="287"/>
        <v>1000</v>
      </c>
    </row>
    <row r="3056" spans="1:17" ht="15.75" customHeight="1" x14ac:dyDescent="0.25">
      <c r="A3056" s="2">
        <v>123</v>
      </c>
      <c r="B3056" s="2">
        <v>123</v>
      </c>
      <c r="C3056" s="2">
        <v>123</v>
      </c>
      <c r="D3056" s="2" t="s">
        <v>1713</v>
      </c>
      <c r="E3056" s="3">
        <v>13</v>
      </c>
      <c r="F3056" s="3">
        <v>21</v>
      </c>
      <c r="G3056" s="3">
        <v>24</v>
      </c>
      <c r="H3056" s="3">
        <v>0.251</v>
      </c>
      <c r="I3056" s="3">
        <v>1.6379999999999999</v>
      </c>
      <c r="J3056" s="4" t="str">
        <f t="shared" si="282"/>
        <v>Se calcula por P volum</v>
      </c>
      <c r="K3056" s="3">
        <f t="shared" si="283"/>
        <v>1.6379999999999999</v>
      </c>
      <c r="L3056" s="5">
        <v>11355</v>
      </c>
      <c r="M3056" s="2" t="str">
        <f t="shared" si="284"/>
        <v>$9.990-$19.990</v>
      </c>
      <c r="N3056" s="5">
        <f t="shared" si="285"/>
        <v>1000</v>
      </c>
      <c r="O3056" s="6" t="str">
        <f t="shared" si="286"/>
        <v>No aplica (&lt;$19.990)</v>
      </c>
      <c r="P3056" s="7">
        <f t="array" ref="P3056">IF(OR(L3056="",K3056=""),"",IF(L3056&lt;19990,0,IF(L3056&lt;=30000,INDEX(Tarifas!$C$2:$C$37,MATCH(K3056,Tarifas!$A$2:$A$37,1)),IF(L3056&lt;=40000,INDEX(Tarifas!$D$2:$D$37,MATCH(K3056,Tarifas!$A$2:$A$37,1)),INDEX(Tarifas!$E$2:$E$37,MATCH(K3056,Tarifas!$A$2:$A$37,1))))))</f>
        <v>0</v>
      </c>
      <c r="Q3056" s="7">
        <f t="shared" si="287"/>
        <v>1000</v>
      </c>
    </row>
    <row r="3057" spans="1:17" ht="15.75" customHeight="1" x14ac:dyDescent="0.25">
      <c r="A3057" s="2">
        <v>123</v>
      </c>
      <c r="B3057" s="2">
        <v>123</v>
      </c>
      <c r="C3057" s="2">
        <v>123</v>
      </c>
      <c r="D3057" s="2" t="s">
        <v>1713</v>
      </c>
      <c r="E3057" s="3">
        <v>13</v>
      </c>
      <c r="F3057" s="3">
        <v>21</v>
      </c>
      <c r="G3057" s="3">
        <v>24</v>
      </c>
      <c r="H3057" s="3">
        <v>0.251</v>
      </c>
      <c r="I3057" s="3">
        <v>1.6379999999999999</v>
      </c>
      <c r="J3057" s="4" t="str">
        <f t="shared" si="282"/>
        <v>Se calcula por P volum</v>
      </c>
      <c r="K3057" s="3">
        <f t="shared" si="283"/>
        <v>1.6379999999999999</v>
      </c>
      <c r="L3057" s="5">
        <v>11355</v>
      </c>
      <c r="M3057" s="2" t="str">
        <f t="shared" si="284"/>
        <v>$9.990-$19.990</v>
      </c>
      <c r="N3057" s="5">
        <f t="shared" si="285"/>
        <v>1000</v>
      </c>
      <c r="O3057" s="6" t="str">
        <f t="shared" si="286"/>
        <v>No aplica (&lt;$19.990)</v>
      </c>
      <c r="P3057" s="7">
        <f t="array" ref="P3057">IF(OR(L3057="",K3057=""),"",IF(L3057&lt;19990,0,IF(L3057&lt;=30000,INDEX(Tarifas!$C$2:$C$37,MATCH(K3057,Tarifas!$A$2:$A$37,1)),IF(L3057&lt;=40000,INDEX(Tarifas!$D$2:$D$37,MATCH(K3057,Tarifas!$A$2:$A$37,1)),INDEX(Tarifas!$E$2:$E$37,MATCH(K3057,Tarifas!$A$2:$A$37,1))))))</f>
        <v>0</v>
      </c>
      <c r="Q3057" s="7">
        <f t="shared" si="287"/>
        <v>1000</v>
      </c>
    </row>
    <row r="3058" spans="1:17" ht="15.75" customHeight="1" x14ac:dyDescent="0.25">
      <c r="A3058" s="2">
        <v>123</v>
      </c>
      <c r="B3058" s="2">
        <v>123</v>
      </c>
      <c r="C3058" s="2">
        <v>123</v>
      </c>
      <c r="D3058" s="2" t="s">
        <v>1714</v>
      </c>
      <c r="E3058" s="3">
        <v>9</v>
      </c>
      <c r="F3058" s="3">
        <v>23</v>
      </c>
      <c r="G3058" s="3">
        <v>32</v>
      </c>
      <c r="H3058" s="3">
        <v>0.251</v>
      </c>
      <c r="I3058" s="3">
        <v>1.6559999999999999</v>
      </c>
      <c r="J3058" s="4" t="str">
        <f t="shared" si="282"/>
        <v>Se calcula por P volum</v>
      </c>
      <c r="K3058" s="3">
        <f t="shared" si="283"/>
        <v>1.6559999999999999</v>
      </c>
      <c r="L3058" s="5">
        <v>18990</v>
      </c>
      <c r="M3058" s="2" t="str">
        <f t="shared" si="284"/>
        <v>$9.990-$19.990</v>
      </c>
      <c r="N3058" s="5">
        <f t="shared" si="285"/>
        <v>1000</v>
      </c>
      <c r="O3058" s="6" t="str">
        <f t="shared" si="286"/>
        <v>No aplica (&lt;$19.990)</v>
      </c>
      <c r="P3058" s="7">
        <f t="array" ref="P3058">IF(OR(L3058="",K3058=""),"",IF(L3058&lt;19990,0,IF(L3058&lt;=30000,INDEX(Tarifas!$C$2:$C$37,MATCH(K3058,Tarifas!$A$2:$A$37,1)),IF(L3058&lt;=40000,INDEX(Tarifas!$D$2:$D$37,MATCH(K3058,Tarifas!$A$2:$A$37,1)),INDEX(Tarifas!$E$2:$E$37,MATCH(K3058,Tarifas!$A$2:$A$37,1))))))</f>
        <v>0</v>
      </c>
      <c r="Q3058" s="7">
        <f t="shared" si="287"/>
        <v>1000</v>
      </c>
    </row>
    <row r="3059" spans="1:17" ht="15.75" customHeight="1" x14ac:dyDescent="0.25">
      <c r="A3059" s="2">
        <v>123</v>
      </c>
      <c r="B3059" s="2">
        <v>123</v>
      </c>
      <c r="C3059" s="2">
        <v>123</v>
      </c>
      <c r="D3059" s="2" t="s">
        <v>1715</v>
      </c>
      <c r="E3059" s="3">
        <v>9</v>
      </c>
      <c r="F3059" s="3">
        <v>9</v>
      </c>
      <c r="G3059" s="3">
        <v>18</v>
      </c>
      <c r="H3059" s="3">
        <v>0.251</v>
      </c>
      <c r="I3059" s="3">
        <v>0.36449999999999999</v>
      </c>
      <c r="J3059" s="4" t="str">
        <f t="shared" si="282"/>
        <v>Se calcula por P volum</v>
      </c>
      <c r="K3059" s="3">
        <f t="shared" si="283"/>
        <v>0.36449999999999999</v>
      </c>
      <c r="L3059" s="5">
        <v>1639</v>
      </c>
      <c r="M3059" s="2" t="str">
        <f t="shared" si="284"/>
        <v>Hasta $9.989</v>
      </c>
      <c r="N3059" s="5">
        <f t="shared" si="285"/>
        <v>700</v>
      </c>
      <c r="O3059" s="6" t="str">
        <f t="shared" si="286"/>
        <v>No aplica (&lt;$19.990)</v>
      </c>
      <c r="P3059" s="7">
        <f t="array" ref="P3059">IF(OR(L3059="",K3059=""),"",IF(L3059&lt;19990,0,IF(L3059&lt;=30000,INDEX(Tarifas!$C$2:$C$37,MATCH(K3059,Tarifas!$A$2:$A$37,1)),IF(L3059&lt;=40000,INDEX(Tarifas!$D$2:$D$37,MATCH(K3059,Tarifas!$A$2:$A$37,1)),INDEX(Tarifas!$E$2:$E$37,MATCH(K3059,Tarifas!$A$2:$A$37,1))))))</f>
        <v>0</v>
      </c>
      <c r="Q3059" s="7">
        <f t="shared" si="287"/>
        <v>700</v>
      </c>
    </row>
    <row r="3060" spans="1:17" ht="15.75" customHeight="1" x14ac:dyDescent="0.25">
      <c r="A3060" s="2">
        <v>123</v>
      </c>
      <c r="B3060" s="2">
        <v>123</v>
      </c>
      <c r="C3060" s="2">
        <v>123</v>
      </c>
      <c r="D3060" s="2" t="s">
        <v>1714</v>
      </c>
      <c r="E3060" s="3">
        <v>9</v>
      </c>
      <c r="F3060" s="3">
        <v>23</v>
      </c>
      <c r="G3060" s="3">
        <v>32</v>
      </c>
      <c r="H3060" s="3">
        <v>0.251</v>
      </c>
      <c r="I3060" s="3">
        <v>1.6559999999999999</v>
      </c>
      <c r="J3060" s="4" t="str">
        <f t="shared" si="282"/>
        <v>Se calcula por P volum</v>
      </c>
      <c r="K3060" s="3">
        <f t="shared" si="283"/>
        <v>1.6559999999999999</v>
      </c>
      <c r="L3060" s="5">
        <v>21990</v>
      </c>
      <c r="M3060" s="2" t="str">
        <f t="shared" si="284"/>
        <v>Sin costo fijo</v>
      </c>
      <c r="N3060" s="5">
        <f t="shared" si="285"/>
        <v>0</v>
      </c>
      <c r="O3060" s="6" t="str">
        <f t="shared" si="286"/>
        <v>$19.990-$30.000</v>
      </c>
      <c r="P3060" s="7">
        <f t="array" ref="P3060">IF(OR(L3060="",K3060=""),"",IF(L3060&lt;19990,0,IF(L3060&lt;=30000,INDEX(Tarifas!$C$2:$C$37,MATCH(K3060,Tarifas!$A$2:$A$37,1)),IF(L3060&lt;=40000,INDEX(Tarifas!$D$2:$D$37,MATCH(K3060,Tarifas!$A$2:$A$37,1)),INDEX(Tarifas!$E$2:$E$37,MATCH(K3060,Tarifas!$A$2:$A$37,1))))))</f>
        <v>2640</v>
      </c>
      <c r="Q3060" s="7">
        <f t="shared" si="287"/>
        <v>2640</v>
      </c>
    </row>
    <row r="3061" spans="1:17" ht="15.75" customHeight="1" x14ac:dyDescent="0.25">
      <c r="A3061" s="2">
        <v>123</v>
      </c>
      <c r="B3061" s="2">
        <v>123</v>
      </c>
      <c r="C3061" s="2">
        <v>123</v>
      </c>
      <c r="D3061" s="2" t="s">
        <v>1716</v>
      </c>
      <c r="E3061" s="3">
        <v>16</v>
      </c>
      <c r="F3061" s="3">
        <v>16</v>
      </c>
      <c r="G3061" s="3">
        <v>18</v>
      </c>
      <c r="H3061" s="3">
        <v>0.25</v>
      </c>
      <c r="I3061" s="3">
        <v>1.1519999999999999</v>
      </c>
      <c r="J3061" s="4" t="str">
        <f t="shared" si="282"/>
        <v>Se calcula por P volum</v>
      </c>
      <c r="K3061" s="3">
        <f t="shared" si="283"/>
        <v>1.1519999999999999</v>
      </c>
      <c r="L3061" s="5">
        <v>9890</v>
      </c>
      <c r="M3061" s="2" t="str">
        <f t="shared" si="284"/>
        <v>Hasta $9.989</v>
      </c>
      <c r="N3061" s="5">
        <f t="shared" si="285"/>
        <v>700</v>
      </c>
      <c r="O3061" s="6" t="str">
        <f t="shared" si="286"/>
        <v>No aplica (&lt;$19.990)</v>
      </c>
      <c r="P3061" s="7">
        <f t="array" ref="P3061">IF(OR(L3061="",K3061=""),"",IF(L3061&lt;19990,0,IF(L3061&lt;=30000,INDEX(Tarifas!$C$2:$C$37,MATCH(K3061,Tarifas!$A$2:$A$37,1)),IF(L3061&lt;=40000,INDEX(Tarifas!$D$2:$D$37,MATCH(K3061,Tarifas!$A$2:$A$37,1)),INDEX(Tarifas!$E$2:$E$37,MATCH(K3061,Tarifas!$A$2:$A$37,1))))))</f>
        <v>0</v>
      </c>
      <c r="Q3061" s="7">
        <f t="shared" si="287"/>
        <v>700</v>
      </c>
    </row>
    <row r="3062" spans="1:17" ht="15.75" customHeight="1" x14ac:dyDescent="0.25">
      <c r="A3062" s="2">
        <v>123</v>
      </c>
      <c r="B3062" s="2">
        <v>123</v>
      </c>
      <c r="C3062" s="2">
        <v>123</v>
      </c>
      <c r="D3062" s="2" t="s">
        <v>1716</v>
      </c>
      <c r="E3062" s="3">
        <v>16</v>
      </c>
      <c r="F3062" s="3">
        <v>16</v>
      </c>
      <c r="G3062" s="3">
        <v>18</v>
      </c>
      <c r="H3062" s="3">
        <v>0.25</v>
      </c>
      <c r="I3062" s="3">
        <v>1.1519999999999999</v>
      </c>
      <c r="J3062" s="4" t="str">
        <f t="shared" si="282"/>
        <v>Se calcula por P volum</v>
      </c>
      <c r="K3062" s="3">
        <f t="shared" si="283"/>
        <v>1.1519999999999999</v>
      </c>
      <c r="L3062" s="5">
        <v>9890</v>
      </c>
      <c r="M3062" s="2" t="str">
        <f t="shared" si="284"/>
        <v>Hasta $9.989</v>
      </c>
      <c r="N3062" s="5">
        <f t="shared" si="285"/>
        <v>700</v>
      </c>
      <c r="O3062" s="6" t="str">
        <f t="shared" si="286"/>
        <v>No aplica (&lt;$19.990)</v>
      </c>
      <c r="P3062" s="7">
        <f t="array" ref="P3062">IF(OR(L3062="",K3062=""),"",IF(L3062&lt;19990,0,IF(L3062&lt;=30000,INDEX(Tarifas!$C$2:$C$37,MATCH(K3062,Tarifas!$A$2:$A$37,1)),IF(L3062&lt;=40000,INDEX(Tarifas!$D$2:$D$37,MATCH(K3062,Tarifas!$A$2:$A$37,1)),INDEX(Tarifas!$E$2:$E$37,MATCH(K3062,Tarifas!$A$2:$A$37,1))))))</f>
        <v>0</v>
      </c>
      <c r="Q3062" s="7">
        <f t="shared" si="287"/>
        <v>700</v>
      </c>
    </row>
    <row r="3063" spans="1:17" ht="15.75" customHeight="1" x14ac:dyDescent="0.25">
      <c r="A3063" s="2">
        <v>123</v>
      </c>
      <c r="B3063" s="2">
        <v>123</v>
      </c>
      <c r="C3063" s="2">
        <v>123</v>
      </c>
      <c r="D3063" s="2" t="s">
        <v>1717</v>
      </c>
      <c r="E3063" s="3">
        <v>11</v>
      </c>
      <c r="F3063" s="3">
        <v>12</v>
      </c>
      <c r="G3063" s="3">
        <v>24</v>
      </c>
      <c r="H3063" s="3">
        <v>0.25</v>
      </c>
      <c r="I3063" s="3">
        <v>0.79200000000000004</v>
      </c>
      <c r="J3063" s="4" t="str">
        <f t="shared" si="282"/>
        <v>Se calcula por P volum</v>
      </c>
      <c r="K3063" s="3">
        <f t="shared" si="283"/>
        <v>0.79200000000000004</v>
      </c>
      <c r="L3063" s="5">
        <v>3321</v>
      </c>
      <c r="M3063" s="2" t="str">
        <f t="shared" si="284"/>
        <v>Hasta $9.989</v>
      </c>
      <c r="N3063" s="5">
        <f t="shared" si="285"/>
        <v>700</v>
      </c>
      <c r="O3063" s="6" t="str">
        <f t="shared" si="286"/>
        <v>No aplica (&lt;$19.990)</v>
      </c>
      <c r="P3063" s="7">
        <f t="array" ref="P3063">IF(OR(L3063="",K3063=""),"",IF(L3063&lt;19990,0,IF(L3063&lt;=30000,INDEX(Tarifas!$C$2:$C$37,MATCH(K3063,Tarifas!$A$2:$A$37,1)),IF(L3063&lt;=40000,INDEX(Tarifas!$D$2:$D$37,MATCH(K3063,Tarifas!$A$2:$A$37,1)),INDEX(Tarifas!$E$2:$E$37,MATCH(K3063,Tarifas!$A$2:$A$37,1))))))</f>
        <v>0</v>
      </c>
      <c r="Q3063" s="7">
        <f t="shared" si="287"/>
        <v>700</v>
      </c>
    </row>
    <row r="3064" spans="1:17" ht="15.75" customHeight="1" x14ac:dyDescent="0.25">
      <c r="A3064" s="2">
        <v>123</v>
      </c>
      <c r="B3064" s="2">
        <v>123</v>
      </c>
      <c r="C3064" s="2">
        <v>123</v>
      </c>
      <c r="D3064" s="2" t="s">
        <v>1718</v>
      </c>
      <c r="E3064" s="3">
        <v>7</v>
      </c>
      <c r="F3064" s="3">
        <v>26</v>
      </c>
      <c r="G3064" s="3">
        <v>13</v>
      </c>
      <c r="H3064" s="3">
        <v>0.25</v>
      </c>
      <c r="I3064" s="3">
        <v>0.59150000000000003</v>
      </c>
      <c r="J3064" s="4" t="str">
        <f t="shared" si="282"/>
        <v>Se calcula por P volum</v>
      </c>
      <c r="K3064" s="3">
        <f t="shared" si="283"/>
        <v>0.59150000000000003</v>
      </c>
      <c r="L3064" s="5">
        <v>10690</v>
      </c>
      <c r="M3064" s="2" t="str">
        <f t="shared" si="284"/>
        <v>$9.990-$19.990</v>
      </c>
      <c r="N3064" s="5">
        <f t="shared" si="285"/>
        <v>1000</v>
      </c>
      <c r="O3064" s="6" t="str">
        <f t="shared" si="286"/>
        <v>No aplica (&lt;$19.990)</v>
      </c>
      <c r="P3064" s="7">
        <f t="array" ref="P3064">IF(OR(L3064="",K3064=""),"",IF(L3064&lt;19990,0,IF(L3064&lt;=30000,INDEX(Tarifas!$C$2:$C$37,MATCH(K3064,Tarifas!$A$2:$A$37,1)),IF(L3064&lt;=40000,INDEX(Tarifas!$D$2:$D$37,MATCH(K3064,Tarifas!$A$2:$A$37,1)),INDEX(Tarifas!$E$2:$E$37,MATCH(K3064,Tarifas!$A$2:$A$37,1))))))</f>
        <v>0</v>
      </c>
      <c r="Q3064" s="7">
        <f t="shared" si="287"/>
        <v>1000</v>
      </c>
    </row>
    <row r="3065" spans="1:17" ht="15.75" customHeight="1" x14ac:dyDescent="0.25">
      <c r="A3065" s="2">
        <v>123</v>
      </c>
      <c r="B3065" s="2">
        <v>123</v>
      </c>
      <c r="C3065" s="2">
        <v>123</v>
      </c>
      <c r="D3065" s="2" t="s">
        <v>1718</v>
      </c>
      <c r="E3065" s="3">
        <v>7</v>
      </c>
      <c r="F3065" s="3">
        <v>26</v>
      </c>
      <c r="G3065" s="3">
        <v>13</v>
      </c>
      <c r="H3065" s="3">
        <v>0.25</v>
      </c>
      <c r="I3065" s="3">
        <v>0.59150000000000003</v>
      </c>
      <c r="J3065" s="4" t="str">
        <f t="shared" si="282"/>
        <v>Se calcula por P volum</v>
      </c>
      <c r="K3065" s="3">
        <f t="shared" si="283"/>
        <v>0.59150000000000003</v>
      </c>
      <c r="L3065" s="5">
        <v>10690</v>
      </c>
      <c r="M3065" s="2" t="str">
        <f t="shared" si="284"/>
        <v>$9.990-$19.990</v>
      </c>
      <c r="N3065" s="5">
        <f t="shared" si="285"/>
        <v>1000</v>
      </c>
      <c r="O3065" s="6" t="str">
        <f t="shared" si="286"/>
        <v>No aplica (&lt;$19.990)</v>
      </c>
      <c r="P3065" s="7">
        <f t="array" ref="P3065">IF(OR(L3065="",K3065=""),"",IF(L3065&lt;19990,0,IF(L3065&lt;=30000,INDEX(Tarifas!$C$2:$C$37,MATCH(K3065,Tarifas!$A$2:$A$37,1)),IF(L3065&lt;=40000,INDEX(Tarifas!$D$2:$D$37,MATCH(K3065,Tarifas!$A$2:$A$37,1)),INDEX(Tarifas!$E$2:$E$37,MATCH(K3065,Tarifas!$A$2:$A$37,1))))))</f>
        <v>0</v>
      </c>
      <c r="Q3065" s="7">
        <f t="shared" si="287"/>
        <v>1000</v>
      </c>
    </row>
    <row r="3066" spans="1:17" ht="15.75" customHeight="1" x14ac:dyDescent="0.25">
      <c r="A3066" s="2">
        <v>123</v>
      </c>
      <c r="B3066" s="2">
        <v>123</v>
      </c>
      <c r="C3066" s="2">
        <v>123</v>
      </c>
      <c r="D3066" s="2" t="s">
        <v>1719</v>
      </c>
      <c r="E3066" s="3">
        <v>11</v>
      </c>
      <c r="F3066" s="3">
        <v>12</v>
      </c>
      <c r="G3066" s="3">
        <v>15</v>
      </c>
      <c r="H3066" s="3">
        <v>0.25</v>
      </c>
      <c r="I3066" s="3">
        <v>0.495</v>
      </c>
      <c r="J3066" s="4" t="str">
        <f t="shared" si="282"/>
        <v>Se calcula por P volum</v>
      </c>
      <c r="K3066" s="3">
        <f t="shared" si="283"/>
        <v>0.495</v>
      </c>
      <c r="L3066" s="5">
        <v>3990</v>
      </c>
      <c r="M3066" s="2" t="str">
        <f t="shared" si="284"/>
        <v>Hasta $9.989</v>
      </c>
      <c r="N3066" s="5">
        <f t="shared" si="285"/>
        <v>700</v>
      </c>
      <c r="O3066" s="6" t="str">
        <f t="shared" si="286"/>
        <v>No aplica (&lt;$19.990)</v>
      </c>
      <c r="P3066" s="7">
        <f t="array" ref="P3066">IF(OR(L3066="",K3066=""),"",IF(L3066&lt;19990,0,IF(L3066&lt;=30000,INDEX(Tarifas!$C$2:$C$37,MATCH(K3066,Tarifas!$A$2:$A$37,1)),IF(L3066&lt;=40000,INDEX(Tarifas!$D$2:$D$37,MATCH(K3066,Tarifas!$A$2:$A$37,1)),INDEX(Tarifas!$E$2:$E$37,MATCH(K3066,Tarifas!$A$2:$A$37,1))))))</f>
        <v>0</v>
      </c>
      <c r="Q3066" s="7">
        <f t="shared" si="287"/>
        <v>700</v>
      </c>
    </row>
    <row r="3067" spans="1:17" ht="15.75" customHeight="1" x14ac:dyDescent="0.25">
      <c r="A3067" s="2">
        <v>123</v>
      </c>
      <c r="B3067" s="2">
        <v>123</v>
      </c>
      <c r="C3067" s="2">
        <v>123</v>
      </c>
      <c r="D3067" s="2" t="s">
        <v>1720</v>
      </c>
      <c r="E3067" s="3">
        <v>5</v>
      </c>
      <c r="F3067" s="3">
        <v>13</v>
      </c>
      <c r="G3067" s="3">
        <v>30</v>
      </c>
      <c r="H3067" s="3">
        <v>0.25</v>
      </c>
      <c r="I3067" s="3">
        <v>0.48749999999999999</v>
      </c>
      <c r="J3067" s="4" t="str">
        <f t="shared" si="282"/>
        <v>Se calcula por P volum</v>
      </c>
      <c r="K3067" s="3">
        <f t="shared" si="283"/>
        <v>0.48749999999999999</v>
      </c>
      <c r="L3067" s="5">
        <v>5810</v>
      </c>
      <c r="M3067" s="2" t="str">
        <f t="shared" si="284"/>
        <v>Hasta $9.989</v>
      </c>
      <c r="N3067" s="5">
        <f t="shared" si="285"/>
        <v>700</v>
      </c>
      <c r="O3067" s="6" t="str">
        <f t="shared" si="286"/>
        <v>No aplica (&lt;$19.990)</v>
      </c>
      <c r="P3067" s="7">
        <f t="array" ref="P3067">IF(OR(L3067="",K3067=""),"",IF(L3067&lt;19990,0,IF(L3067&lt;=30000,INDEX(Tarifas!$C$2:$C$37,MATCH(K3067,Tarifas!$A$2:$A$37,1)),IF(L3067&lt;=40000,INDEX(Tarifas!$D$2:$D$37,MATCH(K3067,Tarifas!$A$2:$A$37,1)),INDEX(Tarifas!$E$2:$E$37,MATCH(K3067,Tarifas!$A$2:$A$37,1))))))</f>
        <v>0</v>
      </c>
      <c r="Q3067" s="7">
        <f t="shared" si="287"/>
        <v>700</v>
      </c>
    </row>
    <row r="3068" spans="1:17" ht="15.75" customHeight="1" x14ac:dyDescent="0.25">
      <c r="A3068" s="2">
        <v>123</v>
      </c>
      <c r="B3068" s="2">
        <v>123</v>
      </c>
      <c r="C3068" s="2">
        <v>123</v>
      </c>
      <c r="D3068" s="2" t="s">
        <v>1721</v>
      </c>
      <c r="E3068" s="3">
        <v>3</v>
      </c>
      <c r="F3068" s="3">
        <v>7</v>
      </c>
      <c r="G3068" s="3">
        <v>7</v>
      </c>
      <c r="H3068" s="3">
        <v>0.25</v>
      </c>
      <c r="I3068" s="3">
        <v>3.6749999999999998E-2</v>
      </c>
      <c r="J3068" s="4" t="str">
        <f t="shared" si="282"/>
        <v>Se calcula por Peso</v>
      </c>
      <c r="K3068" s="3">
        <f t="shared" si="283"/>
        <v>0.25</v>
      </c>
      <c r="L3068" s="5">
        <v>1330</v>
      </c>
      <c r="M3068" s="2" t="str">
        <f t="shared" si="284"/>
        <v>Hasta $9.989</v>
      </c>
      <c r="N3068" s="5">
        <f t="shared" si="285"/>
        <v>700</v>
      </c>
      <c r="O3068" s="6" t="str">
        <f t="shared" si="286"/>
        <v>No aplica (&lt;$19.990)</v>
      </c>
      <c r="P3068" s="7">
        <f t="array" ref="P3068">IF(OR(L3068="",K3068=""),"",IF(L3068&lt;19990,0,IF(L3068&lt;=30000,INDEX(Tarifas!$C$2:$C$37,MATCH(K3068,Tarifas!$A$2:$A$37,1)),IF(L3068&lt;=40000,INDEX(Tarifas!$D$2:$D$37,MATCH(K3068,Tarifas!$A$2:$A$37,1)),INDEX(Tarifas!$E$2:$E$37,MATCH(K3068,Tarifas!$A$2:$A$37,1))))))</f>
        <v>0</v>
      </c>
      <c r="Q3068" s="7">
        <f t="shared" si="287"/>
        <v>700</v>
      </c>
    </row>
    <row r="3069" spans="1:17" ht="15.75" customHeight="1" x14ac:dyDescent="0.25">
      <c r="A3069" s="2">
        <v>123</v>
      </c>
      <c r="B3069" s="2">
        <v>123</v>
      </c>
      <c r="C3069" s="2">
        <v>123</v>
      </c>
      <c r="D3069" s="2" t="s">
        <v>1722</v>
      </c>
      <c r="E3069" s="3">
        <v>3</v>
      </c>
      <c r="F3069" s="3">
        <v>4</v>
      </c>
      <c r="G3069" s="3">
        <v>41</v>
      </c>
      <c r="H3069" s="3">
        <v>0.25</v>
      </c>
      <c r="I3069" s="3">
        <v>0.123</v>
      </c>
      <c r="J3069" s="4" t="str">
        <f t="shared" si="282"/>
        <v>Se calcula por Peso</v>
      </c>
      <c r="K3069" s="3">
        <f t="shared" si="283"/>
        <v>0.25</v>
      </c>
      <c r="L3069" s="5">
        <v>2490</v>
      </c>
      <c r="M3069" s="2" t="str">
        <f t="shared" si="284"/>
        <v>Hasta $9.989</v>
      </c>
      <c r="N3069" s="5">
        <f t="shared" si="285"/>
        <v>700</v>
      </c>
      <c r="O3069" s="6" t="str">
        <f t="shared" si="286"/>
        <v>No aplica (&lt;$19.990)</v>
      </c>
      <c r="P3069" s="7">
        <f t="array" ref="P3069">IF(OR(L3069="",K3069=""),"",IF(L3069&lt;19990,0,IF(L3069&lt;=30000,INDEX(Tarifas!$C$2:$C$37,MATCH(K3069,Tarifas!$A$2:$A$37,1)),IF(L3069&lt;=40000,INDEX(Tarifas!$D$2:$D$37,MATCH(K3069,Tarifas!$A$2:$A$37,1)),INDEX(Tarifas!$E$2:$E$37,MATCH(K3069,Tarifas!$A$2:$A$37,1))))))</f>
        <v>0</v>
      </c>
      <c r="Q3069" s="7">
        <f t="shared" si="287"/>
        <v>700</v>
      </c>
    </row>
    <row r="3070" spans="1:17" ht="15.75" customHeight="1" x14ac:dyDescent="0.25">
      <c r="A3070" s="2">
        <v>123</v>
      </c>
      <c r="B3070" s="2">
        <v>123</v>
      </c>
      <c r="C3070" s="2">
        <v>123</v>
      </c>
      <c r="D3070" s="2" t="s">
        <v>1723</v>
      </c>
      <c r="E3070" s="3">
        <v>6</v>
      </c>
      <c r="F3070" s="3">
        <v>6</v>
      </c>
      <c r="G3070" s="3">
        <v>10</v>
      </c>
      <c r="H3070" s="3">
        <v>0.25</v>
      </c>
      <c r="I3070" s="3">
        <v>0.09</v>
      </c>
      <c r="J3070" s="4" t="str">
        <f t="shared" si="282"/>
        <v>Se calcula por Peso</v>
      </c>
      <c r="K3070" s="3">
        <f t="shared" si="283"/>
        <v>0.25</v>
      </c>
      <c r="L3070" s="5">
        <v>2890</v>
      </c>
      <c r="M3070" s="2" t="str">
        <f t="shared" si="284"/>
        <v>Hasta $9.989</v>
      </c>
      <c r="N3070" s="5">
        <f t="shared" si="285"/>
        <v>700</v>
      </c>
      <c r="O3070" s="6" t="str">
        <f t="shared" si="286"/>
        <v>No aplica (&lt;$19.990)</v>
      </c>
      <c r="P3070" s="7">
        <f t="array" ref="P3070">IF(OR(L3070="",K3070=""),"",IF(L3070&lt;19990,0,IF(L3070&lt;=30000,INDEX(Tarifas!$C$2:$C$37,MATCH(K3070,Tarifas!$A$2:$A$37,1)),IF(L3070&lt;=40000,INDEX(Tarifas!$D$2:$D$37,MATCH(K3070,Tarifas!$A$2:$A$37,1)),INDEX(Tarifas!$E$2:$E$37,MATCH(K3070,Tarifas!$A$2:$A$37,1))))))</f>
        <v>0</v>
      </c>
      <c r="Q3070" s="7">
        <f t="shared" si="287"/>
        <v>700</v>
      </c>
    </row>
    <row r="3071" spans="1:17" ht="15.75" customHeight="1" x14ac:dyDescent="0.25">
      <c r="A3071" s="2">
        <v>123</v>
      </c>
      <c r="B3071" s="2">
        <v>123</v>
      </c>
      <c r="C3071" s="2">
        <v>123</v>
      </c>
      <c r="D3071" s="2" t="s">
        <v>1723</v>
      </c>
      <c r="E3071" s="3">
        <v>6</v>
      </c>
      <c r="F3071" s="3">
        <v>6</v>
      </c>
      <c r="G3071" s="3">
        <v>10</v>
      </c>
      <c r="H3071" s="3">
        <v>0.25</v>
      </c>
      <c r="I3071" s="3">
        <v>0.09</v>
      </c>
      <c r="J3071" s="4" t="str">
        <f t="shared" si="282"/>
        <v>Se calcula por Peso</v>
      </c>
      <c r="K3071" s="3">
        <f t="shared" si="283"/>
        <v>0.25</v>
      </c>
      <c r="L3071" s="5">
        <v>2890</v>
      </c>
      <c r="M3071" s="2" t="str">
        <f t="shared" si="284"/>
        <v>Hasta $9.989</v>
      </c>
      <c r="N3071" s="5">
        <f t="shared" si="285"/>
        <v>700</v>
      </c>
      <c r="O3071" s="6" t="str">
        <f t="shared" si="286"/>
        <v>No aplica (&lt;$19.990)</v>
      </c>
      <c r="P3071" s="7">
        <f t="array" ref="P3071">IF(OR(L3071="",K3071=""),"",IF(L3071&lt;19990,0,IF(L3071&lt;=30000,INDEX(Tarifas!$C$2:$C$37,MATCH(K3071,Tarifas!$A$2:$A$37,1)),IF(L3071&lt;=40000,INDEX(Tarifas!$D$2:$D$37,MATCH(K3071,Tarifas!$A$2:$A$37,1)),INDEX(Tarifas!$E$2:$E$37,MATCH(K3071,Tarifas!$A$2:$A$37,1))))))</f>
        <v>0</v>
      </c>
      <c r="Q3071" s="7">
        <f t="shared" si="287"/>
        <v>700</v>
      </c>
    </row>
    <row r="3072" spans="1:17" ht="15.75" customHeight="1" x14ac:dyDescent="0.25">
      <c r="A3072" s="2">
        <v>123</v>
      </c>
      <c r="B3072" s="2">
        <v>123</v>
      </c>
      <c r="C3072" s="2">
        <v>123</v>
      </c>
      <c r="D3072" s="2" t="s">
        <v>1724</v>
      </c>
      <c r="E3072" s="3">
        <v>4</v>
      </c>
      <c r="F3072" s="3">
        <v>4</v>
      </c>
      <c r="G3072" s="3">
        <v>10</v>
      </c>
      <c r="H3072" s="3">
        <v>0.25</v>
      </c>
      <c r="I3072" s="3">
        <v>0.04</v>
      </c>
      <c r="J3072" s="4" t="str">
        <f t="shared" si="282"/>
        <v>Se calcula por Peso</v>
      </c>
      <c r="K3072" s="3">
        <f t="shared" si="283"/>
        <v>0.25</v>
      </c>
      <c r="L3072" s="5">
        <v>2993</v>
      </c>
      <c r="M3072" s="2" t="str">
        <f t="shared" si="284"/>
        <v>Hasta $9.989</v>
      </c>
      <c r="N3072" s="5">
        <f t="shared" si="285"/>
        <v>700</v>
      </c>
      <c r="O3072" s="6" t="str">
        <f t="shared" si="286"/>
        <v>No aplica (&lt;$19.990)</v>
      </c>
      <c r="P3072" s="7">
        <f t="array" ref="P3072">IF(OR(L3072="",K3072=""),"",IF(L3072&lt;19990,0,IF(L3072&lt;=30000,INDEX(Tarifas!$C$2:$C$37,MATCH(K3072,Tarifas!$A$2:$A$37,1)),IF(L3072&lt;=40000,INDEX(Tarifas!$D$2:$D$37,MATCH(K3072,Tarifas!$A$2:$A$37,1)),INDEX(Tarifas!$E$2:$E$37,MATCH(K3072,Tarifas!$A$2:$A$37,1))))))</f>
        <v>0</v>
      </c>
      <c r="Q3072" s="7">
        <f t="shared" si="287"/>
        <v>700</v>
      </c>
    </row>
    <row r="3073" spans="1:17" ht="15.75" customHeight="1" x14ac:dyDescent="0.25">
      <c r="A3073" s="2">
        <v>123</v>
      </c>
      <c r="B3073" s="2">
        <v>123</v>
      </c>
      <c r="C3073" s="2">
        <v>123</v>
      </c>
      <c r="D3073" s="2" t="s">
        <v>1724</v>
      </c>
      <c r="E3073" s="3">
        <v>4</v>
      </c>
      <c r="F3073" s="3">
        <v>4</v>
      </c>
      <c r="G3073" s="3">
        <v>10</v>
      </c>
      <c r="H3073" s="3">
        <v>0.25</v>
      </c>
      <c r="I3073" s="3">
        <v>0.04</v>
      </c>
      <c r="J3073" s="4" t="str">
        <f t="shared" si="282"/>
        <v>Se calcula por Peso</v>
      </c>
      <c r="K3073" s="3">
        <f t="shared" si="283"/>
        <v>0.25</v>
      </c>
      <c r="L3073" s="5">
        <v>2993</v>
      </c>
      <c r="M3073" s="2" t="str">
        <f t="shared" si="284"/>
        <v>Hasta $9.989</v>
      </c>
      <c r="N3073" s="5">
        <f t="shared" si="285"/>
        <v>700</v>
      </c>
      <c r="O3073" s="6" t="str">
        <f t="shared" si="286"/>
        <v>No aplica (&lt;$19.990)</v>
      </c>
      <c r="P3073" s="7">
        <f t="array" ref="P3073">IF(OR(L3073="",K3073=""),"",IF(L3073&lt;19990,0,IF(L3073&lt;=30000,INDEX(Tarifas!$C$2:$C$37,MATCH(K3073,Tarifas!$A$2:$A$37,1)),IF(L3073&lt;=40000,INDEX(Tarifas!$D$2:$D$37,MATCH(K3073,Tarifas!$A$2:$A$37,1)),INDEX(Tarifas!$E$2:$E$37,MATCH(K3073,Tarifas!$A$2:$A$37,1))))))</f>
        <v>0</v>
      </c>
      <c r="Q3073" s="7">
        <f t="shared" si="287"/>
        <v>700</v>
      </c>
    </row>
    <row r="3074" spans="1:17" ht="15.75" customHeight="1" x14ac:dyDescent="0.25">
      <c r="A3074" s="2">
        <v>123</v>
      </c>
      <c r="B3074" s="2">
        <v>123</v>
      </c>
      <c r="C3074" s="2">
        <v>123</v>
      </c>
      <c r="D3074" s="2" t="s">
        <v>1723</v>
      </c>
      <c r="E3074" s="3">
        <v>6</v>
      </c>
      <c r="F3074" s="3">
        <v>6</v>
      </c>
      <c r="G3074" s="3">
        <v>10</v>
      </c>
      <c r="H3074" s="3">
        <v>0.25</v>
      </c>
      <c r="I3074" s="3">
        <v>0.09</v>
      </c>
      <c r="J3074" s="4" t="str">
        <f t="shared" ref="J3074:J3137" si="288">IF(OR(H3074="",I3074=""),"",IF(H3074&gt;=I3074,"Se calcula por Peso","Se calcula por P volum"))</f>
        <v>Se calcula por Peso</v>
      </c>
      <c r="K3074" s="3">
        <f t="shared" ref="K3074:K3137" si="289">IF(OR(H3074="",I3074=""),"",MAX(H3074,I3074))</f>
        <v>0.25</v>
      </c>
      <c r="L3074" s="5">
        <v>3150</v>
      </c>
      <c r="M3074" s="2" t="str">
        <f t="shared" ref="M3074:M3137" si="290">IF(L3074="","",IF(L3074&lt;9990,"Hasta $9.989",IF(L3074&lt;=19990,"$9.990-$19.990","Sin costo fijo")))</f>
        <v>Hasta $9.989</v>
      </c>
      <c r="N3074" s="5">
        <f t="shared" ref="N3074:N3137" si="291">IF(L3074="","",IF(L3074&lt;9990,700,IF(L3074&lt;=19990,1000,0)))</f>
        <v>700</v>
      </c>
      <c r="O3074" s="6" t="str">
        <f t="shared" ref="O3074:O3137" si="292">IF(L3074="","",IF(L3074&lt;19990,"No aplica (&lt;$19.990)",IF(L3074&lt;=30000,"$19.990-$30.000",IF(L3074&lt;=40000,"$30.001-$40.000","Desde $40.001"))))</f>
        <v>No aplica (&lt;$19.990)</v>
      </c>
      <c r="P3074" s="7">
        <f t="array" ref="P3074">IF(OR(L3074="",K3074=""),"",IF(L3074&lt;19990,0,IF(L3074&lt;=30000,INDEX(Tarifas!$C$2:$C$37,MATCH(K3074,Tarifas!$A$2:$A$37,1)),IF(L3074&lt;=40000,INDEX(Tarifas!$D$2:$D$37,MATCH(K3074,Tarifas!$A$2:$A$37,1)),INDEX(Tarifas!$E$2:$E$37,MATCH(K3074,Tarifas!$A$2:$A$37,1))))))</f>
        <v>0</v>
      </c>
      <c r="Q3074" s="7">
        <f t="shared" ref="Q3074:Q3137" si="293">IF(OR(N3074="",P3074=""),"",N3074+P3074)</f>
        <v>700</v>
      </c>
    </row>
    <row r="3075" spans="1:17" ht="15.75" customHeight="1" x14ac:dyDescent="0.25">
      <c r="A3075" s="2">
        <v>123</v>
      </c>
      <c r="B3075" s="2">
        <v>123</v>
      </c>
      <c r="C3075" s="2">
        <v>123</v>
      </c>
      <c r="D3075" s="2" t="s">
        <v>1723</v>
      </c>
      <c r="E3075" s="3">
        <v>6</v>
      </c>
      <c r="F3075" s="3">
        <v>6</v>
      </c>
      <c r="G3075" s="3">
        <v>10</v>
      </c>
      <c r="H3075" s="3">
        <v>0.25</v>
      </c>
      <c r="I3075" s="3">
        <v>0.09</v>
      </c>
      <c r="J3075" s="4" t="str">
        <f t="shared" si="288"/>
        <v>Se calcula por Peso</v>
      </c>
      <c r="K3075" s="3">
        <f t="shared" si="289"/>
        <v>0.25</v>
      </c>
      <c r="L3075" s="5">
        <v>3150</v>
      </c>
      <c r="M3075" s="2" t="str">
        <f t="shared" si="290"/>
        <v>Hasta $9.989</v>
      </c>
      <c r="N3075" s="5">
        <f t="shared" si="291"/>
        <v>700</v>
      </c>
      <c r="O3075" s="6" t="str">
        <f t="shared" si="292"/>
        <v>No aplica (&lt;$19.990)</v>
      </c>
      <c r="P3075" s="7">
        <f t="array" ref="P3075">IF(OR(L3075="",K3075=""),"",IF(L3075&lt;19990,0,IF(L3075&lt;=30000,INDEX(Tarifas!$C$2:$C$37,MATCH(K3075,Tarifas!$A$2:$A$37,1)),IF(L3075&lt;=40000,INDEX(Tarifas!$D$2:$D$37,MATCH(K3075,Tarifas!$A$2:$A$37,1)),INDEX(Tarifas!$E$2:$E$37,MATCH(K3075,Tarifas!$A$2:$A$37,1))))))</f>
        <v>0</v>
      </c>
      <c r="Q3075" s="7">
        <f t="shared" si="293"/>
        <v>700</v>
      </c>
    </row>
    <row r="3076" spans="1:17" ht="15.75" customHeight="1" x14ac:dyDescent="0.25">
      <c r="A3076" s="2">
        <v>123</v>
      </c>
      <c r="B3076" s="2">
        <v>123</v>
      </c>
      <c r="C3076" s="2">
        <v>123</v>
      </c>
      <c r="D3076" s="2" t="s">
        <v>1725</v>
      </c>
      <c r="E3076" s="3">
        <v>4</v>
      </c>
      <c r="F3076" s="3">
        <v>8</v>
      </c>
      <c r="G3076" s="3">
        <v>21</v>
      </c>
      <c r="H3076" s="3">
        <v>0.25</v>
      </c>
      <c r="I3076" s="3">
        <v>0.16800000000000001</v>
      </c>
      <c r="J3076" s="4" t="str">
        <f t="shared" si="288"/>
        <v>Se calcula por Peso</v>
      </c>
      <c r="K3076" s="3">
        <f t="shared" si="289"/>
        <v>0.25</v>
      </c>
      <c r="L3076" s="5">
        <v>6780</v>
      </c>
      <c r="M3076" s="2" t="str">
        <f t="shared" si="290"/>
        <v>Hasta $9.989</v>
      </c>
      <c r="N3076" s="5">
        <f t="shared" si="291"/>
        <v>700</v>
      </c>
      <c r="O3076" s="6" t="str">
        <f t="shared" si="292"/>
        <v>No aplica (&lt;$19.990)</v>
      </c>
      <c r="P3076" s="7">
        <f t="array" ref="P3076">IF(OR(L3076="",K3076=""),"",IF(L3076&lt;19990,0,IF(L3076&lt;=30000,INDEX(Tarifas!$C$2:$C$37,MATCH(K3076,Tarifas!$A$2:$A$37,1)),IF(L3076&lt;=40000,INDEX(Tarifas!$D$2:$D$37,MATCH(K3076,Tarifas!$A$2:$A$37,1)),INDEX(Tarifas!$E$2:$E$37,MATCH(K3076,Tarifas!$A$2:$A$37,1))))))</f>
        <v>0</v>
      </c>
      <c r="Q3076" s="7">
        <f t="shared" si="293"/>
        <v>700</v>
      </c>
    </row>
    <row r="3077" spans="1:17" ht="15.75" customHeight="1" x14ac:dyDescent="0.25">
      <c r="A3077" s="2">
        <v>123</v>
      </c>
      <c r="B3077" s="2">
        <v>123</v>
      </c>
      <c r="C3077" s="2">
        <v>123</v>
      </c>
      <c r="D3077" s="2" t="s">
        <v>1726</v>
      </c>
      <c r="E3077" s="3">
        <v>5</v>
      </c>
      <c r="F3077" s="3">
        <v>5</v>
      </c>
      <c r="G3077" s="3">
        <v>18</v>
      </c>
      <c r="H3077" s="3">
        <v>0.25</v>
      </c>
      <c r="I3077" s="3">
        <v>0.1125</v>
      </c>
      <c r="J3077" s="4" t="str">
        <f t="shared" si="288"/>
        <v>Se calcula por Peso</v>
      </c>
      <c r="K3077" s="3">
        <f t="shared" si="289"/>
        <v>0.25</v>
      </c>
      <c r="L3077" s="5">
        <v>9590</v>
      </c>
      <c r="M3077" s="2" t="str">
        <f t="shared" si="290"/>
        <v>Hasta $9.989</v>
      </c>
      <c r="N3077" s="5">
        <f t="shared" si="291"/>
        <v>700</v>
      </c>
      <c r="O3077" s="6" t="str">
        <f t="shared" si="292"/>
        <v>No aplica (&lt;$19.990)</v>
      </c>
      <c r="P3077" s="7">
        <f t="array" ref="P3077">IF(OR(L3077="",K3077=""),"",IF(L3077&lt;19990,0,IF(L3077&lt;=30000,INDEX(Tarifas!$C$2:$C$37,MATCH(K3077,Tarifas!$A$2:$A$37,1)),IF(L3077&lt;=40000,INDEX(Tarifas!$D$2:$D$37,MATCH(K3077,Tarifas!$A$2:$A$37,1)),INDEX(Tarifas!$E$2:$E$37,MATCH(K3077,Tarifas!$A$2:$A$37,1))))))</f>
        <v>0</v>
      </c>
      <c r="Q3077" s="7">
        <f t="shared" si="293"/>
        <v>700</v>
      </c>
    </row>
    <row r="3078" spans="1:17" ht="15.75" customHeight="1" x14ac:dyDescent="0.25">
      <c r="A3078" s="2">
        <v>123</v>
      </c>
      <c r="B3078" s="2">
        <v>123</v>
      </c>
      <c r="C3078" s="2">
        <v>123</v>
      </c>
      <c r="D3078" s="2" t="s">
        <v>1726</v>
      </c>
      <c r="E3078" s="3">
        <v>5</v>
      </c>
      <c r="F3078" s="3">
        <v>5</v>
      </c>
      <c r="G3078" s="3">
        <v>18</v>
      </c>
      <c r="H3078" s="3">
        <v>0.25</v>
      </c>
      <c r="I3078" s="3">
        <v>0.1125</v>
      </c>
      <c r="J3078" s="4" t="str">
        <f t="shared" si="288"/>
        <v>Se calcula por Peso</v>
      </c>
      <c r="K3078" s="3">
        <f t="shared" si="289"/>
        <v>0.25</v>
      </c>
      <c r="L3078" s="5">
        <v>9590</v>
      </c>
      <c r="M3078" s="2" t="str">
        <f t="shared" si="290"/>
        <v>Hasta $9.989</v>
      </c>
      <c r="N3078" s="5">
        <f t="shared" si="291"/>
        <v>700</v>
      </c>
      <c r="O3078" s="6" t="str">
        <f t="shared" si="292"/>
        <v>No aplica (&lt;$19.990)</v>
      </c>
      <c r="P3078" s="7">
        <f t="array" ref="P3078">IF(OR(L3078="",K3078=""),"",IF(L3078&lt;19990,0,IF(L3078&lt;=30000,INDEX(Tarifas!$C$2:$C$37,MATCH(K3078,Tarifas!$A$2:$A$37,1)),IF(L3078&lt;=40000,INDEX(Tarifas!$D$2:$D$37,MATCH(K3078,Tarifas!$A$2:$A$37,1)),INDEX(Tarifas!$E$2:$E$37,MATCH(K3078,Tarifas!$A$2:$A$37,1))))))</f>
        <v>0</v>
      </c>
      <c r="Q3078" s="7">
        <f t="shared" si="293"/>
        <v>700</v>
      </c>
    </row>
    <row r="3079" spans="1:17" ht="15.75" customHeight="1" x14ac:dyDescent="0.25">
      <c r="A3079" s="2">
        <v>123</v>
      </c>
      <c r="B3079" s="2">
        <v>123</v>
      </c>
      <c r="C3079" s="2">
        <v>123</v>
      </c>
      <c r="D3079" s="2" t="s">
        <v>1726</v>
      </c>
      <c r="E3079" s="3">
        <v>5</v>
      </c>
      <c r="F3079" s="3">
        <v>5</v>
      </c>
      <c r="G3079" s="3">
        <v>18</v>
      </c>
      <c r="H3079" s="3">
        <v>0.25</v>
      </c>
      <c r="I3079" s="3">
        <v>0.1125</v>
      </c>
      <c r="J3079" s="4" t="str">
        <f t="shared" si="288"/>
        <v>Se calcula por Peso</v>
      </c>
      <c r="K3079" s="3">
        <f t="shared" si="289"/>
        <v>0.25</v>
      </c>
      <c r="L3079" s="5">
        <v>9890</v>
      </c>
      <c r="M3079" s="2" t="str">
        <f t="shared" si="290"/>
        <v>Hasta $9.989</v>
      </c>
      <c r="N3079" s="5">
        <f t="shared" si="291"/>
        <v>700</v>
      </c>
      <c r="O3079" s="6" t="str">
        <f t="shared" si="292"/>
        <v>No aplica (&lt;$19.990)</v>
      </c>
      <c r="P3079" s="7">
        <f t="array" ref="P3079">IF(OR(L3079="",K3079=""),"",IF(L3079&lt;19990,0,IF(L3079&lt;=30000,INDEX(Tarifas!$C$2:$C$37,MATCH(K3079,Tarifas!$A$2:$A$37,1)),IF(L3079&lt;=40000,INDEX(Tarifas!$D$2:$D$37,MATCH(K3079,Tarifas!$A$2:$A$37,1)),INDEX(Tarifas!$E$2:$E$37,MATCH(K3079,Tarifas!$A$2:$A$37,1))))))</f>
        <v>0</v>
      </c>
      <c r="Q3079" s="7">
        <f t="shared" si="293"/>
        <v>700</v>
      </c>
    </row>
    <row r="3080" spans="1:17" ht="15.75" customHeight="1" x14ac:dyDescent="0.25">
      <c r="A3080" s="2">
        <v>123</v>
      </c>
      <c r="B3080" s="2">
        <v>123</v>
      </c>
      <c r="C3080" s="2">
        <v>123</v>
      </c>
      <c r="D3080" s="2" t="s">
        <v>1726</v>
      </c>
      <c r="E3080" s="3">
        <v>5</v>
      </c>
      <c r="F3080" s="3">
        <v>5</v>
      </c>
      <c r="G3080" s="3">
        <v>18</v>
      </c>
      <c r="H3080" s="3">
        <v>0.25</v>
      </c>
      <c r="I3080" s="3">
        <v>0.1125</v>
      </c>
      <c r="J3080" s="4" t="str">
        <f t="shared" si="288"/>
        <v>Se calcula por Peso</v>
      </c>
      <c r="K3080" s="3">
        <f t="shared" si="289"/>
        <v>0.25</v>
      </c>
      <c r="L3080" s="5">
        <v>9890</v>
      </c>
      <c r="M3080" s="2" t="str">
        <f t="shared" si="290"/>
        <v>Hasta $9.989</v>
      </c>
      <c r="N3080" s="5">
        <f t="shared" si="291"/>
        <v>700</v>
      </c>
      <c r="O3080" s="6" t="str">
        <f t="shared" si="292"/>
        <v>No aplica (&lt;$19.990)</v>
      </c>
      <c r="P3080" s="7">
        <f t="array" ref="P3080">IF(OR(L3080="",K3080=""),"",IF(L3080&lt;19990,0,IF(L3080&lt;=30000,INDEX(Tarifas!$C$2:$C$37,MATCH(K3080,Tarifas!$A$2:$A$37,1)),IF(L3080&lt;=40000,INDEX(Tarifas!$D$2:$D$37,MATCH(K3080,Tarifas!$A$2:$A$37,1)),INDEX(Tarifas!$E$2:$E$37,MATCH(K3080,Tarifas!$A$2:$A$37,1))))))</f>
        <v>0</v>
      </c>
      <c r="Q3080" s="7">
        <f t="shared" si="293"/>
        <v>700</v>
      </c>
    </row>
    <row r="3081" spans="1:17" ht="15.75" customHeight="1" x14ac:dyDescent="0.25">
      <c r="A3081" s="2">
        <v>123</v>
      </c>
      <c r="B3081" s="2">
        <v>123</v>
      </c>
      <c r="C3081" s="2">
        <v>123</v>
      </c>
      <c r="D3081" s="2" t="s">
        <v>1727</v>
      </c>
      <c r="E3081" s="3">
        <v>7</v>
      </c>
      <c r="F3081" s="3">
        <v>15</v>
      </c>
      <c r="G3081" s="3">
        <v>22</v>
      </c>
      <c r="H3081" s="3">
        <v>0.248</v>
      </c>
      <c r="I3081" s="3">
        <v>0.57750000000000001</v>
      </c>
      <c r="J3081" s="4" t="str">
        <f t="shared" si="288"/>
        <v>Se calcula por P volum</v>
      </c>
      <c r="K3081" s="3">
        <f t="shared" si="289"/>
        <v>0.57750000000000001</v>
      </c>
      <c r="L3081" s="5">
        <v>1290</v>
      </c>
      <c r="M3081" s="2" t="str">
        <f t="shared" si="290"/>
        <v>Hasta $9.989</v>
      </c>
      <c r="N3081" s="5">
        <f t="shared" si="291"/>
        <v>700</v>
      </c>
      <c r="O3081" s="6" t="str">
        <f t="shared" si="292"/>
        <v>No aplica (&lt;$19.990)</v>
      </c>
      <c r="P3081" s="7">
        <f t="array" ref="P3081">IF(OR(L3081="",K3081=""),"",IF(L3081&lt;19990,0,IF(L3081&lt;=30000,INDEX(Tarifas!$C$2:$C$37,MATCH(K3081,Tarifas!$A$2:$A$37,1)),IF(L3081&lt;=40000,INDEX(Tarifas!$D$2:$D$37,MATCH(K3081,Tarifas!$A$2:$A$37,1)),INDEX(Tarifas!$E$2:$E$37,MATCH(K3081,Tarifas!$A$2:$A$37,1))))))</f>
        <v>0</v>
      </c>
      <c r="Q3081" s="7">
        <f t="shared" si="293"/>
        <v>700</v>
      </c>
    </row>
    <row r="3082" spans="1:17" ht="15.75" customHeight="1" x14ac:dyDescent="0.25">
      <c r="A3082" s="2">
        <v>123</v>
      </c>
      <c r="B3082" s="2">
        <v>123</v>
      </c>
      <c r="C3082" s="2">
        <v>123</v>
      </c>
      <c r="D3082" s="2" t="s">
        <v>1728</v>
      </c>
      <c r="E3082" s="3">
        <v>7</v>
      </c>
      <c r="F3082" s="3">
        <v>30</v>
      </c>
      <c r="G3082" s="3">
        <v>36</v>
      </c>
      <c r="H3082" s="3">
        <v>0.247</v>
      </c>
      <c r="I3082" s="3">
        <v>1.89</v>
      </c>
      <c r="J3082" s="4" t="str">
        <f t="shared" si="288"/>
        <v>Se calcula por P volum</v>
      </c>
      <c r="K3082" s="3">
        <f t="shared" si="289"/>
        <v>1.89</v>
      </c>
      <c r="L3082" s="5">
        <v>5510</v>
      </c>
      <c r="M3082" s="2" t="str">
        <f t="shared" si="290"/>
        <v>Hasta $9.989</v>
      </c>
      <c r="N3082" s="5">
        <f t="shared" si="291"/>
        <v>700</v>
      </c>
      <c r="O3082" s="6" t="str">
        <f t="shared" si="292"/>
        <v>No aplica (&lt;$19.990)</v>
      </c>
      <c r="P3082" s="7">
        <f t="array" ref="P3082">IF(OR(L3082="",K3082=""),"",IF(L3082&lt;19990,0,IF(L3082&lt;=30000,INDEX(Tarifas!$C$2:$C$37,MATCH(K3082,Tarifas!$A$2:$A$37,1)),IF(L3082&lt;=40000,INDEX(Tarifas!$D$2:$D$37,MATCH(K3082,Tarifas!$A$2:$A$37,1)),INDEX(Tarifas!$E$2:$E$37,MATCH(K3082,Tarifas!$A$2:$A$37,1))))))</f>
        <v>0</v>
      </c>
      <c r="Q3082" s="7">
        <f t="shared" si="293"/>
        <v>700</v>
      </c>
    </row>
    <row r="3083" spans="1:17" ht="15.75" customHeight="1" x14ac:dyDescent="0.25">
      <c r="A3083" s="2">
        <v>123</v>
      </c>
      <c r="B3083" s="2">
        <v>123</v>
      </c>
      <c r="C3083" s="2">
        <v>123</v>
      </c>
      <c r="D3083" s="2" t="s">
        <v>1729</v>
      </c>
      <c r="E3083" s="3">
        <v>8</v>
      </c>
      <c r="F3083" s="3">
        <v>16</v>
      </c>
      <c r="G3083" s="3">
        <v>20</v>
      </c>
      <c r="H3083" s="3">
        <v>0.247</v>
      </c>
      <c r="I3083" s="3">
        <v>0.64</v>
      </c>
      <c r="J3083" s="4" t="str">
        <f t="shared" si="288"/>
        <v>Se calcula por P volum</v>
      </c>
      <c r="K3083" s="3">
        <f t="shared" si="289"/>
        <v>0.64</v>
      </c>
      <c r="L3083" s="5">
        <v>1690</v>
      </c>
      <c r="M3083" s="2" t="str">
        <f t="shared" si="290"/>
        <v>Hasta $9.989</v>
      </c>
      <c r="N3083" s="5">
        <f t="shared" si="291"/>
        <v>700</v>
      </c>
      <c r="O3083" s="6" t="str">
        <f t="shared" si="292"/>
        <v>No aplica (&lt;$19.990)</v>
      </c>
      <c r="P3083" s="7">
        <f t="array" ref="P3083">IF(OR(L3083="",K3083=""),"",IF(L3083&lt;19990,0,IF(L3083&lt;=30000,INDEX(Tarifas!$C$2:$C$37,MATCH(K3083,Tarifas!$A$2:$A$37,1)),IF(L3083&lt;=40000,INDEX(Tarifas!$D$2:$D$37,MATCH(K3083,Tarifas!$A$2:$A$37,1)),INDEX(Tarifas!$E$2:$E$37,MATCH(K3083,Tarifas!$A$2:$A$37,1))))))</f>
        <v>0</v>
      </c>
      <c r="Q3083" s="7">
        <f t="shared" si="293"/>
        <v>700</v>
      </c>
    </row>
    <row r="3084" spans="1:17" ht="15.75" customHeight="1" x14ac:dyDescent="0.25">
      <c r="A3084" s="2">
        <v>123</v>
      </c>
      <c r="B3084" s="2">
        <v>123</v>
      </c>
      <c r="C3084" s="2">
        <v>123</v>
      </c>
      <c r="D3084" s="2" t="s">
        <v>1730</v>
      </c>
      <c r="E3084" s="3">
        <v>9</v>
      </c>
      <c r="F3084" s="3">
        <v>10</v>
      </c>
      <c r="G3084" s="3">
        <v>16</v>
      </c>
      <c r="H3084" s="3">
        <v>0.246</v>
      </c>
      <c r="I3084" s="3">
        <v>0.36</v>
      </c>
      <c r="J3084" s="4" t="str">
        <f t="shared" si="288"/>
        <v>Se calcula por P volum</v>
      </c>
      <c r="K3084" s="3">
        <f t="shared" si="289"/>
        <v>0.36</v>
      </c>
      <c r="L3084" s="5">
        <v>2900</v>
      </c>
      <c r="M3084" s="2" t="str">
        <f t="shared" si="290"/>
        <v>Hasta $9.989</v>
      </c>
      <c r="N3084" s="5">
        <f t="shared" si="291"/>
        <v>700</v>
      </c>
      <c r="O3084" s="6" t="str">
        <f t="shared" si="292"/>
        <v>No aplica (&lt;$19.990)</v>
      </c>
      <c r="P3084" s="7">
        <f t="array" ref="P3084">IF(OR(L3084="",K3084=""),"",IF(L3084&lt;19990,0,IF(L3084&lt;=30000,INDEX(Tarifas!$C$2:$C$37,MATCH(K3084,Tarifas!$A$2:$A$37,1)),IF(L3084&lt;=40000,INDEX(Tarifas!$D$2:$D$37,MATCH(K3084,Tarifas!$A$2:$A$37,1)),INDEX(Tarifas!$E$2:$E$37,MATCH(K3084,Tarifas!$A$2:$A$37,1))))))</f>
        <v>0</v>
      </c>
      <c r="Q3084" s="7">
        <f t="shared" si="293"/>
        <v>700</v>
      </c>
    </row>
    <row r="3085" spans="1:17" ht="15.75" customHeight="1" x14ac:dyDescent="0.25">
      <c r="A3085" s="2">
        <v>123</v>
      </c>
      <c r="B3085" s="2">
        <v>123</v>
      </c>
      <c r="C3085" s="2">
        <v>123</v>
      </c>
      <c r="D3085" s="2" t="s">
        <v>1731</v>
      </c>
      <c r="E3085" s="3">
        <v>7</v>
      </c>
      <c r="F3085" s="3">
        <v>12</v>
      </c>
      <c r="G3085" s="3">
        <v>18</v>
      </c>
      <c r="H3085" s="3">
        <v>0.246</v>
      </c>
      <c r="I3085" s="3">
        <v>0.378</v>
      </c>
      <c r="J3085" s="4" t="str">
        <f t="shared" si="288"/>
        <v>Se calcula por P volum</v>
      </c>
      <c r="K3085" s="3">
        <f t="shared" si="289"/>
        <v>0.378</v>
      </c>
      <c r="L3085" s="5">
        <v>3190</v>
      </c>
      <c r="M3085" s="2" t="str">
        <f t="shared" si="290"/>
        <v>Hasta $9.989</v>
      </c>
      <c r="N3085" s="5">
        <f t="shared" si="291"/>
        <v>700</v>
      </c>
      <c r="O3085" s="6" t="str">
        <f t="shared" si="292"/>
        <v>No aplica (&lt;$19.990)</v>
      </c>
      <c r="P3085" s="7">
        <f t="array" ref="P3085">IF(OR(L3085="",K3085=""),"",IF(L3085&lt;19990,0,IF(L3085&lt;=30000,INDEX(Tarifas!$C$2:$C$37,MATCH(K3085,Tarifas!$A$2:$A$37,1)),IF(L3085&lt;=40000,INDEX(Tarifas!$D$2:$D$37,MATCH(K3085,Tarifas!$A$2:$A$37,1)),INDEX(Tarifas!$E$2:$E$37,MATCH(K3085,Tarifas!$A$2:$A$37,1))))))</f>
        <v>0</v>
      </c>
      <c r="Q3085" s="7">
        <f t="shared" si="293"/>
        <v>700</v>
      </c>
    </row>
    <row r="3086" spans="1:17" ht="15.75" customHeight="1" x14ac:dyDescent="0.25">
      <c r="A3086" s="2">
        <v>123</v>
      </c>
      <c r="B3086" s="2">
        <v>123</v>
      </c>
      <c r="C3086" s="2">
        <v>123</v>
      </c>
      <c r="D3086" s="2" t="s">
        <v>1731</v>
      </c>
      <c r="E3086" s="3">
        <v>7</v>
      </c>
      <c r="F3086" s="3">
        <v>12</v>
      </c>
      <c r="G3086" s="3">
        <v>18</v>
      </c>
      <c r="H3086" s="3">
        <v>0.246</v>
      </c>
      <c r="I3086" s="3">
        <v>0.378</v>
      </c>
      <c r="J3086" s="4" t="str">
        <f t="shared" si="288"/>
        <v>Se calcula por P volum</v>
      </c>
      <c r="K3086" s="3">
        <f t="shared" si="289"/>
        <v>0.378</v>
      </c>
      <c r="L3086" s="5">
        <v>3190</v>
      </c>
      <c r="M3086" s="2" t="str">
        <f t="shared" si="290"/>
        <v>Hasta $9.989</v>
      </c>
      <c r="N3086" s="5">
        <f t="shared" si="291"/>
        <v>700</v>
      </c>
      <c r="O3086" s="6" t="str">
        <f t="shared" si="292"/>
        <v>No aplica (&lt;$19.990)</v>
      </c>
      <c r="P3086" s="7">
        <f t="array" ref="P3086">IF(OR(L3086="",K3086=""),"",IF(L3086&lt;19990,0,IF(L3086&lt;=30000,INDEX(Tarifas!$C$2:$C$37,MATCH(K3086,Tarifas!$A$2:$A$37,1)),IF(L3086&lt;=40000,INDEX(Tarifas!$D$2:$D$37,MATCH(K3086,Tarifas!$A$2:$A$37,1)),INDEX(Tarifas!$E$2:$E$37,MATCH(K3086,Tarifas!$A$2:$A$37,1))))))</f>
        <v>0</v>
      </c>
      <c r="Q3086" s="7">
        <f t="shared" si="293"/>
        <v>700</v>
      </c>
    </row>
    <row r="3087" spans="1:17" ht="15.75" customHeight="1" x14ac:dyDescent="0.25">
      <c r="A3087" s="2">
        <v>123</v>
      </c>
      <c r="B3087" s="2">
        <v>123</v>
      </c>
      <c r="C3087" s="2">
        <v>123</v>
      </c>
      <c r="D3087" s="2" t="s">
        <v>1732</v>
      </c>
      <c r="E3087" s="3">
        <v>7</v>
      </c>
      <c r="F3087" s="3">
        <v>8</v>
      </c>
      <c r="G3087" s="3">
        <v>18</v>
      </c>
      <c r="H3087" s="3">
        <v>0.246</v>
      </c>
      <c r="I3087" s="3">
        <v>0.252</v>
      </c>
      <c r="J3087" s="4" t="str">
        <f t="shared" si="288"/>
        <v>Se calcula por P volum</v>
      </c>
      <c r="K3087" s="3">
        <f t="shared" si="289"/>
        <v>0.252</v>
      </c>
      <c r="L3087" s="5">
        <v>4790</v>
      </c>
      <c r="M3087" s="2" t="str">
        <f t="shared" si="290"/>
        <v>Hasta $9.989</v>
      </c>
      <c r="N3087" s="5">
        <f t="shared" si="291"/>
        <v>700</v>
      </c>
      <c r="O3087" s="6" t="str">
        <f t="shared" si="292"/>
        <v>No aplica (&lt;$19.990)</v>
      </c>
      <c r="P3087" s="7">
        <f t="array" ref="P3087">IF(OR(L3087="",K3087=""),"",IF(L3087&lt;19990,0,IF(L3087&lt;=30000,INDEX(Tarifas!$C$2:$C$37,MATCH(K3087,Tarifas!$A$2:$A$37,1)),IF(L3087&lt;=40000,INDEX(Tarifas!$D$2:$D$37,MATCH(K3087,Tarifas!$A$2:$A$37,1)),INDEX(Tarifas!$E$2:$E$37,MATCH(K3087,Tarifas!$A$2:$A$37,1))))))</f>
        <v>0</v>
      </c>
      <c r="Q3087" s="7">
        <f t="shared" si="293"/>
        <v>700</v>
      </c>
    </row>
    <row r="3088" spans="1:17" ht="15.75" customHeight="1" x14ac:dyDescent="0.25">
      <c r="A3088" s="2">
        <v>123</v>
      </c>
      <c r="B3088" s="2">
        <v>123</v>
      </c>
      <c r="C3088" s="2">
        <v>123</v>
      </c>
      <c r="D3088" s="2" t="s">
        <v>1732</v>
      </c>
      <c r="E3088" s="3">
        <v>7</v>
      </c>
      <c r="F3088" s="3">
        <v>8</v>
      </c>
      <c r="G3088" s="3">
        <v>18</v>
      </c>
      <c r="H3088" s="3">
        <v>0.246</v>
      </c>
      <c r="I3088" s="3">
        <v>0.252</v>
      </c>
      <c r="J3088" s="4" t="str">
        <f t="shared" si="288"/>
        <v>Se calcula por P volum</v>
      </c>
      <c r="K3088" s="3">
        <f t="shared" si="289"/>
        <v>0.252</v>
      </c>
      <c r="L3088" s="5">
        <v>4790</v>
      </c>
      <c r="M3088" s="2" t="str">
        <f t="shared" si="290"/>
        <v>Hasta $9.989</v>
      </c>
      <c r="N3088" s="5">
        <f t="shared" si="291"/>
        <v>700</v>
      </c>
      <c r="O3088" s="6" t="str">
        <f t="shared" si="292"/>
        <v>No aplica (&lt;$19.990)</v>
      </c>
      <c r="P3088" s="7">
        <f t="array" ref="P3088">IF(OR(L3088="",K3088=""),"",IF(L3088&lt;19990,0,IF(L3088&lt;=30000,INDEX(Tarifas!$C$2:$C$37,MATCH(K3088,Tarifas!$A$2:$A$37,1)),IF(L3088&lt;=40000,INDEX(Tarifas!$D$2:$D$37,MATCH(K3088,Tarifas!$A$2:$A$37,1)),INDEX(Tarifas!$E$2:$E$37,MATCH(K3088,Tarifas!$A$2:$A$37,1))))))</f>
        <v>0</v>
      </c>
      <c r="Q3088" s="7">
        <f t="shared" si="293"/>
        <v>700</v>
      </c>
    </row>
    <row r="3089" spans="1:17" ht="15.75" customHeight="1" x14ac:dyDescent="0.25">
      <c r="A3089" s="2">
        <v>123</v>
      </c>
      <c r="B3089" s="2">
        <v>123</v>
      </c>
      <c r="C3089" s="2">
        <v>123</v>
      </c>
      <c r="D3089" s="2" t="s">
        <v>1733</v>
      </c>
      <c r="E3089" s="3">
        <v>5</v>
      </c>
      <c r="F3089" s="3">
        <v>11</v>
      </c>
      <c r="G3089" s="3">
        <v>21</v>
      </c>
      <c r="H3089" s="3">
        <v>0.246</v>
      </c>
      <c r="I3089" s="3">
        <v>0.28875000000000001</v>
      </c>
      <c r="J3089" s="4" t="str">
        <f t="shared" si="288"/>
        <v>Se calcula por P volum</v>
      </c>
      <c r="K3089" s="3">
        <f t="shared" si="289"/>
        <v>0.28875000000000001</v>
      </c>
      <c r="L3089" s="5">
        <v>7990</v>
      </c>
      <c r="M3089" s="2" t="str">
        <f t="shared" si="290"/>
        <v>Hasta $9.989</v>
      </c>
      <c r="N3089" s="5">
        <f t="shared" si="291"/>
        <v>700</v>
      </c>
      <c r="O3089" s="6" t="str">
        <f t="shared" si="292"/>
        <v>No aplica (&lt;$19.990)</v>
      </c>
      <c r="P3089" s="7">
        <f t="array" ref="P3089">IF(OR(L3089="",K3089=""),"",IF(L3089&lt;19990,0,IF(L3089&lt;=30000,INDEX(Tarifas!$C$2:$C$37,MATCH(K3089,Tarifas!$A$2:$A$37,1)),IF(L3089&lt;=40000,INDEX(Tarifas!$D$2:$D$37,MATCH(K3089,Tarifas!$A$2:$A$37,1)),INDEX(Tarifas!$E$2:$E$37,MATCH(K3089,Tarifas!$A$2:$A$37,1))))))</f>
        <v>0</v>
      </c>
      <c r="Q3089" s="7">
        <f t="shared" si="293"/>
        <v>700</v>
      </c>
    </row>
    <row r="3090" spans="1:17" ht="15.75" customHeight="1" x14ac:dyDescent="0.25">
      <c r="A3090" s="2">
        <v>123</v>
      </c>
      <c r="B3090" s="2">
        <v>123</v>
      </c>
      <c r="C3090" s="2">
        <v>123</v>
      </c>
      <c r="D3090" s="2" t="s">
        <v>1733</v>
      </c>
      <c r="E3090" s="3">
        <v>5</v>
      </c>
      <c r="F3090" s="3">
        <v>11</v>
      </c>
      <c r="G3090" s="3">
        <v>21</v>
      </c>
      <c r="H3090" s="3">
        <v>0.246</v>
      </c>
      <c r="I3090" s="3">
        <v>0.28875000000000001</v>
      </c>
      <c r="J3090" s="4" t="str">
        <f t="shared" si="288"/>
        <v>Se calcula por P volum</v>
      </c>
      <c r="K3090" s="3">
        <f t="shared" si="289"/>
        <v>0.28875000000000001</v>
      </c>
      <c r="L3090" s="5">
        <v>7990</v>
      </c>
      <c r="M3090" s="2" t="str">
        <f t="shared" si="290"/>
        <v>Hasta $9.989</v>
      </c>
      <c r="N3090" s="5">
        <f t="shared" si="291"/>
        <v>700</v>
      </c>
      <c r="O3090" s="6" t="str">
        <f t="shared" si="292"/>
        <v>No aplica (&lt;$19.990)</v>
      </c>
      <c r="P3090" s="7">
        <f t="array" ref="P3090">IF(OR(L3090="",K3090=""),"",IF(L3090&lt;19990,0,IF(L3090&lt;=30000,INDEX(Tarifas!$C$2:$C$37,MATCH(K3090,Tarifas!$A$2:$A$37,1)),IF(L3090&lt;=40000,INDEX(Tarifas!$D$2:$D$37,MATCH(K3090,Tarifas!$A$2:$A$37,1)),INDEX(Tarifas!$E$2:$E$37,MATCH(K3090,Tarifas!$A$2:$A$37,1))))))</f>
        <v>0</v>
      </c>
      <c r="Q3090" s="7">
        <f t="shared" si="293"/>
        <v>700</v>
      </c>
    </row>
    <row r="3091" spans="1:17" ht="15.75" customHeight="1" x14ac:dyDescent="0.25">
      <c r="A3091" s="2">
        <v>123</v>
      </c>
      <c r="B3091" s="2">
        <v>123</v>
      </c>
      <c r="C3091" s="2">
        <v>123</v>
      </c>
      <c r="D3091" s="2" t="s">
        <v>1734</v>
      </c>
      <c r="E3091" s="3">
        <v>9</v>
      </c>
      <c r="F3091" s="3">
        <v>16</v>
      </c>
      <c r="G3091" s="3">
        <v>17</v>
      </c>
      <c r="H3091" s="3">
        <v>0.245</v>
      </c>
      <c r="I3091" s="3">
        <v>0.61199999999999999</v>
      </c>
      <c r="J3091" s="4" t="str">
        <f t="shared" si="288"/>
        <v>Se calcula por P volum</v>
      </c>
      <c r="K3091" s="3">
        <f t="shared" si="289"/>
        <v>0.61199999999999999</v>
      </c>
      <c r="L3091" s="5">
        <v>1484</v>
      </c>
      <c r="M3091" s="2" t="str">
        <f t="shared" si="290"/>
        <v>Hasta $9.989</v>
      </c>
      <c r="N3091" s="5">
        <f t="shared" si="291"/>
        <v>700</v>
      </c>
      <c r="O3091" s="6" t="str">
        <f t="shared" si="292"/>
        <v>No aplica (&lt;$19.990)</v>
      </c>
      <c r="P3091" s="7">
        <f t="array" ref="P3091">IF(OR(L3091="",K3091=""),"",IF(L3091&lt;19990,0,IF(L3091&lt;=30000,INDEX(Tarifas!$C$2:$C$37,MATCH(K3091,Tarifas!$A$2:$A$37,1)),IF(L3091&lt;=40000,INDEX(Tarifas!$D$2:$D$37,MATCH(K3091,Tarifas!$A$2:$A$37,1)),INDEX(Tarifas!$E$2:$E$37,MATCH(K3091,Tarifas!$A$2:$A$37,1))))))</f>
        <v>0</v>
      </c>
      <c r="Q3091" s="7">
        <f t="shared" si="293"/>
        <v>700</v>
      </c>
    </row>
    <row r="3092" spans="1:17" ht="15.75" customHeight="1" x14ac:dyDescent="0.25">
      <c r="A3092" s="2">
        <v>123</v>
      </c>
      <c r="B3092" s="2">
        <v>123</v>
      </c>
      <c r="C3092" s="2">
        <v>123</v>
      </c>
      <c r="D3092" s="2" t="s">
        <v>1735</v>
      </c>
      <c r="E3092" s="3">
        <v>10</v>
      </c>
      <c r="F3092" s="3">
        <v>15</v>
      </c>
      <c r="G3092" s="3">
        <v>24</v>
      </c>
      <c r="H3092" s="3">
        <v>0.245</v>
      </c>
      <c r="I3092" s="3">
        <v>0.9</v>
      </c>
      <c r="J3092" s="4" t="str">
        <f t="shared" si="288"/>
        <v>Se calcula por P volum</v>
      </c>
      <c r="K3092" s="3">
        <f t="shared" si="289"/>
        <v>0.9</v>
      </c>
      <c r="L3092" s="5">
        <v>1930</v>
      </c>
      <c r="M3092" s="2" t="str">
        <f t="shared" si="290"/>
        <v>Hasta $9.989</v>
      </c>
      <c r="N3092" s="5">
        <f t="shared" si="291"/>
        <v>700</v>
      </c>
      <c r="O3092" s="6" t="str">
        <f t="shared" si="292"/>
        <v>No aplica (&lt;$19.990)</v>
      </c>
      <c r="P3092" s="7">
        <f t="array" ref="P3092">IF(OR(L3092="",K3092=""),"",IF(L3092&lt;19990,0,IF(L3092&lt;=30000,INDEX(Tarifas!$C$2:$C$37,MATCH(K3092,Tarifas!$A$2:$A$37,1)),IF(L3092&lt;=40000,INDEX(Tarifas!$D$2:$D$37,MATCH(K3092,Tarifas!$A$2:$A$37,1)),INDEX(Tarifas!$E$2:$E$37,MATCH(K3092,Tarifas!$A$2:$A$37,1))))))</f>
        <v>0</v>
      </c>
      <c r="Q3092" s="7">
        <f t="shared" si="293"/>
        <v>700</v>
      </c>
    </row>
    <row r="3093" spans="1:17" ht="15.75" customHeight="1" x14ac:dyDescent="0.25">
      <c r="A3093" s="2">
        <v>123</v>
      </c>
      <c r="B3093" s="2">
        <v>123</v>
      </c>
      <c r="C3093" s="2">
        <v>123</v>
      </c>
      <c r="D3093" s="2" t="s">
        <v>1735</v>
      </c>
      <c r="E3093" s="3">
        <v>10</v>
      </c>
      <c r="F3093" s="3">
        <v>15</v>
      </c>
      <c r="G3093" s="3">
        <v>24</v>
      </c>
      <c r="H3093" s="3">
        <v>0.245</v>
      </c>
      <c r="I3093" s="3">
        <v>0.9</v>
      </c>
      <c r="J3093" s="4" t="str">
        <f t="shared" si="288"/>
        <v>Se calcula por P volum</v>
      </c>
      <c r="K3093" s="3">
        <f t="shared" si="289"/>
        <v>0.9</v>
      </c>
      <c r="L3093" s="5">
        <v>1930</v>
      </c>
      <c r="M3093" s="2" t="str">
        <f t="shared" si="290"/>
        <v>Hasta $9.989</v>
      </c>
      <c r="N3093" s="5">
        <f t="shared" si="291"/>
        <v>700</v>
      </c>
      <c r="O3093" s="6" t="str">
        <f t="shared" si="292"/>
        <v>No aplica (&lt;$19.990)</v>
      </c>
      <c r="P3093" s="7">
        <f t="array" ref="P3093">IF(OR(L3093="",K3093=""),"",IF(L3093&lt;19990,0,IF(L3093&lt;=30000,INDEX(Tarifas!$C$2:$C$37,MATCH(K3093,Tarifas!$A$2:$A$37,1)),IF(L3093&lt;=40000,INDEX(Tarifas!$D$2:$D$37,MATCH(K3093,Tarifas!$A$2:$A$37,1)),INDEX(Tarifas!$E$2:$E$37,MATCH(K3093,Tarifas!$A$2:$A$37,1))))))</f>
        <v>0</v>
      </c>
      <c r="Q3093" s="7">
        <f t="shared" si="293"/>
        <v>700</v>
      </c>
    </row>
    <row r="3094" spans="1:17" ht="15.75" customHeight="1" x14ac:dyDescent="0.25">
      <c r="A3094" s="2">
        <v>123</v>
      </c>
      <c r="B3094" s="2">
        <v>123</v>
      </c>
      <c r="C3094" s="2">
        <v>123</v>
      </c>
      <c r="D3094" s="2" t="s">
        <v>1736</v>
      </c>
      <c r="E3094" s="3">
        <v>7</v>
      </c>
      <c r="F3094" s="3">
        <v>13</v>
      </c>
      <c r="G3094" s="3">
        <v>22</v>
      </c>
      <c r="H3094" s="3">
        <v>0.245</v>
      </c>
      <c r="I3094" s="3">
        <v>0.50049999999999994</v>
      </c>
      <c r="J3094" s="4" t="str">
        <f t="shared" si="288"/>
        <v>Se calcula por P volum</v>
      </c>
      <c r="K3094" s="3">
        <f t="shared" si="289"/>
        <v>0.50049999999999994</v>
      </c>
      <c r="L3094" s="5">
        <v>2990</v>
      </c>
      <c r="M3094" s="2" t="str">
        <f t="shared" si="290"/>
        <v>Hasta $9.989</v>
      </c>
      <c r="N3094" s="5">
        <f t="shared" si="291"/>
        <v>700</v>
      </c>
      <c r="O3094" s="6" t="str">
        <f t="shared" si="292"/>
        <v>No aplica (&lt;$19.990)</v>
      </c>
      <c r="P3094" s="7">
        <f t="array" ref="P3094">IF(OR(L3094="",K3094=""),"",IF(L3094&lt;19990,0,IF(L3094&lt;=30000,INDEX(Tarifas!$C$2:$C$37,MATCH(K3094,Tarifas!$A$2:$A$37,1)),IF(L3094&lt;=40000,INDEX(Tarifas!$D$2:$D$37,MATCH(K3094,Tarifas!$A$2:$A$37,1)),INDEX(Tarifas!$E$2:$E$37,MATCH(K3094,Tarifas!$A$2:$A$37,1))))))</f>
        <v>0</v>
      </c>
      <c r="Q3094" s="7">
        <f t="shared" si="293"/>
        <v>700</v>
      </c>
    </row>
    <row r="3095" spans="1:17" ht="15.75" customHeight="1" x14ac:dyDescent="0.25">
      <c r="A3095" s="2">
        <v>123</v>
      </c>
      <c r="B3095" s="2">
        <v>123</v>
      </c>
      <c r="C3095" s="2">
        <v>123</v>
      </c>
      <c r="D3095" s="2" t="s">
        <v>1736</v>
      </c>
      <c r="E3095" s="3">
        <v>7</v>
      </c>
      <c r="F3095" s="3">
        <v>13</v>
      </c>
      <c r="G3095" s="3">
        <v>22</v>
      </c>
      <c r="H3095" s="3">
        <v>0.245</v>
      </c>
      <c r="I3095" s="3">
        <v>0.50049999999999994</v>
      </c>
      <c r="J3095" s="4" t="str">
        <f t="shared" si="288"/>
        <v>Se calcula por P volum</v>
      </c>
      <c r="K3095" s="3">
        <f t="shared" si="289"/>
        <v>0.50049999999999994</v>
      </c>
      <c r="L3095" s="5">
        <v>2990</v>
      </c>
      <c r="M3095" s="2" t="str">
        <f t="shared" si="290"/>
        <v>Hasta $9.989</v>
      </c>
      <c r="N3095" s="5">
        <f t="shared" si="291"/>
        <v>700</v>
      </c>
      <c r="O3095" s="6" t="str">
        <f t="shared" si="292"/>
        <v>No aplica (&lt;$19.990)</v>
      </c>
      <c r="P3095" s="7">
        <f t="array" ref="P3095">IF(OR(L3095="",K3095=""),"",IF(L3095&lt;19990,0,IF(L3095&lt;=30000,INDEX(Tarifas!$C$2:$C$37,MATCH(K3095,Tarifas!$A$2:$A$37,1)),IF(L3095&lt;=40000,INDEX(Tarifas!$D$2:$D$37,MATCH(K3095,Tarifas!$A$2:$A$37,1)),INDEX(Tarifas!$E$2:$E$37,MATCH(K3095,Tarifas!$A$2:$A$37,1))))))</f>
        <v>0</v>
      </c>
      <c r="Q3095" s="7">
        <f t="shared" si="293"/>
        <v>700</v>
      </c>
    </row>
    <row r="3096" spans="1:17" ht="15.75" customHeight="1" x14ac:dyDescent="0.25">
      <c r="A3096" s="2">
        <v>123</v>
      </c>
      <c r="B3096" s="2">
        <v>123</v>
      </c>
      <c r="C3096" s="2">
        <v>123</v>
      </c>
      <c r="D3096" s="2" t="s">
        <v>1737</v>
      </c>
      <c r="E3096" s="3">
        <v>5</v>
      </c>
      <c r="F3096" s="3">
        <v>15</v>
      </c>
      <c r="G3096" s="3">
        <v>28</v>
      </c>
      <c r="H3096" s="3">
        <v>0.245</v>
      </c>
      <c r="I3096" s="3">
        <v>0.52500000000000002</v>
      </c>
      <c r="J3096" s="4" t="str">
        <f t="shared" si="288"/>
        <v>Se calcula por P volum</v>
      </c>
      <c r="K3096" s="3">
        <f t="shared" si="289"/>
        <v>0.52500000000000002</v>
      </c>
      <c r="L3096" s="5">
        <v>8996</v>
      </c>
      <c r="M3096" s="2" t="str">
        <f t="shared" si="290"/>
        <v>Hasta $9.989</v>
      </c>
      <c r="N3096" s="5">
        <f t="shared" si="291"/>
        <v>700</v>
      </c>
      <c r="O3096" s="6" t="str">
        <f t="shared" si="292"/>
        <v>No aplica (&lt;$19.990)</v>
      </c>
      <c r="P3096" s="7">
        <f t="array" ref="P3096">IF(OR(L3096="",K3096=""),"",IF(L3096&lt;19990,0,IF(L3096&lt;=30000,INDEX(Tarifas!$C$2:$C$37,MATCH(K3096,Tarifas!$A$2:$A$37,1)),IF(L3096&lt;=40000,INDEX(Tarifas!$D$2:$D$37,MATCH(K3096,Tarifas!$A$2:$A$37,1)),INDEX(Tarifas!$E$2:$E$37,MATCH(K3096,Tarifas!$A$2:$A$37,1))))))</f>
        <v>0</v>
      </c>
      <c r="Q3096" s="7">
        <f t="shared" si="293"/>
        <v>700</v>
      </c>
    </row>
    <row r="3097" spans="1:17" ht="15.75" customHeight="1" x14ac:dyDescent="0.25">
      <c r="A3097" s="2">
        <v>123</v>
      </c>
      <c r="B3097" s="2">
        <v>123</v>
      </c>
      <c r="C3097" s="2">
        <v>123</v>
      </c>
      <c r="D3097" s="2" t="s">
        <v>1738</v>
      </c>
      <c r="E3097" s="3">
        <v>7</v>
      </c>
      <c r="F3097" s="3">
        <v>11</v>
      </c>
      <c r="G3097" s="3">
        <v>16</v>
      </c>
      <c r="H3097" s="3">
        <v>0.245</v>
      </c>
      <c r="I3097" s="3">
        <v>0.308</v>
      </c>
      <c r="J3097" s="4" t="str">
        <f t="shared" si="288"/>
        <v>Se calcula por P volum</v>
      </c>
      <c r="K3097" s="3">
        <f t="shared" si="289"/>
        <v>0.308</v>
      </c>
      <c r="L3097" s="5">
        <v>2318</v>
      </c>
      <c r="M3097" s="2" t="str">
        <f t="shared" si="290"/>
        <v>Hasta $9.989</v>
      </c>
      <c r="N3097" s="5">
        <f t="shared" si="291"/>
        <v>700</v>
      </c>
      <c r="O3097" s="6" t="str">
        <f t="shared" si="292"/>
        <v>No aplica (&lt;$19.990)</v>
      </c>
      <c r="P3097" s="7">
        <f t="array" ref="P3097">IF(OR(L3097="",K3097=""),"",IF(L3097&lt;19990,0,IF(L3097&lt;=30000,INDEX(Tarifas!$C$2:$C$37,MATCH(K3097,Tarifas!$A$2:$A$37,1)),IF(L3097&lt;=40000,INDEX(Tarifas!$D$2:$D$37,MATCH(K3097,Tarifas!$A$2:$A$37,1)),INDEX(Tarifas!$E$2:$E$37,MATCH(K3097,Tarifas!$A$2:$A$37,1))))))</f>
        <v>0</v>
      </c>
      <c r="Q3097" s="7">
        <f t="shared" si="293"/>
        <v>700</v>
      </c>
    </row>
    <row r="3098" spans="1:17" ht="15.75" customHeight="1" x14ac:dyDescent="0.25">
      <c r="A3098" s="2">
        <v>123</v>
      </c>
      <c r="B3098" s="2">
        <v>123</v>
      </c>
      <c r="C3098" s="2">
        <v>123</v>
      </c>
      <c r="D3098" s="2" t="s">
        <v>1739</v>
      </c>
      <c r="E3098" s="3">
        <v>7</v>
      </c>
      <c r="F3098" s="3">
        <v>13</v>
      </c>
      <c r="G3098" s="3">
        <v>22</v>
      </c>
      <c r="H3098" s="3">
        <v>0.24299999999999999</v>
      </c>
      <c r="I3098" s="3">
        <v>0.50049999999999994</v>
      </c>
      <c r="J3098" s="4" t="str">
        <f t="shared" si="288"/>
        <v>Se calcula por P volum</v>
      </c>
      <c r="K3098" s="3">
        <f t="shared" si="289"/>
        <v>0.50049999999999994</v>
      </c>
      <c r="L3098" s="5">
        <v>2491</v>
      </c>
      <c r="M3098" s="2" t="str">
        <f t="shared" si="290"/>
        <v>Hasta $9.989</v>
      </c>
      <c r="N3098" s="5">
        <f t="shared" si="291"/>
        <v>700</v>
      </c>
      <c r="O3098" s="6" t="str">
        <f t="shared" si="292"/>
        <v>No aplica (&lt;$19.990)</v>
      </c>
      <c r="P3098" s="7">
        <f t="array" ref="P3098">IF(OR(L3098="",K3098=""),"",IF(L3098&lt;19990,0,IF(L3098&lt;=30000,INDEX(Tarifas!$C$2:$C$37,MATCH(K3098,Tarifas!$A$2:$A$37,1)),IF(L3098&lt;=40000,INDEX(Tarifas!$D$2:$D$37,MATCH(K3098,Tarifas!$A$2:$A$37,1)),INDEX(Tarifas!$E$2:$E$37,MATCH(K3098,Tarifas!$A$2:$A$37,1))))))</f>
        <v>0</v>
      </c>
      <c r="Q3098" s="7">
        <f t="shared" si="293"/>
        <v>700</v>
      </c>
    </row>
    <row r="3099" spans="1:17" ht="15.75" customHeight="1" x14ac:dyDescent="0.25">
      <c r="A3099" s="2">
        <v>123</v>
      </c>
      <c r="B3099" s="2">
        <v>123</v>
      </c>
      <c r="C3099" s="2">
        <v>123</v>
      </c>
      <c r="D3099" s="2" t="s">
        <v>1739</v>
      </c>
      <c r="E3099" s="3">
        <v>7</v>
      </c>
      <c r="F3099" s="3">
        <v>13</v>
      </c>
      <c r="G3099" s="3">
        <v>22</v>
      </c>
      <c r="H3099" s="3">
        <v>0.24299999999999999</v>
      </c>
      <c r="I3099" s="3">
        <v>0.50049999999999994</v>
      </c>
      <c r="J3099" s="4" t="str">
        <f t="shared" si="288"/>
        <v>Se calcula por P volum</v>
      </c>
      <c r="K3099" s="3">
        <f t="shared" si="289"/>
        <v>0.50049999999999994</v>
      </c>
      <c r="L3099" s="5">
        <v>2491</v>
      </c>
      <c r="M3099" s="2" t="str">
        <f t="shared" si="290"/>
        <v>Hasta $9.989</v>
      </c>
      <c r="N3099" s="5">
        <f t="shared" si="291"/>
        <v>700</v>
      </c>
      <c r="O3099" s="6" t="str">
        <f t="shared" si="292"/>
        <v>No aplica (&lt;$19.990)</v>
      </c>
      <c r="P3099" s="7">
        <f t="array" ref="P3099">IF(OR(L3099="",K3099=""),"",IF(L3099&lt;19990,0,IF(L3099&lt;=30000,INDEX(Tarifas!$C$2:$C$37,MATCH(K3099,Tarifas!$A$2:$A$37,1)),IF(L3099&lt;=40000,INDEX(Tarifas!$D$2:$D$37,MATCH(K3099,Tarifas!$A$2:$A$37,1)),INDEX(Tarifas!$E$2:$E$37,MATCH(K3099,Tarifas!$A$2:$A$37,1))))))</f>
        <v>0</v>
      </c>
      <c r="Q3099" s="7">
        <f t="shared" si="293"/>
        <v>700</v>
      </c>
    </row>
    <row r="3100" spans="1:17" ht="15.75" customHeight="1" x14ac:dyDescent="0.25">
      <c r="A3100" s="2">
        <v>123</v>
      </c>
      <c r="B3100" s="2">
        <v>123</v>
      </c>
      <c r="C3100" s="2">
        <v>123</v>
      </c>
      <c r="D3100" s="2" t="s">
        <v>1740</v>
      </c>
      <c r="E3100" s="3">
        <v>7</v>
      </c>
      <c r="F3100" s="3">
        <v>13</v>
      </c>
      <c r="G3100" s="3">
        <v>22</v>
      </c>
      <c r="H3100" s="3">
        <v>0.24199999999999999</v>
      </c>
      <c r="I3100" s="3">
        <v>0.50049999999999994</v>
      </c>
      <c r="J3100" s="4" t="str">
        <f t="shared" si="288"/>
        <v>Se calcula por P volum</v>
      </c>
      <c r="K3100" s="3">
        <f t="shared" si="289"/>
        <v>0.50049999999999994</v>
      </c>
      <c r="L3100" s="5">
        <v>1790</v>
      </c>
      <c r="M3100" s="2" t="str">
        <f t="shared" si="290"/>
        <v>Hasta $9.989</v>
      </c>
      <c r="N3100" s="5">
        <f t="shared" si="291"/>
        <v>700</v>
      </c>
      <c r="O3100" s="6" t="str">
        <f t="shared" si="292"/>
        <v>No aplica (&lt;$19.990)</v>
      </c>
      <c r="P3100" s="7">
        <f t="array" ref="P3100">IF(OR(L3100="",K3100=""),"",IF(L3100&lt;19990,0,IF(L3100&lt;=30000,INDEX(Tarifas!$C$2:$C$37,MATCH(K3100,Tarifas!$A$2:$A$37,1)),IF(L3100&lt;=40000,INDEX(Tarifas!$D$2:$D$37,MATCH(K3100,Tarifas!$A$2:$A$37,1)),INDEX(Tarifas!$E$2:$E$37,MATCH(K3100,Tarifas!$A$2:$A$37,1))))))</f>
        <v>0</v>
      </c>
      <c r="Q3100" s="7">
        <f t="shared" si="293"/>
        <v>700</v>
      </c>
    </row>
    <row r="3101" spans="1:17" ht="15.75" customHeight="1" x14ac:dyDescent="0.25">
      <c r="A3101" s="2">
        <v>123</v>
      </c>
      <c r="B3101" s="2">
        <v>123</v>
      </c>
      <c r="C3101" s="2">
        <v>123</v>
      </c>
      <c r="D3101" s="2" t="s">
        <v>1741</v>
      </c>
      <c r="E3101" s="3">
        <v>6</v>
      </c>
      <c r="F3101" s="3">
        <v>10</v>
      </c>
      <c r="G3101" s="3">
        <v>17</v>
      </c>
      <c r="H3101" s="3">
        <v>0.24199999999999999</v>
      </c>
      <c r="I3101" s="3">
        <v>0.255</v>
      </c>
      <c r="J3101" s="4" t="str">
        <f t="shared" si="288"/>
        <v>Se calcula por P volum</v>
      </c>
      <c r="K3101" s="3">
        <f t="shared" si="289"/>
        <v>0.255</v>
      </c>
      <c r="L3101" s="5">
        <v>1990</v>
      </c>
      <c r="M3101" s="2" t="str">
        <f t="shared" si="290"/>
        <v>Hasta $9.989</v>
      </c>
      <c r="N3101" s="5">
        <f t="shared" si="291"/>
        <v>700</v>
      </c>
      <c r="O3101" s="6" t="str">
        <f t="shared" si="292"/>
        <v>No aplica (&lt;$19.990)</v>
      </c>
      <c r="P3101" s="7">
        <f t="array" ref="P3101">IF(OR(L3101="",K3101=""),"",IF(L3101&lt;19990,0,IF(L3101&lt;=30000,INDEX(Tarifas!$C$2:$C$37,MATCH(K3101,Tarifas!$A$2:$A$37,1)),IF(L3101&lt;=40000,INDEX(Tarifas!$D$2:$D$37,MATCH(K3101,Tarifas!$A$2:$A$37,1)),INDEX(Tarifas!$E$2:$E$37,MATCH(K3101,Tarifas!$A$2:$A$37,1))))))</f>
        <v>0</v>
      </c>
      <c r="Q3101" s="7">
        <f t="shared" si="293"/>
        <v>700</v>
      </c>
    </row>
    <row r="3102" spans="1:17" ht="15.75" customHeight="1" x14ac:dyDescent="0.25">
      <c r="A3102" s="2">
        <v>123</v>
      </c>
      <c r="B3102" s="2">
        <v>123</v>
      </c>
      <c r="C3102" s="2">
        <v>123</v>
      </c>
      <c r="D3102" s="2" t="s">
        <v>1742</v>
      </c>
      <c r="E3102" s="3">
        <v>7</v>
      </c>
      <c r="F3102" s="3">
        <v>24</v>
      </c>
      <c r="G3102" s="3">
        <v>29</v>
      </c>
      <c r="H3102" s="3">
        <v>0.24199999999999999</v>
      </c>
      <c r="I3102" s="3">
        <v>1.218</v>
      </c>
      <c r="J3102" s="4" t="str">
        <f t="shared" si="288"/>
        <v>Se calcula por P volum</v>
      </c>
      <c r="K3102" s="3">
        <f t="shared" si="289"/>
        <v>1.218</v>
      </c>
      <c r="L3102" s="5">
        <v>28120</v>
      </c>
      <c r="M3102" s="2" t="str">
        <f t="shared" si="290"/>
        <v>Sin costo fijo</v>
      </c>
      <c r="N3102" s="5">
        <f t="shared" si="291"/>
        <v>0</v>
      </c>
      <c r="O3102" s="6" t="str">
        <f t="shared" si="292"/>
        <v>$19.990-$30.000</v>
      </c>
      <c r="P3102" s="7">
        <f t="array" ref="P3102">IF(OR(L3102="",K3102=""),"",IF(L3102&lt;19990,0,IF(L3102&lt;=30000,INDEX(Tarifas!$C$2:$C$37,MATCH(K3102,Tarifas!$A$2:$A$37,1)),IF(L3102&lt;=40000,INDEX(Tarifas!$D$2:$D$37,MATCH(K3102,Tarifas!$A$2:$A$37,1)),INDEX(Tarifas!$E$2:$E$37,MATCH(K3102,Tarifas!$A$2:$A$37,1))))))</f>
        <v>2560</v>
      </c>
      <c r="Q3102" s="7">
        <f t="shared" si="293"/>
        <v>2560</v>
      </c>
    </row>
    <row r="3103" spans="1:17" ht="15.75" customHeight="1" x14ac:dyDescent="0.25">
      <c r="A3103" s="2">
        <v>123</v>
      </c>
      <c r="B3103" s="2">
        <v>123</v>
      </c>
      <c r="C3103" s="2">
        <v>123</v>
      </c>
      <c r="D3103" s="2" t="s">
        <v>1742</v>
      </c>
      <c r="E3103" s="3">
        <v>7</v>
      </c>
      <c r="F3103" s="3">
        <v>24</v>
      </c>
      <c r="G3103" s="3">
        <v>29</v>
      </c>
      <c r="H3103" s="3">
        <v>0.24199999999999999</v>
      </c>
      <c r="I3103" s="3">
        <v>1.218</v>
      </c>
      <c r="J3103" s="4" t="str">
        <f t="shared" si="288"/>
        <v>Se calcula por P volum</v>
      </c>
      <c r="K3103" s="3">
        <f t="shared" si="289"/>
        <v>1.218</v>
      </c>
      <c r="L3103" s="5">
        <v>28120</v>
      </c>
      <c r="M3103" s="2" t="str">
        <f t="shared" si="290"/>
        <v>Sin costo fijo</v>
      </c>
      <c r="N3103" s="5">
        <f t="shared" si="291"/>
        <v>0</v>
      </c>
      <c r="O3103" s="6" t="str">
        <f t="shared" si="292"/>
        <v>$19.990-$30.000</v>
      </c>
      <c r="P3103" s="7">
        <f t="array" ref="P3103">IF(OR(L3103="",K3103=""),"",IF(L3103&lt;19990,0,IF(L3103&lt;=30000,INDEX(Tarifas!$C$2:$C$37,MATCH(K3103,Tarifas!$A$2:$A$37,1)),IF(L3103&lt;=40000,INDEX(Tarifas!$D$2:$D$37,MATCH(K3103,Tarifas!$A$2:$A$37,1)),INDEX(Tarifas!$E$2:$E$37,MATCH(K3103,Tarifas!$A$2:$A$37,1))))))</f>
        <v>2560</v>
      </c>
      <c r="Q3103" s="7">
        <f t="shared" si="293"/>
        <v>2560</v>
      </c>
    </row>
    <row r="3104" spans="1:17" ht="15.75" customHeight="1" x14ac:dyDescent="0.25">
      <c r="A3104" s="2">
        <v>123</v>
      </c>
      <c r="B3104" s="2">
        <v>123</v>
      </c>
      <c r="C3104" s="2">
        <v>123</v>
      </c>
      <c r="D3104" s="2" t="s">
        <v>1743</v>
      </c>
      <c r="E3104" s="3">
        <v>7</v>
      </c>
      <c r="F3104" s="3">
        <v>27</v>
      </c>
      <c r="G3104" s="3">
        <v>33</v>
      </c>
      <c r="H3104" s="3">
        <v>0.24099999999999999</v>
      </c>
      <c r="I3104" s="3">
        <v>1.55925</v>
      </c>
      <c r="J3104" s="4" t="str">
        <f t="shared" si="288"/>
        <v>Se calcula por P volum</v>
      </c>
      <c r="K3104" s="3">
        <f t="shared" si="289"/>
        <v>1.55925</v>
      </c>
      <c r="L3104" s="5">
        <v>1250</v>
      </c>
      <c r="M3104" s="2" t="str">
        <f t="shared" si="290"/>
        <v>Hasta $9.989</v>
      </c>
      <c r="N3104" s="5">
        <f t="shared" si="291"/>
        <v>700</v>
      </c>
      <c r="O3104" s="6" t="str">
        <f t="shared" si="292"/>
        <v>No aplica (&lt;$19.990)</v>
      </c>
      <c r="P3104" s="7">
        <f t="array" ref="P3104">IF(OR(L3104="",K3104=""),"",IF(L3104&lt;19990,0,IF(L3104&lt;=30000,INDEX(Tarifas!$C$2:$C$37,MATCH(K3104,Tarifas!$A$2:$A$37,1)),IF(L3104&lt;=40000,INDEX(Tarifas!$D$2:$D$37,MATCH(K3104,Tarifas!$A$2:$A$37,1)),INDEX(Tarifas!$E$2:$E$37,MATCH(K3104,Tarifas!$A$2:$A$37,1))))))</f>
        <v>0</v>
      </c>
      <c r="Q3104" s="7">
        <f t="shared" si="293"/>
        <v>700</v>
      </c>
    </row>
    <row r="3105" spans="1:17" ht="15.75" customHeight="1" x14ac:dyDescent="0.25">
      <c r="A3105" s="2">
        <v>123</v>
      </c>
      <c r="B3105" s="2">
        <v>123</v>
      </c>
      <c r="C3105" s="2">
        <v>123</v>
      </c>
      <c r="D3105" s="2" t="s">
        <v>1744</v>
      </c>
      <c r="E3105" s="3">
        <v>8</v>
      </c>
      <c r="F3105" s="3">
        <v>15</v>
      </c>
      <c r="G3105" s="3">
        <v>37</v>
      </c>
      <c r="H3105" s="3">
        <v>0.24099999999999999</v>
      </c>
      <c r="I3105" s="3">
        <v>1.1100000000000001</v>
      </c>
      <c r="J3105" s="4" t="str">
        <f t="shared" si="288"/>
        <v>Se calcula por P volum</v>
      </c>
      <c r="K3105" s="3">
        <f t="shared" si="289"/>
        <v>1.1100000000000001</v>
      </c>
      <c r="L3105" s="5">
        <v>7070</v>
      </c>
      <c r="M3105" s="2" t="str">
        <f t="shared" si="290"/>
        <v>Hasta $9.989</v>
      </c>
      <c r="N3105" s="5">
        <f t="shared" si="291"/>
        <v>700</v>
      </c>
      <c r="O3105" s="6" t="str">
        <f t="shared" si="292"/>
        <v>No aplica (&lt;$19.990)</v>
      </c>
      <c r="P3105" s="7">
        <f t="array" ref="P3105">IF(OR(L3105="",K3105=""),"",IF(L3105&lt;19990,0,IF(L3105&lt;=30000,INDEX(Tarifas!$C$2:$C$37,MATCH(K3105,Tarifas!$A$2:$A$37,1)),IF(L3105&lt;=40000,INDEX(Tarifas!$D$2:$D$37,MATCH(K3105,Tarifas!$A$2:$A$37,1)),INDEX(Tarifas!$E$2:$E$37,MATCH(K3105,Tarifas!$A$2:$A$37,1))))))</f>
        <v>0</v>
      </c>
      <c r="Q3105" s="7">
        <f t="shared" si="293"/>
        <v>700</v>
      </c>
    </row>
    <row r="3106" spans="1:17" ht="15.75" customHeight="1" x14ac:dyDescent="0.25">
      <c r="A3106" s="2">
        <v>123</v>
      </c>
      <c r="B3106" s="2">
        <v>123</v>
      </c>
      <c r="C3106" s="2">
        <v>123</v>
      </c>
      <c r="D3106" s="2" t="s">
        <v>1744</v>
      </c>
      <c r="E3106" s="3">
        <v>8</v>
      </c>
      <c r="F3106" s="3">
        <v>15</v>
      </c>
      <c r="G3106" s="3">
        <v>37</v>
      </c>
      <c r="H3106" s="3">
        <v>0.24099999999999999</v>
      </c>
      <c r="I3106" s="3">
        <v>1.1100000000000001</v>
      </c>
      <c r="J3106" s="4" t="str">
        <f t="shared" si="288"/>
        <v>Se calcula por P volum</v>
      </c>
      <c r="K3106" s="3">
        <f t="shared" si="289"/>
        <v>1.1100000000000001</v>
      </c>
      <c r="L3106" s="5">
        <v>7070</v>
      </c>
      <c r="M3106" s="2" t="str">
        <f t="shared" si="290"/>
        <v>Hasta $9.989</v>
      </c>
      <c r="N3106" s="5">
        <f t="shared" si="291"/>
        <v>700</v>
      </c>
      <c r="O3106" s="6" t="str">
        <f t="shared" si="292"/>
        <v>No aplica (&lt;$19.990)</v>
      </c>
      <c r="P3106" s="7">
        <f t="array" ref="P3106">IF(OR(L3106="",K3106=""),"",IF(L3106&lt;19990,0,IF(L3106&lt;=30000,INDEX(Tarifas!$C$2:$C$37,MATCH(K3106,Tarifas!$A$2:$A$37,1)),IF(L3106&lt;=40000,INDEX(Tarifas!$D$2:$D$37,MATCH(K3106,Tarifas!$A$2:$A$37,1)),INDEX(Tarifas!$E$2:$E$37,MATCH(K3106,Tarifas!$A$2:$A$37,1))))))</f>
        <v>0</v>
      </c>
      <c r="Q3106" s="7">
        <f t="shared" si="293"/>
        <v>700</v>
      </c>
    </row>
    <row r="3107" spans="1:17" ht="15.75" customHeight="1" x14ac:dyDescent="0.25">
      <c r="A3107" s="2">
        <v>123</v>
      </c>
      <c r="B3107" s="2">
        <v>123</v>
      </c>
      <c r="C3107" s="2">
        <v>123</v>
      </c>
      <c r="D3107" s="2" t="s">
        <v>1745</v>
      </c>
      <c r="E3107" s="3">
        <v>8</v>
      </c>
      <c r="F3107" s="3">
        <v>14</v>
      </c>
      <c r="G3107" s="3">
        <v>21</v>
      </c>
      <c r="H3107" s="3">
        <v>0.24099999999999999</v>
      </c>
      <c r="I3107" s="3">
        <v>0.58799999999999997</v>
      </c>
      <c r="J3107" s="4" t="str">
        <f t="shared" si="288"/>
        <v>Se calcula por P volum</v>
      </c>
      <c r="K3107" s="3">
        <f t="shared" si="289"/>
        <v>0.58799999999999997</v>
      </c>
      <c r="L3107" s="5">
        <v>3990</v>
      </c>
      <c r="M3107" s="2" t="str">
        <f t="shared" si="290"/>
        <v>Hasta $9.989</v>
      </c>
      <c r="N3107" s="5">
        <f t="shared" si="291"/>
        <v>700</v>
      </c>
      <c r="O3107" s="6" t="str">
        <f t="shared" si="292"/>
        <v>No aplica (&lt;$19.990)</v>
      </c>
      <c r="P3107" s="7">
        <f t="array" ref="P3107">IF(OR(L3107="",K3107=""),"",IF(L3107&lt;19990,0,IF(L3107&lt;=30000,INDEX(Tarifas!$C$2:$C$37,MATCH(K3107,Tarifas!$A$2:$A$37,1)),IF(L3107&lt;=40000,INDEX(Tarifas!$D$2:$D$37,MATCH(K3107,Tarifas!$A$2:$A$37,1)),INDEX(Tarifas!$E$2:$E$37,MATCH(K3107,Tarifas!$A$2:$A$37,1))))))</f>
        <v>0</v>
      </c>
      <c r="Q3107" s="7">
        <f t="shared" si="293"/>
        <v>700</v>
      </c>
    </row>
    <row r="3108" spans="1:17" ht="15.75" customHeight="1" x14ac:dyDescent="0.25">
      <c r="A3108" s="2">
        <v>123</v>
      </c>
      <c r="B3108" s="2">
        <v>123</v>
      </c>
      <c r="C3108" s="2">
        <v>123</v>
      </c>
      <c r="D3108" s="2" t="s">
        <v>1745</v>
      </c>
      <c r="E3108" s="3">
        <v>8</v>
      </c>
      <c r="F3108" s="3">
        <v>14</v>
      </c>
      <c r="G3108" s="3">
        <v>21</v>
      </c>
      <c r="H3108" s="3">
        <v>0.24099999999999999</v>
      </c>
      <c r="I3108" s="3">
        <v>0.58799999999999997</v>
      </c>
      <c r="J3108" s="4" t="str">
        <f t="shared" si="288"/>
        <v>Se calcula por P volum</v>
      </c>
      <c r="K3108" s="3">
        <f t="shared" si="289"/>
        <v>0.58799999999999997</v>
      </c>
      <c r="L3108" s="5">
        <v>3990</v>
      </c>
      <c r="M3108" s="2" t="str">
        <f t="shared" si="290"/>
        <v>Hasta $9.989</v>
      </c>
      <c r="N3108" s="5">
        <f t="shared" si="291"/>
        <v>700</v>
      </c>
      <c r="O3108" s="6" t="str">
        <f t="shared" si="292"/>
        <v>No aplica (&lt;$19.990)</v>
      </c>
      <c r="P3108" s="7">
        <f t="array" ref="P3108">IF(OR(L3108="",K3108=""),"",IF(L3108&lt;19990,0,IF(L3108&lt;=30000,INDEX(Tarifas!$C$2:$C$37,MATCH(K3108,Tarifas!$A$2:$A$37,1)),IF(L3108&lt;=40000,INDEX(Tarifas!$D$2:$D$37,MATCH(K3108,Tarifas!$A$2:$A$37,1)),INDEX(Tarifas!$E$2:$E$37,MATCH(K3108,Tarifas!$A$2:$A$37,1))))))</f>
        <v>0</v>
      </c>
      <c r="Q3108" s="7">
        <f t="shared" si="293"/>
        <v>700</v>
      </c>
    </row>
    <row r="3109" spans="1:17" ht="15.75" customHeight="1" x14ac:dyDescent="0.25">
      <c r="A3109" s="2">
        <v>123</v>
      </c>
      <c r="B3109" s="2">
        <v>123</v>
      </c>
      <c r="C3109" s="2">
        <v>123</v>
      </c>
      <c r="D3109" s="2" t="s">
        <v>1746</v>
      </c>
      <c r="E3109" s="3">
        <v>7</v>
      </c>
      <c r="F3109" s="3">
        <v>11</v>
      </c>
      <c r="G3109" s="3">
        <v>19</v>
      </c>
      <c r="H3109" s="3">
        <v>0.24099999999999999</v>
      </c>
      <c r="I3109" s="3">
        <v>0.36575000000000002</v>
      </c>
      <c r="J3109" s="4" t="str">
        <f t="shared" si="288"/>
        <v>Se calcula por P volum</v>
      </c>
      <c r="K3109" s="3">
        <f t="shared" si="289"/>
        <v>0.36575000000000002</v>
      </c>
      <c r="L3109" s="5">
        <v>1190</v>
      </c>
      <c r="M3109" s="2" t="str">
        <f t="shared" si="290"/>
        <v>Hasta $9.989</v>
      </c>
      <c r="N3109" s="5">
        <f t="shared" si="291"/>
        <v>700</v>
      </c>
      <c r="O3109" s="6" t="str">
        <f t="shared" si="292"/>
        <v>No aplica (&lt;$19.990)</v>
      </c>
      <c r="P3109" s="7">
        <f t="array" ref="P3109">IF(OR(L3109="",K3109=""),"",IF(L3109&lt;19990,0,IF(L3109&lt;=30000,INDEX(Tarifas!$C$2:$C$37,MATCH(K3109,Tarifas!$A$2:$A$37,1)),IF(L3109&lt;=40000,INDEX(Tarifas!$D$2:$D$37,MATCH(K3109,Tarifas!$A$2:$A$37,1)),INDEX(Tarifas!$E$2:$E$37,MATCH(K3109,Tarifas!$A$2:$A$37,1))))))</f>
        <v>0</v>
      </c>
      <c r="Q3109" s="7">
        <f t="shared" si="293"/>
        <v>700</v>
      </c>
    </row>
    <row r="3110" spans="1:17" ht="15.75" customHeight="1" x14ac:dyDescent="0.25">
      <c r="A3110" s="2">
        <v>123</v>
      </c>
      <c r="B3110" s="2">
        <v>123</v>
      </c>
      <c r="C3110" s="2">
        <v>123</v>
      </c>
      <c r="D3110" s="2" t="s">
        <v>1747</v>
      </c>
      <c r="E3110" s="3">
        <v>9</v>
      </c>
      <c r="F3110" s="3">
        <v>11</v>
      </c>
      <c r="G3110" s="3">
        <v>17</v>
      </c>
      <c r="H3110" s="3">
        <v>0.24099999999999999</v>
      </c>
      <c r="I3110" s="3">
        <v>0.42075000000000001</v>
      </c>
      <c r="J3110" s="4" t="str">
        <f t="shared" si="288"/>
        <v>Se calcula por P volum</v>
      </c>
      <c r="K3110" s="3">
        <f t="shared" si="289"/>
        <v>0.42075000000000001</v>
      </c>
      <c r="L3110" s="5">
        <v>3190</v>
      </c>
      <c r="M3110" s="2" t="str">
        <f t="shared" si="290"/>
        <v>Hasta $9.989</v>
      </c>
      <c r="N3110" s="5">
        <f t="shared" si="291"/>
        <v>700</v>
      </c>
      <c r="O3110" s="6" t="str">
        <f t="shared" si="292"/>
        <v>No aplica (&lt;$19.990)</v>
      </c>
      <c r="P3110" s="7">
        <f t="array" ref="P3110">IF(OR(L3110="",K3110=""),"",IF(L3110&lt;19990,0,IF(L3110&lt;=30000,INDEX(Tarifas!$C$2:$C$37,MATCH(K3110,Tarifas!$A$2:$A$37,1)),IF(L3110&lt;=40000,INDEX(Tarifas!$D$2:$D$37,MATCH(K3110,Tarifas!$A$2:$A$37,1)),INDEX(Tarifas!$E$2:$E$37,MATCH(K3110,Tarifas!$A$2:$A$37,1))))))</f>
        <v>0</v>
      </c>
      <c r="Q3110" s="7">
        <f t="shared" si="293"/>
        <v>700</v>
      </c>
    </row>
    <row r="3111" spans="1:17" ht="15.75" customHeight="1" x14ac:dyDescent="0.25">
      <c r="A3111" s="2">
        <v>123</v>
      </c>
      <c r="B3111" s="2">
        <v>123</v>
      </c>
      <c r="C3111" s="2">
        <v>123</v>
      </c>
      <c r="D3111" s="2" t="s">
        <v>1747</v>
      </c>
      <c r="E3111" s="3">
        <v>9</v>
      </c>
      <c r="F3111" s="3">
        <v>11</v>
      </c>
      <c r="G3111" s="3">
        <v>17</v>
      </c>
      <c r="H3111" s="3">
        <v>0.24099999999999999</v>
      </c>
      <c r="I3111" s="3">
        <v>0.42075000000000001</v>
      </c>
      <c r="J3111" s="4" t="str">
        <f t="shared" si="288"/>
        <v>Se calcula por P volum</v>
      </c>
      <c r="K3111" s="3">
        <f t="shared" si="289"/>
        <v>0.42075000000000001</v>
      </c>
      <c r="L3111" s="5">
        <v>3190</v>
      </c>
      <c r="M3111" s="2" t="str">
        <f t="shared" si="290"/>
        <v>Hasta $9.989</v>
      </c>
      <c r="N3111" s="5">
        <f t="shared" si="291"/>
        <v>700</v>
      </c>
      <c r="O3111" s="6" t="str">
        <f t="shared" si="292"/>
        <v>No aplica (&lt;$19.990)</v>
      </c>
      <c r="P3111" s="7">
        <f t="array" ref="P3111">IF(OR(L3111="",K3111=""),"",IF(L3111&lt;19990,0,IF(L3111&lt;=30000,INDEX(Tarifas!$C$2:$C$37,MATCH(K3111,Tarifas!$A$2:$A$37,1)),IF(L3111&lt;=40000,INDEX(Tarifas!$D$2:$D$37,MATCH(K3111,Tarifas!$A$2:$A$37,1)),INDEX(Tarifas!$E$2:$E$37,MATCH(K3111,Tarifas!$A$2:$A$37,1))))))</f>
        <v>0</v>
      </c>
      <c r="Q3111" s="7">
        <f t="shared" si="293"/>
        <v>700</v>
      </c>
    </row>
    <row r="3112" spans="1:17" ht="15.75" customHeight="1" x14ac:dyDescent="0.25">
      <c r="A3112" s="2">
        <v>123</v>
      </c>
      <c r="B3112" s="2">
        <v>123</v>
      </c>
      <c r="C3112" s="2">
        <v>123</v>
      </c>
      <c r="D3112" s="2" t="s">
        <v>1748</v>
      </c>
      <c r="E3112" s="3">
        <v>10</v>
      </c>
      <c r="F3112" s="3">
        <v>21</v>
      </c>
      <c r="G3112" s="3">
        <v>22</v>
      </c>
      <c r="H3112" s="3">
        <v>0.24</v>
      </c>
      <c r="I3112" s="3">
        <v>1.155</v>
      </c>
      <c r="J3112" s="4" t="str">
        <f t="shared" si="288"/>
        <v>Se calcula por P volum</v>
      </c>
      <c r="K3112" s="3">
        <f t="shared" si="289"/>
        <v>1.155</v>
      </c>
      <c r="L3112" s="5">
        <v>2706</v>
      </c>
      <c r="M3112" s="2" t="str">
        <f t="shared" si="290"/>
        <v>Hasta $9.989</v>
      </c>
      <c r="N3112" s="5">
        <f t="shared" si="291"/>
        <v>700</v>
      </c>
      <c r="O3112" s="6" t="str">
        <f t="shared" si="292"/>
        <v>No aplica (&lt;$19.990)</v>
      </c>
      <c r="P3112" s="7">
        <f t="array" ref="P3112">IF(OR(L3112="",K3112=""),"",IF(L3112&lt;19990,0,IF(L3112&lt;=30000,INDEX(Tarifas!$C$2:$C$37,MATCH(K3112,Tarifas!$A$2:$A$37,1)),IF(L3112&lt;=40000,INDEX(Tarifas!$D$2:$D$37,MATCH(K3112,Tarifas!$A$2:$A$37,1)),INDEX(Tarifas!$E$2:$E$37,MATCH(K3112,Tarifas!$A$2:$A$37,1))))))</f>
        <v>0</v>
      </c>
      <c r="Q3112" s="7">
        <f t="shared" si="293"/>
        <v>700</v>
      </c>
    </row>
    <row r="3113" spans="1:17" ht="15.75" customHeight="1" x14ac:dyDescent="0.25">
      <c r="A3113" s="2">
        <v>123</v>
      </c>
      <c r="B3113" s="2">
        <v>123</v>
      </c>
      <c r="C3113" s="2">
        <v>123</v>
      </c>
      <c r="D3113" s="2" t="s">
        <v>1748</v>
      </c>
      <c r="E3113" s="3">
        <v>10</v>
      </c>
      <c r="F3113" s="3">
        <v>21</v>
      </c>
      <c r="G3113" s="3">
        <v>22</v>
      </c>
      <c r="H3113" s="3">
        <v>0.24</v>
      </c>
      <c r="I3113" s="3">
        <v>1.155</v>
      </c>
      <c r="J3113" s="4" t="str">
        <f t="shared" si="288"/>
        <v>Se calcula por P volum</v>
      </c>
      <c r="K3113" s="3">
        <f t="shared" si="289"/>
        <v>1.155</v>
      </c>
      <c r="L3113" s="5">
        <v>2706</v>
      </c>
      <c r="M3113" s="2" t="str">
        <f t="shared" si="290"/>
        <v>Hasta $9.989</v>
      </c>
      <c r="N3113" s="5">
        <f t="shared" si="291"/>
        <v>700</v>
      </c>
      <c r="O3113" s="6" t="str">
        <f t="shared" si="292"/>
        <v>No aplica (&lt;$19.990)</v>
      </c>
      <c r="P3113" s="7">
        <f t="array" ref="P3113">IF(OR(L3113="",K3113=""),"",IF(L3113&lt;19990,0,IF(L3113&lt;=30000,INDEX(Tarifas!$C$2:$C$37,MATCH(K3113,Tarifas!$A$2:$A$37,1)),IF(L3113&lt;=40000,INDEX(Tarifas!$D$2:$D$37,MATCH(K3113,Tarifas!$A$2:$A$37,1)),INDEX(Tarifas!$E$2:$E$37,MATCH(K3113,Tarifas!$A$2:$A$37,1))))))</f>
        <v>0</v>
      </c>
      <c r="Q3113" s="7">
        <f t="shared" si="293"/>
        <v>700</v>
      </c>
    </row>
    <row r="3114" spans="1:17" ht="15.75" customHeight="1" x14ac:dyDescent="0.25">
      <c r="A3114" s="2">
        <v>123</v>
      </c>
      <c r="B3114" s="2">
        <v>123</v>
      </c>
      <c r="C3114" s="2">
        <v>123</v>
      </c>
      <c r="D3114" s="2" t="s">
        <v>1749</v>
      </c>
      <c r="E3114" s="3">
        <v>11</v>
      </c>
      <c r="F3114" s="3">
        <v>19</v>
      </c>
      <c r="G3114" s="3">
        <v>24</v>
      </c>
      <c r="H3114" s="3">
        <v>0.24</v>
      </c>
      <c r="I3114" s="3">
        <v>1.254</v>
      </c>
      <c r="J3114" s="4" t="str">
        <f t="shared" si="288"/>
        <v>Se calcula por P volum</v>
      </c>
      <c r="K3114" s="3">
        <f t="shared" si="289"/>
        <v>1.254</v>
      </c>
      <c r="L3114" s="5">
        <v>2900</v>
      </c>
      <c r="M3114" s="2" t="str">
        <f t="shared" si="290"/>
        <v>Hasta $9.989</v>
      </c>
      <c r="N3114" s="5">
        <f t="shared" si="291"/>
        <v>700</v>
      </c>
      <c r="O3114" s="6" t="str">
        <f t="shared" si="292"/>
        <v>No aplica (&lt;$19.990)</v>
      </c>
      <c r="P3114" s="7">
        <f t="array" ref="P3114">IF(OR(L3114="",K3114=""),"",IF(L3114&lt;19990,0,IF(L3114&lt;=30000,INDEX(Tarifas!$C$2:$C$37,MATCH(K3114,Tarifas!$A$2:$A$37,1)),IF(L3114&lt;=40000,INDEX(Tarifas!$D$2:$D$37,MATCH(K3114,Tarifas!$A$2:$A$37,1)),INDEX(Tarifas!$E$2:$E$37,MATCH(K3114,Tarifas!$A$2:$A$37,1))))))</f>
        <v>0</v>
      </c>
      <c r="Q3114" s="7">
        <f t="shared" si="293"/>
        <v>700</v>
      </c>
    </row>
    <row r="3115" spans="1:17" ht="15.75" customHeight="1" x14ac:dyDescent="0.25">
      <c r="A3115" s="2">
        <v>123</v>
      </c>
      <c r="B3115" s="2">
        <v>123</v>
      </c>
      <c r="C3115" s="2">
        <v>123</v>
      </c>
      <c r="D3115" s="2" t="s">
        <v>1749</v>
      </c>
      <c r="E3115" s="3">
        <v>11</v>
      </c>
      <c r="F3115" s="3">
        <v>19</v>
      </c>
      <c r="G3115" s="3">
        <v>24</v>
      </c>
      <c r="H3115" s="3">
        <v>0.24</v>
      </c>
      <c r="I3115" s="3">
        <v>1.254</v>
      </c>
      <c r="J3115" s="4" t="str">
        <f t="shared" si="288"/>
        <v>Se calcula por P volum</v>
      </c>
      <c r="K3115" s="3">
        <f t="shared" si="289"/>
        <v>1.254</v>
      </c>
      <c r="L3115" s="5">
        <v>2990</v>
      </c>
      <c r="M3115" s="2" t="str">
        <f t="shared" si="290"/>
        <v>Hasta $9.989</v>
      </c>
      <c r="N3115" s="5">
        <f t="shared" si="291"/>
        <v>700</v>
      </c>
      <c r="O3115" s="6" t="str">
        <f t="shared" si="292"/>
        <v>No aplica (&lt;$19.990)</v>
      </c>
      <c r="P3115" s="7">
        <f t="array" ref="P3115">IF(OR(L3115="",K3115=""),"",IF(L3115&lt;19990,0,IF(L3115&lt;=30000,INDEX(Tarifas!$C$2:$C$37,MATCH(K3115,Tarifas!$A$2:$A$37,1)),IF(L3115&lt;=40000,INDEX(Tarifas!$D$2:$D$37,MATCH(K3115,Tarifas!$A$2:$A$37,1)),INDEX(Tarifas!$E$2:$E$37,MATCH(K3115,Tarifas!$A$2:$A$37,1))))))</f>
        <v>0</v>
      </c>
      <c r="Q3115" s="7">
        <f t="shared" si="293"/>
        <v>700</v>
      </c>
    </row>
    <row r="3116" spans="1:17" ht="15.75" customHeight="1" x14ac:dyDescent="0.25">
      <c r="A3116" s="2">
        <v>123</v>
      </c>
      <c r="B3116" s="2">
        <v>123</v>
      </c>
      <c r="C3116" s="2">
        <v>123</v>
      </c>
      <c r="D3116" s="2" t="s">
        <v>1750</v>
      </c>
      <c r="E3116" s="3">
        <v>7</v>
      </c>
      <c r="F3116" s="3">
        <v>22</v>
      </c>
      <c r="G3116" s="3">
        <v>36</v>
      </c>
      <c r="H3116" s="3">
        <v>0.24</v>
      </c>
      <c r="I3116" s="3">
        <v>1.3859999999999999</v>
      </c>
      <c r="J3116" s="4" t="str">
        <f t="shared" si="288"/>
        <v>Se calcula por P volum</v>
      </c>
      <c r="K3116" s="3">
        <f t="shared" si="289"/>
        <v>1.3859999999999999</v>
      </c>
      <c r="L3116" s="5">
        <v>5810</v>
      </c>
      <c r="M3116" s="2" t="str">
        <f t="shared" si="290"/>
        <v>Hasta $9.989</v>
      </c>
      <c r="N3116" s="5">
        <f t="shared" si="291"/>
        <v>700</v>
      </c>
      <c r="O3116" s="6" t="str">
        <f t="shared" si="292"/>
        <v>No aplica (&lt;$19.990)</v>
      </c>
      <c r="P3116" s="7">
        <f t="array" ref="P3116">IF(OR(L3116="",K3116=""),"",IF(L3116&lt;19990,0,IF(L3116&lt;=30000,INDEX(Tarifas!$C$2:$C$37,MATCH(K3116,Tarifas!$A$2:$A$37,1)),IF(L3116&lt;=40000,INDEX(Tarifas!$D$2:$D$37,MATCH(K3116,Tarifas!$A$2:$A$37,1)),INDEX(Tarifas!$E$2:$E$37,MATCH(K3116,Tarifas!$A$2:$A$37,1))))))</f>
        <v>0</v>
      </c>
      <c r="Q3116" s="7">
        <f t="shared" si="293"/>
        <v>700</v>
      </c>
    </row>
    <row r="3117" spans="1:17" ht="15.75" customHeight="1" x14ac:dyDescent="0.25">
      <c r="A3117" s="2">
        <v>123</v>
      </c>
      <c r="B3117" s="2">
        <v>123</v>
      </c>
      <c r="C3117" s="2">
        <v>123</v>
      </c>
      <c r="D3117" s="2" t="s">
        <v>1750</v>
      </c>
      <c r="E3117" s="3">
        <v>7</v>
      </c>
      <c r="F3117" s="3">
        <v>22</v>
      </c>
      <c r="G3117" s="3">
        <v>36</v>
      </c>
      <c r="H3117" s="3">
        <v>0.24</v>
      </c>
      <c r="I3117" s="3">
        <v>1.3859999999999999</v>
      </c>
      <c r="J3117" s="4" t="str">
        <f t="shared" si="288"/>
        <v>Se calcula por P volum</v>
      </c>
      <c r="K3117" s="3">
        <f t="shared" si="289"/>
        <v>1.3859999999999999</v>
      </c>
      <c r="L3117" s="5">
        <v>5810</v>
      </c>
      <c r="M3117" s="2" t="str">
        <f t="shared" si="290"/>
        <v>Hasta $9.989</v>
      </c>
      <c r="N3117" s="5">
        <f t="shared" si="291"/>
        <v>700</v>
      </c>
      <c r="O3117" s="6" t="str">
        <f t="shared" si="292"/>
        <v>No aplica (&lt;$19.990)</v>
      </c>
      <c r="P3117" s="7">
        <f t="array" ref="P3117">IF(OR(L3117="",K3117=""),"",IF(L3117&lt;19990,0,IF(L3117&lt;=30000,INDEX(Tarifas!$C$2:$C$37,MATCH(K3117,Tarifas!$A$2:$A$37,1)),IF(L3117&lt;=40000,INDEX(Tarifas!$D$2:$D$37,MATCH(K3117,Tarifas!$A$2:$A$37,1)),INDEX(Tarifas!$E$2:$E$37,MATCH(K3117,Tarifas!$A$2:$A$37,1))))))</f>
        <v>0</v>
      </c>
      <c r="Q3117" s="7">
        <f t="shared" si="293"/>
        <v>700</v>
      </c>
    </row>
    <row r="3118" spans="1:17" ht="15.75" customHeight="1" x14ac:dyDescent="0.25">
      <c r="A3118" s="2">
        <v>123</v>
      </c>
      <c r="B3118" s="2">
        <v>123</v>
      </c>
      <c r="C3118" s="2">
        <v>123</v>
      </c>
      <c r="D3118" s="2" t="s">
        <v>1751</v>
      </c>
      <c r="E3118" s="3">
        <v>6</v>
      </c>
      <c r="F3118" s="3">
        <v>26</v>
      </c>
      <c r="G3118" s="3">
        <v>30</v>
      </c>
      <c r="H3118" s="3">
        <v>0.24</v>
      </c>
      <c r="I3118" s="3">
        <v>1.17</v>
      </c>
      <c r="J3118" s="4" t="str">
        <f t="shared" si="288"/>
        <v>Se calcula por P volum</v>
      </c>
      <c r="K3118" s="3">
        <f t="shared" si="289"/>
        <v>1.17</v>
      </c>
      <c r="L3118" s="5">
        <v>7490</v>
      </c>
      <c r="M3118" s="2" t="str">
        <f t="shared" si="290"/>
        <v>Hasta $9.989</v>
      </c>
      <c r="N3118" s="5">
        <f t="shared" si="291"/>
        <v>700</v>
      </c>
      <c r="O3118" s="6" t="str">
        <f t="shared" si="292"/>
        <v>No aplica (&lt;$19.990)</v>
      </c>
      <c r="P3118" s="7">
        <f t="array" ref="P3118">IF(OR(L3118="",K3118=""),"",IF(L3118&lt;19990,0,IF(L3118&lt;=30000,INDEX(Tarifas!$C$2:$C$37,MATCH(K3118,Tarifas!$A$2:$A$37,1)),IF(L3118&lt;=40000,INDEX(Tarifas!$D$2:$D$37,MATCH(K3118,Tarifas!$A$2:$A$37,1)),INDEX(Tarifas!$E$2:$E$37,MATCH(K3118,Tarifas!$A$2:$A$37,1))))))</f>
        <v>0</v>
      </c>
      <c r="Q3118" s="7">
        <f t="shared" si="293"/>
        <v>700</v>
      </c>
    </row>
    <row r="3119" spans="1:17" ht="15.75" customHeight="1" x14ac:dyDescent="0.25">
      <c r="A3119" s="2">
        <v>123</v>
      </c>
      <c r="B3119" s="2">
        <v>123</v>
      </c>
      <c r="C3119" s="2">
        <v>123</v>
      </c>
      <c r="D3119" s="2" t="s">
        <v>1751</v>
      </c>
      <c r="E3119" s="3">
        <v>6</v>
      </c>
      <c r="F3119" s="3">
        <v>26</v>
      </c>
      <c r="G3119" s="3">
        <v>30</v>
      </c>
      <c r="H3119" s="3">
        <v>0.24</v>
      </c>
      <c r="I3119" s="3">
        <v>1.17</v>
      </c>
      <c r="J3119" s="4" t="str">
        <f t="shared" si="288"/>
        <v>Se calcula por P volum</v>
      </c>
      <c r="K3119" s="3">
        <f t="shared" si="289"/>
        <v>1.17</v>
      </c>
      <c r="L3119" s="5">
        <v>7490</v>
      </c>
      <c r="M3119" s="2" t="str">
        <f t="shared" si="290"/>
        <v>Hasta $9.989</v>
      </c>
      <c r="N3119" s="5">
        <f t="shared" si="291"/>
        <v>700</v>
      </c>
      <c r="O3119" s="6" t="str">
        <f t="shared" si="292"/>
        <v>No aplica (&lt;$19.990)</v>
      </c>
      <c r="P3119" s="7">
        <f t="array" ref="P3119">IF(OR(L3119="",K3119=""),"",IF(L3119&lt;19990,0,IF(L3119&lt;=30000,INDEX(Tarifas!$C$2:$C$37,MATCH(K3119,Tarifas!$A$2:$A$37,1)),IF(L3119&lt;=40000,INDEX(Tarifas!$D$2:$D$37,MATCH(K3119,Tarifas!$A$2:$A$37,1)),INDEX(Tarifas!$E$2:$E$37,MATCH(K3119,Tarifas!$A$2:$A$37,1))))))</f>
        <v>0</v>
      </c>
      <c r="Q3119" s="7">
        <f t="shared" si="293"/>
        <v>700</v>
      </c>
    </row>
    <row r="3120" spans="1:17" ht="15.75" customHeight="1" x14ac:dyDescent="0.25">
      <c r="A3120" s="2">
        <v>123</v>
      </c>
      <c r="B3120" s="2">
        <v>123</v>
      </c>
      <c r="C3120" s="2">
        <v>123</v>
      </c>
      <c r="D3120" s="2" t="s">
        <v>1752</v>
      </c>
      <c r="E3120" s="3">
        <v>8</v>
      </c>
      <c r="F3120" s="3">
        <v>16</v>
      </c>
      <c r="G3120" s="3">
        <v>26</v>
      </c>
      <c r="H3120" s="3">
        <v>0.24</v>
      </c>
      <c r="I3120" s="3">
        <v>0.83199999999999996</v>
      </c>
      <c r="J3120" s="4" t="str">
        <f t="shared" si="288"/>
        <v>Se calcula por P volum</v>
      </c>
      <c r="K3120" s="3">
        <f t="shared" si="289"/>
        <v>0.83199999999999996</v>
      </c>
      <c r="L3120" s="5">
        <v>2390</v>
      </c>
      <c r="M3120" s="2" t="str">
        <f t="shared" si="290"/>
        <v>Hasta $9.989</v>
      </c>
      <c r="N3120" s="5">
        <f t="shared" si="291"/>
        <v>700</v>
      </c>
      <c r="O3120" s="6" t="str">
        <f t="shared" si="292"/>
        <v>No aplica (&lt;$19.990)</v>
      </c>
      <c r="P3120" s="7">
        <f t="array" ref="P3120">IF(OR(L3120="",K3120=""),"",IF(L3120&lt;19990,0,IF(L3120&lt;=30000,INDEX(Tarifas!$C$2:$C$37,MATCH(K3120,Tarifas!$A$2:$A$37,1)),IF(L3120&lt;=40000,INDEX(Tarifas!$D$2:$D$37,MATCH(K3120,Tarifas!$A$2:$A$37,1)),INDEX(Tarifas!$E$2:$E$37,MATCH(K3120,Tarifas!$A$2:$A$37,1))))))</f>
        <v>0</v>
      </c>
      <c r="Q3120" s="7">
        <f t="shared" si="293"/>
        <v>700</v>
      </c>
    </row>
    <row r="3121" spans="1:17" ht="15.75" customHeight="1" x14ac:dyDescent="0.25">
      <c r="A3121" s="2">
        <v>123</v>
      </c>
      <c r="B3121" s="2">
        <v>123</v>
      </c>
      <c r="C3121" s="2">
        <v>123</v>
      </c>
      <c r="D3121" s="2" t="s">
        <v>1753</v>
      </c>
      <c r="E3121" s="3">
        <v>9</v>
      </c>
      <c r="F3121" s="3">
        <v>18</v>
      </c>
      <c r="G3121" s="3">
        <v>24</v>
      </c>
      <c r="H3121" s="3">
        <v>0.24</v>
      </c>
      <c r="I3121" s="3">
        <v>0.97199999999999998</v>
      </c>
      <c r="J3121" s="4" t="str">
        <f t="shared" si="288"/>
        <v>Se calcula por P volum</v>
      </c>
      <c r="K3121" s="3">
        <f t="shared" si="289"/>
        <v>0.97199999999999998</v>
      </c>
      <c r="L3121" s="5">
        <v>5810</v>
      </c>
      <c r="M3121" s="2" t="str">
        <f t="shared" si="290"/>
        <v>Hasta $9.989</v>
      </c>
      <c r="N3121" s="5">
        <f t="shared" si="291"/>
        <v>700</v>
      </c>
      <c r="O3121" s="6" t="str">
        <f t="shared" si="292"/>
        <v>No aplica (&lt;$19.990)</v>
      </c>
      <c r="P3121" s="7">
        <f t="array" ref="P3121">IF(OR(L3121="",K3121=""),"",IF(L3121&lt;19990,0,IF(L3121&lt;=30000,INDEX(Tarifas!$C$2:$C$37,MATCH(K3121,Tarifas!$A$2:$A$37,1)),IF(L3121&lt;=40000,INDEX(Tarifas!$D$2:$D$37,MATCH(K3121,Tarifas!$A$2:$A$37,1)),INDEX(Tarifas!$E$2:$E$37,MATCH(K3121,Tarifas!$A$2:$A$37,1))))))</f>
        <v>0</v>
      </c>
      <c r="Q3121" s="7">
        <f t="shared" si="293"/>
        <v>700</v>
      </c>
    </row>
    <row r="3122" spans="1:17" ht="15.75" customHeight="1" x14ac:dyDescent="0.25">
      <c r="A3122" s="2">
        <v>123</v>
      </c>
      <c r="B3122" s="2">
        <v>123</v>
      </c>
      <c r="C3122" s="2">
        <v>123</v>
      </c>
      <c r="D3122" s="2" t="s">
        <v>1754</v>
      </c>
      <c r="E3122" s="3">
        <v>4</v>
      </c>
      <c r="F3122" s="3">
        <v>20</v>
      </c>
      <c r="G3122" s="3">
        <v>27</v>
      </c>
      <c r="H3122" s="3">
        <v>0.24</v>
      </c>
      <c r="I3122" s="3">
        <v>0.54</v>
      </c>
      <c r="J3122" s="4" t="str">
        <f t="shared" si="288"/>
        <v>Se calcula por P volum</v>
      </c>
      <c r="K3122" s="3">
        <f t="shared" si="289"/>
        <v>0.54</v>
      </c>
      <c r="L3122" s="5">
        <v>10915</v>
      </c>
      <c r="M3122" s="2" t="str">
        <f t="shared" si="290"/>
        <v>$9.990-$19.990</v>
      </c>
      <c r="N3122" s="5">
        <f t="shared" si="291"/>
        <v>1000</v>
      </c>
      <c r="O3122" s="6" t="str">
        <f t="shared" si="292"/>
        <v>No aplica (&lt;$19.990)</v>
      </c>
      <c r="P3122" s="7">
        <f t="array" ref="P3122">IF(OR(L3122="",K3122=""),"",IF(L3122&lt;19990,0,IF(L3122&lt;=30000,INDEX(Tarifas!$C$2:$C$37,MATCH(K3122,Tarifas!$A$2:$A$37,1)),IF(L3122&lt;=40000,INDEX(Tarifas!$D$2:$D$37,MATCH(K3122,Tarifas!$A$2:$A$37,1)),INDEX(Tarifas!$E$2:$E$37,MATCH(K3122,Tarifas!$A$2:$A$37,1))))))</f>
        <v>0</v>
      </c>
      <c r="Q3122" s="7">
        <f t="shared" si="293"/>
        <v>1000</v>
      </c>
    </row>
    <row r="3123" spans="1:17" ht="15.75" customHeight="1" x14ac:dyDescent="0.25">
      <c r="A3123" s="2">
        <v>123</v>
      </c>
      <c r="B3123" s="2">
        <v>123</v>
      </c>
      <c r="C3123" s="2">
        <v>123</v>
      </c>
      <c r="D3123" s="2" t="s">
        <v>1754</v>
      </c>
      <c r="E3123" s="3">
        <v>4</v>
      </c>
      <c r="F3123" s="3">
        <v>20</v>
      </c>
      <c r="G3123" s="3">
        <v>27</v>
      </c>
      <c r="H3123" s="3">
        <v>0.24</v>
      </c>
      <c r="I3123" s="3">
        <v>0.54</v>
      </c>
      <c r="J3123" s="4" t="str">
        <f t="shared" si="288"/>
        <v>Se calcula por P volum</v>
      </c>
      <c r="K3123" s="3">
        <f t="shared" si="289"/>
        <v>0.54</v>
      </c>
      <c r="L3123" s="5">
        <v>10915</v>
      </c>
      <c r="M3123" s="2" t="str">
        <f t="shared" si="290"/>
        <v>$9.990-$19.990</v>
      </c>
      <c r="N3123" s="5">
        <f t="shared" si="291"/>
        <v>1000</v>
      </c>
      <c r="O3123" s="6" t="str">
        <f t="shared" si="292"/>
        <v>No aplica (&lt;$19.990)</v>
      </c>
      <c r="P3123" s="7">
        <f t="array" ref="P3123">IF(OR(L3123="",K3123=""),"",IF(L3123&lt;19990,0,IF(L3123&lt;=30000,INDEX(Tarifas!$C$2:$C$37,MATCH(K3123,Tarifas!$A$2:$A$37,1)),IF(L3123&lt;=40000,INDEX(Tarifas!$D$2:$D$37,MATCH(K3123,Tarifas!$A$2:$A$37,1)),INDEX(Tarifas!$E$2:$E$37,MATCH(K3123,Tarifas!$A$2:$A$37,1))))))</f>
        <v>0</v>
      </c>
      <c r="Q3123" s="7">
        <f t="shared" si="293"/>
        <v>1000</v>
      </c>
    </row>
    <row r="3124" spans="1:17" ht="15.75" customHeight="1" x14ac:dyDescent="0.25">
      <c r="A3124" s="2">
        <v>123</v>
      </c>
      <c r="B3124" s="2">
        <v>123</v>
      </c>
      <c r="C3124" s="2">
        <v>123</v>
      </c>
      <c r="D3124" s="2" t="s">
        <v>1755</v>
      </c>
      <c r="E3124" s="3">
        <v>8</v>
      </c>
      <c r="F3124" s="3">
        <v>12</v>
      </c>
      <c r="G3124" s="3">
        <v>22</v>
      </c>
      <c r="H3124" s="3">
        <v>0.24</v>
      </c>
      <c r="I3124" s="3">
        <v>0.52800000000000002</v>
      </c>
      <c r="J3124" s="4" t="str">
        <f t="shared" si="288"/>
        <v>Se calcula por P volum</v>
      </c>
      <c r="K3124" s="3">
        <f t="shared" si="289"/>
        <v>0.52800000000000002</v>
      </c>
      <c r="L3124" s="5">
        <v>14791</v>
      </c>
      <c r="M3124" s="2" t="str">
        <f t="shared" si="290"/>
        <v>$9.990-$19.990</v>
      </c>
      <c r="N3124" s="5">
        <f t="shared" si="291"/>
        <v>1000</v>
      </c>
      <c r="O3124" s="6" t="str">
        <f t="shared" si="292"/>
        <v>No aplica (&lt;$19.990)</v>
      </c>
      <c r="P3124" s="7">
        <f t="array" ref="P3124">IF(OR(L3124="",K3124=""),"",IF(L3124&lt;19990,0,IF(L3124&lt;=30000,INDEX(Tarifas!$C$2:$C$37,MATCH(K3124,Tarifas!$A$2:$A$37,1)),IF(L3124&lt;=40000,INDEX(Tarifas!$D$2:$D$37,MATCH(K3124,Tarifas!$A$2:$A$37,1)),INDEX(Tarifas!$E$2:$E$37,MATCH(K3124,Tarifas!$A$2:$A$37,1))))))</f>
        <v>0</v>
      </c>
      <c r="Q3124" s="7">
        <f t="shared" si="293"/>
        <v>1000</v>
      </c>
    </row>
    <row r="3125" spans="1:17" ht="15.75" customHeight="1" x14ac:dyDescent="0.25">
      <c r="A3125" s="2">
        <v>123</v>
      </c>
      <c r="B3125" s="2">
        <v>123</v>
      </c>
      <c r="C3125" s="2">
        <v>123</v>
      </c>
      <c r="D3125" s="2" t="s">
        <v>1755</v>
      </c>
      <c r="E3125" s="3">
        <v>8</v>
      </c>
      <c r="F3125" s="3">
        <v>12</v>
      </c>
      <c r="G3125" s="3">
        <v>22</v>
      </c>
      <c r="H3125" s="3">
        <v>0.24</v>
      </c>
      <c r="I3125" s="3">
        <v>0.52800000000000002</v>
      </c>
      <c r="J3125" s="4" t="str">
        <f t="shared" si="288"/>
        <v>Se calcula por P volum</v>
      </c>
      <c r="K3125" s="3">
        <f t="shared" si="289"/>
        <v>0.52800000000000002</v>
      </c>
      <c r="L3125" s="5">
        <v>14791</v>
      </c>
      <c r="M3125" s="2" t="str">
        <f t="shared" si="290"/>
        <v>$9.990-$19.990</v>
      </c>
      <c r="N3125" s="5">
        <f t="shared" si="291"/>
        <v>1000</v>
      </c>
      <c r="O3125" s="6" t="str">
        <f t="shared" si="292"/>
        <v>No aplica (&lt;$19.990)</v>
      </c>
      <c r="P3125" s="7">
        <f t="array" ref="P3125">IF(OR(L3125="",K3125=""),"",IF(L3125&lt;19990,0,IF(L3125&lt;=30000,INDEX(Tarifas!$C$2:$C$37,MATCH(K3125,Tarifas!$A$2:$A$37,1)),IF(L3125&lt;=40000,INDEX(Tarifas!$D$2:$D$37,MATCH(K3125,Tarifas!$A$2:$A$37,1)),INDEX(Tarifas!$E$2:$E$37,MATCH(K3125,Tarifas!$A$2:$A$37,1))))))</f>
        <v>0</v>
      </c>
      <c r="Q3125" s="7">
        <f t="shared" si="293"/>
        <v>1000</v>
      </c>
    </row>
    <row r="3126" spans="1:17" ht="15.75" customHeight="1" x14ac:dyDescent="0.25">
      <c r="A3126" s="2">
        <v>123</v>
      </c>
      <c r="B3126" s="2">
        <v>123</v>
      </c>
      <c r="C3126" s="2">
        <v>123</v>
      </c>
      <c r="D3126" s="2" t="s">
        <v>1756</v>
      </c>
      <c r="E3126" s="3">
        <v>7</v>
      </c>
      <c r="F3126" s="3">
        <v>12</v>
      </c>
      <c r="G3126" s="3">
        <v>16</v>
      </c>
      <c r="H3126" s="3">
        <v>0.24</v>
      </c>
      <c r="I3126" s="3">
        <v>0.33600000000000002</v>
      </c>
      <c r="J3126" s="4" t="str">
        <f t="shared" si="288"/>
        <v>Se calcula por P volum</v>
      </c>
      <c r="K3126" s="3">
        <f t="shared" si="289"/>
        <v>0.33600000000000002</v>
      </c>
      <c r="L3126" s="5">
        <v>3580</v>
      </c>
      <c r="M3126" s="2" t="str">
        <f t="shared" si="290"/>
        <v>Hasta $9.989</v>
      </c>
      <c r="N3126" s="5">
        <f t="shared" si="291"/>
        <v>700</v>
      </c>
      <c r="O3126" s="6" t="str">
        <f t="shared" si="292"/>
        <v>No aplica (&lt;$19.990)</v>
      </c>
      <c r="P3126" s="7">
        <f t="array" ref="P3126">IF(OR(L3126="",K3126=""),"",IF(L3126&lt;19990,0,IF(L3126&lt;=30000,INDEX(Tarifas!$C$2:$C$37,MATCH(K3126,Tarifas!$A$2:$A$37,1)),IF(L3126&lt;=40000,INDEX(Tarifas!$D$2:$D$37,MATCH(K3126,Tarifas!$A$2:$A$37,1)),INDEX(Tarifas!$E$2:$E$37,MATCH(K3126,Tarifas!$A$2:$A$37,1))))))</f>
        <v>0</v>
      </c>
      <c r="Q3126" s="7">
        <f t="shared" si="293"/>
        <v>700</v>
      </c>
    </row>
    <row r="3127" spans="1:17" ht="15.75" customHeight="1" x14ac:dyDescent="0.25">
      <c r="A3127" s="2">
        <v>123</v>
      </c>
      <c r="B3127" s="2">
        <v>123</v>
      </c>
      <c r="C3127" s="2">
        <v>123</v>
      </c>
      <c r="D3127" s="2" t="s">
        <v>1756</v>
      </c>
      <c r="E3127" s="3">
        <v>7</v>
      </c>
      <c r="F3127" s="3">
        <v>12</v>
      </c>
      <c r="G3127" s="3">
        <v>16</v>
      </c>
      <c r="H3127" s="3">
        <v>0.24</v>
      </c>
      <c r="I3127" s="3">
        <v>0.33600000000000002</v>
      </c>
      <c r="J3127" s="4" t="str">
        <f t="shared" si="288"/>
        <v>Se calcula por P volum</v>
      </c>
      <c r="K3127" s="3">
        <f t="shared" si="289"/>
        <v>0.33600000000000002</v>
      </c>
      <c r="L3127" s="5">
        <v>3580</v>
      </c>
      <c r="M3127" s="2" t="str">
        <f t="shared" si="290"/>
        <v>Hasta $9.989</v>
      </c>
      <c r="N3127" s="5">
        <f t="shared" si="291"/>
        <v>700</v>
      </c>
      <c r="O3127" s="6" t="str">
        <f t="shared" si="292"/>
        <v>No aplica (&lt;$19.990)</v>
      </c>
      <c r="P3127" s="7">
        <f t="array" ref="P3127">IF(OR(L3127="",K3127=""),"",IF(L3127&lt;19990,0,IF(L3127&lt;=30000,INDEX(Tarifas!$C$2:$C$37,MATCH(K3127,Tarifas!$A$2:$A$37,1)),IF(L3127&lt;=40000,INDEX(Tarifas!$D$2:$D$37,MATCH(K3127,Tarifas!$A$2:$A$37,1)),INDEX(Tarifas!$E$2:$E$37,MATCH(K3127,Tarifas!$A$2:$A$37,1))))))</f>
        <v>0</v>
      </c>
      <c r="Q3127" s="7">
        <f t="shared" si="293"/>
        <v>700</v>
      </c>
    </row>
    <row r="3128" spans="1:17" ht="15.75" customHeight="1" x14ac:dyDescent="0.25">
      <c r="A3128" s="2">
        <v>123</v>
      </c>
      <c r="B3128" s="2">
        <v>123</v>
      </c>
      <c r="C3128" s="2">
        <v>123</v>
      </c>
      <c r="D3128" s="2" t="s">
        <v>1757</v>
      </c>
      <c r="E3128" s="3">
        <v>2</v>
      </c>
      <c r="F3128" s="3">
        <v>21</v>
      </c>
      <c r="G3128" s="3">
        <v>31</v>
      </c>
      <c r="H3128" s="3">
        <v>0.24</v>
      </c>
      <c r="I3128" s="3">
        <v>0.32550000000000001</v>
      </c>
      <c r="J3128" s="4" t="str">
        <f t="shared" si="288"/>
        <v>Se calcula por P volum</v>
      </c>
      <c r="K3128" s="3">
        <f t="shared" si="289"/>
        <v>0.32550000000000001</v>
      </c>
      <c r="L3128" s="5">
        <v>3990</v>
      </c>
      <c r="M3128" s="2" t="str">
        <f t="shared" si="290"/>
        <v>Hasta $9.989</v>
      </c>
      <c r="N3128" s="5">
        <f t="shared" si="291"/>
        <v>700</v>
      </c>
      <c r="O3128" s="6" t="str">
        <f t="shared" si="292"/>
        <v>No aplica (&lt;$19.990)</v>
      </c>
      <c r="P3128" s="7">
        <f t="array" ref="P3128">IF(OR(L3128="",K3128=""),"",IF(L3128&lt;19990,0,IF(L3128&lt;=30000,INDEX(Tarifas!$C$2:$C$37,MATCH(K3128,Tarifas!$A$2:$A$37,1)),IF(L3128&lt;=40000,INDEX(Tarifas!$D$2:$D$37,MATCH(K3128,Tarifas!$A$2:$A$37,1)),INDEX(Tarifas!$E$2:$E$37,MATCH(K3128,Tarifas!$A$2:$A$37,1))))))</f>
        <v>0</v>
      </c>
      <c r="Q3128" s="7">
        <f t="shared" si="293"/>
        <v>700</v>
      </c>
    </row>
    <row r="3129" spans="1:17" ht="15.75" customHeight="1" x14ac:dyDescent="0.25">
      <c r="A3129" s="2">
        <v>123</v>
      </c>
      <c r="B3129" s="2">
        <v>123</v>
      </c>
      <c r="C3129" s="2">
        <v>123</v>
      </c>
      <c r="D3129" s="2" t="s">
        <v>1757</v>
      </c>
      <c r="E3129" s="3">
        <v>2</v>
      </c>
      <c r="F3129" s="3">
        <v>21</v>
      </c>
      <c r="G3129" s="3">
        <v>31</v>
      </c>
      <c r="H3129" s="3">
        <v>0.24</v>
      </c>
      <c r="I3129" s="3">
        <v>0.32550000000000001</v>
      </c>
      <c r="J3129" s="4" t="str">
        <f t="shared" si="288"/>
        <v>Se calcula por P volum</v>
      </c>
      <c r="K3129" s="3">
        <f t="shared" si="289"/>
        <v>0.32550000000000001</v>
      </c>
      <c r="L3129" s="5">
        <v>3990</v>
      </c>
      <c r="M3129" s="2" t="str">
        <f t="shared" si="290"/>
        <v>Hasta $9.989</v>
      </c>
      <c r="N3129" s="5">
        <f t="shared" si="291"/>
        <v>700</v>
      </c>
      <c r="O3129" s="6" t="str">
        <f t="shared" si="292"/>
        <v>No aplica (&lt;$19.990)</v>
      </c>
      <c r="P3129" s="7">
        <f t="array" ref="P3129">IF(OR(L3129="",K3129=""),"",IF(L3129&lt;19990,0,IF(L3129&lt;=30000,INDEX(Tarifas!$C$2:$C$37,MATCH(K3129,Tarifas!$A$2:$A$37,1)),IF(L3129&lt;=40000,INDEX(Tarifas!$D$2:$D$37,MATCH(K3129,Tarifas!$A$2:$A$37,1)),INDEX(Tarifas!$E$2:$E$37,MATCH(K3129,Tarifas!$A$2:$A$37,1))))))</f>
        <v>0</v>
      </c>
      <c r="Q3129" s="7">
        <f t="shared" si="293"/>
        <v>700</v>
      </c>
    </row>
    <row r="3130" spans="1:17" ht="15.75" customHeight="1" x14ac:dyDescent="0.25">
      <c r="A3130" s="2">
        <v>123</v>
      </c>
      <c r="B3130" s="2">
        <v>123</v>
      </c>
      <c r="C3130" s="2">
        <v>123</v>
      </c>
      <c r="D3130" s="2" t="s">
        <v>1757</v>
      </c>
      <c r="E3130" s="3">
        <v>2</v>
      </c>
      <c r="F3130" s="3">
        <v>21</v>
      </c>
      <c r="G3130" s="3">
        <v>31</v>
      </c>
      <c r="H3130" s="3">
        <v>0.24</v>
      </c>
      <c r="I3130" s="3">
        <v>0.32550000000000001</v>
      </c>
      <c r="J3130" s="4" t="str">
        <f t="shared" si="288"/>
        <v>Se calcula por P volum</v>
      </c>
      <c r="K3130" s="3">
        <f t="shared" si="289"/>
        <v>0.32550000000000001</v>
      </c>
      <c r="L3130" s="5">
        <v>3990</v>
      </c>
      <c r="M3130" s="2" t="str">
        <f t="shared" si="290"/>
        <v>Hasta $9.989</v>
      </c>
      <c r="N3130" s="5">
        <f t="shared" si="291"/>
        <v>700</v>
      </c>
      <c r="O3130" s="6" t="str">
        <f t="shared" si="292"/>
        <v>No aplica (&lt;$19.990)</v>
      </c>
      <c r="P3130" s="7">
        <f t="array" ref="P3130">IF(OR(L3130="",K3130=""),"",IF(L3130&lt;19990,0,IF(L3130&lt;=30000,INDEX(Tarifas!$C$2:$C$37,MATCH(K3130,Tarifas!$A$2:$A$37,1)),IF(L3130&lt;=40000,INDEX(Tarifas!$D$2:$D$37,MATCH(K3130,Tarifas!$A$2:$A$37,1)),INDEX(Tarifas!$E$2:$E$37,MATCH(K3130,Tarifas!$A$2:$A$37,1))))))</f>
        <v>0</v>
      </c>
      <c r="Q3130" s="7">
        <f t="shared" si="293"/>
        <v>700</v>
      </c>
    </row>
    <row r="3131" spans="1:17" ht="15.75" customHeight="1" x14ac:dyDescent="0.25">
      <c r="A3131" s="2">
        <v>123</v>
      </c>
      <c r="B3131" s="2">
        <v>123</v>
      </c>
      <c r="C3131" s="2">
        <v>123</v>
      </c>
      <c r="D3131" s="2" t="s">
        <v>1757</v>
      </c>
      <c r="E3131" s="3">
        <v>2</v>
      </c>
      <c r="F3131" s="3">
        <v>21</v>
      </c>
      <c r="G3131" s="3">
        <v>31</v>
      </c>
      <c r="H3131" s="3">
        <v>0.24</v>
      </c>
      <c r="I3131" s="3">
        <v>0.32550000000000001</v>
      </c>
      <c r="J3131" s="4" t="str">
        <f t="shared" si="288"/>
        <v>Se calcula por P volum</v>
      </c>
      <c r="K3131" s="3">
        <f t="shared" si="289"/>
        <v>0.32550000000000001</v>
      </c>
      <c r="L3131" s="5">
        <v>3990</v>
      </c>
      <c r="M3131" s="2" t="str">
        <f t="shared" si="290"/>
        <v>Hasta $9.989</v>
      </c>
      <c r="N3131" s="5">
        <f t="shared" si="291"/>
        <v>700</v>
      </c>
      <c r="O3131" s="6" t="str">
        <f t="shared" si="292"/>
        <v>No aplica (&lt;$19.990)</v>
      </c>
      <c r="P3131" s="7">
        <f t="array" ref="P3131">IF(OR(L3131="",K3131=""),"",IF(L3131&lt;19990,0,IF(L3131&lt;=30000,INDEX(Tarifas!$C$2:$C$37,MATCH(K3131,Tarifas!$A$2:$A$37,1)),IF(L3131&lt;=40000,INDEX(Tarifas!$D$2:$D$37,MATCH(K3131,Tarifas!$A$2:$A$37,1)),INDEX(Tarifas!$E$2:$E$37,MATCH(K3131,Tarifas!$A$2:$A$37,1))))))</f>
        <v>0</v>
      </c>
      <c r="Q3131" s="7">
        <f t="shared" si="293"/>
        <v>700</v>
      </c>
    </row>
    <row r="3132" spans="1:17" ht="15.75" customHeight="1" x14ac:dyDescent="0.25">
      <c r="A3132" s="2">
        <v>123</v>
      </c>
      <c r="B3132" s="2">
        <v>123</v>
      </c>
      <c r="C3132" s="2">
        <v>123</v>
      </c>
      <c r="D3132" s="2" t="s">
        <v>1758</v>
      </c>
      <c r="E3132" s="3">
        <v>3</v>
      </c>
      <c r="F3132" s="3">
        <v>19</v>
      </c>
      <c r="G3132" s="3">
        <v>32</v>
      </c>
      <c r="H3132" s="3">
        <v>0.24</v>
      </c>
      <c r="I3132" s="3">
        <v>0.45600000000000002</v>
      </c>
      <c r="J3132" s="4" t="str">
        <f t="shared" si="288"/>
        <v>Se calcula por P volum</v>
      </c>
      <c r="K3132" s="3">
        <f t="shared" si="289"/>
        <v>0.45600000000000002</v>
      </c>
      <c r="L3132" s="5">
        <v>13990</v>
      </c>
      <c r="M3132" s="2" t="str">
        <f t="shared" si="290"/>
        <v>$9.990-$19.990</v>
      </c>
      <c r="N3132" s="5">
        <f t="shared" si="291"/>
        <v>1000</v>
      </c>
      <c r="O3132" s="6" t="str">
        <f t="shared" si="292"/>
        <v>No aplica (&lt;$19.990)</v>
      </c>
      <c r="P3132" s="7">
        <f t="array" ref="P3132">IF(OR(L3132="",K3132=""),"",IF(L3132&lt;19990,0,IF(L3132&lt;=30000,INDEX(Tarifas!$C$2:$C$37,MATCH(K3132,Tarifas!$A$2:$A$37,1)),IF(L3132&lt;=40000,INDEX(Tarifas!$D$2:$D$37,MATCH(K3132,Tarifas!$A$2:$A$37,1)),INDEX(Tarifas!$E$2:$E$37,MATCH(K3132,Tarifas!$A$2:$A$37,1))))))</f>
        <v>0</v>
      </c>
      <c r="Q3132" s="7">
        <f t="shared" si="293"/>
        <v>1000</v>
      </c>
    </row>
    <row r="3133" spans="1:17" ht="15.75" customHeight="1" x14ac:dyDescent="0.25">
      <c r="A3133" s="2">
        <v>123</v>
      </c>
      <c r="B3133" s="2">
        <v>123</v>
      </c>
      <c r="C3133" s="2">
        <v>123</v>
      </c>
      <c r="D3133" s="2" t="s">
        <v>1758</v>
      </c>
      <c r="E3133" s="3">
        <v>3</v>
      </c>
      <c r="F3133" s="3">
        <v>19</v>
      </c>
      <c r="G3133" s="3">
        <v>32</v>
      </c>
      <c r="H3133" s="3">
        <v>0.24</v>
      </c>
      <c r="I3133" s="3">
        <v>0.45600000000000002</v>
      </c>
      <c r="J3133" s="4" t="str">
        <f t="shared" si="288"/>
        <v>Se calcula por P volum</v>
      </c>
      <c r="K3133" s="3">
        <f t="shared" si="289"/>
        <v>0.45600000000000002</v>
      </c>
      <c r="L3133" s="5">
        <v>13990</v>
      </c>
      <c r="M3133" s="2" t="str">
        <f t="shared" si="290"/>
        <v>$9.990-$19.990</v>
      </c>
      <c r="N3133" s="5">
        <f t="shared" si="291"/>
        <v>1000</v>
      </c>
      <c r="O3133" s="6" t="str">
        <f t="shared" si="292"/>
        <v>No aplica (&lt;$19.990)</v>
      </c>
      <c r="P3133" s="7">
        <f t="array" ref="P3133">IF(OR(L3133="",K3133=""),"",IF(L3133&lt;19990,0,IF(L3133&lt;=30000,INDEX(Tarifas!$C$2:$C$37,MATCH(K3133,Tarifas!$A$2:$A$37,1)),IF(L3133&lt;=40000,INDEX(Tarifas!$D$2:$D$37,MATCH(K3133,Tarifas!$A$2:$A$37,1)),INDEX(Tarifas!$E$2:$E$37,MATCH(K3133,Tarifas!$A$2:$A$37,1))))))</f>
        <v>0</v>
      </c>
      <c r="Q3133" s="7">
        <f t="shared" si="293"/>
        <v>1000</v>
      </c>
    </row>
    <row r="3134" spans="1:17" ht="15.75" customHeight="1" x14ac:dyDescent="0.25">
      <c r="A3134" s="2">
        <v>123</v>
      </c>
      <c r="B3134" s="2">
        <v>123</v>
      </c>
      <c r="C3134" s="2">
        <v>123</v>
      </c>
      <c r="D3134" s="2" t="s">
        <v>1759</v>
      </c>
      <c r="E3134" s="3">
        <v>4</v>
      </c>
      <c r="F3134" s="3">
        <v>16</v>
      </c>
      <c r="G3134" s="3">
        <v>17</v>
      </c>
      <c r="H3134" s="3">
        <v>0.24</v>
      </c>
      <c r="I3134" s="3">
        <v>0.27200000000000002</v>
      </c>
      <c r="J3134" s="4" t="str">
        <f t="shared" si="288"/>
        <v>Se calcula por P volum</v>
      </c>
      <c r="K3134" s="3">
        <f t="shared" si="289"/>
        <v>0.27200000000000002</v>
      </c>
      <c r="L3134" s="5">
        <v>3690</v>
      </c>
      <c r="M3134" s="2" t="str">
        <f t="shared" si="290"/>
        <v>Hasta $9.989</v>
      </c>
      <c r="N3134" s="5">
        <f t="shared" si="291"/>
        <v>700</v>
      </c>
      <c r="O3134" s="6" t="str">
        <f t="shared" si="292"/>
        <v>No aplica (&lt;$19.990)</v>
      </c>
      <c r="P3134" s="7">
        <f t="array" ref="P3134">IF(OR(L3134="",K3134=""),"",IF(L3134&lt;19990,0,IF(L3134&lt;=30000,INDEX(Tarifas!$C$2:$C$37,MATCH(K3134,Tarifas!$A$2:$A$37,1)),IF(L3134&lt;=40000,INDEX(Tarifas!$D$2:$D$37,MATCH(K3134,Tarifas!$A$2:$A$37,1)),INDEX(Tarifas!$E$2:$E$37,MATCH(K3134,Tarifas!$A$2:$A$37,1))))))</f>
        <v>0</v>
      </c>
      <c r="Q3134" s="7">
        <f t="shared" si="293"/>
        <v>700</v>
      </c>
    </row>
    <row r="3135" spans="1:17" ht="15.75" customHeight="1" x14ac:dyDescent="0.25">
      <c r="A3135" s="2">
        <v>123</v>
      </c>
      <c r="B3135" s="2">
        <v>123</v>
      </c>
      <c r="C3135" s="2">
        <v>123</v>
      </c>
      <c r="D3135" s="2" t="s">
        <v>1760</v>
      </c>
      <c r="E3135" s="3">
        <v>8</v>
      </c>
      <c r="F3135" s="3">
        <v>9</v>
      </c>
      <c r="G3135" s="3">
        <v>11</v>
      </c>
      <c r="H3135" s="3">
        <v>0.24</v>
      </c>
      <c r="I3135" s="3">
        <v>0.19800000000000001</v>
      </c>
      <c r="J3135" s="4" t="str">
        <f t="shared" si="288"/>
        <v>Se calcula por Peso</v>
      </c>
      <c r="K3135" s="3">
        <f t="shared" si="289"/>
        <v>0.24</v>
      </c>
      <c r="L3135" s="5">
        <v>3990</v>
      </c>
      <c r="M3135" s="2" t="str">
        <f t="shared" si="290"/>
        <v>Hasta $9.989</v>
      </c>
      <c r="N3135" s="5">
        <f t="shared" si="291"/>
        <v>700</v>
      </c>
      <c r="O3135" s="6" t="str">
        <f t="shared" si="292"/>
        <v>No aplica (&lt;$19.990)</v>
      </c>
      <c r="P3135" s="7">
        <f t="array" ref="P3135">IF(OR(L3135="",K3135=""),"",IF(L3135&lt;19990,0,IF(L3135&lt;=30000,INDEX(Tarifas!$C$2:$C$37,MATCH(K3135,Tarifas!$A$2:$A$37,1)),IF(L3135&lt;=40000,INDEX(Tarifas!$D$2:$D$37,MATCH(K3135,Tarifas!$A$2:$A$37,1)),INDEX(Tarifas!$E$2:$E$37,MATCH(K3135,Tarifas!$A$2:$A$37,1))))))</f>
        <v>0</v>
      </c>
      <c r="Q3135" s="7">
        <f t="shared" si="293"/>
        <v>700</v>
      </c>
    </row>
    <row r="3136" spans="1:17" ht="15.75" customHeight="1" x14ac:dyDescent="0.25">
      <c r="A3136" s="2">
        <v>123</v>
      </c>
      <c r="B3136" s="2">
        <v>123</v>
      </c>
      <c r="C3136" s="2">
        <v>123</v>
      </c>
      <c r="D3136" s="2" t="s">
        <v>1761</v>
      </c>
      <c r="E3136" s="3">
        <v>4</v>
      </c>
      <c r="F3136" s="3">
        <v>17</v>
      </c>
      <c r="G3136" s="3">
        <v>17</v>
      </c>
      <c r="H3136" s="3">
        <v>0.24</v>
      </c>
      <c r="I3136" s="3">
        <v>0.28899999999999998</v>
      </c>
      <c r="J3136" s="4" t="str">
        <f t="shared" si="288"/>
        <v>Se calcula por P volum</v>
      </c>
      <c r="K3136" s="3">
        <f t="shared" si="289"/>
        <v>0.28899999999999998</v>
      </c>
      <c r="L3136" s="5">
        <v>4990</v>
      </c>
      <c r="M3136" s="2" t="str">
        <f t="shared" si="290"/>
        <v>Hasta $9.989</v>
      </c>
      <c r="N3136" s="5">
        <f t="shared" si="291"/>
        <v>700</v>
      </c>
      <c r="O3136" s="6" t="str">
        <f t="shared" si="292"/>
        <v>No aplica (&lt;$19.990)</v>
      </c>
      <c r="P3136" s="7">
        <f t="array" ref="P3136">IF(OR(L3136="",K3136=""),"",IF(L3136&lt;19990,0,IF(L3136&lt;=30000,INDEX(Tarifas!$C$2:$C$37,MATCH(K3136,Tarifas!$A$2:$A$37,1)),IF(L3136&lt;=40000,INDEX(Tarifas!$D$2:$D$37,MATCH(K3136,Tarifas!$A$2:$A$37,1)),INDEX(Tarifas!$E$2:$E$37,MATCH(K3136,Tarifas!$A$2:$A$37,1))))))</f>
        <v>0</v>
      </c>
      <c r="Q3136" s="7">
        <f t="shared" si="293"/>
        <v>700</v>
      </c>
    </row>
    <row r="3137" spans="1:17" ht="15.75" customHeight="1" x14ac:dyDescent="0.25">
      <c r="A3137" s="2">
        <v>123</v>
      </c>
      <c r="B3137" s="2">
        <v>123</v>
      </c>
      <c r="C3137" s="2">
        <v>123</v>
      </c>
      <c r="D3137" s="2" t="s">
        <v>1762</v>
      </c>
      <c r="E3137" s="3">
        <v>3</v>
      </c>
      <c r="F3137" s="3">
        <v>15</v>
      </c>
      <c r="G3137" s="3">
        <v>19</v>
      </c>
      <c r="H3137" s="3">
        <v>0.24</v>
      </c>
      <c r="I3137" s="3">
        <v>0.21375</v>
      </c>
      <c r="J3137" s="4" t="str">
        <f t="shared" si="288"/>
        <v>Se calcula por Peso</v>
      </c>
      <c r="K3137" s="3">
        <f t="shared" si="289"/>
        <v>0.24</v>
      </c>
      <c r="L3137" s="5">
        <v>9981</v>
      </c>
      <c r="M3137" s="2" t="str">
        <f t="shared" si="290"/>
        <v>Hasta $9.989</v>
      </c>
      <c r="N3137" s="5">
        <f t="shared" si="291"/>
        <v>700</v>
      </c>
      <c r="O3137" s="6" t="str">
        <f t="shared" si="292"/>
        <v>No aplica (&lt;$19.990)</v>
      </c>
      <c r="P3137" s="7">
        <f t="array" ref="P3137">IF(OR(L3137="",K3137=""),"",IF(L3137&lt;19990,0,IF(L3137&lt;=30000,INDEX(Tarifas!$C$2:$C$37,MATCH(K3137,Tarifas!$A$2:$A$37,1)),IF(L3137&lt;=40000,INDEX(Tarifas!$D$2:$D$37,MATCH(K3137,Tarifas!$A$2:$A$37,1)),INDEX(Tarifas!$E$2:$E$37,MATCH(K3137,Tarifas!$A$2:$A$37,1))))))</f>
        <v>0</v>
      </c>
      <c r="Q3137" s="7">
        <f t="shared" si="293"/>
        <v>700</v>
      </c>
    </row>
    <row r="3138" spans="1:17" ht="15.75" customHeight="1" x14ac:dyDescent="0.25">
      <c r="A3138" s="2">
        <v>123</v>
      </c>
      <c r="B3138" s="2">
        <v>123</v>
      </c>
      <c r="C3138" s="2">
        <v>123</v>
      </c>
      <c r="D3138" s="2" t="s">
        <v>1762</v>
      </c>
      <c r="E3138" s="3">
        <v>3</v>
      </c>
      <c r="F3138" s="3">
        <v>15</v>
      </c>
      <c r="G3138" s="3">
        <v>19</v>
      </c>
      <c r="H3138" s="3">
        <v>0.24</v>
      </c>
      <c r="I3138" s="3">
        <v>0.21375</v>
      </c>
      <c r="J3138" s="4" t="str">
        <f t="shared" ref="J3138:J3201" si="294">IF(OR(H3138="",I3138=""),"",IF(H3138&gt;=I3138,"Se calcula por Peso","Se calcula por P volum"))</f>
        <v>Se calcula por Peso</v>
      </c>
      <c r="K3138" s="3">
        <f t="shared" ref="K3138:K3201" si="295">IF(OR(H3138="",I3138=""),"",MAX(H3138,I3138))</f>
        <v>0.24</v>
      </c>
      <c r="L3138" s="5">
        <v>9981</v>
      </c>
      <c r="M3138" s="2" t="str">
        <f t="shared" ref="M3138:M3201" si="296">IF(L3138="","",IF(L3138&lt;9990,"Hasta $9.989",IF(L3138&lt;=19990,"$9.990-$19.990","Sin costo fijo")))</f>
        <v>Hasta $9.989</v>
      </c>
      <c r="N3138" s="5">
        <f t="shared" ref="N3138:N3201" si="297">IF(L3138="","",IF(L3138&lt;9990,700,IF(L3138&lt;=19990,1000,0)))</f>
        <v>700</v>
      </c>
      <c r="O3138" s="6" t="str">
        <f t="shared" ref="O3138:O3201" si="298">IF(L3138="","",IF(L3138&lt;19990,"No aplica (&lt;$19.990)",IF(L3138&lt;=30000,"$19.990-$30.000",IF(L3138&lt;=40000,"$30.001-$40.000","Desde $40.001"))))</f>
        <v>No aplica (&lt;$19.990)</v>
      </c>
      <c r="P3138" s="7">
        <f t="array" ref="P3138">IF(OR(L3138="",K3138=""),"",IF(L3138&lt;19990,0,IF(L3138&lt;=30000,INDEX(Tarifas!$C$2:$C$37,MATCH(K3138,Tarifas!$A$2:$A$37,1)),IF(L3138&lt;=40000,INDEX(Tarifas!$D$2:$D$37,MATCH(K3138,Tarifas!$A$2:$A$37,1)),INDEX(Tarifas!$E$2:$E$37,MATCH(K3138,Tarifas!$A$2:$A$37,1))))))</f>
        <v>0</v>
      </c>
      <c r="Q3138" s="7">
        <f t="shared" ref="Q3138:Q3201" si="299">IF(OR(N3138="",P3138=""),"",N3138+P3138)</f>
        <v>700</v>
      </c>
    </row>
    <row r="3139" spans="1:17" ht="15.75" customHeight="1" x14ac:dyDescent="0.25">
      <c r="A3139" s="2">
        <v>123</v>
      </c>
      <c r="B3139" s="2">
        <v>123</v>
      </c>
      <c r="C3139" s="2">
        <v>123</v>
      </c>
      <c r="D3139" s="2" t="s">
        <v>1763</v>
      </c>
      <c r="E3139" s="3">
        <v>11</v>
      </c>
      <c r="F3139" s="3">
        <v>21</v>
      </c>
      <c r="G3139" s="3">
        <v>26</v>
      </c>
      <c r="H3139" s="3">
        <v>0.23699999999999999</v>
      </c>
      <c r="I3139" s="3">
        <v>1.5015000000000001</v>
      </c>
      <c r="J3139" s="4" t="str">
        <f t="shared" si="294"/>
        <v>Se calcula por P volum</v>
      </c>
      <c r="K3139" s="3">
        <f t="shared" si="295"/>
        <v>1.5015000000000001</v>
      </c>
      <c r="L3139" s="5">
        <v>3870</v>
      </c>
      <c r="M3139" s="2" t="str">
        <f t="shared" si="296"/>
        <v>Hasta $9.989</v>
      </c>
      <c r="N3139" s="5">
        <f t="shared" si="297"/>
        <v>700</v>
      </c>
      <c r="O3139" s="6" t="str">
        <f t="shared" si="298"/>
        <v>No aplica (&lt;$19.990)</v>
      </c>
      <c r="P3139" s="7">
        <f t="array" ref="P3139">IF(OR(L3139="",K3139=""),"",IF(L3139&lt;19990,0,IF(L3139&lt;=30000,INDEX(Tarifas!$C$2:$C$37,MATCH(K3139,Tarifas!$A$2:$A$37,1)),IF(L3139&lt;=40000,INDEX(Tarifas!$D$2:$D$37,MATCH(K3139,Tarifas!$A$2:$A$37,1)),INDEX(Tarifas!$E$2:$E$37,MATCH(K3139,Tarifas!$A$2:$A$37,1))))))</f>
        <v>0</v>
      </c>
      <c r="Q3139" s="7">
        <f t="shared" si="299"/>
        <v>700</v>
      </c>
    </row>
    <row r="3140" spans="1:17" ht="15.75" customHeight="1" x14ac:dyDescent="0.25">
      <c r="A3140" s="2">
        <v>123</v>
      </c>
      <c r="B3140" s="2">
        <v>123</v>
      </c>
      <c r="C3140" s="2">
        <v>123</v>
      </c>
      <c r="D3140" s="2" t="s">
        <v>1764</v>
      </c>
      <c r="E3140" s="3">
        <v>5</v>
      </c>
      <c r="F3140" s="3">
        <v>13</v>
      </c>
      <c r="G3140" s="3">
        <v>64</v>
      </c>
      <c r="H3140" s="3">
        <v>0.23699999999999999</v>
      </c>
      <c r="I3140" s="3">
        <v>1.04</v>
      </c>
      <c r="J3140" s="4" t="str">
        <f t="shared" si="294"/>
        <v>Se calcula por P volum</v>
      </c>
      <c r="K3140" s="3">
        <f t="shared" si="295"/>
        <v>1.04</v>
      </c>
      <c r="L3140" s="5">
        <v>4840</v>
      </c>
      <c r="M3140" s="2" t="str">
        <f t="shared" si="296"/>
        <v>Hasta $9.989</v>
      </c>
      <c r="N3140" s="5">
        <f t="shared" si="297"/>
        <v>700</v>
      </c>
      <c r="O3140" s="6" t="str">
        <f t="shared" si="298"/>
        <v>No aplica (&lt;$19.990)</v>
      </c>
      <c r="P3140" s="7">
        <f t="array" ref="P3140">IF(OR(L3140="",K3140=""),"",IF(L3140&lt;19990,0,IF(L3140&lt;=30000,INDEX(Tarifas!$C$2:$C$37,MATCH(K3140,Tarifas!$A$2:$A$37,1)),IF(L3140&lt;=40000,INDEX(Tarifas!$D$2:$D$37,MATCH(K3140,Tarifas!$A$2:$A$37,1)),INDEX(Tarifas!$E$2:$E$37,MATCH(K3140,Tarifas!$A$2:$A$37,1))))))</f>
        <v>0</v>
      </c>
      <c r="Q3140" s="7">
        <f t="shared" si="299"/>
        <v>700</v>
      </c>
    </row>
    <row r="3141" spans="1:17" ht="15.75" customHeight="1" x14ac:dyDescent="0.25">
      <c r="A3141" s="2">
        <v>123</v>
      </c>
      <c r="B3141" s="2">
        <v>123</v>
      </c>
      <c r="C3141" s="2">
        <v>123</v>
      </c>
      <c r="D3141" s="2" t="s">
        <v>1764</v>
      </c>
      <c r="E3141" s="3">
        <v>5</v>
      </c>
      <c r="F3141" s="3">
        <v>13</v>
      </c>
      <c r="G3141" s="3">
        <v>64</v>
      </c>
      <c r="H3141" s="3">
        <v>0.23699999999999999</v>
      </c>
      <c r="I3141" s="3">
        <v>1.04</v>
      </c>
      <c r="J3141" s="4" t="str">
        <f t="shared" si="294"/>
        <v>Se calcula por P volum</v>
      </c>
      <c r="K3141" s="3">
        <f t="shared" si="295"/>
        <v>1.04</v>
      </c>
      <c r="L3141" s="5">
        <v>4840</v>
      </c>
      <c r="M3141" s="2" t="str">
        <f t="shared" si="296"/>
        <v>Hasta $9.989</v>
      </c>
      <c r="N3141" s="5">
        <f t="shared" si="297"/>
        <v>700</v>
      </c>
      <c r="O3141" s="6" t="str">
        <f t="shared" si="298"/>
        <v>No aplica (&lt;$19.990)</v>
      </c>
      <c r="P3141" s="7">
        <f t="array" ref="P3141">IF(OR(L3141="",K3141=""),"",IF(L3141&lt;19990,0,IF(L3141&lt;=30000,INDEX(Tarifas!$C$2:$C$37,MATCH(K3141,Tarifas!$A$2:$A$37,1)),IF(L3141&lt;=40000,INDEX(Tarifas!$D$2:$D$37,MATCH(K3141,Tarifas!$A$2:$A$37,1)),INDEX(Tarifas!$E$2:$E$37,MATCH(K3141,Tarifas!$A$2:$A$37,1))))))</f>
        <v>0</v>
      </c>
      <c r="Q3141" s="7">
        <f t="shared" si="299"/>
        <v>700</v>
      </c>
    </row>
    <row r="3142" spans="1:17" ht="15.75" customHeight="1" x14ac:dyDescent="0.25">
      <c r="A3142" s="2">
        <v>123</v>
      </c>
      <c r="B3142" s="2">
        <v>123</v>
      </c>
      <c r="C3142" s="2">
        <v>123</v>
      </c>
      <c r="D3142" s="2" t="s">
        <v>1765</v>
      </c>
      <c r="E3142" s="3">
        <v>7</v>
      </c>
      <c r="F3142" s="3">
        <v>21</v>
      </c>
      <c r="G3142" s="3">
        <v>26</v>
      </c>
      <c r="H3142" s="3">
        <v>0.23599999999999999</v>
      </c>
      <c r="I3142" s="3">
        <v>0.95550000000000002</v>
      </c>
      <c r="J3142" s="4" t="str">
        <f t="shared" si="294"/>
        <v>Se calcula por P volum</v>
      </c>
      <c r="K3142" s="3">
        <f t="shared" si="295"/>
        <v>0.95550000000000002</v>
      </c>
      <c r="L3142" s="5">
        <v>4350</v>
      </c>
      <c r="M3142" s="2" t="str">
        <f t="shared" si="296"/>
        <v>Hasta $9.989</v>
      </c>
      <c r="N3142" s="5">
        <f t="shared" si="297"/>
        <v>700</v>
      </c>
      <c r="O3142" s="6" t="str">
        <f t="shared" si="298"/>
        <v>No aplica (&lt;$19.990)</v>
      </c>
      <c r="P3142" s="7">
        <f t="array" ref="P3142">IF(OR(L3142="",K3142=""),"",IF(L3142&lt;19990,0,IF(L3142&lt;=30000,INDEX(Tarifas!$C$2:$C$37,MATCH(K3142,Tarifas!$A$2:$A$37,1)),IF(L3142&lt;=40000,INDEX(Tarifas!$D$2:$D$37,MATCH(K3142,Tarifas!$A$2:$A$37,1)),INDEX(Tarifas!$E$2:$E$37,MATCH(K3142,Tarifas!$A$2:$A$37,1))))))</f>
        <v>0</v>
      </c>
      <c r="Q3142" s="7">
        <f t="shared" si="299"/>
        <v>700</v>
      </c>
    </row>
    <row r="3143" spans="1:17" ht="15.75" customHeight="1" x14ac:dyDescent="0.25">
      <c r="A3143" s="2">
        <v>123</v>
      </c>
      <c r="B3143" s="2">
        <v>123</v>
      </c>
      <c r="C3143" s="2">
        <v>123</v>
      </c>
      <c r="D3143" s="2" t="s">
        <v>1765</v>
      </c>
      <c r="E3143" s="3">
        <v>7</v>
      </c>
      <c r="F3143" s="3">
        <v>21</v>
      </c>
      <c r="G3143" s="3">
        <v>26</v>
      </c>
      <c r="H3143" s="3">
        <v>0.23599999999999999</v>
      </c>
      <c r="I3143" s="3">
        <v>0.95550000000000002</v>
      </c>
      <c r="J3143" s="4" t="str">
        <f t="shared" si="294"/>
        <v>Se calcula por P volum</v>
      </c>
      <c r="K3143" s="3">
        <f t="shared" si="295"/>
        <v>0.95550000000000002</v>
      </c>
      <c r="L3143" s="5">
        <v>4350</v>
      </c>
      <c r="M3143" s="2" t="str">
        <f t="shared" si="296"/>
        <v>Hasta $9.989</v>
      </c>
      <c r="N3143" s="5">
        <f t="shared" si="297"/>
        <v>700</v>
      </c>
      <c r="O3143" s="6" t="str">
        <f t="shared" si="298"/>
        <v>No aplica (&lt;$19.990)</v>
      </c>
      <c r="P3143" s="7">
        <f t="array" ref="P3143">IF(OR(L3143="",K3143=""),"",IF(L3143&lt;19990,0,IF(L3143&lt;=30000,INDEX(Tarifas!$C$2:$C$37,MATCH(K3143,Tarifas!$A$2:$A$37,1)),IF(L3143&lt;=40000,INDEX(Tarifas!$D$2:$D$37,MATCH(K3143,Tarifas!$A$2:$A$37,1)),INDEX(Tarifas!$E$2:$E$37,MATCH(K3143,Tarifas!$A$2:$A$37,1))))))</f>
        <v>0</v>
      </c>
      <c r="Q3143" s="7">
        <f t="shared" si="299"/>
        <v>700</v>
      </c>
    </row>
    <row r="3144" spans="1:17" ht="15.75" customHeight="1" x14ac:dyDescent="0.25">
      <c r="A3144" s="2">
        <v>123</v>
      </c>
      <c r="B3144" s="2">
        <v>123</v>
      </c>
      <c r="C3144" s="2">
        <v>123</v>
      </c>
      <c r="D3144" s="2" t="s">
        <v>1765</v>
      </c>
      <c r="E3144" s="3">
        <v>7</v>
      </c>
      <c r="F3144" s="3">
        <v>21</v>
      </c>
      <c r="G3144" s="3">
        <v>26</v>
      </c>
      <c r="H3144" s="3">
        <v>0.23599999999999999</v>
      </c>
      <c r="I3144" s="3">
        <v>0.95550000000000002</v>
      </c>
      <c r="J3144" s="4" t="str">
        <f t="shared" si="294"/>
        <v>Se calcula por P volum</v>
      </c>
      <c r="K3144" s="3">
        <f t="shared" si="295"/>
        <v>0.95550000000000002</v>
      </c>
      <c r="L3144" s="5">
        <v>4390</v>
      </c>
      <c r="M3144" s="2" t="str">
        <f t="shared" si="296"/>
        <v>Hasta $9.989</v>
      </c>
      <c r="N3144" s="5">
        <f t="shared" si="297"/>
        <v>700</v>
      </c>
      <c r="O3144" s="6" t="str">
        <f t="shared" si="298"/>
        <v>No aplica (&lt;$19.990)</v>
      </c>
      <c r="P3144" s="7">
        <f t="array" ref="P3144">IF(OR(L3144="",K3144=""),"",IF(L3144&lt;19990,0,IF(L3144&lt;=30000,INDEX(Tarifas!$C$2:$C$37,MATCH(K3144,Tarifas!$A$2:$A$37,1)),IF(L3144&lt;=40000,INDEX(Tarifas!$D$2:$D$37,MATCH(K3144,Tarifas!$A$2:$A$37,1)),INDEX(Tarifas!$E$2:$E$37,MATCH(K3144,Tarifas!$A$2:$A$37,1))))))</f>
        <v>0</v>
      </c>
      <c r="Q3144" s="7">
        <f t="shared" si="299"/>
        <v>700</v>
      </c>
    </row>
    <row r="3145" spans="1:17" ht="15.75" customHeight="1" x14ac:dyDescent="0.25">
      <c r="A3145" s="2">
        <v>123</v>
      </c>
      <c r="B3145" s="2">
        <v>123</v>
      </c>
      <c r="C3145" s="2">
        <v>123</v>
      </c>
      <c r="D3145" s="2" t="s">
        <v>1765</v>
      </c>
      <c r="E3145" s="3">
        <v>7</v>
      </c>
      <c r="F3145" s="3">
        <v>21</v>
      </c>
      <c r="G3145" s="3">
        <v>26</v>
      </c>
      <c r="H3145" s="3">
        <v>0.23599999999999999</v>
      </c>
      <c r="I3145" s="3">
        <v>0.95550000000000002</v>
      </c>
      <c r="J3145" s="4" t="str">
        <f t="shared" si="294"/>
        <v>Se calcula por P volum</v>
      </c>
      <c r="K3145" s="3">
        <f t="shared" si="295"/>
        <v>0.95550000000000002</v>
      </c>
      <c r="L3145" s="5">
        <v>4390</v>
      </c>
      <c r="M3145" s="2" t="str">
        <f t="shared" si="296"/>
        <v>Hasta $9.989</v>
      </c>
      <c r="N3145" s="5">
        <f t="shared" si="297"/>
        <v>700</v>
      </c>
      <c r="O3145" s="6" t="str">
        <f t="shared" si="298"/>
        <v>No aplica (&lt;$19.990)</v>
      </c>
      <c r="P3145" s="7">
        <f t="array" ref="P3145">IF(OR(L3145="",K3145=""),"",IF(L3145&lt;19990,0,IF(L3145&lt;=30000,INDEX(Tarifas!$C$2:$C$37,MATCH(K3145,Tarifas!$A$2:$A$37,1)),IF(L3145&lt;=40000,INDEX(Tarifas!$D$2:$D$37,MATCH(K3145,Tarifas!$A$2:$A$37,1)),INDEX(Tarifas!$E$2:$E$37,MATCH(K3145,Tarifas!$A$2:$A$37,1))))))</f>
        <v>0</v>
      </c>
      <c r="Q3145" s="7">
        <f t="shared" si="299"/>
        <v>700</v>
      </c>
    </row>
    <row r="3146" spans="1:17" ht="15.75" customHeight="1" x14ac:dyDescent="0.25">
      <c r="A3146" s="2">
        <v>123</v>
      </c>
      <c r="B3146" s="2">
        <v>123</v>
      </c>
      <c r="C3146" s="2">
        <v>123</v>
      </c>
      <c r="D3146" s="2" t="s">
        <v>1766</v>
      </c>
      <c r="E3146" s="3">
        <v>7</v>
      </c>
      <c r="F3146" s="3">
        <v>14</v>
      </c>
      <c r="G3146" s="3">
        <v>46</v>
      </c>
      <c r="H3146" s="3">
        <v>0.23499999999999999</v>
      </c>
      <c r="I3146" s="3">
        <v>1.127</v>
      </c>
      <c r="J3146" s="4" t="str">
        <f t="shared" si="294"/>
        <v>Se calcula por P volum</v>
      </c>
      <c r="K3146" s="3">
        <f t="shared" si="295"/>
        <v>1.127</v>
      </c>
      <c r="L3146" s="5">
        <v>4990</v>
      </c>
      <c r="M3146" s="2" t="str">
        <f t="shared" si="296"/>
        <v>Hasta $9.989</v>
      </c>
      <c r="N3146" s="5">
        <f t="shared" si="297"/>
        <v>700</v>
      </c>
      <c r="O3146" s="6" t="str">
        <f t="shared" si="298"/>
        <v>No aplica (&lt;$19.990)</v>
      </c>
      <c r="P3146" s="7">
        <f t="array" ref="P3146">IF(OR(L3146="",K3146=""),"",IF(L3146&lt;19990,0,IF(L3146&lt;=30000,INDEX(Tarifas!$C$2:$C$37,MATCH(K3146,Tarifas!$A$2:$A$37,1)),IF(L3146&lt;=40000,INDEX(Tarifas!$D$2:$D$37,MATCH(K3146,Tarifas!$A$2:$A$37,1)),INDEX(Tarifas!$E$2:$E$37,MATCH(K3146,Tarifas!$A$2:$A$37,1))))))</f>
        <v>0</v>
      </c>
      <c r="Q3146" s="7">
        <f t="shared" si="299"/>
        <v>700</v>
      </c>
    </row>
    <row r="3147" spans="1:17" ht="15.75" customHeight="1" x14ac:dyDescent="0.25">
      <c r="A3147" s="2">
        <v>123</v>
      </c>
      <c r="B3147" s="2">
        <v>123</v>
      </c>
      <c r="C3147" s="2">
        <v>123</v>
      </c>
      <c r="D3147" s="2" t="s">
        <v>1767</v>
      </c>
      <c r="E3147" s="3">
        <v>7</v>
      </c>
      <c r="F3147" s="3">
        <v>12</v>
      </c>
      <c r="G3147" s="3">
        <v>26</v>
      </c>
      <c r="H3147" s="3">
        <v>0.23499999999999999</v>
      </c>
      <c r="I3147" s="3">
        <v>0.54600000000000004</v>
      </c>
      <c r="J3147" s="4" t="str">
        <f t="shared" si="294"/>
        <v>Se calcula por P volum</v>
      </c>
      <c r="K3147" s="3">
        <f t="shared" si="295"/>
        <v>0.54600000000000004</v>
      </c>
      <c r="L3147" s="5">
        <v>19980</v>
      </c>
      <c r="M3147" s="2" t="str">
        <f t="shared" si="296"/>
        <v>$9.990-$19.990</v>
      </c>
      <c r="N3147" s="5">
        <f t="shared" si="297"/>
        <v>1000</v>
      </c>
      <c r="O3147" s="6" t="str">
        <f t="shared" si="298"/>
        <v>No aplica (&lt;$19.990)</v>
      </c>
      <c r="P3147" s="7">
        <f t="array" ref="P3147">IF(OR(L3147="",K3147=""),"",IF(L3147&lt;19990,0,IF(L3147&lt;=30000,INDEX(Tarifas!$C$2:$C$37,MATCH(K3147,Tarifas!$A$2:$A$37,1)),IF(L3147&lt;=40000,INDEX(Tarifas!$D$2:$D$37,MATCH(K3147,Tarifas!$A$2:$A$37,1)),INDEX(Tarifas!$E$2:$E$37,MATCH(K3147,Tarifas!$A$2:$A$37,1))))))</f>
        <v>0</v>
      </c>
      <c r="Q3147" s="7">
        <f t="shared" si="299"/>
        <v>1000</v>
      </c>
    </row>
    <row r="3148" spans="1:17" ht="15.75" customHeight="1" x14ac:dyDescent="0.25">
      <c r="A3148" s="2">
        <v>123</v>
      </c>
      <c r="B3148" s="2">
        <v>123</v>
      </c>
      <c r="C3148" s="2">
        <v>123</v>
      </c>
      <c r="D3148" s="2" t="s">
        <v>1767</v>
      </c>
      <c r="E3148" s="3">
        <v>7</v>
      </c>
      <c r="F3148" s="3">
        <v>12</v>
      </c>
      <c r="G3148" s="3">
        <v>26</v>
      </c>
      <c r="H3148" s="3">
        <v>0.23499999999999999</v>
      </c>
      <c r="I3148" s="3">
        <v>0.54600000000000004</v>
      </c>
      <c r="J3148" s="4" t="str">
        <f t="shared" si="294"/>
        <v>Se calcula por P volum</v>
      </c>
      <c r="K3148" s="3">
        <f t="shared" si="295"/>
        <v>0.54600000000000004</v>
      </c>
      <c r="L3148" s="5">
        <v>19980</v>
      </c>
      <c r="M3148" s="2" t="str">
        <f t="shared" si="296"/>
        <v>$9.990-$19.990</v>
      </c>
      <c r="N3148" s="5">
        <f t="shared" si="297"/>
        <v>1000</v>
      </c>
      <c r="O3148" s="6" t="str">
        <f t="shared" si="298"/>
        <v>No aplica (&lt;$19.990)</v>
      </c>
      <c r="P3148" s="7">
        <f t="array" ref="P3148">IF(OR(L3148="",K3148=""),"",IF(L3148&lt;19990,0,IF(L3148&lt;=30000,INDEX(Tarifas!$C$2:$C$37,MATCH(K3148,Tarifas!$A$2:$A$37,1)),IF(L3148&lt;=40000,INDEX(Tarifas!$D$2:$D$37,MATCH(K3148,Tarifas!$A$2:$A$37,1)),INDEX(Tarifas!$E$2:$E$37,MATCH(K3148,Tarifas!$A$2:$A$37,1))))))</f>
        <v>0</v>
      </c>
      <c r="Q3148" s="7">
        <f t="shared" si="299"/>
        <v>1000</v>
      </c>
    </row>
    <row r="3149" spans="1:17" ht="15.75" customHeight="1" x14ac:dyDescent="0.25">
      <c r="A3149" s="2">
        <v>123</v>
      </c>
      <c r="B3149" s="2">
        <v>123</v>
      </c>
      <c r="C3149" s="2">
        <v>123</v>
      </c>
      <c r="D3149" s="2" t="s">
        <v>1768</v>
      </c>
      <c r="E3149" s="3">
        <v>6</v>
      </c>
      <c r="F3149" s="3">
        <v>14</v>
      </c>
      <c r="G3149" s="3">
        <v>19</v>
      </c>
      <c r="H3149" s="3">
        <v>0.23499999999999999</v>
      </c>
      <c r="I3149" s="3">
        <v>0.39900000000000002</v>
      </c>
      <c r="J3149" s="4" t="str">
        <f t="shared" si="294"/>
        <v>Se calcula por P volum</v>
      </c>
      <c r="K3149" s="3">
        <f t="shared" si="295"/>
        <v>0.39900000000000002</v>
      </c>
      <c r="L3149" s="5">
        <v>1890</v>
      </c>
      <c r="M3149" s="2" t="str">
        <f t="shared" si="296"/>
        <v>Hasta $9.989</v>
      </c>
      <c r="N3149" s="5">
        <f t="shared" si="297"/>
        <v>700</v>
      </c>
      <c r="O3149" s="6" t="str">
        <f t="shared" si="298"/>
        <v>No aplica (&lt;$19.990)</v>
      </c>
      <c r="P3149" s="7">
        <f t="array" ref="P3149">IF(OR(L3149="",K3149=""),"",IF(L3149&lt;19990,0,IF(L3149&lt;=30000,INDEX(Tarifas!$C$2:$C$37,MATCH(K3149,Tarifas!$A$2:$A$37,1)),IF(L3149&lt;=40000,INDEX(Tarifas!$D$2:$D$37,MATCH(K3149,Tarifas!$A$2:$A$37,1)),INDEX(Tarifas!$E$2:$E$37,MATCH(K3149,Tarifas!$A$2:$A$37,1))))))</f>
        <v>0</v>
      </c>
      <c r="Q3149" s="7">
        <f t="shared" si="299"/>
        <v>700</v>
      </c>
    </row>
    <row r="3150" spans="1:17" ht="15.75" customHeight="1" x14ac:dyDescent="0.25">
      <c r="A3150" s="2">
        <v>123</v>
      </c>
      <c r="B3150" s="2">
        <v>123</v>
      </c>
      <c r="C3150" s="2">
        <v>123</v>
      </c>
      <c r="D3150" s="2" t="s">
        <v>1769</v>
      </c>
      <c r="E3150" s="3">
        <v>7</v>
      </c>
      <c r="F3150" s="3">
        <v>14</v>
      </c>
      <c r="G3150" s="3">
        <v>16</v>
      </c>
      <c r="H3150" s="3">
        <v>0.23499999999999999</v>
      </c>
      <c r="I3150" s="3">
        <v>0.39200000000000002</v>
      </c>
      <c r="J3150" s="4" t="str">
        <f t="shared" si="294"/>
        <v>Se calcula por P volum</v>
      </c>
      <c r="K3150" s="3">
        <f t="shared" si="295"/>
        <v>0.39200000000000002</v>
      </c>
      <c r="L3150" s="5">
        <v>3990</v>
      </c>
      <c r="M3150" s="2" t="str">
        <f t="shared" si="296"/>
        <v>Hasta $9.989</v>
      </c>
      <c r="N3150" s="5">
        <f t="shared" si="297"/>
        <v>700</v>
      </c>
      <c r="O3150" s="6" t="str">
        <f t="shared" si="298"/>
        <v>No aplica (&lt;$19.990)</v>
      </c>
      <c r="P3150" s="7">
        <f t="array" ref="P3150">IF(OR(L3150="",K3150=""),"",IF(L3150&lt;19990,0,IF(L3150&lt;=30000,INDEX(Tarifas!$C$2:$C$37,MATCH(K3150,Tarifas!$A$2:$A$37,1)),IF(L3150&lt;=40000,INDEX(Tarifas!$D$2:$D$37,MATCH(K3150,Tarifas!$A$2:$A$37,1)),INDEX(Tarifas!$E$2:$E$37,MATCH(K3150,Tarifas!$A$2:$A$37,1))))))</f>
        <v>0</v>
      </c>
      <c r="Q3150" s="7">
        <f t="shared" si="299"/>
        <v>700</v>
      </c>
    </row>
    <row r="3151" spans="1:17" ht="15.75" customHeight="1" x14ac:dyDescent="0.25">
      <c r="A3151" s="2">
        <v>123</v>
      </c>
      <c r="B3151" s="2">
        <v>123</v>
      </c>
      <c r="C3151" s="2">
        <v>123</v>
      </c>
      <c r="D3151" s="2" t="s">
        <v>1770</v>
      </c>
      <c r="E3151" s="3">
        <v>4</v>
      </c>
      <c r="F3151" s="3">
        <v>12</v>
      </c>
      <c r="G3151" s="3">
        <v>17</v>
      </c>
      <c r="H3151" s="3">
        <v>0.23499999999999999</v>
      </c>
      <c r="I3151" s="3">
        <v>0.20399999999999999</v>
      </c>
      <c r="J3151" s="4" t="str">
        <f t="shared" si="294"/>
        <v>Se calcula por Peso</v>
      </c>
      <c r="K3151" s="3">
        <f t="shared" si="295"/>
        <v>0.23499999999999999</v>
      </c>
      <c r="L3151" s="5">
        <v>2990</v>
      </c>
      <c r="M3151" s="2" t="str">
        <f t="shared" si="296"/>
        <v>Hasta $9.989</v>
      </c>
      <c r="N3151" s="5">
        <f t="shared" si="297"/>
        <v>700</v>
      </c>
      <c r="O3151" s="6" t="str">
        <f t="shared" si="298"/>
        <v>No aplica (&lt;$19.990)</v>
      </c>
      <c r="P3151" s="7">
        <f t="array" ref="P3151">IF(OR(L3151="",K3151=""),"",IF(L3151&lt;19990,0,IF(L3151&lt;=30000,INDEX(Tarifas!$C$2:$C$37,MATCH(K3151,Tarifas!$A$2:$A$37,1)),IF(L3151&lt;=40000,INDEX(Tarifas!$D$2:$D$37,MATCH(K3151,Tarifas!$A$2:$A$37,1)),INDEX(Tarifas!$E$2:$E$37,MATCH(K3151,Tarifas!$A$2:$A$37,1))))))</f>
        <v>0</v>
      </c>
      <c r="Q3151" s="7">
        <f t="shared" si="299"/>
        <v>700</v>
      </c>
    </row>
    <row r="3152" spans="1:17" ht="15.75" customHeight="1" x14ac:dyDescent="0.25">
      <c r="A3152" s="2">
        <v>123</v>
      </c>
      <c r="B3152" s="2">
        <v>123</v>
      </c>
      <c r="C3152" s="2">
        <v>123</v>
      </c>
      <c r="D3152" s="2" t="s">
        <v>1767</v>
      </c>
      <c r="E3152" s="3">
        <v>7</v>
      </c>
      <c r="F3152" s="3">
        <v>12</v>
      </c>
      <c r="G3152" s="3">
        <v>26</v>
      </c>
      <c r="H3152" s="3">
        <v>0.23499999999999999</v>
      </c>
      <c r="I3152" s="3">
        <v>0.54600000000000004</v>
      </c>
      <c r="J3152" s="4" t="str">
        <f t="shared" si="294"/>
        <v>Se calcula por P volum</v>
      </c>
      <c r="K3152" s="3">
        <f t="shared" si="295"/>
        <v>0.54600000000000004</v>
      </c>
      <c r="L3152" s="5">
        <v>21990</v>
      </c>
      <c r="M3152" s="2" t="str">
        <f t="shared" si="296"/>
        <v>Sin costo fijo</v>
      </c>
      <c r="N3152" s="5">
        <f t="shared" si="297"/>
        <v>0</v>
      </c>
      <c r="O3152" s="6" t="str">
        <f t="shared" si="298"/>
        <v>$19.990-$30.000</v>
      </c>
      <c r="P3152" s="7">
        <f t="array" ref="P3152">IF(OR(L3152="",K3152=""),"",IF(L3152&lt;19990,0,IF(L3152&lt;=30000,INDEX(Tarifas!$C$2:$C$37,MATCH(K3152,Tarifas!$A$2:$A$37,1)),IF(L3152&lt;=40000,INDEX(Tarifas!$D$2:$D$37,MATCH(K3152,Tarifas!$A$2:$A$37,1)),INDEX(Tarifas!$E$2:$E$37,MATCH(K3152,Tarifas!$A$2:$A$37,1))))))</f>
        <v>2480</v>
      </c>
      <c r="Q3152" s="7">
        <f t="shared" si="299"/>
        <v>2480</v>
      </c>
    </row>
    <row r="3153" spans="1:17" ht="15.75" customHeight="1" x14ac:dyDescent="0.25">
      <c r="A3153" s="2">
        <v>123</v>
      </c>
      <c r="B3153" s="2">
        <v>123</v>
      </c>
      <c r="C3153" s="2">
        <v>123</v>
      </c>
      <c r="D3153" s="2" t="s">
        <v>1767</v>
      </c>
      <c r="E3153" s="3">
        <v>7</v>
      </c>
      <c r="F3153" s="3">
        <v>12</v>
      </c>
      <c r="G3153" s="3">
        <v>26</v>
      </c>
      <c r="H3153" s="3">
        <v>0.23499999999999999</v>
      </c>
      <c r="I3153" s="3">
        <v>0.54600000000000004</v>
      </c>
      <c r="J3153" s="4" t="str">
        <f t="shared" si="294"/>
        <v>Se calcula por P volum</v>
      </c>
      <c r="K3153" s="3">
        <f t="shared" si="295"/>
        <v>0.54600000000000004</v>
      </c>
      <c r="L3153" s="5">
        <v>21990</v>
      </c>
      <c r="M3153" s="2" t="str">
        <f t="shared" si="296"/>
        <v>Sin costo fijo</v>
      </c>
      <c r="N3153" s="5">
        <f t="shared" si="297"/>
        <v>0</v>
      </c>
      <c r="O3153" s="6" t="str">
        <f t="shared" si="298"/>
        <v>$19.990-$30.000</v>
      </c>
      <c r="P3153" s="7">
        <f t="array" ref="P3153">IF(OR(L3153="",K3153=""),"",IF(L3153&lt;19990,0,IF(L3153&lt;=30000,INDEX(Tarifas!$C$2:$C$37,MATCH(K3153,Tarifas!$A$2:$A$37,1)),IF(L3153&lt;=40000,INDEX(Tarifas!$D$2:$D$37,MATCH(K3153,Tarifas!$A$2:$A$37,1)),INDEX(Tarifas!$E$2:$E$37,MATCH(K3153,Tarifas!$A$2:$A$37,1))))))</f>
        <v>2480</v>
      </c>
      <c r="Q3153" s="7">
        <f t="shared" si="299"/>
        <v>2480</v>
      </c>
    </row>
    <row r="3154" spans="1:17" ht="15.75" customHeight="1" x14ac:dyDescent="0.25">
      <c r="A3154" s="2">
        <v>123</v>
      </c>
      <c r="B3154" s="2">
        <v>123</v>
      </c>
      <c r="C3154" s="2">
        <v>123</v>
      </c>
      <c r="D3154" s="2" t="s">
        <v>1771</v>
      </c>
      <c r="E3154" s="3">
        <v>6</v>
      </c>
      <c r="F3154" s="3">
        <v>29</v>
      </c>
      <c r="G3154" s="3">
        <v>33</v>
      </c>
      <c r="H3154" s="3">
        <v>0.23300000000000001</v>
      </c>
      <c r="I3154" s="3">
        <v>1.4355</v>
      </c>
      <c r="J3154" s="4" t="str">
        <f t="shared" si="294"/>
        <v>Se calcula por P volum</v>
      </c>
      <c r="K3154" s="3">
        <f t="shared" si="295"/>
        <v>1.4355</v>
      </c>
      <c r="L3154" s="5">
        <v>6290</v>
      </c>
      <c r="M3154" s="2" t="str">
        <f t="shared" si="296"/>
        <v>Hasta $9.989</v>
      </c>
      <c r="N3154" s="5">
        <f t="shared" si="297"/>
        <v>700</v>
      </c>
      <c r="O3154" s="6" t="str">
        <f t="shared" si="298"/>
        <v>No aplica (&lt;$19.990)</v>
      </c>
      <c r="P3154" s="7">
        <f t="array" ref="P3154">IF(OR(L3154="",K3154=""),"",IF(L3154&lt;19990,0,IF(L3154&lt;=30000,INDEX(Tarifas!$C$2:$C$37,MATCH(K3154,Tarifas!$A$2:$A$37,1)),IF(L3154&lt;=40000,INDEX(Tarifas!$D$2:$D$37,MATCH(K3154,Tarifas!$A$2:$A$37,1)),INDEX(Tarifas!$E$2:$E$37,MATCH(K3154,Tarifas!$A$2:$A$37,1))))))</f>
        <v>0</v>
      </c>
      <c r="Q3154" s="7">
        <f t="shared" si="299"/>
        <v>700</v>
      </c>
    </row>
    <row r="3155" spans="1:17" ht="15.75" customHeight="1" x14ac:dyDescent="0.25">
      <c r="A3155" s="2">
        <v>123</v>
      </c>
      <c r="B3155" s="2">
        <v>123</v>
      </c>
      <c r="C3155" s="2">
        <v>123</v>
      </c>
      <c r="D3155" s="2" t="s">
        <v>1772</v>
      </c>
      <c r="E3155" s="3">
        <v>8</v>
      </c>
      <c r="F3155" s="3">
        <v>22</v>
      </c>
      <c r="G3155" s="3">
        <v>28</v>
      </c>
      <c r="H3155" s="3">
        <v>0.23200000000000001</v>
      </c>
      <c r="I3155" s="3">
        <v>1.232</v>
      </c>
      <c r="J3155" s="4" t="str">
        <f t="shared" si="294"/>
        <v>Se calcula por P volum</v>
      </c>
      <c r="K3155" s="3">
        <f t="shared" si="295"/>
        <v>1.232</v>
      </c>
      <c r="L3155" s="5">
        <v>17990</v>
      </c>
      <c r="M3155" s="2" t="str">
        <f t="shared" si="296"/>
        <v>$9.990-$19.990</v>
      </c>
      <c r="N3155" s="5">
        <f t="shared" si="297"/>
        <v>1000</v>
      </c>
      <c r="O3155" s="6" t="str">
        <f t="shared" si="298"/>
        <v>No aplica (&lt;$19.990)</v>
      </c>
      <c r="P3155" s="7">
        <f t="array" ref="P3155">IF(OR(L3155="",K3155=""),"",IF(L3155&lt;19990,0,IF(L3155&lt;=30000,INDEX(Tarifas!$C$2:$C$37,MATCH(K3155,Tarifas!$A$2:$A$37,1)),IF(L3155&lt;=40000,INDEX(Tarifas!$D$2:$D$37,MATCH(K3155,Tarifas!$A$2:$A$37,1)),INDEX(Tarifas!$E$2:$E$37,MATCH(K3155,Tarifas!$A$2:$A$37,1))))))</f>
        <v>0</v>
      </c>
      <c r="Q3155" s="7">
        <f t="shared" si="299"/>
        <v>1000</v>
      </c>
    </row>
    <row r="3156" spans="1:17" ht="15.75" customHeight="1" x14ac:dyDescent="0.25">
      <c r="A3156" s="2">
        <v>123</v>
      </c>
      <c r="B3156" s="2">
        <v>123</v>
      </c>
      <c r="C3156" s="2">
        <v>123</v>
      </c>
      <c r="D3156" s="2" t="s">
        <v>1772</v>
      </c>
      <c r="E3156" s="3">
        <v>8</v>
      </c>
      <c r="F3156" s="3">
        <v>22</v>
      </c>
      <c r="G3156" s="3">
        <v>28</v>
      </c>
      <c r="H3156" s="3">
        <v>0.23200000000000001</v>
      </c>
      <c r="I3156" s="3">
        <v>1.232</v>
      </c>
      <c r="J3156" s="4" t="str">
        <f t="shared" si="294"/>
        <v>Se calcula por P volum</v>
      </c>
      <c r="K3156" s="3">
        <f t="shared" si="295"/>
        <v>1.232</v>
      </c>
      <c r="L3156" s="5">
        <v>17990</v>
      </c>
      <c r="M3156" s="2" t="str">
        <f t="shared" si="296"/>
        <v>$9.990-$19.990</v>
      </c>
      <c r="N3156" s="5">
        <f t="shared" si="297"/>
        <v>1000</v>
      </c>
      <c r="O3156" s="6" t="str">
        <f t="shared" si="298"/>
        <v>No aplica (&lt;$19.990)</v>
      </c>
      <c r="P3156" s="7">
        <f t="array" ref="P3156">IF(OR(L3156="",K3156=""),"",IF(L3156&lt;19990,0,IF(L3156&lt;=30000,INDEX(Tarifas!$C$2:$C$37,MATCH(K3156,Tarifas!$A$2:$A$37,1)),IF(L3156&lt;=40000,INDEX(Tarifas!$D$2:$D$37,MATCH(K3156,Tarifas!$A$2:$A$37,1)),INDEX(Tarifas!$E$2:$E$37,MATCH(K3156,Tarifas!$A$2:$A$37,1))))))</f>
        <v>0</v>
      </c>
      <c r="Q3156" s="7">
        <f t="shared" si="299"/>
        <v>1000</v>
      </c>
    </row>
    <row r="3157" spans="1:17" ht="15.75" customHeight="1" x14ac:dyDescent="0.25">
      <c r="A3157" s="2">
        <v>123</v>
      </c>
      <c r="B3157" s="2">
        <v>123</v>
      </c>
      <c r="C3157" s="2">
        <v>123</v>
      </c>
      <c r="D3157" s="2" t="s">
        <v>1773</v>
      </c>
      <c r="E3157" s="3">
        <v>8</v>
      </c>
      <c r="F3157" s="3">
        <v>16</v>
      </c>
      <c r="G3157" s="3">
        <v>18</v>
      </c>
      <c r="H3157" s="3">
        <v>0.23200000000000001</v>
      </c>
      <c r="I3157" s="3">
        <v>0.57599999999999996</v>
      </c>
      <c r="J3157" s="4" t="str">
        <f t="shared" si="294"/>
        <v>Se calcula por P volum</v>
      </c>
      <c r="K3157" s="3">
        <f t="shared" si="295"/>
        <v>0.57599999999999996</v>
      </c>
      <c r="L3157" s="5">
        <v>2100</v>
      </c>
      <c r="M3157" s="2" t="str">
        <f t="shared" si="296"/>
        <v>Hasta $9.989</v>
      </c>
      <c r="N3157" s="5">
        <f t="shared" si="297"/>
        <v>700</v>
      </c>
      <c r="O3157" s="6" t="str">
        <f t="shared" si="298"/>
        <v>No aplica (&lt;$19.990)</v>
      </c>
      <c r="P3157" s="7">
        <f t="array" ref="P3157">IF(OR(L3157="",K3157=""),"",IF(L3157&lt;19990,0,IF(L3157&lt;=30000,INDEX(Tarifas!$C$2:$C$37,MATCH(K3157,Tarifas!$A$2:$A$37,1)),IF(L3157&lt;=40000,INDEX(Tarifas!$D$2:$D$37,MATCH(K3157,Tarifas!$A$2:$A$37,1)),INDEX(Tarifas!$E$2:$E$37,MATCH(K3157,Tarifas!$A$2:$A$37,1))))))</f>
        <v>0</v>
      </c>
      <c r="Q3157" s="7">
        <f t="shared" si="299"/>
        <v>700</v>
      </c>
    </row>
    <row r="3158" spans="1:17" ht="15.75" customHeight="1" x14ac:dyDescent="0.25">
      <c r="A3158" s="2">
        <v>123</v>
      </c>
      <c r="B3158" s="2">
        <v>123</v>
      </c>
      <c r="C3158" s="2">
        <v>123</v>
      </c>
      <c r="D3158" s="2" t="s">
        <v>1773</v>
      </c>
      <c r="E3158" s="3">
        <v>8</v>
      </c>
      <c r="F3158" s="3">
        <v>16</v>
      </c>
      <c r="G3158" s="3">
        <v>18</v>
      </c>
      <c r="H3158" s="3">
        <v>0.23200000000000001</v>
      </c>
      <c r="I3158" s="3">
        <v>0.57599999999999996</v>
      </c>
      <c r="J3158" s="4" t="str">
        <f t="shared" si="294"/>
        <v>Se calcula por P volum</v>
      </c>
      <c r="K3158" s="3">
        <f t="shared" si="295"/>
        <v>0.57599999999999996</v>
      </c>
      <c r="L3158" s="5">
        <v>2100</v>
      </c>
      <c r="M3158" s="2" t="str">
        <f t="shared" si="296"/>
        <v>Hasta $9.989</v>
      </c>
      <c r="N3158" s="5">
        <f t="shared" si="297"/>
        <v>700</v>
      </c>
      <c r="O3158" s="6" t="str">
        <f t="shared" si="298"/>
        <v>No aplica (&lt;$19.990)</v>
      </c>
      <c r="P3158" s="7">
        <f t="array" ref="P3158">IF(OR(L3158="",K3158=""),"",IF(L3158&lt;19990,0,IF(L3158&lt;=30000,INDEX(Tarifas!$C$2:$C$37,MATCH(K3158,Tarifas!$A$2:$A$37,1)),IF(L3158&lt;=40000,INDEX(Tarifas!$D$2:$D$37,MATCH(K3158,Tarifas!$A$2:$A$37,1)),INDEX(Tarifas!$E$2:$E$37,MATCH(K3158,Tarifas!$A$2:$A$37,1))))))</f>
        <v>0</v>
      </c>
      <c r="Q3158" s="7">
        <f t="shared" si="299"/>
        <v>700</v>
      </c>
    </row>
    <row r="3159" spans="1:17" ht="15.75" customHeight="1" x14ac:dyDescent="0.25">
      <c r="A3159" s="2">
        <v>123</v>
      </c>
      <c r="B3159" s="2">
        <v>123</v>
      </c>
      <c r="C3159" s="2">
        <v>123</v>
      </c>
      <c r="D3159" s="2" t="s">
        <v>1774</v>
      </c>
      <c r="E3159" s="3">
        <v>3</v>
      </c>
      <c r="F3159" s="3">
        <v>26</v>
      </c>
      <c r="G3159" s="3">
        <v>31</v>
      </c>
      <c r="H3159" s="3">
        <v>0.23200000000000001</v>
      </c>
      <c r="I3159" s="3">
        <v>0.60450000000000004</v>
      </c>
      <c r="J3159" s="4" t="str">
        <f t="shared" si="294"/>
        <v>Se calcula por P volum</v>
      </c>
      <c r="K3159" s="3">
        <f t="shared" si="295"/>
        <v>0.60450000000000004</v>
      </c>
      <c r="L3159" s="5">
        <v>2490</v>
      </c>
      <c r="M3159" s="2" t="str">
        <f t="shared" si="296"/>
        <v>Hasta $9.989</v>
      </c>
      <c r="N3159" s="5">
        <f t="shared" si="297"/>
        <v>700</v>
      </c>
      <c r="O3159" s="6" t="str">
        <f t="shared" si="298"/>
        <v>No aplica (&lt;$19.990)</v>
      </c>
      <c r="P3159" s="7">
        <f t="array" ref="P3159">IF(OR(L3159="",K3159=""),"",IF(L3159&lt;19990,0,IF(L3159&lt;=30000,INDEX(Tarifas!$C$2:$C$37,MATCH(K3159,Tarifas!$A$2:$A$37,1)),IF(L3159&lt;=40000,INDEX(Tarifas!$D$2:$D$37,MATCH(K3159,Tarifas!$A$2:$A$37,1)),INDEX(Tarifas!$E$2:$E$37,MATCH(K3159,Tarifas!$A$2:$A$37,1))))))</f>
        <v>0</v>
      </c>
      <c r="Q3159" s="7">
        <f t="shared" si="299"/>
        <v>700</v>
      </c>
    </row>
    <row r="3160" spans="1:17" ht="15.75" customHeight="1" x14ac:dyDescent="0.25">
      <c r="A3160" s="2">
        <v>123</v>
      </c>
      <c r="B3160" s="2">
        <v>123</v>
      </c>
      <c r="C3160" s="2">
        <v>123</v>
      </c>
      <c r="D3160" s="2" t="s">
        <v>1774</v>
      </c>
      <c r="E3160" s="3">
        <v>3</v>
      </c>
      <c r="F3160" s="3">
        <v>26</v>
      </c>
      <c r="G3160" s="3">
        <v>31</v>
      </c>
      <c r="H3160" s="3">
        <v>0.23200000000000001</v>
      </c>
      <c r="I3160" s="3">
        <v>0.60450000000000004</v>
      </c>
      <c r="J3160" s="4" t="str">
        <f t="shared" si="294"/>
        <v>Se calcula por P volum</v>
      </c>
      <c r="K3160" s="3">
        <f t="shared" si="295"/>
        <v>0.60450000000000004</v>
      </c>
      <c r="L3160" s="5">
        <v>2490</v>
      </c>
      <c r="M3160" s="2" t="str">
        <f t="shared" si="296"/>
        <v>Hasta $9.989</v>
      </c>
      <c r="N3160" s="5">
        <f t="shared" si="297"/>
        <v>700</v>
      </c>
      <c r="O3160" s="6" t="str">
        <f t="shared" si="298"/>
        <v>No aplica (&lt;$19.990)</v>
      </c>
      <c r="P3160" s="7">
        <f t="array" ref="P3160">IF(OR(L3160="",K3160=""),"",IF(L3160&lt;19990,0,IF(L3160&lt;=30000,INDEX(Tarifas!$C$2:$C$37,MATCH(K3160,Tarifas!$A$2:$A$37,1)),IF(L3160&lt;=40000,INDEX(Tarifas!$D$2:$D$37,MATCH(K3160,Tarifas!$A$2:$A$37,1)),INDEX(Tarifas!$E$2:$E$37,MATCH(K3160,Tarifas!$A$2:$A$37,1))))))</f>
        <v>0</v>
      </c>
      <c r="Q3160" s="7">
        <f t="shared" si="299"/>
        <v>700</v>
      </c>
    </row>
    <row r="3161" spans="1:17" ht="15.75" customHeight="1" x14ac:dyDescent="0.25">
      <c r="A3161" s="2">
        <v>123</v>
      </c>
      <c r="B3161" s="2">
        <v>123</v>
      </c>
      <c r="C3161" s="2">
        <v>123</v>
      </c>
      <c r="D3161" s="2" t="s">
        <v>1775</v>
      </c>
      <c r="E3161" s="3">
        <v>7</v>
      </c>
      <c r="F3161" s="3">
        <v>18</v>
      </c>
      <c r="G3161" s="3">
        <v>25</v>
      </c>
      <c r="H3161" s="3">
        <v>0.23200000000000001</v>
      </c>
      <c r="I3161" s="3">
        <v>0.78749999999999998</v>
      </c>
      <c r="J3161" s="4" t="str">
        <f t="shared" si="294"/>
        <v>Se calcula por P volum</v>
      </c>
      <c r="K3161" s="3">
        <f t="shared" si="295"/>
        <v>0.78749999999999998</v>
      </c>
      <c r="L3161" s="5">
        <v>4610</v>
      </c>
      <c r="M3161" s="2" t="str">
        <f t="shared" si="296"/>
        <v>Hasta $9.989</v>
      </c>
      <c r="N3161" s="5">
        <f t="shared" si="297"/>
        <v>700</v>
      </c>
      <c r="O3161" s="6" t="str">
        <f t="shared" si="298"/>
        <v>No aplica (&lt;$19.990)</v>
      </c>
      <c r="P3161" s="7">
        <f t="array" ref="P3161">IF(OR(L3161="",K3161=""),"",IF(L3161&lt;19990,0,IF(L3161&lt;=30000,INDEX(Tarifas!$C$2:$C$37,MATCH(K3161,Tarifas!$A$2:$A$37,1)),IF(L3161&lt;=40000,INDEX(Tarifas!$D$2:$D$37,MATCH(K3161,Tarifas!$A$2:$A$37,1)),INDEX(Tarifas!$E$2:$E$37,MATCH(K3161,Tarifas!$A$2:$A$37,1))))))</f>
        <v>0</v>
      </c>
      <c r="Q3161" s="7">
        <f t="shared" si="299"/>
        <v>700</v>
      </c>
    </row>
    <row r="3162" spans="1:17" ht="15.75" customHeight="1" x14ac:dyDescent="0.25">
      <c r="A3162" s="2">
        <v>123</v>
      </c>
      <c r="B3162" s="2">
        <v>123</v>
      </c>
      <c r="C3162" s="2">
        <v>123</v>
      </c>
      <c r="D3162" s="2" t="s">
        <v>1775</v>
      </c>
      <c r="E3162" s="3">
        <v>7</v>
      </c>
      <c r="F3162" s="3">
        <v>18</v>
      </c>
      <c r="G3162" s="3">
        <v>25</v>
      </c>
      <c r="H3162" s="3">
        <v>0.23200000000000001</v>
      </c>
      <c r="I3162" s="3">
        <v>0.78749999999999998</v>
      </c>
      <c r="J3162" s="4" t="str">
        <f t="shared" si="294"/>
        <v>Se calcula por P volum</v>
      </c>
      <c r="K3162" s="3">
        <f t="shared" si="295"/>
        <v>0.78749999999999998</v>
      </c>
      <c r="L3162" s="5">
        <v>4610</v>
      </c>
      <c r="M3162" s="2" t="str">
        <f t="shared" si="296"/>
        <v>Hasta $9.989</v>
      </c>
      <c r="N3162" s="5">
        <f t="shared" si="297"/>
        <v>700</v>
      </c>
      <c r="O3162" s="6" t="str">
        <f t="shared" si="298"/>
        <v>No aplica (&lt;$19.990)</v>
      </c>
      <c r="P3162" s="7">
        <f t="array" ref="P3162">IF(OR(L3162="",K3162=""),"",IF(L3162&lt;19990,0,IF(L3162&lt;=30000,INDEX(Tarifas!$C$2:$C$37,MATCH(K3162,Tarifas!$A$2:$A$37,1)),IF(L3162&lt;=40000,INDEX(Tarifas!$D$2:$D$37,MATCH(K3162,Tarifas!$A$2:$A$37,1)),INDEX(Tarifas!$E$2:$E$37,MATCH(K3162,Tarifas!$A$2:$A$37,1))))))</f>
        <v>0</v>
      </c>
      <c r="Q3162" s="7">
        <f t="shared" si="299"/>
        <v>700</v>
      </c>
    </row>
    <row r="3163" spans="1:17" ht="15.75" customHeight="1" x14ac:dyDescent="0.25">
      <c r="A3163" s="2">
        <v>123</v>
      </c>
      <c r="B3163" s="2">
        <v>123</v>
      </c>
      <c r="C3163" s="2">
        <v>123</v>
      </c>
      <c r="D3163" s="2" t="s">
        <v>1776</v>
      </c>
      <c r="E3163" s="3">
        <v>5</v>
      </c>
      <c r="F3163" s="3">
        <v>21</v>
      </c>
      <c r="G3163" s="3">
        <v>30</v>
      </c>
      <c r="H3163" s="3">
        <v>0.23200000000000001</v>
      </c>
      <c r="I3163" s="3">
        <v>0.78749999999999998</v>
      </c>
      <c r="J3163" s="4" t="str">
        <f t="shared" si="294"/>
        <v>Se calcula por P volum</v>
      </c>
      <c r="K3163" s="3">
        <f t="shared" si="295"/>
        <v>0.78749999999999998</v>
      </c>
      <c r="L3163" s="5">
        <v>4734</v>
      </c>
      <c r="M3163" s="2" t="str">
        <f t="shared" si="296"/>
        <v>Hasta $9.989</v>
      </c>
      <c r="N3163" s="5">
        <f t="shared" si="297"/>
        <v>700</v>
      </c>
      <c r="O3163" s="6" t="str">
        <f t="shared" si="298"/>
        <v>No aplica (&lt;$19.990)</v>
      </c>
      <c r="P3163" s="7">
        <f t="array" ref="P3163">IF(OR(L3163="",K3163=""),"",IF(L3163&lt;19990,0,IF(L3163&lt;=30000,INDEX(Tarifas!$C$2:$C$37,MATCH(K3163,Tarifas!$A$2:$A$37,1)),IF(L3163&lt;=40000,INDEX(Tarifas!$D$2:$D$37,MATCH(K3163,Tarifas!$A$2:$A$37,1)),INDEX(Tarifas!$E$2:$E$37,MATCH(K3163,Tarifas!$A$2:$A$37,1))))))</f>
        <v>0</v>
      </c>
      <c r="Q3163" s="7">
        <f t="shared" si="299"/>
        <v>700</v>
      </c>
    </row>
    <row r="3164" spans="1:17" ht="15.75" customHeight="1" x14ac:dyDescent="0.25">
      <c r="A3164" s="2">
        <v>123</v>
      </c>
      <c r="B3164" s="2">
        <v>123</v>
      </c>
      <c r="C3164" s="2">
        <v>123</v>
      </c>
      <c r="D3164" s="2" t="s">
        <v>1776</v>
      </c>
      <c r="E3164" s="3">
        <v>5</v>
      </c>
      <c r="F3164" s="3">
        <v>21</v>
      </c>
      <c r="G3164" s="3">
        <v>30</v>
      </c>
      <c r="H3164" s="3">
        <v>0.23200000000000001</v>
      </c>
      <c r="I3164" s="3">
        <v>0.78749999999999998</v>
      </c>
      <c r="J3164" s="4" t="str">
        <f t="shared" si="294"/>
        <v>Se calcula por P volum</v>
      </c>
      <c r="K3164" s="3">
        <f t="shared" si="295"/>
        <v>0.78749999999999998</v>
      </c>
      <c r="L3164" s="5">
        <v>4734</v>
      </c>
      <c r="M3164" s="2" t="str">
        <f t="shared" si="296"/>
        <v>Hasta $9.989</v>
      </c>
      <c r="N3164" s="5">
        <f t="shared" si="297"/>
        <v>700</v>
      </c>
      <c r="O3164" s="6" t="str">
        <f t="shared" si="298"/>
        <v>No aplica (&lt;$19.990)</v>
      </c>
      <c r="P3164" s="7">
        <f t="array" ref="P3164">IF(OR(L3164="",K3164=""),"",IF(L3164&lt;19990,0,IF(L3164&lt;=30000,INDEX(Tarifas!$C$2:$C$37,MATCH(K3164,Tarifas!$A$2:$A$37,1)),IF(L3164&lt;=40000,INDEX(Tarifas!$D$2:$D$37,MATCH(K3164,Tarifas!$A$2:$A$37,1)),INDEX(Tarifas!$E$2:$E$37,MATCH(K3164,Tarifas!$A$2:$A$37,1))))))</f>
        <v>0</v>
      </c>
      <c r="Q3164" s="7">
        <f t="shared" si="299"/>
        <v>700</v>
      </c>
    </row>
    <row r="3165" spans="1:17" ht="15.75" customHeight="1" x14ac:dyDescent="0.25">
      <c r="A3165" s="2">
        <v>123</v>
      </c>
      <c r="B3165" s="2">
        <v>123</v>
      </c>
      <c r="C3165" s="2">
        <v>123</v>
      </c>
      <c r="D3165" s="2" t="s">
        <v>1777</v>
      </c>
      <c r="E3165" s="3">
        <v>9</v>
      </c>
      <c r="F3165" s="3">
        <v>13</v>
      </c>
      <c r="G3165" s="3">
        <v>20</v>
      </c>
      <c r="H3165" s="3">
        <v>0.23200000000000001</v>
      </c>
      <c r="I3165" s="3">
        <v>0.58499999999999996</v>
      </c>
      <c r="J3165" s="4" t="str">
        <f t="shared" si="294"/>
        <v>Se calcula por P volum</v>
      </c>
      <c r="K3165" s="3">
        <f t="shared" si="295"/>
        <v>0.58499999999999996</v>
      </c>
      <c r="L3165" s="5">
        <v>5491</v>
      </c>
      <c r="M3165" s="2" t="str">
        <f t="shared" si="296"/>
        <v>Hasta $9.989</v>
      </c>
      <c r="N3165" s="5">
        <f t="shared" si="297"/>
        <v>700</v>
      </c>
      <c r="O3165" s="6" t="str">
        <f t="shared" si="298"/>
        <v>No aplica (&lt;$19.990)</v>
      </c>
      <c r="P3165" s="7">
        <f t="array" ref="P3165">IF(OR(L3165="",K3165=""),"",IF(L3165&lt;19990,0,IF(L3165&lt;=30000,INDEX(Tarifas!$C$2:$C$37,MATCH(K3165,Tarifas!$A$2:$A$37,1)),IF(L3165&lt;=40000,INDEX(Tarifas!$D$2:$D$37,MATCH(K3165,Tarifas!$A$2:$A$37,1)),INDEX(Tarifas!$E$2:$E$37,MATCH(K3165,Tarifas!$A$2:$A$37,1))))))</f>
        <v>0</v>
      </c>
      <c r="Q3165" s="7">
        <f t="shared" si="299"/>
        <v>700</v>
      </c>
    </row>
    <row r="3166" spans="1:17" ht="15.75" customHeight="1" x14ac:dyDescent="0.25">
      <c r="A3166" s="2">
        <v>123</v>
      </c>
      <c r="B3166" s="2">
        <v>123</v>
      </c>
      <c r="C3166" s="2">
        <v>123</v>
      </c>
      <c r="D3166" s="2" t="s">
        <v>1778</v>
      </c>
      <c r="E3166" s="3">
        <v>3</v>
      </c>
      <c r="F3166" s="3">
        <v>24</v>
      </c>
      <c r="G3166" s="3">
        <v>29</v>
      </c>
      <c r="H3166" s="3">
        <v>0.23200000000000001</v>
      </c>
      <c r="I3166" s="3">
        <v>0.52200000000000002</v>
      </c>
      <c r="J3166" s="4" t="str">
        <f t="shared" si="294"/>
        <v>Se calcula por P volum</v>
      </c>
      <c r="K3166" s="3">
        <f t="shared" si="295"/>
        <v>0.52200000000000002</v>
      </c>
      <c r="L3166" s="5">
        <v>5921</v>
      </c>
      <c r="M3166" s="2" t="str">
        <f t="shared" si="296"/>
        <v>Hasta $9.989</v>
      </c>
      <c r="N3166" s="5">
        <f t="shared" si="297"/>
        <v>700</v>
      </c>
      <c r="O3166" s="6" t="str">
        <f t="shared" si="298"/>
        <v>No aplica (&lt;$19.990)</v>
      </c>
      <c r="P3166" s="7">
        <f t="array" ref="P3166">IF(OR(L3166="",K3166=""),"",IF(L3166&lt;19990,0,IF(L3166&lt;=30000,INDEX(Tarifas!$C$2:$C$37,MATCH(K3166,Tarifas!$A$2:$A$37,1)),IF(L3166&lt;=40000,INDEX(Tarifas!$D$2:$D$37,MATCH(K3166,Tarifas!$A$2:$A$37,1)),INDEX(Tarifas!$E$2:$E$37,MATCH(K3166,Tarifas!$A$2:$A$37,1))))))</f>
        <v>0</v>
      </c>
      <c r="Q3166" s="7">
        <f t="shared" si="299"/>
        <v>700</v>
      </c>
    </row>
    <row r="3167" spans="1:17" ht="15.75" customHeight="1" x14ac:dyDescent="0.25">
      <c r="A3167" s="2">
        <v>123</v>
      </c>
      <c r="B3167" s="2">
        <v>123</v>
      </c>
      <c r="C3167" s="2">
        <v>123</v>
      </c>
      <c r="D3167" s="2" t="s">
        <v>1778</v>
      </c>
      <c r="E3167" s="3">
        <v>3</v>
      </c>
      <c r="F3167" s="3">
        <v>24</v>
      </c>
      <c r="G3167" s="3">
        <v>29</v>
      </c>
      <c r="H3167" s="3">
        <v>0.23200000000000001</v>
      </c>
      <c r="I3167" s="3">
        <v>0.52200000000000002</v>
      </c>
      <c r="J3167" s="4" t="str">
        <f t="shared" si="294"/>
        <v>Se calcula por P volum</v>
      </c>
      <c r="K3167" s="3">
        <f t="shared" si="295"/>
        <v>0.52200000000000002</v>
      </c>
      <c r="L3167" s="5">
        <v>5921</v>
      </c>
      <c r="M3167" s="2" t="str">
        <f t="shared" si="296"/>
        <v>Hasta $9.989</v>
      </c>
      <c r="N3167" s="5">
        <f t="shared" si="297"/>
        <v>700</v>
      </c>
      <c r="O3167" s="6" t="str">
        <f t="shared" si="298"/>
        <v>No aplica (&lt;$19.990)</v>
      </c>
      <c r="P3167" s="7">
        <f t="array" ref="P3167">IF(OR(L3167="",K3167=""),"",IF(L3167&lt;19990,0,IF(L3167&lt;=30000,INDEX(Tarifas!$C$2:$C$37,MATCH(K3167,Tarifas!$A$2:$A$37,1)),IF(L3167&lt;=40000,INDEX(Tarifas!$D$2:$D$37,MATCH(K3167,Tarifas!$A$2:$A$37,1)),INDEX(Tarifas!$E$2:$E$37,MATCH(K3167,Tarifas!$A$2:$A$37,1))))))</f>
        <v>0</v>
      </c>
      <c r="Q3167" s="7">
        <f t="shared" si="299"/>
        <v>700</v>
      </c>
    </row>
    <row r="3168" spans="1:17" ht="15.75" customHeight="1" x14ac:dyDescent="0.25">
      <c r="A3168" s="2">
        <v>123</v>
      </c>
      <c r="B3168" s="2">
        <v>123</v>
      </c>
      <c r="C3168" s="2">
        <v>123</v>
      </c>
      <c r="D3168" s="2" t="s">
        <v>1779</v>
      </c>
      <c r="E3168" s="3">
        <v>7</v>
      </c>
      <c r="F3168" s="3">
        <v>14</v>
      </c>
      <c r="G3168" s="3">
        <v>20</v>
      </c>
      <c r="H3168" s="3">
        <v>0.23200000000000001</v>
      </c>
      <c r="I3168" s="3">
        <v>0.49</v>
      </c>
      <c r="J3168" s="4" t="str">
        <f t="shared" si="294"/>
        <v>Se calcula por P volum</v>
      </c>
      <c r="K3168" s="3">
        <f t="shared" si="295"/>
        <v>0.49</v>
      </c>
      <c r="L3168" s="5">
        <v>2415</v>
      </c>
      <c r="M3168" s="2" t="str">
        <f t="shared" si="296"/>
        <v>Hasta $9.989</v>
      </c>
      <c r="N3168" s="5">
        <f t="shared" si="297"/>
        <v>700</v>
      </c>
      <c r="O3168" s="6" t="str">
        <f t="shared" si="298"/>
        <v>No aplica (&lt;$19.990)</v>
      </c>
      <c r="P3168" s="7">
        <f t="array" ref="P3168">IF(OR(L3168="",K3168=""),"",IF(L3168&lt;19990,0,IF(L3168&lt;=30000,INDEX(Tarifas!$C$2:$C$37,MATCH(K3168,Tarifas!$A$2:$A$37,1)),IF(L3168&lt;=40000,INDEX(Tarifas!$D$2:$D$37,MATCH(K3168,Tarifas!$A$2:$A$37,1)),INDEX(Tarifas!$E$2:$E$37,MATCH(K3168,Tarifas!$A$2:$A$37,1))))))</f>
        <v>0</v>
      </c>
      <c r="Q3168" s="7">
        <f t="shared" si="299"/>
        <v>700</v>
      </c>
    </row>
    <row r="3169" spans="1:17" ht="15.75" customHeight="1" x14ac:dyDescent="0.25">
      <c r="A3169" s="2">
        <v>123</v>
      </c>
      <c r="B3169" s="2">
        <v>123</v>
      </c>
      <c r="C3169" s="2">
        <v>123</v>
      </c>
      <c r="D3169" s="2" t="s">
        <v>1780</v>
      </c>
      <c r="E3169" s="3">
        <v>6</v>
      </c>
      <c r="F3169" s="3">
        <v>13</v>
      </c>
      <c r="G3169" s="3">
        <v>17</v>
      </c>
      <c r="H3169" s="3">
        <v>0.23200000000000001</v>
      </c>
      <c r="I3169" s="3">
        <v>0.33150000000000002</v>
      </c>
      <c r="J3169" s="4" t="str">
        <f t="shared" si="294"/>
        <v>Se calcula por P volum</v>
      </c>
      <c r="K3169" s="3">
        <f t="shared" si="295"/>
        <v>0.33150000000000002</v>
      </c>
      <c r="L3169" s="5">
        <v>9490</v>
      </c>
      <c r="M3169" s="2" t="str">
        <f t="shared" si="296"/>
        <v>Hasta $9.989</v>
      </c>
      <c r="N3169" s="5">
        <f t="shared" si="297"/>
        <v>700</v>
      </c>
      <c r="O3169" s="6" t="str">
        <f t="shared" si="298"/>
        <v>No aplica (&lt;$19.990)</v>
      </c>
      <c r="P3169" s="7">
        <f t="array" ref="P3169">IF(OR(L3169="",K3169=""),"",IF(L3169&lt;19990,0,IF(L3169&lt;=30000,INDEX(Tarifas!$C$2:$C$37,MATCH(K3169,Tarifas!$A$2:$A$37,1)),IF(L3169&lt;=40000,INDEX(Tarifas!$D$2:$D$37,MATCH(K3169,Tarifas!$A$2:$A$37,1)),INDEX(Tarifas!$E$2:$E$37,MATCH(K3169,Tarifas!$A$2:$A$37,1))))))</f>
        <v>0</v>
      </c>
      <c r="Q3169" s="7">
        <f t="shared" si="299"/>
        <v>700</v>
      </c>
    </row>
    <row r="3170" spans="1:17" ht="15.75" customHeight="1" x14ac:dyDescent="0.25">
      <c r="A3170" s="2">
        <v>123</v>
      </c>
      <c r="B3170" s="2">
        <v>123</v>
      </c>
      <c r="C3170" s="2">
        <v>123</v>
      </c>
      <c r="D3170" s="2" t="s">
        <v>1781</v>
      </c>
      <c r="E3170" s="3">
        <v>3</v>
      </c>
      <c r="F3170" s="3">
        <v>10</v>
      </c>
      <c r="G3170" s="3">
        <v>17</v>
      </c>
      <c r="H3170" s="3">
        <v>0.23200000000000001</v>
      </c>
      <c r="I3170" s="3">
        <v>0.1275</v>
      </c>
      <c r="J3170" s="4" t="str">
        <f t="shared" si="294"/>
        <v>Se calcula por Peso</v>
      </c>
      <c r="K3170" s="3">
        <f t="shared" si="295"/>
        <v>0.23200000000000001</v>
      </c>
      <c r="L3170" s="5">
        <v>2190</v>
      </c>
      <c r="M3170" s="2" t="str">
        <f t="shared" si="296"/>
        <v>Hasta $9.989</v>
      </c>
      <c r="N3170" s="5">
        <f t="shared" si="297"/>
        <v>700</v>
      </c>
      <c r="O3170" s="6" t="str">
        <f t="shared" si="298"/>
        <v>No aplica (&lt;$19.990)</v>
      </c>
      <c r="P3170" s="7">
        <f t="array" ref="P3170">IF(OR(L3170="",K3170=""),"",IF(L3170&lt;19990,0,IF(L3170&lt;=30000,INDEX(Tarifas!$C$2:$C$37,MATCH(K3170,Tarifas!$A$2:$A$37,1)),IF(L3170&lt;=40000,INDEX(Tarifas!$D$2:$D$37,MATCH(K3170,Tarifas!$A$2:$A$37,1)),INDEX(Tarifas!$E$2:$E$37,MATCH(K3170,Tarifas!$A$2:$A$37,1))))))</f>
        <v>0</v>
      </c>
      <c r="Q3170" s="7">
        <f t="shared" si="299"/>
        <v>700</v>
      </c>
    </row>
    <row r="3171" spans="1:17" ht="15.75" customHeight="1" x14ac:dyDescent="0.25">
      <c r="A3171" s="2">
        <v>123</v>
      </c>
      <c r="B3171" s="2">
        <v>123</v>
      </c>
      <c r="C3171" s="2">
        <v>123</v>
      </c>
      <c r="D3171" s="2" t="s">
        <v>1782</v>
      </c>
      <c r="E3171" s="3">
        <v>5</v>
      </c>
      <c r="F3171" s="3">
        <v>12</v>
      </c>
      <c r="G3171" s="3">
        <v>17</v>
      </c>
      <c r="H3171" s="3">
        <v>0.23200000000000001</v>
      </c>
      <c r="I3171" s="3">
        <v>0.255</v>
      </c>
      <c r="J3171" s="4" t="str">
        <f t="shared" si="294"/>
        <v>Se calcula por P volum</v>
      </c>
      <c r="K3171" s="3">
        <f t="shared" si="295"/>
        <v>0.255</v>
      </c>
      <c r="L3171" s="5">
        <v>2490</v>
      </c>
      <c r="M3171" s="2" t="str">
        <f t="shared" si="296"/>
        <v>Hasta $9.989</v>
      </c>
      <c r="N3171" s="5">
        <f t="shared" si="297"/>
        <v>700</v>
      </c>
      <c r="O3171" s="6" t="str">
        <f t="shared" si="298"/>
        <v>No aplica (&lt;$19.990)</v>
      </c>
      <c r="P3171" s="7">
        <f t="array" ref="P3171">IF(OR(L3171="",K3171=""),"",IF(L3171&lt;19990,0,IF(L3171&lt;=30000,INDEX(Tarifas!$C$2:$C$37,MATCH(K3171,Tarifas!$A$2:$A$37,1)),IF(L3171&lt;=40000,INDEX(Tarifas!$D$2:$D$37,MATCH(K3171,Tarifas!$A$2:$A$37,1)),INDEX(Tarifas!$E$2:$E$37,MATCH(K3171,Tarifas!$A$2:$A$37,1))))))</f>
        <v>0</v>
      </c>
      <c r="Q3171" s="7">
        <f t="shared" si="299"/>
        <v>700</v>
      </c>
    </row>
    <row r="3172" spans="1:17" ht="15.75" customHeight="1" x14ac:dyDescent="0.25">
      <c r="A3172" s="2">
        <v>123</v>
      </c>
      <c r="B3172" s="2">
        <v>123</v>
      </c>
      <c r="C3172" s="2">
        <v>123</v>
      </c>
      <c r="D3172" s="2" t="s">
        <v>1782</v>
      </c>
      <c r="E3172" s="3">
        <v>5</v>
      </c>
      <c r="F3172" s="3">
        <v>12</v>
      </c>
      <c r="G3172" s="3">
        <v>17</v>
      </c>
      <c r="H3172" s="3">
        <v>0.23200000000000001</v>
      </c>
      <c r="I3172" s="3">
        <v>0.255</v>
      </c>
      <c r="J3172" s="4" t="str">
        <f t="shared" si="294"/>
        <v>Se calcula por P volum</v>
      </c>
      <c r="K3172" s="3">
        <f t="shared" si="295"/>
        <v>0.255</v>
      </c>
      <c r="L3172" s="5">
        <v>2490</v>
      </c>
      <c r="M3172" s="2" t="str">
        <f t="shared" si="296"/>
        <v>Hasta $9.989</v>
      </c>
      <c r="N3172" s="5">
        <f t="shared" si="297"/>
        <v>700</v>
      </c>
      <c r="O3172" s="6" t="str">
        <f t="shared" si="298"/>
        <v>No aplica (&lt;$19.990)</v>
      </c>
      <c r="P3172" s="7">
        <f t="array" ref="P3172">IF(OR(L3172="",K3172=""),"",IF(L3172&lt;19990,0,IF(L3172&lt;=30000,INDEX(Tarifas!$C$2:$C$37,MATCH(K3172,Tarifas!$A$2:$A$37,1)),IF(L3172&lt;=40000,INDEX(Tarifas!$D$2:$D$37,MATCH(K3172,Tarifas!$A$2:$A$37,1)),INDEX(Tarifas!$E$2:$E$37,MATCH(K3172,Tarifas!$A$2:$A$37,1))))))</f>
        <v>0</v>
      </c>
      <c r="Q3172" s="7">
        <f t="shared" si="299"/>
        <v>700</v>
      </c>
    </row>
    <row r="3173" spans="1:17" ht="15.75" customHeight="1" x14ac:dyDescent="0.25">
      <c r="A3173" s="2">
        <v>123</v>
      </c>
      <c r="B3173" s="2">
        <v>123</v>
      </c>
      <c r="C3173" s="2">
        <v>123</v>
      </c>
      <c r="D3173" s="2" t="s">
        <v>1783</v>
      </c>
      <c r="E3173" s="3">
        <v>2</v>
      </c>
      <c r="F3173" s="3">
        <v>15</v>
      </c>
      <c r="G3173" s="3">
        <v>20</v>
      </c>
      <c r="H3173" s="3">
        <v>0.23200000000000001</v>
      </c>
      <c r="I3173" s="3">
        <v>0.15</v>
      </c>
      <c r="J3173" s="4" t="str">
        <f t="shared" si="294"/>
        <v>Se calcula por Peso</v>
      </c>
      <c r="K3173" s="3">
        <f t="shared" si="295"/>
        <v>0.23200000000000001</v>
      </c>
      <c r="L3173" s="5">
        <v>2965</v>
      </c>
      <c r="M3173" s="2" t="str">
        <f t="shared" si="296"/>
        <v>Hasta $9.989</v>
      </c>
      <c r="N3173" s="5">
        <f t="shared" si="297"/>
        <v>700</v>
      </c>
      <c r="O3173" s="6" t="str">
        <f t="shared" si="298"/>
        <v>No aplica (&lt;$19.990)</v>
      </c>
      <c r="P3173" s="7">
        <f t="array" ref="P3173">IF(OR(L3173="",K3173=""),"",IF(L3173&lt;19990,0,IF(L3173&lt;=30000,INDEX(Tarifas!$C$2:$C$37,MATCH(K3173,Tarifas!$A$2:$A$37,1)),IF(L3173&lt;=40000,INDEX(Tarifas!$D$2:$D$37,MATCH(K3173,Tarifas!$A$2:$A$37,1)),INDEX(Tarifas!$E$2:$E$37,MATCH(K3173,Tarifas!$A$2:$A$37,1))))))</f>
        <v>0</v>
      </c>
      <c r="Q3173" s="7">
        <f t="shared" si="299"/>
        <v>700</v>
      </c>
    </row>
    <row r="3174" spans="1:17" ht="15.75" customHeight="1" x14ac:dyDescent="0.25">
      <c r="A3174" s="2">
        <v>123</v>
      </c>
      <c r="B3174" s="2">
        <v>123</v>
      </c>
      <c r="C3174" s="2">
        <v>123</v>
      </c>
      <c r="D3174" s="2" t="s">
        <v>1783</v>
      </c>
      <c r="E3174" s="3">
        <v>2</v>
      </c>
      <c r="F3174" s="3">
        <v>15</v>
      </c>
      <c r="G3174" s="3">
        <v>20</v>
      </c>
      <c r="H3174" s="3">
        <v>0.23200000000000001</v>
      </c>
      <c r="I3174" s="3">
        <v>0.15</v>
      </c>
      <c r="J3174" s="4" t="str">
        <f t="shared" si="294"/>
        <v>Se calcula por Peso</v>
      </c>
      <c r="K3174" s="3">
        <f t="shared" si="295"/>
        <v>0.23200000000000001</v>
      </c>
      <c r="L3174" s="5">
        <v>2965</v>
      </c>
      <c r="M3174" s="2" t="str">
        <f t="shared" si="296"/>
        <v>Hasta $9.989</v>
      </c>
      <c r="N3174" s="5">
        <f t="shared" si="297"/>
        <v>700</v>
      </c>
      <c r="O3174" s="6" t="str">
        <f t="shared" si="298"/>
        <v>No aplica (&lt;$19.990)</v>
      </c>
      <c r="P3174" s="7">
        <f t="array" ref="P3174">IF(OR(L3174="",K3174=""),"",IF(L3174&lt;19990,0,IF(L3174&lt;=30000,INDEX(Tarifas!$C$2:$C$37,MATCH(K3174,Tarifas!$A$2:$A$37,1)),IF(L3174&lt;=40000,INDEX(Tarifas!$D$2:$D$37,MATCH(K3174,Tarifas!$A$2:$A$37,1)),INDEX(Tarifas!$E$2:$E$37,MATCH(K3174,Tarifas!$A$2:$A$37,1))))))</f>
        <v>0</v>
      </c>
      <c r="Q3174" s="7">
        <f t="shared" si="299"/>
        <v>700</v>
      </c>
    </row>
    <row r="3175" spans="1:17" ht="15.75" customHeight="1" x14ac:dyDescent="0.25">
      <c r="A3175" s="2">
        <v>123</v>
      </c>
      <c r="B3175" s="2">
        <v>123</v>
      </c>
      <c r="C3175" s="2">
        <v>123</v>
      </c>
      <c r="D3175" s="2" t="s">
        <v>1784</v>
      </c>
      <c r="E3175" s="3">
        <v>3</v>
      </c>
      <c r="F3175" s="3">
        <v>11</v>
      </c>
      <c r="G3175" s="3">
        <v>18</v>
      </c>
      <c r="H3175" s="3">
        <v>0.23200000000000001</v>
      </c>
      <c r="I3175" s="3">
        <v>0.14849999999999999</v>
      </c>
      <c r="J3175" s="4" t="str">
        <f t="shared" si="294"/>
        <v>Se calcula por Peso</v>
      </c>
      <c r="K3175" s="3">
        <f t="shared" si="295"/>
        <v>0.23200000000000001</v>
      </c>
      <c r="L3175" s="5">
        <v>3144</v>
      </c>
      <c r="M3175" s="2" t="str">
        <f t="shared" si="296"/>
        <v>Hasta $9.989</v>
      </c>
      <c r="N3175" s="5">
        <f t="shared" si="297"/>
        <v>700</v>
      </c>
      <c r="O3175" s="6" t="str">
        <f t="shared" si="298"/>
        <v>No aplica (&lt;$19.990)</v>
      </c>
      <c r="P3175" s="7">
        <f t="array" ref="P3175">IF(OR(L3175="",K3175=""),"",IF(L3175&lt;19990,0,IF(L3175&lt;=30000,INDEX(Tarifas!$C$2:$C$37,MATCH(K3175,Tarifas!$A$2:$A$37,1)),IF(L3175&lt;=40000,INDEX(Tarifas!$D$2:$D$37,MATCH(K3175,Tarifas!$A$2:$A$37,1)),INDEX(Tarifas!$E$2:$E$37,MATCH(K3175,Tarifas!$A$2:$A$37,1))))))</f>
        <v>0</v>
      </c>
      <c r="Q3175" s="7">
        <f t="shared" si="299"/>
        <v>700</v>
      </c>
    </row>
    <row r="3176" spans="1:17" ht="15.75" customHeight="1" x14ac:dyDescent="0.25">
      <c r="A3176" s="2">
        <v>123</v>
      </c>
      <c r="B3176" s="2">
        <v>123</v>
      </c>
      <c r="C3176" s="2">
        <v>123</v>
      </c>
      <c r="D3176" s="2" t="s">
        <v>1784</v>
      </c>
      <c r="E3176" s="3">
        <v>3</v>
      </c>
      <c r="F3176" s="3">
        <v>11</v>
      </c>
      <c r="G3176" s="3">
        <v>18</v>
      </c>
      <c r="H3176" s="3">
        <v>0.23200000000000001</v>
      </c>
      <c r="I3176" s="3">
        <v>0.14849999999999999</v>
      </c>
      <c r="J3176" s="4" t="str">
        <f t="shared" si="294"/>
        <v>Se calcula por Peso</v>
      </c>
      <c r="K3176" s="3">
        <f t="shared" si="295"/>
        <v>0.23200000000000001</v>
      </c>
      <c r="L3176" s="5">
        <v>3144</v>
      </c>
      <c r="M3176" s="2" t="str">
        <f t="shared" si="296"/>
        <v>Hasta $9.989</v>
      </c>
      <c r="N3176" s="5">
        <f t="shared" si="297"/>
        <v>700</v>
      </c>
      <c r="O3176" s="6" t="str">
        <f t="shared" si="298"/>
        <v>No aplica (&lt;$19.990)</v>
      </c>
      <c r="P3176" s="7">
        <f t="array" ref="P3176">IF(OR(L3176="",K3176=""),"",IF(L3176&lt;19990,0,IF(L3176&lt;=30000,INDEX(Tarifas!$C$2:$C$37,MATCH(K3176,Tarifas!$A$2:$A$37,1)),IF(L3176&lt;=40000,INDEX(Tarifas!$D$2:$D$37,MATCH(K3176,Tarifas!$A$2:$A$37,1)),INDEX(Tarifas!$E$2:$E$37,MATCH(K3176,Tarifas!$A$2:$A$37,1))))))</f>
        <v>0</v>
      </c>
      <c r="Q3176" s="7">
        <f t="shared" si="299"/>
        <v>700</v>
      </c>
    </row>
    <row r="3177" spans="1:17" ht="15.75" customHeight="1" x14ac:dyDescent="0.25">
      <c r="A3177" s="2">
        <v>123</v>
      </c>
      <c r="B3177" s="2">
        <v>123</v>
      </c>
      <c r="C3177" s="2">
        <v>123</v>
      </c>
      <c r="D3177" s="2" t="s">
        <v>1785</v>
      </c>
      <c r="E3177" s="3">
        <v>5</v>
      </c>
      <c r="F3177" s="3">
        <v>14</v>
      </c>
      <c r="G3177" s="3">
        <v>14</v>
      </c>
      <c r="H3177" s="3">
        <v>0.23200000000000001</v>
      </c>
      <c r="I3177" s="3">
        <v>0.245</v>
      </c>
      <c r="J3177" s="4" t="str">
        <f t="shared" si="294"/>
        <v>Se calcula por P volum</v>
      </c>
      <c r="K3177" s="3">
        <f t="shared" si="295"/>
        <v>0.245</v>
      </c>
      <c r="L3177" s="5">
        <v>3591</v>
      </c>
      <c r="M3177" s="2" t="str">
        <f t="shared" si="296"/>
        <v>Hasta $9.989</v>
      </c>
      <c r="N3177" s="5">
        <f t="shared" si="297"/>
        <v>700</v>
      </c>
      <c r="O3177" s="6" t="str">
        <f t="shared" si="298"/>
        <v>No aplica (&lt;$19.990)</v>
      </c>
      <c r="P3177" s="7">
        <f t="array" ref="P3177">IF(OR(L3177="",K3177=""),"",IF(L3177&lt;19990,0,IF(L3177&lt;=30000,INDEX(Tarifas!$C$2:$C$37,MATCH(K3177,Tarifas!$A$2:$A$37,1)),IF(L3177&lt;=40000,INDEX(Tarifas!$D$2:$D$37,MATCH(K3177,Tarifas!$A$2:$A$37,1)),INDEX(Tarifas!$E$2:$E$37,MATCH(K3177,Tarifas!$A$2:$A$37,1))))))</f>
        <v>0</v>
      </c>
      <c r="Q3177" s="7">
        <f t="shared" si="299"/>
        <v>700</v>
      </c>
    </row>
    <row r="3178" spans="1:17" ht="15.75" customHeight="1" x14ac:dyDescent="0.25">
      <c r="A3178" s="2">
        <v>123</v>
      </c>
      <c r="B3178" s="2">
        <v>123</v>
      </c>
      <c r="C3178" s="2">
        <v>123</v>
      </c>
      <c r="D3178" s="2" t="s">
        <v>1785</v>
      </c>
      <c r="E3178" s="3">
        <v>5</v>
      </c>
      <c r="F3178" s="3">
        <v>14</v>
      </c>
      <c r="G3178" s="3">
        <v>14</v>
      </c>
      <c r="H3178" s="3">
        <v>0.23200000000000001</v>
      </c>
      <c r="I3178" s="3">
        <v>0.245</v>
      </c>
      <c r="J3178" s="4" t="str">
        <f t="shared" si="294"/>
        <v>Se calcula por P volum</v>
      </c>
      <c r="K3178" s="3">
        <f t="shared" si="295"/>
        <v>0.245</v>
      </c>
      <c r="L3178" s="5">
        <v>3591</v>
      </c>
      <c r="M3178" s="2" t="str">
        <f t="shared" si="296"/>
        <v>Hasta $9.989</v>
      </c>
      <c r="N3178" s="5">
        <f t="shared" si="297"/>
        <v>700</v>
      </c>
      <c r="O3178" s="6" t="str">
        <f t="shared" si="298"/>
        <v>No aplica (&lt;$19.990)</v>
      </c>
      <c r="P3178" s="7">
        <f t="array" ref="P3178">IF(OR(L3178="",K3178=""),"",IF(L3178&lt;19990,0,IF(L3178&lt;=30000,INDEX(Tarifas!$C$2:$C$37,MATCH(K3178,Tarifas!$A$2:$A$37,1)),IF(L3178&lt;=40000,INDEX(Tarifas!$D$2:$D$37,MATCH(K3178,Tarifas!$A$2:$A$37,1)),INDEX(Tarifas!$E$2:$E$37,MATCH(K3178,Tarifas!$A$2:$A$37,1))))))</f>
        <v>0</v>
      </c>
      <c r="Q3178" s="7">
        <f t="shared" si="299"/>
        <v>700</v>
      </c>
    </row>
    <row r="3179" spans="1:17" ht="15.75" customHeight="1" x14ac:dyDescent="0.25">
      <c r="A3179" s="2">
        <v>123</v>
      </c>
      <c r="B3179" s="2">
        <v>123</v>
      </c>
      <c r="C3179" s="2">
        <v>123</v>
      </c>
      <c r="D3179" s="2" t="s">
        <v>1786</v>
      </c>
      <c r="E3179" s="3">
        <v>5</v>
      </c>
      <c r="F3179" s="3">
        <v>7</v>
      </c>
      <c r="G3179" s="3">
        <v>33</v>
      </c>
      <c r="H3179" s="3">
        <v>0.23200000000000001</v>
      </c>
      <c r="I3179" s="3">
        <v>0.28875000000000001</v>
      </c>
      <c r="J3179" s="4" t="str">
        <f t="shared" si="294"/>
        <v>Se calcula por P volum</v>
      </c>
      <c r="K3179" s="3">
        <f t="shared" si="295"/>
        <v>0.28875000000000001</v>
      </c>
      <c r="L3179" s="5">
        <v>3790</v>
      </c>
      <c r="M3179" s="2" t="str">
        <f t="shared" si="296"/>
        <v>Hasta $9.989</v>
      </c>
      <c r="N3179" s="5">
        <f t="shared" si="297"/>
        <v>700</v>
      </c>
      <c r="O3179" s="6" t="str">
        <f t="shared" si="298"/>
        <v>No aplica (&lt;$19.990)</v>
      </c>
      <c r="P3179" s="7">
        <f t="array" ref="P3179">IF(OR(L3179="",K3179=""),"",IF(L3179&lt;19990,0,IF(L3179&lt;=30000,INDEX(Tarifas!$C$2:$C$37,MATCH(K3179,Tarifas!$A$2:$A$37,1)),IF(L3179&lt;=40000,INDEX(Tarifas!$D$2:$D$37,MATCH(K3179,Tarifas!$A$2:$A$37,1)),INDEX(Tarifas!$E$2:$E$37,MATCH(K3179,Tarifas!$A$2:$A$37,1))))))</f>
        <v>0</v>
      </c>
      <c r="Q3179" s="7">
        <f t="shared" si="299"/>
        <v>700</v>
      </c>
    </row>
    <row r="3180" spans="1:17" ht="15.75" customHeight="1" x14ac:dyDescent="0.25">
      <c r="A3180" s="2">
        <v>123</v>
      </c>
      <c r="B3180" s="2">
        <v>123</v>
      </c>
      <c r="C3180" s="2">
        <v>123</v>
      </c>
      <c r="D3180" s="2" t="s">
        <v>1787</v>
      </c>
      <c r="E3180" s="3">
        <v>6</v>
      </c>
      <c r="F3180" s="3">
        <v>12</v>
      </c>
      <c r="G3180" s="3">
        <v>12</v>
      </c>
      <c r="H3180" s="3">
        <v>0.23200000000000001</v>
      </c>
      <c r="I3180" s="3">
        <v>0.216</v>
      </c>
      <c r="J3180" s="4" t="str">
        <f t="shared" si="294"/>
        <v>Se calcula por Peso</v>
      </c>
      <c r="K3180" s="3">
        <f t="shared" si="295"/>
        <v>0.23200000000000001</v>
      </c>
      <c r="L3180" s="5">
        <v>4790</v>
      </c>
      <c r="M3180" s="2" t="str">
        <f t="shared" si="296"/>
        <v>Hasta $9.989</v>
      </c>
      <c r="N3180" s="5">
        <f t="shared" si="297"/>
        <v>700</v>
      </c>
      <c r="O3180" s="6" t="str">
        <f t="shared" si="298"/>
        <v>No aplica (&lt;$19.990)</v>
      </c>
      <c r="P3180" s="7">
        <f t="array" ref="P3180">IF(OR(L3180="",K3180=""),"",IF(L3180&lt;19990,0,IF(L3180&lt;=30000,INDEX(Tarifas!$C$2:$C$37,MATCH(K3180,Tarifas!$A$2:$A$37,1)),IF(L3180&lt;=40000,INDEX(Tarifas!$D$2:$D$37,MATCH(K3180,Tarifas!$A$2:$A$37,1)),INDEX(Tarifas!$E$2:$E$37,MATCH(K3180,Tarifas!$A$2:$A$37,1))))))</f>
        <v>0</v>
      </c>
      <c r="Q3180" s="7">
        <f t="shared" si="299"/>
        <v>700</v>
      </c>
    </row>
    <row r="3181" spans="1:17" ht="15.75" customHeight="1" x14ac:dyDescent="0.25">
      <c r="A3181" s="2">
        <v>123</v>
      </c>
      <c r="B3181" s="2">
        <v>123</v>
      </c>
      <c r="C3181" s="2">
        <v>123</v>
      </c>
      <c r="D3181" s="2" t="s">
        <v>1772</v>
      </c>
      <c r="E3181" s="3">
        <v>8</v>
      </c>
      <c r="F3181" s="3">
        <v>22</v>
      </c>
      <c r="G3181" s="3">
        <v>28</v>
      </c>
      <c r="H3181" s="3">
        <v>0.23200000000000001</v>
      </c>
      <c r="I3181" s="3">
        <v>1.232</v>
      </c>
      <c r="J3181" s="4" t="str">
        <f t="shared" si="294"/>
        <v>Se calcula por P volum</v>
      </c>
      <c r="K3181" s="3">
        <f t="shared" si="295"/>
        <v>1.232</v>
      </c>
      <c r="L3181" s="5">
        <v>19990</v>
      </c>
      <c r="M3181" s="2" t="str">
        <f t="shared" si="296"/>
        <v>$9.990-$19.990</v>
      </c>
      <c r="N3181" s="5">
        <f t="shared" si="297"/>
        <v>1000</v>
      </c>
      <c r="O3181" s="6" t="str">
        <f t="shared" si="298"/>
        <v>$19.990-$30.000</v>
      </c>
      <c r="P3181" s="7">
        <f t="array" ref="P3181">IF(OR(L3181="",K3181=""),"",IF(L3181&lt;19990,0,IF(L3181&lt;=30000,INDEX(Tarifas!$C$2:$C$37,MATCH(K3181,Tarifas!$A$2:$A$37,1)),IF(L3181&lt;=40000,INDEX(Tarifas!$D$2:$D$37,MATCH(K3181,Tarifas!$A$2:$A$37,1)),INDEX(Tarifas!$E$2:$E$37,MATCH(K3181,Tarifas!$A$2:$A$37,1))))))</f>
        <v>2560</v>
      </c>
      <c r="Q3181" s="7">
        <f t="shared" si="299"/>
        <v>3560</v>
      </c>
    </row>
    <row r="3182" spans="1:17" ht="15.75" customHeight="1" x14ac:dyDescent="0.25">
      <c r="A3182" s="2">
        <v>123</v>
      </c>
      <c r="B3182" s="2">
        <v>123</v>
      </c>
      <c r="C3182" s="2">
        <v>123</v>
      </c>
      <c r="D3182" s="2" t="s">
        <v>1772</v>
      </c>
      <c r="E3182" s="3">
        <v>8</v>
      </c>
      <c r="F3182" s="3">
        <v>22</v>
      </c>
      <c r="G3182" s="3">
        <v>28</v>
      </c>
      <c r="H3182" s="3">
        <v>0.23200000000000001</v>
      </c>
      <c r="I3182" s="3">
        <v>1.232</v>
      </c>
      <c r="J3182" s="4" t="str">
        <f t="shared" si="294"/>
        <v>Se calcula por P volum</v>
      </c>
      <c r="K3182" s="3">
        <f t="shared" si="295"/>
        <v>1.232</v>
      </c>
      <c r="L3182" s="5">
        <v>19990</v>
      </c>
      <c r="M3182" s="2" t="str">
        <f t="shared" si="296"/>
        <v>$9.990-$19.990</v>
      </c>
      <c r="N3182" s="5">
        <f t="shared" si="297"/>
        <v>1000</v>
      </c>
      <c r="O3182" s="6" t="str">
        <f t="shared" si="298"/>
        <v>$19.990-$30.000</v>
      </c>
      <c r="P3182" s="7">
        <f t="array" ref="P3182">IF(OR(L3182="",K3182=""),"",IF(L3182&lt;19990,0,IF(L3182&lt;=30000,INDEX(Tarifas!$C$2:$C$37,MATCH(K3182,Tarifas!$A$2:$A$37,1)),IF(L3182&lt;=40000,INDEX(Tarifas!$D$2:$D$37,MATCH(K3182,Tarifas!$A$2:$A$37,1)),INDEX(Tarifas!$E$2:$E$37,MATCH(K3182,Tarifas!$A$2:$A$37,1))))))</f>
        <v>2560</v>
      </c>
      <c r="Q3182" s="7">
        <f t="shared" si="299"/>
        <v>3560</v>
      </c>
    </row>
    <row r="3183" spans="1:17" ht="15.75" customHeight="1" x14ac:dyDescent="0.25">
      <c r="A3183" s="2">
        <v>123</v>
      </c>
      <c r="B3183" s="2">
        <v>123</v>
      </c>
      <c r="C3183" s="2">
        <v>123</v>
      </c>
      <c r="D3183" s="2" t="s">
        <v>1788</v>
      </c>
      <c r="E3183" s="3">
        <v>14</v>
      </c>
      <c r="F3183" s="3">
        <v>22</v>
      </c>
      <c r="G3183" s="3">
        <v>27</v>
      </c>
      <c r="H3183" s="3">
        <v>0.23</v>
      </c>
      <c r="I3183" s="3">
        <v>2.0790000000000002</v>
      </c>
      <c r="J3183" s="4" t="str">
        <f t="shared" si="294"/>
        <v>Se calcula por P volum</v>
      </c>
      <c r="K3183" s="3">
        <f t="shared" si="295"/>
        <v>2.0790000000000002</v>
      </c>
      <c r="L3183" s="5">
        <v>5990</v>
      </c>
      <c r="M3183" s="2" t="str">
        <f t="shared" si="296"/>
        <v>Hasta $9.989</v>
      </c>
      <c r="N3183" s="5">
        <f t="shared" si="297"/>
        <v>700</v>
      </c>
      <c r="O3183" s="6" t="str">
        <f t="shared" si="298"/>
        <v>No aplica (&lt;$19.990)</v>
      </c>
      <c r="P3183" s="7">
        <f t="array" ref="P3183">IF(OR(L3183="",K3183=""),"",IF(L3183&lt;19990,0,IF(L3183&lt;=30000,INDEX(Tarifas!$C$2:$C$37,MATCH(K3183,Tarifas!$A$2:$A$37,1)),IF(L3183&lt;=40000,INDEX(Tarifas!$D$2:$D$37,MATCH(K3183,Tarifas!$A$2:$A$37,1)),INDEX(Tarifas!$E$2:$E$37,MATCH(K3183,Tarifas!$A$2:$A$37,1))))))</f>
        <v>0</v>
      </c>
      <c r="Q3183" s="7">
        <f t="shared" si="299"/>
        <v>700</v>
      </c>
    </row>
    <row r="3184" spans="1:17" ht="15.75" customHeight="1" x14ac:dyDescent="0.25">
      <c r="A3184" s="2">
        <v>123</v>
      </c>
      <c r="B3184" s="2">
        <v>123</v>
      </c>
      <c r="C3184" s="2">
        <v>123</v>
      </c>
      <c r="D3184" s="2" t="s">
        <v>1789</v>
      </c>
      <c r="E3184" s="3">
        <v>5</v>
      </c>
      <c r="F3184" s="3">
        <v>17</v>
      </c>
      <c r="G3184" s="3">
        <v>26</v>
      </c>
      <c r="H3184" s="3">
        <v>0.23</v>
      </c>
      <c r="I3184" s="3">
        <v>0.55249999999999999</v>
      </c>
      <c r="J3184" s="4" t="str">
        <f t="shared" si="294"/>
        <v>Se calcula por P volum</v>
      </c>
      <c r="K3184" s="3">
        <f t="shared" si="295"/>
        <v>0.55249999999999999</v>
      </c>
      <c r="L3184" s="5">
        <v>4390</v>
      </c>
      <c r="M3184" s="2" t="str">
        <f t="shared" si="296"/>
        <v>Hasta $9.989</v>
      </c>
      <c r="N3184" s="5">
        <f t="shared" si="297"/>
        <v>700</v>
      </c>
      <c r="O3184" s="6" t="str">
        <f t="shared" si="298"/>
        <v>No aplica (&lt;$19.990)</v>
      </c>
      <c r="P3184" s="7">
        <f t="array" ref="P3184">IF(OR(L3184="",K3184=""),"",IF(L3184&lt;19990,0,IF(L3184&lt;=30000,INDEX(Tarifas!$C$2:$C$37,MATCH(K3184,Tarifas!$A$2:$A$37,1)),IF(L3184&lt;=40000,INDEX(Tarifas!$D$2:$D$37,MATCH(K3184,Tarifas!$A$2:$A$37,1)),INDEX(Tarifas!$E$2:$E$37,MATCH(K3184,Tarifas!$A$2:$A$37,1))))))</f>
        <v>0</v>
      </c>
      <c r="Q3184" s="7">
        <f t="shared" si="299"/>
        <v>700</v>
      </c>
    </row>
    <row r="3185" spans="1:17" ht="15.75" customHeight="1" x14ac:dyDescent="0.25">
      <c r="A3185" s="2">
        <v>123</v>
      </c>
      <c r="B3185" s="2">
        <v>123</v>
      </c>
      <c r="C3185" s="2">
        <v>123</v>
      </c>
      <c r="D3185" s="2" t="s">
        <v>1789</v>
      </c>
      <c r="E3185" s="3">
        <v>5</v>
      </c>
      <c r="F3185" s="3">
        <v>17</v>
      </c>
      <c r="G3185" s="3">
        <v>26</v>
      </c>
      <c r="H3185" s="3">
        <v>0.23</v>
      </c>
      <c r="I3185" s="3">
        <v>0.55249999999999999</v>
      </c>
      <c r="J3185" s="4" t="str">
        <f t="shared" si="294"/>
        <v>Se calcula por P volum</v>
      </c>
      <c r="K3185" s="3">
        <f t="shared" si="295"/>
        <v>0.55249999999999999</v>
      </c>
      <c r="L3185" s="5">
        <v>4390</v>
      </c>
      <c r="M3185" s="2" t="str">
        <f t="shared" si="296"/>
        <v>Hasta $9.989</v>
      </c>
      <c r="N3185" s="5">
        <f t="shared" si="297"/>
        <v>700</v>
      </c>
      <c r="O3185" s="6" t="str">
        <f t="shared" si="298"/>
        <v>No aplica (&lt;$19.990)</v>
      </c>
      <c r="P3185" s="7">
        <f t="array" ref="P3185">IF(OR(L3185="",K3185=""),"",IF(L3185&lt;19990,0,IF(L3185&lt;=30000,INDEX(Tarifas!$C$2:$C$37,MATCH(K3185,Tarifas!$A$2:$A$37,1)),IF(L3185&lt;=40000,INDEX(Tarifas!$D$2:$D$37,MATCH(K3185,Tarifas!$A$2:$A$37,1)),INDEX(Tarifas!$E$2:$E$37,MATCH(K3185,Tarifas!$A$2:$A$37,1))))))</f>
        <v>0</v>
      </c>
      <c r="Q3185" s="7">
        <f t="shared" si="299"/>
        <v>700</v>
      </c>
    </row>
    <row r="3186" spans="1:17" ht="15.75" customHeight="1" x14ac:dyDescent="0.25">
      <c r="A3186" s="2">
        <v>123</v>
      </c>
      <c r="B3186" s="2">
        <v>123</v>
      </c>
      <c r="C3186" s="2">
        <v>123</v>
      </c>
      <c r="D3186" s="2" t="s">
        <v>1790</v>
      </c>
      <c r="E3186" s="3">
        <v>6</v>
      </c>
      <c r="F3186" s="3">
        <v>11</v>
      </c>
      <c r="G3186" s="3">
        <v>15</v>
      </c>
      <c r="H3186" s="3">
        <v>0.23</v>
      </c>
      <c r="I3186" s="3">
        <v>0.2475</v>
      </c>
      <c r="J3186" s="4" t="str">
        <f t="shared" si="294"/>
        <v>Se calcula por P volum</v>
      </c>
      <c r="K3186" s="3">
        <f t="shared" si="295"/>
        <v>0.2475</v>
      </c>
      <c r="L3186" s="5">
        <v>2690</v>
      </c>
      <c r="M3186" s="2" t="str">
        <f t="shared" si="296"/>
        <v>Hasta $9.989</v>
      </c>
      <c r="N3186" s="5">
        <f t="shared" si="297"/>
        <v>700</v>
      </c>
      <c r="O3186" s="6" t="str">
        <f t="shared" si="298"/>
        <v>No aplica (&lt;$19.990)</v>
      </c>
      <c r="P3186" s="7">
        <f t="array" ref="P3186">IF(OR(L3186="",K3186=""),"",IF(L3186&lt;19990,0,IF(L3186&lt;=30000,INDEX(Tarifas!$C$2:$C$37,MATCH(K3186,Tarifas!$A$2:$A$37,1)),IF(L3186&lt;=40000,INDEX(Tarifas!$D$2:$D$37,MATCH(K3186,Tarifas!$A$2:$A$37,1)),INDEX(Tarifas!$E$2:$E$37,MATCH(K3186,Tarifas!$A$2:$A$37,1))))))</f>
        <v>0</v>
      </c>
      <c r="Q3186" s="7">
        <f t="shared" si="299"/>
        <v>700</v>
      </c>
    </row>
    <row r="3187" spans="1:17" ht="15.75" customHeight="1" x14ac:dyDescent="0.25">
      <c r="A3187" s="2">
        <v>123</v>
      </c>
      <c r="B3187" s="2">
        <v>123</v>
      </c>
      <c r="C3187" s="2">
        <v>123</v>
      </c>
      <c r="D3187" s="2" t="s">
        <v>1791</v>
      </c>
      <c r="E3187" s="3">
        <v>4</v>
      </c>
      <c r="F3187" s="3">
        <v>5</v>
      </c>
      <c r="G3187" s="3">
        <v>20</v>
      </c>
      <c r="H3187" s="3">
        <v>0.23</v>
      </c>
      <c r="I3187" s="3">
        <v>0.1</v>
      </c>
      <c r="J3187" s="4" t="str">
        <f t="shared" si="294"/>
        <v>Se calcula por Peso</v>
      </c>
      <c r="K3187" s="3">
        <f t="shared" si="295"/>
        <v>0.23</v>
      </c>
      <c r="L3187" s="5">
        <v>4991</v>
      </c>
      <c r="M3187" s="2" t="str">
        <f t="shared" si="296"/>
        <v>Hasta $9.989</v>
      </c>
      <c r="N3187" s="5">
        <f t="shared" si="297"/>
        <v>700</v>
      </c>
      <c r="O3187" s="6" t="str">
        <f t="shared" si="298"/>
        <v>No aplica (&lt;$19.990)</v>
      </c>
      <c r="P3187" s="7">
        <f t="array" ref="P3187">IF(OR(L3187="",K3187=""),"",IF(L3187&lt;19990,0,IF(L3187&lt;=30000,INDEX(Tarifas!$C$2:$C$37,MATCH(K3187,Tarifas!$A$2:$A$37,1)),IF(L3187&lt;=40000,INDEX(Tarifas!$D$2:$D$37,MATCH(K3187,Tarifas!$A$2:$A$37,1)),INDEX(Tarifas!$E$2:$E$37,MATCH(K3187,Tarifas!$A$2:$A$37,1))))))</f>
        <v>0</v>
      </c>
      <c r="Q3187" s="7">
        <f t="shared" si="299"/>
        <v>700</v>
      </c>
    </row>
    <row r="3188" spans="1:17" ht="15.75" customHeight="1" x14ac:dyDescent="0.25">
      <c r="A3188" s="2">
        <v>123</v>
      </c>
      <c r="B3188" s="2">
        <v>123</v>
      </c>
      <c r="C3188" s="2">
        <v>123</v>
      </c>
      <c r="D3188" s="2" t="s">
        <v>1792</v>
      </c>
      <c r="E3188" s="3">
        <v>7</v>
      </c>
      <c r="F3188" s="3">
        <v>13</v>
      </c>
      <c r="G3188" s="3">
        <v>29</v>
      </c>
      <c r="H3188" s="3">
        <v>0.22900000000000001</v>
      </c>
      <c r="I3188" s="3">
        <v>0.65974999999999995</v>
      </c>
      <c r="J3188" s="4" t="str">
        <f t="shared" si="294"/>
        <v>Se calcula por P volum</v>
      </c>
      <c r="K3188" s="3">
        <f t="shared" si="295"/>
        <v>0.65974999999999995</v>
      </c>
      <c r="L3188" s="5">
        <v>2900</v>
      </c>
      <c r="M3188" s="2" t="str">
        <f t="shared" si="296"/>
        <v>Hasta $9.989</v>
      </c>
      <c r="N3188" s="5">
        <f t="shared" si="297"/>
        <v>700</v>
      </c>
      <c r="O3188" s="6" t="str">
        <f t="shared" si="298"/>
        <v>No aplica (&lt;$19.990)</v>
      </c>
      <c r="P3188" s="7">
        <f t="array" ref="P3188">IF(OR(L3188="",K3188=""),"",IF(L3188&lt;19990,0,IF(L3188&lt;=30000,INDEX(Tarifas!$C$2:$C$37,MATCH(K3188,Tarifas!$A$2:$A$37,1)),IF(L3188&lt;=40000,INDEX(Tarifas!$D$2:$D$37,MATCH(K3188,Tarifas!$A$2:$A$37,1)),INDEX(Tarifas!$E$2:$E$37,MATCH(K3188,Tarifas!$A$2:$A$37,1))))))</f>
        <v>0</v>
      </c>
      <c r="Q3188" s="7">
        <f t="shared" si="299"/>
        <v>700</v>
      </c>
    </row>
    <row r="3189" spans="1:17" ht="15.75" customHeight="1" x14ac:dyDescent="0.25">
      <c r="A3189" s="2">
        <v>123</v>
      </c>
      <c r="B3189" s="2">
        <v>123</v>
      </c>
      <c r="C3189" s="2">
        <v>123</v>
      </c>
      <c r="D3189" s="2" t="s">
        <v>1793</v>
      </c>
      <c r="E3189" s="3">
        <v>4</v>
      </c>
      <c r="F3189" s="3">
        <v>28</v>
      </c>
      <c r="G3189" s="3">
        <v>37</v>
      </c>
      <c r="H3189" s="3">
        <v>0.22800000000000001</v>
      </c>
      <c r="I3189" s="3">
        <v>1.036</v>
      </c>
      <c r="J3189" s="4" t="str">
        <f t="shared" si="294"/>
        <v>Se calcula por P volum</v>
      </c>
      <c r="K3189" s="3">
        <f t="shared" si="295"/>
        <v>1.036</v>
      </c>
      <c r="L3189" s="5">
        <v>2490</v>
      </c>
      <c r="M3189" s="2" t="str">
        <f t="shared" si="296"/>
        <v>Hasta $9.989</v>
      </c>
      <c r="N3189" s="5">
        <f t="shared" si="297"/>
        <v>700</v>
      </c>
      <c r="O3189" s="6" t="str">
        <f t="shared" si="298"/>
        <v>No aplica (&lt;$19.990)</v>
      </c>
      <c r="P3189" s="7">
        <f t="array" ref="P3189">IF(OR(L3189="",K3189=""),"",IF(L3189&lt;19990,0,IF(L3189&lt;=30000,INDEX(Tarifas!$C$2:$C$37,MATCH(K3189,Tarifas!$A$2:$A$37,1)),IF(L3189&lt;=40000,INDEX(Tarifas!$D$2:$D$37,MATCH(K3189,Tarifas!$A$2:$A$37,1)),INDEX(Tarifas!$E$2:$E$37,MATCH(K3189,Tarifas!$A$2:$A$37,1))))))</f>
        <v>0</v>
      </c>
      <c r="Q3189" s="7">
        <f t="shared" si="299"/>
        <v>700</v>
      </c>
    </row>
    <row r="3190" spans="1:17" ht="15.75" customHeight="1" x14ac:dyDescent="0.25">
      <c r="A3190" s="2">
        <v>123</v>
      </c>
      <c r="B3190" s="2">
        <v>123</v>
      </c>
      <c r="C3190" s="2">
        <v>123</v>
      </c>
      <c r="D3190" s="2" t="s">
        <v>1793</v>
      </c>
      <c r="E3190" s="3">
        <v>4</v>
      </c>
      <c r="F3190" s="3">
        <v>28</v>
      </c>
      <c r="G3190" s="3">
        <v>37</v>
      </c>
      <c r="H3190" s="3">
        <v>0.22800000000000001</v>
      </c>
      <c r="I3190" s="3">
        <v>1.036</v>
      </c>
      <c r="J3190" s="4" t="str">
        <f t="shared" si="294"/>
        <v>Se calcula por P volum</v>
      </c>
      <c r="K3190" s="3">
        <f t="shared" si="295"/>
        <v>1.036</v>
      </c>
      <c r="L3190" s="5">
        <v>2490</v>
      </c>
      <c r="M3190" s="2" t="str">
        <f t="shared" si="296"/>
        <v>Hasta $9.989</v>
      </c>
      <c r="N3190" s="5">
        <f t="shared" si="297"/>
        <v>700</v>
      </c>
      <c r="O3190" s="6" t="str">
        <f t="shared" si="298"/>
        <v>No aplica (&lt;$19.990)</v>
      </c>
      <c r="P3190" s="7">
        <f t="array" ref="P3190">IF(OR(L3190="",K3190=""),"",IF(L3190&lt;19990,0,IF(L3190&lt;=30000,INDEX(Tarifas!$C$2:$C$37,MATCH(K3190,Tarifas!$A$2:$A$37,1)),IF(L3190&lt;=40000,INDEX(Tarifas!$D$2:$D$37,MATCH(K3190,Tarifas!$A$2:$A$37,1)),INDEX(Tarifas!$E$2:$E$37,MATCH(K3190,Tarifas!$A$2:$A$37,1))))))</f>
        <v>0</v>
      </c>
      <c r="Q3190" s="7">
        <f t="shared" si="299"/>
        <v>700</v>
      </c>
    </row>
    <row r="3191" spans="1:17" ht="15.75" customHeight="1" x14ac:dyDescent="0.25">
      <c r="A3191" s="2">
        <v>123</v>
      </c>
      <c r="B3191" s="2">
        <v>123</v>
      </c>
      <c r="C3191" s="2">
        <v>123</v>
      </c>
      <c r="D3191" s="2" t="s">
        <v>1794</v>
      </c>
      <c r="E3191" s="3">
        <v>7</v>
      </c>
      <c r="F3191" s="3">
        <v>13</v>
      </c>
      <c r="G3191" s="3">
        <v>22</v>
      </c>
      <c r="H3191" s="3">
        <v>0.22700000000000001</v>
      </c>
      <c r="I3191" s="3">
        <v>0.50049999999999994</v>
      </c>
      <c r="J3191" s="4" t="str">
        <f t="shared" si="294"/>
        <v>Se calcula por P volum</v>
      </c>
      <c r="K3191" s="3">
        <f t="shared" si="295"/>
        <v>0.50049999999999994</v>
      </c>
      <c r="L3191" s="5">
        <v>2990</v>
      </c>
      <c r="M3191" s="2" t="str">
        <f t="shared" si="296"/>
        <v>Hasta $9.989</v>
      </c>
      <c r="N3191" s="5">
        <f t="shared" si="297"/>
        <v>700</v>
      </c>
      <c r="O3191" s="6" t="str">
        <f t="shared" si="298"/>
        <v>No aplica (&lt;$19.990)</v>
      </c>
      <c r="P3191" s="7">
        <f t="array" ref="P3191">IF(OR(L3191="",K3191=""),"",IF(L3191&lt;19990,0,IF(L3191&lt;=30000,INDEX(Tarifas!$C$2:$C$37,MATCH(K3191,Tarifas!$A$2:$A$37,1)),IF(L3191&lt;=40000,INDEX(Tarifas!$D$2:$D$37,MATCH(K3191,Tarifas!$A$2:$A$37,1)),INDEX(Tarifas!$E$2:$E$37,MATCH(K3191,Tarifas!$A$2:$A$37,1))))))</f>
        <v>0</v>
      </c>
      <c r="Q3191" s="7">
        <f t="shared" si="299"/>
        <v>700</v>
      </c>
    </row>
    <row r="3192" spans="1:17" ht="15.75" customHeight="1" x14ac:dyDescent="0.25">
      <c r="A3192" s="2">
        <v>123</v>
      </c>
      <c r="B3192" s="2">
        <v>123</v>
      </c>
      <c r="C3192" s="2">
        <v>123</v>
      </c>
      <c r="D3192" s="2" t="s">
        <v>1794</v>
      </c>
      <c r="E3192" s="3">
        <v>7</v>
      </c>
      <c r="F3192" s="3">
        <v>13</v>
      </c>
      <c r="G3192" s="3">
        <v>22</v>
      </c>
      <c r="H3192" s="3">
        <v>0.22700000000000001</v>
      </c>
      <c r="I3192" s="3">
        <v>0.50049999999999994</v>
      </c>
      <c r="J3192" s="4" t="str">
        <f t="shared" si="294"/>
        <v>Se calcula por P volum</v>
      </c>
      <c r="K3192" s="3">
        <f t="shared" si="295"/>
        <v>0.50049999999999994</v>
      </c>
      <c r="L3192" s="5">
        <v>2990</v>
      </c>
      <c r="M3192" s="2" t="str">
        <f t="shared" si="296"/>
        <v>Hasta $9.989</v>
      </c>
      <c r="N3192" s="5">
        <f t="shared" si="297"/>
        <v>700</v>
      </c>
      <c r="O3192" s="6" t="str">
        <f t="shared" si="298"/>
        <v>No aplica (&lt;$19.990)</v>
      </c>
      <c r="P3192" s="7">
        <f t="array" ref="P3192">IF(OR(L3192="",K3192=""),"",IF(L3192&lt;19990,0,IF(L3192&lt;=30000,INDEX(Tarifas!$C$2:$C$37,MATCH(K3192,Tarifas!$A$2:$A$37,1)),IF(L3192&lt;=40000,INDEX(Tarifas!$D$2:$D$37,MATCH(K3192,Tarifas!$A$2:$A$37,1)),INDEX(Tarifas!$E$2:$E$37,MATCH(K3192,Tarifas!$A$2:$A$37,1))))))</f>
        <v>0</v>
      </c>
      <c r="Q3192" s="7">
        <f t="shared" si="299"/>
        <v>700</v>
      </c>
    </row>
    <row r="3193" spans="1:17" ht="15.75" customHeight="1" x14ac:dyDescent="0.25">
      <c r="A3193" s="2">
        <v>123</v>
      </c>
      <c r="B3193" s="2">
        <v>123</v>
      </c>
      <c r="C3193" s="2">
        <v>123</v>
      </c>
      <c r="D3193" s="2" t="s">
        <v>1795</v>
      </c>
      <c r="E3193" s="3">
        <v>11</v>
      </c>
      <c r="F3193" s="3">
        <v>18</v>
      </c>
      <c r="G3193" s="3">
        <v>32</v>
      </c>
      <c r="H3193" s="3">
        <v>0.224</v>
      </c>
      <c r="I3193" s="3">
        <v>1.5840000000000001</v>
      </c>
      <c r="J3193" s="4" t="str">
        <f t="shared" si="294"/>
        <v>Se calcula por P volum</v>
      </c>
      <c r="K3193" s="3">
        <f t="shared" si="295"/>
        <v>1.5840000000000001</v>
      </c>
      <c r="L3193" s="5">
        <v>1690</v>
      </c>
      <c r="M3193" s="2" t="str">
        <f t="shared" si="296"/>
        <v>Hasta $9.989</v>
      </c>
      <c r="N3193" s="5">
        <f t="shared" si="297"/>
        <v>700</v>
      </c>
      <c r="O3193" s="6" t="str">
        <f t="shared" si="298"/>
        <v>No aplica (&lt;$19.990)</v>
      </c>
      <c r="P3193" s="7">
        <f t="array" ref="P3193">IF(OR(L3193="",K3193=""),"",IF(L3193&lt;19990,0,IF(L3193&lt;=30000,INDEX(Tarifas!$C$2:$C$37,MATCH(K3193,Tarifas!$A$2:$A$37,1)),IF(L3193&lt;=40000,INDEX(Tarifas!$D$2:$D$37,MATCH(K3193,Tarifas!$A$2:$A$37,1)),INDEX(Tarifas!$E$2:$E$37,MATCH(K3193,Tarifas!$A$2:$A$37,1))))))</f>
        <v>0</v>
      </c>
      <c r="Q3193" s="7">
        <f t="shared" si="299"/>
        <v>700</v>
      </c>
    </row>
    <row r="3194" spans="1:17" ht="15.75" customHeight="1" x14ac:dyDescent="0.25">
      <c r="A3194" s="2">
        <v>123</v>
      </c>
      <c r="B3194" s="2">
        <v>123</v>
      </c>
      <c r="C3194" s="2">
        <v>123</v>
      </c>
      <c r="D3194" s="2" t="s">
        <v>1796</v>
      </c>
      <c r="E3194" s="3">
        <v>4</v>
      </c>
      <c r="F3194" s="3">
        <v>28</v>
      </c>
      <c r="G3194" s="3">
        <v>37</v>
      </c>
      <c r="H3194" s="3">
        <v>0.224</v>
      </c>
      <c r="I3194" s="3">
        <v>1.036</v>
      </c>
      <c r="J3194" s="4" t="str">
        <f t="shared" si="294"/>
        <v>Se calcula por P volum</v>
      </c>
      <c r="K3194" s="3">
        <f t="shared" si="295"/>
        <v>1.036</v>
      </c>
      <c r="L3194" s="5">
        <v>2490</v>
      </c>
      <c r="M3194" s="2" t="str">
        <f t="shared" si="296"/>
        <v>Hasta $9.989</v>
      </c>
      <c r="N3194" s="5">
        <f t="shared" si="297"/>
        <v>700</v>
      </c>
      <c r="O3194" s="6" t="str">
        <f t="shared" si="298"/>
        <v>No aplica (&lt;$19.990)</v>
      </c>
      <c r="P3194" s="7">
        <f t="array" ref="P3194">IF(OR(L3194="",K3194=""),"",IF(L3194&lt;19990,0,IF(L3194&lt;=30000,INDEX(Tarifas!$C$2:$C$37,MATCH(K3194,Tarifas!$A$2:$A$37,1)),IF(L3194&lt;=40000,INDEX(Tarifas!$D$2:$D$37,MATCH(K3194,Tarifas!$A$2:$A$37,1)),INDEX(Tarifas!$E$2:$E$37,MATCH(K3194,Tarifas!$A$2:$A$37,1))))))</f>
        <v>0</v>
      </c>
      <c r="Q3194" s="7">
        <f t="shared" si="299"/>
        <v>700</v>
      </c>
    </row>
    <row r="3195" spans="1:17" ht="15.75" customHeight="1" x14ac:dyDescent="0.25">
      <c r="A3195" s="2">
        <v>123</v>
      </c>
      <c r="B3195" s="2">
        <v>123</v>
      </c>
      <c r="C3195" s="2">
        <v>123</v>
      </c>
      <c r="D3195" s="2" t="s">
        <v>1797</v>
      </c>
      <c r="E3195" s="3">
        <v>7</v>
      </c>
      <c r="F3195" s="3">
        <v>15</v>
      </c>
      <c r="G3195" s="3">
        <v>20</v>
      </c>
      <c r="H3195" s="3">
        <v>0.223</v>
      </c>
      <c r="I3195" s="3">
        <v>0.52500000000000002</v>
      </c>
      <c r="J3195" s="4" t="str">
        <f t="shared" si="294"/>
        <v>Se calcula por P volum</v>
      </c>
      <c r="K3195" s="3">
        <f t="shared" si="295"/>
        <v>0.52500000000000002</v>
      </c>
      <c r="L3195" s="5">
        <v>2990</v>
      </c>
      <c r="M3195" s="2" t="str">
        <f t="shared" si="296"/>
        <v>Hasta $9.989</v>
      </c>
      <c r="N3195" s="5">
        <f t="shared" si="297"/>
        <v>700</v>
      </c>
      <c r="O3195" s="6" t="str">
        <f t="shared" si="298"/>
        <v>No aplica (&lt;$19.990)</v>
      </c>
      <c r="P3195" s="7">
        <f t="array" ref="P3195">IF(OR(L3195="",K3195=""),"",IF(L3195&lt;19990,0,IF(L3195&lt;=30000,INDEX(Tarifas!$C$2:$C$37,MATCH(K3195,Tarifas!$A$2:$A$37,1)),IF(L3195&lt;=40000,INDEX(Tarifas!$D$2:$D$37,MATCH(K3195,Tarifas!$A$2:$A$37,1)),INDEX(Tarifas!$E$2:$E$37,MATCH(K3195,Tarifas!$A$2:$A$37,1))))))</f>
        <v>0</v>
      </c>
      <c r="Q3195" s="7">
        <f t="shared" si="299"/>
        <v>700</v>
      </c>
    </row>
    <row r="3196" spans="1:17" ht="15.75" customHeight="1" x14ac:dyDescent="0.25">
      <c r="A3196" s="2">
        <v>123</v>
      </c>
      <c r="B3196" s="2">
        <v>123</v>
      </c>
      <c r="C3196" s="2">
        <v>123</v>
      </c>
      <c r="D3196" s="2" t="s">
        <v>1797</v>
      </c>
      <c r="E3196" s="3">
        <v>7</v>
      </c>
      <c r="F3196" s="3">
        <v>15</v>
      </c>
      <c r="G3196" s="3">
        <v>20</v>
      </c>
      <c r="H3196" s="3">
        <v>0.223</v>
      </c>
      <c r="I3196" s="3">
        <v>0.52500000000000002</v>
      </c>
      <c r="J3196" s="4" t="str">
        <f t="shared" si="294"/>
        <v>Se calcula por P volum</v>
      </c>
      <c r="K3196" s="3">
        <f t="shared" si="295"/>
        <v>0.52500000000000002</v>
      </c>
      <c r="L3196" s="5">
        <v>2990</v>
      </c>
      <c r="M3196" s="2" t="str">
        <f t="shared" si="296"/>
        <v>Hasta $9.989</v>
      </c>
      <c r="N3196" s="5">
        <f t="shared" si="297"/>
        <v>700</v>
      </c>
      <c r="O3196" s="6" t="str">
        <f t="shared" si="298"/>
        <v>No aplica (&lt;$19.990)</v>
      </c>
      <c r="P3196" s="7">
        <f t="array" ref="P3196">IF(OR(L3196="",K3196=""),"",IF(L3196&lt;19990,0,IF(L3196&lt;=30000,INDEX(Tarifas!$C$2:$C$37,MATCH(K3196,Tarifas!$A$2:$A$37,1)),IF(L3196&lt;=40000,INDEX(Tarifas!$D$2:$D$37,MATCH(K3196,Tarifas!$A$2:$A$37,1)),INDEX(Tarifas!$E$2:$E$37,MATCH(K3196,Tarifas!$A$2:$A$37,1))))))</f>
        <v>0</v>
      </c>
      <c r="Q3196" s="7">
        <f t="shared" si="299"/>
        <v>700</v>
      </c>
    </row>
    <row r="3197" spans="1:17" ht="15.75" customHeight="1" x14ac:dyDescent="0.25">
      <c r="A3197" s="2">
        <v>123</v>
      </c>
      <c r="B3197" s="2">
        <v>123</v>
      </c>
      <c r="C3197" s="2">
        <v>123</v>
      </c>
      <c r="D3197" s="2" t="s">
        <v>1798</v>
      </c>
      <c r="E3197" s="3">
        <v>4</v>
      </c>
      <c r="F3197" s="3">
        <v>16</v>
      </c>
      <c r="G3197" s="3">
        <v>23</v>
      </c>
      <c r="H3197" s="3">
        <v>0.221</v>
      </c>
      <c r="I3197" s="3">
        <v>0.36799999999999999</v>
      </c>
      <c r="J3197" s="4" t="str">
        <f t="shared" si="294"/>
        <v>Se calcula por P volum</v>
      </c>
      <c r="K3197" s="3">
        <f t="shared" si="295"/>
        <v>0.36799999999999999</v>
      </c>
      <c r="L3197" s="5">
        <v>1990</v>
      </c>
      <c r="M3197" s="2" t="str">
        <f t="shared" si="296"/>
        <v>Hasta $9.989</v>
      </c>
      <c r="N3197" s="5">
        <f t="shared" si="297"/>
        <v>700</v>
      </c>
      <c r="O3197" s="6" t="str">
        <f t="shared" si="298"/>
        <v>No aplica (&lt;$19.990)</v>
      </c>
      <c r="P3197" s="7">
        <f t="array" ref="P3197">IF(OR(L3197="",K3197=""),"",IF(L3197&lt;19990,0,IF(L3197&lt;=30000,INDEX(Tarifas!$C$2:$C$37,MATCH(K3197,Tarifas!$A$2:$A$37,1)),IF(L3197&lt;=40000,INDEX(Tarifas!$D$2:$D$37,MATCH(K3197,Tarifas!$A$2:$A$37,1)),INDEX(Tarifas!$E$2:$E$37,MATCH(K3197,Tarifas!$A$2:$A$37,1))))))</f>
        <v>0</v>
      </c>
      <c r="Q3197" s="7">
        <f t="shared" si="299"/>
        <v>700</v>
      </c>
    </row>
    <row r="3198" spans="1:17" ht="15.75" customHeight="1" x14ac:dyDescent="0.25">
      <c r="A3198" s="2">
        <v>123</v>
      </c>
      <c r="B3198" s="2">
        <v>123</v>
      </c>
      <c r="C3198" s="2">
        <v>123</v>
      </c>
      <c r="D3198" s="2" t="s">
        <v>1799</v>
      </c>
      <c r="E3198" s="3">
        <v>4</v>
      </c>
      <c r="F3198" s="3">
        <v>12</v>
      </c>
      <c r="G3198" s="3">
        <v>17</v>
      </c>
      <c r="H3198" s="3">
        <v>0.221</v>
      </c>
      <c r="I3198" s="3">
        <v>0.20399999999999999</v>
      </c>
      <c r="J3198" s="4" t="str">
        <f t="shared" si="294"/>
        <v>Se calcula por Peso</v>
      </c>
      <c r="K3198" s="3">
        <f t="shared" si="295"/>
        <v>0.221</v>
      </c>
      <c r="L3198" s="5">
        <v>3990</v>
      </c>
      <c r="M3198" s="2" t="str">
        <f t="shared" si="296"/>
        <v>Hasta $9.989</v>
      </c>
      <c r="N3198" s="5">
        <f t="shared" si="297"/>
        <v>700</v>
      </c>
      <c r="O3198" s="6" t="str">
        <f t="shared" si="298"/>
        <v>No aplica (&lt;$19.990)</v>
      </c>
      <c r="P3198" s="7">
        <f t="array" ref="P3198">IF(OR(L3198="",K3198=""),"",IF(L3198&lt;19990,0,IF(L3198&lt;=30000,INDEX(Tarifas!$C$2:$C$37,MATCH(K3198,Tarifas!$A$2:$A$37,1)),IF(L3198&lt;=40000,INDEX(Tarifas!$D$2:$D$37,MATCH(K3198,Tarifas!$A$2:$A$37,1)),INDEX(Tarifas!$E$2:$E$37,MATCH(K3198,Tarifas!$A$2:$A$37,1))))))</f>
        <v>0</v>
      </c>
      <c r="Q3198" s="7">
        <f t="shared" si="299"/>
        <v>700</v>
      </c>
    </row>
    <row r="3199" spans="1:17" ht="15.75" customHeight="1" x14ac:dyDescent="0.25">
      <c r="A3199" s="2">
        <v>123</v>
      </c>
      <c r="B3199" s="2">
        <v>123</v>
      </c>
      <c r="C3199" s="2">
        <v>123</v>
      </c>
      <c r="D3199" s="2" t="s">
        <v>1800</v>
      </c>
      <c r="E3199" s="3">
        <v>8</v>
      </c>
      <c r="F3199" s="3">
        <v>30</v>
      </c>
      <c r="G3199" s="3">
        <v>39</v>
      </c>
      <c r="H3199" s="3">
        <v>0.22</v>
      </c>
      <c r="I3199" s="3">
        <v>2.34</v>
      </c>
      <c r="J3199" s="4" t="str">
        <f t="shared" si="294"/>
        <v>Se calcula por P volum</v>
      </c>
      <c r="K3199" s="3">
        <f t="shared" si="295"/>
        <v>2.34</v>
      </c>
      <c r="L3199" s="5">
        <v>2319</v>
      </c>
      <c r="M3199" s="2" t="str">
        <f t="shared" si="296"/>
        <v>Hasta $9.989</v>
      </c>
      <c r="N3199" s="5">
        <f t="shared" si="297"/>
        <v>700</v>
      </c>
      <c r="O3199" s="6" t="str">
        <f t="shared" si="298"/>
        <v>No aplica (&lt;$19.990)</v>
      </c>
      <c r="P3199" s="7">
        <f t="array" ref="P3199">IF(OR(L3199="",K3199=""),"",IF(L3199&lt;19990,0,IF(L3199&lt;=30000,INDEX(Tarifas!$C$2:$C$37,MATCH(K3199,Tarifas!$A$2:$A$37,1)),IF(L3199&lt;=40000,INDEX(Tarifas!$D$2:$D$37,MATCH(K3199,Tarifas!$A$2:$A$37,1)),INDEX(Tarifas!$E$2:$E$37,MATCH(K3199,Tarifas!$A$2:$A$37,1))))))</f>
        <v>0</v>
      </c>
      <c r="Q3199" s="7">
        <f t="shared" si="299"/>
        <v>700</v>
      </c>
    </row>
    <row r="3200" spans="1:17" ht="15.75" customHeight="1" x14ac:dyDescent="0.25">
      <c r="A3200" s="2">
        <v>123</v>
      </c>
      <c r="B3200" s="2">
        <v>123</v>
      </c>
      <c r="C3200" s="2">
        <v>123</v>
      </c>
      <c r="D3200" s="2" t="s">
        <v>1801</v>
      </c>
      <c r="E3200" s="3">
        <v>9</v>
      </c>
      <c r="F3200" s="3">
        <v>27</v>
      </c>
      <c r="G3200" s="3">
        <v>36</v>
      </c>
      <c r="H3200" s="3">
        <v>0.22</v>
      </c>
      <c r="I3200" s="3">
        <v>2.1869999999999998</v>
      </c>
      <c r="J3200" s="4" t="str">
        <f t="shared" si="294"/>
        <v>Se calcula por P volum</v>
      </c>
      <c r="K3200" s="3">
        <f t="shared" si="295"/>
        <v>2.1869999999999998</v>
      </c>
      <c r="L3200" s="5">
        <v>2690</v>
      </c>
      <c r="M3200" s="2" t="str">
        <f t="shared" si="296"/>
        <v>Hasta $9.989</v>
      </c>
      <c r="N3200" s="5">
        <f t="shared" si="297"/>
        <v>700</v>
      </c>
      <c r="O3200" s="6" t="str">
        <f t="shared" si="298"/>
        <v>No aplica (&lt;$19.990)</v>
      </c>
      <c r="P3200" s="7">
        <f t="array" ref="P3200">IF(OR(L3200="",K3200=""),"",IF(L3200&lt;19990,0,IF(L3200&lt;=30000,INDEX(Tarifas!$C$2:$C$37,MATCH(K3200,Tarifas!$A$2:$A$37,1)),IF(L3200&lt;=40000,INDEX(Tarifas!$D$2:$D$37,MATCH(K3200,Tarifas!$A$2:$A$37,1)),INDEX(Tarifas!$E$2:$E$37,MATCH(K3200,Tarifas!$A$2:$A$37,1))))))</f>
        <v>0</v>
      </c>
      <c r="Q3200" s="7">
        <f t="shared" si="299"/>
        <v>700</v>
      </c>
    </row>
    <row r="3201" spans="1:17" ht="15.75" customHeight="1" x14ac:dyDescent="0.25">
      <c r="A3201" s="2">
        <v>123</v>
      </c>
      <c r="B3201" s="2">
        <v>123</v>
      </c>
      <c r="C3201" s="2">
        <v>123</v>
      </c>
      <c r="D3201" s="2" t="s">
        <v>1801</v>
      </c>
      <c r="E3201" s="3">
        <v>9</v>
      </c>
      <c r="F3201" s="3">
        <v>27</v>
      </c>
      <c r="G3201" s="3">
        <v>36</v>
      </c>
      <c r="H3201" s="3">
        <v>0.22</v>
      </c>
      <c r="I3201" s="3">
        <v>2.1869999999999998</v>
      </c>
      <c r="J3201" s="4" t="str">
        <f t="shared" si="294"/>
        <v>Se calcula por P volum</v>
      </c>
      <c r="K3201" s="3">
        <f t="shared" si="295"/>
        <v>2.1869999999999998</v>
      </c>
      <c r="L3201" s="5">
        <v>2690</v>
      </c>
      <c r="M3201" s="2" t="str">
        <f t="shared" si="296"/>
        <v>Hasta $9.989</v>
      </c>
      <c r="N3201" s="5">
        <f t="shared" si="297"/>
        <v>700</v>
      </c>
      <c r="O3201" s="6" t="str">
        <f t="shared" si="298"/>
        <v>No aplica (&lt;$19.990)</v>
      </c>
      <c r="P3201" s="7">
        <f t="array" ref="P3201">IF(OR(L3201="",K3201=""),"",IF(L3201&lt;19990,0,IF(L3201&lt;=30000,INDEX(Tarifas!$C$2:$C$37,MATCH(K3201,Tarifas!$A$2:$A$37,1)),IF(L3201&lt;=40000,INDEX(Tarifas!$D$2:$D$37,MATCH(K3201,Tarifas!$A$2:$A$37,1)),INDEX(Tarifas!$E$2:$E$37,MATCH(K3201,Tarifas!$A$2:$A$37,1))))))</f>
        <v>0</v>
      </c>
      <c r="Q3201" s="7">
        <f t="shared" si="299"/>
        <v>700</v>
      </c>
    </row>
    <row r="3202" spans="1:17" ht="15.75" customHeight="1" x14ac:dyDescent="0.25">
      <c r="A3202" s="2">
        <v>123</v>
      </c>
      <c r="B3202" s="2">
        <v>123</v>
      </c>
      <c r="C3202" s="2">
        <v>123</v>
      </c>
      <c r="D3202" s="2" t="s">
        <v>1802</v>
      </c>
      <c r="E3202" s="3">
        <v>10</v>
      </c>
      <c r="F3202" s="3">
        <v>19</v>
      </c>
      <c r="G3202" s="3">
        <v>57</v>
      </c>
      <c r="H3202" s="3">
        <v>0.22</v>
      </c>
      <c r="I3202" s="3">
        <v>2.7075</v>
      </c>
      <c r="J3202" s="4" t="str">
        <f t="shared" ref="J3202:J3265" si="300">IF(OR(H3202="",I3202=""),"",IF(H3202&gt;=I3202,"Se calcula por Peso","Se calcula por P volum"))</f>
        <v>Se calcula por P volum</v>
      </c>
      <c r="K3202" s="3">
        <f t="shared" ref="K3202:K3265" si="301">IF(OR(H3202="",I3202=""),"",MAX(H3202,I3202))</f>
        <v>2.7075</v>
      </c>
      <c r="L3202" s="5">
        <v>4490</v>
      </c>
      <c r="M3202" s="2" t="str">
        <f t="shared" ref="M3202:M3265" si="302">IF(L3202="","",IF(L3202&lt;9990,"Hasta $9.989",IF(L3202&lt;=19990,"$9.990-$19.990","Sin costo fijo")))</f>
        <v>Hasta $9.989</v>
      </c>
      <c r="N3202" s="5">
        <f t="shared" ref="N3202:N3265" si="303">IF(L3202="","",IF(L3202&lt;9990,700,IF(L3202&lt;=19990,1000,0)))</f>
        <v>700</v>
      </c>
      <c r="O3202" s="6" t="str">
        <f t="shared" ref="O3202:O3265" si="304">IF(L3202="","",IF(L3202&lt;19990,"No aplica (&lt;$19.990)",IF(L3202&lt;=30000,"$19.990-$30.000",IF(L3202&lt;=40000,"$30.001-$40.000","Desde $40.001"))))</f>
        <v>No aplica (&lt;$19.990)</v>
      </c>
      <c r="P3202" s="7">
        <f t="array" ref="P3202">IF(OR(L3202="",K3202=""),"",IF(L3202&lt;19990,0,IF(L3202&lt;=30000,INDEX(Tarifas!$C$2:$C$37,MATCH(K3202,Tarifas!$A$2:$A$37,1)),IF(L3202&lt;=40000,INDEX(Tarifas!$D$2:$D$37,MATCH(K3202,Tarifas!$A$2:$A$37,1)),INDEX(Tarifas!$E$2:$E$37,MATCH(K3202,Tarifas!$A$2:$A$37,1))))))</f>
        <v>0</v>
      </c>
      <c r="Q3202" s="7">
        <f t="shared" ref="Q3202:Q3265" si="305">IF(OR(N3202="",P3202=""),"",N3202+P3202)</f>
        <v>700</v>
      </c>
    </row>
    <row r="3203" spans="1:17" ht="15.75" customHeight="1" x14ac:dyDescent="0.25">
      <c r="A3203" s="2">
        <v>123</v>
      </c>
      <c r="B3203" s="2">
        <v>123</v>
      </c>
      <c r="C3203" s="2">
        <v>123</v>
      </c>
      <c r="D3203" s="2" t="s">
        <v>1803</v>
      </c>
      <c r="E3203" s="3">
        <v>16</v>
      </c>
      <c r="F3203" s="3">
        <v>17</v>
      </c>
      <c r="G3203" s="3">
        <v>26</v>
      </c>
      <c r="H3203" s="3">
        <v>0.22</v>
      </c>
      <c r="I3203" s="3">
        <v>1.768</v>
      </c>
      <c r="J3203" s="4" t="str">
        <f t="shared" si="300"/>
        <v>Se calcula por P volum</v>
      </c>
      <c r="K3203" s="3">
        <f t="shared" si="301"/>
        <v>1.768</v>
      </c>
      <c r="L3203" s="5">
        <v>2310</v>
      </c>
      <c r="M3203" s="2" t="str">
        <f t="shared" si="302"/>
        <v>Hasta $9.989</v>
      </c>
      <c r="N3203" s="5">
        <f t="shared" si="303"/>
        <v>700</v>
      </c>
      <c r="O3203" s="6" t="str">
        <f t="shared" si="304"/>
        <v>No aplica (&lt;$19.990)</v>
      </c>
      <c r="P3203" s="7">
        <f t="array" ref="P3203">IF(OR(L3203="",K3203=""),"",IF(L3203&lt;19990,0,IF(L3203&lt;=30000,INDEX(Tarifas!$C$2:$C$37,MATCH(K3203,Tarifas!$A$2:$A$37,1)),IF(L3203&lt;=40000,INDEX(Tarifas!$D$2:$D$37,MATCH(K3203,Tarifas!$A$2:$A$37,1)),INDEX(Tarifas!$E$2:$E$37,MATCH(K3203,Tarifas!$A$2:$A$37,1))))))</f>
        <v>0</v>
      </c>
      <c r="Q3203" s="7">
        <f t="shared" si="305"/>
        <v>700</v>
      </c>
    </row>
    <row r="3204" spans="1:17" ht="15.75" customHeight="1" x14ac:dyDescent="0.25">
      <c r="A3204" s="2">
        <v>123</v>
      </c>
      <c r="B3204" s="2">
        <v>123</v>
      </c>
      <c r="C3204" s="2">
        <v>123</v>
      </c>
      <c r="D3204" s="2" t="s">
        <v>1804</v>
      </c>
      <c r="E3204" s="3">
        <v>5</v>
      </c>
      <c r="F3204" s="3">
        <v>20</v>
      </c>
      <c r="G3204" s="3">
        <v>21</v>
      </c>
      <c r="H3204" s="3">
        <v>0.22</v>
      </c>
      <c r="I3204" s="3">
        <v>0.52500000000000002</v>
      </c>
      <c r="J3204" s="4" t="str">
        <f t="shared" si="300"/>
        <v>Se calcula por P volum</v>
      </c>
      <c r="K3204" s="3">
        <f t="shared" si="301"/>
        <v>0.52500000000000002</v>
      </c>
      <c r="L3204" s="5">
        <v>1445</v>
      </c>
      <c r="M3204" s="2" t="str">
        <f t="shared" si="302"/>
        <v>Hasta $9.989</v>
      </c>
      <c r="N3204" s="5">
        <f t="shared" si="303"/>
        <v>700</v>
      </c>
      <c r="O3204" s="6" t="str">
        <f t="shared" si="304"/>
        <v>No aplica (&lt;$19.990)</v>
      </c>
      <c r="P3204" s="7">
        <f t="array" ref="P3204">IF(OR(L3204="",K3204=""),"",IF(L3204&lt;19990,0,IF(L3204&lt;=30000,INDEX(Tarifas!$C$2:$C$37,MATCH(K3204,Tarifas!$A$2:$A$37,1)),IF(L3204&lt;=40000,INDEX(Tarifas!$D$2:$D$37,MATCH(K3204,Tarifas!$A$2:$A$37,1)),INDEX(Tarifas!$E$2:$E$37,MATCH(K3204,Tarifas!$A$2:$A$37,1))))))</f>
        <v>0</v>
      </c>
      <c r="Q3204" s="7">
        <f t="shared" si="305"/>
        <v>700</v>
      </c>
    </row>
    <row r="3205" spans="1:17" ht="15.75" customHeight="1" x14ac:dyDescent="0.25">
      <c r="A3205" s="2">
        <v>123</v>
      </c>
      <c r="B3205" s="2">
        <v>123</v>
      </c>
      <c r="C3205" s="2">
        <v>123</v>
      </c>
      <c r="D3205" s="2" t="s">
        <v>1805</v>
      </c>
      <c r="E3205" s="3">
        <v>10</v>
      </c>
      <c r="F3205" s="3">
        <v>15</v>
      </c>
      <c r="G3205" s="3">
        <v>17</v>
      </c>
      <c r="H3205" s="3">
        <v>0.22</v>
      </c>
      <c r="I3205" s="3">
        <v>0.63749999999999996</v>
      </c>
      <c r="J3205" s="4" t="str">
        <f t="shared" si="300"/>
        <v>Se calcula por P volum</v>
      </c>
      <c r="K3205" s="3">
        <f t="shared" si="301"/>
        <v>0.63749999999999996</v>
      </c>
      <c r="L3205" s="5">
        <v>2450</v>
      </c>
      <c r="M3205" s="2" t="str">
        <f t="shared" si="302"/>
        <v>Hasta $9.989</v>
      </c>
      <c r="N3205" s="5">
        <f t="shared" si="303"/>
        <v>700</v>
      </c>
      <c r="O3205" s="6" t="str">
        <f t="shared" si="304"/>
        <v>No aplica (&lt;$19.990)</v>
      </c>
      <c r="P3205" s="7">
        <f t="array" ref="P3205">IF(OR(L3205="",K3205=""),"",IF(L3205&lt;19990,0,IF(L3205&lt;=30000,INDEX(Tarifas!$C$2:$C$37,MATCH(K3205,Tarifas!$A$2:$A$37,1)),IF(L3205&lt;=40000,INDEX(Tarifas!$D$2:$D$37,MATCH(K3205,Tarifas!$A$2:$A$37,1)),INDEX(Tarifas!$E$2:$E$37,MATCH(K3205,Tarifas!$A$2:$A$37,1))))))</f>
        <v>0</v>
      </c>
      <c r="Q3205" s="7">
        <f t="shared" si="305"/>
        <v>700</v>
      </c>
    </row>
    <row r="3206" spans="1:17" ht="15.75" customHeight="1" x14ac:dyDescent="0.25">
      <c r="A3206" s="2">
        <v>123</v>
      </c>
      <c r="B3206" s="2">
        <v>123</v>
      </c>
      <c r="C3206" s="2">
        <v>123</v>
      </c>
      <c r="D3206" s="2" t="s">
        <v>1806</v>
      </c>
      <c r="E3206" s="3">
        <v>7</v>
      </c>
      <c r="F3206" s="3">
        <v>17</v>
      </c>
      <c r="G3206" s="3">
        <v>18</v>
      </c>
      <c r="H3206" s="3">
        <v>0.22</v>
      </c>
      <c r="I3206" s="3">
        <v>0.53549999999999998</v>
      </c>
      <c r="J3206" s="4" t="str">
        <f t="shared" si="300"/>
        <v>Se calcula por P volum</v>
      </c>
      <c r="K3206" s="3">
        <f t="shared" si="301"/>
        <v>0.53549999999999998</v>
      </c>
      <c r="L3206" s="5">
        <v>3280</v>
      </c>
      <c r="M3206" s="2" t="str">
        <f t="shared" si="302"/>
        <v>Hasta $9.989</v>
      </c>
      <c r="N3206" s="5">
        <f t="shared" si="303"/>
        <v>700</v>
      </c>
      <c r="O3206" s="6" t="str">
        <f t="shared" si="304"/>
        <v>No aplica (&lt;$19.990)</v>
      </c>
      <c r="P3206" s="7">
        <f t="array" ref="P3206">IF(OR(L3206="",K3206=""),"",IF(L3206&lt;19990,0,IF(L3206&lt;=30000,INDEX(Tarifas!$C$2:$C$37,MATCH(K3206,Tarifas!$A$2:$A$37,1)),IF(L3206&lt;=40000,INDEX(Tarifas!$D$2:$D$37,MATCH(K3206,Tarifas!$A$2:$A$37,1)),INDEX(Tarifas!$E$2:$E$37,MATCH(K3206,Tarifas!$A$2:$A$37,1))))))</f>
        <v>0</v>
      </c>
      <c r="Q3206" s="7">
        <f t="shared" si="305"/>
        <v>700</v>
      </c>
    </row>
    <row r="3207" spans="1:17" ht="15.75" customHeight="1" x14ac:dyDescent="0.25">
      <c r="A3207" s="2">
        <v>123</v>
      </c>
      <c r="B3207" s="2">
        <v>123</v>
      </c>
      <c r="C3207" s="2">
        <v>123</v>
      </c>
      <c r="D3207" s="2" t="s">
        <v>1806</v>
      </c>
      <c r="E3207" s="3">
        <v>7</v>
      </c>
      <c r="F3207" s="3">
        <v>17</v>
      </c>
      <c r="G3207" s="3">
        <v>18</v>
      </c>
      <c r="H3207" s="3">
        <v>0.22</v>
      </c>
      <c r="I3207" s="3">
        <v>0.53549999999999998</v>
      </c>
      <c r="J3207" s="4" t="str">
        <f t="shared" si="300"/>
        <v>Se calcula por P volum</v>
      </c>
      <c r="K3207" s="3">
        <f t="shared" si="301"/>
        <v>0.53549999999999998</v>
      </c>
      <c r="L3207" s="5">
        <v>3280</v>
      </c>
      <c r="M3207" s="2" t="str">
        <f t="shared" si="302"/>
        <v>Hasta $9.989</v>
      </c>
      <c r="N3207" s="5">
        <f t="shared" si="303"/>
        <v>700</v>
      </c>
      <c r="O3207" s="6" t="str">
        <f t="shared" si="304"/>
        <v>No aplica (&lt;$19.990)</v>
      </c>
      <c r="P3207" s="7">
        <f t="array" ref="P3207">IF(OR(L3207="",K3207=""),"",IF(L3207&lt;19990,0,IF(L3207&lt;=30000,INDEX(Tarifas!$C$2:$C$37,MATCH(K3207,Tarifas!$A$2:$A$37,1)),IF(L3207&lt;=40000,INDEX(Tarifas!$D$2:$D$37,MATCH(K3207,Tarifas!$A$2:$A$37,1)),INDEX(Tarifas!$E$2:$E$37,MATCH(K3207,Tarifas!$A$2:$A$37,1))))))</f>
        <v>0</v>
      </c>
      <c r="Q3207" s="7">
        <f t="shared" si="305"/>
        <v>700</v>
      </c>
    </row>
    <row r="3208" spans="1:17" ht="15.75" customHeight="1" x14ac:dyDescent="0.25">
      <c r="A3208" s="2">
        <v>123</v>
      </c>
      <c r="B3208" s="2">
        <v>123</v>
      </c>
      <c r="C3208" s="2">
        <v>123</v>
      </c>
      <c r="D3208" s="2" t="s">
        <v>1807</v>
      </c>
      <c r="E3208" s="3">
        <v>4</v>
      </c>
      <c r="F3208" s="3">
        <v>28</v>
      </c>
      <c r="G3208" s="3">
        <v>30</v>
      </c>
      <c r="H3208" s="3">
        <v>0.22</v>
      </c>
      <c r="I3208" s="3">
        <v>0.84</v>
      </c>
      <c r="J3208" s="4" t="str">
        <f t="shared" si="300"/>
        <v>Se calcula por P volum</v>
      </c>
      <c r="K3208" s="3">
        <f t="shared" si="301"/>
        <v>0.84</v>
      </c>
      <c r="L3208" s="5">
        <v>3400</v>
      </c>
      <c r="M3208" s="2" t="str">
        <f t="shared" si="302"/>
        <v>Hasta $9.989</v>
      </c>
      <c r="N3208" s="5">
        <f t="shared" si="303"/>
        <v>700</v>
      </c>
      <c r="O3208" s="6" t="str">
        <f t="shared" si="304"/>
        <v>No aplica (&lt;$19.990)</v>
      </c>
      <c r="P3208" s="7">
        <f t="array" ref="P3208">IF(OR(L3208="",K3208=""),"",IF(L3208&lt;19990,0,IF(L3208&lt;=30000,INDEX(Tarifas!$C$2:$C$37,MATCH(K3208,Tarifas!$A$2:$A$37,1)),IF(L3208&lt;=40000,INDEX(Tarifas!$D$2:$D$37,MATCH(K3208,Tarifas!$A$2:$A$37,1)),INDEX(Tarifas!$E$2:$E$37,MATCH(K3208,Tarifas!$A$2:$A$37,1))))))</f>
        <v>0</v>
      </c>
      <c r="Q3208" s="7">
        <f t="shared" si="305"/>
        <v>700</v>
      </c>
    </row>
    <row r="3209" spans="1:17" ht="15.75" customHeight="1" x14ac:dyDescent="0.25">
      <c r="A3209" s="2">
        <v>123</v>
      </c>
      <c r="B3209" s="2">
        <v>123</v>
      </c>
      <c r="C3209" s="2">
        <v>123</v>
      </c>
      <c r="D3209" s="2" t="s">
        <v>1807</v>
      </c>
      <c r="E3209" s="3">
        <v>4</v>
      </c>
      <c r="F3209" s="3">
        <v>28</v>
      </c>
      <c r="G3209" s="3">
        <v>30</v>
      </c>
      <c r="H3209" s="3">
        <v>0.22</v>
      </c>
      <c r="I3209" s="3">
        <v>0.84</v>
      </c>
      <c r="J3209" s="4" t="str">
        <f t="shared" si="300"/>
        <v>Se calcula por P volum</v>
      </c>
      <c r="K3209" s="3">
        <f t="shared" si="301"/>
        <v>0.84</v>
      </c>
      <c r="L3209" s="5">
        <v>3400</v>
      </c>
      <c r="M3209" s="2" t="str">
        <f t="shared" si="302"/>
        <v>Hasta $9.989</v>
      </c>
      <c r="N3209" s="5">
        <f t="shared" si="303"/>
        <v>700</v>
      </c>
      <c r="O3209" s="6" t="str">
        <f t="shared" si="304"/>
        <v>No aplica (&lt;$19.990)</v>
      </c>
      <c r="P3209" s="7">
        <f t="array" ref="P3209">IF(OR(L3209="",K3209=""),"",IF(L3209&lt;19990,0,IF(L3209&lt;=30000,INDEX(Tarifas!$C$2:$C$37,MATCH(K3209,Tarifas!$A$2:$A$37,1)),IF(L3209&lt;=40000,INDEX(Tarifas!$D$2:$D$37,MATCH(K3209,Tarifas!$A$2:$A$37,1)),INDEX(Tarifas!$E$2:$E$37,MATCH(K3209,Tarifas!$A$2:$A$37,1))))))</f>
        <v>0</v>
      </c>
      <c r="Q3209" s="7">
        <f t="shared" si="305"/>
        <v>700</v>
      </c>
    </row>
    <row r="3210" spans="1:17" ht="15.75" customHeight="1" x14ac:dyDescent="0.25">
      <c r="A3210" s="2">
        <v>123</v>
      </c>
      <c r="B3210" s="2">
        <v>123</v>
      </c>
      <c r="C3210" s="2">
        <v>123</v>
      </c>
      <c r="D3210" s="2" t="s">
        <v>1808</v>
      </c>
      <c r="E3210" s="3">
        <v>8</v>
      </c>
      <c r="F3210" s="3">
        <v>17</v>
      </c>
      <c r="G3210" s="3">
        <v>28</v>
      </c>
      <c r="H3210" s="3">
        <v>0.22</v>
      </c>
      <c r="I3210" s="3">
        <v>0.95199999999999996</v>
      </c>
      <c r="J3210" s="4" t="str">
        <f t="shared" si="300"/>
        <v>Se calcula por P volum</v>
      </c>
      <c r="K3210" s="3">
        <f t="shared" si="301"/>
        <v>0.95199999999999996</v>
      </c>
      <c r="L3210" s="5">
        <v>4181</v>
      </c>
      <c r="M3210" s="2" t="str">
        <f t="shared" si="302"/>
        <v>Hasta $9.989</v>
      </c>
      <c r="N3210" s="5">
        <f t="shared" si="303"/>
        <v>700</v>
      </c>
      <c r="O3210" s="6" t="str">
        <f t="shared" si="304"/>
        <v>No aplica (&lt;$19.990)</v>
      </c>
      <c r="P3210" s="7">
        <f t="array" ref="P3210">IF(OR(L3210="",K3210=""),"",IF(L3210&lt;19990,0,IF(L3210&lt;=30000,INDEX(Tarifas!$C$2:$C$37,MATCH(K3210,Tarifas!$A$2:$A$37,1)),IF(L3210&lt;=40000,INDEX(Tarifas!$D$2:$D$37,MATCH(K3210,Tarifas!$A$2:$A$37,1)),INDEX(Tarifas!$E$2:$E$37,MATCH(K3210,Tarifas!$A$2:$A$37,1))))))</f>
        <v>0</v>
      </c>
      <c r="Q3210" s="7">
        <f t="shared" si="305"/>
        <v>700</v>
      </c>
    </row>
    <row r="3211" spans="1:17" ht="15.75" customHeight="1" x14ac:dyDescent="0.25">
      <c r="A3211" s="2">
        <v>123</v>
      </c>
      <c r="B3211" s="2">
        <v>123</v>
      </c>
      <c r="C3211" s="2">
        <v>123</v>
      </c>
      <c r="D3211" s="2" t="s">
        <v>1808</v>
      </c>
      <c r="E3211" s="3">
        <v>8</v>
      </c>
      <c r="F3211" s="3">
        <v>17</v>
      </c>
      <c r="G3211" s="3">
        <v>28</v>
      </c>
      <c r="H3211" s="3">
        <v>0.22</v>
      </c>
      <c r="I3211" s="3">
        <v>0.95199999999999996</v>
      </c>
      <c r="J3211" s="4" t="str">
        <f t="shared" si="300"/>
        <v>Se calcula por P volum</v>
      </c>
      <c r="K3211" s="3">
        <f t="shared" si="301"/>
        <v>0.95199999999999996</v>
      </c>
      <c r="L3211" s="5">
        <v>4181</v>
      </c>
      <c r="M3211" s="2" t="str">
        <f t="shared" si="302"/>
        <v>Hasta $9.989</v>
      </c>
      <c r="N3211" s="5">
        <f t="shared" si="303"/>
        <v>700</v>
      </c>
      <c r="O3211" s="6" t="str">
        <f t="shared" si="304"/>
        <v>No aplica (&lt;$19.990)</v>
      </c>
      <c r="P3211" s="7">
        <f t="array" ref="P3211">IF(OR(L3211="",K3211=""),"",IF(L3211&lt;19990,0,IF(L3211&lt;=30000,INDEX(Tarifas!$C$2:$C$37,MATCH(K3211,Tarifas!$A$2:$A$37,1)),IF(L3211&lt;=40000,INDEX(Tarifas!$D$2:$D$37,MATCH(K3211,Tarifas!$A$2:$A$37,1)),INDEX(Tarifas!$E$2:$E$37,MATCH(K3211,Tarifas!$A$2:$A$37,1))))))</f>
        <v>0</v>
      </c>
      <c r="Q3211" s="7">
        <f t="shared" si="305"/>
        <v>700</v>
      </c>
    </row>
    <row r="3212" spans="1:17" ht="15.75" customHeight="1" x14ac:dyDescent="0.25">
      <c r="A3212" s="2">
        <v>123</v>
      </c>
      <c r="B3212" s="2">
        <v>123</v>
      </c>
      <c r="C3212" s="2">
        <v>123</v>
      </c>
      <c r="D3212" s="2" t="s">
        <v>1809</v>
      </c>
      <c r="E3212" s="3">
        <v>9</v>
      </c>
      <c r="F3212" s="3">
        <v>9</v>
      </c>
      <c r="G3212" s="3">
        <v>33</v>
      </c>
      <c r="H3212" s="3">
        <v>0.22</v>
      </c>
      <c r="I3212" s="3">
        <v>0.66825000000000001</v>
      </c>
      <c r="J3212" s="4" t="str">
        <f t="shared" si="300"/>
        <v>Se calcula por P volum</v>
      </c>
      <c r="K3212" s="3">
        <f t="shared" si="301"/>
        <v>0.66825000000000001</v>
      </c>
      <c r="L3212" s="5">
        <v>5355</v>
      </c>
      <c r="M3212" s="2" t="str">
        <f t="shared" si="302"/>
        <v>Hasta $9.989</v>
      </c>
      <c r="N3212" s="5">
        <f t="shared" si="303"/>
        <v>700</v>
      </c>
      <c r="O3212" s="6" t="str">
        <f t="shared" si="304"/>
        <v>No aplica (&lt;$19.990)</v>
      </c>
      <c r="P3212" s="7">
        <f t="array" ref="P3212">IF(OR(L3212="",K3212=""),"",IF(L3212&lt;19990,0,IF(L3212&lt;=30000,INDEX(Tarifas!$C$2:$C$37,MATCH(K3212,Tarifas!$A$2:$A$37,1)),IF(L3212&lt;=40000,INDEX(Tarifas!$D$2:$D$37,MATCH(K3212,Tarifas!$A$2:$A$37,1)),INDEX(Tarifas!$E$2:$E$37,MATCH(K3212,Tarifas!$A$2:$A$37,1))))))</f>
        <v>0</v>
      </c>
      <c r="Q3212" s="7">
        <f t="shared" si="305"/>
        <v>700</v>
      </c>
    </row>
    <row r="3213" spans="1:17" ht="15.75" customHeight="1" x14ac:dyDescent="0.25">
      <c r="A3213" s="2">
        <v>123</v>
      </c>
      <c r="B3213" s="2">
        <v>123</v>
      </c>
      <c r="C3213" s="2">
        <v>123</v>
      </c>
      <c r="D3213" s="2" t="s">
        <v>1809</v>
      </c>
      <c r="E3213" s="3">
        <v>9</v>
      </c>
      <c r="F3213" s="3">
        <v>9</v>
      </c>
      <c r="G3213" s="3">
        <v>33</v>
      </c>
      <c r="H3213" s="3">
        <v>0.22</v>
      </c>
      <c r="I3213" s="3">
        <v>0.66825000000000001</v>
      </c>
      <c r="J3213" s="4" t="str">
        <f t="shared" si="300"/>
        <v>Se calcula por P volum</v>
      </c>
      <c r="K3213" s="3">
        <f t="shared" si="301"/>
        <v>0.66825000000000001</v>
      </c>
      <c r="L3213" s="5">
        <v>5355</v>
      </c>
      <c r="M3213" s="2" t="str">
        <f t="shared" si="302"/>
        <v>Hasta $9.989</v>
      </c>
      <c r="N3213" s="5">
        <f t="shared" si="303"/>
        <v>700</v>
      </c>
      <c r="O3213" s="6" t="str">
        <f t="shared" si="304"/>
        <v>No aplica (&lt;$19.990)</v>
      </c>
      <c r="P3213" s="7">
        <f t="array" ref="P3213">IF(OR(L3213="",K3213=""),"",IF(L3213&lt;19990,0,IF(L3213&lt;=30000,INDEX(Tarifas!$C$2:$C$37,MATCH(K3213,Tarifas!$A$2:$A$37,1)),IF(L3213&lt;=40000,INDEX(Tarifas!$D$2:$D$37,MATCH(K3213,Tarifas!$A$2:$A$37,1)),INDEX(Tarifas!$E$2:$E$37,MATCH(K3213,Tarifas!$A$2:$A$37,1))))))</f>
        <v>0</v>
      </c>
      <c r="Q3213" s="7">
        <f t="shared" si="305"/>
        <v>700</v>
      </c>
    </row>
    <row r="3214" spans="1:17" ht="15.75" customHeight="1" x14ac:dyDescent="0.25">
      <c r="A3214" s="2">
        <v>123</v>
      </c>
      <c r="B3214" s="2">
        <v>123</v>
      </c>
      <c r="C3214" s="2">
        <v>123</v>
      </c>
      <c r="D3214" s="2" t="s">
        <v>1809</v>
      </c>
      <c r="E3214" s="3">
        <v>9</v>
      </c>
      <c r="F3214" s="3">
        <v>9</v>
      </c>
      <c r="G3214" s="3">
        <v>33</v>
      </c>
      <c r="H3214" s="3">
        <v>0.22</v>
      </c>
      <c r="I3214" s="3">
        <v>0.66825000000000001</v>
      </c>
      <c r="J3214" s="4" t="str">
        <f t="shared" si="300"/>
        <v>Se calcula por P volum</v>
      </c>
      <c r="K3214" s="3">
        <f t="shared" si="301"/>
        <v>0.66825000000000001</v>
      </c>
      <c r="L3214" s="5">
        <v>5571</v>
      </c>
      <c r="M3214" s="2" t="str">
        <f t="shared" si="302"/>
        <v>Hasta $9.989</v>
      </c>
      <c r="N3214" s="5">
        <f t="shared" si="303"/>
        <v>700</v>
      </c>
      <c r="O3214" s="6" t="str">
        <f t="shared" si="304"/>
        <v>No aplica (&lt;$19.990)</v>
      </c>
      <c r="P3214" s="7">
        <f t="array" ref="P3214">IF(OR(L3214="",K3214=""),"",IF(L3214&lt;19990,0,IF(L3214&lt;=30000,INDEX(Tarifas!$C$2:$C$37,MATCH(K3214,Tarifas!$A$2:$A$37,1)),IF(L3214&lt;=40000,INDEX(Tarifas!$D$2:$D$37,MATCH(K3214,Tarifas!$A$2:$A$37,1)),INDEX(Tarifas!$E$2:$E$37,MATCH(K3214,Tarifas!$A$2:$A$37,1))))))</f>
        <v>0</v>
      </c>
      <c r="Q3214" s="7">
        <f t="shared" si="305"/>
        <v>700</v>
      </c>
    </row>
    <row r="3215" spans="1:17" ht="15.75" customHeight="1" x14ac:dyDescent="0.25">
      <c r="A3215" s="2">
        <v>123</v>
      </c>
      <c r="B3215" s="2">
        <v>123</v>
      </c>
      <c r="C3215" s="2">
        <v>123</v>
      </c>
      <c r="D3215" s="2" t="s">
        <v>1809</v>
      </c>
      <c r="E3215" s="3">
        <v>9</v>
      </c>
      <c r="F3215" s="3">
        <v>9</v>
      </c>
      <c r="G3215" s="3">
        <v>33</v>
      </c>
      <c r="H3215" s="3">
        <v>0.22</v>
      </c>
      <c r="I3215" s="3">
        <v>0.66825000000000001</v>
      </c>
      <c r="J3215" s="4" t="str">
        <f t="shared" si="300"/>
        <v>Se calcula por P volum</v>
      </c>
      <c r="K3215" s="3">
        <f t="shared" si="301"/>
        <v>0.66825000000000001</v>
      </c>
      <c r="L3215" s="5">
        <v>5571</v>
      </c>
      <c r="M3215" s="2" t="str">
        <f t="shared" si="302"/>
        <v>Hasta $9.989</v>
      </c>
      <c r="N3215" s="5">
        <f t="shared" si="303"/>
        <v>700</v>
      </c>
      <c r="O3215" s="6" t="str">
        <f t="shared" si="304"/>
        <v>No aplica (&lt;$19.990)</v>
      </c>
      <c r="P3215" s="7">
        <f t="array" ref="P3215">IF(OR(L3215="",K3215=""),"",IF(L3215&lt;19990,0,IF(L3215&lt;=30000,INDEX(Tarifas!$C$2:$C$37,MATCH(K3215,Tarifas!$A$2:$A$37,1)),IF(L3215&lt;=40000,INDEX(Tarifas!$D$2:$D$37,MATCH(K3215,Tarifas!$A$2:$A$37,1)),INDEX(Tarifas!$E$2:$E$37,MATCH(K3215,Tarifas!$A$2:$A$37,1))))))</f>
        <v>0</v>
      </c>
      <c r="Q3215" s="7">
        <f t="shared" si="305"/>
        <v>700</v>
      </c>
    </row>
    <row r="3216" spans="1:17" ht="15.75" customHeight="1" x14ac:dyDescent="0.25">
      <c r="A3216" s="2">
        <v>123</v>
      </c>
      <c r="B3216" s="2">
        <v>123</v>
      </c>
      <c r="C3216" s="2">
        <v>123</v>
      </c>
      <c r="D3216" s="2" t="s">
        <v>1810</v>
      </c>
      <c r="E3216" s="3">
        <v>8</v>
      </c>
      <c r="F3216" s="3">
        <v>15</v>
      </c>
      <c r="G3216" s="3">
        <v>20</v>
      </c>
      <c r="H3216" s="3">
        <v>0.22</v>
      </c>
      <c r="I3216" s="3">
        <v>0.6</v>
      </c>
      <c r="J3216" s="4" t="str">
        <f t="shared" si="300"/>
        <v>Se calcula por P volum</v>
      </c>
      <c r="K3216" s="3">
        <f t="shared" si="301"/>
        <v>0.6</v>
      </c>
      <c r="L3216" s="5">
        <v>7450</v>
      </c>
      <c r="M3216" s="2" t="str">
        <f t="shared" si="302"/>
        <v>Hasta $9.989</v>
      </c>
      <c r="N3216" s="5">
        <f t="shared" si="303"/>
        <v>700</v>
      </c>
      <c r="O3216" s="6" t="str">
        <f t="shared" si="304"/>
        <v>No aplica (&lt;$19.990)</v>
      </c>
      <c r="P3216" s="7">
        <f t="array" ref="P3216">IF(OR(L3216="",K3216=""),"",IF(L3216&lt;19990,0,IF(L3216&lt;=30000,INDEX(Tarifas!$C$2:$C$37,MATCH(K3216,Tarifas!$A$2:$A$37,1)),IF(L3216&lt;=40000,INDEX(Tarifas!$D$2:$D$37,MATCH(K3216,Tarifas!$A$2:$A$37,1)),INDEX(Tarifas!$E$2:$E$37,MATCH(K3216,Tarifas!$A$2:$A$37,1))))))</f>
        <v>0</v>
      </c>
      <c r="Q3216" s="7">
        <f t="shared" si="305"/>
        <v>700</v>
      </c>
    </row>
    <row r="3217" spans="1:17" ht="15.75" customHeight="1" x14ac:dyDescent="0.25">
      <c r="A3217" s="2">
        <v>123</v>
      </c>
      <c r="B3217" s="2">
        <v>123</v>
      </c>
      <c r="C3217" s="2">
        <v>123</v>
      </c>
      <c r="D3217" s="2" t="s">
        <v>1811</v>
      </c>
      <c r="E3217" s="3">
        <v>7</v>
      </c>
      <c r="F3217" s="3">
        <v>13</v>
      </c>
      <c r="G3217" s="3">
        <v>14</v>
      </c>
      <c r="H3217" s="3">
        <v>0.22</v>
      </c>
      <c r="I3217" s="3">
        <v>0.31850000000000001</v>
      </c>
      <c r="J3217" s="4" t="str">
        <f t="shared" si="300"/>
        <v>Se calcula por P volum</v>
      </c>
      <c r="K3217" s="3">
        <f t="shared" si="301"/>
        <v>0.31850000000000001</v>
      </c>
      <c r="L3217" s="5">
        <v>7490</v>
      </c>
      <c r="M3217" s="2" t="str">
        <f t="shared" si="302"/>
        <v>Hasta $9.989</v>
      </c>
      <c r="N3217" s="5">
        <f t="shared" si="303"/>
        <v>700</v>
      </c>
      <c r="O3217" s="6" t="str">
        <f t="shared" si="304"/>
        <v>No aplica (&lt;$19.990)</v>
      </c>
      <c r="P3217" s="7">
        <f t="array" ref="P3217">IF(OR(L3217="",K3217=""),"",IF(L3217&lt;19990,0,IF(L3217&lt;=30000,INDEX(Tarifas!$C$2:$C$37,MATCH(K3217,Tarifas!$A$2:$A$37,1)),IF(L3217&lt;=40000,INDEX(Tarifas!$D$2:$D$37,MATCH(K3217,Tarifas!$A$2:$A$37,1)),INDEX(Tarifas!$E$2:$E$37,MATCH(K3217,Tarifas!$A$2:$A$37,1))))))</f>
        <v>0</v>
      </c>
      <c r="Q3217" s="7">
        <f t="shared" si="305"/>
        <v>700</v>
      </c>
    </row>
    <row r="3218" spans="1:17" ht="15.75" customHeight="1" x14ac:dyDescent="0.25">
      <c r="A3218" s="2">
        <v>123</v>
      </c>
      <c r="B3218" s="2">
        <v>123</v>
      </c>
      <c r="C3218" s="2">
        <v>123</v>
      </c>
      <c r="D3218" s="2" t="s">
        <v>1811</v>
      </c>
      <c r="E3218" s="3">
        <v>7</v>
      </c>
      <c r="F3218" s="3">
        <v>13</v>
      </c>
      <c r="G3218" s="3">
        <v>14</v>
      </c>
      <c r="H3218" s="3">
        <v>0.22</v>
      </c>
      <c r="I3218" s="3">
        <v>0.31850000000000001</v>
      </c>
      <c r="J3218" s="4" t="str">
        <f t="shared" si="300"/>
        <v>Se calcula por P volum</v>
      </c>
      <c r="K3218" s="3">
        <f t="shared" si="301"/>
        <v>0.31850000000000001</v>
      </c>
      <c r="L3218" s="5">
        <v>7490</v>
      </c>
      <c r="M3218" s="2" t="str">
        <f t="shared" si="302"/>
        <v>Hasta $9.989</v>
      </c>
      <c r="N3218" s="5">
        <f t="shared" si="303"/>
        <v>700</v>
      </c>
      <c r="O3218" s="6" t="str">
        <f t="shared" si="304"/>
        <v>No aplica (&lt;$19.990)</v>
      </c>
      <c r="P3218" s="7">
        <f t="array" ref="P3218">IF(OR(L3218="",K3218=""),"",IF(L3218&lt;19990,0,IF(L3218&lt;=30000,INDEX(Tarifas!$C$2:$C$37,MATCH(K3218,Tarifas!$A$2:$A$37,1)),IF(L3218&lt;=40000,INDEX(Tarifas!$D$2:$D$37,MATCH(K3218,Tarifas!$A$2:$A$37,1)),INDEX(Tarifas!$E$2:$E$37,MATCH(K3218,Tarifas!$A$2:$A$37,1))))))</f>
        <v>0</v>
      </c>
      <c r="Q3218" s="7">
        <f t="shared" si="305"/>
        <v>700</v>
      </c>
    </row>
    <row r="3219" spans="1:17" ht="15.75" customHeight="1" x14ac:dyDescent="0.25">
      <c r="A3219" s="2">
        <v>123</v>
      </c>
      <c r="B3219" s="2">
        <v>123</v>
      </c>
      <c r="C3219" s="2">
        <v>123</v>
      </c>
      <c r="D3219" s="2" t="s">
        <v>1812</v>
      </c>
      <c r="E3219" s="3">
        <v>6</v>
      </c>
      <c r="F3219" s="3">
        <v>13</v>
      </c>
      <c r="G3219" s="3">
        <v>17</v>
      </c>
      <c r="H3219" s="3">
        <v>0.22</v>
      </c>
      <c r="I3219" s="3">
        <v>0.33150000000000002</v>
      </c>
      <c r="J3219" s="4" t="str">
        <f t="shared" si="300"/>
        <v>Se calcula por P volum</v>
      </c>
      <c r="K3219" s="3">
        <f t="shared" si="301"/>
        <v>0.33150000000000002</v>
      </c>
      <c r="L3219" s="5">
        <v>11760</v>
      </c>
      <c r="M3219" s="2" t="str">
        <f t="shared" si="302"/>
        <v>$9.990-$19.990</v>
      </c>
      <c r="N3219" s="5">
        <f t="shared" si="303"/>
        <v>1000</v>
      </c>
      <c r="O3219" s="6" t="str">
        <f t="shared" si="304"/>
        <v>No aplica (&lt;$19.990)</v>
      </c>
      <c r="P3219" s="7">
        <f t="array" ref="P3219">IF(OR(L3219="",K3219=""),"",IF(L3219&lt;19990,0,IF(L3219&lt;=30000,INDEX(Tarifas!$C$2:$C$37,MATCH(K3219,Tarifas!$A$2:$A$37,1)),IF(L3219&lt;=40000,INDEX(Tarifas!$D$2:$D$37,MATCH(K3219,Tarifas!$A$2:$A$37,1)),INDEX(Tarifas!$E$2:$E$37,MATCH(K3219,Tarifas!$A$2:$A$37,1))))))</f>
        <v>0</v>
      </c>
      <c r="Q3219" s="7">
        <f t="shared" si="305"/>
        <v>1000</v>
      </c>
    </row>
    <row r="3220" spans="1:17" ht="15.75" customHeight="1" x14ac:dyDescent="0.25">
      <c r="A3220" s="2">
        <v>123</v>
      </c>
      <c r="B3220" s="2">
        <v>123</v>
      </c>
      <c r="C3220" s="2">
        <v>123</v>
      </c>
      <c r="D3220" s="2" t="s">
        <v>1812</v>
      </c>
      <c r="E3220" s="3">
        <v>6</v>
      </c>
      <c r="F3220" s="3">
        <v>13</v>
      </c>
      <c r="G3220" s="3">
        <v>17</v>
      </c>
      <c r="H3220" s="3">
        <v>0.22</v>
      </c>
      <c r="I3220" s="3">
        <v>0.33150000000000002</v>
      </c>
      <c r="J3220" s="4" t="str">
        <f t="shared" si="300"/>
        <v>Se calcula por P volum</v>
      </c>
      <c r="K3220" s="3">
        <f t="shared" si="301"/>
        <v>0.33150000000000002</v>
      </c>
      <c r="L3220" s="5">
        <v>11760</v>
      </c>
      <c r="M3220" s="2" t="str">
        <f t="shared" si="302"/>
        <v>$9.990-$19.990</v>
      </c>
      <c r="N3220" s="5">
        <f t="shared" si="303"/>
        <v>1000</v>
      </c>
      <c r="O3220" s="6" t="str">
        <f t="shared" si="304"/>
        <v>No aplica (&lt;$19.990)</v>
      </c>
      <c r="P3220" s="7">
        <f t="array" ref="P3220">IF(OR(L3220="",K3220=""),"",IF(L3220&lt;19990,0,IF(L3220&lt;=30000,INDEX(Tarifas!$C$2:$C$37,MATCH(K3220,Tarifas!$A$2:$A$37,1)),IF(L3220&lt;=40000,INDEX(Tarifas!$D$2:$D$37,MATCH(K3220,Tarifas!$A$2:$A$37,1)),INDEX(Tarifas!$E$2:$E$37,MATCH(K3220,Tarifas!$A$2:$A$37,1))))))</f>
        <v>0</v>
      </c>
      <c r="Q3220" s="7">
        <f t="shared" si="305"/>
        <v>1000</v>
      </c>
    </row>
    <row r="3221" spans="1:17" ht="15.75" customHeight="1" x14ac:dyDescent="0.25">
      <c r="A3221" s="2">
        <v>123</v>
      </c>
      <c r="B3221" s="2">
        <v>123</v>
      </c>
      <c r="C3221" s="2">
        <v>123</v>
      </c>
      <c r="D3221" s="2" t="s">
        <v>1813</v>
      </c>
      <c r="E3221" s="3">
        <v>2</v>
      </c>
      <c r="F3221" s="3">
        <v>12</v>
      </c>
      <c r="G3221" s="3">
        <v>13</v>
      </c>
      <c r="H3221" s="3">
        <v>0.22</v>
      </c>
      <c r="I3221" s="3">
        <v>7.8E-2</v>
      </c>
      <c r="J3221" s="4" t="str">
        <f t="shared" si="300"/>
        <v>Se calcula por Peso</v>
      </c>
      <c r="K3221" s="3">
        <f t="shared" si="301"/>
        <v>0.22</v>
      </c>
      <c r="L3221" s="5">
        <v>2451</v>
      </c>
      <c r="M3221" s="2" t="str">
        <f t="shared" si="302"/>
        <v>Hasta $9.989</v>
      </c>
      <c r="N3221" s="5">
        <f t="shared" si="303"/>
        <v>700</v>
      </c>
      <c r="O3221" s="6" t="str">
        <f t="shared" si="304"/>
        <v>No aplica (&lt;$19.990)</v>
      </c>
      <c r="P3221" s="7">
        <f t="array" ref="P3221">IF(OR(L3221="",K3221=""),"",IF(L3221&lt;19990,0,IF(L3221&lt;=30000,INDEX(Tarifas!$C$2:$C$37,MATCH(K3221,Tarifas!$A$2:$A$37,1)),IF(L3221&lt;=40000,INDEX(Tarifas!$D$2:$D$37,MATCH(K3221,Tarifas!$A$2:$A$37,1)),INDEX(Tarifas!$E$2:$E$37,MATCH(K3221,Tarifas!$A$2:$A$37,1))))))</f>
        <v>0</v>
      </c>
      <c r="Q3221" s="7">
        <f t="shared" si="305"/>
        <v>700</v>
      </c>
    </row>
    <row r="3222" spans="1:17" ht="15.75" customHeight="1" x14ac:dyDescent="0.25">
      <c r="A3222" s="2">
        <v>123</v>
      </c>
      <c r="B3222" s="2">
        <v>123</v>
      </c>
      <c r="C3222" s="2">
        <v>123</v>
      </c>
      <c r="D3222" s="2" t="s">
        <v>1813</v>
      </c>
      <c r="E3222" s="3">
        <v>2</v>
      </c>
      <c r="F3222" s="3">
        <v>12</v>
      </c>
      <c r="G3222" s="3">
        <v>13</v>
      </c>
      <c r="H3222" s="3">
        <v>0.22</v>
      </c>
      <c r="I3222" s="3">
        <v>7.8E-2</v>
      </c>
      <c r="J3222" s="4" t="str">
        <f t="shared" si="300"/>
        <v>Se calcula por Peso</v>
      </c>
      <c r="K3222" s="3">
        <f t="shared" si="301"/>
        <v>0.22</v>
      </c>
      <c r="L3222" s="5">
        <v>2451</v>
      </c>
      <c r="M3222" s="2" t="str">
        <f t="shared" si="302"/>
        <v>Hasta $9.989</v>
      </c>
      <c r="N3222" s="5">
        <f t="shared" si="303"/>
        <v>700</v>
      </c>
      <c r="O3222" s="6" t="str">
        <f t="shared" si="304"/>
        <v>No aplica (&lt;$19.990)</v>
      </c>
      <c r="P3222" s="7">
        <f t="array" ref="P3222">IF(OR(L3222="",K3222=""),"",IF(L3222&lt;19990,0,IF(L3222&lt;=30000,INDEX(Tarifas!$C$2:$C$37,MATCH(K3222,Tarifas!$A$2:$A$37,1)),IF(L3222&lt;=40000,INDEX(Tarifas!$D$2:$D$37,MATCH(K3222,Tarifas!$A$2:$A$37,1)),INDEX(Tarifas!$E$2:$E$37,MATCH(K3222,Tarifas!$A$2:$A$37,1))))))</f>
        <v>0</v>
      </c>
      <c r="Q3222" s="7">
        <f t="shared" si="305"/>
        <v>700</v>
      </c>
    </row>
    <row r="3223" spans="1:17" ht="15.75" customHeight="1" x14ac:dyDescent="0.25">
      <c r="A3223" s="2">
        <v>123</v>
      </c>
      <c r="B3223" s="2">
        <v>123</v>
      </c>
      <c r="C3223" s="2">
        <v>123</v>
      </c>
      <c r="D3223" s="2" t="s">
        <v>1814</v>
      </c>
      <c r="E3223" s="3">
        <v>5</v>
      </c>
      <c r="F3223" s="3">
        <v>10</v>
      </c>
      <c r="G3223" s="3">
        <v>13</v>
      </c>
      <c r="H3223" s="3">
        <v>0.22</v>
      </c>
      <c r="I3223" s="3">
        <v>0.16250000000000001</v>
      </c>
      <c r="J3223" s="4" t="str">
        <f t="shared" si="300"/>
        <v>Se calcula por Peso</v>
      </c>
      <c r="K3223" s="3">
        <f t="shared" si="301"/>
        <v>0.22</v>
      </c>
      <c r="L3223" s="5">
        <v>3990</v>
      </c>
      <c r="M3223" s="2" t="str">
        <f t="shared" si="302"/>
        <v>Hasta $9.989</v>
      </c>
      <c r="N3223" s="5">
        <f t="shared" si="303"/>
        <v>700</v>
      </c>
      <c r="O3223" s="6" t="str">
        <f t="shared" si="304"/>
        <v>No aplica (&lt;$19.990)</v>
      </c>
      <c r="P3223" s="7">
        <f t="array" ref="P3223">IF(OR(L3223="",K3223=""),"",IF(L3223&lt;19990,0,IF(L3223&lt;=30000,INDEX(Tarifas!$C$2:$C$37,MATCH(K3223,Tarifas!$A$2:$A$37,1)),IF(L3223&lt;=40000,INDEX(Tarifas!$D$2:$D$37,MATCH(K3223,Tarifas!$A$2:$A$37,1)),INDEX(Tarifas!$E$2:$E$37,MATCH(K3223,Tarifas!$A$2:$A$37,1))))))</f>
        <v>0</v>
      </c>
      <c r="Q3223" s="7">
        <f t="shared" si="305"/>
        <v>700</v>
      </c>
    </row>
    <row r="3224" spans="1:17" ht="15.75" customHeight="1" x14ac:dyDescent="0.25">
      <c r="A3224" s="2">
        <v>123</v>
      </c>
      <c r="B3224" s="2">
        <v>123</v>
      </c>
      <c r="C3224" s="2">
        <v>123</v>
      </c>
      <c r="D3224" s="2" t="s">
        <v>1814</v>
      </c>
      <c r="E3224" s="3">
        <v>5</v>
      </c>
      <c r="F3224" s="3">
        <v>10</v>
      </c>
      <c r="G3224" s="3">
        <v>13</v>
      </c>
      <c r="H3224" s="3">
        <v>0.22</v>
      </c>
      <c r="I3224" s="3">
        <v>0.16250000000000001</v>
      </c>
      <c r="J3224" s="4" t="str">
        <f t="shared" si="300"/>
        <v>Se calcula por Peso</v>
      </c>
      <c r="K3224" s="3">
        <f t="shared" si="301"/>
        <v>0.22</v>
      </c>
      <c r="L3224" s="5">
        <v>3990</v>
      </c>
      <c r="M3224" s="2" t="str">
        <f t="shared" si="302"/>
        <v>Hasta $9.989</v>
      </c>
      <c r="N3224" s="5">
        <f t="shared" si="303"/>
        <v>700</v>
      </c>
      <c r="O3224" s="6" t="str">
        <f t="shared" si="304"/>
        <v>No aplica (&lt;$19.990)</v>
      </c>
      <c r="P3224" s="7">
        <f t="array" ref="P3224">IF(OR(L3224="",K3224=""),"",IF(L3224&lt;19990,0,IF(L3224&lt;=30000,INDEX(Tarifas!$C$2:$C$37,MATCH(K3224,Tarifas!$A$2:$A$37,1)),IF(L3224&lt;=40000,INDEX(Tarifas!$D$2:$D$37,MATCH(K3224,Tarifas!$A$2:$A$37,1)),INDEX(Tarifas!$E$2:$E$37,MATCH(K3224,Tarifas!$A$2:$A$37,1))))))</f>
        <v>0</v>
      </c>
      <c r="Q3224" s="7">
        <f t="shared" si="305"/>
        <v>700</v>
      </c>
    </row>
    <row r="3225" spans="1:17" ht="15.75" customHeight="1" x14ac:dyDescent="0.25">
      <c r="A3225" s="2">
        <v>123</v>
      </c>
      <c r="B3225" s="2">
        <v>123</v>
      </c>
      <c r="C3225" s="2">
        <v>123</v>
      </c>
      <c r="D3225" s="2" t="s">
        <v>1815</v>
      </c>
      <c r="E3225" s="3">
        <v>3</v>
      </c>
      <c r="F3225" s="3">
        <v>16</v>
      </c>
      <c r="G3225" s="3">
        <v>25</v>
      </c>
      <c r="H3225" s="3">
        <v>0.22</v>
      </c>
      <c r="I3225" s="3">
        <v>0.3</v>
      </c>
      <c r="J3225" s="4" t="str">
        <f t="shared" si="300"/>
        <v>Se calcula por P volum</v>
      </c>
      <c r="K3225" s="3">
        <f t="shared" si="301"/>
        <v>0.3</v>
      </c>
      <c r="L3225" s="5">
        <v>4437</v>
      </c>
      <c r="M3225" s="2" t="str">
        <f t="shared" si="302"/>
        <v>Hasta $9.989</v>
      </c>
      <c r="N3225" s="5">
        <f t="shared" si="303"/>
        <v>700</v>
      </c>
      <c r="O3225" s="6" t="str">
        <f t="shared" si="304"/>
        <v>No aplica (&lt;$19.990)</v>
      </c>
      <c r="P3225" s="7">
        <f t="array" ref="P3225">IF(OR(L3225="",K3225=""),"",IF(L3225&lt;19990,0,IF(L3225&lt;=30000,INDEX(Tarifas!$C$2:$C$37,MATCH(K3225,Tarifas!$A$2:$A$37,1)),IF(L3225&lt;=40000,INDEX(Tarifas!$D$2:$D$37,MATCH(K3225,Tarifas!$A$2:$A$37,1)),INDEX(Tarifas!$E$2:$E$37,MATCH(K3225,Tarifas!$A$2:$A$37,1))))))</f>
        <v>0</v>
      </c>
      <c r="Q3225" s="7">
        <f t="shared" si="305"/>
        <v>700</v>
      </c>
    </row>
    <row r="3226" spans="1:17" ht="15.75" customHeight="1" x14ac:dyDescent="0.25">
      <c r="A3226" s="2">
        <v>123</v>
      </c>
      <c r="B3226" s="2">
        <v>123</v>
      </c>
      <c r="C3226" s="2">
        <v>123</v>
      </c>
      <c r="D3226" s="2" t="s">
        <v>1815</v>
      </c>
      <c r="E3226" s="3">
        <v>3</v>
      </c>
      <c r="F3226" s="3">
        <v>16</v>
      </c>
      <c r="G3226" s="3">
        <v>25</v>
      </c>
      <c r="H3226" s="3">
        <v>0.22</v>
      </c>
      <c r="I3226" s="3">
        <v>0.3</v>
      </c>
      <c r="J3226" s="4" t="str">
        <f t="shared" si="300"/>
        <v>Se calcula por P volum</v>
      </c>
      <c r="K3226" s="3">
        <f t="shared" si="301"/>
        <v>0.3</v>
      </c>
      <c r="L3226" s="5">
        <v>4437</v>
      </c>
      <c r="M3226" s="2" t="str">
        <f t="shared" si="302"/>
        <v>Hasta $9.989</v>
      </c>
      <c r="N3226" s="5">
        <f t="shared" si="303"/>
        <v>700</v>
      </c>
      <c r="O3226" s="6" t="str">
        <f t="shared" si="304"/>
        <v>No aplica (&lt;$19.990)</v>
      </c>
      <c r="P3226" s="7">
        <f t="array" ref="P3226">IF(OR(L3226="",K3226=""),"",IF(L3226&lt;19990,0,IF(L3226&lt;=30000,INDEX(Tarifas!$C$2:$C$37,MATCH(K3226,Tarifas!$A$2:$A$37,1)),IF(L3226&lt;=40000,INDEX(Tarifas!$D$2:$D$37,MATCH(K3226,Tarifas!$A$2:$A$37,1)),INDEX(Tarifas!$E$2:$E$37,MATCH(K3226,Tarifas!$A$2:$A$37,1))))))</f>
        <v>0</v>
      </c>
      <c r="Q3226" s="7">
        <f t="shared" si="305"/>
        <v>700</v>
      </c>
    </row>
    <row r="3227" spans="1:17" ht="15.75" customHeight="1" x14ac:dyDescent="0.25">
      <c r="A3227" s="2">
        <v>123</v>
      </c>
      <c r="B3227" s="2">
        <v>123</v>
      </c>
      <c r="C3227" s="2">
        <v>123</v>
      </c>
      <c r="D3227" s="2" t="s">
        <v>1816</v>
      </c>
      <c r="E3227" s="3">
        <v>5</v>
      </c>
      <c r="F3227" s="3">
        <v>14</v>
      </c>
      <c r="G3227" s="3">
        <v>15</v>
      </c>
      <c r="H3227" s="3">
        <v>0.22</v>
      </c>
      <c r="I3227" s="3">
        <v>0.26250000000000001</v>
      </c>
      <c r="J3227" s="4" t="str">
        <f t="shared" si="300"/>
        <v>Se calcula por P volum</v>
      </c>
      <c r="K3227" s="3">
        <f t="shared" si="301"/>
        <v>0.26250000000000001</v>
      </c>
      <c r="L3227" s="5">
        <v>5921</v>
      </c>
      <c r="M3227" s="2" t="str">
        <f t="shared" si="302"/>
        <v>Hasta $9.989</v>
      </c>
      <c r="N3227" s="5">
        <f t="shared" si="303"/>
        <v>700</v>
      </c>
      <c r="O3227" s="6" t="str">
        <f t="shared" si="304"/>
        <v>No aplica (&lt;$19.990)</v>
      </c>
      <c r="P3227" s="7">
        <f t="array" ref="P3227">IF(OR(L3227="",K3227=""),"",IF(L3227&lt;19990,0,IF(L3227&lt;=30000,INDEX(Tarifas!$C$2:$C$37,MATCH(K3227,Tarifas!$A$2:$A$37,1)),IF(L3227&lt;=40000,INDEX(Tarifas!$D$2:$D$37,MATCH(K3227,Tarifas!$A$2:$A$37,1)),INDEX(Tarifas!$E$2:$E$37,MATCH(K3227,Tarifas!$A$2:$A$37,1))))))</f>
        <v>0</v>
      </c>
      <c r="Q3227" s="7">
        <f t="shared" si="305"/>
        <v>700</v>
      </c>
    </row>
    <row r="3228" spans="1:17" ht="15.75" customHeight="1" x14ac:dyDescent="0.25">
      <c r="A3228" s="2">
        <v>123</v>
      </c>
      <c r="B3228" s="2">
        <v>123</v>
      </c>
      <c r="C3228" s="2">
        <v>123</v>
      </c>
      <c r="D3228" s="2" t="s">
        <v>1816</v>
      </c>
      <c r="E3228" s="3">
        <v>5</v>
      </c>
      <c r="F3228" s="3">
        <v>14</v>
      </c>
      <c r="G3228" s="3">
        <v>15</v>
      </c>
      <c r="H3228" s="3">
        <v>0.22</v>
      </c>
      <c r="I3228" s="3">
        <v>0.26250000000000001</v>
      </c>
      <c r="J3228" s="4" t="str">
        <f t="shared" si="300"/>
        <v>Se calcula por P volum</v>
      </c>
      <c r="K3228" s="3">
        <f t="shared" si="301"/>
        <v>0.26250000000000001</v>
      </c>
      <c r="L3228" s="5">
        <v>5921</v>
      </c>
      <c r="M3228" s="2" t="str">
        <f t="shared" si="302"/>
        <v>Hasta $9.989</v>
      </c>
      <c r="N3228" s="5">
        <f t="shared" si="303"/>
        <v>700</v>
      </c>
      <c r="O3228" s="6" t="str">
        <f t="shared" si="304"/>
        <v>No aplica (&lt;$19.990)</v>
      </c>
      <c r="P3228" s="7">
        <f t="array" ref="P3228">IF(OR(L3228="",K3228=""),"",IF(L3228&lt;19990,0,IF(L3228&lt;=30000,INDEX(Tarifas!$C$2:$C$37,MATCH(K3228,Tarifas!$A$2:$A$37,1)),IF(L3228&lt;=40000,INDEX(Tarifas!$D$2:$D$37,MATCH(K3228,Tarifas!$A$2:$A$37,1)),INDEX(Tarifas!$E$2:$E$37,MATCH(K3228,Tarifas!$A$2:$A$37,1))))))</f>
        <v>0</v>
      </c>
      <c r="Q3228" s="7">
        <f t="shared" si="305"/>
        <v>700</v>
      </c>
    </row>
    <row r="3229" spans="1:17" ht="15.75" customHeight="1" x14ac:dyDescent="0.25">
      <c r="A3229" s="2">
        <v>123</v>
      </c>
      <c r="B3229" s="2">
        <v>123</v>
      </c>
      <c r="C3229" s="2">
        <v>123</v>
      </c>
      <c r="D3229" s="2" t="s">
        <v>1817</v>
      </c>
      <c r="E3229" s="3">
        <v>4</v>
      </c>
      <c r="F3229" s="3">
        <v>11</v>
      </c>
      <c r="G3229" s="3">
        <v>21</v>
      </c>
      <c r="H3229" s="3">
        <v>0.22</v>
      </c>
      <c r="I3229" s="3">
        <v>0.23100000000000001</v>
      </c>
      <c r="J3229" s="4" t="str">
        <f t="shared" si="300"/>
        <v>Se calcula por P volum</v>
      </c>
      <c r="K3229" s="3">
        <f t="shared" si="301"/>
        <v>0.23100000000000001</v>
      </c>
      <c r="L3229" s="5">
        <v>7990</v>
      </c>
      <c r="M3229" s="2" t="str">
        <f t="shared" si="302"/>
        <v>Hasta $9.989</v>
      </c>
      <c r="N3229" s="5">
        <f t="shared" si="303"/>
        <v>700</v>
      </c>
      <c r="O3229" s="6" t="str">
        <f t="shared" si="304"/>
        <v>No aplica (&lt;$19.990)</v>
      </c>
      <c r="P3229" s="7">
        <f t="array" ref="P3229">IF(OR(L3229="",K3229=""),"",IF(L3229&lt;19990,0,IF(L3229&lt;=30000,INDEX(Tarifas!$C$2:$C$37,MATCH(K3229,Tarifas!$A$2:$A$37,1)),IF(L3229&lt;=40000,INDEX(Tarifas!$D$2:$D$37,MATCH(K3229,Tarifas!$A$2:$A$37,1)),INDEX(Tarifas!$E$2:$E$37,MATCH(K3229,Tarifas!$A$2:$A$37,1))))))</f>
        <v>0</v>
      </c>
      <c r="Q3229" s="7">
        <f t="shared" si="305"/>
        <v>700</v>
      </c>
    </row>
    <row r="3230" spans="1:17" ht="15.75" customHeight="1" x14ac:dyDescent="0.25">
      <c r="A3230" s="2">
        <v>123</v>
      </c>
      <c r="B3230" s="2">
        <v>123</v>
      </c>
      <c r="C3230" s="2">
        <v>123</v>
      </c>
      <c r="D3230" s="2" t="s">
        <v>1818</v>
      </c>
      <c r="E3230" s="3">
        <v>6</v>
      </c>
      <c r="F3230" s="3">
        <v>6</v>
      </c>
      <c r="G3230" s="3">
        <v>18</v>
      </c>
      <c r="H3230" s="3">
        <v>0.22</v>
      </c>
      <c r="I3230" s="3">
        <v>0.16200000000000001</v>
      </c>
      <c r="J3230" s="4" t="str">
        <f t="shared" si="300"/>
        <v>Se calcula por Peso</v>
      </c>
      <c r="K3230" s="3">
        <f t="shared" si="301"/>
        <v>0.22</v>
      </c>
      <c r="L3230" s="5">
        <v>8130</v>
      </c>
      <c r="M3230" s="2" t="str">
        <f t="shared" si="302"/>
        <v>Hasta $9.989</v>
      </c>
      <c r="N3230" s="5">
        <f t="shared" si="303"/>
        <v>700</v>
      </c>
      <c r="O3230" s="6" t="str">
        <f t="shared" si="304"/>
        <v>No aplica (&lt;$19.990)</v>
      </c>
      <c r="P3230" s="7">
        <f t="array" ref="P3230">IF(OR(L3230="",K3230=""),"",IF(L3230&lt;19990,0,IF(L3230&lt;=30000,INDEX(Tarifas!$C$2:$C$37,MATCH(K3230,Tarifas!$A$2:$A$37,1)),IF(L3230&lt;=40000,INDEX(Tarifas!$D$2:$D$37,MATCH(K3230,Tarifas!$A$2:$A$37,1)),INDEX(Tarifas!$E$2:$E$37,MATCH(K3230,Tarifas!$A$2:$A$37,1))))))</f>
        <v>0</v>
      </c>
      <c r="Q3230" s="7">
        <f t="shared" si="305"/>
        <v>700</v>
      </c>
    </row>
    <row r="3231" spans="1:17" ht="15.75" customHeight="1" x14ac:dyDescent="0.25">
      <c r="A3231" s="2">
        <v>123</v>
      </c>
      <c r="B3231" s="2">
        <v>123</v>
      </c>
      <c r="C3231" s="2">
        <v>123</v>
      </c>
      <c r="D3231" s="2" t="s">
        <v>1819</v>
      </c>
      <c r="E3231" s="3">
        <v>5</v>
      </c>
      <c r="F3231" s="3">
        <v>9</v>
      </c>
      <c r="G3231" s="3">
        <v>10</v>
      </c>
      <c r="H3231" s="3">
        <v>0.22</v>
      </c>
      <c r="I3231" s="3">
        <v>0.1125</v>
      </c>
      <c r="J3231" s="4" t="str">
        <f t="shared" si="300"/>
        <v>Se calcula por Peso</v>
      </c>
      <c r="K3231" s="3">
        <f t="shared" si="301"/>
        <v>0.22</v>
      </c>
      <c r="L3231" s="5">
        <v>9481</v>
      </c>
      <c r="M3231" s="2" t="str">
        <f t="shared" si="302"/>
        <v>Hasta $9.989</v>
      </c>
      <c r="N3231" s="5">
        <f t="shared" si="303"/>
        <v>700</v>
      </c>
      <c r="O3231" s="6" t="str">
        <f t="shared" si="304"/>
        <v>No aplica (&lt;$19.990)</v>
      </c>
      <c r="P3231" s="7">
        <f t="array" ref="P3231">IF(OR(L3231="",K3231=""),"",IF(L3231&lt;19990,0,IF(L3231&lt;=30000,INDEX(Tarifas!$C$2:$C$37,MATCH(K3231,Tarifas!$A$2:$A$37,1)),IF(L3231&lt;=40000,INDEX(Tarifas!$D$2:$D$37,MATCH(K3231,Tarifas!$A$2:$A$37,1)),INDEX(Tarifas!$E$2:$E$37,MATCH(K3231,Tarifas!$A$2:$A$37,1))))))</f>
        <v>0</v>
      </c>
      <c r="Q3231" s="7">
        <f t="shared" si="305"/>
        <v>700</v>
      </c>
    </row>
    <row r="3232" spans="1:17" ht="15.75" customHeight="1" x14ac:dyDescent="0.25">
      <c r="A3232" s="2">
        <v>123</v>
      </c>
      <c r="B3232" s="2">
        <v>123</v>
      </c>
      <c r="C3232" s="2">
        <v>123</v>
      </c>
      <c r="D3232" s="2" t="s">
        <v>1819</v>
      </c>
      <c r="E3232" s="3">
        <v>5</v>
      </c>
      <c r="F3232" s="3">
        <v>9</v>
      </c>
      <c r="G3232" s="3">
        <v>10</v>
      </c>
      <c r="H3232" s="3">
        <v>0.22</v>
      </c>
      <c r="I3232" s="3">
        <v>0.1125</v>
      </c>
      <c r="J3232" s="4" t="str">
        <f t="shared" si="300"/>
        <v>Se calcula por Peso</v>
      </c>
      <c r="K3232" s="3">
        <f t="shared" si="301"/>
        <v>0.22</v>
      </c>
      <c r="L3232" s="5">
        <v>9481</v>
      </c>
      <c r="M3232" s="2" t="str">
        <f t="shared" si="302"/>
        <v>Hasta $9.989</v>
      </c>
      <c r="N3232" s="5">
        <f t="shared" si="303"/>
        <v>700</v>
      </c>
      <c r="O3232" s="6" t="str">
        <f t="shared" si="304"/>
        <v>No aplica (&lt;$19.990)</v>
      </c>
      <c r="P3232" s="7">
        <f t="array" ref="P3232">IF(OR(L3232="",K3232=""),"",IF(L3232&lt;19990,0,IF(L3232&lt;=30000,INDEX(Tarifas!$C$2:$C$37,MATCH(K3232,Tarifas!$A$2:$A$37,1)),IF(L3232&lt;=40000,INDEX(Tarifas!$D$2:$D$37,MATCH(K3232,Tarifas!$A$2:$A$37,1)),INDEX(Tarifas!$E$2:$E$37,MATCH(K3232,Tarifas!$A$2:$A$37,1))))))</f>
        <v>0</v>
      </c>
      <c r="Q3232" s="7">
        <f t="shared" si="305"/>
        <v>700</v>
      </c>
    </row>
    <row r="3233" spans="1:17" ht="15.75" customHeight="1" x14ac:dyDescent="0.25">
      <c r="A3233" s="2">
        <v>123</v>
      </c>
      <c r="B3233" s="2">
        <v>123</v>
      </c>
      <c r="C3233" s="2">
        <v>123</v>
      </c>
      <c r="D3233" s="2" t="s">
        <v>1820</v>
      </c>
      <c r="E3233" s="3">
        <v>5</v>
      </c>
      <c r="F3233" s="3">
        <v>15</v>
      </c>
      <c r="G3233" s="3">
        <v>18</v>
      </c>
      <c r="H3233" s="3">
        <v>0.219</v>
      </c>
      <c r="I3233" s="3">
        <v>0.33750000000000002</v>
      </c>
      <c r="J3233" s="4" t="str">
        <f t="shared" si="300"/>
        <v>Se calcula por P volum</v>
      </c>
      <c r="K3233" s="3">
        <f t="shared" si="301"/>
        <v>0.33750000000000002</v>
      </c>
      <c r="L3233" s="5">
        <v>4278</v>
      </c>
      <c r="M3233" s="2" t="str">
        <f t="shared" si="302"/>
        <v>Hasta $9.989</v>
      </c>
      <c r="N3233" s="5">
        <f t="shared" si="303"/>
        <v>700</v>
      </c>
      <c r="O3233" s="6" t="str">
        <f t="shared" si="304"/>
        <v>No aplica (&lt;$19.990)</v>
      </c>
      <c r="P3233" s="7">
        <f t="array" ref="P3233">IF(OR(L3233="",K3233=""),"",IF(L3233&lt;19990,0,IF(L3233&lt;=30000,INDEX(Tarifas!$C$2:$C$37,MATCH(K3233,Tarifas!$A$2:$A$37,1)),IF(L3233&lt;=40000,INDEX(Tarifas!$D$2:$D$37,MATCH(K3233,Tarifas!$A$2:$A$37,1)),INDEX(Tarifas!$E$2:$E$37,MATCH(K3233,Tarifas!$A$2:$A$37,1))))))</f>
        <v>0</v>
      </c>
      <c r="Q3233" s="7">
        <f t="shared" si="305"/>
        <v>700</v>
      </c>
    </row>
    <row r="3234" spans="1:17" ht="15.75" customHeight="1" x14ac:dyDescent="0.25">
      <c r="A3234" s="2">
        <v>123</v>
      </c>
      <c r="B3234" s="2">
        <v>123</v>
      </c>
      <c r="C3234" s="2">
        <v>123</v>
      </c>
      <c r="D3234" s="2" t="s">
        <v>1820</v>
      </c>
      <c r="E3234" s="3">
        <v>5</v>
      </c>
      <c r="F3234" s="3">
        <v>15</v>
      </c>
      <c r="G3234" s="3">
        <v>18</v>
      </c>
      <c r="H3234" s="3">
        <v>0.219</v>
      </c>
      <c r="I3234" s="3">
        <v>0.33750000000000002</v>
      </c>
      <c r="J3234" s="4" t="str">
        <f t="shared" si="300"/>
        <v>Se calcula por P volum</v>
      </c>
      <c r="K3234" s="3">
        <f t="shared" si="301"/>
        <v>0.33750000000000002</v>
      </c>
      <c r="L3234" s="5">
        <v>4278</v>
      </c>
      <c r="M3234" s="2" t="str">
        <f t="shared" si="302"/>
        <v>Hasta $9.989</v>
      </c>
      <c r="N3234" s="5">
        <f t="shared" si="303"/>
        <v>700</v>
      </c>
      <c r="O3234" s="6" t="str">
        <f t="shared" si="304"/>
        <v>No aplica (&lt;$19.990)</v>
      </c>
      <c r="P3234" s="7">
        <f t="array" ref="P3234">IF(OR(L3234="",K3234=""),"",IF(L3234&lt;19990,0,IF(L3234&lt;=30000,INDEX(Tarifas!$C$2:$C$37,MATCH(K3234,Tarifas!$A$2:$A$37,1)),IF(L3234&lt;=40000,INDEX(Tarifas!$D$2:$D$37,MATCH(K3234,Tarifas!$A$2:$A$37,1)),INDEX(Tarifas!$E$2:$E$37,MATCH(K3234,Tarifas!$A$2:$A$37,1))))))</f>
        <v>0</v>
      </c>
      <c r="Q3234" s="7">
        <f t="shared" si="305"/>
        <v>700</v>
      </c>
    </row>
    <row r="3235" spans="1:17" ht="15.75" customHeight="1" x14ac:dyDescent="0.25">
      <c r="A3235" s="2">
        <v>123</v>
      </c>
      <c r="B3235" s="2">
        <v>123</v>
      </c>
      <c r="C3235" s="2">
        <v>123</v>
      </c>
      <c r="D3235" s="2" t="s">
        <v>1821</v>
      </c>
      <c r="E3235" s="3">
        <v>5</v>
      </c>
      <c r="F3235" s="3">
        <v>28</v>
      </c>
      <c r="G3235" s="3">
        <v>33</v>
      </c>
      <c r="H3235" s="3">
        <v>0.217</v>
      </c>
      <c r="I3235" s="3">
        <v>1.155</v>
      </c>
      <c r="J3235" s="4" t="str">
        <f t="shared" si="300"/>
        <v>Se calcula por P volum</v>
      </c>
      <c r="K3235" s="3">
        <f t="shared" si="301"/>
        <v>1.155</v>
      </c>
      <c r="L3235" s="5">
        <v>3400</v>
      </c>
      <c r="M3235" s="2" t="str">
        <f t="shared" si="302"/>
        <v>Hasta $9.989</v>
      </c>
      <c r="N3235" s="5">
        <f t="shared" si="303"/>
        <v>700</v>
      </c>
      <c r="O3235" s="6" t="str">
        <f t="shared" si="304"/>
        <v>No aplica (&lt;$19.990)</v>
      </c>
      <c r="P3235" s="7">
        <f t="array" ref="P3235">IF(OR(L3235="",K3235=""),"",IF(L3235&lt;19990,0,IF(L3235&lt;=30000,INDEX(Tarifas!$C$2:$C$37,MATCH(K3235,Tarifas!$A$2:$A$37,1)),IF(L3235&lt;=40000,INDEX(Tarifas!$D$2:$D$37,MATCH(K3235,Tarifas!$A$2:$A$37,1)),INDEX(Tarifas!$E$2:$E$37,MATCH(K3235,Tarifas!$A$2:$A$37,1))))))</f>
        <v>0</v>
      </c>
      <c r="Q3235" s="7">
        <f t="shared" si="305"/>
        <v>700</v>
      </c>
    </row>
    <row r="3236" spans="1:17" ht="15.75" customHeight="1" x14ac:dyDescent="0.25">
      <c r="A3236" s="2">
        <v>123</v>
      </c>
      <c r="B3236" s="2">
        <v>123</v>
      </c>
      <c r="C3236" s="2">
        <v>123</v>
      </c>
      <c r="D3236" s="2" t="s">
        <v>1821</v>
      </c>
      <c r="E3236" s="3">
        <v>5</v>
      </c>
      <c r="F3236" s="3">
        <v>28</v>
      </c>
      <c r="G3236" s="3">
        <v>33</v>
      </c>
      <c r="H3236" s="3">
        <v>0.217</v>
      </c>
      <c r="I3236" s="3">
        <v>1.155</v>
      </c>
      <c r="J3236" s="4" t="str">
        <f t="shared" si="300"/>
        <v>Se calcula por P volum</v>
      </c>
      <c r="K3236" s="3">
        <f t="shared" si="301"/>
        <v>1.155</v>
      </c>
      <c r="L3236" s="5">
        <v>3400</v>
      </c>
      <c r="M3236" s="2" t="str">
        <f t="shared" si="302"/>
        <v>Hasta $9.989</v>
      </c>
      <c r="N3236" s="5">
        <f t="shared" si="303"/>
        <v>700</v>
      </c>
      <c r="O3236" s="6" t="str">
        <f t="shared" si="304"/>
        <v>No aplica (&lt;$19.990)</v>
      </c>
      <c r="P3236" s="7">
        <f t="array" ref="P3236">IF(OR(L3236="",K3236=""),"",IF(L3236&lt;19990,0,IF(L3236&lt;=30000,INDEX(Tarifas!$C$2:$C$37,MATCH(K3236,Tarifas!$A$2:$A$37,1)),IF(L3236&lt;=40000,INDEX(Tarifas!$D$2:$D$37,MATCH(K3236,Tarifas!$A$2:$A$37,1)),INDEX(Tarifas!$E$2:$E$37,MATCH(K3236,Tarifas!$A$2:$A$37,1))))))</f>
        <v>0</v>
      </c>
      <c r="Q3236" s="7">
        <f t="shared" si="305"/>
        <v>700</v>
      </c>
    </row>
    <row r="3237" spans="1:17" ht="15.75" customHeight="1" x14ac:dyDescent="0.25">
      <c r="A3237" s="2">
        <v>123</v>
      </c>
      <c r="B3237" s="2">
        <v>123</v>
      </c>
      <c r="C3237" s="2">
        <v>123</v>
      </c>
      <c r="D3237" s="2" t="s">
        <v>1822</v>
      </c>
      <c r="E3237" s="3">
        <v>3</v>
      </c>
      <c r="F3237" s="3">
        <v>17</v>
      </c>
      <c r="G3237" s="3">
        <v>19</v>
      </c>
      <c r="H3237" s="3">
        <v>0.217</v>
      </c>
      <c r="I3237" s="3">
        <v>0.24224999999999999</v>
      </c>
      <c r="J3237" s="4" t="str">
        <f t="shared" si="300"/>
        <v>Se calcula por P volum</v>
      </c>
      <c r="K3237" s="3">
        <f t="shared" si="301"/>
        <v>0.24224999999999999</v>
      </c>
      <c r="L3237" s="5">
        <v>3990</v>
      </c>
      <c r="M3237" s="2" t="str">
        <f t="shared" si="302"/>
        <v>Hasta $9.989</v>
      </c>
      <c r="N3237" s="5">
        <f t="shared" si="303"/>
        <v>700</v>
      </c>
      <c r="O3237" s="6" t="str">
        <f t="shared" si="304"/>
        <v>No aplica (&lt;$19.990)</v>
      </c>
      <c r="P3237" s="7">
        <f t="array" ref="P3237">IF(OR(L3237="",K3237=""),"",IF(L3237&lt;19990,0,IF(L3237&lt;=30000,INDEX(Tarifas!$C$2:$C$37,MATCH(K3237,Tarifas!$A$2:$A$37,1)),IF(L3237&lt;=40000,INDEX(Tarifas!$D$2:$D$37,MATCH(K3237,Tarifas!$A$2:$A$37,1)),INDEX(Tarifas!$E$2:$E$37,MATCH(K3237,Tarifas!$A$2:$A$37,1))))))</f>
        <v>0</v>
      </c>
      <c r="Q3237" s="7">
        <f t="shared" si="305"/>
        <v>700</v>
      </c>
    </row>
    <row r="3238" spans="1:17" ht="15.75" customHeight="1" x14ac:dyDescent="0.25">
      <c r="A3238" s="2">
        <v>123</v>
      </c>
      <c r="B3238" s="2">
        <v>123</v>
      </c>
      <c r="C3238" s="2">
        <v>123</v>
      </c>
      <c r="D3238" s="2" t="s">
        <v>1822</v>
      </c>
      <c r="E3238" s="3">
        <v>3</v>
      </c>
      <c r="F3238" s="3">
        <v>17</v>
      </c>
      <c r="G3238" s="3">
        <v>19</v>
      </c>
      <c r="H3238" s="3">
        <v>0.217</v>
      </c>
      <c r="I3238" s="3">
        <v>0.24224999999999999</v>
      </c>
      <c r="J3238" s="4" t="str">
        <f t="shared" si="300"/>
        <v>Se calcula por P volum</v>
      </c>
      <c r="K3238" s="3">
        <f t="shared" si="301"/>
        <v>0.24224999999999999</v>
      </c>
      <c r="L3238" s="5">
        <v>3990</v>
      </c>
      <c r="M3238" s="2" t="str">
        <f t="shared" si="302"/>
        <v>Hasta $9.989</v>
      </c>
      <c r="N3238" s="5">
        <f t="shared" si="303"/>
        <v>700</v>
      </c>
      <c r="O3238" s="6" t="str">
        <f t="shared" si="304"/>
        <v>No aplica (&lt;$19.990)</v>
      </c>
      <c r="P3238" s="7">
        <f t="array" ref="P3238">IF(OR(L3238="",K3238=""),"",IF(L3238&lt;19990,0,IF(L3238&lt;=30000,INDEX(Tarifas!$C$2:$C$37,MATCH(K3238,Tarifas!$A$2:$A$37,1)),IF(L3238&lt;=40000,INDEX(Tarifas!$D$2:$D$37,MATCH(K3238,Tarifas!$A$2:$A$37,1)),INDEX(Tarifas!$E$2:$E$37,MATCH(K3238,Tarifas!$A$2:$A$37,1))))))</f>
        <v>0</v>
      </c>
      <c r="Q3238" s="7">
        <f t="shared" si="305"/>
        <v>700</v>
      </c>
    </row>
    <row r="3239" spans="1:17" ht="15.75" customHeight="1" x14ac:dyDescent="0.25">
      <c r="A3239" s="2">
        <v>123</v>
      </c>
      <c r="B3239" s="2">
        <v>123</v>
      </c>
      <c r="C3239" s="2">
        <v>123</v>
      </c>
      <c r="D3239" s="2" t="s">
        <v>1823</v>
      </c>
      <c r="E3239" s="3">
        <v>8</v>
      </c>
      <c r="F3239" s="3">
        <v>8</v>
      </c>
      <c r="G3239" s="3">
        <v>11</v>
      </c>
      <c r="H3239" s="3">
        <v>0.215</v>
      </c>
      <c r="I3239" s="3">
        <v>0.17599999999999999</v>
      </c>
      <c r="J3239" s="4" t="str">
        <f t="shared" si="300"/>
        <v>Se calcula por Peso</v>
      </c>
      <c r="K3239" s="3">
        <f t="shared" si="301"/>
        <v>0.215</v>
      </c>
      <c r="L3239" s="5">
        <v>8990</v>
      </c>
      <c r="M3239" s="2" t="str">
        <f t="shared" si="302"/>
        <v>Hasta $9.989</v>
      </c>
      <c r="N3239" s="5">
        <f t="shared" si="303"/>
        <v>700</v>
      </c>
      <c r="O3239" s="6" t="str">
        <f t="shared" si="304"/>
        <v>No aplica (&lt;$19.990)</v>
      </c>
      <c r="P3239" s="7">
        <f t="array" ref="P3239">IF(OR(L3239="",K3239=""),"",IF(L3239&lt;19990,0,IF(L3239&lt;=30000,INDEX(Tarifas!$C$2:$C$37,MATCH(K3239,Tarifas!$A$2:$A$37,1)),IF(L3239&lt;=40000,INDEX(Tarifas!$D$2:$D$37,MATCH(K3239,Tarifas!$A$2:$A$37,1)),INDEX(Tarifas!$E$2:$E$37,MATCH(K3239,Tarifas!$A$2:$A$37,1))))))</f>
        <v>0</v>
      </c>
      <c r="Q3239" s="7">
        <f t="shared" si="305"/>
        <v>700</v>
      </c>
    </row>
    <row r="3240" spans="1:17" ht="15.75" customHeight="1" x14ac:dyDescent="0.25">
      <c r="A3240" s="2">
        <v>123</v>
      </c>
      <c r="B3240" s="2">
        <v>123</v>
      </c>
      <c r="C3240" s="2">
        <v>123</v>
      </c>
      <c r="D3240" s="2" t="s">
        <v>1824</v>
      </c>
      <c r="E3240" s="3">
        <v>5</v>
      </c>
      <c r="F3240" s="3">
        <v>15</v>
      </c>
      <c r="G3240" s="3">
        <v>23</v>
      </c>
      <c r="H3240" s="3">
        <v>0.21299999999999999</v>
      </c>
      <c r="I3240" s="3">
        <v>0.43125000000000002</v>
      </c>
      <c r="J3240" s="4" t="str">
        <f t="shared" si="300"/>
        <v>Se calcula por P volum</v>
      </c>
      <c r="K3240" s="3">
        <f t="shared" si="301"/>
        <v>0.43125000000000002</v>
      </c>
      <c r="L3240" s="5">
        <v>1990</v>
      </c>
      <c r="M3240" s="2" t="str">
        <f t="shared" si="302"/>
        <v>Hasta $9.989</v>
      </c>
      <c r="N3240" s="5">
        <f t="shared" si="303"/>
        <v>700</v>
      </c>
      <c r="O3240" s="6" t="str">
        <f t="shared" si="304"/>
        <v>No aplica (&lt;$19.990)</v>
      </c>
      <c r="P3240" s="7">
        <f t="array" ref="P3240">IF(OR(L3240="",K3240=""),"",IF(L3240&lt;19990,0,IF(L3240&lt;=30000,INDEX(Tarifas!$C$2:$C$37,MATCH(K3240,Tarifas!$A$2:$A$37,1)),IF(L3240&lt;=40000,INDEX(Tarifas!$D$2:$D$37,MATCH(K3240,Tarifas!$A$2:$A$37,1)),INDEX(Tarifas!$E$2:$E$37,MATCH(K3240,Tarifas!$A$2:$A$37,1))))))</f>
        <v>0</v>
      </c>
      <c r="Q3240" s="7">
        <f t="shared" si="305"/>
        <v>700</v>
      </c>
    </row>
    <row r="3241" spans="1:17" ht="15.75" customHeight="1" x14ac:dyDescent="0.25">
      <c r="A3241" s="2">
        <v>123</v>
      </c>
      <c r="B3241" s="2">
        <v>123</v>
      </c>
      <c r="C3241" s="2">
        <v>123</v>
      </c>
      <c r="D3241" s="2" t="s">
        <v>1825</v>
      </c>
      <c r="E3241" s="3">
        <v>4</v>
      </c>
      <c r="F3241" s="3">
        <v>20</v>
      </c>
      <c r="G3241" s="3">
        <v>20</v>
      </c>
      <c r="H3241" s="3">
        <v>0.21299999999999999</v>
      </c>
      <c r="I3241" s="3">
        <v>0.4</v>
      </c>
      <c r="J3241" s="4" t="str">
        <f t="shared" si="300"/>
        <v>Se calcula por P volum</v>
      </c>
      <c r="K3241" s="3">
        <f t="shared" si="301"/>
        <v>0.4</v>
      </c>
      <c r="L3241" s="5">
        <v>4690</v>
      </c>
      <c r="M3241" s="2" t="str">
        <f t="shared" si="302"/>
        <v>Hasta $9.989</v>
      </c>
      <c r="N3241" s="5">
        <f t="shared" si="303"/>
        <v>700</v>
      </c>
      <c r="O3241" s="6" t="str">
        <f t="shared" si="304"/>
        <v>No aplica (&lt;$19.990)</v>
      </c>
      <c r="P3241" s="7">
        <f t="array" ref="P3241">IF(OR(L3241="",K3241=""),"",IF(L3241&lt;19990,0,IF(L3241&lt;=30000,INDEX(Tarifas!$C$2:$C$37,MATCH(K3241,Tarifas!$A$2:$A$37,1)),IF(L3241&lt;=40000,INDEX(Tarifas!$D$2:$D$37,MATCH(K3241,Tarifas!$A$2:$A$37,1)),INDEX(Tarifas!$E$2:$E$37,MATCH(K3241,Tarifas!$A$2:$A$37,1))))))</f>
        <v>0</v>
      </c>
      <c r="Q3241" s="7">
        <f t="shared" si="305"/>
        <v>700</v>
      </c>
    </row>
    <row r="3242" spans="1:17" ht="15.75" customHeight="1" x14ac:dyDescent="0.25">
      <c r="A3242" s="2">
        <v>123</v>
      </c>
      <c r="B3242" s="2">
        <v>123</v>
      </c>
      <c r="C3242" s="2">
        <v>123</v>
      </c>
      <c r="D3242" s="2" t="s">
        <v>1826</v>
      </c>
      <c r="E3242" s="3">
        <v>9</v>
      </c>
      <c r="F3242" s="3">
        <v>20</v>
      </c>
      <c r="G3242" s="3">
        <v>23</v>
      </c>
      <c r="H3242" s="3">
        <v>0.21199999999999999</v>
      </c>
      <c r="I3242" s="3">
        <v>1.0349999999999999</v>
      </c>
      <c r="J3242" s="4" t="str">
        <f t="shared" si="300"/>
        <v>Se calcula por P volum</v>
      </c>
      <c r="K3242" s="3">
        <f t="shared" si="301"/>
        <v>1.0349999999999999</v>
      </c>
      <c r="L3242" s="5">
        <v>3990</v>
      </c>
      <c r="M3242" s="2" t="str">
        <f t="shared" si="302"/>
        <v>Hasta $9.989</v>
      </c>
      <c r="N3242" s="5">
        <f t="shared" si="303"/>
        <v>700</v>
      </c>
      <c r="O3242" s="6" t="str">
        <f t="shared" si="304"/>
        <v>No aplica (&lt;$19.990)</v>
      </c>
      <c r="P3242" s="7">
        <f t="array" ref="P3242">IF(OR(L3242="",K3242=""),"",IF(L3242&lt;19990,0,IF(L3242&lt;=30000,INDEX(Tarifas!$C$2:$C$37,MATCH(K3242,Tarifas!$A$2:$A$37,1)),IF(L3242&lt;=40000,INDEX(Tarifas!$D$2:$D$37,MATCH(K3242,Tarifas!$A$2:$A$37,1)),INDEX(Tarifas!$E$2:$E$37,MATCH(K3242,Tarifas!$A$2:$A$37,1))))))</f>
        <v>0</v>
      </c>
      <c r="Q3242" s="7">
        <f t="shared" si="305"/>
        <v>700</v>
      </c>
    </row>
    <row r="3243" spans="1:17" ht="15.75" customHeight="1" x14ac:dyDescent="0.25">
      <c r="A3243" s="2">
        <v>123</v>
      </c>
      <c r="B3243" s="2">
        <v>123</v>
      </c>
      <c r="C3243" s="2">
        <v>123</v>
      </c>
      <c r="D3243" s="2" t="s">
        <v>1827</v>
      </c>
      <c r="E3243" s="3">
        <v>7</v>
      </c>
      <c r="F3243" s="3">
        <v>12</v>
      </c>
      <c r="G3243" s="3">
        <v>28</v>
      </c>
      <c r="H3243" s="3">
        <v>0.21199999999999999</v>
      </c>
      <c r="I3243" s="3">
        <v>0.58799999999999997</v>
      </c>
      <c r="J3243" s="4" t="str">
        <f t="shared" si="300"/>
        <v>Se calcula por P volum</v>
      </c>
      <c r="K3243" s="3">
        <f t="shared" si="301"/>
        <v>0.58799999999999997</v>
      </c>
      <c r="L3243" s="5">
        <v>4640</v>
      </c>
      <c r="M3243" s="2" t="str">
        <f t="shared" si="302"/>
        <v>Hasta $9.989</v>
      </c>
      <c r="N3243" s="5">
        <f t="shared" si="303"/>
        <v>700</v>
      </c>
      <c r="O3243" s="6" t="str">
        <f t="shared" si="304"/>
        <v>No aplica (&lt;$19.990)</v>
      </c>
      <c r="P3243" s="7">
        <f t="array" ref="P3243">IF(OR(L3243="",K3243=""),"",IF(L3243&lt;19990,0,IF(L3243&lt;=30000,INDEX(Tarifas!$C$2:$C$37,MATCH(K3243,Tarifas!$A$2:$A$37,1)),IF(L3243&lt;=40000,INDEX(Tarifas!$D$2:$D$37,MATCH(K3243,Tarifas!$A$2:$A$37,1)),INDEX(Tarifas!$E$2:$E$37,MATCH(K3243,Tarifas!$A$2:$A$37,1))))))</f>
        <v>0</v>
      </c>
      <c r="Q3243" s="7">
        <f t="shared" si="305"/>
        <v>700</v>
      </c>
    </row>
    <row r="3244" spans="1:17" ht="15.75" customHeight="1" x14ac:dyDescent="0.25">
      <c r="A3244" s="2">
        <v>123</v>
      </c>
      <c r="B3244" s="2">
        <v>123</v>
      </c>
      <c r="C3244" s="2">
        <v>123</v>
      </c>
      <c r="D3244" s="2" t="s">
        <v>1827</v>
      </c>
      <c r="E3244" s="3">
        <v>7</v>
      </c>
      <c r="F3244" s="3">
        <v>12</v>
      </c>
      <c r="G3244" s="3">
        <v>28</v>
      </c>
      <c r="H3244" s="3">
        <v>0.21199999999999999</v>
      </c>
      <c r="I3244" s="3">
        <v>0.58799999999999997</v>
      </c>
      <c r="J3244" s="4" t="str">
        <f t="shared" si="300"/>
        <v>Se calcula por P volum</v>
      </c>
      <c r="K3244" s="3">
        <f t="shared" si="301"/>
        <v>0.58799999999999997</v>
      </c>
      <c r="L3244" s="5">
        <v>4640</v>
      </c>
      <c r="M3244" s="2" t="str">
        <f t="shared" si="302"/>
        <v>Hasta $9.989</v>
      </c>
      <c r="N3244" s="5">
        <f t="shared" si="303"/>
        <v>700</v>
      </c>
      <c r="O3244" s="6" t="str">
        <f t="shared" si="304"/>
        <v>No aplica (&lt;$19.990)</v>
      </c>
      <c r="P3244" s="7">
        <f t="array" ref="P3244">IF(OR(L3244="",K3244=""),"",IF(L3244&lt;19990,0,IF(L3244&lt;=30000,INDEX(Tarifas!$C$2:$C$37,MATCH(K3244,Tarifas!$A$2:$A$37,1)),IF(L3244&lt;=40000,INDEX(Tarifas!$D$2:$D$37,MATCH(K3244,Tarifas!$A$2:$A$37,1)),INDEX(Tarifas!$E$2:$E$37,MATCH(K3244,Tarifas!$A$2:$A$37,1))))))</f>
        <v>0</v>
      </c>
      <c r="Q3244" s="7">
        <f t="shared" si="305"/>
        <v>700</v>
      </c>
    </row>
    <row r="3245" spans="1:17" ht="15.75" customHeight="1" x14ac:dyDescent="0.25">
      <c r="A3245" s="2">
        <v>123</v>
      </c>
      <c r="B3245" s="2">
        <v>123</v>
      </c>
      <c r="C3245" s="2">
        <v>123</v>
      </c>
      <c r="D3245" s="2" t="s">
        <v>1828</v>
      </c>
      <c r="E3245" s="3">
        <v>3</v>
      </c>
      <c r="F3245" s="3">
        <v>21</v>
      </c>
      <c r="G3245" s="3">
        <v>27</v>
      </c>
      <c r="H3245" s="3">
        <v>0.21199999999999999</v>
      </c>
      <c r="I3245" s="3">
        <v>0.42525000000000002</v>
      </c>
      <c r="J3245" s="4" t="str">
        <f t="shared" si="300"/>
        <v>Se calcula por P volum</v>
      </c>
      <c r="K3245" s="3">
        <f t="shared" si="301"/>
        <v>0.42525000000000002</v>
      </c>
      <c r="L3245" s="5">
        <v>4823</v>
      </c>
      <c r="M3245" s="2" t="str">
        <f t="shared" si="302"/>
        <v>Hasta $9.989</v>
      </c>
      <c r="N3245" s="5">
        <f t="shared" si="303"/>
        <v>700</v>
      </c>
      <c r="O3245" s="6" t="str">
        <f t="shared" si="304"/>
        <v>No aplica (&lt;$19.990)</v>
      </c>
      <c r="P3245" s="7">
        <f t="array" ref="P3245">IF(OR(L3245="",K3245=""),"",IF(L3245&lt;19990,0,IF(L3245&lt;=30000,INDEX(Tarifas!$C$2:$C$37,MATCH(K3245,Tarifas!$A$2:$A$37,1)),IF(L3245&lt;=40000,INDEX(Tarifas!$D$2:$D$37,MATCH(K3245,Tarifas!$A$2:$A$37,1)),INDEX(Tarifas!$E$2:$E$37,MATCH(K3245,Tarifas!$A$2:$A$37,1))))))</f>
        <v>0</v>
      </c>
      <c r="Q3245" s="7">
        <f t="shared" si="305"/>
        <v>700</v>
      </c>
    </row>
    <row r="3246" spans="1:17" ht="15.75" customHeight="1" x14ac:dyDescent="0.25">
      <c r="A3246" s="2">
        <v>123</v>
      </c>
      <c r="B3246" s="2">
        <v>123</v>
      </c>
      <c r="C3246" s="2">
        <v>123</v>
      </c>
      <c r="D3246" s="2" t="s">
        <v>1828</v>
      </c>
      <c r="E3246" s="3">
        <v>3</v>
      </c>
      <c r="F3246" s="3">
        <v>21</v>
      </c>
      <c r="G3246" s="3">
        <v>27</v>
      </c>
      <c r="H3246" s="3">
        <v>0.21199999999999999</v>
      </c>
      <c r="I3246" s="3">
        <v>0.42525000000000002</v>
      </c>
      <c r="J3246" s="4" t="str">
        <f t="shared" si="300"/>
        <v>Se calcula por P volum</v>
      </c>
      <c r="K3246" s="3">
        <f t="shared" si="301"/>
        <v>0.42525000000000002</v>
      </c>
      <c r="L3246" s="5">
        <v>4823</v>
      </c>
      <c r="M3246" s="2" t="str">
        <f t="shared" si="302"/>
        <v>Hasta $9.989</v>
      </c>
      <c r="N3246" s="5">
        <f t="shared" si="303"/>
        <v>700</v>
      </c>
      <c r="O3246" s="6" t="str">
        <f t="shared" si="304"/>
        <v>No aplica (&lt;$19.990)</v>
      </c>
      <c r="P3246" s="7">
        <f t="array" ref="P3246">IF(OR(L3246="",K3246=""),"",IF(L3246&lt;19990,0,IF(L3246&lt;=30000,INDEX(Tarifas!$C$2:$C$37,MATCH(K3246,Tarifas!$A$2:$A$37,1)),IF(L3246&lt;=40000,INDEX(Tarifas!$D$2:$D$37,MATCH(K3246,Tarifas!$A$2:$A$37,1)),INDEX(Tarifas!$E$2:$E$37,MATCH(K3246,Tarifas!$A$2:$A$37,1))))))</f>
        <v>0</v>
      </c>
      <c r="Q3246" s="7">
        <f t="shared" si="305"/>
        <v>700</v>
      </c>
    </row>
    <row r="3247" spans="1:17" ht="15.75" customHeight="1" x14ac:dyDescent="0.25">
      <c r="A3247" s="2">
        <v>123</v>
      </c>
      <c r="B3247" s="2">
        <v>123</v>
      </c>
      <c r="C3247" s="2">
        <v>123</v>
      </c>
      <c r="D3247" s="2" t="s">
        <v>1829</v>
      </c>
      <c r="E3247" s="3">
        <v>3</v>
      </c>
      <c r="F3247" s="3">
        <v>20</v>
      </c>
      <c r="G3247" s="3">
        <v>26</v>
      </c>
      <c r="H3247" s="3">
        <v>0.21199999999999999</v>
      </c>
      <c r="I3247" s="3">
        <v>0.39</v>
      </c>
      <c r="J3247" s="4" t="str">
        <f t="shared" si="300"/>
        <v>Se calcula por P volum</v>
      </c>
      <c r="K3247" s="3">
        <f t="shared" si="301"/>
        <v>0.39</v>
      </c>
      <c r="L3247" s="5">
        <v>5290</v>
      </c>
      <c r="M3247" s="2" t="str">
        <f t="shared" si="302"/>
        <v>Hasta $9.989</v>
      </c>
      <c r="N3247" s="5">
        <f t="shared" si="303"/>
        <v>700</v>
      </c>
      <c r="O3247" s="6" t="str">
        <f t="shared" si="304"/>
        <v>No aplica (&lt;$19.990)</v>
      </c>
      <c r="P3247" s="7">
        <f t="array" ref="P3247">IF(OR(L3247="",K3247=""),"",IF(L3247&lt;19990,0,IF(L3247&lt;=30000,INDEX(Tarifas!$C$2:$C$37,MATCH(K3247,Tarifas!$A$2:$A$37,1)),IF(L3247&lt;=40000,INDEX(Tarifas!$D$2:$D$37,MATCH(K3247,Tarifas!$A$2:$A$37,1)),INDEX(Tarifas!$E$2:$E$37,MATCH(K3247,Tarifas!$A$2:$A$37,1))))))</f>
        <v>0</v>
      </c>
      <c r="Q3247" s="7">
        <f t="shared" si="305"/>
        <v>700</v>
      </c>
    </row>
    <row r="3248" spans="1:17" ht="15.75" customHeight="1" x14ac:dyDescent="0.25">
      <c r="A3248" s="2">
        <v>123</v>
      </c>
      <c r="B3248" s="2">
        <v>123</v>
      </c>
      <c r="C3248" s="2">
        <v>123</v>
      </c>
      <c r="D3248" s="2" t="s">
        <v>1829</v>
      </c>
      <c r="E3248" s="3">
        <v>3</v>
      </c>
      <c r="F3248" s="3">
        <v>20</v>
      </c>
      <c r="G3248" s="3">
        <v>26</v>
      </c>
      <c r="H3248" s="3">
        <v>0.21199999999999999</v>
      </c>
      <c r="I3248" s="3">
        <v>0.39</v>
      </c>
      <c r="J3248" s="4" t="str">
        <f t="shared" si="300"/>
        <v>Se calcula por P volum</v>
      </c>
      <c r="K3248" s="3">
        <f t="shared" si="301"/>
        <v>0.39</v>
      </c>
      <c r="L3248" s="5">
        <v>5290</v>
      </c>
      <c r="M3248" s="2" t="str">
        <f t="shared" si="302"/>
        <v>Hasta $9.989</v>
      </c>
      <c r="N3248" s="5">
        <f t="shared" si="303"/>
        <v>700</v>
      </c>
      <c r="O3248" s="6" t="str">
        <f t="shared" si="304"/>
        <v>No aplica (&lt;$19.990)</v>
      </c>
      <c r="P3248" s="7">
        <f t="array" ref="P3248">IF(OR(L3248="",K3248=""),"",IF(L3248&lt;19990,0,IF(L3248&lt;=30000,INDEX(Tarifas!$C$2:$C$37,MATCH(K3248,Tarifas!$A$2:$A$37,1)),IF(L3248&lt;=40000,INDEX(Tarifas!$D$2:$D$37,MATCH(K3248,Tarifas!$A$2:$A$37,1)),INDEX(Tarifas!$E$2:$E$37,MATCH(K3248,Tarifas!$A$2:$A$37,1))))))</f>
        <v>0</v>
      </c>
      <c r="Q3248" s="7">
        <f t="shared" si="305"/>
        <v>700</v>
      </c>
    </row>
    <row r="3249" spans="1:17" ht="15.75" customHeight="1" x14ac:dyDescent="0.25">
      <c r="A3249" s="2">
        <v>123</v>
      </c>
      <c r="B3249" s="2">
        <v>123</v>
      </c>
      <c r="C3249" s="2">
        <v>123</v>
      </c>
      <c r="D3249" s="2" t="s">
        <v>1830</v>
      </c>
      <c r="E3249" s="3">
        <v>4</v>
      </c>
      <c r="F3249" s="3">
        <v>16</v>
      </c>
      <c r="G3249" s="3">
        <v>19</v>
      </c>
      <c r="H3249" s="3">
        <v>0.21199999999999999</v>
      </c>
      <c r="I3249" s="3">
        <v>0.30399999999999999</v>
      </c>
      <c r="J3249" s="4" t="str">
        <f t="shared" si="300"/>
        <v>Se calcula por P volum</v>
      </c>
      <c r="K3249" s="3">
        <f t="shared" si="301"/>
        <v>0.30399999999999999</v>
      </c>
      <c r="L3249" s="5">
        <v>6780</v>
      </c>
      <c r="M3249" s="2" t="str">
        <f t="shared" si="302"/>
        <v>Hasta $9.989</v>
      </c>
      <c r="N3249" s="5">
        <f t="shared" si="303"/>
        <v>700</v>
      </c>
      <c r="O3249" s="6" t="str">
        <f t="shared" si="304"/>
        <v>No aplica (&lt;$19.990)</v>
      </c>
      <c r="P3249" s="7">
        <f t="array" ref="P3249">IF(OR(L3249="",K3249=""),"",IF(L3249&lt;19990,0,IF(L3249&lt;=30000,INDEX(Tarifas!$C$2:$C$37,MATCH(K3249,Tarifas!$A$2:$A$37,1)),IF(L3249&lt;=40000,INDEX(Tarifas!$D$2:$D$37,MATCH(K3249,Tarifas!$A$2:$A$37,1)),INDEX(Tarifas!$E$2:$E$37,MATCH(K3249,Tarifas!$A$2:$A$37,1))))))</f>
        <v>0</v>
      </c>
      <c r="Q3249" s="7">
        <f t="shared" si="305"/>
        <v>700</v>
      </c>
    </row>
    <row r="3250" spans="1:17" ht="15.75" customHeight="1" x14ac:dyDescent="0.25">
      <c r="A3250" s="2">
        <v>123</v>
      </c>
      <c r="B3250" s="2">
        <v>123</v>
      </c>
      <c r="C3250" s="2">
        <v>123</v>
      </c>
      <c r="D3250" s="2" t="s">
        <v>1830</v>
      </c>
      <c r="E3250" s="3">
        <v>4</v>
      </c>
      <c r="F3250" s="3">
        <v>16</v>
      </c>
      <c r="G3250" s="3">
        <v>19</v>
      </c>
      <c r="H3250" s="3">
        <v>0.21199999999999999</v>
      </c>
      <c r="I3250" s="3">
        <v>0.30399999999999999</v>
      </c>
      <c r="J3250" s="4" t="str">
        <f t="shared" si="300"/>
        <v>Se calcula por P volum</v>
      </c>
      <c r="K3250" s="3">
        <f t="shared" si="301"/>
        <v>0.30399999999999999</v>
      </c>
      <c r="L3250" s="5">
        <v>6780</v>
      </c>
      <c r="M3250" s="2" t="str">
        <f t="shared" si="302"/>
        <v>Hasta $9.989</v>
      </c>
      <c r="N3250" s="5">
        <f t="shared" si="303"/>
        <v>700</v>
      </c>
      <c r="O3250" s="6" t="str">
        <f t="shared" si="304"/>
        <v>No aplica (&lt;$19.990)</v>
      </c>
      <c r="P3250" s="7">
        <f t="array" ref="P3250">IF(OR(L3250="",K3250=""),"",IF(L3250&lt;19990,0,IF(L3250&lt;=30000,INDEX(Tarifas!$C$2:$C$37,MATCH(K3250,Tarifas!$A$2:$A$37,1)),IF(L3250&lt;=40000,INDEX(Tarifas!$D$2:$D$37,MATCH(K3250,Tarifas!$A$2:$A$37,1)),INDEX(Tarifas!$E$2:$E$37,MATCH(K3250,Tarifas!$A$2:$A$37,1))))))</f>
        <v>0</v>
      </c>
      <c r="Q3250" s="7">
        <f t="shared" si="305"/>
        <v>700</v>
      </c>
    </row>
    <row r="3251" spans="1:17" ht="15.75" customHeight="1" x14ac:dyDescent="0.25">
      <c r="A3251" s="2">
        <v>123</v>
      </c>
      <c r="B3251" s="2">
        <v>123</v>
      </c>
      <c r="C3251" s="2">
        <v>123</v>
      </c>
      <c r="D3251" s="2" t="s">
        <v>1831</v>
      </c>
      <c r="E3251" s="3">
        <v>5</v>
      </c>
      <c r="F3251" s="3">
        <v>8</v>
      </c>
      <c r="G3251" s="3">
        <v>12</v>
      </c>
      <c r="H3251" s="3">
        <v>0.21199999999999999</v>
      </c>
      <c r="I3251" s="3">
        <v>0.12</v>
      </c>
      <c r="J3251" s="4" t="str">
        <f t="shared" si="300"/>
        <v>Se calcula por Peso</v>
      </c>
      <c r="K3251" s="3">
        <f t="shared" si="301"/>
        <v>0.21199999999999999</v>
      </c>
      <c r="L3251" s="5">
        <v>2226</v>
      </c>
      <c r="M3251" s="2" t="str">
        <f t="shared" si="302"/>
        <v>Hasta $9.989</v>
      </c>
      <c r="N3251" s="5">
        <f t="shared" si="303"/>
        <v>700</v>
      </c>
      <c r="O3251" s="6" t="str">
        <f t="shared" si="304"/>
        <v>No aplica (&lt;$19.990)</v>
      </c>
      <c r="P3251" s="7">
        <f t="array" ref="P3251">IF(OR(L3251="",K3251=""),"",IF(L3251&lt;19990,0,IF(L3251&lt;=30000,INDEX(Tarifas!$C$2:$C$37,MATCH(K3251,Tarifas!$A$2:$A$37,1)),IF(L3251&lt;=40000,INDEX(Tarifas!$D$2:$D$37,MATCH(K3251,Tarifas!$A$2:$A$37,1)),INDEX(Tarifas!$E$2:$E$37,MATCH(K3251,Tarifas!$A$2:$A$37,1))))))</f>
        <v>0</v>
      </c>
      <c r="Q3251" s="7">
        <f t="shared" si="305"/>
        <v>700</v>
      </c>
    </row>
    <row r="3252" spans="1:17" ht="15.75" customHeight="1" x14ac:dyDescent="0.25">
      <c r="A3252" s="2">
        <v>123</v>
      </c>
      <c r="B3252" s="2">
        <v>123</v>
      </c>
      <c r="C3252" s="2">
        <v>123</v>
      </c>
      <c r="D3252" s="2" t="s">
        <v>1831</v>
      </c>
      <c r="E3252" s="3">
        <v>5</v>
      </c>
      <c r="F3252" s="3">
        <v>8</v>
      </c>
      <c r="G3252" s="3">
        <v>12</v>
      </c>
      <c r="H3252" s="3">
        <v>0.21199999999999999</v>
      </c>
      <c r="I3252" s="3">
        <v>0.12</v>
      </c>
      <c r="J3252" s="4" t="str">
        <f t="shared" si="300"/>
        <v>Se calcula por Peso</v>
      </c>
      <c r="K3252" s="3">
        <f t="shared" si="301"/>
        <v>0.21199999999999999</v>
      </c>
      <c r="L3252" s="5">
        <v>2226</v>
      </c>
      <c r="M3252" s="2" t="str">
        <f t="shared" si="302"/>
        <v>Hasta $9.989</v>
      </c>
      <c r="N3252" s="5">
        <f t="shared" si="303"/>
        <v>700</v>
      </c>
      <c r="O3252" s="6" t="str">
        <f t="shared" si="304"/>
        <v>No aplica (&lt;$19.990)</v>
      </c>
      <c r="P3252" s="7">
        <f t="array" ref="P3252">IF(OR(L3252="",K3252=""),"",IF(L3252&lt;19990,0,IF(L3252&lt;=30000,INDEX(Tarifas!$C$2:$C$37,MATCH(K3252,Tarifas!$A$2:$A$37,1)),IF(L3252&lt;=40000,INDEX(Tarifas!$D$2:$D$37,MATCH(K3252,Tarifas!$A$2:$A$37,1)),INDEX(Tarifas!$E$2:$E$37,MATCH(K3252,Tarifas!$A$2:$A$37,1))))))</f>
        <v>0</v>
      </c>
      <c r="Q3252" s="7">
        <f t="shared" si="305"/>
        <v>700</v>
      </c>
    </row>
    <row r="3253" spans="1:17" ht="15.75" customHeight="1" x14ac:dyDescent="0.25">
      <c r="A3253" s="2">
        <v>123</v>
      </c>
      <c r="B3253" s="2">
        <v>123</v>
      </c>
      <c r="C3253" s="2">
        <v>123</v>
      </c>
      <c r="D3253" s="2" t="s">
        <v>1832</v>
      </c>
      <c r="E3253" s="3">
        <v>4</v>
      </c>
      <c r="F3253" s="3">
        <v>14</v>
      </c>
      <c r="G3253" s="3">
        <v>16</v>
      </c>
      <c r="H3253" s="3">
        <v>0.21199999999999999</v>
      </c>
      <c r="I3253" s="3">
        <v>0.224</v>
      </c>
      <c r="J3253" s="4" t="str">
        <f t="shared" si="300"/>
        <v>Se calcula por P volum</v>
      </c>
      <c r="K3253" s="3">
        <f t="shared" si="301"/>
        <v>0.224</v>
      </c>
      <c r="L3253" s="5">
        <v>2810</v>
      </c>
      <c r="M3253" s="2" t="str">
        <f t="shared" si="302"/>
        <v>Hasta $9.989</v>
      </c>
      <c r="N3253" s="5">
        <f t="shared" si="303"/>
        <v>700</v>
      </c>
      <c r="O3253" s="6" t="str">
        <f t="shared" si="304"/>
        <v>No aplica (&lt;$19.990)</v>
      </c>
      <c r="P3253" s="7">
        <f t="array" ref="P3253">IF(OR(L3253="",K3253=""),"",IF(L3253&lt;19990,0,IF(L3253&lt;=30000,INDEX(Tarifas!$C$2:$C$37,MATCH(K3253,Tarifas!$A$2:$A$37,1)),IF(L3253&lt;=40000,INDEX(Tarifas!$D$2:$D$37,MATCH(K3253,Tarifas!$A$2:$A$37,1)),INDEX(Tarifas!$E$2:$E$37,MATCH(K3253,Tarifas!$A$2:$A$37,1))))))</f>
        <v>0</v>
      </c>
      <c r="Q3253" s="7">
        <f t="shared" si="305"/>
        <v>700</v>
      </c>
    </row>
    <row r="3254" spans="1:17" ht="15.75" customHeight="1" x14ac:dyDescent="0.25">
      <c r="A3254" s="2">
        <v>123</v>
      </c>
      <c r="B3254" s="2">
        <v>123</v>
      </c>
      <c r="C3254" s="2">
        <v>123</v>
      </c>
      <c r="D3254" s="2" t="s">
        <v>1832</v>
      </c>
      <c r="E3254" s="3">
        <v>4</v>
      </c>
      <c r="F3254" s="3">
        <v>14</v>
      </c>
      <c r="G3254" s="3">
        <v>16</v>
      </c>
      <c r="H3254" s="3">
        <v>0.21199999999999999</v>
      </c>
      <c r="I3254" s="3">
        <v>0.224</v>
      </c>
      <c r="J3254" s="4" t="str">
        <f t="shared" si="300"/>
        <v>Se calcula por P volum</v>
      </c>
      <c r="K3254" s="3">
        <f t="shared" si="301"/>
        <v>0.224</v>
      </c>
      <c r="L3254" s="5">
        <v>2810</v>
      </c>
      <c r="M3254" s="2" t="str">
        <f t="shared" si="302"/>
        <v>Hasta $9.989</v>
      </c>
      <c r="N3254" s="5">
        <f t="shared" si="303"/>
        <v>700</v>
      </c>
      <c r="O3254" s="6" t="str">
        <f t="shared" si="304"/>
        <v>No aplica (&lt;$19.990)</v>
      </c>
      <c r="P3254" s="7">
        <f t="array" ref="P3254">IF(OR(L3254="",K3254=""),"",IF(L3254&lt;19990,0,IF(L3254&lt;=30000,INDEX(Tarifas!$C$2:$C$37,MATCH(K3254,Tarifas!$A$2:$A$37,1)),IF(L3254&lt;=40000,INDEX(Tarifas!$D$2:$D$37,MATCH(K3254,Tarifas!$A$2:$A$37,1)),INDEX(Tarifas!$E$2:$E$37,MATCH(K3254,Tarifas!$A$2:$A$37,1))))))</f>
        <v>0</v>
      </c>
      <c r="Q3254" s="7">
        <f t="shared" si="305"/>
        <v>700</v>
      </c>
    </row>
    <row r="3255" spans="1:17" ht="15.75" customHeight="1" x14ac:dyDescent="0.25">
      <c r="A3255" s="2">
        <v>123</v>
      </c>
      <c r="B3255" s="2">
        <v>123</v>
      </c>
      <c r="C3255" s="2">
        <v>123</v>
      </c>
      <c r="D3255" s="2" t="s">
        <v>1833</v>
      </c>
      <c r="E3255" s="3">
        <v>4</v>
      </c>
      <c r="F3255" s="3">
        <v>10</v>
      </c>
      <c r="G3255" s="3">
        <v>11</v>
      </c>
      <c r="H3255" s="3">
        <v>0.21199999999999999</v>
      </c>
      <c r="I3255" s="3">
        <v>0.11</v>
      </c>
      <c r="J3255" s="4" t="str">
        <f t="shared" si="300"/>
        <v>Se calcula por Peso</v>
      </c>
      <c r="K3255" s="3">
        <f t="shared" si="301"/>
        <v>0.21199999999999999</v>
      </c>
      <c r="L3255" s="5">
        <v>3790</v>
      </c>
      <c r="M3255" s="2" t="str">
        <f t="shared" si="302"/>
        <v>Hasta $9.989</v>
      </c>
      <c r="N3255" s="5">
        <f t="shared" si="303"/>
        <v>700</v>
      </c>
      <c r="O3255" s="6" t="str">
        <f t="shared" si="304"/>
        <v>No aplica (&lt;$19.990)</v>
      </c>
      <c r="P3255" s="7">
        <f t="array" ref="P3255">IF(OR(L3255="",K3255=""),"",IF(L3255&lt;19990,0,IF(L3255&lt;=30000,INDEX(Tarifas!$C$2:$C$37,MATCH(K3255,Tarifas!$A$2:$A$37,1)),IF(L3255&lt;=40000,INDEX(Tarifas!$D$2:$D$37,MATCH(K3255,Tarifas!$A$2:$A$37,1)),INDEX(Tarifas!$E$2:$E$37,MATCH(K3255,Tarifas!$A$2:$A$37,1))))))</f>
        <v>0</v>
      </c>
      <c r="Q3255" s="7">
        <f t="shared" si="305"/>
        <v>700</v>
      </c>
    </row>
    <row r="3256" spans="1:17" ht="15.75" customHeight="1" x14ac:dyDescent="0.25">
      <c r="A3256" s="2">
        <v>123</v>
      </c>
      <c r="B3256" s="2">
        <v>123</v>
      </c>
      <c r="C3256" s="2">
        <v>123</v>
      </c>
      <c r="D3256" s="2" t="s">
        <v>1834</v>
      </c>
      <c r="E3256" s="3">
        <v>1</v>
      </c>
      <c r="F3256" s="3">
        <v>15</v>
      </c>
      <c r="G3256" s="3">
        <v>20</v>
      </c>
      <c r="H3256" s="3">
        <v>0.21199999999999999</v>
      </c>
      <c r="I3256" s="3">
        <v>7.4999999999999997E-2</v>
      </c>
      <c r="J3256" s="4" t="str">
        <f t="shared" si="300"/>
        <v>Se calcula por Peso</v>
      </c>
      <c r="K3256" s="3">
        <f t="shared" si="301"/>
        <v>0.21199999999999999</v>
      </c>
      <c r="L3256" s="5">
        <v>5050</v>
      </c>
      <c r="M3256" s="2" t="str">
        <f t="shared" si="302"/>
        <v>Hasta $9.989</v>
      </c>
      <c r="N3256" s="5">
        <f t="shared" si="303"/>
        <v>700</v>
      </c>
      <c r="O3256" s="6" t="str">
        <f t="shared" si="304"/>
        <v>No aplica (&lt;$19.990)</v>
      </c>
      <c r="P3256" s="7">
        <f t="array" ref="P3256">IF(OR(L3256="",K3256=""),"",IF(L3256&lt;19990,0,IF(L3256&lt;=30000,INDEX(Tarifas!$C$2:$C$37,MATCH(K3256,Tarifas!$A$2:$A$37,1)),IF(L3256&lt;=40000,INDEX(Tarifas!$D$2:$D$37,MATCH(K3256,Tarifas!$A$2:$A$37,1)),INDEX(Tarifas!$E$2:$E$37,MATCH(K3256,Tarifas!$A$2:$A$37,1))))))</f>
        <v>0</v>
      </c>
      <c r="Q3256" s="7">
        <f t="shared" si="305"/>
        <v>700</v>
      </c>
    </row>
    <row r="3257" spans="1:17" ht="15.75" customHeight="1" x14ac:dyDescent="0.25">
      <c r="A3257" s="2">
        <v>123</v>
      </c>
      <c r="B3257" s="2">
        <v>123</v>
      </c>
      <c r="C3257" s="2">
        <v>123</v>
      </c>
      <c r="D3257" s="2" t="s">
        <v>1834</v>
      </c>
      <c r="E3257" s="3">
        <v>1</v>
      </c>
      <c r="F3257" s="3">
        <v>15</v>
      </c>
      <c r="G3257" s="3">
        <v>20</v>
      </c>
      <c r="H3257" s="3">
        <v>0.21199999999999999</v>
      </c>
      <c r="I3257" s="3">
        <v>7.4999999999999997E-2</v>
      </c>
      <c r="J3257" s="4" t="str">
        <f t="shared" si="300"/>
        <v>Se calcula por Peso</v>
      </c>
      <c r="K3257" s="3">
        <f t="shared" si="301"/>
        <v>0.21199999999999999</v>
      </c>
      <c r="L3257" s="5">
        <v>5050</v>
      </c>
      <c r="M3257" s="2" t="str">
        <f t="shared" si="302"/>
        <v>Hasta $9.989</v>
      </c>
      <c r="N3257" s="5">
        <f t="shared" si="303"/>
        <v>700</v>
      </c>
      <c r="O3257" s="6" t="str">
        <f t="shared" si="304"/>
        <v>No aplica (&lt;$19.990)</v>
      </c>
      <c r="P3257" s="7">
        <f t="array" ref="P3257">IF(OR(L3257="",K3257=""),"",IF(L3257&lt;19990,0,IF(L3257&lt;=30000,INDEX(Tarifas!$C$2:$C$37,MATCH(K3257,Tarifas!$A$2:$A$37,1)),IF(L3257&lt;=40000,INDEX(Tarifas!$D$2:$D$37,MATCH(K3257,Tarifas!$A$2:$A$37,1)),INDEX(Tarifas!$E$2:$E$37,MATCH(K3257,Tarifas!$A$2:$A$37,1))))))</f>
        <v>0</v>
      </c>
      <c r="Q3257" s="7">
        <f t="shared" si="305"/>
        <v>700</v>
      </c>
    </row>
    <row r="3258" spans="1:17" ht="15.75" customHeight="1" x14ac:dyDescent="0.25">
      <c r="A3258" s="2">
        <v>123</v>
      </c>
      <c r="B3258" s="2">
        <v>123</v>
      </c>
      <c r="C3258" s="2">
        <v>123</v>
      </c>
      <c r="D3258" s="2" t="s">
        <v>1835</v>
      </c>
      <c r="E3258" s="3">
        <v>5</v>
      </c>
      <c r="F3258" s="3">
        <v>8</v>
      </c>
      <c r="G3258" s="3">
        <v>20</v>
      </c>
      <c r="H3258" s="3">
        <v>0.21199999999999999</v>
      </c>
      <c r="I3258" s="3">
        <v>0.2</v>
      </c>
      <c r="J3258" s="4" t="str">
        <f t="shared" si="300"/>
        <v>Se calcula por Peso</v>
      </c>
      <c r="K3258" s="3">
        <f t="shared" si="301"/>
        <v>0.21199999999999999</v>
      </c>
      <c r="L3258" s="5">
        <v>5490</v>
      </c>
      <c r="M3258" s="2" t="str">
        <f t="shared" si="302"/>
        <v>Hasta $9.989</v>
      </c>
      <c r="N3258" s="5">
        <f t="shared" si="303"/>
        <v>700</v>
      </c>
      <c r="O3258" s="6" t="str">
        <f t="shared" si="304"/>
        <v>No aplica (&lt;$19.990)</v>
      </c>
      <c r="P3258" s="7">
        <f t="array" ref="P3258">IF(OR(L3258="",K3258=""),"",IF(L3258&lt;19990,0,IF(L3258&lt;=30000,INDEX(Tarifas!$C$2:$C$37,MATCH(K3258,Tarifas!$A$2:$A$37,1)),IF(L3258&lt;=40000,INDEX(Tarifas!$D$2:$D$37,MATCH(K3258,Tarifas!$A$2:$A$37,1)),INDEX(Tarifas!$E$2:$E$37,MATCH(K3258,Tarifas!$A$2:$A$37,1))))))</f>
        <v>0</v>
      </c>
      <c r="Q3258" s="7">
        <f t="shared" si="305"/>
        <v>700</v>
      </c>
    </row>
    <row r="3259" spans="1:17" ht="15.75" customHeight="1" x14ac:dyDescent="0.25">
      <c r="A3259" s="2">
        <v>123</v>
      </c>
      <c r="B3259" s="2">
        <v>123</v>
      </c>
      <c r="C3259" s="2">
        <v>123</v>
      </c>
      <c r="D3259" s="2" t="s">
        <v>1836</v>
      </c>
      <c r="E3259" s="3">
        <v>6</v>
      </c>
      <c r="F3259" s="3">
        <v>11</v>
      </c>
      <c r="G3259" s="3">
        <v>17</v>
      </c>
      <c r="H3259" s="3">
        <v>0.21199999999999999</v>
      </c>
      <c r="I3259" s="3">
        <v>0.28050000000000003</v>
      </c>
      <c r="J3259" s="4" t="str">
        <f t="shared" si="300"/>
        <v>Se calcula por P volum</v>
      </c>
      <c r="K3259" s="3">
        <f t="shared" si="301"/>
        <v>0.28050000000000003</v>
      </c>
      <c r="L3259" s="5">
        <v>16990</v>
      </c>
      <c r="M3259" s="2" t="str">
        <f t="shared" si="302"/>
        <v>$9.990-$19.990</v>
      </c>
      <c r="N3259" s="5">
        <f t="shared" si="303"/>
        <v>1000</v>
      </c>
      <c r="O3259" s="6" t="str">
        <f t="shared" si="304"/>
        <v>No aplica (&lt;$19.990)</v>
      </c>
      <c r="P3259" s="7">
        <f t="array" ref="P3259">IF(OR(L3259="",K3259=""),"",IF(L3259&lt;19990,0,IF(L3259&lt;=30000,INDEX(Tarifas!$C$2:$C$37,MATCH(K3259,Tarifas!$A$2:$A$37,1)),IF(L3259&lt;=40000,INDEX(Tarifas!$D$2:$D$37,MATCH(K3259,Tarifas!$A$2:$A$37,1)),INDEX(Tarifas!$E$2:$E$37,MATCH(K3259,Tarifas!$A$2:$A$37,1))))))</f>
        <v>0</v>
      </c>
      <c r="Q3259" s="7">
        <f t="shared" si="305"/>
        <v>1000</v>
      </c>
    </row>
    <row r="3260" spans="1:17" ht="15.75" customHeight="1" x14ac:dyDescent="0.25">
      <c r="A3260" s="2">
        <v>123</v>
      </c>
      <c r="B3260" s="2">
        <v>123</v>
      </c>
      <c r="C3260" s="2">
        <v>123</v>
      </c>
      <c r="D3260" s="2" t="s">
        <v>1837</v>
      </c>
      <c r="E3260" s="3">
        <v>8</v>
      </c>
      <c r="F3260" s="3">
        <v>11</v>
      </c>
      <c r="G3260" s="3">
        <v>22</v>
      </c>
      <c r="H3260" s="3">
        <v>0.21099999999999999</v>
      </c>
      <c r="I3260" s="3">
        <v>0.48399999999999999</v>
      </c>
      <c r="J3260" s="4" t="str">
        <f t="shared" si="300"/>
        <v>Se calcula por P volum</v>
      </c>
      <c r="K3260" s="3">
        <f t="shared" si="301"/>
        <v>0.48399999999999999</v>
      </c>
      <c r="L3260" s="5">
        <v>3643</v>
      </c>
      <c r="M3260" s="2" t="str">
        <f t="shared" si="302"/>
        <v>Hasta $9.989</v>
      </c>
      <c r="N3260" s="5">
        <f t="shared" si="303"/>
        <v>700</v>
      </c>
      <c r="O3260" s="6" t="str">
        <f t="shared" si="304"/>
        <v>No aplica (&lt;$19.990)</v>
      </c>
      <c r="P3260" s="7">
        <f t="array" ref="P3260">IF(OR(L3260="",K3260=""),"",IF(L3260&lt;19990,0,IF(L3260&lt;=30000,INDEX(Tarifas!$C$2:$C$37,MATCH(K3260,Tarifas!$A$2:$A$37,1)),IF(L3260&lt;=40000,INDEX(Tarifas!$D$2:$D$37,MATCH(K3260,Tarifas!$A$2:$A$37,1)),INDEX(Tarifas!$E$2:$E$37,MATCH(K3260,Tarifas!$A$2:$A$37,1))))))</f>
        <v>0</v>
      </c>
      <c r="Q3260" s="7">
        <f t="shared" si="305"/>
        <v>700</v>
      </c>
    </row>
    <row r="3261" spans="1:17" ht="15.75" customHeight="1" x14ac:dyDescent="0.25">
      <c r="A3261" s="2">
        <v>123</v>
      </c>
      <c r="B3261" s="2">
        <v>123</v>
      </c>
      <c r="C3261" s="2">
        <v>123</v>
      </c>
      <c r="D3261" s="2" t="s">
        <v>1837</v>
      </c>
      <c r="E3261" s="3">
        <v>8</v>
      </c>
      <c r="F3261" s="3">
        <v>11</v>
      </c>
      <c r="G3261" s="3">
        <v>22</v>
      </c>
      <c r="H3261" s="3">
        <v>0.21099999999999999</v>
      </c>
      <c r="I3261" s="3">
        <v>0.48399999999999999</v>
      </c>
      <c r="J3261" s="4" t="str">
        <f t="shared" si="300"/>
        <v>Se calcula por P volum</v>
      </c>
      <c r="K3261" s="3">
        <f t="shared" si="301"/>
        <v>0.48399999999999999</v>
      </c>
      <c r="L3261" s="5">
        <v>3643</v>
      </c>
      <c r="M3261" s="2" t="str">
        <f t="shared" si="302"/>
        <v>Hasta $9.989</v>
      </c>
      <c r="N3261" s="5">
        <f t="shared" si="303"/>
        <v>700</v>
      </c>
      <c r="O3261" s="6" t="str">
        <f t="shared" si="304"/>
        <v>No aplica (&lt;$19.990)</v>
      </c>
      <c r="P3261" s="7">
        <f t="array" ref="P3261">IF(OR(L3261="",K3261=""),"",IF(L3261&lt;19990,0,IF(L3261&lt;=30000,INDEX(Tarifas!$C$2:$C$37,MATCH(K3261,Tarifas!$A$2:$A$37,1)),IF(L3261&lt;=40000,INDEX(Tarifas!$D$2:$D$37,MATCH(K3261,Tarifas!$A$2:$A$37,1)),INDEX(Tarifas!$E$2:$E$37,MATCH(K3261,Tarifas!$A$2:$A$37,1))))))</f>
        <v>0</v>
      </c>
      <c r="Q3261" s="7">
        <f t="shared" si="305"/>
        <v>700</v>
      </c>
    </row>
    <row r="3262" spans="1:17" ht="15.75" customHeight="1" x14ac:dyDescent="0.25">
      <c r="A3262" s="2">
        <v>123</v>
      </c>
      <c r="B3262" s="2">
        <v>123</v>
      </c>
      <c r="C3262" s="2">
        <v>123</v>
      </c>
      <c r="D3262" s="2" t="s">
        <v>1838</v>
      </c>
      <c r="E3262" s="3">
        <v>5</v>
      </c>
      <c r="F3262" s="3">
        <v>7</v>
      </c>
      <c r="G3262" s="3">
        <v>12</v>
      </c>
      <c r="H3262" s="3">
        <v>0.21099999999999999</v>
      </c>
      <c r="I3262" s="3">
        <v>0.105</v>
      </c>
      <c r="J3262" s="4" t="str">
        <f t="shared" si="300"/>
        <v>Se calcula por Peso</v>
      </c>
      <c r="K3262" s="3">
        <f t="shared" si="301"/>
        <v>0.21099999999999999</v>
      </c>
      <c r="L3262" s="5">
        <v>3943</v>
      </c>
      <c r="M3262" s="2" t="str">
        <f t="shared" si="302"/>
        <v>Hasta $9.989</v>
      </c>
      <c r="N3262" s="5">
        <f t="shared" si="303"/>
        <v>700</v>
      </c>
      <c r="O3262" s="6" t="str">
        <f t="shared" si="304"/>
        <v>No aplica (&lt;$19.990)</v>
      </c>
      <c r="P3262" s="7">
        <f t="array" ref="P3262">IF(OR(L3262="",K3262=""),"",IF(L3262&lt;19990,0,IF(L3262&lt;=30000,INDEX(Tarifas!$C$2:$C$37,MATCH(K3262,Tarifas!$A$2:$A$37,1)),IF(L3262&lt;=40000,INDEX(Tarifas!$D$2:$D$37,MATCH(K3262,Tarifas!$A$2:$A$37,1)),INDEX(Tarifas!$E$2:$E$37,MATCH(K3262,Tarifas!$A$2:$A$37,1))))))</f>
        <v>0</v>
      </c>
      <c r="Q3262" s="7">
        <f t="shared" si="305"/>
        <v>700</v>
      </c>
    </row>
    <row r="3263" spans="1:17" ht="15.75" customHeight="1" x14ac:dyDescent="0.25">
      <c r="A3263" s="2">
        <v>123</v>
      </c>
      <c r="B3263" s="2">
        <v>123</v>
      </c>
      <c r="C3263" s="2">
        <v>123</v>
      </c>
      <c r="D3263" s="2" t="s">
        <v>1838</v>
      </c>
      <c r="E3263" s="3">
        <v>5</v>
      </c>
      <c r="F3263" s="3">
        <v>7</v>
      </c>
      <c r="G3263" s="3">
        <v>12</v>
      </c>
      <c r="H3263" s="3">
        <v>0.21099999999999999</v>
      </c>
      <c r="I3263" s="3">
        <v>0.105</v>
      </c>
      <c r="J3263" s="4" t="str">
        <f t="shared" si="300"/>
        <v>Se calcula por Peso</v>
      </c>
      <c r="K3263" s="3">
        <f t="shared" si="301"/>
        <v>0.21099999999999999</v>
      </c>
      <c r="L3263" s="5">
        <v>3943</v>
      </c>
      <c r="M3263" s="2" t="str">
        <f t="shared" si="302"/>
        <v>Hasta $9.989</v>
      </c>
      <c r="N3263" s="5">
        <f t="shared" si="303"/>
        <v>700</v>
      </c>
      <c r="O3263" s="6" t="str">
        <f t="shared" si="304"/>
        <v>No aplica (&lt;$19.990)</v>
      </c>
      <c r="P3263" s="7">
        <f t="array" ref="P3263">IF(OR(L3263="",K3263=""),"",IF(L3263&lt;19990,0,IF(L3263&lt;=30000,INDEX(Tarifas!$C$2:$C$37,MATCH(K3263,Tarifas!$A$2:$A$37,1)),IF(L3263&lt;=40000,INDEX(Tarifas!$D$2:$D$37,MATCH(K3263,Tarifas!$A$2:$A$37,1)),INDEX(Tarifas!$E$2:$E$37,MATCH(K3263,Tarifas!$A$2:$A$37,1))))))</f>
        <v>0</v>
      </c>
      <c r="Q3263" s="7">
        <f t="shared" si="305"/>
        <v>700</v>
      </c>
    </row>
    <row r="3264" spans="1:17" ht="15.75" customHeight="1" x14ac:dyDescent="0.25">
      <c r="A3264" s="2">
        <v>123</v>
      </c>
      <c r="B3264" s="2">
        <v>123</v>
      </c>
      <c r="C3264" s="2">
        <v>123</v>
      </c>
      <c r="D3264" s="2" t="s">
        <v>1839</v>
      </c>
      <c r="E3264" s="3">
        <v>5</v>
      </c>
      <c r="F3264" s="3">
        <v>10</v>
      </c>
      <c r="G3264" s="3">
        <v>12</v>
      </c>
      <c r="H3264" s="3">
        <v>0.21099999999999999</v>
      </c>
      <c r="I3264" s="3">
        <v>0.15</v>
      </c>
      <c r="J3264" s="4" t="str">
        <f t="shared" si="300"/>
        <v>Se calcula por Peso</v>
      </c>
      <c r="K3264" s="3">
        <f t="shared" si="301"/>
        <v>0.21099999999999999</v>
      </c>
      <c r="L3264" s="5">
        <v>3950</v>
      </c>
      <c r="M3264" s="2" t="str">
        <f t="shared" si="302"/>
        <v>Hasta $9.989</v>
      </c>
      <c r="N3264" s="5">
        <f t="shared" si="303"/>
        <v>700</v>
      </c>
      <c r="O3264" s="6" t="str">
        <f t="shared" si="304"/>
        <v>No aplica (&lt;$19.990)</v>
      </c>
      <c r="P3264" s="7">
        <f t="array" ref="P3264">IF(OR(L3264="",K3264=""),"",IF(L3264&lt;19990,0,IF(L3264&lt;=30000,INDEX(Tarifas!$C$2:$C$37,MATCH(K3264,Tarifas!$A$2:$A$37,1)),IF(L3264&lt;=40000,INDEX(Tarifas!$D$2:$D$37,MATCH(K3264,Tarifas!$A$2:$A$37,1)),INDEX(Tarifas!$E$2:$E$37,MATCH(K3264,Tarifas!$A$2:$A$37,1))))))</f>
        <v>0</v>
      </c>
      <c r="Q3264" s="7">
        <f t="shared" si="305"/>
        <v>700</v>
      </c>
    </row>
    <row r="3265" spans="1:17" ht="15.75" customHeight="1" x14ac:dyDescent="0.25">
      <c r="A3265" s="2">
        <v>123</v>
      </c>
      <c r="B3265" s="2">
        <v>123</v>
      </c>
      <c r="C3265" s="2">
        <v>123</v>
      </c>
      <c r="D3265" s="2" t="s">
        <v>1839</v>
      </c>
      <c r="E3265" s="3">
        <v>5</v>
      </c>
      <c r="F3265" s="3">
        <v>10</v>
      </c>
      <c r="G3265" s="3">
        <v>12</v>
      </c>
      <c r="H3265" s="3">
        <v>0.21099999999999999</v>
      </c>
      <c r="I3265" s="3">
        <v>0.15</v>
      </c>
      <c r="J3265" s="4" t="str">
        <f t="shared" si="300"/>
        <v>Se calcula por Peso</v>
      </c>
      <c r="K3265" s="3">
        <f t="shared" si="301"/>
        <v>0.21099999999999999</v>
      </c>
      <c r="L3265" s="5">
        <v>3950</v>
      </c>
      <c r="M3265" s="2" t="str">
        <f t="shared" si="302"/>
        <v>Hasta $9.989</v>
      </c>
      <c r="N3265" s="5">
        <f t="shared" si="303"/>
        <v>700</v>
      </c>
      <c r="O3265" s="6" t="str">
        <f t="shared" si="304"/>
        <v>No aplica (&lt;$19.990)</v>
      </c>
      <c r="P3265" s="7">
        <f t="array" ref="P3265">IF(OR(L3265="",K3265=""),"",IF(L3265&lt;19990,0,IF(L3265&lt;=30000,INDEX(Tarifas!$C$2:$C$37,MATCH(K3265,Tarifas!$A$2:$A$37,1)),IF(L3265&lt;=40000,INDEX(Tarifas!$D$2:$D$37,MATCH(K3265,Tarifas!$A$2:$A$37,1)),INDEX(Tarifas!$E$2:$E$37,MATCH(K3265,Tarifas!$A$2:$A$37,1))))))</f>
        <v>0</v>
      </c>
      <c r="Q3265" s="7">
        <f t="shared" si="305"/>
        <v>700</v>
      </c>
    </row>
    <row r="3266" spans="1:17" ht="15.75" customHeight="1" x14ac:dyDescent="0.25">
      <c r="A3266" s="2">
        <v>123</v>
      </c>
      <c r="B3266" s="2">
        <v>123</v>
      </c>
      <c r="C3266" s="2">
        <v>123</v>
      </c>
      <c r="D3266" s="2" t="s">
        <v>1840</v>
      </c>
      <c r="E3266" s="3">
        <v>7</v>
      </c>
      <c r="F3266" s="3">
        <v>19</v>
      </c>
      <c r="G3266" s="3">
        <v>28</v>
      </c>
      <c r="H3266" s="3">
        <v>0.21</v>
      </c>
      <c r="I3266" s="3">
        <v>0.93100000000000005</v>
      </c>
      <c r="J3266" s="4" t="str">
        <f t="shared" ref="J3266:J3329" si="306">IF(OR(H3266="",I3266=""),"",IF(H3266&gt;=I3266,"Se calcula por Peso","Se calcula por P volum"))</f>
        <v>Se calcula por P volum</v>
      </c>
      <c r="K3266" s="3">
        <f t="shared" ref="K3266:K3329" si="307">IF(OR(H3266="",I3266=""),"",MAX(H3266,I3266))</f>
        <v>0.93100000000000005</v>
      </c>
      <c r="L3266" s="5">
        <v>4891</v>
      </c>
      <c r="M3266" s="2" t="str">
        <f t="shared" ref="M3266:M3329" si="308">IF(L3266="","",IF(L3266&lt;9990,"Hasta $9.989",IF(L3266&lt;=19990,"$9.990-$19.990","Sin costo fijo")))</f>
        <v>Hasta $9.989</v>
      </c>
      <c r="N3266" s="5">
        <f t="shared" ref="N3266:N3329" si="309">IF(L3266="","",IF(L3266&lt;9990,700,IF(L3266&lt;=19990,1000,0)))</f>
        <v>700</v>
      </c>
      <c r="O3266" s="6" t="str">
        <f t="shared" ref="O3266:O3329" si="310">IF(L3266="","",IF(L3266&lt;19990,"No aplica (&lt;$19.990)",IF(L3266&lt;=30000,"$19.990-$30.000",IF(L3266&lt;=40000,"$30.001-$40.000","Desde $40.001"))))</f>
        <v>No aplica (&lt;$19.990)</v>
      </c>
      <c r="P3266" s="7">
        <f t="array" ref="P3266">IF(OR(L3266="",K3266=""),"",IF(L3266&lt;19990,0,IF(L3266&lt;=30000,INDEX(Tarifas!$C$2:$C$37,MATCH(K3266,Tarifas!$A$2:$A$37,1)),IF(L3266&lt;=40000,INDEX(Tarifas!$D$2:$D$37,MATCH(K3266,Tarifas!$A$2:$A$37,1)),INDEX(Tarifas!$E$2:$E$37,MATCH(K3266,Tarifas!$A$2:$A$37,1))))))</f>
        <v>0</v>
      </c>
      <c r="Q3266" s="7">
        <f t="shared" ref="Q3266:Q3329" si="311">IF(OR(N3266="",P3266=""),"",N3266+P3266)</f>
        <v>700</v>
      </c>
    </row>
    <row r="3267" spans="1:17" ht="15.75" customHeight="1" x14ac:dyDescent="0.25">
      <c r="A3267" s="2">
        <v>123</v>
      </c>
      <c r="B3267" s="2">
        <v>123</v>
      </c>
      <c r="C3267" s="2">
        <v>123</v>
      </c>
      <c r="D3267" s="2" t="s">
        <v>1841</v>
      </c>
      <c r="E3267" s="3">
        <v>4</v>
      </c>
      <c r="F3267" s="3">
        <v>12</v>
      </c>
      <c r="G3267" s="3">
        <v>24</v>
      </c>
      <c r="H3267" s="3">
        <v>0.21</v>
      </c>
      <c r="I3267" s="3">
        <v>0.28799999999999998</v>
      </c>
      <c r="J3267" s="4" t="str">
        <f t="shared" si="306"/>
        <v>Se calcula por P volum</v>
      </c>
      <c r="K3267" s="3">
        <f t="shared" si="307"/>
        <v>0.28799999999999998</v>
      </c>
      <c r="L3267" s="5">
        <v>3950</v>
      </c>
      <c r="M3267" s="2" t="str">
        <f t="shared" si="308"/>
        <v>Hasta $9.989</v>
      </c>
      <c r="N3267" s="5">
        <f t="shared" si="309"/>
        <v>700</v>
      </c>
      <c r="O3267" s="6" t="str">
        <f t="shared" si="310"/>
        <v>No aplica (&lt;$19.990)</v>
      </c>
      <c r="P3267" s="7">
        <f t="array" ref="P3267">IF(OR(L3267="",K3267=""),"",IF(L3267&lt;19990,0,IF(L3267&lt;=30000,INDEX(Tarifas!$C$2:$C$37,MATCH(K3267,Tarifas!$A$2:$A$37,1)),IF(L3267&lt;=40000,INDEX(Tarifas!$D$2:$D$37,MATCH(K3267,Tarifas!$A$2:$A$37,1)),INDEX(Tarifas!$E$2:$E$37,MATCH(K3267,Tarifas!$A$2:$A$37,1))))))</f>
        <v>0</v>
      </c>
      <c r="Q3267" s="7">
        <f t="shared" si="311"/>
        <v>700</v>
      </c>
    </row>
    <row r="3268" spans="1:17" ht="15.75" customHeight="1" x14ac:dyDescent="0.25">
      <c r="A3268" s="2">
        <v>123</v>
      </c>
      <c r="B3268" s="2">
        <v>123</v>
      </c>
      <c r="C3268" s="2">
        <v>123</v>
      </c>
      <c r="D3268" s="2" t="s">
        <v>1841</v>
      </c>
      <c r="E3268" s="3">
        <v>4</v>
      </c>
      <c r="F3268" s="3">
        <v>12</v>
      </c>
      <c r="G3268" s="3">
        <v>24</v>
      </c>
      <c r="H3268" s="3">
        <v>0.21</v>
      </c>
      <c r="I3268" s="3">
        <v>0.28799999999999998</v>
      </c>
      <c r="J3268" s="4" t="str">
        <f t="shared" si="306"/>
        <v>Se calcula por P volum</v>
      </c>
      <c r="K3268" s="3">
        <f t="shared" si="307"/>
        <v>0.28799999999999998</v>
      </c>
      <c r="L3268" s="5">
        <v>3950</v>
      </c>
      <c r="M3268" s="2" t="str">
        <f t="shared" si="308"/>
        <v>Hasta $9.989</v>
      </c>
      <c r="N3268" s="5">
        <f t="shared" si="309"/>
        <v>700</v>
      </c>
      <c r="O3268" s="6" t="str">
        <f t="shared" si="310"/>
        <v>No aplica (&lt;$19.990)</v>
      </c>
      <c r="P3268" s="7">
        <f t="array" ref="P3268">IF(OR(L3268="",K3268=""),"",IF(L3268&lt;19990,0,IF(L3268&lt;=30000,INDEX(Tarifas!$C$2:$C$37,MATCH(K3268,Tarifas!$A$2:$A$37,1)),IF(L3268&lt;=40000,INDEX(Tarifas!$D$2:$D$37,MATCH(K3268,Tarifas!$A$2:$A$37,1)),INDEX(Tarifas!$E$2:$E$37,MATCH(K3268,Tarifas!$A$2:$A$37,1))))))</f>
        <v>0</v>
      </c>
      <c r="Q3268" s="7">
        <f t="shared" si="311"/>
        <v>700</v>
      </c>
    </row>
    <row r="3269" spans="1:17" ht="15.75" customHeight="1" x14ac:dyDescent="0.25">
      <c r="A3269" s="2">
        <v>123</v>
      </c>
      <c r="B3269" s="2">
        <v>123</v>
      </c>
      <c r="C3269" s="2">
        <v>123</v>
      </c>
      <c r="D3269" s="2" t="s">
        <v>1842</v>
      </c>
      <c r="E3269" s="3">
        <v>3</v>
      </c>
      <c r="F3269" s="3">
        <v>14</v>
      </c>
      <c r="G3269" s="3">
        <v>19</v>
      </c>
      <c r="H3269" s="3">
        <v>0.21</v>
      </c>
      <c r="I3269" s="3">
        <v>0.19950000000000001</v>
      </c>
      <c r="J3269" s="4" t="str">
        <f t="shared" si="306"/>
        <v>Se calcula por Peso</v>
      </c>
      <c r="K3269" s="3">
        <f t="shared" si="307"/>
        <v>0.21</v>
      </c>
      <c r="L3269" s="5">
        <v>13990</v>
      </c>
      <c r="M3269" s="2" t="str">
        <f t="shared" si="308"/>
        <v>$9.990-$19.990</v>
      </c>
      <c r="N3269" s="5">
        <f t="shared" si="309"/>
        <v>1000</v>
      </c>
      <c r="O3269" s="6" t="str">
        <f t="shared" si="310"/>
        <v>No aplica (&lt;$19.990)</v>
      </c>
      <c r="P3269" s="7">
        <f t="array" ref="P3269">IF(OR(L3269="",K3269=""),"",IF(L3269&lt;19990,0,IF(L3269&lt;=30000,INDEX(Tarifas!$C$2:$C$37,MATCH(K3269,Tarifas!$A$2:$A$37,1)),IF(L3269&lt;=40000,INDEX(Tarifas!$D$2:$D$37,MATCH(K3269,Tarifas!$A$2:$A$37,1)),INDEX(Tarifas!$E$2:$E$37,MATCH(K3269,Tarifas!$A$2:$A$37,1))))))</f>
        <v>0</v>
      </c>
      <c r="Q3269" s="7">
        <f t="shared" si="311"/>
        <v>1000</v>
      </c>
    </row>
    <row r="3270" spans="1:17" ht="15.75" customHeight="1" x14ac:dyDescent="0.25">
      <c r="A3270" s="2">
        <v>123</v>
      </c>
      <c r="B3270" s="2">
        <v>123</v>
      </c>
      <c r="C3270" s="2">
        <v>123</v>
      </c>
      <c r="D3270" s="2" t="s">
        <v>1842</v>
      </c>
      <c r="E3270" s="3">
        <v>3</v>
      </c>
      <c r="F3270" s="3">
        <v>14</v>
      </c>
      <c r="G3270" s="3">
        <v>19</v>
      </c>
      <c r="H3270" s="3">
        <v>0.21</v>
      </c>
      <c r="I3270" s="3">
        <v>0.19950000000000001</v>
      </c>
      <c r="J3270" s="4" t="str">
        <f t="shared" si="306"/>
        <v>Se calcula por Peso</v>
      </c>
      <c r="K3270" s="3">
        <f t="shared" si="307"/>
        <v>0.21</v>
      </c>
      <c r="L3270" s="5">
        <v>13990</v>
      </c>
      <c r="M3270" s="2" t="str">
        <f t="shared" si="308"/>
        <v>$9.990-$19.990</v>
      </c>
      <c r="N3270" s="5">
        <f t="shared" si="309"/>
        <v>1000</v>
      </c>
      <c r="O3270" s="6" t="str">
        <f t="shared" si="310"/>
        <v>No aplica (&lt;$19.990)</v>
      </c>
      <c r="P3270" s="7">
        <f t="array" ref="P3270">IF(OR(L3270="",K3270=""),"",IF(L3270&lt;19990,0,IF(L3270&lt;=30000,INDEX(Tarifas!$C$2:$C$37,MATCH(K3270,Tarifas!$A$2:$A$37,1)),IF(L3270&lt;=40000,INDEX(Tarifas!$D$2:$D$37,MATCH(K3270,Tarifas!$A$2:$A$37,1)),INDEX(Tarifas!$E$2:$E$37,MATCH(K3270,Tarifas!$A$2:$A$37,1))))))</f>
        <v>0</v>
      </c>
      <c r="Q3270" s="7">
        <f t="shared" si="311"/>
        <v>1000</v>
      </c>
    </row>
    <row r="3271" spans="1:17" ht="15.75" customHeight="1" x14ac:dyDescent="0.25">
      <c r="A3271" s="2">
        <v>123</v>
      </c>
      <c r="B3271" s="2">
        <v>123</v>
      </c>
      <c r="C3271" s="2">
        <v>123</v>
      </c>
      <c r="D3271" s="2" t="s">
        <v>1843</v>
      </c>
      <c r="E3271" s="3">
        <v>9</v>
      </c>
      <c r="F3271" s="3">
        <v>17</v>
      </c>
      <c r="G3271" s="3">
        <v>28</v>
      </c>
      <c r="H3271" s="3">
        <v>0.20899999999999999</v>
      </c>
      <c r="I3271" s="3">
        <v>1.071</v>
      </c>
      <c r="J3271" s="4" t="str">
        <f t="shared" si="306"/>
        <v>Se calcula por P volum</v>
      </c>
      <c r="K3271" s="3">
        <f t="shared" si="307"/>
        <v>1.071</v>
      </c>
      <c r="L3271" s="5">
        <v>2930</v>
      </c>
      <c r="M3271" s="2" t="str">
        <f t="shared" si="308"/>
        <v>Hasta $9.989</v>
      </c>
      <c r="N3271" s="5">
        <f t="shared" si="309"/>
        <v>700</v>
      </c>
      <c r="O3271" s="6" t="str">
        <f t="shared" si="310"/>
        <v>No aplica (&lt;$19.990)</v>
      </c>
      <c r="P3271" s="7">
        <f t="array" ref="P3271">IF(OR(L3271="",K3271=""),"",IF(L3271&lt;19990,0,IF(L3271&lt;=30000,INDEX(Tarifas!$C$2:$C$37,MATCH(K3271,Tarifas!$A$2:$A$37,1)),IF(L3271&lt;=40000,INDEX(Tarifas!$D$2:$D$37,MATCH(K3271,Tarifas!$A$2:$A$37,1)),INDEX(Tarifas!$E$2:$E$37,MATCH(K3271,Tarifas!$A$2:$A$37,1))))))</f>
        <v>0</v>
      </c>
      <c r="Q3271" s="7">
        <f t="shared" si="311"/>
        <v>700</v>
      </c>
    </row>
    <row r="3272" spans="1:17" ht="15.75" customHeight="1" x14ac:dyDescent="0.25">
      <c r="A3272" s="2">
        <v>123</v>
      </c>
      <c r="B3272" s="2">
        <v>123</v>
      </c>
      <c r="C3272" s="2">
        <v>123</v>
      </c>
      <c r="D3272" s="2" t="s">
        <v>1844</v>
      </c>
      <c r="E3272" s="3">
        <v>6</v>
      </c>
      <c r="F3272" s="3">
        <v>18</v>
      </c>
      <c r="G3272" s="3">
        <v>27</v>
      </c>
      <c r="H3272" s="3">
        <v>0.20799999999999999</v>
      </c>
      <c r="I3272" s="3">
        <v>0.72899999999999998</v>
      </c>
      <c r="J3272" s="4" t="str">
        <f t="shared" si="306"/>
        <v>Se calcula por P volum</v>
      </c>
      <c r="K3272" s="3">
        <f t="shared" si="307"/>
        <v>0.72899999999999998</v>
      </c>
      <c r="L3272" s="5">
        <v>5490</v>
      </c>
      <c r="M3272" s="2" t="str">
        <f t="shared" si="308"/>
        <v>Hasta $9.989</v>
      </c>
      <c r="N3272" s="5">
        <f t="shared" si="309"/>
        <v>700</v>
      </c>
      <c r="O3272" s="6" t="str">
        <f t="shared" si="310"/>
        <v>No aplica (&lt;$19.990)</v>
      </c>
      <c r="P3272" s="7">
        <f t="array" ref="P3272">IF(OR(L3272="",K3272=""),"",IF(L3272&lt;19990,0,IF(L3272&lt;=30000,INDEX(Tarifas!$C$2:$C$37,MATCH(K3272,Tarifas!$A$2:$A$37,1)),IF(L3272&lt;=40000,INDEX(Tarifas!$D$2:$D$37,MATCH(K3272,Tarifas!$A$2:$A$37,1)),INDEX(Tarifas!$E$2:$E$37,MATCH(K3272,Tarifas!$A$2:$A$37,1))))))</f>
        <v>0</v>
      </c>
      <c r="Q3272" s="7">
        <f t="shared" si="311"/>
        <v>700</v>
      </c>
    </row>
    <row r="3273" spans="1:17" ht="15.75" customHeight="1" x14ac:dyDescent="0.25">
      <c r="A3273" s="2">
        <v>123</v>
      </c>
      <c r="B3273" s="2">
        <v>123</v>
      </c>
      <c r="C3273" s="2">
        <v>123</v>
      </c>
      <c r="D3273" s="2" t="s">
        <v>1844</v>
      </c>
      <c r="E3273" s="3">
        <v>6</v>
      </c>
      <c r="F3273" s="3">
        <v>18</v>
      </c>
      <c r="G3273" s="3">
        <v>27</v>
      </c>
      <c r="H3273" s="3">
        <v>0.20799999999999999</v>
      </c>
      <c r="I3273" s="3">
        <v>0.72899999999999998</v>
      </c>
      <c r="J3273" s="4" t="str">
        <f t="shared" si="306"/>
        <v>Se calcula por P volum</v>
      </c>
      <c r="K3273" s="3">
        <f t="shared" si="307"/>
        <v>0.72899999999999998</v>
      </c>
      <c r="L3273" s="5">
        <v>5490</v>
      </c>
      <c r="M3273" s="2" t="str">
        <f t="shared" si="308"/>
        <v>Hasta $9.989</v>
      </c>
      <c r="N3273" s="5">
        <f t="shared" si="309"/>
        <v>700</v>
      </c>
      <c r="O3273" s="6" t="str">
        <f t="shared" si="310"/>
        <v>No aplica (&lt;$19.990)</v>
      </c>
      <c r="P3273" s="7">
        <f t="array" ref="P3273">IF(OR(L3273="",K3273=""),"",IF(L3273&lt;19990,0,IF(L3273&lt;=30000,INDEX(Tarifas!$C$2:$C$37,MATCH(K3273,Tarifas!$A$2:$A$37,1)),IF(L3273&lt;=40000,INDEX(Tarifas!$D$2:$D$37,MATCH(K3273,Tarifas!$A$2:$A$37,1)),INDEX(Tarifas!$E$2:$E$37,MATCH(K3273,Tarifas!$A$2:$A$37,1))))))</f>
        <v>0</v>
      </c>
      <c r="Q3273" s="7">
        <f t="shared" si="311"/>
        <v>700</v>
      </c>
    </row>
    <row r="3274" spans="1:17" ht="15.75" customHeight="1" x14ac:dyDescent="0.25">
      <c r="A3274" s="2">
        <v>123</v>
      </c>
      <c r="B3274" s="2">
        <v>123</v>
      </c>
      <c r="C3274" s="2">
        <v>123</v>
      </c>
      <c r="D3274" s="2" t="s">
        <v>1845</v>
      </c>
      <c r="E3274" s="3">
        <v>8</v>
      </c>
      <c r="F3274" s="3">
        <v>14</v>
      </c>
      <c r="G3274" s="3">
        <v>20</v>
      </c>
      <c r="H3274" s="3">
        <v>0.20799999999999999</v>
      </c>
      <c r="I3274" s="3">
        <v>0.56000000000000005</v>
      </c>
      <c r="J3274" s="4" t="str">
        <f t="shared" si="306"/>
        <v>Se calcula por P volum</v>
      </c>
      <c r="K3274" s="3">
        <f t="shared" si="307"/>
        <v>0.56000000000000005</v>
      </c>
      <c r="L3274" s="5">
        <v>14490</v>
      </c>
      <c r="M3274" s="2" t="str">
        <f t="shared" si="308"/>
        <v>$9.990-$19.990</v>
      </c>
      <c r="N3274" s="5">
        <f t="shared" si="309"/>
        <v>1000</v>
      </c>
      <c r="O3274" s="6" t="str">
        <f t="shared" si="310"/>
        <v>No aplica (&lt;$19.990)</v>
      </c>
      <c r="P3274" s="7">
        <f t="array" ref="P3274">IF(OR(L3274="",K3274=""),"",IF(L3274&lt;19990,0,IF(L3274&lt;=30000,INDEX(Tarifas!$C$2:$C$37,MATCH(K3274,Tarifas!$A$2:$A$37,1)),IF(L3274&lt;=40000,INDEX(Tarifas!$D$2:$D$37,MATCH(K3274,Tarifas!$A$2:$A$37,1)),INDEX(Tarifas!$E$2:$E$37,MATCH(K3274,Tarifas!$A$2:$A$37,1))))))</f>
        <v>0</v>
      </c>
      <c r="Q3274" s="7">
        <f t="shared" si="311"/>
        <v>1000</v>
      </c>
    </row>
    <row r="3275" spans="1:17" ht="15.75" customHeight="1" x14ac:dyDescent="0.25">
      <c r="A3275" s="2">
        <v>123</v>
      </c>
      <c r="B3275" s="2">
        <v>123</v>
      </c>
      <c r="C3275" s="2">
        <v>123</v>
      </c>
      <c r="D3275" s="2" t="s">
        <v>1846</v>
      </c>
      <c r="E3275" s="3">
        <v>15</v>
      </c>
      <c r="F3275" s="3">
        <v>15</v>
      </c>
      <c r="G3275" s="3">
        <v>40</v>
      </c>
      <c r="H3275" s="3">
        <v>0.20599999999999999</v>
      </c>
      <c r="I3275" s="3">
        <v>2.25</v>
      </c>
      <c r="J3275" s="4" t="str">
        <f t="shared" si="306"/>
        <v>Se calcula por P volum</v>
      </c>
      <c r="K3275" s="3">
        <f t="shared" si="307"/>
        <v>2.25</v>
      </c>
      <c r="L3275" s="5">
        <v>6290</v>
      </c>
      <c r="M3275" s="2" t="str">
        <f t="shared" si="308"/>
        <v>Hasta $9.989</v>
      </c>
      <c r="N3275" s="5">
        <f t="shared" si="309"/>
        <v>700</v>
      </c>
      <c r="O3275" s="6" t="str">
        <f t="shared" si="310"/>
        <v>No aplica (&lt;$19.990)</v>
      </c>
      <c r="P3275" s="7">
        <f t="array" ref="P3275">IF(OR(L3275="",K3275=""),"",IF(L3275&lt;19990,0,IF(L3275&lt;=30000,INDEX(Tarifas!$C$2:$C$37,MATCH(K3275,Tarifas!$A$2:$A$37,1)),IF(L3275&lt;=40000,INDEX(Tarifas!$D$2:$D$37,MATCH(K3275,Tarifas!$A$2:$A$37,1)),INDEX(Tarifas!$E$2:$E$37,MATCH(K3275,Tarifas!$A$2:$A$37,1))))))</f>
        <v>0</v>
      </c>
      <c r="Q3275" s="7">
        <f t="shared" si="311"/>
        <v>700</v>
      </c>
    </row>
    <row r="3276" spans="1:17" ht="15.75" customHeight="1" x14ac:dyDescent="0.25">
      <c r="A3276" s="2">
        <v>123</v>
      </c>
      <c r="B3276" s="2">
        <v>123</v>
      </c>
      <c r="C3276" s="2">
        <v>123</v>
      </c>
      <c r="D3276" s="2" t="s">
        <v>1846</v>
      </c>
      <c r="E3276" s="3">
        <v>15</v>
      </c>
      <c r="F3276" s="3">
        <v>15</v>
      </c>
      <c r="G3276" s="3">
        <v>40</v>
      </c>
      <c r="H3276" s="3">
        <v>0.20599999999999999</v>
      </c>
      <c r="I3276" s="3">
        <v>2.25</v>
      </c>
      <c r="J3276" s="4" t="str">
        <f t="shared" si="306"/>
        <v>Se calcula por P volum</v>
      </c>
      <c r="K3276" s="3">
        <f t="shared" si="307"/>
        <v>2.25</v>
      </c>
      <c r="L3276" s="5">
        <v>6290</v>
      </c>
      <c r="M3276" s="2" t="str">
        <f t="shared" si="308"/>
        <v>Hasta $9.989</v>
      </c>
      <c r="N3276" s="5">
        <f t="shared" si="309"/>
        <v>700</v>
      </c>
      <c r="O3276" s="6" t="str">
        <f t="shared" si="310"/>
        <v>No aplica (&lt;$19.990)</v>
      </c>
      <c r="P3276" s="7">
        <f t="array" ref="P3276">IF(OR(L3276="",K3276=""),"",IF(L3276&lt;19990,0,IF(L3276&lt;=30000,INDEX(Tarifas!$C$2:$C$37,MATCH(K3276,Tarifas!$A$2:$A$37,1)),IF(L3276&lt;=40000,INDEX(Tarifas!$D$2:$D$37,MATCH(K3276,Tarifas!$A$2:$A$37,1)),INDEX(Tarifas!$E$2:$E$37,MATCH(K3276,Tarifas!$A$2:$A$37,1))))))</f>
        <v>0</v>
      </c>
      <c r="Q3276" s="7">
        <f t="shared" si="311"/>
        <v>700</v>
      </c>
    </row>
    <row r="3277" spans="1:17" ht="15.75" customHeight="1" x14ac:dyDescent="0.25">
      <c r="A3277" s="2">
        <v>123</v>
      </c>
      <c r="B3277" s="2">
        <v>123</v>
      </c>
      <c r="C3277" s="2">
        <v>123</v>
      </c>
      <c r="D3277" s="2" t="s">
        <v>1847</v>
      </c>
      <c r="E3277" s="3">
        <v>6</v>
      </c>
      <c r="F3277" s="3">
        <v>6</v>
      </c>
      <c r="G3277" s="3">
        <v>9</v>
      </c>
      <c r="H3277" s="3">
        <v>0.20599999999999999</v>
      </c>
      <c r="I3277" s="3">
        <v>8.1000000000000003E-2</v>
      </c>
      <c r="J3277" s="4" t="str">
        <f t="shared" si="306"/>
        <v>Se calcula por Peso</v>
      </c>
      <c r="K3277" s="3">
        <f t="shared" si="307"/>
        <v>0.20599999999999999</v>
      </c>
      <c r="L3277" s="5">
        <v>4391</v>
      </c>
      <c r="M3277" s="2" t="str">
        <f t="shared" si="308"/>
        <v>Hasta $9.989</v>
      </c>
      <c r="N3277" s="5">
        <f t="shared" si="309"/>
        <v>700</v>
      </c>
      <c r="O3277" s="6" t="str">
        <f t="shared" si="310"/>
        <v>No aplica (&lt;$19.990)</v>
      </c>
      <c r="P3277" s="7">
        <f t="array" ref="P3277">IF(OR(L3277="",K3277=""),"",IF(L3277&lt;19990,0,IF(L3277&lt;=30000,INDEX(Tarifas!$C$2:$C$37,MATCH(K3277,Tarifas!$A$2:$A$37,1)),IF(L3277&lt;=40000,INDEX(Tarifas!$D$2:$D$37,MATCH(K3277,Tarifas!$A$2:$A$37,1)),INDEX(Tarifas!$E$2:$E$37,MATCH(K3277,Tarifas!$A$2:$A$37,1))))))</f>
        <v>0</v>
      </c>
      <c r="Q3277" s="7">
        <f t="shared" si="311"/>
        <v>700</v>
      </c>
    </row>
    <row r="3278" spans="1:17" ht="15.75" customHeight="1" x14ac:dyDescent="0.25">
      <c r="A3278" s="2">
        <v>123</v>
      </c>
      <c r="B3278" s="2">
        <v>123</v>
      </c>
      <c r="C3278" s="2">
        <v>123</v>
      </c>
      <c r="D3278" s="2" t="s">
        <v>1847</v>
      </c>
      <c r="E3278" s="3">
        <v>6</v>
      </c>
      <c r="F3278" s="3">
        <v>6</v>
      </c>
      <c r="G3278" s="3">
        <v>9</v>
      </c>
      <c r="H3278" s="3">
        <v>0.20599999999999999</v>
      </c>
      <c r="I3278" s="3">
        <v>8.1000000000000003E-2</v>
      </c>
      <c r="J3278" s="4" t="str">
        <f t="shared" si="306"/>
        <v>Se calcula por Peso</v>
      </c>
      <c r="K3278" s="3">
        <f t="shared" si="307"/>
        <v>0.20599999999999999</v>
      </c>
      <c r="L3278" s="5">
        <v>4391</v>
      </c>
      <c r="M3278" s="2" t="str">
        <f t="shared" si="308"/>
        <v>Hasta $9.989</v>
      </c>
      <c r="N3278" s="5">
        <f t="shared" si="309"/>
        <v>700</v>
      </c>
      <c r="O3278" s="6" t="str">
        <f t="shared" si="310"/>
        <v>No aplica (&lt;$19.990)</v>
      </c>
      <c r="P3278" s="7">
        <f t="array" ref="P3278">IF(OR(L3278="",K3278=""),"",IF(L3278&lt;19990,0,IF(L3278&lt;=30000,INDEX(Tarifas!$C$2:$C$37,MATCH(K3278,Tarifas!$A$2:$A$37,1)),IF(L3278&lt;=40000,INDEX(Tarifas!$D$2:$D$37,MATCH(K3278,Tarifas!$A$2:$A$37,1)),INDEX(Tarifas!$E$2:$E$37,MATCH(K3278,Tarifas!$A$2:$A$37,1))))))</f>
        <v>0</v>
      </c>
      <c r="Q3278" s="7">
        <f t="shared" si="311"/>
        <v>700</v>
      </c>
    </row>
    <row r="3279" spans="1:17" ht="15.75" customHeight="1" x14ac:dyDescent="0.25">
      <c r="A3279" s="2">
        <v>123</v>
      </c>
      <c r="B3279" s="2">
        <v>123</v>
      </c>
      <c r="C3279" s="2">
        <v>123</v>
      </c>
      <c r="D3279" s="2" t="s">
        <v>1848</v>
      </c>
      <c r="E3279" s="3">
        <v>6</v>
      </c>
      <c r="F3279" s="3">
        <v>11</v>
      </c>
      <c r="G3279" s="3">
        <v>14</v>
      </c>
      <c r="H3279" s="3">
        <v>0.20599999999999999</v>
      </c>
      <c r="I3279" s="3">
        <v>0.23100000000000001</v>
      </c>
      <c r="J3279" s="4" t="str">
        <f t="shared" si="306"/>
        <v>Se calcula por P volum</v>
      </c>
      <c r="K3279" s="3">
        <f t="shared" si="307"/>
        <v>0.23100000000000001</v>
      </c>
      <c r="L3279" s="5">
        <v>6029</v>
      </c>
      <c r="M3279" s="2" t="str">
        <f t="shared" si="308"/>
        <v>Hasta $9.989</v>
      </c>
      <c r="N3279" s="5">
        <f t="shared" si="309"/>
        <v>700</v>
      </c>
      <c r="O3279" s="6" t="str">
        <f t="shared" si="310"/>
        <v>No aplica (&lt;$19.990)</v>
      </c>
      <c r="P3279" s="7">
        <f t="array" ref="P3279">IF(OR(L3279="",K3279=""),"",IF(L3279&lt;19990,0,IF(L3279&lt;=30000,INDEX(Tarifas!$C$2:$C$37,MATCH(K3279,Tarifas!$A$2:$A$37,1)),IF(L3279&lt;=40000,INDEX(Tarifas!$D$2:$D$37,MATCH(K3279,Tarifas!$A$2:$A$37,1)),INDEX(Tarifas!$E$2:$E$37,MATCH(K3279,Tarifas!$A$2:$A$37,1))))))</f>
        <v>0</v>
      </c>
      <c r="Q3279" s="7">
        <f t="shared" si="311"/>
        <v>700</v>
      </c>
    </row>
    <row r="3280" spans="1:17" ht="15.75" customHeight="1" x14ac:dyDescent="0.25">
      <c r="A3280" s="2">
        <v>123</v>
      </c>
      <c r="B3280" s="2">
        <v>123</v>
      </c>
      <c r="C3280" s="2">
        <v>123</v>
      </c>
      <c r="D3280" s="2" t="s">
        <v>1848</v>
      </c>
      <c r="E3280" s="3">
        <v>6</v>
      </c>
      <c r="F3280" s="3">
        <v>11</v>
      </c>
      <c r="G3280" s="3">
        <v>14</v>
      </c>
      <c r="H3280" s="3">
        <v>0.20599999999999999</v>
      </c>
      <c r="I3280" s="3">
        <v>0.23100000000000001</v>
      </c>
      <c r="J3280" s="4" t="str">
        <f t="shared" si="306"/>
        <v>Se calcula por P volum</v>
      </c>
      <c r="K3280" s="3">
        <f t="shared" si="307"/>
        <v>0.23100000000000001</v>
      </c>
      <c r="L3280" s="5">
        <v>6029</v>
      </c>
      <c r="M3280" s="2" t="str">
        <f t="shared" si="308"/>
        <v>Hasta $9.989</v>
      </c>
      <c r="N3280" s="5">
        <f t="shared" si="309"/>
        <v>700</v>
      </c>
      <c r="O3280" s="6" t="str">
        <f t="shared" si="310"/>
        <v>No aplica (&lt;$19.990)</v>
      </c>
      <c r="P3280" s="7">
        <f t="array" ref="P3280">IF(OR(L3280="",K3280=""),"",IF(L3280&lt;19990,0,IF(L3280&lt;=30000,INDEX(Tarifas!$C$2:$C$37,MATCH(K3280,Tarifas!$A$2:$A$37,1)),IF(L3280&lt;=40000,INDEX(Tarifas!$D$2:$D$37,MATCH(K3280,Tarifas!$A$2:$A$37,1)),INDEX(Tarifas!$E$2:$E$37,MATCH(K3280,Tarifas!$A$2:$A$37,1))))))</f>
        <v>0</v>
      </c>
      <c r="Q3280" s="7">
        <f t="shared" si="311"/>
        <v>700</v>
      </c>
    </row>
    <row r="3281" spans="1:17" ht="15.75" customHeight="1" x14ac:dyDescent="0.25">
      <c r="A3281" s="2">
        <v>123</v>
      </c>
      <c r="B3281" s="2">
        <v>123</v>
      </c>
      <c r="C3281" s="2">
        <v>123</v>
      </c>
      <c r="D3281" s="2" t="s">
        <v>1849</v>
      </c>
      <c r="E3281" s="3">
        <v>6</v>
      </c>
      <c r="F3281" s="3">
        <v>18</v>
      </c>
      <c r="G3281" s="3">
        <v>25</v>
      </c>
      <c r="H3281" s="3">
        <v>0.20100000000000001</v>
      </c>
      <c r="I3281" s="3">
        <v>0.67500000000000004</v>
      </c>
      <c r="J3281" s="4" t="str">
        <f t="shared" si="306"/>
        <v>Se calcula por P volum</v>
      </c>
      <c r="K3281" s="3">
        <f t="shared" si="307"/>
        <v>0.67500000000000004</v>
      </c>
      <c r="L3281" s="5">
        <v>2318</v>
      </c>
      <c r="M3281" s="2" t="str">
        <f t="shared" si="308"/>
        <v>Hasta $9.989</v>
      </c>
      <c r="N3281" s="5">
        <f t="shared" si="309"/>
        <v>700</v>
      </c>
      <c r="O3281" s="6" t="str">
        <f t="shared" si="310"/>
        <v>No aplica (&lt;$19.990)</v>
      </c>
      <c r="P3281" s="7">
        <f t="array" ref="P3281">IF(OR(L3281="",K3281=""),"",IF(L3281&lt;19990,0,IF(L3281&lt;=30000,INDEX(Tarifas!$C$2:$C$37,MATCH(K3281,Tarifas!$A$2:$A$37,1)),IF(L3281&lt;=40000,INDEX(Tarifas!$D$2:$D$37,MATCH(K3281,Tarifas!$A$2:$A$37,1)),INDEX(Tarifas!$E$2:$E$37,MATCH(K3281,Tarifas!$A$2:$A$37,1))))))</f>
        <v>0</v>
      </c>
      <c r="Q3281" s="7">
        <f t="shared" si="311"/>
        <v>700</v>
      </c>
    </row>
    <row r="3282" spans="1:17" ht="15.75" customHeight="1" x14ac:dyDescent="0.25">
      <c r="A3282" s="2">
        <v>123</v>
      </c>
      <c r="B3282" s="2">
        <v>123</v>
      </c>
      <c r="C3282" s="2">
        <v>123</v>
      </c>
      <c r="D3282" s="2" t="s">
        <v>1849</v>
      </c>
      <c r="E3282" s="3">
        <v>6</v>
      </c>
      <c r="F3282" s="3">
        <v>18</v>
      </c>
      <c r="G3282" s="3">
        <v>25</v>
      </c>
      <c r="H3282" s="3">
        <v>0.20100000000000001</v>
      </c>
      <c r="I3282" s="3">
        <v>0.67500000000000004</v>
      </c>
      <c r="J3282" s="4" t="str">
        <f t="shared" si="306"/>
        <v>Se calcula por P volum</v>
      </c>
      <c r="K3282" s="3">
        <f t="shared" si="307"/>
        <v>0.67500000000000004</v>
      </c>
      <c r="L3282" s="5">
        <v>2390</v>
      </c>
      <c r="M3282" s="2" t="str">
        <f t="shared" si="308"/>
        <v>Hasta $9.989</v>
      </c>
      <c r="N3282" s="5">
        <f t="shared" si="309"/>
        <v>700</v>
      </c>
      <c r="O3282" s="6" t="str">
        <f t="shared" si="310"/>
        <v>No aplica (&lt;$19.990)</v>
      </c>
      <c r="P3282" s="7">
        <f t="array" ref="P3282">IF(OR(L3282="",K3282=""),"",IF(L3282&lt;19990,0,IF(L3282&lt;=30000,INDEX(Tarifas!$C$2:$C$37,MATCH(K3282,Tarifas!$A$2:$A$37,1)),IF(L3282&lt;=40000,INDEX(Tarifas!$D$2:$D$37,MATCH(K3282,Tarifas!$A$2:$A$37,1)),INDEX(Tarifas!$E$2:$E$37,MATCH(K3282,Tarifas!$A$2:$A$37,1))))))</f>
        <v>0</v>
      </c>
      <c r="Q3282" s="7">
        <f t="shared" si="311"/>
        <v>700</v>
      </c>
    </row>
    <row r="3283" spans="1:17" ht="15.75" customHeight="1" x14ac:dyDescent="0.25">
      <c r="A3283" s="2">
        <v>123</v>
      </c>
      <c r="B3283" s="2">
        <v>123</v>
      </c>
      <c r="C3283" s="2">
        <v>123</v>
      </c>
      <c r="D3283" s="2" t="s">
        <v>1850</v>
      </c>
      <c r="E3283" s="3">
        <v>5</v>
      </c>
      <c r="F3283" s="3">
        <v>23</v>
      </c>
      <c r="G3283" s="3">
        <v>27</v>
      </c>
      <c r="H3283" s="3">
        <v>0.20100000000000001</v>
      </c>
      <c r="I3283" s="3">
        <v>0.77625</v>
      </c>
      <c r="J3283" s="4" t="str">
        <f t="shared" si="306"/>
        <v>Se calcula por P volum</v>
      </c>
      <c r="K3283" s="3">
        <f t="shared" si="307"/>
        <v>0.77625</v>
      </c>
      <c r="L3283" s="5">
        <v>6100</v>
      </c>
      <c r="M3283" s="2" t="str">
        <f t="shared" si="308"/>
        <v>Hasta $9.989</v>
      </c>
      <c r="N3283" s="5">
        <f t="shared" si="309"/>
        <v>700</v>
      </c>
      <c r="O3283" s="6" t="str">
        <f t="shared" si="310"/>
        <v>No aplica (&lt;$19.990)</v>
      </c>
      <c r="P3283" s="7">
        <f t="array" ref="P3283">IF(OR(L3283="",K3283=""),"",IF(L3283&lt;19990,0,IF(L3283&lt;=30000,INDEX(Tarifas!$C$2:$C$37,MATCH(K3283,Tarifas!$A$2:$A$37,1)),IF(L3283&lt;=40000,INDEX(Tarifas!$D$2:$D$37,MATCH(K3283,Tarifas!$A$2:$A$37,1)),INDEX(Tarifas!$E$2:$E$37,MATCH(K3283,Tarifas!$A$2:$A$37,1))))))</f>
        <v>0</v>
      </c>
      <c r="Q3283" s="7">
        <f t="shared" si="311"/>
        <v>700</v>
      </c>
    </row>
    <row r="3284" spans="1:17" ht="15.75" customHeight="1" x14ac:dyDescent="0.25">
      <c r="A3284" s="2">
        <v>123</v>
      </c>
      <c r="B3284" s="2">
        <v>123</v>
      </c>
      <c r="C3284" s="2">
        <v>123</v>
      </c>
      <c r="D3284" s="2" t="s">
        <v>1851</v>
      </c>
      <c r="E3284" s="3">
        <v>5</v>
      </c>
      <c r="F3284" s="3">
        <v>13</v>
      </c>
      <c r="G3284" s="3">
        <v>20</v>
      </c>
      <c r="H3284" s="3">
        <v>0.20100000000000001</v>
      </c>
      <c r="I3284" s="3">
        <v>0.32500000000000001</v>
      </c>
      <c r="J3284" s="4" t="str">
        <f t="shared" si="306"/>
        <v>Se calcula por P volum</v>
      </c>
      <c r="K3284" s="3">
        <f t="shared" si="307"/>
        <v>0.32500000000000001</v>
      </c>
      <c r="L3284" s="5">
        <v>2290</v>
      </c>
      <c r="M3284" s="2" t="str">
        <f t="shared" si="308"/>
        <v>Hasta $9.989</v>
      </c>
      <c r="N3284" s="5">
        <f t="shared" si="309"/>
        <v>700</v>
      </c>
      <c r="O3284" s="6" t="str">
        <f t="shared" si="310"/>
        <v>No aplica (&lt;$19.990)</v>
      </c>
      <c r="P3284" s="7">
        <f t="array" ref="P3284">IF(OR(L3284="",K3284=""),"",IF(L3284&lt;19990,0,IF(L3284&lt;=30000,INDEX(Tarifas!$C$2:$C$37,MATCH(K3284,Tarifas!$A$2:$A$37,1)),IF(L3284&lt;=40000,INDEX(Tarifas!$D$2:$D$37,MATCH(K3284,Tarifas!$A$2:$A$37,1)),INDEX(Tarifas!$E$2:$E$37,MATCH(K3284,Tarifas!$A$2:$A$37,1))))))</f>
        <v>0</v>
      </c>
      <c r="Q3284" s="7">
        <f t="shared" si="311"/>
        <v>700</v>
      </c>
    </row>
    <row r="3285" spans="1:17" ht="15.75" customHeight="1" x14ac:dyDescent="0.25">
      <c r="A3285" s="2">
        <v>123</v>
      </c>
      <c r="B3285" s="2">
        <v>123</v>
      </c>
      <c r="C3285" s="2">
        <v>123</v>
      </c>
      <c r="D3285" s="2" t="s">
        <v>1852</v>
      </c>
      <c r="E3285" s="3">
        <v>7</v>
      </c>
      <c r="F3285" s="3">
        <v>11</v>
      </c>
      <c r="G3285" s="3">
        <v>16</v>
      </c>
      <c r="H3285" s="3">
        <v>0.20100000000000001</v>
      </c>
      <c r="I3285" s="3">
        <v>0.308</v>
      </c>
      <c r="J3285" s="4" t="str">
        <f t="shared" si="306"/>
        <v>Se calcula por P volum</v>
      </c>
      <c r="K3285" s="3">
        <f t="shared" si="307"/>
        <v>0.308</v>
      </c>
      <c r="L3285" s="5">
        <v>2390</v>
      </c>
      <c r="M3285" s="2" t="str">
        <f t="shared" si="308"/>
        <v>Hasta $9.989</v>
      </c>
      <c r="N3285" s="5">
        <f t="shared" si="309"/>
        <v>700</v>
      </c>
      <c r="O3285" s="6" t="str">
        <f t="shared" si="310"/>
        <v>No aplica (&lt;$19.990)</v>
      </c>
      <c r="P3285" s="7">
        <f t="array" ref="P3285">IF(OR(L3285="",K3285=""),"",IF(L3285&lt;19990,0,IF(L3285&lt;=30000,INDEX(Tarifas!$C$2:$C$37,MATCH(K3285,Tarifas!$A$2:$A$37,1)),IF(L3285&lt;=40000,INDEX(Tarifas!$D$2:$D$37,MATCH(K3285,Tarifas!$A$2:$A$37,1)),INDEX(Tarifas!$E$2:$E$37,MATCH(K3285,Tarifas!$A$2:$A$37,1))))))</f>
        <v>0</v>
      </c>
      <c r="Q3285" s="7">
        <f t="shared" si="311"/>
        <v>700</v>
      </c>
    </row>
    <row r="3286" spans="1:17" ht="15.75" customHeight="1" x14ac:dyDescent="0.25">
      <c r="A3286" s="2">
        <v>123</v>
      </c>
      <c r="B3286" s="2">
        <v>123</v>
      </c>
      <c r="C3286" s="2">
        <v>123</v>
      </c>
      <c r="D3286" s="2" t="s">
        <v>1853</v>
      </c>
      <c r="E3286" s="3">
        <v>4</v>
      </c>
      <c r="F3286" s="3">
        <v>14</v>
      </c>
      <c r="G3286" s="3">
        <v>25</v>
      </c>
      <c r="H3286" s="3">
        <v>0.20100000000000001</v>
      </c>
      <c r="I3286" s="3">
        <v>0.35</v>
      </c>
      <c r="J3286" s="4" t="str">
        <f t="shared" si="306"/>
        <v>Se calcula por P volum</v>
      </c>
      <c r="K3286" s="3">
        <f t="shared" si="307"/>
        <v>0.35</v>
      </c>
      <c r="L3286" s="5">
        <v>6620</v>
      </c>
      <c r="M3286" s="2" t="str">
        <f t="shared" si="308"/>
        <v>Hasta $9.989</v>
      </c>
      <c r="N3286" s="5">
        <f t="shared" si="309"/>
        <v>700</v>
      </c>
      <c r="O3286" s="6" t="str">
        <f t="shared" si="310"/>
        <v>No aplica (&lt;$19.990)</v>
      </c>
      <c r="P3286" s="7">
        <f t="array" ref="P3286">IF(OR(L3286="",K3286=""),"",IF(L3286&lt;19990,0,IF(L3286&lt;=30000,INDEX(Tarifas!$C$2:$C$37,MATCH(K3286,Tarifas!$A$2:$A$37,1)),IF(L3286&lt;=40000,INDEX(Tarifas!$D$2:$D$37,MATCH(K3286,Tarifas!$A$2:$A$37,1)),INDEX(Tarifas!$E$2:$E$37,MATCH(K3286,Tarifas!$A$2:$A$37,1))))))</f>
        <v>0</v>
      </c>
      <c r="Q3286" s="7">
        <f t="shared" si="311"/>
        <v>700</v>
      </c>
    </row>
    <row r="3287" spans="1:17" ht="15.75" customHeight="1" x14ac:dyDescent="0.25">
      <c r="A3287" s="2">
        <v>123</v>
      </c>
      <c r="B3287" s="2">
        <v>123</v>
      </c>
      <c r="C3287" s="2">
        <v>123</v>
      </c>
      <c r="D3287" s="2" t="s">
        <v>1853</v>
      </c>
      <c r="E3287" s="3">
        <v>4</v>
      </c>
      <c r="F3287" s="3">
        <v>14</v>
      </c>
      <c r="G3287" s="3">
        <v>25</v>
      </c>
      <c r="H3287" s="3">
        <v>0.20100000000000001</v>
      </c>
      <c r="I3287" s="3">
        <v>0.35</v>
      </c>
      <c r="J3287" s="4" t="str">
        <f t="shared" si="306"/>
        <v>Se calcula por P volum</v>
      </c>
      <c r="K3287" s="3">
        <f t="shared" si="307"/>
        <v>0.35</v>
      </c>
      <c r="L3287" s="5">
        <v>6620</v>
      </c>
      <c r="M3287" s="2" t="str">
        <f t="shared" si="308"/>
        <v>Hasta $9.989</v>
      </c>
      <c r="N3287" s="5">
        <f t="shared" si="309"/>
        <v>700</v>
      </c>
      <c r="O3287" s="6" t="str">
        <f t="shared" si="310"/>
        <v>No aplica (&lt;$19.990)</v>
      </c>
      <c r="P3287" s="7">
        <f t="array" ref="P3287">IF(OR(L3287="",K3287=""),"",IF(L3287&lt;19990,0,IF(L3287&lt;=30000,INDEX(Tarifas!$C$2:$C$37,MATCH(K3287,Tarifas!$A$2:$A$37,1)),IF(L3287&lt;=40000,INDEX(Tarifas!$D$2:$D$37,MATCH(K3287,Tarifas!$A$2:$A$37,1)),INDEX(Tarifas!$E$2:$E$37,MATCH(K3287,Tarifas!$A$2:$A$37,1))))))</f>
        <v>0</v>
      </c>
      <c r="Q3287" s="7">
        <f t="shared" si="311"/>
        <v>700</v>
      </c>
    </row>
    <row r="3288" spans="1:17" ht="15.75" customHeight="1" x14ac:dyDescent="0.25">
      <c r="A3288" s="2">
        <v>123</v>
      </c>
      <c r="B3288" s="2">
        <v>123</v>
      </c>
      <c r="C3288" s="2">
        <v>123</v>
      </c>
      <c r="D3288" s="2" t="s">
        <v>1854</v>
      </c>
      <c r="E3288" s="3">
        <v>8</v>
      </c>
      <c r="F3288" s="3">
        <v>37</v>
      </c>
      <c r="G3288" s="3">
        <v>79</v>
      </c>
      <c r="H3288" s="3">
        <v>0.2</v>
      </c>
      <c r="I3288" s="3">
        <v>5.8460000000000001</v>
      </c>
      <c r="J3288" s="4" t="str">
        <f t="shared" si="306"/>
        <v>Se calcula por P volum</v>
      </c>
      <c r="K3288" s="3">
        <f t="shared" si="307"/>
        <v>5.8460000000000001</v>
      </c>
      <c r="L3288" s="5">
        <v>5990</v>
      </c>
      <c r="M3288" s="2" t="str">
        <f t="shared" si="308"/>
        <v>Hasta $9.989</v>
      </c>
      <c r="N3288" s="5">
        <f t="shared" si="309"/>
        <v>700</v>
      </c>
      <c r="O3288" s="6" t="str">
        <f t="shared" si="310"/>
        <v>No aplica (&lt;$19.990)</v>
      </c>
      <c r="P3288" s="7">
        <f t="array" ref="P3288">IF(OR(L3288="",K3288=""),"",IF(L3288&lt;19990,0,IF(L3288&lt;=30000,INDEX(Tarifas!$C$2:$C$37,MATCH(K3288,Tarifas!$A$2:$A$37,1)),IF(L3288&lt;=40000,INDEX(Tarifas!$D$2:$D$37,MATCH(K3288,Tarifas!$A$2:$A$37,1)),INDEX(Tarifas!$E$2:$E$37,MATCH(K3288,Tarifas!$A$2:$A$37,1))))))</f>
        <v>0</v>
      </c>
      <c r="Q3288" s="7">
        <f t="shared" si="311"/>
        <v>700</v>
      </c>
    </row>
    <row r="3289" spans="1:17" ht="15.75" customHeight="1" x14ac:dyDescent="0.25">
      <c r="A3289" s="2">
        <v>123</v>
      </c>
      <c r="B3289" s="2">
        <v>123</v>
      </c>
      <c r="C3289" s="2">
        <v>123</v>
      </c>
      <c r="D3289" s="2" t="s">
        <v>1855</v>
      </c>
      <c r="E3289" s="3">
        <v>8</v>
      </c>
      <c r="F3289" s="3">
        <v>37</v>
      </c>
      <c r="G3289" s="3">
        <v>40</v>
      </c>
      <c r="H3289" s="3">
        <v>0.2</v>
      </c>
      <c r="I3289" s="3">
        <v>2.96</v>
      </c>
      <c r="J3289" s="4" t="str">
        <f t="shared" si="306"/>
        <v>Se calcula por P volum</v>
      </c>
      <c r="K3289" s="3">
        <f t="shared" si="307"/>
        <v>2.96</v>
      </c>
      <c r="L3289" s="5">
        <v>2391</v>
      </c>
      <c r="M3289" s="2" t="str">
        <f t="shared" si="308"/>
        <v>Hasta $9.989</v>
      </c>
      <c r="N3289" s="5">
        <f t="shared" si="309"/>
        <v>700</v>
      </c>
      <c r="O3289" s="6" t="str">
        <f t="shared" si="310"/>
        <v>No aplica (&lt;$19.990)</v>
      </c>
      <c r="P3289" s="7">
        <f t="array" ref="P3289">IF(OR(L3289="",K3289=""),"",IF(L3289&lt;19990,0,IF(L3289&lt;=30000,INDEX(Tarifas!$C$2:$C$37,MATCH(K3289,Tarifas!$A$2:$A$37,1)),IF(L3289&lt;=40000,INDEX(Tarifas!$D$2:$D$37,MATCH(K3289,Tarifas!$A$2:$A$37,1)),INDEX(Tarifas!$E$2:$E$37,MATCH(K3289,Tarifas!$A$2:$A$37,1))))))</f>
        <v>0</v>
      </c>
      <c r="Q3289" s="7">
        <f t="shared" si="311"/>
        <v>700</v>
      </c>
    </row>
    <row r="3290" spans="1:17" ht="15.75" customHeight="1" x14ac:dyDescent="0.25">
      <c r="A3290" s="2">
        <v>123</v>
      </c>
      <c r="B3290" s="2">
        <v>123</v>
      </c>
      <c r="C3290" s="2">
        <v>123</v>
      </c>
      <c r="D3290" s="2" t="s">
        <v>1856</v>
      </c>
      <c r="E3290" s="3">
        <v>15</v>
      </c>
      <c r="F3290" s="3">
        <v>20</v>
      </c>
      <c r="G3290" s="3">
        <v>27</v>
      </c>
      <c r="H3290" s="3">
        <v>0.2</v>
      </c>
      <c r="I3290" s="3">
        <v>2.0249999999999999</v>
      </c>
      <c r="J3290" s="4" t="str">
        <f t="shared" si="306"/>
        <v>Se calcula por P volum</v>
      </c>
      <c r="K3290" s="3">
        <f t="shared" si="307"/>
        <v>2.0249999999999999</v>
      </c>
      <c r="L3290" s="5">
        <v>4290</v>
      </c>
      <c r="M3290" s="2" t="str">
        <f t="shared" si="308"/>
        <v>Hasta $9.989</v>
      </c>
      <c r="N3290" s="5">
        <f t="shared" si="309"/>
        <v>700</v>
      </c>
      <c r="O3290" s="6" t="str">
        <f t="shared" si="310"/>
        <v>No aplica (&lt;$19.990)</v>
      </c>
      <c r="P3290" s="7">
        <f t="array" ref="P3290">IF(OR(L3290="",K3290=""),"",IF(L3290&lt;19990,0,IF(L3290&lt;=30000,INDEX(Tarifas!$C$2:$C$37,MATCH(K3290,Tarifas!$A$2:$A$37,1)),IF(L3290&lt;=40000,INDEX(Tarifas!$D$2:$D$37,MATCH(K3290,Tarifas!$A$2:$A$37,1)),INDEX(Tarifas!$E$2:$E$37,MATCH(K3290,Tarifas!$A$2:$A$37,1))))))</f>
        <v>0</v>
      </c>
      <c r="Q3290" s="7">
        <f t="shared" si="311"/>
        <v>700</v>
      </c>
    </row>
    <row r="3291" spans="1:17" ht="15.75" customHeight="1" x14ac:dyDescent="0.25">
      <c r="A3291" s="2">
        <v>123</v>
      </c>
      <c r="B3291" s="2">
        <v>123</v>
      </c>
      <c r="C3291" s="2">
        <v>123</v>
      </c>
      <c r="D3291" s="2" t="s">
        <v>1856</v>
      </c>
      <c r="E3291" s="3">
        <v>15</v>
      </c>
      <c r="F3291" s="3">
        <v>20</v>
      </c>
      <c r="G3291" s="3">
        <v>27</v>
      </c>
      <c r="H3291" s="3">
        <v>0.2</v>
      </c>
      <c r="I3291" s="3">
        <v>2.0249999999999999</v>
      </c>
      <c r="J3291" s="4" t="str">
        <f t="shared" si="306"/>
        <v>Se calcula por P volum</v>
      </c>
      <c r="K3291" s="3">
        <f t="shared" si="307"/>
        <v>2.0249999999999999</v>
      </c>
      <c r="L3291" s="5">
        <v>4290</v>
      </c>
      <c r="M3291" s="2" t="str">
        <f t="shared" si="308"/>
        <v>Hasta $9.989</v>
      </c>
      <c r="N3291" s="5">
        <f t="shared" si="309"/>
        <v>700</v>
      </c>
      <c r="O3291" s="6" t="str">
        <f t="shared" si="310"/>
        <v>No aplica (&lt;$19.990)</v>
      </c>
      <c r="P3291" s="7">
        <f t="array" ref="P3291">IF(OR(L3291="",K3291=""),"",IF(L3291&lt;19990,0,IF(L3291&lt;=30000,INDEX(Tarifas!$C$2:$C$37,MATCH(K3291,Tarifas!$A$2:$A$37,1)),IF(L3291&lt;=40000,INDEX(Tarifas!$D$2:$D$37,MATCH(K3291,Tarifas!$A$2:$A$37,1)),INDEX(Tarifas!$E$2:$E$37,MATCH(K3291,Tarifas!$A$2:$A$37,1))))))</f>
        <v>0</v>
      </c>
      <c r="Q3291" s="7">
        <f t="shared" si="311"/>
        <v>700</v>
      </c>
    </row>
    <row r="3292" spans="1:17" ht="15.75" customHeight="1" x14ac:dyDescent="0.25">
      <c r="A3292" s="2">
        <v>123</v>
      </c>
      <c r="B3292" s="2">
        <v>123</v>
      </c>
      <c r="C3292" s="2">
        <v>123</v>
      </c>
      <c r="D3292" s="2" t="s">
        <v>1857</v>
      </c>
      <c r="E3292" s="3">
        <v>8</v>
      </c>
      <c r="F3292" s="3">
        <v>34</v>
      </c>
      <c r="G3292" s="3">
        <v>39</v>
      </c>
      <c r="H3292" s="3">
        <v>0.2</v>
      </c>
      <c r="I3292" s="3">
        <v>2.6520000000000001</v>
      </c>
      <c r="J3292" s="4" t="str">
        <f t="shared" si="306"/>
        <v>Se calcula por P volum</v>
      </c>
      <c r="K3292" s="3">
        <f t="shared" si="307"/>
        <v>2.6520000000000001</v>
      </c>
      <c r="L3292" s="5">
        <v>4540</v>
      </c>
      <c r="M3292" s="2" t="str">
        <f t="shared" si="308"/>
        <v>Hasta $9.989</v>
      </c>
      <c r="N3292" s="5">
        <f t="shared" si="309"/>
        <v>700</v>
      </c>
      <c r="O3292" s="6" t="str">
        <f t="shared" si="310"/>
        <v>No aplica (&lt;$19.990)</v>
      </c>
      <c r="P3292" s="7">
        <f t="array" ref="P3292">IF(OR(L3292="",K3292=""),"",IF(L3292&lt;19990,0,IF(L3292&lt;=30000,INDEX(Tarifas!$C$2:$C$37,MATCH(K3292,Tarifas!$A$2:$A$37,1)),IF(L3292&lt;=40000,INDEX(Tarifas!$D$2:$D$37,MATCH(K3292,Tarifas!$A$2:$A$37,1)),INDEX(Tarifas!$E$2:$E$37,MATCH(K3292,Tarifas!$A$2:$A$37,1))))))</f>
        <v>0</v>
      </c>
      <c r="Q3292" s="7">
        <f t="shared" si="311"/>
        <v>700</v>
      </c>
    </row>
    <row r="3293" spans="1:17" ht="15.75" customHeight="1" x14ac:dyDescent="0.25">
      <c r="A3293" s="2">
        <v>123</v>
      </c>
      <c r="B3293" s="2">
        <v>123</v>
      </c>
      <c r="C3293" s="2">
        <v>123</v>
      </c>
      <c r="D3293" s="2" t="s">
        <v>1858</v>
      </c>
      <c r="E3293" s="3">
        <v>16</v>
      </c>
      <c r="F3293" s="3">
        <v>19</v>
      </c>
      <c r="G3293" s="3">
        <v>30</v>
      </c>
      <c r="H3293" s="3">
        <v>0.2</v>
      </c>
      <c r="I3293" s="3">
        <v>2.2799999999999998</v>
      </c>
      <c r="J3293" s="4" t="str">
        <f t="shared" si="306"/>
        <v>Se calcula por P volum</v>
      </c>
      <c r="K3293" s="3">
        <f t="shared" si="307"/>
        <v>2.2799999999999998</v>
      </c>
      <c r="L3293" s="5">
        <v>7290</v>
      </c>
      <c r="M3293" s="2" t="str">
        <f t="shared" si="308"/>
        <v>Hasta $9.989</v>
      </c>
      <c r="N3293" s="5">
        <f t="shared" si="309"/>
        <v>700</v>
      </c>
      <c r="O3293" s="6" t="str">
        <f t="shared" si="310"/>
        <v>No aplica (&lt;$19.990)</v>
      </c>
      <c r="P3293" s="7">
        <f t="array" ref="P3293">IF(OR(L3293="",K3293=""),"",IF(L3293&lt;19990,0,IF(L3293&lt;=30000,INDEX(Tarifas!$C$2:$C$37,MATCH(K3293,Tarifas!$A$2:$A$37,1)),IF(L3293&lt;=40000,INDEX(Tarifas!$D$2:$D$37,MATCH(K3293,Tarifas!$A$2:$A$37,1)),INDEX(Tarifas!$E$2:$E$37,MATCH(K3293,Tarifas!$A$2:$A$37,1))))))</f>
        <v>0</v>
      </c>
      <c r="Q3293" s="7">
        <f t="shared" si="311"/>
        <v>700</v>
      </c>
    </row>
    <row r="3294" spans="1:17" ht="15.75" customHeight="1" x14ac:dyDescent="0.25">
      <c r="A3294" s="2">
        <v>123</v>
      </c>
      <c r="B3294" s="2">
        <v>123</v>
      </c>
      <c r="C3294" s="2">
        <v>123</v>
      </c>
      <c r="D3294" s="2" t="s">
        <v>1859</v>
      </c>
      <c r="E3294" s="3">
        <v>12</v>
      </c>
      <c r="F3294" s="3">
        <v>22</v>
      </c>
      <c r="G3294" s="3">
        <v>28</v>
      </c>
      <c r="H3294" s="3">
        <v>0.2</v>
      </c>
      <c r="I3294" s="3">
        <v>1.8480000000000001</v>
      </c>
      <c r="J3294" s="4" t="str">
        <f t="shared" si="306"/>
        <v>Se calcula por P volum</v>
      </c>
      <c r="K3294" s="3">
        <f t="shared" si="307"/>
        <v>1.8480000000000001</v>
      </c>
      <c r="L3294" s="5">
        <v>2290</v>
      </c>
      <c r="M3294" s="2" t="str">
        <f t="shared" si="308"/>
        <v>Hasta $9.989</v>
      </c>
      <c r="N3294" s="5">
        <f t="shared" si="309"/>
        <v>700</v>
      </c>
      <c r="O3294" s="6" t="str">
        <f t="shared" si="310"/>
        <v>No aplica (&lt;$19.990)</v>
      </c>
      <c r="P3294" s="7">
        <f t="array" ref="P3294">IF(OR(L3294="",K3294=""),"",IF(L3294&lt;19990,0,IF(L3294&lt;=30000,INDEX(Tarifas!$C$2:$C$37,MATCH(K3294,Tarifas!$A$2:$A$37,1)),IF(L3294&lt;=40000,INDEX(Tarifas!$D$2:$D$37,MATCH(K3294,Tarifas!$A$2:$A$37,1)),INDEX(Tarifas!$E$2:$E$37,MATCH(K3294,Tarifas!$A$2:$A$37,1))))))</f>
        <v>0</v>
      </c>
      <c r="Q3294" s="7">
        <f t="shared" si="311"/>
        <v>700</v>
      </c>
    </row>
    <row r="3295" spans="1:17" ht="15.75" customHeight="1" x14ac:dyDescent="0.25">
      <c r="A3295" s="2">
        <v>123</v>
      </c>
      <c r="B3295" s="2">
        <v>123</v>
      </c>
      <c r="C3295" s="2">
        <v>123</v>
      </c>
      <c r="D3295" s="2" t="s">
        <v>1860</v>
      </c>
      <c r="E3295" s="3">
        <v>13</v>
      </c>
      <c r="F3295" s="3">
        <v>21</v>
      </c>
      <c r="G3295" s="3">
        <v>24</v>
      </c>
      <c r="H3295" s="3">
        <v>0.2</v>
      </c>
      <c r="I3295" s="3">
        <v>1.6379999999999999</v>
      </c>
      <c r="J3295" s="4" t="str">
        <f t="shared" si="306"/>
        <v>Se calcula por P volum</v>
      </c>
      <c r="K3295" s="3">
        <f t="shared" si="307"/>
        <v>1.6379999999999999</v>
      </c>
      <c r="L3295" s="5">
        <v>5930</v>
      </c>
      <c r="M3295" s="2" t="str">
        <f t="shared" si="308"/>
        <v>Hasta $9.989</v>
      </c>
      <c r="N3295" s="5">
        <f t="shared" si="309"/>
        <v>700</v>
      </c>
      <c r="O3295" s="6" t="str">
        <f t="shared" si="310"/>
        <v>No aplica (&lt;$19.990)</v>
      </c>
      <c r="P3295" s="7">
        <f t="array" ref="P3295">IF(OR(L3295="",K3295=""),"",IF(L3295&lt;19990,0,IF(L3295&lt;=30000,INDEX(Tarifas!$C$2:$C$37,MATCH(K3295,Tarifas!$A$2:$A$37,1)),IF(L3295&lt;=40000,INDEX(Tarifas!$D$2:$D$37,MATCH(K3295,Tarifas!$A$2:$A$37,1)),INDEX(Tarifas!$E$2:$E$37,MATCH(K3295,Tarifas!$A$2:$A$37,1))))))</f>
        <v>0</v>
      </c>
      <c r="Q3295" s="7">
        <f t="shared" si="311"/>
        <v>700</v>
      </c>
    </row>
    <row r="3296" spans="1:17" ht="15.75" customHeight="1" x14ac:dyDescent="0.25">
      <c r="A3296" s="2">
        <v>123</v>
      </c>
      <c r="B3296" s="2">
        <v>123</v>
      </c>
      <c r="C3296" s="2">
        <v>123</v>
      </c>
      <c r="D3296" s="2" t="s">
        <v>1861</v>
      </c>
      <c r="E3296" s="3">
        <v>8</v>
      </c>
      <c r="F3296" s="3">
        <v>22</v>
      </c>
      <c r="G3296" s="3">
        <v>34</v>
      </c>
      <c r="H3296" s="3">
        <v>0.2</v>
      </c>
      <c r="I3296" s="3">
        <v>1.496</v>
      </c>
      <c r="J3296" s="4" t="str">
        <f t="shared" si="306"/>
        <v>Se calcula por P volum</v>
      </c>
      <c r="K3296" s="3">
        <f t="shared" si="307"/>
        <v>1.496</v>
      </c>
      <c r="L3296" s="5">
        <v>2421</v>
      </c>
      <c r="M3296" s="2" t="str">
        <f t="shared" si="308"/>
        <v>Hasta $9.989</v>
      </c>
      <c r="N3296" s="5">
        <f t="shared" si="309"/>
        <v>700</v>
      </c>
      <c r="O3296" s="6" t="str">
        <f t="shared" si="310"/>
        <v>No aplica (&lt;$19.990)</v>
      </c>
      <c r="P3296" s="7">
        <f t="array" ref="P3296">IF(OR(L3296="",K3296=""),"",IF(L3296&lt;19990,0,IF(L3296&lt;=30000,INDEX(Tarifas!$C$2:$C$37,MATCH(K3296,Tarifas!$A$2:$A$37,1)),IF(L3296&lt;=40000,INDEX(Tarifas!$D$2:$D$37,MATCH(K3296,Tarifas!$A$2:$A$37,1)),INDEX(Tarifas!$E$2:$E$37,MATCH(K3296,Tarifas!$A$2:$A$37,1))))))</f>
        <v>0</v>
      </c>
      <c r="Q3296" s="7">
        <f t="shared" si="311"/>
        <v>700</v>
      </c>
    </row>
    <row r="3297" spans="1:17" ht="15.75" customHeight="1" x14ac:dyDescent="0.25">
      <c r="A3297" s="2">
        <v>123</v>
      </c>
      <c r="B3297" s="2">
        <v>123</v>
      </c>
      <c r="C3297" s="2">
        <v>123</v>
      </c>
      <c r="D3297" s="2" t="s">
        <v>1861</v>
      </c>
      <c r="E3297" s="3">
        <v>8</v>
      </c>
      <c r="F3297" s="3">
        <v>22</v>
      </c>
      <c r="G3297" s="3">
        <v>34</v>
      </c>
      <c r="H3297" s="3">
        <v>0.2</v>
      </c>
      <c r="I3297" s="3">
        <v>1.496</v>
      </c>
      <c r="J3297" s="4" t="str">
        <f t="shared" si="306"/>
        <v>Se calcula por P volum</v>
      </c>
      <c r="K3297" s="3">
        <f t="shared" si="307"/>
        <v>1.496</v>
      </c>
      <c r="L3297" s="5">
        <v>2421</v>
      </c>
      <c r="M3297" s="2" t="str">
        <f t="shared" si="308"/>
        <v>Hasta $9.989</v>
      </c>
      <c r="N3297" s="5">
        <f t="shared" si="309"/>
        <v>700</v>
      </c>
      <c r="O3297" s="6" t="str">
        <f t="shared" si="310"/>
        <v>No aplica (&lt;$19.990)</v>
      </c>
      <c r="P3297" s="7">
        <f t="array" ref="P3297">IF(OR(L3297="",K3297=""),"",IF(L3297&lt;19990,0,IF(L3297&lt;=30000,INDEX(Tarifas!$C$2:$C$37,MATCH(K3297,Tarifas!$A$2:$A$37,1)),IF(L3297&lt;=40000,INDEX(Tarifas!$D$2:$D$37,MATCH(K3297,Tarifas!$A$2:$A$37,1)),INDEX(Tarifas!$E$2:$E$37,MATCH(K3297,Tarifas!$A$2:$A$37,1))))))</f>
        <v>0</v>
      </c>
      <c r="Q3297" s="7">
        <f t="shared" si="311"/>
        <v>700</v>
      </c>
    </row>
    <row r="3298" spans="1:17" ht="15.75" customHeight="1" x14ac:dyDescent="0.25">
      <c r="A3298" s="2">
        <v>123</v>
      </c>
      <c r="B3298" s="2">
        <v>123</v>
      </c>
      <c r="C3298" s="2">
        <v>123</v>
      </c>
      <c r="D3298" s="2" t="s">
        <v>1861</v>
      </c>
      <c r="E3298" s="3">
        <v>8</v>
      </c>
      <c r="F3298" s="3">
        <v>22</v>
      </c>
      <c r="G3298" s="3">
        <v>34</v>
      </c>
      <c r="H3298" s="3">
        <v>0.2</v>
      </c>
      <c r="I3298" s="3">
        <v>1.496</v>
      </c>
      <c r="J3298" s="4" t="str">
        <f t="shared" si="306"/>
        <v>Se calcula por P volum</v>
      </c>
      <c r="K3298" s="3">
        <f t="shared" si="307"/>
        <v>1.496</v>
      </c>
      <c r="L3298" s="5">
        <v>3990</v>
      </c>
      <c r="M3298" s="2" t="str">
        <f t="shared" si="308"/>
        <v>Hasta $9.989</v>
      </c>
      <c r="N3298" s="5">
        <f t="shared" si="309"/>
        <v>700</v>
      </c>
      <c r="O3298" s="6" t="str">
        <f t="shared" si="310"/>
        <v>No aplica (&lt;$19.990)</v>
      </c>
      <c r="P3298" s="7">
        <f t="array" ref="P3298">IF(OR(L3298="",K3298=""),"",IF(L3298&lt;19990,0,IF(L3298&lt;=30000,INDEX(Tarifas!$C$2:$C$37,MATCH(K3298,Tarifas!$A$2:$A$37,1)),IF(L3298&lt;=40000,INDEX(Tarifas!$D$2:$D$37,MATCH(K3298,Tarifas!$A$2:$A$37,1)),INDEX(Tarifas!$E$2:$E$37,MATCH(K3298,Tarifas!$A$2:$A$37,1))))))</f>
        <v>0</v>
      </c>
      <c r="Q3298" s="7">
        <f t="shared" si="311"/>
        <v>700</v>
      </c>
    </row>
    <row r="3299" spans="1:17" ht="15.75" customHeight="1" x14ac:dyDescent="0.25">
      <c r="A3299" s="2">
        <v>123</v>
      </c>
      <c r="B3299" s="2">
        <v>123</v>
      </c>
      <c r="C3299" s="2">
        <v>123</v>
      </c>
      <c r="D3299" s="2" t="s">
        <v>1861</v>
      </c>
      <c r="E3299" s="3">
        <v>8</v>
      </c>
      <c r="F3299" s="3">
        <v>22</v>
      </c>
      <c r="G3299" s="3">
        <v>34</v>
      </c>
      <c r="H3299" s="3">
        <v>0.2</v>
      </c>
      <c r="I3299" s="3">
        <v>1.496</v>
      </c>
      <c r="J3299" s="4" t="str">
        <f t="shared" si="306"/>
        <v>Se calcula por P volum</v>
      </c>
      <c r="K3299" s="3">
        <f t="shared" si="307"/>
        <v>1.496</v>
      </c>
      <c r="L3299" s="5">
        <v>3990</v>
      </c>
      <c r="M3299" s="2" t="str">
        <f t="shared" si="308"/>
        <v>Hasta $9.989</v>
      </c>
      <c r="N3299" s="5">
        <f t="shared" si="309"/>
        <v>700</v>
      </c>
      <c r="O3299" s="6" t="str">
        <f t="shared" si="310"/>
        <v>No aplica (&lt;$19.990)</v>
      </c>
      <c r="P3299" s="7">
        <f t="array" ref="P3299">IF(OR(L3299="",K3299=""),"",IF(L3299&lt;19990,0,IF(L3299&lt;=30000,INDEX(Tarifas!$C$2:$C$37,MATCH(K3299,Tarifas!$A$2:$A$37,1)),IF(L3299&lt;=40000,INDEX(Tarifas!$D$2:$D$37,MATCH(K3299,Tarifas!$A$2:$A$37,1)),INDEX(Tarifas!$E$2:$E$37,MATCH(K3299,Tarifas!$A$2:$A$37,1))))))</f>
        <v>0</v>
      </c>
      <c r="Q3299" s="7">
        <f t="shared" si="311"/>
        <v>700</v>
      </c>
    </row>
    <row r="3300" spans="1:17" ht="15.75" customHeight="1" x14ac:dyDescent="0.25">
      <c r="A3300" s="2">
        <v>123</v>
      </c>
      <c r="B3300" s="2">
        <v>123</v>
      </c>
      <c r="C3300" s="2">
        <v>123</v>
      </c>
      <c r="D3300" s="2" t="s">
        <v>1862</v>
      </c>
      <c r="E3300" s="3">
        <v>14</v>
      </c>
      <c r="F3300" s="3">
        <v>18</v>
      </c>
      <c r="G3300" s="3">
        <v>23</v>
      </c>
      <c r="H3300" s="3">
        <v>0.2</v>
      </c>
      <c r="I3300" s="3">
        <v>1.4490000000000001</v>
      </c>
      <c r="J3300" s="4" t="str">
        <f t="shared" si="306"/>
        <v>Se calcula por P volum</v>
      </c>
      <c r="K3300" s="3">
        <f t="shared" si="307"/>
        <v>1.4490000000000001</v>
      </c>
      <c r="L3300" s="5">
        <v>7290</v>
      </c>
      <c r="M3300" s="2" t="str">
        <f t="shared" si="308"/>
        <v>Hasta $9.989</v>
      </c>
      <c r="N3300" s="5">
        <f t="shared" si="309"/>
        <v>700</v>
      </c>
      <c r="O3300" s="6" t="str">
        <f t="shared" si="310"/>
        <v>No aplica (&lt;$19.990)</v>
      </c>
      <c r="P3300" s="7">
        <f t="array" ref="P3300">IF(OR(L3300="",K3300=""),"",IF(L3300&lt;19990,0,IF(L3300&lt;=30000,INDEX(Tarifas!$C$2:$C$37,MATCH(K3300,Tarifas!$A$2:$A$37,1)),IF(L3300&lt;=40000,INDEX(Tarifas!$D$2:$D$37,MATCH(K3300,Tarifas!$A$2:$A$37,1)),INDEX(Tarifas!$E$2:$E$37,MATCH(K3300,Tarifas!$A$2:$A$37,1))))))</f>
        <v>0</v>
      </c>
      <c r="Q3300" s="7">
        <f t="shared" si="311"/>
        <v>700</v>
      </c>
    </row>
    <row r="3301" spans="1:17" ht="15.75" customHeight="1" x14ac:dyDescent="0.25">
      <c r="A3301" s="2">
        <v>123</v>
      </c>
      <c r="B3301" s="2">
        <v>123</v>
      </c>
      <c r="C3301" s="2">
        <v>123</v>
      </c>
      <c r="D3301" s="2" t="s">
        <v>1862</v>
      </c>
      <c r="E3301" s="3">
        <v>14</v>
      </c>
      <c r="F3301" s="3">
        <v>18</v>
      </c>
      <c r="G3301" s="3">
        <v>23</v>
      </c>
      <c r="H3301" s="3">
        <v>0.2</v>
      </c>
      <c r="I3301" s="3">
        <v>1.4490000000000001</v>
      </c>
      <c r="J3301" s="4" t="str">
        <f t="shared" si="306"/>
        <v>Se calcula por P volum</v>
      </c>
      <c r="K3301" s="3">
        <f t="shared" si="307"/>
        <v>1.4490000000000001</v>
      </c>
      <c r="L3301" s="5">
        <v>7290</v>
      </c>
      <c r="M3301" s="2" t="str">
        <f t="shared" si="308"/>
        <v>Hasta $9.989</v>
      </c>
      <c r="N3301" s="5">
        <f t="shared" si="309"/>
        <v>700</v>
      </c>
      <c r="O3301" s="6" t="str">
        <f t="shared" si="310"/>
        <v>No aplica (&lt;$19.990)</v>
      </c>
      <c r="P3301" s="7">
        <f t="array" ref="P3301">IF(OR(L3301="",K3301=""),"",IF(L3301&lt;19990,0,IF(L3301&lt;=30000,INDEX(Tarifas!$C$2:$C$37,MATCH(K3301,Tarifas!$A$2:$A$37,1)),IF(L3301&lt;=40000,INDEX(Tarifas!$D$2:$D$37,MATCH(K3301,Tarifas!$A$2:$A$37,1)),INDEX(Tarifas!$E$2:$E$37,MATCH(K3301,Tarifas!$A$2:$A$37,1))))))</f>
        <v>0</v>
      </c>
      <c r="Q3301" s="7">
        <f t="shared" si="311"/>
        <v>700</v>
      </c>
    </row>
    <row r="3302" spans="1:17" ht="15.75" customHeight="1" x14ac:dyDescent="0.25">
      <c r="A3302" s="2">
        <v>123</v>
      </c>
      <c r="B3302" s="2">
        <v>123</v>
      </c>
      <c r="C3302" s="2">
        <v>123</v>
      </c>
      <c r="D3302" s="2" t="s">
        <v>1863</v>
      </c>
      <c r="E3302" s="3">
        <v>8</v>
      </c>
      <c r="F3302" s="3">
        <v>56</v>
      </c>
      <c r="G3302" s="3">
        <v>13</v>
      </c>
      <c r="H3302" s="3">
        <v>0.2</v>
      </c>
      <c r="I3302" s="3">
        <v>1.456</v>
      </c>
      <c r="J3302" s="4" t="str">
        <f t="shared" si="306"/>
        <v>Se calcula por P volum</v>
      </c>
      <c r="K3302" s="3">
        <f t="shared" si="307"/>
        <v>1.456</v>
      </c>
      <c r="L3302" s="5">
        <v>7491</v>
      </c>
      <c r="M3302" s="2" t="str">
        <f t="shared" si="308"/>
        <v>Hasta $9.989</v>
      </c>
      <c r="N3302" s="5">
        <f t="shared" si="309"/>
        <v>700</v>
      </c>
      <c r="O3302" s="6" t="str">
        <f t="shared" si="310"/>
        <v>No aplica (&lt;$19.990)</v>
      </c>
      <c r="P3302" s="7">
        <f t="array" ref="P3302">IF(OR(L3302="",K3302=""),"",IF(L3302&lt;19990,0,IF(L3302&lt;=30000,INDEX(Tarifas!$C$2:$C$37,MATCH(K3302,Tarifas!$A$2:$A$37,1)),IF(L3302&lt;=40000,INDEX(Tarifas!$D$2:$D$37,MATCH(K3302,Tarifas!$A$2:$A$37,1)),INDEX(Tarifas!$E$2:$E$37,MATCH(K3302,Tarifas!$A$2:$A$37,1))))))</f>
        <v>0</v>
      </c>
      <c r="Q3302" s="7">
        <f t="shared" si="311"/>
        <v>700</v>
      </c>
    </row>
    <row r="3303" spans="1:17" ht="15.75" customHeight="1" x14ac:dyDescent="0.25">
      <c r="A3303" s="2">
        <v>123</v>
      </c>
      <c r="B3303" s="2">
        <v>123</v>
      </c>
      <c r="C3303" s="2">
        <v>123</v>
      </c>
      <c r="D3303" s="2" t="s">
        <v>1863</v>
      </c>
      <c r="E3303" s="3">
        <v>8</v>
      </c>
      <c r="F3303" s="3">
        <v>56</v>
      </c>
      <c r="G3303" s="3">
        <v>13</v>
      </c>
      <c r="H3303" s="3">
        <v>0.2</v>
      </c>
      <c r="I3303" s="3">
        <v>1.456</v>
      </c>
      <c r="J3303" s="4" t="str">
        <f t="shared" si="306"/>
        <v>Se calcula por P volum</v>
      </c>
      <c r="K3303" s="3">
        <f t="shared" si="307"/>
        <v>1.456</v>
      </c>
      <c r="L3303" s="5">
        <v>7491</v>
      </c>
      <c r="M3303" s="2" t="str">
        <f t="shared" si="308"/>
        <v>Hasta $9.989</v>
      </c>
      <c r="N3303" s="5">
        <f t="shared" si="309"/>
        <v>700</v>
      </c>
      <c r="O3303" s="6" t="str">
        <f t="shared" si="310"/>
        <v>No aplica (&lt;$19.990)</v>
      </c>
      <c r="P3303" s="7">
        <f t="array" ref="P3303">IF(OR(L3303="",K3303=""),"",IF(L3303&lt;19990,0,IF(L3303&lt;=30000,INDEX(Tarifas!$C$2:$C$37,MATCH(K3303,Tarifas!$A$2:$A$37,1)),IF(L3303&lt;=40000,INDEX(Tarifas!$D$2:$D$37,MATCH(K3303,Tarifas!$A$2:$A$37,1)),INDEX(Tarifas!$E$2:$E$37,MATCH(K3303,Tarifas!$A$2:$A$37,1))))))</f>
        <v>0</v>
      </c>
      <c r="Q3303" s="7">
        <f t="shared" si="311"/>
        <v>700</v>
      </c>
    </row>
    <row r="3304" spans="1:17" ht="15.75" customHeight="1" x14ac:dyDescent="0.25">
      <c r="A3304" s="2">
        <v>123</v>
      </c>
      <c r="B3304" s="2">
        <v>123</v>
      </c>
      <c r="C3304" s="2">
        <v>123</v>
      </c>
      <c r="D3304" s="2" t="s">
        <v>1864</v>
      </c>
      <c r="E3304" s="3">
        <v>7</v>
      </c>
      <c r="F3304" s="3">
        <v>11</v>
      </c>
      <c r="G3304" s="3">
        <v>27</v>
      </c>
      <c r="H3304" s="3">
        <v>0.2</v>
      </c>
      <c r="I3304" s="3">
        <v>0.51975000000000005</v>
      </c>
      <c r="J3304" s="4" t="str">
        <f t="shared" si="306"/>
        <v>Se calcula por P volum</v>
      </c>
      <c r="K3304" s="3">
        <f t="shared" si="307"/>
        <v>0.51975000000000005</v>
      </c>
      <c r="L3304" s="5">
        <v>2490</v>
      </c>
      <c r="M3304" s="2" t="str">
        <f t="shared" si="308"/>
        <v>Hasta $9.989</v>
      </c>
      <c r="N3304" s="5">
        <f t="shared" si="309"/>
        <v>700</v>
      </c>
      <c r="O3304" s="6" t="str">
        <f t="shared" si="310"/>
        <v>No aplica (&lt;$19.990)</v>
      </c>
      <c r="P3304" s="7">
        <f t="array" ref="P3304">IF(OR(L3304="",K3304=""),"",IF(L3304&lt;19990,0,IF(L3304&lt;=30000,INDEX(Tarifas!$C$2:$C$37,MATCH(K3304,Tarifas!$A$2:$A$37,1)),IF(L3304&lt;=40000,INDEX(Tarifas!$D$2:$D$37,MATCH(K3304,Tarifas!$A$2:$A$37,1)),INDEX(Tarifas!$E$2:$E$37,MATCH(K3304,Tarifas!$A$2:$A$37,1))))))</f>
        <v>0</v>
      </c>
      <c r="Q3304" s="7">
        <f t="shared" si="311"/>
        <v>700</v>
      </c>
    </row>
    <row r="3305" spans="1:17" ht="15.75" customHeight="1" x14ac:dyDescent="0.25">
      <c r="A3305" s="2">
        <v>123</v>
      </c>
      <c r="B3305" s="2">
        <v>123</v>
      </c>
      <c r="C3305" s="2">
        <v>123</v>
      </c>
      <c r="D3305" s="2" t="s">
        <v>1865</v>
      </c>
      <c r="E3305" s="3">
        <v>3</v>
      </c>
      <c r="F3305" s="3">
        <v>26</v>
      </c>
      <c r="G3305" s="3">
        <v>33</v>
      </c>
      <c r="H3305" s="3">
        <v>0.2</v>
      </c>
      <c r="I3305" s="3">
        <v>0.64349999999999996</v>
      </c>
      <c r="J3305" s="4" t="str">
        <f t="shared" si="306"/>
        <v>Se calcula por P volum</v>
      </c>
      <c r="K3305" s="3">
        <f t="shared" si="307"/>
        <v>0.64349999999999996</v>
      </c>
      <c r="L3305" s="5">
        <v>2790</v>
      </c>
      <c r="M3305" s="2" t="str">
        <f t="shared" si="308"/>
        <v>Hasta $9.989</v>
      </c>
      <c r="N3305" s="5">
        <f t="shared" si="309"/>
        <v>700</v>
      </c>
      <c r="O3305" s="6" t="str">
        <f t="shared" si="310"/>
        <v>No aplica (&lt;$19.990)</v>
      </c>
      <c r="P3305" s="7">
        <f t="array" ref="P3305">IF(OR(L3305="",K3305=""),"",IF(L3305&lt;19990,0,IF(L3305&lt;=30000,INDEX(Tarifas!$C$2:$C$37,MATCH(K3305,Tarifas!$A$2:$A$37,1)),IF(L3305&lt;=40000,INDEX(Tarifas!$D$2:$D$37,MATCH(K3305,Tarifas!$A$2:$A$37,1)),INDEX(Tarifas!$E$2:$E$37,MATCH(K3305,Tarifas!$A$2:$A$37,1))))))</f>
        <v>0</v>
      </c>
      <c r="Q3305" s="7">
        <f t="shared" si="311"/>
        <v>700</v>
      </c>
    </row>
    <row r="3306" spans="1:17" ht="15.75" customHeight="1" x14ac:dyDescent="0.25">
      <c r="A3306" s="2">
        <v>123</v>
      </c>
      <c r="B3306" s="2">
        <v>123</v>
      </c>
      <c r="C3306" s="2">
        <v>123</v>
      </c>
      <c r="D3306" s="2" t="s">
        <v>1865</v>
      </c>
      <c r="E3306" s="3">
        <v>3</v>
      </c>
      <c r="F3306" s="3">
        <v>26</v>
      </c>
      <c r="G3306" s="3">
        <v>33</v>
      </c>
      <c r="H3306" s="3">
        <v>0.2</v>
      </c>
      <c r="I3306" s="3">
        <v>0.64349999999999996</v>
      </c>
      <c r="J3306" s="4" t="str">
        <f t="shared" si="306"/>
        <v>Se calcula por P volum</v>
      </c>
      <c r="K3306" s="3">
        <f t="shared" si="307"/>
        <v>0.64349999999999996</v>
      </c>
      <c r="L3306" s="5">
        <v>2790</v>
      </c>
      <c r="M3306" s="2" t="str">
        <f t="shared" si="308"/>
        <v>Hasta $9.989</v>
      </c>
      <c r="N3306" s="5">
        <f t="shared" si="309"/>
        <v>700</v>
      </c>
      <c r="O3306" s="6" t="str">
        <f t="shared" si="310"/>
        <v>No aplica (&lt;$19.990)</v>
      </c>
      <c r="P3306" s="7">
        <f t="array" ref="P3306">IF(OR(L3306="",K3306=""),"",IF(L3306&lt;19990,0,IF(L3306&lt;=30000,INDEX(Tarifas!$C$2:$C$37,MATCH(K3306,Tarifas!$A$2:$A$37,1)),IF(L3306&lt;=40000,INDEX(Tarifas!$D$2:$D$37,MATCH(K3306,Tarifas!$A$2:$A$37,1)),INDEX(Tarifas!$E$2:$E$37,MATCH(K3306,Tarifas!$A$2:$A$37,1))))))</f>
        <v>0</v>
      </c>
      <c r="Q3306" s="7">
        <f t="shared" si="311"/>
        <v>700</v>
      </c>
    </row>
    <row r="3307" spans="1:17" ht="15.75" customHeight="1" x14ac:dyDescent="0.25">
      <c r="A3307" s="2">
        <v>123</v>
      </c>
      <c r="B3307" s="2">
        <v>123</v>
      </c>
      <c r="C3307" s="2">
        <v>123</v>
      </c>
      <c r="D3307" s="2" t="s">
        <v>1866</v>
      </c>
      <c r="E3307" s="3">
        <v>3</v>
      </c>
      <c r="F3307" s="3">
        <v>24</v>
      </c>
      <c r="G3307" s="3">
        <v>30</v>
      </c>
      <c r="H3307" s="3">
        <v>0.2</v>
      </c>
      <c r="I3307" s="3">
        <v>0.54</v>
      </c>
      <c r="J3307" s="4" t="str">
        <f t="shared" si="306"/>
        <v>Se calcula por P volum</v>
      </c>
      <c r="K3307" s="3">
        <f t="shared" si="307"/>
        <v>0.54</v>
      </c>
      <c r="L3307" s="5">
        <v>2790</v>
      </c>
      <c r="M3307" s="2" t="str">
        <f t="shared" si="308"/>
        <v>Hasta $9.989</v>
      </c>
      <c r="N3307" s="5">
        <f t="shared" si="309"/>
        <v>700</v>
      </c>
      <c r="O3307" s="6" t="str">
        <f t="shared" si="310"/>
        <v>No aplica (&lt;$19.990)</v>
      </c>
      <c r="P3307" s="7">
        <f t="array" ref="P3307">IF(OR(L3307="",K3307=""),"",IF(L3307&lt;19990,0,IF(L3307&lt;=30000,INDEX(Tarifas!$C$2:$C$37,MATCH(K3307,Tarifas!$A$2:$A$37,1)),IF(L3307&lt;=40000,INDEX(Tarifas!$D$2:$D$37,MATCH(K3307,Tarifas!$A$2:$A$37,1)),INDEX(Tarifas!$E$2:$E$37,MATCH(K3307,Tarifas!$A$2:$A$37,1))))))</f>
        <v>0</v>
      </c>
      <c r="Q3307" s="7">
        <f t="shared" si="311"/>
        <v>700</v>
      </c>
    </row>
    <row r="3308" spans="1:17" ht="15.75" customHeight="1" x14ac:dyDescent="0.25">
      <c r="A3308" s="2">
        <v>123</v>
      </c>
      <c r="B3308" s="2">
        <v>123</v>
      </c>
      <c r="C3308" s="2">
        <v>123</v>
      </c>
      <c r="D3308" s="2" t="s">
        <v>1866</v>
      </c>
      <c r="E3308" s="3">
        <v>3</v>
      </c>
      <c r="F3308" s="3">
        <v>24</v>
      </c>
      <c r="G3308" s="3">
        <v>30</v>
      </c>
      <c r="H3308" s="3">
        <v>0.2</v>
      </c>
      <c r="I3308" s="3">
        <v>0.54</v>
      </c>
      <c r="J3308" s="4" t="str">
        <f t="shared" si="306"/>
        <v>Se calcula por P volum</v>
      </c>
      <c r="K3308" s="3">
        <f t="shared" si="307"/>
        <v>0.54</v>
      </c>
      <c r="L3308" s="5">
        <v>2790</v>
      </c>
      <c r="M3308" s="2" t="str">
        <f t="shared" si="308"/>
        <v>Hasta $9.989</v>
      </c>
      <c r="N3308" s="5">
        <f t="shared" si="309"/>
        <v>700</v>
      </c>
      <c r="O3308" s="6" t="str">
        <f t="shared" si="310"/>
        <v>No aplica (&lt;$19.990)</v>
      </c>
      <c r="P3308" s="7">
        <f t="array" ref="P3308">IF(OR(L3308="",K3308=""),"",IF(L3308&lt;19990,0,IF(L3308&lt;=30000,INDEX(Tarifas!$C$2:$C$37,MATCH(K3308,Tarifas!$A$2:$A$37,1)),IF(L3308&lt;=40000,INDEX(Tarifas!$D$2:$D$37,MATCH(K3308,Tarifas!$A$2:$A$37,1)),INDEX(Tarifas!$E$2:$E$37,MATCH(K3308,Tarifas!$A$2:$A$37,1))))))</f>
        <v>0</v>
      </c>
      <c r="Q3308" s="7">
        <f t="shared" si="311"/>
        <v>700</v>
      </c>
    </row>
    <row r="3309" spans="1:17" ht="15.75" customHeight="1" x14ac:dyDescent="0.25">
      <c r="A3309" s="2">
        <v>123</v>
      </c>
      <c r="B3309" s="2">
        <v>123</v>
      </c>
      <c r="C3309" s="2">
        <v>123</v>
      </c>
      <c r="D3309" s="2" t="s">
        <v>1867</v>
      </c>
      <c r="E3309" s="3">
        <v>8</v>
      </c>
      <c r="F3309" s="3">
        <v>14</v>
      </c>
      <c r="G3309" s="3">
        <v>27</v>
      </c>
      <c r="H3309" s="3">
        <v>0.2</v>
      </c>
      <c r="I3309" s="3">
        <v>0.75600000000000001</v>
      </c>
      <c r="J3309" s="4" t="str">
        <f t="shared" si="306"/>
        <v>Se calcula por P volum</v>
      </c>
      <c r="K3309" s="3">
        <f t="shared" si="307"/>
        <v>0.75600000000000001</v>
      </c>
      <c r="L3309" s="5">
        <v>3990</v>
      </c>
      <c r="M3309" s="2" t="str">
        <f t="shared" si="308"/>
        <v>Hasta $9.989</v>
      </c>
      <c r="N3309" s="5">
        <f t="shared" si="309"/>
        <v>700</v>
      </c>
      <c r="O3309" s="6" t="str">
        <f t="shared" si="310"/>
        <v>No aplica (&lt;$19.990)</v>
      </c>
      <c r="P3309" s="7">
        <f t="array" ref="P3309">IF(OR(L3309="",K3309=""),"",IF(L3309&lt;19990,0,IF(L3309&lt;=30000,INDEX(Tarifas!$C$2:$C$37,MATCH(K3309,Tarifas!$A$2:$A$37,1)),IF(L3309&lt;=40000,INDEX(Tarifas!$D$2:$D$37,MATCH(K3309,Tarifas!$A$2:$A$37,1)),INDEX(Tarifas!$E$2:$E$37,MATCH(K3309,Tarifas!$A$2:$A$37,1))))))</f>
        <v>0</v>
      </c>
      <c r="Q3309" s="7">
        <f t="shared" si="311"/>
        <v>700</v>
      </c>
    </row>
    <row r="3310" spans="1:17" ht="15.75" customHeight="1" x14ac:dyDescent="0.25">
      <c r="A3310" s="2">
        <v>123</v>
      </c>
      <c r="B3310" s="2">
        <v>123</v>
      </c>
      <c r="C3310" s="2">
        <v>123</v>
      </c>
      <c r="D3310" s="2" t="s">
        <v>1868</v>
      </c>
      <c r="E3310" s="3">
        <v>12</v>
      </c>
      <c r="F3310" s="3">
        <v>14</v>
      </c>
      <c r="G3310" s="3">
        <v>22</v>
      </c>
      <c r="H3310" s="3">
        <v>0.2</v>
      </c>
      <c r="I3310" s="3">
        <v>0.92400000000000004</v>
      </c>
      <c r="J3310" s="4" t="str">
        <f t="shared" si="306"/>
        <v>Se calcula por P volum</v>
      </c>
      <c r="K3310" s="3">
        <f t="shared" si="307"/>
        <v>0.92400000000000004</v>
      </c>
      <c r="L3310" s="5">
        <v>4391</v>
      </c>
      <c r="M3310" s="2" t="str">
        <f t="shared" si="308"/>
        <v>Hasta $9.989</v>
      </c>
      <c r="N3310" s="5">
        <f t="shared" si="309"/>
        <v>700</v>
      </c>
      <c r="O3310" s="6" t="str">
        <f t="shared" si="310"/>
        <v>No aplica (&lt;$19.990)</v>
      </c>
      <c r="P3310" s="7">
        <f t="array" ref="P3310">IF(OR(L3310="",K3310=""),"",IF(L3310&lt;19990,0,IF(L3310&lt;=30000,INDEX(Tarifas!$C$2:$C$37,MATCH(K3310,Tarifas!$A$2:$A$37,1)),IF(L3310&lt;=40000,INDEX(Tarifas!$D$2:$D$37,MATCH(K3310,Tarifas!$A$2:$A$37,1)),INDEX(Tarifas!$E$2:$E$37,MATCH(K3310,Tarifas!$A$2:$A$37,1))))))</f>
        <v>0</v>
      </c>
      <c r="Q3310" s="7">
        <f t="shared" si="311"/>
        <v>700</v>
      </c>
    </row>
    <row r="3311" spans="1:17" ht="15.75" customHeight="1" x14ac:dyDescent="0.25">
      <c r="A3311" s="2">
        <v>123</v>
      </c>
      <c r="B3311" s="2">
        <v>123</v>
      </c>
      <c r="C3311" s="2">
        <v>123</v>
      </c>
      <c r="D3311" s="2" t="s">
        <v>1868</v>
      </c>
      <c r="E3311" s="3">
        <v>12</v>
      </c>
      <c r="F3311" s="3">
        <v>14</v>
      </c>
      <c r="G3311" s="3">
        <v>22</v>
      </c>
      <c r="H3311" s="3">
        <v>0.2</v>
      </c>
      <c r="I3311" s="3">
        <v>0.92400000000000004</v>
      </c>
      <c r="J3311" s="4" t="str">
        <f t="shared" si="306"/>
        <v>Se calcula por P volum</v>
      </c>
      <c r="K3311" s="3">
        <f t="shared" si="307"/>
        <v>0.92400000000000004</v>
      </c>
      <c r="L3311" s="5">
        <v>4391</v>
      </c>
      <c r="M3311" s="2" t="str">
        <f t="shared" si="308"/>
        <v>Hasta $9.989</v>
      </c>
      <c r="N3311" s="5">
        <f t="shared" si="309"/>
        <v>700</v>
      </c>
      <c r="O3311" s="6" t="str">
        <f t="shared" si="310"/>
        <v>No aplica (&lt;$19.990)</v>
      </c>
      <c r="P3311" s="7">
        <f t="array" ref="P3311">IF(OR(L3311="",K3311=""),"",IF(L3311&lt;19990,0,IF(L3311&lt;=30000,INDEX(Tarifas!$C$2:$C$37,MATCH(K3311,Tarifas!$A$2:$A$37,1)),IF(L3311&lt;=40000,INDEX(Tarifas!$D$2:$D$37,MATCH(K3311,Tarifas!$A$2:$A$37,1)),INDEX(Tarifas!$E$2:$E$37,MATCH(K3311,Tarifas!$A$2:$A$37,1))))))</f>
        <v>0</v>
      </c>
      <c r="Q3311" s="7">
        <f t="shared" si="311"/>
        <v>700</v>
      </c>
    </row>
    <row r="3312" spans="1:17" ht="15.75" customHeight="1" x14ac:dyDescent="0.25">
      <c r="A3312" s="2">
        <v>123</v>
      </c>
      <c r="B3312" s="2">
        <v>123</v>
      </c>
      <c r="C3312" s="2">
        <v>123</v>
      </c>
      <c r="D3312" s="2" t="s">
        <v>1869</v>
      </c>
      <c r="E3312" s="3">
        <v>4</v>
      </c>
      <c r="F3312" s="3">
        <v>20</v>
      </c>
      <c r="G3312" s="3">
        <v>30</v>
      </c>
      <c r="H3312" s="3">
        <v>0.2</v>
      </c>
      <c r="I3312" s="3">
        <v>0.6</v>
      </c>
      <c r="J3312" s="4" t="str">
        <f t="shared" si="306"/>
        <v>Se calcula por P volum</v>
      </c>
      <c r="K3312" s="3">
        <f t="shared" si="307"/>
        <v>0.6</v>
      </c>
      <c r="L3312" s="5">
        <v>4490</v>
      </c>
      <c r="M3312" s="2" t="str">
        <f t="shared" si="308"/>
        <v>Hasta $9.989</v>
      </c>
      <c r="N3312" s="5">
        <f t="shared" si="309"/>
        <v>700</v>
      </c>
      <c r="O3312" s="6" t="str">
        <f t="shared" si="310"/>
        <v>No aplica (&lt;$19.990)</v>
      </c>
      <c r="P3312" s="7">
        <f t="array" ref="P3312">IF(OR(L3312="",K3312=""),"",IF(L3312&lt;19990,0,IF(L3312&lt;=30000,INDEX(Tarifas!$C$2:$C$37,MATCH(K3312,Tarifas!$A$2:$A$37,1)),IF(L3312&lt;=40000,INDEX(Tarifas!$D$2:$D$37,MATCH(K3312,Tarifas!$A$2:$A$37,1)),INDEX(Tarifas!$E$2:$E$37,MATCH(K3312,Tarifas!$A$2:$A$37,1))))))</f>
        <v>0</v>
      </c>
      <c r="Q3312" s="7">
        <f t="shared" si="311"/>
        <v>700</v>
      </c>
    </row>
    <row r="3313" spans="1:17" ht="15.75" customHeight="1" x14ac:dyDescent="0.25">
      <c r="A3313" s="2">
        <v>123</v>
      </c>
      <c r="B3313" s="2">
        <v>123</v>
      </c>
      <c r="C3313" s="2">
        <v>123</v>
      </c>
      <c r="D3313" s="2" t="s">
        <v>1870</v>
      </c>
      <c r="E3313" s="3">
        <v>5</v>
      </c>
      <c r="F3313" s="3">
        <v>19</v>
      </c>
      <c r="G3313" s="3">
        <v>29</v>
      </c>
      <c r="H3313" s="3">
        <v>0.2</v>
      </c>
      <c r="I3313" s="3">
        <v>0.68874999999999997</v>
      </c>
      <c r="J3313" s="4" t="str">
        <f t="shared" si="306"/>
        <v>Se calcula por P volum</v>
      </c>
      <c r="K3313" s="3">
        <f t="shared" si="307"/>
        <v>0.68874999999999997</v>
      </c>
      <c r="L3313" s="5">
        <v>4931</v>
      </c>
      <c r="M3313" s="2" t="str">
        <f t="shared" si="308"/>
        <v>Hasta $9.989</v>
      </c>
      <c r="N3313" s="5">
        <f t="shared" si="309"/>
        <v>700</v>
      </c>
      <c r="O3313" s="6" t="str">
        <f t="shared" si="310"/>
        <v>No aplica (&lt;$19.990)</v>
      </c>
      <c r="P3313" s="7">
        <f t="array" ref="P3313">IF(OR(L3313="",K3313=""),"",IF(L3313&lt;19990,0,IF(L3313&lt;=30000,INDEX(Tarifas!$C$2:$C$37,MATCH(K3313,Tarifas!$A$2:$A$37,1)),IF(L3313&lt;=40000,INDEX(Tarifas!$D$2:$D$37,MATCH(K3313,Tarifas!$A$2:$A$37,1)),INDEX(Tarifas!$E$2:$E$37,MATCH(K3313,Tarifas!$A$2:$A$37,1))))))</f>
        <v>0</v>
      </c>
      <c r="Q3313" s="7">
        <f t="shared" si="311"/>
        <v>700</v>
      </c>
    </row>
    <row r="3314" spans="1:17" ht="15.75" customHeight="1" x14ac:dyDescent="0.25">
      <c r="A3314" s="2">
        <v>123</v>
      </c>
      <c r="B3314" s="2">
        <v>123</v>
      </c>
      <c r="C3314" s="2">
        <v>123</v>
      </c>
      <c r="D3314" s="2" t="s">
        <v>1870</v>
      </c>
      <c r="E3314" s="3">
        <v>5</v>
      </c>
      <c r="F3314" s="3">
        <v>19</v>
      </c>
      <c r="G3314" s="3">
        <v>29</v>
      </c>
      <c r="H3314" s="3">
        <v>0.2</v>
      </c>
      <c r="I3314" s="3">
        <v>0.68874999999999997</v>
      </c>
      <c r="J3314" s="4" t="str">
        <f t="shared" si="306"/>
        <v>Se calcula por P volum</v>
      </c>
      <c r="K3314" s="3">
        <f t="shared" si="307"/>
        <v>0.68874999999999997</v>
      </c>
      <c r="L3314" s="5">
        <v>4931</v>
      </c>
      <c r="M3314" s="2" t="str">
        <f t="shared" si="308"/>
        <v>Hasta $9.989</v>
      </c>
      <c r="N3314" s="5">
        <f t="shared" si="309"/>
        <v>700</v>
      </c>
      <c r="O3314" s="6" t="str">
        <f t="shared" si="310"/>
        <v>No aplica (&lt;$19.990)</v>
      </c>
      <c r="P3314" s="7">
        <f t="array" ref="P3314">IF(OR(L3314="",K3314=""),"",IF(L3314&lt;19990,0,IF(L3314&lt;=30000,INDEX(Tarifas!$C$2:$C$37,MATCH(K3314,Tarifas!$A$2:$A$37,1)),IF(L3314&lt;=40000,INDEX(Tarifas!$D$2:$D$37,MATCH(K3314,Tarifas!$A$2:$A$37,1)),INDEX(Tarifas!$E$2:$E$37,MATCH(K3314,Tarifas!$A$2:$A$37,1))))))</f>
        <v>0</v>
      </c>
      <c r="Q3314" s="7">
        <f t="shared" si="311"/>
        <v>700</v>
      </c>
    </row>
    <row r="3315" spans="1:17" ht="15.75" customHeight="1" x14ac:dyDescent="0.25">
      <c r="A3315" s="2">
        <v>123</v>
      </c>
      <c r="B3315" s="2">
        <v>123</v>
      </c>
      <c r="C3315" s="2">
        <v>123</v>
      </c>
      <c r="D3315" s="2" t="s">
        <v>1871</v>
      </c>
      <c r="E3315" s="3">
        <v>4</v>
      </c>
      <c r="F3315" s="3">
        <v>25</v>
      </c>
      <c r="G3315" s="3">
        <v>27</v>
      </c>
      <c r="H3315" s="3">
        <v>0.2</v>
      </c>
      <c r="I3315" s="3">
        <v>0.67500000000000004</v>
      </c>
      <c r="J3315" s="4" t="str">
        <f t="shared" si="306"/>
        <v>Se calcula por P volum</v>
      </c>
      <c r="K3315" s="3">
        <f t="shared" si="307"/>
        <v>0.67500000000000004</v>
      </c>
      <c r="L3315" s="5">
        <v>5290</v>
      </c>
      <c r="M3315" s="2" t="str">
        <f t="shared" si="308"/>
        <v>Hasta $9.989</v>
      </c>
      <c r="N3315" s="5">
        <f t="shared" si="309"/>
        <v>700</v>
      </c>
      <c r="O3315" s="6" t="str">
        <f t="shared" si="310"/>
        <v>No aplica (&lt;$19.990)</v>
      </c>
      <c r="P3315" s="7">
        <f t="array" ref="P3315">IF(OR(L3315="",K3315=""),"",IF(L3315&lt;19990,0,IF(L3315&lt;=30000,INDEX(Tarifas!$C$2:$C$37,MATCH(K3315,Tarifas!$A$2:$A$37,1)),IF(L3315&lt;=40000,INDEX(Tarifas!$D$2:$D$37,MATCH(K3315,Tarifas!$A$2:$A$37,1)),INDEX(Tarifas!$E$2:$E$37,MATCH(K3315,Tarifas!$A$2:$A$37,1))))))</f>
        <v>0</v>
      </c>
      <c r="Q3315" s="7">
        <f t="shared" si="311"/>
        <v>700</v>
      </c>
    </row>
    <row r="3316" spans="1:17" ht="15.75" customHeight="1" x14ac:dyDescent="0.25">
      <c r="A3316" s="2">
        <v>123</v>
      </c>
      <c r="B3316" s="2">
        <v>123</v>
      </c>
      <c r="C3316" s="2">
        <v>123</v>
      </c>
      <c r="D3316" s="2" t="s">
        <v>1871</v>
      </c>
      <c r="E3316" s="3">
        <v>4</v>
      </c>
      <c r="F3316" s="3">
        <v>25</v>
      </c>
      <c r="G3316" s="3">
        <v>27</v>
      </c>
      <c r="H3316" s="3">
        <v>0.2</v>
      </c>
      <c r="I3316" s="3">
        <v>0.67500000000000004</v>
      </c>
      <c r="J3316" s="4" t="str">
        <f t="shared" si="306"/>
        <v>Se calcula por P volum</v>
      </c>
      <c r="K3316" s="3">
        <f t="shared" si="307"/>
        <v>0.67500000000000004</v>
      </c>
      <c r="L3316" s="5">
        <v>5290</v>
      </c>
      <c r="M3316" s="2" t="str">
        <f t="shared" si="308"/>
        <v>Hasta $9.989</v>
      </c>
      <c r="N3316" s="5">
        <f t="shared" si="309"/>
        <v>700</v>
      </c>
      <c r="O3316" s="6" t="str">
        <f t="shared" si="310"/>
        <v>No aplica (&lt;$19.990)</v>
      </c>
      <c r="P3316" s="7">
        <f t="array" ref="P3316">IF(OR(L3316="",K3316=""),"",IF(L3316&lt;19990,0,IF(L3316&lt;=30000,INDEX(Tarifas!$C$2:$C$37,MATCH(K3316,Tarifas!$A$2:$A$37,1)),IF(L3316&lt;=40000,INDEX(Tarifas!$D$2:$D$37,MATCH(K3316,Tarifas!$A$2:$A$37,1)),INDEX(Tarifas!$E$2:$E$37,MATCH(K3316,Tarifas!$A$2:$A$37,1))))))</f>
        <v>0</v>
      </c>
      <c r="Q3316" s="7">
        <f t="shared" si="311"/>
        <v>700</v>
      </c>
    </row>
    <row r="3317" spans="1:17" ht="15.75" customHeight="1" x14ac:dyDescent="0.25">
      <c r="A3317" s="2">
        <v>123</v>
      </c>
      <c r="B3317" s="2">
        <v>123</v>
      </c>
      <c r="C3317" s="2">
        <v>123</v>
      </c>
      <c r="D3317" s="2" t="s">
        <v>1872</v>
      </c>
      <c r="E3317" s="3">
        <v>10</v>
      </c>
      <c r="F3317" s="3">
        <v>14</v>
      </c>
      <c r="G3317" s="3">
        <v>19</v>
      </c>
      <c r="H3317" s="3">
        <v>0.2</v>
      </c>
      <c r="I3317" s="3">
        <v>0.66500000000000004</v>
      </c>
      <c r="J3317" s="4" t="str">
        <f t="shared" si="306"/>
        <v>Se calcula por P volum</v>
      </c>
      <c r="K3317" s="3">
        <f t="shared" si="307"/>
        <v>0.66500000000000004</v>
      </c>
      <c r="L3317" s="5">
        <v>5720</v>
      </c>
      <c r="M3317" s="2" t="str">
        <f t="shared" si="308"/>
        <v>Hasta $9.989</v>
      </c>
      <c r="N3317" s="5">
        <f t="shared" si="309"/>
        <v>700</v>
      </c>
      <c r="O3317" s="6" t="str">
        <f t="shared" si="310"/>
        <v>No aplica (&lt;$19.990)</v>
      </c>
      <c r="P3317" s="7">
        <f t="array" ref="P3317">IF(OR(L3317="",K3317=""),"",IF(L3317&lt;19990,0,IF(L3317&lt;=30000,INDEX(Tarifas!$C$2:$C$37,MATCH(K3317,Tarifas!$A$2:$A$37,1)),IF(L3317&lt;=40000,INDEX(Tarifas!$D$2:$D$37,MATCH(K3317,Tarifas!$A$2:$A$37,1)),INDEX(Tarifas!$E$2:$E$37,MATCH(K3317,Tarifas!$A$2:$A$37,1))))))</f>
        <v>0</v>
      </c>
      <c r="Q3317" s="7">
        <f t="shared" si="311"/>
        <v>700</v>
      </c>
    </row>
    <row r="3318" spans="1:17" ht="15.75" customHeight="1" x14ac:dyDescent="0.25">
      <c r="A3318" s="2">
        <v>123</v>
      </c>
      <c r="B3318" s="2">
        <v>123</v>
      </c>
      <c r="C3318" s="2">
        <v>123</v>
      </c>
      <c r="D3318" s="2" t="s">
        <v>1872</v>
      </c>
      <c r="E3318" s="3">
        <v>10</v>
      </c>
      <c r="F3318" s="3">
        <v>14</v>
      </c>
      <c r="G3318" s="3">
        <v>19</v>
      </c>
      <c r="H3318" s="3">
        <v>0.2</v>
      </c>
      <c r="I3318" s="3">
        <v>0.66500000000000004</v>
      </c>
      <c r="J3318" s="4" t="str">
        <f t="shared" si="306"/>
        <v>Se calcula por P volum</v>
      </c>
      <c r="K3318" s="3">
        <f t="shared" si="307"/>
        <v>0.66500000000000004</v>
      </c>
      <c r="L3318" s="5">
        <v>5720</v>
      </c>
      <c r="M3318" s="2" t="str">
        <f t="shared" si="308"/>
        <v>Hasta $9.989</v>
      </c>
      <c r="N3318" s="5">
        <f t="shared" si="309"/>
        <v>700</v>
      </c>
      <c r="O3318" s="6" t="str">
        <f t="shared" si="310"/>
        <v>No aplica (&lt;$19.990)</v>
      </c>
      <c r="P3318" s="7">
        <f t="array" ref="P3318">IF(OR(L3318="",K3318=""),"",IF(L3318&lt;19990,0,IF(L3318&lt;=30000,INDEX(Tarifas!$C$2:$C$37,MATCH(K3318,Tarifas!$A$2:$A$37,1)),IF(L3318&lt;=40000,INDEX(Tarifas!$D$2:$D$37,MATCH(K3318,Tarifas!$A$2:$A$37,1)),INDEX(Tarifas!$E$2:$E$37,MATCH(K3318,Tarifas!$A$2:$A$37,1))))))</f>
        <v>0</v>
      </c>
      <c r="Q3318" s="7">
        <f t="shared" si="311"/>
        <v>700</v>
      </c>
    </row>
    <row r="3319" spans="1:17" ht="15.75" customHeight="1" x14ac:dyDescent="0.25">
      <c r="A3319" s="2">
        <v>123</v>
      </c>
      <c r="B3319" s="2">
        <v>123</v>
      </c>
      <c r="C3319" s="2">
        <v>123</v>
      </c>
      <c r="D3319" s="2" t="s">
        <v>1873</v>
      </c>
      <c r="E3319" s="3">
        <v>9</v>
      </c>
      <c r="F3319" s="3">
        <v>14</v>
      </c>
      <c r="G3319" s="3">
        <v>22</v>
      </c>
      <c r="H3319" s="3">
        <v>0.2</v>
      </c>
      <c r="I3319" s="3">
        <v>0.69299999999999995</v>
      </c>
      <c r="J3319" s="4" t="str">
        <f t="shared" si="306"/>
        <v>Se calcula por P volum</v>
      </c>
      <c r="K3319" s="3">
        <f t="shared" si="307"/>
        <v>0.69299999999999995</v>
      </c>
      <c r="L3319" s="5">
        <v>7750</v>
      </c>
      <c r="M3319" s="2" t="str">
        <f t="shared" si="308"/>
        <v>Hasta $9.989</v>
      </c>
      <c r="N3319" s="5">
        <f t="shared" si="309"/>
        <v>700</v>
      </c>
      <c r="O3319" s="6" t="str">
        <f t="shared" si="310"/>
        <v>No aplica (&lt;$19.990)</v>
      </c>
      <c r="P3319" s="7">
        <f t="array" ref="P3319">IF(OR(L3319="",K3319=""),"",IF(L3319&lt;19990,0,IF(L3319&lt;=30000,INDEX(Tarifas!$C$2:$C$37,MATCH(K3319,Tarifas!$A$2:$A$37,1)),IF(L3319&lt;=40000,INDEX(Tarifas!$D$2:$D$37,MATCH(K3319,Tarifas!$A$2:$A$37,1)),INDEX(Tarifas!$E$2:$E$37,MATCH(K3319,Tarifas!$A$2:$A$37,1))))))</f>
        <v>0</v>
      </c>
      <c r="Q3319" s="7">
        <f t="shared" si="311"/>
        <v>700</v>
      </c>
    </row>
    <row r="3320" spans="1:17" ht="15.75" customHeight="1" x14ac:dyDescent="0.25">
      <c r="A3320" s="2">
        <v>123</v>
      </c>
      <c r="B3320" s="2">
        <v>123</v>
      </c>
      <c r="C3320" s="2">
        <v>123</v>
      </c>
      <c r="D3320" s="2" t="s">
        <v>1873</v>
      </c>
      <c r="E3320" s="3">
        <v>9</v>
      </c>
      <c r="F3320" s="3">
        <v>14</v>
      </c>
      <c r="G3320" s="3">
        <v>22</v>
      </c>
      <c r="H3320" s="3">
        <v>0.2</v>
      </c>
      <c r="I3320" s="3">
        <v>0.69299999999999995</v>
      </c>
      <c r="J3320" s="4" t="str">
        <f t="shared" si="306"/>
        <v>Se calcula por P volum</v>
      </c>
      <c r="K3320" s="3">
        <f t="shared" si="307"/>
        <v>0.69299999999999995</v>
      </c>
      <c r="L3320" s="5">
        <v>7750</v>
      </c>
      <c r="M3320" s="2" t="str">
        <f t="shared" si="308"/>
        <v>Hasta $9.989</v>
      </c>
      <c r="N3320" s="5">
        <f t="shared" si="309"/>
        <v>700</v>
      </c>
      <c r="O3320" s="6" t="str">
        <f t="shared" si="310"/>
        <v>No aplica (&lt;$19.990)</v>
      </c>
      <c r="P3320" s="7">
        <f t="array" ref="P3320">IF(OR(L3320="",K3320=""),"",IF(L3320&lt;19990,0,IF(L3320&lt;=30000,INDEX(Tarifas!$C$2:$C$37,MATCH(K3320,Tarifas!$A$2:$A$37,1)),IF(L3320&lt;=40000,INDEX(Tarifas!$D$2:$D$37,MATCH(K3320,Tarifas!$A$2:$A$37,1)),INDEX(Tarifas!$E$2:$E$37,MATCH(K3320,Tarifas!$A$2:$A$37,1))))))</f>
        <v>0</v>
      </c>
      <c r="Q3320" s="7">
        <f t="shared" si="311"/>
        <v>700</v>
      </c>
    </row>
    <row r="3321" spans="1:17" ht="15.75" customHeight="1" x14ac:dyDescent="0.25">
      <c r="A3321" s="2">
        <v>123</v>
      </c>
      <c r="B3321" s="2">
        <v>123</v>
      </c>
      <c r="C3321" s="2">
        <v>123</v>
      </c>
      <c r="D3321" s="2" t="s">
        <v>1874</v>
      </c>
      <c r="E3321" s="3">
        <v>8</v>
      </c>
      <c r="F3321" s="3">
        <v>15</v>
      </c>
      <c r="G3321" s="3">
        <v>18</v>
      </c>
      <c r="H3321" s="3">
        <v>0.2</v>
      </c>
      <c r="I3321" s="3">
        <v>0.54</v>
      </c>
      <c r="J3321" s="4" t="str">
        <f t="shared" si="306"/>
        <v>Se calcula por P volum</v>
      </c>
      <c r="K3321" s="3">
        <f t="shared" si="307"/>
        <v>0.54</v>
      </c>
      <c r="L3321" s="5">
        <v>9890</v>
      </c>
      <c r="M3321" s="2" t="str">
        <f t="shared" si="308"/>
        <v>Hasta $9.989</v>
      </c>
      <c r="N3321" s="5">
        <f t="shared" si="309"/>
        <v>700</v>
      </c>
      <c r="O3321" s="6" t="str">
        <f t="shared" si="310"/>
        <v>No aplica (&lt;$19.990)</v>
      </c>
      <c r="P3321" s="7">
        <f t="array" ref="P3321">IF(OR(L3321="",K3321=""),"",IF(L3321&lt;19990,0,IF(L3321&lt;=30000,INDEX(Tarifas!$C$2:$C$37,MATCH(K3321,Tarifas!$A$2:$A$37,1)),IF(L3321&lt;=40000,INDEX(Tarifas!$D$2:$D$37,MATCH(K3321,Tarifas!$A$2:$A$37,1)),INDEX(Tarifas!$E$2:$E$37,MATCH(K3321,Tarifas!$A$2:$A$37,1))))))</f>
        <v>0</v>
      </c>
      <c r="Q3321" s="7">
        <f t="shared" si="311"/>
        <v>700</v>
      </c>
    </row>
    <row r="3322" spans="1:17" ht="15.75" customHeight="1" x14ac:dyDescent="0.25">
      <c r="A3322" s="2">
        <v>123</v>
      </c>
      <c r="B3322" s="2">
        <v>123</v>
      </c>
      <c r="C3322" s="2">
        <v>123</v>
      </c>
      <c r="D3322" s="2" t="s">
        <v>1875</v>
      </c>
      <c r="E3322" s="3">
        <v>5</v>
      </c>
      <c r="F3322" s="3">
        <v>16</v>
      </c>
      <c r="G3322" s="3">
        <v>17</v>
      </c>
      <c r="H3322" s="3">
        <v>0.2</v>
      </c>
      <c r="I3322" s="3">
        <v>0.34</v>
      </c>
      <c r="J3322" s="4" t="str">
        <f t="shared" si="306"/>
        <v>Se calcula por P volum</v>
      </c>
      <c r="K3322" s="3">
        <f t="shared" si="307"/>
        <v>0.34</v>
      </c>
      <c r="L3322" s="5">
        <v>1940</v>
      </c>
      <c r="M3322" s="2" t="str">
        <f t="shared" si="308"/>
        <v>Hasta $9.989</v>
      </c>
      <c r="N3322" s="5">
        <f t="shared" si="309"/>
        <v>700</v>
      </c>
      <c r="O3322" s="6" t="str">
        <f t="shared" si="310"/>
        <v>No aplica (&lt;$19.990)</v>
      </c>
      <c r="P3322" s="7">
        <f t="array" ref="P3322">IF(OR(L3322="",K3322=""),"",IF(L3322&lt;19990,0,IF(L3322&lt;=30000,INDEX(Tarifas!$C$2:$C$37,MATCH(K3322,Tarifas!$A$2:$A$37,1)),IF(L3322&lt;=40000,INDEX(Tarifas!$D$2:$D$37,MATCH(K3322,Tarifas!$A$2:$A$37,1)),INDEX(Tarifas!$E$2:$E$37,MATCH(K3322,Tarifas!$A$2:$A$37,1))))))</f>
        <v>0</v>
      </c>
      <c r="Q3322" s="7">
        <f t="shared" si="311"/>
        <v>700</v>
      </c>
    </row>
    <row r="3323" spans="1:17" ht="15.75" customHeight="1" x14ac:dyDescent="0.25">
      <c r="A3323" s="2">
        <v>123</v>
      </c>
      <c r="B3323" s="2">
        <v>123</v>
      </c>
      <c r="C3323" s="2">
        <v>123</v>
      </c>
      <c r="D3323" s="2" t="s">
        <v>1876</v>
      </c>
      <c r="E3323" s="3">
        <v>3</v>
      </c>
      <c r="F3323" s="3">
        <v>28</v>
      </c>
      <c r="G3323" s="3">
        <v>17</v>
      </c>
      <c r="H3323" s="3">
        <v>0.2</v>
      </c>
      <c r="I3323" s="3">
        <v>0.35699999999999998</v>
      </c>
      <c r="J3323" s="4" t="str">
        <f t="shared" si="306"/>
        <v>Se calcula por P volum</v>
      </c>
      <c r="K3323" s="3">
        <f t="shared" si="307"/>
        <v>0.35699999999999998</v>
      </c>
      <c r="L3323" s="5">
        <v>1990</v>
      </c>
      <c r="M3323" s="2" t="str">
        <f t="shared" si="308"/>
        <v>Hasta $9.989</v>
      </c>
      <c r="N3323" s="5">
        <f t="shared" si="309"/>
        <v>700</v>
      </c>
      <c r="O3323" s="6" t="str">
        <f t="shared" si="310"/>
        <v>No aplica (&lt;$19.990)</v>
      </c>
      <c r="P3323" s="7">
        <f t="array" ref="P3323">IF(OR(L3323="",K3323=""),"",IF(L3323&lt;19990,0,IF(L3323&lt;=30000,INDEX(Tarifas!$C$2:$C$37,MATCH(K3323,Tarifas!$A$2:$A$37,1)),IF(L3323&lt;=40000,INDEX(Tarifas!$D$2:$D$37,MATCH(K3323,Tarifas!$A$2:$A$37,1)),INDEX(Tarifas!$E$2:$E$37,MATCH(K3323,Tarifas!$A$2:$A$37,1))))))</f>
        <v>0</v>
      </c>
      <c r="Q3323" s="7">
        <f t="shared" si="311"/>
        <v>700</v>
      </c>
    </row>
    <row r="3324" spans="1:17" ht="15.75" customHeight="1" x14ac:dyDescent="0.25">
      <c r="A3324" s="2">
        <v>123</v>
      </c>
      <c r="B3324" s="2">
        <v>123</v>
      </c>
      <c r="C3324" s="2">
        <v>123</v>
      </c>
      <c r="D3324" s="2" t="s">
        <v>1877</v>
      </c>
      <c r="E3324" s="3">
        <v>6</v>
      </c>
      <c r="F3324" s="3">
        <v>16</v>
      </c>
      <c r="G3324" s="3">
        <v>17</v>
      </c>
      <c r="H3324" s="3">
        <v>0.2</v>
      </c>
      <c r="I3324" s="3">
        <v>0.40799999999999997</v>
      </c>
      <c r="J3324" s="4" t="str">
        <f t="shared" si="306"/>
        <v>Se calcula por P volum</v>
      </c>
      <c r="K3324" s="3">
        <f t="shared" si="307"/>
        <v>0.40799999999999997</v>
      </c>
      <c r="L3324" s="5">
        <v>2241</v>
      </c>
      <c r="M3324" s="2" t="str">
        <f t="shared" si="308"/>
        <v>Hasta $9.989</v>
      </c>
      <c r="N3324" s="5">
        <f t="shared" si="309"/>
        <v>700</v>
      </c>
      <c r="O3324" s="6" t="str">
        <f t="shared" si="310"/>
        <v>No aplica (&lt;$19.990)</v>
      </c>
      <c r="P3324" s="7">
        <f t="array" ref="P3324">IF(OR(L3324="",K3324=""),"",IF(L3324&lt;19990,0,IF(L3324&lt;=30000,INDEX(Tarifas!$C$2:$C$37,MATCH(K3324,Tarifas!$A$2:$A$37,1)),IF(L3324&lt;=40000,INDEX(Tarifas!$D$2:$D$37,MATCH(K3324,Tarifas!$A$2:$A$37,1)),INDEX(Tarifas!$E$2:$E$37,MATCH(K3324,Tarifas!$A$2:$A$37,1))))))</f>
        <v>0</v>
      </c>
      <c r="Q3324" s="7">
        <f t="shared" si="311"/>
        <v>700</v>
      </c>
    </row>
    <row r="3325" spans="1:17" ht="15.75" customHeight="1" x14ac:dyDescent="0.25">
      <c r="A3325" s="2">
        <v>123</v>
      </c>
      <c r="B3325" s="2">
        <v>123</v>
      </c>
      <c r="C3325" s="2">
        <v>123</v>
      </c>
      <c r="D3325" s="2" t="s">
        <v>1878</v>
      </c>
      <c r="E3325" s="3">
        <v>2</v>
      </c>
      <c r="F3325" s="3">
        <v>23</v>
      </c>
      <c r="G3325" s="3">
        <v>30</v>
      </c>
      <c r="H3325" s="3">
        <v>0.2</v>
      </c>
      <c r="I3325" s="3">
        <v>0.34499999999999997</v>
      </c>
      <c r="J3325" s="4" t="str">
        <f t="shared" si="306"/>
        <v>Se calcula por P volum</v>
      </c>
      <c r="K3325" s="3">
        <f t="shared" si="307"/>
        <v>0.34499999999999997</v>
      </c>
      <c r="L3325" s="5">
        <v>2790</v>
      </c>
      <c r="M3325" s="2" t="str">
        <f t="shared" si="308"/>
        <v>Hasta $9.989</v>
      </c>
      <c r="N3325" s="5">
        <f t="shared" si="309"/>
        <v>700</v>
      </c>
      <c r="O3325" s="6" t="str">
        <f t="shared" si="310"/>
        <v>No aplica (&lt;$19.990)</v>
      </c>
      <c r="P3325" s="7">
        <f t="array" ref="P3325">IF(OR(L3325="",K3325=""),"",IF(L3325&lt;19990,0,IF(L3325&lt;=30000,INDEX(Tarifas!$C$2:$C$37,MATCH(K3325,Tarifas!$A$2:$A$37,1)),IF(L3325&lt;=40000,INDEX(Tarifas!$D$2:$D$37,MATCH(K3325,Tarifas!$A$2:$A$37,1)),INDEX(Tarifas!$E$2:$E$37,MATCH(K3325,Tarifas!$A$2:$A$37,1))))))</f>
        <v>0</v>
      </c>
      <c r="Q3325" s="7">
        <f t="shared" si="311"/>
        <v>700</v>
      </c>
    </row>
    <row r="3326" spans="1:17" ht="15.75" customHeight="1" x14ac:dyDescent="0.25">
      <c r="A3326" s="2">
        <v>123</v>
      </c>
      <c r="B3326" s="2">
        <v>123</v>
      </c>
      <c r="C3326" s="2">
        <v>123</v>
      </c>
      <c r="D3326" s="2" t="s">
        <v>1878</v>
      </c>
      <c r="E3326" s="3">
        <v>2</v>
      </c>
      <c r="F3326" s="3">
        <v>23</v>
      </c>
      <c r="G3326" s="3">
        <v>30</v>
      </c>
      <c r="H3326" s="3">
        <v>0.2</v>
      </c>
      <c r="I3326" s="3">
        <v>0.34499999999999997</v>
      </c>
      <c r="J3326" s="4" t="str">
        <f t="shared" si="306"/>
        <v>Se calcula por P volum</v>
      </c>
      <c r="K3326" s="3">
        <f t="shared" si="307"/>
        <v>0.34499999999999997</v>
      </c>
      <c r="L3326" s="5">
        <v>2790</v>
      </c>
      <c r="M3326" s="2" t="str">
        <f t="shared" si="308"/>
        <v>Hasta $9.989</v>
      </c>
      <c r="N3326" s="5">
        <f t="shared" si="309"/>
        <v>700</v>
      </c>
      <c r="O3326" s="6" t="str">
        <f t="shared" si="310"/>
        <v>No aplica (&lt;$19.990)</v>
      </c>
      <c r="P3326" s="7">
        <f t="array" ref="P3326">IF(OR(L3326="",K3326=""),"",IF(L3326&lt;19990,0,IF(L3326&lt;=30000,INDEX(Tarifas!$C$2:$C$37,MATCH(K3326,Tarifas!$A$2:$A$37,1)),IF(L3326&lt;=40000,INDEX(Tarifas!$D$2:$D$37,MATCH(K3326,Tarifas!$A$2:$A$37,1)),INDEX(Tarifas!$E$2:$E$37,MATCH(K3326,Tarifas!$A$2:$A$37,1))))))</f>
        <v>0</v>
      </c>
      <c r="Q3326" s="7">
        <f t="shared" si="311"/>
        <v>700</v>
      </c>
    </row>
    <row r="3327" spans="1:17" ht="15.75" customHeight="1" x14ac:dyDescent="0.25">
      <c r="A3327" s="2">
        <v>123</v>
      </c>
      <c r="B3327" s="2">
        <v>123</v>
      </c>
      <c r="C3327" s="2">
        <v>123</v>
      </c>
      <c r="D3327" s="2" t="s">
        <v>1879</v>
      </c>
      <c r="E3327" s="3">
        <v>7</v>
      </c>
      <c r="F3327" s="3">
        <v>23</v>
      </c>
      <c r="G3327" s="3">
        <v>10</v>
      </c>
      <c r="H3327" s="3">
        <v>0.2</v>
      </c>
      <c r="I3327" s="3">
        <v>0.40250000000000002</v>
      </c>
      <c r="J3327" s="4" t="str">
        <f t="shared" si="306"/>
        <v>Se calcula por P volum</v>
      </c>
      <c r="K3327" s="3">
        <f t="shared" si="307"/>
        <v>0.40250000000000002</v>
      </c>
      <c r="L3327" s="5">
        <v>3290</v>
      </c>
      <c r="M3327" s="2" t="str">
        <f t="shared" si="308"/>
        <v>Hasta $9.989</v>
      </c>
      <c r="N3327" s="5">
        <f t="shared" si="309"/>
        <v>700</v>
      </c>
      <c r="O3327" s="6" t="str">
        <f t="shared" si="310"/>
        <v>No aplica (&lt;$19.990)</v>
      </c>
      <c r="P3327" s="7">
        <f t="array" ref="P3327">IF(OR(L3327="",K3327=""),"",IF(L3327&lt;19990,0,IF(L3327&lt;=30000,INDEX(Tarifas!$C$2:$C$37,MATCH(K3327,Tarifas!$A$2:$A$37,1)),IF(L3327&lt;=40000,INDEX(Tarifas!$D$2:$D$37,MATCH(K3327,Tarifas!$A$2:$A$37,1)),INDEX(Tarifas!$E$2:$E$37,MATCH(K3327,Tarifas!$A$2:$A$37,1))))))</f>
        <v>0</v>
      </c>
      <c r="Q3327" s="7">
        <f t="shared" si="311"/>
        <v>700</v>
      </c>
    </row>
    <row r="3328" spans="1:17" ht="15.75" customHeight="1" x14ac:dyDescent="0.25">
      <c r="A3328" s="2">
        <v>123</v>
      </c>
      <c r="B3328" s="2">
        <v>123</v>
      </c>
      <c r="C3328" s="2">
        <v>123</v>
      </c>
      <c r="D3328" s="2" t="s">
        <v>1879</v>
      </c>
      <c r="E3328" s="3">
        <v>7</v>
      </c>
      <c r="F3328" s="3">
        <v>23</v>
      </c>
      <c r="G3328" s="3">
        <v>10</v>
      </c>
      <c r="H3328" s="3">
        <v>0.2</v>
      </c>
      <c r="I3328" s="3">
        <v>0.40250000000000002</v>
      </c>
      <c r="J3328" s="4" t="str">
        <f t="shared" si="306"/>
        <v>Se calcula por P volum</v>
      </c>
      <c r="K3328" s="3">
        <f t="shared" si="307"/>
        <v>0.40250000000000002</v>
      </c>
      <c r="L3328" s="5">
        <v>3290</v>
      </c>
      <c r="M3328" s="2" t="str">
        <f t="shared" si="308"/>
        <v>Hasta $9.989</v>
      </c>
      <c r="N3328" s="5">
        <f t="shared" si="309"/>
        <v>700</v>
      </c>
      <c r="O3328" s="6" t="str">
        <f t="shared" si="310"/>
        <v>No aplica (&lt;$19.990)</v>
      </c>
      <c r="P3328" s="7">
        <f t="array" ref="P3328">IF(OR(L3328="",K3328=""),"",IF(L3328&lt;19990,0,IF(L3328&lt;=30000,INDEX(Tarifas!$C$2:$C$37,MATCH(K3328,Tarifas!$A$2:$A$37,1)),IF(L3328&lt;=40000,INDEX(Tarifas!$D$2:$D$37,MATCH(K3328,Tarifas!$A$2:$A$37,1)),INDEX(Tarifas!$E$2:$E$37,MATCH(K3328,Tarifas!$A$2:$A$37,1))))))</f>
        <v>0</v>
      </c>
      <c r="Q3328" s="7">
        <f t="shared" si="311"/>
        <v>700</v>
      </c>
    </row>
    <row r="3329" spans="1:17" ht="15.75" customHeight="1" x14ac:dyDescent="0.25">
      <c r="A3329" s="2">
        <v>123</v>
      </c>
      <c r="B3329" s="2">
        <v>123</v>
      </c>
      <c r="C3329" s="2">
        <v>123</v>
      </c>
      <c r="D3329" s="2" t="s">
        <v>1879</v>
      </c>
      <c r="E3329" s="3">
        <v>7</v>
      </c>
      <c r="F3329" s="3">
        <v>23</v>
      </c>
      <c r="G3329" s="3">
        <v>10</v>
      </c>
      <c r="H3329" s="3">
        <v>0.2</v>
      </c>
      <c r="I3329" s="3">
        <v>0.40250000000000002</v>
      </c>
      <c r="J3329" s="4" t="str">
        <f t="shared" si="306"/>
        <v>Se calcula por P volum</v>
      </c>
      <c r="K3329" s="3">
        <f t="shared" si="307"/>
        <v>0.40250000000000002</v>
      </c>
      <c r="L3329" s="5">
        <v>3290</v>
      </c>
      <c r="M3329" s="2" t="str">
        <f t="shared" si="308"/>
        <v>Hasta $9.989</v>
      </c>
      <c r="N3329" s="5">
        <f t="shared" si="309"/>
        <v>700</v>
      </c>
      <c r="O3329" s="6" t="str">
        <f t="shared" si="310"/>
        <v>No aplica (&lt;$19.990)</v>
      </c>
      <c r="P3329" s="7">
        <f t="array" ref="P3329">IF(OR(L3329="",K3329=""),"",IF(L3329&lt;19990,0,IF(L3329&lt;=30000,INDEX(Tarifas!$C$2:$C$37,MATCH(K3329,Tarifas!$A$2:$A$37,1)),IF(L3329&lt;=40000,INDEX(Tarifas!$D$2:$D$37,MATCH(K3329,Tarifas!$A$2:$A$37,1)),INDEX(Tarifas!$E$2:$E$37,MATCH(K3329,Tarifas!$A$2:$A$37,1))))))</f>
        <v>0</v>
      </c>
      <c r="Q3329" s="7">
        <f t="shared" si="311"/>
        <v>700</v>
      </c>
    </row>
    <row r="3330" spans="1:17" ht="15.75" customHeight="1" x14ac:dyDescent="0.25">
      <c r="A3330" s="2">
        <v>123</v>
      </c>
      <c r="B3330" s="2">
        <v>123</v>
      </c>
      <c r="C3330" s="2">
        <v>123</v>
      </c>
      <c r="D3330" s="2" t="s">
        <v>1879</v>
      </c>
      <c r="E3330" s="3">
        <v>7</v>
      </c>
      <c r="F3330" s="3">
        <v>23</v>
      </c>
      <c r="G3330" s="3">
        <v>10</v>
      </c>
      <c r="H3330" s="3">
        <v>0.2</v>
      </c>
      <c r="I3330" s="3">
        <v>0.40250000000000002</v>
      </c>
      <c r="J3330" s="4" t="str">
        <f t="shared" ref="J3330:J3393" si="312">IF(OR(H3330="",I3330=""),"",IF(H3330&gt;=I3330,"Se calcula por Peso","Se calcula por P volum"))</f>
        <v>Se calcula por P volum</v>
      </c>
      <c r="K3330" s="3">
        <f t="shared" ref="K3330:K3393" si="313">IF(OR(H3330="",I3330=""),"",MAX(H3330,I3330))</f>
        <v>0.40250000000000002</v>
      </c>
      <c r="L3330" s="5">
        <v>3290</v>
      </c>
      <c r="M3330" s="2" t="str">
        <f t="shared" ref="M3330:M3393" si="314">IF(L3330="","",IF(L3330&lt;9990,"Hasta $9.989",IF(L3330&lt;=19990,"$9.990-$19.990","Sin costo fijo")))</f>
        <v>Hasta $9.989</v>
      </c>
      <c r="N3330" s="5">
        <f t="shared" ref="N3330:N3393" si="315">IF(L3330="","",IF(L3330&lt;9990,700,IF(L3330&lt;=19990,1000,0)))</f>
        <v>700</v>
      </c>
      <c r="O3330" s="6" t="str">
        <f t="shared" ref="O3330:O3393" si="316">IF(L3330="","",IF(L3330&lt;19990,"No aplica (&lt;$19.990)",IF(L3330&lt;=30000,"$19.990-$30.000",IF(L3330&lt;=40000,"$30.001-$40.000","Desde $40.001"))))</f>
        <v>No aplica (&lt;$19.990)</v>
      </c>
      <c r="P3330" s="7">
        <f t="array" ref="P3330">IF(OR(L3330="",K3330=""),"",IF(L3330&lt;19990,0,IF(L3330&lt;=30000,INDEX(Tarifas!$C$2:$C$37,MATCH(K3330,Tarifas!$A$2:$A$37,1)),IF(L3330&lt;=40000,INDEX(Tarifas!$D$2:$D$37,MATCH(K3330,Tarifas!$A$2:$A$37,1)),INDEX(Tarifas!$E$2:$E$37,MATCH(K3330,Tarifas!$A$2:$A$37,1))))))</f>
        <v>0</v>
      </c>
      <c r="Q3330" s="7">
        <f t="shared" ref="Q3330:Q3393" si="317">IF(OR(N3330="",P3330=""),"",N3330+P3330)</f>
        <v>700</v>
      </c>
    </row>
    <row r="3331" spans="1:17" ht="15.75" customHeight="1" x14ac:dyDescent="0.25">
      <c r="A3331" s="2">
        <v>123</v>
      </c>
      <c r="B3331" s="2">
        <v>123</v>
      </c>
      <c r="C3331" s="2">
        <v>123</v>
      </c>
      <c r="D3331" s="2" t="s">
        <v>1880</v>
      </c>
      <c r="E3331" s="3">
        <v>5</v>
      </c>
      <c r="F3331" s="3">
        <v>15</v>
      </c>
      <c r="G3331" s="3">
        <v>20</v>
      </c>
      <c r="H3331" s="3">
        <v>0.2</v>
      </c>
      <c r="I3331" s="3">
        <v>0.375</v>
      </c>
      <c r="J3331" s="4" t="str">
        <f t="shared" si="312"/>
        <v>Se calcula por P volum</v>
      </c>
      <c r="K3331" s="3">
        <f t="shared" si="313"/>
        <v>0.375</v>
      </c>
      <c r="L3331" s="5">
        <v>3870</v>
      </c>
      <c r="M3331" s="2" t="str">
        <f t="shared" si="314"/>
        <v>Hasta $9.989</v>
      </c>
      <c r="N3331" s="5">
        <f t="shared" si="315"/>
        <v>700</v>
      </c>
      <c r="O3331" s="6" t="str">
        <f t="shared" si="316"/>
        <v>No aplica (&lt;$19.990)</v>
      </c>
      <c r="P3331" s="7">
        <f t="array" ref="P3331">IF(OR(L3331="",K3331=""),"",IF(L3331&lt;19990,0,IF(L3331&lt;=30000,INDEX(Tarifas!$C$2:$C$37,MATCH(K3331,Tarifas!$A$2:$A$37,1)),IF(L3331&lt;=40000,INDEX(Tarifas!$D$2:$D$37,MATCH(K3331,Tarifas!$A$2:$A$37,1)),INDEX(Tarifas!$E$2:$E$37,MATCH(K3331,Tarifas!$A$2:$A$37,1))))))</f>
        <v>0</v>
      </c>
      <c r="Q3331" s="7">
        <f t="shared" si="317"/>
        <v>700</v>
      </c>
    </row>
    <row r="3332" spans="1:17" ht="15.75" customHeight="1" x14ac:dyDescent="0.25">
      <c r="A3332" s="2">
        <v>123</v>
      </c>
      <c r="B3332" s="2">
        <v>123</v>
      </c>
      <c r="C3332" s="2">
        <v>123</v>
      </c>
      <c r="D3332" s="2" t="s">
        <v>1880</v>
      </c>
      <c r="E3332" s="3">
        <v>5</v>
      </c>
      <c r="F3332" s="3">
        <v>15</v>
      </c>
      <c r="G3332" s="3">
        <v>20</v>
      </c>
      <c r="H3332" s="3">
        <v>0.2</v>
      </c>
      <c r="I3332" s="3">
        <v>0.375</v>
      </c>
      <c r="J3332" s="4" t="str">
        <f t="shared" si="312"/>
        <v>Se calcula por P volum</v>
      </c>
      <c r="K3332" s="3">
        <f t="shared" si="313"/>
        <v>0.375</v>
      </c>
      <c r="L3332" s="5">
        <v>3870</v>
      </c>
      <c r="M3332" s="2" t="str">
        <f t="shared" si="314"/>
        <v>Hasta $9.989</v>
      </c>
      <c r="N3332" s="5">
        <f t="shared" si="315"/>
        <v>700</v>
      </c>
      <c r="O3332" s="6" t="str">
        <f t="shared" si="316"/>
        <v>No aplica (&lt;$19.990)</v>
      </c>
      <c r="P3332" s="7">
        <f t="array" ref="P3332">IF(OR(L3332="",K3332=""),"",IF(L3332&lt;19990,0,IF(L3332&lt;=30000,INDEX(Tarifas!$C$2:$C$37,MATCH(K3332,Tarifas!$A$2:$A$37,1)),IF(L3332&lt;=40000,INDEX(Tarifas!$D$2:$D$37,MATCH(K3332,Tarifas!$A$2:$A$37,1)),INDEX(Tarifas!$E$2:$E$37,MATCH(K3332,Tarifas!$A$2:$A$37,1))))))</f>
        <v>0</v>
      </c>
      <c r="Q3332" s="7">
        <f t="shared" si="317"/>
        <v>700</v>
      </c>
    </row>
    <row r="3333" spans="1:17" ht="15.75" customHeight="1" x14ac:dyDescent="0.25">
      <c r="A3333" s="2">
        <v>123</v>
      </c>
      <c r="B3333" s="2">
        <v>123</v>
      </c>
      <c r="C3333" s="2">
        <v>123</v>
      </c>
      <c r="D3333" s="2" t="s">
        <v>1881</v>
      </c>
      <c r="E3333" s="3">
        <v>8</v>
      </c>
      <c r="F3333" s="3">
        <v>11</v>
      </c>
      <c r="G3333" s="3">
        <v>16</v>
      </c>
      <c r="H3333" s="3">
        <v>0.2</v>
      </c>
      <c r="I3333" s="3">
        <v>0.35199999999999998</v>
      </c>
      <c r="J3333" s="4" t="str">
        <f t="shared" si="312"/>
        <v>Se calcula por P volum</v>
      </c>
      <c r="K3333" s="3">
        <f t="shared" si="313"/>
        <v>0.35199999999999998</v>
      </c>
      <c r="L3333" s="5">
        <v>4600</v>
      </c>
      <c r="M3333" s="2" t="str">
        <f t="shared" si="314"/>
        <v>Hasta $9.989</v>
      </c>
      <c r="N3333" s="5">
        <f t="shared" si="315"/>
        <v>700</v>
      </c>
      <c r="O3333" s="6" t="str">
        <f t="shared" si="316"/>
        <v>No aplica (&lt;$19.990)</v>
      </c>
      <c r="P3333" s="7">
        <f t="array" ref="P3333">IF(OR(L3333="",K3333=""),"",IF(L3333&lt;19990,0,IF(L3333&lt;=30000,INDEX(Tarifas!$C$2:$C$37,MATCH(K3333,Tarifas!$A$2:$A$37,1)),IF(L3333&lt;=40000,INDEX(Tarifas!$D$2:$D$37,MATCH(K3333,Tarifas!$A$2:$A$37,1)),INDEX(Tarifas!$E$2:$E$37,MATCH(K3333,Tarifas!$A$2:$A$37,1))))))</f>
        <v>0</v>
      </c>
      <c r="Q3333" s="7">
        <f t="shared" si="317"/>
        <v>700</v>
      </c>
    </row>
    <row r="3334" spans="1:17" ht="15.75" customHeight="1" x14ac:dyDescent="0.25">
      <c r="A3334" s="2">
        <v>123</v>
      </c>
      <c r="B3334" s="2">
        <v>123</v>
      </c>
      <c r="C3334" s="2">
        <v>123</v>
      </c>
      <c r="D3334" s="2" t="s">
        <v>1881</v>
      </c>
      <c r="E3334" s="3">
        <v>8</v>
      </c>
      <c r="F3334" s="3">
        <v>11</v>
      </c>
      <c r="G3334" s="3">
        <v>16</v>
      </c>
      <c r="H3334" s="3">
        <v>0.2</v>
      </c>
      <c r="I3334" s="3">
        <v>0.35199999999999998</v>
      </c>
      <c r="J3334" s="4" t="str">
        <f t="shared" si="312"/>
        <v>Se calcula por P volum</v>
      </c>
      <c r="K3334" s="3">
        <f t="shared" si="313"/>
        <v>0.35199999999999998</v>
      </c>
      <c r="L3334" s="5">
        <v>4600</v>
      </c>
      <c r="M3334" s="2" t="str">
        <f t="shared" si="314"/>
        <v>Hasta $9.989</v>
      </c>
      <c r="N3334" s="5">
        <f t="shared" si="315"/>
        <v>700</v>
      </c>
      <c r="O3334" s="6" t="str">
        <f t="shared" si="316"/>
        <v>No aplica (&lt;$19.990)</v>
      </c>
      <c r="P3334" s="7">
        <f t="array" ref="P3334">IF(OR(L3334="",K3334=""),"",IF(L3334&lt;19990,0,IF(L3334&lt;=30000,INDEX(Tarifas!$C$2:$C$37,MATCH(K3334,Tarifas!$A$2:$A$37,1)),IF(L3334&lt;=40000,INDEX(Tarifas!$D$2:$D$37,MATCH(K3334,Tarifas!$A$2:$A$37,1)),INDEX(Tarifas!$E$2:$E$37,MATCH(K3334,Tarifas!$A$2:$A$37,1))))))</f>
        <v>0</v>
      </c>
      <c r="Q3334" s="7">
        <f t="shared" si="317"/>
        <v>700</v>
      </c>
    </row>
    <row r="3335" spans="1:17" ht="15.75" customHeight="1" x14ac:dyDescent="0.25">
      <c r="A3335" s="2">
        <v>123</v>
      </c>
      <c r="B3335" s="2">
        <v>123</v>
      </c>
      <c r="C3335" s="2">
        <v>123</v>
      </c>
      <c r="D3335" s="2" t="s">
        <v>1882</v>
      </c>
      <c r="E3335" s="3">
        <v>3</v>
      </c>
      <c r="F3335" s="3">
        <v>6</v>
      </c>
      <c r="G3335" s="3">
        <v>100</v>
      </c>
      <c r="H3335" s="3">
        <v>0.2</v>
      </c>
      <c r="I3335" s="3">
        <v>0.45</v>
      </c>
      <c r="J3335" s="4" t="str">
        <f t="shared" si="312"/>
        <v>Se calcula por P volum</v>
      </c>
      <c r="K3335" s="3">
        <f t="shared" si="313"/>
        <v>0.45</v>
      </c>
      <c r="L3335" s="5">
        <v>5990</v>
      </c>
      <c r="M3335" s="2" t="str">
        <f t="shared" si="314"/>
        <v>Hasta $9.989</v>
      </c>
      <c r="N3335" s="5">
        <f t="shared" si="315"/>
        <v>700</v>
      </c>
      <c r="O3335" s="6" t="str">
        <f t="shared" si="316"/>
        <v>No aplica (&lt;$19.990)</v>
      </c>
      <c r="P3335" s="7">
        <f t="array" ref="P3335">IF(OR(L3335="",K3335=""),"",IF(L3335&lt;19990,0,IF(L3335&lt;=30000,INDEX(Tarifas!$C$2:$C$37,MATCH(K3335,Tarifas!$A$2:$A$37,1)),IF(L3335&lt;=40000,INDEX(Tarifas!$D$2:$D$37,MATCH(K3335,Tarifas!$A$2:$A$37,1)),INDEX(Tarifas!$E$2:$E$37,MATCH(K3335,Tarifas!$A$2:$A$37,1))))))</f>
        <v>0</v>
      </c>
      <c r="Q3335" s="7">
        <f t="shared" si="317"/>
        <v>700</v>
      </c>
    </row>
    <row r="3336" spans="1:17" ht="15.75" customHeight="1" x14ac:dyDescent="0.25">
      <c r="A3336" s="2">
        <v>123</v>
      </c>
      <c r="B3336" s="2">
        <v>123</v>
      </c>
      <c r="C3336" s="2">
        <v>123</v>
      </c>
      <c r="D3336" s="2" t="s">
        <v>1883</v>
      </c>
      <c r="E3336" s="3">
        <v>6</v>
      </c>
      <c r="F3336" s="3">
        <v>6</v>
      </c>
      <c r="G3336" s="3">
        <v>17</v>
      </c>
      <c r="H3336" s="3">
        <v>0.2</v>
      </c>
      <c r="I3336" s="3">
        <v>0.153</v>
      </c>
      <c r="J3336" s="4" t="str">
        <f t="shared" si="312"/>
        <v>Se calcula por Peso</v>
      </c>
      <c r="K3336" s="3">
        <f t="shared" si="313"/>
        <v>0.2</v>
      </c>
      <c r="L3336" s="5">
        <v>2410</v>
      </c>
      <c r="M3336" s="2" t="str">
        <f t="shared" si="314"/>
        <v>Hasta $9.989</v>
      </c>
      <c r="N3336" s="5">
        <f t="shared" si="315"/>
        <v>700</v>
      </c>
      <c r="O3336" s="6" t="str">
        <f t="shared" si="316"/>
        <v>No aplica (&lt;$19.990)</v>
      </c>
      <c r="P3336" s="7">
        <f t="array" ref="P3336">IF(OR(L3336="",K3336=""),"",IF(L3336&lt;19990,0,IF(L3336&lt;=30000,INDEX(Tarifas!$C$2:$C$37,MATCH(K3336,Tarifas!$A$2:$A$37,1)),IF(L3336&lt;=40000,INDEX(Tarifas!$D$2:$D$37,MATCH(K3336,Tarifas!$A$2:$A$37,1)),INDEX(Tarifas!$E$2:$E$37,MATCH(K3336,Tarifas!$A$2:$A$37,1))))))</f>
        <v>0</v>
      </c>
      <c r="Q3336" s="7">
        <f t="shared" si="317"/>
        <v>700</v>
      </c>
    </row>
    <row r="3337" spans="1:17" ht="15.75" customHeight="1" x14ac:dyDescent="0.25">
      <c r="A3337" s="2">
        <v>123</v>
      </c>
      <c r="B3337" s="2">
        <v>123</v>
      </c>
      <c r="C3337" s="2">
        <v>123</v>
      </c>
      <c r="D3337" s="2" t="s">
        <v>1884</v>
      </c>
      <c r="E3337" s="3">
        <v>2</v>
      </c>
      <c r="F3337" s="3">
        <v>5</v>
      </c>
      <c r="G3337" s="3">
        <v>7</v>
      </c>
      <c r="H3337" s="3">
        <v>0.2</v>
      </c>
      <c r="I3337" s="3">
        <v>1.7500000000000002E-2</v>
      </c>
      <c r="J3337" s="4" t="str">
        <f t="shared" si="312"/>
        <v>Se calcula por Peso</v>
      </c>
      <c r="K3337" s="3">
        <f t="shared" si="313"/>
        <v>0.2</v>
      </c>
      <c r="L3337" s="5">
        <v>2435</v>
      </c>
      <c r="M3337" s="2" t="str">
        <f t="shared" si="314"/>
        <v>Hasta $9.989</v>
      </c>
      <c r="N3337" s="5">
        <f t="shared" si="315"/>
        <v>700</v>
      </c>
      <c r="O3337" s="6" t="str">
        <f t="shared" si="316"/>
        <v>No aplica (&lt;$19.990)</v>
      </c>
      <c r="P3337" s="7">
        <f t="array" ref="P3337">IF(OR(L3337="",K3337=""),"",IF(L3337&lt;19990,0,IF(L3337&lt;=30000,INDEX(Tarifas!$C$2:$C$37,MATCH(K3337,Tarifas!$A$2:$A$37,1)),IF(L3337&lt;=40000,INDEX(Tarifas!$D$2:$D$37,MATCH(K3337,Tarifas!$A$2:$A$37,1)),INDEX(Tarifas!$E$2:$E$37,MATCH(K3337,Tarifas!$A$2:$A$37,1))))))</f>
        <v>0</v>
      </c>
      <c r="Q3337" s="7">
        <f t="shared" si="317"/>
        <v>700</v>
      </c>
    </row>
    <row r="3338" spans="1:17" ht="15.75" customHeight="1" x14ac:dyDescent="0.25">
      <c r="A3338" s="2">
        <v>123</v>
      </c>
      <c r="B3338" s="2">
        <v>123</v>
      </c>
      <c r="C3338" s="2">
        <v>123</v>
      </c>
      <c r="D3338" s="2" t="s">
        <v>1885</v>
      </c>
      <c r="E3338" s="3">
        <v>3</v>
      </c>
      <c r="F3338" s="3">
        <v>3</v>
      </c>
      <c r="G3338" s="3">
        <v>30</v>
      </c>
      <c r="H3338" s="3">
        <v>0.2</v>
      </c>
      <c r="I3338" s="3">
        <v>6.7500000000000004E-2</v>
      </c>
      <c r="J3338" s="4" t="str">
        <f t="shared" si="312"/>
        <v>Se calcula por Peso</v>
      </c>
      <c r="K3338" s="3">
        <f t="shared" si="313"/>
        <v>0.2</v>
      </c>
      <c r="L3338" s="5">
        <v>3282</v>
      </c>
      <c r="M3338" s="2" t="str">
        <f t="shared" si="314"/>
        <v>Hasta $9.989</v>
      </c>
      <c r="N3338" s="5">
        <f t="shared" si="315"/>
        <v>700</v>
      </c>
      <c r="O3338" s="6" t="str">
        <f t="shared" si="316"/>
        <v>No aplica (&lt;$19.990)</v>
      </c>
      <c r="P3338" s="7">
        <f t="array" ref="P3338">IF(OR(L3338="",K3338=""),"",IF(L3338&lt;19990,0,IF(L3338&lt;=30000,INDEX(Tarifas!$C$2:$C$37,MATCH(K3338,Tarifas!$A$2:$A$37,1)),IF(L3338&lt;=40000,INDEX(Tarifas!$D$2:$D$37,MATCH(K3338,Tarifas!$A$2:$A$37,1)),INDEX(Tarifas!$E$2:$E$37,MATCH(K3338,Tarifas!$A$2:$A$37,1))))))</f>
        <v>0</v>
      </c>
      <c r="Q3338" s="7">
        <f t="shared" si="317"/>
        <v>700</v>
      </c>
    </row>
    <row r="3339" spans="1:17" ht="15.75" customHeight="1" x14ac:dyDescent="0.25">
      <c r="A3339" s="2">
        <v>123</v>
      </c>
      <c r="B3339" s="2">
        <v>123</v>
      </c>
      <c r="C3339" s="2">
        <v>123</v>
      </c>
      <c r="D3339" s="2" t="s">
        <v>1885</v>
      </c>
      <c r="E3339" s="3">
        <v>3</v>
      </c>
      <c r="F3339" s="3">
        <v>3</v>
      </c>
      <c r="G3339" s="3">
        <v>30</v>
      </c>
      <c r="H3339" s="3">
        <v>0.2</v>
      </c>
      <c r="I3339" s="3">
        <v>6.7500000000000004E-2</v>
      </c>
      <c r="J3339" s="4" t="str">
        <f t="shared" si="312"/>
        <v>Se calcula por Peso</v>
      </c>
      <c r="K3339" s="3">
        <f t="shared" si="313"/>
        <v>0.2</v>
      </c>
      <c r="L3339" s="5">
        <v>3282</v>
      </c>
      <c r="M3339" s="2" t="str">
        <f t="shared" si="314"/>
        <v>Hasta $9.989</v>
      </c>
      <c r="N3339" s="5">
        <f t="shared" si="315"/>
        <v>700</v>
      </c>
      <c r="O3339" s="6" t="str">
        <f t="shared" si="316"/>
        <v>No aplica (&lt;$19.990)</v>
      </c>
      <c r="P3339" s="7">
        <f t="array" ref="P3339">IF(OR(L3339="",K3339=""),"",IF(L3339&lt;19990,0,IF(L3339&lt;=30000,INDEX(Tarifas!$C$2:$C$37,MATCH(K3339,Tarifas!$A$2:$A$37,1)),IF(L3339&lt;=40000,INDEX(Tarifas!$D$2:$D$37,MATCH(K3339,Tarifas!$A$2:$A$37,1)),INDEX(Tarifas!$E$2:$E$37,MATCH(K3339,Tarifas!$A$2:$A$37,1))))))</f>
        <v>0</v>
      </c>
      <c r="Q3339" s="7">
        <f t="shared" si="317"/>
        <v>700</v>
      </c>
    </row>
    <row r="3340" spans="1:17" ht="15.75" customHeight="1" x14ac:dyDescent="0.25">
      <c r="A3340" s="2">
        <v>123</v>
      </c>
      <c r="B3340" s="2">
        <v>123</v>
      </c>
      <c r="C3340" s="2">
        <v>123</v>
      </c>
      <c r="D3340" s="2" t="s">
        <v>1886</v>
      </c>
      <c r="E3340" s="3">
        <v>12.8</v>
      </c>
      <c r="F3340" s="3">
        <v>6</v>
      </c>
      <c r="G3340" s="3">
        <v>11.6</v>
      </c>
      <c r="H3340" s="3">
        <v>0.2</v>
      </c>
      <c r="I3340" s="3">
        <v>0.22272</v>
      </c>
      <c r="J3340" s="4" t="str">
        <f t="shared" si="312"/>
        <v>Se calcula por P volum</v>
      </c>
      <c r="K3340" s="3">
        <f t="shared" si="313"/>
        <v>0.22272</v>
      </c>
      <c r="L3340" s="5">
        <v>3990</v>
      </c>
      <c r="M3340" s="2" t="str">
        <f t="shared" si="314"/>
        <v>Hasta $9.989</v>
      </c>
      <c r="N3340" s="5">
        <f t="shared" si="315"/>
        <v>700</v>
      </c>
      <c r="O3340" s="6" t="str">
        <f t="shared" si="316"/>
        <v>No aplica (&lt;$19.990)</v>
      </c>
      <c r="P3340" s="7">
        <f t="array" ref="P3340">IF(OR(L3340="",K3340=""),"",IF(L3340&lt;19990,0,IF(L3340&lt;=30000,INDEX(Tarifas!$C$2:$C$37,MATCH(K3340,Tarifas!$A$2:$A$37,1)),IF(L3340&lt;=40000,INDEX(Tarifas!$D$2:$D$37,MATCH(K3340,Tarifas!$A$2:$A$37,1)),INDEX(Tarifas!$E$2:$E$37,MATCH(K3340,Tarifas!$A$2:$A$37,1))))))</f>
        <v>0</v>
      </c>
      <c r="Q3340" s="7">
        <f t="shared" si="317"/>
        <v>700</v>
      </c>
    </row>
    <row r="3341" spans="1:17" ht="15.75" customHeight="1" x14ac:dyDescent="0.25">
      <c r="A3341" s="2">
        <v>123</v>
      </c>
      <c r="B3341" s="2">
        <v>123</v>
      </c>
      <c r="C3341" s="2">
        <v>123</v>
      </c>
      <c r="D3341" s="2" t="s">
        <v>1887</v>
      </c>
      <c r="E3341" s="3">
        <v>3</v>
      </c>
      <c r="F3341" s="3">
        <v>15</v>
      </c>
      <c r="G3341" s="3">
        <v>25</v>
      </c>
      <c r="H3341" s="3">
        <v>0.2</v>
      </c>
      <c r="I3341" s="3">
        <v>0.28125</v>
      </c>
      <c r="J3341" s="4" t="str">
        <f t="shared" si="312"/>
        <v>Se calcula por P volum</v>
      </c>
      <c r="K3341" s="3">
        <f t="shared" si="313"/>
        <v>0.28125</v>
      </c>
      <c r="L3341" s="5">
        <v>3998</v>
      </c>
      <c r="M3341" s="2" t="str">
        <f t="shared" si="314"/>
        <v>Hasta $9.989</v>
      </c>
      <c r="N3341" s="5">
        <f t="shared" si="315"/>
        <v>700</v>
      </c>
      <c r="O3341" s="6" t="str">
        <f t="shared" si="316"/>
        <v>No aplica (&lt;$19.990)</v>
      </c>
      <c r="P3341" s="7">
        <f t="array" ref="P3341">IF(OR(L3341="",K3341=""),"",IF(L3341&lt;19990,0,IF(L3341&lt;=30000,INDEX(Tarifas!$C$2:$C$37,MATCH(K3341,Tarifas!$A$2:$A$37,1)),IF(L3341&lt;=40000,INDEX(Tarifas!$D$2:$D$37,MATCH(K3341,Tarifas!$A$2:$A$37,1)),INDEX(Tarifas!$E$2:$E$37,MATCH(K3341,Tarifas!$A$2:$A$37,1))))))</f>
        <v>0</v>
      </c>
      <c r="Q3341" s="7">
        <f t="shared" si="317"/>
        <v>700</v>
      </c>
    </row>
    <row r="3342" spans="1:17" ht="15.75" customHeight="1" x14ac:dyDescent="0.25">
      <c r="A3342" s="2">
        <v>123</v>
      </c>
      <c r="B3342" s="2">
        <v>123</v>
      </c>
      <c r="C3342" s="2">
        <v>123</v>
      </c>
      <c r="D3342" s="2" t="s">
        <v>1887</v>
      </c>
      <c r="E3342" s="3">
        <v>3</v>
      </c>
      <c r="F3342" s="3">
        <v>15</v>
      </c>
      <c r="G3342" s="3">
        <v>25</v>
      </c>
      <c r="H3342" s="3">
        <v>0.2</v>
      </c>
      <c r="I3342" s="3">
        <v>0.28125</v>
      </c>
      <c r="J3342" s="4" t="str">
        <f t="shared" si="312"/>
        <v>Se calcula por P volum</v>
      </c>
      <c r="K3342" s="3">
        <f t="shared" si="313"/>
        <v>0.28125</v>
      </c>
      <c r="L3342" s="5">
        <v>3998</v>
      </c>
      <c r="M3342" s="2" t="str">
        <f t="shared" si="314"/>
        <v>Hasta $9.989</v>
      </c>
      <c r="N3342" s="5">
        <f t="shared" si="315"/>
        <v>700</v>
      </c>
      <c r="O3342" s="6" t="str">
        <f t="shared" si="316"/>
        <v>No aplica (&lt;$19.990)</v>
      </c>
      <c r="P3342" s="7">
        <f t="array" ref="P3342">IF(OR(L3342="",K3342=""),"",IF(L3342&lt;19990,0,IF(L3342&lt;=30000,INDEX(Tarifas!$C$2:$C$37,MATCH(K3342,Tarifas!$A$2:$A$37,1)),IF(L3342&lt;=40000,INDEX(Tarifas!$D$2:$D$37,MATCH(K3342,Tarifas!$A$2:$A$37,1)),INDEX(Tarifas!$E$2:$E$37,MATCH(K3342,Tarifas!$A$2:$A$37,1))))))</f>
        <v>0</v>
      </c>
      <c r="Q3342" s="7">
        <f t="shared" si="317"/>
        <v>700</v>
      </c>
    </row>
    <row r="3343" spans="1:17" ht="15.75" customHeight="1" x14ac:dyDescent="0.25">
      <c r="A3343" s="2">
        <v>123</v>
      </c>
      <c r="B3343" s="2">
        <v>123</v>
      </c>
      <c r="C3343" s="2">
        <v>123</v>
      </c>
      <c r="D3343" s="2" t="s">
        <v>1888</v>
      </c>
      <c r="E3343" s="3">
        <v>2</v>
      </c>
      <c r="F3343" s="3">
        <v>15</v>
      </c>
      <c r="G3343" s="3">
        <v>22</v>
      </c>
      <c r="H3343" s="3">
        <v>0.2</v>
      </c>
      <c r="I3343" s="3">
        <v>0.16500000000000001</v>
      </c>
      <c r="J3343" s="4" t="str">
        <f t="shared" si="312"/>
        <v>Se calcula por Peso</v>
      </c>
      <c r="K3343" s="3">
        <f t="shared" si="313"/>
        <v>0.2</v>
      </c>
      <c r="L3343" s="5">
        <v>5130</v>
      </c>
      <c r="M3343" s="2" t="str">
        <f t="shared" si="314"/>
        <v>Hasta $9.989</v>
      </c>
      <c r="N3343" s="5">
        <f t="shared" si="315"/>
        <v>700</v>
      </c>
      <c r="O3343" s="6" t="str">
        <f t="shared" si="316"/>
        <v>No aplica (&lt;$19.990)</v>
      </c>
      <c r="P3343" s="7">
        <f t="array" ref="P3343">IF(OR(L3343="",K3343=""),"",IF(L3343&lt;19990,0,IF(L3343&lt;=30000,INDEX(Tarifas!$C$2:$C$37,MATCH(K3343,Tarifas!$A$2:$A$37,1)),IF(L3343&lt;=40000,INDEX(Tarifas!$D$2:$D$37,MATCH(K3343,Tarifas!$A$2:$A$37,1)),INDEX(Tarifas!$E$2:$E$37,MATCH(K3343,Tarifas!$A$2:$A$37,1))))))</f>
        <v>0</v>
      </c>
      <c r="Q3343" s="7">
        <f t="shared" si="317"/>
        <v>700</v>
      </c>
    </row>
    <row r="3344" spans="1:17" ht="15.75" customHeight="1" x14ac:dyDescent="0.25">
      <c r="A3344" s="2">
        <v>123</v>
      </c>
      <c r="B3344" s="2">
        <v>123</v>
      </c>
      <c r="C3344" s="2">
        <v>123</v>
      </c>
      <c r="D3344" s="2" t="s">
        <v>1888</v>
      </c>
      <c r="E3344" s="3">
        <v>2</v>
      </c>
      <c r="F3344" s="3">
        <v>15</v>
      </c>
      <c r="G3344" s="3">
        <v>22</v>
      </c>
      <c r="H3344" s="3">
        <v>0.2</v>
      </c>
      <c r="I3344" s="3">
        <v>0.16500000000000001</v>
      </c>
      <c r="J3344" s="4" t="str">
        <f t="shared" si="312"/>
        <v>Se calcula por Peso</v>
      </c>
      <c r="K3344" s="3">
        <f t="shared" si="313"/>
        <v>0.2</v>
      </c>
      <c r="L3344" s="5">
        <v>5130</v>
      </c>
      <c r="M3344" s="2" t="str">
        <f t="shared" si="314"/>
        <v>Hasta $9.989</v>
      </c>
      <c r="N3344" s="5">
        <f t="shared" si="315"/>
        <v>700</v>
      </c>
      <c r="O3344" s="6" t="str">
        <f t="shared" si="316"/>
        <v>No aplica (&lt;$19.990)</v>
      </c>
      <c r="P3344" s="7">
        <f t="array" ref="P3344">IF(OR(L3344="",K3344=""),"",IF(L3344&lt;19990,0,IF(L3344&lt;=30000,INDEX(Tarifas!$C$2:$C$37,MATCH(K3344,Tarifas!$A$2:$A$37,1)),IF(L3344&lt;=40000,INDEX(Tarifas!$D$2:$D$37,MATCH(K3344,Tarifas!$A$2:$A$37,1)),INDEX(Tarifas!$E$2:$E$37,MATCH(K3344,Tarifas!$A$2:$A$37,1))))))</f>
        <v>0</v>
      </c>
      <c r="Q3344" s="7">
        <f t="shared" si="317"/>
        <v>700</v>
      </c>
    </row>
    <row r="3345" spans="1:17" ht="15.75" customHeight="1" x14ac:dyDescent="0.25">
      <c r="A3345" s="2">
        <v>123</v>
      </c>
      <c r="B3345" s="2">
        <v>123</v>
      </c>
      <c r="C3345" s="2">
        <v>123</v>
      </c>
      <c r="D3345" s="2" t="s">
        <v>1889</v>
      </c>
      <c r="E3345" s="3">
        <v>7</v>
      </c>
      <c r="F3345" s="3">
        <v>14</v>
      </c>
      <c r="G3345" s="3">
        <v>7</v>
      </c>
      <c r="H3345" s="3">
        <v>0.2</v>
      </c>
      <c r="I3345" s="3">
        <v>0.17150000000000001</v>
      </c>
      <c r="J3345" s="4" t="str">
        <f t="shared" si="312"/>
        <v>Se calcula por Peso</v>
      </c>
      <c r="K3345" s="3">
        <f t="shared" si="313"/>
        <v>0.2</v>
      </c>
      <c r="L3345" s="5">
        <v>9790</v>
      </c>
      <c r="M3345" s="2" t="str">
        <f t="shared" si="314"/>
        <v>Hasta $9.989</v>
      </c>
      <c r="N3345" s="5">
        <f t="shared" si="315"/>
        <v>700</v>
      </c>
      <c r="O3345" s="6" t="str">
        <f t="shared" si="316"/>
        <v>No aplica (&lt;$19.990)</v>
      </c>
      <c r="P3345" s="7">
        <f t="array" ref="P3345">IF(OR(L3345="",K3345=""),"",IF(L3345&lt;19990,0,IF(L3345&lt;=30000,INDEX(Tarifas!$C$2:$C$37,MATCH(K3345,Tarifas!$A$2:$A$37,1)),IF(L3345&lt;=40000,INDEX(Tarifas!$D$2:$D$37,MATCH(K3345,Tarifas!$A$2:$A$37,1)),INDEX(Tarifas!$E$2:$E$37,MATCH(K3345,Tarifas!$A$2:$A$37,1))))))</f>
        <v>0</v>
      </c>
      <c r="Q3345" s="7">
        <f t="shared" si="317"/>
        <v>700</v>
      </c>
    </row>
    <row r="3346" spans="1:17" ht="15.75" customHeight="1" x14ac:dyDescent="0.25">
      <c r="A3346" s="2">
        <v>123</v>
      </c>
      <c r="B3346" s="2">
        <v>123</v>
      </c>
      <c r="C3346" s="2">
        <v>123</v>
      </c>
      <c r="D3346" s="2" t="s">
        <v>1890</v>
      </c>
      <c r="E3346" s="3">
        <v>6</v>
      </c>
      <c r="F3346" s="3">
        <v>13</v>
      </c>
      <c r="G3346" s="3">
        <v>25</v>
      </c>
      <c r="H3346" s="3">
        <v>0.19800000000000001</v>
      </c>
      <c r="I3346" s="3">
        <v>0.48749999999999999</v>
      </c>
      <c r="J3346" s="4" t="str">
        <f t="shared" si="312"/>
        <v>Se calcula por P volum</v>
      </c>
      <c r="K3346" s="3">
        <f t="shared" si="313"/>
        <v>0.48749999999999999</v>
      </c>
      <c r="L3346" s="5">
        <v>6230</v>
      </c>
      <c r="M3346" s="2" t="str">
        <f t="shared" si="314"/>
        <v>Hasta $9.989</v>
      </c>
      <c r="N3346" s="5">
        <f t="shared" si="315"/>
        <v>700</v>
      </c>
      <c r="O3346" s="6" t="str">
        <f t="shared" si="316"/>
        <v>No aplica (&lt;$19.990)</v>
      </c>
      <c r="P3346" s="7">
        <f t="array" ref="P3346">IF(OR(L3346="",K3346=""),"",IF(L3346&lt;19990,0,IF(L3346&lt;=30000,INDEX(Tarifas!$C$2:$C$37,MATCH(K3346,Tarifas!$A$2:$A$37,1)),IF(L3346&lt;=40000,INDEX(Tarifas!$D$2:$D$37,MATCH(K3346,Tarifas!$A$2:$A$37,1)),INDEX(Tarifas!$E$2:$E$37,MATCH(K3346,Tarifas!$A$2:$A$37,1))))))</f>
        <v>0</v>
      </c>
      <c r="Q3346" s="7">
        <f t="shared" si="317"/>
        <v>700</v>
      </c>
    </row>
    <row r="3347" spans="1:17" ht="15.75" customHeight="1" x14ac:dyDescent="0.25">
      <c r="A3347" s="2">
        <v>123</v>
      </c>
      <c r="B3347" s="2">
        <v>123</v>
      </c>
      <c r="C3347" s="2">
        <v>123</v>
      </c>
      <c r="D3347" s="2" t="s">
        <v>1891</v>
      </c>
      <c r="E3347" s="3">
        <v>6</v>
      </c>
      <c r="F3347" s="3">
        <v>16</v>
      </c>
      <c r="G3347" s="3">
        <v>22</v>
      </c>
      <c r="H3347" s="3">
        <v>0.19700000000000001</v>
      </c>
      <c r="I3347" s="3">
        <v>0.52800000000000002</v>
      </c>
      <c r="J3347" s="4" t="str">
        <f t="shared" si="312"/>
        <v>Se calcula por P volum</v>
      </c>
      <c r="K3347" s="3">
        <f t="shared" si="313"/>
        <v>0.52800000000000002</v>
      </c>
      <c r="L3347" s="5">
        <v>4060</v>
      </c>
      <c r="M3347" s="2" t="str">
        <f t="shared" si="314"/>
        <v>Hasta $9.989</v>
      </c>
      <c r="N3347" s="5">
        <f t="shared" si="315"/>
        <v>700</v>
      </c>
      <c r="O3347" s="6" t="str">
        <f t="shared" si="316"/>
        <v>No aplica (&lt;$19.990)</v>
      </c>
      <c r="P3347" s="7">
        <f t="array" ref="P3347">IF(OR(L3347="",K3347=""),"",IF(L3347&lt;19990,0,IF(L3347&lt;=30000,INDEX(Tarifas!$C$2:$C$37,MATCH(K3347,Tarifas!$A$2:$A$37,1)),IF(L3347&lt;=40000,INDEX(Tarifas!$D$2:$D$37,MATCH(K3347,Tarifas!$A$2:$A$37,1)),INDEX(Tarifas!$E$2:$E$37,MATCH(K3347,Tarifas!$A$2:$A$37,1))))))</f>
        <v>0</v>
      </c>
      <c r="Q3347" s="7">
        <f t="shared" si="317"/>
        <v>700</v>
      </c>
    </row>
    <row r="3348" spans="1:17" ht="15.75" customHeight="1" x14ac:dyDescent="0.25">
      <c r="A3348" s="2">
        <v>123</v>
      </c>
      <c r="B3348" s="2">
        <v>123</v>
      </c>
      <c r="C3348" s="2">
        <v>123</v>
      </c>
      <c r="D3348" s="2" t="s">
        <v>1891</v>
      </c>
      <c r="E3348" s="3">
        <v>6</v>
      </c>
      <c r="F3348" s="3">
        <v>16</v>
      </c>
      <c r="G3348" s="3">
        <v>22</v>
      </c>
      <c r="H3348" s="3">
        <v>0.19700000000000001</v>
      </c>
      <c r="I3348" s="3">
        <v>0.52800000000000002</v>
      </c>
      <c r="J3348" s="4" t="str">
        <f t="shared" si="312"/>
        <v>Se calcula por P volum</v>
      </c>
      <c r="K3348" s="3">
        <f t="shared" si="313"/>
        <v>0.52800000000000002</v>
      </c>
      <c r="L3348" s="5">
        <v>4060</v>
      </c>
      <c r="M3348" s="2" t="str">
        <f t="shared" si="314"/>
        <v>Hasta $9.989</v>
      </c>
      <c r="N3348" s="5">
        <f t="shared" si="315"/>
        <v>700</v>
      </c>
      <c r="O3348" s="6" t="str">
        <f t="shared" si="316"/>
        <v>No aplica (&lt;$19.990)</v>
      </c>
      <c r="P3348" s="7">
        <f t="array" ref="P3348">IF(OR(L3348="",K3348=""),"",IF(L3348&lt;19990,0,IF(L3348&lt;=30000,INDEX(Tarifas!$C$2:$C$37,MATCH(K3348,Tarifas!$A$2:$A$37,1)),IF(L3348&lt;=40000,INDEX(Tarifas!$D$2:$D$37,MATCH(K3348,Tarifas!$A$2:$A$37,1)),INDEX(Tarifas!$E$2:$E$37,MATCH(K3348,Tarifas!$A$2:$A$37,1))))))</f>
        <v>0</v>
      </c>
      <c r="Q3348" s="7">
        <f t="shared" si="317"/>
        <v>700</v>
      </c>
    </row>
    <row r="3349" spans="1:17" ht="15.75" customHeight="1" x14ac:dyDescent="0.25">
      <c r="A3349" s="2">
        <v>123</v>
      </c>
      <c r="B3349" s="2">
        <v>123</v>
      </c>
      <c r="C3349" s="2">
        <v>123</v>
      </c>
      <c r="D3349" s="2" t="s">
        <v>1892</v>
      </c>
      <c r="E3349" s="3">
        <v>8</v>
      </c>
      <c r="F3349" s="3">
        <v>14</v>
      </c>
      <c r="G3349" s="3">
        <v>18</v>
      </c>
      <c r="H3349" s="3">
        <v>0.19500000000000001</v>
      </c>
      <c r="I3349" s="3">
        <v>0.504</v>
      </c>
      <c r="J3349" s="4" t="str">
        <f t="shared" si="312"/>
        <v>Se calcula por P volum</v>
      </c>
      <c r="K3349" s="3">
        <f t="shared" si="313"/>
        <v>0.504</v>
      </c>
      <c r="L3349" s="5">
        <v>7490</v>
      </c>
      <c r="M3349" s="2" t="str">
        <f t="shared" si="314"/>
        <v>Hasta $9.989</v>
      </c>
      <c r="N3349" s="5">
        <f t="shared" si="315"/>
        <v>700</v>
      </c>
      <c r="O3349" s="6" t="str">
        <f t="shared" si="316"/>
        <v>No aplica (&lt;$19.990)</v>
      </c>
      <c r="P3349" s="7">
        <f t="array" ref="P3349">IF(OR(L3349="",K3349=""),"",IF(L3349&lt;19990,0,IF(L3349&lt;=30000,INDEX(Tarifas!$C$2:$C$37,MATCH(K3349,Tarifas!$A$2:$A$37,1)),IF(L3349&lt;=40000,INDEX(Tarifas!$D$2:$D$37,MATCH(K3349,Tarifas!$A$2:$A$37,1)),INDEX(Tarifas!$E$2:$E$37,MATCH(K3349,Tarifas!$A$2:$A$37,1))))))</f>
        <v>0</v>
      </c>
      <c r="Q3349" s="7">
        <f t="shared" si="317"/>
        <v>700</v>
      </c>
    </row>
    <row r="3350" spans="1:17" ht="15.75" customHeight="1" x14ac:dyDescent="0.25">
      <c r="A3350" s="2">
        <v>123</v>
      </c>
      <c r="B3350" s="2">
        <v>123</v>
      </c>
      <c r="C3350" s="2">
        <v>123</v>
      </c>
      <c r="D3350" s="2" t="s">
        <v>1892</v>
      </c>
      <c r="E3350" s="3">
        <v>8</v>
      </c>
      <c r="F3350" s="3">
        <v>14</v>
      </c>
      <c r="G3350" s="3">
        <v>18</v>
      </c>
      <c r="H3350" s="3">
        <v>0.19500000000000001</v>
      </c>
      <c r="I3350" s="3">
        <v>0.504</v>
      </c>
      <c r="J3350" s="4" t="str">
        <f t="shared" si="312"/>
        <v>Se calcula por P volum</v>
      </c>
      <c r="K3350" s="3">
        <f t="shared" si="313"/>
        <v>0.504</v>
      </c>
      <c r="L3350" s="5">
        <v>7490</v>
      </c>
      <c r="M3350" s="2" t="str">
        <f t="shared" si="314"/>
        <v>Hasta $9.989</v>
      </c>
      <c r="N3350" s="5">
        <f t="shared" si="315"/>
        <v>700</v>
      </c>
      <c r="O3350" s="6" t="str">
        <f t="shared" si="316"/>
        <v>No aplica (&lt;$19.990)</v>
      </c>
      <c r="P3350" s="7">
        <f t="array" ref="P3350">IF(OR(L3350="",K3350=""),"",IF(L3350&lt;19990,0,IF(L3350&lt;=30000,INDEX(Tarifas!$C$2:$C$37,MATCH(K3350,Tarifas!$A$2:$A$37,1)),IF(L3350&lt;=40000,INDEX(Tarifas!$D$2:$D$37,MATCH(K3350,Tarifas!$A$2:$A$37,1)),INDEX(Tarifas!$E$2:$E$37,MATCH(K3350,Tarifas!$A$2:$A$37,1))))))</f>
        <v>0</v>
      </c>
      <c r="Q3350" s="7">
        <f t="shared" si="317"/>
        <v>700</v>
      </c>
    </row>
    <row r="3351" spans="1:17" ht="15.75" customHeight="1" x14ac:dyDescent="0.25">
      <c r="A3351" s="2">
        <v>123</v>
      </c>
      <c r="B3351" s="2">
        <v>123</v>
      </c>
      <c r="C3351" s="2">
        <v>123</v>
      </c>
      <c r="D3351" s="2" t="s">
        <v>1893</v>
      </c>
      <c r="E3351" s="3">
        <v>9</v>
      </c>
      <c r="F3351" s="3">
        <v>11</v>
      </c>
      <c r="G3351" s="3">
        <v>14</v>
      </c>
      <c r="H3351" s="3">
        <v>0.19500000000000001</v>
      </c>
      <c r="I3351" s="3">
        <v>0.34649999999999997</v>
      </c>
      <c r="J3351" s="4" t="str">
        <f t="shared" si="312"/>
        <v>Se calcula por P volum</v>
      </c>
      <c r="K3351" s="3">
        <f t="shared" si="313"/>
        <v>0.34649999999999997</v>
      </c>
      <c r="L3351" s="5">
        <v>2371</v>
      </c>
      <c r="M3351" s="2" t="str">
        <f t="shared" si="314"/>
        <v>Hasta $9.989</v>
      </c>
      <c r="N3351" s="5">
        <f t="shared" si="315"/>
        <v>700</v>
      </c>
      <c r="O3351" s="6" t="str">
        <f t="shared" si="316"/>
        <v>No aplica (&lt;$19.990)</v>
      </c>
      <c r="P3351" s="7">
        <f t="array" ref="P3351">IF(OR(L3351="",K3351=""),"",IF(L3351&lt;19990,0,IF(L3351&lt;=30000,INDEX(Tarifas!$C$2:$C$37,MATCH(K3351,Tarifas!$A$2:$A$37,1)),IF(L3351&lt;=40000,INDEX(Tarifas!$D$2:$D$37,MATCH(K3351,Tarifas!$A$2:$A$37,1)),INDEX(Tarifas!$E$2:$E$37,MATCH(K3351,Tarifas!$A$2:$A$37,1))))))</f>
        <v>0</v>
      </c>
      <c r="Q3351" s="7">
        <f t="shared" si="317"/>
        <v>700</v>
      </c>
    </row>
    <row r="3352" spans="1:17" ht="15.75" customHeight="1" x14ac:dyDescent="0.25">
      <c r="A3352" s="2">
        <v>123</v>
      </c>
      <c r="B3352" s="2">
        <v>123</v>
      </c>
      <c r="C3352" s="2">
        <v>123</v>
      </c>
      <c r="D3352" s="2" t="s">
        <v>1894</v>
      </c>
      <c r="E3352" s="3">
        <v>8</v>
      </c>
      <c r="F3352" s="3">
        <v>11</v>
      </c>
      <c r="G3352" s="3">
        <v>16</v>
      </c>
      <c r="H3352" s="3">
        <v>0.19500000000000001</v>
      </c>
      <c r="I3352" s="3">
        <v>0.35199999999999998</v>
      </c>
      <c r="J3352" s="4" t="str">
        <f t="shared" si="312"/>
        <v>Se calcula por P volum</v>
      </c>
      <c r="K3352" s="3">
        <f t="shared" si="313"/>
        <v>0.35199999999999998</v>
      </c>
      <c r="L3352" s="5">
        <v>3290</v>
      </c>
      <c r="M3352" s="2" t="str">
        <f t="shared" si="314"/>
        <v>Hasta $9.989</v>
      </c>
      <c r="N3352" s="5">
        <f t="shared" si="315"/>
        <v>700</v>
      </c>
      <c r="O3352" s="6" t="str">
        <f t="shared" si="316"/>
        <v>No aplica (&lt;$19.990)</v>
      </c>
      <c r="P3352" s="7">
        <f t="array" ref="P3352">IF(OR(L3352="",K3352=""),"",IF(L3352&lt;19990,0,IF(L3352&lt;=30000,INDEX(Tarifas!$C$2:$C$37,MATCH(K3352,Tarifas!$A$2:$A$37,1)),IF(L3352&lt;=40000,INDEX(Tarifas!$D$2:$D$37,MATCH(K3352,Tarifas!$A$2:$A$37,1)),INDEX(Tarifas!$E$2:$E$37,MATCH(K3352,Tarifas!$A$2:$A$37,1))))))</f>
        <v>0</v>
      </c>
      <c r="Q3352" s="7">
        <f t="shared" si="317"/>
        <v>700</v>
      </c>
    </row>
    <row r="3353" spans="1:17" ht="15.75" customHeight="1" x14ac:dyDescent="0.25">
      <c r="A3353" s="2">
        <v>123</v>
      </c>
      <c r="B3353" s="2">
        <v>123</v>
      </c>
      <c r="C3353" s="2">
        <v>123</v>
      </c>
      <c r="D3353" s="2" t="s">
        <v>1894</v>
      </c>
      <c r="E3353" s="3">
        <v>8</v>
      </c>
      <c r="F3353" s="3">
        <v>11</v>
      </c>
      <c r="G3353" s="3">
        <v>16</v>
      </c>
      <c r="H3353" s="3">
        <v>0.19500000000000001</v>
      </c>
      <c r="I3353" s="3">
        <v>0.35199999999999998</v>
      </c>
      <c r="J3353" s="4" t="str">
        <f t="shared" si="312"/>
        <v>Se calcula por P volum</v>
      </c>
      <c r="K3353" s="3">
        <f t="shared" si="313"/>
        <v>0.35199999999999998</v>
      </c>
      <c r="L3353" s="5">
        <v>3290</v>
      </c>
      <c r="M3353" s="2" t="str">
        <f t="shared" si="314"/>
        <v>Hasta $9.989</v>
      </c>
      <c r="N3353" s="5">
        <f t="shared" si="315"/>
        <v>700</v>
      </c>
      <c r="O3353" s="6" t="str">
        <f t="shared" si="316"/>
        <v>No aplica (&lt;$19.990)</v>
      </c>
      <c r="P3353" s="7">
        <f t="array" ref="P3353">IF(OR(L3353="",K3353=""),"",IF(L3353&lt;19990,0,IF(L3353&lt;=30000,INDEX(Tarifas!$C$2:$C$37,MATCH(K3353,Tarifas!$A$2:$A$37,1)),IF(L3353&lt;=40000,INDEX(Tarifas!$D$2:$D$37,MATCH(K3353,Tarifas!$A$2:$A$37,1)),INDEX(Tarifas!$E$2:$E$37,MATCH(K3353,Tarifas!$A$2:$A$37,1))))))</f>
        <v>0</v>
      </c>
      <c r="Q3353" s="7">
        <f t="shared" si="317"/>
        <v>700</v>
      </c>
    </row>
    <row r="3354" spans="1:17" ht="15.75" customHeight="1" x14ac:dyDescent="0.25">
      <c r="A3354" s="2">
        <v>123</v>
      </c>
      <c r="B3354" s="2">
        <v>123</v>
      </c>
      <c r="C3354" s="2">
        <v>123</v>
      </c>
      <c r="D3354" s="2" t="s">
        <v>1895</v>
      </c>
      <c r="E3354" s="3">
        <v>6</v>
      </c>
      <c r="F3354" s="3">
        <v>27</v>
      </c>
      <c r="G3354" s="3">
        <v>36</v>
      </c>
      <c r="H3354" s="3">
        <v>0.19400000000000001</v>
      </c>
      <c r="I3354" s="3">
        <v>1.458</v>
      </c>
      <c r="J3354" s="4" t="str">
        <f t="shared" si="312"/>
        <v>Se calcula por P volum</v>
      </c>
      <c r="K3354" s="3">
        <f t="shared" si="313"/>
        <v>1.458</v>
      </c>
      <c r="L3354" s="5">
        <v>4060</v>
      </c>
      <c r="M3354" s="2" t="str">
        <f t="shared" si="314"/>
        <v>Hasta $9.989</v>
      </c>
      <c r="N3354" s="5">
        <f t="shared" si="315"/>
        <v>700</v>
      </c>
      <c r="O3354" s="6" t="str">
        <f t="shared" si="316"/>
        <v>No aplica (&lt;$19.990)</v>
      </c>
      <c r="P3354" s="7">
        <f t="array" ref="P3354">IF(OR(L3354="",K3354=""),"",IF(L3354&lt;19990,0,IF(L3354&lt;=30000,INDEX(Tarifas!$C$2:$C$37,MATCH(K3354,Tarifas!$A$2:$A$37,1)),IF(L3354&lt;=40000,INDEX(Tarifas!$D$2:$D$37,MATCH(K3354,Tarifas!$A$2:$A$37,1)),INDEX(Tarifas!$E$2:$E$37,MATCH(K3354,Tarifas!$A$2:$A$37,1))))))</f>
        <v>0</v>
      </c>
      <c r="Q3354" s="7">
        <f t="shared" si="317"/>
        <v>700</v>
      </c>
    </row>
    <row r="3355" spans="1:17" ht="15.75" customHeight="1" x14ac:dyDescent="0.25">
      <c r="A3355" s="2">
        <v>123</v>
      </c>
      <c r="B3355" s="2">
        <v>123</v>
      </c>
      <c r="C3355" s="2">
        <v>123</v>
      </c>
      <c r="D3355" s="2" t="s">
        <v>1896</v>
      </c>
      <c r="E3355" s="3">
        <v>6</v>
      </c>
      <c r="F3355" s="3">
        <v>25</v>
      </c>
      <c r="G3355" s="3">
        <v>30</v>
      </c>
      <c r="H3355" s="3">
        <v>0.19400000000000001</v>
      </c>
      <c r="I3355" s="3">
        <v>1.125</v>
      </c>
      <c r="J3355" s="4" t="str">
        <f t="shared" si="312"/>
        <v>Se calcula por P volum</v>
      </c>
      <c r="K3355" s="3">
        <f t="shared" si="313"/>
        <v>1.125</v>
      </c>
      <c r="L3355" s="5">
        <v>6990</v>
      </c>
      <c r="M3355" s="2" t="str">
        <f t="shared" si="314"/>
        <v>Hasta $9.989</v>
      </c>
      <c r="N3355" s="5">
        <f t="shared" si="315"/>
        <v>700</v>
      </c>
      <c r="O3355" s="6" t="str">
        <f t="shared" si="316"/>
        <v>No aplica (&lt;$19.990)</v>
      </c>
      <c r="P3355" s="7">
        <f t="array" ref="P3355">IF(OR(L3355="",K3355=""),"",IF(L3355&lt;19990,0,IF(L3355&lt;=30000,INDEX(Tarifas!$C$2:$C$37,MATCH(K3355,Tarifas!$A$2:$A$37,1)),IF(L3355&lt;=40000,INDEX(Tarifas!$D$2:$D$37,MATCH(K3355,Tarifas!$A$2:$A$37,1)),INDEX(Tarifas!$E$2:$E$37,MATCH(K3355,Tarifas!$A$2:$A$37,1))))))</f>
        <v>0</v>
      </c>
      <c r="Q3355" s="7">
        <f t="shared" si="317"/>
        <v>700</v>
      </c>
    </row>
    <row r="3356" spans="1:17" ht="15.75" customHeight="1" x14ac:dyDescent="0.25">
      <c r="A3356" s="2">
        <v>123</v>
      </c>
      <c r="B3356" s="2">
        <v>123</v>
      </c>
      <c r="C3356" s="2">
        <v>123</v>
      </c>
      <c r="D3356" s="2" t="s">
        <v>1897</v>
      </c>
      <c r="E3356" s="3">
        <v>8</v>
      </c>
      <c r="F3356" s="3">
        <v>13</v>
      </c>
      <c r="G3356" s="3">
        <v>22</v>
      </c>
      <c r="H3356" s="3">
        <v>0.19400000000000001</v>
      </c>
      <c r="I3356" s="3">
        <v>0.57199999999999995</v>
      </c>
      <c r="J3356" s="4" t="str">
        <f t="shared" si="312"/>
        <v>Se calcula por P volum</v>
      </c>
      <c r="K3356" s="3">
        <f t="shared" si="313"/>
        <v>0.57199999999999995</v>
      </c>
      <c r="L3356" s="5">
        <v>1930</v>
      </c>
      <c r="M3356" s="2" t="str">
        <f t="shared" si="314"/>
        <v>Hasta $9.989</v>
      </c>
      <c r="N3356" s="5">
        <f t="shared" si="315"/>
        <v>700</v>
      </c>
      <c r="O3356" s="6" t="str">
        <f t="shared" si="316"/>
        <v>No aplica (&lt;$19.990)</v>
      </c>
      <c r="P3356" s="7">
        <f t="array" ref="P3356">IF(OR(L3356="",K3356=""),"",IF(L3356&lt;19990,0,IF(L3356&lt;=30000,INDEX(Tarifas!$C$2:$C$37,MATCH(K3356,Tarifas!$A$2:$A$37,1)),IF(L3356&lt;=40000,INDEX(Tarifas!$D$2:$D$37,MATCH(K3356,Tarifas!$A$2:$A$37,1)),INDEX(Tarifas!$E$2:$E$37,MATCH(K3356,Tarifas!$A$2:$A$37,1))))))</f>
        <v>0</v>
      </c>
      <c r="Q3356" s="7">
        <f t="shared" si="317"/>
        <v>700</v>
      </c>
    </row>
    <row r="3357" spans="1:17" ht="15.75" customHeight="1" x14ac:dyDescent="0.25">
      <c r="A3357" s="2">
        <v>123</v>
      </c>
      <c r="B3357" s="2">
        <v>123</v>
      </c>
      <c r="C3357" s="2">
        <v>123</v>
      </c>
      <c r="D3357" s="2" t="s">
        <v>1898</v>
      </c>
      <c r="E3357" s="3">
        <v>4</v>
      </c>
      <c r="F3357" s="3">
        <v>11</v>
      </c>
      <c r="G3357" s="3">
        <v>19</v>
      </c>
      <c r="H3357" s="3">
        <v>0.19400000000000001</v>
      </c>
      <c r="I3357" s="3">
        <v>0.20899999999999999</v>
      </c>
      <c r="J3357" s="4" t="str">
        <f t="shared" si="312"/>
        <v>Se calcula por P volum</v>
      </c>
      <c r="K3357" s="3">
        <f t="shared" si="313"/>
        <v>0.20899999999999999</v>
      </c>
      <c r="L3357" s="5">
        <v>1690</v>
      </c>
      <c r="M3357" s="2" t="str">
        <f t="shared" si="314"/>
        <v>Hasta $9.989</v>
      </c>
      <c r="N3357" s="5">
        <f t="shared" si="315"/>
        <v>700</v>
      </c>
      <c r="O3357" s="6" t="str">
        <f t="shared" si="316"/>
        <v>No aplica (&lt;$19.990)</v>
      </c>
      <c r="P3357" s="7">
        <f t="array" ref="P3357">IF(OR(L3357="",K3357=""),"",IF(L3357&lt;19990,0,IF(L3357&lt;=30000,INDEX(Tarifas!$C$2:$C$37,MATCH(K3357,Tarifas!$A$2:$A$37,1)),IF(L3357&lt;=40000,INDEX(Tarifas!$D$2:$D$37,MATCH(K3357,Tarifas!$A$2:$A$37,1)),INDEX(Tarifas!$E$2:$E$37,MATCH(K3357,Tarifas!$A$2:$A$37,1))))))</f>
        <v>0</v>
      </c>
      <c r="Q3357" s="7">
        <f t="shared" si="317"/>
        <v>700</v>
      </c>
    </row>
    <row r="3358" spans="1:17" ht="15.75" customHeight="1" x14ac:dyDescent="0.25">
      <c r="A3358" s="2">
        <v>123</v>
      </c>
      <c r="B3358" s="2">
        <v>123</v>
      </c>
      <c r="C3358" s="2">
        <v>123</v>
      </c>
      <c r="D3358" s="2" t="s">
        <v>1898</v>
      </c>
      <c r="E3358" s="3">
        <v>4</v>
      </c>
      <c r="F3358" s="3">
        <v>11</v>
      </c>
      <c r="G3358" s="3">
        <v>19</v>
      </c>
      <c r="H3358" s="3">
        <v>0.19400000000000001</v>
      </c>
      <c r="I3358" s="3">
        <v>0.20899999999999999</v>
      </c>
      <c r="J3358" s="4" t="str">
        <f t="shared" si="312"/>
        <v>Se calcula por P volum</v>
      </c>
      <c r="K3358" s="3">
        <f t="shared" si="313"/>
        <v>0.20899999999999999</v>
      </c>
      <c r="L3358" s="5">
        <v>1690</v>
      </c>
      <c r="M3358" s="2" t="str">
        <f t="shared" si="314"/>
        <v>Hasta $9.989</v>
      </c>
      <c r="N3358" s="5">
        <f t="shared" si="315"/>
        <v>700</v>
      </c>
      <c r="O3358" s="6" t="str">
        <f t="shared" si="316"/>
        <v>No aplica (&lt;$19.990)</v>
      </c>
      <c r="P3358" s="7">
        <f t="array" ref="P3358">IF(OR(L3358="",K3358=""),"",IF(L3358&lt;19990,0,IF(L3358&lt;=30000,INDEX(Tarifas!$C$2:$C$37,MATCH(K3358,Tarifas!$A$2:$A$37,1)),IF(L3358&lt;=40000,INDEX(Tarifas!$D$2:$D$37,MATCH(K3358,Tarifas!$A$2:$A$37,1)),INDEX(Tarifas!$E$2:$E$37,MATCH(K3358,Tarifas!$A$2:$A$37,1))))))</f>
        <v>0</v>
      </c>
      <c r="Q3358" s="7">
        <f t="shared" si="317"/>
        <v>700</v>
      </c>
    </row>
    <row r="3359" spans="1:17" ht="15.75" customHeight="1" x14ac:dyDescent="0.25">
      <c r="A3359" s="2">
        <v>123</v>
      </c>
      <c r="B3359" s="2">
        <v>123</v>
      </c>
      <c r="C3359" s="2">
        <v>123</v>
      </c>
      <c r="D3359" s="2" t="s">
        <v>1899</v>
      </c>
      <c r="E3359" s="3">
        <v>6</v>
      </c>
      <c r="F3359" s="3">
        <v>28</v>
      </c>
      <c r="G3359" s="3">
        <v>29</v>
      </c>
      <c r="H3359" s="3">
        <v>0.193</v>
      </c>
      <c r="I3359" s="3">
        <v>1.218</v>
      </c>
      <c r="J3359" s="4" t="str">
        <f t="shared" si="312"/>
        <v>Se calcula por P volum</v>
      </c>
      <c r="K3359" s="3">
        <f t="shared" si="313"/>
        <v>1.218</v>
      </c>
      <c r="L3359" s="5">
        <v>3380</v>
      </c>
      <c r="M3359" s="2" t="str">
        <f t="shared" si="314"/>
        <v>Hasta $9.989</v>
      </c>
      <c r="N3359" s="5">
        <f t="shared" si="315"/>
        <v>700</v>
      </c>
      <c r="O3359" s="6" t="str">
        <f t="shared" si="316"/>
        <v>No aplica (&lt;$19.990)</v>
      </c>
      <c r="P3359" s="7">
        <f t="array" ref="P3359">IF(OR(L3359="",K3359=""),"",IF(L3359&lt;19990,0,IF(L3359&lt;=30000,INDEX(Tarifas!$C$2:$C$37,MATCH(K3359,Tarifas!$A$2:$A$37,1)),IF(L3359&lt;=40000,INDEX(Tarifas!$D$2:$D$37,MATCH(K3359,Tarifas!$A$2:$A$37,1)),INDEX(Tarifas!$E$2:$E$37,MATCH(K3359,Tarifas!$A$2:$A$37,1))))))</f>
        <v>0</v>
      </c>
      <c r="Q3359" s="7">
        <f t="shared" si="317"/>
        <v>700</v>
      </c>
    </row>
    <row r="3360" spans="1:17" ht="15.75" customHeight="1" x14ac:dyDescent="0.25">
      <c r="A3360" s="2">
        <v>123</v>
      </c>
      <c r="B3360" s="2">
        <v>123</v>
      </c>
      <c r="C3360" s="2">
        <v>123</v>
      </c>
      <c r="D3360" s="2" t="s">
        <v>1900</v>
      </c>
      <c r="E3360" s="3">
        <v>4</v>
      </c>
      <c r="F3360" s="3">
        <v>22</v>
      </c>
      <c r="G3360" s="3">
        <v>24</v>
      </c>
      <c r="H3360" s="3">
        <v>0.192</v>
      </c>
      <c r="I3360" s="3">
        <v>0.52800000000000002</v>
      </c>
      <c r="J3360" s="4" t="str">
        <f t="shared" si="312"/>
        <v>Se calcula por P volum</v>
      </c>
      <c r="K3360" s="3">
        <f t="shared" si="313"/>
        <v>0.52800000000000002</v>
      </c>
      <c r="L3360" s="5">
        <v>2420</v>
      </c>
      <c r="M3360" s="2" t="str">
        <f t="shared" si="314"/>
        <v>Hasta $9.989</v>
      </c>
      <c r="N3360" s="5">
        <f t="shared" si="315"/>
        <v>700</v>
      </c>
      <c r="O3360" s="6" t="str">
        <f t="shared" si="316"/>
        <v>No aplica (&lt;$19.990)</v>
      </c>
      <c r="P3360" s="7">
        <f t="array" ref="P3360">IF(OR(L3360="",K3360=""),"",IF(L3360&lt;19990,0,IF(L3360&lt;=30000,INDEX(Tarifas!$C$2:$C$37,MATCH(K3360,Tarifas!$A$2:$A$37,1)),IF(L3360&lt;=40000,INDEX(Tarifas!$D$2:$D$37,MATCH(K3360,Tarifas!$A$2:$A$37,1)),INDEX(Tarifas!$E$2:$E$37,MATCH(K3360,Tarifas!$A$2:$A$37,1))))))</f>
        <v>0</v>
      </c>
      <c r="Q3360" s="7">
        <f t="shared" si="317"/>
        <v>700</v>
      </c>
    </row>
    <row r="3361" spans="1:17" ht="15.75" customHeight="1" x14ac:dyDescent="0.25">
      <c r="A3361" s="2">
        <v>123</v>
      </c>
      <c r="B3361" s="2">
        <v>123</v>
      </c>
      <c r="C3361" s="2">
        <v>123</v>
      </c>
      <c r="D3361" s="2" t="s">
        <v>1901</v>
      </c>
      <c r="E3361" s="3">
        <v>12</v>
      </c>
      <c r="F3361" s="3">
        <v>12</v>
      </c>
      <c r="G3361" s="3">
        <v>16</v>
      </c>
      <c r="H3361" s="3">
        <v>0.192</v>
      </c>
      <c r="I3361" s="3">
        <v>0.57599999999999996</v>
      </c>
      <c r="J3361" s="4" t="str">
        <f t="shared" si="312"/>
        <v>Se calcula por P volum</v>
      </c>
      <c r="K3361" s="3">
        <f t="shared" si="313"/>
        <v>0.57599999999999996</v>
      </c>
      <c r="L3361" s="5">
        <v>2990</v>
      </c>
      <c r="M3361" s="2" t="str">
        <f t="shared" si="314"/>
        <v>Hasta $9.989</v>
      </c>
      <c r="N3361" s="5">
        <f t="shared" si="315"/>
        <v>700</v>
      </c>
      <c r="O3361" s="6" t="str">
        <f t="shared" si="316"/>
        <v>No aplica (&lt;$19.990)</v>
      </c>
      <c r="P3361" s="7">
        <f t="array" ref="P3361">IF(OR(L3361="",K3361=""),"",IF(L3361&lt;19990,0,IF(L3361&lt;=30000,INDEX(Tarifas!$C$2:$C$37,MATCH(K3361,Tarifas!$A$2:$A$37,1)),IF(L3361&lt;=40000,INDEX(Tarifas!$D$2:$D$37,MATCH(K3361,Tarifas!$A$2:$A$37,1)),INDEX(Tarifas!$E$2:$E$37,MATCH(K3361,Tarifas!$A$2:$A$37,1))))))</f>
        <v>0</v>
      </c>
      <c r="Q3361" s="7">
        <f t="shared" si="317"/>
        <v>700</v>
      </c>
    </row>
    <row r="3362" spans="1:17" ht="15.75" customHeight="1" x14ac:dyDescent="0.25">
      <c r="A3362" s="2">
        <v>123</v>
      </c>
      <c r="B3362" s="2">
        <v>123</v>
      </c>
      <c r="C3362" s="2">
        <v>123</v>
      </c>
      <c r="D3362" s="2" t="s">
        <v>1901</v>
      </c>
      <c r="E3362" s="3">
        <v>12</v>
      </c>
      <c r="F3362" s="3">
        <v>12</v>
      </c>
      <c r="G3362" s="3">
        <v>16</v>
      </c>
      <c r="H3362" s="3">
        <v>0.192</v>
      </c>
      <c r="I3362" s="3">
        <v>0.57599999999999996</v>
      </c>
      <c r="J3362" s="4" t="str">
        <f t="shared" si="312"/>
        <v>Se calcula por P volum</v>
      </c>
      <c r="K3362" s="3">
        <f t="shared" si="313"/>
        <v>0.57599999999999996</v>
      </c>
      <c r="L3362" s="5">
        <v>2990</v>
      </c>
      <c r="M3362" s="2" t="str">
        <f t="shared" si="314"/>
        <v>Hasta $9.989</v>
      </c>
      <c r="N3362" s="5">
        <f t="shared" si="315"/>
        <v>700</v>
      </c>
      <c r="O3362" s="6" t="str">
        <f t="shared" si="316"/>
        <v>No aplica (&lt;$19.990)</v>
      </c>
      <c r="P3362" s="7">
        <f t="array" ref="P3362">IF(OR(L3362="",K3362=""),"",IF(L3362&lt;19990,0,IF(L3362&lt;=30000,INDEX(Tarifas!$C$2:$C$37,MATCH(K3362,Tarifas!$A$2:$A$37,1)),IF(L3362&lt;=40000,INDEX(Tarifas!$D$2:$D$37,MATCH(K3362,Tarifas!$A$2:$A$37,1)),INDEX(Tarifas!$E$2:$E$37,MATCH(K3362,Tarifas!$A$2:$A$37,1))))))</f>
        <v>0</v>
      </c>
      <c r="Q3362" s="7">
        <f t="shared" si="317"/>
        <v>700</v>
      </c>
    </row>
    <row r="3363" spans="1:17" ht="15.75" customHeight="1" x14ac:dyDescent="0.25">
      <c r="A3363" s="2">
        <v>123</v>
      </c>
      <c r="B3363" s="2">
        <v>123</v>
      </c>
      <c r="C3363" s="2">
        <v>123</v>
      </c>
      <c r="D3363" s="2" t="s">
        <v>1902</v>
      </c>
      <c r="E3363" s="3">
        <v>4</v>
      </c>
      <c r="F3363" s="3">
        <v>20</v>
      </c>
      <c r="G3363" s="3">
        <v>26</v>
      </c>
      <c r="H3363" s="3">
        <v>0.192</v>
      </c>
      <c r="I3363" s="3">
        <v>0.52</v>
      </c>
      <c r="J3363" s="4" t="str">
        <f t="shared" si="312"/>
        <v>Se calcula por P volum</v>
      </c>
      <c r="K3363" s="3">
        <f t="shared" si="313"/>
        <v>0.52</v>
      </c>
      <c r="L3363" s="5">
        <v>8856</v>
      </c>
      <c r="M3363" s="2" t="str">
        <f t="shared" si="314"/>
        <v>Hasta $9.989</v>
      </c>
      <c r="N3363" s="5">
        <f t="shared" si="315"/>
        <v>700</v>
      </c>
      <c r="O3363" s="6" t="str">
        <f t="shared" si="316"/>
        <v>No aplica (&lt;$19.990)</v>
      </c>
      <c r="P3363" s="7">
        <f t="array" ref="P3363">IF(OR(L3363="",K3363=""),"",IF(L3363&lt;19990,0,IF(L3363&lt;=30000,INDEX(Tarifas!$C$2:$C$37,MATCH(K3363,Tarifas!$A$2:$A$37,1)),IF(L3363&lt;=40000,INDEX(Tarifas!$D$2:$D$37,MATCH(K3363,Tarifas!$A$2:$A$37,1)),INDEX(Tarifas!$E$2:$E$37,MATCH(K3363,Tarifas!$A$2:$A$37,1))))))</f>
        <v>0</v>
      </c>
      <c r="Q3363" s="7">
        <f t="shared" si="317"/>
        <v>700</v>
      </c>
    </row>
    <row r="3364" spans="1:17" ht="15.75" customHeight="1" x14ac:dyDescent="0.25">
      <c r="A3364" s="2">
        <v>123</v>
      </c>
      <c r="B3364" s="2">
        <v>123</v>
      </c>
      <c r="C3364" s="2">
        <v>123</v>
      </c>
      <c r="D3364" s="2" t="s">
        <v>1902</v>
      </c>
      <c r="E3364" s="3">
        <v>4</v>
      </c>
      <c r="F3364" s="3">
        <v>20</v>
      </c>
      <c r="G3364" s="3">
        <v>26</v>
      </c>
      <c r="H3364" s="3">
        <v>0.192</v>
      </c>
      <c r="I3364" s="3">
        <v>0.52</v>
      </c>
      <c r="J3364" s="4" t="str">
        <f t="shared" si="312"/>
        <v>Se calcula por P volum</v>
      </c>
      <c r="K3364" s="3">
        <f t="shared" si="313"/>
        <v>0.52</v>
      </c>
      <c r="L3364" s="5">
        <v>8856</v>
      </c>
      <c r="M3364" s="2" t="str">
        <f t="shared" si="314"/>
        <v>Hasta $9.989</v>
      </c>
      <c r="N3364" s="5">
        <f t="shared" si="315"/>
        <v>700</v>
      </c>
      <c r="O3364" s="6" t="str">
        <f t="shared" si="316"/>
        <v>No aplica (&lt;$19.990)</v>
      </c>
      <c r="P3364" s="7">
        <f t="array" ref="P3364">IF(OR(L3364="",K3364=""),"",IF(L3364&lt;19990,0,IF(L3364&lt;=30000,INDEX(Tarifas!$C$2:$C$37,MATCH(K3364,Tarifas!$A$2:$A$37,1)),IF(L3364&lt;=40000,INDEX(Tarifas!$D$2:$D$37,MATCH(K3364,Tarifas!$A$2:$A$37,1)),INDEX(Tarifas!$E$2:$E$37,MATCH(K3364,Tarifas!$A$2:$A$37,1))))))</f>
        <v>0</v>
      </c>
      <c r="Q3364" s="7">
        <f t="shared" si="317"/>
        <v>700</v>
      </c>
    </row>
    <row r="3365" spans="1:17" ht="15.75" customHeight="1" x14ac:dyDescent="0.25">
      <c r="A3365" s="2">
        <v>123</v>
      </c>
      <c r="B3365" s="2">
        <v>123</v>
      </c>
      <c r="C3365" s="2">
        <v>123</v>
      </c>
      <c r="D3365" s="2" t="s">
        <v>1903</v>
      </c>
      <c r="E3365" s="3">
        <v>7</v>
      </c>
      <c r="F3365" s="3">
        <v>9</v>
      </c>
      <c r="G3365" s="3">
        <v>23</v>
      </c>
      <c r="H3365" s="3">
        <v>0.192</v>
      </c>
      <c r="I3365" s="3">
        <v>0.36225000000000002</v>
      </c>
      <c r="J3365" s="4" t="str">
        <f t="shared" si="312"/>
        <v>Se calcula por P volum</v>
      </c>
      <c r="K3365" s="3">
        <f t="shared" si="313"/>
        <v>0.36225000000000002</v>
      </c>
      <c r="L3365" s="5">
        <v>2190</v>
      </c>
      <c r="M3365" s="2" t="str">
        <f t="shared" si="314"/>
        <v>Hasta $9.989</v>
      </c>
      <c r="N3365" s="5">
        <f t="shared" si="315"/>
        <v>700</v>
      </c>
      <c r="O3365" s="6" t="str">
        <f t="shared" si="316"/>
        <v>No aplica (&lt;$19.990)</v>
      </c>
      <c r="P3365" s="7">
        <f t="array" ref="P3365">IF(OR(L3365="",K3365=""),"",IF(L3365&lt;19990,0,IF(L3365&lt;=30000,INDEX(Tarifas!$C$2:$C$37,MATCH(K3365,Tarifas!$A$2:$A$37,1)),IF(L3365&lt;=40000,INDEX(Tarifas!$D$2:$D$37,MATCH(K3365,Tarifas!$A$2:$A$37,1)),INDEX(Tarifas!$E$2:$E$37,MATCH(K3365,Tarifas!$A$2:$A$37,1))))))</f>
        <v>0</v>
      </c>
      <c r="Q3365" s="7">
        <f t="shared" si="317"/>
        <v>700</v>
      </c>
    </row>
    <row r="3366" spans="1:17" ht="15.75" customHeight="1" x14ac:dyDescent="0.25">
      <c r="A3366" s="2">
        <v>123</v>
      </c>
      <c r="B3366" s="2">
        <v>123</v>
      </c>
      <c r="C3366" s="2">
        <v>123</v>
      </c>
      <c r="D3366" s="2" t="s">
        <v>1904</v>
      </c>
      <c r="E3366" s="3">
        <v>4</v>
      </c>
      <c r="F3366" s="3">
        <v>15</v>
      </c>
      <c r="G3366" s="3">
        <v>21</v>
      </c>
      <c r="H3366" s="3">
        <v>0.192</v>
      </c>
      <c r="I3366" s="3">
        <v>0.315</v>
      </c>
      <c r="J3366" s="4" t="str">
        <f t="shared" si="312"/>
        <v>Se calcula por P volum</v>
      </c>
      <c r="K3366" s="3">
        <f t="shared" si="313"/>
        <v>0.315</v>
      </c>
      <c r="L3366" s="5">
        <v>2480</v>
      </c>
      <c r="M3366" s="2" t="str">
        <f t="shared" si="314"/>
        <v>Hasta $9.989</v>
      </c>
      <c r="N3366" s="5">
        <f t="shared" si="315"/>
        <v>700</v>
      </c>
      <c r="O3366" s="6" t="str">
        <f t="shared" si="316"/>
        <v>No aplica (&lt;$19.990)</v>
      </c>
      <c r="P3366" s="7">
        <f t="array" ref="P3366">IF(OR(L3366="",K3366=""),"",IF(L3366&lt;19990,0,IF(L3366&lt;=30000,INDEX(Tarifas!$C$2:$C$37,MATCH(K3366,Tarifas!$A$2:$A$37,1)),IF(L3366&lt;=40000,INDEX(Tarifas!$D$2:$D$37,MATCH(K3366,Tarifas!$A$2:$A$37,1)),INDEX(Tarifas!$E$2:$E$37,MATCH(K3366,Tarifas!$A$2:$A$37,1))))))</f>
        <v>0</v>
      </c>
      <c r="Q3366" s="7">
        <f t="shared" si="317"/>
        <v>700</v>
      </c>
    </row>
    <row r="3367" spans="1:17" ht="15.75" customHeight="1" x14ac:dyDescent="0.25">
      <c r="A3367" s="2">
        <v>123</v>
      </c>
      <c r="B3367" s="2">
        <v>123</v>
      </c>
      <c r="C3367" s="2">
        <v>123</v>
      </c>
      <c r="D3367" s="2" t="s">
        <v>1904</v>
      </c>
      <c r="E3367" s="3">
        <v>4</v>
      </c>
      <c r="F3367" s="3">
        <v>15</v>
      </c>
      <c r="G3367" s="3">
        <v>21</v>
      </c>
      <c r="H3367" s="3">
        <v>0.192</v>
      </c>
      <c r="I3367" s="3">
        <v>0.315</v>
      </c>
      <c r="J3367" s="4" t="str">
        <f t="shared" si="312"/>
        <v>Se calcula por P volum</v>
      </c>
      <c r="K3367" s="3">
        <f t="shared" si="313"/>
        <v>0.315</v>
      </c>
      <c r="L3367" s="5">
        <v>2480</v>
      </c>
      <c r="M3367" s="2" t="str">
        <f t="shared" si="314"/>
        <v>Hasta $9.989</v>
      </c>
      <c r="N3367" s="5">
        <f t="shared" si="315"/>
        <v>700</v>
      </c>
      <c r="O3367" s="6" t="str">
        <f t="shared" si="316"/>
        <v>No aplica (&lt;$19.990)</v>
      </c>
      <c r="P3367" s="7">
        <f t="array" ref="P3367">IF(OR(L3367="",K3367=""),"",IF(L3367&lt;19990,0,IF(L3367&lt;=30000,INDEX(Tarifas!$C$2:$C$37,MATCH(K3367,Tarifas!$A$2:$A$37,1)),IF(L3367&lt;=40000,INDEX(Tarifas!$D$2:$D$37,MATCH(K3367,Tarifas!$A$2:$A$37,1)),INDEX(Tarifas!$E$2:$E$37,MATCH(K3367,Tarifas!$A$2:$A$37,1))))))</f>
        <v>0</v>
      </c>
      <c r="Q3367" s="7">
        <f t="shared" si="317"/>
        <v>700</v>
      </c>
    </row>
    <row r="3368" spans="1:17" ht="15.75" customHeight="1" x14ac:dyDescent="0.25">
      <c r="A3368" s="2">
        <v>123</v>
      </c>
      <c r="B3368" s="2">
        <v>123</v>
      </c>
      <c r="C3368" s="2">
        <v>123</v>
      </c>
      <c r="D3368" s="2" t="s">
        <v>1905</v>
      </c>
      <c r="E3368" s="3">
        <v>5</v>
      </c>
      <c r="F3368" s="3">
        <v>30</v>
      </c>
      <c r="G3368" s="3">
        <v>10</v>
      </c>
      <c r="H3368" s="3">
        <v>0.192</v>
      </c>
      <c r="I3368" s="3">
        <v>0.375</v>
      </c>
      <c r="J3368" s="4" t="str">
        <f t="shared" si="312"/>
        <v>Se calcula por P volum</v>
      </c>
      <c r="K3368" s="3">
        <f t="shared" si="313"/>
        <v>0.375</v>
      </c>
      <c r="L3368" s="5">
        <v>2490</v>
      </c>
      <c r="M3368" s="2" t="str">
        <f t="shared" si="314"/>
        <v>Hasta $9.989</v>
      </c>
      <c r="N3368" s="5">
        <f t="shared" si="315"/>
        <v>700</v>
      </c>
      <c r="O3368" s="6" t="str">
        <f t="shared" si="316"/>
        <v>No aplica (&lt;$19.990)</v>
      </c>
      <c r="P3368" s="7">
        <f t="array" ref="P3368">IF(OR(L3368="",K3368=""),"",IF(L3368&lt;19990,0,IF(L3368&lt;=30000,INDEX(Tarifas!$C$2:$C$37,MATCH(K3368,Tarifas!$A$2:$A$37,1)),IF(L3368&lt;=40000,INDEX(Tarifas!$D$2:$D$37,MATCH(K3368,Tarifas!$A$2:$A$37,1)),INDEX(Tarifas!$E$2:$E$37,MATCH(K3368,Tarifas!$A$2:$A$37,1))))))</f>
        <v>0</v>
      </c>
      <c r="Q3368" s="7">
        <f t="shared" si="317"/>
        <v>700</v>
      </c>
    </row>
    <row r="3369" spans="1:17" ht="15.75" customHeight="1" x14ac:dyDescent="0.25">
      <c r="A3369" s="2">
        <v>123</v>
      </c>
      <c r="B3369" s="2">
        <v>123</v>
      </c>
      <c r="C3369" s="2">
        <v>123</v>
      </c>
      <c r="D3369" s="2" t="s">
        <v>1906</v>
      </c>
      <c r="E3369" s="3">
        <v>4</v>
      </c>
      <c r="F3369" s="3">
        <v>16</v>
      </c>
      <c r="G3369" s="3">
        <v>23</v>
      </c>
      <c r="H3369" s="3">
        <v>0.192</v>
      </c>
      <c r="I3369" s="3">
        <v>0.36799999999999999</v>
      </c>
      <c r="J3369" s="4" t="str">
        <f t="shared" si="312"/>
        <v>Se calcula por P volum</v>
      </c>
      <c r="K3369" s="3">
        <f t="shared" si="313"/>
        <v>0.36799999999999999</v>
      </c>
      <c r="L3369" s="5">
        <v>3751</v>
      </c>
      <c r="M3369" s="2" t="str">
        <f t="shared" si="314"/>
        <v>Hasta $9.989</v>
      </c>
      <c r="N3369" s="5">
        <f t="shared" si="315"/>
        <v>700</v>
      </c>
      <c r="O3369" s="6" t="str">
        <f t="shared" si="316"/>
        <v>No aplica (&lt;$19.990)</v>
      </c>
      <c r="P3369" s="7">
        <f t="array" ref="P3369">IF(OR(L3369="",K3369=""),"",IF(L3369&lt;19990,0,IF(L3369&lt;=30000,INDEX(Tarifas!$C$2:$C$37,MATCH(K3369,Tarifas!$A$2:$A$37,1)),IF(L3369&lt;=40000,INDEX(Tarifas!$D$2:$D$37,MATCH(K3369,Tarifas!$A$2:$A$37,1)),INDEX(Tarifas!$E$2:$E$37,MATCH(K3369,Tarifas!$A$2:$A$37,1))))))</f>
        <v>0</v>
      </c>
      <c r="Q3369" s="7">
        <f t="shared" si="317"/>
        <v>700</v>
      </c>
    </row>
    <row r="3370" spans="1:17" ht="15.75" customHeight="1" x14ac:dyDescent="0.25">
      <c r="A3370" s="2">
        <v>123</v>
      </c>
      <c r="B3370" s="2">
        <v>123</v>
      </c>
      <c r="C3370" s="2">
        <v>123</v>
      </c>
      <c r="D3370" s="2" t="s">
        <v>1906</v>
      </c>
      <c r="E3370" s="3">
        <v>4</v>
      </c>
      <c r="F3370" s="3">
        <v>16</v>
      </c>
      <c r="G3370" s="3">
        <v>23</v>
      </c>
      <c r="H3370" s="3">
        <v>0.192</v>
      </c>
      <c r="I3370" s="3">
        <v>0.36799999999999999</v>
      </c>
      <c r="J3370" s="4" t="str">
        <f t="shared" si="312"/>
        <v>Se calcula por P volum</v>
      </c>
      <c r="K3370" s="3">
        <f t="shared" si="313"/>
        <v>0.36799999999999999</v>
      </c>
      <c r="L3370" s="5">
        <v>3751</v>
      </c>
      <c r="M3370" s="2" t="str">
        <f t="shared" si="314"/>
        <v>Hasta $9.989</v>
      </c>
      <c r="N3370" s="5">
        <f t="shared" si="315"/>
        <v>700</v>
      </c>
      <c r="O3370" s="6" t="str">
        <f t="shared" si="316"/>
        <v>No aplica (&lt;$19.990)</v>
      </c>
      <c r="P3370" s="7">
        <f t="array" ref="P3370">IF(OR(L3370="",K3370=""),"",IF(L3370&lt;19990,0,IF(L3370&lt;=30000,INDEX(Tarifas!$C$2:$C$37,MATCH(K3370,Tarifas!$A$2:$A$37,1)),IF(L3370&lt;=40000,INDEX(Tarifas!$D$2:$D$37,MATCH(K3370,Tarifas!$A$2:$A$37,1)),INDEX(Tarifas!$E$2:$E$37,MATCH(K3370,Tarifas!$A$2:$A$37,1))))))</f>
        <v>0</v>
      </c>
      <c r="Q3370" s="7">
        <f t="shared" si="317"/>
        <v>700</v>
      </c>
    </row>
    <row r="3371" spans="1:17" ht="15.75" customHeight="1" x14ac:dyDescent="0.25">
      <c r="A3371" s="2">
        <v>123</v>
      </c>
      <c r="B3371" s="2">
        <v>123</v>
      </c>
      <c r="C3371" s="2">
        <v>123</v>
      </c>
      <c r="D3371" s="2" t="s">
        <v>1907</v>
      </c>
      <c r="E3371" s="3">
        <v>4</v>
      </c>
      <c r="F3371" s="3">
        <v>14</v>
      </c>
      <c r="G3371" s="3">
        <v>28</v>
      </c>
      <c r="H3371" s="3">
        <v>0.192</v>
      </c>
      <c r="I3371" s="3">
        <v>0.39200000000000002</v>
      </c>
      <c r="J3371" s="4" t="str">
        <f t="shared" si="312"/>
        <v>Se calcula por P volum</v>
      </c>
      <c r="K3371" s="3">
        <f t="shared" si="313"/>
        <v>0.39200000000000002</v>
      </c>
      <c r="L3371" s="5">
        <v>4590</v>
      </c>
      <c r="M3371" s="2" t="str">
        <f t="shared" si="314"/>
        <v>Hasta $9.989</v>
      </c>
      <c r="N3371" s="5">
        <f t="shared" si="315"/>
        <v>700</v>
      </c>
      <c r="O3371" s="6" t="str">
        <f t="shared" si="316"/>
        <v>No aplica (&lt;$19.990)</v>
      </c>
      <c r="P3371" s="7">
        <f t="array" ref="P3371">IF(OR(L3371="",K3371=""),"",IF(L3371&lt;19990,0,IF(L3371&lt;=30000,INDEX(Tarifas!$C$2:$C$37,MATCH(K3371,Tarifas!$A$2:$A$37,1)),IF(L3371&lt;=40000,INDEX(Tarifas!$D$2:$D$37,MATCH(K3371,Tarifas!$A$2:$A$37,1)),INDEX(Tarifas!$E$2:$E$37,MATCH(K3371,Tarifas!$A$2:$A$37,1))))))</f>
        <v>0</v>
      </c>
      <c r="Q3371" s="7">
        <f t="shared" si="317"/>
        <v>700</v>
      </c>
    </row>
    <row r="3372" spans="1:17" ht="15.75" customHeight="1" x14ac:dyDescent="0.25">
      <c r="A3372" s="2">
        <v>123</v>
      </c>
      <c r="B3372" s="2">
        <v>123</v>
      </c>
      <c r="C3372" s="2">
        <v>123</v>
      </c>
      <c r="D3372" s="2" t="s">
        <v>1907</v>
      </c>
      <c r="E3372" s="3">
        <v>4</v>
      </c>
      <c r="F3372" s="3">
        <v>14</v>
      </c>
      <c r="G3372" s="3">
        <v>28</v>
      </c>
      <c r="H3372" s="3">
        <v>0.192</v>
      </c>
      <c r="I3372" s="3">
        <v>0.39200000000000002</v>
      </c>
      <c r="J3372" s="4" t="str">
        <f t="shared" si="312"/>
        <v>Se calcula por P volum</v>
      </c>
      <c r="K3372" s="3">
        <f t="shared" si="313"/>
        <v>0.39200000000000002</v>
      </c>
      <c r="L3372" s="5">
        <v>4590</v>
      </c>
      <c r="M3372" s="2" t="str">
        <f t="shared" si="314"/>
        <v>Hasta $9.989</v>
      </c>
      <c r="N3372" s="5">
        <f t="shared" si="315"/>
        <v>700</v>
      </c>
      <c r="O3372" s="6" t="str">
        <f t="shared" si="316"/>
        <v>No aplica (&lt;$19.990)</v>
      </c>
      <c r="P3372" s="7">
        <f t="array" ref="P3372">IF(OR(L3372="",K3372=""),"",IF(L3372&lt;19990,0,IF(L3372&lt;=30000,INDEX(Tarifas!$C$2:$C$37,MATCH(K3372,Tarifas!$A$2:$A$37,1)),IF(L3372&lt;=40000,INDEX(Tarifas!$D$2:$D$37,MATCH(K3372,Tarifas!$A$2:$A$37,1)),INDEX(Tarifas!$E$2:$E$37,MATCH(K3372,Tarifas!$A$2:$A$37,1))))))</f>
        <v>0</v>
      </c>
      <c r="Q3372" s="7">
        <f t="shared" si="317"/>
        <v>700</v>
      </c>
    </row>
    <row r="3373" spans="1:17" ht="15.75" customHeight="1" x14ac:dyDescent="0.25">
      <c r="A3373" s="2">
        <v>123</v>
      </c>
      <c r="B3373" s="2">
        <v>123</v>
      </c>
      <c r="C3373" s="2">
        <v>123</v>
      </c>
      <c r="D3373" s="2" t="s">
        <v>1908</v>
      </c>
      <c r="E3373" s="3">
        <v>3</v>
      </c>
      <c r="F3373" s="3">
        <v>19</v>
      </c>
      <c r="G3373" s="3">
        <v>25</v>
      </c>
      <c r="H3373" s="3">
        <v>0.192</v>
      </c>
      <c r="I3373" s="3">
        <v>0.35625000000000001</v>
      </c>
      <c r="J3373" s="4" t="str">
        <f t="shared" si="312"/>
        <v>Se calcula por P volum</v>
      </c>
      <c r="K3373" s="3">
        <f t="shared" si="313"/>
        <v>0.35625000000000001</v>
      </c>
      <c r="L3373" s="5">
        <v>5320</v>
      </c>
      <c r="M3373" s="2" t="str">
        <f t="shared" si="314"/>
        <v>Hasta $9.989</v>
      </c>
      <c r="N3373" s="5">
        <f t="shared" si="315"/>
        <v>700</v>
      </c>
      <c r="O3373" s="6" t="str">
        <f t="shared" si="316"/>
        <v>No aplica (&lt;$19.990)</v>
      </c>
      <c r="P3373" s="7">
        <f t="array" ref="P3373">IF(OR(L3373="",K3373=""),"",IF(L3373&lt;19990,0,IF(L3373&lt;=30000,INDEX(Tarifas!$C$2:$C$37,MATCH(K3373,Tarifas!$A$2:$A$37,1)),IF(L3373&lt;=40000,INDEX(Tarifas!$D$2:$D$37,MATCH(K3373,Tarifas!$A$2:$A$37,1)),INDEX(Tarifas!$E$2:$E$37,MATCH(K3373,Tarifas!$A$2:$A$37,1))))))</f>
        <v>0</v>
      </c>
      <c r="Q3373" s="7">
        <f t="shared" si="317"/>
        <v>700</v>
      </c>
    </row>
    <row r="3374" spans="1:17" ht="15.75" customHeight="1" x14ac:dyDescent="0.25">
      <c r="A3374" s="2">
        <v>123</v>
      </c>
      <c r="B3374" s="2">
        <v>123</v>
      </c>
      <c r="C3374" s="2">
        <v>123</v>
      </c>
      <c r="D3374" s="2" t="s">
        <v>1908</v>
      </c>
      <c r="E3374" s="3">
        <v>3</v>
      </c>
      <c r="F3374" s="3">
        <v>19</v>
      </c>
      <c r="G3374" s="3">
        <v>25</v>
      </c>
      <c r="H3374" s="3">
        <v>0.192</v>
      </c>
      <c r="I3374" s="3">
        <v>0.35625000000000001</v>
      </c>
      <c r="J3374" s="4" t="str">
        <f t="shared" si="312"/>
        <v>Se calcula por P volum</v>
      </c>
      <c r="K3374" s="3">
        <f t="shared" si="313"/>
        <v>0.35625000000000001</v>
      </c>
      <c r="L3374" s="5">
        <v>5320</v>
      </c>
      <c r="M3374" s="2" t="str">
        <f t="shared" si="314"/>
        <v>Hasta $9.989</v>
      </c>
      <c r="N3374" s="5">
        <f t="shared" si="315"/>
        <v>700</v>
      </c>
      <c r="O3374" s="6" t="str">
        <f t="shared" si="316"/>
        <v>No aplica (&lt;$19.990)</v>
      </c>
      <c r="P3374" s="7">
        <f t="array" ref="P3374">IF(OR(L3374="",K3374=""),"",IF(L3374&lt;19990,0,IF(L3374&lt;=30000,INDEX(Tarifas!$C$2:$C$37,MATCH(K3374,Tarifas!$A$2:$A$37,1)),IF(L3374&lt;=40000,INDEX(Tarifas!$D$2:$D$37,MATCH(K3374,Tarifas!$A$2:$A$37,1)),INDEX(Tarifas!$E$2:$E$37,MATCH(K3374,Tarifas!$A$2:$A$37,1))))))</f>
        <v>0</v>
      </c>
      <c r="Q3374" s="7">
        <f t="shared" si="317"/>
        <v>700</v>
      </c>
    </row>
    <row r="3375" spans="1:17" ht="15.75" customHeight="1" x14ac:dyDescent="0.25">
      <c r="A3375" s="2">
        <v>123</v>
      </c>
      <c r="B3375" s="2">
        <v>123</v>
      </c>
      <c r="C3375" s="2">
        <v>123</v>
      </c>
      <c r="D3375" s="2" t="s">
        <v>1909</v>
      </c>
      <c r="E3375" s="3">
        <v>3</v>
      </c>
      <c r="F3375" s="3">
        <v>20</v>
      </c>
      <c r="G3375" s="3">
        <v>25</v>
      </c>
      <c r="H3375" s="3">
        <v>0.192</v>
      </c>
      <c r="I3375" s="3">
        <v>0.375</v>
      </c>
      <c r="J3375" s="4" t="str">
        <f t="shared" si="312"/>
        <v>Se calcula por P volum</v>
      </c>
      <c r="K3375" s="3">
        <f t="shared" si="313"/>
        <v>0.375</v>
      </c>
      <c r="L3375" s="5">
        <v>8630</v>
      </c>
      <c r="M3375" s="2" t="str">
        <f t="shared" si="314"/>
        <v>Hasta $9.989</v>
      </c>
      <c r="N3375" s="5">
        <f t="shared" si="315"/>
        <v>700</v>
      </c>
      <c r="O3375" s="6" t="str">
        <f t="shared" si="316"/>
        <v>No aplica (&lt;$19.990)</v>
      </c>
      <c r="P3375" s="7">
        <f t="array" ref="P3375">IF(OR(L3375="",K3375=""),"",IF(L3375&lt;19990,0,IF(L3375&lt;=30000,INDEX(Tarifas!$C$2:$C$37,MATCH(K3375,Tarifas!$A$2:$A$37,1)),IF(L3375&lt;=40000,INDEX(Tarifas!$D$2:$D$37,MATCH(K3375,Tarifas!$A$2:$A$37,1)),INDEX(Tarifas!$E$2:$E$37,MATCH(K3375,Tarifas!$A$2:$A$37,1))))))</f>
        <v>0</v>
      </c>
      <c r="Q3375" s="7">
        <f t="shared" si="317"/>
        <v>700</v>
      </c>
    </row>
    <row r="3376" spans="1:17" ht="15.75" customHeight="1" x14ac:dyDescent="0.25">
      <c r="A3376" s="2">
        <v>123</v>
      </c>
      <c r="B3376" s="2">
        <v>123</v>
      </c>
      <c r="C3376" s="2">
        <v>123</v>
      </c>
      <c r="D3376" s="2" t="s">
        <v>1909</v>
      </c>
      <c r="E3376" s="3">
        <v>3</v>
      </c>
      <c r="F3376" s="3">
        <v>20</v>
      </c>
      <c r="G3376" s="3">
        <v>25</v>
      </c>
      <c r="H3376" s="3">
        <v>0.192</v>
      </c>
      <c r="I3376" s="3">
        <v>0.375</v>
      </c>
      <c r="J3376" s="4" t="str">
        <f t="shared" si="312"/>
        <v>Se calcula por P volum</v>
      </c>
      <c r="K3376" s="3">
        <f t="shared" si="313"/>
        <v>0.375</v>
      </c>
      <c r="L3376" s="5">
        <v>8630</v>
      </c>
      <c r="M3376" s="2" t="str">
        <f t="shared" si="314"/>
        <v>Hasta $9.989</v>
      </c>
      <c r="N3376" s="5">
        <f t="shared" si="315"/>
        <v>700</v>
      </c>
      <c r="O3376" s="6" t="str">
        <f t="shared" si="316"/>
        <v>No aplica (&lt;$19.990)</v>
      </c>
      <c r="P3376" s="7">
        <f t="array" ref="P3376">IF(OR(L3376="",K3376=""),"",IF(L3376&lt;19990,0,IF(L3376&lt;=30000,INDEX(Tarifas!$C$2:$C$37,MATCH(K3376,Tarifas!$A$2:$A$37,1)),IF(L3376&lt;=40000,INDEX(Tarifas!$D$2:$D$37,MATCH(K3376,Tarifas!$A$2:$A$37,1)),INDEX(Tarifas!$E$2:$E$37,MATCH(K3376,Tarifas!$A$2:$A$37,1))))))</f>
        <v>0</v>
      </c>
      <c r="Q3376" s="7">
        <f t="shared" si="317"/>
        <v>700</v>
      </c>
    </row>
    <row r="3377" spans="1:17" ht="15.75" customHeight="1" x14ac:dyDescent="0.25">
      <c r="A3377" s="2">
        <v>123</v>
      </c>
      <c r="B3377" s="2">
        <v>123</v>
      </c>
      <c r="C3377" s="2">
        <v>123</v>
      </c>
      <c r="D3377" s="2" t="s">
        <v>1910</v>
      </c>
      <c r="E3377" s="3">
        <v>4</v>
      </c>
      <c r="F3377" s="3">
        <v>5</v>
      </c>
      <c r="G3377" s="3">
        <v>11</v>
      </c>
      <c r="H3377" s="3">
        <v>0.192</v>
      </c>
      <c r="I3377" s="3">
        <v>5.5E-2</v>
      </c>
      <c r="J3377" s="4" t="str">
        <f t="shared" si="312"/>
        <v>Se calcula por Peso</v>
      </c>
      <c r="K3377" s="3">
        <f t="shared" si="313"/>
        <v>0.192</v>
      </c>
      <c r="L3377" s="5">
        <v>1890</v>
      </c>
      <c r="M3377" s="2" t="str">
        <f t="shared" si="314"/>
        <v>Hasta $9.989</v>
      </c>
      <c r="N3377" s="5">
        <f t="shared" si="315"/>
        <v>700</v>
      </c>
      <c r="O3377" s="6" t="str">
        <f t="shared" si="316"/>
        <v>No aplica (&lt;$19.990)</v>
      </c>
      <c r="P3377" s="7">
        <f t="array" ref="P3377">IF(OR(L3377="",K3377=""),"",IF(L3377&lt;19990,0,IF(L3377&lt;=30000,INDEX(Tarifas!$C$2:$C$37,MATCH(K3377,Tarifas!$A$2:$A$37,1)),IF(L3377&lt;=40000,INDEX(Tarifas!$D$2:$D$37,MATCH(K3377,Tarifas!$A$2:$A$37,1)),INDEX(Tarifas!$E$2:$E$37,MATCH(K3377,Tarifas!$A$2:$A$37,1))))))</f>
        <v>0</v>
      </c>
      <c r="Q3377" s="7">
        <f t="shared" si="317"/>
        <v>700</v>
      </c>
    </row>
    <row r="3378" spans="1:17" ht="15.75" customHeight="1" x14ac:dyDescent="0.25">
      <c r="A3378" s="2">
        <v>123</v>
      </c>
      <c r="B3378" s="2">
        <v>123</v>
      </c>
      <c r="C3378" s="2">
        <v>123</v>
      </c>
      <c r="D3378" s="2" t="s">
        <v>1910</v>
      </c>
      <c r="E3378" s="3">
        <v>4</v>
      </c>
      <c r="F3378" s="3">
        <v>5</v>
      </c>
      <c r="G3378" s="3">
        <v>11</v>
      </c>
      <c r="H3378" s="3">
        <v>0.192</v>
      </c>
      <c r="I3378" s="3">
        <v>5.5E-2</v>
      </c>
      <c r="J3378" s="4" t="str">
        <f t="shared" si="312"/>
        <v>Se calcula por Peso</v>
      </c>
      <c r="K3378" s="3">
        <f t="shared" si="313"/>
        <v>0.192</v>
      </c>
      <c r="L3378" s="5">
        <v>1890</v>
      </c>
      <c r="M3378" s="2" t="str">
        <f t="shared" si="314"/>
        <v>Hasta $9.989</v>
      </c>
      <c r="N3378" s="5">
        <f t="shared" si="315"/>
        <v>700</v>
      </c>
      <c r="O3378" s="6" t="str">
        <f t="shared" si="316"/>
        <v>No aplica (&lt;$19.990)</v>
      </c>
      <c r="P3378" s="7">
        <f t="array" ref="P3378">IF(OR(L3378="",K3378=""),"",IF(L3378&lt;19990,0,IF(L3378&lt;=30000,INDEX(Tarifas!$C$2:$C$37,MATCH(K3378,Tarifas!$A$2:$A$37,1)),IF(L3378&lt;=40000,INDEX(Tarifas!$D$2:$D$37,MATCH(K3378,Tarifas!$A$2:$A$37,1)),INDEX(Tarifas!$E$2:$E$37,MATCH(K3378,Tarifas!$A$2:$A$37,1))))))</f>
        <v>0</v>
      </c>
      <c r="Q3378" s="7">
        <f t="shared" si="317"/>
        <v>700</v>
      </c>
    </row>
    <row r="3379" spans="1:17" ht="15.75" customHeight="1" x14ac:dyDescent="0.25">
      <c r="A3379" s="2">
        <v>123</v>
      </c>
      <c r="B3379" s="2">
        <v>123</v>
      </c>
      <c r="C3379" s="2">
        <v>123</v>
      </c>
      <c r="D3379" s="2" t="s">
        <v>1911</v>
      </c>
      <c r="E3379" s="3">
        <v>4</v>
      </c>
      <c r="F3379" s="3">
        <v>9</v>
      </c>
      <c r="G3379" s="3">
        <v>22</v>
      </c>
      <c r="H3379" s="3">
        <v>0.192</v>
      </c>
      <c r="I3379" s="3">
        <v>0.19800000000000001</v>
      </c>
      <c r="J3379" s="4" t="str">
        <f t="shared" si="312"/>
        <v>Se calcula por P volum</v>
      </c>
      <c r="K3379" s="3">
        <f t="shared" si="313"/>
        <v>0.19800000000000001</v>
      </c>
      <c r="L3379" s="5">
        <v>2290</v>
      </c>
      <c r="M3379" s="2" t="str">
        <f t="shared" si="314"/>
        <v>Hasta $9.989</v>
      </c>
      <c r="N3379" s="5">
        <f t="shared" si="315"/>
        <v>700</v>
      </c>
      <c r="O3379" s="6" t="str">
        <f t="shared" si="316"/>
        <v>No aplica (&lt;$19.990)</v>
      </c>
      <c r="P3379" s="7">
        <f t="array" ref="P3379">IF(OR(L3379="",K3379=""),"",IF(L3379&lt;19990,0,IF(L3379&lt;=30000,INDEX(Tarifas!$C$2:$C$37,MATCH(K3379,Tarifas!$A$2:$A$37,1)),IF(L3379&lt;=40000,INDEX(Tarifas!$D$2:$D$37,MATCH(K3379,Tarifas!$A$2:$A$37,1)),INDEX(Tarifas!$E$2:$E$37,MATCH(K3379,Tarifas!$A$2:$A$37,1))))))</f>
        <v>0</v>
      </c>
      <c r="Q3379" s="7">
        <f t="shared" si="317"/>
        <v>700</v>
      </c>
    </row>
    <row r="3380" spans="1:17" ht="15.75" customHeight="1" x14ac:dyDescent="0.25">
      <c r="A3380" s="2">
        <v>123</v>
      </c>
      <c r="B3380" s="2">
        <v>123</v>
      </c>
      <c r="C3380" s="2">
        <v>123</v>
      </c>
      <c r="D3380" s="2" t="s">
        <v>1911</v>
      </c>
      <c r="E3380" s="3">
        <v>4</v>
      </c>
      <c r="F3380" s="3">
        <v>9</v>
      </c>
      <c r="G3380" s="3">
        <v>22</v>
      </c>
      <c r="H3380" s="3">
        <v>0.192</v>
      </c>
      <c r="I3380" s="3">
        <v>0.19800000000000001</v>
      </c>
      <c r="J3380" s="4" t="str">
        <f t="shared" si="312"/>
        <v>Se calcula por P volum</v>
      </c>
      <c r="K3380" s="3">
        <f t="shared" si="313"/>
        <v>0.19800000000000001</v>
      </c>
      <c r="L3380" s="5">
        <v>2290</v>
      </c>
      <c r="M3380" s="2" t="str">
        <f t="shared" si="314"/>
        <v>Hasta $9.989</v>
      </c>
      <c r="N3380" s="5">
        <f t="shared" si="315"/>
        <v>700</v>
      </c>
      <c r="O3380" s="6" t="str">
        <f t="shared" si="316"/>
        <v>No aplica (&lt;$19.990)</v>
      </c>
      <c r="P3380" s="7">
        <f t="array" ref="P3380">IF(OR(L3380="",K3380=""),"",IF(L3380&lt;19990,0,IF(L3380&lt;=30000,INDEX(Tarifas!$C$2:$C$37,MATCH(K3380,Tarifas!$A$2:$A$37,1)),IF(L3380&lt;=40000,INDEX(Tarifas!$D$2:$D$37,MATCH(K3380,Tarifas!$A$2:$A$37,1)),INDEX(Tarifas!$E$2:$E$37,MATCH(K3380,Tarifas!$A$2:$A$37,1))))))</f>
        <v>0</v>
      </c>
      <c r="Q3380" s="7">
        <f t="shared" si="317"/>
        <v>700</v>
      </c>
    </row>
    <row r="3381" spans="1:17" ht="15.75" customHeight="1" x14ac:dyDescent="0.25">
      <c r="A3381" s="2">
        <v>123</v>
      </c>
      <c r="B3381" s="2">
        <v>123</v>
      </c>
      <c r="C3381" s="2">
        <v>123</v>
      </c>
      <c r="D3381" s="2" t="s">
        <v>1912</v>
      </c>
      <c r="E3381" s="3">
        <v>6</v>
      </c>
      <c r="F3381" s="3">
        <v>7</v>
      </c>
      <c r="G3381" s="3">
        <v>8</v>
      </c>
      <c r="H3381" s="3">
        <v>0.192</v>
      </c>
      <c r="I3381" s="3">
        <v>8.4000000000000005E-2</v>
      </c>
      <c r="J3381" s="4" t="str">
        <f t="shared" si="312"/>
        <v>Se calcula por Peso</v>
      </c>
      <c r="K3381" s="3">
        <f t="shared" si="313"/>
        <v>0.192</v>
      </c>
      <c r="L3381" s="5">
        <v>2341</v>
      </c>
      <c r="M3381" s="2" t="str">
        <f t="shared" si="314"/>
        <v>Hasta $9.989</v>
      </c>
      <c r="N3381" s="5">
        <f t="shared" si="315"/>
        <v>700</v>
      </c>
      <c r="O3381" s="6" t="str">
        <f t="shared" si="316"/>
        <v>No aplica (&lt;$19.990)</v>
      </c>
      <c r="P3381" s="7">
        <f t="array" ref="P3381">IF(OR(L3381="",K3381=""),"",IF(L3381&lt;19990,0,IF(L3381&lt;=30000,INDEX(Tarifas!$C$2:$C$37,MATCH(K3381,Tarifas!$A$2:$A$37,1)),IF(L3381&lt;=40000,INDEX(Tarifas!$D$2:$D$37,MATCH(K3381,Tarifas!$A$2:$A$37,1)),INDEX(Tarifas!$E$2:$E$37,MATCH(K3381,Tarifas!$A$2:$A$37,1))))))</f>
        <v>0</v>
      </c>
      <c r="Q3381" s="7">
        <f t="shared" si="317"/>
        <v>700</v>
      </c>
    </row>
    <row r="3382" spans="1:17" ht="15.75" customHeight="1" x14ac:dyDescent="0.25">
      <c r="A3382" s="2">
        <v>123</v>
      </c>
      <c r="B3382" s="2">
        <v>123</v>
      </c>
      <c r="C3382" s="2">
        <v>123</v>
      </c>
      <c r="D3382" s="2" t="s">
        <v>1912</v>
      </c>
      <c r="E3382" s="3">
        <v>6</v>
      </c>
      <c r="F3382" s="3">
        <v>7</v>
      </c>
      <c r="G3382" s="3">
        <v>8</v>
      </c>
      <c r="H3382" s="3">
        <v>0.192</v>
      </c>
      <c r="I3382" s="3">
        <v>8.4000000000000005E-2</v>
      </c>
      <c r="J3382" s="4" t="str">
        <f t="shared" si="312"/>
        <v>Se calcula por Peso</v>
      </c>
      <c r="K3382" s="3">
        <f t="shared" si="313"/>
        <v>0.192</v>
      </c>
      <c r="L3382" s="5">
        <v>2341</v>
      </c>
      <c r="M3382" s="2" t="str">
        <f t="shared" si="314"/>
        <v>Hasta $9.989</v>
      </c>
      <c r="N3382" s="5">
        <f t="shared" si="315"/>
        <v>700</v>
      </c>
      <c r="O3382" s="6" t="str">
        <f t="shared" si="316"/>
        <v>No aplica (&lt;$19.990)</v>
      </c>
      <c r="P3382" s="7">
        <f t="array" ref="P3382">IF(OR(L3382="",K3382=""),"",IF(L3382&lt;19990,0,IF(L3382&lt;=30000,INDEX(Tarifas!$C$2:$C$37,MATCH(K3382,Tarifas!$A$2:$A$37,1)),IF(L3382&lt;=40000,INDEX(Tarifas!$D$2:$D$37,MATCH(K3382,Tarifas!$A$2:$A$37,1)),INDEX(Tarifas!$E$2:$E$37,MATCH(K3382,Tarifas!$A$2:$A$37,1))))))</f>
        <v>0</v>
      </c>
      <c r="Q3382" s="7">
        <f t="shared" si="317"/>
        <v>700</v>
      </c>
    </row>
    <row r="3383" spans="1:17" ht="15.75" customHeight="1" x14ac:dyDescent="0.25">
      <c r="A3383" s="2">
        <v>123</v>
      </c>
      <c r="B3383" s="2">
        <v>123</v>
      </c>
      <c r="C3383" s="2">
        <v>123</v>
      </c>
      <c r="D3383" s="2" t="s">
        <v>1913</v>
      </c>
      <c r="E3383" s="3">
        <v>4</v>
      </c>
      <c r="F3383" s="3">
        <v>11</v>
      </c>
      <c r="G3383" s="3">
        <v>17</v>
      </c>
      <c r="H3383" s="3">
        <v>0.192</v>
      </c>
      <c r="I3383" s="3">
        <v>0.187</v>
      </c>
      <c r="J3383" s="4" t="str">
        <f t="shared" si="312"/>
        <v>Se calcula por Peso</v>
      </c>
      <c r="K3383" s="3">
        <f t="shared" si="313"/>
        <v>0.192</v>
      </c>
      <c r="L3383" s="5">
        <v>3690</v>
      </c>
      <c r="M3383" s="2" t="str">
        <f t="shared" si="314"/>
        <v>Hasta $9.989</v>
      </c>
      <c r="N3383" s="5">
        <f t="shared" si="315"/>
        <v>700</v>
      </c>
      <c r="O3383" s="6" t="str">
        <f t="shared" si="316"/>
        <v>No aplica (&lt;$19.990)</v>
      </c>
      <c r="P3383" s="7">
        <f t="array" ref="P3383">IF(OR(L3383="",K3383=""),"",IF(L3383&lt;19990,0,IF(L3383&lt;=30000,INDEX(Tarifas!$C$2:$C$37,MATCH(K3383,Tarifas!$A$2:$A$37,1)),IF(L3383&lt;=40000,INDEX(Tarifas!$D$2:$D$37,MATCH(K3383,Tarifas!$A$2:$A$37,1)),INDEX(Tarifas!$E$2:$E$37,MATCH(K3383,Tarifas!$A$2:$A$37,1))))))</f>
        <v>0</v>
      </c>
      <c r="Q3383" s="7">
        <f t="shared" si="317"/>
        <v>700</v>
      </c>
    </row>
    <row r="3384" spans="1:17" ht="15.75" customHeight="1" x14ac:dyDescent="0.25">
      <c r="A3384" s="2">
        <v>123</v>
      </c>
      <c r="B3384" s="2">
        <v>123</v>
      </c>
      <c r="C3384" s="2">
        <v>123</v>
      </c>
      <c r="D3384" s="2" t="s">
        <v>1914</v>
      </c>
      <c r="E3384" s="3">
        <v>5</v>
      </c>
      <c r="F3384" s="3">
        <v>11</v>
      </c>
      <c r="G3384" s="3">
        <v>14</v>
      </c>
      <c r="H3384" s="3">
        <v>0.192</v>
      </c>
      <c r="I3384" s="3">
        <v>0.1925</v>
      </c>
      <c r="J3384" s="4" t="str">
        <f t="shared" si="312"/>
        <v>Se calcula por P volum</v>
      </c>
      <c r="K3384" s="3">
        <f t="shared" si="313"/>
        <v>0.1925</v>
      </c>
      <c r="L3384" s="5">
        <v>3844</v>
      </c>
      <c r="M3384" s="2" t="str">
        <f t="shared" si="314"/>
        <v>Hasta $9.989</v>
      </c>
      <c r="N3384" s="5">
        <f t="shared" si="315"/>
        <v>700</v>
      </c>
      <c r="O3384" s="6" t="str">
        <f t="shared" si="316"/>
        <v>No aplica (&lt;$19.990)</v>
      </c>
      <c r="P3384" s="7">
        <f t="array" ref="P3384">IF(OR(L3384="",K3384=""),"",IF(L3384&lt;19990,0,IF(L3384&lt;=30000,INDEX(Tarifas!$C$2:$C$37,MATCH(K3384,Tarifas!$A$2:$A$37,1)),IF(L3384&lt;=40000,INDEX(Tarifas!$D$2:$D$37,MATCH(K3384,Tarifas!$A$2:$A$37,1)),INDEX(Tarifas!$E$2:$E$37,MATCH(K3384,Tarifas!$A$2:$A$37,1))))))</f>
        <v>0</v>
      </c>
      <c r="Q3384" s="7">
        <f t="shared" si="317"/>
        <v>700</v>
      </c>
    </row>
    <row r="3385" spans="1:17" ht="15.75" customHeight="1" x14ac:dyDescent="0.25">
      <c r="A3385" s="2">
        <v>123</v>
      </c>
      <c r="B3385" s="2">
        <v>123</v>
      </c>
      <c r="C3385" s="2">
        <v>123</v>
      </c>
      <c r="D3385" s="2" t="s">
        <v>1914</v>
      </c>
      <c r="E3385" s="3">
        <v>5</v>
      </c>
      <c r="F3385" s="3">
        <v>11</v>
      </c>
      <c r="G3385" s="3">
        <v>14</v>
      </c>
      <c r="H3385" s="3">
        <v>0.192</v>
      </c>
      <c r="I3385" s="3">
        <v>0.1925</v>
      </c>
      <c r="J3385" s="4" t="str">
        <f t="shared" si="312"/>
        <v>Se calcula por P volum</v>
      </c>
      <c r="K3385" s="3">
        <f t="shared" si="313"/>
        <v>0.1925</v>
      </c>
      <c r="L3385" s="5">
        <v>3844</v>
      </c>
      <c r="M3385" s="2" t="str">
        <f t="shared" si="314"/>
        <v>Hasta $9.989</v>
      </c>
      <c r="N3385" s="5">
        <f t="shared" si="315"/>
        <v>700</v>
      </c>
      <c r="O3385" s="6" t="str">
        <f t="shared" si="316"/>
        <v>No aplica (&lt;$19.990)</v>
      </c>
      <c r="P3385" s="7">
        <f t="array" ref="P3385">IF(OR(L3385="",K3385=""),"",IF(L3385&lt;19990,0,IF(L3385&lt;=30000,INDEX(Tarifas!$C$2:$C$37,MATCH(K3385,Tarifas!$A$2:$A$37,1)),IF(L3385&lt;=40000,INDEX(Tarifas!$D$2:$D$37,MATCH(K3385,Tarifas!$A$2:$A$37,1)),INDEX(Tarifas!$E$2:$E$37,MATCH(K3385,Tarifas!$A$2:$A$37,1))))))</f>
        <v>0</v>
      </c>
      <c r="Q3385" s="7">
        <f t="shared" si="317"/>
        <v>700</v>
      </c>
    </row>
    <row r="3386" spans="1:17" ht="15.75" customHeight="1" x14ac:dyDescent="0.25">
      <c r="A3386" s="2">
        <v>123</v>
      </c>
      <c r="B3386" s="2">
        <v>123</v>
      </c>
      <c r="C3386" s="2">
        <v>123</v>
      </c>
      <c r="D3386" s="2" t="s">
        <v>1915</v>
      </c>
      <c r="E3386" s="3">
        <v>4</v>
      </c>
      <c r="F3386" s="3">
        <v>14</v>
      </c>
      <c r="G3386" s="3">
        <v>18</v>
      </c>
      <c r="H3386" s="3">
        <v>0.192</v>
      </c>
      <c r="I3386" s="3">
        <v>0.252</v>
      </c>
      <c r="J3386" s="4" t="str">
        <f t="shared" si="312"/>
        <v>Se calcula por P volum</v>
      </c>
      <c r="K3386" s="3">
        <f t="shared" si="313"/>
        <v>0.252</v>
      </c>
      <c r="L3386" s="5">
        <v>4390</v>
      </c>
      <c r="M3386" s="2" t="str">
        <f t="shared" si="314"/>
        <v>Hasta $9.989</v>
      </c>
      <c r="N3386" s="5">
        <f t="shared" si="315"/>
        <v>700</v>
      </c>
      <c r="O3386" s="6" t="str">
        <f t="shared" si="316"/>
        <v>No aplica (&lt;$19.990)</v>
      </c>
      <c r="P3386" s="7">
        <f t="array" ref="P3386">IF(OR(L3386="",K3386=""),"",IF(L3386&lt;19990,0,IF(L3386&lt;=30000,INDEX(Tarifas!$C$2:$C$37,MATCH(K3386,Tarifas!$A$2:$A$37,1)),IF(L3386&lt;=40000,INDEX(Tarifas!$D$2:$D$37,MATCH(K3386,Tarifas!$A$2:$A$37,1)),INDEX(Tarifas!$E$2:$E$37,MATCH(K3386,Tarifas!$A$2:$A$37,1))))))</f>
        <v>0</v>
      </c>
      <c r="Q3386" s="7">
        <f t="shared" si="317"/>
        <v>700</v>
      </c>
    </row>
    <row r="3387" spans="1:17" ht="15.75" customHeight="1" x14ac:dyDescent="0.25">
      <c r="A3387" s="2">
        <v>123</v>
      </c>
      <c r="B3387" s="2">
        <v>123</v>
      </c>
      <c r="C3387" s="2">
        <v>123</v>
      </c>
      <c r="D3387" s="2" t="s">
        <v>1915</v>
      </c>
      <c r="E3387" s="3">
        <v>4</v>
      </c>
      <c r="F3387" s="3">
        <v>14</v>
      </c>
      <c r="G3387" s="3">
        <v>18</v>
      </c>
      <c r="H3387" s="3">
        <v>0.192</v>
      </c>
      <c r="I3387" s="3">
        <v>0.252</v>
      </c>
      <c r="J3387" s="4" t="str">
        <f t="shared" si="312"/>
        <v>Se calcula por P volum</v>
      </c>
      <c r="K3387" s="3">
        <f t="shared" si="313"/>
        <v>0.252</v>
      </c>
      <c r="L3387" s="5">
        <v>4390</v>
      </c>
      <c r="M3387" s="2" t="str">
        <f t="shared" si="314"/>
        <v>Hasta $9.989</v>
      </c>
      <c r="N3387" s="5">
        <f t="shared" si="315"/>
        <v>700</v>
      </c>
      <c r="O3387" s="6" t="str">
        <f t="shared" si="316"/>
        <v>No aplica (&lt;$19.990)</v>
      </c>
      <c r="P3387" s="7">
        <f t="array" ref="P3387">IF(OR(L3387="",K3387=""),"",IF(L3387&lt;19990,0,IF(L3387&lt;=30000,INDEX(Tarifas!$C$2:$C$37,MATCH(K3387,Tarifas!$A$2:$A$37,1)),IF(L3387&lt;=40000,INDEX(Tarifas!$D$2:$D$37,MATCH(K3387,Tarifas!$A$2:$A$37,1)),INDEX(Tarifas!$E$2:$E$37,MATCH(K3387,Tarifas!$A$2:$A$37,1))))))</f>
        <v>0</v>
      </c>
      <c r="Q3387" s="7">
        <f t="shared" si="317"/>
        <v>700</v>
      </c>
    </row>
    <row r="3388" spans="1:17" ht="15.75" customHeight="1" x14ac:dyDescent="0.25">
      <c r="A3388" s="2">
        <v>123</v>
      </c>
      <c r="B3388" s="2">
        <v>123</v>
      </c>
      <c r="C3388" s="2">
        <v>123</v>
      </c>
      <c r="D3388" s="2" t="s">
        <v>1916</v>
      </c>
      <c r="E3388" s="3">
        <v>5</v>
      </c>
      <c r="F3388" s="3">
        <v>8</v>
      </c>
      <c r="G3388" s="3">
        <v>10</v>
      </c>
      <c r="H3388" s="3">
        <v>0.192</v>
      </c>
      <c r="I3388" s="3">
        <v>0.1</v>
      </c>
      <c r="J3388" s="4" t="str">
        <f t="shared" si="312"/>
        <v>Se calcula por Peso</v>
      </c>
      <c r="K3388" s="3">
        <f t="shared" si="313"/>
        <v>0.192</v>
      </c>
      <c r="L3388" s="5">
        <v>4390</v>
      </c>
      <c r="M3388" s="2" t="str">
        <f t="shared" si="314"/>
        <v>Hasta $9.989</v>
      </c>
      <c r="N3388" s="5">
        <f t="shared" si="315"/>
        <v>700</v>
      </c>
      <c r="O3388" s="6" t="str">
        <f t="shared" si="316"/>
        <v>No aplica (&lt;$19.990)</v>
      </c>
      <c r="P3388" s="7">
        <f t="array" ref="P3388">IF(OR(L3388="",K3388=""),"",IF(L3388&lt;19990,0,IF(L3388&lt;=30000,INDEX(Tarifas!$C$2:$C$37,MATCH(K3388,Tarifas!$A$2:$A$37,1)),IF(L3388&lt;=40000,INDEX(Tarifas!$D$2:$D$37,MATCH(K3388,Tarifas!$A$2:$A$37,1)),INDEX(Tarifas!$E$2:$E$37,MATCH(K3388,Tarifas!$A$2:$A$37,1))))))</f>
        <v>0</v>
      </c>
      <c r="Q3388" s="7">
        <f t="shared" si="317"/>
        <v>700</v>
      </c>
    </row>
    <row r="3389" spans="1:17" ht="15.75" customHeight="1" x14ac:dyDescent="0.25">
      <c r="A3389" s="2">
        <v>123</v>
      </c>
      <c r="B3389" s="2">
        <v>123</v>
      </c>
      <c r="C3389" s="2">
        <v>123</v>
      </c>
      <c r="D3389" s="2" t="s">
        <v>1917</v>
      </c>
      <c r="E3389" s="3">
        <v>4</v>
      </c>
      <c r="F3389" s="3">
        <v>11</v>
      </c>
      <c r="G3389" s="3">
        <v>21</v>
      </c>
      <c r="H3389" s="3">
        <v>0.192</v>
      </c>
      <c r="I3389" s="3">
        <v>0.23100000000000001</v>
      </c>
      <c r="J3389" s="4" t="str">
        <f t="shared" si="312"/>
        <v>Se calcula por P volum</v>
      </c>
      <c r="K3389" s="3">
        <f t="shared" si="313"/>
        <v>0.23100000000000001</v>
      </c>
      <c r="L3389" s="5">
        <v>6990</v>
      </c>
      <c r="M3389" s="2" t="str">
        <f t="shared" si="314"/>
        <v>Hasta $9.989</v>
      </c>
      <c r="N3389" s="5">
        <f t="shared" si="315"/>
        <v>700</v>
      </c>
      <c r="O3389" s="6" t="str">
        <f t="shared" si="316"/>
        <v>No aplica (&lt;$19.990)</v>
      </c>
      <c r="P3389" s="7">
        <f t="array" ref="P3389">IF(OR(L3389="",K3389=""),"",IF(L3389&lt;19990,0,IF(L3389&lt;=30000,INDEX(Tarifas!$C$2:$C$37,MATCH(K3389,Tarifas!$A$2:$A$37,1)),IF(L3389&lt;=40000,INDEX(Tarifas!$D$2:$D$37,MATCH(K3389,Tarifas!$A$2:$A$37,1)),INDEX(Tarifas!$E$2:$E$37,MATCH(K3389,Tarifas!$A$2:$A$37,1))))))</f>
        <v>0</v>
      </c>
      <c r="Q3389" s="7">
        <f t="shared" si="317"/>
        <v>700</v>
      </c>
    </row>
    <row r="3390" spans="1:17" ht="15.75" customHeight="1" x14ac:dyDescent="0.25">
      <c r="A3390" s="2">
        <v>123</v>
      </c>
      <c r="B3390" s="2">
        <v>123</v>
      </c>
      <c r="C3390" s="2">
        <v>123</v>
      </c>
      <c r="D3390" s="2" t="s">
        <v>1915</v>
      </c>
      <c r="E3390" s="3">
        <v>4</v>
      </c>
      <c r="F3390" s="3">
        <v>14</v>
      </c>
      <c r="G3390" s="3">
        <v>18</v>
      </c>
      <c r="H3390" s="3">
        <v>0.192</v>
      </c>
      <c r="I3390" s="3">
        <v>0.252</v>
      </c>
      <c r="J3390" s="4" t="str">
        <f t="shared" si="312"/>
        <v>Se calcula por P volum</v>
      </c>
      <c r="K3390" s="3">
        <f t="shared" si="313"/>
        <v>0.252</v>
      </c>
      <c r="L3390" s="5">
        <v>9981</v>
      </c>
      <c r="M3390" s="2" t="str">
        <f t="shared" si="314"/>
        <v>Hasta $9.989</v>
      </c>
      <c r="N3390" s="5">
        <f t="shared" si="315"/>
        <v>700</v>
      </c>
      <c r="O3390" s="6" t="str">
        <f t="shared" si="316"/>
        <v>No aplica (&lt;$19.990)</v>
      </c>
      <c r="P3390" s="7">
        <f t="array" ref="P3390">IF(OR(L3390="",K3390=""),"",IF(L3390&lt;19990,0,IF(L3390&lt;=30000,INDEX(Tarifas!$C$2:$C$37,MATCH(K3390,Tarifas!$A$2:$A$37,1)),IF(L3390&lt;=40000,INDEX(Tarifas!$D$2:$D$37,MATCH(K3390,Tarifas!$A$2:$A$37,1)),INDEX(Tarifas!$E$2:$E$37,MATCH(K3390,Tarifas!$A$2:$A$37,1))))))</f>
        <v>0</v>
      </c>
      <c r="Q3390" s="7">
        <f t="shared" si="317"/>
        <v>700</v>
      </c>
    </row>
    <row r="3391" spans="1:17" ht="15.75" customHeight="1" x14ac:dyDescent="0.25">
      <c r="A3391" s="2">
        <v>123</v>
      </c>
      <c r="B3391" s="2">
        <v>123</v>
      </c>
      <c r="C3391" s="2">
        <v>123</v>
      </c>
      <c r="D3391" s="2" t="s">
        <v>1918</v>
      </c>
      <c r="E3391" s="3">
        <v>3</v>
      </c>
      <c r="F3391" s="3">
        <v>11</v>
      </c>
      <c r="G3391" s="3">
        <v>15</v>
      </c>
      <c r="H3391" s="3">
        <v>0.192</v>
      </c>
      <c r="I3391" s="3">
        <v>0.12375</v>
      </c>
      <c r="J3391" s="4" t="str">
        <f t="shared" si="312"/>
        <v>Se calcula por Peso</v>
      </c>
      <c r="K3391" s="3">
        <f t="shared" si="313"/>
        <v>0.192</v>
      </c>
      <c r="L3391" s="5">
        <v>14990</v>
      </c>
      <c r="M3391" s="2" t="str">
        <f t="shared" si="314"/>
        <v>$9.990-$19.990</v>
      </c>
      <c r="N3391" s="5">
        <f t="shared" si="315"/>
        <v>1000</v>
      </c>
      <c r="O3391" s="6" t="str">
        <f t="shared" si="316"/>
        <v>No aplica (&lt;$19.990)</v>
      </c>
      <c r="P3391" s="7">
        <f t="array" ref="P3391">IF(OR(L3391="",K3391=""),"",IF(L3391&lt;19990,0,IF(L3391&lt;=30000,INDEX(Tarifas!$C$2:$C$37,MATCH(K3391,Tarifas!$A$2:$A$37,1)),IF(L3391&lt;=40000,INDEX(Tarifas!$D$2:$D$37,MATCH(K3391,Tarifas!$A$2:$A$37,1)),INDEX(Tarifas!$E$2:$E$37,MATCH(K3391,Tarifas!$A$2:$A$37,1))))))</f>
        <v>0</v>
      </c>
      <c r="Q3391" s="7">
        <f t="shared" si="317"/>
        <v>1000</v>
      </c>
    </row>
    <row r="3392" spans="1:17" ht="15.75" customHeight="1" x14ac:dyDescent="0.25">
      <c r="A3392" s="2">
        <v>123</v>
      </c>
      <c r="B3392" s="2">
        <v>123</v>
      </c>
      <c r="C3392" s="2">
        <v>123</v>
      </c>
      <c r="D3392" s="2" t="s">
        <v>1918</v>
      </c>
      <c r="E3392" s="3">
        <v>3</v>
      </c>
      <c r="F3392" s="3">
        <v>11</v>
      </c>
      <c r="G3392" s="3">
        <v>15</v>
      </c>
      <c r="H3392" s="3">
        <v>0.192</v>
      </c>
      <c r="I3392" s="3">
        <v>0.12375</v>
      </c>
      <c r="J3392" s="4" t="str">
        <f t="shared" si="312"/>
        <v>Se calcula por Peso</v>
      </c>
      <c r="K3392" s="3">
        <f t="shared" si="313"/>
        <v>0.192</v>
      </c>
      <c r="L3392" s="5">
        <v>14990</v>
      </c>
      <c r="M3392" s="2" t="str">
        <f t="shared" si="314"/>
        <v>$9.990-$19.990</v>
      </c>
      <c r="N3392" s="5">
        <f t="shared" si="315"/>
        <v>1000</v>
      </c>
      <c r="O3392" s="6" t="str">
        <f t="shared" si="316"/>
        <v>No aplica (&lt;$19.990)</v>
      </c>
      <c r="P3392" s="7">
        <f t="array" ref="P3392">IF(OR(L3392="",K3392=""),"",IF(L3392&lt;19990,0,IF(L3392&lt;=30000,INDEX(Tarifas!$C$2:$C$37,MATCH(K3392,Tarifas!$A$2:$A$37,1)),IF(L3392&lt;=40000,INDEX(Tarifas!$D$2:$D$37,MATCH(K3392,Tarifas!$A$2:$A$37,1)),INDEX(Tarifas!$E$2:$E$37,MATCH(K3392,Tarifas!$A$2:$A$37,1))))))</f>
        <v>0</v>
      </c>
      <c r="Q3392" s="7">
        <f t="shared" si="317"/>
        <v>1000</v>
      </c>
    </row>
    <row r="3393" spans="1:17" ht="15.75" customHeight="1" x14ac:dyDescent="0.25">
      <c r="A3393" s="2">
        <v>123</v>
      </c>
      <c r="B3393" s="2">
        <v>123</v>
      </c>
      <c r="C3393" s="2">
        <v>123</v>
      </c>
      <c r="D3393" s="2" t="s">
        <v>1919</v>
      </c>
      <c r="E3393" s="3">
        <v>8</v>
      </c>
      <c r="F3393" s="3">
        <v>15</v>
      </c>
      <c r="G3393" s="3">
        <v>21</v>
      </c>
      <c r="H3393" s="3">
        <v>0.191</v>
      </c>
      <c r="I3393" s="3">
        <v>0.63</v>
      </c>
      <c r="J3393" s="4" t="str">
        <f t="shared" si="312"/>
        <v>Se calcula por P volum</v>
      </c>
      <c r="K3393" s="3">
        <f t="shared" si="313"/>
        <v>0.63</v>
      </c>
      <c r="L3393" s="5">
        <v>3990</v>
      </c>
      <c r="M3393" s="2" t="str">
        <f t="shared" si="314"/>
        <v>Hasta $9.989</v>
      </c>
      <c r="N3393" s="5">
        <f t="shared" si="315"/>
        <v>700</v>
      </c>
      <c r="O3393" s="6" t="str">
        <f t="shared" si="316"/>
        <v>No aplica (&lt;$19.990)</v>
      </c>
      <c r="P3393" s="7">
        <f t="array" ref="P3393">IF(OR(L3393="",K3393=""),"",IF(L3393&lt;19990,0,IF(L3393&lt;=30000,INDEX(Tarifas!$C$2:$C$37,MATCH(K3393,Tarifas!$A$2:$A$37,1)),IF(L3393&lt;=40000,INDEX(Tarifas!$D$2:$D$37,MATCH(K3393,Tarifas!$A$2:$A$37,1)),INDEX(Tarifas!$E$2:$E$37,MATCH(K3393,Tarifas!$A$2:$A$37,1))))))</f>
        <v>0</v>
      </c>
      <c r="Q3393" s="7">
        <f t="shared" si="317"/>
        <v>700</v>
      </c>
    </row>
    <row r="3394" spans="1:17" ht="15.75" customHeight="1" x14ac:dyDescent="0.25">
      <c r="A3394" s="2">
        <v>123</v>
      </c>
      <c r="B3394" s="2">
        <v>123</v>
      </c>
      <c r="C3394" s="2">
        <v>123</v>
      </c>
      <c r="D3394" s="2" t="s">
        <v>1920</v>
      </c>
      <c r="E3394" s="3">
        <v>8</v>
      </c>
      <c r="F3394" s="3">
        <v>13</v>
      </c>
      <c r="G3394" s="3">
        <v>23</v>
      </c>
      <c r="H3394" s="3">
        <v>0.19</v>
      </c>
      <c r="I3394" s="3">
        <v>0.59799999999999998</v>
      </c>
      <c r="J3394" s="4" t="str">
        <f t="shared" ref="J3394:J3457" si="318">IF(OR(H3394="",I3394=""),"",IF(H3394&gt;=I3394,"Se calcula por Peso","Se calcula por P volum"))</f>
        <v>Se calcula por P volum</v>
      </c>
      <c r="K3394" s="3">
        <f t="shared" ref="K3394:K3457" si="319">IF(OR(H3394="",I3394=""),"",MAX(H3394,I3394))</f>
        <v>0.59799999999999998</v>
      </c>
      <c r="L3394" s="5">
        <v>4290</v>
      </c>
      <c r="M3394" s="2" t="str">
        <f t="shared" ref="M3394:M3457" si="320">IF(L3394="","",IF(L3394&lt;9990,"Hasta $9.989",IF(L3394&lt;=19990,"$9.990-$19.990","Sin costo fijo")))</f>
        <v>Hasta $9.989</v>
      </c>
      <c r="N3394" s="5">
        <f t="shared" ref="N3394:N3457" si="321">IF(L3394="","",IF(L3394&lt;9990,700,IF(L3394&lt;=19990,1000,0)))</f>
        <v>700</v>
      </c>
      <c r="O3394" s="6" t="str">
        <f t="shared" ref="O3394:O3457" si="322">IF(L3394="","",IF(L3394&lt;19990,"No aplica (&lt;$19.990)",IF(L3394&lt;=30000,"$19.990-$30.000",IF(L3394&lt;=40000,"$30.001-$40.000","Desde $40.001"))))</f>
        <v>No aplica (&lt;$19.990)</v>
      </c>
      <c r="P3394" s="7">
        <f t="array" ref="P3394">IF(OR(L3394="",K3394=""),"",IF(L3394&lt;19990,0,IF(L3394&lt;=30000,INDEX(Tarifas!$C$2:$C$37,MATCH(K3394,Tarifas!$A$2:$A$37,1)),IF(L3394&lt;=40000,INDEX(Tarifas!$D$2:$D$37,MATCH(K3394,Tarifas!$A$2:$A$37,1)),INDEX(Tarifas!$E$2:$E$37,MATCH(K3394,Tarifas!$A$2:$A$37,1))))))</f>
        <v>0</v>
      </c>
      <c r="Q3394" s="7">
        <f t="shared" ref="Q3394:Q3457" si="323">IF(OR(N3394="",P3394=""),"",N3394+P3394)</f>
        <v>700</v>
      </c>
    </row>
    <row r="3395" spans="1:17" ht="15.75" customHeight="1" x14ac:dyDescent="0.25">
      <c r="A3395" s="2">
        <v>123</v>
      </c>
      <c r="B3395" s="2">
        <v>123</v>
      </c>
      <c r="C3395" s="2">
        <v>123</v>
      </c>
      <c r="D3395" s="2" t="s">
        <v>1920</v>
      </c>
      <c r="E3395" s="3">
        <v>8</v>
      </c>
      <c r="F3395" s="3">
        <v>13</v>
      </c>
      <c r="G3395" s="3">
        <v>23</v>
      </c>
      <c r="H3395" s="3">
        <v>0.19</v>
      </c>
      <c r="I3395" s="3">
        <v>0.59799999999999998</v>
      </c>
      <c r="J3395" s="4" t="str">
        <f t="shared" si="318"/>
        <v>Se calcula por P volum</v>
      </c>
      <c r="K3395" s="3">
        <f t="shared" si="319"/>
        <v>0.59799999999999998</v>
      </c>
      <c r="L3395" s="5">
        <v>4290</v>
      </c>
      <c r="M3395" s="2" t="str">
        <f t="shared" si="320"/>
        <v>Hasta $9.989</v>
      </c>
      <c r="N3395" s="5">
        <f t="shared" si="321"/>
        <v>700</v>
      </c>
      <c r="O3395" s="6" t="str">
        <f t="shared" si="322"/>
        <v>No aplica (&lt;$19.990)</v>
      </c>
      <c r="P3395" s="7">
        <f t="array" ref="P3395">IF(OR(L3395="",K3395=""),"",IF(L3395&lt;19990,0,IF(L3395&lt;=30000,INDEX(Tarifas!$C$2:$C$37,MATCH(K3395,Tarifas!$A$2:$A$37,1)),IF(L3395&lt;=40000,INDEX(Tarifas!$D$2:$D$37,MATCH(K3395,Tarifas!$A$2:$A$37,1)),INDEX(Tarifas!$E$2:$E$37,MATCH(K3395,Tarifas!$A$2:$A$37,1))))))</f>
        <v>0</v>
      </c>
      <c r="Q3395" s="7">
        <f t="shared" si="323"/>
        <v>700</v>
      </c>
    </row>
    <row r="3396" spans="1:17" ht="15.75" customHeight="1" x14ac:dyDescent="0.25">
      <c r="A3396" s="2">
        <v>123</v>
      </c>
      <c r="B3396" s="2">
        <v>123</v>
      </c>
      <c r="C3396" s="2">
        <v>123</v>
      </c>
      <c r="D3396" s="2" t="s">
        <v>1921</v>
      </c>
      <c r="E3396" s="3">
        <v>9</v>
      </c>
      <c r="F3396" s="3">
        <v>14</v>
      </c>
      <c r="G3396" s="3">
        <v>19</v>
      </c>
      <c r="H3396" s="3">
        <v>0.19</v>
      </c>
      <c r="I3396" s="3">
        <v>0.59850000000000003</v>
      </c>
      <c r="J3396" s="4" t="str">
        <f t="shared" si="318"/>
        <v>Se calcula por P volum</v>
      </c>
      <c r="K3396" s="3">
        <f t="shared" si="319"/>
        <v>0.59850000000000003</v>
      </c>
      <c r="L3396" s="5">
        <v>6780</v>
      </c>
      <c r="M3396" s="2" t="str">
        <f t="shared" si="320"/>
        <v>Hasta $9.989</v>
      </c>
      <c r="N3396" s="5">
        <f t="shared" si="321"/>
        <v>700</v>
      </c>
      <c r="O3396" s="6" t="str">
        <f t="shared" si="322"/>
        <v>No aplica (&lt;$19.990)</v>
      </c>
      <c r="P3396" s="7">
        <f t="array" ref="P3396">IF(OR(L3396="",K3396=""),"",IF(L3396&lt;19990,0,IF(L3396&lt;=30000,INDEX(Tarifas!$C$2:$C$37,MATCH(K3396,Tarifas!$A$2:$A$37,1)),IF(L3396&lt;=40000,INDEX(Tarifas!$D$2:$D$37,MATCH(K3396,Tarifas!$A$2:$A$37,1)),INDEX(Tarifas!$E$2:$E$37,MATCH(K3396,Tarifas!$A$2:$A$37,1))))))</f>
        <v>0</v>
      </c>
      <c r="Q3396" s="7">
        <f t="shared" si="323"/>
        <v>700</v>
      </c>
    </row>
    <row r="3397" spans="1:17" ht="15.75" customHeight="1" x14ac:dyDescent="0.25">
      <c r="A3397" s="2">
        <v>123</v>
      </c>
      <c r="B3397" s="2">
        <v>123</v>
      </c>
      <c r="C3397" s="2">
        <v>123</v>
      </c>
      <c r="D3397" s="2" t="s">
        <v>1922</v>
      </c>
      <c r="E3397" s="3">
        <v>7</v>
      </c>
      <c r="F3397" s="3">
        <v>11</v>
      </c>
      <c r="G3397" s="3">
        <v>16</v>
      </c>
      <c r="H3397" s="3">
        <v>0.19</v>
      </c>
      <c r="I3397" s="3">
        <v>0.308</v>
      </c>
      <c r="J3397" s="4" t="str">
        <f t="shared" si="318"/>
        <v>Se calcula por P volum</v>
      </c>
      <c r="K3397" s="3">
        <f t="shared" si="319"/>
        <v>0.308</v>
      </c>
      <c r="L3397" s="5">
        <v>2490</v>
      </c>
      <c r="M3397" s="2" t="str">
        <f t="shared" si="320"/>
        <v>Hasta $9.989</v>
      </c>
      <c r="N3397" s="5">
        <f t="shared" si="321"/>
        <v>700</v>
      </c>
      <c r="O3397" s="6" t="str">
        <f t="shared" si="322"/>
        <v>No aplica (&lt;$19.990)</v>
      </c>
      <c r="P3397" s="7">
        <f t="array" ref="P3397">IF(OR(L3397="",K3397=""),"",IF(L3397&lt;19990,0,IF(L3397&lt;=30000,INDEX(Tarifas!$C$2:$C$37,MATCH(K3397,Tarifas!$A$2:$A$37,1)),IF(L3397&lt;=40000,INDEX(Tarifas!$D$2:$D$37,MATCH(K3397,Tarifas!$A$2:$A$37,1)),INDEX(Tarifas!$E$2:$E$37,MATCH(K3397,Tarifas!$A$2:$A$37,1))))))</f>
        <v>0</v>
      </c>
      <c r="Q3397" s="7">
        <f t="shared" si="323"/>
        <v>700</v>
      </c>
    </row>
    <row r="3398" spans="1:17" ht="15.75" customHeight="1" x14ac:dyDescent="0.25">
      <c r="A3398" s="2">
        <v>123</v>
      </c>
      <c r="B3398" s="2">
        <v>123</v>
      </c>
      <c r="C3398" s="2">
        <v>123</v>
      </c>
      <c r="D3398" s="2" t="s">
        <v>1923</v>
      </c>
      <c r="E3398" s="3">
        <v>5</v>
      </c>
      <c r="F3398" s="3">
        <v>16</v>
      </c>
      <c r="G3398" s="3">
        <v>22</v>
      </c>
      <c r="H3398" s="3">
        <v>0.19</v>
      </c>
      <c r="I3398" s="3">
        <v>0.44</v>
      </c>
      <c r="J3398" s="4" t="str">
        <f t="shared" si="318"/>
        <v>Se calcula por P volum</v>
      </c>
      <c r="K3398" s="3">
        <f t="shared" si="319"/>
        <v>0.44</v>
      </c>
      <c r="L3398" s="5">
        <v>4890</v>
      </c>
      <c r="M3398" s="2" t="str">
        <f t="shared" si="320"/>
        <v>Hasta $9.989</v>
      </c>
      <c r="N3398" s="5">
        <f t="shared" si="321"/>
        <v>700</v>
      </c>
      <c r="O3398" s="6" t="str">
        <f t="shared" si="322"/>
        <v>No aplica (&lt;$19.990)</v>
      </c>
      <c r="P3398" s="7">
        <f t="array" ref="P3398">IF(OR(L3398="",K3398=""),"",IF(L3398&lt;19990,0,IF(L3398&lt;=30000,INDEX(Tarifas!$C$2:$C$37,MATCH(K3398,Tarifas!$A$2:$A$37,1)),IF(L3398&lt;=40000,INDEX(Tarifas!$D$2:$D$37,MATCH(K3398,Tarifas!$A$2:$A$37,1)),INDEX(Tarifas!$E$2:$E$37,MATCH(K3398,Tarifas!$A$2:$A$37,1))))))</f>
        <v>0</v>
      </c>
      <c r="Q3398" s="7">
        <f t="shared" si="323"/>
        <v>700</v>
      </c>
    </row>
    <row r="3399" spans="1:17" ht="15.75" customHeight="1" x14ac:dyDescent="0.25">
      <c r="A3399" s="2">
        <v>123</v>
      </c>
      <c r="B3399" s="2">
        <v>123</v>
      </c>
      <c r="C3399" s="2">
        <v>123</v>
      </c>
      <c r="D3399" s="2" t="s">
        <v>1924</v>
      </c>
      <c r="E3399" s="3">
        <v>4</v>
      </c>
      <c r="F3399" s="3">
        <v>11</v>
      </c>
      <c r="G3399" s="3">
        <v>17</v>
      </c>
      <c r="H3399" s="3">
        <v>0.19</v>
      </c>
      <c r="I3399" s="3">
        <v>0.187</v>
      </c>
      <c r="J3399" s="4" t="str">
        <f t="shared" si="318"/>
        <v>Se calcula por Peso</v>
      </c>
      <c r="K3399" s="3">
        <f t="shared" si="319"/>
        <v>0.19</v>
      </c>
      <c r="L3399" s="5">
        <v>5490</v>
      </c>
      <c r="M3399" s="2" t="str">
        <f t="shared" si="320"/>
        <v>Hasta $9.989</v>
      </c>
      <c r="N3399" s="5">
        <f t="shared" si="321"/>
        <v>700</v>
      </c>
      <c r="O3399" s="6" t="str">
        <f t="shared" si="322"/>
        <v>No aplica (&lt;$19.990)</v>
      </c>
      <c r="P3399" s="7">
        <f t="array" ref="P3399">IF(OR(L3399="",K3399=""),"",IF(L3399&lt;19990,0,IF(L3399&lt;=30000,INDEX(Tarifas!$C$2:$C$37,MATCH(K3399,Tarifas!$A$2:$A$37,1)),IF(L3399&lt;=40000,INDEX(Tarifas!$D$2:$D$37,MATCH(K3399,Tarifas!$A$2:$A$37,1)),INDEX(Tarifas!$E$2:$E$37,MATCH(K3399,Tarifas!$A$2:$A$37,1))))))</f>
        <v>0</v>
      </c>
      <c r="Q3399" s="7">
        <f t="shared" si="323"/>
        <v>700</v>
      </c>
    </row>
    <row r="3400" spans="1:17" ht="15.75" customHeight="1" x14ac:dyDescent="0.25">
      <c r="A3400" s="2">
        <v>123</v>
      </c>
      <c r="B3400" s="2">
        <v>123</v>
      </c>
      <c r="C3400" s="2">
        <v>123</v>
      </c>
      <c r="D3400" s="2" t="s">
        <v>1924</v>
      </c>
      <c r="E3400" s="3">
        <v>4</v>
      </c>
      <c r="F3400" s="3">
        <v>11</v>
      </c>
      <c r="G3400" s="3">
        <v>17</v>
      </c>
      <c r="H3400" s="3">
        <v>0.19</v>
      </c>
      <c r="I3400" s="3">
        <v>0.187</v>
      </c>
      <c r="J3400" s="4" t="str">
        <f t="shared" si="318"/>
        <v>Se calcula por Peso</v>
      </c>
      <c r="K3400" s="3">
        <f t="shared" si="319"/>
        <v>0.19</v>
      </c>
      <c r="L3400" s="5">
        <v>5490</v>
      </c>
      <c r="M3400" s="2" t="str">
        <f t="shared" si="320"/>
        <v>Hasta $9.989</v>
      </c>
      <c r="N3400" s="5">
        <f t="shared" si="321"/>
        <v>700</v>
      </c>
      <c r="O3400" s="6" t="str">
        <f t="shared" si="322"/>
        <v>No aplica (&lt;$19.990)</v>
      </c>
      <c r="P3400" s="7">
        <f t="array" ref="P3400">IF(OR(L3400="",K3400=""),"",IF(L3400&lt;19990,0,IF(L3400&lt;=30000,INDEX(Tarifas!$C$2:$C$37,MATCH(K3400,Tarifas!$A$2:$A$37,1)),IF(L3400&lt;=40000,INDEX(Tarifas!$D$2:$D$37,MATCH(K3400,Tarifas!$A$2:$A$37,1)),INDEX(Tarifas!$E$2:$E$37,MATCH(K3400,Tarifas!$A$2:$A$37,1))))))</f>
        <v>0</v>
      </c>
      <c r="Q3400" s="7">
        <f t="shared" si="323"/>
        <v>700</v>
      </c>
    </row>
    <row r="3401" spans="1:17" ht="15.75" customHeight="1" x14ac:dyDescent="0.25">
      <c r="A3401" s="2">
        <v>123</v>
      </c>
      <c r="B3401" s="2">
        <v>123</v>
      </c>
      <c r="C3401" s="2">
        <v>123</v>
      </c>
      <c r="D3401" s="2" t="s">
        <v>1925</v>
      </c>
      <c r="E3401" s="3">
        <v>4</v>
      </c>
      <c r="F3401" s="3">
        <v>11</v>
      </c>
      <c r="G3401" s="3">
        <v>14</v>
      </c>
      <c r="H3401" s="3">
        <v>0.19</v>
      </c>
      <c r="I3401" s="3">
        <v>0.154</v>
      </c>
      <c r="J3401" s="4" t="str">
        <f t="shared" si="318"/>
        <v>Se calcula por Peso</v>
      </c>
      <c r="K3401" s="3">
        <f t="shared" si="319"/>
        <v>0.19</v>
      </c>
      <c r="L3401" s="5">
        <v>6920</v>
      </c>
      <c r="M3401" s="2" t="str">
        <f t="shared" si="320"/>
        <v>Hasta $9.989</v>
      </c>
      <c r="N3401" s="5">
        <f t="shared" si="321"/>
        <v>700</v>
      </c>
      <c r="O3401" s="6" t="str">
        <f t="shared" si="322"/>
        <v>No aplica (&lt;$19.990)</v>
      </c>
      <c r="P3401" s="7">
        <f t="array" ref="P3401">IF(OR(L3401="",K3401=""),"",IF(L3401&lt;19990,0,IF(L3401&lt;=30000,INDEX(Tarifas!$C$2:$C$37,MATCH(K3401,Tarifas!$A$2:$A$37,1)),IF(L3401&lt;=40000,INDEX(Tarifas!$D$2:$D$37,MATCH(K3401,Tarifas!$A$2:$A$37,1)),INDEX(Tarifas!$E$2:$E$37,MATCH(K3401,Tarifas!$A$2:$A$37,1))))))</f>
        <v>0</v>
      </c>
      <c r="Q3401" s="7">
        <f t="shared" si="323"/>
        <v>700</v>
      </c>
    </row>
    <row r="3402" spans="1:17" ht="15.75" customHeight="1" x14ac:dyDescent="0.25">
      <c r="A3402" s="2">
        <v>123</v>
      </c>
      <c r="B3402" s="2">
        <v>123</v>
      </c>
      <c r="C3402" s="2">
        <v>123</v>
      </c>
      <c r="D3402" s="2" t="s">
        <v>1925</v>
      </c>
      <c r="E3402" s="3">
        <v>4</v>
      </c>
      <c r="F3402" s="3">
        <v>11</v>
      </c>
      <c r="G3402" s="3">
        <v>14</v>
      </c>
      <c r="H3402" s="3">
        <v>0.19</v>
      </c>
      <c r="I3402" s="3">
        <v>0.154</v>
      </c>
      <c r="J3402" s="4" t="str">
        <f t="shared" si="318"/>
        <v>Se calcula por Peso</v>
      </c>
      <c r="K3402" s="3">
        <f t="shared" si="319"/>
        <v>0.19</v>
      </c>
      <c r="L3402" s="5">
        <v>6920</v>
      </c>
      <c r="M3402" s="2" t="str">
        <f t="shared" si="320"/>
        <v>Hasta $9.989</v>
      </c>
      <c r="N3402" s="5">
        <f t="shared" si="321"/>
        <v>700</v>
      </c>
      <c r="O3402" s="6" t="str">
        <f t="shared" si="322"/>
        <v>No aplica (&lt;$19.990)</v>
      </c>
      <c r="P3402" s="7">
        <f t="array" ref="P3402">IF(OR(L3402="",K3402=""),"",IF(L3402&lt;19990,0,IF(L3402&lt;=30000,INDEX(Tarifas!$C$2:$C$37,MATCH(K3402,Tarifas!$A$2:$A$37,1)),IF(L3402&lt;=40000,INDEX(Tarifas!$D$2:$D$37,MATCH(K3402,Tarifas!$A$2:$A$37,1)),INDEX(Tarifas!$E$2:$E$37,MATCH(K3402,Tarifas!$A$2:$A$37,1))))))</f>
        <v>0</v>
      </c>
      <c r="Q3402" s="7">
        <f t="shared" si="323"/>
        <v>700</v>
      </c>
    </row>
    <row r="3403" spans="1:17" ht="15.75" customHeight="1" x14ac:dyDescent="0.25">
      <c r="A3403" s="2">
        <v>123</v>
      </c>
      <c r="B3403" s="2">
        <v>123</v>
      </c>
      <c r="C3403" s="2">
        <v>123</v>
      </c>
      <c r="D3403" s="2" t="s">
        <v>1926</v>
      </c>
      <c r="E3403" s="3">
        <v>7</v>
      </c>
      <c r="F3403" s="3">
        <v>44</v>
      </c>
      <c r="G3403" s="3">
        <v>45</v>
      </c>
      <c r="H3403" s="3">
        <v>0.188</v>
      </c>
      <c r="I3403" s="3">
        <v>3.4649999999999999</v>
      </c>
      <c r="J3403" s="4" t="str">
        <f t="shared" si="318"/>
        <v>Se calcula por P volum</v>
      </c>
      <c r="K3403" s="3">
        <f t="shared" si="319"/>
        <v>3.4649999999999999</v>
      </c>
      <c r="L3403" s="5">
        <v>6490</v>
      </c>
      <c r="M3403" s="2" t="str">
        <f t="shared" si="320"/>
        <v>Hasta $9.989</v>
      </c>
      <c r="N3403" s="5">
        <f t="shared" si="321"/>
        <v>700</v>
      </c>
      <c r="O3403" s="6" t="str">
        <f t="shared" si="322"/>
        <v>No aplica (&lt;$19.990)</v>
      </c>
      <c r="P3403" s="7">
        <f t="array" ref="P3403">IF(OR(L3403="",K3403=""),"",IF(L3403&lt;19990,0,IF(L3403&lt;=30000,INDEX(Tarifas!$C$2:$C$37,MATCH(K3403,Tarifas!$A$2:$A$37,1)),IF(L3403&lt;=40000,INDEX(Tarifas!$D$2:$D$37,MATCH(K3403,Tarifas!$A$2:$A$37,1)),INDEX(Tarifas!$E$2:$E$37,MATCH(K3403,Tarifas!$A$2:$A$37,1))))))</f>
        <v>0</v>
      </c>
      <c r="Q3403" s="7">
        <f t="shared" si="323"/>
        <v>700</v>
      </c>
    </row>
    <row r="3404" spans="1:17" ht="15.75" customHeight="1" x14ac:dyDescent="0.25">
      <c r="A3404" s="2">
        <v>123</v>
      </c>
      <c r="B3404" s="2">
        <v>123</v>
      </c>
      <c r="C3404" s="2">
        <v>123</v>
      </c>
      <c r="D3404" s="2" t="s">
        <v>1927</v>
      </c>
      <c r="E3404" s="3">
        <v>3</v>
      </c>
      <c r="F3404" s="3">
        <v>17</v>
      </c>
      <c r="G3404" s="3">
        <v>20</v>
      </c>
      <c r="H3404" s="3">
        <v>0.188</v>
      </c>
      <c r="I3404" s="3">
        <v>0.255</v>
      </c>
      <c r="J3404" s="4" t="str">
        <f t="shared" si="318"/>
        <v>Se calcula por P volum</v>
      </c>
      <c r="K3404" s="3">
        <f t="shared" si="319"/>
        <v>0.255</v>
      </c>
      <c r="L3404" s="5">
        <v>2490</v>
      </c>
      <c r="M3404" s="2" t="str">
        <f t="shared" si="320"/>
        <v>Hasta $9.989</v>
      </c>
      <c r="N3404" s="5">
        <f t="shared" si="321"/>
        <v>700</v>
      </c>
      <c r="O3404" s="6" t="str">
        <f t="shared" si="322"/>
        <v>No aplica (&lt;$19.990)</v>
      </c>
      <c r="P3404" s="7">
        <f t="array" ref="P3404">IF(OR(L3404="",K3404=""),"",IF(L3404&lt;19990,0,IF(L3404&lt;=30000,INDEX(Tarifas!$C$2:$C$37,MATCH(K3404,Tarifas!$A$2:$A$37,1)),IF(L3404&lt;=40000,INDEX(Tarifas!$D$2:$D$37,MATCH(K3404,Tarifas!$A$2:$A$37,1)),INDEX(Tarifas!$E$2:$E$37,MATCH(K3404,Tarifas!$A$2:$A$37,1))))))</f>
        <v>0</v>
      </c>
      <c r="Q3404" s="7">
        <f t="shared" si="323"/>
        <v>700</v>
      </c>
    </row>
    <row r="3405" spans="1:17" ht="15.75" customHeight="1" x14ac:dyDescent="0.25">
      <c r="A3405" s="2">
        <v>123</v>
      </c>
      <c r="B3405" s="2">
        <v>123</v>
      </c>
      <c r="C3405" s="2">
        <v>123</v>
      </c>
      <c r="D3405" s="2" t="s">
        <v>1927</v>
      </c>
      <c r="E3405" s="3">
        <v>3</v>
      </c>
      <c r="F3405" s="3">
        <v>17</v>
      </c>
      <c r="G3405" s="3">
        <v>20</v>
      </c>
      <c r="H3405" s="3">
        <v>0.188</v>
      </c>
      <c r="I3405" s="3">
        <v>0.255</v>
      </c>
      <c r="J3405" s="4" t="str">
        <f t="shared" si="318"/>
        <v>Se calcula por P volum</v>
      </c>
      <c r="K3405" s="3">
        <f t="shared" si="319"/>
        <v>0.255</v>
      </c>
      <c r="L3405" s="5">
        <v>2490</v>
      </c>
      <c r="M3405" s="2" t="str">
        <f t="shared" si="320"/>
        <v>Hasta $9.989</v>
      </c>
      <c r="N3405" s="5">
        <f t="shared" si="321"/>
        <v>700</v>
      </c>
      <c r="O3405" s="6" t="str">
        <f t="shared" si="322"/>
        <v>No aplica (&lt;$19.990)</v>
      </c>
      <c r="P3405" s="7">
        <f t="array" ref="P3405">IF(OR(L3405="",K3405=""),"",IF(L3405&lt;19990,0,IF(L3405&lt;=30000,INDEX(Tarifas!$C$2:$C$37,MATCH(K3405,Tarifas!$A$2:$A$37,1)),IF(L3405&lt;=40000,INDEX(Tarifas!$D$2:$D$37,MATCH(K3405,Tarifas!$A$2:$A$37,1)),INDEX(Tarifas!$E$2:$E$37,MATCH(K3405,Tarifas!$A$2:$A$37,1))))))</f>
        <v>0</v>
      </c>
      <c r="Q3405" s="7">
        <f t="shared" si="323"/>
        <v>700</v>
      </c>
    </row>
    <row r="3406" spans="1:17" ht="15.75" customHeight="1" x14ac:dyDescent="0.25">
      <c r="A3406" s="2">
        <v>123</v>
      </c>
      <c r="B3406" s="2">
        <v>123</v>
      </c>
      <c r="C3406" s="2">
        <v>123</v>
      </c>
      <c r="D3406" s="2" t="s">
        <v>1928</v>
      </c>
      <c r="E3406" s="3">
        <v>5</v>
      </c>
      <c r="F3406" s="3">
        <v>19</v>
      </c>
      <c r="G3406" s="3">
        <v>41</v>
      </c>
      <c r="H3406" s="3">
        <v>0.187</v>
      </c>
      <c r="I3406" s="3">
        <v>0.97375</v>
      </c>
      <c r="J3406" s="4" t="str">
        <f t="shared" si="318"/>
        <v>Se calcula por P volum</v>
      </c>
      <c r="K3406" s="3">
        <f t="shared" si="319"/>
        <v>0.97375</v>
      </c>
      <c r="L3406" s="5">
        <v>4390</v>
      </c>
      <c r="M3406" s="2" t="str">
        <f t="shared" si="320"/>
        <v>Hasta $9.989</v>
      </c>
      <c r="N3406" s="5">
        <f t="shared" si="321"/>
        <v>700</v>
      </c>
      <c r="O3406" s="6" t="str">
        <f t="shared" si="322"/>
        <v>No aplica (&lt;$19.990)</v>
      </c>
      <c r="P3406" s="7">
        <f t="array" ref="P3406">IF(OR(L3406="",K3406=""),"",IF(L3406&lt;19990,0,IF(L3406&lt;=30000,INDEX(Tarifas!$C$2:$C$37,MATCH(K3406,Tarifas!$A$2:$A$37,1)),IF(L3406&lt;=40000,INDEX(Tarifas!$D$2:$D$37,MATCH(K3406,Tarifas!$A$2:$A$37,1)),INDEX(Tarifas!$E$2:$E$37,MATCH(K3406,Tarifas!$A$2:$A$37,1))))))</f>
        <v>0</v>
      </c>
      <c r="Q3406" s="7">
        <f t="shared" si="323"/>
        <v>700</v>
      </c>
    </row>
    <row r="3407" spans="1:17" ht="15.75" customHeight="1" x14ac:dyDescent="0.25">
      <c r="A3407" s="2">
        <v>123</v>
      </c>
      <c r="B3407" s="2">
        <v>123</v>
      </c>
      <c r="C3407" s="2">
        <v>123</v>
      </c>
      <c r="D3407" s="2" t="s">
        <v>1929</v>
      </c>
      <c r="E3407" s="3">
        <v>5</v>
      </c>
      <c r="F3407" s="3">
        <v>13</v>
      </c>
      <c r="G3407" s="3">
        <v>31</v>
      </c>
      <c r="H3407" s="3">
        <v>0.186</v>
      </c>
      <c r="I3407" s="3">
        <v>0.50375000000000003</v>
      </c>
      <c r="J3407" s="4" t="str">
        <f t="shared" si="318"/>
        <v>Se calcula por P volum</v>
      </c>
      <c r="K3407" s="3">
        <f t="shared" si="319"/>
        <v>0.50375000000000003</v>
      </c>
      <c r="L3407" s="5">
        <v>2990</v>
      </c>
      <c r="M3407" s="2" t="str">
        <f t="shared" si="320"/>
        <v>Hasta $9.989</v>
      </c>
      <c r="N3407" s="5">
        <f t="shared" si="321"/>
        <v>700</v>
      </c>
      <c r="O3407" s="6" t="str">
        <f t="shared" si="322"/>
        <v>No aplica (&lt;$19.990)</v>
      </c>
      <c r="P3407" s="7">
        <f t="array" ref="P3407">IF(OR(L3407="",K3407=""),"",IF(L3407&lt;19990,0,IF(L3407&lt;=30000,INDEX(Tarifas!$C$2:$C$37,MATCH(K3407,Tarifas!$A$2:$A$37,1)),IF(L3407&lt;=40000,INDEX(Tarifas!$D$2:$D$37,MATCH(K3407,Tarifas!$A$2:$A$37,1)),INDEX(Tarifas!$E$2:$E$37,MATCH(K3407,Tarifas!$A$2:$A$37,1))))))</f>
        <v>0</v>
      </c>
      <c r="Q3407" s="7">
        <f t="shared" si="323"/>
        <v>700</v>
      </c>
    </row>
    <row r="3408" spans="1:17" ht="15.75" customHeight="1" x14ac:dyDescent="0.25">
      <c r="A3408" s="2">
        <v>123</v>
      </c>
      <c r="B3408" s="2">
        <v>123</v>
      </c>
      <c r="C3408" s="2">
        <v>123</v>
      </c>
      <c r="D3408" s="2" t="s">
        <v>1929</v>
      </c>
      <c r="E3408" s="3">
        <v>5</v>
      </c>
      <c r="F3408" s="3">
        <v>13</v>
      </c>
      <c r="G3408" s="3">
        <v>31</v>
      </c>
      <c r="H3408" s="3">
        <v>0.186</v>
      </c>
      <c r="I3408" s="3">
        <v>0.50375000000000003</v>
      </c>
      <c r="J3408" s="4" t="str">
        <f t="shared" si="318"/>
        <v>Se calcula por P volum</v>
      </c>
      <c r="K3408" s="3">
        <f t="shared" si="319"/>
        <v>0.50375000000000003</v>
      </c>
      <c r="L3408" s="5">
        <v>2990</v>
      </c>
      <c r="M3408" s="2" t="str">
        <f t="shared" si="320"/>
        <v>Hasta $9.989</v>
      </c>
      <c r="N3408" s="5">
        <f t="shared" si="321"/>
        <v>700</v>
      </c>
      <c r="O3408" s="6" t="str">
        <f t="shared" si="322"/>
        <v>No aplica (&lt;$19.990)</v>
      </c>
      <c r="P3408" s="7">
        <f t="array" ref="P3408">IF(OR(L3408="",K3408=""),"",IF(L3408&lt;19990,0,IF(L3408&lt;=30000,INDEX(Tarifas!$C$2:$C$37,MATCH(K3408,Tarifas!$A$2:$A$37,1)),IF(L3408&lt;=40000,INDEX(Tarifas!$D$2:$D$37,MATCH(K3408,Tarifas!$A$2:$A$37,1)),INDEX(Tarifas!$E$2:$E$37,MATCH(K3408,Tarifas!$A$2:$A$37,1))))))</f>
        <v>0</v>
      </c>
      <c r="Q3408" s="7">
        <f t="shared" si="323"/>
        <v>700</v>
      </c>
    </row>
    <row r="3409" spans="1:17" ht="15.75" customHeight="1" x14ac:dyDescent="0.25">
      <c r="A3409" s="2">
        <v>123</v>
      </c>
      <c r="B3409" s="2">
        <v>123</v>
      </c>
      <c r="C3409" s="2">
        <v>123</v>
      </c>
      <c r="D3409" s="2" t="s">
        <v>1930</v>
      </c>
      <c r="E3409" s="3">
        <v>5</v>
      </c>
      <c r="F3409" s="3">
        <v>13</v>
      </c>
      <c r="G3409" s="3">
        <v>22</v>
      </c>
      <c r="H3409" s="3">
        <v>0.186</v>
      </c>
      <c r="I3409" s="3">
        <v>0.35749999999999998</v>
      </c>
      <c r="J3409" s="4" t="str">
        <f t="shared" si="318"/>
        <v>Se calcula por P volum</v>
      </c>
      <c r="K3409" s="3">
        <f t="shared" si="319"/>
        <v>0.35749999999999998</v>
      </c>
      <c r="L3409" s="5">
        <v>4991</v>
      </c>
      <c r="M3409" s="2" t="str">
        <f t="shared" si="320"/>
        <v>Hasta $9.989</v>
      </c>
      <c r="N3409" s="5">
        <f t="shared" si="321"/>
        <v>700</v>
      </c>
      <c r="O3409" s="6" t="str">
        <f t="shared" si="322"/>
        <v>No aplica (&lt;$19.990)</v>
      </c>
      <c r="P3409" s="7">
        <f t="array" ref="P3409">IF(OR(L3409="",K3409=""),"",IF(L3409&lt;19990,0,IF(L3409&lt;=30000,INDEX(Tarifas!$C$2:$C$37,MATCH(K3409,Tarifas!$A$2:$A$37,1)),IF(L3409&lt;=40000,INDEX(Tarifas!$D$2:$D$37,MATCH(K3409,Tarifas!$A$2:$A$37,1)),INDEX(Tarifas!$E$2:$E$37,MATCH(K3409,Tarifas!$A$2:$A$37,1))))))</f>
        <v>0</v>
      </c>
      <c r="Q3409" s="7">
        <f t="shared" si="323"/>
        <v>700</v>
      </c>
    </row>
    <row r="3410" spans="1:17" ht="15.75" customHeight="1" x14ac:dyDescent="0.25">
      <c r="A3410" s="2">
        <v>123</v>
      </c>
      <c r="B3410" s="2">
        <v>123</v>
      </c>
      <c r="C3410" s="2">
        <v>123</v>
      </c>
      <c r="D3410" s="2" t="s">
        <v>1931</v>
      </c>
      <c r="E3410" s="3">
        <v>3</v>
      </c>
      <c r="F3410" s="3">
        <v>11</v>
      </c>
      <c r="G3410" s="3">
        <v>16</v>
      </c>
      <c r="H3410" s="3">
        <v>0.186</v>
      </c>
      <c r="I3410" s="3">
        <v>0.13200000000000001</v>
      </c>
      <c r="J3410" s="4" t="str">
        <f t="shared" si="318"/>
        <v>Se calcula por Peso</v>
      </c>
      <c r="K3410" s="3">
        <f t="shared" si="319"/>
        <v>0.186</v>
      </c>
      <c r="L3410" s="5">
        <v>3990</v>
      </c>
      <c r="M3410" s="2" t="str">
        <f t="shared" si="320"/>
        <v>Hasta $9.989</v>
      </c>
      <c r="N3410" s="5">
        <f t="shared" si="321"/>
        <v>700</v>
      </c>
      <c r="O3410" s="6" t="str">
        <f t="shared" si="322"/>
        <v>No aplica (&lt;$19.990)</v>
      </c>
      <c r="P3410" s="7">
        <f t="array" ref="P3410">IF(OR(L3410="",K3410=""),"",IF(L3410&lt;19990,0,IF(L3410&lt;=30000,INDEX(Tarifas!$C$2:$C$37,MATCH(K3410,Tarifas!$A$2:$A$37,1)),IF(L3410&lt;=40000,INDEX(Tarifas!$D$2:$D$37,MATCH(K3410,Tarifas!$A$2:$A$37,1)),INDEX(Tarifas!$E$2:$E$37,MATCH(K3410,Tarifas!$A$2:$A$37,1))))))</f>
        <v>0</v>
      </c>
      <c r="Q3410" s="7">
        <f t="shared" si="323"/>
        <v>700</v>
      </c>
    </row>
    <row r="3411" spans="1:17" ht="15.75" customHeight="1" x14ac:dyDescent="0.25">
      <c r="A3411" s="2">
        <v>123</v>
      </c>
      <c r="B3411" s="2">
        <v>123</v>
      </c>
      <c r="C3411" s="2">
        <v>123</v>
      </c>
      <c r="D3411" s="2" t="s">
        <v>1932</v>
      </c>
      <c r="E3411" s="3">
        <v>5</v>
      </c>
      <c r="F3411" s="3">
        <v>13</v>
      </c>
      <c r="G3411" s="3">
        <v>17</v>
      </c>
      <c r="H3411" s="3">
        <v>0.186</v>
      </c>
      <c r="I3411" s="3">
        <v>0.27625</v>
      </c>
      <c r="J3411" s="4" t="str">
        <f t="shared" si="318"/>
        <v>Se calcula por P volum</v>
      </c>
      <c r="K3411" s="3">
        <f t="shared" si="319"/>
        <v>0.27625</v>
      </c>
      <c r="L3411" s="5">
        <v>6190</v>
      </c>
      <c r="M3411" s="2" t="str">
        <f t="shared" si="320"/>
        <v>Hasta $9.989</v>
      </c>
      <c r="N3411" s="5">
        <f t="shared" si="321"/>
        <v>700</v>
      </c>
      <c r="O3411" s="6" t="str">
        <f t="shared" si="322"/>
        <v>No aplica (&lt;$19.990)</v>
      </c>
      <c r="P3411" s="7">
        <f t="array" ref="P3411">IF(OR(L3411="",K3411=""),"",IF(L3411&lt;19990,0,IF(L3411&lt;=30000,INDEX(Tarifas!$C$2:$C$37,MATCH(K3411,Tarifas!$A$2:$A$37,1)),IF(L3411&lt;=40000,INDEX(Tarifas!$D$2:$D$37,MATCH(K3411,Tarifas!$A$2:$A$37,1)),INDEX(Tarifas!$E$2:$E$37,MATCH(K3411,Tarifas!$A$2:$A$37,1))))))</f>
        <v>0</v>
      </c>
      <c r="Q3411" s="7">
        <f t="shared" si="323"/>
        <v>700</v>
      </c>
    </row>
    <row r="3412" spans="1:17" ht="15.75" customHeight="1" x14ac:dyDescent="0.25">
      <c r="A3412" s="2">
        <v>123</v>
      </c>
      <c r="B3412" s="2">
        <v>123</v>
      </c>
      <c r="C3412" s="2">
        <v>123</v>
      </c>
      <c r="D3412" s="2" t="s">
        <v>1932</v>
      </c>
      <c r="E3412" s="3">
        <v>5</v>
      </c>
      <c r="F3412" s="3">
        <v>13</v>
      </c>
      <c r="G3412" s="3">
        <v>17</v>
      </c>
      <c r="H3412" s="3">
        <v>0.186</v>
      </c>
      <c r="I3412" s="3">
        <v>0.27625</v>
      </c>
      <c r="J3412" s="4" t="str">
        <f t="shared" si="318"/>
        <v>Se calcula por P volum</v>
      </c>
      <c r="K3412" s="3">
        <f t="shared" si="319"/>
        <v>0.27625</v>
      </c>
      <c r="L3412" s="5">
        <v>6190</v>
      </c>
      <c r="M3412" s="2" t="str">
        <f t="shared" si="320"/>
        <v>Hasta $9.989</v>
      </c>
      <c r="N3412" s="5">
        <f t="shared" si="321"/>
        <v>700</v>
      </c>
      <c r="O3412" s="6" t="str">
        <f t="shared" si="322"/>
        <v>No aplica (&lt;$19.990)</v>
      </c>
      <c r="P3412" s="7">
        <f t="array" ref="P3412">IF(OR(L3412="",K3412=""),"",IF(L3412&lt;19990,0,IF(L3412&lt;=30000,INDEX(Tarifas!$C$2:$C$37,MATCH(K3412,Tarifas!$A$2:$A$37,1)),IF(L3412&lt;=40000,INDEX(Tarifas!$D$2:$D$37,MATCH(K3412,Tarifas!$A$2:$A$37,1)),INDEX(Tarifas!$E$2:$E$37,MATCH(K3412,Tarifas!$A$2:$A$37,1))))))</f>
        <v>0</v>
      </c>
      <c r="Q3412" s="7">
        <f t="shared" si="323"/>
        <v>700</v>
      </c>
    </row>
    <row r="3413" spans="1:17" ht="15.75" customHeight="1" x14ac:dyDescent="0.25">
      <c r="A3413" s="2">
        <v>123</v>
      </c>
      <c r="B3413" s="2">
        <v>123</v>
      </c>
      <c r="C3413" s="2">
        <v>123</v>
      </c>
      <c r="D3413" s="2" t="s">
        <v>1933</v>
      </c>
      <c r="E3413" s="3">
        <v>11</v>
      </c>
      <c r="F3413" s="3">
        <v>14</v>
      </c>
      <c r="G3413" s="3">
        <v>22</v>
      </c>
      <c r="H3413" s="3">
        <v>0.185</v>
      </c>
      <c r="I3413" s="3">
        <v>0.84699999999999998</v>
      </c>
      <c r="J3413" s="4" t="str">
        <f t="shared" si="318"/>
        <v>Se calcula por P volum</v>
      </c>
      <c r="K3413" s="3">
        <f t="shared" si="319"/>
        <v>0.84699999999999998</v>
      </c>
      <c r="L3413" s="5">
        <v>2990</v>
      </c>
      <c r="M3413" s="2" t="str">
        <f t="shared" si="320"/>
        <v>Hasta $9.989</v>
      </c>
      <c r="N3413" s="5">
        <f t="shared" si="321"/>
        <v>700</v>
      </c>
      <c r="O3413" s="6" t="str">
        <f t="shared" si="322"/>
        <v>No aplica (&lt;$19.990)</v>
      </c>
      <c r="P3413" s="7">
        <f t="array" ref="P3413">IF(OR(L3413="",K3413=""),"",IF(L3413&lt;19990,0,IF(L3413&lt;=30000,INDEX(Tarifas!$C$2:$C$37,MATCH(K3413,Tarifas!$A$2:$A$37,1)),IF(L3413&lt;=40000,INDEX(Tarifas!$D$2:$D$37,MATCH(K3413,Tarifas!$A$2:$A$37,1)),INDEX(Tarifas!$E$2:$E$37,MATCH(K3413,Tarifas!$A$2:$A$37,1))))))</f>
        <v>0</v>
      </c>
      <c r="Q3413" s="7">
        <f t="shared" si="323"/>
        <v>700</v>
      </c>
    </row>
    <row r="3414" spans="1:17" ht="15.75" customHeight="1" x14ac:dyDescent="0.25">
      <c r="A3414" s="2">
        <v>123</v>
      </c>
      <c r="B3414" s="2">
        <v>123</v>
      </c>
      <c r="C3414" s="2">
        <v>123</v>
      </c>
      <c r="D3414" s="2" t="s">
        <v>1933</v>
      </c>
      <c r="E3414" s="3">
        <v>11</v>
      </c>
      <c r="F3414" s="3">
        <v>14</v>
      </c>
      <c r="G3414" s="3">
        <v>22</v>
      </c>
      <c r="H3414" s="3">
        <v>0.185</v>
      </c>
      <c r="I3414" s="3">
        <v>0.84699999999999998</v>
      </c>
      <c r="J3414" s="4" t="str">
        <f t="shared" si="318"/>
        <v>Se calcula por P volum</v>
      </c>
      <c r="K3414" s="3">
        <f t="shared" si="319"/>
        <v>0.84699999999999998</v>
      </c>
      <c r="L3414" s="5">
        <v>2990</v>
      </c>
      <c r="M3414" s="2" t="str">
        <f t="shared" si="320"/>
        <v>Hasta $9.989</v>
      </c>
      <c r="N3414" s="5">
        <f t="shared" si="321"/>
        <v>700</v>
      </c>
      <c r="O3414" s="6" t="str">
        <f t="shared" si="322"/>
        <v>No aplica (&lt;$19.990)</v>
      </c>
      <c r="P3414" s="7">
        <f t="array" ref="P3414">IF(OR(L3414="",K3414=""),"",IF(L3414&lt;19990,0,IF(L3414&lt;=30000,INDEX(Tarifas!$C$2:$C$37,MATCH(K3414,Tarifas!$A$2:$A$37,1)),IF(L3414&lt;=40000,INDEX(Tarifas!$D$2:$D$37,MATCH(K3414,Tarifas!$A$2:$A$37,1)),INDEX(Tarifas!$E$2:$E$37,MATCH(K3414,Tarifas!$A$2:$A$37,1))))))</f>
        <v>0</v>
      </c>
      <c r="Q3414" s="7">
        <f t="shared" si="323"/>
        <v>700</v>
      </c>
    </row>
    <row r="3415" spans="1:17" ht="15.75" customHeight="1" x14ac:dyDescent="0.25">
      <c r="A3415" s="2">
        <v>123</v>
      </c>
      <c r="B3415" s="2">
        <v>123</v>
      </c>
      <c r="C3415" s="2">
        <v>123</v>
      </c>
      <c r="D3415" s="2" t="s">
        <v>1934</v>
      </c>
      <c r="E3415" s="3">
        <v>6</v>
      </c>
      <c r="F3415" s="3">
        <v>15</v>
      </c>
      <c r="G3415" s="3">
        <v>21</v>
      </c>
      <c r="H3415" s="3">
        <v>0.185</v>
      </c>
      <c r="I3415" s="3">
        <v>0.47249999999999998</v>
      </c>
      <c r="J3415" s="4" t="str">
        <f t="shared" si="318"/>
        <v>Se calcula por P volum</v>
      </c>
      <c r="K3415" s="3">
        <f t="shared" si="319"/>
        <v>0.47249999999999998</v>
      </c>
      <c r="L3415" s="5">
        <v>2790</v>
      </c>
      <c r="M3415" s="2" t="str">
        <f t="shared" si="320"/>
        <v>Hasta $9.989</v>
      </c>
      <c r="N3415" s="5">
        <f t="shared" si="321"/>
        <v>700</v>
      </c>
      <c r="O3415" s="6" t="str">
        <f t="shared" si="322"/>
        <v>No aplica (&lt;$19.990)</v>
      </c>
      <c r="P3415" s="7">
        <f t="array" ref="P3415">IF(OR(L3415="",K3415=""),"",IF(L3415&lt;19990,0,IF(L3415&lt;=30000,INDEX(Tarifas!$C$2:$C$37,MATCH(K3415,Tarifas!$A$2:$A$37,1)),IF(L3415&lt;=40000,INDEX(Tarifas!$D$2:$D$37,MATCH(K3415,Tarifas!$A$2:$A$37,1)),INDEX(Tarifas!$E$2:$E$37,MATCH(K3415,Tarifas!$A$2:$A$37,1))))))</f>
        <v>0</v>
      </c>
      <c r="Q3415" s="7">
        <f t="shared" si="323"/>
        <v>700</v>
      </c>
    </row>
    <row r="3416" spans="1:17" ht="15.75" customHeight="1" x14ac:dyDescent="0.25">
      <c r="A3416" s="2">
        <v>123</v>
      </c>
      <c r="B3416" s="2">
        <v>123</v>
      </c>
      <c r="C3416" s="2">
        <v>123</v>
      </c>
      <c r="D3416" s="2" t="s">
        <v>1935</v>
      </c>
      <c r="E3416" s="3">
        <v>5</v>
      </c>
      <c r="F3416" s="3">
        <v>13</v>
      </c>
      <c r="G3416" s="3">
        <v>22</v>
      </c>
      <c r="H3416" s="3">
        <v>0.185</v>
      </c>
      <c r="I3416" s="3">
        <v>0.35749999999999998</v>
      </c>
      <c r="J3416" s="4" t="str">
        <f t="shared" si="318"/>
        <v>Se calcula por P volum</v>
      </c>
      <c r="K3416" s="3">
        <f t="shared" si="319"/>
        <v>0.35749999999999998</v>
      </c>
      <c r="L3416" s="5">
        <v>6490</v>
      </c>
      <c r="M3416" s="2" t="str">
        <f t="shared" si="320"/>
        <v>Hasta $9.989</v>
      </c>
      <c r="N3416" s="5">
        <f t="shared" si="321"/>
        <v>700</v>
      </c>
      <c r="O3416" s="6" t="str">
        <f t="shared" si="322"/>
        <v>No aplica (&lt;$19.990)</v>
      </c>
      <c r="P3416" s="7">
        <f t="array" ref="P3416">IF(OR(L3416="",K3416=""),"",IF(L3416&lt;19990,0,IF(L3416&lt;=30000,INDEX(Tarifas!$C$2:$C$37,MATCH(K3416,Tarifas!$A$2:$A$37,1)),IF(L3416&lt;=40000,INDEX(Tarifas!$D$2:$D$37,MATCH(K3416,Tarifas!$A$2:$A$37,1)),INDEX(Tarifas!$E$2:$E$37,MATCH(K3416,Tarifas!$A$2:$A$37,1))))))</f>
        <v>0</v>
      </c>
      <c r="Q3416" s="7">
        <f t="shared" si="323"/>
        <v>700</v>
      </c>
    </row>
    <row r="3417" spans="1:17" ht="15.75" customHeight="1" x14ac:dyDescent="0.25">
      <c r="A3417" s="2">
        <v>123</v>
      </c>
      <c r="B3417" s="2">
        <v>123</v>
      </c>
      <c r="C3417" s="2">
        <v>123</v>
      </c>
      <c r="D3417" s="2" t="s">
        <v>1936</v>
      </c>
      <c r="E3417" s="3">
        <v>3</v>
      </c>
      <c r="F3417" s="3">
        <v>16</v>
      </c>
      <c r="G3417" s="3">
        <v>18</v>
      </c>
      <c r="H3417" s="3">
        <v>0.185</v>
      </c>
      <c r="I3417" s="3">
        <v>0.216</v>
      </c>
      <c r="J3417" s="4" t="str">
        <f t="shared" si="318"/>
        <v>Se calcula por P volum</v>
      </c>
      <c r="K3417" s="3">
        <f t="shared" si="319"/>
        <v>0.216</v>
      </c>
      <c r="L3417" s="5">
        <v>19980</v>
      </c>
      <c r="M3417" s="2" t="str">
        <f t="shared" si="320"/>
        <v>$9.990-$19.990</v>
      </c>
      <c r="N3417" s="5">
        <f t="shared" si="321"/>
        <v>1000</v>
      </c>
      <c r="O3417" s="6" t="str">
        <f t="shared" si="322"/>
        <v>No aplica (&lt;$19.990)</v>
      </c>
      <c r="P3417" s="7">
        <f t="array" ref="P3417">IF(OR(L3417="",K3417=""),"",IF(L3417&lt;19990,0,IF(L3417&lt;=30000,INDEX(Tarifas!$C$2:$C$37,MATCH(K3417,Tarifas!$A$2:$A$37,1)),IF(L3417&lt;=40000,INDEX(Tarifas!$D$2:$D$37,MATCH(K3417,Tarifas!$A$2:$A$37,1)),INDEX(Tarifas!$E$2:$E$37,MATCH(K3417,Tarifas!$A$2:$A$37,1))))))</f>
        <v>0</v>
      </c>
      <c r="Q3417" s="7">
        <f t="shared" si="323"/>
        <v>1000</v>
      </c>
    </row>
    <row r="3418" spans="1:17" ht="15.75" customHeight="1" x14ac:dyDescent="0.25">
      <c r="A3418" s="2">
        <v>123</v>
      </c>
      <c r="B3418" s="2">
        <v>123</v>
      </c>
      <c r="C3418" s="2">
        <v>123</v>
      </c>
      <c r="D3418" s="2" t="s">
        <v>1936</v>
      </c>
      <c r="E3418" s="3">
        <v>3</v>
      </c>
      <c r="F3418" s="3">
        <v>16</v>
      </c>
      <c r="G3418" s="3">
        <v>18</v>
      </c>
      <c r="H3418" s="3">
        <v>0.185</v>
      </c>
      <c r="I3418" s="3">
        <v>0.216</v>
      </c>
      <c r="J3418" s="4" t="str">
        <f t="shared" si="318"/>
        <v>Se calcula por P volum</v>
      </c>
      <c r="K3418" s="3">
        <f t="shared" si="319"/>
        <v>0.216</v>
      </c>
      <c r="L3418" s="5">
        <v>19980</v>
      </c>
      <c r="M3418" s="2" t="str">
        <f t="shared" si="320"/>
        <v>$9.990-$19.990</v>
      </c>
      <c r="N3418" s="5">
        <f t="shared" si="321"/>
        <v>1000</v>
      </c>
      <c r="O3418" s="6" t="str">
        <f t="shared" si="322"/>
        <v>No aplica (&lt;$19.990)</v>
      </c>
      <c r="P3418" s="7">
        <f t="array" ref="P3418">IF(OR(L3418="",K3418=""),"",IF(L3418&lt;19990,0,IF(L3418&lt;=30000,INDEX(Tarifas!$C$2:$C$37,MATCH(K3418,Tarifas!$A$2:$A$37,1)),IF(L3418&lt;=40000,INDEX(Tarifas!$D$2:$D$37,MATCH(K3418,Tarifas!$A$2:$A$37,1)),INDEX(Tarifas!$E$2:$E$37,MATCH(K3418,Tarifas!$A$2:$A$37,1))))))</f>
        <v>0</v>
      </c>
      <c r="Q3418" s="7">
        <f t="shared" si="323"/>
        <v>1000</v>
      </c>
    </row>
    <row r="3419" spans="1:17" ht="15.75" customHeight="1" x14ac:dyDescent="0.25">
      <c r="A3419" s="2">
        <v>123</v>
      </c>
      <c r="B3419" s="2">
        <v>123</v>
      </c>
      <c r="C3419" s="2">
        <v>123</v>
      </c>
      <c r="D3419" s="2" t="s">
        <v>1936</v>
      </c>
      <c r="E3419" s="3">
        <v>3</v>
      </c>
      <c r="F3419" s="3">
        <v>16</v>
      </c>
      <c r="G3419" s="3">
        <v>18</v>
      </c>
      <c r="H3419" s="3">
        <v>0.185</v>
      </c>
      <c r="I3419" s="3">
        <v>0.216</v>
      </c>
      <c r="J3419" s="4" t="str">
        <f t="shared" si="318"/>
        <v>Se calcula por P volum</v>
      </c>
      <c r="K3419" s="3">
        <f t="shared" si="319"/>
        <v>0.216</v>
      </c>
      <c r="L3419" s="5">
        <v>22890</v>
      </c>
      <c r="M3419" s="2" t="str">
        <f t="shared" si="320"/>
        <v>Sin costo fijo</v>
      </c>
      <c r="N3419" s="5">
        <f t="shared" si="321"/>
        <v>0</v>
      </c>
      <c r="O3419" s="6" t="str">
        <f t="shared" si="322"/>
        <v>$19.990-$30.000</v>
      </c>
      <c r="P3419" s="7">
        <f t="array" ref="P3419">IF(OR(L3419="",K3419=""),"",IF(L3419&lt;19990,0,IF(L3419&lt;=30000,INDEX(Tarifas!$C$2:$C$37,MATCH(K3419,Tarifas!$A$2:$A$37,1)),IF(L3419&lt;=40000,INDEX(Tarifas!$D$2:$D$37,MATCH(K3419,Tarifas!$A$2:$A$37,1)),INDEX(Tarifas!$E$2:$E$37,MATCH(K3419,Tarifas!$A$2:$A$37,1))))))</f>
        <v>2400</v>
      </c>
      <c r="Q3419" s="7">
        <f t="shared" si="323"/>
        <v>2400</v>
      </c>
    </row>
    <row r="3420" spans="1:17" ht="15.75" customHeight="1" x14ac:dyDescent="0.25">
      <c r="A3420" s="2">
        <v>123</v>
      </c>
      <c r="B3420" s="2">
        <v>123</v>
      </c>
      <c r="C3420" s="2">
        <v>123</v>
      </c>
      <c r="D3420" s="2" t="s">
        <v>1936</v>
      </c>
      <c r="E3420" s="3">
        <v>3</v>
      </c>
      <c r="F3420" s="3">
        <v>16</v>
      </c>
      <c r="G3420" s="3">
        <v>18</v>
      </c>
      <c r="H3420" s="3">
        <v>0.185</v>
      </c>
      <c r="I3420" s="3">
        <v>0.216</v>
      </c>
      <c r="J3420" s="4" t="str">
        <f t="shared" si="318"/>
        <v>Se calcula por P volum</v>
      </c>
      <c r="K3420" s="3">
        <f t="shared" si="319"/>
        <v>0.216</v>
      </c>
      <c r="L3420" s="5">
        <v>22890</v>
      </c>
      <c r="M3420" s="2" t="str">
        <f t="shared" si="320"/>
        <v>Sin costo fijo</v>
      </c>
      <c r="N3420" s="5">
        <f t="shared" si="321"/>
        <v>0</v>
      </c>
      <c r="O3420" s="6" t="str">
        <f t="shared" si="322"/>
        <v>$19.990-$30.000</v>
      </c>
      <c r="P3420" s="7">
        <f t="array" ref="P3420">IF(OR(L3420="",K3420=""),"",IF(L3420&lt;19990,0,IF(L3420&lt;=30000,INDEX(Tarifas!$C$2:$C$37,MATCH(K3420,Tarifas!$A$2:$A$37,1)),IF(L3420&lt;=40000,INDEX(Tarifas!$D$2:$D$37,MATCH(K3420,Tarifas!$A$2:$A$37,1)),INDEX(Tarifas!$E$2:$E$37,MATCH(K3420,Tarifas!$A$2:$A$37,1))))))</f>
        <v>2400</v>
      </c>
      <c r="Q3420" s="7">
        <f t="shared" si="323"/>
        <v>2400</v>
      </c>
    </row>
    <row r="3421" spans="1:17" ht="15.75" customHeight="1" x14ac:dyDescent="0.25">
      <c r="A3421" s="2">
        <v>123</v>
      </c>
      <c r="B3421" s="2">
        <v>123</v>
      </c>
      <c r="C3421" s="2">
        <v>123</v>
      </c>
      <c r="D3421" s="2" t="s">
        <v>1937</v>
      </c>
      <c r="E3421" s="3">
        <v>5</v>
      </c>
      <c r="F3421" s="3">
        <v>15</v>
      </c>
      <c r="G3421" s="3">
        <v>24</v>
      </c>
      <c r="H3421" s="3">
        <v>0.182</v>
      </c>
      <c r="I3421" s="3">
        <v>0.45</v>
      </c>
      <c r="J3421" s="4" t="str">
        <f t="shared" si="318"/>
        <v>Se calcula por P volum</v>
      </c>
      <c r="K3421" s="3">
        <f t="shared" si="319"/>
        <v>0.45</v>
      </c>
      <c r="L3421" s="5">
        <v>3280</v>
      </c>
      <c r="M3421" s="2" t="str">
        <f t="shared" si="320"/>
        <v>Hasta $9.989</v>
      </c>
      <c r="N3421" s="5">
        <f t="shared" si="321"/>
        <v>700</v>
      </c>
      <c r="O3421" s="6" t="str">
        <f t="shared" si="322"/>
        <v>No aplica (&lt;$19.990)</v>
      </c>
      <c r="P3421" s="7">
        <f t="array" ref="P3421">IF(OR(L3421="",K3421=""),"",IF(L3421&lt;19990,0,IF(L3421&lt;=30000,INDEX(Tarifas!$C$2:$C$37,MATCH(K3421,Tarifas!$A$2:$A$37,1)),IF(L3421&lt;=40000,INDEX(Tarifas!$D$2:$D$37,MATCH(K3421,Tarifas!$A$2:$A$37,1)),INDEX(Tarifas!$E$2:$E$37,MATCH(K3421,Tarifas!$A$2:$A$37,1))))))</f>
        <v>0</v>
      </c>
      <c r="Q3421" s="7">
        <f t="shared" si="323"/>
        <v>700</v>
      </c>
    </row>
    <row r="3422" spans="1:17" ht="15.75" customHeight="1" x14ac:dyDescent="0.25">
      <c r="A3422" s="2">
        <v>123</v>
      </c>
      <c r="B3422" s="2">
        <v>123</v>
      </c>
      <c r="C3422" s="2">
        <v>123</v>
      </c>
      <c r="D3422" s="2" t="s">
        <v>1937</v>
      </c>
      <c r="E3422" s="3">
        <v>5</v>
      </c>
      <c r="F3422" s="3">
        <v>15</v>
      </c>
      <c r="G3422" s="3">
        <v>24</v>
      </c>
      <c r="H3422" s="3">
        <v>0.182</v>
      </c>
      <c r="I3422" s="3">
        <v>0.45</v>
      </c>
      <c r="J3422" s="4" t="str">
        <f t="shared" si="318"/>
        <v>Se calcula por P volum</v>
      </c>
      <c r="K3422" s="3">
        <f t="shared" si="319"/>
        <v>0.45</v>
      </c>
      <c r="L3422" s="5">
        <v>3280</v>
      </c>
      <c r="M3422" s="2" t="str">
        <f t="shared" si="320"/>
        <v>Hasta $9.989</v>
      </c>
      <c r="N3422" s="5">
        <f t="shared" si="321"/>
        <v>700</v>
      </c>
      <c r="O3422" s="6" t="str">
        <f t="shared" si="322"/>
        <v>No aplica (&lt;$19.990)</v>
      </c>
      <c r="P3422" s="7">
        <f t="array" ref="P3422">IF(OR(L3422="",K3422=""),"",IF(L3422&lt;19990,0,IF(L3422&lt;=30000,INDEX(Tarifas!$C$2:$C$37,MATCH(K3422,Tarifas!$A$2:$A$37,1)),IF(L3422&lt;=40000,INDEX(Tarifas!$D$2:$D$37,MATCH(K3422,Tarifas!$A$2:$A$37,1)),INDEX(Tarifas!$E$2:$E$37,MATCH(K3422,Tarifas!$A$2:$A$37,1))))))</f>
        <v>0</v>
      </c>
      <c r="Q3422" s="7">
        <f t="shared" si="323"/>
        <v>700</v>
      </c>
    </row>
    <row r="3423" spans="1:17" ht="15.75" customHeight="1" x14ac:dyDescent="0.25">
      <c r="A3423" s="2">
        <v>123</v>
      </c>
      <c r="B3423" s="2">
        <v>123</v>
      </c>
      <c r="C3423" s="2">
        <v>123</v>
      </c>
      <c r="D3423" s="2" t="s">
        <v>1938</v>
      </c>
      <c r="E3423" s="3">
        <v>9</v>
      </c>
      <c r="F3423" s="3">
        <v>13</v>
      </c>
      <c r="G3423" s="3">
        <v>20</v>
      </c>
      <c r="H3423" s="3">
        <v>0.18099999999999999</v>
      </c>
      <c r="I3423" s="3">
        <v>0.58499999999999996</v>
      </c>
      <c r="J3423" s="4" t="str">
        <f t="shared" si="318"/>
        <v>Se calcula por P volum</v>
      </c>
      <c r="K3423" s="3">
        <f t="shared" si="319"/>
        <v>0.58499999999999996</v>
      </c>
      <c r="L3423" s="5">
        <v>2490</v>
      </c>
      <c r="M3423" s="2" t="str">
        <f t="shared" si="320"/>
        <v>Hasta $9.989</v>
      </c>
      <c r="N3423" s="5">
        <f t="shared" si="321"/>
        <v>700</v>
      </c>
      <c r="O3423" s="6" t="str">
        <f t="shared" si="322"/>
        <v>No aplica (&lt;$19.990)</v>
      </c>
      <c r="P3423" s="7">
        <f t="array" ref="P3423">IF(OR(L3423="",K3423=""),"",IF(L3423&lt;19990,0,IF(L3423&lt;=30000,INDEX(Tarifas!$C$2:$C$37,MATCH(K3423,Tarifas!$A$2:$A$37,1)),IF(L3423&lt;=40000,INDEX(Tarifas!$D$2:$D$37,MATCH(K3423,Tarifas!$A$2:$A$37,1)),INDEX(Tarifas!$E$2:$E$37,MATCH(K3423,Tarifas!$A$2:$A$37,1))))))</f>
        <v>0</v>
      </c>
      <c r="Q3423" s="7">
        <f t="shared" si="323"/>
        <v>700</v>
      </c>
    </row>
    <row r="3424" spans="1:17" ht="15.75" customHeight="1" x14ac:dyDescent="0.25">
      <c r="A3424" s="2">
        <v>123</v>
      </c>
      <c r="B3424" s="2">
        <v>123</v>
      </c>
      <c r="C3424" s="2">
        <v>123</v>
      </c>
      <c r="D3424" s="2" t="s">
        <v>1939</v>
      </c>
      <c r="E3424" s="3">
        <v>9</v>
      </c>
      <c r="F3424" s="3">
        <v>20</v>
      </c>
      <c r="G3424" s="3">
        <v>20</v>
      </c>
      <c r="H3424" s="3">
        <v>0.18099999999999999</v>
      </c>
      <c r="I3424" s="3">
        <v>0.9</v>
      </c>
      <c r="J3424" s="4" t="str">
        <f t="shared" si="318"/>
        <v>Se calcula por P volum</v>
      </c>
      <c r="K3424" s="3">
        <f t="shared" si="319"/>
        <v>0.9</v>
      </c>
      <c r="L3424" s="5">
        <v>3490</v>
      </c>
      <c r="M3424" s="2" t="str">
        <f t="shared" si="320"/>
        <v>Hasta $9.989</v>
      </c>
      <c r="N3424" s="5">
        <f t="shared" si="321"/>
        <v>700</v>
      </c>
      <c r="O3424" s="6" t="str">
        <f t="shared" si="322"/>
        <v>No aplica (&lt;$19.990)</v>
      </c>
      <c r="P3424" s="7">
        <f t="array" ref="P3424">IF(OR(L3424="",K3424=""),"",IF(L3424&lt;19990,0,IF(L3424&lt;=30000,INDEX(Tarifas!$C$2:$C$37,MATCH(K3424,Tarifas!$A$2:$A$37,1)),IF(L3424&lt;=40000,INDEX(Tarifas!$D$2:$D$37,MATCH(K3424,Tarifas!$A$2:$A$37,1)),INDEX(Tarifas!$E$2:$E$37,MATCH(K3424,Tarifas!$A$2:$A$37,1))))))</f>
        <v>0</v>
      </c>
      <c r="Q3424" s="7">
        <f t="shared" si="323"/>
        <v>700</v>
      </c>
    </row>
    <row r="3425" spans="1:17" ht="15.75" customHeight="1" x14ac:dyDescent="0.25">
      <c r="A3425" s="2">
        <v>123</v>
      </c>
      <c r="B3425" s="2">
        <v>123</v>
      </c>
      <c r="C3425" s="2">
        <v>123</v>
      </c>
      <c r="D3425" s="2" t="s">
        <v>1940</v>
      </c>
      <c r="E3425" s="3">
        <v>7</v>
      </c>
      <c r="F3425" s="3">
        <v>22</v>
      </c>
      <c r="G3425" s="3">
        <v>32</v>
      </c>
      <c r="H3425" s="3">
        <v>0.18</v>
      </c>
      <c r="I3425" s="3">
        <v>1.232</v>
      </c>
      <c r="J3425" s="4" t="str">
        <f t="shared" si="318"/>
        <v>Se calcula por P volum</v>
      </c>
      <c r="K3425" s="3">
        <f t="shared" si="319"/>
        <v>1.232</v>
      </c>
      <c r="L3425" s="5">
        <v>2722</v>
      </c>
      <c r="M3425" s="2" t="str">
        <f t="shared" si="320"/>
        <v>Hasta $9.989</v>
      </c>
      <c r="N3425" s="5">
        <f t="shared" si="321"/>
        <v>700</v>
      </c>
      <c r="O3425" s="6" t="str">
        <f t="shared" si="322"/>
        <v>No aplica (&lt;$19.990)</v>
      </c>
      <c r="P3425" s="7">
        <f t="array" ref="P3425">IF(OR(L3425="",K3425=""),"",IF(L3425&lt;19990,0,IF(L3425&lt;=30000,INDEX(Tarifas!$C$2:$C$37,MATCH(K3425,Tarifas!$A$2:$A$37,1)),IF(L3425&lt;=40000,INDEX(Tarifas!$D$2:$D$37,MATCH(K3425,Tarifas!$A$2:$A$37,1)),INDEX(Tarifas!$E$2:$E$37,MATCH(K3425,Tarifas!$A$2:$A$37,1))))))</f>
        <v>0</v>
      </c>
      <c r="Q3425" s="7">
        <f t="shared" si="323"/>
        <v>700</v>
      </c>
    </row>
    <row r="3426" spans="1:17" ht="15.75" customHeight="1" x14ac:dyDescent="0.25">
      <c r="A3426" s="2">
        <v>123</v>
      </c>
      <c r="B3426" s="2">
        <v>123</v>
      </c>
      <c r="C3426" s="2">
        <v>123</v>
      </c>
      <c r="D3426" s="2" t="s">
        <v>1941</v>
      </c>
      <c r="E3426" s="3">
        <v>8</v>
      </c>
      <c r="F3426" s="3">
        <v>23</v>
      </c>
      <c r="G3426" s="3">
        <v>32</v>
      </c>
      <c r="H3426" s="3">
        <v>0.18</v>
      </c>
      <c r="I3426" s="3">
        <v>1.472</v>
      </c>
      <c r="J3426" s="4" t="str">
        <f t="shared" si="318"/>
        <v>Se calcula por P volum</v>
      </c>
      <c r="K3426" s="3">
        <f t="shared" si="319"/>
        <v>1.472</v>
      </c>
      <c r="L3426" s="5">
        <v>3942</v>
      </c>
      <c r="M3426" s="2" t="str">
        <f t="shared" si="320"/>
        <v>Hasta $9.989</v>
      </c>
      <c r="N3426" s="5">
        <f t="shared" si="321"/>
        <v>700</v>
      </c>
      <c r="O3426" s="6" t="str">
        <f t="shared" si="322"/>
        <v>No aplica (&lt;$19.990)</v>
      </c>
      <c r="P3426" s="7">
        <f t="array" ref="P3426">IF(OR(L3426="",K3426=""),"",IF(L3426&lt;19990,0,IF(L3426&lt;=30000,INDEX(Tarifas!$C$2:$C$37,MATCH(K3426,Tarifas!$A$2:$A$37,1)),IF(L3426&lt;=40000,INDEX(Tarifas!$D$2:$D$37,MATCH(K3426,Tarifas!$A$2:$A$37,1)),INDEX(Tarifas!$E$2:$E$37,MATCH(K3426,Tarifas!$A$2:$A$37,1))))))</f>
        <v>0</v>
      </c>
      <c r="Q3426" s="7">
        <f t="shared" si="323"/>
        <v>700</v>
      </c>
    </row>
    <row r="3427" spans="1:17" ht="15.75" customHeight="1" x14ac:dyDescent="0.25">
      <c r="A3427" s="2">
        <v>123</v>
      </c>
      <c r="B3427" s="2">
        <v>123</v>
      </c>
      <c r="C3427" s="2">
        <v>123</v>
      </c>
      <c r="D3427" s="2" t="s">
        <v>1941</v>
      </c>
      <c r="E3427" s="3">
        <v>8</v>
      </c>
      <c r="F3427" s="3">
        <v>23</v>
      </c>
      <c r="G3427" s="3">
        <v>32</v>
      </c>
      <c r="H3427" s="3">
        <v>0.18</v>
      </c>
      <c r="I3427" s="3">
        <v>1.472</v>
      </c>
      <c r="J3427" s="4" t="str">
        <f t="shared" si="318"/>
        <v>Se calcula por P volum</v>
      </c>
      <c r="K3427" s="3">
        <f t="shared" si="319"/>
        <v>1.472</v>
      </c>
      <c r="L3427" s="5">
        <v>3942</v>
      </c>
      <c r="M3427" s="2" t="str">
        <f t="shared" si="320"/>
        <v>Hasta $9.989</v>
      </c>
      <c r="N3427" s="5">
        <f t="shared" si="321"/>
        <v>700</v>
      </c>
      <c r="O3427" s="6" t="str">
        <f t="shared" si="322"/>
        <v>No aplica (&lt;$19.990)</v>
      </c>
      <c r="P3427" s="7">
        <f t="array" ref="P3427">IF(OR(L3427="",K3427=""),"",IF(L3427&lt;19990,0,IF(L3427&lt;=30000,INDEX(Tarifas!$C$2:$C$37,MATCH(K3427,Tarifas!$A$2:$A$37,1)),IF(L3427&lt;=40000,INDEX(Tarifas!$D$2:$D$37,MATCH(K3427,Tarifas!$A$2:$A$37,1)),INDEX(Tarifas!$E$2:$E$37,MATCH(K3427,Tarifas!$A$2:$A$37,1))))))</f>
        <v>0</v>
      </c>
      <c r="Q3427" s="7">
        <f t="shared" si="323"/>
        <v>700</v>
      </c>
    </row>
    <row r="3428" spans="1:17" ht="15.75" customHeight="1" x14ac:dyDescent="0.25">
      <c r="A3428" s="2">
        <v>123</v>
      </c>
      <c r="B3428" s="2">
        <v>123</v>
      </c>
      <c r="C3428" s="2">
        <v>123</v>
      </c>
      <c r="D3428" s="2" t="s">
        <v>1942</v>
      </c>
      <c r="E3428" s="3">
        <v>5</v>
      </c>
      <c r="F3428" s="3">
        <v>19</v>
      </c>
      <c r="G3428" s="3">
        <v>23</v>
      </c>
      <c r="H3428" s="3">
        <v>0.18</v>
      </c>
      <c r="I3428" s="3">
        <v>0.54625000000000001</v>
      </c>
      <c r="J3428" s="4" t="str">
        <f t="shared" si="318"/>
        <v>Se calcula por P volum</v>
      </c>
      <c r="K3428" s="3">
        <f t="shared" si="319"/>
        <v>0.54625000000000001</v>
      </c>
      <c r="L3428" s="5">
        <v>3591</v>
      </c>
      <c r="M3428" s="2" t="str">
        <f t="shared" si="320"/>
        <v>Hasta $9.989</v>
      </c>
      <c r="N3428" s="5">
        <f t="shared" si="321"/>
        <v>700</v>
      </c>
      <c r="O3428" s="6" t="str">
        <f t="shared" si="322"/>
        <v>No aplica (&lt;$19.990)</v>
      </c>
      <c r="P3428" s="7">
        <f t="array" ref="P3428">IF(OR(L3428="",K3428=""),"",IF(L3428&lt;19990,0,IF(L3428&lt;=30000,INDEX(Tarifas!$C$2:$C$37,MATCH(K3428,Tarifas!$A$2:$A$37,1)),IF(L3428&lt;=40000,INDEX(Tarifas!$D$2:$D$37,MATCH(K3428,Tarifas!$A$2:$A$37,1)),INDEX(Tarifas!$E$2:$E$37,MATCH(K3428,Tarifas!$A$2:$A$37,1))))))</f>
        <v>0</v>
      </c>
      <c r="Q3428" s="7">
        <f t="shared" si="323"/>
        <v>700</v>
      </c>
    </row>
    <row r="3429" spans="1:17" ht="15.75" customHeight="1" x14ac:dyDescent="0.25">
      <c r="A3429" s="2">
        <v>123</v>
      </c>
      <c r="B3429" s="2">
        <v>123</v>
      </c>
      <c r="C3429" s="2">
        <v>123</v>
      </c>
      <c r="D3429" s="2" t="s">
        <v>1943</v>
      </c>
      <c r="E3429" s="3">
        <v>8</v>
      </c>
      <c r="F3429" s="3">
        <v>14</v>
      </c>
      <c r="G3429" s="3">
        <v>18</v>
      </c>
      <c r="H3429" s="3">
        <v>0.18</v>
      </c>
      <c r="I3429" s="3">
        <v>0.504</v>
      </c>
      <c r="J3429" s="4" t="str">
        <f t="shared" si="318"/>
        <v>Se calcula por P volum</v>
      </c>
      <c r="K3429" s="3">
        <f t="shared" si="319"/>
        <v>0.504</v>
      </c>
      <c r="L3429" s="5">
        <v>4390</v>
      </c>
      <c r="M3429" s="2" t="str">
        <f t="shared" si="320"/>
        <v>Hasta $9.989</v>
      </c>
      <c r="N3429" s="5">
        <f t="shared" si="321"/>
        <v>700</v>
      </c>
      <c r="O3429" s="6" t="str">
        <f t="shared" si="322"/>
        <v>No aplica (&lt;$19.990)</v>
      </c>
      <c r="P3429" s="7">
        <f t="array" ref="P3429">IF(OR(L3429="",K3429=""),"",IF(L3429&lt;19990,0,IF(L3429&lt;=30000,INDEX(Tarifas!$C$2:$C$37,MATCH(K3429,Tarifas!$A$2:$A$37,1)),IF(L3429&lt;=40000,INDEX(Tarifas!$D$2:$D$37,MATCH(K3429,Tarifas!$A$2:$A$37,1)),INDEX(Tarifas!$E$2:$E$37,MATCH(K3429,Tarifas!$A$2:$A$37,1))))))</f>
        <v>0</v>
      </c>
      <c r="Q3429" s="7">
        <f t="shared" si="323"/>
        <v>700</v>
      </c>
    </row>
    <row r="3430" spans="1:17" ht="15.75" customHeight="1" x14ac:dyDescent="0.25">
      <c r="A3430" s="2">
        <v>123</v>
      </c>
      <c r="B3430" s="2">
        <v>123</v>
      </c>
      <c r="C3430" s="2">
        <v>123</v>
      </c>
      <c r="D3430" s="2" t="s">
        <v>1943</v>
      </c>
      <c r="E3430" s="3">
        <v>8</v>
      </c>
      <c r="F3430" s="3">
        <v>14</v>
      </c>
      <c r="G3430" s="3">
        <v>18</v>
      </c>
      <c r="H3430" s="3">
        <v>0.18</v>
      </c>
      <c r="I3430" s="3">
        <v>0.504</v>
      </c>
      <c r="J3430" s="4" t="str">
        <f t="shared" si="318"/>
        <v>Se calcula por P volum</v>
      </c>
      <c r="K3430" s="3">
        <f t="shared" si="319"/>
        <v>0.504</v>
      </c>
      <c r="L3430" s="5">
        <v>4390</v>
      </c>
      <c r="M3430" s="2" t="str">
        <f t="shared" si="320"/>
        <v>Hasta $9.989</v>
      </c>
      <c r="N3430" s="5">
        <f t="shared" si="321"/>
        <v>700</v>
      </c>
      <c r="O3430" s="6" t="str">
        <f t="shared" si="322"/>
        <v>No aplica (&lt;$19.990)</v>
      </c>
      <c r="P3430" s="7">
        <f t="array" ref="P3430">IF(OR(L3430="",K3430=""),"",IF(L3430&lt;19990,0,IF(L3430&lt;=30000,INDEX(Tarifas!$C$2:$C$37,MATCH(K3430,Tarifas!$A$2:$A$37,1)),IF(L3430&lt;=40000,INDEX(Tarifas!$D$2:$D$37,MATCH(K3430,Tarifas!$A$2:$A$37,1)),INDEX(Tarifas!$E$2:$E$37,MATCH(K3430,Tarifas!$A$2:$A$37,1))))))</f>
        <v>0</v>
      </c>
      <c r="Q3430" s="7">
        <f t="shared" si="323"/>
        <v>700</v>
      </c>
    </row>
    <row r="3431" spans="1:17" ht="15.75" customHeight="1" x14ac:dyDescent="0.25">
      <c r="A3431" s="2">
        <v>123</v>
      </c>
      <c r="B3431" s="2">
        <v>123</v>
      </c>
      <c r="C3431" s="2">
        <v>123</v>
      </c>
      <c r="D3431" s="2" t="s">
        <v>1943</v>
      </c>
      <c r="E3431" s="3">
        <v>8</v>
      </c>
      <c r="F3431" s="3">
        <v>14</v>
      </c>
      <c r="G3431" s="3">
        <v>18</v>
      </c>
      <c r="H3431" s="3">
        <v>0.18</v>
      </c>
      <c r="I3431" s="3">
        <v>0.504</v>
      </c>
      <c r="J3431" s="4" t="str">
        <f t="shared" si="318"/>
        <v>Se calcula por P volum</v>
      </c>
      <c r="K3431" s="3">
        <f t="shared" si="319"/>
        <v>0.504</v>
      </c>
      <c r="L3431" s="5">
        <v>4549</v>
      </c>
      <c r="M3431" s="2" t="str">
        <f t="shared" si="320"/>
        <v>Hasta $9.989</v>
      </c>
      <c r="N3431" s="5">
        <f t="shared" si="321"/>
        <v>700</v>
      </c>
      <c r="O3431" s="6" t="str">
        <f t="shared" si="322"/>
        <v>No aplica (&lt;$19.990)</v>
      </c>
      <c r="P3431" s="7">
        <f t="array" ref="P3431">IF(OR(L3431="",K3431=""),"",IF(L3431&lt;19990,0,IF(L3431&lt;=30000,INDEX(Tarifas!$C$2:$C$37,MATCH(K3431,Tarifas!$A$2:$A$37,1)),IF(L3431&lt;=40000,INDEX(Tarifas!$D$2:$D$37,MATCH(K3431,Tarifas!$A$2:$A$37,1)),INDEX(Tarifas!$E$2:$E$37,MATCH(K3431,Tarifas!$A$2:$A$37,1))))))</f>
        <v>0</v>
      </c>
      <c r="Q3431" s="7">
        <f t="shared" si="323"/>
        <v>700</v>
      </c>
    </row>
    <row r="3432" spans="1:17" ht="15.75" customHeight="1" x14ac:dyDescent="0.25">
      <c r="A3432" s="2">
        <v>123</v>
      </c>
      <c r="B3432" s="2">
        <v>123</v>
      </c>
      <c r="C3432" s="2">
        <v>123</v>
      </c>
      <c r="D3432" s="2" t="s">
        <v>1943</v>
      </c>
      <c r="E3432" s="3">
        <v>8</v>
      </c>
      <c r="F3432" s="3">
        <v>14</v>
      </c>
      <c r="G3432" s="3">
        <v>18</v>
      </c>
      <c r="H3432" s="3">
        <v>0.18</v>
      </c>
      <c r="I3432" s="3">
        <v>0.504</v>
      </c>
      <c r="J3432" s="4" t="str">
        <f t="shared" si="318"/>
        <v>Se calcula por P volum</v>
      </c>
      <c r="K3432" s="3">
        <f t="shared" si="319"/>
        <v>0.504</v>
      </c>
      <c r="L3432" s="5">
        <v>4549</v>
      </c>
      <c r="M3432" s="2" t="str">
        <f t="shared" si="320"/>
        <v>Hasta $9.989</v>
      </c>
      <c r="N3432" s="5">
        <f t="shared" si="321"/>
        <v>700</v>
      </c>
      <c r="O3432" s="6" t="str">
        <f t="shared" si="322"/>
        <v>No aplica (&lt;$19.990)</v>
      </c>
      <c r="P3432" s="7">
        <f t="array" ref="P3432">IF(OR(L3432="",K3432=""),"",IF(L3432&lt;19990,0,IF(L3432&lt;=30000,INDEX(Tarifas!$C$2:$C$37,MATCH(K3432,Tarifas!$A$2:$A$37,1)),IF(L3432&lt;=40000,INDEX(Tarifas!$D$2:$D$37,MATCH(K3432,Tarifas!$A$2:$A$37,1)),INDEX(Tarifas!$E$2:$E$37,MATCH(K3432,Tarifas!$A$2:$A$37,1))))))</f>
        <v>0</v>
      </c>
      <c r="Q3432" s="7">
        <f t="shared" si="323"/>
        <v>700</v>
      </c>
    </row>
    <row r="3433" spans="1:17" ht="15.75" customHeight="1" x14ac:dyDescent="0.25">
      <c r="A3433" s="2">
        <v>123</v>
      </c>
      <c r="B3433" s="2">
        <v>123</v>
      </c>
      <c r="C3433" s="2">
        <v>123</v>
      </c>
      <c r="D3433" s="2" t="s">
        <v>1944</v>
      </c>
      <c r="E3433" s="3">
        <v>8</v>
      </c>
      <c r="F3433" s="3">
        <v>15</v>
      </c>
      <c r="G3433" s="3">
        <v>18</v>
      </c>
      <c r="H3433" s="3">
        <v>0.18</v>
      </c>
      <c r="I3433" s="3">
        <v>0.54</v>
      </c>
      <c r="J3433" s="4" t="str">
        <f t="shared" si="318"/>
        <v>Se calcula por P volum</v>
      </c>
      <c r="K3433" s="3">
        <f t="shared" si="319"/>
        <v>0.54</v>
      </c>
      <c r="L3433" s="5">
        <v>4840</v>
      </c>
      <c r="M3433" s="2" t="str">
        <f t="shared" si="320"/>
        <v>Hasta $9.989</v>
      </c>
      <c r="N3433" s="5">
        <f t="shared" si="321"/>
        <v>700</v>
      </c>
      <c r="O3433" s="6" t="str">
        <f t="shared" si="322"/>
        <v>No aplica (&lt;$19.990)</v>
      </c>
      <c r="P3433" s="7">
        <f t="array" ref="P3433">IF(OR(L3433="",K3433=""),"",IF(L3433&lt;19990,0,IF(L3433&lt;=30000,INDEX(Tarifas!$C$2:$C$37,MATCH(K3433,Tarifas!$A$2:$A$37,1)),IF(L3433&lt;=40000,INDEX(Tarifas!$D$2:$D$37,MATCH(K3433,Tarifas!$A$2:$A$37,1)),INDEX(Tarifas!$E$2:$E$37,MATCH(K3433,Tarifas!$A$2:$A$37,1))))))</f>
        <v>0</v>
      </c>
      <c r="Q3433" s="7">
        <f t="shared" si="323"/>
        <v>700</v>
      </c>
    </row>
    <row r="3434" spans="1:17" ht="15.75" customHeight="1" x14ac:dyDescent="0.25">
      <c r="A3434" s="2">
        <v>123</v>
      </c>
      <c r="B3434" s="2">
        <v>123</v>
      </c>
      <c r="C3434" s="2">
        <v>123</v>
      </c>
      <c r="D3434" s="2" t="s">
        <v>1944</v>
      </c>
      <c r="E3434" s="3">
        <v>8</v>
      </c>
      <c r="F3434" s="3">
        <v>15</v>
      </c>
      <c r="G3434" s="3">
        <v>18</v>
      </c>
      <c r="H3434" s="3">
        <v>0.18</v>
      </c>
      <c r="I3434" s="3">
        <v>0.54</v>
      </c>
      <c r="J3434" s="4" t="str">
        <f t="shared" si="318"/>
        <v>Se calcula por P volum</v>
      </c>
      <c r="K3434" s="3">
        <f t="shared" si="319"/>
        <v>0.54</v>
      </c>
      <c r="L3434" s="5">
        <v>4840</v>
      </c>
      <c r="M3434" s="2" t="str">
        <f t="shared" si="320"/>
        <v>Hasta $9.989</v>
      </c>
      <c r="N3434" s="5">
        <f t="shared" si="321"/>
        <v>700</v>
      </c>
      <c r="O3434" s="6" t="str">
        <f t="shared" si="322"/>
        <v>No aplica (&lt;$19.990)</v>
      </c>
      <c r="P3434" s="7">
        <f t="array" ref="P3434">IF(OR(L3434="",K3434=""),"",IF(L3434&lt;19990,0,IF(L3434&lt;=30000,INDEX(Tarifas!$C$2:$C$37,MATCH(K3434,Tarifas!$A$2:$A$37,1)),IF(L3434&lt;=40000,INDEX(Tarifas!$D$2:$D$37,MATCH(K3434,Tarifas!$A$2:$A$37,1)),INDEX(Tarifas!$E$2:$E$37,MATCH(K3434,Tarifas!$A$2:$A$37,1))))))</f>
        <v>0</v>
      </c>
      <c r="Q3434" s="7">
        <f t="shared" si="323"/>
        <v>700</v>
      </c>
    </row>
    <row r="3435" spans="1:17" ht="15.75" customHeight="1" x14ac:dyDescent="0.25">
      <c r="A3435" s="2">
        <v>123</v>
      </c>
      <c r="B3435" s="2">
        <v>123</v>
      </c>
      <c r="C3435" s="2">
        <v>123</v>
      </c>
      <c r="D3435" s="2" t="s">
        <v>1945</v>
      </c>
      <c r="E3435" s="3">
        <v>9</v>
      </c>
      <c r="F3435" s="3">
        <v>14</v>
      </c>
      <c r="G3435" s="3">
        <v>19</v>
      </c>
      <c r="H3435" s="3">
        <v>0.18</v>
      </c>
      <c r="I3435" s="3">
        <v>0.59850000000000003</v>
      </c>
      <c r="J3435" s="4" t="str">
        <f t="shared" si="318"/>
        <v>Se calcula por P volum</v>
      </c>
      <c r="K3435" s="3">
        <f t="shared" si="319"/>
        <v>0.59850000000000003</v>
      </c>
      <c r="L3435" s="5">
        <v>4990</v>
      </c>
      <c r="M3435" s="2" t="str">
        <f t="shared" si="320"/>
        <v>Hasta $9.989</v>
      </c>
      <c r="N3435" s="5">
        <f t="shared" si="321"/>
        <v>700</v>
      </c>
      <c r="O3435" s="6" t="str">
        <f t="shared" si="322"/>
        <v>No aplica (&lt;$19.990)</v>
      </c>
      <c r="P3435" s="7">
        <f t="array" ref="P3435">IF(OR(L3435="",K3435=""),"",IF(L3435&lt;19990,0,IF(L3435&lt;=30000,INDEX(Tarifas!$C$2:$C$37,MATCH(K3435,Tarifas!$A$2:$A$37,1)),IF(L3435&lt;=40000,INDEX(Tarifas!$D$2:$D$37,MATCH(K3435,Tarifas!$A$2:$A$37,1)),INDEX(Tarifas!$E$2:$E$37,MATCH(K3435,Tarifas!$A$2:$A$37,1))))))</f>
        <v>0</v>
      </c>
      <c r="Q3435" s="7">
        <f t="shared" si="323"/>
        <v>700</v>
      </c>
    </row>
    <row r="3436" spans="1:17" ht="15.75" customHeight="1" x14ac:dyDescent="0.25">
      <c r="A3436" s="2">
        <v>123</v>
      </c>
      <c r="B3436" s="2">
        <v>123</v>
      </c>
      <c r="C3436" s="2">
        <v>123</v>
      </c>
      <c r="D3436" s="2" t="s">
        <v>1945</v>
      </c>
      <c r="E3436" s="3">
        <v>9</v>
      </c>
      <c r="F3436" s="3">
        <v>14</v>
      </c>
      <c r="G3436" s="3">
        <v>19</v>
      </c>
      <c r="H3436" s="3">
        <v>0.18</v>
      </c>
      <c r="I3436" s="3">
        <v>0.59850000000000003</v>
      </c>
      <c r="J3436" s="4" t="str">
        <f t="shared" si="318"/>
        <v>Se calcula por P volum</v>
      </c>
      <c r="K3436" s="3">
        <f t="shared" si="319"/>
        <v>0.59850000000000003</v>
      </c>
      <c r="L3436" s="5">
        <v>4990</v>
      </c>
      <c r="M3436" s="2" t="str">
        <f t="shared" si="320"/>
        <v>Hasta $9.989</v>
      </c>
      <c r="N3436" s="5">
        <f t="shared" si="321"/>
        <v>700</v>
      </c>
      <c r="O3436" s="6" t="str">
        <f t="shared" si="322"/>
        <v>No aplica (&lt;$19.990)</v>
      </c>
      <c r="P3436" s="7">
        <f t="array" ref="P3436">IF(OR(L3436="",K3436=""),"",IF(L3436&lt;19990,0,IF(L3436&lt;=30000,INDEX(Tarifas!$C$2:$C$37,MATCH(K3436,Tarifas!$A$2:$A$37,1)),IF(L3436&lt;=40000,INDEX(Tarifas!$D$2:$D$37,MATCH(K3436,Tarifas!$A$2:$A$37,1)),INDEX(Tarifas!$E$2:$E$37,MATCH(K3436,Tarifas!$A$2:$A$37,1))))))</f>
        <v>0</v>
      </c>
      <c r="Q3436" s="7">
        <f t="shared" si="323"/>
        <v>700</v>
      </c>
    </row>
    <row r="3437" spans="1:17" ht="15.75" customHeight="1" x14ac:dyDescent="0.25">
      <c r="A3437" s="2">
        <v>123</v>
      </c>
      <c r="B3437" s="2">
        <v>123</v>
      </c>
      <c r="C3437" s="2">
        <v>123</v>
      </c>
      <c r="D3437" s="2" t="s">
        <v>1946</v>
      </c>
      <c r="E3437" s="3">
        <v>9</v>
      </c>
      <c r="F3437" s="3">
        <v>14</v>
      </c>
      <c r="G3437" s="3">
        <v>18</v>
      </c>
      <c r="H3437" s="3">
        <v>0.18</v>
      </c>
      <c r="I3437" s="3">
        <v>0.56699999999999995</v>
      </c>
      <c r="J3437" s="4" t="str">
        <f t="shared" si="318"/>
        <v>Se calcula por P volum</v>
      </c>
      <c r="K3437" s="3">
        <f t="shared" si="319"/>
        <v>0.56699999999999995</v>
      </c>
      <c r="L3437" s="5">
        <v>4990</v>
      </c>
      <c r="M3437" s="2" t="str">
        <f t="shared" si="320"/>
        <v>Hasta $9.989</v>
      </c>
      <c r="N3437" s="5">
        <f t="shared" si="321"/>
        <v>700</v>
      </c>
      <c r="O3437" s="6" t="str">
        <f t="shared" si="322"/>
        <v>No aplica (&lt;$19.990)</v>
      </c>
      <c r="P3437" s="7">
        <f t="array" ref="P3437">IF(OR(L3437="",K3437=""),"",IF(L3437&lt;19990,0,IF(L3437&lt;=30000,INDEX(Tarifas!$C$2:$C$37,MATCH(K3437,Tarifas!$A$2:$A$37,1)),IF(L3437&lt;=40000,INDEX(Tarifas!$D$2:$D$37,MATCH(K3437,Tarifas!$A$2:$A$37,1)),INDEX(Tarifas!$E$2:$E$37,MATCH(K3437,Tarifas!$A$2:$A$37,1))))))</f>
        <v>0</v>
      </c>
      <c r="Q3437" s="7">
        <f t="shared" si="323"/>
        <v>700</v>
      </c>
    </row>
    <row r="3438" spans="1:17" ht="15.75" customHeight="1" x14ac:dyDescent="0.25">
      <c r="A3438" s="2">
        <v>123</v>
      </c>
      <c r="B3438" s="2">
        <v>123</v>
      </c>
      <c r="C3438" s="2">
        <v>123</v>
      </c>
      <c r="D3438" s="2" t="s">
        <v>1946</v>
      </c>
      <c r="E3438" s="3">
        <v>9</v>
      </c>
      <c r="F3438" s="3">
        <v>14</v>
      </c>
      <c r="G3438" s="3">
        <v>18</v>
      </c>
      <c r="H3438" s="3">
        <v>0.18</v>
      </c>
      <c r="I3438" s="3">
        <v>0.56699999999999995</v>
      </c>
      <c r="J3438" s="4" t="str">
        <f t="shared" si="318"/>
        <v>Se calcula por P volum</v>
      </c>
      <c r="K3438" s="3">
        <f t="shared" si="319"/>
        <v>0.56699999999999995</v>
      </c>
      <c r="L3438" s="5">
        <v>4990</v>
      </c>
      <c r="M3438" s="2" t="str">
        <f t="shared" si="320"/>
        <v>Hasta $9.989</v>
      </c>
      <c r="N3438" s="5">
        <f t="shared" si="321"/>
        <v>700</v>
      </c>
      <c r="O3438" s="6" t="str">
        <f t="shared" si="322"/>
        <v>No aplica (&lt;$19.990)</v>
      </c>
      <c r="P3438" s="7">
        <f t="array" ref="P3438">IF(OR(L3438="",K3438=""),"",IF(L3438&lt;19990,0,IF(L3438&lt;=30000,INDEX(Tarifas!$C$2:$C$37,MATCH(K3438,Tarifas!$A$2:$A$37,1)),IF(L3438&lt;=40000,INDEX(Tarifas!$D$2:$D$37,MATCH(K3438,Tarifas!$A$2:$A$37,1)),INDEX(Tarifas!$E$2:$E$37,MATCH(K3438,Tarifas!$A$2:$A$37,1))))))</f>
        <v>0</v>
      </c>
      <c r="Q3438" s="7">
        <f t="shared" si="323"/>
        <v>700</v>
      </c>
    </row>
    <row r="3439" spans="1:17" ht="15.75" customHeight="1" x14ac:dyDescent="0.25">
      <c r="A3439" s="2">
        <v>123</v>
      </c>
      <c r="B3439" s="2">
        <v>123</v>
      </c>
      <c r="C3439" s="2">
        <v>123</v>
      </c>
      <c r="D3439" s="2" t="s">
        <v>1947</v>
      </c>
      <c r="E3439" s="3">
        <v>9</v>
      </c>
      <c r="F3439" s="3">
        <v>13</v>
      </c>
      <c r="G3439" s="3">
        <v>18</v>
      </c>
      <c r="H3439" s="3">
        <v>0.18</v>
      </c>
      <c r="I3439" s="3">
        <v>0.52649999999999997</v>
      </c>
      <c r="J3439" s="4" t="str">
        <f t="shared" si="318"/>
        <v>Se calcula por P volum</v>
      </c>
      <c r="K3439" s="3">
        <f t="shared" si="319"/>
        <v>0.52649999999999997</v>
      </c>
      <c r="L3439" s="5">
        <v>6670</v>
      </c>
      <c r="M3439" s="2" t="str">
        <f t="shared" si="320"/>
        <v>Hasta $9.989</v>
      </c>
      <c r="N3439" s="5">
        <f t="shared" si="321"/>
        <v>700</v>
      </c>
      <c r="O3439" s="6" t="str">
        <f t="shared" si="322"/>
        <v>No aplica (&lt;$19.990)</v>
      </c>
      <c r="P3439" s="7">
        <f t="array" ref="P3439">IF(OR(L3439="",K3439=""),"",IF(L3439&lt;19990,0,IF(L3439&lt;=30000,INDEX(Tarifas!$C$2:$C$37,MATCH(K3439,Tarifas!$A$2:$A$37,1)),IF(L3439&lt;=40000,INDEX(Tarifas!$D$2:$D$37,MATCH(K3439,Tarifas!$A$2:$A$37,1)),INDEX(Tarifas!$E$2:$E$37,MATCH(K3439,Tarifas!$A$2:$A$37,1))))))</f>
        <v>0</v>
      </c>
      <c r="Q3439" s="7">
        <f t="shared" si="323"/>
        <v>700</v>
      </c>
    </row>
    <row r="3440" spans="1:17" ht="15.75" customHeight="1" x14ac:dyDescent="0.25">
      <c r="A3440" s="2">
        <v>123</v>
      </c>
      <c r="B3440" s="2">
        <v>123</v>
      </c>
      <c r="C3440" s="2">
        <v>123</v>
      </c>
      <c r="D3440" s="2" t="s">
        <v>1947</v>
      </c>
      <c r="E3440" s="3">
        <v>9</v>
      </c>
      <c r="F3440" s="3">
        <v>13</v>
      </c>
      <c r="G3440" s="3">
        <v>18</v>
      </c>
      <c r="H3440" s="3">
        <v>0.18</v>
      </c>
      <c r="I3440" s="3">
        <v>0.52649999999999997</v>
      </c>
      <c r="J3440" s="4" t="str">
        <f t="shared" si="318"/>
        <v>Se calcula por P volum</v>
      </c>
      <c r="K3440" s="3">
        <f t="shared" si="319"/>
        <v>0.52649999999999997</v>
      </c>
      <c r="L3440" s="5">
        <v>6670</v>
      </c>
      <c r="M3440" s="2" t="str">
        <f t="shared" si="320"/>
        <v>Hasta $9.989</v>
      </c>
      <c r="N3440" s="5">
        <f t="shared" si="321"/>
        <v>700</v>
      </c>
      <c r="O3440" s="6" t="str">
        <f t="shared" si="322"/>
        <v>No aplica (&lt;$19.990)</v>
      </c>
      <c r="P3440" s="7">
        <f t="array" ref="P3440">IF(OR(L3440="",K3440=""),"",IF(L3440&lt;19990,0,IF(L3440&lt;=30000,INDEX(Tarifas!$C$2:$C$37,MATCH(K3440,Tarifas!$A$2:$A$37,1)),IF(L3440&lt;=40000,INDEX(Tarifas!$D$2:$D$37,MATCH(K3440,Tarifas!$A$2:$A$37,1)),INDEX(Tarifas!$E$2:$E$37,MATCH(K3440,Tarifas!$A$2:$A$37,1))))))</f>
        <v>0</v>
      </c>
      <c r="Q3440" s="7">
        <f t="shared" si="323"/>
        <v>700</v>
      </c>
    </row>
    <row r="3441" spans="1:17" ht="15.75" customHeight="1" x14ac:dyDescent="0.25">
      <c r="A3441" s="2">
        <v>123</v>
      </c>
      <c r="B3441" s="2">
        <v>123</v>
      </c>
      <c r="C3441" s="2">
        <v>123</v>
      </c>
      <c r="D3441" s="2" t="s">
        <v>1948</v>
      </c>
      <c r="E3441" s="3">
        <v>11</v>
      </c>
      <c r="F3441" s="3">
        <v>12</v>
      </c>
      <c r="G3441" s="3">
        <v>21</v>
      </c>
      <c r="H3441" s="3">
        <v>0.18</v>
      </c>
      <c r="I3441" s="3">
        <v>0.69299999999999995</v>
      </c>
      <c r="J3441" s="4" t="str">
        <f t="shared" si="318"/>
        <v>Se calcula por P volum</v>
      </c>
      <c r="K3441" s="3">
        <f t="shared" si="319"/>
        <v>0.69299999999999995</v>
      </c>
      <c r="L3441" s="5">
        <v>9890</v>
      </c>
      <c r="M3441" s="2" t="str">
        <f t="shared" si="320"/>
        <v>Hasta $9.989</v>
      </c>
      <c r="N3441" s="5">
        <f t="shared" si="321"/>
        <v>700</v>
      </c>
      <c r="O3441" s="6" t="str">
        <f t="shared" si="322"/>
        <v>No aplica (&lt;$19.990)</v>
      </c>
      <c r="P3441" s="7">
        <f t="array" ref="P3441">IF(OR(L3441="",K3441=""),"",IF(L3441&lt;19990,0,IF(L3441&lt;=30000,INDEX(Tarifas!$C$2:$C$37,MATCH(K3441,Tarifas!$A$2:$A$37,1)),IF(L3441&lt;=40000,INDEX(Tarifas!$D$2:$D$37,MATCH(K3441,Tarifas!$A$2:$A$37,1)),INDEX(Tarifas!$E$2:$E$37,MATCH(K3441,Tarifas!$A$2:$A$37,1))))))</f>
        <v>0</v>
      </c>
      <c r="Q3441" s="7">
        <f t="shared" si="323"/>
        <v>700</v>
      </c>
    </row>
    <row r="3442" spans="1:17" ht="15.75" customHeight="1" x14ac:dyDescent="0.25">
      <c r="A3442" s="2">
        <v>123</v>
      </c>
      <c r="B3442" s="2">
        <v>123</v>
      </c>
      <c r="C3442" s="2">
        <v>123</v>
      </c>
      <c r="D3442" s="2" t="s">
        <v>1948</v>
      </c>
      <c r="E3442" s="3">
        <v>11</v>
      </c>
      <c r="F3442" s="3">
        <v>12</v>
      </c>
      <c r="G3442" s="3">
        <v>21</v>
      </c>
      <c r="H3442" s="3">
        <v>0.18</v>
      </c>
      <c r="I3442" s="3">
        <v>0.69299999999999995</v>
      </c>
      <c r="J3442" s="4" t="str">
        <f t="shared" si="318"/>
        <v>Se calcula por P volum</v>
      </c>
      <c r="K3442" s="3">
        <f t="shared" si="319"/>
        <v>0.69299999999999995</v>
      </c>
      <c r="L3442" s="5">
        <v>9890</v>
      </c>
      <c r="M3442" s="2" t="str">
        <f t="shared" si="320"/>
        <v>Hasta $9.989</v>
      </c>
      <c r="N3442" s="5">
        <f t="shared" si="321"/>
        <v>700</v>
      </c>
      <c r="O3442" s="6" t="str">
        <f t="shared" si="322"/>
        <v>No aplica (&lt;$19.990)</v>
      </c>
      <c r="P3442" s="7">
        <f t="array" ref="P3442">IF(OR(L3442="",K3442=""),"",IF(L3442&lt;19990,0,IF(L3442&lt;=30000,INDEX(Tarifas!$C$2:$C$37,MATCH(K3442,Tarifas!$A$2:$A$37,1)),IF(L3442&lt;=40000,INDEX(Tarifas!$D$2:$D$37,MATCH(K3442,Tarifas!$A$2:$A$37,1)),INDEX(Tarifas!$E$2:$E$37,MATCH(K3442,Tarifas!$A$2:$A$37,1))))))</f>
        <v>0</v>
      </c>
      <c r="Q3442" s="7">
        <f t="shared" si="323"/>
        <v>700</v>
      </c>
    </row>
    <row r="3443" spans="1:17" ht="15.75" customHeight="1" x14ac:dyDescent="0.25">
      <c r="A3443" s="2">
        <v>123</v>
      </c>
      <c r="B3443" s="2">
        <v>123</v>
      </c>
      <c r="C3443" s="2">
        <v>123</v>
      </c>
      <c r="D3443" s="2" t="s">
        <v>1949</v>
      </c>
      <c r="E3443" s="3">
        <v>11</v>
      </c>
      <c r="F3443" s="3">
        <v>15</v>
      </c>
      <c r="G3443" s="3">
        <v>20</v>
      </c>
      <c r="H3443" s="3">
        <v>0.18</v>
      </c>
      <c r="I3443" s="3">
        <v>0.82499999999999996</v>
      </c>
      <c r="J3443" s="4" t="str">
        <f t="shared" si="318"/>
        <v>Se calcula por P volum</v>
      </c>
      <c r="K3443" s="3">
        <f t="shared" si="319"/>
        <v>0.82499999999999996</v>
      </c>
      <c r="L3443" s="5">
        <v>10891</v>
      </c>
      <c r="M3443" s="2" t="str">
        <f t="shared" si="320"/>
        <v>$9.990-$19.990</v>
      </c>
      <c r="N3443" s="5">
        <f t="shared" si="321"/>
        <v>1000</v>
      </c>
      <c r="O3443" s="6" t="str">
        <f t="shared" si="322"/>
        <v>No aplica (&lt;$19.990)</v>
      </c>
      <c r="P3443" s="7">
        <f t="array" ref="P3443">IF(OR(L3443="",K3443=""),"",IF(L3443&lt;19990,0,IF(L3443&lt;=30000,INDEX(Tarifas!$C$2:$C$37,MATCH(K3443,Tarifas!$A$2:$A$37,1)),IF(L3443&lt;=40000,INDEX(Tarifas!$D$2:$D$37,MATCH(K3443,Tarifas!$A$2:$A$37,1)),INDEX(Tarifas!$E$2:$E$37,MATCH(K3443,Tarifas!$A$2:$A$37,1))))))</f>
        <v>0</v>
      </c>
      <c r="Q3443" s="7">
        <f t="shared" si="323"/>
        <v>1000</v>
      </c>
    </row>
    <row r="3444" spans="1:17" ht="15.75" customHeight="1" x14ac:dyDescent="0.25">
      <c r="A3444" s="2">
        <v>123</v>
      </c>
      <c r="B3444" s="2">
        <v>123</v>
      </c>
      <c r="C3444" s="2">
        <v>123</v>
      </c>
      <c r="D3444" s="2" t="s">
        <v>1949</v>
      </c>
      <c r="E3444" s="3">
        <v>11</v>
      </c>
      <c r="F3444" s="3">
        <v>15</v>
      </c>
      <c r="G3444" s="3">
        <v>20</v>
      </c>
      <c r="H3444" s="3">
        <v>0.18</v>
      </c>
      <c r="I3444" s="3">
        <v>0.82499999999999996</v>
      </c>
      <c r="J3444" s="4" t="str">
        <f t="shared" si="318"/>
        <v>Se calcula por P volum</v>
      </c>
      <c r="K3444" s="3">
        <f t="shared" si="319"/>
        <v>0.82499999999999996</v>
      </c>
      <c r="L3444" s="5">
        <v>10891</v>
      </c>
      <c r="M3444" s="2" t="str">
        <f t="shared" si="320"/>
        <v>$9.990-$19.990</v>
      </c>
      <c r="N3444" s="5">
        <f t="shared" si="321"/>
        <v>1000</v>
      </c>
      <c r="O3444" s="6" t="str">
        <f t="shared" si="322"/>
        <v>No aplica (&lt;$19.990)</v>
      </c>
      <c r="P3444" s="7">
        <f t="array" ref="P3444">IF(OR(L3444="",K3444=""),"",IF(L3444&lt;19990,0,IF(L3444&lt;=30000,INDEX(Tarifas!$C$2:$C$37,MATCH(K3444,Tarifas!$A$2:$A$37,1)),IF(L3444&lt;=40000,INDEX(Tarifas!$D$2:$D$37,MATCH(K3444,Tarifas!$A$2:$A$37,1)),INDEX(Tarifas!$E$2:$E$37,MATCH(K3444,Tarifas!$A$2:$A$37,1))))))</f>
        <v>0</v>
      </c>
      <c r="Q3444" s="7">
        <f t="shared" si="323"/>
        <v>1000</v>
      </c>
    </row>
    <row r="3445" spans="1:17" ht="15.75" customHeight="1" x14ac:dyDescent="0.25">
      <c r="A3445" s="2">
        <v>123</v>
      </c>
      <c r="B3445" s="2">
        <v>123</v>
      </c>
      <c r="C3445" s="2">
        <v>123</v>
      </c>
      <c r="D3445" s="2" t="s">
        <v>1950</v>
      </c>
      <c r="E3445" s="3">
        <v>7</v>
      </c>
      <c r="F3445" s="3">
        <v>14</v>
      </c>
      <c r="G3445" s="3">
        <v>19</v>
      </c>
      <c r="H3445" s="3">
        <v>0.18</v>
      </c>
      <c r="I3445" s="3">
        <v>0.46550000000000002</v>
      </c>
      <c r="J3445" s="4" t="str">
        <f t="shared" si="318"/>
        <v>Se calcula por P volum</v>
      </c>
      <c r="K3445" s="3">
        <f t="shared" si="319"/>
        <v>0.46550000000000002</v>
      </c>
      <c r="L3445" s="5">
        <v>3380</v>
      </c>
      <c r="M3445" s="2" t="str">
        <f t="shared" si="320"/>
        <v>Hasta $9.989</v>
      </c>
      <c r="N3445" s="5">
        <f t="shared" si="321"/>
        <v>700</v>
      </c>
      <c r="O3445" s="6" t="str">
        <f t="shared" si="322"/>
        <v>No aplica (&lt;$19.990)</v>
      </c>
      <c r="P3445" s="7">
        <f t="array" ref="P3445">IF(OR(L3445="",K3445=""),"",IF(L3445&lt;19990,0,IF(L3445&lt;=30000,INDEX(Tarifas!$C$2:$C$37,MATCH(K3445,Tarifas!$A$2:$A$37,1)),IF(L3445&lt;=40000,INDEX(Tarifas!$D$2:$D$37,MATCH(K3445,Tarifas!$A$2:$A$37,1)),INDEX(Tarifas!$E$2:$E$37,MATCH(K3445,Tarifas!$A$2:$A$37,1))))))</f>
        <v>0</v>
      </c>
      <c r="Q3445" s="7">
        <f t="shared" si="323"/>
        <v>700</v>
      </c>
    </row>
    <row r="3446" spans="1:17" ht="15.75" customHeight="1" x14ac:dyDescent="0.25">
      <c r="A3446" s="2">
        <v>123</v>
      </c>
      <c r="B3446" s="2">
        <v>123</v>
      </c>
      <c r="C3446" s="2">
        <v>123</v>
      </c>
      <c r="D3446" s="2" t="s">
        <v>1950</v>
      </c>
      <c r="E3446" s="3">
        <v>7</v>
      </c>
      <c r="F3446" s="3">
        <v>14</v>
      </c>
      <c r="G3446" s="3">
        <v>19</v>
      </c>
      <c r="H3446" s="3">
        <v>0.18</v>
      </c>
      <c r="I3446" s="3">
        <v>0.46550000000000002</v>
      </c>
      <c r="J3446" s="4" t="str">
        <f t="shared" si="318"/>
        <v>Se calcula por P volum</v>
      </c>
      <c r="K3446" s="3">
        <f t="shared" si="319"/>
        <v>0.46550000000000002</v>
      </c>
      <c r="L3446" s="5">
        <v>3380</v>
      </c>
      <c r="M3446" s="2" t="str">
        <f t="shared" si="320"/>
        <v>Hasta $9.989</v>
      </c>
      <c r="N3446" s="5">
        <f t="shared" si="321"/>
        <v>700</v>
      </c>
      <c r="O3446" s="6" t="str">
        <f t="shared" si="322"/>
        <v>No aplica (&lt;$19.990)</v>
      </c>
      <c r="P3446" s="7">
        <f t="array" ref="P3446">IF(OR(L3446="",K3446=""),"",IF(L3446&lt;19990,0,IF(L3446&lt;=30000,INDEX(Tarifas!$C$2:$C$37,MATCH(K3446,Tarifas!$A$2:$A$37,1)),IF(L3446&lt;=40000,INDEX(Tarifas!$D$2:$D$37,MATCH(K3446,Tarifas!$A$2:$A$37,1)),INDEX(Tarifas!$E$2:$E$37,MATCH(K3446,Tarifas!$A$2:$A$37,1))))))</f>
        <v>0</v>
      </c>
      <c r="Q3446" s="7">
        <f t="shared" si="323"/>
        <v>700</v>
      </c>
    </row>
    <row r="3447" spans="1:17" ht="15.75" customHeight="1" x14ac:dyDescent="0.25">
      <c r="A3447" s="2">
        <v>123</v>
      </c>
      <c r="B3447" s="2">
        <v>123</v>
      </c>
      <c r="C3447" s="2">
        <v>123</v>
      </c>
      <c r="D3447" s="2" t="s">
        <v>1951</v>
      </c>
      <c r="E3447" s="3">
        <v>7</v>
      </c>
      <c r="F3447" s="3">
        <v>14</v>
      </c>
      <c r="G3447" s="3">
        <v>15</v>
      </c>
      <c r="H3447" s="3">
        <v>0.18</v>
      </c>
      <c r="I3447" s="3">
        <v>0.36749999999999999</v>
      </c>
      <c r="J3447" s="4" t="str">
        <f t="shared" si="318"/>
        <v>Se calcula por P volum</v>
      </c>
      <c r="K3447" s="3">
        <f t="shared" si="319"/>
        <v>0.36749999999999999</v>
      </c>
      <c r="L3447" s="5">
        <v>3490</v>
      </c>
      <c r="M3447" s="2" t="str">
        <f t="shared" si="320"/>
        <v>Hasta $9.989</v>
      </c>
      <c r="N3447" s="5">
        <f t="shared" si="321"/>
        <v>700</v>
      </c>
      <c r="O3447" s="6" t="str">
        <f t="shared" si="322"/>
        <v>No aplica (&lt;$19.990)</v>
      </c>
      <c r="P3447" s="7">
        <f t="array" ref="P3447">IF(OR(L3447="",K3447=""),"",IF(L3447&lt;19990,0,IF(L3447&lt;=30000,INDEX(Tarifas!$C$2:$C$37,MATCH(K3447,Tarifas!$A$2:$A$37,1)),IF(L3447&lt;=40000,INDEX(Tarifas!$D$2:$D$37,MATCH(K3447,Tarifas!$A$2:$A$37,1)),INDEX(Tarifas!$E$2:$E$37,MATCH(K3447,Tarifas!$A$2:$A$37,1))))))</f>
        <v>0</v>
      </c>
      <c r="Q3447" s="7">
        <f t="shared" si="323"/>
        <v>700</v>
      </c>
    </row>
    <row r="3448" spans="1:17" ht="15.75" customHeight="1" x14ac:dyDescent="0.25">
      <c r="A3448" s="2">
        <v>123</v>
      </c>
      <c r="B3448" s="2">
        <v>123</v>
      </c>
      <c r="C3448" s="2">
        <v>123</v>
      </c>
      <c r="D3448" s="2" t="s">
        <v>1951</v>
      </c>
      <c r="E3448" s="3">
        <v>7</v>
      </c>
      <c r="F3448" s="3">
        <v>14</v>
      </c>
      <c r="G3448" s="3">
        <v>15</v>
      </c>
      <c r="H3448" s="3">
        <v>0.18</v>
      </c>
      <c r="I3448" s="3">
        <v>0.36749999999999999</v>
      </c>
      <c r="J3448" s="4" t="str">
        <f t="shared" si="318"/>
        <v>Se calcula por P volum</v>
      </c>
      <c r="K3448" s="3">
        <f t="shared" si="319"/>
        <v>0.36749999999999999</v>
      </c>
      <c r="L3448" s="5">
        <v>3490</v>
      </c>
      <c r="M3448" s="2" t="str">
        <f t="shared" si="320"/>
        <v>Hasta $9.989</v>
      </c>
      <c r="N3448" s="5">
        <f t="shared" si="321"/>
        <v>700</v>
      </c>
      <c r="O3448" s="6" t="str">
        <f t="shared" si="322"/>
        <v>No aplica (&lt;$19.990)</v>
      </c>
      <c r="P3448" s="7">
        <f t="array" ref="P3448">IF(OR(L3448="",K3448=""),"",IF(L3448&lt;19990,0,IF(L3448&lt;=30000,INDEX(Tarifas!$C$2:$C$37,MATCH(K3448,Tarifas!$A$2:$A$37,1)),IF(L3448&lt;=40000,INDEX(Tarifas!$D$2:$D$37,MATCH(K3448,Tarifas!$A$2:$A$37,1)),INDEX(Tarifas!$E$2:$E$37,MATCH(K3448,Tarifas!$A$2:$A$37,1))))))</f>
        <v>0</v>
      </c>
      <c r="Q3448" s="7">
        <f t="shared" si="323"/>
        <v>700</v>
      </c>
    </row>
    <row r="3449" spans="1:17" ht="15.75" customHeight="1" x14ac:dyDescent="0.25">
      <c r="A3449" s="2">
        <v>123</v>
      </c>
      <c r="B3449" s="2">
        <v>123</v>
      </c>
      <c r="C3449" s="2">
        <v>123</v>
      </c>
      <c r="D3449" s="2" t="s">
        <v>1952</v>
      </c>
      <c r="E3449" s="3">
        <v>7</v>
      </c>
      <c r="F3449" s="3">
        <v>12</v>
      </c>
      <c r="G3449" s="3">
        <v>16</v>
      </c>
      <c r="H3449" s="3">
        <v>0.18</v>
      </c>
      <c r="I3449" s="3">
        <v>0.33600000000000002</v>
      </c>
      <c r="J3449" s="4" t="str">
        <f t="shared" si="318"/>
        <v>Se calcula por P volum</v>
      </c>
      <c r="K3449" s="3">
        <f t="shared" si="319"/>
        <v>0.33600000000000002</v>
      </c>
      <c r="L3449" s="5">
        <v>3691</v>
      </c>
      <c r="M3449" s="2" t="str">
        <f t="shared" si="320"/>
        <v>Hasta $9.989</v>
      </c>
      <c r="N3449" s="5">
        <f t="shared" si="321"/>
        <v>700</v>
      </c>
      <c r="O3449" s="6" t="str">
        <f t="shared" si="322"/>
        <v>No aplica (&lt;$19.990)</v>
      </c>
      <c r="P3449" s="7">
        <f t="array" ref="P3449">IF(OR(L3449="",K3449=""),"",IF(L3449&lt;19990,0,IF(L3449&lt;=30000,INDEX(Tarifas!$C$2:$C$37,MATCH(K3449,Tarifas!$A$2:$A$37,1)),IF(L3449&lt;=40000,INDEX(Tarifas!$D$2:$D$37,MATCH(K3449,Tarifas!$A$2:$A$37,1)),INDEX(Tarifas!$E$2:$E$37,MATCH(K3449,Tarifas!$A$2:$A$37,1))))))</f>
        <v>0</v>
      </c>
      <c r="Q3449" s="7">
        <f t="shared" si="323"/>
        <v>700</v>
      </c>
    </row>
    <row r="3450" spans="1:17" ht="15.75" customHeight="1" x14ac:dyDescent="0.25">
      <c r="A3450" s="2">
        <v>123</v>
      </c>
      <c r="B3450" s="2">
        <v>123</v>
      </c>
      <c r="C3450" s="2">
        <v>123</v>
      </c>
      <c r="D3450" s="2" t="s">
        <v>1952</v>
      </c>
      <c r="E3450" s="3">
        <v>7</v>
      </c>
      <c r="F3450" s="3">
        <v>12</v>
      </c>
      <c r="G3450" s="3">
        <v>16</v>
      </c>
      <c r="H3450" s="3">
        <v>0.18</v>
      </c>
      <c r="I3450" s="3">
        <v>0.33600000000000002</v>
      </c>
      <c r="J3450" s="4" t="str">
        <f t="shared" si="318"/>
        <v>Se calcula por P volum</v>
      </c>
      <c r="K3450" s="3">
        <f t="shared" si="319"/>
        <v>0.33600000000000002</v>
      </c>
      <c r="L3450" s="5">
        <v>3691</v>
      </c>
      <c r="M3450" s="2" t="str">
        <f t="shared" si="320"/>
        <v>Hasta $9.989</v>
      </c>
      <c r="N3450" s="5">
        <f t="shared" si="321"/>
        <v>700</v>
      </c>
      <c r="O3450" s="6" t="str">
        <f t="shared" si="322"/>
        <v>No aplica (&lt;$19.990)</v>
      </c>
      <c r="P3450" s="7">
        <f t="array" ref="P3450">IF(OR(L3450="",K3450=""),"",IF(L3450&lt;19990,0,IF(L3450&lt;=30000,INDEX(Tarifas!$C$2:$C$37,MATCH(K3450,Tarifas!$A$2:$A$37,1)),IF(L3450&lt;=40000,INDEX(Tarifas!$D$2:$D$37,MATCH(K3450,Tarifas!$A$2:$A$37,1)),INDEX(Tarifas!$E$2:$E$37,MATCH(K3450,Tarifas!$A$2:$A$37,1))))))</f>
        <v>0</v>
      </c>
      <c r="Q3450" s="7">
        <f t="shared" si="323"/>
        <v>700</v>
      </c>
    </row>
    <row r="3451" spans="1:17" ht="15.75" customHeight="1" x14ac:dyDescent="0.25">
      <c r="A3451" s="2">
        <v>123</v>
      </c>
      <c r="B3451" s="2">
        <v>123</v>
      </c>
      <c r="C3451" s="2">
        <v>123</v>
      </c>
      <c r="D3451" s="2" t="s">
        <v>1953</v>
      </c>
      <c r="E3451" s="3">
        <v>7</v>
      </c>
      <c r="F3451" s="3">
        <v>15</v>
      </c>
      <c r="G3451" s="3">
        <v>17</v>
      </c>
      <c r="H3451" s="3">
        <v>0.18</v>
      </c>
      <c r="I3451" s="3">
        <v>0.44624999999999998</v>
      </c>
      <c r="J3451" s="4" t="str">
        <f t="shared" si="318"/>
        <v>Se calcula por P volum</v>
      </c>
      <c r="K3451" s="3">
        <f t="shared" si="319"/>
        <v>0.44624999999999998</v>
      </c>
      <c r="L3451" s="5">
        <v>3870</v>
      </c>
      <c r="M3451" s="2" t="str">
        <f t="shared" si="320"/>
        <v>Hasta $9.989</v>
      </c>
      <c r="N3451" s="5">
        <f t="shared" si="321"/>
        <v>700</v>
      </c>
      <c r="O3451" s="6" t="str">
        <f t="shared" si="322"/>
        <v>No aplica (&lt;$19.990)</v>
      </c>
      <c r="P3451" s="7">
        <f t="array" ref="P3451">IF(OR(L3451="",K3451=""),"",IF(L3451&lt;19990,0,IF(L3451&lt;=30000,INDEX(Tarifas!$C$2:$C$37,MATCH(K3451,Tarifas!$A$2:$A$37,1)),IF(L3451&lt;=40000,INDEX(Tarifas!$D$2:$D$37,MATCH(K3451,Tarifas!$A$2:$A$37,1)),INDEX(Tarifas!$E$2:$E$37,MATCH(K3451,Tarifas!$A$2:$A$37,1))))))</f>
        <v>0</v>
      </c>
      <c r="Q3451" s="7">
        <f t="shared" si="323"/>
        <v>700</v>
      </c>
    </row>
    <row r="3452" spans="1:17" ht="15.75" customHeight="1" x14ac:dyDescent="0.25">
      <c r="A3452" s="2">
        <v>123</v>
      </c>
      <c r="B3452" s="2">
        <v>123</v>
      </c>
      <c r="C3452" s="2">
        <v>123</v>
      </c>
      <c r="D3452" s="2" t="s">
        <v>1953</v>
      </c>
      <c r="E3452" s="3">
        <v>7</v>
      </c>
      <c r="F3452" s="3">
        <v>15</v>
      </c>
      <c r="G3452" s="3">
        <v>17</v>
      </c>
      <c r="H3452" s="3">
        <v>0.18</v>
      </c>
      <c r="I3452" s="3">
        <v>0.44624999999999998</v>
      </c>
      <c r="J3452" s="4" t="str">
        <f t="shared" si="318"/>
        <v>Se calcula por P volum</v>
      </c>
      <c r="K3452" s="3">
        <f t="shared" si="319"/>
        <v>0.44624999999999998</v>
      </c>
      <c r="L3452" s="5">
        <v>3870</v>
      </c>
      <c r="M3452" s="2" t="str">
        <f t="shared" si="320"/>
        <v>Hasta $9.989</v>
      </c>
      <c r="N3452" s="5">
        <f t="shared" si="321"/>
        <v>700</v>
      </c>
      <c r="O3452" s="6" t="str">
        <f t="shared" si="322"/>
        <v>No aplica (&lt;$19.990)</v>
      </c>
      <c r="P3452" s="7">
        <f t="array" ref="P3452">IF(OR(L3452="",K3452=""),"",IF(L3452&lt;19990,0,IF(L3452&lt;=30000,INDEX(Tarifas!$C$2:$C$37,MATCH(K3452,Tarifas!$A$2:$A$37,1)),IF(L3452&lt;=40000,INDEX(Tarifas!$D$2:$D$37,MATCH(K3452,Tarifas!$A$2:$A$37,1)),INDEX(Tarifas!$E$2:$E$37,MATCH(K3452,Tarifas!$A$2:$A$37,1))))))</f>
        <v>0</v>
      </c>
      <c r="Q3452" s="7">
        <f t="shared" si="323"/>
        <v>700</v>
      </c>
    </row>
    <row r="3453" spans="1:17" ht="15.75" customHeight="1" x14ac:dyDescent="0.25">
      <c r="A3453" s="2">
        <v>123</v>
      </c>
      <c r="B3453" s="2">
        <v>123</v>
      </c>
      <c r="C3453" s="2">
        <v>123</v>
      </c>
      <c r="D3453" s="2" t="s">
        <v>1954</v>
      </c>
      <c r="E3453" s="3">
        <v>7</v>
      </c>
      <c r="F3453" s="3">
        <v>15</v>
      </c>
      <c r="G3453" s="3">
        <v>16</v>
      </c>
      <c r="H3453" s="3">
        <v>0.18</v>
      </c>
      <c r="I3453" s="3">
        <v>0.42</v>
      </c>
      <c r="J3453" s="4" t="str">
        <f t="shared" si="318"/>
        <v>Se calcula por P volum</v>
      </c>
      <c r="K3453" s="3">
        <f t="shared" si="319"/>
        <v>0.42</v>
      </c>
      <c r="L3453" s="5">
        <v>3870</v>
      </c>
      <c r="M3453" s="2" t="str">
        <f t="shared" si="320"/>
        <v>Hasta $9.989</v>
      </c>
      <c r="N3453" s="5">
        <f t="shared" si="321"/>
        <v>700</v>
      </c>
      <c r="O3453" s="6" t="str">
        <f t="shared" si="322"/>
        <v>No aplica (&lt;$19.990)</v>
      </c>
      <c r="P3453" s="7">
        <f t="array" ref="P3453">IF(OR(L3453="",K3453=""),"",IF(L3453&lt;19990,0,IF(L3453&lt;=30000,INDEX(Tarifas!$C$2:$C$37,MATCH(K3453,Tarifas!$A$2:$A$37,1)),IF(L3453&lt;=40000,INDEX(Tarifas!$D$2:$D$37,MATCH(K3453,Tarifas!$A$2:$A$37,1)),INDEX(Tarifas!$E$2:$E$37,MATCH(K3453,Tarifas!$A$2:$A$37,1))))))</f>
        <v>0</v>
      </c>
      <c r="Q3453" s="7">
        <f t="shared" si="323"/>
        <v>700</v>
      </c>
    </row>
    <row r="3454" spans="1:17" ht="15.75" customHeight="1" x14ac:dyDescent="0.25">
      <c r="A3454" s="2">
        <v>123</v>
      </c>
      <c r="B3454" s="2">
        <v>123</v>
      </c>
      <c r="C3454" s="2">
        <v>123</v>
      </c>
      <c r="D3454" s="2" t="s">
        <v>1954</v>
      </c>
      <c r="E3454" s="3">
        <v>7</v>
      </c>
      <c r="F3454" s="3">
        <v>15</v>
      </c>
      <c r="G3454" s="3">
        <v>16</v>
      </c>
      <c r="H3454" s="3">
        <v>0.18</v>
      </c>
      <c r="I3454" s="3">
        <v>0.42</v>
      </c>
      <c r="J3454" s="4" t="str">
        <f t="shared" si="318"/>
        <v>Se calcula por P volum</v>
      </c>
      <c r="K3454" s="3">
        <f t="shared" si="319"/>
        <v>0.42</v>
      </c>
      <c r="L3454" s="5">
        <v>3870</v>
      </c>
      <c r="M3454" s="2" t="str">
        <f t="shared" si="320"/>
        <v>Hasta $9.989</v>
      </c>
      <c r="N3454" s="5">
        <f t="shared" si="321"/>
        <v>700</v>
      </c>
      <c r="O3454" s="6" t="str">
        <f t="shared" si="322"/>
        <v>No aplica (&lt;$19.990)</v>
      </c>
      <c r="P3454" s="7">
        <f t="array" ref="P3454">IF(OR(L3454="",K3454=""),"",IF(L3454&lt;19990,0,IF(L3454&lt;=30000,INDEX(Tarifas!$C$2:$C$37,MATCH(K3454,Tarifas!$A$2:$A$37,1)),IF(L3454&lt;=40000,INDEX(Tarifas!$D$2:$D$37,MATCH(K3454,Tarifas!$A$2:$A$37,1)),INDEX(Tarifas!$E$2:$E$37,MATCH(K3454,Tarifas!$A$2:$A$37,1))))))</f>
        <v>0</v>
      </c>
      <c r="Q3454" s="7">
        <f t="shared" si="323"/>
        <v>700</v>
      </c>
    </row>
    <row r="3455" spans="1:17" ht="15.75" customHeight="1" x14ac:dyDescent="0.25">
      <c r="A3455" s="2">
        <v>123</v>
      </c>
      <c r="B3455" s="2">
        <v>123</v>
      </c>
      <c r="C3455" s="2">
        <v>123</v>
      </c>
      <c r="D3455" s="2" t="s">
        <v>1955</v>
      </c>
      <c r="E3455" s="3">
        <v>7</v>
      </c>
      <c r="F3455" s="3">
        <v>15</v>
      </c>
      <c r="G3455" s="3">
        <v>18</v>
      </c>
      <c r="H3455" s="3">
        <v>0.18</v>
      </c>
      <c r="I3455" s="3">
        <v>0.47249999999999998</v>
      </c>
      <c r="J3455" s="4" t="str">
        <f t="shared" si="318"/>
        <v>Se calcula por P volum</v>
      </c>
      <c r="K3455" s="3">
        <f t="shared" si="319"/>
        <v>0.47249999999999998</v>
      </c>
      <c r="L3455" s="5">
        <v>3990</v>
      </c>
      <c r="M3455" s="2" t="str">
        <f t="shared" si="320"/>
        <v>Hasta $9.989</v>
      </c>
      <c r="N3455" s="5">
        <f t="shared" si="321"/>
        <v>700</v>
      </c>
      <c r="O3455" s="6" t="str">
        <f t="shared" si="322"/>
        <v>No aplica (&lt;$19.990)</v>
      </c>
      <c r="P3455" s="7">
        <f t="array" ref="P3455">IF(OR(L3455="",K3455=""),"",IF(L3455&lt;19990,0,IF(L3455&lt;=30000,INDEX(Tarifas!$C$2:$C$37,MATCH(K3455,Tarifas!$A$2:$A$37,1)),IF(L3455&lt;=40000,INDEX(Tarifas!$D$2:$D$37,MATCH(K3455,Tarifas!$A$2:$A$37,1)),INDEX(Tarifas!$E$2:$E$37,MATCH(K3455,Tarifas!$A$2:$A$37,1))))))</f>
        <v>0</v>
      </c>
      <c r="Q3455" s="7">
        <f t="shared" si="323"/>
        <v>700</v>
      </c>
    </row>
    <row r="3456" spans="1:17" ht="15.75" customHeight="1" x14ac:dyDescent="0.25">
      <c r="A3456" s="2">
        <v>123</v>
      </c>
      <c r="B3456" s="2">
        <v>123</v>
      </c>
      <c r="C3456" s="2">
        <v>123</v>
      </c>
      <c r="D3456" s="2" t="s">
        <v>1955</v>
      </c>
      <c r="E3456" s="3">
        <v>7</v>
      </c>
      <c r="F3456" s="3">
        <v>15</v>
      </c>
      <c r="G3456" s="3">
        <v>18</v>
      </c>
      <c r="H3456" s="3">
        <v>0.18</v>
      </c>
      <c r="I3456" s="3">
        <v>0.47249999999999998</v>
      </c>
      <c r="J3456" s="4" t="str">
        <f t="shared" si="318"/>
        <v>Se calcula por P volum</v>
      </c>
      <c r="K3456" s="3">
        <f t="shared" si="319"/>
        <v>0.47249999999999998</v>
      </c>
      <c r="L3456" s="5">
        <v>3990</v>
      </c>
      <c r="M3456" s="2" t="str">
        <f t="shared" si="320"/>
        <v>Hasta $9.989</v>
      </c>
      <c r="N3456" s="5">
        <f t="shared" si="321"/>
        <v>700</v>
      </c>
      <c r="O3456" s="6" t="str">
        <f t="shared" si="322"/>
        <v>No aplica (&lt;$19.990)</v>
      </c>
      <c r="P3456" s="7">
        <f t="array" ref="P3456">IF(OR(L3456="",K3456=""),"",IF(L3456&lt;19990,0,IF(L3456&lt;=30000,INDEX(Tarifas!$C$2:$C$37,MATCH(K3456,Tarifas!$A$2:$A$37,1)),IF(L3456&lt;=40000,INDEX(Tarifas!$D$2:$D$37,MATCH(K3456,Tarifas!$A$2:$A$37,1)),INDEX(Tarifas!$E$2:$E$37,MATCH(K3456,Tarifas!$A$2:$A$37,1))))))</f>
        <v>0</v>
      </c>
      <c r="Q3456" s="7">
        <f t="shared" si="323"/>
        <v>700</v>
      </c>
    </row>
    <row r="3457" spans="1:17" ht="15.75" customHeight="1" x14ac:dyDescent="0.25">
      <c r="A3457" s="2">
        <v>123</v>
      </c>
      <c r="B3457" s="2">
        <v>123</v>
      </c>
      <c r="C3457" s="2">
        <v>123</v>
      </c>
      <c r="D3457" s="2" t="s">
        <v>1953</v>
      </c>
      <c r="E3457" s="3">
        <v>7</v>
      </c>
      <c r="F3457" s="3">
        <v>15</v>
      </c>
      <c r="G3457" s="3">
        <v>17</v>
      </c>
      <c r="H3457" s="3">
        <v>0.18</v>
      </c>
      <c r="I3457" s="3">
        <v>0.44624999999999998</v>
      </c>
      <c r="J3457" s="4" t="str">
        <f t="shared" si="318"/>
        <v>Se calcula por P volum</v>
      </c>
      <c r="K3457" s="3">
        <f t="shared" si="319"/>
        <v>0.44624999999999998</v>
      </c>
      <c r="L3457" s="5">
        <v>3990</v>
      </c>
      <c r="M3457" s="2" t="str">
        <f t="shared" si="320"/>
        <v>Hasta $9.989</v>
      </c>
      <c r="N3457" s="5">
        <f t="shared" si="321"/>
        <v>700</v>
      </c>
      <c r="O3457" s="6" t="str">
        <f t="shared" si="322"/>
        <v>No aplica (&lt;$19.990)</v>
      </c>
      <c r="P3457" s="7">
        <f t="array" ref="P3457">IF(OR(L3457="",K3457=""),"",IF(L3457&lt;19990,0,IF(L3457&lt;=30000,INDEX(Tarifas!$C$2:$C$37,MATCH(K3457,Tarifas!$A$2:$A$37,1)),IF(L3457&lt;=40000,INDEX(Tarifas!$D$2:$D$37,MATCH(K3457,Tarifas!$A$2:$A$37,1)),INDEX(Tarifas!$E$2:$E$37,MATCH(K3457,Tarifas!$A$2:$A$37,1))))))</f>
        <v>0</v>
      </c>
      <c r="Q3457" s="7">
        <f t="shared" si="323"/>
        <v>700</v>
      </c>
    </row>
    <row r="3458" spans="1:17" ht="15.75" customHeight="1" x14ac:dyDescent="0.25">
      <c r="A3458" s="2">
        <v>123</v>
      </c>
      <c r="B3458" s="2">
        <v>123</v>
      </c>
      <c r="C3458" s="2">
        <v>123</v>
      </c>
      <c r="D3458" s="2" t="s">
        <v>1953</v>
      </c>
      <c r="E3458" s="3">
        <v>7</v>
      </c>
      <c r="F3458" s="3">
        <v>15</v>
      </c>
      <c r="G3458" s="3">
        <v>17</v>
      </c>
      <c r="H3458" s="3">
        <v>0.18</v>
      </c>
      <c r="I3458" s="3">
        <v>0.44624999999999998</v>
      </c>
      <c r="J3458" s="4" t="str">
        <f t="shared" ref="J3458:J3521" si="324">IF(OR(H3458="",I3458=""),"",IF(H3458&gt;=I3458,"Se calcula por Peso","Se calcula por P volum"))</f>
        <v>Se calcula por P volum</v>
      </c>
      <c r="K3458" s="3">
        <f t="shared" ref="K3458:K3521" si="325">IF(OR(H3458="",I3458=""),"",MAX(H3458,I3458))</f>
        <v>0.44624999999999998</v>
      </c>
      <c r="L3458" s="5">
        <v>3990</v>
      </c>
      <c r="M3458" s="2" t="str">
        <f t="shared" ref="M3458:M3521" si="326">IF(L3458="","",IF(L3458&lt;9990,"Hasta $9.989",IF(L3458&lt;=19990,"$9.990-$19.990","Sin costo fijo")))</f>
        <v>Hasta $9.989</v>
      </c>
      <c r="N3458" s="5">
        <f t="shared" ref="N3458:N3521" si="327">IF(L3458="","",IF(L3458&lt;9990,700,IF(L3458&lt;=19990,1000,0)))</f>
        <v>700</v>
      </c>
      <c r="O3458" s="6" t="str">
        <f t="shared" ref="O3458:O3521" si="328">IF(L3458="","",IF(L3458&lt;19990,"No aplica (&lt;$19.990)",IF(L3458&lt;=30000,"$19.990-$30.000",IF(L3458&lt;=40000,"$30.001-$40.000","Desde $40.001"))))</f>
        <v>No aplica (&lt;$19.990)</v>
      </c>
      <c r="P3458" s="7">
        <f t="array" ref="P3458">IF(OR(L3458="",K3458=""),"",IF(L3458&lt;19990,0,IF(L3458&lt;=30000,INDEX(Tarifas!$C$2:$C$37,MATCH(K3458,Tarifas!$A$2:$A$37,1)),IF(L3458&lt;=40000,INDEX(Tarifas!$D$2:$D$37,MATCH(K3458,Tarifas!$A$2:$A$37,1)),INDEX(Tarifas!$E$2:$E$37,MATCH(K3458,Tarifas!$A$2:$A$37,1))))))</f>
        <v>0</v>
      </c>
      <c r="Q3458" s="7">
        <f t="shared" ref="Q3458:Q3521" si="329">IF(OR(N3458="",P3458=""),"",N3458+P3458)</f>
        <v>700</v>
      </c>
    </row>
    <row r="3459" spans="1:17" ht="15.75" customHeight="1" x14ac:dyDescent="0.25">
      <c r="A3459" s="2">
        <v>123</v>
      </c>
      <c r="B3459" s="2">
        <v>123</v>
      </c>
      <c r="C3459" s="2">
        <v>123</v>
      </c>
      <c r="D3459" s="2" t="s">
        <v>1953</v>
      </c>
      <c r="E3459" s="3">
        <v>7</v>
      </c>
      <c r="F3459" s="3">
        <v>15</v>
      </c>
      <c r="G3459" s="3">
        <v>17</v>
      </c>
      <c r="H3459" s="3">
        <v>0.18</v>
      </c>
      <c r="I3459" s="3">
        <v>0.44624999999999998</v>
      </c>
      <c r="J3459" s="4" t="str">
        <f t="shared" si="324"/>
        <v>Se calcula por P volum</v>
      </c>
      <c r="K3459" s="3">
        <f t="shared" si="325"/>
        <v>0.44624999999999998</v>
      </c>
      <c r="L3459" s="5">
        <v>3990</v>
      </c>
      <c r="M3459" s="2" t="str">
        <f t="shared" si="326"/>
        <v>Hasta $9.989</v>
      </c>
      <c r="N3459" s="5">
        <f t="shared" si="327"/>
        <v>700</v>
      </c>
      <c r="O3459" s="6" t="str">
        <f t="shared" si="328"/>
        <v>No aplica (&lt;$19.990)</v>
      </c>
      <c r="P3459" s="7">
        <f t="array" ref="P3459">IF(OR(L3459="",K3459=""),"",IF(L3459&lt;19990,0,IF(L3459&lt;=30000,INDEX(Tarifas!$C$2:$C$37,MATCH(K3459,Tarifas!$A$2:$A$37,1)),IF(L3459&lt;=40000,INDEX(Tarifas!$D$2:$D$37,MATCH(K3459,Tarifas!$A$2:$A$37,1)),INDEX(Tarifas!$E$2:$E$37,MATCH(K3459,Tarifas!$A$2:$A$37,1))))))</f>
        <v>0</v>
      </c>
      <c r="Q3459" s="7">
        <f t="shared" si="329"/>
        <v>700</v>
      </c>
    </row>
    <row r="3460" spans="1:17" ht="15.75" customHeight="1" x14ac:dyDescent="0.25">
      <c r="A3460" s="2">
        <v>123</v>
      </c>
      <c r="B3460" s="2">
        <v>123</v>
      </c>
      <c r="C3460" s="2">
        <v>123</v>
      </c>
      <c r="D3460" s="2" t="s">
        <v>1953</v>
      </c>
      <c r="E3460" s="3">
        <v>7</v>
      </c>
      <c r="F3460" s="3">
        <v>15</v>
      </c>
      <c r="G3460" s="3">
        <v>17</v>
      </c>
      <c r="H3460" s="3">
        <v>0.18</v>
      </c>
      <c r="I3460" s="3">
        <v>0.44624999999999998</v>
      </c>
      <c r="J3460" s="4" t="str">
        <f t="shared" si="324"/>
        <v>Se calcula por P volum</v>
      </c>
      <c r="K3460" s="3">
        <f t="shared" si="325"/>
        <v>0.44624999999999998</v>
      </c>
      <c r="L3460" s="5">
        <v>3990</v>
      </c>
      <c r="M3460" s="2" t="str">
        <f t="shared" si="326"/>
        <v>Hasta $9.989</v>
      </c>
      <c r="N3460" s="5">
        <f t="shared" si="327"/>
        <v>700</v>
      </c>
      <c r="O3460" s="6" t="str">
        <f t="shared" si="328"/>
        <v>No aplica (&lt;$19.990)</v>
      </c>
      <c r="P3460" s="7">
        <f t="array" ref="P3460">IF(OR(L3460="",K3460=""),"",IF(L3460&lt;19990,0,IF(L3460&lt;=30000,INDEX(Tarifas!$C$2:$C$37,MATCH(K3460,Tarifas!$A$2:$A$37,1)),IF(L3460&lt;=40000,INDEX(Tarifas!$D$2:$D$37,MATCH(K3460,Tarifas!$A$2:$A$37,1)),INDEX(Tarifas!$E$2:$E$37,MATCH(K3460,Tarifas!$A$2:$A$37,1))))))</f>
        <v>0</v>
      </c>
      <c r="Q3460" s="7">
        <f t="shared" si="329"/>
        <v>700</v>
      </c>
    </row>
    <row r="3461" spans="1:17" ht="15.75" customHeight="1" x14ac:dyDescent="0.25">
      <c r="A3461" s="2">
        <v>123</v>
      </c>
      <c r="B3461" s="2">
        <v>123</v>
      </c>
      <c r="C3461" s="2">
        <v>123</v>
      </c>
      <c r="D3461" s="2" t="s">
        <v>1956</v>
      </c>
      <c r="E3461" s="3">
        <v>5</v>
      </c>
      <c r="F3461" s="3">
        <v>14</v>
      </c>
      <c r="G3461" s="3">
        <v>19</v>
      </c>
      <c r="H3461" s="3">
        <v>0.18</v>
      </c>
      <c r="I3461" s="3">
        <v>0.33250000000000002</v>
      </c>
      <c r="J3461" s="4" t="str">
        <f t="shared" si="324"/>
        <v>Se calcula por P volum</v>
      </c>
      <c r="K3461" s="3">
        <f t="shared" si="325"/>
        <v>0.33250000000000002</v>
      </c>
      <c r="L3461" s="5">
        <v>4350</v>
      </c>
      <c r="M3461" s="2" t="str">
        <f t="shared" si="326"/>
        <v>Hasta $9.989</v>
      </c>
      <c r="N3461" s="5">
        <f t="shared" si="327"/>
        <v>700</v>
      </c>
      <c r="O3461" s="6" t="str">
        <f t="shared" si="328"/>
        <v>No aplica (&lt;$19.990)</v>
      </c>
      <c r="P3461" s="7">
        <f t="array" ref="P3461">IF(OR(L3461="",K3461=""),"",IF(L3461&lt;19990,0,IF(L3461&lt;=30000,INDEX(Tarifas!$C$2:$C$37,MATCH(K3461,Tarifas!$A$2:$A$37,1)),IF(L3461&lt;=40000,INDEX(Tarifas!$D$2:$D$37,MATCH(K3461,Tarifas!$A$2:$A$37,1)),INDEX(Tarifas!$E$2:$E$37,MATCH(K3461,Tarifas!$A$2:$A$37,1))))))</f>
        <v>0</v>
      </c>
      <c r="Q3461" s="7">
        <f t="shared" si="329"/>
        <v>700</v>
      </c>
    </row>
    <row r="3462" spans="1:17" ht="15.75" customHeight="1" x14ac:dyDescent="0.25">
      <c r="A3462" s="2">
        <v>123</v>
      </c>
      <c r="B3462" s="2">
        <v>123</v>
      </c>
      <c r="C3462" s="2">
        <v>123</v>
      </c>
      <c r="D3462" s="2" t="s">
        <v>1957</v>
      </c>
      <c r="E3462" s="3">
        <v>7</v>
      </c>
      <c r="F3462" s="3">
        <v>12</v>
      </c>
      <c r="G3462" s="3">
        <v>21</v>
      </c>
      <c r="H3462" s="3">
        <v>0.18</v>
      </c>
      <c r="I3462" s="3">
        <v>0.441</v>
      </c>
      <c r="J3462" s="4" t="str">
        <f t="shared" si="324"/>
        <v>Se calcula por P volum</v>
      </c>
      <c r="K3462" s="3">
        <f t="shared" si="325"/>
        <v>0.441</v>
      </c>
      <c r="L3462" s="5">
        <v>4990</v>
      </c>
      <c r="M3462" s="2" t="str">
        <f t="shared" si="326"/>
        <v>Hasta $9.989</v>
      </c>
      <c r="N3462" s="5">
        <f t="shared" si="327"/>
        <v>700</v>
      </c>
      <c r="O3462" s="6" t="str">
        <f t="shared" si="328"/>
        <v>No aplica (&lt;$19.990)</v>
      </c>
      <c r="P3462" s="7">
        <f t="array" ref="P3462">IF(OR(L3462="",K3462=""),"",IF(L3462&lt;19990,0,IF(L3462&lt;=30000,INDEX(Tarifas!$C$2:$C$37,MATCH(K3462,Tarifas!$A$2:$A$37,1)),IF(L3462&lt;=40000,INDEX(Tarifas!$D$2:$D$37,MATCH(K3462,Tarifas!$A$2:$A$37,1)),INDEX(Tarifas!$E$2:$E$37,MATCH(K3462,Tarifas!$A$2:$A$37,1))))))</f>
        <v>0</v>
      </c>
      <c r="Q3462" s="7">
        <f t="shared" si="329"/>
        <v>700</v>
      </c>
    </row>
    <row r="3463" spans="1:17" ht="15.75" customHeight="1" x14ac:dyDescent="0.25">
      <c r="A3463" s="2">
        <v>123</v>
      </c>
      <c r="B3463" s="2">
        <v>123</v>
      </c>
      <c r="C3463" s="2">
        <v>123</v>
      </c>
      <c r="D3463" s="2" t="s">
        <v>1957</v>
      </c>
      <c r="E3463" s="3">
        <v>7</v>
      </c>
      <c r="F3463" s="3">
        <v>12</v>
      </c>
      <c r="G3463" s="3">
        <v>21</v>
      </c>
      <c r="H3463" s="3">
        <v>0.18</v>
      </c>
      <c r="I3463" s="3">
        <v>0.441</v>
      </c>
      <c r="J3463" s="4" t="str">
        <f t="shared" si="324"/>
        <v>Se calcula por P volum</v>
      </c>
      <c r="K3463" s="3">
        <f t="shared" si="325"/>
        <v>0.441</v>
      </c>
      <c r="L3463" s="5">
        <v>4990</v>
      </c>
      <c r="M3463" s="2" t="str">
        <f t="shared" si="326"/>
        <v>Hasta $9.989</v>
      </c>
      <c r="N3463" s="5">
        <f t="shared" si="327"/>
        <v>700</v>
      </c>
      <c r="O3463" s="6" t="str">
        <f t="shared" si="328"/>
        <v>No aplica (&lt;$19.990)</v>
      </c>
      <c r="P3463" s="7">
        <f t="array" ref="P3463">IF(OR(L3463="",K3463=""),"",IF(L3463&lt;19990,0,IF(L3463&lt;=30000,INDEX(Tarifas!$C$2:$C$37,MATCH(K3463,Tarifas!$A$2:$A$37,1)),IF(L3463&lt;=40000,INDEX(Tarifas!$D$2:$D$37,MATCH(K3463,Tarifas!$A$2:$A$37,1)),INDEX(Tarifas!$E$2:$E$37,MATCH(K3463,Tarifas!$A$2:$A$37,1))))))</f>
        <v>0</v>
      </c>
      <c r="Q3463" s="7">
        <f t="shared" si="329"/>
        <v>700</v>
      </c>
    </row>
    <row r="3464" spans="1:17" ht="15.75" customHeight="1" x14ac:dyDescent="0.25">
      <c r="A3464" s="2">
        <v>123</v>
      </c>
      <c r="B3464" s="2">
        <v>123</v>
      </c>
      <c r="C3464" s="2">
        <v>123</v>
      </c>
      <c r="D3464" s="2" t="s">
        <v>1958</v>
      </c>
      <c r="E3464" s="3">
        <v>4</v>
      </c>
      <c r="F3464" s="3">
        <v>16</v>
      </c>
      <c r="G3464" s="3">
        <v>21</v>
      </c>
      <c r="H3464" s="3">
        <v>0.18</v>
      </c>
      <c r="I3464" s="3">
        <v>0.33600000000000002</v>
      </c>
      <c r="J3464" s="4" t="str">
        <f t="shared" si="324"/>
        <v>Se calcula por P volum</v>
      </c>
      <c r="K3464" s="3">
        <f t="shared" si="325"/>
        <v>0.33600000000000002</v>
      </c>
      <c r="L3464" s="5">
        <v>19980</v>
      </c>
      <c r="M3464" s="2" t="str">
        <f t="shared" si="326"/>
        <v>$9.990-$19.990</v>
      </c>
      <c r="N3464" s="5">
        <f t="shared" si="327"/>
        <v>1000</v>
      </c>
      <c r="O3464" s="6" t="str">
        <f t="shared" si="328"/>
        <v>No aplica (&lt;$19.990)</v>
      </c>
      <c r="P3464" s="7">
        <f t="array" ref="P3464">IF(OR(L3464="",K3464=""),"",IF(L3464&lt;19990,0,IF(L3464&lt;=30000,INDEX(Tarifas!$C$2:$C$37,MATCH(K3464,Tarifas!$A$2:$A$37,1)),IF(L3464&lt;=40000,INDEX(Tarifas!$D$2:$D$37,MATCH(K3464,Tarifas!$A$2:$A$37,1)),INDEX(Tarifas!$E$2:$E$37,MATCH(K3464,Tarifas!$A$2:$A$37,1))))))</f>
        <v>0</v>
      </c>
      <c r="Q3464" s="7">
        <f t="shared" si="329"/>
        <v>1000</v>
      </c>
    </row>
    <row r="3465" spans="1:17" ht="15.75" customHeight="1" x14ac:dyDescent="0.25">
      <c r="A3465" s="2">
        <v>123</v>
      </c>
      <c r="B3465" s="2">
        <v>123</v>
      </c>
      <c r="C3465" s="2">
        <v>123</v>
      </c>
      <c r="D3465" s="2" t="s">
        <v>1958</v>
      </c>
      <c r="E3465" s="3">
        <v>4</v>
      </c>
      <c r="F3465" s="3">
        <v>16</v>
      </c>
      <c r="G3465" s="3">
        <v>21</v>
      </c>
      <c r="H3465" s="3">
        <v>0.18</v>
      </c>
      <c r="I3465" s="3">
        <v>0.33600000000000002</v>
      </c>
      <c r="J3465" s="4" t="str">
        <f t="shared" si="324"/>
        <v>Se calcula por P volum</v>
      </c>
      <c r="K3465" s="3">
        <f t="shared" si="325"/>
        <v>0.33600000000000002</v>
      </c>
      <c r="L3465" s="5">
        <v>19980</v>
      </c>
      <c r="M3465" s="2" t="str">
        <f t="shared" si="326"/>
        <v>$9.990-$19.990</v>
      </c>
      <c r="N3465" s="5">
        <f t="shared" si="327"/>
        <v>1000</v>
      </c>
      <c r="O3465" s="6" t="str">
        <f t="shared" si="328"/>
        <v>No aplica (&lt;$19.990)</v>
      </c>
      <c r="P3465" s="7">
        <f t="array" ref="P3465">IF(OR(L3465="",K3465=""),"",IF(L3465&lt;19990,0,IF(L3465&lt;=30000,INDEX(Tarifas!$C$2:$C$37,MATCH(K3465,Tarifas!$A$2:$A$37,1)),IF(L3465&lt;=40000,INDEX(Tarifas!$D$2:$D$37,MATCH(K3465,Tarifas!$A$2:$A$37,1)),INDEX(Tarifas!$E$2:$E$37,MATCH(K3465,Tarifas!$A$2:$A$37,1))))))</f>
        <v>0</v>
      </c>
      <c r="Q3465" s="7">
        <f t="shared" si="329"/>
        <v>1000</v>
      </c>
    </row>
    <row r="3466" spans="1:17" ht="15.75" customHeight="1" x14ac:dyDescent="0.25">
      <c r="A3466" s="2">
        <v>123</v>
      </c>
      <c r="B3466" s="2">
        <v>123</v>
      </c>
      <c r="C3466" s="2">
        <v>123</v>
      </c>
      <c r="D3466" s="2" t="s">
        <v>1959</v>
      </c>
      <c r="E3466" s="3">
        <v>6</v>
      </c>
      <c r="F3466" s="3">
        <v>12</v>
      </c>
      <c r="G3466" s="3">
        <v>12</v>
      </c>
      <c r="H3466" s="3">
        <v>0.18</v>
      </c>
      <c r="I3466" s="3">
        <v>0.216</v>
      </c>
      <c r="J3466" s="4" t="str">
        <f t="shared" si="324"/>
        <v>Se calcula por P volum</v>
      </c>
      <c r="K3466" s="3">
        <f t="shared" si="325"/>
        <v>0.216</v>
      </c>
      <c r="L3466" s="5">
        <v>2300</v>
      </c>
      <c r="M3466" s="2" t="str">
        <f t="shared" si="326"/>
        <v>Hasta $9.989</v>
      </c>
      <c r="N3466" s="5">
        <f t="shared" si="327"/>
        <v>700</v>
      </c>
      <c r="O3466" s="6" t="str">
        <f t="shared" si="328"/>
        <v>No aplica (&lt;$19.990)</v>
      </c>
      <c r="P3466" s="7">
        <f t="array" ref="P3466">IF(OR(L3466="",K3466=""),"",IF(L3466&lt;19990,0,IF(L3466&lt;=30000,INDEX(Tarifas!$C$2:$C$37,MATCH(K3466,Tarifas!$A$2:$A$37,1)),IF(L3466&lt;=40000,INDEX(Tarifas!$D$2:$D$37,MATCH(K3466,Tarifas!$A$2:$A$37,1)),INDEX(Tarifas!$E$2:$E$37,MATCH(K3466,Tarifas!$A$2:$A$37,1))))))</f>
        <v>0</v>
      </c>
      <c r="Q3466" s="7">
        <f t="shared" si="329"/>
        <v>700</v>
      </c>
    </row>
    <row r="3467" spans="1:17" ht="15.75" customHeight="1" x14ac:dyDescent="0.25">
      <c r="A3467" s="2">
        <v>123</v>
      </c>
      <c r="B3467" s="2">
        <v>123</v>
      </c>
      <c r="C3467" s="2">
        <v>123</v>
      </c>
      <c r="D3467" s="2" t="s">
        <v>1959</v>
      </c>
      <c r="E3467" s="3">
        <v>6</v>
      </c>
      <c r="F3467" s="3">
        <v>12</v>
      </c>
      <c r="G3467" s="3">
        <v>12</v>
      </c>
      <c r="H3467" s="3">
        <v>0.18</v>
      </c>
      <c r="I3467" s="3">
        <v>0.216</v>
      </c>
      <c r="J3467" s="4" t="str">
        <f t="shared" si="324"/>
        <v>Se calcula por P volum</v>
      </c>
      <c r="K3467" s="3">
        <f t="shared" si="325"/>
        <v>0.216</v>
      </c>
      <c r="L3467" s="5">
        <v>2300</v>
      </c>
      <c r="M3467" s="2" t="str">
        <f t="shared" si="326"/>
        <v>Hasta $9.989</v>
      </c>
      <c r="N3467" s="5">
        <f t="shared" si="327"/>
        <v>700</v>
      </c>
      <c r="O3467" s="6" t="str">
        <f t="shared" si="328"/>
        <v>No aplica (&lt;$19.990)</v>
      </c>
      <c r="P3467" s="7">
        <f t="array" ref="P3467">IF(OR(L3467="",K3467=""),"",IF(L3467&lt;19990,0,IF(L3467&lt;=30000,INDEX(Tarifas!$C$2:$C$37,MATCH(K3467,Tarifas!$A$2:$A$37,1)),IF(L3467&lt;=40000,INDEX(Tarifas!$D$2:$D$37,MATCH(K3467,Tarifas!$A$2:$A$37,1)),INDEX(Tarifas!$E$2:$E$37,MATCH(K3467,Tarifas!$A$2:$A$37,1))))))</f>
        <v>0</v>
      </c>
      <c r="Q3467" s="7">
        <f t="shared" si="329"/>
        <v>700</v>
      </c>
    </row>
    <row r="3468" spans="1:17" ht="15.75" customHeight="1" x14ac:dyDescent="0.25">
      <c r="A3468" s="2">
        <v>123</v>
      </c>
      <c r="B3468" s="2">
        <v>123</v>
      </c>
      <c r="C3468" s="2">
        <v>123</v>
      </c>
      <c r="D3468" s="2" t="s">
        <v>1960</v>
      </c>
      <c r="E3468" s="3">
        <v>1</v>
      </c>
      <c r="F3468" s="3">
        <v>24</v>
      </c>
      <c r="G3468" s="3">
        <v>35</v>
      </c>
      <c r="H3468" s="3">
        <v>0.18</v>
      </c>
      <c r="I3468" s="3">
        <v>0.21</v>
      </c>
      <c r="J3468" s="4" t="str">
        <f t="shared" si="324"/>
        <v>Se calcula por P volum</v>
      </c>
      <c r="K3468" s="3">
        <f t="shared" si="325"/>
        <v>0.21</v>
      </c>
      <c r="L3468" s="5">
        <v>2790</v>
      </c>
      <c r="M3468" s="2" t="str">
        <f t="shared" si="326"/>
        <v>Hasta $9.989</v>
      </c>
      <c r="N3468" s="5">
        <f t="shared" si="327"/>
        <v>700</v>
      </c>
      <c r="O3468" s="6" t="str">
        <f t="shared" si="328"/>
        <v>No aplica (&lt;$19.990)</v>
      </c>
      <c r="P3468" s="7">
        <f t="array" ref="P3468">IF(OR(L3468="",K3468=""),"",IF(L3468&lt;19990,0,IF(L3468&lt;=30000,INDEX(Tarifas!$C$2:$C$37,MATCH(K3468,Tarifas!$A$2:$A$37,1)),IF(L3468&lt;=40000,INDEX(Tarifas!$D$2:$D$37,MATCH(K3468,Tarifas!$A$2:$A$37,1)),INDEX(Tarifas!$E$2:$E$37,MATCH(K3468,Tarifas!$A$2:$A$37,1))))))</f>
        <v>0</v>
      </c>
      <c r="Q3468" s="7">
        <f t="shared" si="329"/>
        <v>700</v>
      </c>
    </row>
    <row r="3469" spans="1:17" ht="15.75" customHeight="1" x14ac:dyDescent="0.25">
      <c r="A3469" s="2">
        <v>123</v>
      </c>
      <c r="B3469" s="2">
        <v>123</v>
      </c>
      <c r="C3469" s="2">
        <v>123</v>
      </c>
      <c r="D3469" s="2" t="s">
        <v>1961</v>
      </c>
      <c r="E3469" s="3">
        <v>4</v>
      </c>
      <c r="F3469" s="3">
        <v>15</v>
      </c>
      <c r="G3469" s="3">
        <v>17</v>
      </c>
      <c r="H3469" s="3">
        <v>0.18</v>
      </c>
      <c r="I3469" s="3">
        <v>0.255</v>
      </c>
      <c r="J3469" s="4" t="str">
        <f t="shared" si="324"/>
        <v>Se calcula por P volum</v>
      </c>
      <c r="K3469" s="3">
        <f t="shared" si="325"/>
        <v>0.255</v>
      </c>
      <c r="L3469" s="5">
        <v>2990</v>
      </c>
      <c r="M3469" s="2" t="str">
        <f t="shared" si="326"/>
        <v>Hasta $9.989</v>
      </c>
      <c r="N3469" s="5">
        <f t="shared" si="327"/>
        <v>700</v>
      </c>
      <c r="O3469" s="6" t="str">
        <f t="shared" si="328"/>
        <v>No aplica (&lt;$19.990)</v>
      </c>
      <c r="P3469" s="7">
        <f t="array" ref="P3469">IF(OR(L3469="",K3469=""),"",IF(L3469&lt;19990,0,IF(L3469&lt;=30000,INDEX(Tarifas!$C$2:$C$37,MATCH(K3469,Tarifas!$A$2:$A$37,1)),IF(L3469&lt;=40000,INDEX(Tarifas!$D$2:$D$37,MATCH(K3469,Tarifas!$A$2:$A$37,1)),INDEX(Tarifas!$E$2:$E$37,MATCH(K3469,Tarifas!$A$2:$A$37,1))))))</f>
        <v>0</v>
      </c>
      <c r="Q3469" s="7">
        <f t="shared" si="329"/>
        <v>700</v>
      </c>
    </row>
    <row r="3470" spans="1:17" ht="15.75" customHeight="1" x14ac:dyDescent="0.25">
      <c r="A3470" s="2">
        <v>123</v>
      </c>
      <c r="B3470" s="2">
        <v>123</v>
      </c>
      <c r="C3470" s="2">
        <v>123</v>
      </c>
      <c r="D3470" s="2" t="s">
        <v>1962</v>
      </c>
      <c r="E3470" s="3">
        <v>6</v>
      </c>
      <c r="F3470" s="3">
        <v>11</v>
      </c>
      <c r="G3470" s="3">
        <v>14</v>
      </c>
      <c r="H3470" s="3">
        <v>0.18</v>
      </c>
      <c r="I3470" s="3">
        <v>0.23100000000000001</v>
      </c>
      <c r="J3470" s="4" t="str">
        <f t="shared" si="324"/>
        <v>Se calcula por P volum</v>
      </c>
      <c r="K3470" s="3">
        <f t="shared" si="325"/>
        <v>0.23100000000000001</v>
      </c>
      <c r="L3470" s="5">
        <v>4490</v>
      </c>
      <c r="M3470" s="2" t="str">
        <f t="shared" si="326"/>
        <v>Hasta $9.989</v>
      </c>
      <c r="N3470" s="5">
        <f t="shared" si="327"/>
        <v>700</v>
      </c>
      <c r="O3470" s="6" t="str">
        <f t="shared" si="328"/>
        <v>No aplica (&lt;$19.990)</v>
      </c>
      <c r="P3470" s="7">
        <f t="array" ref="P3470">IF(OR(L3470="",K3470=""),"",IF(L3470&lt;19990,0,IF(L3470&lt;=30000,INDEX(Tarifas!$C$2:$C$37,MATCH(K3470,Tarifas!$A$2:$A$37,1)),IF(L3470&lt;=40000,INDEX(Tarifas!$D$2:$D$37,MATCH(K3470,Tarifas!$A$2:$A$37,1)),INDEX(Tarifas!$E$2:$E$37,MATCH(K3470,Tarifas!$A$2:$A$37,1))))))</f>
        <v>0</v>
      </c>
      <c r="Q3470" s="7">
        <f t="shared" si="329"/>
        <v>700</v>
      </c>
    </row>
    <row r="3471" spans="1:17" ht="15.75" customHeight="1" x14ac:dyDescent="0.25">
      <c r="A3471" s="2">
        <v>123</v>
      </c>
      <c r="B3471" s="2">
        <v>123</v>
      </c>
      <c r="C3471" s="2">
        <v>123</v>
      </c>
      <c r="D3471" s="2" t="s">
        <v>1959</v>
      </c>
      <c r="E3471" s="3">
        <v>6</v>
      </c>
      <c r="F3471" s="3">
        <v>12</v>
      </c>
      <c r="G3471" s="3">
        <v>12</v>
      </c>
      <c r="H3471" s="3">
        <v>0.18</v>
      </c>
      <c r="I3471" s="3">
        <v>0.216</v>
      </c>
      <c r="J3471" s="4" t="str">
        <f t="shared" si="324"/>
        <v>Se calcula por P volum</v>
      </c>
      <c r="K3471" s="3">
        <f t="shared" si="325"/>
        <v>0.216</v>
      </c>
      <c r="L3471" s="5">
        <v>4491</v>
      </c>
      <c r="M3471" s="2" t="str">
        <f t="shared" si="326"/>
        <v>Hasta $9.989</v>
      </c>
      <c r="N3471" s="5">
        <f t="shared" si="327"/>
        <v>700</v>
      </c>
      <c r="O3471" s="6" t="str">
        <f t="shared" si="328"/>
        <v>No aplica (&lt;$19.990)</v>
      </c>
      <c r="P3471" s="7">
        <f t="array" ref="P3471">IF(OR(L3471="",K3471=""),"",IF(L3471&lt;19990,0,IF(L3471&lt;=30000,INDEX(Tarifas!$C$2:$C$37,MATCH(K3471,Tarifas!$A$2:$A$37,1)),IF(L3471&lt;=40000,INDEX(Tarifas!$D$2:$D$37,MATCH(K3471,Tarifas!$A$2:$A$37,1)),INDEX(Tarifas!$E$2:$E$37,MATCH(K3471,Tarifas!$A$2:$A$37,1))))))</f>
        <v>0</v>
      </c>
      <c r="Q3471" s="7">
        <f t="shared" si="329"/>
        <v>700</v>
      </c>
    </row>
    <row r="3472" spans="1:17" ht="15.75" customHeight="1" x14ac:dyDescent="0.25">
      <c r="A3472" s="2">
        <v>123</v>
      </c>
      <c r="B3472" s="2">
        <v>123</v>
      </c>
      <c r="C3472" s="2">
        <v>123</v>
      </c>
      <c r="D3472" s="2" t="s">
        <v>1959</v>
      </c>
      <c r="E3472" s="3">
        <v>6</v>
      </c>
      <c r="F3472" s="3">
        <v>12</v>
      </c>
      <c r="G3472" s="3">
        <v>12</v>
      </c>
      <c r="H3472" s="3">
        <v>0.18</v>
      </c>
      <c r="I3472" s="3">
        <v>0.216</v>
      </c>
      <c r="J3472" s="4" t="str">
        <f t="shared" si="324"/>
        <v>Se calcula por P volum</v>
      </c>
      <c r="K3472" s="3">
        <f t="shared" si="325"/>
        <v>0.216</v>
      </c>
      <c r="L3472" s="5">
        <v>4491</v>
      </c>
      <c r="M3472" s="2" t="str">
        <f t="shared" si="326"/>
        <v>Hasta $9.989</v>
      </c>
      <c r="N3472" s="5">
        <f t="shared" si="327"/>
        <v>700</v>
      </c>
      <c r="O3472" s="6" t="str">
        <f t="shared" si="328"/>
        <v>No aplica (&lt;$19.990)</v>
      </c>
      <c r="P3472" s="7">
        <f t="array" ref="P3472">IF(OR(L3472="",K3472=""),"",IF(L3472&lt;19990,0,IF(L3472&lt;=30000,INDEX(Tarifas!$C$2:$C$37,MATCH(K3472,Tarifas!$A$2:$A$37,1)),IF(L3472&lt;=40000,INDEX(Tarifas!$D$2:$D$37,MATCH(K3472,Tarifas!$A$2:$A$37,1)),INDEX(Tarifas!$E$2:$E$37,MATCH(K3472,Tarifas!$A$2:$A$37,1))))))</f>
        <v>0</v>
      </c>
      <c r="Q3472" s="7">
        <f t="shared" si="329"/>
        <v>700</v>
      </c>
    </row>
    <row r="3473" spans="1:17" ht="15.75" customHeight="1" x14ac:dyDescent="0.25">
      <c r="A3473" s="2">
        <v>123</v>
      </c>
      <c r="B3473" s="2">
        <v>123</v>
      </c>
      <c r="C3473" s="2">
        <v>123</v>
      </c>
      <c r="D3473" s="2" t="s">
        <v>1963</v>
      </c>
      <c r="E3473" s="3">
        <v>5</v>
      </c>
      <c r="F3473" s="3">
        <v>12</v>
      </c>
      <c r="G3473" s="3">
        <v>20</v>
      </c>
      <c r="H3473" s="3">
        <v>0.18</v>
      </c>
      <c r="I3473" s="3">
        <v>0.3</v>
      </c>
      <c r="J3473" s="4" t="str">
        <f t="shared" si="324"/>
        <v>Se calcula por P volum</v>
      </c>
      <c r="K3473" s="3">
        <f t="shared" si="325"/>
        <v>0.3</v>
      </c>
      <c r="L3473" s="5">
        <v>5490</v>
      </c>
      <c r="M3473" s="2" t="str">
        <f t="shared" si="326"/>
        <v>Hasta $9.989</v>
      </c>
      <c r="N3473" s="5">
        <f t="shared" si="327"/>
        <v>700</v>
      </c>
      <c r="O3473" s="6" t="str">
        <f t="shared" si="328"/>
        <v>No aplica (&lt;$19.990)</v>
      </c>
      <c r="P3473" s="7">
        <f t="array" ref="P3473">IF(OR(L3473="",K3473=""),"",IF(L3473&lt;19990,0,IF(L3473&lt;=30000,INDEX(Tarifas!$C$2:$C$37,MATCH(K3473,Tarifas!$A$2:$A$37,1)),IF(L3473&lt;=40000,INDEX(Tarifas!$D$2:$D$37,MATCH(K3473,Tarifas!$A$2:$A$37,1)),INDEX(Tarifas!$E$2:$E$37,MATCH(K3473,Tarifas!$A$2:$A$37,1))))))</f>
        <v>0</v>
      </c>
      <c r="Q3473" s="7">
        <f t="shared" si="329"/>
        <v>700</v>
      </c>
    </row>
    <row r="3474" spans="1:17" ht="15.75" customHeight="1" x14ac:dyDescent="0.25">
      <c r="A3474" s="2">
        <v>123</v>
      </c>
      <c r="B3474" s="2">
        <v>123</v>
      </c>
      <c r="C3474" s="2">
        <v>123</v>
      </c>
      <c r="D3474" s="2" t="s">
        <v>1964</v>
      </c>
      <c r="E3474" s="3">
        <v>6</v>
      </c>
      <c r="F3474" s="3">
        <v>14</v>
      </c>
      <c r="G3474" s="3">
        <v>14</v>
      </c>
      <c r="H3474" s="3">
        <v>0.18</v>
      </c>
      <c r="I3474" s="3">
        <v>0.29399999999999998</v>
      </c>
      <c r="J3474" s="4" t="str">
        <f t="shared" si="324"/>
        <v>Se calcula por P volum</v>
      </c>
      <c r="K3474" s="3">
        <f t="shared" si="325"/>
        <v>0.29399999999999998</v>
      </c>
      <c r="L3474" s="5">
        <v>5670</v>
      </c>
      <c r="M3474" s="2" t="str">
        <f t="shared" si="326"/>
        <v>Hasta $9.989</v>
      </c>
      <c r="N3474" s="5">
        <f t="shared" si="327"/>
        <v>700</v>
      </c>
      <c r="O3474" s="6" t="str">
        <f t="shared" si="328"/>
        <v>No aplica (&lt;$19.990)</v>
      </c>
      <c r="P3474" s="7">
        <f t="array" ref="P3474">IF(OR(L3474="",K3474=""),"",IF(L3474&lt;19990,0,IF(L3474&lt;=30000,INDEX(Tarifas!$C$2:$C$37,MATCH(K3474,Tarifas!$A$2:$A$37,1)),IF(L3474&lt;=40000,INDEX(Tarifas!$D$2:$D$37,MATCH(K3474,Tarifas!$A$2:$A$37,1)),INDEX(Tarifas!$E$2:$E$37,MATCH(K3474,Tarifas!$A$2:$A$37,1))))))</f>
        <v>0</v>
      </c>
      <c r="Q3474" s="7">
        <f t="shared" si="329"/>
        <v>700</v>
      </c>
    </row>
    <row r="3475" spans="1:17" ht="15.75" customHeight="1" x14ac:dyDescent="0.25">
      <c r="A3475" s="2">
        <v>123</v>
      </c>
      <c r="B3475" s="2">
        <v>123</v>
      </c>
      <c r="C3475" s="2">
        <v>123</v>
      </c>
      <c r="D3475" s="2" t="s">
        <v>1964</v>
      </c>
      <c r="E3475" s="3">
        <v>6</v>
      </c>
      <c r="F3475" s="3">
        <v>14</v>
      </c>
      <c r="G3475" s="3">
        <v>14</v>
      </c>
      <c r="H3475" s="3">
        <v>0.18</v>
      </c>
      <c r="I3475" s="3">
        <v>0.29399999999999998</v>
      </c>
      <c r="J3475" s="4" t="str">
        <f t="shared" si="324"/>
        <v>Se calcula por P volum</v>
      </c>
      <c r="K3475" s="3">
        <f t="shared" si="325"/>
        <v>0.29399999999999998</v>
      </c>
      <c r="L3475" s="5">
        <v>5670</v>
      </c>
      <c r="M3475" s="2" t="str">
        <f t="shared" si="326"/>
        <v>Hasta $9.989</v>
      </c>
      <c r="N3475" s="5">
        <f t="shared" si="327"/>
        <v>700</v>
      </c>
      <c r="O3475" s="6" t="str">
        <f t="shared" si="328"/>
        <v>No aplica (&lt;$19.990)</v>
      </c>
      <c r="P3475" s="7">
        <f t="array" ref="P3475">IF(OR(L3475="",K3475=""),"",IF(L3475&lt;19990,0,IF(L3475&lt;=30000,INDEX(Tarifas!$C$2:$C$37,MATCH(K3475,Tarifas!$A$2:$A$37,1)),IF(L3475&lt;=40000,INDEX(Tarifas!$D$2:$D$37,MATCH(K3475,Tarifas!$A$2:$A$37,1)),INDEX(Tarifas!$E$2:$E$37,MATCH(K3475,Tarifas!$A$2:$A$37,1))))))</f>
        <v>0</v>
      </c>
      <c r="Q3475" s="7">
        <f t="shared" si="329"/>
        <v>700</v>
      </c>
    </row>
    <row r="3476" spans="1:17" ht="15.75" customHeight="1" x14ac:dyDescent="0.25">
      <c r="A3476" s="2">
        <v>123</v>
      </c>
      <c r="B3476" s="2">
        <v>123</v>
      </c>
      <c r="C3476" s="2">
        <v>123</v>
      </c>
      <c r="D3476" s="2" t="s">
        <v>1965</v>
      </c>
      <c r="E3476" s="3">
        <v>4</v>
      </c>
      <c r="F3476" s="3">
        <v>8</v>
      </c>
      <c r="G3476" s="3">
        <v>9</v>
      </c>
      <c r="H3476" s="3">
        <v>0.18</v>
      </c>
      <c r="I3476" s="3">
        <v>7.1999999999999995E-2</v>
      </c>
      <c r="J3476" s="4" t="str">
        <f t="shared" si="324"/>
        <v>Se calcula por Peso</v>
      </c>
      <c r="K3476" s="3">
        <f t="shared" si="325"/>
        <v>0.18</v>
      </c>
      <c r="L3476" s="5">
        <v>6490</v>
      </c>
      <c r="M3476" s="2" t="str">
        <f t="shared" si="326"/>
        <v>Hasta $9.989</v>
      </c>
      <c r="N3476" s="5">
        <f t="shared" si="327"/>
        <v>700</v>
      </c>
      <c r="O3476" s="6" t="str">
        <f t="shared" si="328"/>
        <v>No aplica (&lt;$19.990)</v>
      </c>
      <c r="P3476" s="7">
        <f t="array" ref="P3476">IF(OR(L3476="",K3476=""),"",IF(L3476&lt;19990,0,IF(L3476&lt;=30000,INDEX(Tarifas!$C$2:$C$37,MATCH(K3476,Tarifas!$A$2:$A$37,1)),IF(L3476&lt;=40000,INDEX(Tarifas!$D$2:$D$37,MATCH(K3476,Tarifas!$A$2:$A$37,1)),INDEX(Tarifas!$E$2:$E$37,MATCH(K3476,Tarifas!$A$2:$A$37,1))))))</f>
        <v>0</v>
      </c>
      <c r="Q3476" s="7">
        <f t="shared" si="329"/>
        <v>700</v>
      </c>
    </row>
    <row r="3477" spans="1:17" ht="15.75" customHeight="1" x14ac:dyDescent="0.25">
      <c r="A3477" s="2">
        <v>123</v>
      </c>
      <c r="B3477" s="2">
        <v>123</v>
      </c>
      <c r="C3477" s="2">
        <v>123</v>
      </c>
      <c r="D3477" s="2" t="s">
        <v>1965</v>
      </c>
      <c r="E3477" s="3">
        <v>4</v>
      </c>
      <c r="F3477" s="3">
        <v>8</v>
      </c>
      <c r="G3477" s="3">
        <v>9</v>
      </c>
      <c r="H3477" s="3">
        <v>0.18</v>
      </c>
      <c r="I3477" s="3">
        <v>7.1999999999999995E-2</v>
      </c>
      <c r="J3477" s="4" t="str">
        <f t="shared" si="324"/>
        <v>Se calcula por Peso</v>
      </c>
      <c r="K3477" s="3">
        <f t="shared" si="325"/>
        <v>0.18</v>
      </c>
      <c r="L3477" s="5">
        <v>6490</v>
      </c>
      <c r="M3477" s="2" t="str">
        <f t="shared" si="326"/>
        <v>Hasta $9.989</v>
      </c>
      <c r="N3477" s="5">
        <f t="shared" si="327"/>
        <v>700</v>
      </c>
      <c r="O3477" s="6" t="str">
        <f t="shared" si="328"/>
        <v>No aplica (&lt;$19.990)</v>
      </c>
      <c r="P3477" s="7">
        <f t="array" ref="P3477">IF(OR(L3477="",K3477=""),"",IF(L3477&lt;19990,0,IF(L3477&lt;=30000,INDEX(Tarifas!$C$2:$C$37,MATCH(K3477,Tarifas!$A$2:$A$37,1)),IF(L3477&lt;=40000,INDEX(Tarifas!$D$2:$D$37,MATCH(K3477,Tarifas!$A$2:$A$37,1)),INDEX(Tarifas!$E$2:$E$37,MATCH(K3477,Tarifas!$A$2:$A$37,1))))))</f>
        <v>0</v>
      </c>
      <c r="Q3477" s="7">
        <f t="shared" si="329"/>
        <v>700</v>
      </c>
    </row>
    <row r="3478" spans="1:17" ht="15.75" customHeight="1" x14ac:dyDescent="0.25">
      <c r="A3478" s="2">
        <v>123</v>
      </c>
      <c r="B3478" s="2">
        <v>123</v>
      </c>
      <c r="C3478" s="2">
        <v>123</v>
      </c>
      <c r="D3478" s="2" t="s">
        <v>1966</v>
      </c>
      <c r="E3478" s="3">
        <v>5</v>
      </c>
      <c r="F3478" s="3">
        <v>11</v>
      </c>
      <c r="G3478" s="3">
        <v>12</v>
      </c>
      <c r="H3478" s="3">
        <v>0.18</v>
      </c>
      <c r="I3478" s="3">
        <v>0.16500000000000001</v>
      </c>
      <c r="J3478" s="4" t="str">
        <f t="shared" si="324"/>
        <v>Se calcula por Peso</v>
      </c>
      <c r="K3478" s="3">
        <f t="shared" si="325"/>
        <v>0.18</v>
      </c>
      <c r="L3478" s="5">
        <v>6490</v>
      </c>
      <c r="M3478" s="2" t="str">
        <f t="shared" si="326"/>
        <v>Hasta $9.989</v>
      </c>
      <c r="N3478" s="5">
        <f t="shared" si="327"/>
        <v>700</v>
      </c>
      <c r="O3478" s="6" t="str">
        <f t="shared" si="328"/>
        <v>No aplica (&lt;$19.990)</v>
      </c>
      <c r="P3478" s="7">
        <f t="array" ref="P3478">IF(OR(L3478="",K3478=""),"",IF(L3478&lt;19990,0,IF(L3478&lt;=30000,INDEX(Tarifas!$C$2:$C$37,MATCH(K3478,Tarifas!$A$2:$A$37,1)),IF(L3478&lt;=40000,INDEX(Tarifas!$D$2:$D$37,MATCH(K3478,Tarifas!$A$2:$A$37,1)),INDEX(Tarifas!$E$2:$E$37,MATCH(K3478,Tarifas!$A$2:$A$37,1))))))</f>
        <v>0</v>
      </c>
      <c r="Q3478" s="7">
        <f t="shared" si="329"/>
        <v>700</v>
      </c>
    </row>
    <row r="3479" spans="1:17" ht="15.75" customHeight="1" x14ac:dyDescent="0.25">
      <c r="A3479" s="2">
        <v>123</v>
      </c>
      <c r="B3479" s="2">
        <v>123</v>
      </c>
      <c r="C3479" s="2">
        <v>123</v>
      </c>
      <c r="D3479" s="2" t="s">
        <v>1966</v>
      </c>
      <c r="E3479" s="3">
        <v>5</v>
      </c>
      <c r="F3479" s="3">
        <v>11</v>
      </c>
      <c r="G3479" s="3">
        <v>12</v>
      </c>
      <c r="H3479" s="3">
        <v>0.18</v>
      </c>
      <c r="I3479" s="3">
        <v>0.16500000000000001</v>
      </c>
      <c r="J3479" s="4" t="str">
        <f t="shared" si="324"/>
        <v>Se calcula por Peso</v>
      </c>
      <c r="K3479" s="3">
        <f t="shared" si="325"/>
        <v>0.18</v>
      </c>
      <c r="L3479" s="5">
        <v>6490</v>
      </c>
      <c r="M3479" s="2" t="str">
        <f t="shared" si="326"/>
        <v>Hasta $9.989</v>
      </c>
      <c r="N3479" s="5">
        <f t="shared" si="327"/>
        <v>700</v>
      </c>
      <c r="O3479" s="6" t="str">
        <f t="shared" si="328"/>
        <v>No aplica (&lt;$19.990)</v>
      </c>
      <c r="P3479" s="7">
        <f t="array" ref="P3479">IF(OR(L3479="",K3479=""),"",IF(L3479&lt;19990,0,IF(L3479&lt;=30000,INDEX(Tarifas!$C$2:$C$37,MATCH(K3479,Tarifas!$A$2:$A$37,1)),IF(L3479&lt;=40000,INDEX(Tarifas!$D$2:$D$37,MATCH(K3479,Tarifas!$A$2:$A$37,1)),INDEX(Tarifas!$E$2:$E$37,MATCH(K3479,Tarifas!$A$2:$A$37,1))))))</f>
        <v>0</v>
      </c>
      <c r="Q3479" s="7">
        <f t="shared" si="329"/>
        <v>700</v>
      </c>
    </row>
    <row r="3480" spans="1:17" ht="15.75" customHeight="1" x14ac:dyDescent="0.25">
      <c r="A3480" s="2">
        <v>123</v>
      </c>
      <c r="B3480" s="2">
        <v>123</v>
      </c>
      <c r="C3480" s="2">
        <v>123</v>
      </c>
      <c r="D3480" s="2" t="s">
        <v>1967</v>
      </c>
      <c r="E3480" s="3">
        <v>3</v>
      </c>
      <c r="F3480" s="3">
        <v>8</v>
      </c>
      <c r="G3480" s="3">
        <v>16</v>
      </c>
      <c r="H3480" s="3">
        <v>0.18</v>
      </c>
      <c r="I3480" s="3">
        <v>9.6000000000000002E-2</v>
      </c>
      <c r="J3480" s="4" t="str">
        <f t="shared" si="324"/>
        <v>Se calcula por Peso</v>
      </c>
      <c r="K3480" s="3">
        <f t="shared" si="325"/>
        <v>0.18</v>
      </c>
      <c r="L3480" s="5">
        <v>8881</v>
      </c>
      <c r="M3480" s="2" t="str">
        <f t="shared" si="326"/>
        <v>Hasta $9.989</v>
      </c>
      <c r="N3480" s="5">
        <f t="shared" si="327"/>
        <v>700</v>
      </c>
      <c r="O3480" s="6" t="str">
        <f t="shared" si="328"/>
        <v>No aplica (&lt;$19.990)</v>
      </c>
      <c r="P3480" s="7">
        <f t="array" ref="P3480">IF(OR(L3480="",K3480=""),"",IF(L3480&lt;19990,0,IF(L3480&lt;=30000,INDEX(Tarifas!$C$2:$C$37,MATCH(K3480,Tarifas!$A$2:$A$37,1)),IF(L3480&lt;=40000,INDEX(Tarifas!$D$2:$D$37,MATCH(K3480,Tarifas!$A$2:$A$37,1)),INDEX(Tarifas!$E$2:$E$37,MATCH(K3480,Tarifas!$A$2:$A$37,1))))))</f>
        <v>0</v>
      </c>
      <c r="Q3480" s="7">
        <f t="shared" si="329"/>
        <v>700</v>
      </c>
    </row>
    <row r="3481" spans="1:17" ht="15.75" customHeight="1" x14ac:dyDescent="0.25">
      <c r="A3481" s="2">
        <v>123</v>
      </c>
      <c r="B3481" s="2">
        <v>123</v>
      </c>
      <c r="C3481" s="2">
        <v>123</v>
      </c>
      <c r="D3481" s="2" t="s">
        <v>1967</v>
      </c>
      <c r="E3481" s="3">
        <v>3</v>
      </c>
      <c r="F3481" s="3">
        <v>8</v>
      </c>
      <c r="G3481" s="3">
        <v>16</v>
      </c>
      <c r="H3481" s="3">
        <v>0.18</v>
      </c>
      <c r="I3481" s="3">
        <v>9.6000000000000002E-2</v>
      </c>
      <c r="J3481" s="4" t="str">
        <f t="shared" si="324"/>
        <v>Se calcula por Peso</v>
      </c>
      <c r="K3481" s="3">
        <f t="shared" si="325"/>
        <v>0.18</v>
      </c>
      <c r="L3481" s="5">
        <v>8881</v>
      </c>
      <c r="M3481" s="2" t="str">
        <f t="shared" si="326"/>
        <v>Hasta $9.989</v>
      </c>
      <c r="N3481" s="5">
        <f t="shared" si="327"/>
        <v>700</v>
      </c>
      <c r="O3481" s="6" t="str">
        <f t="shared" si="328"/>
        <v>No aplica (&lt;$19.990)</v>
      </c>
      <c r="P3481" s="7">
        <f t="array" ref="P3481">IF(OR(L3481="",K3481=""),"",IF(L3481&lt;19990,0,IF(L3481&lt;=30000,INDEX(Tarifas!$C$2:$C$37,MATCH(K3481,Tarifas!$A$2:$A$37,1)),IF(L3481&lt;=40000,INDEX(Tarifas!$D$2:$D$37,MATCH(K3481,Tarifas!$A$2:$A$37,1)),INDEX(Tarifas!$E$2:$E$37,MATCH(K3481,Tarifas!$A$2:$A$37,1))))))</f>
        <v>0</v>
      </c>
      <c r="Q3481" s="7">
        <f t="shared" si="329"/>
        <v>700</v>
      </c>
    </row>
    <row r="3482" spans="1:17" ht="15.75" customHeight="1" x14ac:dyDescent="0.25">
      <c r="A3482" s="2">
        <v>123</v>
      </c>
      <c r="B3482" s="2">
        <v>123</v>
      </c>
      <c r="C3482" s="2">
        <v>123</v>
      </c>
      <c r="D3482" s="2" t="s">
        <v>1968</v>
      </c>
      <c r="E3482" s="3">
        <v>10</v>
      </c>
      <c r="F3482" s="3">
        <v>26</v>
      </c>
      <c r="G3482" s="3">
        <v>2</v>
      </c>
      <c r="H3482" s="3">
        <v>0.18</v>
      </c>
      <c r="I3482" s="3">
        <v>0.13</v>
      </c>
      <c r="J3482" s="4" t="str">
        <f t="shared" si="324"/>
        <v>Se calcula por Peso</v>
      </c>
      <c r="K3482" s="3">
        <f t="shared" si="325"/>
        <v>0.18</v>
      </c>
      <c r="L3482" s="5">
        <v>10880</v>
      </c>
      <c r="M3482" s="2" t="str">
        <f t="shared" si="326"/>
        <v>$9.990-$19.990</v>
      </c>
      <c r="N3482" s="5">
        <f t="shared" si="327"/>
        <v>1000</v>
      </c>
      <c r="O3482" s="6" t="str">
        <f t="shared" si="328"/>
        <v>No aplica (&lt;$19.990)</v>
      </c>
      <c r="P3482" s="7">
        <f t="array" ref="P3482">IF(OR(L3482="",K3482=""),"",IF(L3482&lt;19990,0,IF(L3482&lt;=30000,INDEX(Tarifas!$C$2:$C$37,MATCH(K3482,Tarifas!$A$2:$A$37,1)),IF(L3482&lt;=40000,INDEX(Tarifas!$D$2:$D$37,MATCH(K3482,Tarifas!$A$2:$A$37,1)),INDEX(Tarifas!$E$2:$E$37,MATCH(K3482,Tarifas!$A$2:$A$37,1))))))</f>
        <v>0</v>
      </c>
      <c r="Q3482" s="7">
        <f t="shared" si="329"/>
        <v>1000</v>
      </c>
    </row>
    <row r="3483" spans="1:17" ht="15.75" customHeight="1" x14ac:dyDescent="0.25">
      <c r="A3483" s="2">
        <v>123</v>
      </c>
      <c r="B3483" s="2">
        <v>123</v>
      </c>
      <c r="C3483" s="2">
        <v>123</v>
      </c>
      <c r="D3483" s="2" t="s">
        <v>1968</v>
      </c>
      <c r="E3483" s="3">
        <v>10</v>
      </c>
      <c r="F3483" s="3">
        <v>26</v>
      </c>
      <c r="G3483" s="3">
        <v>2</v>
      </c>
      <c r="H3483" s="3">
        <v>0.18</v>
      </c>
      <c r="I3483" s="3">
        <v>0.13</v>
      </c>
      <c r="J3483" s="4" t="str">
        <f t="shared" si="324"/>
        <v>Se calcula por Peso</v>
      </c>
      <c r="K3483" s="3">
        <f t="shared" si="325"/>
        <v>0.18</v>
      </c>
      <c r="L3483" s="5">
        <v>10880</v>
      </c>
      <c r="M3483" s="2" t="str">
        <f t="shared" si="326"/>
        <v>$9.990-$19.990</v>
      </c>
      <c r="N3483" s="5">
        <f t="shared" si="327"/>
        <v>1000</v>
      </c>
      <c r="O3483" s="6" t="str">
        <f t="shared" si="328"/>
        <v>No aplica (&lt;$19.990)</v>
      </c>
      <c r="P3483" s="7">
        <f t="array" ref="P3483">IF(OR(L3483="",K3483=""),"",IF(L3483&lt;19990,0,IF(L3483&lt;=30000,INDEX(Tarifas!$C$2:$C$37,MATCH(K3483,Tarifas!$A$2:$A$37,1)),IF(L3483&lt;=40000,INDEX(Tarifas!$D$2:$D$37,MATCH(K3483,Tarifas!$A$2:$A$37,1)),INDEX(Tarifas!$E$2:$E$37,MATCH(K3483,Tarifas!$A$2:$A$37,1))))))</f>
        <v>0</v>
      </c>
      <c r="Q3483" s="7">
        <f t="shared" si="329"/>
        <v>1000</v>
      </c>
    </row>
    <row r="3484" spans="1:17" ht="15.75" customHeight="1" x14ac:dyDescent="0.25">
      <c r="A3484" s="2">
        <v>123</v>
      </c>
      <c r="B3484" s="2">
        <v>123</v>
      </c>
      <c r="C3484" s="2">
        <v>123</v>
      </c>
      <c r="D3484" s="2" t="s">
        <v>1969</v>
      </c>
      <c r="E3484" s="3">
        <v>3</v>
      </c>
      <c r="F3484" s="3">
        <v>10</v>
      </c>
      <c r="G3484" s="3">
        <v>19</v>
      </c>
      <c r="H3484" s="3">
        <v>0.18</v>
      </c>
      <c r="I3484" s="3">
        <v>0.14249999999999999</v>
      </c>
      <c r="J3484" s="4" t="str">
        <f t="shared" si="324"/>
        <v>Se calcula por Peso</v>
      </c>
      <c r="K3484" s="3">
        <f t="shared" si="325"/>
        <v>0.18</v>
      </c>
      <c r="L3484" s="5">
        <v>14990</v>
      </c>
      <c r="M3484" s="2" t="str">
        <f t="shared" si="326"/>
        <v>$9.990-$19.990</v>
      </c>
      <c r="N3484" s="5">
        <f t="shared" si="327"/>
        <v>1000</v>
      </c>
      <c r="O3484" s="6" t="str">
        <f t="shared" si="328"/>
        <v>No aplica (&lt;$19.990)</v>
      </c>
      <c r="P3484" s="7">
        <f t="array" ref="P3484">IF(OR(L3484="",K3484=""),"",IF(L3484&lt;19990,0,IF(L3484&lt;=30000,INDEX(Tarifas!$C$2:$C$37,MATCH(K3484,Tarifas!$A$2:$A$37,1)),IF(L3484&lt;=40000,INDEX(Tarifas!$D$2:$D$37,MATCH(K3484,Tarifas!$A$2:$A$37,1)),INDEX(Tarifas!$E$2:$E$37,MATCH(K3484,Tarifas!$A$2:$A$37,1))))))</f>
        <v>0</v>
      </c>
      <c r="Q3484" s="7">
        <f t="shared" si="329"/>
        <v>1000</v>
      </c>
    </row>
    <row r="3485" spans="1:17" ht="15.75" customHeight="1" x14ac:dyDescent="0.25">
      <c r="A3485" s="2">
        <v>123</v>
      </c>
      <c r="B3485" s="2">
        <v>123</v>
      </c>
      <c r="C3485" s="2">
        <v>123</v>
      </c>
      <c r="D3485" s="2" t="s">
        <v>1969</v>
      </c>
      <c r="E3485" s="3">
        <v>3</v>
      </c>
      <c r="F3485" s="3">
        <v>10</v>
      </c>
      <c r="G3485" s="3">
        <v>19</v>
      </c>
      <c r="H3485" s="3">
        <v>0.18</v>
      </c>
      <c r="I3485" s="3">
        <v>0.14249999999999999</v>
      </c>
      <c r="J3485" s="4" t="str">
        <f t="shared" si="324"/>
        <v>Se calcula por Peso</v>
      </c>
      <c r="K3485" s="3">
        <f t="shared" si="325"/>
        <v>0.18</v>
      </c>
      <c r="L3485" s="5">
        <v>14990</v>
      </c>
      <c r="M3485" s="2" t="str">
        <f t="shared" si="326"/>
        <v>$9.990-$19.990</v>
      </c>
      <c r="N3485" s="5">
        <f t="shared" si="327"/>
        <v>1000</v>
      </c>
      <c r="O3485" s="6" t="str">
        <f t="shared" si="328"/>
        <v>No aplica (&lt;$19.990)</v>
      </c>
      <c r="P3485" s="7">
        <f t="array" ref="P3485">IF(OR(L3485="",K3485=""),"",IF(L3485&lt;19990,0,IF(L3485&lt;=30000,INDEX(Tarifas!$C$2:$C$37,MATCH(K3485,Tarifas!$A$2:$A$37,1)),IF(L3485&lt;=40000,INDEX(Tarifas!$D$2:$D$37,MATCH(K3485,Tarifas!$A$2:$A$37,1)),INDEX(Tarifas!$E$2:$E$37,MATCH(K3485,Tarifas!$A$2:$A$37,1))))))</f>
        <v>0</v>
      </c>
      <c r="Q3485" s="7">
        <f t="shared" si="329"/>
        <v>1000</v>
      </c>
    </row>
    <row r="3486" spans="1:17" ht="15.75" customHeight="1" x14ac:dyDescent="0.25">
      <c r="A3486" s="2">
        <v>123</v>
      </c>
      <c r="B3486" s="2">
        <v>123</v>
      </c>
      <c r="C3486" s="2">
        <v>123</v>
      </c>
      <c r="D3486" s="2" t="s">
        <v>1958</v>
      </c>
      <c r="E3486" s="3">
        <v>4</v>
      </c>
      <c r="F3486" s="3">
        <v>16</v>
      </c>
      <c r="G3486" s="3">
        <v>21</v>
      </c>
      <c r="H3486" s="3">
        <v>0.18</v>
      </c>
      <c r="I3486" s="3">
        <v>0.33600000000000002</v>
      </c>
      <c r="J3486" s="4" t="str">
        <f t="shared" si="324"/>
        <v>Se calcula por P volum</v>
      </c>
      <c r="K3486" s="3">
        <f t="shared" si="325"/>
        <v>0.33600000000000002</v>
      </c>
      <c r="L3486" s="5">
        <v>21990</v>
      </c>
      <c r="M3486" s="2" t="str">
        <f t="shared" si="326"/>
        <v>Sin costo fijo</v>
      </c>
      <c r="N3486" s="5">
        <f t="shared" si="327"/>
        <v>0</v>
      </c>
      <c r="O3486" s="6" t="str">
        <f t="shared" si="328"/>
        <v>$19.990-$30.000</v>
      </c>
      <c r="P3486" s="7">
        <f t="array" ref="P3486">IF(OR(L3486="",K3486=""),"",IF(L3486&lt;19990,0,IF(L3486&lt;=30000,INDEX(Tarifas!$C$2:$C$37,MATCH(K3486,Tarifas!$A$2:$A$37,1)),IF(L3486&lt;=40000,INDEX(Tarifas!$D$2:$D$37,MATCH(K3486,Tarifas!$A$2:$A$37,1)),INDEX(Tarifas!$E$2:$E$37,MATCH(K3486,Tarifas!$A$2:$A$37,1))))))</f>
        <v>2400</v>
      </c>
      <c r="Q3486" s="7">
        <f t="shared" si="329"/>
        <v>2400</v>
      </c>
    </row>
    <row r="3487" spans="1:17" ht="15.75" customHeight="1" x14ac:dyDescent="0.25">
      <c r="A3487" s="2">
        <v>123</v>
      </c>
      <c r="B3487" s="2">
        <v>123</v>
      </c>
      <c r="C3487" s="2">
        <v>123</v>
      </c>
      <c r="D3487" s="2" t="s">
        <v>1958</v>
      </c>
      <c r="E3487" s="3">
        <v>4</v>
      </c>
      <c r="F3487" s="3">
        <v>16</v>
      </c>
      <c r="G3487" s="3">
        <v>21</v>
      </c>
      <c r="H3487" s="3">
        <v>0.18</v>
      </c>
      <c r="I3487" s="3">
        <v>0.33600000000000002</v>
      </c>
      <c r="J3487" s="4" t="str">
        <f t="shared" si="324"/>
        <v>Se calcula por P volum</v>
      </c>
      <c r="K3487" s="3">
        <f t="shared" si="325"/>
        <v>0.33600000000000002</v>
      </c>
      <c r="L3487" s="5">
        <v>21990</v>
      </c>
      <c r="M3487" s="2" t="str">
        <f t="shared" si="326"/>
        <v>Sin costo fijo</v>
      </c>
      <c r="N3487" s="5">
        <f t="shared" si="327"/>
        <v>0</v>
      </c>
      <c r="O3487" s="6" t="str">
        <f t="shared" si="328"/>
        <v>$19.990-$30.000</v>
      </c>
      <c r="P3487" s="7">
        <f t="array" ref="P3487">IF(OR(L3487="",K3487=""),"",IF(L3487&lt;19990,0,IF(L3487&lt;=30000,INDEX(Tarifas!$C$2:$C$37,MATCH(K3487,Tarifas!$A$2:$A$37,1)),IF(L3487&lt;=40000,INDEX(Tarifas!$D$2:$D$37,MATCH(K3487,Tarifas!$A$2:$A$37,1)),INDEX(Tarifas!$E$2:$E$37,MATCH(K3487,Tarifas!$A$2:$A$37,1))))))</f>
        <v>2400</v>
      </c>
      <c r="Q3487" s="7">
        <f t="shared" si="329"/>
        <v>2400</v>
      </c>
    </row>
    <row r="3488" spans="1:17" ht="15.75" customHeight="1" x14ac:dyDescent="0.25">
      <c r="A3488" s="2">
        <v>123</v>
      </c>
      <c r="B3488" s="2">
        <v>123</v>
      </c>
      <c r="C3488" s="2">
        <v>123</v>
      </c>
      <c r="D3488" s="2" t="s">
        <v>1970</v>
      </c>
      <c r="E3488" s="3">
        <v>6</v>
      </c>
      <c r="F3488" s="3">
        <v>19</v>
      </c>
      <c r="G3488" s="3">
        <v>28</v>
      </c>
      <c r="H3488" s="3">
        <v>0.17599999999999999</v>
      </c>
      <c r="I3488" s="3">
        <v>0.79800000000000004</v>
      </c>
      <c r="J3488" s="4" t="str">
        <f t="shared" si="324"/>
        <v>Se calcula por P volum</v>
      </c>
      <c r="K3488" s="3">
        <f t="shared" si="325"/>
        <v>0.79800000000000004</v>
      </c>
      <c r="L3488" s="5">
        <v>6290</v>
      </c>
      <c r="M3488" s="2" t="str">
        <f t="shared" si="326"/>
        <v>Hasta $9.989</v>
      </c>
      <c r="N3488" s="5">
        <f t="shared" si="327"/>
        <v>700</v>
      </c>
      <c r="O3488" s="6" t="str">
        <f t="shared" si="328"/>
        <v>No aplica (&lt;$19.990)</v>
      </c>
      <c r="P3488" s="7">
        <f t="array" ref="P3488">IF(OR(L3488="",K3488=""),"",IF(L3488&lt;19990,0,IF(L3488&lt;=30000,INDEX(Tarifas!$C$2:$C$37,MATCH(K3488,Tarifas!$A$2:$A$37,1)),IF(L3488&lt;=40000,INDEX(Tarifas!$D$2:$D$37,MATCH(K3488,Tarifas!$A$2:$A$37,1)),INDEX(Tarifas!$E$2:$E$37,MATCH(K3488,Tarifas!$A$2:$A$37,1))))))</f>
        <v>0</v>
      </c>
      <c r="Q3488" s="7">
        <f t="shared" si="329"/>
        <v>700</v>
      </c>
    </row>
    <row r="3489" spans="1:17" ht="15.75" customHeight="1" x14ac:dyDescent="0.25">
      <c r="A3489" s="2">
        <v>123</v>
      </c>
      <c r="B3489" s="2">
        <v>123</v>
      </c>
      <c r="C3489" s="2">
        <v>123</v>
      </c>
      <c r="D3489" s="2" t="s">
        <v>1971</v>
      </c>
      <c r="E3489" s="3">
        <v>4</v>
      </c>
      <c r="F3489" s="3">
        <v>14</v>
      </c>
      <c r="G3489" s="3">
        <v>23</v>
      </c>
      <c r="H3489" s="3">
        <v>0.17499999999999999</v>
      </c>
      <c r="I3489" s="3">
        <v>0.32200000000000001</v>
      </c>
      <c r="J3489" s="4" t="str">
        <f t="shared" si="324"/>
        <v>Se calcula por P volum</v>
      </c>
      <c r="K3489" s="3">
        <f t="shared" si="325"/>
        <v>0.32200000000000001</v>
      </c>
      <c r="L3489" s="5">
        <v>1930</v>
      </c>
      <c r="M3489" s="2" t="str">
        <f t="shared" si="326"/>
        <v>Hasta $9.989</v>
      </c>
      <c r="N3489" s="5">
        <f t="shared" si="327"/>
        <v>700</v>
      </c>
      <c r="O3489" s="6" t="str">
        <f t="shared" si="328"/>
        <v>No aplica (&lt;$19.990)</v>
      </c>
      <c r="P3489" s="7">
        <f t="array" ref="P3489">IF(OR(L3489="",K3489=""),"",IF(L3489&lt;19990,0,IF(L3489&lt;=30000,INDEX(Tarifas!$C$2:$C$37,MATCH(K3489,Tarifas!$A$2:$A$37,1)),IF(L3489&lt;=40000,INDEX(Tarifas!$D$2:$D$37,MATCH(K3489,Tarifas!$A$2:$A$37,1)),INDEX(Tarifas!$E$2:$E$37,MATCH(K3489,Tarifas!$A$2:$A$37,1))))))</f>
        <v>0</v>
      </c>
      <c r="Q3489" s="7">
        <f t="shared" si="329"/>
        <v>700</v>
      </c>
    </row>
    <row r="3490" spans="1:17" ht="15.75" customHeight="1" x14ac:dyDescent="0.25">
      <c r="A3490" s="2">
        <v>123</v>
      </c>
      <c r="B3490" s="2">
        <v>123</v>
      </c>
      <c r="C3490" s="2">
        <v>123</v>
      </c>
      <c r="D3490" s="2" t="s">
        <v>1971</v>
      </c>
      <c r="E3490" s="3">
        <v>4</v>
      </c>
      <c r="F3490" s="3">
        <v>14</v>
      </c>
      <c r="G3490" s="3">
        <v>23</v>
      </c>
      <c r="H3490" s="3">
        <v>0.17499999999999999</v>
      </c>
      <c r="I3490" s="3">
        <v>0.32200000000000001</v>
      </c>
      <c r="J3490" s="4" t="str">
        <f t="shared" si="324"/>
        <v>Se calcula por P volum</v>
      </c>
      <c r="K3490" s="3">
        <f t="shared" si="325"/>
        <v>0.32200000000000001</v>
      </c>
      <c r="L3490" s="5">
        <v>1930</v>
      </c>
      <c r="M3490" s="2" t="str">
        <f t="shared" si="326"/>
        <v>Hasta $9.989</v>
      </c>
      <c r="N3490" s="5">
        <f t="shared" si="327"/>
        <v>700</v>
      </c>
      <c r="O3490" s="6" t="str">
        <f t="shared" si="328"/>
        <v>No aplica (&lt;$19.990)</v>
      </c>
      <c r="P3490" s="7">
        <f t="array" ref="P3490">IF(OR(L3490="",K3490=""),"",IF(L3490&lt;19990,0,IF(L3490&lt;=30000,INDEX(Tarifas!$C$2:$C$37,MATCH(K3490,Tarifas!$A$2:$A$37,1)),IF(L3490&lt;=40000,INDEX(Tarifas!$D$2:$D$37,MATCH(K3490,Tarifas!$A$2:$A$37,1)),INDEX(Tarifas!$E$2:$E$37,MATCH(K3490,Tarifas!$A$2:$A$37,1))))))</f>
        <v>0</v>
      </c>
      <c r="Q3490" s="7">
        <f t="shared" si="329"/>
        <v>700</v>
      </c>
    </row>
    <row r="3491" spans="1:17" ht="15.75" customHeight="1" x14ac:dyDescent="0.25">
      <c r="A3491" s="2">
        <v>123</v>
      </c>
      <c r="B3491" s="2">
        <v>123</v>
      </c>
      <c r="C3491" s="2">
        <v>123</v>
      </c>
      <c r="D3491" s="2" t="s">
        <v>1972</v>
      </c>
      <c r="E3491" s="3">
        <v>7</v>
      </c>
      <c r="F3491" s="3">
        <v>13</v>
      </c>
      <c r="G3491" s="3">
        <v>19</v>
      </c>
      <c r="H3491" s="3">
        <v>0.17499999999999999</v>
      </c>
      <c r="I3491" s="3">
        <v>0.43225000000000002</v>
      </c>
      <c r="J3491" s="4" t="str">
        <f t="shared" si="324"/>
        <v>Se calcula por P volum</v>
      </c>
      <c r="K3491" s="3">
        <f t="shared" si="325"/>
        <v>0.43225000000000002</v>
      </c>
      <c r="L3491" s="5">
        <v>2590</v>
      </c>
      <c r="M3491" s="2" t="str">
        <f t="shared" si="326"/>
        <v>Hasta $9.989</v>
      </c>
      <c r="N3491" s="5">
        <f t="shared" si="327"/>
        <v>700</v>
      </c>
      <c r="O3491" s="6" t="str">
        <f t="shared" si="328"/>
        <v>No aplica (&lt;$19.990)</v>
      </c>
      <c r="P3491" s="7">
        <f t="array" ref="P3491">IF(OR(L3491="",K3491=""),"",IF(L3491&lt;19990,0,IF(L3491&lt;=30000,INDEX(Tarifas!$C$2:$C$37,MATCH(K3491,Tarifas!$A$2:$A$37,1)),IF(L3491&lt;=40000,INDEX(Tarifas!$D$2:$D$37,MATCH(K3491,Tarifas!$A$2:$A$37,1)),INDEX(Tarifas!$E$2:$E$37,MATCH(K3491,Tarifas!$A$2:$A$37,1))))))</f>
        <v>0</v>
      </c>
      <c r="Q3491" s="7">
        <f t="shared" si="329"/>
        <v>700</v>
      </c>
    </row>
    <row r="3492" spans="1:17" ht="15.75" customHeight="1" x14ac:dyDescent="0.25">
      <c r="A3492" s="2">
        <v>123</v>
      </c>
      <c r="B3492" s="2">
        <v>123</v>
      </c>
      <c r="C3492" s="2">
        <v>123</v>
      </c>
      <c r="D3492" s="2" t="s">
        <v>1972</v>
      </c>
      <c r="E3492" s="3">
        <v>7</v>
      </c>
      <c r="F3492" s="3">
        <v>13</v>
      </c>
      <c r="G3492" s="3">
        <v>19</v>
      </c>
      <c r="H3492" s="3">
        <v>0.17499999999999999</v>
      </c>
      <c r="I3492" s="3">
        <v>0.43225000000000002</v>
      </c>
      <c r="J3492" s="4" t="str">
        <f t="shared" si="324"/>
        <v>Se calcula por P volum</v>
      </c>
      <c r="K3492" s="3">
        <f t="shared" si="325"/>
        <v>0.43225000000000002</v>
      </c>
      <c r="L3492" s="5">
        <v>2590</v>
      </c>
      <c r="M3492" s="2" t="str">
        <f t="shared" si="326"/>
        <v>Hasta $9.989</v>
      </c>
      <c r="N3492" s="5">
        <f t="shared" si="327"/>
        <v>700</v>
      </c>
      <c r="O3492" s="6" t="str">
        <f t="shared" si="328"/>
        <v>No aplica (&lt;$19.990)</v>
      </c>
      <c r="P3492" s="7">
        <f t="array" ref="P3492">IF(OR(L3492="",K3492=""),"",IF(L3492&lt;19990,0,IF(L3492&lt;=30000,INDEX(Tarifas!$C$2:$C$37,MATCH(K3492,Tarifas!$A$2:$A$37,1)),IF(L3492&lt;=40000,INDEX(Tarifas!$D$2:$D$37,MATCH(K3492,Tarifas!$A$2:$A$37,1)),INDEX(Tarifas!$E$2:$E$37,MATCH(K3492,Tarifas!$A$2:$A$37,1))))))</f>
        <v>0</v>
      </c>
      <c r="Q3492" s="7">
        <f t="shared" si="329"/>
        <v>700</v>
      </c>
    </row>
    <row r="3493" spans="1:17" ht="15.75" customHeight="1" x14ac:dyDescent="0.25">
      <c r="A3493" s="2">
        <v>123</v>
      </c>
      <c r="B3493" s="2">
        <v>123</v>
      </c>
      <c r="C3493" s="2">
        <v>123</v>
      </c>
      <c r="D3493" s="2" t="s">
        <v>1973</v>
      </c>
      <c r="E3493" s="3">
        <v>7</v>
      </c>
      <c r="F3493" s="3">
        <v>12</v>
      </c>
      <c r="G3493" s="3">
        <v>42</v>
      </c>
      <c r="H3493" s="3">
        <v>0.17399999999999999</v>
      </c>
      <c r="I3493" s="3">
        <v>0.88200000000000001</v>
      </c>
      <c r="J3493" s="4" t="str">
        <f t="shared" si="324"/>
        <v>Se calcula por P volum</v>
      </c>
      <c r="K3493" s="3">
        <f t="shared" si="325"/>
        <v>0.88200000000000001</v>
      </c>
      <c r="L3493" s="5">
        <v>2770</v>
      </c>
      <c r="M3493" s="2" t="str">
        <f t="shared" si="326"/>
        <v>Hasta $9.989</v>
      </c>
      <c r="N3493" s="5">
        <f t="shared" si="327"/>
        <v>700</v>
      </c>
      <c r="O3493" s="6" t="str">
        <f t="shared" si="328"/>
        <v>No aplica (&lt;$19.990)</v>
      </c>
      <c r="P3493" s="7">
        <f t="array" ref="P3493">IF(OR(L3493="",K3493=""),"",IF(L3493&lt;19990,0,IF(L3493&lt;=30000,INDEX(Tarifas!$C$2:$C$37,MATCH(K3493,Tarifas!$A$2:$A$37,1)),IF(L3493&lt;=40000,INDEX(Tarifas!$D$2:$D$37,MATCH(K3493,Tarifas!$A$2:$A$37,1)),INDEX(Tarifas!$E$2:$E$37,MATCH(K3493,Tarifas!$A$2:$A$37,1))))))</f>
        <v>0</v>
      </c>
      <c r="Q3493" s="7">
        <f t="shared" si="329"/>
        <v>700</v>
      </c>
    </row>
    <row r="3494" spans="1:17" ht="15.75" customHeight="1" x14ac:dyDescent="0.25">
      <c r="A3494" s="2">
        <v>123</v>
      </c>
      <c r="B3494" s="2">
        <v>123</v>
      </c>
      <c r="C3494" s="2">
        <v>123</v>
      </c>
      <c r="D3494" s="2" t="s">
        <v>1974</v>
      </c>
      <c r="E3494" s="3">
        <v>5</v>
      </c>
      <c r="F3494" s="3">
        <v>14</v>
      </c>
      <c r="G3494" s="3">
        <v>35</v>
      </c>
      <c r="H3494" s="3">
        <v>0.17299999999999999</v>
      </c>
      <c r="I3494" s="3">
        <v>0.61250000000000004</v>
      </c>
      <c r="J3494" s="4" t="str">
        <f t="shared" si="324"/>
        <v>Se calcula por P volum</v>
      </c>
      <c r="K3494" s="3">
        <f t="shared" si="325"/>
        <v>0.61250000000000004</v>
      </c>
      <c r="L3494" s="5">
        <v>4340</v>
      </c>
      <c r="M3494" s="2" t="str">
        <f t="shared" si="326"/>
        <v>Hasta $9.989</v>
      </c>
      <c r="N3494" s="5">
        <f t="shared" si="327"/>
        <v>700</v>
      </c>
      <c r="O3494" s="6" t="str">
        <f t="shared" si="328"/>
        <v>No aplica (&lt;$19.990)</v>
      </c>
      <c r="P3494" s="7">
        <f t="array" ref="P3494">IF(OR(L3494="",K3494=""),"",IF(L3494&lt;19990,0,IF(L3494&lt;=30000,INDEX(Tarifas!$C$2:$C$37,MATCH(K3494,Tarifas!$A$2:$A$37,1)),IF(L3494&lt;=40000,INDEX(Tarifas!$D$2:$D$37,MATCH(K3494,Tarifas!$A$2:$A$37,1)),INDEX(Tarifas!$E$2:$E$37,MATCH(K3494,Tarifas!$A$2:$A$37,1))))))</f>
        <v>0</v>
      </c>
      <c r="Q3494" s="7">
        <f t="shared" si="329"/>
        <v>700</v>
      </c>
    </row>
    <row r="3495" spans="1:17" ht="15.75" customHeight="1" x14ac:dyDescent="0.25">
      <c r="A3495" s="2">
        <v>123</v>
      </c>
      <c r="B3495" s="2">
        <v>123</v>
      </c>
      <c r="C3495" s="2">
        <v>123</v>
      </c>
      <c r="D3495" s="2" t="s">
        <v>1975</v>
      </c>
      <c r="E3495" s="3">
        <v>9</v>
      </c>
      <c r="F3495" s="3">
        <v>13</v>
      </c>
      <c r="G3495" s="3">
        <v>20</v>
      </c>
      <c r="H3495" s="3">
        <v>0.17199999999999999</v>
      </c>
      <c r="I3495" s="3">
        <v>0.58499999999999996</v>
      </c>
      <c r="J3495" s="4" t="str">
        <f t="shared" si="324"/>
        <v>Se calcula por P volum</v>
      </c>
      <c r="K3495" s="3">
        <f t="shared" si="325"/>
        <v>0.58499999999999996</v>
      </c>
      <c r="L3495" s="5">
        <v>1990</v>
      </c>
      <c r="M3495" s="2" t="str">
        <f t="shared" si="326"/>
        <v>Hasta $9.989</v>
      </c>
      <c r="N3495" s="5">
        <f t="shared" si="327"/>
        <v>700</v>
      </c>
      <c r="O3495" s="6" t="str">
        <f t="shared" si="328"/>
        <v>No aplica (&lt;$19.990)</v>
      </c>
      <c r="P3495" s="7">
        <f t="array" ref="P3495">IF(OR(L3495="",K3495=""),"",IF(L3495&lt;19990,0,IF(L3495&lt;=30000,INDEX(Tarifas!$C$2:$C$37,MATCH(K3495,Tarifas!$A$2:$A$37,1)),IF(L3495&lt;=40000,INDEX(Tarifas!$D$2:$D$37,MATCH(K3495,Tarifas!$A$2:$A$37,1)),INDEX(Tarifas!$E$2:$E$37,MATCH(K3495,Tarifas!$A$2:$A$37,1))))))</f>
        <v>0</v>
      </c>
      <c r="Q3495" s="7">
        <f t="shared" si="329"/>
        <v>700</v>
      </c>
    </row>
    <row r="3496" spans="1:17" ht="15.75" customHeight="1" x14ac:dyDescent="0.25">
      <c r="A3496" s="2">
        <v>123</v>
      </c>
      <c r="B3496" s="2">
        <v>123</v>
      </c>
      <c r="C3496" s="2">
        <v>123</v>
      </c>
      <c r="D3496" s="2" t="s">
        <v>1976</v>
      </c>
      <c r="E3496" s="3">
        <v>4</v>
      </c>
      <c r="F3496" s="3">
        <v>28</v>
      </c>
      <c r="G3496" s="3">
        <v>29</v>
      </c>
      <c r="H3496" s="3">
        <v>0.17199999999999999</v>
      </c>
      <c r="I3496" s="3">
        <v>0.81200000000000006</v>
      </c>
      <c r="J3496" s="4" t="str">
        <f t="shared" si="324"/>
        <v>Se calcula por P volum</v>
      </c>
      <c r="K3496" s="3">
        <f t="shared" si="325"/>
        <v>0.81200000000000006</v>
      </c>
      <c r="L3496" s="5">
        <v>2490</v>
      </c>
      <c r="M3496" s="2" t="str">
        <f t="shared" si="326"/>
        <v>Hasta $9.989</v>
      </c>
      <c r="N3496" s="5">
        <f t="shared" si="327"/>
        <v>700</v>
      </c>
      <c r="O3496" s="6" t="str">
        <f t="shared" si="328"/>
        <v>No aplica (&lt;$19.990)</v>
      </c>
      <c r="P3496" s="7">
        <f t="array" ref="P3496">IF(OR(L3496="",K3496=""),"",IF(L3496&lt;19990,0,IF(L3496&lt;=30000,INDEX(Tarifas!$C$2:$C$37,MATCH(K3496,Tarifas!$A$2:$A$37,1)),IF(L3496&lt;=40000,INDEX(Tarifas!$D$2:$D$37,MATCH(K3496,Tarifas!$A$2:$A$37,1)),INDEX(Tarifas!$E$2:$E$37,MATCH(K3496,Tarifas!$A$2:$A$37,1))))))</f>
        <v>0</v>
      </c>
      <c r="Q3496" s="7">
        <f t="shared" si="329"/>
        <v>700</v>
      </c>
    </row>
    <row r="3497" spans="1:17" ht="15.75" customHeight="1" x14ac:dyDescent="0.25">
      <c r="A3497" s="2">
        <v>123</v>
      </c>
      <c r="B3497" s="2">
        <v>123</v>
      </c>
      <c r="C3497" s="2">
        <v>123</v>
      </c>
      <c r="D3497" s="2" t="s">
        <v>1977</v>
      </c>
      <c r="E3497" s="3">
        <v>4</v>
      </c>
      <c r="F3497" s="3">
        <v>11</v>
      </c>
      <c r="G3497" s="3">
        <v>35</v>
      </c>
      <c r="H3497" s="3">
        <v>0.17199999999999999</v>
      </c>
      <c r="I3497" s="3">
        <v>0.38500000000000001</v>
      </c>
      <c r="J3497" s="4" t="str">
        <f t="shared" si="324"/>
        <v>Se calcula por P volum</v>
      </c>
      <c r="K3497" s="3">
        <f t="shared" si="325"/>
        <v>0.38500000000000001</v>
      </c>
      <c r="L3497" s="5">
        <v>2390</v>
      </c>
      <c r="M3497" s="2" t="str">
        <f t="shared" si="326"/>
        <v>Hasta $9.989</v>
      </c>
      <c r="N3497" s="5">
        <f t="shared" si="327"/>
        <v>700</v>
      </c>
      <c r="O3497" s="6" t="str">
        <f t="shared" si="328"/>
        <v>No aplica (&lt;$19.990)</v>
      </c>
      <c r="P3497" s="7">
        <f t="array" ref="P3497">IF(OR(L3497="",K3497=""),"",IF(L3497&lt;19990,0,IF(L3497&lt;=30000,INDEX(Tarifas!$C$2:$C$37,MATCH(K3497,Tarifas!$A$2:$A$37,1)),IF(L3497&lt;=40000,INDEX(Tarifas!$D$2:$D$37,MATCH(K3497,Tarifas!$A$2:$A$37,1)),INDEX(Tarifas!$E$2:$E$37,MATCH(K3497,Tarifas!$A$2:$A$37,1))))))</f>
        <v>0</v>
      </c>
      <c r="Q3497" s="7">
        <f t="shared" si="329"/>
        <v>700</v>
      </c>
    </row>
    <row r="3498" spans="1:17" ht="15.75" customHeight="1" x14ac:dyDescent="0.25">
      <c r="A3498" s="2">
        <v>123</v>
      </c>
      <c r="B3498" s="2">
        <v>123</v>
      </c>
      <c r="C3498" s="2">
        <v>123</v>
      </c>
      <c r="D3498" s="2" t="s">
        <v>1978</v>
      </c>
      <c r="E3498" s="3">
        <v>7</v>
      </c>
      <c r="F3498" s="3">
        <v>14</v>
      </c>
      <c r="G3498" s="3">
        <v>15</v>
      </c>
      <c r="H3498" s="3">
        <v>0.17199999999999999</v>
      </c>
      <c r="I3498" s="3">
        <v>0.36749999999999999</v>
      </c>
      <c r="J3498" s="4" t="str">
        <f t="shared" si="324"/>
        <v>Se calcula por P volum</v>
      </c>
      <c r="K3498" s="3">
        <f t="shared" si="325"/>
        <v>0.36749999999999999</v>
      </c>
      <c r="L3498" s="5">
        <v>3944</v>
      </c>
      <c r="M3498" s="2" t="str">
        <f t="shared" si="326"/>
        <v>Hasta $9.989</v>
      </c>
      <c r="N3498" s="5">
        <f t="shared" si="327"/>
        <v>700</v>
      </c>
      <c r="O3498" s="6" t="str">
        <f t="shared" si="328"/>
        <v>No aplica (&lt;$19.990)</v>
      </c>
      <c r="P3498" s="7">
        <f t="array" ref="P3498">IF(OR(L3498="",K3498=""),"",IF(L3498&lt;19990,0,IF(L3498&lt;=30000,INDEX(Tarifas!$C$2:$C$37,MATCH(K3498,Tarifas!$A$2:$A$37,1)),IF(L3498&lt;=40000,INDEX(Tarifas!$D$2:$D$37,MATCH(K3498,Tarifas!$A$2:$A$37,1)),INDEX(Tarifas!$E$2:$E$37,MATCH(K3498,Tarifas!$A$2:$A$37,1))))))</f>
        <v>0</v>
      </c>
      <c r="Q3498" s="7">
        <f t="shared" si="329"/>
        <v>700</v>
      </c>
    </row>
    <row r="3499" spans="1:17" ht="15.75" customHeight="1" x14ac:dyDescent="0.25">
      <c r="A3499" s="2">
        <v>123</v>
      </c>
      <c r="B3499" s="2">
        <v>123</v>
      </c>
      <c r="C3499" s="2">
        <v>123</v>
      </c>
      <c r="D3499" s="2" t="s">
        <v>1978</v>
      </c>
      <c r="E3499" s="3">
        <v>7</v>
      </c>
      <c r="F3499" s="3">
        <v>14</v>
      </c>
      <c r="G3499" s="3">
        <v>15</v>
      </c>
      <c r="H3499" s="3">
        <v>0.17199999999999999</v>
      </c>
      <c r="I3499" s="3">
        <v>0.36749999999999999</v>
      </c>
      <c r="J3499" s="4" t="str">
        <f t="shared" si="324"/>
        <v>Se calcula por P volum</v>
      </c>
      <c r="K3499" s="3">
        <f t="shared" si="325"/>
        <v>0.36749999999999999</v>
      </c>
      <c r="L3499" s="5">
        <v>3944</v>
      </c>
      <c r="M3499" s="2" t="str">
        <f t="shared" si="326"/>
        <v>Hasta $9.989</v>
      </c>
      <c r="N3499" s="5">
        <f t="shared" si="327"/>
        <v>700</v>
      </c>
      <c r="O3499" s="6" t="str">
        <f t="shared" si="328"/>
        <v>No aplica (&lt;$19.990)</v>
      </c>
      <c r="P3499" s="7">
        <f t="array" ref="P3499">IF(OR(L3499="",K3499=""),"",IF(L3499&lt;19990,0,IF(L3499&lt;=30000,INDEX(Tarifas!$C$2:$C$37,MATCH(K3499,Tarifas!$A$2:$A$37,1)),IF(L3499&lt;=40000,INDEX(Tarifas!$D$2:$D$37,MATCH(K3499,Tarifas!$A$2:$A$37,1)),INDEX(Tarifas!$E$2:$E$37,MATCH(K3499,Tarifas!$A$2:$A$37,1))))))</f>
        <v>0</v>
      </c>
      <c r="Q3499" s="7">
        <f t="shared" si="329"/>
        <v>700</v>
      </c>
    </row>
    <row r="3500" spans="1:17" ht="15.75" customHeight="1" x14ac:dyDescent="0.25">
      <c r="A3500" s="2">
        <v>123</v>
      </c>
      <c r="B3500" s="2">
        <v>123</v>
      </c>
      <c r="C3500" s="2">
        <v>123</v>
      </c>
      <c r="D3500" s="2" t="s">
        <v>1979</v>
      </c>
      <c r="E3500" s="3">
        <v>3</v>
      </c>
      <c r="F3500" s="3">
        <v>17</v>
      </c>
      <c r="G3500" s="3">
        <v>24</v>
      </c>
      <c r="H3500" s="3">
        <v>0.17199999999999999</v>
      </c>
      <c r="I3500" s="3">
        <v>0.30599999999999999</v>
      </c>
      <c r="J3500" s="4" t="str">
        <f t="shared" si="324"/>
        <v>Se calcula por P volum</v>
      </c>
      <c r="K3500" s="3">
        <f t="shared" si="325"/>
        <v>0.30599999999999999</v>
      </c>
      <c r="L3500" s="5">
        <v>4790</v>
      </c>
      <c r="M3500" s="2" t="str">
        <f t="shared" si="326"/>
        <v>Hasta $9.989</v>
      </c>
      <c r="N3500" s="5">
        <f t="shared" si="327"/>
        <v>700</v>
      </c>
      <c r="O3500" s="6" t="str">
        <f t="shared" si="328"/>
        <v>No aplica (&lt;$19.990)</v>
      </c>
      <c r="P3500" s="7">
        <f t="array" ref="P3500">IF(OR(L3500="",K3500=""),"",IF(L3500&lt;19990,0,IF(L3500&lt;=30000,INDEX(Tarifas!$C$2:$C$37,MATCH(K3500,Tarifas!$A$2:$A$37,1)),IF(L3500&lt;=40000,INDEX(Tarifas!$D$2:$D$37,MATCH(K3500,Tarifas!$A$2:$A$37,1)),INDEX(Tarifas!$E$2:$E$37,MATCH(K3500,Tarifas!$A$2:$A$37,1))))))</f>
        <v>0</v>
      </c>
      <c r="Q3500" s="7">
        <f t="shared" si="329"/>
        <v>700</v>
      </c>
    </row>
    <row r="3501" spans="1:17" ht="15.75" customHeight="1" x14ac:dyDescent="0.25">
      <c r="A3501" s="2">
        <v>123</v>
      </c>
      <c r="B3501" s="2">
        <v>123</v>
      </c>
      <c r="C3501" s="2">
        <v>123</v>
      </c>
      <c r="D3501" s="2" t="s">
        <v>1979</v>
      </c>
      <c r="E3501" s="3">
        <v>3</v>
      </c>
      <c r="F3501" s="3">
        <v>17</v>
      </c>
      <c r="G3501" s="3">
        <v>24</v>
      </c>
      <c r="H3501" s="3">
        <v>0.17199999999999999</v>
      </c>
      <c r="I3501" s="3">
        <v>0.30599999999999999</v>
      </c>
      <c r="J3501" s="4" t="str">
        <f t="shared" si="324"/>
        <v>Se calcula por P volum</v>
      </c>
      <c r="K3501" s="3">
        <f t="shared" si="325"/>
        <v>0.30599999999999999</v>
      </c>
      <c r="L3501" s="5">
        <v>4790</v>
      </c>
      <c r="M3501" s="2" t="str">
        <f t="shared" si="326"/>
        <v>Hasta $9.989</v>
      </c>
      <c r="N3501" s="5">
        <f t="shared" si="327"/>
        <v>700</v>
      </c>
      <c r="O3501" s="6" t="str">
        <f t="shared" si="328"/>
        <v>No aplica (&lt;$19.990)</v>
      </c>
      <c r="P3501" s="7">
        <f t="array" ref="P3501">IF(OR(L3501="",K3501=""),"",IF(L3501&lt;19990,0,IF(L3501&lt;=30000,INDEX(Tarifas!$C$2:$C$37,MATCH(K3501,Tarifas!$A$2:$A$37,1)),IF(L3501&lt;=40000,INDEX(Tarifas!$D$2:$D$37,MATCH(K3501,Tarifas!$A$2:$A$37,1)),INDEX(Tarifas!$E$2:$E$37,MATCH(K3501,Tarifas!$A$2:$A$37,1))))))</f>
        <v>0</v>
      </c>
      <c r="Q3501" s="7">
        <f t="shared" si="329"/>
        <v>700</v>
      </c>
    </row>
    <row r="3502" spans="1:17" ht="15.75" customHeight="1" x14ac:dyDescent="0.25">
      <c r="A3502" s="2">
        <v>123</v>
      </c>
      <c r="B3502" s="2">
        <v>123</v>
      </c>
      <c r="C3502" s="2">
        <v>123</v>
      </c>
      <c r="D3502" s="2" t="s">
        <v>1980</v>
      </c>
      <c r="E3502" s="3">
        <v>4</v>
      </c>
      <c r="F3502" s="3">
        <v>16</v>
      </c>
      <c r="G3502" s="3">
        <v>26</v>
      </c>
      <c r="H3502" s="3">
        <v>0.17199999999999999</v>
      </c>
      <c r="I3502" s="3">
        <v>0.41599999999999998</v>
      </c>
      <c r="J3502" s="4" t="str">
        <f t="shared" si="324"/>
        <v>Se calcula por P volum</v>
      </c>
      <c r="K3502" s="3">
        <f t="shared" si="325"/>
        <v>0.41599999999999998</v>
      </c>
      <c r="L3502" s="5">
        <v>9575</v>
      </c>
      <c r="M3502" s="2" t="str">
        <f t="shared" si="326"/>
        <v>Hasta $9.989</v>
      </c>
      <c r="N3502" s="5">
        <f t="shared" si="327"/>
        <v>700</v>
      </c>
      <c r="O3502" s="6" t="str">
        <f t="shared" si="328"/>
        <v>No aplica (&lt;$19.990)</v>
      </c>
      <c r="P3502" s="7">
        <f t="array" ref="P3502">IF(OR(L3502="",K3502=""),"",IF(L3502&lt;19990,0,IF(L3502&lt;=30000,INDEX(Tarifas!$C$2:$C$37,MATCH(K3502,Tarifas!$A$2:$A$37,1)),IF(L3502&lt;=40000,INDEX(Tarifas!$D$2:$D$37,MATCH(K3502,Tarifas!$A$2:$A$37,1)),INDEX(Tarifas!$E$2:$E$37,MATCH(K3502,Tarifas!$A$2:$A$37,1))))))</f>
        <v>0</v>
      </c>
      <c r="Q3502" s="7">
        <f t="shared" si="329"/>
        <v>700</v>
      </c>
    </row>
    <row r="3503" spans="1:17" ht="15.75" customHeight="1" x14ac:dyDescent="0.25">
      <c r="A3503" s="2">
        <v>123</v>
      </c>
      <c r="B3503" s="2">
        <v>123</v>
      </c>
      <c r="C3503" s="2">
        <v>123</v>
      </c>
      <c r="D3503" s="2" t="s">
        <v>1980</v>
      </c>
      <c r="E3503" s="3">
        <v>4</v>
      </c>
      <c r="F3503" s="3">
        <v>16</v>
      </c>
      <c r="G3503" s="3">
        <v>26</v>
      </c>
      <c r="H3503" s="3">
        <v>0.17199999999999999</v>
      </c>
      <c r="I3503" s="3">
        <v>0.41599999999999998</v>
      </c>
      <c r="J3503" s="4" t="str">
        <f t="shared" si="324"/>
        <v>Se calcula por P volum</v>
      </c>
      <c r="K3503" s="3">
        <f t="shared" si="325"/>
        <v>0.41599999999999998</v>
      </c>
      <c r="L3503" s="5">
        <v>9575</v>
      </c>
      <c r="M3503" s="2" t="str">
        <f t="shared" si="326"/>
        <v>Hasta $9.989</v>
      </c>
      <c r="N3503" s="5">
        <f t="shared" si="327"/>
        <v>700</v>
      </c>
      <c r="O3503" s="6" t="str">
        <f t="shared" si="328"/>
        <v>No aplica (&lt;$19.990)</v>
      </c>
      <c r="P3503" s="7">
        <f t="array" ref="P3503">IF(OR(L3503="",K3503=""),"",IF(L3503&lt;19990,0,IF(L3503&lt;=30000,INDEX(Tarifas!$C$2:$C$37,MATCH(K3503,Tarifas!$A$2:$A$37,1)),IF(L3503&lt;=40000,INDEX(Tarifas!$D$2:$D$37,MATCH(K3503,Tarifas!$A$2:$A$37,1)),INDEX(Tarifas!$E$2:$E$37,MATCH(K3503,Tarifas!$A$2:$A$37,1))))))</f>
        <v>0</v>
      </c>
      <c r="Q3503" s="7">
        <f t="shared" si="329"/>
        <v>700</v>
      </c>
    </row>
    <row r="3504" spans="1:17" ht="15.75" customHeight="1" x14ac:dyDescent="0.25">
      <c r="A3504" s="2">
        <v>123</v>
      </c>
      <c r="B3504" s="2">
        <v>123</v>
      </c>
      <c r="C3504" s="2">
        <v>123</v>
      </c>
      <c r="D3504" s="2" t="s">
        <v>1981</v>
      </c>
      <c r="E3504" s="3">
        <v>4</v>
      </c>
      <c r="F3504" s="3">
        <v>9</v>
      </c>
      <c r="G3504" s="3">
        <v>26</v>
      </c>
      <c r="H3504" s="3">
        <v>0.17199999999999999</v>
      </c>
      <c r="I3504" s="3">
        <v>0.23400000000000001</v>
      </c>
      <c r="J3504" s="4" t="str">
        <f t="shared" si="324"/>
        <v>Se calcula por P volum</v>
      </c>
      <c r="K3504" s="3">
        <f t="shared" si="325"/>
        <v>0.23400000000000001</v>
      </c>
      <c r="L3504" s="5">
        <v>1896</v>
      </c>
      <c r="M3504" s="2" t="str">
        <f t="shared" si="326"/>
        <v>Hasta $9.989</v>
      </c>
      <c r="N3504" s="5">
        <f t="shared" si="327"/>
        <v>700</v>
      </c>
      <c r="O3504" s="6" t="str">
        <f t="shared" si="328"/>
        <v>No aplica (&lt;$19.990)</v>
      </c>
      <c r="P3504" s="7">
        <f t="array" ref="P3504">IF(OR(L3504="",K3504=""),"",IF(L3504&lt;19990,0,IF(L3504&lt;=30000,INDEX(Tarifas!$C$2:$C$37,MATCH(K3504,Tarifas!$A$2:$A$37,1)),IF(L3504&lt;=40000,INDEX(Tarifas!$D$2:$D$37,MATCH(K3504,Tarifas!$A$2:$A$37,1)),INDEX(Tarifas!$E$2:$E$37,MATCH(K3504,Tarifas!$A$2:$A$37,1))))))</f>
        <v>0</v>
      </c>
      <c r="Q3504" s="7">
        <f t="shared" si="329"/>
        <v>700</v>
      </c>
    </row>
    <row r="3505" spans="1:17" ht="15.75" customHeight="1" x14ac:dyDescent="0.25">
      <c r="A3505" s="2">
        <v>123</v>
      </c>
      <c r="B3505" s="2">
        <v>123</v>
      </c>
      <c r="C3505" s="2">
        <v>123</v>
      </c>
      <c r="D3505" s="2" t="s">
        <v>1981</v>
      </c>
      <c r="E3505" s="3">
        <v>4</v>
      </c>
      <c r="F3505" s="3">
        <v>9</v>
      </c>
      <c r="G3505" s="3">
        <v>26</v>
      </c>
      <c r="H3505" s="3">
        <v>0.17199999999999999</v>
      </c>
      <c r="I3505" s="3">
        <v>0.23400000000000001</v>
      </c>
      <c r="J3505" s="4" t="str">
        <f t="shared" si="324"/>
        <v>Se calcula por P volum</v>
      </c>
      <c r="K3505" s="3">
        <f t="shared" si="325"/>
        <v>0.23400000000000001</v>
      </c>
      <c r="L3505" s="5">
        <v>1896</v>
      </c>
      <c r="M3505" s="2" t="str">
        <f t="shared" si="326"/>
        <v>Hasta $9.989</v>
      </c>
      <c r="N3505" s="5">
        <f t="shared" si="327"/>
        <v>700</v>
      </c>
      <c r="O3505" s="6" t="str">
        <f t="shared" si="328"/>
        <v>No aplica (&lt;$19.990)</v>
      </c>
      <c r="P3505" s="7">
        <f t="array" ref="P3505">IF(OR(L3505="",K3505=""),"",IF(L3505&lt;19990,0,IF(L3505&lt;=30000,INDEX(Tarifas!$C$2:$C$37,MATCH(K3505,Tarifas!$A$2:$A$37,1)),IF(L3505&lt;=40000,INDEX(Tarifas!$D$2:$D$37,MATCH(K3505,Tarifas!$A$2:$A$37,1)),INDEX(Tarifas!$E$2:$E$37,MATCH(K3505,Tarifas!$A$2:$A$37,1))))))</f>
        <v>0</v>
      </c>
      <c r="Q3505" s="7">
        <f t="shared" si="329"/>
        <v>700</v>
      </c>
    </row>
    <row r="3506" spans="1:17" ht="15.75" customHeight="1" x14ac:dyDescent="0.25">
      <c r="A3506" s="2">
        <v>123</v>
      </c>
      <c r="B3506" s="2">
        <v>123</v>
      </c>
      <c r="C3506" s="2">
        <v>123</v>
      </c>
      <c r="D3506" s="2" t="s">
        <v>1982</v>
      </c>
      <c r="E3506" s="3">
        <v>2</v>
      </c>
      <c r="F3506" s="3">
        <v>11</v>
      </c>
      <c r="G3506" s="3">
        <v>25</v>
      </c>
      <c r="H3506" s="3">
        <v>0.17199999999999999</v>
      </c>
      <c r="I3506" s="3">
        <v>0.13750000000000001</v>
      </c>
      <c r="J3506" s="4" t="str">
        <f t="shared" si="324"/>
        <v>Se calcula por Peso</v>
      </c>
      <c r="K3506" s="3">
        <f t="shared" si="325"/>
        <v>0.17199999999999999</v>
      </c>
      <c r="L3506" s="5">
        <v>1951</v>
      </c>
      <c r="M3506" s="2" t="str">
        <f t="shared" si="326"/>
        <v>Hasta $9.989</v>
      </c>
      <c r="N3506" s="5">
        <f t="shared" si="327"/>
        <v>700</v>
      </c>
      <c r="O3506" s="6" t="str">
        <f t="shared" si="328"/>
        <v>No aplica (&lt;$19.990)</v>
      </c>
      <c r="P3506" s="7">
        <f t="array" ref="P3506">IF(OR(L3506="",K3506=""),"",IF(L3506&lt;19990,0,IF(L3506&lt;=30000,INDEX(Tarifas!$C$2:$C$37,MATCH(K3506,Tarifas!$A$2:$A$37,1)),IF(L3506&lt;=40000,INDEX(Tarifas!$D$2:$D$37,MATCH(K3506,Tarifas!$A$2:$A$37,1)),INDEX(Tarifas!$E$2:$E$37,MATCH(K3506,Tarifas!$A$2:$A$37,1))))))</f>
        <v>0</v>
      </c>
      <c r="Q3506" s="7">
        <f t="shared" si="329"/>
        <v>700</v>
      </c>
    </row>
    <row r="3507" spans="1:17" ht="15.75" customHeight="1" x14ac:dyDescent="0.25">
      <c r="A3507" s="2">
        <v>123</v>
      </c>
      <c r="B3507" s="2">
        <v>123</v>
      </c>
      <c r="C3507" s="2">
        <v>123</v>
      </c>
      <c r="D3507" s="2" t="s">
        <v>1982</v>
      </c>
      <c r="E3507" s="3">
        <v>2</v>
      </c>
      <c r="F3507" s="3">
        <v>11</v>
      </c>
      <c r="G3507" s="3">
        <v>25</v>
      </c>
      <c r="H3507" s="3">
        <v>0.17199999999999999</v>
      </c>
      <c r="I3507" s="3">
        <v>0.13750000000000001</v>
      </c>
      <c r="J3507" s="4" t="str">
        <f t="shared" si="324"/>
        <v>Se calcula por Peso</v>
      </c>
      <c r="K3507" s="3">
        <f t="shared" si="325"/>
        <v>0.17199999999999999</v>
      </c>
      <c r="L3507" s="5">
        <v>1951</v>
      </c>
      <c r="M3507" s="2" t="str">
        <f t="shared" si="326"/>
        <v>Hasta $9.989</v>
      </c>
      <c r="N3507" s="5">
        <f t="shared" si="327"/>
        <v>700</v>
      </c>
      <c r="O3507" s="6" t="str">
        <f t="shared" si="328"/>
        <v>No aplica (&lt;$19.990)</v>
      </c>
      <c r="P3507" s="7">
        <f t="array" ref="P3507">IF(OR(L3507="",K3507=""),"",IF(L3507&lt;19990,0,IF(L3507&lt;=30000,INDEX(Tarifas!$C$2:$C$37,MATCH(K3507,Tarifas!$A$2:$A$37,1)),IF(L3507&lt;=40000,INDEX(Tarifas!$D$2:$D$37,MATCH(K3507,Tarifas!$A$2:$A$37,1)),INDEX(Tarifas!$E$2:$E$37,MATCH(K3507,Tarifas!$A$2:$A$37,1))))))</f>
        <v>0</v>
      </c>
      <c r="Q3507" s="7">
        <f t="shared" si="329"/>
        <v>700</v>
      </c>
    </row>
    <row r="3508" spans="1:17" ht="15.75" customHeight="1" x14ac:dyDescent="0.25">
      <c r="A3508" s="2">
        <v>123</v>
      </c>
      <c r="B3508" s="2">
        <v>123</v>
      </c>
      <c r="C3508" s="2">
        <v>123</v>
      </c>
      <c r="D3508" s="2" t="s">
        <v>1983</v>
      </c>
      <c r="E3508" s="3">
        <v>3</v>
      </c>
      <c r="F3508" s="3">
        <v>8</v>
      </c>
      <c r="G3508" s="3">
        <v>15</v>
      </c>
      <c r="H3508" s="3">
        <v>0.17199999999999999</v>
      </c>
      <c r="I3508" s="3">
        <v>0.09</v>
      </c>
      <c r="J3508" s="4" t="str">
        <f t="shared" si="324"/>
        <v>Se calcula por Peso</v>
      </c>
      <c r="K3508" s="3">
        <f t="shared" si="325"/>
        <v>0.17199999999999999</v>
      </c>
      <c r="L3508" s="5">
        <v>2690</v>
      </c>
      <c r="M3508" s="2" t="str">
        <f t="shared" si="326"/>
        <v>Hasta $9.989</v>
      </c>
      <c r="N3508" s="5">
        <f t="shared" si="327"/>
        <v>700</v>
      </c>
      <c r="O3508" s="6" t="str">
        <f t="shared" si="328"/>
        <v>No aplica (&lt;$19.990)</v>
      </c>
      <c r="P3508" s="7">
        <f t="array" ref="P3508">IF(OR(L3508="",K3508=""),"",IF(L3508&lt;19990,0,IF(L3508&lt;=30000,INDEX(Tarifas!$C$2:$C$37,MATCH(K3508,Tarifas!$A$2:$A$37,1)),IF(L3508&lt;=40000,INDEX(Tarifas!$D$2:$D$37,MATCH(K3508,Tarifas!$A$2:$A$37,1)),INDEX(Tarifas!$E$2:$E$37,MATCH(K3508,Tarifas!$A$2:$A$37,1))))))</f>
        <v>0</v>
      </c>
      <c r="Q3508" s="7">
        <f t="shared" si="329"/>
        <v>700</v>
      </c>
    </row>
    <row r="3509" spans="1:17" ht="15.75" customHeight="1" x14ac:dyDescent="0.25">
      <c r="A3509" s="2">
        <v>123</v>
      </c>
      <c r="B3509" s="2">
        <v>123</v>
      </c>
      <c r="C3509" s="2">
        <v>123</v>
      </c>
      <c r="D3509" s="2" t="s">
        <v>1983</v>
      </c>
      <c r="E3509" s="3">
        <v>3</v>
      </c>
      <c r="F3509" s="3">
        <v>8</v>
      </c>
      <c r="G3509" s="3">
        <v>15</v>
      </c>
      <c r="H3509" s="3">
        <v>0.17199999999999999</v>
      </c>
      <c r="I3509" s="3">
        <v>0.09</v>
      </c>
      <c r="J3509" s="4" t="str">
        <f t="shared" si="324"/>
        <v>Se calcula por Peso</v>
      </c>
      <c r="K3509" s="3">
        <f t="shared" si="325"/>
        <v>0.17199999999999999</v>
      </c>
      <c r="L3509" s="5">
        <v>2690</v>
      </c>
      <c r="M3509" s="2" t="str">
        <f t="shared" si="326"/>
        <v>Hasta $9.989</v>
      </c>
      <c r="N3509" s="5">
        <f t="shared" si="327"/>
        <v>700</v>
      </c>
      <c r="O3509" s="6" t="str">
        <f t="shared" si="328"/>
        <v>No aplica (&lt;$19.990)</v>
      </c>
      <c r="P3509" s="7">
        <f t="array" ref="P3509">IF(OR(L3509="",K3509=""),"",IF(L3509&lt;19990,0,IF(L3509&lt;=30000,INDEX(Tarifas!$C$2:$C$37,MATCH(K3509,Tarifas!$A$2:$A$37,1)),IF(L3509&lt;=40000,INDEX(Tarifas!$D$2:$D$37,MATCH(K3509,Tarifas!$A$2:$A$37,1)),INDEX(Tarifas!$E$2:$E$37,MATCH(K3509,Tarifas!$A$2:$A$37,1))))))</f>
        <v>0</v>
      </c>
      <c r="Q3509" s="7">
        <f t="shared" si="329"/>
        <v>700</v>
      </c>
    </row>
    <row r="3510" spans="1:17" ht="15.75" customHeight="1" x14ac:dyDescent="0.25">
      <c r="A3510" s="2">
        <v>123</v>
      </c>
      <c r="B3510" s="2">
        <v>123</v>
      </c>
      <c r="C3510" s="2">
        <v>123</v>
      </c>
      <c r="D3510" s="2" t="s">
        <v>1984</v>
      </c>
      <c r="E3510" s="3">
        <v>5</v>
      </c>
      <c r="F3510" s="3">
        <v>9</v>
      </c>
      <c r="G3510" s="3">
        <v>9</v>
      </c>
      <c r="H3510" s="3">
        <v>0.17199999999999999</v>
      </c>
      <c r="I3510" s="3">
        <v>0.10125000000000001</v>
      </c>
      <c r="J3510" s="4" t="str">
        <f t="shared" si="324"/>
        <v>Se calcula por Peso</v>
      </c>
      <c r="K3510" s="3">
        <f t="shared" si="325"/>
        <v>0.17199999999999999</v>
      </c>
      <c r="L3510" s="5">
        <v>2990</v>
      </c>
      <c r="M3510" s="2" t="str">
        <f t="shared" si="326"/>
        <v>Hasta $9.989</v>
      </c>
      <c r="N3510" s="5">
        <f t="shared" si="327"/>
        <v>700</v>
      </c>
      <c r="O3510" s="6" t="str">
        <f t="shared" si="328"/>
        <v>No aplica (&lt;$19.990)</v>
      </c>
      <c r="P3510" s="7">
        <f t="array" ref="P3510">IF(OR(L3510="",K3510=""),"",IF(L3510&lt;19990,0,IF(L3510&lt;=30000,INDEX(Tarifas!$C$2:$C$37,MATCH(K3510,Tarifas!$A$2:$A$37,1)),IF(L3510&lt;=40000,INDEX(Tarifas!$D$2:$D$37,MATCH(K3510,Tarifas!$A$2:$A$37,1)),INDEX(Tarifas!$E$2:$E$37,MATCH(K3510,Tarifas!$A$2:$A$37,1))))))</f>
        <v>0</v>
      </c>
      <c r="Q3510" s="7">
        <f t="shared" si="329"/>
        <v>700</v>
      </c>
    </row>
    <row r="3511" spans="1:17" ht="15.75" customHeight="1" x14ac:dyDescent="0.25">
      <c r="A3511" s="2">
        <v>123</v>
      </c>
      <c r="B3511" s="2">
        <v>123</v>
      </c>
      <c r="C3511" s="2">
        <v>123</v>
      </c>
      <c r="D3511" s="2" t="s">
        <v>1985</v>
      </c>
      <c r="E3511" s="3">
        <v>6</v>
      </c>
      <c r="F3511" s="3">
        <v>11</v>
      </c>
      <c r="G3511" s="3">
        <v>16</v>
      </c>
      <c r="H3511" s="3">
        <v>0.17199999999999999</v>
      </c>
      <c r="I3511" s="3">
        <v>0.26400000000000001</v>
      </c>
      <c r="J3511" s="4" t="str">
        <f t="shared" si="324"/>
        <v>Se calcula por P volum</v>
      </c>
      <c r="K3511" s="3">
        <f t="shared" si="325"/>
        <v>0.26400000000000001</v>
      </c>
      <c r="L3511" s="5">
        <v>3991</v>
      </c>
      <c r="M3511" s="2" t="str">
        <f t="shared" si="326"/>
        <v>Hasta $9.989</v>
      </c>
      <c r="N3511" s="5">
        <f t="shared" si="327"/>
        <v>700</v>
      </c>
      <c r="O3511" s="6" t="str">
        <f t="shared" si="328"/>
        <v>No aplica (&lt;$19.990)</v>
      </c>
      <c r="P3511" s="7">
        <f t="array" ref="P3511">IF(OR(L3511="",K3511=""),"",IF(L3511&lt;19990,0,IF(L3511&lt;=30000,INDEX(Tarifas!$C$2:$C$37,MATCH(K3511,Tarifas!$A$2:$A$37,1)),IF(L3511&lt;=40000,INDEX(Tarifas!$D$2:$D$37,MATCH(K3511,Tarifas!$A$2:$A$37,1)),INDEX(Tarifas!$E$2:$E$37,MATCH(K3511,Tarifas!$A$2:$A$37,1))))))</f>
        <v>0</v>
      </c>
      <c r="Q3511" s="7">
        <f t="shared" si="329"/>
        <v>700</v>
      </c>
    </row>
    <row r="3512" spans="1:17" ht="15.75" customHeight="1" x14ac:dyDescent="0.25">
      <c r="A3512" s="2">
        <v>123</v>
      </c>
      <c r="B3512" s="2">
        <v>123</v>
      </c>
      <c r="C3512" s="2">
        <v>123</v>
      </c>
      <c r="D3512" s="2" t="s">
        <v>1985</v>
      </c>
      <c r="E3512" s="3">
        <v>6</v>
      </c>
      <c r="F3512" s="3">
        <v>11</v>
      </c>
      <c r="G3512" s="3">
        <v>16</v>
      </c>
      <c r="H3512" s="3">
        <v>0.17199999999999999</v>
      </c>
      <c r="I3512" s="3">
        <v>0.26400000000000001</v>
      </c>
      <c r="J3512" s="4" t="str">
        <f t="shared" si="324"/>
        <v>Se calcula por P volum</v>
      </c>
      <c r="K3512" s="3">
        <f t="shared" si="325"/>
        <v>0.26400000000000001</v>
      </c>
      <c r="L3512" s="5">
        <v>3991</v>
      </c>
      <c r="M3512" s="2" t="str">
        <f t="shared" si="326"/>
        <v>Hasta $9.989</v>
      </c>
      <c r="N3512" s="5">
        <f t="shared" si="327"/>
        <v>700</v>
      </c>
      <c r="O3512" s="6" t="str">
        <f t="shared" si="328"/>
        <v>No aplica (&lt;$19.990)</v>
      </c>
      <c r="P3512" s="7">
        <f t="array" ref="P3512">IF(OR(L3512="",K3512=""),"",IF(L3512&lt;19990,0,IF(L3512&lt;=30000,INDEX(Tarifas!$C$2:$C$37,MATCH(K3512,Tarifas!$A$2:$A$37,1)),IF(L3512&lt;=40000,INDEX(Tarifas!$D$2:$D$37,MATCH(K3512,Tarifas!$A$2:$A$37,1)),INDEX(Tarifas!$E$2:$E$37,MATCH(K3512,Tarifas!$A$2:$A$37,1))))))</f>
        <v>0</v>
      </c>
      <c r="Q3512" s="7">
        <f t="shared" si="329"/>
        <v>700</v>
      </c>
    </row>
    <row r="3513" spans="1:17" ht="15.75" customHeight="1" x14ac:dyDescent="0.25">
      <c r="A3513" s="2">
        <v>123</v>
      </c>
      <c r="B3513" s="2">
        <v>123</v>
      </c>
      <c r="C3513" s="2">
        <v>123</v>
      </c>
      <c r="D3513" s="2" t="s">
        <v>1986</v>
      </c>
      <c r="E3513" s="3">
        <v>3</v>
      </c>
      <c r="F3513" s="3">
        <v>17</v>
      </c>
      <c r="G3513" s="3">
        <v>18</v>
      </c>
      <c r="H3513" s="3">
        <v>0.17199999999999999</v>
      </c>
      <c r="I3513" s="3">
        <v>0.22950000000000001</v>
      </c>
      <c r="J3513" s="4" t="str">
        <f t="shared" si="324"/>
        <v>Se calcula por P volum</v>
      </c>
      <c r="K3513" s="3">
        <f t="shared" si="325"/>
        <v>0.22950000000000001</v>
      </c>
      <c r="L3513" s="5">
        <v>4890</v>
      </c>
      <c r="M3513" s="2" t="str">
        <f t="shared" si="326"/>
        <v>Hasta $9.989</v>
      </c>
      <c r="N3513" s="5">
        <f t="shared" si="327"/>
        <v>700</v>
      </c>
      <c r="O3513" s="6" t="str">
        <f t="shared" si="328"/>
        <v>No aplica (&lt;$19.990)</v>
      </c>
      <c r="P3513" s="7">
        <f t="array" ref="P3513">IF(OR(L3513="",K3513=""),"",IF(L3513&lt;19990,0,IF(L3513&lt;=30000,INDEX(Tarifas!$C$2:$C$37,MATCH(K3513,Tarifas!$A$2:$A$37,1)),IF(L3513&lt;=40000,INDEX(Tarifas!$D$2:$D$37,MATCH(K3513,Tarifas!$A$2:$A$37,1)),INDEX(Tarifas!$E$2:$E$37,MATCH(K3513,Tarifas!$A$2:$A$37,1))))))</f>
        <v>0</v>
      </c>
      <c r="Q3513" s="7">
        <f t="shared" si="329"/>
        <v>700</v>
      </c>
    </row>
    <row r="3514" spans="1:17" ht="15.75" customHeight="1" x14ac:dyDescent="0.25">
      <c r="A3514" s="2">
        <v>123</v>
      </c>
      <c r="B3514" s="2">
        <v>123</v>
      </c>
      <c r="C3514" s="2">
        <v>123</v>
      </c>
      <c r="D3514" s="2" t="s">
        <v>1986</v>
      </c>
      <c r="E3514" s="3">
        <v>3</v>
      </c>
      <c r="F3514" s="3">
        <v>17</v>
      </c>
      <c r="G3514" s="3">
        <v>18</v>
      </c>
      <c r="H3514" s="3">
        <v>0.17199999999999999</v>
      </c>
      <c r="I3514" s="3">
        <v>0.22950000000000001</v>
      </c>
      <c r="J3514" s="4" t="str">
        <f t="shared" si="324"/>
        <v>Se calcula por P volum</v>
      </c>
      <c r="K3514" s="3">
        <f t="shared" si="325"/>
        <v>0.22950000000000001</v>
      </c>
      <c r="L3514" s="5">
        <v>4890</v>
      </c>
      <c r="M3514" s="2" t="str">
        <f t="shared" si="326"/>
        <v>Hasta $9.989</v>
      </c>
      <c r="N3514" s="5">
        <f t="shared" si="327"/>
        <v>700</v>
      </c>
      <c r="O3514" s="6" t="str">
        <f t="shared" si="328"/>
        <v>No aplica (&lt;$19.990)</v>
      </c>
      <c r="P3514" s="7">
        <f t="array" ref="P3514">IF(OR(L3514="",K3514=""),"",IF(L3514&lt;19990,0,IF(L3514&lt;=30000,INDEX(Tarifas!$C$2:$C$37,MATCH(K3514,Tarifas!$A$2:$A$37,1)),IF(L3514&lt;=40000,INDEX(Tarifas!$D$2:$D$37,MATCH(K3514,Tarifas!$A$2:$A$37,1)),INDEX(Tarifas!$E$2:$E$37,MATCH(K3514,Tarifas!$A$2:$A$37,1))))))</f>
        <v>0</v>
      </c>
      <c r="Q3514" s="7">
        <f t="shared" si="329"/>
        <v>700</v>
      </c>
    </row>
    <row r="3515" spans="1:17" ht="15.75" customHeight="1" x14ac:dyDescent="0.25">
      <c r="A3515" s="2">
        <v>123</v>
      </c>
      <c r="B3515" s="2">
        <v>123</v>
      </c>
      <c r="C3515" s="2">
        <v>123</v>
      </c>
      <c r="D3515" s="2" t="s">
        <v>1987</v>
      </c>
      <c r="E3515" s="3">
        <v>5</v>
      </c>
      <c r="F3515" s="3">
        <v>7</v>
      </c>
      <c r="G3515" s="3">
        <v>8</v>
      </c>
      <c r="H3515" s="3">
        <v>0.17199999999999999</v>
      </c>
      <c r="I3515" s="3">
        <v>7.0000000000000007E-2</v>
      </c>
      <c r="J3515" s="4" t="str">
        <f t="shared" si="324"/>
        <v>Se calcula por Peso</v>
      </c>
      <c r="K3515" s="3">
        <f t="shared" si="325"/>
        <v>0.17199999999999999</v>
      </c>
      <c r="L3515" s="5">
        <v>4990</v>
      </c>
      <c r="M3515" s="2" t="str">
        <f t="shared" si="326"/>
        <v>Hasta $9.989</v>
      </c>
      <c r="N3515" s="5">
        <f t="shared" si="327"/>
        <v>700</v>
      </c>
      <c r="O3515" s="6" t="str">
        <f t="shared" si="328"/>
        <v>No aplica (&lt;$19.990)</v>
      </c>
      <c r="P3515" s="7">
        <f t="array" ref="P3515">IF(OR(L3515="",K3515=""),"",IF(L3515&lt;19990,0,IF(L3515&lt;=30000,INDEX(Tarifas!$C$2:$C$37,MATCH(K3515,Tarifas!$A$2:$A$37,1)),IF(L3515&lt;=40000,INDEX(Tarifas!$D$2:$D$37,MATCH(K3515,Tarifas!$A$2:$A$37,1)),INDEX(Tarifas!$E$2:$E$37,MATCH(K3515,Tarifas!$A$2:$A$37,1))))))</f>
        <v>0</v>
      </c>
      <c r="Q3515" s="7">
        <f t="shared" si="329"/>
        <v>700</v>
      </c>
    </row>
    <row r="3516" spans="1:17" ht="15.75" customHeight="1" x14ac:dyDescent="0.25">
      <c r="A3516" s="2">
        <v>123</v>
      </c>
      <c r="B3516" s="2">
        <v>123</v>
      </c>
      <c r="C3516" s="2">
        <v>123</v>
      </c>
      <c r="D3516" s="2" t="s">
        <v>1987</v>
      </c>
      <c r="E3516" s="3">
        <v>5</v>
      </c>
      <c r="F3516" s="3">
        <v>7</v>
      </c>
      <c r="G3516" s="3">
        <v>8</v>
      </c>
      <c r="H3516" s="3">
        <v>0.17199999999999999</v>
      </c>
      <c r="I3516" s="3">
        <v>7.0000000000000007E-2</v>
      </c>
      <c r="J3516" s="4" t="str">
        <f t="shared" si="324"/>
        <v>Se calcula por Peso</v>
      </c>
      <c r="K3516" s="3">
        <f t="shared" si="325"/>
        <v>0.17199999999999999</v>
      </c>
      <c r="L3516" s="5">
        <v>4990</v>
      </c>
      <c r="M3516" s="2" t="str">
        <f t="shared" si="326"/>
        <v>Hasta $9.989</v>
      </c>
      <c r="N3516" s="5">
        <f t="shared" si="327"/>
        <v>700</v>
      </c>
      <c r="O3516" s="6" t="str">
        <f t="shared" si="328"/>
        <v>No aplica (&lt;$19.990)</v>
      </c>
      <c r="P3516" s="7">
        <f t="array" ref="P3516">IF(OR(L3516="",K3516=""),"",IF(L3516&lt;19990,0,IF(L3516&lt;=30000,INDEX(Tarifas!$C$2:$C$37,MATCH(K3516,Tarifas!$A$2:$A$37,1)),IF(L3516&lt;=40000,INDEX(Tarifas!$D$2:$D$37,MATCH(K3516,Tarifas!$A$2:$A$37,1)),INDEX(Tarifas!$E$2:$E$37,MATCH(K3516,Tarifas!$A$2:$A$37,1))))))</f>
        <v>0</v>
      </c>
      <c r="Q3516" s="7">
        <f t="shared" si="329"/>
        <v>700</v>
      </c>
    </row>
    <row r="3517" spans="1:17" ht="15.75" customHeight="1" x14ac:dyDescent="0.25">
      <c r="A3517" s="2">
        <v>123</v>
      </c>
      <c r="B3517" s="2">
        <v>123</v>
      </c>
      <c r="C3517" s="2">
        <v>123</v>
      </c>
      <c r="D3517" s="2" t="s">
        <v>1988</v>
      </c>
      <c r="E3517" s="3">
        <v>4</v>
      </c>
      <c r="F3517" s="3">
        <v>13</v>
      </c>
      <c r="G3517" s="3">
        <v>14</v>
      </c>
      <c r="H3517" s="3">
        <v>0.17199999999999999</v>
      </c>
      <c r="I3517" s="3">
        <v>0.182</v>
      </c>
      <c r="J3517" s="4" t="str">
        <f t="shared" si="324"/>
        <v>Se calcula por P volum</v>
      </c>
      <c r="K3517" s="3">
        <f t="shared" si="325"/>
        <v>0.182</v>
      </c>
      <c r="L3517" s="5">
        <v>4991</v>
      </c>
      <c r="M3517" s="2" t="str">
        <f t="shared" si="326"/>
        <v>Hasta $9.989</v>
      </c>
      <c r="N3517" s="5">
        <f t="shared" si="327"/>
        <v>700</v>
      </c>
      <c r="O3517" s="6" t="str">
        <f t="shared" si="328"/>
        <v>No aplica (&lt;$19.990)</v>
      </c>
      <c r="P3517" s="7">
        <f t="array" ref="P3517">IF(OR(L3517="",K3517=""),"",IF(L3517&lt;19990,0,IF(L3517&lt;=30000,INDEX(Tarifas!$C$2:$C$37,MATCH(K3517,Tarifas!$A$2:$A$37,1)),IF(L3517&lt;=40000,INDEX(Tarifas!$D$2:$D$37,MATCH(K3517,Tarifas!$A$2:$A$37,1)),INDEX(Tarifas!$E$2:$E$37,MATCH(K3517,Tarifas!$A$2:$A$37,1))))))</f>
        <v>0</v>
      </c>
      <c r="Q3517" s="7">
        <f t="shared" si="329"/>
        <v>700</v>
      </c>
    </row>
    <row r="3518" spans="1:17" ht="15.75" customHeight="1" x14ac:dyDescent="0.25">
      <c r="A3518" s="2">
        <v>123</v>
      </c>
      <c r="B3518" s="2">
        <v>123</v>
      </c>
      <c r="C3518" s="2">
        <v>123</v>
      </c>
      <c r="D3518" s="2" t="s">
        <v>1988</v>
      </c>
      <c r="E3518" s="3">
        <v>4</v>
      </c>
      <c r="F3518" s="3">
        <v>13</v>
      </c>
      <c r="G3518" s="3">
        <v>14</v>
      </c>
      <c r="H3518" s="3">
        <v>0.17199999999999999</v>
      </c>
      <c r="I3518" s="3">
        <v>0.182</v>
      </c>
      <c r="J3518" s="4" t="str">
        <f t="shared" si="324"/>
        <v>Se calcula por P volum</v>
      </c>
      <c r="K3518" s="3">
        <f t="shared" si="325"/>
        <v>0.182</v>
      </c>
      <c r="L3518" s="5">
        <v>4991</v>
      </c>
      <c r="M3518" s="2" t="str">
        <f t="shared" si="326"/>
        <v>Hasta $9.989</v>
      </c>
      <c r="N3518" s="5">
        <f t="shared" si="327"/>
        <v>700</v>
      </c>
      <c r="O3518" s="6" t="str">
        <f t="shared" si="328"/>
        <v>No aplica (&lt;$19.990)</v>
      </c>
      <c r="P3518" s="7">
        <f t="array" ref="P3518">IF(OR(L3518="",K3518=""),"",IF(L3518&lt;19990,0,IF(L3518&lt;=30000,INDEX(Tarifas!$C$2:$C$37,MATCH(K3518,Tarifas!$A$2:$A$37,1)),IF(L3518&lt;=40000,INDEX(Tarifas!$D$2:$D$37,MATCH(K3518,Tarifas!$A$2:$A$37,1)),INDEX(Tarifas!$E$2:$E$37,MATCH(K3518,Tarifas!$A$2:$A$37,1))))))</f>
        <v>0</v>
      </c>
      <c r="Q3518" s="7">
        <f t="shared" si="329"/>
        <v>700</v>
      </c>
    </row>
    <row r="3519" spans="1:17" ht="15.75" customHeight="1" x14ac:dyDescent="0.25">
      <c r="A3519" s="2">
        <v>123</v>
      </c>
      <c r="B3519" s="2">
        <v>123</v>
      </c>
      <c r="C3519" s="2">
        <v>123</v>
      </c>
      <c r="D3519" s="2" t="s">
        <v>1989</v>
      </c>
      <c r="E3519" s="3">
        <v>5</v>
      </c>
      <c r="F3519" s="3">
        <v>10</v>
      </c>
      <c r="G3519" s="3">
        <v>18</v>
      </c>
      <c r="H3519" s="3">
        <v>0.17199999999999999</v>
      </c>
      <c r="I3519" s="3">
        <v>0.22500000000000001</v>
      </c>
      <c r="J3519" s="4" t="str">
        <f t="shared" si="324"/>
        <v>Se calcula por P volum</v>
      </c>
      <c r="K3519" s="3">
        <f t="shared" si="325"/>
        <v>0.22500000000000001</v>
      </c>
      <c r="L3519" s="5">
        <v>5491</v>
      </c>
      <c r="M3519" s="2" t="str">
        <f t="shared" si="326"/>
        <v>Hasta $9.989</v>
      </c>
      <c r="N3519" s="5">
        <f t="shared" si="327"/>
        <v>700</v>
      </c>
      <c r="O3519" s="6" t="str">
        <f t="shared" si="328"/>
        <v>No aplica (&lt;$19.990)</v>
      </c>
      <c r="P3519" s="7">
        <f t="array" ref="P3519">IF(OR(L3519="",K3519=""),"",IF(L3519&lt;19990,0,IF(L3519&lt;=30000,INDEX(Tarifas!$C$2:$C$37,MATCH(K3519,Tarifas!$A$2:$A$37,1)),IF(L3519&lt;=40000,INDEX(Tarifas!$D$2:$D$37,MATCH(K3519,Tarifas!$A$2:$A$37,1)),INDEX(Tarifas!$E$2:$E$37,MATCH(K3519,Tarifas!$A$2:$A$37,1))))))</f>
        <v>0</v>
      </c>
      <c r="Q3519" s="7">
        <f t="shared" si="329"/>
        <v>700</v>
      </c>
    </row>
    <row r="3520" spans="1:17" ht="15.75" customHeight="1" x14ac:dyDescent="0.25">
      <c r="A3520" s="2">
        <v>123</v>
      </c>
      <c r="B3520" s="2">
        <v>123</v>
      </c>
      <c r="C3520" s="2">
        <v>123</v>
      </c>
      <c r="D3520" s="2" t="s">
        <v>1990</v>
      </c>
      <c r="E3520" s="3">
        <v>7</v>
      </c>
      <c r="F3520" s="3">
        <v>8</v>
      </c>
      <c r="G3520" s="3">
        <v>21</v>
      </c>
      <c r="H3520" s="3">
        <v>0.17199999999999999</v>
      </c>
      <c r="I3520" s="3">
        <v>0.29399999999999998</v>
      </c>
      <c r="J3520" s="4" t="str">
        <f t="shared" si="324"/>
        <v>Se calcula por P volum</v>
      </c>
      <c r="K3520" s="3">
        <f t="shared" si="325"/>
        <v>0.29399999999999998</v>
      </c>
      <c r="L3520" s="5">
        <v>7589</v>
      </c>
      <c r="M3520" s="2" t="str">
        <f t="shared" si="326"/>
        <v>Hasta $9.989</v>
      </c>
      <c r="N3520" s="5">
        <f t="shared" si="327"/>
        <v>700</v>
      </c>
      <c r="O3520" s="6" t="str">
        <f t="shared" si="328"/>
        <v>No aplica (&lt;$19.990)</v>
      </c>
      <c r="P3520" s="7">
        <f t="array" ref="P3520">IF(OR(L3520="",K3520=""),"",IF(L3520&lt;19990,0,IF(L3520&lt;=30000,INDEX(Tarifas!$C$2:$C$37,MATCH(K3520,Tarifas!$A$2:$A$37,1)),IF(L3520&lt;=40000,INDEX(Tarifas!$D$2:$D$37,MATCH(K3520,Tarifas!$A$2:$A$37,1)),INDEX(Tarifas!$E$2:$E$37,MATCH(K3520,Tarifas!$A$2:$A$37,1))))))</f>
        <v>0</v>
      </c>
      <c r="Q3520" s="7">
        <f t="shared" si="329"/>
        <v>700</v>
      </c>
    </row>
    <row r="3521" spans="1:17" ht="15.75" customHeight="1" x14ac:dyDescent="0.25">
      <c r="A3521" s="2">
        <v>123</v>
      </c>
      <c r="B3521" s="2">
        <v>123</v>
      </c>
      <c r="C3521" s="2">
        <v>123</v>
      </c>
      <c r="D3521" s="2" t="s">
        <v>1990</v>
      </c>
      <c r="E3521" s="3">
        <v>7</v>
      </c>
      <c r="F3521" s="3">
        <v>8</v>
      </c>
      <c r="G3521" s="3">
        <v>21</v>
      </c>
      <c r="H3521" s="3">
        <v>0.17199999999999999</v>
      </c>
      <c r="I3521" s="3">
        <v>0.29399999999999998</v>
      </c>
      <c r="J3521" s="4" t="str">
        <f t="shared" si="324"/>
        <v>Se calcula por P volum</v>
      </c>
      <c r="K3521" s="3">
        <f t="shared" si="325"/>
        <v>0.29399999999999998</v>
      </c>
      <c r="L3521" s="5">
        <v>7589</v>
      </c>
      <c r="M3521" s="2" t="str">
        <f t="shared" si="326"/>
        <v>Hasta $9.989</v>
      </c>
      <c r="N3521" s="5">
        <f t="shared" si="327"/>
        <v>700</v>
      </c>
      <c r="O3521" s="6" t="str">
        <f t="shared" si="328"/>
        <v>No aplica (&lt;$19.990)</v>
      </c>
      <c r="P3521" s="7">
        <f t="array" ref="P3521">IF(OR(L3521="",K3521=""),"",IF(L3521&lt;19990,0,IF(L3521&lt;=30000,INDEX(Tarifas!$C$2:$C$37,MATCH(K3521,Tarifas!$A$2:$A$37,1)),IF(L3521&lt;=40000,INDEX(Tarifas!$D$2:$D$37,MATCH(K3521,Tarifas!$A$2:$A$37,1)),INDEX(Tarifas!$E$2:$E$37,MATCH(K3521,Tarifas!$A$2:$A$37,1))))))</f>
        <v>0</v>
      </c>
      <c r="Q3521" s="7">
        <f t="shared" si="329"/>
        <v>700</v>
      </c>
    </row>
    <row r="3522" spans="1:17" ht="15.75" customHeight="1" x14ac:dyDescent="0.25">
      <c r="A3522" s="2">
        <v>123</v>
      </c>
      <c r="B3522" s="2">
        <v>123</v>
      </c>
      <c r="C3522" s="2">
        <v>123</v>
      </c>
      <c r="D3522" s="2" t="s">
        <v>1991</v>
      </c>
      <c r="E3522" s="3">
        <v>3</v>
      </c>
      <c r="F3522" s="3">
        <v>16</v>
      </c>
      <c r="G3522" s="3">
        <v>23</v>
      </c>
      <c r="H3522" s="3">
        <v>0.17199999999999999</v>
      </c>
      <c r="I3522" s="3">
        <v>0.27600000000000002</v>
      </c>
      <c r="J3522" s="4" t="str">
        <f t="shared" ref="J3522:J3585" si="330">IF(OR(H3522="",I3522=""),"",IF(H3522&gt;=I3522,"Se calcula por Peso","Se calcula por P volum"))</f>
        <v>Se calcula por P volum</v>
      </c>
      <c r="K3522" s="3">
        <f t="shared" ref="K3522:K3585" si="331">IF(OR(H3522="",I3522=""),"",MAX(H3522,I3522))</f>
        <v>0.27600000000000002</v>
      </c>
      <c r="L3522" s="5">
        <v>8884</v>
      </c>
      <c r="M3522" s="2" t="str">
        <f t="shared" ref="M3522:M3585" si="332">IF(L3522="","",IF(L3522&lt;9990,"Hasta $9.989",IF(L3522&lt;=19990,"$9.990-$19.990","Sin costo fijo")))</f>
        <v>Hasta $9.989</v>
      </c>
      <c r="N3522" s="5">
        <f t="shared" ref="N3522:N3585" si="333">IF(L3522="","",IF(L3522&lt;9990,700,IF(L3522&lt;=19990,1000,0)))</f>
        <v>700</v>
      </c>
      <c r="O3522" s="6" t="str">
        <f t="shared" ref="O3522:O3585" si="334">IF(L3522="","",IF(L3522&lt;19990,"No aplica (&lt;$19.990)",IF(L3522&lt;=30000,"$19.990-$30.000",IF(L3522&lt;=40000,"$30.001-$40.000","Desde $40.001"))))</f>
        <v>No aplica (&lt;$19.990)</v>
      </c>
      <c r="P3522" s="7">
        <f t="array" ref="P3522">IF(OR(L3522="",K3522=""),"",IF(L3522&lt;19990,0,IF(L3522&lt;=30000,INDEX(Tarifas!$C$2:$C$37,MATCH(K3522,Tarifas!$A$2:$A$37,1)),IF(L3522&lt;=40000,INDEX(Tarifas!$D$2:$D$37,MATCH(K3522,Tarifas!$A$2:$A$37,1)),INDEX(Tarifas!$E$2:$E$37,MATCH(K3522,Tarifas!$A$2:$A$37,1))))))</f>
        <v>0</v>
      </c>
      <c r="Q3522" s="7">
        <f t="shared" ref="Q3522:Q3585" si="335">IF(OR(N3522="",P3522=""),"",N3522+P3522)</f>
        <v>700</v>
      </c>
    </row>
    <row r="3523" spans="1:17" ht="15.75" customHeight="1" x14ac:dyDescent="0.25">
      <c r="A3523" s="2">
        <v>123</v>
      </c>
      <c r="B3523" s="2">
        <v>123</v>
      </c>
      <c r="C3523" s="2">
        <v>123</v>
      </c>
      <c r="D3523" s="2" t="s">
        <v>1991</v>
      </c>
      <c r="E3523" s="3">
        <v>3</v>
      </c>
      <c r="F3523" s="3">
        <v>16</v>
      </c>
      <c r="G3523" s="3">
        <v>23</v>
      </c>
      <c r="H3523" s="3">
        <v>0.17199999999999999</v>
      </c>
      <c r="I3523" s="3">
        <v>0.27600000000000002</v>
      </c>
      <c r="J3523" s="4" t="str">
        <f t="shared" si="330"/>
        <v>Se calcula por P volum</v>
      </c>
      <c r="K3523" s="3">
        <f t="shared" si="331"/>
        <v>0.27600000000000002</v>
      </c>
      <c r="L3523" s="5">
        <v>8884</v>
      </c>
      <c r="M3523" s="2" t="str">
        <f t="shared" si="332"/>
        <v>Hasta $9.989</v>
      </c>
      <c r="N3523" s="5">
        <f t="shared" si="333"/>
        <v>700</v>
      </c>
      <c r="O3523" s="6" t="str">
        <f t="shared" si="334"/>
        <v>No aplica (&lt;$19.990)</v>
      </c>
      <c r="P3523" s="7">
        <f t="array" ref="P3523">IF(OR(L3523="",K3523=""),"",IF(L3523&lt;19990,0,IF(L3523&lt;=30000,INDEX(Tarifas!$C$2:$C$37,MATCH(K3523,Tarifas!$A$2:$A$37,1)),IF(L3523&lt;=40000,INDEX(Tarifas!$D$2:$D$37,MATCH(K3523,Tarifas!$A$2:$A$37,1)),INDEX(Tarifas!$E$2:$E$37,MATCH(K3523,Tarifas!$A$2:$A$37,1))))))</f>
        <v>0</v>
      </c>
      <c r="Q3523" s="7">
        <f t="shared" si="335"/>
        <v>700</v>
      </c>
    </row>
    <row r="3524" spans="1:17" ht="15.75" customHeight="1" x14ac:dyDescent="0.25">
      <c r="A3524" s="2">
        <v>123</v>
      </c>
      <c r="B3524" s="2">
        <v>123</v>
      </c>
      <c r="C3524" s="2">
        <v>123</v>
      </c>
      <c r="D3524" s="2" t="s">
        <v>1992</v>
      </c>
      <c r="E3524" s="3">
        <v>8</v>
      </c>
      <c r="F3524" s="3">
        <v>12</v>
      </c>
      <c r="G3524" s="3">
        <v>18</v>
      </c>
      <c r="H3524" s="3">
        <v>0.17100000000000001</v>
      </c>
      <c r="I3524" s="3">
        <v>0.432</v>
      </c>
      <c r="J3524" s="4" t="str">
        <f t="shared" si="330"/>
        <v>Se calcula por P volum</v>
      </c>
      <c r="K3524" s="3">
        <f t="shared" si="331"/>
        <v>0.432</v>
      </c>
      <c r="L3524" s="5">
        <v>1100</v>
      </c>
      <c r="M3524" s="2" t="str">
        <f t="shared" si="332"/>
        <v>Hasta $9.989</v>
      </c>
      <c r="N3524" s="5">
        <f t="shared" si="333"/>
        <v>700</v>
      </c>
      <c r="O3524" s="6" t="str">
        <f t="shared" si="334"/>
        <v>No aplica (&lt;$19.990)</v>
      </c>
      <c r="P3524" s="7">
        <f t="array" ref="P3524">IF(OR(L3524="",K3524=""),"",IF(L3524&lt;19990,0,IF(L3524&lt;=30000,INDEX(Tarifas!$C$2:$C$37,MATCH(K3524,Tarifas!$A$2:$A$37,1)),IF(L3524&lt;=40000,INDEX(Tarifas!$D$2:$D$37,MATCH(K3524,Tarifas!$A$2:$A$37,1)),INDEX(Tarifas!$E$2:$E$37,MATCH(K3524,Tarifas!$A$2:$A$37,1))))))</f>
        <v>0</v>
      </c>
      <c r="Q3524" s="7">
        <f t="shared" si="335"/>
        <v>700</v>
      </c>
    </row>
    <row r="3525" spans="1:17" ht="15.75" customHeight="1" x14ac:dyDescent="0.25">
      <c r="A3525" s="2">
        <v>123</v>
      </c>
      <c r="B3525" s="2">
        <v>123</v>
      </c>
      <c r="C3525" s="2">
        <v>123</v>
      </c>
      <c r="D3525" s="2" t="s">
        <v>1992</v>
      </c>
      <c r="E3525" s="3">
        <v>8</v>
      </c>
      <c r="F3525" s="3">
        <v>12</v>
      </c>
      <c r="G3525" s="3">
        <v>18</v>
      </c>
      <c r="H3525" s="3">
        <v>0.17100000000000001</v>
      </c>
      <c r="I3525" s="3">
        <v>0.432</v>
      </c>
      <c r="J3525" s="4" t="str">
        <f t="shared" si="330"/>
        <v>Se calcula por P volum</v>
      </c>
      <c r="K3525" s="3">
        <f t="shared" si="331"/>
        <v>0.432</v>
      </c>
      <c r="L3525" s="5">
        <v>1100</v>
      </c>
      <c r="M3525" s="2" t="str">
        <f t="shared" si="332"/>
        <v>Hasta $9.989</v>
      </c>
      <c r="N3525" s="5">
        <f t="shared" si="333"/>
        <v>700</v>
      </c>
      <c r="O3525" s="6" t="str">
        <f t="shared" si="334"/>
        <v>No aplica (&lt;$19.990)</v>
      </c>
      <c r="P3525" s="7">
        <f t="array" ref="P3525">IF(OR(L3525="",K3525=""),"",IF(L3525&lt;19990,0,IF(L3525&lt;=30000,INDEX(Tarifas!$C$2:$C$37,MATCH(K3525,Tarifas!$A$2:$A$37,1)),IF(L3525&lt;=40000,INDEX(Tarifas!$D$2:$D$37,MATCH(K3525,Tarifas!$A$2:$A$37,1)),INDEX(Tarifas!$E$2:$E$37,MATCH(K3525,Tarifas!$A$2:$A$37,1))))))</f>
        <v>0</v>
      </c>
      <c r="Q3525" s="7">
        <f t="shared" si="335"/>
        <v>700</v>
      </c>
    </row>
    <row r="3526" spans="1:17" ht="15.75" customHeight="1" x14ac:dyDescent="0.25">
      <c r="A3526" s="2">
        <v>123</v>
      </c>
      <c r="B3526" s="2">
        <v>123</v>
      </c>
      <c r="C3526" s="2">
        <v>123</v>
      </c>
      <c r="D3526" s="2" t="s">
        <v>1993</v>
      </c>
      <c r="E3526" s="3">
        <v>6</v>
      </c>
      <c r="F3526" s="3">
        <v>10</v>
      </c>
      <c r="G3526" s="3">
        <v>15</v>
      </c>
      <c r="H3526" s="3">
        <v>0.17100000000000001</v>
      </c>
      <c r="I3526" s="3">
        <v>0.22500000000000001</v>
      </c>
      <c r="J3526" s="4" t="str">
        <f t="shared" si="330"/>
        <v>Se calcula por P volum</v>
      </c>
      <c r="K3526" s="3">
        <f t="shared" si="331"/>
        <v>0.22500000000000001</v>
      </c>
      <c r="L3526" s="5">
        <v>1990</v>
      </c>
      <c r="M3526" s="2" t="str">
        <f t="shared" si="332"/>
        <v>Hasta $9.989</v>
      </c>
      <c r="N3526" s="5">
        <f t="shared" si="333"/>
        <v>700</v>
      </c>
      <c r="O3526" s="6" t="str">
        <f t="shared" si="334"/>
        <v>No aplica (&lt;$19.990)</v>
      </c>
      <c r="P3526" s="7">
        <f t="array" ref="P3526">IF(OR(L3526="",K3526=""),"",IF(L3526&lt;19990,0,IF(L3526&lt;=30000,INDEX(Tarifas!$C$2:$C$37,MATCH(K3526,Tarifas!$A$2:$A$37,1)),IF(L3526&lt;=40000,INDEX(Tarifas!$D$2:$D$37,MATCH(K3526,Tarifas!$A$2:$A$37,1)),INDEX(Tarifas!$E$2:$E$37,MATCH(K3526,Tarifas!$A$2:$A$37,1))))))</f>
        <v>0</v>
      </c>
      <c r="Q3526" s="7">
        <f t="shared" si="335"/>
        <v>700</v>
      </c>
    </row>
    <row r="3527" spans="1:17" ht="15.75" customHeight="1" x14ac:dyDescent="0.25">
      <c r="A3527" s="2">
        <v>123</v>
      </c>
      <c r="B3527" s="2">
        <v>123</v>
      </c>
      <c r="C3527" s="2">
        <v>123</v>
      </c>
      <c r="D3527" s="2" t="s">
        <v>1994</v>
      </c>
      <c r="E3527" s="3">
        <v>3</v>
      </c>
      <c r="F3527" s="3">
        <v>25</v>
      </c>
      <c r="G3527" s="3">
        <v>35</v>
      </c>
      <c r="H3527" s="3">
        <v>0.17</v>
      </c>
      <c r="I3527" s="3">
        <v>0.65625</v>
      </c>
      <c r="J3527" s="4" t="str">
        <f t="shared" si="330"/>
        <v>Se calcula por P volum</v>
      </c>
      <c r="K3527" s="3">
        <f t="shared" si="331"/>
        <v>0.65625</v>
      </c>
      <c r="L3527" s="5">
        <v>4900</v>
      </c>
      <c r="M3527" s="2" t="str">
        <f t="shared" si="332"/>
        <v>Hasta $9.989</v>
      </c>
      <c r="N3527" s="5">
        <f t="shared" si="333"/>
        <v>700</v>
      </c>
      <c r="O3527" s="6" t="str">
        <f t="shared" si="334"/>
        <v>No aplica (&lt;$19.990)</v>
      </c>
      <c r="P3527" s="7">
        <f t="array" ref="P3527">IF(OR(L3527="",K3527=""),"",IF(L3527&lt;19990,0,IF(L3527&lt;=30000,INDEX(Tarifas!$C$2:$C$37,MATCH(K3527,Tarifas!$A$2:$A$37,1)),IF(L3527&lt;=40000,INDEX(Tarifas!$D$2:$D$37,MATCH(K3527,Tarifas!$A$2:$A$37,1)),INDEX(Tarifas!$E$2:$E$37,MATCH(K3527,Tarifas!$A$2:$A$37,1))))))</f>
        <v>0</v>
      </c>
      <c r="Q3527" s="7">
        <f t="shared" si="335"/>
        <v>700</v>
      </c>
    </row>
    <row r="3528" spans="1:17" ht="15.75" customHeight="1" x14ac:dyDescent="0.25">
      <c r="A3528" s="2">
        <v>123</v>
      </c>
      <c r="B3528" s="2">
        <v>123</v>
      </c>
      <c r="C3528" s="2">
        <v>123</v>
      </c>
      <c r="D3528" s="2" t="s">
        <v>1994</v>
      </c>
      <c r="E3528" s="3">
        <v>3</v>
      </c>
      <c r="F3528" s="3">
        <v>25</v>
      </c>
      <c r="G3528" s="3">
        <v>35</v>
      </c>
      <c r="H3528" s="3">
        <v>0.17</v>
      </c>
      <c r="I3528" s="3">
        <v>0.65625</v>
      </c>
      <c r="J3528" s="4" t="str">
        <f t="shared" si="330"/>
        <v>Se calcula por P volum</v>
      </c>
      <c r="K3528" s="3">
        <f t="shared" si="331"/>
        <v>0.65625</v>
      </c>
      <c r="L3528" s="5">
        <v>4990</v>
      </c>
      <c r="M3528" s="2" t="str">
        <f t="shared" si="332"/>
        <v>Hasta $9.989</v>
      </c>
      <c r="N3528" s="5">
        <f t="shared" si="333"/>
        <v>700</v>
      </c>
      <c r="O3528" s="6" t="str">
        <f t="shared" si="334"/>
        <v>No aplica (&lt;$19.990)</v>
      </c>
      <c r="P3528" s="7">
        <f t="array" ref="P3528">IF(OR(L3528="",K3528=""),"",IF(L3528&lt;19990,0,IF(L3528&lt;=30000,INDEX(Tarifas!$C$2:$C$37,MATCH(K3528,Tarifas!$A$2:$A$37,1)),IF(L3528&lt;=40000,INDEX(Tarifas!$D$2:$D$37,MATCH(K3528,Tarifas!$A$2:$A$37,1)),INDEX(Tarifas!$E$2:$E$37,MATCH(K3528,Tarifas!$A$2:$A$37,1))))))</f>
        <v>0</v>
      </c>
      <c r="Q3528" s="7">
        <f t="shared" si="335"/>
        <v>700</v>
      </c>
    </row>
    <row r="3529" spans="1:17" ht="15.75" customHeight="1" x14ac:dyDescent="0.25">
      <c r="A3529" s="2">
        <v>123</v>
      </c>
      <c r="B3529" s="2">
        <v>123</v>
      </c>
      <c r="C3529" s="2">
        <v>123</v>
      </c>
      <c r="D3529" s="2" t="s">
        <v>1995</v>
      </c>
      <c r="E3529" s="3">
        <v>3</v>
      </c>
      <c r="F3529" s="3">
        <v>15</v>
      </c>
      <c r="G3529" s="3">
        <v>20</v>
      </c>
      <c r="H3529" s="3">
        <v>0.17</v>
      </c>
      <c r="I3529" s="3">
        <v>0.22500000000000001</v>
      </c>
      <c r="J3529" s="4" t="str">
        <f t="shared" si="330"/>
        <v>Se calcula por P volum</v>
      </c>
      <c r="K3529" s="3">
        <f t="shared" si="331"/>
        <v>0.22500000000000001</v>
      </c>
      <c r="L3529" s="5">
        <v>7750</v>
      </c>
      <c r="M3529" s="2" t="str">
        <f t="shared" si="332"/>
        <v>Hasta $9.989</v>
      </c>
      <c r="N3529" s="5">
        <f t="shared" si="333"/>
        <v>700</v>
      </c>
      <c r="O3529" s="6" t="str">
        <f t="shared" si="334"/>
        <v>No aplica (&lt;$19.990)</v>
      </c>
      <c r="P3529" s="7">
        <f t="array" ref="P3529">IF(OR(L3529="",K3529=""),"",IF(L3529&lt;19990,0,IF(L3529&lt;=30000,INDEX(Tarifas!$C$2:$C$37,MATCH(K3529,Tarifas!$A$2:$A$37,1)),IF(L3529&lt;=40000,INDEX(Tarifas!$D$2:$D$37,MATCH(K3529,Tarifas!$A$2:$A$37,1)),INDEX(Tarifas!$E$2:$E$37,MATCH(K3529,Tarifas!$A$2:$A$37,1))))))</f>
        <v>0</v>
      </c>
      <c r="Q3529" s="7">
        <f t="shared" si="335"/>
        <v>700</v>
      </c>
    </row>
    <row r="3530" spans="1:17" ht="15.75" customHeight="1" x14ac:dyDescent="0.25">
      <c r="A3530" s="2">
        <v>123</v>
      </c>
      <c r="B3530" s="2">
        <v>123</v>
      </c>
      <c r="C3530" s="2">
        <v>123</v>
      </c>
      <c r="D3530" s="2" t="s">
        <v>1995</v>
      </c>
      <c r="E3530" s="3">
        <v>3</v>
      </c>
      <c r="F3530" s="3">
        <v>15</v>
      </c>
      <c r="G3530" s="3">
        <v>20</v>
      </c>
      <c r="H3530" s="3">
        <v>0.17</v>
      </c>
      <c r="I3530" s="3">
        <v>0.22500000000000001</v>
      </c>
      <c r="J3530" s="4" t="str">
        <f t="shared" si="330"/>
        <v>Se calcula por P volum</v>
      </c>
      <c r="K3530" s="3">
        <f t="shared" si="331"/>
        <v>0.22500000000000001</v>
      </c>
      <c r="L3530" s="5">
        <v>7750</v>
      </c>
      <c r="M3530" s="2" t="str">
        <f t="shared" si="332"/>
        <v>Hasta $9.989</v>
      </c>
      <c r="N3530" s="5">
        <f t="shared" si="333"/>
        <v>700</v>
      </c>
      <c r="O3530" s="6" t="str">
        <f t="shared" si="334"/>
        <v>No aplica (&lt;$19.990)</v>
      </c>
      <c r="P3530" s="7">
        <f t="array" ref="P3530">IF(OR(L3530="",K3530=""),"",IF(L3530&lt;19990,0,IF(L3530&lt;=30000,INDEX(Tarifas!$C$2:$C$37,MATCH(K3530,Tarifas!$A$2:$A$37,1)),IF(L3530&lt;=40000,INDEX(Tarifas!$D$2:$D$37,MATCH(K3530,Tarifas!$A$2:$A$37,1)),INDEX(Tarifas!$E$2:$E$37,MATCH(K3530,Tarifas!$A$2:$A$37,1))))))</f>
        <v>0</v>
      </c>
      <c r="Q3530" s="7">
        <f t="shared" si="335"/>
        <v>700</v>
      </c>
    </row>
    <row r="3531" spans="1:17" ht="15.75" customHeight="1" x14ac:dyDescent="0.25">
      <c r="A3531" s="2">
        <v>123</v>
      </c>
      <c r="B3531" s="2">
        <v>123</v>
      </c>
      <c r="C3531" s="2">
        <v>123</v>
      </c>
      <c r="D3531" s="2" t="s">
        <v>1996</v>
      </c>
      <c r="E3531" s="3">
        <v>4</v>
      </c>
      <c r="F3531" s="3">
        <v>16</v>
      </c>
      <c r="G3531" s="3">
        <v>22</v>
      </c>
      <c r="H3531" s="3">
        <v>0.16800000000000001</v>
      </c>
      <c r="I3531" s="3">
        <v>0.35199999999999998</v>
      </c>
      <c r="J3531" s="4" t="str">
        <f t="shared" si="330"/>
        <v>Se calcula por P volum</v>
      </c>
      <c r="K3531" s="3">
        <f t="shared" si="331"/>
        <v>0.35199999999999998</v>
      </c>
      <c r="L3531" s="5">
        <v>2490</v>
      </c>
      <c r="M3531" s="2" t="str">
        <f t="shared" si="332"/>
        <v>Hasta $9.989</v>
      </c>
      <c r="N3531" s="5">
        <f t="shared" si="333"/>
        <v>700</v>
      </c>
      <c r="O3531" s="6" t="str">
        <f t="shared" si="334"/>
        <v>No aplica (&lt;$19.990)</v>
      </c>
      <c r="P3531" s="7">
        <f t="array" ref="P3531">IF(OR(L3531="",K3531=""),"",IF(L3531&lt;19990,0,IF(L3531&lt;=30000,INDEX(Tarifas!$C$2:$C$37,MATCH(K3531,Tarifas!$A$2:$A$37,1)),IF(L3531&lt;=40000,INDEX(Tarifas!$D$2:$D$37,MATCH(K3531,Tarifas!$A$2:$A$37,1)),INDEX(Tarifas!$E$2:$E$37,MATCH(K3531,Tarifas!$A$2:$A$37,1))))))</f>
        <v>0</v>
      </c>
      <c r="Q3531" s="7">
        <f t="shared" si="335"/>
        <v>700</v>
      </c>
    </row>
    <row r="3532" spans="1:17" ht="15.75" customHeight="1" x14ac:dyDescent="0.25">
      <c r="A3532" s="2">
        <v>123</v>
      </c>
      <c r="B3532" s="2">
        <v>123</v>
      </c>
      <c r="C3532" s="2">
        <v>123</v>
      </c>
      <c r="D3532" s="2" t="s">
        <v>1997</v>
      </c>
      <c r="E3532" s="3">
        <v>7</v>
      </c>
      <c r="F3532" s="3">
        <v>12</v>
      </c>
      <c r="G3532" s="3">
        <v>20</v>
      </c>
      <c r="H3532" s="3">
        <v>0.16700000000000001</v>
      </c>
      <c r="I3532" s="3">
        <v>0.42</v>
      </c>
      <c r="J3532" s="4" t="str">
        <f t="shared" si="330"/>
        <v>Se calcula por P volum</v>
      </c>
      <c r="K3532" s="3">
        <f t="shared" si="331"/>
        <v>0.42</v>
      </c>
      <c r="L3532" s="5">
        <v>1100</v>
      </c>
      <c r="M3532" s="2" t="str">
        <f t="shared" si="332"/>
        <v>Hasta $9.989</v>
      </c>
      <c r="N3532" s="5">
        <f t="shared" si="333"/>
        <v>700</v>
      </c>
      <c r="O3532" s="6" t="str">
        <f t="shared" si="334"/>
        <v>No aplica (&lt;$19.990)</v>
      </c>
      <c r="P3532" s="7">
        <f t="array" ref="P3532">IF(OR(L3532="",K3532=""),"",IF(L3532&lt;19990,0,IF(L3532&lt;=30000,INDEX(Tarifas!$C$2:$C$37,MATCH(K3532,Tarifas!$A$2:$A$37,1)),IF(L3532&lt;=40000,INDEX(Tarifas!$D$2:$D$37,MATCH(K3532,Tarifas!$A$2:$A$37,1)),INDEX(Tarifas!$E$2:$E$37,MATCH(K3532,Tarifas!$A$2:$A$37,1))))))</f>
        <v>0</v>
      </c>
      <c r="Q3532" s="7">
        <f t="shared" si="335"/>
        <v>700</v>
      </c>
    </row>
    <row r="3533" spans="1:17" ht="15.75" customHeight="1" x14ac:dyDescent="0.25">
      <c r="A3533" s="2">
        <v>123</v>
      </c>
      <c r="B3533" s="2">
        <v>123</v>
      </c>
      <c r="C3533" s="2">
        <v>123</v>
      </c>
      <c r="D3533" s="2" t="s">
        <v>1998</v>
      </c>
      <c r="E3533" s="3">
        <v>5</v>
      </c>
      <c r="F3533" s="3">
        <v>11</v>
      </c>
      <c r="G3533" s="3">
        <v>22</v>
      </c>
      <c r="H3533" s="3">
        <v>0.16600000000000001</v>
      </c>
      <c r="I3533" s="3">
        <v>0.30249999999999999</v>
      </c>
      <c r="J3533" s="4" t="str">
        <f t="shared" si="330"/>
        <v>Se calcula por P volum</v>
      </c>
      <c r="K3533" s="3">
        <f t="shared" si="331"/>
        <v>0.30249999999999999</v>
      </c>
      <c r="L3533" s="5">
        <v>2991</v>
      </c>
      <c r="M3533" s="2" t="str">
        <f t="shared" si="332"/>
        <v>Hasta $9.989</v>
      </c>
      <c r="N3533" s="5">
        <f t="shared" si="333"/>
        <v>700</v>
      </c>
      <c r="O3533" s="6" t="str">
        <f t="shared" si="334"/>
        <v>No aplica (&lt;$19.990)</v>
      </c>
      <c r="P3533" s="7">
        <f t="array" ref="P3533">IF(OR(L3533="",K3533=""),"",IF(L3533&lt;19990,0,IF(L3533&lt;=30000,INDEX(Tarifas!$C$2:$C$37,MATCH(K3533,Tarifas!$A$2:$A$37,1)),IF(L3533&lt;=40000,INDEX(Tarifas!$D$2:$D$37,MATCH(K3533,Tarifas!$A$2:$A$37,1)),INDEX(Tarifas!$E$2:$E$37,MATCH(K3533,Tarifas!$A$2:$A$37,1))))))</f>
        <v>0</v>
      </c>
      <c r="Q3533" s="7">
        <f t="shared" si="335"/>
        <v>700</v>
      </c>
    </row>
    <row r="3534" spans="1:17" ht="15.75" customHeight="1" x14ac:dyDescent="0.25">
      <c r="A3534" s="2">
        <v>123</v>
      </c>
      <c r="B3534" s="2">
        <v>123</v>
      </c>
      <c r="C3534" s="2">
        <v>123</v>
      </c>
      <c r="D3534" s="2" t="s">
        <v>1999</v>
      </c>
      <c r="E3534" s="3">
        <v>7</v>
      </c>
      <c r="F3534" s="3">
        <v>10</v>
      </c>
      <c r="G3534" s="3">
        <v>19</v>
      </c>
      <c r="H3534" s="3">
        <v>0.16600000000000001</v>
      </c>
      <c r="I3534" s="3">
        <v>0.33250000000000002</v>
      </c>
      <c r="J3534" s="4" t="str">
        <f t="shared" si="330"/>
        <v>Se calcula por P volum</v>
      </c>
      <c r="K3534" s="3">
        <f t="shared" si="331"/>
        <v>0.33250000000000002</v>
      </c>
      <c r="L3534" s="5">
        <v>3118</v>
      </c>
      <c r="M3534" s="2" t="str">
        <f t="shared" si="332"/>
        <v>Hasta $9.989</v>
      </c>
      <c r="N3534" s="5">
        <f t="shared" si="333"/>
        <v>700</v>
      </c>
      <c r="O3534" s="6" t="str">
        <f t="shared" si="334"/>
        <v>No aplica (&lt;$19.990)</v>
      </c>
      <c r="P3534" s="7">
        <f t="array" ref="P3534">IF(OR(L3534="",K3534=""),"",IF(L3534&lt;19990,0,IF(L3534&lt;=30000,INDEX(Tarifas!$C$2:$C$37,MATCH(K3534,Tarifas!$A$2:$A$37,1)),IF(L3534&lt;=40000,INDEX(Tarifas!$D$2:$D$37,MATCH(K3534,Tarifas!$A$2:$A$37,1)),INDEX(Tarifas!$E$2:$E$37,MATCH(K3534,Tarifas!$A$2:$A$37,1))))))</f>
        <v>0</v>
      </c>
      <c r="Q3534" s="7">
        <f t="shared" si="335"/>
        <v>700</v>
      </c>
    </row>
    <row r="3535" spans="1:17" ht="15.75" customHeight="1" x14ac:dyDescent="0.25">
      <c r="A3535" s="2">
        <v>123</v>
      </c>
      <c r="B3535" s="2">
        <v>123</v>
      </c>
      <c r="C3535" s="2">
        <v>123</v>
      </c>
      <c r="D3535" s="2" t="s">
        <v>1999</v>
      </c>
      <c r="E3535" s="3">
        <v>7</v>
      </c>
      <c r="F3535" s="3">
        <v>10</v>
      </c>
      <c r="G3535" s="3">
        <v>19</v>
      </c>
      <c r="H3535" s="3">
        <v>0.16600000000000001</v>
      </c>
      <c r="I3535" s="3">
        <v>0.33250000000000002</v>
      </c>
      <c r="J3535" s="4" t="str">
        <f t="shared" si="330"/>
        <v>Se calcula por P volum</v>
      </c>
      <c r="K3535" s="3">
        <f t="shared" si="331"/>
        <v>0.33250000000000002</v>
      </c>
      <c r="L3535" s="5">
        <v>3118</v>
      </c>
      <c r="M3535" s="2" t="str">
        <f t="shared" si="332"/>
        <v>Hasta $9.989</v>
      </c>
      <c r="N3535" s="5">
        <f t="shared" si="333"/>
        <v>700</v>
      </c>
      <c r="O3535" s="6" t="str">
        <f t="shared" si="334"/>
        <v>No aplica (&lt;$19.990)</v>
      </c>
      <c r="P3535" s="7">
        <f t="array" ref="P3535">IF(OR(L3535="",K3535=""),"",IF(L3535&lt;19990,0,IF(L3535&lt;=30000,INDEX(Tarifas!$C$2:$C$37,MATCH(K3535,Tarifas!$A$2:$A$37,1)),IF(L3535&lt;=40000,INDEX(Tarifas!$D$2:$D$37,MATCH(K3535,Tarifas!$A$2:$A$37,1)),INDEX(Tarifas!$E$2:$E$37,MATCH(K3535,Tarifas!$A$2:$A$37,1))))))</f>
        <v>0</v>
      </c>
      <c r="Q3535" s="7">
        <f t="shared" si="335"/>
        <v>700</v>
      </c>
    </row>
    <row r="3536" spans="1:17" ht="15.75" customHeight="1" x14ac:dyDescent="0.25">
      <c r="A3536" s="2">
        <v>123</v>
      </c>
      <c r="B3536" s="2">
        <v>123</v>
      </c>
      <c r="C3536" s="2">
        <v>123</v>
      </c>
      <c r="D3536" s="2" t="s">
        <v>2000</v>
      </c>
      <c r="E3536" s="3">
        <v>3</v>
      </c>
      <c r="F3536" s="3">
        <v>9</v>
      </c>
      <c r="G3536" s="3">
        <v>25</v>
      </c>
      <c r="H3536" s="3">
        <v>0.16600000000000001</v>
      </c>
      <c r="I3536" s="3">
        <v>0.16875000000000001</v>
      </c>
      <c r="J3536" s="4" t="str">
        <f t="shared" si="330"/>
        <v>Se calcula por P volum</v>
      </c>
      <c r="K3536" s="3">
        <f t="shared" si="331"/>
        <v>0.16875000000000001</v>
      </c>
      <c r="L3536" s="5">
        <v>3790</v>
      </c>
      <c r="M3536" s="2" t="str">
        <f t="shared" si="332"/>
        <v>Hasta $9.989</v>
      </c>
      <c r="N3536" s="5">
        <f t="shared" si="333"/>
        <v>700</v>
      </c>
      <c r="O3536" s="6" t="str">
        <f t="shared" si="334"/>
        <v>No aplica (&lt;$19.990)</v>
      </c>
      <c r="P3536" s="7">
        <f t="array" ref="P3536">IF(OR(L3536="",K3536=""),"",IF(L3536&lt;19990,0,IF(L3536&lt;=30000,INDEX(Tarifas!$C$2:$C$37,MATCH(K3536,Tarifas!$A$2:$A$37,1)),IF(L3536&lt;=40000,INDEX(Tarifas!$D$2:$D$37,MATCH(K3536,Tarifas!$A$2:$A$37,1)),INDEX(Tarifas!$E$2:$E$37,MATCH(K3536,Tarifas!$A$2:$A$37,1))))))</f>
        <v>0</v>
      </c>
      <c r="Q3536" s="7">
        <f t="shared" si="335"/>
        <v>700</v>
      </c>
    </row>
    <row r="3537" spans="1:17" ht="15.75" customHeight="1" x14ac:dyDescent="0.25">
      <c r="A3537" s="2">
        <v>123</v>
      </c>
      <c r="B3537" s="2">
        <v>123</v>
      </c>
      <c r="C3537" s="2">
        <v>123</v>
      </c>
      <c r="D3537" s="2" t="s">
        <v>2000</v>
      </c>
      <c r="E3537" s="3">
        <v>3</v>
      </c>
      <c r="F3537" s="3">
        <v>9</v>
      </c>
      <c r="G3537" s="3">
        <v>25</v>
      </c>
      <c r="H3537" s="3">
        <v>0.16600000000000001</v>
      </c>
      <c r="I3537" s="3">
        <v>0.16875000000000001</v>
      </c>
      <c r="J3537" s="4" t="str">
        <f t="shared" si="330"/>
        <v>Se calcula por P volum</v>
      </c>
      <c r="K3537" s="3">
        <f t="shared" si="331"/>
        <v>0.16875000000000001</v>
      </c>
      <c r="L3537" s="5">
        <v>3790</v>
      </c>
      <c r="M3537" s="2" t="str">
        <f t="shared" si="332"/>
        <v>Hasta $9.989</v>
      </c>
      <c r="N3537" s="5">
        <f t="shared" si="333"/>
        <v>700</v>
      </c>
      <c r="O3537" s="6" t="str">
        <f t="shared" si="334"/>
        <v>No aplica (&lt;$19.990)</v>
      </c>
      <c r="P3537" s="7">
        <f t="array" ref="P3537">IF(OR(L3537="",K3537=""),"",IF(L3537&lt;19990,0,IF(L3537&lt;=30000,INDEX(Tarifas!$C$2:$C$37,MATCH(K3537,Tarifas!$A$2:$A$37,1)),IF(L3537&lt;=40000,INDEX(Tarifas!$D$2:$D$37,MATCH(K3537,Tarifas!$A$2:$A$37,1)),INDEX(Tarifas!$E$2:$E$37,MATCH(K3537,Tarifas!$A$2:$A$37,1))))))</f>
        <v>0</v>
      </c>
      <c r="Q3537" s="7">
        <f t="shared" si="335"/>
        <v>700</v>
      </c>
    </row>
    <row r="3538" spans="1:17" ht="15.75" customHeight="1" x14ac:dyDescent="0.25">
      <c r="A3538" s="2">
        <v>123</v>
      </c>
      <c r="B3538" s="2">
        <v>123</v>
      </c>
      <c r="C3538" s="2">
        <v>123</v>
      </c>
      <c r="D3538" s="2" t="s">
        <v>2001</v>
      </c>
      <c r="E3538" s="3">
        <v>6</v>
      </c>
      <c r="F3538" s="3">
        <v>17</v>
      </c>
      <c r="G3538" s="3">
        <v>25</v>
      </c>
      <c r="H3538" s="3">
        <v>0.16500000000000001</v>
      </c>
      <c r="I3538" s="3">
        <v>0.63749999999999996</v>
      </c>
      <c r="J3538" s="4" t="str">
        <f t="shared" si="330"/>
        <v>Se calcula por P volum</v>
      </c>
      <c r="K3538" s="3">
        <f t="shared" si="331"/>
        <v>0.63749999999999996</v>
      </c>
      <c r="L3538" s="5">
        <v>2990</v>
      </c>
      <c r="M3538" s="2" t="str">
        <f t="shared" si="332"/>
        <v>Hasta $9.989</v>
      </c>
      <c r="N3538" s="5">
        <f t="shared" si="333"/>
        <v>700</v>
      </c>
      <c r="O3538" s="6" t="str">
        <f t="shared" si="334"/>
        <v>No aplica (&lt;$19.990)</v>
      </c>
      <c r="P3538" s="7">
        <f t="array" ref="P3538">IF(OR(L3538="",K3538=""),"",IF(L3538&lt;19990,0,IF(L3538&lt;=30000,INDEX(Tarifas!$C$2:$C$37,MATCH(K3538,Tarifas!$A$2:$A$37,1)),IF(L3538&lt;=40000,INDEX(Tarifas!$D$2:$D$37,MATCH(K3538,Tarifas!$A$2:$A$37,1)),INDEX(Tarifas!$E$2:$E$37,MATCH(K3538,Tarifas!$A$2:$A$37,1))))))</f>
        <v>0</v>
      </c>
      <c r="Q3538" s="7">
        <f t="shared" si="335"/>
        <v>700</v>
      </c>
    </row>
    <row r="3539" spans="1:17" ht="15.75" customHeight="1" x14ac:dyDescent="0.25">
      <c r="A3539" s="2">
        <v>123</v>
      </c>
      <c r="B3539" s="2">
        <v>123</v>
      </c>
      <c r="C3539" s="2">
        <v>123</v>
      </c>
      <c r="D3539" s="2" t="s">
        <v>2002</v>
      </c>
      <c r="E3539" s="3">
        <v>3</v>
      </c>
      <c r="F3539" s="3">
        <v>10</v>
      </c>
      <c r="G3539" s="3">
        <v>17</v>
      </c>
      <c r="H3539" s="3">
        <v>0.16200000000000001</v>
      </c>
      <c r="I3539" s="3">
        <v>0.1275</v>
      </c>
      <c r="J3539" s="4" t="str">
        <f t="shared" si="330"/>
        <v>Se calcula por Peso</v>
      </c>
      <c r="K3539" s="3">
        <f t="shared" si="331"/>
        <v>0.16200000000000001</v>
      </c>
      <c r="L3539" s="5">
        <v>3290</v>
      </c>
      <c r="M3539" s="2" t="str">
        <f t="shared" si="332"/>
        <v>Hasta $9.989</v>
      </c>
      <c r="N3539" s="5">
        <f t="shared" si="333"/>
        <v>700</v>
      </c>
      <c r="O3539" s="6" t="str">
        <f t="shared" si="334"/>
        <v>No aplica (&lt;$19.990)</v>
      </c>
      <c r="P3539" s="7">
        <f t="array" ref="P3539">IF(OR(L3539="",K3539=""),"",IF(L3539&lt;19990,0,IF(L3539&lt;=30000,INDEX(Tarifas!$C$2:$C$37,MATCH(K3539,Tarifas!$A$2:$A$37,1)),IF(L3539&lt;=40000,INDEX(Tarifas!$D$2:$D$37,MATCH(K3539,Tarifas!$A$2:$A$37,1)),INDEX(Tarifas!$E$2:$E$37,MATCH(K3539,Tarifas!$A$2:$A$37,1))))))</f>
        <v>0</v>
      </c>
      <c r="Q3539" s="7">
        <f t="shared" si="335"/>
        <v>700</v>
      </c>
    </row>
    <row r="3540" spans="1:17" ht="15.75" customHeight="1" x14ac:dyDescent="0.25">
      <c r="A3540" s="2">
        <v>123</v>
      </c>
      <c r="B3540" s="2">
        <v>123</v>
      </c>
      <c r="C3540" s="2">
        <v>123</v>
      </c>
      <c r="D3540" s="2" t="s">
        <v>2003</v>
      </c>
      <c r="E3540" s="3">
        <v>7</v>
      </c>
      <c r="F3540" s="3">
        <v>24</v>
      </c>
      <c r="G3540" s="3">
        <v>27</v>
      </c>
      <c r="H3540" s="3">
        <v>0.161</v>
      </c>
      <c r="I3540" s="3">
        <v>1.1339999999999999</v>
      </c>
      <c r="J3540" s="4" t="str">
        <f t="shared" si="330"/>
        <v>Se calcula por P volum</v>
      </c>
      <c r="K3540" s="3">
        <f t="shared" si="331"/>
        <v>1.1339999999999999</v>
      </c>
      <c r="L3540" s="5">
        <v>2890</v>
      </c>
      <c r="M3540" s="2" t="str">
        <f t="shared" si="332"/>
        <v>Hasta $9.989</v>
      </c>
      <c r="N3540" s="5">
        <f t="shared" si="333"/>
        <v>700</v>
      </c>
      <c r="O3540" s="6" t="str">
        <f t="shared" si="334"/>
        <v>No aplica (&lt;$19.990)</v>
      </c>
      <c r="P3540" s="7">
        <f t="array" ref="P3540">IF(OR(L3540="",K3540=""),"",IF(L3540&lt;19990,0,IF(L3540&lt;=30000,INDEX(Tarifas!$C$2:$C$37,MATCH(K3540,Tarifas!$A$2:$A$37,1)),IF(L3540&lt;=40000,INDEX(Tarifas!$D$2:$D$37,MATCH(K3540,Tarifas!$A$2:$A$37,1)),INDEX(Tarifas!$E$2:$E$37,MATCH(K3540,Tarifas!$A$2:$A$37,1))))))</f>
        <v>0</v>
      </c>
      <c r="Q3540" s="7">
        <f t="shared" si="335"/>
        <v>700</v>
      </c>
    </row>
    <row r="3541" spans="1:17" ht="15.75" customHeight="1" x14ac:dyDescent="0.25">
      <c r="A3541" s="2">
        <v>123</v>
      </c>
      <c r="B3541" s="2">
        <v>123</v>
      </c>
      <c r="C3541" s="2">
        <v>123</v>
      </c>
      <c r="D3541" s="2" t="s">
        <v>2003</v>
      </c>
      <c r="E3541" s="3">
        <v>7</v>
      </c>
      <c r="F3541" s="3">
        <v>24</v>
      </c>
      <c r="G3541" s="3">
        <v>27</v>
      </c>
      <c r="H3541" s="3">
        <v>0.161</v>
      </c>
      <c r="I3541" s="3">
        <v>1.1339999999999999</v>
      </c>
      <c r="J3541" s="4" t="str">
        <f t="shared" si="330"/>
        <v>Se calcula por P volum</v>
      </c>
      <c r="K3541" s="3">
        <f t="shared" si="331"/>
        <v>1.1339999999999999</v>
      </c>
      <c r="L3541" s="5">
        <v>2990</v>
      </c>
      <c r="M3541" s="2" t="str">
        <f t="shared" si="332"/>
        <v>Hasta $9.989</v>
      </c>
      <c r="N3541" s="5">
        <f t="shared" si="333"/>
        <v>700</v>
      </c>
      <c r="O3541" s="6" t="str">
        <f t="shared" si="334"/>
        <v>No aplica (&lt;$19.990)</v>
      </c>
      <c r="P3541" s="7">
        <f t="array" ref="P3541">IF(OR(L3541="",K3541=""),"",IF(L3541&lt;19990,0,IF(L3541&lt;=30000,INDEX(Tarifas!$C$2:$C$37,MATCH(K3541,Tarifas!$A$2:$A$37,1)),IF(L3541&lt;=40000,INDEX(Tarifas!$D$2:$D$37,MATCH(K3541,Tarifas!$A$2:$A$37,1)),INDEX(Tarifas!$E$2:$E$37,MATCH(K3541,Tarifas!$A$2:$A$37,1))))))</f>
        <v>0</v>
      </c>
      <c r="Q3541" s="7">
        <f t="shared" si="335"/>
        <v>700</v>
      </c>
    </row>
    <row r="3542" spans="1:17" ht="15.75" customHeight="1" x14ac:dyDescent="0.25">
      <c r="A3542" s="2">
        <v>123</v>
      </c>
      <c r="B3542" s="2">
        <v>123</v>
      </c>
      <c r="C3542" s="2">
        <v>123</v>
      </c>
      <c r="D3542" s="2" t="s">
        <v>2003</v>
      </c>
      <c r="E3542" s="3">
        <v>7</v>
      </c>
      <c r="F3542" s="3">
        <v>24</v>
      </c>
      <c r="G3542" s="3">
        <v>27</v>
      </c>
      <c r="H3542" s="3">
        <v>0.161</v>
      </c>
      <c r="I3542" s="3">
        <v>1.1339999999999999</v>
      </c>
      <c r="J3542" s="4" t="str">
        <f t="shared" si="330"/>
        <v>Se calcula por P volum</v>
      </c>
      <c r="K3542" s="3">
        <f t="shared" si="331"/>
        <v>1.1339999999999999</v>
      </c>
      <c r="L3542" s="5">
        <v>3810</v>
      </c>
      <c r="M3542" s="2" t="str">
        <f t="shared" si="332"/>
        <v>Hasta $9.989</v>
      </c>
      <c r="N3542" s="5">
        <f t="shared" si="333"/>
        <v>700</v>
      </c>
      <c r="O3542" s="6" t="str">
        <f t="shared" si="334"/>
        <v>No aplica (&lt;$19.990)</v>
      </c>
      <c r="P3542" s="7">
        <f t="array" ref="P3542">IF(OR(L3542="",K3542=""),"",IF(L3542&lt;19990,0,IF(L3542&lt;=30000,INDEX(Tarifas!$C$2:$C$37,MATCH(K3542,Tarifas!$A$2:$A$37,1)),IF(L3542&lt;=40000,INDEX(Tarifas!$D$2:$D$37,MATCH(K3542,Tarifas!$A$2:$A$37,1)),INDEX(Tarifas!$E$2:$E$37,MATCH(K3542,Tarifas!$A$2:$A$37,1))))))</f>
        <v>0</v>
      </c>
      <c r="Q3542" s="7">
        <f t="shared" si="335"/>
        <v>700</v>
      </c>
    </row>
    <row r="3543" spans="1:17" ht="15.75" customHeight="1" x14ac:dyDescent="0.25">
      <c r="A3543" s="2">
        <v>123</v>
      </c>
      <c r="B3543" s="2">
        <v>123</v>
      </c>
      <c r="C3543" s="2">
        <v>123</v>
      </c>
      <c r="D3543" s="2" t="s">
        <v>2004</v>
      </c>
      <c r="E3543" s="3">
        <v>10</v>
      </c>
      <c r="F3543" s="3">
        <v>15</v>
      </c>
      <c r="G3543" s="3">
        <v>27</v>
      </c>
      <c r="H3543" s="3">
        <v>0.161</v>
      </c>
      <c r="I3543" s="3">
        <v>1.0125</v>
      </c>
      <c r="J3543" s="4" t="str">
        <f t="shared" si="330"/>
        <v>Se calcula por P volum</v>
      </c>
      <c r="K3543" s="3">
        <f t="shared" si="331"/>
        <v>1.0125</v>
      </c>
      <c r="L3543" s="5">
        <v>4990</v>
      </c>
      <c r="M3543" s="2" t="str">
        <f t="shared" si="332"/>
        <v>Hasta $9.989</v>
      </c>
      <c r="N3543" s="5">
        <f t="shared" si="333"/>
        <v>700</v>
      </c>
      <c r="O3543" s="6" t="str">
        <f t="shared" si="334"/>
        <v>No aplica (&lt;$19.990)</v>
      </c>
      <c r="P3543" s="7">
        <f t="array" ref="P3543">IF(OR(L3543="",K3543=""),"",IF(L3543&lt;19990,0,IF(L3543&lt;=30000,INDEX(Tarifas!$C$2:$C$37,MATCH(K3543,Tarifas!$A$2:$A$37,1)),IF(L3543&lt;=40000,INDEX(Tarifas!$D$2:$D$37,MATCH(K3543,Tarifas!$A$2:$A$37,1)),INDEX(Tarifas!$E$2:$E$37,MATCH(K3543,Tarifas!$A$2:$A$37,1))))))</f>
        <v>0</v>
      </c>
      <c r="Q3543" s="7">
        <f t="shared" si="335"/>
        <v>700</v>
      </c>
    </row>
    <row r="3544" spans="1:17" ht="15.75" customHeight="1" x14ac:dyDescent="0.25">
      <c r="A3544" s="2">
        <v>123</v>
      </c>
      <c r="B3544" s="2">
        <v>123</v>
      </c>
      <c r="C3544" s="2">
        <v>123</v>
      </c>
      <c r="D3544" s="2" t="s">
        <v>2005</v>
      </c>
      <c r="E3544" s="3">
        <v>17</v>
      </c>
      <c r="F3544" s="3">
        <v>35</v>
      </c>
      <c r="G3544" s="3">
        <v>36</v>
      </c>
      <c r="H3544" s="3">
        <v>0.16</v>
      </c>
      <c r="I3544" s="3">
        <v>5.3550000000000004</v>
      </c>
      <c r="J3544" s="4" t="str">
        <f t="shared" si="330"/>
        <v>Se calcula por P volum</v>
      </c>
      <c r="K3544" s="3">
        <f t="shared" si="331"/>
        <v>5.3550000000000004</v>
      </c>
      <c r="L3544" s="5">
        <v>2990</v>
      </c>
      <c r="M3544" s="2" t="str">
        <f t="shared" si="332"/>
        <v>Hasta $9.989</v>
      </c>
      <c r="N3544" s="5">
        <f t="shared" si="333"/>
        <v>700</v>
      </c>
      <c r="O3544" s="6" t="str">
        <f t="shared" si="334"/>
        <v>No aplica (&lt;$19.990)</v>
      </c>
      <c r="P3544" s="7">
        <f t="array" ref="P3544">IF(OR(L3544="",K3544=""),"",IF(L3544&lt;19990,0,IF(L3544&lt;=30000,INDEX(Tarifas!$C$2:$C$37,MATCH(K3544,Tarifas!$A$2:$A$37,1)),IF(L3544&lt;=40000,INDEX(Tarifas!$D$2:$D$37,MATCH(K3544,Tarifas!$A$2:$A$37,1)),INDEX(Tarifas!$E$2:$E$37,MATCH(K3544,Tarifas!$A$2:$A$37,1))))))</f>
        <v>0</v>
      </c>
      <c r="Q3544" s="7">
        <f t="shared" si="335"/>
        <v>700</v>
      </c>
    </row>
    <row r="3545" spans="1:17" ht="15.75" customHeight="1" x14ac:dyDescent="0.25">
      <c r="A3545" s="2">
        <v>123</v>
      </c>
      <c r="B3545" s="2">
        <v>123</v>
      </c>
      <c r="C3545" s="2">
        <v>123</v>
      </c>
      <c r="D3545" s="2" t="s">
        <v>2005</v>
      </c>
      <c r="E3545" s="3">
        <v>17</v>
      </c>
      <c r="F3545" s="3">
        <v>35</v>
      </c>
      <c r="G3545" s="3">
        <v>36</v>
      </c>
      <c r="H3545" s="3">
        <v>0.16</v>
      </c>
      <c r="I3545" s="3">
        <v>5.3550000000000004</v>
      </c>
      <c r="J3545" s="4" t="str">
        <f t="shared" si="330"/>
        <v>Se calcula por P volum</v>
      </c>
      <c r="K3545" s="3">
        <f t="shared" si="331"/>
        <v>5.3550000000000004</v>
      </c>
      <c r="L3545" s="5">
        <v>2990</v>
      </c>
      <c r="M3545" s="2" t="str">
        <f t="shared" si="332"/>
        <v>Hasta $9.989</v>
      </c>
      <c r="N3545" s="5">
        <f t="shared" si="333"/>
        <v>700</v>
      </c>
      <c r="O3545" s="6" t="str">
        <f t="shared" si="334"/>
        <v>No aplica (&lt;$19.990)</v>
      </c>
      <c r="P3545" s="7">
        <f t="array" ref="P3545">IF(OR(L3545="",K3545=""),"",IF(L3545&lt;19990,0,IF(L3545&lt;=30000,INDEX(Tarifas!$C$2:$C$37,MATCH(K3545,Tarifas!$A$2:$A$37,1)),IF(L3545&lt;=40000,INDEX(Tarifas!$D$2:$D$37,MATCH(K3545,Tarifas!$A$2:$A$37,1)),INDEX(Tarifas!$E$2:$E$37,MATCH(K3545,Tarifas!$A$2:$A$37,1))))))</f>
        <v>0</v>
      </c>
      <c r="Q3545" s="7">
        <f t="shared" si="335"/>
        <v>700</v>
      </c>
    </row>
    <row r="3546" spans="1:17" ht="15.75" customHeight="1" x14ac:dyDescent="0.25">
      <c r="A3546" s="2">
        <v>123</v>
      </c>
      <c r="B3546" s="2">
        <v>123</v>
      </c>
      <c r="C3546" s="2">
        <v>123</v>
      </c>
      <c r="D3546" s="2" t="s">
        <v>2006</v>
      </c>
      <c r="E3546" s="3">
        <v>4</v>
      </c>
      <c r="F3546" s="3">
        <v>13</v>
      </c>
      <c r="G3546" s="3">
        <v>103</v>
      </c>
      <c r="H3546" s="3">
        <v>0.16</v>
      </c>
      <c r="I3546" s="3">
        <v>1.339</v>
      </c>
      <c r="J3546" s="4" t="str">
        <f t="shared" si="330"/>
        <v>Se calcula por P volum</v>
      </c>
      <c r="K3546" s="3">
        <f t="shared" si="331"/>
        <v>1.339</v>
      </c>
      <c r="L3546" s="5">
        <v>9890</v>
      </c>
      <c r="M3546" s="2" t="str">
        <f t="shared" si="332"/>
        <v>Hasta $9.989</v>
      </c>
      <c r="N3546" s="5">
        <f t="shared" si="333"/>
        <v>700</v>
      </c>
      <c r="O3546" s="6" t="str">
        <f t="shared" si="334"/>
        <v>No aplica (&lt;$19.990)</v>
      </c>
      <c r="P3546" s="7">
        <f t="array" ref="P3546">IF(OR(L3546="",K3546=""),"",IF(L3546&lt;19990,0,IF(L3546&lt;=30000,INDEX(Tarifas!$C$2:$C$37,MATCH(K3546,Tarifas!$A$2:$A$37,1)),IF(L3546&lt;=40000,INDEX(Tarifas!$D$2:$D$37,MATCH(K3546,Tarifas!$A$2:$A$37,1)),INDEX(Tarifas!$E$2:$E$37,MATCH(K3546,Tarifas!$A$2:$A$37,1))))))</f>
        <v>0</v>
      </c>
      <c r="Q3546" s="7">
        <f t="shared" si="335"/>
        <v>700</v>
      </c>
    </row>
    <row r="3547" spans="1:17" ht="15.75" customHeight="1" x14ac:dyDescent="0.25">
      <c r="A3547" s="2">
        <v>123</v>
      </c>
      <c r="B3547" s="2">
        <v>123</v>
      </c>
      <c r="C3547" s="2">
        <v>123</v>
      </c>
      <c r="D3547" s="2" t="s">
        <v>2007</v>
      </c>
      <c r="E3547" s="3">
        <v>8</v>
      </c>
      <c r="F3547" s="3">
        <v>12</v>
      </c>
      <c r="G3547" s="3">
        <v>21</v>
      </c>
      <c r="H3547" s="3">
        <v>0.16</v>
      </c>
      <c r="I3547" s="3">
        <v>0.504</v>
      </c>
      <c r="J3547" s="4" t="str">
        <f t="shared" si="330"/>
        <v>Se calcula por P volum</v>
      </c>
      <c r="K3547" s="3">
        <f t="shared" si="331"/>
        <v>0.504</v>
      </c>
      <c r="L3547" s="5">
        <v>5491</v>
      </c>
      <c r="M3547" s="2" t="str">
        <f t="shared" si="332"/>
        <v>Hasta $9.989</v>
      </c>
      <c r="N3547" s="5">
        <f t="shared" si="333"/>
        <v>700</v>
      </c>
      <c r="O3547" s="6" t="str">
        <f t="shared" si="334"/>
        <v>No aplica (&lt;$19.990)</v>
      </c>
      <c r="P3547" s="7">
        <f t="array" ref="P3547">IF(OR(L3547="",K3547=""),"",IF(L3547&lt;19990,0,IF(L3547&lt;=30000,INDEX(Tarifas!$C$2:$C$37,MATCH(K3547,Tarifas!$A$2:$A$37,1)),IF(L3547&lt;=40000,INDEX(Tarifas!$D$2:$D$37,MATCH(K3547,Tarifas!$A$2:$A$37,1)),INDEX(Tarifas!$E$2:$E$37,MATCH(K3547,Tarifas!$A$2:$A$37,1))))))</f>
        <v>0</v>
      </c>
      <c r="Q3547" s="7">
        <f t="shared" si="335"/>
        <v>700</v>
      </c>
    </row>
    <row r="3548" spans="1:17" ht="15.75" customHeight="1" x14ac:dyDescent="0.25">
      <c r="A3548" s="2">
        <v>123</v>
      </c>
      <c r="B3548" s="2">
        <v>123</v>
      </c>
      <c r="C3548" s="2">
        <v>123</v>
      </c>
      <c r="D3548" s="2" t="s">
        <v>2008</v>
      </c>
      <c r="E3548" s="3">
        <v>4</v>
      </c>
      <c r="F3548" s="3">
        <v>9</v>
      </c>
      <c r="G3548" s="3">
        <v>107</v>
      </c>
      <c r="H3548" s="3">
        <v>0.16</v>
      </c>
      <c r="I3548" s="3">
        <v>0.96299999999999997</v>
      </c>
      <c r="J3548" s="4" t="str">
        <f t="shared" si="330"/>
        <v>Se calcula por P volum</v>
      </c>
      <c r="K3548" s="3">
        <f t="shared" si="331"/>
        <v>0.96299999999999997</v>
      </c>
      <c r="L3548" s="5">
        <v>5990</v>
      </c>
      <c r="M3548" s="2" t="str">
        <f t="shared" si="332"/>
        <v>Hasta $9.989</v>
      </c>
      <c r="N3548" s="5">
        <f t="shared" si="333"/>
        <v>700</v>
      </c>
      <c r="O3548" s="6" t="str">
        <f t="shared" si="334"/>
        <v>No aplica (&lt;$19.990)</v>
      </c>
      <c r="P3548" s="7">
        <f t="array" ref="P3548">IF(OR(L3548="",K3548=""),"",IF(L3548&lt;19990,0,IF(L3548&lt;=30000,INDEX(Tarifas!$C$2:$C$37,MATCH(K3548,Tarifas!$A$2:$A$37,1)),IF(L3548&lt;=40000,INDEX(Tarifas!$D$2:$D$37,MATCH(K3548,Tarifas!$A$2:$A$37,1)),INDEX(Tarifas!$E$2:$E$37,MATCH(K3548,Tarifas!$A$2:$A$37,1))))))</f>
        <v>0</v>
      </c>
      <c r="Q3548" s="7">
        <f t="shared" si="335"/>
        <v>700</v>
      </c>
    </row>
    <row r="3549" spans="1:17" ht="15.75" customHeight="1" x14ac:dyDescent="0.25">
      <c r="A3549" s="2">
        <v>123</v>
      </c>
      <c r="B3549" s="2">
        <v>123</v>
      </c>
      <c r="C3549" s="2">
        <v>123</v>
      </c>
      <c r="D3549" s="2" t="s">
        <v>2009</v>
      </c>
      <c r="E3549" s="3">
        <v>8</v>
      </c>
      <c r="F3549" s="3">
        <v>14</v>
      </c>
      <c r="G3549" s="3">
        <v>19</v>
      </c>
      <c r="H3549" s="3">
        <v>0.16</v>
      </c>
      <c r="I3549" s="3">
        <v>0.53200000000000003</v>
      </c>
      <c r="J3549" s="4" t="str">
        <f t="shared" si="330"/>
        <v>Se calcula por P volum</v>
      </c>
      <c r="K3549" s="3">
        <f t="shared" si="331"/>
        <v>0.53200000000000003</v>
      </c>
      <c r="L3549" s="5">
        <v>6490</v>
      </c>
      <c r="M3549" s="2" t="str">
        <f t="shared" si="332"/>
        <v>Hasta $9.989</v>
      </c>
      <c r="N3549" s="5">
        <f t="shared" si="333"/>
        <v>700</v>
      </c>
      <c r="O3549" s="6" t="str">
        <f t="shared" si="334"/>
        <v>No aplica (&lt;$19.990)</v>
      </c>
      <c r="P3549" s="7">
        <f t="array" ref="P3549">IF(OR(L3549="",K3549=""),"",IF(L3549&lt;19990,0,IF(L3549&lt;=30000,INDEX(Tarifas!$C$2:$C$37,MATCH(K3549,Tarifas!$A$2:$A$37,1)),IF(L3549&lt;=40000,INDEX(Tarifas!$D$2:$D$37,MATCH(K3549,Tarifas!$A$2:$A$37,1)),INDEX(Tarifas!$E$2:$E$37,MATCH(K3549,Tarifas!$A$2:$A$37,1))))))</f>
        <v>0</v>
      </c>
      <c r="Q3549" s="7">
        <f t="shared" si="335"/>
        <v>700</v>
      </c>
    </row>
    <row r="3550" spans="1:17" ht="15.75" customHeight="1" x14ac:dyDescent="0.25">
      <c r="A3550" s="2">
        <v>123</v>
      </c>
      <c r="B3550" s="2">
        <v>123</v>
      </c>
      <c r="C3550" s="2">
        <v>123</v>
      </c>
      <c r="D3550" s="2" t="s">
        <v>2010</v>
      </c>
      <c r="E3550" s="3">
        <v>8</v>
      </c>
      <c r="F3550" s="3">
        <v>14</v>
      </c>
      <c r="G3550" s="3">
        <v>29</v>
      </c>
      <c r="H3550" s="3">
        <v>0.16</v>
      </c>
      <c r="I3550" s="3">
        <v>0.81200000000000006</v>
      </c>
      <c r="J3550" s="4" t="str">
        <f t="shared" si="330"/>
        <v>Se calcula por P volum</v>
      </c>
      <c r="K3550" s="3">
        <f t="shared" si="331"/>
        <v>0.81200000000000006</v>
      </c>
      <c r="L3550" s="5">
        <v>6908</v>
      </c>
      <c r="M3550" s="2" t="str">
        <f t="shared" si="332"/>
        <v>Hasta $9.989</v>
      </c>
      <c r="N3550" s="5">
        <f t="shared" si="333"/>
        <v>700</v>
      </c>
      <c r="O3550" s="6" t="str">
        <f t="shared" si="334"/>
        <v>No aplica (&lt;$19.990)</v>
      </c>
      <c r="P3550" s="7">
        <f t="array" ref="P3550">IF(OR(L3550="",K3550=""),"",IF(L3550&lt;19990,0,IF(L3550&lt;=30000,INDEX(Tarifas!$C$2:$C$37,MATCH(K3550,Tarifas!$A$2:$A$37,1)),IF(L3550&lt;=40000,INDEX(Tarifas!$D$2:$D$37,MATCH(K3550,Tarifas!$A$2:$A$37,1)),INDEX(Tarifas!$E$2:$E$37,MATCH(K3550,Tarifas!$A$2:$A$37,1))))))</f>
        <v>0</v>
      </c>
      <c r="Q3550" s="7">
        <f t="shared" si="335"/>
        <v>700</v>
      </c>
    </row>
    <row r="3551" spans="1:17" ht="15.75" customHeight="1" x14ac:dyDescent="0.25">
      <c r="A3551" s="2">
        <v>123</v>
      </c>
      <c r="B3551" s="2">
        <v>123</v>
      </c>
      <c r="C3551" s="2">
        <v>123</v>
      </c>
      <c r="D3551" s="2" t="s">
        <v>2010</v>
      </c>
      <c r="E3551" s="3">
        <v>8</v>
      </c>
      <c r="F3551" s="3">
        <v>14</v>
      </c>
      <c r="G3551" s="3">
        <v>29</v>
      </c>
      <c r="H3551" s="3">
        <v>0.16</v>
      </c>
      <c r="I3551" s="3">
        <v>0.81200000000000006</v>
      </c>
      <c r="J3551" s="4" t="str">
        <f t="shared" si="330"/>
        <v>Se calcula por P volum</v>
      </c>
      <c r="K3551" s="3">
        <f t="shared" si="331"/>
        <v>0.81200000000000006</v>
      </c>
      <c r="L3551" s="5">
        <v>6908</v>
      </c>
      <c r="M3551" s="2" t="str">
        <f t="shared" si="332"/>
        <v>Hasta $9.989</v>
      </c>
      <c r="N3551" s="5">
        <f t="shared" si="333"/>
        <v>700</v>
      </c>
      <c r="O3551" s="6" t="str">
        <f t="shared" si="334"/>
        <v>No aplica (&lt;$19.990)</v>
      </c>
      <c r="P3551" s="7">
        <f t="array" ref="P3551">IF(OR(L3551="",K3551=""),"",IF(L3551&lt;19990,0,IF(L3551&lt;=30000,INDEX(Tarifas!$C$2:$C$37,MATCH(K3551,Tarifas!$A$2:$A$37,1)),IF(L3551&lt;=40000,INDEX(Tarifas!$D$2:$D$37,MATCH(K3551,Tarifas!$A$2:$A$37,1)),INDEX(Tarifas!$E$2:$E$37,MATCH(K3551,Tarifas!$A$2:$A$37,1))))))</f>
        <v>0</v>
      </c>
      <c r="Q3551" s="7">
        <f t="shared" si="335"/>
        <v>700</v>
      </c>
    </row>
    <row r="3552" spans="1:17" ht="15.75" customHeight="1" x14ac:dyDescent="0.25">
      <c r="A3552" s="2">
        <v>123</v>
      </c>
      <c r="B3552" s="2">
        <v>123</v>
      </c>
      <c r="C3552" s="2">
        <v>123</v>
      </c>
      <c r="D3552" s="2" t="s">
        <v>2011</v>
      </c>
      <c r="E3552" s="3">
        <v>3</v>
      </c>
      <c r="F3552" s="3">
        <v>7</v>
      </c>
      <c r="G3552" s="3">
        <v>100</v>
      </c>
      <c r="H3552" s="3">
        <v>0.16</v>
      </c>
      <c r="I3552" s="3">
        <v>0.52500000000000002</v>
      </c>
      <c r="J3552" s="4" t="str">
        <f t="shared" si="330"/>
        <v>Se calcula por P volum</v>
      </c>
      <c r="K3552" s="3">
        <f t="shared" si="331"/>
        <v>0.52500000000000002</v>
      </c>
      <c r="L3552" s="5">
        <v>9890</v>
      </c>
      <c r="M3552" s="2" t="str">
        <f t="shared" si="332"/>
        <v>Hasta $9.989</v>
      </c>
      <c r="N3552" s="5">
        <f t="shared" si="333"/>
        <v>700</v>
      </c>
      <c r="O3552" s="6" t="str">
        <f t="shared" si="334"/>
        <v>No aplica (&lt;$19.990)</v>
      </c>
      <c r="P3552" s="7">
        <f t="array" ref="P3552">IF(OR(L3552="",K3552=""),"",IF(L3552&lt;19990,0,IF(L3552&lt;=30000,INDEX(Tarifas!$C$2:$C$37,MATCH(K3552,Tarifas!$A$2:$A$37,1)),IF(L3552&lt;=40000,INDEX(Tarifas!$D$2:$D$37,MATCH(K3552,Tarifas!$A$2:$A$37,1)),INDEX(Tarifas!$E$2:$E$37,MATCH(K3552,Tarifas!$A$2:$A$37,1))))))</f>
        <v>0</v>
      </c>
      <c r="Q3552" s="7">
        <f t="shared" si="335"/>
        <v>700</v>
      </c>
    </row>
    <row r="3553" spans="1:17" ht="15.75" customHeight="1" x14ac:dyDescent="0.25">
      <c r="A3553" s="2">
        <v>123</v>
      </c>
      <c r="B3553" s="2">
        <v>123</v>
      </c>
      <c r="C3553" s="2">
        <v>123</v>
      </c>
      <c r="D3553" s="2" t="s">
        <v>2012</v>
      </c>
      <c r="E3553" s="3">
        <v>7</v>
      </c>
      <c r="F3553" s="3">
        <v>13</v>
      </c>
      <c r="G3553" s="3">
        <v>20</v>
      </c>
      <c r="H3553" s="3">
        <v>0.16</v>
      </c>
      <c r="I3553" s="3">
        <v>0.45500000000000002</v>
      </c>
      <c r="J3553" s="4" t="str">
        <f t="shared" si="330"/>
        <v>Se calcula por P volum</v>
      </c>
      <c r="K3553" s="3">
        <f t="shared" si="331"/>
        <v>0.45500000000000002</v>
      </c>
      <c r="L3553" s="5">
        <v>5750</v>
      </c>
      <c r="M3553" s="2" t="str">
        <f t="shared" si="332"/>
        <v>Hasta $9.989</v>
      </c>
      <c r="N3553" s="5">
        <f t="shared" si="333"/>
        <v>700</v>
      </c>
      <c r="O3553" s="6" t="str">
        <f t="shared" si="334"/>
        <v>No aplica (&lt;$19.990)</v>
      </c>
      <c r="P3553" s="7">
        <f t="array" ref="P3553">IF(OR(L3553="",K3553=""),"",IF(L3553&lt;19990,0,IF(L3553&lt;=30000,INDEX(Tarifas!$C$2:$C$37,MATCH(K3553,Tarifas!$A$2:$A$37,1)),IF(L3553&lt;=40000,INDEX(Tarifas!$D$2:$D$37,MATCH(K3553,Tarifas!$A$2:$A$37,1)),INDEX(Tarifas!$E$2:$E$37,MATCH(K3553,Tarifas!$A$2:$A$37,1))))))</f>
        <v>0</v>
      </c>
      <c r="Q3553" s="7">
        <f t="shared" si="335"/>
        <v>700</v>
      </c>
    </row>
    <row r="3554" spans="1:17" ht="15.75" customHeight="1" x14ac:dyDescent="0.25">
      <c r="A3554" s="2">
        <v>123</v>
      </c>
      <c r="B3554" s="2">
        <v>123</v>
      </c>
      <c r="C3554" s="2">
        <v>123</v>
      </c>
      <c r="D3554" s="2" t="s">
        <v>2012</v>
      </c>
      <c r="E3554" s="3">
        <v>7</v>
      </c>
      <c r="F3554" s="3">
        <v>13</v>
      </c>
      <c r="G3554" s="3">
        <v>20</v>
      </c>
      <c r="H3554" s="3">
        <v>0.16</v>
      </c>
      <c r="I3554" s="3">
        <v>0.45500000000000002</v>
      </c>
      <c r="J3554" s="4" t="str">
        <f t="shared" si="330"/>
        <v>Se calcula por P volum</v>
      </c>
      <c r="K3554" s="3">
        <f t="shared" si="331"/>
        <v>0.45500000000000002</v>
      </c>
      <c r="L3554" s="5">
        <v>5750</v>
      </c>
      <c r="M3554" s="2" t="str">
        <f t="shared" si="332"/>
        <v>Hasta $9.989</v>
      </c>
      <c r="N3554" s="5">
        <f t="shared" si="333"/>
        <v>700</v>
      </c>
      <c r="O3554" s="6" t="str">
        <f t="shared" si="334"/>
        <v>No aplica (&lt;$19.990)</v>
      </c>
      <c r="P3554" s="7">
        <f t="array" ref="P3554">IF(OR(L3554="",K3554=""),"",IF(L3554&lt;19990,0,IF(L3554&lt;=30000,INDEX(Tarifas!$C$2:$C$37,MATCH(K3554,Tarifas!$A$2:$A$37,1)),IF(L3554&lt;=40000,INDEX(Tarifas!$D$2:$D$37,MATCH(K3554,Tarifas!$A$2:$A$37,1)),INDEX(Tarifas!$E$2:$E$37,MATCH(K3554,Tarifas!$A$2:$A$37,1))))))</f>
        <v>0</v>
      </c>
      <c r="Q3554" s="7">
        <f t="shared" si="335"/>
        <v>700</v>
      </c>
    </row>
    <row r="3555" spans="1:17" ht="15.75" customHeight="1" x14ac:dyDescent="0.25">
      <c r="A3555" s="2">
        <v>123</v>
      </c>
      <c r="B3555" s="2">
        <v>123</v>
      </c>
      <c r="C3555" s="2">
        <v>123</v>
      </c>
      <c r="D3555" s="2" t="s">
        <v>2013</v>
      </c>
      <c r="E3555" s="3">
        <v>3</v>
      </c>
      <c r="F3555" s="3">
        <v>16</v>
      </c>
      <c r="G3555" s="3">
        <v>30</v>
      </c>
      <c r="H3555" s="3">
        <v>0.16</v>
      </c>
      <c r="I3555" s="3">
        <v>0.36</v>
      </c>
      <c r="J3555" s="4" t="str">
        <f t="shared" si="330"/>
        <v>Se calcula por P volum</v>
      </c>
      <c r="K3555" s="3">
        <f t="shared" si="331"/>
        <v>0.36</v>
      </c>
      <c r="L3555" s="5">
        <v>6108</v>
      </c>
      <c r="M3555" s="2" t="str">
        <f t="shared" si="332"/>
        <v>Hasta $9.989</v>
      </c>
      <c r="N3555" s="5">
        <f t="shared" si="333"/>
        <v>700</v>
      </c>
      <c r="O3555" s="6" t="str">
        <f t="shared" si="334"/>
        <v>No aplica (&lt;$19.990)</v>
      </c>
      <c r="P3555" s="7">
        <f t="array" ref="P3555">IF(OR(L3555="",K3555=""),"",IF(L3555&lt;19990,0,IF(L3555&lt;=30000,INDEX(Tarifas!$C$2:$C$37,MATCH(K3555,Tarifas!$A$2:$A$37,1)),IF(L3555&lt;=40000,INDEX(Tarifas!$D$2:$D$37,MATCH(K3555,Tarifas!$A$2:$A$37,1)),INDEX(Tarifas!$E$2:$E$37,MATCH(K3555,Tarifas!$A$2:$A$37,1))))))</f>
        <v>0</v>
      </c>
      <c r="Q3555" s="7">
        <f t="shared" si="335"/>
        <v>700</v>
      </c>
    </row>
    <row r="3556" spans="1:17" ht="15.75" customHeight="1" x14ac:dyDescent="0.25">
      <c r="A3556" s="2">
        <v>123</v>
      </c>
      <c r="B3556" s="2">
        <v>123</v>
      </c>
      <c r="C3556" s="2">
        <v>123</v>
      </c>
      <c r="D3556" s="2" t="s">
        <v>2013</v>
      </c>
      <c r="E3556" s="3">
        <v>3</v>
      </c>
      <c r="F3556" s="3">
        <v>16</v>
      </c>
      <c r="G3556" s="3">
        <v>30</v>
      </c>
      <c r="H3556" s="3">
        <v>0.16</v>
      </c>
      <c r="I3556" s="3">
        <v>0.36</v>
      </c>
      <c r="J3556" s="4" t="str">
        <f t="shared" si="330"/>
        <v>Se calcula por P volum</v>
      </c>
      <c r="K3556" s="3">
        <f t="shared" si="331"/>
        <v>0.36</v>
      </c>
      <c r="L3556" s="5">
        <v>6108</v>
      </c>
      <c r="M3556" s="2" t="str">
        <f t="shared" si="332"/>
        <v>Hasta $9.989</v>
      </c>
      <c r="N3556" s="5">
        <f t="shared" si="333"/>
        <v>700</v>
      </c>
      <c r="O3556" s="6" t="str">
        <f t="shared" si="334"/>
        <v>No aplica (&lt;$19.990)</v>
      </c>
      <c r="P3556" s="7">
        <f t="array" ref="P3556">IF(OR(L3556="",K3556=""),"",IF(L3556&lt;19990,0,IF(L3556&lt;=30000,INDEX(Tarifas!$C$2:$C$37,MATCH(K3556,Tarifas!$A$2:$A$37,1)),IF(L3556&lt;=40000,INDEX(Tarifas!$D$2:$D$37,MATCH(K3556,Tarifas!$A$2:$A$37,1)),INDEX(Tarifas!$E$2:$E$37,MATCH(K3556,Tarifas!$A$2:$A$37,1))))))</f>
        <v>0</v>
      </c>
      <c r="Q3556" s="7">
        <f t="shared" si="335"/>
        <v>700</v>
      </c>
    </row>
    <row r="3557" spans="1:17" ht="15.75" customHeight="1" x14ac:dyDescent="0.25">
      <c r="A3557" s="2">
        <v>123</v>
      </c>
      <c r="B3557" s="2">
        <v>123</v>
      </c>
      <c r="C3557" s="2">
        <v>123</v>
      </c>
      <c r="D3557" s="2" t="s">
        <v>2014</v>
      </c>
      <c r="E3557" s="3">
        <v>8</v>
      </c>
      <c r="F3557" s="3">
        <v>14</v>
      </c>
      <c r="G3557" s="3">
        <v>17</v>
      </c>
      <c r="H3557" s="3">
        <v>0.16</v>
      </c>
      <c r="I3557" s="3">
        <v>0.47599999999999998</v>
      </c>
      <c r="J3557" s="4" t="str">
        <f t="shared" si="330"/>
        <v>Se calcula por P volum</v>
      </c>
      <c r="K3557" s="3">
        <f t="shared" si="331"/>
        <v>0.47599999999999998</v>
      </c>
      <c r="L3557" s="5">
        <v>7290</v>
      </c>
      <c r="M3557" s="2" t="str">
        <f t="shared" si="332"/>
        <v>Hasta $9.989</v>
      </c>
      <c r="N3557" s="5">
        <f t="shared" si="333"/>
        <v>700</v>
      </c>
      <c r="O3557" s="6" t="str">
        <f t="shared" si="334"/>
        <v>No aplica (&lt;$19.990)</v>
      </c>
      <c r="P3557" s="7">
        <f t="array" ref="P3557">IF(OR(L3557="",K3557=""),"",IF(L3557&lt;19990,0,IF(L3557&lt;=30000,INDEX(Tarifas!$C$2:$C$37,MATCH(K3557,Tarifas!$A$2:$A$37,1)),IF(L3557&lt;=40000,INDEX(Tarifas!$D$2:$D$37,MATCH(K3557,Tarifas!$A$2:$A$37,1)),INDEX(Tarifas!$E$2:$E$37,MATCH(K3557,Tarifas!$A$2:$A$37,1))))))</f>
        <v>0</v>
      </c>
      <c r="Q3557" s="7">
        <f t="shared" si="335"/>
        <v>700</v>
      </c>
    </row>
    <row r="3558" spans="1:17" ht="15.75" customHeight="1" x14ac:dyDescent="0.25">
      <c r="A3558" s="2">
        <v>123</v>
      </c>
      <c r="B3558" s="2">
        <v>123</v>
      </c>
      <c r="C3558" s="2">
        <v>123</v>
      </c>
      <c r="D3558" s="2" t="s">
        <v>2015</v>
      </c>
      <c r="E3558" s="3">
        <v>3</v>
      </c>
      <c r="F3558" s="3">
        <v>14</v>
      </c>
      <c r="G3558" s="3">
        <v>23</v>
      </c>
      <c r="H3558" s="3">
        <v>0.16</v>
      </c>
      <c r="I3558" s="3">
        <v>0.24149999999999999</v>
      </c>
      <c r="J3558" s="4" t="str">
        <f t="shared" si="330"/>
        <v>Se calcula por P volum</v>
      </c>
      <c r="K3558" s="3">
        <f t="shared" si="331"/>
        <v>0.24149999999999999</v>
      </c>
      <c r="L3558" s="5">
        <v>2890</v>
      </c>
      <c r="M3558" s="2" t="str">
        <f t="shared" si="332"/>
        <v>Hasta $9.989</v>
      </c>
      <c r="N3558" s="5">
        <f t="shared" si="333"/>
        <v>700</v>
      </c>
      <c r="O3558" s="6" t="str">
        <f t="shared" si="334"/>
        <v>No aplica (&lt;$19.990)</v>
      </c>
      <c r="P3558" s="7">
        <f t="array" ref="P3558">IF(OR(L3558="",K3558=""),"",IF(L3558&lt;19990,0,IF(L3558&lt;=30000,INDEX(Tarifas!$C$2:$C$37,MATCH(K3558,Tarifas!$A$2:$A$37,1)),IF(L3558&lt;=40000,INDEX(Tarifas!$D$2:$D$37,MATCH(K3558,Tarifas!$A$2:$A$37,1)),INDEX(Tarifas!$E$2:$E$37,MATCH(K3558,Tarifas!$A$2:$A$37,1))))))</f>
        <v>0</v>
      </c>
      <c r="Q3558" s="7">
        <f t="shared" si="335"/>
        <v>700</v>
      </c>
    </row>
    <row r="3559" spans="1:17" ht="15.75" customHeight="1" x14ac:dyDescent="0.25">
      <c r="A3559" s="2">
        <v>123</v>
      </c>
      <c r="B3559" s="2">
        <v>123</v>
      </c>
      <c r="C3559" s="2">
        <v>123</v>
      </c>
      <c r="D3559" s="2" t="s">
        <v>2016</v>
      </c>
      <c r="E3559" s="3">
        <v>2</v>
      </c>
      <c r="F3559" s="3">
        <v>20</v>
      </c>
      <c r="G3559" s="3">
        <v>22</v>
      </c>
      <c r="H3559" s="3">
        <v>0.16</v>
      </c>
      <c r="I3559" s="3">
        <v>0.22</v>
      </c>
      <c r="J3559" s="4" t="str">
        <f t="shared" si="330"/>
        <v>Se calcula por P volum</v>
      </c>
      <c r="K3559" s="3">
        <f t="shared" si="331"/>
        <v>0.22</v>
      </c>
      <c r="L3559" s="5">
        <v>4481</v>
      </c>
      <c r="M3559" s="2" t="str">
        <f t="shared" si="332"/>
        <v>Hasta $9.989</v>
      </c>
      <c r="N3559" s="5">
        <f t="shared" si="333"/>
        <v>700</v>
      </c>
      <c r="O3559" s="6" t="str">
        <f t="shared" si="334"/>
        <v>No aplica (&lt;$19.990)</v>
      </c>
      <c r="P3559" s="7">
        <f t="array" ref="P3559">IF(OR(L3559="",K3559=""),"",IF(L3559&lt;19990,0,IF(L3559&lt;=30000,INDEX(Tarifas!$C$2:$C$37,MATCH(K3559,Tarifas!$A$2:$A$37,1)),IF(L3559&lt;=40000,INDEX(Tarifas!$D$2:$D$37,MATCH(K3559,Tarifas!$A$2:$A$37,1)),INDEX(Tarifas!$E$2:$E$37,MATCH(K3559,Tarifas!$A$2:$A$37,1))))))</f>
        <v>0</v>
      </c>
      <c r="Q3559" s="7">
        <f t="shared" si="335"/>
        <v>700</v>
      </c>
    </row>
    <row r="3560" spans="1:17" ht="15.75" customHeight="1" x14ac:dyDescent="0.25">
      <c r="A3560" s="2">
        <v>123</v>
      </c>
      <c r="B3560" s="2">
        <v>123</v>
      </c>
      <c r="C3560" s="2">
        <v>123</v>
      </c>
      <c r="D3560" s="2" t="s">
        <v>2016</v>
      </c>
      <c r="E3560" s="3">
        <v>2</v>
      </c>
      <c r="F3560" s="3">
        <v>20</v>
      </c>
      <c r="G3560" s="3">
        <v>22</v>
      </c>
      <c r="H3560" s="3">
        <v>0.16</v>
      </c>
      <c r="I3560" s="3">
        <v>0.22</v>
      </c>
      <c r="J3560" s="4" t="str">
        <f t="shared" si="330"/>
        <v>Se calcula por P volum</v>
      </c>
      <c r="K3560" s="3">
        <f t="shared" si="331"/>
        <v>0.22</v>
      </c>
      <c r="L3560" s="5">
        <v>4481</v>
      </c>
      <c r="M3560" s="2" t="str">
        <f t="shared" si="332"/>
        <v>Hasta $9.989</v>
      </c>
      <c r="N3560" s="5">
        <f t="shared" si="333"/>
        <v>700</v>
      </c>
      <c r="O3560" s="6" t="str">
        <f t="shared" si="334"/>
        <v>No aplica (&lt;$19.990)</v>
      </c>
      <c r="P3560" s="7">
        <f t="array" ref="P3560">IF(OR(L3560="",K3560=""),"",IF(L3560&lt;19990,0,IF(L3560&lt;=30000,INDEX(Tarifas!$C$2:$C$37,MATCH(K3560,Tarifas!$A$2:$A$37,1)),IF(L3560&lt;=40000,INDEX(Tarifas!$D$2:$D$37,MATCH(K3560,Tarifas!$A$2:$A$37,1)),INDEX(Tarifas!$E$2:$E$37,MATCH(K3560,Tarifas!$A$2:$A$37,1))))))</f>
        <v>0</v>
      </c>
      <c r="Q3560" s="7">
        <f t="shared" si="335"/>
        <v>700</v>
      </c>
    </row>
    <row r="3561" spans="1:17" ht="15.75" customHeight="1" x14ac:dyDescent="0.25">
      <c r="A3561" s="2">
        <v>123</v>
      </c>
      <c r="B3561" s="2">
        <v>123</v>
      </c>
      <c r="C3561" s="2">
        <v>123</v>
      </c>
      <c r="D3561" s="2" t="s">
        <v>2017</v>
      </c>
      <c r="E3561" s="3">
        <v>3</v>
      </c>
      <c r="F3561" s="3">
        <v>7</v>
      </c>
      <c r="G3561" s="3">
        <v>10</v>
      </c>
      <c r="H3561" s="3">
        <v>0.16</v>
      </c>
      <c r="I3561" s="3">
        <v>5.2499999999999998E-2</v>
      </c>
      <c r="J3561" s="4" t="str">
        <f t="shared" si="330"/>
        <v>Se calcula por Peso</v>
      </c>
      <c r="K3561" s="3">
        <f t="shared" si="331"/>
        <v>0.16</v>
      </c>
      <c r="L3561" s="5">
        <v>5490</v>
      </c>
      <c r="M3561" s="2" t="str">
        <f t="shared" si="332"/>
        <v>Hasta $9.989</v>
      </c>
      <c r="N3561" s="5">
        <f t="shared" si="333"/>
        <v>700</v>
      </c>
      <c r="O3561" s="6" t="str">
        <f t="shared" si="334"/>
        <v>No aplica (&lt;$19.990)</v>
      </c>
      <c r="P3561" s="7">
        <f t="array" ref="P3561">IF(OR(L3561="",K3561=""),"",IF(L3561&lt;19990,0,IF(L3561&lt;=30000,INDEX(Tarifas!$C$2:$C$37,MATCH(K3561,Tarifas!$A$2:$A$37,1)),IF(L3561&lt;=40000,INDEX(Tarifas!$D$2:$D$37,MATCH(K3561,Tarifas!$A$2:$A$37,1)),INDEX(Tarifas!$E$2:$E$37,MATCH(K3561,Tarifas!$A$2:$A$37,1))))))</f>
        <v>0</v>
      </c>
      <c r="Q3561" s="7">
        <f t="shared" si="335"/>
        <v>700</v>
      </c>
    </row>
    <row r="3562" spans="1:17" ht="15.75" customHeight="1" x14ac:dyDescent="0.25">
      <c r="A3562" s="2">
        <v>123</v>
      </c>
      <c r="B3562" s="2">
        <v>123</v>
      </c>
      <c r="C3562" s="2">
        <v>123</v>
      </c>
      <c r="D3562" s="2" t="s">
        <v>2018</v>
      </c>
      <c r="E3562" s="3">
        <v>3</v>
      </c>
      <c r="F3562" s="3">
        <v>5</v>
      </c>
      <c r="G3562" s="3">
        <v>16</v>
      </c>
      <c r="H3562" s="3">
        <v>0.16</v>
      </c>
      <c r="I3562" s="3">
        <v>0.06</v>
      </c>
      <c r="J3562" s="4" t="str">
        <f t="shared" si="330"/>
        <v>Se calcula por Peso</v>
      </c>
      <c r="K3562" s="3">
        <f t="shared" si="331"/>
        <v>0.16</v>
      </c>
      <c r="L3562" s="5">
        <v>5690</v>
      </c>
      <c r="M3562" s="2" t="str">
        <f t="shared" si="332"/>
        <v>Hasta $9.989</v>
      </c>
      <c r="N3562" s="5">
        <f t="shared" si="333"/>
        <v>700</v>
      </c>
      <c r="O3562" s="6" t="str">
        <f t="shared" si="334"/>
        <v>No aplica (&lt;$19.990)</v>
      </c>
      <c r="P3562" s="7">
        <f t="array" ref="P3562">IF(OR(L3562="",K3562=""),"",IF(L3562&lt;19990,0,IF(L3562&lt;=30000,INDEX(Tarifas!$C$2:$C$37,MATCH(K3562,Tarifas!$A$2:$A$37,1)),IF(L3562&lt;=40000,INDEX(Tarifas!$D$2:$D$37,MATCH(K3562,Tarifas!$A$2:$A$37,1)),INDEX(Tarifas!$E$2:$E$37,MATCH(K3562,Tarifas!$A$2:$A$37,1))))))</f>
        <v>0</v>
      </c>
      <c r="Q3562" s="7">
        <f t="shared" si="335"/>
        <v>700</v>
      </c>
    </row>
    <row r="3563" spans="1:17" ht="15.75" customHeight="1" x14ac:dyDescent="0.25">
      <c r="A3563" s="2">
        <v>123</v>
      </c>
      <c r="B3563" s="2">
        <v>123</v>
      </c>
      <c r="C3563" s="2">
        <v>123</v>
      </c>
      <c r="D3563" s="2" t="s">
        <v>2018</v>
      </c>
      <c r="E3563" s="3">
        <v>3</v>
      </c>
      <c r="F3563" s="3">
        <v>5</v>
      </c>
      <c r="G3563" s="3">
        <v>16</v>
      </c>
      <c r="H3563" s="3">
        <v>0.16</v>
      </c>
      <c r="I3563" s="3">
        <v>0.06</v>
      </c>
      <c r="J3563" s="4" t="str">
        <f t="shared" si="330"/>
        <v>Se calcula por Peso</v>
      </c>
      <c r="K3563" s="3">
        <f t="shared" si="331"/>
        <v>0.16</v>
      </c>
      <c r="L3563" s="5">
        <v>5690</v>
      </c>
      <c r="M3563" s="2" t="str">
        <f t="shared" si="332"/>
        <v>Hasta $9.989</v>
      </c>
      <c r="N3563" s="5">
        <f t="shared" si="333"/>
        <v>700</v>
      </c>
      <c r="O3563" s="6" t="str">
        <f t="shared" si="334"/>
        <v>No aplica (&lt;$19.990)</v>
      </c>
      <c r="P3563" s="7">
        <f t="array" ref="P3563">IF(OR(L3563="",K3563=""),"",IF(L3563&lt;19990,0,IF(L3563&lt;=30000,INDEX(Tarifas!$C$2:$C$37,MATCH(K3563,Tarifas!$A$2:$A$37,1)),IF(L3563&lt;=40000,INDEX(Tarifas!$D$2:$D$37,MATCH(K3563,Tarifas!$A$2:$A$37,1)),INDEX(Tarifas!$E$2:$E$37,MATCH(K3563,Tarifas!$A$2:$A$37,1))))))</f>
        <v>0</v>
      </c>
      <c r="Q3563" s="7">
        <f t="shared" si="335"/>
        <v>700</v>
      </c>
    </row>
    <row r="3564" spans="1:17" ht="15.75" customHeight="1" x14ac:dyDescent="0.25">
      <c r="A3564" s="2">
        <v>123</v>
      </c>
      <c r="B3564" s="2">
        <v>123</v>
      </c>
      <c r="C3564" s="2">
        <v>123</v>
      </c>
      <c r="D3564" s="2" t="s">
        <v>2019</v>
      </c>
      <c r="E3564" s="3">
        <v>1</v>
      </c>
      <c r="F3564" s="3">
        <v>4</v>
      </c>
      <c r="G3564" s="3">
        <v>100</v>
      </c>
      <c r="H3564" s="3">
        <v>0.16</v>
      </c>
      <c r="I3564" s="3">
        <v>0.1</v>
      </c>
      <c r="J3564" s="4" t="str">
        <f t="shared" si="330"/>
        <v>Se calcula por Peso</v>
      </c>
      <c r="K3564" s="3">
        <f t="shared" si="331"/>
        <v>0.16</v>
      </c>
      <c r="L3564" s="5">
        <v>9890</v>
      </c>
      <c r="M3564" s="2" t="str">
        <f t="shared" si="332"/>
        <v>Hasta $9.989</v>
      </c>
      <c r="N3564" s="5">
        <f t="shared" si="333"/>
        <v>700</v>
      </c>
      <c r="O3564" s="6" t="str">
        <f t="shared" si="334"/>
        <v>No aplica (&lt;$19.990)</v>
      </c>
      <c r="P3564" s="7">
        <f t="array" ref="P3564">IF(OR(L3564="",K3564=""),"",IF(L3564&lt;19990,0,IF(L3564&lt;=30000,INDEX(Tarifas!$C$2:$C$37,MATCH(K3564,Tarifas!$A$2:$A$37,1)),IF(L3564&lt;=40000,INDEX(Tarifas!$D$2:$D$37,MATCH(K3564,Tarifas!$A$2:$A$37,1)),INDEX(Tarifas!$E$2:$E$37,MATCH(K3564,Tarifas!$A$2:$A$37,1))))))</f>
        <v>0</v>
      </c>
      <c r="Q3564" s="7">
        <f t="shared" si="335"/>
        <v>700</v>
      </c>
    </row>
    <row r="3565" spans="1:17" ht="15.75" customHeight="1" x14ac:dyDescent="0.25">
      <c r="A3565" s="2">
        <v>123</v>
      </c>
      <c r="B3565" s="2">
        <v>123</v>
      </c>
      <c r="C3565" s="2">
        <v>123</v>
      </c>
      <c r="D3565" s="2" t="s">
        <v>2020</v>
      </c>
      <c r="E3565" s="3">
        <v>2</v>
      </c>
      <c r="F3565" s="3">
        <v>12</v>
      </c>
      <c r="G3565" s="3">
        <v>15</v>
      </c>
      <c r="H3565" s="3">
        <v>0.16</v>
      </c>
      <c r="I3565" s="3">
        <v>0.09</v>
      </c>
      <c r="J3565" s="4" t="str">
        <f t="shared" si="330"/>
        <v>Se calcula por Peso</v>
      </c>
      <c r="K3565" s="3">
        <f t="shared" si="331"/>
        <v>0.16</v>
      </c>
      <c r="L3565" s="5">
        <v>14990</v>
      </c>
      <c r="M3565" s="2" t="str">
        <f t="shared" si="332"/>
        <v>$9.990-$19.990</v>
      </c>
      <c r="N3565" s="5">
        <f t="shared" si="333"/>
        <v>1000</v>
      </c>
      <c r="O3565" s="6" t="str">
        <f t="shared" si="334"/>
        <v>No aplica (&lt;$19.990)</v>
      </c>
      <c r="P3565" s="7">
        <f t="array" ref="P3565">IF(OR(L3565="",K3565=""),"",IF(L3565&lt;19990,0,IF(L3565&lt;=30000,INDEX(Tarifas!$C$2:$C$37,MATCH(K3565,Tarifas!$A$2:$A$37,1)),IF(L3565&lt;=40000,INDEX(Tarifas!$D$2:$D$37,MATCH(K3565,Tarifas!$A$2:$A$37,1)),INDEX(Tarifas!$E$2:$E$37,MATCH(K3565,Tarifas!$A$2:$A$37,1))))))</f>
        <v>0</v>
      </c>
      <c r="Q3565" s="7">
        <f t="shared" si="335"/>
        <v>1000</v>
      </c>
    </row>
    <row r="3566" spans="1:17" ht="15.75" customHeight="1" x14ac:dyDescent="0.25">
      <c r="A3566" s="2">
        <v>123</v>
      </c>
      <c r="B3566" s="2">
        <v>123</v>
      </c>
      <c r="C3566" s="2">
        <v>123</v>
      </c>
      <c r="D3566" s="2" t="s">
        <v>2020</v>
      </c>
      <c r="E3566" s="3">
        <v>2</v>
      </c>
      <c r="F3566" s="3">
        <v>12</v>
      </c>
      <c r="G3566" s="3">
        <v>15</v>
      </c>
      <c r="H3566" s="3">
        <v>0.16</v>
      </c>
      <c r="I3566" s="3">
        <v>0.09</v>
      </c>
      <c r="J3566" s="4" t="str">
        <f t="shared" si="330"/>
        <v>Se calcula por Peso</v>
      </c>
      <c r="K3566" s="3">
        <f t="shared" si="331"/>
        <v>0.16</v>
      </c>
      <c r="L3566" s="5">
        <v>14990</v>
      </c>
      <c r="M3566" s="2" t="str">
        <f t="shared" si="332"/>
        <v>$9.990-$19.990</v>
      </c>
      <c r="N3566" s="5">
        <f t="shared" si="333"/>
        <v>1000</v>
      </c>
      <c r="O3566" s="6" t="str">
        <f t="shared" si="334"/>
        <v>No aplica (&lt;$19.990)</v>
      </c>
      <c r="P3566" s="7">
        <f t="array" ref="P3566">IF(OR(L3566="",K3566=""),"",IF(L3566&lt;19990,0,IF(L3566&lt;=30000,INDEX(Tarifas!$C$2:$C$37,MATCH(K3566,Tarifas!$A$2:$A$37,1)),IF(L3566&lt;=40000,INDEX(Tarifas!$D$2:$D$37,MATCH(K3566,Tarifas!$A$2:$A$37,1)),INDEX(Tarifas!$E$2:$E$37,MATCH(K3566,Tarifas!$A$2:$A$37,1))))))</f>
        <v>0</v>
      </c>
      <c r="Q3566" s="7">
        <f t="shared" si="335"/>
        <v>1000</v>
      </c>
    </row>
    <row r="3567" spans="1:17" ht="15.75" customHeight="1" x14ac:dyDescent="0.25">
      <c r="A3567" s="2">
        <v>123</v>
      </c>
      <c r="B3567" s="2">
        <v>123</v>
      </c>
      <c r="C3567" s="2">
        <v>123</v>
      </c>
      <c r="D3567" s="2" t="s">
        <v>2021</v>
      </c>
      <c r="E3567" s="3">
        <v>9</v>
      </c>
      <c r="F3567" s="3">
        <v>13</v>
      </c>
      <c r="G3567" s="3">
        <v>21</v>
      </c>
      <c r="H3567" s="3">
        <v>0.159</v>
      </c>
      <c r="I3567" s="3">
        <v>0.61424999999999996</v>
      </c>
      <c r="J3567" s="4" t="str">
        <f t="shared" si="330"/>
        <v>Se calcula por P volum</v>
      </c>
      <c r="K3567" s="3">
        <f t="shared" si="331"/>
        <v>0.61424999999999996</v>
      </c>
      <c r="L3567" s="5">
        <v>2960</v>
      </c>
      <c r="M3567" s="2" t="str">
        <f t="shared" si="332"/>
        <v>Hasta $9.989</v>
      </c>
      <c r="N3567" s="5">
        <f t="shared" si="333"/>
        <v>700</v>
      </c>
      <c r="O3567" s="6" t="str">
        <f t="shared" si="334"/>
        <v>No aplica (&lt;$19.990)</v>
      </c>
      <c r="P3567" s="7">
        <f t="array" ref="P3567">IF(OR(L3567="",K3567=""),"",IF(L3567&lt;19990,0,IF(L3567&lt;=30000,INDEX(Tarifas!$C$2:$C$37,MATCH(K3567,Tarifas!$A$2:$A$37,1)),IF(L3567&lt;=40000,INDEX(Tarifas!$D$2:$D$37,MATCH(K3567,Tarifas!$A$2:$A$37,1)),INDEX(Tarifas!$E$2:$E$37,MATCH(K3567,Tarifas!$A$2:$A$37,1))))))</f>
        <v>0</v>
      </c>
      <c r="Q3567" s="7">
        <f t="shared" si="335"/>
        <v>700</v>
      </c>
    </row>
    <row r="3568" spans="1:17" ht="15.75" customHeight="1" x14ac:dyDescent="0.25">
      <c r="A3568" s="2">
        <v>123</v>
      </c>
      <c r="B3568" s="2">
        <v>123</v>
      </c>
      <c r="C3568" s="2">
        <v>123</v>
      </c>
      <c r="D3568" s="2" t="s">
        <v>2022</v>
      </c>
      <c r="E3568" s="3">
        <v>7</v>
      </c>
      <c r="F3568" s="3">
        <v>12</v>
      </c>
      <c r="G3568" s="3">
        <v>21</v>
      </c>
      <c r="H3568" s="3">
        <v>0.158</v>
      </c>
      <c r="I3568" s="3">
        <v>0.441</v>
      </c>
      <c r="J3568" s="4" t="str">
        <f t="shared" si="330"/>
        <v>Se calcula por P volum</v>
      </c>
      <c r="K3568" s="3">
        <f t="shared" si="331"/>
        <v>0.441</v>
      </c>
      <c r="L3568" s="5">
        <v>1790</v>
      </c>
      <c r="M3568" s="2" t="str">
        <f t="shared" si="332"/>
        <v>Hasta $9.989</v>
      </c>
      <c r="N3568" s="5">
        <f t="shared" si="333"/>
        <v>700</v>
      </c>
      <c r="O3568" s="6" t="str">
        <f t="shared" si="334"/>
        <v>No aplica (&lt;$19.990)</v>
      </c>
      <c r="P3568" s="7">
        <f t="array" ref="P3568">IF(OR(L3568="",K3568=""),"",IF(L3568&lt;19990,0,IF(L3568&lt;=30000,INDEX(Tarifas!$C$2:$C$37,MATCH(K3568,Tarifas!$A$2:$A$37,1)),IF(L3568&lt;=40000,INDEX(Tarifas!$D$2:$D$37,MATCH(K3568,Tarifas!$A$2:$A$37,1)),INDEX(Tarifas!$E$2:$E$37,MATCH(K3568,Tarifas!$A$2:$A$37,1))))))</f>
        <v>0</v>
      </c>
      <c r="Q3568" s="7">
        <f t="shared" si="335"/>
        <v>700</v>
      </c>
    </row>
    <row r="3569" spans="1:17" ht="15.75" customHeight="1" x14ac:dyDescent="0.25">
      <c r="A3569" s="2">
        <v>123</v>
      </c>
      <c r="B3569" s="2">
        <v>123</v>
      </c>
      <c r="C3569" s="2">
        <v>123</v>
      </c>
      <c r="D3569" s="2" t="s">
        <v>2022</v>
      </c>
      <c r="E3569" s="3">
        <v>7</v>
      </c>
      <c r="F3569" s="3">
        <v>12</v>
      </c>
      <c r="G3569" s="3">
        <v>21</v>
      </c>
      <c r="H3569" s="3">
        <v>0.158</v>
      </c>
      <c r="I3569" s="3">
        <v>0.441</v>
      </c>
      <c r="J3569" s="4" t="str">
        <f t="shared" si="330"/>
        <v>Se calcula por P volum</v>
      </c>
      <c r="K3569" s="3">
        <f t="shared" si="331"/>
        <v>0.441</v>
      </c>
      <c r="L3569" s="5">
        <v>2490</v>
      </c>
      <c r="M3569" s="2" t="str">
        <f t="shared" si="332"/>
        <v>Hasta $9.989</v>
      </c>
      <c r="N3569" s="5">
        <f t="shared" si="333"/>
        <v>700</v>
      </c>
      <c r="O3569" s="6" t="str">
        <f t="shared" si="334"/>
        <v>No aplica (&lt;$19.990)</v>
      </c>
      <c r="P3569" s="7">
        <f t="array" ref="P3569">IF(OR(L3569="",K3569=""),"",IF(L3569&lt;19990,0,IF(L3569&lt;=30000,INDEX(Tarifas!$C$2:$C$37,MATCH(K3569,Tarifas!$A$2:$A$37,1)),IF(L3569&lt;=40000,INDEX(Tarifas!$D$2:$D$37,MATCH(K3569,Tarifas!$A$2:$A$37,1)),INDEX(Tarifas!$E$2:$E$37,MATCH(K3569,Tarifas!$A$2:$A$37,1))))))</f>
        <v>0</v>
      </c>
      <c r="Q3569" s="7">
        <f t="shared" si="335"/>
        <v>700</v>
      </c>
    </row>
    <row r="3570" spans="1:17" ht="15.75" customHeight="1" x14ac:dyDescent="0.25">
      <c r="A3570" s="2">
        <v>123</v>
      </c>
      <c r="B3570" s="2">
        <v>123</v>
      </c>
      <c r="C3570" s="2">
        <v>123</v>
      </c>
      <c r="D3570" s="2" t="s">
        <v>2023</v>
      </c>
      <c r="E3570" s="3">
        <v>5</v>
      </c>
      <c r="F3570" s="3">
        <v>27</v>
      </c>
      <c r="G3570" s="3">
        <v>34</v>
      </c>
      <c r="H3570" s="3">
        <v>0.156</v>
      </c>
      <c r="I3570" s="3">
        <v>1.1475</v>
      </c>
      <c r="J3570" s="4" t="str">
        <f t="shared" si="330"/>
        <v>Se calcula por P volum</v>
      </c>
      <c r="K3570" s="3">
        <f t="shared" si="331"/>
        <v>1.1475</v>
      </c>
      <c r="L3570" s="5">
        <v>3490</v>
      </c>
      <c r="M3570" s="2" t="str">
        <f t="shared" si="332"/>
        <v>Hasta $9.989</v>
      </c>
      <c r="N3570" s="5">
        <f t="shared" si="333"/>
        <v>700</v>
      </c>
      <c r="O3570" s="6" t="str">
        <f t="shared" si="334"/>
        <v>No aplica (&lt;$19.990)</v>
      </c>
      <c r="P3570" s="7">
        <f t="array" ref="P3570">IF(OR(L3570="",K3570=""),"",IF(L3570&lt;19990,0,IF(L3570&lt;=30000,INDEX(Tarifas!$C$2:$C$37,MATCH(K3570,Tarifas!$A$2:$A$37,1)),IF(L3570&lt;=40000,INDEX(Tarifas!$D$2:$D$37,MATCH(K3570,Tarifas!$A$2:$A$37,1)),INDEX(Tarifas!$E$2:$E$37,MATCH(K3570,Tarifas!$A$2:$A$37,1))))))</f>
        <v>0</v>
      </c>
      <c r="Q3570" s="7">
        <f t="shared" si="335"/>
        <v>700</v>
      </c>
    </row>
    <row r="3571" spans="1:17" ht="15.75" customHeight="1" x14ac:dyDescent="0.25">
      <c r="A3571" s="2">
        <v>123</v>
      </c>
      <c r="B3571" s="2">
        <v>123</v>
      </c>
      <c r="C3571" s="2">
        <v>123</v>
      </c>
      <c r="D3571" s="2" t="s">
        <v>2023</v>
      </c>
      <c r="E3571" s="3">
        <v>5</v>
      </c>
      <c r="F3571" s="3">
        <v>27</v>
      </c>
      <c r="G3571" s="3">
        <v>34</v>
      </c>
      <c r="H3571" s="3">
        <v>0.156</v>
      </c>
      <c r="I3571" s="3">
        <v>1.1475</v>
      </c>
      <c r="J3571" s="4" t="str">
        <f t="shared" si="330"/>
        <v>Se calcula por P volum</v>
      </c>
      <c r="K3571" s="3">
        <f t="shared" si="331"/>
        <v>1.1475</v>
      </c>
      <c r="L3571" s="5">
        <v>3490</v>
      </c>
      <c r="M3571" s="2" t="str">
        <f t="shared" si="332"/>
        <v>Hasta $9.989</v>
      </c>
      <c r="N3571" s="5">
        <f t="shared" si="333"/>
        <v>700</v>
      </c>
      <c r="O3571" s="6" t="str">
        <f t="shared" si="334"/>
        <v>No aplica (&lt;$19.990)</v>
      </c>
      <c r="P3571" s="7">
        <f t="array" ref="P3571">IF(OR(L3571="",K3571=""),"",IF(L3571&lt;19990,0,IF(L3571&lt;=30000,INDEX(Tarifas!$C$2:$C$37,MATCH(K3571,Tarifas!$A$2:$A$37,1)),IF(L3571&lt;=40000,INDEX(Tarifas!$D$2:$D$37,MATCH(K3571,Tarifas!$A$2:$A$37,1)),INDEX(Tarifas!$E$2:$E$37,MATCH(K3571,Tarifas!$A$2:$A$37,1))))))</f>
        <v>0</v>
      </c>
      <c r="Q3571" s="7">
        <f t="shared" si="335"/>
        <v>700</v>
      </c>
    </row>
    <row r="3572" spans="1:17" ht="15.75" customHeight="1" x14ac:dyDescent="0.25">
      <c r="A3572" s="2">
        <v>123</v>
      </c>
      <c r="B3572" s="2">
        <v>123</v>
      </c>
      <c r="C3572" s="2">
        <v>123</v>
      </c>
      <c r="D3572" s="2" t="s">
        <v>2024</v>
      </c>
      <c r="E3572" s="3">
        <v>7</v>
      </c>
      <c r="F3572" s="3">
        <v>17</v>
      </c>
      <c r="G3572" s="3">
        <v>25</v>
      </c>
      <c r="H3572" s="3">
        <v>0.156</v>
      </c>
      <c r="I3572" s="3">
        <v>0.74375000000000002</v>
      </c>
      <c r="J3572" s="4" t="str">
        <f t="shared" si="330"/>
        <v>Se calcula por P volum</v>
      </c>
      <c r="K3572" s="3">
        <f t="shared" si="331"/>
        <v>0.74375000000000002</v>
      </c>
      <c r="L3572" s="5">
        <v>2790</v>
      </c>
      <c r="M3572" s="2" t="str">
        <f t="shared" si="332"/>
        <v>Hasta $9.989</v>
      </c>
      <c r="N3572" s="5">
        <f t="shared" si="333"/>
        <v>700</v>
      </c>
      <c r="O3572" s="6" t="str">
        <f t="shared" si="334"/>
        <v>No aplica (&lt;$19.990)</v>
      </c>
      <c r="P3572" s="7">
        <f t="array" ref="P3572">IF(OR(L3572="",K3572=""),"",IF(L3572&lt;19990,0,IF(L3572&lt;=30000,INDEX(Tarifas!$C$2:$C$37,MATCH(K3572,Tarifas!$A$2:$A$37,1)),IF(L3572&lt;=40000,INDEX(Tarifas!$D$2:$D$37,MATCH(K3572,Tarifas!$A$2:$A$37,1)),INDEX(Tarifas!$E$2:$E$37,MATCH(K3572,Tarifas!$A$2:$A$37,1))))))</f>
        <v>0</v>
      </c>
      <c r="Q3572" s="7">
        <f t="shared" si="335"/>
        <v>700</v>
      </c>
    </row>
    <row r="3573" spans="1:17" ht="15.75" customHeight="1" x14ac:dyDescent="0.25">
      <c r="A3573" s="2">
        <v>123</v>
      </c>
      <c r="B3573" s="2">
        <v>123</v>
      </c>
      <c r="C3573" s="2">
        <v>123</v>
      </c>
      <c r="D3573" s="2" t="s">
        <v>2025</v>
      </c>
      <c r="E3573" s="3">
        <v>7</v>
      </c>
      <c r="F3573" s="3">
        <v>13</v>
      </c>
      <c r="G3573" s="3">
        <v>28</v>
      </c>
      <c r="H3573" s="3">
        <v>0.155</v>
      </c>
      <c r="I3573" s="3">
        <v>0.63700000000000001</v>
      </c>
      <c r="J3573" s="4" t="str">
        <f t="shared" si="330"/>
        <v>Se calcula por P volum</v>
      </c>
      <c r="K3573" s="3">
        <f t="shared" si="331"/>
        <v>0.63700000000000001</v>
      </c>
      <c r="L3573" s="5">
        <v>5130</v>
      </c>
      <c r="M3573" s="2" t="str">
        <f t="shared" si="332"/>
        <v>Hasta $9.989</v>
      </c>
      <c r="N3573" s="5">
        <f t="shared" si="333"/>
        <v>700</v>
      </c>
      <c r="O3573" s="6" t="str">
        <f t="shared" si="334"/>
        <v>No aplica (&lt;$19.990)</v>
      </c>
      <c r="P3573" s="7">
        <f t="array" ref="P3573">IF(OR(L3573="",K3573=""),"",IF(L3573&lt;19990,0,IF(L3573&lt;=30000,INDEX(Tarifas!$C$2:$C$37,MATCH(K3573,Tarifas!$A$2:$A$37,1)),IF(L3573&lt;=40000,INDEX(Tarifas!$D$2:$D$37,MATCH(K3573,Tarifas!$A$2:$A$37,1)),INDEX(Tarifas!$E$2:$E$37,MATCH(K3573,Tarifas!$A$2:$A$37,1))))))</f>
        <v>0</v>
      </c>
      <c r="Q3573" s="7">
        <f t="shared" si="335"/>
        <v>700</v>
      </c>
    </row>
    <row r="3574" spans="1:17" ht="15.75" customHeight="1" x14ac:dyDescent="0.25">
      <c r="A3574" s="2">
        <v>123</v>
      </c>
      <c r="B3574" s="2">
        <v>123</v>
      </c>
      <c r="C3574" s="2">
        <v>123</v>
      </c>
      <c r="D3574" s="2" t="s">
        <v>2026</v>
      </c>
      <c r="E3574" s="3">
        <v>5</v>
      </c>
      <c r="F3574" s="3">
        <v>15</v>
      </c>
      <c r="G3574" s="3">
        <v>39</v>
      </c>
      <c r="H3574" s="3">
        <v>0.155</v>
      </c>
      <c r="I3574" s="3">
        <v>0.73124999999999996</v>
      </c>
      <c r="J3574" s="4" t="str">
        <f t="shared" si="330"/>
        <v>Se calcula por P volum</v>
      </c>
      <c r="K3574" s="3">
        <f t="shared" si="331"/>
        <v>0.73124999999999996</v>
      </c>
      <c r="L3574" s="5">
        <v>8490</v>
      </c>
      <c r="M3574" s="2" t="str">
        <f t="shared" si="332"/>
        <v>Hasta $9.989</v>
      </c>
      <c r="N3574" s="5">
        <f t="shared" si="333"/>
        <v>700</v>
      </c>
      <c r="O3574" s="6" t="str">
        <f t="shared" si="334"/>
        <v>No aplica (&lt;$19.990)</v>
      </c>
      <c r="P3574" s="7">
        <f t="array" ref="P3574">IF(OR(L3574="",K3574=""),"",IF(L3574&lt;19990,0,IF(L3574&lt;=30000,INDEX(Tarifas!$C$2:$C$37,MATCH(K3574,Tarifas!$A$2:$A$37,1)),IF(L3574&lt;=40000,INDEX(Tarifas!$D$2:$D$37,MATCH(K3574,Tarifas!$A$2:$A$37,1)),INDEX(Tarifas!$E$2:$E$37,MATCH(K3574,Tarifas!$A$2:$A$37,1))))))</f>
        <v>0</v>
      </c>
      <c r="Q3574" s="7">
        <f t="shared" si="335"/>
        <v>700</v>
      </c>
    </row>
    <row r="3575" spans="1:17" ht="15.75" customHeight="1" x14ac:dyDescent="0.25">
      <c r="A3575" s="2">
        <v>123</v>
      </c>
      <c r="B3575" s="2">
        <v>123</v>
      </c>
      <c r="C3575" s="2">
        <v>123</v>
      </c>
      <c r="D3575" s="2" t="s">
        <v>2027</v>
      </c>
      <c r="E3575" s="3">
        <v>3</v>
      </c>
      <c r="F3575" s="3">
        <v>13</v>
      </c>
      <c r="G3575" s="3">
        <v>49</v>
      </c>
      <c r="H3575" s="3">
        <v>0.154</v>
      </c>
      <c r="I3575" s="3">
        <v>0.47775000000000001</v>
      </c>
      <c r="J3575" s="4" t="str">
        <f t="shared" si="330"/>
        <v>Se calcula por P volum</v>
      </c>
      <c r="K3575" s="3">
        <f t="shared" si="331"/>
        <v>0.47775000000000001</v>
      </c>
      <c r="L3575" s="5">
        <v>2421</v>
      </c>
      <c r="M3575" s="2" t="str">
        <f t="shared" si="332"/>
        <v>Hasta $9.989</v>
      </c>
      <c r="N3575" s="5">
        <f t="shared" si="333"/>
        <v>700</v>
      </c>
      <c r="O3575" s="6" t="str">
        <f t="shared" si="334"/>
        <v>No aplica (&lt;$19.990)</v>
      </c>
      <c r="P3575" s="7">
        <f t="array" ref="P3575">IF(OR(L3575="",K3575=""),"",IF(L3575&lt;19990,0,IF(L3575&lt;=30000,INDEX(Tarifas!$C$2:$C$37,MATCH(K3575,Tarifas!$A$2:$A$37,1)),IF(L3575&lt;=40000,INDEX(Tarifas!$D$2:$D$37,MATCH(K3575,Tarifas!$A$2:$A$37,1)),INDEX(Tarifas!$E$2:$E$37,MATCH(K3575,Tarifas!$A$2:$A$37,1))))))</f>
        <v>0</v>
      </c>
      <c r="Q3575" s="7">
        <f t="shared" si="335"/>
        <v>700</v>
      </c>
    </row>
    <row r="3576" spans="1:17" ht="15.75" customHeight="1" x14ac:dyDescent="0.25">
      <c r="A3576" s="2">
        <v>123</v>
      </c>
      <c r="B3576" s="2">
        <v>123</v>
      </c>
      <c r="C3576" s="2">
        <v>123</v>
      </c>
      <c r="D3576" s="2" t="s">
        <v>2028</v>
      </c>
      <c r="E3576" s="3">
        <v>4</v>
      </c>
      <c r="F3576" s="3">
        <v>26</v>
      </c>
      <c r="G3576" s="3">
        <v>28</v>
      </c>
      <c r="H3576" s="3">
        <v>0.152</v>
      </c>
      <c r="I3576" s="3">
        <v>0.72799999999999998</v>
      </c>
      <c r="J3576" s="4" t="str">
        <f t="shared" si="330"/>
        <v>Se calcula por P volum</v>
      </c>
      <c r="K3576" s="3">
        <f t="shared" si="331"/>
        <v>0.72799999999999998</v>
      </c>
      <c r="L3576" s="5">
        <v>3190</v>
      </c>
      <c r="M3576" s="2" t="str">
        <f t="shared" si="332"/>
        <v>Hasta $9.989</v>
      </c>
      <c r="N3576" s="5">
        <f t="shared" si="333"/>
        <v>700</v>
      </c>
      <c r="O3576" s="6" t="str">
        <f t="shared" si="334"/>
        <v>No aplica (&lt;$19.990)</v>
      </c>
      <c r="P3576" s="7">
        <f t="array" ref="P3576">IF(OR(L3576="",K3576=""),"",IF(L3576&lt;19990,0,IF(L3576&lt;=30000,INDEX(Tarifas!$C$2:$C$37,MATCH(K3576,Tarifas!$A$2:$A$37,1)),IF(L3576&lt;=40000,INDEX(Tarifas!$D$2:$D$37,MATCH(K3576,Tarifas!$A$2:$A$37,1)),INDEX(Tarifas!$E$2:$E$37,MATCH(K3576,Tarifas!$A$2:$A$37,1))))))</f>
        <v>0</v>
      </c>
      <c r="Q3576" s="7">
        <f t="shared" si="335"/>
        <v>700</v>
      </c>
    </row>
    <row r="3577" spans="1:17" ht="15.75" customHeight="1" x14ac:dyDescent="0.25">
      <c r="A3577" s="2">
        <v>123</v>
      </c>
      <c r="B3577" s="2">
        <v>123</v>
      </c>
      <c r="C3577" s="2">
        <v>123</v>
      </c>
      <c r="D3577" s="2" t="s">
        <v>2028</v>
      </c>
      <c r="E3577" s="3">
        <v>4</v>
      </c>
      <c r="F3577" s="3">
        <v>26</v>
      </c>
      <c r="G3577" s="3">
        <v>28</v>
      </c>
      <c r="H3577" s="3">
        <v>0.152</v>
      </c>
      <c r="I3577" s="3">
        <v>0.72799999999999998</v>
      </c>
      <c r="J3577" s="4" t="str">
        <f t="shared" si="330"/>
        <v>Se calcula por P volum</v>
      </c>
      <c r="K3577" s="3">
        <f t="shared" si="331"/>
        <v>0.72799999999999998</v>
      </c>
      <c r="L3577" s="5">
        <v>3190</v>
      </c>
      <c r="M3577" s="2" t="str">
        <f t="shared" si="332"/>
        <v>Hasta $9.989</v>
      </c>
      <c r="N3577" s="5">
        <f t="shared" si="333"/>
        <v>700</v>
      </c>
      <c r="O3577" s="6" t="str">
        <f t="shared" si="334"/>
        <v>No aplica (&lt;$19.990)</v>
      </c>
      <c r="P3577" s="7">
        <f t="array" ref="P3577">IF(OR(L3577="",K3577=""),"",IF(L3577&lt;19990,0,IF(L3577&lt;=30000,INDEX(Tarifas!$C$2:$C$37,MATCH(K3577,Tarifas!$A$2:$A$37,1)),IF(L3577&lt;=40000,INDEX(Tarifas!$D$2:$D$37,MATCH(K3577,Tarifas!$A$2:$A$37,1)),INDEX(Tarifas!$E$2:$E$37,MATCH(K3577,Tarifas!$A$2:$A$37,1))))))</f>
        <v>0</v>
      </c>
      <c r="Q3577" s="7">
        <f t="shared" si="335"/>
        <v>700</v>
      </c>
    </row>
    <row r="3578" spans="1:17" ht="15.75" customHeight="1" x14ac:dyDescent="0.25">
      <c r="A3578" s="2">
        <v>123</v>
      </c>
      <c r="B3578" s="2">
        <v>123</v>
      </c>
      <c r="C3578" s="2">
        <v>123</v>
      </c>
      <c r="D3578" s="2" t="s">
        <v>2029</v>
      </c>
      <c r="E3578" s="3">
        <v>7</v>
      </c>
      <c r="F3578" s="3">
        <v>12</v>
      </c>
      <c r="G3578" s="3">
        <v>16</v>
      </c>
      <c r="H3578" s="3">
        <v>0.152</v>
      </c>
      <c r="I3578" s="3">
        <v>0.33600000000000002</v>
      </c>
      <c r="J3578" s="4" t="str">
        <f t="shared" si="330"/>
        <v>Se calcula por P volum</v>
      </c>
      <c r="K3578" s="3">
        <f t="shared" si="331"/>
        <v>0.33600000000000002</v>
      </c>
      <c r="L3578" s="5">
        <v>1890</v>
      </c>
      <c r="M3578" s="2" t="str">
        <f t="shared" si="332"/>
        <v>Hasta $9.989</v>
      </c>
      <c r="N3578" s="5">
        <f t="shared" si="333"/>
        <v>700</v>
      </c>
      <c r="O3578" s="6" t="str">
        <f t="shared" si="334"/>
        <v>No aplica (&lt;$19.990)</v>
      </c>
      <c r="P3578" s="7">
        <f t="array" ref="P3578">IF(OR(L3578="",K3578=""),"",IF(L3578&lt;19990,0,IF(L3578&lt;=30000,INDEX(Tarifas!$C$2:$C$37,MATCH(K3578,Tarifas!$A$2:$A$37,1)),IF(L3578&lt;=40000,INDEX(Tarifas!$D$2:$D$37,MATCH(K3578,Tarifas!$A$2:$A$37,1)),INDEX(Tarifas!$E$2:$E$37,MATCH(K3578,Tarifas!$A$2:$A$37,1))))))</f>
        <v>0</v>
      </c>
      <c r="Q3578" s="7">
        <f t="shared" si="335"/>
        <v>700</v>
      </c>
    </row>
    <row r="3579" spans="1:17" ht="15.75" customHeight="1" x14ac:dyDescent="0.25">
      <c r="A3579" s="2">
        <v>123</v>
      </c>
      <c r="B3579" s="2">
        <v>123</v>
      </c>
      <c r="C3579" s="2">
        <v>123</v>
      </c>
      <c r="D3579" s="2" t="s">
        <v>2030</v>
      </c>
      <c r="E3579" s="3">
        <v>7</v>
      </c>
      <c r="F3579" s="3">
        <v>14</v>
      </c>
      <c r="G3579" s="3">
        <v>15</v>
      </c>
      <c r="H3579" s="3">
        <v>0.152</v>
      </c>
      <c r="I3579" s="3">
        <v>0.36749999999999999</v>
      </c>
      <c r="J3579" s="4" t="str">
        <f t="shared" si="330"/>
        <v>Se calcula por P volum</v>
      </c>
      <c r="K3579" s="3">
        <f t="shared" si="331"/>
        <v>0.36749999999999999</v>
      </c>
      <c r="L3579" s="5">
        <v>2186</v>
      </c>
      <c r="M3579" s="2" t="str">
        <f t="shared" si="332"/>
        <v>Hasta $9.989</v>
      </c>
      <c r="N3579" s="5">
        <f t="shared" si="333"/>
        <v>700</v>
      </c>
      <c r="O3579" s="6" t="str">
        <f t="shared" si="334"/>
        <v>No aplica (&lt;$19.990)</v>
      </c>
      <c r="P3579" s="7">
        <f t="array" ref="P3579">IF(OR(L3579="",K3579=""),"",IF(L3579&lt;19990,0,IF(L3579&lt;=30000,INDEX(Tarifas!$C$2:$C$37,MATCH(K3579,Tarifas!$A$2:$A$37,1)),IF(L3579&lt;=40000,INDEX(Tarifas!$D$2:$D$37,MATCH(K3579,Tarifas!$A$2:$A$37,1)),INDEX(Tarifas!$E$2:$E$37,MATCH(K3579,Tarifas!$A$2:$A$37,1))))))</f>
        <v>0</v>
      </c>
      <c r="Q3579" s="7">
        <f t="shared" si="335"/>
        <v>700</v>
      </c>
    </row>
    <row r="3580" spans="1:17" ht="15.75" customHeight="1" x14ac:dyDescent="0.25">
      <c r="A3580" s="2">
        <v>123</v>
      </c>
      <c r="B3580" s="2">
        <v>123</v>
      </c>
      <c r="C3580" s="2">
        <v>123</v>
      </c>
      <c r="D3580" s="2" t="s">
        <v>2031</v>
      </c>
      <c r="E3580" s="3">
        <v>5</v>
      </c>
      <c r="F3580" s="3">
        <v>15</v>
      </c>
      <c r="G3580" s="3">
        <v>23</v>
      </c>
      <c r="H3580" s="3">
        <v>0.152</v>
      </c>
      <c r="I3580" s="3">
        <v>0.43125000000000002</v>
      </c>
      <c r="J3580" s="4" t="str">
        <f t="shared" si="330"/>
        <v>Se calcula por P volum</v>
      </c>
      <c r="K3580" s="3">
        <f t="shared" si="331"/>
        <v>0.43125000000000002</v>
      </c>
      <c r="L3580" s="5">
        <v>3490</v>
      </c>
      <c r="M3580" s="2" t="str">
        <f t="shared" si="332"/>
        <v>Hasta $9.989</v>
      </c>
      <c r="N3580" s="5">
        <f t="shared" si="333"/>
        <v>700</v>
      </c>
      <c r="O3580" s="6" t="str">
        <f t="shared" si="334"/>
        <v>No aplica (&lt;$19.990)</v>
      </c>
      <c r="P3580" s="7">
        <f t="array" ref="P3580">IF(OR(L3580="",K3580=""),"",IF(L3580&lt;19990,0,IF(L3580&lt;=30000,INDEX(Tarifas!$C$2:$C$37,MATCH(K3580,Tarifas!$A$2:$A$37,1)),IF(L3580&lt;=40000,INDEX(Tarifas!$D$2:$D$37,MATCH(K3580,Tarifas!$A$2:$A$37,1)),INDEX(Tarifas!$E$2:$E$37,MATCH(K3580,Tarifas!$A$2:$A$37,1))))))</f>
        <v>0</v>
      </c>
      <c r="Q3580" s="7">
        <f t="shared" si="335"/>
        <v>700</v>
      </c>
    </row>
    <row r="3581" spans="1:17" ht="15.75" customHeight="1" x14ac:dyDescent="0.25">
      <c r="A3581" s="2">
        <v>123</v>
      </c>
      <c r="B3581" s="2">
        <v>123</v>
      </c>
      <c r="C3581" s="2">
        <v>123</v>
      </c>
      <c r="D3581" s="2" t="s">
        <v>2032</v>
      </c>
      <c r="E3581" s="3">
        <v>4</v>
      </c>
      <c r="F3581" s="3">
        <v>16</v>
      </c>
      <c r="G3581" s="3">
        <v>23</v>
      </c>
      <c r="H3581" s="3">
        <v>0.152</v>
      </c>
      <c r="I3581" s="3">
        <v>0.36799999999999999</v>
      </c>
      <c r="J3581" s="4" t="str">
        <f t="shared" si="330"/>
        <v>Se calcula por P volum</v>
      </c>
      <c r="K3581" s="3">
        <f t="shared" si="331"/>
        <v>0.36799999999999999</v>
      </c>
      <c r="L3581" s="5">
        <v>8190</v>
      </c>
      <c r="M3581" s="2" t="str">
        <f t="shared" si="332"/>
        <v>Hasta $9.989</v>
      </c>
      <c r="N3581" s="5">
        <f t="shared" si="333"/>
        <v>700</v>
      </c>
      <c r="O3581" s="6" t="str">
        <f t="shared" si="334"/>
        <v>No aplica (&lt;$19.990)</v>
      </c>
      <c r="P3581" s="7">
        <f t="array" ref="P3581">IF(OR(L3581="",K3581=""),"",IF(L3581&lt;19990,0,IF(L3581&lt;=30000,INDEX(Tarifas!$C$2:$C$37,MATCH(K3581,Tarifas!$A$2:$A$37,1)),IF(L3581&lt;=40000,INDEX(Tarifas!$D$2:$D$37,MATCH(K3581,Tarifas!$A$2:$A$37,1)),INDEX(Tarifas!$E$2:$E$37,MATCH(K3581,Tarifas!$A$2:$A$37,1))))))</f>
        <v>0</v>
      </c>
      <c r="Q3581" s="7">
        <f t="shared" si="335"/>
        <v>700</v>
      </c>
    </row>
    <row r="3582" spans="1:17" ht="15.75" customHeight="1" x14ac:dyDescent="0.25">
      <c r="A3582" s="2">
        <v>123</v>
      </c>
      <c r="B3582" s="2">
        <v>123</v>
      </c>
      <c r="C3582" s="2">
        <v>123</v>
      </c>
      <c r="D3582" s="2" t="s">
        <v>2033</v>
      </c>
      <c r="E3582" s="3">
        <v>3</v>
      </c>
      <c r="F3582" s="3">
        <v>11</v>
      </c>
      <c r="G3582" s="3">
        <v>15</v>
      </c>
      <c r="H3582" s="3">
        <v>0.152</v>
      </c>
      <c r="I3582" s="3">
        <v>0.12375</v>
      </c>
      <c r="J3582" s="4" t="str">
        <f t="shared" si="330"/>
        <v>Se calcula por Peso</v>
      </c>
      <c r="K3582" s="3">
        <f t="shared" si="331"/>
        <v>0.152</v>
      </c>
      <c r="L3582" s="5">
        <v>1930</v>
      </c>
      <c r="M3582" s="2" t="str">
        <f t="shared" si="332"/>
        <v>Hasta $9.989</v>
      </c>
      <c r="N3582" s="5">
        <f t="shared" si="333"/>
        <v>700</v>
      </c>
      <c r="O3582" s="6" t="str">
        <f t="shared" si="334"/>
        <v>No aplica (&lt;$19.990)</v>
      </c>
      <c r="P3582" s="7">
        <f t="array" ref="P3582">IF(OR(L3582="",K3582=""),"",IF(L3582&lt;19990,0,IF(L3582&lt;=30000,INDEX(Tarifas!$C$2:$C$37,MATCH(K3582,Tarifas!$A$2:$A$37,1)),IF(L3582&lt;=40000,INDEX(Tarifas!$D$2:$D$37,MATCH(K3582,Tarifas!$A$2:$A$37,1)),INDEX(Tarifas!$E$2:$E$37,MATCH(K3582,Tarifas!$A$2:$A$37,1))))))</f>
        <v>0</v>
      </c>
      <c r="Q3582" s="7">
        <f t="shared" si="335"/>
        <v>700</v>
      </c>
    </row>
    <row r="3583" spans="1:17" ht="15.75" customHeight="1" x14ac:dyDescent="0.25">
      <c r="A3583" s="2">
        <v>123</v>
      </c>
      <c r="B3583" s="2">
        <v>123</v>
      </c>
      <c r="C3583" s="2">
        <v>123</v>
      </c>
      <c r="D3583" s="2" t="s">
        <v>2033</v>
      </c>
      <c r="E3583" s="3">
        <v>3</v>
      </c>
      <c r="F3583" s="3">
        <v>11</v>
      </c>
      <c r="G3583" s="3">
        <v>15</v>
      </c>
      <c r="H3583" s="3">
        <v>0.152</v>
      </c>
      <c r="I3583" s="3">
        <v>0.12375</v>
      </c>
      <c r="J3583" s="4" t="str">
        <f t="shared" si="330"/>
        <v>Se calcula por Peso</v>
      </c>
      <c r="K3583" s="3">
        <f t="shared" si="331"/>
        <v>0.152</v>
      </c>
      <c r="L3583" s="5">
        <v>1930</v>
      </c>
      <c r="M3583" s="2" t="str">
        <f t="shared" si="332"/>
        <v>Hasta $9.989</v>
      </c>
      <c r="N3583" s="5">
        <f t="shared" si="333"/>
        <v>700</v>
      </c>
      <c r="O3583" s="6" t="str">
        <f t="shared" si="334"/>
        <v>No aplica (&lt;$19.990)</v>
      </c>
      <c r="P3583" s="7">
        <f t="array" ref="P3583">IF(OR(L3583="",K3583=""),"",IF(L3583&lt;19990,0,IF(L3583&lt;=30000,INDEX(Tarifas!$C$2:$C$37,MATCH(K3583,Tarifas!$A$2:$A$37,1)),IF(L3583&lt;=40000,INDEX(Tarifas!$D$2:$D$37,MATCH(K3583,Tarifas!$A$2:$A$37,1)),INDEX(Tarifas!$E$2:$E$37,MATCH(K3583,Tarifas!$A$2:$A$37,1))))))</f>
        <v>0</v>
      </c>
      <c r="Q3583" s="7">
        <f t="shared" si="335"/>
        <v>700</v>
      </c>
    </row>
    <row r="3584" spans="1:17" ht="15.75" customHeight="1" x14ac:dyDescent="0.25">
      <c r="A3584" s="2">
        <v>123</v>
      </c>
      <c r="B3584" s="2">
        <v>123</v>
      </c>
      <c r="C3584" s="2">
        <v>123</v>
      </c>
      <c r="D3584" s="2" t="s">
        <v>2034</v>
      </c>
      <c r="E3584" s="3">
        <v>5</v>
      </c>
      <c r="F3584" s="3">
        <v>10</v>
      </c>
      <c r="G3584" s="3">
        <v>22</v>
      </c>
      <c r="H3584" s="3">
        <v>0.152</v>
      </c>
      <c r="I3584" s="3">
        <v>0.27500000000000002</v>
      </c>
      <c r="J3584" s="4" t="str">
        <f t="shared" si="330"/>
        <v>Se calcula por P volum</v>
      </c>
      <c r="K3584" s="3">
        <f t="shared" si="331"/>
        <v>0.27500000000000002</v>
      </c>
      <c r="L3584" s="5">
        <v>1990</v>
      </c>
      <c r="M3584" s="2" t="str">
        <f t="shared" si="332"/>
        <v>Hasta $9.989</v>
      </c>
      <c r="N3584" s="5">
        <f t="shared" si="333"/>
        <v>700</v>
      </c>
      <c r="O3584" s="6" t="str">
        <f t="shared" si="334"/>
        <v>No aplica (&lt;$19.990)</v>
      </c>
      <c r="P3584" s="7">
        <f t="array" ref="P3584">IF(OR(L3584="",K3584=""),"",IF(L3584&lt;19990,0,IF(L3584&lt;=30000,INDEX(Tarifas!$C$2:$C$37,MATCH(K3584,Tarifas!$A$2:$A$37,1)),IF(L3584&lt;=40000,INDEX(Tarifas!$D$2:$D$37,MATCH(K3584,Tarifas!$A$2:$A$37,1)),INDEX(Tarifas!$E$2:$E$37,MATCH(K3584,Tarifas!$A$2:$A$37,1))))))</f>
        <v>0</v>
      </c>
      <c r="Q3584" s="7">
        <f t="shared" si="335"/>
        <v>700</v>
      </c>
    </row>
    <row r="3585" spans="1:17" ht="15.75" customHeight="1" x14ac:dyDescent="0.25">
      <c r="A3585" s="2">
        <v>123</v>
      </c>
      <c r="B3585" s="2">
        <v>123</v>
      </c>
      <c r="C3585" s="2">
        <v>123</v>
      </c>
      <c r="D3585" s="2" t="s">
        <v>2034</v>
      </c>
      <c r="E3585" s="3">
        <v>5</v>
      </c>
      <c r="F3585" s="3">
        <v>10</v>
      </c>
      <c r="G3585" s="3">
        <v>22</v>
      </c>
      <c r="H3585" s="3">
        <v>0.152</v>
      </c>
      <c r="I3585" s="3">
        <v>0.27500000000000002</v>
      </c>
      <c r="J3585" s="4" t="str">
        <f t="shared" si="330"/>
        <v>Se calcula por P volum</v>
      </c>
      <c r="K3585" s="3">
        <f t="shared" si="331"/>
        <v>0.27500000000000002</v>
      </c>
      <c r="L3585" s="5">
        <v>1990</v>
      </c>
      <c r="M3585" s="2" t="str">
        <f t="shared" si="332"/>
        <v>Hasta $9.989</v>
      </c>
      <c r="N3585" s="5">
        <f t="shared" si="333"/>
        <v>700</v>
      </c>
      <c r="O3585" s="6" t="str">
        <f t="shared" si="334"/>
        <v>No aplica (&lt;$19.990)</v>
      </c>
      <c r="P3585" s="7">
        <f t="array" ref="P3585">IF(OR(L3585="",K3585=""),"",IF(L3585&lt;19990,0,IF(L3585&lt;=30000,INDEX(Tarifas!$C$2:$C$37,MATCH(K3585,Tarifas!$A$2:$A$37,1)),IF(L3585&lt;=40000,INDEX(Tarifas!$D$2:$D$37,MATCH(K3585,Tarifas!$A$2:$A$37,1)),INDEX(Tarifas!$E$2:$E$37,MATCH(K3585,Tarifas!$A$2:$A$37,1))))))</f>
        <v>0</v>
      </c>
      <c r="Q3585" s="7">
        <f t="shared" si="335"/>
        <v>700</v>
      </c>
    </row>
    <row r="3586" spans="1:17" ht="15.75" customHeight="1" x14ac:dyDescent="0.25">
      <c r="A3586" s="2">
        <v>123</v>
      </c>
      <c r="B3586" s="2">
        <v>123</v>
      </c>
      <c r="C3586" s="2">
        <v>123</v>
      </c>
      <c r="D3586" s="2" t="s">
        <v>2035</v>
      </c>
      <c r="E3586" s="3">
        <v>7</v>
      </c>
      <c r="F3586" s="3">
        <v>8</v>
      </c>
      <c r="G3586" s="3">
        <v>11</v>
      </c>
      <c r="H3586" s="3">
        <v>0.152</v>
      </c>
      <c r="I3586" s="3">
        <v>0.154</v>
      </c>
      <c r="J3586" s="4" t="str">
        <f t="shared" ref="J3586:J3649" si="336">IF(OR(H3586="",I3586=""),"",IF(H3586&gt;=I3586,"Se calcula por Peso","Se calcula por P volum"))</f>
        <v>Se calcula por P volum</v>
      </c>
      <c r="K3586" s="3">
        <f t="shared" ref="K3586:K3649" si="337">IF(OR(H3586="",I3586=""),"",MAX(H3586,I3586))</f>
        <v>0.154</v>
      </c>
      <c r="L3586" s="5">
        <v>1990</v>
      </c>
      <c r="M3586" s="2" t="str">
        <f t="shared" ref="M3586:M3649" si="338">IF(L3586="","",IF(L3586&lt;9990,"Hasta $9.989",IF(L3586&lt;=19990,"$9.990-$19.990","Sin costo fijo")))</f>
        <v>Hasta $9.989</v>
      </c>
      <c r="N3586" s="5">
        <f t="shared" ref="N3586:N3649" si="339">IF(L3586="","",IF(L3586&lt;9990,700,IF(L3586&lt;=19990,1000,0)))</f>
        <v>700</v>
      </c>
      <c r="O3586" s="6" t="str">
        <f t="shared" ref="O3586:O3649" si="340">IF(L3586="","",IF(L3586&lt;19990,"No aplica (&lt;$19.990)",IF(L3586&lt;=30000,"$19.990-$30.000",IF(L3586&lt;=40000,"$30.001-$40.000","Desde $40.001"))))</f>
        <v>No aplica (&lt;$19.990)</v>
      </c>
      <c r="P3586" s="7">
        <f t="array" ref="P3586">IF(OR(L3586="",K3586=""),"",IF(L3586&lt;19990,0,IF(L3586&lt;=30000,INDEX(Tarifas!$C$2:$C$37,MATCH(K3586,Tarifas!$A$2:$A$37,1)),IF(L3586&lt;=40000,INDEX(Tarifas!$D$2:$D$37,MATCH(K3586,Tarifas!$A$2:$A$37,1)),INDEX(Tarifas!$E$2:$E$37,MATCH(K3586,Tarifas!$A$2:$A$37,1))))))</f>
        <v>0</v>
      </c>
      <c r="Q3586" s="7">
        <f t="shared" ref="Q3586:Q3649" si="341">IF(OR(N3586="",P3586=""),"",N3586+P3586)</f>
        <v>700</v>
      </c>
    </row>
    <row r="3587" spans="1:17" ht="15.75" customHeight="1" x14ac:dyDescent="0.25">
      <c r="A3587" s="2">
        <v>123</v>
      </c>
      <c r="B3587" s="2">
        <v>123</v>
      </c>
      <c r="C3587" s="2">
        <v>123</v>
      </c>
      <c r="D3587" s="2" t="s">
        <v>2035</v>
      </c>
      <c r="E3587" s="3">
        <v>7</v>
      </c>
      <c r="F3587" s="3">
        <v>8</v>
      </c>
      <c r="G3587" s="3">
        <v>11</v>
      </c>
      <c r="H3587" s="3">
        <v>0.152</v>
      </c>
      <c r="I3587" s="3">
        <v>0.154</v>
      </c>
      <c r="J3587" s="4" t="str">
        <f t="shared" si="336"/>
        <v>Se calcula por P volum</v>
      </c>
      <c r="K3587" s="3">
        <f t="shared" si="337"/>
        <v>0.154</v>
      </c>
      <c r="L3587" s="5">
        <v>1990</v>
      </c>
      <c r="M3587" s="2" t="str">
        <f t="shared" si="338"/>
        <v>Hasta $9.989</v>
      </c>
      <c r="N3587" s="5">
        <f t="shared" si="339"/>
        <v>700</v>
      </c>
      <c r="O3587" s="6" t="str">
        <f t="shared" si="340"/>
        <v>No aplica (&lt;$19.990)</v>
      </c>
      <c r="P3587" s="7">
        <f t="array" ref="P3587">IF(OR(L3587="",K3587=""),"",IF(L3587&lt;19990,0,IF(L3587&lt;=30000,INDEX(Tarifas!$C$2:$C$37,MATCH(K3587,Tarifas!$A$2:$A$37,1)),IF(L3587&lt;=40000,INDEX(Tarifas!$D$2:$D$37,MATCH(K3587,Tarifas!$A$2:$A$37,1)),INDEX(Tarifas!$E$2:$E$37,MATCH(K3587,Tarifas!$A$2:$A$37,1))))))</f>
        <v>0</v>
      </c>
      <c r="Q3587" s="7">
        <f t="shared" si="341"/>
        <v>700</v>
      </c>
    </row>
    <row r="3588" spans="1:17" ht="15.75" customHeight="1" x14ac:dyDescent="0.25">
      <c r="A3588" s="2">
        <v>123</v>
      </c>
      <c r="B3588" s="2">
        <v>123</v>
      </c>
      <c r="C3588" s="2">
        <v>123</v>
      </c>
      <c r="D3588" s="2" t="s">
        <v>2033</v>
      </c>
      <c r="E3588" s="3">
        <v>3</v>
      </c>
      <c r="F3588" s="3">
        <v>11</v>
      </c>
      <c r="G3588" s="3">
        <v>15</v>
      </c>
      <c r="H3588" s="3">
        <v>0.152</v>
      </c>
      <c r="I3588" s="3">
        <v>0.12375</v>
      </c>
      <c r="J3588" s="4" t="str">
        <f t="shared" si="336"/>
        <v>Se calcula por Peso</v>
      </c>
      <c r="K3588" s="3">
        <f t="shared" si="337"/>
        <v>0.152</v>
      </c>
      <c r="L3588" s="5">
        <v>2087</v>
      </c>
      <c r="M3588" s="2" t="str">
        <f t="shared" si="338"/>
        <v>Hasta $9.989</v>
      </c>
      <c r="N3588" s="5">
        <f t="shared" si="339"/>
        <v>700</v>
      </c>
      <c r="O3588" s="6" t="str">
        <f t="shared" si="340"/>
        <v>No aplica (&lt;$19.990)</v>
      </c>
      <c r="P3588" s="7">
        <f t="array" ref="P3588">IF(OR(L3588="",K3588=""),"",IF(L3588&lt;19990,0,IF(L3588&lt;=30000,INDEX(Tarifas!$C$2:$C$37,MATCH(K3588,Tarifas!$A$2:$A$37,1)),IF(L3588&lt;=40000,INDEX(Tarifas!$D$2:$D$37,MATCH(K3588,Tarifas!$A$2:$A$37,1)),INDEX(Tarifas!$E$2:$E$37,MATCH(K3588,Tarifas!$A$2:$A$37,1))))))</f>
        <v>0</v>
      </c>
      <c r="Q3588" s="7">
        <f t="shared" si="341"/>
        <v>700</v>
      </c>
    </row>
    <row r="3589" spans="1:17" ht="15.75" customHeight="1" x14ac:dyDescent="0.25">
      <c r="A3589" s="2">
        <v>123</v>
      </c>
      <c r="B3589" s="2">
        <v>123</v>
      </c>
      <c r="C3589" s="2">
        <v>123</v>
      </c>
      <c r="D3589" s="2" t="s">
        <v>2033</v>
      </c>
      <c r="E3589" s="3">
        <v>3</v>
      </c>
      <c r="F3589" s="3">
        <v>11</v>
      </c>
      <c r="G3589" s="3">
        <v>15</v>
      </c>
      <c r="H3589" s="3">
        <v>0.152</v>
      </c>
      <c r="I3589" s="3">
        <v>0.12375</v>
      </c>
      <c r="J3589" s="4" t="str">
        <f t="shared" si="336"/>
        <v>Se calcula por Peso</v>
      </c>
      <c r="K3589" s="3">
        <f t="shared" si="337"/>
        <v>0.152</v>
      </c>
      <c r="L3589" s="5">
        <v>2087</v>
      </c>
      <c r="M3589" s="2" t="str">
        <f t="shared" si="338"/>
        <v>Hasta $9.989</v>
      </c>
      <c r="N3589" s="5">
        <f t="shared" si="339"/>
        <v>700</v>
      </c>
      <c r="O3589" s="6" t="str">
        <f t="shared" si="340"/>
        <v>No aplica (&lt;$19.990)</v>
      </c>
      <c r="P3589" s="7">
        <f t="array" ref="P3589">IF(OR(L3589="",K3589=""),"",IF(L3589&lt;19990,0,IF(L3589&lt;=30000,INDEX(Tarifas!$C$2:$C$37,MATCH(K3589,Tarifas!$A$2:$A$37,1)),IF(L3589&lt;=40000,INDEX(Tarifas!$D$2:$D$37,MATCH(K3589,Tarifas!$A$2:$A$37,1)),INDEX(Tarifas!$E$2:$E$37,MATCH(K3589,Tarifas!$A$2:$A$37,1))))))</f>
        <v>0</v>
      </c>
      <c r="Q3589" s="7">
        <f t="shared" si="341"/>
        <v>700</v>
      </c>
    </row>
    <row r="3590" spans="1:17" ht="15.75" customHeight="1" x14ac:dyDescent="0.25">
      <c r="A3590" s="2">
        <v>123</v>
      </c>
      <c r="B3590" s="2">
        <v>123</v>
      </c>
      <c r="C3590" s="2">
        <v>123</v>
      </c>
      <c r="D3590" s="2" t="s">
        <v>2036</v>
      </c>
      <c r="E3590" s="3">
        <v>4</v>
      </c>
      <c r="F3590" s="3">
        <v>8</v>
      </c>
      <c r="G3590" s="3">
        <v>23</v>
      </c>
      <c r="H3590" s="3">
        <v>0.152</v>
      </c>
      <c r="I3590" s="3">
        <v>0.184</v>
      </c>
      <c r="J3590" s="4" t="str">
        <f t="shared" si="336"/>
        <v>Se calcula por P volum</v>
      </c>
      <c r="K3590" s="3">
        <f t="shared" si="337"/>
        <v>0.184</v>
      </c>
      <c r="L3590" s="5">
        <v>2290</v>
      </c>
      <c r="M3590" s="2" t="str">
        <f t="shared" si="338"/>
        <v>Hasta $9.989</v>
      </c>
      <c r="N3590" s="5">
        <f t="shared" si="339"/>
        <v>700</v>
      </c>
      <c r="O3590" s="6" t="str">
        <f t="shared" si="340"/>
        <v>No aplica (&lt;$19.990)</v>
      </c>
      <c r="P3590" s="7">
        <f t="array" ref="P3590">IF(OR(L3590="",K3590=""),"",IF(L3590&lt;19990,0,IF(L3590&lt;=30000,INDEX(Tarifas!$C$2:$C$37,MATCH(K3590,Tarifas!$A$2:$A$37,1)),IF(L3590&lt;=40000,INDEX(Tarifas!$D$2:$D$37,MATCH(K3590,Tarifas!$A$2:$A$37,1)),INDEX(Tarifas!$E$2:$E$37,MATCH(K3590,Tarifas!$A$2:$A$37,1))))))</f>
        <v>0</v>
      </c>
      <c r="Q3590" s="7">
        <f t="shared" si="341"/>
        <v>700</v>
      </c>
    </row>
    <row r="3591" spans="1:17" ht="15.75" customHeight="1" x14ac:dyDescent="0.25">
      <c r="A3591" s="2">
        <v>123</v>
      </c>
      <c r="B3591" s="2">
        <v>123</v>
      </c>
      <c r="C3591" s="2">
        <v>123</v>
      </c>
      <c r="D3591" s="2" t="s">
        <v>2037</v>
      </c>
      <c r="E3591" s="3">
        <v>5</v>
      </c>
      <c r="F3591" s="3">
        <v>12</v>
      </c>
      <c r="G3591" s="3">
        <v>14</v>
      </c>
      <c r="H3591" s="3">
        <v>0.152</v>
      </c>
      <c r="I3591" s="3">
        <v>0.21</v>
      </c>
      <c r="J3591" s="4" t="str">
        <f t="shared" si="336"/>
        <v>Se calcula por P volum</v>
      </c>
      <c r="K3591" s="3">
        <f t="shared" si="337"/>
        <v>0.21</v>
      </c>
      <c r="L3591" s="5">
        <v>2991</v>
      </c>
      <c r="M3591" s="2" t="str">
        <f t="shared" si="338"/>
        <v>Hasta $9.989</v>
      </c>
      <c r="N3591" s="5">
        <f t="shared" si="339"/>
        <v>700</v>
      </c>
      <c r="O3591" s="6" t="str">
        <f t="shared" si="340"/>
        <v>No aplica (&lt;$19.990)</v>
      </c>
      <c r="P3591" s="7">
        <f t="array" ref="P3591">IF(OR(L3591="",K3591=""),"",IF(L3591&lt;19990,0,IF(L3591&lt;=30000,INDEX(Tarifas!$C$2:$C$37,MATCH(K3591,Tarifas!$A$2:$A$37,1)),IF(L3591&lt;=40000,INDEX(Tarifas!$D$2:$D$37,MATCH(K3591,Tarifas!$A$2:$A$37,1)),INDEX(Tarifas!$E$2:$E$37,MATCH(K3591,Tarifas!$A$2:$A$37,1))))))</f>
        <v>0</v>
      </c>
      <c r="Q3591" s="7">
        <f t="shared" si="341"/>
        <v>700</v>
      </c>
    </row>
    <row r="3592" spans="1:17" ht="15.75" customHeight="1" x14ac:dyDescent="0.25">
      <c r="A3592" s="2">
        <v>123</v>
      </c>
      <c r="B3592" s="2">
        <v>123</v>
      </c>
      <c r="C3592" s="2">
        <v>123</v>
      </c>
      <c r="D3592" s="2" t="s">
        <v>2037</v>
      </c>
      <c r="E3592" s="3">
        <v>5</v>
      </c>
      <c r="F3592" s="3">
        <v>12</v>
      </c>
      <c r="G3592" s="3">
        <v>14</v>
      </c>
      <c r="H3592" s="3">
        <v>0.152</v>
      </c>
      <c r="I3592" s="3">
        <v>0.21</v>
      </c>
      <c r="J3592" s="4" t="str">
        <f t="shared" si="336"/>
        <v>Se calcula por P volum</v>
      </c>
      <c r="K3592" s="3">
        <f t="shared" si="337"/>
        <v>0.21</v>
      </c>
      <c r="L3592" s="5">
        <v>2991</v>
      </c>
      <c r="M3592" s="2" t="str">
        <f t="shared" si="338"/>
        <v>Hasta $9.989</v>
      </c>
      <c r="N3592" s="5">
        <f t="shared" si="339"/>
        <v>700</v>
      </c>
      <c r="O3592" s="6" t="str">
        <f t="shared" si="340"/>
        <v>No aplica (&lt;$19.990)</v>
      </c>
      <c r="P3592" s="7">
        <f t="array" ref="P3592">IF(OR(L3592="",K3592=""),"",IF(L3592&lt;19990,0,IF(L3592&lt;=30000,INDEX(Tarifas!$C$2:$C$37,MATCH(K3592,Tarifas!$A$2:$A$37,1)),IF(L3592&lt;=40000,INDEX(Tarifas!$D$2:$D$37,MATCH(K3592,Tarifas!$A$2:$A$37,1)),INDEX(Tarifas!$E$2:$E$37,MATCH(K3592,Tarifas!$A$2:$A$37,1))))))</f>
        <v>0</v>
      </c>
      <c r="Q3592" s="7">
        <f t="shared" si="341"/>
        <v>700</v>
      </c>
    </row>
    <row r="3593" spans="1:17" ht="15.75" customHeight="1" x14ac:dyDescent="0.25">
      <c r="A3593" s="2">
        <v>123</v>
      </c>
      <c r="B3593" s="2">
        <v>123</v>
      </c>
      <c r="C3593" s="2">
        <v>123</v>
      </c>
      <c r="D3593" s="2" t="s">
        <v>2038</v>
      </c>
      <c r="E3593" s="3">
        <v>3</v>
      </c>
      <c r="F3593" s="3">
        <v>12</v>
      </c>
      <c r="G3593" s="3">
        <v>21</v>
      </c>
      <c r="H3593" s="3">
        <v>0.152</v>
      </c>
      <c r="I3593" s="3">
        <v>0.189</v>
      </c>
      <c r="J3593" s="4" t="str">
        <f t="shared" si="336"/>
        <v>Se calcula por P volum</v>
      </c>
      <c r="K3593" s="3">
        <f t="shared" si="337"/>
        <v>0.189</v>
      </c>
      <c r="L3593" s="5">
        <v>3191</v>
      </c>
      <c r="M3593" s="2" t="str">
        <f t="shared" si="338"/>
        <v>Hasta $9.989</v>
      </c>
      <c r="N3593" s="5">
        <f t="shared" si="339"/>
        <v>700</v>
      </c>
      <c r="O3593" s="6" t="str">
        <f t="shared" si="340"/>
        <v>No aplica (&lt;$19.990)</v>
      </c>
      <c r="P3593" s="7">
        <f t="array" ref="P3593">IF(OR(L3593="",K3593=""),"",IF(L3593&lt;19990,0,IF(L3593&lt;=30000,INDEX(Tarifas!$C$2:$C$37,MATCH(K3593,Tarifas!$A$2:$A$37,1)),IF(L3593&lt;=40000,INDEX(Tarifas!$D$2:$D$37,MATCH(K3593,Tarifas!$A$2:$A$37,1)),INDEX(Tarifas!$E$2:$E$37,MATCH(K3593,Tarifas!$A$2:$A$37,1))))))</f>
        <v>0</v>
      </c>
      <c r="Q3593" s="7">
        <f t="shared" si="341"/>
        <v>700</v>
      </c>
    </row>
    <row r="3594" spans="1:17" ht="15.75" customHeight="1" x14ac:dyDescent="0.25">
      <c r="A3594" s="2">
        <v>123</v>
      </c>
      <c r="B3594" s="2">
        <v>123</v>
      </c>
      <c r="C3594" s="2">
        <v>123</v>
      </c>
      <c r="D3594" s="2" t="s">
        <v>2039</v>
      </c>
      <c r="E3594" s="3">
        <v>5</v>
      </c>
      <c r="F3594" s="3">
        <v>8</v>
      </c>
      <c r="G3594" s="3">
        <v>11</v>
      </c>
      <c r="H3594" s="3">
        <v>0.152</v>
      </c>
      <c r="I3594" s="3">
        <v>0.11</v>
      </c>
      <c r="J3594" s="4" t="str">
        <f t="shared" si="336"/>
        <v>Se calcula por Peso</v>
      </c>
      <c r="K3594" s="3">
        <f t="shared" si="337"/>
        <v>0.152</v>
      </c>
      <c r="L3594" s="5">
        <v>3280</v>
      </c>
      <c r="M3594" s="2" t="str">
        <f t="shared" si="338"/>
        <v>Hasta $9.989</v>
      </c>
      <c r="N3594" s="5">
        <f t="shared" si="339"/>
        <v>700</v>
      </c>
      <c r="O3594" s="6" t="str">
        <f t="shared" si="340"/>
        <v>No aplica (&lt;$19.990)</v>
      </c>
      <c r="P3594" s="7">
        <f t="array" ref="P3594">IF(OR(L3594="",K3594=""),"",IF(L3594&lt;19990,0,IF(L3594&lt;=30000,INDEX(Tarifas!$C$2:$C$37,MATCH(K3594,Tarifas!$A$2:$A$37,1)),IF(L3594&lt;=40000,INDEX(Tarifas!$D$2:$D$37,MATCH(K3594,Tarifas!$A$2:$A$37,1)),INDEX(Tarifas!$E$2:$E$37,MATCH(K3594,Tarifas!$A$2:$A$37,1))))))</f>
        <v>0</v>
      </c>
      <c r="Q3594" s="7">
        <f t="shared" si="341"/>
        <v>700</v>
      </c>
    </row>
    <row r="3595" spans="1:17" ht="15.75" customHeight="1" x14ac:dyDescent="0.25">
      <c r="A3595" s="2">
        <v>123</v>
      </c>
      <c r="B3595" s="2">
        <v>123</v>
      </c>
      <c r="C3595" s="2">
        <v>123</v>
      </c>
      <c r="D3595" s="2" t="s">
        <v>2039</v>
      </c>
      <c r="E3595" s="3">
        <v>5</v>
      </c>
      <c r="F3595" s="3">
        <v>8</v>
      </c>
      <c r="G3595" s="3">
        <v>11</v>
      </c>
      <c r="H3595" s="3">
        <v>0.152</v>
      </c>
      <c r="I3595" s="3">
        <v>0.11</v>
      </c>
      <c r="J3595" s="4" t="str">
        <f t="shared" si="336"/>
        <v>Se calcula por Peso</v>
      </c>
      <c r="K3595" s="3">
        <f t="shared" si="337"/>
        <v>0.152</v>
      </c>
      <c r="L3595" s="5">
        <v>3280</v>
      </c>
      <c r="M3595" s="2" t="str">
        <f t="shared" si="338"/>
        <v>Hasta $9.989</v>
      </c>
      <c r="N3595" s="5">
        <f t="shared" si="339"/>
        <v>700</v>
      </c>
      <c r="O3595" s="6" t="str">
        <f t="shared" si="340"/>
        <v>No aplica (&lt;$19.990)</v>
      </c>
      <c r="P3595" s="7">
        <f t="array" ref="P3595">IF(OR(L3595="",K3595=""),"",IF(L3595&lt;19990,0,IF(L3595&lt;=30000,INDEX(Tarifas!$C$2:$C$37,MATCH(K3595,Tarifas!$A$2:$A$37,1)),IF(L3595&lt;=40000,INDEX(Tarifas!$D$2:$D$37,MATCH(K3595,Tarifas!$A$2:$A$37,1)),INDEX(Tarifas!$E$2:$E$37,MATCH(K3595,Tarifas!$A$2:$A$37,1))))))</f>
        <v>0</v>
      </c>
      <c r="Q3595" s="7">
        <f t="shared" si="341"/>
        <v>700</v>
      </c>
    </row>
    <row r="3596" spans="1:17" ht="15.75" customHeight="1" x14ac:dyDescent="0.25">
      <c r="A3596" s="2">
        <v>123</v>
      </c>
      <c r="B3596" s="2">
        <v>123</v>
      </c>
      <c r="C3596" s="2">
        <v>123</v>
      </c>
      <c r="D3596" s="2" t="s">
        <v>2040</v>
      </c>
      <c r="E3596" s="3">
        <v>7</v>
      </c>
      <c r="F3596" s="3">
        <v>10</v>
      </c>
      <c r="G3596" s="3">
        <v>13</v>
      </c>
      <c r="H3596" s="3">
        <v>0.152</v>
      </c>
      <c r="I3596" s="3">
        <v>0.22750000000000001</v>
      </c>
      <c r="J3596" s="4" t="str">
        <f t="shared" si="336"/>
        <v>Se calcula por P volum</v>
      </c>
      <c r="K3596" s="3">
        <f t="shared" si="337"/>
        <v>0.22750000000000001</v>
      </c>
      <c r="L3596" s="5">
        <v>3691</v>
      </c>
      <c r="M3596" s="2" t="str">
        <f t="shared" si="338"/>
        <v>Hasta $9.989</v>
      </c>
      <c r="N3596" s="5">
        <f t="shared" si="339"/>
        <v>700</v>
      </c>
      <c r="O3596" s="6" t="str">
        <f t="shared" si="340"/>
        <v>No aplica (&lt;$19.990)</v>
      </c>
      <c r="P3596" s="7">
        <f t="array" ref="P3596">IF(OR(L3596="",K3596=""),"",IF(L3596&lt;19990,0,IF(L3596&lt;=30000,INDEX(Tarifas!$C$2:$C$37,MATCH(K3596,Tarifas!$A$2:$A$37,1)),IF(L3596&lt;=40000,INDEX(Tarifas!$D$2:$D$37,MATCH(K3596,Tarifas!$A$2:$A$37,1)),INDEX(Tarifas!$E$2:$E$37,MATCH(K3596,Tarifas!$A$2:$A$37,1))))))</f>
        <v>0</v>
      </c>
      <c r="Q3596" s="7">
        <f t="shared" si="341"/>
        <v>700</v>
      </c>
    </row>
    <row r="3597" spans="1:17" ht="15.75" customHeight="1" x14ac:dyDescent="0.25">
      <c r="A3597" s="2">
        <v>123</v>
      </c>
      <c r="B3597" s="2">
        <v>123</v>
      </c>
      <c r="C3597" s="2">
        <v>123</v>
      </c>
      <c r="D3597" s="2" t="s">
        <v>2041</v>
      </c>
      <c r="E3597" s="3">
        <v>2</v>
      </c>
      <c r="F3597" s="3">
        <v>8</v>
      </c>
      <c r="G3597" s="3">
        <v>21</v>
      </c>
      <c r="H3597" s="3">
        <v>0.152</v>
      </c>
      <c r="I3597" s="3">
        <v>8.4000000000000005E-2</v>
      </c>
      <c r="J3597" s="4" t="str">
        <f t="shared" si="336"/>
        <v>Se calcula por Peso</v>
      </c>
      <c r="K3597" s="3">
        <f t="shared" si="337"/>
        <v>0.152</v>
      </c>
      <c r="L3597" s="5">
        <v>3870</v>
      </c>
      <c r="M3597" s="2" t="str">
        <f t="shared" si="338"/>
        <v>Hasta $9.989</v>
      </c>
      <c r="N3597" s="5">
        <f t="shared" si="339"/>
        <v>700</v>
      </c>
      <c r="O3597" s="6" t="str">
        <f t="shared" si="340"/>
        <v>No aplica (&lt;$19.990)</v>
      </c>
      <c r="P3597" s="7">
        <f t="array" ref="P3597">IF(OR(L3597="",K3597=""),"",IF(L3597&lt;19990,0,IF(L3597&lt;=30000,INDEX(Tarifas!$C$2:$C$37,MATCH(K3597,Tarifas!$A$2:$A$37,1)),IF(L3597&lt;=40000,INDEX(Tarifas!$D$2:$D$37,MATCH(K3597,Tarifas!$A$2:$A$37,1)),INDEX(Tarifas!$E$2:$E$37,MATCH(K3597,Tarifas!$A$2:$A$37,1))))))</f>
        <v>0</v>
      </c>
      <c r="Q3597" s="7">
        <f t="shared" si="341"/>
        <v>700</v>
      </c>
    </row>
    <row r="3598" spans="1:17" ht="15.75" customHeight="1" x14ac:dyDescent="0.25">
      <c r="A3598" s="2">
        <v>123</v>
      </c>
      <c r="B3598" s="2">
        <v>123</v>
      </c>
      <c r="C3598" s="2">
        <v>123</v>
      </c>
      <c r="D3598" s="2" t="s">
        <v>2041</v>
      </c>
      <c r="E3598" s="3">
        <v>2</v>
      </c>
      <c r="F3598" s="3">
        <v>8</v>
      </c>
      <c r="G3598" s="3">
        <v>21</v>
      </c>
      <c r="H3598" s="3">
        <v>0.152</v>
      </c>
      <c r="I3598" s="3">
        <v>8.4000000000000005E-2</v>
      </c>
      <c r="J3598" s="4" t="str">
        <f t="shared" si="336"/>
        <v>Se calcula por Peso</v>
      </c>
      <c r="K3598" s="3">
        <f t="shared" si="337"/>
        <v>0.152</v>
      </c>
      <c r="L3598" s="5">
        <v>3870</v>
      </c>
      <c r="M3598" s="2" t="str">
        <f t="shared" si="338"/>
        <v>Hasta $9.989</v>
      </c>
      <c r="N3598" s="5">
        <f t="shared" si="339"/>
        <v>700</v>
      </c>
      <c r="O3598" s="6" t="str">
        <f t="shared" si="340"/>
        <v>No aplica (&lt;$19.990)</v>
      </c>
      <c r="P3598" s="7">
        <f t="array" ref="P3598">IF(OR(L3598="",K3598=""),"",IF(L3598&lt;19990,0,IF(L3598&lt;=30000,INDEX(Tarifas!$C$2:$C$37,MATCH(K3598,Tarifas!$A$2:$A$37,1)),IF(L3598&lt;=40000,INDEX(Tarifas!$D$2:$D$37,MATCH(K3598,Tarifas!$A$2:$A$37,1)),INDEX(Tarifas!$E$2:$E$37,MATCH(K3598,Tarifas!$A$2:$A$37,1))))))</f>
        <v>0</v>
      </c>
      <c r="Q3598" s="7">
        <f t="shared" si="341"/>
        <v>700</v>
      </c>
    </row>
    <row r="3599" spans="1:17" ht="15.75" customHeight="1" x14ac:dyDescent="0.25">
      <c r="A3599" s="2">
        <v>123</v>
      </c>
      <c r="B3599" s="2">
        <v>123</v>
      </c>
      <c r="C3599" s="2">
        <v>123</v>
      </c>
      <c r="D3599" s="2" t="s">
        <v>2042</v>
      </c>
      <c r="E3599" s="3">
        <v>5</v>
      </c>
      <c r="F3599" s="3">
        <v>8</v>
      </c>
      <c r="G3599" s="3">
        <v>16</v>
      </c>
      <c r="H3599" s="3">
        <v>0.152</v>
      </c>
      <c r="I3599" s="3">
        <v>0.16</v>
      </c>
      <c r="J3599" s="4" t="str">
        <f t="shared" si="336"/>
        <v>Se calcula por P volum</v>
      </c>
      <c r="K3599" s="3">
        <f t="shared" si="337"/>
        <v>0.16</v>
      </c>
      <c r="L3599" s="5">
        <v>4891</v>
      </c>
      <c r="M3599" s="2" t="str">
        <f t="shared" si="338"/>
        <v>Hasta $9.989</v>
      </c>
      <c r="N3599" s="5">
        <f t="shared" si="339"/>
        <v>700</v>
      </c>
      <c r="O3599" s="6" t="str">
        <f t="shared" si="340"/>
        <v>No aplica (&lt;$19.990)</v>
      </c>
      <c r="P3599" s="7">
        <f t="array" ref="P3599">IF(OR(L3599="",K3599=""),"",IF(L3599&lt;19990,0,IF(L3599&lt;=30000,INDEX(Tarifas!$C$2:$C$37,MATCH(K3599,Tarifas!$A$2:$A$37,1)),IF(L3599&lt;=40000,INDEX(Tarifas!$D$2:$D$37,MATCH(K3599,Tarifas!$A$2:$A$37,1)),INDEX(Tarifas!$E$2:$E$37,MATCH(K3599,Tarifas!$A$2:$A$37,1))))))</f>
        <v>0</v>
      </c>
      <c r="Q3599" s="7">
        <f t="shared" si="341"/>
        <v>700</v>
      </c>
    </row>
    <row r="3600" spans="1:17" ht="15.75" customHeight="1" x14ac:dyDescent="0.25">
      <c r="A3600" s="2">
        <v>123</v>
      </c>
      <c r="B3600" s="2">
        <v>123</v>
      </c>
      <c r="C3600" s="2">
        <v>123</v>
      </c>
      <c r="D3600" s="2" t="s">
        <v>2042</v>
      </c>
      <c r="E3600" s="3">
        <v>5</v>
      </c>
      <c r="F3600" s="3">
        <v>8</v>
      </c>
      <c r="G3600" s="3">
        <v>16</v>
      </c>
      <c r="H3600" s="3">
        <v>0.152</v>
      </c>
      <c r="I3600" s="3">
        <v>0.16</v>
      </c>
      <c r="J3600" s="4" t="str">
        <f t="shared" si="336"/>
        <v>Se calcula por P volum</v>
      </c>
      <c r="K3600" s="3">
        <f t="shared" si="337"/>
        <v>0.16</v>
      </c>
      <c r="L3600" s="5">
        <v>4891</v>
      </c>
      <c r="M3600" s="2" t="str">
        <f t="shared" si="338"/>
        <v>Hasta $9.989</v>
      </c>
      <c r="N3600" s="5">
        <f t="shared" si="339"/>
        <v>700</v>
      </c>
      <c r="O3600" s="6" t="str">
        <f t="shared" si="340"/>
        <v>No aplica (&lt;$19.990)</v>
      </c>
      <c r="P3600" s="7">
        <f t="array" ref="P3600">IF(OR(L3600="",K3600=""),"",IF(L3600&lt;19990,0,IF(L3600&lt;=30000,INDEX(Tarifas!$C$2:$C$37,MATCH(K3600,Tarifas!$A$2:$A$37,1)),IF(L3600&lt;=40000,INDEX(Tarifas!$D$2:$D$37,MATCH(K3600,Tarifas!$A$2:$A$37,1)),INDEX(Tarifas!$E$2:$E$37,MATCH(K3600,Tarifas!$A$2:$A$37,1))))))</f>
        <v>0</v>
      </c>
      <c r="Q3600" s="7">
        <f t="shared" si="341"/>
        <v>700</v>
      </c>
    </row>
    <row r="3601" spans="1:17" ht="15.75" customHeight="1" x14ac:dyDescent="0.25">
      <c r="A3601" s="2">
        <v>123</v>
      </c>
      <c r="B3601" s="2">
        <v>123</v>
      </c>
      <c r="C3601" s="2">
        <v>123</v>
      </c>
      <c r="D3601" s="2" t="s">
        <v>2042</v>
      </c>
      <c r="E3601" s="3">
        <v>5</v>
      </c>
      <c r="F3601" s="3">
        <v>8</v>
      </c>
      <c r="G3601" s="3">
        <v>16</v>
      </c>
      <c r="H3601" s="3">
        <v>0.152</v>
      </c>
      <c r="I3601" s="3">
        <v>0.16</v>
      </c>
      <c r="J3601" s="4" t="str">
        <f t="shared" si="336"/>
        <v>Se calcula por P volum</v>
      </c>
      <c r="K3601" s="3">
        <f t="shared" si="337"/>
        <v>0.16</v>
      </c>
      <c r="L3601" s="5">
        <v>4891</v>
      </c>
      <c r="M3601" s="2" t="str">
        <f t="shared" si="338"/>
        <v>Hasta $9.989</v>
      </c>
      <c r="N3601" s="5">
        <f t="shared" si="339"/>
        <v>700</v>
      </c>
      <c r="O3601" s="6" t="str">
        <f t="shared" si="340"/>
        <v>No aplica (&lt;$19.990)</v>
      </c>
      <c r="P3601" s="7">
        <f t="array" ref="P3601">IF(OR(L3601="",K3601=""),"",IF(L3601&lt;19990,0,IF(L3601&lt;=30000,INDEX(Tarifas!$C$2:$C$37,MATCH(K3601,Tarifas!$A$2:$A$37,1)),IF(L3601&lt;=40000,INDEX(Tarifas!$D$2:$D$37,MATCH(K3601,Tarifas!$A$2:$A$37,1)),INDEX(Tarifas!$E$2:$E$37,MATCH(K3601,Tarifas!$A$2:$A$37,1))))))</f>
        <v>0</v>
      </c>
      <c r="Q3601" s="7">
        <f t="shared" si="341"/>
        <v>700</v>
      </c>
    </row>
    <row r="3602" spans="1:17" ht="15.75" customHeight="1" x14ac:dyDescent="0.25">
      <c r="A3602" s="2">
        <v>123</v>
      </c>
      <c r="B3602" s="2">
        <v>123</v>
      </c>
      <c r="C3602" s="2">
        <v>123</v>
      </c>
      <c r="D3602" s="2" t="s">
        <v>2042</v>
      </c>
      <c r="E3602" s="3">
        <v>5</v>
      </c>
      <c r="F3602" s="3">
        <v>8</v>
      </c>
      <c r="G3602" s="3">
        <v>16</v>
      </c>
      <c r="H3602" s="3">
        <v>0.152</v>
      </c>
      <c r="I3602" s="3">
        <v>0.16</v>
      </c>
      <c r="J3602" s="4" t="str">
        <f t="shared" si="336"/>
        <v>Se calcula por P volum</v>
      </c>
      <c r="K3602" s="3">
        <f t="shared" si="337"/>
        <v>0.16</v>
      </c>
      <c r="L3602" s="5">
        <v>4891</v>
      </c>
      <c r="M3602" s="2" t="str">
        <f t="shared" si="338"/>
        <v>Hasta $9.989</v>
      </c>
      <c r="N3602" s="5">
        <f t="shared" si="339"/>
        <v>700</v>
      </c>
      <c r="O3602" s="6" t="str">
        <f t="shared" si="340"/>
        <v>No aplica (&lt;$19.990)</v>
      </c>
      <c r="P3602" s="7">
        <f t="array" ref="P3602">IF(OR(L3602="",K3602=""),"",IF(L3602&lt;19990,0,IF(L3602&lt;=30000,INDEX(Tarifas!$C$2:$C$37,MATCH(K3602,Tarifas!$A$2:$A$37,1)),IF(L3602&lt;=40000,INDEX(Tarifas!$D$2:$D$37,MATCH(K3602,Tarifas!$A$2:$A$37,1)),INDEX(Tarifas!$E$2:$E$37,MATCH(K3602,Tarifas!$A$2:$A$37,1))))))</f>
        <v>0</v>
      </c>
      <c r="Q3602" s="7">
        <f t="shared" si="341"/>
        <v>700</v>
      </c>
    </row>
    <row r="3603" spans="1:17" ht="15.75" customHeight="1" x14ac:dyDescent="0.25">
      <c r="A3603" s="2">
        <v>123</v>
      </c>
      <c r="B3603" s="2">
        <v>123</v>
      </c>
      <c r="C3603" s="2">
        <v>123</v>
      </c>
      <c r="D3603" s="2" t="s">
        <v>2042</v>
      </c>
      <c r="E3603" s="3">
        <v>5</v>
      </c>
      <c r="F3603" s="3">
        <v>8</v>
      </c>
      <c r="G3603" s="3">
        <v>16</v>
      </c>
      <c r="H3603" s="3">
        <v>0.152</v>
      </c>
      <c r="I3603" s="3">
        <v>0.16</v>
      </c>
      <c r="J3603" s="4" t="str">
        <f t="shared" si="336"/>
        <v>Se calcula por P volum</v>
      </c>
      <c r="K3603" s="3">
        <f t="shared" si="337"/>
        <v>0.16</v>
      </c>
      <c r="L3603" s="5">
        <v>4891</v>
      </c>
      <c r="M3603" s="2" t="str">
        <f t="shared" si="338"/>
        <v>Hasta $9.989</v>
      </c>
      <c r="N3603" s="5">
        <f t="shared" si="339"/>
        <v>700</v>
      </c>
      <c r="O3603" s="6" t="str">
        <f t="shared" si="340"/>
        <v>No aplica (&lt;$19.990)</v>
      </c>
      <c r="P3603" s="7">
        <f t="array" ref="P3603">IF(OR(L3603="",K3603=""),"",IF(L3603&lt;19990,0,IF(L3603&lt;=30000,INDEX(Tarifas!$C$2:$C$37,MATCH(K3603,Tarifas!$A$2:$A$37,1)),IF(L3603&lt;=40000,INDEX(Tarifas!$D$2:$D$37,MATCH(K3603,Tarifas!$A$2:$A$37,1)),INDEX(Tarifas!$E$2:$E$37,MATCH(K3603,Tarifas!$A$2:$A$37,1))))))</f>
        <v>0</v>
      </c>
      <c r="Q3603" s="7">
        <f t="shared" si="341"/>
        <v>700</v>
      </c>
    </row>
    <row r="3604" spans="1:17" ht="15.75" customHeight="1" x14ac:dyDescent="0.25">
      <c r="A3604" s="2">
        <v>123</v>
      </c>
      <c r="B3604" s="2">
        <v>123</v>
      </c>
      <c r="C3604" s="2">
        <v>123</v>
      </c>
      <c r="D3604" s="2" t="s">
        <v>2042</v>
      </c>
      <c r="E3604" s="3">
        <v>5</v>
      </c>
      <c r="F3604" s="3">
        <v>8</v>
      </c>
      <c r="G3604" s="3">
        <v>16</v>
      </c>
      <c r="H3604" s="3">
        <v>0.152</v>
      </c>
      <c r="I3604" s="3">
        <v>0.16</v>
      </c>
      <c r="J3604" s="4" t="str">
        <f t="shared" si="336"/>
        <v>Se calcula por P volum</v>
      </c>
      <c r="K3604" s="3">
        <f t="shared" si="337"/>
        <v>0.16</v>
      </c>
      <c r="L3604" s="5">
        <v>4891</v>
      </c>
      <c r="M3604" s="2" t="str">
        <f t="shared" si="338"/>
        <v>Hasta $9.989</v>
      </c>
      <c r="N3604" s="5">
        <f t="shared" si="339"/>
        <v>700</v>
      </c>
      <c r="O3604" s="6" t="str">
        <f t="shared" si="340"/>
        <v>No aplica (&lt;$19.990)</v>
      </c>
      <c r="P3604" s="7">
        <f t="array" ref="P3604">IF(OR(L3604="",K3604=""),"",IF(L3604&lt;19990,0,IF(L3604&lt;=30000,INDEX(Tarifas!$C$2:$C$37,MATCH(K3604,Tarifas!$A$2:$A$37,1)),IF(L3604&lt;=40000,INDEX(Tarifas!$D$2:$D$37,MATCH(K3604,Tarifas!$A$2:$A$37,1)),INDEX(Tarifas!$E$2:$E$37,MATCH(K3604,Tarifas!$A$2:$A$37,1))))))</f>
        <v>0</v>
      </c>
      <c r="Q3604" s="7">
        <f t="shared" si="341"/>
        <v>700</v>
      </c>
    </row>
    <row r="3605" spans="1:17" ht="15.75" customHeight="1" x14ac:dyDescent="0.25">
      <c r="A3605" s="2">
        <v>123</v>
      </c>
      <c r="B3605" s="2">
        <v>123</v>
      </c>
      <c r="C3605" s="2">
        <v>123</v>
      </c>
      <c r="D3605" s="2" t="s">
        <v>2042</v>
      </c>
      <c r="E3605" s="3">
        <v>5</v>
      </c>
      <c r="F3605" s="3">
        <v>8</v>
      </c>
      <c r="G3605" s="3">
        <v>16</v>
      </c>
      <c r="H3605" s="3">
        <v>0.152</v>
      </c>
      <c r="I3605" s="3">
        <v>0.16</v>
      </c>
      <c r="J3605" s="4" t="str">
        <f t="shared" si="336"/>
        <v>Se calcula por P volum</v>
      </c>
      <c r="K3605" s="3">
        <f t="shared" si="337"/>
        <v>0.16</v>
      </c>
      <c r="L3605" s="5">
        <v>4891</v>
      </c>
      <c r="M3605" s="2" t="str">
        <f t="shared" si="338"/>
        <v>Hasta $9.989</v>
      </c>
      <c r="N3605" s="5">
        <f t="shared" si="339"/>
        <v>700</v>
      </c>
      <c r="O3605" s="6" t="str">
        <f t="shared" si="340"/>
        <v>No aplica (&lt;$19.990)</v>
      </c>
      <c r="P3605" s="7">
        <f t="array" ref="P3605">IF(OR(L3605="",K3605=""),"",IF(L3605&lt;19990,0,IF(L3605&lt;=30000,INDEX(Tarifas!$C$2:$C$37,MATCH(K3605,Tarifas!$A$2:$A$37,1)),IF(L3605&lt;=40000,INDEX(Tarifas!$D$2:$D$37,MATCH(K3605,Tarifas!$A$2:$A$37,1)),INDEX(Tarifas!$E$2:$E$37,MATCH(K3605,Tarifas!$A$2:$A$37,1))))))</f>
        <v>0</v>
      </c>
      <c r="Q3605" s="7">
        <f t="shared" si="341"/>
        <v>700</v>
      </c>
    </row>
    <row r="3606" spans="1:17" ht="15.75" customHeight="1" x14ac:dyDescent="0.25">
      <c r="A3606" s="2">
        <v>123</v>
      </c>
      <c r="B3606" s="2">
        <v>123</v>
      </c>
      <c r="C3606" s="2">
        <v>123</v>
      </c>
      <c r="D3606" s="2" t="s">
        <v>2043</v>
      </c>
      <c r="E3606" s="3">
        <v>3</v>
      </c>
      <c r="F3606" s="3">
        <v>16</v>
      </c>
      <c r="G3606" s="3">
        <v>20</v>
      </c>
      <c r="H3606" s="3">
        <v>0.152</v>
      </c>
      <c r="I3606" s="3">
        <v>0.24</v>
      </c>
      <c r="J3606" s="4" t="str">
        <f t="shared" si="336"/>
        <v>Se calcula por P volum</v>
      </c>
      <c r="K3606" s="3">
        <f t="shared" si="337"/>
        <v>0.24</v>
      </c>
      <c r="L3606" s="5">
        <v>5870</v>
      </c>
      <c r="M3606" s="2" t="str">
        <f t="shared" si="338"/>
        <v>Hasta $9.989</v>
      </c>
      <c r="N3606" s="5">
        <f t="shared" si="339"/>
        <v>700</v>
      </c>
      <c r="O3606" s="6" t="str">
        <f t="shared" si="340"/>
        <v>No aplica (&lt;$19.990)</v>
      </c>
      <c r="P3606" s="7">
        <f t="array" ref="P3606">IF(OR(L3606="",K3606=""),"",IF(L3606&lt;19990,0,IF(L3606&lt;=30000,INDEX(Tarifas!$C$2:$C$37,MATCH(K3606,Tarifas!$A$2:$A$37,1)),IF(L3606&lt;=40000,INDEX(Tarifas!$D$2:$D$37,MATCH(K3606,Tarifas!$A$2:$A$37,1)),INDEX(Tarifas!$E$2:$E$37,MATCH(K3606,Tarifas!$A$2:$A$37,1))))))</f>
        <v>0</v>
      </c>
      <c r="Q3606" s="7">
        <f t="shared" si="341"/>
        <v>700</v>
      </c>
    </row>
    <row r="3607" spans="1:17" ht="15.75" customHeight="1" x14ac:dyDescent="0.25">
      <c r="A3607" s="2">
        <v>123</v>
      </c>
      <c r="B3607" s="2">
        <v>123</v>
      </c>
      <c r="C3607" s="2">
        <v>123</v>
      </c>
      <c r="D3607" s="2" t="s">
        <v>2043</v>
      </c>
      <c r="E3607" s="3">
        <v>3</v>
      </c>
      <c r="F3607" s="3">
        <v>16</v>
      </c>
      <c r="G3607" s="3">
        <v>20</v>
      </c>
      <c r="H3607" s="3">
        <v>0.152</v>
      </c>
      <c r="I3607" s="3">
        <v>0.24</v>
      </c>
      <c r="J3607" s="4" t="str">
        <f t="shared" si="336"/>
        <v>Se calcula por P volum</v>
      </c>
      <c r="K3607" s="3">
        <f t="shared" si="337"/>
        <v>0.24</v>
      </c>
      <c r="L3607" s="5">
        <v>5870</v>
      </c>
      <c r="M3607" s="2" t="str">
        <f t="shared" si="338"/>
        <v>Hasta $9.989</v>
      </c>
      <c r="N3607" s="5">
        <f t="shared" si="339"/>
        <v>700</v>
      </c>
      <c r="O3607" s="6" t="str">
        <f t="shared" si="340"/>
        <v>No aplica (&lt;$19.990)</v>
      </c>
      <c r="P3607" s="7">
        <f t="array" ref="P3607">IF(OR(L3607="",K3607=""),"",IF(L3607&lt;19990,0,IF(L3607&lt;=30000,INDEX(Tarifas!$C$2:$C$37,MATCH(K3607,Tarifas!$A$2:$A$37,1)),IF(L3607&lt;=40000,INDEX(Tarifas!$D$2:$D$37,MATCH(K3607,Tarifas!$A$2:$A$37,1)),INDEX(Tarifas!$E$2:$E$37,MATCH(K3607,Tarifas!$A$2:$A$37,1))))))</f>
        <v>0</v>
      </c>
      <c r="Q3607" s="7">
        <f t="shared" si="341"/>
        <v>700</v>
      </c>
    </row>
    <row r="3608" spans="1:17" ht="15.75" customHeight="1" x14ac:dyDescent="0.25">
      <c r="A3608" s="2">
        <v>123</v>
      </c>
      <c r="B3608" s="2">
        <v>123</v>
      </c>
      <c r="C3608" s="2">
        <v>123</v>
      </c>
      <c r="D3608" s="2" t="s">
        <v>2044</v>
      </c>
      <c r="E3608" s="3">
        <v>13</v>
      </c>
      <c r="F3608" s="3">
        <v>15</v>
      </c>
      <c r="G3608" s="3">
        <v>23</v>
      </c>
      <c r="H3608" s="3">
        <v>0.151</v>
      </c>
      <c r="I3608" s="3">
        <v>1.1212500000000001</v>
      </c>
      <c r="J3608" s="4" t="str">
        <f t="shared" si="336"/>
        <v>Se calcula por P volum</v>
      </c>
      <c r="K3608" s="3">
        <f t="shared" si="337"/>
        <v>1.1212500000000001</v>
      </c>
      <c r="L3608" s="5">
        <v>4490</v>
      </c>
      <c r="M3608" s="2" t="str">
        <f t="shared" si="338"/>
        <v>Hasta $9.989</v>
      </c>
      <c r="N3608" s="5">
        <f t="shared" si="339"/>
        <v>700</v>
      </c>
      <c r="O3608" s="6" t="str">
        <f t="shared" si="340"/>
        <v>No aplica (&lt;$19.990)</v>
      </c>
      <c r="P3608" s="7">
        <f t="array" ref="P3608">IF(OR(L3608="",K3608=""),"",IF(L3608&lt;19990,0,IF(L3608&lt;=30000,INDEX(Tarifas!$C$2:$C$37,MATCH(K3608,Tarifas!$A$2:$A$37,1)),IF(L3608&lt;=40000,INDEX(Tarifas!$D$2:$D$37,MATCH(K3608,Tarifas!$A$2:$A$37,1)),INDEX(Tarifas!$E$2:$E$37,MATCH(K3608,Tarifas!$A$2:$A$37,1))))))</f>
        <v>0</v>
      </c>
      <c r="Q3608" s="7">
        <f t="shared" si="341"/>
        <v>700</v>
      </c>
    </row>
    <row r="3609" spans="1:17" ht="15.75" customHeight="1" x14ac:dyDescent="0.25">
      <c r="A3609" s="2">
        <v>123</v>
      </c>
      <c r="B3609" s="2">
        <v>123</v>
      </c>
      <c r="C3609" s="2">
        <v>123</v>
      </c>
      <c r="D3609" s="2" t="s">
        <v>2044</v>
      </c>
      <c r="E3609" s="3">
        <v>13</v>
      </c>
      <c r="F3609" s="3">
        <v>15</v>
      </c>
      <c r="G3609" s="3">
        <v>23</v>
      </c>
      <c r="H3609" s="3">
        <v>0.151</v>
      </c>
      <c r="I3609" s="3">
        <v>1.1212500000000001</v>
      </c>
      <c r="J3609" s="4" t="str">
        <f t="shared" si="336"/>
        <v>Se calcula por P volum</v>
      </c>
      <c r="K3609" s="3">
        <f t="shared" si="337"/>
        <v>1.1212500000000001</v>
      </c>
      <c r="L3609" s="5">
        <v>4490</v>
      </c>
      <c r="M3609" s="2" t="str">
        <f t="shared" si="338"/>
        <v>Hasta $9.989</v>
      </c>
      <c r="N3609" s="5">
        <f t="shared" si="339"/>
        <v>700</v>
      </c>
      <c r="O3609" s="6" t="str">
        <f t="shared" si="340"/>
        <v>No aplica (&lt;$19.990)</v>
      </c>
      <c r="P3609" s="7">
        <f t="array" ref="P3609">IF(OR(L3609="",K3609=""),"",IF(L3609&lt;19990,0,IF(L3609&lt;=30000,INDEX(Tarifas!$C$2:$C$37,MATCH(K3609,Tarifas!$A$2:$A$37,1)),IF(L3609&lt;=40000,INDEX(Tarifas!$D$2:$D$37,MATCH(K3609,Tarifas!$A$2:$A$37,1)),INDEX(Tarifas!$E$2:$E$37,MATCH(K3609,Tarifas!$A$2:$A$37,1))))))</f>
        <v>0</v>
      </c>
      <c r="Q3609" s="7">
        <f t="shared" si="341"/>
        <v>700</v>
      </c>
    </row>
    <row r="3610" spans="1:17" ht="15.75" customHeight="1" x14ac:dyDescent="0.25">
      <c r="A3610" s="2">
        <v>123</v>
      </c>
      <c r="B3610" s="2">
        <v>123</v>
      </c>
      <c r="C3610" s="2">
        <v>123</v>
      </c>
      <c r="D3610" s="2" t="s">
        <v>2045</v>
      </c>
      <c r="E3610" s="3">
        <v>5</v>
      </c>
      <c r="F3610" s="3">
        <v>17</v>
      </c>
      <c r="G3610" s="3">
        <v>26</v>
      </c>
      <c r="H3610" s="3">
        <v>0.151</v>
      </c>
      <c r="I3610" s="3">
        <v>0.55249999999999999</v>
      </c>
      <c r="J3610" s="4" t="str">
        <f t="shared" si="336"/>
        <v>Se calcula por P volum</v>
      </c>
      <c r="K3610" s="3">
        <f t="shared" si="337"/>
        <v>0.55249999999999999</v>
      </c>
      <c r="L3610" s="5">
        <v>2991</v>
      </c>
      <c r="M3610" s="2" t="str">
        <f t="shared" si="338"/>
        <v>Hasta $9.989</v>
      </c>
      <c r="N3610" s="5">
        <f t="shared" si="339"/>
        <v>700</v>
      </c>
      <c r="O3610" s="6" t="str">
        <f t="shared" si="340"/>
        <v>No aplica (&lt;$19.990)</v>
      </c>
      <c r="P3610" s="7">
        <f t="array" ref="P3610">IF(OR(L3610="",K3610=""),"",IF(L3610&lt;19990,0,IF(L3610&lt;=30000,INDEX(Tarifas!$C$2:$C$37,MATCH(K3610,Tarifas!$A$2:$A$37,1)),IF(L3610&lt;=40000,INDEX(Tarifas!$D$2:$D$37,MATCH(K3610,Tarifas!$A$2:$A$37,1)),INDEX(Tarifas!$E$2:$E$37,MATCH(K3610,Tarifas!$A$2:$A$37,1))))))</f>
        <v>0</v>
      </c>
      <c r="Q3610" s="7">
        <f t="shared" si="341"/>
        <v>700</v>
      </c>
    </row>
    <row r="3611" spans="1:17" ht="15.75" customHeight="1" x14ac:dyDescent="0.25">
      <c r="A3611" s="2">
        <v>123</v>
      </c>
      <c r="B3611" s="2">
        <v>123</v>
      </c>
      <c r="C3611" s="2">
        <v>123</v>
      </c>
      <c r="D3611" s="2" t="s">
        <v>2045</v>
      </c>
      <c r="E3611" s="3">
        <v>5</v>
      </c>
      <c r="F3611" s="3">
        <v>17</v>
      </c>
      <c r="G3611" s="3">
        <v>26</v>
      </c>
      <c r="H3611" s="3">
        <v>0.151</v>
      </c>
      <c r="I3611" s="3">
        <v>0.55249999999999999</v>
      </c>
      <c r="J3611" s="4" t="str">
        <f t="shared" si="336"/>
        <v>Se calcula por P volum</v>
      </c>
      <c r="K3611" s="3">
        <f t="shared" si="337"/>
        <v>0.55249999999999999</v>
      </c>
      <c r="L3611" s="5">
        <v>2991</v>
      </c>
      <c r="M3611" s="2" t="str">
        <f t="shared" si="338"/>
        <v>Hasta $9.989</v>
      </c>
      <c r="N3611" s="5">
        <f t="shared" si="339"/>
        <v>700</v>
      </c>
      <c r="O3611" s="6" t="str">
        <f t="shared" si="340"/>
        <v>No aplica (&lt;$19.990)</v>
      </c>
      <c r="P3611" s="7">
        <f t="array" ref="P3611">IF(OR(L3611="",K3611=""),"",IF(L3611&lt;19990,0,IF(L3611&lt;=30000,INDEX(Tarifas!$C$2:$C$37,MATCH(K3611,Tarifas!$A$2:$A$37,1)),IF(L3611&lt;=40000,INDEX(Tarifas!$D$2:$D$37,MATCH(K3611,Tarifas!$A$2:$A$37,1)),INDEX(Tarifas!$E$2:$E$37,MATCH(K3611,Tarifas!$A$2:$A$37,1))))))</f>
        <v>0</v>
      </c>
      <c r="Q3611" s="7">
        <f t="shared" si="341"/>
        <v>700</v>
      </c>
    </row>
    <row r="3612" spans="1:17" ht="15.75" customHeight="1" x14ac:dyDescent="0.25">
      <c r="A3612" s="2">
        <v>123</v>
      </c>
      <c r="B3612" s="2">
        <v>123</v>
      </c>
      <c r="C3612" s="2">
        <v>123</v>
      </c>
      <c r="D3612" s="2" t="s">
        <v>2046</v>
      </c>
      <c r="E3612" s="3">
        <v>7</v>
      </c>
      <c r="F3612" s="3">
        <v>17</v>
      </c>
      <c r="G3612" s="3">
        <v>24</v>
      </c>
      <c r="H3612" s="3">
        <v>0.151</v>
      </c>
      <c r="I3612" s="3">
        <v>0.71399999999999997</v>
      </c>
      <c r="J3612" s="4" t="str">
        <f t="shared" si="336"/>
        <v>Se calcula por P volum</v>
      </c>
      <c r="K3612" s="3">
        <f t="shared" si="337"/>
        <v>0.71399999999999997</v>
      </c>
      <c r="L3612" s="5">
        <v>5490</v>
      </c>
      <c r="M3612" s="2" t="str">
        <f t="shared" si="338"/>
        <v>Hasta $9.989</v>
      </c>
      <c r="N3612" s="5">
        <f t="shared" si="339"/>
        <v>700</v>
      </c>
      <c r="O3612" s="6" t="str">
        <f t="shared" si="340"/>
        <v>No aplica (&lt;$19.990)</v>
      </c>
      <c r="P3612" s="7">
        <f t="array" ref="P3612">IF(OR(L3612="",K3612=""),"",IF(L3612&lt;19990,0,IF(L3612&lt;=30000,INDEX(Tarifas!$C$2:$C$37,MATCH(K3612,Tarifas!$A$2:$A$37,1)),IF(L3612&lt;=40000,INDEX(Tarifas!$D$2:$D$37,MATCH(K3612,Tarifas!$A$2:$A$37,1)),INDEX(Tarifas!$E$2:$E$37,MATCH(K3612,Tarifas!$A$2:$A$37,1))))))</f>
        <v>0</v>
      </c>
      <c r="Q3612" s="7">
        <f t="shared" si="341"/>
        <v>700</v>
      </c>
    </row>
    <row r="3613" spans="1:17" ht="15.75" customHeight="1" x14ac:dyDescent="0.25">
      <c r="A3613" s="2">
        <v>123</v>
      </c>
      <c r="B3613" s="2">
        <v>123</v>
      </c>
      <c r="C3613" s="2">
        <v>123</v>
      </c>
      <c r="D3613" s="2" t="s">
        <v>2047</v>
      </c>
      <c r="E3613" s="3">
        <v>5</v>
      </c>
      <c r="F3613" s="3">
        <v>18</v>
      </c>
      <c r="G3613" s="3">
        <v>23</v>
      </c>
      <c r="H3613" s="3">
        <v>0.151</v>
      </c>
      <c r="I3613" s="3">
        <v>0.51749999999999996</v>
      </c>
      <c r="J3613" s="4" t="str">
        <f t="shared" si="336"/>
        <v>Se calcula por P volum</v>
      </c>
      <c r="K3613" s="3">
        <f t="shared" si="337"/>
        <v>0.51749999999999996</v>
      </c>
      <c r="L3613" s="5">
        <v>5490</v>
      </c>
      <c r="M3613" s="2" t="str">
        <f t="shared" si="338"/>
        <v>Hasta $9.989</v>
      </c>
      <c r="N3613" s="5">
        <f t="shared" si="339"/>
        <v>700</v>
      </c>
      <c r="O3613" s="6" t="str">
        <f t="shared" si="340"/>
        <v>No aplica (&lt;$19.990)</v>
      </c>
      <c r="P3613" s="7">
        <f t="array" ref="P3613">IF(OR(L3613="",K3613=""),"",IF(L3613&lt;19990,0,IF(L3613&lt;=30000,INDEX(Tarifas!$C$2:$C$37,MATCH(K3613,Tarifas!$A$2:$A$37,1)),IF(L3613&lt;=40000,INDEX(Tarifas!$D$2:$D$37,MATCH(K3613,Tarifas!$A$2:$A$37,1)),INDEX(Tarifas!$E$2:$E$37,MATCH(K3613,Tarifas!$A$2:$A$37,1))))))</f>
        <v>0</v>
      </c>
      <c r="Q3613" s="7">
        <f t="shared" si="341"/>
        <v>700</v>
      </c>
    </row>
    <row r="3614" spans="1:17" ht="15.75" customHeight="1" x14ac:dyDescent="0.25">
      <c r="A3614" s="2">
        <v>123</v>
      </c>
      <c r="B3614" s="2">
        <v>123</v>
      </c>
      <c r="C3614" s="2">
        <v>123</v>
      </c>
      <c r="D3614" s="2" t="s">
        <v>2046</v>
      </c>
      <c r="E3614" s="3">
        <v>7</v>
      </c>
      <c r="F3614" s="3">
        <v>17</v>
      </c>
      <c r="G3614" s="3">
        <v>24</v>
      </c>
      <c r="H3614" s="3">
        <v>0.151</v>
      </c>
      <c r="I3614" s="3">
        <v>0.71399999999999997</v>
      </c>
      <c r="J3614" s="4" t="str">
        <f t="shared" si="336"/>
        <v>Se calcula por P volum</v>
      </c>
      <c r="K3614" s="3">
        <f t="shared" si="337"/>
        <v>0.71399999999999997</v>
      </c>
      <c r="L3614" s="5">
        <v>5690</v>
      </c>
      <c r="M3614" s="2" t="str">
        <f t="shared" si="338"/>
        <v>Hasta $9.989</v>
      </c>
      <c r="N3614" s="5">
        <f t="shared" si="339"/>
        <v>700</v>
      </c>
      <c r="O3614" s="6" t="str">
        <f t="shared" si="340"/>
        <v>No aplica (&lt;$19.990)</v>
      </c>
      <c r="P3614" s="7">
        <f t="array" ref="P3614">IF(OR(L3614="",K3614=""),"",IF(L3614&lt;19990,0,IF(L3614&lt;=30000,INDEX(Tarifas!$C$2:$C$37,MATCH(K3614,Tarifas!$A$2:$A$37,1)),IF(L3614&lt;=40000,INDEX(Tarifas!$D$2:$D$37,MATCH(K3614,Tarifas!$A$2:$A$37,1)),INDEX(Tarifas!$E$2:$E$37,MATCH(K3614,Tarifas!$A$2:$A$37,1))))))</f>
        <v>0</v>
      </c>
      <c r="Q3614" s="7">
        <f t="shared" si="341"/>
        <v>700</v>
      </c>
    </row>
    <row r="3615" spans="1:17" ht="15.75" customHeight="1" x14ac:dyDescent="0.25">
      <c r="A3615" s="2">
        <v>123</v>
      </c>
      <c r="B3615" s="2">
        <v>123</v>
      </c>
      <c r="C3615" s="2">
        <v>123</v>
      </c>
      <c r="D3615" s="2" t="s">
        <v>2048</v>
      </c>
      <c r="E3615" s="3">
        <v>7</v>
      </c>
      <c r="F3615" s="3">
        <v>13</v>
      </c>
      <c r="G3615" s="3">
        <v>25</v>
      </c>
      <c r="H3615" s="3">
        <v>0.151</v>
      </c>
      <c r="I3615" s="3">
        <v>0.56874999999999998</v>
      </c>
      <c r="J3615" s="4" t="str">
        <f t="shared" si="336"/>
        <v>Se calcula por P volum</v>
      </c>
      <c r="K3615" s="3">
        <f t="shared" si="337"/>
        <v>0.56874999999999998</v>
      </c>
      <c r="L3615" s="5">
        <v>5990</v>
      </c>
      <c r="M3615" s="2" t="str">
        <f t="shared" si="338"/>
        <v>Hasta $9.989</v>
      </c>
      <c r="N3615" s="5">
        <f t="shared" si="339"/>
        <v>700</v>
      </c>
      <c r="O3615" s="6" t="str">
        <f t="shared" si="340"/>
        <v>No aplica (&lt;$19.990)</v>
      </c>
      <c r="P3615" s="7">
        <f t="array" ref="P3615">IF(OR(L3615="",K3615=""),"",IF(L3615&lt;19990,0,IF(L3615&lt;=30000,INDEX(Tarifas!$C$2:$C$37,MATCH(K3615,Tarifas!$A$2:$A$37,1)),IF(L3615&lt;=40000,INDEX(Tarifas!$D$2:$D$37,MATCH(K3615,Tarifas!$A$2:$A$37,1)),INDEX(Tarifas!$E$2:$E$37,MATCH(K3615,Tarifas!$A$2:$A$37,1))))))</f>
        <v>0</v>
      </c>
      <c r="Q3615" s="7">
        <f t="shared" si="341"/>
        <v>700</v>
      </c>
    </row>
    <row r="3616" spans="1:17" ht="15.75" customHeight="1" x14ac:dyDescent="0.25">
      <c r="A3616" s="2">
        <v>123</v>
      </c>
      <c r="B3616" s="2">
        <v>123</v>
      </c>
      <c r="C3616" s="2">
        <v>123</v>
      </c>
      <c r="D3616" s="2" t="s">
        <v>2049</v>
      </c>
      <c r="E3616" s="3">
        <v>5</v>
      </c>
      <c r="F3616" s="3">
        <v>16</v>
      </c>
      <c r="G3616" s="3">
        <v>24</v>
      </c>
      <c r="H3616" s="3">
        <v>0.151</v>
      </c>
      <c r="I3616" s="3">
        <v>0.48</v>
      </c>
      <c r="J3616" s="4" t="str">
        <f t="shared" si="336"/>
        <v>Se calcula por P volum</v>
      </c>
      <c r="K3616" s="3">
        <f t="shared" si="337"/>
        <v>0.48</v>
      </c>
      <c r="L3616" s="5">
        <v>2900</v>
      </c>
      <c r="M3616" s="2" t="str">
        <f t="shared" si="338"/>
        <v>Hasta $9.989</v>
      </c>
      <c r="N3616" s="5">
        <f t="shared" si="339"/>
        <v>700</v>
      </c>
      <c r="O3616" s="6" t="str">
        <f t="shared" si="340"/>
        <v>No aplica (&lt;$19.990)</v>
      </c>
      <c r="P3616" s="7">
        <f t="array" ref="P3616">IF(OR(L3616="",K3616=""),"",IF(L3616&lt;19990,0,IF(L3616&lt;=30000,INDEX(Tarifas!$C$2:$C$37,MATCH(K3616,Tarifas!$A$2:$A$37,1)),IF(L3616&lt;=40000,INDEX(Tarifas!$D$2:$D$37,MATCH(K3616,Tarifas!$A$2:$A$37,1)),INDEX(Tarifas!$E$2:$E$37,MATCH(K3616,Tarifas!$A$2:$A$37,1))))))</f>
        <v>0</v>
      </c>
      <c r="Q3616" s="7">
        <f t="shared" si="341"/>
        <v>700</v>
      </c>
    </row>
    <row r="3617" spans="1:17" ht="15.75" customHeight="1" x14ac:dyDescent="0.25">
      <c r="A3617" s="2">
        <v>123</v>
      </c>
      <c r="B3617" s="2">
        <v>123</v>
      </c>
      <c r="C3617" s="2">
        <v>123</v>
      </c>
      <c r="D3617" s="2" t="s">
        <v>2050</v>
      </c>
      <c r="E3617" s="3">
        <v>8</v>
      </c>
      <c r="F3617" s="3">
        <v>14</v>
      </c>
      <c r="G3617" s="3">
        <v>15</v>
      </c>
      <c r="H3617" s="3">
        <v>0.151</v>
      </c>
      <c r="I3617" s="3">
        <v>0.42</v>
      </c>
      <c r="J3617" s="4" t="str">
        <f t="shared" si="336"/>
        <v>Se calcula por P volum</v>
      </c>
      <c r="K3617" s="3">
        <f t="shared" si="337"/>
        <v>0.42</v>
      </c>
      <c r="L3617" s="5">
        <v>2900</v>
      </c>
      <c r="M3617" s="2" t="str">
        <f t="shared" si="338"/>
        <v>Hasta $9.989</v>
      </c>
      <c r="N3617" s="5">
        <f t="shared" si="339"/>
        <v>700</v>
      </c>
      <c r="O3617" s="6" t="str">
        <f t="shared" si="340"/>
        <v>No aplica (&lt;$19.990)</v>
      </c>
      <c r="P3617" s="7">
        <f t="array" ref="P3617">IF(OR(L3617="",K3617=""),"",IF(L3617&lt;19990,0,IF(L3617&lt;=30000,INDEX(Tarifas!$C$2:$C$37,MATCH(K3617,Tarifas!$A$2:$A$37,1)),IF(L3617&lt;=40000,INDEX(Tarifas!$D$2:$D$37,MATCH(K3617,Tarifas!$A$2:$A$37,1)),INDEX(Tarifas!$E$2:$E$37,MATCH(K3617,Tarifas!$A$2:$A$37,1))))))</f>
        <v>0</v>
      </c>
      <c r="Q3617" s="7">
        <f t="shared" si="341"/>
        <v>700</v>
      </c>
    </row>
    <row r="3618" spans="1:17" ht="15.75" customHeight="1" x14ac:dyDescent="0.25">
      <c r="A3618" s="2">
        <v>123</v>
      </c>
      <c r="B3618" s="2">
        <v>123</v>
      </c>
      <c r="C3618" s="2">
        <v>123</v>
      </c>
      <c r="D3618" s="2" t="s">
        <v>2049</v>
      </c>
      <c r="E3618" s="3">
        <v>5</v>
      </c>
      <c r="F3618" s="3">
        <v>16</v>
      </c>
      <c r="G3618" s="3">
        <v>24</v>
      </c>
      <c r="H3618" s="3">
        <v>0.151</v>
      </c>
      <c r="I3618" s="3">
        <v>0.48</v>
      </c>
      <c r="J3618" s="4" t="str">
        <f t="shared" si="336"/>
        <v>Se calcula por P volum</v>
      </c>
      <c r="K3618" s="3">
        <f t="shared" si="337"/>
        <v>0.48</v>
      </c>
      <c r="L3618" s="5">
        <v>2990</v>
      </c>
      <c r="M3618" s="2" t="str">
        <f t="shared" si="338"/>
        <v>Hasta $9.989</v>
      </c>
      <c r="N3618" s="5">
        <f t="shared" si="339"/>
        <v>700</v>
      </c>
      <c r="O3618" s="6" t="str">
        <f t="shared" si="340"/>
        <v>No aplica (&lt;$19.990)</v>
      </c>
      <c r="P3618" s="7">
        <f t="array" ref="P3618">IF(OR(L3618="",K3618=""),"",IF(L3618&lt;19990,0,IF(L3618&lt;=30000,INDEX(Tarifas!$C$2:$C$37,MATCH(K3618,Tarifas!$A$2:$A$37,1)),IF(L3618&lt;=40000,INDEX(Tarifas!$D$2:$D$37,MATCH(K3618,Tarifas!$A$2:$A$37,1)),INDEX(Tarifas!$E$2:$E$37,MATCH(K3618,Tarifas!$A$2:$A$37,1))))))</f>
        <v>0</v>
      </c>
      <c r="Q3618" s="7">
        <f t="shared" si="341"/>
        <v>700</v>
      </c>
    </row>
    <row r="3619" spans="1:17" ht="15.75" customHeight="1" x14ac:dyDescent="0.25">
      <c r="A3619" s="2">
        <v>123</v>
      </c>
      <c r="B3619" s="2">
        <v>123</v>
      </c>
      <c r="C3619" s="2">
        <v>123</v>
      </c>
      <c r="D3619" s="2" t="s">
        <v>2051</v>
      </c>
      <c r="E3619" s="3">
        <v>5</v>
      </c>
      <c r="F3619" s="3">
        <v>13</v>
      </c>
      <c r="G3619" s="3">
        <v>20</v>
      </c>
      <c r="H3619" s="3">
        <v>0.151</v>
      </c>
      <c r="I3619" s="3">
        <v>0.32500000000000001</v>
      </c>
      <c r="J3619" s="4" t="str">
        <f t="shared" si="336"/>
        <v>Se calcula por P volum</v>
      </c>
      <c r="K3619" s="3">
        <f t="shared" si="337"/>
        <v>0.32500000000000001</v>
      </c>
      <c r="L3619" s="5">
        <v>2990</v>
      </c>
      <c r="M3619" s="2" t="str">
        <f t="shared" si="338"/>
        <v>Hasta $9.989</v>
      </c>
      <c r="N3619" s="5">
        <f t="shared" si="339"/>
        <v>700</v>
      </c>
      <c r="O3619" s="6" t="str">
        <f t="shared" si="340"/>
        <v>No aplica (&lt;$19.990)</v>
      </c>
      <c r="P3619" s="7">
        <f t="array" ref="P3619">IF(OR(L3619="",K3619=""),"",IF(L3619&lt;19990,0,IF(L3619&lt;=30000,INDEX(Tarifas!$C$2:$C$37,MATCH(K3619,Tarifas!$A$2:$A$37,1)),IF(L3619&lt;=40000,INDEX(Tarifas!$D$2:$D$37,MATCH(K3619,Tarifas!$A$2:$A$37,1)),INDEX(Tarifas!$E$2:$E$37,MATCH(K3619,Tarifas!$A$2:$A$37,1))))))</f>
        <v>0</v>
      </c>
      <c r="Q3619" s="7">
        <f t="shared" si="341"/>
        <v>700</v>
      </c>
    </row>
    <row r="3620" spans="1:17" ht="15.75" customHeight="1" x14ac:dyDescent="0.25">
      <c r="A3620" s="2">
        <v>123</v>
      </c>
      <c r="B3620" s="2">
        <v>123</v>
      </c>
      <c r="C3620" s="2">
        <v>123</v>
      </c>
      <c r="D3620" s="2" t="s">
        <v>2052</v>
      </c>
      <c r="E3620" s="3">
        <v>5</v>
      </c>
      <c r="F3620" s="3">
        <v>17</v>
      </c>
      <c r="G3620" s="3">
        <v>18</v>
      </c>
      <c r="H3620" s="3">
        <v>0.151</v>
      </c>
      <c r="I3620" s="3">
        <v>0.38250000000000001</v>
      </c>
      <c r="J3620" s="4" t="str">
        <f t="shared" si="336"/>
        <v>Se calcula por P volum</v>
      </c>
      <c r="K3620" s="3">
        <f t="shared" si="337"/>
        <v>0.38250000000000001</v>
      </c>
      <c r="L3620" s="5">
        <v>3570</v>
      </c>
      <c r="M3620" s="2" t="str">
        <f t="shared" si="338"/>
        <v>Hasta $9.989</v>
      </c>
      <c r="N3620" s="5">
        <f t="shared" si="339"/>
        <v>700</v>
      </c>
      <c r="O3620" s="6" t="str">
        <f t="shared" si="340"/>
        <v>No aplica (&lt;$19.990)</v>
      </c>
      <c r="P3620" s="7">
        <f t="array" ref="P3620">IF(OR(L3620="",K3620=""),"",IF(L3620&lt;19990,0,IF(L3620&lt;=30000,INDEX(Tarifas!$C$2:$C$37,MATCH(K3620,Tarifas!$A$2:$A$37,1)),IF(L3620&lt;=40000,INDEX(Tarifas!$D$2:$D$37,MATCH(K3620,Tarifas!$A$2:$A$37,1)),INDEX(Tarifas!$E$2:$E$37,MATCH(K3620,Tarifas!$A$2:$A$37,1))))))</f>
        <v>0</v>
      </c>
      <c r="Q3620" s="7">
        <f t="shared" si="341"/>
        <v>700</v>
      </c>
    </row>
    <row r="3621" spans="1:17" ht="15.75" customHeight="1" x14ac:dyDescent="0.25">
      <c r="A3621" s="2">
        <v>123</v>
      </c>
      <c r="B3621" s="2">
        <v>123</v>
      </c>
      <c r="C3621" s="2">
        <v>123</v>
      </c>
      <c r="D3621" s="2" t="s">
        <v>2053</v>
      </c>
      <c r="E3621" s="3">
        <v>14</v>
      </c>
      <c r="F3621" s="3">
        <v>32</v>
      </c>
      <c r="G3621" s="3">
        <v>46</v>
      </c>
      <c r="H3621" s="3">
        <v>0.15</v>
      </c>
      <c r="I3621" s="3">
        <v>5.1520000000000001</v>
      </c>
      <c r="J3621" s="4" t="str">
        <f t="shared" si="336"/>
        <v>Se calcula por P volum</v>
      </c>
      <c r="K3621" s="3">
        <f t="shared" si="337"/>
        <v>5.1520000000000001</v>
      </c>
      <c r="L3621" s="5">
        <v>1990</v>
      </c>
      <c r="M3621" s="2" t="str">
        <f t="shared" si="338"/>
        <v>Hasta $9.989</v>
      </c>
      <c r="N3621" s="5">
        <f t="shared" si="339"/>
        <v>700</v>
      </c>
      <c r="O3621" s="6" t="str">
        <f t="shared" si="340"/>
        <v>No aplica (&lt;$19.990)</v>
      </c>
      <c r="P3621" s="7">
        <f t="array" ref="P3621">IF(OR(L3621="",K3621=""),"",IF(L3621&lt;19990,0,IF(L3621&lt;=30000,INDEX(Tarifas!$C$2:$C$37,MATCH(K3621,Tarifas!$A$2:$A$37,1)),IF(L3621&lt;=40000,INDEX(Tarifas!$D$2:$D$37,MATCH(K3621,Tarifas!$A$2:$A$37,1)),INDEX(Tarifas!$E$2:$E$37,MATCH(K3621,Tarifas!$A$2:$A$37,1))))))</f>
        <v>0</v>
      </c>
      <c r="Q3621" s="7">
        <f t="shared" si="341"/>
        <v>700</v>
      </c>
    </row>
    <row r="3622" spans="1:17" ht="15.75" customHeight="1" x14ac:dyDescent="0.25">
      <c r="A3622" s="2">
        <v>123</v>
      </c>
      <c r="B3622" s="2">
        <v>123</v>
      </c>
      <c r="C3622" s="2">
        <v>123</v>
      </c>
      <c r="D3622" s="2" t="s">
        <v>2053</v>
      </c>
      <c r="E3622" s="3">
        <v>14</v>
      </c>
      <c r="F3622" s="3">
        <v>32</v>
      </c>
      <c r="G3622" s="3">
        <v>46</v>
      </c>
      <c r="H3622" s="3">
        <v>0.15</v>
      </c>
      <c r="I3622" s="3">
        <v>5.1520000000000001</v>
      </c>
      <c r="J3622" s="4" t="str">
        <f t="shared" si="336"/>
        <v>Se calcula por P volum</v>
      </c>
      <c r="K3622" s="3">
        <f t="shared" si="337"/>
        <v>5.1520000000000001</v>
      </c>
      <c r="L3622" s="5">
        <v>1990</v>
      </c>
      <c r="M3622" s="2" t="str">
        <f t="shared" si="338"/>
        <v>Hasta $9.989</v>
      </c>
      <c r="N3622" s="5">
        <f t="shared" si="339"/>
        <v>700</v>
      </c>
      <c r="O3622" s="6" t="str">
        <f t="shared" si="340"/>
        <v>No aplica (&lt;$19.990)</v>
      </c>
      <c r="P3622" s="7">
        <f t="array" ref="P3622">IF(OR(L3622="",K3622=""),"",IF(L3622&lt;19990,0,IF(L3622&lt;=30000,INDEX(Tarifas!$C$2:$C$37,MATCH(K3622,Tarifas!$A$2:$A$37,1)),IF(L3622&lt;=40000,INDEX(Tarifas!$D$2:$D$37,MATCH(K3622,Tarifas!$A$2:$A$37,1)),INDEX(Tarifas!$E$2:$E$37,MATCH(K3622,Tarifas!$A$2:$A$37,1))))))</f>
        <v>0</v>
      </c>
      <c r="Q3622" s="7">
        <f t="shared" si="341"/>
        <v>700</v>
      </c>
    </row>
    <row r="3623" spans="1:17" ht="15.75" customHeight="1" x14ac:dyDescent="0.25">
      <c r="A3623" s="2">
        <v>123</v>
      </c>
      <c r="B3623" s="2">
        <v>123</v>
      </c>
      <c r="C3623" s="2">
        <v>123</v>
      </c>
      <c r="D3623" s="2" t="s">
        <v>2054</v>
      </c>
      <c r="E3623" s="3">
        <v>9</v>
      </c>
      <c r="F3623" s="3">
        <v>28</v>
      </c>
      <c r="G3623" s="3">
        <v>38</v>
      </c>
      <c r="H3623" s="3">
        <v>0.15</v>
      </c>
      <c r="I3623" s="3">
        <v>2.3940000000000001</v>
      </c>
      <c r="J3623" s="4" t="str">
        <f t="shared" si="336"/>
        <v>Se calcula por P volum</v>
      </c>
      <c r="K3623" s="3">
        <f t="shared" si="337"/>
        <v>2.3940000000000001</v>
      </c>
      <c r="L3623" s="5">
        <v>1990</v>
      </c>
      <c r="M3623" s="2" t="str">
        <f t="shared" si="338"/>
        <v>Hasta $9.989</v>
      </c>
      <c r="N3623" s="5">
        <f t="shared" si="339"/>
        <v>700</v>
      </c>
      <c r="O3623" s="6" t="str">
        <f t="shared" si="340"/>
        <v>No aplica (&lt;$19.990)</v>
      </c>
      <c r="P3623" s="7">
        <f t="array" ref="P3623">IF(OR(L3623="",K3623=""),"",IF(L3623&lt;19990,0,IF(L3623&lt;=30000,INDEX(Tarifas!$C$2:$C$37,MATCH(K3623,Tarifas!$A$2:$A$37,1)),IF(L3623&lt;=40000,INDEX(Tarifas!$D$2:$D$37,MATCH(K3623,Tarifas!$A$2:$A$37,1)),INDEX(Tarifas!$E$2:$E$37,MATCH(K3623,Tarifas!$A$2:$A$37,1))))))</f>
        <v>0</v>
      </c>
      <c r="Q3623" s="7">
        <f t="shared" si="341"/>
        <v>700</v>
      </c>
    </row>
    <row r="3624" spans="1:17" ht="15.75" customHeight="1" x14ac:dyDescent="0.25">
      <c r="A3624" s="2">
        <v>123</v>
      </c>
      <c r="B3624" s="2">
        <v>123</v>
      </c>
      <c r="C3624" s="2">
        <v>123</v>
      </c>
      <c r="D3624" s="2" t="s">
        <v>2054</v>
      </c>
      <c r="E3624" s="3">
        <v>9</v>
      </c>
      <c r="F3624" s="3">
        <v>28</v>
      </c>
      <c r="G3624" s="3">
        <v>38</v>
      </c>
      <c r="H3624" s="3">
        <v>0.15</v>
      </c>
      <c r="I3624" s="3">
        <v>2.3940000000000001</v>
      </c>
      <c r="J3624" s="4" t="str">
        <f t="shared" si="336"/>
        <v>Se calcula por P volum</v>
      </c>
      <c r="K3624" s="3">
        <f t="shared" si="337"/>
        <v>2.3940000000000001</v>
      </c>
      <c r="L3624" s="5">
        <v>2720</v>
      </c>
      <c r="M3624" s="2" t="str">
        <f t="shared" si="338"/>
        <v>Hasta $9.989</v>
      </c>
      <c r="N3624" s="5">
        <f t="shared" si="339"/>
        <v>700</v>
      </c>
      <c r="O3624" s="6" t="str">
        <f t="shared" si="340"/>
        <v>No aplica (&lt;$19.990)</v>
      </c>
      <c r="P3624" s="7">
        <f t="array" ref="P3624">IF(OR(L3624="",K3624=""),"",IF(L3624&lt;19990,0,IF(L3624&lt;=30000,INDEX(Tarifas!$C$2:$C$37,MATCH(K3624,Tarifas!$A$2:$A$37,1)),IF(L3624&lt;=40000,INDEX(Tarifas!$D$2:$D$37,MATCH(K3624,Tarifas!$A$2:$A$37,1)),INDEX(Tarifas!$E$2:$E$37,MATCH(K3624,Tarifas!$A$2:$A$37,1))))))</f>
        <v>0</v>
      </c>
      <c r="Q3624" s="7">
        <f t="shared" si="341"/>
        <v>700</v>
      </c>
    </row>
    <row r="3625" spans="1:17" ht="15.75" customHeight="1" x14ac:dyDescent="0.25">
      <c r="A3625" s="2">
        <v>123</v>
      </c>
      <c r="B3625" s="2">
        <v>123</v>
      </c>
      <c r="C3625" s="2">
        <v>123</v>
      </c>
      <c r="D3625" s="2" t="s">
        <v>2055</v>
      </c>
      <c r="E3625" s="3">
        <v>16</v>
      </c>
      <c r="F3625" s="3">
        <v>25</v>
      </c>
      <c r="G3625" s="3">
        <v>27</v>
      </c>
      <c r="H3625" s="3">
        <v>0.15</v>
      </c>
      <c r="I3625" s="3">
        <v>2.7</v>
      </c>
      <c r="J3625" s="4" t="str">
        <f t="shared" si="336"/>
        <v>Se calcula por P volum</v>
      </c>
      <c r="K3625" s="3">
        <f t="shared" si="337"/>
        <v>2.7</v>
      </c>
      <c r="L3625" s="5">
        <v>6678</v>
      </c>
      <c r="M3625" s="2" t="str">
        <f t="shared" si="338"/>
        <v>Hasta $9.989</v>
      </c>
      <c r="N3625" s="5">
        <f t="shared" si="339"/>
        <v>700</v>
      </c>
      <c r="O3625" s="6" t="str">
        <f t="shared" si="340"/>
        <v>No aplica (&lt;$19.990)</v>
      </c>
      <c r="P3625" s="7">
        <f t="array" ref="P3625">IF(OR(L3625="",K3625=""),"",IF(L3625&lt;19990,0,IF(L3625&lt;=30000,INDEX(Tarifas!$C$2:$C$37,MATCH(K3625,Tarifas!$A$2:$A$37,1)),IF(L3625&lt;=40000,INDEX(Tarifas!$D$2:$D$37,MATCH(K3625,Tarifas!$A$2:$A$37,1)),INDEX(Tarifas!$E$2:$E$37,MATCH(K3625,Tarifas!$A$2:$A$37,1))))))</f>
        <v>0</v>
      </c>
      <c r="Q3625" s="7">
        <f t="shared" si="341"/>
        <v>700</v>
      </c>
    </row>
    <row r="3626" spans="1:17" ht="15.75" customHeight="1" x14ac:dyDescent="0.25">
      <c r="A3626" s="2">
        <v>123</v>
      </c>
      <c r="B3626" s="2">
        <v>123</v>
      </c>
      <c r="C3626" s="2">
        <v>123</v>
      </c>
      <c r="D3626" s="2" t="s">
        <v>2056</v>
      </c>
      <c r="E3626" s="3">
        <v>9</v>
      </c>
      <c r="F3626" s="3">
        <v>26</v>
      </c>
      <c r="G3626" s="3">
        <v>31</v>
      </c>
      <c r="H3626" s="3">
        <v>0.15</v>
      </c>
      <c r="I3626" s="3">
        <v>1.8134999999999999</v>
      </c>
      <c r="J3626" s="4" t="str">
        <f t="shared" si="336"/>
        <v>Se calcula por P volum</v>
      </c>
      <c r="K3626" s="3">
        <f t="shared" si="337"/>
        <v>1.8134999999999999</v>
      </c>
      <c r="L3626" s="5">
        <v>2690</v>
      </c>
      <c r="M3626" s="2" t="str">
        <f t="shared" si="338"/>
        <v>Hasta $9.989</v>
      </c>
      <c r="N3626" s="5">
        <f t="shared" si="339"/>
        <v>700</v>
      </c>
      <c r="O3626" s="6" t="str">
        <f t="shared" si="340"/>
        <v>No aplica (&lt;$19.990)</v>
      </c>
      <c r="P3626" s="7">
        <f t="array" ref="P3626">IF(OR(L3626="",K3626=""),"",IF(L3626&lt;19990,0,IF(L3626&lt;=30000,INDEX(Tarifas!$C$2:$C$37,MATCH(K3626,Tarifas!$A$2:$A$37,1)),IF(L3626&lt;=40000,INDEX(Tarifas!$D$2:$D$37,MATCH(K3626,Tarifas!$A$2:$A$37,1)),INDEX(Tarifas!$E$2:$E$37,MATCH(K3626,Tarifas!$A$2:$A$37,1))))))</f>
        <v>0</v>
      </c>
      <c r="Q3626" s="7">
        <f t="shared" si="341"/>
        <v>700</v>
      </c>
    </row>
    <row r="3627" spans="1:17" ht="15.75" customHeight="1" x14ac:dyDescent="0.25">
      <c r="A3627" s="2">
        <v>123</v>
      </c>
      <c r="B3627" s="2">
        <v>123</v>
      </c>
      <c r="C3627" s="2">
        <v>123</v>
      </c>
      <c r="D3627" s="2" t="s">
        <v>2057</v>
      </c>
      <c r="E3627" s="3">
        <v>8</v>
      </c>
      <c r="F3627" s="3">
        <v>19</v>
      </c>
      <c r="G3627" s="3">
        <v>27</v>
      </c>
      <c r="H3627" s="3">
        <v>0.15</v>
      </c>
      <c r="I3627" s="3">
        <v>1.026</v>
      </c>
      <c r="J3627" s="4" t="str">
        <f t="shared" si="336"/>
        <v>Se calcula por P volum</v>
      </c>
      <c r="K3627" s="3">
        <f t="shared" si="337"/>
        <v>1.026</v>
      </c>
      <c r="L3627" s="5">
        <v>2290</v>
      </c>
      <c r="M3627" s="2" t="str">
        <f t="shared" si="338"/>
        <v>Hasta $9.989</v>
      </c>
      <c r="N3627" s="5">
        <f t="shared" si="339"/>
        <v>700</v>
      </c>
      <c r="O3627" s="6" t="str">
        <f t="shared" si="340"/>
        <v>No aplica (&lt;$19.990)</v>
      </c>
      <c r="P3627" s="7">
        <f t="array" ref="P3627">IF(OR(L3627="",K3627=""),"",IF(L3627&lt;19990,0,IF(L3627&lt;=30000,INDEX(Tarifas!$C$2:$C$37,MATCH(K3627,Tarifas!$A$2:$A$37,1)),IF(L3627&lt;=40000,INDEX(Tarifas!$D$2:$D$37,MATCH(K3627,Tarifas!$A$2:$A$37,1)),INDEX(Tarifas!$E$2:$E$37,MATCH(K3627,Tarifas!$A$2:$A$37,1))))))</f>
        <v>0</v>
      </c>
      <c r="Q3627" s="7">
        <f t="shared" si="341"/>
        <v>700</v>
      </c>
    </row>
    <row r="3628" spans="1:17" ht="15.75" customHeight="1" x14ac:dyDescent="0.25">
      <c r="A3628" s="2">
        <v>123</v>
      </c>
      <c r="B3628" s="2">
        <v>123</v>
      </c>
      <c r="C3628" s="2">
        <v>123</v>
      </c>
      <c r="D3628" s="2" t="s">
        <v>2058</v>
      </c>
      <c r="E3628" s="3">
        <v>8</v>
      </c>
      <c r="F3628" s="3">
        <v>22</v>
      </c>
      <c r="G3628" s="3">
        <v>29</v>
      </c>
      <c r="H3628" s="3">
        <v>0.15</v>
      </c>
      <c r="I3628" s="3">
        <v>1.276</v>
      </c>
      <c r="J3628" s="4" t="str">
        <f t="shared" si="336"/>
        <v>Se calcula por P volum</v>
      </c>
      <c r="K3628" s="3">
        <f t="shared" si="337"/>
        <v>1.276</v>
      </c>
      <c r="L3628" s="5">
        <v>2990</v>
      </c>
      <c r="M3628" s="2" t="str">
        <f t="shared" si="338"/>
        <v>Hasta $9.989</v>
      </c>
      <c r="N3628" s="5">
        <f t="shared" si="339"/>
        <v>700</v>
      </c>
      <c r="O3628" s="6" t="str">
        <f t="shared" si="340"/>
        <v>No aplica (&lt;$19.990)</v>
      </c>
      <c r="P3628" s="7">
        <f t="array" ref="P3628">IF(OR(L3628="",K3628=""),"",IF(L3628&lt;19990,0,IF(L3628&lt;=30000,INDEX(Tarifas!$C$2:$C$37,MATCH(K3628,Tarifas!$A$2:$A$37,1)),IF(L3628&lt;=40000,INDEX(Tarifas!$D$2:$D$37,MATCH(K3628,Tarifas!$A$2:$A$37,1)),INDEX(Tarifas!$E$2:$E$37,MATCH(K3628,Tarifas!$A$2:$A$37,1))))))</f>
        <v>0</v>
      </c>
      <c r="Q3628" s="7">
        <f t="shared" si="341"/>
        <v>700</v>
      </c>
    </row>
    <row r="3629" spans="1:17" ht="15.75" customHeight="1" x14ac:dyDescent="0.25">
      <c r="A3629" s="2">
        <v>123</v>
      </c>
      <c r="B3629" s="2">
        <v>123</v>
      </c>
      <c r="C3629" s="2">
        <v>123</v>
      </c>
      <c r="D3629" s="2" t="s">
        <v>2059</v>
      </c>
      <c r="E3629" s="3">
        <v>6</v>
      </c>
      <c r="F3629" s="3">
        <v>18</v>
      </c>
      <c r="G3629" s="3">
        <v>24</v>
      </c>
      <c r="H3629" s="3">
        <v>0.15</v>
      </c>
      <c r="I3629" s="3">
        <v>0.64800000000000002</v>
      </c>
      <c r="J3629" s="4" t="str">
        <f t="shared" si="336"/>
        <v>Se calcula por P volum</v>
      </c>
      <c r="K3629" s="3">
        <f t="shared" si="337"/>
        <v>0.64800000000000002</v>
      </c>
      <c r="L3629" s="5">
        <v>2120</v>
      </c>
      <c r="M3629" s="2" t="str">
        <f t="shared" si="338"/>
        <v>Hasta $9.989</v>
      </c>
      <c r="N3629" s="5">
        <f t="shared" si="339"/>
        <v>700</v>
      </c>
      <c r="O3629" s="6" t="str">
        <f t="shared" si="340"/>
        <v>No aplica (&lt;$19.990)</v>
      </c>
      <c r="P3629" s="7">
        <f t="array" ref="P3629">IF(OR(L3629="",K3629=""),"",IF(L3629&lt;19990,0,IF(L3629&lt;=30000,INDEX(Tarifas!$C$2:$C$37,MATCH(K3629,Tarifas!$A$2:$A$37,1)),IF(L3629&lt;=40000,INDEX(Tarifas!$D$2:$D$37,MATCH(K3629,Tarifas!$A$2:$A$37,1)),INDEX(Tarifas!$E$2:$E$37,MATCH(K3629,Tarifas!$A$2:$A$37,1))))))</f>
        <v>0</v>
      </c>
      <c r="Q3629" s="7">
        <f t="shared" si="341"/>
        <v>700</v>
      </c>
    </row>
    <row r="3630" spans="1:17" ht="15.75" customHeight="1" x14ac:dyDescent="0.25">
      <c r="A3630" s="2">
        <v>123</v>
      </c>
      <c r="B3630" s="2">
        <v>123</v>
      </c>
      <c r="C3630" s="2">
        <v>123</v>
      </c>
      <c r="D3630" s="2" t="s">
        <v>2059</v>
      </c>
      <c r="E3630" s="3">
        <v>6</v>
      </c>
      <c r="F3630" s="3">
        <v>18</v>
      </c>
      <c r="G3630" s="3">
        <v>24</v>
      </c>
      <c r="H3630" s="3">
        <v>0.15</v>
      </c>
      <c r="I3630" s="3">
        <v>0.64800000000000002</v>
      </c>
      <c r="J3630" s="4" t="str">
        <f t="shared" si="336"/>
        <v>Se calcula por P volum</v>
      </c>
      <c r="K3630" s="3">
        <f t="shared" si="337"/>
        <v>0.64800000000000002</v>
      </c>
      <c r="L3630" s="5">
        <v>2120</v>
      </c>
      <c r="M3630" s="2" t="str">
        <f t="shared" si="338"/>
        <v>Hasta $9.989</v>
      </c>
      <c r="N3630" s="5">
        <f t="shared" si="339"/>
        <v>700</v>
      </c>
      <c r="O3630" s="6" t="str">
        <f t="shared" si="340"/>
        <v>No aplica (&lt;$19.990)</v>
      </c>
      <c r="P3630" s="7">
        <f t="array" ref="P3630">IF(OR(L3630="",K3630=""),"",IF(L3630&lt;19990,0,IF(L3630&lt;=30000,INDEX(Tarifas!$C$2:$C$37,MATCH(K3630,Tarifas!$A$2:$A$37,1)),IF(L3630&lt;=40000,INDEX(Tarifas!$D$2:$D$37,MATCH(K3630,Tarifas!$A$2:$A$37,1)),INDEX(Tarifas!$E$2:$E$37,MATCH(K3630,Tarifas!$A$2:$A$37,1))))))</f>
        <v>0</v>
      </c>
      <c r="Q3630" s="7">
        <f t="shared" si="341"/>
        <v>700</v>
      </c>
    </row>
    <row r="3631" spans="1:17" ht="15.75" customHeight="1" x14ac:dyDescent="0.25">
      <c r="A3631" s="2">
        <v>123</v>
      </c>
      <c r="B3631" s="2">
        <v>123</v>
      </c>
      <c r="C3631" s="2">
        <v>123</v>
      </c>
      <c r="D3631" s="2" t="s">
        <v>2060</v>
      </c>
      <c r="E3631" s="3">
        <v>5</v>
      </c>
      <c r="F3631" s="3">
        <v>18</v>
      </c>
      <c r="G3631" s="3">
        <v>28</v>
      </c>
      <c r="H3631" s="3">
        <v>0.15</v>
      </c>
      <c r="I3631" s="3">
        <v>0.63</v>
      </c>
      <c r="J3631" s="4" t="str">
        <f t="shared" si="336"/>
        <v>Se calcula por P volum</v>
      </c>
      <c r="K3631" s="3">
        <f t="shared" si="337"/>
        <v>0.63</v>
      </c>
      <c r="L3631" s="5">
        <v>2410</v>
      </c>
      <c r="M3631" s="2" t="str">
        <f t="shared" si="338"/>
        <v>Hasta $9.989</v>
      </c>
      <c r="N3631" s="5">
        <f t="shared" si="339"/>
        <v>700</v>
      </c>
      <c r="O3631" s="6" t="str">
        <f t="shared" si="340"/>
        <v>No aplica (&lt;$19.990)</v>
      </c>
      <c r="P3631" s="7">
        <f t="array" ref="P3631">IF(OR(L3631="",K3631=""),"",IF(L3631&lt;19990,0,IF(L3631&lt;=30000,INDEX(Tarifas!$C$2:$C$37,MATCH(K3631,Tarifas!$A$2:$A$37,1)),IF(L3631&lt;=40000,INDEX(Tarifas!$D$2:$D$37,MATCH(K3631,Tarifas!$A$2:$A$37,1)),INDEX(Tarifas!$E$2:$E$37,MATCH(K3631,Tarifas!$A$2:$A$37,1))))))</f>
        <v>0</v>
      </c>
      <c r="Q3631" s="7">
        <f t="shared" si="341"/>
        <v>700</v>
      </c>
    </row>
    <row r="3632" spans="1:17" ht="15.75" customHeight="1" x14ac:dyDescent="0.25">
      <c r="A3632" s="2">
        <v>123</v>
      </c>
      <c r="B3632" s="2">
        <v>123</v>
      </c>
      <c r="C3632" s="2">
        <v>123</v>
      </c>
      <c r="D3632" s="2" t="s">
        <v>2060</v>
      </c>
      <c r="E3632" s="3">
        <v>5</v>
      </c>
      <c r="F3632" s="3">
        <v>18</v>
      </c>
      <c r="G3632" s="3">
        <v>28</v>
      </c>
      <c r="H3632" s="3">
        <v>0.15</v>
      </c>
      <c r="I3632" s="3">
        <v>0.63</v>
      </c>
      <c r="J3632" s="4" t="str">
        <f t="shared" si="336"/>
        <v>Se calcula por P volum</v>
      </c>
      <c r="K3632" s="3">
        <f t="shared" si="337"/>
        <v>0.63</v>
      </c>
      <c r="L3632" s="5">
        <v>2410</v>
      </c>
      <c r="M3632" s="2" t="str">
        <f t="shared" si="338"/>
        <v>Hasta $9.989</v>
      </c>
      <c r="N3632" s="5">
        <f t="shared" si="339"/>
        <v>700</v>
      </c>
      <c r="O3632" s="6" t="str">
        <f t="shared" si="340"/>
        <v>No aplica (&lt;$19.990)</v>
      </c>
      <c r="P3632" s="7">
        <f t="array" ref="P3632">IF(OR(L3632="",K3632=""),"",IF(L3632&lt;19990,0,IF(L3632&lt;=30000,INDEX(Tarifas!$C$2:$C$37,MATCH(K3632,Tarifas!$A$2:$A$37,1)),IF(L3632&lt;=40000,INDEX(Tarifas!$D$2:$D$37,MATCH(K3632,Tarifas!$A$2:$A$37,1)),INDEX(Tarifas!$E$2:$E$37,MATCH(K3632,Tarifas!$A$2:$A$37,1))))))</f>
        <v>0</v>
      </c>
      <c r="Q3632" s="7">
        <f t="shared" si="341"/>
        <v>700</v>
      </c>
    </row>
    <row r="3633" spans="1:17" ht="15.75" customHeight="1" x14ac:dyDescent="0.25">
      <c r="A3633" s="2">
        <v>123</v>
      </c>
      <c r="B3633" s="2">
        <v>123</v>
      </c>
      <c r="C3633" s="2">
        <v>123</v>
      </c>
      <c r="D3633" s="2" t="s">
        <v>2061</v>
      </c>
      <c r="E3633" s="3">
        <v>8</v>
      </c>
      <c r="F3633" s="3">
        <v>16</v>
      </c>
      <c r="G3633" s="3">
        <v>16</v>
      </c>
      <c r="H3633" s="3">
        <v>0.15</v>
      </c>
      <c r="I3633" s="3">
        <v>0.51200000000000001</v>
      </c>
      <c r="J3633" s="4" t="str">
        <f t="shared" si="336"/>
        <v>Se calcula por P volum</v>
      </c>
      <c r="K3633" s="3">
        <f t="shared" si="337"/>
        <v>0.51200000000000001</v>
      </c>
      <c r="L3633" s="5">
        <v>2590</v>
      </c>
      <c r="M3633" s="2" t="str">
        <f t="shared" si="338"/>
        <v>Hasta $9.989</v>
      </c>
      <c r="N3633" s="5">
        <f t="shared" si="339"/>
        <v>700</v>
      </c>
      <c r="O3633" s="6" t="str">
        <f t="shared" si="340"/>
        <v>No aplica (&lt;$19.990)</v>
      </c>
      <c r="P3633" s="7">
        <f t="array" ref="P3633">IF(OR(L3633="",K3633=""),"",IF(L3633&lt;19990,0,IF(L3633&lt;=30000,INDEX(Tarifas!$C$2:$C$37,MATCH(K3633,Tarifas!$A$2:$A$37,1)),IF(L3633&lt;=40000,INDEX(Tarifas!$D$2:$D$37,MATCH(K3633,Tarifas!$A$2:$A$37,1)),INDEX(Tarifas!$E$2:$E$37,MATCH(K3633,Tarifas!$A$2:$A$37,1))))))</f>
        <v>0</v>
      </c>
      <c r="Q3633" s="7">
        <f t="shared" si="341"/>
        <v>700</v>
      </c>
    </row>
    <row r="3634" spans="1:17" ht="15.75" customHeight="1" x14ac:dyDescent="0.25">
      <c r="A3634" s="2">
        <v>123</v>
      </c>
      <c r="B3634" s="2">
        <v>123</v>
      </c>
      <c r="C3634" s="2">
        <v>123</v>
      </c>
      <c r="D3634" s="2" t="s">
        <v>2062</v>
      </c>
      <c r="E3634" s="3">
        <v>4</v>
      </c>
      <c r="F3634" s="3">
        <v>23</v>
      </c>
      <c r="G3634" s="3">
        <v>37</v>
      </c>
      <c r="H3634" s="3">
        <v>0.15</v>
      </c>
      <c r="I3634" s="3">
        <v>0.85099999999999998</v>
      </c>
      <c r="J3634" s="4" t="str">
        <f t="shared" si="336"/>
        <v>Se calcula por P volum</v>
      </c>
      <c r="K3634" s="3">
        <f t="shared" si="337"/>
        <v>0.85099999999999998</v>
      </c>
      <c r="L3634" s="5">
        <v>2890</v>
      </c>
      <c r="M3634" s="2" t="str">
        <f t="shared" si="338"/>
        <v>Hasta $9.989</v>
      </c>
      <c r="N3634" s="5">
        <f t="shared" si="339"/>
        <v>700</v>
      </c>
      <c r="O3634" s="6" t="str">
        <f t="shared" si="340"/>
        <v>No aplica (&lt;$19.990)</v>
      </c>
      <c r="P3634" s="7">
        <f t="array" ref="P3634">IF(OR(L3634="",K3634=""),"",IF(L3634&lt;19990,0,IF(L3634&lt;=30000,INDEX(Tarifas!$C$2:$C$37,MATCH(K3634,Tarifas!$A$2:$A$37,1)),IF(L3634&lt;=40000,INDEX(Tarifas!$D$2:$D$37,MATCH(K3634,Tarifas!$A$2:$A$37,1)),INDEX(Tarifas!$E$2:$E$37,MATCH(K3634,Tarifas!$A$2:$A$37,1))))))</f>
        <v>0</v>
      </c>
      <c r="Q3634" s="7">
        <f t="shared" si="341"/>
        <v>700</v>
      </c>
    </row>
    <row r="3635" spans="1:17" ht="15.75" customHeight="1" x14ac:dyDescent="0.25">
      <c r="A3635" s="2">
        <v>123</v>
      </c>
      <c r="B3635" s="2">
        <v>123</v>
      </c>
      <c r="C3635" s="2">
        <v>123</v>
      </c>
      <c r="D3635" s="2" t="s">
        <v>2062</v>
      </c>
      <c r="E3635" s="3">
        <v>4</v>
      </c>
      <c r="F3635" s="3">
        <v>23</v>
      </c>
      <c r="G3635" s="3">
        <v>37</v>
      </c>
      <c r="H3635" s="3">
        <v>0.15</v>
      </c>
      <c r="I3635" s="3">
        <v>0.85099999999999998</v>
      </c>
      <c r="J3635" s="4" t="str">
        <f t="shared" si="336"/>
        <v>Se calcula por P volum</v>
      </c>
      <c r="K3635" s="3">
        <f t="shared" si="337"/>
        <v>0.85099999999999998</v>
      </c>
      <c r="L3635" s="5">
        <v>2890</v>
      </c>
      <c r="M3635" s="2" t="str">
        <f t="shared" si="338"/>
        <v>Hasta $9.989</v>
      </c>
      <c r="N3635" s="5">
        <f t="shared" si="339"/>
        <v>700</v>
      </c>
      <c r="O3635" s="6" t="str">
        <f t="shared" si="340"/>
        <v>No aplica (&lt;$19.990)</v>
      </c>
      <c r="P3635" s="7">
        <f t="array" ref="P3635">IF(OR(L3635="",K3635=""),"",IF(L3635&lt;19990,0,IF(L3635&lt;=30000,INDEX(Tarifas!$C$2:$C$37,MATCH(K3635,Tarifas!$A$2:$A$37,1)),IF(L3635&lt;=40000,INDEX(Tarifas!$D$2:$D$37,MATCH(K3635,Tarifas!$A$2:$A$37,1)),INDEX(Tarifas!$E$2:$E$37,MATCH(K3635,Tarifas!$A$2:$A$37,1))))))</f>
        <v>0</v>
      </c>
      <c r="Q3635" s="7">
        <f t="shared" si="341"/>
        <v>700</v>
      </c>
    </row>
    <row r="3636" spans="1:17" ht="15.75" customHeight="1" x14ac:dyDescent="0.25">
      <c r="A3636" s="2">
        <v>123</v>
      </c>
      <c r="B3636" s="2">
        <v>123</v>
      </c>
      <c r="C3636" s="2">
        <v>123</v>
      </c>
      <c r="D3636" s="2" t="s">
        <v>2063</v>
      </c>
      <c r="E3636" s="3">
        <v>3</v>
      </c>
      <c r="F3636" s="3">
        <v>25</v>
      </c>
      <c r="G3636" s="3">
        <v>35</v>
      </c>
      <c r="H3636" s="3">
        <v>0.15</v>
      </c>
      <c r="I3636" s="3">
        <v>0.65625</v>
      </c>
      <c r="J3636" s="4" t="str">
        <f t="shared" si="336"/>
        <v>Se calcula por P volum</v>
      </c>
      <c r="K3636" s="3">
        <f t="shared" si="337"/>
        <v>0.65625</v>
      </c>
      <c r="L3636" s="5">
        <v>4490</v>
      </c>
      <c r="M3636" s="2" t="str">
        <f t="shared" si="338"/>
        <v>Hasta $9.989</v>
      </c>
      <c r="N3636" s="5">
        <f t="shared" si="339"/>
        <v>700</v>
      </c>
      <c r="O3636" s="6" t="str">
        <f t="shared" si="340"/>
        <v>No aplica (&lt;$19.990)</v>
      </c>
      <c r="P3636" s="7">
        <f t="array" ref="P3636">IF(OR(L3636="",K3636=""),"",IF(L3636&lt;19990,0,IF(L3636&lt;=30000,INDEX(Tarifas!$C$2:$C$37,MATCH(K3636,Tarifas!$A$2:$A$37,1)),IF(L3636&lt;=40000,INDEX(Tarifas!$D$2:$D$37,MATCH(K3636,Tarifas!$A$2:$A$37,1)),INDEX(Tarifas!$E$2:$E$37,MATCH(K3636,Tarifas!$A$2:$A$37,1))))))</f>
        <v>0</v>
      </c>
      <c r="Q3636" s="7">
        <f t="shared" si="341"/>
        <v>700</v>
      </c>
    </row>
    <row r="3637" spans="1:17" ht="15.75" customHeight="1" x14ac:dyDescent="0.25">
      <c r="A3637" s="2">
        <v>123</v>
      </c>
      <c r="B3637" s="2">
        <v>123</v>
      </c>
      <c r="C3637" s="2">
        <v>123</v>
      </c>
      <c r="D3637" s="2" t="s">
        <v>2063</v>
      </c>
      <c r="E3637" s="3">
        <v>3</v>
      </c>
      <c r="F3637" s="3">
        <v>25</v>
      </c>
      <c r="G3637" s="3">
        <v>35</v>
      </c>
      <c r="H3637" s="3">
        <v>0.15</v>
      </c>
      <c r="I3637" s="3">
        <v>0.65625</v>
      </c>
      <c r="J3637" s="4" t="str">
        <f t="shared" si="336"/>
        <v>Se calcula por P volum</v>
      </c>
      <c r="K3637" s="3">
        <f t="shared" si="337"/>
        <v>0.65625</v>
      </c>
      <c r="L3637" s="5">
        <v>4990</v>
      </c>
      <c r="M3637" s="2" t="str">
        <f t="shared" si="338"/>
        <v>Hasta $9.989</v>
      </c>
      <c r="N3637" s="5">
        <f t="shared" si="339"/>
        <v>700</v>
      </c>
      <c r="O3637" s="6" t="str">
        <f t="shared" si="340"/>
        <v>No aplica (&lt;$19.990)</v>
      </c>
      <c r="P3637" s="7">
        <f t="array" ref="P3637">IF(OR(L3637="",K3637=""),"",IF(L3637&lt;19990,0,IF(L3637&lt;=30000,INDEX(Tarifas!$C$2:$C$37,MATCH(K3637,Tarifas!$A$2:$A$37,1)),IF(L3637&lt;=40000,INDEX(Tarifas!$D$2:$D$37,MATCH(K3637,Tarifas!$A$2:$A$37,1)),INDEX(Tarifas!$E$2:$E$37,MATCH(K3637,Tarifas!$A$2:$A$37,1))))))</f>
        <v>0</v>
      </c>
      <c r="Q3637" s="7">
        <f t="shared" si="341"/>
        <v>700</v>
      </c>
    </row>
    <row r="3638" spans="1:17" ht="15.75" customHeight="1" x14ac:dyDescent="0.25">
      <c r="A3638" s="2">
        <v>123</v>
      </c>
      <c r="B3638" s="2">
        <v>123</v>
      </c>
      <c r="C3638" s="2">
        <v>123</v>
      </c>
      <c r="D3638" s="2" t="s">
        <v>2063</v>
      </c>
      <c r="E3638" s="3">
        <v>3</v>
      </c>
      <c r="F3638" s="3">
        <v>25</v>
      </c>
      <c r="G3638" s="3">
        <v>35</v>
      </c>
      <c r="H3638" s="3">
        <v>0.15</v>
      </c>
      <c r="I3638" s="3">
        <v>0.65625</v>
      </c>
      <c r="J3638" s="4" t="str">
        <f t="shared" si="336"/>
        <v>Se calcula por P volum</v>
      </c>
      <c r="K3638" s="3">
        <f t="shared" si="337"/>
        <v>0.65625</v>
      </c>
      <c r="L3638" s="5">
        <v>4990</v>
      </c>
      <c r="M3638" s="2" t="str">
        <f t="shared" si="338"/>
        <v>Hasta $9.989</v>
      </c>
      <c r="N3638" s="5">
        <f t="shared" si="339"/>
        <v>700</v>
      </c>
      <c r="O3638" s="6" t="str">
        <f t="shared" si="340"/>
        <v>No aplica (&lt;$19.990)</v>
      </c>
      <c r="P3638" s="7">
        <f t="array" ref="P3638">IF(OR(L3638="",K3638=""),"",IF(L3638&lt;19990,0,IF(L3638&lt;=30000,INDEX(Tarifas!$C$2:$C$37,MATCH(K3638,Tarifas!$A$2:$A$37,1)),IF(L3638&lt;=40000,INDEX(Tarifas!$D$2:$D$37,MATCH(K3638,Tarifas!$A$2:$A$37,1)),INDEX(Tarifas!$E$2:$E$37,MATCH(K3638,Tarifas!$A$2:$A$37,1))))))</f>
        <v>0</v>
      </c>
      <c r="Q3638" s="7">
        <f t="shared" si="341"/>
        <v>700</v>
      </c>
    </row>
    <row r="3639" spans="1:17" ht="15.75" customHeight="1" x14ac:dyDescent="0.25">
      <c r="A3639" s="2">
        <v>123</v>
      </c>
      <c r="B3639" s="2">
        <v>123</v>
      </c>
      <c r="C3639" s="2">
        <v>123</v>
      </c>
      <c r="D3639" s="2" t="s">
        <v>2064</v>
      </c>
      <c r="E3639" s="3">
        <v>7</v>
      </c>
      <c r="F3639" s="3">
        <v>21</v>
      </c>
      <c r="G3639" s="3">
        <v>25</v>
      </c>
      <c r="H3639" s="3">
        <v>0.15</v>
      </c>
      <c r="I3639" s="3">
        <v>0.91874999999999996</v>
      </c>
      <c r="J3639" s="4" t="str">
        <f t="shared" si="336"/>
        <v>Se calcula por P volum</v>
      </c>
      <c r="K3639" s="3">
        <f t="shared" si="337"/>
        <v>0.91874999999999996</v>
      </c>
      <c r="L3639" s="5">
        <v>5990</v>
      </c>
      <c r="M3639" s="2" t="str">
        <f t="shared" si="338"/>
        <v>Hasta $9.989</v>
      </c>
      <c r="N3639" s="5">
        <f t="shared" si="339"/>
        <v>700</v>
      </c>
      <c r="O3639" s="6" t="str">
        <f t="shared" si="340"/>
        <v>No aplica (&lt;$19.990)</v>
      </c>
      <c r="P3639" s="7">
        <f t="array" ref="P3639">IF(OR(L3639="",K3639=""),"",IF(L3639&lt;19990,0,IF(L3639&lt;=30000,INDEX(Tarifas!$C$2:$C$37,MATCH(K3639,Tarifas!$A$2:$A$37,1)),IF(L3639&lt;=40000,INDEX(Tarifas!$D$2:$D$37,MATCH(K3639,Tarifas!$A$2:$A$37,1)),INDEX(Tarifas!$E$2:$E$37,MATCH(K3639,Tarifas!$A$2:$A$37,1))))))</f>
        <v>0</v>
      </c>
      <c r="Q3639" s="7">
        <f t="shared" si="341"/>
        <v>700</v>
      </c>
    </row>
    <row r="3640" spans="1:17" ht="15.75" customHeight="1" x14ac:dyDescent="0.25">
      <c r="A3640" s="2">
        <v>123</v>
      </c>
      <c r="B3640" s="2">
        <v>123</v>
      </c>
      <c r="C3640" s="2">
        <v>123</v>
      </c>
      <c r="D3640" s="2" t="s">
        <v>2065</v>
      </c>
      <c r="E3640" s="3">
        <v>8</v>
      </c>
      <c r="F3640" s="3">
        <v>17</v>
      </c>
      <c r="G3640" s="3">
        <v>29</v>
      </c>
      <c r="H3640" s="3">
        <v>0.15</v>
      </c>
      <c r="I3640" s="3">
        <v>0.98599999999999999</v>
      </c>
      <c r="J3640" s="4" t="str">
        <f t="shared" si="336"/>
        <v>Se calcula por P volum</v>
      </c>
      <c r="K3640" s="3">
        <f t="shared" si="337"/>
        <v>0.98599999999999999</v>
      </c>
      <c r="L3640" s="5">
        <v>18420</v>
      </c>
      <c r="M3640" s="2" t="str">
        <f t="shared" si="338"/>
        <v>$9.990-$19.990</v>
      </c>
      <c r="N3640" s="5">
        <f t="shared" si="339"/>
        <v>1000</v>
      </c>
      <c r="O3640" s="6" t="str">
        <f t="shared" si="340"/>
        <v>No aplica (&lt;$19.990)</v>
      </c>
      <c r="P3640" s="7">
        <f t="array" ref="P3640">IF(OR(L3640="",K3640=""),"",IF(L3640&lt;19990,0,IF(L3640&lt;=30000,INDEX(Tarifas!$C$2:$C$37,MATCH(K3640,Tarifas!$A$2:$A$37,1)),IF(L3640&lt;=40000,INDEX(Tarifas!$D$2:$D$37,MATCH(K3640,Tarifas!$A$2:$A$37,1)),INDEX(Tarifas!$E$2:$E$37,MATCH(K3640,Tarifas!$A$2:$A$37,1))))))</f>
        <v>0</v>
      </c>
      <c r="Q3640" s="7">
        <f t="shared" si="341"/>
        <v>1000</v>
      </c>
    </row>
    <row r="3641" spans="1:17" ht="15.75" customHeight="1" x14ac:dyDescent="0.25">
      <c r="A3641" s="2">
        <v>123</v>
      </c>
      <c r="B3641" s="2">
        <v>123</v>
      </c>
      <c r="C3641" s="2">
        <v>123</v>
      </c>
      <c r="D3641" s="2" t="s">
        <v>2066</v>
      </c>
      <c r="E3641" s="3">
        <v>5</v>
      </c>
      <c r="F3641" s="3">
        <v>16</v>
      </c>
      <c r="G3641" s="3">
        <v>20</v>
      </c>
      <c r="H3641" s="3">
        <v>0.15</v>
      </c>
      <c r="I3641" s="3">
        <v>0.4</v>
      </c>
      <c r="J3641" s="4" t="str">
        <f t="shared" si="336"/>
        <v>Se calcula por P volum</v>
      </c>
      <c r="K3641" s="3">
        <f t="shared" si="337"/>
        <v>0.4</v>
      </c>
      <c r="L3641" s="5">
        <v>2221</v>
      </c>
      <c r="M3641" s="2" t="str">
        <f t="shared" si="338"/>
        <v>Hasta $9.989</v>
      </c>
      <c r="N3641" s="5">
        <f t="shared" si="339"/>
        <v>700</v>
      </c>
      <c r="O3641" s="6" t="str">
        <f t="shared" si="340"/>
        <v>No aplica (&lt;$19.990)</v>
      </c>
      <c r="P3641" s="7">
        <f t="array" ref="P3641">IF(OR(L3641="",K3641=""),"",IF(L3641&lt;19990,0,IF(L3641&lt;=30000,INDEX(Tarifas!$C$2:$C$37,MATCH(K3641,Tarifas!$A$2:$A$37,1)),IF(L3641&lt;=40000,INDEX(Tarifas!$D$2:$D$37,MATCH(K3641,Tarifas!$A$2:$A$37,1)),INDEX(Tarifas!$E$2:$E$37,MATCH(K3641,Tarifas!$A$2:$A$37,1))))))</f>
        <v>0</v>
      </c>
      <c r="Q3641" s="7">
        <f t="shared" si="341"/>
        <v>700</v>
      </c>
    </row>
    <row r="3642" spans="1:17" ht="15.75" customHeight="1" x14ac:dyDescent="0.25">
      <c r="A3642" s="2">
        <v>123</v>
      </c>
      <c r="B3642" s="2">
        <v>123</v>
      </c>
      <c r="C3642" s="2">
        <v>123</v>
      </c>
      <c r="D3642" s="2" t="s">
        <v>2067</v>
      </c>
      <c r="E3642" s="3">
        <v>9</v>
      </c>
      <c r="F3642" s="3">
        <v>11</v>
      </c>
      <c r="G3642" s="3">
        <v>16</v>
      </c>
      <c r="H3642" s="3">
        <v>0.15</v>
      </c>
      <c r="I3642" s="3">
        <v>0.39600000000000002</v>
      </c>
      <c r="J3642" s="4" t="str">
        <f t="shared" si="336"/>
        <v>Se calcula por P volum</v>
      </c>
      <c r="K3642" s="3">
        <f t="shared" si="337"/>
        <v>0.39600000000000002</v>
      </c>
      <c r="L3642" s="5">
        <v>2290</v>
      </c>
      <c r="M3642" s="2" t="str">
        <f t="shared" si="338"/>
        <v>Hasta $9.989</v>
      </c>
      <c r="N3642" s="5">
        <f t="shared" si="339"/>
        <v>700</v>
      </c>
      <c r="O3642" s="6" t="str">
        <f t="shared" si="340"/>
        <v>No aplica (&lt;$19.990)</v>
      </c>
      <c r="P3642" s="7">
        <f t="array" ref="P3642">IF(OR(L3642="",K3642=""),"",IF(L3642&lt;19990,0,IF(L3642&lt;=30000,INDEX(Tarifas!$C$2:$C$37,MATCH(K3642,Tarifas!$A$2:$A$37,1)),IF(L3642&lt;=40000,INDEX(Tarifas!$D$2:$D$37,MATCH(K3642,Tarifas!$A$2:$A$37,1)),INDEX(Tarifas!$E$2:$E$37,MATCH(K3642,Tarifas!$A$2:$A$37,1))))))</f>
        <v>0</v>
      </c>
      <c r="Q3642" s="7">
        <f t="shared" si="341"/>
        <v>700</v>
      </c>
    </row>
    <row r="3643" spans="1:17" ht="15.75" customHeight="1" x14ac:dyDescent="0.25">
      <c r="A3643" s="2">
        <v>123</v>
      </c>
      <c r="B3643" s="2">
        <v>123</v>
      </c>
      <c r="C3643" s="2">
        <v>123</v>
      </c>
      <c r="D3643" s="2" t="s">
        <v>2067</v>
      </c>
      <c r="E3643" s="3">
        <v>9</v>
      </c>
      <c r="F3643" s="3">
        <v>11</v>
      </c>
      <c r="G3643" s="3">
        <v>16</v>
      </c>
      <c r="H3643" s="3">
        <v>0.15</v>
      </c>
      <c r="I3643" s="3">
        <v>0.39600000000000002</v>
      </c>
      <c r="J3643" s="4" t="str">
        <f t="shared" si="336"/>
        <v>Se calcula por P volum</v>
      </c>
      <c r="K3643" s="3">
        <f t="shared" si="337"/>
        <v>0.39600000000000002</v>
      </c>
      <c r="L3643" s="5">
        <v>2290</v>
      </c>
      <c r="M3643" s="2" t="str">
        <f t="shared" si="338"/>
        <v>Hasta $9.989</v>
      </c>
      <c r="N3643" s="5">
        <f t="shared" si="339"/>
        <v>700</v>
      </c>
      <c r="O3643" s="6" t="str">
        <f t="shared" si="340"/>
        <v>No aplica (&lt;$19.990)</v>
      </c>
      <c r="P3643" s="7">
        <f t="array" ref="P3643">IF(OR(L3643="",K3643=""),"",IF(L3643&lt;19990,0,IF(L3643&lt;=30000,INDEX(Tarifas!$C$2:$C$37,MATCH(K3643,Tarifas!$A$2:$A$37,1)),IF(L3643&lt;=40000,INDEX(Tarifas!$D$2:$D$37,MATCH(K3643,Tarifas!$A$2:$A$37,1)),INDEX(Tarifas!$E$2:$E$37,MATCH(K3643,Tarifas!$A$2:$A$37,1))))))</f>
        <v>0</v>
      </c>
      <c r="Q3643" s="7">
        <f t="shared" si="341"/>
        <v>700</v>
      </c>
    </row>
    <row r="3644" spans="1:17" ht="15.75" customHeight="1" x14ac:dyDescent="0.25">
      <c r="A3644" s="2">
        <v>123</v>
      </c>
      <c r="B3644" s="2">
        <v>123</v>
      </c>
      <c r="C3644" s="2">
        <v>123</v>
      </c>
      <c r="D3644" s="2" t="s">
        <v>2068</v>
      </c>
      <c r="E3644" s="3">
        <v>3</v>
      </c>
      <c r="F3644" s="3">
        <v>15</v>
      </c>
      <c r="G3644" s="3">
        <v>9</v>
      </c>
      <c r="H3644" s="3">
        <v>0.15</v>
      </c>
      <c r="I3644" s="3">
        <v>0.10125000000000001</v>
      </c>
      <c r="J3644" s="4" t="str">
        <f t="shared" si="336"/>
        <v>Se calcula por Peso</v>
      </c>
      <c r="K3644" s="3">
        <f t="shared" si="337"/>
        <v>0.15</v>
      </c>
      <c r="L3644" s="5">
        <v>3469</v>
      </c>
      <c r="M3644" s="2" t="str">
        <f t="shared" si="338"/>
        <v>Hasta $9.989</v>
      </c>
      <c r="N3644" s="5">
        <f t="shared" si="339"/>
        <v>700</v>
      </c>
      <c r="O3644" s="6" t="str">
        <f t="shared" si="340"/>
        <v>No aplica (&lt;$19.990)</v>
      </c>
      <c r="P3644" s="7">
        <f t="array" ref="P3644">IF(OR(L3644="",K3644=""),"",IF(L3644&lt;19990,0,IF(L3644&lt;=30000,INDEX(Tarifas!$C$2:$C$37,MATCH(K3644,Tarifas!$A$2:$A$37,1)),IF(L3644&lt;=40000,INDEX(Tarifas!$D$2:$D$37,MATCH(K3644,Tarifas!$A$2:$A$37,1)),INDEX(Tarifas!$E$2:$E$37,MATCH(K3644,Tarifas!$A$2:$A$37,1))))))</f>
        <v>0</v>
      </c>
      <c r="Q3644" s="7">
        <f t="shared" si="341"/>
        <v>700</v>
      </c>
    </row>
    <row r="3645" spans="1:17" ht="15.75" customHeight="1" x14ac:dyDescent="0.25">
      <c r="A3645" s="2">
        <v>123</v>
      </c>
      <c r="B3645" s="2">
        <v>123</v>
      </c>
      <c r="C3645" s="2">
        <v>123</v>
      </c>
      <c r="D3645" s="2" t="s">
        <v>2068</v>
      </c>
      <c r="E3645" s="3">
        <v>3</v>
      </c>
      <c r="F3645" s="3">
        <v>15</v>
      </c>
      <c r="G3645" s="3">
        <v>9</v>
      </c>
      <c r="H3645" s="3">
        <v>0.15</v>
      </c>
      <c r="I3645" s="3">
        <v>0.10125000000000001</v>
      </c>
      <c r="J3645" s="4" t="str">
        <f t="shared" si="336"/>
        <v>Se calcula por Peso</v>
      </c>
      <c r="K3645" s="3">
        <f t="shared" si="337"/>
        <v>0.15</v>
      </c>
      <c r="L3645" s="5">
        <v>3469</v>
      </c>
      <c r="M3645" s="2" t="str">
        <f t="shared" si="338"/>
        <v>Hasta $9.989</v>
      </c>
      <c r="N3645" s="5">
        <f t="shared" si="339"/>
        <v>700</v>
      </c>
      <c r="O3645" s="6" t="str">
        <f t="shared" si="340"/>
        <v>No aplica (&lt;$19.990)</v>
      </c>
      <c r="P3645" s="7">
        <f t="array" ref="P3645">IF(OR(L3645="",K3645=""),"",IF(L3645&lt;19990,0,IF(L3645&lt;=30000,INDEX(Tarifas!$C$2:$C$37,MATCH(K3645,Tarifas!$A$2:$A$37,1)),IF(L3645&lt;=40000,INDEX(Tarifas!$D$2:$D$37,MATCH(K3645,Tarifas!$A$2:$A$37,1)),INDEX(Tarifas!$E$2:$E$37,MATCH(K3645,Tarifas!$A$2:$A$37,1))))))</f>
        <v>0</v>
      </c>
      <c r="Q3645" s="7">
        <f t="shared" si="341"/>
        <v>700</v>
      </c>
    </row>
    <row r="3646" spans="1:17" ht="15.75" customHeight="1" x14ac:dyDescent="0.25">
      <c r="A3646" s="2">
        <v>123</v>
      </c>
      <c r="B3646" s="2">
        <v>123</v>
      </c>
      <c r="C3646" s="2">
        <v>123</v>
      </c>
      <c r="D3646" s="2" t="s">
        <v>2069</v>
      </c>
      <c r="E3646" s="3">
        <v>4</v>
      </c>
      <c r="F3646" s="3">
        <v>8</v>
      </c>
      <c r="G3646" s="3">
        <v>9</v>
      </c>
      <c r="H3646" s="3">
        <v>0.15</v>
      </c>
      <c r="I3646" s="3">
        <v>7.1999999999999995E-2</v>
      </c>
      <c r="J3646" s="4" t="str">
        <f t="shared" si="336"/>
        <v>Se calcula por Peso</v>
      </c>
      <c r="K3646" s="3">
        <f t="shared" si="337"/>
        <v>0.15</v>
      </c>
      <c r="L3646" s="5">
        <v>6490</v>
      </c>
      <c r="M3646" s="2" t="str">
        <f t="shared" si="338"/>
        <v>Hasta $9.989</v>
      </c>
      <c r="N3646" s="5">
        <f t="shared" si="339"/>
        <v>700</v>
      </c>
      <c r="O3646" s="6" t="str">
        <f t="shared" si="340"/>
        <v>No aplica (&lt;$19.990)</v>
      </c>
      <c r="P3646" s="7">
        <f t="array" ref="P3646">IF(OR(L3646="",K3646=""),"",IF(L3646&lt;19990,0,IF(L3646&lt;=30000,INDEX(Tarifas!$C$2:$C$37,MATCH(K3646,Tarifas!$A$2:$A$37,1)),IF(L3646&lt;=40000,INDEX(Tarifas!$D$2:$D$37,MATCH(K3646,Tarifas!$A$2:$A$37,1)),INDEX(Tarifas!$E$2:$E$37,MATCH(K3646,Tarifas!$A$2:$A$37,1))))))</f>
        <v>0</v>
      </c>
      <c r="Q3646" s="7">
        <f t="shared" si="341"/>
        <v>700</v>
      </c>
    </row>
    <row r="3647" spans="1:17" ht="15.75" customHeight="1" x14ac:dyDescent="0.25">
      <c r="A3647" s="2">
        <v>123</v>
      </c>
      <c r="B3647" s="2">
        <v>123</v>
      </c>
      <c r="C3647" s="2">
        <v>123</v>
      </c>
      <c r="D3647" s="2" t="s">
        <v>2069</v>
      </c>
      <c r="E3647" s="3">
        <v>4</v>
      </c>
      <c r="F3647" s="3">
        <v>8</v>
      </c>
      <c r="G3647" s="3">
        <v>9</v>
      </c>
      <c r="H3647" s="3">
        <v>0.15</v>
      </c>
      <c r="I3647" s="3">
        <v>7.1999999999999995E-2</v>
      </c>
      <c r="J3647" s="4" t="str">
        <f t="shared" si="336"/>
        <v>Se calcula por Peso</v>
      </c>
      <c r="K3647" s="3">
        <f t="shared" si="337"/>
        <v>0.15</v>
      </c>
      <c r="L3647" s="5">
        <v>6490</v>
      </c>
      <c r="M3647" s="2" t="str">
        <f t="shared" si="338"/>
        <v>Hasta $9.989</v>
      </c>
      <c r="N3647" s="5">
        <f t="shared" si="339"/>
        <v>700</v>
      </c>
      <c r="O3647" s="6" t="str">
        <f t="shared" si="340"/>
        <v>No aplica (&lt;$19.990)</v>
      </c>
      <c r="P3647" s="7">
        <f t="array" ref="P3647">IF(OR(L3647="",K3647=""),"",IF(L3647&lt;19990,0,IF(L3647&lt;=30000,INDEX(Tarifas!$C$2:$C$37,MATCH(K3647,Tarifas!$A$2:$A$37,1)),IF(L3647&lt;=40000,INDEX(Tarifas!$D$2:$D$37,MATCH(K3647,Tarifas!$A$2:$A$37,1)),INDEX(Tarifas!$E$2:$E$37,MATCH(K3647,Tarifas!$A$2:$A$37,1))))))</f>
        <v>0</v>
      </c>
      <c r="Q3647" s="7">
        <f t="shared" si="341"/>
        <v>700</v>
      </c>
    </row>
    <row r="3648" spans="1:17" ht="15.75" customHeight="1" x14ac:dyDescent="0.25">
      <c r="A3648" s="2">
        <v>123</v>
      </c>
      <c r="B3648" s="2">
        <v>123</v>
      </c>
      <c r="C3648" s="2">
        <v>123</v>
      </c>
      <c r="D3648" s="2" t="s">
        <v>2070</v>
      </c>
      <c r="E3648" s="3">
        <v>9</v>
      </c>
      <c r="F3648" s="3">
        <v>23</v>
      </c>
      <c r="G3648" s="3">
        <v>23</v>
      </c>
      <c r="H3648" s="3">
        <v>0.14799999999999999</v>
      </c>
      <c r="I3648" s="3">
        <v>1.19025</v>
      </c>
      <c r="J3648" s="4" t="str">
        <f t="shared" si="336"/>
        <v>Se calcula por P volum</v>
      </c>
      <c r="K3648" s="3">
        <f t="shared" si="337"/>
        <v>1.19025</v>
      </c>
      <c r="L3648" s="5">
        <v>2990</v>
      </c>
      <c r="M3648" s="2" t="str">
        <f t="shared" si="338"/>
        <v>Hasta $9.989</v>
      </c>
      <c r="N3648" s="5">
        <f t="shared" si="339"/>
        <v>700</v>
      </c>
      <c r="O3648" s="6" t="str">
        <f t="shared" si="340"/>
        <v>No aplica (&lt;$19.990)</v>
      </c>
      <c r="P3648" s="7">
        <f t="array" ref="P3648">IF(OR(L3648="",K3648=""),"",IF(L3648&lt;19990,0,IF(L3648&lt;=30000,INDEX(Tarifas!$C$2:$C$37,MATCH(K3648,Tarifas!$A$2:$A$37,1)),IF(L3648&lt;=40000,INDEX(Tarifas!$D$2:$D$37,MATCH(K3648,Tarifas!$A$2:$A$37,1)),INDEX(Tarifas!$E$2:$E$37,MATCH(K3648,Tarifas!$A$2:$A$37,1))))))</f>
        <v>0</v>
      </c>
      <c r="Q3648" s="7">
        <f t="shared" si="341"/>
        <v>700</v>
      </c>
    </row>
    <row r="3649" spans="1:17" ht="15.75" customHeight="1" x14ac:dyDescent="0.25">
      <c r="A3649" s="2">
        <v>123</v>
      </c>
      <c r="B3649" s="2">
        <v>123</v>
      </c>
      <c r="C3649" s="2">
        <v>123</v>
      </c>
      <c r="D3649" s="2" t="s">
        <v>2070</v>
      </c>
      <c r="E3649" s="3">
        <v>9</v>
      </c>
      <c r="F3649" s="3">
        <v>23</v>
      </c>
      <c r="G3649" s="3">
        <v>23</v>
      </c>
      <c r="H3649" s="3">
        <v>0.14799999999999999</v>
      </c>
      <c r="I3649" s="3">
        <v>1.19025</v>
      </c>
      <c r="J3649" s="4" t="str">
        <f t="shared" si="336"/>
        <v>Se calcula por P volum</v>
      </c>
      <c r="K3649" s="3">
        <f t="shared" si="337"/>
        <v>1.19025</v>
      </c>
      <c r="L3649" s="5">
        <v>2990</v>
      </c>
      <c r="M3649" s="2" t="str">
        <f t="shared" si="338"/>
        <v>Hasta $9.989</v>
      </c>
      <c r="N3649" s="5">
        <f t="shared" si="339"/>
        <v>700</v>
      </c>
      <c r="O3649" s="6" t="str">
        <f t="shared" si="340"/>
        <v>No aplica (&lt;$19.990)</v>
      </c>
      <c r="P3649" s="7">
        <f t="array" ref="P3649">IF(OR(L3649="",K3649=""),"",IF(L3649&lt;19990,0,IF(L3649&lt;=30000,INDEX(Tarifas!$C$2:$C$37,MATCH(K3649,Tarifas!$A$2:$A$37,1)),IF(L3649&lt;=40000,INDEX(Tarifas!$D$2:$D$37,MATCH(K3649,Tarifas!$A$2:$A$37,1)),INDEX(Tarifas!$E$2:$E$37,MATCH(K3649,Tarifas!$A$2:$A$37,1))))))</f>
        <v>0</v>
      </c>
      <c r="Q3649" s="7">
        <f t="shared" si="341"/>
        <v>700</v>
      </c>
    </row>
    <row r="3650" spans="1:17" ht="15.75" customHeight="1" x14ac:dyDescent="0.25">
      <c r="A3650" s="2">
        <v>123</v>
      </c>
      <c r="B3650" s="2">
        <v>123</v>
      </c>
      <c r="C3650" s="2">
        <v>123</v>
      </c>
      <c r="D3650" s="2" t="s">
        <v>2071</v>
      </c>
      <c r="E3650" s="3">
        <v>5</v>
      </c>
      <c r="F3650" s="3">
        <v>11</v>
      </c>
      <c r="G3650" s="3">
        <v>15</v>
      </c>
      <c r="H3650" s="3">
        <v>0.14599999999999999</v>
      </c>
      <c r="I3650" s="3">
        <v>0.20624999999999999</v>
      </c>
      <c r="J3650" s="4" t="str">
        <f t="shared" ref="J3650:J3713" si="342">IF(OR(H3650="",I3650=""),"",IF(H3650&gt;=I3650,"Se calcula por Peso","Se calcula por P volum"))</f>
        <v>Se calcula por P volum</v>
      </c>
      <c r="K3650" s="3">
        <f t="shared" ref="K3650:K3713" si="343">IF(OR(H3650="",I3650=""),"",MAX(H3650,I3650))</f>
        <v>0.20624999999999999</v>
      </c>
      <c r="L3650" s="5">
        <v>6490</v>
      </c>
      <c r="M3650" s="2" t="str">
        <f t="shared" ref="M3650:M3713" si="344">IF(L3650="","",IF(L3650&lt;9990,"Hasta $9.989",IF(L3650&lt;=19990,"$9.990-$19.990","Sin costo fijo")))</f>
        <v>Hasta $9.989</v>
      </c>
      <c r="N3650" s="5">
        <f t="shared" ref="N3650:N3713" si="345">IF(L3650="","",IF(L3650&lt;9990,700,IF(L3650&lt;=19990,1000,0)))</f>
        <v>700</v>
      </c>
      <c r="O3650" s="6" t="str">
        <f t="shared" ref="O3650:O3713" si="346">IF(L3650="","",IF(L3650&lt;19990,"No aplica (&lt;$19.990)",IF(L3650&lt;=30000,"$19.990-$30.000",IF(L3650&lt;=40000,"$30.001-$40.000","Desde $40.001"))))</f>
        <v>No aplica (&lt;$19.990)</v>
      </c>
      <c r="P3650" s="7">
        <f t="array" ref="P3650">IF(OR(L3650="",K3650=""),"",IF(L3650&lt;19990,0,IF(L3650&lt;=30000,INDEX(Tarifas!$C$2:$C$37,MATCH(K3650,Tarifas!$A$2:$A$37,1)),IF(L3650&lt;=40000,INDEX(Tarifas!$D$2:$D$37,MATCH(K3650,Tarifas!$A$2:$A$37,1)),INDEX(Tarifas!$E$2:$E$37,MATCH(K3650,Tarifas!$A$2:$A$37,1))))))</f>
        <v>0</v>
      </c>
      <c r="Q3650" s="7">
        <f t="shared" ref="Q3650:Q3713" si="347">IF(OR(N3650="",P3650=""),"",N3650+P3650)</f>
        <v>700</v>
      </c>
    </row>
    <row r="3651" spans="1:17" ht="15.75" customHeight="1" x14ac:dyDescent="0.25">
      <c r="A3651" s="2">
        <v>123</v>
      </c>
      <c r="B3651" s="2">
        <v>123</v>
      </c>
      <c r="C3651" s="2">
        <v>123</v>
      </c>
      <c r="D3651" s="2" t="s">
        <v>2071</v>
      </c>
      <c r="E3651" s="3">
        <v>5</v>
      </c>
      <c r="F3651" s="3">
        <v>11</v>
      </c>
      <c r="G3651" s="3">
        <v>15</v>
      </c>
      <c r="H3651" s="3">
        <v>0.14599999999999999</v>
      </c>
      <c r="I3651" s="3">
        <v>0.20624999999999999</v>
      </c>
      <c r="J3651" s="4" t="str">
        <f t="shared" si="342"/>
        <v>Se calcula por P volum</v>
      </c>
      <c r="K3651" s="3">
        <f t="shared" si="343"/>
        <v>0.20624999999999999</v>
      </c>
      <c r="L3651" s="5">
        <v>6490</v>
      </c>
      <c r="M3651" s="2" t="str">
        <f t="shared" si="344"/>
        <v>Hasta $9.989</v>
      </c>
      <c r="N3651" s="5">
        <f t="shared" si="345"/>
        <v>700</v>
      </c>
      <c r="O3651" s="6" t="str">
        <f t="shared" si="346"/>
        <v>No aplica (&lt;$19.990)</v>
      </c>
      <c r="P3651" s="7">
        <f t="array" ref="P3651">IF(OR(L3651="",K3651=""),"",IF(L3651&lt;19990,0,IF(L3651&lt;=30000,INDEX(Tarifas!$C$2:$C$37,MATCH(K3651,Tarifas!$A$2:$A$37,1)),IF(L3651&lt;=40000,INDEX(Tarifas!$D$2:$D$37,MATCH(K3651,Tarifas!$A$2:$A$37,1)),INDEX(Tarifas!$E$2:$E$37,MATCH(K3651,Tarifas!$A$2:$A$37,1))))))</f>
        <v>0</v>
      </c>
      <c r="Q3651" s="7">
        <f t="shared" si="347"/>
        <v>700</v>
      </c>
    </row>
    <row r="3652" spans="1:17" ht="15.75" customHeight="1" x14ac:dyDescent="0.25">
      <c r="A3652" s="2">
        <v>123</v>
      </c>
      <c r="B3652" s="2">
        <v>123</v>
      </c>
      <c r="C3652" s="2">
        <v>123</v>
      </c>
      <c r="D3652" s="2" t="s">
        <v>2072</v>
      </c>
      <c r="E3652" s="3">
        <v>7</v>
      </c>
      <c r="F3652" s="3">
        <v>16</v>
      </c>
      <c r="G3652" s="3">
        <v>21</v>
      </c>
      <c r="H3652" s="3">
        <v>0.14499999999999999</v>
      </c>
      <c r="I3652" s="3">
        <v>0.58799999999999997</v>
      </c>
      <c r="J3652" s="4" t="str">
        <f t="shared" si="342"/>
        <v>Se calcula por P volum</v>
      </c>
      <c r="K3652" s="3">
        <f t="shared" si="343"/>
        <v>0.58799999999999997</v>
      </c>
      <c r="L3652" s="5">
        <v>2490</v>
      </c>
      <c r="M3652" s="2" t="str">
        <f t="shared" si="344"/>
        <v>Hasta $9.989</v>
      </c>
      <c r="N3652" s="5">
        <f t="shared" si="345"/>
        <v>700</v>
      </c>
      <c r="O3652" s="6" t="str">
        <f t="shared" si="346"/>
        <v>No aplica (&lt;$19.990)</v>
      </c>
      <c r="P3652" s="7">
        <f t="array" ref="P3652">IF(OR(L3652="",K3652=""),"",IF(L3652&lt;19990,0,IF(L3652&lt;=30000,INDEX(Tarifas!$C$2:$C$37,MATCH(K3652,Tarifas!$A$2:$A$37,1)),IF(L3652&lt;=40000,INDEX(Tarifas!$D$2:$D$37,MATCH(K3652,Tarifas!$A$2:$A$37,1)),INDEX(Tarifas!$E$2:$E$37,MATCH(K3652,Tarifas!$A$2:$A$37,1))))))</f>
        <v>0</v>
      </c>
      <c r="Q3652" s="7">
        <f t="shared" si="347"/>
        <v>700</v>
      </c>
    </row>
    <row r="3653" spans="1:17" ht="15.75" customHeight="1" x14ac:dyDescent="0.25">
      <c r="A3653" s="2">
        <v>123</v>
      </c>
      <c r="B3653" s="2">
        <v>123</v>
      </c>
      <c r="C3653" s="2">
        <v>123</v>
      </c>
      <c r="D3653" s="2" t="s">
        <v>2073</v>
      </c>
      <c r="E3653" s="3">
        <v>6</v>
      </c>
      <c r="F3653" s="3">
        <v>18</v>
      </c>
      <c r="G3653" s="3">
        <v>27</v>
      </c>
      <c r="H3653" s="3">
        <v>0.14499999999999999</v>
      </c>
      <c r="I3653" s="3">
        <v>0.72899999999999998</v>
      </c>
      <c r="J3653" s="4" t="str">
        <f t="shared" si="342"/>
        <v>Se calcula por P volum</v>
      </c>
      <c r="K3653" s="3">
        <f t="shared" si="343"/>
        <v>0.72899999999999998</v>
      </c>
      <c r="L3653" s="5">
        <v>5130</v>
      </c>
      <c r="M3653" s="2" t="str">
        <f t="shared" si="344"/>
        <v>Hasta $9.989</v>
      </c>
      <c r="N3653" s="5">
        <f t="shared" si="345"/>
        <v>700</v>
      </c>
      <c r="O3653" s="6" t="str">
        <f t="shared" si="346"/>
        <v>No aplica (&lt;$19.990)</v>
      </c>
      <c r="P3653" s="7">
        <f t="array" ref="P3653">IF(OR(L3653="",K3653=""),"",IF(L3653&lt;19990,0,IF(L3653&lt;=30000,INDEX(Tarifas!$C$2:$C$37,MATCH(K3653,Tarifas!$A$2:$A$37,1)),IF(L3653&lt;=40000,INDEX(Tarifas!$D$2:$D$37,MATCH(K3653,Tarifas!$A$2:$A$37,1)),INDEX(Tarifas!$E$2:$E$37,MATCH(K3653,Tarifas!$A$2:$A$37,1))))))</f>
        <v>0</v>
      </c>
      <c r="Q3653" s="7">
        <f t="shared" si="347"/>
        <v>700</v>
      </c>
    </row>
    <row r="3654" spans="1:17" ht="15.75" customHeight="1" x14ac:dyDescent="0.25">
      <c r="A3654" s="2">
        <v>123</v>
      </c>
      <c r="B3654" s="2">
        <v>123</v>
      </c>
      <c r="C3654" s="2">
        <v>123</v>
      </c>
      <c r="D3654" s="2" t="s">
        <v>2073</v>
      </c>
      <c r="E3654" s="3">
        <v>6</v>
      </c>
      <c r="F3654" s="3">
        <v>18</v>
      </c>
      <c r="G3654" s="3">
        <v>27</v>
      </c>
      <c r="H3654" s="3">
        <v>0.14499999999999999</v>
      </c>
      <c r="I3654" s="3">
        <v>0.72899999999999998</v>
      </c>
      <c r="J3654" s="4" t="str">
        <f t="shared" si="342"/>
        <v>Se calcula por P volum</v>
      </c>
      <c r="K3654" s="3">
        <f t="shared" si="343"/>
        <v>0.72899999999999998</v>
      </c>
      <c r="L3654" s="5">
        <v>5130</v>
      </c>
      <c r="M3654" s="2" t="str">
        <f t="shared" si="344"/>
        <v>Hasta $9.989</v>
      </c>
      <c r="N3654" s="5">
        <f t="shared" si="345"/>
        <v>700</v>
      </c>
      <c r="O3654" s="6" t="str">
        <f t="shared" si="346"/>
        <v>No aplica (&lt;$19.990)</v>
      </c>
      <c r="P3654" s="7">
        <f t="array" ref="P3654">IF(OR(L3654="",K3654=""),"",IF(L3654&lt;19990,0,IF(L3654&lt;=30000,INDEX(Tarifas!$C$2:$C$37,MATCH(K3654,Tarifas!$A$2:$A$37,1)),IF(L3654&lt;=40000,INDEX(Tarifas!$D$2:$D$37,MATCH(K3654,Tarifas!$A$2:$A$37,1)),INDEX(Tarifas!$E$2:$E$37,MATCH(K3654,Tarifas!$A$2:$A$37,1))))))</f>
        <v>0</v>
      </c>
      <c r="Q3654" s="7">
        <f t="shared" si="347"/>
        <v>700</v>
      </c>
    </row>
    <row r="3655" spans="1:17" ht="15.75" customHeight="1" x14ac:dyDescent="0.25">
      <c r="A3655" s="2">
        <v>123</v>
      </c>
      <c r="B3655" s="2">
        <v>123</v>
      </c>
      <c r="C3655" s="2">
        <v>123</v>
      </c>
      <c r="D3655" s="2" t="s">
        <v>2074</v>
      </c>
      <c r="E3655" s="3">
        <v>10</v>
      </c>
      <c r="F3655" s="3">
        <v>14</v>
      </c>
      <c r="G3655" s="3">
        <v>21</v>
      </c>
      <c r="H3655" s="3">
        <v>0.14499999999999999</v>
      </c>
      <c r="I3655" s="3">
        <v>0.73499999999999999</v>
      </c>
      <c r="J3655" s="4" t="str">
        <f t="shared" si="342"/>
        <v>Se calcula por P volum</v>
      </c>
      <c r="K3655" s="3">
        <f t="shared" si="343"/>
        <v>0.73499999999999999</v>
      </c>
      <c r="L3655" s="5">
        <v>5690</v>
      </c>
      <c r="M3655" s="2" t="str">
        <f t="shared" si="344"/>
        <v>Hasta $9.989</v>
      </c>
      <c r="N3655" s="5">
        <f t="shared" si="345"/>
        <v>700</v>
      </c>
      <c r="O3655" s="6" t="str">
        <f t="shared" si="346"/>
        <v>No aplica (&lt;$19.990)</v>
      </c>
      <c r="P3655" s="7">
        <f t="array" ref="P3655">IF(OR(L3655="",K3655=""),"",IF(L3655&lt;19990,0,IF(L3655&lt;=30000,INDEX(Tarifas!$C$2:$C$37,MATCH(K3655,Tarifas!$A$2:$A$37,1)),IF(L3655&lt;=40000,INDEX(Tarifas!$D$2:$D$37,MATCH(K3655,Tarifas!$A$2:$A$37,1)),INDEX(Tarifas!$E$2:$E$37,MATCH(K3655,Tarifas!$A$2:$A$37,1))))))</f>
        <v>0</v>
      </c>
      <c r="Q3655" s="7">
        <f t="shared" si="347"/>
        <v>700</v>
      </c>
    </row>
    <row r="3656" spans="1:17" ht="15.75" customHeight="1" x14ac:dyDescent="0.25">
      <c r="A3656" s="2">
        <v>123</v>
      </c>
      <c r="B3656" s="2">
        <v>123</v>
      </c>
      <c r="C3656" s="2">
        <v>123</v>
      </c>
      <c r="D3656" s="2" t="s">
        <v>2075</v>
      </c>
      <c r="E3656" s="3">
        <v>7</v>
      </c>
      <c r="F3656" s="3">
        <v>15</v>
      </c>
      <c r="G3656" s="3">
        <v>19</v>
      </c>
      <c r="H3656" s="3">
        <v>0.14499999999999999</v>
      </c>
      <c r="I3656" s="3">
        <v>0.49875000000000003</v>
      </c>
      <c r="J3656" s="4" t="str">
        <f t="shared" si="342"/>
        <v>Se calcula por P volum</v>
      </c>
      <c r="K3656" s="3">
        <f t="shared" si="343"/>
        <v>0.49875000000000003</v>
      </c>
      <c r="L3656" s="5">
        <v>2850</v>
      </c>
      <c r="M3656" s="2" t="str">
        <f t="shared" si="344"/>
        <v>Hasta $9.989</v>
      </c>
      <c r="N3656" s="5">
        <f t="shared" si="345"/>
        <v>700</v>
      </c>
      <c r="O3656" s="6" t="str">
        <f t="shared" si="346"/>
        <v>No aplica (&lt;$19.990)</v>
      </c>
      <c r="P3656" s="7">
        <f t="array" ref="P3656">IF(OR(L3656="",K3656=""),"",IF(L3656&lt;19990,0,IF(L3656&lt;=30000,INDEX(Tarifas!$C$2:$C$37,MATCH(K3656,Tarifas!$A$2:$A$37,1)),IF(L3656&lt;=40000,INDEX(Tarifas!$D$2:$D$37,MATCH(K3656,Tarifas!$A$2:$A$37,1)),INDEX(Tarifas!$E$2:$E$37,MATCH(K3656,Tarifas!$A$2:$A$37,1))))))</f>
        <v>0</v>
      </c>
      <c r="Q3656" s="7">
        <f t="shared" si="347"/>
        <v>700</v>
      </c>
    </row>
    <row r="3657" spans="1:17" ht="15.75" customHeight="1" x14ac:dyDescent="0.25">
      <c r="A3657" s="2">
        <v>123</v>
      </c>
      <c r="B3657" s="2">
        <v>123</v>
      </c>
      <c r="C3657" s="2">
        <v>123</v>
      </c>
      <c r="D3657" s="2" t="s">
        <v>2076</v>
      </c>
      <c r="E3657" s="3">
        <v>7</v>
      </c>
      <c r="F3657" s="3">
        <v>11</v>
      </c>
      <c r="G3657" s="3">
        <v>23</v>
      </c>
      <c r="H3657" s="3">
        <v>0.14499999999999999</v>
      </c>
      <c r="I3657" s="3">
        <v>0.44274999999999998</v>
      </c>
      <c r="J3657" s="4" t="str">
        <f t="shared" si="342"/>
        <v>Se calcula por P volum</v>
      </c>
      <c r="K3657" s="3">
        <f t="shared" si="343"/>
        <v>0.44274999999999998</v>
      </c>
      <c r="L3657" s="5">
        <v>2870</v>
      </c>
      <c r="M3657" s="2" t="str">
        <f t="shared" si="344"/>
        <v>Hasta $9.989</v>
      </c>
      <c r="N3657" s="5">
        <f t="shared" si="345"/>
        <v>700</v>
      </c>
      <c r="O3657" s="6" t="str">
        <f t="shared" si="346"/>
        <v>No aplica (&lt;$19.990)</v>
      </c>
      <c r="P3657" s="7">
        <f t="array" ref="P3657">IF(OR(L3657="",K3657=""),"",IF(L3657&lt;19990,0,IF(L3657&lt;=30000,INDEX(Tarifas!$C$2:$C$37,MATCH(K3657,Tarifas!$A$2:$A$37,1)),IF(L3657&lt;=40000,INDEX(Tarifas!$D$2:$D$37,MATCH(K3657,Tarifas!$A$2:$A$37,1)),INDEX(Tarifas!$E$2:$E$37,MATCH(K3657,Tarifas!$A$2:$A$37,1))))))</f>
        <v>0</v>
      </c>
      <c r="Q3657" s="7">
        <f t="shared" si="347"/>
        <v>700</v>
      </c>
    </row>
    <row r="3658" spans="1:17" ht="15.75" customHeight="1" x14ac:dyDescent="0.25">
      <c r="A3658" s="2">
        <v>123</v>
      </c>
      <c r="B3658" s="2">
        <v>123</v>
      </c>
      <c r="C3658" s="2">
        <v>123</v>
      </c>
      <c r="D3658" s="2" t="s">
        <v>2076</v>
      </c>
      <c r="E3658" s="3">
        <v>7</v>
      </c>
      <c r="F3658" s="3">
        <v>11</v>
      </c>
      <c r="G3658" s="3">
        <v>23</v>
      </c>
      <c r="H3658" s="3">
        <v>0.14499999999999999</v>
      </c>
      <c r="I3658" s="3">
        <v>0.44274999999999998</v>
      </c>
      <c r="J3658" s="4" t="str">
        <f t="shared" si="342"/>
        <v>Se calcula por P volum</v>
      </c>
      <c r="K3658" s="3">
        <f t="shared" si="343"/>
        <v>0.44274999999999998</v>
      </c>
      <c r="L3658" s="5">
        <v>2870</v>
      </c>
      <c r="M3658" s="2" t="str">
        <f t="shared" si="344"/>
        <v>Hasta $9.989</v>
      </c>
      <c r="N3658" s="5">
        <f t="shared" si="345"/>
        <v>700</v>
      </c>
      <c r="O3658" s="6" t="str">
        <f t="shared" si="346"/>
        <v>No aplica (&lt;$19.990)</v>
      </c>
      <c r="P3658" s="7">
        <f t="array" ref="P3658">IF(OR(L3658="",K3658=""),"",IF(L3658&lt;19990,0,IF(L3658&lt;=30000,INDEX(Tarifas!$C$2:$C$37,MATCH(K3658,Tarifas!$A$2:$A$37,1)),IF(L3658&lt;=40000,INDEX(Tarifas!$D$2:$D$37,MATCH(K3658,Tarifas!$A$2:$A$37,1)),INDEX(Tarifas!$E$2:$E$37,MATCH(K3658,Tarifas!$A$2:$A$37,1))))))</f>
        <v>0</v>
      </c>
      <c r="Q3658" s="7">
        <f t="shared" si="347"/>
        <v>700</v>
      </c>
    </row>
    <row r="3659" spans="1:17" ht="15.75" customHeight="1" x14ac:dyDescent="0.25">
      <c r="A3659" s="2">
        <v>123</v>
      </c>
      <c r="B3659" s="2">
        <v>123</v>
      </c>
      <c r="C3659" s="2">
        <v>123</v>
      </c>
      <c r="D3659" s="2" t="s">
        <v>2077</v>
      </c>
      <c r="E3659" s="3">
        <v>6</v>
      </c>
      <c r="F3659" s="3">
        <v>10</v>
      </c>
      <c r="G3659" s="3">
        <v>15</v>
      </c>
      <c r="H3659" s="3">
        <v>0.14199999999999999</v>
      </c>
      <c r="I3659" s="3">
        <v>0.22500000000000001</v>
      </c>
      <c r="J3659" s="4" t="str">
        <f t="shared" si="342"/>
        <v>Se calcula por P volum</v>
      </c>
      <c r="K3659" s="3">
        <f t="shared" si="343"/>
        <v>0.22500000000000001</v>
      </c>
      <c r="L3659" s="5">
        <v>2590</v>
      </c>
      <c r="M3659" s="2" t="str">
        <f t="shared" si="344"/>
        <v>Hasta $9.989</v>
      </c>
      <c r="N3659" s="5">
        <f t="shared" si="345"/>
        <v>700</v>
      </c>
      <c r="O3659" s="6" t="str">
        <f t="shared" si="346"/>
        <v>No aplica (&lt;$19.990)</v>
      </c>
      <c r="P3659" s="7">
        <f t="array" ref="P3659">IF(OR(L3659="",K3659=""),"",IF(L3659&lt;19990,0,IF(L3659&lt;=30000,INDEX(Tarifas!$C$2:$C$37,MATCH(K3659,Tarifas!$A$2:$A$37,1)),IF(L3659&lt;=40000,INDEX(Tarifas!$D$2:$D$37,MATCH(K3659,Tarifas!$A$2:$A$37,1)),INDEX(Tarifas!$E$2:$E$37,MATCH(K3659,Tarifas!$A$2:$A$37,1))))))</f>
        <v>0</v>
      </c>
      <c r="Q3659" s="7">
        <f t="shared" si="347"/>
        <v>700</v>
      </c>
    </row>
    <row r="3660" spans="1:17" ht="15.75" customHeight="1" x14ac:dyDescent="0.25">
      <c r="A3660" s="2">
        <v>123</v>
      </c>
      <c r="B3660" s="2">
        <v>123</v>
      </c>
      <c r="C3660" s="2">
        <v>123</v>
      </c>
      <c r="D3660" s="2" t="s">
        <v>2078</v>
      </c>
      <c r="E3660" s="3">
        <v>12</v>
      </c>
      <c r="F3660" s="3">
        <v>26</v>
      </c>
      <c r="G3660" s="3">
        <v>29</v>
      </c>
      <c r="H3660" s="3">
        <v>0.14000000000000001</v>
      </c>
      <c r="I3660" s="3">
        <v>2.262</v>
      </c>
      <c r="J3660" s="4" t="str">
        <f t="shared" si="342"/>
        <v>Se calcula por P volum</v>
      </c>
      <c r="K3660" s="3">
        <f t="shared" si="343"/>
        <v>2.262</v>
      </c>
      <c r="L3660" s="5">
        <v>6920</v>
      </c>
      <c r="M3660" s="2" t="str">
        <f t="shared" si="344"/>
        <v>Hasta $9.989</v>
      </c>
      <c r="N3660" s="5">
        <f t="shared" si="345"/>
        <v>700</v>
      </c>
      <c r="O3660" s="6" t="str">
        <f t="shared" si="346"/>
        <v>No aplica (&lt;$19.990)</v>
      </c>
      <c r="P3660" s="7">
        <f t="array" ref="P3660">IF(OR(L3660="",K3660=""),"",IF(L3660&lt;19990,0,IF(L3660&lt;=30000,INDEX(Tarifas!$C$2:$C$37,MATCH(K3660,Tarifas!$A$2:$A$37,1)),IF(L3660&lt;=40000,INDEX(Tarifas!$D$2:$D$37,MATCH(K3660,Tarifas!$A$2:$A$37,1)),INDEX(Tarifas!$E$2:$E$37,MATCH(K3660,Tarifas!$A$2:$A$37,1))))))</f>
        <v>0</v>
      </c>
      <c r="Q3660" s="7">
        <f t="shared" si="347"/>
        <v>700</v>
      </c>
    </row>
    <row r="3661" spans="1:17" ht="15.75" customHeight="1" x14ac:dyDescent="0.25">
      <c r="A3661" s="2">
        <v>123</v>
      </c>
      <c r="B3661" s="2">
        <v>123</v>
      </c>
      <c r="C3661" s="2">
        <v>123</v>
      </c>
      <c r="D3661" s="2" t="s">
        <v>2078</v>
      </c>
      <c r="E3661" s="3">
        <v>12</v>
      </c>
      <c r="F3661" s="3">
        <v>26</v>
      </c>
      <c r="G3661" s="3">
        <v>29</v>
      </c>
      <c r="H3661" s="3">
        <v>0.14000000000000001</v>
      </c>
      <c r="I3661" s="3">
        <v>2.262</v>
      </c>
      <c r="J3661" s="4" t="str">
        <f t="shared" si="342"/>
        <v>Se calcula por P volum</v>
      </c>
      <c r="K3661" s="3">
        <f t="shared" si="343"/>
        <v>2.262</v>
      </c>
      <c r="L3661" s="5">
        <v>6920</v>
      </c>
      <c r="M3661" s="2" t="str">
        <f t="shared" si="344"/>
        <v>Hasta $9.989</v>
      </c>
      <c r="N3661" s="5">
        <f t="shared" si="345"/>
        <v>700</v>
      </c>
      <c r="O3661" s="6" t="str">
        <f t="shared" si="346"/>
        <v>No aplica (&lt;$19.990)</v>
      </c>
      <c r="P3661" s="7">
        <f t="array" ref="P3661">IF(OR(L3661="",K3661=""),"",IF(L3661&lt;19990,0,IF(L3661&lt;=30000,INDEX(Tarifas!$C$2:$C$37,MATCH(K3661,Tarifas!$A$2:$A$37,1)),IF(L3661&lt;=40000,INDEX(Tarifas!$D$2:$D$37,MATCH(K3661,Tarifas!$A$2:$A$37,1)),INDEX(Tarifas!$E$2:$E$37,MATCH(K3661,Tarifas!$A$2:$A$37,1))))))</f>
        <v>0</v>
      </c>
      <c r="Q3661" s="7">
        <f t="shared" si="347"/>
        <v>700</v>
      </c>
    </row>
    <row r="3662" spans="1:17" ht="15.75" customHeight="1" x14ac:dyDescent="0.25">
      <c r="A3662" s="2">
        <v>123</v>
      </c>
      <c r="B3662" s="2">
        <v>123</v>
      </c>
      <c r="C3662" s="2">
        <v>123</v>
      </c>
      <c r="D3662" s="2" t="s">
        <v>2079</v>
      </c>
      <c r="E3662" s="3">
        <v>7</v>
      </c>
      <c r="F3662" s="3">
        <v>18</v>
      </c>
      <c r="G3662" s="3">
        <v>30</v>
      </c>
      <c r="H3662" s="3">
        <v>0.14000000000000001</v>
      </c>
      <c r="I3662" s="3">
        <v>0.94499999999999995</v>
      </c>
      <c r="J3662" s="4" t="str">
        <f t="shared" si="342"/>
        <v>Se calcula por P volum</v>
      </c>
      <c r="K3662" s="3">
        <f t="shared" si="343"/>
        <v>0.94499999999999995</v>
      </c>
      <c r="L3662" s="5">
        <v>2490</v>
      </c>
      <c r="M3662" s="2" t="str">
        <f t="shared" si="344"/>
        <v>Hasta $9.989</v>
      </c>
      <c r="N3662" s="5">
        <f t="shared" si="345"/>
        <v>700</v>
      </c>
      <c r="O3662" s="6" t="str">
        <f t="shared" si="346"/>
        <v>No aplica (&lt;$19.990)</v>
      </c>
      <c r="P3662" s="7">
        <f t="array" ref="P3662">IF(OR(L3662="",K3662=""),"",IF(L3662&lt;19990,0,IF(L3662&lt;=30000,INDEX(Tarifas!$C$2:$C$37,MATCH(K3662,Tarifas!$A$2:$A$37,1)),IF(L3662&lt;=40000,INDEX(Tarifas!$D$2:$D$37,MATCH(K3662,Tarifas!$A$2:$A$37,1)),INDEX(Tarifas!$E$2:$E$37,MATCH(K3662,Tarifas!$A$2:$A$37,1))))))</f>
        <v>0</v>
      </c>
      <c r="Q3662" s="7">
        <f t="shared" si="347"/>
        <v>700</v>
      </c>
    </row>
    <row r="3663" spans="1:17" ht="15.75" customHeight="1" x14ac:dyDescent="0.25">
      <c r="A3663" s="2">
        <v>123</v>
      </c>
      <c r="B3663" s="2">
        <v>123</v>
      </c>
      <c r="C3663" s="2">
        <v>123</v>
      </c>
      <c r="D3663" s="2" t="s">
        <v>2079</v>
      </c>
      <c r="E3663" s="3">
        <v>7</v>
      </c>
      <c r="F3663" s="3">
        <v>18</v>
      </c>
      <c r="G3663" s="3">
        <v>30</v>
      </c>
      <c r="H3663" s="3">
        <v>0.14000000000000001</v>
      </c>
      <c r="I3663" s="3">
        <v>0.94499999999999995</v>
      </c>
      <c r="J3663" s="4" t="str">
        <f t="shared" si="342"/>
        <v>Se calcula por P volum</v>
      </c>
      <c r="K3663" s="3">
        <f t="shared" si="343"/>
        <v>0.94499999999999995</v>
      </c>
      <c r="L3663" s="5">
        <v>2490</v>
      </c>
      <c r="M3663" s="2" t="str">
        <f t="shared" si="344"/>
        <v>Hasta $9.989</v>
      </c>
      <c r="N3663" s="5">
        <f t="shared" si="345"/>
        <v>700</v>
      </c>
      <c r="O3663" s="6" t="str">
        <f t="shared" si="346"/>
        <v>No aplica (&lt;$19.990)</v>
      </c>
      <c r="P3663" s="7">
        <f t="array" ref="P3663">IF(OR(L3663="",K3663=""),"",IF(L3663&lt;19990,0,IF(L3663&lt;=30000,INDEX(Tarifas!$C$2:$C$37,MATCH(K3663,Tarifas!$A$2:$A$37,1)),IF(L3663&lt;=40000,INDEX(Tarifas!$D$2:$D$37,MATCH(K3663,Tarifas!$A$2:$A$37,1)),INDEX(Tarifas!$E$2:$E$37,MATCH(K3663,Tarifas!$A$2:$A$37,1))))))</f>
        <v>0</v>
      </c>
      <c r="Q3663" s="7">
        <f t="shared" si="347"/>
        <v>700</v>
      </c>
    </row>
    <row r="3664" spans="1:17" ht="15.75" customHeight="1" x14ac:dyDescent="0.25">
      <c r="A3664" s="2">
        <v>123</v>
      </c>
      <c r="B3664" s="2">
        <v>123</v>
      </c>
      <c r="C3664" s="2">
        <v>123</v>
      </c>
      <c r="D3664" s="2" t="s">
        <v>2079</v>
      </c>
      <c r="E3664" s="3">
        <v>7</v>
      </c>
      <c r="F3664" s="3">
        <v>18</v>
      </c>
      <c r="G3664" s="3">
        <v>30</v>
      </c>
      <c r="H3664" s="3">
        <v>0.14000000000000001</v>
      </c>
      <c r="I3664" s="3">
        <v>0.94499999999999995</v>
      </c>
      <c r="J3664" s="4" t="str">
        <f t="shared" si="342"/>
        <v>Se calcula por P volum</v>
      </c>
      <c r="K3664" s="3">
        <f t="shared" si="343"/>
        <v>0.94499999999999995</v>
      </c>
      <c r="L3664" s="5">
        <v>2651</v>
      </c>
      <c r="M3664" s="2" t="str">
        <f t="shared" si="344"/>
        <v>Hasta $9.989</v>
      </c>
      <c r="N3664" s="5">
        <f t="shared" si="345"/>
        <v>700</v>
      </c>
      <c r="O3664" s="6" t="str">
        <f t="shared" si="346"/>
        <v>No aplica (&lt;$19.990)</v>
      </c>
      <c r="P3664" s="7">
        <f t="array" ref="P3664">IF(OR(L3664="",K3664=""),"",IF(L3664&lt;19990,0,IF(L3664&lt;=30000,INDEX(Tarifas!$C$2:$C$37,MATCH(K3664,Tarifas!$A$2:$A$37,1)),IF(L3664&lt;=40000,INDEX(Tarifas!$D$2:$D$37,MATCH(K3664,Tarifas!$A$2:$A$37,1)),INDEX(Tarifas!$E$2:$E$37,MATCH(K3664,Tarifas!$A$2:$A$37,1))))))</f>
        <v>0</v>
      </c>
      <c r="Q3664" s="7">
        <f t="shared" si="347"/>
        <v>700</v>
      </c>
    </row>
    <row r="3665" spans="1:17" ht="15.75" customHeight="1" x14ac:dyDescent="0.25">
      <c r="A3665" s="2">
        <v>123</v>
      </c>
      <c r="B3665" s="2">
        <v>123</v>
      </c>
      <c r="C3665" s="2">
        <v>123</v>
      </c>
      <c r="D3665" s="2" t="s">
        <v>2079</v>
      </c>
      <c r="E3665" s="3">
        <v>7</v>
      </c>
      <c r="F3665" s="3">
        <v>18</v>
      </c>
      <c r="G3665" s="3">
        <v>30</v>
      </c>
      <c r="H3665" s="3">
        <v>0.14000000000000001</v>
      </c>
      <c r="I3665" s="3">
        <v>0.94499999999999995</v>
      </c>
      <c r="J3665" s="4" t="str">
        <f t="shared" si="342"/>
        <v>Se calcula por P volum</v>
      </c>
      <c r="K3665" s="3">
        <f t="shared" si="343"/>
        <v>0.94499999999999995</v>
      </c>
      <c r="L3665" s="5">
        <v>2651</v>
      </c>
      <c r="M3665" s="2" t="str">
        <f t="shared" si="344"/>
        <v>Hasta $9.989</v>
      </c>
      <c r="N3665" s="5">
        <f t="shared" si="345"/>
        <v>700</v>
      </c>
      <c r="O3665" s="6" t="str">
        <f t="shared" si="346"/>
        <v>No aplica (&lt;$19.990)</v>
      </c>
      <c r="P3665" s="7">
        <f t="array" ref="P3665">IF(OR(L3665="",K3665=""),"",IF(L3665&lt;19990,0,IF(L3665&lt;=30000,INDEX(Tarifas!$C$2:$C$37,MATCH(K3665,Tarifas!$A$2:$A$37,1)),IF(L3665&lt;=40000,INDEX(Tarifas!$D$2:$D$37,MATCH(K3665,Tarifas!$A$2:$A$37,1)),INDEX(Tarifas!$E$2:$E$37,MATCH(K3665,Tarifas!$A$2:$A$37,1))))))</f>
        <v>0</v>
      </c>
      <c r="Q3665" s="7">
        <f t="shared" si="347"/>
        <v>700</v>
      </c>
    </row>
    <row r="3666" spans="1:17" ht="15.75" customHeight="1" x14ac:dyDescent="0.25">
      <c r="A3666" s="2">
        <v>123</v>
      </c>
      <c r="B3666" s="2">
        <v>123</v>
      </c>
      <c r="C3666" s="2">
        <v>123</v>
      </c>
      <c r="D3666" s="2" t="s">
        <v>2080</v>
      </c>
      <c r="E3666" s="3">
        <v>10</v>
      </c>
      <c r="F3666" s="3">
        <v>16</v>
      </c>
      <c r="G3666" s="3">
        <v>23</v>
      </c>
      <c r="H3666" s="3">
        <v>0.14000000000000001</v>
      </c>
      <c r="I3666" s="3">
        <v>0.92</v>
      </c>
      <c r="J3666" s="4" t="str">
        <f t="shared" si="342"/>
        <v>Se calcula por P volum</v>
      </c>
      <c r="K3666" s="3">
        <f t="shared" si="343"/>
        <v>0.92</v>
      </c>
      <c r="L3666" s="5">
        <v>3870</v>
      </c>
      <c r="M3666" s="2" t="str">
        <f t="shared" si="344"/>
        <v>Hasta $9.989</v>
      </c>
      <c r="N3666" s="5">
        <f t="shared" si="345"/>
        <v>700</v>
      </c>
      <c r="O3666" s="6" t="str">
        <f t="shared" si="346"/>
        <v>No aplica (&lt;$19.990)</v>
      </c>
      <c r="P3666" s="7">
        <f t="array" ref="P3666">IF(OR(L3666="",K3666=""),"",IF(L3666&lt;19990,0,IF(L3666&lt;=30000,INDEX(Tarifas!$C$2:$C$37,MATCH(K3666,Tarifas!$A$2:$A$37,1)),IF(L3666&lt;=40000,INDEX(Tarifas!$D$2:$D$37,MATCH(K3666,Tarifas!$A$2:$A$37,1)),INDEX(Tarifas!$E$2:$E$37,MATCH(K3666,Tarifas!$A$2:$A$37,1))))))</f>
        <v>0</v>
      </c>
      <c r="Q3666" s="7">
        <f t="shared" si="347"/>
        <v>700</v>
      </c>
    </row>
    <row r="3667" spans="1:17" ht="15.75" customHeight="1" x14ac:dyDescent="0.25">
      <c r="A3667" s="2">
        <v>123</v>
      </c>
      <c r="B3667" s="2">
        <v>123</v>
      </c>
      <c r="C3667" s="2">
        <v>123</v>
      </c>
      <c r="D3667" s="2" t="s">
        <v>2081</v>
      </c>
      <c r="E3667" s="3">
        <v>10</v>
      </c>
      <c r="F3667" s="3">
        <v>14</v>
      </c>
      <c r="G3667" s="3">
        <v>21</v>
      </c>
      <c r="H3667" s="3">
        <v>0.14000000000000001</v>
      </c>
      <c r="I3667" s="3">
        <v>0.73499999999999999</v>
      </c>
      <c r="J3667" s="4" t="str">
        <f t="shared" si="342"/>
        <v>Se calcula por P volum</v>
      </c>
      <c r="K3667" s="3">
        <f t="shared" si="343"/>
        <v>0.73499999999999999</v>
      </c>
      <c r="L3667" s="5">
        <v>6921</v>
      </c>
      <c r="M3667" s="2" t="str">
        <f t="shared" si="344"/>
        <v>Hasta $9.989</v>
      </c>
      <c r="N3667" s="5">
        <f t="shared" si="345"/>
        <v>700</v>
      </c>
      <c r="O3667" s="6" t="str">
        <f t="shared" si="346"/>
        <v>No aplica (&lt;$19.990)</v>
      </c>
      <c r="P3667" s="7">
        <f t="array" ref="P3667">IF(OR(L3667="",K3667=""),"",IF(L3667&lt;19990,0,IF(L3667&lt;=30000,INDEX(Tarifas!$C$2:$C$37,MATCH(K3667,Tarifas!$A$2:$A$37,1)),IF(L3667&lt;=40000,INDEX(Tarifas!$D$2:$D$37,MATCH(K3667,Tarifas!$A$2:$A$37,1)),INDEX(Tarifas!$E$2:$E$37,MATCH(K3667,Tarifas!$A$2:$A$37,1))))))</f>
        <v>0</v>
      </c>
      <c r="Q3667" s="7">
        <f t="shared" si="347"/>
        <v>700</v>
      </c>
    </row>
    <row r="3668" spans="1:17" ht="15.75" customHeight="1" x14ac:dyDescent="0.25">
      <c r="A3668" s="2">
        <v>123</v>
      </c>
      <c r="B3668" s="2">
        <v>123</v>
      </c>
      <c r="C3668" s="2">
        <v>123</v>
      </c>
      <c r="D3668" s="2" t="s">
        <v>2082</v>
      </c>
      <c r="E3668" s="3">
        <v>5</v>
      </c>
      <c r="F3668" s="3">
        <v>16</v>
      </c>
      <c r="G3668" s="3">
        <v>16</v>
      </c>
      <c r="H3668" s="3">
        <v>0.14000000000000001</v>
      </c>
      <c r="I3668" s="3">
        <v>0.32</v>
      </c>
      <c r="J3668" s="4" t="str">
        <f t="shared" si="342"/>
        <v>Se calcula por P volum</v>
      </c>
      <c r="K3668" s="3">
        <f t="shared" si="343"/>
        <v>0.32</v>
      </c>
      <c r="L3668" s="5">
        <v>1689</v>
      </c>
      <c r="M3668" s="2" t="str">
        <f t="shared" si="344"/>
        <v>Hasta $9.989</v>
      </c>
      <c r="N3668" s="5">
        <f t="shared" si="345"/>
        <v>700</v>
      </c>
      <c r="O3668" s="6" t="str">
        <f t="shared" si="346"/>
        <v>No aplica (&lt;$19.990)</v>
      </c>
      <c r="P3668" s="7">
        <f t="array" ref="P3668">IF(OR(L3668="",K3668=""),"",IF(L3668&lt;19990,0,IF(L3668&lt;=30000,INDEX(Tarifas!$C$2:$C$37,MATCH(K3668,Tarifas!$A$2:$A$37,1)),IF(L3668&lt;=40000,INDEX(Tarifas!$D$2:$D$37,MATCH(K3668,Tarifas!$A$2:$A$37,1)),INDEX(Tarifas!$E$2:$E$37,MATCH(K3668,Tarifas!$A$2:$A$37,1))))))</f>
        <v>0</v>
      </c>
      <c r="Q3668" s="7">
        <f t="shared" si="347"/>
        <v>700</v>
      </c>
    </row>
    <row r="3669" spans="1:17" ht="15.75" customHeight="1" x14ac:dyDescent="0.25">
      <c r="A3669" s="2">
        <v>123</v>
      </c>
      <c r="B3669" s="2">
        <v>123</v>
      </c>
      <c r="C3669" s="2">
        <v>123</v>
      </c>
      <c r="D3669" s="2" t="s">
        <v>2082</v>
      </c>
      <c r="E3669" s="3">
        <v>5</v>
      </c>
      <c r="F3669" s="3">
        <v>16</v>
      </c>
      <c r="G3669" s="3">
        <v>16</v>
      </c>
      <c r="H3669" s="3">
        <v>0.14000000000000001</v>
      </c>
      <c r="I3669" s="3">
        <v>0.32</v>
      </c>
      <c r="J3669" s="4" t="str">
        <f t="shared" si="342"/>
        <v>Se calcula por P volum</v>
      </c>
      <c r="K3669" s="3">
        <f t="shared" si="343"/>
        <v>0.32</v>
      </c>
      <c r="L3669" s="5">
        <v>1689</v>
      </c>
      <c r="M3669" s="2" t="str">
        <f t="shared" si="344"/>
        <v>Hasta $9.989</v>
      </c>
      <c r="N3669" s="5">
        <f t="shared" si="345"/>
        <v>700</v>
      </c>
      <c r="O3669" s="6" t="str">
        <f t="shared" si="346"/>
        <v>No aplica (&lt;$19.990)</v>
      </c>
      <c r="P3669" s="7">
        <f t="array" ref="P3669">IF(OR(L3669="",K3669=""),"",IF(L3669&lt;19990,0,IF(L3669&lt;=30000,INDEX(Tarifas!$C$2:$C$37,MATCH(K3669,Tarifas!$A$2:$A$37,1)),IF(L3669&lt;=40000,INDEX(Tarifas!$D$2:$D$37,MATCH(K3669,Tarifas!$A$2:$A$37,1)),INDEX(Tarifas!$E$2:$E$37,MATCH(K3669,Tarifas!$A$2:$A$37,1))))))</f>
        <v>0</v>
      </c>
      <c r="Q3669" s="7">
        <f t="shared" si="347"/>
        <v>700</v>
      </c>
    </row>
    <row r="3670" spans="1:17" ht="15.75" customHeight="1" x14ac:dyDescent="0.25">
      <c r="A3670" s="2">
        <v>123</v>
      </c>
      <c r="B3670" s="2">
        <v>123</v>
      </c>
      <c r="C3670" s="2">
        <v>123</v>
      </c>
      <c r="D3670" s="2" t="s">
        <v>2083</v>
      </c>
      <c r="E3670" s="3">
        <v>5</v>
      </c>
      <c r="F3670" s="3">
        <v>16</v>
      </c>
      <c r="G3670" s="3">
        <v>22</v>
      </c>
      <c r="H3670" s="3">
        <v>0.14000000000000001</v>
      </c>
      <c r="I3670" s="3">
        <v>0.44</v>
      </c>
      <c r="J3670" s="4" t="str">
        <f t="shared" si="342"/>
        <v>Se calcula por P volum</v>
      </c>
      <c r="K3670" s="3">
        <f t="shared" si="343"/>
        <v>0.44</v>
      </c>
      <c r="L3670" s="5">
        <v>3391</v>
      </c>
      <c r="M3670" s="2" t="str">
        <f t="shared" si="344"/>
        <v>Hasta $9.989</v>
      </c>
      <c r="N3670" s="5">
        <f t="shared" si="345"/>
        <v>700</v>
      </c>
      <c r="O3670" s="6" t="str">
        <f t="shared" si="346"/>
        <v>No aplica (&lt;$19.990)</v>
      </c>
      <c r="P3670" s="7">
        <f t="array" ref="P3670">IF(OR(L3670="",K3670=""),"",IF(L3670&lt;19990,0,IF(L3670&lt;=30000,INDEX(Tarifas!$C$2:$C$37,MATCH(K3670,Tarifas!$A$2:$A$37,1)),IF(L3670&lt;=40000,INDEX(Tarifas!$D$2:$D$37,MATCH(K3670,Tarifas!$A$2:$A$37,1)),INDEX(Tarifas!$E$2:$E$37,MATCH(K3670,Tarifas!$A$2:$A$37,1))))))</f>
        <v>0</v>
      </c>
      <c r="Q3670" s="7">
        <f t="shared" si="347"/>
        <v>700</v>
      </c>
    </row>
    <row r="3671" spans="1:17" ht="15.75" customHeight="1" x14ac:dyDescent="0.25">
      <c r="A3671" s="2">
        <v>123</v>
      </c>
      <c r="B3671" s="2">
        <v>123</v>
      </c>
      <c r="C3671" s="2">
        <v>123</v>
      </c>
      <c r="D3671" s="2" t="s">
        <v>2084</v>
      </c>
      <c r="E3671" s="3">
        <v>4</v>
      </c>
      <c r="F3671" s="3">
        <v>17</v>
      </c>
      <c r="G3671" s="3">
        <v>19</v>
      </c>
      <c r="H3671" s="3">
        <v>0.14000000000000001</v>
      </c>
      <c r="I3671" s="3">
        <v>0.32300000000000001</v>
      </c>
      <c r="J3671" s="4" t="str">
        <f t="shared" si="342"/>
        <v>Se calcula por P volum</v>
      </c>
      <c r="K3671" s="3">
        <f t="shared" si="343"/>
        <v>0.32300000000000001</v>
      </c>
      <c r="L3671" s="5">
        <v>3422</v>
      </c>
      <c r="M3671" s="2" t="str">
        <f t="shared" si="344"/>
        <v>Hasta $9.989</v>
      </c>
      <c r="N3671" s="5">
        <f t="shared" si="345"/>
        <v>700</v>
      </c>
      <c r="O3671" s="6" t="str">
        <f t="shared" si="346"/>
        <v>No aplica (&lt;$19.990)</v>
      </c>
      <c r="P3671" s="7">
        <f t="array" ref="P3671">IF(OR(L3671="",K3671=""),"",IF(L3671&lt;19990,0,IF(L3671&lt;=30000,INDEX(Tarifas!$C$2:$C$37,MATCH(K3671,Tarifas!$A$2:$A$37,1)),IF(L3671&lt;=40000,INDEX(Tarifas!$D$2:$D$37,MATCH(K3671,Tarifas!$A$2:$A$37,1)),INDEX(Tarifas!$E$2:$E$37,MATCH(K3671,Tarifas!$A$2:$A$37,1))))))</f>
        <v>0</v>
      </c>
      <c r="Q3671" s="7">
        <f t="shared" si="347"/>
        <v>700</v>
      </c>
    </row>
    <row r="3672" spans="1:17" ht="15.75" customHeight="1" x14ac:dyDescent="0.25">
      <c r="A3672" s="2">
        <v>123</v>
      </c>
      <c r="B3672" s="2">
        <v>123</v>
      </c>
      <c r="C3672" s="2">
        <v>123</v>
      </c>
      <c r="D3672" s="2" t="s">
        <v>2085</v>
      </c>
      <c r="E3672" s="3">
        <v>3</v>
      </c>
      <c r="F3672" s="3">
        <v>15</v>
      </c>
      <c r="G3672" s="3">
        <v>29</v>
      </c>
      <c r="H3672" s="3">
        <v>0.14000000000000001</v>
      </c>
      <c r="I3672" s="3">
        <v>0.32624999999999998</v>
      </c>
      <c r="J3672" s="4" t="str">
        <f t="shared" si="342"/>
        <v>Se calcula por P volum</v>
      </c>
      <c r="K3672" s="3">
        <f t="shared" si="343"/>
        <v>0.32624999999999998</v>
      </c>
      <c r="L3672" s="5">
        <v>4490</v>
      </c>
      <c r="M3672" s="2" t="str">
        <f t="shared" si="344"/>
        <v>Hasta $9.989</v>
      </c>
      <c r="N3672" s="5">
        <f t="shared" si="345"/>
        <v>700</v>
      </c>
      <c r="O3672" s="6" t="str">
        <f t="shared" si="346"/>
        <v>No aplica (&lt;$19.990)</v>
      </c>
      <c r="P3672" s="7">
        <f t="array" ref="P3672">IF(OR(L3672="",K3672=""),"",IF(L3672&lt;19990,0,IF(L3672&lt;=30000,INDEX(Tarifas!$C$2:$C$37,MATCH(K3672,Tarifas!$A$2:$A$37,1)),IF(L3672&lt;=40000,INDEX(Tarifas!$D$2:$D$37,MATCH(K3672,Tarifas!$A$2:$A$37,1)),INDEX(Tarifas!$E$2:$E$37,MATCH(K3672,Tarifas!$A$2:$A$37,1))))))</f>
        <v>0</v>
      </c>
      <c r="Q3672" s="7">
        <f t="shared" si="347"/>
        <v>700</v>
      </c>
    </row>
    <row r="3673" spans="1:17" ht="15.75" customHeight="1" x14ac:dyDescent="0.25">
      <c r="A3673" s="2">
        <v>123</v>
      </c>
      <c r="B3673" s="2">
        <v>123</v>
      </c>
      <c r="C3673" s="2">
        <v>123</v>
      </c>
      <c r="D3673" s="2" t="s">
        <v>2085</v>
      </c>
      <c r="E3673" s="3">
        <v>3</v>
      </c>
      <c r="F3673" s="3">
        <v>15</v>
      </c>
      <c r="G3673" s="3">
        <v>29</v>
      </c>
      <c r="H3673" s="3">
        <v>0.14000000000000001</v>
      </c>
      <c r="I3673" s="3">
        <v>0.32624999999999998</v>
      </c>
      <c r="J3673" s="4" t="str">
        <f t="shared" si="342"/>
        <v>Se calcula por P volum</v>
      </c>
      <c r="K3673" s="3">
        <f t="shared" si="343"/>
        <v>0.32624999999999998</v>
      </c>
      <c r="L3673" s="5">
        <v>4490</v>
      </c>
      <c r="M3673" s="2" t="str">
        <f t="shared" si="344"/>
        <v>Hasta $9.989</v>
      </c>
      <c r="N3673" s="5">
        <f t="shared" si="345"/>
        <v>700</v>
      </c>
      <c r="O3673" s="6" t="str">
        <f t="shared" si="346"/>
        <v>No aplica (&lt;$19.990)</v>
      </c>
      <c r="P3673" s="7">
        <f t="array" ref="P3673">IF(OR(L3673="",K3673=""),"",IF(L3673&lt;19990,0,IF(L3673&lt;=30000,INDEX(Tarifas!$C$2:$C$37,MATCH(K3673,Tarifas!$A$2:$A$37,1)),IF(L3673&lt;=40000,INDEX(Tarifas!$D$2:$D$37,MATCH(K3673,Tarifas!$A$2:$A$37,1)),INDEX(Tarifas!$E$2:$E$37,MATCH(K3673,Tarifas!$A$2:$A$37,1))))))</f>
        <v>0</v>
      </c>
      <c r="Q3673" s="7">
        <f t="shared" si="347"/>
        <v>700</v>
      </c>
    </row>
    <row r="3674" spans="1:17" ht="15.75" customHeight="1" x14ac:dyDescent="0.25">
      <c r="A3674" s="2">
        <v>123</v>
      </c>
      <c r="B3674" s="2">
        <v>123</v>
      </c>
      <c r="C3674" s="2">
        <v>123</v>
      </c>
      <c r="D3674" s="2" t="s">
        <v>2086</v>
      </c>
      <c r="E3674" s="3">
        <v>3</v>
      </c>
      <c r="F3674" s="3">
        <v>20</v>
      </c>
      <c r="G3674" s="3">
        <v>23</v>
      </c>
      <c r="H3674" s="3">
        <v>0.14000000000000001</v>
      </c>
      <c r="I3674" s="3">
        <v>0.34499999999999997</v>
      </c>
      <c r="J3674" s="4" t="str">
        <f t="shared" si="342"/>
        <v>Se calcula por P volum</v>
      </c>
      <c r="K3674" s="3">
        <f t="shared" si="343"/>
        <v>0.34499999999999997</v>
      </c>
      <c r="L3674" s="5">
        <v>4931</v>
      </c>
      <c r="M3674" s="2" t="str">
        <f t="shared" si="344"/>
        <v>Hasta $9.989</v>
      </c>
      <c r="N3674" s="5">
        <f t="shared" si="345"/>
        <v>700</v>
      </c>
      <c r="O3674" s="6" t="str">
        <f t="shared" si="346"/>
        <v>No aplica (&lt;$19.990)</v>
      </c>
      <c r="P3674" s="7">
        <f t="array" ref="P3674">IF(OR(L3674="",K3674=""),"",IF(L3674&lt;19990,0,IF(L3674&lt;=30000,INDEX(Tarifas!$C$2:$C$37,MATCH(K3674,Tarifas!$A$2:$A$37,1)),IF(L3674&lt;=40000,INDEX(Tarifas!$D$2:$D$37,MATCH(K3674,Tarifas!$A$2:$A$37,1)),INDEX(Tarifas!$E$2:$E$37,MATCH(K3674,Tarifas!$A$2:$A$37,1))))))</f>
        <v>0</v>
      </c>
      <c r="Q3674" s="7">
        <f t="shared" si="347"/>
        <v>700</v>
      </c>
    </row>
    <row r="3675" spans="1:17" ht="15.75" customHeight="1" x14ac:dyDescent="0.25">
      <c r="A3675" s="2">
        <v>123</v>
      </c>
      <c r="B3675" s="2">
        <v>123</v>
      </c>
      <c r="C3675" s="2">
        <v>123</v>
      </c>
      <c r="D3675" s="2" t="s">
        <v>2086</v>
      </c>
      <c r="E3675" s="3">
        <v>3</v>
      </c>
      <c r="F3675" s="3">
        <v>20</v>
      </c>
      <c r="G3675" s="3">
        <v>23</v>
      </c>
      <c r="H3675" s="3">
        <v>0.14000000000000001</v>
      </c>
      <c r="I3675" s="3">
        <v>0.34499999999999997</v>
      </c>
      <c r="J3675" s="4" t="str">
        <f t="shared" si="342"/>
        <v>Se calcula por P volum</v>
      </c>
      <c r="K3675" s="3">
        <f t="shared" si="343"/>
        <v>0.34499999999999997</v>
      </c>
      <c r="L3675" s="5">
        <v>4931</v>
      </c>
      <c r="M3675" s="2" t="str">
        <f t="shared" si="344"/>
        <v>Hasta $9.989</v>
      </c>
      <c r="N3675" s="5">
        <f t="shared" si="345"/>
        <v>700</v>
      </c>
      <c r="O3675" s="6" t="str">
        <f t="shared" si="346"/>
        <v>No aplica (&lt;$19.990)</v>
      </c>
      <c r="P3675" s="7">
        <f t="array" ref="P3675">IF(OR(L3675="",K3675=""),"",IF(L3675&lt;19990,0,IF(L3675&lt;=30000,INDEX(Tarifas!$C$2:$C$37,MATCH(K3675,Tarifas!$A$2:$A$37,1)),IF(L3675&lt;=40000,INDEX(Tarifas!$D$2:$D$37,MATCH(K3675,Tarifas!$A$2:$A$37,1)),INDEX(Tarifas!$E$2:$E$37,MATCH(K3675,Tarifas!$A$2:$A$37,1))))))</f>
        <v>0</v>
      </c>
      <c r="Q3675" s="7">
        <f t="shared" si="347"/>
        <v>700</v>
      </c>
    </row>
    <row r="3676" spans="1:17" ht="15.75" customHeight="1" x14ac:dyDescent="0.25">
      <c r="A3676" s="2">
        <v>123</v>
      </c>
      <c r="B3676" s="2">
        <v>123</v>
      </c>
      <c r="C3676" s="2">
        <v>123</v>
      </c>
      <c r="D3676" s="2" t="s">
        <v>2087</v>
      </c>
      <c r="E3676" s="3">
        <v>3</v>
      </c>
      <c r="F3676" s="3">
        <v>19</v>
      </c>
      <c r="G3676" s="3">
        <v>27</v>
      </c>
      <c r="H3676" s="3">
        <v>0.14000000000000001</v>
      </c>
      <c r="I3676" s="3">
        <v>0.38474999999999998</v>
      </c>
      <c r="J3676" s="4" t="str">
        <f t="shared" si="342"/>
        <v>Se calcula por P volum</v>
      </c>
      <c r="K3676" s="3">
        <f t="shared" si="343"/>
        <v>0.38474999999999998</v>
      </c>
      <c r="L3676" s="5">
        <v>6991</v>
      </c>
      <c r="M3676" s="2" t="str">
        <f t="shared" si="344"/>
        <v>Hasta $9.989</v>
      </c>
      <c r="N3676" s="5">
        <f t="shared" si="345"/>
        <v>700</v>
      </c>
      <c r="O3676" s="6" t="str">
        <f t="shared" si="346"/>
        <v>No aplica (&lt;$19.990)</v>
      </c>
      <c r="P3676" s="7">
        <f t="array" ref="P3676">IF(OR(L3676="",K3676=""),"",IF(L3676&lt;19990,0,IF(L3676&lt;=30000,INDEX(Tarifas!$C$2:$C$37,MATCH(K3676,Tarifas!$A$2:$A$37,1)),IF(L3676&lt;=40000,INDEX(Tarifas!$D$2:$D$37,MATCH(K3676,Tarifas!$A$2:$A$37,1)),INDEX(Tarifas!$E$2:$E$37,MATCH(K3676,Tarifas!$A$2:$A$37,1))))))</f>
        <v>0</v>
      </c>
      <c r="Q3676" s="7">
        <f t="shared" si="347"/>
        <v>700</v>
      </c>
    </row>
    <row r="3677" spans="1:17" ht="15.75" customHeight="1" x14ac:dyDescent="0.25">
      <c r="A3677" s="2">
        <v>123</v>
      </c>
      <c r="B3677" s="2">
        <v>123</v>
      </c>
      <c r="C3677" s="2">
        <v>123</v>
      </c>
      <c r="D3677" s="2" t="s">
        <v>2087</v>
      </c>
      <c r="E3677" s="3">
        <v>3</v>
      </c>
      <c r="F3677" s="3">
        <v>19</v>
      </c>
      <c r="G3677" s="3">
        <v>27</v>
      </c>
      <c r="H3677" s="3">
        <v>0.14000000000000001</v>
      </c>
      <c r="I3677" s="3">
        <v>0.38474999999999998</v>
      </c>
      <c r="J3677" s="4" t="str">
        <f t="shared" si="342"/>
        <v>Se calcula por P volum</v>
      </c>
      <c r="K3677" s="3">
        <f t="shared" si="343"/>
        <v>0.38474999999999998</v>
      </c>
      <c r="L3677" s="5">
        <v>6991</v>
      </c>
      <c r="M3677" s="2" t="str">
        <f t="shared" si="344"/>
        <v>Hasta $9.989</v>
      </c>
      <c r="N3677" s="5">
        <f t="shared" si="345"/>
        <v>700</v>
      </c>
      <c r="O3677" s="6" t="str">
        <f t="shared" si="346"/>
        <v>No aplica (&lt;$19.990)</v>
      </c>
      <c r="P3677" s="7">
        <f t="array" ref="P3677">IF(OR(L3677="",K3677=""),"",IF(L3677&lt;19990,0,IF(L3677&lt;=30000,INDEX(Tarifas!$C$2:$C$37,MATCH(K3677,Tarifas!$A$2:$A$37,1)),IF(L3677&lt;=40000,INDEX(Tarifas!$D$2:$D$37,MATCH(K3677,Tarifas!$A$2:$A$37,1)),INDEX(Tarifas!$E$2:$E$37,MATCH(K3677,Tarifas!$A$2:$A$37,1))))))</f>
        <v>0</v>
      </c>
      <c r="Q3677" s="7">
        <f t="shared" si="347"/>
        <v>700</v>
      </c>
    </row>
    <row r="3678" spans="1:17" ht="15.75" customHeight="1" x14ac:dyDescent="0.25">
      <c r="A3678" s="2">
        <v>123</v>
      </c>
      <c r="B3678" s="2">
        <v>123</v>
      </c>
      <c r="C3678" s="2">
        <v>123</v>
      </c>
      <c r="D3678" s="2" t="s">
        <v>2088</v>
      </c>
      <c r="E3678" s="3">
        <v>7</v>
      </c>
      <c r="F3678" s="3">
        <v>13</v>
      </c>
      <c r="G3678" s="3">
        <v>19</v>
      </c>
      <c r="H3678" s="3">
        <v>0.14000000000000001</v>
      </c>
      <c r="I3678" s="3">
        <v>0.43225000000000002</v>
      </c>
      <c r="J3678" s="4" t="str">
        <f t="shared" si="342"/>
        <v>Se calcula por P volum</v>
      </c>
      <c r="K3678" s="3">
        <f t="shared" si="343"/>
        <v>0.43225000000000002</v>
      </c>
      <c r="L3678" s="5">
        <v>7490</v>
      </c>
      <c r="M3678" s="2" t="str">
        <f t="shared" si="344"/>
        <v>Hasta $9.989</v>
      </c>
      <c r="N3678" s="5">
        <f t="shared" si="345"/>
        <v>700</v>
      </c>
      <c r="O3678" s="6" t="str">
        <f t="shared" si="346"/>
        <v>No aplica (&lt;$19.990)</v>
      </c>
      <c r="P3678" s="7">
        <f t="array" ref="P3678">IF(OR(L3678="",K3678=""),"",IF(L3678&lt;19990,0,IF(L3678&lt;=30000,INDEX(Tarifas!$C$2:$C$37,MATCH(K3678,Tarifas!$A$2:$A$37,1)),IF(L3678&lt;=40000,INDEX(Tarifas!$D$2:$D$37,MATCH(K3678,Tarifas!$A$2:$A$37,1)),INDEX(Tarifas!$E$2:$E$37,MATCH(K3678,Tarifas!$A$2:$A$37,1))))))</f>
        <v>0</v>
      </c>
      <c r="Q3678" s="7">
        <f t="shared" si="347"/>
        <v>700</v>
      </c>
    </row>
    <row r="3679" spans="1:17" ht="15.75" customHeight="1" x14ac:dyDescent="0.25">
      <c r="A3679" s="2">
        <v>123</v>
      </c>
      <c r="B3679" s="2">
        <v>123</v>
      </c>
      <c r="C3679" s="2">
        <v>123</v>
      </c>
      <c r="D3679" s="2" t="s">
        <v>2088</v>
      </c>
      <c r="E3679" s="3">
        <v>7</v>
      </c>
      <c r="F3679" s="3">
        <v>13</v>
      </c>
      <c r="G3679" s="3">
        <v>19</v>
      </c>
      <c r="H3679" s="3">
        <v>0.14000000000000001</v>
      </c>
      <c r="I3679" s="3">
        <v>0.43225000000000002</v>
      </c>
      <c r="J3679" s="4" t="str">
        <f t="shared" si="342"/>
        <v>Se calcula por P volum</v>
      </c>
      <c r="K3679" s="3">
        <f t="shared" si="343"/>
        <v>0.43225000000000002</v>
      </c>
      <c r="L3679" s="5">
        <v>7490</v>
      </c>
      <c r="M3679" s="2" t="str">
        <f t="shared" si="344"/>
        <v>Hasta $9.989</v>
      </c>
      <c r="N3679" s="5">
        <f t="shared" si="345"/>
        <v>700</v>
      </c>
      <c r="O3679" s="6" t="str">
        <f t="shared" si="346"/>
        <v>No aplica (&lt;$19.990)</v>
      </c>
      <c r="P3679" s="7">
        <f t="array" ref="P3679">IF(OR(L3679="",K3679=""),"",IF(L3679&lt;19990,0,IF(L3679&lt;=30000,INDEX(Tarifas!$C$2:$C$37,MATCH(K3679,Tarifas!$A$2:$A$37,1)),IF(L3679&lt;=40000,INDEX(Tarifas!$D$2:$D$37,MATCH(K3679,Tarifas!$A$2:$A$37,1)),INDEX(Tarifas!$E$2:$E$37,MATCH(K3679,Tarifas!$A$2:$A$37,1))))))</f>
        <v>0</v>
      </c>
      <c r="Q3679" s="7">
        <f t="shared" si="347"/>
        <v>700</v>
      </c>
    </row>
    <row r="3680" spans="1:17" ht="15.75" customHeight="1" x14ac:dyDescent="0.25">
      <c r="A3680" s="2">
        <v>123</v>
      </c>
      <c r="B3680" s="2">
        <v>123</v>
      </c>
      <c r="C3680" s="2">
        <v>123</v>
      </c>
      <c r="D3680" s="2" t="s">
        <v>2089</v>
      </c>
      <c r="E3680" s="3">
        <v>2</v>
      </c>
      <c r="F3680" s="3">
        <v>6</v>
      </c>
      <c r="G3680" s="3">
        <v>104</v>
      </c>
      <c r="H3680" s="3">
        <v>0.14000000000000001</v>
      </c>
      <c r="I3680" s="3">
        <v>0.312</v>
      </c>
      <c r="J3680" s="4" t="str">
        <f t="shared" si="342"/>
        <v>Se calcula por P volum</v>
      </c>
      <c r="K3680" s="3">
        <f t="shared" si="343"/>
        <v>0.312</v>
      </c>
      <c r="L3680" s="5">
        <v>9890</v>
      </c>
      <c r="M3680" s="2" t="str">
        <f t="shared" si="344"/>
        <v>Hasta $9.989</v>
      </c>
      <c r="N3680" s="5">
        <f t="shared" si="345"/>
        <v>700</v>
      </c>
      <c r="O3680" s="6" t="str">
        <f t="shared" si="346"/>
        <v>No aplica (&lt;$19.990)</v>
      </c>
      <c r="P3680" s="7">
        <f t="array" ref="P3680">IF(OR(L3680="",K3680=""),"",IF(L3680&lt;19990,0,IF(L3680&lt;=30000,INDEX(Tarifas!$C$2:$C$37,MATCH(K3680,Tarifas!$A$2:$A$37,1)),IF(L3680&lt;=40000,INDEX(Tarifas!$D$2:$D$37,MATCH(K3680,Tarifas!$A$2:$A$37,1)),INDEX(Tarifas!$E$2:$E$37,MATCH(K3680,Tarifas!$A$2:$A$37,1))))))</f>
        <v>0</v>
      </c>
      <c r="Q3680" s="7">
        <f t="shared" si="347"/>
        <v>700</v>
      </c>
    </row>
    <row r="3681" spans="1:17" ht="15.75" customHeight="1" x14ac:dyDescent="0.25">
      <c r="A3681" s="2">
        <v>123</v>
      </c>
      <c r="B3681" s="2">
        <v>123</v>
      </c>
      <c r="C3681" s="2">
        <v>123</v>
      </c>
      <c r="D3681" s="2" t="s">
        <v>2090</v>
      </c>
      <c r="E3681" s="3">
        <v>5</v>
      </c>
      <c r="F3681" s="3">
        <v>12</v>
      </c>
      <c r="G3681" s="3">
        <v>20</v>
      </c>
      <c r="H3681" s="3">
        <v>0.14000000000000001</v>
      </c>
      <c r="I3681" s="3">
        <v>0.3</v>
      </c>
      <c r="J3681" s="4" t="str">
        <f t="shared" si="342"/>
        <v>Se calcula por P volum</v>
      </c>
      <c r="K3681" s="3">
        <f t="shared" si="343"/>
        <v>0.3</v>
      </c>
      <c r="L3681" s="5">
        <v>1638</v>
      </c>
      <c r="M3681" s="2" t="str">
        <f t="shared" si="344"/>
        <v>Hasta $9.989</v>
      </c>
      <c r="N3681" s="5">
        <f t="shared" si="345"/>
        <v>700</v>
      </c>
      <c r="O3681" s="6" t="str">
        <f t="shared" si="346"/>
        <v>No aplica (&lt;$19.990)</v>
      </c>
      <c r="P3681" s="7">
        <f t="array" ref="P3681">IF(OR(L3681="",K3681=""),"",IF(L3681&lt;19990,0,IF(L3681&lt;=30000,INDEX(Tarifas!$C$2:$C$37,MATCH(K3681,Tarifas!$A$2:$A$37,1)),IF(L3681&lt;=40000,INDEX(Tarifas!$D$2:$D$37,MATCH(K3681,Tarifas!$A$2:$A$37,1)),INDEX(Tarifas!$E$2:$E$37,MATCH(K3681,Tarifas!$A$2:$A$37,1))))))</f>
        <v>0</v>
      </c>
      <c r="Q3681" s="7">
        <f t="shared" si="347"/>
        <v>700</v>
      </c>
    </row>
    <row r="3682" spans="1:17" ht="15.75" customHeight="1" x14ac:dyDescent="0.25">
      <c r="A3682" s="2">
        <v>123</v>
      </c>
      <c r="B3682" s="2">
        <v>123</v>
      </c>
      <c r="C3682" s="2">
        <v>123</v>
      </c>
      <c r="D3682" s="2" t="s">
        <v>2090</v>
      </c>
      <c r="E3682" s="3">
        <v>5</v>
      </c>
      <c r="F3682" s="3">
        <v>12</v>
      </c>
      <c r="G3682" s="3">
        <v>20</v>
      </c>
      <c r="H3682" s="3">
        <v>0.14000000000000001</v>
      </c>
      <c r="I3682" s="3">
        <v>0.3</v>
      </c>
      <c r="J3682" s="4" t="str">
        <f t="shared" si="342"/>
        <v>Se calcula por P volum</v>
      </c>
      <c r="K3682" s="3">
        <f t="shared" si="343"/>
        <v>0.3</v>
      </c>
      <c r="L3682" s="5">
        <v>1638</v>
      </c>
      <c r="M3682" s="2" t="str">
        <f t="shared" si="344"/>
        <v>Hasta $9.989</v>
      </c>
      <c r="N3682" s="5">
        <f t="shared" si="345"/>
        <v>700</v>
      </c>
      <c r="O3682" s="6" t="str">
        <f t="shared" si="346"/>
        <v>No aplica (&lt;$19.990)</v>
      </c>
      <c r="P3682" s="7">
        <f t="array" ref="P3682">IF(OR(L3682="",K3682=""),"",IF(L3682&lt;19990,0,IF(L3682&lt;=30000,INDEX(Tarifas!$C$2:$C$37,MATCH(K3682,Tarifas!$A$2:$A$37,1)),IF(L3682&lt;=40000,INDEX(Tarifas!$D$2:$D$37,MATCH(K3682,Tarifas!$A$2:$A$37,1)),INDEX(Tarifas!$E$2:$E$37,MATCH(K3682,Tarifas!$A$2:$A$37,1))))))</f>
        <v>0</v>
      </c>
      <c r="Q3682" s="7">
        <f t="shared" si="347"/>
        <v>700</v>
      </c>
    </row>
    <row r="3683" spans="1:17" ht="15.75" customHeight="1" x14ac:dyDescent="0.25">
      <c r="A3683" s="2">
        <v>123</v>
      </c>
      <c r="B3683" s="2">
        <v>123</v>
      </c>
      <c r="C3683" s="2">
        <v>123</v>
      </c>
      <c r="D3683" s="2" t="s">
        <v>2090</v>
      </c>
      <c r="E3683" s="3">
        <v>5</v>
      </c>
      <c r="F3683" s="3">
        <v>12</v>
      </c>
      <c r="G3683" s="3">
        <v>20</v>
      </c>
      <c r="H3683" s="3">
        <v>0.14000000000000001</v>
      </c>
      <c r="I3683" s="3">
        <v>0.3</v>
      </c>
      <c r="J3683" s="4" t="str">
        <f t="shared" si="342"/>
        <v>Se calcula por P volum</v>
      </c>
      <c r="K3683" s="3">
        <f t="shared" si="343"/>
        <v>0.3</v>
      </c>
      <c r="L3683" s="5">
        <v>1689</v>
      </c>
      <c r="M3683" s="2" t="str">
        <f t="shared" si="344"/>
        <v>Hasta $9.989</v>
      </c>
      <c r="N3683" s="5">
        <f t="shared" si="345"/>
        <v>700</v>
      </c>
      <c r="O3683" s="6" t="str">
        <f t="shared" si="346"/>
        <v>No aplica (&lt;$19.990)</v>
      </c>
      <c r="P3683" s="7">
        <f t="array" ref="P3683">IF(OR(L3683="",K3683=""),"",IF(L3683&lt;19990,0,IF(L3683&lt;=30000,INDEX(Tarifas!$C$2:$C$37,MATCH(K3683,Tarifas!$A$2:$A$37,1)),IF(L3683&lt;=40000,INDEX(Tarifas!$D$2:$D$37,MATCH(K3683,Tarifas!$A$2:$A$37,1)),INDEX(Tarifas!$E$2:$E$37,MATCH(K3683,Tarifas!$A$2:$A$37,1))))))</f>
        <v>0</v>
      </c>
      <c r="Q3683" s="7">
        <f t="shared" si="347"/>
        <v>700</v>
      </c>
    </row>
    <row r="3684" spans="1:17" ht="15.75" customHeight="1" x14ac:dyDescent="0.25">
      <c r="A3684" s="2">
        <v>123</v>
      </c>
      <c r="B3684" s="2">
        <v>123</v>
      </c>
      <c r="C3684" s="2">
        <v>123</v>
      </c>
      <c r="D3684" s="2" t="s">
        <v>2090</v>
      </c>
      <c r="E3684" s="3">
        <v>5</v>
      </c>
      <c r="F3684" s="3">
        <v>12</v>
      </c>
      <c r="G3684" s="3">
        <v>20</v>
      </c>
      <c r="H3684" s="3">
        <v>0.14000000000000001</v>
      </c>
      <c r="I3684" s="3">
        <v>0.3</v>
      </c>
      <c r="J3684" s="4" t="str">
        <f t="shared" si="342"/>
        <v>Se calcula por P volum</v>
      </c>
      <c r="K3684" s="3">
        <f t="shared" si="343"/>
        <v>0.3</v>
      </c>
      <c r="L3684" s="5">
        <v>1990</v>
      </c>
      <c r="M3684" s="2" t="str">
        <f t="shared" si="344"/>
        <v>Hasta $9.989</v>
      </c>
      <c r="N3684" s="5">
        <f t="shared" si="345"/>
        <v>700</v>
      </c>
      <c r="O3684" s="6" t="str">
        <f t="shared" si="346"/>
        <v>No aplica (&lt;$19.990)</v>
      </c>
      <c r="P3684" s="7">
        <f t="array" ref="P3684">IF(OR(L3684="",K3684=""),"",IF(L3684&lt;19990,0,IF(L3684&lt;=30000,INDEX(Tarifas!$C$2:$C$37,MATCH(K3684,Tarifas!$A$2:$A$37,1)),IF(L3684&lt;=40000,INDEX(Tarifas!$D$2:$D$37,MATCH(K3684,Tarifas!$A$2:$A$37,1)),INDEX(Tarifas!$E$2:$E$37,MATCH(K3684,Tarifas!$A$2:$A$37,1))))))</f>
        <v>0</v>
      </c>
      <c r="Q3684" s="7">
        <f t="shared" si="347"/>
        <v>700</v>
      </c>
    </row>
    <row r="3685" spans="1:17" ht="15.75" customHeight="1" x14ac:dyDescent="0.25">
      <c r="A3685" s="2">
        <v>123</v>
      </c>
      <c r="B3685" s="2">
        <v>123</v>
      </c>
      <c r="C3685" s="2">
        <v>123</v>
      </c>
      <c r="D3685" s="2" t="s">
        <v>2090</v>
      </c>
      <c r="E3685" s="3">
        <v>5</v>
      </c>
      <c r="F3685" s="3">
        <v>12</v>
      </c>
      <c r="G3685" s="3">
        <v>20</v>
      </c>
      <c r="H3685" s="3">
        <v>0.14000000000000001</v>
      </c>
      <c r="I3685" s="3">
        <v>0.3</v>
      </c>
      <c r="J3685" s="4" t="str">
        <f t="shared" si="342"/>
        <v>Se calcula por P volum</v>
      </c>
      <c r="K3685" s="3">
        <f t="shared" si="343"/>
        <v>0.3</v>
      </c>
      <c r="L3685" s="5">
        <v>1990</v>
      </c>
      <c r="M3685" s="2" t="str">
        <f t="shared" si="344"/>
        <v>Hasta $9.989</v>
      </c>
      <c r="N3685" s="5">
        <f t="shared" si="345"/>
        <v>700</v>
      </c>
      <c r="O3685" s="6" t="str">
        <f t="shared" si="346"/>
        <v>No aplica (&lt;$19.990)</v>
      </c>
      <c r="P3685" s="7">
        <f t="array" ref="P3685">IF(OR(L3685="",K3685=""),"",IF(L3685&lt;19990,0,IF(L3685&lt;=30000,INDEX(Tarifas!$C$2:$C$37,MATCH(K3685,Tarifas!$A$2:$A$37,1)),IF(L3685&lt;=40000,INDEX(Tarifas!$D$2:$D$37,MATCH(K3685,Tarifas!$A$2:$A$37,1)),INDEX(Tarifas!$E$2:$E$37,MATCH(K3685,Tarifas!$A$2:$A$37,1))))))</f>
        <v>0</v>
      </c>
      <c r="Q3685" s="7">
        <f t="shared" si="347"/>
        <v>700</v>
      </c>
    </row>
    <row r="3686" spans="1:17" ht="15.75" customHeight="1" x14ac:dyDescent="0.25">
      <c r="A3686" s="2">
        <v>123</v>
      </c>
      <c r="B3686" s="2">
        <v>123</v>
      </c>
      <c r="C3686" s="2">
        <v>123</v>
      </c>
      <c r="D3686" s="2" t="s">
        <v>2091</v>
      </c>
      <c r="E3686" s="3">
        <v>3</v>
      </c>
      <c r="F3686" s="3">
        <v>7</v>
      </c>
      <c r="G3686" s="3">
        <v>8</v>
      </c>
      <c r="H3686" s="3">
        <v>0.14000000000000001</v>
      </c>
      <c r="I3686" s="3">
        <v>4.2000000000000003E-2</v>
      </c>
      <c r="J3686" s="4" t="str">
        <f t="shared" si="342"/>
        <v>Se calcula por Peso</v>
      </c>
      <c r="K3686" s="3">
        <f t="shared" si="343"/>
        <v>0.14000000000000001</v>
      </c>
      <c r="L3686" s="5">
        <v>3550</v>
      </c>
      <c r="M3686" s="2" t="str">
        <f t="shared" si="344"/>
        <v>Hasta $9.989</v>
      </c>
      <c r="N3686" s="5">
        <f t="shared" si="345"/>
        <v>700</v>
      </c>
      <c r="O3686" s="6" t="str">
        <f t="shared" si="346"/>
        <v>No aplica (&lt;$19.990)</v>
      </c>
      <c r="P3686" s="7">
        <f t="array" ref="P3686">IF(OR(L3686="",K3686=""),"",IF(L3686&lt;19990,0,IF(L3686&lt;=30000,INDEX(Tarifas!$C$2:$C$37,MATCH(K3686,Tarifas!$A$2:$A$37,1)),IF(L3686&lt;=40000,INDEX(Tarifas!$D$2:$D$37,MATCH(K3686,Tarifas!$A$2:$A$37,1)),INDEX(Tarifas!$E$2:$E$37,MATCH(K3686,Tarifas!$A$2:$A$37,1))))))</f>
        <v>0</v>
      </c>
      <c r="Q3686" s="7">
        <f t="shared" si="347"/>
        <v>700</v>
      </c>
    </row>
    <row r="3687" spans="1:17" ht="15.75" customHeight="1" x14ac:dyDescent="0.25">
      <c r="A3687" s="2">
        <v>123</v>
      </c>
      <c r="B3687" s="2">
        <v>123</v>
      </c>
      <c r="C3687" s="2">
        <v>123</v>
      </c>
      <c r="D3687" s="2" t="s">
        <v>2091</v>
      </c>
      <c r="E3687" s="3">
        <v>3</v>
      </c>
      <c r="F3687" s="3">
        <v>7</v>
      </c>
      <c r="G3687" s="3">
        <v>8</v>
      </c>
      <c r="H3687" s="3">
        <v>0.14000000000000001</v>
      </c>
      <c r="I3687" s="3">
        <v>4.2000000000000003E-2</v>
      </c>
      <c r="J3687" s="4" t="str">
        <f t="shared" si="342"/>
        <v>Se calcula por Peso</v>
      </c>
      <c r="K3687" s="3">
        <f t="shared" si="343"/>
        <v>0.14000000000000001</v>
      </c>
      <c r="L3687" s="5">
        <v>3550</v>
      </c>
      <c r="M3687" s="2" t="str">
        <f t="shared" si="344"/>
        <v>Hasta $9.989</v>
      </c>
      <c r="N3687" s="5">
        <f t="shared" si="345"/>
        <v>700</v>
      </c>
      <c r="O3687" s="6" t="str">
        <f t="shared" si="346"/>
        <v>No aplica (&lt;$19.990)</v>
      </c>
      <c r="P3687" s="7">
        <f t="array" ref="P3687">IF(OR(L3687="",K3687=""),"",IF(L3687&lt;19990,0,IF(L3687&lt;=30000,INDEX(Tarifas!$C$2:$C$37,MATCH(K3687,Tarifas!$A$2:$A$37,1)),IF(L3687&lt;=40000,INDEX(Tarifas!$D$2:$D$37,MATCH(K3687,Tarifas!$A$2:$A$37,1)),INDEX(Tarifas!$E$2:$E$37,MATCH(K3687,Tarifas!$A$2:$A$37,1))))))</f>
        <v>0</v>
      </c>
      <c r="Q3687" s="7">
        <f t="shared" si="347"/>
        <v>700</v>
      </c>
    </row>
    <row r="3688" spans="1:17" ht="15.75" customHeight="1" x14ac:dyDescent="0.25">
      <c r="A3688" s="2">
        <v>123</v>
      </c>
      <c r="B3688" s="2">
        <v>123</v>
      </c>
      <c r="C3688" s="2">
        <v>123</v>
      </c>
      <c r="D3688" s="2" t="s">
        <v>2092</v>
      </c>
      <c r="E3688" s="3">
        <v>3</v>
      </c>
      <c r="F3688" s="3">
        <v>5</v>
      </c>
      <c r="G3688" s="3">
        <v>7</v>
      </c>
      <c r="H3688" s="3">
        <v>0.14000000000000001</v>
      </c>
      <c r="I3688" s="3">
        <v>2.6249999999999999E-2</v>
      </c>
      <c r="J3688" s="4" t="str">
        <f t="shared" si="342"/>
        <v>Se calcula por Peso</v>
      </c>
      <c r="K3688" s="3">
        <f t="shared" si="343"/>
        <v>0.14000000000000001</v>
      </c>
      <c r="L3688" s="5">
        <v>3741</v>
      </c>
      <c r="M3688" s="2" t="str">
        <f t="shared" si="344"/>
        <v>Hasta $9.989</v>
      </c>
      <c r="N3688" s="5">
        <f t="shared" si="345"/>
        <v>700</v>
      </c>
      <c r="O3688" s="6" t="str">
        <f t="shared" si="346"/>
        <v>No aplica (&lt;$19.990)</v>
      </c>
      <c r="P3688" s="7">
        <f t="array" ref="P3688">IF(OR(L3688="",K3688=""),"",IF(L3688&lt;19990,0,IF(L3688&lt;=30000,INDEX(Tarifas!$C$2:$C$37,MATCH(K3688,Tarifas!$A$2:$A$37,1)),IF(L3688&lt;=40000,INDEX(Tarifas!$D$2:$D$37,MATCH(K3688,Tarifas!$A$2:$A$37,1)),INDEX(Tarifas!$E$2:$E$37,MATCH(K3688,Tarifas!$A$2:$A$37,1))))))</f>
        <v>0</v>
      </c>
      <c r="Q3688" s="7">
        <f t="shared" si="347"/>
        <v>700</v>
      </c>
    </row>
    <row r="3689" spans="1:17" ht="15.75" customHeight="1" x14ac:dyDescent="0.25">
      <c r="A3689" s="2">
        <v>123</v>
      </c>
      <c r="B3689" s="2">
        <v>123</v>
      </c>
      <c r="C3689" s="2">
        <v>123</v>
      </c>
      <c r="D3689" s="2" t="s">
        <v>2092</v>
      </c>
      <c r="E3689" s="3">
        <v>3</v>
      </c>
      <c r="F3689" s="3">
        <v>5</v>
      </c>
      <c r="G3689" s="3">
        <v>7</v>
      </c>
      <c r="H3689" s="3">
        <v>0.14000000000000001</v>
      </c>
      <c r="I3689" s="3">
        <v>2.6249999999999999E-2</v>
      </c>
      <c r="J3689" s="4" t="str">
        <f t="shared" si="342"/>
        <v>Se calcula por Peso</v>
      </c>
      <c r="K3689" s="3">
        <f t="shared" si="343"/>
        <v>0.14000000000000001</v>
      </c>
      <c r="L3689" s="5">
        <v>3741</v>
      </c>
      <c r="M3689" s="2" t="str">
        <f t="shared" si="344"/>
        <v>Hasta $9.989</v>
      </c>
      <c r="N3689" s="5">
        <f t="shared" si="345"/>
        <v>700</v>
      </c>
      <c r="O3689" s="6" t="str">
        <f t="shared" si="346"/>
        <v>No aplica (&lt;$19.990)</v>
      </c>
      <c r="P3689" s="7">
        <f t="array" ref="P3689">IF(OR(L3689="",K3689=""),"",IF(L3689&lt;19990,0,IF(L3689&lt;=30000,INDEX(Tarifas!$C$2:$C$37,MATCH(K3689,Tarifas!$A$2:$A$37,1)),IF(L3689&lt;=40000,INDEX(Tarifas!$D$2:$D$37,MATCH(K3689,Tarifas!$A$2:$A$37,1)),INDEX(Tarifas!$E$2:$E$37,MATCH(K3689,Tarifas!$A$2:$A$37,1))))))</f>
        <v>0</v>
      </c>
      <c r="Q3689" s="7">
        <f t="shared" si="347"/>
        <v>700</v>
      </c>
    </row>
    <row r="3690" spans="1:17" ht="15.75" customHeight="1" x14ac:dyDescent="0.25">
      <c r="A3690" s="2">
        <v>123</v>
      </c>
      <c r="B3690" s="2">
        <v>123</v>
      </c>
      <c r="C3690" s="2">
        <v>123</v>
      </c>
      <c r="D3690" s="2" t="s">
        <v>2093</v>
      </c>
      <c r="E3690" s="3">
        <v>4</v>
      </c>
      <c r="F3690" s="3">
        <v>10</v>
      </c>
      <c r="G3690" s="3">
        <v>10</v>
      </c>
      <c r="H3690" s="3">
        <v>0.14000000000000001</v>
      </c>
      <c r="I3690" s="3">
        <v>0.1</v>
      </c>
      <c r="J3690" s="4" t="str">
        <f t="shared" si="342"/>
        <v>Se calcula por Peso</v>
      </c>
      <c r="K3690" s="3">
        <f t="shared" si="343"/>
        <v>0.14000000000000001</v>
      </c>
      <c r="L3690" s="5">
        <v>4490</v>
      </c>
      <c r="M3690" s="2" t="str">
        <f t="shared" si="344"/>
        <v>Hasta $9.989</v>
      </c>
      <c r="N3690" s="5">
        <f t="shared" si="345"/>
        <v>700</v>
      </c>
      <c r="O3690" s="6" t="str">
        <f t="shared" si="346"/>
        <v>No aplica (&lt;$19.990)</v>
      </c>
      <c r="P3690" s="7">
        <f t="array" ref="P3690">IF(OR(L3690="",K3690=""),"",IF(L3690&lt;19990,0,IF(L3690&lt;=30000,INDEX(Tarifas!$C$2:$C$37,MATCH(K3690,Tarifas!$A$2:$A$37,1)),IF(L3690&lt;=40000,INDEX(Tarifas!$D$2:$D$37,MATCH(K3690,Tarifas!$A$2:$A$37,1)),INDEX(Tarifas!$E$2:$E$37,MATCH(K3690,Tarifas!$A$2:$A$37,1))))))</f>
        <v>0</v>
      </c>
      <c r="Q3690" s="7">
        <f t="shared" si="347"/>
        <v>700</v>
      </c>
    </row>
    <row r="3691" spans="1:17" ht="15.75" customHeight="1" x14ac:dyDescent="0.25">
      <c r="A3691" s="2">
        <v>123</v>
      </c>
      <c r="B3691" s="2">
        <v>123</v>
      </c>
      <c r="C3691" s="2">
        <v>123</v>
      </c>
      <c r="D3691" s="2" t="s">
        <v>2094</v>
      </c>
      <c r="E3691" s="3">
        <v>7</v>
      </c>
      <c r="F3691" s="3">
        <v>7</v>
      </c>
      <c r="G3691" s="3">
        <v>14</v>
      </c>
      <c r="H3691" s="3">
        <v>0.14000000000000001</v>
      </c>
      <c r="I3691" s="3">
        <v>0.17150000000000001</v>
      </c>
      <c r="J3691" s="4" t="str">
        <f t="shared" si="342"/>
        <v>Se calcula por P volum</v>
      </c>
      <c r="K3691" s="3">
        <f t="shared" si="343"/>
        <v>0.17150000000000001</v>
      </c>
      <c r="L3691" s="5">
        <v>6227</v>
      </c>
      <c r="M3691" s="2" t="str">
        <f t="shared" si="344"/>
        <v>Hasta $9.989</v>
      </c>
      <c r="N3691" s="5">
        <f t="shared" si="345"/>
        <v>700</v>
      </c>
      <c r="O3691" s="6" t="str">
        <f t="shared" si="346"/>
        <v>No aplica (&lt;$19.990)</v>
      </c>
      <c r="P3691" s="7">
        <f t="array" ref="P3691">IF(OR(L3691="",K3691=""),"",IF(L3691&lt;19990,0,IF(L3691&lt;=30000,INDEX(Tarifas!$C$2:$C$37,MATCH(K3691,Tarifas!$A$2:$A$37,1)),IF(L3691&lt;=40000,INDEX(Tarifas!$D$2:$D$37,MATCH(K3691,Tarifas!$A$2:$A$37,1)),INDEX(Tarifas!$E$2:$E$37,MATCH(K3691,Tarifas!$A$2:$A$37,1))))))</f>
        <v>0</v>
      </c>
      <c r="Q3691" s="7">
        <f t="shared" si="347"/>
        <v>700</v>
      </c>
    </row>
    <row r="3692" spans="1:17" ht="15.75" customHeight="1" x14ac:dyDescent="0.25">
      <c r="A3692" s="2">
        <v>123</v>
      </c>
      <c r="B3692" s="2">
        <v>123</v>
      </c>
      <c r="C3692" s="2">
        <v>123</v>
      </c>
      <c r="D3692" s="2" t="s">
        <v>2095</v>
      </c>
      <c r="E3692" s="3">
        <v>7</v>
      </c>
      <c r="F3692" s="3">
        <v>7</v>
      </c>
      <c r="G3692" s="3">
        <v>11</v>
      </c>
      <c r="H3692" s="3">
        <v>0.14000000000000001</v>
      </c>
      <c r="I3692" s="3">
        <v>0.13475000000000001</v>
      </c>
      <c r="J3692" s="4" t="str">
        <f t="shared" si="342"/>
        <v>Se calcula por Peso</v>
      </c>
      <c r="K3692" s="3">
        <f t="shared" si="343"/>
        <v>0.14000000000000001</v>
      </c>
      <c r="L3692" s="5">
        <v>6921</v>
      </c>
      <c r="M3692" s="2" t="str">
        <f t="shared" si="344"/>
        <v>Hasta $9.989</v>
      </c>
      <c r="N3692" s="5">
        <f t="shared" si="345"/>
        <v>700</v>
      </c>
      <c r="O3692" s="6" t="str">
        <f t="shared" si="346"/>
        <v>No aplica (&lt;$19.990)</v>
      </c>
      <c r="P3692" s="7">
        <f t="array" ref="P3692">IF(OR(L3692="",K3692=""),"",IF(L3692&lt;19990,0,IF(L3692&lt;=30000,INDEX(Tarifas!$C$2:$C$37,MATCH(K3692,Tarifas!$A$2:$A$37,1)),IF(L3692&lt;=40000,INDEX(Tarifas!$D$2:$D$37,MATCH(K3692,Tarifas!$A$2:$A$37,1)),INDEX(Tarifas!$E$2:$E$37,MATCH(K3692,Tarifas!$A$2:$A$37,1))))))</f>
        <v>0</v>
      </c>
      <c r="Q3692" s="7">
        <f t="shared" si="347"/>
        <v>700</v>
      </c>
    </row>
    <row r="3693" spans="1:17" ht="15.75" customHeight="1" x14ac:dyDescent="0.25">
      <c r="A3693" s="2">
        <v>123</v>
      </c>
      <c r="B3693" s="2">
        <v>123</v>
      </c>
      <c r="C3693" s="2">
        <v>123</v>
      </c>
      <c r="D3693" s="2" t="s">
        <v>2095</v>
      </c>
      <c r="E3693" s="3">
        <v>7</v>
      </c>
      <c r="F3693" s="3">
        <v>7</v>
      </c>
      <c r="G3693" s="3">
        <v>11</v>
      </c>
      <c r="H3693" s="3">
        <v>0.14000000000000001</v>
      </c>
      <c r="I3693" s="3">
        <v>0.13475000000000001</v>
      </c>
      <c r="J3693" s="4" t="str">
        <f t="shared" si="342"/>
        <v>Se calcula por Peso</v>
      </c>
      <c r="K3693" s="3">
        <f t="shared" si="343"/>
        <v>0.14000000000000001</v>
      </c>
      <c r="L3693" s="5">
        <v>6921</v>
      </c>
      <c r="M3693" s="2" t="str">
        <f t="shared" si="344"/>
        <v>Hasta $9.989</v>
      </c>
      <c r="N3693" s="5">
        <f t="shared" si="345"/>
        <v>700</v>
      </c>
      <c r="O3693" s="6" t="str">
        <f t="shared" si="346"/>
        <v>No aplica (&lt;$19.990)</v>
      </c>
      <c r="P3693" s="7">
        <f t="array" ref="P3693">IF(OR(L3693="",K3693=""),"",IF(L3693&lt;19990,0,IF(L3693&lt;=30000,INDEX(Tarifas!$C$2:$C$37,MATCH(K3693,Tarifas!$A$2:$A$37,1)),IF(L3693&lt;=40000,INDEX(Tarifas!$D$2:$D$37,MATCH(K3693,Tarifas!$A$2:$A$37,1)),INDEX(Tarifas!$E$2:$E$37,MATCH(K3693,Tarifas!$A$2:$A$37,1))))))</f>
        <v>0</v>
      </c>
      <c r="Q3693" s="7">
        <f t="shared" si="347"/>
        <v>700</v>
      </c>
    </row>
    <row r="3694" spans="1:17" ht="15.75" customHeight="1" x14ac:dyDescent="0.25">
      <c r="A3694" s="2">
        <v>123</v>
      </c>
      <c r="B3694" s="2">
        <v>123</v>
      </c>
      <c r="C3694" s="2">
        <v>123</v>
      </c>
      <c r="D3694" s="2" t="s">
        <v>2096</v>
      </c>
      <c r="E3694" s="3">
        <v>3</v>
      </c>
      <c r="F3694" s="3">
        <v>13</v>
      </c>
      <c r="G3694" s="3">
        <v>16</v>
      </c>
      <c r="H3694" s="3">
        <v>0.14000000000000001</v>
      </c>
      <c r="I3694" s="3">
        <v>0.156</v>
      </c>
      <c r="J3694" s="4" t="str">
        <f t="shared" si="342"/>
        <v>Se calcula por P volum</v>
      </c>
      <c r="K3694" s="3">
        <f t="shared" si="343"/>
        <v>0.156</v>
      </c>
      <c r="L3694" s="5">
        <v>9380</v>
      </c>
      <c r="M3694" s="2" t="str">
        <f t="shared" si="344"/>
        <v>Hasta $9.989</v>
      </c>
      <c r="N3694" s="5">
        <f t="shared" si="345"/>
        <v>700</v>
      </c>
      <c r="O3694" s="6" t="str">
        <f t="shared" si="346"/>
        <v>No aplica (&lt;$19.990)</v>
      </c>
      <c r="P3694" s="7">
        <f t="array" ref="P3694">IF(OR(L3694="",K3694=""),"",IF(L3694&lt;19990,0,IF(L3694&lt;=30000,INDEX(Tarifas!$C$2:$C$37,MATCH(K3694,Tarifas!$A$2:$A$37,1)),IF(L3694&lt;=40000,INDEX(Tarifas!$D$2:$D$37,MATCH(K3694,Tarifas!$A$2:$A$37,1)),INDEX(Tarifas!$E$2:$E$37,MATCH(K3694,Tarifas!$A$2:$A$37,1))))))</f>
        <v>0</v>
      </c>
      <c r="Q3694" s="7">
        <f t="shared" si="347"/>
        <v>700</v>
      </c>
    </row>
    <row r="3695" spans="1:17" ht="15.75" customHeight="1" x14ac:dyDescent="0.25">
      <c r="A3695" s="2">
        <v>123</v>
      </c>
      <c r="B3695" s="2">
        <v>123</v>
      </c>
      <c r="C3695" s="2">
        <v>123</v>
      </c>
      <c r="D3695" s="2" t="s">
        <v>2096</v>
      </c>
      <c r="E3695" s="3">
        <v>3</v>
      </c>
      <c r="F3695" s="3">
        <v>13</v>
      </c>
      <c r="G3695" s="3">
        <v>16</v>
      </c>
      <c r="H3695" s="3">
        <v>0.14000000000000001</v>
      </c>
      <c r="I3695" s="3">
        <v>0.156</v>
      </c>
      <c r="J3695" s="4" t="str">
        <f t="shared" si="342"/>
        <v>Se calcula por P volum</v>
      </c>
      <c r="K3695" s="3">
        <f t="shared" si="343"/>
        <v>0.156</v>
      </c>
      <c r="L3695" s="5">
        <v>9380</v>
      </c>
      <c r="M3695" s="2" t="str">
        <f t="shared" si="344"/>
        <v>Hasta $9.989</v>
      </c>
      <c r="N3695" s="5">
        <f t="shared" si="345"/>
        <v>700</v>
      </c>
      <c r="O3695" s="6" t="str">
        <f t="shared" si="346"/>
        <v>No aplica (&lt;$19.990)</v>
      </c>
      <c r="P3695" s="7">
        <f t="array" ref="P3695">IF(OR(L3695="",K3695=""),"",IF(L3695&lt;19990,0,IF(L3695&lt;=30000,INDEX(Tarifas!$C$2:$C$37,MATCH(K3695,Tarifas!$A$2:$A$37,1)),IF(L3695&lt;=40000,INDEX(Tarifas!$D$2:$D$37,MATCH(K3695,Tarifas!$A$2:$A$37,1)),INDEX(Tarifas!$E$2:$E$37,MATCH(K3695,Tarifas!$A$2:$A$37,1))))))</f>
        <v>0</v>
      </c>
      <c r="Q3695" s="7">
        <f t="shared" si="347"/>
        <v>700</v>
      </c>
    </row>
    <row r="3696" spans="1:17" ht="15.75" customHeight="1" x14ac:dyDescent="0.25">
      <c r="A3696" s="2">
        <v>123</v>
      </c>
      <c r="B3696" s="2">
        <v>123</v>
      </c>
      <c r="C3696" s="2">
        <v>123</v>
      </c>
      <c r="D3696" s="2" t="s">
        <v>2097</v>
      </c>
      <c r="E3696" s="3">
        <v>4</v>
      </c>
      <c r="F3696" s="3">
        <v>12</v>
      </c>
      <c r="G3696" s="3">
        <v>16</v>
      </c>
      <c r="H3696" s="3">
        <v>0.14000000000000001</v>
      </c>
      <c r="I3696" s="3">
        <v>0.192</v>
      </c>
      <c r="J3696" s="4" t="str">
        <f t="shared" si="342"/>
        <v>Se calcula por P volum</v>
      </c>
      <c r="K3696" s="3">
        <f t="shared" si="343"/>
        <v>0.192</v>
      </c>
      <c r="L3696" s="5">
        <v>13490</v>
      </c>
      <c r="M3696" s="2" t="str">
        <f t="shared" si="344"/>
        <v>$9.990-$19.990</v>
      </c>
      <c r="N3696" s="5">
        <f t="shared" si="345"/>
        <v>1000</v>
      </c>
      <c r="O3696" s="6" t="str">
        <f t="shared" si="346"/>
        <v>No aplica (&lt;$19.990)</v>
      </c>
      <c r="P3696" s="7">
        <f t="array" ref="P3696">IF(OR(L3696="",K3696=""),"",IF(L3696&lt;19990,0,IF(L3696&lt;=30000,INDEX(Tarifas!$C$2:$C$37,MATCH(K3696,Tarifas!$A$2:$A$37,1)),IF(L3696&lt;=40000,INDEX(Tarifas!$D$2:$D$37,MATCH(K3696,Tarifas!$A$2:$A$37,1)),INDEX(Tarifas!$E$2:$E$37,MATCH(K3696,Tarifas!$A$2:$A$37,1))))))</f>
        <v>0</v>
      </c>
      <c r="Q3696" s="7">
        <f t="shared" si="347"/>
        <v>1000</v>
      </c>
    </row>
    <row r="3697" spans="1:17" ht="15.75" customHeight="1" x14ac:dyDescent="0.25">
      <c r="A3697" s="2">
        <v>123</v>
      </c>
      <c r="B3697" s="2">
        <v>123</v>
      </c>
      <c r="C3697" s="2">
        <v>123</v>
      </c>
      <c r="D3697" s="2" t="s">
        <v>2098</v>
      </c>
      <c r="E3697" s="3">
        <v>5</v>
      </c>
      <c r="F3697" s="3">
        <v>8</v>
      </c>
      <c r="G3697" s="3">
        <v>10</v>
      </c>
      <c r="H3697" s="3">
        <v>0.14000000000000001</v>
      </c>
      <c r="I3697" s="3">
        <v>0.1</v>
      </c>
      <c r="J3697" s="4" t="str">
        <f t="shared" si="342"/>
        <v>Se calcula por Peso</v>
      </c>
      <c r="K3697" s="3">
        <f t="shared" si="343"/>
        <v>0.14000000000000001</v>
      </c>
      <c r="L3697" s="5">
        <v>15990</v>
      </c>
      <c r="M3697" s="2" t="str">
        <f t="shared" si="344"/>
        <v>$9.990-$19.990</v>
      </c>
      <c r="N3697" s="5">
        <f t="shared" si="345"/>
        <v>1000</v>
      </c>
      <c r="O3697" s="6" t="str">
        <f t="shared" si="346"/>
        <v>No aplica (&lt;$19.990)</v>
      </c>
      <c r="P3697" s="7">
        <f t="array" ref="P3697">IF(OR(L3697="",K3697=""),"",IF(L3697&lt;19990,0,IF(L3697&lt;=30000,INDEX(Tarifas!$C$2:$C$37,MATCH(K3697,Tarifas!$A$2:$A$37,1)),IF(L3697&lt;=40000,INDEX(Tarifas!$D$2:$D$37,MATCH(K3697,Tarifas!$A$2:$A$37,1)),INDEX(Tarifas!$E$2:$E$37,MATCH(K3697,Tarifas!$A$2:$A$37,1))))))</f>
        <v>0</v>
      </c>
      <c r="Q3697" s="7">
        <f t="shared" si="347"/>
        <v>1000</v>
      </c>
    </row>
    <row r="3698" spans="1:17" ht="15.75" customHeight="1" x14ac:dyDescent="0.25">
      <c r="A3698" s="2">
        <v>123</v>
      </c>
      <c r="B3698" s="2">
        <v>123</v>
      </c>
      <c r="C3698" s="2">
        <v>123</v>
      </c>
      <c r="D3698" s="2" t="s">
        <v>2098</v>
      </c>
      <c r="E3698" s="3">
        <v>5</v>
      </c>
      <c r="F3698" s="3">
        <v>8</v>
      </c>
      <c r="G3698" s="3">
        <v>10</v>
      </c>
      <c r="H3698" s="3">
        <v>0.14000000000000001</v>
      </c>
      <c r="I3698" s="3">
        <v>0.1</v>
      </c>
      <c r="J3698" s="4" t="str">
        <f t="shared" si="342"/>
        <v>Se calcula por Peso</v>
      </c>
      <c r="K3698" s="3">
        <f t="shared" si="343"/>
        <v>0.14000000000000001</v>
      </c>
      <c r="L3698" s="5">
        <v>15990</v>
      </c>
      <c r="M3698" s="2" t="str">
        <f t="shared" si="344"/>
        <v>$9.990-$19.990</v>
      </c>
      <c r="N3698" s="5">
        <f t="shared" si="345"/>
        <v>1000</v>
      </c>
      <c r="O3698" s="6" t="str">
        <f t="shared" si="346"/>
        <v>No aplica (&lt;$19.990)</v>
      </c>
      <c r="P3698" s="7">
        <f t="array" ref="P3698">IF(OR(L3698="",K3698=""),"",IF(L3698&lt;19990,0,IF(L3698&lt;=30000,INDEX(Tarifas!$C$2:$C$37,MATCH(K3698,Tarifas!$A$2:$A$37,1)),IF(L3698&lt;=40000,INDEX(Tarifas!$D$2:$D$37,MATCH(K3698,Tarifas!$A$2:$A$37,1)),INDEX(Tarifas!$E$2:$E$37,MATCH(K3698,Tarifas!$A$2:$A$37,1))))))</f>
        <v>0</v>
      </c>
      <c r="Q3698" s="7">
        <f t="shared" si="347"/>
        <v>1000</v>
      </c>
    </row>
    <row r="3699" spans="1:17" ht="15.75" customHeight="1" x14ac:dyDescent="0.25">
      <c r="A3699" s="2">
        <v>123</v>
      </c>
      <c r="B3699" s="2">
        <v>123</v>
      </c>
      <c r="C3699" s="2">
        <v>123</v>
      </c>
      <c r="D3699" s="2" t="s">
        <v>2098</v>
      </c>
      <c r="E3699" s="3">
        <v>5</v>
      </c>
      <c r="F3699" s="3">
        <v>8</v>
      </c>
      <c r="G3699" s="3">
        <v>10</v>
      </c>
      <c r="H3699" s="3">
        <v>0.14000000000000001</v>
      </c>
      <c r="I3699" s="3">
        <v>0.1</v>
      </c>
      <c r="J3699" s="4" t="str">
        <f t="shared" si="342"/>
        <v>Se calcula por Peso</v>
      </c>
      <c r="K3699" s="3">
        <f t="shared" si="343"/>
        <v>0.14000000000000001</v>
      </c>
      <c r="L3699" s="5">
        <v>19990</v>
      </c>
      <c r="M3699" s="2" t="str">
        <f t="shared" si="344"/>
        <v>$9.990-$19.990</v>
      </c>
      <c r="N3699" s="5">
        <f t="shared" si="345"/>
        <v>1000</v>
      </c>
      <c r="O3699" s="6" t="str">
        <f t="shared" si="346"/>
        <v>$19.990-$30.000</v>
      </c>
      <c r="P3699" s="7">
        <f t="array" ref="P3699">IF(OR(L3699="",K3699=""),"",IF(L3699&lt;19990,0,IF(L3699&lt;=30000,INDEX(Tarifas!$C$2:$C$37,MATCH(K3699,Tarifas!$A$2:$A$37,1)),IF(L3699&lt;=40000,INDEX(Tarifas!$D$2:$D$37,MATCH(K3699,Tarifas!$A$2:$A$37,1)),INDEX(Tarifas!$E$2:$E$37,MATCH(K3699,Tarifas!$A$2:$A$37,1))))))</f>
        <v>2400</v>
      </c>
      <c r="Q3699" s="7">
        <f t="shared" si="347"/>
        <v>3400</v>
      </c>
    </row>
    <row r="3700" spans="1:17" ht="15.75" customHeight="1" x14ac:dyDescent="0.25">
      <c r="A3700" s="2">
        <v>123</v>
      </c>
      <c r="B3700" s="2">
        <v>123</v>
      </c>
      <c r="C3700" s="2">
        <v>123</v>
      </c>
      <c r="D3700" s="2" t="s">
        <v>2098</v>
      </c>
      <c r="E3700" s="3">
        <v>5</v>
      </c>
      <c r="F3700" s="3">
        <v>8</v>
      </c>
      <c r="G3700" s="3">
        <v>10</v>
      </c>
      <c r="H3700" s="3">
        <v>0.14000000000000001</v>
      </c>
      <c r="I3700" s="3">
        <v>0.1</v>
      </c>
      <c r="J3700" s="4" t="str">
        <f t="shared" si="342"/>
        <v>Se calcula por Peso</v>
      </c>
      <c r="K3700" s="3">
        <f t="shared" si="343"/>
        <v>0.14000000000000001</v>
      </c>
      <c r="L3700" s="5">
        <v>19990</v>
      </c>
      <c r="M3700" s="2" t="str">
        <f t="shared" si="344"/>
        <v>$9.990-$19.990</v>
      </c>
      <c r="N3700" s="5">
        <f t="shared" si="345"/>
        <v>1000</v>
      </c>
      <c r="O3700" s="6" t="str">
        <f t="shared" si="346"/>
        <v>$19.990-$30.000</v>
      </c>
      <c r="P3700" s="7">
        <f t="array" ref="P3700">IF(OR(L3700="",K3700=""),"",IF(L3700&lt;19990,0,IF(L3700&lt;=30000,INDEX(Tarifas!$C$2:$C$37,MATCH(K3700,Tarifas!$A$2:$A$37,1)),IF(L3700&lt;=40000,INDEX(Tarifas!$D$2:$D$37,MATCH(K3700,Tarifas!$A$2:$A$37,1)),INDEX(Tarifas!$E$2:$E$37,MATCH(K3700,Tarifas!$A$2:$A$37,1))))))</f>
        <v>2400</v>
      </c>
      <c r="Q3700" s="7">
        <f t="shared" si="347"/>
        <v>3400</v>
      </c>
    </row>
    <row r="3701" spans="1:17" ht="15.75" customHeight="1" x14ac:dyDescent="0.25">
      <c r="A3701" s="2">
        <v>123</v>
      </c>
      <c r="B3701" s="2">
        <v>123</v>
      </c>
      <c r="C3701" s="2">
        <v>123</v>
      </c>
      <c r="D3701" s="2" t="s">
        <v>2099</v>
      </c>
      <c r="E3701" s="3">
        <v>3</v>
      </c>
      <c r="F3701" s="3">
        <v>17</v>
      </c>
      <c r="G3701" s="3">
        <v>18</v>
      </c>
      <c r="H3701" s="3">
        <v>0.13800000000000001</v>
      </c>
      <c r="I3701" s="3">
        <v>0.22950000000000001</v>
      </c>
      <c r="J3701" s="4" t="str">
        <f t="shared" si="342"/>
        <v>Se calcula por P volum</v>
      </c>
      <c r="K3701" s="3">
        <f t="shared" si="343"/>
        <v>0.22950000000000001</v>
      </c>
      <c r="L3701" s="5">
        <v>2190</v>
      </c>
      <c r="M3701" s="2" t="str">
        <f t="shared" si="344"/>
        <v>Hasta $9.989</v>
      </c>
      <c r="N3701" s="5">
        <f t="shared" si="345"/>
        <v>700</v>
      </c>
      <c r="O3701" s="6" t="str">
        <f t="shared" si="346"/>
        <v>No aplica (&lt;$19.990)</v>
      </c>
      <c r="P3701" s="7">
        <f t="array" ref="P3701">IF(OR(L3701="",K3701=""),"",IF(L3701&lt;19990,0,IF(L3701&lt;=30000,INDEX(Tarifas!$C$2:$C$37,MATCH(K3701,Tarifas!$A$2:$A$37,1)),IF(L3701&lt;=40000,INDEX(Tarifas!$D$2:$D$37,MATCH(K3701,Tarifas!$A$2:$A$37,1)),INDEX(Tarifas!$E$2:$E$37,MATCH(K3701,Tarifas!$A$2:$A$37,1))))))</f>
        <v>0</v>
      </c>
      <c r="Q3701" s="7">
        <f t="shared" si="347"/>
        <v>700</v>
      </c>
    </row>
    <row r="3702" spans="1:17" ht="15.75" customHeight="1" x14ac:dyDescent="0.25">
      <c r="A3702" s="2">
        <v>123</v>
      </c>
      <c r="B3702" s="2">
        <v>123</v>
      </c>
      <c r="C3702" s="2">
        <v>123</v>
      </c>
      <c r="D3702" s="2" t="s">
        <v>2099</v>
      </c>
      <c r="E3702" s="3">
        <v>3</v>
      </c>
      <c r="F3702" s="3">
        <v>17</v>
      </c>
      <c r="G3702" s="3">
        <v>18</v>
      </c>
      <c r="H3702" s="3">
        <v>0.13800000000000001</v>
      </c>
      <c r="I3702" s="3">
        <v>0.22950000000000001</v>
      </c>
      <c r="J3702" s="4" t="str">
        <f t="shared" si="342"/>
        <v>Se calcula por P volum</v>
      </c>
      <c r="K3702" s="3">
        <f t="shared" si="343"/>
        <v>0.22950000000000001</v>
      </c>
      <c r="L3702" s="5">
        <v>2190</v>
      </c>
      <c r="M3702" s="2" t="str">
        <f t="shared" si="344"/>
        <v>Hasta $9.989</v>
      </c>
      <c r="N3702" s="5">
        <f t="shared" si="345"/>
        <v>700</v>
      </c>
      <c r="O3702" s="6" t="str">
        <f t="shared" si="346"/>
        <v>No aplica (&lt;$19.990)</v>
      </c>
      <c r="P3702" s="7">
        <f t="array" ref="P3702">IF(OR(L3702="",K3702=""),"",IF(L3702&lt;19990,0,IF(L3702&lt;=30000,INDEX(Tarifas!$C$2:$C$37,MATCH(K3702,Tarifas!$A$2:$A$37,1)),IF(L3702&lt;=40000,INDEX(Tarifas!$D$2:$D$37,MATCH(K3702,Tarifas!$A$2:$A$37,1)),INDEX(Tarifas!$E$2:$E$37,MATCH(K3702,Tarifas!$A$2:$A$37,1))))))</f>
        <v>0</v>
      </c>
      <c r="Q3702" s="7">
        <f t="shared" si="347"/>
        <v>700</v>
      </c>
    </row>
    <row r="3703" spans="1:17" ht="15.75" customHeight="1" x14ac:dyDescent="0.25">
      <c r="A3703" s="2">
        <v>123</v>
      </c>
      <c r="B3703" s="2">
        <v>123</v>
      </c>
      <c r="C3703" s="2">
        <v>123</v>
      </c>
      <c r="D3703" s="2" t="s">
        <v>2100</v>
      </c>
      <c r="E3703" s="3">
        <v>7</v>
      </c>
      <c r="F3703" s="3">
        <v>17</v>
      </c>
      <c r="G3703" s="3">
        <v>19</v>
      </c>
      <c r="H3703" s="3">
        <v>0.13700000000000001</v>
      </c>
      <c r="I3703" s="3">
        <v>0.56525000000000003</v>
      </c>
      <c r="J3703" s="4" t="str">
        <f t="shared" si="342"/>
        <v>Se calcula por P volum</v>
      </c>
      <c r="K3703" s="3">
        <f t="shared" si="343"/>
        <v>0.56525000000000003</v>
      </c>
      <c r="L3703" s="5">
        <v>4350</v>
      </c>
      <c r="M3703" s="2" t="str">
        <f t="shared" si="344"/>
        <v>Hasta $9.989</v>
      </c>
      <c r="N3703" s="5">
        <f t="shared" si="345"/>
        <v>700</v>
      </c>
      <c r="O3703" s="6" t="str">
        <f t="shared" si="346"/>
        <v>No aplica (&lt;$19.990)</v>
      </c>
      <c r="P3703" s="7">
        <f t="array" ref="P3703">IF(OR(L3703="",K3703=""),"",IF(L3703&lt;19990,0,IF(L3703&lt;=30000,INDEX(Tarifas!$C$2:$C$37,MATCH(K3703,Tarifas!$A$2:$A$37,1)),IF(L3703&lt;=40000,INDEX(Tarifas!$D$2:$D$37,MATCH(K3703,Tarifas!$A$2:$A$37,1)),INDEX(Tarifas!$E$2:$E$37,MATCH(K3703,Tarifas!$A$2:$A$37,1))))))</f>
        <v>0</v>
      </c>
      <c r="Q3703" s="7">
        <f t="shared" si="347"/>
        <v>700</v>
      </c>
    </row>
    <row r="3704" spans="1:17" ht="15.75" customHeight="1" x14ac:dyDescent="0.25">
      <c r="A3704" s="2">
        <v>123</v>
      </c>
      <c r="B3704" s="2">
        <v>123</v>
      </c>
      <c r="C3704" s="2">
        <v>123</v>
      </c>
      <c r="D3704" s="2" t="s">
        <v>2100</v>
      </c>
      <c r="E3704" s="3">
        <v>7</v>
      </c>
      <c r="F3704" s="3">
        <v>17</v>
      </c>
      <c r="G3704" s="3">
        <v>19</v>
      </c>
      <c r="H3704" s="3">
        <v>0.13700000000000001</v>
      </c>
      <c r="I3704" s="3">
        <v>0.56525000000000003</v>
      </c>
      <c r="J3704" s="4" t="str">
        <f t="shared" si="342"/>
        <v>Se calcula por P volum</v>
      </c>
      <c r="K3704" s="3">
        <f t="shared" si="343"/>
        <v>0.56525000000000003</v>
      </c>
      <c r="L3704" s="5">
        <v>4350</v>
      </c>
      <c r="M3704" s="2" t="str">
        <f t="shared" si="344"/>
        <v>Hasta $9.989</v>
      </c>
      <c r="N3704" s="5">
        <f t="shared" si="345"/>
        <v>700</v>
      </c>
      <c r="O3704" s="6" t="str">
        <f t="shared" si="346"/>
        <v>No aplica (&lt;$19.990)</v>
      </c>
      <c r="P3704" s="7">
        <f t="array" ref="P3704">IF(OR(L3704="",K3704=""),"",IF(L3704&lt;19990,0,IF(L3704&lt;=30000,INDEX(Tarifas!$C$2:$C$37,MATCH(K3704,Tarifas!$A$2:$A$37,1)),IF(L3704&lt;=40000,INDEX(Tarifas!$D$2:$D$37,MATCH(K3704,Tarifas!$A$2:$A$37,1)),INDEX(Tarifas!$E$2:$E$37,MATCH(K3704,Tarifas!$A$2:$A$37,1))))))</f>
        <v>0</v>
      </c>
      <c r="Q3704" s="7">
        <f t="shared" si="347"/>
        <v>700</v>
      </c>
    </row>
    <row r="3705" spans="1:17" ht="15.75" customHeight="1" x14ac:dyDescent="0.25">
      <c r="A3705" s="2">
        <v>123</v>
      </c>
      <c r="B3705" s="2">
        <v>123</v>
      </c>
      <c r="C3705" s="2">
        <v>123</v>
      </c>
      <c r="D3705" s="2" t="s">
        <v>2101</v>
      </c>
      <c r="E3705" s="3">
        <v>5</v>
      </c>
      <c r="F3705" s="3">
        <v>15</v>
      </c>
      <c r="G3705" s="3">
        <v>20</v>
      </c>
      <c r="H3705" s="3">
        <v>0.13700000000000001</v>
      </c>
      <c r="I3705" s="3">
        <v>0.375</v>
      </c>
      <c r="J3705" s="4" t="str">
        <f t="shared" si="342"/>
        <v>Se calcula por P volum</v>
      </c>
      <c r="K3705" s="3">
        <f t="shared" si="343"/>
        <v>0.375</v>
      </c>
      <c r="L3705" s="5">
        <v>4990</v>
      </c>
      <c r="M3705" s="2" t="str">
        <f t="shared" si="344"/>
        <v>Hasta $9.989</v>
      </c>
      <c r="N3705" s="5">
        <f t="shared" si="345"/>
        <v>700</v>
      </c>
      <c r="O3705" s="6" t="str">
        <f t="shared" si="346"/>
        <v>No aplica (&lt;$19.990)</v>
      </c>
      <c r="P3705" s="7">
        <f t="array" ref="P3705">IF(OR(L3705="",K3705=""),"",IF(L3705&lt;19990,0,IF(L3705&lt;=30000,INDEX(Tarifas!$C$2:$C$37,MATCH(K3705,Tarifas!$A$2:$A$37,1)),IF(L3705&lt;=40000,INDEX(Tarifas!$D$2:$D$37,MATCH(K3705,Tarifas!$A$2:$A$37,1)),INDEX(Tarifas!$E$2:$E$37,MATCH(K3705,Tarifas!$A$2:$A$37,1))))))</f>
        <v>0</v>
      </c>
      <c r="Q3705" s="7">
        <f t="shared" si="347"/>
        <v>700</v>
      </c>
    </row>
    <row r="3706" spans="1:17" ht="15.75" customHeight="1" x14ac:dyDescent="0.25">
      <c r="A3706" s="2">
        <v>123</v>
      </c>
      <c r="B3706" s="2">
        <v>123</v>
      </c>
      <c r="C3706" s="2">
        <v>123</v>
      </c>
      <c r="D3706" s="2" t="s">
        <v>2102</v>
      </c>
      <c r="E3706" s="3">
        <v>3</v>
      </c>
      <c r="F3706" s="3">
        <v>16</v>
      </c>
      <c r="G3706" s="3">
        <v>23</v>
      </c>
      <c r="H3706" s="3">
        <v>0.13600000000000001</v>
      </c>
      <c r="I3706" s="3">
        <v>0.27600000000000002</v>
      </c>
      <c r="J3706" s="4" t="str">
        <f t="shared" si="342"/>
        <v>Se calcula por P volum</v>
      </c>
      <c r="K3706" s="3">
        <f t="shared" si="343"/>
        <v>0.27600000000000002</v>
      </c>
      <c r="L3706" s="5">
        <v>2990</v>
      </c>
      <c r="M3706" s="2" t="str">
        <f t="shared" si="344"/>
        <v>Hasta $9.989</v>
      </c>
      <c r="N3706" s="5">
        <f t="shared" si="345"/>
        <v>700</v>
      </c>
      <c r="O3706" s="6" t="str">
        <f t="shared" si="346"/>
        <v>No aplica (&lt;$19.990)</v>
      </c>
      <c r="P3706" s="7">
        <f t="array" ref="P3706">IF(OR(L3706="",K3706=""),"",IF(L3706&lt;19990,0,IF(L3706&lt;=30000,INDEX(Tarifas!$C$2:$C$37,MATCH(K3706,Tarifas!$A$2:$A$37,1)),IF(L3706&lt;=40000,INDEX(Tarifas!$D$2:$D$37,MATCH(K3706,Tarifas!$A$2:$A$37,1)),INDEX(Tarifas!$E$2:$E$37,MATCH(K3706,Tarifas!$A$2:$A$37,1))))))</f>
        <v>0</v>
      </c>
      <c r="Q3706" s="7">
        <f t="shared" si="347"/>
        <v>700</v>
      </c>
    </row>
    <row r="3707" spans="1:17" ht="15.75" customHeight="1" x14ac:dyDescent="0.25">
      <c r="A3707" s="2">
        <v>123</v>
      </c>
      <c r="B3707" s="2">
        <v>123</v>
      </c>
      <c r="C3707" s="2">
        <v>123</v>
      </c>
      <c r="D3707" s="2" t="s">
        <v>2102</v>
      </c>
      <c r="E3707" s="3">
        <v>3</v>
      </c>
      <c r="F3707" s="3">
        <v>16</v>
      </c>
      <c r="G3707" s="3">
        <v>23</v>
      </c>
      <c r="H3707" s="3">
        <v>0.13600000000000001</v>
      </c>
      <c r="I3707" s="3">
        <v>0.27600000000000002</v>
      </c>
      <c r="J3707" s="4" t="str">
        <f t="shared" si="342"/>
        <v>Se calcula por P volum</v>
      </c>
      <c r="K3707" s="3">
        <f t="shared" si="343"/>
        <v>0.27600000000000002</v>
      </c>
      <c r="L3707" s="5">
        <v>2990</v>
      </c>
      <c r="M3707" s="2" t="str">
        <f t="shared" si="344"/>
        <v>Hasta $9.989</v>
      </c>
      <c r="N3707" s="5">
        <f t="shared" si="345"/>
        <v>700</v>
      </c>
      <c r="O3707" s="6" t="str">
        <f t="shared" si="346"/>
        <v>No aplica (&lt;$19.990)</v>
      </c>
      <c r="P3707" s="7">
        <f t="array" ref="P3707">IF(OR(L3707="",K3707=""),"",IF(L3707&lt;19990,0,IF(L3707&lt;=30000,INDEX(Tarifas!$C$2:$C$37,MATCH(K3707,Tarifas!$A$2:$A$37,1)),IF(L3707&lt;=40000,INDEX(Tarifas!$D$2:$D$37,MATCH(K3707,Tarifas!$A$2:$A$37,1)),INDEX(Tarifas!$E$2:$E$37,MATCH(K3707,Tarifas!$A$2:$A$37,1))))))</f>
        <v>0</v>
      </c>
      <c r="Q3707" s="7">
        <f t="shared" si="347"/>
        <v>700</v>
      </c>
    </row>
    <row r="3708" spans="1:17" ht="15.75" customHeight="1" x14ac:dyDescent="0.25">
      <c r="A3708" s="2">
        <v>123</v>
      </c>
      <c r="B3708" s="2">
        <v>123</v>
      </c>
      <c r="C3708" s="2">
        <v>123</v>
      </c>
      <c r="D3708" s="2" t="s">
        <v>2102</v>
      </c>
      <c r="E3708" s="3">
        <v>3</v>
      </c>
      <c r="F3708" s="3">
        <v>16</v>
      </c>
      <c r="G3708" s="3">
        <v>23</v>
      </c>
      <c r="H3708" s="3">
        <v>0.13600000000000001</v>
      </c>
      <c r="I3708" s="3">
        <v>0.27600000000000002</v>
      </c>
      <c r="J3708" s="4" t="str">
        <f t="shared" si="342"/>
        <v>Se calcula por P volum</v>
      </c>
      <c r="K3708" s="3">
        <f t="shared" si="343"/>
        <v>0.27600000000000002</v>
      </c>
      <c r="L3708" s="5">
        <v>2990</v>
      </c>
      <c r="M3708" s="2" t="str">
        <f t="shared" si="344"/>
        <v>Hasta $9.989</v>
      </c>
      <c r="N3708" s="5">
        <f t="shared" si="345"/>
        <v>700</v>
      </c>
      <c r="O3708" s="6" t="str">
        <f t="shared" si="346"/>
        <v>No aplica (&lt;$19.990)</v>
      </c>
      <c r="P3708" s="7">
        <f t="array" ref="P3708">IF(OR(L3708="",K3708=""),"",IF(L3708&lt;19990,0,IF(L3708&lt;=30000,INDEX(Tarifas!$C$2:$C$37,MATCH(K3708,Tarifas!$A$2:$A$37,1)),IF(L3708&lt;=40000,INDEX(Tarifas!$D$2:$D$37,MATCH(K3708,Tarifas!$A$2:$A$37,1)),INDEX(Tarifas!$E$2:$E$37,MATCH(K3708,Tarifas!$A$2:$A$37,1))))))</f>
        <v>0</v>
      </c>
      <c r="Q3708" s="7">
        <f t="shared" si="347"/>
        <v>700</v>
      </c>
    </row>
    <row r="3709" spans="1:17" ht="15.75" customHeight="1" x14ac:dyDescent="0.25">
      <c r="A3709" s="2">
        <v>123</v>
      </c>
      <c r="B3709" s="2">
        <v>123</v>
      </c>
      <c r="C3709" s="2">
        <v>123</v>
      </c>
      <c r="D3709" s="2" t="s">
        <v>2102</v>
      </c>
      <c r="E3709" s="3">
        <v>3</v>
      </c>
      <c r="F3709" s="3">
        <v>16</v>
      </c>
      <c r="G3709" s="3">
        <v>23</v>
      </c>
      <c r="H3709" s="3">
        <v>0.13600000000000001</v>
      </c>
      <c r="I3709" s="3">
        <v>0.27600000000000002</v>
      </c>
      <c r="J3709" s="4" t="str">
        <f t="shared" si="342"/>
        <v>Se calcula por P volum</v>
      </c>
      <c r="K3709" s="3">
        <f t="shared" si="343"/>
        <v>0.27600000000000002</v>
      </c>
      <c r="L3709" s="5">
        <v>2990</v>
      </c>
      <c r="M3709" s="2" t="str">
        <f t="shared" si="344"/>
        <v>Hasta $9.989</v>
      </c>
      <c r="N3709" s="5">
        <f t="shared" si="345"/>
        <v>700</v>
      </c>
      <c r="O3709" s="6" t="str">
        <f t="shared" si="346"/>
        <v>No aplica (&lt;$19.990)</v>
      </c>
      <c r="P3709" s="7">
        <f t="array" ref="P3709">IF(OR(L3709="",K3709=""),"",IF(L3709&lt;19990,0,IF(L3709&lt;=30000,INDEX(Tarifas!$C$2:$C$37,MATCH(K3709,Tarifas!$A$2:$A$37,1)),IF(L3709&lt;=40000,INDEX(Tarifas!$D$2:$D$37,MATCH(K3709,Tarifas!$A$2:$A$37,1)),INDEX(Tarifas!$E$2:$E$37,MATCH(K3709,Tarifas!$A$2:$A$37,1))))))</f>
        <v>0</v>
      </c>
      <c r="Q3709" s="7">
        <f t="shared" si="347"/>
        <v>700</v>
      </c>
    </row>
    <row r="3710" spans="1:17" ht="15.75" customHeight="1" x14ac:dyDescent="0.25">
      <c r="A3710" s="2">
        <v>123</v>
      </c>
      <c r="B3710" s="2">
        <v>123</v>
      </c>
      <c r="C3710" s="2">
        <v>123</v>
      </c>
      <c r="D3710" s="2" t="s">
        <v>2102</v>
      </c>
      <c r="E3710" s="3">
        <v>3</v>
      </c>
      <c r="F3710" s="3">
        <v>16</v>
      </c>
      <c r="G3710" s="3">
        <v>23</v>
      </c>
      <c r="H3710" s="3">
        <v>0.13600000000000001</v>
      </c>
      <c r="I3710" s="3">
        <v>0.27600000000000002</v>
      </c>
      <c r="J3710" s="4" t="str">
        <f t="shared" si="342"/>
        <v>Se calcula por P volum</v>
      </c>
      <c r="K3710" s="3">
        <f t="shared" si="343"/>
        <v>0.27600000000000002</v>
      </c>
      <c r="L3710" s="5">
        <v>2990</v>
      </c>
      <c r="M3710" s="2" t="str">
        <f t="shared" si="344"/>
        <v>Hasta $9.989</v>
      </c>
      <c r="N3710" s="5">
        <f t="shared" si="345"/>
        <v>700</v>
      </c>
      <c r="O3710" s="6" t="str">
        <f t="shared" si="346"/>
        <v>No aplica (&lt;$19.990)</v>
      </c>
      <c r="P3710" s="7">
        <f t="array" ref="P3710">IF(OR(L3710="",K3710=""),"",IF(L3710&lt;19990,0,IF(L3710&lt;=30000,INDEX(Tarifas!$C$2:$C$37,MATCH(K3710,Tarifas!$A$2:$A$37,1)),IF(L3710&lt;=40000,INDEX(Tarifas!$D$2:$D$37,MATCH(K3710,Tarifas!$A$2:$A$37,1)),INDEX(Tarifas!$E$2:$E$37,MATCH(K3710,Tarifas!$A$2:$A$37,1))))))</f>
        <v>0</v>
      </c>
      <c r="Q3710" s="7">
        <f t="shared" si="347"/>
        <v>700</v>
      </c>
    </row>
    <row r="3711" spans="1:17" ht="15.75" customHeight="1" x14ac:dyDescent="0.25">
      <c r="A3711" s="2">
        <v>123</v>
      </c>
      <c r="B3711" s="2">
        <v>123</v>
      </c>
      <c r="C3711" s="2">
        <v>123</v>
      </c>
      <c r="D3711" s="2" t="s">
        <v>2102</v>
      </c>
      <c r="E3711" s="3">
        <v>3</v>
      </c>
      <c r="F3711" s="3">
        <v>16</v>
      </c>
      <c r="G3711" s="3">
        <v>23</v>
      </c>
      <c r="H3711" s="3">
        <v>0.13600000000000001</v>
      </c>
      <c r="I3711" s="3">
        <v>0.27600000000000002</v>
      </c>
      <c r="J3711" s="4" t="str">
        <f t="shared" si="342"/>
        <v>Se calcula por P volum</v>
      </c>
      <c r="K3711" s="3">
        <f t="shared" si="343"/>
        <v>0.27600000000000002</v>
      </c>
      <c r="L3711" s="5">
        <v>2990</v>
      </c>
      <c r="M3711" s="2" t="str">
        <f t="shared" si="344"/>
        <v>Hasta $9.989</v>
      </c>
      <c r="N3711" s="5">
        <f t="shared" si="345"/>
        <v>700</v>
      </c>
      <c r="O3711" s="6" t="str">
        <f t="shared" si="346"/>
        <v>No aplica (&lt;$19.990)</v>
      </c>
      <c r="P3711" s="7">
        <f t="array" ref="P3711">IF(OR(L3711="",K3711=""),"",IF(L3711&lt;19990,0,IF(L3711&lt;=30000,INDEX(Tarifas!$C$2:$C$37,MATCH(K3711,Tarifas!$A$2:$A$37,1)),IF(L3711&lt;=40000,INDEX(Tarifas!$D$2:$D$37,MATCH(K3711,Tarifas!$A$2:$A$37,1)),INDEX(Tarifas!$E$2:$E$37,MATCH(K3711,Tarifas!$A$2:$A$37,1))))))</f>
        <v>0</v>
      </c>
      <c r="Q3711" s="7">
        <f t="shared" si="347"/>
        <v>700</v>
      </c>
    </row>
    <row r="3712" spans="1:17" ht="15.75" customHeight="1" x14ac:dyDescent="0.25">
      <c r="A3712" s="2">
        <v>123</v>
      </c>
      <c r="B3712" s="2">
        <v>123</v>
      </c>
      <c r="C3712" s="2">
        <v>123</v>
      </c>
      <c r="D3712" s="2" t="s">
        <v>2102</v>
      </c>
      <c r="E3712" s="3">
        <v>3</v>
      </c>
      <c r="F3712" s="3">
        <v>16</v>
      </c>
      <c r="G3712" s="3">
        <v>23</v>
      </c>
      <c r="H3712" s="3">
        <v>0.13600000000000001</v>
      </c>
      <c r="I3712" s="3">
        <v>0.27600000000000002</v>
      </c>
      <c r="J3712" s="4" t="str">
        <f t="shared" si="342"/>
        <v>Se calcula por P volum</v>
      </c>
      <c r="K3712" s="3">
        <f t="shared" si="343"/>
        <v>0.27600000000000002</v>
      </c>
      <c r="L3712" s="5">
        <v>2990</v>
      </c>
      <c r="M3712" s="2" t="str">
        <f t="shared" si="344"/>
        <v>Hasta $9.989</v>
      </c>
      <c r="N3712" s="5">
        <f t="shared" si="345"/>
        <v>700</v>
      </c>
      <c r="O3712" s="6" t="str">
        <f t="shared" si="346"/>
        <v>No aplica (&lt;$19.990)</v>
      </c>
      <c r="P3712" s="7">
        <f t="array" ref="P3712">IF(OR(L3712="",K3712=""),"",IF(L3712&lt;19990,0,IF(L3712&lt;=30000,INDEX(Tarifas!$C$2:$C$37,MATCH(K3712,Tarifas!$A$2:$A$37,1)),IF(L3712&lt;=40000,INDEX(Tarifas!$D$2:$D$37,MATCH(K3712,Tarifas!$A$2:$A$37,1)),INDEX(Tarifas!$E$2:$E$37,MATCH(K3712,Tarifas!$A$2:$A$37,1))))))</f>
        <v>0</v>
      </c>
      <c r="Q3712" s="7">
        <f t="shared" si="347"/>
        <v>700</v>
      </c>
    </row>
    <row r="3713" spans="1:17" ht="15.75" customHeight="1" x14ac:dyDescent="0.25">
      <c r="A3713" s="2">
        <v>123</v>
      </c>
      <c r="B3713" s="2">
        <v>123</v>
      </c>
      <c r="C3713" s="2">
        <v>123</v>
      </c>
      <c r="D3713" s="2" t="s">
        <v>2102</v>
      </c>
      <c r="E3713" s="3">
        <v>3</v>
      </c>
      <c r="F3713" s="3">
        <v>16</v>
      </c>
      <c r="G3713" s="3">
        <v>23</v>
      </c>
      <c r="H3713" s="3">
        <v>0.13600000000000001</v>
      </c>
      <c r="I3713" s="3">
        <v>0.27600000000000002</v>
      </c>
      <c r="J3713" s="4" t="str">
        <f t="shared" si="342"/>
        <v>Se calcula por P volum</v>
      </c>
      <c r="K3713" s="3">
        <f t="shared" si="343"/>
        <v>0.27600000000000002</v>
      </c>
      <c r="L3713" s="5">
        <v>2990</v>
      </c>
      <c r="M3713" s="2" t="str">
        <f t="shared" si="344"/>
        <v>Hasta $9.989</v>
      </c>
      <c r="N3713" s="5">
        <f t="shared" si="345"/>
        <v>700</v>
      </c>
      <c r="O3713" s="6" t="str">
        <f t="shared" si="346"/>
        <v>No aplica (&lt;$19.990)</v>
      </c>
      <c r="P3713" s="7">
        <f t="array" ref="P3713">IF(OR(L3713="",K3713=""),"",IF(L3713&lt;19990,0,IF(L3713&lt;=30000,INDEX(Tarifas!$C$2:$C$37,MATCH(K3713,Tarifas!$A$2:$A$37,1)),IF(L3713&lt;=40000,INDEX(Tarifas!$D$2:$D$37,MATCH(K3713,Tarifas!$A$2:$A$37,1)),INDEX(Tarifas!$E$2:$E$37,MATCH(K3713,Tarifas!$A$2:$A$37,1))))))</f>
        <v>0</v>
      </c>
      <c r="Q3713" s="7">
        <f t="shared" si="347"/>
        <v>700</v>
      </c>
    </row>
    <row r="3714" spans="1:17" ht="15.75" customHeight="1" x14ac:dyDescent="0.25">
      <c r="A3714" s="2">
        <v>123</v>
      </c>
      <c r="B3714" s="2">
        <v>123</v>
      </c>
      <c r="C3714" s="2">
        <v>123</v>
      </c>
      <c r="D3714" s="2" t="s">
        <v>2102</v>
      </c>
      <c r="E3714" s="3">
        <v>3</v>
      </c>
      <c r="F3714" s="3">
        <v>16</v>
      </c>
      <c r="G3714" s="3">
        <v>23</v>
      </c>
      <c r="H3714" s="3">
        <v>0.13600000000000001</v>
      </c>
      <c r="I3714" s="3">
        <v>0.27600000000000002</v>
      </c>
      <c r="J3714" s="4" t="str">
        <f t="shared" ref="J3714:J3777" si="348">IF(OR(H3714="",I3714=""),"",IF(H3714&gt;=I3714,"Se calcula por Peso","Se calcula por P volum"))</f>
        <v>Se calcula por P volum</v>
      </c>
      <c r="K3714" s="3">
        <f t="shared" ref="K3714:K3777" si="349">IF(OR(H3714="",I3714=""),"",MAX(H3714,I3714))</f>
        <v>0.27600000000000002</v>
      </c>
      <c r="L3714" s="5">
        <v>2990</v>
      </c>
      <c r="M3714" s="2" t="str">
        <f t="shared" ref="M3714:M3777" si="350">IF(L3714="","",IF(L3714&lt;9990,"Hasta $9.989",IF(L3714&lt;=19990,"$9.990-$19.990","Sin costo fijo")))</f>
        <v>Hasta $9.989</v>
      </c>
      <c r="N3714" s="5">
        <f t="shared" ref="N3714:N3777" si="351">IF(L3714="","",IF(L3714&lt;9990,700,IF(L3714&lt;=19990,1000,0)))</f>
        <v>700</v>
      </c>
      <c r="O3714" s="6" t="str">
        <f t="shared" ref="O3714:O3777" si="352">IF(L3714="","",IF(L3714&lt;19990,"No aplica (&lt;$19.990)",IF(L3714&lt;=30000,"$19.990-$30.000",IF(L3714&lt;=40000,"$30.001-$40.000","Desde $40.001"))))</f>
        <v>No aplica (&lt;$19.990)</v>
      </c>
      <c r="P3714" s="7">
        <f t="array" ref="P3714">IF(OR(L3714="",K3714=""),"",IF(L3714&lt;19990,0,IF(L3714&lt;=30000,INDEX(Tarifas!$C$2:$C$37,MATCH(K3714,Tarifas!$A$2:$A$37,1)),IF(L3714&lt;=40000,INDEX(Tarifas!$D$2:$D$37,MATCH(K3714,Tarifas!$A$2:$A$37,1)),INDEX(Tarifas!$E$2:$E$37,MATCH(K3714,Tarifas!$A$2:$A$37,1))))))</f>
        <v>0</v>
      </c>
      <c r="Q3714" s="7">
        <f t="shared" ref="Q3714:Q3777" si="353">IF(OR(N3714="",P3714=""),"",N3714+P3714)</f>
        <v>700</v>
      </c>
    </row>
    <row r="3715" spans="1:17" ht="15.75" customHeight="1" x14ac:dyDescent="0.25">
      <c r="A3715" s="2">
        <v>123</v>
      </c>
      <c r="B3715" s="2">
        <v>123</v>
      </c>
      <c r="C3715" s="2">
        <v>123</v>
      </c>
      <c r="D3715" s="2" t="s">
        <v>2102</v>
      </c>
      <c r="E3715" s="3">
        <v>3</v>
      </c>
      <c r="F3715" s="3">
        <v>16</v>
      </c>
      <c r="G3715" s="3">
        <v>23</v>
      </c>
      <c r="H3715" s="3">
        <v>0.13600000000000001</v>
      </c>
      <c r="I3715" s="3">
        <v>0.27600000000000002</v>
      </c>
      <c r="J3715" s="4" t="str">
        <f t="shared" si="348"/>
        <v>Se calcula por P volum</v>
      </c>
      <c r="K3715" s="3">
        <f t="shared" si="349"/>
        <v>0.27600000000000002</v>
      </c>
      <c r="L3715" s="5">
        <v>2990</v>
      </c>
      <c r="M3715" s="2" t="str">
        <f t="shared" si="350"/>
        <v>Hasta $9.989</v>
      </c>
      <c r="N3715" s="5">
        <f t="shared" si="351"/>
        <v>700</v>
      </c>
      <c r="O3715" s="6" t="str">
        <f t="shared" si="352"/>
        <v>No aplica (&lt;$19.990)</v>
      </c>
      <c r="P3715" s="7">
        <f t="array" ref="P3715">IF(OR(L3715="",K3715=""),"",IF(L3715&lt;19990,0,IF(L3715&lt;=30000,INDEX(Tarifas!$C$2:$C$37,MATCH(K3715,Tarifas!$A$2:$A$37,1)),IF(L3715&lt;=40000,INDEX(Tarifas!$D$2:$D$37,MATCH(K3715,Tarifas!$A$2:$A$37,1)),INDEX(Tarifas!$E$2:$E$37,MATCH(K3715,Tarifas!$A$2:$A$37,1))))))</f>
        <v>0</v>
      </c>
      <c r="Q3715" s="7">
        <f t="shared" si="353"/>
        <v>700</v>
      </c>
    </row>
    <row r="3716" spans="1:17" ht="15.75" customHeight="1" x14ac:dyDescent="0.25">
      <c r="A3716" s="2">
        <v>123</v>
      </c>
      <c r="B3716" s="2">
        <v>123</v>
      </c>
      <c r="C3716" s="2">
        <v>123</v>
      </c>
      <c r="D3716" s="2" t="s">
        <v>2102</v>
      </c>
      <c r="E3716" s="3">
        <v>3</v>
      </c>
      <c r="F3716" s="3">
        <v>16</v>
      </c>
      <c r="G3716" s="3">
        <v>23</v>
      </c>
      <c r="H3716" s="3">
        <v>0.13600000000000001</v>
      </c>
      <c r="I3716" s="3">
        <v>0.27600000000000002</v>
      </c>
      <c r="J3716" s="4" t="str">
        <f t="shared" si="348"/>
        <v>Se calcula por P volum</v>
      </c>
      <c r="K3716" s="3">
        <f t="shared" si="349"/>
        <v>0.27600000000000002</v>
      </c>
      <c r="L3716" s="5">
        <v>2990</v>
      </c>
      <c r="M3716" s="2" t="str">
        <f t="shared" si="350"/>
        <v>Hasta $9.989</v>
      </c>
      <c r="N3716" s="5">
        <f t="shared" si="351"/>
        <v>700</v>
      </c>
      <c r="O3716" s="6" t="str">
        <f t="shared" si="352"/>
        <v>No aplica (&lt;$19.990)</v>
      </c>
      <c r="P3716" s="7">
        <f t="array" ref="P3716">IF(OR(L3716="",K3716=""),"",IF(L3716&lt;19990,0,IF(L3716&lt;=30000,INDEX(Tarifas!$C$2:$C$37,MATCH(K3716,Tarifas!$A$2:$A$37,1)),IF(L3716&lt;=40000,INDEX(Tarifas!$D$2:$D$37,MATCH(K3716,Tarifas!$A$2:$A$37,1)),INDEX(Tarifas!$E$2:$E$37,MATCH(K3716,Tarifas!$A$2:$A$37,1))))))</f>
        <v>0</v>
      </c>
      <c r="Q3716" s="7">
        <f t="shared" si="353"/>
        <v>700</v>
      </c>
    </row>
    <row r="3717" spans="1:17" ht="15.75" customHeight="1" x14ac:dyDescent="0.25">
      <c r="A3717" s="2">
        <v>123</v>
      </c>
      <c r="B3717" s="2">
        <v>123</v>
      </c>
      <c r="C3717" s="2">
        <v>123</v>
      </c>
      <c r="D3717" s="2" t="s">
        <v>2102</v>
      </c>
      <c r="E3717" s="3">
        <v>3</v>
      </c>
      <c r="F3717" s="3">
        <v>16</v>
      </c>
      <c r="G3717" s="3">
        <v>23</v>
      </c>
      <c r="H3717" s="3">
        <v>0.13600000000000001</v>
      </c>
      <c r="I3717" s="3">
        <v>0.27600000000000002</v>
      </c>
      <c r="J3717" s="4" t="str">
        <f t="shared" si="348"/>
        <v>Se calcula por P volum</v>
      </c>
      <c r="K3717" s="3">
        <f t="shared" si="349"/>
        <v>0.27600000000000002</v>
      </c>
      <c r="L3717" s="5">
        <v>2990</v>
      </c>
      <c r="M3717" s="2" t="str">
        <f t="shared" si="350"/>
        <v>Hasta $9.989</v>
      </c>
      <c r="N3717" s="5">
        <f t="shared" si="351"/>
        <v>700</v>
      </c>
      <c r="O3717" s="6" t="str">
        <f t="shared" si="352"/>
        <v>No aplica (&lt;$19.990)</v>
      </c>
      <c r="P3717" s="7">
        <f t="array" ref="P3717">IF(OR(L3717="",K3717=""),"",IF(L3717&lt;19990,0,IF(L3717&lt;=30000,INDEX(Tarifas!$C$2:$C$37,MATCH(K3717,Tarifas!$A$2:$A$37,1)),IF(L3717&lt;=40000,INDEX(Tarifas!$D$2:$D$37,MATCH(K3717,Tarifas!$A$2:$A$37,1)),INDEX(Tarifas!$E$2:$E$37,MATCH(K3717,Tarifas!$A$2:$A$37,1))))))</f>
        <v>0</v>
      </c>
      <c r="Q3717" s="7">
        <f t="shared" si="353"/>
        <v>700</v>
      </c>
    </row>
    <row r="3718" spans="1:17" ht="15.75" customHeight="1" x14ac:dyDescent="0.25">
      <c r="A3718" s="2">
        <v>123</v>
      </c>
      <c r="B3718" s="2">
        <v>123</v>
      </c>
      <c r="C3718" s="2">
        <v>123</v>
      </c>
      <c r="D3718" s="2" t="s">
        <v>2102</v>
      </c>
      <c r="E3718" s="3">
        <v>3</v>
      </c>
      <c r="F3718" s="3">
        <v>16</v>
      </c>
      <c r="G3718" s="3">
        <v>23</v>
      </c>
      <c r="H3718" s="3">
        <v>0.13600000000000001</v>
      </c>
      <c r="I3718" s="3">
        <v>0.27600000000000002</v>
      </c>
      <c r="J3718" s="4" t="str">
        <f t="shared" si="348"/>
        <v>Se calcula por P volum</v>
      </c>
      <c r="K3718" s="3">
        <f t="shared" si="349"/>
        <v>0.27600000000000002</v>
      </c>
      <c r="L3718" s="5">
        <v>2990</v>
      </c>
      <c r="M3718" s="2" t="str">
        <f t="shared" si="350"/>
        <v>Hasta $9.989</v>
      </c>
      <c r="N3718" s="5">
        <f t="shared" si="351"/>
        <v>700</v>
      </c>
      <c r="O3718" s="6" t="str">
        <f t="shared" si="352"/>
        <v>No aplica (&lt;$19.990)</v>
      </c>
      <c r="P3718" s="7">
        <f t="array" ref="P3718">IF(OR(L3718="",K3718=""),"",IF(L3718&lt;19990,0,IF(L3718&lt;=30000,INDEX(Tarifas!$C$2:$C$37,MATCH(K3718,Tarifas!$A$2:$A$37,1)),IF(L3718&lt;=40000,INDEX(Tarifas!$D$2:$D$37,MATCH(K3718,Tarifas!$A$2:$A$37,1)),INDEX(Tarifas!$E$2:$E$37,MATCH(K3718,Tarifas!$A$2:$A$37,1))))))</f>
        <v>0</v>
      </c>
      <c r="Q3718" s="7">
        <f t="shared" si="353"/>
        <v>700</v>
      </c>
    </row>
    <row r="3719" spans="1:17" ht="15.75" customHeight="1" x14ac:dyDescent="0.25">
      <c r="A3719" s="2">
        <v>123</v>
      </c>
      <c r="B3719" s="2">
        <v>123</v>
      </c>
      <c r="C3719" s="2">
        <v>123</v>
      </c>
      <c r="D3719" s="2" t="s">
        <v>2102</v>
      </c>
      <c r="E3719" s="3">
        <v>3</v>
      </c>
      <c r="F3719" s="3">
        <v>16</v>
      </c>
      <c r="G3719" s="3">
        <v>23</v>
      </c>
      <c r="H3719" s="3">
        <v>0.13600000000000001</v>
      </c>
      <c r="I3719" s="3">
        <v>0.27600000000000002</v>
      </c>
      <c r="J3719" s="4" t="str">
        <f t="shared" si="348"/>
        <v>Se calcula por P volum</v>
      </c>
      <c r="K3719" s="3">
        <f t="shared" si="349"/>
        <v>0.27600000000000002</v>
      </c>
      <c r="L3719" s="5">
        <v>2990</v>
      </c>
      <c r="M3719" s="2" t="str">
        <f t="shared" si="350"/>
        <v>Hasta $9.989</v>
      </c>
      <c r="N3719" s="5">
        <f t="shared" si="351"/>
        <v>700</v>
      </c>
      <c r="O3719" s="6" t="str">
        <f t="shared" si="352"/>
        <v>No aplica (&lt;$19.990)</v>
      </c>
      <c r="P3719" s="7">
        <f t="array" ref="P3719">IF(OR(L3719="",K3719=""),"",IF(L3719&lt;19990,0,IF(L3719&lt;=30000,INDEX(Tarifas!$C$2:$C$37,MATCH(K3719,Tarifas!$A$2:$A$37,1)),IF(L3719&lt;=40000,INDEX(Tarifas!$D$2:$D$37,MATCH(K3719,Tarifas!$A$2:$A$37,1)),INDEX(Tarifas!$E$2:$E$37,MATCH(K3719,Tarifas!$A$2:$A$37,1))))))</f>
        <v>0</v>
      </c>
      <c r="Q3719" s="7">
        <f t="shared" si="353"/>
        <v>700</v>
      </c>
    </row>
    <row r="3720" spans="1:17" ht="15.75" customHeight="1" x14ac:dyDescent="0.25">
      <c r="A3720" s="2">
        <v>123</v>
      </c>
      <c r="B3720" s="2">
        <v>123</v>
      </c>
      <c r="C3720" s="2">
        <v>123</v>
      </c>
      <c r="D3720" s="2" t="s">
        <v>2102</v>
      </c>
      <c r="E3720" s="3">
        <v>3</v>
      </c>
      <c r="F3720" s="3">
        <v>16</v>
      </c>
      <c r="G3720" s="3">
        <v>23</v>
      </c>
      <c r="H3720" s="3">
        <v>0.13600000000000001</v>
      </c>
      <c r="I3720" s="3">
        <v>0.27600000000000002</v>
      </c>
      <c r="J3720" s="4" t="str">
        <f t="shared" si="348"/>
        <v>Se calcula por P volum</v>
      </c>
      <c r="K3720" s="3">
        <f t="shared" si="349"/>
        <v>0.27600000000000002</v>
      </c>
      <c r="L3720" s="5">
        <v>2990</v>
      </c>
      <c r="M3720" s="2" t="str">
        <f t="shared" si="350"/>
        <v>Hasta $9.989</v>
      </c>
      <c r="N3720" s="5">
        <f t="shared" si="351"/>
        <v>700</v>
      </c>
      <c r="O3720" s="6" t="str">
        <f t="shared" si="352"/>
        <v>No aplica (&lt;$19.990)</v>
      </c>
      <c r="P3720" s="7">
        <f t="array" ref="P3720">IF(OR(L3720="",K3720=""),"",IF(L3720&lt;19990,0,IF(L3720&lt;=30000,INDEX(Tarifas!$C$2:$C$37,MATCH(K3720,Tarifas!$A$2:$A$37,1)),IF(L3720&lt;=40000,INDEX(Tarifas!$D$2:$D$37,MATCH(K3720,Tarifas!$A$2:$A$37,1)),INDEX(Tarifas!$E$2:$E$37,MATCH(K3720,Tarifas!$A$2:$A$37,1))))))</f>
        <v>0</v>
      </c>
      <c r="Q3720" s="7">
        <f t="shared" si="353"/>
        <v>700</v>
      </c>
    </row>
    <row r="3721" spans="1:17" ht="15.75" customHeight="1" x14ac:dyDescent="0.25">
      <c r="A3721" s="2">
        <v>123</v>
      </c>
      <c r="B3721" s="2">
        <v>123</v>
      </c>
      <c r="C3721" s="2">
        <v>123</v>
      </c>
      <c r="D3721" s="2" t="s">
        <v>2102</v>
      </c>
      <c r="E3721" s="3">
        <v>3</v>
      </c>
      <c r="F3721" s="3">
        <v>16</v>
      </c>
      <c r="G3721" s="3">
        <v>23</v>
      </c>
      <c r="H3721" s="3">
        <v>0.13600000000000001</v>
      </c>
      <c r="I3721" s="3">
        <v>0.27600000000000002</v>
      </c>
      <c r="J3721" s="4" t="str">
        <f t="shared" si="348"/>
        <v>Se calcula por P volum</v>
      </c>
      <c r="K3721" s="3">
        <f t="shared" si="349"/>
        <v>0.27600000000000002</v>
      </c>
      <c r="L3721" s="5">
        <v>2990</v>
      </c>
      <c r="M3721" s="2" t="str">
        <f t="shared" si="350"/>
        <v>Hasta $9.989</v>
      </c>
      <c r="N3721" s="5">
        <f t="shared" si="351"/>
        <v>700</v>
      </c>
      <c r="O3721" s="6" t="str">
        <f t="shared" si="352"/>
        <v>No aplica (&lt;$19.990)</v>
      </c>
      <c r="P3721" s="7">
        <f t="array" ref="P3721">IF(OR(L3721="",K3721=""),"",IF(L3721&lt;19990,0,IF(L3721&lt;=30000,INDEX(Tarifas!$C$2:$C$37,MATCH(K3721,Tarifas!$A$2:$A$37,1)),IF(L3721&lt;=40000,INDEX(Tarifas!$D$2:$D$37,MATCH(K3721,Tarifas!$A$2:$A$37,1)),INDEX(Tarifas!$E$2:$E$37,MATCH(K3721,Tarifas!$A$2:$A$37,1))))))</f>
        <v>0</v>
      </c>
      <c r="Q3721" s="7">
        <f t="shared" si="353"/>
        <v>700</v>
      </c>
    </row>
    <row r="3722" spans="1:17" ht="15.75" customHeight="1" x14ac:dyDescent="0.25">
      <c r="A3722" s="2">
        <v>123</v>
      </c>
      <c r="B3722" s="2">
        <v>123</v>
      </c>
      <c r="C3722" s="2">
        <v>123</v>
      </c>
      <c r="D3722" s="2" t="s">
        <v>2102</v>
      </c>
      <c r="E3722" s="3">
        <v>3</v>
      </c>
      <c r="F3722" s="3">
        <v>16</v>
      </c>
      <c r="G3722" s="3">
        <v>23</v>
      </c>
      <c r="H3722" s="3">
        <v>0.13600000000000001</v>
      </c>
      <c r="I3722" s="3">
        <v>0.27600000000000002</v>
      </c>
      <c r="J3722" s="4" t="str">
        <f t="shared" si="348"/>
        <v>Se calcula por P volum</v>
      </c>
      <c r="K3722" s="3">
        <f t="shared" si="349"/>
        <v>0.27600000000000002</v>
      </c>
      <c r="L3722" s="5">
        <v>2990</v>
      </c>
      <c r="M3722" s="2" t="str">
        <f t="shared" si="350"/>
        <v>Hasta $9.989</v>
      </c>
      <c r="N3722" s="5">
        <f t="shared" si="351"/>
        <v>700</v>
      </c>
      <c r="O3722" s="6" t="str">
        <f t="shared" si="352"/>
        <v>No aplica (&lt;$19.990)</v>
      </c>
      <c r="P3722" s="7">
        <f t="array" ref="P3722">IF(OR(L3722="",K3722=""),"",IF(L3722&lt;19990,0,IF(L3722&lt;=30000,INDEX(Tarifas!$C$2:$C$37,MATCH(K3722,Tarifas!$A$2:$A$37,1)),IF(L3722&lt;=40000,INDEX(Tarifas!$D$2:$D$37,MATCH(K3722,Tarifas!$A$2:$A$37,1)),INDEX(Tarifas!$E$2:$E$37,MATCH(K3722,Tarifas!$A$2:$A$37,1))))))</f>
        <v>0</v>
      </c>
      <c r="Q3722" s="7">
        <f t="shared" si="353"/>
        <v>700</v>
      </c>
    </row>
    <row r="3723" spans="1:17" ht="15.75" customHeight="1" x14ac:dyDescent="0.25">
      <c r="A3723" s="2">
        <v>123</v>
      </c>
      <c r="B3723" s="2">
        <v>123</v>
      </c>
      <c r="C3723" s="2">
        <v>123</v>
      </c>
      <c r="D3723" s="2" t="s">
        <v>2102</v>
      </c>
      <c r="E3723" s="3">
        <v>3</v>
      </c>
      <c r="F3723" s="3">
        <v>16</v>
      </c>
      <c r="G3723" s="3">
        <v>23</v>
      </c>
      <c r="H3723" s="3">
        <v>0.13600000000000001</v>
      </c>
      <c r="I3723" s="3">
        <v>0.27600000000000002</v>
      </c>
      <c r="J3723" s="4" t="str">
        <f t="shared" si="348"/>
        <v>Se calcula por P volum</v>
      </c>
      <c r="K3723" s="3">
        <f t="shared" si="349"/>
        <v>0.27600000000000002</v>
      </c>
      <c r="L3723" s="5">
        <v>2990</v>
      </c>
      <c r="M3723" s="2" t="str">
        <f t="shared" si="350"/>
        <v>Hasta $9.989</v>
      </c>
      <c r="N3723" s="5">
        <f t="shared" si="351"/>
        <v>700</v>
      </c>
      <c r="O3723" s="6" t="str">
        <f t="shared" si="352"/>
        <v>No aplica (&lt;$19.990)</v>
      </c>
      <c r="P3723" s="7">
        <f t="array" ref="P3723">IF(OR(L3723="",K3723=""),"",IF(L3723&lt;19990,0,IF(L3723&lt;=30000,INDEX(Tarifas!$C$2:$C$37,MATCH(K3723,Tarifas!$A$2:$A$37,1)),IF(L3723&lt;=40000,INDEX(Tarifas!$D$2:$D$37,MATCH(K3723,Tarifas!$A$2:$A$37,1)),INDEX(Tarifas!$E$2:$E$37,MATCH(K3723,Tarifas!$A$2:$A$37,1))))))</f>
        <v>0</v>
      </c>
      <c r="Q3723" s="7">
        <f t="shared" si="353"/>
        <v>700</v>
      </c>
    </row>
    <row r="3724" spans="1:17" ht="15.75" customHeight="1" x14ac:dyDescent="0.25">
      <c r="A3724" s="2">
        <v>123</v>
      </c>
      <c r="B3724" s="2">
        <v>123</v>
      </c>
      <c r="C3724" s="2">
        <v>123</v>
      </c>
      <c r="D3724" s="2" t="s">
        <v>2102</v>
      </c>
      <c r="E3724" s="3">
        <v>3</v>
      </c>
      <c r="F3724" s="3">
        <v>16</v>
      </c>
      <c r="G3724" s="3">
        <v>23</v>
      </c>
      <c r="H3724" s="3">
        <v>0.13600000000000001</v>
      </c>
      <c r="I3724" s="3">
        <v>0.27600000000000002</v>
      </c>
      <c r="J3724" s="4" t="str">
        <f t="shared" si="348"/>
        <v>Se calcula por P volum</v>
      </c>
      <c r="K3724" s="3">
        <f t="shared" si="349"/>
        <v>0.27600000000000002</v>
      </c>
      <c r="L3724" s="5">
        <v>2990</v>
      </c>
      <c r="M3724" s="2" t="str">
        <f t="shared" si="350"/>
        <v>Hasta $9.989</v>
      </c>
      <c r="N3724" s="5">
        <f t="shared" si="351"/>
        <v>700</v>
      </c>
      <c r="O3724" s="6" t="str">
        <f t="shared" si="352"/>
        <v>No aplica (&lt;$19.990)</v>
      </c>
      <c r="P3724" s="7">
        <f t="array" ref="P3724">IF(OR(L3724="",K3724=""),"",IF(L3724&lt;19990,0,IF(L3724&lt;=30000,INDEX(Tarifas!$C$2:$C$37,MATCH(K3724,Tarifas!$A$2:$A$37,1)),IF(L3724&lt;=40000,INDEX(Tarifas!$D$2:$D$37,MATCH(K3724,Tarifas!$A$2:$A$37,1)),INDEX(Tarifas!$E$2:$E$37,MATCH(K3724,Tarifas!$A$2:$A$37,1))))))</f>
        <v>0</v>
      </c>
      <c r="Q3724" s="7">
        <f t="shared" si="353"/>
        <v>700</v>
      </c>
    </row>
    <row r="3725" spans="1:17" ht="15.75" customHeight="1" x14ac:dyDescent="0.25">
      <c r="A3725" s="2">
        <v>123</v>
      </c>
      <c r="B3725" s="2">
        <v>123</v>
      </c>
      <c r="C3725" s="2">
        <v>123</v>
      </c>
      <c r="D3725" s="2" t="s">
        <v>2102</v>
      </c>
      <c r="E3725" s="3">
        <v>3</v>
      </c>
      <c r="F3725" s="3">
        <v>16</v>
      </c>
      <c r="G3725" s="3">
        <v>23</v>
      </c>
      <c r="H3725" s="3">
        <v>0.13600000000000001</v>
      </c>
      <c r="I3725" s="3">
        <v>0.27600000000000002</v>
      </c>
      <c r="J3725" s="4" t="str">
        <f t="shared" si="348"/>
        <v>Se calcula por P volum</v>
      </c>
      <c r="K3725" s="3">
        <f t="shared" si="349"/>
        <v>0.27600000000000002</v>
      </c>
      <c r="L3725" s="5">
        <v>2990</v>
      </c>
      <c r="M3725" s="2" t="str">
        <f t="shared" si="350"/>
        <v>Hasta $9.989</v>
      </c>
      <c r="N3725" s="5">
        <f t="shared" si="351"/>
        <v>700</v>
      </c>
      <c r="O3725" s="6" t="str">
        <f t="shared" si="352"/>
        <v>No aplica (&lt;$19.990)</v>
      </c>
      <c r="P3725" s="7">
        <f t="array" ref="P3725">IF(OR(L3725="",K3725=""),"",IF(L3725&lt;19990,0,IF(L3725&lt;=30000,INDEX(Tarifas!$C$2:$C$37,MATCH(K3725,Tarifas!$A$2:$A$37,1)),IF(L3725&lt;=40000,INDEX(Tarifas!$D$2:$D$37,MATCH(K3725,Tarifas!$A$2:$A$37,1)),INDEX(Tarifas!$E$2:$E$37,MATCH(K3725,Tarifas!$A$2:$A$37,1))))))</f>
        <v>0</v>
      </c>
      <c r="Q3725" s="7">
        <f t="shared" si="353"/>
        <v>700</v>
      </c>
    </row>
    <row r="3726" spans="1:17" ht="15.75" customHeight="1" x14ac:dyDescent="0.25">
      <c r="A3726" s="2">
        <v>123</v>
      </c>
      <c r="B3726" s="2">
        <v>123</v>
      </c>
      <c r="C3726" s="2">
        <v>123</v>
      </c>
      <c r="D3726" s="2" t="s">
        <v>2102</v>
      </c>
      <c r="E3726" s="3">
        <v>3</v>
      </c>
      <c r="F3726" s="3">
        <v>16</v>
      </c>
      <c r="G3726" s="3">
        <v>23</v>
      </c>
      <c r="H3726" s="3">
        <v>0.13600000000000001</v>
      </c>
      <c r="I3726" s="3">
        <v>0.27600000000000002</v>
      </c>
      <c r="J3726" s="4" t="str">
        <f t="shared" si="348"/>
        <v>Se calcula por P volum</v>
      </c>
      <c r="K3726" s="3">
        <f t="shared" si="349"/>
        <v>0.27600000000000002</v>
      </c>
      <c r="L3726" s="5">
        <v>2991</v>
      </c>
      <c r="M3726" s="2" t="str">
        <f t="shared" si="350"/>
        <v>Hasta $9.989</v>
      </c>
      <c r="N3726" s="5">
        <f t="shared" si="351"/>
        <v>700</v>
      </c>
      <c r="O3726" s="6" t="str">
        <f t="shared" si="352"/>
        <v>No aplica (&lt;$19.990)</v>
      </c>
      <c r="P3726" s="7">
        <f t="array" ref="P3726">IF(OR(L3726="",K3726=""),"",IF(L3726&lt;19990,0,IF(L3726&lt;=30000,INDEX(Tarifas!$C$2:$C$37,MATCH(K3726,Tarifas!$A$2:$A$37,1)),IF(L3726&lt;=40000,INDEX(Tarifas!$D$2:$D$37,MATCH(K3726,Tarifas!$A$2:$A$37,1)),INDEX(Tarifas!$E$2:$E$37,MATCH(K3726,Tarifas!$A$2:$A$37,1))))))</f>
        <v>0</v>
      </c>
      <c r="Q3726" s="7">
        <f t="shared" si="353"/>
        <v>700</v>
      </c>
    </row>
    <row r="3727" spans="1:17" ht="15.75" customHeight="1" x14ac:dyDescent="0.25">
      <c r="A3727" s="2">
        <v>123</v>
      </c>
      <c r="B3727" s="2">
        <v>123</v>
      </c>
      <c r="C3727" s="2">
        <v>123</v>
      </c>
      <c r="D3727" s="2" t="s">
        <v>2102</v>
      </c>
      <c r="E3727" s="3">
        <v>3</v>
      </c>
      <c r="F3727" s="3">
        <v>16</v>
      </c>
      <c r="G3727" s="3">
        <v>23</v>
      </c>
      <c r="H3727" s="3">
        <v>0.13600000000000001</v>
      </c>
      <c r="I3727" s="3">
        <v>0.27600000000000002</v>
      </c>
      <c r="J3727" s="4" t="str">
        <f t="shared" si="348"/>
        <v>Se calcula por P volum</v>
      </c>
      <c r="K3727" s="3">
        <f t="shared" si="349"/>
        <v>0.27600000000000002</v>
      </c>
      <c r="L3727" s="5">
        <v>2991</v>
      </c>
      <c r="M3727" s="2" t="str">
        <f t="shared" si="350"/>
        <v>Hasta $9.989</v>
      </c>
      <c r="N3727" s="5">
        <f t="shared" si="351"/>
        <v>700</v>
      </c>
      <c r="O3727" s="6" t="str">
        <f t="shared" si="352"/>
        <v>No aplica (&lt;$19.990)</v>
      </c>
      <c r="P3727" s="7">
        <f t="array" ref="P3727">IF(OR(L3727="",K3727=""),"",IF(L3727&lt;19990,0,IF(L3727&lt;=30000,INDEX(Tarifas!$C$2:$C$37,MATCH(K3727,Tarifas!$A$2:$A$37,1)),IF(L3727&lt;=40000,INDEX(Tarifas!$D$2:$D$37,MATCH(K3727,Tarifas!$A$2:$A$37,1)),INDEX(Tarifas!$E$2:$E$37,MATCH(K3727,Tarifas!$A$2:$A$37,1))))))</f>
        <v>0</v>
      </c>
      <c r="Q3727" s="7">
        <f t="shared" si="353"/>
        <v>700</v>
      </c>
    </row>
    <row r="3728" spans="1:17" ht="15.75" customHeight="1" x14ac:dyDescent="0.25">
      <c r="A3728" s="2">
        <v>123</v>
      </c>
      <c r="B3728" s="2">
        <v>123</v>
      </c>
      <c r="C3728" s="2">
        <v>123</v>
      </c>
      <c r="D3728" s="2" t="s">
        <v>2103</v>
      </c>
      <c r="E3728" s="3">
        <v>2</v>
      </c>
      <c r="F3728" s="3">
        <v>19</v>
      </c>
      <c r="G3728" s="3">
        <v>25</v>
      </c>
      <c r="H3728" s="3">
        <v>0.13500000000000001</v>
      </c>
      <c r="I3728" s="3">
        <v>0.23749999999999999</v>
      </c>
      <c r="J3728" s="4" t="str">
        <f t="shared" si="348"/>
        <v>Se calcula por P volum</v>
      </c>
      <c r="K3728" s="3">
        <f t="shared" si="349"/>
        <v>0.23749999999999999</v>
      </c>
      <c r="L3728" s="5">
        <v>10880</v>
      </c>
      <c r="M3728" s="2" t="str">
        <f t="shared" si="350"/>
        <v>$9.990-$19.990</v>
      </c>
      <c r="N3728" s="5">
        <f t="shared" si="351"/>
        <v>1000</v>
      </c>
      <c r="O3728" s="6" t="str">
        <f t="shared" si="352"/>
        <v>No aplica (&lt;$19.990)</v>
      </c>
      <c r="P3728" s="7">
        <f t="array" ref="P3728">IF(OR(L3728="",K3728=""),"",IF(L3728&lt;19990,0,IF(L3728&lt;=30000,INDEX(Tarifas!$C$2:$C$37,MATCH(K3728,Tarifas!$A$2:$A$37,1)),IF(L3728&lt;=40000,INDEX(Tarifas!$D$2:$D$37,MATCH(K3728,Tarifas!$A$2:$A$37,1)),INDEX(Tarifas!$E$2:$E$37,MATCH(K3728,Tarifas!$A$2:$A$37,1))))))</f>
        <v>0</v>
      </c>
      <c r="Q3728" s="7">
        <f t="shared" si="353"/>
        <v>1000</v>
      </c>
    </row>
    <row r="3729" spans="1:17" ht="15.75" customHeight="1" x14ac:dyDescent="0.25">
      <c r="A3729" s="2">
        <v>123</v>
      </c>
      <c r="B3729" s="2">
        <v>123</v>
      </c>
      <c r="C3729" s="2">
        <v>123</v>
      </c>
      <c r="D3729" s="2" t="s">
        <v>2103</v>
      </c>
      <c r="E3729" s="3">
        <v>2</v>
      </c>
      <c r="F3729" s="3">
        <v>19</v>
      </c>
      <c r="G3729" s="3">
        <v>25</v>
      </c>
      <c r="H3729" s="3">
        <v>0.13500000000000001</v>
      </c>
      <c r="I3729" s="3">
        <v>0.23749999999999999</v>
      </c>
      <c r="J3729" s="4" t="str">
        <f t="shared" si="348"/>
        <v>Se calcula por P volum</v>
      </c>
      <c r="K3729" s="3">
        <f t="shared" si="349"/>
        <v>0.23749999999999999</v>
      </c>
      <c r="L3729" s="5">
        <v>10880</v>
      </c>
      <c r="M3729" s="2" t="str">
        <f t="shared" si="350"/>
        <v>$9.990-$19.990</v>
      </c>
      <c r="N3729" s="5">
        <f t="shared" si="351"/>
        <v>1000</v>
      </c>
      <c r="O3729" s="6" t="str">
        <f t="shared" si="352"/>
        <v>No aplica (&lt;$19.990)</v>
      </c>
      <c r="P3729" s="7">
        <f t="array" ref="P3729">IF(OR(L3729="",K3729=""),"",IF(L3729&lt;19990,0,IF(L3729&lt;=30000,INDEX(Tarifas!$C$2:$C$37,MATCH(K3729,Tarifas!$A$2:$A$37,1)),IF(L3729&lt;=40000,INDEX(Tarifas!$D$2:$D$37,MATCH(K3729,Tarifas!$A$2:$A$37,1)),INDEX(Tarifas!$E$2:$E$37,MATCH(K3729,Tarifas!$A$2:$A$37,1))))))</f>
        <v>0</v>
      </c>
      <c r="Q3729" s="7">
        <f t="shared" si="353"/>
        <v>1000</v>
      </c>
    </row>
    <row r="3730" spans="1:17" ht="15.75" customHeight="1" x14ac:dyDescent="0.25">
      <c r="A3730" s="2">
        <v>123</v>
      </c>
      <c r="B3730" s="2">
        <v>123</v>
      </c>
      <c r="C3730" s="2">
        <v>123</v>
      </c>
      <c r="D3730" s="2" t="s">
        <v>2104</v>
      </c>
      <c r="E3730" s="3">
        <v>7</v>
      </c>
      <c r="F3730" s="3">
        <v>13</v>
      </c>
      <c r="G3730" s="3">
        <v>18</v>
      </c>
      <c r="H3730" s="3">
        <v>0.13300000000000001</v>
      </c>
      <c r="I3730" s="3">
        <v>0.40949999999999998</v>
      </c>
      <c r="J3730" s="4" t="str">
        <f t="shared" si="348"/>
        <v>Se calcula por P volum</v>
      </c>
      <c r="K3730" s="3">
        <f t="shared" si="349"/>
        <v>0.40949999999999998</v>
      </c>
      <c r="L3730" s="5">
        <v>1900</v>
      </c>
      <c r="M3730" s="2" t="str">
        <f t="shared" si="350"/>
        <v>Hasta $9.989</v>
      </c>
      <c r="N3730" s="5">
        <f t="shared" si="351"/>
        <v>700</v>
      </c>
      <c r="O3730" s="6" t="str">
        <f t="shared" si="352"/>
        <v>No aplica (&lt;$19.990)</v>
      </c>
      <c r="P3730" s="7">
        <f t="array" ref="P3730">IF(OR(L3730="",K3730=""),"",IF(L3730&lt;19990,0,IF(L3730&lt;=30000,INDEX(Tarifas!$C$2:$C$37,MATCH(K3730,Tarifas!$A$2:$A$37,1)),IF(L3730&lt;=40000,INDEX(Tarifas!$D$2:$D$37,MATCH(K3730,Tarifas!$A$2:$A$37,1)),INDEX(Tarifas!$E$2:$E$37,MATCH(K3730,Tarifas!$A$2:$A$37,1))))))</f>
        <v>0</v>
      </c>
      <c r="Q3730" s="7">
        <f t="shared" si="353"/>
        <v>700</v>
      </c>
    </row>
    <row r="3731" spans="1:17" ht="15.75" customHeight="1" x14ac:dyDescent="0.25">
      <c r="A3731" s="2">
        <v>123</v>
      </c>
      <c r="B3731" s="2">
        <v>123</v>
      </c>
      <c r="C3731" s="2">
        <v>123</v>
      </c>
      <c r="D3731" s="2" t="s">
        <v>2104</v>
      </c>
      <c r="E3731" s="3">
        <v>7</v>
      </c>
      <c r="F3731" s="3">
        <v>13</v>
      </c>
      <c r="G3731" s="3">
        <v>18</v>
      </c>
      <c r="H3731" s="3">
        <v>0.13300000000000001</v>
      </c>
      <c r="I3731" s="3">
        <v>0.40949999999999998</v>
      </c>
      <c r="J3731" s="4" t="str">
        <f t="shared" si="348"/>
        <v>Se calcula por P volum</v>
      </c>
      <c r="K3731" s="3">
        <f t="shared" si="349"/>
        <v>0.40949999999999998</v>
      </c>
      <c r="L3731" s="5">
        <v>1900</v>
      </c>
      <c r="M3731" s="2" t="str">
        <f t="shared" si="350"/>
        <v>Hasta $9.989</v>
      </c>
      <c r="N3731" s="5">
        <f t="shared" si="351"/>
        <v>700</v>
      </c>
      <c r="O3731" s="6" t="str">
        <f t="shared" si="352"/>
        <v>No aplica (&lt;$19.990)</v>
      </c>
      <c r="P3731" s="7">
        <f t="array" ref="P3731">IF(OR(L3731="",K3731=""),"",IF(L3731&lt;19990,0,IF(L3731&lt;=30000,INDEX(Tarifas!$C$2:$C$37,MATCH(K3731,Tarifas!$A$2:$A$37,1)),IF(L3731&lt;=40000,INDEX(Tarifas!$D$2:$D$37,MATCH(K3731,Tarifas!$A$2:$A$37,1)),INDEX(Tarifas!$E$2:$E$37,MATCH(K3731,Tarifas!$A$2:$A$37,1))))))</f>
        <v>0</v>
      </c>
      <c r="Q3731" s="7">
        <f t="shared" si="353"/>
        <v>700</v>
      </c>
    </row>
    <row r="3732" spans="1:17" ht="15.75" customHeight="1" x14ac:dyDescent="0.25">
      <c r="A3732" s="2">
        <v>123</v>
      </c>
      <c r="B3732" s="2">
        <v>123</v>
      </c>
      <c r="C3732" s="2">
        <v>123</v>
      </c>
      <c r="D3732" s="2" t="s">
        <v>2105</v>
      </c>
      <c r="E3732" s="3">
        <v>6</v>
      </c>
      <c r="F3732" s="3">
        <v>15</v>
      </c>
      <c r="G3732" s="3">
        <v>21</v>
      </c>
      <c r="H3732" s="3">
        <v>0.13300000000000001</v>
      </c>
      <c r="I3732" s="3">
        <v>0.47249999999999998</v>
      </c>
      <c r="J3732" s="4" t="str">
        <f t="shared" si="348"/>
        <v>Se calcula por P volum</v>
      </c>
      <c r="K3732" s="3">
        <f t="shared" si="349"/>
        <v>0.47249999999999998</v>
      </c>
      <c r="L3732" s="5">
        <v>3990</v>
      </c>
      <c r="M3732" s="2" t="str">
        <f t="shared" si="350"/>
        <v>Hasta $9.989</v>
      </c>
      <c r="N3732" s="5">
        <f t="shared" si="351"/>
        <v>700</v>
      </c>
      <c r="O3732" s="6" t="str">
        <f t="shared" si="352"/>
        <v>No aplica (&lt;$19.990)</v>
      </c>
      <c r="P3732" s="7">
        <f t="array" ref="P3732">IF(OR(L3732="",K3732=""),"",IF(L3732&lt;19990,0,IF(L3732&lt;=30000,INDEX(Tarifas!$C$2:$C$37,MATCH(K3732,Tarifas!$A$2:$A$37,1)),IF(L3732&lt;=40000,INDEX(Tarifas!$D$2:$D$37,MATCH(K3732,Tarifas!$A$2:$A$37,1)),INDEX(Tarifas!$E$2:$E$37,MATCH(K3732,Tarifas!$A$2:$A$37,1))))))</f>
        <v>0</v>
      </c>
      <c r="Q3732" s="7">
        <f t="shared" si="353"/>
        <v>700</v>
      </c>
    </row>
    <row r="3733" spans="1:17" ht="15.75" customHeight="1" x14ac:dyDescent="0.25">
      <c r="A3733" s="2">
        <v>123</v>
      </c>
      <c r="B3733" s="2">
        <v>123</v>
      </c>
      <c r="C3733" s="2">
        <v>123</v>
      </c>
      <c r="D3733" s="2" t="s">
        <v>2106</v>
      </c>
      <c r="E3733" s="3">
        <v>4</v>
      </c>
      <c r="F3733" s="3">
        <v>14</v>
      </c>
      <c r="G3733" s="3">
        <v>23</v>
      </c>
      <c r="H3733" s="3">
        <v>0.13200000000000001</v>
      </c>
      <c r="I3733" s="3">
        <v>0.32200000000000001</v>
      </c>
      <c r="J3733" s="4" t="str">
        <f t="shared" si="348"/>
        <v>Se calcula por P volum</v>
      </c>
      <c r="K3733" s="3">
        <f t="shared" si="349"/>
        <v>0.32200000000000001</v>
      </c>
      <c r="L3733" s="5">
        <v>4490</v>
      </c>
      <c r="M3733" s="2" t="str">
        <f t="shared" si="350"/>
        <v>Hasta $9.989</v>
      </c>
      <c r="N3733" s="5">
        <f t="shared" si="351"/>
        <v>700</v>
      </c>
      <c r="O3733" s="6" t="str">
        <f t="shared" si="352"/>
        <v>No aplica (&lt;$19.990)</v>
      </c>
      <c r="P3733" s="7">
        <f t="array" ref="P3733">IF(OR(L3733="",K3733=""),"",IF(L3733&lt;19990,0,IF(L3733&lt;=30000,INDEX(Tarifas!$C$2:$C$37,MATCH(K3733,Tarifas!$A$2:$A$37,1)),IF(L3733&lt;=40000,INDEX(Tarifas!$D$2:$D$37,MATCH(K3733,Tarifas!$A$2:$A$37,1)),INDEX(Tarifas!$E$2:$E$37,MATCH(K3733,Tarifas!$A$2:$A$37,1))))))</f>
        <v>0</v>
      </c>
      <c r="Q3733" s="7">
        <f t="shared" si="353"/>
        <v>700</v>
      </c>
    </row>
    <row r="3734" spans="1:17" ht="15.75" customHeight="1" x14ac:dyDescent="0.25">
      <c r="A3734" s="2">
        <v>123</v>
      </c>
      <c r="B3734" s="2">
        <v>123</v>
      </c>
      <c r="C3734" s="2">
        <v>123</v>
      </c>
      <c r="D3734" s="2" t="s">
        <v>2106</v>
      </c>
      <c r="E3734" s="3">
        <v>4</v>
      </c>
      <c r="F3734" s="3">
        <v>14</v>
      </c>
      <c r="G3734" s="3">
        <v>23</v>
      </c>
      <c r="H3734" s="3">
        <v>0.13200000000000001</v>
      </c>
      <c r="I3734" s="3">
        <v>0.32200000000000001</v>
      </c>
      <c r="J3734" s="4" t="str">
        <f t="shared" si="348"/>
        <v>Se calcula por P volum</v>
      </c>
      <c r="K3734" s="3">
        <f t="shared" si="349"/>
        <v>0.32200000000000001</v>
      </c>
      <c r="L3734" s="5">
        <v>4490</v>
      </c>
      <c r="M3734" s="2" t="str">
        <f t="shared" si="350"/>
        <v>Hasta $9.989</v>
      </c>
      <c r="N3734" s="5">
        <f t="shared" si="351"/>
        <v>700</v>
      </c>
      <c r="O3734" s="6" t="str">
        <f t="shared" si="352"/>
        <v>No aplica (&lt;$19.990)</v>
      </c>
      <c r="P3734" s="7">
        <f t="array" ref="P3734">IF(OR(L3734="",K3734=""),"",IF(L3734&lt;19990,0,IF(L3734&lt;=30000,INDEX(Tarifas!$C$2:$C$37,MATCH(K3734,Tarifas!$A$2:$A$37,1)),IF(L3734&lt;=40000,INDEX(Tarifas!$D$2:$D$37,MATCH(K3734,Tarifas!$A$2:$A$37,1)),INDEX(Tarifas!$E$2:$E$37,MATCH(K3734,Tarifas!$A$2:$A$37,1))))))</f>
        <v>0</v>
      </c>
      <c r="Q3734" s="7">
        <f t="shared" si="353"/>
        <v>700</v>
      </c>
    </row>
    <row r="3735" spans="1:17" ht="15.75" customHeight="1" x14ac:dyDescent="0.25">
      <c r="A3735" s="2">
        <v>123</v>
      </c>
      <c r="B3735" s="2">
        <v>123</v>
      </c>
      <c r="C3735" s="2">
        <v>123</v>
      </c>
      <c r="D3735" s="2" t="s">
        <v>2107</v>
      </c>
      <c r="E3735" s="3">
        <v>3</v>
      </c>
      <c r="F3735" s="3">
        <v>11</v>
      </c>
      <c r="G3735" s="3">
        <v>13</v>
      </c>
      <c r="H3735" s="3">
        <v>0.13200000000000001</v>
      </c>
      <c r="I3735" s="3">
        <v>0.10725</v>
      </c>
      <c r="J3735" s="4" t="str">
        <f t="shared" si="348"/>
        <v>Se calcula por Peso</v>
      </c>
      <c r="K3735" s="3">
        <f t="shared" si="349"/>
        <v>0.13200000000000001</v>
      </c>
      <c r="L3735" s="5">
        <v>1290</v>
      </c>
      <c r="M3735" s="2" t="str">
        <f t="shared" si="350"/>
        <v>Hasta $9.989</v>
      </c>
      <c r="N3735" s="5">
        <f t="shared" si="351"/>
        <v>700</v>
      </c>
      <c r="O3735" s="6" t="str">
        <f t="shared" si="352"/>
        <v>No aplica (&lt;$19.990)</v>
      </c>
      <c r="P3735" s="7">
        <f t="array" ref="P3735">IF(OR(L3735="",K3735=""),"",IF(L3735&lt;19990,0,IF(L3735&lt;=30000,INDEX(Tarifas!$C$2:$C$37,MATCH(K3735,Tarifas!$A$2:$A$37,1)),IF(L3735&lt;=40000,INDEX(Tarifas!$D$2:$D$37,MATCH(K3735,Tarifas!$A$2:$A$37,1)),INDEX(Tarifas!$E$2:$E$37,MATCH(K3735,Tarifas!$A$2:$A$37,1))))))</f>
        <v>0</v>
      </c>
      <c r="Q3735" s="7">
        <f t="shared" si="353"/>
        <v>700</v>
      </c>
    </row>
    <row r="3736" spans="1:17" ht="15.75" customHeight="1" x14ac:dyDescent="0.25">
      <c r="A3736" s="2">
        <v>123</v>
      </c>
      <c r="B3736" s="2">
        <v>123</v>
      </c>
      <c r="C3736" s="2">
        <v>123</v>
      </c>
      <c r="D3736" s="2" t="s">
        <v>2108</v>
      </c>
      <c r="E3736" s="3">
        <v>4</v>
      </c>
      <c r="F3736" s="3">
        <v>8</v>
      </c>
      <c r="G3736" s="3">
        <v>10</v>
      </c>
      <c r="H3736" s="3">
        <v>0.13200000000000001</v>
      </c>
      <c r="I3736" s="3">
        <v>0.08</v>
      </c>
      <c r="J3736" s="4" t="str">
        <f t="shared" si="348"/>
        <v>Se calcula por Peso</v>
      </c>
      <c r="K3736" s="3">
        <f t="shared" si="349"/>
        <v>0.13200000000000001</v>
      </c>
      <c r="L3736" s="5">
        <v>1490</v>
      </c>
      <c r="M3736" s="2" t="str">
        <f t="shared" si="350"/>
        <v>Hasta $9.989</v>
      </c>
      <c r="N3736" s="5">
        <f t="shared" si="351"/>
        <v>700</v>
      </c>
      <c r="O3736" s="6" t="str">
        <f t="shared" si="352"/>
        <v>No aplica (&lt;$19.990)</v>
      </c>
      <c r="P3736" s="7">
        <f t="array" ref="P3736">IF(OR(L3736="",K3736=""),"",IF(L3736&lt;19990,0,IF(L3736&lt;=30000,INDEX(Tarifas!$C$2:$C$37,MATCH(K3736,Tarifas!$A$2:$A$37,1)),IF(L3736&lt;=40000,INDEX(Tarifas!$D$2:$D$37,MATCH(K3736,Tarifas!$A$2:$A$37,1)),INDEX(Tarifas!$E$2:$E$37,MATCH(K3736,Tarifas!$A$2:$A$37,1))))))</f>
        <v>0</v>
      </c>
      <c r="Q3736" s="7">
        <f t="shared" si="353"/>
        <v>700</v>
      </c>
    </row>
    <row r="3737" spans="1:17" ht="15.75" customHeight="1" x14ac:dyDescent="0.25">
      <c r="A3737" s="2">
        <v>123</v>
      </c>
      <c r="B3737" s="2">
        <v>123</v>
      </c>
      <c r="C3737" s="2">
        <v>123</v>
      </c>
      <c r="D3737" s="2" t="s">
        <v>2109</v>
      </c>
      <c r="E3737" s="3">
        <v>6</v>
      </c>
      <c r="F3737" s="3">
        <v>12</v>
      </c>
      <c r="G3737" s="3">
        <v>16</v>
      </c>
      <c r="H3737" s="3">
        <v>0.13200000000000001</v>
      </c>
      <c r="I3737" s="3">
        <v>0.28799999999999998</v>
      </c>
      <c r="J3737" s="4" t="str">
        <f t="shared" si="348"/>
        <v>Se calcula por P volum</v>
      </c>
      <c r="K3737" s="3">
        <f t="shared" si="349"/>
        <v>0.28799999999999998</v>
      </c>
      <c r="L3737" s="5">
        <v>1550</v>
      </c>
      <c r="M3737" s="2" t="str">
        <f t="shared" si="350"/>
        <v>Hasta $9.989</v>
      </c>
      <c r="N3737" s="5">
        <f t="shared" si="351"/>
        <v>700</v>
      </c>
      <c r="O3737" s="6" t="str">
        <f t="shared" si="352"/>
        <v>No aplica (&lt;$19.990)</v>
      </c>
      <c r="P3737" s="7">
        <f t="array" ref="P3737">IF(OR(L3737="",K3737=""),"",IF(L3737&lt;19990,0,IF(L3737&lt;=30000,INDEX(Tarifas!$C$2:$C$37,MATCH(K3737,Tarifas!$A$2:$A$37,1)),IF(L3737&lt;=40000,INDEX(Tarifas!$D$2:$D$37,MATCH(K3737,Tarifas!$A$2:$A$37,1)),INDEX(Tarifas!$E$2:$E$37,MATCH(K3737,Tarifas!$A$2:$A$37,1))))))</f>
        <v>0</v>
      </c>
      <c r="Q3737" s="7">
        <f t="shared" si="353"/>
        <v>700</v>
      </c>
    </row>
    <row r="3738" spans="1:17" ht="15.75" customHeight="1" x14ac:dyDescent="0.25">
      <c r="A3738" s="2">
        <v>123</v>
      </c>
      <c r="B3738" s="2">
        <v>123</v>
      </c>
      <c r="C3738" s="2">
        <v>123</v>
      </c>
      <c r="D3738" s="2" t="s">
        <v>2109</v>
      </c>
      <c r="E3738" s="3">
        <v>6</v>
      </c>
      <c r="F3738" s="3">
        <v>12</v>
      </c>
      <c r="G3738" s="3">
        <v>16</v>
      </c>
      <c r="H3738" s="3">
        <v>0.13200000000000001</v>
      </c>
      <c r="I3738" s="3">
        <v>0.28799999999999998</v>
      </c>
      <c r="J3738" s="4" t="str">
        <f t="shared" si="348"/>
        <v>Se calcula por P volum</v>
      </c>
      <c r="K3738" s="3">
        <f t="shared" si="349"/>
        <v>0.28799999999999998</v>
      </c>
      <c r="L3738" s="5">
        <v>1550</v>
      </c>
      <c r="M3738" s="2" t="str">
        <f t="shared" si="350"/>
        <v>Hasta $9.989</v>
      </c>
      <c r="N3738" s="5">
        <f t="shared" si="351"/>
        <v>700</v>
      </c>
      <c r="O3738" s="6" t="str">
        <f t="shared" si="352"/>
        <v>No aplica (&lt;$19.990)</v>
      </c>
      <c r="P3738" s="7">
        <f t="array" ref="P3738">IF(OR(L3738="",K3738=""),"",IF(L3738&lt;19990,0,IF(L3738&lt;=30000,INDEX(Tarifas!$C$2:$C$37,MATCH(K3738,Tarifas!$A$2:$A$37,1)),IF(L3738&lt;=40000,INDEX(Tarifas!$D$2:$D$37,MATCH(K3738,Tarifas!$A$2:$A$37,1)),INDEX(Tarifas!$E$2:$E$37,MATCH(K3738,Tarifas!$A$2:$A$37,1))))))</f>
        <v>0</v>
      </c>
      <c r="Q3738" s="7">
        <f t="shared" si="353"/>
        <v>700</v>
      </c>
    </row>
    <row r="3739" spans="1:17" ht="15.75" customHeight="1" x14ac:dyDescent="0.25">
      <c r="A3739" s="2">
        <v>123</v>
      </c>
      <c r="B3739" s="2">
        <v>123</v>
      </c>
      <c r="C3739" s="2">
        <v>123</v>
      </c>
      <c r="D3739" s="2" t="s">
        <v>2110</v>
      </c>
      <c r="E3739" s="3">
        <v>4</v>
      </c>
      <c r="F3739" s="3">
        <v>11</v>
      </c>
      <c r="G3739" s="3">
        <v>15</v>
      </c>
      <c r="H3739" s="3">
        <v>0.13200000000000001</v>
      </c>
      <c r="I3739" s="3">
        <v>0.16500000000000001</v>
      </c>
      <c r="J3739" s="4" t="str">
        <f t="shared" si="348"/>
        <v>Se calcula por P volum</v>
      </c>
      <c r="K3739" s="3">
        <f t="shared" si="349"/>
        <v>0.16500000000000001</v>
      </c>
      <c r="L3739" s="5">
        <v>1690</v>
      </c>
      <c r="M3739" s="2" t="str">
        <f t="shared" si="350"/>
        <v>Hasta $9.989</v>
      </c>
      <c r="N3739" s="5">
        <f t="shared" si="351"/>
        <v>700</v>
      </c>
      <c r="O3739" s="6" t="str">
        <f t="shared" si="352"/>
        <v>No aplica (&lt;$19.990)</v>
      </c>
      <c r="P3739" s="7">
        <f t="array" ref="P3739">IF(OR(L3739="",K3739=""),"",IF(L3739&lt;19990,0,IF(L3739&lt;=30000,INDEX(Tarifas!$C$2:$C$37,MATCH(K3739,Tarifas!$A$2:$A$37,1)),IF(L3739&lt;=40000,INDEX(Tarifas!$D$2:$D$37,MATCH(K3739,Tarifas!$A$2:$A$37,1)),INDEX(Tarifas!$E$2:$E$37,MATCH(K3739,Tarifas!$A$2:$A$37,1))))))</f>
        <v>0</v>
      </c>
      <c r="Q3739" s="7">
        <f t="shared" si="353"/>
        <v>700</v>
      </c>
    </row>
    <row r="3740" spans="1:17" ht="15.75" customHeight="1" x14ac:dyDescent="0.25">
      <c r="A3740" s="2">
        <v>123</v>
      </c>
      <c r="B3740" s="2">
        <v>123</v>
      </c>
      <c r="C3740" s="2">
        <v>123</v>
      </c>
      <c r="D3740" s="2" t="s">
        <v>2111</v>
      </c>
      <c r="E3740" s="3">
        <v>3</v>
      </c>
      <c r="F3740" s="3">
        <v>6</v>
      </c>
      <c r="G3740" s="3">
        <v>22</v>
      </c>
      <c r="H3740" s="3">
        <v>0.13200000000000001</v>
      </c>
      <c r="I3740" s="3">
        <v>9.9000000000000005E-2</v>
      </c>
      <c r="J3740" s="4" t="str">
        <f t="shared" si="348"/>
        <v>Se calcula por Peso</v>
      </c>
      <c r="K3740" s="3">
        <f t="shared" si="349"/>
        <v>0.13200000000000001</v>
      </c>
      <c r="L3740" s="5">
        <v>1790</v>
      </c>
      <c r="M3740" s="2" t="str">
        <f t="shared" si="350"/>
        <v>Hasta $9.989</v>
      </c>
      <c r="N3740" s="5">
        <f t="shared" si="351"/>
        <v>700</v>
      </c>
      <c r="O3740" s="6" t="str">
        <f t="shared" si="352"/>
        <v>No aplica (&lt;$19.990)</v>
      </c>
      <c r="P3740" s="7">
        <f t="array" ref="P3740">IF(OR(L3740="",K3740=""),"",IF(L3740&lt;19990,0,IF(L3740&lt;=30000,INDEX(Tarifas!$C$2:$C$37,MATCH(K3740,Tarifas!$A$2:$A$37,1)),IF(L3740&lt;=40000,INDEX(Tarifas!$D$2:$D$37,MATCH(K3740,Tarifas!$A$2:$A$37,1)),INDEX(Tarifas!$E$2:$E$37,MATCH(K3740,Tarifas!$A$2:$A$37,1))))))</f>
        <v>0</v>
      </c>
      <c r="Q3740" s="7">
        <f t="shared" si="353"/>
        <v>700</v>
      </c>
    </row>
    <row r="3741" spans="1:17" ht="15.75" customHeight="1" x14ac:dyDescent="0.25">
      <c r="A3741" s="2">
        <v>123</v>
      </c>
      <c r="B3741" s="2">
        <v>123</v>
      </c>
      <c r="C3741" s="2">
        <v>123</v>
      </c>
      <c r="D3741" s="2" t="s">
        <v>2111</v>
      </c>
      <c r="E3741" s="3">
        <v>3</v>
      </c>
      <c r="F3741" s="3">
        <v>6</v>
      </c>
      <c r="G3741" s="3">
        <v>22</v>
      </c>
      <c r="H3741" s="3">
        <v>0.13200000000000001</v>
      </c>
      <c r="I3741" s="3">
        <v>9.9000000000000005E-2</v>
      </c>
      <c r="J3741" s="4" t="str">
        <f t="shared" si="348"/>
        <v>Se calcula por Peso</v>
      </c>
      <c r="K3741" s="3">
        <f t="shared" si="349"/>
        <v>0.13200000000000001</v>
      </c>
      <c r="L3741" s="5">
        <v>1790</v>
      </c>
      <c r="M3741" s="2" t="str">
        <f t="shared" si="350"/>
        <v>Hasta $9.989</v>
      </c>
      <c r="N3741" s="5">
        <f t="shared" si="351"/>
        <v>700</v>
      </c>
      <c r="O3741" s="6" t="str">
        <f t="shared" si="352"/>
        <v>No aplica (&lt;$19.990)</v>
      </c>
      <c r="P3741" s="7">
        <f t="array" ref="P3741">IF(OR(L3741="",K3741=""),"",IF(L3741&lt;19990,0,IF(L3741&lt;=30000,INDEX(Tarifas!$C$2:$C$37,MATCH(K3741,Tarifas!$A$2:$A$37,1)),IF(L3741&lt;=40000,INDEX(Tarifas!$D$2:$D$37,MATCH(K3741,Tarifas!$A$2:$A$37,1)),INDEX(Tarifas!$E$2:$E$37,MATCH(K3741,Tarifas!$A$2:$A$37,1))))))</f>
        <v>0</v>
      </c>
      <c r="Q3741" s="7">
        <f t="shared" si="353"/>
        <v>700</v>
      </c>
    </row>
    <row r="3742" spans="1:17" ht="15.75" customHeight="1" x14ac:dyDescent="0.25">
      <c r="A3742" s="2">
        <v>123</v>
      </c>
      <c r="B3742" s="2">
        <v>123</v>
      </c>
      <c r="C3742" s="2">
        <v>123</v>
      </c>
      <c r="D3742" s="2" t="s">
        <v>2112</v>
      </c>
      <c r="E3742" s="3">
        <v>4</v>
      </c>
      <c r="F3742" s="3">
        <v>9</v>
      </c>
      <c r="G3742" s="3">
        <v>10</v>
      </c>
      <c r="H3742" s="3">
        <v>0.13200000000000001</v>
      </c>
      <c r="I3742" s="3">
        <v>0.09</v>
      </c>
      <c r="J3742" s="4" t="str">
        <f t="shared" si="348"/>
        <v>Se calcula por Peso</v>
      </c>
      <c r="K3742" s="3">
        <f t="shared" si="349"/>
        <v>0.13200000000000001</v>
      </c>
      <c r="L3742" s="5">
        <v>2190</v>
      </c>
      <c r="M3742" s="2" t="str">
        <f t="shared" si="350"/>
        <v>Hasta $9.989</v>
      </c>
      <c r="N3742" s="5">
        <f t="shared" si="351"/>
        <v>700</v>
      </c>
      <c r="O3742" s="6" t="str">
        <f t="shared" si="352"/>
        <v>No aplica (&lt;$19.990)</v>
      </c>
      <c r="P3742" s="7">
        <f t="array" ref="P3742">IF(OR(L3742="",K3742=""),"",IF(L3742&lt;19990,0,IF(L3742&lt;=30000,INDEX(Tarifas!$C$2:$C$37,MATCH(K3742,Tarifas!$A$2:$A$37,1)),IF(L3742&lt;=40000,INDEX(Tarifas!$D$2:$D$37,MATCH(K3742,Tarifas!$A$2:$A$37,1)),INDEX(Tarifas!$E$2:$E$37,MATCH(K3742,Tarifas!$A$2:$A$37,1))))))</f>
        <v>0</v>
      </c>
      <c r="Q3742" s="7">
        <f t="shared" si="353"/>
        <v>700</v>
      </c>
    </row>
    <row r="3743" spans="1:17" ht="15.75" customHeight="1" x14ac:dyDescent="0.25">
      <c r="A3743" s="2">
        <v>123</v>
      </c>
      <c r="B3743" s="2">
        <v>123</v>
      </c>
      <c r="C3743" s="2">
        <v>123</v>
      </c>
      <c r="D3743" s="2" t="s">
        <v>2113</v>
      </c>
      <c r="E3743" s="3">
        <v>3</v>
      </c>
      <c r="F3743" s="3">
        <v>4</v>
      </c>
      <c r="G3743" s="3">
        <v>16</v>
      </c>
      <c r="H3743" s="3">
        <v>0.13200000000000001</v>
      </c>
      <c r="I3743" s="3">
        <v>4.8000000000000001E-2</v>
      </c>
      <c r="J3743" s="4" t="str">
        <f t="shared" si="348"/>
        <v>Se calcula por Peso</v>
      </c>
      <c r="K3743" s="3">
        <f t="shared" si="349"/>
        <v>0.13200000000000001</v>
      </c>
      <c r="L3743" s="5">
        <v>3290</v>
      </c>
      <c r="M3743" s="2" t="str">
        <f t="shared" si="350"/>
        <v>Hasta $9.989</v>
      </c>
      <c r="N3743" s="5">
        <f t="shared" si="351"/>
        <v>700</v>
      </c>
      <c r="O3743" s="6" t="str">
        <f t="shared" si="352"/>
        <v>No aplica (&lt;$19.990)</v>
      </c>
      <c r="P3743" s="7">
        <f t="array" ref="P3743">IF(OR(L3743="",K3743=""),"",IF(L3743&lt;19990,0,IF(L3743&lt;=30000,INDEX(Tarifas!$C$2:$C$37,MATCH(K3743,Tarifas!$A$2:$A$37,1)),IF(L3743&lt;=40000,INDEX(Tarifas!$D$2:$D$37,MATCH(K3743,Tarifas!$A$2:$A$37,1)),INDEX(Tarifas!$E$2:$E$37,MATCH(K3743,Tarifas!$A$2:$A$37,1))))))</f>
        <v>0</v>
      </c>
      <c r="Q3743" s="7">
        <f t="shared" si="353"/>
        <v>700</v>
      </c>
    </row>
    <row r="3744" spans="1:17" ht="15.75" customHeight="1" x14ac:dyDescent="0.25">
      <c r="A3744" s="2">
        <v>123</v>
      </c>
      <c r="B3744" s="2">
        <v>123</v>
      </c>
      <c r="C3744" s="2">
        <v>123</v>
      </c>
      <c r="D3744" s="2" t="s">
        <v>2113</v>
      </c>
      <c r="E3744" s="3">
        <v>3</v>
      </c>
      <c r="F3744" s="3">
        <v>4</v>
      </c>
      <c r="G3744" s="3">
        <v>16</v>
      </c>
      <c r="H3744" s="3">
        <v>0.13200000000000001</v>
      </c>
      <c r="I3744" s="3">
        <v>4.8000000000000001E-2</v>
      </c>
      <c r="J3744" s="4" t="str">
        <f t="shared" si="348"/>
        <v>Se calcula por Peso</v>
      </c>
      <c r="K3744" s="3">
        <f t="shared" si="349"/>
        <v>0.13200000000000001</v>
      </c>
      <c r="L3744" s="5">
        <v>3290</v>
      </c>
      <c r="M3744" s="2" t="str">
        <f t="shared" si="350"/>
        <v>Hasta $9.989</v>
      </c>
      <c r="N3744" s="5">
        <f t="shared" si="351"/>
        <v>700</v>
      </c>
      <c r="O3744" s="6" t="str">
        <f t="shared" si="352"/>
        <v>No aplica (&lt;$19.990)</v>
      </c>
      <c r="P3744" s="7">
        <f t="array" ref="P3744">IF(OR(L3744="",K3744=""),"",IF(L3744&lt;19990,0,IF(L3744&lt;=30000,INDEX(Tarifas!$C$2:$C$37,MATCH(K3744,Tarifas!$A$2:$A$37,1)),IF(L3744&lt;=40000,INDEX(Tarifas!$D$2:$D$37,MATCH(K3744,Tarifas!$A$2:$A$37,1)),INDEX(Tarifas!$E$2:$E$37,MATCH(K3744,Tarifas!$A$2:$A$37,1))))))</f>
        <v>0</v>
      </c>
      <c r="Q3744" s="7">
        <f t="shared" si="353"/>
        <v>700</v>
      </c>
    </row>
    <row r="3745" spans="1:17" ht="15.75" customHeight="1" x14ac:dyDescent="0.25">
      <c r="A3745" s="2">
        <v>123</v>
      </c>
      <c r="B3745" s="2">
        <v>123</v>
      </c>
      <c r="C3745" s="2">
        <v>123</v>
      </c>
      <c r="D3745" s="2" t="s">
        <v>2114</v>
      </c>
      <c r="E3745" s="3">
        <v>2</v>
      </c>
      <c r="F3745" s="3">
        <v>8</v>
      </c>
      <c r="G3745" s="3">
        <v>20</v>
      </c>
      <c r="H3745" s="3">
        <v>0.13200000000000001</v>
      </c>
      <c r="I3745" s="3">
        <v>0.08</v>
      </c>
      <c r="J3745" s="4" t="str">
        <f t="shared" si="348"/>
        <v>Se calcula por Peso</v>
      </c>
      <c r="K3745" s="3">
        <f t="shared" si="349"/>
        <v>0.13200000000000001</v>
      </c>
      <c r="L3745" s="5">
        <v>4840</v>
      </c>
      <c r="M3745" s="2" t="str">
        <f t="shared" si="350"/>
        <v>Hasta $9.989</v>
      </c>
      <c r="N3745" s="5">
        <f t="shared" si="351"/>
        <v>700</v>
      </c>
      <c r="O3745" s="6" t="str">
        <f t="shared" si="352"/>
        <v>No aplica (&lt;$19.990)</v>
      </c>
      <c r="P3745" s="7">
        <f t="array" ref="P3745">IF(OR(L3745="",K3745=""),"",IF(L3745&lt;19990,0,IF(L3745&lt;=30000,INDEX(Tarifas!$C$2:$C$37,MATCH(K3745,Tarifas!$A$2:$A$37,1)),IF(L3745&lt;=40000,INDEX(Tarifas!$D$2:$D$37,MATCH(K3745,Tarifas!$A$2:$A$37,1)),INDEX(Tarifas!$E$2:$E$37,MATCH(K3745,Tarifas!$A$2:$A$37,1))))))</f>
        <v>0</v>
      </c>
      <c r="Q3745" s="7">
        <f t="shared" si="353"/>
        <v>700</v>
      </c>
    </row>
    <row r="3746" spans="1:17" ht="15.75" customHeight="1" x14ac:dyDescent="0.25">
      <c r="A3746" s="2">
        <v>123</v>
      </c>
      <c r="B3746" s="2">
        <v>123</v>
      </c>
      <c r="C3746" s="2">
        <v>123</v>
      </c>
      <c r="D3746" s="2" t="s">
        <v>2114</v>
      </c>
      <c r="E3746" s="3">
        <v>2</v>
      </c>
      <c r="F3746" s="3">
        <v>8</v>
      </c>
      <c r="G3746" s="3">
        <v>20</v>
      </c>
      <c r="H3746" s="3">
        <v>0.13200000000000001</v>
      </c>
      <c r="I3746" s="3">
        <v>0.08</v>
      </c>
      <c r="J3746" s="4" t="str">
        <f t="shared" si="348"/>
        <v>Se calcula por Peso</v>
      </c>
      <c r="K3746" s="3">
        <f t="shared" si="349"/>
        <v>0.13200000000000001</v>
      </c>
      <c r="L3746" s="5">
        <v>4840</v>
      </c>
      <c r="M3746" s="2" t="str">
        <f t="shared" si="350"/>
        <v>Hasta $9.989</v>
      </c>
      <c r="N3746" s="5">
        <f t="shared" si="351"/>
        <v>700</v>
      </c>
      <c r="O3746" s="6" t="str">
        <f t="shared" si="352"/>
        <v>No aplica (&lt;$19.990)</v>
      </c>
      <c r="P3746" s="7">
        <f t="array" ref="P3746">IF(OR(L3746="",K3746=""),"",IF(L3746&lt;19990,0,IF(L3746&lt;=30000,INDEX(Tarifas!$C$2:$C$37,MATCH(K3746,Tarifas!$A$2:$A$37,1)),IF(L3746&lt;=40000,INDEX(Tarifas!$D$2:$D$37,MATCH(K3746,Tarifas!$A$2:$A$37,1)),INDEX(Tarifas!$E$2:$E$37,MATCH(K3746,Tarifas!$A$2:$A$37,1))))))</f>
        <v>0</v>
      </c>
      <c r="Q3746" s="7">
        <f t="shared" si="353"/>
        <v>700</v>
      </c>
    </row>
    <row r="3747" spans="1:17" ht="15.75" customHeight="1" x14ac:dyDescent="0.25">
      <c r="A3747" s="2">
        <v>123</v>
      </c>
      <c r="B3747" s="2">
        <v>123</v>
      </c>
      <c r="C3747" s="2">
        <v>123</v>
      </c>
      <c r="D3747" s="2" t="s">
        <v>2115</v>
      </c>
      <c r="E3747" s="3">
        <v>4</v>
      </c>
      <c r="F3747" s="3">
        <v>5</v>
      </c>
      <c r="G3747" s="3">
        <v>14</v>
      </c>
      <c r="H3747" s="3">
        <v>0.13200000000000001</v>
      </c>
      <c r="I3747" s="3">
        <v>7.0000000000000007E-2</v>
      </c>
      <c r="J3747" s="4" t="str">
        <f t="shared" si="348"/>
        <v>Se calcula por Peso</v>
      </c>
      <c r="K3747" s="3">
        <f t="shared" si="349"/>
        <v>0.13200000000000001</v>
      </c>
      <c r="L3747" s="5">
        <v>4931</v>
      </c>
      <c r="M3747" s="2" t="str">
        <f t="shared" si="350"/>
        <v>Hasta $9.989</v>
      </c>
      <c r="N3747" s="5">
        <f t="shared" si="351"/>
        <v>700</v>
      </c>
      <c r="O3747" s="6" t="str">
        <f t="shared" si="352"/>
        <v>No aplica (&lt;$19.990)</v>
      </c>
      <c r="P3747" s="7">
        <f t="array" ref="P3747">IF(OR(L3747="",K3747=""),"",IF(L3747&lt;19990,0,IF(L3747&lt;=30000,INDEX(Tarifas!$C$2:$C$37,MATCH(K3747,Tarifas!$A$2:$A$37,1)),IF(L3747&lt;=40000,INDEX(Tarifas!$D$2:$D$37,MATCH(K3747,Tarifas!$A$2:$A$37,1)),INDEX(Tarifas!$E$2:$E$37,MATCH(K3747,Tarifas!$A$2:$A$37,1))))))</f>
        <v>0</v>
      </c>
      <c r="Q3747" s="7">
        <f t="shared" si="353"/>
        <v>700</v>
      </c>
    </row>
    <row r="3748" spans="1:17" ht="15.75" customHeight="1" x14ac:dyDescent="0.25">
      <c r="A3748" s="2">
        <v>123</v>
      </c>
      <c r="B3748" s="2">
        <v>123</v>
      </c>
      <c r="C3748" s="2">
        <v>123</v>
      </c>
      <c r="D3748" s="2" t="s">
        <v>2115</v>
      </c>
      <c r="E3748" s="3">
        <v>4</v>
      </c>
      <c r="F3748" s="3">
        <v>5</v>
      </c>
      <c r="G3748" s="3">
        <v>14</v>
      </c>
      <c r="H3748" s="3">
        <v>0.13200000000000001</v>
      </c>
      <c r="I3748" s="3">
        <v>7.0000000000000007E-2</v>
      </c>
      <c r="J3748" s="4" t="str">
        <f t="shared" si="348"/>
        <v>Se calcula por Peso</v>
      </c>
      <c r="K3748" s="3">
        <f t="shared" si="349"/>
        <v>0.13200000000000001</v>
      </c>
      <c r="L3748" s="5">
        <v>4931</v>
      </c>
      <c r="M3748" s="2" t="str">
        <f t="shared" si="350"/>
        <v>Hasta $9.989</v>
      </c>
      <c r="N3748" s="5">
        <f t="shared" si="351"/>
        <v>700</v>
      </c>
      <c r="O3748" s="6" t="str">
        <f t="shared" si="352"/>
        <v>No aplica (&lt;$19.990)</v>
      </c>
      <c r="P3748" s="7">
        <f t="array" ref="P3748">IF(OR(L3748="",K3748=""),"",IF(L3748&lt;19990,0,IF(L3748&lt;=30000,INDEX(Tarifas!$C$2:$C$37,MATCH(K3748,Tarifas!$A$2:$A$37,1)),IF(L3748&lt;=40000,INDEX(Tarifas!$D$2:$D$37,MATCH(K3748,Tarifas!$A$2:$A$37,1)),INDEX(Tarifas!$E$2:$E$37,MATCH(K3748,Tarifas!$A$2:$A$37,1))))))</f>
        <v>0</v>
      </c>
      <c r="Q3748" s="7">
        <f t="shared" si="353"/>
        <v>700</v>
      </c>
    </row>
    <row r="3749" spans="1:17" ht="15.75" customHeight="1" x14ac:dyDescent="0.25">
      <c r="A3749" s="2">
        <v>123</v>
      </c>
      <c r="B3749" s="2">
        <v>123</v>
      </c>
      <c r="C3749" s="2">
        <v>123</v>
      </c>
      <c r="D3749" s="2" t="s">
        <v>2114</v>
      </c>
      <c r="E3749" s="3">
        <v>2</v>
      </c>
      <c r="F3749" s="3">
        <v>8</v>
      </c>
      <c r="G3749" s="3">
        <v>20</v>
      </c>
      <c r="H3749" s="3">
        <v>0.13200000000000001</v>
      </c>
      <c r="I3749" s="3">
        <v>0.08</v>
      </c>
      <c r="J3749" s="4" t="str">
        <f t="shared" si="348"/>
        <v>Se calcula por Peso</v>
      </c>
      <c r="K3749" s="3">
        <f t="shared" si="349"/>
        <v>0.13200000000000001</v>
      </c>
      <c r="L3749" s="5">
        <v>4940</v>
      </c>
      <c r="M3749" s="2" t="str">
        <f t="shared" si="350"/>
        <v>Hasta $9.989</v>
      </c>
      <c r="N3749" s="5">
        <f t="shared" si="351"/>
        <v>700</v>
      </c>
      <c r="O3749" s="6" t="str">
        <f t="shared" si="352"/>
        <v>No aplica (&lt;$19.990)</v>
      </c>
      <c r="P3749" s="7">
        <f t="array" ref="P3749">IF(OR(L3749="",K3749=""),"",IF(L3749&lt;19990,0,IF(L3749&lt;=30000,INDEX(Tarifas!$C$2:$C$37,MATCH(K3749,Tarifas!$A$2:$A$37,1)),IF(L3749&lt;=40000,INDEX(Tarifas!$D$2:$D$37,MATCH(K3749,Tarifas!$A$2:$A$37,1)),INDEX(Tarifas!$E$2:$E$37,MATCH(K3749,Tarifas!$A$2:$A$37,1))))))</f>
        <v>0</v>
      </c>
      <c r="Q3749" s="7">
        <f t="shared" si="353"/>
        <v>700</v>
      </c>
    </row>
    <row r="3750" spans="1:17" ht="15.75" customHeight="1" x14ac:dyDescent="0.25">
      <c r="A3750" s="2">
        <v>123</v>
      </c>
      <c r="B3750" s="2">
        <v>123</v>
      </c>
      <c r="C3750" s="2">
        <v>123</v>
      </c>
      <c r="D3750" s="2" t="s">
        <v>2114</v>
      </c>
      <c r="E3750" s="3">
        <v>2</v>
      </c>
      <c r="F3750" s="3">
        <v>8</v>
      </c>
      <c r="G3750" s="3">
        <v>20</v>
      </c>
      <c r="H3750" s="3">
        <v>0.13200000000000001</v>
      </c>
      <c r="I3750" s="3">
        <v>0.08</v>
      </c>
      <c r="J3750" s="4" t="str">
        <f t="shared" si="348"/>
        <v>Se calcula por Peso</v>
      </c>
      <c r="K3750" s="3">
        <f t="shared" si="349"/>
        <v>0.13200000000000001</v>
      </c>
      <c r="L3750" s="5">
        <v>4940</v>
      </c>
      <c r="M3750" s="2" t="str">
        <f t="shared" si="350"/>
        <v>Hasta $9.989</v>
      </c>
      <c r="N3750" s="5">
        <f t="shared" si="351"/>
        <v>700</v>
      </c>
      <c r="O3750" s="6" t="str">
        <f t="shared" si="352"/>
        <v>No aplica (&lt;$19.990)</v>
      </c>
      <c r="P3750" s="7">
        <f t="array" ref="P3750">IF(OR(L3750="",K3750=""),"",IF(L3750&lt;19990,0,IF(L3750&lt;=30000,INDEX(Tarifas!$C$2:$C$37,MATCH(K3750,Tarifas!$A$2:$A$37,1)),IF(L3750&lt;=40000,INDEX(Tarifas!$D$2:$D$37,MATCH(K3750,Tarifas!$A$2:$A$37,1)),INDEX(Tarifas!$E$2:$E$37,MATCH(K3750,Tarifas!$A$2:$A$37,1))))))</f>
        <v>0</v>
      </c>
      <c r="Q3750" s="7">
        <f t="shared" si="353"/>
        <v>700</v>
      </c>
    </row>
    <row r="3751" spans="1:17" ht="15.75" customHeight="1" x14ac:dyDescent="0.25">
      <c r="A3751" s="2">
        <v>123</v>
      </c>
      <c r="B3751" s="2">
        <v>123</v>
      </c>
      <c r="C3751" s="2">
        <v>123</v>
      </c>
      <c r="D3751" s="2" t="s">
        <v>2116</v>
      </c>
      <c r="E3751" s="3">
        <v>2</v>
      </c>
      <c r="F3751" s="3">
        <v>10</v>
      </c>
      <c r="G3751" s="3">
        <v>21</v>
      </c>
      <c r="H3751" s="3">
        <v>0.13200000000000001</v>
      </c>
      <c r="I3751" s="3">
        <v>0.105</v>
      </c>
      <c r="J3751" s="4" t="str">
        <f t="shared" si="348"/>
        <v>Se calcula por Peso</v>
      </c>
      <c r="K3751" s="3">
        <f t="shared" si="349"/>
        <v>0.13200000000000001</v>
      </c>
      <c r="L3751" s="5">
        <v>5450</v>
      </c>
      <c r="M3751" s="2" t="str">
        <f t="shared" si="350"/>
        <v>Hasta $9.989</v>
      </c>
      <c r="N3751" s="5">
        <f t="shared" si="351"/>
        <v>700</v>
      </c>
      <c r="O3751" s="6" t="str">
        <f t="shared" si="352"/>
        <v>No aplica (&lt;$19.990)</v>
      </c>
      <c r="P3751" s="7">
        <f t="array" ref="P3751">IF(OR(L3751="",K3751=""),"",IF(L3751&lt;19990,0,IF(L3751&lt;=30000,INDEX(Tarifas!$C$2:$C$37,MATCH(K3751,Tarifas!$A$2:$A$37,1)),IF(L3751&lt;=40000,INDEX(Tarifas!$D$2:$D$37,MATCH(K3751,Tarifas!$A$2:$A$37,1)),INDEX(Tarifas!$E$2:$E$37,MATCH(K3751,Tarifas!$A$2:$A$37,1))))))</f>
        <v>0</v>
      </c>
      <c r="Q3751" s="7">
        <f t="shared" si="353"/>
        <v>700</v>
      </c>
    </row>
    <row r="3752" spans="1:17" ht="15.75" customHeight="1" x14ac:dyDescent="0.25">
      <c r="A3752" s="2">
        <v>123</v>
      </c>
      <c r="B3752" s="2">
        <v>123</v>
      </c>
      <c r="C3752" s="2">
        <v>123</v>
      </c>
      <c r="D3752" s="2" t="s">
        <v>2116</v>
      </c>
      <c r="E3752" s="3">
        <v>2</v>
      </c>
      <c r="F3752" s="3">
        <v>10</v>
      </c>
      <c r="G3752" s="3">
        <v>21</v>
      </c>
      <c r="H3752" s="3">
        <v>0.13200000000000001</v>
      </c>
      <c r="I3752" s="3">
        <v>0.105</v>
      </c>
      <c r="J3752" s="4" t="str">
        <f t="shared" si="348"/>
        <v>Se calcula por Peso</v>
      </c>
      <c r="K3752" s="3">
        <f t="shared" si="349"/>
        <v>0.13200000000000001</v>
      </c>
      <c r="L3752" s="5">
        <v>5450</v>
      </c>
      <c r="M3752" s="2" t="str">
        <f t="shared" si="350"/>
        <v>Hasta $9.989</v>
      </c>
      <c r="N3752" s="5">
        <f t="shared" si="351"/>
        <v>700</v>
      </c>
      <c r="O3752" s="6" t="str">
        <f t="shared" si="352"/>
        <v>No aplica (&lt;$19.990)</v>
      </c>
      <c r="P3752" s="7">
        <f t="array" ref="P3752">IF(OR(L3752="",K3752=""),"",IF(L3752&lt;19990,0,IF(L3752&lt;=30000,INDEX(Tarifas!$C$2:$C$37,MATCH(K3752,Tarifas!$A$2:$A$37,1)),IF(L3752&lt;=40000,INDEX(Tarifas!$D$2:$D$37,MATCH(K3752,Tarifas!$A$2:$A$37,1)),INDEX(Tarifas!$E$2:$E$37,MATCH(K3752,Tarifas!$A$2:$A$37,1))))))</f>
        <v>0</v>
      </c>
      <c r="Q3752" s="7">
        <f t="shared" si="353"/>
        <v>700</v>
      </c>
    </row>
    <row r="3753" spans="1:17" ht="15.75" customHeight="1" x14ac:dyDescent="0.25">
      <c r="A3753" s="2">
        <v>123</v>
      </c>
      <c r="B3753" s="2">
        <v>123</v>
      </c>
      <c r="C3753" s="2">
        <v>123</v>
      </c>
      <c r="D3753" s="2" t="s">
        <v>2117</v>
      </c>
      <c r="E3753" s="3">
        <v>4</v>
      </c>
      <c r="F3753" s="3">
        <v>8</v>
      </c>
      <c r="G3753" s="3">
        <v>12</v>
      </c>
      <c r="H3753" s="3">
        <v>0.13200000000000001</v>
      </c>
      <c r="I3753" s="3">
        <v>9.6000000000000002E-2</v>
      </c>
      <c r="J3753" s="4" t="str">
        <f t="shared" si="348"/>
        <v>Se calcula por Peso</v>
      </c>
      <c r="K3753" s="3">
        <f t="shared" si="349"/>
        <v>0.13200000000000001</v>
      </c>
      <c r="L3753" s="5">
        <v>6789</v>
      </c>
      <c r="M3753" s="2" t="str">
        <f t="shared" si="350"/>
        <v>Hasta $9.989</v>
      </c>
      <c r="N3753" s="5">
        <f t="shared" si="351"/>
        <v>700</v>
      </c>
      <c r="O3753" s="6" t="str">
        <f t="shared" si="352"/>
        <v>No aplica (&lt;$19.990)</v>
      </c>
      <c r="P3753" s="7">
        <f t="array" ref="P3753">IF(OR(L3753="",K3753=""),"",IF(L3753&lt;19990,0,IF(L3753&lt;=30000,INDEX(Tarifas!$C$2:$C$37,MATCH(K3753,Tarifas!$A$2:$A$37,1)),IF(L3753&lt;=40000,INDEX(Tarifas!$D$2:$D$37,MATCH(K3753,Tarifas!$A$2:$A$37,1)),INDEX(Tarifas!$E$2:$E$37,MATCH(K3753,Tarifas!$A$2:$A$37,1))))))</f>
        <v>0</v>
      </c>
      <c r="Q3753" s="7">
        <f t="shared" si="353"/>
        <v>700</v>
      </c>
    </row>
    <row r="3754" spans="1:17" ht="15.75" customHeight="1" x14ac:dyDescent="0.25">
      <c r="A3754" s="2">
        <v>123</v>
      </c>
      <c r="B3754" s="2">
        <v>123</v>
      </c>
      <c r="C3754" s="2">
        <v>123</v>
      </c>
      <c r="D3754" s="2" t="s">
        <v>2117</v>
      </c>
      <c r="E3754" s="3">
        <v>4</v>
      </c>
      <c r="F3754" s="3">
        <v>8</v>
      </c>
      <c r="G3754" s="3">
        <v>12</v>
      </c>
      <c r="H3754" s="3">
        <v>0.13200000000000001</v>
      </c>
      <c r="I3754" s="3">
        <v>9.6000000000000002E-2</v>
      </c>
      <c r="J3754" s="4" t="str">
        <f t="shared" si="348"/>
        <v>Se calcula por Peso</v>
      </c>
      <c r="K3754" s="3">
        <f t="shared" si="349"/>
        <v>0.13200000000000001</v>
      </c>
      <c r="L3754" s="5">
        <v>6789</v>
      </c>
      <c r="M3754" s="2" t="str">
        <f t="shared" si="350"/>
        <v>Hasta $9.989</v>
      </c>
      <c r="N3754" s="5">
        <f t="shared" si="351"/>
        <v>700</v>
      </c>
      <c r="O3754" s="6" t="str">
        <f t="shared" si="352"/>
        <v>No aplica (&lt;$19.990)</v>
      </c>
      <c r="P3754" s="7">
        <f t="array" ref="P3754">IF(OR(L3754="",K3754=""),"",IF(L3754&lt;19990,0,IF(L3754&lt;=30000,INDEX(Tarifas!$C$2:$C$37,MATCH(K3754,Tarifas!$A$2:$A$37,1)),IF(L3754&lt;=40000,INDEX(Tarifas!$D$2:$D$37,MATCH(K3754,Tarifas!$A$2:$A$37,1)),INDEX(Tarifas!$E$2:$E$37,MATCH(K3754,Tarifas!$A$2:$A$37,1))))))</f>
        <v>0</v>
      </c>
      <c r="Q3754" s="7">
        <f t="shared" si="353"/>
        <v>700</v>
      </c>
    </row>
    <row r="3755" spans="1:17" ht="15.75" customHeight="1" x14ac:dyDescent="0.25">
      <c r="A3755" s="2">
        <v>123</v>
      </c>
      <c r="B3755" s="2">
        <v>123</v>
      </c>
      <c r="C3755" s="2">
        <v>123</v>
      </c>
      <c r="D3755" s="2" t="s">
        <v>2118</v>
      </c>
      <c r="E3755" s="3">
        <v>4</v>
      </c>
      <c r="F3755" s="3">
        <v>11</v>
      </c>
      <c r="G3755" s="3">
        <v>16</v>
      </c>
      <c r="H3755" s="3">
        <v>0.13100000000000001</v>
      </c>
      <c r="I3755" s="3">
        <v>0.17599999999999999</v>
      </c>
      <c r="J3755" s="4" t="str">
        <f t="shared" si="348"/>
        <v>Se calcula por P volum</v>
      </c>
      <c r="K3755" s="3">
        <f t="shared" si="349"/>
        <v>0.17599999999999999</v>
      </c>
      <c r="L3755" s="5">
        <v>1736</v>
      </c>
      <c r="M3755" s="2" t="str">
        <f t="shared" si="350"/>
        <v>Hasta $9.989</v>
      </c>
      <c r="N3755" s="5">
        <f t="shared" si="351"/>
        <v>700</v>
      </c>
      <c r="O3755" s="6" t="str">
        <f t="shared" si="352"/>
        <v>No aplica (&lt;$19.990)</v>
      </c>
      <c r="P3755" s="7">
        <f t="array" ref="P3755">IF(OR(L3755="",K3755=""),"",IF(L3755&lt;19990,0,IF(L3755&lt;=30000,INDEX(Tarifas!$C$2:$C$37,MATCH(K3755,Tarifas!$A$2:$A$37,1)),IF(L3755&lt;=40000,INDEX(Tarifas!$D$2:$D$37,MATCH(K3755,Tarifas!$A$2:$A$37,1)),INDEX(Tarifas!$E$2:$E$37,MATCH(K3755,Tarifas!$A$2:$A$37,1))))))</f>
        <v>0</v>
      </c>
      <c r="Q3755" s="7">
        <f t="shared" si="353"/>
        <v>700</v>
      </c>
    </row>
    <row r="3756" spans="1:17" ht="15.75" customHeight="1" x14ac:dyDescent="0.25">
      <c r="A3756" s="2">
        <v>123</v>
      </c>
      <c r="B3756" s="2">
        <v>123</v>
      </c>
      <c r="C3756" s="2">
        <v>123</v>
      </c>
      <c r="D3756" s="2" t="s">
        <v>2119</v>
      </c>
      <c r="E3756" s="3">
        <v>5</v>
      </c>
      <c r="F3756" s="3">
        <v>15</v>
      </c>
      <c r="G3756" s="3">
        <v>33</v>
      </c>
      <c r="H3756" s="3">
        <v>0.13</v>
      </c>
      <c r="I3756" s="3">
        <v>0.61875000000000002</v>
      </c>
      <c r="J3756" s="4" t="str">
        <f t="shared" si="348"/>
        <v>Se calcula por P volum</v>
      </c>
      <c r="K3756" s="3">
        <f t="shared" si="349"/>
        <v>0.61875000000000002</v>
      </c>
      <c r="L3756" s="5">
        <v>5720</v>
      </c>
      <c r="M3756" s="2" t="str">
        <f t="shared" si="350"/>
        <v>Hasta $9.989</v>
      </c>
      <c r="N3756" s="5">
        <f t="shared" si="351"/>
        <v>700</v>
      </c>
      <c r="O3756" s="6" t="str">
        <f t="shared" si="352"/>
        <v>No aplica (&lt;$19.990)</v>
      </c>
      <c r="P3756" s="7">
        <f t="array" ref="P3756">IF(OR(L3756="",K3756=""),"",IF(L3756&lt;19990,0,IF(L3756&lt;=30000,INDEX(Tarifas!$C$2:$C$37,MATCH(K3756,Tarifas!$A$2:$A$37,1)),IF(L3756&lt;=40000,INDEX(Tarifas!$D$2:$D$37,MATCH(K3756,Tarifas!$A$2:$A$37,1)),INDEX(Tarifas!$E$2:$E$37,MATCH(K3756,Tarifas!$A$2:$A$37,1))))))</f>
        <v>0</v>
      </c>
      <c r="Q3756" s="7">
        <f t="shared" si="353"/>
        <v>700</v>
      </c>
    </row>
    <row r="3757" spans="1:17" ht="15.75" customHeight="1" x14ac:dyDescent="0.25">
      <c r="A3757" s="2">
        <v>123</v>
      </c>
      <c r="B3757" s="2">
        <v>123</v>
      </c>
      <c r="C3757" s="2">
        <v>123</v>
      </c>
      <c r="D3757" s="2" t="s">
        <v>2119</v>
      </c>
      <c r="E3757" s="3">
        <v>5</v>
      </c>
      <c r="F3757" s="3">
        <v>15</v>
      </c>
      <c r="G3757" s="3">
        <v>33</v>
      </c>
      <c r="H3757" s="3">
        <v>0.13</v>
      </c>
      <c r="I3757" s="3">
        <v>0.61875000000000002</v>
      </c>
      <c r="J3757" s="4" t="str">
        <f t="shared" si="348"/>
        <v>Se calcula por P volum</v>
      </c>
      <c r="K3757" s="3">
        <f t="shared" si="349"/>
        <v>0.61875000000000002</v>
      </c>
      <c r="L3757" s="5">
        <v>5720</v>
      </c>
      <c r="M3757" s="2" t="str">
        <f t="shared" si="350"/>
        <v>Hasta $9.989</v>
      </c>
      <c r="N3757" s="5">
        <f t="shared" si="351"/>
        <v>700</v>
      </c>
      <c r="O3757" s="6" t="str">
        <f t="shared" si="352"/>
        <v>No aplica (&lt;$19.990)</v>
      </c>
      <c r="P3757" s="7">
        <f t="array" ref="P3757">IF(OR(L3757="",K3757=""),"",IF(L3757&lt;19990,0,IF(L3757&lt;=30000,INDEX(Tarifas!$C$2:$C$37,MATCH(K3757,Tarifas!$A$2:$A$37,1)),IF(L3757&lt;=40000,INDEX(Tarifas!$D$2:$D$37,MATCH(K3757,Tarifas!$A$2:$A$37,1)),INDEX(Tarifas!$E$2:$E$37,MATCH(K3757,Tarifas!$A$2:$A$37,1))))))</f>
        <v>0</v>
      </c>
      <c r="Q3757" s="7">
        <f t="shared" si="353"/>
        <v>700</v>
      </c>
    </row>
    <row r="3758" spans="1:17" ht="15.75" customHeight="1" x14ac:dyDescent="0.25">
      <c r="A3758" s="2">
        <v>123</v>
      </c>
      <c r="B3758" s="2">
        <v>123</v>
      </c>
      <c r="C3758" s="2">
        <v>123</v>
      </c>
      <c r="D3758" s="2" t="s">
        <v>2120</v>
      </c>
      <c r="E3758" s="3">
        <v>1</v>
      </c>
      <c r="F3758" s="3">
        <v>21</v>
      </c>
      <c r="G3758" s="3">
        <v>27</v>
      </c>
      <c r="H3758" s="3">
        <v>0.13</v>
      </c>
      <c r="I3758" s="3">
        <v>0.14174999999999999</v>
      </c>
      <c r="J3758" s="4" t="str">
        <f t="shared" si="348"/>
        <v>Se calcula por P volum</v>
      </c>
      <c r="K3758" s="3">
        <f t="shared" si="349"/>
        <v>0.14174999999999999</v>
      </c>
      <c r="L3758" s="5">
        <v>2990</v>
      </c>
      <c r="M3758" s="2" t="str">
        <f t="shared" si="350"/>
        <v>Hasta $9.989</v>
      </c>
      <c r="N3758" s="5">
        <f t="shared" si="351"/>
        <v>700</v>
      </c>
      <c r="O3758" s="6" t="str">
        <f t="shared" si="352"/>
        <v>No aplica (&lt;$19.990)</v>
      </c>
      <c r="P3758" s="7">
        <f t="array" ref="P3758">IF(OR(L3758="",K3758=""),"",IF(L3758&lt;19990,0,IF(L3758&lt;=30000,INDEX(Tarifas!$C$2:$C$37,MATCH(K3758,Tarifas!$A$2:$A$37,1)),IF(L3758&lt;=40000,INDEX(Tarifas!$D$2:$D$37,MATCH(K3758,Tarifas!$A$2:$A$37,1)),INDEX(Tarifas!$E$2:$E$37,MATCH(K3758,Tarifas!$A$2:$A$37,1))))))</f>
        <v>0</v>
      </c>
      <c r="Q3758" s="7">
        <f t="shared" si="353"/>
        <v>700</v>
      </c>
    </row>
    <row r="3759" spans="1:17" ht="15.75" customHeight="1" x14ac:dyDescent="0.25">
      <c r="A3759" s="2">
        <v>123</v>
      </c>
      <c r="B3759" s="2">
        <v>123</v>
      </c>
      <c r="C3759" s="2">
        <v>123</v>
      </c>
      <c r="D3759" s="2" t="s">
        <v>2120</v>
      </c>
      <c r="E3759" s="3">
        <v>1</v>
      </c>
      <c r="F3759" s="3">
        <v>21</v>
      </c>
      <c r="G3759" s="3">
        <v>27</v>
      </c>
      <c r="H3759" s="3">
        <v>0.13</v>
      </c>
      <c r="I3759" s="3">
        <v>0.14174999999999999</v>
      </c>
      <c r="J3759" s="4" t="str">
        <f t="shared" si="348"/>
        <v>Se calcula por P volum</v>
      </c>
      <c r="K3759" s="3">
        <f t="shared" si="349"/>
        <v>0.14174999999999999</v>
      </c>
      <c r="L3759" s="5">
        <v>2990</v>
      </c>
      <c r="M3759" s="2" t="str">
        <f t="shared" si="350"/>
        <v>Hasta $9.989</v>
      </c>
      <c r="N3759" s="5">
        <f t="shared" si="351"/>
        <v>700</v>
      </c>
      <c r="O3759" s="6" t="str">
        <f t="shared" si="352"/>
        <v>No aplica (&lt;$19.990)</v>
      </c>
      <c r="P3759" s="7">
        <f t="array" ref="P3759">IF(OR(L3759="",K3759=""),"",IF(L3759&lt;19990,0,IF(L3759&lt;=30000,INDEX(Tarifas!$C$2:$C$37,MATCH(K3759,Tarifas!$A$2:$A$37,1)),IF(L3759&lt;=40000,INDEX(Tarifas!$D$2:$D$37,MATCH(K3759,Tarifas!$A$2:$A$37,1)),INDEX(Tarifas!$E$2:$E$37,MATCH(K3759,Tarifas!$A$2:$A$37,1))))))</f>
        <v>0</v>
      </c>
      <c r="Q3759" s="7">
        <f t="shared" si="353"/>
        <v>700</v>
      </c>
    </row>
    <row r="3760" spans="1:17" ht="15.75" customHeight="1" x14ac:dyDescent="0.25">
      <c r="A3760" s="2">
        <v>123</v>
      </c>
      <c r="B3760" s="2">
        <v>123</v>
      </c>
      <c r="C3760" s="2">
        <v>123</v>
      </c>
      <c r="D3760" s="2" t="s">
        <v>2121</v>
      </c>
      <c r="E3760" s="3">
        <v>3</v>
      </c>
      <c r="F3760" s="3">
        <v>8</v>
      </c>
      <c r="G3760" s="3">
        <v>16</v>
      </c>
      <c r="H3760" s="3">
        <v>0.13</v>
      </c>
      <c r="I3760" s="3">
        <v>9.6000000000000002E-2</v>
      </c>
      <c r="J3760" s="4" t="str">
        <f t="shared" si="348"/>
        <v>Se calcula por Peso</v>
      </c>
      <c r="K3760" s="3">
        <f t="shared" si="349"/>
        <v>0.13</v>
      </c>
      <c r="L3760" s="5">
        <v>3490</v>
      </c>
      <c r="M3760" s="2" t="str">
        <f t="shared" si="350"/>
        <v>Hasta $9.989</v>
      </c>
      <c r="N3760" s="5">
        <f t="shared" si="351"/>
        <v>700</v>
      </c>
      <c r="O3760" s="6" t="str">
        <f t="shared" si="352"/>
        <v>No aplica (&lt;$19.990)</v>
      </c>
      <c r="P3760" s="7">
        <f t="array" ref="P3760">IF(OR(L3760="",K3760=""),"",IF(L3760&lt;19990,0,IF(L3760&lt;=30000,INDEX(Tarifas!$C$2:$C$37,MATCH(K3760,Tarifas!$A$2:$A$37,1)),IF(L3760&lt;=40000,INDEX(Tarifas!$D$2:$D$37,MATCH(K3760,Tarifas!$A$2:$A$37,1)),INDEX(Tarifas!$E$2:$E$37,MATCH(K3760,Tarifas!$A$2:$A$37,1))))))</f>
        <v>0</v>
      </c>
      <c r="Q3760" s="7">
        <f t="shared" si="353"/>
        <v>700</v>
      </c>
    </row>
    <row r="3761" spans="1:17" ht="15.75" customHeight="1" x14ac:dyDescent="0.25">
      <c r="A3761" s="2">
        <v>123</v>
      </c>
      <c r="B3761" s="2">
        <v>123</v>
      </c>
      <c r="C3761" s="2">
        <v>123</v>
      </c>
      <c r="D3761" s="2" t="s">
        <v>2122</v>
      </c>
      <c r="E3761" s="3">
        <v>8</v>
      </c>
      <c r="F3761" s="3">
        <v>11</v>
      </c>
      <c r="G3761" s="3">
        <v>19</v>
      </c>
      <c r="H3761" s="3">
        <v>0.126</v>
      </c>
      <c r="I3761" s="3">
        <v>0.41799999999999998</v>
      </c>
      <c r="J3761" s="4" t="str">
        <f t="shared" si="348"/>
        <v>Se calcula por P volum</v>
      </c>
      <c r="K3761" s="3">
        <f t="shared" si="349"/>
        <v>0.41799999999999998</v>
      </c>
      <c r="L3761" s="5">
        <v>2955</v>
      </c>
      <c r="M3761" s="2" t="str">
        <f t="shared" si="350"/>
        <v>Hasta $9.989</v>
      </c>
      <c r="N3761" s="5">
        <f t="shared" si="351"/>
        <v>700</v>
      </c>
      <c r="O3761" s="6" t="str">
        <f t="shared" si="352"/>
        <v>No aplica (&lt;$19.990)</v>
      </c>
      <c r="P3761" s="7">
        <f t="array" ref="P3761">IF(OR(L3761="",K3761=""),"",IF(L3761&lt;19990,0,IF(L3761&lt;=30000,INDEX(Tarifas!$C$2:$C$37,MATCH(K3761,Tarifas!$A$2:$A$37,1)),IF(L3761&lt;=40000,INDEX(Tarifas!$D$2:$D$37,MATCH(K3761,Tarifas!$A$2:$A$37,1)),INDEX(Tarifas!$E$2:$E$37,MATCH(K3761,Tarifas!$A$2:$A$37,1))))))</f>
        <v>0</v>
      </c>
      <c r="Q3761" s="7">
        <f t="shared" si="353"/>
        <v>700</v>
      </c>
    </row>
    <row r="3762" spans="1:17" ht="15.75" customHeight="1" x14ac:dyDescent="0.25">
      <c r="A3762" s="2">
        <v>123</v>
      </c>
      <c r="B3762" s="2">
        <v>123</v>
      </c>
      <c r="C3762" s="2">
        <v>123</v>
      </c>
      <c r="D3762" s="2" t="s">
        <v>2122</v>
      </c>
      <c r="E3762" s="3">
        <v>8</v>
      </c>
      <c r="F3762" s="3">
        <v>11</v>
      </c>
      <c r="G3762" s="3">
        <v>19</v>
      </c>
      <c r="H3762" s="3">
        <v>0.126</v>
      </c>
      <c r="I3762" s="3">
        <v>0.41799999999999998</v>
      </c>
      <c r="J3762" s="4" t="str">
        <f t="shared" si="348"/>
        <v>Se calcula por P volum</v>
      </c>
      <c r="K3762" s="3">
        <f t="shared" si="349"/>
        <v>0.41799999999999998</v>
      </c>
      <c r="L3762" s="5">
        <v>2955</v>
      </c>
      <c r="M3762" s="2" t="str">
        <f t="shared" si="350"/>
        <v>Hasta $9.989</v>
      </c>
      <c r="N3762" s="5">
        <f t="shared" si="351"/>
        <v>700</v>
      </c>
      <c r="O3762" s="6" t="str">
        <f t="shared" si="352"/>
        <v>No aplica (&lt;$19.990)</v>
      </c>
      <c r="P3762" s="7">
        <f t="array" ref="P3762">IF(OR(L3762="",K3762=""),"",IF(L3762&lt;19990,0,IF(L3762&lt;=30000,INDEX(Tarifas!$C$2:$C$37,MATCH(K3762,Tarifas!$A$2:$A$37,1)),IF(L3762&lt;=40000,INDEX(Tarifas!$D$2:$D$37,MATCH(K3762,Tarifas!$A$2:$A$37,1)),INDEX(Tarifas!$E$2:$E$37,MATCH(K3762,Tarifas!$A$2:$A$37,1))))))</f>
        <v>0</v>
      </c>
      <c r="Q3762" s="7">
        <f t="shared" si="353"/>
        <v>700</v>
      </c>
    </row>
    <row r="3763" spans="1:17" ht="15.75" customHeight="1" x14ac:dyDescent="0.25">
      <c r="A3763" s="2">
        <v>123</v>
      </c>
      <c r="B3763" s="2">
        <v>123</v>
      </c>
      <c r="C3763" s="2">
        <v>123</v>
      </c>
      <c r="D3763" s="2" t="s">
        <v>2123</v>
      </c>
      <c r="E3763" s="3">
        <v>7</v>
      </c>
      <c r="F3763" s="3">
        <v>14</v>
      </c>
      <c r="G3763" s="3">
        <v>18</v>
      </c>
      <c r="H3763" s="3">
        <v>0.126</v>
      </c>
      <c r="I3763" s="3">
        <v>0.441</v>
      </c>
      <c r="J3763" s="4" t="str">
        <f t="shared" si="348"/>
        <v>Se calcula por P volum</v>
      </c>
      <c r="K3763" s="3">
        <f t="shared" si="349"/>
        <v>0.441</v>
      </c>
      <c r="L3763" s="5">
        <v>4291</v>
      </c>
      <c r="M3763" s="2" t="str">
        <f t="shared" si="350"/>
        <v>Hasta $9.989</v>
      </c>
      <c r="N3763" s="5">
        <f t="shared" si="351"/>
        <v>700</v>
      </c>
      <c r="O3763" s="6" t="str">
        <f t="shared" si="352"/>
        <v>No aplica (&lt;$19.990)</v>
      </c>
      <c r="P3763" s="7">
        <f t="array" ref="P3763">IF(OR(L3763="",K3763=""),"",IF(L3763&lt;19990,0,IF(L3763&lt;=30000,INDEX(Tarifas!$C$2:$C$37,MATCH(K3763,Tarifas!$A$2:$A$37,1)),IF(L3763&lt;=40000,INDEX(Tarifas!$D$2:$D$37,MATCH(K3763,Tarifas!$A$2:$A$37,1)),INDEX(Tarifas!$E$2:$E$37,MATCH(K3763,Tarifas!$A$2:$A$37,1))))))</f>
        <v>0</v>
      </c>
      <c r="Q3763" s="7">
        <f t="shared" si="353"/>
        <v>700</v>
      </c>
    </row>
    <row r="3764" spans="1:17" ht="15.75" customHeight="1" x14ac:dyDescent="0.25">
      <c r="A3764" s="2">
        <v>123</v>
      </c>
      <c r="B3764" s="2">
        <v>123</v>
      </c>
      <c r="C3764" s="2">
        <v>123</v>
      </c>
      <c r="D3764" s="2" t="s">
        <v>2123</v>
      </c>
      <c r="E3764" s="3">
        <v>7</v>
      </c>
      <c r="F3764" s="3">
        <v>14</v>
      </c>
      <c r="G3764" s="3">
        <v>18</v>
      </c>
      <c r="H3764" s="3">
        <v>0.126</v>
      </c>
      <c r="I3764" s="3">
        <v>0.441</v>
      </c>
      <c r="J3764" s="4" t="str">
        <f t="shared" si="348"/>
        <v>Se calcula por P volum</v>
      </c>
      <c r="K3764" s="3">
        <f t="shared" si="349"/>
        <v>0.441</v>
      </c>
      <c r="L3764" s="5">
        <v>4291</v>
      </c>
      <c r="M3764" s="2" t="str">
        <f t="shared" si="350"/>
        <v>Hasta $9.989</v>
      </c>
      <c r="N3764" s="5">
        <f t="shared" si="351"/>
        <v>700</v>
      </c>
      <c r="O3764" s="6" t="str">
        <f t="shared" si="352"/>
        <v>No aplica (&lt;$19.990)</v>
      </c>
      <c r="P3764" s="7">
        <f t="array" ref="P3764">IF(OR(L3764="",K3764=""),"",IF(L3764&lt;19990,0,IF(L3764&lt;=30000,INDEX(Tarifas!$C$2:$C$37,MATCH(K3764,Tarifas!$A$2:$A$37,1)),IF(L3764&lt;=40000,INDEX(Tarifas!$D$2:$D$37,MATCH(K3764,Tarifas!$A$2:$A$37,1)),INDEX(Tarifas!$E$2:$E$37,MATCH(K3764,Tarifas!$A$2:$A$37,1))))))</f>
        <v>0</v>
      </c>
      <c r="Q3764" s="7">
        <f t="shared" si="353"/>
        <v>700</v>
      </c>
    </row>
    <row r="3765" spans="1:17" ht="15.75" customHeight="1" x14ac:dyDescent="0.25">
      <c r="A3765" s="2">
        <v>123</v>
      </c>
      <c r="B3765" s="2">
        <v>123</v>
      </c>
      <c r="C3765" s="2">
        <v>123</v>
      </c>
      <c r="D3765" s="2" t="s">
        <v>2124</v>
      </c>
      <c r="E3765" s="3">
        <v>5</v>
      </c>
      <c r="F3765" s="3">
        <v>9</v>
      </c>
      <c r="G3765" s="3">
        <v>18</v>
      </c>
      <c r="H3765" s="3">
        <v>0.126</v>
      </c>
      <c r="I3765" s="3">
        <v>0.20250000000000001</v>
      </c>
      <c r="J3765" s="4" t="str">
        <f t="shared" si="348"/>
        <v>Se calcula por P volum</v>
      </c>
      <c r="K3765" s="3">
        <f t="shared" si="349"/>
        <v>0.20250000000000001</v>
      </c>
      <c r="L3765" s="5">
        <v>5326</v>
      </c>
      <c r="M3765" s="2" t="str">
        <f t="shared" si="350"/>
        <v>Hasta $9.989</v>
      </c>
      <c r="N3765" s="5">
        <f t="shared" si="351"/>
        <v>700</v>
      </c>
      <c r="O3765" s="6" t="str">
        <f t="shared" si="352"/>
        <v>No aplica (&lt;$19.990)</v>
      </c>
      <c r="P3765" s="7">
        <f t="array" ref="P3765">IF(OR(L3765="",K3765=""),"",IF(L3765&lt;19990,0,IF(L3765&lt;=30000,INDEX(Tarifas!$C$2:$C$37,MATCH(K3765,Tarifas!$A$2:$A$37,1)),IF(L3765&lt;=40000,INDEX(Tarifas!$D$2:$D$37,MATCH(K3765,Tarifas!$A$2:$A$37,1)),INDEX(Tarifas!$E$2:$E$37,MATCH(K3765,Tarifas!$A$2:$A$37,1))))))</f>
        <v>0</v>
      </c>
      <c r="Q3765" s="7">
        <f t="shared" si="353"/>
        <v>700</v>
      </c>
    </row>
    <row r="3766" spans="1:17" ht="15.75" customHeight="1" x14ac:dyDescent="0.25">
      <c r="A3766" s="2">
        <v>123</v>
      </c>
      <c r="B3766" s="2">
        <v>123</v>
      </c>
      <c r="C3766" s="2">
        <v>123</v>
      </c>
      <c r="D3766" s="2" t="s">
        <v>2124</v>
      </c>
      <c r="E3766" s="3">
        <v>5</v>
      </c>
      <c r="F3766" s="3">
        <v>9</v>
      </c>
      <c r="G3766" s="3">
        <v>18</v>
      </c>
      <c r="H3766" s="3">
        <v>0.126</v>
      </c>
      <c r="I3766" s="3">
        <v>0.20250000000000001</v>
      </c>
      <c r="J3766" s="4" t="str">
        <f t="shared" si="348"/>
        <v>Se calcula por P volum</v>
      </c>
      <c r="K3766" s="3">
        <f t="shared" si="349"/>
        <v>0.20250000000000001</v>
      </c>
      <c r="L3766" s="5">
        <v>5326</v>
      </c>
      <c r="M3766" s="2" t="str">
        <f t="shared" si="350"/>
        <v>Hasta $9.989</v>
      </c>
      <c r="N3766" s="5">
        <f t="shared" si="351"/>
        <v>700</v>
      </c>
      <c r="O3766" s="6" t="str">
        <f t="shared" si="352"/>
        <v>No aplica (&lt;$19.990)</v>
      </c>
      <c r="P3766" s="7">
        <f t="array" ref="P3766">IF(OR(L3766="",K3766=""),"",IF(L3766&lt;19990,0,IF(L3766&lt;=30000,INDEX(Tarifas!$C$2:$C$37,MATCH(K3766,Tarifas!$A$2:$A$37,1)),IF(L3766&lt;=40000,INDEX(Tarifas!$D$2:$D$37,MATCH(K3766,Tarifas!$A$2:$A$37,1)),INDEX(Tarifas!$E$2:$E$37,MATCH(K3766,Tarifas!$A$2:$A$37,1))))))</f>
        <v>0</v>
      </c>
      <c r="Q3766" s="7">
        <f t="shared" si="353"/>
        <v>700</v>
      </c>
    </row>
    <row r="3767" spans="1:17" ht="15.75" customHeight="1" x14ac:dyDescent="0.25">
      <c r="A3767" s="2">
        <v>123</v>
      </c>
      <c r="B3767" s="2">
        <v>123</v>
      </c>
      <c r="C3767" s="2">
        <v>123</v>
      </c>
      <c r="D3767" s="2" t="s">
        <v>2125</v>
      </c>
      <c r="E3767" s="3">
        <v>7</v>
      </c>
      <c r="F3767" s="3">
        <v>13</v>
      </c>
      <c r="G3767" s="3">
        <v>30</v>
      </c>
      <c r="H3767" s="3">
        <v>0.12</v>
      </c>
      <c r="I3767" s="3">
        <v>0.6825</v>
      </c>
      <c r="J3767" s="4" t="str">
        <f t="shared" si="348"/>
        <v>Se calcula por P volum</v>
      </c>
      <c r="K3767" s="3">
        <f t="shared" si="349"/>
        <v>0.6825</v>
      </c>
      <c r="L3767" s="5">
        <v>1990</v>
      </c>
      <c r="M3767" s="2" t="str">
        <f t="shared" si="350"/>
        <v>Hasta $9.989</v>
      </c>
      <c r="N3767" s="5">
        <f t="shared" si="351"/>
        <v>700</v>
      </c>
      <c r="O3767" s="6" t="str">
        <f t="shared" si="352"/>
        <v>No aplica (&lt;$19.990)</v>
      </c>
      <c r="P3767" s="7">
        <f t="array" ref="P3767">IF(OR(L3767="",K3767=""),"",IF(L3767&lt;19990,0,IF(L3767&lt;=30000,INDEX(Tarifas!$C$2:$C$37,MATCH(K3767,Tarifas!$A$2:$A$37,1)),IF(L3767&lt;=40000,INDEX(Tarifas!$D$2:$D$37,MATCH(K3767,Tarifas!$A$2:$A$37,1)),INDEX(Tarifas!$E$2:$E$37,MATCH(K3767,Tarifas!$A$2:$A$37,1))))))</f>
        <v>0</v>
      </c>
      <c r="Q3767" s="7">
        <f t="shared" si="353"/>
        <v>700</v>
      </c>
    </row>
    <row r="3768" spans="1:17" ht="15.75" customHeight="1" x14ac:dyDescent="0.25">
      <c r="A3768" s="2">
        <v>123</v>
      </c>
      <c r="B3768" s="2">
        <v>123</v>
      </c>
      <c r="C3768" s="2">
        <v>123</v>
      </c>
      <c r="D3768" s="2" t="s">
        <v>2125</v>
      </c>
      <c r="E3768" s="3">
        <v>7</v>
      </c>
      <c r="F3768" s="3">
        <v>13</v>
      </c>
      <c r="G3768" s="3">
        <v>30</v>
      </c>
      <c r="H3768" s="3">
        <v>0.12</v>
      </c>
      <c r="I3768" s="3">
        <v>0.6825</v>
      </c>
      <c r="J3768" s="4" t="str">
        <f t="shared" si="348"/>
        <v>Se calcula por P volum</v>
      </c>
      <c r="K3768" s="3">
        <f t="shared" si="349"/>
        <v>0.6825</v>
      </c>
      <c r="L3768" s="5">
        <v>1990</v>
      </c>
      <c r="M3768" s="2" t="str">
        <f t="shared" si="350"/>
        <v>Hasta $9.989</v>
      </c>
      <c r="N3768" s="5">
        <f t="shared" si="351"/>
        <v>700</v>
      </c>
      <c r="O3768" s="6" t="str">
        <f t="shared" si="352"/>
        <v>No aplica (&lt;$19.990)</v>
      </c>
      <c r="P3768" s="7">
        <f t="array" ref="P3768">IF(OR(L3768="",K3768=""),"",IF(L3768&lt;19990,0,IF(L3768&lt;=30000,INDEX(Tarifas!$C$2:$C$37,MATCH(K3768,Tarifas!$A$2:$A$37,1)),IF(L3768&lt;=40000,INDEX(Tarifas!$D$2:$D$37,MATCH(K3768,Tarifas!$A$2:$A$37,1)),INDEX(Tarifas!$E$2:$E$37,MATCH(K3768,Tarifas!$A$2:$A$37,1))))))</f>
        <v>0</v>
      </c>
      <c r="Q3768" s="7">
        <f t="shared" si="353"/>
        <v>700</v>
      </c>
    </row>
    <row r="3769" spans="1:17" ht="15.75" customHeight="1" x14ac:dyDescent="0.25">
      <c r="A3769" s="2">
        <v>123</v>
      </c>
      <c r="B3769" s="2">
        <v>123</v>
      </c>
      <c r="C3769" s="2">
        <v>123</v>
      </c>
      <c r="D3769" s="2" t="s">
        <v>2126</v>
      </c>
      <c r="E3769" s="3">
        <v>9</v>
      </c>
      <c r="F3769" s="3">
        <v>15</v>
      </c>
      <c r="G3769" s="3">
        <v>23</v>
      </c>
      <c r="H3769" s="3">
        <v>0.12</v>
      </c>
      <c r="I3769" s="3">
        <v>0.77625</v>
      </c>
      <c r="J3769" s="4" t="str">
        <f t="shared" si="348"/>
        <v>Se calcula por P volum</v>
      </c>
      <c r="K3769" s="3">
        <f t="shared" si="349"/>
        <v>0.77625</v>
      </c>
      <c r="L3769" s="5">
        <v>2220</v>
      </c>
      <c r="M3769" s="2" t="str">
        <f t="shared" si="350"/>
        <v>Hasta $9.989</v>
      </c>
      <c r="N3769" s="5">
        <f t="shared" si="351"/>
        <v>700</v>
      </c>
      <c r="O3769" s="6" t="str">
        <f t="shared" si="352"/>
        <v>No aplica (&lt;$19.990)</v>
      </c>
      <c r="P3769" s="7">
        <f t="array" ref="P3769">IF(OR(L3769="",K3769=""),"",IF(L3769&lt;19990,0,IF(L3769&lt;=30000,INDEX(Tarifas!$C$2:$C$37,MATCH(K3769,Tarifas!$A$2:$A$37,1)),IF(L3769&lt;=40000,INDEX(Tarifas!$D$2:$D$37,MATCH(K3769,Tarifas!$A$2:$A$37,1)),INDEX(Tarifas!$E$2:$E$37,MATCH(K3769,Tarifas!$A$2:$A$37,1))))))</f>
        <v>0</v>
      </c>
      <c r="Q3769" s="7">
        <f t="shared" si="353"/>
        <v>700</v>
      </c>
    </row>
    <row r="3770" spans="1:17" ht="15.75" customHeight="1" x14ac:dyDescent="0.25">
      <c r="A3770" s="2">
        <v>123</v>
      </c>
      <c r="B3770" s="2">
        <v>123</v>
      </c>
      <c r="C3770" s="2">
        <v>123</v>
      </c>
      <c r="D3770" s="2" t="s">
        <v>2127</v>
      </c>
      <c r="E3770" s="3">
        <v>8</v>
      </c>
      <c r="F3770" s="3">
        <v>16</v>
      </c>
      <c r="G3770" s="3">
        <v>19</v>
      </c>
      <c r="H3770" s="3">
        <v>0.12</v>
      </c>
      <c r="I3770" s="3">
        <v>0.60799999999999998</v>
      </c>
      <c r="J3770" s="4" t="str">
        <f t="shared" si="348"/>
        <v>Se calcula por P volum</v>
      </c>
      <c r="K3770" s="3">
        <f t="shared" si="349"/>
        <v>0.60799999999999998</v>
      </c>
      <c r="L3770" s="5">
        <v>2490</v>
      </c>
      <c r="M3770" s="2" t="str">
        <f t="shared" si="350"/>
        <v>Hasta $9.989</v>
      </c>
      <c r="N3770" s="5">
        <f t="shared" si="351"/>
        <v>700</v>
      </c>
      <c r="O3770" s="6" t="str">
        <f t="shared" si="352"/>
        <v>No aplica (&lt;$19.990)</v>
      </c>
      <c r="P3770" s="7">
        <f t="array" ref="P3770">IF(OR(L3770="",K3770=""),"",IF(L3770&lt;19990,0,IF(L3770&lt;=30000,INDEX(Tarifas!$C$2:$C$37,MATCH(K3770,Tarifas!$A$2:$A$37,1)),IF(L3770&lt;=40000,INDEX(Tarifas!$D$2:$D$37,MATCH(K3770,Tarifas!$A$2:$A$37,1)),INDEX(Tarifas!$E$2:$E$37,MATCH(K3770,Tarifas!$A$2:$A$37,1))))))</f>
        <v>0</v>
      </c>
      <c r="Q3770" s="7">
        <f t="shared" si="353"/>
        <v>700</v>
      </c>
    </row>
    <row r="3771" spans="1:17" ht="15.75" customHeight="1" x14ac:dyDescent="0.25">
      <c r="A3771" s="2">
        <v>123</v>
      </c>
      <c r="B3771" s="2">
        <v>123</v>
      </c>
      <c r="C3771" s="2">
        <v>123</v>
      </c>
      <c r="D3771" s="2" t="s">
        <v>2128</v>
      </c>
      <c r="E3771" s="3">
        <v>11</v>
      </c>
      <c r="F3771" s="3">
        <v>18</v>
      </c>
      <c r="G3771" s="3">
        <v>20</v>
      </c>
      <c r="H3771" s="3">
        <v>0.12</v>
      </c>
      <c r="I3771" s="3">
        <v>0.99</v>
      </c>
      <c r="J3771" s="4" t="str">
        <f t="shared" si="348"/>
        <v>Se calcula por P volum</v>
      </c>
      <c r="K3771" s="3">
        <f t="shared" si="349"/>
        <v>0.99</v>
      </c>
      <c r="L3771" s="5">
        <v>2790</v>
      </c>
      <c r="M3771" s="2" t="str">
        <f t="shared" si="350"/>
        <v>Hasta $9.989</v>
      </c>
      <c r="N3771" s="5">
        <f t="shared" si="351"/>
        <v>700</v>
      </c>
      <c r="O3771" s="6" t="str">
        <f t="shared" si="352"/>
        <v>No aplica (&lt;$19.990)</v>
      </c>
      <c r="P3771" s="7">
        <f t="array" ref="P3771">IF(OR(L3771="",K3771=""),"",IF(L3771&lt;19990,0,IF(L3771&lt;=30000,INDEX(Tarifas!$C$2:$C$37,MATCH(K3771,Tarifas!$A$2:$A$37,1)),IF(L3771&lt;=40000,INDEX(Tarifas!$D$2:$D$37,MATCH(K3771,Tarifas!$A$2:$A$37,1)),INDEX(Tarifas!$E$2:$E$37,MATCH(K3771,Tarifas!$A$2:$A$37,1))))))</f>
        <v>0</v>
      </c>
      <c r="Q3771" s="7">
        <f t="shared" si="353"/>
        <v>700</v>
      </c>
    </row>
    <row r="3772" spans="1:17" ht="15.75" customHeight="1" x14ac:dyDescent="0.25">
      <c r="A3772" s="2">
        <v>123</v>
      </c>
      <c r="B3772" s="2">
        <v>123</v>
      </c>
      <c r="C3772" s="2">
        <v>123</v>
      </c>
      <c r="D3772" s="2" t="s">
        <v>2129</v>
      </c>
      <c r="E3772" s="3">
        <v>6</v>
      </c>
      <c r="F3772" s="3">
        <v>18</v>
      </c>
      <c r="G3772" s="3">
        <v>27</v>
      </c>
      <c r="H3772" s="3">
        <v>0.12</v>
      </c>
      <c r="I3772" s="3">
        <v>0.72899999999999998</v>
      </c>
      <c r="J3772" s="4" t="str">
        <f t="shared" si="348"/>
        <v>Se calcula por P volum</v>
      </c>
      <c r="K3772" s="3">
        <f t="shared" si="349"/>
        <v>0.72899999999999998</v>
      </c>
      <c r="L3772" s="5">
        <v>3690</v>
      </c>
      <c r="M3772" s="2" t="str">
        <f t="shared" si="350"/>
        <v>Hasta $9.989</v>
      </c>
      <c r="N3772" s="5">
        <f t="shared" si="351"/>
        <v>700</v>
      </c>
      <c r="O3772" s="6" t="str">
        <f t="shared" si="352"/>
        <v>No aplica (&lt;$19.990)</v>
      </c>
      <c r="P3772" s="7">
        <f t="array" ref="P3772">IF(OR(L3772="",K3772=""),"",IF(L3772&lt;19990,0,IF(L3772&lt;=30000,INDEX(Tarifas!$C$2:$C$37,MATCH(K3772,Tarifas!$A$2:$A$37,1)),IF(L3772&lt;=40000,INDEX(Tarifas!$D$2:$D$37,MATCH(K3772,Tarifas!$A$2:$A$37,1)),INDEX(Tarifas!$E$2:$E$37,MATCH(K3772,Tarifas!$A$2:$A$37,1))))))</f>
        <v>0</v>
      </c>
      <c r="Q3772" s="7">
        <f t="shared" si="353"/>
        <v>700</v>
      </c>
    </row>
    <row r="3773" spans="1:17" ht="15.75" customHeight="1" x14ac:dyDescent="0.25">
      <c r="A3773" s="2">
        <v>123</v>
      </c>
      <c r="B3773" s="2">
        <v>123</v>
      </c>
      <c r="C3773" s="2">
        <v>123</v>
      </c>
      <c r="D3773" s="2" t="s">
        <v>2129</v>
      </c>
      <c r="E3773" s="3">
        <v>6</v>
      </c>
      <c r="F3773" s="3">
        <v>18</v>
      </c>
      <c r="G3773" s="3">
        <v>27</v>
      </c>
      <c r="H3773" s="3">
        <v>0.12</v>
      </c>
      <c r="I3773" s="3">
        <v>0.72899999999999998</v>
      </c>
      <c r="J3773" s="4" t="str">
        <f t="shared" si="348"/>
        <v>Se calcula por P volum</v>
      </c>
      <c r="K3773" s="3">
        <f t="shared" si="349"/>
        <v>0.72899999999999998</v>
      </c>
      <c r="L3773" s="5">
        <v>3690</v>
      </c>
      <c r="M3773" s="2" t="str">
        <f t="shared" si="350"/>
        <v>Hasta $9.989</v>
      </c>
      <c r="N3773" s="5">
        <f t="shared" si="351"/>
        <v>700</v>
      </c>
      <c r="O3773" s="6" t="str">
        <f t="shared" si="352"/>
        <v>No aplica (&lt;$19.990)</v>
      </c>
      <c r="P3773" s="7">
        <f t="array" ref="P3773">IF(OR(L3773="",K3773=""),"",IF(L3773&lt;19990,0,IF(L3773&lt;=30000,INDEX(Tarifas!$C$2:$C$37,MATCH(K3773,Tarifas!$A$2:$A$37,1)),IF(L3773&lt;=40000,INDEX(Tarifas!$D$2:$D$37,MATCH(K3773,Tarifas!$A$2:$A$37,1)),INDEX(Tarifas!$E$2:$E$37,MATCH(K3773,Tarifas!$A$2:$A$37,1))))))</f>
        <v>0</v>
      </c>
      <c r="Q3773" s="7">
        <f t="shared" si="353"/>
        <v>700</v>
      </c>
    </row>
    <row r="3774" spans="1:17" ht="15.75" customHeight="1" x14ac:dyDescent="0.25">
      <c r="A3774" s="2">
        <v>123</v>
      </c>
      <c r="B3774" s="2">
        <v>123</v>
      </c>
      <c r="C3774" s="2">
        <v>123</v>
      </c>
      <c r="D3774" s="2" t="s">
        <v>2130</v>
      </c>
      <c r="E3774" s="3">
        <v>9</v>
      </c>
      <c r="F3774" s="3">
        <v>17</v>
      </c>
      <c r="G3774" s="3">
        <v>20</v>
      </c>
      <c r="H3774" s="3">
        <v>0.12</v>
      </c>
      <c r="I3774" s="3">
        <v>0.76500000000000001</v>
      </c>
      <c r="J3774" s="4" t="str">
        <f t="shared" si="348"/>
        <v>Se calcula por P volum</v>
      </c>
      <c r="K3774" s="3">
        <f t="shared" si="349"/>
        <v>0.76500000000000001</v>
      </c>
      <c r="L3774" s="5">
        <v>4970</v>
      </c>
      <c r="M3774" s="2" t="str">
        <f t="shared" si="350"/>
        <v>Hasta $9.989</v>
      </c>
      <c r="N3774" s="5">
        <f t="shared" si="351"/>
        <v>700</v>
      </c>
      <c r="O3774" s="6" t="str">
        <f t="shared" si="352"/>
        <v>No aplica (&lt;$19.990)</v>
      </c>
      <c r="P3774" s="7">
        <f t="array" ref="P3774">IF(OR(L3774="",K3774=""),"",IF(L3774&lt;19990,0,IF(L3774&lt;=30000,INDEX(Tarifas!$C$2:$C$37,MATCH(K3774,Tarifas!$A$2:$A$37,1)),IF(L3774&lt;=40000,INDEX(Tarifas!$D$2:$D$37,MATCH(K3774,Tarifas!$A$2:$A$37,1)),INDEX(Tarifas!$E$2:$E$37,MATCH(K3774,Tarifas!$A$2:$A$37,1))))))</f>
        <v>0</v>
      </c>
      <c r="Q3774" s="7">
        <f t="shared" si="353"/>
        <v>700</v>
      </c>
    </row>
    <row r="3775" spans="1:17" ht="15.75" customHeight="1" x14ac:dyDescent="0.25">
      <c r="A3775" s="2">
        <v>123</v>
      </c>
      <c r="B3775" s="2">
        <v>123</v>
      </c>
      <c r="C3775" s="2">
        <v>123</v>
      </c>
      <c r="D3775" s="2" t="s">
        <v>2130</v>
      </c>
      <c r="E3775" s="3">
        <v>9</v>
      </c>
      <c r="F3775" s="3">
        <v>17</v>
      </c>
      <c r="G3775" s="3">
        <v>20</v>
      </c>
      <c r="H3775" s="3">
        <v>0.12</v>
      </c>
      <c r="I3775" s="3">
        <v>0.76500000000000001</v>
      </c>
      <c r="J3775" s="4" t="str">
        <f t="shared" si="348"/>
        <v>Se calcula por P volum</v>
      </c>
      <c r="K3775" s="3">
        <f t="shared" si="349"/>
        <v>0.76500000000000001</v>
      </c>
      <c r="L3775" s="5">
        <v>4970</v>
      </c>
      <c r="M3775" s="2" t="str">
        <f t="shared" si="350"/>
        <v>Hasta $9.989</v>
      </c>
      <c r="N3775" s="5">
        <f t="shared" si="351"/>
        <v>700</v>
      </c>
      <c r="O3775" s="6" t="str">
        <f t="shared" si="352"/>
        <v>No aplica (&lt;$19.990)</v>
      </c>
      <c r="P3775" s="7">
        <f t="array" ref="P3775">IF(OR(L3775="",K3775=""),"",IF(L3775&lt;19990,0,IF(L3775&lt;=30000,INDEX(Tarifas!$C$2:$C$37,MATCH(K3775,Tarifas!$A$2:$A$37,1)),IF(L3775&lt;=40000,INDEX(Tarifas!$D$2:$D$37,MATCH(K3775,Tarifas!$A$2:$A$37,1)),INDEX(Tarifas!$E$2:$E$37,MATCH(K3775,Tarifas!$A$2:$A$37,1))))))</f>
        <v>0</v>
      </c>
      <c r="Q3775" s="7">
        <f t="shared" si="353"/>
        <v>700</v>
      </c>
    </row>
    <row r="3776" spans="1:17" ht="15.75" customHeight="1" x14ac:dyDescent="0.25">
      <c r="A3776" s="2">
        <v>123</v>
      </c>
      <c r="B3776" s="2">
        <v>123</v>
      </c>
      <c r="C3776" s="2">
        <v>123</v>
      </c>
      <c r="D3776" s="2" t="s">
        <v>2131</v>
      </c>
      <c r="E3776" s="3">
        <v>6</v>
      </c>
      <c r="F3776" s="3">
        <v>20</v>
      </c>
      <c r="G3776" s="3">
        <v>28</v>
      </c>
      <c r="H3776" s="3">
        <v>0.12</v>
      </c>
      <c r="I3776" s="3">
        <v>0.84</v>
      </c>
      <c r="J3776" s="4" t="str">
        <f t="shared" si="348"/>
        <v>Se calcula por P volum</v>
      </c>
      <c r="K3776" s="3">
        <f t="shared" si="349"/>
        <v>0.84</v>
      </c>
      <c r="L3776" s="5">
        <v>7990</v>
      </c>
      <c r="M3776" s="2" t="str">
        <f t="shared" si="350"/>
        <v>Hasta $9.989</v>
      </c>
      <c r="N3776" s="5">
        <f t="shared" si="351"/>
        <v>700</v>
      </c>
      <c r="O3776" s="6" t="str">
        <f t="shared" si="352"/>
        <v>No aplica (&lt;$19.990)</v>
      </c>
      <c r="P3776" s="7">
        <f t="array" ref="P3776">IF(OR(L3776="",K3776=""),"",IF(L3776&lt;19990,0,IF(L3776&lt;=30000,INDEX(Tarifas!$C$2:$C$37,MATCH(K3776,Tarifas!$A$2:$A$37,1)),IF(L3776&lt;=40000,INDEX(Tarifas!$D$2:$D$37,MATCH(K3776,Tarifas!$A$2:$A$37,1)),INDEX(Tarifas!$E$2:$E$37,MATCH(K3776,Tarifas!$A$2:$A$37,1))))))</f>
        <v>0</v>
      </c>
      <c r="Q3776" s="7">
        <f t="shared" si="353"/>
        <v>700</v>
      </c>
    </row>
    <row r="3777" spans="1:17" ht="15.75" customHeight="1" x14ac:dyDescent="0.25">
      <c r="A3777" s="2">
        <v>123</v>
      </c>
      <c r="B3777" s="2">
        <v>123</v>
      </c>
      <c r="C3777" s="2">
        <v>123</v>
      </c>
      <c r="D3777" s="2" t="s">
        <v>2131</v>
      </c>
      <c r="E3777" s="3">
        <v>6</v>
      </c>
      <c r="F3777" s="3">
        <v>20</v>
      </c>
      <c r="G3777" s="3">
        <v>28</v>
      </c>
      <c r="H3777" s="3">
        <v>0.12</v>
      </c>
      <c r="I3777" s="3">
        <v>0.84</v>
      </c>
      <c r="J3777" s="4" t="str">
        <f t="shared" si="348"/>
        <v>Se calcula por P volum</v>
      </c>
      <c r="K3777" s="3">
        <f t="shared" si="349"/>
        <v>0.84</v>
      </c>
      <c r="L3777" s="5">
        <v>7990</v>
      </c>
      <c r="M3777" s="2" t="str">
        <f t="shared" si="350"/>
        <v>Hasta $9.989</v>
      </c>
      <c r="N3777" s="5">
        <f t="shared" si="351"/>
        <v>700</v>
      </c>
      <c r="O3777" s="6" t="str">
        <f t="shared" si="352"/>
        <v>No aplica (&lt;$19.990)</v>
      </c>
      <c r="P3777" s="7">
        <f t="array" ref="P3777">IF(OR(L3777="",K3777=""),"",IF(L3777&lt;19990,0,IF(L3777&lt;=30000,INDEX(Tarifas!$C$2:$C$37,MATCH(K3777,Tarifas!$A$2:$A$37,1)),IF(L3777&lt;=40000,INDEX(Tarifas!$D$2:$D$37,MATCH(K3777,Tarifas!$A$2:$A$37,1)),INDEX(Tarifas!$E$2:$E$37,MATCH(K3777,Tarifas!$A$2:$A$37,1))))))</f>
        <v>0</v>
      </c>
      <c r="Q3777" s="7">
        <f t="shared" si="353"/>
        <v>700</v>
      </c>
    </row>
    <row r="3778" spans="1:17" ht="15.75" customHeight="1" x14ac:dyDescent="0.25">
      <c r="A3778" s="2">
        <v>123</v>
      </c>
      <c r="B3778" s="2">
        <v>123</v>
      </c>
      <c r="C3778" s="2">
        <v>123</v>
      </c>
      <c r="D3778" s="2" t="s">
        <v>2132</v>
      </c>
      <c r="E3778" s="3">
        <v>7</v>
      </c>
      <c r="F3778" s="3">
        <v>15</v>
      </c>
      <c r="G3778" s="3">
        <v>31</v>
      </c>
      <c r="H3778" s="3">
        <v>0.12</v>
      </c>
      <c r="I3778" s="3">
        <v>0.81374999999999997</v>
      </c>
      <c r="J3778" s="4" t="str">
        <f t="shared" ref="J3778:J3841" si="354">IF(OR(H3778="",I3778=""),"",IF(H3778&gt;=I3778,"Se calcula por Peso","Se calcula por P volum"))</f>
        <v>Se calcula por P volum</v>
      </c>
      <c r="K3778" s="3">
        <f t="shared" ref="K3778:K3841" si="355">IF(OR(H3778="",I3778=""),"",MAX(H3778,I3778))</f>
        <v>0.81374999999999997</v>
      </c>
      <c r="L3778" s="5">
        <v>10990</v>
      </c>
      <c r="M3778" s="2" t="str">
        <f t="shared" ref="M3778:M3841" si="356">IF(L3778="","",IF(L3778&lt;9990,"Hasta $9.989",IF(L3778&lt;=19990,"$9.990-$19.990","Sin costo fijo")))</f>
        <v>$9.990-$19.990</v>
      </c>
      <c r="N3778" s="5">
        <f t="shared" ref="N3778:N3841" si="357">IF(L3778="","",IF(L3778&lt;9990,700,IF(L3778&lt;=19990,1000,0)))</f>
        <v>1000</v>
      </c>
      <c r="O3778" s="6" t="str">
        <f t="shared" ref="O3778:O3841" si="358">IF(L3778="","",IF(L3778&lt;19990,"No aplica (&lt;$19.990)",IF(L3778&lt;=30000,"$19.990-$30.000",IF(L3778&lt;=40000,"$30.001-$40.000","Desde $40.001"))))</f>
        <v>No aplica (&lt;$19.990)</v>
      </c>
      <c r="P3778" s="7">
        <f t="array" ref="P3778">IF(OR(L3778="",K3778=""),"",IF(L3778&lt;19990,0,IF(L3778&lt;=30000,INDEX(Tarifas!$C$2:$C$37,MATCH(K3778,Tarifas!$A$2:$A$37,1)),IF(L3778&lt;=40000,INDEX(Tarifas!$D$2:$D$37,MATCH(K3778,Tarifas!$A$2:$A$37,1)),INDEX(Tarifas!$E$2:$E$37,MATCH(K3778,Tarifas!$A$2:$A$37,1))))))</f>
        <v>0</v>
      </c>
      <c r="Q3778" s="7">
        <f t="shared" ref="Q3778:Q3841" si="359">IF(OR(N3778="",P3778=""),"",N3778+P3778)</f>
        <v>1000</v>
      </c>
    </row>
    <row r="3779" spans="1:17" ht="15.75" customHeight="1" x14ac:dyDescent="0.25">
      <c r="A3779" s="2">
        <v>123</v>
      </c>
      <c r="B3779" s="2">
        <v>123</v>
      </c>
      <c r="C3779" s="2">
        <v>123</v>
      </c>
      <c r="D3779" s="2" t="s">
        <v>2132</v>
      </c>
      <c r="E3779" s="3">
        <v>7</v>
      </c>
      <c r="F3779" s="3">
        <v>15</v>
      </c>
      <c r="G3779" s="3">
        <v>31</v>
      </c>
      <c r="H3779" s="3">
        <v>0.12</v>
      </c>
      <c r="I3779" s="3">
        <v>0.81374999999999997</v>
      </c>
      <c r="J3779" s="4" t="str">
        <f t="shared" si="354"/>
        <v>Se calcula por P volum</v>
      </c>
      <c r="K3779" s="3">
        <f t="shared" si="355"/>
        <v>0.81374999999999997</v>
      </c>
      <c r="L3779" s="5">
        <v>10990</v>
      </c>
      <c r="M3779" s="2" t="str">
        <f t="shared" si="356"/>
        <v>$9.990-$19.990</v>
      </c>
      <c r="N3779" s="5">
        <f t="shared" si="357"/>
        <v>1000</v>
      </c>
      <c r="O3779" s="6" t="str">
        <f t="shared" si="358"/>
        <v>No aplica (&lt;$19.990)</v>
      </c>
      <c r="P3779" s="7">
        <f t="array" ref="P3779">IF(OR(L3779="",K3779=""),"",IF(L3779&lt;19990,0,IF(L3779&lt;=30000,INDEX(Tarifas!$C$2:$C$37,MATCH(K3779,Tarifas!$A$2:$A$37,1)),IF(L3779&lt;=40000,INDEX(Tarifas!$D$2:$D$37,MATCH(K3779,Tarifas!$A$2:$A$37,1)),INDEX(Tarifas!$E$2:$E$37,MATCH(K3779,Tarifas!$A$2:$A$37,1))))))</f>
        <v>0</v>
      </c>
      <c r="Q3779" s="7">
        <f t="shared" si="359"/>
        <v>1000</v>
      </c>
    </row>
    <row r="3780" spans="1:17" ht="15.75" customHeight="1" x14ac:dyDescent="0.25">
      <c r="A3780" s="2">
        <v>123</v>
      </c>
      <c r="B3780" s="2">
        <v>123</v>
      </c>
      <c r="C3780" s="2">
        <v>123</v>
      </c>
      <c r="D3780" s="2" t="s">
        <v>2133</v>
      </c>
      <c r="E3780" s="3">
        <v>7</v>
      </c>
      <c r="F3780" s="3">
        <v>13</v>
      </c>
      <c r="G3780" s="3">
        <v>16</v>
      </c>
      <c r="H3780" s="3">
        <v>0.12</v>
      </c>
      <c r="I3780" s="3">
        <v>0.36399999999999999</v>
      </c>
      <c r="J3780" s="4" t="str">
        <f t="shared" si="354"/>
        <v>Se calcula por P volum</v>
      </c>
      <c r="K3780" s="3">
        <f t="shared" si="355"/>
        <v>0.36399999999999999</v>
      </c>
      <c r="L3780" s="5">
        <v>2398</v>
      </c>
      <c r="M3780" s="2" t="str">
        <f t="shared" si="356"/>
        <v>Hasta $9.989</v>
      </c>
      <c r="N3780" s="5">
        <f t="shared" si="357"/>
        <v>700</v>
      </c>
      <c r="O3780" s="6" t="str">
        <f t="shared" si="358"/>
        <v>No aplica (&lt;$19.990)</v>
      </c>
      <c r="P3780" s="7">
        <f t="array" ref="P3780">IF(OR(L3780="",K3780=""),"",IF(L3780&lt;19990,0,IF(L3780&lt;=30000,INDEX(Tarifas!$C$2:$C$37,MATCH(K3780,Tarifas!$A$2:$A$37,1)),IF(L3780&lt;=40000,INDEX(Tarifas!$D$2:$D$37,MATCH(K3780,Tarifas!$A$2:$A$37,1)),INDEX(Tarifas!$E$2:$E$37,MATCH(K3780,Tarifas!$A$2:$A$37,1))))))</f>
        <v>0</v>
      </c>
      <c r="Q3780" s="7">
        <f t="shared" si="359"/>
        <v>700</v>
      </c>
    </row>
    <row r="3781" spans="1:17" ht="15.75" customHeight="1" x14ac:dyDescent="0.25">
      <c r="A3781" s="2">
        <v>123</v>
      </c>
      <c r="B3781" s="2">
        <v>123</v>
      </c>
      <c r="C3781" s="2">
        <v>123</v>
      </c>
      <c r="D3781" s="2" t="s">
        <v>2133</v>
      </c>
      <c r="E3781" s="3">
        <v>7</v>
      </c>
      <c r="F3781" s="3">
        <v>13</v>
      </c>
      <c r="G3781" s="3">
        <v>16</v>
      </c>
      <c r="H3781" s="3">
        <v>0.12</v>
      </c>
      <c r="I3781" s="3">
        <v>0.36399999999999999</v>
      </c>
      <c r="J3781" s="4" t="str">
        <f t="shared" si="354"/>
        <v>Se calcula por P volum</v>
      </c>
      <c r="K3781" s="3">
        <f t="shared" si="355"/>
        <v>0.36399999999999999</v>
      </c>
      <c r="L3781" s="5">
        <v>2790</v>
      </c>
      <c r="M3781" s="2" t="str">
        <f t="shared" si="356"/>
        <v>Hasta $9.989</v>
      </c>
      <c r="N3781" s="5">
        <f t="shared" si="357"/>
        <v>700</v>
      </c>
      <c r="O3781" s="6" t="str">
        <f t="shared" si="358"/>
        <v>No aplica (&lt;$19.990)</v>
      </c>
      <c r="P3781" s="7">
        <f t="array" ref="P3781">IF(OR(L3781="",K3781=""),"",IF(L3781&lt;19990,0,IF(L3781&lt;=30000,INDEX(Tarifas!$C$2:$C$37,MATCH(K3781,Tarifas!$A$2:$A$37,1)),IF(L3781&lt;=40000,INDEX(Tarifas!$D$2:$D$37,MATCH(K3781,Tarifas!$A$2:$A$37,1)),INDEX(Tarifas!$E$2:$E$37,MATCH(K3781,Tarifas!$A$2:$A$37,1))))))</f>
        <v>0</v>
      </c>
      <c r="Q3781" s="7">
        <f t="shared" si="359"/>
        <v>700</v>
      </c>
    </row>
    <row r="3782" spans="1:17" ht="15.75" customHeight="1" x14ac:dyDescent="0.25">
      <c r="A3782" s="2">
        <v>123</v>
      </c>
      <c r="B3782" s="2">
        <v>123</v>
      </c>
      <c r="C3782" s="2">
        <v>123</v>
      </c>
      <c r="D3782" s="2" t="s">
        <v>2134</v>
      </c>
      <c r="E3782" s="3">
        <v>4</v>
      </c>
      <c r="F3782" s="3">
        <v>16</v>
      </c>
      <c r="G3782" s="3">
        <v>21</v>
      </c>
      <c r="H3782" s="3">
        <v>0.12</v>
      </c>
      <c r="I3782" s="3">
        <v>0.33600000000000002</v>
      </c>
      <c r="J3782" s="4" t="str">
        <f t="shared" si="354"/>
        <v>Se calcula por P volum</v>
      </c>
      <c r="K3782" s="3">
        <f t="shared" si="355"/>
        <v>0.33600000000000002</v>
      </c>
      <c r="L3782" s="5">
        <v>2890</v>
      </c>
      <c r="M3782" s="2" t="str">
        <f t="shared" si="356"/>
        <v>Hasta $9.989</v>
      </c>
      <c r="N3782" s="5">
        <f t="shared" si="357"/>
        <v>700</v>
      </c>
      <c r="O3782" s="6" t="str">
        <f t="shared" si="358"/>
        <v>No aplica (&lt;$19.990)</v>
      </c>
      <c r="P3782" s="7">
        <f t="array" ref="P3782">IF(OR(L3782="",K3782=""),"",IF(L3782&lt;19990,0,IF(L3782&lt;=30000,INDEX(Tarifas!$C$2:$C$37,MATCH(K3782,Tarifas!$A$2:$A$37,1)),IF(L3782&lt;=40000,INDEX(Tarifas!$D$2:$D$37,MATCH(K3782,Tarifas!$A$2:$A$37,1)),INDEX(Tarifas!$E$2:$E$37,MATCH(K3782,Tarifas!$A$2:$A$37,1))))))</f>
        <v>0</v>
      </c>
      <c r="Q3782" s="7">
        <f t="shared" si="359"/>
        <v>700</v>
      </c>
    </row>
    <row r="3783" spans="1:17" ht="15.75" customHeight="1" x14ac:dyDescent="0.25">
      <c r="A3783" s="2">
        <v>123</v>
      </c>
      <c r="B3783" s="2">
        <v>123</v>
      </c>
      <c r="C3783" s="2">
        <v>123</v>
      </c>
      <c r="D3783" s="2" t="s">
        <v>2134</v>
      </c>
      <c r="E3783" s="3">
        <v>4</v>
      </c>
      <c r="F3783" s="3">
        <v>16</v>
      </c>
      <c r="G3783" s="3">
        <v>21</v>
      </c>
      <c r="H3783" s="3">
        <v>0.12</v>
      </c>
      <c r="I3783" s="3">
        <v>0.33600000000000002</v>
      </c>
      <c r="J3783" s="4" t="str">
        <f t="shared" si="354"/>
        <v>Se calcula por P volum</v>
      </c>
      <c r="K3783" s="3">
        <f t="shared" si="355"/>
        <v>0.33600000000000002</v>
      </c>
      <c r="L3783" s="5">
        <v>2890</v>
      </c>
      <c r="M3783" s="2" t="str">
        <f t="shared" si="356"/>
        <v>Hasta $9.989</v>
      </c>
      <c r="N3783" s="5">
        <f t="shared" si="357"/>
        <v>700</v>
      </c>
      <c r="O3783" s="6" t="str">
        <f t="shared" si="358"/>
        <v>No aplica (&lt;$19.990)</v>
      </c>
      <c r="P3783" s="7">
        <f t="array" ref="P3783">IF(OR(L3783="",K3783=""),"",IF(L3783&lt;19990,0,IF(L3783&lt;=30000,INDEX(Tarifas!$C$2:$C$37,MATCH(K3783,Tarifas!$A$2:$A$37,1)),IF(L3783&lt;=40000,INDEX(Tarifas!$D$2:$D$37,MATCH(K3783,Tarifas!$A$2:$A$37,1)),INDEX(Tarifas!$E$2:$E$37,MATCH(K3783,Tarifas!$A$2:$A$37,1))))))</f>
        <v>0</v>
      </c>
      <c r="Q3783" s="7">
        <f t="shared" si="359"/>
        <v>700</v>
      </c>
    </row>
    <row r="3784" spans="1:17" ht="15.75" customHeight="1" x14ac:dyDescent="0.25">
      <c r="A3784" s="2">
        <v>123</v>
      </c>
      <c r="B3784" s="2">
        <v>123</v>
      </c>
      <c r="C3784" s="2">
        <v>123</v>
      </c>
      <c r="D3784" s="2" t="s">
        <v>2135</v>
      </c>
      <c r="E3784" s="3">
        <v>6</v>
      </c>
      <c r="F3784" s="3">
        <v>16</v>
      </c>
      <c r="G3784" s="3">
        <v>17</v>
      </c>
      <c r="H3784" s="3">
        <v>0.12</v>
      </c>
      <c r="I3784" s="3">
        <v>0.40799999999999997</v>
      </c>
      <c r="J3784" s="4" t="str">
        <f t="shared" si="354"/>
        <v>Se calcula por P volum</v>
      </c>
      <c r="K3784" s="3">
        <f t="shared" si="355"/>
        <v>0.40799999999999997</v>
      </c>
      <c r="L3784" s="5">
        <v>2900</v>
      </c>
      <c r="M3784" s="2" t="str">
        <f t="shared" si="356"/>
        <v>Hasta $9.989</v>
      </c>
      <c r="N3784" s="5">
        <f t="shared" si="357"/>
        <v>700</v>
      </c>
      <c r="O3784" s="6" t="str">
        <f t="shared" si="358"/>
        <v>No aplica (&lt;$19.990)</v>
      </c>
      <c r="P3784" s="7">
        <f t="array" ref="P3784">IF(OR(L3784="",K3784=""),"",IF(L3784&lt;19990,0,IF(L3784&lt;=30000,INDEX(Tarifas!$C$2:$C$37,MATCH(K3784,Tarifas!$A$2:$A$37,1)),IF(L3784&lt;=40000,INDEX(Tarifas!$D$2:$D$37,MATCH(K3784,Tarifas!$A$2:$A$37,1)),INDEX(Tarifas!$E$2:$E$37,MATCH(K3784,Tarifas!$A$2:$A$37,1))))))</f>
        <v>0</v>
      </c>
      <c r="Q3784" s="7">
        <f t="shared" si="359"/>
        <v>700</v>
      </c>
    </row>
    <row r="3785" spans="1:17" ht="15.75" customHeight="1" x14ac:dyDescent="0.25">
      <c r="A3785" s="2">
        <v>123</v>
      </c>
      <c r="B3785" s="2">
        <v>123</v>
      </c>
      <c r="C3785" s="2">
        <v>123</v>
      </c>
      <c r="D3785" s="2" t="s">
        <v>2136</v>
      </c>
      <c r="E3785" s="3">
        <v>6</v>
      </c>
      <c r="F3785" s="3">
        <v>11</v>
      </c>
      <c r="G3785" s="3">
        <v>22</v>
      </c>
      <c r="H3785" s="3">
        <v>0.12</v>
      </c>
      <c r="I3785" s="3">
        <v>0.36299999999999999</v>
      </c>
      <c r="J3785" s="4" t="str">
        <f t="shared" si="354"/>
        <v>Se calcula por P volum</v>
      </c>
      <c r="K3785" s="3">
        <f t="shared" si="355"/>
        <v>0.36299999999999999</v>
      </c>
      <c r="L3785" s="5">
        <v>3390</v>
      </c>
      <c r="M3785" s="2" t="str">
        <f t="shared" si="356"/>
        <v>Hasta $9.989</v>
      </c>
      <c r="N3785" s="5">
        <f t="shared" si="357"/>
        <v>700</v>
      </c>
      <c r="O3785" s="6" t="str">
        <f t="shared" si="358"/>
        <v>No aplica (&lt;$19.990)</v>
      </c>
      <c r="P3785" s="7">
        <f t="array" ref="P3785">IF(OR(L3785="",K3785=""),"",IF(L3785&lt;19990,0,IF(L3785&lt;=30000,INDEX(Tarifas!$C$2:$C$37,MATCH(K3785,Tarifas!$A$2:$A$37,1)),IF(L3785&lt;=40000,INDEX(Tarifas!$D$2:$D$37,MATCH(K3785,Tarifas!$A$2:$A$37,1)),INDEX(Tarifas!$E$2:$E$37,MATCH(K3785,Tarifas!$A$2:$A$37,1))))))</f>
        <v>0</v>
      </c>
      <c r="Q3785" s="7">
        <f t="shared" si="359"/>
        <v>700</v>
      </c>
    </row>
    <row r="3786" spans="1:17" ht="15.75" customHeight="1" x14ac:dyDescent="0.25">
      <c r="A3786" s="2">
        <v>123</v>
      </c>
      <c r="B3786" s="2">
        <v>123</v>
      </c>
      <c r="C3786" s="2">
        <v>123</v>
      </c>
      <c r="D3786" s="2" t="s">
        <v>2136</v>
      </c>
      <c r="E3786" s="3">
        <v>6</v>
      </c>
      <c r="F3786" s="3">
        <v>11</v>
      </c>
      <c r="G3786" s="3">
        <v>22</v>
      </c>
      <c r="H3786" s="3">
        <v>0.12</v>
      </c>
      <c r="I3786" s="3">
        <v>0.36299999999999999</v>
      </c>
      <c r="J3786" s="4" t="str">
        <f t="shared" si="354"/>
        <v>Se calcula por P volum</v>
      </c>
      <c r="K3786" s="3">
        <f t="shared" si="355"/>
        <v>0.36299999999999999</v>
      </c>
      <c r="L3786" s="5">
        <v>3390</v>
      </c>
      <c r="M3786" s="2" t="str">
        <f t="shared" si="356"/>
        <v>Hasta $9.989</v>
      </c>
      <c r="N3786" s="5">
        <f t="shared" si="357"/>
        <v>700</v>
      </c>
      <c r="O3786" s="6" t="str">
        <f t="shared" si="358"/>
        <v>No aplica (&lt;$19.990)</v>
      </c>
      <c r="P3786" s="7">
        <f t="array" ref="P3786">IF(OR(L3786="",K3786=""),"",IF(L3786&lt;19990,0,IF(L3786&lt;=30000,INDEX(Tarifas!$C$2:$C$37,MATCH(K3786,Tarifas!$A$2:$A$37,1)),IF(L3786&lt;=40000,INDEX(Tarifas!$D$2:$D$37,MATCH(K3786,Tarifas!$A$2:$A$37,1)),INDEX(Tarifas!$E$2:$E$37,MATCH(K3786,Tarifas!$A$2:$A$37,1))))))</f>
        <v>0</v>
      </c>
      <c r="Q3786" s="7">
        <f t="shared" si="359"/>
        <v>700</v>
      </c>
    </row>
    <row r="3787" spans="1:17" ht="15.75" customHeight="1" x14ac:dyDescent="0.25">
      <c r="A3787" s="2">
        <v>123</v>
      </c>
      <c r="B3787" s="2">
        <v>123</v>
      </c>
      <c r="C3787" s="2">
        <v>123</v>
      </c>
      <c r="D3787" s="2" t="s">
        <v>2133</v>
      </c>
      <c r="E3787" s="3">
        <v>7</v>
      </c>
      <c r="F3787" s="3">
        <v>13</v>
      </c>
      <c r="G3787" s="3">
        <v>16</v>
      </c>
      <c r="H3787" s="3">
        <v>0.12</v>
      </c>
      <c r="I3787" s="3">
        <v>0.36399999999999999</v>
      </c>
      <c r="J3787" s="4" t="str">
        <f t="shared" si="354"/>
        <v>Se calcula por P volum</v>
      </c>
      <c r="K3787" s="3">
        <f t="shared" si="355"/>
        <v>0.36399999999999999</v>
      </c>
      <c r="L3787" s="5">
        <v>3490</v>
      </c>
      <c r="M3787" s="2" t="str">
        <f t="shared" si="356"/>
        <v>Hasta $9.989</v>
      </c>
      <c r="N3787" s="5">
        <f t="shared" si="357"/>
        <v>700</v>
      </c>
      <c r="O3787" s="6" t="str">
        <f t="shared" si="358"/>
        <v>No aplica (&lt;$19.990)</v>
      </c>
      <c r="P3787" s="7">
        <f t="array" ref="P3787">IF(OR(L3787="",K3787=""),"",IF(L3787&lt;19990,0,IF(L3787&lt;=30000,INDEX(Tarifas!$C$2:$C$37,MATCH(K3787,Tarifas!$A$2:$A$37,1)),IF(L3787&lt;=40000,INDEX(Tarifas!$D$2:$D$37,MATCH(K3787,Tarifas!$A$2:$A$37,1)),INDEX(Tarifas!$E$2:$E$37,MATCH(K3787,Tarifas!$A$2:$A$37,1))))))</f>
        <v>0</v>
      </c>
      <c r="Q3787" s="7">
        <f t="shared" si="359"/>
        <v>700</v>
      </c>
    </row>
    <row r="3788" spans="1:17" ht="15.75" customHeight="1" x14ac:dyDescent="0.25">
      <c r="A3788" s="2">
        <v>123</v>
      </c>
      <c r="B3788" s="2">
        <v>123</v>
      </c>
      <c r="C3788" s="2">
        <v>123</v>
      </c>
      <c r="D3788" s="2" t="s">
        <v>2133</v>
      </c>
      <c r="E3788" s="3">
        <v>7</v>
      </c>
      <c r="F3788" s="3">
        <v>13</v>
      </c>
      <c r="G3788" s="3">
        <v>16</v>
      </c>
      <c r="H3788" s="3">
        <v>0.12</v>
      </c>
      <c r="I3788" s="3">
        <v>0.36399999999999999</v>
      </c>
      <c r="J3788" s="4" t="str">
        <f t="shared" si="354"/>
        <v>Se calcula por P volum</v>
      </c>
      <c r="K3788" s="3">
        <f t="shared" si="355"/>
        <v>0.36399999999999999</v>
      </c>
      <c r="L3788" s="5">
        <v>3690</v>
      </c>
      <c r="M3788" s="2" t="str">
        <f t="shared" si="356"/>
        <v>Hasta $9.989</v>
      </c>
      <c r="N3788" s="5">
        <f t="shared" si="357"/>
        <v>700</v>
      </c>
      <c r="O3788" s="6" t="str">
        <f t="shared" si="358"/>
        <v>No aplica (&lt;$19.990)</v>
      </c>
      <c r="P3788" s="7">
        <f t="array" ref="P3788">IF(OR(L3788="",K3788=""),"",IF(L3788&lt;19990,0,IF(L3788&lt;=30000,INDEX(Tarifas!$C$2:$C$37,MATCH(K3788,Tarifas!$A$2:$A$37,1)),IF(L3788&lt;=40000,INDEX(Tarifas!$D$2:$D$37,MATCH(K3788,Tarifas!$A$2:$A$37,1)),INDEX(Tarifas!$E$2:$E$37,MATCH(K3788,Tarifas!$A$2:$A$37,1))))))</f>
        <v>0</v>
      </c>
      <c r="Q3788" s="7">
        <f t="shared" si="359"/>
        <v>700</v>
      </c>
    </row>
    <row r="3789" spans="1:17" ht="15.75" customHeight="1" x14ac:dyDescent="0.25">
      <c r="A3789" s="2">
        <v>123</v>
      </c>
      <c r="B3789" s="2">
        <v>123</v>
      </c>
      <c r="C3789" s="2">
        <v>123</v>
      </c>
      <c r="D3789" s="2" t="s">
        <v>2137</v>
      </c>
      <c r="E3789" s="3">
        <v>7</v>
      </c>
      <c r="F3789" s="3">
        <v>14</v>
      </c>
      <c r="G3789" s="3">
        <v>15</v>
      </c>
      <c r="H3789" s="3">
        <v>0.12</v>
      </c>
      <c r="I3789" s="3">
        <v>0.36749999999999999</v>
      </c>
      <c r="J3789" s="4" t="str">
        <f t="shared" si="354"/>
        <v>Se calcula por P volum</v>
      </c>
      <c r="K3789" s="3">
        <f t="shared" si="355"/>
        <v>0.36749999999999999</v>
      </c>
      <c r="L3789" s="5">
        <v>4490</v>
      </c>
      <c r="M3789" s="2" t="str">
        <f t="shared" si="356"/>
        <v>Hasta $9.989</v>
      </c>
      <c r="N3789" s="5">
        <f t="shared" si="357"/>
        <v>700</v>
      </c>
      <c r="O3789" s="6" t="str">
        <f t="shared" si="358"/>
        <v>No aplica (&lt;$19.990)</v>
      </c>
      <c r="P3789" s="7">
        <f t="array" ref="P3789">IF(OR(L3789="",K3789=""),"",IF(L3789&lt;19990,0,IF(L3789&lt;=30000,INDEX(Tarifas!$C$2:$C$37,MATCH(K3789,Tarifas!$A$2:$A$37,1)),IF(L3789&lt;=40000,INDEX(Tarifas!$D$2:$D$37,MATCH(K3789,Tarifas!$A$2:$A$37,1)),INDEX(Tarifas!$E$2:$E$37,MATCH(K3789,Tarifas!$A$2:$A$37,1))))))</f>
        <v>0</v>
      </c>
      <c r="Q3789" s="7">
        <f t="shared" si="359"/>
        <v>700</v>
      </c>
    </row>
    <row r="3790" spans="1:17" ht="15.75" customHeight="1" x14ac:dyDescent="0.25">
      <c r="A3790" s="2">
        <v>123</v>
      </c>
      <c r="B3790" s="2">
        <v>123</v>
      </c>
      <c r="C3790" s="2">
        <v>123</v>
      </c>
      <c r="D3790" s="2" t="s">
        <v>2138</v>
      </c>
      <c r="E3790" s="3">
        <v>8</v>
      </c>
      <c r="F3790" s="3">
        <v>11</v>
      </c>
      <c r="G3790" s="3">
        <v>22</v>
      </c>
      <c r="H3790" s="3">
        <v>0.12</v>
      </c>
      <c r="I3790" s="3">
        <v>0.48399999999999999</v>
      </c>
      <c r="J3790" s="4" t="str">
        <f t="shared" si="354"/>
        <v>Se calcula por P volum</v>
      </c>
      <c r="K3790" s="3">
        <f t="shared" si="355"/>
        <v>0.48399999999999999</v>
      </c>
      <c r="L3790" s="5">
        <v>4840</v>
      </c>
      <c r="M3790" s="2" t="str">
        <f t="shared" si="356"/>
        <v>Hasta $9.989</v>
      </c>
      <c r="N3790" s="5">
        <f t="shared" si="357"/>
        <v>700</v>
      </c>
      <c r="O3790" s="6" t="str">
        <f t="shared" si="358"/>
        <v>No aplica (&lt;$19.990)</v>
      </c>
      <c r="P3790" s="7">
        <f t="array" ref="P3790">IF(OR(L3790="",K3790=""),"",IF(L3790&lt;19990,0,IF(L3790&lt;=30000,INDEX(Tarifas!$C$2:$C$37,MATCH(K3790,Tarifas!$A$2:$A$37,1)),IF(L3790&lt;=40000,INDEX(Tarifas!$D$2:$D$37,MATCH(K3790,Tarifas!$A$2:$A$37,1)),INDEX(Tarifas!$E$2:$E$37,MATCH(K3790,Tarifas!$A$2:$A$37,1))))))</f>
        <v>0</v>
      </c>
      <c r="Q3790" s="7">
        <f t="shared" si="359"/>
        <v>700</v>
      </c>
    </row>
    <row r="3791" spans="1:17" ht="15.75" customHeight="1" x14ac:dyDescent="0.25">
      <c r="A3791" s="2">
        <v>123</v>
      </c>
      <c r="B3791" s="2">
        <v>123</v>
      </c>
      <c r="C3791" s="2">
        <v>123</v>
      </c>
      <c r="D3791" s="2" t="s">
        <v>2138</v>
      </c>
      <c r="E3791" s="3">
        <v>8</v>
      </c>
      <c r="F3791" s="3">
        <v>11</v>
      </c>
      <c r="G3791" s="3">
        <v>22</v>
      </c>
      <c r="H3791" s="3">
        <v>0.12</v>
      </c>
      <c r="I3791" s="3">
        <v>0.48399999999999999</v>
      </c>
      <c r="J3791" s="4" t="str">
        <f t="shared" si="354"/>
        <v>Se calcula por P volum</v>
      </c>
      <c r="K3791" s="3">
        <f t="shared" si="355"/>
        <v>0.48399999999999999</v>
      </c>
      <c r="L3791" s="5">
        <v>4840</v>
      </c>
      <c r="M3791" s="2" t="str">
        <f t="shared" si="356"/>
        <v>Hasta $9.989</v>
      </c>
      <c r="N3791" s="5">
        <f t="shared" si="357"/>
        <v>700</v>
      </c>
      <c r="O3791" s="6" t="str">
        <f t="shared" si="358"/>
        <v>No aplica (&lt;$19.990)</v>
      </c>
      <c r="P3791" s="7">
        <f t="array" ref="P3791">IF(OR(L3791="",K3791=""),"",IF(L3791&lt;19990,0,IF(L3791&lt;=30000,INDEX(Tarifas!$C$2:$C$37,MATCH(K3791,Tarifas!$A$2:$A$37,1)),IF(L3791&lt;=40000,INDEX(Tarifas!$D$2:$D$37,MATCH(K3791,Tarifas!$A$2:$A$37,1)),INDEX(Tarifas!$E$2:$E$37,MATCH(K3791,Tarifas!$A$2:$A$37,1))))))</f>
        <v>0</v>
      </c>
      <c r="Q3791" s="7">
        <f t="shared" si="359"/>
        <v>700</v>
      </c>
    </row>
    <row r="3792" spans="1:17" ht="15.75" customHeight="1" x14ac:dyDescent="0.25">
      <c r="A3792" s="2">
        <v>123</v>
      </c>
      <c r="B3792" s="2">
        <v>123</v>
      </c>
      <c r="C3792" s="2">
        <v>123</v>
      </c>
      <c r="D3792" s="2" t="s">
        <v>2139</v>
      </c>
      <c r="E3792" s="3">
        <v>3</v>
      </c>
      <c r="F3792" s="3">
        <v>27</v>
      </c>
      <c r="G3792" s="3">
        <v>24</v>
      </c>
      <c r="H3792" s="3">
        <v>0.12</v>
      </c>
      <c r="I3792" s="3">
        <v>0.48599999999999999</v>
      </c>
      <c r="J3792" s="4" t="str">
        <f t="shared" si="354"/>
        <v>Se calcula por P volum</v>
      </c>
      <c r="K3792" s="3">
        <f t="shared" si="355"/>
        <v>0.48599999999999999</v>
      </c>
      <c r="L3792" s="5">
        <v>5690</v>
      </c>
      <c r="M3792" s="2" t="str">
        <f t="shared" si="356"/>
        <v>Hasta $9.989</v>
      </c>
      <c r="N3792" s="5">
        <f t="shared" si="357"/>
        <v>700</v>
      </c>
      <c r="O3792" s="6" t="str">
        <f t="shared" si="358"/>
        <v>No aplica (&lt;$19.990)</v>
      </c>
      <c r="P3792" s="7">
        <f t="array" ref="P3792">IF(OR(L3792="",K3792=""),"",IF(L3792&lt;19990,0,IF(L3792&lt;=30000,INDEX(Tarifas!$C$2:$C$37,MATCH(K3792,Tarifas!$A$2:$A$37,1)),IF(L3792&lt;=40000,INDEX(Tarifas!$D$2:$D$37,MATCH(K3792,Tarifas!$A$2:$A$37,1)),INDEX(Tarifas!$E$2:$E$37,MATCH(K3792,Tarifas!$A$2:$A$37,1))))))</f>
        <v>0</v>
      </c>
      <c r="Q3792" s="7">
        <f t="shared" si="359"/>
        <v>700</v>
      </c>
    </row>
    <row r="3793" spans="1:17" ht="15.75" customHeight="1" x14ac:dyDescent="0.25">
      <c r="A3793" s="2">
        <v>123</v>
      </c>
      <c r="B3793" s="2">
        <v>123</v>
      </c>
      <c r="C3793" s="2">
        <v>123</v>
      </c>
      <c r="D3793" s="2" t="s">
        <v>2139</v>
      </c>
      <c r="E3793" s="3">
        <v>3</v>
      </c>
      <c r="F3793" s="3">
        <v>27</v>
      </c>
      <c r="G3793" s="3">
        <v>24</v>
      </c>
      <c r="H3793" s="3">
        <v>0.12</v>
      </c>
      <c r="I3793" s="3">
        <v>0.48599999999999999</v>
      </c>
      <c r="J3793" s="4" t="str">
        <f t="shared" si="354"/>
        <v>Se calcula por P volum</v>
      </c>
      <c r="K3793" s="3">
        <f t="shared" si="355"/>
        <v>0.48599999999999999</v>
      </c>
      <c r="L3793" s="5">
        <v>5990</v>
      </c>
      <c r="M3793" s="2" t="str">
        <f t="shared" si="356"/>
        <v>Hasta $9.989</v>
      </c>
      <c r="N3793" s="5">
        <f t="shared" si="357"/>
        <v>700</v>
      </c>
      <c r="O3793" s="6" t="str">
        <f t="shared" si="358"/>
        <v>No aplica (&lt;$19.990)</v>
      </c>
      <c r="P3793" s="7">
        <f t="array" ref="P3793">IF(OR(L3793="",K3793=""),"",IF(L3793&lt;19990,0,IF(L3793&lt;=30000,INDEX(Tarifas!$C$2:$C$37,MATCH(K3793,Tarifas!$A$2:$A$37,1)),IF(L3793&lt;=40000,INDEX(Tarifas!$D$2:$D$37,MATCH(K3793,Tarifas!$A$2:$A$37,1)),INDEX(Tarifas!$E$2:$E$37,MATCH(K3793,Tarifas!$A$2:$A$37,1))))))</f>
        <v>0</v>
      </c>
      <c r="Q3793" s="7">
        <f t="shared" si="359"/>
        <v>700</v>
      </c>
    </row>
    <row r="3794" spans="1:17" ht="15.75" customHeight="1" x14ac:dyDescent="0.25">
      <c r="A3794" s="2">
        <v>123</v>
      </c>
      <c r="B3794" s="2">
        <v>123</v>
      </c>
      <c r="C3794" s="2">
        <v>123</v>
      </c>
      <c r="D3794" s="2" t="s">
        <v>2140</v>
      </c>
      <c r="E3794" s="3">
        <v>7</v>
      </c>
      <c r="F3794" s="3">
        <v>10</v>
      </c>
      <c r="G3794" s="3">
        <v>22</v>
      </c>
      <c r="H3794" s="3">
        <v>0.12</v>
      </c>
      <c r="I3794" s="3">
        <v>0.38500000000000001</v>
      </c>
      <c r="J3794" s="4" t="str">
        <f t="shared" si="354"/>
        <v>Se calcula por P volum</v>
      </c>
      <c r="K3794" s="3">
        <f t="shared" si="355"/>
        <v>0.38500000000000001</v>
      </c>
      <c r="L3794" s="5">
        <v>6290</v>
      </c>
      <c r="M3794" s="2" t="str">
        <f t="shared" si="356"/>
        <v>Hasta $9.989</v>
      </c>
      <c r="N3794" s="5">
        <f t="shared" si="357"/>
        <v>700</v>
      </c>
      <c r="O3794" s="6" t="str">
        <f t="shared" si="358"/>
        <v>No aplica (&lt;$19.990)</v>
      </c>
      <c r="P3794" s="7">
        <f t="array" ref="P3794">IF(OR(L3794="",K3794=""),"",IF(L3794&lt;19990,0,IF(L3794&lt;=30000,INDEX(Tarifas!$C$2:$C$37,MATCH(K3794,Tarifas!$A$2:$A$37,1)),IF(L3794&lt;=40000,INDEX(Tarifas!$D$2:$D$37,MATCH(K3794,Tarifas!$A$2:$A$37,1)),INDEX(Tarifas!$E$2:$E$37,MATCH(K3794,Tarifas!$A$2:$A$37,1))))))</f>
        <v>0</v>
      </c>
      <c r="Q3794" s="7">
        <f t="shared" si="359"/>
        <v>700</v>
      </c>
    </row>
    <row r="3795" spans="1:17" ht="15.75" customHeight="1" x14ac:dyDescent="0.25">
      <c r="A3795" s="2">
        <v>123</v>
      </c>
      <c r="B3795" s="2">
        <v>123</v>
      </c>
      <c r="C3795" s="2">
        <v>123</v>
      </c>
      <c r="D3795" s="2" t="s">
        <v>2141</v>
      </c>
      <c r="E3795" s="3">
        <v>6</v>
      </c>
      <c r="F3795" s="3">
        <v>15</v>
      </c>
      <c r="G3795" s="3">
        <v>22</v>
      </c>
      <c r="H3795" s="3">
        <v>0.12</v>
      </c>
      <c r="I3795" s="3">
        <v>0.495</v>
      </c>
      <c r="J3795" s="4" t="str">
        <f t="shared" si="354"/>
        <v>Se calcula por P volum</v>
      </c>
      <c r="K3795" s="3">
        <f t="shared" si="355"/>
        <v>0.495</v>
      </c>
      <c r="L3795" s="5">
        <v>10990</v>
      </c>
      <c r="M3795" s="2" t="str">
        <f t="shared" si="356"/>
        <v>$9.990-$19.990</v>
      </c>
      <c r="N3795" s="5">
        <f t="shared" si="357"/>
        <v>1000</v>
      </c>
      <c r="O3795" s="6" t="str">
        <f t="shared" si="358"/>
        <v>No aplica (&lt;$19.990)</v>
      </c>
      <c r="P3795" s="7">
        <f t="array" ref="P3795">IF(OR(L3795="",K3795=""),"",IF(L3795&lt;19990,0,IF(L3795&lt;=30000,INDEX(Tarifas!$C$2:$C$37,MATCH(K3795,Tarifas!$A$2:$A$37,1)),IF(L3795&lt;=40000,INDEX(Tarifas!$D$2:$D$37,MATCH(K3795,Tarifas!$A$2:$A$37,1)),INDEX(Tarifas!$E$2:$E$37,MATCH(K3795,Tarifas!$A$2:$A$37,1))))))</f>
        <v>0</v>
      </c>
      <c r="Q3795" s="7">
        <f t="shared" si="359"/>
        <v>1000</v>
      </c>
    </row>
    <row r="3796" spans="1:17" ht="15.75" customHeight="1" x14ac:dyDescent="0.25">
      <c r="A3796" s="2">
        <v>123</v>
      </c>
      <c r="B3796" s="2">
        <v>123</v>
      </c>
      <c r="C3796" s="2">
        <v>123</v>
      </c>
      <c r="D3796" s="2" t="s">
        <v>2141</v>
      </c>
      <c r="E3796" s="3">
        <v>6</v>
      </c>
      <c r="F3796" s="3">
        <v>15</v>
      </c>
      <c r="G3796" s="3">
        <v>22</v>
      </c>
      <c r="H3796" s="3">
        <v>0.12</v>
      </c>
      <c r="I3796" s="3">
        <v>0.495</v>
      </c>
      <c r="J3796" s="4" t="str">
        <f t="shared" si="354"/>
        <v>Se calcula por P volum</v>
      </c>
      <c r="K3796" s="3">
        <f t="shared" si="355"/>
        <v>0.495</v>
      </c>
      <c r="L3796" s="5">
        <v>10990</v>
      </c>
      <c r="M3796" s="2" t="str">
        <f t="shared" si="356"/>
        <v>$9.990-$19.990</v>
      </c>
      <c r="N3796" s="5">
        <f t="shared" si="357"/>
        <v>1000</v>
      </c>
      <c r="O3796" s="6" t="str">
        <f t="shared" si="358"/>
        <v>No aplica (&lt;$19.990)</v>
      </c>
      <c r="P3796" s="7">
        <f t="array" ref="P3796">IF(OR(L3796="",K3796=""),"",IF(L3796&lt;19990,0,IF(L3796&lt;=30000,INDEX(Tarifas!$C$2:$C$37,MATCH(K3796,Tarifas!$A$2:$A$37,1)),IF(L3796&lt;=40000,INDEX(Tarifas!$D$2:$D$37,MATCH(K3796,Tarifas!$A$2:$A$37,1)),INDEX(Tarifas!$E$2:$E$37,MATCH(K3796,Tarifas!$A$2:$A$37,1))))))</f>
        <v>0</v>
      </c>
      <c r="Q3796" s="7">
        <f t="shared" si="359"/>
        <v>1000</v>
      </c>
    </row>
    <row r="3797" spans="1:17" ht="15.75" customHeight="1" x14ac:dyDescent="0.25">
      <c r="A3797" s="2">
        <v>123</v>
      </c>
      <c r="B3797" s="2">
        <v>123</v>
      </c>
      <c r="C3797" s="2">
        <v>123</v>
      </c>
      <c r="D3797" s="2" t="s">
        <v>2142</v>
      </c>
      <c r="E3797" s="3">
        <v>3</v>
      </c>
      <c r="F3797" s="3">
        <v>4</v>
      </c>
      <c r="G3797" s="3">
        <v>12</v>
      </c>
      <c r="H3797" s="3">
        <v>0.12</v>
      </c>
      <c r="I3797" s="3">
        <v>3.5999999999999997E-2</v>
      </c>
      <c r="J3797" s="4" t="str">
        <f t="shared" si="354"/>
        <v>Se calcula por Peso</v>
      </c>
      <c r="K3797" s="3">
        <f t="shared" si="355"/>
        <v>0.12</v>
      </c>
      <c r="L3797" s="5">
        <v>1896</v>
      </c>
      <c r="M3797" s="2" t="str">
        <f t="shared" si="356"/>
        <v>Hasta $9.989</v>
      </c>
      <c r="N3797" s="5">
        <f t="shared" si="357"/>
        <v>700</v>
      </c>
      <c r="O3797" s="6" t="str">
        <f t="shared" si="358"/>
        <v>No aplica (&lt;$19.990)</v>
      </c>
      <c r="P3797" s="7">
        <f t="array" ref="P3797">IF(OR(L3797="",K3797=""),"",IF(L3797&lt;19990,0,IF(L3797&lt;=30000,INDEX(Tarifas!$C$2:$C$37,MATCH(K3797,Tarifas!$A$2:$A$37,1)),IF(L3797&lt;=40000,INDEX(Tarifas!$D$2:$D$37,MATCH(K3797,Tarifas!$A$2:$A$37,1)),INDEX(Tarifas!$E$2:$E$37,MATCH(K3797,Tarifas!$A$2:$A$37,1))))))</f>
        <v>0</v>
      </c>
      <c r="Q3797" s="7">
        <f t="shared" si="359"/>
        <v>700</v>
      </c>
    </row>
    <row r="3798" spans="1:17" ht="15.75" customHeight="1" x14ac:dyDescent="0.25">
      <c r="A3798" s="2">
        <v>123</v>
      </c>
      <c r="B3798" s="2">
        <v>123</v>
      </c>
      <c r="C3798" s="2">
        <v>123</v>
      </c>
      <c r="D3798" s="2" t="s">
        <v>2143</v>
      </c>
      <c r="E3798" s="3">
        <v>3</v>
      </c>
      <c r="F3798" s="3">
        <v>9</v>
      </c>
      <c r="G3798" s="3">
        <v>21</v>
      </c>
      <c r="H3798" s="3">
        <v>0.12</v>
      </c>
      <c r="I3798" s="3">
        <v>0.14174999999999999</v>
      </c>
      <c r="J3798" s="4" t="str">
        <f t="shared" si="354"/>
        <v>Se calcula por P volum</v>
      </c>
      <c r="K3798" s="3">
        <f t="shared" si="355"/>
        <v>0.14174999999999999</v>
      </c>
      <c r="L3798" s="5">
        <v>2155</v>
      </c>
      <c r="M3798" s="2" t="str">
        <f t="shared" si="356"/>
        <v>Hasta $9.989</v>
      </c>
      <c r="N3798" s="5">
        <f t="shared" si="357"/>
        <v>700</v>
      </c>
      <c r="O3798" s="6" t="str">
        <f t="shared" si="358"/>
        <v>No aplica (&lt;$19.990)</v>
      </c>
      <c r="P3798" s="7">
        <f t="array" ref="P3798">IF(OR(L3798="",K3798=""),"",IF(L3798&lt;19990,0,IF(L3798&lt;=30000,INDEX(Tarifas!$C$2:$C$37,MATCH(K3798,Tarifas!$A$2:$A$37,1)),IF(L3798&lt;=40000,INDEX(Tarifas!$D$2:$D$37,MATCH(K3798,Tarifas!$A$2:$A$37,1)),INDEX(Tarifas!$E$2:$E$37,MATCH(K3798,Tarifas!$A$2:$A$37,1))))))</f>
        <v>0</v>
      </c>
      <c r="Q3798" s="7">
        <f t="shared" si="359"/>
        <v>700</v>
      </c>
    </row>
    <row r="3799" spans="1:17" ht="15.75" customHeight="1" x14ac:dyDescent="0.25">
      <c r="A3799" s="2">
        <v>123</v>
      </c>
      <c r="B3799" s="2">
        <v>123</v>
      </c>
      <c r="C3799" s="2">
        <v>123</v>
      </c>
      <c r="D3799" s="2" t="s">
        <v>2143</v>
      </c>
      <c r="E3799" s="3">
        <v>3</v>
      </c>
      <c r="F3799" s="3">
        <v>9</v>
      </c>
      <c r="G3799" s="3">
        <v>21</v>
      </c>
      <c r="H3799" s="3">
        <v>0.12</v>
      </c>
      <c r="I3799" s="3">
        <v>0.14174999999999999</v>
      </c>
      <c r="J3799" s="4" t="str">
        <f t="shared" si="354"/>
        <v>Se calcula por P volum</v>
      </c>
      <c r="K3799" s="3">
        <f t="shared" si="355"/>
        <v>0.14174999999999999</v>
      </c>
      <c r="L3799" s="5">
        <v>2155</v>
      </c>
      <c r="M3799" s="2" t="str">
        <f t="shared" si="356"/>
        <v>Hasta $9.989</v>
      </c>
      <c r="N3799" s="5">
        <f t="shared" si="357"/>
        <v>700</v>
      </c>
      <c r="O3799" s="6" t="str">
        <f t="shared" si="358"/>
        <v>No aplica (&lt;$19.990)</v>
      </c>
      <c r="P3799" s="7">
        <f t="array" ref="P3799">IF(OR(L3799="",K3799=""),"",IF(L3799&lt;19990,0,IF(L3799&lt;=30000,INDEX(Tarifas!$C$2:$C$37,MATCH(K3799,Tarifas!$A$2:$A$37,1)),IF(L3799&lt;=40000,INDEX(Tarifas!$D$2:$D$37,MATCH(K3799,Tarifas!$A$2:$A$37,1)),INDEX(Tarifas!$E$2:$E$37,MATCH(K3799,Tarifas!$A$2:$A$37,1))))))</f>
        <v>0</v>
      </c>
      <c r="Q3799" s="7">
        <f t="shared" si="359"/>
        <v>700</v>
      </c>
    </row>
    <row r="3800" spans="1:17" ht="15.75" customHeight="1" x14ac:dyDescent="0.25">
      <c r="A3800" s="2">
        <v>123</v>
      </c>
      <c r="B3800" s="2">
        <v>123</v>
      </c>
      <c r="C3800" s="2">
        <v>123</v>
      </c>
      <c r="D3800" s="2" t="s">
        <v>2144</v>
      </c>
      <c r="E3800" s="3">
        <v>6</v>
      </c>
      <c r="F3800" s="3">
        <v>9</v>
      </c>
      <c r="G3800" s="3">
        <v>15</v>
      </c>
      <c r="H3800" s="3">
        <v>0.12</v>
      </c>
      <c r="I3800" s="3">
        <v>0.20250000000000001</v>
      </c>
      <c r="J3800" s="4" t="str">
        <f t="shared" si="354"/>
        <v>Se calcula por P volum</v>
      </c>
      <c r="K3800" s="3">
        <f t="shared" si="355"/>
        <v>0.20250000000000001</v>
      </c>
      <c r="L3800" s="5">
        <v>2190</v>
      </c>
      <c r="M3800" s="2" t="str">
        <f t="shared" si="356"/>
        <v>Hasta $9.989</v>
      </c>
      <c r="N3800" s="5">
        <f t="shared" si="357"/>
        <v>700</v>
      </c>
      <c r="O3800" s="6" t="str">
        <f t="shared" si="358"/>
        <v>No aplica (&lt;$19.990)</v>
      </c>
      <c r="P3800" s="7">
        <f t="array" ref="P3800">IF(OR(L3800="",K3800=""),"",IF(L3800&lt;19990,0,IF(L3800&lt;=30000,INDEX(Tarifas!$C$2:$C$37,MATCH(K3800,Tarifas!$A$2:$A$37,1)),IF(L3800&lt;=40000,INDEX(Tarifas!$D$2:$D$37,MATCH(K3800,Tarifas!$A$2:$A$37,1)),INDEX(Tarifas!$E$2:$E$37,MATCH(K3800,Tarifas!$A$2:$A$37,1))))))</f>
        <v>0</v>
      </c>
      <c r="Q3800" s="7">
        <f t="shared" si="359"/>
        <v>700</v>
      </c>
    </row>
    <row r="3801" spans="1:17" ht="15.75" customHeight="1" x14ac:dyDescent="0.25">
      <c r="A3801" s="2">
        <v>123</v>
      </c>
      <c r="B3801" s="2">
        <v>123</v>
      </c>
      <c r="C3801" s="2">
        <v>123</v>
      </c>
      <c r="D3801" s="2" t="s">
        <v>2144</v>
      </c>
      <c r="E3801" s="3">
        <v>6</v>
      </c>
      <c r="F3801" s="3">
        <v>9</v>
      </c>
      <c r="G3801" s="3">
        <v>15</v>
      </c>
      <c r="H3801" s="3">
        <v>0.12</v>
      </c>
      <c r="I3801" s="3">
        <v>0.20250000000000001</v>
      </c>
      <c r="J3801" s="4" t="str">
        <f t="shared" si="354"/>
        <v>Se calcula por P volum</v>
      </c>
      <c r="K3801" s="3">
        <f t="shared" si="355"/>
        <v>0.20250000000000001</v>
      </c>
      <c r="L3801" s="5">
        <v>2490</v>
      </c>
      <c r="M3801" s="2" t="str">
        <f t="shared" si="356"/>
        <v>Hasta $9.989</v>
      </c>
      <c r="N3801" s="5">
        <f t="shared" si="357"/>
        <v>700</v>
      </c>
      <c r="O3801" s="6" t="str">
        <f t="shared" si="358"/>
        <v>No aplica (&lt;$19.990)</v>
      </c>
      <c r="P3801" s="7">
        <f t="array" ref="P3801">IF(OR(L3801="",K3801=""),"",IF(L3801&lt;19990,0,IF(L3801&lt;=30000,INDEX(Tarifas!$C$2:$C$37,MATCH(K3801,Tarifas!$A$2:$A$37,1)),IF(L3801&lt;=40000,INDEX(Tarifas!$D$2:$D$37,MATCH(K3801,Tarifas!$A$2:$A$37,1)),INDEX(Tarifas!$E$2:$E$37,MATCH(K3801,Tarifas!$A$2:$A$37,1))))))</f>
        <v>0</v>
      </c>
      <c r="Q3801" s="7">
        <f t="shared" si="359"/>
        <v>700</v>
      </c>
    </row>
    <row r="3802" spans="1:17" ht="15.75" customHeight="1" x14ac:dyDescent="0.25">
      <c r="A3802" s="2">
        <v>123</v>
      </c>
      <c r="B3802" s="2">
        <v>123</v>
      </c>
      <c r="C3802" s="2">
        <v>123</v>
      </c>
      <c r="D3802" s="2" t="s">
        <v>2145</v>
      </c>
      <c r="E3802" s="3">
        <v>2</v>
      </c>
      <c r="F3802" s="3">
        <v>8</v>
      </c>
      <c r="G3802" s="3">
        <v>17</v>
      </c>
      <c r="H3802" s="3">
        <v>0.12</v>
      </c>
      <c r="I3802" s="3">
        <v>6.8000000000000005E-2</v>
      </c>
      <c r="J3802" s="4" t="str">
        <f t="shared" si="354"/>
        <v>Se calcula por Peso</v>
      </c>
      <c r="K3802" s="3">
        <f t="shared" si="355"/>
        <v>0.12</v>
      </c>
      <c r="L3802" s="5">
        <v>2490</v>
      </c>
      <c r="M3802" s="2" t="str">
        <f t="shared" si="356"/>
        <v>Hasta $9.989</v>
      </c>
      <c r="N3802" s="5">
        <f t="shared" si="357"/>
        <v>700</v>
      </c>
      <c r="O3802" s="6" t="str">
        <f t="shared" si="358"/>
        <v>No aplica (&lt;$19.990)</v>
      </c>
      <c r="P3802" s="7">
        <f t="array" ref="P3802">IF(OR(L3802="",K3802=""),"",IF(L3802&lt;19990,0,IF(L3802&lt;=30000,INDEX(Tarifas!$C$2:$C$37,MATCH(K3802,Tarifas!$A$2:$A$37,1)),IF(L3802&lt;=40000,INDEX(Tarifas!$D$2:$D$37,MATCH(K3802,Tarifas!$A$2:$A$37,1)),INDEX(Tarifas!$E$2:$E$37,MATCH(K3802,Tarifas!$A$2:$A$37,1))))))</f>
        <v>0</v>
      </c>
      <c r="Q3802" s="7">
        <f t="shared" si="359"/>
        <v>700</v>
      </c>
    </row>
    <row r="3803" spans="1:17" ht="15.75" customHeight="1" x14ac:dyDescent="0.25">
      <c r="A3803" s="2">
        <v>123</v>
      </c>
      <c r="B3803" s="2">
        <v>123</v>
      </c>
      <c r="C3803" s="2">
        <v>123</v>
      </c>
      <c r="D3803" s="2" t="s">
        <v>2145</v>
      </c>
      <c r="E3803" s="3">
        <v>2</v>
      </c>
      <c r="F3803" s="3">
        <v>8</v>
      </c>
      <c r="G3803" s="3">
        <v>17</v>
      </c>
      <c r="H3803" s="3">
        <v>0.12</v>
      </c>
      <c r="I3803" s="3">
        <v>6.8000000000000005E-2</v>
      </c>
      <c r="J3803" s="4" t="str">
        <f t="shared" si="354"/>
        <v>Se calcula por Peso</v>
      </c>
      <c r="K3803" s="3">
        <f t="shared" si="355"/>
        <v>0.12</v>
      </c>
      <c r="L3803" s="5">
        <v>2490</v>
      </c>
      <c r="M3803" s="2" t="str">
        <f t="shared" si="356"/>
        <v>Hasta $9.989</v>
      </c>
      <c r="N3803" s="5">
        <f t="shared" si="357"/>
        <v>700</v>
      </c>
      <c r="O3803" s="6" t="str">
        <f t="shared" si="358"/>
        <v>No aplica (&lt;$19.990)</v>
      </c>
      <c r="P3803" s="7">
        <f t="array" ref="P3803">IF(OR(L3803="",K3803=""),"",IF(L3803&lt;19990,0,IF(L3803&lt;=30000,INDEX(Tarifas!$C$2:$C$37,MATCH(K3803,Tarifas!$A$2:$A$37,1)),IF(L3803&lt;=40000,INDEX(Tarifas!$D$2:$D$37,MATCH(K3803,Tarifas!$A$2:$A$37,1)),INDEX(Tarifas!$E$2:$E$37,MATCH(K3803,Tarifas!$A$2:$A$37,1))))))</f>
        <v>0</v>
      </c>
      <c r="Q3803" s="7">
        <f t="shared" si="359"/>
        <v>700</v>
      </c>
    </row>
    <row r="3804" spans="1:17" ht="15.75" customHeight="1" x14ac:dyDescent="0.25">
      <c r="A3804" s="2">
        <v>123</v>
      </c>
      <c r="B3804" s="2">
        <v>123</v>
      </c>
      <c r="C3804" s="2">
        <v>123</v>
      </c>
      <c r="D3804" s="2" t="s">
        <v>2146</v>
      </c>
      <c r="E3804" s="3">
        <v>2</v>
      </c>
      <c r="F3804" s="3">
        <v>3</v>
      </c>
      <c r="G3804" s="3">
        <v>21</v>
      </c>
      <c r="H3804" s="3">
        <v>0.12</v>
      </c>
      <c r="I3804" s="3">
        <v>3.15E-2</v>
      </c>
      <c r="J3804" s="4" t="str">
        <f t="shared" si="354"/>
        <v>Se calcula por Peso</v>
      </c>
      <c r="K3804" s="3">
        <f t="shared" si="355"/>
        <v>0.12</v>
      </c>
      <c r="L3804" s="5">
        <v>2609</v>
      </c>
      <c r="M3804" s="2" t="str">
        <f t="shared" si="356"/>
        <v>Hasta $9.989</v>
      </c>
      <c r="N3804" s="5">
        <f t="shared" si="357"/>
        <v>700</v>
      </c>
      <c r="O3804" s="6" t="str">
        <f t="shared" si="358"/>
        <v>No aplica (&lt;$19.990)</v>
      </c>
      <c r="P3804" s="7">
        <f t="array" ref="P3804">IF(OR(L3804="",K3804=""),"",IF(L3804&lt;19990,0,IF(L3804&lt;=30000,INDEX(Tarifas!$C$2:$C$37,MATCH(K3804,Tarifas!$A$2:$A$37,1)),IF(L3804&lt;=40000,INDEX(Tarifas!$D$2:$D$37,MATCH(K3804,Tarifas!$A$2:$A$37,1)),INDEX(Tarifas!$E$2:$E$37,MATCH(K3804,Tarifas!$A$2:$A$37,1))))))</f>
        <v>0</v>
      </c>
      <c r="Q3804" s="7">
        <f t="shared" si="359"/>
        <v>700</v>
      </c>
    </row>
    <row r="3805" spans="1:17" ht="15.75" customHeight="1" x14ac:dyDescent="0.25">
      <c r="A3805" s="2">
        <v>123</v>
      </c>
      <c r="B3805" s="2">
        <v>123</v>
      </c>
      <c r="C3805" s="2">
        <v>123</v>
      </c>
      <c r="D3805" s="2" t="s">
        <v>2146</v>
      </c>
      <c r="E3805" s="3">
        <v>2</v>
      </c>
      <c r="F3805" s="3">
        <v>3</v>
      </c>
      <c r="G3805" s="3">
        <v>21</v>
      </c>
      <c r="H3805" s="3">
        <v>0.12</v>
      </c>
      <c r="I3805" s="3">
        <v>3.15E-2</v>
      </c>
      <c r="J3805" s="4" t="str">
        <f t="shared" si="354"/>
        <v>Se calcula por Peso</v>
      </c>
      <c r="K3805" s="3">
        <f t="shared" si="355"/>
        <v>0.12</v>
      </c>
      <c r="L3805" s="5">
        <v>2609</v>
      </c>
      <c r="M3805" s="2" t="str">
        <f t="shared" si="356"/>
        <v>Hasta $9.989</v>
      </c>
      <c r="N3805" s="5">
        <f t="shared" si="357"/>
        <v>700</v>
      </c>
      <c r="O3805" s="6" t="str">
        <f t="shared" si="358"/>
        <v>No aplica (&lt;$19.990)</v>
      </c>
      <c r="P3805" s="7">
        <f t="array" ref="P3805">IF(OR(L3805="",K3805=""),"",IF(L3805&lt;19990,0,IF(L3805&lt;=30000,INDEX(Tarifas!$C$2:$C$37,MATCH(K3805,Tarifas!$A$2:$A$37,1)),IF(L3805&lt;=40000,INDEX(Tarifas!$D$2:$D$37,MATCH(K3805,Tarifas!$A$2:$A$37,1)),INDEX(Tarifas!$E$2:$E$37,MATCH(K3805,Tarifas!$A$2:$A$37,1))))))</f>
        <v>0</v>
      </c>
      <c r="Q3805" s="7">
        <f t="shared" si="359"/>
        <v>700</v>
      </c>
    </row>
    <row r="3806" spans="1:17" ht="15.75" customHeight="1" x14ac:dyDescent="0.25">
      <c r="A3806" s="2">
        <v>123</v>
      </c>
      <c r="B3806" s="2">
        <v>123</v>
      </c>
      <c r="C3806" s="2">
        <v>123</v>
      </c>
      <c r="D3806" s="2" t="s">
        <v>2147</v>
      </c>
      <c r="E3806" s="3">
        <v>5</v>
      </c>
      <c r="F3806" s="3">
        <v>7</v>
      </c>
      <c r="G3806" s="3">
        <v>9</v>
      </c>
      <c r="H3806" s="3">
        <v>0.12</v>
      </c>
      <c r="I3806" s="3">
        <v>7.8750000000000001E-2</v>
      </c>
      <c r="J3806" s="4" t="str">
        <f t="shared" si="354"/>
        <v>Se calcula por Peso</v>
      </c>
      <c r="K3806" s="3">
        <f t="shared" si="355"/>
        <v>0.12</v>
      </c>
      <c r="L3806" s="5">
        <v>3250</v>
      </c>
      <c r="M3806" s="2" t="str">
        <f t="shared" si="356"/>
        <v>Hasta $9.989</v>
      </c>
      <c r="N3806" s="5">
        <f t="shared" si="357"/>
        <v>700</v>
      </c>
      <c r="O3806" s="6" t="str">
        <f t="shared" si="358"/>
        <v>No aplica (&lt;$19.990)</v>
      </c>
      <c r="P3806" s="7">
        <f t="array" ref="P3806">IF(OR(L3806="",K3806=""),"",IF(L3806&lt;19990,0,IF(L3806&lt;=30000,INDEX(Tarifas!$C$2:$C$37,MATCH(K3806,Tarifas!$A$2:$A$37,1)),IF(L3806&lt;=40000,INDEX(Tarifas!$D$2:$D$37,MATCH(K3806,Tarifas!$A$2:$A$37,1)),INDEX(Tarifas!$E$2:$E$37,MATCH(K3806,Tarifas!$A$2:$A$37,1))))))</f>
        <v>0</v>
      </c>
      <c r="Q3806" s="7">
        <f t="shared" si="359"/>
        <v>700</v>
      </c>
    </row>
    <row r="3807" spans="1:17" ht="15.75" customHeight="1" x14ac:dyDescent="0.25">
      <c r="A3807" s="2">
        <v>123</v>
      </c>
      <c r="B3807" s="2">
        <v>123</v>
      </c>
      <c r="C3807" s="2">
        <v>123</v>
      </c>
      <c r="D3807" s="2" t="s">
        <v>2147</v>
      </c>
      <c r="E3807" s="3">
        <v>5</v>
      </c>
      <c r="F3807" s="3">
        <v>7</v>
      </c>
      <c r="G3807" s="3">
        <v>9</v>
      </c>
      <c r="H3807" s="3">
        <v>0.12</v>
      </c>
      <c r="I3807" s="3">
        <v>7.8750000000000001E-2</v>
      </c>
      <c r="J3807" s="4" t="str">
        <f t="shared" si="354"/>
        <v>Se calcula por Peso</v>
      </c>
      <c r="K3807" s="3">
        <f t="shared" si="355"/>
        <v>0.12</v>
      </c>
      <c r="L3807" s="5">
        <v>3250</v>
      </c>
      <c r="M3807" s="2" t="str">
        <f t="shared" si="356"/>
        <v>Hasta $9.989</v>
      </c>
      <c r="N3807" s="5">
        <f t="shared" si="357"/>
        <v>700</v>
      </c>
      <c r="O3807" s="6" t="str">
        <f t="shared" si="358"/>
        <v>No aplica (&lt;$19.990)</v>
      </c>
      <c r="P3807" s="7">
        <f t="array" ref="P3807">IF(OR(L3807="",K3807=""),"",IF(L3807&lt;19990,0,IF(L3807&lt;=30000,INDEX(Tarifas!$C$2:$C$37,MATCH(K3807,Tarifas!$A$2:$A$37,1)),IF(L3807&lt;=40000,INDEX(Tarifas!$D$2:$D$37,MATCH(K3807,Tarifas!$A$2:$A$37,1)),INDEX(Tarifas!$E$2:$E$37,MATCH(K3807,Tarifas!$A$2:$A$37,1))))))</f>
        <v>0</v>
      </c>
      <c r="Q3807" s="7">
        <f t="shared" si="359"/>
        <v>700</v>
      </c>
    </row>
    <row r="3808" spans="1:17" ht="15.75" customHeight="1" x14ac:dyDescent="0.25">
      <c r="A3808" s="2">
        <v>123</v>
      </c>
      <c r="B3808" s="2">
        <v>123</v>
      </c>
      <c r="C3808" s="2">
        <v>123</v>
      </c>
      <c r="D3808" s="2" t="s">
        <v>2148</v>
      </c>
      <c r="E3808" s="3">
        <v>4</v>
      </c>
      <c r="F3808" s="3">
        <v>11</v>
      </c>
      <c r="G3808" s="3">
        <v>16</v>
      </c>
      <c r="H3808" s="3">
        <v>0.12</v>
      </c>
      <c r="I3808" s="3">
        <v>0.17599999999999999</v>
      </c>
      <c r="J3808" s="4" t="str">
        <f t="shared" si="354"/>
        <v>Se calcula por P volum</v>
      </c>
      <c r="K3808" s="3">
        <f t="shared" si="355"/>
        <v>0.17599999999999999</v>
      </c>
      <c r="L3808" s="5">
        <v>3350</v>
      </c>
      <c r="M3808" s="2" t="str">
        <f t="shared" si="356"/>
        <v>Hasta $9.989</v>
      </c>
      <c r="N3808" s="5">
        <f t="shared" si="357"/>
        <v>700</v>
      </c>
      <c r="O3808" s="6" t="str">
        <f t="shared" si="358"/>
        <v>No aplica (&lt;$19.990)</v>
      </c>
      <c r="P3808" s="7">
        <f t="array" ref="P3808">IF(OR(L3808="",K3808=""),"",IF(L3808&lt;19990,0,IF(L3808&lt;=30000,INDEX(Tarifas!$C$2:$C$37,MATCH(K3808,Tarifas!$A$2:$A$37,1)),IF(L3808&lt;=40000,INDEX(Tarifas!$D$2:$D$37,MATCH(K3808,Tarifas!$A$2:$A$37,1)),INDEX(Tarifas!$E$2:$E$37,MATCH(K3808,Tarifas!$A$2:$A$37,1))))))</f>
        <v>0</v>
      </c>
      <c r="Q3808" s="7">
        <f t="shared" si="359"/>
        <v>700</v>
      </c>
    </row>
    <row r="3809" spans="1:17" ht="15.75" customHeight="1" x14ac:dyDescent="0.25">
      <c r="A3809" s="2">
        <v>123</v>
      </c>
      <c r="B3809" s="2">
        <v>123</v>
      </c>
      <c r="C3809" s="2">
        <v>123</v>
      </c>
      <c r="D3809" s="2" t="s">
        <v>2148</v>
      </c>
      <c r="E3809" s="3">
        <v>4</v>
      </c>
      <c r="F3809" s="3">
        <v>11</v>
      </c>
      <c r="G3809" s="3">
        <v>16</v>
      </c>
      <c r="H3809" s="3">
        <v>0.12</v>
      </c>
      <c r="I3809" s="3">
        <v>0.17599999999999999</v>
      </c>
      <c r="J3809" s="4" t="str">
        <f t="shared" si="354"/>
        <v>Se calcula por P volum</v>
      </c>
      <c r="K3809" s="3">
        <f t="shared" si="355"/>
        <v>0.17599999999999999</v>
      </c>
      <c r="L3809" s="5">
        <v>3350</v>
      </c>
      <c r="M3809" s="2" t="str">
        <f t="shared" si="356"/>
        <v>Hasta $9.989</v>
      </c>
      <c r="N3809" s="5">
        <f t="shared" si="357"/>
        <v>700</v>
      </c>
      <c r="O3809" s="6" t="str">
        <f t="shared" si="358"/>
        <v>No aplica (&lt;$19.990)</v>
      </c>
      <c r="P3809" s="7">
        <f t="array" ref="P3809">IF(OR(L3809="",K3809=""),"",IF(L3809&lt;19990,0,IF(L3809&lt;=30000,INDEX(Tarifas!$C$2:$C$37,MATCH(K3809,Tarifas!$A$2:$A$37,1)),IF(L3809&lt;=40000,INDEX(Tarifas!$D$2:$D$37,MATCH(K3809,Tarifas!$A$2:$A$37,1)),INDEX(Tarifas!$E$2:$E$37,MATCH(K3809,Tarifas!$A$2:$A$37,1))))))</f>
        <v>0</v>
      </c>
      <c r="Q3809" s="7">
        <f t="shared" si="359"/>
        <v>700</v>
      </c>
    </row>
    <row r="3810" spans="1:17" ht="15.75" customHeight="1" x14ac:dyDescent="0.25">
      <c r="A3810" s="2">
        <v>123</v>
      </c>
      <c r="B3810" s="2">
        <v>123</v>
      </c>
      <c r="C3810" s="2">
        <v>123</v>
      </c>
      <c r="D3810" s="2" t="s">
        <v>2149</v>
      </c>
      <c r="E3810" s="3">
        <v>4</v>
      </c>
      <c r="F3810" s="3">
        <v>6</v>
      </c>
      <c r="G3810" s="3">
        <v>30</v>
      </c>
      <c r="H3810" s="3">
        <v>0.12</v>
      </c>
      <c r="I3810" s="3">
        <v>0.18</v>
      </c>
      <c r="J3810" s="4" t="str">
        <f t="shared" si="354"/>
        <v>Se calcula por P volum</v>
      </c>
      <c r="K3810" s="3">
        <f t="shared" si="355"/>
        <v>0.18</v>
      </c>
      <c r="L3810" s="5">
        <v>3790</v>
      </c>
      <c r="M3810" s="2" t="str">
        <f t="shared" si="356"/>
        <v>Hasta $9.989</v>
      </c>
      <c r="N3810" s="5">
        <f t="shared" si="357"/>
        <v>700</v>
      </c>
      <c r="O3810" s="6" t="str">
        <f t="shared" si="358"/>
        <v>No aplica (&lt;$19.990)</v>
      </c>
      <c r="P3810" s="7">
        <f t="array" ref="P3810">IF(OR(L3810="",K3810=""),"",IF(L3810&lt;19990,0,IF(L3810&lt;=30000,INDEX(Tarifas!$C$2:$C$37,MATCH(K3810,Tarifas!$A$2:$A$37,1)),IF(L3810&lt;=40000,INDEX(Tarifas!$D$2:$D$37,MATCH(K3810,Tarifas!$A$2:$A$37,1)),INDEX(Tarifas!$E$2:$E$37,MATCH(K3810,Tarifas!$A$2:$A$37,1))))))</f>
        <v>0</v>
      </c>
      <c r="Q3810" s="7">
        <f t="shared" si="359"/>
        <v>700</v>
      </c>
    </row>
    <row r="3811" spans="1:17" ht="15.75" customHeight="1" x14ac:dyDescent="0.25">
      <c r="A3811" s="2">
        <v>123</v>
      </c>
      <c r="B3811" s="2">
        <v>123</v>
      </c>
      <c r="C3811" s="2">
        <v>123</v>
      </c>
      <c r="D3811" s="2" t="s">
        <v>2150</v>
      </c>
      <c r="E3811" s="3">
        <v>3</v>
      </c>
      <c r="F3811" s="3">
        <v>12</v>
      </c>
      <c r="G3811" s="3">
        <v>28</v>
      </c>
      <c r="H3811" s="3">
        <v>0.12</v>
      </c>
      <c r="I3811" s="3">
        <v>0.252</v>
      </c>
      <c r="J3811" s="4" t="str">
        <f t="shared" si="354"/>
        <v>Se calcula por P volum</v>
      </c>
      <c r="K3811" s="3">
        <f t="shared" si="355"/>
        <v>0.252</v>
      </c>
      <c r="L3811" s="5">
        <v>3820</v>
      </c>
      <c r="M3811" s="2" t="str">
        <f t="shared" si="356"/>
        <v>Hasta $9.989</v>
      </c>
      <c r="N3811" s="5">
        <f t="shared" si="357"/>
        <v>700</v>
      </c>
      <c r="O3811" s="6" t="str">
        <f t="shared" si="358"/>
        <v>No aplica (&lt;$19.990)</v>
      </c>
      <c r="P3811" s="7">
        <f t="array" ref="P3811">IF(OR(L3811="",K3811=""),"",IF(L3811&lt;19990,0,IF(L3811&lt;=30000,INDEX(Tarifas!$C$2:$C$37,MATCH(K3811,Tarifas!$A$2:$A$37,1)),IF(L3811&lt;=40000,INDEX(Tarifas!$D$2:$D$37,MATCH(K3811,Tarifas!$A$2:$A$37,1)),INDEX(Tarifas!$E$2:$E$37,MATCH(K3811,Tarifas!$A$2:$A$37,1))))))</f>
        <v>0</v>
      </c>
      <c r="Q3811" s="7">
        <f t="shared" si="359"/>
        <v>700</v>
      </c>
    </row>
    <row r="3812" spans="1:17" ht="15.75" customHeight="1" x14ac:dyDescent="0.25">
      <c r="A3812" s="2">
        <v>123</v>
      </c>
      <c r="B3812" s="2">
        <v>123</v>
      </c>
      <c r="C3812" s="2">
        <v>123</v>
      </c>
      <c r="D3812" s="2" t="s">
        <v>2150</v>
      </c>
      <c r="E3812" s="3">
        <v>3</v>
      </c>
      <c r="F3812" s="3">
        <v>12</v>
      </c>
      <c r="G3812" s="3">
        <v>28</v>
      </c>
      <c r="H3812" s="3">
        <v>0.12</v>
      </c>
      <c r="I3812" s="3">
        <v>0.252</v>
      </c>
      <c r="J3812" s="4" t="str">
        <f t="shared" si="354"/>
        <v>Se calcula por P volum</v>
      </c>
      <c r="K3812" s="3">
        <f t="shared" si="355"/>
        <v>0.252</v>
      </c>
      <c r="L3812" s="5">
        <v>3820</v>
      </c>
      <c r="M3812" s="2" t="str">
        <f t="shared" si="356"/>
        <v>Hasta $9.989</v>
      </c>
      <c r="N3812" s="5">
        <f t="shared" si="357"/>
        <v>700</v>
      </c>
      <c r="O3812" s="6" t="str">
        <f t="shared" si="358"/>
        <v>No aplica (&lt;$19.990)</v>
      </c>
      <c r="P3812" s="7">
        <f t="array" ref="P3812">IF(OR(L3812="",K3812=""),"",IF(L3812&lt;19990,0,IF(L3812&lt;=30000,INDEX(Tarifas!$C$2:$C$37,MATCH(K3812,Tarifas!$A$2:$A$37,1)),IF(L3812&lt;=40000,INDEX(Tarifas!$D$2:$D$37,MATCH(K3812,Tarifas!$A$2:$A$37,1)),INDEX(Tarifas!$E$2:$E$37,MATCH(K3812,Tarifas!$A$2:$A$37,1))))))</f>
        <v>0</v>
      </c>
      <c r="Q3812" s="7">
        <f t="shared" si="359"/>
        <v>700</v>
      </c>
    </row>
    <row r="3813" spans="1:17" ht="15.75" customHeight="1" x14ac:dyDescent="0.25">
      <c r="A3813" s="2">
        <v>123</v>
      </c>
      <c r="B3813" s="2">
        <v>123</v>
      </c>
      <c r="C3813" s="2">
        <v>123</v>
      </c>
      <c r="D3813" s="2" t="s">
        <v>2151</v>
      </c>
      <c r="E3813" s="3">
        <v>4</v>
      </c>
      <c r="F3813" s="3">
        <v>12</v>
      </c>
      <c r="G3813" s="3">
        <v>12</v>
      </c>
      <c r="H3813" s="3">
        <v>0.12</v>
      </c>
      <c r="I3813" s="3">
        <v>0.14399999999999999</v>
      </c>
      <c r="J3813" s="4" t="str">
        <f t="shared" si="354"/>
        <v>Se calcula por P volum</v>
      </c>
      <c r="K3813" s="3">
        <f t="shared" si="355"/>
        <v>0.14399999999999999</v>
      </c>
      <c r="L3813" s="5">
        <v>3943</v>
      </c>
      <c r="M3813" s="2" t="str">
        <f t="shared" si="356"/>
        <v>Hasta $9.989</v>
      </c>
      <c r="N3813" s="5">
        <f t="shared" si="357"/>
        <v>700</v>
      </c>
      <c r="O3813" s="6" t="str">
        <f t="shared" si="358"/>
        <v>No aplica (&lt;$19.990)</v>
      </c>
      <c r="P3813" s="7">
        <f t="array" ref="P3813">IF(OR(L3813="",K3813=""),"",IF(L3813&lt;19990,0,IF(L3813&lt;=30000,INDEX(Tarifas!$C$2:$C$37,MATCH(K3813,Tarifas!$A$2:$A$37,1)),IF(L3813&lt;=40000,INDEX(Tarifas!$D$2:$D$37,MATCH(K3813,Tarifas!$A$2:$A$37,1)),INDEX(Tarifas!$E$2:$E$37,MATCH(K3813,Tarifas!$A$2:$A$37,1))))))</f>
        <v>0</v>
      </c>
      <c r="Q3813" s="7">
        <f t="shared" si="359"/>
        <v>700</v>
      </c>
    </row>
    <row r="3814" spans="1:17" ht="15.75" customHeight="1" x14ac:dyDescent="0.25">
      <c r="A3814" s="2">
        <v>123</v>
      </c>
      <c r="B3814" s="2">
        <v>123</v>
      </c>
      <c r="C3814" s="2">
        <v>123</v>
      </c>
      <c r="D3814" s="2" t="s">
        <v>2151</v>
      </c>
      <c r="E3814" s="3">
        <v>4</v>
      </c>
      <c r="F3814" s="3">
        <v>12</v>
      </c>
      <c r="G3814" s="3">
        <v>12</v>
      </c>
      <c r="H3814" s="3">
        <v>0.12</v>
      </c>
      <c r="I3814" s="3">
        <v>0.14399999999999999</v>
      </c>
      <c r="J3814" s="4" t="str">
        <f t="shared" si="354"/>
        <v>Se calcula por P volum</v>
      </c>
      <c r="K3814" s="3">
        <f t="shared" si="355"/>
        <v>0.14399999999999999</v>
      </c>
      <c r="L3814" s="5">
        <v>3943</v>
      </c>
      <c r="M3814" s="2" t="str">
        <f t="shared" si="356"/>
        <v>Hasta $9.989</v>
      </c>
      <c r="N3814" s="5">
        <f t="shared" si="357"/>
        <v>700</v>
      </c>
      <c r="O3814" s="6" t="str">
        <f t="shared" si="358"/>
        <v>No aplica (&lt;$19.990)</v>
      </c>
      <c r="P3814" s="7">
        <f t="array" ref="P3814">IF(OR(L3814="",K3814=""),"",IF(L3814&lt;19990,0,IF(L3814&lt;=30000,INDEX(Tarifas!$C$2:$C$37,MATCH(K3814,Tarifas!$A$2:$A$37,1)),IF(L3814&lt;=40000,INDEX(Tarifas!$D$2:$D$37,MATCH(K3814,Tarifas!$A$2:$A$37,1)),INDEX(Tarifas!$E$2:$E$37,MATCH(K3814,Tarifas!$A$2:$A$37,1))))))</f>
        <v>0</v>
      </c>
      <c r="Q3814" s="7">
        <f t="shared" si="359"/>
        <v>700</v>
      </c>
    </row>
    <row r="3815" spans="1:17" ht="15.75" customHeight="1" x14ac:dyDescent="0.25">
      <c r="A3815" s="2">
        <v>123</v>
      </c>
      <c r="B3815" s="2">
        <v>123</v>
      </c>
      <c r="C3815" s="2">
        <v>123</v>
      </c>
      <c r="D3815" s="2" t="s">
        <v>2152</v>
      </c>
      <c r="E3815" s="3">
        <v>4</v>
      </c>
      <c r="F3815" s="3">
        <v>6</v>
      </c>
      <c r="G3815" s="3">
        <v>16</v>
      </c>
      <c r="H3815" s="3">
        <v>0.12</v>
      </c>
      <c r="I3815" s="3">
        <v>9.6000000000000002E-2</v>
      </c>
      <c r="J3815" s="4" t="str">
        <f t="shared" si="354"/>
        <v>Se calcula por Peso</v>
      </c>
      <c r="K3815" s="3">
        <f t="shared" si="355"/>
        <v>0.12</v>
      </c>
      <c r="L3815" s="5">
        <v>3990</v>
      </c>
      <c r="M3815" s="2" t="str">
        <f t="shared" si="356"/>
        <v>Hasta $9.989</v>
      </c>
      <c r="N3815" s="5">
        <f t="shared" si="357"/>
        <v>700</v>
      </c>
      <c r="O3815" s="6" t="str">
        <f t="shared" si="358"/>
        <v>No aplica (&lt;$19.990)</v>
      </c>
      <c r="P3815" s="7">
        <f t="array" ref="P3815">IF(OR(L3815="",K3815=""),"",IF(L3815&lt;19990,0,IF(L3815&lt;=30000,INDEX(Tarifas!$C$2:$C$37,MATCH(K3815,Tarifas!$A$2:$A$37,1)),IF(L3815&lt;=40000,INDEX(Tarifas!$D$2:$D$37,MATCH(K3815,Tarifas!$A$2:$A$37,1)),INDEX(Tarifas!$E$2:$E$37,MATCH(K3815,Tarifas!$A$2:$A$37,1))))))</f>
        <v>0</v>
      </c>
      <c r="Q3815" s="7">
        <f t="shared" si="359"/>
        <v>700</v>
      </c>
    </row>
    <row r="3816" spans="1:17" ht="15.75" customHeight="1" x14ac:dyDescent="0.25">
      <c r="A3816" s="2">
        <v>123</v>
      </c>
      <c r="B3816" s="2">
        <v>123</v>
      </c>
      <c r="C3816" s="2">
        <v>123</v>
      </c>
      <c r="D3816" s="2" t="s">
        <v>2152</v>
      </c>
      <c r="E3816" s="3">
        <v>4</v>
      </c>
      <c r="F3816" s="3">
        <v>6</v>
      </c>
      <c r="G3816" s="3">
        <v>16</v>
      </c>
      <c r="H3816" s="3">
        <v>0.12</v>
      </c>
      <c r="I3816" s="3">
        <v>9.6000000000000002E-2</v>
      </c>
      <c r="J3816" s="4" t="str">
        <f t="shared" si="354"/>
        <v>Se calcula por Peso</v>
      </c>
      <c r="K3816" s="3">
        <f t="shared" si="355"/>
        <v>0.12</v>
      </c>
      <c r="L3816" s="5">
        <v>3990</v>
      </c>
      <c r="M3816" s="2" t="str">
        <f t="shared" si="356"/>
        <v>Hasta $9.989</v>
      </c>
      <c r="N3816" s="5">
        <f t="shared" si="357"/>
        <v>700</v>
      </c>
      <c r="O3816" s="6" t="str">
        <f t="shared" si="358"/>
        <v>No aplica (&lt;$19.990)</v>
      </c>
      <c r="P3816" s="7">
        <f t="array" ref="P3816">IF(OR(L3816="",K3816=""),"",IF(L3816&lt;19990,0,IF(L3816&lt;=30000,INDEX(Tarifas!$C$2:$C$37,MATCH(K3816,Tarifas!$A$2:$A$37,1)),IF(L3816&lt;=40000,INDEX(Tarifas!$D$2:$D$37,MATCH(K3816,Tarifas!$A$2:$A$37,1)),INDEX(Tarifas!$E$2:$E$37,MATCH(K3816,Tarifas!$A$2:$A$37,1))))))</f>
        <v>0</v>
      </c>
      <c r="Q3816" s="7">
        <f t="shared" si="359"/>
        <v>700</v>
      </c>
    </row>
    <row r="3817" spans="1:17" ht="15.75" customHeight="1" x14ac:dyDescent="0.25">
      <c r="A3817" s="2">
        <v>123</v>
      </c>
      <c r="B3817" s="2">
        <v>123</v>
      </c>
      <c r="C3817" s="2">
        <v>123</v>
      </c>
      <c r="D3817" s="2" t="s">
        <v>2153</v>
      </c>
      <c r="E3817" s="3">
        <v>6</v>
      </c>
      <c r="F3817" s="3">
        <v>12</v>
      </c>
      <c r="G3817" s="3">
        <v>16</v>
      </c>
      <c r="H3817" s="3">
        <v>0.12</v>
      </c>
      <c r="I3817" s="3">
        <v>0.28799999999999998</v>
      </c>
      <c r="J3817" s="4" t="str">
        <f t="shared" si="354"/>
        <v>Se calcula por P volum</v>
      </c>
      <c r="K3817" s="3">
        <f t="shared" si="355"/>
        <v>0.28799999999999998</v>
      </c>
      <c r="L3817" s="5">
        <v>4130</v>
      </c>
      <c r="M3817" s="2" t="str">
        <f t="shared" si="356"/>
        <v>Hasta $9.989</v>
      </c>
      <c r="N3817" s="5">
        <f t="shared" si="357"/>
        <v>700</v>
      </c>
      <c r="O3817" s="6" t="str">
        <f t="shared" si="358"/>
        <v>No aplica (&lt;$19.990)</v>
      </c>
      <c r="P3817" s="7">
        <f t="array" ref="P3817">IF(OR(L3817="",K3817=""),"",IF(L3817&lt;19990,0,IF(L3817&lt;=30000,INDEX(Tarifas!$C$2:$C$37,MATCH(K3817,Tarifas!$A$2:$A$37,1)),IF(L3817&lt;=40000,INDEX(Tarifas!$D$2:$D$37,MATCH(K3817,Tarifas!$A$2:$A$37,1)),INDEX(Tarifas!$E$2:$E$37,MATCH(K3817,Tarifas!$A$2:$A$37,1))))))</f>
        <v>0</v>
      </c>
      <c r="Q3817" s="7">
        <f t="shared" si="359"/>
        <v>700</v>
      </c>
    </row>
    <row r="3818" spans="1:17" ht="15.75" customHeight="1" x14ac:dyDescent="0.25">
      <c r="A3818" s="2">
        <v>123</v>
      </c>
      <c r="B3818" s="2">
        <v>123</v>
      </c>
      <c r="C3818" s="2">
        <v>123</v>
      </c>
      <c r="D3818" s="2" t="s">
        <v>2153</v>
      </c>
      <c r="E3818" s="3">
        <v>6</v>
      </c>
      <c r="F3818" s="3">
        <v>12</v>
      </c>
      <c r="G3818" s="3">
        <v>16</v>
      </c>
      <c r="H3818" s="3">
        <v>0.12</v>
      </c>
      <c r="I3818" s="3">
        <v>0.28799999999999998</v>
      </c>
      <c r="J3818" s="4" t="str">
        <f t="shared" si="354"/>
        <v>Se calcula por P volum</v>
      </c>
      <c r="K3818" s="3">
        <f t="shared" si="355"/>
        <v>0.28799999999999998</v>
      </c>
      <c r="L3818" s="5">
        <v>4130</v>
      </c>
      <c r="M3818" s="2" t="str">
        <f t="shared" si="356"/>
        <v>Hasta $9.989</v>
      </c>
      <c r="N3818" s="5">
        <f t="shared" si="357"/>
        <v>700</v>
      </c>
      <c r="O3818" s="6" t="str">
        <f t="shared" si="358"/>
        <v>No aplica (&lt;$19.990)</v>
      </c>
      <c r="P3818" s="7">
        <f t="array" ref="P3818">IF(OR(L3818="",K3818=""),"",IF(L3818&lt;19990,0,IF(L3818&lt;=30000,INDEX(Tarifas!$C$2:$C$37,MATCH(K3818,Tarifas!$A$2:$A$37,1)),IF(L3818&lt;=40000,INDEX(Tarifas!$D$2:$D$37,MATCH(K3818,Tarifas!$A$2:$A$37,1)),INDEX(Tarifas!$E$2:$E$37,MATCH(K3818,Tarifas!$A$2:$A$37,1))))))</f>
        <v>0</v>
      </c>
      <c r="Q3818" s="7">
        <f t="shared" si="359"/>
        <v>700</v>
      </c>
    </row>
    <row r="3819" spans="1:17" ht="15.75" customHeight="1" x14ac:dyDescent="0.25">
      <c r="A3819" s="2">
        <v>123</v>
      </c>
      <c r="B3819" s="2">
        <v>123</v>
      </c>
      <c r="C3819" s="2">
        <v>123</v>
      </c>
      <c r="D3819" s="2" t="s">
        <v>2154</v>
      </c>
      <c r="E3819" s="3">
        <v>7</v>
      </c>
      <c r="F3819" s="3">
        <v>9</v>
      </c>
      <c r="G3819" s="3">
        <v>13</v>
      </c>
      <c r="H3819" s="3">
        <v>0.12</v>
      </c>
      <c r="I3819" s="3">
        <v>0.20474999999999999</v>
      </c>
      <c r="J3819" s="4" t="str">
        <f t="shared" si="354"/>
        <v>Se calcula por P volum</v>
      </c>
      <c r="K3819" s="3">
        <f t="shared" si="355"/>
        <v>0.20474999999999999</v>
      </c>
      <c r="L3819" s="5">
        <v>4290</v>
      </c>
      <c r="M3819" s="2" t="str">
        <f t="shared" si="356"/>
        <v>Hasta $9.989</v>
      </c>
      <c r="N3819" s="5">
        <f t="shared" si="357"/>
        <v>700</v>
      </c>
      <c r="O3819" s="6" t="str">
        <f t="shared" si="358"/>
        <v>No aplica (&lt;$19.990)</v>
      </c>
      <c r="P3819" s="7">
        <f t="array" ref="P3819">IF(OR(L3819="",K3819=""),"",IF(L3819&lt;19990,0,IF(L3819&lt;=30000,INDEX(Tarifas!$C$2:$C$37,MATCH(K3819,Tarifas!$A$2:$A$37,1)),IF(L3819&lt;=40000,INDEX(Tarifas!$D$2:$D$37,MATCH(K3819,Tarifas!$A$2:$A$37,1)),INDEX(Tarifas!$E$2:$E$37,MATCH(K3819,Tarifas!$A$2:$A$37,1))))))</f>
        <v>0</v>
      </c>
      <c r="Q3819" s="7">
        <f t="shared" si="359"/>
        <v>700</v>
      </c>
    </row>
    <row r="3820" spans="1:17" ht="15.75" customHeight="1" x14ac:dyDescent="0.25">
      <c r="A3820" s="2">
        <v>123</v>
      </c>
      <c r="B3820" s="2">
        <v>123</v>
      </c>
      <c r="C3820" s="2">
        <v>123</v>
      </c>
      <c r="D3820" s="2" t="s">
        <v>2155</v>
      </c>
      <c r="E3820" s="3">
        <v>3</v>
      </c>
      <c r="F3820" s="3">
        <v>13</v>
      </c>
      <c r="G3820" s="3">
        <v>22</v>
      </c>
      <c r="H3820" s="3">
        <v>0.12</v>
      </c>
      <c r="I3820" s="3">
        <v>0.2145</v>
      </c>
      <c r="J3820" s="4" t="str">
        <f t="shared" si="354"/>
        <v>Se calcula por P volum</v>
      </c>
      <c r="K3820" s="3">
        <f t="shared" si="355"/>
        <v>0.2145</v>
      </c>
      <c r="L3820" s="5">
        <v>4740</v>
      </c>
      <c r="M3820" s="2" t="str">
        <f t="shared" si="356"/>
        <v>Hasta $9.989</v>
      </c>
      <c r="N3820" s="5">
        <f t="shared" si="357"/>
        <v>700</v>
      </c>
      <c r="O3820" s="6" t="str">
        <f t="shared" si="358"/>
        <v>No aplica (&lt;$19.990)</v>
      </c>
      <c r="P3820" s="7">
        <f t="array" ref="P3820">IF(OR(L3820="",K3820=""),"",IF(L3820&lt;19990,0,IF(L3820&lt;=30000,INDEX(Tarifas!$C$2:$C$37,MATCH(K3820,Tarifas!$A$2:$A$37,1)),IF(L3820&lt;=40000,INDEX(Tarifas!$D$2:$D$37,MATCH(K3820,Tarifas!$A$2:$A$37,1)),INDEX(Tarifas!$E$2:$E$37,MATCH(K3820,Tarifas!$A$2:$A$37,1))))))</f>
        <v>0</v>
      </c>
      <c r="Q3820" s="7">
        <f t="shared" si="359"/>
        <v>700</v>
      </c>
    </row>
    <row r="3821" spans="1:17" ht="15.75" customHeight="1" x14ac:dyDescent="0.25">
      <c r="A3821" s="2">
        <v>123</v>
      </c>
      <c r="B3821" s="2">
        <v>123</v>
      </c>
      <c r="C3821" s="2">
        <v>123</v>
      </c>
      <c r="D3821" s="2" t="s">
        <v>2155</v>
      </c>
      <c r="E3821" s="3">
        <v>3</v>
      </c>
      <c r="F3821" s="3">
        <v>13</v>
      </c>
      <c r="G3821" s="3">
        <v>22</v>
      </c>
      <c r="H3821" s="3">
        <v>0.12</v>
      </c>
      <c r="I3821" s="3">
        <v>0.2145</v>
      </c>
      <c r="J3821" s="4" t="str">
        <f t="shared" si="354"/>
        <v>Se calcula por P volum</v>
      </c>
      <c r="K3821" s="3">
        <f t="shared" si="355"/>
        <v>0.2145</v>
      </c>
      <c r="L3821" s="5">
        <v>4740</v>
      </c>
      <c r="M3821" s="2" t="str">
        <f t="shared" si="356"/>
        <v>Hasta $9.989</v>
      </c>
      <c r="N3821" s="5">
        <f t="shared" si="357"/>
        <v>700</v>
      </c>
      <c r="O3821" s="6" t="str">
        <f t="shared" si="358"/>
        <v>No aplica (&lt;$19.990)</v>
      </c>
      <c r="P3821" s="7">
        <f t="array" ref="P3821">IF(OR(L3821="",K3821=""),"",IF(L3821&lt;19990,0,IF(L3821&lt;=30000,INDEX(Tarifas!$C$2:$C$37,MATCH(K3821,Tarifas!$A$2:$A$37,1)),IF(L3821&lt;=40000,INDEX(Tarifas!$D$2:$D$37,MATCH(K3821,Tarifas!$A$2:$A$37,1)),INDEX(Tarifas!$E$2:$E$37,MATCH(K3821,Tarifas!$A$2:$A$37,1))))))</f>
        <v>0</v>
      </c>
      <c r="Q3821" s="7">
        <f t="shared" si="359"/>
        <v>700</v>
      </c>
    </row>
    <row r="3822" spans="1:17" ht="15.75" customHeight="1" x14ac:dyDescent="0.25">
      <c r="A3822" s="2">
        <v>123</v>
      </c>
      <c r="B3822" s="2">
        <v>123</v>
      </c>
      <c r="C3822" s="2">
        <v>123</v>
      </c>
      <c r="D3822" s="2" t="s">
        <v>2156</v>
      </c>
      <c r="E3822" s="3">
        <v>3</v>
      </c>
      <c r="F3822" s="3">
        <v>14</v>
      </c>
      <c r="G3822" s="3">
        <v>17</v>
      </c>
      <c r="H3822" s="3">
        <v>0.12</v>
      </c>
      <c r="I3822" s="3">
        <v>0.17849999999999999</v>
      </c>
      <c r="J3822" s="4" t="str">
        <f t="shared" si="354"/>
        <v>Se calcula por P volum</v>
      </c>
      <c r="K3822" s="3">
        <f t="shared" si="355"/>
        <v>0.17849999999999999</v>
      </c>
      <c r="L3822" s="5">
        <v>4891</v>
      </c>
      <c r="M3822" s="2" t="str">
        <f t="shared" si="356"/>
        <v>Hasta $9.989</v>
      </c>
      <c r="N3822" s="5">
        <f t="shared" si="357"/>
        <v>700</v>
      </c>
      <c r="O3822" s="6" t="str">
        <f t="shared" si="358"/>
        <v>No aplica (&lt;$19.990)</v>
      </c>
      <c r="P3822" s="7">
        <f t="array" ref="P3822">IF(OR(L3822="",K3822=""),"",IF(L3822&lt;19990,0,IF(L3822&lt;=30000,INDEX(Tarifas!$C$2:$C$37,MATCH(K3822,Tarifas!$A$2:$A$37,1)),IF(L3822&lt;=40000,INDEX(Tarifas!$D$2:$D$37,MATCH(K3822,Tarifas!$A$2:$A$37,1)),INDEX(Tarifas!$E$2:$E$37,MATCH(K3822,Tarifas!$A$2:$A$37,1))))))</f>
        <v>0</v>
      </c>
      <c r="Q3822" s="7">
        <f t="shared" si="359"/>
        <v>700</v>
      </c>
    </row>
    <row r="3823" spans="1:17" ht="15.75" customHeight="1" x14ac:dyDescent="0.25">
      <c r="A3823" s="2">
        <v>123</v>
      </c>
      <c r="B3823" s="2">
        <v>123</v>
      </c>
      <c r="C3823" s="2">
        <v>123</v>
      </c>
      <c r="D3823" s="2" t="s">
        <v>2156</v>
      </c>
      <c r="E3823" s="3">
        <v>3</v>
      </c>
      <c r="F3823" s="3">
        <v>14</v>
      </c>
      <c r="G3823" s="3">
        <v>17</v>
      </c>
      <c r="H3823" s="3">
        <v>0.12</v>
      </c>
      <c r="I3823" s="3">
        <v>0.17849999999999999</v>
      </c>
      <c r="J3823" s="4" t="str">
        <f t="shared" si="354"/>
        <v>Se calcula por P volum</v>
      </c>
      <c r="K3823" s="3">
        <f t="shared" si="355"/>
        <v>0.17849999999999999</v>
      </c>
      <c r="L3823" s="5">
        <v>4891</v>
      </c>
      <c r="M3823" s="2" t="str">
        <f t="shared" si="356"/>
        <v>Hasta $9.989</v>
      </c>
      <c r="N3823" s="5">
        <f t="shared" si="357"/>
        <v>700</v>
      </c>
      <c r="O3823" s="6" t="str">
        <f t="shared" si="358"/>
        <v>No aplica (&lt;$19.990)</v>
      </c>
      <c r="P3823" s="7">
        <f t="array" ref="P3823">IF(OR(L3823="",K3823=""),"",IF(L3823&lt;19990,0,IF(L3823&lt;=30000,INDEX(Tarifas!$C$2:$C$37,MATCH(K3823,Tarifas!$A$2:$A$37,1)),IF(L3823&lt;=40000,INDEX(Tarifas!$D$2:$D$37,MATCH(K3823,Tarifas!$A$2:$A$37,1)),INDEX(Tarifas!$E$2:$E$37,MATCH(K3823,Tarifas!$A$2:$A$37,1))))))</f>
        <v>0</v>
      </c>
      <c r="Q3823" s="7">
        <f t="shared" si="359"/>
        <v>700</v>
      </c>
    </row>
    <row r="3824" spans="1:17" ht="15.75" customHeight="1" x14ac:dyDescent="0.25">
      <c r="A3824" s="2">
        <v>123</v>
      </c>
      <c r="B3824" s="2">
        <v>123</v>
      </c>
      <c r="C3824" s="2">
        <v>123</v>
      </c>
      <c r="D3824" s="2" t="s">
        <v>2157</v>
      </c>
      <c r="E3824" s="3">
        <v>11</v>
      </c>
      <c r="F3824" s="3">
        <v>16</v>
      </c>
      <c r="G3824" s="3">
        <v>38</v>
      </c>
      <c r="H3824" s="3">
        <v>0.11600000000000001</v>
      </c>
      <c r="I3824" s="3">
        <v>1.6719999999999999</v>
      </c>
      <c r="J3824" s="4" t="str">
        <f t="shared" si="354"/>
        <v>Se calcula por P volum</v>
      </c>
      <c r="K3824" s="3">
        <f t="shared" si="355"/>
        <v>1.6719999999999999</v>
      </c>
      <c r="L3824" s="5">
        <v>15990</v>
      </c>
      <c r="M3824" s="2" t="str">
        <f t="shared" si="356"/>
        <v>$9.990-$19.990</v>
      </c>
      <c r="N3824" s="5">
        <f t="shared" si="357"/>
        <v>1000</v>
      </c>
      <c r="O3824" s="6" t="str">
        <f t="shared" si="358"/>
        <v>No aplica (&lt;$19.990)</v>
      </c>
      <c r="P3824" s="7">
        <f t="array" ref="P3824">IF(OR(L3824="",K3824=""),"",IF(L3824&lt;19990,0,IF(L3824&lt;=30000,INDEX(Tarifas!$C$2:$C$37,MATCH(K3824,Tarifas!$A$2:$A$37,1)),IF(L3824&lt;=40000,INDEX(Tarifas!$D$2:$D$37,MATCH(K3824,Tarifas!$A$2:$A$37,1)),INDEX(Tarifas!$E$2:$E$37,MATCH(K3824,Tarifas!$A$2:$A$37,1))))))</f>
        <v>0</v>
      </c>
      <c r="Q3824" s="7">
        <f t="shared" si="359"/>
        <v>1000</v>
      </c>
    </row>
    <row r="3825" spans="1:17" ht="15.75" customHeight="1" x14ac:dyDescent="0.25">
      <c r="A3825" s="2">
        <v>123</v>
      </c>
      <c r="B3825" s="2">
        <v>123</v>
      </c>
      <c r="C3825" s="2">
        <v>123</v>
      </c>
      <c r="D3825" s="2" t="s">
        <v>2158</v>
      </c>
      <c r="E3825" s="3">
        <v>7</v>
      </c>
      <c r="F3825" s="3">
        <v>14</v>
      </c>
      <c r="G3825" s="3">
        <v>24</v>
      </c>
      <c r="H3825" s="3">
        <v>0.11600000000000001</v>
      </c>
      <c r="I3825" s="3">
        <v>0.58799999999999997</v>
      </c>
      <c r="J3825" s="4" t="str">
        <f t="shared" si="354"/>
        <v>Se calcula por P volum</v>
      </c>
      <c r="K3825" s="3">
        <f t="shared" si="355"/>
        <v>0.58799999999999997</v>
      </c>
      <c r="L3825" s="5">
        <v>13490</v>
      </c>
      <c r="M3825" s="2" t="str">
        <f t="shared" si="356"/>
        <v>$9.990-$19.990</v>
      </c>
      <c r="N3825" s="5">
        <f t="shared" si="357"/>
        <v>1000</v>
      </c>
      <c r="O3825" s="6" t="str">
        <f t="shared" si="358"/>
        <v>No aplica (&lt;$19.990)</v>
      </c>
      <c r="P3825" s="7">
        <f t="array" ref="P3825">IF(OR(L3825="",K3825=""),"",IF(L3825&lt;19990,0,IF(L3825&lt;=30000,INDEX(Tarifas!$C$2:$C$37,MATCH(K3825,Tarifas!$A$2:$A$37,1)),IF(L3825&lt;=40000,INDEX(Tarifas!$D$2:$D$37,MATCH(K3825,Tarifas!$A$2:$A$37,1)),INDEX(Tarifas!$E$2:$E$37,MATCH(K3825,Tarifas!$A$2:$A$37,1))))))</f>
        <v>0</v>
      </c>
      <c r="Q3825" s="7">
        <f t="shared" si="359"/>
        <v>1000</v>
      </c>
    </row>
    <row r="3826" spans="1:17" ht="15.75" customHeight="1" x14ac:dyDescent="0.25">
      <c r="A3826" s="2">
        <v>123</v>
      </c>
      <c r="B3826" s="2">
        <v>123</v>
      </c>
      <c r="C3826" s="2">
        <v>123</v>
      </c>
      <c r="D3826" s="2" t="s">
        <v>2159</v>
      </c>
      <c r="E3826" s="3">
        <v>6</v>
      </c>
      <c r="F3826" s="3">
        <v>13</v>
      </c>
      <c r="G3826" s="3">
        <v>19</v>
      </c>
      <c r="H3826" s="3">
        <v>0.115</v>
      </c>
      <c r="I3826" s="3">
        <v>0.3705</v>
      </c>
      <c r="J3826" s="4" t="str">
        <f t="shared" si="354"/>
        <v>Se calcula por P volum</v>
      </c>
      <c r="K3826" s="3">
        <f t="shared" si="355"/>
        <v>0.3705</v>
      </c>
      <c r="L3826" s="5">
        <v>2290</v>
      </c>
      <c r="M3826" s="2" t="str">
        <f t="shared" si="356"/>
        <v>Hasta $9.989</v>
      </c>
      <c r="N3826" s="5">
        <f t="shared" si="357"/>
        <v>700</v>
      </c>
      <c r="O3826" s="6" t="str">
        <f t="shared" si="358"/>
        <v>No aplica (&lt;$19.990)</v>
      </c>
      <c r="P3826" s="7">
        <f t="array" ref="P3826">IF(OR(L3826="",K3826=""),"",IF(L3826&lt;19990,0,IF(L3826&lt;=30000,INDEX(Tarifas!$C$2:$C$37,MATCH(K3826,Tarifas!$A$2:$A$37,1)),IF(L3826&lt;=40000,INDEX(Tarifas!$D$2:$D$37,MATCH(K3826,Tarifas!$A$2:$A$37,1)),INDEX(Tarifas!$E$2:$E$37,MATCH(K3826,Tarifas!$A$2:$A$37,1))))))</f>
        <v>0</v>
      </c>
      <c r="Q3826" s="7">
        <f t="shared" si="359"/>
        <v>700</v>
      </c>
    </row>
    <row r="3827" spans="1:17" ht="15.75" customHeight="1" x14ac:dyDescent="0.25">
      <c r="A3827" s="2">
        <v>123</v>
      </c>
      <c r="B3827" s="2">
        <v>123</v>
      </c>
      <c r="C3827" s="2">
        <v>123</v>
      </c>
      <c r="D3827" s="2" t="s">
        <v>2159</v>
      </c>
      <c r="E3827" s="3">
        <v>6</v>
      </c>
      <c r="F3827" s="3">
        <v>13</v>
      </c>
      <c r="G3827" s="3">
        <v>19</v>
      </c>
      <c r="H3827" s="3">
        <v>0.115</v>
      </c>
      <c r="I3827" s="3">
        <v>0.3705</v>
      </c>
      <c r="J3827" s="4" t="str">
        <f t="shared" si="354"/>
        <v>Se calcula por P volum</v>
      </c>
      <c r="K3827" s="3">
        <f t="shared" si="355"/>
        <v>0.3705</v>
      </c>
      <c r="L3827" s="5">
        <v>2290</v>
      </c>
      <c r="M3827" s="2" t="str">
        <f t="shared" si="356"/>
        <v>Hasta $9.989</v>
      </c>
      <c r="N3827" s="5">
        <f t="shared" si="357"/>
        <v>700</v>
      </c>
      <c r="O3827" s="6" t="str">
        <f t="shared" si="358"/>
        <v>No aplica (&lt;$19.990)</v>
      </c>
      <c r="P3827" s="7">
        <f t="array" ref="P3827">IF(OR(L3827="",K3827=""),"",IF(L3827&lt;19990,0,IF(L3827&lt;=30000,INDEX(Tarifas!$C$2:$C$37,MATCH(K3827,Tarifas!$A$2:$A$37,1)),IF(L3827&lt;=40000,INDEX(Tarifas!$D$2:$D$37,MATCH(K3827,Tarifas!$A$2:$A$37,1)),INDEX(Tarifas!$E$2:$E$37,MATCH(K3827,Tarifas!$A$2:$A$37,1))))))</f>
        <v>0</v>
      </c>
      <c r="Q3827" s="7">
        <f t="shared" si="359"/>
        <v>700</v>
      </c>
    </row>
    <row r="3828" spans="1:17" ht="15.75" customHeight="1" x14ac:dyDescent="0.25">
      <c r="A3828" s="2">
        <v>123</v>
      </c>
      <c r="B3828" s="2">
        <v>123</v>
      </c>
      <c r="C3828" s="2">
        <v>123</v>
      </c>
      <c r="D3828" s="2" t="s">
        <v>2160</v>
      </c>
      <c r="E3828" s="3">
        <v>7</v>
      </c>
      <c r="F3828" s="3">
        <v>10</v>
      </c>
      <c r="G3828" s="3">
        <v>21</v>
      </c>
      <c r="H3828" s="3">
        <v>0.115</v>
      </c>
      <c r="I3828" s="3">
        <v>0.36749999999999999</v>
      </c>
      <c r="J3828" s="4" t="str">
        <f t="shared" si="354"/>
        <v>Se calcula por P volum</v>
      </c>
      <c r="K3828" s="3">
        <f t="shared" si="355"/>
        <v>0.36749999999999999</v>
      </c>
      <c r="L3828" s="5">
        <v>3590</v>
      </c>
      <c r="M3828" s="2" t="str">
        <f t="shared" si="356"/>
        <v>Hasta $9.989</v>
      </c>
      <c r="N3828" s="5">
        <f t="shared" si="357"/>
        <v>700</v>
      </c>
      <c r="O3828" s="6" t="str">
        <f t="shared" si="358"/>
        <v>No aplica (&lt;$19.990)</v>
      </c>
      <c r="P3828" s="7">
        <f t="array" ref="P3828">IF(OR(L3828="",K3828=""),"",IF(L3828&lt;19990,0,IF(L3828&lt;=30000,INDEX(Tarifas!$C$2:$C$37,MATCH(K3828,Tarifas!$A$2:$A$37,1)),IF(L3828&lt;=40000,INDEX(Tarifas!$D$2:$D$37,MATCH(K3828,Tarifas!$A$2:$A$37,1)),INDEX(Tarifas!$E$2:$E$37,MATCH(K3828,Tarifas!$A$2:$A$37,1))))))</f>
        <v>0</v>
      </c>
      <c r="Q3828" s="7">
        <f t="shared" si="359"/>
        <v>700</v>
      </c>
    </row>
    <row r="3829" spans="1:17" ht="15.75" customHeight="1" x14ac:dyDescent="0.25">
      <c r="A3829" s="2">
        <v>123</v>
      </c>
      <c r="B3829" s="2">
        <v>123</v>
      </c>
      <c r="C3829" s="2">
        <v>123</v>
      </c>
      <c r="D3829" s="2" t="s">
        <v>2160</v>
      </c>
      <c r="E3829" s="3">
        <v>7</v>
      </c>
      <c r="F3829" s="3">
        <v>10</v>
      </c>
      <c r="G3829" s="3">
        <v>21</v>
      </c>
      <c r="H3829" s="3">
        <v>0.115</v>
      </c>
      <c r="I3829" s="3">
        <v>0.36749999999999999</v>
      </c>
      <c r="J3829" s="4" t="str">
        <f t="shared" si="354"/>
        <v>Se calcula por P volum</v>
      </c>
      <c r="K3829" s="3">
        <f t="shared" si="355"/>
        <v>0.36749999999999999</v>
      </c>
      <c r="L3829" s="5">
        <v>3590</v>
      </c>
      <c r="M3829" s="2" t="str">
        <f t="shared" si="356"/>
        <v>Hasta $9.989</v>
      </c>
      <c r="N3829" s="5">
        <f t="shared" si="357"/>
        <v>700</v>
      </c>
      <c r="O3829" s="6" t="str">
        <f t="shared" si="358"/>
        <v>No aplica (&lt;$19.990)</v>
      </c>
      <c r="P3829" s="7">
        <f t="array" ref="P3829">IF(OR(L3829="",K3829=""),"",IF(L3829&lt;19990,0,IF(L3829&lt;=30000,INDEX(Tarifas!$C$2:$C$37,MATCH(K3829,Tarifas!$A$2:$A$37,1)),IF(L3829&lt;=40000,INDEX(Tarifas!$D$2:$D$37,MATCH(K3829,Tarifas!$A$2:$A$37,1)),INDEX(Tarifas!$E$2:$E$37,MATCH(K3829,Tarifas!$A$2:$A$37,1))))))</f>
        <v>0</v>
      </c>
      <c r="Q3829" s="7">
        <f t="shared" si="359"/>
        <v>700</v>
      </c>
    </row>
    <row r="3830" spans="1:17" ht="15.75" customHeight="1" x14ac:dyDescent="0.25">
      <c r="A3830" s="2">
        <v>123</v>
      </c>
      <c r="B3830" s="2">
        <v>123</v>
      </c>
      <c r="C3830" s="2">
        <v>123</v>
      </c>
      <c r="D3830" s="2" t="s">
        <v>2161</v>
      </c>
      <c r="E3830" s="3">
        <v>6</v>
      </c>
      <c r="F3830" s="3">
        <v>10</v>
      </c>
      <c r="G3830" s="3">
        <v>19</v>
      </c>
      <c r="H3830" s="3">
        <v>0.115</v>
      </c>
      <c r="I3830" s="3">
        <v>0.28499999999999998</v>
      </c>
      <c r="J3830" s="4" t="str">
        <f t="shared" si="354"/>
        <v>Se calcula por P volum</v>
      </c>
      <c r="K3830" s="3">
        <f t="shared" si="355"/>
        <v>0.28499999999999998</v>
      </c>
      <c r="L3830" s="5">
        <v>1990</v>
      </c>
      <c r="M3830" s="2" t="str">
        <f t="shared" si="356"/>
        <v>Hasta $9.989</v>
      </c>
      <c r="N3830" s="5">
        <f t="shared" si="357"/>
        <v>700</v>
      </c>
      <c r="O3830" s="6" t="str">
        <f t="shared" si="358"/>
        <v>No aplica (&lt;$19.990)</v>
      </c>
      <c r="P3830" s="7">
        <f t="array" ref="P3830">IF(OR(L3830="",K3830=""),"",IF(L3830&lt;19990,0,IF(L3830&lt;=30000,INDEX(Tarifas!$C$2:$C$37,MATCH(K3830,Tarifas!$A$2:$A$37,1)),IF(L3830&lt;=40000,INDEX(Tarifas!$D$2:$D$37,MATCH(K3830,Tarifas!$A$2:$A$37,1)),INDEX(Tarifas!$E$2:$E$37,MATCH(K3830,Tarifas!$A$2:$A$37,1))))))</f>
        <v>0</v>
      </c>
      <c r="Q3830" s="7">
        <f t="shared" si="359"/>
        <v>700</v>
      </c>
    </row>
    <row r="3831" spans="1:17" ht="15.75" customHeight="1" x14ac:dyDescent="0.25">
      <c r="A3831" s="2">
        <v>123</v>
      </c>
      <c r="B3831" s="2">
        <v>123</v>
      </c>
      <c r="C3831" s="2">
        <v>123</v>
      </c>
      <c r="D3831" s="2" t="s">
        <v>2161</v>
      </c>
      <c r="E3831" s="3">
        <v>6</v>
      </c>
      <c r="F3831" s="3">
        <v>10</v>
      </c>
      <c r="G3831" s="3">
        <v>19</v>
      </c>
      <c r="H3831" s="3">
        <v>0.115</v>
      </c>
      <c r="I3831" s="3">
        <v>0.28499999999999998</v>
      </c>
      <c r="J3831" s="4" t="str">
        <f t="shared" si="354"/>
        <v>Se calcula por P volum</v>
      </c>
      <c r="K3831" s="3">
        <f t="shared" si="355"/>
        <v>0.28499999999999998</v>
      </c>
      <c r="L3831" s="5">
        <v>1990</v>
      </c>
      <c r="M3831" s="2" t="str">
        <f t="shared" si="356"/>
        <v>Hasta $9.989</v>
      </c>
      <c r="N3831" s="5">
        <f t="shared" si="357"/>
        <v>700</v>
      </c>
      <c r="O3831" s="6" t="str">
        <f t="shared" si="358"/>
        <v>No aplica (&lt;$19.990)</v>
      </c>
      <c r="P3831" s="7">
        <f t="array" ref="P3831">IF(OR(L3831="",K3831=""),"",IF(L3831&lt;19990,0,IF(L3831&lt;=30000,INDEX(Tarifas!$C$2:$C$37,MATCH(K3831,Tarifas!$A$2:$A$37,1)),IF(L3831&lt;=40000,INDEX(Tarifas!$D$2:$D$37,MATCH(K3831,Tarifas!$A$2:$A$37,1)),INDEX(Tarifas!$E$2:$E$37,MATCH(K3831,Tarifas!$A$2:$A$37,1))))))</f>
        <v>0</v>
      </c>
      <c r="Q3831" s="7">
        <f t="shared" si="359"/>
        <v>700</v>
      </c>
    </row>
    <row r="3832" spans="1:17" ht="15.75" customHeight="1" x14ac:dyDescent="0.25">
      <c r="A3832" s="2">
        <v>123</v>
      </c>
      <c r="B3832" s="2">
        <v>123</v>
      </c>
      <c r="C3832" s="2">
        <v>123</v>
      </c>
      <c r="D3832" s="2" t="s">
        <v>2162</v>
      </c>
      <c r="E3832" s="3">
        <v>7</v>
      </c>
      <c r="F3832" s="3">
        <v>17</v>
      </c>
      <c r="G3832" s="3">
        <v>30</v>
      </c>
      <c r="H3832" s="3">
        <v>0.113</v>
      </c>
      <c r="I3832" s="3">
        <v>0.89249999999999996</v>
      </c>
      <c r="J3832" s="4" t="str">
        <f t="shared" si="354"/>
        <v>Se calcula por P volum</v>
      </c>
      <c r="K3832" s="3">
        <f t="shared" si="355"/>
        <v>0.89249999999999996</v>
      </c>
      <c r="L3832" s="5">
        <v>8290</v>
      </c>
      <c r="M3832" s="2" t="str">
        <f t="shared" si="356"/>
        <v>Hasta $9.989</v>
      </c>
      <c r="N3832" s="5">
        <f t="shared" si="357"/>
        <v>700</v>
      </c>
      <c r="O3832" s="6" t="str">
        <f t="shared" si="358"/>
        <v>No aplica (&lt;$19.990)</v>
      </c>
      <c r="P3832" s="7">
        <f t="array" ref="P3832">IF(OR(L3832="",K3832=""),"",IF(L3832&lt;19990,0,IF(L3832&lt;=30000,INDEX(Tarifas!$C$2:$C$37,MATCH(K3832,Tarifas!$A$2:$A$37,1)),IF(L3832&lt;=40000,INDEX(Tarifas!$D$2:$D$37,MATCH(K3832,Tarifas!$A$2:$A$37,1)),INDEX(Tarifas!$E$2:$E$37,MATCH(K3832,Tarifas!$A$2:$A$37,1))))))</f>
        <v>0</v>
      </c>
      <c r="Q3832" s="7">
        <f t="shared" si="359"/>
        <v>700</v>
      </c>
    </row>
    <row r="3833" spans="1:17" ht="15.75" customHeight="1" x14ac:dyDescent="0.25">
      <c r="A3833" s="2">
        <v>123</v>
      </c>
      <c r="B3833" s="2">
        <v>123</v>
      </c>
      <c r="C3833" s="2">
        <v>123</v>
      </c>
      <c r="D3833" s="2" t="s">
        <v>2163</v>
      </c>
      <c r="E3833" s="3">
        <v>8</v>
      </c>
      <c r="F3833" s="3">
        <v>28</v>
      </c>
      <c r="G3833" s="3">
        <v>34</v>
      </c>
      <c r="H3833" s="3">
        <v>0.11</v>
      </c>
      <c r="I3833" s="3">
        <v>1.9039999999999999</v>
      </c>
      <c r="J3833" s="4" t="str">
        <f t="shared" si="354"/>
        <v>Se calcula por P volum</v>
      </c>
      <c r="K3833" s="3">
        <f t="shared" si="355"/>
        <v>1.9039999999999999</v>
      </c>
      <c r="L3833" s="5">
        <v>2190</v>
      </c>
      <c r="M3833" s="2" t="str">
        <f t="shared" si="356"/>
        <v>Hasta $9.989</v>
      </c>
      <c r="N3833" s="5">
        <f t="shared" si="357"/>
        <v>700</v>
      </c>
      <c r="O3833" s="6" t="str">
        <f t="shared" si="358"/>
        <v>No aplica (&lt;$19.990)</v>
      </c>
      <c r="P3833" s="7">
        <f t="array" ref="P3833">IF(OR(L3833="",K3833=""),"",IF(L3833&lt;19990,0,IF(L3833&lt;=30000,INDEX(Tarifas!$C$2:$C$37,MATCH(K3833,Tarifas!$A$2:$A$37,1)),IF(L3833&lt;=40000,INDEX(Tarifas!$D$2:$D$37,MATCH(K3833,Tarifas!$A$2:$A$37,1)),INDEX(Tarifas!$E$2:$E$37,MATCH(K3833,Tarifas!$A$2:$A$37,1))))))</f>
        <v>0</v>
      </c>
      <c r="Q3833" s="7">
        <f t="shared" si="359"/>
        <v>700</v>
      </c>
    </row>
    <row r="3834" spans="1:17" ht="15.75" customHeight="1" x14ac:dyDescent="0.25">
      <c r="A3834" s="2">
        <v>123</v>
      </c>
      <c r="B3834" s="2">
        <v>123</v>
      </c>
      <c r="C3834" s="2">
        <v>123</v>
      </c>
      <c r="D3834" s="2" t="s">
        <v>2164</v>
      </c>
      <c r="E3834" s="3">
        <v>4</v>
      </c>
      <c r="F3834" s="3">
        <v>18</v>
      </c>
      <c r="G3834" s="3">
        <v>20</v>
      </c>
      <c r="H3834" s="3">
        <v>0.11</v>
      </c>
      <c r="I3834" s="3">
        <v>0.36</v>
      </c>
      <c r="J3834" s="4" t="str">
        <f t="shared" si="354"/>
        <v>Se calcula por P volum</v>
      </c>
      <c r="K3834" s="3">
        <f t="shared" si="355"/>
        <v>0.36</v>
      </c>
      <c r="L3834" s="5">
        <v>2789</v>
      </c>
      <c r="M3834" s="2" t="str">
        <f t="shared" si="356"/>
        <v>Hasta $9.989</v>
      </c>
      <c r="N3834" s="5">
        <f t="shared" si="357"/>
        <v>700</v>
      </c>
      <c r="O3834" s="6" t="str">
        <f t="shared" si="358"/>
        <v>No aplica (&lt;$19.990)</v>
      </c>
      <c r="P3834" s="7">
        <f t="array" ref="P3834">IF(OR(L3834="",K3834=""),"",IF(L3834&lt;19990,0,IF(L3834&lt;=30000,INDEX(Tarifas!$C$2:$C$37,MATCH(K3834,Tarifas!$A$2:$A$37,1)),IF(L3834&lt;=40000,INDEX(Tarifas!$D$2:$D$37,MATCH(K3834,Tarifas!$A$2:$A$37,1)),INDEX(Tarifas!$E$2:$E$37,MATCH(K3834,Tarifas!$A$2:$A$37,1))))))</f>
        <v>0</v>
      </c>
      <c r="Q3834" s="7">
        <f t="shared" si="359"/>
        <v>700</v>
      </c>
    </row>
    <row r="3835" spans="1:17" ht="15.75" customHeight="1" x14ac:dyDescent="0.25">
      <c r="A3835" s="2">
        <v>123</v>
      </c>
      <c r="B3835" s="2">
        <v>123</v>
      </c>
      <c r="C3835" s="2">
        <v>123</v>
      </c>
      <c r="D3835" s="2" t="s">
        <v>2165</v>
      </c>
      <c r="E3835" s="3">
        <v>8</v>
      </c>
      <c r="F3835" s="3">
        <v>12</v>
      </c>
      <c r="G3835" s="3">
        <v>18</v>
      </c>
      <c r="H3835" s="3">
        <v>0.11</v>
      </c>
      <c r="I3835" s="3">
        <v>0.432</v>
      </c>
      <c r="J3835" s="4" t="str">
        <f t="shared" si="354"/>
        <v>Se calcula por P volum</v>
      </c>
      <c r="K3835" s="3">
        <f t="shared" si="355"/>
        <v>0.432</v>
      </c>
      <c r="L3835" s="5">
        <v>2830</v>
      </c>
      <c r="M3835" s="2" t="str">
        <f t="shared" si="356"/>
        <v>Hasta $9.989</v>
      </c>
      <c r="N3835" s="5">
        <f t="shared" si="357"/>
        <v>700</v>
      </c>
      <c r="O3835" s="6" t="str">
        <f t="shared" si="358"/>
        <v>No aplica (&lt;$19.990)</v>
      </c>
      <c r="P3835" s="7">
        <f t="array" ref="P3835">IF(OR(L3835="",K3835=""),"",IF(L3835&lt;19990,0,IF(L3835&lt;=30000,INDEX(Tarifas!$C$2:$C$37,MATCH(K3835,Tarifas!$A$2:$A$37,1)),IF(L3835&lt;=40000,INDEX(Tarifas!$D$2:$D$37,MATCH(K3835,Tarifas!$A$2:$A$37,1)),INDEX(Tarifas!$E$2:$E$37,MATCH(K3835,Tarifas!$A$2:$A$37,1))))))</f>
        <v>0</v>
      </c>
      <c r="Q3835" s="7">
        <f t="shared" si="359"/>
        <v>700</v>
      </c>
    </row>
    <row r="3836" spans="1:17" ht="15.75" customHeight="1" x14ac:dyDescent="0.25">
      <c r="A3836" s="2">
        <v>123</v>
      </c>
      <c r="B3836" s="2">
        <v>123</v>
      </c>
      <c r="C3836" s="2">
        <v>123</v>
      </c>
      <c r="D3836" s="2" t="s">
        <v>2166</v>
      </c>
      <c r="E3836" s="3">
        <v>7</v>
      </c>
      <c r="F3836" s="3">
        <v>11</v>
      </c>
      <c r="G3836" s="3">
        <v>22</v>
      </c>
      <c r="H3836" s="3">
        <v>0.11</v>
      </c>
      <c r="I3836" s="3">
        <v>0.42349999999999999</v>
      </c>
      <c r="J3836" s="4" t="str">
        <f t="shared" si="354"/>
        <v>Se calcula por P volum</v>
      </c>
      <c r="K3836" s="3">
        <f t="shared" si="355"/>
        <v>0.42349999999999999</v>
      </c>
      <c r="L3836" s="5">
        <v>2900</v>
      </c>
      <c r="M3836" s="2" t="str">
        <f t="shared" si="356"/>
        <v>Hasta $9.989</v>
      </c>
      <c r="N3836" s="5">
        <f t="shared" si="357"/>
        <v>700</v>
      </c>
      <c r="O3836" s="6" t="str">
        <f t="shared" si="358"/>
        <v>No aplica (&lt;$19.990)</v>
      </c>
      <c r="P3836" s="7">
        <f t="array" ref="P3836">IF(OR(L3836="",K3836=""),"",IF(L3836&lt;19990,0,IF(L3836&lt;=30000,INDEX(Tarifas!$C$2:$C$37,MATCH(K3836,Tarifas!$A$2:$A$37,1)),IF(L3836&lt;=40000,INDEX(Tarifas!$D$2:$D$37,MATCH(K3836,Tarifas!$A$2:$A$37,1)),INDEX(Tarifas!$E$2:$E$37,MATCH(K3836,Tarifas!$A$2:$A$37,1))))))</f>
        <v>0</v>
      </c>
      <c r="Q3836" s="7">
        <f t="shared" si="359"/>
        <v>700</v>
      </c>
    </row>
    <row r="3837" spans="1:17" ht="15.75" customHeight="1" x14ac:dyDescent="0.25">
      <c r="A3837" s="2">
        <v>123</v>
      </c>
      <c r="B3837" s="2">
        <v>123</v>
      </c>
      <c r="C3837" s="2">
        <v>123</v>
      </c>
      <c r="D3837" s="2" t="s">
        <v>2167</v>
      </c>
      <c r="E3837" s="3">
        <v>4</v>
      </c>
      <c r="F3837" s="3">
        <v>17</v>
      </c>
      <c r="G3837" s="3">
        <v>27</v>
      </c>
      <c r="H3837" s="3">
        <v>0.11</v>
      </c>
      <c r="I3837" s="3">
        <v>0.45900000000000002</v>
      </c>
      <c r="J3837" s="4" t="str">
        <f t="shared" si="354"/>
        <v>Se calcula por P volum</v>
      </c>
      <c r="K3837" s="3">
        <f t="shared" si="355"/>
        <v>0.45900000000000002</v>
      </c>
      <c r="L3837" s="5">
        <v>3215</v>
      </c>
      <c r="M3837" s="2" t="str">
        <f t="shared" si="356"/>
        <v>Hasta $9.989</v>
      </c>
      <c r="N3837" s="5">
        <f t="shared" si="357"/>
        <v>700</v>
      </c>
      <c r="O3837" s="6" t="str">
        <f t="shared" si="358"/>
        <v>No aplica (&lt;$19.990)</v>
      </c>
      <c r="P3837" s="7">
        <f t="array" ref="P3837">IF(OR(L3837="",K3837=""),"",IF(L3837&lt;19990,0,IF(L3837&lt;=30000,INDEX(Tarifas!$C$2:$C$37,MATCH(K3837,Tarifas!$A$2:$A$37,1)),IF(L3837&lt;=40000,INDEX(Tarifas!$D$2:$D$37,MATCH(K3837,Tarifas!$A$2:$A$37,1)),INDEX(Tarifas!$E$2:$E$37,MATCH(K3837,Tarifas!$A$2:$A$37,1))))))</f>
        <v>0</v>
      </c>
      <c r="Q3837" s="7">
        <f t="shared" si="359"/>
        <v>700</v>
      </c>
    </row>
    <row r="3838" spans="1:17" ht="15.75" customHeight="1" x14ac:dyDescent="0.25">
      <c r="A3838" s="2">
        <v>123</v>
      </c>
      <c r="B3838" s="2">
        <v>123</v>
      </c>
      <c r="C3838" s="2">
        <v>123</v>
      </c>
      <c r="D3838" s="2" t="s">
        <v>2168</v>
      </c>
      <c r="E3838" s="3">
        <v>6</v>
      </c>
      <c r="F3838" s="3">
        <v>13</v>
      </c>
      <c r="G3838" s="3">
        <v>24</v>
      </c>
      <c r="H3838" s="3">
        <v>0.11</v>
      </c>
      <c r="I3838" s="3">
        <v>0.46800000000000003</v>
      </c>
      <c r="J3838" s="4" t="str">
        <f t="shared" si="354"/>
        <v>Se calcula por P volum</v>
      </c>
      <c r="K3838" s="3">
        <f t="shared" si="355"/>
        <v>0.46800000000000003</v>
      </c>
      <c r="L3838" s="5">
        <v>5810</v>
      </c>
      <c r="M3838" s="2" t="str">
        <f t="shared" si="356"/>
        <v>Hasta $9.989</v>
      </c>
      <c r="N3838" s="5">
        <f t="shared" si="357"/>
        <v>700</v>
      </c>
      <c r="O3838" s="6" t="str">
        <f t="shared" si="358"/>
        <v>No aplica (&lt;$19.990)</v>
      </c>
      <c r="P3838" s="7">
        <f t="array" ref="P3838">IF(OR(L3838="",K3838=""),"",IF(L3838&lt;19990,0,IF(L3838&lt;=30000,INDEX(Tarifas!$C$2:$C$37,MATCH(K3838,Tarifas!$A$2:$A$37,1)),IF(L3838&lt;=40000,INDEX(Tarifas!$D$2:$D$37,MATCH(K3838,Tarifas!$A$2:$A$37,1)),INDEX(Tarifas!$E$2:$E$37,MATCH(K3838,Tarifas!$A$2:$A$37,1))))))</f>
        <v>0</v>
      </c>
      <c r="Q3838" s="7">
        <f t="shared" si="359"/>
        <v>700</v>
      </c>
    </row>
    <row r="3839" spans="1:17" ht="15.75" customHeight="1" x14ac:dyDescent="0.25">
      <c r="A3839" s="2">
        <v>123</v>
      </c>
      <c r="B3839" s="2">
        <v>123</v>
      </c>
      <c r="C3839" s="2">
        <v>123</v>
      </c>
      <c r="D3839" s="2" t="s">
        <v>2169</v>
      </c>
      <c r="E3839" s="3">
        <v>5</v>
      </c>
      <c r="F3839" s="3">
        <v>12</v>
      </c>
      <c r="G3839" s="3">
        <v>14</v>
      </c>
      <c r="H3839" s="3">
        <v>0.11</v>
      </c>
      <c r="I3839" s="3">
        <v>0.21</v>
      </c>
      <c r="J3839" s="4" t="str">
        <f t="shared" si="354"/>
        <v>Se calcula por P volum</v>
      </c>
      <c r="K3839" s="3">
        <f t="shared" si="355"/>
        <v>0.21</v>
      </c>
      <c r="L3839" s="5">
        <v>2610</v>
      </c>
      <c r="M3839" s="2" t="str">
        <f t="shared" si="356"/>
        <v>Hasta $9.989</v>
      </c>
      <c r="N3839" s="5">
        <f t="shared" si="357"/>
        <v>700</v>
      </c>
      <c r="O3839" s="6" t="str">
        <f t="shared" si="358"/>
        <v>No aplica (&lt;$19.990)</v>
      </c>
      <c r="P3839" s="7">
        <f t="array" ref="P3839">IF(OR(L3839="",K3839=""),"",IF(L3839&lt;19990,0,IF(L3839&lt;=30000,INDEX(Tarifas!$C$2:$C$37,MATCH(K3839,Tarifas!$A$2:$A$37,1)),IF(L3839&lt;=40000,INDEX(Tarifas!$D$2:$D$37,MATCH(K3839,Tarifas!$A$2:$A$37,1)),INDEX(Tarifas!$E$2:$E$37,MATCH(K3839,Tarifas!$A$2:$A$37,1))))))</f>
        <v>0</v>
      </c>
      <c r="Q3839" s="7">
        <f t="shared" si="359"/>
        <v>700</v>
      </c>
    </row>
    <row r="3840" spans="1:17" ht="15.75" customHeight="1" x14ac:dyDescent="0.25">
      <c r="A3840" s="2">
        <v>123</v>
      </c>
      <c r="B3840" s="2">
        <v>123</v>
      </c>
      <c r="C3840" s="2">
        <v>123</v>
      </c>
      <c r="D3840" s="2" t="s">
        <v>2169</v>
      </c>
      <c r="E3840" s="3">
        <v>5</v>
      </c>
      <c r="F3840" s="3">
        <v>12</v>
      </c>
      <c r="G3840" s="3">
        <v>14</v>
      </c>
      <c r="H3840" s="3">
        <v>0.11</v>
      </c>
      <c r="I3840" s="3">
        <v>0.21</v>
      </c>
      <c r="J3840" s="4" t="str">
        <f t="shared" si="354"/>
        <v>Se calcula por P volum</v>
      </c>
      <c r="K3840" s="3">
        <f t="shared" si="355"/>
        <v>0.21</v>
      </c>
      <c r="L3840" s="5">
        <v>2990</v>
      </c>
      <c r="M3840" s="2" t="str">
        <f t="shared" si="356"/>
        <v>Hasta $9.989</v>
      </c>
      <c r="N3840" s="5">
        <f t="shared" si="357"/>
        <v>700</v>
      </c>
      <c r="O3840" s="6" t="str">
        <f t="shared" si="358"/>
        <v>No aplica (&lt;$19.990)</v>
      </c>
      <c r="P3840" s="7">
        <f t="array" ref="P3840">IF(OR(L3840="",K3840=""),"",IF(L3840&lt;19990,0,IF(L3840&lt;=30000,INDEX(Tarifas!$C$2:$C$37,MATCH(K3840,Tarifas!$A$2:$A$37,1)),IF(L3840&lt;=40000,INDEX(Tarifas!$D$2:$D$37,MATCH(K3840,Tarifas!$A$2:$A$37,1)),INDEX(Tarifas!$E$2:$E$37,MATCH(K3840,Tarifas!$A$2:$A$37,1))))))</f>
        <v>0</v>
      </c>
      <c r="Q3840" s="7">
        <f t="shared" si="359"/>
        <v>700</v>
      </c>
    </row>
    <row r="3841" spans="1:17" ht="15.75" customHeight="1" x14ac:dyDescent="0.25">
      <c r="A3841" s="2">
        <v>123</v>
      </c>
      <c r="B3841" s="2">
        <v>123</v>
      </c>
      <c r="C3841" s="2">
        <v>123</v>
      </c>
      <c r="D3841" s="2" t="s">
        <v>2169</v>
      </c>
      <c r="E3841" s="3">
        <v>5</v>
      </c>
      <c r="F3841" s="3">
        <v>12</v>
      </c>
      <c r="G3841" s="3">
        <v>14</v>
      </c>
      <c r="H3841" s="3">
        <v>0.11</v>
      </c>
      <c r="I3841" s="3">
        <v>0.21</v>
      </c>
      <c r="J3841" s="4" t="str">
        <f t="shared" si="354"/>
        <v>Se calcula por P volum</v>
      </c>
      <c r="K3841" s="3">
        <f t="shared" si="355"/>
        <v>0.21</v>
      </c>
      <c r="L3841" s="5">
        <v>2990</v>
      </c>
      <c r="M3841" s="2" t="str">
        <f t="shared" si="356"/>
        <v>Hasta $9.989</v>
      </c>
      <c r="N3841" s="5">
        <f t="shared" si="357"/>
        <v>700</v>
      </c>
      <c r="O3841" s="6" t="str">
        <f t="shared" si="358"/>
        <v>No aplica (&lt;$19.990)</v>
      </c>
      <c r="P3841" s="7">
        <f t="array" ref="P3841">IF(OR(L3841="",K3841=""),"",IF(L3841&lt;19990,0,IF(L3841&lt;=30000,INDEX(Tarifas!$C$2:$C$37,MATCH(K3841,Tarifas!$A$2:$A$37,1)),IF(L3841&lt;=40000,INDEX(Tarifas!$D$2:$D$37,MATCH(K3841,Tarifas!$A$2:$A$37,1)),INDEX(Tarifas!$E$2:$E$37,MATCH(K3841,Tarifas!$A$2:$A$37,1))))))</f>
        <v>0</v>
      </c>
      <c r="Q3841" s="7">
        <f t="shared" si="359"/>
        <v>700</v>
      </c>
    </row>
    <row r="3842" spans="1:17" ht="15.75" customHeight="1" x14ac:dyDescent="0.25">
      <c r="A3842" s="2">
        <v>123</v>
      </c>
      <c r="B3842" s="2">
        <v>123</v>
      </c>
      <c r="C3842" s="2">
        <v>123</v>
      </c>
      <c r="D3842" s="2" t="s">
        <v>2170</v>
      </c>
      <c r="E3842" s="3">
        <v>4</v>
      </c>
      <c r="F3842" s="3">
        <v>10</v>
      </c>
      <c r="G3842" s="3">
        <v>22</v>
      </c>
      <c r="H3842" s="3">
        <v>0.11</v>
      </c>
      <c r="I3842" s="3">
        <v>0.22</v>
      </c>
      <c r="J3842" s="4" t="str">
        <f t="shared" ref="J3842:J3905" si="360">IF(OR(H3842="",I3842=""),"",IF(H3842&gt;=I3842,"Se calcula por Peso","Se calcula por P volum"))</f>
        <v>Se calcula por P volum</v>
      </c>
      <c r="K3842" s="3">
        <f t="shared" ref="K3842:K3905" si="361">IF(OR(H3842="",I3842=""),"",MAX(H3842,I3842))</f>
        <v>0.22</v>
      </c>
      <c r="L3842" s="5">
        <v>3890</v>
      </c>
      <c r="M3842" s="2" t="str">
        <f t="shared" ref="M3842:M3905" si="362">IF(L3842="","",IF(L3842&lt;9990,"Hasta $9.989",IF(L3842&lt;=19990,"$9.990-$19.990","Sin costo fijo")))</f>
        <v>Hasta $9.989</v>
      </c>
      <c r="N3842" s="5">
        <f t="shared" ref="N3842:N3905" si="363">IF(L3842="","",IF(L3842&lt;9990,700,IF(L3842&lt;=19990,1000,0)))</f>
        <v>700</v>
      </c>
      <c r="O3842" s="6" t="str">
        <f t="shared" ref="O3842:O3905" si="364">IF(L3842="","",IF(L3842&lt;19990,"No aplica (&lt;$19.990)",IF(L3842&lt;=30000,"$19.990-$30.000",IF(L3842&lt;=40000,"$30.001-$40.000","Desde $40.001"))))</f>
        <v>No aplica (&lt;$19.990)</v>
      </c>
      <c r="P3842" s="7">
        <f t="array" ref="P3842">IF(OR(L3842="",K3842=""),"",IF(L3842&lt;19990,0,IF(L3842&lt;=30000,INDEX(Tarifas!$C$2:$C$37,MATCH(K3842,Tarifas!$A$2:$A$37,1)),IF(L3842&lt;=40000,INDEX(Tarifas!$D$2:$D$37,MATCH(K3842,Tarifas!$A$2:$A$37,1)),INDEX(Tarifas!$E$2:$E$37,MATCH(K3842,Tarifas!$A$2:$A$37,1))))))</f>
        <v>0</v>
      </c>
      <c r="Q3842" s="7">
        <f t="shared" ref="Q3842:Q3905" si="365">IF(OR(N3842="",P3842=""),"",N3842+P3842)</f>
        <v>700</v>
      </c>
    </row>
    <row r="3843" spans="1:17" ht="15.75" customHeight="1" x14ac:dyDescent="0.25">
      <c r="A3843" s="2">
        <v>123</v>
      </c>
      <c r="B3843" s="2">
        <v>123</v>
      </c>
      <c r="C3843" s="2">
        <v>123</v>
      </c>
      <c r="D3843" s="2" t="s">
        <v>2170</v>
      </c>
      <c r="E3843" s="3">
        <v>4</v>
      </c>
      <c r="F3843" s="3">
        <v>10</v>
      </c>
      <c r="G3843" s="3">
        <v>22</v>
      </c>
      <c r="H3843" s="3">
        <v>0.11</v>
      </c>
      <c r="I3843" s="3">
        <v>0.22</v>
      </c>
      <c r="J3843" s="4" t="str">
        <f t="shared" si="360"/>
        <v>Se calcula por P volum</v>
      </c>
      <c r="K3843" s="3">
        <f t="shared" si="361"/>
        <v>0.22</v>
      </c>
      <c r="L3843" s="5">
        <v>3890</v>
      </c>
      <c r="M3843" s="2" t="str">
        <f t="shared" si="362"/>
        <v>Hasta $9.989</v>
      </c>
      <c r="N3843" s="5">
        <f t="shared" si="363"/>
        <v>700</v>
      </c>
      <c r="O3843" s="6" t="str">
        <f t="shared" si="364"/>
        <v>No aplica (&lt;$19.990)</v>
      </c>
      <c r="P3843" s="7">
        <f t="array" ref="P3843">IF(OR(L3843="",K3843=""),"",IF(L3843&lt;19990,0,IF(L3843&lt;=30000,INDEX(Tarifas!$C$2:$C$37,MATCH(K3843,Tarifas!$A$2:$A$37,1)),IF(L3843&lt;=40000,INDEX(Tarifas!$D$2:$D$37,MATCH(K3843,Tarifas!$A$2:$A$37,1)),INDEX(Tarifas!$E$2:$E$37,MATCH(K3843,Tarifas!$A$2:$A$37,1))))))</f>
        <v>0</v>
      </c>
      <c r="Q3843" s="7">
        <f t="shared" si="365"/>
        <v>700</v>
      </c>
    </row>
    <row r="3844" spans="1:17" ht="15.75" customHeight="1" x14ac:dyDescent="0.25">
      <c r="A3844" s="2">
        <v>123</v>
      </c>
      <c r="B3844" s="2">
        <v>123</v>
      </c>
      <c r="C3844" s="2">
        <v>123</v>
      </c>
      <c r="D3844" s="2" t="s">
        <v>2171</v>
      </c>
      <c r="E3844" s="3">
        <v>4</v>
      </c>
      <c r="F3844" s="3">
        <v>13</v>
      </c>
      <c r="G3844" s="3">
        <v>23</v>
      </c>
      <c r="H3844" s="3">
        <v>0.11</v>
      </c>
      <c r="I3844" s="3">
        <v>0.29899999999999999</v>
      </c>
      <c r="J3844" s="4" t="str">
        <f t="shared" si="360"/>
        <v>Se calcula por P volum</v>
      </c>
      <c r="K3844" s="3">
        <f t="shared" si="361"/>
        <v>0.29899999999999999</v>
      </c>
      <c r="L3844" s="5">
        <v>4290</v>
      </c>
      <c r="M3844" s="2" t="str">
        <f t="shared" si="362"/>
        <v>Hasta $9.989</v>
      </c>
      <c r="N3844" s="5">
        <f t="shared" si="363"/>
        <v>700</v>
      </c>
      <c r="O3844" s="6" t="str">
        <f t="shared" si="364"/>
        <v>No aplica (&lt;$19.990)</v>
      </c>
      <c r="P3844" s="7">
        <f t="array" ref="P3844">IF(OR(L3844="",K3844=""),"",IF(L3844&lt;19990,0,IF(L3844&lt;=30000,INDEX(Tarifas!$C$2:$C$37,MATCH(K3844,Tarifas!$A$2:$A$37,1)),IF(L3844&lt;=40000,INDEX(Tarifas!$D$2:$D$37,MATCH(K3844,Tarifas!$A$2:$A$37,1)),INDEX(Tarifas!$E$2:$E$37,MATCH(K3844,Tarifas!$A$2:$A$37,1))))))</f>
        <v>0</v>
      </c>
      <c r="Q3844" s="7">
        <f t="shared" si="365"/>
        <v>700</v>
      </c>
    </row>
    <row r="3845" spans="1:17" ht="15.75" customHeight="1" x14ac:dyDescent="0.25">
      <c r="A3845" s="2">
        <v>123</v>
      </c>
      <c r="B3845" s="2">
        <v>123</v>
      </c>
      <c r="C3845" s="2">
        <v>123</v>
      </c>
      <c r="D3845" s="2" t="s">
        <v>2171</v>
      </c>
      <c r="E3845" s="3">
        <v>4</v>
      </c>
      <c r="F3845" s="3">
        <v>13</v>
      </c>
      <c r="G3845" s="3">
        <v>23</v>
      </c>
      <c r="H3845" s="3">
        <v>0.11</v>
      </c>
      <c r="I3845" s="3">
        <v>0.29899999999999999</v>
      </c>
      <c r="J3845" s="4" t="str">
        <f t="shared" si="360"/>
        <v>Se calcula por P volum</v>
      </c>
      <c r="K3845" s="3">
        <f t="shared" si="361"/>
        <v>0.29899999999999999</v>
      </c>
      <c r="L3845" s="5">
        <v>4290</v>
      </c>
      <c r="M3845" s="2" t="str">
        <f t="shared" si="362"/>
        <v>Hasta $9.989</v>
      </c>
      <c r="N3845" s="5">
        <f t="shared" si="363"/>
        <v>700</v>
      </c>
      <c r="O3845" s="6" t="str">
        <f t="shared" si="364"/>
        <v>No aplica (&lt;$19.990)</v>
      </c>
      <c r="P3845" s="7">
        <f t="array" ref="P3845">IF(OR(L3845="",K3845=""),"",IF(L3845&lt;19990,0,IF(L3845&lt;=30000,INDEX(Tarifas!$C$2:$C$37,MATCH(K3845,Tarifas!$A$2:$A$37,1)),IF(L3845&lt;=40000,INDEX(Tarifas!$D$2:$D$37,MATCH(K3845,Tarifas!$A$2:$A$37,1)),INDEX(Tarifas!$E$2:$E$37,MATCH(K3845,Tarifas!$A$2:$A$37,1))))))</f>
        <v>0</v>
      </c>
      <c r="Q3845" s="7">
        <f t="shared" si="365"/>
        <v>700</v>
      </c>
    </row>
    <row r="3846" spans="1:17" ht="15.75" customHeight="1" x14ac:dyDescent="0.25">
      <c r="A3846" s="2">
        <v>123</v>
      </c>
      <c r="B3846" s="2">
        <v>123</v>
      </c>
      <c r="C3846" s="2">
        <v>123</v>
      </c>
      <c r="D3846" s="2" t="s">
        <v>2172</v>
      </c>
      <c r="E3846" s="3">
        <v>2</v>
      </c>
      <c r="F3846" s="3">
        <v>10</v>
      </c>
      <c r="G3846" s="3">
        <v>26</v>
      </c>
      <c r="H3846" s="3">
        <v>0.106</v>
      </c>
      <c r="I3846" s="3">
        <v>0.13</v>
      </c>
      <c r="J3846" s="4" t="str">
        <f t="shared" si="360"/>
        <v>Se calcula por P volum</v>
      </c>
      <c r="K3846" s="3">
        <f t="shared" si="361"/>
        <v>0.13</v>
      </c>
      <c r="L3846" s="5">
        <v>2190</v>
      </c>
      <c r="M3846" s="2" t="str">
        <f t="shared" si="362"/>
        <v>Hasta $9.989</v>
      </c>
      <c r="N3846" s="5">
        <f t="shared" si="363"/>
        <v>700</v>
      </c>
      <c r="O3846" s="6" t="str">
        <f t="shared" si="364"/>
        <v>No aplica (&lt;$19.990)</v>
      </c>
      <c r="P3846" s="7">
        <f t="array" ref="P3846">IF(OR(L3846="",K3846=""),"",IF(L3846&lt;19990,0,IF(L3846&lt;=30000,INDEX(Tarifas!$C$2:$C$37,MATCH(K3846,Tarifas!$A$2:$A$37,1)),IF(L3846&lt;=40000,INDEX(Tarifas!$D$2:$D$37,MATCH(K3846,Tarifas!$A$2:$A$37,1)),INDEX(Tarifas!$E$2:$E$37,MATCH(K3846,Tarifas!$A$2:$A$37,1))))))</f>
        <v>0</v>
      </c>
      <c r="Q3846" s="7">
        <f t="shared" si="365"/>
        <v>700</v>
      </c>
    </row>
    <row r="3847" spans="1:17" ht="15.75" customHeight="1" x14ac:dyDescent="0.25">
      <c r="A3847" s="2">
        <v>123</v>
      </c>
      <c r="B3847" s="2">
        <v>123</v>
      </c>
      <c r="C3847" s="2">
        <v>123</v>
      </c>
      <c r="D3847" s="2" t="s">
        <v>2172</v>
      </c>
      <c r="E3847" s="3">
        <v>2</v>
      </c>
      <c r="F3847" s="3">
        <v>10</v>
      </c>
      <c r="G3847" s="3">
        <v>26</v>
      </c>
      <c r="H3847" s="3">
        <v>0.106</v>
      </c>
      <c r="I3847" s="3">
        <v>0.13</v>
      </c>
      <c r="J3847" s="4" t="str">
        <f t="shared" si="360"/>
        <v>Se calcula por P volum</v>
      </c>
      <c r="K3847" s="3">
        <f t="shared" si="361"/>
        <v>0.13</v>
      </c>
      <c r="L3847" s="5">
        <v>2190</v>
      </c>
      <c r="M3847" s="2" t="str">
        <f t="shared" si="362"/>
        <v>Hasta $9.989</v>
      </c>
      <c r="N3847" s="5">
        <f t="shared" si="363"/>
        <v>700</v>
      </c>
      <c r="O3847" s="6" t="str">
        <f t="shared" si="364"/>
        <v>No aplica (&lt;$19.990)</v>
      </c>
      <c r="P3847" s="7">
        <f t="array" ref="P3847">IF(OR(L3847="",K3847=""),"",IF(L3847&lt;19990,0,IF(L3847&lt;=30000,INDEX(Tarifas!$C$2:$C$37,MATCH(K3847,Tarifas!$A$2:$A$37,1)),IF(L3847&lt;=40000,INDEX(Tarifas!$D$2:$D$37,MATCH(K3847,Tarifas!$A$2:$A$37,1)),INDEX(Tarifas!$E$2:$E$37,MATCH(K3847,Tarifas!$A$2:$A$37,1))))))</f>
        <v>0</v>
      </c>
      <c r="Q3847" s="7">
        <f t="shared" si="365"/>
        <v>700</v>
      </c>
    </row>
    <row r="3848" spans="1:17" ht="15.75" customHeight="1" x14ac:dyDescent="0.25">
      <c r="A3848" s="2">
        <v>123</v>
      </c>
      <c r="B3848" s="2">
        <v>123</v>
      </c>
      <c r="C3848" s="2">
        <v>123</v>
      </c>
      <c r="D3848" s="2" t="s">
        <v>2173</v>
      </c>
      <c r="E3848" s="3">
        <v>5</v>
      </c>
      <c r="F3848" s="3">
        <v>12</v>
      </c>
      <c r="G3848" s="3">
        <v>12</v>
      </c>
      <c r="H3848" s="3">
        <v>0.106</v>
      </c>
      <c r="I3848" s="3">
        <v>0.18</v>
      </c>
      <c r="J3848" s="4" t="str">
        <f t="shared" si="360"/>
        <v>Se calcula por P volum</v>
      </c>
      <c r="K3848" s="3">
        <f t="shared" si="361"/>
        <v>0.18</v>
      </c>
      <c r="L3848" s="5">
        <v>2760</v>
      </c>
      <c r="M3848" s="2" t="str">
        <f t="shared" si="362"/>
        <v>Hasta $9.989</v>
      </c>
      <c r="N3848" s="5">
        <f t="shared" si="363"/>
        <v>700</v>
      </c>
      <c r="O3848" s="6" t="str">
        <f t="shared" si="364"/>
        <v>No aplica (&lt;$19.990)</v>
      </c>
      <c r="P3848" s="7">
        <f t="array" ref="P3848">IF(OR(L3848="",K3848=""),"",IF(L3848&lt;19990,0,IF(L3848&lt;=30000,INDEX(Tarifas!$C$2:$C$37,MATCH(K3848,Tarifas!$A$2:$A$37,1)),IF(L3848&lt;=40000,INDEX(Tarifas!$D$2:$D$37,MATCH(K3848,Tarifas!$A$2:$A$37,1)),INDEX(Tarifas!$E$2:$E$37,MATCH(K3848,Tarifas!$A$2:$A$37,1))))))</f>
        <v>0</v>
      </c>
      <c r="Q3848" s="7">
        <f t="shared" si="365"/>
        <v>700</v>
      </c>
    </row>
    <row r="3849" spans="1:17" ht="15.75" customHeight="1" x14ac:dyDescent="0.25">
      <c r="A3849" s="2">
        <v>123</v>
      </c>
      <c r="B3849" s="2">
        <v>123</v>
      </c>
      <c r="C3849" s="2">
        <v>123</v>
      </c>
      <c r="D3849" s="2" t="s">
        <v>2173</v>
      </c>
      <c r="E3849" s="3">
        <v>5</v>
      </c>
      <c r="F3849" s="3">
        <v>12</v>
      </c>
      <c r="G3849" s="3">
        <v>12</v>
      </c>
      <c r="H3849" s="3">
        <v>0.106</v>
      </c>
      <c r="I3849" s="3">
        <v>0.18</v>
      </c>
      <c r="J3849" s="4" t="str">
        <f t="shared" si="360"/>
        <v>Se calcula por P volum</v>
      </c>
      <c r="K3849" s="3">
        <f t="shared" si="361"/>
        <v>0.18</v>
      </c>
      <c r="L3849" s="5">
        <v>2760</v>
      </c>
      <c r="M3849" s="2" t="str">
        <f t="shared" si="362"/>
        <v>Hasta $9.989</v>
      </c>
      <c r="N3849" s="5">
        <f t="shared" si="363"/>
        <v>700</v>
      </c>
      <c r="O3849" s="6" t="str">
        <f t="shared" si="364"/>
        <v>No aplica (&lt;$19.990)</v>
      </c>
      <c r="P3849" s="7">
        <f t="array" ref="P3849">IF(OR(L3849="",K3849=""),"",IF(L3849&lt;19990,0,IF(L3849&lt;=30000,INDEX(Tarifas!$C$2:$C$37,MATCH(K3849,Tarifas!$A$2:$A$37,1)),IF(L3849&lt;=40000,INDEX(Tarifas!$D$2:$D$37,MATCH(K3849,Tarifas!$A$2:$A$37,1)),INDEX(Tarifas!$E$2:$E$37,MATCH(K3849,Tarifas!$A$2:$A$37,1))))))</f>
        <v>0</v>
      </c>
      <c r="Q3849" s="7">
        <f t="shared" si="365"/>
        <v>700</v>
      </c>
    </row>
    <row r="3850" spans="1:17" ht="15.75" customHeight="1" x14ac:dyDescent="0.25">
      <c r="A3850" s="2">
        <v>123</v>
      </c>
      <c r="B3850" s="2">
        <v>123</v>
      </c>
      <c r="C3850" s="2">
        <v>123</v>
      </c>
      <c r="D3850" s="2" t="s">
        <v>2174</v>
      </c>
      <c r="E3850" s="3">
        <v>6</v>
      </c>
      <c r="F3850" s="3">
        <v>7</v>
      </c>
      <c r="G3850" s="3">
        <v>10</v>
      </c>
      <c r="H3850" s="3">
        <v>0.106</v>
      </c>
      <c r="I3850" s="3">
        <v>0.105</v>
      </c>
      <c r="J3850" s="4" t="str">
        <f t="shared" si="360"/>
        <v>Se calcula por Peso</v>
      </c>
      <c r="K3850" s="3">
        <f t="shared" si="361"/>
        <v>0.106</v>
      </c>
      <c r="L3850" s="5">
        <v>3691</v>
      </c>
      <c r="M3850" s="2" t="str">
        <f t="shared" si="362"/>
        <v>Hasta $9.989</v>
      </c>
      <c r="N3850" s="5">
        <f t="shared" si="363"/>
        <v>700</v>
      </c>
      <c r="O3850" s="6" t="str">
        <f t="shared" si="364"/>
        <v>No aplica (&lt;$19.990)</v>
      </c>
      <c r="P3850" s="7">
        <f t="array" ref="P3850">IF(OR(L3850="",K3850=""),"",IF(L3850&lt;19990,0,IF(L3850&lt;=30000,INDEX(Tarifas!$C$2:$C$37,MATCH(K3850,Tarifas!$A$2:$A$37,1)),IF(L3850&lt;=40000,INDEX(Tarifas!$D$2:$D$37,MATCH(K3850,Tarifas!$A$2:$A$37,1)),INDEX(Tarifas!$E$2:$E$37,MATCH(K3850,Tarifas!$A$2:$A$37,1))))))</f>
        <v>0</v>
      </c>
      <c r="Q3850" s="7">
        <f t="shared" si="365"/>
        <v>700</v>
      </c>
    </row>
    <row r="3851" spans="1:17" ht="15.75" customHeight="1" x14ac:dyDescent="0.25">
      <c r="A3851" s="2">
        <v>123</v>
      </c>
      <c r="B3851" s="2">
        <v>123</v>
      </c>
      <c r="C3851" s="2">
        <v>123</v>
      </c>
      <c r="D3851" s="2" t="s">
        <v>2174</v>
      </c>
      <c r="E3851" s="3">
        <v>6</v>
      </c>
      <c r="F3851" s="3">
        <v>7</v>
      </c>
      <c r="G3851" s="3">
        <v>10</v>
      </c>
      <c r="H3851" s="3">
        <v>0.106</v>
      </c>
      <c r="I3851" s="3">
        <v>0.105</v>
      </c>
      <c r="J3851" s="4" t="str">
        <f t="shared" si="360"/>
        <v>Se calcula por Peso</v>
      </c>
      <c r="K3851" s="3">
        <f t="shared" si="361"/>
        <v>0.106</v>
      </c>
      <c r="L3851" s="5">
        <v>3691</v>
      </c>
      <c r="M3851" s="2" t="str">
        <f t="shared" si="362"/>
        <v>Hasta $9.989</v>
      </c>
      <c r="N3851" s="5">
        <f t="shared" si="363"/>
        <v>700</v>
      </c>
      <c r="O3851" s="6" t="str">
        <f t="shared" si="364"/>
        <v>No aplica (&lt;$19.990)</v>
      </c>
      <c r="P3851" s="7">
        <f t="array" ref="P3851">IF(OR(L3851="",K3851=""),"",IF(L3851&lt;19990,0,IF(L3851&lt;=30000,INDEX(Tarifas!$C$2:$C$37,MATCH(K3851,Tarifas!$A$2:$A$37,1)),IF(L3851&lt;=40000,INDEX(Tarifas!$D$2:$D$37,MATCH(K3851,Tarifas!$A$2:$A$37,1)),INDEX(Tarifas!$E$2:$E$37,MATCH(K3851,Tarifas!$A$2:$A$37,1))))))</f>
        <v>0</v>
      </c>
      <c r="Q3851" s="7">
        <f t="shared" si="365"/>
        <v>700</v>
      </c>
    </row>
    <row r="3852" spans="1:17" ht="15.75" customHeight="1" x14ac:dyDescent="0.25">
      <c r="A3852" s="2">
        <v>123</v>
      </c>
      <c r="B3852" s="2">
        <v>123</v>
      </c>
      <c r="C3852" s="2">
        <v>123</v>
      </c>
      <c r="D3852" s="2" t="s">
        <v>2175</v>
      </c>
      <c r="E3852" s="3">
        <v>4</v>
      </c>
      <c r="F3852" s="3">
        <v>13</v>
      </c>
      <c r="G3852" s="3">
        <v>15</v>
      </c>
      <c r="H3852" s="3">
        <v>0.106</v>
      </c>
      <c r="I3852" s="3">
        <v>0.19500000000000001</v>
      </c>
      <c r="J3852" s="4" t="str">
        <f t="shared" si="360"/>
        <v>Se calcula por P volum</v>
      </c>
      <c r="K3852" s="3">
        <f t="shared" si="361"/>
        <v>0.19500000000000001</v>
      </c>
      <c r="L3852" s="5">
        <v>4840</v>
      </c>
      <c r="M3852" s="2" t="str">
        <f t="shared" si="362"/>
        <v>Hasta $9.989</v>
      </c>
      <c r="N3852" s="5">
        <f t="shared" si="363"/>
        <v>700</v>
      </c>
      <c r="O3852" s="6" t="str">
        <f t="shared" si="364"/>
        <v>No aplica (&lt;$19.990)</v>
      </c>
      <c r="P3852" s="7">
        <f t="array" ref="P3852">IF(OR(L3852="",K3852=""),"",IF(L3852&lt;19990,0,IF(L3852&lt;=30000,INDEX(Tarifas!$C$2:$C$37,MATCH(K3852,Tarifas!$A$2:$A$37,1)),IF(L3852&lt;=40000,INDEX(Tarifas!$D$2:$D$37,MATCH(K3852,Tarifas!$A$2:$A$37,1)),INDEX(Tarifas!$E$2:$E$37,MATCH(K3852,Tarifas!$A$2:$A$37,1))))))</f>
        <v>0</v>
      </c>
      <c r="Q3852" s="7">
        <f t="shared" si="365"/>
        <v>700</v>
      </c>
    </row>
    <row r="3853" spans="1:17" ht="15.75" customHeight="1" x14ac:dyDescent="0.25">
      <c r="A3853" s="2">
        <v>123</v>
      </c>
      <c r="B3853" s="2">
        <v>123</v>
      </c>
      <c r="C3853" s="2">
        <v>123</v>
      </c>
      <c r="D3853" s="2" t="s">
        <v>2175</v>
      </c>
      <c r="E3853" s="3">
        <v>4</v>
      </c>
      <c r="F3853" s="3">
        <v>13</v>
      </c>
      <c r="G3853" s="3">
        <v>15</v>
      </c>
      <c r="H3853" s="3">
        <v>0.106</v>
      </c>
      <c r="I3853" s="3">
        <v>0.19500000000000001</v>
      </c>
      <c r="J3853" s="4" t="str">
        <f t="shared" si="360"/>
        <v>Se calcula por P volum</v>
      </c>
      <c r="K3853" s="3">
        <f t="shared" si="361"/>
        <v>0.19500000000000001</v>
      </c>
      <c r="L3853" s="5">
        <v>4840</v>
      </c>
      <c r="M3853" s="2" t="str">
        <f t="shared" si="362"/>
        <v>Hasta $9.989</v>
      </c>
      <c r="N3853" s="5">
        <f t="shared" si="363"/>
        <v>700</v>
      </c>
      <c r="O3853" s="6" t="str">
        <f t="shared" si="364"/>
        <v>No aplica (&lt;$19.990)</v>
      </c>
      <c r="P3853" s="7">
        <f t="array" ref="P3853">IF(OR(L3853="",K3853=""),"",IF(L3853&lt;19990,0,IF(L3853&lt;=30000,INDEX(Tarifas!$C$2:$C$37,MATCH(K3853,Tarifas!$A$2:$A$37,1)),IF(L3853&lt;=40000,INDEX(Tarifas!$D$2:$D$37,MATCH(K3853,Tarifas!$A$2:$A$37,1)),INDEX(Tarifas!$E$2:$E$37,MATCH(K3853,Tarifas!$A$2:$A$37,1))))))</f>
        <v>0</v>
      </c>
      <c r="Q3853" s="7">
        <f t="shared" si="365"/>
        <v>700</v>
      </c>
    </row>
    <row r="3854" spans="1:17" ht="15.75" customHeight="1" x14ac:dyDescent="0.25">
      <c r="A3854" s="2">
        <v>123</v>
      </c>
      <c r="B3854" s="2">
        <v>123</v>
      </c>
      <c r="C3854" s="2">
        <v>123</v>
      </c>
      <c r="D3854" s="2" t="s">
        <v>2176</v>
      </c>
      <c r="E3854" s="3">
        <v>5</v>
      </c>
      <c r="F3854" s="3">
        <v>7</v>
      </c>
      <c r="G3854" s="3">
        <v>15</v>
      </c>
      <c r="H3854" s="3">
        <v>0.106</v>
      </c>
      <c r="I3854" s="3">
        <v>0.13125000000000001</v>
      </c>
      <c r="J3854" s="4" t="str">
        <f t="shared" si="360"/>
        <v>Se calcula por P volum</v>
      </c>
      <c r="K3854" s="3">
        <f t="shared" si="361"/>
        <v>0.13125000000000001</v>
      </c>
      <c r="L3854" s="5">
        <v>4891</v>
      </c>
      <c r="M3854" s="2" t="str">
        <f t="shared" si="362"/>
        <v>Hasta $9.989</v>
      </c>
      <c r="N3854" s="5">
        <f t="shared" si="363"/>
        <v>700</v>
      </c>
      <c r="O3854" s="6" t="str">
        <f t="shared" si="364"/>
        <v>No aplica (&lt;$19.990)</v>
      </c>
      <c r="P3854" s="7">
        <f t="array" ref="P3854">IF(OR(L3854="",K3854=""),"",IF(L3854&lt;19990,0,IF(L3854&lt;=30000,INDEX(Tarifas!$C$2:$C$37,MATCH(K3854,Tarifas!$A$2:$A$37,1)),IF(L3854&lt;=40000,INDEX(Tarifas!$D$2:$D$37,MATCH(K3854,Tarifas!$A$2:$A$37,1)),INDEX(Tarifas!$E$2:$E$37,MATCH(K3854,Tarifas!$A$2:$A$37,1))))))</f>
        <v>0</v>
      </c>
      <c r="Q3854" s="7">
        <f t="shared" si="365"/>
        <v>700</v>
      </c>
    </row>
    <row r="3855" spans="1:17" ht="15.75" customHeight="1" x14ac:dyDescent="0.25">
      <c r="A3855" s="2">
        <v>123</v>
      </c>
      <c r="B3855" s="2">
        <v>123</v>
      </c>
      <c r="C3855" s="2">
        <v>123</v>
      </c>
      <c r="D3855" s="2" t="s">
        <v>2176</v>
      </c>
      <c r="E3855" s="3">
        <v>5</v>
      </c>
      <c r="F3855" s="3">
        <v>7</v>
      </c>
      <c r="G3855" s="3">
        <v>15</v>
      </c>
      <c r="H3855" s="3">
        <v>0.106</v>
      </c>
      <c r="I3855" s="3">
        <v>0.13125000000000001</v>
      </c>
      <c r="J3855" s="4" t="str">
        <f t="shared" si="360"/>
        <v>Se calcula por P volum</v>
      </c>
      <c r="K3855" s="3">
        <f t="shared" si="361"/>
        <v>0.13125000000000001</v>
      </c>
      <c r="L3855" s="5">
        <v>4891</v>
      </c>
      <c r="M3855" s="2" t="str">
        <f t="shared" si="362"/>
        <v>Hasta $9.989</v>
      </c>
      <c r="N3855" s="5">
        <f t="shared" si="363"/>
        <v>700</v>
      </c>
      <c r="O3855" s="6" t="str">
        <f t="shared" si="364"/>
        <v>No aplica (&lt;$19.990)</v>
      </c>
      <c r="P3855" s="7">
        <f t="array" ref="P3855">IF(OR(L3855="",K3855=""),"",IF(L3855&lt;19990,0,IF(L3855&lt;=30000,INDEX(Tarifas!$C$2:$C$37,MATCH(K3855,Tarifas!$A$2:$A$37,1)),IF(L3855&lt;=40000,INDEX(Tarifas!$D$2:$D$37,MATCH(K3855,Tarifas!$A$2:$A$37,1)),INDEX(Tarifas!$E$2:$E$37,MATCH(K3855,Tarifas!$A$2:$A$37,1))))))</f>
        <v>0</v>
      </c>
      <c r="Q3855" s="7">
        <f t="shared" si="365"/>
        <v>700</v>
      </c>
    </row>
    <row r="3856" spans="1:17" ht="15.75" customHeight="1" x14ac:dyDescent="0.25">
      <c r="A3856" s="2">
        <v>123</v>
      </c>
      <c r="B3856" s="2">
        <v>123</v>
      </c>
      <c r="C3856" s="2">
        <v>123</v>
      </c>
      <c r="D3856" s="2" t="s">
        <v>2177</v>
      </c>
      <c r="E3856" s="3">
        <v>4</v>
      </c>
      <c r="F3856" s="3">
        <v>7</v>
      </c>
      <c r="G3856" s="3">
        <v>15</v>
      </c>
      <c r="H3856" s="3">
        <v>0.106</v>
      </c>
      <c r="I3856" s="3">
        <v>0.105</v>
      </c>
      <c r="J3856" s="4" t="str">
        <f t="shared" si="360"/>
        <v>Se calcula por Peso</v>
      </c>
      <c r="K3856" s="3">
        <f t="shared" si="361"/>
        <v>0.106</v>
      </c>
      <c r="L3856" s="5">
        <v>4891</v>
      </c>
      <c r="M3856" s="2" t="str">
        <f t="shared" si="362"/>
        <v>Hasta $9.989</v>
      </c>
      <c r="N3856" s="5">
        <f t="shared" si="363"/>
        <v>700</v>
      </c>
      <c r="O3856" s="6" t="str">
        <f t="shared" si="364"/>
        <v>No aplica (&lt;$19.990)</v>
      </c>
      <c r="P3856" s="7">
        <f t="array" ref="P3856">IF(OR(L3856="",K3856=""),"",IF(L3856&lt;19990,0,IF(L3856&lt;=30000,INDEX(Tarifas!$C$2:$C$37,MATCH(K3856,Tarifas!$A$2:$A$37,1)),IF(L3856&lt;=40000,INDEX(Tarifas!$D$2:$D$37,MATCH(K3856,Tarifas!$A$2:$A$37,1)),INDEX(Tarifas!$E$2:$E$37,MATCH(K3856,Tarifas!$A$2:$A$37,1))))))</f>
        <v>0</v>
      </c>
      <c r="Q3856" s="7">
        <f t="shared" si="365"/>
        <v>700</v>
      </c>
    </row>
    <row r="3857" spans="1:17" ht="15.75" customHeight="1" x14ac:dyDescent="0.25">
      <c r="A3857" s="2">
        <v>123</v>
      </c>
      <c r="B3857" s="2">
        <v>123</v>
      </c>
      <c r="C3857" s="2">
        <v>123</v>
      </c>
      <c r="D3857" s="2" t="s">
        <v>2177</v>
      </c>
      <c r="E3857" s="3">
        <v>4</v>
      </c>
      <c r="F3857" s="3">
        <v>7</v>
      </c>
      <c r="G3857" s="3">
        <v>15</v>
      </c>
      <c r="H3857" s="3">
        <v>0.106</v>
      </c>
      <c r="I3857" s="3">
        <v>0.105</v>
      </c>
      <c r="J3857" s="4" t="str">
        <f t="shared" si="360"/>
        <v>Se calcula por Peso</v>
      </c>
      <c r="K3857" s="3">
        <f t="shared" si="361"/>
        <v>0.106</v>
      </c>
      <c r="L3857" s="5">
        <v>4891</v>
      </c>
      <c r="M3857" s="2" t="str">
        <f t="shared" si="362"/>
        <v>Hasta $9.989</v>
      </c>
      <c r="N3857" s="5">
        <f t="shared" si="363"/>
        <v>700</v>
      </c>
      <c r="O3857" s="6" t="str">
        <f t="shared" si="364"/>
        <v>No aplica (&lt;$19.990)</v>
      </c>
      <c r="P3857" s="7">
        <f t="array" ref="P3857">IF(OR(L3857="",K3857=""),"",IF(L3857&lt;19990,0,IF(L3857&lt;=30000,INDEX(Tarifas!$C$2:$C$37,MATCH(K3857,Tarifas!$A$2:$A$37,1)),IF(L3857&lt;=40000,INDEX(Tarifas!$D$2:$D$37,MATCH(K3857,Tarifas!$A$2:$A$37,1)),INDEX(Tarifas!$E$2:$E$37,MATCH(K3857,Tarifas!$A$2:$A$37,1))))))</f>
        <v>0</v>
      </c>
      <c r="Q3857" s="7">
        <f t="shared" si="365"/>
        <v>700</v>
      </c>
    </row>
    <row r="3858" spans="1:17" ht="15.75" customHeight="1" x14ac:dyDescent="0.25">
      <c r="A3858" s="2">
        <v>123</v>
      </c>
      <c r="B3858" s="2">
        <v>123</v>
      </c>
      <c r="C3858" s="2">
        <v>123</v>
      </c>
      <c r="D3858" s="2" t="s">
        <v>2178</v>
      </c>
      <c r="E3858" s="3">
        <v>6</v>
      </c>
      <c r="F3858" s="3">
        <v>16</v>
      </c>
      <c r="G3858" s="3">
        <v>25</v>
      </c>
      <c r="H3858" s="3">
        <v>0.105</v>
      </c>
      <c r="I3858" s="3">
        <v>0.6</v>
      </c>
      <c r="J3858" s="4" t="str">
        <f t="shared" si="360"/>
        <v>Se calcula por P volum</v>
      </c>
      <c r="K3858" s="3">
        <f t="shared" si="361"/>
        <v>0.6</v>
      </c>
      <c r="L3858" s="5">
        <v>3490</v>
      </c>
      <c r="M3858" s="2" t="str">
        <f t="shared" si="362"/>
        <v>Hasta $9.989</v>
      </c>
      <c r="N3858" s="5">
        <f t="shared" si="363"/>
        <v>700</v>
      </c>
      <c r="O3858" s="6" t="str">
        <f t="shared" si="364"/>
        <v>No aplica (&lt;$19.990)</v>
      </c>
      <c r="P3858" s="7">
        <f t="array" ref="P3858">IF(OR(L3858="",K3858=""),"",IF(L3858&lt;19990,0,IF(L3858&lt;=30000,INDEX(Tarifas!$C$2:$C$37,MATCH(K3858,Tarifas!$A$2:$A$37,1)),IF(L3858&lt;=40000,INDEX(Tarifas!$D$2:$D$37,MATCH(K3858,Tarifas!$A$2:$A$37,1)),INDEX(Tarifas!$E$2:$E$37,MATCH(K3858,Tarifas!$A$2:$A$37,1))))))</f>
        <v>0</v>
      </c>
      <c r="Q3858" s="7">
        <f t="shared" si="365"/>
        <v>700</v>
      </c>
    </row>
    <row r="3859" spans="1:17" ht="15.75" customHeight="1" x14ac:dyDescent="0.25">
      <c r="A3859" s="2">
        <v>123</v>
      </c>
      <c r="B3859" s="2">
        <v>123</v>
      </c>
      <c r="C3859" s="2">
        <v>123</v>
      </c>
      <c r="D3859" s="2" t="s">
        <v>2179</v>
      </c>
      <c r="E3859" s="3">
        <v>8</v>
      </c>
      <c r="F3859" s="3">
        <v>18</v>
      </c>
      <c r="G3859" s="3">
        <v>27</v>
      </c>
      <c r="H3859" s="3">
        <v>0.105</v>
      </c>
      <c r="I3859" s="3">
        <v>0.97199999999999998</v>
      </c>
      <c r="J3859" s="4" t="str">
        <f t="shared" si="360"/>
        <v>Se calcula por P volum</v>
      </c>
      <c r="K3859" s="3">
        <f t="shared" si="361"/>
        <v>0.97199999999999998</v>
      </c>
      <c r="L3859" s="5">
        <v>8720</v>
      </c>
      <c r="M3859" s="2" t="str">
        <f t="shared" si="362"/>
        <v>Hasta $9.989</v>
      </c>
      <c r="N3859" s="5">
        <f t="shared" si="363"/>
        <v>700</v>
      </c>
      <c r="O3859" s="6" t="str">
        <f t="shared" si="364"/>
        <v>No aplica (&lt;$19.990)</v>
      </c>
      <c r="P3859" s="7">
        <f t="array" ref="P3859">IF(OR(L3859="",K3859=""),"",IF(L3859&lt;19990,0,IF(L3859&lt;=30000,INDEX(Tarifas!$C$2:$C$37,MATCH(K3859,Tarifas!$A$2:$A$37,1)),IF(L3859&lt;=40000,INDEX(Tarifas!$D$2:$D$37,MATCH(K3859,Tarifas!$A$2:$A$37,1)),INDEX(Tarifas!$E$2:$E$37,MATCH(K3859,Tarifas!$A$2:$A$37,1))))))</f>
        <v>0</v>
      </c>
      <c r="Q3859" s="7">
        <f t="shared" si="365"/>
        <v>700</v>
      </c>
    </row>
    <row r="3860" spans="1:17" ht="15.75" customHeight="1" x14ac:dyDescent="0.25">
      <c r="A3860" s="2">
        <v>123</v>
      </c>
      <c r="B3860" s="2">
        <v>123</v>
      </c>
      <c r="C3860" s="2">
        <v>123</v>
      </c>
      <c r="D3860" s="2" t="s">
        <v>2180</v>
      </c>
      <c r="E3860" s="3">
        <v>7</v>
      </c>
      <c r="F3860" s="3">
        <v>14</v>
      </c>
      <c r="G3860" s="3">
        <v>24</v>
      </c>
      <c r="H3860" s="3">
        <v>0.105</v>
      </c>
      <c r="I3860" s="3">
        <v>0.58799999999999997</v>
      </c>
      <c r="J3860" s="4" t="str">
        <f t="shared" si="360"/>
        <v>Se calcula por P volum</v>
      </c>
      <c r="K3860" s="3">
        <f t="shared" si="361"/>
        <v>0.58799999999999997</v>
      </c>
      <c r="L3860" s="5">
        <v>8720</v>
      </c>
      <c r="M3860" s="2" t="str">
        <f t="shared" si="362"/>
        <v>Hasta $9.989</v>
      </c>
      <c r="N3860" s="5">
        <f t="shared" si="363"/>
        <v>700</v>
      </c>
      <c r="O3860" s="6" t="str">
        <f t="shared" si="364"/>
        <v>No aplica (&lt;$19.990)</v>
      </c>
      <c r="P3860" s="7">
        <f t="array" ref="P3860">IF(OR(L3860="",K3860=""),"",IF(L3860&lt;19990,0,IF(L3860&lt;=30000,INDEX(Tarifas!$C$2:$C$37,MATCH(K3860,Tarifas!$A$2:$A$37,1)),IF(L3860&lt;=40000,INDEX(Tarifas!$D$2:$D$37,MATCH(K3860,Tarifas!$A$2:$A$37,1)),INDEX(Tarifas!$E$2:$E$37,MATCH(K3860,Tarifas!$A$2:$A$37,1))))))</f>
        <v>0</v>
      </c>
      <c r="Q3860" s="7">
        <f t="shared" si="365"/>
        <v>700</v>
      </c>
    </row>
    <row r="3861" spans="1:17" ht="15.75" customHeight="1" x14ac:dyDescent="0.25">
      <c r="A3861" s="2">
        <v>123</v>
      </c>
      <c r="B3861" s="2">
        <v>123</v>
      </c>
      <c r="C3861" s="2">
        <v>123</v>
      </c>
      <c r="D3861" s="2" t="s">
        <v>2180</v>
      </c>
      <c r="E3861" s="3">
        <v>7</v>
      </c>
      <c r="F3861" s="3">
        <v>14</v>
      </c>
      <c r="G3861" s="3">
        <v>24</v>
      </c>
      <c r="H3861" s="3">
        <v>0.105</v>
      </c>
      <c r="I3861" s="3">
        <v>0.58799999999999997</v>
      </c>
      <c r="J3861" s="4" t="str">
        <f t="shared" si="360"/>
        <v>Se calcula por P volum</v>
      </c>
      <c r="K3861" s="3">
        <f t="shared" si="361"/>
        <v>0.58799999999999997</v>
      </c>
      <c r="L3861" s="5">
        <v>8720</v>
      </c>
      <c r="M3861" s="2" t="str">
        <f t="shared" si="362"/>
        <v>Hasta $9.989</v>
      </c>
      <c r="N3861" s="5">
        <f t="shared" si="363"/>
        <v>700</v>
      </c>
      <c r="O3861" s="6" t="str">
        <f t="shared" si="364"/>
        <v>No aplica (&lt;$19.990)</v>
      </c>
      <c r="P3861" s="7">
        <f t="array" ref="P3861">IF(OR(L3861="",K3861=""),"",IF(L3861&lt;19990,0,IF(L3861&lt;=30000,INDEX(Tarifas!$C$2:$C$37,MATCH(K3861,Tarifas!$A$2:$A$37,1)),IF(L3861&lt;=40000,INDEX(Tarifas!$D$2:$D$37,MATCH(K3861,Tarifas!$A$2:$A$37,1)),INDEX(Tarifas!$E$2:$E$37,MATCH(K3861,Tarifas!$A$2:$A$37,1))))))</f>
        <v>0</v>
      </c>
      <c r="Q3861" s="7">
        <f t="shared" si="365"/>
        <v>700</v>
      </c>
    </row>
    <row r="3862" spans="1:17" ht="15.75" customHeight="1" x14ac:dyDescent="0.25">
      <c r="A3862" s="2">
        <v>123</v>
      </c>
      <c r="B3862" s="2">
        <v>123</v>
      </c>
      <c r="C3862" s="2">
        <v>123</v>
      </c>
      <c r="D3862" s="2" t="s">
        <v>2181</v>
      </c>
      <c r="E3862" s="3">
        <v>4</v>
      </c>
      <c r="F3862" s="3">
        <v>12</v>
      </c>
      <c r="G3862" s="3">
        <v>22</v>
      </c>
      <c r="H3862" s="3">
        <v>0.105</v>
      </c>
      <c r="I3862" s="3">
        <v>0.26400000000000001</v>
      </c>
      <c r="J3862" s="4" t="str">
        <f t="shared" si="360"/>
        <v>Se calcula por P volum</v>
      </c>
      <c r="K3862" s="3">
        <f t="shared" si="361"/>
        <v>0.26400000000000001</v>
      </c>
      <c r="L3862" s="5">
        <v>3990</v>
      </c>
      <c r="M3862" s="2" t="str">
        <f t="shared" si="362"/>
        <v>Hasta $9.989</v>
      </c>
      <c r="N3862" s="5">
        <f t="shared" si="363"/>
        <v>700</v>
      </c>
      <c r="O3862" s="6" t="str">
        <f t="shared" si="364"/>
        <v>No aplica (&lt;$19.990)</v>
      </c>
      <c r="P3862" s="7">
        <f t="array" ref="P3862">IF(OR(L3862="",K3862=""),"",IF(L3862&lt;19990,0,IF(L3862&lt;=30000,INDEX(Tarifas!$C$2:$C$37,MATCH(K3862,Tarifas!$A$2:$A$37,1)),IF(L3862&lt;=40000,INDEX(Tarifas!$D$2:$D$37,MATCH(K3862,Tarifas!$A$2:$A$37,1)),INDEX(Tarifas!$E$2:$E$37,MATCH(K3862,Tarifas!$A$2:$A$37,1))))))</f>
        <v>0</v>
      </c>
      <c r="Q3862" s="7">
        <f t="shared" si="365"/>
        <v>700</v>
      </c>
    </row>
    <row r="3863" spans="1:17" ht="15.75" customHeight="1" x14ac:dyDescent="0.25">
      <c r="A3863" s="2">
        <v>123</v>
      </c>
      <c r="B3863" s="2">
        <v>123</v>
      </c>
      <c r="C3863" s="2">
        <v>123</v>
      </c>
      <c r="D3863" s="2" t="s">
        <v>2181</v>
      </c>
      <c r="E3863" s="3">
        <v>4</v>
      </c>
      <c r="F3863" s="3">
        <v>12</v>
      </c>
      <c r="G3863" s="3">
        <v>22</v>
      </c>
      <c r="H3863" s="3">
        <v>0.105</v>
      </c>
      <c r="I3863" s="3">
        <v>0.26400000000000001</v>
      </c>
      <c r="J3863" s="4" t="str">
        <f t="shared" si="360"/>
        <v>Se calcula por P volum</v>
      </c>
      <c r="K3863" s="3">
        <f t="shared" si="361"/>
        <v>0.26400000000000001</v>
      </c>
      <c r="L3863" s="5">
        <v>3990</v>
      </c>
      <c r="M3863" s="2" t="str">
        <f t="shared" si="362"/>
        <v>Hasta $9.989</v>
      </c>
      <c r="N3863" s="5">
        <f t="shared" si="363"/>
        <v>700</v>
      </c>
      <c r="O3863" s="6" t="str">
        <f t="shared" si="364"/>
        <v>No aplica (&lt;$19.990)</v>
      </c>
      <c r="P3863" s="7">
        <f t="array" ref="P3863">IF(OR(L3863="",K3863=""),"",IF(L3863&lt;19990,0,IF(L3863&lt;=30000,INDEX(Tarifas!$C$2:$C$37,MATCH(K3863,Tarifas!$A$2:$A$37,1)),IF(L3863&lt;=40000,INDEX(Tarifas!$D$2:$D$37,MATCH(K3863,Tarifas!$A$2:$A$37,1)),INDEX(Tarifas!$E$2:$E$37,MATCH(K3863,Tarifas!$A$2:$A$37,1))))))</f>
        <v>0</v>
      </c>
      <c r="Q3863" s="7">
        <f t="shared" si="365"/>
        <v>700</v>
      </c>
    </row>
    <row r="3864" spans="1:17" ht="15.75" customHeight="1" x14ac:dyDescent="0.25">
      <c r="A3864" s="2">
        <v>123</v>
      </c>
      <c r="B3864" s="2">
        <v>123</v>
      </c>
      <c r="C3864" s="2">
        <v>123</v>
      </c>
      <c r="D3864" s="2" t="s">
        <v>2182</v>
      </c>
      <c r="E3864" s="3">
        <v>2</v>
      </c>
      <c r="F3864" s="3">
        <v>9</v>
      </c>
      <c r="G3864" s="3">
        <v>25</v>
      </c>
      <c r="H3864" s="3">
        <v>0.105</v>
      </c>
      <c r="I3864" s="3">
        <v>0.1125</v>
      </c>
      <c r="J3864" s="4" t="str">
        <f t="shared" si="360"/>
        <v>Se calcula por P volum</v>
      </c>
      <c r="K3864" s="3">
        <f t="shared" si="361"/>
        <v>0.1125</v>
      </c>
      <c r="L3864" s="5">
        <v>4340</v>
      </c>
      <c r="M3864" s="2" t="str">
        <f t="shared" si="362"/>
        <v>Hasta $9.989</v>
      </c>
      <c r="N3864" s="5">
        <f t="shared" si="363"/>
        <v>700</v>
      </c>
      <c r="O3864" s="6" t="str">
        <f t="shared" si="364"/>
        <v>No aplica (&lt;$19.990)</v>
      </c>
      <c r="P3864" s="7">
        <f t="array" ref="P3864">IF(OR(L3864="",K3864=""),"",IF(L3864&lt;19990,0,IF(L3864&lt;=30000,INDEX(Tarifas!$C$2:$C$37,MATCH(K3864,Tarifas!$A$2:$A$37,1)),IF(L3864&lt;=40000,INDEX(Tarifas!$D$2:$D$37,MATCH(K3864,Tarifas!$A$2:$A$37,1)),INDEX(Tarifas!$E$2:$E$37,MATCH(K3864,Tarifas!$A$2:$A$37,1))))))</f>
        <v>0</v>
      </c>
      <c r="Q3864" s="7">
        <f t="shared" si="365"/>
        <v>700</v>
      </c>
    </row>
    <row r="3865" spans="1:17" ht="15.75" customHeight="1" x14ac:dyDescent="0.25">
      <c r="A3865" s="2">
        <v>123</v>
      </c>
      <c r="B3865" s="2">
        <v>123</v>
      </c>
      <c r="C3865" s="2">
        <v>123</v>
      </c>
      <c r="D3865" s="2" t="s">
        <v>2182</v>
      </c>
      <c r="E3865" s="3">
        <v>2</v>
      </c>
      <c r="F3865" s="3">
        <v>9</v>
      </c>
      <c r="G3865" s="3">
        <v>25</v>
      </c>
      <c r="H3865" s="3">
        <v>0.105</v>
      </c>
      <c r="I3865" s="3">
        <v>0.1125</v>
      </c>
      <c r="J3865" s="4" t="str">
        <f t="shared" si="360"/>
        <v>Se calcula por P volum</v>
      </c>
      <c r="K3865" s="3">
        <f t="shared" si="361"/>
        <v>0.1125</v>
      </c>
      <c r="L3865" s="5">
        <v>4340</v>
      </c>
      <c r="M3865" s="2" t="str">
        <f t="shared" si="362"/>
        <v>Hasta $9.989</v>
      </c>
      <c r="N3865" s="5">
        <f t="shared" si="363"/>
        <v>700</v>
      </c>
      <c r="O3865" s="6" t="str">
        <f t="shared" si="364"/>
        <v>No aplica (&lt;$19.990)</v>
      </c>
      <c r="P3865" s="7">
        <f t="array" ref="P3865">IF(OR(L3865="",K3865=""),"",IF(L3865&lt;19990,0,IF(L3865&lt;=30000,INDEX(Tarifas!$C$2:$C$37,MATCH(K3865,Tarifas!$A$2:$A$37,1)),IF(L3865&lt;=40000,INDEX(Tarifas!$D$2:$D$37,MATCH(K3865,Tarifas!$A$2:$A$37,1)),INDEX(Tarifas!$E$2:$E$37,MATCH(K3865,Tarifas!$A$2:$A$37,1))))))</f>
        <v>0</v>
      </c>
      <c r="Q3865" s="7">
        <f t="shared" si="365"/>
        <v>700</v>
      </c>
    </row>
    <row r="3866" spans="1:17" ht="15.75" customHeight="1" x14ac:dyDescent="0.25">
      <c r="A3866" s="2">
        <v>123</v>
      </c>
      <c r="B3866" s="2">
        <v>123</v>
      </c>
      <c r="C3866" s="2">
        <v>123</v>
      </c>
      <c r="D3866" s="2" t="s">
        <v>2183</v>
      </c>
      <c r="E3866" s="3">
        <v>5</v>
      </c>
      <c r="F3866" s="3">
        <v>10</v>
      </c>
      <c r="G3866" s="3">
        <v>10</v>
      </c>
      <c r="H3866" s="3">
        <v>0.105</v>
      </c>
      <c r="I3866" s="3">
        <v>0.125</v>
      </c>
      <c r="J3866" s="4" t="str">
        <f t="shared" si="360"/>
        <v>Se calcula por P volum</v>
      </c>
      <c r="K3866" s="3">
        <f t="shared" si="361"/>
        <v>0.125</v>
      </c>
      <c r="L3866" s="5">
        <v>4490</v>
      </c>
      <c r="M3866" s="2" t="str">
        <f t="shared" si="362"/>
        <v>Hasta $9.989</v>
      </c>
      <c r="N3866" s="5">
        <f t="shared" si="363"/>
        <v>700</v>
      </c>
      <c r="O3866" s="6" t="str">
        <f t="shared" si="364"/>
        <v>No aplica (&lt;$19.990)</v>
      </c>
      <c r="P3866" s="7">
        <f t="array" ref="P3866">IF(OR(L3866="",K3866=""),"",IF(L3866&lt;19990,0,IF(L3866&lt;=30000,INDEX(Tarifas!$C$2:$C$37,MATCH(K3866,Tarifas!$A$2:$A$37,1)),IF(L3866&lt;=40000,INDEX(Tarifas!$D$2:$D$37,MATCH(K3866,Tarifas!$A$2:$A$37,1)),INDEX(Tarifas!$E$2:$E$37,MATCH(K3866,Tarifas!$A$2:$A$37,1))))))</f>
        <v>0</v>
      </c>
      <c r="Q3866" s="7">
        <f t="shared" si="365"/>
        <v>700</v>
      </c>
    </row>
    <row r="3867" spans="1:17" ht="15.75" customHeight="1" x14ac:dyDescent="0.25">
      <c r="A3867" s="2">
        <v>123</v>
      </c>
      <c r="B3867" s="2">
        <v>123</v>
      </c>
      <c r="C3867" s="2">
        <v>123</v>
      </c>
      <c r="D3867" s="2" t="s">
        <v>2184</v>
      </c>
      <c r="E3867" s="3">
        <v>8</v>
      </c>
      <c r="F3867" s="3">
        <v>20</v>
      </c>
      <c r="G3867" s="3">
        <v>29</v>
      </c>
      <c r="H3867" s="3">
        <v>0.104</v>
      </c>
      <c r="I3867" s="3">
        <v>1.1599999999999999</v>
      </c>
      <c r="J3867" s="4" t="str">
        <f t="shared" si="360"/>
        <v>Se calcula por P volum</v>
      </c>
      <c r="K3867" s="3">
        <f t="shared" si="361"/>
        <v>1.1599999999999999</v>
      </c>
      <c r="L3867" s="5">
        <v>2590</v>
      </c>
      <c r="M3867" s="2" t="str">
        <f t="shared" si="362"/>
        <v>Hasta $9.989</v>
      </c>
      <c r="N3867" s="5">
        <f t="shared" si="363"/>
        <v>700</v>
      </c>
      <c r="O3867" s="6" t="str">
        <f t="shared" si="364"/>
        <v>No aplica (&lt;$19.990)</v>
      </c>
      <c r="P3867" s="7">
        <f t="array" ref="P3867">IF(OR(L3867="",K3867=""),"",IF(L3867&lt;19990,0,IF(L3867&lt;=30000,INDEX(Tarifas!$C$2:$C$37,MATCH(K3867,Tarifas!$A$2:$A$37,1)),IF(L3867&lt;=40000,INDEX(Tarifas!$D$2:$D$37,MATCH(K3867,Tarifas!$A$2:$A$37,1)),INDEX(Tarifas!$E$2:$E$37,MATCH(K3867,Tarifas!$A$2:$A$37,1))))))</f>
        <v>0</v>
      </c>
      <c r="Q3867" s="7">
        <f t="shared" si="365"/>
        <v>700</v>
      </c>
    </row>
    <row r="3868" spans="1:17" ht="15.75" customHeight="1" x14ac:dyDescent="0.25">
      <c r="A3868" s="2">
        <v>123</v>
      </c>
      <c r="B3868" s="2">
        <v>123</v>
      </c>
      <c r="C3868" s="2">
        <v>123</v>
      </c>
      <c r="D3868" s="2" t="s">
        <v>2185</v>
      </c>
      <c r="E3868" s="3">
        <v>10</v>
      </c>
      <c r="F3868" s="3">
        <v>31</v>
      </c>
      <c r="G3868" s="3">
        <v>21</v>
      </c>
      <c r="H3868" s="3">
        <v>0.1</v>
      </c>
      <c r="I3868" s="3">
        <v>1.6274999999999999</v>
      </c>
      <c r="J3868" s="4" t="str">
        <f t="shared" si="360"/>
        <v>Se calcula por P volum</v>
      </c>
      <c r="K3868" s="3">
        <f t="shared" si="361"/>
        <v>1.6274999999999999</v>
      </c>
      <c r="L3868" s="5">
        <v>1990</v>
      </c>
      <c r="M3868" s="2" t="str">
        <f t="shared" si="362"/>
        <v>Hasta $9.989</v>
      </c>
      <c r="N3868" s="5">
        <f t="shared" si="363"/>
        <v>700</v>
      </c>
      <c r="O3868" s="6" t="str">
        <f t="shared" si="364"/>
        <v>No aplica (&lt;$19.990)</v>
      </c>
      <c r="P3868" s="7">
        <f t="array" ref="P3868">IF(OR(L3868="",K3868=""),"",IF(L3868&lt;19990,0,IF(L3868&lt;=30000,INDEX(Tarifas!$C$2:$C$37,MATCH(K3868,Tarifas!$A$2:$A$37,1)),IF(L3868&lt;=40000,INDEX(Tarifas!$D$2:$D$37,MATCH(K3868,Tarifas!$A$2:$A$37,1)),INDEX(Tarifas!$E$2:$E$37,MATCH(K3868,Tarifas!$A$2:$A$37,1))))))</f>
        <v>0</v>
      </c>
      <c r="Q3868" s="7">
        <f t="shared" si="365"/>
        <v>700</v>
      </c>
    </row>
    <row r="3869" spans="1:17" ht="15.75" customHeight="1" x14ac:dyDescent="0.25">
      <c r="A3869" s="2">
        <v>123</v>
      </c>
      <c r="B3869" s="2">
        <v>123</v>
      </c>
      <c r="C3869" s="2">
        <v>123</v>
      </c>
      <c r="D3869" s="2" t="s">
        <v>2186</v>
      </c>
      <c r="E3869" s="3">
        <v>9</v>
      </c>
      <c r="F3869" s="3">
        <v>14</v>
      </c>
      <c r="G3869" s="3">
        <v>23</v>
      </c>
      <c r="H3869" s="3">
        <v>0.1</v>
      </c>
      <c r="I3869" s="3">
        <v>0.72450000000000003</v>
      </c>
      <c r="J3869" s="4" t="str">
        <f t="shared" si="360"/>
        <v>Se calcula por P volum</v>
      </c>
      <c r="K3869" s="3">
        <f t="shared" si="361"/>
        <v>0.72450000000000003</v>
      </c>
      <c r="L3869" s="5">
        <v>2590</v>
      </c>
      <c r="M3869" s="2" t="str">
        <f t="shared" si="362"/>
        <v>Hasta $9.989</v>
      </c>
      <c r="N3869" s="5">
        <f t="shared" si="363"/>
        <v>700</v>
      </c>
      <c r="O3869" s="6" t="str">
        <f t="shared" si="364"/>
        <v>No aplica (&lt;$19.990)</v>
      </c>
      <c r="P3869" s="7">
        <f t="array" ref="P3869">IF(OR(L3869="",K3869=""),"",IF(L3869&lt;19990,0,IF(L3869&lt;=30000,INDEX(Tarifas!$C$2:$C$37,MATCH(K3869,Tarifas!$A$2:$A$37,1)),IF(L3869&lt;=40000,INDEX(Tarifas!$D$2:$D$37,MATCH(K3869,Tarifas!$A$2:$A$37,1)),INDEX(Tarifas!$E$2:$E$37,MATCH(K3869,Tarifas!$A$2:$A$37,1))))))</f>
        <v>0</v>
      </c>
      <c r="Q3869" s="7">
        <f t="shared" si="365"/>
        <v>700</v>
      </c>
    </row>
    <row r="3870" spans="1:17" ht="15.75" customHeight="1" x14ac:dyDescent="0.25">
      <c r="A3870" s="2">
        <v>123</v>
      </c>
      <c r="B3870" s="2">
        <v>123</v>
      </c>
      <c r="C3870" s="2">
        <v>123</v>
      </c>
      <c r="D3870" s="2" t="s">
        <v>2187</v>
      </c>
      <c r="E3870" s="3">
        <v>11</v>
      </c>
      <c r="F3870" s="3">
        <v>15</v>
      </c>
      <c r="G3870" s="3">
        <v>24</v>
      </c>
      <c r="H3870" s="3">
        <v>0.1</v>
      </c>
      <c r="I3870" s="3">
        <v>0.99</v>
      </c>
      <c r="J3870" s="4" t="str">
        <f t="shared" si="360"/>
        <v>Se calcula por P volum</v>
      </c>
      <c r="K3870" s="3">
        <f t="shared" si="361"/>
        <v>0.99</v>
      </c>
      <c r="L3870" s="5">
        <v>2700</v>
      </c>
      <c r="M3870" s="2" t="str">
        <f t="shared" si="362"/>
        <v>Hasta $9.989</v>
      </c>
      <c r="N3870" s="5">
        <f t="shared" si="363"/>
        <v>700</v>
      </c>
      <c r="O3870" s="6" t="str">
        <f t="shared" si="364"/>
        <v>No aplica (&lt;$19.990)</v>
      </c>
      <c r="P3870" s="7">
        <f t="array" ref="P3870">IF(OR(L3870="",K3870=""),"",IF(L3870&lt;19990,0,IF(L3870&lt;=30000,INDEX(Tarifas!$C$2:$C$37,MATCH(K3870,Tarifas!$A$2:$A$37,1)),IF(L3870&lt;=40000,INDEX(Tarifas!$D$2:$D$37,MATCH(K3870,Tarifas!$A$2:$A$37,1)),INDEX(Tarifas!$E$2:$E$37,MATCH(K3870,Tarifas!$A$2:$A$37,1))))))</f>
        <v>0</v>
      </c>
      <c r="Q3870" s="7">
        <f t="shared" si="365"/>
        <v>700</v>
      </c>
    </row>
    <row r="3871" spans="1:17" ht="15.75" customHeight="1" x14ac:dyDescent="0.25">
      <c r="A3871" s="2">
        <v>123</v>
      </c>
      <c r="B3871" s="2">
        <v>123</v>
      </c>
      <c r="C3871" s="2">
        <v>123</v>
      </c>
      <c r="D3871" s="2" t="s">
        <v>2188</v>
      </c>
      <c r="E3871" s="3">
        <v>5</v>
      </c>
      <c r="F3871" s="3">
        <v>20</v>
      </c>
      <c r="G3871" s="3">
        <v>29</v>
      </c>
      <c r="H3871" s="3">
        <v>0.1</v>
      </c>
      <c r="I3871" s="3">
        <v>0.72499999999999998</v>
      </c>
      <c r="J3871" s="4" t="str">
        <f t="shared" si="360"/>
        <v>Se calcula por P volum</v>
      </c>
      <c r="K3871" s="3">
        <f t="shared" si="361"/>
        <v>0.72499999999999998</v>
      </c>
      <c r="L3871" s="5">
        <v>3290</v>
      </c>
      <c r="M3871" s="2" t="str">
        <f t="shared" si="362"/>
        <v>Hasta $9.989</v>
      </c>
      <c r="N3871" s="5">
        <f t="shared" si="363"/>
        <v>700</v>
      </c>
      <c r="O3871" s="6" t="str">
        <f t="shared" si="364"/>
        <v>No aplica (&lt;$19.990)</v>
      </c>
      <c r="P3871" s="7">
        <f t="array" ref="P3871">IF(OR(L3871="",K3871=""),"",IF(L3871&lt;19990,0,IF(L3871&lt;=30000,INDEX(Tarifas!$C$2:$C$37,MATCH(K3871,Tarifas!$A$2:$A$37,1)),IF(L3871&lt;=40000,INDEX(Tarifas!$D$2:$D$37,MATCH(K3871,Tarifas!$A$2:$A$37,1)),INDEX(Tarifas!$E$2:$E$37,MATCH(K3871,Tarifas!$A$2:$A$37,1))))))</f>
        <v>0</v>
      </c>
      <c r="Q3871" s="7">
        <f t="shared" si="365"/>
        <v>700</v>
      </c>
    </row>
    <row r="3872" spans="1:17" ht="15.75" customHeight="1" x14ac:dyDescent="0.25">
      <c r="A3872" s="2">
        <v>123</v>
      </c>
      <c r="B3872" s="2">
        <v>123</v>
      </c>
      <c r="C3872" s="2">
        <v>123</v>
      </c>
      <c r="D3872" s="2" t="s">
        <v>2189</v>
      </c>
      <c r="E3872" s="3">
        <v>5</v>
      </c>
      <c r="F3872" s="3">
        <v>18</v>
      </c>
      <c r="G3872" s="3">
        <v>24</v>
      </c>
      <c r="H3872" s="3">
        <v>0.1</v>
      </c>
      <c r="I3872" s="3">
        <v>0.54</v>
      </c>
      <c r="J3872" s="4" t="str">
        <f t="shared" si="360"/>
        <v>Se calcula por P volum</v>
      </c>
      <c r="K3872" s="3">
        <f t="shared" si="361"/>
        <v>0.54</v>
      </c>
      <c r="L3872" s="5">
        <v>3490</v>
      </c>
      <c r="M3872" s="2" t="str">
        <f t="shared" si="362"/>
        <v>Hasta $9.989</v>
      </c>
      <c r="N3872" s="5">
        <f t="shared" si="363"/>
        <v>700</v>
      </c>
      <c r="O3872" s="6" t="str">
        <f t="shared" si="364"/>
        <v>No aplica (&lt;$19.990)</v>
      </c>
      <c r="P3872" s="7">
        <f t="array" ref="P3872">IF(OR(L3872="",K3872=""),"",IF(L3872&lt;19990,0,IF(L3872&lt;=30000,INDEX(Tarifas!$C$2:$C$37,MATCH(K3872,Tarifas!$A$2:$A$37,1)),IF(L3872&lt;=40000,INDEX(Tarifas!$D$2:$D$37,MATCH(K3872,Tarifas!$A$2:$A$37,1)),INDEX(Tarifas!$E$2:$E$37,MATCH(K3872,Tarifas!$A$2:$A$37,1))))))</f>
        <v>0</v>
      </c>
      <c r="Q3872" s="7">
        <f t="shared" si="365"/>
        <v>700</v>
      </c>
    </row>
    <row r="3873" spans="1:17" ht="15.75" customHeight="1" x14ac:dyDescent="0.25">
      <c r="A3873" s="2">
        <v>123</v>
      </c>
      <c r="B3873" s="2">
        <v>123</v>
      </c>
      <c r="C3873" s="2">
        <v>123</v>
      </c>
      <c r="D3873" s="2" t="s">
        <v>2190</v>
      </c>
      <c r="E3873" s="3">
        <v>9</v>
      </c>
      <c r="F3873" s="3">
        <v>13</v>
      </c>
      <c r="G3873" s="3">
        <v>27</v>
      </c>
      <c r="H3873" s="3">
        <v>0.1</v>
      </c>
      <c r="I3873" s="3">
        <v>0.78974999999999995</v>
      </c>
      <c r="J3873" s="4" t="str">
        <f t="shared" si="360"/>
        <v>Se calcula por P volum</v>
      </c>
      <c r="K3873" s="3">
        <f t="shared" si="361"/>
        <v>0.78974999999999995</v>
      </c>
      <c r="L3873" s="5">
        <v>3580</v>
      </c>
      <c r="M3873" s="2" t="str">
        <f t="shared" si="362"/>
        <v>Hasta $9.989</v>
      </c>
      <c r="N3873" s="5">
        <f t="shared" si="363"/>
        <v>700</v>
      </c>
      <c r="O3873" s="6" t="str">
        <f t="shared" si="364"/>
        <v>No aplica (&lt;$19.990)</v>
      </c>
      <c r="P3873" s="7">
        <f t="array" ref="P3873">IF(OR(L3873="",K3873=""),"",IF(L3873&lt;19990,0,IF(L3873&lt;=30000,INDEX(Tarifas!$C$2:$C$37,MATCH(K3873,Tarifas!$A$2:$A$37,1)),IF(L3873&lt;=40000,INDEX(Tarifas!$D$2:$D$37,MATCH(K3873,Tarifas!$A$2:$A$37,1)),INDEX(Tarifas!$E$2:$E$37,MATCH(K3873,Tarifas!$A$2:$A$37,1))))))</f>
        <v>0</v>
      </c>
      <c r="Q3873" s="7">
        <f t="shared" si="365"/>
        <v>700</v>
      </c>
    </row>
    <row r="3874" spans="1:17" ht="15.75" customHeight="1" x14ac:dyDescent="0.25">
      <c r="A3874" s="2">
        <v>123</v>
      </c>
      <c r="B3874" s="2">
        <v>123</v>
      </c>
      <c r="C3874" s="2">
        <v>123</v>
      </c>
      <c r="D3874" s="2" t="s">
        <v>2190</v>
      </c>
      <c r="E3874" s="3">
        <v>9</v>
      </c>
      <c r="F3874" s="3">
        <v>13</v>
      </c>
      <c r="G3874" s="3">
        <v>27</v>
      </c>
      <c r="H3874" s="3">
        <v>0.1</v>
      </c>
      <c r="I3874" s="3">
        <v>0.78974999999999995</v>
      </c>
      <c r="J3874" s="4" t="str">
        <f t="shared" si="360"/>
        <v>Se calcula por P volum</v>
      </c>
      <c r="K3874" s="3">
        <f t="shared" si="361"/>
        <v>0.78974999999999995</v>
      </c>
      <c r="L3874" s="5">
        <v>3580</v>
      </c>
      <c r="M3874" s="2" t="str">
        <f t="shared" si="362"/>
        <v>Hasta $9.989</v>
      </c>
      <c r="N3874" s="5">
        <f t="shared" si="363"/>
        <v>700</v>
      </c>
      <c r="O3874" s="6" t="str">
        <f t="shared" si="364"/>
        <v>No aplica (&lt;$19.990)</v>
      </c>
      <c r="P3874" s="7">
        <f t="array" ref="P3874">IF(OR(L3874="",K3874=""),"",IF(L3874&lt;19990,0,IF(L3874&lt;=30000,INDEX(Tarifas!$C$2:$C$37,MATCH(K3874,Tarifas!$A$2:$A$37,1)),IF(L3874&lt;=40000,INDEX(Tarifas!$D$2:$D$37,MATCH(K3874,Tarifas!$A$2:$A$37,1)),INDEX(Tarifas!$E$2:$E$37,MATCH(K3874,Tarifas!$A$2:$A$37,1))))))</f>
        <v>0</v>
      </c>
      <c r="Q3874" s="7">
        <f t="shared" si="365"/>
        <v>700</v>
      </c>
    </row>
    <row r="3875" spans="1:17" ht="15.75" customHeight="1" x14ac:dyDescent="0.25">
      <c r="A3875" s="2">
        <v>123</v>
      </c>
      <c r="B3875" s="2">
        <v>123</v>
      </c>
      <c r="C3875" s="2">
        <v>123</v>
      </c>
      <c r="D3875" s="2" t="s">
        <v>2191</v>
      </c>
      <c r="E3875" s="3">
        <v>6</v>
      </c>
      <c r="F3875" s="3">
        <v>16</v>
      </c>
      <c r="G3875" s="3">
        <v>24</v>
      </c>
      <c r="H3875" s="3">
        <v>0.1</v>
      </c>
      <c r="I3875" s="3">
        <v>0.57599999999999996</v>
      </c>
      <c r="J3875" s="4" t="str">
        <f t="shared" si="360"/>
        <v>Se calcula por P volum</v>
      </c>
      <c r="K3875" s="3">
        <f t="shared" si="361"/>
        <v>0.57599999999999996</v>
      </c>
      <c r="L3875" s="5">
        <v>4250</v>
      </c>
      <c r="M3875" s="2" t="str">
        <f t="shared" si="362"/>
        <v>Hasta $9.989</v>
      </c>
      <c r="N3875" s="5">
        <f t="shared" si="363"/>
        <v>700</v>
      </c>
      <c r="O3875" s="6" t="str">
        <f t="shared" si="364"/>
        <v>No aplica (&lt;$19.990)</v>
      </c>
      <c r="P3875" s="7">
        <f t="array" ref="P3875">IF(OR(L3875="",K3875=""),"",IF(L3875&lt;19990,0,IF(L3875&lt;=30000,INDEX(Tarifas!$C$2:$C$37,MATCH(K3875,Tarifas!$A$2:$A$37,1)),IF(L3875&lt;=40000,INDEX(Tarifas!$D$2:$D$37,MATCH(K3875,Tarifas!$A$2:$A$37,1)),INDEX(Tarifas!$E$2:$E$37,MATCH(K3875,Tarifas!$A$2:$A$37,1))))))</f>
        <v>0</v>
      </c>
      <c r="Q3875" s="7">
        <f t="shared" si="365"/>
        <v>700</v>
      </c>
    </row>
    <row r="3876" spans="1:17" ht="15.75" customHeight="1" x14ac:dyDescent="0.25">
      <c r="A3876" s="2">
        <v>123</v>
      </c>
      <c r="B3876" s="2">
        <v>123</v>
      </c>
      <c r="C3876" s="2">
        <v>123</v>
      </c>
      <c r="D3876" s="2" t="s">
        <v>2192</v>
      </c>
      <c r="E3876" s="3">
        <v>8</v>
      </c>
      <c r="F3876" s="3">
        <v>15</v>
      </c>
      <c r="G3876" s="3">
        <v>20</v>
      </c>
      <c r="H3876" s="3">
        <v>0.1</v>
      </c>
      <c r="I3876" s="3">
        <v>0.6</v>
      </c>
      <c r="J3876" s="4" t="str">
        <f t="shared" si="360"/>
        <v>Se calcula por P volum</v>
      </c>
      <c r="K3876" s="3">
        <f t="shared" si="361"/>
        <v>0.6</v>
      </c>
      <c r="L3876" s="5">
        <v>4390</v>
      </c>
      <c r="M3876" s="2" t="str">
        <f t="shared" si="362"/>
        <v>Hasta $9.989</v>
      </c>
      <c r="N3876" s="5">
        <f t="shared" si="363"/>
        <v>700</v>
      </c>
      <c r="O3876" s="6" t="str">
        <f t="shared" si="364"/>
        <v>No aplica (&lt;$19.990)</v>
      </c>
      <c r="P3876" s="7">
        <f t="array" ref="P3876">IF(OR(L3876="",K3876=""),"",IF(L3876&lt;19990,0,IF(L3876&lt;=30000,INDEX(Tarifas!$C$2:$C$37,MATCH(K3876,Tarifas!$A$2:$A$37,1)),IF(L3876&lt;=40000,INDEX(Tarifas!$D$2:$D$37,MATCH(K3876,Tarifas!$A$2:$A$37,1)),INDEX(Tarifas!$E$2:$E$37,MATCH(K3876,Tarifas!$A$2:$A$37,1))))))</f>
        <v>0</v>
      </c>
      <c r="Q3876" s="7">
        <f t="shared" si="365"/>
        <v>700</v>
      </c>
    </row>
    <row r="3877" spans="1:17" ht="15.75" customHeight="1" x14ac:dyDescent="0.25">
      <c r="A3877" s="2">
        <v>123</v>
      </c>
      <c r="B3877" s="2">
        <v>123</v>
      </c>
      <c r="C3877" s="2">
        <v>123</v>
      </c>
      <c r="D3877" s="2" t="s">
        <v>2193</v>
      </c>
      <c r="E3877" s="3">
        <v>7</v>
      </c>
      <c r="F3877" s="3">
        <v>13</v>
      </c>
      <c r="G3877" s="3">
        <v>26</v>
      </c>
      <c r="H3877" s="3">
        <v>0.1</v>
      </c>
      <c r="I3877" s="3">
        <v>0.59150000000000003</v>
      </c>
      <c r="J3877" s="4" t="str">
        <f t="shared" si="360"/>
        <v>Se calcula por P volum</v>
      </c>
      <c r="K3877" s="3">
        <f t="shared" si="361"/>
        <v>0.59150000000000003</v>
      </c>
      <c r="L3877" s="5">
        <v>4990</v>
      </c>
      <c r="M3877" s="2" t="str">
        <f t="shared" si="362"/>
        <v>Hasta $9.989</v>
      </c>
      <c r="N3877" s="5">
        <f t="shared" si="363"/>
        <v>700</v>
      </c>
      <c r="O3877" s="6" t="str">
        <f t="shared" si="364"/>
        <v>No aplica (&lt;$19.990)</v>
      </c>
      <c r="P3877" s="7">
        <f t="array" ref="P3877">IF(OR(L3877="",K3877=""),"",IF(L3877&lt;19990,0,IF(L3877&lt;=30000,INDEX(Tarifas!$C$2:$C$37,MATCH(K3877,Tarifas!$A$2:$A$37,1)),IF(L3877&lt;=40000,INDEX(Tarifas!$D$2:$D$37,MATCH(K3877,Tarifas!$A$2:$A$37,1)),INDEX(Tarifas!$E$2:$E$37,MATCH(K3877,Tarifas!$A$2:$A$37,1))))))</f>
        <v>0</v>
      </c>
      <c r="Q3877" s="7">
        <f t="shared" si="365"/>
        <v>700</v>
      </c>
    </row>
    <row r="3878" spans="1:17" ht="15.75" customHeight="1" x14ac:dyDescent="0.25">
      <c r="A3878" s="2">
        <v>123</v>
      </c>
      <c r="B3878" s="2">
        <v>123</v>
      </c>
      <c r="C3878" s="2">
        <v>123</v>
      </c>
      <c r="D3878" s="2" t="s">
        <v>2194</v>
      </c>
      <c r="E3878" s="3">
        <v>2</v>
      </c>
      <c r="F3878" s="3">
        <v>10</v>
      </c>
      <c r="G3878" s="3">
        <v>101</v>
      </c>
      <c r="H3878" s="3">
        <v>0.1</v>
      </c>
      <c r="I3878" s="3">
        <v>0.505</v>
      </c>
      <c r="J3878" s="4" t="str">
        <f t="shared" si="360"/>
        <v>Se calcula por P volum</v>
      </c>
      <c r="K3878" s="3">
        <f t="shared" si="361"/>
        <v>0.505</v>
      </c>
      <c r="L3878" s="5">
        <v>5290</v>
      </c>
      <c r="M3878" s="2" t="str">
        <f t="shared" si="362"/>
        <v>Hasta $9.989</v>
      </c>
      <c r="N3878" s="5">
        <f t="shared" si="363"/>
        <v>700</v>
      </c>
      <c r="O3878" s="6" t="str">
        <f t="shared" si="364"/>
        <v>No aplica (&lt;$19.990)</v>
      </c>
      <c r="P3878" s="7">
        <f t="array" ref="P3878">IF(OR(L3878="",K3878=""),"",IF(L3878&lt;19990,0,IF(L3878&lt;=30000,INDEX(Tarifas!$C$2:$C$37,MATCH(K3878,Tarifas!$A$2:$A$37,1)),IF(L3878&lt;=40000,INDEX(Tarifas!$D$2:$D$37,MATCH(K3878,Tarifas!$A$2:$A$37,1)),INDEX(Tarifas!$E$2:$E$37,MATCH(K3878,Tarifas!$A$2:$A$37,1))))))</f>
        <v>0</v>
      </c>
      <c r="Q3878" s="7">
        <f t="shared" si="365"/>
        <v>700</v>
      </c>
    </row>
    <row r="3879" spans="1:17" ht="15.75" customHeight="1" x14ac:dyDescent="0.25">
      <c r="A3879" s="2">
        <v>123</v>
      </c>
      <c r="B3879" s="2">
        <v>123</v>
      </c>
      <c r="C3879" s="2">
        <v>123</v>
      </c>
      <c r="D3879" s="2" t="s">
        <v>2195</v>
      </c>
      <c r="E3879" s="3">
        <v>3</v>
      </c>
      <c r="F3879" s="3">
        <v>25</v>
      </c>
      <c r="G3879" s="3">
        <v>31</v>
      </c>
      <c r="H3879" s="3">
        <v>0.1</v>
      </c>
      <c r="I3879" s="3">
        <v>0.58125000000000004</v>
      </c>
      <c r="J3879" s="4" t="str">
        <f t="shared" si="360"/>
        <v>Se calcula por P volum</v>
      </c>
      <c r="K3879" s="3">
        <f t="shared" si="361"/>
        <v>0.58125000000000004</v>
      </c>
      <c r="L3879" s="5">
        <v>5690</v>
      </c>
      <c r="M3879" s="2" t="str">
        <f t="shared" si="362"/>
        <v>Hasta $9.989</v>
      </c>
      <c r="N3879" s="5">
        <f t="shared" si="363"/>
        <v>700</v>
      </c>
      <c r="O3879" s="6" t="str">
        <f t="shared" si="364"/>
        <v>No aplica (&lt;$19.990)</v>
      </c>
      <c r="P3879" s="7">
        <f t="array" ref="P3879">IF(OR(L3879="",K3879=""),"",IF(L3879&lt;19990,0,IF(L3879&lt;=30000,INDEX(Tarifas!$C$2:$C$37,MATCH(K3879,Tarifas!$A$2:$A$37,1)),IF(L3879&lt;=40000,INDEX(Tarifas!$D$2:$D$37,MATCH(K3879,Tarifas!$A$2:$A$37,1)),INDEX(Tarifas!$E$2:$E$37,MATCH(K3879,Tarifas!$A$2:$A$37,1))))))</f>
        <v>0</v>
      </c>
      <c r="Q3879" s="7">
        <f t="shared" si="365"/>
        <v>700</v>
      </c>
    </row>
    <row r="3880" spans="1:17" ht="15.75" customHeight="1" x14ac:dyDescent="0.25">
      <c r="A3880" s="2">
        <v>123</v>
      </c>
      <c r="B3880" s="2">
        <v>123</v>
      </c>
      <c r="C3880" s="2">
        <v>123</v>
      </c>
      <c r="D3880" s="2" t="s">
        <v>2196</v>
      </c>
      <c r="E3880" s="3">
        <v>8</v>
      </c>
      <c r="F3880" s="3">
        <v>13</v>
      </c>
      <c r="G3880" s="3">
        <v>36</v>
      </c>
      <c r="H3880" s="3">
        <v>0.1</v>
      </c>
      <c r="I3880" s="3">
        <v>0.93600000000000005</v>
      </c>
      <c r="J3880" s="4" t="str">
        <f t="shared" si="360"/>
        <v>Se calcula por P volum</v>
      </c>
      <c r="K3880" s="3">
        <f t="shared" si="361"/>
        <v>0.93600000000000005</v>
      </c>
      <c r="L3880" s="5">
        <v>6090</v>
      </c>
      <c r="M3880" s="2" t="str">
        <f t="shared" si="362"/>
        <v>Hasta $9.989</v>
      </c>
      <c r="N3880" s="5">
        <f t="shared" si="363"/>
        <v>700</v>
      </c>
      <c r="O3880" s="6" t="str">
        <f t="shared" si="364"/>
        <v>No aplica (&lt;$19.990)</v>
      </c>
      <c r="P3880" s="7">
        <f t="array" ref="P3880">IF(OR(L3880="",K3880=""),"",IF(L3880&lt;19990,0,IF(L3880&lt;=30000,INDEX(Tarifas!$C$2:$C$37,MATCH(K3880,Tarifas!$A$2:$A$37,1)),IF(L3880&lt;=40000,INDEX(Tarifas!$D$2:$D$37,MATCH(K3880,Tarifas!$A$2:$A$37,1)),INDEX(Tarifas!$E$2:$E$37,MATCH(K3880,Tarifas!$A$2:$A$37,1))))))</f>
        <v>0</v>
      </c>
      <c r="Q3880" s="7">
        <f t="shared" si="365"/>
        <v>700</v>
      </c>
    </row>
    <row r="3881" spans="1:17" ht="15.75" customHeight="1" x14ac:dyDescent="0.25">
      <c r="A3881" s="2">
        <v>123</v>
      </c>
      <c r="B3881" s="2">
        <v>123</v>
      </c>
      <c r="C3881" s="2">
        <v>123</v>
      </c>
      <c r="D3881" s="2" t="s">
        <v>2197</v>
      </c>
      <c r="E3881" s="3">
        <v>5</v>
      </c>
      <c r="F3881" s="3">
        <v>18</v>
      </c>
      <c r="G3881" s="3">
        <v>28</v>
      </c>
      <c r="H3881" s="3">
        <v>0.1</v>
      </c>
      <c r="I3881" s="3">
        <v>0.63</v>
      </c>
      <c r="J3881" s="4" t="str">
        <f t="shared" si="360"/>
        <v>Se calcula por P volum</v>
      </c>
      <c r="K3881" s="3">
        <f t="shared" si="361"/>
        <v>0.63</v>
      </c>
      <c r="L3881" s="5">
        <v>7990</v>
      </c>
      <c r="M3881" s="2" t="str">
        <f t="shared" si="362"/>
        <v>Hasta $9.989</v>
      </c>
      <c r="N3881" s="5">
        <f t="shared" si="363"/>
        <v>700</v>
      </c>
      <c r="O3881" s="6" t="str">
        <f t="shared" si="364"/>
        <v>No aplica (&lt;$19.990)</v>
      </c>
      <c r="P3881" s="7">
        <f t="array" ref="P3881">IF(OR(L3881="",K3881=""),"",IF(L3881&lt;19990,0,IF(L3881&lt;=30000,INDEX(Tarifas!$C$2:$C$37,MATCH(K3881,Tarifas!$A$2:$A$37,1)),IF(L3881&lt;=40000,INDEX(Tarifas!$D$2:$D$37,MATCH(K3881,Tarifas!$A$2:$A$37,1)),INDEX(Tarifas!$E$2:$E$37,MATCH(K3881,Tarifas!$A$2:$A$37,1))))))</f>
        <v>0</v>
      </c>
      <c r="Q3881" s="7">
        <f t="shared" si="365"/>
        <v>700</v>
      </c>
    </row>
    <row r="3882" spans="1:17" ht="15.75" customHeight="1" x14ac:dyDescent="0.25">
      <c r="A3882" s="2">
        <v>123</v>
      </c>
      <c r="B3882" s="2">
        <v>123</v>
      </c>
      <c r="C3882" s="2">
        <v>123</v>
      </c>
      <c r="D3882" s="2" t="s">
        <v>2198</v>
      </c>
      <c r="E3882" s="3">
        <v>4</v>
      </c>
      <c r="F3882" s="3">
        <v>20</v>
      </c>
      <c r="G3882" s="3">
        <v>23</v>
      </c>
      <c r="H3882" s="3">
        <v>0.1</v>
      </c>
      <c r="I3882" s="3">
        <v>0.46</v>
      </c>
      <c r="J3882" s="4" t="str">
        <f t="shared" si="360"/>
        <v>Se calcula por P volum</v>
      </c>
      <c r="K3882" s="3">
        <f t="shared" si="361"/>
        <v>0.46</v>
      </c>
      <c r="L3882" s="5">
        <v>2690</v>
      </c>
      <c r="M3882" s="2" t="str">
        <f t="shared" si="362"/>
        <v>Hasta $9.989</v>
      </c>
      <c r="N3882" s="5">
        <f t="shared" si="363"/>
        <v>700</v>
      </c>
      <c r="O3882" s="6" t="str">
        <f t="shared" si="364"/>
        <v>No aplica (&lt;$19.990)</v>
      </c>
      <c r="P3882" s="7">
        <f t="array" ref="P3882">IF(OR(L3882="",K3882=""),"",IF(L3882&lt;19990,0,IF(L3882&lt;=30000,INDEX(Tarifas!$C$2:$C$37,MATCH(K3882,Tarifas!$A$2:$A$37,1)),IF(L3882&lt;=40000,INDEX(Tarifas!$D$2:$D$37,MATCH(K3882,Tarifas!$A$2:$A$37,1)),INDEX(Tarifas!$E$2:$E$37,MATCH(K3882,Tarifas!$A$2:$A$37,1))))))</f>
        <v>0</v>
      </c>
      <c r="Q3882" s="7">
        <f t="shared" si="365"/>
        <v>700</v>
      </c>
    </row>
    <row r="3883" spans="1:17" ht="15.75" customHeight="1" x14ac:dyDescent="0.25">
      <c r="A3883" s="2">
        <v>123</v>
      </c>
      <c r="B3883" s="2">
        <v>123</v>
      </c>
      <c r="C3883" s="2">
        <v>123</v>
      </c>
      <c r="D3883" s="2" t="s">
        <v>2199</v>
      </c>
      <c r="E3883" s="3">
        <v>4</v>
      </c>
      <c r="F3883" s="3">
        <v>15</v>
      </c>
      <c r="G3883" s="3">
        <v>22</v>
      </c>
      <c r="H3883" s="3">
        <v>0.1</v>
      </c>
      <c r="I3883" s="3">
        <v>0.33</v>
      </c>
      <c r="J3883" s="4" t="str">
        <f t="shared" si="360"/>
        <v>Se calcula por P volum</v>
      </c>
      <c r="K3883" s="3">
        <f t="shared" si="361"/>
        <v>0.33</v>
      </c>
      <c r="L3883" s="5">
        <v>2990</v>
      </c>
      <c r="M3883" s="2" t="str">
        <f t="shared" si="362"/>
        <v>Hasta $9.989</v>
      </c>
      <c r="N3883" s="5">
        <f t="shared" si="363"/>
        <v>700</v>
      </c>
      <c r="O3883" s="6" t="str">
        <f t="shared" si="364"/>
        <v>No aplica (&lt;$19.990)</v>
      </c>
      <c r="P3883" s="7">
        <f t="array" ref="P3883">IF(OR(L3883="",K3883=""),"",IF(L3883&lt;19990,0,IF(L3883&lt;=30000,INDEX(Tarifas!$C$2:$C$37,MATCH(K3883,Tarifas!$A$2:$A$37,1)),IF(L3883&lt;=40000,INDEX(Tarifas!$D$2:$D$37,MATCH(K3883,Tarifas!$A$2:$A$37,1)),INDEX(Tarifas!$E$2:$E$37,MATCH(K3883,Tarifas!$A$2:$A$37,1))))))</f>
        <v>0</v>
      </c>
      <c r="Q3883" s="7">
        <f t="shared" si="365"/>
        <v>700</v>
      </c>
    </row>
    <row r="3884" spans="1:17" ht="15.75" customHeight="1" x14ac:dyDescent="0.25">
      <c r="A3884" s="2">
        <v>123</v>
      </c>
      <c r="B3884" s="2">
        <v>123</v>
      </c>
      <c r="C3884" s="2">
        <v>123</v>
      </c>
      <c r="D3884" s="2" t="s">
        <v>2200</v>
      </c>
      <c r="E3884" s="3">
        <v>5</v>
      </c>
      <c r="F3884" s="3">
        <v>13</v>
      </c>
      <c r="G3884" s="3">
        <v>20</v>
      </c>
      <c r="H3884" s="3">
        <v>0.1</v>
      </c>
      <c r="I3884" s="3">
        <v>0.32500000000000001</v>
      </c>
      <c r="J3884" s="4" t="str">
        <f t="shared" si="360"/>
        <v>Se calcula por P volum</v>
      </c>
      <c r="K3884" s="3">
        <f t="shared" si="361"/>
        <v>0.32500000000000001</v>
      </c>
      <c r="L3884" s="5">
        <v>2990</v>
      </c>
      <c r="M3884" s="2" t="str">
        <f t="shared" si="362"/>
        <v>Hasta $9.989</v>
      </c>
      <c r="N3884" s="5">
        <f t="shared" si="363"/>
        <v>700</v>
      </c>
      <c r="O3884" s="6" t="str">
        <f t="shared" si="364"/>
        <v>No aplica (&lt;$19.990)</v>
      </c>
      <c r="P3884" s="7">
        <f t="array" ref="P3884">IF(OR(L3884="",K3884=""),"",IF(L3884&lt;19990,0,IF(L3884&lt;=30000,INDEX(Tarifas!$C$2:$C$37,MATCH(K3884,Tarifas!$A$2:$A$37,1)),IF(L3884&lt;=40000,INDEX(Tarifas!$D$2:$D$37,MATCH(K3884,Tarifas!$A$2:$A$37,1)),INDEX(Tarifas!$E$2:$E$37,MATCH(K3884,Tarifas!$A$2:$A$37,1))))))</f>
        <v>0</v>
      </c>
      <c r="Q3884" s="7">
        <f t="shared" si="365"/>
        <v>700</v>
      </c>
    </row>
    <row r="3885" spans="1:17" ht="15.75" customHeight="1" x14ac:dyDescent="0.25">
      <c r="A3885" s="2">
        <v>123</v>
      </c>
      <c r="B3885" s="2">
        <v>123</v>
      </c>
      <c r="C3885" s="2">
        <v>123</v>
      </c>
      <c r="D3885" s="2" t="s">
        <v>2201</v>
      </c>
      <c r="E3885" s="3">
        <v>4</v>
      </c>
      <c r="F3885" s="3">
        <v>16</v>
      </c>
      <c r="G3885" s="3">
        <v>29</v>
      </c>
      <c r="H3885" s="3">
        <v>0.1</v>
      </c>
      <c r="I3885" s="3">
        <v>0.46400000000000002</v>
      </c>
      <c r="J3885" s="4" t="str">
        <f t="shared" si="360"/>
        <v>Se calcula por P volum</v>
      </c>
      <c r="K3885" s="3">
        <f t="shared" si="361"/>
        <v>0.46400000000000002</v>
      </c>
      <c r="L3885" s="5">
        <v>3090</v>
      </c>
      <c r="M3885" s="2" t="str">
        <f t="shared" si="362"/>
        <v>Hasta $9.989</v>
      </c>
      <c r="N3885" s="5">
        <f t="shared" si="363"/>
        <v>700</v>
      </c>
      <c r="O3885" s="6" t="str">
        <f t="shared" si="364"/>
        <v>No aplica (&lt;$19.990)</v>
      </c>
      <c r="P3885" s="7">
        <f t="array" ref="P3885">IF(OR(L3885="",K3885=""),"",IF(L3885&lt;19990,0,IF(L3885&lt;=30000,INDEX(Tarifas!$C$2:$C$37,MATCH(K3885,Tarifas!$A$2:$A$37,1)),IF(L3885&lt;=40000,INDEX(Tarifas!$D$2:$D$37,MATCH(K3885,Tarifas!$A$2:$A$37,1)),INDEX(Tarifas!$E$2:$E$37,MATCH(K3885,Tarifas!$A$2:$A$37,1))))))</f>
        <v>0</v>
      </c>
      <c r="Q3885" s="7">
        <f t="shared" si="365"/>
        <v>700</v>
      </c>
    </row>
    <row r="3886" spans="1:17" ht="15.75" customHeight="1" x14ac:dyDescent="0.25">
      <c r="A3886" s="2">
        <v>123</v>
      </c>
      <c r="B3886" s="2">
        <v>123</v>
      </c>
      <c r="C3886" s="2">
        <v>123</v>
      </c>
      <c r="D3886" s="2" t="s">
        <v>2201</v>
      </c>
      <c r="E3886" s="3">
        <v>4</v>
      </c>
      <c r="F3886" s="3">
        <v>16</v>
      </c>
      <c r="G3886" s="3">
        <v>29</v>
      </c>
      <c r="H3886" s="3">
        <v>0.1</v>
      </c>
      <c r="I3886" s="3">
        <v>0.46400000000000002</v>
      </c>
      <c r="J3886" s="4" t="str">
        <f t="shared" si="360"/>
        <v>Se calcula por P volum</v>
      </c>
      <c r="K3886" s="3">
        <f t="shared" si="361"/>
        <v>0.46400000000000002</v>
      </c>
      <c r="L3886" s="5">
        <v>3090</v>
      </c>
      <c r="M3886" s="2" t="str">
        <f t="shared" si="362"/>
        <v>Hasta $9.989</v>
      </c>
      <c r="N3886" s="5">
        <f t="shared" si="363"/>
        <v>700</v>
      </c>
      <c r="O3886" s="6" t="str">
        <f t="shared" si="364"/>
        <v>No aplica (&lt;$19.990)</v>
      </c>
      <c r="P3886" s="7">
        <f t="array" ref="P3886">IF(OR(L3886="",K3886=""),"",IF(L3886&lt;19990,0,IF(L3886&lt;=30000,INDEX(Tarifas!$C$2:$C$37,MATCH(K3886,Tarifas!$A$2:$A$37,1)),IF(L3886&lt;=40000,INDEX(Tarifas!$D$2:$D$37,MATCH(K3886,Tarifas!$A$2:$A$37,1)),INDEX(Tarifas!$E$2:$E$37,MATCH(K3886,Tarifas!$A$2:$A$37,1))))))</f>
        <v>0</v>
      </c>
      <c r="Q3886" s="7">
        <f t="shared" si="365"/>
        <v>700</v>
      </c>
    </row>
    <row r="3887" spans="1:17" ht="15.75" customHeight="1" x14ac:dyDescent="0.25">
      <c r="A3887" s="2">
        <v>123</v>
      </c>
      <c r="B3887" s="2">
        <v>123</v>
      </c>
      <c r="C3887" s="2">
        <v>123</v>
      </c>
      <c r="D3887" s="2" t="s">
        <v>2202</v>
      </c>
      <c r="E3887" s="3">
        <v>4</v>
      </c>
      <c r="F3887" s="3">
        <v>16</v>
      </c>
      <c r="G3887" s="3">
        <v>20</v>
      </c>
      <c r="H3887" s="3">
        <v>0.1</v>
      </c>
      <c r="I3887" s="3">
        <v>0.32</v>
      </c>
      <c r="J3887" s="4" t="str">
        <f t="shared" si="360"/>
        <v>Se calcula por P volum</v>
      </c>
      <c r="K3887" s="3">
        <f t="shared" si="361"/>
        <v>0.32</v>
      </c>
      <c r="L3887" s="5">
        <v>3670</v>
      </c>
      <c r="M3887" s="2" t="str">
        <f t="shared" si="362"/>
        <v>Hasta $9.989</v>
      </c>
      <c r="N3887" s="5">
        <f t="shared" si="363"/>
        <v>700</v>
      </c>
      <c r="O3887" s="6" t="str">
        <f t="shared" si="364"/>
        <v>No aplica (&lt;$19.990)</v>
      </c>
      <c r="P3887" s="7">
        <f t="array" ref="P3887">IF(OR(L3887="",K3887=""),"",IF(L3887&lt;19990,0,IF(L3887&lt;=30000,INDEX(Tarifas!$C$2:$C$37,MATCH(K3887,Tarifas!$A$2:$A$37,1)),IF(L3887&lt;=40000,INDEX(Tarifas!$D$2:$D$37,MATCH(K3887,Tarifas!$A$2:$A$37,1)),INDEX(Tarifas!$E$2:$E$37,MATCH(K3887,Tarifas!$A$2:$A$37,1))))))</f>
        <v>0</v>
      </c>
      <c r="Q3887" s="7">
        <f t="shared" si="365"/>
        <v>700</v>
      </c>
    </row>
    <row r="3888" spans="1:17" ht="15.75" customHeight="1" x14ac:dyDescent="0.25">
      <c r="A3888" s="2">
        <v>123</v>
      </c>
      <c r="B3888" s="2">
        <v>123</v>
      </c>
      <c r="C3888" s="2">
        <v>123</v>
      </c>
      <c r="D3888" s="2" t="s">
        <v>2203</v>
      </c>
      <c r="E3888" s="3">
        <v>5</v>
      </c>
      <c r="F3888" s="3">
        <v>14</v>
      </c>
      <c r="G3888" s="3">
        <v>18</v>
      </c>
      <c r="H3888" s="3">
        <v>0.1</v>
      </c>
      <c r="I3888" s="3">
        <v>0.315</v>
      </c>
      <c r="J3888" s="4" t="str">
        <f t="shared" si="360"/>
        <v>Se calcula por P volum</v>
      </c>
      <c r="K3888" s="3">
        <f t="shared" si="361"/>
        <v>0.315</v>
      </c>
      <c r="L3888" s="5">
        <v>3891</v>
      </c>
      <c r="M3888" s="2" t="str">
        <f t="shared" si="362"/>
        <v>Hasta $9.989</v>
      </c>
      <c r="N3888" s="5">
        <f t="shared" si="363"/>
        <v>700</v>
      </c>
      <c r="O3888" s="6" t="str">
        <f t="shared" si="364"/>
        <v>No aplica (&lt;$19.990)</v>
      </c>
      <c r="P3888" s="7">
        <f t="array" ref="P3888">IF(OR(L3888="",K3888=""),"",IF(L3888&lt;19990,0,IF(L3888&lt;=30000,INDEX(Tarifas!$C$2:$C$37,MATCH(K3888,Tarifas!$A$2:$A$37,1)),IF(L3888&lt;=40000,INDEX(Tarifas!$D$2:$D$37,MATCH(K3888,Tarifas!$A$2:$A$37,1)),INDEX(Tarifas!$E$2:$E$37,MATCH(K3888,Tarifas!$A$2:$A$37,1))))))</f>
        <v>0</v>
      </c>
      <c r="Q3888" s="7">
        <f t="shared" si="365"/>
        <v>700</v>
      </c>
    </row>
    <row r="3889" spans="1:17" ht="15.75" customHeight="1" x14ac:dyDescent="0.25">
      <c r="A3889" s="2">
        <v>123</v>
      </c>
      <c r="B3889" s="2">
        <v>123</v>
      </c>
      <c r="C3889" s="2">
        <v>123</v>
      </c>
      <c r="D3889" s="2" t="s">
        <v>2204</v>
      </c>
      <c r="E3889" s="3">
        <v>6</v>
      </c>
      <c r="F3889" s="3">
        <v>15</v>
      </c>
      <c r="G3889" s="3">
        <v>22</v>
      </c>
      <c r="H3889" s="3">
        <v>0.1</v>
      </c>
      <c r="I3889" s="3">
        <v>0.495</v>
      </c>
      <c r="J3889" s="4" t="str">
        <f t="shared" si="360"/>
        <v>Se calcula por P volum</v>
      </c>
      <c r="K3889" s="3">
        <f t="shared" si="361"/>
        <v>0.495</v>
      </c>
      <c r="L3889" s="5">
        <v>4490</v>
      </c>
      <c r="M3889" s="2" t="str">
        <f t="shared" si="362"/>
        <v>Hasta $9.989</v>
      </c>
      <c r="N3889" s="5">
        <f t="shared" si="363"/>
        <v>700</v>
      </c>
      <c r="O3889" s="6" t="str">
        <f t="shared" si="364"/>
        <v>No aplica (&lt;$19.990)</v>
      </c>
      <c r="P3889" s="7">
        <f t="array" ref="P3889">IF(OR(L3889="",K3889=""),"",IF(L3889&lt;19990,0,IF(L3889&lt;=30000,INDEX(Tarifas!$C$2:$C$37,MATCH(K3889,Tarifas!$A$2:$A$37,1)),IF(L3889&lt;=40000,INDEX(Tarifas!$D$2:$D$37,MATCH(K3889,Tarifas!$A$2:$A$37,1)),INDEX(Tarifas!$E$2:$E$37,MATCH(K3889,Tarifas!$A$2:$A$37,1))))))</f>
        <v>0</v>
      </c>
      <c r="Q3889" s="7">
        <f t="shared" si="365"/>
        <v>700</v>
      </c>
    </row>
    <row r="3890" spans="1:17" ht="15.75" customHeight="1" x14ac:dyDescent="0.25">
      <c r="A3890" s="2">
        <v>123</v>
      </c>
      <c r="B3890" s="2">
        <v>123</v>
      </c>
      <c r="C3890" s="2">
        <v>123</v>
      </c>
      <c r="D3890" s="2" t="s">
        <v>2205</v>
      </c>
      <c r="E3890" s="3">
        <v>6</v>
      </c>
      <c r="F3890" s="3">
        <v>16</v>
      </c>
      <c r="G3890" s="3">
        <v>17</v>
      </c>
      <c r="H3890" s="3">
        <v>0.1</v>
      </c>
      <c r="I3890" s="3">
        <v>0.40799999999999997</v>
      </c>
      <c r="J3890" s="4" t="str">
        <f t="shared" si="360"/>
        <v>Se calcula por P volum</v>
      </c>
      <c r="K3890" s="3">
        <f t="shared" si="361"/>
        <v>0.40799999999999997</v>
      </c>
      <c r="L3890" s="5">
        <v>4893</v>
      </c>
      <c r="M3890" s="2" t="str">
        <f t="shared" si="362"/>
        <v>Hasta $9.989</v>
      </c>
      <c r="N3890" s="5">
        <f t="shared" si="363"/>
        <v>700</v>
      </c>
      <c r="O3890" s="6" t="str">
        <f t="shared" si="364"/>
        <v>No aplica (&lt;$19.990)</v>
      </c>
      <c r="P3890" s="7">
        <f t="array" ref="P3890">IF(OR(L3890="",K3890=""),"",IF(L3890&lt;19990,0,IF(L3890&lt;=30000,INDEX(Tarifas!$C$2:$C$37,MATCH(K3890,Tarifas!$A$2:$A$37,1)),IF(L3890&lt;=40000,INDEX(Tarifas!$D$2:$D$37,MATCH(K3890,Tarifas!$A$2:$A$37,1)),INDEX(Tarifas!$E$2:$E$37,MATCH(K3890,Tarifas!$A$2:$A$37,1))))))</f>
        <v>0</v>
      </c>
      <c r="Q3890" s="7">
        <f t="shared" si="365"/>
        <v>700</v>
      </c>
    </row>
    <row r="3891" spans="1:17" ht="15.75" customHeight="1" x14ac:dyDescent="0.25">
      <c r="A3891" s="2">
        <v>123</v>
      </c>
      <c r="B3891" s="2">
        <v>123</v>
      </c>
      <c r="C3891" s="2">
        <v>123</v>
      </c>
      <c r="D3891" s="2" t="s">
        <v>2205</v>
      </c>
      <c r="E3891" s="3">
        <v>6</v>
      </c>
      <c r="F3891" s="3">
        <v>16</v>
      </c>
      <c r="G3891" s="3">
        <v>17</v>
      </c>
      <c r="H3891" s="3">
        <v>0.1</v>
      </c>
      <c r="I3891" s="3">
        <v>0.40799999999999997</v>
      </c>
      <c r="J3891" s="4" t="str">
        <f t="shared" si="360"/>
        <v>Se calcula por P volum</v>
      </c>
      <c r="K3891" s="3">
        <f t="shared" si="361"/>
        <v>0.40799999999999997</v>
      </c>
      <c r="L3891" s="5">
        <v>4893</v>
      </c>
      <c r="M3891" s="2" t="str">
        <f t="shared" si="362"/>
        <v>Hasta $9.989</v>
      </c>
      <c r="N3891" s="5">
        <f t="shared" si="363"/>
        <v>700</v>
      </c>
      <c r="O3891" s="6" t="str">
        <f t="shared" si="364"/>
        <v>No aplica (&lt;$19.990)</v>
      </c>
      <c r="P3891" s="7">
        <f t="array" ref="P3891">IF(OR(L3891="",K3891=""),"",IF(L3891&lt;19990,0,IF(L3891&lt;=30000,INDEX(Tarifas!$C$2:$C$37,MATCH(K3891,Tarifas!$A$2:$A$37,1)),IF(L3891&lt;=40000,INDEX(Tarifas!$D$2:$D$37,MATCH(K3891,Tarifas!$A$2:$A$37,1)),INDEX(Tarifas!$E$2:$E$37,MATCH(K3891,Tarifas!$A$2:$A$37,1))))))</f>
        <v>0</v>
      </c>
      <c r="Q3891" s="7">
        <f t="shared" si="365"/>
        <v>700</v>
      </c>
    </row>
    <row r="3892" spans="1:17" ht="15.75" customHeight="1" x14ac:dyDescent="0.25">
      <c r="A3892" s="2">
        <v>123</v>
      </c>
      <c r="B3892" s="2">
        <v>123</v>
      </c>
      <c r="C3892" s="2">
        <v>123</v>
      </c>
      <c r="D3892" s="2" t="s">
        <v>2206</v>
      </c>
      <c r="E3892" s="3">
        <v>3</v>
      </c>
      <c r="F3892" s="3">
        <v>20</v>
      </c>
      <c r="G3892" s="3">
        <v>26</v>
      </c>
      <c r="H3892" s="3">
        <v>0.1</v>
      </c>
      <c r="I3892" s="3">
        <v>0.39</v>
      </c>
      <c r="J3892" s="4" t="str">
        <f t="shared" si="360"/>
        <v>Se calcula por P volum</v>
      </c>
      <c r="K3892" s="3">
        <f t="shared" si="361"/>
        <v>0.39</v>
      </c>
      <c r="L3892" s="5">
        <v>5131</v>
      </c>
      <c r="M3892" s="2" t="str">
        <f t="shared" si="362"/>
        <v>Hasta $9.989</v>
      </c>
      <c r="N3892" s="5">
        <f t="shared" si="363"/>
        <v>700</v>
      </c>
      <c r="O3892" s="6" t="str">
        <f t="shared" si="364"/>
        <v>No aplica (&lt;$19.990)</v>
      </c>
      <c r="P3892" s="7">
        <f t="array" ref="P3892">IF(OR(L3892="",K3892=""),"",IF(L3892&lt;19990,0,IF(L3892&lt;=30000,INDEX(Tarifas!$C$2:$C$37,MATCH(K3892,Tarifas!$A$2:$A$37,1)),IF(L3892&lt;=40000,INDEX(Tarifas!$D$2:$D$37,MATCH(K3892,Tarifas!$A$2:$A$37,1)),INDEX(Tarifas!$E$2:$E$37,MATCH(K3892,Tarifas!$A$2:$A$37,1))))))</f>
        <v>0</v>
      </c>
      <c r="Q3892" s="7">
        <f t="shared" si="365"/>
        <v>700</v>
      </c>
    </row>
    <row r="3893" spans="1:17" ht="15.75" customHeight="1" x14ac:dyDescent="0.25">
      <c r="A3893" s="2">
        <v>123</v>
      </c>
      <c r="B3893" s="2">
        <v>123</v>
      </c>
      <c r="C3893" s="2">
        <v>123</v>
      </c>
      <c r="D3893" s="2" t="s">
        <v>2207</v>
      </c>
      <c r="E3893" s="3">
        <v>6</v>
      </c>
      <c r="F3893" s="3">
        <v>17</v>
      </c>
      <c r="G3893" s="3">
        <v>18</v>
      </c>
      <c r="H3893" s="3">
        <v>0.1</v>
      </c>
      <c r="I3893" s="3">
        <v>0.45900000000000002</v>
      </c>
      <c r="J3893" s="4" t="str">
        <f t="shared" si="360"/>
        <v>Se calcula por P volum</v>
      </c>
      <c r="K3893" s="3">
        <f t="shared" si="361"/>
        <v>0.45900000000000002</v>
      </c>
      <c r="L3893" s="5">
        <v>5490</v>
      </c>
      <c r="M3893" s="2" t="str">
        <f t="shared" si="362"/>
        <v>Hasta $9.989</v>
      </c>
      <c r="N3893" s="5">
        <f t="shared" si="363"/>
        <v>700</v>
      </c>
      <c r="O3893" s="6" t="str">
        <f t="shared" si="364"/>
        <v>No aplica (&lt;$19.990)</v>
      </c>
      <c r="P3893" s="7">
        <f t="array" ref="P3893">IF(OR(L3893="",K3893=""),"",IF(L3893&lt;19990,0,IF(L3893&lt;=30000,INDEX(Tarifas!$C$2:$C$37,MATCH(K3893,Tarifas!$A$2:$A$37,1)),IF(L3893&lt;=40000,INDEX(Tarifas!$D$2:$D$37,MATCH(K3893,Tarifas!$A$2:$A$37,1)),INDEX(Tarifas!$E$2:$E$37,MATCH(K3893,Tarifas!$A$2:$A$37,1))))))</f>
        <v>0</v>
      </c>
      <c r="Q3893" s="7">
        <f t="shared" si="365"/>
        <v>700</v>
      </c>
    </row>
    <row r="3894" spans="1:17" ht="15.75" customHeight="1" x14ac:dyDescent="0.25">
      <c r="A3894" s="2">
        <v>123</v>
      </c>
      <c r="B3894" s="2">
        <v>123</v>
      </c>
      <c r="C3894" s="2">
        <v>123</v>
      </c>
      <c r="D3894" s="2" t="s">
        <v>2208</v>
      </c>
      <c r="E3894" s="3">
        <v>4</v>
      </c>
      <c r="F3894" s="3">
        <v>16</v>
      </c>
      <c r="G3894" s="3">
        <v>22</v>
      </c>
      <c r="H3894" s="3">
        <v>0.1</v>
      </c>
      <c r="I3894" s="3">
        <v>0.35199999999999998</v>
      </c>
      <c r="J3894" s="4" t="str">
        <f t="shared" si="360"/>
        <v>Se calcula por P volum</v>
      </c>
      <c r="K3894" s="3">
        <f t="shared" si="361"/>
        <v>0.35199999999999998</v>
      </c>
      <c r="L3894" s="5">
        <v>5510</v>
      </c>
      <c r="M3894" s="2" t="str">
        <f t="shared" si="362"/>
        <v>Hasta $9.989</v>
      </c>
      <c r="N3894" s="5">
        <f t="shared" si="363"/>
        <v>700</v>
      </c>
      <c r="O3894" s="6" t="str">
        <f t="shared" si="364"/>
        <v>No aplica (&lt;$19.990)</v>
      </c>
      <c r="P3894" s="7">
        <f t="array" ref="P3894">IF(OR(L3894="",K3894=""),"",IF(L3894&lt;19990,0,IF(L3894&lt;=30000,INDEX(Tarifas!$C$2:$C$37,MATCH(K3894,Tarifas!$A$2:$A$37,1)),IF(L3894&lt;=40000,INDEX(Tarifas!$D$2:$D$37,MATCH(K3894,Tarifas!$A$2:$A$37,1)),INDEX(Tarifas!$E$2:$E$37,MATCH(K3894,Tarifas!$A$2:$A$37,1))))))</f>
        <v>0</v>
      </c>
      <c r="Q3894" s="7">
        <f t="shared" si="365"/>
        <v>700</v>
      </c>
    </row>
    <row r="3895" spans="1:17" ht="15.75" customHeight="1" x14ac:dyDescent="0.25">
      <c r="A3895" s="2">
        <v>123</v>
      </c>
      <c r="B3895" s="2">
        <v>123</v>
      </c>
      <c r="C3895" s="2">
        <v>123</v>
      </c>
      <c r="D3895" s="2" t="s">
        <v>2209</v>
      </c>
      <c r="E3895" s="3">
        <v>5</v>
      </c>
      <c r="F3895" s="3">
        <v>15</v>
      </c>
      <c r="G3895" s="3">
        <v>18</v>
      </c>
      <c r="H3895" s="3">
        <v>0.1</v>
      </c>
      <c r="I3895" s="3">
        <v>0.33750000000000002</v>
      </c>
      <c r="J3895" s="4" t="str">
        <f t="shared" si="360"/>
        <v>Se calcula por P volum</v>
      </c>
      <c r="K3895" s="3">
        <f t="shared" si="361"/>
        <v>0.33750000000000002</v>
      </c>
      <c r="L3895" s="5">
        <v>9980</v>
      </c>
      <c r="M3895" s="2" t="str">
        <f t="shared" si="362"/>
        <v>Hasta $9.989</v>
      </c>
      <c r="N3895" s="5">
        <f t="shared" si="363"/>
        <v>700</v>
      </c>
      <c r="O3895" s="6" t="str">
        <f t="shared" si="364"/>
        <v>No aplica (&lt;$19.990)</v>
      </c>
      <c r="P3895" s="7">
        <f t="array" ref="P3895">IF(OR(L3895="",K3895=""),"",IF(L3895&lt;19990,0,IF(L3895&lt;=30000,INDEX(Tarifas!$C$2:$C$37,MATCH(K3895,Tarifas!$A$2:$A$37,1)),IF(L3895&lt;=40000,INDEX(Tarifas!$D$2:$D$37,MATCH(K3895,Tarifas!$A$2:$A$37,1)),INDEX(Tarifas!$E$2:$E$37,MATCH(K3895,Tarifas!$A$2:$A$37,1))))))</f>
        <v>0</v>
      </c>
      <c r="Q3895" s="7">
        <f t="shared" si="365"/>
        <v>700</v>
      </c>
    </row>
    <row r="3896" spans="1:17" ht="15.75" customHeight="1" x14ac:dyDescent="0.25">
      <c r="A3896" s="2">
        <v>123</v>
      </c>
      <c r="B3896" s="2">
        <v>123</v>
      </c>
      <c r="C3896" s="2">
        <v>123</v>
      </c>
      <c r="D3896" s="2" t="s">
        <v>2209</v>
      </c>
      <c r="E3896" s="3">
        <v>5</v>
      </c>
      <c r="F3896" s="3">
        <v>15</v>
      </c>
      <c r="G3896" s="3">
        <v>18</v>
      </c>
      <c r="H3896" s="3">
        <v>0.1</v>
      </c>
      <c r="I3896" s="3">
        <v>0.33750000000000002</v>
      </c>
      <c r="J3896" s="4" t="str">
        <f t="shared" si="360"/>
        <v>Se calcula por P volum</v>
      </c>
      <c r="K3896" s="3">
        <f t="shared" si="361"/>
        <v>0.33750000000000002</v>
      </c>
      <c r="L3896" s="5">
        <v>9980</v>
      </c>
      <c r="M3896" s="2" t="str">
        <f t="shared" si="362"/>
        <v>Hasta $9.989</v>
      </c>
      <c r="N3896" s="5">
        <f t="shared" si="363"/>
        <v>700</v>
      </c>
      <c r="O3896" s="6" t="str">
        <f t="shared" si="364"/>
        <v>No aplica (&lt;$19.990)</v>
      </c>
      <c r="P3896" s="7">
        <f t="array" ref="P3896">IF(OR(L3896="",K3896=""),"",IF(L3896&lt;19990,0,IF(L3896&lt;=30000,INDEX(Tarifas!$C$2:$C$37,MATCH(K3896,Tarifas!$A$2:$A$37,1)),IF(L3896&lt;=40000,INDEX(Tarifas!$D$2:$D$37,MATCH(K3896,Tarifas!$A$2:$A$37,1)),INDEX(Tarifas!$E$2:$E$37,MATCH(K3896,Tarifas!$A$2:$A$37,1))))))</f>
        <v>0</v>
      </c>
      <c r="Q3896" s="7">
        <f t="shared" si="365"/>
        <v>700</v>
      </c>
    </row>
    <row r="3897" spans="1:17" ht="15.75" customHeight="1" x14ac:dyDescent="0.25">
      <c r="A3897" s="2">
        <v>123</v>
      </c>
      <c r="B3897" s="2">
        <v>123</v>
      </c>
      <c r="C3897" s="2">
        <v>123</v>
      </c>
      <c r="D3897" s="2" t="s">
        <v>2210</v>
      </c>
      <c r="E3897" s="3">
        <v>5</v>
      </c>
      <c r="F3897" s="3">
        <v>16</v>
      </c>
      <c r="G3897" s="3">
        <v>21</v>
      </c>
      <c r="H3897" s="3">
        <v>0.1</v>
      </c>
      <c r="I3897" s="3">
        <v>0.42</v>
      </c>
      <c r="J3897" s="4" t="str">
        <f t="shared" si="360"/>
        <v>Se calcula por P volum</v>
      </c>
      <c r="K3897" s="3">
        <f t="shared" si="361"/>
        <v>0.42</v>
      </c>
      <c r="L3897" s="5">
        <v>10500</v>
      </c>
      <c r="M3897" s="2" t="str">
        <f t="shared" si="362"/>
        <v>$9.990-$19.990</v>
      </c>
      <c r="N3897" s="5">
        <f t="shared" si="363"/>
        <v>1000</v>
      </c>
      <c r="O3897" s="6" t="str">
        <f t="shared" si="364"/>
        <v>No aplica (&lt;$19.990)</v>
      </c>
      <c r="P3897" s="7">
        <f t="array" ref="P3897">IF(OR(L3897="",K3897=""),"",IF(L3897&lt;19990,0,IF(L3897&lt;=30000,INDEX(Tarifas!$C$2:$C$37,MATCH(K3897,Tarifas!$A$2:$A$37,1)),IF(L3897&lt;=40000,INDEX(Tarifas!$D$2:$D$37,MATCH(K3897,Tarifas!$A$2:$A$37,1)),INDEX(Tarifas!$E$2:$E$37,MATCH(K3897,Tarifas!$A$2:$A$37,1))))))</f>
        <v>0</v>
      </c>
      <c r="Q3897" s="7">
        <f t="shared" si="365"/>
        <v>1000</v>
      </c>
    </row>
    <row r="3898" spans="1:17" ht="15.75" customHeight="1" x14ac:dyDescent="0.25">
      <c r="A3898" s="2">
        <v>123</v>
      </c>
      <c r="B3898" s="2">
        <v>123</v>
      </c>
      <c r="C3898" s="2">
        <v>123</v>
      </c>
      <c r="D3898" s="2" t="s">
        <v>2210</v>
      </c>
      <c r="E3898" s="3">
        <v>5</v>
      </c>
      <c r="F3898" s="3">
        <v>16</v>
      </c>
      <c r="G3898" s="3">
        <v>21</v>
      </c>
      <c r="H3898" s="3">
        <v>0.1</v>
      </c>
      <c r="I3898" s="3">
        <v>0.42</v>
      </c>
      <c r="J3898" s="4" t="str">
        <f t="shared" si="360"/>
        <v>Se calcula por P volum</v>
      </c>
      <c r="K3898" s="3">
        <f t="shared" si="361"/>
        <v>0.42</v>
      </c>
      <c r="L3898" s="5">
        <v>10500</v>
      </c>
      <c r="M3898" s="2" t="str">
        <f t="shared" si="362"/>
        <v>$9.990-$19.990</v>
      </c>
      <c r="N3898" s="5">
        <f t="shared" si="363"/>
        <v>1000</v>
      </c>
      <c r="O3898" s="6" t="str">
        <f t="shared" si="364"/>
        <v>No aplica (&lt;$19.990)</v>
      </c>
      <c r="P3898" s="7">
        <f t="array" ref="P3898">IF(OR(L3898="",K3898=""),"",IF(L3898&lt;19990,0,IF(L3898&lt;=30000,INDEX(Tarifas!$C$2:$C$37,MATCH(K3898,Tarifas!$A$2:$A$37,1)),IF(L3898&lt;=40000,INDEX(Tarifas!$D$2:$D$37,MATCH(K3898,Tarifas!$A$2:$A$37,1)),INDEX(Tarifas!$E$2:$E$37,MATCH(K3898,Tarifas!$A$2:$A$37,1))))))</f>
        <v>0</v>
      </c>
      <c r="Q3898" s="7">
        <f t="shared" si="365"/>
        <v>1000</v>
      </c>
    </row>
    <row r="3899" spans="1:17" ht="15.75" customHeight="1" x14ac:dyDescent="0.25">
      <c r="A3899" s="2">
        <v>123</v>
      </c>
      <c r="B3899" s="2">
        <v>123</v>
      </c>
      <c r="C3899" s="2">
        <v>123</v>
      </c>
      <c r="D3899" s="2" t="s">
        <v>2211</v>
      </c>
      <c r="E3899" s="3">
        <v>4</v>
      </c>
      <c r="F3899" s="3">
        <v>11</v>
      </c>
      <c r="G3899" s="3">
        <v>19</v>
      </c>
      <c r="H3899" s="3">
        <v>0.1</v>
      </c>
      <c r="I3899" s="3">
        <v>0.20899999999999999</v>
      </c>
      <c r="J3899" s="4" t="str">
        <f t="shared" si="360"/>
        <v>Se calcula por P volum</v>
      </c>
      <c r="K3899" s="3">
        <f t="shared" si="361"/>
        <v>0.20899999999999999</v>
      </c>
      <c r="L3899" s="5">
        <v>1591</v>
      </c>
      <c r="M3899" s="2" t="str">
        <f t="shared" si="362"/>
        <v>Hasta $9.989</v>
      </c>
      <c r="N3899" s="5">
        <f t="shared" si="363"/>
        <v>700</v>
      </c>
      <c r="O3899" s="6" t="str">
        <f t="shared" si="364"/>
        <v>No aplica (&lt;$19.990)</v>
      </c>
      <c r="P3899" s="7">
        <f t="array" ref="P3899">IF(OR(L3899="",K3899=""),"",IF(L3899&lt;19990,0,IF(L3899&lt;=30000,INDEX(Tarifas!$C$2:$C$37,MATCH(K3899,Tarifas!$A$2:$A$37,1)),IF(L3899&lt;=40000,INDEX(Tarifas!$D$2:$D$37,MATCH(K3899,Tarifas!$A$2:$A$37,1)),INDEX(Tarifas!$E$2:$E$37,MATCH(K3899,Tarifas!$A$2:$A$37,1))))))</f>
        <v>0</v>
      </c>
      <c r="Q3899" s="7">
        <f t="shared" si="365"/>
        <v>700</v>
      </c>
    </row>
    <row r="3900" spans="1:17" ht="15.75" customHeight="1" x14ac:dyDescent="0.25">
      <c r="A3900" s="2">
        <v>123</v>
      </c>
      <c r="B3900" s="2">
        <v>123</v>
      </c>
      <c r="C3900" s="2">
        <v>123</v>
      </c>
      <c r="D3900" s="2" t="s">
        <v>2211</v>
      </c>
      <c r="E3900" s="3">
        <v>4</v>
      </c>
      <c r="F3900" s="3">
        <v>11</v>
      </c>
      <c r="G3900" s="3">
        <v>19</v>
      </c>
      <c r="H3900" s="3">
        <v>0.1</v>
      </c>
      <c r="I3900" s="3">
        <v>0.20899999999999999</v>
      </c>
      <c r="J3900" s="4" t="str">
        <f t="shared" si="360"/>
        <v>Se calcula por P volum</v>
      </c>
      <c r="K3900" s="3">
        <f t="shared" si="361"/>
        <v>0.20899999999999999</v>
      </c>
      <c r="L3900" s="5">
        <v>1591</v>
      </c>
      <c r="M3900" s="2" t="str">
        <f t="shared" si="362"/>
        <v>Hasta $9.989</v>
      </c>
      <c r="N3900" s="5">
        <f t="shared" si="363"/>
        <v>700</v>
      </c>
      <c r="O3900" s="6" t="str">
        <f t="shared" si="364"/>
        <v>No aplica (&lt;$19.990)</v>
      </c>
      <c r="P3900" s="7">
        <f t="array" ref="P3900">IF(OR(L3900="",K3900=""),"",IF(L3900&lt;19990,0,IF(L3900&lt;=30000,INDEX(Tarifas!$C$2:$C$37,MATCH(K3900,Tarifas!$A$2:$A$37,1)),IF(L3900&lt;=40000,INDEX(Tarifas!$D$2:$D$37,MATCH(K3900,Tarifas!$A$2:$A$37,1)),INDEX(Tarifas!$E$2:$E$37,MATCH(K3900,Tarifas!$A$2:$A$37,1))))))</f>
        <v>0</v>
      </c>
      <c r="Q3900" s="7">
        <f t="shared" si="365"/>
        <v>700</v>
      </c>
    </row>
    <row r="3901" spans="1:17" ht="15.75" customHeight="1" x14ac:dyDescent="0.25">
      <c r="A3901" s="2">
        <v>123</v>
      </c>
      <c r="B3901" s="2">
        <v>123</v>
      </c>
      <c r="C3901" s="2">
        <v>123</v>
      </c>
      <c r="D3901" s="2" t="s">
        <v>2212</v>
      </c>
      <c r="E3901" s="3">
        <v>6</v>
      </c>
      <c r="F3901" s="3">
        <v>12</v>
      </c>
      <c r="G3901" s="3">
        <v>14</v>
      </c>
      <c r="H3901" s="3">
        <v>0.1</v>
      </c>
      <c r="I3901" s="3">
        <v>0.252</v>
      </c>
      <c r="J3901" s="4" t="str">
        <f t="shared" si="360"/>
        <v>Se calcula por P volum</v>
      </c>
      <c r="K3901" s="3">
        <f t="shared" si="361"/>
        <v>0.252</v>
      </c>
      <c r="L3901" s="5">
        <v>1670</v>
      </c>
      <c r="M3901" s="2" t="str">
        <f t="shared" si="362"/>
        <v>Hasta $9.989</v>
      </c>
      <c r="N3901" s="5">
        <f t="shared" si="363"/>
        <v>700</v>
      </c>
      <c r="O3901" s="6" t="str">
        <f t="shared" si="364"/>
        <v>No aplica (&lt;$19.990)</v>
      </c>
      <c r="P3901" s="7">
        <f t="array" ref="P3901">IF(OR(L3901="",K3901=""),"",IF(L3901&lt;19990,0,IF(L3901&lt;=30000,INDEX(Tarifas!$C$2:$C$37,MATCH(K3901,Tarifas!$A$2:$A$37,1)),IF(L3901&lt;=40000,INDEX(Tarifas!$D$2:$D$37,MATCH(K3901,Tarifas!$A$2:$A$37,1)),INDEX(Tarifas!$E$2:$E$37,MATCH(K3901,Tarifas!$A$2:$A$37,1))))))</f>
        <v>0</v>
      </c>
      <c r="Q3901" s="7">
        <f t="shared" si="365"/>
        <v>700</v>
      </c>
    </row>
    <row r="3902" spans="1:17" ht="15.75" customHeight="1" x14ac:dyDescent="0.25">
      <c r="A3902" s="2">
        <v>123</v>
      </c>
      <c r="B3902" s="2">
        <v>123</v>
      </c>
      <c r="C3902" s="2">
        <v>123</v>
      </c>
      <c r="D3902" s="2" t="s">
        <v>2212</v>
      </c>
      <c r="E3902" s="3">
        <v>6</v>
      </c>
      <c r="F3902" s="3">
        <v>12</v>
      </c>
      <c r="G3902" s="3">
        <v>14</v>
      </c>
      <c r="H3902" s="3">
        <v>0.1</v>
      </c>
      <c r="I3902" s="3">
        <v>0.252</v>
      </c>
      <c r="J3902" s="4" t="str">
        <f t="shared" si="360"/>
        <v>Se calcula por P volum</v>
      </c>
      <c r="K3902" s="3">
        <f t="shared" si="361"/>
        <v>0.252</v>
      </c>
      <c r="L3902" s="5">
        <v>1670</v>
      </c>
      <c r="M3902" s="2" t="str">
        <f t="shared" si="362"/>
        <v>Hasta $9.989</v>
      </c>
      <c r="N3902" s="5">
        <f t="shared" si="363"/>
        <v>700</v>
      </c>
      <c r="O3902" s="6" t="str">
        <f t="shared" si="364"/>
        <v>No aplica (&lt;$19.990)</v>
      </c>
      <c r="P3902" s="7">
        <f t="array" ref="P3902">IF(OR(L3902="",K3902=""),"",IF(L3902&lt;19990,0,IF(L3902&lt;=30000,INDEX(Tarifas!$C$2:$C$37,MATCH(K3902,Tarifas!$A$2:$A$37,1)),IF(L3902&lt;=40000,INDEX(Tarifas!$D$2:$D$37,MATCH(K3902,Tarifas!$A$2:$A$37,1)),INDEX(Tarifas!$E$2:$E$37,MATCH(K3902,Tarifas!$A$2:$A$37,1))))))</f>
        <v>0</v>
      </c>
      <c r="Q3902" s="7">
        <f t="shared" si="365"/>
        <v>700</v>
      </c>
    </row>
    <row r="3903" spans="1:17" ht="15.75" customHeight="1" x14ac:dyDescent="0.25">
      <c r="A3903" s="2">
        <v>123</v>
      </c>
      <c r="B3903" s="2">
        <v>123</v>
      </c>
      <c r="C3903" s="2">
        <v>123</v>
      </c>
      <c r="D3903" s="2" t="s">
        <v>2213</v>
      </c>
      <c r="E3903" s="3">
        <v>9</v>
      </c>
      <c r="F3903" s="3">
        <v>19</v>
      </c>
      <c r="G3903" s="3">
        <v>3</v>
      </c>
      <c r="H3903" s="3">
        <v>0.1</v>
      </c>
      <c r="I3903" s="3">
        <v>0.12825</v>
      </c>
      <c r="J3903" s="4" t="str">
        <f t="shared" si="360"/>
        <v>Se calcula por P volum</v>
      </c>
      <c r="K3903" s="3">
        <f t="shared" si="361"/>
        <v>0.12825</v>
      </c>
      <c r="L3903" s="5">
        <v>1670</v>
      </c>
      <c r="M3903" s="2" t="str">
        <f t="shared" si="362"/>
        <v>Hasta $9.989</v>
      </c>
      <c r="N3903" s="5">
        <f t="shared" si="363"/>
        <v>700</v>
      </c>
      <c r="O3903" s="6" t="str">
        <f t="shared" si="364"/>
        <v>No aplica (&lt;$19.990)</v>
      </c>
      <c r="P3903" s="7">
        <f t="array" ref="P3903">IF(OR(L3903="",K3903=""),"",IF(L3903&lt;19990,0,IF(L3903&lt;=30000,INDEX(Tarifas!$C$2:$C$37,MATCH(K3903,Tarifas!$A$2:$A$37,1)),IF(L3903&lt;=40000,INDEX(Tarifas!$D$2:$D$37,MATCH(K3903,Tarifas!$A$2:$A$37,1)),INDEX(Tarifas!$E$2:$E$37,MATCH(K3903,Tarifas!$A$2:$A$37,1))))))</f>
        <v>0</v>
      </c>
      <c r="Q3903" s="7">
        <f t="shared" si="365"/>
        <v>700</v>
      </c>
    </row>
    <row r="3904" spans="1:17" ht="15.75" customHeight="1" x14ac:dyDescent="0.25">
      <c r="A3904" s="2">
        <v>123</v>
      </c>
      <c r="B3904" s="2">
        <v>123</v>
      </c>
      <c r="C3904" s="2">
        <v>123</v>
      </c>
      <c r="D3904" s="2" t="s">
        <v>2213</v>
      </c>
      <c r="E3904" s="3">
        <v>9</v>
      </c>
      <c r="F3904" s="3">
        <v>19</v>
      </c>
      <c r="G3904" s="3">
        <v>3</v>
      </c>
      <c r="H3904" s="3">
        <v>0.1</v>
      </c>
      <c r="I3904" s="3">
        <v>0.12825</v>
      </c>
      <c r="J3904" s="4" t="str">
        <f t="shared" si="360"/>
        <v>Se calcula por P volum</v>
      </c>
      <c r="K3904" s="3">
        <f t="shared" si="361"/>
        <v>0.12825</v>
      </c>
      <c r="L3904" s="5">
        <v>1670</v>
      </c>
      <c r="M3904" s="2" t="str">
        <f t="shared" si="362"/>
        <v>Hasta $9.989</v>
      </c>
      <c r="N3904" s="5">
        <f t="shared" si="363"/>
        <v>700</v>
      </c>
      <c r="O3904" s="6" t="str">
        <f t="shared" si="364"/>
        <v>No aplica (&lt;$19.990)</v>
      </c>
      <c r="P3904" s="7">
        <f t="array" ref="P3904">IF(OR(L3904="",K3904=""),"",IF(L3904&lt;19990,0,IF(L3904&lt;=30000,INDEX(Tarifas!$C$2:$C$37,MATCH(K3904,Tarifas!$A$2:$A$37,1)),IF(L3904&lt;=40000,INDEX(Tarifas!$D$2:$D$37,MATCH(K3904,Tarifas!$A$2:$A$37,1)),INDEX(Tarifas!$E$2:$E$37,MATCH(K3904,Tarifas!$A$2:$A$37,1))))))</f>
        <v>0</v>
      </c>
      <c r="Q3904" s="7">
        <f t="shared" si="365"/>
        <v>700</v>
      </c>
    </row>
    <row r="3905" spans="1:17" ht="15.75" customHeight="1" x14ac:dyDescent="0.25">
      <c r="A3905" s="2">
        <v>123</v>
      </c>
      <c r="B3905" s="2">
        <v>123</v>
      </c>
      <c r="C3905" s="2">
        <v>123</v>
      </c>
      <c r="D3905" s="2" t="s">
        <v>2214</v>
      </c>
      <c r="E3905" s="3">
        <v>6</v>
      </c>
      <c r="F3905" s="3">
        <v>11</v>
      </c>
      <c r="G3905" s="3">
        <v>14</v>
      </c>
      <c r="H3905" s="3">
        <v>0.1</v>
      </c>
      <c r="I3905" s="3">
        <v>0.23100000000000001</v>
      </c>
      <c r="J3905" s="4" t="str">
        <f t="shared" si="360"/>
        <v>Se calcula por P volum</v>
      </c>
      <c r="K3905" s="3">
        <f t="shared" si="361"/>
        <v>0.23100000000000001</v>
      </c>
      <c r="L3905" s="5">
        <v>1801</v>
      </c>
      <c r="M3905" s="2" t="str">
        <f t="shared" si="362"/>
        <v>Hasta $9.989</v>
      </c>
      <c r="N3905" s="5">
        <f t="shared" si="363"/>
        <v>700</v>
      </c>
      <c r="O3905" s="6" t="str">
        <f t="shared" si="364"/>
        <v>No aplica (&lt;$19.990)</v>
      </c>
      <c r="P3905" s="7">
        <f t="array" ref="P3905">IF(OR(L3905="",K3905=""),"",IF(L3905&lt;19990,0,IF(L3905&lt;=30000,INDEX(Tarifas!$C$2:$C$37,MATCH(K3905,Tarifas!$A$2:$A$37,1)),IF(L3905&lt;=40000,INDEX(Tarifas!$D$2:$D$37,MATCH(K3905,Tarifas!$A$2:$A$37,1)),INDEX(Tarifas!$E$2:$E$37,MATCH(K3905,Tarifas!$A$2:$A$37,1))))))</f>
        <v>0</v>
      </c>
      <c r="Q3905" s="7">
        <f t="shared" si="365"/>
        <v>700</v>
      </c>
    </row>
    <row r="3906" spans="1:17" ht="15.75" customHeight="1" x14ac:dyDescent="0.25">
      <c r="A3906" s="2">
        <v>123</v>
      </c>
      <c r="B3906" s="2">
        <v>123</v>
      </c>
      <c r="C3906" s="2">
        <v>123</v>
      </c>
      <c r="D3906" s="2" t="s">
        <v>2214</v>
      </c>
      <c r="E3906" s="3">
        <v>6</v>
      </c>
      <c r="F3906" s="3">
        <v>11</v>
      </c>
      <c r="G3906" s="3">
        <v>14</v>
      </c>
      <c r="H3906" s="3">
        <v>0.1</v>
      </c>
      <c r="I3906" s="3">
        <v>0.23100000000000001</v>
      </c>
      <c r="J3906" s="4" t="str">
        <f t="shared" ref="J3906:J3969" si="366">IF(OR(H3906="",I3906=""),"",IF(H3906&gt;=I3906,"Se calcula por Peso","Se calcula por P volum"))</f>
        <v>Se calcula por P volum</v>
      </c>
      <c r="K3906" s="3">
        <f t="shared" ref="K3906:K3969" si="367">IF(OR(H3906="",I3906=""),"",MAX(H3906,I3906))</f>
        <v>0.23100000000000001</v>
      </c>
      <c r="L3906" s="5">
        <v>1801</v>
      </c>
      <c r="M3906" s="2" t="str">
        <f t="shared" ref="M3906:M3969" si="368">IF(L3906="","",IF(L3906&lt;9990,"Hasta $9.989",IF(L3906&lt;=19990,"$9.990-$19.990","Sin costo fijo")))</f>
        <v>Hasta $9.989</v>
      </c>
      <c r="N3906" s="5">
        <f t="shared" ref="N3906:N3969" si="369">IF(L3906="","",IF(L3906&lt;9990,700,IF(L3906&lt;=19990,1000,0)))</f>
        <v>700</v>
      </c>
      <c r="O3906" s="6" t="str">
        <f t="shared" ref="O3906:O3969" si="370">IF(L3906="","",IF(L3906&lt;19990,"No aplica (&lt;$19.990)",IF(L3906&lt;=30000,"$19.990-$30.000",IF(L3906&lt;=40000,"$30.001-$40.000","Desde $40.001"))))</f>
        <v>No aplica (&lt;$19.990)</v>
      </c>
      <c r="P3906" s="7">
        <f t="array" ref="P3906">IF(OR(L3906="",K3906=""),"",IF(L3906&lt;19990,0,IF(L3906&lt;=30000,INDEX(Tarifas!$C$2:$C$37,MATCH(K3906,Tarifas!$A$2:$A$37,1)),IF(L3906&lt;=40000,INDEX(Tarifas!$D$2:$D$37,MATCH(K3906,Tarifas!$A$2:$A$37,1)),INDEX(Tarifas!$E$2:$E$37,MATCH(K3906,Tarifas!$A$2:$A$37,1))))))</f>
        <v>0</v>
      </c>
      <c r="Q3906" s="7">
        <f t="shared" ref="Q3906:Q3969" si="371">IF(OR(N3906="",P3906=""),"",N3906+P3906)</f>
        <v>700</v>
      </c>
    </row>
    <row r="3907" spans="1:17" ht="15.75" customHeight="1" x14ac:dyDescent="0.25">
      <c r="A3907" s="2">
        <v>123</v>
      </c>
      <c r="B3907" s="2">
        <v>123</v>
      </c>
      <c r="C3907" s="2">
        <v>123</v>
      </c>
      <c r="D3907" s="2" t="s">
        <v>2215</v>
      </c>
      <c r="E3907" s="3">
        <v>5</v>
      </c>
      <c r="F3907" s="3">
        <v>8</v>
      </c>
      <c r="G3907" s="3">
        <v>9</v>
      </c>
      <c r="H3907" s="3">
        <v>0.1</v>
      </c>
      <c r="I3907" s="3">
        <v>0.09</v>
      </c>
      <c r="J3907" s="4" t="str">
        <f t="shared" si="366"/>
        <v>Se calcula por Peso</v>
      </c>
      <c r="K3907" s="3">
        <f t="shared" si="367"/>
        <v>0.1</v>
      </c>
      <c r="L3907" s="5">
        <v>1900</v>
      </c>
      <c r="M3907" s="2" t="str">
        <f t="shared" si="368"/>
        <v>Hasta $9.989</v>
      </c>
      <c r="N3907" s="5">
        <f t="shared" si="369"/>
        <v>700</v>
      </c>
      <c r="O3907" s="6" t="str">
        <f t="shared" si="370"/>
        <v>No aplica (&lt;$19.990)</v>
      </c>
      <c r="P3907" s="7">
        <f t="array" ref="P3907">IF(OR(L3907="",K3907=""),"",IF(L3907&lt;19990,0,IF(L3907&lt;=30000,INDEX(Tarifas!$C$2:$C$37,MATCH(K3907,Tarifas!$A$2:$A$37,1)),IF(L3907&lt;=40000,INDEX(Tarifas!$D$2:$D$37,MATCH(K3907,Tarifas!$A$2:$A$37,1)),INDEX(Tarifas!$E$2:$E$37,MATCH(K3907,Tarifas!$A$2:$A$37,1))))))</f>
        <v>0</v>
      </c>
      <c r="Q3907" s="7">
        <f t="shared" si="371"/>
        <v>700</v>
      </c>
    </row>
    <row r="3908" spans="1:17" ht="15.75" customHeight="1" x14ac:dyDescent="0.25">
      <c r="A3908" s="2">
        <v>123</v>
      </c>
      <c r="B3908" s="2">
        <v>123</v>
      </c>
      <c r="C3908" s="2">
        <v>123</v>
      </c>
      <c r="D3908" s="2" t="s">
        <v>2215</v>
      </c>
      <c r="E3908" s="3">
        <v>5</v>
      </c>
      <c r="F3908" s="3">
        <v>8</v>
      </c>
      <c r="G3908" s="3">
        <v>9</v>
      </c>
      <c r="H3908" s="3">
        <v>0.1</v>
      </c>
      <c r="I3908" s="3">
        <v>0.09</v>
      </c>
      <c r="J3908" s="4" t="str">
        <f t="shared" si="366"/>
        <v>Se calcula por Peso</v>
      </c>
      <c r="K3908" s="3">
        <f t="shared" si="367"/>
        <v>0.1</v>
      </c>
      <c r="L3908" s="5">
        <v>1900</v>
      </c>
      <c r="M3908" s="2" t="str">
        <f t="shared" si="368"/>
        <v>Hasta $9.989</v>
      </c>
      <c r="N3908" s="5">
        <f t="shared" si="369"/>
        <v>700</v>
      </c>
      <c r="O3908" s="6" t="str">
        <f t="shared" si="370"/>
        <v>No aplica (&lt;$19.990)</v>
      </c>
      <c r="P3908" s="7">
        <f t="array" ref="P3908">IF(OR(L3908="",K3908=""),"",IF(L3908&lt;19990,0,IF(L3908&lt;=30000,INDEX(Tarifas!$C$2:$C$37,MATCH(K3908,Tarifas!$A$2:$A$37,1)),IF(L3908&lt;=40000,INDEX(Tarifas!$D$2:$D$37,MATCH(K3908,Tarifas!$A$2:$A$37,1)),INDEX(Tarifas!$E$2:$E$37,MATCH(K3908,Tarifas!$A$2:$A$37,1))))))</f>
        <v>0</v>
      </c>
      <c r="Q3908" s="7">
        <f t="shared" si="371"/>
        <v>700</v>
      </c>
    </row>
    <row r="3909" spans="1:17" ht="15.75" customHeight="1" x14ac:dyDescent="0.25">
      <c r="A3909" s="2">
        <v>123</v>
      </c>
      <c r="B3909" s="2">
        <v>123</v>
      </c>
      <c r="C3909" s="2">
        <v>123</v>
      </c>
      <c r="D3909" s="2" t="s">
        <v>2213</v>
      </c>
      <c r="E3909" s="3">
        <v>9</v>
      </c>
      <c r="F3909" s="3">
        <v>19</v>
      </c>
      <c r="G3909" s="3">
        <v>3</v>
      </c>
      <c r="H3909" s="3">
        <v>0.1</v>
      </c>
      <c r="I3909" s="3">
        <v>0.12825</v>
      </c>
      <c r="J3909" s="4" t="str">
        <f t="shared" si="366"/>
        <v>Se calcula por P volum</v>
      </c>
      <c r="K3909" s="3">
        <f t="shared" si="367"/>
        <v>0.12825</v>
      </c>
      <c r="L3909" s="5">
        <v>1990</v>
      </c>
      <c r="M3909" s="2" t="str">
        <f t="shared" si="368"/>
        <v>Hasta $9.989</v>
      </c>
      <c r="N3909" s="5">
        <f t="shared" si="369"/>
        <v>700</v>
      </c>
      <c r="O3909" s="6" t="str">
        <f t="shared" si="370"/>
        <v>No aplica (&lt;$19.990)</v>
      </c>
      <c r="P3909" s="7">
        <f t="array" ref="P3909">IF(OR(L3909="",K3909=""),"",IF(L3909&lt;19990,0,IF(L3909&lt;=30000,INDEX(Tarifas!$C$2:$C$37,MATCH(K3909,Tarifas!$A$2:$A$37,1)),IF(L3909&lt;=40000,INDEX(Tarifas!$D$2:$D$37,MATCH(K3909,Tarifas!$A$2:$A$37,1)),INDEX(Tarifas!$E$2:$E$37,MATCH(K3909,Tarifas!$A$2:$A$37,1))))))</f>
        <v>0</v>
      </c>
      <c r="Q3909" s="7">
        <f t="shared" si="371"/>
        <v>700</v>
      </c>
    </row>
    <row r="3910" spans="1:17" ht="15.75" customHeight="1" x14ac:dyDescent="0.25">
      <c r="A3910" s="2">
        <v>123</v>
      </c>
      <c r="B3910" s="2">
        <v>123</v>
      </c>
      <c r="C3910" s="2">
        <v>123</v>
      </c>
      <c r="D3910" s="2" t="s">
        <v>2216</v>
      </c>
      <c r="E3910" s="3">
        <v>3</v>
      </c>
      <c r="F3910" s="3">
        <v>16</v>
      </c>
      <c r="G3910" s="3">
        <v>17</v>
      </c>
      <c r="H3910" s="3">
        <v>0.1</v>
      </c>
      <c r="I3910" s="3">
        <v>0.20399999999999999</v>
      </c>
      <c r="J3910" s="4" t="str">
        <f t="shared" si="366"/>
        <v>Se calcula por P volum</v>
      </c>
      <c r="K3910" s="3">
        <f t="shared" si="367"/>
        <v>0.20399999999999999</v>
      </c>
      <c r="L3910" s="5">
        <v>2190</v>
      </c>
      <c r="M3910" s="2" t="str">
        <f t="shared" si="368"/>
        <v>Hasta $9.989</v>
      </c>
      <c r="N3910" s="5">
        <f t="shared" si="369"/>
        <v>700</v>
      </c>
      <c r="O3910" s="6" t="str">
        <f t="shared" si="370"/>
        <v>No aplica (&lt;$19.990)</v>
      </c>
      <c r="P3910" s="7">
        <f t="array" ref="P3910">IF(OR(L3910="",K3910=""),"",IF(L3910&lt;19990,0,IF(L3910&lt;=30000,INDEX(Tarifas!$C$2:$C$37,MATCH(K3910,Tarifas!$A$2:$A$37,1)),IF(L3910&lt;=40000,INDEX(Tarifas!$D$2:$D$37,MATCH(K3910,Tarifas!$A$2:$A$37,1)),INDEX(Tarifas!$E$2:$E$37,MATCH(K3910,Tarifas!$A$2:$A$37,1))))))</f>
        <v>0</v>
      </c>
      <c r="Q3910" s="7">
        <f t="shared" si="371"/>
        <v>700</v>
      </c>
    </row>
    <row r="3911" spans="1:17" ht="15.75" customHeight="1" x14ac:dyDescent="0.25">
      <c r="A3911" s="2">
        <v>123</v>
      </c>
      <c r="B3911" s="2">
        <v>123</v>
      </c>
      <c r="C3911" s="2">
        <v>123</v>
      </c>
      <c r="D3911" s="2" t="s">
        <v>2217</v>
      </c>
      <c r="E3911" s="3">
        <v>5</v>
      </c>
      <c r="F3911" s="3">
        <v>14</v>
      </c>
      <c r="G3911" s="3">
        <v>14</v>
      </c>
      <c r="H3911" s="3">
        <v>0.1</v>
      </c>
      <c r="I3911" s="3">
        <v>0.245</v>
      </c>
      <c r="J3911" s="4" t="str">
        <f t="shared" si="366"/>
        <v>Se calcula por P volum</v>
      </c>
      <c r="K3911" s="3">
        <f t="shared" si="367"/>
        <v>0.245</v>
      </c>
      <c r="L3911" s="5">
        <v>2193</v>
      </c>
      <c r="M3911" s="2" t="str">
        <f t="shared" si="368"/>
        <v>Hasta $9.989</v>
      </c>
      <c r="N3911" s="5">
        <f t="shared" si="369"/>
        <v>700</v>
      </c>
      <c r="O3911" s="6" t="str">
        <f t="shared" si="370"/>
        <v>No aplica (&lt;$19.990)</v>
      </c>
      <c r="P3911" s="7">
        <f t="array" ref="P3911">IF(OR(L3911="",K3911=""),"",IF(L3911&lt;19990,0,IF(L3911&lt;=30000,INDEX(Tarifas!$C$2:$C$37,MATCH(K3911,Tarifas!$A$2:$A$37,1)),IF(L3911&lt;=40000,INDEX(Tarifas!$D$2:$D$37,MATCH(K3911,Tarifas!$A$2:$A$37,1)),INDEX(Tarifas!$E$2:$E$37,MATCH(K3911,Tarifas!$A$2:$A$37,1))))))</f>
        <v>0</v>
      </c>
      <c r="Q3911" s="7">
        <f t="shared" si="371"/>
        <v>700</v>
      </c>
    </row>
    <row r="3912" spans="1:17" ht="15.75" customHeight="1" x14ac:dyDescent="0.25">
      <c r="A3912" s="2">
        <v>123</v>
      </c>
      <c r="B3912" s="2">
        <v>123</v>
      </c>
      <c r="C3912" s="2">
        <v>123</v>
      </c>
      <c r="D3912" s="2" t="s">
        <v>2217</v>
      </c>
      <c r="E3912" s="3">
        <v>5</v>
      </c>
      <c r="F3912" s="3">
        <v>14</v>
      </c>
      <c r="G3912" s="3">
        <v>14</v>
      </c>
      <c r="H3912" s="3">
        <v>0.1</v>
      </c>
      <c r="I3912" s="3">
        <v>0.245</v>
      </c>
      <c r="J3912" s="4" t="str">
        <f t="shared" si="366"/>
        <v>Se calcula por P volum</v>
      </c>
      <c r="K3912" s="3">
        <f t="shared" si="367"/>
        <v>0.245</v>
      </c>
      <c r="L3912" s="5">
        <v>2193</v>
      </c>
      <c r="M3912" s="2" t="str">
        <f t="shared" si="368"/>
        <v>Hasta $9.989</v>
      </c>
      <c r="N3912" s="5">
        <f t="shared" si="369"/>
        <v>700</v>
      </c>
      <c r="O3912" s="6" t="str">
        <f t="shared" si="370"/>
        <v>No aplica (&lt;$19.990)</v>
      </c>
      <c r="P3912" s="7">
        <f t="array" ref="P3912">IF(OR(L3912="",K3912=""),"",IF(L3912&lt;19990,0,IF(L3912&lt;=30000,INDEX(Tarifas!$C$2:$C$37,MATCH(K3912,Tarifas!$A$2:$A$37,1)),IF(L3912&lt;=40000,INDEX(Tarifas!$D$2:$D$37,MATCH(K3912,Tarifas!$A$2:$A$37,1)),INDEX(Tarifas!$E$2:$E$37,MATCH(K3912,Tarifas!$A$2:$A$37,1))))))</f>
        <v>0</v>
      </c>
      <c r="Q3912" s="7">
        <f t="shared" si="371"/>
        <v>700</v>
      </c>
    </row>
    <row r="3913" spans="1:17" ht="15.75" customHeight="1" x14ac:dyDescent="0.25">
      <c r="A3913" s="2">
        <v>123</v>
      </c>
      <c r="B3913" s="2">
        <v>123</v>
      </c>
      <c r="C3913" s="2">
        <v>123</v>
      </c>
      <c r="D3913" s="2" t="s">
        <v>2218</v>
      </c>
      <c r="E3913" s="3">
        <v>5</v>
      </c>
      <c r="F3913" s="3">
        <v>10</v>
      </c>
      <c r="G3913" s="3">
        <v>10</v>
      </c>
      <c r="H3913" s="3">
        <v>0.1</v>
      </c>
      <c r="I3913" s="3">
        <v>0.125</v>
      </c>
      <c r="J3913" s="4" t="str">
        <f t="shared" si="366"/>
        <v>Se calcula por P volum</v>
      </c>
      <c r="K3913" s="3">
        <f t="shared" si="367"/>
        <v>0.125</v>
      </c>
      <c r="L3913" s="5">
        <v>2240</v>
      </c>
      <c r="M3913" s="2" t="str">
        <f t="shared" si="368"/>
        <v>Hasta $9.989</v>
      </c>
      <c r="N3913" s="5">
        <f t="shared" si="369"/>
        <v>700</v>
      </c>
      <c r="O3913" s="6" t="str">
        <f t="shared" si="370"/>
        <v>No aplica (&lt;$19.990)</v>
      </c>
      <c r="P3913" s="7">
        <f t="array" ref="P3913">IF(OR(L3913="",K3913=""),"",IF(L3913&lt;19990,0,IF(L3913&lt;=30000,INDEX(Tarifas!$C$2:$C$37,MATCH(K3913,Tarifas!$A$2:$A$37,1)),IF(L3913&lt;=40000,INDEX(Tarifas!$D$2:$D$37,MATCH(K3913,Tarifas!$A$2:$A$37,1)),INDEX(Tarifas!$E$2:$E$37,MATCH(K3913,Tarifas!$A$2:$A$37,1))))))</f>
        <v>0</v>
      </c>
      <c r="Q3913" s="7">
        <f t="shared" si="371"/>
        <v>700</v>
      </c>
    </row>
    <row r="3914" spans="1:17" ht="15.75" customHeight="1" x14ac:dyDescent="0.25">
      <c r="A3914" s="2">
        <v>123</v>
      </c>
      <c r="B3914" s="2">
        <v>123</v>
      </c>
      <c r="C3914" s="2">
        <v>123</v>
      </c>
      <c r="D3914" s="2" t="s">
        <v>2218</v>
      </c>
      <c r="E3914" s="3">
        <v>5</v>
      </c>
      <c r="F3914" s="3">
        <v>10</v>
      </c>
      <c r="G3914" s="3">
        <v>10</v>
      </c>
      <c r="H3914" s="3">
        <v>0.1</v>
      </c>
      <c r="I3914" s="3">
        <v>0.125</v>
      </c>
      <c r="J3914" s="4" t="str">
        <f t="shared" si="366"/>
        <v>Se calcula por P volum</v>
      </c>
      <c r="K3914" s="3">
        <f t="shared" si="367"/>
        <v>0.125</v>
      </c>
      <c r="L3914" s="5">
        <v>2240</v>
      </c>
      <c r="M3914" s="2" t="str">
        <f t="shared" si="368"/>
        <v>Hasta $9.989</v>
      </c>
      <c r="N3914" s="5">
        <f t="shared" si="369"/>
        <v>700</v>
      </c>
      <c r="O3914" s="6" t="str">
        <f t="shared" si="370"/>
        <v>No aplica (&lt;$19.990)</v>
      </c>
      <c r="P3914" s="7">
        <f t="array" ref="P3914">IF(OR(L3914="",K3914=""),"",IF(L3914&lt;19990,0,IF(L3914&lt;=30000,INDEX(Tarifas!$C$2:$C$37,MATCH(K3914,Tarifas!$A$2:$A$37,1)),IF(L3914&lt;=40000,INDEX(Tarifas!$D$2:$D$37,MATCH(K3914,Tarifas!$A$2:$A$37,1)),INDEX(Tarifas!$E$2:$E$37,MATCH(K3914,Tarifas!$A$2:$A$37,1))))))</f>
        <v>0</v>
      </c>
      <c r="Q3914" s="7">
        <f t="shared" si="371"/>
        <v>700</v>
      </c>
    </row>
    <row r="3915" spans="1:17" ht="15.75" customHeight="1" x14ac:dyDescent="0.25">
      <c r="A3915" s="2">
        <v>123</v>
      </c>
      <c r="B3915" s="2">
        <v>123</v>
      </c>
      <c r="C3915" s="2">
        <v>123</v>
      </c>
      <c r="D3915" s="2" t="s">
        <v>2219</v>
      </c>
      <c r="E3915" s="3">
        <v>2</v>
      </c>
      <c r="F3915" s="3">
        <v>20</v>
      </c>
      <c r="G3915" s="3">
        <v>22</v>
      </c>
      <c r="H3915" s="3">
        <v>0.1</v>
      </c>
      <c r="I3915" s="3">
        <v>0.22</v>
      </c>
      <c r="J3915" s="4" t="str">
        <f t="shared" si="366"/>
        <v>Se calcula por P volum</v>
      </c>
      <c r="K3915" s="3">
        <f t="shared" si="367"/>
        <v>0.22</v>
      </c>
      <c r="L3915" s="5">
        <v>2290</v>
      </c>
      <c r="M3915" s="2" t="str">
        <f t="shared" si="368"/>
        <v>Hasta $9.989</v>
      </c>
      <c r="N3915" s="5">
        <f t="shared" si="369"/>
        <v>700</v>
      </c>
      <c r="O3915" s="6" t="str">
        <f t="shared" si="370"/>
        <v>No aplica (&lt;$19.990)</v>
      </c>
      <c r="P3915" s="7">
        <f t="array" ref="P3915">IF(OR(L3915="",K3915=""),"",IF(L3915&lt;19990,0,IF(L3915&lt;=30000,INDEX(Tarifas!$C$2:$C$37,MATCH(K3915,Tarifas!$A$2:$A$37,1)),IF(L3915&lt;=40000,INDEX(Tarifas!$D$2:$D$37,MATCH(K3915,Tarifas!$A$2:$A$37,1)),INDEX(Tarifas!$E$2:$E$37,MATCH(K3915,Tarifas!$A$2:$A$37,1))))))</f>
        <v>0</v>
      </c>
      <c r="Q3915" s="7">
        <f t="shared" si="371"/>
        <v>700</v>
      </c>
    </row>
    <row r="3916" spans="1:17" ht="15.75" customHeight="1" x14ac:dyDescent="0.25">
      <c r="A3916" s="2">
        <v>123</v>
      </c>
      <c r="B3916" s="2">
        <v>123</v>
      </c>
      <c r="C3916" s="2">
        <v>123</v>
      </c>
      <c r="D3916" s="2" t="s">
        <v>2220</v>
      </c>
      <c r="E3916" s="3">
        <v>4</v>
      </c>
      <c r="F3916" s="3">
        <v>6</v>
      </c>
      <c r="G3916" s="3">
        <v>20</v>
      </c>
      <c r="H3916" s="3">
        <v>0.1</v>
      </c>
      <c r="I3916" s="3">
        <v>0.12</v>
      </c>
      <c r="J3916" s="4" t="str">
        <f t="shared" si="366"/>
        <v>Se calcula por P volum</v>
      </c>
      <c r="K3916" s="3">
        <f t="shared" si="367"/>
        <v>0.12</v>
      </c>
      <c r="L3916" s="5">
        <v>2310</v>
      </c>
      <c r="M3916" s="2" t="str">
        <f t="shared" si="368"/>
        <v>Hasta $9.989</v>
      </c>
      <c r="N3916" s="5">
        <f t="shared" si="369"/>
        <v>700</v>
      </c>
      <c r="O3916" s="6" t="str">
        <f t="shared" si="370"/>
        <v>No aplica (&lt;$19.990)</v>
      </c>
      <c r="P3916" s="7">
        <f t="array" ref="P3916">IF(OR(L3916="",K3916=""),"",IF(L3916&lt;19990,0,IF(L3916&lt;=30000,INDEX(Tarifas!$C$2:$C$37,MATCH(K3916,Tarifas!$A$2:$A$37,1)),IF(L3916&lt;=40000,INDEX(Tarifas!$D$2:$D$37,MATCH(K3916,Tarifas!$A$2:$A$37,1)),INDEX(Tarifas!$E$2:$E$37,MATCH(K3916,Tarifas!$A$2:$A$37,1))))))</f>
        <v>0</v>
      </c>
      <c r="Q3916" s="7">
        <f t="shared" si="371"/>
        <v>700</v>
      </c>
    </row>
    <row r="3917" spans="1:17" ht="15.75" customHeight="1" x14ac:dyDescent="0.25">
      <c r="A3917" s="2">
        <v>123</v>
      </c>
      <c r="B3917" s="2">
        <v>123</v>
      </c>
      <c r="C3917" s="2">
        <v>123</v>
      </c>
      <c r="D3917" s="2" t="s">
        <v>2220</v>
      </c>
      <c r="E3917" s="3">
        <v>4</v>
      </c>
      <c r="F3917" s="3">
        <v>6</v>
      </c>
      <c r="G3917" s="3">
        <v>20</v>
      </c>
      <c r="H3917" s="3">
        <v>0.1</v>
      </c>
      <c r="I3917" s="3">
        <v>0.12</v>
      </c>
      <c r="J3917" s="4" t="str">
        <f t="shared" si="366"/>
        <v>Se calcula por P volum</v>
      </c>
      <c r="K3917" s="3">
        <f t="shared" si="367"/>
        <v>0.12</v>
      </c>
      <c r="L3917" s="5">
        <v>2310</v>
      </c>
      <c r="M3917" s="2" t="str">
        <f t="shared" si="368"/>
        <v>Hasta $9.989</v>
      </c>
      <c r="N3917" s="5">
        <f t="shared" si="369"/>
        <v>700</v>
      </c>
      <c r="O3917" s="6" t="str">
        <f t="shared" si="370"/>
        <v>No aplica (&lt;$19.990)</v>
      </c>
      <c r="P3917" s="7">
        <f t="array" ref="P3917">IF(OR(L3917="",K3917=""),"",IF(L3917&lt;19990,0,IF(L3917&lt;=30000,INDEX(Tarifas!$C$2:$C$37,MATCH(K3917,Tarifas!$A$2:$A$37,1)),IF(L3917&lt;=40000,INDEX(Tarifas!$D$2:$D$37,MATCH(K3917,Tarifas!$A$2:$A$37,1)),INDEX(Tarifas!$E$2:$E$37,MATCH(K3917,Tarifas!$A$2:$A$37,1))))))</f>
        <v>0</v>
      </c>
      <c r="Q3917" s="7">
        <f t="shared" si="371"/>
        <v>700</v>
      </c>
    </row>
    <row r="3918" spans="1:17" ht="15.75" customHeight="1" x14ac:dyDescent="0.25">
      <c r="A3918" s="2">
        <v>123</v>
      </c>
      <c r="B3918" s="2">
        <v>123</v>
      </c>
      <c r="C3918" s="2">
        <v>123</v>
      </c>
      <c r="D3918" s="2" t="s">
        <v>2218</v>
      </c>
      <c r="E3918" s="3">
        <v>5</v>
      </c>
      <c r="F3918" s="3">
        <v>10</v>
      </c>
      <c r="G3918" s="3">
        <v>10</v>
      </c>
      <c r="H3918" s="3">
        <v>0.1</v>
      </c>
      <c r="I3918" s="3">
        <v>0.125</v>
      </c>
      <c r="J3918" s="4" t="str">
        <f t="shared" si="366"/>
        <v>Se calcula por P volum</v>
      </c>
      <c r="K3918" s="3">
        <f t="shared" si="367"/>
        <v>0.125</v>
      </c>
      <c r="L3918" s="5">
        <v>2390</v>
      </c>
      <c r="M3918" s="2" t="str">
        <f t="shared" si="368"/>
        <v>Hasta $9.989</v>
      </c>
      <c r="N3918" s="5">
        <f t="shared" si="369"/>
        <v>700</v>
      </c>
      <c r="O3918" s="6" t="str">
        <f t="shared" si="370"/>
        <v>No aplica (&lt;$19.990)</v>
      </c>
      <c r="P3918" s="7">
        <f t="array" ref="P3918">IF(OR(L3918="",K3918=""),"",IF(L3918&lt;19990,0,IF(L3918&lt;=30000,INDEX(Tarifas!$C$2:$C$37,MATCH(K3918,Tarifas!$A$2:$A$37,1)),IF(L3918&lt;=40000,INDEX(Tarifas!$D$2:$D$37,MATCH(K3918,Tarifas!$A$2:$A$37,1)),INDEX(Tarifas!$E$2:$E$37,MATCH(K3918,Tarifas!$A$2:$A$37,1))))))</f>
        <v>0</v>
      </c>
      <c r="Q3918" s="7">
        <f t="shared" si="371"/>
        <v>700</v>
      </c>
    </row>
    <row r="3919" spans="1:17" ht="15.75" customHeight="1" x14ac:dyDescent="0.25">
      <c r="A3919" s="2">
        <v>123</v>
      </c>
      <c r="B3919" s="2">
        <v>123</v>
      </c>
      <c r="C3919" s="2">
        <v>123</v>
      </c>
      <c r="D3919" s="2" t="s">
        <v>2221</v>
      </c>
      <c r="E3919" s="3">
        <v>3</v>
      </c>
      <c r="F3919" s="3">
        <v>14</v>
      </c>
      <c r="G3919" s="3">
        <v>20</v>
      </c>
      <c r="H3919" s="3">
        <v>0.1</v>
      </c>
      <c r="I3919" s="3">
        <v>0.21</v>
      </c>
      <c r="J3919" s="4" t="str">
        <f t="shared" si="366"/>
        <v>Se calcula por P volum</v>
      </c>
      <c r="K3919" s="3">
        <f t="shared" si="367"/>
        <v>0.21</v>
      </c>
      <c r="L3919" s="5">
        <v>2490</v>
      </c>
      <c r="M3919" s="2" t="str">
        <f t="shared" si="368"/>
        <v>Hasta $9.989</v>
      </c>
      <c r="N3919" s="5">
        <f t="shared" si="369"/>
        <v>700</v>
      </c>
      <c r="O3919" s="6" t="str">
        <f t="shared" si="370"/>
        <v>No aplica (&lt;$19.990)</v>
      </c>
      <c r="P3919" s="7">
        <f t="array" ref="P3919">IF(OR(L3919="",K3919=""),"",IF(L3919&lt;19990,0,IF(L3919&lt;=30000,INDEX(Tarifas!$C$2:$C$37,MATCH(K3919,Tarifas!$A$2:$A$37,1)),IF(L3919&lt;=40000,INDEX(Tarifas!$D$2:$D$37,MATCH(K3919,Tarifas!$A$2:$A$37,1)),INDEX(Tarifas!$E$2:$E$37,MATCH(K3919,Tarifas!$A$2:$A$37,1))))))</f>
        <v>0</v>
      </c>
      <c r="Q3919" s="7">
        <f t="shared" si="371"/>
        <v>700</v>
      </c>
    </row>
    <row r="3920" spans="1:17" ht="15.75" customHeight="1" x14ac:dyDescent="0.25">
      <c r="A3920" s="2">
        <v>123</v>
      </c>
      <c r="B3920" s="2">
        <v>123</v>
      </c>
      <c r="C3920" s="2">
        <v>123</v>
      </c>
      <c r="D3920" s="2" t="s">
        <v>2221</v>
      </c>
      <c r="E3920" s="3">
        <v>3</v>
      </c>
      <c r="F3920" s="3">
        <v>14</v>
      </c>
      <c r="G3920" s="3">
        <v>20</v>
      </c>
      <c r="H3920" s="3">
        <v>0.1</v>
      </c>
      <c r="I3920" s="3">
        <v>0.21</v>
      </c>
      <c r="J3920" s="4" t="str">
        <f t="shared" si="366"/>
        <v>Se calcula por P volum</v>
      </c>
      <c r="K3920" s="3">
        <f t="shared" si="367"/>
        <v>0.21</v>
      </c>
      <c r="L3920" s="5">
        <v>2490</v>
      </c>
      <c r="M3920" s="2" t="str">
        <f t="shared" si="368"/>
        <v>Hasta $9.989</v>
      </c>
      <c r="N3920" s="5">
        <f t="shared" si="369"/>
        <v>700</v>
      </c>
      <c r="O3920" s="6" t="str">
        <f t="shared" si="370"/>
        <v>No aplica (&lt;$19.990)</v>
      </c>
      <c r="P3920" s="7">
        <f t="array" ref="P3920">IF(OR(L3920="",K3920=""),"",IF(L3920&lt;19990,0,IF(L3920&lt;=30000,INDEX(Tarifas!$C$2:$C$37,MATCH(K3920,Tarifas!$A$2:$A$37,1)),IF(L3920&lt;=40000,INDEX(Tarifas!$D$2:$D$37,MATCH(K3920,Tarifas!$A$2:$A$37,1)),INDEX(Tarifas!$E$2:$E$37,MATCH(K3920,Tarifas!$A$2:$A$37,1))))))</f>
        <v>0</v>
      </c>
      <c r="Q3920" s="7">
        <f t="shared" si="371"/>
        <v>700</v>
      </c>
    </row>
    <row r="3921" spans="1:17" ht="15.75" customHeight="1" x14ac:dyDescent="0.25">
      <c r="A3921" s="2">
        <v>123</v>
      </c>
      <c r="B3921" s="2">
        <v>123</v>
      </c>
      <c r="C3921" s="2">
        <v>123</v>
      </c>
      <c r="D3921" s="2" t="s">
        <v>2222</v>
      </c>
      <c r="E3921" s="3">
        <v>5</v>
      </c>
      <c r="F3921" s="3">
        <v>10</v>
      </c>
      <c r="G3921" s="3">
        <v>16</v>
      </c>
      <c r="H3921" s="3">
        <v>0.1</v>
      </c>
      <c r="I3921" s="3">
        <v>0.2</v>
      </c>
      <c r="J3921" s="4" t="str">
        <f t="shared" si="366"/>
        <v>Se calcula por P volum</v>
      </c>
      <c r="K3921" s="3">
        <f t="shared" si="367"/>
        <v>0.2</v>
      </c>
      <c r="L3921" s="5">
        <v>2690</v>
      </c>
      <c r="M3921" s="2" t="str">
        <f t="shared" si="368"/>
        <v>Hasta $9.989</v>
      </c>
      <c r="N3921" s="5">
        <f t="shared" si="369"/>
        <v>700</v>
      </c>
      <c r="O3921" s="6" t="str">
        <f t="shared" si="370"/>
        <v>No aplica (&lt;$19.990)</v>
      </c>
      <c r="P3921" s="7">
        <f t="array" ref="P3921">IF(OR(L3921="",K3921=""),"",IF(L3921&lt;19990,0,IF(L3921&lt;=30000,INDEX(Tarifas!$C$2:$C$37,MATCH(K3921,Tarifas!$A$2:$A$37,1)),IF(L3921&lt;=40000,INDEX(Tarifas!$D$2:$D$37,MATCH(K3921,Tarifas!$A$2:$A$37,1)),INDEX(Tarifas!$E$2:$E$37,MATCH(K3921,Tarifas!$A$2:$A$37,1))))))</f>
        <v>0</v>
      </c>
      <c r="Q3921" s="7">
        <f t="shared" si="371"/>
        <v>700</v>
      </c>
    </row>
    <row r="3922" spans="1:17" ht="15.75" customHeight="1" x14ac:dyDescent="0.25">
      <c r="A3922" s="2">
        <v>123</v>
      </c>
      <c r="B3922" s="2">
        <v>123</v>
      </c>
      <c r="C3922" s="2">
        <v>123</v>
      </c>
      <c r="D3922" s="2" t="s">
        <v>2223</v>
      </c>
      <c r="E3922" s="3">
        <v>2</v>
      </c>
      <c r="F3922" s="3">
        <v>8</v>
      </c>
      <c r="G3922" s="3">
        <v>26</v>
      </c>
      <c r="H3922" s="3">
        <v>0.1</v>
      </c>
      <c r="I3922" s="3">
        <v>0.104</v>
      </c>
      <c r="J3922" s="4" t="str">
        <f t="shared" si="366"/>
        <v>Se calcula por P volum</v>
      </c>
      <c r="K3922" s="3">
        <f t="shared" si="367"/>
        <v>0.104</v>
      </c>
      <c r="L3922" s="5">
        <v>2690</v>
      </c>
      <c r="M3922" s="2" t="str">
        <f t="shared" si="368"/>
        <v>Hasta $9.989</v>
      </c>
      <c r="N3922" s="5">
        <f t="shared" si="369"/>
        <v>700</v>
      </c>
      <c r="O3922" s="6" t="str">
        <f t="shared" si="370"/>
        <v>No aplica (&lt;$19.990)</v>
      </c>
      <c r="P3922" s="7">
        <f t="array" ref="P3922">IF(OR(L3922="",K3922=""),"",IF(L3922&lt;19990,0,IF(L3922&lt;=30000,INDEX(Tarifas!$C$2:$C$37,MATCH(K3922,Tarifas!$A$2:$A$37,1)),IF(L3922&lt;=40000,INDEX(Tarifas!$D$2:$D$37,MATCH(K3922,Tarifas!$A$2:$A$37,1)),INDEX(Tarifas!$E$2:$E$37,MATCH(K3922,Tarifas!$A$2:$A$37,1))))))</f>
        <v>0</v>
      </c>
      <c r="Q3922" s="7">
        <f t="shared" si="371"/>
        <v>700</v>
      </c>
    </row>
    <row r="3923" spans="1:17" ht="15.75" customHeight="1" x14ac:dyDescent="0.25">
      <c r="A3923" s="2">
        <v>123</v>
      </c>
      <c r="B3923" s="2">
        <v>123</v>
      </c>
      <c r="C3923" s="2">
        <v>123</v>
      </c>
      <c r="D3923" s="2" t="s">
        <v>2224</v>
      </c>
      <c r="E3923" s="3">
        <v>2</v>
      </c>
      <c r="F3923" s="3">
        <v>8</v>
      </c>
      <c r="G3923" s="3">
        <v>22</v>
      </c>
      <c r="H3923" s="3">
        <v>0.1</v>
      </c>
      <c r="I3923" s="3">
        <v>8.7999999999999995E-2</v>
      </c>
      <c r="J3923" s="4" t="str">
        <f t="shared" si="366"/>
        <v>Se calcula por Peso</v>
      </c>
      <c r="K3923" s="3">
        <f t="shared" si="367"/>
        <v>0.1</v>
      </c>
      <c r="L3923" s="5">
        <v>2690</v>
      </c>
      <c r="M3923" s="2" t="str">
        <f t="shared" si="368"/>
        <v>Hasta $9.989</v>
      </c>
      <c r="N3923" s="5">
        <f t="shared" si="369"/>
        <v>700</v>
      </c>
      <c r="O3923" s="6" t="str">
        <f t="shared" si="370"/>
        <v>No aplica (&lt;$19.990)</v>
      </c>
      <c r="P3923" s="7">
        <f t="array" ref="P3923">IF(OR(L3923="",K3923=""),"",IF(L3923&lt;19990,0,IF(L3923&lt;=30000,INDEX(Tarifas!$C$2:$C$37,MATCH(K3923,Tarifas!$A$2:$A$37,1)),IF(L3923&lt;=40000,INDEX(Tarifas!$D$2:$D$37,MATCH(K3923,Tarifas!$A$2:$A$37,1)),INDEX(Tarifas!$E$2:$E$37,MATCH(K3923,Tarifas!$A$2:$A$37,1))))))</f>
        <v>0</v>
      </c>
      <c r="Q3923" s="7">
        <f t="shared" si="371"/>
        <v>700</v>
      </c>
    </row>
    <row r="3924" spans="1:17" ht="15.75" customHeight="1" x14ac:dyDescent="0.25">
      <c r="A3924" s="2">
        <v>123</v>
      </c>
      <c r="B3924" s="2">
        <v>123</v>
      </c>
      <c r="C3924" s="2">
        <v>123</v>
      </c>
      <c r="D3924" s="2" t="s">
        <v>2225</v>
      </c>
      <c r="E3924" s="3">
        <v>3</v>
      </c>
      <c r="F3924" s="3">
        <v>8</v>
      </c>
      <c r="G3924" s="3">
        <v>9</v>
      </c>
      <c r="H3924" s="3">
        <v>0.1</v>
      </c>
      <c r="I3924" s="3">
        <v>5.3999999999999999E-2</v>
      </c>
      <c r="J3924" s="4" t="str">
        <f t="shared" si="366"/>
        <v>Se calcula por Peso</v>
      </c>
      <c r="K3924" s="3">
        <f t="shared" si="367"/>
        <v>0.1</v>
      </c>
      <c r="L3924" s="5">
        <v>2790</v>
      </c>
      <c r="M3924" s="2" t="str">
        <f t="shared" si="368"/>
        <v>Hasta $9.989</v>
      </c>
      <c r="N3924" s="5">
        <f t="shared" si="369"/>
        <v>700</v>
      </c>
      <c r="O3924" s="6" t="str">
        <f t="shared" si="370"/>
        <v>No aplica (&lt;$19.990)</v>
      </c>
      <c r="P3924" s="7">
        <f t="array" ref="P3924">IF(OR(L3924="",K3924=""),"",IF(L3924&lt;19990,0,IF(L3924&lt;=30000,INDEX(Tarifas!$C$2:$C$37,MATCH(K3924,Tarifas!$A$2:$A$37,1)),IF(L3924&lt;=40000,INDEX(Tarifas!$D$2:$D$37,MATCH(K3924,Tarifas!$A$2:$A$37,1)),INDEX(Tarifas!$E$2:$E$37,MATCH(K3924,Tarifas!$A$2:$A$37,1))))))</f>
        <v>0</v>
      </c>
      <c r="Q3924" s="7">
        <f t="shared" si="371"/>
        <v>700</v>
      </c>
    </row>
    <row r="3925" spans="1:17" ht="15.75" customHeight="1" x14ac:dyDescent="0.25">
      <c r="A3925" s="2">
        <v>123</v>
      </c>
      <c r="B3925" s="2">
        <v>123</v>
      </c>
      <c r="C3925" s="2">
        <v>123</v>
      </c>
      <c r="D3925" s="2" t="s">
        <v>2225</v>
      </c>
      <c r="E3925" s="3">
        <v>3</v>
      </c>
      <c r="F3925" s="3">
        <v>8</v>
      </c>
      <c r="G3925" s="3">
        <v>9</v>
      </c>
      <c r="H3925" s="3">
        <v>0.1</v>
      </c>
      <c r="I3925" s="3">
        <v>5.3999999999999999E-2</v>
      </c>
      <c r="J3925" s="4" t="str">
        <f t="shared" si="366"/>
        <v>Se calcula por Peso</v>
      </c>
      <c r="K3925" s="3">
        <f t="shared" si="367"/>
        <v>0.1</v>
      </c>
      <c r="L3925" s="5">
        <v>2790</v>
      </c>
      <c r="M3925" s="2" t="str">
        <f t="shared" si="368"/>
        <v>Hasta $9.989</v>
      </c>
      <c r="N3925" s="5">
        <f t="shared" si="369"/>
        <v>700</v>
      </c>
      <c r="O3925" s="6" t="str">
        <f t="shared" si="370"/>
        <v>No aplica (&lt;$19.990)</v>
      </c>
      <c r="P3925" s="7">
        <f t="array" ref="P3925">IF(OR(L3925="",K3925=""),"",IF(L3925&lt;19990,0,IF(L3925&lt;=30000,INDEX(Tarifas!$C$2:$C$37,MATCH(K3925,Tarifas!$A$2:$A$37,1)),IF(L3925&lt;=40000,INDEX(Tarifas!$D$2:$D$37,MATCH(K3925,Tarifas!$A$2:$A$37,1)),INDEX(Tarifas!$E$2:$E$37,MATCH(K3925,Tarifas!$A$2:$A$37,1))))))</f>
        <v>0</v>
      </c>
      <c r="Q3925" s="7">
        <f t="shared" si="371"/>
        <v>700</v>
      </c>
    </row>
    <row r="3926" spans="1:17" ht="15.75" customHeight="1" x14ac:dyDescent="0.25">
      <c r="A3926" s="2">
        <v>123</v>
      </c>
      <c r="B3926" s="2">
        <v>123</v>
      </c>
      <c r="C3926" s="2">
        <v>123</v>
      </c>
      <c r="D3926" s="2" t="s">
        <v>2226</v>
      </c>
      <c r="E3926" s="3">
        <v>4</v>
      </c>
      <c r="F3926" s="3">
        <v>10</v>
      </c>
      <c r="G3926" s="3">
        <v>16</v>
      </c>
      <c r="H3926" s="3">
        <v>0.1</v>
      </c>
      <c r="I3926" s="3">
        <v>0.16</v>
      </c>
      <c r="J3926" s="4" t="str">
        <f t="shared" si="366"/>
        <v>Se calcula por P volum</v>
      </c>
      <c r="K3926" s="3">
        <f t="shared" si="367"/>
        <v>0.16</v>
      </c>
      <c r="L3926" s="5">
        <v>2990</v>
      </c>
      <c r="M3926" s="2" t="str">
        <f t="shared" si="368"/>
        <v>Hasta $9.989</v>
      </c>
      <c r="N3926" s="5">
        <f t="shared" si="369"/>
        <v>700</v>
      </c>
      <c r="O3926" s="6" t="str">
        <f t="shared" si="370"/>
        <v>No aplica (&lt;$19.990)</v>
      </c>
      <c r="P3926" s="7">
        <f t="array" ref="P3926">IF(OR(L3926="",K3926=""),"",IF(L3926&lt;19990,0,IF(L3926&lt;=30000,INDEX(Tarifas!$C$2:$C$37,MATCH(K3926,Tarifas!$A$2:$A$37,1)),IF(L3926&lt;=40000,INDEX(Tarifas!$D$2:$D$37,MATCH(K3926,Tarifas!$A$2:$A$37,1)),INDEX(Tarifas!$E$2:$E$37,MATCH(K3926,Tarifas!$A$2:$A$37,1))))))</f>
        <v>0</v>
      </c>
      <c r="Q3926" s="7">
        <f t="shared" si="371"/>
        <v>700</v>
      </c>
    </row>
    <row r="3927" spans="1:17" ht="15.75" customHeight="1" x14ac:dyDescent="0.25">
      <c r="A3927" s="2">
        <v>123</v>
      </c>
      <c r="B3927" s="2">
        <v>123</v>
      </c>
      <c r="C3927" s="2">
        <v>123</v>
      </c>
      <c r="D3927" s="2" t="s">
        <v>2227</v>
      </c>
      <c r="E3927" s="3">
        <v>5</v>
      </c>
      <c r="F3927" s="3">
        <v>6</v>
      </c>
      <c r="G3927" s="3">
        <v>11</v>
      </c>
      <c r="H3927" s="3">
        <v>0.1</v>
      </c>
      <c r="I3927" s="3">
        <v>8.2500000000000004E-2</v>
      </c>
      <c r="J3927" s="4" t="str">
        <f t="shared" si="366"/>
        <v>Se calcula por Peso</v>
      </c>
      <c r="K3927" s="3">
        <f t="shared" si="367"/>
        <v>0.1</v>
      </c>
      <c r="L3927" s="5">
        <v>2990</v>
      </c>
      <c r="M3927" s="2" t="str">
        <f t="shared" si="368"/>
        <v>Hasta $9.989</v>
      </c>
      <c r="N3927" s="5">
        <f t="shared" si="369"/>
        <v>700</v>
      </c>
      <c r="O3927" s="6" t="str">
        <f t="shared" si="370"/>
        <v>No aplica (&lt;$19.990)</v>
      </c>
      <c r="P3927" s="7">
        <f t="array" ref="P3927">IF(OR(L3927="",K3927=""),"",IF(L3927&lt;19990,0,IF(L3927&lt;=30000,INDEX(Tarifas!$C$2:$C$37,MATCH(K3927,Tarifas!$A$2:$A$37,1)),IF(L3927&lt;=40000,INDEX(Tarifas!$D$2:$D$37,MATCH(K3927,Tarifas!$A$2:$A$37,1)),INDEX(Tarifas!$E$2:$E$37,MATCH(K3927,Tarifas!$A$2:$A$37,1))))))</f>
        <v>0</v>
      </c>
      <c r="Q3927" s="7">
        <f t="shared" si="371"/>
        <v>700</v>
      </c>
    </row>
    <row r="3928" spans="1:17" ht="15.75" customHeight="1" x14ac:dyDescent="0.25">
      <c r="A3928" s="2">
        <v>123</v>
      </c>
      <c r="B3928" s="2">
        <v>123</v>
      </c>
      <c r="C3928" s="2">
        <v>123</v>
      </c>
      <c r="D3928" s="2" t="s">
        <v>2228</v>
      </c>
      <c r="E3928" s="3">
        <v>3</v>
      </c>
      <c r="F3928" s="3">
        <v>16</v>
      </c>
      <c r="G3928" s="3">
        <v>16</v>
      </c>
      <c r="H3928" s="3">
        <v>0.1</v>
      </c>
      <c r="I3928" s="3">
        <v>0.192</v>
      </c>
      <c r="J3928" s="4" t="str">
        <f t="shared" si="366"/>
        <v>Se calcula por P volum</v>
      </c>
      <c r="K3928" s="3">
        <f t="shared" si="367"/>
        <v>0.192</v>
      </c>
      <c r="L3928" s="5">
        <v>3360</v>
      </c>
      <c r="M3928" s="2" t="str">
        <f t="shared" si="368"/>
        <v>Hasta $9.989</v>
      </c>
      <c r="N3928" s="5">
        <f t="shared" si="369"/>
        <v>700</v>
      </c>
      <c r="O3928" s="6" t="str">
        <f t="shared" si="370"/>
        <v>No aplica (&lt;$19.990)</v>
      </c>
      <c r="P3928" s="7">
        <f t="array" ref="P3928">IF(OR(L3928="",K3928=""),"",IF(L3928&lt;19990,0,IF(L3928&lt;=30000,INDEX(Tarifas!$C$2:$C$37,MATCH(K3928,Tarifas!$A$2:$A$37,1)),IF(L3928&lt;=40000,INDEX(Tarifas!$D$2:$D$37,MATCH(K3928,Tarifas!$A$2:$A$37,1)),INDEX(Tarifas!$E$2:$E$37,MATCH(K3928,Tarifas!$A$2:$A$37,1))))))</f>
        <v>0</v>
      </c>
      <c r="Q3928" s="7">
        <f t="shared" si="371"/>
        <v>700</v>
      </c>
    </row>
    <row r="3929" spans="1:17" ht="15.75" customHeight="1" x14ac:dyDescent="0.25">
      <c r="A3929" s="2">
        <v>123</v>
      </c>
      <c r="B3929" s="2">
        <v>123</v>
      </c>
      <c r="C3929" s="2">
        <v>123</v>
      </c>
      <c r="D3929" s="2" t="s">
        <v>2228</v>
      </c>
      <c r="E3929" s="3">
        <v>3</v>
      </c>
      <c r="F3929" s="3">
        <v>16</v>
      </c>
      <c r="G3929" s="3">
        <v>16</v>
      </c>
      <c r="H3929" s="3">
        <v>0.1</v>
      </c>
      <c r="I3929" s="3">
        <v>0.192</v>
      </c>
      <c r="J3929" s="4" t="str">
        <f t="shared" si="366"/>
        <v>Se calcula por P volum</v>
      </c>
      <c r="K3929" s="3">
        <f t="shared" si="367"/>
        <v>0.192</v>
      </c>
      <c r="L3929" s="5">
        <v>3360</v>
      </c>
      <c r="M3929" s="2" t="str">
        <f t="shared" si="368"/>
        <v>Hasta $9.989</v>
      </c>
      <c r="N3929" s="5">
        <f t="shared" si="369"/>
        <v>700</v>
      </c>
      <c r="O3929" s="6" t="str">
        <f t="shared" si="370"/>
        <v>No aplica (&lt;$19.990)</v>
      </c>
      <c r="P3929" s="7">
        <f t="array" ref="P3929">IF(OR(L3929="",K3929=""),"",IF(L3929&lt;19990,0,IF(L3929&lt;=30000,INDEX(Tarifas!$C$2:$C$37,MATCH(K3929,Tarifas!$A$2:$A$37,1)),IF(L3929&lt;=40000,INDEX(Tarifas!$D$2:$D$37,MATCH(K3929,Tarifas!$A$2:$A$37,1)),INDEX(Tarifas!$E$2:$E$37,MATCH(K3929,Tarifas!$A$2:$A$37,1))))))</f>
        <v>0</v>
      </c>
      <c r="Q3929" s="7">
        <f t="shared" si="371"/>
        <v>700</v>
      </c>
    </row>
    <row r="3930" spans="1:17" ht="15.75" customHeight="1" x14ac:dyDescent="0.25">
      <c r="A3930" s="2">
        <v>123</v>
      </c>
      <c r="B3930" s="2">
        <v>123</v>
      </c>
      <c r="C3930" s="2">
        <v>123</v>
      </c>
      <c r="D3930" s="2" t="s">
        <v>2229</v>
      </c>
      <c r="E3930" s="3">
        <v>2</v>
      </c>
      <c r="F3930" s="3">
        <v>6</v>
      </c>
      <c r="G3930" s="3">
        <v>10</v>
      </c>
      <c r="H3930" s="3">
        <v>0.1</v>
      </c>
      <c r="I3930" s="3">
        <v>0.03</v>
      </c>
      <c r="J3930" s="4" t="str">
        <f t="shared" si="366"/>
        <v>Se calcula por Peso</v>
      </c>
      <c r="K3930" s="3">
        <f t="shared" si="367"/>
        <v>0.1</v>
      </c>
      <c r="L3930" s="5">
        <v>3491</v>
      </c>
      <c r="M3930" s="2" t="str">
        <f t="shared" si="368"/>
        <v>Hasta $9.989</v>
      </c>
      <c r="N3930" s="5">
        <f t="shared" si="369"/>
        <v>700</v>
      </c>
      <c r="O3930" s="6" t="str">
        <f t="shared" si="370"/>
        <v>No aplica (&lt;$19.990)</v>
      </c>
      <c r="P3930" s="7">
        <f t="array" ref="P3930">IF(OR(L3930="",K3930=""),"",IF(L3930&lt;19990,0,IF(L3930&lt;=30000,INDEX(Tarifas!$C$2:$C$37,MATCH(K3930,Tarifas!$A$2:$A$37,1)),IF(L3930&lt;=40000,INDEX(Tarifas!$D$2:$D$37,MATCH(K3930,Tarifas!$A$2:$A$37,1)),INDEX(Tarifas!$E$2:$E$37,MATCH(K3930,Tarifas!$A$2:$A$37,1))))))</f>
        <v>0</v>
      </c>
      <c r="Q3930" s="7">
        <f t="shared" si="371"/>
        <v>700</v>
      </c>
    </row>
    <row r="3931" spans="1:17" ht="15.75" customHeight="1" x14ac:dyDescent="0.25">
      <c r="A3931" s="2">
        <v>123</v>
      </c>
      <c r="B3931" s="2">
        <v>123</v>
      </c>
      <c r="C3931" s="2">
        <v>123</v>
      </c>
      <c r="D3931" s="2" t="s">
        <v>2230</v>
      </c>
      <c r="E3931" s="3">
        <v>4</v>
      </c>
      <c r="F3931" s="3">
        <v>10</v>
      </c>
      <c r="G3931" s="3">
        <v>15</v>
      </c>
      <c r="H3931" s="3">
        <v>0.1</v>
      </c>
      <c r="I3931" s="3">
        <v>0.15</v>
      </c>
      <c r="J3931" s="4" t="str">
        <f t="shared" si="366"/>
        <v>Se calcula por P volum</v>
      </c>
      <c r="K3931" s="3">
        <f t="shared" si="367"/>
        <v>0.15</v>
      </c>
      <c r="L3931" s="5">
        <v>3560</v>
      </c>
      <c r="M3931" s="2" t="str">
        <f t="shared" si="368"/>
        <v>Hasta $9.989</v>
      </c>
      <c r="N3931" s="5">
        <f t="shared" si="369"/>
        <v>700</v>
      </c>
      <c r="O3931" s="6" t="str">
        <f t="shared" si="370"/>
        <v>No aplica (&lt;$19.990)</v>
      </c>
      <c r="P3931" s="7">
        <f t="array" ref="P3931">IF(OR(L3931="",K3931=""),"",IF(L3931&lt;19990,0,IF(L3931&lt;=30000,INDEX(Tarifas!$C$2:$C$37,MATCH(K3931,Tarifas!$A$2:$A$37,1)),IF(L3931&lt;=40000,INDEX(Tarifas!$D$2:$D$37,MATCH(K3931,Tarifas!$A$2:$A$37,1)),INDEX(Tarifas!$E$2:$E$37,MATCH(K3931,Tarifas!$A$2:$A$37,1))))))</f>
        <v>0</v>
      </c>
      <c r="Q3931" s="7">
        <f t="shared" si="371"/>
        <v>700</v>
      </c>
    </row>
    <row r="3932" spans="1:17" ht="15.75" customHeight="1" x14ac:dyDescent="0.25">
      <c r="A3932" s="2">
        <v>123</v>
      </c>
      <c r="B3932" s="2">
        <v>123</v>
      </c>
      <c r="C3932" s="2">
        <v>123</v>
      </c>
      <c r="D3932" s="2" t="s">
        <v>2230</v>
      </c>
      <c r="E3932" s="3">
        <v>4</v>
      </c>
      <c r="F3932" s="3">
        <v>10</v>
      </c>
      <c r="G3932" s="3">
        <v>15</v>
      </c>
      <c r="H3932" s="3">
        <v>0.1</v>
      </c>
      <c r="I3932" s="3">
        <v>0.15</v>
      </c>
      <c r="J3932" s="4" t="str">
        <f t="shared" si="366"/>
        <v>Se calcula por P volum</v>
      </c>
      <c r="K3932" s="3">
        <f t="shared" si="367"/>
        <v>0.15</v>
      </c>
      <c r="L3932" s="5">
        <v>3560</v>
      </c>
      <c r="M3932" s="2" t="str">
        <f t="shared" si="368"/>
        <v>Hasta $9.989</v>
      </c>
      <c r="N3932" s="5">
        <f t="shared" si="369"/>
        <v>700</v>
      </c>
      <c r="O3932" s="6" t="str">
        <f t="shared" si="370"/>
        <v>No aplica (&lt;$19.990)</v>
      </c>
      <c r="P3932" s="7">
        <f t="array" ref="P3932">IF(OR(L3932="",K3932=""),"",IF(L3932&lt;19990,0,IF(L3932&lt;=30000,INDEX(Tarifas!$C$2:$C$37,MATCH(K3932,Tarifas!$A$2:$A$37,1)),IF(L3932&lt;=40000,INDEX(Tarifas!$D$2:$D$37,MATCH(K3932,Tarifas!$A$2:$A$37,1)),INDEX(Tarifas!$E$2:$E$37,MATCH(K3932,Tarifas!$A$2:$A$37,1))))))</f>
        <v>0</v>
      </c>
      <c r="Q3932" s="7">
        <f t="shared" si="371"/>
        <v>700</v>
      </c>
    </row>
    <row r="3933" spans="1:17" ht="15.75" customHeight="1" x14ac:dyDescent="0.25">
      <c r="A3933" s="2">
        <v>123</v>
      </c>
      <c r="B3933" s="2">
        <v>123</v>
      </c>
      <c r="C3933" s="2">
        <v>123</v>
      </c>
      <c r="D3933" s="2" t="s">
        <v>2231</v>
      </c>
      <c r="E3933" s="3">
        <v>2</v>
      </c>
      <c r="F3933" s="3">
        <v>25</v>
      </c>
      <c r="G3933" s="3">
        <v>21</v>
      </c>
      <c r="H3933" s="3">
        <v>0.1</v>
      </c>
      <c r="I3933" s="3">
        <v>0.26250000000000001</v>
      </c>
      <c r="J3933" s="4" t="str">
        <f t="shared" si="366"/>
        <v>Se calcula por P volum</v>
      </c>
      <c r="K3933" s="3">
        <f t="shared" si="367"/>
        <v>0.26250000000000001</v>
      </c>
      <c r="L3933" s="5">
        <v>3579</v>
      </c>
      <c r="M3933" s="2" t="str">
        <f t="shared" si="368"/>
        <v>Hasta $9.989</v>
      </c>
      <c r="N3933" s="5">
        <f t="shared" si="369"/>
        <v>700</v>
      </c>
      <c r="O3933" s="6" t="str">
        <f t="shared" si="370"/>
        <v>No aplica (&lt;$19.990)</v>
      </c>
      <c r="P3933" s="7">
        <f t="array" ref="P3933">IF(OR(L3933="",K3933=""),"",IF(L3933&lt;19990,0,IF(L3933&lt;=30000,INDEX(Tarifas!$C$2:$C$37,MATCH(K3933,Tarifas!$A$2:$A$37,1)),IF(L3933&lt;=40000,INDEX(Tarifas!$D$2:$D$37,MATCH(K3933,Tarifas!$A$2:$A$37,1)),INDEX(Tarifas!$E$2:$E$37,MATCH(K3933,Tarifas!$A$2:$A$37,1))))))</f>
        <v>0</v>
      </c>
      <c r="Q3933" s="7">
        <f t="shared" si="371"/>
        <v>700</v>
      </c>
    </row>
    <row r="3934" spans="1:17" ht="15.75" customHeight="1" x14ac:dyDescent="0.25">
      <c r="A3934" s="2">
        <v>123</v>
      </c>
      <c r="B3934" s="2">
        <v>123</v>
      </c>
      <c r="C3934" s="2">
        <v>123</v>
      </c>
      <c r="D3934" s="2" t="s">
        <v>2231</v>
      </c>
      <c r="E3934" s="3">
        <v>2</v>
      </c>
      <c r="F3934" s="3">
        <v>25</v>
      </c>
      <c r="G3934" s="3">
        <v>21</v>
      </c>
      <c r="H3934" s="3">
        <v>0.1</v>
      </c>
      <c r="I3934" s="3">
        <v>0.26250000000000001</v>
      </c>
      <c r="J3934" s="4" t="str">
        <f t="shared" si="366"/>
        <v>Se calcula por P volum</v>
      </c>
      <c r="K3934" s="3">
        <f t="shared" si="367"/>
        <v>0.26250000000000001</v>
      </c>
      <c r="L3934" s="5">
        <v>3579</v>
      </c>
      <c r="M3934" s="2" t="str">
        <f t="shared" si="368"/>
        <v>Hasta $9.989</v>
      </c>
      <c r="N3934" s="5">
        <f t="shared" si="369"/>
        <v>700</v>
      </c>
      <c r="O3934" s="6" t="str">
        <f t="shared" si="370"/>
        <v>No aplica (&lt;$19.990)</v>
      </c>
      <c r="P3934" s="7">
        <f t="array" ref="P3934">IF(OR(L3934="",K3934=""),"",IF(L3934&lt;19990,0,IF(L3934&lt;=30000,INDEX(Tarifas!$C$2:$C$37,MATCH(K3934,Tarifas!$A$2:$A$37,1)),IF(L3934&lt;=40000,INDEX(Tarifas!$D$2:$D$37,MATCH(K3934,Tarifas!$A$2:$A$37,1)),INDEX(Tarifas!$E$2:$E$37,MATCH(K3934,Tarifas!$A$2:$A$37,1))))))</f>
        <v>0</v>
      </c>
      <c r="Q3934" s="7">
        <f t="shared" si="371"/>
        <v>700</v>
      </c>
    </row>
    <row r="3935" spans="1:17" ht="15.75" customHeight="1" x14ac:dyDescent="0.25">
      <c r="A3935" s="2">
        <v>123</v>
      </c>
      <c r="B3935" s="2">
        <v>123</v>
      </c>
      <c r="C3935" s="2">
        <v>123</v>
      </c>
      <c r="D3935" s="2" t="s">
        <v>2232</v>
      </c>
      <c r="E3935" s="3">
        <v>3</v>
      </c>
      <c r="F3935" s="3">
        <v>10</v>
      </c>
      <c r="G3935" s="3">
        <v>17</v>
      </c>
      <c r="H3935" s="3">
        <v>0.1</v>
      </c>
      <c r="I3935" s="3">
        <v>0.1275</v>
      </c>
      <c r="J3935" s="4" t="str">
        <f t="shared" si="366"/>
        <v>Se calcula por P volum</v>
      </c>
      <c r="K3935" s="3">
        <f t="shared" si="367"/>
        <v>0.1275</v>
      </c>
      <c r="L3935" s="5">
        <v>3690</v>
      </c>
      <c r="M3935" s="2" t="str">
        <f t="shared" si="368"/>
        <v>Hasta $9.989</v>
      </c>
      <c r="N3935" s="5">
        <f t="shared" si="369"/>
        <v>700</v>
      </c>
      <c r="O3935" s="6" t="str">
        <f t="shared" si="370"/>
        <v>No aplica (&lt;$19.990)</v>
      </c>
      <c r="P3935" s="7">
        <f t="array" ref="P3935">IF(OR(L3935="",K3935=""),"",IF(L3935&lt;19990,0,IF(L3935&lt;=30000,INDEX(Tarifas!$C$2:$C$37,MATCH(K3935,Tarifas!$A$2:$A$37,1)),IF(L3935&lt;=40000,INDEX(Tarifas!$D$2:$D$37,MATCH(K3935,Tarifas!$A$2:$A$37,1)),INDEX(Tarifas!$E$2:$E$37,MATCH(K3935,Tarifas!$A$2:$A$37,1))))))</f>
        <v>0</v>
      </c>
      <c r="Q3935" s="7">
        <f t="shared" si="371"/>
        <v>700</v>
      </c>
    </row>
    <row r="3936" spans="1:17" ht="15.75" customHeight="1" x14ac:dyDescent="0.25">
      <c r="A3936" s="2">
        <v>123</v>
      </c>
      <c r="B3936" s="2">
        <v>123</v>
      </c>
      <c r="C3936" s="2">
        <v>123</v>
      </c>
      <c r="D3936" s="2" t="s">
        <v>2222</v>
      </c>
      <c r="E3936" s="3">
        <v>5</v>
      </c>
      <c r="F3936" s="3">
        <v>10</v>
      </c>
      <c r="G3936" s="3">
        <v>16</v>
      </c>
      <c r="H3936" s="3">
        <v>0.1</v>
      </c>
      <c r="I3936" s="3">
        <v>0.2</v>
      </c>
      <c r="J3936" s="4" t="str">
        <f t="shared" si="366"/>
        <v>Se calcula por P volum</v>
      </c>
      <c r="K3936" s="3">
        <f t="shared" si="367"/>
        <v>0.2</v>
      </c>
      <c r="L3936" s="5">
        <v>3870</v>
      </c>
      <c r="M3936" s="2" t="str">
        <f t="shared" si="368"/>
        <v>Hasta $9.989</v>
      </c>
      <c r="N3936" s="5">
        <f t="shared" si="369"/>
        <v>700</v>
      </c>
      <c r="O3936" s="6" t="str">
        <f t="shared" si="370"/>
        <v>No aplica (&lt;$19.990)</v>
      </c>
      <c r="P3936" s="7">
        <f t="array" ref="P3936">IF(OR(L3936="",K3936=""),"",IF(L3936&lt;19990,0,IF(L3936&lt;=30000,INDEX(Tarifas!$C$2:$C$37,MATCH(K3936,Tarifas!$A$2:$A$37,1)),IF(L3936&lt;=40000,INDEX(Tarifas!$D$2:$D$37,MATCH(K3936,Tarifas!$A$2:$A$37,1)),INDEX(Tarifas!$E$2:$E$37,MATCH(K3936,Tarifas!$A$2:$A$37,1))))))</f>
        <v>0</v>
      </c>
      <c r="Q3936" s="7">
        <f t="shared" si="371"/>
        <v>700</v>
      </c>
    </row>
    <row r="3937" spans="1:17" ht="15.75" customHeight="1" x14ac:dyDescent="0.25">
      <c r="A3937" s="2">
        <v>123</v>
      </c>
      <c r="B3937" s="2">
        <v>123</v>
      </c>
      <c r="C3937" s="2">
        <v>123</v>
      </c>
      <c r="D3937" s="2" t="s">
        <v>2233</v>
      </c>
      <c r="E3937" s="3">
        <v>5</v>
      </c>
      <c r="F3937" s="3">
        <v>11</v>
      </c>
      <c r="G3937" s="3">
        <v>14</v>
      </c>
      <c r="H3937" s="3">
        <v>0.1</v>
      </c>
      <c r="I3937" s="3">
        <v>0.1925</v>
      </c>
      <c r="J3937" s="4" t="str">
        <f t="shared" si="366"/>
        <v>Se calcula por P volum</v>
      </c>
      <c r="K3937" s="3">
        <f t="shared" si="367"/>
        <v>0.1925</v>
      </c>
      <c r="L3937" s="5">
        <v>3870</v>
      </c>
      <c r="M3937" s="2" t="str">
        <f t="shared" si="368"/>
        <v>Hasta $9.989</v>
      </c>
      <c r="N3937" s="5">
        <f t="shared" si="369"/>
        <v>700</v>
      </c>
      <c r="O3937" s="6" t="str">
        <f t="shared" si="370"/>
        <v>No aplica (&lt;$19.990)</v>
      </c>
      <c r="P3937" s="7">
        <f t="array" ref="P3937">IF(OR(L3937="",K3937=""),"",IF(L3937&lt;19990,0,IF(L3937&lt;=30000,INDEX(Tarifas!$C$2:$C$37,MATCH(K3937,Tarifas!$A$2:$A$37,1)),IF(L3937&lt;=40000,INDEX(Tarifas!$D$2:$D$37,MATCH(K3937,Tarifas!$A$2:$A$37,1)),INDEX(Tarifas!$E$2:$E$37,MATCH(K3937,Tarifas!$A$2:$A$37,1))))))</f>
        <v>0</v>
      </c>
      <c r="Q3937" s="7">
        <f t="shared" si="371"/>
        <v>700</v>
      </c>
    </row>
    <row r="3938" spans="1:17" ht="15.75" customHeight="1" x14ac:dyDescent="0.25">
      <c r="A3938" s="2">
        <v>123</v>
      </c>
      <c r="B3938" s="2">
        <v>123</v>
      </c>
      <c r="C3938" s="2">
        <v>123</v>
      </c>
      <c r="D3938" s="2" t="s">
        <v>2233</v>
      </c>
      <c r="E3938" s="3">
        <v>5</v>
      </c>
      <c r="F3938" s="3">
        <v>11</v>
      </c>
      <c r="G3938" s="3">
        <v>14</v>
      </c>
      <c r="H3938" s="3">
        <v>0.1</v>
      </c>
      <c r="I3938" s="3">
        <v>0.1925</v>
      </c>
      <c r="J3938" s="4" t="str">
        <f t="shared" si="366"/>
        <v>Se calcula por P volum</v>
      </c>
      <c r="K3938" s="3">
        <f t="shared" si="367"/>
        <v>0.1925</v>
      </c>
      <c r="L3938" s="5">
        <v>3870</v>
      </c>
      <c r="M3938" s="2" t="str">
        <f t="shared" si="368"/>
        <v>Hasta $9.989</v>
      </c>
      <c r="N3938" s="5">
        <f t="shared" si="369"/>
        <v>700</v>
      </c>
      <c r="O3938" s="6" t="str">
        <f t="shared" si="370"/>
        <v>No aplica (&lt;$19.990)</v>
      </c>
      <c r="P3938" s="7">
        <f t="array" ref="P3938">IF(OR(L3938="",K3938=""),"",IF(L3938&lt;19990,0,IF(L3938&lt;=30000,INDEX(Tarifas!$C$2:$C$37,MATCH(K3938,Tarifas!$A$2:$A$37,1)),IF(L3938&lt;=40000,INDEX(Tarifas!$D$2:$D$37,MATCH(K3938,Tarifas!$A$2:$A$37,1)),INDEX(Tarifas!$E$2:$E$37,MATCH(K3938,Tarifas!$A$2:$A$37,1))))))</f>
        <v>0</v>
      </c>
      <c r="Q3938" s="7">
        <f t="shared" si="371"/>
        <v>700</v>
      </c>
    </row>
    <row r="3939" spans="1:17" ht="15.75" customHeight="1" x14ac:dyDescent="0.25">
      <c r="A3939" s="2">
        <v>123</v>
      </c>
      <c r="B3939" s="2">
        <v>123</v>
      </c>
      <c r="C3939" s="2">
        <v>123</v>
      </c>
      <c r="D3939" s="2" t="s">
        <v>2232</v>
      </c>
      <c r="E3939" s="3">
        <v>3</v>
      </c>
      <c r="F3939" s="3">
        <v>10</v>
      </c>
      <c r="G3939" s="3">
        <v>17</v>
      </c>
      <c r="H3939" s="3">
        <v>0.1</v>
      </c>
      <c r="I3939" s="3">
        <v>0.1275</v>
      </c>
      <c r="J3939" s="4" t="str">
        <f t="shared" si="366"/>
        <v>Se calcula por P volum</v>
      </c>
      <c r="K3939" s="3">
        <f t="shared" si="367"/>
        <v>0.1275</v>
      </c>
      <c r="L3939" s="5">
        <v>3990</v>
      </c>
      <c r="M3939" s="2" t="str">
        <f t="shared" si="368"/>
        <v>Hasta $9.989</v>
      </c>
      <c r="N3939" s="5">
        <f t="shared" si="369"/>
        <v>700</v>
      </c>
      <c r="O3939" s="6" t="str">
        <f t="shared" si="370"/>
        <v>No aplica (&lt;$19.990)</v>
      </c>
      <c r="P3939" s="7">
        <f t="array" ref="P3939">IF(OR(L3939="",K3939=""),"",IF(L3939&lt;19990,0,IF(L3939&lt;=30000,INDEX(Tarifas!$C$2:$C$37,MATCH(K3939,Tarifas!$A$2:$A$37,1)),IF(L3939&lt;=40000,INDEX(Tarifas!$D$2:$D$37,MATCH(K3939,Tarifas!$A$2:$A$37,1)),INDEX(Tarifas!$E$2:$E$37,MATCH(K3939,Tarifas!$A$2:$A$37,1))))))</f>
        <v>0</v>
      </c>
      <c r="Q3939" s="7">
        <f t="shared" si="371"/>
        <v>700</v>
      </c>
    </row>
    <row r="3940" spans="1:17" ht="15.75" customHeight="1" x14ac:dyDescent="0.25">
      <c r="A3940" s="2">
        <v>123</v>
      </c>
      <c r="B3940" s="2">
        <v>123</v>
      </c>
      <c r="C3940" s="2">
        <v>123</v>
      </c>
      <c r="D3940" s="2" t="s">
        <v>2234</v>
      </c>
      <c r="E3940" s="3">
        <v>4</v>
      </c>
      <c r="F3940" s="3">
        <v>11</v>
      </c>
      <c r="G3940" s="3">
        <v>14</v>
      </c>
      <c r="H3940" s="3">
        <v>0.1</v>
      </c>
      <c r="I3940" s="3">
        <v>0.154</v>
      </c>
      <c r="J3940" s="4" t="str">
        <f t="shared" si="366"/>
        <v>Se calcula por P volum</v>
      </c>
      <c r="K3940" s="3">
        <f t="shared" si="367"/>
        <v>0.154</v>
      </c>
      <c r="L3940" s="5">
        <v>4241</v>
      </c>
      <c r="M3940" s="2" t="str">
        <f t="shared" si="368"/>
        <v>Hasta $9.989</v>
      </c>
      <c r="N3940" s="5">
        <f t="shared" si="369"/>
        <v>700</v>
      </c>
      <c r="O3940" s="6" t="str">
        <f t="shared" si="370"/>
        <v>No aplica (&lt;$19.990)</v>
      </c>
      <c r="P3940" s="7">
        <f t="array" ref="P3940">IF(OR(L3940="",K3940=""),"",IF(L3940&lt;19990,0,IF(L3940&lt;=30000,INDEX(Tarifas!$C$2:$C$37,MATCH(K3940,Tarifas!$A$2:$A$37,1)),IF(L3940&lt;=40000,INDEX(Tarifas!$D$2:$D$37,MATCH(K3940,Tarifas!$A$2:$A$37,1)),INDEX(Tarifas!$E$2:$E$37,MATCH(K3940,Tarifas!$A$2:$A$37,1))))))</f>
        <v>0</v>
      </c>
      <c r="Q3940" s="7">
        <f t="shared" si="371"/>
        <v>700</v>
      </c>
    </row>
    <row r="3941" spans="1:17" ht="15.75" customHeight="1" x14ac:dyDescent="0.25">
      <c r="A3941" s="2">
        <v>123</v>
      </c>
      <c r="B3941" s="2">
        <v>123</v>
      </c>
      <c r="C3941" s="2">
        <v>123</v>
      </c>
      <c r="D3941" s="2" t="s">
        <v>2234</v>
      </c>
      <c r="E3941" s="3">
        <v>4</v>
      </c>
      <c r="F3941" s="3">
        <v>11</v>
      </c>
      <c r="G3941" s="3">
        <v>14</v>
      </c>
      <c r="H3941" s="3">
        <v>0.1</v>
      </c>
      <c r="I3941" s="3">
        <v>0.154</v>
      </c>
      <c r="J3941" s="4" t="str">
        <f t="shared" si="366"/>
        <v>Se calcula por P volum</v>
      </c>
      <c r="K3941" s="3">
        <f t="shared" si="367"/>
        <v>0.154</v>
      </c>
      <c r="L3941" s="5">
        <v>4241</v>
      </c>
      <c r="M3941" s="2" t="str">
        <f t="shared" si="368"/>
        <v>Hasta $9.989</v>
      </c>
      <c r="N3941" s="5">
        <f t="shared" si="369"/>
        <v>700</v>
      </c>
      <c r="O3941" s="6" t="str">
        <f t="shared" si="370"/>
        <v>No aplica (&lt;$19.990)</v>
      </c>
      <c r="P3941" s="7">
        <f t="array" ref="P3941">IF(OR(L3941="",K3941=""),"",IF(L3941&lt;19990,0,IF(L3941&lt;=30000,INDEX(Tarifas!$C$2:$C$37,MATCH(K3941,Tarifas!$A$2:$A$37,1)),IF(L3941&lt;=40000,INDEX(Tarifas!$D$2:$D$37,MATCH(K3941,Tarifas!$A$2:$A$37,1)),INDEX(Tarifas!$E$2:$E$37,MATCH(K3941,Tarifas!$A$2:$A$37,1))))))</f>
        <v>0</v>
      </c>
      <c r="Q3941" s="7">
        <f t="shared" si="371"/>
        <v>700</v>
      </c>
    </row>
    <row r="3942" spans="1:17" ht="15.75" customHeight="1" x14ac:dyDescent="0.25">
      <c r="A3942" s="2">
        <v>123</v>
      </c>
      <c r="B3942" s="2">
        <v>123</v>
      </c>
      <c r="C3942" s="2">
        <v>123</v>
      </c>
      <c r="D3942" s="2" t="s">
        <v>2235</v>
      </c>
      <c r="E3942" s="3">
        <v>5</v>
      </c>
      <c r="F3942" s="3">
        <v>11</v>
      </c>
      <c r="G3942" s="3">
        <v>15</v>
      </c>
      <c r="H3942" s="3">
        <v>0.1</v>
      </c>
      <c r="I3942" s="3">
        <v>0.20624999999999999</v>
      </c>
      <c r="J3942" s="4" t="str">
        <f t="shared" si="366"/>
        <v>Se calcula por P volum</v>
      </c>
      <c r="K3942" s="3">
        <f t="shared" si="367"/>
        <v>0.20624999999999999</v>
      </c>
      <c r="L3942" s="5">
        <v>4490</v>
      </c>
      <c r="M3942" s="2" t="str">
        <f t="shared" si="368"/>
        <v>Hasta $9.989</v>
      </c>
      <c r="N3942" s="5">
        <f t="shared" si="369"/>
        <v>700</v>
      </c>
      <c r="O3942" s="6" t="str">
        <f t="shared" si="370"/>
        <v>No aplica (&lt;$19.990)</v>
      </c>
      <c r="P3942" s="7">
        <f t="array" ref="P3942">IF(OR(L3942="",K3942=""),"",IF(L3942&lt;19990,0,IF(L3942&lt;=30000,INDEX(Tarifas!$C$2:$C$37,MATCH(K3942,Tarifas!$A$2:$A$37,1)),IF(L3942&lt;=40000,INDEX(Tarifas!$D$2:$D$37,MATCH(K3942,Tarifas!$A$2:$A$37,1)),INDEX(Tarifas!$E$2:$E$37,MATCH(K3942,Tarifas!$A$2:$A$37,1))))))</f>
        <v>0</v>
      </c>
      <c r="Q3942" s="7">
        <f t="shared" si="371"/>
        <v>700</v>
      </c>
    </row>
    <row r="3943" spans="1:17" ht="15.75" customHeight="1" x14ac:dyDescent="0.25">
      <c r="A3943" s="2">
        <v>123</v>
      </c>
      <c r="B3943" s="2">
        <v>123</v>
      </c>
      <c r="C3943" s="2">
        <v>123</v>
      </c>
      <c r="D3943" s="2" t="s">
        <v>2235</v>
      </c>
      <c r="E3943" s="3">
        <v>5</v>
      </c>
      <c r="F3943" s="3">
        <v>11</v>
      </c>
      <c r="G3943" s="3">
        <v>15</v>
      </c>
      <c r="H3943" s="3">
        <v>0.1</v>
      </c>
      <c r="I3943" s="3">
        <v>0.20624999999999999</v>
      </c>
      <c r="J3943" s="4" t="str">
        <f t="shared" si="366"/>
        <v>Se calcula por P volum</v>
      </c>
      <c r="K3943" s="3">
        <f t="shared" si="367"/>
        <v>0.20624999999999999</v>
      </c>
      <c r="L3943" s="5">
        <v>4490</v>
      </c>
      <c r="M3943" s="2" t="str">
        <f t="shared" si="368"/>
        <v>Hasta $9.989</v>
      </c>
      <c r="N3943" s="5">
        <f t="shared" si="369"/>
        <v>700</v>
      </c>
      <c r="O3943" s="6" t="str">
        <f t="shared" si="370"/>
        <v>No aplica (&lt;$19.990)</v>
      </c>
      <c r="P3943" s="7">
        <f t="array" ref="P3943">IF(OR(L3943="",K3943=""),"",IF(L3943&lt;19990,0,IF(L3943&lt;=30000,INDEX(Tarifas!$C$2:$C$37,MATCH(K3943,Tarifas!$A$2:$A$37,1)),IF(L3943&lt;=40000,INDEX(Tarifas!$D$2:$D$37,MATCH(K3943,Tarifas!$A$2:$A$37,1)),INDEX(Tarifas!$E$2:$E$37,MATCH(K3943,Tarifas!$A$2:$A$37,1))))))</f>
        <v>0</v>
      </c>
      <c r="Q3943" s="7">
        <f t="shared" si="371"/>
        <v>700</v>
      </c>
    </row>
    <row r="3944" spans="1:17" ht="15.75" customHeight="1" x14ac:dyDescent="0.25">
      <c r="A3944" s="2">
        <v>123</v>
      </c>
      <c r="B3944" s="2">
        <v>123</v>
      </c>
      <c r="C3944" s="2">
        <v>123</v>
      </c>
      <c r="D3944" s="2" t="s">
        <v>2234</v>
      </c>
      <c r="E3944" s="3">
        <v>4</v>
      </c>
      <c r="F3944" s="3">
        <v>11</v>
      </c>
      <c r="G3944" s="3">
        <v>14</v>
      </c>
      <c r="H3944" s="3">
        <v>0.1</v>
      </c>
      <c r="I3944" s="3">
        <v>0.154</v>
      </c>
      <c r="J3944" s="4" t="str">
        <f t="shared" si="366"/>
        <v>Se calcula por P volum</v>
      </c>
      <c r="K3944" s="3">
        <f t="shared" si="367"/>
        <v>0.154</v>
      </c>
      <c r="L3944" s="5">
        <v>4491</v>
      </c>
      <c r="M3944" s="2" t="str">
        <f t="shared" si="368"/>
        <v>Hasta $9.989</v>
      </c>
      <c r="N3944" s="5">
        <f t="shared" si="369"/>
        <v>700</v>
      </c>
      <c r="O3944" s="6" t="str">
        <f t="shared" si="370"/>
        <v>No aplica (&lt;$19.990)</v>
      </c>
      <c r="P3944" s="7">
        <f t="array" ref="P3944">IF(OR(L3944="",K3944=""),"",IF(L3944&lt;19990,0,IF(L3944&lt;=30000,INDEX(Tarifas!$C$2:$C$37,MATCH(K3944,Tarifas!$A$2:$A$37,1)),IF(L3944&lt;=40000,INDEX(Tarifas!$D$2:$D$37,MATCH(K3944,Tarifas!$A$2:$A$37,1)),INDEX(Tarifas!$E$2:$E$37,MATCH(K3944,Tarifas!$A$2:$A$37,1))))))</f>
        <v>0</v>
      </c>
      <c r="Q3944" s="7">
        <f t="shared" si="371"/>
        <v>700</v>
      </c>
    </row>
    <row r="3945" spans="1:17" ht="15.75" customHeight="1" x14ac:dyDescent="0.25">
      <c r="A3945" s="2">
        <v>123</v>
      </c>
      <c r="B3945" s="2">
        <v>123</v>
      </c>
      <c r="C3945" s="2">
        <v>123</v>
      </c>
      <c r="D3945" s="2" t="s">
        <v>2234</v>
      </c>
      <c r="E3945" s="3">
        <v>4</v>
      </c>
      <c r="F3945" s="3">
        <v>11</v>
      </c>
      <c r="G3945" s="3">
        <v>14</v>
      </c>
      <c r="H3945" s="3">
        <v>0.1</v>
      </c>
      <c r="I3945" s="3">
        <v>0.154</v>
      </c>
      <c r="J3945" s="4" t="str">
        <f t="shared" si="366"/>
        <v>Se calcula por P volum</v>
      </c>
      <c r="K3945" s="3">
        <f t="shared" si="367"/>
        <v>0.154</v>
      </c>
      <c r="L3945" s="5">
        <v>4491</v>
      </c>
      <c r="M3945" s="2" t="str">
        <f t="shared" si="368"/>
        <v>Hasta $9.989</v>
      </c>
      <c r="N3945" s="5">
        <f t="shared" si="369"/>
        <v>700</v>
      </c>
      <c r="O3945" s="6" t="str">
        <f t="shared" si="370"/>
        <v>No aplica (&lt;$19.990)</v>
      </c>
      <c r="P3945" s="7">
        <f t="array" ref="P3945">IF(OR(L3945="",K3945=""),"",IF(L3945&lt;19990,0,IF(L3945&lt;=30000,INDEX(Tarifas!$C$2:$C$37,MATCH(K3945,Tarifas!$A$2:$A$37,1)),IF(L3945&lt;=40000,INDEX(Tarifas!$D$2:$D$37,MATCH(K3945,Tarifas!$A$2:$A$37,1)),INDEX(Tarifas!$E$2:$E$37,MATCH(K3945,Tarifas!$A$2:$A$37,1))))))</f>
        <v>0</v>
      </c>
      <c r="Q3945" s="7">
        <f t="shared" si="371"/>
        <v>700</v>
      </c>
    </row>
    <row r="3946" spans="1:17" ht="15.75" customHeight="1" x14ac:dyDescent="0.25">
      <c r="A3946" s="2">
        <v>123</v>
      </c>
      <c r="B3946" s="2">
        <v>123</v>
      </c>
      <c r="C3946" s="2">
        <v>123</v>
      </c>
      <c r="D3946" s="2" t="s">
        <v>2236</v>
      </c>
      <c r="E3946" s="3">
        <v>4</v>
      </c>
      <c r="F3946" s="3">
        <v>9</v>
      </c>
      <c r="G3946" s="3">
        <v>14</v>
      </c>
      <c r="H3946" s="3">
        <v>0.1</v>
      </c>
      <c r="I3946" s="3">
        <v>0.126</v>
      </c>
      <c r="J3946" s="4" t="str">
        <f t="shared" si="366"/>
        <v>Se calcula por P volum</v>
      </c>
      <c r="K3946" s="3">
        <f t="shared" si="367"/>
        <v>0.126</v>
      </c>
      <c r="L3946" s="5">
        <v>4534</v>
      </c>
      <c r="M3946" s="2" t="str">
        <f t="shared" si="368"/>
        <v>Hasta $9.989</v>
      </c>
      <c r="N3946" s="5">
        <f t="shared" si="369"/>
        <v>700</v>
      </c>
      <c r="O3946" s="6" t="str">
        <f t="shared" si="370"/>
        <v>No aplica (&lt;$19.990)</v>
      </c>
      <c r="P3946" s="7">
        <f t="array" ref="P3946">IF(OR(L3946="",K3946=""),"",IF(L3946&lt;19990,0,IF(L3946&lt;=30000,INDEX(Tarifas!$C$2:$C$37,MATCH(K3946,Tarifas!$A$2:$A$37,1)),IF(L3946&lt;=40000,INDEX(Tarifas!$D$2:$D$37,MATCH(K3946,Tarifas!$A$2:$A$37,1)),INDEX(Tarifas!$E$2:$E$37,MATCH(K3946,Tarifas!$A$2:$A$37,1))))))</f>
        <v>0</v>
      </c>
      <c r="Q3946" s="7">
        <f t="shared" si="371"/>
        <v>700</v>
      </c>
    </row>
    <row r="3947" spans="1:17" ht="15.75" customHeight="1" x14ac:dyDescent="0.25">
      <c r="A3947" s="2">
        <v>123</v>
      </c>
      <c r="B3947" s="2">
        <v>123</v>
      </c>
      <c r="C3947" s="2">
        <v>123</v>
      </c>
      <c r="D3947" s="2" t="s">
        <v>2236</v>
      </c>
      <c r="E3947" s="3">
        <v>4</v>
      </c>
      <c r="F3947" s="3">
        <v>9</v>
      </c>
      <c r="G3947" s="3">
        <v>14</v>
      </c>
      <c r="H3947" s="3">
        <v>0.1</v>
      </c>
      <c r="I3947" s="3">
        <v>0.126</v>
      </c>
      <c r="J3947" s="4" t="str">
        <f t="shared" si="366"/>
        <v>Se calcula por P volum</v>
      </c>
      <c r="K3947" s="3">
        <f t="shared" si="367"/>
        <v>0.126</v>
      </c>
      <c r="L3947" s="5">
        <v>4534</v>
      </c>
      <c r="M3947" s="2" t="str">
        <f t="shared" si="368"/>
        <v>Hasta $9.989</v>
      </c>
      <c r="N3947" s="5">
        <f t="shared" si="369"/>
        <v>700</v>
      </c>
      <c r="O3947" s="6" t="str">
        <f t="shared" si="370"/>
        <v>No aplica (&lt;$19.990)</v>
      </c>
      <c r="P3947" s="7">
        <f t="array" ref="P3947">IF(OR(L3947="",K3947=""),"",IF(L3947&lt;19990,0,IF(L3947&lt;=30000,INDEX(Tarifas!$C$2:$C$37,MATCH(K3947,Tarifas!$A$2:$A$37,1)),IF(L3947&lt;=40000,INDEX(Tarifas!$D$2:$D$37,MATCH(K3947,Tarifas!$A$2:$A$37,1)),INDEX(Tarifas!$E$2:$E$37,MATCH(K3947,Tarifas!$A$2:$A$37,1))))))</f>
        <v>0</v>
      </c>
      <c r="Q3947" s="7">
        <f t="shared" si="371"/>
        <v>700</v>
      </c>
    </row>
    <row r="3948" spans="1:17" ht="15.75" customHeight="1" x14ac:dyDescent="0.25">
      <c r="A3948" s="2">
        <v>123</v>
      </c>
      <c r="B3948" s="2">
        <v>123</v>
      </c>
      <c r="C3948" s="2">
        <v>123</v>
      </c>
      <c r="D3948" s="2" t="s">
        <v>2237</v>
      </c>
      <c r="E3948" s="3">
        <v>5</v>
      </c>
      <c r="F3948" s="3">
        <v>5</v>
      </c>
      <c r="G3948" s="3">
        <v>17</v>
      </c>
      <c r="H3948" s="3">
        <v>0.1</v>
      </c>
      <c r="I3948" s="3">
        <v>0.10625</v>
      </c>
      <c r="J3948" s="4" t="str">
        <f t="shared" si="366"/>
        <v>Se calcula por P volum</v>
      </c>
      <c r="K3948" s="3">
        <f t="shared" si="367"/>
        <v>0.10625</v>
      </c>
      <c r="L3948" s="5">
        <v>4576</v>
      </c>
      <c r="M3948" s="2" t="str">
        <f t="shared" si="368"/>
        <v>Hasta $9.989</v>
      </c>
      <c r="N3948" s="5">
        <f t="shared" si="369"/>
        <v>700</v>
      </c>
      <c r="O3948" s="6" t="str">
        <f t="shared" si="370"/>
        <v>No aplica (&lt;$19.990)</v>
      </c>
      <c r="P3948" s="7">
        <f t="array" ref="P3948">IF(OR(L3948="",K3948=""),"",IF(L3948&lt;19990,0,IF(L3948&lt;=30000,INDEX(Tarifas!$C$2:$C$37,MATCH(K3948,Tarifas!$A$2:$A$37,1)),IF(L3948&lt;=40000,INDEX(Tarifas!$D$2:$D$37,MATCH(K3948,Tarifas!$A$2:$A$37,1)),INDEX(Tarifas!$E$2:$E$37,MATCH(K3948,Tarifas!$A$2:$A$37,1))))))</f>
        <v>0</v>
      </c>
      <c r="Q3948" s="7">
        <f t="shared" si="371"/>
        <v>700</v>
      </c>
    </row>
    <row r="3949" spans="1:17" ht="15.75" customHeight="1" x14ac:dyDescent="0.25">
      <c r="A3949" s="2">
        <v>123</v>
      </c>
      <c r="B3949" s="2">
        <v>123</v>
      </c>
      <c r="C3949" s="2">
        <v>123</v>
      </c>
      <c r="D3949" s="2" t="s">
        <v>2238</v>
      </c>
      <c r="E3949" s="3">
        <v>3</v>
      </c>
      <c r="F3949" s="3">
        <v>9</v>
      </c>
      <c r="G3949" s="3">
        <v>20</v>
      </c>
      <c r="H3949" s="3">
        <v>0.1</v>
      </c>
      <c r="I3949" s="3">
        <v>0.13500000000000001</v>
      </c>
      <c r="J3949" s="4" t="str">
        <f t="shared" si="366"/>
        <v>Se calcula por P volum</v>
      </c>
      <c r="K3949" s="3">
        <f t="shared" si="367"/>
        <v>0.13500000000000001</v>
      </c>
      <c r="L3949" s="5">
        <v>4690</v>
      </c>
      <c r="M3949" s="2" t="str">
        <f t="shared" si="368"/>
        <v>Hasta $9.989</v>
      </c>
      <c r="N3949" s="5">
        <f t="shared" si="369"/>
        <v>700</v>
      </c>
      <c r="O3949" s="6" t="str">
        <f t="shared" si="370"/>
        <v>No aplica (&lt;$19.990)</v>
      </c>
      <c r="P3949" s="7">
        <f t="array" ref="P3949">IF(OR(L3949="",K3949=""),"",IF(L3949&lt;19990,0,IF(L3949&lt;=30000,INDEX(Tarifas!$C$2:$C$37,MATCH(K3949,Tarifas!$A$2:$A$37,1)),IF(L3949&lt;=40000,INDEX(Tarifas!$D$2:$D$37,MATCH(K3949,Tarifas!$A$2:$A$37,1)),INDEX(Tarifas!$E$2:$E$37,MATCH(K3949,Tarifas!$A$2:$A$37,1))))))</f>
        <v>0</v>
      </c>
      <c r="Q3949" s="7">
        <f t="shared" si="371"/>
        <v>700</v>
      </c>
    </row>
    <row r="3950" spans="1:17" ht="15.75" customHeight="1" x14ac:dyDescent="0.25">
      <c r="A3950" s="2">
        <v>123</v>
      </c>
      <c r="B3950" s="2">
        <v>123</v>
      </c>
      <c r="C3950" s="2">
        <v>123</v>
      </c>
      <c r="D3950" s="2" t="s">
        <v>2222</v>
      </c>
      <c r="E3950" s="3">
        <v>5</v>
      </c>
      <c r="F3950" s="3">
        <v>10</v>
      </c>
      <c r="G3950" s="3">
        <v>16</v>
      </c>
      <c r="H3950" s="3">
        <v>0.1</v>
      </c>
      <c r="I3950" s="3">
        <v>0.2</v>
      </c>
      <c r="J3950" s="4" t="str">
        <f t="shared" si="366"/>
        <v>Se calcula por P volum</v>
      </c>
      <c r="K3950" s="3">
        <f t="shared" si="367"/>
        <v>0.2</v>
      </c>
      <c r="L3950" s="5">
        <v>4990</v>
      </c>
      <c r="M3950" s="2" t="str">
        <f t="shared" si="368"/>
        <v>Hasta $9.989</v>
      </c>
      <c r="N3950" s="5">
        <f t="shared" si="369"/>
        <v>700</v>
      </c>
      <c r="O3950" s="6" t="str">
        <f t="shared" si="370"/>
        <v>No aplica (&lt;$19.990)</v>
      </c>
      <c r="P3950" s="7">
        <f t="array" ref="P3950">IF(OR(L3950="",K3950=""),"",IF(L3950&lt;19990,0,IF(L3950&lt;=30000,INDEX(Tarifas!$C$2:$C$37,MATCH(K3950,Tarifas!$A$2:$A$37,1)),IF(L3950&lt;=40000,INDEX(Tarifas!$D$2:$D$37,MATCH(K3950,Tarifas!$A$2:$A$37,1)),INDEX(Tarifas!$E$2:$E$37,MATCH(K3950,Tarifas!$A$2:$A$37,1))))))</f>
        <v>0</v>
      </c>
      <c r="Q3950" s="7">
        <f t="shared" si="371"/>
        <v>700</v>
      </c>
    </row>
    <row r="3951" spans="1:17" ht="15.75" customHeight="1" x14ac:dyDescent="0.25">
      <c r="A3951" s="2">
        <v>123</v>
      </c>
      <c r="B3951" s="2">
        <v>123</v>
      </c>
      <c r="C3951" s="2">
        <v>123</v>
      </c>
      <c r="D3951" s="2" t="s">
        <v>2239</v>
      </c>
      <c r="E3951" s="3">
        <v>1</v>
      </c>
      <c r="F3951" s="3">
        <v>23</v>
      </c>
      <c r="G3951" s="3">
        <v>28</v>
      </c>
      <c r="H3951" s="3">
        <v>0.1</v>
      </c>
      <c r="I3951" s="3">
        <v>0.161</v>
      </c>
      <c r="J3951" s="4" t="str">
        <f t="shared" si="366"/>
        <v>Se calcula por P volum</v>
      </c>
      <c r="K3951" s="3">
        <f t="shared" si="367"/>
        <v>0.161</v>
      </c>
      <c r="L3951" s="5">
        <v>5490</v>
      </c>
      <c r="M3951" s="2" t="str">
        <f t="shared" si="368"/>
        <v>Hasta $9.989</v>
      </c>
      <c r="N3951" s="5">
        <f t="shared" si="369"/>
        <v>700</v>
      </c>
      <c r="O3951" s="6" t="str">
        <f t="shared" si="370"/>
        <v>No aplica (&lt;$19.990)</v>
      </c>
      <c r="P3951" s="7">
        <f t="array" ref="P3951">IF(OR(L3951="",K3951=""),"",IF(L3951&lt;19990,0,IF(L3951&lt;=30000,INDEX(Tarifas!$C$2:$C$37,MATCH(K3951,Tarifas!$A$2:$A$37,1)),IF(L3951&lt;=40000,INDEX(Tarifas!$D$2:$D$37,MATCH(K3951,Tarifas!$A$2:$A$37,1)),INDEX(Tarifas!$E$2:$E$37,MATCH(K3951,Tarifas!$A$2:$A$37,1))))))</f>
        <v>0</v>
      </c>
      <c r="Q3951" s="7">
        <f t="shared" si="371"/>
        <v>700</v>
      </c>
    </row>
    <row r="3952" spans="1:17" ht="15.75" customHeight="1" x14ac:dyDescent="0.25">
      <c r="A3952" s="2">
        <v>123</v>
      </c>
      <c r="B3952" s="2">
        <v>123</v>
      </c>
      <c r="C3952" s="2">
        <v>123</v>
      </c>
      <c r="D3952" s="2" t="s">
        <v>2239</v>
      </c>
      <c r="E3952" s="3">
        <v>1</v>
      </c>
      <c r="F3952" s="3">
        <v>23</v>
      </c>
      <c r="G3952" s="3">
        <v>28</v>
      </c>
      <c r="H3952" s="3">
        <v>0.1</v>
      </c>
      <c r="I3952" s="3">
        <v>0.161</v>
      </c>
      <c r="J3952" s="4" t="str">
        <f t="shared" si="366"/>
        <v>Se calcula por P volum</v>
      </c>
      <c r="K3952" s="3">
        <f t="shared" si="367"/>
        <v>0.161</v>
      </c>
      <c r="L3952" s="5">
        <v>5490</v>
      </c>
      <c r="M3952" s="2" t="str">
        <f t="shared" si="368"/>
        <v>Hasta $9.989</v>
      </c>
      <c r="N3952" s="5">
        <f t="shared" si="369"/>
        <v>700</v>
      </c>
      <c r="O3952" s="6" t="str">
        <f t="shared" si="370"/>
        <v>No aplica (&lt;$19.990)</v>
      </c>
      <c r="P3952" s="7">
        <f t="array" ref="P3952">IF(OR(L3952="",K3952=""),"",IF(L3952&lt;19990,0,IF(L3952&lt;=30000,INDEX(Tarifas!$C$2:$C$37,MATCH(K3952,Tarifas!$A$2:$A$37,1)),IF(L3952&lt;=40000,INDEX(Tarifas!$D$2:$D$37,MATCH(K3952,Tarifas!$A$2:$A$37,1)),INDEX(Tarifas!$E$2:$E$37,MATCH(K3952,Tarifas!$A$2:$A$37,1))))))</f>
        <v>0</v>
      </c>
      <c r="Q3952" s="7">
        <f t="shared" si="371"/>
        <v>700</v>
      </c>
    </row>
    <row r="3953" spans="1:17" ht="15.75" customHeight="1" x14ac:dyDescent="0.25">
      <c r="A3953" s="2">
        <v>123</v>
      </c>
      <c r="B3953" s="2">
        <v>123</v>
      </c>
      <c r="C3953" s="2">
        <v>123</v>
      </c>
      <c r="D3953" s="2" t="s">
        <v>2239</v>
      </c>
      <c r="E3953" s="3">
        <v>1</v>
      </c>
      <c r="F3953" s="3">
        <v>23</v>
      </c>
      <c r="G3953" s="3">
        <v>28</v>
      </c>
      <c r="H3953" s="3">
        <v>0.1</v>
      </c>
      <c r="I3953" s="3">
        <v>0.161</v>
      </c>
      <c r="J3953" s="4" t="str">
        <f t="shared" si="366"/>
        <v>Se calcula por P volum</v>
      </c>
      <c r="K3953" s="3">
        <f t="shared" si="367"/>
        <v>0.161</v>
      </c>
      <c r="L3953" s="5">
        <v>5490</v>
      </c>
      <c r="M3953" s="2" t="str">
        <f t="shared" si="368"/>
        <v>Hasta $9.989</v>
      </c>
      <c r="N3953" s="5">
        <f t="shared" si="369"/>
        <v>700</v>
      </c>
      <c r="O3953" s="6" t="str">
        <f t="shared" si="370"/>
        <v>No aplica (&lt;$19.990)</v>
      </c>
      <c r="P3953" s="7">
        <f t="array" ref="P3953">IF(OR(L3953="",K3953=""),"",IF(L3953&lt;19990,0,IF(L3953&lt;=30000,INDEX(Tarifas!$C$2:$C$37,MATCH(K3953,Tarifas!$A$2:$A$37,1)),IF(L3953&lt;=40000,INDEX(Tarifas!$D$2:$D$37,MATCH(K3953,Tarifas!$A$2:$A$37,1)),INDEX(Tarifas!$E$2:$E$37,MATCH(K3953,Tarifas!$A$2:$A$37,1))))))</f>
        <v>0</v>
      </c>
      <c r="Q3953" s="7">
        <f t="shared" si="371"/>
        <v>700</v>
      </c>
    </row>
    <row r="3954" spans="1:17" ht="15.75" customHeight="1" x14ac:dyDescent="0.25">
      <c r="A3954" s="2">
        <v>123</v>
      </c>
      <c r="B3954" s="2">
        <v>123</v>
      </c>
      <c r="C3954" s="2">
        <v>123</v>
      </c>
      <c r="D3954" s="2" t="s">
        <v>2239</v>
      </c>
      <c r="E3954" s="3">
        <v>1</v>
      </c>
      <c r="F3954" s="3">
        <v>23</v>
      </c>
      <c r="G3954" s="3">
        <v>28</v>
      </c>
      <c r="H3954" s="3">
        <v>0.1</v>
      </c>
      <c r="I3954" s="3">
        <v>0.161</v>
      </c>
      <c r="J3954" s="4" t="str">
        <f t="shared" si="366"/>
        <v>Se calcula por P volum</v>
      </c>
      <c r="K3954" s="3">
        <f t="shared" si="367"/>
        <v>0.161</v>
      </c>
      <c r="L3954" s="5">
        <v>5490</v>
      </c>
      <c r="M3954" s="2" t="str">
        <f t="shared" si="368"/>
        <v>Hasta $9.989</v>
      </c>
      <c r="N3954" s="5">
        <f t="shared" si="369"/>
        <v>700</v>
      </c>
      <c r="O3954" s="6" t="str">
        <f t="shared" si="370"/>
        <v>No aplica (&lt;$19.990)</v>
      </c>
      <c r="P3954" s="7">
        <f t="array" ref="P3954">IF(OR(L3954="",K3954=""),"",IF(L3954&lt;19990,0,IF(L3954&lt;=30000,INDEX(Tarifas!$C$2:$C$37,MATCH(K3954,Tarifas!$A$2:$A$37,1)),IF(L3954&lt;=40000,INDEX(Tarifas!$D$2:$D$37,MATCH(K3954,Tarifas!$A$2:$A$37,1)),INDEX(Tarifas!$E$2:$E$37,MATCH(K3954,Tarifas!$A$2:$A$37,1))))))</f>
        <v>0</v>
      </c>
      <c r="Q3954" s="7">
        <f t="shared" si="371"/>
        <v>700</v>
      </c>
    </row>
    <row r="3955" spans="1:17" ht="15.75" customHeight="1" x14ac:dyDescent="0.25">
      <c r="A3955" s="2">
        <v>123</v>
      </c>
      <c r="B3955" s="2">
        <v>123</v>
      </c>
      <c r="C3955" s="2">
        <v>123</v>
      </c>
      <c r="D3955" s="2" t="s">
        <v>2239</v>
      </c>
      <c r="E3955" s="3">
        <v>1</v>
      </c>
      <c r="F3955" s="3">
        <v>23</v>
      </c>
      <c r="G3955" s="3">
        <v>28</v>
      </c>
      <c r="H3955" s="3">
        <v>0.1</v>
      </c>
      <c r="I3955" s="3">
        <v>0.161</v>
      </c>
      <c r="J3955" s="4" t="str">
        <f t="shared" si="366"/>
        <v>Se calcula por P volum</v>
      </c>
      <c r="K3955" s="3">
        <f t="shared" si="367"/>
        <v>0.161</v>
      </c>
      <c r="L3955" s="5">
        <v>5490</v>
      </c>
      <c r="M3955" s="2" t="str">
        <f t="shared" si="368"/>
        <v>Hasta $9.989</v>
      </c>
      <c r="N3955" s="5">
        <f t="shared" si="369"/>
        <v>700</v>
      </c>
      <c r="O3955" s="6" t="str">
        <f t="shared" si="370"/>
        <v>No aplica (&lt;$19.990)</v>
      </c>
      <c r="P3955" s="7">
        <f t="array" ref="P3955">IF(OR(L3955="",K3955=""),"",IF(L3955&lt;19990,0,IF(L3955&lt;=30000,INDEX(Tarifas!$C$2:$C$37,MATCH(K3955,Tarifas!$A$2:$A$37,1)),IF(L3955&lt;=40000,INDEX(Tarifas!$D$2:$D$37,MATCH(K3955,Tarifas!$A$2:$A$37,1)),INDEX(Tarifas!$E$2:$E$37,MATCH(K3955,Tarifas!$A$2:$A$37,1))))))</f>
        <v>0</v>
      </c>
      <c r="Q3955" s="7">
        <f t="shared" si="371"/>
        <v>700</v>
      </c>
    </row>
    <row r="3956" spans="1:17" ht="15.75" customHeight="1" x14ac:dyDescent="0.25">
      <c r="A3956" s="2">
        <v>123</v>
      </c>
      <c r="B3956" s="2">
        <v>123</v>
      </c>
      <c r="C3956" s="2">
        <v>123</v>
      </c>
      <c r="D3956" s="2" t="s">
        <v>2239</v>
      </c>
      <c r="E3956" s="3">
        <v>1</v>
      </c>
      <c r="F3956" s="3">
        <v>23</v>
      </c>
      <c r="G3956" s="3">
        <v>28</v>
      </c>
      <c r="H3956" s="3">
        <v>0.1</v>
      </c>
      <c r="I3956" s="3">
        <v>0.161</v>
      </c>
      <c r="J3956" s="4" t="str">
        <f t="shared" si="366"/>
        <v>Se calcula por P volum</v>
      </c>
      <c r="K3956" s="3">
        <f t="shared" si="367"/>
        <v>0.161</v>
      </c>
      <c r="L3956" s="5">
        <v>5490</v>
      </c>
      <c r="M3956" s="2" t="str">
        <f t="shared" si="368"/>
        <v>Hasta $9.989</v>
      </c>
      <c r="N3956" s="5">
        <f t="shared" si="369"/>
        <v>700</v>
      </c>
      <c r="O3956" s="6" t="str">
        <f t="shared" si="370"/>
        <v>No aplica (&lt;$19.990)</v>
      </c>
      <c r="P3956" s="7">
        <f t="array" ref="P3956">IF(OR(L3956="",K3956=""),"",IF(L3956&lt;19990,0,IF(L3956&lt;=30000,INDEX(Tarifas!$C$2:$C$37,MATCH(K3956,Tarifas!$A$2:$A$37,1)),IF(L3956&lt;=40000,INDEX(Tarifas!$D$2:$D$37,MATCH(K3956,Tarifas!$A$2:$A$37,1)),INDEX(Tarifas!$E$2:$E$37,MATCH(K3956,Tarifas!$A$2:$A$37,1))))))</f>
        <v>0</v>
      </c>
      <c r="Q3956" s="7">
        <f t="shared" si="371"/>
        <v>700</v>
      </c>
    </row>
    <row r="3957" spans="1:17" ht="15.75" customHeight="1" x14ac:dyDescent="0.25">
      <c r="A3957" s="2">
        <v>123</v>
      </c>
      <c r="B3957" s="2">
        <v>123</v>
      </c>
      <c r="C3957" s="2">
        <v>123</v>
      </c>
      <c r="D3957" s="2" t="s">
        <v>2240</v>
      </c>
      <c r="E3957" s="3">
        <v>2</v>
      </c>
      <c r="F3957" s="3">
        <v>7</v>
      </c>
      <c r="G3957" s="3">
        <v>27</v>
      </c>
      <c r="H3957" s="3">
        <v>0.1</v>
      </c>
      <c r="I3957" s="3">
        <v>9.4500000000000001E-2</v>
      </c>
      <c r="J3957" s="4" t="str">
        <f t="shared" si="366"/>
        <v>Se calcula por Peso</v>
      </c>
      <c r="K3957" s="3">
        <f t="shared" si="367"/>
        <v>0.1</v>
      </c>
      <c r="L3957" s="5">
        <v>5490</v>
      </c>
      <c r="M3957" s="2" t="str">
        <f t="shared" si="368"/>
        <v>Hasta $9.989</v>
      </c>
      <c r="N3957" s="5">
        <f t="shared" si="369"/>
        <v>700</v>
      </c>
      <c r="O3957" s="6" t="str">
        <f t="shared" si="370"/>
        <v>No aplica (&lt;$19.990)</v>
      </c>
      <c r="P3957" s="7">
        <f t="array" ref="P3957">IF(OR(L3957="",K3957=""),"",IF(L3957&lt;19990,0,IF(L3957&lt;=30000,INDEX(Tarifas!$C$2:$C$37,MATCH(K3957,Tarifas!$A$2:$A$37,1)),IF(L3957&lt;=40000,INDEX(Tarifas!$D$2:$D$37,MATCH(K3957,Tarifas!$A$2:$A$37,1)),INDEX(Tarifas!$E$2:$E$37,MATCH(K3957,Tarifas!$A$2:$A$37,1))))))</f>
        <v>0</v>
      </c>
      <c r="Q3957" s="7">
        <f t="shared" si="371"/>
        <v>700</v>
      </c>
    </row>
    <row r="3958" spans="1:17" ht="15.75" customHeight="1" x14ac:dyDescent="0.25">
      <c r="A3958" s="2">
        <v>123</v>
      </c>
      <c r="B3958" s="2">
        <v>123</v>
      </c>
      <c r="C3958" s="2">
        <v>123</v>
      </c>
      <c r="D3958" s="2" t="s">
        <v>2240</v>
      </c>
      <c r="E3958" s="3">
        <v>2</v>
      </c>
      <c r="F3958" s="3">
        <v>7</v>
      </c>
      <c r="G3958" s="3">
        <v>27</v>
      </c>
      <c r="H3958" s="3">
        <v>0.1</v>
      </c>
      <c r="I3958" s="3">
        <v>9.4500000000000001E-2</v>
      </c>
      <c r="J3958" s="4" t="str">
        <f t="shared" si="366"/>
        <v>Se calcula por Peso</v>
      </c>
      <c r="K3958" s="3">
        <f t="shared" si="367"/>
        <v>0.1</v>
      </c>
      <c r="L3958" s="5">
        <v>5490</v>
      </c>
      <c r="M3958" s="2" t="str">
        <f t="shared" si="368"/>
        <v>Hasta $9.989</v>
      </c>
      <c r="N3958" s="5">
        <f t="shared" si="369"/>
        <v>700</v>
      </c>
      <c r="O3958" s="6" t="str">
        <f t="shared" si="370"/>
        <v>No aplica (&lt;$19.990)</v>
      </c>
      <c r="P3958" s="7">
        <f t="array" ref="P3958">IF(OR(L3958="",K3958=""),"",IF(L3958&lt;19990,0,IF(L3958&lt;=30000,INDEX(Tarifas!$C$2:$C$37,MATCH(K3958,Tarifas!$A$2:$A$37,1)),IF(L3958&lt;=40000,INDEX(Tarifas!$D$2:$D$37,MATCH(K3958,Tarifas!$A$2:$A$37,1)),INDEX(Tarifas!$E$2:$E$37,MATCH(K3958,Tarifas!$A$2:$A$37,1))))))</f>
        <v>0</v>
      </c>
      <c r="Q3958" s="7">
        <f t="shared" si="371"/>
        <v>700</v>
      </c>
    </row>
    <row r="3959" spans="1:17" ht="15.75" customHeight="1" x14ac:dyDescent="0.25">
      <c r="A3959" s="2">
        <v>123</v>
      </c>
      <c r="B3959" s="2">
        <v>123</v>
      </c>
      <c r="C3959" s="2">
        <v>123</v>
      </c>
      <c r="D3959" s="2" t="s">
        <v>2241</v>
      </c>
      <c r="E3959" s="3">
        <v>9</v>
      </c>
      <c r="F3959" s="3">
        <v>5</v>
      </c>
      <c r="G3959" s="3">
        <v>12</v>
      </c>
      <c r="H3959" s="3">
        <v>0.1</v>
      </c>
      <c r="I3959" s="3">
        <v>0.13500000000000001</v>
      </c>
      <c r="J3959" s="4" t="str">
        <f t="shared" si="366"/>
        <v>Se calcula por P volum</v>
      </c>
      <c r="K3959" s="3">
        <f t="shared" si="367"/>
        <v>0.13500000000000001</v>
      </c>
      <c r="L3959" s="5">
        <v>5890</v>
      </c>
      <c r="M3959" s="2" t="str">
        <f t="shared" si="368"/>
        <v>Hasta $9.989</v>
      </c>
      <c r="N3959" s="5">
        <f t="shared" si="369"/>
        <v>700</v>
      </c>
      <c r="O3959" s="6" t="str">
        <f t="shared" si="370"/>
        <v>No aplica (&lt;$19.990)</v>
      </c>
      <c r="P3959" s="7">
        <f t="array" ref="P3959">IF(OR(L3959="",K3959=""),"",IF(L3959&lt;19990,0,IF(L3959&lt;=30000,INDEX(Tarifas!$C$2:$C$37,MATCH(K3959,Tarifas!$A$2:$A$37,1)),IF(L3959&lt;=40000,INDEX(Tarifas!$D$2:$D$37,MATCH(K3959,Tarifas!$A$2:$A$37,1)),INDEX(Tarifas!$E$2:$E$37,MATCH(K3959,Tarifas!$A$2:$A$37,1))))))</f>
        <v>0</v>
      </c>
      <c r="Q3959" s="7">
        <f t="shared" si="371"/>
        <v>700</v>
      </c>
    </row>
    <row r="3960" spans="1:17" ht="15.75" customHeight="1" x14ac:dyDescent="0.25">
      <c r="A3960" s="2">
        <v>123</v>
      </c>
      <c r="B3960" s="2">
        <v>123</v>
      </c>
      <c r="C3960" s="2">
        <v>123</v>
      </c>
      <c r="D3960" s="2" t="s">
        <v>2241</v>
      </c>
      <c r="E3960" s="3">
        <v>9</v>
      </c>
      <c r="F3960" s="3">
        <v>5</v>
      </c>
      <c r="G3960" s="3">
        <v>12</v>
      </c>
      <c r="H3960" s="3">
        <v>0.1</v>
      </c>
      <c r="I3960" s="3">
        <v>0.13500000000000001</v>
      </c>
      <c r="J3960" s="4" t="str">
        <f t="shared" si="366"/>
        <v>Se calcula por P volum</v>
      </c>
      <c r="K3960" s="3">
        <f t="shared" si="367"/>
        <v>0.13500000000000001</v>
      </c>
      <c r="L3960" s="5">
        <v>5890</v>
      </c>
      <c r="M3960" s="2" t="str">
        <f t="shared" si="368"/>
        <v>Hasta $9.989</v>
      </c>
      <c r="N3960" s="5">
        <f t="shared" si="369"/>
        <v>700</v>
      </c>
      <c r="O3960" s="6" t="str">
        <f t="shared" si="370"/>
        <v>No aplica (&lt;$19.990)</v>
      </c>
      <c r="P3960" s="7">
        <f t="array" ref="P3960">IF(OR(L3960="",K3960=""),"",IF(L3960&lt;19990,0,IF(L3960&lt;=30000,INDEX(Tarifas!$C$2:$C$37,MATCH(K3960,Tarifas!$A$2:$A$37,1)),IF(L3960&lt;=40000,INDEX(Tarifas!$D$2:$D$37,MATCH(K3960,Tarifas!$A$2:$A$37,1)),INDEX(Tarifas!$E$2:$E$37,MATCH(K3960,Tarifas!$A$2:$A$37,1))))))</f>
        <v>0</v>
      </c>
      <c r="Q3960" s="7">
        <f t="shared" si="371"/>
        <v>700</v>
      </c>
    </row>
    <row r="3961" spans="1:17" ht="15.75" customHeight="1" x14ac:dyDescent="0.25">
      <c r="A3961" s="2">
        <v>123</v>
      </c>
      <c r="B3961" s="2">
        <v>123</v>
      </c>
      <c r="C3961" s="2">
        <v>123</v>
      </c>
      <c r="D3961" s="2" t="s">
        <v>2239</v>
      </c>
      <c r="E3961" s="3">
        <v>1</v>
      </c>
      <c r="F3961" s="3">
        <v>23</v>
      </c>
      <c r="G3961" s="3">
        <v>28</v>
      </c>
      <c r="H3961" s="3">
        <v>0.1</v>
      </c>
      <c r="I3961" s="3">
        <v>0.161</v>
      </c>
      <c r="J3961" s="4" t="str">
        <f t="shared" si="366"/>
        <v>Se calcula por P volum</v>
      </c>
      <c r="K3961" s="3">
        <f t="shared" si="367"/>
        <v>0.161</v>
      </c>
      <c r="L3961" s="5">
        <v>5990</v>
      </c>
      <c r="M3961" s="2" t="str">
        <f t="shared" si="368"/>
        <v>Hasta $9.989</v>
      </c>
      <c r="N3961" s="5">
        <f t="shared" si="369"/>
        <v>700</v>
      </c>
      <c r="O3961" s="6" t="str">
        <f t="shared" si="370"/>
        <v>No aplica (&lt;$19.990)</v>
      </c>
      <c r="P3961" s="7">
        <f t="array" ref="P3961">IF(OR(L3961="",K3961=""),"",IF(L3961&lt;19990,0,IF(L3961&lt;=30000,INDEX(Tarifas!$C$2:$C$37,MATCH(K3961,Tarifas!$A$2:$A$37,1)),IF(L3961&lt;=40000,INDEX(Tarifas!$D$2:$D$37,MATCH(K3961,Tarifas!$A$2:$A$37,1)),INDEX(Tarifas!$E$2:$E$37,MATCH(K3961,Tarifas!$A$2:$A$37,1))))))</f>
        <v>0</v>
      </c>
      <c r="Q3961" s="7">
        <f t="shared" si="371"/>
        <v>700</v>
      </c>
    </row>
    <row r="3962" spans="1:17" ht="15.75" customHeight="1" x14ac:dyDescent="0.25">
      <c r="A3962" s="2">
        <v>123</v>
      </c>
      <c r="B3962" s="2">
        <v>123</v>
      </c>
      <c r="C3962" s="2">
        <v>123</v>
      </c>
      <c r="D3962" s="2" t="s">
        <v>2239</v>
      </c>
      <c r="E3962" s="3">
        <v>1</v>
      </c>
      <c r="F3962" s="3">
        <v>23</v>
      </c>
      <c r="G3962" s="3">
        <v>28</v>
      </c>
      <c r="H3962" s="3">
        <v>0.1</v>
      </c>
      <c r="I3962" s="3">
        <v>0.161</v>
      </c>
      <c r="J3962" s="4" t="str">
        <f t="shared" si="366"/>
        <v>Se calcula por P volum</v>
      </c>
      <c r="K3962" s="3">
        <f t="shared" si="367"/>
        <v>0.161</v>
      </c>
      <c r="L3962" s="5">
        <v>5990</v>
      </c>
      <c r="M3962" s="2" t="str">
        <f t="shared" si="368"/>
        <v>Hasta $9.989</v>
      </c>
      <c r="N3962" s="5">
        <f t="shared" si="369"/>
        <v>700</v>
      </c>
      <c r="O3962" s="6" t="str">
        <f t="shared" si="370"/>
        <v>No aplica (&lt;$19.990)</v>
      </c>
      <c r="P3962" s="7">
        <f t="array" ref="P3962">IF(OR(L3962="",K3962=""),"",IF(L3962&lt;19990,0,IF(L3962&lt;=30000,INDEX(Tarifas!$C$2:$C$37,MATCH(K3962,Tarifas!$A$2:$A$37,1)),IF(L3962&lt;=40000,INDEX(Tarifas!$D$2:$D$37,MATCH(K3962,Tarifas!$A$2:$A$37,1)),INDEX(Tarifas!$E$2:$E$37,MATCH(K3962,Tarifas!$A$2:$A$37,1))))))</f>
        <v>0</v>
      </c>
      <c r="Q3962" s="7">
        <f t="shared" si="371"/>
        <v>700</v>
      </c>
    </row>
    <row r="3963" spans="1:17" ht="15.75" customHeight="1" x14ac:dyDescent="0.25">
      <c r="A3963" s="2">
        <v>123</v>
      </c>
      <c r="B3963" s="2">
        <v>123</v>
      </c>
      <c r="C3963" s="2">
        <v>123</v>
      </c>
      <c r="D3963" s="2" t="s">
        <v>2239</v>
      </c>
      <c r="E3963" s="3">
        <v>1</v>
      </c>
      <c r="F3963" s="3">
        <v>23</v>
      </c>
      <c r="G3963" s="3">
        <v>28</v>
      </c>
      <c r="H3963" s="3">
        <v>0.1</v>
      </c>
      <c r="I3963" s="3">
        <v>0.161</v>
      </c>
      <c r="J3963" s="4" t="str">
        <f t="shared" si="366"/>
        <v>Se calcula por P volum</v>
      </c>
      <c r="K3963" s="3">
        <f t="shared" si="367"/>
        <v>0.161</v>
      </c>
      <c r="L3963" s="5">
        <v>5990</v>
      </c>
      <c r="M3963" s="2" t="str">
        <f t="shared" si="368"/>
        <v>Hasta $9.989</v>
      </c>
      <c r="N3963" s="5">
        <f t="shared" si="369"/>
        <v>700</v>
      </c>
      <c r="O3963" s="6" t="str">
        <f t="shared" si="370"/>
        <v>No aplica (&lt;$19.990)</v>
      </c>
      <c r="P3963" s="7">
        <f t="array" ref="P3963">IF(OR(L3963="",K3963=""),"",IF(L3963&lt;19990,0,IF(L3963&lt;=30000,INDEX(Tarifas!$C$2:$C$37,MATCH(K3963,Tarifas!$A$2:$A$37,1)),IF(L3963&lt;=40000,INDEX(Tarifas!$D$2:$D$37,MATCH(K3963,Tarifas!$A$2:$A$37,1)),INDEX(Tarifas!$E$2:$E$37,MATCH(K3963,Tarifas!$A$2:$A$37,1))))))</f>
        <v>0</v>
      </c>
      <c r="Q3963" s="7">
        <f t="shared" si="371"/>
        <v>700</v>
      </c>
    </row>
    <row r="3964" spans="1:17" ht="15.75" customHeight="1" x14ac:dyDescent="0.25">
      <c r="A3964" s="2">
        <v>123</v>
      </c>
      <c r="B3964" s="2">
        <v>123</v>
      </c>
      <c r="C3964" s="2">
        <v>123</v>
      </c>
      <c r="D3964" s="2" t="s">
        <v>2239</v>
      </c>
      <c r="E3964" s="3">
        <v>1</v>
      </c>
      <c r="F3964" s="3">
        <v>23</v>
      </c>
      <c r="G3964" s="3">
        <v>28</v>
      </c>
      <c r="H3964" s="3">
        <v>0.1</v>
      </c>
      <c r="I3964" s="3">
        <v>0.161</v>
      </c>
      <c r="J3964" s="4" t="str">
        <f t="shared" si="366"/>
        <v>Se calcula por P volum</v>
      </c>
      <c r="K3964" s="3">
        <f t="shared" si="367"/>
        <v>0.161</v>
      </c>
      <c r="L3964" s="5">
        <v>5990</v>
      </c>
      <c r="M3964" s="2" t="str">
        <f t="shared" si="368"/>
        <v>Hasta $9.989</v>
      </c>
      <c r="N3964" s="5">
        <f t="shared" si="369"/>
        <v>700</v>
      </c>
      <c r="O3964" s="6" t="str">
        <f t="shared" si="370"/>
        <v>No aplica (&lt;$19.990)</v>
      </c>
      <c r="P3964" s="7">
        <f t="array" ref="P3964">IF(OR(L3964="",K3964=""),"",IF(L3964&lt;19990,0,IF(L3964&lt;=30000,INDEX(Tarifas!$C$2:$C$37,MATCH(K3964,Tarifas!$A$2:$A$37,1)),IF(L3964&lt;=40000,INDEX(Tarifas!$D$2:$D$37,MATCH(K3964,Tarifas!$A$2:$A$37,1)),INDEX(Tarifas!$E$2:$E$37,MATCH(K3964,Tarifas!$A$2:$A$37,1))))))</f>
        <v>0</v>
      </c>
      <c r="Q3964" s="7">
        <f t="shared" si="371"/>
        <v>700</v>
      </c>
    </row>
    <row r="3965" spans="1:17" ht="15.75" customHeight="1" x14ac:dyDescent="0.25">
      <c r="A3965" s="2">
        <v>123</v>
      </c>
      <c r="B3965" s="2">
        <v>123</v>
      </c>
      <c r="C3965" s="2">
        <v>123</v>
      </c>
      <c r="D3965" s="2" t="s">
        <v>2239</v>
      </c>
      <c r="E3965" s="3">
        <v>1</v>
      </c>
      <c r="F3965" s="3">
        <v>23</v>
      </c>
      <c r="G3965" s="3">
        <v>28</v>
      </c>
      <c r="H3965" s="3">
        <v>0.1</v>
      </c>
      <c r="I3965" s="3">
        <v>0.161</v>
      </c>
      <c r="J3965" s="4" t="str">
        <f t="shared" si="366"/>
        <v>Se calcula por P volum</v>
      </c>
      <c r="K3965" s="3">
        <f t="shared" si="367"/>
        <v>0.161</v>
      </c>
      <c r="L3965" s="5">
        <v>5990</v>
      </c>
      <c r="M3965" s="2" t="str">
        <f t="shared" si="368"/>
        <v>Hasta $9.989</v>
      </c>
      <c r="N3965" s="5">
        <f t="shared" si="369"/>
        <v>700</v>
      </c>
      <c r="O3965" s="6" t="str">
        <f t="shared" si="370"/>
        <v>No aplica (&lt;$19.990)</v>
      </c>
      <c r="P3965" s="7">
        <f t="array" ref="P3965">IF(OR(L3965="",K3965=""),"",IF(L3965&lt;19990,0,IF(L3965&lt;=30000,INDEX(Tarifas!$C$2:$C$37,MATCH(K3965,Tarifas!$A$2:$A$37,1)),IF(L3965&lt;=40000,INDEX(Tarifas!$D$2:$D$37,MATCH(K3965,Tarifas!$A$2:$A$37,1)),INDEX(Tarifas!$E$2:$E$37,MATCH(K3965,Tarifas!$A$2:$A$37,1))))))</f>
        <v>0</v>
      </c>
      <c r="Q3965" s="7">
        <f t="shared" si="371"/>
        <v>700</v>
      </c>
    </row>
    <row r="3966" spans="1:17" ht="15.75" customHeight="1" x14ac:dyDescent="0.25">
      <c r="A3966" s="2">
        <v>123</v>
      </c>
      <c r="B3966" s="2">
        <v>123</v>
      </c>
      <c r="C3966" s="2">
        <v>123</v>
      </c>
      <c r="D3966" s="2" t="s">
        <v>2239</v>
      </c>
      <c r="E3966" s="3">
        <v>1</v>
      </c>
      <c r="F3966" s="3">
        <v>23</v>
      </c>
      <c r="G3966" s="3">
        <v>28</v>
      </c>
      <c r="H3966" s="3">
        <v>0.1</v>
      </c>
      <c r="I3966" s="3">
        <v>0.161</v>
      </c>
      <c r="J3966" s="4" t="str">
        <f t="shared" si="366"/>
        <v>Se calcula por P volum</v>
      </c>
      <c r="K3966" s="3">
        <f t="shared" si="367"/>
        <v>0.161</v>
      </c>
      <c r="L3966" s="5">
        <v>5990</v>
      </c>
      <c r="M3966" s="2" t="str">
        <f t="shared" si="368"/>
        <v>Hasta $9.989</v>
      </c>
      <c r="N3966" s="5">
        <f t="shared" si="369"/>
        <v>700</v>
      </c>
      <c r="O3966" s="6" t="str">
        <f t="shared" si="370"/>
        <v>No aplica (&lt;$19.990)</v>
      </c>
      <c r="P3966" s="7">
        <f t="array" ref="P3966">IF(OR(L3966="",K3966=""),"",IF(L3966&lt;19990,0,IF(L3966&lt;=30000,INDEX(Tarifas!$C$2:$C$37,MATCH(K3966,Tarifas!$A$2:$A$37,1)),IF(L3966&lt;=40000,INDEX(Tarifas!$D$2:$D$37,MATCH(K3966,Tarifas!$A$2:$A$37,1)),INDEX(Tarifas!$E$2:$E$37,MATCH(K3966,Tarifas!$A$2:$A$37,1))))))</f>
        <v>0</v>
      </c>
      <c r="Q3966" s="7">
        <f t="shared" si="371"/>
        <v>700</v>
      </c>
    </row>
    <row r="3967" spans="1:17" ht="15.75" customHeight="1" x14ac:dyDescent="0.25">
      <c r="A3967" s="2">
        <v>123</v>
      </c>
      <c r="B3967" s="2">
        <v>123</v>
      </c>
      <c r="C3967" s="2">
        <v>123</v>
      </c>
      <c r="D3967" s="2" t="s">
        <v>2242</v>
      </c>
      <c r="E3967" s="3">
        <v>4</v>
      </c>
      <c r="F3967" s="3">
        <v>8</v>
      </c>
      <c r="G3967" s="3">
        <v>14</v>
      </c>
      <c r="H3967" s="3">
        <v>0.1</v>
      </c>
      <c r="I3967" s="3">
        <v>0.112</v>
      </c>
      <c r="J3967" s="4" t="str">
        <f t="shared" si="366"/>
        <v>Se calcula por P volum</v>
      </c>
      <c r="K3967" s="3">
        <f t="shared" si="367"/>
        <v>0.112</v>
      </c>
      <c r="L3967" s="5">
        <v>7890</v>
      </c>
      <c r="M3967" s="2" t="str">
        <f t="shared" si="368"/>
        <v>Hasta $9.989</v>
      </c>
      <c r="N3967" s="5">
        <f t="shared" si="369"/>
        <v>700</v>
      </c>
      <c r="O3967" s="6" t="str">
        <f t="shared" si="370"/>
        <v>No aplica (&lt;$19.990)</v>
      </c>
      <c r="P3967" s="7">
        <f t="array" ref="P3967">IF(OR(L3967="",K3967=""),"",IF(L3967&lt;19990,0,IF(L3967&lt;=30000,INDEX(Tarifas!$C$2:$C$37,MATCH(K3967,Tarifas!$A$2:$A$37,1)),IF(L3967&lt;=40000,INDEX(Tarifas!$D$2:$D$37,MATCH(K3967,Tarifas!$A$2:$A$37,1)),INDEX(Tarifas!$E$2:$E$37,MATCH(K3967,Tarifas!$A$2:$A$37,1))))))</f>
        <v>0</v>
      </c>
      <c r="Q3967" s="7">
        <f t="shared" si="371"/>
        <v>700</v>
      </c>
    </row>
    <row r="3968" spans="1:17" ht="15.75" customHeight="1" x14ac:dyDescent="0.25">
      <c r="A3968" s="2">
        <v>123</v>
      </c>
      <c r="B3968" s="2">
        <v>123</v>
      </c>
      <c r="C3968" s="2">
        <v>123</v>
      </c>
      <c r="D3968" s="2" t="s">
        <v>2242</v>
      </c>
      <c r="E3968" s="3">
        <v>4</v>
      </c>
      <c r="F3968" s="3">
        <v>8</v>
      </c>
      <c r="G3968" s="3">
        <v>14</v>
      </c>
      <c r="H3968" s="3">
        <v>0.1</v>
      </c>
      <c r="I3968" s="3">
        <v>0.112</v>
      </c>
      <c r="J3968" s="4" t="str">
        <f t="shared" si="366"/>
        <v>Se calcula por P volum</v>
      </c>
      <c r="K3968" s="3">
        <f t="shared" si="367"/>
        <v>0.112</v>
      </c>
      <c r="L3968" s="5">
        <v>7890</v>
      </c>
      <c r="M3968" s="2" t="str">
        <f t="shared" si="368"/>
        <v>Hasta $9.989</v>
      </c>
      <c r="N3968" s="5">
        <f t="shared" si="369"/>
        <v>700</v>
      </c>
      <c r="O3968" s="6" t="str">
        <f t="shared" si="370"/>
        <v>No aplica (&lt;$19.990)</v>
      </c>
      <c r="P3968" s="7">
        <f t="array" ref="P3968">IF(OR(L3968="",K3968=""),"",IF(L3968&lt;19990,0,IF(L3968&lt;=30000,INDEX(Tarifas!$C$2:$C$37,MATCH(K3968,Tarifas!$A$2:$A$37,1)),IF(L3968&lt;=40000,INDEX(Tarifas!$D$2:$D$37,MATCH(K3968,Tarifas!$A$2:$A$37,1)),INDEX(Tarifas!$E$2:$E$37,MATCH(K3968,Tarifas!$A$2:$A$37,1))))))</f>
        <v>0</v>
      </c>
      <c r="Q3968" s="7">
        <f t="shared" si="371"/>
        <v>700</v>
      </c>
    </row>
    <row r="3969" spans="1:17" ht="15.75" customHeight="1" x14ac:dyDescent="0.25">
      <c r="A3969" s="2">
        <v>123</v>
      </c>
      <c r="B3969" s="2">
        <v>123</v>
      </c>
      <c r="C3969" s="2">
        <v>123</v>
      </c>
      <c r="D3969" s="2" t="s">
        <v>2243</v>
      </c>
      <c r="E3969" s="3">
        <v>3</v>
      </c>
      <c r="F3969" s="3">
        <v>7</v>
      </c>
      <c r="G3969" s="3">
        <v>22</v>
      </c>
      <c r="H3969" s="3">
        <v>0.1</v>
      </c>
      <c r="I3969" s="3">
        <v>0.11550000000000001</v>
      </c>
      <c r="J3969" s="4" t="str">
        <f t="shared" si="366"/>
        <v>Se calcula por P volum</v>
      </c>
      <c r="K3969" s="3">
        <f t="shared" si="367"/>
        <v>0.11550000000000001</v>
      </c>
      <c r="L3969" s="5">
        <v>8791</v>
      </c>
      <c r="M3969" s="2" t="str">
        <f t="shared" si="368"/>
        <v>Hasta $9.989</v>
      </c>
      <c r="N3969" s="5">
        <f t="shared" si="369"/>
        <v>700</v>
      </c>
      <c r="O3969" s="6" t="str">
        <f t="shared" si="370"/>
        <v>No aplica (&lt;$19.990)</v>
      </c>
      <c r="P3969" s="7">
        <f t="array" ref="P3969">IF(OR(L3969="",K3969=""),"",IF(L3969&lt;19990,0,IF(L3969&lt;=30000,INDEX(Tarifas!$C$2:$C$37,MATCH(K3969,Tarifas!$A$2:$A$37,1)),IF(L3969&lt;=40000,INDEX(Tarifas!$D$2:$D$37,MATCH(K3969,Tarifas!$A$2:$A$37,1)),INDEX(Tarifas!$E$2:$E$37,MATCH(K3969,Tarifas!$A$2:$A$37,1))))))</f>
        <v>0</v>
      </c>
      <c r="Q3969" s="7">
        <f t="shared" si="371"/>
        <v>700</v>
      </c>
    </row>
    <row r="3970" spans="1:17" ht="15.75" customHeight="1" x14ac:dyDescent="0.25">
      <c r="A3970" s="2">
        <v>123</v>
      </c>
      <c r="B3970" s="2">
        <v>123</v>
      </c>
      <c r="C3970" s="2">
        <v>123</v>
      </c>
      <c r="D3970" s="2" t="s">
        <v>2243</v>
      </c>
      <c r="E3970" s="3">
        <v>3</v>
      </c>
      <c r="F3970" s="3">
        <v>7</v>
      </c>
      <c r="G3970" s="3">
        <v>22</v>
      </c>
      <c r="H3970" s="3">
        <v>0.1</v>
      </c>
      <c r="I3970" s="3">
        <v>0.11550000000000001</v>
      </c>
      <c r="J3970" s="4" t="str">
        <f t="shared" ref="J3970:J4033" si="372">IF(OR(H3970="",I3970=""),"",IF(H3970&gt;=I3970,"Se calcula por Peso","Se calcula por P volum"))</f>
        <v>Se calcula por P volum</v>
      </c>
      <c r="K3970" s="3">
        <f t="shared" ref="K3970:K4033" si="373">IF(OR(H3970="",I3970=""),"",MAX(H3970,I3970))</f>
        <v>0.11550000000000001</v>
      </c>
      <c r="L3970" s="5">
        <v>8791</v>
      </c>
      <c r="M3970" s="2" t="str">
        <f t="shared" ref="M3970:M4033" si="374">IF(L3970="","",IF(L3970&lt;9990,"Hasta $9.989",IF(L3970&lt;=19990,"$9.990-$19.990","Sin costo fijo")))</f>
        <v>Hasta $9.989</v>
      </c>
      <c r="N3970" s="5">
        <f t="shared" ref="N3970:N4033" si="375">IF(L3970="","",IF(L3970&lt;9990,700,IF(L3970&lt;=19990,1000,0)))</f>
        <v>700</v>
      </c>
      <c r="O3970" s="6" t="str">
        <f t="shared" ref="O3970:O4033" si="376">IF(L3970="","",IF(L3970&lt;19990,"No aplica (&lt;$19.990)",IF(L3970&lt;=30000,"$19.990-$30.000",IF(L3970&lt;=40000,"$30.001-$40.000","Desde $40.001"))))</f>
        <v>No aplica (&lt;$19.990)</v>
      </c>
      <c r="P3970" s="7">
        <f t="array" ref="P3970">IF(OR(L3970="",K3970=""),"",IF(L3970&lt;19990,0,IF(L3970&lt;=30000,INDEX(Tarifas!$C$2:$C$37,MATCH(K3970,Tarifas!$A$2:$A$37,1)),IF(L3970&lt;=40000,INDEX(Tarifas!$D$2:$D$37,MATCH(K3970,Tarifas!$A$2:$A$37,1)),INDEX(Tarifas!$E$2:$E$37,MATCH(K3970,Tarifas!$A$2:$A$37,1))))))</f>
        <v>0</v>
      </c>
      <c r="Q3970" s="7">
        <f t="shared" ref="Q3970:Q4033" si="377">IF(OR(N3970="",P3970=""),"",N3970+P3970)</f>
        <v>700</v>
      </c>
    </row>
    <row r="3971" spans="1:17" ht="15.75" customHeight="1" x14ac:dyDescent="0.25">
      <c r="A3971" s="2">
        <v>123</v>
      </c>
      <c r="B3971" s="2">
        <v>123</v>
      </c>
      <c r="C3971" s="2">
        <v>123</v>
      </c>
      <c r="D3971" s="2" t="s">
        <v>2244</v>
      </c>
      <c r="E3971" s="3">
        <v>4</v>
      </c>
      <c r="F3971" s="3">
        <v>8</v>
      </c>
      <c r="G3971" s="3">
        <v>12</v>
      </c>
      <c r="H3971" s="3">
        <v>0.1</v>
      </c>
      <c r="I3971" s="3">
        <v>9.6000000000000002E-2</v>
      </c>
      <c r="J3971" s="4" t="str">
        <f t="shared" si="372"/>
        <v>Se calcula por Peso</v>
      </c>
      <c r="K3971" s="3">
        <f t="shared" si="373"/>
        <v>0.1</v>
      </c>
      <c r="L3971" s="5">
        <v>10650</v>
      </c>
      <c r="M3971" s="2" t="str">
        <f t="shared" si="374"/>
        <v>$9.990-$19.990</v>
      </c>
      <c r="N3971" s="5">
        <f t="shared" si="375"/>
        <v>1000</v>
      </c>
      <c r="O3971" s="6" t="str">
        <f t="shared" si="376"/>
        <v>No aplica (&lt;$19.990)</v>
      </c>
      <c r="P3971" s="7">
        <f t="array" ref="P3971">IF(OR(L3971="",K3971=""),"",IF(L3971&lt;19990,0,IF(L3971&lt;=30000,INDEX(Tarifas!$C$2:$C$37,MATCH(K3971,Tarifas!$A$2:$A$37,1)),IF(L3971&lt;=40000,INDEX(Tarifas!$D$2:$D$37,MATCH(K3971,Tarifas!$A$2:$A$37,1)),INDEX(Tarifas!$E$2:$E$37,MATCH(K3971,Tarifas!$A$2:$A$37,1))))))</f>
        <v>0</v>
      </c>
      <c r="Q3971" s="7">
        <f t="shared" si="377"/>
        <v>1000</v>
      </c>
    </row>
    <row r="3972" spans="1:17" ht="15.75" customHeight="1" x14ac:dyDescent="0.25">
      <c r="A3972" s="2">
        <v>123</v>
      </c>
      <c r="B3972" s="2">
        <v>123</v>
      </c>
      <c r="C3972" s="2">
        <v>123</v>
      </c>
      <c r="D3972" s="2" t="s">
        <v>2244</v>
      </c>
      <c r="E3972" s="3">
        <v>4</v>
      </c>
      <c r="F3972" s="3">
        <v>8</v>
      </c>
      <c r="G3972" s="3">
        <v>12</v>
      </c>
      <c r="H3972" s="3">
        <v>0.1</v>
      </c>
      <c r="I3972" s="3">
        <v>9.6000000000000002E-2</v>
      </c>
      <c r="J3972" s="4" t="str">
        <f t="shared" si="372"/>
        <v>Se calcula por Peso</v>
      </c>
      <c r="K3972" s="3">
        <f t="shared" si="373"/>
        <v>0.1</v>
      </c>
      <c r="L3972" s="5">
        <v>10650</v>
      </c>
      <c r="M3972" s="2" t="str">
        <f t="shared" si="374"/>
        <v>$9.990-$19.990</v>
      </c>
      <c r="N3972" s="5">
        <f t="shared" si="375"/>
        <v>1000</v>
      </c>
      <c r="O3972" s="6" t="str">
        <f t="shared" si="376"/>
        <v>No aplica (&lt;$19.990)</v>
      </c>
      <c r="P3972" s="7">
        <f t="array" ref="P3972">IF(OR(L3972="",K3972=""),"",IF(L3972&lt;19990,0,IF(L3972&lt;=30000,INDEX(Tarifas!$C$2:$C$37,MATCH(K3972,Tarifas!$A$2:$A$37,1)),IF(L3972&lt;=40000,INDEX(Tarifas!$D$2:$D$37,MATCH(K3972,Tarifas!$A$2:$A$37,1)),INDEX(Tarifas!$E$2:$E$37,MATCH(K3972,Tarifas!$A$2:$A$37,1))))))</f>
        <v>0</v>
      </c>
      <c r="Q3972" s="7">
        <f t="shared" si="377"/>
        <v>1000</v>
      </c>
    </row>
    <row r="3973" spans="1:17" ht="15.75" customHeight="1" x14ac:dyDescent="0.25">
      <c r="A3973" s="2">
        <v>123</v>
      </c>
      <c r="B3973" s="2">
        <v>123</v>
      </c>
      <c r="C3973" s="2">
        <v>123</v>
      </c>
      <c r="D3973" s="2" t="s">
        <v>2245</v>
      </c>
      <c r="E3973" s="3">
        <v>9</v>
      </c>
      <c r="F3973" s="3">
        <v>5</v>
      </c>
      <c r="G3973" s="3">
        <v>13</v>
      </c>
      <c r="H3973" s="3">
        <v>0.1</v>
      </c>
      <c r="I3973" s="3">
        <v>0.14624999999999999</v>
      </c>
      <c r="J3973" s="4" t="str">
        <f t="shared" si="372"/>
        <v>Se calcula por P volum</v>
      </c>
      <c r="K3973" s="3">
        <f t="shared" si="373"/>
        <v>0.14624999999999999</v>
      </c>
      <c r="L3973" s="5">
        <v>10660</v>
      </c>
      <c r="M3973" s="2" t="str">
        <f t="shared" si="374"/>
        <v>$9.990-$19.990</v>
      </c>
      <c r="N3973" s="5">
        <f t="shared" si="375"/>
        <v>1000</v>
      </c>
      <c r="O3973" s="6" t="str">
        <f t="shared" si="376"/>
        <v>No aplica (&lt;$19.990)</v>
      </c>
      <c r="P3973" s="7">
        <f t="array" ref="P3973">IF(OR(L3973="",K3973=""),"",IF(L3973&lt;19990,0,IF(L3973&lt;=30000,INDEX(Tarifas!$C$2:$C$37,MATCH(K3973,Tarifas!$A$2:$A$37,1)),IF(L3973&lt;=40000,INDEX(Tarifas!$D$2:$D$37,MATCH(K3973,Tarifas!$A$2:$A$37,1)),INDEX(Tarifas!$E$2:$E$37,MATCH(K3973,Tarifas!$A$2:$A$37,1))))))</f>
        <v>0</v>
      </c>
      <c r="Q3973" s="7">
        <f t="shared" si="377"/>
        <v>1000</v>
      </c>
    </row>
    <row r="3974" spans="1:17" ht="15.75" customHeight="1" x14ac:dyDescent="0.25">
      <c r="A3974" s="2">
        <v>123</v>
      </c>
      <c r="B3974" s="2">
        <v>123</v>
      </c>
      <c r="C3974" s="2">
        <v>123</v>
      </c>
      <c r="D3974" s="2" t="s">
        <v>2245</v>
      </c>
      <c r="E3974" s="3">
        <v>9</v>
      </c>
      <c r="F3974" s="3">
        <v>5</v>
      </c>
      <c r="G3974" s="3">
        <v>13</v>
      </c>
      <c r="H3974" s="3">
        <v>0.1</v>
      </c>
      <c r="I3974" s="3">
        <v>0.14624999999999999</v>
      </c>
      <c r="J3974" s="4" t="str">
        <f t="shared" si="372"/>
        <v>Se calcula por P volum</v>
      </c>
      <c r="K3974" s="3">
        <f t="shared" si="373"/>
        <v>0.14624999999999999</v>
      </c>
      <c r="L3974" s="5">
        <v>53990</v>
      </c>
      <c r="M3974" s="2" t="str">
        <f t="shared" si="374"/>
        <v>Sin costo fijo</v>
      </c>
      <c r="N3974" s="5">
        <f t="shared" si="375"/>
        <v>0</v>
      </c>
      <c r="O3974" s="6" t="str">
        <f t="shared" si="376"/>
        <v>Desde $40.001</v>
      </c>
      <c r="P3974" s="7">
        <f t="array" ref="P3974">IF(OR(L3974="",K3974=""),"",IF(L3974&lt;19990,0,IF(L3974&lt;=30000,INDEX(Tarifas!$C$2:$C$37,MATCH(K3974,Tarifas!$A$2:$A$37,1)),IF(L3974&lt;=40000,INDEX(Tarifas!$D$2:$D$37,MATCH(K3974,Tarifas!$A$2:$A$37,1)),INDEX(Tarifas!$E$2:$E$37,MATCH(K3974,Tarifas!$A$2:$A$37,1))))))</f>
        <v>3000</v>
      </c>
      <c r="Q3974" s="7">
        <f t="shared" si="377"/>
        <v>3000</v>
      </c>
    </row>
    <row r="3975" spans="1:17" ht="15.75" customHeight="1" x14ac:dyDescent="0.25">
      <c r="A3975" s="2">
        <v>123</v>
      </c>
      <c r="B3975" s="2">
        <v>123</v>
      </c>
      <c r="C3975" s="2">
        <v>123</v>
      </c>
      <c r="D3975" s="2" t="s">
        <v>2245</v>
      </c>
      <c r="E3975" s="3">
        <v>9</v>
      </c>
      <c r="F3975" s="3">
        <v>5</v>
      </c>
      <c r="G3975" s="3">
        <v>13</v>
      </c>
      <c r="H3975" s="3">
        <v>0.1</v>
      </c>
      <c r="I3975" s="3">
        <v>0.14624999999999999</v>
      </c>
      <c r="J3975" s="4" t="str">
        <f t="shared" si="372"/>
        <v>Se calcula por P volum</v>
      </c>
      <c r="K3975" s="3">
        <f t="shared" si="373"/>
        <v>0.14624999999999999</v>
      </c>
      <c r="L3975" s="5">
        <v>33990</v>
      </c>
      <c r="M3975" s="2" t="str">
        <f t="shared" si="374"/>
        <v>Sin costo fijo</v>
      </c>
      <c r="N3975" s="5">
        <f t="shared" si="375"/>
        <v>0</v>
      </c>
      <c r="O3975" s="6" t="str">
        <f t="shared" si="376"/>
        <v>$30.001-$40.000</v>
      </c>
      <c r="P3975" s="7">
        <f t="array" ref="P3975">IF(OR(L3975="",K3975=""),"",IF(L3975&lt;19990,0,IF(L3975&lt;=30000,INDEX(Tarifas!$C$2:$C$37,MATCH(K3975,Tarifas!$A$2:$A$37,1)),IF(L3975&lt;=40000,INDEX(Tarifas!$D$2:$D$37,MATCH(K3975,Tarifas!$A$2:$A$37,1)),INDEX(Tarifas!$E$2:$E$37,MATCH(K3975,Tarifas!$A$2:$A$37,1))))))</f>
        <v>2700</v>
      </c>
      <c r="Q3975" s="7">
        <f t="shared" si="377"/>
        <v>2700</v>
      </c>
    </row>
    <row r="3976" spans="1:17" ht="15.75" customHeight="1" x14ac:dyDescent="0.25">
      <c r="A3976" s="2">
        <v>123</v>
      </c>
      <c r="B3976" s="2">
        <v>123</v>
      </c>
      <c r="C3976" s="2">
        <v>123</v>
      </c>
      <c r="D3976" s="2" t="s">
        <v>2245</v>
      </c>
      <c r="E3976" s="3">
        <v>9</v>
      </c>
      <c r="F3976" s="3">
        <v>5</v>
      </c>
      <c r="G3976" s="3">
        <v>13</v>
      </c>
      <c r="H3976" s="3">
        <v>0.1</v>
      </c>
      <c r="I3976" s="3">
        <v>0.14624999999999999</v>
      </c>
      <c r="J3976" s="4" t="str">
        <f t="shared" si="372"/>
        <v>Se calcula por P volum</v>
      </c>
      <c r="K3976" s="3">
        <f t="shared" si="373"/>
        <v>0.14624999999999999</v>
      </c>
      <c r="L3976" s="5">
        <v>22990</v>
      </c>
      <c r="M3976" s="2" t="str">
        <f t="shared" si="374"/>
        <v>Sin costo fijo</v>
      </c>
      <c r="N3976" s="5">
        <f t="shared" si="375"/>
        <v>0</v>
      </c>
      <c r="O3976" s="6" t="str">
        <f t="shared" si="376"/>
        <v>$19.990-$30.000</v>
      </c>
      <c r="P3976" s="7">
        <f t="array" ref="P3976">IF(OR(L3976="",K3976=""),"",IF(L3976&lt;19990,0,IF(L3976&lt;=30000,INDEX(Tarifas!$C$2:$C$37,MATCH(K3976,Tarifas!$A$2:$A$37,1)),IF(L3976&lt;=40000,INDEX(Tarifas!$D$2:$D$37,MATCH(K3976,Tarifas!$A$2:$A$37,1)),INDEX(Tarifas!$E$2:$E$37,MATCH(K3976,Tarifas!$A$2:$A$37,1))))))</f>
        <v>2400</v>
      </c>
      <c r="Q3976" s="7">
        <f t="shared" si="377"/>
        <v>2400</v>
      </c>
    </row>
    <row r="3977" spans="1:17" ht="15.75" customHeight="1" x14ac:dyDescent="0.25">
      <c r="A3977" s="2">
        <v>123</v>
      </c>
      <c r="B3977" s="2">
        <v>123</v>
      </c>
      <c r="C3977" s="2">
        <v>123</v>
      </c>
      <c r="D3977" s="2" t="s">
        <v>2246</v>
      </c>
      <c r="E3977" s="3">
        <v>8</v>
      </c>
      <c r="F3977" s="3">
        <v>20</v>
      </c>
      <c r="G3977" s="3">
        <v>29</v>
      </c>
      <c r="H3977" s="3">
        <v>9.9000000000000005E-2</v>
      </c>
      <c r="I3977" s="3">
        <v>1.1599999999999999</v>
      </c>
      <c r="J3977" s="4" t="str">
        <f t="shared" si="372"/>
        <v>Se calcula por P volum</v>
      </c>
      <c r="K3977" s="3">
        <f t="shared" si="373"/>
        <v>1.1599999999999999</v>
      </c>
      <c r="L3977" s="5">
        <v>2690</v>
      </c>
      <c r="M3977" s="2" t="str">
        <f t="shared" si="374"/>
        <v>Hasta $9.989</v>
      </c>
      <c r="N3977" s="5">
        <f t="shared" si="375"/>
        <v>700</v>
      </c>
      <c r="O3977" s="6" t="str">
        <f t="shared" si="376"/>
        <v>No aplica (&lt;$19.990)</v>
      </c>
      <c r="P3977" s="7">
        <f t="array" ref="P3977">IF(OR(L3977="",K3977=""),"",IF(L3977&lt;19990,0,IF(L3977&lt;=30000,INDEX(Tarifas!$C$2:$C$37,MATCH(K3977,Tarifas!$A$2:$A$37,1)),IF(L3977&lt;=40000,INDEX(Tarifas!$D$2:$D$37,MATCH(K3977,Tarifas!$A$2:$A$37,1)),INDEX(Tarifas!$E$2:$E$37,MATCH(K3977,Tarifas!$A$2:$A$37,1))))))</f>
        <v>0</v>
      </c>
      <c r="Q3977" s="7">
        <f t="shared" si="377"/>
        <v>700</v>
      </c>
    </row>
    <row r="3978" spans="1:17" ht="15.75" customHeight="1" x14ac:dyDescent="0.25">
      <c r="A3978" s="2">
        <v>123</v>
      </c>
      <c r="B3978" s="2">
        <v>123</v>
      </c>
      <c r="C3978" s="2">
        <v>123</v>
      </c>
      <c r="D3978" s="2" t="s">
        <v>2246</v>
      </c>
      <c r="E3978" s="3">
        <v>8</v>
      </c>
      <c r="F3978" s="3">
        <v>20</v>
      </c>
      <c r="G3978" s="3">
        <v>29</v>
      </c>
      <c r="H3978" s="3">
        <v>9.9000000000000005E-2</v>
      </c>
      <c r="I3978" s="3">
        <v>1.1599999999999999</v>
      </c>
      <c r="J3978" s="4" t="str">
        <f t="shared" si="372"/>
        <v>Se calcula por P volum</v>
      </c>
      <c r="K3978" s="3">
        <f t="shared" si="373"/>
        <v>1.1599999999999999</v>
      </c>
      <c r="L3978" s="5">
        <v>2890</v>
      </c>
      <c r="M3978" s="2" t="str">
        <f t="shared" si="374"/>
        <v>Hasta $9.989</v>
      </c>
      <c r="N3978" s="5">
        <f t="shared" si="375"/>
        <v>700</v>
      </c>
      <c r="O3978" s="6" t="str">
        <f t="shared" si="376"/>
        <v>No aplica (&lt;$19.990)</v>
      </c>
      <c r="P3978" s="7">
        <f t="array" ref="P3978">IF(OR(L3978="",K3978=""),"",IF(L3978&lt;19990,0,IF(L3978&lt;=30000,INDEX(Tarifas!$C$2:$C$37,MATCH(K3978,Tarifas!$A$2:$A$37,1)),IF(L3978&lt;=40000,INDEX(Tarifas!$D$2:$D$37,MATCH(K3978,Tarifas!$A$2:$A$37,1)),INDEX(Tarifas!$E$2:$E$37,MATCH(K3978,Tarifas!$A$2:$A$37,1))))))</f>
        <v>0</v>
      </c>
      <c r="Q3978" s="7">
        <f t="shared" si="377"/>
        <v>700</v>
      </c>
    </row>
    <row r="3979" spans="1:17" ht="15.75" customHeight="1" x14ac:dyDescent="0.25">
      <c r="A3979" s="2">
        <v>123</v>
      </c>
      <c r="B3979" s="2">
        <v>123</v>
      </c>
      <c r="C3979" s="2">
        <v>123</v>
      </c>
      <c r="D3979" s="2" t="s">
        <v>2247</v>
      </c>
      <c r="E3979" s="3">
        <v>7</v>
      </c>
      <c r="F3979" s="3">
        <v>13</v>
      </c>
      <c r="G3979" s="3">
        <v>23</v>
      </c>
      <c r="H3979" s="3">
        <v>9.9000000000000005E-2</v>
      </c>
      <c r="I3979" s="3">
        <v>0.52324999999999999</v>
      </c>
      <c r="J3979" s="4" t="str">
        <f t="shared" si="372"/>
        <v>Se calcula por P volum</v>
      </c>
      <c r="K3979" s="3">
        <f t="shared" si="373"/>
        <v>0.52324999999999999</v>
      </c>
      <c r="L3979" s="5">
        <v>4490</v>
      </c>
      <c r="M3979" s="2" t="str">
        <f t="shared" si="374"/>
        <v>Hasta $9.989</v>
      </c>
      <c r="N3979" s="5">
        <f t="shared" si="375"/>
        <v>700</v>
      </c>
      <c r="O3979" s="6" t="str">
        <f t="shared" si="376"/>
        <v>No aplica (&lt;$19.990)</v>
      </c>
      <c r="P3979" s="7">
        <f t="array" ref="P3979">IF(OR(L3979="",K3979=""),"",IF(L3979&lt;19990,0,IF(L3979&lt;=30000,INDEX(Tarifas!$C$2:$C$37,MATCH(K3979,Tarifas!$A$2:$A$37,1)),IF(L3979&lt;=40000,INDEX(Tarifas!$D$2:$D$37,MATCH(K3979,Tarifas!$A$2:$A$37,1)),INDEX(Tarifas!$E$2:$E$37,MATCH(K3979,Tarifas!$A$2:$A$37,1))))))</f>
        <v>0</v>
      </c>
      <c r="Q3979" s="7">
        <f t="shared" si="377"/>
        <v>700</v>
      </c>
    </row>
    <row r="3980" spans="1:17" ht="15.75" customHeight="1" x14ac:dyDescent="0.25">
      <c r="A3980" s="2">
        <v>123</v>
      </c>
      <c r="B3980" s="2">
        <v>123</v>
      </c>
      <c r="C3980" s="2">
        <v>123</v>
      </c>
      <c r="D3980" s="2" t="s">
        <v>2248</v>
      </c>
      <c r="E3980" s="3">
        <v>6</v>
      </c>
      <c r="F3980" s="3">
        <v>14</v>
      </c>
      <c r="G3980" s="3">
        <v>21</v>
      </c>
      <c r="H3980" s="3">
        <v>9.6000000000000002E-2</v>
      </c>
      <c r="I3980" s="3">
        <v>0.441</v>
      </c>
      <c r="J3980" s="4" t="str">
        <f t="shared" si="372"/>
        <v>Se calcula por P volum</v>
      </c>
      <c r="K3980" s="3">
        <f t="shared" si="373"/>
        <v>0.441</v>
      </c>
      <c r="L3980" s="5">
        <v>2560</v>
      </c>
      <c r="M3980" s="2" t="str">
        <f t="shared" si="374"/>
        <v>Hasta $9.989</v>
      </c>
      <c r="N3980" s="5">
        <f t="shared" si="375"/>
        <v>700</v>
      </c>
      <c r="O3980" s="6" t="str">
        <f t="shared" si="376"/>
        <v>No aplica (&lt;$19.990)</v>
      </c>
      <c r="P3980" s="7">
        <f t="array" ref="P3980">IF(OR(L3980="",K3980=""),"",IF(L3980&lt;19990,0,IF(L3980&lt;=30000,INDEX(Tarifas!$C$2:$C$37,MATCH(K3980,Tarifas!$A$2:$A$37,1)),IF(L3980&lt;=40000,INDEX(Tarifas!$D$2:$D$37,MATCH(K3980,Tarifas!$A$2:$A$37,1)),INDEX(Tarifas!$E$2:$E$37,MATCH(K3980,Tarifas!$A$2:$A$37,1))))))</f>
        <v>0</v>
      </c>
      <c r="Q3980" s="7">
        <f t="shared" si="377"/>
        <v>700</v>
      </c>
    </row>
    <row r="3981" spans="1:17" ht="15.75" customHeight="1" x14ac:dyDescent="0.25">
      <c r="A3981" s="2">
        <v>123</v>
      </c>
      <c r="B3981" s="2">
        <v>123</v>
      </c>
      <c r="C3981" s="2">
        <v>123</v>
      </c>
      <c r="D3981" s="2" t="s">
        <v>2249</v>
      </c>
      <c r="E3981" s="3">
        <v>2</v>
      </c>
      <c r="F3981" s="3">
        <v>17</v>
      </c>
      <c r="G3981" s="3">
        <v>23</v>
      </c>
      <c r="H3981" s="3">
        <v>9.6000000000000002E-2</v>
      </c>
      <c r="I3981" s="3">
        <v>0.19550000000000001</v>
      </c>
      <c r="J3981" s="4" t="str">
        <f t="shared" si="372"/>
        <v>Se calcula por P volum</v>
      </c>
      <c r="K3981" s="3">
        <f t="shared" si="373"/>
        <v>0.19550000000000001</v>
      </c>
      <c r="L3981" s="5">
        <v>5320</v>
      </c>
      <c r="M3981" s="2" t="str">
        <f t="shared" si="374"/>
        <v>Hasta $9.989</v>
      </c>
      <c r="N3981" s="5">
        <f t="shared" si="375"/>
        <v>700</v>
      </c>
      <c r="O3981" s="6" t="str">
        <f t="shared" si="376"/>
        <v>No aplica (&lt;$19.990)</v>
      </c>
      <c r="P3981" s="7">
        <f t="array" ref="P3981">IF(OR(L3981="",K3981=""),"",IF(L3981&lt;19990,0,IF(L3981&lt;=30000,INDEX(Tarifas!$C$2:$C$37,MATCH(K3981,Tarifas!$A$2:$A$37,1)),IF(L3981&lt;=40000,INDEX(Tarifas!$D$2:$D$37,MATCH(K3981,Tarifas!$A$2:$A$37,1)),INDEX(Tarifas!$E$2:$E$37,MATCH(K3981,Tarifas!$A$2:$A$37,1))))))</f>
        <v>0</v>
      </c>
      <c r="Q3981" s="7">
        <f t="shared" si="377"/>
        <v>700</v>
      </c>
    </row>
    <row r="3982" spans="1:17" ht="15.75" customHeight="1" x14ac:dyDescent="0.25">
      <c r="A3982" s="2">
        <v>123</v>
      </c>
      <c r="B3982" s="2">
        <v>123</v>
      </c>
      <c r="C3982" s="2">
        <v>123</v>
      </c>
      <c r="D3982" s="2" t="s">
        <v>2249</v>
      </c>
      <c r="E3982" s="3">
        <v>2</v>
      </c>
      <c r="F3982" s="3">
        <v>17</v>
      </c>
      <c r="G3982" s="3">
        <v>23</v>
      </c>
      <c r="H3982" s="3">
        <v>9.6000000000000002E-2</v>
      </c>
      <c r="I3982" s="3">
        <v>0.19550000000000001</v>
      </c>
      <c r="J3982" s="4" t="str">
        <f t="shared" si="372"/>
        <v>Se calcula por P volum</v>
      </c>
      <c r="K3982" s="3">
        <f t="shared" si="373"/>
        <v>0.19550000000000001</v>
      </c>
      <c r="L3982" s="5">
        <v>5320</v>
      </c>
      <c r="M3982" s="2" t="str">
        <f t="shared" si="374"/>
        <v>Hasta $9.989</v>
      </c>
      <c r="N3982" s="5">
        <f t="shared" si="375"/>
        <v>700</v>
      </c>
      <c r="O3982" s="6" t="str">
        <f t="shared" si="376"/>
        <v>No aplica (&lt;$19.990)</v>
      </c>
      <c r="P3982" s="7">
        <f t="array" ref="P3982">IF(OR(L3982="",K3982=""),"",IF(L3982&lt;19990,0,IF(L3982&lt;=30000,INDEX(Tarifas!$C$2:$C$37,MATCH(K3982,Tarifas!$A$2:$A$37,1)),IF(L3982&lt;=40000,INDEX(Tarifas!$D$2:$D$37,MATCH(K3982,Tarifas!$A$2:$A$37,1)),INDEX(Tarifas!$E$2:$E$37,MATCH(K3982,Tarifas!$A$2:$A$37,1))))))</f>
        <v>0</v>
      </c>
      <c r="Q3982" s="7">
        <f t="shared" si="377"/>
        <v>700</v>
      </c>
    </row>
    <row r="3983" spans="1:17" ht="15.75" customHeight="1" x14ac:dyDescent="0.25">
      <c r="A3983" s="2">
        <v>123</v>
      </c>
      <c r="B3983" s="2">
        <v>123</v>
      </c>
      <c r="C3983" s="2">
        <v>123</v>
      </c>
      <c r="D3983" s="2" t="s">
        <v>2250</v>
      </c>
      <c r="E3983" s="3">
        <v>7</v>
      </c>
      <c r="F3983" s="3">
        <v>20</v>
      </c>
      <c r="G3983" s="3">
        <v>27</v>
      </c>
      <c r="H3983" s="3">
        <v>9.2999999999999999E-2</v>
      </c>
      <c r="I3983" s="3">
        <v>0.94499999999999995</v>
      </c>
      <c r="J3983" s="4" t="str">
        <f t="shared" si="372"/>
        <v>Se calcula por P volum</v>
      </c>
      <c r="K3983" s="3">
        <f t="shared" si="373"/>
        <v>0.94499999999999995</v>
      </c>
      <c r="L3983" s="5">
        <v>3670</v>
      </c>
      <c r="M3983" s="2" t="str">
        <f t="shared" si="374"/>
        <v>Hasta $9.989</v>
      </c>
      <c r="N3983" s="5">
        <f t="shared" si="375"/>
        <v>700</v>
      </c>
      <c r="O3983" s="6" t="str">
        <f t="shared" si="376"/>
        <v>No aplica (&lt;$19.990)</v>
      </c>
      <c r="P3983" s="7">
        <f t="array" ref="P3983">IF(OR(L3983="",K3983=""),"",IF(L3983&lt;19990,0,IF(L3983&lt;=30000,INDEX(Tarifas!$C$2:$C$37,MATCH(K3983,Tarifas!$A$2:$A$37,1)),IF(L3983&lt;=40000,INDEX(Tarifas!$D$2:$D$37,MATCH(K3983,Tarifas!$A$2:$A$37,1)),INDEX(Tarifas!$E$2:$E$37,MATCH(K3983,Tarifas!$A$2:$A$37,1))))))</f>
        <v>0</v>
      </c>
      <c r="Q3983" s="7">
        <f t="shared" si="377"/>
        <v>700</v>
      </c>
    </row>
    <row r="3984" spans="1:17" ht="15.75" customHeight="1" x14ac:dyDescent="0.25">
      <c r="A3984" s="2">
        <v>123</v>
      </c>
      <c r="B3984" s="2">
        <v>123</v>
      </c>
      <c r="C3984" s="2">
        <v>123</v>
      </c>
      <c r="D3984" s="2" t="s">
        <v>2251</v>
      </c>
      <c r="E3984" s="3">
        <v>11</v>
      </c>
      <c r="F3984" s="3">
        <v>37</v>
      </c>
      <c r="G3984" s="3">
        <v>37</v>
      </c>
      <c r="H3984" s="3">
        <v>0.09</v>
      </c>
      <c r="I3984" s="3">
        <v>3.7647499999999998</v>
      </c>
      <c r="J3984" s="4" t="str">
        <f t="shared" si="372"/>
        <v>Se calcula por P volum</v>
      </c>
      <c r="K3984" s="3">
        <f t="shared" si="373"/>
        <v>3.7647499999999998</v>
      </c>
      <c r="L3984" s="5">
        <v>3990</v>
      </c>
      <c r="M3984" s="2" t="str">
        <f t="shared" si="374"/>
        <v>Hasta $9.989</v>
      </c>
      <c r="N3984" s="5">
        <f t="shared" si="375"/>
        <v>700</v>
      </c>
      <c r="O3984" s="6" t="str">
        <f t="shared" si="376"/>
        <v>No aplica (&lt;$19.990)</v>
      </c>
      <c r="P3984" s="7">
        <f t="array" ref="P3984">IF(OR(L3984="",K3984=""),"",IF(L3984&lt;19990,0,IF(L3984&lt;=30000,INDEX(Tarifas!$C$2:$C$37,MATCH(K3984,Tarifas!$A$2:$A$37,1)),IF(L3984&lt;=40000,INDEX(Tarifas!$D$2:$D$37,MATCH(K3984,Tarifas!$A$2:$A$37,1)),INDEX(Tarifas!$E$2:$E$37,MATCH(K3984,Tarifas!$A$2:$A$37,1))))))</f>
        <v>0</v>
      </c>
      <c r="Q3984" s="7">
        <f t="shared" si="377"/>
        <v>700</v>
      </c>
    </row>
    <row r="3985" spans="1:17" ht="15.75" customHeight="1" x14ac:dyDescent="0.25">
      <c r="A3985" s="2">
        <v>123</v>
      </c>
      <c r="B3985" s="2">
        <v>123</v>
      </c>
      <c r="C3985" s="2">
        <v>123</v>
      </c>
      <c r="D3985" s="2" t="s">
        <v>2252</v>
      </c>
      <c r="E3985" s="3">
        <v>11</v>
      </c>
      <c r="F3985" s="3">
        <v>20</v>
      </c>
      <c r="G3985" s="3">
        <v>32</v>
      </c>
      <c r="H3985" s="3">
        <v>0.09</v>
      </c>
      <c r="I3985" s="3">
        <v>1.76</v>
      </c>
      <c r="J3985" s="4" t="str">
        <f t="shared" si="372"/>
        <v>Se calcula por P volum</v>
      </c>
      <c r="K3985" s="3">
        <f t="shared" si="373"/>
        <v>1.76</v>
      </c>
      <c r="L3985" s="5">
        <v>7516</v>
      </c>
      <c r="M3985" s="2" t="str">
        <f t="shared" si="374"/>
        <v>Hasta $9.989</v>
      </c>
      <c r="N3985" s="5">
        <f t="shared" si="375"/>
        <v>700</v>
      </c>
      <c r="O3985" s="6" t="str">
        <f t="shared" si="376"/>
        <v>No aplica (&lt;$19.990)</v>
      </c>
      <c r="P3985" s="7">
        <f t="array" ref="P3985">IF(OR(L3985="",K3985=""),"",IF(L3985&lt;19990,0,IF(L3985&lt;=30000,INDEX(Tarifas!$C$2:$C$37,MATCH(K3985,Tarifas!$A$2:$A$37,1)),IF(L3985&lt;=40000,INDEX(Tarifas!$D$2:$D$37,MATCH(K3985,Tarifas!$A$2:$A$37,1)),INDEX(Tarifas!$E$2:$E$37,MATCH(K3985,Tarifas!$A$2:$A$37,1))))))</f>
        <v>0</v>
      </c>
      <c r="Q3985" s="7">
        <f t="shared" si="377"/>
        <v>700</v>
      </c>
    </row>
    <row r="3986" spans="1:17" ht="15.75" customHeight="1" x14ac:dyDescent="0.25">
      <c r="A3986" s="2">
        <v>123</v>
      </c>
      <c r="B3986" s="2">
        <v>123</v>
      </c>
      <c r="C3986" s="2">
        <v>123</v>
      </c>
      <c r="D3986" s="2" t="s">
        <v>2252</v>
      </c>
      <c r="E3986" s="3">
        <v>11</v>
      </c>
      <c r="F3986" s="3">
        <v>20</v>
      </c>
      <c r="G3986" s="3">
        <v>32</v>
      </c>
      <c r="H3986" s="3">
        <v>0.09</v>
      </c>
      <c r="I3986" s="3">
        <v>1.76</v>
      </c>
      <c r="J3986" s="4" t="str">
        <f t="shared" si="372"/>
        <v>Se calcula por P volum</v>
      </c>
      <c r="K3986" s="3">
        <f t="shared" si="373"/>
        <v>1.76</v>
      </c>
      <c r="L3986" s="5">
        <v>7516</v>
      </c>
      <c r="M3986" s="2" t="str">
        <f t="shared" si="374"/>
        <v>Hasta $9.989</v>
      </c>
      <c r="N3986" s="5">
        <f t="shared" si="375"/>
        <v>700</v>
      </c>
      <c r="O3986" s="6" t="str">
        <f t="shared" si="376"/>
        <v>No aplica (&lt;$19.990)</v>
      </c>
      <c r="P3986" s="7">
        <f t="array" ref="P3986">IF(OR(L3986="",K3986=""),"",IF(L3986&lt;19990,0,IF(L3986&lt;=30000,INDEX(Tarifas!$C$2:$C$37,MATCH(K3986,Tarifas!$A$2:$A$37,1)),IF(L3986&lt;=40000,INDEX(Tarifas!$D$2:$D$37,MATCH(K3986,Tarifas!$A$2:$A$37,1)),INDEX(Tarifas!$E$2:$E$37,MATCH(K3986,Tarifas!$A$2:$A$37,1))))))</f>
        <v>0</v>
      </c>
      <c r="Q3986" s="7">
        <f t="shared" si="377"/>
        <v>700</v>
      </c>
    </row>
    <row r="3987" spans="1:17" ht="15.75" customHeight="1" x14ac:dyDescent="0.25">
      <c r="A3987" s="2">
        <v>123</v>
      </c>
      <c r="B3987" s="2">
        <v>123</v>
      </c>
      <c r="C3987" s="2">
        <v>123</v>
      </c>
      <c r="D3987" s="2" t="s">
        <v>2253</v>
      </c>
      <c r="E3987" s="3">
        <v>8</v>
      </c>
      <c r="F3987" s="3">
        <v>11</v>
      </c>
      <c r="G3987" s="3">
        <v>52</v>
      </c>
      <c r="H3987" s="3">
        <v>0.09</v>
      </c>
      <c r="I3987" s="3">
        <v>1.1439999999999999</v>
      </c>
      <c r="J3987" s="4" t="str">
        <f t="shared" si="372"/>
        <v>Se calcula por P volum</v>
      </c>
      <c r="K3987" s="3">
        <f t="shared" si="373"/>
        <v>1.1439999999999999</v>
      </c>
      <c r="L3987" s="5">
        <v>5290</v>
      </c>
      <c r="M3987" s="2" t="str">
        <f t="shared" si="374"/>
        <v>Hasta $9.989</v>
      </c>
      <c r="N3987" s="5">
        <f t="shared" si="375"/>
        <v>700</v>
      </c>
      <c r="O3987" s="6" t="str">
        <f t="shared" si="376"/>
        <v>No aplica (&lt;$19.990)</v>
      </c>
      <c r="P3987" s="7">
        <f t="array" ref="P3987">IF(OR(L3987="",K3987=""),"",IF(L3987&lt;19990,0,IF(L3987&lt;=30000,INDEX(Tarifas!$C$2:$C$37,MATCH(K3987,Tarifas!$A$2:$A$37,1)),IF(L3987&lt;=40000,INDEX(Tarifas!$D$2:$D$37,MATCH(K3987,Tarifas!$A$2:$A$37,1)),INDEX(Tarifas!$E$2:$E$37,MATCH(K3987,Tarifas!$A$2:$A$37,1))))))</f>
        <v>0</v>
      </c>
      <c r="Q3987" s="7">
        <f t="shared" si="377"/>
        <v>700</v>
      </c>
    </row>
    <row r="3988" spans="1:17" ht="15.75" customHeight="1" x14ac:dyDescent="0.25">
      <c r="A3988" s="2">
        <v>123</v>
      </c>
      <c r="B3988" s="2">
        <v>123</v>
      </c>
      <c r="C3988" s="2">
        <v>123</v>
      </c>
      <c r="D3988" s="2" t="s">
        <v>2254</v>
      </c>
      <c r="E3988" s="3">
        <v>7</v>
      </c>
      <c r="F3988" s="3">
        <v>22</v>
      </c>
      <c r="G3988" s="3">
        <v>29</v>
      </c>
      <c r="H3988" s="3">
        <v>0.09</v>
      </c>
      <c r="I3988" s="3">
        <v>1.1165</v>
      </c>
      <c r="J3988" s="4" t="str">
        <f t="shared" si="372"/>
        <v>Se calcula por P volum</v>
      </c>
      <c r="K3988" s="3">
        <f t="shared" si="373"/>
        <v>1.1165</v>
      </c>
      <c r="L3988" s="5">
        <v>6990</v>
      </c>
      <c r="M3988" s="2" t="str">
        <f t="shared" si="374"/>
        <v>Hasta $9.989</v>
      </c>
      <c r="N3988" s="5">
        <f t="shared" si="375"/>
        <v>700</v>
      </c>
      <c r="O3988" s="6" t="str">
        <f t="shared" si="376"/>
        <v>No aplica (&lt;$19.990)</v>
      </c>
      <c r="P3988" s="7">
        <f t="array" ref="P3988">IF(OR(L3988="",K3988=""),"",IF(L3988&lt;19990,0,IF(L3988&lt;=30000,INDEX(Tarifas!$C$2:$C$37,MATCH(K3988,Tarifas!$A$2:$A$37,1)),IF(L3988&lt;=40000,INDEX(Tarifas!$D$2:$D$37,MATCH(K3988,Tarifas!$A$2:$A$37,1)),INDEX(Tarifas!$E$2:$E$37,MATCH(K3988,Tarifas!$A$2:$A$37,1))))))</f>
        <v>0</v>
      </c>
      <c r="Q3988" s="7">
        <f t="shared" si="377"/>
        <v>700</v>
      </c>
    </row>
    <row r="3989" spans="1:17" ht="15.75" customHeight="1" x14ac:dyDescent="0.25">
      <c r="A3989" s="2">
        <v>123</v>
      </c>
      <c r="B3989" s="2">
        <v>123</v>
      </c>
      <c r="C3989" s="2">
        <v>123</v>
      </c>
      <c r="D3989" s="2" t="s">
        <v>2255</v>
      </c>
      <c r="E3989" s="3">
        <v>7</v>
      </c>
      <c r="F3989" s="3">
        <v>13</v>
      </c>
      <c r="G3989" s="3">
        <v>37</v>
      </c>
      <c r="H3989" s="3">
        <v>0.09</v>
      </c>
      <c r="I3989" s="3">
        <v>0.84175</v>
      </c>
      <c r="J3989" s="4" t="str">
        <f t="shared" si="372"/>
        <v>Se calcula por P volum</v>
      </c>
      <c r="K3989" s="3">
        <f t="shared" si="373"/>
        <v>0.84175</v>
      </c>
      <c r="L3989" s="5">
        <v>2866</v>
      </c>
      <c r="M3989" s="2" t="str">
        <f t="shared" si="374"/>
        <v>Hasta $9.989</v>
      </c>
      <c r="N3989" s="5">
        <f t="shared" si="375"/>
        <v>700</v>
      </c>
      <c r="O3989" s="6" t="str">
        <f t="shared" si="376"/>
        <v>No aplica (&lt;$19.990)</v>
      </c>
      <c r="P3989" s="7">
        <f t="array" ref="P3989">IF(OR(L3989="",K3989=""),"",IF(L3989&lt;19990,0,IF(L3989&lt;=30000,INDEX(Tarifas!$C$2:$C$37,MATCH(K3989,Tarifas!$A$2:$A$37,1)),IF(L3989&lt;=40000,INDEX(Tarifas!$D$2:$D$37,MATCH(K3989,Tarifas!$A$2:$A$37,1)),INDEX(Tarifas!$E$2:$E$37,MATCH(K3989,Tarifas!$A$2:$A$37,1))))))</f>
        <v>0</v>
      </c>
      <c r="Q3989" s="7">
        <f t="shared" si="377"/>
        <v>700</v>
      </c>
    </row>
    <row r="3990" spans="1:17" ht="15.75" customHeight="1" x14ac:dyDescent="0.25">
      <c r="A3990" s="2">
        <v>123</v>
      </c>
      <c r="B3990" s="2">
        <v>123</v>
      </c>
      <c r="C3990" s="2">
        <v>123</v>
      </c>
      <c r="D3990" s="2" t="s">
        <v>2256</v>
      </c>
      <c r="E3990" s="3">
        <v>3</v>
      </c>
      <c r="F3990" s="3">
        <v>10</v>
      </c>
      <c r="G3990" s="3">
        <v>105</v>
      </c>
      <c r="H3990" s="3">
        <v>0.09</v>
      </c>
      <c r="I3990" s="3">
        <v>0.78749999999999998</v>
      </c>
      <c r="J3990" s="4" t="str">
        <f t="shared" si="372"/>
        <v>Se calcula por P volum</v>
      </c>
      <c r="K3990" s="3">
        <f t="shared" si="373"/>
        <v>0.78749999999999998</v>
      </c>
      <c r="L3990" s="5">
        <v>5290</v>
      </c>
      <c r="M3990" s="2" t="str">
        <f t="shared" si="374"/>
        <v>Hasta $9.989</v>
      </c>
      <c r="N3990" s="5">
        <f t="shared" si="375"/>
        <v>700</v>
      </c>
      <c r="O3990" s="6" t="str">
        <f t="shared" si="376"/>
        <v>No aplica (&lt;$19.990)</v>
      </c>
      <c r="P3990" s="7">
        <f t="array" ref="P3990">IF(OR(L3990="",K3990=""),"",IF(L3990&lt;19990,0,IF(L3990&lt;=30000,INDEX(Tarifas!$C$2:$C$37,MATCH(K3990,Tarifas!$A$2:$A$37,1)),IF(L3990&lt;=40000,INDEX(Tarifas!$D$2:$D$37,MATCH(K3990,Tarifas!$A$2:$A$37,1)),INDEX(Tarifas!$E$2:$E$37,MATCH(K3990,Tarifas!$A$2:$A$37,1))))))</f>
        <v>0</v>
      </c>
      <c r="Q3990" s="7">
        <f t="shared" si="377"/>
        <v>700</v>
      </c>
    </row>
    <row r="3991" spans="1:17" ht="15.75" customHeight="1" x14ac:dyDescent="0.25">
      <c r="A3991" s="2">
        <v>123</v>
      </c>
      <c r="B3991" s="2">
        <v>123</v>
      </c>
      <c r="C3991" s="2">
        <v>123</v>
      </c>
      <c r="D3991" s="2" t="s">
        <v>2257</v>
      </c>
      <c r="E3991" s="3">
        <v>7</v>
      </c>
      <c r="F3991" s="3">
        <v>17</v>
      </c>
      <c r="G3991" s="3">
        <v>18</v>
      </c>
      <c r="H3991" s="3">
        <v>0.09</v>
      </c>
      <c r="I3991" s="3">
        <v>0.53549999999999998</v>
      </c>
      <c r="J3991" s="4" t="str">
        <f t="shared" si="372"/>
        <v>Se calcula por P volum</v>
      </c>
      <c r="K3991" s="3">
        <f t="shared" si="373"/>
        <v>0.53549999999999998</v>
      </c>
      <c r="L3991" s="5">
        <v>5990</v>
      </c>
      <c r="M3991" s="2" t="str">
        <f t="shared" si="374"/>
        <v>Hasta $9.989</v>
      </c>
      <c r="N3991" s="5">
        <f t="shared" si="375"/>
        <v>700</v>
      </c>
      <c r="O3991" s="6" t="str">
        <f t="shared" si="376"/>
        <v>No aplica (&lt;$19.990)</v>
      </c>
      <c r="P3991" s="7">
        <f t="array" ref="P3991">IF(OR(L3991="",K3991=""),"",IF(L3991&lt;19990,0,IF(L3991&lt;=30000,INDEX(Tarifas!$C$2:$C$37,MATCH(K3991,Tarifas!$A$2:$A$37,1)),IF(L3991&lt;=40000,INDEX(Tarifas!$D$2:$D$37,MATCH(K3991,Tarifas!$A$2:$A$37,1)),INDEX(Tarifas!$E$2:$E$37,MATCH(K3991,Tarifas!$A$2:$A$37,1))))))</f>
        <v>0</v>
      </c>
      <c r="Q3991" s="7">
        <f t="shared" si="377"/>
        <v>700</v>
      </c>
    </row>
    <row r="3992" spans="1:17" ht="15.75" customHeight="1" x14ac:dyDescent="0.25">
      <c r="A3992" s="2">
        <v>123</v>
      </c>
      <c r="B3992" s="2">
        <v>123</v>
      </c>
      <c r="C3992" s="2">
        <v>123</v>
      </c>
      <c r="D3992" s="2" t="s">
        <v>2257</v>
      </c>
      <c r="E3992" s="3">
        <v>7</v>
      </c>
      <c r="F3992" s="3">
        <v>17</v>
      </c>
      <c r="G3992" s="3">
        <v>18</v>
      </c>
      <c r="H3992" s="3">
        <v>0.09</v>
      </c>
      <c r="I3992" s="3">
        <v>0.53549999999999998</v>
      </c>
      <c r="J3992" s="4" t="str">
        <f t="shared" si="372"/>
        <v>Se calcula por P volum</v>
      </c>
      <c r="K3992" s="3">
        <f t="shared" si="373"/>
        <v>0.53549999999999998</v>
      </c>
      <c r="L3992" s="5">
        <v>5990</v>
      </c>
      <c r="M3992" s="2" t="str">
        <f t="shared" si="374"/>
        <v>Hasta $9.989</v>
      </c>
      <c r="N3992" s="5">
        <f t="shared" si="375"/>
        <v>700</v>
      </c>
      <c r="O3992" s="6" t="str">
        <f t="shared" si="376"/>
        <v>No aplica (&lt;$19.990)</v>
      </c>
      <c r="P3992" s="7">
        <f t="array" ref="P3992">IF(OR(L3992="",K3992=""),"",IF(L3992&lt;19990,0,IF(L3992&lt;=30000,INDEX(Tarifas!$C$2:$C$37,MATCH(K3992,Tarifas!$A$2:$A$37,1)),IF(L3992&lt;=40000,INDEX(Tarifas!$D$2:$D$37,MATCH(K3992,Tarifas!$A$2:$A$37,1)),INDEX(Tarifas!$E$2:$E$37,MATCH(K3992,Tarifas!$A$2:$A$37,1))))))</f>
        <v>0</v>
      </c>
      <c r="Q3992" s="7">
        <f t="shared" si="377"/>
        <v>700</v>
      </c>
    </row>
    <row r="3993" spans="1:17" ht="15.75" customHeight="1" x14ac:dyDescent="0.25">
      <c r="A3993" s="2">
        <v>123</v>
      </c>
      <c r="B3993" s="2">
        <v>123</v>
      </c>
      <c r="C3993" s="2">
        <v>123</v>
      </c>
      <c r="D3993" s="2" t="s">
        <v>2258</v>
      </c>
      <c r="E3993" s="3">
        <v>3</v>
      </c>
      <c r="F3993" s="3">
        <v>11</v>
      </c>
      <c r="G3993" s="3">
        <v>14</v>
      </c>
      <c r="H3993" s="3">
        <v>0.09</v>
      </c>
      <c r="I3993" s="3">
        <v>0.11550000000000001</v>
      </c>
      <c r="J3993" s="4" t="str">
        <f t="shared" si="372"/>
        <v>Se calcula por P volum</v>
      </c>
      <c r="K3993" s="3">
        <f t="shared" si="373"/>
        <v>0.11550000000000001</v>
      </c>
      <c r="L3993" s="5">
        <v>2620</v>
      </c>
      <c r="M3993" s="2" t="str">
        <f t="shared" si="374"/>
        <v>Hasta $9.989</v>
      </c>
      <c r="N3993" s="5">
        <f t="shared" si="375"/>
        <v>700</v>
      </c>
      <c r="O3993" s="6" t="str">
        <f t="shared" si="376"/>
        <v>No aplica (&lt;$19.990)</v>
      </c>
      <c r="P3993" s="7">
        <f t="array" ref="P3993">IF(OR(L3993="",K3993=""),"",IF(L3993&lt;19990,0,IF(L3993&lt;=30000,INDEX(Tarifas!$C$2:$C$37,MATCH(K3993,Tarifas!$A$2:$A$37,1)),IF(L3993&lt;=40000,INDEX(Tarifas!$D$2:$D$37,MATCH(K3993,Tarifas!$A$2:$A$37,1)),INDEX(Tarifas!$E$2:$E$37,MATCH(K3993,Tarifas!$A$2:$A$37,1))))))</f>
        <v>0</v>
      </c>
      <c r="Q3993" s="7">
        <f t="shared" si="377"/>
        <v>700</v>
      </c>
    </row>
    <row r="3994" spans="1:17" ht="15.75" customHeight="1" x14ac:dyDescent="0.25">
      <c r="A3994" s="2">
        <v>123</v>
      </c>
      <c r="B3994" s="2">
        <v>123</v>
      </c>
      <c r="C3994" s="2">
        <v>123</v>
      </c>
      <c r="D3994" s="2" t="s">
        <v>2258</v>
      </c>
      <c r="E3994" s="3">
        <v>3</v>
      </c>
      <c r="F3994" s="3">
        <v>11</v>
      </c>
      <c r="G3994" s="3">
        <v>14</v>
      </c>
      <c r="H3994" s="3">
        <v>0.09</v>
      </c>
      <c r="I3994" s="3">
        <v>0.11550000000000001</v>
      </c>
      <c r="J3994" s="4" t="str">
        <f t="shared" si="372"/>
        <v>Se calcula por P volum</v>
      </c>
      <c r="K3994" s="3">
        <f t="shared" si="373"/>
        <v>0.11550000000000001</v>
      </c>
      <c r="L3994" s="5">
        <v>2620</v>
      </c>
      <c r="M3994" s="2" t="str">
        <f t="shared" si="374"/>
        <v>Hasta $9.989</v>
      </c>
      <c r="N3994" s="5">
        <f t="shared" si="375"/>
        <v>700</v>
      </c>
      <c r="O3994" s="6" t="str">
        <f t="shared" si="376"/>
        <v>No aplica (&lt;$19.990)</v>
      </c>
      <c r="P3994" s="7">
        <f t="array" ref="P3994">IF(OR(L3994="",K3994=""),"",IF(L3994&lt;19990,0,IF(L3994&lt;=30000,INDEX(Tarifas!$C$2:$C$37,MATCH(K3994,Tarifas!$A$2:$A$37,1)),IF(L3994&lt;=40000,INDEX(Tarifas!$D$2:$D$37,MATCH(K3994,Tarifas!$A$2:$A$37,1)),INDEX(Tarifas!$E$2:$E$37,MATCH(K3994,Tarifas!$A$2:$A$37,1))))))</f>
        <v>0</v>
      </c>
      <c r="Q3994" s="7">
        <f t="shared" si="377"/>
        <v>700</v>
      </c>
    </row>
    <row r="3995" spans="1:17" ht="15.75" customHeight="1" x14ac:dyDescent="0.25">
      <c r="A3995" s="2">
        <v>123</v>
      </c>
      <c r="B3995" s="2">
        <v>123</v>
      </c>
      <c r="C3995" s="2">
        <v>123</v>
      </c>
      <c r="D3995" s="2" t="s">
        <v>2259</v>
      </c>
      <c r="E3995" s="3">
        <v>7</v>
      </c>
      <c r="F3995" s="3">
        <v>10</v>
      </c>
      <c r="G3995" s="3">
        <v>13</v>
      </c>
      <c r="H3995" s="3">
        <v>0.09</v>
      </c>
      <c r="I3995" s="3">
        <v>0.22750000000000001</v>
      </c>
      <c r="J3995" s="4" t="str">
        <f t="shared" si="372"/>
        <v>Se calcula por P volum</v>
      </c>
      <c r="K3995" s="3">
        <f t="shared" si="373"/>
        <v>0.22750000000000001</v>
      </c>
      <c r="L3995" s="5">
        <v>2691</v>
      </c>
      <c r="M3995" s="2" t="str">
        <f t="shared" si="374"/>
        <v>Hasta $9.989</v>
      </c>
      <c r="N3995" s="5">
        <f t="shared" si="375"/>
        <v>700</v>
      </c>
      <c r="O3995" s="6" t="str">
        <f t="shared" si="376"/>
        <v>No aplica (&lt;$19.990)</v>
      </c>
      <c r="P3995" s="7">
        <f t="array" ref="P3995">IF(OR(L3995="",K3995=""),"",IF(L3995&lt;19990,0,IF(L3995&lt;=30000,INDEX(Tarifas!$C$2:$C$37,MATCH(K3995,Tarifas!$A$2:$A$37,1)),IF(L3995&lt;=40000,INDEX(Tarifas!$D$2:$D$37,MATCH(K3995,Tarifas!$A$2:$A$37,1)),INDEX(Tarifas!$E$2:$E$37,MATCH(K3995,Tarifas!$A$2:$A$37,1))))))</f>
        <v>0</v>
      </c>
      <c r="Q3995" s="7">
        <f t="shared" si="377"/>
        <v>700</v>
      </c>
    </row>
    <row r="3996" spans="1:17" ht="15.75" customHeight="1" x14ac:dyDescent="0.25">
      <c r="A3996" s="2">
        <v>123</v>
      </c>
      <c r="B3996" s="2">
        <v>123</v>
      </c>
      <c r="C3996" s="2">
        <v>123</v>
      </c>
      <c r="D3996" s="2" t="s">
        <v>2259</v>
      </c>
      <c r="E3996" s="3">
        <v>7</v>
      </c>
      <c r="F3996" s="3">
        <v>10</v>
      </c>
      <c r="G3996" s="3">
        <v>13</v>
      </c>
      <c r="H3996" s="3">
        <v>0.09</v>
      </c>
      <c r="I3996" s="3">
        <v>0.22750000000000001</v>
      </c>
      <c r="J3996" s="4" t="str">
        <f t="shared" si="372"/>
        <v>Se calcula por P volum</v>
      </c>
      <c r="K3996" s="3">
        <f t="shared" si="373"/>
        <v>0.22750000000000001</v>
      </c>
      <c r="L3996" s="5">
        <v>2691</v>
      </c>
      <c r="M3996" s="2" t="str">
        <f t="shared" si="374"/>
        <v>Hasta $9.989</v>
      </c>
      <c r="N3996" s="5">
        <f t="shared" si="375"/>
        <v>700</v>
      </c>
      <c r="O3996" s="6" t="str">
        <f t="shared" si="376"/>
        <v>No aplica (&lt;$19.990)</v>
      </c>
      <c r="P3996" s="7">
        <f t="array" ref="P3996">IF(OR(L3996="",K3996=""),"",IF(L3996&lt;19990,0,IF(L3996&lt;=30000,INDEX(Tarifas!$C$2:$C$37,MATCH(K3996,Tarifas!$A$2:$A$37,1)),IF(L3996&lt;=40000,INDEX(Tarifas!$D$2:$D$37,MATCH(K3996,Tarifas!$A$2:$A$37,1)),INDEX(Tarifas!$E$2:$E$37,MATCH(K3996,Tarifas!$A$2:$A$37,1))))))</f>
        <v>0</v>
      </c>
      <c r="Q3996" s="7">
        <f t="shared" si="377"/>
        <v>700</v>
      </c>
    </row>
    <row r="3997" spans="1:17" ht="15.75" customHeight="1" x14ac:dyDescent="0.25">
      <c r="A3997" s="2">
        <v>123</v>
      </c>
      <c r="B3997" s="2">
        <v>123</v>
      </c>
      <c r="C3997" s="2">
        <v>123</v>
      </c>
      <c r="D3997" s="2" t="s">
        <v>2260</v>
      </c>
      <c r="E3997" s="3">
        <v>2</v>
      </c>
      <c r="F3997" s="3">
        <v>8</v>
      </c>
      <c r="G3997" s="3">
        <v>9</v>
      </c>
      <c r="H3997" s="3">
        <v>0.09</v>
      </c>
      <c r="I3997" s="3">
        <v>3.5999999999999997E-2</v>
      </c>
      <c r="J3997" s="4" t="str">
        <f t="shared" si="372"/>
        <v>Se calcula por Peso</v>
      </c>
      <c r="K3997" s="3">
        <f t="shared" si="373"/>
        <v>0.09</v>
      </c>
      <c r="L3997" s="5">
        <v>2990</v>
      </c>
      <c r="M3997" s="2" t="str">
        <f t="shared" si="374"/>
        <v>Hasta $9.989</v>
      </c>
      <c r="N3997" s="5">
        <f t="shared" si="375"/>
        <v>700</v>
      </c>
      <c r="O3997" s="6" t="str">
        <f t="shared" si="376"/>
        <v>No aplica (&lt;$19.990)</v>
      </c>
      <c r="P3997" s="7">
        <f t="array" ref="P3997">IF(OR(L3997="",K3997=""),"",IF(L3997&lt;19990,0,IF(L3997&lt;=30000,INDEX(Tarifas!$C$2:$C$37,MATCH(K3997,Tarifas!$A$2:$A$37,1)),IF(L3997&lt;=40000,INDEX(Tarifas!$D$2:$D$37,MATCH(K3997,Tarifas!$A$2:$A$37,1)),INDEX(Tarifas!$E$2:$E$37,MATCH(K3997,Tarifas!$A$2:$A$37,1))))))</f>
        <v>0</v>
      </c>
      <c r="Q3997" s="7">
        <f t="shared" si="377"/>
        <v>700</v>
      </c>
    </row>
    <row r="3998" spans="1:17" ht="15.75" customHeight="1" x14ac:dyDescent="0.25">
      <c r="A3998" s="2">
        <v>123</v>
      </c>
      <c r="B3998" s="2">
        <v>123</v>
      </c>
      <c r="C3998" s="2">
        <v>123</v>
      </c>
      <c r="D3998" s="2" t="s">
        <v>2261</v>
      </c>
      <c r="E3998" s="3">
        <v>5</v>
      </c>
      <c r="F3998" s="3">
        <v>10</v>
      </c>
      <c r="G3998" s="3">
        <v>16</v>
      </c>
      <c r="H3998" s="3">
        <v>0.09</v>
      </c>
      <c r="I3998" s="3">
        <v>0.2</v>
      </c>
      <c r="J3998" s="4" t="str">
        <f t="shared" si="372"/>
        <v>Se calcula por P volum</v>
      </c>
      <c r="K3998" s="3">
        <f t="shared" si="373"/>
        <v>0.2</v>
      </c>
      <c r="L3998" s="5">
        <v>4491</v>
      </c>
      <c r="M3998" s="2" t="str">
        <f t="shared" si="374"/>
        <v>Hasta $9.989</v>
      </c>
      <c r="N3998" s="5">
        <f t="shared" si="375"/>
        <v>700</v>
      </c>
      <c r="O3998" s="6" t="str">
        <f t="shared" si="376"/>
        <v>No aplica (&lt;$19.990)</v>
      </c>
      <c r="P3998" s="7">
        <f t="array" ref="P3998">IF(OR(L3998="",K3998=""),"",IF(L3998&lt;19990,0,IF(L3998&lt;=30000,INDEX(Tarifas!$C$2:$C$37,MATCH(K3998,Tarifas!$A$2:$A$37,1)),IF(L3998&lt;=40000,INDEX(Tarifas!$D$2:$D$37,MATCH(K3998,Tarifas!$A$2:$A$37,1)),INDEX(Tarifas!$E$2:$E$37,MATCH(K3998,Tarifas!$A$2:$A$37,1))))))</f>
        <v>0</v>
      </c>
      <c r="Q3998" s="7">
        <f t="shared" si="377"/>
        <v>700</v>
      </c>
    </row>
    <row r="3999" spans="1:17" ht="15.75" customHeight="1" x14ac:dyDescent="0.25">
      <c r="A3999" s="2">
        <v>123</v>
      </c>
      <c r="B3999" s="2">
        <v>123</v>
      </c>
      <c r="C3999" s="2">
        <v>123</v>
      </c>
      <c r="D3999" s="2" t="s">
        <v>2261</v>
      </c>
      <c r="E3999" s="3">
        <v>5</v>
      </c>
      <c r="F3999" s="3">
        <v>10</v>
      </c>
      <c r="G3999" s="3">
        <v>16</v>
      </c>
      <c r="H3999" s="3">
        <v>0.09</v>
      </c>
      <c r="I3999" s="3">
        <v>0.2</v>
      </c>
      <c r="J3999" s="4" t="str">
        <f t="shared" si="372"/>
        <v>Se calcula por P volum</v>
      </c>
      <c r="K3999" s="3">
        <f t="shared" si="373"/>
        <v>0.2</v>
      </c>
      <c r="L3999" s="5">
        <v>4491</v>
      </c>
      <c r="M3999" s="2" t="str">
        <f t="shared" si="374"/>
        <v>Hasta $9.989</v>
      </c>
      <c r="N3999" s="5">
        <f t="shared" si="375"/>
        <v>700</v>
      </c>
      <c r="O3999" s="6" t="str">
        <f t="shared" si="376"/>
        <v>No aplica (&lt;$19.990)</v>
      </c>
      <c r="P3999" s="7">
        <f t="array" ref="P3999">IF(OR(L3999="",K3999=""),"",IF(L3999&lt;19990,0,IF(L3999&lt;=30000,INDEX(Tarifas!$C$2:$C$37,MATCH(K3999,Tarifas!$A$2:$A$37,1)),IF(L3999&lt;=40000,INDEX(Tarifas!$D$2:$D$37,MATCH(K3999,Tarifas!$A$2:$A$37,1)),INDEX(Tarifas!$E$2:$E$37,MATCH(K3999,Tarifas!$A$2:$A$37,1))))))</f>
        <v>0</v>
      </c>
      <c r="Q3999" s="7">
        <f t="shared" si="377"/>
        <v>700</v>
      </c>
    </row>
    <row r="4000" spans="1:17" ht="15.75" customHeight="1" x14ac:dyDescent="0.25">
      <c r="A4000" s="2">
        <v>123</v>
      </c>
      <c r="B4000" s="2">
        <v>123</v>
      </c>
      <c r="C4000" s="2">
        <v>123</v>
      </c>
      <c r="D4000" s="2" t="s">
        <v>2262</v>
      </c>
      <c r="E4000" s="3">
        <v>5</v>
      </c>
      <c r="F4000" s="3">
        <v>11</v>
      </c>
      <c r="G4000" s="3">
        <v>13</v>
      </c>
      <c r="H4000" s="3">
        <v>0.09</v>
      </c>
      <c r="I4000" s="3">
        <v>0.17874999999999999</v>
      </c>
      <c r="J4000" s="4" t="str">
        <f t="shared" si="372"/>
        <v>Se calcula por P volum</v>
      </c>
      <c r="K4000" s="3">
        <f t="shared" si="373"/>
        <v>0.17874999999999999</v>
      </c>
      <c r="L4000" s="5">
        <v>4990</v>
      </c>
      <c r="M4000" s="2" t="str">
        <f t="shared" si="374"/>
        <v>Hasta $9.989</v>
      </c>
      <c r="N4000" s="5">
        <f t="shared" si="375"/>
        <v>700</v>
      </c>
      <c r="O4000" s="6" t="str">
        <f t="shared" si="376"/>
        <v>No aplica (&lt;$19.990)</v>
      </c>
      <c r="P4000" s="7">
        <f t="array" ref="P4000">IF(OR(L4000="",K4000=""),"",IF(L4000&lt;19990,0,IF(L4000&lt;=30000,INDEX(Tarifas!$C$2:$C$37,MATCH(K4000,Tarifas!$A$2:$A$37,1)),IF(L4000&lt;=40000,INDEX(Tarifas!$D$2:$D$37,MATCH(K4000,Tarifas!$A$2:$A$37,1)),INDEX(Tarifas!$E$2:$E$37,MATCH(K4000,Tarifas!$A$2:$A$37,1))))))</f>
        <v>0</v>
      </c>
      <c r="Q4000" s="7">
        <f t="shared" si="377"/>
        <v>700</v>
      </c>
    </row>
    <row r="4001" spans="1:17" ht="15.75" customHeight="1" x14ac:dyDescent="0.25">
      <c r="A4001" s="2">
        <v>123</v>
      </c>
      <c r="B4001" s="2">
        <v>123</v>
      </c>
      <c r="C4001" s="2">
        <v>123</v>
      </c>
      <c r="D4001" s="2" t="s">
        <v>2262</v>
      </c>
      <c r="E4001" s="3">
        <v>5</v>
      </c>
      <c r="F4001" s="3">
        <v>11</v>
      </c>
      <c r="G4001" s="3">
        <v>13</v>
      </c>
      <c r="H4001" s="3">
        <v>0.09</v>
      </c>
      <c r="I4001" s="3">
        <v>0.17874999999999999</v>
      </c>
      <c r="J4001" s="4" t="str">
        <f t="shared" si="372"/>
        <v>Se calcula por P volum</v>
      </c>
      <c r="K4001" s="3">
        <f t="shared" si="373"/>
        <v>0.17874999999999999</v>
      </c>
      <c r="L4001" s="5">
        <v>4990</v>
      </c>
      <c r="M4001" s="2" t="str">
        <f t="shared" si="374"/>
        <v>Hasta $9.989</v>
      </c>
      <c r="N4001" s="5">
        <f t="shared" si="375"/>
        <v>700</v>
      </c>
      <c r="O4001" s="6" t="str">
        <f t="shared" si="376"/>
        <v>No aplica (&lt;$19.990)</v>
      </c>
      <c r="P4001" s="7">
        <f t="array" ref="P4001">IF(OR(L4001="",K4001=""),"",IF(L4001&lt;19990,0,IF(L4001&lt;=30000,INDEX(Tarifas!$C$2:$C$37,MATCH(K4001,Tarifas!$A$2:$A$37,1)),IF(L4001&lt;=40000,INDEX(Tarifas!$D$2:$D$37,MATCH(K4001,Tarifas!$A$2:$A$37,1)),INDEX(Tarifas!$E$2:$E$37,MATCH(K4001,Tarifas!$A$2:$A$37,1))))))</f>
        <v>0</v>
      </c>
      <c r="Q4001" s="7">
        <f t="shared" si="377"/>
        <v>700</v>
      </c>
    </row>
    <row r="4002" spans="1:17" ht="15.75" customHeight="1" x14ac:dyDescent="0.25">
      <c r="A4002" s="2">
        <v>123</v>
      </c>
      <c r="B4002" s="2">
        <v>123</v>
      </c>
      <c r="C4002" s="2">
        <v>123</v>
      </c>
      <c r="D4002" s="2" t="s">
        <v>2263</v>
      </c>
      <c r="E4002" s="3">
        <v>9</v>
      </c>
      <c r="F4002" s="3">
        <v>24</v>
      </c>
      <c r="G4002" s="3">
        <v>30</v>
      </c>
      <c r="H4002" s="3">
        <v>8.7999999999999995E-2</v>
      </c>
      <c r="I4002" s="3">
        <v>1.62</v>
      </c>
      <c r="J4002" s="4" t="str">
        <f t="shared" si="372"/>
        <v>Se calcula por P volum</v>
      </c>
      <c r="K4002" s="3">
        <f t="shared" si="373"/>
        <v>1.62</v>
      </c>
      <c r="L4002" s="5">
        <v>5990</v>
      </c>
      <c r="M4002" s="2" t="str">
        <f t="shared" si="374"/>
        <v>Hasta $9.989</v>
      </c>
      <c r="N4002" s="5">
        <f t="shared" si="375"/>
        <v>700</v>
      </c>
      <c r="O4002" s="6" t="str">
        <f t="shared" si="376"/>
        <v>No aplica (&lt;$19.990)</v>
      </c>
      <c r="P4002" s="7">
        <f t="array" ref="P4002">IF(OR(L4002="",K4002=""),"",IF(L4002&lt;19990,0,IF(L4002&lt;=30000,INDEX(Tarifas!$C$2:$C$37,MATCH(K4002,Tarifas!$A$2:$A$37,1)),IF(L4002&lt;=40000,INDEX(Tarifas!$D$2:$D$37,MATCH(K4002,Tarifas!$A$2:$A$37,1)),INDEX(Tarifas!$E$2:$E$37,MATCH(K4002,Tarifas!$A$2:$A$37,1))))))</f>
        <v>0</v>
      </c>
      <c r="Q4002" s="7">
        <f t="shared" si="377"/>
        <v>700</v>
      </c>
    </row>
    <row r="4003" spans="1:17" ht="15.75" customHeight="1" x14ac:dyDescent="0.25">
      <c r="A4003" s="2">
        <v>123</v>
      </c>
      <c r="B4003" s="2">
        <v>123</v>
      </c>
      <c r="C4003" s="2">
        <v>123</v>
      </c>
      <c r="D4003" s="2" t="s">
        <v>2264</v>
      </c>
      <c r="E4003" s="3">
        <v>3</v>
      </c>
      <c r="F4003" s="3">
        <v>10</v>
      </c>
      <c r="G4003" s="3">
        <v>20</v>
      </c>
      <c r="H4003" s="3">
        <v>8.5999999999999993E-2</v>
      </c>
      <c r="I4003" s="3">
        <v>0.15</v>
      </c>
      <c r="J4003" s="4" t="str">
        <f t="shared" si="372"/>
        <v>Se calcula por P volum</v>
      </c>
      <c r="K4003" s="3">
        <f t="shared" si="373"/>
        <v>0.15</v>
      </c>
      <c r="L4003" s="5">
        <v>1230</v>
      </c>
      <c r="M4003" s="2" t="str">
        <f t="shared" si="374"/>
        <v>Hasta $9.989</v>
      </c>
      <c r="N4003" s="5">
        <f t="shared" si="375"/>
        <v>700</v>
      </c>
      <c r="O4003" s="6" t="str">
        <f t="shared" si="376"/>
        <v>No aplica (&lt;$19.990)</v>
      </c>
      <c r="P4003" s="7">
        <f t="array" ref="P4003">IF(OR(L4003="",K4003=""),"",IF(L4003&lt;19990,0,IF(L4003&lt;=30000,INDEX(Tarifas!$C$2:$C$37,MATCH(K4003,Tarifas!$A$2:$A$37,1)),IF(L4003&lt;=40000,INDEX(Tarifas!$D$2:$D$37,MATCH(K4003,Tarifas!$A$2:$A$37,1)),INDEX(Tarifas!$E$2:$E$37,MATCH(K4003,Tarifas!$A$2:$A$37,1))))))</f>
        <v>0</v>
      </c>
      <c r="Q4003" s="7">
        <f t="shared" si="377"/>
        <v>700</v>
      </c>
    </row>
    <row r="4004" spans="1:17" ht="15.75" customHeight="1" x14ac:dyDescent="0.25">
      <c r="A4004" s="2">
        <v>123</v>
      </c>
      <c r="B4004" s="2">
        <v>123</v>
      </c>
      <c r="C4004" s="2">
        <v>123</v>
      </c>
      <c r="D4004" s="2" t="s">
        <v>2264</v>
      </c>
      <c r="E4004" s="3">
        <v>3</v>
      </c>
      <c r="F4004" s="3">
        <v>10</v>
      </c>
      <c r="G4004" s="3">
        <v>20</v>
      </c>
      <c r="H4004" s="3">
        <v>8.5999999999999993E-2</v>
      </c>
      <c r="I4004" s="3">
        <v>0.15</v>
      </c>
      <c r="J4004" s="4" t="str">
        <f t="shared" si="372"/>
        <v>Se calcula por P volum</v>
      </c>
      <c r="K4004" s="3">
        <f t="shared" si="373"/>
        <v>0.15</v>
      </c>
      <c r="L4004" s="5">
        <v>1230</v>
      </c>
      <c r="M4004" s="2" t="str">
        <f t="shared" si="374"/>
        <v>Hasta $9.989</v>
      </c>
      <c r="N4004" s="5">
        <f t="shared" si="375"/>
        <v>700</v>
      </c>
      <c r="O4004" s="6" t="str">
        <f t="shared" si="376"/>
        <v>No aplica (&lt;$19.990)</v>
      </c>
      <c r="P4004" s="7">
        <f t="array" ref="P4004">IF(OR(L4004="",K4004=""),"",IF(L4004&lt;19990,0,IF(L4004&lt;=30000,INDEX(Tarifas!$C$2:$C$37,MATCH(K4004,Tarifas!$A$2:$A$37,1)),IF(L4004&lt;=40000,INDEX(Tarifas!$D$2:$D$37,MATCH(K4004,Tarifas!$A$2:$A$37,1)),INDEX(Tarifas!$E$2:$E$37,MATCH(K4004,Tarifas!$A$2:$A$37,1))))))</f>
        <v>0</v>
      </c>
      <c r="Q4004" s="7">
        <f t="shared" si="377"/>
        <v>700</v>
      </c>
    </row>
    <row r="4005" spans="1:17" ht="15.75" customHeight="1" x14ac:dyDescent="0.25">
      <c r="A4005" s="2">
        <v>123</v>
      </c>
      <c r="B4005" s="2">
        <v>123</v>
      </c>
      <c r="C4005" s="2">
        <v>123</v>
      </c>
      <c r="D4005" s="2" t="s">
        <v>2265</v>
      </c>
      <c r="E4005" s="3">
        <v>3</v>
      </c>
      <c r="F4005" s="3">
        <v>6</v>
      </c>
      <c r="G4005" s="3">
        <v>6</v>
      </c>
      <c r="H4005" s="3">
        <v>8.5999999999999993E-2</v>
      </c>
      <c r="I4005" s="3">
        <v>2.7E-2</v>
      </c>
      <c r="J4005" s="4" t="str">
        <f t="shared" si="372"/>
        <v>Se calcula por Peso</v>
      </c>
      <c r="K4005" s="3">
        <f t="shared" si="373"/>
        <v>8.5999999999999993E-2</v>
      </c>
      <c r="L4005" s="5">
        <v>1348</v>
      </c>
      <c r="M4005" s="2" t="str">
        <f t="shared" si="374"/>
        <v>Hasta $9.989</v>
      </c>
      <c r="N4005" s="5">
        <f t="shared" si="375"/>
        <v>700</v>
      </c>
      <c r="O4005" s="6" t="str">
        <f t="shared" si="376"/>
        <v>No aplica (&lt;$19.990)</v>
      </c>
      <c r="P4005" s="7">
        <f t="array" ref="P4005">IF(OR(L4005="",K4005=""),"",IF(L4005&lt;19990,0,IF(L4005&lt;=30000,INDEX(Tarifas!$C$2:$C$37,MATCH(K4005,Tarifas!$A$2:$A$37,1)),IF(L4005&lt;=40000,INDEX(Tarifas!$D$2:$D$37,MATCH(K4005,Tarifas!$A$2:$A$37,1)),INDEX(Tarifas!$E$2:$E$37,MATCH(K4005,Tarifas!$A$2:$A$37,1))))))</f>
        <v>0</v>
      </c>
      <c r="Q4005" s="7">
        <f t="shared" si="377"/>
        <v>700</v>
      </c>
    </row>
    <row r="4006" spans="1:17" ht="15.75" customHeight="1" x14ac:dyDescent="0.25">
      <c r="A4006" s="2">
        <v>123</v>
      </c>
      <c r="B4006" s="2">
        <v>123</v>
      </c>
      <c r="C4006" s="2">
        <v>123</v>
      </c>
      <c r="D4006" s="2" t="s">
        <v>2265</v>
      </c>
      <c r="E4006" s="3">
        <v>3</v>
      </c>
      <c r="F4006" s="3">
        <v>6</v>
      </c>
      <c r="G4006" s="3">
        <v>6</v>
      </c>
      <c r="H4006" s="3">
        <v>8.5999999999999993E-2</v>
      </c>
      <c r="I4006" s="3">
        <v>2.7E-2</v>
      </c>
      <c r="J4006" s="4" t="str">
        <f t="shared" si="372"/>
        <v>Se calcula por Peso</v>
      </c>
      <c r="K4006" s="3">
        <f t="shared" si="373"/>
        <v>8.5999999999999993E-2</v>
      </c>
      <c r="L4006" s="5">
        <v>1348</v>
      </c>
      <c r="M4006" s="2" t="str">
        <f t="shared" si="374"/>
        <v>Hasta $9.989</v>
      </c>
      <c r="N4006" s="5">
        <f t="shared" si="375"/>
        <v>700</v>
      </c>
      <c r="O4006" s="6" t="str">
        <f t="shared" si="376"/>
        <v>No aplica (&lt;$19.990)</v>
      </c>
      <c r="P4006" s="7">
        <f t="array" ref="P4006">IF(OR(L4006="",K4006=""),"",IF(L4006&lt;19990,0,IF(L4006&lt;=30000,INDEX(Tarifas!$C$2:$C$37,MATCH(K4006,Tarifas!$A$2:$A$37,1)),IF(L4006&lt;=40000,INDEX(Tarifas!$D$2:$D$37,MATCH(K4006,Tarifas!$A$2:$A$37,1)),INDEX(Tarifas!$E$2:$E$37,MATCH(K4006,Tarifas!$A$2:$A$37,1))))))</f>
        <v>0</v>
      </c>
      <c r="Q4006" s="7">
        <f t="shared" si="377"/>
        <v>700</v>
      </c>
    </row>
    <row r="4007" spans="1:17" ht="15.75" customHeight="1" x14ac:dyDescent="0.25">
      <c r="A4007" s="2">
        <v>123</v>
      </c>
      <c r="B4007" s="2">
        <v>123</v>
      </c>
      <c r="C4007" s="2">
        <v>123</v>
      </c>
      <c r="D4007" s="2" t="s">
        <v>2266</v>
      </c>
      <c r="E4007" s="3">
        <v>2</v>
      </c>
      <c r="F4007" s="3">
        <v>5</v>
      </c>
      <c r="G4007" s="3">
        <v>10</v>
      </c>
      <c r="H4007" s="3">
        <v>8.5999999999999993E-2</v>
      </c>
      <c r="I4007" s="3">
        <v>2.5000000000000001E-2</v>
      </c>
      <c r="J4007" s="4" t="str">
        <f t="shared" si="372"/>
        <v>Se calcula por Peso</v>
      </c>
      <c r="K4007" s="3">
        <f t="shared" si="373"/>
        <v>8.5999999999999993E-2</v>
      </c>
      <c r="L4007" s="5">
        <v>2570</v>
      </c>
      <c r="M4007" s="2" t="str">
        <f t="shared" si="374"/>
        <v>Hasta $9.989</v>
      </c>
      <c r="N4007" s="5">
        <f t="shared" si="375"/>
        <v>700</v>
      </c>
      <c r="O4007" s="6" t="str">
        <f t="shared" si="376"/>
        <v>No aplica (&lt;$19.990)</v>
      </c>
      <c r="P4007" s="7">
        <f t="array" ref="P4007">IF(OR(L4007="",K4007=""),"",IF(L4007&lt;19990,0,IF(L4007&lt;=30000,INDEX(Tarifas!$C$2:$C$37,MATCH(K4007,Tarifas!$A$2:$A$37,1)),IF(L4007&lt;=40000,INDEX(Tarifas!$D$2:$D$37,MATCH(K4007,Tarifas!$A$2:$A$37,1)),INDEX(Tarifas!$E$2:$E$37,MATCH(K4007,Tarifas!$A$2:$A$37,1))))))</f>
        <v>0</v>
      </c>
      <c r="Q4007" s="7">
        <f t="shared" si="377"/>
        <v>700</v>
      </c>
    </row>
    <row r="4008" spans="1:17" ht="15.75" customHeight="1" x14ac:dyDescent="0.25">
      <c r="A4008" s="2">
        <v>123</v>
      </c>
      <c r="B4008" s="2">
        <v>123</v>
      </c>
      <c r="C4008" s="2">
        <v>123</v>
      </c>
      <c r="D4008" s="2" t="s">
        <v>2266</v>
      </c>
      <c r="E4008" s="3">
        <v>2</v>
      </c>
      <c r="F4008" s="3">
        <v>5</v>
      </c>
      <c r="G4008" s="3">
        <v>10</v>
      </c>
      <c r="H4008" s="3">
        <v>8.5999999999999993E-2</v>
      </c>
      <c r="I4008" s="3">
        <v>2.5000000000000001E-2</v>
      </c>
      <c r="J4008" s="4" t="str">
        <f t="shared" si="372"/>
        <v>Se calcula por Peso</v>
      </c>
      <c r="K4008" s="3">
        <f t="shared" si="373"/>
        <v>8.5999999999999993E-2</v>
      </c>
      <c r="L4008" s="5">
        <v>2570</v>
      </c>
      <c r="M4008" s="2" t="str">
        <f t="shared" si="374"/>
        <v>Hasta $9.989</v>
      </c>
      <c r="N4008" s="5">
        <f t="shared" si="375"/>
        <v>700</v>
      </c>
      <c r="O4008" s="6" t="str">
        <f t="shared" si="376"/>
        <v>No aplica (&lt;$19.990)</v>
      </c>
      <c r="P4008" s="7">
        <f t="array" ref="P4008">IF(OR(L4008="",K4008=""),"",IF(L4008&lt;19990,0,IF(L4008&lt;=30000,INDEX(Tarifas!$C$2:$C$37,MATCH(K4008,Tarifas!$A$2:$A$37,1)),IF(L4008&lt;=40000,INDEX(Tarifas!$D$2:$D$37,MATCH(K4008,Tarifas!$A$2:$A$37,1)),INDEX(Tarifas!$E$2:$E$37,MATCH(K4008,Tarifas!$A$2:$A$37,1))))))</f>
        <v>0</v>
      </c>
      <c r="Q4008" s="7">
        <f t="shared" si="377"/>
        <v>700</v>
      </c>
    </row>
    <row r="4009" spans="1:17" ht="15.75" customHeight="1" x14ac:dyDescent="0.25">
      <c r="A4009" s="2">
        <v>123</v>
      </c>
      <c r="B4009" s="2">
        <v>123</v>
      </c>
      <c r="C4009" s="2">
        <v>123</v>
      </c>
      <c r="D4009" s="2" t="s">
        <v>2267</v>
      </c>
      <c r="E4009" s="3">
        <v>3</v>
      </c>
      <c r="F4009" s="3">
        <v>13</v>
      </c>
      <c r="G4009" s="3">
        <v>15</v>
      </c>
      <c r="H4009" s="3">
        <v>8.5999999999999993E-2</v>
      </c>
      <c r="I4009" s="3">
        <v>0.14624999999999999</v>
      </c>
      <c r="J4009" s="4" t="str">
        <f t="shared" si="372"/>
        <v>Se calcula por P volum</v>
      </c>
      <c r="K4009" s="3">
        <f t="shared" si="373"/>
        <v>0.14624999999999999</v>
      </c>
      <c r="L4009" s="5">
        <v>4090</v>
      </c>
      <c r="M4009" s="2" t="str">
        <f t="shared" si="374"/>
        <v>Hasta $9.989</v>
      </c>
      <c r="N4009" s="5">
        <f t="shared" si="375"/>
        <v>700</v>
      </c>
      <c r="O4009" s="6" t="str">
        <f t="shared" si="376"/>
        <v>No aplica (&lt;$19.990)</v>
      </c>
      <c r="P4009" s="7">
        <f t="array" ref="P4009">IF(OR(L4009="",K4009=""),"",IF(L4009&lt;19990,0,IF(L4009&lt;=30000,INDEX(Tarifas!$C$2:$C$37,MATCH(K4009,Tarifas!$A$2:$A$37,1)),IF(L4009&lt;=40000,INDEX(Tarifas!$D$2:$D$37,MATCH(K4009,Tarifas!$A$2:$A$37,1)),INDEX(Tarifas!$E$2:$E$37,MATCH(K4009,Tarifas!$A$2:$A$37,1))))))</f>
        <v>0</v>
      </c>
      <c r="Q4009" s="7">
        <f t="shared" si="377"/>
        <v>700</v>
      </c>
    </row>
    <row r="4010" spans="1:17" ht="15.75" customHeight="1" x14ac:dyDescent="0.25">
      <c r="A4010" s="2">
        <v>123</v>
      </c>
      <c r="B4010" s="2">
        <v>123</v>
      </c>
      <c r="C4010" s="2">
        <v>123</v>
      </c>
      <c r="D4010" s="2" t="s">
        <v>2267</v>
      </c>
      <c r="E4010" s="3">
        <v>3</v>
      </c>
      <c r="F4010" s="3">
        <v>13</v>
      </c>
      <c r="G4010" s="3">
        <v>15</v>
      </c>
      <c r="H4010" s="3">
        <v>8.5999999999999993E-2</v>
      </c>
      <c r="I4010" s="3">
        <v>0.14624999999999999</v>
      </c>
      <c r="J4010" s="4" t="str">
        <f t="shared" si="372"/>
        <v>Se calcula por P volum</v>
      </c>
      <c r="K4010" s="3">
        <f t="shared" si="373"/>
        <v>0.14624999999999999</v>
      </c>
      <c r="L4010" s="5">
        <v>4090</v>
      </c>
      <c r="M4010" s="2" t="str">
        <f t="shared" si="374"/>
        <v>Hasta $9.989</v>
      </c>
      <c r="N4010" s="5">
        <f t="shared" si="375"/>
        <v>700</v>
      </c>
      <c r="O4010" s="6" t="str">
        <f t="shared" si="376"/>
        <v>No aplica (&lt;$19.990)</v>
      </c>
      <c r="P4010" s="7">
        <f t="array" ref="P4010">IF(OR(L4010="",K4010=""),"",IF(L4010&lt;19990,0,IF(L4010&lt;=30000,INDEX(Tarifas!$C$2:$C$37,MATCH(K4010,Tarifas!$A$2:$A$37,1)),IF(L4010&lt;=40000,INDEX(Tarifas!$D$2:$D$37,MATCH(K4010,Tarifas!$A$2:$A$37,1)),INDEX(Tarifas!$E$2:$E$37,MATCH(K4010,Tarifas!$A$2:$A$37,1))))))</f>
        <v>0</v>
      </c>
      <c r="Q4010" s="7">
        <f t="shared" si="377"/>
        <v>700</v>
      </c>
    </row>
    <row r="4011" spans="1:17" ht="15.75" customHeight="1" x14ac:dyDescent="0.25">
      <c r="A4011" s="2">
        <v>123</v>
      </c>
      <c r="B4011" s="2">
        <v>123</v>
      </c>
      <c r="C4011" s="2">
        <v>123</v>
      </c>
      <c r="D4011" s="2" t="s">
        <v>2268</v>
      </c>
      <c r="E4011" s="3">
        <v>5</v>
      </c>
      <c r="F4011" s="3">
        <v>19</v>
      </c>
      <c r="G4011" s="3">
        <v>26</v>
      </c>
      <c r="H4011" s="3">
        <v>8.5000000000000006E-2</v>
      </c>
      <c r="I4011" s="3">
        <v>0.61750000000000005</v>
      </c>
      <c r="J4011" s="4" t="str">
        <f t="shared" si="372"/>
        <v>Se calcula por P volum</v>
      </c>
      <c r="K4011" s="3">
        <f t="shared" si="373"/>
        <v>0.61750000000000005</v>
      </c>
      <c r="L4011" s="5">
        <v>6920</v>
      </c>
      <c r="M4011" s="2" t="str">
        <f t="shared" si="374"/>
        <v>Hasta $9.989</v>
      </c>
      <c r="N4011" s="5">
        <f t="shared" si="375"/>
        <v>700</v>
      </c>
      <c r="O4011" s="6" t="str">
        <f t="shared" si="376"/>
        <v>No aplica (&lt;$19.990)</v>
      </c>
      <c r="P4011" s="7">
        <f t="array" ref="P4011">IF(OR(L4011="",K4011=""),"",IF(L4011&lt;19990,0,IF(L4011&lt;=30000,INDEX(Tarifas!$C$2:$C$37,MATCH(K4011,Tarifas!$A$2:$A$37,1)),IF(L4011&lt;=40000,INDEX(Tarifas!$D$2:$D$37,MATCH(K4011,Tarifas!$A$2:$A$37,1)),INDEX(Tarifas!$E$2:$E$37,MATCH(K4011,Tarifas!$A$2:$A$37,1))))))</f>
        <v>0</v>
      </c>
      <c r="Q4011" s="7">
        <f t="shared" si="377"/>
        <v>700</v>
      </c>
    </row>
    <row r="4012" spans="1:17" ht="15.75" customHeight="1" x14ac:dyDescent="0.25">
      <c r="A4012" s="2">
        <v>123</v>
      </c>
      <c r="B4012" s="2">
        <v>123</v>
      </c>
      <c r="C4012" s="2">
        <v>123</v>
      </c>
      <c r="D4012" s="2" t="s">
        <v>2268</v>
      </c>
      <c r="E4012" s="3">
        <v>5</v>
      </c>
      <c r="F4012" s="3">
        <v>19</v>
      </c>
      <c r="G4012" s="3">
        <v>26</v>
      </c>
      <c r="H4012" s="3">
        <v>8.5000000000000006E-2</v>
      </c>
      <c r="I4012" s="3">
        <v>0.61750000000000005</v>
      </c>
      <c r="J4012" s="4" t="str">
        <f t="shared" si="372"/>
        <v>Se calcula por P volum</v>
      </c>
      <c r="K4012" s="3">
        <f t="shared" si="373"/>
        <v>0.61750000000000005</v>
      </c>
      <c r="L4012" s="5">
        <v>6920</v>
      </c>
      <c r="M4012" s="2" t="str">
        <f t="shared" si="374"/>
        <v>Hasta $9.989</v>
      </c>
      <c r="N4012" s="5">
        <f t="shared" si="375"/>
        <v>700</v>
      </c>
      <c r="O4012" s="6" t="str">
        <f t="shared" si="376"/>
        <v>No aplica (&lt;$19.990)</v>
      </c>
      <c r="P4012" s="7">
        <f t="array" ref="P4012">IF(OR(L4012="",K4012=""),"",IF(L4012&lt;19990,0,IF(L4012&lt;=30000,INDEX(Tarifas!$C$2:$C$37,MATCH(K4012,Tarifas!$A$2:$A$37,1)),IF(L4012&lt;=40000,INDEX(Tarifas!$D$2:$D$37,MATCH(K4012,Tarifas!$A$2:$A$37,1)),INDEX(Tarifas!$E$2:$E$37,MATCH(K4012,Tarifas!$A$2:$A$37,1))))))</f>
        <v>0</v>
      </c>
      <c r="Q4012" s="7">
        <f t="shared" si="377"/>
        <v>700</v>
      </c>
    </row>
    <row r="4013" spans="1:17" ht="15.75" customHeight="1" x14ac:dyDescent="0.25">
      <c r="A4013" s="2">
        <v>123</v>
      </c>
      <c r="B4013" s="2">
        <v>123</v>
      </c>
      <c r="C4013" s="2">
        <v>123</v>
      </c>
      <c r="D4013" s="2" t="s">
        <v>2269</v>
      </c>
      <c r="E4013" s="3">
        <v>3</v>
      </c>
      <c r="F4013" s="3">
        <v>17</v>
      </c>
      <c r="G4013" s="3">
        <v>24</v>
      </c>
      <c r="H4013" s="3">
        <v>8.5000000000000006E-2</v>
      </c>
      <c r="I4013" s="3">
        <v>0.30599999999999999</v>
      </c>
      <c r="J4013" s="4" t="str">
        <f t="shared" si="372"/>
        <v>Se calcula por P volum</v>
      </c>
      <c r="K4013" s="3">
        <f t="shared" si="373"/>
        <v>0.30599999999999999</v>
      </c>
      <c r="L4013" s="5">
        <v>2990</v>
      </c>
      <c r="M4013" s="2" t="str">
        <f t="shared" si="374"/>
        <v>Hasta $9.989</v>
      </c>
      <c r="N4013" s="5">
        <f t="shared" si="375"/>
        <v>700</v>
      </c>
      <c r="O4013" s="6" t="str">
        <f t="shared" si="376"/>
        <v>No aplica (&lt;$19.990)</v>
      </c>
      <c r="P4013" s="7">
        <f t="array" ref="P4013">IF(OR(L4013="",K4013=""),"",IF(L4013&lt;19990,0,IF(L4013&lt;=30000,INDEX(Tarifas!$C$2:$C$37,MATCH(K4013,Tarifas!$A$2:$A$37,1)),IF(L4013&lt;=40000,INDEX(Tarifas!$D$2:$D$37,MATCH(K4013,Tarifas!$A$2:$A$37,1)),INDEX(Tarifas!$E$2:$E$37,MATCH(K4013,Tarifas!$A$2:$A$37,1))))))</f>
        <v>0</v>
      </c>
      <c r="Q4013" s="7">
        <f t="shared" si="377"/>
        <v>700</v>
      </c>
    </row>
    <row r="4014" spans="1:17" ht="15.75" customHeight="1" x14ac:dyDescent="0.25">
      <c r="A4014" s="2">
        <v>123</v>
      </c>
      <c r="B4014" s="2">
        <v>123</v>
      </c>
      <c r="C4014" s="2">
        <v>123</v>
      </c>
      <c r="D4014" s="2" t="s">
        <v>2270</v>
      </c>
      <c r="E4014" s="3">
        <v>5</v>
      </c>
      <c r="F4014" s="3">
        <v>11</v>
      </c>
      <c r="G4014" s="3">
        <v>17</v>
      </c>
      <c r="H4014" s="3">
        <v>8.5000000000000006E-2</v>
      </c>
      <c r="I4014" s="3">
        <v>0.23375000000000001</v>
      </c>
      <c r="J4014" s="4" t="str">
        <f t="shared" si="372"/>
        <v>Se calcula por P volum</v>
      </c>
      <c r="K4014" s="3">
        <f t="shared" si="373"/>
        <v>0.23375000000000001</v>
      </c>
      <c r="L4014" s="5">
        <v>2120</v>
      </c>
      <c r="M4014" s="2" t="str">
        <f t="shared" si="374"/>
        <v>Hasta $9.989</v>
      </c>
      <c r="N4014" s="5">
        <f t="shared" si="375"/>
        <v>700</v>
      </c>
      <c r="O4014" s="6" t="str">
        <f t="shared" si="376"/>
        <v>No aplica (&lt;$19.990)</v>
      </c>
      <c r="P4014" s="7">
        <f t="array" ref="P4014">IF(OR(L4014="",K4014=""),"",IF(L4014&lt;19990,0,IF(L4014&lt;=30000,INDEX(Tarifas!$C$2:$C$37,MATCH(K4014,Tarifas!$A$2:$A$37,1)),IF(L4014&lt;=40000,INDEX(Tarifas!$D$2:$D$37,MATCH(K4014,Tarifas!$A$2:$A$37,1)),INDEX(Tarifas!$E$2:$E$37,MATCH(K4014,Tarifas!$A$2:$A$37,1))))))</f>
        <v>0</v>
      </c>
      <c r="Q4014" s="7">
        <f t="shared" si="377"/>
        <v>700</v>
      </c>
    </row>
    <row r="4015" spans="1:17" ht="15.75" customHeight="1" x14ac:dyDescent="0.25">
      <c r="A4015" s="2">
        <v>123</v>
      </c>
      <c r="B4015" s="2">
        <v>123</v>
      </c>
      <c r="C4015" s="2">
        <v>123</v>
      </c>
      <c r="D4015" s="2" t="s">
        <v>2271</v>
      </c>
      <c r="E4015" s="3">
        <v>6</v>
      </c>
      <c r="F4015" s="3">
        <v>12</v>
      </c>
      <c r="G4015" s="3">
        <v>30</v>
      </c>
      <c r="H4015" s="3">
        <v>0.08</v>
      </c>
      <c r="I4015" s="3">
        <v>0.54</v>
      </c>
      <c r="J4015" s="4" t="str">
        <f t="shared" si="372"/>
        <v>Se calcula por P volum</v>
      </c>
      <c r="K4015" s="3">
        <f t="shared" si="373"/>
        <v>0.54</v>
      </c>
      <c r="L4015" s="5">
        <v>3040</v>
      </c>
      <c r="M4015" s="2" t="str">
        <f t="shared" si="374"/>
        <v>Hasta $9.989</v>
      </c>
      <c r="N4015" s="5">
        <f t="shared" si="375"/>
        <v>700</v>
      </c>
      <c r="O4015" s="6" t="str">
        <f t="shared" si="376"/>
        <v>No aplica (&lt;$19.990)</v>
      </c>
      <c r="P4015" s="7">
        <f t="array" ref="P4015">IF(OR(L4015="",K4015=""),"",IF(L4015&lt;19990,0,IF(L4015&lt;=30000,INDEX(Tarifas!$C$2:$C$37,MATCH(K4015,Tarifas!$A$2:$A$37,1)),IF(L4015&lt;=40000,INDEX(Tarifas!$D$2:$D$37,MATCH(K4015,Tarifas!$A$2:$A$37,1)),INDEX(Tarifas!$E$2:$E$37,MATCH(K4015,Tarifas!$A$2:$A$37,1))))))</f>
        <v>0</v>
      </c>
      <c r="Q4015" s="7">
        <f t="shared" si="377"/>
        <v>700</v>
      </c>
    </row>
    <row r="4016" spans="1:17" ht="15.75" customHeight="1" x14ac:dyDescent="0.25">
      <c r="A4016" s="2">
        <v>123</v>
      </c>
      <c r="B4016" s="2">
        <v>123</v>
      </c>
      <c r="C4016" s="2">
        <v>123</v>
      </c>
      <c r="D4016" s="2" t="s">
        <v>2271</v>
      </c>
      <c r="E4016" s="3">
        <v>6</v>
      </c>
      <c r="F4016" s="3">
        <v>12</v>
      </c>
      <c r="G4016" s="3">
        <v>30</v>
      </c>
      <c r="H4016" s="3">
        <v>0.08</v>
      </c>
      <c r="I4016" s="3">
        <v>0.54</v>
      </c>
      <c r="J4016" s="4" t="str">
        <f t="shared" si="372"/>
        <v>Se calcula por P volum</v>
      </c>
      <c r="K4016" s="3">
        <f t="shared" si="373"/>
        <v>0.54</v>
      </c>
      <c r="L4016" s="5">
        <v>3040</v>
      </c>
      <c r="M4016" s="2" t="str">
        <f t="shared" si="374"/>
        <v>Hasta $9.989</v>
      </c>
      <c r="N4016" s="5">
        <f t="shared" si="375"/>
        <v>700</v>
      </c>
      <c r="O4016" s="6" t="str">
        <f t="shared" si="376"/>
        <v>No aplica (&lt;$19.990)</v>
      </c>
      <c r="P4016" s="7">
        <f t="array" ref="P4016">IF(OR(L4016="",K4016=""),"",IF(L4016&lt;19990,0,IF(L4016&lt;=30000,INDEX(Tarifas!$C$2:$C$37,MATCH(K4016,Tarifas!$A$2:$A$37,1)),IF(L4016&lt;=40000,INDEX(Tarifas!$D$2:$D$37,MATCH(K4016,Tarifas!$A$2:$A$37,1)),INDEX(Tarifas!$E$2:$E$37,MATCH(K4016,Tarifas!$A$2:$A$37,1))))))</f>
        <v>0</v>
      </c>
      <c r="Q4016" s="7">
        <f t="shared" si="377"/>
        <v>700</v>
      </c>
    </row>
    <row r="4017" spans="1:17" ht="15.75" customHeight="1" x14ac:dyDescent="0.25">
      <c r="A4017" s="2">
        <v>123</v>
      </c>
      <c r="B4017" s="2">
        <v>123</v>
      </c>
      <c r="C4017" s="2">
        <v>123</v>
      </c>
      <c r="D4017" s="2" t="s">
        <v>2272</v>
      </c>
      <c r="E4017" s="3">
        <v>5</v>
      </c>
      <c r="F4017" s="3">
        <v>10</v>
      </c>
      <c r="G4017" s="3">
        <v>26</v>
      </c>
      <c r="H4017" s="3">
        <v>0.08</v>
      </c>
      <c r="I4017" s="3">
        <v>0.32500000000000001</v>
      </c>
      <c r="J4017" s="4" t="str">
        <f t="shared" si="372"/>
        <v>Se calcula por P volum</v>
      </c>
      <c r="K4017" s="3">
        <f t="shared" si="373"/>
        <v>0.32500000000000001</v>
      </c>
      <c r="L4017" s="5">
        <v>2650</v>
      </c>
      <c r="M4017" s="2" t="str">
        <f t="shared" si="374"/>
        <v>Hasta $9.989</v>
      </c>
      <c r="N4017" s="5">
        <f t="shared" si="375"/>
        <v>700</v>
      </c>
      <c r="O4017" s="6" t="str">
        <f t="shared" si="376"/>
        <v>No aplica (&lt;$19.990)</v>
      </c>
      <c r="P4017" s="7">
        <f t="array" ref="P4017">IF(OR(L4017="",K4017=""),"",IF(L4017&lt;19990,0,IF(L4017&lt;=30000,INDEX(Tarifas!$C$2:$C$37,MATCH(K4017,Tarifas!$A$2:$A$37,1)),IF(L4017&lt;=40000,INDEX(Tarifas!$D$2:$D$37,MATCH(K4017,Tarifas!$A$2:$A$37,1)),INDEX(Tarifas!$E$2:$E$37,MATCH(K4017,Tarifas!$A$2:$A$37,1))))))</f>
        <v>0</v>
      </c>
      <c r="Q4017" s="7">
        <f t="shared" si="377"/>
        <v>700</v>
      </c>
    </row>
    <row r="4018" spans="1:17" ht="15.75" customHeight="1" x14ac:dyDescent="0.25">
      <c r="A4018" s="2">
        <v>123</v>
      </c>
      <c r="B4018" s="2">
        <v>123</v>
      </c>
      <c r="C4018" s="2">
        <v>123</v>
      </c>
      <c r="D4018" s="2" t="s">
        <v>2272</v>
      </c>
      <c r="E4018" s="3">
        <v>5</v>
      </c>
      <c r="F4018" s="3">
        <v>10</v>
      </c>
      <c r="G4018" s="3">
        <v>26</v>
      </c>
      <c r="H4018" s="3">
        <v>0.08</v>
      </c>
      <c r="I4018" s="3">
        <v>0.32500000000000001</v>
      </c>
      <c r="J4018" s="4" t="str">
        <f t="shared" si="372"/>
        <v>Se calcula por P volum</v>
      </c>
      <c r="K4018" s="3">
        <f t="shared" si="373"/>
        <v>0.32500000000000001</v>
      </c>
      <c r="L4018" s="5">
        <v>2650</v>
      </c>
      <c r="M4018" s="2" t="str">
        <f t="shared" si="374"/>
        <v>Hasta $9.989</v>
      </c>
      <c r="N4018" s="5">
        <f t="shared" si="375"/>
        <v>700</v>
      </c>
      <c r="O4018" s="6" t="str">
        <f t="shared" si="376"/>
        <v>No aplica (&lt;$19.990)</v>
      </c>
      <c r="P4018" s="7">
        <f t="array" ref="P4018">IF(OR(L4018="",K4018=""),"",IF(L4018&lt;19990,0,IF(L4018&lt;=30000,INDEX(Tarifas!$C$2:$C$37,MATCH(K4018,Tarifas!$A$2:$A$37,1)),IF(L4018&lt;=40000,INDEX(Tarifas!$D$2:$D$37,MATCH(K4018,Tarifas!$A$2:$A$37,1)),INDEX(Tarifas!$E$2:$E$37,MATCH(K4018,Tarifas!$A$2:$A$37,1))))))</f>
        <v>0</v>
      </c>
      <c r="Q4018" s="7">
        <f t="shared" si="377"/>
        <v>700</v>
      </c>
    </row>
    <row r="4019" spans="1:17" ht="15.75" customHeight="1" x14ac:dyDescent="0.25">
      <c r="A4019" s="2">
        <v>123</v>
      </c>
      <c r="B4019" s="2">
        <v>123</v>
      </c>
      <c r="C4019" s="2">
        <v>123</v>
      </c>
      <c r="D4019" s="2" t="s">
        <v>2273</v>
      </c>
      <c r="E4019" s="3">
        <v>3</v>
      </c>
      <c r="F4019" s="3">
        <v>17</v>
      </c>
      <c r="G4019" s="3">
        <v>25</v>
      </c>
      <c r="H4019" s="3">
        <v>0.08</v>
      </c>
      <c r="I4019" s="3">
        <v>0.31874999999999998</v>
      </c>
      <c r="J4019" s="4" t="str">
        <f t="shared" si="372"/>
        <v>Se calcula por P volum</v>
      </c>
      <c r="K4019" s="3">
        <f t="shared" si="373"/>
        <v>0.31874999999999998</v>
      </c>
      <c r="L4019" s="5">
        <v>3290</v>
      </c>
      <c r="M4019" s="2" t="str">
        <f t="shared" si="374"/>
        <v>Hasta $9.989</v>
      </c>
      <c r="N4019" s="5">
        <f t="shared" si="375"/>
        <v>700</v>
      </c>
      <c r="O4019" s="6" t="str">
        <f t="shared" si="376"/>
        <v>No aplica (&lt;$19.990)</v>
      </c>
      <c r="P4019" s="7">
        <f t="array" ref="P4019">IF(OR(L4019="",K4019=""),"",IF(L4019&lt;19990,0,IF(L4019&lt;=30000,INDEX(Tarifas!$C$2:$C$37,MATCH(K4019,Tarifas!$A$2:$A$37,1)),IF(L4019&lt;=40000,INDEX(Tarifas!$D$2:$D$37,MATCH(K4019,Tarifas!$A$2:$A$37,1)),INDEX(Tarifas!$E$2:$E$37,MATCH(K4019,Tarifas!$A$2:$A$37,1))))))</f>
        <v>0</v>
      </c>
      <c r="Q4019" s="7">
        <f t="shared" si="377"/>
        <v>700</v>
      </c>
    </row>
    <row r="4020" spans="1:17" ht="15.75" customHeight="1" x14ac:dyDescent="0.25">
      <c r="A4020" s="2">
        <v>123</v>
      </c>
      <c r="B4020" s="2">
        <v>123</v>
      </c>
      <c r="C4020" s="2">
        <v>123</v>
      </c>
      <c r="D4020" s="2" t="s">
        <v>2273</v>
      </c>
      <c r="E4020" s="3">
        <v>3</v>
      </c>
      <c r="F4020" s="3">
        <v>17</v>
      </c>
      <c r="G4020" s="3">
        <v>25</v>
      </c>
      <c r="H4020" s="3">
        <v>0.08</v>
      </c>
      <c r="I4020" s="3">
        <v>0.31874999999999998</v>
      </c>
      <c r="J4020" s="4" t="str">
        <f t="shared" si="372"/>
        <v>Se calcula por P volum</v>
      </c>
      <c r="K4020" s="3">
        <f t="shared" si="373"/>
        <v>0.31874999999999998</v>
      </c>
      <c r="L4020" s="5">
        <v>3490</v>
      </c>
      <c r="M4020" s="2" t="str">
        <f t="shared" si="374"/>
        <v>Hasta $9.989</v>
      </c>
      <c r="N4020" s="5">
        <f t="shared" si="375"/>
        <v>700</v>
      </c>
      <c r="O4020" s="6" t="str">
        <f t="shared" si="376"/>
        <v>No aplica (&lt;$19.990)</v>
      </c>
      <c r="P4020" s="7">
        <f t="array" ref="P4020">IF(OR(L4020="",K4020=""),"",IF(L4020&lt;19990,0,IF(L4020&lt;=30000,INDEX(Tarifas!$C$2:$C$37,MATCH(K4020,Tarifas!$A$2:$A$37,1)),IF(L4020&lt;=40000,INDEX(Tarifas!$D$2:$D$37,MATCH(K4020,Tarifas!$A$2:$A$37,1)),INDEX(Tarifas!$E$2:$E$37,MATCH(K4020,Tarifas!$A$2:$A$37,1))))))</f>
        <v>0</v>
      </c>
      <c r="Q4020" s="7">
        <f t="shared" si="377"/>
        <v>700</v>
      </c>
    </row>
    <row r="4021" spans="1:17" ht="15.75" customHeight="1" x14ac:dyDescent="0.25">
      <c r="A4021" s="2">
        <v>123</v>
      </c>
      <c r="B4021" s="2">
        <v>123</v>
      </c>
      <c r="C4021" s="2">
        <v>123</v>
      </c>
      <c r="D4021" s="2" t="s">
        <v>2274</v>
      </c>
      <c r="E4021" s="3">
        <v>5</v>
      </c>
      <c r="F4021" s="3">
        <v>12</v>
      </c>
      <c r="G4021" s="3">
        <v>22</v>
      </c>
      <c r="H4021" s="3">
        <v>0.08</v>
      </c>
      <c r="I4021" s="3">
        <v>0.33</v>
      </c>
      <c r="J4021" s="4" t="str">
        <f t="shared" si="372"/>
        <v>Se calcula por P volum</v>
      </c>
      <c r="K4021" s="3">
        <f t="shared" si="373"/>
        <v>0.33</v>
      </c>
      <c r="L4021" s="5">
        <v>4181</v>
      </c>
      <c r="M4021" s="2" t="str">
        <f t="shared" si="374"/>
        <v>Hasta $9.989</v>
      </c>
      <c r="N4021" s="5">
        <f t="shared" si="375"/>
        <v>700</v>
      </c>
      <c r="O4021" s="6" t="str">
        <f t="shared" si="376"/>
        <v>No aplica (&lt;$19.990)</v>
      </c>
      <c r="P4021" s="7">
        <f t="array" ref="P4021">IF(OR(L4021="",K4021=""),"",IF(L4021&lt;19990,0,IF(L4021&lt;=30000,INDEX(Tarifas!$C$2:$C$37,MATCH(K4021,Tarifas!$A$2:$A$37,1)),IF(L4021&lt;=40000,INDEX(Tarifas!$D$2:$D$37,MATCH(K4021,Tarifas!$A$2:$A$37,1)),INDEX(Tarifas!$E$2:$E$37,MATCH(K4021,Tarifas!$A$2:$A$37,1))))))</f>
        <v>0</v>
      </c>
      <c r="Q4021" s="7">
        <f t="shared" si="377"/>
        <v>700</v>
      </c>
    </row>
    <row r="4022" spans="1:17" ht="15.75" customHeight="1" x14ac:dyDescent="0.25">
      <c r="A4022" s="2">
        <v>123</v>
      </c>
      <c r="B4022" s="2">
        <v>123</v>
      </c>
      <c r="C4022" s="2">
        <v>123</v>
      </c>
      <c r="D4022" s="2" t="s">
        <v>2274</v>
      </c>
      <c r="E4022" s="3">
        <v>5</v>
      </c>
      <c r="F4022" s="3">
        <v>12</v>
      </c>
      <c r="G4022" s="3">
        <v>22</v>
      </c>
      <c r="H4022" s="3">
        <v>0.08</v>
      </c>
      <c r="I4022" s="3">
        <v>0.33</v>
      </c>
      <c r="J4022" s="4" t="str">
        <f t="shared" si="372"/>
        <v>Se calcula por P volum</v>
      </c>
      <c r="K4022" s="3">
        <f t="shared" si="373"/>
        <v>0.33</v>
      </c>
      <c r="L4022" s="5">
        <v>4181</v>
      </c>
      <c r="M4022" s="2" t="str">
        <f t="shared" si="374"/>
        <v>Hasta $9.989</v>
      </c>
      <c r="N4022" s="5">
        <f t="shared" si="375"/>
        <v>700</v>
      </c>
      <c r="O4022" s="6" t="str">
        <f t="shared" si="376"/>
        <v>No aplica (&lt;$19.990)</v>
      </c>
      <c r="P4022" s="7">
        <f t="array" ref="P4022">IF(OR(L4022="",K4022=""),"",IF(L4022&lt;19990,0,IF(L4022&lt;=30000,INDEX(Tarifas!$C$2:$C$37,MATCH(K4022,Tarifas!$A$2:$A$37,1)),IF(L4022&lt;=40000,INDEX(Tarifas!$D$2:$D$37,MATCH(K4022,Tarifas!$A$2:$A$37,1)),INDEX(Tarifas!$E$2:$E$37,MATCH(K4022,Tarifas!$A$2:$A$37,1))))))</f>
        <v>0</v>
      </c>
      <c r="Q4022" s="7">
        <f t="shared" si="377"/>
        <v>700</v>
      </c>
    </row>
    <row r="4023" spans="1:17" ht="15.75" customHeight="1" x14ac:dyDescent="0.25">
      <c r="A4023" s="2">
        <v>123</v>
      </c>
      <c r="B4023" s="2">
        <v>123</v>
      </c>
      <c r="C4023" s="2">
        <v>123</v>
      </c>
      <c r="D4023" s="2" t="s">
        <v>2275</v>
      </c>
      <c r="E4023" s="3">
        <v>4</v>
      </c>
      <c r="F4023" s="3">
        <v>4</v>
      </c>
      <c r="G4023" s="3">
        <v>10</v>
      </c>
      <c r="H4023" s="3">
        <v>0.08</v>
      </c>
      <c r="I4023" s="3">
        <v>0.04</v>
      </c>
      <c r="J4023" s="4" t="str">
        <f t="shared" si="372"/>
        <v>Se calcula por Peso</v>
      </c>
      <c r="K4023" s="3">
        <f t="shared" si="373"/>
        <v>0.08</v>
      </c>
      <c r="L4023" s="5">
        <v>1890</v>
      </c>
      <c r="M4023" s="2" t="str">
        <f t="shared" si="374"/>
        <v>Hasta $9.989</v>
      </c>
      <c r="N4023" s="5">
        <f t="shared" si="375"/>
        <v>700</v>
      </c>
      <c r="O4023" s="6" t="str">
        <f t="shared" si="376"/>
        <v>No aplica (&lt;$19.990)</v>
      </c>
      <c r="P4023" s="7">
        <f t="array" ref="P4023">IF(OR(L4023="",K4023=""),"",IF(L4023&lt;19990,0,IF(L4023&lt;=30000,INDEX(Tarifas!$C$2:$C$37,MATCH(K4023,Tarifas!$A$2:$A$37,1)),IF(L4023&lt;=40000,INDEX(Tarifas!$D$2:$D$37,MATCH(K4023,Tarifas!$A$2:$A$37,1)),INDEX(Tarifas!$E$2:$E$37,MATCH(K4023,Tarifas!$A$2:$A$37,1))))))</f>
        <v>0</v>
      </c>
      <c r="Q4023" s="7">
        <f t="shared" si="377"/>
        <v>700</v>
      </c>
    </row>
    <row r="4024" spans="1:17" ht="15.75" customHeight="1" x14ac:dyDescent="0.25">
      <c r="A4024" s="2">
        <v>123</v>
      </c>
      <c r="B4024" s="2">
        <v>123</v>
      </c>
      <c r="C4024" s="2">
        <v>123</v>
      </c>
      <c r="D4024" s="2" t="s">
        <v>2275</v>
      </c>
      <c r="E4024" s="3">
        <v>4</v>
      </c>
      <c r="F4024" s="3">
        <v>4</v>
      </c>
      <c r="G4024" s="3">
        <v>10</v>
      </c>
      <c r="H4024" s="3">
        <v>0.08</v>
      </c>
      <c r="I4024" s="3">
        <v>0.04</v>
      </c>
      <c r="J4024" s="4" t="str">
        <f t="shared" si="372"/>
        <v>Se calcula por Peso</v>
      </c>
      <c r="K4024" s="3">
        <f t="shared" si="373"/>
        <v>0.08</v>
      </c>
      <c r="L4024" s="5">
        <v>1890</v>
      </c>
      <c r="M4024" s="2" t="str">
        <f t="shared" si="374"/>
        <v>Hasta $9.989</v>
      </c>
      <c r="N4024" s="5">
        <f t="shared" si="375"/>
        <v>700</v>
      </c>
      <c r="O4024" s="6" t="str">
        <f t="shared" si="376"/>
        <v>No aplica (&lt;$19.990)</v>
      </c>
      <c r="P4024" s="7">
        <f t="array" ref="P4024">IF(OR(L4024="",K4024=""),"",IF(L4024&lt;19990,0,IF(L4024&lt;=30000,INDEX(Tarifas!$C$2:$C$37,MATCH(K4024,Tarifas!$A$2:$A$37,1)),IF(L4024&lt;=40000,INDEX(Tarifas!$D$2:$D$37,MATCH(K4024,Tarifas!$A$2:$A$37,1)),INDEX(Tarifas!$E$2:$E$37,MATCH(K4024,Tarifas!$A$2:$A$37,1))))))</f>
        <v>0</v>
      </c>
      <c r="Q4024" s="7">
        <f t="shared" si="377"/>
        <v>700</v>
      </c>
    </row>
    <row r="4025" spans="1:17" ht="15.75" customHeight="1" x14ac:dyDescent="0.25">
      <c r="A4025" s="2">
        <v>123</v>
      </c>
      <c r="B4025" s="2">
        <v>123</v>
      </c>
      <c r="C4025" s="2">
        <v>123</v>
      </c>
      <c r="D4025" s="2" t="s">
        <v>2275</v>
      </c>
      <c r="E4025" s="3">
        <v>4</v>
      </c>
      <c r="F4025" s="3">
        <v>4</v>
      </c>
      <c r="G4025" s="3">
        <v>10</v>
      </c>
      <c r="H4025" s="3">
        <v>0.08</v>
      </c>
      <c r="I4025" s="3">
        <v>0.04</v>
      </c>
      <c r="J4025" s="4" t="str">
        <f t="shared" si="372"/>
        <v>Se calcula por Peso</v>
      </c>
      <c r="K4025" s="3">
        <f t="shared" si="373"/>
        <v>0.08</v>
      </c>
      <c r="L4025" s="5">
        <v>1890</v>
      </c>
      <c r="M4025" s="2" t="str">
        <f t="shared" si="374"/>
        <v>Hasta $9.989</v>
      </c>
      <c r="N4025" s="5">
        <f t="shared" si="375"/>
        <v>700</v>
      </c>
      <c r="O4025" s="6" t="str">
        <f t="shared" si="376"/>
        <v>No aplica (&lt;$19.990)</v>
      </c>
      <c r="P4025" s="7">
        <f t="array" ref="P4025">IF(OR(L4025="",K4025=""),"",IF(L4025&lt;19990,0,IF(L4025&lt;=30000,INDEX(Tarifas!$C$2:$C$37,MATCH(K4025,Tarifas!$A$2:$A$37,1)),IF(L4025&lt;=40000,INDEX(Tarifas!$D$2:$D$37,MATCH(K4025,Tarifas!$A$2:$A$37,1)),INDEX(Tarifas!$E$2:$E$37,MATCH(K4025,Tarifas!$A$2:$A$37,1))))))</f>
        <v>0</v>
      </c>
      <c r="Q4025" s="7">
        <f t="shared" si="377"/>
        <v>700</v>
      </c>
    </row>
    <row r="4026" spans="1:17" ht="15.75" customHeight="1" x14ac:dyDescent="0.25">
      <c r="A4026" s="2">
        <v>123</v>
      </c>
      <c r="B4026" s="2">
        <v>123</v>
      </c>
      <c r="C4026" s="2">
        <v>123</v>
      </c>
      <c r="D4026" s="2" t="s">
        <v>2275</v>
      </c>
      <c r="E4026" s="3">
        <v>4</v>
      </c>
      <c r="F4026" s="3">
        <v>4</v>
      </c>
      <c r="G4026" s="3">
        <v>10</v>
      </c>
      <c r="H4026" s="3">
        <v>0.08</v>
      </c>
      <c r="I4026" s="3">
        <v>0.04</v>
      </c>
      <c r="J4026" s="4" t="str">
        <f t="shared" si="372"/>
        <v>Se calcula por Peso</v>
      </c>
      <c r="K4026" s="3">
        <f t="shared" si="373"/>
        <v>0.08</v>
      </c>
      <c r="L4026" s="5">
        <v>1890</v>
      </c>
      <c r="M4026" s="2" t="str">
        <f t="shared" si="374"/>
        <v>Hasta $9.989</v>
      </c>
      <c r="N4026" s="5">
        <f t="shared" si="375"/>
        <v>700</v>
      </c>
      <c r="O4026" s="6" t="str">
        <f t="shared" si="376"/>
        <v>No aplica (&lt;$19.990)</v>
      </c>
      <c r="P4026" s="7">
        <f t="array" ref="P4026">IF(OR(L4026="",K4026=""),"",IF(L4026&lt;19990,0,IF(L4026&lt;=30000,INDEX(Tarifas!$C$2:$C$37,MATCH(K4026,Tarifas!$A$2:$A$37,1)),IF(L4026&lt;=40000,INDEX(Tarifas!$D$2:$D$37,MATCH(K4026,Tarifas!$A$2:$A$37,1)),INDEX(Tarifas!$E$2:$E$37,MATCH(K4026,Tarifas!$A$2:$A$37,1))))))</f>
        <v>0</v>
      </c>
      <c r="Q4026" s="7">
        <f t="shared" si="377"/>
        <v>700</v>
      </c>
    </row>
    <row r="4027" spans="1:17" ht="15.75" customHeight="1" x14ac:dyDescent="0.25">
      <c r="A4027" s="2">
        <v>123</v>
      </c>
      <c r="B4027" s="2">
        <v>123</v>
      </c>
      <c r="C4027" s="2">
        <v>123</v>
      </c>
      <c r="D4027" s="2" t="s">
        <v>2275</v>
      </c>
      <c r="E4027" s="3">
        <v>4</v>
      </c>
      <c r="F4027" s="3">
        <v>4</v>
      </c>
      <c r="G4027" s="3">
        <v>10</v>
      </c>
      <c r="H4027" s="3">
        <v>0.08</v>
      </c>
      <c r="I4027" s="3">
        <v>0.04</v>
      </c>
      <c r="J4027" s="4" t="str">
        <f t="shared" si="372"/>
        <v>Se calcula por Peso</v>
      </c>
      <c r="K4027" s="3">
        <f t="shared" si="373"/>
        <v>0.08</v>
      </c>
      <c r="L4027" s="5">
        <v>1890</v>
      </c>
      <c r="M4027" s="2" t="str">
        <f t="shared" si="374"/>
        <v>Hasta $9.989</v>
      </c>
      <c r="N4027" s="5">
        <f t="shared" si="375"/>
        <v>700</v>
      </c>
      <c r="O4027" s="6" t="str">
        <f t="shared" si="376"/>
        <v>No aplica (&lt;$19.990)</v>
      </c>
      <c r="P4027" s="7">
        <f t="array" ref="P4027">IF(OR(L4027="",K4027=""),"",IF(L4027&lt;19990,0,IF(L4027&lt;=30000,INDEX(Tarifas!$C$2:$C$37,MATCH(K4027,Tarifas!$A$2:$A$37,1)),IF(L4027&lt;=40000,INDEX(Tarifas!$D$2:$D$37,MATCH(K4027,Tarifas!$A$2:$A$37,1)),INDEX(Tarifas!$E$2:$E$37,MATCH(K4027,Tarifas!$A$2:$A$37,1))))))</f>
        <v>0</v>
      </c>
      <c r="Q4027" s="7">
        <f t="shared" si="377"/>
        <v>700</v>
      </c>
    </row>
    <row r="4028" spans="1:17" ht="15.75" customHeight="1" x14ac:dyDescent="0.25">
      <c r="A4028" s="2">
        <v>123</v>
      </c>
      <c r="B4028" s="2">
        <v>123</v>
      </c>
      <c r="C4028" s="2">
        <v>123</v>
      </c>
      <c r="D4028" s="2" t="s">
        <v>2275</v>
      </c>
      <c r="E4028" s="3">
        <v>4</v>
      </c>
      <c r="F4028" s="3">
        <v>4</v>
      </c>
      <c r="G4028" s="3">
        <v>10</v>
      </c>
      <c r="H4028" s="3">
        <v>0.08</v>
      </c>
      <c r="I4028" s="3">
        <v>0.04</v>
      </c>
      <c r="J4028" s="4" t="str">
        <f t="shared" si="372"/>
        <v>Se calcula por Peso</v>
      </c>
      <c r="K4028" s="3">
        <f t="shared" si="373"/>
        <v>0.08</v>
      </c>
      <c r="L4028" s="5">
        <v>1890</v>
      </c>
      <c r="M4028" s="2" t="str">
        <f t="shared" si="374"/>
        <v>Hasta $9.989</v>
      </c>
      <c r="N4028" s="5">
        <f t="shared" si="375"/>
        <v>700</v>
      </c>
      <c r="O4028" s="6" t="str">
        <f t="shared" si="376"/>
        <v>No aplica (&lt;$19.990)</v>
      </c>
      <c r="P4028" s="7">
        <f t="array" ref="P4028">IF(OR(L4028="",K4028=""),"",IF(L4028&lt;19990,0,IF(L4028&lt;=30000,INDEX(Tarifas!$C$2:$C$37,MATCH(K4028,Tarifas!$A$2:$A$37,1)),IF(L4028&lt;=40000,INDEX(Tarifas!$D$2:$D$37,MATCH(K4028,Tarifas!$A$2:$A$37,1)),INDEX(Tarifas!$E$2:$E$37,MATCH(K4028,Tarifas!$A$2:$A$37,1))))))</f>
        <v>0</v>
      </c>
      <c r="Q4028" s="7">
        <f t="shared" si="377"/>
        <v>700</v>
      </c>
    </row>
    <row r="4029" spans="1:17" ht="15.75" customHeight="1" x14ac:dyDescent="0.25">
      <c r="A4029" s="2">
        <v>123</v>
      </c>
      <c r="B4029" s="2">
        <v>123</v>
      </c>
      <c r="C4029" s="2">
        <v>123</v>
      </c>
      <c r="D4029" s="2" t="s">
        <v>2275</v>
      </c>
      <c r="E4029" s="3">
        <v>4</v>
      </c>
      <c r="F4029" s="3">
        <v>4</v>
      </c>
      <c r="G4029" s="3">
        <v>10</v>
      </c>
      <c r="H4029" s="3">
        <v>0.08</v>
      </c>
      <c r="I4029" s="3">
        <v>0.04</v>
      </c>
      <c r="J4029" s="4" t="str">
        <f t="shared" si="372"/>
        <v>Se calcula por Peso</v>
      </c>
      <c r="K4029" s="3">
        <f t="shared" si="373"/>
        <v>0.08</v>
      </c>
      <c r="L4029" s="5">
        <v>1890</v>
      </c>
      <c r="M4029" s="2" t="str">
        <f t="shared" si="374"/>
        <v>Hasta $9.989</v>
      </c>
      <c r="N4029" s="5">
        <f t="shared" si="375"/>
        <v>700</v>
      </c>
      <c r="O4029" s="6" t="str">
        <f t="shared" si="376"/>
        <v>No aplica (&lt;$19.990)</v>
      </c>
      <c r="P4029" s="7">
        <f t="array" ref="P4029">IF(OR(L4029="",K4029=""),"",IF(L4029&lt;19990,0,IF(L4029&lt;=30000,INDEX(Tarifas!$C$2:$C$37,MATCH(K4029,Tarifas!$A$2:$A$37,1)),IF(L4029&lt;=40000,INDEX(Tarifas!$D$2:$D$37,MATCH(K4029,Tarifas!$A$2:$A$37,1)),INDEX(Tarifas!$E$2:$E$37,MATCH(K4029,Tarifas!$A$2:$A$37,1))))))</f>
        <v>0</v>
      </c>
      <c r="Q4029" s="7">
        <f t="shared" si="377"/>
        <v>700</v>
      </c>
    </row>
    <row r="4030" spans="1:17" ht="15.75" customHeight="1" x14ac:dyDescent="0.25">
      <c r="A4030" s="2">
        <v>123</v>
      </c>
      <c r="B4030" s="2">
        <v>123</v>
      </c>
      <c r="C4030" s="2">
        <v>123</v>
      </c>
      <c r="D4030" s="2" t="s">
        <v>2276</v>
      </c>
      <c r="E4030" s="3">
        <v>3</v>
      </c>
      <c r="F4030" s="3">
        <v>14</v>
      </c>
      <c r="G4030" s="3">
        <v>20</v>
      </c>
      <c r="H4030" s="3">
        <v>0.08</v>
      </c>
      <c r="I4030" s="3">
        <v>0.21</v>
      </c>
      <c r="J4030" s="4" t="str">
        <f t="shared" si="372"/>
        <v>Se calcula por P volum</v>
      </c>
      <c r="K4030" s="3">
        <f t="shared" si="373"/>
        <v>0.21</v>
      </c>
      <c r="L4030" s="5">
        <v>2030</v>
      </c>
      <c r="M4030" s="2" t="str">
        <f t="shared" si="374"/>
        <v>Hasta $9.989</v>
      </c>
      <c r="N4030" s="5">
        <f t="shared" si="375"/>
        <v>700</v>
      </c>
      <c r="O4030" s="6" t="str">
        <f t="shared" si="376"/>
        <v>No aplica (&lt;$19.990)</v>
      </c>
      <c r="P4030" s="7">
        <f t="array" ref="P4030">IF(OR(L4030="",K4030=""),"",IF(L4030&lt;19990,0,IF(L4030&lt;=30000,INDEX(Tarifas!$C$2:$C$37,MATCH(K4030,Tarifas!$A$2:$A$37,1)),IF(L4030&lt;=40000,INDEX(Tarifas!$D$2:$D$37,MATCH(K4030,Tarifas!$A$2:$A$37,1)),INDEX(Tarifas!$E$2:$E$37,MATCH(K4030,Tarifas!$A$2:$A$37,1))))))</f>
        <v>0</v>
      </c>
      <c r="Q4030" s="7">
        <f t="shared" si="377"/>
        <v>700</v>
      </c>
    </row>
    <row r="4031" spans="1:17" ht="15.75" customHeight="1" x14ac:dyDescent="0.25">
      <c r="A4031" s="2">
        <v>123</v>
      </c>
      <c r="B4031" s="2">
        <v>123</v>
      </c>
      <c r="C4031" s="2">
        <v>123</v>
      </c>
      <c r="D4031" s="2" t="s">
        <v>2276</v>
      </c>
      <c r="E4031" s="3">
        <v>3</v>
      </c>
      <c r="F4031" s="3">
        <v>14</v>
      </c>
      <c r="G4031" s="3">
        <v>20</v>
      </c>
      <c r="H4031" s="3">
        <v>0.08</v>
      </c>
      <c r="I4031" s="3">
        <v>0.21</v>
      </c>
      <c r="J4031" s="4" t="str">
        <f t="shared" si="372"/>
        <v>Se calcula por P volum</v>
      </c>
      <c r="K4031" s="3">
        <f t="shared" si="373"/>
        <v>0.21</v>
      </c>
      <c r="L4031" s="5">
        <v>2030</v>
      </c>
      <c r="M4031" s="2" t="str">
        <f t="shared" si="374"/>
        <v>Hasta $9.989</v>
      </c>
      <c r="N4031" s="5">
        <f t="shared" si="375"/>
        <v>700</v>
      </c>
      <c r="O4031" s="6" t="str">
        <f t="shared" si="376"/>
        <v>No aplica (&lt;$19.990)</v>
      </c>
      <c r="P4031" s="7">
        <f t="array" ref="P4031">IF(OR(L4031="",K4031=""),"",IF(L4031&lt;19990,0,IF(L4031&lt;=30000,INDEX(Tarifas!$C$2:$C$37,MATCH(K4031,Tarifas!$A$2:$A$37,1)),IF(L4031&lt;=40000,INDEX(Tarifas!$D$2:$D$37,MATCH(K4031,Tarifas!$A$2:$A$37,1)),INDEX(Tarifas!$E$2:$E$37,MATCH(K4031,Tarifas!$A$2:$A$37,1))))))</f>
        <v>0</v>
      </c>
      <c r="Q4031" s="7">
        <f t="shared" si="377"/>
        <v>700</v>
      </c>
    </row>
    <row r="4032" spans="1:17" ht="15.75" customHeight="1" x14ac:dyDescent="0.25">
      <c r="A4032" s="2">
        <v>123</v>
      </c>
      <c r="B4032" s="2">
        <v>123</v>
      </c>
      <c r="C4032" s="2">
        <v>123</v>
      </c>
      <c r="D4032" s="2" t="s">
        <v>2277</v>
      </c>
      <c r="E4032" s="3">
        <v>5</v>
      </c>
      <c r="F4032" s="3">
        <v>10</v>
      </c>
      <c r="G4032" s="3">
        <v>10</v>
      </c>
      <c r="H4032" s="3">
        <v>0.08</v>
      </c>
      <c r="I4032" s="3">
        <v>0.125</v>
      </c>
      <c r="J4032" s="4" t="str">
        <f t="shared" si="372"/>
        <v>Se calcula por P volum</v>
      </c>
      <c r="K4032" s="3">
        <f t="shared" si="373"/>
        <v>0.125</v>
      </c>
      <c r="L4032" s="5">
        <v>2190</v>
      </c>
      <c r="M4032" s="2" t="str">
        <f t="shared" si="374"/>
        <v>Hasta $9.989</v>
      </c>
      <c r="N4032" s="5">
        <f t="shared" si="375"/>
        <v>700</v>
      </c>
      <c r="O4032" s="6" t="str">
        <f t="shared" si="376"/>
        <v>No aplica (&lt;$19.990)</v>
      </c>
      <c r="P4032" s="7">
        <f t="array" ref="P4032">IF(OR(L4032="",K4032=""),"",IF(L4032&lt;19990,0,IF(L4032&lt;=30000,INDEX(Tarifas!$C$2:$C$37,MATCH(K4032,Tarifas!$A$2:$A$37,1)),IF(L4032&lt;=40000,INDEX(Tarifas!$D$2:$D$37,MATCH(K4032,Tarifas!$A$2:$A$37,1)),INDEX(Tarifas!$E$2:$E$37,MATCH(K4032,Tarifas!$A$2:$A$37,1))))))</f>
        <v>0</v>
      </c>
      <c r="Q4032" s="7">
        <f t="shared" si="377"/>
        <v>700</v>
      </c>
    </row>
    <row r="4033" spans="1:17" ht="15.75" customHeight="1" x14ac:dyDescent="0.25">
      <c r="A4033" s="2">
        <v>123</v>
      </c>
      <c r="B4033" s="2">
        <v>123</v>
      </c>
      <c r="C4033" s="2">
        <v>123</v>
      </c>
      <c r="D4033" s="2" t="s">
        <v>2278</v>
      </c>
      <c r="E4033" s="3">
        <v>5</v>
      </c>
      <c r="F4033" s="3">
        <v>6</v>
      </c>
      <c r="G4033" s="3">
        <v>10</v>
      </c>
      <c r="H4033" s="3">
        <v>0.08</v>
      </c>
      <c r="I4033" s="3">
        <v>7.4999999999999997E-2</v>
      </c>
      <c r="J4033" s="4" t="str">
        <f t="shared" si="372"/>
        <v>Se calcula por Peso</v>
      </c>
      <c r="K4033" s="3">
        <f t="shared" si="373"/>
        <v>0.08</v>
      </c>
      <c r="L4033" s="5">
        <v>2220</v>
      </c>
      <c r="M4033" s="2" t="str">
        <f t="shared" si="374"/>
        <v>Hasta $9.989</v>
      </c>
      <c r="N4033" s="5">
        <f t="shared" si="375"/>
        <v>700</v>
      </c>
      <c r="O4033" s="6" t="str">
        <f t="shared" si="376"/>
        <v>No aplica (&lt;$19.990)</v>
      </c>
      <c r="P4033" s="7">
        <f t="array" ref="P4033">IF(OR(L4033="",K4033=""),"",IF(L4033&lt;19990,0,IF(L4033&lt;=30000,INDEX(Tarifas!$C$2:$C$37,MATCH(K4033,Tarifas!$A$2:$A$37,1)),IF(L4033&lt;=40000,INDEX(Tarifas!$D$2:$D$37,MATCH(K4033,Tarifas!$A$2:$A$37,1)),INDEX(Tarifas!$E$2:$E$37,MATCH(K4033,Tarifas!$A$2:$A$37,1))))))</f>
        <v>0</v>
      </c>
      <c r="Q4033" s="7">
        <f t="shared" si="377"/>
        <v>700</v>
      </c>
    </row>
    <row r="4034" spans="1:17" ht="15.75" customHeight="1" x14ac:dyDescent="0.25">
      <c r="A4034" s="2">
        <v>123</v>
      </c>
      <c r="B4034" s="2">
        <v>123</v>
      </c>
      <c r="C4034" s="2">
        <v>123</v>
      </c>
      <c r="D4034" s="2" t="s">
        <v>2279</v>
      </c>
      <c r="E4034" s="3">
        <v>2</v>
      </c>
      <c r="F4034" s="3">
        <v>7</v>
      </c>
      <c r="G4034" s="3">
        <v>13</v>
      </c>
      <c r="H4034" s="3">
        <v>0.08</v>
      </c>
      <c r="I4034" s="3">
        <v>4.5499999999999999E-2</v>
      </c>
      <c r="J4034" s="4" t="str">
        <f t="shared" ref="J4034:J4097" si="378">IF(OR(H4034="",I4034=""),"",IF(H4034&gt;=I4034,"Se calcula por Peso","Se calcula por P volum"))</f>
        <v>Se calcula por Peso</v>
      </c>
      <c r="K4034" s="3">
        <f t="shared" ref="K4034:K4097" si="379">IF(OR(H4034="",I4034=""),"",MAX(H4034,I4034))</f>
        <v>0.08</v>
      </c>
      <c r="L4034" s="5">
        <v>2263</v>
      </c>
      <c r="M4034" s="2" t="str">
        <f t="shared" ref="M4034:M4097" si="380">IF(L4034="","",IF(L4034&lt;9990,"Hasta $9.989",IF(L4034&lt;=19990,"$9.990-$19.990","Sin costo fijo")))</f>
        <v>Hasta $9.989</v>
      </c>
      <c r="N4034" s="5">
        <f t="shared" ref="N4034:N4097" si="381">IF(L4034="","",IF(L4034&lt;9990,700,IF(L4034&lt;=19990,1000,0)))</f>
        <v>700</v>
      </c>
      <c r="O4034" s="6" t="str">
        <f t="shared" ref="O4034:O4097" si="382">IF(L4034="","",IF(L4034&lt;19990,"No aplica (&lt;$19.990)",IF(L4034&lt;=30000,"$19.990-$30.000",IF(L4034&lt;=40000,"$30.001-$40.000","Desde $40.001"))))</f>
        <v>No aplica (&lt;$19.990)</v>
      </c>
      <c r="P4034" s="7">
        <f t="array" ref="P4034">IF(OR(L4034="",K4034=""),"",IF(L4034&lt;19990,0,IF(L4034&lt;=30000,INDEX(Tarifas!$C$2:$C$37,MATCH(K4034,Tarifas!$A$2:$A$37,1)),IF(L4034&lt;=40000,INDEX(Tarifas!$D$2:$D$37,MATCH(K4034,Tarifas!$A$2:$A$37,1)),INDEX(Tarifas!$E$2:$E$37,MATCH(K4034,Tarifas!$A$2:$A$37,1))))))</f>
        <v>0</v>
      </c>
      <c r="Q4034" s="7">
        <f t="shared" ref="Q4034:Q4097" si="383">IF(OR(N4034="",P4034=""),"",N4034+P4034)</f>
        <v>700</v>
      </c>
    </row>
    <row r="4035" spans="1:17" ht="15.75" customHeight="1" x14ac:dyDescent="0.25">
      <c r="A4035" s="2">
        <v>123</v>
      </c>
      <c r="B4035" s="2">
        <v>123</v>
      </c>
      <c r="C4035" s="2">
        <v>123</v>
      </c>
      <c r="D4035" s="2" t="s">
        <v>2279</v>
      </c>
      <c r="E4035" s="3">
        <v>2</v>
      </c>
      <c r="F4035" s="3">
        <v>7</v>
      </c>
      <c r="G4035" s="3">
        <v>13</v>
      </c>
      <c r="H4035" s="3">
        <v>0.08</v>
      </c>
      <c r="I4035" s="3">
        <v>4.5499999999999999E-2</v>
      </c>
      <c r="J4035" s="4" t="str">
        <f t="shared" si="378"/>
        <v>Se calcula por Peso</v>
      </c>
      <c r="K4035" s="3">
        <f t="shared" si="379"/>
        <v>0.08</v>
      </c>
      <c r="L4035" s="5">
        <v>2263</v>
      </c>
      <c r="M4035" s="2" t="str">
        <f t="shared" si="380"/>
        <v>Hasta $9.989</v>
      </c>
      <c r="N4035" s="5">
        <f t="shared" si="381"/>
        <v>700</v>
      </c>
      <c r="O4035" s="6" t="str">
        <f t="shared" si="382"/>
        <v>No aplica (&lt;$19.990)</v>
      </c>
      <c r="P4035" s="7">
        <f t="array" ref="P4035">IF(OR(L4035="",K4035=""),"",IF(L4035&lt;19990,0,IF(L4035&lt;=30000,INDEX(Tarifas!$C$2:$C$37,MATCH(K4035,Tarifas!$A$2:$A$37,1)),IF(L4035&lt;=40000,INDEX(Tarifas!$D$2:$D$37,MATCH(K4035,Tarifas!$A$2:$A$37,1)),INDEX(Tarifas!$E$2:$E$37,MATCH(K4035,Tarifas!$A$2:$A$37,1))))))</f>
        <v>0</v>
      </c>
      <c r="Q4035" s="7">
        <f t="shared" si="383"/>
        <v>700</v>
      </c>
    </row>
    <row r="4036" spans="1:17" ht="15.75" customHeight="1" x14ac:dyDescent="0.25">
      <c r="A4036" s="2">
        <v>123</v>
      </c>
      <c r="B4036" s="2">
        <v>123</v>
      </c>
      <c r="C4036" s="2">
        <v>123</v>
      </c>
      <c r="D4036" s="2" t="s">
        <v>2280</v>
      </c>
      <c r="E4036" s="3">
        <v>6</v>
      </c>
      <c r="F4036" s="3">
        <v>10</v>
      </c>
      <c r="G4036" s="3">
        <v>11</v>
      </c>
      <c r="H4036" s="3">
        <v>0.08</v>
      </c>
      <c r="I4036" s="3">
        <v>0.16500000000000001</v>
      </c>
      <c r="J4036" s="4" t="str">
        <f t="shared" si="378"/>
        <v>Se calcula por P volum</v>
      </c>
      <c r="K4036" s="3">
        <f t="shared" si="379"/>
        <v>0.16500000000000001</v>
      </c>
      <c r="L4036" s="5">
        <v>2290</v>
      </c>
      <c r="M4036" s="2" t="str">
        <f t="shared" si="380"/>
        <v>Hasta $9.989</v>
      </c>
      <c r="N4036" s="5">
        <f t="shared" si="381"/>
        <v>700</v>
      </c>
      <c r="O4036" s="6" t="str">
        <f t="shared" si="382"/>
        <v>No aplica (&lt;$19.990)</v>
      </c>
      <c r="P4036" s="7">
        <f t="array" ref="P4036">IF(OR(L4036="",K4036=""),"",IF(L4036&lt;19990,0,IF(L4036&lt;=30000,INDEX(Tarifas!$C$2:$C$37,MATCH(K4036,Tarifas!$A$2:$A$37,1)),IF(L4036&lt;=40000,INDEX(Tarifas!$D$2:$D$37,MATCH(K4036,Tarifas!$A$2:$A$37,1)),INDEX(Tarifas!$E$2:$E$37,MATCH(K4036,Tarifas!$A$2:$A$37,1))))))</f>
        <v>0</v>
      </c>
      <c r="Q4036" s="7">
        <f t="shared" si="383"/>
        <v>700</v>
      </c>
    </row>
    <row r="4037" spans="1:17" ht="15.75" customHeight="1" x14ac:dyDescent="0.25">
      <c r="A4037" s="2">
        <v>123</v>
      </c>
      <c r="B4037" s="2">
        <v>123</v>
      </c>
      <c r="C4037" s="2">
        <v>123</v>
      </c>
      <c r="D4037" s="2" t="s">
        <v>2280</v>
      </c>
      <c r="E4037" s="3">
        <v>6</v>
      </c>
      <c r="F4037" s="3">
        <v>10</v>
      </c>
      <c r="G4037" s="3">
        <v>11</v>
      </c>
      <c r="H4037" s="3">
        <v>0.08</v>
      </c>
      <c r="I4037" s="3">
        <v>0.16500000000000001</v>
      </c>
      <c r="J4037" s="4" t="str">
        <f t="shared" si="378"/>
        <v>Se calcula por P volum</v>
      </c>
      <c r="K4037" s="3">
        <f t="shared" si="379"/>
        <v>0.16500000000000001</v>
      </c>
      <c r="L4037" s="5">
        <v>2290</v>
      </c>
      <c r="M4037" s="2" t="str">
        <f t="shared" si="380"/>
        <v>Hasta $9.989</v>
      </c>
      <c r="N4037" s="5">
        <f t="shared" si="381"/>
        <v>700</v>
      </c>
      <c r="O4037" s="6" t="str">
        <f t="shared" si="382"/>
        <v>No aplica (&lt;$19.990)</v>
      </c>
      <c r="P4037" s="7">
        <f t="array" ref="P4037">IF(OR(L4037="",K4037=""),"",IF(L4037&lt;19990,0,IF(L4037&lt;=30000,INDEX(Tarifas!$C$2:$C$37,MATCH(K4037,Tarifas!$A$2:$A$37,1)),IF(L4037&lt;=40000,INDEX(Tarifas!$D$2:$D$37,MATCH(K4037,Tarifas!$A$2:$A$37,1)),INDEX(Tarifas!$E$2:$E$37,MATCH(K4037,Tarifas!$A$2:$A$37,1))))))</f>
        <v>0</v>
      </c>
      <c r="Q4037" s="7">
        <f t="shared" si="383"/>
        <v>700</v>
      </c>
    </row>
    <row r="4038" spans="1:17" ht="15.75" customHeight="1" x14ac:dyDescent="0.25">
      <c r="A4038" s="2">
        <v>123</v>
      </c>
      <c r="B4038" s="2">
        <v>123</v>
      </c>
      <c r="C4038" s="2">
        <v>123</v>
      </c>
      <c r="D4038" s="2" t="s">
        <v>2281</v>
      </c>
      <c r="E4038" s="3">
        <v>3</v>
      </c>
      <c r="F4038" s="3">
        <v>11</v>
      </c>
      <c r="G4038" s="3">
        <v>19</v>
      </c>
      <c r="H4038" s="3">
        <v>0.08</v>
      </c>
      <c r="I4038" s="3">
        <v>0.15675</v>
      </c>
      <c r="J4038" s="4" t="str">
        <f t="shared" si="378"/>
        <v>Se calcula por P volum</v>
      </c>
      <c r="K4038" s="3">
        <f t="shared" si="379"/>
        <v>0.15675</v>
      </c>
      <c r="L4038" s="5">
        <v>2450</v>
      </c>
      <c r="M4038" s="2" t="str">
        <f t="shared" si="380"/>
        <v>Hasta $9.989</v>
      </c>
      <c r="N4038" s="5">
        <f t="shared" si="381"/>
        <v>700</v>
      </c>
      <c r="O4038" s="6" t="str">
        <f t="shared" si="382"/>
        <v>No aplica (&lt;$19.990)</v>
      </c>
      <c r="P4038" s="7">
        <f t="array" ref="P4038">IF(OR(L4038="",K4038=""),"",IF(L4038&lt;19990,0,IF(L4038&lt;=30000,INDEX(Tarifas!$C$2:$C$37,MATCH(K4038,Tarifas!$A$2:$A$37,1)),IF(L4038&lt;=40000,INDEX(Tarifas!$D$2:$D$37,MATCH(K4038,Tarifas!$A$2:$A$37,1)),INDEX(Tarifas!$E$2:$E$37,MATCH(K4038,Tarifas!$A$2:$A$37,1))))))</f>
        <v>0</v>
      </c>
      <c r="Q4038" s="7">
        <f t="shared" si="383"/>
        <v>700</v>
      </c>
    </row>
    <row r="4039" spans="1:17" ht="15.75" customHeight="1" x14ac:dyDescent="0.25">
      <c r="A4039" s="2">
        <v>123</v>
      </c>
      <c r="B4039" s="2">
        <v>123</v>
      </c>
      <c r="C4039" s="2">
        <v>123</v>
      </c>
      <c r="D4039" s="2" t="s">
        <v>2281</v>
      </c>
      <c r="E4039" s="3">
        <v>3</v>
      </c>
      <c r="F4039" s="3">
        <v>11</v>
      </c>
      <c r="G4039" s="3">
        <v>19</v>
      </c>
      <c r="H4039" s="3">
        <v>0.08</v>
      </c>
      <c r="I4039" s="3">
        <v>0.15675</v>
      </c>
      <c r="J4039" s="4" t="str">
        <f t="shared" si="378"/>
        <v>Se calcula por P volum</v>
      </c>
      <c r="K4039" s="3">
        <f t="shared" si="379"/>
        <v>0.15675</v>
      </c>
      <c r="L4039" s="5">
        <v>2450</v>
      </c>
      <c r="M4039" s="2" t="str">
        <f t="shared" si="380"/>
        <v>Hasta $9.989</v>
      </c>
      <c r="N4039" s="5">
        <f t="shared" si="381"/>
        <v>700</v>
      </c>
      <c r="O4039" s="6" t="str">
        <f t="shared" si="382"/>
        <v>No aplica (&lt;$19.990)</v>
      </c>
      <c r="P4039" s="7">
        <f t="array" ref="P4039">IF(OR(L4039="",K4039=""),"",IF(L4039&lt;19990,0,IF(L4039&lt;=30000,INDEX(Tarifas!$C$2:$C$37,MATCH(K4039,Tarifas!$A$2:$A$37,1)),IF(L4039&lt;=40000,INDEX(Tarifas!$D$2:$D$37,MATCH(K4039,Tarifas!$A$2:$A$37,1)),INDEX(Tarifas!$E$2:$E$37,MATCH(K4039,Tarifas!$A$2:$A$37,1))))))</f>
        <v>0</v>
      </c>
      <c r="Q4039" s="7">
        <f t="shared" si="383"/>
        <v>700</v>
      </c>
    </row>
    <row r="4040" spans="1:17" ht="15.75" customHeight="1" x14ac:dyDescent="0.25">
      <c r="A4040" s="2">
        <v>123</v>
      </c>
      <c r="B4040" s="2">
        <v>123</v>
      </c>
      <c r="C4040" s="2">
        <v>123</v>
      </c>
      <c r="D4040" s="2" t="s">
        <v>2282</v>
      </c>
      <c r="E4040" s="3">
        <v>4</v>
      </c>
      <c r="F4040" s="3">
        <v>6</v>
      </c>
      <c r="G4040" s="3">
        <v>20</v>
      </c>
      <c r="H4040" s="3">
        <v>0.08</v>
      </c>
      <c r="I4040" s="3">
        <v>0.12</v>
      </c>
      <c r="J4040" s="4" t="str">
        <f t="shared" si="378"/>
        <v>Se calcula por P volum</v>
      </c>
      <c r="K4040" s="3">
        <f t="shared" si="379"/>
        <v>0.12</v>
      </c>
      <c r="L4040" s="5">
        <v>2490</v>
      </c>
      <c r="M4040" s="2" t="str">
        <f t="shared" si="380"/>
        <v>Hasta $9.989</v>
      </c>
      <c r="N4040" s="5">
        <f t="shared" si="381"/>
        <v>700</v>
      </c>
      <c r="O4040" s="6" t="str">
        <f t="shared" si="382"/>
        <v>No aplica (&lt;$19.990)</v>
      </c>
      <c r="P4040" s="7">
        <f t="array" ref="P4040">IF(OR(L4040="",K4040=""),"",IF(L4040&lt;19990,0,IF(L4040&lt;=30000,INDEX(Tarifas!$C$2:$C$37,MATCH(K4040,Tarifas!$A$2:$A$37,1)),IF(L4040&lt;=40000,INDEX(Tarifas!$D$2:$D$37,MATCH(K4040,Tarifas!$A$2:$A$37,1)),INDEX(Tarifas!$E$2:$E$37,MATCH(K4040,Tarifas!$A$2:$A$37,1))))))</f>
        <v>0</v>
      </c>
      <c r="Q4040" s="7">
        <f t="shared" si="383"/>
        <v>700</v>
      </c>
    </row>
    <row r="4041" spans="1:17" ht="15.75" customHeight="1" x14ac:dyDescent="0.25">
      <c r="A4041" s="2">
        <v>123</v>
      </c>
      <c r="B4041" s="2">
        <v>123</v>
      </c>
      <c r="C4041" s="2">
        <v>123</v>
      </c>
      <c r="D4041" s="2" t="s">
        <v>2282</v>
      </c>
      <c r="E4041" s="3">
        <v>4</v>
      </c>
      <c r="F4041" s="3">
        <v>6</v>
      </c>
      <c r="G4041" s="3">
        <v>20</v>
      </c>
      <c r="H4041" s="3">
        <v>0.08</v>
      </c>
      <c r="I4041" s="3">
        <v>0.12</v>
      </c>
      <c r="J4041" s="4" t="str">
        <f t="shared" si="378"/>
        <v>Se calcula por P volum</v>
      </c>
      <c r="K4041" s="3">
        <f t="shared" si="379"/>
        <v>0.12</v>
      </c>
      <c r="L4041" s="5">
        <v>2490</v>
      </c>
      <c r="M4041" s="2" t="str">
        <f t="shared" si="380"/>
        <v>Hasta $9.989</v>
      </c>
      <c r="N4041" s="5">
        <f t="shared" si="381"/>
        <v>700</v>
      </c>
      <c r="O4041" s="6" t="str">
        <f t="shared" si="382"/>
        <v>No aplica (&lt;$19.990)</v>
      </c>
      <c r="P4041" s="7">
        <f t="array" ref="P4041">IF(OR(L4041="",K4041=""),"",IF(L4041&lt;19990,0,IF(L4041&lt;=30000,INDEX(Tarifas!$C$2:$C$37,MATCH(K4041,Tarifas!$A$2:$A$37,1)),IF(L4041&lt;=40000,INDEX(Tarifas!$D$2:$D$37,MATCH(K4041,Tarifas!$A$2:$A$37,1)),INDEX(Tarifas!$E$2:$E$37,MATCH(K4041,Tarifas!$A$2:$A$37,1))))))</f>
        <v>0</v>
      </c>
      <c r="Q4041" s="7">
        <f t="shared" si="383"/>
        <v>700</v>
      </c>
    </row>
    <row r="4042" spans="1:17" ht="15.75" customHeight="1" x14ac:dyDescent="0.25">
      <c r="A4042" s="2">
        <v>123</v>
      </c>
      <c r="B4042" s="2">
        <v>123</v>
      </c>
      <c r="C4042" s="2">
        <v>123</v>
      </c>
      <c r="D4042" s="2" t="s">
        <v>2283</v>
      </c>
      <c r="E4042" s="3">
        <v>5</v>
      </c>
      <c r="F4042" s="3">
        <v>8</v>
      </c>
      <c r="G4042" s="3">
        <v>11</v>
      </c>
      <c r="H4042" s="3">
        <v>0.08</v>
      </c>
      <c r="I4042" s="3">
        <v>0.11</v>
      </c>
      <c r="J4042" s="4" t="str">
        <f t="shared" si="378"/>
        <v>Se calcula por P volum</v>
      </c>
      <c r="K4042" s="3">
        <f t="shared" si="379"/>
        <v>0.11</v>
      </c>
      <c r="L4042" s="5">
        <v>2490</v>
      </c>
      <c r="M4042" s="2" t="str">
        <f t="shared" si="380"/>
        <v>Hasta $9.989</v>
      </c>
      <c r="N4042" s="5">
        <f t="shared" si="381"/>
        <v>700</v>
      </c>
      <c r="O4042" s="6" t="str">
        <f t="shared" si="382"/>
        <v>No aplica (&lt;$19.990)</v>
      </c>
      <c r="P4042" s="7">
        <f t="array" ref="P4042">IF(OR(L4042="",K4042=""),"",IF(L4042&lt;19990,0,IF(L4042&lt;=30000,INDEX(Tarifas!$C$2:$C$37,MATCH(K4042,Tarifas!$A$2:$A$37,1)),IF(L4042&lt;=40000,INDEX(Tarifas!$D$2:$D$37,MATCH(K4042,Tarifas!$A$2:$A$37,1)),INDEX(Tarifas!$E$2:$E$37,MATCH(K4042,Tarifas!$A$2:$A$37,1))))))</f>
        <v>0</v>
      </c>
      <c r="Q4042" s="7">
        <f t="shared" si="383"/>
        <v>700</v>
      </c>
    </row>
    <row r="4043" spans="1:17" ht="15.75" customHeight="1" x14ac:dyDescent="0.25">
      <c r="A4043" s="2">
        <v>123</v>
      </c>
      <c r="B4043" s="2">
        <v>123</v>
      </c>
      <c r="C4043" s="2">
        <v>123</v>
      </c>
      <c r="D4043" s="2" t="s">
        <v>2284</v>
      </c>
      <c r="E4043" s="3">
        <v>3</v>
      </c>
      <c r="F4043" s="3">
        <v>8</v>
      </c>
      <c r="G4043" s="3">
        <v>14</v>
      </c>
      <c r="H4043" s="3">
        <v>0.08</v>
      </c>
      <c r="I4043" s="3">
        <v>8.4000000000000005E-2</v>
      </c>
      <c r="J4043" s="4" t="str">
        <f t="shared" si="378"/>
        <v>Se calcula por P volum</v>
      </c>
      <c r="K4043" s="3">
        <f t="shared" si="379"/>
        <v>8.4000000000000005E-2</v>
      </c>
      <c r="L4043" s="5">
        <v>2490</v>
      </c>
      <c r="M4043" s="2" t="str">
        <f t="shared" si="380"/>
        <v>Hasta $9.989</v>
      </c>
      <c r="N4043" s="5">
        <f t="shared" si="381"/>
        <v>700</v>
      </c>
      <c r="O4043" s="6" t="str">
        <f t="shared" si="382"/>
        <v>No aplica (&lt;$19.990)</v>
      </c>
      <c r="P4043" s="7">
        <f t="array" ref="P4043">IF(OR(L4043="",K4043=""),"",IF(L4043&lt;19990,0,IF(L4043&lt;=30000,INDEX(Tarifas!$C$2:$C$37,MATCH(K4043,Tarifas!$A$2:$A$37,1)),IF(L4043&lt;=40000,INDEX(Tarifas!$D$2:$D$37,MATCH(K4043,Tarifas!$A$2:$A$37,1)),INDEX(Tarifas!$E$2:$E$37,MATCH(K4043,Tarifas!$A$2:$A$37,1))))))</f>
        <v>0</v>
      </c>
      <c r="Q4043" s="7">
        <f t="shared" si="383"/>
        <v>700</v>
      </c>
    </row>
    <row r="4044" spans="1:17" ht="15.75" customHeight="1" x14ac:dyDescent="0.25">
      <c r="A4044" s="2">
        <v>123</v>
      </c>
      <c r="B4044" s="2">
        <v>123</v>
      </c>
      <c r="C4044" s="2">
        <v>123</v>
      </c>
      <c r="D4044" s="2" t="s">
        <v>2285</v>
      </c>
      <c r="E4044" s="3">
        <v>4</v>
      </c>
      <c r="F4044" s="3">
        <v>11</v>
      </c>
      <c r="G4044" s="3">
        <v>14</v>
      </c>
      <c r="H4044" s="3">
        <v>0.08</v>
      </c>
      <c r="I4044" s="3">
        <v>0.154</v>
      </c>
      <c r="J4044" s="4" t="str">
        <f t="shared" si="378"/>
        <v>Se calcula por P volum</v>
      </c>
      <c r="K4044" s="3">
        <f t="shared" si="379"/>
        <v>0.154</v>
      </c>
      <c r="L4044" s="5">
        <v>2681</v>
      </c>
      <c r="M4044" s="2" t="str">
        <f t="shared" si="380"/>
        <v>Hasta $9.989</v>
      </c>
      <c r="N4044" s="5">
        <f t="shared" si="381"/>
        <v>700</v>
      </c>
      <c r="O4044" s="6" t="str">
        <f t="shared" si="382"/>
        <v>No aplica (&lt;$19.990)</v>
      </c>
      <c r="P4044" s="7">
        <f t="array" ref="P4044">IF(OR(L4044="",K4044=""),"",IF(L4044&lt;19990,0,IF(L4044&lt;=30000,INDEX(Tarifas!$C$2:$C$37,MATCH(K4044,Tarifas!$A$2:$A$37,1)),IF(L4044&lt;=40000,INDEX(Tarifas!$D$2:$D$37,MATCH(K4044,Tarifas!$A$2:$A$37,1)),INDEX(Tarifas!$E$2:$E$37,MATCH(K4044,Tarifas!$A$2:$A$37,1))))))</f>
        <v>0</v>
      </c>
      <c r="Q4044" s="7">
        <f t="shared" si="383"/>
        <v>700</v>
      </c>
    </row>
    <row r="4045" spans="1:17" ht="15.75" customHeight="1" x14ac:dyDescent="0.25">
      <c r="A4045" s="2">
        <v>123</v>
      </c>
      <c r="B4045" s="2">
        <v>123</v>
      </c>
      <c r="C4045" s="2">
        <v>123</v>
      </c>
      <c r="D4045" s="2" t="s">
        <v>2285</v>
      </c>
      <c r="E4045" s="3">
        <v>4</v>
      </c>
      <c r="F4045" s="3">
        <v>11</v>
      </c>
      <c r="G4045" s="3">
        <v>14</v>
      </c>
      <c r="H4045" s="3">
        <v>0.08</v>
      </c>
      <c r="I4045" s="3">
        <v>0.154</v>
      </c>
      <c r="J4045" s="4" t="str">
        <f t="shared" si="378"/>
        <v>Se calcula por P volum</v>
      </c>
      <c r="K4045" s="3">
        <f t="shared" si="379"/>
        <v>0.154</v>
      </c>
      <c r="L4045" s="5">
        <v>2681</v>
      </c>
      <c r="M4045" s="2" t="str">
        <f t="shared" si="380"/>
        <v>Hasta $9.989</v>
      </c>
      <c r="N4045" s="5">
        <f t="shared" si="381"/>
        <v>700</v>
      </c>
      <c r="O4045" s="6" t="str">
        <f t="shared" si="382"/>
        <v>No aplica (&lt;$19.990)</v>
      </c>
      <c r="P4045" s="7">
        <f t="array" ref="P4045">IF(OR(L4045="",K4045=""),"",IF(L4045&lt;19990,0,IF(L4045&lt;=30000,INDEX(Tarifas!$C$2:$C$37,MATCH(K4045,Tarifas!$A$2:$A$37,1)),IF(L4045&lt;=40000,INDEX(Tarifas!$D$2:$D$37,MATCH(K4045,Tarifas!$A$2:$A$37,1)),INDEX(Tarifas!$E$2:$E$37,MATCH(K4045,Tarifas!$A$2:$A$37,1))))))</f>
        <v>0</v>
      </c>
      <c r="Q4045" s="7">
        <f t="shared" si="383"/>
        <v>700</v>
      </c>
    </row>
    <row r="4046" spans="1:17" ht="15.75" customHeight="1" x14ac:dyDescent="0.25">
      <c r="A4046" s="2">
        <v>123</v>
      </c>
      <c r="B4046" s="2">
        <v>123</v>
      </c>
      <c r="C4046" s="2">
        <v>123</v>
      </c>
      <c r="D4046" s="2" t="s">
        <v>2286</v>
      </c>
      <c r="E4046" s="3">
        <v>7</v>
      </c>
      <c r="F4046" s="3">
        <v>9</v>
      </c>
      <c r="G4046" s="3">
        <v>17</v>
      </c>
      <c r="H4046" s="3">
        <v>0.08</v>
      </c>
      <c r="I4046" s="3">
        <v>0.26774999999999999</v>
      </c>
      <c r="J4046" s="4" t="str">
        <f t="shared" si="378"/>
        <v>Se calcula por P volum</v>
      </c>
      <c r="K4046" s="3">
        <f t="shared" si="379"/>
        <v>0.26774999999999999</v>
      </c>
      <c r="L4046" s="5">
        <v>2690</v>
      </c>
      <c r="M4046" s="2" t="str">
        <f t="shared" si="380"/>
        <v>Hasta $9.989</v>
      </c>
      <c r="N4046" s="5">
        <f t="shared" si="381"/>
        <v>700</v>
      </c>
      <c r="O4046" s="6" t="str">
        <f t="shared" si="382"/>
        <v>No aplica (&lt;$19.990)</v>
      </c>
      <c r="P4046" s="7">
        <f t="array" ref="P4046">IF(OR(L4046="",K4046=""),"",IF(L4046&lt;19990,0,IF(L4046&lt;=30000,INDEX(Tarifas!$C$2:$C$37,MATCH(K4046,Tarifas!$A$2:$A$37,1)),IF(L4046&lt;=40000,INDEX(Tarifas!$D$2:$D$37,MATCH(K4046,Tarifas!$A$2:$A$37,1)),INDEX(Tarifas!$E$2:$E$37,MATCH(K4046,Tarifas!$A$2:$A$37,1))))))</f>
        <v>0</v>
      </c>
      <c r="Q4046" s="7">
        <f t="shared" si="383"/>
        <v>700</v>
      </c>
    </row>
    <row r="4047" spans="1:17" ht="15.75" customHeight="1" x14ac:dyDescent="0.25">
      <c r="A4047" s="2">
        <v>123</v>
      </c>
      <c r="B4047" s="2">
        <v>123</v>
      </c>
      <c r="C4047" s="2">
        <v>123</v>
      </c>
      <c r="D4047" s="2" t="s">
        <v>2286</v>
      </c>
      <c r="E4047" s="3">
        <v>7</v>
      </c>
      <c r="F4047" s="3">
        <v>9</v>
      </c>
      <c r="G4047" s="3">
        <v>17</v>
      </c>
      <c r="H4047" s="3">
        <v>0.08</v>
      </c>
      <c r="I4047" s="3">
        <v>0.26774999999999999</v>
      </c>
      <c r="J4047" s="4" t="str">
        <f t="shared" si="378"/>
        <v>Se calcula por P volum</v>
      </c>
      <c r="K4047" s="3">
        <f t="shared" si="379"/>
        <v>0.26774999999999999</v>
      </c>
      <c r="L4047" s="5">
        <v>2690</v>
      </c>
      <c r="M4047" s="2" t="str">
        <f t="shared" si="380"/>
        <v>Hasta $9.989</v>
      </c>
      <c r="N4047" s="5">
        <f t="shared" si="381"/>
        <v>700</v>
      </c>
      <c r="O4047" s="6" t="str">
        <f t="shared" si="382"/>
        <v>No aplica (&lt;$19.990)</v>
      </c>
      <c r="P4047" s="7">
        <f t="array" ref="P4047">IF(OR(L4047="",K4047=""),"",IF(L4047&lt;19990,0,IF(L4047&lt;=30000,INDEX(Tarifas!$C$2:$C$37,MATCH(K4047,Tarifas!$A$2:$A$37,1)),IF(L4047&lt;=40000,INDEX(Tarifas!$D$2:$D$37,MATCH(K4047,Tarifas!$A$2:$A$37,1)),INDEX(Tarifas!$E$2:$E$37,MATCH(K4047,Tarifas!$A$2:$A$37,1))))))</f>
        <v>0</v>
      </c>
      <c r="Q4047" s="7">
        <f t="shared" si="383"/>
        <v>700</v>
      </c>
    </row>
    <row r="4048" spans="1:17" ht="15.75" customHeight="1" x14ac:dyDescent="0.25">
      <c r="A4048" s="2">
        <v>123</v>
      </c>
      <c r="B4048" s="2">
        <v>123</v>
      </c>
      <c r="C4048" s="2">
        <v>123</v>
      </c>
      <c r="D4048" s="2" t="s">
        <v>2287</v>
      </c>
      <c r="E4048" s="3">
        <v>2</v>
      </c>
      <c r="F4048" s="3">
        <v>8</v>
      </c>
      <c r="G4048" s="3">
        <v>9</v>
      </c>
      <c r="H4048" s="3">
        <v>0.08</v>
      </c>
      <c r="I4048" s="3">
        <v>3.5999999999999997E-2</v>
      </c>
      <c r="J4048" s="4" t="str">
        <f t="shared" si="378"/>
        <v>Se calcula por Peso</v>
      </c>
      <c r="K4048" s="3">
        <f t="shared" si="379"/>
        <v>0.08</v>
      </c>
      <c r="L4048" s="5">
        <v>2770</v>
      </c>
      <c r="M4048" s="2" t="str">
        <f t="shared" si="380"/>
        <v>Hasta $9.989</v>
      </c>
      <c r="N4048" s="5">
        <f t="shared" si="381"/>
        <v>700</v>
      </c>
      <c r="O4048" s="6" t="str">
        <f t="shared" si="382"/>
        <v>No aplica (&lt;$19.990)</v>
      </c>
      <c r="P4048" s="7">
        <f t="array" ref="P4048">IF(OR(L4048="",K4048=""),"",IF(L4048&lt;19990,0,IF(L4048&lt;=30000,INDEX(Tarifas!$C$2:$C$37,MATCH(K4048,Tarifas!$A$2:$A$37,1)),IF(L4048&lt;=40000,INDEX(Tarifas!$D$2:$D$37,MATCH(K4048,Tarifas!$A$2:$A$37,1)),INDEX(Tarifas!$E$2:$E$37,MATCH(K4048,Tarifas!$A$2:$A$37,1))))))</f>
        <v>0</v>
      </c>
      <c r="Q4048" s="7">
        <f t="shared" si="383"/>
        <v>700</v>
      </c>
    </row>
    <row r="4049" spans="1:17" ht="15.75" customHeight="1" x14ac:dyDescent="0.25">
      <c r="A4049" s="2">
        <v>123</v>
      </c>
      <c r="B4049" s="2">
        <v>123</v>
      </c>
      <c r="C4049" s="2">
        <v>123</v>
      </c>
      <c r="D4049" s="2" t="s">
        <v>2287</v>
      </c>
      <c r="E4049" s="3">
        <v>2</v>
      </c>
      <c r="F4049" s="3">
        <v>8</v>
      </c>
      <c r="G4049" s="3">
        <v>9</v>
      </c>
      <c r="H4049" s="3">
        <v>0.08</v>
      </c>
      <c r="I4049" s="3">
        <v>3.5999999999999997E-2</v>
      </c>
      <c r="J4049" s="4" t="str">
        <f t="shared" si="378"/>
        <v>Se calcula por Peso</v>
      </c>
      <c r="K4049" s="3">
        <f t="shared" si="379"/>
        <v>0.08</v>
      </c>
      <c r="L4049" s="5">
        <v>2770</v>
      </c>
      <c r="M4049" s="2" t="str">
        <f t="shared" si="380"/>
        <v>Hasta $9.989</v>
      </c>
      <c r="N4049" s="5">
        <f t="shared" si="381"/>
        <v>700</v>
      </c>
      <c r="O4049" s="6" t="str">
        <f t="shared" si="382"/>
        <v>No aplica (&lt;$19.990)</v>
      </c>
      <c r="P4049" s="7">
        <f t="array" ref="P4049">IF(OR(L4049="",K4049=""),"",IF(L4049&lt;19990,0,IF(L4049&lt;=30000,INDEX(Tarifas!$C$2:$C$37,MATCH(K4049,Tarifas!$A$2:$A$37,1)),IF(L4049&lt;=40000,INDEX(Tarifas!$D$2:$D$37,MATCH(K4049,Tarifas!$A$2:$A$37,1)),INDEX(Tarifas!$E$2:$E$37,MATCH(K4049,Tarifas!$A$2:$A$37,1))))))</f>
        <v>0</v>
      </c>
      <c r="Q4049" s="7">
        <f t="shared" si="383"/>
        <v>700</v>
      </c>
    </row>
    <row r="4050" spans="1:17" ht="15.75" customHeight="1" x14ac:dyDescent="0.25">
      <c r="A4050" s="2">
        <v>123</v>
      </c>
      <c r="B4050" s="2">
        <v>123</v>
      </c>
      <c r="C4050" s="2">
        <v>123</v>
      </c>
      <c r="D4050" s="2" t="s">
        <v>2288</v>
      </c>
      <c r="E4050" s="3">
        <v>5</v>
      </c>
      <c r="F4050" s="3">
        <v>10</v>
      </c>
      <c r="G4050" s="3">
        <v>14</v>
      </c>
      <c r="H4050" s="3">
        <v>0.08</v>
      </c>
      <c r="I4050" s="3">
        <v>0.17499999999999999</v>
      </c>
      <c r="J4050" s="4" t="str">
        <f t="shared" si="378"/>
        <v>Se calcula por P volum</v>
      </c>
      <c r="K4050" s="3">
        <f t="shared" si="379"/>
        <v>0.17499999999999999</v>
      </c>
      <c r="L4050" s="5">
        <v>2900</v>
      </c>
      <c r="M4050" s="2" t="str">
        <f t="shared" si="380"/>
        <v>Hasta $9.989</v>
      </c>
      <c r="N4050" s="5">
        <f t="shared" si="381"/>
        <v>700</v>
      </c>
      <c r="O4050" s="6" t="str">
        <f t="shared" si="382"/>
        <v>No aplica (&lt;$19.990)</v>
      </c>
      <c r="P4050" s="7">
        <f t="array" ref="P4050">IF(OR(L4050="",K4050=""),"",IF(L4050&lt;19990,0,IF(L4050&lt;=30000,INDEX(Tarifas!$C$2:$C$37,MATCH(K4050,Tarifas!$A$2:$A$37,1)),IF(L4050&lt;=40000,INDEX(Tarifas!$D$2:$D$37,MATCH(K4050,Tarifas!$A$2:$A$37,1)),INDEX(Tarifas!$E$2:$E$37,MATCH(K4050,Tarifas!$A$2:$A$37,1))))))</f>
        <v>0</v>
      </c>
      <c r="Q4050" s="7">
        <f t="shared" si="383"/>
        <v>700</v>
      </c>
    </row>
    <row r="4051" spans="1:17" ht="15.75" customHeight="1" x14ac:dyDescent="0.25">
      <c r="A4051" s="2">
        <v>123</v>
      </c>
      <c r="B4051" s="2">
        <v>123</v>
      </c>
      <c r="C4051" s="2">
        <v>123</v>
      </c>
      <c r="D4051" s="2" t="s">
        <v>2288</v>
      </c>
      <c r="E4051" s="3">
        <v>5</v>
      </c>
      <c r="F4051" s="3">
        <v>10</v>
      </c>
      <c r="G4051" s="3">
        <v>14</v>
      </c>
      <c r="H4051" s="3">
        <v>0.08</v>
      </c>
      <c r="I4051" s="3">
        <v>0.17499999999999999</v>
      </c>
      <c r="J4051" s="4" t="str">
        <f t="shared" si="378"/>
        <v>Se calcula por P volum</v>
      </c>
      <c r="K4051" s="3">
        <f t="shared" si="379"/>
        <v>0.17499999999999999</v>
      </c>
      <c r="L4051" s="5">
        <v>2900</v>
      </c>
      <c r="M4051" s="2" t="str">
        <f t="shared" si="380"/>
        <v>Hasta $9.989</v>
      </c>
      <c r="N4051" s="5">
        <f t="shared" si="381"/>
        <v>700</v>
      </c>
      <c r="O4051" s="6" t="str">
        <f t="shared" si="382"/>
        <v>No aplica (&lt;$19.990)</v>
      </c>
      <c r="P4051" s="7">
        <f t="array" ref="P4051">IF(OR(L4051="",K4051=""),"",IF(L4051&lt;19990,0,IF(L4051&lt;=30000,INDEX(Tarifas!$C$2:$C$37,MATCH(K4051,Tarifas!$A$2:$A$37,1)),IF(L4051&lt;=40000,INDEX(Tarifas!$D$2:$D$37,MATCH(K4051,Tarifas!$A$2:$A$37,1)),INDEX(Tarifas!$E$2:$E$37,MATCH(K4051,Tarifas!$A$2:$A$37,1))))))</f>
        <v>0</v>
      </c>
      <c r="Q4051" s="7">
        <f t="shared" si="383"/>
        <v>700</v>
      </c>
    </row>
    <row r="4052" spans="1:17" ht="15.75" customHeight="1" x14ac:dyDescent="0.25">
      <c r="A4052" s="2">
        <v>123</v>
      </c>
      <c r="B4052" s="2">
        <v>123</v>
      </c>
      <c r="C4052" s="2">
        <v>123</v>
      </c>
      <c r="D4052" s="2" t="s">
        <v>2288</v>
      </c>
      <c r="E4052" s="3">
        <v>5</v>
      </c>
      <c r="F4052" s="3">
        <v>10</v>
      </c>
      <c r="G4052" s="3">
        <v>14</v>
      </c>
      <c r="H4052" s="3">
        <v>0.08</v>
      </c>
      <c r="I4052" s="3">
        <v>0.17499999999999999</v>
      </c>
      <c r="J4052" s="4" t="str">
        <f t="shared" si="378"/>
        <v>Se calcula por P volum</v>
      </c>
      <c r="K4052" s="3">
        <f t="shared" si="379"/>
        <v>0.17499999999999999</v>
      </c>
      <c r="L4052" s="5">
        <v>2990</v>
      </c>
      <c r="M4052" s="2" t="str">
        <f t="shared" si="380"/>
        <v>Hasta $9.989</v>
      </c>
      <c r="N4052" s="5">
        <f t="shared" si="381"/>
        <v>700</v>
      </c>
      <c r="O4052" s="6" t="str">
        <f t="shared" si="382"/>
        <v>No aplica (&lt;$19.990)</v>
      </c>
      <c r="P4052" s="7">
        <f t="array" ref="P4052">IF(OR(L4052="",K4052=""),"",IF(L4052&lt;19990,0,IF(L4052&lt;=30000,INDEX(Tarifas!$C$2:$C$37,MATCH(K4052,Tarifas!$A$2:$A$37,1)),IF(L4052&lt;=40000,INDEX(Tarifas!$D$2:$D$37,MATCH(K4052,Tarifas!$A$2:$A$37,1)),INDEX(Tarifas!$E$2:$E$37,MATCH(K4052,Tarifas!$A$2:$A$37,1))))))</f>
        <v>0</v>
      </c>
      <c r="Q4052" s="7">
        <f t="shared" si="383"/>
        <v>700</v>
      </c>
    </row>
    <row r="4053" spans="1:17" ht="15.75" customHeight="1" x14ac:dyDescent="0.25">
      <c r="A4053" s="2">
        <v>123</v>
      </c>
      <c r="B4053" s="2">
        <v>123</v>
      </c>
      <c r="C4053" s="2">
        <v>123</v>
      </c>
      <c r="D4053" s="2" t="s">
        <v>2288</v>
      </c>
      <c r="E4053" s="3">
        <v>5</v>
      </c>
      <c r="F4053" s="3">
        <v>10</v>
      </c>
      <c r="G4053" s="3">
        <v>14</v>
      </c>
      <c r="H4053" s="3">
        <v>0.08</v>
      </c>
      <c r="I4053" s="3">
        <v>0.17499999999999999</v>
      </c>
      <c r="J4053" s="4" t="str">
        <f t="shared" si="378"/>
        <v>Se calcula por P volum</v>
      </c>
      <c r="K4053" s="3">
        <f t="shared" si="379"/>
        <v>0.17499999999999999</v>
      </c>
      <c r="L4053" s="5">
        <v>2990</v>
      </c>
      <c r="M4053" s="2" t="str">
        <f t="shared" si="380"/>
        <v>Hasta $9.989</v>
      </c>
      <c r="N4053" s="5">
        <f t="shared" si="381"/>
        <v>700</v>
      </c>
      <c r="O4053" s="6" t="str">
        <f t="shared" si="382"/>
        <v>No aplica (&lt;$19.990)</v>
      </c>
      <c r="P4053" s="7">
        <f t="array" ref="P4053">IF(OR(L4053="",K4053=""),"",IF(L4053&lt;19990,0,IF(L4053&lt;=30000,INDEX(Tarifas!$C$2:$C$37,MATCH(K4053,Tarifas!$A$2:$A$37,1)),IF(L4053&lt;=40000,INDEX(Tarifas!$D$2:$D$37,MATCH(K4053,Tarifas!$A$2:$A$37,1)),INDEX(Tarifas!$E$2:$E$37,MATCH(K4053,Tarifas!$A$2:$A$37,1))))))</f>
        <v>0</v>
      </c>
      <c r="Q4053" s="7">
        <f t="shared" si="383"/>
        <v>700</v>
      </c>
    </row>
    <row r="4054" spans="1:17" ht="15.75" customHeight="1" x14ac:dyDescent="0.25">
      <c r="A4054" s="2">
        <v>123</v>
      </c>
      <c r="B4054" s="2">
        <v>123</v>
      </c>
      <c r="C4054" s="2">
        <v>123</v>
      </c>
      <c r="D4054" s="2" t="s">
        <v>2289</v>
      </c>
      <c r="E4054" s="3">
        <v>4</v>
      </c>
      <c r="F4054" s="3">
        <v>10</v>
      </c>
      <c r="G4054" s="3">
        <v>16</v>
      </c>
      <c r="H4054" s="3">
        <v>0.08</v>
      </c>
      <c r="I4054" s="3">
        <v>0.16</v>
      </c>
      <c r="J4054" s="4" t="str">
        <f t="shared" si="378"/>
        <v>Se calcula por P volum</v>
      </c>
      <c r="K4054" s="3">
        <f t="shared" si="379"/>
        <v>0.16</v>
      </c>
      <c r="L4054" s="5">
        <v>2991</v>
      </c>
      <c r="M4054" s="2" t="str">
        <f t="shared" si="380"/>
        <v>Hasta $9.989</v>
      </c>
      <c r="N4054" s="5">
        <f t="shared" si="381"/>
        <v>700</v>
      </c>
      <c r="O4054" s="6" t="str">
        <f t="shared" si="382"/>
        <v>No aplica (&lt;$19.990)</v>
      </c>
      <c r="P4054" s="7">
        <f t="array" ref="P4054">IF(OR(L4054="",K4054=""),"",IF(L4054&lt;19990,0,IF(L4054&lt;=30000,INDEX(Tarifas!$C$2:$C$37,MATCH(K4054,Tarifas!$A$2:$A$37,1)),IF(L4054&lt;=40000,INDEX(Tarifas!$D$2:$D$37,MATCH(K4054,Tarifas!$A$2:$A$37,1)),INDEX(Tarifas!$E$2:$E$37,MATCH(K4054,Tarifas!$A$2:$A$37,1))))))</f>
        <v>0</v>
      </c>
      <c r="Q4054" s="7">
        <f t="shared" si="383"/>
        <v>700</v>
      </c>
    </row>
    <row r="4055" spans="1:17" ht="15.75" customHeight="1" x14ac:dyDescent="0.25">
      <c r="A4055" s="2">
        <v>123</v>
      </c>
      <c r="B4055" s="2">
        <v>123</v>
      </c>
      <c r="C4055" s="2">
        <v>123</v>
      </c>
      <c r="D4055" s="2" t="s">
        <v>2289</v>
      </c>
      <c r="E4055" s="3">
        <v>4</v>
      </c>
      <c r="F4055" s="3">
        <v>10</v>
      </c>
      <c r="G4055" s="3">
        <v>16</v>
      </c>
      <c r="H4055" s="3">
        <v>0.08</v>
      </c>
      <c r="I4055" s="3">
        <v>0.16</v>
      </c>
      <c r="J4055" s="4" t="str">
        <f t="shared" si="378"/>
        <v>Se calcula por P volum</v>
      </c>
      <c r="K4055" s="3">
        <f t="shared" si="379"/>
        <v>0.16</v>
      </c>
      <c r="L4055" s="5">
        <v>2991</v>
      </c>
      <c r="M4055" s="2" t="str">
        <f t="shared" si="380"/>
        <v>Hasta $9.989</v>
      </c>
      <c r="N4055" s="5">
        <f t="shared" si="381"/>
        <v>700</v>
      </c>
      <c r="O4055" s="6" t="str">
        <f t="shared" si="382"/>
        <v>No aplica (&lt;$19.990)</v>
      </c>
      <c r="P4055" s="7">
        <f t="array" ref="P4055">IF(OR(L4055="",K4055=""),"",IF(L4055&lt;19990,0,IF(L4055&lt;=30000,INDEX(Tarifas!$C$2:$C$37,MATCH(K4055,Tarifas!$A$2:$A$37,1)),IF(L4055&lt;=40000,INDEX(Tarifas!$D$2:$D$37,MATCH(K4055,Tarifas!$A$2:$A$37,1)),INDEX(Tarifas!$E$2:$E$37,MATCH(K4055,Tarifas!$A$2:$A$37,1))))))</f>
        <v>0</v>
      </c>
      <c r="Q4055" s="7">
        <f t="shared" si="383"/>
        <v>700</v>
      </c>
    </row>
    <row r="4056" spans="1:17" ht="15.75" customHeight="1" x14ac:dyDescent="0.25">
      <c r="A4056" s="2">
        <v>123</v>
      </c>
      <c r="B4056" s="2">
        <v>123</v>
      </c>
      <c r="C4056" s="2">
        <v>123</v>
      </c>
      <c r="D4056" s="2" t="s">
        <v>2289</v>
      </c>
      <c r="E4056" s="3">
        <v>4</v>
      </c>
      <c r="F4056" s="3">
        <v>10</v>
      </c>
      <c r="G4056" s="3">
        <v>16</v>
      </c>
      <c r="H4056" s="3">
        <v>0.08</v>
      </c>
      <c r="I4056" s="3">
        <v>0.16</v>
      </c>
      <c r="J4056" s="4" t="str">
        <f t="shared" si="378"/>
        <v>Se calcula por P volum</v>
      </c>
      <c r="K4056" s="3">
        <f t="shared" si="379"/>
        <v>0.16</v>
      </c>
      <c r="L4056" s="5">
        <v>2991</v>
      </c>
      <c r="M4056" s="2" t="str">
        <f t="shared" si="380"/>
        <v>Hasta $9.989</v>
      </c>
      <c r="N4056" s="5">
        <f t="shared" si="381"/>
        <v>700</v>
      </c>
      <c r="O4056" s="6" t="str">
        <f t="shared" si="382"/>
        <v>No aplica (&lt;$19.990)</v>
      </c>
      <c r="P4056" s="7">
        <f t="array" ref="P4056">IF(OR(L4056="",K4056=""),"",IF(L4056&lt;19990,0,IF(L4056&lt;=30000,INDEX(Tarifas!$C$2:$C$37,MATCH(K4056,Tarifas!$A$2:$A$37,1)),IF(L4056&lt;=40000,INDEX(Tarifas!$D$2:$D$37,MATCH(K4056,Tarifas!$A$2:$A$37,1)),INDEX(Tarifas!$E$2:$E$37,MATCH(K4056,Tarifas!$A$2:$A$37,1))))))</f>
        <v>0</v>
      </c>
      <c r="Q4056" s="7">
        <f t="shared" si="383"/>
        <v>700</v>
      </c>
    </row>
    <row r="4057" spans="1:17" ht="15.75" customHeight="1" x14ac:dyDescent="0.25">
      <c r="A4057" s="2">
        <v>123</v>
      </c>
      <c r="B4057" s="2">
        <v>123</v>
      </c>
      <c r="C4057" s="2">
        <v>123</v>
      </c>
      <c r="D4057" s="2" t="s">
        <v>2289</v>
      </c>
      <c r="E4057" s="3">
        <v>4</v>
      </c>
      <c r="F4057" s="3">
        <v>10</v>
      </c>
      <c r="G4057" s="3">
        <v>16</v>
      </c>
      <c r="H4057" s="3">
        <v>0.08</v>
      </c>
      <c r="I4057" s="3">
        <v>0.16</v>
      </c>
      <c r="J4057" s="4" t="str">
        <f t="shared" si="378"/>
        <v>Se calcula por P volum</v>
      </c>
      <c r="K4057" s="3">
        <f t="shared" si="379"/>
        <v>0.16</v>
      </c>
      <c r="L4057" s="5">
        <v>2991</v>
      </c>
      <c r="M4057" s="2" t="str">
        <f t="shared" si="380"/>
        <v>Hasta $9.989</v>
      </c>
      <c r="N4057" s="5">
        <f t="shared" si="381"/>
        <v>700</v>
      </c>
      <c r="O4057" s="6" t="str">
        <f t="shared" si="382"/>
        <v>No aplica (&lt;$19.990)</v>
      </c>
      <c r="P4057" s="7">
        <f t="array" ref="P4057">IF(OR(L4057="",K4057=""),"",IF(L4057&lt;19990,0,IF(L4057&lt;=30000,INDEX(Tarifas!$C$2:$C$37,MATCH(K4057,Tarifas!$A$2:$A$37,1)),IF(L4057&lt;=40000,INDEX(Tarifas!$D$2:$D$37,MATCH(K4057,Tarifas!$A$2:$A$37,1)),INDEX(Tarifas!$E$2:$E$37,MATCH(K4057,Tarifas!$A$2:$A$37,1))))))</f>
        <v>0</v>
      </c>
      <c r="Q4057" s="7">
        <f t="shared" si="383"/>
        <v>700</v>
      </c>
    </row>
    <row r="4058" spans="1:17" ht="15.75" customHeight="1" x14ac:dyDescent="0.25">
      <c r="A4058" s="2">
        <v>123</v>
      </c>
      <c r="B4058" s="2">
        <v>123</v>
      </c>
      <c r="C4058" s="2">
        <v>123</v>
      </c>
      <c r="D4058" s="2" t="s">
        <v>2290</v>
      </c>
      <c r="E4058" s="3">
        <v>3</v>
      </c>
      <c r="F4058" s="3">
        <v>4</v>
      </c>
      <c r="G4058" s="3">
        <v>6</v>
      </c>
      <c r="H4058" s="3">
        <v>0.08</v>
      </c>
      <c r="I4058" s="3">
        <v>1.7999999999999999E-2</v>
      </c>
      <c r="J4058" s="4" t="str">
        <f t="shared" si="378"/>
        <v>Se calcula por Peso</v>
      </c>
      <c r="K4058" s="3">
        <f t="shared" si="379"/>
        <v>0.08</v>
      </c>
      <c r="L4058" s="5">
        <v>2991</v>
      </c>
      <c r="M4058" s="2" t="str">
        <f t="shared" si="380"/>
        <v>Hasta $9.989</v>
      </c>
      <c r="N4058" s="5">
        <f t="shared" si="381"/>
        <v>700</v>
      </c>
      <c r="O4058" s="6" t="str">
        <f t="shared" si="382"/>
        <v>No aplica (&lt;$19.990)</v>
      </c>
      <c r="P4058" s="7">
        <f t="array" ref="P4058">IF(OR(L4058="",K4058=""),"",IF(L4058&lt;19990,0,IF(L4058&lt;=30000,INDEX(Tarifas!$C$2:$C$37,MATCH(K4058,Tarifas!$A$2:$A$37,1)),IF(L4058&lt;=40000,INDEX(Tarifas!$D$2:$D$37,MATCH(K4058,Tarifas!$A$2:$A$37,1)),INDEX(Tarifas!$E$2:$E$37,MATCH(K4058,Tarifas!$A$2:$A$37,1))))))</f>
        <v>0</v>
      </c>
      <c r="Q4058" s="7">
        <f t="shared" si="383"/>
        <v>700</v>
      </c>
    </row>
    <row r="4059" spans="1:17" ht="15.75" customHeight="1" x14ac:dyDescent="0.25">
      <c r="A4059" s="2">
        <v>123</v>
      </c>
      <c r="B4059" s="2">
        <v>123</v>
      </c>
      <c r="C4059" s="2">
        <v>123</v>
      </c>
      <c r="D4059" s="2" t="s">
        <v>2290</v>
      </c>
      <c r="E4059" s="3">
        <v>3</v>
      </c>
      <c r="F4059" s="3">
        <v>4</v>
      </c>
      <c r="G4059" s="3">
        <v>6</v>
      </c>
      <c r="H4059" s="3">
        <v>0.08</v>
      </c>
      <c r="I4059" s="3">
        <v>1.7999999999999999E-2</v>
      </c>
      <c r="J4059" s="4" t="str">
        <f t="shared" si="378"/>
        <v>Se calcula por Peso</v>
      </c>
      <c r="K4059" s="3">
        <f t="shared" si="379"/>
        <v>0.08</v>
      </c>
      <c r="L4059" s="5">
        <v>2991</v>
      </c>
      <c r="M4059" s="2" t="str">
        <f t="shared" si="380"/>
        <v>Hasta $9.989</v>
      </c>
      <c r="N4059" s="5">
        <f t="shared" si="381"/>
        <v>700</v>
      </c>
      <c r="O4059" s="6" t="str">
        <f t="shared" si="382"/>
        <v>No aplica (&lt;$19.990)</v>
      </c>
      <c r="P4059" s="7">
        <f t="array" ref="P4059">IF(OR(L4059="",K4059=""),"",IF(L4059&lt;19990,0,IF(L4059&lt;=30000,INDEX(Tarifas!$C$2:$C$37,MATCH(K4059,Tarifas!$A$2:$A$37,1)),IF(L4059&lt;=40000,INDEX(Tarifas!$D$2:$D$37,MATCH(K4059,Tarifas!$A$2:$A$37,1)),INDEX(Tarifas!$E$2:$E$37,MATCH(K4059,Tarifas!$A$2:$A$37,1))))))</f>
        <v>0</v>
      </c>
      <c r="Q4059" s="7">
        <f t="shared" si="383"/>
        <v>700</v>
      </c>
    </row>
    <row r="4060" spans="1:17" ht="15.75" customHeight="1" x14ac:dyDescent="0.25">
      <c r="A4060" s="2">
        <v>123</v>
      </c>
      <c r="B4060" s="2">
        <v>123</v>
      </c>
      <c r="C4060" s="2">
        <v>123</v>
      </c>
      <c r="D4060" s="2" t="s">
        <v>2291</v>
      </c>
      <c r="E4060" s="3">
        <v>4</v>
      </c>
      <c r="F4060" s="3">
        <v>7</v>
      </c>
      <c r="G4060" s="3">
        <v>9</v>
      </c>
      <c r="H4060" s="3">
        <v>0.08</v>
      </c>
      <c r="I4060" s="3">
        <v>6.3E-2</v>
      </c>
      <c r="J4060" s="4" t="str">
        <f t="shared" si="378"/>
        <v>Se calcula por Peso</v>
      </c>
      <c r="K4060" s="3">
        <f t="shared" si="379"/>
        <v>0.08</v>
      </c>
      <c r="L4060" s="5">
        <v>2991</v>
      </c>
      <c r="M4060" s="2" t="str">
        <f t="shared" si="380"/>
        <v>Hasta $9.989</v>
      </c>
      <c r="N4060" s="5">
        <f t="shared" si="381"/>
        <v>700</v>
      </c>
      <c r="O4060" s="6" t="str">
        <f t="shared" si="382"/>
        <v>No aplica (&lt;$19.990)</v>
      </c>
      <c r="P4060" s="7">
        <f t="array" ref="P4060">IF(OR(L4060="",K4060=""),"",IF(L4060&lt;19990,0,IF(L4060&lt;=30000,INDEX(Tarifas!$C$2:$C$37,MATCH(K4060,Tarifas!$A$2:$A$37,1)),IF(L4060&lt;=40000,INDEX(Tarifas!$D$2:$D$37,MATCH(K4060,Tarifas!$A$2:$A$37,1)),INDEX(Tarifas!$E$2:$E$37,MATCH(K4060,Tarifas!$A$2:$A$37,1))))))</f>
        <v>0</v>
      </c>
      <c r="Q4060" s="7">
        <f t="shared" si="383"/>
        <v>700</v>
      </c>
    </row>
    <row r="4061" spans="1:17" ht="15.75" customHeight="1" x14ac:dyDescent="0.25">
      <c r="A4061" s="2">
        <v>123</v>
      </c>
      <c r="B4061" s="2">
        <v>123</v>
      </c>
      <c r="C4061" s="2">
        <v>123</v>
      </c>
      <c r="D4061" s="2" t="s">
        <v>2291</v>
      </c>
      <c r="E4061" s="3">
        <v>4</v>
      </c>
      <c r="F4061" s="3">
        <v>7</v>
      </c>
      <c r="G4061" s="3">
        <v>9</v>
      </c>
      <c r="H4061" s="3">
        <v>0.08</v>
      </c>
      <c r="I4061" s="3">
        <v>6.3E-2</v>
      </c>
      <c r="J4061" s="4" t="str">
        <f t="shared" si="378"/>
        <v>Se calcula por Peso</v>
      </c>
      <c r="K4061" s="3">
        <f t="shared" si="379"/>
        <v>0.08</v>
      </c>
      <c r="L4061" s="5">
        <v>2991</v>
      </c>
      <c r="M4061" s="2" t="str">
        <f t="shared" si="380"/>
        <v>Hasta $9.989</v>
      </c>
      <c r="N4061" s="5">
        <f t="shared" si="381"/>
        <v>700</v>
      </c>
      <c r="O4061" s="6" t="str">
        <f t="shared" si="382"/>
        <v>No aplica (&lt;$19.990)</v>
      </c>
      <c r="P4061" s="7">
        <f t="array" ref="P4061">IF(OR(L4061="",K4061=""),"",IF(L4061&lt;19990,0,IF(L4061&lt;=30000,INDEX(Tarifas!$C$2:$C$37,MATCH(K4061,Tarifas!$A$2:$A$37,1)),IF(L4061&lt;=40000,INDEX(Tarifas!$D$2:$D$37,MATCH(K4061,Tarifas!$A$2:$A$37,1)),INDEX(Tarifas!$E$2:$E$37,MATCH(K4061,Tarifas!$A$2:$A$37,1))))))</f>
        <v>0</v>
      </c>
      <c r="Q4061" s="7">
        <f t="shared" si="383"/>
        <v>700</v>
      </c>
    </row>
    <row r="4062" spans="1:17" ht="15.75" customHeight="1" x14ac:dyDescent="0.25">
      <c r="A4062" s="2">
        <v>123</v>
      </c>
      <c r="B4062" s="2">
        <v>123</v>
      </c>
      <c r="C4062" s="2">
        <v>123</v>
      </c>
      <c r="D4062" s="2" t="s">
        <v>2292</v>
      </c>
      <c r="E4062" s="3">
        <v>3</v>
      </c>
      <c r="F4062" s="3">
        <v>16</v>
      </c>
      <c r="G4062" s="3">
        <v>20</v>
      </c>
      <c r="H4062" s="3">
        <v>0.08</v>
      </c>
      <c r="I4062" s="3">
        <v>0.24</v>
      </c>
      <c r="J4062" s="4" t="str">
        <f t="shared" si="378"/>
        <v>Se calcula por P volum</v>
      </c>
      <c r="K4062" s="3">
        <f t="shared" si="379"/>
        <v>0.24</v>
      </c>
      <c r="L4062" s="5">
        <v>2998</v>
      </c>
      <c r="M4062" s="2" t="str">
        <f t="shared" si="380"/>
        <v>Hasta $9.989</v>
      </c>
      <c r="N4062" s="5">
        <f t="shared" si="381"/>
        <v>700</v>
      </c>
      <c r="O4062" s="6" t="str">
        <f t="shared" si="382"/>
        <v>No aplica (&lt;$19.990)</v>
      </c>
      <c r="P4062" s="7">
        <f t="array" ref="P4062">IF(OR(L4062="",K4062=""),"",IF(L4062&lt;19990,0,IF(L4062&lt;=30000,INDEX(Tarifas!$C$2:$C$37,MATCH(K4062,Tarifas!$A$2:$A$37,1)),IF(L4062&lt;=40000,INDEX(Tarifas!$D$2:$D$37,MATCH(K4062,Tarifas!$A$2:$A$37,1)),INDEX(Tarifas!$E$2:$E$37,MATCH(K4062,Tarifas!$A$2:$A$37,1))))))</f>
        <v>0</v>
      </c>
      <c r="Q4062" s="7">
        <f t="shared" si="383"/>
        <v>700</v>
      </c>
    </row>
    <row r="4063" spans="1:17" ht="15.75" customHeight="1" x14ac:dyDescent="0.25">
      <c r="A4063" s="2">
        <v>123</v>
      </c>
      <c r="B4063" s="2">
        <v>123</v>
      </c>
      <c r="C4063" s="2">
        <v>123</v>
      </c>
      <c r="D4063" s="2" t="s">
        <v>2293</v>
      </c>
      <c r="E4063" s="3">
        <v>3</v>
      </c>
      <c r="F4063" s="3">
        <v>7</v>
      </c>
      <c r="G4063" s="3">
        <v>26</v>
      </c>
      <c r="H4063" s="3">
        <v>0.08</v>
      </c>
      <c r="I4063" s="3">
        <v>0.13650000000000001</v>
      </c>
      <c r="J4063" s="4" t="str">
        <f t="shared" si="378"/>
        <v>Se calcula por P volum</v>
      </c>
      <c r="K4063" s="3">
        <f t="shared" si="379"/>
        <v>0.13650000000000001</v>
      </c>
      <c r="L4063" s="5">
        <v>3078</v>
      </c>
      <c r="M4063" s="2" t="str">
        <f t="shared" si="380"/>
        <v>Hasta $9.989</v>
      </c>
      <c r="N4063" s="5">
        <f t="shared" si="381"/>
        <v>700</v>
      </c>
      <c r="O4063" s="6" t="str">
        <f t="shared" si="382"/>
        <v>No aplica (&lt;$19.990)</v>
      </c>
      <c r="P4063" s="7">
        <f t="array" ref="P4063">IF(OR(L4063="",K4063=""),"",IF(L4063&lt;19990,0,IF(L4063&lt;=30000,INDEX(Tarifas!$C$2:$C$37,MATCH(K4063,Tarifas!$A$2:$A$37,1)),IF(L4063&lt;=40000,INDEX(Tarifas!$D$2:$D$37,MATCH(K4063,Tarifas!$A$2:$A$37,1)),INDEX(Tarifas!$E$2:$E$37,MATCH(K4063,Tarifas!$A$2:$A$37,1))))))</f>
        <v>0</v>
      </c>
      <c r="Q4063" s="7">
        <f t="shared" si="383"/>
        <v>700</v>
      </c>
    </row>
    <row r="4064" spans="1:17" ht="15.75" customHeight="1" x14ac:dyDescent="0.25">
      <c r="A4064" s="2">
        <v>123</v>
      </c>
      <c r="B4064" s="2">
        <v>123</v>
      </c>
      <c r="C4064" s="2">
        <v>123</v>
      </c>
      <c r="D4064" s="2" t="s">
        <v>2293</v>
      </c>
      <c r="E4064" s="3">
        <v>3</v>
      </c>
      <c r="F4064" s="3">
        <v>7</v>
      </c>
      <c r="G4064" s="3">
        <v>26</v>
      </c>
      <c r="H4064" s="3">
        <v>0.08</v>
      </c>
      <c r="I4064" s="3">
        <v>0.13650000000000001</v>
      </c>
      <c r="J4064" s="4" t="str">
        <f t="shared" si="378"/>
        <v>Se calcula por P volum</v>
      </c>
      <c r="K4064" s="3">
        <f t="shared" si="379"/>
        <v>0.13650000000000001</v>
      </c>
      <c r="L4064" s="5">
        <v>3078</v>
      </c>
      <c r="M4064" s="2" t="str">
        <f t="shared" si="380"/>
        <v>Hasta $9.989</v>
      </c>
      <c r="N4064" s="5">
        <f t="shared" si="381"/>
        <v>700</v>
      </c>
      <c r="O4064" s="6" t="str">
        <f t="shared" si="382"/>
        <v>No aplica (&lt;$19.990)</v>
      </c>
      <c r="P4064" s="7">
        <f t="array" ref="P4064">IF(OR(L4064="",K4064=""),"",IF(L4064&lt;19990,0,IF(L4064&lt;=30000,INDEX(Tarifas!$C$2:$C$37,MATCH(K4064,Tarifas!$A$2:$A$37,1)),IF(L4064&lt;=40000,INDEX(Tarifas!$D$2:$D$37,MATCH(K4064,Tarifas!$A$2:$A$37,1)),INDEX(Tarifas!$E$2:$E$37,MATCH(K4064,Tarifas!$A$2:$A$37,1))))))</f>
        <v>0</v>
      </c>
      <c r="Q4064" s="7">
        <f t="shared" si="383"/>
        <v>700</v>
      </c>
    </row>
    <row r="4065" spans="1:17" ht="15.75" customHeight="1" x14ac:dyDescent="0.25">
      <c r="A4065" s="2">
        <v>123</v>
      </c>
      <c r="B4065" s="2">
        <v>123</v>
      </c>
      <c r="C4065" s="2">
        <v>123</v>
      </c>
      <c r="D4065" s="2" t="s">
        <v>2294</v>
      </c>
      <c r="E4065" s="3">
        <v>5</v>
      </c>
      <c r="F4065" s="3">
        <v>10</v>
      </c>
      <c r="G4065" s="3">
        <v>16</v>
      </c>
      <c r="H4065" s="3">
        <v>0.08</v>
      </c>
      <c r="I4065" s="3">
        <v>0.2</v>
      </c>
      <c r="J4065" s="4" t="str">
        <f t="shared" si="378"/>
        <v>Se calcula por P volum</v>
      </c>
      <c r="K4065" s="3">
        <f t="shared" si="379"/>
        <v>0.2</v>
      </c>
      <c r="L4065" s="5">
        <v>3280</v>
      </c>
      <c r="M4065" s="2" t="str">
        <f t="shared" si="380"/>
        <v>Hasta $9.989</v>
      </c>
      <c r="N4065" s="5">
        <f t="shared" si="381"/>
        <v>700</v>
      </c>
      <c r="O4065" s="6" t="str">
        <f t="shared" si="382"/>
        <v>No aplica (&lt;$19.990)</v>
      </c>
      <c r="P4065" s="7">
        <f t="array" ref="P4065">IF(OR(L4065="",K4065=""),"",IF(L4065&lt;19990,0,IF(L4065&lt;=30000,INDEX(Tarifas!$C$2:$C$37,MATCH(K4065,Tarifas!$A$2:$A$37,1)),IF(L4065&lt;=40000,INDEX(Tarifas!$D$2:$D$37,MATCH(K4065,Tarifas!$A$2:$A$37,1)),INDEX(Tarifas!$E$2:$E$37,MATCH(K4065,Tarifas!$A$2:$A$37,1))))))</f>
        <v>0</v>
      </c>
      <c r="Q4065" s="7">
        <f t="shared" si="383"/>
        <v>700</v>
      </c>
    </row>
    <row r="4066" spans="1:17" ht="15.75" customHeight="1" x14ac:dyDescent="0.25">
      <c r="A4066" s="2">
        <v>123</v>
      </c>
      <c r="B4066" s="2">
        <v>123</v>
      </c>
      <c r="C4066" s="2">
        <v>123</v>
      </c>
      <c r="D4066" s="2" t="s">
        <v>2294</v>
      </c>
      <c r="E4066" s="3">
        <v>5</v>
      </c>
      <c r="F4066" s="3">
        <v>10</v>
      </c>
      <c r="G4066" s="3">
        <v>16</v>
      </c>
      <c r="H4066" s="3">
        <v>0.08</v>
      </c>
      <c r="I4066" s="3">
        <v>0.2</v>
      </c>
      <c r="J4066" s="4" t="str">
        <f t="shared" si="378"/>
        <v>Se calcula por P volum</v>
      </c>
      <c r="K4066" s="3">
        <f t="shared" si="379"/>
        <v>0.2</v>
      </c>
      <c r="L4066" s="5">
        <v>3280</v>
      </c>
      <c r="M4066" s="2" t="str">
        <f t="shared" si="380"/>
        <v>Hasta $9.989</v>
      </c>
      <c r="N4066" s="5">
        <f t="shared" si="381"/>
        <v>700</v>
      </c>
      <c r="O4066" s="6" t="str">
        <f t="shared" si="382"/>
        <v>No aplica (&lt;$19.990)</v>
      </c>
      <c r="P4066" s="7">
        <f t="array" ref="P4066">IF(OR(L4066="",K4066=""),"",IF(L4066&lt;19990,0,IF(L4066&lt;=30000,INDEX(Tarifas!$C$2:$C$37,MATCH(K4066,Tarifas!$A$2:$A$37,1)),IF(L4066&lt;=40000,INDEX(Tarifas!$D$2:$D$37,MATCH(K4066,Tarifas!$A$2:$A$37,1)),INDEX(Tarifas!$E$2:$E$37,MATCH(K4066,Tarifas!$A$2:$A$37,1))))))</f>
        <v>0</v>
      </c>
      <c r="Q4066" s="7">
        <f t="shared" si="383"/>
        <v>700</v>
      </c>
    </row>
    <row r="4067" spans="1:17" ht="15.75" customHeight="1" x14ac:dyDescent="0.25">
      <c r="A4067" s="2">
        <v>123</v>
      </c>
      <c r="B4067" s="2">
        <v>123</v>
      </c>
      <c r="C4067" s="2">
        <v>123</v>
      </c>
      <c r="D4067" s="2" t="s">
        <v>2295</v>
      </c>
      <c r="E4067" s="3">
        <v>3</v>
      </c>
      <c r="F4067" s="3">
        <v>5</v>
      </c>
      <c r="G4067" s="3">
        <v>27</v>
      </c>
      <c r="H4067" s="3">
        <v>0.08</v>
      </c>
      <c r="I4067" s="3">
        <v>0.10125000000000001</v>
      </c>
      <c r="J4067" s="4" t="str">
        <f t="shared" si="378"/>
        <v>Se calcula por P volum</v>
      </c>
      <c r="K4067" s="3">
        <f t="shared" si="379"/>
        <v>0.10125000000000001</v>
      </c>
      <c r="L4067" s="5">
        <v>3332</v>
      </c>
      <c r="M4067" s="2" t="str">
        <f t="shared" si="380"/>
        <v>Hasta $9.989</v>
      </c>
      <c r="N4067" s="5">
        <f t="shared" si="381"/>
        <v>700</v>
      </c>
      <c r="O4067" s="6" t="str">
        <f t="shared" si="382"/>
        <v>No aplica (&lt;$19.990)</v>
      </c>
      <c r="P4067" s="7">
        <f t="array" ref="P4067">IF(OR(L4067="",K4067=""),"",IF(L4067&lt;19990,0,IF(L4067&lt;=30000,INDEX(Tarifas!$C$2:$C$37,MATCH(K4067,Tarifas!$A$2:$A$37,1)),IF(L4067&lt;=40000,INDEX(Tarifas!$D$2:$D$37,MATCH(K4067,Tarifas!$A$2:$A$37,1)),INDEX(Tarifas!$E$2:$E$37,MATCH(K4067,Tarifas!$A$2:$A$37,1))))))</f>
        <v>0</v>
      </c>
      <c r="Q4067" s="7">
        <f t="shared" si="383"/>
        <v>700</v>
      </c>
    </row>
    <row r="4068" spans="1:17" ht="15.75" customHeight="1" x14ac:dyDescent="0.25">
      <c r="A4068" s="2">
        <v>123</v>
      </c>
      <c r="B4068" s="2">
        <v>123</v>
      </c>
      <c r="C4068" s="2">
        <v>123</v>
      </c>
      <c r="D4068" s="2" t="s">
        <v>2295</v>
      </c>
      <c r="E4068" s="3">
        <v>3</v>
      </c>
      <c r="F4068" s="3">
        <v>5</v>
      </c>
      <c r="G4068" s="3">
        <v>27</v>
      </c>
      <c r="H4068" s="3">
        <v>0.08</v>
      </c>
      <c r="I4068" s="3">
        <v>0.10125000000000001</v>
      </c>
      <c r="J4068" s="4" t="str">
        <f t="shared" si="378"/>
        <v>Se calcula por P volum</v>
      </c>
      <c r="K4068" s="3">
        <f t="shared" si="379"/>
        <v>0.10125000000000001</v>
      </c>
      <c r="L4068" s="5">
        <v>3332</v>
      </c>
      <c r="M4068" s="2" t="str">
        <f t="shared" si="380"/>
        <v>Hasta $9.989</v>
      </c>
      <c r="N4068" s="5">
        <f t="shared" si="381"/>
        <v>700</v>
      </c>
      <c r="O4068" s="6" t="str">
        <f t="shared" si="382"/>
        <v>No aplica (&lt;$19.990)</v>
      </c>
      <c r="P4068" s="7">
        <f t="array" ref="P4068">IF(OR(L4068="",K4068=""),"",IF(L4068&lt;19990,0,IF(L4068&lt;=30000,INDEX(Tarifas!$C$2:$C$37,MATCH(K4068,Tarifas!$A$2:$A$37,1)),IF(L4068&lt;=40000,INDEX(Tarifas!$D$2:$D$37,MATCH(K4068,Tarifas!$A$2:$A$37,1)),INDEX(Tarifas!$E$2:$E$37,MATCH(K4068,Tarifas!$A$2:$A$37,1))))))</f>
        <v>0</v>
      </c>
      <c r="Q4068" s="7">
        <f t="shared" si="383"/>
        <v>700</v>
      </c>
    </row>
    <row r="4069" spans="1:17" ht="15.75" customHeight="1" x14ac:dyDescent="0.25">
      <c r="A4069" s="2">
        <v>123</v>
      </c>
      <c r="B4069" s="2">
        <v>123</v>
      </c>
      <c r="C4069" s="2">
        <v>123</v>
      </c>
      <c r="D4069" s="2" t="s">
        <v>2288</v>
      </c>
      <c r="E4069" s="3">
        <v>5</v>
      </c>
      <c r="F4069" s="3">
        <v>10</v>
      </c>
      <c r="G4069" s="3">
        <v>14</v>
      </c>
      <c r="H4069" s="3">
        <v>0.08</v>
      </c>
      <c r="I4069" s="3">
        <v>0.17499999999999999</v>
      </c>
      <c r="J4069" s="4" t="str">
        <f t="shared" si="378"/>
        <v>Se calcula por P volum</v>
      </c>
      <c r="K4069" s="3">
        <f t="shared" si="379"/>
        <v>0.17499999999999999</v>
      </c>
      <c r="L4069" s="5">
        <v>3381</v>
      </c>
      <c r="M4069" s="2" t="str">
        <f t="shared" si="380"/>
        <v>Hasta $9.989</v>
      </c>
      <c r="N4069" s="5">
        <f t="shared" si="381"/>
        <v>700</v>
      </c>
      <c r="O4069" s="6" t="str">
        <f t="shared" si="382"/>
        <v>No aplica (&lt;$19.990)</v>
      </c>
      <c r="P4069" s="7">
        <f t="array" ref="P4069">IF(OR(L4069="",K4069=""),"",IF(L4069&lt;19990,0,IF(L4069&lt;=30000,INDEX(Tarifas!$C$2:$C$37,MATCH(K4069,Tarifas!$A$2:$A$37,1)),IF(L4069&lt;=40000,INDEX(Tarifas!$D$2:$D$37,MATCH(K4069,Tarifas!$A$2:$A$37,1)),INDEX(Tarifas!$E$2:$E$37,MATCH(K4069,Tarifas!$A$2:$A$37,1))))))</f>
        <v>0</v>
      </c>
      <c r="Q4069" s="7">
        <f t="shared" si="383"/>
        <v>700</v>
      </c>
    </row>
    <row r="4070" spans="1:17" ht="15.75" customHeight="1" x14ac:dyDescent="0.25">
      <c r="A4070" s="2">
        <v>123</v>
      </c>
      <c r="B4070" s="2">
        <v>123</v>
      </c>
      <c r="C4070" s="2">
        <v>123</v>
      </c>
      <c r="D4070" s="2" t="s">
        <v>2288</v>
      </c>
      <c r="E4070" s="3">
        <v>5</v>
      </c>
      <c r="F4070" s="3">
        <v>10</v>
      </c>
      <c r="G4070" s="3">
        <v>14</v>
      </c>
      <c r="H4070" s="3">
        <v>0.08</v>
      </c>
      <c r="I4070" s="3">
        <v>0.17499999999999999</v>
      </c>
      <c r="J4070" s="4" t="str">
        <f t="shared" si="378"/>
        <v>Se calcula por P volum</v>
      </c>
      <c r="K4070" s="3">
        <f t="shared" si="379"/>
        <v>0.17499999999999999</v>
      </c>
      <c r="L4070" s="5">
        <v>3381</v>
      </c>
      <c r="M4070" s="2" t="str">
        <f t="shared" si="380"/>
        <v>Hasta $9.989</v>
      </c>
      <c r="N4070" s="5">
        <f t="shared" si="381"/>
        <v>700</v>
      </c>
      <c r="O4070" s="6" t="str">
        <f t="shared" si="382"/>
        <v>No aplica (&lt;$19.990)</v>
      </c>
      <c r="P4070" s="7">
        <f t="array" ref="P4070">IF(OR(L4070="",K4070=""),"",IF(L4070&lt;19990,0,IF(L4070&lt;=30000,INDEX(Tarifas!$C$2:$C$37,MATCH(K4070,Tarifas!$A$2:$A$37,1)),IF(L4070&lt;=40000,INDEX(Tarifas!$D$2:$D$37,MATCH(K4070,Tarifas!$A$2:$A$37,1)),INDEX(Tarifas!$E$2:$E$37,MATCH(K4070,Tarifas!$A$2:$A$37,1))))))</f>
        <v>0</v>
      </c>
      <c r="Q4070" s="7">
        <f t="shared" si="383"/>
        <v>700</v>
      </c>
    </row>
    <row r="4071" spans="1:17" ht="15.75" customHeight="1" x14ac:dyDescent="0.25">
      <c r="A4071" s="2">
        <v>123</v>
      </c>
      <c r="B4071" s="2">
        <v>123</v>
      </c>
      <c r="C4071" s="2">
        <v>123</v>
      </c>
      <c r="D4071" s="2" t="s">
        <v>2285</v>
      </c>
      <c r="E4071" s="3">
        <v>4</v>
      </c>
      <c r="F4071" s="3">
        <v>11</v>
      </c>
      <c r="G4071" s="3">
        <v>14</v>
      </c>
      <c r="H4071" s="3">
        <v>0.08</v>
      </c>
      <c r="I4071" s="3">
        <v>0.154</v>
      </c>
      <c r="J4071" s="4" t="str">
        <f t="shared" si="378"/>
        <v>Se calcula por P volum</v>
      </c>
      <c r="K4071" s="3">
        <f t="shared" si="379"/>
        <v>0.154</v>
      </c>
      <c r="L4071" s="5">
        <v>3391</v>
      </c>
      <c r="M4071" s="2" t="str">
        <f t="shared" si="380"/>
        <v>Hasta $9.989</v>
      </c>
      <c r="N4071" s="5">
        <f t="shared" si="381"/>
        <v>700</v>
      </c>
      <c r="O4071" s="6" t="str">
        <f t="shared" si="382"/>
        <v>No aplica (&lt;$19.990)</v>
      </c>
      <c r="P4071" s="7">
        <f t="array" ref="P4071">IF(OR(L4071="",K4071=""),"",IF(L4071&lt;19990,0,IF(L4071&lt;=30000,INDEX(Tarifas!$C$2:$C$37,MATCH(K4071,Tarifas!$A$2:$A$37,1)),IF(L4071&lt;=40000,INDEX(Tarifas!$D$2:$D$37,MATCH(K4071,Tarifas!$A$2:$A$37,1)),INDEX(Tarifas!$E$2:$E$37,MATCH(K4071,Tarifas!$A$2:$A$37,1))))))</f>
        <v>0</v>
      </c>
      <c r="Q4071" s="7">
        <f t="shared" si="383"/>
        <v>700</v>
      </c>
    </row>
    <row r="4072" spans="1:17" ht="15.75" customHeight="1" x14ac:dyDescent="0.25">
      <c r="A4072" s="2">
        <v>123</v>
      </c>
      <c r="B4072" s="2">
        <v>123</v>
      </c>
      <c r="C4072" s="2">
        <v>123</v>
      </c>
      <c r="D4072" s="2" t="s">
        <v>2285</v>
      </c>
      <c r="E4072" s="3">
        <v>4</v>
      </c>
      <c r="F4072" s="3">
        <v>11</v>
      </c>
      <c r="G4072" s="3">
        <v>14</v>
      </c>
      <c r="H4072" s="3">
        <v>0.08</v>
      </c>
      <c r="I4072" s="3">
        <v>0.154</v>
      </c>
      <c r="J4072" s="4" t="str">
        <f t="shared" si="378"/>
        <v>Se calcula por P volum</v>
      </c>
      <c r="K4072" s="3">
        <f t="shared" si="379"/>
        <v>0.154</v>
      </c>
      <c r="L4072" s="5">
        <v>3391</v>
      </c>
      <c r="M4072" s="2" t="str">
        <f t="shared" si="380"/>
        <v>Hasta $9.989</v>
      </c>
      <c r="N4072" s="5">
        <f t="shared" si="381"/>
        <v>700</v>
      </c>
      <c r="O4072" s="6" t="str">
        <f t="shared" si="382"/>
        <v>No aplica (&lt;$19.990)</v>
      </c>
      <c r="P4072" s="7">
        <f t="array" ref="P4072">IF(OR(L4072="",K4072=""),"",IF(L4072&lt;19990,0,IF(L4072&lt;=30000,INDEX(Tarifas!$C$2:$C$37,MATCH(K4072,Tarifas!$A$2:$A$37,1)),IF(L4072&lt;=40000,INDEX(Tarifas!$D$2:$D$37,MATCH(K4072,Tarifas!$A$2:$A$37,1)),INDEX(Tarifas!$E$2:$E$37,MATCH(K4072,Tarifas!$A$2:$A$37,1))))))</f>
        <v>0</v>
      </c>
      <c r="Q4072" s="7">
        <f t="shared" si="383"/>
        <v>700</v>
      </c>
    </row>
    <row r="4073" spans="1:17" ht="15.75" customHeight="1" x14ac:dyDescent="0.25">
      <c r="A4073" s="2">
        <v>123</v>
      </c>
      <c r="B4073" s="2">
        <v>123</v>
      </c>
      <c r="C4073" s="2">
        <v>123</v>
      </c>
      <c r="D4073" s="2" t="s">
        <v>2296</v>
      </c>
      <c r="E4073" s="3">
        <v>2</v>
      </c>
      <c r="F4073" s="3">
        <v>8</v>
      </c>
      <c r="G4073" s="3">
        <v>8</v>
      </c>
      <c r="H4073" s="3">
        <v>0.08</v>
      </c>
      <c r="I4073" s="3">
        <v>3.2000000000000001E-2</v>
      </c>
      <c r="J4073" s="4" t="str">
        <f t="shared" si="378"/>
        <v>Se calcula por Peso</v>
      </c>
      <c r="K4073" s="3">
        <f t="shared" si="379"/>
        <v>0.08</v>
      </c>
      <c r="L4073" s="5">
        <v>3441</v>
      </c>
      <c r="M4073" s="2" t="str">
        <f t="shared" si="380"/>
        <v>Hasta $9.989</v>
      </c>
      <c r="N4073" s="5">
        <f t="shared" si="381"/>
        <v>700</v>
      </c>
      <c r="O4073" s="6" t="str">
        <f t="shared" si="382"/>
        <v>No aplica (&lt;$19.990)</v>
      </c>
      <c r="P4073" s="7">
        <f t="array" ref="P4073">IF(OR(L4073="",K4073=""),"",IF(L4073&lt;19990,0,IF(L4073&lt;=30000,INDEX(Tarifas!$C$2:$C$37,MATCH(K4073,Tarifas!$A$2:$A$37,1)),IF(L4073&lt;=40000,INDEX(Tarifas!$D$2:$D$37,MATCH(K4073,Tarifas!$A$2:$A$37,1)),INDEX(Tarifas!$E$2:$E$37,MATCH(K4073,Tarifas!$A$2:$A$37,1))))))</f>
        <v>0</v>
      </c>
      <c r="Q4073" s="7">
        <f t="shared" si="383"/>
        <v>700</v>
      </c>
    </row>
    <row r="4074" spans="1:17" ht="15.75" customHeight="1" x14ac:dyDescent="0.25">
      <c r="A4074" s="2">
        <v>123</v>
      </c>
      <c r="B4074" s="2">
        <v>123</v>
      </c>
      <c r="C4074" s="2">
        <v>123</v>
      </c>
      <c r="D4074" s="2" t="s">
        <v>2296</v>
      </c>
      <c r="E4074" s="3">
        <v>2</v>
      </c>
      <c r="F4074" s="3">
        <v>8</v>
      </c>
      <c r="G4074" s="3">
        <v>8</v>
      </c>
      <c r="H4074" s="3">
        <v>0.08</v>
      </c>
      <c r="I4074" s="3">
        <v>3.2000000000000001E-2</v>
      </c>
      <c r="J4074" s="4" t="str">
        <f t="shared" si="378"/>
        <v>Se calcula por Peso</v>
      </c>
      <c r="K4074" s="3">
        <f t="shared" si="379"/>
        <v>0.08</v>
      </c>
      <c r="L4074" s="5">
        <v>3441</v>
      </c>
      <c r="M4074" s="2" t="str">
        <f t="shared" si="380"/>
        <v>Hasta $9.989</v>
      </c>
      <c r="N4074" s="5">
        <f t="shared" si="381"/>
        <v>700</v>
      </c>
      <c r="O4074" s="6" t="str">
        <f t="shared" si="382"/>
        <v>No aplica (&lt;$19.990)</v>
      </c>
      <c r="P4074" s="7">
        <f t="array" ref="P4074">IF(OR(L4074="",K4074=""),"",IF(L4074&lt;19990,0,IF(L4074&lt;=30000,INDEX(Tarifas!$C$2:$C$37,MATCH(K4074,Tarifas!$A$2:$A$37,1)),IF(L4074&lt;=40000,INDEX(Tarifas!$D$2:$D$37,MATCH(K4074,Tarifas!$A$2:$A$37,1)),INDEX(Tarifas!$E$2:$E$37,MATCH(K4074,Tarifas!$A$2:$A$37,1))))))</f>
        <v>0</v>
      </c>
      <c r="Q4074" s="7">
        <f t="shared" si="383"/>
        <v>700</v>
      </c>
    </row>
    <row r="4075" spans="1:17" ht="15.75" customHeight="1" x14ac:dyDescent="0.25">
      <c r="A4075" s="2">
        <v>123</v>
      </c>
      <c r="B4075" s="2">
        <v>123</v>
      </c>
      <c r="C4075" s="2">
        <v>123</v>
      </c>
      <c r="D4075" s="2" t="s">
        <v>2297</v>
      </c>
      <c r="E4075" s="3">
        <v>2</v>
      </c>
      <c r="F4075" s="3">
        <v>11</v>
      </c>
      <c r="G4075" s="3">
        <v>24</v>
      </c>
      <c r="H4075" s="3">
        <v>0.08</v>
      </c>
      <c r="I4075" s="3">
        <v>0.13200000000000001</v>
      </c>
      <c r="J4075" s="4" t="str">
        <f t="shared" si="378"/>
        <v>Se calcula por P volum</v>
      </c>
      <c r="K4075" s="3">
        <f t="shared" si="379"/>
        <v>0.13200000000000001</v>
      </c>
      <c r="L4075" s="5">
        <v>3449</v>
      </c>
      <c r="M4075" s="2" t="str">
        <f t="shared" si="380"/>
        <v>Hasta $9.989</v>
      </c>
      <c r="N4075" s="5">
        <f t="shared" si="381"/>
        <v>700</v>
      </c>
      <c r="O4075" s="6" t="str">
        <f t="shared" si="382"/>
        <v>No aplica (&lt;$19.990)</v>
      </c>
      <c r="P4075" s="7">
        <f t="array" ref="P4075">IF(OR(L4075="",K4075=""),"",IF(L4075&lt;19990,0,IF(L4075&lt;=30000,INDEX(Tarifas!$C$2:$C$37,MATCH(K4075,Tarifas!$A$2:$A$37,1)),IF(L4075&lt;=40000,INDEX(Tarifas!$D$2:$D$37,MATCH(K4075,Tarifas!$A$2:$A$37,1)),INDEX(Tarifas!$E$2:$E$37,MATCH(K4075,Tarifas!$A$2:$A$37,1))))))</f>
        <v>0</v>
      </c>
      <c r="Q4075" s="7">
        <f t="shared" si="383"/>
        <v>700</v>
      </c>
    </row>
    <row r="4076" spans="1:17" ht="15.75" customHeight="1" x14ac:dyDescent="0.25">
      <c r="A4076" s="2">
        <v>123</v>
      </c>
      <c r="B4076" s="2">
        <v>123</v>
      </c>
      <c r="C4076" s="2">
        <v>123</v>
      </c>
      <c r="D4076" s="2" t="s">
        <v>2297</v>
      </c>
      <c r="E4076" s="3">
        <v>2</v>
      </c>
      <c r="F4076" s="3">
        <v>11</v>
      </c>
      <c r="G4076" s="3">
        <v>24</v>
      </c>
      <c r="H4076" s="3">
        <v>0.08</v>
      </c>
      <c r="I4076" s="3">
        <v>0.13200000000000001</v>
      </c>
      <c r="J4076" s="4" t="str">
        <f t="shared" si="378"/>
        <v>Se calcula por P volum</v>
      </c>
      <c r="K4076" s="3">
        <f t="shared" si="379"/>
        <v>0.13200000000000001</v>
      </c>
      <c r="L4076" s="5">
        <v>3449</v>
      </c>
      <c r="M4076" s="2" t="str">
        <f t="shared" si="380"/>
        <v>Hasta $9.989</v>
      </c>
      <c r="N4076" s="5">
        <f t="shared" si="381"/>
        <v>700</v>
      </c>
      <c r="O4076" s="6" t="str">
        <f t="shared" si="382"/>
        <v>No aplica (&lt;$19.990)</v>
      </c>
      <c r="P4076" s="7">
        <f t="array" ref="P4076">IF(OR(L4076="",K4076=""),"",IF(L4076&lt;19990,0,IF(L4076&lt;=30000,INDEX(Tarifas!$C$2:$C$37,MATCH(K4076,Tarifas!$A$2:$A$37,1)),IF(L4076&lt;=40000,INDEX(Tarifas!$D$2:$D$37,MATCH(K4076,Tarifas!$A$2:$A$37,1)),INDEX(Tarifas!$E$2:$E$37,MATCH(K4076,Tarifas!$A$2:$A$37,1))))))</f>
        <v>0</v>
      </c>
      <c r="Q4076" s="7">
        <f t="shared" si="383"/>
        <v>700</v>
      </c>
    </row>
    <row r="4077" spans="1:17" ht="15.75" customHeight="1" x14ac:dyDescent="0.25">
      <c r="A4077" s="2">
        <v>123</v>
      </c>
      <c r="B4077" s="2">
        <v>123</v>
      </c>
      <c r="C4077" s="2">
        <v>123</v>
      </c>
      <c r="D4077" s="2" t="s">
        <v>2298</v>
      </c>
      <c r="E4077" s="3">
        <v>5</v>
      </c>
      <c r="F4077" s="3">
        <v>10</v>
      </c>
      <c r="G4077" s="3">
        <v>17</v>
      </c>
      <c r="H4077" s="3">
        <v>0.08</v>
      </c>
      <c r="I4077" s="3">
        <v>0.21249999999999999</v>
      </c>
      <c r="J4077" s="4" t="str">
        <f t="shared" si="378"/>
        <v>Se calcula por P volum</v>
      </c>
      <c r="K4077" s="3">
        <f t="shared" si="379"/>
        <v>0.21249999999999999</v>
      </c>
      <c r="L4077" s="5">
        <v>3490</v>
      </c>
      <c r="M4077" s="2" t="str">
        <f t="shared" si="380"/>
        <v>Hasta $9.989</v>
      </c>
      <c r="N4077" s="5">
        <f t="shared" si="381"/>
        <v>700</v>
      </c>
      <c r="O4077" s="6" t="str">
        <f t="shared" si="382"/>
        <v>No aplica (&lt;$19.990)</v>
      </c>
      <c r="P4077" s="7">
        <f t="array" ref="P4077">IF(OR(L4077="",K4077=""),"",IF(L4077&lt;19990,0,IF(L4077&lt;=30000,INDEX(Tarifas!$C$2:$C$37,MATCH(K4077,Tarifas!$A$2:$A$37,1)),IF(L4077&lt;=40000,INDEX(Tarifas!$D$2:$D$37,MATCH(K4077,Tarifas!$A$2:$A$37,1)),INDEX(Tarifas!$E$2:$E$37,MATCH(K4077,Tarifas!$A$2:$A$37,1))))))</f>
        <v>0</v>
      </c>
      <c r="Q4077" s="7">
        <f t="shared" si="383"/>
        <v>700</v>
      </c>
    </row>
    <row r="4078" spans="1:17" ht="15.75" customHeight="1" x14ac:dyDescent="0.25">
      <c r="A4078" s="2">
        <v>123</v>
      </c>
      <c r="B4078" s="2">
        <v>123</v>
      </c>
      <c r="C4078" s="2">
        <v>123</v>
      </c>
      <c r="D4078" s="2" t="s">
        <v>2298</v>
      </c>
      <c r="E4078" s="3">
        <v>5</v>
      </c>
      <c r="F4078" s="3">
        <v>10</v>
      </c>
      <c r="G4078" s="3">
        <v>17</v>
      </c>
      <c r="H4078" s="3">
        <v>0.08</v>
      </c>
      <c r="I4078" s="3">
        <v>0.21249999999999999</v>
      </c>
      <c r="J4078" s="4" t="str">
        <f t="shared" si="378"/>
        <v>Se calcula por P volum</v>
      </c>
      <c r="K4078" s="3">
        <f t="shared" si="379"/>
        <v>0.21249999999999999</v>
      </c>
      <c r="L4078" s="5">
        <v>3490</v>
      </c>
      <c r="M4078" s="2" t="str">
        <f t="shared" si="380"/>
        <v>Hasta $9.989</v>
      </c>
      <c r="N4078" s="5">
        <f t="shared" si="381"/>
        <v>700</v>
      </c>
      <c r="O4078" s="6" t="str">
        <f t="shared" si="382"/>
        <v>No aplica (&lt;$19.990)</v>
      </c>
      <c r="P4078" s="7">
        <f t="array" ref="P4078">IF(OR(L4078="",K4078=""),"",IF(L4078&lt;19990,0,IF(L4078&lt;=30000,INDEX(Tarifas!$C$2:$C$37,MATCH(K4078,Tarifas!$A$2:$A$37,1)),IF(L4078&lt;=40000,INDEX(Tarifas!$D$2:$D$37,MATCH(K4078,Tarifas!$A$2:$A$37,1)),INDEX(Tarifas!$E$2:$E$37,MATCH(K4078,Tarifas!$A$2:$A$37,1))))))</f>
        <v>0</v>
      </c>
      <c r="Q4078" s="7">
        <f t="shared" si="383"/>
        <v>700</v>
      </c>
    </row>
    <row r="4079" spans="1:17" ht="15.75" customHeight="1" x14ac:dyDescent="0.25">
      <c r="A4079" s="2">
        <v>123</v>
      </c>
      <c r="B4079" s="2">
        <v>123</v>
      </c>
      <c r="C4079" s="2">
        <v>123</v>
      </c>
      <c r="D4079" s="2" t="s">
        <v>2299</v>
      </c>
      <c r="E4079" s="3">
        <v>5</v>
      </c>
      <c r="F4079" s="3">
        <v>11</v>
      </c>
      <c r="G4079" s="3">
        <v>15</v>
      </c>
      <c r="H4079" s="3">
        <v>0.08</v>
      </c>
      <c r="I4079" s="3">
        <v>0.20624999999999999</v>
      </c>
      <c r="J4079" s="4" t="str">
        <f t="shared" si="378"/>
        <v>Se calcula por P volum</v>
      </c>
      <c r="K4079" s="3">
        <f t="shared" si="379"/>
        <v>0.20624999999999999</v>
      </c>
      <c r="L4079" s="5">
        <v>3490</v>
      </c>
      <c r="M4079" s="2" t="str">
        <f t="shared" si="380"/>
        <v>Hasta $9.989</v>
      </c>
      <c r="N4079" s="5">
        <f t="shared" si="381"/>
        <v>700</v>
      </c>
      <c r="O4079" s="6" t="str">
        <f t="shared" si="382"/>
        <v>No aplica (&lt;$19.990)</v>
      </c>
      <c r="P4079" s="7">
        <f t="array" ref="P4079">IF(OR(L4079="",K4079=""),"",IF(L4079&lt;19990,0,IF(L4079&lt;=30000,INDEX(Tarifas!$C$2:$C$37,MATCH(K4079,Tarifas!$A$2:$A$37,1)),IF(L4079&lt;=40000,INDEX(Tarifas!$D$2:$D$37,MATCH(K4079,Tarifas!$A$2:$A$37,1)),INDEX(Tarifas!$E$2:$E$37,MATCH(K4079,Tarifas!$A$2:$A$37,1))))))</f>
        <v>0</v>
      </c>
      <c r="Q4079" s="7">
        <f t="shared" si="383"/>
        <v>700</v>
      </c>
    </row>
    <row r="4080" spans="1:17" ht="15.75" customHeight="1" x14ac:dyDescent="0.25">
      <c r="A4080" s="2">
        <v>123</v>
      </c>
      <c r="B4080" s="2">
        <v>123</v>
      </c>
      <c r="C4080" s="2">
        <v>123</v>
      </c>
      <c r="D4080" s="2" t="s">
        <v>2299</v>
      </c>
      <c r="E4080" s="3">
        <v>5</v>
      </c>
      <c r="F4080" s="3">
        <v>11</v>
      </c>
      <c r="G4080" s="3">
        <v>15</v>
      </c>
      <c r="H4080" s="3">
        <v>0.08</v>
      </c>
      <c r="I4080" s="3">
        <v>0.20624999999999999</v>
      </c>
      <c r="J4080" s="4" t="str">
        <f t="shared" si="378"/>
        <v>Se calcula por P volum</v>
      </c>
      <c r="K4080" s="3">
        <f t="shared" si="379"/>
        <v>0.20624999999999999</v>
      </c>
      <c r="L4080" s="5">
        <v>3490</v>
      </c>
      <c r="M4080" s="2" t="str">
        <f t="shared" si="380"/>
        <v>Hasta $9.989</v>
      </c>
      <c r="N4080" s="5">
        <f t="shared" si="381"/>
        <v>700</v>
      </c>
      <c r="O4080" s="6" t="str">
        <f t="shared" si="382"/>
        <v>No aplica (&lt;$19.990)</v>
      </c>
      <c r="P4080" s="7">
        <f t="array" ref="P4080">IF(OR(L4080="",K4080=""),"",IF(L4080&lt;19990,0,IF(L4080&lt;=30000,INDEX(Tarifas!$C$2:$C$37,MATCH(K4080,Tarifas!$A$2:$A$37,1)),IF(L4080&lt;=40000,INDEX(Tarifas!$D$2:$D$37,MATCH(K4080,Tarifas!$A$2:$A$37,1)),INDEX(Tarifas!$E$2:$E$37,MATCH(K4080,Tarifas!$A$2:$A$37,1))))))</f>
        <v>0</v>
      </c>
      <c r="Q4080" s="7">
        <f t="shared" si="383"/>
        <v>700</v>
      </c>
    </row>
    <row r="4081" spans="1:17" ht="15.75" customHeight="1" x14ac:dyDescent="0.25">
      <c r="A4081" s="2">
        <v>123</v>
      </c>
      <c r="B4081" s="2">
        <v>123</v>
      </c>
      <c r="C4081" s="2">
        <v>123</v>
      </c>
      <c r="D4081" s="2" t="s">
        <v>2300</v>
      </c>
      <c r="E4081" s="3">
        <v>5</v>
      </c>
      <c r="F4081" s="3">
        <v>10</v>
      </c>
      <c r="G4081" s="3">
        <v>21</v>
      </c>
      <c r="H4081" s="3">
        <v>0.08</v>
      </c>
      <c r="I4081" s="3">
        <v>0.26250000000000001</v>
      </c>
      <c r="J4081" s="4" t="str">
        <f t="shared" si="378"/>
        <v>Se calcula por P volum</v>
      </c>
      <c r="K4081" s="3">
        <f t="shared" si="379"/>
        <v>0.26250000000000001</v>
      </c>
      <c r="L4081" s="5">
        <v>3590</v>
      </c>
      <c r="M4081" s="2" t="str">
        <f t="shared" si="380"/>
        <v>Hasta $9.989</v>
      </c>
      <c r="N4081" s="5">
        <f t="shared" si="381"/>
        <v>700</v>
      </c>
      <c r="O4081" s="6" t="str">
        <f t="shared" si="382"/>
        <v>No aplica (&lt;$19.990)</v>
      </c>
      <c r="P4081" s="7">
        <f t="array" ref="P4081">IF(OR(L4081="",K4081=""),"",IF(L4081&lt;19990,0,IF(L4081&lt;=30000,INDEX(Tarifas!$C$2:$C$37,MATCH(K4081,Tarifas!$A$2:$A$37,1)),IF(L4081&lt;=40000,INDEX(Tarifas!$D$2:$D$37,MATCH(K4081,Tarifas!$A$2:$A$37,1)),INDEX(Tarifas!$E$2:$E$37,MATCH(K4081,Tarifas!$A$2:$A$37,1))))))</f>
        <v>0</v>
      </c>
      <c r="Q4081" s="7">
        <f t="shared" si="383"/>
        <v>700</v>
      </c>
    </row>
    <row r="4082" spans="1:17" ht="15.75" customHeight="1" x14ac:dyDescent="0.25">
      <c r="A4082" s="2">
        <v>123</v>
      </c>
      <c r="B4082" s="2">
        <v>123</v>
      </c>
      <c r="C4082" s="2">
        <v>123</v>
      </c>
      <c r="D4082" s="2" t="s">
        <v>2300</v>
      </c>
      <c r="E4082" s="3">
        <v>5</v>
      </c>
      <c r="F4082" s="3">
        <v>10</v>
      </c>
      <c r="G4082" s="3">
        <v>21</v>
      </c>
      <c r="H4082" s="3">
        <v>0.08</v>
      </c>
      <c r="I4082" s="3">
        <v>0.26250000000000001</v>
      </c>
      <c r="J4082" s="4" t="str">
        <f t="shared" si="378"/>
        <v>Se calcula por P volum</v>
      </c>
      <c r="K4082" s="3">
        <f t="shared" si="379"/>
        <v>0.26250000000000001</v>
      </c>
      <c r="L4082" s="5">
        <v>3590</v>
      </c>
      <c r="M4082" s="2" t="str">
        <f t="shared" si="380"/>
        <v>Hasta $9.989</v>
      </c>
      <c r="N4082" s="5">
        <f t="shared" si="381"/>
        <v>700</v>
      </c>
      <c r="O4082" s="6" t="str">
        <f t="shared" si="382"/>
        <v>No aplica (&lt;$19.990)</v>
      </c>
      <c r="P4082" s="7">
        <f t="array" ref="P4082">IF(OR(L4082="",K4082=""),"",IF(L4082&lt;19990,0,IF(L4082&lt;=30000,INDEX(Tarifas!$C$2:$C$37,MATCH(K4082,Tarifas!$A$2:$A$37,1)),IF(L4082&lt;=40000,INDEX(Tarifas!$D$2:$D$37,MATCH(K4082,Tarifas!$A$2:$A$37,1)),INDEX(Tarifas!$E$2:$E$37,MATCH(K4082,Tarifas!$A$2:$A$37,1))))))</f>
        <v>0</v>
      </c>
      <c r="Q4082" s="7">
        <f t="shared" si="383"/>
        <v>700</v>
      </c>
    </row>
    <row r="4083" spans="1:17" ht="15.75" customHeight="1" x14ac:dyDescent="0.25">
      <c r="A4083" s="2">
        <v>123</v>
      </c>
      <c r="B4083" s="2">
        <v>123</v>
      </c>
      <c r="C4083" s="2">
        <v>123</v>
      </c>
      <c r="D4083" s="2" t="s">
        <v>2301</v>
      </c>
      <c r="E4083" s="3">
        <v>3</v>
      </c>
      <c r="F4083" s="3">
        <v>10</v>
      </c>
      <c r="G4083" s="3">
        <v>13</v>
      </c>
      <c r="H4083" s="3">
        <v>0.08</v>
      </c>
      <c r="I4083" s="3">
        <v>9.7500000000000003E-2</v>
      </c>
      <c r="J4083" s="4" t="str">
        <f t="shared" si="378"/>
        <v>Se calcula por P volum</v>
      </c>
      <c r="K4083" s="3">
        <f t="shared" si="379"/>
        <v>9.7500000000000003E-2</v>
      </c>
      <c r="L4083" s="5">
        <v>3791</v>
      </c>
      <c r="M4083" s="2" t="str">
        <f t="shared" si="380"/>
        <v>Hasta $9.989</v>
      </c>
      <c r="N4083" s="5">
        <f t="shared" si="381"/>
        <v>700</v>
      </c>
      <c r="O4083" s="6" t="str">
        <f t="shared" si="382"/>
        <v>No aplica (&lt;$19.990)</v>
      </c>
      <c r="P4083" s="7">
        <f t="array" ref="P4083">IF(OR(L4083="",K4083=""),"",IF(L4083&lt;19990,0,IF(L4083&lt;=30000,INDEX(Tarifas!$C$2:$C$37,MATCH(K4083,Tarifas!$A$2:$A$37,1)),IF(L4083&lt;=40000,INDEX(Tarifas!$D$2:$D$37,MATCH(K4083,Tarifas!$A$2:$A$37,1)),INDEX(Tarifas!$E$2:$E$37,MATCH(K4083,Tarifas!$A$2:$A$37,1))))))</f>
        <v>0</v>
      </c>
      <c r="Q4083" s="7">
        <f t="shared" si="383"/>
        <v>700</v>
      </c>
    </row>
    <row r="4084" spans="1:17" ht="15.75" customHeight="1" x14ac:dyDescent="0.25">
      <c r="A4084" s="2">
        <v>123</v>
      </c>
      <c r="B4084" s="2">
        <v>123</v>
      </c>
      <c r="C4084" s="2">
        <v>123</v>
      </c>
      <c r="D4084" s="2" t="s">
        <v>2301</v>
      </c>
      <c r="E4084" s="3">
        <v>3</v>
      </c>
      <c r="F4084" s="3">
        <v>10</v>
      </c>
      <c r="G4084" s="3">
        <v>13</v>
      </c>
      <c r="H4084" s="3">
        <v>0.08</v>
      </c>
      <c r="I4084" s="3">
        <v>9.7500000000000003E-2</v>
      </c>
      <c r="J4084" s="4" t="str">
        <f t="shared" si="378"/>
        <v>Se calcula por P volum</v>
      </c>
      <c r="K4084" s="3">
        <f t="shared" si="379"/>
        <v>9.7500000000000003E-2</v>
      </c>
      <c r="L4084" s="5">
        <v>3791</v>
      </c>
      <c r="M4084" s="2" t="str">
        <f t="shared" si="380"/>
        <v>Hasta $9.989</v>
      </c>
      <c r="N4084" s="5">
        <f t="shared" si="381"/>
        <v>700</v>
      </c>
      <c r="O4084" s="6" t="str">
        <f t="shared" si="382"/>
        <v>No aplica (&lt;$19.990)</v>
      </c>
      <c r="P4084" s="7">
        <f t="array" ref="P4084">IF(OR(L4084="",K4084=""),"",IF(L4084&lt;19990,0,IF(L4084&lt;=30000,INDEX(Tarifas!$C$2:$C$37,MATCH(K4084,Tarifas!$A$2:$A$37,1)),IF(L4084&lt;=40000,INDEX(Tarifas!$D$2:$D$37,MATCH(K4084,Tarifas!$A$2:$A$37,1)),INDEX(Tarifas!$E$2:$E$37,MATCH(K4084,Tarifas!$A$2:$A$37,1))))))</f>
        <v>0</v>
      </c>
      <c r="Q4084" s="7">
        <f t="shared" si="383"/>
        <v>700</v>
      </c>
    </row>
    <row r="4085" spans="1:17" ht="15.75" customHeight="1" x14ac:dyDescent="0.25">
      <c r="A4085" s="2">
        <v>123</v>
      </c>
      <c r="B4085" s="2">
        <v>123</v>
      </c>
      <c r="C4085" s="2">
        <v>123</v>
      </c>
      <c r="D4085" s="2" t="s">
        <v>2302</v>
      </c>
      <c r="E4085" s="3">
        <v>4</v>
      </c>
      <c r="F4085" s="3">
        <v>5</v>
      </c>
      <c r="G4085" s="3">
        <v>7</v>
      </c>
      <c r="H4085" s="3">
        <v>0.08</v>
      </c>
      <c r="I4085" s="3">
        <v>3.5000000000000003E-2</v>
      </c>
      <c r="J4085" s="4" t="str">
        <f t="shared" si="378"/>
        <v>Se calcula por Peso</v>
      </c>
      <c r="K4085" s="3">
        <f t="shared" si="379"/>
        <v>0.08</v>
      </c>
      <c r="L4085" s="5">
        <v>3910</v>
      </c>
      <c r="M4085" s="2" t="str">
        <f t="shared" si="380"/>
        <v>Hasta $9.989</v>
      </c>
      <c r="N4085" s="5">
        <f t="shared" si="381"/>
        <v>700</v>
      </c>
      <c r="O4085" s="6" t="str">
        <f t="shared" si="382"/>
        <v>No aplica (&lt;$19.990)</v>
      </c>
      <c r="P4085" s="7">
        <f t="array" ref="P4085">IF(OR(L4085="",K4085=""),"",IF(L4085&lt;19990,0,IF(L4085&lt;=30000,INDEX(Tarifas!$C$2:$C$37,MATCH(K4085,Tarifas!$A$2:$A$37,1)),IF(L4085&lt;=40000,INDEX(Tarifas!$D$2:$D$37,MATCH(K4085,Tarifas!$A$2:$A$37,1)),INDEX(Tarifas!$E$2:$E$37,MATCH(K4085,Tarifas!$A$2:$A$37,1))))))</f>
        <v>0</v>
      </c>
      <c r="Q4085" s="7">
        <f t="shared" si="383"/>
        <v>700</v>
      </c>
    </row>
    <row r="4086" spans="1:17" ht="15.75" customHeight="1" x14ac:dyDescent="0.25">
      <c r="A4086" s="2">
        <v>123</v>
      </c>
      <c r="B4086" s="2">
        <v>123</v>
      </c>
      <c r="C4086" s="2">
        <v>123</v>
      </c>
      <c r="D4086" s="2" t="s">
        <v>2302</v>
      </c>
      <c r="E4086" s="3">
        <v>4</v>
      </c>
      <c r="F4086" s="3">
        <v>5</v>
      </c>
      <c r="G4086" s="3">
        <v>7</v>
      </c>
      <c r="H4086" s="3">
        <v>0.08</v>
      </c>
      <c r="I4086" s="3">
        <v>3.5000000000000003E-2</v>
      </c>
      <c r="J4086" s="4" t="str">
        <f t="shared" si="378"/>
        <v>Se calcula por Peso</v>
      </c>
      <c r="K4086" s="3">
        <f t="shared" si="379"/>
        <v>0.08</v>
      </c>
      <c r="L4086" s="5">
        <v>3910</v>
      </c>
      <c r="M4086" s="2" t="str">
        <f t="shared" si="380"/>
        <v>Hasta $9.989</v>
      </c>
      <c r="N4086" s="5">
        <f t="shared" si="381"/>
        <v>700</v>
      </c>
      <c r="O4086" s="6" t="str">
        <f t="shared" si="382"/>
        <v>No aplica (&lt;$19.990)</v>
      </c>
      <c r="P4086" s="7">
        <f t="array" ref="P4086">IF(OR(L4086="",K4086=""),"",IF(L4086&lt;19990,0,IF(L4086&lt;=30000,INDEX(Tarifas!$C$2:$C$37,MATCH(K4086,Tarifas!$A$2:$A$37,1)),IF(L4086&lt;=40000,INDEX(Tarifas!$D$2:$D$37,MATCH(K4086,Tarifas!$A$2:$A$37,1)),INDEX(Tarifas!$E$2:$E$37,MATCH(K4086,Tarifas!$A$2:$A$37,1))))))</f>
        <v>0</v>
      </c>
      <c r="Q4086" s="7">
        <f t="shared" si="383"/>
        <v>700</v>
      </c>
    </row>
    <row r="4087" spans="1:17" ht="15.75" customHeight="1" x14ac:dyDescent="0.25">
      <c r="A4087" s="2">
        <v>123</v>
      </c>
      <c r="B4087" s="2">
        <v>123</v>
      </c>
      <c r="C4087" s="2">
        <v>123</v>
      </c>
      <c r="D4087" s="2" t="s">
        <v>2303</v>
      </c>
      <c r="E4087" s="3">
        <v>7</v>
      </c>
      <c r="F4087" s="3">
        <v>9</v>
      </c>
      <c r="G4087" s="3">
        <v>18</v>
      </c>
      <c r="H4087" s="3">
        <v>0.08</v>
      </c>
      <c r="I4087" s="3">
        <v>0.28349999999999997</v>
      </c>
      <c r="J4087" s="4" t="str">
        <f t="shared" si="378"/>
        <v>Se calcula por P volum</v>
      </c>
      <c r="K4087" s="3">
        <f t="shared" si="379"/>
        <v>0.28349999999999997</v>
      </c>
      <c r="L4087" s="5">
        <v>3950</v>
      </c>
      <c r="M4087" s="2" t="str">
        <f t="shared" si="380"/>
        <v>Hasta $9.989</v>
      </c>
      <c r="N4087" s="5">
        <f t="shared" si="381"/>
        <v>700</v>
      </c>
      <c r="O4087" s="6" t="str">
        <f t="shared" si="382"/>
        <v>No aplica (&lt;$19.990)</v>
      </c>
      <c r="P4087" s="7">
        <f t="array" ref="P4087">IF(OR(L4087="",K4087=""),"",IF(L4087&lt;19990,0,IF(L4087&lt;=30000,INDEX(Tarifas!$C$2:$C$37,MATCH(K4087,Tarifas!$A$2:$A$37,1)),IF(L4087&lt;=40000,INDEX(Tarifas!$D$2:$D$37,MATCH(K4087,Tarifas!$A$2:$A$37,1)),INDEX(Tarifas!$E$2:$E$37,MATCH(K4087,Tarifas!$A$2:$A$37,1))))))</f>
        <v>0</v>
      </c>
      <c r="Q4087" s="7">
        <f t="shared" si="383"/>
        <v>700</v>
      </c>
    </row>
    <row r="4088" spans="1:17" ht="15.75" customHeight="1" x14ac:dyDescent="0.25">
      <c r="A4088" s="2">
        <v>123</v>
      </c>
      <c r="B4088" s="2">
        <v>123</v>
      </c>
      <c r="C4088" s="2">
        <v>123</v>
      </c>
      <c r="D4088" s="2" t="s">
        <v>2303</v>
      </c>
      <c r="E4088" s="3">
        <v>7</v>
      </c>
      <c r="F4088" s="3">
        <v>9</v>
      </c>
      <c r="G4088" s="3">
        <v>18</v>
      </c>
      <c r="H4088" s="3">
        <v>0.08</v>
      </c>
      <c r="I4088" s="3">
        <v>0.28349999999999997</v>
      </c>
      <c r="J4088" s="4" t="str">
        <f t="shared" si="378"/>
        <v>Se calcula por P volum</v>
      </c>
      <c r="K4088" s="3">
        <f t="shared" si="379"/>
        <v>0.28349999999999997</v>
      </c>
      <c r="L4088" s="5">
        <v>3950</v>
      </c>
      <c r="M4088" s="2" t="str">
        <f t="shared" si="380"/>
        <v>Hasta $9.989</v>
      </c>
      <c r="N4088" s="5">
        <f t="shared" si="381"/>
        <v>700</v>
      </c>
      <c r="O4088" s="6" t="str">
        <f t="shared" si="382"/>
        <v>No aplica (&lt;$19.990)</v>
      </c>
      <c r="P4088" s="7">
        <f t="array" ref="P4088">IF(OR(L4088="",K4088=""),"",IF(L4088&lt;19990,0,IF(L4088&lt;=30000,INDEX(Tarifas!$C$2:$C$37,MATCH(K4088,Tarifas!$A$2:$A$37,1)),IF(L4088&lt;=40000,INDEX(Tarifas!$D$2:$D$37,MATCH(K4088,Tarifas!$A$2:$A$37,1)),INDEX(Tarifas!$E$2:$E$37,MATCH(K4088,Tarifas!$A$2:$A$37,1))))))</f>
        <v>0</v>
      </c>
      <c r="Q4088" s="7">
        <f t="shared" si="383"/>
        <v>700</v>
      </c>
    </row>
    <row r="4089" spans="1:17" ht="15.75" customHeight="1" x14ac:dyDescent="0.25">
      <c r="A4089" s="2">
        <v>123</v>
      </c>
      <c r="B4089" s="2">
        <v>123</v>
      </c>
      <c r="C4089" s="2">
        <v>123</v>
      </c>
      <c r="D4089" s="2" t="s">
        <v>2288</v>
      </c>
      <c r="E4089" s="3">
        <v>5</v>
      </c>
      <c r="F4089" s="3">
        <v>10</v>
      </c>
      <c r="G4089" s="3">
        <v>14</v>
      </c>
      <c r="H4089" s="3">
        <v>0.08</v>
      </c>
      <c r="I4089" s="3">
        <v>0.17499999999999999</v>
      </c>
      <c r="J4089" s="4" t="str">
        <f t="shared" si="378"/>
        <v>Se calcula por P volum</v>
      </c>
      <c r="K4089" s="3">
        <f t="shared" si="379"/>
        <v>0.17499999999999999</v>
      </c>
      <c r="L4089" s="5">
        <v>3990</v>
      </c>
      <c r="M4089" s="2" t="str">
        <f t="shared" si="380"/>
        <v>Hasta $9.989</v>
      </c>
      <c r="N4089" s="5">
        <f t="shared" si="381"/>
        <v>700</v>
      </c>
      <c r="O4089" s="6" t="str">
        <f t="shared" si="382"/>
        <v>No aplica (&lt;$19.990)</v>
      </c>
      <c r="P4089" s="7">
        <f t="array" ref="P4089">IF(OR(L4089="",K4089=""),"",IF(L4089&lt;19990,0,IF(L4089&lt;=30000,INDEX(Tarifas!$C$2:$C$37,MATCH(K4089,Tarifas!$A$2:$A$37,1)),IF(L4089&lt;=40000,INDEX(Tarifas!$D$2:$D$37,MATCH(K4089,Tarifas!$A$2:$A$37,1)),INDEX(Tarifas!$E$2:$E$37,MATCH(K4089,Tarifas!$A$2:$A$37,1))))))</f>
        <v>0</v>
      </c>
      <c r="Q4089" s="7">
        <f t="shared" si="383"/>
        <v>700</v>
      </c>
    </row>
    <row r="4090" spans="1:17" ht="15.75" customHeight="1" x14ac:dyDescent="0.25">
      <c r="A4090" s="2">
        <v>123</v>
      </c>
      <c r="B4090" s="2">
        <v>123</v>
      </c>
      <c r="C4090" s="2">
        <v>123</v>
      </c>
      <c r="D4090" s="2" t="s">
        <v>2288</v>
      </c>
      <c r="E4090" s="3">
        <v>5</v>
      </c>
      <c r="F4090" s="3">
        <v>10</v>
      </c>
      <c r="G4090" s="3">
        <v>14</v>
      </c>
      <c r="H4090" s="3">
        <v>0.08</v>
      </c>
      <c r="I4090" s="3">
        <v>0.17499999999999999</v>
      </c>
      <c r="J4090" s="4" t="str">
        <f t="shared" si="378"/>
        <v>Se calcula por P volum</v>
      </c>
      <c r="K4090" s="3">
        <f t="shared" si="379"/>
        <v>0.17499999999999999</v>
      </c>
      <c r="L4090" s="5">
        <v>3990</v>
      </c>
      <c r="M4090" s="2" t="str">
        <f t="shared" si="380"/>
        <v>Hasta $9.989</v>
      </c>
      <c r="N4090" s="5">
        <f t="shared" si="381"/>
        <v>700</v>
      </c>
      <c r="O4090" s="6" t="str">
        <f t="shared" si="382"/>
        <v>No aplica (&lt;$19.990)</v>
      </c>
      <c r="P4090" s="7">
        <f t="array" ref="P4090">IF(OR(L4090="",K4090=""),"",IF(L4090&lt;19990,0,IF(L4090&lt;=30000,INDEX(Tarifas!$C$2:$C$37,MATCH(K4090,Tarifas!$A$2:$A$37,1)),IF(L4090&lt;=40000,INDEX(Tarifas!$D$2:$D$37,MATCH(K4090,Tarifas!$A$2:$A$37,1)),INDEX(Tarifas!$E$2:$E$37,MATCH(K4090,Tarifas!$A$2:$A$37,1))))))</f>
        <v>0</v>
      </c>
      <c r="Q4090" s="7">
        <f t="shared" si="383"/>
        <v>700</v>
      </c>
    </row>
    <row r="4091" spans="1:17" ht="15.75" customHeight="1" x14ac:dyDescent="0.25">
      <c r="A4091" s="2">
        <v>123</v>
      </c>
      <c r="B4091" s="2">
        <v>123</v>
      </c>
      <c r="C4091" s="2">
        <v>123</v>
      </c>
      <c r="D4091" s="2" t="s">
        <v>2288</v>
      </c>
      <c r="E4091" s="3">
        <v>5</v>
      </c>
      <c r="F4091" s="3">
        <v>10</v>
      </c>
      <c r="G4091" s="3">
        <v>14</v>
      </c>
      <c r="H4091" s="3">
        <v>0.08</v>
      </c>
      <c r="I4091" s="3">
        <v>0.17499999999999999</v>
      </c>
      <c r="J4091" s="4" t="str">
        <f t="shared" si="378"/>
        <v>Se calcula por P volum</v>
      </c>
      <c r="K4091" s="3">
        <f t="shared" si="379"/>
        <v>0.17499999999999999</v>
      </c>
      <c r="L4091" s="5">
        <v>3990</v>
      </c>
      <c r="M4091" s="2" t="str">
        <f t="shared" si="380"/>
        <v>Hasta $9.989</v>
      </c>
      <c r="N4091" s="5">
        <f t="shared" si="381"/>
        <v>700</v>
      </c>
      <c r="O4091" s="6" t="str">
        <f t="shared" si="382"/>
        <v>No aplica (&lt;$19.990)</v>
      </c>
      <c r="P4091" s="7">
        <f t="array" ref="P4091">IF(OR(L4091="",K4091=""),"",IF(L4091&lt;19990,0,IF(L4091&lt;=30000,INDEX(Tarifas!$C$2:$C$37,MATCH(K4091,Tarifas!$A$2:$A$37,1)),IF(L4091&lt;=40000,INDEX(Tarifas!$D$2:$D$37,MATCH(K4091,Tarifas!$A$2:$A$37,1)),INDEX(Tarifas!$E$2:$E$37,MATCH(K4091,Tarifas!$A$2:$A$37,1))))))</f>
        <v>0</v>
      </c>
      <c r="Q4091" s="7">
        <f t="shared" si="383"/>
        <v>700</v>
      </c>
    </row>
    <row r="4092" spans="1:17" ht="15.75" customHeight="1" x14ac:dyDescent="0.25">
      <c r="A4092" s="2">
        <v>123</v>
      </c>
      <c r="B4092" s="2">
        <v>123</v>
      </c>
      <c r="C4092" s="2">
        <v>123</v>
      </c>
      <c r="D4092" s="2" t="s">
        <v>2288</v>
      </c>
      <c r="E4092" s="3">
        <v>5</v>
      </c>
      <c r="F4092" s="3">
        <v>10</v>
      </c>
      <c r="G4092" s="3">
        <v>14</v>
      </c>
      <c r="H4092" s="3">
        <v>0.08</v>
      </c>
      <c r="I4092" s="3">
        <v>0.17499999999999999</v>
      </c>
      <c r="J4092" s="4" t="str">
        <f t="shared" si="378"/>
        <v>Se calcula por P volum</v>
      </c>
      <c r="K4092" s="3">
        <f t="shared" si="379"/>
        <v>0.17499999999999999</v>
      </c>
      <c r="L4092" s="5">
        <v>3990</v>
      </c>
      <c r="M4092" s="2" t="str">
        <f t="shared" si="380"/>
        <v>Hasta $9.989</v>
      </c>
      <c r="N4092" s="5">
        <f t="shared" si="381"/>
        <v>700</v>
      </c>
      <c r="O4092" s="6" t="str">
        <f t="shared" si="382"/>
        <v>No aplica (&lt;$19.990)</v>
      </c>
      <c r="P4092" s="7">
        <f t="array" ref="P4092">IF(OR(L4092="",K4092=""),"",IF(L4092&lt;19990,0,IF(L4092&lt;=30000,INDEX(Tarifas!$C$2:$C$37,MATCH(K4092,Tarifas!$A$2:$A$37,1)),IF(L4092&lt;=40000,INDEX(Tarifas!$D$2:$D$37,MATCH(K4092,Tarifas!$A$2:$A$37,1)),INDEX(Tarifas!$E$2:$E$37,MATCH(K4092,Tarifas!$A$2:$A$37,1))))))</f>
        <v>0</v>
      </c>
      <c r="Q4092" s="7">
        <f t="shared" si="383"/>
        <v>700</v>
      </c>
    </row>
    <row r="4093" spans="1:17" ht="15.75" customHeight="1" x14ac:dyDescent="0.25">
      <c r="A4093" s="2">
        <v>123</v>
      </c>
      <c r="B4093" s="2">
        <v>123</v>
      </c>
      <c r="C4093" s="2">
        <v>123</v>
      </c>
      <c r="D4093" s="2" t="s">
        <v>2289</v>
      </c>
      <c r="E4093" s="3">
        <v>4</v>
      </c>
      <c r="F4093" s="3">
        <v>10</v>
      </c>
      <c r="G4093" s="3">
        <v>16</v>
      </c>
      <c r="H4093" s="3">
        <v>0.08</v>
      </c>
      <c r="I4093" s="3">
        <v>0.16</v>
      </c>
      <c r="J4093" s="4" t="str">
        <f t="shared" si="378"/>
        <v>Se calcula por P volum</v>
      </c>
      <c r="K4093" s="3">
        <f t="shared" si="379"/>
        <v>0.16</v>
      </c>
      <c r="L4093" s="5">
        <v>3990</v>
      </c>
      <c r="M4093" s="2" t="str">
        <f t="shared" si="380"/>
        <v>Hasta $9.989</v>
      </c>
      <c r="N4093" s="5">
        <f t="shared" si="381"/>
        <v>700</v>
      </c>
      <c r="O4093" s="6" t="str">
        <f t="shared" si="382"/>
        <v>No aplica (&lt;$19.990)</v>
      </c>
      <c r="P4093" s="7">
        <f t="array" ref="P4093">IF(OR(L4093="",K4093=""),"",IF(L4093&lt;19990,0,IF(L4093&lt;=30000,INDEX(Tarifas!$C$2:$C$37,MATCH(K4093,Tarifas!$A$2:$A$37,1)),IF(L4093&lt;=40000,INDEX(Tarifas!$D$2:$D$37,MATCH(K4093,Tarifas!$A$2:$A$37,1)),INDEX(Tarifas!$E$2:$E$37,MATCH(K4093,Tarifas!$A$2:$A$37,1))))))</f>
        <v>0</v>
      </c>
      <c r="Q4093" s="7">
        <f t="shared" si="383"/>
        <v>700</v>
      </c>
    </row>
    <row r="4094" spans="1:17" ht="15.75" customHeight="1" x14ac:dyDescent="0.25">
      <c r="A4094" s="2">
        <v>123</v>
      </c>
      <c r="B4094" s="2">
        <v>123</v>
      </c>
      <c r="C4094" s="2">
        <v>123</v>
      </c>
      <c r="D4094" s="2" t="s">
        <v>2289</v>
      </c>
      <c r="E4094" s="3">
        <v>4</v>
      </c>
      <c r="F4094" s="3">
        <v>10</v>
      </c>
      <c r="G4094" s="3">
        <v>16</v>
      </c>
      <c r="H4094" s="3">
        <v>0.08</v>
      </c>
      <c r="I4094" s="3">
        <v>0.16</v>
      </c>
      <c r="J4094" s="4" t="str">
        <f t="shared" si="378"/>
        <v>Se calcula por P volum</v>
      </c>
      <c r="K4094" s="3">
        <f t="shared" si="379"/>
        <v>0.16</v>
      </c>
      <c r="L4094" s="5">
        <v>3990</v>
      </c>
      <c r="M4094" s="2" t="str">
        <f t="shared" si="380"/>
        <v>Hasta $9.989</v>
      </c>
      <c r="N4094" s="5">
        <f t="shared" si="381"/>
        <v>700</v>
      </c>
      <c r="O4094" s="6" t="str">
        <f t="shared" si="382"/>
        <v>No aplica (&lt;$19.990)</v>
      </c>
      <c r="P4094" s="7">
        <f t="array" ref="P4094">IF(OR(L4094="",K4094=""),"",IF(L4094&lt;19990,0,IF(L4094&lt;=30000,INDEX(Tarifas!$C$2:$C$37,MATCH(K4094,Tarifas!$A$2:$A$37,1)),IF(L4094&lt;=40000,INDEX(Tarifas!$D$2:$D$37,MATCH(K4094,Tarifas!$A$2:$A$37,1)),INDEX(Tarifas!$E$2:$E$37,MATCH(K4094,Tarifas!$A$2:$A$37,1))))))</f>
        <v>0</v>
      </c>
      <c r="Q4094" s="7">
        <f t="shared" si="383"/>
        <v>700</v>
      </c>
    </row>
    <row r="4095" spans="1:17" ht="15.75" customHeight="1" x14ac:dyDescent="0.25">
      <c r="A4095" s="2">
        <v>123</v>
      </c>
      <c r="B4095" s="2">
        <v>123</v>
      </c>
      <c r="C4095" s="2">
        <v>123</v>
      </c>
      <c r="D4095" s="2" t="s">
        <v>2304</v>
      </c>
      <c r="E4095" s="3">
        <v>5</v>
      </c>
      <c r="F4095" s="3">
        <v>9</v>
      </c>
      <c r="G4095" s="3">
        <v>14</v>
      </c>
      <c r="H4095" s="3">
        <v>0.08</v>
      </c>
      <c r="I4095" s="3">
        <v>0.1575</v>
      </c>
      <c r="J4095" s="4" t="str">
        <f t="shared" si="378"/>
        <v>Se calcula por P volum</v>
      </c>
      <c r="K4095" s="3">
        <f t="shared" si="379"/>
        <v>0.1575</v>
      </c>
      <c r="L4095" s="5">
        <v>4340</v>
      </c>
      <c r="M4095" s="2" t="str">
        <f t="shared" si="380"/>
        <v>Hasta $9.989</v>
      </c>
      <c r="N4095" s="5">
        <f t="shared" si="381"/>
        <v>700</v>
      </c>
      <c r="O4095" s="6" t="str">
        <f t="shared" si="382"/>
        <v>No aplica (&lt;$19.990)</v>
      </c>
      <c r="P4095" s="7">
        <f t="array" ref="P4095">IF(OR(L4095="",K4095=""),"",IF(L4095&lt;19990,0,IF(L4095&lt;=30000,INDEX(Tarifas!$C$2:$C$37,MATCH(K4095,Tarifas!$A$2:$A$37,1)),IF(L4095&lt;=40000,INDEX(Tarifas!$D$2:$D$37,MATCH(K4095,Tarifas!$A$2:$A$37,1)),INDEX(Tarifas!$E$2:$E$37,MATCH(K4095,Tarifas!$A$2:$A$37,1))))))</f>
        <v>0</v>
      </c>
      <c r="Q4095" s="7">
        <f t="shared" si="383"/>
        <v>700</v>
      </c>
    </row>
    <row r="4096" spans="1:17" ht="15.75" customHeight="1" x14ac:dyDescent="0.25">
      <c r="A4096" s="2">
        <v>123</v>
      </c>
      <c r="B4096" s="2">
        <v>123</v>
      </c>
      <c r="C4096" s="2">
        <v>123</v>
      </c>
      <c r="D4096" s="2" t="s">
        <v>2304</v>
      </c>
      <c r="E4096" s="3">
        <v>5</v>
      </c>
      <c r="F4096" s="3">
        <v>9</v>
      </c>
      <c r="G4096" s="3">
        <v>14</v>
      </c>
      <c r="H4096" s="3">
        <v>0.08</v>
      </c>
      <c r="I4096" s="3">
        <v>0.1575</v>
      </c>
      <c r="J4096" s="4" t="str">
        <f t="shared" si="378"/>
        <v>Se calcula por P volum</v>
      </c>
      <c r="K4096" s="3">
        <f t="shared" si="379"/>
        <v>0.1575</v>
      </c>
      <c r="L4096" s="5">
        <v>4340</v>
      </c>
      <c r="M4096" s="2" t="str">
        <f t="shared" si="380"/>
        <v>Hasta $9.989</v>
      </c>
      <c r="N4096" s="5">
        <f t="shared" si="381"/>
        <v>700</v>
      </c>
      <c r="O4096" s="6" t="str">
        <f t="shared" si="382"/>
        <v>No aplica (&lt;$19.990)</v>
      </c>
      <c r="P4096" s="7">
        <f t="array" ref="P4096">IF(OR(L4096="",K4096=""),"",IF(L4096&lt;19990,0,IF(L4096&lt;=30000,INDEX(Tarifas!$C$2:$C$37,MATCH(K4096,Tarifas!$A$2:$A$37,1)),IF(L4096&lt;=40000,INDEX(Tarifas!$D$2:$D$37,MATCH(K4096,Tarifas!$A$2:$A$37,1)),INDEX(Tarifas!$E$2:$E$37,MATCH(K4096,Tarifas!$A$2:$A$37,1))))))</f>
        <v>0</v>
      </c>
      <c r="Q4096" s="7">
        <f t="shared" si="383"/>
        <v>700</v>
      </c>
    </row>
    <row r="4097" spans="1:17" ht="15.75" customHeight="1" x14ac:dyDescent="0.25">
      <c r="A4097" s="2">
        <v>123</v>
      </c>
      <c r="B4097" s="2">
        <v>123</v>
      </c>
      <c r="C4097" s="2">
        <v>123</v>
      </c>
      <c r="D4097" s="2" t="s">
        <v>2305</v>
      </c>
      <c r="E4097" s="3">
        <v>3</v>
      </c>
      <c r="F4097" s="3">
        <v>5</v>
      </c>
      <c r="G4097" s="3">
        <v>6</v>
      </c>
      <c r="H4097" s="3">
        <v>0.08</v>
      </c>
      <c r="I4097" s="3">
        <v>2.2499999999999999E-2</v>
      </c>
      <c r="J4097" s="4" t="str">
        <f t="shared" si="378"/>
        <v>Se calcula por Peso</v>
      </c>
      <c r="K4097" s="3">
        <f t="shared" si="379"/>
        <v>0.08</v>
      </c>
      <c r="L4097" s="5">
        <v>4391</v>
      </c>
      <c r="M4097" s="2" t="str">
        <f t="shared" si="380"/>
        <v>Hasta $9.989</v>
      </c>
      <c r="N4097" s="5">
        <f t="shared" si="381"/>
        <v>700</v>
      </c>
      <c r="O4097" s="6" t="str">
        <f t="shared" si="382"/>
        <v>No aplica (&lt;$19.990)</v>
      </c>
      <c r="P4097" s="7">
        <f t="array" ref="P4097">IF(OR(L4097="",K4097=""),"",IF(L4097&lt;19990,0,IF(L4097&lt;=30000,INDEX(Tarifas!$C$2:$C$37,MATCH(K4097,Tarifas!$A$2:$A$37,1)),IF(L4097&lt;=40000,INDEX(Tarifas!$D$2:$D$37,MATCH(K4097,Tarifas!$A$2:$A$37,1)),INDEX(Tarifas!$E$2:$E$37,MATCH(K4097,Tarifas!$A$2:$A$37,1))))))</f>
        <v>0</v>
      </c>
      <c r="Q4097" s="7">
        <f t="shared" si="383"/>
        <v>700</v>
      </c>
    </row>
    <row r="4098" spans="1:17" ht="15.75" customHeight="1" x14ac:dyDescent="0.25">
      <c r="A4098" s="2">
        <v>123</v>
      </c>
      <c r="B4098" s="2">
        <v>123</v>
      </c>
      <c r="C4098" s="2">
        <v>123</v>
      </c>
      <c r="D4098" s="2" t="s">
        <v>2288</v>
      </c>
      <c r="E4098" s="3">
        <v>5</v>
      </c>
      <c r="F4098" s="3">
        <v>10</v>
      </c>
      <c r="G4098" s="3">
        <v>14</v>
      </c>
      <c r="H4098" s="3">
        <v>0.08</v>
      </c>
      <c r="I4098" s="3">
        <v>0.17499999999999999</v>
      </c>
      <c r="J4098" s="4" t="str">
        <f t="shared" ref="J4098:J4161" si="384">IF(OR(H4098="",I4098=""),"",IF(H4098&gt;=I4098,"Se calcula por Peso","Se calcula por P volum"))</f>
        <v>Se calcula por P volum</v>
      </c>
      <c r="K4098" s="3">
        <f t="shared" ref="K4098:K4161" si="385">IF(OR(H4098="",I4098=""),"",MAX(H4098,I4098))</f>
        <v>0.17499999999999999</v>
      </c>
      <c r="L4098" s="5">
        <v>4440</v>
      </c>
      <c r="M4098" s="2" t="str">
        <f t="shared" ref="M4098:M4161" si="386">IF(L4098="","",IF(L4098&lt;9990,"Hasta $9.989",IF(L4098&lt;=19990,"$9.990-$19.990","Sin costo fijo")))</f>
        <v>Hasta $9.989</v>
      </c>
      <c r="N4098" s="5">
        <f t="shared" ref="N4098:N4161" si="387">IF(L4098="","",IF(L4098&lt;9990,700,IF(L4098&lt;=19990,1000,0)))</f>
        <v>700</v>
      </c>
      <c r="O4098" s="6" t="str">
        <f t="shared" ref="O4098:O4161" si="388">IF(L4098="","",IF(L4098&lt;19990,"No aplica (&lt;$19.990)",IF(L4098&lt;=30000,"$19.990-$30.000",IF(L4098&lt;=40000,"$30.001-$40.000","Desde $40.001"))))</f>
        <v>No aplica (&lt;$19.990)</v>
      </c>
      <c r="P4098" s="7">
        <f t="array" ref="P4098">IF(OR(L4098="",K4098=""),"",IF(L4098&lt;19990,0,IF(L4098&lt;=30000,INDEX(Tarifas!$C$2:$C$37,MATCH(K4098,Tarifas!$A$2:$A$37,1)),IF(L4098&lt;=40000,INDEX(Tarifas!$D$2:$D$37,MATCH(K4098,Tarifas!$A$2:$A$37,1)),INDEX(Tarifas!$E$2:$E$37,MATCH(K4098,Tarifas!$A$2:$A$37,1))))))</f>
        <v>0</v>
      </c>
      <c r="Q4098" s="7">
        <f t="shared" ref="Q4098:Q4161" si="389">IF(OR(N4098="",P4098=""),"",N4098+P4098)</f>
        <v>700</v>
      </c>
    </row>
    <row r="4099" spans="1:17" ht="15.75" customHeight="1" x14ac:dyDescent="0.25">
      <c r="A4099" s="2">
        <v>123</v>
      </c>
      <c r="B4099" s="2">
        <v>123</v>
      </c>
      <c r="C4099" s="2">
        <v>123</v>
      </c>
      <c r="D4099" s="2" t="s">
        <v>2288</v>
      </c>
      <c r="E4099" s="3">
        <v>5</v>
      </c>
      <c r="F4099" s="3">
        <v>10</v>
      </c>
      <c r="G4099" s="3">
        <v>14</v>
      </c>
      <c r="H4099" s="3">
        <v>0.08</v>
      </c>
      <c r="I4099" s="3">
        <v>0.17499999999999999</v>
      </c>
      <c r="J4099" s="4" t="str">
        <f t="shared" si="384"/>
        <v>Se calcula por P volum</v>
      </c>
      <c r="K4099" s="3">
        <f t="shared" si="385"/>
        <v>0.17499999999999999</v>
      </c>
      <c r="L4099" s="5">
        <v>4440</v>
      </c>
      <c r="M4099" s="2" t="str">
        <f t="shared" si="386"/>
        <v>Hasta $9.989</v>
      </c>
      <c r="N4099" s="5">
        <f t="shared" si="387"/>
        <v>700</v>
      </c>
      <c r="O4099" s="6" t="str">
        <f t="shared" si="388"/>
        <v>No aplica (&lt;$19.990)</v>
      </c>
      <c r="P4099" s="7">
        <f t="array" ref="P4099">IF(OR(L4099="",K4099=""),"",IF(L4099&lt;19990,0,IF(L4099&lt;=30000,INDEX(Tarifas!$C$2:$C$37,MATCH(K4099,Tarifas!$A$2:$A$37,1)),IF(L4099&lt;=40000,INDEX(Tarifas!$D$2:$D$37,MATCH(K4099,Tarifas!$A$2:$A$37,1)),INDEX(Tarifas!$E$2:$E$37,MATCH(K4099,Tarifas!$A$2:$A$37,1))))))</f>
        <v>0</v>
      </c>
      <c r="Q4099" s="7">
        <f t="shared" si="389"/>
        <v>700</v>
      </c>
    </row>
    <row r="4100" spans="1:17" ht="15.75" customHeight="1" x14ac:dyDescent="0.25">
      <c r="A4100" s="2">
        <v>123</v>
      </c>
      <c r="B4100" s="2">
        <v>123</v>
      </c>
      <c r="C4100" s="2">
        <v>123</v>
      </c>
      <c r="D4100" s="2" t="s">
        <v>2306</v>
      </c>
      <c r="E4100" s="3">
        <v>4</v>
      </c>
      <c r="F4100" s="3">
        <v>10</v>
      </c>
      <c r="G4100" s="3">
        <v>14</v>
      </c>
      <c r="H4100" s="3">
        <v>0.08</v>
      </c>
      <c r="I4100" s="3">
        <v>0.14000000000000001</v>
      </c>
      <c r="J4100" s="4" t="str">
        <f t="shared" si="384"/>
        <v>Se calcula por P volum</v>
      </c>
      <c r="K4100" s="3">
        <f t="shared" si="385"/>
        <v>0.14000000000000001</v>
      </c>
      <c r="L4100" s="5">
        <v>4491</v>
      </c>
      <c r="M4100" s="2" t="str">
        <f t="shared" si="386"/>
        <v>Hasta $9.989</v>
      </c>
      <c r="N4100" s="5">
        <f t="shared" si="387"/>
        <v>700</v>
      </c>
      <c r="O4100" s="6" t="str">
        <f t="shared" si="388"/>
        <v>No aplica (&lt;$19.990)</v>
      </c>
      <c r="P4100" s="7">
        <f t="array" ref="P4100">IF(OR(L4100="",K4100=""),"",IF(L4100&lt;19990,0,IF(L4100&lt;=30000,INDEX(Tarifas!$C$2:$C$37,MATCH(K4100,Tarifas!$A$2:$A$37,1)),IF(L4100&lt;=40000,INDEX(Tarifas!$D$2:$D$37,MATCH(K4100,Tarifas!$A$2:$A$37,1)),INDEX(Tarifas!$E$2:$E$37,MATCH(K4100,Tarifas!$A$2:$A$37,1))))))</f>
        <v>0</v>
      </c>
      <c r="Q4100" s="7">
        <f t="shared" si="389"/>
        <v>700</v>
      </c>
    </row>
    <row r="4101" spans="1:17" ht="15.75" customHeight="1" x14ac:dyDescent="0.25">
      <c r="A4101" s="2">
        <v>123</v>
      </c>
      <c r="B4101" s="2">
        <v>123</v>
      </c>
      <c r="C4101" s="2">
        <v>123</v>
      </c>
      <c r="D4101" s="2" t="s">
        <v>2306</v>
      </c>
      <c r="E4101" s="3">
        <v>4</v>
      </c>
      <c r="F4101" s="3">
        <v>10</v>
      </c>
      <c r="G4101" s="3">
        <v>14</v>
      </c>
      <c r="H4101" s="3">
        <v>0.08</v>
      </c>
      <c r="I4101" s="3">
        <v>0.14000000000000001</v>
      </c>
      <c r="J4101" s="4" t="str">
        <f t="shared" si="384"/>
        <v>Se calcula por P volum</v>
      </c>
      <c r="K4101" s="3">
        <f t="shared" si="385"/>
        <v>0.14000000000000001</v>
      </c>
      <c r="L4101" s="5">
        <v>4491</v>
      </c>
      <c r="M4101" s="2" t="str">
        <f t="shared" si="386"/>
        <v>Hasta $9.989</v>
      </c>
      <c r="N4101" s="5">
        <f t="shared" si="387"/>
        <v>700</v>
      </c>
      <c r="O4101" s="6" t="str">
        <f t="shared" si="388"/>
        <v>No aplica (&lt;$19.990)</v>
      </c>
      <c r="P4101" s="7">
        <f t="array" ref="P4101">IF(OR(L4101="",K4101=""),"",IF(L4101&lt;19990,0,IF(L4101&lt;=30000,INDEX(Tarifas!$C$2:$C$37,MATCH(K4101,Tarifas!$A$2:$A$37,1)),IF(L4101&lt;=40000,INDEX(Tarifas!$D$2:$D$37,MATCH(K4101,Tarifas!$A$2:$A$37,1)),INDEX(Tarifas!$E$2:$E$37,MATCH(K4101,Tarifas!$A$2:$A$37,1))))))</f>
        <v>0</v>
      </c>
      <c r="Q4101" s="7">
        <f t="shared" si="389"/>
        <v>700</v>
      </c>
    </row>
    <row r="4102" spans="1:17" ht="15.75" customHeight="1" x14ac:dyDescent="0.25">
      <c r="A4102" s="2">
        <v>123</v>
      </c>
      <c r="B4102" s="2">
        <v>123</v>
      </c>
      <c r="C4102" s="2">
        <v>123</v>
      </c>
      <c r="D4102" s="2" t="s">
        <v>2307</v>
      </c>
      <c r="E4102" s="3">
        <v>1</v>
      </c>
      <c r="F4102" s="3">
        <v>11</v>
      </c>
      <c r="G4102" s="3">
        <v>11</v>
      </c>
      <c r="H4102" s="3">
        <v>0.08</v>
      </c>
      <c r="I4102" s="3">
        <v>3.0249999999999999E-2</v>
      </c>
      <c r="J4102" s="4" t="str">
        <f t="shared" si="384"/>
        <v>Se calcula por Peso</v>
      </c>
      <c r="K4102" s="3">
        <f t="shared" si="385"/>
        <v>0.08</v>
      </c>
      <c r="L4102" s="5">
        <v>5130</v>
      </c>
      <c r="M4102" s="2" t="str">
        <f t="shared" si="386"/>
        <v>Hasta $9.989</v>
      </c>
      <c r="N4102" s="5">
        <f t="shared" si="387"/>
        <v>700</v>
      </c>
      <c r="O4102" s="6" t="str">
        <f t="shared" si="388"/>
        <v>No aplica (&lt;$19.990)</v>
      </c>
      <c r="P4102" s="7">
        <f t="array" ref="P4102">IF(OR(L4102="",K4102=""),"",IF(L4102&lt;19990,0,IF(L4102&lt;=30000,INDEX(Tarifas!$C$2:$C$37,MATCH(K4102,Tarifas!$A$2:$A$37,1)),IF(L4102&lt;=40000,INDEX(Tarifas!$D$2:$D$37,MATCH(K4102,Tarifas!$A$2:$A$37,1)),INDEX(Tarifas!$E$2:$E$37,MATCH(K4102,Tarifas!$A$2:$A$37,1))))))</f>
        <v>0</v>
      </c>
      <c r="Q4102" s="7">
        <f t="shared" si="389"/>
        <v>700</v>
      </c>
    </row>
    <row r="4103" spans="1:17" ht="15.75" customHeight="1" x14ac:dyDescent="0.25">
      <c r="A4103" s="2">
        <v>123</v>
      </c>
      <c r="B4103" s="2">
        <v>123</v>
      </c>
      <c r="C4103" s="2">
        <v>123</v>
      </c>
      <c r="D4103" s="2" t="s">
        <v>2307</v>
      </c>
      <c r="E4103" s="3">
        <v>1</v>
      </c>
      <c r="F4103" s="3">
        <v>11</v>
      </c>
      <c r="G4103" s="3">
        <v>11</v>
      </c>
      <c r="H4103" s="3">
        <v>0.08</v>
      </c>
      <c r="I4103" s="3">
        <v>3.0249999999999999E-2</v>
      </c>
      <c r="J4103" s="4" t="str">
        <f t="shared" si="384"/>
        <v>Se calcula por Peso</v>
      </c>
      <c r="K4103" s="3">
        <f t="shared" si="385"/>
        <v>0.08</v>
      </c>
      <c r="L4103" s="5">
        <v>5130</v>
      </c>
      <c r="M4103" s="2" t="str">
        <f t="shared" si="386"/>
        <v>Hasta $9.989</v>
      </c>
      <c r="N4103" s="5">
        <f t="shared" si="387"/>
        <v>700</v>
      </c>
      <c r="O4103" s="6" t="str">
        <f t="shared" si="388"/>
        <v>No aplica (&lt;$19.990)</v>
      </c>
      <c r="P4103" s="7">
        <f t="array" ref="P4103">IF(OR(L4103="",K4103=""),"",IF(L4103&lt;19990,0,IF(L4103&lt;=30000,INDEX(Tarifas!$C$2:$C$37,MATCH(K4103,Tarifas!$A$2:$A$37,1)),IF(L4103&lt;=40000,INDEX(Tarifas!$D$2:$D$37,MATCH(K4103,Tarifas!$A$2:$A$37,1)),INDEX(Tarifas!$E$2:$E$37,MATCH(K4103,Tarifas!$A$2:$A$37,1))))))</f>
        <v>0</v>
      </c>
      <c r="Q4103" s="7">
        <f t="shared" si="389"/>
        <v>700</v>
      </c>
    </row>
    <row r="4104" spans="1:17" ht="15.75" customHeight="1" x14ac:dyDescent="0.25">
      <c r="A4104" s="2">
        <v>123</v>
      </c>
      <c r="B4104" s="2">
        <v>123</v>
      </c>
      <c r="C4104" s="2">
        <v>123</v>
      </c>
      <c r="D4104" s="2" t="s">
        <v>2308</v>
      </c>
      <c r="E4104" s="3">
        <v>3</v>
      </c>
      <c r="F4104" s="3">
        <v>13</v>
      </c>
      <c r="G4104" s="3">
        <v>17</v>
      </c>
      <c r="H4104" s="3">
        <v>0.08</v>
      </c>
      <c r="I4104" s="3">
        <v>0.16575000000000001</v>
      </c>
      <c r="J4104" s="4" t="str">
        <f t="shared" si="384"/>
        <v>Se calcula por P volum</v>
      </c>
      <c r="K4104" s="3">
        <f t="shared" si="385"/>
        <v>0.16575000000000001</v>
      </c>
      <c r="L4104" s="5">
        <v>5491</v>
      </c>
      <c r="M4104" s="2" t="str">
        <f t="shared" si="386"/>
        <v>Hasta $9.989</v>
      </c>
      <c r="N4104" s="5">
        <f t="shared" si="387"/>
        <v>700</v>
      </c>
      <c r="O4104" s="6" t="str">
        <f t="shared" si="388"/>
        <v>No aplica (&lt;$19.990)</v>
      </c>
      <c r="P4104" s="7">
        <f t="array" ref="P4104">IF(OR(L4104="",K4104=""),"",IF(L4104&lt;19990,0,IF(L4104&lt;=30000,INDEX(Tarifas!$C$2:$C$37,MATCH(K4104,Tarifas!$A$2:$A$37,1)),IF(L4104&lt;=40000,INDEX(Tarifas!$D$2:$D$37,MATCH(K4104,Tarifas!$A$2:$A$37,1)),INDEX(Tarifas!$E$2:$E$37,MATCH(K4104,Tarifas!$A$2:$A$37,1))))))</f>
        <v>0</v>
      </c>
      <c r="Q4104" s="7">
        <f t="shared" si="389"/>
        <v>700</v>
      </c>
    </row>
    <row r="4105" spans="1:17" ht="15.75" customHeight="1" x14ac:dyDescent="0.25">
      <c r="A4105" s="2">
        <v>123</v>
      </c>
      <c r="B4105" s="2">
        <v>123</v>
      </c>
      <c r="C4105" s="2">
        <v>123</v>
      </c>
      <c r="D4105" s="2" t="s">
        <v>2308</v>
      </c>
      <c r="E4105" s="3">
        <v>3</v>
      </c>
      <c r="F4105" s="3">
        <v>13</v>
      </c>
      <c r="G4105" s="3">
        <v>17</v>
      </c>
      <c r="H4105" s="3">
        <v>0.08</v>
      </c>
      <c r="I4105" s="3">
        <v>0.16575000000000001</v>
      </c>
      <c r="J4105" s="4" t="str">
        <f t="shared" si="384"/>
        <v>Se calcula por P volum</v>
      </c>
      <c r="K4105" s="3">
        <f t="shared" si="385"/>
        <v>0.16575000000000001</v>
      </c>
      <c r="L4105" s="5">
        <v>5491</v>
      </c>
      <c r="M4105" s="2" t="str">
        <f t="shared" si="386"/>
        <v>Hasta $9.989</v>
      </c>
      <c r="N4105" s="5">
        <f t="shared" si="387"/>
        <v>700</v>
      </c>
      <c r="O4105" s="6" t="str">
        <f t="shared" si="388"/>
        <v>No aplica (&lt;$19.990)</v>
      </c>
      <c r="P4105" s="7">
        <f t="array" ref="P4105">IF(OR(L4105="",K4105=""),"",IF(L4105&lt;19990,0,IF(L4105&lt;=30000,INDEX(Tarifas!$C$2:$C$37,MATCH(K4105,Tarifas!$A$2:$A$37,1)),IF(L4105&lt;=40000,INDEX(Tarifas!$D$2:$D$37,MATCH(K4105,Tarifas!$A$2:$A$37,1)),INDEX(Tarifas!$E$2:$E$37,MATCH(K4105,Tarifas!$A$2:$A$37,1))))))</f>
        <v>0</v>
      </c>
      <c r="Q4105" s="7">
        <f t="shared" si="389"/>
        <v>700</v>
      </c>
    </row>
    <row r="4106" spans="1:17" ht="15.75" customHeight="1" x14ac:dyDescent="0.25">
      <c r="A4106" s="2">
        <v>123</v>
      </c>
      <c r="B4106" s="2">
        <v>123</v>
      </c>
      <c r="C4106" s="2">
        <v>123</v>
      </c>
      <c r="D4106" s="2" t="s">
        <v>2309</v>
      </c>
      <c r="E4106" s="3">
        <v>7</v>
      </c>
      <c r="F4106" s="3">
        <v>12</v>
      </c>
      <c r="G4106" s="3">
        <v>20</v>
      </c>
      <c r="H4106" s="3">
        <v>7.5999999999999998E-2</v>
      </c>
      <c r="I4106" s="3">
        <v>0.42</v>
      </c>
      <c r="J4106" s="4" t="str">
        <f t="shared" si="384"/>
        <v>Se calcula por P volum</v>
      </c>
      <c r="K4106" s="3">
        <f t="shared" si="385"/>
        <v>0.42</v>
      </c>
      <c r="L4106" s="5">
        <v>3770</v>
      </c>
      <c r="M4106" s="2" t="str">
        <f t="shared" si="386"/>
        <v>Hasta $9.989</v>
      </c>
      <c r="N4106" s="5">
        <f t="shared" si="387"/>
        <v>700</v>
      </c>
      <c r="O4106" s="6" t="str">
        <f t="shared" si="388"/>
        <v>No aplica (&lt;$19.990)</v>
      </c>
      <c r="P4106" s="7">
        <f t="array" ref="P4106">IF(OR(L4106="",K4106=""),"",IF(L4106&lt;19990,0,IF(L4106&lt;=30000,INDEX(Tarifas!$C$2:$C$37,MATCH(K4106,Tarifas!$A$2:$A$37,1)),IF(L4106&lt;=40000,INDEX(Tarifas!$D$2:$D$37,MATCH(K4106,Tarifas!$A$2:$A$37,1)),INDEX(Tarifas!$E$2:$E$37,MATCH(K4106,Tarifas!$A$2:$A$37,1))))))</f>
        <v>0</v>
      </c>
      <c r="Q4106" s="7">
        <f t="shared" si="389"/>
        <v>700</v>
      </c>
    </row>
    <row r="4107" spans="1:17" ht="15.75" customHeight="1" x14ac:dyDescent="0.25">
      <c r="A4107" s="2">
        <v>123</v>
      </c>
      <c r="B4107" s="2">
        <v>123</v>
      </c>
      <c r="C4107" s="2">
        <v>123</v>
      </c>
      <c r="D4107" s="2" t="s">
        <v>2310</v>
      </c>
      <c r="E4107" s="3">
        <v>7</v>
      </c>
      <c r="F4107" s="3">
        <v>15</v>
      </c>
      <c r="G4107" s="3">
        <v>22</v>
      </c>
      <c r="H4107" s="3">
        <v>7.4999999999999997E-2</v>
      </c>
      <c r="I4107" s="3">
        <v>0.57750000000000001</v>
      </c>
      <c r="J4107" s="4" t="str">
        <f t="shared" si="384"/>
        <v>Se calcula por P volum</v>
      </c>
      <c r="K4107" s="3">
        <f t="shared" si="385"/>
        <v>0.57750000000000001</v>
      </c>
      <c r="L4107" s="5">
        <v>5320</v>
      </c>
      <c r="M4107" s="2" t="str">
        <f t="shared" si="386"/>
        <v>Hasta $9.989</v>
      </c>
      <c r="N4107" s="5">
        <f t="shared" si="387"/>
        <v>700</v>
      </c>
      <c r="O4107" s="6" t="str">
        <f t="shared" si="388"/>
        <v>No aplica (&lt;$19.990)</v>
      </c>
      <c r="P4107" s="7">
        <f t="array" ref="P4107">IF(OR(L4107="",K4107=""),"",IF(L4107&lt;19990,0,IF(L4107&lt;=30000,INDEX(Tarifas!$C$2:$C$37,MATCH(K4107,Tarifas!$A$2:$A$37,1)),IF(L4107&lt;=40000,INDEX(Tarifas!$D$2:$D$37,MATCH(K4107,Tarifas!$A$2:$A$37,1)),INDEX(Tarifas!$E$2:$E$37,MATCH(K4107,Tarifas!$A$2:$A$37,1))))))</f>
        <v>0</v>
      </c>
      <c r="Q4107" s="7">
        <f t="shared" si="389"/>
        <v>700</v>
      </c>
    </row>
    <row r="4108" spans="1:17" ht="15.75" customHeight="1" x14ac:dyDescent="0.25">
      <c r="A4108" s="2">
        <v>123</v>
      </c>
      <c r="B4108" s="2">
        <v>123</v>
      </c>
      <c r="C4108" s="2">
        <v>123</v>
      </c>
      <c r="D4108" s="2" t="s">
        <v>2311</v>
      </c>
      <c r="E4108" s="3">
        <v>8</v>
      </c>
      <c r="F4108" s="3">
        <v>13</v>
      </c>
      <c r="G4108" s="3">
        <v>24</v>
      </c>
      <c r="H4108" s="3">
        <v>7.4999999999999997E-2</v>
      </c>
      <c r="I4108" s="3">
        <v>0.624</v>
      </c>
      <c r="J4108" s="4" t="str">
        <f t="shared" si="384"/>
        <v>Se calcula por P volum</v>
      </c>
      <c r="K4108" s="3">
        <f t="shared" si="385"/>
        <v>0.624</v>
      </c>
      <c r="L4108" s="5">
        <v>5390</v>
      </c>
      <c r="M4108" s="2" t="str">
        <f t="shared" si="386"/>
        <v>Hasta $9.989</v>
      </c>
      <c r="N4108" s="5">
        <f t="shared" si="387"/>
        <v>700</v>
      </c>
      <c r="O4108" s="6" t="str">
        <f t="shared" si="388"/>
        <v>No aplica (&lt;$19.990)</v>
      </c>
      <c r="P4108" s="7">
        <f t="array" ref="P4108">IF(OR(L4108="",K4108=""),"",IF(L4108&lt;19990,0,IF(L4108&lt;=30000,INDEX(Tarifas!$C$2:$C$37,MATCH(K4108,Tarifas!$A$2:$A$37,1)),IF(L4108&lt;=40000,INDEX(Tarifas!$D$2:$D$37,MATCH(K4108,Tarifas!$A$2:$A$37,1)),INDEX(Tarifas!$E$2:$E$37,MATCH(K4108,Tarifas!$A$2:$A$37,1))))))</f>
        <v>0</v>
      </c>
      <c r="Q4108" s="7">
        <f t="shared" si="389"/>
        <v>700</v>
      </c>
    </row>
    <row r="4109" spans="1:17" ht="15.75" customHeight="1" x14ac:dyDescent="0.25">
      <c r="A4109" s="2">
        <v>123</v>
      </c>
      <c r="B4109" s="2">
        <v>123</v>
      </c>
      <c r="C4109" s="2">
        <v>123</v>
      </c>
      <c r="D4109" s="2" t="s">
        <v>2311</v>
      </c>
      <c r="E4109" s="3">
        <v>8</v>
      </c>
      <c r="F4109" s="3">
        <v>13</v>
      </c>
      <c r="G4109" s="3">
        <v>24</v>
      </c>
      <c r="H4109" s="3">
        <v>7.4999999999999997E-2</v>
      </c>
      <c r="I4109" s="3">
        <v>0.624</v>
      </c>
      <c r="J4109" s="4" t="str">
        <f t="shared" si="384"/>
        <v>Se calcula por P volum</v>
      </c>
      <c r="K4109" s="3">
        <f t="shared" si="385"/>
        <v>0.624</v>
      </c>
      <c r="L4109" s="5">
        <v>5390</v>
      </c>
      <c r="M4109" s="2" t="str">
        <f t="shared" si="386"/>
        <v>Hasta $9.989</v>
      </c>
      <c r="N4109" s="5">
        <f t="shared" si="387"/>
        <v>700</v>
      </c>
      <c r="O4109" s="6" t="str">
        <f t="shared" si="388"/>
        <v>No aplica (&lt;$19.990)</v>
      </c>
      <c r="P4109" s="7">
        <f t="array" ref="P4109">IF(OR(L4109="",K4109=""),"",IF(L4109&lt;19990,0,IF(L4109&lt;=30000,INDEX(Tarifas!$C$2:$C$37,MATCH(K4109,Tarifas!$A$2:$A$37,1)),IF(L4109&lt;=40000,INDEX(Tarifas!$D$2:$D$37,MATCH(K4109,Tarifas!$A$2:$A$37,1)),INDEX(Tarifas!$E$2:$E$37,MATCH(K4109,Tarifas!$A$2:$A$37,1))))))</f>
        <v>0</v>
      </c>
      <c r="Q4109" s="7">
        <f t="shared" si="389"/>
        <v>700</v>
      </c>
    </row>
    <row r="4110" spans="1:17" ht="15.75" customHeight="1" x14ac:dyDescent="0.25">
      <c r="A4110" s="2">
        <v>123</v>
      </c>
      <c r="B4110" s="2">
        <v>123</v>
      </c>
      <c r="C4110" s="2">
        <v>123</v>
      </c>
      <c r="D4110" s="2" t="s">
        <v>2311</v>
      </c>
      <c r="E4110" s="3">
        <v>8</v>
      </c>
      <c r="F4110" s="3">
        <v>13</v>
      </c>
      <c r="G4110" s="3">
        <v>24</v>
      </c>
      <c r="H4110" s="3">
        <v>7.4999999999999997E-2</v>
      </c>
      <c r="I4110" s="3">
        <v>0.624</v>
      </c>
      <c r="J4110" s="4" t="str">
        <f t="shared" si="384"/>
        <v>Se calcula por P volum</v>
      </c>
      <c r="K4110" s="3">
        <f t="shared" si="385"/>
        <v>0.624</v>
      </c>
      <c r="L4110" s="5">
        <v>12990</v>
      </c>
      <c r="M4110" s="2" t="str">
        <f t="shared" si="386"/>
        <v>$9.990-$19.990</v>
      </c>
      <c r="N4110" s="5">
        <f t="shared" si="387"/>
        <v>1000</v>
      </c>
      <c r="O4110" s="6" t="str">
        <f t="shared" si="388"/>
        <v>No aplica (&lt;$19.990)</v>
      </c>
      <c r="P4110" s="7">
        <f t="array" ref="P4110">IF(OR(L4110="",K4110=""),"",IF(L4110&lt;19990,0,IF(L4110&lt;=30000,INDEX(Tarifas!$C$2:$C$37,MATCH(K4110,Tarifas!$A$2:$A$37,1)),IF(L4110&lt;=40000,INDEX(Tarifas!$D$2:$D$37,MATCH(K4110,Tarifas!$A$2:$A$37,1)),INDEX(Tarifas!$E$2:$E$37,MATCH(K4110,Tarifas!$A$2:$A$37,1))))))</f>
        <v>0</v>
      </c>
      <c r="Q4110" s="7">
        <f t="shared" si="389"/>
        <v>1000</v>
      </c>
    </row>
    <row r="4111" spans="1:17" ht="15.75" customHeight="1" x14ac:dyDescent="0.25">
      <c r="A4111" s="2">
        <v>123</v>
      </c>
      <c r="B4111" s="2">
        <v>123</v>
      </c>
      <c r="C4111" s="2">
        <v>123</v>
      </c>
      <c r="D4111" s="2" t="s">
        <v>2312</v>
      </c>
      <c r="E4111" s="3">
        <v>6</v>
      </c>
      <c r="F4111" s="3">
        <v>16</v>
      </c>
      <c r="G4111" s="3">
        <v>28</v>
      </c>
      <c r="H4111" s="3">
        <v>7.0000000000000007E-2</v>
      </c>
      <c r="I4111" s="3">
        <v>0.67200000000000004</v>
      </c>
      <c r="J4111" s="4" t="str">
        <f t="shared" si="384"/>
        <v>Se calcula por P volum</v>
      </c>
      <c r="K4111" s="3">
        <f t="shared" si="385"/>
        <v>0.67200000000000004</v>
      </c>
      <c r="L4111" s="5">
        <v>2490</v>
      </c>
      <c r="M4111" s="2" t="str">
        <f t="shared" si="386"/>
        <v>Hasta $9.989</v>
      </c>
      <c r="N4111" s="5">
        <f t="shared" si="387"/>
        <v>700</v>
      </c>
      <c r="O4111" s="6" t="str">
        <f t="shared" si="388"/>
        <v>No aplica (&lt;$19.990)</v>
      </c>
      <c r="P4111" s="7">
        <f t="array" ref="P4111">IF(OR(L4111="",K4111=""),"",IF(L4111&lt;19990,0,IF(L4111&lt;=30000,INDEX(Tarifas!$C$2:$C$37,MATCH(K4111,Tarifas!$A$2:$A$37,1)),IF(L4111&lt;=40000,INDEX(Tarifas!$D$2:$D$37,MATCH(K4111,Tarifas!$A$2:$A$37,1)),INDEX(Tarifas!$E$2:$E$37,MATCH(K4111,Tarifas!$A$2:$A$37,1))))))</f>
        <v>0</v>
      </c>
      <c r="Q4111" s="7">
        <f t="shared" si="389"/>
        <v>700</v>
      </c>
    </row>
    <row r="4112" spans="1:17" ht="15.75" customHeight="1" x14ac:dyDescent="0.25">
      <c r="A4112" s="2">
        <v>123</v>
      </c>
      <c r="B4112" s="2">
        <v>123</v>
      </c>
      <c r="C4112" s="2">
        <v>123</v>
      </c>
      <c r="D4112" s="2" t="s">
        <v>2313</v>
      </c>
      <c r="E4112" s="3">
        <v>6</v>
      </c>
      <c r="F4112" s="3">
        <v>15</v>
      </c>
      <c r="G4112" s="3">
        <v>18</v>
      </c>
      <c r="H4112" s="3">
        <v>7.0000000000000007E-2</v>
      </c>
      <c r="I4112" s="3">
        <v>0.40500000000000003</v>
      </c>
      <c r="J4112" s="4" t="str">
        <f t="shared" si="384"/>
        <v>Se calcula por P volum</v>
      </c>
      <c r="K4112" s="3">
        <f t="shared" si="385"/>
        <v>0.40500000000000003</v>
      </c>
      <c r="L4112" s="5">
        <v>4342</v>
      </c>
      <c r="M4112" s="2" t="str">
        <f t="shared" si="386"/>
        <v>Hasta $9.989</v>
      </c>
      <c r="N4112" s="5">
        <f t="shared" si="387"/>
        <v>700</v>
      </c>
      <c r="O4112" s="6" t="str">
        <f t="shared" si="388"/>
        <v>No aplica (&lt;$19.990)</v>
      </c>
      <c r="P4112" s="7">
        <f t="array" ref="P4112">IF(OR(L4112="",K4112=""),"",IF(L4112&lt;19990,0,IF(L4112&lt;=30000,INDEX(Tarifas!$C$2:$C$37,MATCH(K4112,Tarifas!$A$2:$A$37,1)),IF(L4112&lt;=40000,INDEX(Tarifas!$D$2:$D$37,MATCH(K4112,Tarifas!$A$2:$A$37,1)),INDEX(Tarifas!$E$2:$E$37,MATCH(K4112,Tarifas!$A$2:$A$37,1))))))</f>
        <v>0</v>
      </c>
      <c r="Q4112" s="7">
        <f t="shared" si="389"/>
        <v>700</v>
      </c>
    </row>
    <row r="4113" spans="1:17" ht="15.75" customHeight="1" x14ac:dyDescent="0.25">
      <c r="A4113" s="2">
        <v>123</v>
      </c>
      <c r="B4113" s="2">
        <v>123</v>
      </c>
      <c r="C4113" s="2">
        <v>123</v>
      </c>
      <c r="D4113" s="2" t="s">
        <v>2314</v>
      </c>
      <c r="E4113" s="3">
        <v>5</v>
      </c>
      <c r="F4113" s="3">
        <v>17</v>
      </c>
      <c r="G4113" s="3">
        <v>17</v>
      </c>
      <c r="H4113" s="3">
        <v>7.0000000000000007E-2</v>
      </c>
      <c r="I4113" s="3">
        <v>0.36125000000000002</v>
      </c>
      <c r="J4113" s="4" t="str">
        <f t="shared" si="384"/>
        <v>Se calcula por P volum</v>
      </c>
      <c r="K4113" s="3">
        <f t="shared" si="385"/>
        <v>0.36125000000000002</v>
      </c>
      <c r="L4113" s="5">
        <v>4891</v>
      </c>
      <c r="M4113" s="2" t="str">
        <f t="shared" si="386"/>
        <v>Hasta $9.989</v>
      </c>
      <c r="N4113" s="5">
        <f t="shared" si="387"/>
        <v>700</v>
      </c>
      <c r="O4113" s="6" t="str">
        <f t="shared" si="388"/>
        <v>No aplica (&lt;$19.990)</v>
      </c>
      <c r="P4113" s="7">
        <f t="array" ref="P4113">IF(OR(L4113="",K4113=""),"",IF(L4113&lt;19990,0,IF(L4113&lt;=30000,INDEX(Tarifas!$C$2:$C$37,MATCH(K4113,Tarifas!$A$2:$A$37,1)),IF(L4113&lt;=40000,INDEX(Tarifas!$D$2:$D$37,MATCH(K4113,Tarifas!$A$2:$A$37,1)),INDEX(Tarifas!$E$2:$E$37,MATCH(K4113,Tarifas!$A$2:$A$37,1))))))</f>
        <v>0</v>
      </c>
      <c r="Q4113" s="7">
        <f t="shared" si="389"/>
        <v>700</v>
      </c>
    </row>
    <row r="4114" spans="1:17" ht="15.75" customHeight="1" x14ac:dyDescent="0.25">
      <c r="A4114" s="2">
        <v>123</v>
      </c>
      <c r="B4114" s="2">
        <v>123</v>
      </c>
      <c r="C4114" s="2">
        <v>123</v>
      </c>
      <c r="D4114" s="2" t="s">
        <v>2314</v>
      </c>
      <c r="E4114" s="3">
        <v>5</v>
      </c>
      <c r="F4114" s="3">
        <v>17</v>
      </c>
      <c r="G4114" s="3">
        <v>17</v>
      </c>
      <c r="H4114" s="3">
        <v>7.0000000000000007E-2</v>
      </c>
      <c r="I4114" s="3">
        <v>0.36125000000000002</v>
      </c>
      <c r="J4114" s="4" t="str">
        <f t="shared" si="384"/>
        <v>Se calcula por P volum</v>
      </c>
      <c r="K4114" s="3">
        <f t="shared" si="385"/>
        <v>0.36125000000000002</v>
      </c>
      <c r="L4114" s="5">
        <v>4891</v>
      </c>
      <c r="M4114" s="2" t="str">
        <f t="shared" si="386"/>
        <v>Hasta $9.989</v>
      </c>
      <c r="N4114" s="5">
        <f t="shared" si="387"/>
        <v>700</v>
      </c>
      <c r="O4114" s="6" t="str">
        <f t="shared" si="388"/>
        <v>No aplica (&lt;$19.990)</v>
      </c>
      <c r="P4114" s="7">
        <f t="array" ref="P4114">IF(OR(L4114="",K4114=""),"",IF(L4114&lt;19990,0,IF(L4114&lt;=30000,INDEX(Tarifas!$C$2:$C$37,MATCH(K4114,Tarifas!$A$2:$A$37,1)),IF(L4114&lt;=40000,INDEX(Tarifas!$D$2:$D$37,MATCH(K4114,Tarifas!$A$2:$A$37,1)),INDEX(Tarifas!$E$2:$E$37,MATCH(K4114,Tarifas!$A$2:$A$37,1))))))</f>
        <v>0</v>
      </c>
      <c r="Q4114" s="7">
        <f t="shared" si="389"/>
        <v>700</v>
      </c>
    </row>
    <row r="4115" spans="1:17" ht="15.75" customHeight="1" x14ac:dyDescent="0.25">
      <c r="A4115" s="2">
        <v>123</v>
      </c>
      <c r="B4115" s="2">
        <v>123</v>
      </c>
      <c r="C4115" s="2">
        <v>123</v>
      </c>
      <c r="D4115" s="2" t="s">
        <v>2315</v>
      </c>
      <c r="E4115" s="3">
        <v>4</v>
      </c>
      <c r="F4115" s="3">
        <v>7</v>
      </c>
      <c r="G4115" s="3">
        <v>8</v>
      </c>
      <c r="H4115" s="3">
        <v>7.0000000000000007E-2</v>
      </c>
      <c r="I4115" s="3">
        <v>5.6000000000000001E-2</v>
      </c>
      <c r="J4115" s="4" t="str">
        <f t="shared" si="384"/>
        <v>Se calcula por Peso</v>
      </c>
      <c r="K4115" s="3">
        <f t="shared" si="385"/>
        <v>7.0000000000000007E-2</v>
      </c>
      <c r="L4115" s="5">
        <v>1391</v>
      </c>
      <c r="M4115" s="2" t="str">
        <f t="shared" si="386"/>
        <v>Hasta $9.989</v>
      </c>
      <c r="N4115" s="5">
        <f t="shared" si="387"/>
        <v>700</v>
      </c>
      <c r="O4115" s="6" t="str">
        <f t="shared" si="388"/>
        <v>No aplica (&lt;$19.990)</v>
      </c>
      <c r="P4115" s="7">
        <f t="array" ref="P4115">IF(OR(L4115="",K4115=""),"",IF(L4115&lt;19990,0,IF(L4115&lt;=30000,INDEX(Tarifas!$C$2:$C$37,MATCH(K4115,Tarifas!$A$2:$A$37,1)),IF(L4115&lt;=40000,INDEX(Tarifas!$D$2:$D$37,MATCH(K4115,Tarifas!$A$2:$A$37,1)),INDEX(Tarifas!$E$2:$E$37,MATCH(K4115,Tarifas!$A$2:$A$37,1))))))</f>
        <v>0</v>
      </c>
      <c r="Q4115" s="7">
        <f t="shared" si="389"/>
        <v>700</v>
      </c>
    </row>
    <row r="4116" spans="1:17" ht="15.75" customHeight="1" x14ac:dyDescent="0.25">
      <c r="A4116" s="2">
        <v>123</v>
      </c>
      <c r="B4116" s="2">
        <v>123</v>
      </c>
      <c r="C4116" s="2">
        <v>123</v>
      </c>
      <c r="D4116" s="2" t="s">
        <v>2315</v>
      </c>
      <c r="E4116" s="3">
        <v>4</v>
      </c>
      <c r="F4116" s="3">
        <v>7</v>
      </c>
      <c r="G4116" s="3">
        <v>8</v>
      </c>
      <c r="H4116" s="3">
        <v>7.0000000000000007E-2</v>
      </c>
      <c r="I4116" s="3">
        <v>5.6000000000000001E-2</v>
      </c>
      <c r="J4116" s="4" t="str">
        <f t="shared" si="384"/>
        <v>Se calcula por Peso</v>
      </c>
      <c r="K4116" s="3">
        <f t="shared" si="385"/>
        <v>7.0000000000000007E-2</v>
      </c>
      <c r="L4116" s="5">
        <v>1391</v>
      </c>
      <c r="M4116" s="2" t="str">
        <f t="shared" si="386"/>
        <v>Hasta $9.989</v>
      </c>
      <c r="N4116" s="5">
        <f t="shared" si="387"/>
        <v>700</v>
      </c>
      <c r="O4116" s="6" t="str">
        <f t="shared" si="388"/>
        <v>No aplica (&lt;$19.990)</v>
      </c>
      <c r="P4116" s="7">
        <f t="array" ref="P4116">IF(OR(L4116="",K4116=""),"",IF(L4116&lt;19990,0,IF(L4116&lt;=30000,INDEX(Tarifas!$C$2:$C$37,MATCH(K4116,Tarifas!$A$2:$A$37,1)),IF(L4116&lt;=40000,INDEX(Tarifas!$D$2:$D$37,MATCH(K4116,Tarifas!$A$2:$A$37,1)),INDEX(Tarifas!$E$2:$E$37,MATCH(K4116,Tarifas!$A$2:$A$37,1))))))</f>
        <v>0</v>
      </c>
      <c r="Q4116" s="7">
        <f t="shared" si="389"/>
        <v>700</v>
      </c>
    </row>
    <row r="4117" spans="1:17" ht="15.75" customHeight="1" x14ac:dyDescent="0.25">
      <c r="A4117" s="2">
        <v>123</v>
      </c>
      <c r="B4117" s="2">
        <v>123</v>
      </c>
      <c r="C4117" s="2">
        <v>123</v>
      </c>
      <c r="D4117" s="2" t="s">
        <v>2316</v>
      </c>
      <c r="E4117" s="3">
        <v>2</v>
      </c>
      <c r="F4117" s="3">
        <v>7</v>
      </c>
      <c r="G4117" s="3">
        <v>14</v>
      </c>
      <c r="H4117" s="3">
        <v>7.0000000000000007E-2</v>
      </c>
      <c r="I4117" s="3">
        <v>4.9000000000000002E-2</v>
      </c>
      <c r="J4117" s="4" t="str">
        <f t="shared" si="384"/>
        <v>Se calcula por Peso</v>
      </c>
      <c r="K4117" s="3">
        <f t="shared" si="385"/>
        <v>7.0000000000000007E-2</v>
      </c>
      <c r="L4117" s="5">
        <v>1990</v>
      </c>
      <c r="M4117" s="2" t="str">
        <f t="shared" si="386"/>
        <v>Hasta $9.989</v>
      </c>
      <c r="N4117" s="5">
        <f t="shared" si="387"/>
        <v>700</v>
      </c>
      <c r="O4117" s="6" t="str">
        <f t="shared" si="388"/>
        <v>No aplica (&lt;$19.990)</v>
      </c>
      <c r="P4117" s="7">
        <f t="array" ref="P4117">IF(OR(L4117="",K4117=""),"",IF(L4117&lt;19990,0,IF(L4117&lt;=30000,INDEX(Tarifas!$C$2:$C$37,MATCH(K4117,Tarifas!$A$2:$A$37,1)),IF(L4117&lt;=40000,INDEX(Tarifas!$D$2:$D$37,MATCH(K4117,Tarifas!$A$2:$A$37,1)),INDEX(Tarifas!$E$2:$E$37,MATCH(K4117,Tarifas!$A$2:$A$37,1))))))</f>
        <v>0</v>
      </c>
      <c r="Q4117" s="7">
        <f t="shared" si="389"/>
        <v>700</v>
      </c>
    </row>
    <row r="4118" spans="1:17" ht="15.75" customHeight="1" x14ac:dyDescent="0.25">
      <c r="A4118" s="2">
        <v>123</v>
      </c>
      <c r="B4118" s="2">
        <v>123</v>
      </c>
      <c r="C4118" s="2">
        <v>123</v>
      </c>
      <c r="D4118" s="2" t="s">
        <v>2316</v>
      </c>
      <c r="E4118" s="3">
        <v>2</v>
      </c>
      <c r="F4118" s="3">
        <v>7</v>
      </c>
      <c r="G4118" s="3">
        <v>14</v>
      </c>
      <c r="H4118" s="3">
        <v>7.0000000000000007E-2</v>
      </c>
      <c r="I4118" s="3">
        <v>4.9000000000000002E-2</v>
      </c>
      <c r="J4118" s="4" t="str">
        <f t="shared" si="384"/>
        <v>Se calcula por Peso</v>
      </c>
      <c r="K4118" s="3">
        <f t="shared" si="385"/>
        <v>7.0000000000000007E-2</v>
      </c>
      <c r="L4118" s="5">
        <v>1990</v>
      </c>
      <c r="M4118" s="2" t="str">
        <f t="shared" si="386"/>
        <v>Hasta $9.989</v>
      </c>
      <c r="N4118" s="5">
        <f t="shared" si="387"/>
        <v>700</v>
      </c>
      <c r="O4118" s="6" t="str">
        <f t="shared" si="388"/>
        <v>No aplica (&lt;$19.990)</v>
      </c>
      <c r="P4118" s="7">
        <f t="array" ref="P4118">IF(OR(L4118="",K4118=""),"",IF(L4118&lt;19990,0,IF(L4118&lt;=30000,INDEX(Tarifas!$C$2:$C$37,MATCH(K4118,Tarifas!$A$2:$A$37,1)),IF(L4118&lt;=40000,INDEX(Tarifas!$D$2:$D$37,MATCH(K4118,Tarifas!$A$2:$A$37,1)),INDEX(Tarifas!$E$2:$E$37,MATCH(K4118,Tarifas!$A$2:$A$37,1))))))</f>
        <v>0</v>
      </c>
      <c r="Q4118" s="7">
        <f t="shared" si="389"/>
        <v>700</v>
      </c>
    </row>
    <row r="4119" spans="1:17" ht="15.75" customHeight="1" x14ac:dyDescent="0.25">
      <c r="A4119" s="2">
        <v>123</v>
      </c>
      <c r="B4119" s="2">
        <v>123</v>
      </c>
      <c r="C4119" s="2">
        <v>123</v>
      </c>
      <c r="D4119" s="2" t="s">
        <v>2317</v>
      </c>
      <c r="E4119" s="3">
        <v>4</v>
      </c>
      <c r="F4119" s="3">
        <v>14</v>
      </c>
      <c r="G4119" s="3">
        <v>19</v>
      </c>
      <c r="H4119" s="3">
        <v>7.0000000000000007E-2</v>
      </c>
      <c r="I4119" s="3">
        <v>0.26600000000000001</v>
      </c>
      <c r="J4119" s="4" t="str">
        <f t="shared" si="384"/>
        <v>Se calcula por P volum</v>
      </c>
      <c r="K4119" s="3">
        <f t="shared" si="385"/>
        <v>0.26600000000000001</v>
      </c>
      <c r="L4119" s="5">
        <v>2990</v>
      </c>
      <c r="M4119" s="2" t="str">
        <f t="shared" si="386"/>
        <v>Hasta $9.989</v>
      </c>
      <c r="N4119" s="5">
        <f t="shared" si="387"/>
        <v>700</v>
      </c>
      <c r="O4119" s="6" t="str">
        <f t="shared" si="388"/>
        <v>No aplica (&lt;$19.990)</v>
      </c>
      <c r="P4119" s="7">
        <f t="array" ref="P4119">IF(OR(L4119="",K4119=""),"",IF(L4119&lt;19990,0,IF(L4119&lt;=30000,INDEX(Tarifas!$C$2:$C$37,MATCH(K4119,Tarifas!$A$2:$A$37,1)),IF(L4119&lt;=40000,INDEX(Tarifas!$D$2:$D$37,MATCH(K4119,Tarifas!$A$2:$A$37,1)),INDEX(Tarifas!$E$2:$E$37,MATCH(K4119,Tarifas!$A$2:$A$37,1))))))</f>
        <v>0</v>
      </c>
      <c r="Q4119" s="7">
        <f t="shared" si="389"/>
        <v>700</v>
      </c>
    </row>
    <row r="4120" spans="1:17" ht="15.75" customHeight="1" x14ac:dyDescent="0.25">
      <c r="A4120" s="2">
        <v>123</v>
      </c>
      <c r="B4120" s="2">
        <v>123</v>
      </c>
      <c r="C4120" s="2">
        <v>123</v>
      </c>
      <c r="D4120" s="2" t="s">
        <v>2317</v>
      </c>
      <c r="E4120" s="3">
        <v>4</v>
      </c>
      <c r="F4120" s="3">
        <v>14</v>
      </c>
      <c r="G4120" s="3">
        <v>19</v>
      </c>
      <c r="H4120" s="3">
        <v>7.0000000000000007E-2</v>
      </c>
      <c r="I4120" s="3">
        <v>0.26600000000000001</v>
      </c>
      <c r="J4120" s="4" t="str">
        <f t="shared" si="384"/>
        <v>Se calcula por P volum</v>
      </c>
      <c r="K4120" s="3">
        <f t="shared" si="385"/>
        <v>0.26600000000000001</v>
      </c>
      <c r="L4120" s="5">
        <v>2990</v>
      </c>
      <c r="M4120" s="2" t="str">
        <f t="shared" si="386"/>
        <v>Hasta $9.989</v>
      </c>
      <c r="N4120" s="5">
        <f t="shared" si="387"/>
        <v>700</v>
      </c>
      <c r="O4120" s="6" t="str">
        <f t="shared" si="388"/>
        <v>No aplica (&lt;$19.990)</v>
      </c>
      <c r="P4120" s="7">
        <f t="array" ref="P4120">IF(OR(L4120="",K4120=""),"",IF(L4120&lt;19990,0,IF(L4120&lt;=30000,INDEX(Tarifas!$C$2:$C$37,MATCH(K4120,Tarifas!$A$2:$A$37,1)),IF(L4120&lt;=40000,INDEX(Tarifas!$D$2:$D$37,MATCH(K4120,Tarifas!$A$2:$A$37,1)),INDEX(Tarifas!$E$2:$E$37,MATCH(K4120,Tarifas!$A$2:$A$37,1))))))</f>
        <v>0</v>
      </c>
      <c r="Q4120" s="7">
        <f t="shared" si="389"/>
        <v>700</v>
      </c>
    </row>
    <row r="4121" spans="1:17" ht="15.75" customHeight="1" x14ac:dyDescent="0.25">
      <c r="A4121" s="2">
        <v>123</v>
      </c>
      <c r="B4121" s="2">
        <v>123</v>
      </c>
      <c r="C4121" s="2">
        <v>123</v>
      </c>
      <c r="D4121" s="2" t="s">
        <v>2318</v>
      </c>
      <c r="E4121" s="3">
        <v>4</v>
      </c>
      <c r="F4121" s="3">
        <v>10</v>
      </c>
      <c r="G4121" s="3">
        <v>16</v>
      </c>
      <c r="H4121" s="3">
        <v>7.0000000000000007E-2</v>
      </c>
      <c r="I4121" s="3">
        <v>0.16</v>
      </c>
      <c r="J4121" s="4" t="str">
        <f t="shared" si="384"/>
        <v>Se calcula por P volum</v>
      </c>
      <c r="K4121" s="3">
        <f t="shared" si="385"/>
        <v>0.16</v>
      </c>
      <c r="L4121" s="5">
        <v>2990</v>
      </c>
      <c r="M4121" s="2" t="str">
        <f t="shared" si="386"/>
        <v>Hasta $9.989</v>
      </c>
      <c r="N4121" s="5">
        <f t="shared" si="387"/>
        <v>700</v>
      </c>
      <c r="O4121" s="6" t="str">
        <f t="shared" si="388"/>
        <v>No aplica (&lt;$19.990)</v>
      </c>
      <c r="P4121" s="7">
        <f t="array" ref="P4121">IF(OR(L4121="",K4121=""),"",IF(L4121&lt;19990,0,IF(L4121&lt;=30000,INDEX(Tarifas!$C$2:$C$37,MATCH(K4121,Tarifas!$A$2:$A$37,1)),IF(L4121&lt;=40000,INDEX(Tarifas!$D$2:$D$37,MATCH(K4121,Tarifas!$A$2:$A$37,1)),INDEX(Tarifas!$E$2:$E$37,MATCH(K4121,Tarifas!$A$2:$A$37,1))))))</f>
        <v>0</v>
      </c>
      <c r="Q4121" s="7">
        <f t="shared" si="389"/>
        <v>700</v>
      </c>
    </row>
    <row r="4122" spans="1:17" ht="15.75" customHeight="1" x14ac:dyDescent="0.25">
      <c r="A4122" s="2">
        <v>123</v>
      </c>
      <c r="B4122" s="2">
        <v>123</v>
      </c>
      <c r="C4122" s="2">
        <v>123</v>
      </c>
      <c r="D4122" s="2" t="s">
        <v>2318</v>
      </c>
      <c r="E4122" s="3">
        <v>4</v>
      </c>
      <c r="F4122" s="3">
        <v>10</v>
      </c>
      <c r="G4122" s="3">
        <v>16</v>
      </c>
      <c r="H4122" s="3">
        <v>7.0000000000000007E-2</v>
      </c>
      <c r="I4122" s="3">
        <v>0.16</v>
      </c>
      <c r="J4122" s="4" t="str">
        <f t="shared" si="384"/>
        <v>Se calcula por P volum</v>
      </c>
      <c r="K4122" s="3">
        <f t="shared" si="385"/>
        <v>0.16</v>
      </c>
      <c r="L4122" s="5">
        <v>2990</v>
      </c>
      <c r="M4122" s="2" t="str">
        <f t="shared" si="386"/>
        <v>Hasta $9.989</v>
      </c>
      <c r="N4122" s="5">
        <f t="shared" si="387"/>
        <v>700</v>
      </c>
      <c r="O4122" s="6" t="str">
        <f t="shared" si="388"/>
        <v>No aplica (&lt;$19.990)</v>
      </c>
      <c r="P4122" s="7">
        <f t="array" ref="P4122">IF(OR(L4122="",K4122=""),"",IF(L4122&lt;19990,0,IF(L4122&lt;=30000,INDEX(Tarifas!$C$2:$C$37,MATCH(K4122,Tarifas!$A$2:$A$37,1)),IF(L4122&lt;=40000,INDEX(Tarifas!$D$2:$D$37,MATCH(K4122,Tarifas!$A$2:$A$37,1)),INDEX(Tarifas!$E$2:$E$37,MATCH(K4122,Tarifas!$A$2:$A$37,1))))))</f>
        <v>0</v>
      </c>
      <c r="Q4122" s="7">
        <f t="shared" si="389"/>
        <v>700</v>
      </c>
    </row>
    <row r="4123" spans="1:17" ht="15.75" customHeight="1" x14ac:dyDescent="0.25">
      <c r="A4123" s="2">
        <v>123</v>
      </c>
      <c r="B4123" s="2">
        <v>123</v>
      </c>
      <c r="C4123" s="2">
        <v>123</v>
      </c>
      <c r="D4123" s="2" t="s">
        <v>2319</v>
      </c>
      <c r="E4123" s="3">
        <v>4</v>
      </c>
      <c r="F4123" s="3">
        <v>11</v>
      </c>
      <c r="G4123" s="3">
        <v>14</v>
      </c>
      <c r="H4123" s="3">
        <v>7.0000000000000007E-2</v>
      </c>
      <c r="I4123" s="3">
        <v>0.154</v>
      </c>
      <c r="J4123" s="4" t="str">
        <f t="shared" si="384"/>
        <v>Se calcula por P volum</v>
      </c>
      <c r="K4123" s="3">
        <f t="shared" si="385"/>
        <v>0.154</v>
      </c>
      <c r="L4123" s="5">
        <v>2990</v>
      </c>
      <c r="M4123" s="2" t="str">
        <f t="shared" si="386"/>
        <v>Hasta $9.989</v>
      </c>
      <c r="N4123" s="5">
        <f t="shared" si="387"/>
        <v>700</v>
      </c>
      <c r="O4123" s="6" t="str">
        <f t="shared" si="388"/>
        <v>No aplica (&lt;$19.990)</v>
      </c>
      <c r="P4123" s="7">
        <f t="array" ref="P4123">IF(OR(L4123="",K4123=""),"",IF(L4123&lt;19990,0,IF(L4123&lt;=30000,INDEX(Tarifas!$C$2:$C$37,MATCH(K4123,Tarifas!$A$2:$A$37,1)),IF(L4123&lt;=40000,INDEX(Tarifas!$D$2:$D$37,MATCH(K4123,Tarifas!$A$2:$A$37,1)),INDEX(Tarifas!$E$2:$E$37,MATCH(K4123,Tarifas!$A$2:$A$37,1))))))</f>
        <v>0</v>
      </c>
      <c r="Q4123" s="7">
        <f t="shared" si="389"/>
        <v>700</v>
      </c>
    </row>
    <row r="4124" spans="1:17" ht="15.75" customHeight="1" x14ac:dyDescent="0.25">
      <c r="A4124" s="2">
        <v>123</v>
      </c>
      <c r="B4124" s="2">
        <v>123</v>
      </c>
      <c r="C4124" s="2">
        <v>123</v>
      </c>
      <c r="D4124" s="2" t="s">
        <v>2319</v>
      </c>
      <c r="E4124" s="3">
        <v>4</v>
      </c>
      <c r="F4124" s="3">
        <v>11</v>
      </c>
      <c r="G4124" s="3">
        <v>14</v>
      </c>
      <c r="H4124" s="3">
        <v>7.0000000000000007E-2</v>
      </c>
      <c r="I4124" s="3">
        <v>0.154</v>
      </c>
      <c r="J4124" s="4" t="str">
        <f t="shared" si="384"/>
        <v>Se calcula por P volum</v>
      </c>
      <c r="K4124" s="3">
        <f t="shared" si="385"/>
        <v>0.154</v>
      </c>
      <c r="L4124" s="5">
        <v>2990</v>
      </c>
      <c r="M4124" s="2" t="str">
        <f t="shared" si="386"/>
        <v>Hasta $9.989</v>
      </c>
      <c r="N4124" s="5">
        <f t="shared" si="387"/>
        <v>700</v>
      </c>
      <c r="O4124" s="6" t="str">
        <f t="shared" si="388"/>
        <v>No aplica (&lt;$19.990)</v>
      </c>
      <c r="P4124" s="7">
        <f t="array" ref="P4124">IF(OR(L4124="",K4124=""),"",IF(L4124&lt;19990,0,IF(L4124&lt;=30000,INDEX(Tarifas!$C$2:$C$37,MATCH(K4124,Tarifas!$A$2:$A$37,1)),IF(L4124&lt;=40000,INDEX(Tarifas!$D$2:$D$37,MATCH(K4124,Tarifas!$A$2:$A$37,1)),INDEX(Tarifas!$E$2:$E$37,MATCH(K4124,Tarifas!$A$2:$A$37,1))))))</f>
        <v>0</v>
      </c>
      <c r="Q4124" s="7">
        <f t="shared" si="389"/>
        <v>700</v>
      </c>
    </row>
    <row r="4125" spans="1:17" ht="15.75" customHeight="1" x14ac:dyDescent="0.25">
      <c r="A4125" s="2">
        <v>123</v>
      </c>
      <c r="B4125" s="2">
        <v>123</v>
      </c>
      <c r="C4125" s="2">
        <v>123</v>
      </c>
      <c r="D4125" s="2" t="s">
        <v>2320</v>
      </c>
      <c r="E4125" s="3">
        <v>2</v>
      </c>
      <c r="F4125" s="3">
        <v>16</v>
      </c>
      <c r="G4125" s="3">
        <v>20</v>
      </c>
      <c r="H4125" s="3">
        <v>7.0000000000000007E-2</v>
      </c>
      <c r="I4125" s="3">
        <v>0.16</v>
      </c>
      <c r="J4125" s="4" t="str">
        <f t="shared" si="384"/>
        <v>Se calcula por P volum</v>
      </c>
      <c r="K4125" s="3">
        <f t="shared" si="385"/>
        <v>0.16</v>
      </c>
      <c r="L4125" s="5">
        <v>3380</v>
      </c>
      <c r="M4125" s="2" t="str">
        <f t="shared" si="386"/>
        <v>Hasta $9.989</v>
      </c>
      <c r="N4125" s="5">
        <f t="shared" si="387"/>
        <v>700</v>
      </c>
      <c r="O4125" s="6" t="str">
        <f t="shared" si="388"/>
        <v>No aplica (&lt;$19.990)</v>
      </c>
      <c r="P4125" s="7">
        <f t="array" ref="P4125">IF(OR(L4125="",K4125=""),"",IF(L4125&lt;19990,0,IF(L4125&lt;=30000,INDEX(Tarifas!$C$2:$C$37,MATCH(K4125,Tarifas!$A$2:$A$37,1)),IF(L4125&lt;=40000,INDEX(Tarifas!$D$2:$D$37,MATCH(K4125,Tarifas!$A$2:$A$37,1)),INDEX(Tarifas!$E$2:$E$37,MATCH(K4125,Tarifas!$A$2:$A$37,1))))))</f>
        <v>0</v>
      </c>
      <c r="Q4125" s="7">
        <f t="shared" si="389"/>
        <v>700</v>
      </c>
    </row>
    <row r="4126" spans="1:17" ht="15.75" customHeight="1" x14ac:dyDescent="0.25">
      <c r="A4126" s="2">
        <v>123</v>
      </c>
      <c r="B4126" s="2">
        <v>123</v>
      </c>
      <c r="C4126" s="2">
        <v>123</v>
      </c>
      <c r="D4126" s="2" t="s">
        <v>2321</v>
      </c>
      <c r="E4126" s="3">
        <v>5</v>
      </c>
      <c r="F4126" s="3">
        <v>10</v>
      </c>
      <c r="G4126" s="3">
        <v>14</v>
      </c>
      <c r="H4126" s="3">
        <v>7.0000000000000007E-2</v>
      </c>
      <c r="I4126" s="3">
        <v>0.17499999999999999</v>
      </c>
      <c r="J4126" s="4" t="str">
        <f t="shared" si="384"/>
        <v>Se calcula por P volum</v>
      </c>
      <c r="K4126" s="3">
        <f t="shared" si="385"/>
        <v>0.17499999999999999</v>
      </c>
      <c r="L4126" s="5">
        <v>3646</v>
      </c>
      <c r="M4126" s="2" t="str">
        <f t="shared" si="386"/>
        <v>Hasta $9.989</v>
      </c>
      <c r="N4126" s="5">
        <f t="shared" si="387"/>
        <v>700</v>
      </c>
      <c r="O4126" s="6" t="str">
        <f t="shared" si="388"/>
        <v>No aplica (&lt;$19.990)</v>
      </c>
      <c r="P4126" s="7">
        <f t="array" ref="P4126">IF(OR(L4126="",K4126=""),"",IF(L4126&lt;19990,0,IF(L4126&lt;=30000,INDEX(Tarifas!$C$2:$C$37,MATCH(K4126,Tarifas!$A$2:$A$37,1)),IF(L4126&lt;=40000,INDEX(Tarifas!$D$2:$D$37,MATCH(K4126,Tarifas!$A$2:$A$37,1)),INDEX(Tarifas!$E$2:$E$37,MATCH(K4126,Tarifas!$A$2:$A$37,1))))))</f>
        <v>0</v>
      </c>
      <c r="Q4126" s="7">
        <f t="shared" si="389"/>
        <v>700</v>
      </c>
    </row>
    <row r="4127" spans="1:17" ht="15.75" customHeight="1" x14ac:dyDescent="0.25">
      <c r="A4127" s="2">
        <v>123</v>
      </c>
      <c r="B4127" s="2">
        <v>123</v>
      </c>
      <c r="C4127" s="2">
        <v>123</v>
      </c>
      <c r="D4127" s="2" t="s">
        <v>2321</v>
      </c>
      <c r="E4127" s="3">
        <v>5</v>
      </c>
      <c r="F4127" s="3">
        <v>10</v>
      </c>
      <c r="G4127" s="3">
        <v>14</v>
      </c>
      <c r="H4127" s="3">
        <v>7.0000000000000007E-2</v>
      </c>
      <c r="I4127" s="3">
        <v>0.17499999999999999</v>
      </c>
      <c r="J4127" s="4" t="str">
        <f t="shared" si="384"/>
        <v>Se calcula por P volum</v>
      </c>
      <c r="K4127" s="3">
        <f t="shared" si="385"/>
        <v>0.17499999999999999</v>
      </c>
      <c r="L4127" s="5">
        <v>3646</v>
      </c>
      <c r="M4127" s="2" t="str">
        <f t="shared" si="386"/>
        <v>Hasta $9.989</v>
      </c>
      <c r="N4127" s="5">
        <f t="shared" si="387"/>
        <v>700</v>
      </c>
      <c r="O4127" s="6" t="str">
        <f t="shared" si="388"/>
        <v>No aplica (&lt;$19.990)</v>
      </c>
      <c r="P4127" s="7">
        <f t="array" ref="P4127">IF(OR(L4127="",K4127=""),"",IF(L4127&lt;19990,0,IF(L4127&lt;=30000,INDEX(Tarifas!$C$2:$C$37,MATCH(K4127,Tarifas!$A$2:$A$37,1)),IF(L4127&lt;=40000,INDEX(Tarifas!$D$2:$D$37,MATCH(K4127,Tarifas!$A$2:$A$37,1)),INDEX(Tarifas!$E$2:$E$37,MATCH(K4127,Tarifas!$A$2:$A$37,1))))))</f>
        <v>0</v>
      </c>
      <c r="Q4127" s="7">
        <f t="shared" si="389"/>
        <v>700</v>
      </c>
    </row>
    <row r="4128" spans="1:17" ht="15.75" customHeight="1" x14ac:dyDescent="0.25">
      <c r="A4128" s="2">
        <v>123</v>
      </c>
      <c r="B4128" s="2">
        <v>123</v>
      </c>
      <c r="C4128" s="2">
        <v>123</v>
      </c>
      <c r="D4128" s="2" t="s">
        <v>2322</v>
      </c>
      <c r="E4128" s="3">
        <v>5</v>
      </c>
      <c r="F4128" s="3">
        <v>11</v>
      </c>
      <c r="G4128" s="3">
        <v>20</v>
      </c>
      <c r="H4128" s="3">
        <v>7.0000000000000007E-2</v>
      </c>
      <c r="I4128" s="3">
        <v>0.27500000000000002</v>
      </c>
      <c r="J4128" s="4" t="str">
        <f t="shared" si="384"/>
        <v>Se calcula por P volum</v>
      </c>
      <c r="K4128" s="3">
        <f t="shared" si="385"/>
        <v>0.27500000000000002</v>
      </c>
      <c r="L4128" s="5">
        <v>4690</v>
      </c>
      <c r="M4128" s="2" t="str">
        <f t="shared" si="386"/>
        <v>Hasta $9.989</v>
      </c>
      <c r="N4128" s="5">
        <f t="shared" si="387"/>
        <v>700</v>
      </c>
      <c r="O4128" s="6" t="str">
        <f t="shared" si="388"/>
        <v>No aplica (&lt;$19.990)</v>
      </c>
      <c r="P4128" s="7">
        <f t="array" ref="P4128">IF(OR(L4128="",K4128=""),"",IF(L4128&lt;19990,0,IF(L4128&lt;=30000,INDEX(Tarifas!$C$2:$C$37,MATCH(K4128,Tarifas!$A$2:$A$37,1)),IF(L4128&lt;=40000,INDEX(Tarifas!$D$2:$D$37,MATCH(K4128,Tarifas!$A$2:$A$37,1)),INDEX(Tarifas!$E$2:$E$37,MATCH(K4128,Tarifas!$A$2:$A$37,1))))))</f>
        <v>0</v>
      </c>
      <c r="Q4128" s="7">
        <f t="shared" si="389"/>
        <v>700</v>
      </c>
    </row>
    <row r="4129" spans="1:17" ht="15.75" customHeight="1" x14ac:dyDescent="0.25">
      <c r="A4129" s="2">
        <v>123</v>
      </c>
      <c r="B4129" s="2">
        <v>123</v>
      </c>
      <c r="C4129" s="2">
        <v>123</v>
      </c>
      <c r="D4129" s="2" t="s">
        <v>2323</v>
      </c>
      <c r="E4129" s="3">
        <v>4</v>
      </c>
      <c r="F4129" s="3">
        <v>12</v>
      </c>
      <c r="G4129" s="3">
        <v>22</v>
      </c>
      <c r="H4129" s="3">
        <v>7.0000000000000007E-2</v>
      </c>
      <c r="I4129" s="3">
        <v>0.26400000000000001</v>
      </c>
      <c r="J4129" s="4" t="str">
        <f t="shared" si="384"/>
        <v>Se calcula por P volum</v>
      </c>
      <c r="K4129" s="3">
        <f t="shared" si="385"/>
        <v>0.26400000000000001</v>
      </c>
      <c r="L4129" s="5">
        <v>6100</v>
      </c>
      <c r="M4129" s="2" t="str">
        <f t="shared" si="386"/>
        <v>Hasta $9.989</v>
      </c>
      <c r="N4129" s="5">
        <f t="shared" si="387"/>
        <v>700</v>
      </c>
      <c r="O4129" s="6" t="str">
        <f t="shared" si="388"/>
        <v>No aplica (&lt;$19.990)</v>
      </c>
      <c r="P4129" s="7">
        <f t="array" ref="P4129">IF(OR(L4129="",K4129=""),"",IF(L4129&lt;19990,0,IF(L4129&lt;=30000,INDEX(Tarifas!$C$2:$C$37,MATCH(K4129,Tarifas!$A$2:$A$37,1)),IF(L4129&lt;=40000,INDEX(Tarifas!$D$2:$D$37,MATCH(K4129,Tarifas!$A$2:$A$37,1)),INDEX(Tarifas!$E$2:$E$37,MATCH(K4129,Tarifas!$A$2:$A$37,1))))))</f>
        <v>0</v>
      </c>
      <c r="Q4129" s="7">
        <f t="shared" si="389"/>
        <v>700</v>
      </c>
    </row>
    <row r="4130" spans="1:17" ht="15.75" customHeight="1" x14ac:dyDescent="0.25">
      <c r="A4130" s="2">
        <v>123</v>
      </c>
      <c r="B4130" s="2">
        <v>123</v>
      </c>
      <c r="C4130" s="2">
        <v>123</v>
      </c>
      <c r="D4130" s="2" t="s">
        <v>2323</v>
      </c>
      <c r="E4130" s="3">
        <v>4</v>
      </c>
      <c r="F4130" s="3">
        <v>12</v>
      </c>
      <c r="G4130" s="3">
        <v>22</v>
      </c>
      <c r="H4130" s="3">
        <v>7.0000000000000007E-2</v>
      </c>
      <c r="I4130" s="3">
        <v>0.26400000000000001</v>
      </c>
      <c r="J4130" s="4" t="str">
        <f t="shared" si="384"/>
        <v>Se calcula por P volum</v>
      </c>
      <c r="K4130" s="3">
        <f t="shared" si="385"/>
        <v>0.26400000000000001</v>
      </c>
      <c r="L4130" s="5">
        <v>6100</v>
      </c>
      <c r="M4130" s="2" t="str">
        <f t="shared" si="386"/>
        <v>Hasta $9.989</v>
      </c>
      <c r="N4130" s="5">
        <f t="shared" si="387"/>
        <v>700</v>
      </c>
      <c r="O4130" s="6" t="str">
        <f t="shared" si="388"/>
        <v>No aplica (&lt;$19.990)</v>
      </c>
      <c r="P4130" s="7">
        <f t="array" ref="P4130">IF(OR(L4130="",K4130=""),"",IF(L4130&lt;19990,0,IF(L4130&lt;=30000,INDEX(Tarifas!$C$2:$C$37,MATCH(K4130,Tarifas!$A$2:$A$37,1)),IF(L4130&lt;=40000,INDEX(Tarifas!$D$2:$D$37,MATCH(K4130,Tarifas!$A$2:$A$37,1)),INDEX(Tarifas!$E$2:$E$37,MATCH(K4130,Tarifas!$A$2:$A$37,1))))))</f>
        <v>0</v>
      </c>
      <c r="Q4130" s="7">
        <f t="shared" si="389"/>
        <v>700</v>
      </c>
    </row>
    <row r="4131" spans="1:17" ht="15.75" customHeight="1" x14ac:dyDescent="0.25">
      <c r="A4131" s="2">
        <v>123</v>
      </c>
      <c r="B4131" s="2">
        <v>123</v>
      </c>
      <c r="C4131" s="2">
        <v>123</v>
      </c>
      <c r="D4131" s="2" t="s">
        <v>2324</v>
      </c>
      <c r="E4131" s="3">
        <v>4</v>
      </c>
      <c r="F4131" s="3">
        <v>10</v>
      </c>
      <c r="G4131" s="3">
        <v>17</v>
      </c>
      <c r="H4131" s="3">
        <v>7.0000000000000007E-2</v>
      </c>
      <c r="I4131" s="3">
        <v>0.17</v>
      </c>
      <c r="J4131" s="4" t="str">
        <f t="shared" si="384"/>
        <v>Se calcula por P volum</v>
      </c>
      <c r="K4131" s="3">
        <f t="shared" si="385"/>
        <v>0.17</v>
      </c>
      <c r="L4131" s="5">
        <v>7490</v>
      </c>
      <c r="M4131" s="2" t="str">
        <f t="shared" si="386"/>
        <v>Hasta $9.989</v>
      </c>
      <c r="N4131" s="5">
        <f t="shared" si="387"/>
        <v>700</v>
      </c>
      <c r="O4131" s="6" t="str">
        <f t="shared" si="388"/>
        <v>No aplica (&lt;$19.990)</v>
      </c>
      <c r="P4131" s="7">
        <f t="array" ref="P4131">IF(OR(L4131="",K4131=""),"",IF(L4131&lt;19990,0,IF(L4131&lt;=30000,INDEX(Tarifas!$C$2:$C$37,MATCH(K4131,Tarifas!$A$2:$A$37,1)),IF(L4131&lt;=40000,INDEX(Tarifas!$D$2:$D$37,MATCH(K4131,Tarifas!$A$2:$A$37,1)),INDEX(Tarifas!$E$2:$E$37,MATCH(K4131,Tarifas!$A$2:$A$37,1))))))</f>
        <v>0</v>
      </c>
      <c r="Q4131" s="7">
        <f t="shared" si="389"/>
        <v>700</v>
      </c>
    </row>
    <row r="4132" spans="1:17" ht="15.75" customHeight="1" x14ac:dyDescent="0.25">
      <c r="A4132" s="2">
        <v>123</v>
      </c>
      <c r="B4132" s="2">
        <v>123</v>
      </c>
      <c r="C4132" s="2">
        <v>123</v>
      </c>
      <c r="D4132" s="2" t="s">
        <v>2325</v>
      </c>
      <c r="E4132" s="3">
        <v>5</v>
      </c>
      <c r="F4132" s="3">
        <v>16</v>
      </c>
      <c r="G4132" s="3">
        <v>22</v>
      </c>
      <c r="H4132" s="3">
        <v>6.6000000000000003E-2</v>
      </c>
      <c r="I4132" s="3">
        <v>0.44</v>
      </c>
      <c r="J4132" s="4" t="str">
        <f t="shared" si="384"/>
        <v>Se calcula por P volum</v>
      </c>
      <c r="K4132" s="3">
        <f t="shared" si="385"/>
        <v>0.44</v>
      </c>
      <c r="L4132" s="5">
        <v>2990</v>
      </c>
      <c r="M4132" s="2" t="str">
        <f t="shared" si="386"/>
        <v>Hasta $9.989</v>
      </c>
      <c r="N4132" s="5">
        <f t="shared" si="387"/>
        <v>700</v>
      </c>
      <c r="O4132" s="6" t="str">
        <f t="shared" si="388"/>
        <v>No aplica (&lt;$19.990)</v>
      </c>
      <c r="P4132" s="7">
        <f t="array" ref="P4132">IF(OR(L4132="",K4132=""),"",IF(L4132&lt;19990,0,IF(L4132&lt;=30000,INDEX(Tarifas!$C$2:$C$37,MATCH(K4132,Tarifas!$A$2:$A$37,1)),IF(L4132&lt;=40000,INDEX(Tarifas!$D$2:$D$37,MATCH(K4132,Tarifas!$A$2:$A$37,1)),INDEX(Tarifas!$E$2:$E$37,MATCH(K4132,Tarifas!$A$2:$A$37,1))))))</f>
        <v>0</v>
      </c>
      <c r="Q4132" s="7">
        <f t="shared" si="389"/>
        <v>700</v>
      </c>
    </row>
    <row r="4133" spans="1:17" ht="15.75" customHeight="1" x14ac:dyDescent="0.25">
      <c r="A4133" s="2">
        <v>123</v>
      </c>
      <c r="B4133" s="2">
        <v>123</v>
      </c>
      <c r="C4133" s="2">
        <v>123</v>
      </c>
      <c r="D4133" s="2" t="s">
        <v>2326</v>
      </c>
      <c r="E4133" s="3">
        <v>9</v>
      </c>
      <c r="F4133" s="3">
        <v>18</v>
      </c>
      <c r="G4133" s="3">
        <v>36</v>
      </c>
      <c r="H4133" s="3">
        <v>6.5000000000000002E-2</v>
      </c>
      <c r="I4133" s="3">
        <v>1.458</v>
      </c>
      <c r="J4133" s="4" t="str">
        <f t="shared" si="384"/>
        <v>Se calcula por P volum</v>
      </c>
      <c r="K4133" s="3">
        <f t="shared" si="385"/>
        <v>1.458</v>
      </c>
      <c r="L4133" s="5">
        <v>2366</v>
      </c>
      <c r="M4133" s="2" t="str">
        <f t="shared" si="386"/>
        <v>Hasta $9.989</v>
      </c>
      <c r="N4133" s="5">
        <f t="shared" si="387"/>
        <v>700</v>
      </c>
      <c r="O4133" s="6" t="str">
        <f t="shared" si="388"/>
        <v>No aplica (&lt;$19.990)</v>
      </c>
      <c r="P4133" s="7">
        <f t="array" ref="P4133">IF(OR(L4133="",K4133=""),"",IF(L4133&lt;19990,0,IF(L4133&lt;=30000,INDEX(Tarifas!$C$2:$C$37,MATCH(K4133,Tarifas!$A$2:$A$37,1)),IF(L4133&lt;=40000,INDEX(Tarifas!$D$2:$D$37,MATCH(K4133,Tarifas!$A$2:$A$37,1)),INDEX(Tarifas!$E$2:$E$37,MATCH(K4133,Tarifas!$A$2:$A$37,1))))))</f>
        <v>0</v>
      </c>
      <c r="Q4133" s="7">
        <f t="shared" si="389"/>
        <v>700</v>
      </c>
    </row>
    <row r="4134" spans="1:17" ht="15.75" customHeight="1" x14ac:dyDescent="0.25">
      <c r="A4134" s="2">
        <v>123</v>
      </c>
      <c r="B4134" s="2">
        <v>123</v>
      </c>
      <c r="C4134" s="2">
        <v>123</v>
      </c>
      <c r="D4134" s="2" t="s">
        <v>2326</v>
      </c>
      <c r="E4134" s="3">
        <v>9</v>
      </c>
      <c r="F4134" s="3">
        <v>18</v>
      </c>
      <c r="G4134" s="3">
        <v>36</v>
      </c>
      <c r="H4134" s="3">
        <v>6.5000000000000002E-2</v>
      </c>
      <c r="I4134" s="3">
        <v>1.458</v>
      </c>
      <c r="J4134" s="4" t="str">
        <f t="shared" si="384"/>
        <v>Se calcula por P volum</v>
      </c>
      <c r="K4134" s="3">
        <f t="shared" si="385"/>
        <v>1.458</v>
      </c>
      <c r="L4134" s="5">
        <v>2366</v>
      </c>
      <c r="M4134" s="2" t="str">
        <f t="shared" si="386"/>
        <v>Hasta $9.989</v>
      </c>
      <c r="N4134" s="5">
        <f t="shared" si="387"/>
        <v>700</v>
      </c>
      <c r="O4134" s="6" t="str">
        <f t="shared" si="388"/>
        <v>No aplica (&lt;$19.990)</v>
      </c>
      <c r="P4134" s="7">
        <f t="array" ref="P4134">IF(OR(L4134="",K4134=""),"",IF(L4134&lt;19990,0,IF(L4134&lt;=30000,INDEX(Tarifas!$C$2:$C$37,MATCH(K4134,Tarifas!$A$2:$A$37,1)),IF(L4134&lt;=40000,INDEX(Tarifas!$D$2:$D$37,MATCH(K4134,Tarifas!$A$2:$A$37,1)),INDEX(Tarifas!$E$2:$E$37,MATCH(K4134,Tarifas!$A$2:$A$37,1))))))</f>
        <v>0</v>
      </c>
      <c r="Q4134" s="7">
        <f t="shared" si="389"/>
        <v>700</v>
      </c>
    </row>
    <row r="4135" spans="1:17" ht="15.75" customHeight="1" x14ac:dyDescent="0.25">
      <c r="A4135" s="2">
        <v>123</v>
      </c>
      <c r="B4135" s="2">
        <v>123</v>
      </c>
      <c r="C4135" s="2">
        <v>123</v>
      </c>
      <c r="D4135" s="2" t="s">
        <v>2327</v>
      </c>
      <c r="E4135" s="3">
        <v>5</v>
      </c>
      <c r="F4135" s="3">
        <v>16</v>
      </c>
      <c r="G4135" s="3">
        <v>19</v>
      </c>
      <c r="H4135" s="3">
        <v>0.06</v>
      </c>
      <c r="I4135" s="3">
        <v>0.38</v>
      </c>
      <c r="J4135" s="4" t="str">
        <f t="shared" si="384"/>
        <v>Se calcula por P volum</v>
      </c>
      <c r="K4135" s="3">
        <f t="shared" si="385"/>
        <v>0.38</v>
      </c>
      <c r="L4135" s="5">
        <v>5491</v>
      </c>
      <c r="M4135" s="2" t="str">
        <f t="shared" si="386"/>
        <v>Hasta $9.989</v>
      </c>
      <c r="N4135" s="5">
        <f t="shared" si="387"/>
        <v>700</v>
      </c>
      <c r="O4135" s="6" t="str">
        <f t="shared" si="388"/>
        <v>No aplica (&lt;$19.990)</v>
      </c>
      <c r="P4135" s="7">
        <f t="array" ref="P4135">IF(OR(L4135="",K4135=""),"",IF(L4135&lt;19990,0,IF(L4135&lt;=30000,INDEX(Tarifas!$C$2:$C$37,MATCH(K4135,Tarifas!$A$2:$A$37,1)),IF(L4135&lt;=40000,INDEX(Tarifas!$D$2:$D$37,MATCH(K4135,Tarifas!$A$2:$A$37,1)),INDEX(Tarifas!$E$2:$E$37,MATCH(K4135,Tarifas!$A$2:$A$37,1))))))</f>
        <v>0</v>
      </c>
      <c r="Q4135" s="7">
        <f t="shared" si="389"/>
        <v>700</v>
      </c>
    </row>
    <row r="4136" spans="1:17" ht="15.75" customHeight="1" x14ac:dyDescent="0.25">
      <c r="A4136" s="2">
        <v>123</v>
      </c>
      <c r="B4136" s="2">
        <v>123</v>
      </c>
      <c r="C4136" s="2">
        <v>123</v>
      </c>
      <c r="D4136" s="2" t="s">
        <v>2327</v>
      </c>
      <c r="E4136" s="3">
        <v>5</v>
      </c>
      <c r="F4136" s="3">
        <v>16</v>
      </c>
      <c r="G4136" s="3">
        <v>19</v>
      </c>
      <c r="H4136" s="3">
        <v>0.06</v>
      </c>
      <c r="I4136" s="3">
        <v>0.38</v>
      </c>
      <c r="J4136" s="4" t="str">
        <f t="shared" si="384"/>
        <v>Se calcula por P volum</v>
      </c>
      <c r="K4136" s="3">
        <f t="shared" si="385"/>
        <v>0.38</v>
      </c>
      <c r="L4136" s="5">
        <v>5491</v>
      </c>
      <c r="M4136" s="2" t="str">
        <f t="shared" si="386"/>
        <v>Hasta $9.989</v>
      </c>
      <c r="N4136" s="5">
        <f t="shared" si="387"/>
        <v>700</v>
      </c>
      <c r="O4136" s="6" t="str">
        <f t="shared" si="388"/>
        <v>No aplica (&lt;$19.990)</v>
      </c>
      <c r="P4136" s="7">
        <f t="array" ref="P4136">IF(OR(L4136="",K4136=""),"",IF(L4136&lt;19990,0,IF(L4136&lt;=30000,INDEX(Tarifas!$C$2:$C$37,MATCH(K4136,Tarifas!$A$2:$A$37,1)),IF(L4136&lt;=40000,INDEX(Tarifas!$D$2:$D$37,MATCH(K4136,Tarifas!$A$2:$A$37,1)),INDEX(Tarifas!$E$2:$E$37,MATCH(K4136,Tarifas!$A$2:$A$37,1))))))</f>
        <v>0</v>
      </c>
      <c r="Q4136" s="7">
        <f t="shared" si="389"/>
        <v>700</v>
      </c>
    </row>
    <row r="4137" spans="1:17" ht="15.75" customHeight="1" x14ac:dyDescent="0.25">
      <c r="A4137" s="2">
        <v>123</v>
      </c>
      <c r="B4137" s="2">
        <v>123</v>
      </c>
      <c r="C4137" s="2">
        <v>123</v>
      </c>
      <c r="D4137" s="2" t="s">
        <v>2328</v>
      </c>
      <c r="E4137" s="3">
        <v>5</v>
      </c>
      <c r="F4137" s="3">
        <v>16</v>
      </c>
      <c r="G4137" s="3">
        <v>18</v>
      </c>
      <c r="H4137" s="3">
        <v>0.06</v>
      </c>
      <c r="I4137" s="3">
        <v>0.36</v>
      </c>
      <c r="J4137" s="4" t="str">
        <f t="shared" si="384"/>
        <v>Se calcula por P volum</v>
      </c>
      <c r="K4137" s="3">
        <f t="shared" si="385"/>
        <v>0.36</v>
      </c>
      <c r="L4137" s="5">
        <v>9490</v>
      </c>
      <c r="M4137" s="2" t="str">
        <f t="shared" si="386"/>
        <v>Hasta $9.989</v>
      </c>
      <c r="N4137" s="5">
        <f t="shared" si="387"/>
        <v>700</v>
      </c>
      <c r="O4137" s="6" t="str">
        <f t="shared" si="388"/>
        <v>No aplica (&lt;$19.990)</v>
      </c>
      <c r="P4137" s="7">
        <f t="array" ref="P4137">IF(OR(L4137="",K4137=""),"",IF(L4137&lt;19990,0,IF(L4137&lt;=30000,INDEX(Tarifas!$C$2:$C$37,MATCH(K4137,Tarifas!$A$2:$A$37,1)),IF(L4137&lt;=40000,INDEX(Tarifas!$D$2:$D$37,MATCH(K4137,Tarifas!$A$2:$A$37,1)),INDEX(Tarifas!$E$2:$E$37,MATCH(K4137,Tarifas!$A$2:$A$37,1))))))</f>
        <v>0</v>
      </c>
      <c r="Q4137" s="7">
        <f t="shared" si="389"/>
        <v>700</v>
      </c>
    </row>
    <row r="4138" spans="1:17" ht="15.75" customHeight="1" x14ac:dyDescent="0.25">
      <c r="A4138" s="2">
        <v>123</v>
      </c>
      <c r="B4138" s="2">
        <v>123</v>
      </c>
      <c r="C4138" s="2">
        <v>123</v>
      </c>
      <c r="D4138" s="2" t="s">
        <v>2329</v>
      </c>
      <c r="E4138" s="3">
        <v>4</v>
      </c>
      <c r="F4138" s="3">
        <v>11</v>
      </c>
      <c r="G4138" s="3">
        <v>13</v>
      </c>
      <c r="H4138" s="3">
        <v>0.06</v>
      </c>
      <c r="I4138" s="3">
        <v>0.14299999999999999</v>
      </c>
      <c r="J4138" s="4" t="str">
        <f t="shared" si="384"/>
        <v>Se calcula por P volum</v>
      </c>
      <c r="K4138" s="3">
        <f t="shared" si="385"/>
        <v>0.14299999999999999</v>
      </c>
      <c r="L4138" s="5">
        <v>1640</v>
      </c>
      <c r="M4138" s="2" t="str">
        <f t="shared" si="386"/>
        <v>Hasta $9.989</v>
      </c>
      <c r="N4138" s="5">
        <f t="shared" si="387"/>
        <v>700</v>
      </c>
      <c r="O4138" s="6" t="str">
        <f t="shared" si="388"/>
        <v>No aplica (&lt;$19.990)</v>
      </c>
      <c r="P4138" s="7">
        <f t="array" ref="P4138">IF(OR(L4138="",K4138=""),"",IF(L4138&lt;19990,0,IF(L4138&lt;=30000,INDEX(Tarifas!$C$2:$C$37,MATCH(K4138,Tarifas!$A$2:$A$37,1)),IF(L4138&lt;=40000,INDEX(Tarifas!$D$2:$D$37,MATCH(K4138,Tarifas!$A$2:$A$37,1)),INDEX(Tarifas!$E$2:$E$37,MATCH(K4138,Tarifas!$A$2:$A$37,1))))))</f>
        <v>0</v>
      </c>
      <c r="Q4138" s="7">
        <f t="shared" si="389"/>
        <v>700</v>
      </c>
    </row>
    <row r="4139" spans="1:17" ht="15.75" customHeight="1" x14ac:dyDescent="0.25">
      <c r="A4139" s="2">
        <v>123</v>
      </c>
      <c r="B4139" s="2">
        <v>123</v>
      </c>
      <c r="C4139" s="2">
        <v>123</v>
      </c>
      <c r="D4139" s="2" t="s">
        <v>2330</v>
      </c>
      <c r="E4139" s="3">
        <v>4</v>
      </c>
      <c r="F4139" s="3">
        <v>4</v>
      </c>
      <c r="G4139" s="3">
        <v>10</v>
      </c>
      <c r="H4139" s="3">
        <v>0.06</v>
      </c>
      <c r="I4139" s="3">
        <v>0.04</v>
      </c>
      <c r="J4139" s="4" t="str">
        <f t="shared" si="384"/>
        <v>Se calcula por Peso</v>
      </c>
      <c r="K4139" s="3">
        <f t="shared" si="385"/>
        <v>0.06</v>
      </c>
      <c r="L4139" s="5">
        <v>1890</v>
      </c>
      <c r="M4139" s="2" t="str">
        <f t="shared" si="386"/>
        <v>Hasta $9.989</v>
      </c>
      <c r="N4139" s="5">
        <f t="shared" si="387"/>
        <v>700</v>
      </c>
      <c r="O4139" s="6" t="str">
        <f t="shared" si="388"/>
        <v>No aplica (&lt;$19.990)</v>
      </c>
      <c r="P4139" s="7">
        <f t="array" ref="P4139">IF(OR(L4139="",K4139=""),"",IF(L4139&lt;19990,0,IF(L4139&lt;=30000,INDEX(Tarifas!$C$2:$C$37,MATCH(K4139,Tarifas!$A$2:$A$37,1)),IF(L4139&lt;=40000,INDEX(Tarifas!$D$2:$D$37,MATCH(K4139,Tarifas!$A$2:$A$37,1)),INDEX(Tarifas!$E$2:$E$37,MATCH(K4139,Tarifas!$A$2:$A$37,1))))))</f>
        <v>0</v>
      </c>
      <c r="Q4139" s="7">
        <f t="shared" si="389"/>
        <v>700</v>
      </c>
    </row>
    <row r="4140" spans="1:17" ht="15.75" customHeight="1" x14ac:dyDescent="0.25">
      <c r="A4140" s="2">
        <v>123</v>
      </c>
      <c r="B4140" s="2">
        <v>123</v>
      </c>
      <c r="C4140" s="2">
        <v>123</v>
      </c>
      <c r="D4140" s="2" t="s">
        <v>2330</v>
      </c>
      <c r="E4140" s="3">
        <v>4</v>
      </c>
      <c r="F4140" s="3">
        <v>4</v>
      </c>
      <c r="G4140" s="3">
        <v>10</v>
      </c>
      <c r="H4140" s="3">
        <v>0.06</v>
      </c>
      <c r="I4140" s="3">
        <v>0.04</v>
      </c>
      <c r="J4140" s="4" t="str">
        <f t="shared" si="384"/>
        <v>Se calcula por Peso</v>
      </c>
      <c r="K4140" s="3">
        <f t="shared" si="385"/>
        <v>0.06</v>
      </c>
      <c r="L4140" s="5">
        <v>1890</v>
      </c>
      <c r="M4140" s="2" t="str">
        <f t="shared" si="386"/>
        <v>Hasta $9.989</v>
      </c>
      <c r="N4140" s="5">
        <f t="shared" si="387"/>
        <v>700</v>
      </c>
      <c r="O4140" s="6" t="str">
        <f t="shared" si="388"/>
        <v>No aplica (&lt;$19.990)</v>
      </c>
      <c r="P4140" s="7">
        <f t="array" ref="P4140">IF(OR(L4140="",K4140=""),"",IF(L4140&lt;19990,0,IF(L4140&lt;=30000,INDEX(Tarifas!$C$2:$C$37,MATCH(K4140,Tarifas!$A$2:$A$37,1)),IF(L4140&lt;=40000,INDEX(Tarifas!$D$2:$D$37,MATCH(K4140,Tarifas!$A$2:$A$37,1)),INDEX(Tarifas!$E$2:$E$37,MATCH(K4140,Tarifas!$A$2:$A$37,1))))))</f>
        <v>0</v>
      </c>
      <c r="Q4140" s="7">
        <f t="shared" si="389"/>
        <v>700</v>
      </c>
    </row>
    <row r="4141" spans="1:17" ht="15.75" customHeight="1" x14ac:dyDescent="0.25">
      <c r="A4141" s="2">
        <v>123</v>
      </c>
      <c r="B4141" s="2">
        <v>123</v>
      </c>
      <c r="C4141" s="2">
        <v>123</v>
      </c>
      <c r="D4141" s="2" t="s">
        <v>2331</v>
      </c>
      <c r="E4141" s="3">
        <v>3</v>
      </c>
      <c r="F4141" s="3">
        <v>14</v>
      </c>
      <c r="G4141" s="3">
        <v>25</v>
      </c>
      <c r="H4141" s="3">
        <v>0.06</v>
      </c>
      <c r="I4141" s="3">
        <v>0.26250000000000001</v>
      </c>
      <c r="J4141" s="4" t="str">
        <f t="shared" si="384"/>
        <v>Se calcula por P volum</v>
      </c>
      <c r="K4141" s="3">
        <f t="shared" si="385"/>
        <v>0.26250000000000001</v>
      </c>
      <c r="L4141" s="5">
        <v>2290</v>
      </c>
      <c r="M4141" s="2" t="str">
        <f t="shared" si="386"/>
        <v>Hasta $9.989</v>
      </c>
      <c r="N4141" s="5">
        <f t="shared" si="387"/>
        <v>700</v>
      </c>
      <c r="O4141" s="6" t="str">
        <f t="shared" si="388"/>
        <v>No aplica (&lt;$19.990)</v>
      </c>
      <c r="P4141" s="7">
        <f t="array" ref="P4141">IF(OR(L4141="",K4141=""),"",IF(L4141&lt;19990,0,IF(L4141&lt;=30000,INDEX(Tarifas!$C$2:$C$37,MATCH(K4141,Tarifas!$A$2:$A$37,1)),IF(L4141&lt;=40000,INDEX(Tarifas!$D$2:$D$37,MATCH(K4141,Tarifas!$A$2:$A$37,1)),INDEX(Tarifas!$E$2:$E$37,MATCH(K4141,Tarifas!$A$2:$A$37,1))))))</f>
        <v>0</v>
      </c>
      <c r="Q4141" s="7">
        <f t="shared" si="389"/>
        <v>700</v>
      </c>
    </row>
    <row r="4142" spans="1:17" ht="15.75" customHeight="1" x14ac:dyDescent="0.25">
      <c r="A4142" s="2">
        <v>123</v>
      </c>
      <c r="B4142" s="2">
        <v>123</v>
      </c>
      <c r="C4142" s="2">
        <v>123</v>
      </c>
      <c r="D4142" s="2" t="s">
        <v>2332</v>
      </c>
      <c r="E4142" s="3">
        <v>4</v>
      </c>
      <c r="F4142" s="3">
        <v>10</v>
      </c>
      <c r="G4142" s="3">
        <v>16</v>
      </c>
      <c r="H4142" s="3">
        <v>0.06</v>
      </c>
      <c r="I4142" s="3">
        <v>0.16</v>
      </c>
      <c r="J4142" s="4" t="str">
        <f t="shared" si="384"/>
        <v>Se calcula por P volum</v>
      </c>
      <c r="K4142" s="3">
        <f t="shared" si="385"/>
        <v>0.16</v>
      </c>
      <c r="L4142" s="5">
        <v>2290</v>
      </c>
      <c r="M4142" s="2" t="str">
        <f t="shared" si="386"/>
        <v>Hasta $9.989</v>
      </c>
      <c r="N4142" s="5">
        <f t="shared" si="387"/>
        <v>700</v>
      </c>
      <c r="O4142" s="6" t="str">
        <f t="shared" si="388"/>
        <v>No aplica (&lt;$19.990)</v>
      </c>
      <c r="P4142" s="7">
        <f t="array" ref="P4142">IF(OR(L4142="",K4142=""),"",IF(L4142&lt;19990,0,IF(L4142&lt;=30000,INDEX(Tarifas!$C$2:$C$37,MATCH(K4142,Tarifas!$A$2:$A$37,1)),IF(L4142&lt;=40000,INDEX(Tarifas!$D$2:$D$37,MATCH(K4142,Tarifas!$A$2:$A$37,1)),INDEX(Tarifas!$E$2:$E$37,MATCH(K4142,Tarifas!$A$2:$A$37,1))))))</f>
        <v>0</v>
      </c>
      <c r="Q4142" s="7">
        <f t="shared" si="389"/>
        <v>700</v>
      </c>
    </row>
    <row r="4143" spans="1:17" ht="15.75" customHeight="1" x14ac:dyDescent="0.25">
      <c r="A4143" s="2">
        <v>123</v>
      </c>
      <c r="B4143" s="2">
        <v>123</v>
      </c>
      <c r="C4143" s="2">
        <v>123</v>
      </c>
      <c r="D4143" s="2" t="s">
        <v>2332</v>
      </c>
      <c r="E4143" s="3">
        <v>4</v>
      </c>
      <c r="F4143" s="3">
        <v>10</v>
      </c>
      <c r="G4143" s="3">
        <v>16</v>
      </c>
      <c r="H4143" s="3">
        <v>0.06</v>
      </c>
      <c r="I4143" s="3">
        <v>0.16</v>
      </c>
      <c r="J4143" s="4" t="str">
        <f t="shared" si="384"/>
        <v>Se calcula por P volum</v>
      </c>
      <c r="K4143" s="3">
        <f t="shared" si="385"/>
        <v>0.16</v>
      </c>
      <c r="L4143" s="5">
        <v>2290</v>
      </c>
      <c r="M4143" s="2" t="str">
        <f t="shared" si="386"/>
        <v>Hasta $9.989</v>
      </c>
      <c r="N4143" s="5">
        <f t="shared" si="387"/>
        <v>700</v>
      </c>
      <c r="O4143" s="6" t="str">
        <f t="shared" si="388"/>
        <v>No aplica (&lt;$19.990)</v>
      </c>
      <c r="P4143" s="7">
        <f t="array" ref="P4143">IF(OR(L4143="",K4143=""),"",IF(L4143&lt;19990,0,IF(L4143&lt;=30000,INDEX(Tarifas!$C$2:$C$37,MATCH(K4143,Tarifas!$A$2:$A$37,1)),IF(L4143&lt;=40000,INDEX(Tarifas!$D$2:$D$37,MATCH(K4143,Tarifas!$A$2:$A$37,1)),INDEX(Tarifas!$E$2:$E$37,MATCH(K4143,Tarifas!$A$2:$A$37,1))))))</f>
        <v>0</v>
      </c>
      <c r="Q4143" s="7">
        <f t="shared" si="389"/>
        <v>700</v>
      </c>
    </row>
    <row r="4144" spans="1:17" ht="15.75" customHeight="1" x14ac:dyDescent="0.25">
      <c r="A4144" s="2">
        <v>123</v>
      </c>
      <c r="B4144" s="2">
        <v>123</v>
      </c>
      <c r="C4144" s="2">
        <v>123</v>
      </c>
      <c r="D4144" s="2" t="s">
        <v>2333</v>
      </c>
      <c r="E4144" s="3">
        <v>5</v>
      </c>
      <c r="F4144" s="3">
        <v>11</v>
      </c>
      <c r="G4144" s="3">
        <v>14</v>
      </c>
      <c r="H4144" s="3">
        <v>0.06</v>
      </c>
      <c r="I4144" s="3">
        <v>0.1925</v>
      </c>
      <c r="J4144" s="4" t="str">
        <f t="shared" si="384"/>
        <v>Se calcula por P volum</v>
      </c>
      <c r="K4144" s="3">
        <f t="shared" si="385"/>
        <v>0.1925</v>
      </c>
      <c r="L4144" s="5">
        <v>2370</v>
      </c>
      <c r="M4144" s="2" t="str">
        <f t="shared" si="386"/>
        <v>Hasta $9.989</v>
      </c>
      <c r="N4144" s="5">
        <f t="shared" si="387"/>
        <v>700</v>
      </c>
      <c r="O4144" s="6" t="str">
        <f t="shared" si="388"/>
        <v>No aplica (&lt;$19.990)</v>
      </c>
      <c r="P4144" s="7">
        <f t="array" ref="P4144">IF(OR(L4144="",K4144=""),"",IF(L4144&lt;19990,0,IF(L4144&lt;=30000,INDEX(Tarifas!$C$2:$C$37,MATCH(K4144,Tarifas!$A$2:$A$37,1)),IF(L4144&lt;=40000,INDEX(Tarifas!$D$2:$D$37,MATCH(K4144,Tarifas!$A$2:$A$37,1)),INDEX(Tarifas!$E$2:$E$37,MATCH(K4144,Tarifas!$A$2:$A$37,1))))))</f>
        <v>0</v>
      </c>
      <c r="Q4144" s="7">
        <f t="shared" si="389"/>
        <v>700</v>
      </c>
    </row>
    <row r="4145" spans="1:17" ht="15.75" customHeight="1" x14ac:dyDescent="0.25">
      <c r="A4145" s="2">
        <v>123</v>
      </c>
      <c r="B4145" s="2">
        <v>123</v>
      </c>
      <c r="C4145" s="2">
        <v>123</v>
      </c>
      <c r="D4145" s="2" t="s">
        <v>2333</v>
      </c>
      <c r="E4145" s="3">
        <v>5</v>
      </c>
      <c r="F4145" s="3">
        <v>11</v>
      </c>
      <c r="G4145" s="3">
        <v>14</v>
      </c>
      <c r="H4145" s="3">
        <v>0.06</v>
      </c>
      <c r="I4145" s="3">
        <v>0.1925</v>
      </c>
      <c r="J4145" s="4" t="str">
        <f t="shared" si="384"/>
        <v>Se calcula por P volum</v>
      </c>
      <c r="K4145" s="3">
        <f t="shared" si="385"/>
        <v>0.1925</v>
      </c>
      <c r="L4145" s="5">
        <v>2370</v>
      </c>
      <c r="M4145" s="2" t="str">
        <f t="shared" si="386"/>
        <v>Hasta $9.989</v>
      </c>
      <c r="N4145" s="5">
        <f t="shared" si="387"/>
        <v>700</v>
      </c>
      <c r="O4145" s="6" t="str">
        <f t="shared" si="388"/>
        <v>No aplica (&lt;$19.990)</v>
      </c>
      <c r="P4145" s="7">
        <f t="array" ref="P4145">IF(OR(L4145="",K4145=""),"",IF(L4145&lt;19990,0,IF(L4145&lt;=30000,INDEX(Tarifas!$C$2:$C$37,MATCH(K4145,Tarifas!$A$2:$A$37,1)),IF(L4145&lt;=40000,INDEX(Tarifas!$D$2:$D$37,MATCH(K4145,Tarifas!$A$2:$A$37,1)),INDEX(Tarifas!$E$2:$E$37,MATCH(K4145,Tarifas!$A$2:$A$37,1))))))</f>
        <v>0</v>
      </c>
      <c r="Q4145" s="7">
        <f t="shared" si="389"/>
        <v>700</v>
      </c>
    </row>
    <row r="4146" spans="1:17" ht="15.75" customHeight="1" x14ac:dyDescent="0.25">
      <c r="A4146" s="2">
        <v>123</v>
      </c>
      <c r="B4146" s="2">
        <v>123</v>
      </c>
      <c r="C4146" s="2">
        <v>123</v>
      </c>
      <c r="D4146" s="2" t="s">
        <v>2334</v>
      </c>
      <c r="E4146" s="3">
        <v>5</v>
      </c>
      <c r="F4146" s="3">
        <v>10</v>
      </c>
      <c r="G4146" s="3">
        <v>14</v>
      </c>
      <c r="H4146" s="3">
        <v>0.06</v>
      </c>
      <c r="I4146" s="3">
        <v>0.17499999999999999</v>
      </c>
      <c r="J4146" s="4" t="str">
        <f t="shared" si="384"/>
        <v>Se calcula por P volum</v>
      </c>
      <c r="K4146" s="3">
        <f t="shared" si="385"/>
        <v>0.17499999999999999</v>
      </c>
      <c r="L4146" s="5">
        <v>2390</v>
      </c>
      <c r="M4146" s="2" t="str">
        <f t="shared" si="386"/>
        <v>Hasta $9.989</v>
      </c>
      <c r="N4146" s="5">
        <f t="shared" si="387"/>
        <v>700</v>
      </c>
      <c r="O4146" s="6" t="str">
        <f t="shared" si="388"/>
        <v>No aplica (&lt;$19.990)</v>
      </c>
      <c r="P4146" s="7">
        <f t="array" ref="P4146">IF(OR(L4146="",K4146=""),"",IF(L4146&lt;19990,0,IF(L4146&lt;=30000,INDEX(Tarifas!$C$2:$C$37,MATCH(K4146,Tarifas!$A$2:$A$37,1)),IF(L4146&lt;=40000,INDEX(Tarifas!$D$2:$D$37,MATCH(K4146,Tarifas!$A$2:$A$37,1)),INDEX(Tarifas!$E$2:$E$37,MATCH(K4146,Tarifas!$A$2:$A$37,1))))))</f>
        <v>0</v>
      </c>
      <c r="Q4146" s="7">
        <f t="shared" si="389"/>
        <v>700</v>
      </c>
    </row>
    <row r="4147" spans="1:17" ht="15.75" customHeight="1" x14ac:dyDescent="0.25">
      <c r="A4147" s="2">
        <v>123</v>
      </c>
      <c r="B4147" s="2">
        <v>123</v>
      </c>
      <c r="C4147" s="2">
        <v>123</v>
      </c>
      <c r="D4147" s="2" t="s">
        <v>2335</v>
      </c>
      <c r="E4147" s="3">
        <v>2</v>
      </c>
      <c r="F4147" s="3">
        <v>8</v>
      </c>
      <c r="G4147" s="3">
        <v>22</v>
      </c>
      <c r="H4147" s="3">
        <v>0.06</v>
      </c>
      <c r="I4147" s="3">
        <v>8.7999999999999995E-2</v>
      </c>
      <c r="J4147" s="4" t="str">
        <f t="shared" si="384"/>
        <v>Se calcula por P volum</v>
      </c>
      <c r="K4147" s="3">
        <f t="shared" si="385"/>
        <v>8.7999999999999995E-2</v>
      </c>
      <c r="L4147" s="5">
        <v>2390</v>
      </c>
      <c r="M4147" s="2" t="str">
        <f t="shared" si="386"/>
        <v>Hasta $9.989</v>
      </c>
      <c r="N4147" s="5">
        <f t="shared" si="387"/>
        <v>700</v>
      </c>
      <c r="O4147" s="6" t="str">
        <f t="shared" si="388"/>
        <v>No aplica (&lt;$19.990)</v>
      </c>
      <c r="P4147" s="7">
        <f t="array" ref="P4147">IF(OR(L4147="",K4147=""),"",IF(L4147&lt;19990,0,IF(L4147&lt;=30000,INDEX(Tarifas!$C$2:$C$37,MATCH(K4147,Tarifas!$A$2:$A$37,1)),IF(L4147&lt;=40000,INDEX(Tarifas!$D$2:$D$37,MATCH(K4147,Tarifas!$A$2:$A$37,1)),INDEX(Tarifas!$E$2:$E$37,MATCH(K4147,Tarifas!$A$2:$A$37,1))))))</f>
        <v>0</v>
      </c>
      <c r="Q4147" s="7">
        <f t="shared" si="389"/>
        <v>700</v>
      </c>
    </row>
    <row r="4148" spans="1:17" ht="15.75" customHeight="1" x14ac:dyDescent="0.25">
      <c r="A4148" s="2">
        <v>123</v>
      </c>
      <c r="B4148" s="2">
        <v>123</v>
      </c>
      <c r="C4148" s="2">
        <v>123</v>
      </c>
      <c r="D4148" s="2" t="s">
        <v>2335</v>
      </c>
      <c r="E4148" s="3">
        <v>2</v>
      </c>
      <c r="F4148" s="3">
        <v>8</v>
      </c>
      <c r="G4148" s="3">
        <v>22</v>
      </c>
      <c r="H4148" s="3">
        <v>0.06</v>
      </c>
      <c r="I4148" s="3">
        <v>8.7999999999999995E-2</v>
      </c>
      <c r="J4148" s="4" t="str">
        <f t="shared" si="384"/>
        <v>Se calcula por P volum</v>
      </c>
      <c r="K4148" s="3">
        <f t="shared" si="385"/>
        <v>8.7999999999999995E-2</v>
      </c>
      <c r="L4148" s="5">
        <v>2390</v>
      </c>
      <c r="M4148" s="2" t="str">
        <f t="shared" si="386"/>
        <v>Hasta $9.989</v>
      </c>
      <c r="N4148" s="5">
        <f t="shared" si="387"/>
        <v>700</v>
      </c>
      <c r="O4148" s="6" t="str">
        <f t="shared" si="388"/>
        <v>No aplica (&lt;$19.990)</v>
      </c>
      <c r="P4148" s="7">
        <f t="array" ref="P4148">IF(OR(L4148="",K4148=""),"",IF(L4148&lt;19990,0,IF(L4148&lt;=30000,INDEX(Tarifas!$C$2:$C$37,MATCH(K4148,Tarifas!$A$2:$A$37,1)),IF(L4148&lt;=40000,INDEX(Tarifas!$D$2:$D$37,MATCH(K4148,Tarifas!$A$2:$A$37,1)),INDEX(Tarifas!$E$2:$E$37,MATCH(K4148,Tarifas!$A$2:$A$37,1))))))</f>
        <v>0</v>
      </c>
      <c r="Q4148" s="7">
        <f t="shared" si="389"/>
        <v>700</v>
      </c>
    </row>
    <row r="4149" spans="1:17" ht="15.75" customHeight="1" x14ac:dyDescent="0.25">
      <c r="A4149" s="2">
        <v>123</v>
      </c>
      <c r="B4149" s="2">
        <v>123</v>
      </c>
      <c r="C4149" s="2">
        <v>123</v>
      </c>
      <c r="D4149" s="2" t="s">
        <v>2336</v>
      </c>
      <c r="E4149" s="3">
        <v>5</v>
      </c>
      <c r="F4149" s="3">
        <v>11</v>
      </c>
      <c r="G4149" s="3">
        <v>13</v>
      </c>
      <c r="H4149" s="3">
        <v>0.06</v>
      </c>
      <c r="I4149" s="3">
        <v>0.17874999999999999</v>
      </c>
      <c r="J4149" s="4" t="str">
        <f t="shared" si="384"/>
        <v>Se calcula por P volum</v>
      </c>
      <c r="K4149" s="3">
        <f t="shared" si="385"/>
        <v>0.17874999999999999</v>
      </c>
      <c r="L4149" s="5">
        <v>2393</v>
      </c>
      <c r="M4149" s="2" t="str">
        <f t="shared" si="386"/>
        <v>Hasta $9.989</v>
      </c>
      <c r="N4149" s="5">
        <f t="shared" si="387"/>
        <v>700</v>
      </c>
      <c r="O4149" s="6" t="str">
        <f t="shared" si="388"/>
        <v>No aplica (&lt;$19.990)</v>
      </c>
      <c r="P4149" s="7">
        <f t="array" ref="P4149">IF(OR(L4149="",K4149=""),"",IF(L4149&lt;19990,0,IF(L4149&lt;=30000,INDEX(Tarifas!$C$2:$C$37,MATCH(K4149,Tarifas!$A$2:$A$37,1)),IF(L4149&lt;=40000,INDEX(Tarifas!$D$2:$D$37,MATCH(K4149,Tarifas!$A$2:$A$37,1)),INDEX(Tarifas!$E$2:$E$37,MATCH(K4149,Tarifas!$A$2:$A$37,1))))))</f>
        <v>0</v>
      </c>
      <c r="Q4149" s="7">
        <f t="shared" si="389"/>
        <v>700</v>
      </c>
    </row>
    <row r="4150" spans="1:17" ht="15.75" customHeight="1" x14ac:dyDescent="0.25">
      <c r="A4150" s="2">
        <v>123</v>
      </c>
      <c r="B4150" s="2">
        <v>123</v>
      </c>
      <c r="C4150" s="2">
        <v>123</v>
      </c>
      <c r="D4150" s="2" t="s">
        <v>2336</v>
      </c>
      <c r="E4150" s="3">
        <v>5</v>
      </c>
      <c r="F4150" s="3">
        <v>11</v>
      </c>
      <c r="G4150" s="3">
        <v>13</v>
      </c>
      <c r="H4150" s="3">
        <v>0.06</v>
      </c>
      <c r="I4150" s="3">
        <v>0.17874999999999999</v>
      </c>
      <c r="J4150" s="4" t="str">
        <f t="shared" si="384"/>
        <v>Se calcula por P volum</v>
      </c>
      <c r="K4150" s="3">
        <f t="shared" si="385"/>
        <v>0.17874999999999999</v>
      </c>
      <c r="L4150" s="5">
        <v>2393</v>
      </c>
      <c r="M4150" s="2" t="str">
        <f t="shared" si="386"/>
        <v>Hasta $9.989</v>
      </c>
      <c r="N4150" s="5">
        <f t="shared" si="387"/>
        <v>700</v>
      </c>
      <c r="O4150" s="6" t="str">
        <f t="shared" si="388"/>
        <v>No aplica (&lt;$19.990)</v>
      </c>
      <c r="P4150" s="7">
        <f t="array" ref="P4150">IF(OR(L4150="",K4150=""),"",IF(L4150&lt;19990,0,IF(L4150&lt;=30000,INDEX(Tarifas!$C$2:$C$37,MATCH(K4150,Tarifas!$A$2:$A$37,1)),IF(L4150&lt;=40000,INDEX(Tarifas!$D$2:$D$37,MATCH(K4150,Tarifas!$A$2:$A$37,1)),INDEX(Tarifas!$E$2:$E$37,MATCH(K4150,Tarifas!$A$2:$A$37,1))))))</f>
        <v>0</v>
      </c>
      <c r="Q4150" s="7">
        <f t="shared" si="389"/>
        <v>700</v>
      </c>
    </row>
    <row r="4151" spans="1:17" ht="15.75" customHeight="1" x14ac:dyDescent="0.25">
      <c r="A4151" s="2">
        <v>123</v>
      </c>
      <c r="B4151" s="2">
        <v>123</v>
      </c>
      <c r="C4151" s="2">
        <v>123</v>
      </c>
      <c r="D4151" s="2" t="s">
        <v>2337</v>
      </c>
      <c r="E4151" s="3">
        <v>5</v>
      </c>
      <c r="F4151" s="3">
        <v>10</v>
      </c>
      <c r="G4151" s="3">
        <v>15</v>
      </c>
      <c r="H4151" s="3">
        <v>0.06</v>
      </c>
      <c r="I4151" s="3">
        <v>0.1875</v>
      </c>
      <c r="J4151" s="4" t="str">
        <f t="shared" si="384"/>
        <v>Se calcula por P volum</v>
      </c>
      <c r="K4151" s="3">
        <f t="shared" si="385"/>
        <v>0.1875</v>
      </c>
      <c r="L4151" s="5">
        <v>2541</v>
      </c>
      <c r="M4151" s="2" t="str">
        <f t="shared" si="386"/>
        <v>Hasta $9.989</v>
      </c>
      <c r="N4151" s="5">
        <f t="shared" si="387"/>
        <v>700</v>
      </c>
      <c r="O4151" s="6" t="str">
        <f t="shared" si="388"/>
        <v>No aplica (&lt;$19.990)</v>
      </c>
      <c r="P4151" s="7">
        <f t="array" ref="P4151">IF(OR(L4151="",K4151=""),"",IF(L4151&lt;19990,0,IF(L4151&lt;=30000,INDEX(Tarifas!$C$2:$C$37,MATCH(K4151,Tarifas!$A$2:$A$37,1)),IF(L4151&lt;=40000,INDEX(Tarifas!$D$2:$D$37,MATCH(K4151,Tarifas!$A$2:$A$37,1)),INDEX(Tarifas!$E$2:$E$37,MATCH(K4151,Tarifas!$A$2:$A$37,1))))))</f>
        <v>0</v>
      </c>
      <c r="Q4151" s="7">
        <f t="shared" si="389"/>
        <v>700</v>
      </c>
    </row>
    <row r="4152" spans="1:17" ht="15.75" customHeight="1" x14ac:dyDescent="0.25">
      <c r="A4152" s="2">
        <v>123</v>
      </c>
      <c r="B4152" s="2">
        <v>123</v>
      </c>
      <c r="C4152" s="2">
        <v>123</v>
      </c>
      <c r="D4152" s="2" t="s">
        <v>2337</v>
      </c>
      <c r="E4152" s="3">
        <v>5</v>
      </c>
      <c r="F4152" s="3">
        <v>10</v>
      </c>
      <c r="G4152" s="3">
        <v>15</v>
      </c>
      <c r="H4152" s="3">
        <v>0.06</v>
      </c>
      <c r="I4152" s="3">
        <v>0.1875</v>
      </c>
      <c r="J4152" s="4" t="str">
        <f t="shared" si="384"/>
        <v>Se calcula por P volum</v>
      </c>
      <c r="K4152" s="3">
        <f t="shared" si="385"/>
        <v>0.1875</v>
      </c>
      <c r="L4152" s="5">
        <v>2541</v>
      </c>
      <c r="M4152" s="2" t="str">
        <f t="shared" si="386"/>
        <v>Hasta $9.989</v>
      </c>
      <c r="N4152" s="5">
        <f t="shared" si="387"/>
        <v>700</v>
      </c>
      <c r="O4152" s="6" t="str">
        <f t="shared" si="388"/>
        <v>No aplica (&lt;$19.990)</v>
      </c>
      <c r="P4152" s="7">
        <f t="array" ref="P4152">IF(OR(L4152="",K4152=""),"",IF(L4152&lt;19990,0,IF(L4152&lt;=30000,INDEX(Tarifas!$C$2:$C$37,MATCH(K4152,Tarifas!$A$2:$A$37,1)),IF(L4152&lt;=40000,INDEX(Tarifas!$D$2:$D$37,MATCH(K4152,Tarifas!$A$2:$A$37,1)),INDEX(Tarifas!$E$2:$E$37,MATCH(K4152,Tarifas!$A$2:$A$37,1))))))</f>
        <v>0</v>
      </c>
      <c r="Q4152" s="7">
        <f t="shared" si="389"/>
        <v>700</v>
      </c>
    </row>
    <row r="4153" spans="1:17" ht="15.75" customHeight="1" x14ac:dyDescent="0.25">
      <c r="A4153" s="2">
        <v>123</v>
      </c>
      <c r="B4153" s="2">
        <v>123</v>
      </c>
      <c r="C4153" s="2">
        <v>123</v>
      </c>
      <c r="D4153" s="2" t="s">
        <v>2338</v>
      </c>
      <c r="E4153" s="3">
        <v>5</v>
      </c>
      <c r="F4153" s="3">
        <v>10</v>
      </c>
      <c r="G4153" s="3">
        <v>16</v>
      </c>
      <c r="H4153" s="3">
        <v>0.06</v>
      </c>
      <c r="I4153" s="3">
        <v>0.2</v>
      </c>
      <c r="J4153" s="4" t="str">
        <f t="shared" si="384"/>
        <v>Se calcula por P volum</v>
      </c>
      <c r="K4153" s="3">
        <f t="shared" si="385"/>
        <v>0.2</v>
      </c>
      <c r="L4153" s="5">
        <v>2690</v>
      </c>
      <c r="M4153" s="2" t="str">
        <f t="shared" si="386"/>
        <v>Hasta $9.989</v>
      </c>
      <c r="N4153" s="5">
        <f t="shared" si="387"/>
        <v>700</v>
      </c>
      <c r="O4153" s="6" t="str">
        <f t="shared" si="388"/>
        <v>No aplica (&lt;$19.990)</v>
      </c>
      <c r="P4153" s="7">
        <f t="array" ref="P4153">IF(OR(L4153="",K4153=""),"",IF(L4153&lt;19990,0,IF(L4153&lt;=30000,INDEX(Tarifas!$C$2:$C$37,MATCH(K4153,Tarifas!$A$2:$A$37,1)),IF(L4153&lt;=40000,INDEX(Tarifas!$D$2:$D$37,MATCH(K4153,Tarifas!$A$2:$A$37,1)),INDEX(Tarifas!$E$2:$E$37,MATCH(K4153,Tarifas!$A$2:$A$37,1))))))</f>
        <v>0</v>
      </c>
      <c r="Q4153" s="7">
        <f t="shared" si="389"/>
        <v>700</v>
      </c>
    </row>
    <row r="4154" spans="1:17" ht="15.75" customHeight="1" x14ac:dyDescent="0.25">
      <c r="A4154" s="2">
        <v>123</v>
      </c>
      <c r="B4154" s="2">
        <v>123</v>
      </c>
      <c r="C4154" s="2">
        <v>123</v>
      </c>
      <c r="D4154" s="2" t="s">
        <v>2338</v>
      </c>
      <c r="E4154" s="3">
        <v>5</v>
      </c>
      <c r="F4154" s="3">
        <v>10</v>
      </c>
      <c r="G4154" s="3">
        <v>16</v>
      </c>
      <c r="H4154" s="3">
        <v>0.06</v>
      </c>
      <c r="I4154" s="3">
        <v>0.2</v>
      </c>
      <c r="J4154" s="4" t="str">
        <f t="shared" si="384"/>
        <v>Se calcula por P volum</v>
      </c>
      <c r="K4154" s="3">
        <f t="shared" si="385"/>
        <v>0.2</v>
      </c>
      <c r="L4154" s="5">
        <v>2690</v>
      </c>
      <c r="M4154" s="2" t="str">
        <f t="shared" si="386"/>
        <v>Hasta $9.989</v>
      </c>
      <c r="N4154" s="5">
        <f t="shared" si="387"/>
        <v>700</v>
      </c>
      <c r="O4154" s="6" t="str">
        <f t="shared" si="388"/>
        <v>No aplica (&lt;$19.990)</v>
      </c>
      <c r="P4154" s="7">
        <f t="array" ref="P4154">IF(OR(L4154="",K4154=""),"",IF(L4154&lt;19990,0,IF(L4154&lt;=30000,INDEX(Tarifas!$C$2:$C$37,MATCH(K4154,Tarifas!$A$2:$A$37,1)),IF(L4154&lt;=40000,INDEX(Tarifas!$D$2:$D$37,MATCH(K4154,Tarifas!$A$2:$A$37,1)),INDEX(Tarifas!$E$2:$E$37,MATCH(K4154,Tarifas!$A$2:$A$37,1))))))</f>
        <v>0</v>
      </c>
      <c r="Q4154" s="7">
        <f t="shared" si="389"/>
        <v>700</v>
      </c>
    </row>
    <row r="4155" spans="1:17" ht="15.75" customHeight="1" x14ac:dyDescent="0.25">
      <c r="A4155" s="2">
        <v>123</v>
      </c>
      <c r="B4155" s="2">
        <v>123</v>
      </c>
      <c r="C4155" s="2">
        <v>123</v>
      </c>
      <c r="D4155" s="2" t="s">
        <v>2333</v>
      </c>
      <c r="E4155" s="3">
        <v>5</v>
      </c>
      <c r="F4155" s="3">
        <v>11</v>
      </c>
      <c r="G4155" s="3">
        <v>14</v>
      </c>
      <c r="H4155" s="3">
        <v>0.06</v>
      </c>
      <c r="I4155" s="3">
        <v>0.1925</v>
      </c>
      <c r="J4155" s="4" t="str">
        <f t="shared" si="384"/>
        <v>Se calcula por P volum</v>
      </c>
      <c r="K4155" s="3">
        <f t="shared" si="385"/>
        <v>0.1925</v>
      </c>
      <c r="L4155" s="5">
        <v>2790</v>
      </c>
      <c r="M4155" s="2" t="str">
        <f t="shared" si="386"/>
        <v>Hasta $9.989</v>
      </c>
      <c r="N4155" s="5">
        <f t="shared" si="387"/>
        <v>700</v>
      </c>
      <c r="O4155" s="6" t="str">
        <f t="shared" si="388"/>
        <v>No aplica (&lt;$19.990)</v>
      </c>
      <c r="P4155" s="7">
        <f t="array" ref="P4155">IF(OR(L4155="",K4155=""),"",IF(L4155&lt;19990,0,IF(L4155&lt;=30000,INDEX(Tarifas!$C$2:$C$37,MATCH(K4155,Tarifas!$A$2:$A$37,1)),IF(L4155&lt;=40000,INDEX(Tarifas!$D$2:$D$37,MATCH(K4155,Tarifas!$A$2:$A$37,1)),INDEX(Tarifas!$E$2:$E$37,MATCH(K4155,Tarifas!$A$2:$A$37,1))))))</f>
        <v>0</v>
      </c>
      <c r="Q4155" s="7">
        <f t="shared" si="389"/>
        <v>700</v>
      </c>
    </row>
    <row r="4156" spans="1:17" ht="15.75" customHeight="1" x14ac:dyDescent="0.25">
      <c r="A4156" s="2">
        <v>123</v>
      </c>
      <c r="B4156" s="2">
        <v>123</v>
      </c>
      <c r="C4156" s="2">
        <v>123</v>
      </c>
      <c r="D4156" s="2" t="s">
        <v>2333</v>
      </c>
      <c r="E4156" s="3">
        <v>5</v>
      </c>
      <c r="F4156" s="3">
        <v>11</v>
      </c>
      <c r="G4156" s="3">
        <v>14</v>
      </c>
      <c r="H4156" s="3">
        <v>0.06</v>
      </c>
      <c r="I4156" s="3">
        <v>0.1925</v>
      </c>
      <c r="J4156" s="4" t="str">
        <f t="shared" si="384"/>
        <v>Se calcula por P volum</v>
      </c>
      <c r="K4156" s="3">
        <f t="shared" si="385"/>
        <v>0.1925</v>
      </c>
      <c r="L4156" s="5">
        <v>2790</v>
      </c>
      <c r="M4156" s="2" t="str">
        <f t="shared" si="386"/>
        <v>Hasta $9.989</v>
      </c>
      <c r="N4156" s="5">
        <f t="shared" si="387"/>
        <v>700</v>
      </c>
      <c r="O4156" s="6" t="str">
        <f t="shared" si="388"/>
        <v>No aplica (&lt;$19.990)</v>
      </c>
      <c r="P4156" s="7">
        <f t="array" ref="P4156">IF(OR(L4156="",K4156=""),"",IF(L4156&lt;19990,0,IF(L4156&lt;=30000,INDEX(Tarifas!$C$2:$C$37,MATCH(K4156,Tarifas!$A$2:$A$37,1)),IF(L4156&lt;=40000,INDEX(Tarifas!$D$2:$D$37,MATCH(K4156,Tarifas!$A$2:$A$37,1)),INDEX(Tarifas!$E$2:$E$37,MATCH(K4156,Tarifas!$A$2:$A$37,1))))))</f>
        <v>0</v>
      </c>
      <c r="Q4156" s="7">
        <f t="shared" si="389"/>
        <v>700</v>
      </c>
    </row>
    <row r="4157" spans="1:17" ht="15.75" customHeight="1" x14ac:dyDescent="0.25">
      <c r="A4157" s="2">
        <v>123</v>
      </c>
      <c r="B4157" s="2">
        <v>123</v>
      </c>
      <c r="C4157" s="2">
        <v>123</v>
      </c>
      <c r="D4157" s="2" t="s">
        <v>2339</v>
      </c>
      <c r="E4157" s="3">
        <v>4</v>
      </c>
      <c r="F4157" s="3">
        <v>11</v>
      </c>
      <c r="G4157" s="3">
        <v>15</v>
      </c>
      <c r="H4157" s="3">
        <v>0.06</v>
      </c>
      <c r="I4157" s="3">
        <v>0.16500000000000001</v>
      </c>
      <c r="J4157" s="4" t="str">
        <f t="shared" si="384"/>
        <v>Se calcula por P volum</v>
      </c>
      <c r="K4157" s="3">
        <f t="shared" si="385"/>
        <v>0.16500000000000001</v>
      </c>
      <c r="L4157" s="5">
        <v>2790</v>
      </c>
      <c r="M4157" s="2" t="str">
        <f t="shared" si="386"/>
        <v>Hasta $9.989</v>
      </c>
      <c r="N4157" s="5">
        <f t="shared" si="387"/>
        <v>700</v>
      </c>
      <c r="O4157" s="6" t="str">
        <f t="shared" si="388"/>
        <v>No aplica (&lt;$19.990)</v>
      </c>
      <c r="P4157" s="7">
        <f t="array" ref="P4157">IF(OR(L4157="",K4157=""),"",IF(L4157&lt;19990,0,IF(L4157&lt;=30000,INDEX(Tarifas!$C$2:$C$37,MATCH(K4157,Tarifas!$A$2:$A$37,1)),IF(L4157&lt;=40000,INDEX(Tarifas!$D$2:$D$37,MATCH(K4157,Tarifas!$A$2:$A$37,1)),INDEX(Tarifas!$E$2:$E$37,MATCH(K4157,Tarifas!$A$2:$A$37,1))))))</f>
        <v>0</v>
      </c>
      <c r="Q4157" s="7">
        <f t="shared" si="389"/>
        <v>700</v>
      </c>
    </row>
    <row r="4158" spans="1:17" ht="15.75" customHeight="1" x14ac:dyDescent="0.25">
      <c r="A4158" s="2">
        <v>123</v>
      </c>
      <c r="B4158" s="2">
        <v>123</v>
      </c>
      <c r="C4158" s="2">
        <v>123</v>
      </c>
      <c r="D4158" s="2" t="s">
        <v>2339</v>
      </c>
      <c r="E4158" s="3">
        <v>4</v>
      </c>
      <c r="F4158" s="3">
        <v>11</v>
      </c>
      <c r="G4158" s="3">
        <v>15</v>
      </c>
      <c r="H4158" s="3">
        <v>0.06</v>
      </c>
      <c r="I4158" s="3">
        <v>0.16500000000000001</v>
      </c>
      <c r="J4158" s="4" t="str">
        <f t="shared" si="384"/>
        <v>Se calcula por P volum</v>
      </c>
      <c r="K4158" s="3">
        <f t="shared" si="385"/>
        <v>0.16500000000000001</v>
      </c>
      <c r="L4158" s="5">
        <v>2790</v>
      </c>
      <c r="M4158" s="2" t="str">
        <f t="shared" si="386"/>
        <v>Hasta $9.989</v>
      </c>
      <c r="N4158" s="5">
        <f t="shared" si="387"/>
        <v>700</v>
      </c>
      <c r="O4158" s="6" t="str">
        <f t="shared" si="388"/>
        <v>No aplica (&lt;$19.990)</v>
      </c>
      <c r="P4158" s="7">
        <f t="array" ref="P4158">IF(OR(L4158="",K4158=""),"",IF(L4158&lt;19990,0,IF(L4158&lt;=30000,INDEX(Tarifas!$C$2:$C$37,MATCH(K4158,Tarifas!$A$2:$A$37,1)),IF(L4158&lt;=40000,INDEX(Tarifas!$D$2:$D$37,MATCH(K4158,Tarifas!$A$2:$A$37,1)),INDEX(Tarifas!$E$2:$E$37,MATCH(K4158,Tarifas!$A$2:$A$37,1))))))</f>
        <v>0</v>
      </c>
      <c r="Q4158" s="7">
        <f t="shared" si="389"/>
        <v>700</v>
      </c>
    </row>
    <row r="4159" spans="1:17" ht="15.75" customHeight="1" x14ac:dyDescent="0.25">
      <c r="A4159" s="2">
        <v>123</v>
      </c>
      <c r="B4159" s="2">
        <v>123</v>
      </c>
      <c r="C4159" s="2">
        <v>123</v>
      </c>
      <c r="D4159" s="2" t="s">
        <v>2340</v>
      </c>
      <c r="E4159" s="3">
        <v>2</v>
      </c>
      <c r="F4159" s="3">
        <v>7</v>
      </c>
      <c r="G4159" s="3">
        <v>30</v>
      </c>
      <c r="H4159" s="3">
        <v>0.06</v>
      </c>
      <c r="I4159" s="3">
        <v>0.105</v>
      </c>
      <c r="J4159" s="4" t="str">
        <f t="shared" si="384"/>
        <v>Se calcula por P volum</v>
      </c>
      <c r="K4159" s="3">
        <f t="shared" si="385"/>
        <v>0.105</v>
      </c>
      <c r="L4159" s="5">
        <v>2790</v>
      </c>
      <c r="M4159" s="2" t="str">
        <f t="shared" si="386"/>
        <v>Hasta $9.989</v>
      </c>
      <c r="N4159" s="5">
        <f t="shared" si="387"/>
        <v>700</v>
      </c>
      <c r="O4159" s="6" t="str">
        <f t="shared" si="388"/>
        <v>No aplica (&lt;$19.990)</v>
      </c>
      <c r="P4159" s="7">
        <f t="array" ref="P4159">IF(OR(L4159="",K4159=""),"",IF(L4159&lt;19990,0,IF(L4159&lt;=30000,INDEX(Tarifas!$C$2:$C$37,MATCH(K4159,Tarifas!$A$2:$A$37,1)),IF(L4159&lt;=40000,INDEX(Tarifas!$D$2:$D$37,MATCH(K4159,Tarifas!$A$2:$A$37,1)),INDEX(Tarifas!$E$2:$E$37,MATCH(K4159,Tarifas!$A$2:$A$37,1))))))</f>
        <v>0</v>
      </c>
      <c r="Q4159" s="7">
        <f t="shared" si="389"/>
        <v>700</v>
      </c>
    </row>
    <row r="4160" spans="1:17" ht="15.75" customHeight="1" x14ac:dyDescent="0.25">
      <c r="A4160" s="2">
        <v>123</v>
      </c>
      <c r="B4160" s="2">
        <v>123</v>
      </c>
      <c r="C4160" s="2">
        <v>123</v>
      </c>
      <c r="D4160" s="2" t="s">
        <v>2340</v>
      </c>
      <c r="E4160" s="3">
        <v>2</v>
      </c>
      <c r="F4160" s="3">
        <v>7</v>
      </c>
      <c r="G4160" s="3">
        <v>30</v>
      </c>
      <c r="H4160" s="3">
        <v>0.06</v>
      </c>
      <c r="I4160" s="3">
        <v>0.105</v>
      </c>
      <c r="J4160" s="4" t="str">
        <f t="shared" si="384"/>
        <v>Se calcula por P volum</v>
      </c>
      <c r="K4160" s="3">
        <f t="shared" si="385"/>
        <v>0.105</v>
      </c>
      <c r="L4160" s="5">
        <v>2790</v>
      </c>
      <c r="M4160" s="2" t="str">
        <f t="shared" si="386"/>
        <v>Hasta $9.989</v>
      </c>
      <c r="N4160" s="5">
        <f t="shared" si="387"/>
        <v>700</v>
      </c>
      <c r="O4160" s="6" t="str">
        <f t="shared" si="388"/>
        <v>No aplica (&lt;$19.990)</v>
      </c>
      <c r="P4160" s="7">
        <f t="array" ref="P4160">IF(OR(L4160="",K4160=""),"",IF(L4160&lt;19990,0,IF(L4160&lt;=30000,INDEX(Tarifas!$C$2:$C$37,MATCH(K4160,Tarifas!$A$2:$A$37,1)),IF(L4160&lt;=40000,INDEX(Tarifas!$D$2:$D$37,MATCH(K4160,Tarifas!$A$2:$A$37,1)),INDEX(Tarifas!$E$2:$E$37,MATCH(K4160,Tarifas!$A$2:$A$37,1))))))</f>
        <v>0</v>
      </c>
      <c r="Q4160" s="7">
        <f t="shared" si="389"/>
        <v>700</v>
      </c>
    </row>
    <row r="4161" spans="1:17" ht="15.75" customHeight="1" x14ac:dyDescent="0.25">
      <c r="A4161" s="2">
        <v>123</v>
      </c>
      <c r="B4161" s="2">
        <v>123</v>
      </c>
      <c r="C4161" s="2">
        <v>123</v>
      </c>
      <c r="D4161" s="2" t="s">
        <v>2341</v>
      </c>
      <c r="E4161" s="3">
        <v>4</v>
      </c>
      <c r="F4161" s="3">
        <v>10</v>
      </c>
      <c r="G4161" s="3">
        <v>14</v>
      </c>
      <c r="H4161" s="3">
        <v>0.06</v>
      </c>
      <c r="I4161" s="3">
        <v>0.14000000000000001</v>
      </c>
      <c r="J4161" s="4" t="str">
        <f t="shared" si="384"/>
        <v>Se calcula por P volum</v>
      </c>
      <c r="K4161" s="3">
        <f t="shared" si="385"/>
        <v>0.14000000000000001</v>
      </c>
      <c r="L4161" s="5">
        <v>2860</v>
      </c>
      <c r="M4161" s="2" t="str">
        <f t="shared" si="386"/>
        <v>Hasta $9.989</v>
      </c>
      <c r="N4161" s="5">
        <f t="shared" si="387"/>
        <v>700</v>
      </c>
      <c r="O4161" s="6" t="str">
        <f t="shared" si="388"/>
        <v>No aplica (&lt;$19.990)</v>
      </c>
      <c r="P4161" s="7">
        <f t="array" ref="P4161">IF(OR(L4161="",K4161=""),"",IF(L4161&lt;19990,0,IF(L4161&lt;=30000,INDEX(Tarifas!$C$2:$C$37,MATCH(K4161,Tarifas!$A$2:$A$37,1)),IF(L4161&lt;=40000,INDEX(Tarifas!$D$2:$D$37,MATCH(K4161,Tarifas!$A$2:$A$37,1)),INDEX(Tarifas!$E$2:$E$37,MATCH(K4161,Tarifas!$A$2:$A$37,1))))))</f>
        <v>0</v>
      </c>
      <c r="Q4161" s="7">
        <f t="shared" si="389"/>
        <v>700</v>
      </c>
    </row>
    <row r="4162" spans="1:17" ht="15.75" customHeight="1" x14ac:dyDescent="0.25">
      <c r="A4162" s="2">
        <v>123</v>
      </c>
      <c r="B4162" s="2">
        <v>123</v>
      </c>
      <c r="C4162" s="2">
        <v>123</v>
      </c>
      <c r="D4162" s="2" t="s">
        <v>2341</v>
      </c>
      <c r="E4162" s="3">
        <v>4</v>
      </c>
      <c r="F4162" s="3">
        <v>10</v>
      </c>
      <c r="G4162" s="3">
        <v>14</v>
      </c>
      <c r="H4162" s="3">
        <v>0.06</v>
      </c>
      <c r="I4162" s="3">
        <v>0.14000000000000001</v>
      </c>
      <c r="J4162" s="4" t="str">
        <f t="shared" ref="J4162:J4225" si="390">IF(OR(H4162="",I4162=""),"",IF(H4162&gt;=I4162,"Se calcula por Peso","Se calcula por P volum"))</f>
        <v>Se calcula por P volum</v>
      </c>
      <c r="K4162" s="3">
        <f t="shared" ref="K4162:K4225" si="391">IF(OR(H4162="",I4162=""),"",MAX(H4162,I4162))</f>
        <v>0.14000000000000001</v>
      </c>
      <c r="L4162" s="5">
        <v>2860</v>
      </c>
      <c r="M4162" s="2" t="str">
        <f t="shared" ref="M4162:M4225" si="392">IF(L4162="","",IF(L4162&lt;9990,"Hasta $9.989",IF(L4162&lt;=19990,"$9.990-$19.990","Sin costo fijo")))</f>
        <v>Hasta $9.989</v>
      </c>
      <c r="N4162" s="5">
        <f t="shared" ref="N4162:N4225" si="393">IF(L4162="","",IF(L4162&lt;9990,700,IF(L4162&lt;=19990,1000,0)))</f>
        <v>700</v>
      </c>
      <c r="O4162" s="6" t="str">
        <f t="shared" ref="O4162:O4225" si="394">IF(L4162="","",IF(L4162&lt;19990,"No aplica (&lt;$19.990)",IF(L4162&lt;=30000,"$19.990-$30.000",IF(L4162&lt;=40000,"$30.001-$40.000","Desde $40.001"))))</f>
        <v>No aplica (&lt;$19.990)</v>
      </c>
      <c r="P4162" s="7">
        <f t="array" ref="P4162">IF(OR(L4162="",K4162=""),"",IF(L4162&lt;19990,0,IF(L4162&lt;=30000,INDEX(Tarifas!$C$2:$C$37,MATCH(K4162,Tarifas!$A$2:$A$37,1)),IF(L4162&lt;=40000,INDEX(Tarifas!$D$2:$D$37,MATCH(K4162,Tarifas!$A$2:$A$37,1)),INDEX(Tarifas!$E$2:$E$37,MATCH(K4162,Tarifas!$A$2:$A$37,1))))))</f>
        <v>0</v>
      </c>
      <c r="Q4162" s="7">
        <f t="shared" ref="Q4162:Q4225" si="395">IF(OR(N4162="",P4162=""),"",N4162+P4162)</f>
        <v>700</v>
      </c>
    </row>
    <row r="4163" spans="1:17" ht="15.75" customHeight="1" x14ac:dyDescent="0.25">
      <c r="A4163" s="2">
        <v>123</v>
      </c>
      <c r="B4163" s="2">
        <v>123</v>
      </c>
      <c r="C4163" s="2">
        <v>123</v>
      </c>
      <c r="D4163" s="2" t="s">
        <v>2337</v>
      </c>
      <c r="E4163" s="3">
        <v>5</v>
      </c>
      <c r="F4163" s="3">
        <v>10</v>
      </c>
      <c r="G4163" s="3">
        <v>15</v>
      </c>
      <c r="H4163" s="3">
        <v>0.06</v>
      </c>
      <c r="I4163" s="3">
        <v>0.1875</v>
      </c>
      <c r="J4163" s="4" t="str">
        <f t="shared" si="390"/>
        <v>Se calcula por P volum</v>
      </c>
      <c r="K4163" s="3">
        <f t="shared" si="391"/>
        <v>0.1875</v>
      </c>
      <c r="L4163" s="5">
        <v>2966</v>
      </c>
      <c r="M4163" s="2" t="str">
        <f t="shared" si="392"/>
        <v>Hasta $9.989</v>
      </c>
      <c r="N4163" s="5">
        <f t="shared" si="393"/>
        <v>700</v>
      </c>
      <c r="O4163" s="6" t="str">
        <f t="shared" si="394"/>
        <v>No aplica (&lt;$19.990)</v>
      </c>
      <c r="P4163" s="7">
        <f t="array" ref="P4163">IF(OR(L4163="",K4163=""),"",IF(L4163&lt;19990,0,IF(L4163&lt;=30000,INDEX(Tarifas!$C$2:$C$37,MATCH(K4163,Tarifas!$A$2:$A$37,1)),IF(L4163&lt;=40000,INDEX(Tarifas!$D$2:$D$37,MATCH(K4163,Tarifas!$A$2:$A$37,1)),INDEX(Tarifas!$E$2:$E$37,MATCH(K4163,Tarifas!$A$2:$A$37,1))))))</f>
        <v>0</v>
      </c>
      <c r="Q4163" s="7">
        <f t="shared" si="395"/>
        <v>700</v>
      </c>
    </row>
    <row r="4164" spans="1:17" ht="15.75" customHeight="1" x14ac:dyDescent="0.25">
      <c r="A4164" s="2">
        <v>123</v>
      </c>
      <c r="B4164" s="2">
        <v>123</v>
      </c>
      <c r="C4164" s="2">
        <v>123</v>
      </c>
      <c r="D4164" s="2" t="s">
        <v>2337</v>
      </c>
      <c r="E4164" s="3">
        <v>5</v>
      </c>
      <c r="F4164" s="3">
        <v>10</v>
      </c>
      <c r="G4164" s="3">
        <v>15</v>
      </c>
      <c r="H4164" s="3">
        <v>0.06</v>
      </c>
      <c r="I4164" s="3">
        <v>0.1875</v>
      </c>
      <c r="J4164" s="4" t="str">
        <f t="shared" si="390"/>
        <v>Se calcula por P volum</v>
      </c>
      <c r="K4164" s="3">
        <f t="shared" si="391"/>
        <v>0.1875</v>
      </c>
      <c r="L4164" s="5">
        <v>2966</v>
      </c>
      <c r="M4164" s="2" t="str">
        <f t="shared" si="392"/>
        <v>Hasta $9.989</v>
      </c>
      <c r="N4164" s="5">
        <f t="shared" si="393"/>
        <v>700</v>
      </c>
      <c r="O4164" s="6" t="str">
        <f t="shared" si="394"/>
        <v>No aplica (&lt;$19.990)</v>
      </c>
      <c r="P4164" s="7">
        <f t="array" ref="P4164">IF(OR(L4164="",K4164=""),"",IF(L4164&lt;19990,0,IF(L4164&lt;=30000,INDEX(Tarifas!$C$2:$C$37,MATCH(K4164,Tarifas!$A$2:$A$37,1)),IF(L4164&lt;=40000,INDEX(Tarifas!$D$2:$D$37,MATCH(K4164,Tarifas!$A$2:$A$37,1)),INDEX(Tarifas!$E$2:$E$37,MATCH(K4164,Tarifas!$A$2:$A$37,1))))))</f>
        <v>0</v>
      </c>
      <c r="Q4164" s="7">
        <f t="shared" si="395"/>
        <v>700</v>
      </c>
    </row>
    <row r="4165" spans="1:17" ht="15.75" customHeight="1" x14ac:dyDescent="0.25">
      <c r="A4165" s="2">
        <v>123</v>
      </c>
      <c r="B4165" s="2">
        <v>123</v>
      </c>
      <c r="C4165" s="2">
        <v>123</v>
      </c>
      <c r="D4165" s="2" t="s">
        <v>2342</v>
      </c>
      <c r="E4165" s="3">
        <v>4</v>
      </c>
      <c r="F4165" s="3">
        <v>11</v>
      </c>
      <c r="G4165" s="3">
        <v>14</v>
      </c>
      <c r="H4165" s="3">
        <v>0.06</v>
      </c>
      <c r="I4165" s="3">
        <v>0.154</v>
      </c>
      <c r="J4165" s="4" t="str">
        <f t="shared" si="390"/>
        <v>Se calcula por P volum</v>
      </c>
      <c r="K4165" s="3">
        <f t="shared" si="391"/>
        <v>0.154</v>
      </c>
      <c r="L4165" s="5">
        <v>2966</v>
      </c>
      <c r="M4165" s="2" t="str">
        <f t="shared" si="392"/>
        <v>Hasta $9.989</v>
      </c>
      <c r="N4165" s="5">
        <f t="shared" si="393"/>
        <v>700</v>
      </c>
      <c r="O4165" s="6" t="str">
        <f t="shared" si="394"/>
        <v>No aplica (&lt;$19.990)</v>
      </c>
      <c r="P4165" s="7">
        <f t="array" ref="P4165">IF(OR(L4165="",K4165=""),"",IF(L4165&lt;19990,0,IF(L4165&lt;=30000,INDEX(Tarifas!$C$2:$C$37,MATCH(K4165,Tarifas!$A$2:$A$37,1)),IF(L4165&lt;=40000,INDEX(Tarifas!$D$2:$D$37,MATCH(K4165,Tarifas!$A$2:$A$37,1)),INDEX(Tarifas!$E$2:$E$37,MATCH(K4165,Tarifas!$A$2:$A$37,1))))))</f>
        <v>0</v>
      </c>
      <c r="Q4165" s="7">
        <f t="shared" si="395"/>
        <v>700</v>
      </c>
    </row>
    <row r="4166" spans="1:17" ht="15.75" customHeight="1" x14ac:dyDescent="0.25">
      <c r="A4166" s="2">
        <v>123</v>
      </c>
      <c r="B4166" s="2">
        <v>123</v>
      </c>
      <c r="C4166" s="2">
        <v>123</v>
      </c>
      <c r="D4166" s="2" t="s">
        <v>2342</v>
      </c>
      <c r="E4166" s="3">
        <v>4</v>
      </c>
      <c r="F4166" s="3">
        <v>11</v>
      </c>
      <c r="G4166" s="3">
        <v>14</v>
      </c>
      <c r="H4166" s="3">
        <v>0.06</v>
      </c>
      <c r="I4166" s="3">
        <v>0.154</v>
      </c>
      <c r="J4166" s="4" t="str">
        <f t="shared" si="390"/>
        <v>Se calcula por P volum</v>
      </c>
      <c r="K4166" s="3">
        <f t="shared" si="391"/>
        <v>0.154</v>
      </c>
      <c r="L4166" s="5">
        <v>2966</v>
      </c>
      <c r="M4166" s="2" t="str">
        <f t="shared" si="392"/>
        <v>Hasta $9.989</v>
      </c>
      <c r="N4166" s="5">
        <f t="shared" si="393"/>
        <v>700</v>
      </c>
      <c r="O4166" s="6" t="str">
        <f t="shared" si="394"/>
        <v>No aplica (&lt;$19.990)</v>
      </c>
      <c r="P4166" s="7">
        <f t="array" ref="P4166">IF(OR(L4166="",K4166=""),"",IF(L4166&lt;19990,0,IF(L4166&lt;=30000,INDEX(Tarifas!$C$2:$C$37,MATCH(K4166,Tarifas!$A$2:$A$37,1)),IF(L4166&lt;=40000,INDEX(Tarifas!$D$2:$D$37,MATCH(K4166,Tarifas!$A$2:$A$37,1)),INDEX(Tarifas!$E$2:$E$37,MATCH(K4166,Tarifas!$A$2:$A$37,1))))))</f>
        <v>0</v>
      </c>
      <c r="Q4166" s="7">
        <f t="shared" si="395"/>
        <v>700</v>
      </c>
    </row>
    <row r="4167" spans="1:17" ht="15.75" customHeight="1" x14ac:dyDescent="0.25">
      <c r="A4167" s="2">
        <v>123</v>
      </c>
      <c r="B4167" s="2">
        <v>123</v>
      </c>
      <c r="C4167" s="2">
        <v>123</v>
      </c>
      <c r="D4167" s="2" t="s">
        <v>2336</v>
      </c>
      <c r="E4167" s="3">
        <v>5</v>
      </c>
      <c r="F4167" s="3">
        <v>11</v>
      </c>
      <c r="G4167" s="3">
        <v>13</v>
      </c>
      <c r="H4167" s="3">
        <v>0.06</v>
      </c>
      <c r="I4167" s="3">
        <v>0.17874999999999999</v>
      </c>
      <c r="J4167" s="4" t="str">
        <f t="shared" si="390"/>
        <v>Se calcula por P volum</v>
      </c>
      <c r="K4167" s="3">
        <f t="shared" si="391"/>
        <v>0.17874999999999999</v>
      </c>
      <c r="L4167" s="5">
        <v>2990</v>
      </c>
      <c r="M4167" s="2" t="str">
        <f t="shared" si="392"/>
        <v>Hasta $9.989</v>
      </c>
      <c r="N4167" s="5">
        <f t="shared" si="393"/>
        <v>700</v>
      </c>
      <c r="O4167" s="6" t="str">
        <f t="shared" si="394"/>
        <v>No aplica (&lt;$19.990)</v>
      </c>
      <c r="P4167" s="7">
        <f t="array" ref="P4167">IF(OR(L4167="",K4167=""),"",IF(L4167&lt;19990,0,IF(L4167&lt;=30000,INDEX(Tarifas!$C$2:$C$37,MATCH(K4167,Tarifas!$A$2:$A$37,1)),IF(L4167&lt;=40000,INDEX(Tarifas!$D$2:$D$37,MATCH(K4167,Tarifas!$A$2:$A$37,1)),INDEX(Tarifas!$E$2:$E$37,MATCH(K4167,Tarifas!$A$2:$A$37,1))))))</f>
        <v>0</v>
      </c>
      <c r="Q4167" s="7">
        <f t="shared" si="395"/>
        <v>700</v>
      </c>
    </row>
    <row r="4168" spans="1:17" ht="15.75" customHeight="1" x14ac:dyDescent="0.25">
      <c r="A4168" s="2">
        <v>123</v>
      </c>
      <c r="B4168" s="2">
        <v>123</v>
      </c>
      <c r="C4168" s="2">
        <v>123</v>
      </c>
      <c r="D4168" s="2" t="s">
        <v>2336</v>
      </c>
      <c r="E4168" s="3">
        <v>5</v>
      </c>
      <c r="F4168" s="3">
        <v>11</v>
      </c>
      <c r="G4168" s="3">
        <v>13</v>
      </c>
      <c r="H4168" s="3">
        <v>0.06</v>
      </c>
      <c r="I4168" s="3">
        <v>0.17874999999999999</v>
      </c>
      <c r="J4168" s="4" t="str">
        <f t="shared" si="390"/>
        <v>Se calcula por P volum</v>
      </c>
      <c r="K4168" s="3">
        <f t="shared" si="391"/>
        <v>0.17874999999999999</v>
      </c>
      <c r="L4168" s="5">
        <v>2990</v>
      </c>
      <c r="M4168" s="2" t="str">
        <f t="shared" si="392"/>
        <v>Hasta $9.989</v>
      </c>
      <c r="N4168" s="5">
        <f t="shared" si="393"/>
        <v>700</v>
      </c>
      <c r="O4168" s="6" t="str">
        <f t="shared" si="394"/>
        <v>No aplica (&lt;$19.990)</v>
      </c>
      <c r="P4168" s="7">
        <f t="array" ref="P4168">IF(OR(L4168="",K4168=""),"",IF(L4168&lt;19990,0,IF(L4168&lt;=30000,INDEX(Tarifas!$C$2:$C$37,MATCH(K4168,Tarifas!$A$2:$A$37,1)),IF(L4168&lt;=40000,INDEX(Tarifas!$D$2:$D$37,MATCH(K4168,Tarifas!$A$2:$A$37,1)),INDEX(Tarifas!$E$2:$E$37,MATCH(K4168,Tarifas!$A$2:$A$37,1))))))</f>
        <v>0</v>
      </c>
      <c r="Q4168" s="7">
        <f t="shared" si="395"/>
        <v>700</v>
      </c>
    </row>
    <row r="4169" spans="1:17" ht="15.75" customHeight="1" x14ac:dyDescent="0.25">
      <c r="A4169" s="2">
        <v>123</v>
      </c>
      <c r="B4169" s="2">
        <v>123</v>
      </c>
      <c r="C4169" s="2">
        <v>123</v>
      </c>
      <c r="D4169" s="2" t="s">
        <v>2329</v>
      </c>
      <c r="E4169" s="3">
        <v>4</v>
      </c>
      <c r="F4169" s="3">
        <v>11</v>
      </c>
      <c r="G4169" s="3">
        <v>13</v>
      </c>
      <c r="H4169" s="3">
        <v>0.06</v>
      </c>
      <c r="I4169" s="3">
        <v>0.14299999999999999</v>
      </c>
      <c r="J4169" s="4" t="str">
        <f t="shared" si="390"/>
        <v>Se calcula por P volum</v>
      </c>
      <c r="K4169" s="3">
        <f t="shared" si="391"/>
        <v>0.14299999999999999</v>
      </c>
      <c r="L4169" s="5">
        <v>2990</v>
      </c>
      <c r="M4169" s="2" t="str">
        <f t="shared" si="392"/>
        <v>Hasta $9.989</v>
      </c>
      <c r="N4169" s="5">
        <f t="shared" si="393"/>
        <v>700</v>
      </c>
      <c r="O4169" s="6" t="str">
        <f t="shared" si="394"/>
        <v>No aplica (&lt;$19.990)</v>
      </c>
      <c r="P4169" s="7">
        <f t="array" ref="P4169">IF(OR(L4169="",K4169=""),"",IF(L4169&lt;19990,0,IF(L4169&lt;=30000,INDEX(Tarifas!$C$2:$C$37,MATCH(K4169,Tarifas!$A$2:$A$37,1)),IF(L4169&lt;=40000,INDEX(Tarifas!$D$2:$D$37,MATCH(K4169,Tarifas!$A$2:$A$37,1)),INDEX(Tarifas!$E$2:$E$37,MATCH(K4169,Tarifas!$A$2:$A$37,1))))))</f>
        <v>0</v>
      </c>
      <c r="Q4169" s="7">
        <f t="shared" si="395"/>
        <v>700</v>
      </c>
    </row>
    <row r="4170" spans="1:17" ht="15.75" customHeight="1" x14ac:dyDescent="0.25">
      <c r="A4170" s="2">
        <v>123</v>
      </c>
      <c r="B4170" s="2">
        <v>123</v>
      </c>
      <c r="C4170" s="2">
        <v>123</v>
      </c>
      <c r="D4170" s="2" t="s">
        <v>2329</v>
      </c>
      <c r="E4170" s="3">
        <v>4</v>
      </c>
      <c r="F4170" s="3">
        <v>11</v>
      </c>
      <c r="G4170" s="3">
        <v>13</v>
      </c>
      <c r="H4170" s="3">
        <v>0.06</v>
      </c>
      <c r="I4170" s="3">
        <v>0.14299999999999999</v>
      </c>
      <c r="J4170" s="4" t="str">
        <f t="shared" si="390"/>
        <v>Se calcula por P volum</v>
      </c>
      <c r="K4170" s="3">
        <f t="shared" si="391"/>
        <v>0.14299999999999999</v>
      </c>
      <c r="L4170" s="5">
        <v>2990</v>
      </c>
      <c r="M4170" s="2" t="str">
        <f t="shared" si="392"/>
        <v>Hasta $9.989</v>
      </c>
      <c r="N4170" s="5">
        <f t="shared" si="393"/>
        <v>700</v>
      </c>
      <c r="O4170" s="6" t="str">
        <f t="shared" si="394"/>
        <v>No aplica (&lt;$19.990)</v>
      </c>
      <c r="P4170" s="7">
        <f t="array" ref="P4170">IF(OR(L4170="",K4170=""),"",IF(L4170&lt;19990,0,IF(L4170&lt;=30000,INDEX(Tarifas!$C$2:$C$37,MATCH(K4170,Tarifas!$A$2:$A$37,1)),IF(L4170&lt;=40000,INDEX(Tarifas!$D$2:$D$37,MATCH(K4170,Tarifas!$A$2:$A$37,1)),INDEX(Tarifas!$E$2:$E$37,MATCH(K4170,Tarifas!$A$2:$A$37,1))))))</f>
        <v>0</v>
      </c>
      <c r="Q4170" s="7">
        <f t="shared" si="395"/>
        <v>700</v>
      </c>
    </row>
    <row r="4171" spans="1:17" ht="15.75" customHeight="1" x14ac:dyDescent="0.25">
      <c r="A4171" s="2">
        <v>123</v>
      </c>
      <c r="B4171" s="2">
        <v>123</v>
      </c>
      <c r="C4171" s="2">
        <v>123</v>
      </c>
      <c r="D4171" s="2" t="s">
        <v>2343</v>
      </c>
      <c r="E4171" s="3">
        <v>2</v>
      </c>
      <c r="F4171" s="3">
        <v>11</v>
      </c>
      <c r="G4171" s="3">
        <v>20</v>
      </c>
      <c r="H4171" s="3">
        <v>0.06</v>
      </c>
      <c r="I4171" s="3">
        <v>0.11</v>
      </c>
      <c r="J4171" s="4" t="str">
        <f t="shared" si="390"/>
        <v>Se calcula por P volum</v>
      </c>
      <c r="K4171" s="3">
        <f t="shared" si="391"/>
        <v>0.11</v>
      </c>
      <c r="L4171" s="5">
        <v>2991</v>
      </c>
      <c r="M4171" s="2" t="str">
        <f t="shared" si="392"/>
        <v>Hasta $9.989</v>
      </c>
      <c r="N4171" s="5">
        <f t="shared" si="393"/>
        <v>700</v>
      </c>
      <c r="O4171" s="6" t="str">
        <f t="shared" si="394"/>
        <v>No aplica (&lt;$19.990)</v>
      </c>
      <c r="P4171" s="7">
        <f t="array" ref="P4171">IF(OR(L4171="",K4171=""),"",IF(L4171&lt;19990,0,IF(L4171&lt;=30000,INDEX(Tarifas!$C$2:$C$37,MATCH(K4171,Tarifas!$A$2:$A$37,1)),IF(L4171&lt;=40000,INDEX(Tarifas!$D$2:$D$37,MATCH(K4171,Tarifas!$A$2:$A$37,1)),INDEX(Tarifas!$E$2:$E$37,MATCH(K4171,Tarifas!$A$2:$A$37,1))))))</f>
        <v>0</v>
      </c>
      <c r="Q4171" s="7">
        <f t="shared" si="395"/>
        <v>700</v>
      </c>
    </row>
    <row r="4172" spans="1:17" ht="15.75" customHeight="1" x14ac:dyDescent="0.25">
      <c r="A4172" s="2">
        <v>123</v>
      </c>
      <c r="B4172" s="2">
        <v>123</v>
      </c>
      <c r="C4172" s="2">
        <v>123</v>
      </c>
      <c r="D4172" s="2" t="s">
        <v>2343</v>
      </c>
      <c r="E4172" s="3">
        <v>2</v>
      </c>
      <c r="F4172" s="3">
        <v>11</v>
      </c>
      <c r="G4172" s="3">
        <v>20</v>
      </c>
      <c r="H4172" s="3">
        <v>0.06</v>
      </c>
      <c r="I4172" s="3">
        <v>0.11</v>
      </c>
      <c r="J4172" s="4" t="str">
        <f t="shared" si="390"/>
        <v>Se calcula por P volum</v>
      </c>
      <c r="K4172" s="3">
        <f t="shared" si="391"/>
        <v>0.11</v>
      </c>
      <c r="L4172" s="5">
        <v>2991</v>
      </c>
      <c r="M4172" s="2" t="str">
        <f t="shared" si="392"/>
        <v>Hasta $9.989</v>
      </c>
      <c r="N4172" s="5">
        <f t="shared" si="393"/>
        <v>700</v>
      </c>
      <c r="O4172" s="6" t="str">
        <f t="shared" si="394"/>
        <v>No aplica (&lt;$19.990)</v>
      </c>
      <c r="P4172" s="7">
        <f t="array" ref="P4172">IF(OR(L4172="",K4172=""),"",IF(L4172&lt;19990,0,IF(L4172&lt;=30000,INDEX(Tarifas!$C$2:$C$37,MATCH(K4172,Tarifas!$A$2:$A$37,1)),IF(L4172&lt;=40000,INDEX(Tarifas!$D$2:$D$37,MATCH(K4172,Tarifas!$A$2:$A$37,1)),INDEX(Tarifas!$E$2:$E$37,MATCH(K4172,Tarifas!$A$2:$A$37,1))))))</f>
        <v>0</v>
      </c>
      <c r="Q4172" s="7">
        <f t="shared" si="395"/>
        <v>700</v>
      </c>
    </row>
    <row r="4173" spans="1:17" ht="15.75" customHeight="1" x14ac:dyDescent="0.25">
      <c r="A4173" s="2">
        <v>123</v>
      </c>
      <c r="B4173" s="2">
        <v>123</v>
      </c>
      <c r="C4173" s="2">
        <v>123</v>
      </c>
      <c r="D4173" s="2" t="s">
        <v>2344</v>
      </c>
      <c r="E4173" s="3">
        <v>2</v>
      </c>
      <c r="F4173" s="3">
        <v>6</v>
      </c>
      <c r="G4173" s="3">
        <v>7</v>
      </c>
      <c r="H4173" s="3">
        <v>0.06</v>
      </c>
      <c r="I4173" s="3">
        <v>2.1000000000000001E-2</v>
      </c>
      <c r="J4173" s="4" t="str">
        <f t="shared" si="390"/>
        <v>Se calcula por Peso</v>
      </c>
      <c r="K4173" s="3">
        <f t="shared" si="391"/>
        <v>0.06</v>
      </c>
      <c r="L4173" s="5">
        <v>2991</v>
      </c>
      <c r="M4173" s="2" t="str">
        <f t="shared" si="392"/>
        <v>Hasta $9.989</v>
      </c>
      <c r="N4173" s="5">
        <f t="shared" si="393"/>
        <v>700</v>
      </c>
      <c r="O4173" s="6" t="str">
        <f t="shared" si="394"/>
        <v>No aplica (&lt;$19.990)</v>
      </c>
      <c r="P4173" s="7">
        <f t="array" ref="P4173">IF(OR(L4173="",K4173=""),"",IF(L4173&lt;19990,0,IF(L4173&lt;=30000,INDEX(Tarifas!$C$2:$C$37,MATCH(K4173,Tarifas!$A$2:$A$37,1)),IF(L4173&lt;=40000,INDEX(Tarifas!$D$2:$D$37,MATCH(K4173,Tarifas!$A$2:$A$37,1)),INDEX(Tarifas!$E$2:$E$37,MATCH(K4173,Tarifas!$A$2:$A$37,1))))))</f>
        <v>0</v>
      </c>
      <c r="Q4173" s="7">
        <f t="shared" si="395"/>
        <v>700</v>
      </c>
    </row>
    <row r="4174" spans="1:17" ht="15.75" customHeight="1" x14ac:dyDescent="0.25">
      <c r="A4174" s="2">
        <v>123</v>
      </c>
      <c r="B4174" s="2">
        <v>123</v>
      </c>
      <c r="C4174" s="2">
        <v>123</v>
      </c>
      <c r="D4174" s="2" t="s">
        <v>2345</v>
      </c>
      <c r="E4174" s="3">
        <v>4</v>
      </c>
      <c r="F4174" s="3">
        <v>11</v>
      </c>
      <c r="G4174" s="3">
        <v>18</v>
      </c>
      <c r="H4174" s="3">
        <v>0.06</v>
      </c>
      <c r="I4174" s="3">
        <v>0.19800000000000001</v>
      </c>
      <c r="J4174" s="4" t="str">
        <f t="shared" si="390"/>
        <v>Se calcula por P volum</v>
      </c>
      <c r="K4174" s="3">
        <f t="shared" si="391"/>
        <v>0.19800000000000001</v>
      </c>
      <c r="L4174" s="5">
        <v>3100</v>
      </c>
      <c r="M4174" s="2" t="str">
        <f t="shared" si="392"/>
        <v>Hasta $9.989</v>
      </c>
      <c r="N4174" s="5">
        <f t="shared" si="393"/>
        <v>700</v>
      </c>
      <c r="O4174" s="6" t="str">
        <f t="shared" si="394"/>
        <v>No aplica (&lt;$19.990)</v>
      </c>
      <c r="P4174" s="7">
        <f t="array" ref="P4174">IF(OR(L4174="",K4174=""),"",IF(L4174&lt;19990,0,IF(L4174&lt;=30000,INDEX(Tarifas!$C$2:$C$37,MATCH(K4174,Tarifas!$A$2:$A$37,1)),IF(L4174&lt;=40000,INDEX(Tarifas!$D$2:$D$37,MATCH(K4174,Tarifas!$A$2:$A$37,1)),INDEX(Tarifas!$E$2:$E$37,MATCH(K4174,Tarifas!$A$2:$A$37,1))))))</f>
        <v>0</v>
      </c>
      <c r="Q4174" s="7">
        <f t="shared" si="395"/>
        <v>700</v>
      </c>
    </row>
    <row r="4175" spans="1:17" ht="15.75" customHeight="1" x14ac:dyDescent="0.25">
      <c r="A4175" s="2">
        <v>123</v>
      </c>
      <c r="B4175" s="2">
        <v>123</v>
      </c>
      <c r="C4175" s="2">
        <v>123</v>
      </c>
      <c r="D4175" s="2" t="s">
        <v>2345</v>
      </c>
      <c r="E4175" s="3">
        <v>4</v>
      </c>
      <c r="F4175" s="3">
        <v>11</v>
      </c>
      <c r="G4175" s="3">
        <v>18</v>
      </c>
      <c r="H4175" s="3">
        <v>0.06</v>
      </c>
      <c r="I4175" s="3">
        <v>0.19800000000000001</v>
      </c>
      <c r="J4175" s="4" t="str">
        <f t="shared" si="390"/>
        <v>Se calcula por P volum</v>
      </c>
      <c r="K4175" s="3">
        <f t="shared" si="391"/>
        <v>0.19800000000000001</v>
      </c>
      <c r="L4175" s="5">
        <v>3100</v>
      </c>
      <c r="M4175" s="2" t="str">
        <f t="shared" si="392"/>
        <v>Hasta $9.989</v>
      </c>
      <c r="N4175" s="5">
        <f t="shared" si="393"/>
        <v>700</v>
      </c>
      <c r="O4175" s="6" t="str">
        <f t="shared" si="394"/>
        <v>No aplica (&lt;$19.990)</v>
      </c>
      <c r="P4175" s="7">
        <f t="array" ref="P4175">IF(OR(L4175="",K4175=""),"",IF(L4175&lt;19990,0,IF(L4175&lt;=30000,INDEX(Tarifas!$C$2:$C$37,MATCH(K4175,Tarifas!$A$2:$A$37,1)),IF(L4175&lt;=40000,INDEX(Tarifas!$D$2:$D$37,MATCH(K4175,Tarifas!$A$2:$A$37,1)),INDEX(Tarifas!$E$2:$E$37,MATCH(K4175,Tarifas!$A$2:$A$37,1))))))</f>
        <v>0</v>
      </c>
      <c r="Q4175" s="7">
        <f t="shared" si="395"/>
        <v>700</v>
      </c>
    </row>
    <row r="4176" spans="1:17" ht="15.75" customHeight="1" x14ac:dyDescent="0.25">
      <c r="A4176" s="2">
        <v>123</v>
      </c>
      <c r="B4176" s="2">
        <v>123</v>
      </c>
      <c r="C4176" s="2">
        <v>123</v>
      </c>
      <c r="D4176" s="2" t="s">
        <v>2346</v>
      </c>
      <c r="E4176" s="3">
        <v>2</v>
      </c>
      <c r="F4176" s="3">
        <v>4</v>
      </c>
      <c r="G4176" s="3">
        <v>22</v>
      </c>
      <c r="H4176" s="3">
        <v>0.06</v>
      </c>
      <c r="I4176" s="3">
        <v>4.3999999999999997E-2</v>
      </c>
      <c r="J4176" s="4" t="str">
        <f t="shared" si="390"/>
        <v>Se calcula por Peso</v>
      </c>
      <c r="K4176" s="3">
        <f t="shared" si="391"/>
        <v>0.06</v>
      </c>
      <c r="L4176" s="5">
        <v>3190</v>
      </c>
      <c r="M4176" s="2" t="str">
        <f t="shared" si="392"/>
        <v>Hasta $9.989</v>
      </c>
      <c r="N4176" s="5">
        <f t="shared" si="393"/>
        <v>700</v>
      </c>
      <c r="O4176" s="6" t="str">
        <f t="shared" si="394"/>
        <v>No aplica (&lt;$19.990)</v>
      </c>
      <c r="P4176" s="7">
        <f t="array" ref="P4176">IF(OR(L4176="",K4176=""),"",IF(L4176&lt;19990,0,IF(L4176&lt;=30000,INDEX(Tarifas!$C$2:$C$37,MATCH(K4176,Tarifas!$A$2:$A$37,1)),IF(L4176&lt;=40000,INDEX(Tarifas!$D$2:$D$37,MATCH(K4176,Tarifas!$A$2:$A$37,1)),INDEX(Tarifas!$E$2:$E$37,MATCH(K4176,Tarifas!$A$2:$A$37,1))))))</f>
        <v>0</v>
      </c>
      <c r="Q4176" s="7">
        <f t="shared" si="395"/>
        <v>700</v>
      </c>
    </row>
    <row r="4177" spans="1:17" ht="15.75" customHeight="1" x14ac:dyDescent="0.25">
      <c r="A4177" s="2">
        <v>123</v>
      </c>
      <c r="B4177" s="2">
        <v>123</v>
      </c>
      <c r="C4177" s="2">
        <v>123</v>
      </c>
      <c r="D4177" s="2" t="s">
        <v>2346</v>
      </c>
      <c r="E4177" s="3">
        <v>2</v>
      </c>
      <c r="F4177" s="3">
        <v>4</v>
      </c>
      <c r="G4177" s="3">
        <v>22</v>
      </c>
      <c r="H4177" s="3">
        <v>0.06</v>
      </c>
      <c r="I4177" s="3">
        <v>4.3999999999999997E-2</v>
      </c>
      <c r="J4177" s="4" t="str">
        <f t="shared" si="390"/>
        <v>Se calcula por Peso</v>
      </c>
      <c r="K4177" s="3">
        <f t="shared" si="391"/>
        <v>0.06</v>
      </c>
      <c r="L4177" s="5">
        <v>3190</v>
      </c>
      <c r="M4177" s="2" t="str">
        <f t="shared" si="392"/>
        <v>Hasta $9.989</v>
      </c>
      <c r="N4177" s="5">
        <f t="shared" si="393"/>
        <v>700</v>
      </c>
      <c r="O4177" s="6" t="str">
        <f t="shared" si="394"/>
        <v>No aplica (&lt;$19.990)</v>
      </c>
      <c r="P4177" s="7">
        <f t="array" ref="P4177">IF(OR(L4177="",K4177=""),"",IF(L4177&lt;19990,0,IF(L4177&lt;=30000,INDEX(Tarifas!$C$2:$C$37,MATCH(K4177,Tarifas!$A$2:$A$37,1)),IF(L4177&lt;=40000,INDEX(Tarifas!$D$2:$D$37,MATCH(K4177,Tarifas!$A$2:$A$37,1)),INDEX(Tarifas!$E$2:$E$37,MATCH(K4177,Tarifas!$A$2:$A$37,1))))))</f>
        <v>0</v>
      </c>
      <c r="Q4177" s="7">
        <f t="shared" si="395"/>
        <v>700</v>
      </c>
    </row>
    <row r="4178" spans="1:17" ht="15.75" customHeight="1" x14ac:dyDescent="0.25">
      <c r="A4178" s="2">
        <v>123</v>
      </c>
      <c r="B4178" s="2">
        <v>123</v>
      </c>
      <c r="C4178" s="2">
        <v>123</v>
      </c>
      <c r="D4178" s="2" t="s">
        <v>2347</v>
      </c>
      <c r="E4178" s="3">
        <v>2</v>
      </c>
      <c r="F4178" s="3">
        <v>17</v>
      </c>
      <c r="G4178" s="3">
        <v>27</v>
      </c>
      <c r="H4178" s="3">
        <v>0.06</v>
      </c>
      <c r="I4178" s="3">
        <v>0.22950000000000001</v>
      </c>
      <c r="J4178" s="4" t="str">
        <f t="shared" si="390"/>
        <v>Se calcula por P volum</v>
      </c>
      <c r="K4178" s="3">
        <f t="shared" si="391"/>
        <v>0.22950000000000001</v>
      </c>
      <c r="L4178" s="5">
        <v>3380</v>
      </c>
      <c r="M4178" s="2" t="str">
        <f t="shared" si="392"/>
        <v>Hasta $9.989</v>
      </c>
      <c r="N4178" s="5">
        <f t="shared" si="393"/>
        <v>700</v>
      </c>
      <c r="O4178" s="6" t="str">
        <f t="shared" si="394"/>
        <v>No aplica (&lt;$19.990)</v>
      </c>
      <c r="P4178" s="7">
        <f t="array" ref="P4178">IF(OR(L4178="",K4178=""),"",IF(L4178&lt;19990,0,IF(L4178&lt;=30000,INDEX(Tarifas!$C$2:$C$37,MATCH(K4178,Tarifas!$A$2:$A$37,1)),IF(L4178&lt;=40000,INDEX(Tarifas!$D$2:$D$37,MATCH(K4178,Tarifas!$A$2:$A$37,1)),INDEX(Tarifas!$E$2:$E$37,MATCH(K4178,Tarifas!$A$2:$A$37,1))))))</f>
        <v>0</v>
      </c>
      <c r="Q4178" s="7">
        <f t="shared" si="395"/>
        <v>700</v>
      </c>
    </row>
    <row r="4179" spans="1:17" ht="15.75" customHeight="1" x14ac:dyDescent="0.25">
      <c r="A4179" s="2">
        <v>123</v>
      </c>
      <c r="B4179" s="2">
        <v>123</v>
      </c>
      <c r="C4179" s="2">
        <v>123</v>
      </c>
      <c r="D4179" s="2" t="s">
        <v>2348</v>
      </c>
      <c r="E4179" s="3">
        <v>2</v>
      </c>
      <c r="F4179" s="3">
        <v>15</v>
      </c>
      <c r="G4179" s="3">
        <v>22</v>
      </c>
      <c r="H4179" s="3">
        <v>0.06</v>
      </c>
      <c r="I4179" s="3">
        <v>0.16500000000000001</v>
      </c>
      <c r="J4179" s="4" t="str">
        <f t="shared" si="390"/>
        <v>Se calcula por P volum</v>
      </c>
      <c r="K4179" s="3">
        <f t="shared" si="391"/>
        <v>0.16500000000000001</v>
      </c>
      <c r="L4179" s="5">
        <v>3380</v>
      </c>
      <c r="M4179" s="2" t="str">
        <f t="shared" si="392"/>
        <v>Hasta $9.989</v>
      </c>
      <c r="N4179" s="5">
        <f t="shared" si="393"/>
        <v>700</v>
      </c>
      <c r="O4179" s="6" t="str">
        <f t="shared" si="394"/>
        <v>No aplica (&lt;$19.990)</v>
      </c>
      <c r="P4179" s="7">
        <f t="array" ref="P4179">IF(OR(L4179="",K4179=""),"",IF(L4179&lt;19990,0,IF(L4179&lt;=30000,INDEX(Tarifas!$C$2:$C$37,MATCH(K4179,Tarifas!$A$2:$A$37,1)),IF(L4179&lt;=40000,INDEX(Tarifas!$D$2:$D$37,MATCH(K4179,Tarifas!$A$2:$A$37,1)),INDEX(Tarifas!$E$2:$E$37,MATCH(K4179,Tarifas!$A$2:$A$37,1))))))</f>
        <v>0</v>
      </c>
      <c r="Q4179" s="7">
        <f t="shared" si="395"/>
        <v>700</v>
      </c>
    </row>
    <row r="4180" spans="1:17" ht="15.75" customHeight="1" x14ac:dyDescent="0.25">
      <c r="A4180" s="2">
        <v>123</v>
      </c>
      <c r="B4180" s="2">
        <v>123</v>
      </c>
      <c r="C4180" s="2">
        <v>123</v>
      </c>
      <c r="D4180" s="2" t="s">
        <v>2337</v>
      </c>
      <c r="E4180" s="3">
        <v>5</v>
      </c>
      <c r="F4180" s="3">
        <v>10</v>
      </c>
      <c r="G4180" s="3">
        <v>15</v>
      </c>
      <c r="H4180" s="3">
        <v>0.06</v>
      </c>
      <c r="I4180" s="3">
        <v>0.1875</v>
      </c>
      <c r="J4180" s="4" t="str">
        <f t="shared" si="390"/>
        <v>Se calcula por P volum</v>
      </c>
      <c r="K4180" s="3">
        <f t="shared" si="391"/>
        <v>0.1875</v>
      </c>
      <c r="L4180" s="5">
        <v>3490</v>
      </c>
      <c r="M4180" s="2" t="str">
        <f t="shared" si="392"/>
        <v>Hasta $9.989</v>
      </c>
      <c r="N4180" s="5">
        <f t="shared" si="393"/>
        <v>700</v>
      </c>
      <c r="O4180" s="6" t="str">
        <f t="shared" si="394"/>
        <v>No aplica (&lt;$19.990)</v>
      </c>
      <c r="P4180" s="7">
        <f t="array" ref="P4180">IF(OR(L4180="",K4180=""),"",IF(L4180&lt;19990,0,IF(L4180&lt;=30000,INDEX(Tarifas!$C$2:$C$37,MATCH(K4180,Tarifas!$A$2:$A$37,1)),IF(L4180&lt;=40000,INDEX(Tarifas!$D$2:$D$37,MATCH(K4180,Tarifas!$A$2:$A$37,1)),INDEX(Tarifas!$E$2:$E$37,MATCH(K4180,Tarifas!$A$2:$A$37,1))))))</f>
        <v>0</v>
      </c>
      <c r="Q4180" s="7">
        <f t="shared" si="395"/>
        <v>700</v>
      </c>
    </row>
    <row r="4181" spans="1:17" ht="15.75" customHeight="1" x14ac:dyDescent="0.25">
      <c r="A4181" s="2">
        <v>123</v>
      </c>
      <c r="B4181" s="2">
        <v>123</v>
      </c>
      <c r="C4181" s="2">
        <v>123</v>
      </c>
      <c r="D4181" s="2" t="s">
        <v>2337</v>
      </c>
      <c r="E4181" s="3">
        <v>5</v>
      </c>
      <c r="F4181" s="3">
        <v>10</v>
      </c>
      <c r="G4181" s="3">
        <v>15</v>
      </c>
      <c r="H4181" s="3">
        <v>0.06</v>
      </c>
      <c r="I4181" s="3">
        <v>0.1875</v>
      </c>
      <c r="J4181" s="4" t="str">
        <f t="shared" si="390"/>
        <v>Se calcula por P volum</v>
      </c>
      <c r="K4181" s="3">
        <f t="shared" si="391"/>
        <v>0.1875</v>
      </c>
      <c r="L4181" s="5">
        <v>3490</v>
      </c>
      <c r="M4181" s="2" t="str">
        <f t="shared" si="392"/>
        <v>Hasta $9.989</v>
      </c>
      <c r="N4181" s="5">
        <f t="shared" si="393"/>
        <v>700</v>
      </c>
      <c r="O4181" s="6" t="str">
        <f t="shared" si="394"/>
        <v>No aplica (&lt;$19.990)</v>
      </c>
      <c r="P4181" s="7">
        <f t="array" ref="P4181">IF(OR(L4181="",K4181=""),"",IF(L4181&lt;19990,0,IF(L4181&lt;=30000,INDEX(Tarifas!$C$2:$C$37,MATCH(K4181,Tarifas!$A$2:$A$37,1)),IF(L4181&lt;=40000,INDEX(Tarifas!$D$2:$D$37,MATCH(K4181,Tarifas!$A$2:$A$37,1)),INDEX(Tarifas!$E$2:$E$37,MATCH(K4181,Tarifas!$A$2:$A$37,1))))))</f>
        <v>0</v>
      </c>
      <c r="Q4181" s="7">
        <f t="shared" si="395"/>
        <v>700</v>
      </c>
    </row>
    <row r="4182" spans="1:17" ht="15.75" customHeight="1" x14ac:dyDescent="0.25">
      <c r="A4182" s="2">
        <v>123</v>
      </c>
      <c r="B4182" s="2">
        <v>123</v>
      </c>
      <c r="C4182" s="2">
        <v>123</v>
      </c>
      <c r="D4182" s="2" t="s">
        <v>2349</v>
      </c>
      <c r="E4182" s="3">
        <v>3</v>
      </c>
      <c r="F4182" s="3">
        <v>4</v>
      </c>
      <c r="G4182" s="3">
        <v>7</v>
      </c>
      <c r="H4182" s="3">
        <v>0.06</v>
      </c>
      <c r="I4182" s="3">
        <v>2.1000000000000001E-2</v>
      </c>
      <c r="J4182" s="4" t="str">
        <f t="shared" si="390"/>
        <v>Se calcula por Peso</v>
      </c>
      <c r="K4182" s="3">
        <f t="shared" si="391"/>
        <v>0.06</v>
      </c>
      <c r="L4182" s="5">
        <v>3490</v>
      </c>
      <c r="M4182" s="2" t="str">
        <f t="shared" si="392"/>
        <v>Hasta $9.989</v>
      </c>
      <c r="N4182" s="5">
        <f t="shared" si="393"/>
        <v>700</v>
      </c>
      <c r="O4182" s="6" t="str">
        <f t="shared" si="394"/>
        <v>No aplica (&lt;$19.990)</v>
      </c>
      <c r="P4182" s="7">
        <f t="array" ref="P4182">IF(OR(L4182="",K4182=""),"",IF(L4182&lt;19990,0,IF(L4182&lt;=30000,INDEX(Tarifas!$C$2:$C$37,MATCH(K4182,Tarifas!$A$2:$A$37,1)),IF(L4182&lt;=40000,INDEX(Tarifas!$D$2:$D$37,MATCH(K4182,Tarifas!$A$2:$A$37,1)),INDEX(Tarifas!$E$2:$E$37,MATCH(K4182,Tarifas!$A$2:$A$37,1))))))</f>
        <v>0</v>
      </c>
      <c r="Q4182" s="7">
        <f t="shared" si="395"/>
        <v>700</v>
      </c>
    </row>
    <row r="4183" spans="1:17" ht="15.75" customHeight="1" x14ac:dyDescent="0.25">
      <c r="A4183" s="2">
        <v>123</v>
      </c>
      <c r="B4183" s="2">
        <v>123</v>
      </c>
      <c r="C4183" s="2">
        <v>123</v>
      </c>
      <c r="D4183" s="2" t="s">
        <v>2332</v>
      </c>
      <c r="E4183" s="3">
        <v>4</v>
      </c>
      <c r="F4183" s="3">
        <v>10</v>
      </c>
      <c r="G4183" s="3">
        <v>16</v>
      </c>
      <c r="H4183" s="3">
        <v>0.06</v>
      </c>
      <c r="I4183" s="3">
        <v>0.16</v>
      </c>
      <c r="J4183" s="4" t="str">
        <f t="shared" si="390"/>
        <v>Se calcula por P volum</v>
      </c>
      <c r="K4183" s="3">
        <f t="shared" si="391"/>
        <v>0.16</v>
      </c>
      <c r="L4183" s="5">
        <v>3943</v>
      </c>
      <c r="M4183" s="2" t="str">
        <f t="shared" si="392"/>
        <v>Hasta $9.989</v>
      </c>
      <c r="N4183" s="5">
        <f t="shared" si="393"/>
        <v>700</v>
      </c>
      <c r="O4183" s="6" t="str">
        <f t="shared" si="394"/>
        <v>No aplica (&lt;$19.990)</v>
      </c>
      <c r="P4183" s="7">
        <f t="array" ref="P4183">IF(OR(L4183="",K4183=""),"",IF(L4183&lt;19990,0,IF(L4183&lt;=30000,INDEX(Tarifas!$C$2:$C$37,MATCH(K4183,Tarifas!$A$2:$A$37,1)),IF(L4183&lt;=40000,INDEX(Tarifas!$D$2:$D$37,MATCH(K4183,Tarifas!$A$2:$A$37,1)),INDEX(Tarifas!$E$2:$E$37,MATCH(K4183,Tarifas!$A$2:$A$37,1))))))</f>
        <v>0</v>
      </c>
      <c r="Q4183" s="7">
        <f t="shared" si="395"/>
        <v>700</v>
      </c>
    </row>
    <row r="4184" spans="1:17" ht="15.75" customHeight="1" x14ac:dyDescent="0.25">
      <c r="A4184" s="2">
        <v>123</v>
      </c>
      <c r="B4184" s="2">
        <v>123</v>
      </c>
      <c r="C4184" s="2">
        <v>123</v>
      </c>
      <c r="D4184" s="2" t="s">
        <v>2332</v>
      </c>
      <c r="E4184" s="3">
        <v>4</v>
      </c>
      <c r="F4184" s="3">
        <v>10</v>
      </c>
      <c r="G4184" s="3">
        <v>16</v>
      </c>
      <c r="H4184" s="3">
        <v>0.06</v>
      </c>
      <c r="I4184" s="3">
        <v>0.16</v>
      </c>
      <c r="J4184" s="4" t="str">
        <f t="shared" si="390"/>
        <v>Se calcula por P volum</v>
      </c>
      <c r="K4184" s="3">
        <f t="shared" si="391"/>
        <v>0.16</v>
      </c>
      <c r="L4184" s="5">
        <v>3943</v>
      </c>
      <c r="M4184" s="2" t="str">
        <f t="shared" si="392"/>
        <v>Hasta $9.989</v>
      </c>
      <c r="N4184" s="5">
        <f t="shared" si="393"/>
        <v>700</v>
      </c>
      <c r="O4184" s="6" t="str">
        <f t="shared" si="394"/>
        <v>No aplica (&lt;$19.990)</v>
      </c>
      <c r="P4184" s="7">
        <f t="array" ref="P4184">IF(OR(L4184="",K4184=""),"",IF(L4184&lt;19990,0,IF(L4184&lt;=30000,INDEX(Tarifas!$C$2:$C$37,MATCH(K4184,Tarifas!$A$2:$A$37,1)),IF(L4184&lt;=40000,INDEX(Tarifas!$D$2:$D$37,MATCH(K4184,Tarifas!$A$2:$A$37,1)),INDEX(Tarifas!$E$2:$E$37,MATCH(K4184,Tarifas!$A$2:$A$37,1))))))</f>
        <v>0</v>
      </c>
      <c r="Q4184" s="7">
        <f t="shared" si="395"/>
        <v>700</v>
      </c>
    </row>
    <row r="4185" spans="1:17" ht="15.75" customHeight="1" x14ac:dyDescent="0.25">
      <c r="A4185" s="2">
        <v>123</v>
      </c>
      <c r="B4185" s="2">
        <v>123</v>
      </c>
      <c r="C4185" s="2">
        <v>123</v>
      </c>
      <c r="D4185" s="2" t="s">
        <v>2341</v>
      </c>
      <c r="E4185" s="3">
        <v>4</v>
      </c>
      <c r="F4185" s="3">
        <v>10</v>
      </c>
      <c r="G4185" s="3">
        <v>14</v>
      </c>
      <c r="H4185" s="3">
        <v>0.06</v>
      </c>
      <c r="I4185" s="3">
        <v>0.14000000000000001</v>
      </c>
      <c r="J4185" s="4" t="str">
        <f t="shared" si="390"/>
        <v>Se calcula por P volum</v>
      </c>
      <c r="K4185" s="3">
        <f t="shared" si="391"/>
        <v>0.14000000000000001</v>
      </c>
      <c r="L4185" s="5">
        <v>4814</v>
      </c>
      <c r="M4185" s="2" t="str">
        <f t="shared" si="392"/>
        <v>Hasta $9.989</v>
      </c>
      <c r="N4185" s="5">
        <f t="shared" si="393"/>
        <v>700</v>
      </c>
      <c r="O4185" s="6" t="str">
        <f t="shared" si="394"/>
        <v>No aplica (&lt;$19.990)</v>
      </c>
      <c r="P4185" s="7">
        <f t="array" ref="P4185">IF(OR(L4185="",K4185=""),"",IF(L4185&lt;19990,0,IF(L4185&lt;=30000,INDEX(Tarifas!$C$2:$C$37,MATCH(K4185,Tarifas!$A$2:$A$37,1)),IF(L4185&lt;=40000,INDEX(Tarifas!$D$2:$D$37,MATCH(K4185,Tarifas!$A$2:$A$37,1)),INDEX(Tarifas!$E$2:$E$37,MATCH(K4185,Tarifas!$A$2:$A$37,1))))))</f>
        <v>0</v>
      </c>
      <c r="Q4185" s="7">
        <f t="shared" si="395"/>
        <v>700</v>
      </c>
    </row>
    <row r="4186" spans="1:17" ht="15.75" customHeight="1" x14ac:dyDescent="0.25">
      <c r="A4186" s="2">
        <v>123</v>
      </c>
      <c r="B4186" s="2">
        <v>123</v>
      </c>
      <c r="C4186" s="2">
        <v>123</v>
      </c>
      <c r="D4186" s="2" t="s">
        <v>2341</v>
      </c>
      <c r="E4186" s="3">
        <v>4</v>
      </c>
      <c r="F4186" s="3">
        <v>10</v>
      </c>
      <c r="G4186" s="3">
        <v>14</v>
      </c>
      <c r="H4186" s="3">
        <v>0.06</v>
      </c>
      <c r="I4186" s="3">
        <v>0.14000000000000001</v>
      </c>
      <c r="J4186" s="4" t="str">
        <f t="shared" si="390"/>
        <v>Se calcula por P volum</v>
      </c>
      <c r="K4186" s="3">
        <f t="shared" si="391"/>
        <v>0.14000000000000001</v>
      </c>
      <c r="L4186" s="5">
        <v>4814</v>
      </c>
      <c r="M4186" s="2" t="str">
        <f t="shared" si="392"/>
        <v>Hasta $9.989</v>
      </c>
      <c r="N4186" s="5">
        <f t="shared" si="393"/>
        <v>700</v>
      </c>
      <c r="O4186" s="6" t="str">
        <f t="shared" si="394"/>
        <v>No aplica (&lt;$19.990)</v>
      </c>
      <c r="P4186" s="7">
        <f t="array" ref="P4186">IF(OR(L4186="",K4186=""),"",IF(L4186&lt;19990,0,IF(L4186&lt;=30000,INDEX(Tarifas!$C$2:$C$37,MATCH(K4186,Tarifas!$A$2:$A$37,1)),IF(L4186&lt;=40000,INDEX(Tarifas!$D$2:$D$37,MATCH(K4186,Tarifas!$A$2:$A$37,1)),INDEX(Tarifas!$E$2:$E$37,MATCH(K4186,Tarifas!$A$2:$A$37,1))))))</f>
        <v>0</v>
      </c>
      <c r="Q4186" s="7">
        <f t="shared" si="395"/>
        <v>700</v>
      </c>
    </row>
    <row r="4187" spans="1:17" ht="15.75" customHeight="1" x14ac:dyDescent="0.25">
      <c r="A4187" s="2">
        <v>123</v>
      </c>
      <c r="B4187" s="2">
        <v>123</v>
      </c>
      <c r="C4187" s="2">
        <v>123</v>
      </c>
      <c r="D4187" s="2" t="s">
        <v>2350</v>
      </c>
      <c r="E4187" s="3">
        <v>4</v>
      </c>
      <c r="F4187" s="3">
        <v>16</v>
      </c>
      <c r="G4187" s="3">
        <v>18</v>
      </c>
      <c r="H4187" s="3">
        <v>0.06</v>
      </c>
      <c r="I4187" s="3">
        <v>0.28799999999999998</v>
      </c>
      <c r="J4187" s="4" t="str">
        <f t="shared" si="390"/>
        <v>Se calcula por P volum</v>
      </c>
      <c r="K4187" s="3">
        <f t="shared" si="391"/>
        <v>0.28799999999999998</v>
      </c>
      <c r="L4187" s="5">
        <v>5129</v>
      </c>
      <c r="M4187" s="2" t="str">
        <f t="shared" si="392"/>
        <v>Hasta $9.989</v>
      </c>
      <c r="N4187" s="5">
        <f t="shared" si="393"/>
        <v>700</v>
      </c>
      <c r="O4187" s="6" t="str">
        <f t="shared" si="394"/>
        <v>No aplica (&lt;$19.990)</v>
      </c>
      <c r="P4187" s="7">
        <f t="array" ref="P4187">IF(OR(L4187="",K4187=""),"",IF(L4187&lt;19990,0,IF(L4187&lt;=30000,INDEX(Tarifas!$C$2:$C$37,MATCH(K4187,Tarifas!$A$2:$A$37,1)),IF(L4187&lt;=40000,INDEX(Tarifas!$D$2:$D$37,MATCH(K4187,Tarifas!$A$2:$A$37,1)),INDEX(Tarifas!$E$2:$E$37,MATCH(K4187,Tarifas!$A$2:$A$37,1))))))</f>
        <v>0</v>
      </c>
      <c r="Q4187" s="7">
        <f t="shared" si="395"/>
        <v>700</v>
      </c>
    </row>
    <row r="4188" spans="1:17" ht="15.75" customHeight="1" x14ac:dyDescent="0.25">
      <c r="A4188" s="2">
        <v>123</v>
      </c>
      <c r="B4188" s="2">
        <v>123</v>
      </c>
      <c r="C4188" s="2">
        <v>123</v>
      </c>
      <c r="D4188" s="2" t="s">
        <v>2350</v>
      </c>
      <c r="E4188" s="3">
        <v>4</v>
      </c>
      <c r="F4188" s="3">
        <v>16</v>
      </c>
      <c r="G4188" s="3">
        <v>18</v>
      </c>
      <c r="H4188" s="3">
        <v>0.06</v>
      </c>
      <c r="I4188" s="3">
        <v>0.28799999999999998</v>
      </c>
      <c r="J4188" s="4" t="str">
        <f t="shared" si="390"/>
        <v>Se calcula por P volum</v>
      </c>
      <c r="K4188" s="3">
        <f t="shared" si="391"/>
        <v>0.28799999999999998</v>
      </c>
      <c r="L4188" s="5">
        <v>5129</v>
      </c>
      <c r="M4188" s="2" t="str">
        <f t="shared" si="392"/>
        <v>Hasta $9.989</v>
      </c>
      <c r="N4188" s="5">
        <f t="shared" si="393"/>
        <v>700</v>
      </c>
      <c r="O4188" s="6" t="str">
        <f t="shared" si="394"/>
        <v>No aplica (&lt;$19.990)</v>
      </c>
      <c r="P4188" s="7">
        <f t="array" ref="P4188">IF(OR(L4188="",K4188=""),"",IF(L4188&lt;19990,0,IF(L4188&lt;=30000,INDEX(Tarifas!$C$2:$C$37,MATCH(K4188,Tarifas!$A$2:$A$37,1)),IF(L4188&lt;=40000,INDEX(Tarifas!$D$2:$D$37,MATCH(K4188,Tarifas!$A$2:$A$37,1)),INDEX(Tarifas!$E$2:$E$37,MATCH(K4188,Tarifas!$A$2:$A$37,1))))))</f>
        <v>0</v>
      </c>
      <c r="Q4188" s="7">
        <f t="shared" si="395"/>
        <v>700</v>
      </c>
    </row>
    <row r="4189" spans="1:17" ht="15.75" customHeight="1" x14ac:dyDescent="0.25">
      <c r="A4189" s="2">
        <v>123</v>
      </c>
      <c r="B4189" s="2">
        <v>123</v>
      </c>
      <c r="C4189" s="2">
        <v>123</v>
      </c>
      <c r="D4189" s="2" t="s">
        <v>2351</v>
      </c>
      <c r="E4189" s="3">
        <v>5</v>
      </c>
      <c r="F4189" s="3">
        <v>10</v>
      </c>
      <c r="G4189" s="3">
        <v>17</v>
      </c>
      <c r="H4189" s="3">
        <v>0.06</v>
      </c>
      <c r="I4189" s="3">
        <v>0.21249999999999999</v>
      </c>
      <c r="J4189" s="4" t="str">
        <f t="shared" si="390"/>
        <v>Se calcula por P volum</v>
      </c>
      <c r="K4189" s="3">
        <f t="shared" si="391"/>
        <v>0.21249999999999999</v>
      </c>
      <c r="L4189" s="5">
        <v>5490</v>
      </c>
      <c r="M4189" s="2" t="str">
        <f t="shared" si="392"/>
        <v>Hasta $9.989</v>
      </c>
      <c r="N4189" s="5">
        <f t="shared" si="393"/>
        <v>700</v>
      </c>
      <c r="O4189" s="6" t="str">
        <f t="shared" si="394"/>
        <v>No aplica (&lt;$19.990)</v>
      </c>
      <c r="P4189" s="7">
        <f t="array" ref="P4189">IF(OR(L4189="",K4189=""),"",IF(L4189&lt;19990,0,IF(L4189&lt;=30000,INDEX(Tarifas!$C$2:$C$37,MATCH(K4189,Tarifas!$A$2:$A$37,1)),IF(L4189&lt;=40000,INDEX(Tarifas!$D$2:$D$37,MATCH(K4189,Tarifas!$A$2:$A$37,1)),INDEX(Tarifas!$E$2:$E$37,MATCH(K4189,Tarifas!$A$2:$A$37,1))))))</f>
        <v>0</v>
      </c>
      <c r="Q4189" s="7">
        <f t="shared" si="395"/>
        <v>700</v>
      </c>
    </row>
    <row r="4190" spans="1:17" ht="15.75" customHeight="1" x14ac:dyDescent="0.25">
      <c r="A4190" s="2">
        <v>123</v>
      </c>
      <c r="B4190" s="2">
        <v>123</v>
      </c>
      <c r="C4190" s="2">
        <v>123</v>
      </c>
      <c r="D4190" s="2" t="s">
        <v>2352</v>
      </c>
      <c r="E4190" s="3">
        <v>5</v>
      </c>
      <c r="F4190" s="3">
        <v>9</v>
      </c>
      <c r="G4190" s="3">
        <v>17</v>
      </c>
      <c r="H4190" s="3">
        <v>0.06</v>
      </c>
      <c r="I4190" s="3">
        <v>0.19125</v>
      </c>
      <c r="J4190" s="4" t="str">
        <f t="shared" si="390"/>
        <v>Se calcula por P volum</v>
      </c>
      <c r="K4190" s="3">
        <f t="shared" si="391"/>
        <v>0.19125</v>
      </c>
      <c r="L4190" s="5">
        <v>5491</v>
      </c>
      <c r="M4190" s="2" t="str">
        <f t="shared" si="392"/>
        <v>Hasta $9.989</v>
      </c>
      <c r="N4190" s="5">
        <f t="shared" si="393"/>
        <v>700</v>
      </c>
      <c r="O4190" s="6" t="str">
        <f t="shared" si="394"/>
        <v>No aplica (&lt;$19.990)</v>
      </c>
      <c r="P4190" s="7">
        <f t="array" ref="P4190">IF(OR(L4190="",K4190=""),"",IF(L4190&lt;19990,0,IF(L4190&lt;=30000,INDEX(Tarifas!$C$2:$C$37,MATCH(K4190,Tarifas!$A$2:$A$37,1)),IF(L4190&lt;=40000,INDEX(Tarifas!$D$2:$D$37,MATCH(K4190,Tarifas!$A$2:$A$37,1)),INDEX(Tarifas!$E$2:$E$37,MATCH(K4190,Tarifas!$A$2:$A$37,1))))))</f>
        <v>0</v>
      </c>
      <c r="Q4190" s="7">
        <f t="shared" si="395"/>
        <v>700</v>
      </c>
    </row>
    <row r="4191" spans="1:17" ht="15.75" customHeight="1" x14ac:dyDescent="0.25">
      <c r="A4191" s="2">
        <v>123</v>
      </c>
      <c r="B4191" s="2">
        <v>123</v>
      </c>
      <c r="C4191" s="2">
        <v>123</v>
      </c>
      <c r="D4191" s="2" t="s">
        <v>2352</v>
      </c>
      <c r="E4191" s="3">
        <v>5</v>
      </c>
      <c r="F4191" s="3">
        <v>9</v>
      </c>
      <c r="G4191" s="3">
        <v>17</v>
      </c>
      <c r="H4191" s="3">
        <v>0.06</v>
      </c>
      <c r="I4191" s="3">
        <v>0.19125</v>
      </c>
      <c r="J4191" s="4" t="str">
        <f t="shared" si="390"/>
        <v>Se calcula por P volum</v>
      </c>
      <c r="K4191" s="3">
        <f t="shared" si="391"/>
        <v>0.19125</v>
      </c>
      <c r="L4191" s="5">
        <v>5491</v>
      </c>
      <c r="M4191" s="2" t="str">
        <f t="shared" si="392"/>
        <v>Hasta $9.989</v>
      </c>
      <c r="N4191" s="5">
        <f t="shared" si="393"/>
        <v>700</v>
      </c>
      <c r="O4191" s="6" t="str">
        <f t="shared" si="394"/>
        <v>No aplica (&lt;$19.990)</v>
      </c>
      <c r="P4191" s="7">
        <f t="array" ref="P4191">IF(OR(L4191="",K4191=""),"",IF(L4191&lt;19990,0,IF(L4191&lt;=30000,INDEX(Tarifas!$C$2:$C$37,MATCH(K4191,Tarifas!$A$2:$A$37,1)),IF(L4191&lt;=40000,INDEX(Tarifas!$D$2:$D$37,MATCH(K4191,Tarifas!$A$2:$A$37,1)),INDEX(Tarifas!$E$2:$E$37,MATCH(K4191,Tarifas!$A$2:$A$37,1))))))</f>
        <v>0</v>
      </c>
      <c r="Q4191" s="7">
        <f t="shared" si="395"/>
        <v>700</v>
      </c>
    </row>
    <row r="4192" spans="1:17" ht="15.75" customHeight="1" x14ac:dyDescent="0.25">
      <c r="A4192" s="2">
        <v>123</v>
      </c>
      <c r="B4192" s="2">
        <v>123</v>
      </c>
      <c r="C4192" s="2">
        <v>123</v>
      </c>
      <c r="D4192" s="2" t="s">
        <v>2352</v>
      </c>
      <c r="E4192" s="3">
        <v>5</v>
      </c>
      <c r="F4192" s="3">
        <v>9</v>
      </c>
      <c r="G4192" s="3">
        <v>17</v>
      </c>
      <c r="H4192" s="3">
        <v>0.06</v>
      </c>
      <c r="I4192" s="3">
        <v>0.19125</v>
      </c>
      <c r="J4192" s="4" t="str">
        <f t="shared" si="390"/>
        <v>Se calcula por P volum</v>
      </c>
      <c r="K4192" s="3">
        <f t="shared" si="391"/>
        <v>0.19125</v>
      </c>
      <c r="L4192" s="5">
        <v>5491</v>
      </c>
      <c r="M4192" s="2" t="str">
        <f t="shared" si="392"/>
        <v>Hasta $9.989</v>
      </c>
      <c r="N4192" s="5">
        <f t="shared" si="393"/>
        <v>700</v>
      </c>
      <c r="O4192" s="6" t="str">
        <f t="shared" si="394"/>
        <v>No aplica (&lt;$19.990)</v>
      </c>
      <c r="P4192" s="7">
        <f t="array" ref="P4192">IF(OR(L4192="",K4192=""),"",IF(L4192&lt;19990,0,IF(L4192&lt;=30000,INDEX(Tarifas!$C$2:$C$37,MATCH(K4192,Tarifas!$A$2:$A$37,1)),IF(L4192&lt;=40000,INDEX(Tarifas!$D$2:$D$37,MATCH(K4192,Tarifas!$A$2:$A$37,1)),INDEX(Tarifas!$E$2:$E$37,MATCH(K4192,Tarifas!$A$2:$A$37,1))))))</f>
        <v>0</v>
      </c>
      <c r="Q4192" s="7">
        <f t="shared" si="395"/>
        <v>700</v>
      </c>
    </row>
    <row r="4193" spans="1:17" ht="15.75" customHeight="1" x14ac:dyDescent="0.25">
      <c r="A4193" s="2">
        <v>123</v>
      </c>
      <c r="B4193" s="2">
        <v>123</v>
      </c>
      <c r="C4193" s="2">
        <v>123</v>
      </c>
      <c r="D4193" s="2" t="s">
        <v>2352</v>
      </c>
      <c r="E4193" s="3">
        <v>5</v>
      </c>
      <c r="F4193" s="3">
        <v>9</v>
      </c>
      <c r="G4193" s="3">
        <v>17</v>
      </c>
      <c r="H4193" s="3">
        <v>0.06</v>
      </c>
      <c r="I4193" s="3">
        <v>0.19125</v>
      </c>
      <c r="J4193" s="4" t="str">
        <f t="shared" si="390"/>
        <v>Se calcula por P volum</v>
      </c>
      <c r="K4193" s="3">
        <f t="shared" si="391"/>
        <v>0.19125</v>
      </c>
      <c r="L4193" s="5">
        <v>5491</v>
      </c>
      <c r="M4193" s="2" t="str">
        <f t="shared" si="392"/>
        <v>Hasta $9.989</v>
      </c>
      <c r="N4193" s="5">
        <f t="shared" si="393"/>
        <v>700</v>
      </c>
      <c r="O4193" s="6" t="str">
        <f t="shared" si="394"/>
        <v>No aplica (&lt;$19.990)</v>
      </c>
      <c r="P4193" s="7">
        <f t="array" ref="P4193">IF(OR(L4193="",K4193=""),"",IF(L4193&lt;19990,0,IF(L4193&lt;=30000,INDEX(Tarifas!$C$2:$C$37,MATCH(K4193,Tarifas!$A$2:$A$37,1)),IF(L4193&lt;=40000,INDEX(Tarifas!$D$2:$D$37,MATCH(K4193,Tarifas!$A$2:$A$37,1)),INDEX(Tarifas!$E$2:$E$37,MATCH(K4193,Tarifas!$A$2:$A$37,1))))))</f>
        <v>0</v>
      </c>
      <c r="Q4193" s="7">
        <f t="shared" si="395"/>
        <v>700</v>
      </c>
    </row>
    <row r="4194" spans="1:17" ht="15.75" customHeight="1" x14ac:dyDescent="0.25">
      <c r="A4194" s="2">
        <v>123</v>
      </c>
      <c r="B4194" s="2">
        <v>123</v>
      </c>
      <c r="C4194" s="2">
        <v>123</v>
      </c>
      <c r="D4194" s="2" t="s">
        <v>2352</v>
      </c>
      <c r="E4194" s="3">
        <v>5</v>
      </c>
      <c r="F4194" s="3">
        <v>9</v>
      </c>
      <c r="G4194" s="3">
        <v>17</v>
      </c>
      <c r="H4194" s="3">
        <v>0.06</v>
      </c>
      <c r="I4194" s="3">
        <v>0.19125</v>
      </c>
      <c r="J4194" s="4" t="str">
        <f t="shared" si="390"/>
        <v>Se calcula por P volum</v>
      </c>
      <c r="K4194" s="3">
        <f t="shared" si="391"/>
        <v>0.19125</v>
      </c>
      <c r="L4194" s="5">
        <v>5491</v>
      </c>
      <c r="M4194" s="2" t="str">
        <f t="shared" si="392"/>
        <v>Hasta $9.989</v>
      </c>
      <c r="N4194" s="5">
        <f t="shared" si="393"/>
        <v>700</v>
      </c>
      <c r="O4194" s="6" t="str">
        <f t="shared" si="394"/>
        <v>No aplica (&lt;$19.990)</v>
      </c>
      <c r="P4194" s="7">
        <f t="array" ref="P4194">IF(OR(L4194="",K4194=""),"",IF(L4194&lt;19990,0,IF(L4194&lt;=30000,INDEX(Tarifas!$C$2:$C$37,MATCH(K4194,Tarifas!$A$2:$A$37,1)),IF(L4194&lt;=40000,INDEX(Tarifas!$D$2:$D$37,MATCH(K4194,Tarifas!$A$2:$A$37,1)),INDEX(Tarifas!$E$2:$E$37,MATCH(K4194,Tarifas!$A$2:$A$37,1))))))</f>
        <v>0</v>
      </c>
      <c r="Q4194" s="7">
        <f t="shared" si="395"/>
        <v>700</v>
      </c>
    </row>
    <row r="4195" spans="1:17" ht="15.75" customHeight="1" x14ac:dyDescent="0.25">
      <c r="A4195" s="2">
        <v>123</v>
      </c>
      <c r="B4195" s="2">
        <v>123</v>
      </c>
      <c r="C4195" s="2">
        <v>123</v>
      </c>
      <c r="D4195" s="2" t="s">
        <v>2352</v>
      </c>
      <c r="E4195" s="3">
        <v>5</v>
      </c>
      <c r="F4195" s="3">
        <v>9</v>
      </c>
      <c r="G4195" s="3">
        <v>17</v>
      </c>
      <c r="H4195" s="3">
        <v>0.06</v>
      </c>
      <c r="I4195" s="3">
        <v>0.19125</v>
      </c>
      <c r="J4195" s="4" t="str">
        <f t="shared" si="390"/>
        <v>Se calcula por P volum</v>
      </c>
      <c r="K4195" s="3">
        <f t="shared" si="391"/>
        <v>0.19125</v>
      </c>
      <c r="L4195" s="5">
        <v>5491</v>
      </c>
      <c r="M4195" s="2" t="str">
        <f t="shared" si="392"/>
        <v>Hasta $9.989</v>
      </c>
      <c r="N4195" s="5">
        <f t="shared" si="393"/>
        <v>700</v>
      </c>
      <c r="O4195" s="6" t="str">
        <f t="shared" si="394"/>
        <v>No aplica (&lt;$19.990)</v>
      </c>
      <c r="P4195" s="7">
        <f t="array" ref="P4195">IF(OR(L4195="",K4195=""),"",IF(L4195&lt;19990,0,IF(L4195&lt;=30000,INDEX(Tarifas!$C$2:$C$37,MATCH(K4195,Tarifas!$A$2:$A$37,1)),IF(L4195&lt;=40000,INDEX(Tarifas!$D$2:$D$37,MATCH(K4195,Tarifas!$A$2:$A$37,1)),INDEX(Tarifas!$E$2:$E$37,MATCH(K4195,Tarifas!$A$2:$A$37,1))))))</f>
        <v>0</v>
      </c>
      <c r="Q4195" s="7">
        <f t="shared" si="395"/>
        <v>700</v>
      </c>
    </row>
    <row r="4196" spans="1:17" ht="15.75" customHeight="1" x14ac:dyDescent="0.25">
      <c r="A4196" s="2">
        <v>123</v>
      </c>
      <c r="B4196" s="2">
        <v>123</v>
      </c>
      <c r="C4196" s="2">
        <v>123</v>
      </c>
      <c r="D4196" s="2" t="s">
        <v>2353</v>
      </c>
      <c r="E4196" s="3">
        <v>3</v>
      </c>
      <c r="F4196" s="3">
        <v>12</v>
      </c>
      <c r="G4196" s="3">
        <v>23</v>
      </c>
      <c r="H4196" s="3">
        <v>0.06</v>
      </c>
      <c r="I4196" s="3">
        <v>0.20699999999999999</v>
      </c>
      <c r="J4196" s="4" t="str">
        <f t="shared" si="390"/>
        <v>Se calcula por P volum</v>
      </c>
      <c r="K4196" s="3">
        <f t="shared" si="391"/>
        <v>0.20699999999999999</v>
      </c>
      <c r="L4196" s="5">
        <v>5941</v>
      </c>
      <c r="M4196" s="2" t="str">
        <f t="shared" si="392"/>
        <v>Hasta $9.989</v>
      </c>
      <c r="N4196" s="5">
        <f t="shared" si="393"/>
        <v>700</v>
      </c>
      <c r="O4196" s="6" t="str">
        <f t="shared" si="394"/>
        <v>No aplica (&lt;$19.990)</v>
      </c>
      <c r="P4196" s="7">
        <f t="array" ref="P4196">IF(OR(L4196="",K4196=""),"",IF(L4196&lt;19990,0,IF(L4196&lt;=30000,INDEX(Tarifas!$C$2:$C$37,MATCH(K4196,Tarifas!$A$2:$A$37,1)),IF(L4196&lt;=40000,INDEX(Tarifas!$D$2:$D$37,MATCH(K4196,Tarifas!$A$2:$A$37,1)),INDEX(Tarifas!$E$2:$E$37,MATCH(K4196,Tarifas!$A$2:$A$37,1))))))</f>
        <v>0</v>
      </c>
      <c r="Q4196" s="7">
        <f t="shared" si="395"/>
        <v>700</v>
      </c>
    </row>
    <row r="4197" spans="1:17" ht="15.75" customHeight="1" x14ac:dyDescent="0.25">
      <c r="A4197" s="2">
        <v>123</v>
      </c>
      <c r="B4197" s="2">
        <v>123</v>
      </c>
      <c r="C4197" s="2">
        <v>123</v>
      </c>
      <c r="D4197" s="2" t="s">
        <v>2353</v>
      </c>
      <c r="E4197" s="3">
        <v>3</v>
      </c>
      <c r="F4197" s="3">
        <v>12</v>
      </c>
      <c r="G4197" s="3">
        <v>23</v>
      </c>
      <c r="H4197" s="3">
        <v>0.06</v>
      </c>
      <c r="I4197" s="3">
        <v>0.20699999999999999</v>
      </c>
      <c r="J4197" s="4" t="str">
        <f t="shared" si="390"/>
        <v>Se calcula por P volum</v>
      </c>
      <c r="K4197" s="3">
        <f t="shared" si="391"/>
        <v>0.20699999999999999</v>
      </c>
      <c r="L4197" s="5">
        <v>5941</v>
      </c>
      <c r="M4197" s="2" t="str">
        <f t="shared" si="392"/>
        <v>Hasta $9.989</v>
      </c>
      <c r="N4197" s="5">
        <f t="shared" si="393"/>
        <v>700</v>
      </c>
      <c r="O4197" s="6" t="str">
        <f t="shared" si="394"/>
        <v>No aplica (&lt;$19.990)</v>
      </c>
      <c r="P4197" s="7">
        <f t="array" ref="P4197">IF(OR(L4197="",K4197=""),"",IF(L4197&lt;19990,0,IF(L4197&lt;=30000,INDEX(Tarifas!$C$2:$C$37,MATCH(K4197,Tarifas!$A$2:$A$37,1)),IF(L4197&lt;=40000,INDEX(Tarifas!$D$2:$D$37,MATCH(K4197,Tarifas!$A$2:$A$37,1)),INDEX(Tarifas!$E$2:$E$37,MATCH(K4197,Tarifas!$A$2:$A$37,1))))))</f>
        <v>0</v>
      </c>
      <c r="Q4197" s="7">
        <f t="shared" si="395"/>
        <v>700</v>
      </c>
    </row>
    <row r="4198" spans="1:17" ht="15.75" customHeight="1" x14ac:dyDescent="0.25">
      <c r="A4198" s="2">
        <v>123</v>
      </c>
      <c r="B4198" s="2">
        <v>123</v>
      </c>
      <c r="C4198" s="2">
        <v>123</v>
      </c>
      <c r="D4198" s="2" t="s">
        <v>2354</v>
      </c>
      <c r="E4198" s="3">
        <v>1</v>
      </c>
      <c r="F4198" s="3">
        <v>8</v>
      </c>
      <c r="G4198" s="3">
        <v>16</v>
      </c>
      <c r="H4198" s="3">
        <v>0.06</v>
      </c>
      <c r="I4198" s="3">
        <v>3.2000000000000001E-2</v>
      </c>
      <c r="J4198" s="4" t="str">
        <f t="shared" si="390"/>
        <v>Se calcula por Peso</v>
      </c>
      <c r="K4198" s="3">
        <f t="shared" si="391"/>
        <v>0.06</v>
      </c>
      <c r="L4198" s="5">
        <v>6220</v>
      </c>
      <c r="M4198" s="2" t="str">
        <f t="shared" si="392"/>
        <v>Hasta $9.989</v>
      </c>
      <c r="N4198" s="5">
        <f t="shared" si="393"/>
        <v>700</v>
      </c>
      <c r="O4198" s="6" t="str">
        <f t="shared" si="394"/>
        <v>No aplica (&lt;$19.990)</v>
      </c>
      <c r="P4198" s="7">
        <f t="array" ref="P4198">IF(OR(L4198="",K4198=""),"",IF(L4198&lt;19990,0,IF(L4198&lt;=30000,INDEX(Tarifas!$C$2:$C$37,MATCH(K4198,Tarifas!$A$2:$A$37,1)),IF(L4198&lt;=40000,INDEX(Tarifas!$D$2:$D$37,MATCH(K4198,Tarifas!$A$2:$A$37,1)),INDEX(Tarifas!$E$2:$E$37,MATCH(K4198,Tarifas!$A$2:$A$37,1))))))</f>
        <v>0</v>
      </c>
      <c r="Q4198" s="7">
        <f t="shared" si="395"/>
        <v>700</v>
      </c>
    </row>
    <row r="4199" spans="1:17" ht="15.75" customHeight="1" x14ac:dyDescent="0.25">
      <c r="A4199" s="2">
        <v>123</v>
      </c>
      <c r="B4199" s="2">
        <v>123</v>
      </c>
      <c r="C4199" s="2">
        <v>123</v>
      </c>
      <c r="D4199" s="2" t="s">
        <v>2354</v>
      </c>
      <c r="E4199" s="3">
        <v>1</v>
      </c>
      <c r="F4199" s="3">
        <v>8</v>
      </c>
      <c r="G4199" s="3">
        <v>16</v>
      </c>
      <c r="H4199" s="3">
        <v>0.06</v>
      </c>
      <c r="I4199" s="3">
        <v>3.2000000000000001E-2</v>
      </c>
      <c r="J4199" s="4" t="str">
        <f t="shared" si="390"/>
        <v>Se calcula por Peso</v>
      </c>
      <c r="K4199" s="3">
        <f t="shared" si="391"/>
        <v>0.06</v>
      </c>
      <c r="L4199" s="5">
        <v>6220</v>
      </c>
      <c r="M4199" s="2" t="str">
        <f t="shared" si="392"/>
        <v>Hasta $9.989</v>
      </c>
      <c r="N4199" s="5">
        <f t="shared" si="393"/>
        <v>700</v>
      </c>
      <c r="O4199" s="6" t="str">
        <f t="shared" si="394"/>
        <v>No aplica (&lt;$19.990)</v>
      </c>
      <c r="P4199" s="7">
        <f t="array" ref="P4199">IF(OR(L4199="",K4199=""),"",IF(L4199&lt;19990,0,IF(L4199&lt;=30000,INDEX(Tarifas!$C$2:$C$37,MATCH(K4199,Tarifas!$A$2:$A$37,1)),IF(L4199&lt;=40000,INDEX(Tarifas!$D$2:$D$37,MATCH(K4199,Tarifas!$A$2:$A$37,1)),INDEX(Tarifas!$E$2:$E$37,MATCH(K4199,Tarifas!$A$2:$A$37,1))))))</f>
        <v>0</v>
      </c>
      <c r="Q4199" s="7">
        <f t="shared" si="395"/>
        <v>700</v>
      </c>
    </row>
    <row r="4200" spans="1:17" ht="15.75" customHeight="1" x14ac:dyDescent="0.25">
      <c r="A4200" s="2">
        <v>123</v>
      </c>
      <c r="B4200" s="2">
        <v>123</v>
      </c>
      <c r="C4200" s="2">
        <v>123</v>
      </c>
      <c r="D4200" s="2" t="s">
        <v>2355</v>
      </c>
      <c r="E4200" s="3">
        <v>3</v>
      </c>
      <c r="F4200" s="3">
        <v>17</v>
      </c>
      <c r="G4200" s="3">
        <v>22</v>
      </c>
      <c r="H4200" s="3">
        <v>0.06</v>
      </c>
      <c r="I4200" s="3">
        <v>0.28050000000000003</v>
      </c>
      <c r="J4200" s="4" t="str">
        <f t="shared" si="390"/>
        <v>Se calcula por P volum</v>
      </c>
      <c r="K4200" s="3">
        <f t="shared" si="391"/>
        <v>0.28050000000000003</v>
      </c>
      <c r="L4200" s="5">
        <v>8190</v>
      </c>
      <c r="M4200" s="2" t="str">
        <f t="shared" si="392"/>
        <v>Hasta $9.989</v>
      </c>
      <c r="N4200" s="5">
        <f t="shared" si="393"/>
        <v>700</v>
      </c>
      <c r="O4200" s="6" t="str">
        <f t="shared" si="394"/>
        <v>No aplica (&lt;$19.990)</v>
      </c>
      <c r="P4200" s="7">
        <f t="array" ref="P4200">IF(OR(L4200="",K4200=""),"",IF(L4200&lt;19990,0,IF(L4200&lt;=30000,INDEX(Tarifas!$C$2:$C$37,MATCH(K4200,Tarifas!$A$2:$A$37,1)),IF(L4200&lt;=40000,INDEX(Tarifas!$D$2:$D$37,MATCH(K4200,Tarifas!$A$2:$A$37,1)),INDEX(Tarifas!$E$2:$E$37,MATCH(K4200,Tarifas!$A$2:$A$37,1))))))</f>
        <v>0</v>
      </c>
      <c r="Q4200" s="7">
        <f t="shared" si="395"/>
        <v>700</v>
      </c>
    </row>
    <row r="4201" spans="1:17" ht="15.75" customHeight="1" x14ac:dyDescent="0.25">
      <c r="A4201" s="2">
        <v>123</v>
      </c>
      <c r="B4201" s="2">
        <v>123</v>
      </c>
      <c r="C4201" s="2">
        <v>123</v>
      </c>
      <c r="D4201" s="2" t="s">
        <v>2356</v>
      </c>
      <c r="E4201" s="3">
        <v>3</v>
      </c>
      <c r="F4201" s="3">
        <v>16</v>
      </c>
      <c r="G4201" s="3">
        <v>24</v>
      </c>
      <c r="H4201" s="3">
        <v>0.06</v>
      </c>
      <c r="I4201" s="3">
        <v>0.28799999999999998</v>
      </c>
      <c r="J4201" s="4" t="str">
        <f t="shared" si="390"/>
        <v>Se calcula por P volum</v>
      </c>
      <c r="K4201" s="3">
        <f t="shared" si="391"/>
        <v>0.28799999999999998</v>
      </c>
      <c r="L4201" s="5">
        <v>9890</v>
      </c>
      <c r="M4201" s="2" t="str">
        <f t="shared" si="392"/>
        <v>Hasta $9.989</v>
      </c>
      <c r="N4201" s="5">
        <f t="shared" si="393"/>
        <v>700</v>
      </c>
      <c r="O4201" s="6" t="str">
        <f t="shared" si="394"/>
        <v>No aplica (&lt;$19.990)</v>
      </c>
      <c r="P4201" s="7">
        <f t="array" ref="P4201">IF(OR(L4201="",K4201=""),"",IF(L4201&lt;19990,0,IF(L4201&lt;=30000,INDEX(Tarifas!$C$2:$C$37,MATCH(K4201,Tarifas!$A$2:$A$37,1)),IF(L4201&lt;=40000,INDEX(Tarifas!$D$2:$D$37,MATCH(K4201,Tarifas!$A$2:$A$37,1)),INDEX(Tarifas!$E$2:$E$37,MATCH(K4201,Tarifas!$A$2:$A$37,1))))))</f>
        <v>0</v>
      </c>
      <c r="Q4201" s="7">
        <f t="shared" si="395"/>
        <v>700</v>
      </c>
    </row>
    <row r="4202" spans="1:17" ht="15.75" customHeight="1" x14ac:dyDescent="0.25">
      <c r="A4202" s="2">
        <v>123</v>
      </c>
      <c r="B4202" s="2">
        <v>123</v>
      </c>
      <c r="C4202" s="2">
        <v>123</v>
      </c>
      <c r="D4202" s="2" t="s">
        <v>2356</v>
      </c>
      <c r="E4202" s="3">
        <v>3</v>
      </c>
      <c r="F4202" s="3">
        <v>16</v>
      </c>
      <c r="G4202" s="3">
        <v>24</v>
      </c>
      <c r="H4202" s="3">
        <v>0.06</v>
      </c>
      <c r="I4202" s="3">
        <v>0.28799999999999998</v>
      </c>
      <c r="J4202" s="4" t="str">
        <f t="shared" si="390"/>
        <v>Se calcula por P volum</v>
      </c>
      <c r="K4202" s="3">
        <f t="shared" si="391"/>
        <v>0.28799999999999998</v>
      </c>
      <c r="L4202" s="5">
        <v>9890</v>
      </c>
      <c r="M4202" s="2" t="str">
        <f t="shared" si="392"/>
        <v>Hasta $9.989</v>
      </c>
      <c r="N4202" s="5">
        <f t="shared" si="393"/>
        <v>700</v>
      </c>
      <c r="O4202" s="6" t="str">
        <f t="shared" si="394"/>
        <v>No aplica (&lt;$19.990)</v>
      </c>
      <c r="P4202" s="7">
        <f t="array" ref="P4202">IF(OR(L4202="",K4202=""),"",IF(L4202&lt;19990,0,IF(L4202&lt;=30000,INDEX(Tarifas!$C$2:$C$37,MATCH(K4202,Tarifas!$A$2:$A$37,1)),IF(L4202&lt;=40000,INDEX(Tarifas!$D$2:$D$37,MATCH(K4202,Tarifas!$A$2:$A$37,1)),INDEX(Tarifas!$E$2:$E$37,MATCH(K4202,Tarifas!$A$2:$A$37,1))))))</f>
        <v>0</v>
      </c>
      <c r="Q4202" s="7">
        <f t="shared" si="395"/>
        <v>700</v>
      </c>
    </row>
    <row r="4203" spans="1:17" ht="15.75" customHeight="1" x14ac:dyDescent="0.25">
      <c r="A4203" s="2">
        <v>123</v>
      </c>
      <c r="B4203" s="2">
        <v>123</v>
      </c>
      <c r="C4203" s="2">
        <v>123</v>
      </c>
      <c r="D4203" s="2" t="s">
        <v>2357</v>
      </c>
      <c r="E4203" s="3">
        <v>12</v>
      </c>
      <c r="F4203" s="3">
        <v>15</v>
      </c>
      <c r="G4203" s="3">
        <v>110</v>
      </c>
      <c r="H4203" s="3">
        <v>5.6000000000000001E-2</v>
      </c>
      <c r="I4203" s="3">
        <v>4.95</v>
      </c>
      <c r="J4203" s="4" t="str">
        <f t="shared" si="390"/>
        <v>Se calcula por P volum</v>
      </c>
      <c r="K4203" s="3">
        <f t="shared" si="391"/>
        <v>4.95</v>
      </c>
      <c r="L4203" s="5">
        <v>12600</v>
      </c>
      <c r="M4203" s="2" t="str">
        <f t="shared" si="392"/>
        <v>$9.990-$19.990</v>
      </c>
      <c r="N4203" s="5">
        <f t="shared" si="393"/>
        <v>1000</v>
      </c>
      <c r="O4203" s="6" t="str">
        <f t="shared" si="394"/>
        <v>No aplica (&lt;$19.990)</v>
      </c>
      <c r="P4203" s="7">
        <f t="array" ref="P4203">IF(OR(L4203="",K4203=""),"",IF(L4203&lt;19990,0,IF(L4203&lt;=30000,INDEX(Tarifas!$C$2:$C$37,MATCH(K4203,Tarifas!$A$2:$A$37,1)),IF(L4203&lt;=40000,INDEX(Tarifas!$D$2:$D$37,MATCH(K4203,Tarifas!$A$2:$A$37,1)),INDEX(Tarifas!$E$2:$E$37,MATCH(K4203,Tarifas!$A$2:$A$37,1))))))</f>
        <v>0</v>
      </c>
      <c r="Q4203" s="7">
        <f t="shared" si="395"/>
        <v>1000</v>
      </c>
    </row>
    <row r="4204" spans="1:17" ht="15.75" customHeight="1" x14ac:dyDescent="0.25">
      <c r="A4204" s="2">
        <v>123</v>
      </c>
      <c r="B4204" s="2">
        <v>123</v>
      </c>
      <c r="C4204" s="2">
        <v>123</v>
      </c>
      <c r="D4204" s="2" t="s">
        <v>2357</v>
      </c>
      <c r="E4204" s="3">
        <v>12</v>
      </c>
      <c r="F4204" s="3">
        <v>15</v>
      </c>
      <c r="G4204" s="3">
        <v>110</v>
      </c>
      <c r="H4204" s="3">
        <v>5.6000000000000001E-2</v>
      </c>
      <c r="I4204" s="3">
        <v>4.95</v>
      </c>
      <c r="J4204" s="4" t="str">
        <f t="shared" si="390"/>
        <v>Se calcula por P volum</v>
      </c>
      <c r="K4204" s="3">
        <f t="shared" si="391"/>
        <v>4.95</v>
      </c>
      <c r="L4204" s="5">
        <v>12600</v>
      </c>
      <c r="M4204" s="2" t="str">
        <f t="shared" si="392"/>
        <v>$9.990-$19.990</v>
      </c>
      <c r="N4204" s="5">
        <f t="shared" si="393"/>
        <v>1000</v>
      </c>
      <c r="O4204" s="6" t="str">
        <f t="shared" si="394"/>
        <v>No aplica (&lt;$19.990)</v>
      </c>
      <c r="P4204" s="7">
        <f t="array" ref="P4204">IF(OR(L4204="",K4204=""),"",IF(L4204&lt;19990,0,IF(L4204&lt;=30000,INDEX(Tarifas!$C$2:$C$37,MATCH(K4204,Tarifas!$A$2:$A$37,1)),IF(L4204&lt;=40000,INDEX(Tarifas!$D$2:$D$37,MATCH(K4204,Tarifas!$A$2:$A$37,1)),INDEX(Tarifas!$E$2:$E$37,MATCH(K4204,Tarifas!$A$2:$A$37,1))))))</f>
        <v>0</v>
      </c>
      <c r="Q4204" s="7">
        <f t="shared" si="395"/>
        <v>1000</v>
      </c>
    </row>
    <row r="4205" spans="1:17" ht="15.75" customHeight="1" x14ac:dyDescent="0.25">
      <c r="A4205" s="2">
        <v>123</v>
      </c>
      <c r="B4205" s="2">
        <v>123</v>
      </c>
      <c r="C4205" s="2">
        <v>123</v>
      </c>
      <c r="D4205" s="2" t="s">
        <v>2358</v>
      </c>
      <c r="E4205" s="3">
        <v>10</v>
      </c>
      <c r="F4205" s="3">
        <v>19</v>
      </c>
      <c r="G4205" s="3">
        <v>25</v>
      </c>
      <c r="H4205" s="3">
        <v>5.1999999999999998E-2</v>
      </c>
      <c r="I4205" s="3">
        <v>1.1875</v>
      </c>
      <c r="J4205" s="4" t="str">
        <f t="shared" si="390"/>
        <v>Se calcula por P volum</v>
      </c>
      <c r="K4205" s="3">
        <f t="shared" si="391"/>
        <v>1.1875</v>
      </c>
      <c r="L4205" s="5">
        <v>2990</v>
      </c>
      <c r="M4205" s="2" t="str">
        <f t="shared" si="392"/>
        <v>Hasta $9.989</v>
      </c>
      <c r="N4205" s="5">
        <f t="shared" si="393"/>
        <v>700</v>
      </c>
      <c r="O4205" s="6" t="str">
        <f t="shared" si="394"/>
        <v>No aplica (&lt;$19.990)</v>
      </c>
      <c r="P4205" s="7">
        <f t="array" ref="P4205">IF(OR(L4205="",K4205=""),"",IF(L4205&lt;19990,0,IF(L4205&lt;=30000,INDEX(Tarifas!$C$2:$C$37,MATCH(K4205,Tarifas!$A$2:$A$37,1)),IF(L4205&lt;=40000,INDEX(Tarifas!$D$2:$D$37,MATCH(K4205,Tarifas!$A$2:$A$37,1)),INDEX(Tarifas!$E$2:$E$37,MATCH(K4205,Tarifas!$A$2:$A$37,1))))))</f>
        <v>0</v>
      </c>
      <c r="Q4205" s="7">
        <f t="shared" si="395"/>
        <v>700</v>
      </c>
    </row>
    <row r="4206" spans="1:17" ht="15.75" customHeight="1" x14ac:dyDescent="0.25">
      <c r="A4206" s="2">
        <v>123</v>
      </c>
      <c r="B4206" s="2">
        <v>123</v>
      </c>
      <c r="C4206" s="2">
        <v>123</v>
      </c>
      <c r="D4206" s="2" t="s">
        <v>2358</v>
      </c>
      <c r="E4206" s="3">
        <v>10</v>
      </c>
      <c r="F4206" s="3">
        <v>19</v>
      </c>
      <c r="G4206" s="3">
        <v>25</v>
      </c>
      <c r="H4206" s="3">
        <v>5.1999999999999998E-2</v>
      </c>
      <c r="I4206" s="3">
        <v>1.1875</v>
      </c>
      <c r="J4206" s="4" t="str">
        <f t="shared" si="390"/>
        <v>Se calcula por P volum</v>
      </c>
      <c r="K4206" s="3">
        <f t="shared" si="391"/>
        <v>1.1875</v>
      </c>
      <c r="L4206" s="5">
        <v>2990</v>
      </c>
      <c r="M4206" s="2" t="str">
        <f t="shared" si="392"/>
        <v>Hasta $9.989</v>
      </c>
      <c r="N4206" s="5">
        <f t="shared" si="393"/>
        <v>700</v>
      </c>
      <c r="O4206" s="6" t="str">
        <f t="shared" si="394"/>
        <v>No aplica (&lt;$19.990)</v>
      </c>
      <c r="P4206" s="7">
        <f t="array" ref="P4206">IF(OR(L4206="",K4206=""),"",IF(L4206&lt;19990,0,IF(L4206&lt;=30000,INDEX(Tarifas!$C$2:$C$37,MATCH(K4206,Tarifas!$A$2:$A$37,1)),IF(L4206&lt;=40000,INDEX(Tarifas!$D$2:$D$37,MATCH(K4206,Tarifas!$A$2:$A$37,1)),INDEX(Tarifas!$E$2:$E$37,MATCH(K4206,Tarifas!$A$2:$A$37,1))))))</f>
        <v>0</v>
      </c>
      <c r="Q4206" s="7">
        <f t="shared" si="395"/>
        <v>700</v>
      </c>
    </row>
    <row r="4207" spans="1:17" ht="15.75" customHeight="1" x14ac:dyDescent="0.25">
      <c r="A4207" s="2">
        <v>123</v>
      </c>
      <c r="B4207" s="2">
        <v>123</v>
      </c>
      <c r="C4207" s="2">
        <v>123</v>
      </c>
      <c r="D4207" s="2" t="s">
        <v>2359</v>
      </c>
      <c r="E4207" s="3">
        <v>7</v>
      </c>
      <c r="F4207" s="3">
        <v>15</v>
      </c>
      <c r="G4207" s="3">
        <v>28</v>
      </c>
      <c r="H4207" s="3">
        <v>5.1999999999999998E-2</v>
      </c>
      <c r="I4207" s="3">
        <v>0.73499999999999999</v>
      </c>
      <c r="J4207" s="4" t="str">
        <f t="shared" si="390"/>
        <v>Se calcula por P volum</v>
      </c>
      <c r="K4207" s="3">
        <f t="shared" si="391"/>
        <v>0.73499999999999999</v>
      </c>
      <c r="L4207" s="5">
        <v>4120</v>
      </c>
      <c r="M4207" s="2" t="str">
        <f t="shared" si="392"/>
        <v>Hasta $9.989</v>
      </c>
      <c r="N4207" s="5">
        <f t="shared" si="393"/>
        <v>700</v>
      </c>
      <c r="O4207" s="6" t="str">
        <f t="shared" si="394"/>
        <v>No aplica (&lt;$19.990)</v>
      </c>
      <c r="P4207" s="7">
        <f t="array" ref="P4207">IF(OR(L4207="",K4207=""),"",IF(L4207&lt;19990,0,IF(L4207&lt;=30000,INDEX(Tarifas!$C$2:$C$37,MATCH(K4207,Tarifas!$A$2:$A$37,1)),IF(L4207&lt;=40000,INDEX(Tarifas!$D$2:$D$37,MATCH(K4207,Tarifas!$A$2:$A$37,1)),INDEX(Tarifas!$E$2:$E$37,MATCH(K4207,Tarifas!$A$2:$A$37,1))))))</f>
        <v>0</v>
      </c>
      <c r="Q4207" s="7">
        <f t="shared" si="395"/>
        <v>700</v>
      </c>
    </row>
    <row r="4208" spans="1:17" ht="15.75" customHeight="1" x14ac:dyDescent="0.25">
      <c r="A4208" s="2">
        <v>123</v>
      </c>
      <c r="B4208" s="2">
        <v>123</v>
      </c>
      <c r="C4208" s="2">
        <v>123</v>
      </c>
      <c r="D4208" s="2" t="s">
        <v>2359</v>
      </c>
      <c r="E4208" s="3">
        <v>7</v>
      </c>
      <c r="F4208" s="3">
        <v>15</v>
      </c>
      <c r="G4208" s="3">
        <v>28</v>
      </c>
      <c r="H4208" s="3">
        <v>5.1999999999999998E-2</v>
      </c>
      <c r="I4208" s="3">
        <v>0.73499999999999999</v>
      </c>
      <c r="J4208" s="4" t="str">
        <f t="shared" si="390"/>
        <v>Se calcula por P volum</v>
      </c>
      <c r="K4208" s="3">
        <f t="shared" si="391"/>
        <v>0.73499999999999999</v>
      </c>
      <c r="L4208" s="5">
        <v>4120</v>
      </c>
      <c r="M4208" s="2" t="str">
        <f t="shared" si="392"/>
        <v>Hasta $9.989</v>
      </c>
      <c r="N4208" s="5">
        <f t="shared" si="393"/>
        <v>700</v>
      </c>
      <c r="O4208" s="6" t="str">
        <f t="shared" si="394"/>
        <v>No aplica (&lt;$19.990)</v>
      </c>
      <c r="P4208" s="7">
        <f t="array" ref="P4208">IF(OR(L4208="",K4208=""),"",IF(L4208&lt;19990,0,IF(L4208&lt;=30000,INDEX(Tarifas!$C$2:$C$37,MATCH(K4208,Tarifas!$A$2:$A$37,1)),IF(L4208&lt;=40000,INDEX(Tarifas!$D$2:$D$37,MATCH(K4208,Tarifas!$A$2:$A$37,1)),INDEX(Tarifas!$E$2:$E$37,MATCH(K4208,Tarifas!$A$2:$A$37,1))))))</f>
        <v>0</v>
      </c>
      <c r="Q4208" s="7">
        <f t="shared" si="395"/>
        <v>700</v>
      </c>
    </row>
    <row r="4209" spans="1:17" ht="15.75" customHeight="1" x14ac:dyDescent="0.25">
      <c r="A4209" s="2">
        <v>123</v>
      </c>
      <c r="B4209" s="2">
        <v>123</v>
      </c>
      <c r="C4209" s="2">
        <v>123</v>
      </c>
      <c r="D4209" s="2" t="s">
        <v>2360</v>
      </c>
      <c r="E4209" s="3">
        <v>8</v>
      </c>
      <c r="F4209" s="3">
        <v>12</v>
      </c>
      <c r="G4209" s="3">
        <v>21</v>
      </c>
      <c r="H4209" s="3">
        <v>5.0999999999999997E-2</v>
      </c>
      <c r="I4209" s="3">
        <v>0.504</v>
      </c>
      <c r="J4209" s="4" t="str">
        <f t="shared" si="390"/>
        <v>Se calcula por P volum</v>
      </c>
      <c r="K4209" s="3">
        <f t="shared" si="391"/>
        <v>0.504</v>
      </c>
      <c r="L4209" s="5">
        <v>1890</v>
      </c>
      <c r="M4209" s="2" t="str">
        <f t="shared" si="392"/>
        <v>Hasta $9.989</v>
      </c>
      <c r="N4209" s="5">
        <f t="shared" si="393"/>
        <v>700</v>
      </c>
      <c r="O4209" s="6" t="str">
        <f t="shared" si="394"/>
        <v>No aplica (&lt;$19.990)</v>
      </c>
      <c r="P4209" s="7">
        <f t="array" ref="P4209">IF(OR(L4209="",K4209=""),"",IF(L4209&lt;19990,0,IF(L4209&lt;=30000,INDEX(Tarifas!$C$2:$C$37,MATCH(K4209,Tarifas!$A$2:$A$37,1)),IF(L4209&lt;=40000,INDEX(Tarifas!$D$2:$D$37,MATCH(K4209,Tarifas!$A$2:$A$37,1)),INDEX(Tarifas!$E$2:$E$37,MATCH(K4209,Tarifas!$A$2:$A$37,1))))))</f>
        <v>0</v>
      </c>
      <c r="Q4209" s="7">
        <f t="shared" si="395"/>
        <v>700</v>
      </c>
    </row>
    <row r="4210" spans="1:17" ht="15.75" customHeight="1" x14ac:dyDescent="0.25">
      <c r="A4210" s="2">
        <v>123</v>
      </c>
      <c r="B4210" s="2">
        <v>123</v>
      </c>
      <c r="C4210" s="2">
        <v>123</v>
      </c>
      <c r="D4210" s="2" t="s">
        <v>2361</v>
      </c>
      <c r="E4210" s="3">
        <v>8</v>
      </c>
      <c r="F4210" s="3">
        <v>29</v>
      </c>
      <c r="G4210" s="3">
        <v>35</v>
      </c>
      <c r="H4210" s="3">
        <v>0.05</v>
      </c>
      <c r="I4210" s="3">
        <v>2.0299999999999998</v>
      </c>
      <c r="J4210" s="4" t="str">
        <f t="shared" si="390"/>
        <v>Se calcula por P volum</v>
      </c>
      <c r="K4210" s="3">
        <f t="shared" si="391"/>
        <v>2.0299999999999998</v>
      </c>
      <c r="L4210" s="5">
        <v>2900</v>
      </c>
      <c r="M4210" s="2" t="str">
        <f t="shared" si="392"/>
        <v>Hasta $9.989</v>
      </c>
      <c r="N4210" s="5">
        <f t="shared" si="393"/>
        <v>700</v>
      </c>
      <c r="O4210" s="6" t="str">
        <f t="shared" si="394"/>
        <v>No aplica (&lt;$19.990)</v>
      </c>
      <c r="P4210" s="7">
        <f t="array" ref="P4210">IF(OR(L4210="",K4210=""),"",IF(L4210&lt;19990,0,IF(L4210&lt;=30000,INDEX(Tarifas!$C$2:$C$37,MATCH(K4210,Tarifas!$A$2:$A$37,1)),IF(L4210&lt;=40000,INDEX(Tarifas!$D$2:$D$37,MATCH(K4210,Tarifas!$A$2:$A$37,1)),INDEX(Tarifas!$E$2:$E$37,MATCH(K4210,Tarifas!$A$2:$A$37,1))))))</f>
        <v>0</v>
      </c>
      <c r="Q4210" s="7">
        <f t="shared" si="395"/>
        <v>700</v>
      </c>
    </row>
    <row r="4211" spans="1:17" ht="15.75" customHeight="1" x14ac:dyDescent="0.25">
      <c r="A4211" s="2">
        <v>123</v>
      </c>
      <c r="B4211" s="2">
        <v>123</v>
      </c>
      <c r="C4211" s="2">
        <v>123</v>
      </c>
      <c r="D4211" s="2" t="s">
        <v>2361</v>
      </c>
      <c r="E4211" s="3">
        <v>8</v>
      </c>
      <c r="F4211" s="3">
        <v>29</v>
      </c>
      <c r="G4211" s="3">
        <v>35</v>
      </c>
      <c r="H4211" s="3">
        <v>0.05</v>
      </c>
      <c r="I4211" s="3">
        <v>2.0299999999999998</v>
      </c>
      <c r="J4211" s="4" t="str">
        <f t="shared" si="390"/>
        <v>Se calcula por P volum</v>
      </c>
      <c r="K4211" s="3">
        <f t="shared" si="391"/>
        <v>2.0299999999999998</v>
      </c>
      <c r="L4211" s="5">
        <v>2900</v>
      </c>
      <c r="M4211" s="2" t="str">
        <f t="shared" si="392"/>
        <v>Hasta $9.989</v>
      </c>
      <c r="N4211" s="5">
        <f t="shared" si="393"/>
        <v>700</v>
      </c>
      <c r="O4211" s="6" t="str">
        <f t="shared" si="394"/>
        <v>No aplica (&lt;$19.990)</v>
      </c>
      <c r="P4211" s="7">
        <f t="array" ref="P4211">IF(OR(L4211="",K4211=""),"",IF(L4211&lt;19990,0,IF(L4211&lt;=30000,INDEX(Tarifas!$C$2:$C$37,MATCH(K4211,Tarifas!$A$2:$A$37,1)),IF(L4211&lt;=40000,INDEX(Tarifas!$D$2:$D$37,MATCH(K4211,Tarifas!$A$2:$A$37,1)),INDEX(Tarifas!$E$2:$E$37,MATCH(K4211,Tarifas!$A$2:$A$37,1))))))</f>
        <v>0</v>
      </c>
      <c r="Q4211" s="7">
        <f t="shared" si="395"/>
        <v>700</v>
      </c>
    </row>
    <row r="4212" spans="1:17" ht="15.75" customHeight="1" x14ac:dyDescent="0.25">
      <c r="A4212" s="2">
        <v>123</v>
      </c>
      <c r="B4212" s="2">
        <v>123</v>
      </c>
      <c r="C4212" s="2">
        <v>123</v>
      </c>
      <c r="D4212" s="2" t="s">
        <v>2362</v>
      </c>
      <c r="E4212" s="3">
        <v>8</v>
      </c>
      <c r="F4212" s="3">
        <v>27</v>
      </c>
      <c r="G4212" s="3">
        <v>32</v>
      </c>
      <c r="H4212" s="3">
        <v>0.05</v>
      </c>
      <c r="I4212" s="3">
        <v>1.728</v>
      </c>
      <c r="J4212" s="4" t="str">
        <f t="shared" si="390"/>
        <v>Se calcula por P volum</v>
      </c>
      <c r="K4212" s="3">
        <f t="shared" si="391"/>
        <v>1.728</v>
      </c>
      <c r="L4212" s="5">
        <v>10660</v>
      </c>
      <c r="M4212" s="2" t="str">
        <f t="shared" si="392"/>
        <v>$9.990-$19.990</v>
      </c>
      <c r="N4212" s="5">
        <f t="shared" si="393"/>
        <v>1000</v>
      </c>
      <c r="O4212" s="6" t="str">
        <f t="shared" si="394"/>
        <v>No aplica (&lt;$19.990)</v>
      </c>
      <c r="P4212" s="7">
        <f t="array" ref="P4212">IF(OR(L4212="",K4212=""),"",IF(L4212&lt;19990,0,IF(L4212&lt;=30000,INDEX(Tarifas!$C$2:$C$37,MATCH(K4212,Tarifas!$A$2:$A$37,1)),IF(L4212&lt;=40000,INDEX(Tarifas!$D$2:$D$37,MATCH(K4212,Tarifas!$A$2:$A$37,1)),INDEX(Tarifas!$E$2:$E$37,MATCH(K4212,Tarifas!$A$2:$A$37,1))))))</f>
        <v>0</v>
      </c>
      <c r="Q4212" s="7">
        <f t="shared" si="395"/>
        <v>1000</v>
      </c>
    </row>
    <row r="4213" spans="1:17" ht="15.75" customHeight="1" x14ac:dyDescent="0.25">
      <c r="A4213" s="2">
        <v>123</v>
      </c>
      <c r="B4213" s="2">
        <v>123</v>
      </c>
      <c r="C4213" s="2">
        <v>123</v>
      </c>
      <c r="D4213" s="2" t="s">
        <v>2363</v>
      </c>
      <c r="E4213" s="3">
        <v>10</v>
      </c>
      <c r="F4213" s="3">
        <v>15</v>
      </c>
      <c r="G4213" s="3">
        <v>15</v>
      </c>
      <c r="H4213" s="3">
        <v>0.05</v>
      </c>
      <c r="I4213" s="3">
        <v>0.5625</v>
      </c>
      <c r="J4213" s="4" t="str">
        <f t="shared" si="390"/>
        <v>Se calcula por P volum</v>
      </c>
      <c r="K4213" s="3">
        <f t="shared" si="391"/>
        <v>0.5625</v>
      </c>
      <c r="L4213" s="5">
        <v>1990</v>
      </c>
      <c r="M4213" s="2" t="str">
        <f t="shared" si="392"/>
        <v>Hasta $9.989</v>
      </c>
      <c r="N4213" s="5">
        <f t="shared" si="393"/>
        <v>700</v>
      </c>
      <c r="O4213" s="6" t="str">
        <f t="shared" si="394"/>
        <v>No aplica (&lt;$19.990)</v>
      </c>
      <c r="P4213" s="7">
        <f t="array" ref="P4213">IF(OR(L4213="",K4213=""),"",IF(L4213&lt;19990,0,IF(L4213&lt;=30000,INDEX(Tarifas!$C$2:$C$37,MATCH(K4213,Tarifas!$A$2:$A$37,1)),IF(L4213&lt;=40000,INDEX(Tarifas!$D$2:$D$37,MATCH(K4213,Tarifas!$A$2:$A$37,1)),INDEX(Tarifas!$E$2:$E$37,MATCH(K4213,Tarifas!$A$2:$A$37,1))))))</f>
        <v>0</v>
      </c>
      <c r="Q4213" s="7">
        <f t="shared" si="395"/>
        <v>700</v>
      </c>
    </row>
    <row r="4214" spans="1:17" ht="15.75" customHeight="1" x14ac:dyDescent="0.25">
      <c r="A4214" s="2">
        <v>123</v>
      </c>
      <c r="B4214" s="2">
        <v>123</v>
      </c>
      <c r="C4214" s="2">
        <v>123</v>
      </c>
      <c r="D4214" s="2" t="s">
        <v>2364</v>
      </c>
      <c r="E4214" s="3">
        <v>4</v>
      </c>
      <c r="F4214" s="3">
        <v>19</v>
      </c>
      <c r="G4214" s="3">
        <v>35</v>
      </c>
      <c r="H4214" s="3">
        <v>0.05</v>
      </c>
      <c r="I4214" s="3">
        <v>0.66500000000000004</v>
      </c>
      <c r="J4214" s="4" t="str">
        <f t="shared" si="390"/>
        <v>Se calcula por P volum</v>
      </c>
      <c r="K4214" s="3">
        <f t="shared" si="391"/>
        <v>0.66500000000000004</v>
      </c>
      <c r="L4214" s="5">
        <v>3520</v>
      </c>
      <c r="M4214" s="2" t="str">
        <f t="shared" si="392"/>
        <v>Hasta $9.989</v>
      </c>
      <c r="N4214" s="5">
        <f t="shared" si="393"/>
        <v>700</v>
      </c>
      <c r="O4214" s="6" t="str">
        <f t="shared" si="394"/>
        <v>No aplica (&lt;$19.990)</v>
      </c>
      <c r="P4214" s="7">
        <f t="array" ref="P4214">IF(OR(L4214="",K4214=""),"",IF(L4214&lt;19990,0,IF(L4214&lt;=30000,INDEX(Tarifas!$C$2:$C$37,MATCH(K4214,Tarifas!$A$2:$A$37,1)),IF(L4214&lt;=40000,INDEX(Tarifas!$D$2:$D$37,MATCH(K4214,Tarifas!$A$2:$A$37,1)),INDEX(Tarifas!$E$2:$E$37,MATCH(K4214,Tarifas!$A$2:$A$37,1))))))</f>
        <v>0</v>
      </c>
      <c r="Q4214" s="7">
        <f t="shared" si="395"/>
        <v>700</v>
      </c>
    </row>
    <row r="4215" spans="1:17" ht="15.75" customHeight="1" x14ac:dyDescent="0.25">
      <c r="A4215" s="2">
        <v>123</v>
      </c>
      <c r="B4215" s="2">
        <v>123</v>
      </c>
      <c r="C4215" s="2">
        <v>123</v>
      </c>
      <c r="D4215" s="2" t="s">
        <v>2365</v>
      </c>
      <c r="E4215" s="3">
        <v>6</v>
      </c>
      <c r="F4215" s="3">
        <v>16</v>
      </c>
      <c r="G4215" s="3">
        <v>21</v>
      </c>
      <c r="H4215" s="3">
        <v>0.05</v>
      </c>
      <c r="I4215" s="3">
        <v>0.504</v>
      </c>
      <c r="J4215" s="4" t="str">
        <f t="shared" si="390"/>
        <v>Se calcula por P volum</v>
      </c>
      <c r="K4215" s="3">
        <f t="shared" si="391"/>
        <v>0.504</v>
      </c>
      <c r="L4215" s="5">
        <v>5290</v>
      </c>
      <c r="M4215" s="2" t="str">
        <f t="shared" si="392"/>
        <v>Hasta $9.989</v>
      </c>
      <c r="N4215" s="5">
        <f t="shared" si="393"/>
        <v>700</v>
      </c>
      <c r="O4215" s="6" t="str">
        <f t="shared" si="394"/>
        <v>No aplica (&lt;$19.990)</v>
      </c>
      <c r="P4215" s="7">
        <f t="array" ref="P4215">IF(OR(L4215="",K4215=""),"",IF(L4215&lt;19990,0,IF(L4215&lt;=30000,INDEX(Tarifas!$C$2:$C$37,MATCH(K4215,Tarifas!$A$2:$A$37,1)),IF(L4215&lt;=40000,INDEX(Tarifas!$D$2:$D$37,MATCH(K4215,Tarifas!$A$2:$A$37,1)),INDEX(Tarifas!$E$2:$E$37,MATCH(K4215,Tarifas!$A$2:$A$37,1))))))</f>
        <v>0</v>
      </c>
      <c r="Q4215" s="7">
        <f t="shared" si="395"/>
        <v>700</v>
      </c>
    </row>
    <row r="4216" spans="1:17" ht="15.75" customHeight="1" x14ac:dyDescent="0.25">
      <c r="A4216" s="2">
        <v>123</v>
      </c>
      <c r="B4216" s="2">
        <v>123</v>
      </c>
      <c r="C4216" s="2">
        <v>123</v>
      </c>
      <c r="D4216" s="2" t="s">
        <v>2365</v>
      </c>
      <c r="E4216" s="3">
        <v>6</v>
      </c>
      <c r="F4216" s="3">
        <v>16</v>
      </c>
      <c r="G4216" s="3">
        <v>21</v>
      </c>
      <c r="H4216" s="3">
        <v>0.05</v>
      </c>
      <c r="I4216" s="3">
        <v>0.504</v>
      </c>
      <c r="J4216" s="4" t="str">
        <f t="shared" si="390"/>
        <v>Se calcula por P volum</v>
      </c>
      <c r="K4216" s="3">
        <f t="shared" si="391"/>
        <v>0.504</v>
      </c>
      <c r="L4216" s="5">
        <v>5290</v>
      </c>
      <c r="M4216" s="2" t="str">
        <f t="shared" si="392"/>
        <v>Hasta $9.989</v>
      </c>
      <c r="N4216" s="5">
        <f t="shared" si="393"/>
        <v>700</v>
      </c>
      <c r="O4216" s="6" t="str">
        <f t="shared" si="394"/>
        <v>No aplica (&lt;$19.990)</v>
      </c>
      <c r="P4216" s="7">
        <f t="array" ref="P4216">IF(OR(L4216="",K4216=""),"",IF(L4216&lt;19990,0,IF(L4216&lt;=30000,INDEX(Tarifas!$C$2:$C$37,MATCH(K4216,Tarifas!$A$2:$A$37,1)),IF(L4216&lt;=40000,INDEX(Tarifas!$D$2:$D$37,MATCH(K4216,Tarifas!$A$2:$A$37,1)),INDEX(Tarifas!$E$2:$E$37,MATCH(K4216,Tarifas!$A$2:$A$37,1))))))</f>
        <v>0</v>
      </c>
      <c r="Q4216" s="7">
        <f t="shared" si="395"/>
        <v>700</v>
      </c>
    </row>
    <row r="4217" spans="1:17" ht="15.75" customHeight="1" x14ac:dyDescent="0.25">
      <c r="A4217" s="2">
        <v>123</v>
      </c>
      <c r="B4217" s="2">
        <v>123</v>
      </c>
      <c r="C4217" s="2">
        <v>123</v>
      </c>
      <c r="D4217" s="2" t="s">
        <v>2366</v>
      </c>
      <c r="E4217" s="3">
        <v>8</v>
      </c>
      <c r="F4217" s="3">
        <v>19</v>
      </c>
      <c r="G4217" s="3">
        <v>26</v>
      </c>
      <c r="H4217" s="3">
        <v>0.05</v>
      </c>
      <c r="I4217" s="3">
        <v>0.98799999999999999</v>
      </c>
      <c r="J4217" s="4" t="str">
        <f t="shared" si="390"/>
        <v>Se calcula por P volum</v>
      </c>
      <c r="K4217" s="3">
        <f t="shared" si="391"/>
        <v>0.98799999999999999</v>
      </c>
      <c r="L4217" s="5">
        <v>8190</v>
      </c>
      <c r="M4217" s="2" t="str">
        <f t="shared" si="392"/>
        <v>Hasta $9.989</v>
      </c>
      <c r="N4217" s="5">
        <f t="shared" si="393"/>
        <v>700</v>
      </c>
      <c r="O4217" s="6" t="str">
        <f t="shared" si="394"/>
        <v>No aplica (&lt;$19.990)</v>
      </c>
      <c r="P4217" s="7">
        <f t="array" ref="P4217">IF(OR(L4217="",K4217=""),"",IF(L4217&lt;19990,0,IF(L4217&lt;=30000,INDEX(Tarifas!$C$2:$C$37,MATCH(K4217,Tarifas!$A$2:$A$37,1)),IF(L4217&lt;=40000,INDEX(Tarifas!$D$2:$D$37,MATCH(K4217,Tarifas!$A$2:$A$37,1)),INDEX(Tarifas!$E$2:$E$37,MATCH(K4217,Tarifas!$A$2:$A$37,1))))))</f>
        <v>0</v>
      </c>
      <c r="Q4217" s="7">
        <f t="shared" si="395"/>
        <v>700</v>
      </c>
    </row>
    <row r="4218" spans="1:17" ht="15.75" customHeight="1" x14ac:dyDescent="0.25">
      <c r="A4218" s="2">
        <v>123</v>
      </c>
      <c r="B4218" s="2">
        <v>123</v>
      </c>
      <c r="C4218" s="2">
        <v>123</v>
      </c>
      <c r="D4218" s="2" t="s">
        <v>2367</v>
      </c>
      <c r="E4218" s="3">
        <v>3</v>
      </c>
      <c r="F4218" s="3">
        <v>18</v>
      </c>
      <c r="G4218" s="3">
        <v>25</v>
      </c>
      <c r="H4218" s="3">
        <v>0.05</v>
      </c>
      <c r="I4218" s="3">
        <v>0.33750000000000002</v>
      </c>
      <c r="J4218" s="4" t="str">
        <f t="shared" si="390"/>
        <v>Se calcula por P volum</v>
      </c>
      <c r="K4218" s="3">
        <f t="shared" si="391"/>
        <v>0.33750000000000002</v>
      </c>
      <c r="L4218" s="5">
        <v>2120</v>
      </c>
      <c r="M4218" s="2" t="str">
        <f t="shared" si="392"/>
        <v>Hasta $9.989</v>
      </c>
      <c r="N4218" s="5">
        <f t="shared" si="393"/>
        <v>700</v>
      </c>
      <c r="O4218" s="6" t="str">
        <f t="shared" si="394"/>
        <v>No aplica (&lt;$19.990)</v>
      </c>
      <c r="P4218" s="7">
        <f t="array" ref="P4218">IF(OR(L4218="",K4218=""),"",IF(L4218&lt;19990,0,IF(L4218&lt;=30000,INDEX(Tarifas!$C$2:$C$37,MATCH(K4218,Tarifas!$A$2:$A$37,1)),IF(L4218&lt;=40000,INDEX(Tarifas!$D$2:$D$37,MATCH(K4218,Tarifas!$A$2:$A$37,1)),INDEX(Tarifas!$E$2:$E$37,MATCH(K4218,Tarifas!$A$2:$A$37,1))))))</f>
        <v>0</v>
      </c>
      <c r="Q4218" s="7">
        <f t="shared" si="395"/>
        <v>700</v>
      </c>
    </row>
    <row r="4219" spans="1:17" ht="15.75" customHeight="1" x14ac:dyDescent="0.25">
      <c r="A4219" s="2">
        <v>123</v>
      </c>
      <c r="B4219" s="2">
        <v>123</v>
      </c>
      <c r="C4219" s="2">
        <v>123</v>
      </c>
      <c r="D4219" s="2" t="s">
        <v>2368</v>
      </c>
      <c r="E4219" s="3">
        <v>5</v>
      </c>
      <c r="F4219" s="3">
        <v>13</v>
      </c>
      <c r="G4219" s="3">
        <v>22</v>
      </c>
      <c r="H4219" s="3">
        <v>0.05</v>
      </c>
      <c r="I4219" s="3">
        <v>0.35749999999999998</v>
      </c>
      <c r="J4219" s="4" t="str">
        <f t="shared" si="390"/>
        <v>Se calcula por P volum</v>
      </c>
      <c r="K4219" s="3">
        <f t="shared" si="391"/>
        <v>0.35749999999999998</v>
      </c>
      <c r="L4219" s="5">
        <v>2609</v>
      </c>
      <c r="M4219" s="2" t="str">
        <f t="shared" si="392"/>
        <v>Hasta $9.989</v>
      </c>
      <c r="N4219" s="5">
        <f t="shared" si="393"/>
        <v>700</v>
      </c>
      <c r="O4219" s="6" t="str">
        <f t="shared" si="394"/>
        <v>No aplica (&lt;$19.990)</v>
      </c>
      <c r="P4219" s="7">
        <f t="array" ref="P4219">IF(OR(L4219="",K4219=""),"",IF(L4219&lt;19990,0,IF(L4219&lt;=30000,INDEX(Tarifas!$C$2:$C$37,MATCH(K4219,Tarifas!$A$2:$A$37,1)),IF(L4219&lt;=40000,INDEX(Tarifas!$D$2:$D$37,MATCH(K4219,Tarifas!$A$2:$A$37,1)),INDEX(Tarifas!$E$2:$E$37,MATCH(K4219,Tarifas!$A$2:$A$37,1))))))</f>
        <v>0</v>
      </c>
      <c r="Q4219" s="7">
        <f t="shared" si="395"/>
        <v>700</v>
      </c>
    </row>
    <row r="4220" spans="1:17" ht="15.75" customHeight="1" x14ac:dyDescent="0.25">
      <c r="A4220" s="2">
        <v>123</v>
      </c>
      <c r="B4220" s="2">
        <v>123</v>
      </c>
      <c r="C4220" s="2">
        <v>123</v>
      </c>
      <c r="D4220" s="2" t="s">
        <v>2368</v>
      </c>
      <c r="E4220" s="3">
        <v>5</v>
      </c>
      <c r="F4220" s="3">
        <v>13</v>
      </c>
      <c r="G4220" s="3">
        <v>22</v>
      </c>
      <c r="H4220" s="3">
        <v>0.05</v>
      </c>
      <c r="I4220" s="3">
        <v>0.35749999999999998</v>
      </c>
      <c r="J4220" s="4" t="str">
        <f t="shared" si="390"/>
        <v>Se calcula por P volum</v>
      </c>
      <c r="K4220" s="3">
        <f t="shared" si="391"/>
        <v>0.35749999999999998</v>
      </c>
      <c r="L4220" s="5">
        <v>2690</v>
      </c>
      <c r="M4220" s="2" t="str">
        <f t="shared" si="392"/>
        <v>Hasta $9.989</v>
      </c>
      <c r="N4220" s="5">
        <f t="shared" si="393"/>
        <v>700</v>
      </c>
      <c r="O4220" s="6" t="str">
        <f t="shared" si="394"/>
        <v>No aplica (&lt;$19.990)</v>
      </c>
      <c r="P4220" s="7">
        <f t="array" ref="P4220">IF(OR(L4220="",K4220=""),"",IF(L4220&lt;19990,0,IF(L4220&lt;=30000,INDEX(Tarifas!$C$2:$C$37,MATCH(K4220,Tarifas!$A$2:$A$37,1)),IF(L4220&lt;=40000,INDEX(Tarifas!$D$2:$D$37,MATCH(K4220,Tarifas!$A$2:$A$37,1)),INDEX(Tarifas!$E$2:$E$37,MATCH(K4220,Tarifas!$A$2:$A$37,1))))))</f>
        <v>0</v>
      </c>
      <c r="Q4220" s="7">
        <f t="shared" si="395"/>
        <v>700</v>
      </c>
    </row>
    <row r="4221" spans="1:17" ht="15.75" customHeight="1" x14ac:dyDescent="0.25">
      <c r="A4221" s="2">
        <v>123</v>
      </c>
      <c r="B4221" s="2">
        <v>123</v>
      </c>
      <c r="C4221" s="2">
        <v>123</v>
      </c>
      <c r="D4221" s="2" t="s">
        <v>2369</v>
      </c>
      <c r="E4221" s="3">
        <v>7</v>
      </c>
      <c r="F4221" s="3">
        <v>13</v>
      </c>
      <c r="G4221" s="3">
        <v>16</v>
      </c>
      <c r="H4221" s="3">
        <v>0.05</v>
      </c>
      <c r="I4221" s="3">
        <v>0.36399999999999999</v>
      </c>
      <c r="J4221" s="4" t="str">
        <f t="shared" si="390"/>
        <v>Se calcula por P volum</v>
      </c>
      <c r="K4221" s="3">
        <f t="shared" si="391"/>
        <v>0.36399999999999999</v>
      </c>
      <c r="L4221" s="5">
        <v>2762</v>
      </c>
      <c r="M4221" s="2" t="str">
        <f t="shared" si="392"/>
        <v>Hasta $9.989</v>
      </c>
      <c r="N4221" s="5">
        <f t="shared" si="393"/>
        <v>700</v>
      </c>
      <c r="O4221" s="6" t="str">
        <f t="shared" si="394"/>
        <v>No aplica (&lt;$19.990)</v>
      </c>
      <c r="P4221" s="7">
        <f t="array" ref="P4221">IF(OR(L4221="",K4221=""),"",IF(L4221&lt;19990,0,IF(L4221&lt;=30000,INDEX(Tarifas!$C$2:$C$37,MATCH(K4221,Tarifas!$A$2:$A$37,1)),IF(L4221&lt;=40000,INDEX(Tarifas!$D$2:$D$37,MATCH(K4221,Tarifas!$A$2:$A$37,1)),INDEX(Tarifas!$E$2:$E$37,MATCH(K4221,Tarifas!$A$2:$A$37,1))))))</f>
        <v>0</v>
      </c>
      <c r="Q4221" s="7">
        <f t="shared" si="395"/>
        <v>700</v>
      </c>
    </row>
    <row r="4222" spans="1:17" ht="15.75" customHeight="1" x14ac:dyDescent="0.25">
      <c r="A4222" s="2">
        <v>123</v>
      </c>
      <c r="B4222" s="2">
        <v>123</v>
      </c>
      <c r="C4222" s="2">
        <v>123</v>
      </c>
      <c r="D4222" s="2" t="s">
        <v>2370</v>
      </c>
      <c r="E4222" s="3">
        <v>7</v>
      </c>
      <c r="F4222" s="3">
        <v>14</v>
      </c>
      <c r="G4222" s="3">
        <v>18</v>
      </c>
      <c r="H4222" s="3">
        <v>0.05</v>
      </c>
      <c r="I4222" s="3">
        <v>0.441</v>
      </c>
      <c r="J4222" s="4" t="str">
        <f t="shared" si="390"/>
        <v>Se calcula por P volum</v>
      </c>
      <c r="K4222" s="3">
        <f t="shared" si="391"/>
        <v>0.441</v>
      </c>
      <c r="L4222" s="5">
        <v>5990</v>
      </c>
      <c r="M4222" s="2" t="str">
        <f t="shared" si="392"/>
        <v>Hasta $9.989</v>
      </c>
      <c r="N4222" s="5">
        <f t="shared" si="393"/>
        <v>700</v>
      </c>
      <c r="O4222" s="6" t="str">
        <f t="shared" si="394"/>
        <v>No aplica (&lt;$19.990)</v>
      </c>
      <c r="P4222" s="7">
        <f t="array" ref="P4222">IF(OR(L4222="",K4222=""),"",IF(L4222&lt;19990,0,IF(L4222&lt;=30000,INDEX(Tarifas!$C$2:$C$37,MATCH(K4222,Tarifas!$A$2:$A$37,1)),IF(L4222&lt;=40000,INDEX(Tarifas!$D$2:$D$37,MATCH(K4222,Tarifas!$A$2:$A$37,1)),INDEX(Tarifas!$E$2:$E$37,MATCH(K4222,Tarifas!$A$2:$A$37,1))))))</f>
        <v>0</v>
      </c>
      <c r="Q4222" s="7">
        <f t="shared" si="395"/>
        <v>700</v>
      </c>
    </row>
    <row r="4223" spans="1:17" ht="15.75" customHeight="1" x14ac:dyDescent="0.25">
      <c r="A4223" s="2">
        <v>123</v>
      </c>
      <c r="B4223" s="2">
        <v>123</v>
      </c>
      <c r="C4223" s="2">
        <v>123</v>
      </c>
      <c r="D4223" s="2" t="s">
        <v>2371</v>
      </c>
      <c r="E4223" s="3">
        <v>2</v>
      </c>
      <c r="F4223" s="3">
        <v>10</v>
      </c>
      <c r="G4223" s="3">
        <v>15</v>
      </c>
      <c r="H4223" s="3">
        <v>0.05</v>
      </c>
      <c r="I4223" s="3">
        <v>7.4999999999999997E-2</v>
      </c>
      <c r="J4223" s="4" t="str">
        <f t="shared" si="390"/>
        <v>Se calcula por P volum</v>
      </c>
      <c r="K4223" s="3">
        <f t="shared" si="391"/>
        <v>7.4999999999999997E-2</v>
      </c>
      <c r="L4223" s="5">
        <v>1900</v>
      </c>
      <c r="M4223" s="2" t="str">
        <f t="shared" si="392"/>
        <v>Hasta $9.989</v>
      </c>
      <c r="N4223" s="5">
        <f t="shared" si="393"/>
        <v>700</v>
      </c>
      <c r="O4223" s="6" t="str">
        <f t="shared" si="394"/>
        <v>No aplica (&lt;$19.990)</v>
      </c>
      <c r="P4223" s="7">
        <f t="array" ref="P4223">IF(OR(L4223="",K4223=""),"",IF(L4223&lt;19990,0,IF(L4223&lt;=30000,INDEX(Tarifas!$C$2:$C$37,MATCH(K4223,Tarifas!$A$2:$A$37,1)),IF(L4223&lt;=40000,INDEX(Tarifas!$D$2:$D$37,MATCH(K4223,Tarifas!$A$2:$A$37,1)),INDEX(Tarifas!$E$2:$E$37,MATCH(K4223,Tarifas!$A$2:$A$37,1))))))</f>
        <v>0</v>
      </c>
      <c r="Q4223" s="7">
        <f t="shared" si="395"/>
        <v>700</v>
      </c>
    </row>
    <row r="4224" spans="1:17" ht="15.75" customHeight="1" x14ac:dyDescent="0.25">
      <c r="A4224" s="2">
        <v>123</v>
      </c>
      <c r="B4224" s="2">
        <v>123</v>
      </c>
      <c r="C4224" s="2">
        <v>123</v>
      </c>
      <c r="D4224" s="2" t="s">
        <v>2371</v>
      </c>
      <c r="E4224" s="3">
        <v>2</v>
      </c>
      <c r="F4224" s="3">
        <v>10</v>
      </c>
      <c r="G4224" s="3">
        <v>15</v>
      </c>
      <c r="H4224" s="3">
        <v>0.05</v>
      </c>
      <c r="I4224" s="3">
        <v>7.4999999999999997E-2</v>
      </c>
      <c r="J4224" s="4" t="str">
        <f t="shared" si="390"/>
        <v>Se calcula por P volum</v>
      </c>
      <c r="K4224" s="3">
        <f t="shared" si="391"/>
        <v>7.4999999999999997E-2</v>
      </c>
      <c r="L4224" s="5">
        <v>1900</v>
      </c>
      <c r="M4224" s="2" t="str">
        <f t="shared" si="392"/>
        <v>Hasta $9.989</v>
      </c>
      <c r="N4224" s="5">
        <f t="shared" si="393"/>
        <v>700</v>
      </c>
      <c r="O4224" s="6" t="str">
        <f t="shared" si="394"/>
        <v>No aplica (&lt;$19.990)</v>
      </c>
      <c r="P4224" s="7">
        <f t="array" ref="P4224">IF(OR(L4224="",K4224=""),"",IF(L4224&lt;19990,0,IF(L4224&lt;=30000,INDEX(Tarifas!$C$2:$C$37,MATCH(K4224,Tarifas!$A$2:$A$37,1)),IF(L4224&lt;=40000,INDEX(Tarifas!$D$2:$D$37,MATCH(K4224,Tarifas!$A$2:$A$37,1)),INDEX(Tarifas!$E$2:$E$37,MATCH(K4224,Tarifas!$A$2:$A$37,1))))))</f>
        <v>0</v>
      </c>
      <c r="Q4224" s="7">
        <f t="shared" si="395"/>
        <v>700</v>
      </c>
    </row>
    <row r="4225" spans="1:17" ht="15.75" customHeight="1" x14ac:dyDescent="0.25">
      <c r="A4225" s="2">
        <v>123</v>
      </c>
      <c r="B4225" s="2">
        <v>123</v>
      </c>
      <c r="C4225" s="2">
        <v>123</v>
      </c>
      <c r="D4225" s="2" t="s">
        <v>2372</v>
      </c>
      <c r="E4225" s="3">
        <v>6</v>
      </c>
      <c r="F4225" s="3">
        <v>10</v>
      </c>
      <c r="G4225" s="3">
        <v>15</v>
      </c>
      <c r="H4225" s="3">
        <v>0.05</v>
      </c>
      <c r="I4225" s="3">
        <v>0.22500000000000001</v>
      </c>
      <c r="J4225" s="4" t="str">
        <f t="shared" si="390"/>
        <v>Se calcula por P volum</v>
      </c>
      <c r="K4225" s="3">
        <f t="shared" si="391"/>
        <v>0.22500000000000001</v>
      </c>
      <c r="L4225" s="5">
        <v>2120</v>
      </c>
      <c r="M4225" s="2" t="str">
        <f t="shared" si="392"/>
        <v>Hasta $9.989</v>
      </c>
      <c r="N4225" s="5">
        <f t="shared" si="393"/>
        <v>700</v>
      </c>
      <c r="O4225" s="6" t="str">
        <f t="shared" si="394"/>
        <v>No aplica (&lt;$19.990)</v>
      </c>
      <c r="P4225" s="7">
        <f t="array" ref="P4225">IF(OR(L4225="",K4225=""),"",IF(L4225&lt;19990,0,IF(L4225&lt;=30000,INDEX(Tarifas!$C$2:$C$37,MATCH(K4225,Tarifas!$A$2:$A$37,1)),IF(L4225&lt;=40000,INDEX(Tarifas!$D$2:$D$37,MATCH(K4225,Tarifas!$A$2:$A$37,1)),INDEX(Tarifas!$E$2:$E$37,MATCH(K4225,Tarifas!$A$2:$A$37,1))))))</f>
        <v>0</v>
      </c>
      <c r="Q4225" s="7">
        <f t="shared" si="395"/>
        <v>700</v>
      </c>
    </row>
    <row r="4226" spans="1:17" ht="15.75" customHeight="1" x14ac:dyDescent="0.25">
      <c r="A4226" s="2">
        <v>123</v>
      </c>
      <c r="B4226" s="2">
        <v>123</v>
      </c>
      <c r="C4226" s="2">
        <v>123</v>
      </c>
      <c r="D4226" s="2" t="s">
        <v>2373</v>
      </c>
      <c r="E4226" s="3">
        <v>6</v>
      </c>
      <c r="F4226" s="3">
        <v>15</v>
      </c>
      <c r="G4226" s="3">
        <v>17</v>
      </c>
      <c r="H4226" s="3">
        <v>4.7E-2</v>
      </c>
      <c r="I4226" s="3">
        <v>0.38250000000000001</v>
      </c>
      <c r="J4226" s="4" t="str">
        <f t="shared" ref="J4226:J4289" si="396">IF(OR(H4226="",I4226=""),"",IF(H4226&gt;=I4226,"Se calcula por Peso","Se calcula por P volum"))</f>
        <v>Se calcula por P volum</v>
      </c>
      <c r="K4226" s="3">
        <f t="shared" ref="K4226:K4289" si="397">IF(OR(H4226="",I4226=""),"",MAX(H4226,I4226))</f>
        <v>0.38250000000000001</v>
      </c>
      <c r="L4226" s="5">
        <v>5990</v>
      </c>
      <c r="M4226" s="2" t="str">
        <f t="shared" ref="M4226:M4289" si="398">IF(L4226="","",IF(L4226&lt;9990,"Hasta $9.989",IF(L4226&lt;=19990,"$9.990-$19.990","Sin costo fijo")))</f>
        <v>Hasta $9.989</v>
      </c>
      <c r="N4226" s="5">
        <f t="shared" ref="N4226:N4289" si="399">IF(L4226="","",IF(L4226&lt;9990,700,IF(L4226&lt;=19990,1000,0)))</f>
        <v>700</v>
      </c>
      <c r="O4226" s="6" t="str">
        <f t="shared" ref="O4226:O4289" si="400">IF(L4226="","",IF(L4226&lt;19990,"No aplica (&lt;$19.990)",IF(L4226&lt;=30000,"$19.990-$30.000",IF(L4226&lt;=40000,"$30.001-$40.000","Desde $40.001"))))</f>
        <v>No aplica (&lt;$19.990)</v>
      </c>
      <c r="P4226" s="7">
        <f t="array" ref="P4226">IF(OR(L4226="",K4226=""),"",IF(L4226&lt;19990,0,IF(L4226&lt;=30000,INDEX(Tarifas!$C$2:$C$37,MATCH(K4226,Tarifas!$A$2:$A$37,1)),IF(L4226&lt;=40000,INDEX(Tarifas!$D$2:$D$37,MATCH(K4226,Tarifas!$A$2:$A$37,1)),INDEX(Tarifas!$E$2:$E$37,MATCH(K4226,Tarifas!$A$2:$A$37,1))))))</f>
        <v>0</v>
      </c>
      <c r="Q4226" s="7">
        <f t="shared" ref="Q4226:Q4289" si="401">IF(OR(N4226="",P4226=""),"",N4226+P4226)</f>
        <v>700</v>
      </c>
    </row>
    <row r="4227" spans="1:17" ht="15.75" customHeight="1" x14ac:dyDescent="0.25">
      <c r="A4227" s="2">
        <v>123</v>
      </c>
      <c r="B4227" s="2">
        <v>123</v>
      </c>
      <c r="C4227" s="2">
        <v>123</v>
      </c>
      <c r="D4227" s="2" t="s">
        <v>2373</v>
      </c>
      <c r="E4227" s="3">
        <v>6</v>
      </c>
      <c r="F4227" s="3">
        <v>15</v>
      </c>
      <c r="G4227" s="3">
        <v>17</v>
      </c>
      <c r="H4227" s="3">
        <v>4.7E-2</v>
      </c>
      <c r="I4227" s="3">
        <v>0.38250000000000001</v>
      </c>
      <c r="J4227" s="4" t="str">
        <f t="shared" si="396"/>
        <v>Se calcula por P volum</v>
      </c>
      <c r="K4227" s="3">
        <f t="shared" si="397"/>
        <v>0.38250000000000001</v>
      </c>
      <c r="L4227" s="5">
        <v>5990</v>
      </c>
      <c r="M4227" s="2" t="str">
        <f t="shared" si="398"/>
        <v>Hasta $9.989</v>
      </c>
      <c r="N4227" s="5">
        <f t="shared" si="399"/>
        <v>700</v>
      </c>
      <c r="O4227" s="6" t="str">
        <f t="shared" si="400"/>
        <v>No aplica (&lt;$19.990)</v>
      </c>
      <c r="P4227" s="7">
        <f t="array" ref="P4227">IF(OR(L4227="",K4227=""),"",IF(L4227&lt;19990,0,IF(L4227&lt;=30000,INDEX(Tarifas!$C$2:$C$37,MATCH(K4227,Tarifas!$A$2:$A$37,1)),IF(L4227&lt;=40000,INDEX(Tarifas!$D$2:$D$37,MATCH(K4227,Tarifas!$A$2:$A$37,1)),INDEX(Tarifas!$E$2:$E$37,MATCH(K4227,Tarifas!$A$2:$A$37,1))))))</f>
        <v>0</v>
      </c>
      <c r="Q4227" s="7">
        <f t="shared" si="401"/>
        <v>700</v>
      </c>
    </row>
    <row r="4228" spans="1:17" ht="15.75" customHeight="1" x14ac:dyDescent="0.25">
      <c r="A4228" s="2">
        <v>123</v>
      </c>
      <c r="B4228" s="2">
        <v>123</v>
      </c>
      <c r="C4228" s="2">
        <v>123</v>
      </c>
      <c r="D4228" s="2" t="s">
        <v>2374</v>
      </c>
      <c r="E4228" s="3">
        <v>3</v>
      </c>
      <c r="F4228" s="3">
        <v>25</v>
      </c>
      <c r="G4228" s="3">
        <v>27</v>
      </c>
      <c r="H4228" s="3">
        <v>0.04</v>
      </c>
      <c r="I4228" s="3">
        <v>0.50624999999999998</v>
      </c>
      <c r="J4228" s="4" t="str">
        <f t="shared" si="396"/>
        <v>Se calcula por P volum</v>
      </c>
      <c r="K4228" s="3">
        <f t="shared" si="397"/>
        <v>0.50624999999999998</v>
      </c>
      <c r="L4228" s="5">
        <v>7490</v>
      </c>
      <c r="M4228" s="2" t="str">
        <f t="shared" si="398"/>
        <v>Hasta $9.989</v>
      </c>
      <c r="N4228" s="5">
        <f t="shared" si="399"/>
        <v>700</v>
      </c>
      <c r="O4228" s="6" t="str">
        <f t="shared" si="400"/>
        <v>No aplica (&lt;$19.990)</v>
      </c>
      <c r="P4228" s="7">
        <f t="array" ref="P4228">IF(OR(L4228="",K4228=""),"",IF(L4228&lt;19990,0,IF(L4228&lt;=30000,INDEX(Tarifas!$C$2:$C$37,MATCH(K4228,Tarifas!$A$2:$A$37,1)),IF(L4228&lt;=40000,INDEX(Tarifas!$D$2:$D$37,MATCH(K4228,Tarifas!$A$2:$A$37,1)),INDEX(Tarifas!$E$2:$E$37,MATCH(K4228,Tarifas!$A$2:$A$37,1))))))</f>
        <v>0</v>
      </c>
      <c r="Q4228" s="7">
        <f t="shared" si="401"/>
        <v>700</v>
      </c>
    </row>
    <row r="4229" spans="1:17" ht="15.75" customHeight="1" x14ac:dyDescent="0.25">
      <c r="A4229" s="2">
        <v>123</v>
      </c>
      <c r="B4229" s="2">
        <v>123</v>
      </c>
      <c r="C4229" s="2">
        <v>123</v>
      </c>
      <c r="D4229" s="2" t="s">
        <v>2374</v>
      </c>
      <c r="E4229" s="3">
        <v>3</v>
      </c>
      <c r="F4229" s="3">
        <v>25</v>
      </c>
      <c r="G4229" s="3">
        <v>27</v>
      </c>
      <c r="H4229" s="3">
        <v>0.04</v>
      </c>
      <c r="I4229" s="3">
        <v>0.50624999999999998</v>
      </c>
      <c r="J4229" s="4" t="str">
        <f t="shared" si="396"/>
        <v>Se calcula por P volum</v>
      </c>
      <c r="K4229" s="3">
        <f t="shared" si="397"/>
        <v>0.50624999999999998</v>
      </c>
      <c r="L4229" s="5">
        <v>7490</v>
      </c>
      <c r="M4229" s="2" t="str">
        <f t="shared" si="398"/>
        <v>Hasta $9.989</v>
      </c>
      <c r="N4229" s="5">
        <f t="shared" si="399"/>
        <v>700</v>
      </c>
      <c r="O4229" s="6" t="str">
        <f t="shared" si="400"/>
        <v>No aplica (&lt;$19.990)</v>
      </c>
      <c r="P4229" s="7">
        <f t="array" ref="P4229">IF(OR(L4229="",K4229=""),"",IF(L4229&lt;19990,0,IF(L4229&lt;=30000,INDEX(Tarifas!$C$2:$C$37,MATCH(K4229,Tarifas!$A$2:$A$37,1)),IF(L4229&lt;=40000,INDEX(Tarifas!$D$2:$D$37,MATCH(K4229,Tarifas!$A$2:$A$37,1)),INDEX(Tarifas!$E$2:$E$37,MATCH(K4229,Tarifas!$A$2:$A$37,1))))))</f>
        <v>0</v>
      </c>
      <c r="Q4229" s="7">
        <f t="shared" si="401"/>
        <v>700</v>
      </c>
    </row>
    <row r="4230" spans="1:17" ht="15.75" customHeight="1" x14ac:dyDescent="0.25">
      <c r="A4230" s="2">
        <v>123</v>
      </c>
      <c r="B4230" s="2">
        <v>123</v>
      </c>
      <c r="C4230" s="2">
        <v>123</v>
      </c>
      <c r="D4230" s="2" t="s">
        <v>2375</v>
      </c>
      <c r="E4230" s="3">
        <v>4</v>
      </c>
      <c r="F4230" s="3">
        <v>17</v>
      </c>
      <c r="G4230" s="3">
        <v>21</v>
      </c>
      <c r="H4230" s="3">
        <v>0.04</v>
      </c>
      <c r="I4230" s="3">
        <v>0.35699999999999998</v>
      </c>
      <c r="J4230" s="4" t="str">
        <f t="shared" si="396"/>
        <v>Se calcula por P volum</v>
      </c>
      <c r="K4230" s="3">
        <f t="shared" si="397"/>
        <v>0.35699999999999998</v>
      </c>
      <c r="L4230" s="5">
        <v>1690</v>
      </c>
      <c r="M4230" s="2" t="str">
        <f t="shared" si="398"/>
        <v>Hasta $9.989</v>
      </c>
      <c r="N4230" s="5">
        <f t="shared" si="399"/>
        <v>700</v>
      </c>
      <c r="O4230" s="6" t="str">
        <f t="shared" si="400"/>
        <v>No aplica (&lt;$19.990)</v>
      </c>
      <c r="P4230" s="7">
        <f t="array" ref="P4230">IF(OR(L4230="",K4230=""),"",IF(L4230&lt;19990,0,IF(L4230&lt;=30000,INDEX(Tarifas!$C$2:$C$37,MATCH(K4230,Tarifas!$A$2:$A$37,1)),IF(L4230&lt;=40000,INDEX(Tarifas!$D$2:$D$37,MATCH(K4230,Tarifas!$A$2:$A$37,1)),INDEX(Tarifas!$E$2:$E$37,MATCH(K4230,Tarifas!$A$2:$A$37,1))))))</f>
        <v>0</v>
      </c>
      <c r="Q4230" s="7">
        <f t="shared" si="401"/>
        <v>700</v>
      </c>
    </row>
    <row r="4231" spans="1:17" ht="15.75" customHeight="1" x14ac:dyDescent="0.25">
      <c r="A4231" s="2">
        <v>123</v>
      </c>
      <c r="B4231" s="2">
        <v>123</v>
      </c>
      <c r="C4231" s="2">
        <v>123</v>
      </c>
      <c r="D4231" s="2" t="s">
        <v>2376</v>
      </c>
      <c r="E4231" s="3">
        <v>6</v>
      </c>
      <c r="F4231" s="3">
        <v>12</v>
      </c>
      <c r="G4231" s="3">
        <v>22</v>
      </c>
      <c r="H4231" s="3">
        <v>0.04</v>
      </c>
      <c r="I4231" s="3">
        <v>0.39600000000000002</v>
      </c>
      <c r="J4231" s="4" t="str">
        <f t="shared" si="396"/>
        <v>Se calcula por P volum</v>
      </c>
      <c r="K4231" s="3">
        <f t="shared" si="397"/>
        <v>0.39600000000000002</v>
      </c>
      <c r="L4231" s="5">
        <v>2960</v>
      </c>
      <c r="M4231" s="2" t="str">
        <f t="shared" si="398"/>
        <v>Hasta $9.989</v>
      </c>
      <c r="N4231" s="5">
        <f t="shared" si="399"/>
        <v>700</v>
      </c>
      <c r="O4231" s="6" t="str">
        <f t="shared" si="400"/>
        <v>No aplica (&lt;$19.990)</v>
      </c>
      <c r="P4231" s="7">
        <f t="array" ref="P4231">IF(OR(L4231="",K4231=""),"",IF(L4231&lt;19990,0,IF(L4231&lt;=30000,INDEX(Tarifas!$C$2:$C$37,MATCH(K4231,Tarifas!$A$2:$A$37,1)),IF(L4231&lt;=40000,INDEX(Tarifas!$D$2:$D$37,MATCH(K4231,Tarifas!$A$2:$A$37,1)),INDEX(Tarifas!$E$2:$E$37,MATCH(K4231,Tarifas!$A$2:$A$37,1))))))</f>
        <v>0</v>
      </c>
      <c r="Q4231" s="7">
        <f t="shared" si="401"/>
        <v>700</v>
      </c>
    </row>
    <row r="4232" spans="1:17" ht="15.75" customHeight="1" x14ac:dyDescent="0.25">
      <c r="A4232" s="2">
        <v>123</v>
      </c>
      <c r="B4232" s="2">
        <v>123</v>
      </c>
      <c r="C4232" s="2">
        <v>123</v>
      </c>
      <c r="D4232" s="2" t="s">
        <v>2376</v>
      </c>
      <c r="E4232" s="3">
        <v>6</v>
      </c>
      <c r="F4232" s="3">
        <v>12</v>
      </c>
      <c r="G4232" s="3">
        <v>22</v>
      </c>
      <c r="H4232" s="3">
        <v>0.04</v>
      </c>
      <c r="I4232" s="3">
        <v>0.39600000000000002</v>
      </c>
      <c r="J4232" s="4" t="str">
        <f t="shared" si="396"/>
        <v>Se calcula por P volum</v>
      </c>
      <c r="K4232" s="3">
        <f t="shared" si="397"/>
        <v>0.39600000000000002</v>
      </c>
      <c r="L4232" s="5">
        <v>2960</v>
      </c>
      <c r="M4232" s="2" t="str">
        <f t="shared" si="398"/>
        <v>Hasta $9.989</v>
      </c>
      <c r="N4232" s="5">
        <f t="shared" si="399"/>
        <v>700</v>
      </c>
      <c r="O4232" s="6" t="str">
        <f t="shared" si="400"/>
        <v>No aplica (&lt;$19.990)</v>
      </c>
      <c r="P4232" s="7">
        <f t="array" ref="P4232">IF(OR(L4232="",K4232=""),"",IF(L4232&lt;19990,0,IF(L4232&lt;=30000,INDEX(Tarifas!$C$2:$C$37,MATCH(K4232,Tarifas!$A$2:$A$37,1)),IF(L4232&lt;=40000,INDEX(Tarifas!$D$2:$D$37,MATCH(K4232,Tarifas!$A$2:$A$37,1)),INDEX(Tarifas!$E$2:$E$37,MATCH(K4232,Tarifas!$A$2:$A$37,1))))))</f>
        <v>0</v>
      </c>
      <c r="Q4232" s="7">
        <f t="shared" si="401"/>
        <v>700</v>
      </c>
    </row>
    <row r="4233" spans="1:17" ht="15.75" customHeight="1" x14ac:dyDescent="0.25">
      <c r="A4233" s="2">
        <v>123</v>
      </c>
      <c r="B4233" s="2">
        <v>123</v>
      </c>
      <c r="C4233" s="2">
        <v>123</v>
      </c>
      <c r="D4233" s="2" t="s">
        <v>2377</v>
      </c>
      <c r="E4233" s="3">
        <v>5</v>
      </c>
      <c r="F4233" s="3">
        <v>16</v>
      </c>
      <c r="G4233" s="3">
        <v>21</v>
      </c>
      <c r="H4233" s="3">
        <v>0.04</v>
      </c>
      <c r="I4233" s="3">
        <v>0.42</v>
      </c>
      <c r="J4233" s="4" t="str">
        <f t="shared" si="396"/>
        <v>Se calcula por P volum</v>
      </c>
      <c r="K4233" s="3">
        <f t="shared" si="397"/>
        <v>0.42</v>
      </c>
      <c r="L4233" s="5">
        <v>3990</v>
      </c>
      <c r="M4233" s="2" t="str">
        <f t="shared" si="398"/>
        <v>Hasta $9.989</v>
      </c>
      <c r="N4233" s="5">
        <f t="shared" si="399"/>
        <v>700</v>
      </c>
      <c r="O4233" s="6" t="str">
        <f t="shared" si="400"/>
        <v>No aplica (&lt;$19.990)</v>
      </c>
      <c r="P4233" s="7">
        <f t="array" ref="P4233">IF(OR(L4233="",K4233=""),"",IF(L4233&lt;19990,0,IF(L4233&lt;=30000,INDEX(Tarifas!$C$2:$C$37,MATCH(K4233,Tarifas!$A$2:$A$37,1)),IF(L4233&lt;=40000,INDEX(Tarifas!$D$2:$D$37,MATCH(K4233,Tarifas!$A$2:$A$37,1)),INDEX(Tarifas!$E$2:$E$37,MATCH(K4233,Tarifas!$A$2:$A$37,1))))))</f>
        <v>0</v>
      </c>
      <c r="Q4233" s="7">
        <f t="shared" si="401"/>
        <v>700</v>
      </c>
    </row>
    <row r="4234" spans="1:17" ht="15.75" customHeight="1" x14ac:dyDescent="0.25">
      <c r="A4234" s="2">
        <v>123</v>
      </c>
      <c r="B4234" s="2">
        <v>123</v>
      </c>
      <c r="C4234" s="2">
        <v>123</v>
      </c>
      <c r="D4234" s="2" t="s">
        <v>2377</v>
      </c>
      <c r="E4234" s="3">
        <v>5</v>
      </c>
      <c r="F4234" s="3">
        <v>16</v>
      </c>
      <c r="G4234" s="3">
        <v>21</v>
      </c>
      <c r="H4234" s="3">
        <v>0.04</v>
      </c>
      <c r="I4234" s="3">
        <v>0.42</v>
      </c>
      <c r="J4234" s="4" t="str">
        <f t="shared" si="396"/>
        <v>Se calcula por P volum</v>
      </c>
      <c r="K4234" s="3">
        <f t="shared" si="397"/>
        <v>0.42</v>
      </c>
      <c r="L4234" s="5">
        <v>3990</v>
      </c>
      <c r="M4234" s="2" t="str">
        <f t="shared" si="398"/>
        <v>Hasta $9.989</v>
      </c>
      <c r="N4234" s="5">
        <f t="shared" si="399"/>
        <v>700</v>
      </c>
      <c r="O4234" s="6" t="str">
        <f t="shared" si="400"/>
        <v>No aplica (&lt;$19.990)</v>
      </c>
      <c r="P4234" s="7">
        <f t="array" ref="P4234">IF(OR(L4234="",K4234=""),"",IF(L4234&lt;19990,0,IF(L4234&lt;=30000,INDEX(Tarifas!$C$2:$C$37,MATCH(K4234,Tarifas!$A$2:$A$37,1)),IF(L4234&lt;=40000,INDEX(Tarifas!$D$2:$D$37,MATCH(K4234,Tarifas!$A$2:$A$37,1)),INDEX(Tarifas!$E$2:$E$37,MATCH(K4234,Tarifas!$A$2:$A$37,1))))))</f>
        <v>0</v>
      </c>
      <c r="Q4234" s="7">
        <f t="shared" si="401"/>
        <v>700</v>
      </c>
    </row>
    <row r="4235" spans="1:17" ht="15.75" customHeight="1" x14ac:dyDescent="0.25">
      <c r="A4235" s="2">
        <v>123</v>
      </c>
      <c r="B4235" s="2">
        <v>123</v>
      </c>
      <c r="C4235" s="2">
        <v>123</v>
      </c>
      <c r="D4235" s="2" t="s">
        <v>2378</v>
      </c>
      <c r="E4235" s="3">
        <v>3</v>
      </c>
      <c r="F4235" s="3">
        <v>9</v>
      </c>
      <c r="G4235" s="3">
        <v>9</v>
      </c>
      <c r="H4235" s="3">
        <v>0.04</v>
      </c>
      <c r="I4235" s="3">
        <v>6.0749999999999998E-2</v>
      </c>
      <c r="J4235" s="4" t="str">
        <f t="shared" si="396"/>
        <v>Se calcula por P volum</v>
      </c>
      <c r="K4235" s="3">
        <f t="shared" si="397"/>
        <v>6.0749999999999998E-2</v>
      </c>
      <c r="L4235" s="5">
        <v>1280</v>
      </c>
      <c r="M4235" s="2" t="str">
        <f t="shared" si="398"/>
        <v>Hasta $9.989</v>
      </c>
      <c r="N4235" s="5">
        <f t="shared" si="399"/>
        <v>700</v>
      </c>
      <c r="O4235" s="6" t="str">
        <f t="shared" si="400"/>
        <v>No aplica (&lt;$19.990)</v>
      </c>
      <c r="P4235" s="7">
        <f t="array" ref="P4235">IF(OR(L4235="",K4235=""),"",IF(L4235&lt;19990,0,IF(L4235&lt;=30000,INDEX(Tarifas!$C$2:$C$37,MATCH(K4235,Tarifas!$A$2:$A$37,1)),IF(L4235&lt;=40000,INDEX(Tarifas!$D$2:$D$37,MATCH(K4235,Tarifas!$A$2:$A$37,1)),INDEX(Tarifas!$E$2:$E$37,MATCH(K4235,Tarifas!$A$2:$A$37,1))))))</f>
        <v>0</v>
      </c>
      <c r="Q4235" s="7">
        <f t="shared" si="401"/>
        <v>700</v>
      </c>
    </row>
    <row r="4236" spans="1:17" ht="15.75" customHeight="1" x14ac:dyDescent="0.25">
      <c r="A4236" s="2">
        <v>123</v>
      </c>
      <c r="B4236" s="2">
        <v>123</v>
      </c>
      <c r="C4236" s="2">
        <v>123</v>
      </c>
      <c r="D4236" s="2" t="s">
        <v>2378</v>
      </c>
      <c r="E4236" s="3">
        <v>3</v>
      </c>
      <c r="F4236" s="3">
        <v>9</v>
      </c>
      <c r="G4236" s="3">
        <v>9</v>
      </c>
      <c r="H4236" s="3">
        <v>0.04</v>
      </c>
      <c r="I4236" s="3">
        <v>6.0749999999999998E-2</v>
      </c>
      <c r="J4236" s="4" t="str">
        <f t="shared" si="396"/>
        <v>Se calcula por P volum</v>
      </c>
      <c r="K4236" s="3">
        <f t="shared" si="397"/>
        <v>6.0749999999999998E-2</v>
      </c>
      <c r="L4236" s="5">
        <v>1280</v>
      </c>
      <c r="M4236" s="2" t="str">
        <f t="shared" si="398"/>
        <v>Hasta $9.989</v>
      </c>
      <c r="N4236" s="5">
        <f t="shared" si="399"/>
        <v>700</v>
      </c>
      <c r="O4236" s="6" t="str">
        <f t="shared" si="400"/>
        <v>No aplica (&lt;$19.990)</v>
      </c>
      <c r="P4236" s="7">
        <f t="array" ref="P4236">IF(OR(L4236="",K4236=""),"",IF(L4236&lt;19990,0,IF(L4236&lt;=30000,INDEX(Tarifas!$C$2:$C$37,MATCH(K4236,Tarifas!$A$2:$A$37,1)),IF(L4236&lt;=40000,INDEX(Tarifas!$D$2:$D$37,MATCH(K4236,Tarifas!$A$2:$A$37,1)),INDEX(Tarifas!$E$2:$E$37,MATCH(K4236,Tarifas!$A$2:$A$37,1))))))</f>
        <v>0</v>
      </c>
      <c r="Q4236" s="7">
        <f t="shared" si="401"/>
        <v>700</v>
      </c>
    </row>
    <row r="4237" spans="1:17" ht="15.75" customHeight="1" x14ac:dyDescent="0.25">
      <c r="A4237" s="2">
        <v>123</v>
      </c>
      <c r="B4237" s="2">
        <v>123</v>
      </c>
      <c r="C4237" s="2">
        <v>123</v>
      </c>
      <c r="D4237" s="2" t="s">
        <v>2379</v>
      </c>
      <c r="E4237" s="3">
        <v>4</v>
      </c>
      <c r="F4237" s="3">
        <v>12</v>
      </c>
      <c r="G4237" s="3">
        <v>15</v>
      </c>
      <c r="H4237" s="3">
        <v>0.04</v>
      </c>
      <c r="I4237" s="3">
        <v>0.18</v>
      </c>
      <c r="J4237" s="4" t="str">
        <f t="shared" si="396"/>
        <v>Se calcula por P volum</v>
      </c>
      <c r="K4237" s="3">
        <f t="shared" si="397"/>
        <v>0.18</v>
      </c>
      <c r="L4237" s="5">
        <v>1620</v>
      </c>
      <c r="M4237" s="2" t="str">
        <f t="shared" si="398"/>
        <v>Hasta $9.989</v>
      </c>
      <c r="N4237" s="5">
        <f t="shared" si="399"/>
        <v>700</v>
      </c>
      <c r="O4237" s="6" t="str">
        <f t="shared" si="400"/>
        <v>No aplica (&lt;$19.990)</v>
      </c>
      <c r="P4237" s="7">
        <f t="array" ref="P4237">IF(OR(L4237="",K4237=""),"",IF(L4237&lt;19990,0,IF(L4237&lt;=30000,INDEX(Tarifas!$C$2:$C$37,MATCH(K4237,Tarifas!$A$2:$A$37,1)),IF(L4237&lt;=40000,INDEX(Tarifas!$D$2:$D$37,MATCH(K4237,Tarifas!$A$2:$A$37,1)),INDEX(Tarifas!$E$2:$E$37,MATCH(K4237,Tarifas!$A$2:$A$37,1))))))</f>
        <v>0</v>
      </c>
      <c r="Q4237" s="7">
        <f t="shared" si="401"/>
        <v>700</v>
      </c>
    </row>
    <row r="4238" spans="1:17" ht="15.75" customHeight="1" x14ac:dyDescent="0.25">
      <c r="A4238" s="2">
        <v>123</v>
      </c>
      <c r="B4238" s="2">
        <v>123</v>
      </c>
      <c r="C4238" s="2">
        <v>123</v>
      </c>
      <c r="D4238" s="2" t="s">
        <v>2379</v>
      </c>
      <c r="E4238" s="3">
        <v>4</v>
      </c>
      <c r="F4238" s="3">
        <v>12</v>
      </c>
      <c r="G4238" s="3">
        <v>15</v>
      </c>
      <c r="H4238" s="3">
        <v>0.04</v>
      </c>
      <c r="I4238" s="3">
        <v>0.18</v>
      </c>
      <c r="J4238" s="4" t="str">
        <f t="shared" si="396"/>
        <v>Se calcula por P volum</v>
      </c>
      <c r="K4238" s="3">
        <f t="shared" si="397"/>
        <v>0.18</v>
      </c>
      <c r="L4238" s="5">
        <v>1620</v>
      </c>
      <c r="M4238" s="2" t="str">
        <f t="shared" si="398"/>
        <v>Hasta $9.989</v>
      </c>
      <c r="N4238" s="5">
        <f t="shared" si="399"/>
        <v>700</v>
      </c>
      <c r="O4238" s="6" t="str">
        <f t="shared" si="400"/>
        <v>No aplica (&lt;$19.990)</v>
      </c>
      <c r="P4238" s="7">
        <f t="array" ref="P4238">IF(OR(L4238="",K4238=""),"",IF(L4238&lt;19990,0,IF(L4238&lt;=30000,INDEX(Tarifas!$C$2:$C$37,MATCH(K4238,Tarifas!$A$2:$A$37,1)),IF(L4238&lt;=40000,INDEX(Tarifas!$D$2:$D$37,MATCH(K4238,Tarifas!$A$2:$A$37,1)),INDEX(Tarifas!$E$2:$E$37,MATCH(K4238,Tarifas!$A$2:$A$37,1))))))</f>
        <v>0</v>
      </c>
      <c r="Q4238" s="7">
        <f t="shared" si="401"/>
        <v>700</v>
      </c>
    </row>
    <row r="4239" spans="1:17" ht="15.75" customHeight="1" x14ac:dyDescent="0.25">
      <c r="A4239" s="2">
        <v>123</v>
      </c>
      <c r="B4239" s="2">
        <v>123</v>
      </c>
      <c r="C4239" s="2">
        <v>123</v>
      </c>
      <c r="D4239" s="2" t="s">
        <v>2380</v>
      </c>
      <c r="E4239" s="3">
        <v>2</v>
      </c>
      <c r="F4239" s="3">
        <v>6</v>
      </c>
      <c r="G4239" s="3">
        <v>18</v>
      </c>
      <c r="H4239" s="3">
        <v>0.04</v>
      </c>
      <c r="I4239" s="3">
        <v>5.3999999999999999E-2</v>
      </c>
      <c r="J4239" s="4" t="str">
        <f t="shared" si="396"/>
        <v>Se calcula por P volum</v>
      </c>
      <c r="K4239" s="3">
        <f t="shared" si="397"/>
        <v>5.3999999999999999E-2</v>
      </c>
      <c r="L4239" s="5">
        <v>1630</v>
      </c>
      <c r="M4239" s="2" t="str">
        <f t="shared" si="398"/>
        <v>Hasta $9.989</v>
      </c>
      <c r="N4239" s="5">
        <f t="shared" si="399"/>
        <v>700</v>
      </c>
      <c r="O4239" s="6" t="str">
        <f t="shared" si="400"/>
        <v>No aplica (&lt;$19.990)</v>
      </c>
      <c r="P4239" s="7">
        <f t="array" ref="P4239">IF(OR(L4239="",K4239=""),"",IF(L4239&lt;19990,0,IF(L4239&lt;=30000,INDEX(Tarifas!$C$2:$C$37,MATCH(K4239,Tarifas!$A$2:$A$37,1)),IF(L4239&lt;=40000,INDEX(Tarifas!$D$2:$D$37,MATCH(K4239,Tarifas!$A$2:$A$37,1)),INDEX(Tarifas!$E$2:$E$37,MATCH(K4239,Tarifas!$A$2:$A$37,1))))))</f>
        <v>0</v>
      </c>
      <c r="Q4239" s="7">
        <f t="shared" si="401"/>
        <v>700</v>
      </c>
    </row>
    <row r="4240" spans="1:17" ht="15.75" customHeight="1" x14ac:dyDescent="0.25">
      <c r="A4240" s="2">
        <v>123</v>
      </c>
      <c r="B4240" s="2">
        <v>123</v>
      </c>
      <c r="C4240" s="2">
        <v>123</v>
      </c>
      <c r="D4240" s="2" t="s">
        <v>2381</v>
      </c>
      <c r="E4240" s="3">
        <v>2</v>
      </c>
      <c r="F4240" s="3">
        <v>11</v>
      </c>
      <c r="G4240" s="3">
        <v>14</v>
      </c>
      <c r="H4240" s="3">
        <v>0.04</v>
      </c>
      <c r="I4240" s="3">
        <v>7.6999999999999999E-2</v>
      </c>
      <c r="J4240" s="4" t="str">
        <f t="shared" si="396"/>
        <v>Se calcula por P volum</v>
      </c>
      <c r="K4240" s="3">
        <f t="shared" si="397"/>
        <v>7.6999999999999999E-2</v>
      </c>
      <c r="L4240" s="5">
        <v>1690</v>
      </c>
      <c r="M4240" s="2" t="str">
        <f t="shared" si="398"/>
        <v>Hasta $9.989</v>
      </c>
      <c r="N4240" s="5">
        <f t="shared" si="399"/>
        <v>700</v>
      </c>
      <c r="O4240" s="6" t="str">
        <f t="shared" si="400"/>
        <v>No aplica (&lt;$19.990)</v>
      </c>
      <c r="P4240" s="7">
        <f t="array" ref="P4240">IF(OR(L4240="",K4240=""),"",IF(L4240&lt;19990,0,IF(L4240&lt;=30000,INDEX(Tarifas!$C$2:$C$37,MATCH(K4240,Tarifas!$A$2:$A$37,1)),IF(L4240&lt;=40000,INDEX(Tarifas!$D$2:$D$37,MATCH(K4240,Tarifas!$A$2:$A$37,1)),INDEX(Tarifas!$E$2:$E$37,MATCH(K4240,Tarifas!$A$2:$A$37,1))))))</f>
        <v>0</v>
      </c>
      <c r="Q4240" s="7">
        <f t="shared" si="401"/>
        <v>700</v>
      </c>
    </row>
    <row r="4241" spans="1:17" ht="15.75" customHeight="1" x14ac:dyDescent="0.25">
      <c r="A4241" s="2">
        <v>123</v>
      </c>
      <c r="B4241" s="2">
        <v>123</v>
      </c>
      <c r="C4241" s="2">
        <v>123</v>
      </c>
      <c r="D4241" s="2" t="s">
        <v>2382</v>
      </c>
      <c r="E4241" s="3">
        <v>3</v>
      </c>
      <c r="F4241" s="3">
        <v>8</v>
      </c>
      <c r="G4241" s="3">
        <v>9</v>
      </c>
      <c r="H4241" s="3">
        <v>0.04</v>
      </c>
      <c r="I4241" s="3">
        <v>5.3999999999999999E-2</v>
      </c>
      <c r="J4241" s="4" t="str">
        <f t="shared" si="396"/>
        <v>Se calcula por P volum</v>
      </c>
      <c r="K4241" s="3">
        <f t="shared" si="397"/>
        <v>5.3999999999999999E-2</v>
      </c>
      <c r="L4241" s="5">
        <v>1790</v>
      </c>
      <c r="M4241" s="2" t="str">
        <f t="shared" si="398"/>
        <v>Hasta $9.989</v>
      </c>
      <c r="N4241" s="5">
        <f t="shared" si="399"/>
        <v>700</v>
      </c>
      <c r="O4241" s="6" t="str">
        <f t="shared" si="400"/>
        <v>No aplica (&lt;$19.990)</v>
      </c>
      <c r="P4241" s="7">
        <f t="array" ref="P4241">IF(OR(L4241="",K4241=""),"",IF(L4241&lt;19990,0,IF(L4241&lt;=30000,INDEX(Tarifas!$C$2:$C$37,MATCH(K4241,Tarifas!$A$2:$A$37,1)),IF(L4241&lt;=40000,INDEX(Tarifas!$D$2:$D$37,MATCH(K4241,Tarifas!$A$2:$A$37,1)),INDEX(Tarifas!$E$2:$E$37,MATCH(K4241,Tarifas!$A$2:$A$37,1))))))</f>
        <v>0</v>
      </c>
      <c r="Q4241" s="7">
        <f t="shared" si="401"/>
        <v>700</v>
      </c>
    </row>
    <row r="4242" spans="1:17" ht="15.75" customHeight="1" x14ac:dyDescent="0.25">
      <c r="A4242" s="2">
        <v>123</v>
      </c>
      <c r="B4242" s="2">
        <v>123</v>
      </c>
      <c r="C4242" s="2">
        <v>123</v>
      </c>
      <c r="D4242" s="2" t="s">
        <v>2383</v>
      </c>
      <c r="E4242" s="3">
        <v>3</v>
      </c>
      <c r="F4242" s="3">
        <v>14</v>
      </c>
      <c r="G4242" s="3">
        <v>20</v>
      </c>
      <c r="H4242" s="3">
        <v>0.04</v>
      </c>
      <c r="I4242" s="3">
        <v>0.21</v>
      </c>
      <c r="J4242" s="4" t="str">
        <f t="shared" si="396"/>
        <v>Se calcula por P volum</v>
      </c>
      <c r="K4242" s="3">
        <f t="shared" si="397"/>
        <v>0.21</v>
      </c>
      <c r="L4242" s="5">
        <v>1804</v>
      </c>
      <c r="M4242" s="2" t="str">
        <f t="shared" si="398"/>
        <v>Hasta $9.989</v>
      </c>
      <c r="N4242" s="5">
        <f t="shared" si="399"/>
        <v>700</v>
      </c>
      <c r="O4242" s="6" t="str">
        <f t="shared" si="400"/>
        <v>No aplica (&lt;$19.990)</v>
      </c>
      <c r="P4242" s="7">
        <f t="array" ref="P4242">IF(OR(L4242="",K4242=""),"",IF(L4242&lt;19990,0,IF(L4242&lt;=30000,INDEX(Tarifas!$C$2:$C$37,MATCH(K4242,Tarifas!$A$2:$A$37,1)),IF(L4242&lt;=40000,INDEX(Tarifas!$D$2:$D$37,MATCH(K4242,Tarifas!$A$2:$A$37,1)),INDEX(Tarifas!$E$2:$E$37,MATCH(K4242,Tarifas!$A$2:$A$37,1))))))</f>
        <v>0</v>
      </c>
      <c r="Q4242" s="7">
        <f t="shared" si="401"/>
        <v>700</v>
      </c>
    </row>
    <row r="4243" spans="1:17" ht="15.75" customHeight="1" x14ac:dyDescent="0.25">
      <c r="A4243" s="2">
        <v>123</v>
      </c>
      <c r="B4243" s="2">
        <v>123</v>
      </c>
      <c r="C4243" s="2">
        <v>123</v>
      </c>
      <c r="D4243" s="2" t="s">
        <v>2383</v>
      </c>
      <c r="E4243" s="3">
        <v>3</v>
      </c>
      <c r="F4243" s="3">
        <v>14</v>
      </c>
      <c r="G4243" s="3">
        <v>20</v>
      </c>
      <c r="H4243" s="3">
        <v>0.04</v>
      </c>
      <c r="I4243" s="3">
        <v>0.21</v>
      </c>
      <c r="J4243" s="4" t="str">
        <f t="shared" si="396"/>
        <v>Se calcula por P volum</v>
      </c>
      <c r="K4243" s="3">
        <f t="shared" si="397"/>
        <v>0.21</v>
      </c>
      <c r="L4243" s="5">
        <v>1804</v>
      </c>
      <c r="M4243" s="2" t="str">
        <f t="shared" si="398"/>
        <v>Hasta $9.989</v>
      </c>
      <c r="N4243" s="5">
        <f t="shared" si="399"/>
        <v>700</v>
      </c>
      <c r="O4243" s="6" t="str">
        <f t="shared" si="400"/>
        <v>No aplica (&lt;$19.990)</v>
      </c>
      <c r="P4243" s="7">
        <f t="array" ref="P4243">IF(OR(L4243="",K4243=""),"",IF(L4243&lt;19990,0,IF(L4243&lt;=30000,INDEX(Tarifas!$C$2:$C$37,MATCH(K4243,Tarifas!$A$2:$A$37,1)),IF(L4243&lt;=40000,INDEX(Tarifas!$D$2:$D$37,MATCH(K4243,Tarifas!$A$2:$A$37,1)),INDEX(Tarifas!$E$2:$E$37,MATCH(K4243,Tarifas!$A$2:$A$37,1))))))</f>
        <v>0</v>
      </c>
      <c r="Q4243" s="7">
        <f t="shared" si="401"/>
        <v>700</v>
      </c>
    </row>
    <row r="4244" spans="1:17" ht="15.75" customHeight="1" x14ac:dyDescent="0.25">
      <c r="A4244" s="2">
        <v>123</v>
      </c>
      <c r="B4244" s="2">
        <v>123</v>
      </c>
      <c r="C4244" s="2">
        <v>123</v>
      </c>
      <c r="D4244" s="2" t="s">
        <v>2384</v>
      </c>
      <c r="E4244" s="3">
        <v>3</v>
      </c>
      <c r="F4244" s="3">
        <v>7</v>
      </c>
      <c r="G4244" s="3">
        <v>20</v>
      </c>
      <c r="H4244" s="3">
        <v>0.04</v>
      </c>
      <c r="I4244" s="3">
        <v>0.105</v>
      </c>
      <c r="J4244" s="4" t="str">
        <f t="shared" si="396"/>
        <v>Se calcula por P volum</v>
      </c>
      <c r="K4244" s="3">
        <f t="shared" si="397"/>
        <v>0.105</v>
      </c>
      <c r="L4244" s="5">
        <v>1865</v>
      </c>
      <c r="M4244" s="2" t="str">
        <f t="shared" si="398"/>
        <v>Hasta $9.989</v>
      </c>
      <c r="N4244" s="5">
        <f t="shared" si="399"/>
        <v>700</v>
      </c>
      <c r="O4244" s="6" t="str">
        <f t="shared" si="400"/>
        <v>No aplica (&lt;$19.990)</v>
      </c>
      <c r="P4244" s="7">
        <f t="array" ref="P4244">IF(OR(L4244="",K4244=""),"",IF(L4244&lt;19990,0,IF(L4244&lt;=30000,INDEX(Tarifas!$C$2:$C$37,MATCH(K4244,Tarifas!$A$2:$A$37,1)),IF(L4244&lt;=40000,INDEX(Tarifas!$D$2:$D$37,MATCH(K4244,Tarifas!$A$2:$A$37,1)),INDEX(Tarifas!$E$2:$E$37,MATCH(K4244,Tarifas!$A$2:$A$37,1))))))</f>
        <v>0</v>
      </c>
      <c r="Q4244" s="7">
        <f t="shared" si="401"/>
        <v>700</v>
      </c>
    </row>
    <row r="4245" spans="1:17" ht="15.75" customHeight="1" x14ac:dyDescent="0.25">
      <c r="A4245" s="2">
        <v>123</v>
      </c>
      <c r="B4245" s="2">
        <v>123</v>
      </c>
      <c r="C4245" s="2">
        <v>123</v>
      </c>
      <c r="D4245" s="2" t="s">
        <v>2384</v>
      </c>
      <c r="E4245" s="3">
        <v>3</v>
      </c>
      <c r="F4245" s="3">
        <v>7</v>
      </c>
      <c r="G4245" s="3">
        <v>20</v>
      </c>
      <c r="H4245" s="3">
        <v>0.04</v>
      </c>
      <c r="I4245" s="3">
        <v>0.105</v>
      </c>
      <c r="J4245" s="4" t="str">
        <f t="shared" si="396"/>
        <v>Se calcula por P volum</v>
      </c>
      <c r="K4245" s="3">
        <f t="shared" si="397"/>
        <v>0.105</v>
      </c>
      <c r="L4245" s="5">
        <v>1865</v>
      </c>
      <c r="M4245" s="2" t="str">
        <f t="shared" si="398"/>
        <v>Hasta $9.989</v>
      </c>
      <c r="N4245" s="5">
        <f t="shared" si="399"/>
        <v>700</v>
      </c>
      <c r="O4245" s="6" t="str">
        <f t="shared" si="400"/>
        <v>No aplica (&lt;$19.990)</v>
      </c>
      <c r="P4245" s="7">
        <f t="array" ref="P4245">IF(OR(L4245="",K4245=""),"",IF(L4245&lt;19990,0,IF(L4245&lt;=30000,INDEX(Tarifas!$C$2:$C$37,MATCH(K4245,Tarifas!$A$2:$A$37,1)),IF(L4245&lt;=40000,INDEX(Tarifas!$D$2:$D$37,MATCH(K4245,Tarifas!$A$2:$A$37,1)),INDEX(Tarifas!$E$2:$E$37,MATCH(K4245,Tarifas!$A$2:$A$37,1))))))</f>
        <v>0</v>
      </c>
      <c r="Q4245" s="7">
        <f t="shared" si="401"/>
        <v>700</v>
      </c>
    </row>
    <row r="4246" spans="1:17" ht="15.75" customHeight="1" x14ac:dyDescent="0.25">
      <c r="A4246" s="2">
        <v>123</v>
      </c>
      <c r="B4246" s="2">
        <v>123</v>
      </c>
      <c r="C4246" s="2">
        <v>123</v>
      </c>
      <c r="D4246" s="2" t="s">
        <v>2385</v>
      </c>
      <c r="E4246" s="3">
        <v>7</v>
      </c>
      <c r="F4246" s="3">
        <v>9</v>
      </c>
      <c r="G4246" s="3">
        <v>12</v>
      </c>
      <c r="H4246" s="3">
        <v>0.04</v>
      </c>
      <c r="I4246" s="3">
        <v>0.189</v>
      </c>
      <c r="J4246" s="4" t="str">
        <f t="shared" si="396"/>
        <v>Se calcula por P volum</v>
      </c>
      <c r="K4246" s="3">
        <f t="shared" si="397"/>
        <v>0.189</v>
      </c>
      <c r="L4246" s="5">
        <v>1909</v>
      </c>
      <c r="M4246" s="2" t="str">
        <f t="shared" si="398"/>
        <v>Hasta $9.989</v>
      </c>
      <c r="N4246" s="5">
        <f t="shared" si="399"/>
        <v>700</v>
      </c>
      <c r="O4246" s="6" t="str">
        <f t="shared" si="400"/>
        <v>No aplica (&lt;$19.990)</v>
      </c>
      <c r="P4246" s="7">
        <f t="array" ref="P4246">IF(OR(L4246="",K4246=""),"",IF(L4246&lt;19990,0,IF(L4246&lt;=30000,INDEX(Tarifas!$C$2:$C$37,MATCH(K4246,Tarifas!$A$2:$A$37,1)),IF(L4246&lt;=40000,INDEX(Tarifas!$D$2:$D$37,MATCH(K4246,Tarifas!$A$2:$A$37,1)),INDEX(Tarifas!$E$2:$E$37,MATCH(K4246,Tarifas!$A$2:$A$37,1))))))</f>
        <v>0</v>
      </c>
      <c r="Q4246" s="7">
        <f t="shared" si="401"/>
        <v>700</v>
      </c>
    </row>
    <row r="4247" spans="1:17" ht="15.75" customHeight="1" x14ac:dyDescent="0.25">
      <c r="A4247" s="2">
        <v>123</v>
      </c>
      <c r="B4247" s="2">
        <v>123</v>
      </c>
      <c r="C4247" s="2">
        <v>123</v>
      </c>
      <c r="D4247" s="2" t="s">
        <v>2385</v>
      </c>
      <c r="E4247" s="3">
        <v>7</v>
      </c>
      <c r="F4247" s="3">
        <v>9</v>
      </c>
      <c r="G4247" s="3">
        <v>12</v>
      </c>
      <c r="H4247" s="3">
        <v>0.04</v>
      </c>
      <c r="I4247" s="3">
        <v>0.189</v>
      </c>
      <c r="J4247" s="4" t="str">
        <f t="shared" si="396"/>
        <v>Se calcula por P volum</v>
      </c>
      <c r="K4247" s="3">
        <f t="shared" si="397"/>
        <v>0.189</v>
      </c>
      <c r="L4247" s="5">
        <v>1909</v>
      </c>
      <c r="M4247" s="2" t="str">
        <f t="shared" si="398"/>
        <v>Hasta $9.989</v>
      </c>
      <c r="N4247" s="5">
        <f t="shared" si="399"/>
        <v>700</v>
      </c>
      <c r="O4247" s="6" t="str">
        <f t="shared" si="400"/>
        <v>No aplica (&lt;$19.990)</v>
      </c>
      <c r="P4247" s="7">
        <f t="array" ref="P4247">IF(OR(L4247="",K4247=""),"",IF(L4247&lt;19990,0,IF(L4247&lt;=30000,INDEX(Tarifas!$C$2:$C$37,MATCH(K4247,Tarifas!$A$2:$A$37,1)),IF(L4247&lt;=40000,INDEX(Tarifas!$D$2:$D$37,MATCH(K4247,Tarifas!$A$2:$A$37,1)),INDEX(Tarifas!$E$2:$E$37,MATCH(K4247,Tarifas!$A$2:$A$37,1))))))</f>
        <v>0</v>
      </c>
      <c r="Q4247" s="7">
        <f t="shared" si="401"/>
        <v>700</v>
      </c>
    </row>
    <row r="4248" spans="1:17" ht="15.75" customHeight="1" x14ac:dyDescent="0.25">
      <c r="A4248" s="2">
        <v>123</v>
      </c>
      <c r="B4248" s="2">
        <v>123</v>
      </c>
      <c r="C4248" s="2">
        <v>123</v>
      </c>
      <c r="D4248" s="2" t="s">
        <v>2386</v>
      </c>
      <c r="E4248" s="3">
        <v>4</v>
      </c>
      <c r="F4248" s="3">
        <v>10</v>
      </c>
      <c r="G4248" s="3">
        <v>16</v>
      </c>
      <c r="H4248" s="3">
        <v>0.04</v>
      </c>
      <c r="I4248" s="3">
        <v>0.16</v>
      </c>
      <c r="J4248" s="4" t="str">
        <f t="shared" si="396"/>
        <v>Se calcula por P volum</v>
      </c>
      <c r="K4248" s="3">
        <f t="shared" si="397"/>
        <v>0.16</v>
      </c>
      <c r="L4248" s="5">
        <v>1990</v>
      </c>
      <c r="M4248" s="2" t="str">
        <f t="shared" si="398"/>
        <v>Hasta $9.989</v>
      </c>
      <c r="N4248" s="5">
        <f t="shared" si="399"/>
        <v>700</v>
      </c>
      <c r="O4248" s="6" t="str">
        <f t="shared" si="400"/>
        <v>No aplica (&lt;$19.990)</v>
      </c>
      <c r="P4248" s="7">
        <f t="array" ref="P4248">IF(OR(L4248="",K4248=""),"",IF(L4248&lt;19990,0,IF(L4248&lt;=30000,INDEX(Tarifas!$C$2:$C$37,MATCH(K4248,Tarifas!$A$2:$A$37,1)),IF(L4248&lt;=40000,INDEX(Tarifas!$D$2:$D$37,MATCH(K4248,Tarifas!$A$2:$A$37,1)),INDEX(Tarifas!$E$2:$E$37,MATCH(K4248,Tarifas!$A$2:$A$37,1))))))</f>
        <v>0</v>
      </c>
      <c r="Q4248" s="7">
        <f t="shared" si="401"/>
        <v>700</v>
      </c>
    </row>
    <row r="4249" spans="1:17" ht="15.75" customHeight="1" x14ac:dyDescent="0.25">
      <c r="A4249" s="2">
        <v>123</v>
      </c>
      <c r="B4249" s="2">
        <v>123</v>
      </c>
      <c r="C4249" s="2">
        <v>123</v>
      </c>
      <c r="D4249" s="2" t="s">
        <v>2386</v>
      </c>
      <c r="E4249" s="3">
        <v>4</v>
      </c>
      <c r="F4249" s="3">
        <v>10</v>
      </c>
      <c r="G4249" s="3">
        <v>16</v>
      </c>
      <c r="H4249" s="3">
        <v>0.04</v>
      </c>
      <c r="I4249" s="3">
        <v>0.16</v>
      </c>
      <c r="J4249" s="4" t="str">
        <f t="shared" si="396"/>
        <v>Se calcula por P volum</v>
      </c>
      <c r="K4249" s="3">
        <f t="shared" si="397"/>
        <v>0.16</v>
      </c>
      <c r="L4249" s="5">
        <v>1990</v>
      </c>
      <c r="M4249" s="2" t="str">
        <f t="shared" si="398"/>
        <v>Hasta $9.989</v>
      </c>
      <c r="N4249" s="5">
        <f t="shared" si="399"/>
        <v>700</v>
      </c>
      <c r="O4249" s="6" t="str">
        <f t="shared" si="400"/>
        <v>No aplica (&lt;$19.990)</v>
      </c>
      <c r="P4249" s="7">
        <f t="array" ref="P4249">IF(OR(L4249="",K4249=""),"",IF(L4249&lt;19990,0,IF(L4249&lt;=30000,INDEX(Tarifas!$C$2:$C$37,MATCH(K4249,Tarifas!$A$2:$A$37,1)),IF(L4249&lt;=40000,INDEX(Tarifas!$D$2:$D$37,MATCH(K4249,Tarifas!$A$2:$A$37,1)),INDEX(Tarifas!$E$2:$E$37,MATCH(K4249,Tarifas!$A$2:$A$37,1))))))</f>
        <v>0</v>
      </c>
      <c r="Q4249" s="7">
        <f t="shared" si="401"/>
        <v>700</v>
      </c>
    </row>
    <row r="4250" spans="1:17" ht="15.75" customHeight="1" x14ac:dyDescent="0.25">
      <c r="A4250" s="2">
        <v>123</v>
      </c>
      <c r="B4250" s="2">
        <v>123</v>
      </c>
      <c r="C4250" s="2">
        <v>123</v>
      </c>
      <c r="D4250" s="2" t="s">
        <v>2387</v>
      </c>
      <c r="E4250" s="3">
        <v>3</v>
      </c>
      <c r="F4250" s="3">
        <v>11</v>
      </c>
      <c r="G4250" s="3">
        <v>14</v>
      </c>
      <c r="H4250" s="3">
        <v>0.04</v>
      </c>
      <c r="I4250" s="3">
        <v>0.11550000000000001</v>
      </c>
      <c r="J4250" s="4" t="str">
        <f t="shared" si="396"/>
        <v>Se calcula por P volum</v>
      </c>
      <c r="K4250" s="3">
        <f t="shared" si="397"/>
        <v>0.11550000000000001</v>
      </c>
      <c r="L4250" s="5">
        <v>1990</v>
      </c>
      <c r="M4250" s="2" t="str">
        <f t="shared" si="398"/>
        <v>Hasta $9.989</v>
      </c>
      <c r="N4250" s="5">
        <f t="shared" si="399"/>
        <v>700</v>
      </c>
      <c r="O4250" s="6" t="str">
        <f t="shared" si="400"/>
        <v>No aplica (&lt;$19.990)</v>
      </c>
      <c r="P4250" s="7">
        <f t="array" ref="P4250">IF(OR(L4250="",K4250=""),"",IF(L4250&lt;19990,0,IF(L4250&lt;=30000,INDEX(Tarifas!$C$2:$C$37,MATCH(K4250,Tarifas!$A$2:$A$37,1)),IF(L4250&lt;=40000,INDEX(Tarifas!$D$2:$D$37,MATCH(K4250,Tarifas!$A$2:$A$37,1)),INDEX(Tarifas!$E$2:$E$37,MATCH(K4250,Tarifas!$A$2:$A$37,1))))))</f>
        <v>0</v>
      </c>
      <c r="Q4250" s="7">
        <f t="shared" si="401"/>
        <v>700</v>
      </c>
    </row>
    <row r="4251" spans="1:17" ht="15.75" customHeight="1" x14ac:dyDescent="0.25">
      <c r="A4251" s="2">
        <v>123</v>
      </c>
      <c r="B4251" s="2">
        <v>123</v>
      </c>
      <c r="C4251" s="2">
        <v>123</v>
      </c>
      <c r="D4251" s="2" t="s">
        <v>2388</v>
      </c>
      <c r="E4251" s="3">
        <v>4</v>
      </c>
      <c r="F4251" s="3">
        <v>12</v>
      </c>
      <c r="G4251" s="3">
        <v>12</v>
      </c>
      <c r="H4251" s="3">
        <v>0.04</v>
      </c>
      <c r="I4251" s="3">
        <v>0.14399999999999999</v>
      </c>
      <c r="J4251" s="4" t="str">
        <f t="shared" si="396"/>
        <v>Se calcula por P volum</v>
      </c>
      <c r="K4251" s="3">
        <f t="shared" si="397"/>
        <v>0.14399999999999999</v>
      </c>
      <c r="L4251" s="5">
        <v>2190</v>
      </c>
      <c r="M4251" s="2" t="str">
        <f t="shared" si="398"/>
        <v>Hasta $9.989</v>
      </c>
      <c r="N4251" s="5">
        <f t="shared" si="399"/>
        <v>700</v>
      </c>
      <c r="O4251" s="6" t="str">
        <f t="shared" si="400"/>
        <v>No aplica (&lt;$19.990)</v>
      </c>
      <c r="P4251" s="7">
        <f t="array" ref="P4251">IF(OR(L4251="",K4251=""),"",IF(L4251&lt;19990,0,IF(L4251&lt;=30000,INDEX(Tarifas!$C$2:$C$37,MATCH(K4251,Tarifas!$A$2:$A$37,1)),IF(L4251&lt;=40000,INDEX(Tarifas!$D$2:$D$37,MATCH(K4251,Tarifas!$A$2:$A$37,1)),INDEX(Tarifas!$E$2:$E$37,MATCH(K4251,Tarifas!$A$2:$A$37,1))))))</f>
        <v>0</v>
      </c>
      <c r="Q4251" s="7">
        <f t="shared" si="401"/>
        <v>700</v>
      </c>
    </row>
    <row r="4252" spans="1:17" ht="15.75" customHeight="1" x14ac:dyDescent="0.25">
      <c r="A4252" s="2">
        <v>123</v>
      </c>
      <c r="B4252" s="2">
        <v>123</v>
      </c>
      <c r="C4252" s="2">
        <v>123</v>
      </c>
      <c r="D4252" s="2" t="s">
        <v>2389</v>
      </c>
      <c r="E4252" s="3">
        <v>3</v>
      </c>
      <c r="F4252" s="3">
        <v>13</v>
      </c>
      <c r="G4252" s="3">
        <v>14</v>
      </c>
      <c r="H4252" s="3">
        <v>0.04</v>
      </c>
      <c r="I4252" s="3">
        <v>0.13650000000000001</v>
      </c>
      <c r="J4252" s="4" t="str">
        <f t="shared" si="396"/>
        <v>Se calcula por P volum</v>
      </c>
      <c r="K4252" s="3">
        <f t="shared" si="397"/>
        <v>0.13650000000000001</v>
      </c>
      <c r="L4252" s="5">
        <v>2190</v>
      </c>
      <c r="M4252" s="2" t="str">
        <f t="shared" si="398"/>
        <v>Hasta $9.989</v>
      </c>
      <c r="N4252" s="5">
        <f t="shared" si="399"/>
        <v>700</v>
      </c>
      <c r="O4252" s="6" t="str">
        <f t="shared" si="400"/>
        <v>No aplica (&lt;$19.990)</v>
      </c>
      <c r="P4252" s="7">
        <f t="array" ref="P4252">IF(OR(L4252="",K4252=""),"",IF(L4252&lt;19990,0,IF(L4252&lt;=30000,INDEX(Tarifas!$C$2:$C$37,MATCH(K4252,Tarifas!$A$2:$A$37,1)),IF(L4252&lt;=40000,INDEX(Tarifas!$D$2:$D$37,MATCH(K4252,Tarifas!$A$2:$A$37,1)),INDEX(Tarifas!$E$2:$E$37,MATCH(K4252,Tarifas!$A$2:$A$37,1))))))</f>
        <v>0</v>
      </c>
      <c r="Q4252" s="7">
        <f t="shared" si="401"/>
        <v>700</v>
      </c>
    </row>
    <row r="4253" spans="1:17" ht="15.75" customHeight="1" x14ac:dyDescent="0.25">
      <c r="A4253" s="2">
        <v>123</v>
      </c>
      <c r="B4253" s="2">
        <v>123</v>
      </c>
      <c r="C4253" s="2">
        <v>123</v>
      </c>
      <c r="D4253" s="2" t="s">
        <v>2390</v>
      </c>
      <c r="E4253" s="3">
        <v>2</v>
      </c>
      <c r="F4253" s="3">
        <v>7</v>
      </c>
      <c r="G4253" s="3">
        <v>8</v>
      </c>
      <c r="H4253" s="3">
        <v>0.04</v>
      </c>
      <c r="I4253" s="3">
        <v>2.8000000000000001E-2</v>
      </c>
      <c r="J4253" s="4" t="str">
        <f t="shared" si="396"/>
        <v>Se calcula por Peso</v>
      </c>
      <c r="K4253" s="3">
        <f t="shared" si="397"/>
        <v>0.04</v>
      </c>
      <c r="L4253" s="5">
        <v>2290</v>
      </c>
      <c r="M4253" s="2" t="str">
        <f t="shared" si="398"/>
        <v>Hasta $9.989</v>
      </c>
      <c r="N4253" s="5">
        <f t="shared" si="399"/>
        <v>700</v>
      </c>
      <c r="O4253" s="6" t="str">
        <f t="shared" si="400"/>
        <v>No aplica (&lt;$19.990)</v>
      </c>
      <c r="P4253" s="7">
        <f t="array" ref="P4253">IF(OR(L4253="",K4253=""),"",IF(L4253&lt;19990,0,IF(L4253&lt;=30000,INDEX(Tarifas!$C$2:$C$37,MATCH(K4253,Tarifas!$A$2:$A$37,1)),IF(L4253&lt;=40000,INDEX(Tarifas!$D$2:$D$37,MATCH(K4253,Tarifas!$A$2:$A$37,1)),INDEX(Tarifas!$E$2:$E$37,MATCH(K4253,Tarifas!$A$2:$A$37,1))))))</f>
        <v>0</v>
      </c>
      <c r="Q4253" s="7">
        <f t="shared" si="401"/>
        <v>700</v>
      </c>
    </row>
    <row r="4254" spans="1:17" ht="15.75" customHeight="1" x14ac:dyDescent="0.25">
      <c r="A4254" s="2">
        <v>123</v>
      </c>
      <c r="B4254" s="2">
        <v>123</v>
      </c>
      <c r="C4254" s="2">
        <v>123</v>
      </c>
      <c r="D4254" s="2" t="s">
        <v>2390</v>
      </c>
      <c r="E4254" s="3">
        <v>2</v>
      </c>
      <c r="F4254" s="3">
        <v>7</v>
      </c>
      <c r="G4254" s="3">
        <v>8</v>
      </c>
      <c r="H4254" s="3">
        <v>0.04</v>
      </c>
      <c r="I4254" s="3">
        <v>2.8000000000000001E-2</v>
      </c>
      <c r="J4254" s="4" t="str">
        <f t="shared" si="396"/>
        <v>Se calcula por Peso</v>
      </c>
      <c r="K4254" s="3">
        <f t="shared" si="397"/>
        <v>0.04</v>
      </c>
      <c r="L4254" s="5">
        <v>2290</v>
      </c>
      <c r="M4254" s="2" t="str">
        <f t="shared" si="398"/>
        <v>Hasta $9.989</v>
      </c>
      <c r="N4254" s="5">
        <f t="shared" si="399"/>
        <v>700</v>
      </c>
      <c r="O4254" s="6" t="str">
        <f t="shared" si="400"/>
        <v>No aplica (&lt;$19.990)</v>
      </c>
      <c r="P4254" s="7">
        <f t="array" ref="P4254">IF(OR(L4254="",K4254=""),"",IF(L4254&lt;19990,0,IF(L4254&lt;=30000,INDEX(Tarifas!$C$2:$C$37,MATCH(K4254,Tarifas!$A$2:$A$37,1)),IF(L4254&lt;=40000,INDEX(Tarifas!$D$2:$D$37,MATCH(K4254,Tarifas!$A$2:$A$37,1)),INDEX(Tarifas!$E$2:$E$37,MATCH(K4254,Tarifas!$A$2:$A$37,1))))))</f>
        <v>0</v>
      </c>
      <c r="Q4254" s="7">
        <f t="shared" si="401"/>
        <v>700</v>
      </c>
    </row>
    <row r="4255" spans="1:17" ht="15.75" customHeight="1" x14ac:dyDescent="0.25">
      <c r="A4255" s="2">
        <v>123</v>
      </c>
      <c r="B4255" s="2">
        <v>123</v>
      </c>
      <c r="C4255" s="2">
        <v>123</v>
      </c>
      <c r="D4255" s="2" t="s">
        <v>2391</v>
      </c>
      <c r="E4255" s="3">
        <v>3</v>
      </c>
      <c r="F4255" s="3">
        <v>16</v>
      </c>
      <c r="G4255" s="3">
        <v>16</v>
      </c>
      <c r="H4255" s="3">
        <v>0.04</v>
      </c>
      <c r="I4255" s="3">
        <v>0.192</v>
      </c>
      <c r="J4255" s="4" t="str">
        <f t="shared" si="396"/>
        <v>Se calcula por P volum</v>
      </c>
      <c r="K4255" s="3">
        <f t="shared" si="397"/>
        <v>0.192</v>
      </c>
      <c r="L4255" s="5">
        <v>2310</v>
      </c>
      <c r="M4255" s="2" t="str">
        <f t="shared" si="398"/>
        <v>Hasta $9.989</v>
      </c>
      <c r="N4255" s="5">
        <f t="shared" si="399"/>
        <v>700</v>
      </c>
      <c r="O4255" s="6" t="str">
        <f t="shared" si="400"/>
        <v>No aplica (&lt;$19.990)</v>
      </c>
      <c r="P4255" s="7">
        <f t="array" ref="P4255">IF(OR(L4255="",K4255=""),"",IF(L4255&lt;19990,0,IF(L4255&lt;=30000,INDEX(Tarifas!$C$2:$C$37,MATCH(K4255,Tarifas!$A$2:$A$37,1)),IF(L4255&lt;=40000,INDEX(Tarifas!$D$2:$D$37,MATCH(K4255,Tarifas!$A$2:$A$37,1)),INDEX(Tarifas!$E$2:$E$37,MATCH(K4255,Tarifas!$A$2:$A$37,1))))))</f>
        <v>0</v>
      </c>
      <c r="Q4255" s="7">
        <f t="shared" si="401"/>
        <v>700</v>
      </c>
    </row>
    <row r="4256" spans="1:17" ht="15.75" customHeight="1" x14ac:dyDescent="0.25">
      <c r="A4256" s="2">
        <v>123</v>
      </c>
      <c r="B4256" s="2">
        <v>123</v>
      </c>
      <c r="C4256" s="2">
        <v>123</v>
      </c>
      <c r="D4256" s="2" t="s">
        <v>2391</v>
      </c>
      <c r="E4256" s="3">
        <v>3</v>
      </c>
      <c r="F4256" s="3">
        <v>16</v>
      </c>
      <c r="G4256" s="3">
        <v>16</v>
      </c>
      <c r="H4256" s="3">
        <v>0.04</v>
      </c>
      <c r="I4256" s="3">
        <v>0.192</v>
      </c>
      <c r="J4256" s="4" t="str">
        <f t="shared" si="396"/>
        <v>Se calcula por P volum</v>
      </c>
      <c r="K4256" s="3">
        <f t="shared" si="397"/>
        <v>0.192</v>
      </c>
      <c r="L4256" s="5">
        <v>2310</v>
      </c>
      <c r="M4256" s="2" t="str">
        <f t="shared" si="398"/>
        <v>Hasta $9.989</v>
      </c>
      <c r="N4256" s="5">
        <f t="shared" si="399"/>
        <v>700</v>
      </c>
      <c r="O4256" s="6" t="str">
        <f t="shared" si="400"/>
        <v>No aplica (&lt;$19.990)</v>
      </c>
      <c r="P4256" s="7">
        <f t="array" ref="P4256">IF(OR(L4256="",K4256=""),"",IF(L4256&lt;19990,0,IF(L4256&lt;=30000,INDEX(Tarifas!$C$2:$C$37,MATCH(K4256,Tarifas!$A$2:$A$37,1)),IF(L4256&lt;=40000,INDEX(Tarifas!$D$2:$D$37,MATCH(K4256,Tarifas!$A$2:$A$37,1)),INDEX(Tarifas!$E$2:$E$37,MATCH(K4256,Tarifas!$A$2:$A$37,1))))))</f>
        <v>0</v>
      </c>
      <c r="Q4256" s="7">
        <f t="shared" si="401"/>
        <v>700</v>
      </c>
    </row>
    <row r="4257" spans="1:17" ht="15.75" customHeight="1" x14ac:dyDescent="0.25">
      <c r="A4257" s="2">
        <v>123</v>
      </c>
      <c r="B4257" s="2">
        <v>123</v>
      </c>
      <c r="C4257" s="2">
        <v>123</v>
      </c>
      <c r="D4257" s="2" t="s">
        <v>2392</v>
      </c>
      <c r="E4257" s="3">
        <v>4</v>
      </c>
      <c r="F4257" s="3">
        <v>8</v>
      </c>
      <c r="G4257" s="3">
        <v>10</v>
      </c>
      <c r="H4257" s="3">
        <v>0.04</v>
      </c>
      <c r="I4257" s="3">
        <v>0.08</v>
      </c>
      <c r="J4257" s="4" t="str">
        <f t="shared" si="396"/>
        <v>Se calcula por P volum</v>
      </c>
      <c r="K4257" s="3">
        <f t="shared" si="397"/>
        <v>0.08</v>
      </c>
      <c r="L4257" s="5">
        <v>2340</v>
      </c>
      <c r="M4257" s="2" t="str">
        <f t="shared" si="398"/>
        <v>Hasta $9.989</v>
      </c>
      <c r="N4257" s="5">
        <f t="shared" si="399"/>
        <v>700</v>
      </c>
      <c r="O4257" s="6" t="str">
        <f t="shared" si="400"/>
        <v>No aplica (&lt;$19.990)</v>
      </c>
      <c r="P4257" s="7">
        <f t="array" ref="P4257">IF(OR(L4257="",K4257=""),"",IF(L4257&lt;19990,0,IF(L4257&lt;=30000,INDEX(Tarifas!$C$2:$C$37,MATCH(K4257,Tarifas!$A$2:$A$37,1)),IF(L4257&lt;=40000,INDEX(Tarifas!$D$2:$D$37,MATCH(K4257,Tarifas!$A$2:$A$37,1)),INDEX(Tarifas!$E$2:$E$37,MATCH(K4257,Tarifas!$A$2:$A$37,1))))))</f>
        <v>0</v>
      </c>
      <c r="Q4257" s="7">
        <f t="shared" si="401"/>
        <v>700</v>
      </c>
    </row>
    <row r="4258" spans="1:17" ht="15.75" customHeight="1" x14ac:dyDescent="0.25">
      <c r="A4258" s="2">
        <v>123</v>
      </c>
      <c r="B4258" s="2">
        <v>123</v>
      </c>
      <c r="C4258" s="2">
        <v>123</v>
      </c>
      <c r="D4258" s="2" t="s">
        <v>2393</v>
      </c>
      <c r="E4258" s="3">
        <v>4</v>
      </c>
      <c r="F4258" s="3">
        <v>9</v>
      </c>
      <c r="G4258" s="3">
        <v>11</v>
      </c>
      <c r="H4258" s="3">
        <v>0.04</v>
      </c>
      <c r="I4258" s="3">
        <v>9.9000000000000005E-2</v>
      </c>
      <c r="J4258" s="4" t="str">
        <f t="shared" si="396"/>
        <v>Se calcula por P volum</v>
      </c>
      <c r="K4258" s="3">
        <f t="shared" si="397"/>
        <v>9.9000000000000005E-2</v>
      </c>
      <c r="L4258" s="5">
        <v>2490</v>
      </c>
      <c r="M4258" s="2" t="str">
        <f t="shared" si="398"/>
        <v>Hasta $9.989</v>
      </c>
      <c r="N4258" s="5">
        <f t="shared" si="399"/>
        <v>700</v>
      </c>
      <c r="O4258" s="6" t="str">
        <f t="shared" si="400"/>
        <v>No aplica (&lt;$19.990)</v>
      </c>
      <c r="P4258" s="7">
        <f t="array" ref="P4258">IF(OR(L4258="",K4258=""),"",IF(L4258&lt;19990,0,IF(L4258&lt;=30000,INDEX(Tarifas!$C$2:$C$37,MATCH(K4258,Tarifas!$A$2:$A$37,1)),IF(L4258&lt;=40000,INDEX(Tarifas!$D$2:$D$37,MATCH(K4258,Tarifas!$A$2:$A$37,1)),INDEX(Tarifas!$E$2:$E$37,MATCH(K4258,Tarifas!$A$2:$A$37,1))))))</f>
        <v>0</v>
      </c>
      <c r="Q4258" s="7">
        <f t="shared" si="401"/>
        <v>700</v>
      </c>
    </row>
    <row r="4259" spans="1:17" ht="15.75" customHeight="1" x14ac:dyDescent="0.25">
      <c r="A4259" s="2">
        <v>123</v>
      </c>
      <c r="B4259" s="2">
        <v>123</v>
      </c>
      <c r="C4259" s="2">
        <v>123</v>
      </c>
      <c r="D4259" s="2" t="s">
        <v>2394</v>
      </c>
      <c r="E4259" s="3">
        <v>4</v>
      </c>
      <c r="F4259" s="3">
        <v>6</v>
      </c>
      <c r="G4259" s="3">
        <v>9</v>
      </c>
      <c r="H4259" s="3">
        <v>0.04</v>
      </c>
      <c r="I4259" s="3">
        <v>5.3999999999999999E-2</v>
      </c>
      <c r="J4259" s="4" t="str">
        <f t="shared" si="396"/>
        <v>Se calcula por P volum</v>
      </c>
      <c r="K4259" s="3">
        <f t="shared" si="397"/>
        <v>5.3999999999999999E-2</v>
      </c>
      <c r="L4259" s="5">
        <v>2490</v>
      </c>
      <c r="M4259" s="2" t="str">
        <f t="shared" si="398"/>
        <v>Hasta $9.989</v>
      </c>
      <c r="N4259" s="5">
        <f t="shared" si="399"/>
        <v>700</v>
      </c>
      <c r="O4259" s="6" t="str">
        <f t="shared" si="400"/>
        <v>No aplica (&lt;$19.990)</v>
      </c>
      <c r="P4259" s="7">
        <f t="array" ref="P4259">IF(OR(L4259="",K4259=""),"",IF(L4259&lt;19990,0,IF(L4259&lt;=30000,INDEX(Tarifas!$C$2:$C$37,MATCH(K4259,Tarifas!$A$2:$A$37,1)),IF(L4259&lt;=40000,INDEX(Tarifas!$D$2:$D$37,MATCH(K4259,Tarifas!$A$2:$A$37,1)),INDEX(Tarifas!$E$2:$E$37,MATCH(K4259,Tarifas!$A$2:$A$37,1))))))</f>
        <v>0</v>
      </c>
      <c r="Q4259" s="7">
        <f t="shared" si="401"/>
        <v>700</v>
      </c>
    </row>
    <row r="4260" spans="1:17" ht="15.75" customHeight="1" x14ac:dyDescent="0.25">
      <c r="A4260" s="2">
        <v>123</v>
      </c>
      <c r="B4260" s="2">
        <v>123</v>
      </c>
      <c r="C4260" s="2">
        <v>123</v>
      </c>
      <c r="D4260" s="2" t="s">
        <v>2395</v>
      </c>
      <c r="E4260" s="3">
        <v>2</v>
      </c>
      <c r="F4260" s="3">
        <v>9</v>
      </c>
      <c r="G4260" s="3">
        <v>9</v>
      </c>
      <c r="H4260" s="3">
        <v>0.04</v>
      </c>
      <c r="I4260" s="3">
        <v>4.0500000000000001E-2</v>
      </c>
      <c r="J4260" s="4" t="str">
        <f t="shared" si="396"/>
        <v>Se calcula por P volum</v>
      </c>
      <c r="K4260" s="3">
        <f t="shared" si="397"/>
        <v>4.0500000000000001E-2</v>
      </c>
      <c r="L4260" s="5">
        <v>2490</v>
      </c>
      <c r="M4260" s="2" t="str">
        <f t="shared" si="398"/>
        <v>Hasta $9.989</v>
      </c>
      <c r="N4260" s="5">
        <f t="shared" si="399"/>
        <v>700</v>
      </c>
      <c r="O4260" s="6" t="str">
        <f t="shared" si="400"/>
        <v>No aplica (&lt;$19.990)</v>
      </c>
      <c r="P4260" s="7">
        <f t="array" ref="P4260">IF(OR(L4260="",K4260=""),"",IF(L4260&lt;19990,0,IF(L4260&lt;=30000,INDEX(Tarifas!$C$2:$C$37,MATCH(K4260,Tarifas!$A$2:$A$37,1)),IF(L4260&lt;=40000,INDEX(Tarifas!$D$2:$D$37,MATCH(K4260,Tarifas!$A$2:$A$37,1)),INDEX(Tarifas!$E$2:$E$37,MATCH(K4260,Tarifas!$A$2:$A$37,1))))))</f>
        <v>0</v>
      </c>
      <c r="Q4260" s="7">
        <f t="shared" si="401"/>
        <v>700</v>
      </c>
    </row>
    <row r="4261" spans="1:17" ht="15.75" customHeight="1" x14ac:dyDescent="0.25">
      <c r="A4261" s="2">
        <v>123</v>
      </c>
      <c r="B4261" s="2">
        <v>123</v>
      </c>
      <c r="C4261" s="2">
        <v>123</v>
      </c>
      <c r="D4261" s="2" t="s">
        <v>2396</v>
      </c>
      <c r="E4261" s="3">
        <v>2</v>
      </c>
      <c r="F4261" s="3">
        <v>3</v>
      </c>
      <c r="G4261" s="3">
        <v>6</v>
      </c>
      <c r="H4261" s="3">
        <v>0.04</v>
      </c>
      <c r="I4261" s="3">
        <v>8.9999999999999993E-3</v>
      </c>
      <c r="J4261" s="4" t="str">
        <f t="shared" si="396"/>
        <v>Se calcula por Peso</v>
      </c>
      <c r="K4261" s="3">
        <f t="shared" si="397"/>
        <v>0.04</v>
      </c>
      <c r="L4261" s="5">
        <v>2561</v>
      </c>
      <c r="M4261" s="2" t="str">
        <f t="shared" si="398"/>
        <v>Hasta $9.989</v>
      </c>
      <c r="N4261" s="5">
        <f t="shared" si="399"/>
        <v>700</v>
      </c>
      <c r="O4261" s="6" t="str">
        <f t="shared" si="400"/>
        <v>No aplica (&lt;$19.990)</v>
      </c>
      <c r="P4261" s="7">
        <f t="array" ref="P4261">IF(OR(L4261="",K4261=""),"",IF(L4261&lt;19990,0,IF(L4261&lt;=30000,INDEX(Tarifas!$C$2:$C$37,MATCH(K4261,Tarifas!$A$2:$A$37,1)),IF(L4261&lt;=40000,INDEX(Tarifas!$D$2:$D$37,MATCH(K4261,Tarifas!$A$2:$A$37,1)),INDEX(Tarifas!$E$2:$E$37,MATCH(K4261,Tarifas!$A$2:$A$37,1))))))</f>
        <v>0</v>
      </c>
      <c r="Q4261" s="7">
        <f t="shared" si="401"/>
        <v>700</v>
      </c>
    </row>
    <row r="4262" spans="1:17" ht="15.75" customHeight="1" x14ac:dyDescent="0.25">
      <c r="A4262" s="2">
        <v>123</v>
      </c>
      <c r="B4262" s="2">
        <v>123</v>
      </c>
      <c r="C4262" s="2">
        <v>123</v>
      </c>
      <c r="D4262" s="2" t="s">
        <v>2396</v>
      </c>
      <c r="E4262" s="3">
        <v>2</v>
      </c>
      <c r="F4262" s="3">
        <v>3</v>
      </c>
      <c r="G4262" s="3">
        <v>6</v>
      </c>
      <c r="H4262" s="3">
        <v>0.04</v>
      </c>
      <c r="I4262" s="3">
        <v>8.9999999999999993E-3</v>
      </c>
      <c r="J4262" s="4" t="str">
        <f t="shared" si="396"/>
        <v>Se calcula por Peso</v>
      </c>
      <c r="K4262" s="3">
        <f t="shared" si="397"/>
        <v>0.04</v>
      </c>
      <c r="L4262" s="5">
        <v>2561</v>
      </c>
      <c r="M4262" s="2" t="str">
        <f t="shared" si="398"/>
        <v>Hasta $9.989</v>
      </c>
      <c r="N4262" s="5">
        <f t="shared" si="399"/>
        <v>700</v>
      </c>
      <c r="O4262" s="6" t="str">
        <f t="shared" si="400"/>
        <v>No aplica (&lt;$19.990)</v>
      </c>
      <c r="P4262" s="7">
        <f t="array" ref="P4262">IF(OR(L4262="",K4262=""),"",IF(L4262&lt;19990,0,IF(L4262&lt;=30000,INDEX(Tarifas!$C$2:$C$37,MATCH(K4262,Tarifas!$A$2:$A$37,1)),IF(L4262&lt;=40000,INDEX(Tarifas!$D$2:$D$37,MATCH(K4262,Tarifas!$A$2:$A$37,1)),INDEX(Tarifas!$E$2:$E$37,MATCH(K4262,Tarifas!$A$2:$A$37,1))))))</f>
        <v>0</v>
      </c>
      <c r="Q4262" s="7">
        <f t="shared" si="401"/>
        <v>700</v>
      </c>
    </row>
    <row r="4263" spans="1:17" ht="15.75" customHeight="1" x14ac:dyDescent="0.25">
      <c r="A4263" s="2">
        <v>123</v>
      </c>
      <c r="B4263" s="2">
        <v>123</v>
      </c>
      <c r="C4263" s="2">
        <v>123</v>
      </c>
      <c r="D4263" s="2" t="s">
        <v>2397</v>
      </c>
      <c r="E4263" s="3">
        <v>4</v>
      </c>
      <c r="F4263" s="3">
        <v>5</v>
      </c>
      <c r="G4263" s="3">
        <v>9</v>
      </c>
      <c r="H4263" s="3">
        <v>0.04</v>
      </c>
      <c r="I4263" s="3">
        <v>4.4999999999999998E-2</v>
      </c>
      <c r="J4263" s="4" t="str">
        <f t="shared" si="396"/>
        <v>Se calcula por P volum</v>
      </c>
      <c r="K4263" s="3">
        <f t="shared" si="397"/>
        <v>4.4999999999999998E-2</v>
      </c>
      <c r="L4263" s="5">
        <v>2589</v>
      </c>
      <c r="M4263" s="2" t="str">
        <f t="shared" si="398"/>
        <v>Hasta $9.989</v>
      </c>
      <c r="N4263" s="5">
        <f t="shared" si="399"/>
        <v>700</v>
      </c>
      <c r="O4263" s="6" t="str">
        <f t="shared" si="400"/>
        <v>No aplica (&lt;$19.990)</v>
      </c>
      <c r="P4263" s="7">
        <f t="array" ref="P4263">IF(OR(L4263="",K4263=""),"",IF(L4263&lt;19990,0,IF(L4263&lt;=30000,INDEX(Tarifas!$C$2:$C$37,MATCH(K4263,Tarifas!$A$2:$A$37,1)),IF(L4263&lt;=40000,INDEX(Tarifas!$D$2:$D$37,MATCH(K4263,Tarifas!$A$2:$A$37,1)),INDEX(Tarifas!$E$2:$E$37,MATCH(K4263,Tarifas!$A$2:$A$37,1))))))</f>
        <v>0</v>
      </c>
      <c r="Q4263" s="7">
        <f t="shared" si="401"/>
        <v>700</v>
      </c>
    </row>
    <row r="4264" spans="1:17" ht="15.75" customHeight="1" x14ac:dyDescent="0.25">
      <c r="A4264" s="2">
        <v>123</v>
      </c>
      <c r="B4264" s="2">
        <v>123</v>
      </c>
      <c r="C4264" s="2">
        <v>123</v>
      </c>
      <c r="D4264" s="2" t="s">
        <v>2398</v>
      </c>
      <c r="E4264" s="3">
        <v>2</v>
      </c>
      <c r="F4264" s="3">
        <v>6</v>
      </c>
      <c r="G4264" s="3">
        <v>10</v>
      </c>
      <c r="H4264" s="3">
        <v>0.04</v>
      </c>
      <c r="I4264" s="3">
        <v>0.03</v>
      </c>
      <c r="J4264" s="4" t="str">
        <f t="shared" si="396"/>
        <v>Se calcula por Peso</v>
      </c>
      <c r="K4264" s="3">
        <f t="shared" si="397"/>
        <v>0.04</v>
      </c>
      <c r="L4264" s="5">
        <v>2590</v>
      </c>
      <c r="M4264" s="2" t="str">
        <f t="shared" si="398"/>
        <v>Hasta $9.989</v>
      </c>
      <c r="N4264" s="5">
        <f t="shared" si="399"/>
        <v>700</v>
      </c>
      <c r="O4264" s="6" t="str">
        <f t="shared" si="400"/>
        <v>No aplica (&lt;$19.990)</v>
      </c>
      <c r="P4264" s="7">
        <f t="array" ref="P4264">IF(OR(L4264="",K4264=""),"",IF(L4264&lt;19990,0,IF(L4264&lt;=30000,INDEX(Tarifas!$C$2:$C$37,MATCH(K4264,Tarifas!$A$2:$A$37,1)),IF(L4264&lt;=40000,INDEX(Tarifas!$D$2:$D$37,MATCH(K4264,Tarifas!$A$2:$A$37,1)),INDEX(Tarifas!$E$2:$E$37,MATCH(K4264,Tarifas!$A$2:$A$37,1))))))</f>
        <v>0</v>
      </c>
      <c r="Q4264" s="7">
        <f t="shared" si="401"/>
        <v>700</v>
      </c>
    </row>
    <row r="4265" spans="1:17" ht="15.75" customHeight="1" x14ac:dyDescent="0.25">
      <c r="A4265" s="2">
        <v>123</v>
      </c>
      <c r="B4265" s="2">
        <v>123</v>
      </c>
      <c r="C4265" s="2">
        <v>123</v>
      </c>
      <c r="D4265" s="2" t="s">
        <v>2398</v>
      </c>
      <c r="E4265" s="3">
        <v>2</v>
      </c>
      <c r="F4265" s="3">
        <v>6</v>
      </c>
      <c r="G4265" s="3">
        <v>10</v>
      </c>
      <c r="H4265" s="3">
        <v>0.04</v>
      </c>
      <c r="I4265" s="3">
        <v>0.03</v>
      </c>
      <c r="J4265" s="4" t="str">
        <f t="shared" si="396"/>
        <v>Se calcula por Peso</v>
      </c>
      <c r="K4265" s="3">
        <f t="shared" si="397"/>
        <v>0.04</v>
      </c>
      <c r="L4265" s="5">
        <v>2590</v>
      </c>
      <c r="M4265" s="2" t="str">
        <f t="shared" si="398"/>
        <v>Hasta $9.989</v>
      </c>
      <c r="N4265" s="5">
        <f t="shared" si="399"/>
        <v>700</v>
      </c>
      <c r="O4265" s="6" t="str">
        <f t="shared" si="400"/>
        <v>No aplica (&lt;$19.990)</v>
      </c>
      <c r="P4265" s="7">
        <f t="array" ref="P4265">IF(OR(L4265="",K4265=""),"",IF(L4265&lt;19990,0,IF(L4265&lt;=30000,INDEX(Tarifas!$C$2:$C$37,MATCH(K4265,Tarifas!$A$2:$A$37,1)),IF(L4265&lt;=40000,INDEX(Tarifas!$D$2:$D$37,MATCH(K4265,Tarifas!$A$2:$A$37,1)),INDEX(Tarifas!$E$2:$E$37,MATCH(K4265,Tarifas!$A$2:$A$37,1))))))</f>
        <v>0</v>
      </c>
      <c r="Q4265" s="7">
        <f t="shared" si="401"/>
        <v>700</v>
      </c>
    </row>
    <row r="4266" spans="1:17" ht="15.75" customHeight="1" x14ac:dyDescent="0.25">
      <c r="A4266" s="2">
        <v>123</v>
      </c>
      <c r="B4266" s="2">
        <v>123</v>
      </c>
      <c r="C4266" s="2">
        <v>123</v>
      </c>
      <c r="D4266" s="2" t="s">
        <v>2399</v>
      </c>
      <c r="E4266" s="3">
        <v>4</v>
      </c>
      <c r="F4266" s="3">
        <v>15</v>
      </c>
      <c r="G4266" s="3">
        <v>15</v>
      </c>
      <c r="H4266" s="3">
        <v>0.04</v>
      </c>
      <c r="I4266" s="3">
        <v>0.22500000000000001</v>
      </c>
      <c r="J4266" s="4" t="str">
        <f t="shared" si="396"/>
        <v>Se calcula por P volum</v>
      </c>
      <c r="K4266" s="3">
        <f t="shared" si="397"/>
        <v>0.22500000000000001</v>
      </c>
      <c r="L4266" s="5">
        <v>2930</v>
      </c>
      <c r="M4266" s="2" t="str">
        <f t="shared" si="398"/>
        <v>Hasta $9.989</v>
      </c>
      <c r="N4266" s="5">
        <f t="shared" si="399"/>
        <v>700</v>
      </c>
      <c r="O4266" s="6" t="str">
        <f t="shared" si="400"/>
        <v>No aplica (&lt;$19.990)</v>
      </c>
      <c r="P4266" s="7">
        <f t="array" ref="P4266">IF(OR(L4266="",K4266=""),"",IF(L4266&lt;19990,0,IF(L4266&lt;=30000,INDEX(Tarifas!$C$2:$C$37,MATCH(K4266,Tarifas!$A$2:$A$37,1)),IF(L4266&lt;=40000,INDEX(Tarifas!$D$2:$D$37,MATCH(K4266,Tarifas!$A$2:$A$37,1)),INDEX(Tarifas!$E$2:$E$37,MATCH(K4266,Tarifas!$A$2:$A$37,1))))))</f>
        <v>0</v>
      </c>
      <c r="Q4266" s="7">
        <f t="shared" si="401"/>
        <v>700</v>
      </c>
    </row>
    <row r="4267" spans="1:17" ht="15.75" customHeight="1" x14ac:dyDescent="0.25">
      <c r="A4267" s="2">
        <v>123</v>
      </c>
      <c r="B4267" s="2">
        <v>123</v>
      </c>
      <c r="C4267" s="2">
        <v>123</v>
      </c>
      <c r="D4267" s="2" t="s">
        <v>2399</v>
      </c>
      <c r="E4267" s="3">
        <v>4</v>
      </c>
      <c r="F4267" s="3">
        <v>15</v>
      </c>
      <c r="G4267" s="3">
        <v>15</v>
      </c>
      <c r="H4267" s="3">
        <v>0.04</v>
      </c>
      <c r="I4267" s="3">
        <v>0.22500000000000001</v>
      </c>
      <c r="J4267" s="4" t="str">
        <f t="shared" si="396"/>
        <v>Se calcula por P volum</v>
      </c>
      <c r="K4267" s="3">
        <f t="shared" si="397"/>
        <v>0.22500000000000001</v>
      </c>
      <c r="L4267" s="5">
        <v>2930</v>
      </c>
      <c r="M4267" s="2" t="str">
        <f t="shared" si="398"/>
        <v>Hasta $9.989</v>
      </c>
      <c r="N4267" s="5">
        <f t="shared" si="399"/>
        <v>700</v>
      </c>
      <c r="O4267" s="6" t="str">
        <f t="shared" si="400"/>
        <v>No aplica (&lt;$19.990)</v>
      </c>
      <c r="P4267" s="7">
        <f t="array" ref="P4267">IF(OR(L4267="",K4267=""),"",IF(L4267&lt;19990,0,IF(L4267&lt;=30000,INDEX(Tarifas!$C$2:$C$37,MATCH(K4267,Tarifas!$A$2:$A$37,1)),IF(L4267&lt;=40000,INDEX(Tarifas!$D$2:$D$37,MATCH(K4267,Tarifas!$A$2:$A$37,1)),INDEX(Tarifas!$E$2:$E$37,MATCH(K4267,Tarifas!$A$2:$A$37,1))))))</f>
        <v>0</v>
      </c>
      <c r="Q4267" s="7">
        <f t="shared" si="401"/>
        <v>700</v>
      </c>
    </row>
    <row r="4268" spans="1:17" ht="15.75" customHeight="1" x14ac:dyDescent="0.25">
      <c r="A4268" s="2">
        <v>123</v>
      </c>
      <c r="B4268" s="2">
        <v>123</v>
      </c>
      <c r="C4268" s="2">
        <v>123</v>
      </c>
      <c r="D4268" s="2" t="s">
        <v>2400</v>
      </c>
      <c r="E4268" s="3">
        <v>5</v>
      </c>
      <c r="F4268" s="3">
        <v>12</v>
      </c>
      <c r="G4268" s="3">
        <v>15</v>
      </c>
      <c r="H4268" s="3">
        <v>0.04</v>
      </c>
      <c r="I4268" s="3">
        <v>0.22500000000000001</v>
      </c>
      <c r="J4268" s="4" t="str">
        <f t="shared" si="396"/>
        <v>Se calcula por P volum</v>
      </c>
      <c r="K4268" s="3">
        <f t="shared" si="397"/>
        <v>0.22500000000000001</v>
      </c>
      <c r="L4268" s="5">
        <v>2955</v>
      </c>
      <c r="M4268" s="2" t="str">
        <f t="shared" si="398"/>
        <v>Hasta $9.989</v>
      </c>
      <c r="N4268" s="5">
        <f t="shared" si="399"/>
        <v>700</v>
      </c>
      <c r="O4268" s="6" t="str">
        <f t="shared" si="400"/>
        <v>No aplica (&lt;$19.990)</v>
      </c>
      <c r="P4268" s="7">
        <f t="array" ref="P4268">IF(OR(L4268="",K4268=""),"",IF(L4268&lt;19990,0,IF(L4268&lt;=30000,INDEX(Tarifas!$C$2:$C$37,MATCH(K4268,Tarifas!$A$2:$A$37,1)),IF(L4268&lt;=40000,INDEX(Tarifas!$D$2:$D$37,MATCH(K4268,Tarifas!$A$2:$A$37,1)),INDEX(Tarifas!$E$2:$E$37,MATCH(K4268,Tarifas!$A$2:$A$37,1))))))</f>
        <v>0</v>
      </c>
      <c r="Q4268" s="7">
        <f t="shared" si="401"/>
        <v>700</v>
      </c>
    </row>
    <row r="4269" spans="1:17" ht="15.75" customHeight="1" x14ac:dyDescent="0.25">
      <c r="A4269" s="2">
        <v>123</v>
      </c>
      <c r="B4269" s="2">
        <v>123</v>
      </c>
      <c r="C4269" s="2">
        <v>123</v>
      </c>
      <c r="D4269" s="2" t="s">
        <v>2400</v>
      </c>
      <c r="E4269" s="3">
        <v>5</v>
      </c>
      <c r="F4269" s="3">
        <v>12</v>
      </c>
      <c r="G4269" s="3">
        <v>15</v>
      </c>
      <c r="H4269" s="3">
        <v>0.04</v>
      </c>
      <c r="I4269" s="3">
        <v>0.22500000000000001</v>
      </c>
      <c r="J4269" s="4" t="str">
        <f t="shared" si="396"/>
        <v>Se calcula por P volum</v>
      </c>
      <c r="K4269" s="3">
        <f t="shared" si="397"/>
        <v>0.22500000000000001</v>
      </c>
      <c r="L4269" s="5">
        <v>2955</v>
      </c>
      <c r="M4269" s="2" t="str">
        <f t="shared" si="398"/>
        <v>Hasta $9.989</v>
      </c>
      <c r="N4269" s="5">
        <f t="shared" si="399"/>
        <v>700</v>
      </c>
      <c r="O4269" s="6" t="str">
        <f t="shared" si="400"/>
        <v>No aplica (&lt;$19.990)</v>
      </c>
      <c r="P4269" s="7">
        <f t="array" ref="P4269">IF(OR(L4269="",K4269=""),"",IF(L4269&lt;19990,0,IF(L4269&lt;=30000,INDEX(Tarifas!$C$2:$C$37,MATCH(K4269,Tarifas!$A$2:$A$37,1)),IF(L4269&lt;=40000,INDEX(Tarifas!$D$2:$D$37,MATCH(K4269,Tarifas!$A$2:$A$37,1)),INDEX(Tarifas!$E$2:$E$37,MATCH(K4269,Tarifas!$A$2:$A$37,1))))))</f>
        <v>0</v>
      </c>
      <c r="Q4269" s="7">
        <f t="shared" si="401"/>
        <v>700</v>
      </c>
    </row>
    <row r="4270" spans="1:17" ht="15.75" customHeight="1" x14ac:dyDescent="0.25">
      <c r="A4270" s="2">
        <v>123</v>
      </c>
      <c r="B4270" s="2">
        <v>123</v>
      </c>
      <c r="C4270" s="2">
        <v>123</v>
      </c>
      <c r="D4270" s="2" t="s">
        <v>2401</v>
      </c>
      <c r="E4270" s="3">
        <v>6</v>
      </c>
      <c r="F4270" s="3">
        <v>10</v>
      </c>
      <c r="G4270" s="3">
        <v>18</v>
      </c>
      <c r="H4270" s="3">
        <v>0.04</v>
      </c>
      <c r="I4270" s="3">
        <v>0.27</v>
      </c>
      <c r="J4270" s="4" t="str">
        <f t="shared" si="396"/>
        <v>Se calcula por P volum</v>
      </c>
      <c r="K4270" s="3">
        <f t="shared" si="397"/>
        <v>0.27</v>
      </c>
      <c r="L4270" s="5">
        <v>3090</v>
      </c>
      <c r="M4270" s="2" t="str">
        <f t="shared" si="398"/>
        <v>Hasta $9.989</v>
      </c>
      <c r="N4270" s="5">
        <f t="shared" si="399"/>
        <v>700</v>
      </c>
      <c r="O4270" s="6" t="str">
        <f t="shared" si="400"/>
        <v>No aplica (&lt;$19.990)</v>
      </c>
      <c r="P4270" s="7">
        <f t="array" ref="P4270">IF(OR(L4270="",K4270=""),"",IF(L4270&lt;19990,0,IF(L4270&lt;=30000,INDEX(Tarifas!$C$2:$C$37,MATCH(K4270,Tarifas!$A$2:$A$37,1)),IF(L4270&lt;=40000,INDEX(Tarifas!$D$2:$D$37,MATCH(K4270,Tarifas!$A$2:$A$37,1)),INDEX(Tarifas!$E$2:$E$37,MATCH(K4270,Tarifas!$A$2:$A$37,1))))))</f>
        <v>0</v>
      </c>
      <c r="Q4270" s="7">
        <f t="shared" si="401"/>
        <v>700</v>
      </c>
    </row>
    <row r="4271" spans="1:17" ht="15.75" customHeight="1" x14ac:dyDescent="0.25">
      <c r="A4271" s="2">
        <v>123</v>
      </c>
      <c r="B4271" s="2">
        <v>123</v>
      </c>
      <c r="C4271" s="2">
        <v>123</v>
      </c>
      <c r="D4271" s="2" t="s">
        <v>2402</v>
      </c>
      <c r="E4271" s="3">
        <v>2</v>
      </c>
      <c r="F4271" s="3">
        <v>16</v>
      </c>
      <c r="G4271" s="3">
        <v>18</v>
      </c>
      <c r="H4271" s="3">
        <v>0.04</v>
      </c>
      <c r="I4271" s="3">
        <v>0.14399999999999999</v>
      </c>
      <c r="J4271" s="4" t="str">
        <f t="shared" si="396"/>
        <v>Se calcula por P volum</v>
      </c>
      <c r="K4271" s="3">
        <f t="shared" si="397"/>
        <v>0.14399999999999999</v>
      </c>
      <c r="L4271" s="5">
        <v>3490</v>
      </c>
      <c r="M4271" s="2" t="str">
        <f t="shared" si="398"/>
        <v>Hasta $9.989</v>
      </c>
      <c r="N4271" s="5">
        <f t="shared" si="399"/>
        <v>700</v>
      </c>
      <c r="O4271" s="6" t="str">
        <f t="shared" si="400"/>
        <v>No aplica (&lt;$19.990)</v>
      </c>
      <c r="P4271" s="7">
        <f t="array" ref="P4271">IF(OR(L4271="",K4271=""),"",IF(L4271&lt;19990,0,IF(L4271&lt;=30000,INDEX(Tarifas!$C$2:$C$37,MATCH(K4271,Tarifas!$A$2:$A$37,1)),IF(L4271&lt;=40000,INDEX(Tarifas!$D$2:$D$37,MATCH(K4271,Tarifas!$A$2:$A$37,1)),INDEX(Tarifas!$E$2:$E$37,MATCH(K4271,Tarifas!$A$2:$A$37,1))))))</f>
        <v>0</v>
      </c>
      <c r="Q4271" s="7">
        <f t="shared" si="401"/>
        <v>700</v>
      </c>
    </row>
    <row r="4272" spans="1:17" ht="15.75" customHeight="1" x14ac:dyDescent="0.25">
      <c r="A4272" s="2">
        <v>123</v>
      </c>
      <c r="B4272" s="2">
        <v>123</v>
      </c>
      <c r="C4272" s="2">
        <v>123</v>
      </c>
      <c r="D4272" s="2" t="s">
        <v>2403</v>
      </c>
      <c r="E4272" s="3">
        <v>4</v>
      </c>
      <c r="F4272" s="3">
        <v>9</v>
      </c>
      <c r="G4272" s="3">
        <v>14</v>
      </c>
      <c r="H4272" s="3">
        <v>0.04</v>
      </c>
      <c r="I4272" s="3">
        <v>0.126</v>
      </c>
      <c r="J4272" s="4" t="str">
        <f t="shared" si="396"/>
        <v>Se calcula por P volum</v>
      </c>
      <c r="K4272" s="3">
        <f t="shared" si="397"/>
        <v>0.126</v>
      </c>
      <c r="L4272" s="5">
        <v>3490</v>
      </c>
      <c r="M4272" s="2" t="str">
        <f t="shared" si="398"/>
        <v>Hasta $9.989</v>
      </c>
      <c r="N4272" s="5">
        <f t="shared" si="399"/>
        <v>700</v>
      </c>
      <c r="O4272" s="6" t="str">
        <f t="shared" si="400"/>
        <v>No aplica (&lt;$19.990)</v>
      </c>
      <c r="P4272" s="7">
        <f t="array" ref="P4272">IF(OR(L4272="",K4272=""),"",IF(L4272&lt;19990,0,IF(L4272&lt;=30000,INDEX(Tarifas!$C$2:$C$37,MATCH(K4272,Tarifas!$A$2:$A$37,1)),IF(L4272&lt;=40000,INDEX(Tarifas!$D$2:$D$37,MATCH(K4272,Tarifas!$A$2:$A$37,1)),INDEX(Tarifas!$E$2:$E$37,MATCH(K4272,Tarifas!$A$2:$A$37,1))))))</f>
        <v>0</v>
      </c>
      <c r="Q4272" s="7">
        <f t="shared" si="401"/>
        <v>700</v>
      </c>
    </row>
    <row r="4273" spans="1:17" ht="15.75" customHeight="1" x14ac:dyDescent="0.25">
      <c r="A4273" s="2">
        <v>123</v>
      </c>
      <c r="B4273" s="2">
        <v>123</v>
      </c>
      <c r="C4273" s="2">
        <v>123</v>
      </c>
      <c r="D4273" s="2" t="s">
        <v>2403</v>
      </c>
      <c r="E4273" s="3">
        <v>4</v>
      </c>
      <c r="F4273" s="3">
        <v>9</v>
      </c>
      <c r="G4273" s="3">
        <v>14</v>
      </c>
      <c r="H4273" s="3">
        <v>0.04</v>
      </c>
      <c r="I4273" s="3">
        <v>0.126</v>
      </c>
      <c r="J4273" s="4" t="str">
        <f t="shared" si="396"/>
        <v>Se calcula por P volum</v>
      </c>
      <c r="K4273" s="3">
        <f t="shared" si="397"/>
        <v>0.126</v>
      </c>
      <c r="L4273" s="5">
        <v>3490</v>
      </c>
      <c r="M4273" s="2" t="str">
        <f t="shared" si="398"/>
        <v>Hasta $9.989</v>
      </c>
      <c r="N4273" s="5">
        <f t="shared" si="399"/>
        <v>700</v>
      </c>
      <c r="O4273" s="6" t="str">
        <f t="shared" si="400"/>
        <v>No aplica (&lt;$19.990)</v>
      </c>
      <c r="P4273" s="7">
        <f t="array" ref="P4273">IF(OR(L4273="",K4273=""),"",IF(L4273&lt;19990,0,IF(L4273&lt;=30000,INDEX(Tarifas!$C$2:$C$37,MATCH(K4273,Tarifas!$A$2:$A$37,1)),IF(L4273&lt;=40000,INDEX(Tarifas!$D$2:$D$37,MATCH(K4273,Tarifas!$A$2:$A$37,1)),INDEX(Tarifas!$E$2:$E$37,MATCH(K4273,Tarifas!$A$2:$A$37,1))))))</f>
        <v>0</v>
      </c>
      <c r="Q4273" s="7">
        <f t="shared" si="401"/>
        <v>700</v>
      </c>
    </row>
    <row r="4274" spans="1:17" ht="15.75" customHeight="1" x14ac:dyDescent="0.25">
      <c r="A4274" s="2">
        <v>123</v>
      </c>
      <c r="B4274" s="2">
        <v>123</v>
      </c>
      <c r="C4274" s="2">
        <v>123</v>
      </c>
      <c r="D4274" s="2" t="s">
        <v>2382</v>
      </c>
      <c r="E4274" s="3">
        <v>3</v>
      </c>
      <c r="F4274" s="3">
        <v>8</v>
      </c>
      <c r="G4274" s="3">
        <v>9</v>
      </c>
      <c r="H4274" s="3">
        <v>0.04</v>
      </c>
      <c r="I4274" s="3">
        <v>5.3999999999999999E-2</v>
      </c>
      <c r="J4274" s="4" t="str">
        <f t="shared" si="396"/>
        <v>Se calcula por P volum</v>
      </c>
      <c r="K4274" s="3">
        <f t="shared" si="397"/>
        <v>5.3999999999999999E-2</v>
      </c>
      <c r="L4274" s="5">
        <v>3490</v>
      </c>
      <c r="M4274" s="2" t="str">
        <f t="shared" si="398"/>
        <v>Hasta $9.989</v>
      </c>
      <c r="N4274" s="5">
        <f t="shared" si="399"/>
        <v>700</v>
      </c>
      <c r="O4274" s="6" t="str">
        <f t="shared" si="400"/>
        <v>No aplica (&lt;$19.990)</v>
      </c>
      <c r="P4274" s="7">
        <f t="array" ref="P4274">IF(OR(L4274="",K4274=""),"",IF(L4274&lt;19990,0,IF(L4274&lt;=30000,INDEX(Tarifas!$C$2:$C$37,MATCH(K4274,Tarifas!$A$2:$A$37,1)),IF(L4274&lt;=40000,INDEX(Tarifas!$D$2:$D$37,MATCH(K4274,Tarifas!$A$2:$A$37,1)),INDEX(Tarifas!$E$2:$E$37,MATCH(K4274,Tarifas!$A$2:$A$37,1))))))</f>
        <v>0</v>
      </c>
      <c r="Q4274" s="7">
        <f t="shared" si="401"/>
        <v>700</v>
      </c>
    </row>
    <row r="4275" spans="1:17" ht="15.75" customHeight="1" x14ac:dyDescent="0.25">
      <c r="A4275" s="2">
        <v>123</v>
      </c>
      <c r="B4275" s="2">
        <v>123</v>
      </c>
      <c r="C4275" s="2">
        <v>123</v>
      </c>
      <c r="D4275" s="2" t="s">
        <v>2382</v>
      </c>
      <c r="E4275" s="3">
        <v>3</v>
      </c>
      <c r="F4275" s="3">
        <v>8</v>
      </c>
      <c r="G4275" s="3">
        <v>9</v>
      </c>
      <c r="H4275" s="3">
        <v>0.04</v>
      </c>
      <c r="I4275" s="3">
        <v>5.3999999999999999E-2</v>
      </c>
      <c r="J4275" s="4" t="str">
        <f t="shared" si="396"/>
        <v>Se calcula por P volum</v>
      </c>
      <c r="K4275" s="3">
        <f t="shared" si="397"/>
        <v>5.3999999999999999E-2</v>
      </c>
      <c r="L4275" s="5">
        <v>3490</v>
      </c>
      <c r="M4275" s="2" t="str">
        <f t="shared" si="398"/>
        <v>Hasta $9.989</v>
      </c>
      <c r="N4275" s="5">
        <f t="shared" si="399"/>
        <v>700</v>
      </c>
      <c r="O4275" s="6" t="str">
        <f t="shared" si="400"/>
        <v>No aplica (&lt;$19.990)</v>
      </c>
      <c r="P4275" s="7">
        <f t="array" ref="P4275">IF(OR(L4275="",K4275=""),"",IF(L4275&lt;19990,0,IF(L4275&lt;=30000,INDEX(Tarifas!$C$2:$C$37,MATCH(K4275,Tarifas!$A$2:$A$37,1)),IF(L4275&lt;=40000,INDEX(Tarifas!$D$2:$D$37,MATCH(K4275,Tarifas!$A$2:$A$37,1)),INDEX(Tarifas!$E$2:$E$37,MATCH(K4275,Tarifas!$A$2:$A$37,1))))))</f>
        <v>0</v>
      </c>
      <c r="Q4275" s="7">
        <f t="shared" si="401"/>
        <v>700</v>
      </c>
    </row>
    <row r="4276" spans="1:17" ht="15.75" customHeight="1" x14ac:dyDescent="0.25">
      <c r="A4276" s="2">
        <v>123</v>
      </c>
      <c r="B4276" s="2">
        <v>123</v>
      </c>
      <c r="C4276" s="2">
        <v>123</v>
      </c>
      <c r="D4276" s="2" t="s">
        <v>2404</v>
      </c>
      <c r="E4276" s="3">
        <v>3</v>
      </c>
      <c r="F4276" s="3">
        <v>5</v>
      </c>
      <c r="G4276" s="3">
        <v>8</v>
      </c>
      <c r="H4276" s="3">
        <v>0.04</v>
      </c>
      <c r="I4276" s="3">
        <v>0.03</v>
      </c>
      <c r="J4276" s="4" t="str">
        <f t="shared" si="396"/>
        <v>Se calcula por Peso</v>
      </c>
      <c r="K4276" s="3">
        <f t="shared" si="397"/>
        <v>0.04</v>
      </c>
      <c r="L4276" s="5">
        <v>3490</v>
      </c>
      <c r="M4276" s="2" t="str">
        <f t="shared" si="398"/>
        <v>Hasta $9.989</v>
      </c>
      <c r="N4276" s="5">
        <f t="shared" si="399"/>
        <v>700</v>
      </c>
      <c r="O4276" s="6" t="str">
        <f t="shared" si="400"/>
        <v>No aplica (&lt;$19.990)</v>
      </c>
      <c r="P4276" s="7">
        <f t="array" ref="P4276">IF(OR(L4276="",K4276=""),"",IF(L4276&lt;19990,0,IF(L4276&lt;=30000,INDEX(Tarifas!$C$2:$C$37,MATCH(K4276,Tarifas!$A$2:$A$37,1)),IF(L4276&lt;=40000,INDEX(Tarifas!$D$2:$D$37,MATCH(K4276,Tarifas!$A$2:$A$37,1)),INDEX(Tarifas!$E$2:$E$37,MATCH(K4276,Tarifas!$A$2:$A$37,1))))))</f>
        <v>0</v>
      </c>
      <c r="Q4276" s="7">
        <f t="shared" si="401"/>
        <v>700</v>
      </c>
    </row>
    <row r="4277" spans="1:17" ht="15.75" customHeight="1" x14ac:dyDescent="0.25">
      <c r="A4277" s="2">
        <v>123</v>
      </c>
      <c r="B4277" s="2">
        <v>123</v>
      </c>
      <c r="C4277" s="2">
        <v>123</v>
      </c>
      <c r="D4277" s="2" t="s">
        <v>2405</v>
      </c>
      <c r="E4277" s="3">
        <v>3</v>
      </c>
      <c r="F4277" s="3">
        <v>9</v>
      </c>
      <c r="G4277" s="3">
        <v>10</v>
      </c>
      <c r="H4277" s="3">
        <v>0.04</v>
      </c>
      <c r="I4277" s="3">
        <v>6.7500000000000004E-2</v>
      </c>
      <c r="J4277" s="4" t="str">
        <f t="shared" si="396"/>
        <v>Se calcula por P volum</v>
      </c>
      <c r="K4277" s="3">
        <f t="shared" si="397"/>
        <v>6.7500000000000004E-2</v>
      </c>
      <c r="L4277" s="5">
        <v>3491</v>
      </c>
      <c r="M4277" s="2" t="str">
        <f t="shared" si="398"/>
        <v>Hasta $9.989</v>
      </c>
      <c r="N4277" s="5">
        <f t="shared" si="399"/>
        <v>700</v>
      </c>
      <c r="O4277" s="6" t="str">
        <f t="shared" si="400"/>
        <v>No aplica (&lt;$19.990)</v>
      </c>
      <c r="P4277" s="7">
        <f t="array" ref="P4277">IF(OR(L4277="",K4277=""),"",IF(L4277&lt;19990,0,IF(L4277&lt;=30000,INDEX(Tarifas!$C$2:$C$37,MATCH(K4277,Tarifas!$A$2:$A$37,1)),IF(L4277&lt;=40000,INDEX(Tarifas!$D$2:$D$37,MATCH(K4277,Tarifas!$A$2:$A$37,1)),INDEX(Tarifas!$E$2:$E$37,MATCH(K4277,Tarifas!$A$2:$A$37,1))))))</f>
        <v>0</v>
      </c>
      <c r="Q4277" s="7">
        <f t="shared" si="401"/>
        <v>700</v>
      </c>
    </row>
    <row r="4278" spans="1:17" ht="15.75" customHeight="1" x14ac:dyDescent="0.25">
      <c r="A4278" s="2">
        <v>123</v>
      </c>
      <c r="B4278" s="2">
        <v>123</v>
      </c>
      <c r="C4278" s="2">
        <v>123</v>
      </c>
      <c r="D4278" s="2" t="s">
        <v>2406</v>
      </c>
      <c r="E4278" s="3">
        <v>3</v>
      </c>
      <c r="F4278" s="3">
        <v>11</v>
      </c>
      <c r="G4278" s="3">
        <v>17</v>
      </c>
      <c r="H4278" s="3">
        <v>0.04</v>
      </c>
      <c r="I4278" s="3">
        <v>0.14025000000000001</v>
      </c>
      <c r="J4278" s="4" t="str">
        <f t="shared" si="396"/>
        <v>Se calcula por P volum</v>
      </c>
      <c r="K4278" s="3">
        <f t="shared" si="397"/>
        <v>0.14025000000000001</v>
      </c>
      <c r="L4278" s="5">
        <v>3690</v>
      </c>
      <c r="M4278" s="2" t="str">
        <f t="shared" si="398"/>
        <v>Hasta $9.989</v>
      </c>
      <c r="N4278" s="5">
        <f t="shared" si="399"/>
        <v>700</v>
      </c>
      <c r="O4278" s="6" t="str">
        <f t="shared" si="400"/>
        <v>No aplica (&lt;$19.990)</v>
      </c>
      <c r="P4278" s="7">
        <f t="array" ref="P4278">IF(OR(L4278="",K4278=""),"",IF(L4278&lt;19990,0,IF(L4278&lt;=30000,INDEX(Tarifas!$C$2:$C$37,MATCH(K4278,Tarifas!$A$2:$A$37,1)),IF(L4278&lt;=40000,INDEX(Tarifas!$D$2:$D$37,MATCH(K4278,Tarifas!$A$2:$A$37,1)),INDEX(Tarifas!$E$2:$E$37,MATCH(K4278,Tarifas!$A$2:$A$37,1))))))</f>
        <v>0</v>
      </c>
      <c r="Q4278" s="7">
        <f t="shared" si="401"/>
        <v>700</v>
      </c>
    </row>
    <row r="4279" spans="1:17" ht="15.75" customHeight="1" x14ac:dyDescent="0.25">
      <c r="A4279" s="2">
        <v>123</v>
      </c>
      <c r="B4279" s="2">
        <v>123</v>
      </c>
      <c r="C4279" s="2">
        <v>123</v>
      </c>
      <c r="D4279" s="2" t="s">
        <v>2406</v>
      </c>
      <c r="E4279" s="3">
        <v>3</v>
      </c>
      <c r="F4279" s="3">
        <v>11</v>
      </c>
      <c r="G4279" s="3">
        <v>17</v>
      </c>
      <c r="H4279" s="3">
        <v>0.04</v>
      </c>
      <c r="I4279" s="3">
        <v>0.14025000000000001</v>
      </c>
      <c r="J4279" s="4" t="str">
        <f t="shared" si="396"/>
        <v>Se calcula por P volum</v>
      </c>
      <c r="K4279" s="3">
        <f t="shared" si="397"/>
        <v>0.14025000000000001</v>
      </c>
      <c r="L4279" s="5">
        <v>3690</v>
      </c>
      <c r="M4279" s="2" t="str">
        <f t="shared" si="398"/>
        <v>Hasta $9.989</v>
      </c>
      <c r="N4279" s="5">
        <f t="shared" si="399"/>
        <v>700</v>
      </c>
      <c r="O4279" s="6" t="str">
        <f t="shared" si="400"/>
        <v>No aplica (&lt;$19.990)</v>
      </c>
      <c r="P4279" s="7">
        <f t="array" ref="P4279">IF(OR(L4279="",K4279=""),"",IF(L4279&lt;19990,0,IF(L4279&lt;=30000,INDEX(Tarifas!$C$2:$C$37,MATCH(K4279,Tarifas!$A$2:$A$37,1)),IF(L4279&lt;=40000,INDEX(Tarifas!$D$2:$D$37,MATCH(K4279,Tarifas!$A$2:$A$37,1)),INDEX(Tarifas!$E$2:$E$37,MATCH(K4279,Tarifas!$A$2:$A$37,1))))))</f>
        <v>0</v>
      </c>
      <c r="Q4279" s="7">
        <f t="shared" si="401"/>
        <v>700</v>
      </c>
    </row>
    <row r="4280" spans="1:17" ht="15.75" customHeight="1" x14ac:dyDescent="0.25">
      <c r="A4280" s="2">
        <v>123</v>
      </c>
      <c r="B4280" s="2">
        <v>123</v>
      </c>
      <c r="C4280" s="2">
        <v>123</v>
      </c>
      <c r="D4280" s="2" t="s">
        <v>2407</v>
      </c>
      <c r="E4280" s="3">
        <v>2</v>
      </c>
      <c r="F4280" s="3">
        <v>13</v>
      </c>
      <c r="G4280" s="3">
        <v>17</v>
      </c>
      <c r="H4280" s="3">
        <v>0.04</v>
      </c>
      <c r="I4280" s="3">
        <v>0.1105</v>
      </c>
      <c r="J4280" s="4" t="str">
        <f t="shared" si="396"/>
        <v>Se calcula por P volum</v>
      </c>
      <c r="K4280" s="3">
        <f t="shared" si="397"/>
        <v>0.1105</v>
      </c>
      <c r="L4280" s="5">
        <v>4590</v>
      </c>
      <c r="M4280" s="2" t="str">
        <f t="shared" si="398"/>
        <v>Hasta $9.989</v>
      </c>
      <c r="N4280" s="5">
        <f t="shared" si="399"/>
        <v>700</v>
      </c>
      <c r="O4280" s="6" t="str">
        <f t="shared" si="400"/>
        <v>No aplica (&lt;$19.990)</v>
      </c>
      <c r="P4280" s="7">
        <f t="array" ref="P4280">IF(OR(L4280="",K4280=""),"",IF(L4280&lt;19990,0,IF(L4280&lt;=30000,INDEX(Tarifas!$C$2:$C$37,MATCH(K4280,Tarifas!$A$2:$A$37,1)),IF(L4280&lt;=40000,INDEX(Tarifas!$D$2:$D$37,MATCH(K4280,Tarifas!$A$2:$A$37,1)),INDEX(Tarifas!$E$2:$E$37,MATCH(K4280,Tarifas!$A$2:$A$37,1))))))</f>
        <v>0</v>
      </c>
      <c r="Q4280" s="7">
        <f t="shared" si="401"/>
        <v>700</v>
      </c>
    </row>
    <row r="4281" spans="1:17" ht="15.75" customHeight="1" x14ac:dyDescent="0.25">
      <c r="A4281" s="2">
        <v>123</v>
      </c>
      <c r="B4281" s="2">
        <v>123</v>
      </c>
      <c r="C4281" s="2">
        <v>123</v>
      </c>
      <c r="D4281" s="2" t="s">
        <v>2407</v>
      </c>
      <c r="E4281" s="3">
        <v>2</v>
      </c>
      <c r="F4281" s="3">
        <v>13</v>
      </c>
      <c r="G4281" s="3">
        <v>17</v>
      </c>
      <c r="H4281" s="3">
        <v>0.04</v>
      </c>
      <c r="I4281" s="3">
        <v>0.1105</v>
      </c>
      <c r="J4281" s="4" t="str">
        <f t="shared" si="396"/>
        <v>Se calcula por P volum</v>
      </c>
      <c r="K4281" s="3">
        <f t="shared" si="397"/>
        <v>0.1105</v>
      </c>
      <c r="L4281" s="5">
        <v>4590</v>
      </c>
      <c r="M4281" s="2" t="str">
        <f t="shared" si="398"/>
        <v>Hasta $9.989</v>
      </c>
      <c r="N4281" s="5">
        <f t="shared" si="399"/>
        <v>700</v>
      </c>
      <c r="O4281" s="6" t="str">
        <f t="shared" si="400"/>
        <v>No aplica (&lt;$19.990)</v>
      </c>
      <c r="P4281" s="7">
        <f t="array" ref="P4281">IF(OR(L4281="",K4281=""),"",IF(L4281&lt;19990,0,IF(L4281&lt;=30000,INDEX(Tarifas!$C$2:$C$37,MATCH(K4281,Tarifas!$A$2:$A$37,1)),IF(L4281&lt;=40000,INDEX(Tarifas!$D$2:$D$37,MATCH(K4281,Tarifas!$A$2:$A$37,1)),INDEX(Tarifas!$E$2:$E$37,MATCH(K4281,Tarifas!$A$2:$A$37,1))))))</f>
        <v>0</v>
      </c>
      <c r="Q4281" s="7">
        <f t="shared" si="401"/>
        <v>700</v>
      </c>
    </row>
    <row r="4282" spans="1:17" ht="15.75" customHeight="1" x14ac:dyDescent="0.25">
      <c r="A4282" s="2">
        <v>123</v>
      </c>
      <c r="B4282" s="2">
        <v>123</v>
      </c>
      <c r="C4282" s="2">
        <v>123</v>
      </c>
      <c r="D4282" s="2" t="s">
        <v>2408</v>
      </c>
      <c r="E4282" s="3">
        <v>4</v>
      </c>
      <c r="F4282" s="3">
        <v>7</v>
      </c>
      <c r="G4282" s="3">
        <v>15</v>
      </c>
      <c r="H4282" s="3">
        <v>0.04</v>
      </c>
      <c r="I4282" s="3">
        <v>0.105</v>
      </c>
      <c r="J4282" s="4" t="str">
        <f t="shared" si="396"/>
        <v>Se calcula por P volum</v>
      </c>
      <c r="K4282" s="3">
        <f t="shared" si="397"/>
        <v>0.105</v>
      </c>
      <c r="L4282" s="5">
        <v>4891</v>
      </c>
      <c r="M4282" s="2" t="str">
        <f t="shared" si="398"/>
        <v>Hasta $9.989</v>
      </c>
      <c r="N4282" s="5">
        <f t="shared" si="399"/>
        <v>700</v>
      </c>
      <c r="O4282" s="6" t="str">
        <f t="shared" si="400"/>
        <v>No aplica (&lt;$19.990)</v>
      </c>
      <c r="P4282" s="7">
        <f t="array" ref="P4282">IF(OR(L4282="",K4282=""),"",IF(L4282&lt;19990,0,IF(L4282&lt;=30000,INDEX(Tarifas!$C$2:$C$37,MATCH(K4282,Tarifas!$A$2:$A$37,1)),IF(L4282&lt;=40000,INDEX(Tarifas!$D$2:$D$37,MATCH(K4282,Tarifas!$A$2:$A$37,1)),INDEX(Tarifas!$E$2:$E$37,MATCH(K4282,Tarifas!$A$2:$A$37,1))))))</f>
        <v>0</v>
      </c>
      <c r="Q4282" s="7">
        <f t="shared" si="401"/>
        <v>700</v>
      </c>
    </row>
    <row r="4283" spans="1:17" ht="15.75" customHeight="1" x14ac:dyDescent="0.25">
      <c r="A4283" s="2">
        <v>123</v>
      </c>
      <c r="B4283" s="2">
        <v>123</v>
      </c>
      <c r="C4283" s="2">
        <v>123</v>
      </c>
      <c r="D4283" s="2" t="s">
        <v>2408</v>
      </c>
      <c r="E4283" s="3">
        <v>4</v>
      </c>
      <c r="F4283" s="3">
        <v>7</v>
      </c>
      <c r="G4283" s="3">
        <v>15</v>
      </c>
      <c r="H4283" s="3">
        <v>0.04</v>
      </c>
      <c r="I4283" s="3">
        <v>0.105</v>
      </c>
      <c r="J4283" s="4" t="str">
        <f t="shared" si="396"/>
        <v>Se calcula por P volum</v>
      </c>
      <c r="K4283" s="3">
        <f t="shared" si="397"/>
        <v>0.105</v>
      </c>
      <c r="L4283" s="5">
        <v>4891</v>
      </c>
      <c r="M4283" s="2" t="str">
        <f t="shared" si="398"/>
        <v>Hasta $9.989</v>
      </c>
      <c r="N4283" s="5">
        <f t="shared" si="399"/>
        <v>700</v>
      </c>
      <c r="O4283" s="6" t="str">
        <f t="shared" si="400"/>
        <v>No aplica (&lt;$19.990)</v>
      </c>
      <c r="P4283" s="7">
        <f t="array" ref="P4283">IF(OR(L4283="",K4283=""),"",IF(L4283&lt;19990,0,IF(L4283&lt;=30000,INDEX(Tarifas!$C$2:$C$37,MATCH(K4283,Tarifas!$A$2:$A$37,1)),IF(L4283&lt;=40000,INDEX(Tarifas!$D$2:$D$37,MATCH(K4283,Tarifas!$A$2:$A$37,1)),INDEX(Tarifas!$E$2:$E$37,MATCH(K4283,Tarifas!$A$2:$A$37,1))))))</f>
        <v>0</v>
      </c>
      <c r="Q4283" s="7">
        <f t="shared" si="401"/>
        <v>700</v>
      </c>
    </row>
    <row r="4284" spans="1:17" ht="15.75" customHeight="1" x14ac:dyDescent="0.25">
      <c r="A4284" s="2">
        <v>123</v>
      </c>
      <c r="B4284" s="2">
        <v>123</v>
      </c>
      <c r="C4284" s="2">
        <v>123</v>
      </c>
      <c r="D4284" s="2" t="s">
        <v>2409</v>
      </c>
      <c r="E4284" s="3">
        <v>11</v>
      </c>
      <c r="F4284" s="3">
        <v>20</v>
      </c>
      <c r="G4284" s="3">
        <v>3</v>
      </c>
      <c r="H4284" s="3">
        <v>0.04</v>
      </c>
      <c r="I4284" s="3">
        <v>0.16500000000000001</v>
      </c>
      <c r="J4284" s="4" t="str">
        <f t="shared" si="396"/>
        <v>Se calcula por P volum</v>
      </c>
      <c r="K4284" s="3">
        <f t="shared" si="397"/>
        <v>0.16500000000000001</v>
      </c>
      <c r="L4284" s="5">
        <v>4990</v>
      </c>
      <c r="M4284" s="2" t="str">
        <f t="shared" si="398"/>
        <v>Hasta $9.989</v>
      </c>
      <c r="N4284" s="5">
        <f t="shared" si="399"/>
        <v>700</v>
      </c>
      <c r="O4284" s="6" t="str">
        <f t="shared" si="400"/>
        <v>No aplica (&lt;$19.990)</v>
      </c>
      <c r="P4284" s="7">
        <f t="array" ref="P4284">IF(OR(L4284="",K4284=""),"",IF(L4284&lt;19990,0,IF(L4284&lt;=30000,INDEX(Tarifas!$C$2:$C$37,MATCH(K4284,Tarifas!$A$2:$A$37,1)),IF(L4284&lt;=40000,INDEX(Tarifas!$D$2:$D$37,MATCH(K4284,Tarifas!$A$2:$A$37,1)),INDEX(Tarifas!$E$2:$E$37,MATCH(K4284,Tarifas!$A$2:$A$37,1))))))</f>
        <v>0</v>
      </c>
      <c r="Q4284" s="7">
        <f t="shared" si="401"/>
        <v>700</v>
      </c>
    </row>
    <row r="4285" spans="1:17" ht="15.75" customHeight="1" x14ac:dyDescent="0.25">
      <c r="A4285" s="2">
        <v>123</v>
      </c>
      <c r="B4285" s="2">
        <v>123</v>
      </c>
      <c r="C4285" s="2">
        <v>123</v>
      </c>
      <c r="D4285" s="2" t="s">
        <v>2409</v>
      </c>
      <c r="E4285" s="3">
        <v>11</v>
      </c>
      <c r="F4285" s="3">
        <v>20</v>
      </c>
      <c r="G4285" s="3">
        <v>3</v>
      </c>
      <c r="H4285" s="3">
        <v>0.04</v>
      </c>
      <c r="I4285" s="3">
        <v>0.16500000000000001</v>
      </c>
      <c r="J4285" s="4" t="str">
        <f t="shared" si="396"/>
        <v>Se calcula por P volum</v>
      </c>
      <c r="K4285" s="3">
        <f t="shared" si="397"/>
        <v>0.16500000000000001</v>
      </c>
      <c r="L4285" s="5">
        <v>4990</v>
      </c>
      <c r="M4285" s="2" t="str">
        <f t="shared" si="398"/>
        <v>Hasta $9.989</v>
      </c>
      <c r="N4285" s="5">
        <f t="shared" si="399"/>
        <v>700</v>
      </c>
      <c r="O4285" s="6" t="str">
        <f t="shared" si="400"/>
        <v>No aplica (&lt;$19.990)</v>
      </c>
      <c r="P4285" s="7">
        <f t="array" ref="P4285">IF(OR(L4285="",K4285=""),"",IF(L4285&lt;19990,0,IF(L4285&lt;=30000,INDEX(Tarifas!$C$2:$C$37,MATCH(K4285,Tarifas!$A$2:$A$37,1)),IF(L4285&lt;=40000,INDEX(Tarifas!$D$2:$D$37,MATCH(K4285,Tarifas!$A$2:$A$37,1)),INDEX(Tarifas!$E$2:$E$37,MATCH(K4285,Tarifas!$A$2:$A$37,1))))))</f>
        <v>0</v>
      </c>
      <c r="Q4285" s="7">
        <f t="shared" si="401"/>
        <v>700</v>
      </c>
    </row>
    <row r="4286" spans="1:17" ht="15.75" customHeight="1" x14ac:dyDescent="0.25">
      <c r="A4286" s="2">
        <v>123</v>
      </c>
      <c r="B4286" s="2">
        <v>123</v>
      </c>
      <c r="C4286" s="2">
        <v>123</v>
      </c>
      <c r="D4286" s="2" t="s">
        <v>2410</v>
      </c>
      <c r="E4286" s="3">
        <v>2</v>
      </c>
      <c r="F4286" s="3">
        <v>8</v>
      </c>
      <c r="G4286" s="3">
        <v>19</v>
      </c>
      <c r="H4286" s="3">
        <v>0.04</v>
      </c>
      <c r="I4286" s="3">
        <v>7.5999999999999998E-2</v>
      </c>
      <c r="J4286" s="4" t="str">
        <f t="shared" si="396"/>
        <v>Se calcula por P volum</v>
      </c>
      <c r="K4286" s="3">
        <f t="shared" si="397"/>
        <v>7.5999999999999998E-2</v>
      </c>
      <c r="L4286" s="5">
        <v>5450</v>
      </c>
      <c r="M4286" s="2" t="str">
        <f t="shared" si="398"/>
        <v>Hasta $9.989</v>
      </c>
      <c r="N4286" s="5">
        <f t="shared" si="399"/>
        <v>700</v>
      </c>
      <c r="O4286" s="6" t="str">
        <f t="shared" si="400"/>
        <v>No aplica (&lt;$19.990)</v>
      </c>
      <c r="P4286" s="7">
        <f t="array" ref="P4286">IF(OR(L4286="",K4286=""),"",IF(L4286&lt;19990,0,IF(L4286&lt;=30000,INDEX(Tarifas!$C$2:$C$37,MATCH(K4286,Tarifas!$A$2:$A$37,1)),IF(L4286&lt;=40000,INDEX(Tarifas!$D$2:$D$37,MATCH(K4286,Tarifas!$A$2:$A$37,1)),INDEX(Tarifas!$E$2:$E$37,MATCH(K4286,Tarifas!$A$2:$A$37,1))))))</f>
        <v>0</v>
      </c>
      <c r="Q4286" s="7">
        <f t="shared" si="401"/>
        <v>700</v>
      </c>
    </row>
    <row r="4287" spans="1:17" ht="15.75" customHeight="1" x14ac:dyDescent="0.25">
      <c r="A4287" s="2">
        <v>123</v>
      </c>
      <c r="B4287" s="2">
        <v>123</v>
      </c>
      <c r="C4287" s="2">
        <v>123</v>
      </c>
      <c r="D4287" s="2" t="s">
        <v>2410</v>
      </c>
      <c r="E4287" s="3">
        <v>2</v>
      </c>
      <c r="F4287" s="3">
        <v>8</v>
      </c>
      <c r="G4287" s="3">
        <v>19</v>
      </c>
      <c r="H4287" s="3">
        <v>0.04</v>
      </c>
      <c r="I4287" s="3">
        <v>7.5999999999999998E-2</v>
      </c>
      <c r="J4287" s="4" t="str">
        <f t="shared" si="396"/>
        <v>Se calcula por P volum</v>
      </c>
      <c r="K4287" s="3">
        <f t="shared" si="397"/>
        <v>7.5999999999999998E-2</v>
      </c>
      <c r="L4287" s="5">
        <v>5450</v>
      </c>
      <c r="M4287" s="2" t="str">
        <f t="shared" si="398"/>
        <v>Hasta $9.989</v>
      </c>
      <c r="N4287" s="5">
        <f t="shared" si="399"/>
        <v>700</v>
      </c>
      <c r="O4287" s="6" t="str">
        <f t="shared" si="400"/>
        <v>No aplica (&lt;$19.990)</v>
      </c>
      <c r="P4287" s="7">
        <f t="array" ref="P4287">IF(OR(L4287="",K4287=""),"",IF(L4287&lt;19990,0,IF(L4287&lt;=30000,INDEX(Tarifas!$C$2:$C$37,MATCH(K4287,Tarifas!$A$2:$A$37,1)),IF(L4287&lt;=40000,INDEX(Tarifas!$D$2:$D$37,MATCH(K4287,Tarifas!$A$2:$A$37,1)),INDEX(Tarifas!$E$2:$E$37,MATCH(K4287,Tarifas!$A$2:$A$37,1))))))</f>
        <v>0</v>
      </c>
      <c r="Q4287" s="7">
        <f t="shared" si="401"/>
        <v>700</v>
      </c>
    </row>
    <row r="4288" spans="1:17" ht="15.75" customHeight="1" x14ac:dyDescent="0.25">
      <c r="A4288" s="2">
        <v>123</v>
      </c>
      <c r="B4288" s="2">
        <v>123</v>
      </c>
      <c r="C4288" s="2">
        <v>123</v>
      </c>
      <c r="D4288" s="2" t="s">
        <v>2411</v>
      </c>
      <c r="E4288" s="3">
        <v>3</v>
      </c>
      <c r="F4288" s="3">
        <v>10</v>
      </c>
      <c r="G4288" s="3">
        <v>17</v>
      </c>
      <c r="H4288" s="3">
        <v>0.04</v>
      </c>
      <c r="I4288" s="3">
        <v>0.1275</v>
      </c>
      <c r="J4288" s="4" t="str">
        <f t="shared" si="396"/>
        <v>Se calcula por P volum</v>
      </c>
      <c r="K4288" s="3">
        <f t="shared" si="397"/>
        <v>0.1275</v>
      </c>
      <c r="L4288" s="5">
        <v>7130</v>
      </c>
      <c r="M4288" s="2" t="str">
        <f t="shared" si="398"/>
        <v>Hasta $9.989</v>
      </c>
      <c r="N4288" s="5">
        <f t="shared" si="399"/>
        <v>700</v>
      </c>
      <c r="O4288" s="6" t="str">
        <f t="shared" si="400"/>
        <v>No aplica (&lt;$19.990)</v>
      </c>
      <c r="P4288" s="7">
        <f t="array" ref="P4288">IF(OR(L4288="",K4288=""),"",IF(L4288&lt;19990,0,IF(L4288&lt;=30000,INDEX(Tarifas!$C$2:$C$37,MATCH(K4288,Tarifas!$A$2:$A$37,1)),IF(L4288&lt;=40000,INDEX(Tarifas!$D$2:$D$37,MATCH(K4288,Tarifas!$A$2:$A$37,1)),INDEX(Tarifas!$E$2:$E$37,MATCH(K4288,Tarifas!$A$2:$A$37,1))))))</f>
        <v>0</v>
      </c>
      <c r="Q4288" s="7">
        <f t="shared" si="401"/>
        <v>700</v>
      </c>
    </row>
    <row r="4289" spans="1:17" ht="15.75" customHeight="1" x14ac:dyDescent="0.25">
      <c r="A4289" s="2">
        <v>123</v>
      </c>
      <c r="B4289" s="2">
        <v>123</v>
      </c>
      <c r="C4289" s="2">
        <v>123</v>
      </c>
      <c r="D4289" s="2" t="s">
        <v>2411</v>
      </c>
      <c r="E4289" s="3">
        <v>3</v>
      </c>
      <c r="F4289" s="3">
        <v>10</v>
      </c>
      <c r="G4289" s="3">
        <v>17</v>
      </c>
      <c r="H4289" s="3">
        <v>0.04</v>
      </c>
      <c r="I4289" s="3">
        <v>0.1275</v>
      </c>
      <c r="J4289" s="4" t="str">
        <f t="shared" si="396"/>
        <v>Se calcula por P volum</v>
      </c>
      <c r="K4289" s="3">
        <f t="shared" si="397"/>
        <v>0.1275</v>
      </c>
      <c r="L4289" s="5">
        <v>7130</v>
      </c>
      <c r="M4289" s="2" t="str">
        <f t="shared" si="398"/>
        <v>Hasta $9.989</v>
      </c>
      <c r="N4289" s="5">
        <f t="shared" si="399"/>
        <v>700</v>
      </c>
      <c r="O4289" s="6" t="str">
        <f t="shared" si="400"/>
        <v>No aplica (&lt;$19.990)</v>
      </c>
      <c r="P4289" s="7">
        <f t="array" ref="P4289">IF(OR(L4289="",K4289=""),"",IF(L4289&lt;19990,0,IF(L4289&lt;=30000,INDEX(Tarifas!$C$2:$C$37,MATCH(K4289,Tarifas!$A$2:$A$37,1)),IF(L4289&lt;=40000,INDEX(Tarifas!$D$2:$D$37,MATCH(K4289,Tarifas!$A$2:$A$37,1)),INDEX(Tarifas!$E$2:$E$37,MATCH(K4289,Tarifas!$A$2:$A$37,1))))))</f>
        <v>0</v>
      </c>
      <c r="Q4289" s="7">
        <f t="shared" si="401"/>
        <v>700</v>
      </c>
    </row>
    <row r="4290" spans="1:17" ht="15.75" customHeight="1" x14ac:dyDescent="0.25">
      <c r="A4290" s="2">
        <v>123</v>
      </c>
      <c r="B4290" s="2">
        <v>123</v>
      </c>
      <c r="C4290" s="2">
        <v>123</v>
      </c>
      <c r="D4290" s="2" t="s">
        <v>2411</v>
      </c>
      <c r="E4290" s="3">
        <v>3</v>
      </c>
      <c r="F4290" s="3">
        <v>10</v>
      </c>
      <c r="G4290" s="3">
        <v>17</v>
      </c>
      <c r="H4290" s="3">
        <v>0.04</v>
      </c>
      <c r="I4290" s="3">
        <v>0.1275</v>
      </c>
      <c r="J4290" s="4" t="str">
        <f t="shared" ref="J4290:J4353" si="402">IF(OR(H4290="",I4290=""),"",IF(H4290&gt;=I4290,"Se calcula por Peso","Se calcula por P volum"))</f>
        <v>Se calcula por P volum</v>
      </c>
      <c r="K4290" s="3">
        <f t="shared" ref="K4290:K4353" si="403">IF(OR(H4290="",I4290=""),"",MAX(H4290,I4290))</f>
        <v>0.1275</v>
      </c>
      <c r="L4290" s="5">
        <v>7420</v>
      </c>
      <c r="M4290" s="2" t="str">
        <f t="shared" ref="M4290:M4353" si="404">IF(L4290="","",IF(L4290&lt;9990,"Hasta $9.989",IF(L4290&lt;=19990,"$9.990-$19.990","Sin costo fijo")))</f>
        <v>Hasta $9.989</v>
      </c>
      <c r="N4290" s="5">
        <f t="shared" ref="N4290:N4353" si="405">IF(L4290="","",IF(L4290&lt;9990,700,IF(L4290&lt;=19990,1000,0)))</f>
        <v>700</v>
      </c>
      <c r="O4290" s="6" t="str">
        <f t="shared" ref="O4290:O4353" si="406">IF(L4290="","",IF(L4290&lt;19990,"No aplica (&lt;$19.990)",IF(L4290&lt;=30000,"$19.990-$30.000",IF(L4290&lt;=40000,"$30.001-$40.000","Desde $40.001"))))</f>
        <v>No aplica (&lt;$19.990)</v>
      </c>
      <c r="P4290" s="7">
        <f t="array" ref="P4290">IF(OR(L4290="",K4290=""),"",IF(L4290&lt;19990,0,IF(L4290&lt;=30000,INDEX(Tarifas!$C$2:$C$37,MATCH(K4290,Tarifas!$A$2:$A$37,1)),IF(L4290&lt;=40000,INDEX(Tarifas!$D$2:$D$37,MATCH(K4290,Tarifas!$A$2:$A$37,1)),INDEX(Tarifas!$E$2:$E$37,MATCH(K4290,Tarifas!$A$2:$A$37,1))))))</f>
        <v>0</v>
      </c>
      <c r="Q4290" s="7">
        <f t="shared" ref="Q4290:Q4353" si="407">IF(OR(N4290="",P4290=""),"",N4290+P4290)</f>
        <v>700</v>
      </c>
    </row>
    <row r="4291" spans="1:17" ht="15.75" customHeight="1" x14ac:dyDescent="0.25">
      <c r="A4291" s="2">
        <v>123</v>
      </c>
      <c r="B4291" s="2">
        <v>123</v>
      </c>
      <c r="C4291" s="2">
        <v>123</v>
      </c>
      <c r="D4291" s="2" t="s">
        <v>2411</v>
      </c>
      <c r="E4291" s="3">
        <v>3</v>
      </c>
      <c r="F4291" s="3">
        <v>10</v>
      </c>
      <c r="G4291" s="3">
        <v>17</v>
      </c>
      <c r="H4291" s="3">
        <v>0.04</v>
      </c>
      <c r="I4291" s="3">
        <v>0.1275</v>
      </c>
      <c r="J4291" s="4" t="str">
        <f t="shared" si="402"/>
        <v>Se calcula por P volum</v>
      </c>
      <c r="K4291" s="3">
        <f t="shared" si="403"/>
        <v>0.1275</v>
      </c>
      <c r="L4291" s="5">
        <v>7420</v>
      </c>
      <c r="M4291" s="2" t="str">
        <f t="shared" si="404"/>
        <v>Hasta $9.989</v>
      </c>
      <c r="N4291" s="5">
        <f t="shared" si="405"/>
        <v>700</v>
      </c>
      <c r="O4291" s="6" t="str">
        <f t="shared" si="406"/>
        <v>No aplica (&lt;$19.990)</v>
      </c>
      <c r="P4291" s="7">
        <f t="array" ref="P4291">IF(OR(L4291="",K4291=""),"",IF(L4291&lt;19990,0,IF(L4291&lt;=30000,INDEX(Tarifas!$C$2:$C$37,MATCH(K4291,Tarifas!$A$2:$A$37,1)),IF(L4291&lt;=40000,INDEX(Tarifas!$D$2:$D$37,MATCH(K4291,Tarifas!$A$2:$A$37,1)),INDEX(Tarifas!$E$2:$E$37,MATCH(K4291,Tarifas!$A$2:$A$37,1))))))</f>
        <v>0</v>
      </c>
      <c r="Q4291" s="7">
        <f t="shared" si="407"/>
        <v>700</v>
      </c>
    </row>
    <row r="4292" spans="1:17" ht="15.75" customHeight="1" x14ac:dyDescent="0.25">
      <c r="A4292" s="2">
        <v>123</v>
      </c>
      <c r="B4292" s="2">
        <v>123</v>
      </c>
      <c r="C4292" s="2">
        <v>123</v>
      </c>
      <c r="D4292" s="2" t="s">
        <v>2411</v>
      </c>
      <c r="E4292" s="3">
        <v>3</v>
      </c>
      <c r="F4292" s="3">
        <v>10</v>
      </c>
      <c r="G4292" s="3">
        <v>17</v>
      </c>
      <c r="H4292" s="3">
        <v>0.04</v>
      </c>
      <c r="I4292" s="3">
        <v>0.1275</v>
      </c>
      <c r="J4292" s="4" t="str">
        <f t="shared" si="402"/>
        <v>Se calcula por P volum</v>
      </c>
      <c r="K4292" s="3">
        <f t="shared" si="403"/>
        <v>0.1275</v>
      </c>
      <c r="L4292" s="5">
        <v>10990</v>
      </c>
      <c r="M4292" s="2" t="str">
        <f t="shared" si="404"/>
        <v>$9.990-$19.990</v>
      </c>
      <c r="N4292" s="5">
        <f t="shared" si="405"/>
        <v>1000</v>
      </c>
      <c r="O4292" s="6" t="str">
        <f t="shared" si="406"/>
        <v>No aplica (&lt;$19.990)</v>
      </c>
      <c r="P4292" s="7">
        <f t="array" ref="P4292">IF(OR(L4292="",K4292=""),"",IF(L4292&lt;19990,0,IF(L4292&lt;=30000,INDEX(Tarifas!$C$2:$C$37,MATCH(K4292,Tarifas!$A$2:$A$37,1)),IF(L4292&lt;=40000,INDEX(Tarifas!$D$2:$D$37,MATCH(K4292,Tarifas!$A$2:$A$37,1)),INDEX(Tarifas!$E$2:$E$37,MATCH(K4292,Tarifas!$A$2:$A$37,1))))))</f>
        <v>0</v>
      </c>
      <c r="Q4292" s="7">
        <f t="shared" si="407"/>
        <v>1000</v>
      </c>
    </row>
    <row r="4293" spans="1:17" ht="15.75" customHeight="1" x14ac:dyDescent="0.25">
      <c r="A4293" s="2">
        <v>123</v>
      </c>
      <c r="B4293" s="2">
        <v>123</v>
      </c>
      <c r="C4293" s="2">
        <v>123</v>
      </c>
      <c r="D4293" s="2" t="s">
        <v>2411</v>
      </c>
      <c r="E4293" s="3">
        <v>3</v>
      </c>
      <c r="F4293" s="3">
        <v>10</v>
      </c>
      <c r="G4293" s="3">
        <v>17</v>
      </c>
      <c r="H4293" s="3">
        <v>0.04</v>
      </c>
      <c r="I4293" s="3">
        <v>0.1275</v>
      </c>
      <c r="J4293" s="4" t="str">
        <f t="shared" si="402"/>
        <v>Se calcula por P volum</v>
      </c>
      <c r="K4293" s="3">
        <f t="shared" si="403"/>
        <v>0.1275</v>
      </c>
      <c r="L4293" s="5">
        <v>10990</v>
      </c>
      <c r="M4293" s="2" t="str">
        <f t="shared" si="404"/>
        <v>$9.990-$19.990</v>
      </c>
      <c r="N4293" s="5">
        <f t="shared" si="405"/>
        <v>1000</v>
      </c>
      <c r="O4293" s="6" t="str">
        <f t="shared" si="406"/>
        <v>No aplica (&lt;$19.990)</v>
      </c>
      <c r="P4293" s="7">
        <f t="array" ref="P4293">IF(OR(L4293="",K4293=""),"",IF(L4293&lt;19990,0,IF(L4293&lt;=30000,INDEX(Tarifas!$C$2:$C$37,MATCH(K4293,Tarifas!$A$2:$A$37,1)),IF(L4293&lt;=40000,INDEX(Tarifas!$D$2:$D$37,MATCH(K4293,Tarifas!$A$2:$A$37,1)),INDEX(Tarifas!$E$2:$E$37,MATCH(K4293,Tarifas!$A$2:$A$37,1))))))</f>
        <v>0</v>
      </c>
      <c r="Q4293" s="7">
        <f t="shared" si="407"/>
        <v>1000</v>
      </c>
    </row>
    <row r="4294" spans="1:17" ht="15.75" customHeight="1" x14ac:dyDescent="0.25">
      <c r="A4294" s="2">
        <v>123</v>
      </c>
      <c r="B4294" s="2">
        <v>123</v>
      </c>
      <c r="C4294" s="2">
        <v>123</v>
      </c>
      <c r="D4294" s="2" t="s">
        <v>2412</v>
      </c>
      <c r="E4294" s="3">
        <v>8</v>
      </c>
      <c r="F4294" s="3">
        <v>18</v>
      </c>
      <c r="G4294" s="3">
        <v>42</v>
      </c>
      <c r="H4294" s="3">
        <v>3.5000000000000003E-2</v>
      </c>
      <c r="I4294" s="3">
        <v>1.512</v>
      </c>
      <c r="J4294" s="4" t="str">
        <f t="shared" si="402"/>
        <v>Se calcula por P volum</v>
      </c>
      <c r="K4294" s="3">
        <f t="shared" si="403"/>
        <v>1.512</v>
      </c>
      <c r="L4294" s="5">
        <v>9890</v>
      </c>
      <c r="M4294" s="2" t="str">
        <f t="shared" si="404"/>
        <v>Hasta $9.989</v>
      </c>
      <c r="N4294" s="5">
        <f t="shared" si="405"/>
        <v>700</v>
      </c>
      <c r="O4294" s="6" t="str">
        <f t="shared" si="406"/>
        <v>No aplica (&lt;$19.990)</v>
      </c>
      <c r="P4294" s="7">
        <f t="array" ref="P4294">IF(OR(L4294="",K4294=""),"",IF(L4294&lt;19990,0,IF(L4294&lt;=30000,INDEX(Tarifas!$C$2:$C$37,MATCH(K4294,Tarifas!$A$2:$A$37,1)),IF(L4294&lt;=40000,INDEX(Tarifas!$D$2:$D$37,MATCH(K4294,Tarifas!$A$2:$A$37,1)),INDEX(Tarifas!$E$2:$E$37,MATCH(K4294,Tarifas!$A$2:$A$37,1))))))</f>
        <v>0</v>
      </c>
      <c r="Q4294" s="7">
        <f t="shared" si="407"/>
        <v>700</v>
      </c>
    </row>
    <row r="4295" spans="1:17" ht="15.75" customHeight="1" x14ac:dyDescent="0.25">
      <c r="A4295" s="2">
        <v>123</v>
      </c>
      <c r="B4295" s="2">
        <v>123</v>
      </c>
      <c r="C4295" s="2">
        <v>123</v>
      </c>
      <c r="D4295" s="2" t="s">
        <v>2412</v>
      </c>
      <c r="E4295" s="3">
        <v>8</v>
      </c>
      <c r="F4295" s="3">
        <v>18</v>
      </c>
      <c r="G4295" s="3">
        <v>42</v>
      </c>
      <c r="H4295" s="3">
        <v>3.5000000000000003E-2</v>
      </c>
      <c r="I4295" s="3">
        <v>1.512</v>
      </c>
      <c r="J4295" s="4" t="str">
        <f t="shared" si="402"/>
        <v>Se calcula por P volum</v>
      </c>
      <c r="K4295" s="3">
        <f t="shared" si="403"/>
        <v>1.512</v>
      </c>
      <c r="L4295" s="5">
        <v>9890</v>
      </c>
      <c r="M4295" s="2" t="str">
        <f t="shared" si="404"/>
        <v>Hasta $9.989</v>
      </c>
      <c r="N4295" s="5">
        <f t="shared" si="405"/>
        <v>700</v>
      </c>
      <c r="O4295" s="6" t="str">
        <f t="shared" si="406"/>
        <v>No aplica (&lt;$19.990)</v>
      </c>
      <c r="P4295" s="7">
        <f t="array" ref="P4295">IF(OR(L4295="",K4295=""),"",IF(L4295&lt;19990,0,IF(L4295&lt;=30000,INDEX(Tarifas!$C$2:$C$37,MATCH(K4295,Tarifas!$A$2:$A$37,1)),IF(L4295&lt;=40000,INDEX(Tarifas!$D$2:$D$37,MATCH(K4295,Tarifas!$A$2:$A$37,1)),INDEX(Tarifas!$E$2:$E$37,MATCH(K4295,Tarifas!$A$2:$A$37,1))))))</f>
        <v>0</v>
      </c>
      <c r="Q4295" s="7">
        <f t="shared" si="407"/>
        <v>700</v>
      </c>
    </row>
    <row r="4296" spans="1:17" ht="15.75" customHeight="1" x14ac:dyDescent="0.25">
      <c r="A4296" s="2">
        <v>123</v>
      </c>
      <c r="B4296" s="2">
        <v>123</v>
      </c>
      <c r="C4296" s="2">
        <v>123</v>
      </c>
      <c r="D4296" s="2" t="s">
        <v>2413</v>
      </c>
      <c r="E4296" s="3">
        <v>5</v>
      </c>
      <c r="F4296" s="3">
        <v>20</v>
      </c>
      <c r="G4296" s="3">
        <v>29</v>
      </c>
      <c r="H4296" s="3">
        <v>0.03</v>
      </c>
      <c r="I4296" s="3">
        <v>0.72499999999999998</v>
      </c>
      <c r="J4296" s="4" t="str">
        <f t="shared" si="402"/>
        <v>Se calcula por P volum</v>
      </c>
      <c r="K4296" s="3">
        <f t="shared" si="403"/>
        <v>0.72499999999999998</v>
      </c>
      <c r="L4296" s="5">
        <v>2491</v>
      </c>
      <c r="M4296" s="2" t="str">
        <f t="shared" si="404"/>
        <v>Hasta $9.989</v>
      </c>
      <c r="N4296" s="5">
        <f t="shared" si="405"/>
        <v>700</v>
      </c>
      <c r="O4296" s="6" t="str">
        <f t="shared" si="406"/>
        <v>No aplica (&lt;$19.990)</v>
      </c>
      <c r="P4296" s="7">
        <f t="array" ref="P4296">IF(OR(L4296="",K4296=""),"",IF(L4296&lt;19990,0,IF(L4296&lt;=30000,INDEX(Tarifas!$C$2:$C$37,MATCH(K4296,Tarifas!$A$2:$A$37,1)),IF(L4296&lt;=40000,INDEX(Tarifas!$D$2:$D$37,MATCH(K4296,Tarifas!$A$2:$A$37,1)),INDEX(Tarifas!$E$2:$E$37,MATCH(K4296,Tarifas!$A$2:$A$37,1))))))</f>
        <v>0</v>
      </c>
      <c r="Q4296" s="7">
        <f t="shared" si="407"/>
        <v>700</v>
      </c>
    </row>
    <row r="4297" spans="1:17" ht="15.75" customHeight="1" x14ac:dyDescent="0.25">
      <c r="A4297" s="2">
        <v>123</v>
      </c>
      <c r="B4297" s="2">
        <v>123</v>
      </c>
      <c r="C4297" s="2">
        <v>123</v>
      </c>
      <c r="D4297" s="2" t="s">
        <v>2413</v>
      </c>
      <c r="E4297" s="3">
        <v>5</v>
      </c>
      <c r="F4297" s="3">
        <v>20</v>
      </c>
      <c r="G4297" s="3">
        <v>29</v>
      </c>
      <c r="H4297" s="3">
        <v>0.03</v>
      </c>
      <c r="I4297" s="3">
        <v>0.72499999999999998</v>
      </c>
      <c r="J4297" s="4" t="str">
        <f t="shared" si="402"/>
        <v>Se calcula por P volum</v>
      </c>
      <c r="K4297" s="3">
        <f t="shared" si="403"/>
        <v>0.72499999999999998</v>
      </c>
      <c r="L4297" s="5">
        <v>2491</v>
      </c>
      <c r="M4297" s="2" t="str">
        <f t="shared" si="404"/>
        <v>Hasta $9.989</v>
      </c>
      <c r="N4297" s="5">
        <f t="shared" si="405"/>
        <v>700</v>
      </c>
      <c r="O4297" s="6" t="str">
        <f t="shared" si="406"/>
        <v>No aplica (&lt;$19.990)</v>
      </c>
      <c r="P4297" s="7">
        <f t="array" ref="P4297">IF(OR(L4297="",K4297=""),"",IF(L4297&lt;19990,0,IF(L4297&lt;=30000,INDEX(Tarifas!$C$2:$C$37,MATCH(K4297,Tarifas!$A$2:$A$37,1)),IF(L4297&lt;=40000,INDEX(Tarifas!$D$2:$D$37,MATCH(K4297,Tarifas!$A$2:$A$37,1)),INDEX(Tarifas!$E$2:$E$37,MATCH(K4297,Tarifas!$A$2:$A$37,1))))))</f>
        <v>0</v>
      </c>
      <c r="Q4297" s="7">
        <f t="shared" si="407"/>
        <v>700</v>
      </c>
    </row>
    <row r="4298" spans="1:17" ht="15.75" customHeight="1" x14ac:dyDescent="0.25">
      <c r="A4298" s="2">
        <v>123</v>
      </c>
      <c r="B4298" s="2">
        <v>123</v>
      </c>
      <c r="C4298" s="2">
        <v>123</v>
      </c>
      <c r="D4298" s="2" t="s">
        <v>2414</v>
      </c>
      <c r="E4298" s="3">
        <v>6</v>
      </c>
      <c r="F4298" s="3">
        <v>15</v>
      </c>
      <c r="G4298" s="3">
        <v>33</v>
      </c>
      <c r="H4298" s="3">
        <v>0.03</v>
      </c>
      <c r="I4298" s="3">
        <v>0.74250000000000005</v>
      </c>
      <c r="J4298" s="4" t="str">
        <f t="shared" si="402"/>
        <v>Se calcula por P volum</v>
      </c>
      <c r="K4298" s="3">
        <f t="shared" si="403"/>
        <v>0.74250000000000005</v>
      </c>
      <c r="L4298" s="5">
        <v>3490</v>
      </c>
      <c r="M4298" s="2" t="str">
        <f t="shared" si="404"/>
        <v>Hasta $9.989</v>
      </c>
      <c r="N4298" s="5">
        <f t="shared" si="405"/>
        <v>700</v>
      </c>
      <c r="O4298" s="6" t="str">
        <f t="shared" si="406"/>
        <v>No aplica (&lt;$19.990)</v>
      </c>
      <c r="P4298" s="7">
        <f t="array" ref="P4298">IF(OR(L4298="",K4298=""),"",IF(L4298&lt;19990,0,IF(L4298&lt;=30000,INDEX(Tarifas!$C$2:$C$37,MATCH(K4298,Tarifas!$A$2:$A$37,1)),IF(L4298&lt;=40000,INDEX(Tarifas!$D$2:$D$37,MATCH(K4298,Tarifas!$A$2:$A$37,1)),INDEX(Tarifas!$E$2:$E$37,MATCH(K4298,Tarifas!$A$2:$A$37,1))))))</f>
        <v>0</v>
      </c>
      <c r="Q4298" s="7">
        <f t="shared" si="407"/>
        <v>700</v>
      </c>
    </row>
    <row r="4299" spans="1:17" ht="15.75" customHeight="1" x14ac:dyDescent="0.25">
      <c r="A4299" s="2">
        <v>123</v>
      </c>
      <c r="B4299" s="2">
        <v>123</v>
      </c>
      <c r="C4299" s="2">
        <v>123</v>
      </c>
      <c r="D4299" s="2" t="s">
        <v>2415</v>
      </c>
      <c r="E4299" s="3">
        <v>3</v>
      </c>
      <c r="F4299" s="3">
        <v>20</v>
      </c>
      <c r="G4299" s="3">
        <v>21</v>
      </c>
      <c r="H4299" s="3">
        <v>0.03</v>
      </c>
      <c r="I4299" s="3">
        <v>0.315</v>
      </c>
      <c r="J4299" s="4" t="str">
        <f t="shared" si="402"/>
        <v>Se calcula por P volum</v>
      </c>
      <c r="K4299" s="3">
        <f t="shared" si="403"/>
        <v>0.315</v>
      </c>
      <c r="L4299" s="5">
        <v>1890</v>
      </c>
      <c r="M4299" s="2" t="str">
        <f t="shared" si="404"/>
        <v>Hasta $9.989</v>
      </c>
      <c r="N4299" s="5">
        <f t="shared" si="405"/>
        <v>700</v>
      </c>
      <c r="O4299" s="6" t="str">
        <f t="shared" si="406"/>
        <v>No aplica (&lt;$19.990)</v>
      </c>
      <c r="P4299" s="7">
        <f t="array" ref="P4299">IF(OR(L4299="",K4299=""),"",IF(L4299&lt;19990,0,IF(L4299&lt;=30000,INDEX(Tarifas!$C$2:$C$37,MATCH(K4299,Tarifas!$A$2:$A$37,1)),IF(L4299&lt;=40000,INDEX(Tarifas!$D$2:$D$37,MATCH(K4299,Tarifas!$A$2:$A$37,1)),INDEX(Tarifas!$E$2:$E$37,MATCH(K4299,Tarifas!$A$2:$A$37,1))))))</f>
        <v>0</v>
      </c>
      <c r="Q4299" s="7">
        <f t="shared" si="407"/>
        <v>700</v>
      </c>
    </row>
    <row r="4300" spans="1:17" ht="15.75" customHeight="1" x14ac:dyDescent="0.25">
      <c r="A4300" s="2">
        <v>123</v>
      </c>
      <c r="B4300" s="2">
        <v>123</v>
      </c>
      <c r="C4300" s="2">
        <v>123</v>
      </c>
      <c r="D4300" s="2" t="s">
        <v>2415</v>
      </c>
      <c r="E4300" s="3">
        <v>3</v>
      </c>
      <c r="F4300" s="3">
        <v>20</v>
      </c>
      <c r="G4300" s="3">
        <v>21</v>
      </c>
      <c r="H4300" s="3">
        <v>0.03</v>
      </c>
      <c r="I4300" s="3">
        <v>0.315</v>
      </c>
      <c r="J4300" s="4" t="str">
        <f t="shared" si="402"/>
        <v>Se calcula por P volum</v>
      </c>
      <c r="K4300" s="3">
        <f t="shared" si="403"/>
        <v>0.315</v>
      </c>
      <c r="L4300" s="5">
        <v>1890</v>
      </c>
      <c r="M4300" s="2" t="str">
        <f t="shared" si="404"/>
        <v>Hasta $9.989</v>
      </c>
      <c r="N4300" s="5">
        <f t="shared" si="405"/>
        <v>700</v>
      </c>
      <c r="O4300" s="6" t="str">
        <f t="shared" si="406"/>
        <v>No aplica (&lt;$19.990)</v>
      </c>
      <c r="P4300" s="7">
        <f t="array" ref="P4300">IF(OR(L4300="",K4300=""),"",IF(L4300&lt;19990,0,IF(L4300&lt;=30000,INDEX(Tarifas!$C$2:$C$37,MATCH(K4300,Tarifas!$A$2:$A$37,1)),IF(L4300&lt;=40000,INDEX(Tarifas!$D$2:$D$37,MATCH(K4300,Tarifas!$A$2:$A$37,1)),INDEX(Tarifas!$E$2:$E$37,MATCH(K4300,Tarifas!$A$2:$A$37,1))))))</f>
        <v>0</v>
      </c>
      <c r="Q4300" s="7">
        <f t="shared" si="407"/>
        <v>700</v>
      </c>
    </row>
    <row r="4301" spans="1:17" ht="15.75" customHeight="1" x14ac:dyDescent="0.25">
      <c r="A4301" s="2">
        <v>123</v>
      </c>
      <c r="B4301" s="2">
        <v>123</v>
      </c>
      <c r="C4301" s="2">
        <v>123</v>
      </c>
      <c r="D4301" s="2" t="s">
        <v>2416</v>
      </c>
      <c r="E4301" s="3">
        <v>3</v>
      </c>
      <c r="F4301" s="3">
        <v>19</v>
      </c>
      <c r="G4301" s="3">
        <v>24</v>
      </c>
      <c r="H4301" s="3">
        <v>0.03</v>
      </c>
      <c r="I4301" s="3">
        <v>0.34200000000000003</v>
      </c>
      <c r="J4301" s="4" t="str">
        <f t="shared" si="402"/>
        <v>Se calcula por P volum</v>
      </c>
      <c r="K4301" s="3">
        <f t="shared" si="403"/>
        <v>0.34200000000000003</v>
      </c>
      <c r="L4301" s="5">
        <v>2090</v>
      </c>
      <c r="M4301" s="2" t="str">
        <f t="shared" si="404"/>
        <v>Hasta $9.989</v>
      </c>
      <c r="N4301" s="5">
        <f t="shared" si="405"/>
        <v>700</v>
      </c>
      <c r="O4301" s="6" t="str">
        <f t="shared" si="406"/>
        <v>No aplica (&lt;$19.990)</v>
      </c>
      <c r="P4301" s="7">
        <f t="array" ref="P4301">IF(OR(L4301="",K4301=""),"",IF(L4301&lt;19990,0,IF(L4301&lt;=30000,INDEX(Tarifas!$C$2:$C$37,MATCH(K4301,Tarifas!$A$2:$A$37,1)),IF(L4301&lt;=40000,INDEX(Tarifas!$D$2:$D$37,MATCH(K4301,Tarifas!$A$2:$A$37,1)),INDEX(Tarifas!$E$2:$E$37,MATCH(K4301,Tarifas!$A$2:$A$37,1))))))</f>
        <v>0</v>
      </c>
      <c r="Q4301" s="7">
        <f t="shared" si="407"/>
        <v>700</v>
      </c>
    </row>
    <row r="4302" spans="1:17" ht="15.75" customHeight="1" x14ac:dyDescent="0.25">
      <c r="A4302" s="2">
        <v>123</v>
      </c>
      <c r="B4302" s="2">
        <v>123</v>
      </c>
      <c r="C4302" s="2">
        <v>123</v>
      </c>
      <c r="D4302" s="2" t="s">
        <v>2417</v>
      </c>
      <c r="E4302" s="3">
        <v>4</v>
      </c>
      <c r="F4302" s="3">
        <v>10</v>
      </c>
      <c r="G4302" s="3">
        <v>10</v>
      </c>
      <c r="H4302" s="3">
        <v>0.03</v>
      </c>
      <c r="I4302" s="3">
        <v>0.1</v>
      </c>
      <c r="J4302" s="4" t="str">
        <f t="shared" si="402"/>
        <v>Se calcula por P volum</v>
      </c>
      <c r="K4302" s="3">
        <f t="shared" si="403"/>
        <v>0.1</v>
      </c>
      <c r="L4302" s="5">
        <v>2490</v>
      </c>
      <c r="M4302" s="2" t="str">
        <f t="shared" si="404"/>
        <v>Hasta $9.989</v>
      </c>
      <c r="N4302" s="5">
        <f t="shared" si="405"/>
        <v>700</v>
      </c>
      <c r="O4302" s="6" t="str">
        <f t="shared" si="406"/>
        <v>No aplica (&lt;$19.990)</v>
      </c>
      <c r="P4302" s="7">
        <f t="array" ref="P4302">IF(OR(L4302="",K4302=""),"",IF(L4302&lt;19990,0,IF(L4302&lt;=30000,INDEX(Tarifas!$C$2:$C$37,MATCH(K4302,Tarifas!$A$2:$A$37,1)),IF(L4302&lt;=40000,INDEX(Tarifas!$D$2:$D$37,MATCH(K4302,Tarifas!$A$2:$A$37,1)),INDEX(Tarifas!$E$2:$E$37,MATCH(K4302,Tarifas!$A$2:$A$37,1))))))</f>
        <v>0</v>
      </c>
      <c r="Q4302" s="7">
        <f t="shared" si="407"/>
        <v>700</v>
      </c>
    </row>
    <row r="4303" spans="1:17" ht="15.75" customHeight="1" x14ac:dyDescent="0.25">
      <c r="A4303" s="2">
        <v>123</v>
      </c>
      <c r="B4303" s="2">
        <v>123</v>
      </c>
      <c r="C4303" s="2">
        <v>123</v>
      </c>
      <c r="D4303" s="2" t="s">
        <v>2417</v>
      </c>
      <c r="E4303" s="3">
        <v>4</v>
      </c>
      <c r="F4303" s="3">
        <v>10</v>
      </c>
      <c r="G4303" s="3">
        <v>10</v>
      </c>
      <c r="H4303" s="3">
        <v>0.03</v>
      </c>
      <c r="I4303" s="3">
        <v>0.1</v>
      </c>
      <c r="J4303" s="4" t="str">
        <f t="shared" si="402"/>
        <v>Se calcula por P volum</v>
      </c>
      <c r="K4303" s="3">
        <f t="shared" si="403"/>
        <v>0.1</v>
      </c>
      <c r="L4303" s="5">
        <v>2490</v>
      </c>
      <c r="M4303" s="2" t="str">
        <f t="shared" si="404"/>
        <v>Hasta $9.989</v>
      </c>
      <c r="N4303" s="5">
        <f t="shared" si="405"/>
        <v>700</v>
      </c>
      <c r="O4303" s="6" t="str">
        <f t="shared" si="406"/>
        <v>No aplica (&lt;$19.990)</v>
      </c>
      <c r="P4303" s="7">
        <f t="array" ref="P4303">IF(OR(L4303="",K4303=""),"",IF(L4303&lt;19990,0,IF(L4303&lt;=30000,INDEX(Tarifas!$C$2:$C$37,MATCH(K4303,Tarifas!$A$2:$A$37,1)),IF(L4303&lt;=40000,INDEX(Tarifas!$D$2:$D$37,MATCH(K4303,Tarifas!$A$2:$A$37,1)),INDEX(Tarifas!$E$2:$E$37,MATCH(K4303,Tarifas!$A$2:$A$37,1))))))</f>
        <v>0</v>
      </c>
      <c r="Q4303" s="7">
        <f t="shared" si="407"/>
        <v>700</v>
      </c>
    </row>
    <row r="4304" spans="1:17" ht="15.75" customHeight="1" x14ac:dyDescent="0.25">
      <c r="A4304" s="2">
        <v>123</v>
      </c>
      <c r="B4304" s="2">
        <v>123</v>
      </c>
      <c r="C4304" s="2">
        <v>123</v>
      </c>
      <c r="D4304" s="2" t="s">
        <v>2418</v>
      </c>
      <c r="E4304" s="3">
        <v>3</v>
      </c>
      <c r="F4304" s="3">
        <v>6</v>
      </c>
      <c r="G4304" s="3">
        <v>15</v>
      </c>
      <c r="H4304" s="3">
        <v>0.03</v>
      </c>
      <c r="I4304" s="3">
        <v>6.7500000000000004E-2</v>
      </c>
      <c r="J4304" s="4" t="str">
        <f t="shared" si="402"/>
        <v>Se calcula por P volum</v>
      </c>
      <c r="K4304" s="3">
        <f t="shared" si="403"/>
        <v>6.7500000000000004E-2</v>
      </c>
      <c r="L4304" s="5">
        <v>2900</v>
      </c>
      <c r="M4304" s="2" t="str">
        <f t="shared" si="404"/>
        <v>Hasta $9.989</v>
      </c>
      <c r="N4304" s="5">
        <f t="shared" si="405"/>
        <v>700</v>
      </c>
      <c r="O4304" s="6" t="str">
        <f t="shared" si="406"/>
        <v>No aplica (&lt;$19.990)</v>
      </c>
      <c r="P4304" s="7">
        <f t="array" ref="P4304">IF(OR(L4304="",K4304=""),"",IF(L4304&lt;19990,0,IF(L4304&lt;=30000,INDEX(Tarifas!$C$2:$C$37,MATCH(K4304,Tarifas!$A$2:$A$37,1)),IF(L4304&lt;=40000,INDEX(Tarifas!$D$2:$D$37,MATCH(K4304,Tarifas!$A$2:$A$37,1)),INDEX(Tarifas!$E$2:$E$37,MATCH(K4304,Tarifas!$A$2:$A$37,1))))))</f>
        <v>0</v>
      </c>
      <c r="Q4304" s="7">
        <f t="shared" si="407"/>
        <v>700</v>
      </c>
    </row>
    <row r="4305" spans="1:17" ht="15.75" customHeight="1" x14ac:dyDescent="0.25">
      <c r="A4305" s="2">
        <v>123</v>
      </c>
      <c r="B4305" s="2">
        <v>123</v>
      </c>
      <c r="C4305" s="2">
        <v>123</v>
      </c>
      <c r="D4305" s="2" t="s">
        <v>2418</v>
      </c>
      <c r="E4305" s="3">
        <v>3</v>
      </c>
      <c r="F4305" s="3">
        <v>6</v>
      </c>
      <c r="G4305" s="3">
        <v>15</v>
      </c>
      <c r="H4305" s="3">
        <v>0.03</v>
      </c>
      <c r="I4305" s="3">
        <v>6.7500000000000004E-2</v>
      </c>
      <c r="J4305" s="4" t="str">
        <f t="shared" si="402"/>
        <v>Se calcula por P volum</v>
      </c>
      <c r="K4305" s="3">
        <f t="shared" si="403"/>
        <v>6.7500000000000004E-2</v>
      </c>
      <c r="L4305" s="5">
        <v>2900</v>
      </c>
      <c r="M4305" s="2" t="str">
        <f t="shared" si="404"/>
        <v>Hasta $9.989</v>
      </c>
      <c r="N4305" s="5">
        <f t="shared" si="405"/>
        <v>700</v>
      </c>
      <c r="O4305" s="6" t="str">
        <f t="shared" si="406"/>
        <v>No aplica (&lt;$19.990)</v>
      </c>
      <c r="P4305" s="7">
        <f t="array" ref="P4305">IF(OR(L4305="",K4305=""),"",IF(L4305&lt;19990,0,IF(L4305&lt;=30000,INDEX(Tarifas!$C$2:$C$37,MATCH(K4305,Tarifas!$A$2:$A$37,1)),IF(L4305&lt;=40000,INDEX(Tarifas!$D$2:$D$37,MATCH(K4305,Tarifas!$A$2:$A$37,1)),INDEX(Tarifas!$E$2:$E$37,MATCH(K4305,Tarifas!$A$2:$A$37,1))))))</f>
        <v>0</v>
      </c>
      <c r="Q4305" s="7">
        <f t="shared" si="407"/>
        <v>700</v>
      </c>
    </row>
    <row r="4306" spans="1:17" ht="15.75" customHeight="1" x14ac:dyDescent="0.25">
      <c r="A4306" s="2">
        <v>123</v>
      </c>
      <c r="B4306" s="2">
        <v>123</v>
      </c>
      <c r="C4306" s="2">
        <v>123</v>
      </c>
      <c r="D4306" s="2" t="s">
        <v>2419</v>
      </c>
      <c r="E4306" s="3">
        <v>3</v>
      </c>
      <c r="F4306" s="3">
        <v>7</v>
      </c>
      <c r="G4306" s="3">
        <v>14</v>
      </c>
      <c r="H4306" s="3">
        <v>0.03</v>
      </c>
      <c r="I4306" s="3">
        <v>7.3499999999999996E-2</v>
      </c>
      <c r="J4306" s="4" t="str">
        <f t="shared" si="402"/>
        <v>Se calcula por P volum</v>
      </c>
      <c r="K4306" s="3">
        <f t="shared" si="403"/>
        <v>7.3499999999999996E-2</v>
      </c>
      <c r="L4306" s="5">
        <v>2990</v>
      </c>
      <c r="M4306" s="2" t="str">
        <f t="shared" si="404"/>
        <v>Hasta $9.989</v>
      </c>
      <c r="N4306" s="5">
        <f t="shared" si="405"/>
        <v>700</v>
      </c>
      <c r="O4306" s="6" t="str">
        <f t="shared" si="406"/>
        <v>No aplica (&lt;$19.990)</v>
      </c>
      <c r="P4306" s="7">
        <f t="array" ref="P4306">IF(OR(L4306="",K4306=""),"",IF(L4306&lt;19990,0,IF(L4306&lt;=30000,INDEX(Tarifas!$C$2:$C$37,MATCH(K4306,Tarifas!$A$2:$A$37,1)),IF(L4306&lt;=40000,INDEX(Tarifas!$D$2:$D$37,MATCH(K4306,Tarifas!$A$2:$A$37,1)),INDEX(Tarifas!$E$2:$E$37,MATCH(K4306,Tarifas!$A$2:$A$37,1))))))</f>
        <v>0</v>
      </c>
      <c r="Q4306" s="7">
        <f t="shared" si="407"/>
        <v>700</v>
      </c>
    </row>
    <row r="4307" spans="1:17" ht="15.75" customHeight="1" x14ac:dyDescent="0.25">
      <c r="A4307" s="2">
        <v>123</v>
      </c>
      <c r="B4307" s="2">
        <v>123</v>
      </c>
      <c r="C4307" s="2">
        <v>123</v>
      </c>
      <c r="D4307" s="2" t="s">
        <v>2419</v>
      </c>
      <c r="E4307" s="3">
        <v>3</v>
      </c>
      <c r="F4307" s="3">
        <v>7</v>
      </c>
      <c r="G4307" s="3">
        <v>14</v>
      </c>
      <c r="H4307" s="3">
        <v>0.03</v>
      </c>
      <c r="I4307" s="3">
        <v>7.3499999999999996E-2</v>
      </c>
      <c r="J4307" s="4" t="str">
        <f t="shared" si="402"/>
        <v>Se calcula por P volum</v>
      </c>
      <c r="K4307" s="3">
        <f t="shared" si="403"/>
        <v>7.3499999999999996E-2</v>
      </c>
      <c r="L4307" s="5">
        <v>2990</v>
      </c>
      <c r="M4307" s="2" t="str">
        <f t="shared" si="404"/>
        <v>Hasta $9.989</v>
      </c>
      <c r="N4307" s="5">
        <f t="shared" si="405"/>
        <v>700</v>
      </c>
      <c r="O4307" s="6" t="str">
        <f t="shared" si="406"/>
        <v>No aplica (&lt;$19.990)</v>
      </c>
      <c r="P4307" s="7">
        <f t="array" ref="P4307">IF(OR(L4307="",K4307=""),"",IF(L4307&lt;19990,0,IF(L4307&lt;=30000,INDEX(Tarifas!$C$2:$C$37,MATCH(K4307,Tarifas!$A$2:$A$37,1)),IF(L4307&lt;=40000,INDEX(Tarifas!$D$2:$D$37,MATCH(K4307,Tarifas!$A$2:$A$37,1)),INDEX(Tarifas!$E$2:$E$37,MATCH(K4307,Tarifas!$A$2:$A$37,1))))))</f>
        <v>0</v>
      </c>
      <c r="Q4307" s="7">
        <f t="shared" si="407"/>
        <v>700</v>
      </c>
    </row>
    <row r="4308" spans="1:17" ht="15.75" customHeight="1" x14ac:dyDescent="0.25">
      <c r="A4308" s="2">
        <v>123</v>
      </c>
      <c r="B4308" s="2">
        <v>123</v>
      </c>
      <c r="C4308" s="2">
        <v>123</v>
      </c>
      <c r="D4308" s="2" t="s">
        <v>2420</v>
      </c>
      <c r="E4308" s="3">
        <v>4</v>
      </c>
      <c r="F4308" s="3">
        <v>12</v>
      </c>
      <c r="G4308" s="3">
        <v>19</v>
      </c>
      <c r="H4308" s="3">
        <v>2.5999999999999999E-2</v>
      </c>
      <c r="I4308" s="3">
        <v>0.22800000000000001</v>
      </c>
      <c r="J4308" s="4" t="str">
        <f t="shared" si="402"/>
        <v>Se calcula por P volum</v>
      </c>
      <c r="K4308" s="3">
        <f t="shared" si="403"/>
        <v>0.22800000000000001</v>
      </c>
      <c r="L4308" s="5">
        <v>3290</v>
      </c>
      <c r="M4308" s="2" t="str">
        <f t="shared" si="404"/>
        <v>Hasta $9.989</v>
      </c>
      <c r="N4308" s="5">
        <f t="shared" si="405"/>
        <v>700</v>
      </c>
      <c r="O4308" s="6" t="str">
        <f t="shared" si="406"/>
        <v>No aplica (&lt;$19.990)</v>
      </c>
      <c r="P4308" s="7">
        <f t="array" ref="P4308">IF(OR(L4308="",K4308=""),"",IF(L4308&lt;19990,0,IF(L4308&lt;=30000,INDEX(Tarifas!$C$2:$C$37,MATCH(K4308,Tarifas!$A$2:$A$37,1)),IF(L4308&lt;=40000,INDEX(Tarifas!$D$2:$D$37,MATCH(K4308,Tarifas!$A$2:$A$37,1)),INDEX(Tarifas!$E$2:$E$37,MATCH(K4308,Tarifas!$A$2:$A$37,1))))))</f>
        <v>0</v>
      </c>
      <c r="Q4308" s="7">
        <f t="shared" si="407"/>
        <v>700</v>
      </c>
    </row>
    <row r="4309" spans="1:17" ht="15.75" customHeight="1" x14ac:dyDescent="0.25">
      <c r="A4309" s="2">
        <v>123</v>
      </c>
      <c r="B4309" s="2">
        <v>123</v>
      </c>
      <c r="C4309" s="2">
        <v>123</v>
      </c>
      <c r="D4309" s="2" t="s">
        <v>2420</v>
      </c>
      <c r="E4309" s="3">
        <v>4</v>
      </c>
      <c r="F4309" s="3">
        <v>12</v>
      </c>
      <c r="G4309" s="3">
        <v>19</v>
      </c>
      <c r="H4309" s="3">
        <v>2.5999999999999999E-2</v>
      </c>
      <c r="I4309" s="3">
        <v>0.22800000000000001</v>
      </c>
      <c r="J4309" s="4" t="str">
        <f t="shared" si="402"/>
        <v>Se calcula por P volum</v>
      </c>
      <c r="K4309" s="3">
        <f t="shared" si="403"/>
        <v>0.22800000000000001</v>
      </c>
      <c r="L4309" s="5">
        <v>3890</v>
      </c>
      <c r="M4309" s="2" t="str">
        <f t="shared" si="404"/>
        <v>Hasta $9.989</v>
      </c>
      <c r="N4309" s="5">
        <f t="shared" si="405"/>
        <v>700</v>
      </c>
      <c r="O4309" s="6" t="str">
        <f t="shared" si="406"/>
        <v>No aplica (&lt;$19.990)</v>
      </c>
      <c r="P4309" s="7">
        <f t="array" ref="P4309">IF(OR(L4309="",K4309=""),"",IF(L4309&lt;19990,0,IF(L4309&lt;=30000,INDEX(Tarifas!$C$2:$C$37,MATCH(K4309,Tarifas!$A$2:$A$37,1)),IF(L4309&lt;=40000,INDEX(Tarifas!$D$2:$D$37,MATCH(K4309,Tarifas!$A$2:$A$37,1)),INDEX(Tarifas!$E$2:$E$37,MATCH(K4309,Tarifas!$A$2:$A$37,1))))))</f>
        <v>0</v>
      </c>
      <c r="Q4309" s="7">
        <f t="shared" si="407"/>
        <v>700</v>
      </c>
    </row>
    <row r="4310" spans="1:17" ht="15.75" customHeight="1" x14ac:dyDescent="0.25">
      <c r="A4310" s="2">
        <v>123</v>
      </c>
      <c r="B4310" s="2">
        <v>123</v>
      </c>
      <c r="C4310" s="2">
        <v>123</v>
      </c>
      <c r="D4310" s="2" t="s">
        <v>2421</v>
      </c>
      <c r="E4310" s="3">
        <v>5</v>
      </c>
      <c r="F4310" s="3">
        <v>15</v>
      </c>
      <c r="G4310" s="3">
        <v>23</v>
      </c>
      <c r="H4310" s="3">
        <v>0.02</v>
      </c>
      <c r="I4310" s="3">
        <v>0.43125000000000002</v>
      </c>
      <c r="J4310" s="4" t="str">
        <f t="shared" si="402"/>
        <v>Se calcula por P volum</v>
      </c>
      <c r="K4310" s="3">
        <f t="shared" si="403"/>
        <v>0.43125000000000002</v>
      </c>
      <c r="L4310" s="5">
        <v>1490</v>
      </c>
      <c r="M4310" s="2" t="str">
        <f t="shared" si="404"/>
        <v>Hasta $9.989</v>
      </c>
      <c r="N4310" s="5">
        <f t="shared" si="405"/>
        <v>700</v>
      </c>
      <c r="O4310" s="6" t="str">
        <f t="shared" si="406"/>
        <v>No aplica (&lt;$19.990)</v>
      </c>
      <c r="P4310" s="7">
        <f t="array" ref="P4310">IF(OR(L4310="",K4310=""),"",IF(L4310&lt;19990,0,IF(L4310&lt;=30000,INDEX(Tarifas!$C$2:$C$37,MATCH(K4310,Tarifas!$A$2:$A$37,1)),IF(L4310&lt;=40000,INDEX(Tarifas!$D$2:$D$37,MATCH(K4310,Tarifas!$A$2:$A$37,1)),INDEX(Tarifas!$E$2:$E$37,MATCH(K4310,Tarifas!$A$2:$A$37,1))))))</f>
        <v>0</v>
      </c>
      <c r="Q4310" s="7">
        <f t="shared" si="407"/>
        <v>700</v>
      </c>
    </row>
    <row r="4311" spans="1:17" ht="15.75" customHeight="1" x14ac:dyDescent="0.25">
      <c r="A4311" s="2">
        <v>123</v>
      </c>
      <c r="B4311" s="2">
        <v>123</v>
      </c>
      <c r="C4311" s="2">
        <v>123</v>
      </c>
      <c r="D4311" s="2" t="s">
        <v>2421</v>
      </c>
      <c r="E4311" s="3">
        <v>5</v>
      </c>
      <c r="F4311" s="3">
        <v>15</v>
      </c>
      <c r="G4311" s="3">
        <v>23</v>
      </c>
      <c r="H4311" s="3">
        <v>0.02</v>
      </c>
      <c r="I4311" s="3">
        <v>0.43125000000000002</v>
      </c>
      <c r="J4311" s="4" t="str">
        <f t="shared" si="402"/>
        <v>Se calcula por P volum</v>
      </c>
      <c r="K4311" s="3">
        <f t="shared" si="403"/>
        <v>0.43125000000000002</v>
      </c>
      <c r="L4311" s="5">
        <v>1490</v>
      </c>
      <c r="M4311" s="2" t="str">
        <f t="shared" si="404"/>
        <v>Hasta $9.989</v>
      </c>
      <c r="N4311" s="5">
        <f t="shared" si="405"/>
        <v>700</v>
      </c>
      <c r="O4311" s="6" t="str">
        <f t="shared" si="406"/>
        <v>No aplica (&lt;$19.990)</v>
      </c>
      <c r="P4311" s="7">
        <f t="array" ref="P4311">IF(OR(L4311="",K4311=""),"",IF(L4311&lt;19990,0,IF(L4311&lt;=30000,INDEX(Tarifas!$C$2:$C$37,MATCH(K4311,Tarifas!$A$2:$A$37,1)),IF(L4311&lt;=40000,INDEX(Tarifas!$D$2:$D$37,MATCH(K4311,Tarifas!$A$2:$A$37,1)),INDEX(Tarifas!$E$2:$E$37,MATCH(K4311,Tarifas!$A$2:$A$37,1))))))</f>
        <v>0</v>
      </c>
      <c r="Q4311" s="7">
        <f t="shared" si="407"/>
        <v>700</v>
      </c>
    </row>
    <row r="4312" spans="1:17" ht="15.75" customHeight="1" x14ac:dyDescent="0.25">
      <c r="A4312" s="2">
        <v>123</v>
      </c>
      <c r="B4312" s="2">
        <v>123</v>
      </c>
      <c r="C4312" s="2">
        <v>123</v>
      </c>
      <c r="D4312" s="2" t="s">
        <v>2422</v>
      </c>
      <c r="E4312" s="3">
        <v>6</v>
      </c>
      <c r="F4312" s="3">
        <v>10</v>
      </c>
      <c r="G4312" s="3">
        <v>22</v>
      </c>
      <c r="H4312" s="3">
        <v>0.02</v>
      </c>
      <c r="I4312" s="3">
        <v>0.33</v>
      </c>
      <c r="J4312" s="4" t="str">
        <f t="shared" si="402"/>
        <v>Se calcula por P volum</v>
      </c>
      <c r="K4312" s="3">
        <f t="shared" si="403"/>
        <v>0.33</v>
      </c>
      <c r="L4312" s="5">
        <v>1540</v>
      </c>
      <c r="M4312" s="2" t="str">
        <f t="shared" si="404"/>
        <v>Hasta $9.989</v>
      </c>
      <c r="N4312" s="5">
        <f t="shared" si="405"/>
        <v>700</v>
      </c>
      <c r="O4312" s="6" t="str">
        <f t="shared" si="406"/>
        <v>No aplica (&lt;$19.990)</v>
      </c>
      <c r="P4312" s="7">
        <f t="array" ref="P4312">IF(OR(L4312="",K4312=""),"",IF(L4312&lt;19990,0,IF(L4312&lt;=30000,INDEX(Tarifas!$C$2:$C$37,MATCH(K4312,Tarifas!$A$2:$A$37,1)),IF(L4312&lt;=40000,INDEX(Tarifas!$D$2:$D$37,MATCH(K4312,Tarifas!$A$2:$A$37,1)),INDEX(Tarifas!$E$2:$E$37,MATCH(K4312,Tarifas!$A$2:$A$37,1))))))</f>
        <v>0</v>
      </c>
      <c r="Q4312" s="7">
        <f t="shared" si="407"/>
        <v>700</v>
      </c>
    </row>
    <row r="4313" spans="1:17" ht="15.75" customHeight="1" x14ac:dyDescent="0.25">
      <c r="A4313" s="2">
        <v>123</v>
      </c>
      <c r="B4313" s="2">
        <v>123</v>
      </c>
      <c r="C4313" s="2">
        <v>123</v>
      </c>
      <c r="D4313" s="2" t="s">
        <v>2422</v>
      </c>
      <c r="E4313" s="3">
        <v>6</v>
      </c>
      <c r="F4313" s="3">
        <v>10</v>
      </c>
      <c r="G4313" s="3">
        <v>22</v>
      </c>
      <c r="H4313" s="3">
        <v>0.02</v>
      </c>
      <c r="I4313" s="3">
        <v>0.33</v>
      </c>
      <c r="J4313" s="4" t="str">
        <f t="shared" si="402"/>
        <v>Se calcula por P volum</v>
      </c>
      <c r="K4313" s="3">
        <f t="shared" si="403"/>
        <v>0.33</v>
      </c>
      <c r="L4313" s="5">
        <v>1540</v>
      </c>
      <c r="M4313" s="2" t="str">
        <f t="shared" si="404"/>
        <v>Hasta $9.989</v>
      </c>
      <c r="N4313" s="5">
        <f t="shared" si="405"/>
        <v>700</v>
      </c>
      <c r="O4313" s="6" t="str">
        <f t="shared" si="406"/>
        <v>No aplica (&lt;$19.990)</v>
      </c>
      <c r="P4313" s="7">
        <f t="array" ref="P4313">IF(OR(L4313="",K4313=""),"",IF(L4313&lt;19990,0,IF(L4313&lt;=30000,INDEX(Tarifas!$C$2:$C$37,MATCH(K4313,Tarifas!$A$2:$A$37,1)),IF(L4313&lt;=40000,INDEX(Tarifas!$D$2:$D$37,MATCH(K4313,Tarifas!$A$2:$A$37,1)),INDEX(Tarifas!$E$2:$E$37,MATCH(K4313,Tarifas!$A$2:$A$37,1))))))</f>
        <v>0</v>
      </c>
      <c r="Q4313" s="7">
        <f t="shared" si="407"/>
        <v>700</v>
      </c>
    </row>
    <row r="4314" spans="1:17" ht="15.75" customHeight="1" x14ac:dyDescent="0.25">
      <c r="A4314" s="2">
        <v>123</v>
      </c>
      <c r="B4314" s="2">
        <v>123</v>
      </c>
      <c r="C4314" s="2">
        <v>123</v>
      </c>
      <c r="D4314" s="2" t="s">
        <v>2423</v>
      </c>
      <c r="E4314" s="3">
        <v>3</v>
      </c>
      <c r="F4314" s="3">
        <v>20</v>
      </c>
      <c r="G4314" s="3">
        <v>21</v>
      </c>
      <c r="H4314" s="3">
        <v>0.02</v>
      </c>
      <c r="I4314" s="3">
        <v>0.315</v>
      </c>
      <c r="J4314" s="4" t="str">
        <f t="shared" si="402"/>
        <v>Se calcula por P volum</v>
      </c>
      <c r="K4314" s="3">
        <f t="shared" si="403"/>
        <v>0.315</v>
      </c>
      <c r="L4314" s="5">
        <v>1990</v>
      </c>
      <c r="M4314" s="2" t="str">
        <f t="shared" si="404"/>
        <v>Hasta $9.989</v>
      </c>
      <c r="N4314" s="5">
        <f t="shared" si="405"/>
        <v>700</v>
      </c>
      <c r="O4314" s="6" t="str">
        <f t="shared" si="406"/>
        <v>No aplica (&lt;$19.990)</v>
      </c>
      <c r="P4314" s="7">
        <f t="array" ref="P4314">IF(OR(L4314="",K4314=""),"",IF(L4314&lt;19990,0,IF(L4314&lt;=30000,INDEX(Tarifas!$C$2:$C$37,MATCH(K4314,Tarifas!$A$2:$A$37,1)),IF(L4314&lt;=40000,INDEX(Tarifas!$D$2:$D$37,MATCH(K4314,Tarifas!$A$2:$A$37,1)),INDEX(Tarifas!$E$2:$E$37,MATCH(K4314,Tarifas!$A$2:$A$37,1))))))</f>
        <v>0</v>
      </c>
      <c r="Q4314" s="7">
        <f t="shared" si="407"/>
        <v>700</v>
      </c>
    </row>
    <row r="4315" spans="1:17" ht="15.75" customHeight="1" x14ac:dyDescent="0.25">
      <c r="A4315" s="2">
        <v>123</v>
      </c>
      <c r="B4315" s="2">
        <v>123</v>
      </c>
      <c r="C4315" s="2">
        <v>123</v>
      </c>
      <c r="D4315" s="2" t="s">
        <v>2423</v>
      </c>
      <c r="E4315" s="3">
        <v>3</v>
      </c>
      <c r="F4315" s="3">
        <v>20</v>
      </c>
      <c r="G4315" s="3">
        <v>21</v>
      </c>
      <c r="H4315" s="3">
        <v>0.02</v>
      </c>
      <c r="I4315" s="3">
        <v>0.315</v>
      </c>
      <c r="J4315" s="4" t="str">
        <f t="shared" si="402"/>
        <v>Se calcula por P volum</v>
      </c>
      <c r="K4315" s="3">
        <f t="shared" si="403"/>
        <v>0.315</v>
      </c>
      <c r="L4315" s="5">
        <v>1990</v>
      </c>
      <c r="M4315" s="2" t="str">
        <f t="shared" si="404"/>
        <v>Hasta $9.989</v>
      </c>
      <c r="N4315" s="5">
        <f t="shared" si="405"/>
        <v>700</v>
      </c>
      <c r="O4315" s="6" t="str">
        <f t="shared" si="406"/>
        <v>No aplica (&lt;$19.990)</v>
      </c>
      <c r="P4315" s="7">
        <f t="array" ref="P4315">IF(OR(L4315="",K4315=""),"",IF(L4315&lt;19990,0,IF(L4315&lt;=30000,INDEX(Tarifas!$C$2:$C$37,MATCH(K4315,Tarifas!$A$2:$A$37,1)),IF(L4315&lt;=40000,INDEX(Tarifas!$D$2:$D$37,MATCH(K4315,Tarifas!$A$2:$A$37,1)),INDEX(Tarifas!$E$2:$E$37,MATCH(K4315,Tarifas!$A$2:$A$37,1))))))</f>
        <v>0</v>
      </c>
      <c r="Q4315" s="7">
        <f t="shared" si="407"/>
        <v>700</v>
      </c>
    </row>
    <row r="4316" spans="1:17" ht="15.75" customHeight="1" x14ac:dyDescent="0.25">
      <c r="A4316" s="2">
        <v>123</v>
      </c>
      <c r="B4316" s="2">
        <v>123</v>
      </c>
      <c r="C4316" s="2">
        <v>123</v>
      </c>
      <c r="D4316" s="2" t="s">
        <v>2423</v>
      </c>
      <c r="E4316" s="3">
        <v>3</v>
      </c>
      <c r="F4316" s="3">
        <v>20</v>
      </c>
      <c r="G4316" s="3">
        <v>21</v>
      </c>
      <c r="H4316" s="3">
        <v>0.02</v>
      </c>
      <c r="I4316" s="3">
        <v>0.315</v>
      </c>
      <c r="J4316" s="4" t="str">
        <f t="shared" si="402"/>
        <v>Se calcula por P volum</v>
      </c>
      <c r="K4316" s="3">
        <f t="shared" si="403"/>
        <v>0.315</v>
      </c>
      <c r="L4316" s="5">
        <v>1990</v>
      </c>
      <c r="M4316" s="2" t="str">
        <f t="shared" si="404"/>
        <v>Hasta $9.989</v>
      </c>
      <c r="N4316" s="5">
        <f t="shared" si="405"/>
        <v>700</v>
      </c>
      <c r="O4316" s="6" t="str">
        <f t="shared" si="406"/>
        <v>No aplica (&lt;$19.990)</v>
      </c>
      <c r="P4316" s="7">
        <f t="array" ref="P4316">IF(OR(L4316="",K4316=""),"",IF(L4316&lt;19990,0,IF(L4316&lt;=30000,INDEX(Tarifas!$C$2:$C$37,MATCH(K4316,Tarifas!$A$2:$A$37,1)),IF(L4316&lt;=40000,INDEX(Tarifas!$D$2:$D$37,MATCH(K4316,Tarifas!$A$2:$A$37,1)),INDEX(Tarifas!$E$2:$E$37,MATCH(K4316,Tarifas!$A$2:$A$37,1))))))</f>
        <v>0</v>
      </c>
      <c r="Q4316" s="7">
        <f t="shared" si="407"/>
        <v>700</v>
      </c>
    </row>
    <row r="4317" spans="1:17" ht="15.75" customHeight="1" x14ac:dyDescent="0.25">
      <c r="A4317" s="2">
        <v>123</v>
      </c>
      <c r="B4317" s="2">
        <v>123</v>
      </c>
      <c r="C4317" s="2">
        <v>123</v>
      </c>
      <c r="D4317" s="2" t="s">
        <v>2424</v>
      </c>
      <c r="E4317" s="3">
        <v>5</v>
      </c>
      <c r="F4317" s="3">
        <v>16</v>
      </c>
      <c r="G4317" s="3">
        <v>19</v>
      </c>
      <c r="H4317" s="3">
        <v>0.02</v>
      </c>
      <c r="I4317" s="3">
        <v>0.38</v>
      </c>
      <c r="J4317" s="4" t="str">
        <f t="shared" si="402"/>
        <v>Se calcula por P volum</v>
      </c>
      <c r="K4317" s="3">
        <f t="shared" si="403"/>
        <v>0.38</v>
      </c>
      <c r="L4317" s="5">
        <v>4790</v>
      </c>
      <c r="M4317" s="2" t="str">
        <f t="shared" si="404"/>
        <v>Hasta $9.989</v>
      </c>
      <c r="N4317" s="5">
        <f t="shared" si="405"/>
        <v>700</v>
      </c>
      <c r="O4317" s="6" t="str">
        <f t="shared" si="406"/>
        <v>No aplica (&lt;$19.990)</v>
      </c>
      <c r="P4317" s="7">
        <f t="array" ref="P4317">IF(OR(L4317="",K4317=""),"",IF(L4317&lt;19990,0,IF(L4317&lt;=30000,INDEX(Tarifas!$C$2:$C$37,MATCH(K4317,Tarifas!$A$2:$A$37,1)),IF(L4317&lt;=40000,INDEX(Tarifas!$D$2:$D$37,MATCH(K4317,Tarifas!$A$2:$A$37,1)),INDEX(Tarifas!$E$2:$E$37,MATCH(K4317,Tarifas!$A$2:$A$37,1))))))</f>
        <v>0</v>
      </c>
      <c r="Q4317" s="7">
        <f t="shared" si="407"/>
        <v>700</v>
      </c>
    </row>
    <row r="4318" spans="1:17" ht="15.75" customHeight="1" x14ac:dyDescent="0.25">
      <c r="A4318" s="2">
        <v>123</v>
      </c>
      <c r="B4318" s="2">
        <v>123</v>
      </c>
      <c r="C4318" s="2">
        <v>123</v>
      </c>
      <c r="D4318" s="2" t="s">
        <v>2425</v>
      </c>
      <c r="E4318" s="3">
        <v>2</v>
      </c>
      <c r="F4318" s="3">
        <v>8</v>
      </c>
      <c r="G4318" s="3">
        <v>18</v>
      </c>
      <c r="H4318" s="3">
        <v>0.02</v>
      </c>
      <c r="I4318" s="3">
        <v>7.1999999999999995E-2</v>
      </c>
      <c r="J4318" s="4" t="str">
        <f t="shared" si="402"/>
        <v>Se calcula por P volum</v>
      </c>
      <c r="K4318" s="3">
        <f t="shared" si="403"/>
        <v>7.1999999999999995E-2</v>
      </c>
      <c r="L4318" s="5">
        <v>1295</v>
      </c>
      <c r="M4318" s="2" t="str">
        <f t="shared" si="404"/>
        <v>Hasta $9.989</v>
      </c>
      <c r="N4318" s="5">
        <f t="shared" si="405"/>
        <v>700</v>
      </c>
      <c r="O4318" s="6" t="str">
        <f t="shared" si="406"/>
        <v>No aplica (&lt;$19.990)</v>
      </c>
      <c r="P4318" s="7">
        <f t="array" ref="P4318">IF(OR(L4318="",K4318=""),"",IF(L4318&lt;19990,0,IF(L4318&lt;=30000,INDEX(Tarifas!$C$2:$C$37,MATCH(K4318,Tarifas!$A$2:$A$37,1)),IF(L4318&lt;=40000,INDEX(Tarifas!$D$2:$D$37,MATCH(K4318,Tarifas!$A$2:$A$37,1)),INDEX(Tarifas!$E$2:$E$37,MATCH(K4318,Tarifas!$A$2:$A$37,1))))))</f>
        <v>0</v>
      </c>
      <c r="Q4318" s="7">
        <f t="shared" si="407"/>
        <v>700</v>
      </c>
    </row>
    <row r="4319" spans="1:17" ht="15.75" customHeight="1" x14ac:dyDescent="0.25">
      <c r="A4319" s="2">
        <v>123</v>
      </c>
      <c r="B4319" s="2">
        <v>123</v>
      </c>
      <c r="C4319" s="2">
        <v>123</v>
      </c>
      <c r="D4319" s="2" t="s">
        <v>2426</v>
      </c>
      <c r="E4319" s="3">
        <v>4</v>
      </c>
      <c r="F4319" s="3">
        <v>9</v>
      </c>
      <c r="G4319" s="3">
        <v>14</v>
      </c>
      <c r="H4319" s="3">
        <v>0.02</v>
      </c>
      <c r="I4319" s="3">
        <v>0.126</v>
      </c>
      <c r="J4319" s="4" t="str">
        <f t="shared" si="402"/>
        <v>Se calcula por P volum</v>
      </c>
      <c r="K4319" s="3">
        <f t="shared" si="403"/>
        <v>0.126</v>
      </c>
      <c r="L4319" s="5">
        <v>1440</v>
      </c>
      <c r="M4319" s="2" t="str">
        <f t="shared" si="404"/>
        <v>Hasta $9.989</v>
      </c>
      <c r="N4319" s="5">
        <f t="shared" si="405"/>
        <v>700</v>
      </c>
      <c r="O4319" s="6" t="str">
        <f t="shared" si="406"/>
        <v>No aplica (&lt;$19.990)</v>
      </c>
      <c r="P4319" s="7">
        <f t="array" ref="P4319">IF(OR(L4319="",K4319=""),"",IF(L4319&lt;19990,0,IF(L4319&lt;=30000,INDEX(Tarifas!$C$2:$C$37,MATCH(K4319,Tarifas!$A$2:$A$37,1)),IF(L4319&lt;=40000,INDEX(Tarifas!$D$2:$D$37,MATCH(K4319,Tarifas!$A$2:$A$37,1)),INDEX(Tarifas!$E$2:$E$37,MATCH(K4319,Tarifas!$A$2:$A$37,1))))))</f>
        <v>0</v>
      </c>
      <c r="Q4319" s="7">
        <f t="shared" si="407"/>
        <v>700</v>
      </c>
    </row>
    <row r="4320" spans="1:17" ht="15.75" customHeight="1" x14ac:dyDescent="0.25">
      <c r="A4320" s="2">
        <v>123</v>
      </c>
      <c r="B4320" s="2">
        <v>123</v>
      </c>
      <c r="C4320" s="2">
        <v>123</v>
      </c>
      <c r="D4320" s="2" t="s">
        <v>2426</v>
      </c>
      <c r="E4320" s="3">
        <v>4</v>
      </c>
      <c r="F4320" s="3">
        <v>9</v>
      </c>
      <c r="G4320" s="3">
        <v>14</v>
      </c>
      <c r="H4320" s="3">
        <v>0.02</v>
      </c>
      <c r="I4320" s="3">
        <v>0.126</v>
      </c>
      <c r="J4320" s="4" t="str">
        <f t="shared" si="402"/>
        <v>Se calcula por P volum</v>
      </c>
      <c r="K4320" s="3">
        <f t="shared" si="403"/>
        <v>0.126</v>
      </c>
      <c r="L4320" s="5">
        <v>1440</v>
      </c>
      <c r="M4320" s="2" t="str">
        <f t="shared" si="404"/>
        <v>Hasta $9.989</v>
      </c>
      <c r="N4320" s="5">
        <f t="shared" si="405"/>
        <v>700</v>
      </c>
      <c r="O4320" s="6" t="str">
        <f t="shared" si="406"/>
        <v>No aplica (&lt;$19.990)</v>
      </c>
      <c r="P4320" s="7">
        <f t="array" ref="P4320">IF(OR(L4320="",K4320=""),"",IF(L4320&lt;19990,0,IF(L4320&lt;=30000,INDEX(Tarifas!$C$2:$C$37,MATCH(K4320,Tarifas!$A$2:$A$37,1)),IF(L4320&lt;=40000,INDEX(Tarifas!$D$2:$D$37,MATCH(K4320,Tarifas!$A$2:$A$37,1)),INDEX(Tarifas!$E$2:$E$37,MATCH(K4320,Tarifas!$A$2:$A$37,1))))))</f>
        <v>0</v>
      </c>
      <c r="Q4320" s="7">
        <f t="shared" si="407"/>
        <v>700</v>
      </c>
    </row>
    <row r="4321" spans="1:17" ht="15.75" customHeight="1" x14ac:dyDescent="0.25">
      <c r="A4321" s="2">
        <v>123</v>
      </c>
      <c r="B4321" s="2">
        <v>123</v>
      </c>
      <c r="C4321" s="2">
        <v>123</v>
      </c>
      <c r="D4321" s="2" t="s">
        <v>2427</v>
      </c>
      <c r="E4321" s="3">
        <v>1</v>
      </c>
      <c r="F4321" s="3">
        <v>9</v>
      </c>
      <c r="G4321" s="3">
        <v>16</v>
      </c>
      <c r="H4321" s="3">
        <v>0.02</v>
      </c>
      <c r="I4321" s="3">
        <v>3.5999999999999997E-2</v>
      </c>
      <c r="J4321" s="4" t="str">
        <f t="shared" si="402"/>
        <v>Se calcula por P volum</v>
      </c>
      <c r="K4321" s="3">
        <f t="shared" si="403"/>
        <v>3.5999999999999997E-2</v>
      </c>
      <c r="L4321" s="5">
        <v>1490</v>
      </c>
      <c r="M4321" s="2" t="str">
        <f t="shared" si="404"/>
        <v>Hasta $9.989</v>
      </c>
      <c r="N4321" s="5">
        <f t="shared" si="405"/>
        <v>700</v>
      </c>
      <c r="O4321" s="6" t="str">
        <f t="shared" si="406"/>
        <v>No aplica (&lt;$19.990)</v>
      </c>
      <c r="P4321" s="7">
        <f t="array" ref="P4321">IF(OR(L4321="",K4321=""),"",IF(L4321&lt;19990,0,IF(L4321&lt;=30000,INDEX(Tarifas!$C$2:$C$37,MATCH(K4321,Tarifas!$A$2:$A$37,1)),IF(L4321&lt;=40000,INDEX(Tarifas!$D$2:$D$37,MATCH(K4321,Tarifas!$A$2:$A$37,1)),INDEX(Tarifas!$E$2:$E$37,MATCH(K4321,Tarifas!$A$2:$A$37,1))))))</f>
        <v>0</v>
      </c>
      <c r="Q4321" s="7">
        <f t="shared" si="407"/>
        <v>700</v>
      </c>
    </row>
    <row r="4322" spans="1:17" ht="15.75" customHeight="1" x14ac:dyDescent="0.25">
      <c r="A4322" s="2">
        <v>123</v>
      </c>
      <c r="B4322" s="2">
        <v>123</v>
      </c>
      <c r="C4322" s="2">
        <v>123</v>
      </c>
      <c r="D4322" s="2" t="s">
        <v>2427</v>
      </c>
      <c r="E4322" s="3">
        <v>1</v>
      </c>
      <c r="F4322" s="3">
        <v>9</v>
      </c>
      <c r="G4322" s="3">
        <v>16</v>
      </c>
      <c r="H4322" s="3">
        <v>0.02</v>
      </c>
      <c r="I4322" s="3">
        <v>3.5999999999999997E-2</v>
      </c>
      <c r="J4322" s="4" t="str">
        <f t="shared" si="402"/>
        <v>Se calcula por P volum</v>
      </c>
      <c r="K4322" s="3">
        <f t="shared" si="403"/>
        <v>3.5999999999999997E-2</v>
      </c>
      <c r="L4322" s="5">
        <v>1490</v>
      </c>
      <c r="M4322" s="2" t="str">
        <f t="shared" si="404"/>
        <v>Hasta $9.989</v>
      </c>
      <c r="N4322" s="5">
        <f t="shared" si="405"/>
        <v>700</v>
      </c>
      <c r="O4322" s="6" t="str">
        <f t="shared" si="406"/>
        <v>No aplica (&lt;$19.990)</v>
      </c>
      <c r="P4322" s="7">
        <f t="array" ref="P4322">IF(OR(L4322="",K4322=""),"",IF(L4322&lt;19990,0,IF(L4322&lt;=30000,INDEX(Tarifas!$C$2:$C$37,MATCH(K4322,Tarifas!$A$2:$A$37,1)),IF(L4322&lt;=40000,INDEX(Tarifas!$D$2:$D$37,MATCH(K4322,Tarifas!$A$2:$A$37,1)),INDEX(Tarifas!$E$2:$E$37,MATCH(K4322,Tarifas!$A$2:$A$37,1))))))</f>
        <v>0</v>
      </c>
      <c r="Q4322" s="7">
        <f t="shared" si="407"/>
        <v>700</v>
      </c>
    </row>
    <row r="4323" spans="1:17" ht="15.75" customHeight="1" x14ac:dyDescent="0.25">
      <c r="A4323" s="2">
        <v>123</v>
      </c>
      <c r="B4323" s="2">
        <v>123</v>
      </c>
      <c r="C4323" s="2">
        <v>123</v>
      </c>
      <c r="D4323" s="2" t="s">
        <v>2428</v>
      </c>
      <c r="E4323" s="3">
        <v>6</v>
      </c>
      <c r="F4323" s="3">
        <v>7</v>
      </c>
      <c r="G4323" s="3">
        <v>20</v>
      </c>
      <c r="H4323" s="3">
        <v>0.02</v>
      </c>
      <c r="I4323" s="3">
        <v>0.21</v>
      </c>
      <c r="J4323" s="4" t="str">
        <f t="shared" si="402"/>
        <v>Se calcula por P volum</v>
      </c>
      <c r="K4323" s="3">
        <f t="shared" si="403"/>
        <v>0.21</v>
      </c>
      <c r="L4323" s="5">
        <v>1510</v>
      </c>
      <c r="M4323" s="2" t="str">
        <f t="shared" si="404"/>
        <v>Hasta $9.989</v>
      </c>
      <c r="N4323" s="5">
        <f t="shared" si="405"/>
        <v>700</v>
      </c>
      <c r="O4323" s="6" t="str">
        <f t="shared" si="406"/>
        <v>No aplica (&lt;$19.990)</v>
      </c>
      <c r="P4323" s="7">
        <f t="array" ref="P4323">IF(OR(L4323="",K4323=""),"",IF(L4323&lt;19990,0,IF(L4323&lt;=30000,INDEX(Tarifas!$C$2:$C$37,MATCH(K4323,Tarifas!$A$2:$A$37,1)),IF(L4323&lt;=40000,INDEX(Tarifas!$D$2:$D$37,MATCH(K4323,Tarifas!$A$2:$A$37,1)),INDEX(Tarifas!$E$2:$E$37,MATCH(K4323,Tarifas!$A$2:$A$37,1))))))</f>
        <v>0</v>
      </c>
      <c r="Q4323" s="7">
        <f t="shared" si="407"/>
        <v>700</v>
      </c>
    </row>
    <row r="4324" spans="1:17" ht="15.75" customHeight="1" x14ac:dyDescent="0.25">
      <c r="A4324" s="2">
        <v>123</v>
      </c>
      <c r="B4324" s="2">
        <v>123</v>
      </c>
      <c r="C4324" s="2">
        <v>123</v>
      </c>
      <c r="D4324" s="2" t="s">
        <v>2428</v>
      </c>
      <c r="E4324" s="3">
        <v>6</v>
      </c>
      <c r="F4324" s="3">
        <v>7</v>
      </c>
      <c r="G4324" s="3">
        <v>20</v>
      </c>
      <c r="H4324" s="3">
        <v>0.02</v>
      </c>
      <c r="I4324" s="3">
        <v>0.21</v>
      </c>
      <c r="J4324" s="4" t="str">
        <f t="shared" si="402"/>
        <v>Se calcula por P volum</v>
      </c>
      <c r="K4324" s="3">
        <f t="shared" si="403"/>
        <v>0.21</v>
      </c>
      <c r="L4324" s="5">
        <v>1510</v>
      </c>
      <c r="M4324" s="2" t="str">
        <f t="shared" si="404"/>
        <v>Hasta $9.989</v>
      </c>
      <c r="N4324" s="5">
        <f t="shared" si="405"/>
        <v>700</v>
      </c>
      <c r="O4324" s="6" t="str">
        <f t="shared" si="406"/>
        <v>No aplica (&lt;$19.990)</v>
      </c>
      <c r="P4324" s="7">
        <f t="array" ref="P4324">IF(OR(L4324="",K4324=""),"",IF(L4324&lt;19990,0,IF(L4324&lt;=30000,INDEX(Tarifas!$C$2:$C$37,MATCH(K4324,Tarifas!$A$2:$A$37,1)),IF(L4324&lt;=40000,INDEX(Tarifas!$D$2:$D$37,MATCH(K4324,Tarifas!$A$2:$A$37,1)),INDEX(Tarifas!$E$2:$E$37,MATCH(K4324,Tarifas!$A$2:$A$37,1))))))</f>
        <v>0</v>
      </c>
      <c r="Q4324" s="7">
        <f t="shared" si="407"/>
        <v>700</v>
      </c>
    </row>
    <row r="4325" spans="1:17" ht="15.75" customHeight="1" x14ac:dyDescent="0.25">
      <c r="A4325" s="2">
        <v>123</v>
      </c>
      <c r="B4325" s="2">
        <v>123</v>
      </c>
      <c r="C4325" s="2">
        <v>123</v>
      </c>
      <c r="D4325" s="2" t="s">
        <v>2429</v>
      </c>
      <c r="E4325" s="3">
        <v>4</v>
      </c>
      <c r="F4325" s="3">
        <v>9</v>
      </c>
      <c r="G4325" s="3">
        <v>13</v>
      </c>
      <c r="H4325" s="3">
        <v>0.02</v>
      </c>
      <c r="I4325" s="3">
        <v>0.11700000000000001</v>
      </c>
      <c r="J4325" s="4" t="str">
        <f t="shared" si="402"/>
        <v>Se calcula por P volum</v>
      </c>
      <c r="K4325" s="3">
        <f t="shared" si="403"/>
        <v>0.11700000000000001</v>
      </c>
      <c r="L4325" s="5">
        <v>1580</v>
      </c>
      <c r="M4325" s="2" t="str">
        <f t="shared" si="404"/>
        <v>Hasta $9.989</v>
      </c>
      <c r="N4325" s="5">
        <f t="shared" si="405"/>
        <v>700</v>
      </c>
      <c r="O4325" s="6" t="str">
        <f t="shared" si="406"/>
        <v>No aplica (&lt;$19.990)</v>
      </c>
      <c r="P4325" s="7">
        <f t="array" ref="P4325">IF(OR(L4325="",K4325=""),"",IF(L4325&lt;19990,0,IF(L4325&lt;=30000,INDEX(Tarifas!$C$2:$C$37,MATCH(K4325,Tarifas!$A$2:$A$37,1)),IF(L4325&lt;=40000,INDEX(Tarifas!$D$2:$D$37,MATCH(K4325,Tarifas!$A$2:$A$37,1)),INDEX(Tarifas!$E$2:$E$37,MATCH(K4325,Tarifas!$A$2:$A$37,1))))))</f>
        <v>0</v>
      </c>
      <c r="Q4325" s="7">
        <f t="shared" si="407"/>
        <v>700</v>
      </c>
    </row>
    <row r="4326" spans="1:17" ht="15.75" customHeight="1" x14ac:dyDescent="0.25">
      <c r="A4326" s="2">
        <v>123</v>
      </c>
      <c r="B4326" s="2">
        <v>123</v>
      </c>
      <c r="C4326" s="2">
        <v>123</v>
      </c>
      <c r="D4326" s="2" t="s">
        <v>2429</v>
      </c>
      <c r="E4326" s="3">
        <v>4</v>
      </c>
      <c r="F4326" s="3">
        <v>9</v>
      </c>
      <c r="G4326" s="3">
        <v>13</v>
      </c>
      <c r="H4326" s="3">
        <v>0.02</v>
      </c>
      <c r="I4326" s="3">
        <v>0.11700000000000001</v>
      </c>
      <c r="J4326" s="4" t="str">
        <f t="shared" si="402"/>
        <v>Se calcula por P volum</v>
      </c>
      <c r="K4326" s="3">
        <f t="shared" si="403"/>
        <v>0.11700000000000001</v>
      </c>
      <c r="L4326" s="5">
        <v>1580</v>
      </c>
      <c r="M4326" s="2" t="str">
        <f t="shared" si="404"/>
        <v>Hasta $9.989</v>
      </c>
      <c r="N4326" s="5">
        <f t="shared" si="405"/>
        <v>700</v>
      </c>
      <c r="O4326" s="6" t="str">
        <f t="shared" si="406"/>
        <v>No aplica (&lt;$19.990)</v>
      </c>
      <c r="P4326" s="7">
        <f t="array" ref="P4326">IF(OR(L4326="",K4326=""),"",IF(L4326&lt;19990,0,IF(L4326&lt;=30000,INDEX(Tarifas!$C$2:$C$37,MATCH(K4326,Tarifas!$A$2:$A$37,1)),IF(L4326&lt;=40000,INDEX(Tarifas!$D$2:$D$37,MATCH(K4326,Tarifas!$A$2:$A$37,1)),INDEX(Tarifas!$E$2:$E$37,MATCH(K4326,Tarifas!$A$2:$A$37,1))))))</f>
        <v>0</v>
      </c>
      <c r="Q4326" s="7">
        <f t="shared" si="407"/>
        <v>700</v>
      </c>
    </row>
    <row r="4327" spans="1:17" ht="15.75" customHeight="1" x14ac:dyDescent="0.25">
      <c r="A4327" s="2">
        <v>123</v>
      </c>
      <c r="B4327" s="2">
        <v>123</v>
      </c>
      <c r="C4327" s="2">
        <v>123</v>
      </c>
      <c r="D4327" s="2" t="s">
        <v>2430</v>
      </c>
      <c r="E4327" s="3">
        <v>1</v>
      </c>
      <c r="F4327" s="3">
        <v>5</v>
      </c>
      <c r="G4327" s="3">
        <v>11</v>
      </c>
      <c r="H4327" s="3">
        <v>0.02</v>
      </c>
      <c r="I4327" s="3">
        <v>1.375E-2</v>
      </c>
      <c r="J4327" s="4" t="str">
        <f t="shared" si="402"/>
        <v>Se calcula por Peso</v>
      </c>
      <c r="K4327" s="3">
        <f t="shared" si="403"/>
        <v>0.02</v>
      </c>
      <c r="L4327" s="5">
        <v>1619</v>
      </c>
      <c r="M4327" s="2" t="str">
        <f t="shared" si="404"/>
        <v>Hasta $9.989</v>
      </c>
      <c r="N4327" s="5">
        <f t="shared" si="405"/>
        <v>700</v>
      </c>
      <c r="O4327" s="6" t="str">
        <f t="shared" si="406"/>
        <v>No aplica (&lt;$19.990)</v>
      </c>
      <c r="P4327" s="7">
        <f t="array" ref="P4327">IF(OR(L4327="",K4327=""),"",IF(L4327&lt;19990,0,IF(L4327&lt;=30000,INDEX(Tarifas!$C$2:$C$37,MATCH(K4327,Tarifas!$A$2:$A$37,1)),IF(L4327&lt;=40000,INDEX(Tarifas!$D$2:$D$37,MATCH(K4327,Tarifas!$A$2:$A$37,1)),INDEX(Tarifas!$E$2:$E$37,MATCH(K4327,Tarifas!$A$2:$A$37,1))))))</f>
        <v>0</v>
      </c>
      <c r="Q4327" s="7">
        <f t="shared" si="407"/>
        <v>700</v>
      </c>
    </row>
    <row r="4328" spans="1:17" ht="15.75" customHeight="1" x14ac:dyDescent="0.25">
      <c r="A4328" s="2">
        <v>123</v>
      </c>
      <c r="B4328" s="2">
        <v>123</v>
      </c>
      <c r="C4328" s="2">
        <v>123</v>
      </c>
      <c r="D4328" s="2" t="s">
        <v>2430</v>
      </c>
      <c r="E4328" s="3">
        <v>1</v>
      </c>
      <c r="F4328" s="3">
        <v>5</v>
      </c>
      <c r="G4328" s="3">
        <v>11</v>
      </c>
      <c r="H4328" s="3">
        <v>0.02</v>
      </c>
      <c r="I4328" s="3">
        <v>1.375E-2</v>
      </c>
      <c r="J4328" s="4" t="str">
        <f t="shared" si="402"/>
        <v>Se calcula por Peso</v>
      </c>
      <c r="K4328" s="3">
        <f t="shared" si="403"/>
        <v>0.02</v>
      </c>
      <c r="L4328" s="5">
        <v>1619</v>
      </c>
      <c r="M4328" s="2" t="str">
        <f t="shared" si="404"/>
        <v>Hasta $9.989</v>
      </c>
      <c r="N4328" s="5">
        <f t="shared" si="405"/>
        <v>700</v>
      </c>
      <c r="O4328" s="6" t="str">
        <f t="shared" si="406"/>
        <v>No aplica (&lt;$19.990)</v>
      </c>
      <c r="P4328" s="7">
        <f t="array" ref="P4328">IF(OR(L4328="",K4328=""),"",IF(L4328&lt;19990,0,IF(L4328&lt;=30000,INDEX(Tarifas!$C$2:$C$37,MATCH(K4328,Tarifas!$A$2:$A$37,1)),IF(L4328&lt;=40000,INDEX(Tarifas!$D$2:$D$37,MATCH(K4328,Tarifas!$A$2:$A$37,1)),INDEX(Tarifas!$E$2:$E$37,MATCH(K4328,Tarifas!$A$2:$A$37,1))))))</f>
        <v>0</v>
      </c>
      <c r="Q4328" s="7">
        <f t="shared" si="407"/>
        <v>700</v>
      </c>
    </row>
    <row r="4329" spans="1:17" ht="15.75" customHeight="1" x14ac:dyDescent="0.25">
      <c r="A4329" s="2">
        <v>123</v>
      </c>
      <c r="B4329" s="2">
        <v>123</v>
      </c>
      <c r="C4329" s="2">
        <v>123</v>
      </c>
      <c r="D4329" s="2" t="s">
        <v>2431</v>
      </c>
      <c r="E4329" s="3">
        <v>2</v>
      </c>
      <c r="F4329" s="3">
        <v>2</v>
      </c>
      <c r="G4329" s="3">
        <v>15</v>
      </c>
      <c r="H4329" s="3">
        <v>0.02</v>
      </c>
      <c r="I4329" s="3">
        <v>1.4999999999999999E-2</v>
      </c>
      <c r="J4329" s="4" t="str">
        <f t="shared" si="402"/>
        <v>Se calcula por Peso</v>
      </c>
      <c r="K4329" s="3">
        <f t="shared" si="403"/>
        <v>0.02</v>
      </c>
      <c r="L4329" s="5">
        <v>1631</v>
      </c>
      <c r="M4329" s="2" t="str">
        <f t="shared" si="404"/>
        <v>Hasta $9.989</v>
      </c>
      <c r="N4329" s="5">
        <f t="shared" si="405"/>
        <v>700</v>
      </c>
      <c r="O4329" s="6" t="str">
        <f t="shared" si="406"/>
        <v>No aplica (&lt;$19.990)</v>
      </c>
      <c r="P4329" s="7">
        <f t="array" ref="P4329">IF(OR(L4329="",K4329=""),"",IF(L4329&lt;19990,0,IF(L4329&lt;=30000,INDEX(Tarifas!$C$2:$C$37,MATCH(K4329,Tarifas!$A$2:$A$37,1)),IF(L4329&lt;=40000,INDEX(Tarifas!$D$2:$D$37,MATCH(K4329,Tarifas!$A$2:$A$37,1)),INDEX(Tarifas!$E$2:$E$37,MATCH(K4329,Tarifas!$A$2:$A$37,1))))))</f>
        <v>0</v>
      </c>
      <c r="Q4329" s="7">
        <f t="shared" si="407"/>
        <v>700</v>
      </c>
    </row>
    <row r="4330" spans="1:17" ht="15.75" customHeight="1" x14ac:dyDescent="0.25">
      <c r="A4330" s="2">
        <v>123</v>
      </c>
      <c r="B4330" s="2">
        <v>123</v>
      </c>
      <c r="C4330" s="2">
        <v>123</v>
      </c>
      <c r="D4330" s="2" t="s">
        <v>2430</v>
      </c>
      <c r="E4330" s="3">
        <v>1</v>
      </c>
      <c r="F4330" s="3">
        <v>5</v>
      </c>
      <c r="G4330" s="3">
        <v>11</v>
      </c>
      <c r="H4330" s="3">
        <v>0.02</v>
      </c>
      <c r="I4330" s="3">
        <v>1.375E-2</v>
      </c>
      <c r="J4330" s="4" t="str">
        <f t="shared" si="402"/>
        <v>Se calcula por Peso</v>
      </c>
      <c r="K4330" s="3">
        <f t="shared" si="403"/>
        <v>0.02</v>
      </c>
      <c r="L4330" s="5">
        <v>1791</v>
      </c>
      <c r="M4330" s="2" t="str">
        <f t="shared" si="404"/>
        <v>Hasta $9.989</v>
      </c>
      <c r="N4330" s="5">
        <f t="shared" si="405"/>
        <v>700</v>
      </c>
      <c r="O4330" s="6" t="str">
        <f t="shared" si="406"/>
        <v>No aplica (&lt;$19.990)</v>
      </c>
      <c r="P4330" s="7">
        <f t="array" ref="P4330">IF(OR(L4330="",K4330=""),"",IF(L4330&lt;19990,0,IF(L4330&lt;=30000,INDEX(Tarifas!$C$2:$C$37,MATCH(K4330,Tarifas!$A$2:$A$37,1)),IF(L4330&lt;=40000,INDEX(Tarifas!$D$2:$D$37,MATCH(K4330,Tarifas!$A$2:$A$37,1)),INDEX(Tarifas!$E$2:$E$37,MATCH(K4330,Tarifas!$A$2:$A$37,1))))))</f>
        <v>0</v>
      </c>
      <c r="Q4330" s="7">
        <f t="shared" si="407"/>
        <v>700</v>
      </c>
    </row>
    <row r="4331" spans="1:17" ht="15.75" customHeight="1" x14ac:dyDescent="0.25">
      <c r="A4331" s="2">
        <v>123</v>
      </c>
      <c r="B4331" s="2">
        <v>123</v>
      </c>
      <c r="C4331" s="2">
        <v>123</v>
      </c>
      <c r="D4331" s="2" t="s">
        <v>2430</v>
      </c>
      <c r="E4331" s="3">
        <v>1</v>
      </c>
      <c r="F4331" s="3">
        <v>5</v>
      </c>
      <c r="G4331" s="3">
        <v>11</v>
      </c>
      <c r="H4331" s="3">
        <v>0.02</v>
      </c>
      <c r="I4331" s="3">
        <v>1.375E-2</v>
      </c>
      <c r="J4331" s="4" t="str">
        <f t="shared" si="402"/>
        <v>Se calcula por Peso</v>
      </c>
      <c r="K4331" s="3">
        <f t="shared" si="403"/>
        <v>0.02</v>
      </c>
      <c r="L4331" s="5">
        <v>1791</v>
      </c>
      <c r="M4331" s="2" t="str">
        <f t="shared" si="404"/>
        <v>Hasta $9.989</v>
      </c>
      <c r="N4331" s="5">
        <f t="shared" si="405"/>
        <v>700</v>
      </c>
      <c r="O4331" s="6" t="str">
        <f t="shared" si="406"/>
        <v>No aplica (&lt;$19.990)</v>
      </c>
      <c r="P4331" s="7">
        <f t="array" ref="P4331">IF(OR(L4331="",K4331=""),"",IF(L4331&lt;19990,0,IF(L4331&lt;=30000,INDEX(Tarifas!$C$2:$C$37,MATCH(K4331,Tarifas!$A$2:$A$37,1)),IF(L4331&lt;=40000,INDEX(Tarifas!$D$2:$D$37,MATCH(K4331,Tarifas!$A$2:$A$37,1)),INDEX(Tarifas!$E$2:$E$37,MATCH(K4331,Tarifas!$A$2:$A$37,1))))))</f>
        <v>0</v>
      </c>
      <c r="Q4331" s="7">
        <f t="shared" si="407"/>
        <v>700</v>
      </c>
    </row>
    <row r="4332" spans="1:17" ht="15.75" customHeight="1" x14ac:dyDescent="0.25">
      <c r="A4332" s="2">
        <v>123</v>
      </c>
      <c r="B4332" s="2">
        <v>123</v>
      </c>
      <c r="C4332" s="2">
        <v>123</v>
      </c>
      <c r="D4332" s="2" t="s">
        <v>2432</v>
      </c>
      <c r="E4332" s="3">
        <v>3</v>
      </c>
      <c r="F4332" s="3">
        <v>17</v>
      </c>
      <c r="G4332" s="3">
        <v>17</v>
      </c>
      <c r="H4332" s="3">
        <v>0.02</v>
      </c>
      <c r="I4332" s="3">
        <v>0.21675</v>
      </c>
      <c r="J4332" s="4" t="str">
        <f t="shared" si="402"/>
        <v>Se calcula por P volum</v>
      </c>
      <c r="K4332" s="3">
        <f t="shared" si="403"/>
        <v>0.21675</v>
      </c>
      <c r="L4332" s="5">
        <v>1910</v>
      </c>
      <c r="M4332" s="2" t="str">
        <f t="shared" si="404"/>
        <v>Hasta $9.989</v>
      </c>
      <c r="N4332" s="5">
        <f t="shared" si="405"/>
        <v>700</v>
      </c>
      <c r="O4332" s="6" t="str">
        <f t="shared" si="406"/>
        <v>No aplica (&lt;$19.990)</v>
      </c>
      <c r="P4332" s="7">
        <f t="array" ref="P4332">IF(OR(L4332="",K4332=""),"",IF(L4332&lt;19990,0,IF(L4332&lt;=30000,INDEX(Tarifas!$C$2:$C$37,MATCH(K4332,Tarifas!$A$2:$A$37,1)),IF(L4332&lt;=40000,INDEX(Tarifas!$D$2:$D$37,MATCH(K4332,Tarifas!$A$2:$A$37,1)),INDEX(Tarifas!$E$2:$E$37,MATCH(K4332,Tarifas!$A$2:$A$37,1))))))</f>
        <v>0</v>
      </c>
      <c r="Q4332" s="7">
        <f t="shared" si="407"/>
        <v>700</v>
      </c>
    </row>
    <row r="4333" spans="1:17" ht="15.75" customHeight="1" x14ac:dyDescent="0.25">
      <c r="A4333" s="2">
        <v>123</v>
      </c>
      <c r="B4333" s="2">
        <v>123</v>
      </c>
      <c r="C4333" s="2">
        <v>123</v>
      </c>
      <c r="D4333" s="2" t="s">
        <v>2432</v>
      </c>
      <c r="E4333" s="3">
        <v>3</v>
      </c>
      <c r="F4333" s="3">
        <v>17</v>
      </c>
      <c r="G4333" s="3">
        <v>17</v>
      </c>
      <c r="H4333" s="3">
        <v>0.02</v>
      </c>
      <c r="I4333" s="3">
        <v>0.21675</v>
      </c>
      <c r="J4333" s="4" t="str">
        <f t="shared" si="402"/>
        <v>Se calcula por P volum</v>
      </c>
      <c r="K4333" s="3">
        <f t="shared" si="403"/>
        <v>0.21675</v>
      </c>
      <c r="L4333" s="5">
        <v>1910</v>
      </c>
      <c r="M4333" s="2" t="str">
        <f t="shared" si="404"/>
        <v>Hasta $9.989</v>
      </c>
      <c r="N4333" s="5">
        <f t="shared" si="405"/>
        <v>700</v>
      </c>
      <c r="O4333" s="6" t="str">
        <f t="shared" si="406"/>
        <v>No aplica (&lt;$19.990)</v>
      </c>
      <c r="P4333" s="7">
        <f t="array" ref="P4333">IF(OR(L4333="",K4333=""),"",IF(L4333&lt;19990,0,IF(L4333&lt;=30000,INDEX(Tarifas!$C$2:$C$37,MATCH(K4333,Tarifas!$A$2:$A$37,1)),IF(L4333&lt;=40000,INDEX(Tarifas!$D$2:$D$37,MATCH(K4333,Tarifas!$A$2:$A$37,1)),INDEX(Tarifas!$E$2:$E$37,MATCH(K4333,Tarifas!$A$2:$A$37,1))))))</f>
        <v>0</v>
      </c>
      <c r="Q4333" s="7">
        <f t="shared" si="407"/>
        <v>700</v>
      </c>
    </row>
    <row r="4334" spans="1:17" ht="15.75" customHeight="1" x14ac:dyDescent="0.25">
      <c r="A4334" s="2">
        <v>123</v>
      </c>
      <c r="B4334" s="2">
        <v>123</v>
      </c>
      <c r="C4334" s="2">
        <v>123</v>
      </c>
      <c r="D4334" s="2" t="s">
        <v>2433</v>
      </c>
      <c r="E4334" s="3">
        <v>8</v>
      </c>
      <c r="F4334" s="3">
        <v>18</v>
      </c>
      <c r="G4334" s="3">
        <v>2</v>
      </c>
      <c r="H4334" s="3">
        <v>0.02</v>
      </c>
      <c r="I4334" s="3">
        <v>7.1999999999999995E-2</v>
      </c>
      <c r="J4334" s="4" t="str">
        <f t="shared" si="402"/>
        <v>Se calcula por P volum</v>
      </c>
      <c r="K4334" s="3">
        <f t="shared" si="403"/>
        <v>7.1999999999999995E-2</v>
      </c>
      <c r="L4334" s="5">
        <v>1930</v>
      </c>
      <c r="M4334" s="2" t="str">
        <f t="shared" si="404"/>
        <v>Hasta $9.989</v>
      </c>
      <c r="N4334" s="5">
        <f t="shared" si="405"/>
        <v>700</v>
      </c>
      <c r="O4334" s="6" t="str">
        <f t="shared" si="406"/>
        <v>No aplica (&lt;$19.990)</v>
      </c>
      <c r="P4334" s="7">
        <f t="array" ref="P4334">IF(OR(L4334="",K4334=""),"",IF(L4334&lt;19990,0,IF(L4334&lt;=30000,INDEX(Tarifas!$C$2:$C$37,MATCH(K4334,Tarifas!$A$2:$A$37,1)),IF(L4334&lt;=40000,INDEX(Tarifas!$D$2:$D$37,MATCH(K4334,Tarifas!$A$2:$A$37,1)),INDEX(Tarifas!$E$2:$E$37,MATCH(K4334,Tarifas!$A$2:$A$37,1))))))</f>
        <v>0</v>
      </c>
      <c r="Q4334" s="7">
        <f t="shared" si="407"/>
        <v>700</v>
      </c>
    </row>
    <row r="4335" spans="1:17" ht="15.75" customHeight="1" x14ac:dyDescent="0.25">
      <c r="A4335" s="2">
        <v>123</v>
      </c>
      <c r="B4335" s="2">
        <v>123</v>
      </c>
      <c r="C4335" s="2">
        <v>123</v>
      </c>
      <c r="D4335" s="2" t="s">
        <v>2433</v>
      </c>
      <c r="E4335" s="3">
        <v>8</v>
      </c>
      <c r="F4335" s="3">
        <v>18</v>
      </c>
      <c r="G4335" s="3">
        <v>2</v>
      </c>
      <c r="H4335" s="3">
        <v>0.02</v>
      </c>
      <c r="I4335" s="3">
        <v>7.1999999999999995E-2</v>
      </c>
      <c r="J4335" s="4" t="str">
        <f t="shared" si="402"/>
        <v>Se calcula por P volum</v>
      </c>
      <c r="K4335" s="3">
        <f t="shared" si="403"/>
        <v>7.1999999999999995E-2</v>
      </c>
      <c r="L4335" s="5">
        <v>1930</v>
      </c>
      <c r="M4335" s="2" t="str">
        <f t="shared" si="404"/>
        <v>Hasta $9.989</v>
      </c>
      <c r="N4335" s="5">
        <f t="shared" si="405"/>
        <v>700</v>
      </c>
      <c r="O4335" s="6" t="str">
        <f t="shared" si="406"/>
        <v>No aplica (&lt;$19.990)</v>
      </c>
      <c r="P4335" s="7">
        <f t="array" ref="P4335">IF(OR(L4335="",K4335=""),"",IF(L4335&lt;19990,0,IF(L4335&lt;=30000,INDEX(Tarifas!$C$2:$C$37,MATCH(K4335,Tarifas!$A$2:$A$37,1)),IF(L4335&lt;=40000,INDEX(Tarifas!$D$2:$D$37,MATCH(K4335,Tarifas!$A$2:$A$37,1)),INDEX(Tarifas!$E$2:$E$37,MATCH(K4335,Tarifas!$A$2:$A$37,1))))))</f>
        <v>0</v>
      </c>
      <c r="Q4335" s="7">
        <f t="shared" si="407"/>
        <v>700</v>
      </c>
    </row>
    <row r="4336" spans="1:17" ht="15.75" customHeight="1" x14ac:dyDescent="0.25">
      <c r="A4336" s="2">
        <v>123</v>
      </c>
      <c r="B4336" s="2">
        <v>123</v>
      </c>
      <c r="C4336" s="2">
        <v>123</v>
      </c>
      <c r="D4336" s="2" t="s">
        <v>2434</v>
      </c>
      <c r="E4336" s="3">
        <v>3</v>
      </c>
      <c r="F4336" s="3">
        <v>20</v>
      </c>
      <c r="G4336" s="3">
        <v>20</v>
      </c>
      <c r="H4336" s="3">
        <v>0.02</v>
      </c>
      <c r="I4336" s="3">
        <v>0.3</v>
      </c>
      <c r="J4336" s="4" t="str">
        <f t="shared" si="402"/>
        <v>Se calcula por P volum</v>
      </c>
      <c r="K4336" s="3">
        <f t="shared" si="403"/>
        <v>0.3</v>
      </c>
      <c r="L4336" s="5">
        <v>1990</v>
      </c>
      <c r="M4336" s="2" t="str">
        <f t="shared" si="404"/>
        <v>Hasta $9.989</v>
      </c>
      <c r="N4336" s="5">
        <f t="shared" si="405"/>
        <v>700</v>
      </c>
      <c r="O4336" s="6" t="str">
        <f t="shared" si="406"/>
        <v>No aplica (&lt;$19.990)</v>
      </c>
      <c r="P4336" s="7">
        <f t="array" ref="P4336">IF(OR(L4336="",K4336=""),"",IF(L4336&lt;19990,0,IF(L4336&lt;=30000,INDEX(Tarifas!$C$2:$C$37,MATCH(K4336,Tarifas!$A$2:$A$37,1)),IF(L4336&lt;=40000,INDEX(Tarifas!$D$2:$D$37,MATCH(K4336,Tarifas!$A$2:$A$37,1)),INDEX(Tarifas!$E$2:$E$37,MATCH(K4336,Tarifas!$A$2:$A$37,1))))))</f>
        <v>0</v>
      </c>
      <c r="Q4336" s="7">
        <f t="shared" si="407"/>
        <v>700</v>
      </c>
    </row>
    <row r="4337" spans="1:17" ht="15.75" customHeight="1" x14ac:dyDescent="0.25">
      <c r="A4337" s="2">
        <v>123</v>
      </c>
      <c r="B4337" s="2">
        <v>123</v>
      </c>
      <c r="C4337" s="2">
        <v>123</v>
      </c>
      <c r="D4337" s="2" t="s">
        <v>2434</v>
      </c>
      <c r="E4337" s="3">
        <v>3</v>
      </c>
      <c r="F4337" s="3">
        <v>20</v>
      </c>
      <c r="G4337" s="3">
        <v>20</v>
      </c>
      <c r="H4337" s="3">
        <v>0.02</v>
      </c>
      <c r="I4337" s="3">
        <v>0.3</v>
      </c>
      <c r="J4337" s="4" t="str">
        <f t="shared" si="402"/>
        <v>Se calcula por P volum</v>
      </c>
      <c r="K4337" s="3">
        <f t="shared" si="403"/>
        <v>0.3</v>
      </c>
      <c r="L4337" s="5">
        <v>1990</v>
      </c>
      <c r="M4337" s="2" t="str">
        <f t="shared" si="404"/>
        <v>Hasta $9.989</v>
      </c>
      <c r="N4337" s="5">
        <f t="shared" si="405"/>
        <v>700</v>
      </c>
      <c r="O4337" s="6" t="str">
        <f t="shared" si="406"/>
        <v>No aplica (&lt;$19.990)</v>
      </c>
      <c r="P4337" s="7">
        <f t="array" ref="P4337">IF(OR(L4337="",K4337=""),"",IF(L4337&lt;19990,0,IF(L4337&lt;=30000,INDEX(Tarifas!$C$2:$C$37,MATCH(K4337,Tarifas!$A$2:$A$37,1)),IF(L4337&lt;=40000,INDEX(Tarifas!$D$2:$D$37,MATCH(K4337,Tarifas!$A$2:$A$37,1)),INDEX(Tarifas!$E$2:$E$37,MATCH(K4337,Tarifas!$A$2:$A$37,1))))))</f>
        <v>0</v>
      </c>
      <c r="Q4337" s="7">
        <f t="shared" si="407"/>
        <v>700</v>
      </c>
    </row>
    <row r="4338" spans="1:17" ht="15.75" customHeight="1" x14ac:dyDescent="0.25">
      <c r="A4338" s="2">
        <v>123</v>
      </c>
      <c r="B4338" s="2">
        <v>123</v>
      </c>
      <c r="C4338" s="2">
        <v>123</v>
      </c>
      <c r="D4338" s="2" t="s">
        <v>2435</v>
      </c>
      <c r="E4338" s="3">
        <v>4</v>
      </c>
      <c r="F4338" s="3">
        <v>9</v>
      </c>
      <c r="G4338" s="3">
        <v>20</v>
      </c>
      <c r="H4338" s="3">
        <v>0.02</v>
      </c>
      <c r="I4338" s="3">
        <v>0.18</v>
      </c>
      <c r="J4338" s="4" t="str">
        <f t="shared" si="402"/>
        <v>Se calcula por P volum</v>
      </c>
      <c r="K4338" s="3">
        <f t="shared" si="403"/>
        <v>0.18</v>
      </c>
      <c r="L4338" s="5">
        <v>2035</v>
      </c>
      <c r="M4338" s="2" t="str">
        <f t="shared" si="404"/>
        <v>Hasta $9.989</v>
      </c>
      <c r="N4338" s="5">
        <f t="shared" si="405"/>
        <v>700</v>
      </c>
      <c r="O4338" s="6" t="str">
        <f t="shared" si="406"/>
        <v>No aplica (&lt;$19.990)</v>
      </c>
      <c r="P4338" s="7">
        <f t="array" ref="P4338">IF(OR(L4338="",K4338=""),"",IF(L4338&lt;19990,0,IF(L4338&lt;=30000,INDEX(Tarifas!$C$2:$C$37,MATCH(K4338,Tarifas!$A$2:$A$37,1)),IF(L4338&lt;=40000,INDEX(Tarifas!$D$2:$D$37,MATCH(K4338,Tarifas!$A$2:$A$37,1)),INDEX(Tarifas!$E$2:$E$37,MATCH(K4338,Tarifas!$A$2:$A$37,1))))))</f>
        <v>0</v>
      </c>
      <c r="Q4338" s="7">
        <f t="shared" si="407"/>
        <v>700</v>
      </c>
    </row>
    <row r="4339" spans="1:17" ht="15.75" customHeight="1" x14ac:dyDescent="0.25">
      <c r="A4339" s="2">
        <v>123</v>
      </c>
      <c r="B4339" s="2">
        <v>123</v>
      </c>
      <c r="C4339" s="2">
        <v>123</v>
      </c>
      <c r="D4339" s="2" t="s">
        <v>2435</v>
      </c>
      <c r="E4339" s="3">
        <v>4</v>
      </c>
      <c r="F4339" s="3">
        <v>9</v>
      </c>
      <c r="G4339" s="3">
        <v>20</v>
      </c>
      <c r="H4339" s="3">
        <v>0.02</v>
      </c>
      <c r="I4339" s="3">
        <v>0.18</v>
      </c>
      <c r="J4339" s="4" t="str">
        <f t="shared" si="402"/>
        <v>Se calcula por P volum</v>
      </c>
      <c r="K4339" s="3">
        <f t="shared" si="403"/>
        <v>0.18</v>
      </c>
      <c r="L4339" s="5">
        <v>2035</v>
      </c>
      <c r="M4339" s="2" t="str">
        <f t="shared" si="404"/>
        <v>Hasta $9.989</v>
      </c>
      <c r="N4339" s="5">
        <f t="shared" si="405"/>
        <v>700</v>
      </c>
      <c r="O4339" s="6" t="str">
        <f t="shared" si="406"/>
        <v>No aplica (&lt;$19.990)</v>
      </c>
      <c r="P4339" s="7">
        <f t="array" ref="P4339">IF(OR(L4339="",K4339=""),"",IF(L4339&lt;19990,0,IF(L4339&lt;=30000,INDEX(Tarifas!$C$2:$C$37,MATCH(K4339,Tarifas!$A$2:$A$37,1)),IF(L4339&lt;=40000,INDEX(Tarifas!$D$2:$D$37,MATCH(K4339,Tarifas!$A$2:$A$37,1)),INDEX(Tarifas!$E$2:$E$37,MATCH(K4339,Tarifas!$A$2:$A$37,1))))))</f>
        <v>0</v>
      </c>
      <c r="Q4339" s="7">
        <f t="shared" si="407"/>
        <v>700</v>
      </c>
    </row>
    <row r="4340" spans="1:17" ht="15.75" customHeight="1" x14ac:dyDescent="0.25">
      <c r="A4340" s="2">
        <v>123</v>
      </c>
      <c r="B4340" s="2">
        <v>123</v>
      </c>
      <c r="C4340" s="2">
        <v>123</v>
      </c>
      <c r="D4340" s="2" t="s">
        <v>2436</v>
      </c>
      <c r="E4340" s="3">
        <v>3</v>
      </c>
      <c r="F4340" s="3">
        <v>6</v>
      </c>
      <c r="G4340" s="3">
        <v>13</v>
      </c>
      <c r="H4340" s="3">
        <v>0.02</v>
      </c>
      <c r="I4340" s="3">
        <v>5.8500000000000003E-2</v>
      </c>
      <c r="J4340" s="4" t="str">
        <f t="shared" si="402"/>
        <v>Se calcula por P volum</v>
      </c>
      <c r="K4340" s="3">
        <f t="shared" si="403"/>
        <v>5.8500000000000003E-2</v>
      </c>
      <c r="L4340" s="5">
        <v>2155</v>
      </c>
      <c r="M4340" s="2" t="str">
        <f t="shared" si="404"/>
        <v>Hasta $9.989</v>
      </c>
      <c r="N4340" s="5">
        <f t="shared" si="405"/>
        <v>700</v>
      </c>
      <c r="O4340" s="6" t="str">
        <f t="shared" si="406"/>
        <v>No aplica (&lt;$19.990)</v>
      </c>
      <c r="P4340" s="7">
        <f t="array" ref="P4340">IF(OR(L4340="",K4340=""),"",IF(L4340&lt;19990,0,IF(L4340&lt;=30000,INDEX(Tarifas!$C$2:$C$37,MATCH(K4340,Tarifas!$A$2:$A$37,1)),IF(L4340&lt;=40000,INDEX(Tarifas!$D$2:$D$37,MATCH(K4340,Tarifas!$A$2:$A$37,1)),INDEX(Tarifas!$E$2:$E$37,MATCH(K4340,Tarifas!$A$2:$A$37,1))))))</f>
        <v>0</v>
      </c>
      <c r="Q4340" s="7">
        <f t="shared" si="407"/>
        <v>700</v>
      </c>
    </row>
    <row r="4341" spans="1:17" ht="15.75" customHeight="1" x14ac:dyDescent="0.25">
      <c r="A4341" s="2">
        <v>123</v>
      </c>
      <c r="B4341" s="2">
        <v>123</v>
      </c>
      <c r="C4341" s="2">
        <v>123</v>
      </c>
      <c r="D4341" s="2" t="s">
        <v>2436</v>
      </c>
      <c r="E4341" s="3">
        <v>3</v>
      </c>
      <c r="F4341" s="3">
        <v>6</v>
      </c>
      <c r="G4341" s="3">
        <v>13</v>
      </c>
      <c r="H4341" s="3">
        <v>0.02</v>
      </c>
      <c r="I4341" s="3">
        <v>5.8500000000000003E-2</v>
      </c>
      <c r="J4341" s="4" t="str">
        <f t="shared" si="402"/>
        <v>Se calcula por P volum</v>
      </c>
      <c r="K4341" s="3">
        <f t="shared" si="403"/>
        <v>5.8500000000000003E-2</v>
      </c>
      <c r="L4341" s="5">
        <v>2155</v>
      </c>
      <c r="M4341" s="2" t="str">
        <f t="shared" si="404"/>
        <v>Hasta $9.989</v>
      </c>
      <c r="N4341" s="5">
        <f t="shared" si="405"/>
        <v>700</v>
      </c>
      <c r="O4341" s="6" t="str">
        <f t="shared" si="406"/>
        <v>No aplica (&lt;$19.990)</v>
      </c>
      <c r="P4341" s="7">
        <f t="array" ref="P4341">IF(OR(L4341="",K4341=""),"",IF(L4341&lt;19990,0,IF(L4341&lt;=30000,INDEX(Tarifas!$C$2:$C$37,MATCH(K4341,Tarifas!$A$2:$A$37,1)),IF(L4341&lt;=40000,INDEX(Tarifas!$D$2:$D$37,MATCH(K4341,Tarifas!$A$2:$A$37,1)),INDEX(Tarifas!$E$2:$E$37,MATCH(K4341,Tarifas!$A$2:$A$37,1))))))</f>
        <v>0</v>
      </c>
      <c r="Q4341" s="7">
        <f t="shared" si="407"/>
        <v>700</v>
      </c>
    </row>
    <row r="4342" spans="1:17" ht="15.75" customHeight="1" x14ac:dyDescent="0.25">
      <c r="A4342" s="2">
        <v>123</v>
      </c>
      <c r="B4342" s="2">
        <v>123</v>
      </c>
      <c r="C4342" s="2">
        <v>123</v>
      </c>
      <c r="D4342" s="2" t="s">
        <v>2434</v>
      </c>
      <c r="E4342" s="3">
        <v>3</v>
      </c>
      <c r="F4342" s="3">
        <v>20</v>
      </c>
      <c r="G4342" s="3">
        <v>20</v>
      </c>
      <c r="H4342" s="3">
        <v>0.02</v>
      </c>
      <c r="I4342" s="3">
        <v>0.3</v>
      </c>
      <c r="J4342" s="4" t="str">
        <f t="shared" si="402"/>
        <v>Se calcula por P volum</v>
      </c>
      <c r="K4342" s="3">
        <f t="shared" si="403"/>
        <v>0.3</v>
      </c>
      <c r="L4342" s="5">
        <v>2290</v>
      </c>
      <c r="M4342" s="2" t="str">
        <f t="shared" si="404"/>
        <v>Hasta $9.989</v>
      </c>
      <c r="N4342" s="5">
        <f t="shared" si="405"/>
        <v>700</v>
      </c>
      <c r="O4342" s="6" t="str">
        <f t="shared" si="406"/>
        <v>No aplica (&lt;$19.990)</v>
      </c>
      <c r="P4342" s="7">
        <f t="array" ref="P4342">IF(OR(L4342="",K4342=""),"",IF(L4342&lt;19990,0,IF(L4342&lt;=30000,INDEX(Tarifas!$C$2:$C$37,MATCH(K4342,Tarifas!$A$2:$A$37,1)),IF(L4342&lt;=40000,INDEX(Tarifas!$D$2:$D$37,MATCH(K4342,Tarifas!$A$2:$A$37,1)),INDEX(Tarifas!$E$2:$E$37,MATCH(K4342,Tarifas!$A$2:$A$37,1))))))</f>
        <v>0</v>
      </c>
      <c r="Q4342" s="7">
        <f t="shared" si="407"/>
        <v>700</v>
      </c>
    </row>
    <row r="4343" spans="1:17" ht="15.75" customHeight="1" x14ac:dyDescent="0.25">
      <c r="A4343" s="2">
        <v>123</v>
      </c>
      <c r="B4343" s="2">
        <v>123</v>
      </c>
      <c r="C4343" s="2">
        <v>123</v>
      </c>
      <c r="D4343" s="2" t="s">
        <v>2434</v>
      </c>
      <c r="E4343" s="3">
        <v>3</v>
      </c>
      <c r="F4343" s="3">
        <v>20</v>
      </c>
      <c r="G4343" s="3">
        <v>20</v>
      </c>
      <c r="H4343" s="3">
        <v>0.02</v>
      </c>
      <c r="I4343" s="3">
        <v>0.3</v>
      </c>
      <c r="J4343" s="4" t="str">
        <f t="shared" si="402"/>
        <v>Se calcula por P volum</v>
      </c>
      <c r="K4343" s="3">
        <f t="shared" si="403"/>
        <v>0.3</v>
      </c>
      <c r="L4343" s="5">
        <v>2290</v>
      </c>
      <c r="M4343" s="2" t="str">
        <f t="shared" si="404"/>
        <v>Hasta $9.989</v>
      </c>
      <c r="N4343" s="5">
        <f t="shared" si="405"/>
        <v>700</v>
      </c>
      <c r="O4343" s="6" t="str">
        <f t="shared" si="406"/>
        <v>No aplica (&lt;$19.990)</v>
      </c>
      <c r="P4343" s="7">
        <f t="array" ref="P4343">IF(OR(L4343="",K4343=""),"",IF(L4343&lt;19990,0,IF(L4343&lt;=30000,INDEX(Tarifas!$C$2:$C$37,MATCH(K4343,Tarifas!$A$2:$A$37,1)),IF(L4343&lt;=40000,INDEX(Tarifas!$D$2:$D$37,MATCH(K4343,Tarifas!$A$2:$A$37,1)),INDEX(Tarifas!$E$2:$E$37,MATCH(K4343,Tarifas!$A$2:$A$37,1))))))</f>
        <v>0</v>
      </c>
      <c r="Q4343" s="7">
        <f t="shared" si="407"/>
        <v>700</v>
      </c>
    </row>
    <row r="4344" spans="1:17" ht="15.75" customHeight="1" x14ac:dyDescent="0.25">
      <c r="A4344" s="2">
        <v>123</v>
      </c>
      <c r="B4344" s="2">
        <v>123</v>
      </c>
      <c r="C4344" s="2">
        <v>123</v>
      </c>
      <c r="D4344" s="2" t="s">
        <v>2437</v>
      </c>
      <c r="E4344" s="3">
        <v>3</v>
      </c>
      <c r="F4344" s="3">
        <v>9</v>
      </c>
      <c r="G4344" s="3">
        <v>16</v>
      </c>
      <c r="H4344" s="3">
        <v>0.02</v>
      </c>
      <c r="I4344" s="3">
        <v>0.108</v>
      </c>
      <c r="J4344" s="4" t="str">
        <f t="shared" si="402"/>
        <v>Se calcula por P volum</v>
      </c>
      <c r="K4344" s="3">
        <f t="shared" si="403"/>
        <v>0.108</v>
      </c>
      <c r="L4344" s="5">
        <v>2490</v>
      </c>
      <c r="M4344" s="2" t="str">
        <f t="shared" si="404"/>
        <v>Hasta $9.989</v>
      </c>
      <c r="N4344" s="5">
        <f t="shared" si="405"/>
        <v>700</v>
      </c>
      <c r="O4344" s="6" t="str">
        <f t="shared" si="406"/>
        <v>No aplica (&lt;$19.990)</v>
      </c>
      <c r="P4344" s="7">
        <f t="array" ref="P4344">IF(OR(L4344="",K4344=""),"",IF(L4344&lt;19990,0,IF(L4344&lt;=30000,INDEX(Tarifas!$C$2:$C$37,MATCH(K4344,Tarifas!$A$2:$A$37,1)),IF(L4344&lt;=40000,INDEX(Tarifas!$D$2:$D$37,MATCH(K4344,Tarifas!$A$2:$A$37,1)),INDEX(Tarifas!$E$2:$E$37,MATCH(K4344,Tarifas!$A$2:$A$37,1))))))</f>
        <v>0</v>
      </c>
      <c r="Q4344" s="7">
        <f t="shared" si="407"/>
        <v>700</v>
      </c>
    </row>
    <row r="4345" spans="1:17" ht="15.75" customHeight="1" x14ac:dyDescent="0.25">
      <c r="A4345" s="2">
        <v>123</v>
      </c>
      <c r="B4345" s="2">
        <v>123</v>
      </c>
      <c r="C4345" s="2">
        <v>123</v>
      </c>
      <c r="D4345" s="2" t="s">
        <v>2437</v>
      </c>
      <c r="E4345" s="3">
        <v>3</v>
      </c>
      <c r="F4345" s="3">
        <v>9</v>
      </c>
      <c r="G4345" s="3">
        <v>16</v>
      </c>
      <c r="H4345" s="3">
        <v>0.02</v>
      </c>
      <c r="I4345" s="3">
        <v>0.108</v>
      </c>
      <c r="J4345" s="4" t="str">
        <f t="shared" si="402"/>
        <v>Se calcula por P volum</v>
      </c>
      <c r="K4345" s="3">
        <f t="shared" si="403"/>
        <v>0.108</v>
      </c>
      <c r="L4345" s="5">
        <v>2490</v>
      </c>
      <c r="M4345" s="2" t="str">
        <f t="shared" si="404"/>
        <v>Hasta $9.989</v>
      </c>
      <c r="N4345" s="5">
        <f t="shared" si="405"/>
        <v>700</v>
      </c>
      <c r="O4345" s="6" t="str">
        <f t="shared" si="406"/>
        <v>No aplica (&lt;$19.990)</v>
      </c>
      <c r="P4345" s="7">
        <f t="array" ref="P4345">IF(OR(L4345="",K4345=""),"",IF(L4345&lt;19990,0,IF(L4345&lt;=30000,INDEX(Tarifas!$C$2:$C$37,MATCH(K4345,Tarifas!$A$2:$A$37,1)),IF(L4345&lt;=40000,INDEX(Tarifas!$D$2:$D$37,MATCH(K4345,Tarifas!$A$2:$A$37,1)),INDEX(Tarifas!$E$2:$E$37,MATCH(K4345,Tarifas!$A$2:$A$37,1))))))</f>
        <v>0</v>
      </c>
      <c r="Q4345" s="7">
        <f t="shared" si="407"/>
        <v>700</v>
      </c>
    </row>
    <row r="4346" spans="1:17" ht="15.75" customHeight="1" x14ac:dyDescent="0.25">
      <c r="A4346" s="2">
        <v>123</v>
      </c>
      <c r="B4346" s="2">
        <v>123</v>
      </c>
      <c r="C4346" s="2">
        <v>123</v>
      </c>
      <c r="D4346" s="2" t="s">
        <v>2438</v>
      </c>
      <c r="E4346" s="3">
        <v>3</v>
      </c>
      <c r="F4346" s="3">
        <v>6</v>
      </c>
      <c r="G4346" s="3">
        <v>12</v>
      </c>
      <c r="H4346" s="3">
        <v>0.02</v>
      </c>
      <c r="I4346" s="3">
        <v>5.3999999999999999E-2</v>
      </c>
      <c r="J4346" s="4" t="str">
        <f t="shared" si="402"/>
        <v>Se calcula por P volum</v>
      </c>
      <c r="K4346" s="3">
        <f t="shared" si="403"/>
        <v>5.3999999999999999E-2</v>
      </c>
      <c r="L4346" s="5">
        <v>2991</v>
      </c>
      <c r="M4346" s="2" t="str">
        <f t="shared" si="404"/>
        <v>Hasta $9.989</v>
      </c>
      <c r="N4346" s="5">
        <f t="shared" si="405"/>
        <v>700</v>
      </c>
      <c r="O4346" s="6" t="str">
        <f t="shared" si="406"/>
        <v>No aplica (&lt;$19.990)</v>
      </c>
      <c r="P4346" s="7">
        <f t="array" ref="P4346">IF(OR(L4346="",K4346=""),"",IF(L4346&lt;19990,0,IF(L4346&lt;=30000,INDEX(Tarifas!$C$2:$C$37,MATCH(K4346,Tarifas!$A$2:$A$37,1)),IF(L4346&lt;=40000,INDEX(Tarifas!$D$2:$D$37,MATCH(K4346,Tarifas!$A$2:$A$37,1)),INDEX(Tarifas!$E$2:$E$37,MATCH(K4346,Tarifas!$A$2:$A$37,1))))))</f>
        <v>0</v>
      </c>
      <c r="Q4346" s="7">
        <f t="shared" si="407"/>
        <v>700</v>
      </c>
    </row>
    <row r="4347" spans="1:17" ht="15.75" customHeight="1" x14ac:dyDescent="0.25">
      <c r="A4347" s="2">
        <v>123</v>
      </c>
      <c r="B4347" s="2">
        <v>123</v>
      </c>
      <c r="C4347" s="2">
        <v>123</v>
      </c>
      <c r="D4347" s="2" t="s">
        <v>2438</v>
      </c>
      <c r="E4347" s="3">
        <v>3</v>
      </c>
      <c r="F4347" s="3">
        <v>6</v>
      </c>
      <c r="G4347" s="3">
        <v>12</v>
      </c>
      <c r="H4347" s="3">
        <v>0.02</v>
      </c>
      <c r="I4347" s="3">
        <v>5.3999999999999999E-2</v>
      </c>
      <c r="J4347" s="4" t="str">
        <f t="shared" si="402"/>
        <v>Se calcula por P volum</v>
      </c>
      <c r="K4347" s="3">
        <f t="shared" si="403"/>
        <v>5.3999999999999999E-2</v>
      </c>
      <c r="L4347" s="5">
        <v>2991</v>
      </c>
      <c r="M4347" s="2" t="str">
        <f t="shared" si="404"/>
        <v>Hasta $9.989</v>
      </c>
      <c r="N4347" s="5">
        <f t="shared" si="405"/>
        <v>700</v>
      </c>
      <c r="O4347" s="6" t="str">
        <f t="shared" si="406"/>
        <v>No aplica (&lt;$19.990)</v>
      </c>
      <c r="P4347" s="7">
        <f t="array" ref="P4347">IF(OR(L4347="",K4347=""),"",IF(L4347&lt;19990,0,IF(L4347&lt;=30000,INDEX(Tarifas!$C$2:$C$37,MATCH(K4347,Tarifas!$A$2:$A$37,1)),IF(L4347&lt;=40000,INDEX(Tarifas!$D$2:$D$37,MATCH(K4347,Tarifas!$A$2:$A$37,1)),INDEX(Tarifas!$E$2:$E$37,MATCH(K4347,Tarifas!$A$2:$A$37,1))))))</f>
        <v>0</v>
      </c>
      <c r="Q4347" s="7">
        <f t="shared" si="407"/>
        <v>700</v>
      </c>
    </row>
    <row r="4348" spans="1:17" ht="15.75" customHeight="1" x14ac:dyDescent="0.25">
      <c r="A4348" s="2">
        <v>123</v>
      </c>
      <c r="B4348" s="2">
        <v>123</v>
      </c>
      <c r="C4348" s="2">
        <v>123</v>
      </c>
      <c r="D4348" s="2" t="s">
        <v>2439</v>
      </c>
      <c r="E4348" s="3">
        <v>3</v>
      </c>
      <c r="F4348" s="3">
        <v>3</v>
      </c>
      <c r="G4348" s="3">
        <v>8</v>
      </c>
      <c r="H4348" s="3">
        <v>0.02</v>
      </c>
      <c r="I4348" s="3">
        <v>1.7999999999999999E-2</v>
      </c>
      <c r="J4348" s="4" t="str">
        <f t="shared" si="402"/>
        <v>Se calcula por Peso</v>
      </c>
      <c r="K4348" s="3">
        <f t="shared" si="403"/>
        <v>0.02</v>
      </c>
      <c r="L4348" s="5">
        <v>3750</v>
      </c>
      <c r="M4348" s="2" t="str">
        <f t="shared" si="404"/>
        <v>Hasta $9.989</v>
      </c>
      <c r="N4348" s="5">
        <f t="shared" si="405"/>
        <v>700</v>
      </c>
      <c r="O4348" s="6" t="str">
        <f t="shared" si="406"/>
        <v>No aplica (&lt;$19.990)</v>
      </c>
      <c r="P4348" s="7">
        <f t="array" ref="P4348">IF(OR(L4348="",K4348=""),"",IF(L4348&lt;19990,0,IF(L4348&lt;=30000,INDEX(Tarifas!$C$2:$C$37,MATCH(K4348,Tarifas!$A$2:$A$37,1)),IF(L4348&lt;=40000,INDEX(Tarifas!$D$2:$D$37,MATCH(K4348,Tarifas!$A$2:$A$37,1)),INDEX(Tarifas!$E$2:$E$37,MATCH(K4348,Tarifas!$A$2:$A$37,1))))))</f>
        <v>0</v>
      </c>
      <c r="Q4348" s="7">
        <f t="shared" si="407"/>
        <v>700</v>
      </c>
    </row>
    <row r="4349" spans="1:17" ht="15.75" customHeight="1" x14ac:dyDescent="0.25">
      <c r="A4349" s="2">
        <v>123</v>
      </c>
      <c r="B4349" s="2">
        <v>123</v>
      </c>
      <c r="C4349" s="2">
        <v>123</v>
      </c>
      <c r="D4349" s="2" t="s">
        <v>2440</v>
      </c>
      <c r="E4349" s="3">
        <v>2</v>
      </c>
      <c r="F4349" s="3">
        <v>4</v>
      </c>
      <c r="G4349" s="3">
        <v>7</v>
      </c>
      <c r="H4349" s="3">
        <v>0.02</v>
      </c>
      <c r="I4349" s="3">
        <v>1.4E-2</v>
      </c>
      <c r="J4349" s="4" t="str">
        <f t="shared" si="402"/>
        <v>Se calcula por Peso</v>
      </c>
      <c r="K4349" s="3">
        <f t="shared" si="403"/>
        <v>0.02</v>
      </c>
      <c r="L4349" s="5">
        <v>3990</v>
      </c>
      <c r="M4349" s="2" t="str">
        <f t="shared" si="404"/>
        <v>Hasta $9.989</v>
      </c>
      <c r="N4349" s="5">
        <f t="shared" si="405"/>
        <v>700</v>
      </c>
      <c r="O4349" s="6" t="str">
        <f t="shared" si="406"/>
        <v>No aplica (&lt;$19.990)</v>
      </c>
      <c r="P4349" s="7">
        <f t="array" ref="P4349">IF(OR(L4349="",K4349=""),"",IF(L4349&lt;19990,0,IF(L4349&lt;=30000,INDEX(Tarifas!$C$2:$C$37,MATCH(K4349,Tarifas!$A$2:$A$37,1)),IF(L4349&lt;=40000,INDEX(Tarifas!$D$2:$D$37,MATCH(K4349,Tarifas!$A$2:$A$37,1)),INDEX(Tarifas!$E$2:$E$37,MATCH(K4349,Tarifas!$A$2:$A$37,1))))))</f>
        <v>0</v>
      </c>
      <c r="Q4349" s="7">
        <f t="shared" si="407"/>
        <v>700</v>
      </c>
    </row>
    <row r="4350" spans="1:17" ht="15.75" customHeight="1" x14ac:dyDescent="0.25">
      <c r="A4350" s="2">
        <v>123</v>
      </c>
      <c r="B4350" s="2">
        <v>123</v>
      </c>
      <c r="C4350" s="2">
        <v>123</v>
      </c>
      <c r="D4350" s="2" t="s">
        <v>2440</v>
      </c>
      <c r="E4350" s="3">
        <v>2</v>
      </c>
      <c r="F4350" s="3">
        <v>4</v>
      </c>
      <c r="G4350" s="3">
        <v>7</v>
      </c>
      <c r="H4350" s="3">
        <v>0.02</v>
      </c>
      <c r="I4350" s="3">
        <v>1.4E-2</v>
      </c>
      <c r="J4350" s="4" t="str">
        <f t="shared" si="402"/>
        <v>Se calcula por Peso</v>
      </c>
      <c r="K4350" s="3">
        <f t="shared" si="403"/>
        <v>0.02</v>
      </c>
      <c r="L4350" s="5">
        <v>3990</v>
      </c>
      <c r="M4350" s="2" t="str">
        <f t="shared" si="404"/>
        <v>Hasta $9.989</v>
      </c>
      <c r="N4350" s="5">
        <f t="shared" si="405"/>
        <v>700</v>
      </c>
      <c r="O4350" s="6" t="str">
        <f t="shared" si="406"/>
        <v>No aplica (&lt;$19.990)</v>
      </c>
      <c r="P4350" s="7">
        <f t="array" ref="P4350">IF(OR(L4350="",K4350=""),"",IF(L4350&lt;19990,0,IF(L4350&lt;=30000,INDEX(Tarifas!$C$2:$C$37,MATCH(K4350,Tarifas!$A$2:$A$37,1)),IF(L4350&lt;=40000,INDEX(Tarifas!$D$2:$D$37,MATCH(K4350,Tarifas!$A$2:$A$37,1)),INDEX(Tarifas!$E$2:$E$37,MATCH(K4350,Tarifas!$A$2:$A$37,1))))))</f>
        <v>0</v>
      </c>
      <c r="Q4350" s="7">
        <f t="shared" si="407"/>
        <v>700</v>
      </c>
    </row>
    <row r="4351" spans="1:17" ht="15.75" customHeight="1" x14ac:dyDescent="0.25">
      <c r="A4351" s="2">
        <v>123</v>
      </c>
      <c r="B4351" s="2">
        <v>123</v>
      </c>
      <c r="C4351" s="2">
        <v>123</v>
      </c>
      <c r="D4351" s="2" t="s">
        <v>2441</v>
      </c>
      <c r="E4351" s="3">
        <v>3</v>
      </c>
      <c r="F4351" s="3">
        <v>9</v>
      </c>
      <c r="G4351" s="3">
        <v>10</v>
      </c>
      <c r="H4351" s="3">
        <v>0.02</v>
      </c>
      <c r="I4351" s="3">
        <v>6.7500000000000004E-2</v>
      </c>
      <c r="J4351" s="4" t="str">
        <f t="shared" si="402"/>
        <v>Se calcula por P volum</v>
      </c>
      <c r="K4351" s="3">
        <f t="shared" si="403"/>
        <v>6.7500000000000004E-2</v>
      </c>
      <c r="L4351" s="5">
        <v>3991</v>
      </c>
      <c r="M4351" s="2" t="str">
        <f t="shared" si="404"/>
        <v>Hasta $9.989</v>
      </c>
      <c r="N4351" s="5">
        <f t="shared" si="405"/>
        <v>700</v>
      </c>
      <c r="O4351" s="6" t="str">
        <f t="shared" si="406"/>
        <v>No aplica (&lt;$19.990)</v>
      </c>
      <c r="P4351" s="7">
        <f t="array" ref="P4351">IF(OR(L4351="",K4351=""),"",IF(L4351&lt;19990,0,IF(L4351&lt;=30000,INDEX(Tarifas!$C$2:$C$37,MATCH(K4351,Tarifas!$A$2:$A$37,1)),IF(L4351&lt;=40000,INDEX(Tarifas!$D$2:$D$37,MATCH(K4351,Tarifas!$A$2:$A$37,1)),INDEX(Tarifas!$E$2:$E$37,MATCH(K4351,Tarifas!$A$2:$A$37,1))))))</f>
        <v>0</v>
      </c>
      <c r="Q4351" s="7">
        <f t="shared" si="407"/>
        <v>700</v>
      </c>
    </row>
    <row r="4352" spans="1:17" ht="15.75" customHeight="1" x14ac:dyDescent="0.25">
      <c r="A4352" s="2">
        <v>123</v>
      </c>
      <c r="B4352" s="2">
        <v>123</v>
      </c>
      <c r="C4352" s="2">
        <v>123</v>
      </c>
      <c r="D4352" s="2" t="s">
        <v>2441</v>
      </c>
      <c r="E4352" s="3">
        <v>3</v>
      </c>
      <c r="F4352" s="3">
        <v>9</v>
      </c>
      <c r="G4352" s="3">
        <v>10</v>
      </c>
      <c r="H4352" s="3">
        <v>0.02</v>
      </c>
      <c r="I4352" s="3">
        <v>6.7500000000000004E-2</v>
      </c>
      <c r="J4352" s="4" t="str">
        <f t="shared" si="402"/>
        <v>Se calcula por P volum</v>
      </c>
      <c r="K4352" s="3">
        <f t="shared" si="403"/>
        <v>6.7500000000000004E-2</v>
      </c>
      <c r="L4352" s="5">
        <v>3991</v>
      </c>
      <c r="M4352" s="2" t="str">
        <f t="shared" si="404"/>
        <v>Hasta $9.989</v>
      </c>
      <c r="N4352" s="5">
        <f t="shared" si="405"/>
        <v>700</v>
      </c>
      <c r="O4352" s="6" t="str">
        <f t="shared" si="406"/>
        <v>No aplica (&lt;$19.990)</v>
      </c>
      <c r="P4352" s="7">
        <f t="array" ref="P4352">IF(OR(L4352="",K4352=""),"",IF(L4352&lt;19990,0,IF(L4352&lt;=30000,INDEX(Tarifas!$C$2:$C$37,MATCH(K4352,Tarifas!$A$2:$A$37,1)),IF(L4352&lt;=40000,INDEX(Tarifas!$D$2:$D$37,MATCH(K4352,Tarifas!$A$2:$A$37,1)),INDEX(Tarifas!$E$2:$E$37,MATCH(K4352,Tarifas!$A$2:$A$37,1))))))</f>
        <v>0</v>
      </c>
      <c r="Q4352" s="7">
        <f t="shared" si="407"/>
        <v>700</v>
      </c>
    </row>
    <row r="4353" spans="1:17" ht="15.75" customHeight="1" x14ac:dyDescent="0.25">
      <c r="A4353" s="2">
        <v>123</v>
      </c>
      <c r="B4353" s="2">
        <v>123</v>
      </c>
      <c r="C4353" s="2">
        <v>123</v>
      </c>
      <c r="D4353" s="2" t="s">
        <v>2442</v>
      </c>
      <c r="E4353" s="3">
        <v>3</v>
      </c>
      <c r="F4353" s="3">
        <v>12</v>
      </c>
      <c r="G4353" s="3">
        <v>21</v>
      </c>
      <c r="H4353" s="3">
        <v>0.02</v>
      </c>
      <c r="I4353" s="3">
        <v>0.189</v>
      </c>
      <c r="J4353" s="4" t="str">
        <f t="shared" si="402"/>
        <v>Se calcula por P volum</v>
      </c>
      <c r="K4353" s="3">
        <f t="shared" si="403"/>
        <v>0.189</v>
      </c>
      <c r="L4353" s="5">
        <v>4490</v>
      </c>
      <c r="M4353" s="2" t="str">
        <f t="shared" si="404"/>
        <v>Hasta $9.989</v>
      </c>
      <c r="N4353" s="5">
        <f t="shared" si="405"/>
        <v>700</v>
      </c>
      <c r="O4353" s="6" t="str">
        <f t="shared" si="406"/>
        <v>No aplica (&lt;$19.990)</v>
      </c>
      <c r="P4353" s="7">
        <f t="array" ref="P4353">IF(OR(L4353="",K4353=""),"",IF(L4353&lt;19990,0,IF(L4353&lt;=30000,INDEX(Tarifas!$C$2:$C$37,MATCH(K4353,Tarifas!$A$2:$A$37,1)),IF(L4353&lt;=40000,INDEX(Tarifas!$D$2:$D$37,MATCH(K4353,Tarifas!$A$2:$A$37,1)),INDEX(Tarifas!$E$2:$E$37,MATCH(K4353,Tarifas!$A$2:$A$37,1))))))</f>
        <v>0</v>
      </c>
      <c r="Q4353" s="7">
        <f t="shared" si="407"/>
        <v>700</v>
      </c>
    </row>
    <row r="4354" spans="1:17" ht="15.75" customHeight="1" x14ac:dyDescent="0.25">
      <c r="A4354" s="2">
        <v>123</v>
      </c>
      <c r="B4354" s="2">
        <v>123</v>
      </c>
      <c r="C4354" s="2">
        <v>123</v>
      </c>
      <c r="D4354" s="2" t="s">
        <v>2443</v>
      </c>
      <c r="E4354" s="3">
        <v>4</v>
      </c>
      <c r="F4354" s="3">
        <v>11</v>
      </c>
      <c r="G4354" s="3">
        <v>17</v>
      </c>
      <c r="H4354" s="3">
        <v>0.02</v>
      </c>
      <c r="I4354" s="3">
        <v>0.187</v>
      </c>
      <c r="J4354" s="4" t="str">
        <f t="shared" ref="J4354:J4417" si="408">IF(OR(H4354="",I4354=""),"",IF(H4354&gt;=I4354,"Se calcula por Peso","Se calcula por P volum"))</f>
        <v>Se calcula por P volum</v>
      </c>
      <c r="K4354" s="3">
        <f t="shared" ref="K4354:K4417" si="409">IF(OR(H4354="",I4354=""),"",MAX(H4354,I4354))</f>
        <v>0.187</v>
      </c>
      <c r="L4354" s="5">
        <v>4640</v>
      </c>
      <c r="M4354" s="2" t="str">
        <f t="shared" ref="M4354:M4417" si="410">IF(L4354="","",IF(L4354&lt;9990,"Hasta $9.989",IF(L4354&lt;=19990,"$9.990-$19.990","Sin costo fijo")))</f>
        <v>Hasta $9.989</v>
      </c>
      <c r="N4354" s="5">
        <f t="shared" ref="N4354:N4417" si="411">IF(L4354="","",IF(L4354&lt;9990,700,IF(L4354&lt;=19990,1000,0)))</f>
        <v>700</v>
      </c>
      <c r="O4354" s="6" t="str">
        <f t="shared" ref="O4354:O4417" si="412">IF(L4354="","",IF(L4354&lt;19990,"No aplica (&lt;$19.990)",IF(L4354&lt;=30000,"$19.990-$30.000",IF(L4354&lt;=40000,"$30.001-$40.000","Desde $40.001"))))</f>
        <v>No aplica (&lt;$19.990)</v>
      </c>
      <c r="P4354" s="7">
        <f t="array" ref="P4354">IF(OR(L4354="",K4354=""),"",IF(L4354&lt;19990,0,IF(L4354&lt;=30000,INDEX(Tarifas!$C$2:$C$37,MATCH(K4354,Tarifas!$A$2:$A$37,1)),IF(L4354&lt;=40000,INDEX(Tarifas!$D$2:$D$37,MATCH(K4354,Tarifas!$A$2:$A$37,1)),INDEX(Tarifas!$E$2:$E$37,MATCH(K4354,Tarifas!$A$2:$A$37,1))))))</f>
        <v>0</v>
      </c>
      <c r="Q4354" s="7">
        <f t="shared" ref="Q4354:Q4417" si="413">IF(OR(N4354="",P4354=""),"",N4354+P4354)</f>
        <v>700</v>
      </c>
    </row>
    <row r="4355" spans="1:17" ht="15.75" customHeight="1" x14ac:dyDescent="0.25">
      <c r="A4355" s="2">
        <v>123</v>
      </c>
      <c r="B4355" s="2">
        <v>123</v>
      </c>
      <c r="C4355" s="2">
        <v>123</v>
      </c>
      <c r="D4355" s="2" t="s">
        <v>2444</v>
      </c>
      <c r="E4355" s="3">
        <v>2</v>
      </c>
      <c r="F4355" s="3">
        <v>12</v>
      </c>
      <c r="G4355" s="3">
        <v>24</v>
      </c>
      <c r="H4355" s="3">
        <v>0.02</v>
      </c>
      <c r="I4355" s="3">
        <v>0.14399999999999999</v>
      </c>
      <c r="J4355" s="4" t="str">
        <f t="shared" si="408"/>
        <v>Se calcula por P volum</v>
      </c>
      <c r="K4355" s="3">
        <f t="shared" si="409"/>
        <v>0.14399999999999999</v>
      </c>
      <c r="L4355" s="5">
        <v>5291</v>
      </c>
      <c r="M4355" s="2" t="str">
        <f t="shared" si="410"/>
        <v>Hasta $9.989</v>
      </c>
      <c r="N4355" s="5">
        <f t="shared" si="411"/>
        <v>700</v>
      </c>
      <c r="O4355" s="6" t="str">
        <f t="shared" si="412"/>
        <v>No aplica (&lt;$19.990)</v>
      </c>
      <c r="P4355" s="7">
        <f t="array" ref="P4355">IF(OR(L4355="",K4355=""),"",IF(L4355&lt;19990,0,IF(L4355&lt;=30000,INDEX(Tarifas!$C$2:$C$37,MATCH(K4355,Tarifas!$A$2:$A$37,1)),IF(L4355&lt;=40000,INDEX(Tarifas!$D$2:$D$37,MATCH(K4355,Tarifas!$A$2:$A$37,1)),INDEX(Tarifas!$E$2:$E$37,MATCH(K4355,Tarifas!$A$2:$A$37,1))))))</f>
        <v>0</v>
      </c>
      <c r="Q4355" s="7">
        <f t="shared" si="413"/>
        <v>700</v>
      </c>
    </row>
    <row r="4356" spans="1:17" ht="15.75" customHeight="1" x14ac:dyDescent="0.25">
      <c r="A4356" s="2">
        <v>123</v>
      </c>
      <c r="B4356" s="2">
        <v>123</v>
      </c>
      <c r="C4356" s="2">
        <v>123</v>
      </c>
      <c r="D4356" s="2" t="s">
        <v>2444</v>
      </c>
      <c r="E4356" s="3">
        <v>2</v>
      </c>
      <c r="F4356" s="3">
        <v>12</v>
      </c>
      <c r="G4356" s="3">
        <v>24</v>
      </c>
      <c r="H4356" s="3">
        <v>0.02</v>
      </c>
      <c r="I4356" s="3">
        <v>0.14399999999999999</v>
      </c>
      <c r="J4356" s="4" t="str">
        <f t="shared" si="408"/>
        <v>Se calcula por P volum</v>
      </c>
      <c r="K4356" s="3">
        <f t="shared" si="409"/>
        <v>0.14399999999999999</v>
      </c>
      <c r="L4356" s="5">
        <v>5291</v>
      </c>
      <c r="M4356" s="2" t="str">
        <f t="shared" si="410"/>
        <v>Hasta $9.989</v>
      </c>
      <c r="N4356" s="5">
        <f t="shared" si="411"/>
        <v>700</v>
      </c>
      <c r="O4356" s="6" t="str">
        <f t="shared" si="412"/>
        <v>No aplica (&lt;$19.990)</v>
      </c>
      <c r="P4356" s="7">
        <f t="array" ref="P4356">IF(OR(L4356="",K4356=""),"",IF(L4356&lt;19990,0,IF(L4356&lt;=30000,INDEX(Tarifas!$C$2:$C$37,MATCH(K4356,Tarifas!$A$2:$A$37,1)),IF(L4356&lt;=40000,INDEX(Tarifas!$D$2:$D$37,MATCH(K4356,Tarifas!$A$2:$A$37,1)),INDEX(Tarifas!$E$2:$E$37,MATCH(K4356,Tarifas!$A$2:$A$37,1))))))</f>
        <v>0</v>
      </c>
      <c r="Q4356" s="7">
        <f t="shared" si="413"/>
        <v>700</v>
      </c>
    </row>
    <row r="4357" spans="1:17" ht="15.75" customHeight="1" x14ac:dyDescent="0.25">
      <c r="A4357" s="2">
        <v>123</v>
      </c>
      <c r="B4357" s="2">
        <v>123</v>
      </c>
      <c r="C4357" s="2">
        <v>123</v>
      </c>
      <c r="D4357" s="2" t="s">
        <v>2445</v>
      </c>
      <c r="E4357" s="3">
        <v>3</v>
      </c>
      <c r="F4357" s="3">
        <v>11</v>
      </c>
      <c r="G4357" s="3">
        <v>20</v>
      </c>
      <c r="H4357" s="3">
        <v>0.02</v>
      </c>
      <c r="I4357" s="3">
        <v>0.16500000000000001</v>
      </c>
      <c r="J4357" s="4" t="str">
        <f t="shared" si="408"/>
        <v>Se calcula por P volum</v>
      </c>
      <c r="K4357" s="3">
        <f t="shared" si="409"/>
        <v>0.16500000000000001</v>
      </c>
      <c r="L4357" s="5">
        <v>5431</v>
      </c>
      <c r="M4357" s="2" t="str">
        <f t="shared" si="410"/>
        <v>Hasta $9.989</v>
      </c>
      <c r="N4357" s="5">
        <f t="shared" si="411"/>
        <v>700</v>
      </c>
      <c r="O4357" s="6" t="str">
        <f t="shared" si="412"/>
        <v>No aplica (&lt;$19.990)</v>
      </c>
      <c r="P4357" s="7">
        <f t="array" ref="P4357">IF(OR(L4357="",K4357=""),"",IF(L4357&lt;19990,0,IF(L4357&lt;=30000,INDEX(Tarifas!$C$2:$C$37,MATCH(K4357,Tarifas!$A$2:$A$37,1)),IF(L4357&lt;=40000,INDEX(Tarifas!$D$2:$D$37,MATCH(K4357,Tarifas!$A$2:$A$37,1)),INDEX(Tarifas!$E$2:$E$37,MATCH(K4357,Tarifas!$A$2:$A$37,1))))))</f>
        <v>0</v>
      </c>
      <c r="Q4357" s="7">
        <f t="shared" si="413"/>
        <v>700</v>
      </c>
    </row>
    <row r="4358" spans="1:17" ht="15.75" customHeight="1" x14ac:dyDescent="0.25">
      <c r="A4358" s="2">
        <v>123</v>
      </c>
      <c r="B4358" s="2">
        <v>123</v>
      </c>
      <c r="C4358" s="2">
        <v>123</v>
      </c>
      <c r="D4358" s="2" t="s">
        <v>2445</v>
      </c>
      <c r="E4358" s="3">
        <v>3</v>
      </c>
      <c r="F4358" s="3">
        <v>11</v>
      </c>
      <c r="G4358" s="3">
        <v>20</v>
      </c>
      <c r="H4358" s="3">
        <v>0.02</v>
      </c>
      <c r="I4358" s="3">
        <v>0.16500000000000001</v>
      </c>
      <c r="J4358" s="4" t="str">
        <f t="shared" si="408"/>
        <v>Se calcula por P volum</v>
      </c>
      <c r="K4358" s="3">
        <f t="shared" si="409"/>
        <v>0.16500000000000001</v>
      </c>
      <c r="L4358" s="5">
        <v>5431</v>
      </c>
      <c r="M4358" s="2" t="str">
        <f t="shared" si="410"/>
        <v>Hasta $9.989</v>
      </c>
      <c r="N4358" s="5">
        <f t="shared" si="411"/>
        <v>700</v>
      </c>
      <c r="O4358" s="6" t="str">
        <f t="shared" si="412"/>
        <v>No aplica (&lt;$19.990)</v>
      </c>
      <c r="P4358" s="7">
        <f t="array" ref="P4358">IF(OR(L4358="",K4358=""),"",IF(L4358&lt;19990,0,IF(L4358&lt;=30000,INDEX(Tarifas!$C$2:$C$37,MATCH(K4358,Tarifas!$A$2:$A$37,1)),IF(L4358&lt;=40000,INDEX(Tarifas!$D$2:$D$37,MATCH(K4358,Tarifas!$A$2:$A$37,1)),INDEX(Tarifas!$E$2:$E$37,MATCH(K4358,Tarifas!$A$2:$A$37,1))))))</f>
        <v>0</v>
      </c>
      <c r="Q4358" s="7">
        <f t="shared" si="413"/>
        <v>700</v>
      </c>
    </row>
    <row r="4359" spans="1:17" ht="15.75" customHeight="1" x14ac:dyDescent="0.25">
      <c r="A4359" s="2">
        <v>123</v>
      </c>
      <c r="B4359" s="2">
        <v>123</v>
      </c>
      <c r="C4359" s="2">
        <v>123</v>
      </c>
      <c r="D4359" s="2" t="s">
        <v>2446</v>
      </c>
      <c r="E4359" s="3">
        <v>2</v>
      </c>
      <c r="F4359" s="3">
        <v>8</v>
      </c>
      <c r="G4359" s="3">
        <v>19</v>
      </c>
      <c r="H4359" s="3">
        <v>0.02</v>
      </c>
      <c r="I4359" s="3">
        <v>7.5999999999999998E-2</v>
      </c>
      <c r="J4359" s="4" t="str">
        <f t="shared" si="408"/>
        <v>Se calcula por P volum</v>
      </c>
      <c r="K4359" s="3">
        <f t="shared" si="409"/>
        <v>7.5999999999999998E-2</v>
      </c>
      <c r="L4359" s="5">
        <v>5450</v>
      </c>
      <c r="M4359" s="2" t="str">
        <f t="shared" si="410"/>
        <v>Hasta $9.989</v>
      </c>
      <c r="N4359" s="5">
        <f t="shared" si="411"/>
        <v>700</v>
      </c>
      <c r="O4359" s="6" t="str">
        <f t="shared" si="412"/>
        <v>No aplica (&lt;$19.990)</v>
      </c>
      <c r="P4359" s="7">
        <f t="array" ref="P4359">IF(OR(L4359="",K4359=""),"",IF(L4359&lt;19990,0,IF(L4359&lt;=30000,INDEX(Tarifas!$C$2:$C$37,MATCH(K4359,Tarifas!$A$2:$A$37,1)),IF(L4359&lt;=40000,INDEX(Tarifas!$D$2:$D$37,MATCH(K4359,Tarifas!$A$2:$A$37,1)),INDEX(Tarifas!$E$2:$E$37,MATCH(K4359,Tarifas!$A$2:$A$37,1))))))</f>
        <v>0</v>
      </c>
      <c r="Q4359" s="7">
        <f t="shared" si="413"/>
        <v>700</v>
      </c>
    </row>
    <row r="4360" spans="1:17" ht="15.75" customHeight="1" x14ac:dyDescent="0.25">
      <c r="A4360" s="2">
        <v>123</v>
      </c>
      <c r="B4360" s="2">
        <v>123</v>
      </c>
      <c r="C4360" s="2">
        <v>123</v>
      </c>
      <c r="D4360" s="2" t="s">
        <v>2446</v>
      </c>
      <c r="E4360" s="3">
        <v>2</v>
      </c>
      <c r="F4360" s="3">
        <v>8</v>
      </c>
      <c r="G4360" s="3">
        <v>19</v>
      </c>
      <c r="H4360" s="3">
        <v>0.02</v>
      </c>
      <c r="I4360" s="3">
        <v>7.5999999999999998E-2</v>
      </c>
      <c r="J4360" s="4" t="str">
        <f t="shared" si="408"/>
        <v>Se calcula por P volum</v>
      </c>
      <c r="K4360" s="3">
        <f t="shared" si="409"/>
        <v>7.5999999999999998E-2</v>
      </c>
      <c r="L4360" s="5">
        <v>5450</v>
      </c>
      <c r="M4360" s="2" t="str">
        <f t="shared" si="410"/>
        <v>Hasta $9.989</v>
      </c>
      <c r="N4360" s="5">
        <f t="shared" si="411"/>
        <v>700</v>
      </c>
      <c r="O4360" s="6" t="str">
        <f t="shared" si="412"/>
        <v>No aplica (&lt;$19.990)</v>
      </c>
      <c r="P4360" s="7">
        <f t="array" ref="P4360">IF(OR(L4360="",K4360=""),"",IF(L4360&lt;19990,0,IF(L4360&lt;=30000,INDEX(Tarifas!$C$2:$C$37,MATCH(K4360,Tarifas!$A$2:$A$37,1)),IF(L4360&lt;=40000,INDEX(Tarifas!$D$2:$D$37,MATCH(K4360,Tarifas!$A$2:$A$37,1)),INDEX(Tarifas!$E$2:$E$37,MATCH(K4360,Tarifas!$A$2:$A$37,1))))))</f>
        <v>0</v>
      </c>
      <c r="Q4360" s="7">
        <f t="shared" si="413"/>
        <v>700</v>
      </c>
    </row>
    <row r="4361" spans="1:17" ht="15.75" customHeight="1" x14ac:dyDescent="0.25">
      <c r="A4361" s="2">
        <v>123</v>
      </c>
      <c r="B4361" s="2">
        <v>123</v>
      </c>
      <c r="C4361" s="2">
        <v>123</v>
      </c>
      <c r="D4361" s="2" t="s">
        <v>2446</v>
      </c>
      <c r="E4361" s="3">
        <v>2</v>
      </c>
      <c r="F4361" s="3">
        <v>8</v>
      </c>
      <c r="G4361" s="3">
        <v>19</v>
      </c>
      <c r="H4361" s="3">
        <v>0.02</v>
      </c>
      <c r="I4361" s="3">
        <v>7.5999999999999998E-2</v>
      </c>
      <c r="J4361" s="4" t="str">
        <f t="shared" si="408"/>
        <v>Se calcula por P volum</v>
      </c>
      <c r="K4361" s="3">
        <f t="shared" si="409"/>
        <v>7.5999999999999998E-2</v>
      </c>
      <c r="L4361" s="5">
        <v>5450</v>
      </c>
      <c r="M4361" s="2" t="str">
        <f t="shared" si="410"/>
        <v>Hasta $9.989</v>
      </c>
      <c r="N4361" s="5">
        <f t="shared" si="411"/>
        <v>700</v>
      </c>
      <c r="O4361" s="6" t="str">
        <f t="shared" si="412"/>
        <v>No aplica (&lt;$19.990)</v>
      </c>
      <c r="P4361" s="7">
        <f t="array" ref="P4361">IF(OR(L4361="",K4361=""),"",IF(L4361&lt;19990,0,IF(L4361&lt;=30000,INDEX(Tarifas!$C$2:$C$37,MATCH(K4361,Tarifas!$A$2:$A$37,1)),IF(L4361&lt;=40000,INDEX(Tarifas!$D$2:$D$37,MATCH(K4361,Tarifas!$A$2:$A$37,1)),INDEX(Tarifas!$E$2:$E$37,MATCH(K4361,Tarifas!$A$2:$A$37,1))))))</f>
        <v>0</v>
      </c>
      <c r="Q4361" s="7">
        <f t="shared" si="413"/>
        <v>700</v>
      </c>
    </row>
    <row r="4362" spans="1:17" ht="15.75" customHeight="1" x14ac:dyDescent="0.25">
      <c r="A4362" s="2">
        <v>123</v>
      </c>
      <c r="B4362" s="2">
        <v>123</v>
      </c>
      <c r="C4362" s="2">
        <v>123</v>
      </c>
      <c r="D4362" s="2" t="s">
        <v>2446</v>
      </c>
      <c r="E4362" s="3">
        <v>2</v>
      </c>
      <c r="F4362" s="3">
        <v>8</v>
      </c>
      <c r="G4362" s="3">
        <v>19</v>
      </c>
      <c r="H4362" s="3">
        <v>0.02</v>
      </c>
      <c r="I4362" s="3">
        <v>7.5999999999999998E-2</v>
      </c>
      <c r="J4362" s="4" t="str">
        <f t="shared" si="408"/>
        <v>Se calcula por P volum</v>
      </c>
      <c r="K4362" s="3">
        <f t="shared" si="409"/>
        <v>7.5999999999999998E-2</v>
      </c>
      <c r="L4362" s="5">
        <v>5450</v>
      </c>
      <c r="M4362" s="2" t="str">
        <f t="shared" si="410"/>
        <v>Hasta $9.989</v>
      </c>
      <c r="N4362" s="5">
        <f t="shared" si="411"/>
        <v>700</v>
      </c>
      <c r="O4362" s="6" t="str">
        <f t="shared" si="412"/>
        <v>No aplica (&lt;$19.990)</v>
      </c>
      <c r="P4362" s="7">
        <f t="array" ref="P4362">IF(OR(L4362="",K4362=""),"",IF(L4362&lt;19990,0,IF(L4362&lt;=30000,INDEX(Tarifas!$C$2:$C$37,MATCH(K4362,Tarifas!$A$2:$A$37,1)),IF(L4362&lt;=40000,INDEX(Tarifas!$D$2:$D$37,MATCH(K4362,Tarifas!$A$2:$A$37,1)),INDEX(Tarifas!$E$2:$E$37,MATCH(K4362,Tarifas!$A$2:$A$37,1))))))</f>
        <v>0</v>
      </c>
      <c r="Q4362" s="7">
        <f t="shared" si="413"/>
        <v>700</v>
      </c>
    </row>
    <row r="4363" spans="1:17" ht="15.75" customHeight="1" x14ac:dyDescent="0.25">
      <c r="A4363" s="2">
        <v>123</v>
      </c>
      <c r="B4363" s="2">
        <v>123</v>
      </c>
      <c r="C4363" s="2">
        <v>123</v>
      </c>
      <c r="D4363" s="2" t="s">
        <v>2446</v>
      </c>
      <c r="E4363" s="3">
        <v>2</v>
      </c>
      <c r="F4363" s="3">
        <v>8</v>
      </c>
      <c r="G4363" s="3">
        <v>19</v>
      </c>
      <c r="H4363" s="3">
        <v>0.02</v>
      </c>
      <c r="I4363" s="3">
        <v>7.5999999999999998E-2</v>
      </c>
      <c r="J4363" s="4" t="str">
        <f t="shared" si="408"/>
        <v>Se calcula por P volum</v>
      </c>
      <c r="K4363" s="3">
        <f t="shared" si="409"/>
        <v>7.5999999999999998E-2</v>
      </c>
      <c r="L4363" s="5">
        <v>5450</v>
      </c>
      <c r="M4363" s="2" t="str">
        <f t="shared" si="410"/>
        <v>Hasta $9.989</v>
      </c>
      <c r="N4363" s="5">
        <f t="shared" si="411"/>
        <v>700</v>
      </c>
      <c r="O4363" s="6" t="str">
        <f t="shared" si="412"/>
        <v>No aplica (&lt;$19.990)</v>
      </c>
      <c r="P4363" s="7">
        <f t="array" ref="P4363">IF(OR(L4363="",K4363=""),"",IF(L4363&lt;19990,0,IF(L4363&lt;=30000,INDEX(Tarifas!$C$2:$C$37,MATCH(K4363,Tarifas!$A$2:$A$37,1)),IF(L4363&lt;=40000,INDEX(Tarifas!$D$2:$D$37,MATCH(K4363,Tarifas!$A$2:$A$37,1)),INDEX(Tarifas!$E$2:$E$37,MATCH(K4363,Tarifas!$A$2:$A$37,1))))))</f>
        <v>0</v>
      </c>
      <c r="Q4363" s="7">
        <f t="shared" si="413"/>
        <v>700</v>
      </c>
    </row>
    <row r="4364" spans="1:17" ht="15.75" customHeight="1" x14ac:dyDescent="0.25">
      <c r="A4364" s="2">
        <v>123</v>
      </c>
      <c r="B4364" s="2">
        <v>123</v>
      </c>
      <c r="C4364" s="2">
        <v>123</v>
      </c>
      <c r="D4364" s="2" t="s">
        <v>2446</v>
      </c>
      <c r="E4364" s="3">
        <v>2</v>
      </c>
      <c r="F4364" s="3">
        <v>8</v>
      </c>
      <c r="G4364" s="3">
        <v>19</v>
      </c>
      <c r="H4364" s="3">
        <v>0.02</v>
      </c>
      <c r="I4364" s="3">
        <v>7.5999999999999998E-2</v>
      </c>
      <c r="J4364" s="4" t="str">
        <f t="shared" si="408"/>
        <v>Se calcula por P volum</v>
      </c>
      <c r="K4364" s="3">
        <f t="shared" si="409"/>
        <v>7.5999999999999998E-2</v>
      </c>
      <c r="L4364" s="5">
        <v>5450</v>
      </c>
      <c r="M4364" s="2" t="str">
        <f t="shared" si="410"/>
        <v>Hasta $9.989</v>
      </c>
      <c r="N4364" s="5">
        <f t="shared" si="411"/>
        <v>700</v>
      </c>
      <c r="O4364" s="6" t="str">
        <f t="shared" si="412"/>
        <v>No aplica (&lt;$19.990)</v>
      </c>
      <c r="P4364" s="7">
        <f t="array" ref="P4364">IF(OR(L4364="",K4364=""),"",IF(L4364&lt;19990,0,IF(L4364&lt;=30000,INDEX(Tarifas!$C$2:$C$37,MATCH(K4364,Tarifas!$A$2:$A$37,1)),IF(L4364&lt;=40000,INDEX(Tarifas!$D$2:$D$37,MATCH(K4364,Tarifas!$A$2:$A$37,1)),INDEX(Tarifas!$E$2:$E$37,MATCH(K4364,Tarifas!$A$2:$A$37,1))))))</f>
        <v>0</v>
      </c>
      <c r="Q4364" s="7">
        <f t="shared" si="413"/>
        <v>700</v>
      </c>
    </row>
    <row r="4365" spans="1:17" ht="15.75" customHeight="1" x14ac:dyDescent="0.25">
      <c r="A4365" s="2">
        <v>123</v>
      </c>
      <c r="B4365" s="2">
        <v>123</v>
      </c>
      <c r="C4365" s="2">
        <v>123</v>
      </c>
      <c r="D4365" s="2" t="s">
        <v>2446</v>
      </c>
      <c r="E4365" s="3">
        <v>2</v>
      </c>
      <c r="F4365" s="3">
        <v>8</v>
      </c>
      <c r="G4365" s="3">
        <v>19</v>
      </c>
      <c r="H4365" s="3">
        <v>0.02</v>
      </c>
      <c r="I4365" s="3">
        <v>7.5999999999999998E-2</v>
      </c>
      <c r="J4365" s="4" t="str">
        <f t="shared" si="408"/>
        <v>Se calcula por P volum</v>
      </c>
      <c r="K4365" s="3">
        <f t="shared" si="409"/>
        <v>7.5999999999999998E-2</v>
      </c>
      <c r="L4365" s="5">
        <v>5450</v>
      </c>
      <c r="M4365" s="2" t="str">
        <f t="shared" si="410"/>
        <v>Hasta $9.989</v>
      </c>
      <c r="N4365" s="5">
        <f t="shared" si="411"/>
        <v>700</v>
      </c>
      <c r="O4365" s="6" t="str">
        <f t="shared" si="412"/>
        <v>No aplica (&lt;$19.990)</v>
      </c>
      <c r="P4365" s="7">
        <f t="array" ref="P4365">IF(OR(L4365="",K4365=""),"",IF(L4365&lt;19990,0,IF(L4365&lt;=30000,INDEX(Tarifas!$C$2:$C$37,MATCH(K4365,Tarifas!$A$2:$A$37,1)),IF(L4365&lt;=40000,INDEX(Tarifas!$D$2:$D$37,MATCH(K4365,Tarifas!$A$2:$A$37,1)),INDEX(Tarifas!$E$2:$E$37,MATCH(K4365,Tarifas!$A$2:$A$37,1))))))</f>
        <v>0</v>
      </c>
      <c r="Q4365" s="7">
        <f t="shared" si="413"/>
        <v>700</v>
      </c>
    </row>
    <row r="4366" spans="1:17" ht="15.75" customHeight="1" x14ac:dyDescent="0.25">
      <c r="A4366" s="2">
        <v>123</v>
      </c>
      <c r="B4366" s="2">
        <v>123</v>
      </c>
      <c r="C4366" s="2">
        <v>123</v>
      </c>
      <c r="D4366" s="2" t="s">
        <v>2446</v>
      </c>
      <c r="E4366" s="3">
        <v>2</v>
      </c>
      <c r="F4366" s="3">
        <v>8</v>
      </c>
      <c r="G4366" s="3">
        <v>19</v>
      </c>
      <c r="H4366" s="3">
        <v>0.02</v>
      </c>
      <c r="I4366" s="3">
        <v>7.5999999999999998E-2</v>
      </c>
      <c r="J4366" s="4" t="str">
        <f t="shared" si="408"/>
        <v>Se calcula por P volum</v>
      </c>
      <c r="K4366" s="3">
        <f t="shared" si="409"/>
        <v>7.5999999999999998E-2</v>
      </c>
      <c r="L4366" s="5">
        <v>5450</v>
      </c>
      <c r="M4366" s="2" t="str">
        <f t="shared" si="410"/>
        <v>Hasta $9.989</v>
      </c>
      <c r="N4366" s="5">
        <f t="shared" si="411"/>
        <v>700</v>
      </c>
      <c r="O4366" s="6" t="str">
        <f t="shared" si="412"/>
        <v>No aplica (&lt;$19.990)</v>
      </c>
      <c r="P4366" s="7">
        <f t="array" ref="P4366">IF(OR(L4366="",K4366=""),"",IF(L4366&lt;19990,0,IF(L4366&lt;=30000,INDEX(Tarifas!$C$2:$C$37,MATCH(K4366,Tarifas!$A$2:$A$37,1)),IF(L4366&lt;=40000,INDEX(Tarifas!$D$2:$D$37,MATCH(K4366,Tarifas!$A$2:$A$37,1)),INDEX(Tarifas!$E$2:$E$37,MATCH(K4366,Tarifas!$A$2:$A$37,1))))))</f>
        <v>0</v>
      </c>
      <c r="Q4366" s="7">
        <f t="shared" si="413"/>
        <v>700</v>
      </c>
    </row>
    <row r="4367" spans="1:17" ht="15.75" customHeight="1" x14ac:dyDescent="0.25">
      <c r="A4367" s="2">
        <v>123</v>
      </c>
      <c r="B4367" s="2">
        <v>123</v>
      </c>
      <c r="C4367" s="2">
        <v>123</v>
      </c>
      <c r="D4367" s="2" t="s">
        <v>2447</v>
      </c>
      <c r="E4367" s="3">
        <v>11</v>
      </c>
      <c r="F4367" s="3">
        <v>20</v>
      </c>
      <c r="G4367" s="3">
        <v>3</v>
      </c>
      <c r="H4367" s="3">
        <v>0.02</v>
      </c>
      <c r="I4367" s="3">
        <v>0.16500000000000001</v>
      </c>
      <c r="J4367" s="4" t="str">
        <f t="shared" si="408"/>
        <v>Se calcula por P volum</v>
      </c>
      <c r="K4367" s="3">
        <f t="shared" si="409"/>
        <v>0.16500000000000001</v>
      </c>
      <c r="L4367" s="5">
        <v>6459</v>
      </c>
      <c r="M4367" s="2" t="str">
        <f t="shared" si="410"/>
        <v>Hasta $9.989</v>
      </c>
      <c r="N4367" s="5">
        <f t="shared" si="411"/>
        <v>700</v>
      </c>
      <c r="O4367" s="6" t="str">
        <f t="shared" si="412"/>
        <v>No aplica (&lt;$19.990)</v>
      </c>
      <c r="P4367" s="7">
        <f t="array" ref="P4367">IF(OR(L4367="",K4367=""),"",IF(L4367&lt;19990,0,IF(L4367&lt;=30000,INDEX(Tarifas!$C$2:$C$37,MATCH(K4367,Tarifas!$A$2:$A$37,1)),IF(L4367&lt;=40000,INDEX(Tarifas!$D$2:$D$37,MATCH(K4367,Tarifas!$A$2:$A$37,1)),INDEX(Tarifas!$E$2:$E$37,MATCH(K4367,Tarifas!$A$2:$A$37,1))))))</f>
        <v>0</v>
      </c>
      <c r="Q4367" s="7">
        <f t="shared" si="413"/>
        <v>700</v>
      </c>
    </row>
    <row r="4368" spans="1:17" ht="15.75" customHeight="1" x14ac:dyDescent="0.25">
      <c r="A4368" s="2">
        <v>123</v>
      </c>
      <c r="B4368" s="2">
        <v>123</v>
      </c>
      <c r="C4368" s="2">
        <v>123</v>
      </c>
      <c r="D4368" s="2" t="s">
        <v>2447</v>
      </c>
      <c r="E4368" s="3">
        <v>11</v>
      </c>
      <c r="F4368" s="3">
        <v>20</v>
      </c>
      <c r="G4368" s="3">
        <v>3</v>
      </c>
      <c r="H4368" s="3">
        <v>0.02</v>
      </c>
      <c r="I4368" s="3">
        <v>0.16500000000000001</v>
      </c>
      <c r="J4368" s="4" t="str">
        <f t="shared" si="408"/>
        <v>Se calcula por P volum</v>
      </c>
      <c r="K4368" s="3">
        <f t="shared" si="409"/>
        <v>0.16500000000000001</v>
      </c>
      <c r="L4368" s="5">
        <v>6459</v>
      </c>
      <c r="M4368" s="2" t="str">
        <f t="shared" si="410"/>
        <v>Hasta $9.989</v>
      </c>
      <c r="N4368" s="5">
        <f t="shared" si="411"/>
        <v>700</v>
      </c>
      <c r="O4368" s="6" t="str">
        <f t="shared" si="412"/>
        <v>No aplica (&lt;$19.990)</v>
      </c>
      <c r="P4368" s="7">
        <f t="array" ref="P4368">IF(OR(L4368="",K4368=""),"",IF(L4368&lt;19990,0,IF(L4368&lt;=30000,INDEX(Tarifas!$C$2:$C$37,MATCH(K4368,Tarifas!$A$2:$A$37,1)),IF(L4368&lt;=40000,INDEX(Tarifas!$D$2:$D$37,MATCH(K4368,Tarifas!$A$2:$A$37,1)),INDEX(Tarifas!$E$2:$E$37,MATCH(K4368,Tarifas!$A$2:$A$37,1))))))</f>
        <v>0</v>
      </c>
      <c r="Q4368" s="7">
        <f t="shared" si="413"/>
        <v>700</v>
      </c>
    </row>
    <row r="4369" spans="1:17" ht="15.75" customHeight="1" x14ac:dyDescent="0.25">
      <c r="A4369" s="2">
        <v>123</v>
      </c>
      <c r="B4369" s="2">
        <v>123</v>
      </c>
      <c r="C4369" s="2">
        <v>123</v>
      </c>
      <c r="D4369" s="2" t="s">
        <v>2448</v>
      </c>
      <c r="E4369" s="3">
        <v>1</v>
      </c>
      <c r="F4369" s="3">
        <v>1</v>
      </c>
      <c r="G4369" s="3">
        <v>14</v>
      </c>
      <c r="H4369" s="3">
        <v>0.01</v>
      </c>
      <c r="I4369" s="3">
        <v>3.5000000000000001E-3</v>
      </c>
      <c r="J4369" s="4" t="str">
        <f t="shared" si="408"/>
        <v>Se calcula por Peso</v>
      </c>
      <c r="K4369" s="3">
        <f t="shared" si="409"/>
        <v>0.01</v>
      </c>
      <c r="L4369" s="5">
        <v>1990</v>
      </c>
      <c r="M4369" s="2" t="str">
        <f t="shared" si="410"/>
        <v>Hasta $9.989</v>
      </c>
      <c r="N4369" s="5">
        <f t="shared" si="411"/>
        <v>700</v>
      </c>
      <c r="O4369" s="6" t="str">
        <f t="shared" si="412"/>
        <v>No aplica (&lt;$19.990)</v>
      </c>
      <c r="P4369" s="7">
        <f t="array" ref="P4369">IF(OR(L4369="",K4369=""),"",IF(L4369&lt;19990,0,IF(L4369&lt;=30000,INDEX(Tarifas!$C$2:$C$37,MATCH(K4369,Tarifas!$A$2:$A$37,1)),IF(L4369&lt;=40000,INDEX(Tarifas!$D$2:$D$37,MATCH(K4369,Tarifas!$A$2:$A$37,1)),INDEX(Tarifas!$E$2:$E$37,MATCH(K4369,Tarifas!$A$2:$A$37,1))))))</f>
        <v>0</v>
      </c>
      <c r="Q4369" s="7">
        <f t="shared" si="413"/>
        <v>700</v>
      </c>
    </row>
    <row r="4370" spans="1:17" ht="15.75" customHeight="1" x14ac:dyDescent="0.25">
      <c r="A4370" s="2">
        <v>123</v>
      </c>
      <c r="B4370" s="2">
        <v>123</v>
      </c>
      <c r="C4370" s="2">
        <v>123</v>
      </c>
      <c r="D4370" s="2"/>
      <c r="E4370" s="3"/>
      <c r="F4370" s="3"/>
      <c r="G4370" s="3"/>
      <c r="H4370" s="3"/>
      <c r="I4370" s="3"/>
      <c r="J4370" s="4" t="str">
        <f t="shared" si="408"/>
        <v/>
      </c>
      <c r="K4370" s="3" t="str">
        <f t="shared" si="409"/>
        <v/>
      </c>
      <c r="L4370" s="5">
        <v>1100</v>
      </c>
      <c r="M4370" s="2" t="str">
        <f t="shared" si="410"/>
        <v>Hasta $9.989</v>
      </c>
      <c r="N4370" s="5">
        <f t="shared" si="411"/>
        <v>700</v>
      </c>
      <c r="O4370" s="6" t="str">
        <f t="shared" si="412"/>
        <v>No aplica (&lt;$19.990)</v>
      </c>
      <c r="P4370" s="7" t="str">
        <f t="array" ref="P4370">IF(OR(L4370="",K4370=""),"",IF(L4370&lt;19990,0,IF(L4370&lt;=30000,INDEX(Tarifas!$C$2:$C$37,MATCH(K4370,Tarifas!$A$2:$A$37,1)),IF(L4370&lt;=40000,INDEX(Tarifas!$D$2:$D$37,MATCH(K4370,Tarifas!$A$2:$A$37,1)),INDEX(Tarifas!$E$2:$E$37,MATCH(K4370,Tarifas!$A$2:$A$37,1))))))</f>
        <v/>
      </c>
      <c r="Q4370" s="7" t="str">
        <f t="shared" si="413"/>
        <v/>
      </c>
    </row>
    <row r="4371" spans="1:17" ht="15.75" customHeight="1" x14ac:dyDescent="0.25">
      <c r="A4371" s="2">
        <v>123</v>
      </c>
      <c r="B4371" s="2">
        <v>123</v>
      </c>
      <c r="C4371" s="2">
        <v>123</v>
      </c>
      <c r="D4371" s="2"/>
      <c r="E4371" s="3"/>
      <c r="F4371" s="3"/>
      <c r="G4371" s="3"/>
      <c r="H4371" s="3"/>
      <c r="I4371" s="3"/>
      <c r="J4371" s="4" t="str">
        <f t="shared" si="408"/>
        <v/>
      </c>
      <c r="K4371" s="3" t="str">
        <f t="shared" si="409"/>
        <v/>
      </c>
      <c r="L4371" s="5">
        <v>1100</v>
      </c>
      <c r="M4371" s="2" t="str">
        <f t="shared" si="410"/>
        <v>Hasta $9.989</v>
      </c>
      <c r="N4371" s="5">
        <f t="shared" si="411"/>
        <v>700</v>
      </c>
      <c r="O4371" s="6" t="str">
        <f t="shared" si="412"/>
        <v>No aplica (&lt;$19.990)</v>
      </c>
      <c r="P4371" s="7" t="str">
        <f t="array" ref="P4371">IF(OR(L4371="",K4371=""),"",IF(L4371&lt;19990,0,IF(L4371&lt;=30000,INDEX(Tarifas!$C$2:$C$37,MATCH(K4371,Tarifas!$A$2:$A$37,1)),IF(L4371&lt;=40000,INDEX(Tarifas!$D$2:$D$37,MATCH(K4371,Tarifas!$A$2:$A$37,1)),INDEX(Tarifas!$E$2:$E$37,MATCH(K4371,Tarifas!$A$2:$A$37,1))))))</f>
        <v/>
      </c>
      <c r="Q4371" s="7" t="str">
        <f t="shared" si="413"/>
        <v/>
      </c>
    </row>
    <row r="4372" spans="1:17" ht="15.75" customHeight="1" x14ac:dyDescent="0.25">
      <c r="A4372" s="2">
        <v>123</v>
      </c>
      <c r="B4372" s="2">
        <v>123</v>
      </c>
      <c r="C4372" s="2">
        <v>123</v>
      </c>
      <c r="D4372" s="2"/>
      <c r="E4372" s="3"/>
      <c r="F4372" s="3"/>
      <c r="G4372" s="3"/>
      <c r="H4372" s="3"/>
      <c r="I4372" s="3"/>
      <c r="J4372" s="4" t="str">
        <f t="shared" si="408"/>
        <v/>
      </c>
      <c r="K4372" s="3" t="str">
        <f t="shared" si="409"/>
        <v/>
      </c>
      <c r="L4372" s="5">
        <v>1100</v>
      </c>
      <c r="M4372" s="2" t="str">
        <f t="shared" si="410"/>
        <v>Hasta $9.989</v>
      </c>
      <c r="N4372" s="5">
        <f t="shared" si="411"/>
        <v>700</v>
      </c>
      <c r="O4372" s="6" t="str">
        <f t="shared" si="412"/>
        <v>No aplica (&lt;$19.990)</v>
      </c>
      <c r="P4372" s="7" t="str">
        <f t="array" ref="P4372">IF(OR(L4372="",K4372=""),"",IF(L4372&lt;19990,0,IF(L4372&lt;=30000,INDEX(Tarifas!$C$2:$C$37,MATCH(K4372,Tarifas!$A$2:$A$37,1)),IF(L4372&lt;=40000,INDEX(Tarifas!$D$2:$D$37,MATCH(K4372,Tarifas!$A$2:$A$37,1)),INDEX(Tarifas!$E$2:$E$37,MATCH(K4372,Tarifas!$A$2:$A$37,1))))))</f>
        <v/>
      </c>
      <c r="Q4372" s="7" t="str">
        <f t="shared" si="413"/>
        <v/>
      </c>
    </row>
    <row r="4373" spans="1:17" ht="15.75" customHeight="1" x14ac:dyDescent="0.25">
      <c r="A4373" s="2">
        <v>123</v>
      </c>
      <c r="B4373" s="2">
        <v>123</v>
      </c>
      <c r="C4373" s="2">
        <v>123</v>
      </c>
      <c r="D4373" s="2"/>
      <c r="E4373" s="3"/>
      <c r="F4373" s="3"/>
      <c r="G4373" s="3"/>
      <c r="H4373" s="3"/>
      <c r="I4373" s="3"/>
      <c r="J4373" s="4" t="str">
        <f t="shared" si="408"/>
        <v/>
      </c>
      <c r="K4373" s="3" t="str">
        <f t="shared" si="409"/>
        <v/>
      </c>
      <c r="L4373" s="5">
        <v>1200</v>
      </c>
      <c r="M4373" s="2" t="str">
        <f t="shared" si="410"/>
        <v>Hasta $9.989</v>
      </c>
      <c r="N4373" s="5">
        <f t="shared" si="411"/>
        <v>700</v>
      </c>
      <c r="O4373" s="6" t="str">
        <f t="shared" si="412"/>
        <v>No aplica (&lt;$19.990)</v>
      </c>
      <c r="P4373" s="7" t="str">
        <f t="array" ref="P4373">IF(OR(L4373="",K4373=""),"",IF(L4373&lt;19990,0,IF(L4373&lt;=30000,INDEX(Tarifas!$C$2:$C$37,MATCH(K4373,Tarifas!$A$2:$A$37,1)),IF(L4373&lt;=40000,INDEX(Tarifas!$D$2:$D$37,MATCH(K4373,Tarifas!$A$2:$A$37,1)),INDEX(Tarifas!$E$2:$E$37,MATCH(K4373,Tarifas!$A$2:$A$37,1))))))</f>
        <v/>
      </c>
      <c r="Q4373" s="7" t="str">
        <f t="shared" si="413"/>
        <v/>
      </c>
    </row>
    <row r="4374" spans="1:17" ht="15.75" customHeight="1" x14ac:dyDescent="0.25">
      <c r="A4374" s="2">
        <v>123</v>
      </c>
      <c r="B4374" s="2">
        <v>123</v>
      </c>
      <c r="C4374" s="2">
        <v>123</v>
      </c>
      <c r="D4374" s="2"/>
      <c r="E4374" s="3"/>
      <c r="F4374" s="3"/>
      <c r="G4374" s="3"/>
      <c r="H4374" s="3"/>
      <c r="I4374" s="3"/>
      <c r="J4374" s="4" t="str">
        <f t="shared" si="408"/>
        <v/>
      </c>
      <c r="K4374" s="3" t="str">
        <f t="shared" si="409"/>
        <v/>
      </c>
      <c r="L4374" s="5">
        <v>1290</v>
      </c>
      <c r="M4374" s="2" t="str">
        <f t="shared" si="410"/>
        <v>Hasta $9.989</v>
      </c>
      <c r="N4374" s="5">
        <f t="shared" si="411"/>
        <v>700</v>
      </c>
      <c r="O4374" s="6" t="str">
        <f t="shared" si="412"/>
        <v>No aplica (&lt;$19.990)</v>
      </c>
      <c r="P4374" s="7" t="str">
        <f t="array" ref="P4374">IF(OR(L4374="",K4374=""),"",IF(L4374&lt;19990,0,IF(L4374&lt;=30000,INDEX(Tarifas!$C$2:$C$37,MATCH(K4374,Tarifas!$A$2:$A$37,1)),IF(L4374&lt;=40000,INDEX(Tarifas!$D$2:$D$37,MATCH(K4374,Tarifas!$A$2:$A$37,1)),INDEX(Tarifas!$E$2:$E$37,MATCH(K4374,Tarifas!$A$2:$A$37,1))))))</f>
        <v/>
      </c>
      <c r="Q4374" s="7" t="str">
        <f t="shared" si="413"/>
        <v/>
      </c>
    </row>
    <row r="4375" spans="1:17" ht="15.75" customHeight="1" x14ac:dyDescent="0.25">
      <c r="A4375" s="2">
        <v>123</v>
      </c>
      <c r="B4375" s="2">
        <v>123</v>
      </c>
      <c r="C4375" s="2">
        <v>123</v>
      </c>
      <c r="D4375" s="2"/>
      <c r="E4375" s="3"/>
      <c r="F4375" s="3"/>
      <c r="G4375" s="3"/>
      <c r="H4375" s="3"/>
      <c r="I4375" s="3"/>
      <c r="J4375" s="4" t="str">
        <f t="shared" si="408"/>
        <v/>
      </c>
      <c r="K4375" s="3" t="str">
        <f t="shared" si="409"/>
        <v/>
      </c>
      <c r="L4375" s="5">
        <v>1290</v>
      </c>
      <c r="M4375" s="2" t="str">
        <f t="shared" si="410"/>
        <v>Hasta $9.989</v>
      </c>
      <c r="N4375" s="5">
        <f t="shared" si="411"/>
        <v>700</v>
      </c>
      <c r="O4375" s="6" t="str">
        <f t="shared" si="412"/>
        <v>No aplica (&lt;$19.990)</v>
      </c>
      <c r="P4375" s="7" t="str">
        <f t="array" ref="P4375">IF(OR(L4375="",K4375=""),"",IF(L4375&lt;19990,0,IF(L4375&lt;=30000,INDEX(Tarifas!$C$2:$C$37,MATCH(K4375,Tarifas!$A$2:$A$37,1)),IF(L4375&lt;=40000,INDEX(Tarifas!$D$2:$D$37,MATCH(K4375,Tarifas!$A$2:$A$37,1)),INDEX(Tarifas!$E$2:$E$37,MATCH(K4375,Tarifas!$A$2:$A$37,1))))))</f>
        <v/>
      </c>
      <c r="Q4375" s="7" t="str">
        <f t="shared" si="413"/>
        <v/>
      </c>
    </row>
    <row r="4376" spans="1:17" ht="15.75" customHeight="1" x14ac:dyDescent="0.25">
      <c r="A4376" s="2">
        <v>123</v>
      </c>
      <c r="B4376" s="2">
        <v>123</v>
      </c>
      <c r="C4376" s="2">
        <v>123</v>
      </c>
      <c r="D4376" s="2"/>
      <c r="E4376" s="3"/>
      <c r="F4376" s="3"/>
      <c r="G4376" s="3"/>
      <c r="H4376" s="3"/>
      <c r="I4376" s="3"/>
      <c r="J4376" s="4" t="str">
        <f t="shared" si="408"/>
        <v/>
      </c>
      <c r="K4376" s="3" t="str">
        <f t="shared" si="409"/>
        <v/>
      </c>
      <c r="L4376" s="5">
        <v>1290</v>
      </c>
      <c r="M4376" s="2" t="str">
        <f t="shared" si="410"/>
        <v>Hasta $9.989</v>
      </c>
      <c r="N4376" s="5">
        <f t="shared" si="411"/>
        <v>700</v>
      </c>
      <c r="O4376" s="6" t="str">
        <f t="shared" si="412"/>
        <v>No aplica (&lt;$19.990)</v>
      </c>
      <c r="P4376" s="7" t="str">
        <f t="array" ref="P4376">IF(OR(L4376="",K4376=""),"",IF(L4376&lt;19990,0,IF(L4376&lt;=30000,INDEX(Tarifas!$C$2:$C$37,MATCH(K4376,Tarifas!$A$2:$A$37,1)),IF(L4376&lt;=40000,INDEX(Tarifas!$D$2:$D$37,MATCH(K4376,Tarifas!$A$2:$A$37,1)),INDEX(Tarifas!$E$2:$E$37,MATCH(K4376,Tarifas!$A$2:$A$37,1))))))</f>
        <v/>
      </c>
      <c r="Q4376" s="7" t="str">
        <f t="shared" si="413"/>
        <v/>
      </c>
    </row>
    <row r="4377" spans="1:17" ht="15.75" customHeight="1" x14ac:dyDescent="0.25">
      <c r="A4377" s="2">
        <v>123</v>
      </c>
      <c r="B4377" s="2">
        <v>123</v>
      </c>
      <c r="C4377" s="2">
        <v>123</v>
      </c>
      <c r="D4377" s="2"/>
      <c r="E4377" s="3"/>
      <c r="F4377" s="3"/>
      <c r="G4377" s="3"/>
      <c r="H4377" s="3"/>
      <c r="I4377" s="3"/>
      <c r="J4377" s="4" t="str">
        <f t="shared" si="408"/>
        <v/>
      </c>
      <c r="K4377" s="3" t="str">
        <f t="shared" si="409"/>
        <v/>
      </c>
      <c r="L4377" s="5">
        <v>1340</v>
      </c>
      <c r="M4377" s="2" t="str">
        <f t="shared" si="410"/>
        <v>Hasta $9.989</v>
      </c>
      <c r="N4377" s="5">
        <f t="shared" si="411"/>
        <v>700</v>
      </c>
      <c r="O4377" s="6" t="str">
        <f t="shared" si="412"/>
        <v>No aplica (&lt;$19.990)</v>
      </c>
      <c r="P4377" s="7" t="str">
        <f t="array" ref="P4377">IF(OR(L4377="",K4377=""),"",IF(L4377&lt;19990,0,IF(L4377&lt;=30000,INDEX(Tarifas!$C$2:$C$37,MATCH(K4377,Tarifas!$A$2:$A$37,1)),IF(L4377&lt;=40000,INDEX(Tarifas!$D$2:$D$37,MATCH(K4377,Tarifas!$A$2:$A$37,1)),INDEX(Tarifas!$E$2:$E$37,MATCH(K4377,Tarifas!$A$2:$A$37,1))))))</f>
        <v/>
      </c>
      <c r="Q4377" s="7" t="str">
        <f t="shared" si="413"/>
        <v/>
      </c>
    </row>
    <row r="4378" spans="1:17" ht="15.75" customHeight="1" x14ac:dyDescent="0.25">
      <c r="A4378" s="2">
        <v>123</v>
      </c>
      <c r="B4378" s="2">
        <v>123</v>
      </c>
      <c r="C4378" s="2">
        <v>123</v>
      </c>
      <c r="D4378" s="2"/>
      <c r="E4378" s="3"/>
      <c r="F4378" s="3"/>
      <c r="G4378" s="3"/>
      <c r="H4378" s="3"/>
      <c r="I4378" s="3"/>
      <c r="J4378" s="4" t="str">
        <f t="shared" si="408"/>
        <v/>
      </c>
      <c r="K4378" s="3" t="str">
        <f t="shared" si="409"/>
        <v/>
      </c>
      <c r="L4378" s="5">
        <v>1390</v>
      </c>
      <c r="M4378" s="2" t="str">
        <f t="shared" si="410"/>
        <v>Hasta $9.989</v>
      </c>
      <c r="N4378" s="5">
        <f t="shared" si="411"/>
        <v>700</v>
      </c>
      <c r="O4378" s="6" t="str">
        <f t="shared" si="412"/>
        <v>No aplica (&lt;$19.990)</v>
      </c>
      <c r="P4378" s="7" t="str">
        <f t="array" ref="P4378">IF(OR(L4378="",K4378=""),"",IF(L4378&lt;19990,0,IF(L4378&lt;=30000,INDEX(Tarifas!$C$2:$C$37,MATCH(K4378,Tarifas!$A$2:$A$37,1)),IF(L4378&lt;=40000,INDEX(Tarifas!$D$2:$D$37,MATCH(K4378,Tarifas!$A$2:$A$37,1)),INDEX(Tarifas!$E$2:$E$37,MATCH(K4378,Tarifas!$A$2:$A$37,1))))))</f>
        <v/>
      </c>
      <c r="Q4378" s="7" t="str">
        <f t="shared" si="413"/>
        <v/>
      </c>
    </row>
    <row r="4379" spans="1:17" ht="15.75" customHeight="1" x14ac:dyDescent="0.25">
      <c r="A4379" s="2">
        <v>123</v>
      </c>
      <c r="B4379" s="2">
        <v>123</v>
      </c>
      <c r="C4379" s="2">
        <v>123</v>
      </c>
      <c r="D4379" s="2"/>
      <c r="E4379" s="3"/>
      <c r="F4379" s="3"/>
      <c r="G4379" s="3"/>
      <c r="H4379" s="3"/>
      <c r="I4379" s="3"/>
      <c r="J4379" s="4" t="str">
        <f t="shared" si="408"/>
        <v/>
      </c>
      <c r="K4379" s="3" t="str">
        <f t="shared" si="409"/>
        <v/>
      </c>
      <c r="L4379" s="5">
        <v>1445</v>
      </c>
      <c r="M4379" s="2" t="str">
        <f t="shared" si="410"/>
        <v>Hasta $9.989</v>
      </c>
      <c r="N4379" s="5">
        <f t="shared" si="411"/>
        <v>700</v>
      </c>
      <c r="O4379" s="6" t="str">
        <f t="shared" si="412"/>
        <v>No aplica (&lt;$19.990)</v>
      </c>
      <c r="P4379" s="7" t="str">
        <f t="array" ref="P4379">IF(OR(L4379="",K4379=""),"",IF(L4379&lt;19990,0,IF(L4379&lt;=30000,INDEX(Tarifas!$C$2:$C$37,MATCH(K4379,Tarifas!$A$2:$A$37,1)),IF(L4379&lt;=40000,INDEX(Tarifas!$D$2:$D$37,MATCH(K4379,Tarifas!$A$2:$A$37,1)),INDEX(Tarifas!$E$2:$E$37,MATCH(K4379,Tarifas!$A$2:$A$37,1))))))</f>
        <v/>
      </c>
      <c r="Q4379" s="7" t="str">
        <f t="shared" si="413"/>
        <v/>
      </c>
    </row>
    <row r="4380" spans="1:17" ht="15.75" customHeight="1" x14ac:dyDescent="0.25">
      <c r="A4380" s="2">
        <v>123</v>
      </c>
      <c r="B4380" s="2">
        <v>123</v>
      </c>
      <c r="C4380" s="2">
        <v>123</v>
      </c>
      <c r="D4380" s="2"/>
      <c r="E4380" s="3"/>
      <c r="F4380" s="3"/>
      <c r="G4380" s="3"/>
      <c r="H4380" s="3"/>
      <c r="I4380" s="3"/>
      <c r="J4380" s="4" t="str">
        <f t="shared" si="408"/>
        <v/>
      </c>
      <c r="K4380" s="3" t="str">
        <f t="shared" si="409"/>
        <v/>
      </c>
      <c r="L4380" s="5">
        <v>1490</v>
      </c>
      <c r="M4380" s="2" t="str">
        <f t="shared" si="410"/>
        <v>Hasta $9.989</v>
      </c>
      <c r="N4380" s="5">
        <f t="shared" si="411"/>
        <v>700</v>
      </c>
      <c r="O4380" s="6" t="str">
        <f t="shared" si="412"/>
        <v>No aplica (&lt;$19.990)</v>
      </c>
      <c r="P4380" s="7" t="str">
        <f t="array" ref="P4380">IF(OR(L4380="",K4380=""),"",IF(L4380&lt;19990,0,IF(L4380&lt;=30000,INDEX(Tarifas!$C$2:$C$37,MATCH(K4380,Tarifas!$A$2:$A$37,1)),IF(L4380&lt;=40000,INDEX(Tarifas!$D$2:$D$37,MATCH(K4380,Tarifas!$A$2:$A$37,1)),INDEX(Tarifas!$E$2:$E$37,MATCH(K4380,Tarifas!$A$2:$A$37,1))))))</f>
        <v/>
      </c>
      <c r="Q4380" s="7" t="str">
        <f t="shared" si="413"/>
        <v/>
      </c>
    </row>
    <row r="4381" spans="1:17" ht="15.75" customHeight="1" x14ac:dyDescent="0.25">
      <c r="A4381" s="2">
        <v>123</v>
      </c>
      <c r="B4381" s="2">
        <v>123</v>
      </c>
      <c r="C4381" s="2">
        <v>123</v>
      </c>
      <c r="D4381" s="2"/>
      <c r="E4381" s="3"/>
      <c r="F4381" s="3"/>
      <c r="G4381" s="3"/>
      <c r="H4381" s="3"/>
      <c r="I4381" s="3"/>
      <c r="J4381" s="4" t="str">
        <f t="shared" si="408"/>
        <v/>
      </c>
      <c r="K4381" s="3" t="str">
        <f t="shared" si="409"/>
        <v/>
      </c>
      <c r="L4381" s="5">
        <v>1490</v>
      </c>
      <c r="M4381" s="2" t="str">
        <f t="shared" si="410"/>
        <v>Hasta $9.989</v>
      </c>
      <c r="N4381" s="5">
        <f t="shared" si="411"/>
        <v>700</v>
      </c>
      <c r="O4381" s="6" t="str">
        <f t="shared" si="412"/>
        <v>No aplica (&lt;$19.990)</v>
      </c>
      <c r="P4381" s="7" t="str">
        <f t="array" ref="P4381">IF(OR(L4381="",K4381=""),"",IF(L4381&lt;19990,0,IF(L4381&lt;=30000,INDEX(Tarifas!$C$2:$C$37,MATCH(K4381,Tarifas!$A$2:$A$37,1)),IF(L4381&lt;=40000,INDEX(Tarifas!$D$2:$D$37,MATCH(K4381,Tarifas!$A$2:$A$37,1)),INDEX(Tarifas!$E$2:$E$37,MATCH(K4381,Tarifas!$A$2:$A$37,1))))))</f>
        <v/>
      </c>
      <c r="Q4381" s="7" t="str">
        <f t="shared" si="413"/>
        <v/>
      </c>
    </row>
    <row r="4382" spans="1:17" ht="15.75" customHeight="1" x14ac:dyDescent="0.25">
      <c r="A4382" s="2">
        <v>123</v>
      </c>
      <c r="B4382" s="2">
        <v>123</v>
      </c>
      <c r="C4382" s="2">
        <v>123</v>
      </c>
      <c r="D4382" s="2"/>
      <c r="E4382" s="3"/>
      <c r="F4382" s="3"/>
      <c r="G4382" s="3"/>
      <c r="H4382" s="3"/>
      <c r="I4382" s="3"/>
      <c r="J4382" s="4" t="str">
        <f t="shared" si="408"/>
        <v/>
      </c>
      <c r="K4382" s="3" t="str">
        <f t="shared" si="409"/>
        <v/>
      </c>
      <c r="L4382" s="5">
        <v>1490</v>
      </c>
      <c r="M4382" s="2" t="str">
        <f t="shared" si="410"/>
        <v>Hasta $9.989</v>
      </c>
      <c r="N4382" s="5">
        <f t="shared" si="411"/>
        <v>700</v>
      </c>
      <c r="O4382" s="6" t="str">
        <f t="shared" si="412"/>
        <v>No aplica (&lt;$19.990)</v>
      </c>
      <c r="P4382" s="7" t="str">
        <f t="array" ref="P4382">IF(OR(L4382="",K4382=""),"",IF(L4382&lt;19990,0,IF(L4382&lt;=30000,INDEX(Tarifas!$C$2:$C$37,MATCH(K4382,Tarifas!$A$2:$A$37,1)),IF(L4382&lt;=40000,INDEX(Tarifas!$D$2:$D$37,MATCH(K4382,Tarifas!$A$2:$A$37,1)),INDEX(Tarifas!$E$2:$E$37,MATCH(K4382,Tarifas!$A$2:$A$37,1))))))</f>
        <v/>
      </c>
      <c r="Q4382" s="7" t="str">
        <f t="shared" si="413"/>
        <v/>
      </c>
    </row>
    <row r="4383" spans="1:17" ht="15.75" customHeight="1" x14ac:dyDescent="0.25">
      <c r="A4383" s="2">
        <v>123</v>
      </c>
      <c r="B4383" s="2">
        <v>123</v>
      </c>
      <c r="C4383" s="2">
        <v>123</v>
      </c>
      <c r="D4383" s="2"/>
      <c r="E4383" s="3"/>
      <c r="F4383" s="3"/>
      <c r="G4383" s="3"/>
      <c r="H4383" s="3"/>
      <c r="I4383" s="3"/>
      <c r="J4383" s="4" t="str">
        <f t="shared" si="408"/>
        <v/>
      </c>
      <c r="K4383" s="3" t="str">
        <f t="shared" si="409"/>
        <v/>
      </c>
      <c r="L4383" s="5">
        <v>1491</v>
      </c>
      <c r="M4383" s="2" t="str">
        <f t="shared" si="410"/>
        <v>Hasta $9.989</v>
      </c>
      <c r="N4383" s="5">
        <f t="shared" si="411"/>
        <v>700</v>
      </c>
      <c r="O4383" s="6" t="str">
        <f t="shared" si="412"/>
        <v>No aplica (&lt;$19.990)</v>
      </c>
      <c r="P4383" s="7" t="str">
        <f t="array" ref="P4383">IF(OR(L4383="",K4383=""),"",IF(L4383&lt;19990,0,IF(L4383&lt;=30000,INDEX(Tarifas!$C$2:$C$37,MATCH(K4383,Tarifas!$A$2:$A$37,1)),IF(L4383&lt;=40000,INDEX(Tarifas!$D$2:$D$37,MATCH(K4383,Tarifas!$A$2:$A$37,1)),INDEX(Tarifas!$E$2:$E$37,MATCH(K4383,Tarifas!$A$2:$A$37,1))))))</f>
        <v/>
      </c>
      <c r="Q4383" s="7" t="str">
        <f t="shared" si="413"/>
        <v/>
      </c>
    </row>
    <row r="4384" spans="1:17" ht="15.75" customHeight="1" x14ac:dyDescent="0.25">
      <c r="A4384" s="2">
        <v>123</v>
      </c>
      <c r="B4384" s="2">
        <v>123</v>
      </c>
      <c r="C4384" s="2">
        <v>123</v>
      </c>
      <c r="D4384" s="2"/>
      <c r="E4384" s="3"/>
      <c r="F4384" s="3"/>
      <c r="G4384" s="3"/>
      <c r="H4384" s="3"/>
      <c r="I4384" s="3"/>
      <c r="J4384" s="4" t="str">
        <f t="shared" si="408"/>
        <v/>
      </c>
      <c r="K4384" s="3" t="str">
        <f t="shared" si="409"/>
        <v/>
      </c>
      <c r="L4384" s="5">
        <v>1542</v>
      </c>
      <c r="M4384" s="2" t="str">
        <f t="shared" si="410"/>
        <v>Hasta $9.989</v>
      </c>
      <c r="N4384" s="5">
        <f t="shared" si="411"/>
        <v>700</v>
      </c>
      <c r="O4384" s="6" t="str">
        <f t="shared" si="412"/>
        <v>No aplica (&lt;$19.990)</v>
      </c>
      <c r="P4384" s="7" t="str">
        <f t="array" ref="P4384">IF(OR(L4384="",K4384=""),"",IF(L4384&lt;19990,0,IF(L4384&lt;=30000,INDEX(Tarifas!$C$2:$C$37,MATCH(K4384,Tarifas!$A$2:$A$37,1)),IF(L4384&lt;=40000,INDEX(Tarifas!$D$2:$D$37,MATCH(K4384,Tarifas!$A$2:$A$37,1)),INDEX(Tarifas!$E$2:$E$37,MATCH(K4384,Tarifas!$A$2:$A$37,1))))))</f>
        <v/>
      </c>
      <c r="Q4384" s="7" t="str">
        <f t="shared" si="413"/>
        <v/>
      </c>
    </row>
    <row r="4385" spans="1:17" ht="15.75" customHeight="1" x14ac:dyDescent="0.25">
      <c r="A4385" s="2">
        <v>123</v>
      </c>
      <c r="B4385" s="2">
        <v>123</v>
      </c>
      <c r="C4385" s="2">
        <v>123</v>
      </c>
      <c r="D4385" s="2"/>
      <c r="E4385" s="3"/>
      <c r="F4385" s="3"/>
      <c r="G4385" s="3"/>
      <c r="H4385" s="3"/>
      <c r="I4385" s="3"/>
      <c r="J4385" s="4" t="str">
        <f t="shared" si="408"/>
        <v/>
      </c>
      <c r="K4385" s="3" t="str">
        <f t="shared" si="409"/>
        <v/>
      </c>
      <c r="L4385" s="5">
        <v>1590</v>
      </c>
      <c r="M4385" s="2" t="str">
        <f t="shared" si="410"/>
        <v>Hasta $9.989</v>
      </c>
      <c r="N4385" s="5">
        <f t="shared" si="411"/>
        <v>700</v>
      </c>
      <c r="O4385" s="6" t="str">
        <f t="shared" si="412"/>
        <v>No aplica (&lt;$19.990)</v>
      </c>
      <c r="P4385" s="7" t="str">
        <f t="array" ref="P4385">IF(OR(L4385="",K4385=""),"",IF(L4385&lt;19990,0,IF(L4385&lt;=30000,INDEX(Tarifas!$C$2:$C$37,MATCH(K4385,Tarifas!$A$2:$A$37,1)),IF(L4385&lt;=40000,INDEX(Tarifas!$D$2:$D$37,MATCH(K4385,Tarifas!$A$2:$A$37,1)),INDEX(Tarifas!$E$2:$E$37,MATCH(K4385,Tarifas!$A$2:$A$37,1))))))</f>
        <v/>
      </c>
      <c r="Q4385" s="7" t="str">
        <f t="shared" si="413"/>
        <v/>
      </c>
    </row>
    <row r="4386" spans="1:17" ht="15.75" customHeight="1" x14ac:dyDescent="0.25">
      <c r="A4386" s="2">
        <v>123</v>
      </c>
      <c r="B4386" s="2">
        <v>123</v>
      </c>
      <c r="C4386" s="2">
        <v>123</v>
      </c>
      <c r="D4386" s="2"/>
      <c r="E4386" s="3"/>
      <c r="F4386" s="3"/>
      <c r="G4386" s="3"/>
      <c r="H4386" s="3"/>
      <c r="I4386" s="3"/>
      <c r="J4386" s="4" t="str">
        <f t="shared" si="408"/>
        <v/>
      </c>
      <c r="K4386" s="3" t="str">
        <f t="shared" si="409"/>
        <v/>
      </c>
      <c r="L4386" s="5">
        <v>1590</v>
      </c>
      <c r="M4386" s="2" t="str">
        <f t="shared" si="410"/>
        <v>Hasta $9.989</v>
      </c>
      <c r="N4386" s="5">
        <f t="shared" si="411"/>
        <v>700</v>
      </c>
      <c r="O4386" s="6" t="str">
        <f t="shared" si="412"/>
        <v>No aplica (&lt;$19.990)</v>
      </c>
      <c r="P4386" s="7" t="str">
        <f t="array" ref="P4386">IF(OR(L4386="",K4386=""),"",IF(L4386&lt;19990,0,IF(L4386&lt;=30000,INDEX(Tarifas!$C$2:$C$37,MATCH(K4386,Tarifas!$A$2:$A$37,1)),IF(L4386&lt;=40000,INDEX(Tarifas!$D$2:$D$37,MATCH(K4386,Tarifas!$A$2:$A$37,1)),INDEX(Tarifas!$E$2:$E$37,MATCH(K4386,Tarifas!$A$2:$A$37,1))))))</f>
        <v/>
      </c>
      <c r="Q4386" s="7" t="str">
        <f t="shared" si="413"/>
        <v/>
      </c>
    </row>
    <row r="4387" spans="1:17" ht="15.75" customHeight="1" x14ac:dyDescent="0.25">
      <c r="A4387" s="2">
        <v>123</v>
      </c>
      <c r="B4387" s="2">
        <v>123</v>
      </c>
      <c r="C4387" s="2">
        <v>123</v>
      </c>
      <c r="D4387" s="2"/>
      <c r="E4387" s="3"/>
      <c r="F4387" s="3"/>
      <c r="G4387" s="3"/>
      <c r="H4387" s="3"/>
      <c r="I4387" s="3"/>
      <c r="J4387" s="4" t="str">
        <f t="shared" si="408"/>
        <v/>
      </c>
      <c r="K4387" s="3" t="str">
        <f t="shared" si="409"/>
        <v/>
      </c>
      <c r="L4387" s="5">
        <v>1590</v>
      </c>
      <c r="M4387" s="2" t="str">
        <f t="shared" si="410"/>
        <v>Hasta $9.989</v>
      </c>
      <c r="N4387" s="5">
        <f t="shared" si="411"/>
        <v>700</v>
      </c>
      <c r="O4387" s="6" t="str">
        <f t="shared" si="412"/>
        <v>No aplica (&lt;$19.990)</v>
      </c>
      <c r="P4387" s="7" t="str">
        <f t="array" ref="P4387">IF(OR(L4387="",K4387=""),"",IF(L4387&lt;19990,0,IF(L4387&lt;=30000,INDEX(Tarifas!$C$2:$C$37,MATCH(K4387,Tarifas!$A$2:$A$37,1)),IF(L4387&lt;=40000,INDEX(Tarifas!$D$2:$D$37,MATCH(K4387,Tarifas!$A$2:$A$37,1)),INDEX(Tarifas!$E$2:$E$37,MATCH(K4387,Tarifas!$A$2:$A$37,1))))))</f>
        <v/>
      </c>
      <c r="Q4387" s="7" t="str">
        <f t="shared" si="413"/>
        <v/>
      </c>
    </row>
    <row r="4388" spans="1:17" ht="15.75" customHeight="1" x14ac:dyDescent="0.25">
      <c r="A4388" s="2">
        <v>123</v>
      </c>
      <c r="B4388" s="2">
        <v>123</v>
      </c>
      <c r="C4388" s="2">
        <v>123</v>
      </c>
      <c r="D4388" s="2"/>
      <c r="E4388" s="3"/>
      <c r="F4388" s="3"/>
      <c r="G4388" s="3"/>
      <c r="H4388" s="3"/>
      <c r="I4388" s="3"/>
      <c r="J4388" s="4" t="str">
        <f t="shared" si="408"/>
        <v/>
      </c>
      <c r="K4388" s="3" t="str">
        <f t="shared" si="409"/>
        <v/>
      </c>
      <c r="L4388" s="5">
        <v>1590</v>
      </c>
      <c r="M4388" s="2" t="str">
        <f t="shared" si="410"/>
        <v>Hasta $9.989</v>
      </c>
      <c r="N4388" s="5">
        <f t="shared" si="411"/>
        <v>700</v>
      </c>
      <c r="O4388" s="6" t="str">
        <f t="shared" si="412"/>
        <v>No aplica (&lt;$19.990)</v>
      </c>
      <c r="P4388" s="7" t="str">
        <f t="array" ref="P4388">IF(OR(L4388="",K4388=""),"",IF(L4388&lt;19990,0,IF(L4388&lt;=30000,INDEX(Tarifas!$C$2:$C$37,MATCH(K4388,Tarifas!$A$2:$A$37,1)),IF(L4388&lt;=40000,INDEX(Tarifas!$D$2:$D$37,MATCH(K4388,Tarifas!$A$2:$A$37,1)),INDEX(Tarifas!$E$2:$E$37,MATCH(K4388,Tarifas!$A$2:$A$37,1))))))</f>
        <v/>
      </c>
      <c r="Q4388" s="7" t="str">
        <f t="shared" si="413"/>
        <v/>
      </c>
    </row>
    <row r="4389" spans="1:17" ht="15.75" customHeight="1" x14ac:dyDescent="0.25">
      <c r="A4389" s="2">
        <v>123</v>
      </c>
      <c r="B4389" s="2">
        <v>123</v>
      </c>
      <c r="C4389" s="2">
        <v>123</v>
      </c>
      <c r="D4389" s="2"/>
      <c r="E4389" s="3"/>
      <c r="F4389" s="3"/>
      <c r="G4389" s="3"/>
      <c r="H4389" s="3"/>
      <c r="I4389" s="3"/>
      <c r="J4389" s="4" t="str">
        <f t="shared" si="408"/>
        <v/>
      </c>
      <c r="K4389" s="3" t="str">
        <f t="shared" si="409"/>
        <v/>
      </c>
      <c r="L4389" s="5">
        <v>1609</v>
      </c>
      <c r="M4389" s="2" t="str">
        <f t="shared" si="410"/>
        <v>Hasta $9.989</v>
      </c>
      <c r="N4389" s="5">
        <f t="shared" si="411"/>
        <v>700</v>
      </c>
      <c r="O4389" s="6" t="str">
        <f t="shared" si="412"/>
        <v>No aplica (&lt;$19.990)</v>
      </c>
      <c r="P4389" s="7" t="str">
        <f t="array" ref="P4389">IF(OR(L4389="",K4389=""),"",IF(L4389&lt;19990,0,IF(L4389&lt;=30000,INDEX(Tarifas!$C$2:$C$37,MATCH(K4389,Tarifas!$A$2:$A$37,1)),IF(L4389&lt;=40000,INDEX(Tarifas!$D$2:$D$37,MATCH(K4389,Tarifas!$A$2:$A$37,1)),INDEX(Tarifas!$E$2:$E$37,MATCH(K4389,Tarifas!$A$2:$A$37,1))))))</f>
        <v/>
      </c>
      <c r="Q4389" s="7" t="str">
        <f t="shared" si="413"/>
        <v/>
      </c>
    </row>
    <row r="4390" spans="1:17" ht="15.75" customHeight="1" x14ac:dyDescent="0.25">
      <c r="A4390" s="2">
        <v>123</v>
      </c>
      <c r="B4390" s="2">
        <v>123</v>
      </c>
      <c r="C4390" s="2">
        <v>123</v>
      </c>
      <c r="D4390" s="2"/>
      <c r="E4390" s="3"/>
      <c r="F4390" s="3"/>
      <c r="G4390" s="3"/>
      <c r="H4390" s="3"/>
      <c r="I4390" s="3"/>
      <c r="J4390" s="4" t="str">
        <f t="shared" si="408"/>
        <v/>
      </c>
      <c r="K4390" s="3" t="str">
        <f t="shared" si="409"/>
        <v/>
      </c>
      <c r="L4390" s="5">
        <v>1630</v>
      </c>
      <c r="M4390" s="2" t="str">
        <f t="shared" si="410"/>
        <v>Hasta $9.989</v>
      </c>
      <c r="N4390" s="5">
        <f t="shared" si="411"/>
        <v>700</v>
      </c>
      <c r="O4390" s="6" t="str">
        <f t="shared" si="412"/>
        <v>No aplica (&lt;$19.990)</v>
      </c>
      <c r="P4390" s="7" t="str">
        <f t="array" ref="P4390">IF(OR(L4390="",K4390=""),"",IF(L4390&lt;19990,0,IF(L4390&lt;=30000,INDEX(Tarifas!$C$2:$C$37,MATCH(K4390,Tarifas!$A$2:$A$37,1)),IF(L4390&lt;=40000,INDEX(Tarifas!$D$2:$D$37,MATCH(K4390,Tarifas!$A$2:$A$37,1)),INDEX(Tarifas!$E$2:$E$37,MATCH(K4390,Tarifas!$A$2:$A$37,1))))))</f>
        <v/>
      </c>
      <c r="Q4390" s="7" t="str">
        <f t="shared" si="413"/>
        <v/>
      </c>
    </row>
    <row r="4391" spans="1:17" ht="15.75" customHeight="1" x14ac:dyDescent="0.25">
      <c r="A4391" s="2">
        <v>123</v>
      </c>
      <c r="B4391" s="2">
        <v>123</v>
      </c>
      <c r="C4391" s="2">
        <v>123</v>
      </c>
      <c r="D4391" s="2"/>
      <c r="E4391" s="3"/>
      <c r="F4391" s="3"/>
      <c r="G4391" s="3"/>
      <c r="H4391" s="3"/>
      <c r="I4391" s="3"/>
      <c r="J4391" s="4" t="str">
        <f t="shared" si="408"/>
        <v/>
      </c>
      <c r="K4391" s="3" t="str">
        <f t="shared" si="409"/>
        <v/>
      </c>
      <c r="L4391" s="5">
        <v>1640</v>
      </c>
      <c r="M4391" s="2" t="str">
        <f t="shared" si="410"/>
        <v>Hasta $9.989</v>
      </c>
      <c r="N4391" s="5">
        <f t="shared" si="411"/>
        <v>700</v>
      </c>
      <c r="O4391" s="6" t="str">
        <f t="shared" si="412"/>
        <v>No aplica (&lt;$19.990)</v>
      </c>
      <c r="P4391" s="7" t="str">
        <f t="array" ref="P4391">IF(OR(L4391="",K4391=""),"",IF(L4391&lt;19990,0,IF(L4391&lt;=30000,INDEX(Tarifas!$C$2:$C$37,MATCH(K4391,Tarifas!$A$2:$A$37,1)),IF(L4391&lt;=40000,INDEX(Tarifas!$D$2:$D$37,MATCH(K4391,Tarifas!$A$2:$A$37,1)),INDEX(Tarifas!$E$2:$E$37,MATCH(K4391,Tarifas!$A$2:$A$37,1))))))</f>
        <v/>
      </c>
      <c r="Q4391" s="7" t="str">
        <f t="shared" si="413"/>
        <v/>
      </c>
    </row>
    <row r="4392" spans="1:17" ht="15.75" customHeight="1" x14ac:dyDescent="0.25">
      <c r="A4392" s="2">
        <v>123</v>
      </c>
      <c r="B4392" s="2">
        <v>123</v>
      </c>
      <c r="C4392" s="2">
        <v>123</v>
      </c>
      <c r="D4392" s="2"/>
      <c r="E4392" s="3"/>
      <c r="F4392" s="3"/>
      <c r="G4392" s="3"/>
      <c r="H4392" s="3"/>
      <c r="I4392" s="3"/>
      <c r="J4392" s="4" t="str">
        <f t="shared" si="408"/>
        <v/>
      </c>
      <c r="K4392" s="3" t="str">
        <f t="shared" si="409"/>
        <v/>
      </c>
      <c r="L4392" s="5">
        <v>1640</v>
      </c>
      <c r="M4392" s="2" t="str">
        <f t="shared" si="410"/>
        <v>Hasta $9.989</v>
      </c>
      <c r="N4392" s="5">
        <f t="shared" si="411"/>
        <v>700</v>
      </c>
      <c r="O4392" s="6" t="str">
        <f t="shared" si="412"/>
        <v>No aplica (&lt;$19.990)</v>
      </c>
      <c r="P4392" s="7" t="str">
        <f t="array" ref="P4392">IF(OR(L4392="",K4392=""),"",IF(L4392&lt;19990,0,IF(L4392&lt;=30000,INDEX(Tarifas!$C$2:$C$37,MATCH(K4392,Tarifas!$A$2:$A$37,1)),IF(L4392&lt;=40000,INDEX(Tarifas!$D$2:$D$37,MATCH(K4392,Tarifas!$A$2:$A$37,1)),INDEX(Tarifas!$E$2:$E$37,MATCH(K4392,Tarifas!$A$2:$A$37,1))))))</f>
        <v/>
      </c>
      <c r="Q4392" s="7" t="str">
        <f t="shared" si="413"/>
        <v/>
      </c>
    </row>
    <row r="4393" spans="1:17" ht="15.75" customHeight="1" x14ac:dyDescent="0.25">
      <c r="A4393" s="2">
        <v>123</v>
      </c>
      <c r="B4393" s="2">
        <v>123</v>
      </c>
      <c r="C4393" s="2">
        <v>123</v>
      </c>
      <c r="D4393" s="2"/>
      <c r="E4393" s="3"/>
      <c r="F4393" s="3"/>
      <c r="G4393" s="3"/>
      <c r="H4393" s="3"/>
      <c r="I4393" s="3"/>
      <c r="J4393" s="4" t="str">
        <f t="shared" si="408"/>
        <v/>
      </c>
      <c r="K4393" s="3" t="str">
        <f t="shared" si="409"/>
        <v/>
      </c>
      <c r="L4393" s="5">
        <v>1690</v>
      </c>
      <c r="M4393" s="2" t="str">
        <f t="shared" si="410"/>
        <v>Hasta $9.989</v>
      </c>
      <c r="N4393" s="5">
        <f t="shared" si="411"/>
        <v>700</v>
      </c>
      <c r="O4393" s="6" t="str">
        <f t="shared" si="412"/>
        <v>No aplica (&lt;$19.990)</v>
      </c>
      <c r="P4393" s="7" t="str">
        <f t="array" ref="P4393">IF(OR(L4393="",K4393=""),"",IF(L4393&lt;19990,0,IF(L4393&lt;=30000,INDEX(Tarifas!$C$2:$C$37,MATCH(K4393,Tarifas!$A$2:$A$37,1)),IF(L4393&lt;=40000,INDEX(Tarifas!$D$2:$D$37,MATCH(K4393,Tarifas!$A$2:$A$37,1)),INDEX(Tarifas!$E$2:$E$37,MATCH(K4393,Tarifas!$A$2:$A$37,1))))))</f>
        <v/>
      </c>
      <c r="Q4393" s="7" t="str">
        <f t="shared" si="413"/>
        <v/>
      </c>
    </row>
    <row r="4394" spans="1:17" ht="15.75" customHeight="1" x14ac:dyDescent="0.25">
      <c r="A4394" s="2">
        <v>123</v>
      </c>
      <c r="B4394" s="2">
        <v>123</v>
      </c>
      <c r="C4394" s="2">
        <v>123</v>
      </c>
      <c r="D4394" s="2"/>
      <c r="E4394" s="3"/>
      <c r="F4394" s="3"/>
      <c r="G4394" s="3"/>
      <c r="H4394" s="3"/>
      <c r="I4394" s="3"/>
      <c r="J4394" s="4" t="str">
        <f t="shared" si="408"/>
        <v/>
      </c>
      <c r="K4394" s="3" t="str">
        <f t="shared" si="409"/>
        <v/>
      </c>
      <c r="L4394" s="5">
        <v>1725</v>
      </c>
      <c r="M4394" s="2" t="str">
        <f t="shared" si="410"/>
        <v>Hasta $9.989</v>
      </c>
      <c r="N4394" s="5">
        <f t="shared" si="411"/>
        <v>700</v>
      </c>
      <c r="O4394" s="6" t="str">
        <f t="shared" si="412"/>
        <v>No aplica (&lt;$19.990)</v>
      </c>
      <c r="P4394" s="7" t="str">
        <f t="array" ref="P4394">IF(OR(L4394="",K4394=""),"",IF(L4394&lt;19990,0,IF(L4394&lt;=30000,INDEX(Tarifas!$C$2:$C$37,MATCH(K4394,Tarifas!$A$2:$A$37,1)),IF(L4394&lt;=40000,INDEX(Tarifas!$D$2:$D$37,MATCH(K4394,Tarifas!$A$2:$A$37,1)),INDEX(Tarifas!$E$2:$E$37,MATCH(K4394,Tarifas!$A$2:$A$37,1))))))</f>
        <v/>
      </c>
      <c r="Q4394" s="7" t="str">
        <f t="shared" si="413"/>
        <v/>
      </c>
    </row>
    <row r="4395" spans="1:17" ht="15.75" customHeight="1" x14ac:dyDescent="0.25">
      <c r="A4395" s="2">
        <v>123</v>
      </c>
      <c r="B4395" s="2">
        <v>123</v>
      </c>
      <c r="C4395" s="2">
        <v>123</v>
      </c>
      <c r="D4395" s="2"/>
      <c r="E4395" s="3"/>
      <c r="F4395" s="3"/>
      <c r="G4395" s="3"/>
      <c r="H4395" s="3"/>
      <c r="I4395" s="3"/>
      <c r="J4395" s="4" t="str">
        <f t="shared" si="408"/>
        <v/>
      </c>
      <c r="K4395" s="3" t="str">
        <f t="shared" si="409"/>
        <v/>
      </c>
      <c r="L4395" s="5">
        <v>1730</v>
      </c>
      <c r="M4395" s="2" t="str">
        <f t="shared" si="410"/>
        <v>Hasta $9.989</v>
      </c>
      <c r="N4395" s="5">
        <f t="shared" si="411"/>
        <v>700</v>
      </c>
      <c r="O4395" s="6" t="str">
        <f t="shared" si="412"/>
        <v>No aplica (&lt;$19.990)</v>
      </c>
      <c r="P4395" s="7" t="str">
        <f t="array" ref="P4395">IF(OR(L4395="",K4395=""),"",IF(L4395&lt;19990,0,IF(L4395&lt;=30000,INDEX(Tarifas!$C$2:$C$37,MATCH(K4395,Tarifas!$A$2:$A$37,1)),IF(L4395&lt;=40000,INDEX(Tarifas!$D$2:$D$37,MATCH(K4395,Tarifas!$A$2:$A$37,1)),INDEX(Tarifas!$E$2:$E$37,MATCH(K4395,Tarifas!$A$2:$A$37,1))))))</f>
        <v/>
      </c>
      <c r="Q4395" s="7" t="str">
        <f t="shared" si="413"/>
        <v/>
      </c>
    </row>
    <row r="4396" spans="1:17" ht="15.75" customHeight="1" x14ac:dyDescent="0.25">
      <c r="A4396" s="2">
        <v>123</v>
      </c>
      <c r="B4396" s="2">
        <v>123</v>
      </c>
      <c r="C4396" s="2">
        <v>123</v>
      </c>
      <c r="D4396" s="2"/>
      <c r="E4396" s="3"/>
      <c r="F4396" s="3"/>
      <c r="G4396" s="3"/>
      <c r="H4396" s="3"/>
      <c r="I4396" s="3"/>
      <c r="J4396" s="4" t="str">
        <f t="shared" si="408"/>
        <v/>
      </c>
      <c r="K4396" s="3" t="str">
        <f t="shared" si="409"/>
        <v/>
      </c>
      <c r="L4396" s="5">
        <v>1730</v>
      </c>
      <c r="M4396" s="2" t="str">
        <f t="shared" si="410"/>
        <v>Hasta $9.989</v>
      </c>
      <c r="N4396" s="5">
        <f t="shared" si="411"/>
        <v>700</v>
      </c>
      <c r="O4396" s="6" t="str">
        <f t="shared" si="412"/>
        <v>No aplica (&lt;$19.990)</v>
      </c>
      <c r="P4396" s="7" t="str">
        <f t="array" ref="P4396">IF(OR(L4396="",K4396=""),"",IF(L4396&lt;19990,0,IF(L4396&lt;=30000,INDEX(Tarifas!$C$2:$C$37,MATCH(K4396,Tarifas!$A$2:$A$37,1)),IF(L4396&lt;=40000,INDEX(Tarifas!$D$2:$D$37,MATCH(K4396,Tarifas!$A$2:$A$37,1)),INDEX(Tarifas!$E$2:$E$37,MATCH(K4396,Tarifas!$A$2:$A$37,1))))))</f>
        <v/>
      </c>
      <c r="Q4396" s="7" t="str">
        <f t="shared" si="413"/>
        <v/>
      </c>
    </row>
    <row r="4397" spans="1:17" ht="15.75" customHeight="1" x14ac:dyDescent="0.25">
      <c r="A4397" s="2">
        <v>123</v>
      </c>
      <c r="B4397" s="2">
        <v>123</v>
      </c>
      <c r="C4397" s="2">
        <v>123</v>
      </c>
      <c r="D4397" s="2"/>
      <c r="E4397" s="3"/>
      <c r="F4397" s="3"/>
      <c r="G4397" s="3"/>
      <c r="H4397" s="3"/>
      <c r="I4397" s="3"/>
      <c r="J4397" s="4" t="str">
        <f t="shared" si="408"/>
        <v/>
      </c>
      <c r="K4397" s="3" t="str">
        <f t="shared" si="409"/>
        <v/>
      </c>
      <c r="L4397" s="5">
        <v>1730</v>
      </c>
      <c r="M4397" s="2" t="str">
        <f t="shared" si="410"/>
        <v>Hasta $9.989</v>
      </c>
      <c r="N4397" s="5">
        <f t="shared" si="411"/>
        <v>700</v>
      </c>
      <c r="O4397" s="6" t="str">
        <f t="shared" si="412"/>
        <v>No aplica (&lt;$19.990)</v>
      </c>
      <c r="P4397" s="7" t="str">
        <f t="array" ref="P4397">IF(OR(L4397="",K4397=""),"",IF(L4397&lt;19990,0,IF(L4397&lt;=30000,INDEX(Tarifas!$C$2:$C$37,MATCH(K4397,Tarifas!$A$2:$A$37,1)),IF(L4397&lt;=40000,INDEX(Tarifas!$D$2:$D$37,MATCH(K4397,Tarifas!$A$2:$A$37,1)),INDEX(Tarifas!$E$2:$E$37,MATCH(K4397,Tarifas!$A$2:$A$37,1))))))</f>
        <v/>
      </c>
      <c r="Q4397" s="7" t="str">
        <f t="shared" si="413"/>
        <v/>
      </c>
    </row>
    <row r="4398" spans="1:17" ht="15.75" customHeight="1" x14ac:dyDescent="0.25">
      <c r="A4398" s="2">
        <v>123</v>
      </c>
      <c r="B4398" s="2">
        <v>123</v>
      </c>
      <c r="C4398" s="2">
        <v>123</v>
      </c>
      <c r="D4398" s="2"/>
      <c r="E4398" s="3"/>
      <c r="F4398" s="3"/>
      <c r="G4398" s="3"/>
      <c r="H4398" s="3"/>
      <c r="I4398" s="3"/>
      <c r="J4398" s="4" t="str">
        <f t="shared" si="408"/>
        <v/>
      </c>
      <c r="K4398" s="3" t="str">
        <f t="shared" si="409"/>
        <v/>
      </c>
      <c r="L4398" s="5">
        <v>1730</v>
      </c>
      <c r="M4398" s="2" t="str">
        <f t="shared" si="410"/>
        <v>Hasta $9.989</v>
      </c>
      <c r="N4398" s="5">
        <f t="shared" si="411"/>
        <v>700</v>
      </c>
      <c r="O4398" s="6" t="str">
        <f t="shared" si="412"/>
        <v>No aplica (&lt;$19.990)</v>
      </c>
      <c r="P4398" s="7" t="str">
        <f t="array" ref="P4398">IF(OR(L4398="",K4398=""),"",IF(L4398&lt;19990,0,IF(L4398&lt;=30000,INDEX(Tarifas!$C$2:$C$37,MATCH(K4398,Tarifas!$A$2:$A$37,1)),IF(L4398&lt;=40000,INDEX(Tarifas!$D$2:$D$37,MATCH(K4398,Tarifas!$A$2:$A$37,1)),INDEX(Tarifas!$E$2:$E$37,MATCH(K4398,Tarifas!$A$2:$A$37,1))))))</f>
        <v/>
      </c>
      <c r="Q4398" s="7" t="str">
        <f t="shared" si="413"/>
        <v/>
      </c>
    </row>
    <row r="4399" spans="1:17" ht="15.75" customHeight="1" x14ac:dyDescent="0.25">
      <c r="A4399" s="2">
        <v>123</v>
      </c>
      <c r="B4399" s="2">
        <v>123</v>
      </c>
      <c r="C4399" s="2">
        <v>123</v>
      </c>
      <c r="D4399" s="2"/>
      <c r="E4399" s="3"/>
      <c r="F4399" s="3"/>
      <c r="G4399" s="3"/>
      <c r="H4399" s="3"/>
      <c r="I4399" s="3"/>
      <c r="J4399" s="4" t="str">
        <f t="shared" si="408"/>
        <v/>
      </c>
      <c r="K4399" s="3" t="str">
        <f t="shared" si="409"/>
        <v/>
      </c>
      <c r="L4399" s="5">
        <v>1740</v>
      </c>
      <c r="M4399" s="2" t="str">
        <f t="shared" si="410"/>
        <v>Hasta $9.989</v>
      </c>
      <c r="N4399" s="5">
        <f t="shared" si="411"/>
        <v>700</v>
      </c>
      <c r="O4399" s="6" t="str">
        <f t="shared" si="412"/>
        <v>No aplica (&lt;$19.990)</v>
      </c>
      <c r="P4399" s="7" t="str">
        <f t="array" ref="P4399">IF(OR(L4399="",K4399=""),"",IF(L4399&lt;19990,0,IF(L4399&lt;=30000,INDEX(Tarifas!$C$2:$C$37,MATCH(K4399,Tarifas!$A$2:$A$37,1)),IF(L4399&lt;=40000,INDEX(Tarifas!$D$2:$D$37,MATCH(K4399,Tarifas!$A$2:$A$37,1)),INDEX(Tarifas!$E$2:$E$37,MATCH(K4399,Tarifas!$A$2:$A$37,1))))))</f>
        <v/>
      </c>
      <c r="Q4399" s="7" t="str">
        <f t="shared" si="413"/>
        <v/>
      </c>
    </row>
    <row r="4400" spans="1:17" ht="15.75" customHeight="1" x14ac:dyDescent="0.25">
      <c r="A4400" s="2">
        <v>123</v>
      </c>
      <c r="B4400" s="2">
        <v>123</v>
      </c>
      <c r="C4400" s="2">
        <v>123</v>
      </c>
      <c r="D4400" s="2"/>
      <c r="E4400" s="3"/>
      <c r="F4400" s="3"/>
      <c r="G4400" s="3"/>
      <c r="H4400" s="3"/>
      <c r="I4400" s="3"/>
      <c r="J4400" s="4" t="str">
        <f t="shared" si="408"/>
        <v/>
      </c>
      <c r="K4400" s="3" t="str">
        <f t="shared" si="409"/>
        <v/>
      </c>
      <c r="L4400" s="5">
        <v>1740</v>
      </c>
      <c r="M4400" s="2" t="str">
        <f t="shared" si="410"/>
        <v>Hasta $9.989</v>
      </c>
      <c r="N4400" s="5">
        <f t="shared" si="411"/>
        <v>700</v>
      </c>
      <c r="O4400" s="6" t="str">
        <f t="shared" si="412"/>
        <v>No aplica (&lt;$19.990)</v>
      </c>
      <c r="P4400" s="7" t="str">
        <f t="array" ref="P4400">IF(OR(L4400="",K4400=""),"",IF(L4400&lt;19990,0,IF(L4400&lt;=30000,INDEX(Tarifas!$C$2:$C$37,MATCH(K4400,Tarifas!$A$2:$A$37,1)),IF(L4400&lt;=40000,INDEX(Tarifas!$D$2:$D$37,MATCH(K4400,Tarifas!$A$2:$A$37,1)),INDEX(Tarifas!$E$2:$E$37,MATCH(K4400,Tarifas!$A$2:$A$37,1))))))</f>
        <v/>
      </c>
      <c r="Q4400" s="7" t="str">
        <f t="shared" si="413"/>
        <v/>
      </c>
    </row>
    <row r="4401" spans="1:17" ht="15.75" customHeight="1" x14ac:dyDescent="0.25">
      <c r="A4401" s="2">
        <v>123</v>
      </c>
      <c r="B4401" s="2">
        <v>123</v>
      </c>
      <c r="C4401" s="2">
        <v>123</v>
      </c>
      <c r="D4401" s="2"/>
      <c r="E4401" s="3"/>
      <c r="F4401" s="3"/>
      <c r="G4401" s="3"/>
      <c r="H4401" s="3"/>
      <c r="I4401" s="3"/>
      <c r="J4401" s="4" t="str">
        <f t="shared" si="408"/>
        <v/>
      </c>
      <c r="K4401" s="3" t="str">
        <f t="shared" si="409"/>
        <v/>
      </c>
      <c r="L4401" s="5">
        <v>1750</v>
      </c>
      <c r="M4401" s="2" t="str">
        <f t="shared" si="410"/>
        <v>Hasta $9.989</v>
      </c>
      <c r="N4401" s="5">
        <f t="shared" si="411"/>
        <v>700</v>
      </c>
      <c r="O4401" s="6" t="str">
        <f t="shared" si="412"/>
        <v>No aplica (&lt;$19.990)</v>
      </c>
      <c r="P4401" s="7" t="str">
        <f t="array" ref="P4401">IF(OR(L4401="",K4401=""),"",IF(L4401&lt;19990,0,IF(L4401&lt;=30000,INDEX(Tarifas!$C$2:$C$37,MATCH(K4401,Tarifas!$A$2:$A$37,1)),IF(L4401&lt;=40000,INDEX(Tarifas!$D$2:$D$37,MATCH(K4401,Tarifas!$A$2:$A$37,1)),INDEX(Tarifas!$E$2:$E$37,MATCH(K4401,Tarifas!$A$2:$A$37,1))))))</f>
        <v/>
      </c>
      <c r="Q4401" s="7" t="str">
        <f t="shared" si="413"/>
        <v/>
      </c>
    </row>
    <row r="4402" spans="1:17" ht="15.75" customHeight="1" x14ac:dyDescent="0.25">
      <c r="A4402" s="2">
        <v>123</v>
      </c>
      <c r="B4402" s="2">
        <v>123</v>
      </c>
      <c r="C4402" s="2">
        <v>123</v>
      </c>
      <c r="D4402" s="2"/>
      <c r="E4402" s="3"/>
      <c r="F4402" s="3"/>
      <c r="G4402" s="3"/>
      <c r="H4402" s="3"/>
      <c r="I4402" s="3"/>
      <c r="J4402" s="4" t="str">
        <f t="shared" si="408"/>
        <v/>
      </c>
      <c r="K4402" s="3" t="str">
        <f t="shared" si="409"/>
        <v/>
      </c>
      <c r="L4402" s="5">
        <v>1750</v>
      </c>
      <c r="M4402" s="2" t="str">
        <f t="shared" si="410"/>
        <v>Hasta $9.989</v>
      </c>
      <c r="N4402" s="5">
        <f t="shared" si="411"/>
        <v>700</v>
      </c>
      <c r="O4402" s="6" t="str">
        <f t="shared" si="412"/>
        <v>No aplica (&lt;$19.990)</v>
      </c>
      <c r="P4402" s="7" t="str">
        <f t="array" ref="P4402">IF(OR(L4402="",K4402=""),"",IF(L4402&lt;19990,0,IF(L4402&lt;=30000,INDEX(Tarifas!$C$2:$C$37,MATCH(K4402,Tarifas!$A$2:$A$37,1)),IF(L4402&lt;=40000,INDEX(Tarifas!$D$2:$D$37,MATCH(K4402,Tarifas!$A$2:$A$37,1)),INDEX(Tarifas!$E$2:$E$37,MATCH(K4402,Tarifas!$A$2:$A$37,1))))))</f>
        <v/>
      </c>
      <c r="Q4402" s="7" t="str">
        <f t="shared" si="413"/>
        <v/>
      </c>
    </row>
    <row r="4403" spans="1:17" ht="15.75" customHeight="1" x14ac:dyDescent="0.25">
      <c r="A4403" s="2">
        <v>123</v>
      </c>
      <c r="B4403" s="2">
        <v>123</v>
      </c>
      <c r="C4403" s="2">
        <v>123</v>
      </c>
      <c r="D4403" s="2"/>
      <c r="E4403" s="3"/>
      <c r="F4403" s="3"/>
      <c r="G4403" s="3"/>
      <c r="H4403" s="3"/>
      <c r="I4403" s="3"/>
      <c r="J4403" s="4" t="str">
        <f t="shared" si="408"/>
        <v/>
      </c>
      <c r="K4403" s="3" t="str">
        <f t="shared" si="409"/>
        <v/>
      </c>
      <c r="L4403" s="5">
        <v>1753</v>
      </c>
      <c r="M4403" s="2" t="str">
        <f t="shared" si="410"/>
        <v>Hasta $9.989</v>
      </c>
      <c r="N4403" s="5">
        <f t="shared" si="411"/>
        <v>700</v>
      </c>
      <c r="O4403" s="6" t="str">
        <f t="shared" si="412"/>
        <v>No aplica (&lt;$19.990)</v>
      </c>
      <c r="P4403" s="7" t="str">
        <f t="array" ref="P4403">IF(OR(L4403="",K4403=""),"",IF(L4403&lt;19990,0,IF(L4403&lt;=30000,INDEX(Tarifas!$C$2:$C$37,MATCH(K4403,Tarifas!$A$2:$A$37,1)),IF(L4403&lt;=40000,INDEX(Tarifas!$D$2:$D$37,MATCH(K4403,Tarifas!$A$2:$A$37,1)),INDEX(Tarifas!$E$2:$E$37,MATCH(K4403,Tarifas!$A$2:$A$37,1))))))</f>
        <v/>
      </c>
      <c r="Q4403" s="7" t="str">
        <f t="shared" si="413"/>
        <v/>
      </c>
    </row>
    <row r="4404" spans="1:17" ht="15.75" customHeight="1" x14ac:dyDescent="0.25">
      <c r="A4404" s="2">
        <v>123</v>
      </c>
      <c r="B4404" s="2">
        <v>123</v>
      </c>
      <c r="C4404" s="2">
        <v>123</v>
      </c>
      <c r="D4404" s="2"/>
      <c r="E4404" s="3"/>
      <c r="F4404" s="3"/>
      <c r="G4404" s="3"/>
      <c r="H4404" s="3"/>
      <c r="I4404" s="3"/>
      <c r="J4404" s="4" t="str">
        <f t="shared" si="408"/>
        <v/>
      </c>
      <c r="K4404" s="3" t="str">
        <f t="shared" si="409"/>
        <v/>
      </c>
      <c r="L4404" s="5">
        <v>1780</v>
      </c>
      <c r="M4404" s="2" t="str">
        <f t="shared" si="410"/>
        <v>Hasta $9.989</v>
      </c>
      <c r="N4404" s="5">
        <f t="shared" si="411"/>
        <v>700</v>
      </c>
      <c r="O4404" s="6" t="str">
        <f t="shared" si="412"/>
        <v>No aplica (&lt;$19.990)</v>
      </c>
      <c r="P4404" s="7" t="str">
        <f t="array" ref="P4404">IF(OR(L4404="",K4404=""),"",IF(L4404&lt;19990,0,IF(L4404&lt;=30000,INDEX(Tarifas!$C$2:$C$37,MATCH(K4404,Tarifas!$A$2:$A$37,1)),IF(L4404&lt;=40000,INDEX(Tarifas!$D$2:$D$37,MATCH(K4404,Tarifas!$A$2:$A$37,1)),INDEX(Tarifas!$E$2:$E$37,MATCH(K4404,Tarifas!$A$2:$A$37,1))))))</f>
        <v/>
      </c>
      <c r="Q4404" s="7" t="str">
        <f t="shared" si="413"/>
        <v/>
      </c>
    </row>
    <row r="4405" spans="1:17" ht="15.75" customHeight="1" x14ac:dyDescent="0.25">
      <c r="A4405" s="2">
        <v>123</v>
      </c>
      <c r="B4405" s="2">
        <v>123</v>
      </c>
      <c r="C4405" s="2">
        <v>123</v>
      </c>
      <c r="D4405" s="2"/>
      <c r="E4405" s="3"/>
      <c r="F4405" s="3"/>
      <c r="G4405" s="3"/>
      <c r="H4405" s="3"/>
      <c r="I4405" s="3"/>
      <c r="J4405" s="4" t="str">
        <f t="shared" si="408"/>
        <v/>
      </c>
      <c r="K4405" s="3" t="str">
        <f t="shared" si="409"/>
        <v/>
      </c>
      <c r="L4405" s="5">
        <v>1790</v>
      </c>
      <c r="M4405" s="2" t="str">
        <f t="shared" si="410"/>
        <v>Hasta $9.989</v>
      </c>
      <c r="N4405" s="5">
        <f t="shared" si="411"/>
        <v>700</v>
      </c>
      <c r="O4405" s="6" t="str">
        <f t="shared" si="412"/>
        <v>No aplica (&lt;$19.990)</v>
      </c>
      <c r="P4405" s="7" t="str">
        <f t="array" ref="P4405">IF(OR(L4405="",K4405=""),"",IF(L4405&lt;19990,0,IF(L4405&lt;=30000,INDEX(Tarifas!$C$2:$C$37,MATCH(K4405,Tarifas!$A$2:$A$37,1)),IF(L4405&lt;=40000,INDEX(Tarifas!$D$2:$D$37,MATCH(K4405,Tarifas!$A$2:$A$37,1)),INDEX(Tarifas!$E$2:$E$37,MATCH(K4405,Tarifas!$A$2:$A$37,1))))))</f>
        <v/>
      </c>
      <c r="Q4405" s="7" t="str">
        <f t="shared" si="413"/>
        <v/>
      </c>
    </row>
    <row r="4406" spans="1:17" ht="15.75" customHeight="1" x14ac:dyDescent="0.25">
      <c r="A4406" s="2">
        <v>123</v>
      </c>
      <c r="B4406" s="2">
        <v>123</v>
      </c>
      <c r="C4406" s="2">
        <v>123</v>
      </c>
      <c r="D4406" s="2"/>
      <c r="E4406" s="3"/>
      <c r="F4406" s="3"/>
      <c r="G4406" s="3"/>
      <c r="H4406" s="3"/>
      <c r="I4406" s="3"/>
      <c r="J4406" s="4" t="str">
        <f t="shared" si="408"/>
        <v/>
      </c>
      <c r="K4406" s="3" t="str">
        <f t="shared" si="409"/>
        <v/>
      </c>
      <c r="L4406" s="5">
        <v>1790</v>
      </c>
      <c r="M4406" s="2" t="str">
        <f t="shared" si="410"/>
        <v>Hasta $9.989</v>
      </c>
      <c r="N4406" s="5">
        <f t="shared" si="411"/>
        <v>700</v>
      </c>
      <c r="O4406" s="6" t="str">
        <f t="shared" si="412"/>
        <v>No aplica (&lt;$19.990)</v>
      </c>
      <c r="P4406" s="7" t="str">
        <f t="array" ref="P4406">IF(OR(L4406="",K4406=""),"",IF(L4406&lt;19990,0,IF(L4406&lt;=30000,INDEX(Tarifas!$C$2:$C$37,MATCH(K4406,Tarifas!$A$2:$A$37,1)),IF(L4406&lt;=40000,INDEX(Tarifas!$D$2:$D$37,MATCH(K4406,Tarifas!$A$2:$A$37,1)),INDEX(Tarifas!$E$2:$E$37,MATCH(K4406,Tarifas!$A$2:$A$37,1))))))</f>
        <v/>
      </c>
      <c r="Q4406" s="7" t="str">
        <f t="shared" si="413"/>
        <v/>
      </c>
    </row>
    <row r="4407" spans="1:17" ht="15.75" customHeight="1" x14ac:dyDescent="0.25">
      <c r="A4407" s="2">
        <v>123</v>
      </c>
      <c r="B4407" s="2">
        <v>123</v>
      </c>
      <c r="C4407" s="2">
        <v>123</v>
      </c>
      <c r="D4407" s="2"/>
      <c r="E4407" s="3"/>
      <c r="F4407" s="3"/>
      <c r="G4407" s="3"/>
      <c r="H4407" s="3"/>
      <c r="I4407" s="3"/>
      <c r="J4407" s="4" t="str">
        <f t="shared" si="408"/>
        <v/>
      </c>
      <c r="K4407" s="3" t="str">
        <f t="shared" si="409"/>
        <v/>
      </c>
      <c r="L4407" s="5">
        <v>1790</v>
      </c>
      <c r="M4407" s="2" t="str">
        <f t="shared" si="410"/>
        <v>Hasta $9.989</v>
      </c>
      <c r="N4407" s="5">
        <f t="shared" si="411"/>
        <v>700</v>
      </c>
      <c r="O4407" s="6" t="str">
        <f t="shared" si="412"/>
        <v>No aplica (&lt;$19.990)</v>
      </c>
      <c r="P4407" s="7" t="str">
        <f t="array" ref="P4407">IF(OR(L4407="",K4407=""),"",IF(L4407&lt;19990,0,IF(L4407&lt;=30000,INDEX(Tarifas!$C$2:$C$37,MATCH(K4407,Tarifas!$A$2:$A$37,1)),IF(L4407&lt;=40000,INDEX(Tarifas!$D$2:$D$37,MATCH(K4407,Tarifas!$A$2:$A$37,1)),INDEX(Tarifas!$E$2:$E$37,MATCH(K4407,Tarifas!$A$2:$A$37,1))))))</f>
        <v/>
      </c>
      <c r="Q4407" s="7" t="str">
        <f t="shared" si="413"/>
        <v/>
      </c>
    </row>
    <row r="4408" spans="1:17" ht="15.75" customHeight="1" x14ac:dyDescent="0.25">
      <c r="A4408" s="2">
        <v>123</v>
      </c>
      <c r="B4408" s="2">
        <v>123</v>
      </c>
      <c r="C4408" s="2">
        <v>123</v>
      </c>
      <c r="D4408" s="2"/>
      <c r="E4408" s="3"/>
      <c r="F4408" s="3"/>
      <c r="G4408" s="3"/>
      <c r="H4408" s="3"/>
      <c r="I4408" s="3"/>
      <c r="J4408" s="4" t="str">
        <f t="shared" si="408"/>
        <v/>
      </c>
      <c r="K4408" s="3" t="str">
        <f t="shared" si="409"/>
        <v/>
      </c>
      <c r="L4408" s="5">
        <v>1790</v>
      </c>
      <c r="M4408" s="2" t="str">
        <f t="shared" si="410"/>
        <v>Hasta $9.989</v>
      </c>
      <c r="N4408" s="5">
        <f t="shared" si="411"/>
        <v>700</v>
      </c>
      <c r="O4408" s="6" t="str">
        <f t="shared" si="412"/>
        <v>No aplica (&lt;$19.990)</v>
      </c>
      <c r="P4408" s="7" t="str">
        <f t="array" ref="P4408">IF(OR(L4408="",K4408=""),"",IF(L4408&lt;19990,0,IF(L4408&lt;=30000,INDEX(Tarifas!$C$2:$C$37,MATCH(K4408,Tarifas!$A$2:$A$37,1)),IF(L4408&lt;=40000,INDEX(Tarifas!$D$2:$D$37,MATCH(K4408,Tarifas!$A$2:$A$37,1)),INDEX(Tarifas!$E$2:$E$37,MATCH(K4408,Tarifas!$A$2:$A$37,1))))))</f>
        <v/>
      </c>
      <c r="Q4408" s="7" t="str">
        <f t="shared" si="413"/>
        <v/>
      </c>
    </row>
    <row r="4409" spans="1:17" ht="15.75" customHeight="1" x14ac:dyDescent="0.25">
      <c r="A4409" s="2">
        <v>123</v>
      </c>
      <c r="B4409" s="2">
        <v>123</v>
      </c>
      <c r="C4409" s="2">
        <v>123</v>
      </c>
      <c r="D4409" s="2"/>
      <c r="E4409" s="3"/>
      <c r="F4409" s="3"/>
      <c r="G4409" s="3"/>
      <c r="H4409" s="3"/>
      <c r="I4409" s="3"/>
      <c r="J4409" s="4" t="str">
        <f t="shared" si="408"/>
        <v/>
      </c>
      <c r="K4409" s="3" t="str">
        <f t="shared" si="409"/>
        <v/>
      </c>
      <c r="L4409" s="5">
        <v>1790</v>
      </c>
      <c r="M4409" s="2" t="str">
        <f t="shared" si="410"/>
        <v>Hasta $9.989</v>
      </c>
      <c r="N4409" s="5">
        <f t="shared" si="411"/>
        <v>700</v>
      </c>
      <c r="O4409" s="6" t="str">
        <f t="shared" si="412"/>
        <v>No aplica (&lt;$19.990)</v>
      </c>
      <c r="P4409" s="7" t="str">
        <f t="array" ref="P4409">IF(OR(L4409="",K4409=""),"",IF(L4409&lt;19990,0,IF(L4409&lt;=30000,INDEX(Tarifas!$C$2:$C$37,MATCH(K4409,Tarifas!$A$2:$A$37,1)),IF(L4409&lt;=40000,INDEX(Tarifas!$D$2:$D$37,MATCH(K4409,Tarifas!$A$2:$A$37,1)),INDEX(Tarifas!$E$2:$E$37,MATCH(K4409,Tarifas!$A$2:$A$37,1))))))</f>
        <v/>
      </c>
      <c r="Q4409" s="7" t="str">
        <f t="shared" si="413"/>
        <v/>
      </c>
    </row>
    <row r="4410" spans="1:17" ht="15.75" customHeight="1" x14ac:dyDescent="0.25">
      <c r="A4410" s="2">
        <v>123</v>
      </c>
      <c r="B4410" s="2">
        <v>123</v>
      </c>
      <c r="C4410" s="2">
        <v>123</v>
      </c>
      <c r="D4410" s="2"/>
      <c r="E4410" s="3"/>
      <c r="F4410" s="3"/>
      <c r="G4410" s="3"/>
      <c r="H4410" s="3"/>
      <c r="I4410" s="3"/>
      <c r="J4410" s="4" t="str">
        <f t="shared" si="408"/>
        <v/>
      </c>
      <c r="K4410" s="3" t="str">
        <f t="shared" si="409"/>
        <v/>
      </c>
      <c r="L4410" s="5">
        <v>1810</v>
      </c>
      <c r="M4410" s="2" t="str">
        <f t="shared" si="410"/>
        <v>Hasta $9.989</v>
      </c>
      <c r="N4410" s="5">
        <f t="shared" si="411"/>
        <v>700</v>
      </c>
      <c r="O4410" s="6" t="str">
        <f t="shared" si="412"/>
        <v>No aplica (&lt;$19.990)</v>
      </c>
      <c r="P4410" s="7" t="str">
        <f t="array" ref="P4410">IF(OR(L4410="",K4410=""),"",IF(L4410&lt;19990,0,IF(L4410&lt;=30000,INDEX(Tarifas!$C$2:$C$37,MATCH(K4410,Tarifas!$A$2:$A$37,1)),IF(L4410&lt;=40000,INDEX(Tarifas!$D$2:$D$37,MATCH(K4410,Tarifas!$A$2:$A$37,1)),INDEX(Tarifas!$E$2:$E$37,MATCH(K4410,Tarifas!$A$2:$A$37,1))))))</f>
        <v/>
      </c>
      <c r="Q4410" s="7" t="str">
        <f t="shared" si="413"/>
        <v/>
      </c>
    </row>
    <row r="4411" spans="1:17" ht="15.75" customHeight="1" x14ac:dyDescent="0.25">
      <c r="A4411" s="2">
        <v>123</v>
      </c>
      <c r="B4411" s="2">
        <v>123</v>
      </c>
      <c r="C4411" s="2">
        <v>123</v>
      </c>
      <c r="D4411" s="2"/>
      <c r="E4411" s="3"/>
      <c r="F4411" s="3"/>
      <c r="G4411" s="3"/>
      <c r="H4411" s="3"/>
      <c r="I4411" s="3"/>
      <c r="J4411" s="4" t="str">
        <f t="shared" si="408"/>
        <v/>
      </c>
      <c r="K4411" s="3" t="str">
        <f t="shared" si="409"/>
        <v/>
      </c>
      <c r="L4411" s="5">
        <v>1810</v>
      </c>
      <c r="M4411" s="2" t="str">
        <f t="shared" si="410"/>
        <v>Hasta $9.989</v>
      </c>
      <c r="N4411" s="5">
        <f t="shared" si="411"/>
        <v>700</v>
      </c>
      <c r="O4411" s="6" t="str">
        <f t="shared" si="412"/>
        <v>No aplica (&lt;$19.990)</v>
      </c>
      <c r="P4411" s="7" t="str">
        <f t="array" ref="P4411">IF(OR(L4411="",K4411=""),"",IF(L4411&lt;19990,0,IF(L4411&lt;=30000,INDEX(Tarifas!$C$2:$C$37,MATCH(K4411,Tarifas!$A$2:$A$37,1)),IF(L4411&lt;=40000,INDEX(Tarifas!$D$2:$D$37,MATCH(K4411,Tarifas!$A$2:$A$37,1)),INDEX(Tarifas!$E$2:$E$37,MATCH(K4411,Tarifas!$A$2:$A$37,1))))))</f>
        <v/>
      </c>
      <c r="Q4411" s="7" t="str">
        <f t="shared" si="413"/>
        <v/>
      </c>
    </row>
    <row r="4412" spans="1:17" ht="15.75" customHeight="1" x14ac:dyDescent="0.25">
      <c r="A4412" s="2">
        <v>123</v>
      </c>
      <c r="B4412" s="2">
        <v>123</v>
      </c>
      <c r="C4412" s="2">
        <v>123</v>
      </c>
      <c r="D4412" s="2"/>
      <c r="E4412" s="3"/>
      <c r="F4412" s="3"/>
      <c r="G4412" s="3"/>
      <c r="H4412" s="3"/>
      <c r="I4412" s="3"/>
      <c r="J4412" s="4" t="str">
        <f t="shared" si="408"/>
        <v/>
      </c>
      <c r="K4412" s="3" t="str">
        <f t="shared" si="409"/>
        <v/>
      </c>
      <c r="L4412" s="5">
        <v>1890</v>
      </c>
      <c r="M4412" s="2" t="str">
        <f t="shared" si="410"/>
        <v>Hasta $9.989</v>
      </c>
      <c r="N4412" s="5">
        <f t="shared" si="411"/>
        <v>700</v>
      </c>
      <c r="O4412" s="6" t="str">
        <f t="shared" si="412"/>
        <v>No aplica (&lt;$19.990)</v>
      </c>
      <c r="P4412" s="7" t="str">
        <f t="array" ref="P4412">IF(OR(L4412="",K4412=""),"",IF(L4412&lt;19990,0,IF(L4412&lt;=30000,INDEX(Tarifas!$C$2:$C$37,MATCH(K4412,Tarifas!$A$2:$A$37,1)),IF(L4412&lt;=40000,INDEX(Tarifas!$D$2:$D$37,MATCH(K4412,Tarifas!$A$2:$A$37,1)),INDEX(Tarifas!$E$2:$E$37,MATCH(K4412,Tarifas!$A$2:$A$37,1))))))</f>
        <v/>
      </c>
      <c r="Q4412" s="7" t="str">
        <f t="shared" si="413"/>
        <v/>
      </c>
    </row>
    <row r="4413" spans="1:17" ht="15.75" customHeight="1" x14ac:dyDescent="0.25">
      <c r="A4413" s="2">
        <v>123</v>
      </c>
      <c r="B4413" s="2">
        <v>123</v>
      </c>
      <c r="C4413" s="2">
        <v>123</v>
      </c>
      <c r="D4413" s="2"/>
      <c r="E4413" s="3"/>
      <c r="F4413" s="3"/>
      <c r="G4413" s="3"/>
      <c r="H4413" s="3"/>
      <c r="I4413" s="3"/>
      <c r="J4413" s="4" t="str">
        <f t="shared" si="408"/>
        <v/>
      </c>
      <c r="K4413" s="3" t="str">
        <f t="shared" si="409"/>
        <v/>
      </c>
      <c r="L4413" s="5">
        <v>1890</v>
      </c>
      <c r="M4413" s="2" t="str">
        <f t="shared" si="410"/>
        <v>Hasta $9.989</v>
      </c>
      <c r="N4413" s="5">
        <f t="shared" si="411"/>
        <v>700</v>
      </c>
      <c r="O4413" s="6" t="str">
        <f t="shared" si="412"/>
        <v>No aplica (&lt;$19.990)</v>
      </c>
      <c r="P4413" s="7" t="str">
        <f t="array" ref="P4413">IF(OR(L4413="",K4413=""),"",IF(L4413&lt;19990,0,IF(L4413&lt;=30000,INDEX(Tarifas!$C$2:$C$37,MATCH(K4413,Tarifas!$A$2:$A$37,1)),IF(L4413&lt;=40000,INDEX(Tarifas!$D$2:$D$37,MATCH(K4413,Tarifas!$A$2:$A$37,1)),INDEX(Tarifas!$E$2:$E$37,MATCH(K4413,Tarifas!$A$2:$A$37,1))))))</f>
        <v/>
      </c>
      <c r="Q4413" s="7" t="str">
        <f t="shared" si="413"/>
        <v/>
      </c>
    </row>
    <row r="4414" spans="1:17" ht="15.75" customHeight="1" x14ac:dyDescent="0.25">
      <c r="A4414" s="2">
        <v>123</v>
      </c>
      <c r="B4414" s="2">
        <v>123</v>
      </c>
      <c r="C4414" s="2">
        <v>123</v>
      </c>
      <c r="D4414" s="2"/>
      <c r="E4414" s="3"/>
      <c r="F4414" s="3"/>
      <c r="G4414" s="3"/>
      <c r="H4414" s="3"/>
      <c r="I4414" s="3"/>
      <c r="J4414" s="4" t="str">
        <f t="shared" si="408"/>
        <v/>
      </c>
      <c r="K4414" s="3" t="str">
        <f t="shared" si="409"/>
        <v/>
      </c>
      <c r="L4414" s="5">
        <v>1890</v>
      </c>
      <c r="M4414" s="2" t="str">
        <f t="shared" si="410"/>
        <v>Hasta $9.989</v>
      </c>
      <c r="N4414" s="5">
        <f t="shared" si="411"/>
        <v>700</v>
      </c>
      <c r="O4414" s="6" t="str">
        <f t="shared" si="412"/>
        <v>No aplica (&lt;$19.990)</v>
      </c>
      <c r="P4414" s="7" t="str">
        <f t="array" ref="P4414">IF(OR(L4414="",K4414=""),"",IF(L4414&lt;19990,0,IF(L4414&lt;=30000,INDEX(Tarifas!$C$2:$C$37,MATCH(K4414,Tarifas!$A$2:$A$37,1)),IF(L4414&lt;=40000,INDEX(Tarifas!$D$2:$D$37,MATCH(K4414,Tarifas!$A$2:$A$37,1)),INDEX(Tarifas!$E$2:$E$37,MATCH(K4414,Tarifas!$A$2:$A$37,1))))))</f>
        <v/>
      </c>
      <c r="Q4414" s="7" t="str">
        <f t="shared" si="413"/>
        <v/>
      </c>
    </row>
    <row r="4415" spans="1:17" ht="15.75" customHeight="1" x14ac:dyDescent="0.25">
      <c r="A4415" s="2">
        <v>123</v>
      </c>
      <c r="B4415" s="2">
        <v>123</v>
      </c>
      <c r="C4415" s="2">
        <v>123</v>
      </c>
      <c r="D4415" s="2"/>
      <c r="E4415" s="3"/>
      <c r="F4415" s="3"/>
      <c r="G4415" s="3"/>
      <c r="H4415" s="3"/>
      <c r="I4415" s="3"/>
      <c r="J4415" s="4" t="str">
        <f t="shared" si="408"/>
        <v/>
      </c>
      <c r="K4415" s="3" t="str">
        <f t="shared" si="409"/>
        <v/>
      </c>
      <c r="L4415" s="5">
        <v>1890</v>
      </c>
      <c r="M4415" s="2" t="str">
        <f t="shared" si="410"/>
        <v>Hasta $9.989</v>
      </c>
      <c r="N4415" s="5">
        <f t="shared" si="411"/>
        <v>700</v>
      </c>
      <c r="O4415" s="6" t="str">
        <f t="shared" si="412"/>
        <v>No aplica (&lt;$19.990)</v>
      </c>
      <c r="P4415" s="7" t="str">
        <f t="array" ref="P4415">IF(OR(L4415="",K4415=""),"",IF(L4415&lt;19990,0,IF(L4415&lt;=30000,INDEX(Tarifas!$C$2:$C$37,MATCH(K4415,Tarifas!$A$2:$A$37,1)),IF(L4415&lt;=40000,INDEX(Tarifas!$D$2:$D$37,MATCH(K4415,Tarifas!$A$2:$A$37,1)),INDEX(Tarifas!$E$2:$E$37,MATCH(K4415,Tarifas!$A$2:$A$37,1))))))</f>
        <v/>
      </c>
      <c r="Q4415" s="7" t="str">
        <f t="shared" si="413"/>
        <v/>
      </c>
    </row>
    <row r="4416" spans="1:17" ht="15.75" customHeight="1" x14ac:dyDescent="0.25">
      <c r="A4416" s="2">
        <v>123</v>
      </c>
      <c r="B4416" s="2">
        <v>123</v>
      </c>
      <c r="C4416" s="2">
        <v>123</v>
      </c>
      <c r="D4416" s="2"/>
      <c r="E4416" s="3"/>
      <c r="F4416" s="3"/>
      <c r="G4416" s="3"/>
      <c r="H4416" s="3"/>
      <c r="I4416" s="3"/>
      <c r="J4416" s="4" t="str">
        <f t="shared" si="408"/>
        <v/>
      </c>
      <c r="K4416" s="3" t="str">
        <f t="shared" si="409"/>
        <v/>
      </c>
      <c r="L4416" s="5">
        <v>1890</v>
      </c>
      <c r="M4416" s="2" t="str">
        <f t="shared" si="410"/>
        <v>Hasta $9.989</v>
      </c>
      <c r="N4416" s="5">
        <f t="shared" si="411"/>
        <v>700</v>
      </c>
      <c r="O4416" s="6" t="str">
        <f t="shared" si="412"/>
        <v>No aplica (&lt;$19.990)</v>
      </c>
      <c r="P4416" s="7" t="str">
        <f t="array" ref="P4416">IF(OR(L4416="",K4416=""),"",IF(L4416&lt;19990,0,IF(L4416&lt;=30000,INDEX(Tarifas!$C$2:$C$37,MATCH(K4416,Tarifas!$A$2:$A$37,1)),IF(L4416&lt;=40000,INDEX(Tarifas!$D$2:$D$37,MATCH(K4416,Tarifas!$A$2:$A$37,1)),INDEX(Tarifas!$E$2:$E$37,MATCH(K4416,Tarifas!$A$2:$A$37,1))))))</f>
        <v/>
      </c>
      <c r="Q4416" s="7" t="str">
        <f t="shared" si="413"/>
        <v/>
      </c>
    </row>
    <row r="4417" spans="1:17" ht="15.75" customHeight="1" x14ac:dyDescent="0.25">
      <c r="A4417" s="2">
        <v>123</v>
      </c>
      <c r="B4417" s="2">
        <v>123</v>
      </c>
      <c r="C4417" s="2">
        <v>123</v>
      </c>
      <c r="D4417" s="2"/>
      <c r="E4417" s="3"/>
      <c r="F4417" s="3"/>
      <c r="G4417" s="3"/>
      <c r="H4417" s="3"/>
      <c r="I4417" s="3"/>
      <c r="J4417" s="4" t="str">
        <f t="shared" si="408"/>
        <v/>
      </c>
      <c r="K4417" s="3" t="str">
        <f t="shared" si="409"/>
        <v/>
      </c>
      <c r="L4417" s="5">
        <v>1896</v>
      </c>
      <c r="M4417" s="2" t="str">
        <f t="shared" si="410"/>
        <v>Hasta $9.989</v>
      </c>
      <c r="N4417" s="5">
        <f t="shared" si="411"/>
        <v>700</v>
      </c>
      <c r="O4417" s="6" t="str">
        <f t="shared" si="412"/>
        <v>No aplica (&lt;$19.990)</v>
      </c>
      <c r="P4417" s="7" t="str">
        <f t="array" ref="P4417">IF(OR(L4417="",K4417=""),"",IF(L4417&lt;19990,0,IF(L4417&lt;=30000,INDEX(Tarifas!$C$2:$C$37,MATCH(K4417,Tarifas!$A$2:$A$37,1)),IF(L4417&lt;=40000,INDEX(Tarifas!$D$2:$D$37,MATCH(K4417,Tarifas!$A$2:$A$37,1)),INDEX(Tarifas!$E$2:$E$37,MATCH(K4417,Tarifas!$A$2:$A$37,1))))))</f>
        <v/>
      </c>
      <c r="Q4417" s="7" t="str">
        <f t="shared" si="413"/>
        <v/>
      </c>
    </row>
    <row r="4418" spans="1:17" ht="15.75" customHeight="1" x14ac:dyDescent="0.25">
      <c r="A4418" s="2">
        <v>123</v>
      </c>
      <c r="B4418" s="2">
        <v>123</v>
      </c>
      <c r="C4418" s="2">
        <v>123</v>
      </c>
      <c r="D4418" s="2"/>
      <c r="E4418" s="3"/>
      <c r="F4418" s="3"/>
      <c r="G4418" s="3"/>
      <c r="H4418" s="3"/>
      <c r="I4418" s="3"/>
      <c r="J4418" s="4" t="str">
        <f t="shared" ref="J4418:J4481" si="414">IF(OR(H4418="",I4418=""),"",IF(H4418&gt;=I4418,"Se calcula por Peso","Se calcula por P volum"))</f>
        <v/>
      </c>
      <c r="K4418" s="3" t="str">
        <f t="shared" ref="K4418:K4481" si="415">IF(OR(H4418="",I4418=""),"",MAX(H4418,I4418))</f>
        <v/>
      </c>
      <c r="L4418" s="5">
        <v>1930</v>
      </c>
      <c r="M4418" s="2" t="str">
        <f t="shared" ref="M4418:M4481" si="416">IF(L4418="","",IF(L4418&lt;9990,"Hasta $9.989",IF(L4418&lt;=19990,"$9.990-$19.990","Sin costo fijo")))</f>
        <v>Hasta $9.989</v>
      </c>
      <c r="N4418" s="5">
        <f t="shared" ref="N4418:N4481" si="417">IF(L4418="","",IF(L4418&lt;9990,700,IF(L4418&lt;=19990,1000,0)))</f>
        <v>700</v>
      </c>
      <c r="O4418" s="6" t="str">
        <f t="shared" ref="O4418:O4481" si="418">IF(L4418="","",IF(L4418&lt;19990,"No aplica (&lt;$19.990)",IF(L4418&lt;=30000,"$19.990-$30.000",IF(L4418&lt;=40000,"$30.001-$40.000","Desde $40.001"))))</f>
        <v>No aplica (&lt;$19.990)</v>
      </c>
      <c r="P4418" s="7" t="str">
        <f t="array" ref="P4418">IF(OR(L4418="",K4418=""),"",IF(L4418&lt;19990,0,IF(L4418&lt;=30000,INDEX(Tarifas!$C$2:$C$37,MATCH(K4418,Tarifas!$A$2:$A$37,1)),IF(L4418&lt;=40000,INDEX(Tarifas!$D$2:$D$37,MATCH(K4418,Tarifas!$A$2:$A$37,1)),INDEX(Tarifas!$E$2:$E$37,MATCH(K4418,Tarifas!$A$2:$A$37,1))))))</f>
        <v/>
      </c>
      <c r="Q4418" s="7" t="str">
        <f t="shared" ref="Q4418:Q4481" si="419">IF(OR(N4418="",P4418=""),"",N4418+P4418)</f>
        <v/>
      </c>
    </row>
    <row r="4419" spans="1:17" ht="15.75" customHeight="1" x14ac:dyDescent="0.25">
      <c r="A4419" s="2">
        <v>123</v>
      </c>
      <c r="B4419" s="2">
        <v>123</v>
      </c>
      <c r="C4419" s="2">
        <v>123</v>
      </c>
      <c r="D4419" s="2"/>
      <c r="E4419" s="3"/>
      <c r="F4419" s="3"/>
      <c r="G4419" s="3"/>
      <c r="H4419" s="3"/>
      <c r="I4419" s="3"/>
      <c r="J4419" s="4" t="str">
        <f t="shared" si="414"/>
        <v/>
      </c>
      <c r="K4419" s="3" t="str">
        <f t="shared" si="415"/>
        <v/>
      </c>
      <c r="L4419" s="5">
        <v>1930</v>
      </c>
      <c r="M4419" s="2" t="str">
        <f t="shared" si="416"/>
        <v>Hasta $9.989</v>
      </c>
      <c r="N4419" s="5">
        <f t="shared" si="417"/>
        <v>700</v>
      </c>
      <c r="O4419" s="6" t="str">
        <f t="shared" si="418"/>
        <v>No aplica (&lt;$19.990)</v>
      </c>
      <c r="P4419" s="7" t="str">
        <f t="array" ref="P4419">IF(OR(L4419="",K4419=""),"",IF(L4419&lt;19990,0,IF(L4419&lt;=30000,INDEX(Tarifas!$C$2:$C$37,MATCH(K4419,Tarifas!$A$2:$A$37,1)),IF(L4419&lt;=40000,INDEX(Tarifas!$D$2:$D$37,MATCH(K4419,Tarifas!$A$2:$A$37,1)),INDEX(Tarifas!$E$2:$E$37,MATCH(K4419,Tarifas!$A$2:$A$37,1))))))</f>
        <v/>
      </c>
      <c r="Q4419" s="7" t="str">
        <f t="shared" si="419"/>
        <v/>
      </c>
    </row>
    <row r="4420" spans="1:17" ht="15.75" customHeight="1" x14ac:dyDescent="0.25">
      <c r="A4420" s="2">
        <v>123</v>
      </c>
      <c r="B4420" s="2">
        <v>123</v>
      </c>
      <c r="C4420" s="2">
        <v>123</v>
      </c>
      <c r="D4420" s="2"/>
      <c r="E4420" s="3"/>
      <c r="F4420" s="3"/>
      <c r="G4420" s="3"/>
      <c r="H4420" s="3"/>
      <c r="I4420" s="3"/>
      <c r="J4420" s="4" t="str">
        <f t="shared" si="414"/>
        <v/>
      </c>
      <c r="K4420" s="3" t="str">
        <f t="shared" si="415"/>
        <v/>
      </c>
      <c r="L4420" s="5">
        <v>1930</v>
      </c>
      <c r="M4420" s="2" t="str">
        <f t="shared" si="416"/>
        <v>Hasta $9.989</v>
      </c>
      <c r="N4420" s="5">
        <f t="shared" si="417"/>
        <v>700</v>
      </c>
      <c r="O4420" s="6" t="str">
        <f t="shared" si="418"/>
        <v>No aplica (&lt;$19.990)</v>
      </c>
      <c r="P4420" s="7" t="str">
        <f t="array" ref="P4420">IF(OR(L4420="",K4420=""),"",IF(L4420&lt;19990,0,IF(L4420&lt;=30000,INDEX(Tarifas!$C$2:$C$37,MATCH(K4420,Tarifas!$A$2:$A$37,1)),IF(L4420&lt;=40000,INDEX(Tarifas!$D$2:$D$37,MATCH(K4420,Tarifas!$A$2:$A$37,1)),INDEX(Tarifas!$E$2:$E$37,MATCH(K4420,Tarifas!$A$2:$A$37,1))))))</f>
        <v/>
      </c>
      <c r="Q4420" s="7" t="str">
        <f t="shared" si="419"/>
        <v/>
      </c>
    </row>
    <row r="4421" spans="1:17" ht="15.75" customHeight="1" x14ac:dyDescent="0.25">
      <c r="A4421" s="2">
        <v>123</v>
      </c>
      <c r="B4421" s="2">
        <v>123</v>
      </c>
      <c r="C4421" s="2">
        <v>123</v>
      </c>
      <c r="D4421" s="2"/>
      <c r="E4421" s="3"/>
      <c r="F4421" s="3"/>
      <c r="G4421" s="3"/>
      <c r="H4421" s="3"/>
      <c r="I4421" s="3"/>
      <c r="J4421" s="4" t="str">
        <f t="shared" si="414"/>
        <v/>
      </c>
      <c r="K4421" s="3" t="str">
        <f t="shared" si="415"/>
        <v/>
      </c>
      <c r="L4421" s="5">
        <v>1930</v>
      </c>
      <c r="M4421" s="2" t="str">
        <f t="shared" si="416"/>
        <v>Hasta $9.989</v>
      </c>
      <c r="N4421" s="5">
        <f t="shared" si="417"/>
        <v>700</v>
      </c>
      <c r="O4421" s="6" t="str">
        <f t="shared" si="418"/>
        <v>No aplica (&lt;$19.990)</v>
      </c>
      <c r="P4421" s="7" t="str">
        <f t="array" ref="P4421">IF(OR(L4421="",K4421=""),"",IF(L4421&lt;19990,0,IF(L4421&lt;=30000,INDEX(Tarifas!$C$2:$C$37,MATCH(K4421,Tarifas!$A$2:$A$37,1)),IF(L4421&lt;=40000,INDEX(Tarifas!$D$2:$D$37,MATCH(K4421,Tarifas!$A$2:$A$37,1)),INDEX(Tarifas!$E$2:$E$37,MATCH(K4421,Tarifas!$A$2:$A$37,1))))))</f>
        <v/>
      </c>
      <c r="Q4421" s="7" t="str">
        <f t="shared" si="419"/>
        <v/>
      </c>
    </row>
    <row r="4422" spans="1:17" ht="15.75" customHeight="1" x14ac:dyDescent="0.25">
      <c r="A4422" s="2">
        <v>123</v>
      </c>
      <c r="B4422" s="2">
        <v>123</v>
      </c>
      <c r="C4422" s="2">
        <v>123</v>
      </c>
      <c r="D4422" s="2"/>
      <c r="E4422" s="3"/>
      <c r="F4422" s="3"/>
      <c r="G4422" s="3"/>
      <c r="H4422" s="3"/>
      <c r="I4422" s="3"/>
      <c r="J4422" s="4" t="str">
        <f t="shared" si="414"/>
        <v/>
      </c>
      <c r="K4422" s="3" t="str">
        <f t="shared" si="415"/>
        <v/>
      </c>
      <c r="L4422" s="5">
        <v>1931</v>
      </c>
      <c r="M4422" s="2" t="str">
        <f t="shared" si="416"/>
        <v>Hasta $9.989</v>
      </c>
      <c r="N4422" s="5">
        <f t="shared" si="417"/>
        <v>700</v>
      </c>
      <c r="O4422" s="6" t="str">
        <f t="shared" si="418"/>
        <v>No aplica (&lt;$19.990)</v>
      </c>
      <c r="P4422" s="7" t="str">
        <f t="array" ref="P4422">IF(OR(L4422="",K4422=""),"",IF(L4422&lt;19990,0,IF(L4422&lt;=30000,INDEX(Tarifas!$C$2:$C$37,MATCH(K4422,Tarifas!$A$2:$A$37,1)),IF(L4422&lt;=40000,INDEX(Tarifas!$D$2:$D$37,MATCH(K4422,Tarifas!$A$2:$A$37,1)),INDEX(Tarifas!$E$2:$E$37,MATCH(K4422,Tarifas!$A$2:$A$37,1))))))</f>
        <v/>
      </c>
      <c r="Q4422" s="7" t="str">
        <f t="shared" si="419"/>
        <v/>
      </c>
    </row>
    <row r="4423" spans="1:17" ht="15.75" customHeight="1" x14ac:dyDescent="0.25">
      <c r="A4423" s="2">
        <v>123</v>
      </c>
      <c r="B4423" s="2">
        <v>123</v>
      </c>
      <c r="C4423" s="2">
        <v>123</v>
      </c>
      <c r="D4423" s="2"/>
      <c r="E4423" s="3"/>
      <c r="F4423" s="3"/>
      <c r="G4423" s="3"/>
      <c r="H4423" s="3"/>
      <c r="I4423" s="3"/>
      <c r="J4423" s="4" t="str">
        <f t="shared" si="414"/>
        <v/>
      </c>
      <c r="K4423" s="3" t="str">
        <f t="shared" si="415"/>
        <v/>
      </c>
      <c r="L4423" s="5">
        <v>1989</v>
      </c>
      <c r="M4423" s="2" t="str">
        <f t="shared" si="416"/>
        <v>Hasta $9.989</v>
      </c>
      <c r="N4423" s="5">
        <f t="shared" si="417"/>
        <v>700</v>
      </c>
      <c r="O4423" s="6" t="str">
        <f t="shared" si="418"/>
        <v>No aplica (&lt;$19.990)</v>
      </c>
      <c r="P4423" s="7" t="str">
        <f t="array" ref="P4423">IF(OR(L4423="",K4423=""),"",IF(L4423&lt;19990,0,IF(L4423&lt;=30000,INDEX(Tarifas!$C$2:$C$37,MATCH(K4423,Tarifas!$A$2:$A$37,1)),IF(L4423&lt;=40000,INDEX(Tarifas!$D$2:$D$37,MATCH(K4423,Tarifas!$A$2:$A$37,1)),INDEX(Tarifas!$E$2:$E$37,MATCH(K4423,Tarifas!$A$2:$A$37,1))))))</f>
        <v/>
      </c>
      <c r="Q4423" s="7" t="str">
        <f t="shared" si="419"/>
        <v/>
      </c>
    </row>
    <row r="4424" spans="1:17" ht="15.75" customHeight="1" x14ac:dyDescent="0.25">
      <c r="A4424" s="2">
        <v>123</v>
      </c>
      <c r="B4424" s="2">
        <v>123</v>
      </c>
      <c r="C4424" s="2">
        <v>123</v>
      </c>
      <c r="D4424" s="2"/>
      <c r="E4424" s="3"/>
      <c r="F4424" s="3"/>
      <c r="G4424" s="3"/>
      <c r="H4424" s="3"/>
      <c r="I4424" s="3"/>
      <c r="J4424" s="4" t="str">
        <f t="shared" si="414"/>
        <v/>
      </c>
      <c r="K4424" s="3" t="str">
        <f t="shared" si="415"/>
        <v/>
      </c>
      <c r="L4424" s="5">
        <v>1989</v>
      </c>
      <c r="M4424" s="2" t="str">
        <f t="shared" si="416"/>
        <v>Hasta $9.989</v>
      </c>
      <c r="N4424" s="5">
        <f t="shared" si="417"/>
        <v>700</v>
      </c>
      <c r="O4424" s="6" t="str">
        <f t="shared" si="418"/>
        <v>No aplica (&lt;$19.990)</v>
      </c>
      <c r="P4424" s="7" t="str">
        <f t="array" ref="P4424">IF(OR(L4424="",K4424=""),"",IF(L4424&lt;19990,0,IF(L4424&lt;=30000,INDEX(Tarifas!$C$2:$C$37,MATCH(K4424,Tarifas!$A$2:$A$37,1)),IF(L4424&lt;=40000,INDEX(Tarifas!$D$2:$D$37,MATCH(K4424,Tarifas!$A$2:$A$37,1)),INDEX(Tarifas!$E$2:$E$37,MATCH(K4424,Tarifas!$A$2:$A$37,1))))))</f>
        <v/>
      </c>
      <c r="Q4424" s="7" t="str">
        <f t="shared" si="419"/>
        <v/>
      </c>
    </row>
    <row r="4425" spans="1:17" ht="15.75" customHeight="1" x14ac:dyDescent="0.25">
      <c r="A4425" s="2">
        <v>123</v>
      </c>
      <c r="B4425" s="2">
        <v>123</v>
      </c>
      <c r="C4425" s="2">
        <v>123</v>
      </c>
      <c r="D4425" s="2"/>
      <c r="E4425" s="3"/>
      <c r="F4425" s="3"/>
      <c r="G4425" s="3"/>
      <c r="H4425" s="3"/>
      <c r="I4425" s="3"/>
      <c r="J4425" s="4" t="str">
        <f t="shared" si="414"/>
        <v/>
      </c>
      <c r="K4425" s="3" t="str">
        <f t="shared" si="415"/>
        <v/>
      </c>
      <c r="L4425" s="5">
        <v>1989</v>
      </c>
      <c r="M4425" s="2" t="str">
        <f t="shared" si="416"/>
        <v>Hasta $9.989</v>
      </c>
      <c r="N4425" s="5">
        <f t="shared" si="417"/>
        <v>700</v>
      </c>
      <c r="O4425" s="6" t="str">
        <f t="shared" si="418"/>
        <v>No aplica (&lt;$19.990)</v>
      </c>
      <c r="P4425" s="7" t="str">
        <f t="array" ref="P4425">IF(OR(L4425="",K4425=""),"",IF(L4425&lt;19990,0,IF(L4425&lt;=30000,INDEX(Tarifas!$C$2:$C$37,MATCH(K4425,Tarifas!$A$2:$A$37,1)),IF(L4425&lt;=40000,INDEX(Tarifas!$D$2:$D$37,MATCH(K4425,Tarifas!$A$2:$A$37,1)),INDEX(Tarifas!$E$2:$E$37,MATCH(K4425,Tarifas!$A$2:$A$37,1))))))</f>
        <v/>
      </c>
      <c r="Q4425" s="7" t="str">
        <f t="shared" si="419"/>
        <v/>
      </c>
    </row>
    <row r="4426" spans="1:17" ht="15.75" customHeight="1" x14ac:dyDescent="0.25">
      <c r="A4426" s="2">
        <v>123</v>
      </c>
      <c r="B4426" s="2">
        <v>123</v>
      </c>
      <c r="C4426" s="2">
        <v>123</v>
      </c>
      <c r="D4426" s="2"/>
      <c r="E4426" s="3"/>
      <c r="F4426" s="3"/>
      <c r="G4426" s="3"/>
      <c r="H4426" s="3"/>
      <c r="I4426" s="3"/>
      <c r="J4426" s="4" t="str">
        <f t="shared" si="414"/>
        <v/>
      </c>
      <c r="K4426" s="3" t="str">
        <f t="shared" si="415"/>
        <v/>
      </c>
      <c r="L4426" s="5">
        <v>1990</v>
      </c>
      <c r="M4426" s="2" t="str">
        <f t="shared" si="416"/>
        <v>Hasta $9.989</v>
      </c>
      <c r="N4426" s="5">
        <f t="shared" si="417"/>
        <v>700</v>
      </c>
      <c r="O4426" s="6" t="str">
        <f t="shared" si="418"/>
        <v>No aplica (&lt;$19.990)</v>
      </c>
      <c r="P4426" s="7" t="str">
        <f t="array" ref="P4426">IF(OR(L4426="",K4426=""),"",IF(L4426&lt;19990,0,IF(L4426&lt;=30000,INDEX(Tarifas!$C$2:$C$37,MATCH(K4426,Tarifas!$A$2:$A$37,1)),IF(L4426&lt;=40000,INDEX(Tarifas!$D$2:$D$37,MATCH(K4426,Tarifas!$A$2:$A$37,1)),INDEX(Tarifas!$E$2:$E$37,MATCH(K4426,Tarifas!$A$2:$A$37,1))))))</f>
        <v/>
      </c>
      <c r="Q4426" s="7" t="str">
        <f t="shared" si="419"/>
        <v/>
      </c>
    </row>
    <row r="4427" spans="1:17" ht="15.75" customHeight="1" x14ac:dyDescent="0.25">
      <c r="A4427" s="2">
        <v>123</v>
      </c>
      <c r="B4427" s="2">
        <v>123</v>
      </c>
      <c r="C4427" s="2">
        <v>123</v>
      </c>
      <c r="D4427" s="2"/>
      <c r="E4427" s="3"/>
      <c r="F4427" s="3"/>
      <c r="G4427" s="3"/>
      <c r="H4427" s="3"/>
      <c r="I4427" s="3"/>
      <c r="J4427" s="4" t="str">
        <f t="shared" si="414"/>
        <v/>
      </c>
      <c r="K4427" s="3" t="str">
        <f t="shared" si="415"/>
        <v/>
      </c>
      <c r="L4427" s="5">
        <v>1990</v>
      </c>
      <c r="M4427" s="2" t="str">
        <f t="shared" si="416"/>
        <v>Hasta $9.989</v>
      </c>
      <c r="N4427" s="5">
        <f t="shared" si="417"/>
        <v>700</v>
      </c>
      <c r="O4427" s="6" t="str">
        <f t="shared" si="418"/>
        <v>No aplica (&lt;$19.990)</v>
      </c>
      <c r="P4427" s="7" t="str">
        <f t="array" ref="P4427">IF(OR(L4427="",K4427=""),"",IF(L4427&lt;19990,0,IF(L4427&lt;=30000,INDEX(Tarifas!$C$2:$C$37,MATCH(K4427,Tarifas!$A$2:$A$37,1)),IF(L4427&lt;=40000,INDEX(Tarifas!$D$2:$D$37,MATCH(K4427,Tarifas!$A$2:$A$37,1)),INDEX(Tarifas!$E$2:$E$37,MATCH(K4427,Tarifas!$A$2:$A$37,1))))))</f>
        <v/>
      </c>
      <c r="Q4427" s="7" t="str">
        <f t="shared" si="419"/>
        <v/>
      </c>
    </row>
    <row r="4428" spans="1:17" ht="15.75" customHeight="1" x14ac:dyDescent="0.25">
      <c r="A4428" s="2">
        <v>123</v>
      </c>
      <c r="B4428" s="2">
        <v>123</v>
      </c>
      <c r="C4428" s="2">
        <v>123</v>
      </c>
      <c r="D4428" s="2"/>
      <c r="E4428" s="3"/>
      <c r="F4428" s="3"/>
      <c r="G4428" s="3"/>
      <c r="H4428" s="3"/>
      <c r="I4428" s="3"/>
      <c r="J4428" s="4" t="str">
        <f t="shared" si="414"/>
        <v/>
      </c>
      <c r="K4428" s="3" t="str">
        <f t="shared" si="415"/>
        <v/>
      </c>
      <c r="L4428" s="5">
        <v>1990</v>
      </c>
      <c r="M4428" s="2" t="str">
        <f t="shared" si="416"/>
        <v>Hasta $9.989</v>
      </c>
      <c r="N4428" s="5">
        <f t="shared" si="417"/>
        <v>700</v>
      </c>
      <c r="O4428" s="6" t="str">
        <f t="shared" si="418"/>
        <v>No aplica (&lt;$19.990)</v>
      </c>
      <c r="P4428" s="7" t="str">
        <f t="array" ref="P4428">IF(OR(L4428="",K4428=""),"",IF(L4428&lt;19990,0,IF(L4428&lt;=30000,INDEX(Tarifas!$C$2:$C$37,MATCH(K4428,Tarifas!$A$2:$A$37,1)),IF(L4428&lt;=40000,INDEX(Tarifas!$D$2:$D$37,MATCH(K4428,Tarifas!$A$2:$A$37,1)),INDEX(Tarifas!$E$2:$E$37,MATCH(K4428,Tarifas!$A$2:$A$37,1))))))</f>
        <v/>
      </c>
      <c r="Q4428" s="7" t="str">
        <f t="shared" si="419"/>
        <v/>
      </c>
    </row>
    <row r="4429" spans="1:17" ht="15.75" customHeight="1" x14ac:dyDescent="0.25">
      <c r="A4429" s="2">
        <v>123</v>
      </c>
      <c r="B4429" s="2">
        <v>123</v>
      </c>
      <c r="C4429" s="2">
        <v>123</v>
      </c>
      <c r="D4429" s="2"/>
      <c r="E4429" s="3"/>
      <c r="F4429" s="3"/>
      <c r="G4429" s="3"/>
      <c r="H4429" s="3"/>
      <c r="I4429" s="3"/>
      <c r="J4429" s="4" t="str">
        <f t="shared" si="414"/>
        <v/>
      </c>
      <c r="K4429" s="3" t="str">
        <f t="shared" si="415"/>
        <v/>
      </c>
      <c r="L4429" s="5">
        <v>1990</v>
      </c>
      <c r="M4429" s="2" t="str">
        <f t="shared" si="416"/>
        <v>Hasta $9.989</v>
      </c>
      <c r="N4429" s="5">
        <f t="shared" si="417"/>
        <v>700</v>
      </c>
      <c r="O4429" s="6" t="str">
        <f t="shared" si="418"/>
        <v>No aplica (&lt;$19.990)</v>
      </c>
      <c r="P4429" s="7" t="str">
        <f t="array" ref="P4429">IF(OR(L4429="",K4429=""),"",IF(L4429&lt;19990,0,IF(L4429&lt;=30000,INDEX(Tarifas!$C$2:$C$37,MATCH(K4429,Tarifas!$A$2:$A$37,1)),IF(L4429&lt;=40000,INDEX(Tarifas!$D$2:$D$37,MATCH(K4429,Tarifas!$A$2:$A$37,1)),INDEX(Tarifas!$E$2:$E$37,MATCH(K4429,Tarifas!$A$2:$A$37,1))))))</f>
        <v/>
      </c>
      <c r="Q4429" s="7" t="str">
        <f t="shared" si="419"/>
        <v/>
      </c>
    </row>
    <row r="4430" spans="1:17" ht="15.75" customHeight="1" x14ac:dyDescent="0.25">
      <c r="A4430" s="2">
        <v>123</v>
      </c>
      <c r="B4430" s="2">
        <v>123</v>
      </c>
      <c r="C4430" s="2">
        <v>123</v>
      </c>
      <c r="D4430" s="2"/>
      <c r="E4430" s="3"/>
      <c r="F4430" s="3"/>
      <c r="G4430" s="3"/>
      <c r="H4430" s="3"/>
      <c r="I4430" s="3"/>
      <c r="J4430" s="4" t="str">
        <f t="shared" si="414"/>
        <v/>
      </c>
      <c r="K4430" s="3" t="str">
        <f t="shared" si="415"/>
        <v/>
      </c>
      <c r="L4430" s="5">
        <v>1990</v>
      </c>
      <c r="M4430" s="2" t="str">
        <f t="shared" si="416"/>
        <v>Hasta $9.989</v>
      </c>
      <c r="N4430" s="5">
        <f t="shared" si="417"/>
        <v>700</v>
      </c>
      <c r="O4430" s="6" t="str">
        <f t="shared" si="418"/>
        <v>No aplica (&lt;$19.990)</v>
      </c>
      <c r="P4430" s="7" t="str">
        <f t="array" ref="P4430">IF(OR(L4430="",K4430=""),"",IF(L4430&lt;19990,0,IF(L4430&lt;=30000,INDEX(Tarifas!$C$2:$C$37,MATCH(K4430,Tarifas!$A$2:$A$37,1)),IF(L4430&lt;=40000,INDEX(Tarifas!$D$2:$D$37,MATCH(K4430,Tarifas!$A$2:$A$37,1)),INDEX(Tarifas!$E$2:$E$37,MATCH(K4430,Tarifas!$A$2:$A$37,1))))))</f>
        <v/>
      </c>
      <c r="Q4430" s="7" t="str">
        <f t="shared" si="419"/>
        <v/>
      </c>
    </row>
    <row r="4431" spans="1:17" ht="15.75" customHeight="1" x14ac:dyDescent="0.25">
      <c r="A4431" s="2">
        <v>123</v>
      </c>
      <c r="B4431" s="2">
        <v>123</v>
      </c>
      <c r="C4431" s="2">
        <v>123</v>
      </c>
      <c r="D4431" s="2"/>
      <c r="E4431" s="3"/>
      <c r="F4431" s="3"/>
      <c r="G4431" s="3"/>
      <c r="H4431" s="3"/>
      <c r="I4431" s="3"/>
      <c r="J4431" s="4" t="str">
        <f t="shared" si="414"/>
        <v/>
      </c>
      <c r="K4431" s="3" t="str">
        <f t="shared" si="415"/>
        <v/>
      </c>
      <c r="L4431" s="5">
        <v>1990</v>
      </c>
      <c r="M4431" s="2" t="str">
        <f t="shared" si="416"/>
        <v>Hasta $9.989</v>
      </c>
      <c r="N4431" s="5">
        <f t="shared" si="417"/>
        <v>700</v>
      </c>
      <c r="O4431" s="6" t="str">
        <f t="shared" si="418"/>
        <v>No aplica (&lt;$19.990)</v>
      </c>
      <c r="P4431" s="7" t="str">
        <f t="array" ref="P4431">IF(OR(L4431="",K4431=""),"",IF(L4431&lt;19990,0,IF(L4431&lt;=30000,INDEX(Tarifas!$C$2:$C$37,MATCH(K4431,Tarifas!$A$2:$A$37,1)),IF(L4431&lt;=40000,INDEX(Tarifas!$D$2:$D$37,MATCH(K4431,Tarifas!$A$2:$A$37,1)),INDEX(Tarifas!$E$2:$E$37,MATCH(K4431,Tarifas!$A$2:$A$37,1))))))</f>
        <v/>
      </c>
      <c r="Q4431" s="7" t="str">
        <f t="shared" si="419"/>
        <v/>
      </c>
    </row>
    <row r="4432" spans="1:17" ht="15.75" customHeight="1" x14ac:dyDescent="0.25">
      <c r="A4432" s="2">
        <v>123</v>
      </c>
      <c r="B4432" s="2">
        <v>123</v>
      </c>
      <c r="C4432" s="2">
        <v>123</v>
      </c>
      <c r="D4432" s="2"/>
      <c r="E4432" s="3"/>
      <c r="F4432" s="3"/>
      <c r="G4432" s="3"/>
      <c r="H4432" s="3"/>
      <c r="I4432" s="3"/>
      <c r="J4432" s="4" t="str">
        <f t="shared" si="414"/>
        <v/>
      </c>
      <c r="K4432" s="3" t="str">
        <f t="shared" si="415"/>
        <v/>
      </c>
      <c r="L4432" s="5">
        <v>1990</v>
      </c>
      <c r="M4432" s="2" t="str">
        <f t="shared" si="416"/>
        <v>Hasta $9.989</v>
      </c>
      <c r="N4432" s="5">
        <f t="shared" si="417"/>
        <v>700</v>
      </c>
      <c r="O4432" s="6" t="str">
        <f t="shared" si="418"/>
        <v>No aplica (&lt;$19.990)</v>
      </c>
      <c r="P4432" s="7" t="str">
        <f t="array" ref="P4432">IF(OR(L4432="",K4432=""),"",IF(L4432&lt;19990,0,IF(L4432&lt;=30000,INDEX(Tarifas!$C$2:$C$37,MATCH(K4432,Tarifas!$A$2:$A$37,1)),IF(L4432&lt;=40000,INDEX(Tarifas!$D$2:$D$37,MATCH(K4432,Tarifas!$A$2:$A$37,1)),INDEX(Tarifas!$E$2:$E$37,MATCH(K4432,Tarifas!$A$2:$A$37,1))))))</f>
        <v/>
      </c>
      <c r="Q4432" s="7" t="str">
        <f t="shared" si="419"/>
        <v/>
      </c>
    </row>
    <row r="4433" spans="1:17" ht="15.75" customHeight="1" x14ac:dyDescent="0.25">
      <c r="A4433" s="2">
        <v>123</v>
      </c>
      <c r="B4433" s="2">
        <v>123</v>
      </c>
      <c r="C4433" s="2">
        <v>123</v>
      </c>
      <c r="D4433" s="2"/>
      <c r="E4433" s="3"/>
      <c r="F4433" s="3"/>
      <c r="G4433" s="3"/>
      <c r="H4433" s="3"/>
      <c r="I4433" s="3"/>
      <c r="J4433" s="4" t="str">
        <f t="shared" si="414"/>
        <v/>
      </c>
      <c r="K4433" s="3" t="str">
        <f t="shared" si="415"/>
        <v/>
      </c>
      <c r="L4433" s="5">
        <v>1990</v>
      </c>
      <c r="M4433" s="2" t="str">
        <f t="shared" si="416"/>
        <v>Hasta $9.989</v>
      </c>
      <c r="N4433" s="5">
        <f t="shared" si="417"/>
        <v>700</v>
      </c>
      <c r="O4433" s="6" t="str">
        <f t="shared" si="418"/>
        <v>No aplica (&lt;$19.990)</v>
      </c>
      <c r="P4433" s="7" t="str">
        <f t="array" ref="P4433">IF(OR(L4433="",K4433=""),"",IF(L4433&lt;19990,0,IF(L4433&lt;=30000,INDEX(Tarifas!$C$2:$C$37,MATCH(K4433,Tarifas!$A$2:$A$37,1)),IF(L4433&lt;=40000,INDEX(Tarifas!$D$2:$D$37,MATCH(K4433,Tarifas!$A$2:$A$37,1)),INDEX(Tarifas!$E$2:$E$37,MATCH(K4433,Tarifas!$A$2:$A$37,1))))))</f>
        <v/>
      </c>
      <c r="Q4433" s="7" t="str">
        <f t="shared" si="419"/>
        <v/>
      </c>
    </row>
    <row r="4434" spans="1:17" ht="15.75" customHeight="1" x14ac:dyDescent="0.25">
      <c r="A4434" s="2">
        <v>123</v>
      </c>
      <c r="B4434" s="2">
        <v>123</v>
      </c>
      <c r="C4434" s="2">
        <v>123</v>
      </c>
      <c r="D4434" s="2"/>
      <c r="E4434" s="3"/>
      <c r="F4434" s="3"/>
      <c r="G4434" s="3"/>
      <c r="H4434" s="3"/>
      <c r="I4434" s="3"/>
      <c r="J4434" s="4" t="str">
        <f t="shared" si="414"/>
        <v/>
      </c>
      <c r="K4434" s="3" t="str">
        <f t="shared" si="415"/>
        <v/>
      </c>
      <c r="L4434" s="5">
        <v>1990</v>
      </c>
      <c r="M4434" s="2" t="str">
        <f t="shared" si="416"/>
        <v>Hasta $9.989</v>
      </c>
      <c r="N4434" s="5">
        <f t="shared" si="417"/>
        <v>700</v>
      </c>
      <c r="O4434" s="6" t="str">
        <f t="shared" si="418"/>
        <v>No aplica (&lt;$19.990)</v>
      </c>
      <c r="P4434" s="7" t="str">
        <f t="array" ref="P4434">IF(OR(L4434="",K4434=""),"",IF(L4434&lt;19990,0,IF(L4434&lt;=30000,INDEX(Tarifas!$C$2:$C$37,MATCH(K4434,Tarifas!$A$2:$A$37,1)),IF(L4434&lt;=40000,INDEX(Tarifas!$D$2:$D$37,MATCH(K4434,Tarifas!$A$2:$A$37,1)),INDEX(Tarifas!$E$2:$E$37,MATCH(K4434,Tarifas!$A$2:$A$37,1))))))</f>
        <v/>
      </c>
      <c r="Q4434" s="7" t="str">
        <f t="shared" si="419"/>
        <v/>
      </c>
    </row>
    <row r="4435" spans="1:17" ht="15.75" customHeight="1" x14ac:dyDescent="0.25">
      <c r="A4435" s="2">
        <v>123</v>
      </c>
      <c r="B4435" s="2">
        <v>123</v>
      </c>
      <c r="C4435" s="2">
        <v>123</v>
      </c>
      <c r="D4435" s="2"/>
      <c r="E4435" s="3"/>
      <c r="F4435" s="3"/>
      <c r="G4435" s="3"/>
      <c r="H4435" s="3"/>
      <c r="I4435" s="3"/>
      <c r="J4435" s="4" t="str">
        <f t="shared" si="414"/>
        <v/>
      </c>
      <c r="K4435" s="3" t="str">
        <f t="shared" si="415"/>
        <v/>
      </c>
      <c r="L4435" s="5">
        <v>1990</v>
      </c>
      <c r="M4435" s="2" t="str">
        <f t="shared" si="416"/>
        <v>Hasta $9.989</v>
      </c>
      <c r="N4435" s="5">
        <f t="shared" si="417"/>
        <v>700</v>
      </c>
      <c r="O4435" s="6" t="str">
        <f t="shared" si="418"/>
        <v>No aplica (&lt;$19.990)</v>
      </c>
      <c r="P4435" s="7" t="str">
        <f t="array" ref="P4435">IF(OR(L4435="",K4435=""),"",IF(L4435&lt;19990,0,IF(L4435&lt;=30000,INDEX(Tarifas!$C$2:$C$37,MATCH(K4435,Tarifas!$A$2:$A$37,1)),IF(L4435&lt;=40000,INDEX(Tarifas!$D$2:$D$37,MATCH(K4435,Tarifas!$A$2:$A$37,1)),INDEX(Tarifas!$E$2:$E$37,MATCH(K4435,Tarifas!$A$2:$A$37,1))))))</f>
        <v/>
      </c>
      <c r="Q4435" s="7" t="str">
        <f t="shared" si="419"/>
        <v/>
      </c>
    </row>
    <row r="4436" spans="1:17" ht="15.75" customHeight="1" x14ac:dyDescent="0.25">
      <c r="A4436" s="2">
        <v>123</v>
      </c>
      <c r="B4436" s="2">
        <v>123</v>
      </c>
      <c r="C4436" s="2">
        <v>123</v>
      </c>
      <c r="D4436" s="2"/>
      <c r="E4436" s="3"/>
      <c r="F4436" s="3"/>
      <c r="G4436" s="3"/>
      <c r="H4436" s="3"/>
      <c r="I4436" s="3"/>
      <c r="J4436" s="4" t="str">
        <f t="shared" si="414"/>
        <v/>
      </c>
      <c r="K4436" s="3" t="str">
        <f t="shared" si="415"/>
        <v/>
      </c>
      <c r="L4436" s="5">
        <v>1990</v>
      </c>
      <c r="M4436" s="2" t="str">
        <f t="shared" si="416"/>
        <v>Hasta $9.989</v>
      </c>
      <c r="N4436" s="5">
        <f t="shared" si="417"/>
        <v>700</v>
      </c>
      <c r="O4436" s="6" t="str">
        <f t="shared" si="418"/>
        <v>No aplica (&lt;$19.990)</v>
      </c>
      <c r="P4436" s="7" t="str">
        <f t="array" ref="P4436">IF(OR(L4436="",K4436=""),"",IF(L4436&lt;19990,0,IF(L4436&lt;=30000,INDEX(Tarifas!$C$2:$C$37,MATCH(K4436,Tarifas!$A$2:$A$37,1)),IF(L4436&lt;=40000,INDEX(Tarifas!$D$2:$D$37,MATCH(K4436,Tarifas!$A$2:$A$37,1)),INDEX(Tarifas!$E$2:$E$37,MATCH(K4436,Tarifas!$A$2:$A$37,1))))))</f>
        <v/>
      </c>
      <c r="Q4436" s="7" t="str">
        <f t="shared" si="419"/>
        <v/>
      </c>
    </row>
    <row r="4437" spans="1:17" ht="15.75" customHeight="1" x14ac:dyDescent="0.25">
      <c r="A4437" s="2">
        <v>123</v>
      </c>
      <c r="B4437" s="2">
        <v>123</v>
      </c>
      <c r="C4437" s="2">
        <v>123</v>
      </c>
      <c r="D4437" s="2"/>
      <c r="E4437" s="3"/>
      <c r="F4437" s="3"/>
      <c r="G4437" s="3"/>
      <c r="H4437" s="3"/>
      <c r="I4437" s="3"/>
      <c r="J4437" s="4" t="str">
        <f t="shared" si="414"/>
        <v/>
      </c>
      <c r="K4437" s="3" t="str">
        <f t="shared" si="415"/>
        <v/>
      </c>
      <c r="L4437" s="5">
        <v>1990</v>
      </c>
      <c r="M4437" s="2" t="str">
        <f t="shared" si="416"/>
        <v>Hasta $9.989</v>
      </c>
      <c r="N4437" s="5">
        <f t="shared" si="417"/>
        <v>700</v>
      </c>
      <c r="O4437" s="6" t="str">
        <f t="shared" si="418"/>
        <v>No aplica (&lt;$19.990)</v>
      </c>
      <c r="P4437" s="7" t="str">
        <f t="array" ref="P4437">IF(OR(L4437="",K4437=""),"",IF(L4437&lt;19990,0,IF(L4437&lt;=30000,INDEX(Tarifas!$C$2:$C$37,MATCH(K4437,Tarifas!$A$2:$A$37,1)),IF(L4437&lt;=40000,INDEX(Tarifas!$D$2:$D$37,MATCH(K4437,Tarifas!$A$2:$A$37,1)),INDEX(Tarifas!$E$2:$E$37,MATCH(K4437,Tarifas!$A$2:$A$37,1))))))</f>
        <v/>
      </c>
      <c r="Q4437" s="7" t="str">
        <f t="shared" si="419"/>
        <v/>
      </c>
    </row>
    <row r="4438" spans="1:17" ht="15.75" customHeight="1" x14ac:dyDescent="0.25">
      <c r="A4438" s="2">
        <v>123</v>
      </c>
      <c r="B4438" s="2">
        <v>123</v>
      </c>
      <c r="C4438" s="2">
        <v>123</v>
      </c>
      <c r="D4438" s="2"/>
      <c r="E4438" s="3"/>
      <c r="F4438" s="3"/>
      <c r="G4438" s="3"/>
      <c r="H4438" s="3"/>
      <c r="I4438" s="3"/>
      <c r="J4438" s="4" t="str">
        <f t="shared" si="414"/>
        <v/>
      </c>
      <c r="K4438" s="3" t="str">
        <f t="shared" si="415"/>
        <v/>
      </c>
      <c r="L4438" s="5">
        <v>1990</v>
      </c>
      <c r="M4438" s="2" t="str">
        <f t="shared" si="416"/>
        <v>Hasta $9.989</v>
      </c>
      <c r="N4438" s="5">
        <f t="shared" si="417"/>
        <v>700</v>
      </c>
      <c r="O4438" s="6" t="str">
        <f t="shared" si="418"/>
        <v>No aplica (&lt;$19.990)</v>
      </c>
      <c r="P4438" s="7" t="str">
        <f t="array" ref="P4438">IF(OR(L4438="",K4438=""),"",IF(L4438&lt;19990,0,IF(L4438&lt;=30000,INDEX(Tarifas!$C$2:$C$37,MATCH(K4438,Tarifas!$A$2:$A$37,1)),IF(L4438&lt;=40000,INDEX(Tarifas!$D$2:$D$37,MATCH(K4438,Tarifas!$A$2:$A$37,1)),INDEX(Tarifas!$E$2:$E$37,MATCH(K4438,Tarifas!$A$2:$A$37,1))))))</f>
        <v/>
      </c>
      <c r="Q4438" s="7" t="str">
        <f t="shared" si="419"/>
        <v/>
      </c>
    </row>
    <row r="4439" spans="1:17" ht="15.75" customHeight="1" x14ac:dyDescent="0.25">
      <c r="A4439" s="2">
        <v>123</v>
      </c>
      <c r="B4439" s="2">
        <v>123</v>
      </c>
      <c r="C4439" s="2">
        <v>123</v>
      </c>
      <c r="D4439" s="2"/>
      <c r="E4439" s="3"/>
      <c r="F4439" s="3"/>
      <c r="G4439" s="3"/>
      <c r="H4439" s="3"/>
      <c r="I4439" s="3"/>
      <c r="J4439" s="4" t="str">
        <f t="shared" si="414"/>
        <v/>
      </c>
      <c r="K4439" s="3" t="str">
        <f t="shared" si="415"/>
        <v/>
      </c>
      <c r="L4439" s="5">
        <v>1990</v>
      </c>
      <c r="M4439" s="2" t="str">
        <f t="shared" si="416"/>
        <v>Hasta $9.989</v>
      </c>
      <c r="N4439" s="5">
        <f t="shared" si="417"/>
        <v>700</v>
      </c>
      <c r="O4439" s="6" t="str">
        <f t="shared" si="418"/>
        <v>No aplica (&lt;$19.990)</v>
      </c>
      <c r="P4439" s="7" t="str">
        <f t="array" ref="P4439">IF(OR(L4439="",K4439=""),"",IF(L4439&lt;19990,0,IF(L4439&lt;=30000,INDEX(Tarifas!$C$2:$C$37,MATCH(K4439,Tarifas!$A$2:$A$37,1)),IF(L4439&lt;=40000,INDEX(Tarifas!$D$2:$D$37,MATCH(K4439,Tarifas!$A$2:$A$37,1)),INDEX(Tarifas!$E$2:$E$37,MATCH(K4439,Tarifas!$A$2:$A$37,1))))))</f>
        <v/>
      </c>
      <c r="Q4439" s="7" t="str">
        <f t="shared" si="419"/>
        <v/>
      </c>
    </row>
    <row r="4440" spans="1:17" ht="15.75" customHeight="1" x14ac:dyDescent="0.25">
      <c r="A4440" s="2">
        <v>123</v>
      </c>
      <c r="B4440" s="2">
        <v>123</v>
      </c>
      <c r="C4440" s="2">
        <v>123</v>
      </c>
      <c r="D4440" s="2"/>
      <c r="E4440" s="3"/>
      <c r="F4440" s="3"/>
      <c r="G4440" s="3"/>
      <c r="H4440" s="3"/>
      <c r="I4440" s="3"/>
      <c r="J4440" s="4" t="str">
        <f t="shared" si="414"/>
        <v/>
      </c>
      <c r="K4440" s="3" t="str">
        <f t="shared" si="415"/>
        <v/>
      </c>
      <c r="L4440" s="5">
        <v>1990</v>
      </c>
      <c r="M4440" s="2" t="str">
        <f t="shared" si="416"/>
        <v>Hasta $9.989</v>
      </c>
      <c r="N4440" s="5">
        <f t="shared" si="417"/>
        <v>700</v>
      </c>
      <c r="O4440" s="6" t="str">
        <f t="shared" si="418"/>
        <v>No aplica (&lt;$19.990)</v>
      </c>
      <c r="P4440" s="7" t="str">
        <f t="array" ref="P4440">IF(OR(L4440="",K4440=""),"",IF(L4440&lt;19990,0,IF(L4440&lt;=30000,INDEX(Tarifas!$C$2:$C$37,MATCH(K4440,Tarifas!$A$2:$A$37,1)),IF(L4440&lt;=40000,INDEX(Tarifas!$D$2:$D$37,MATCH(K4440,Tarifas!$A$2:$A$37,1)),INDEX(Tarifas!$E$2:$E$37,MATCH(K4440,Tarifas!$A$2:$A$37,1))))))</f>
        <v/>
      </c>
      <c r="Q4440" s="7" t="str">
        <f t="shared" si="419"/>
        <v/>
      </c>
    </row>
    <row r="4441" spans="1:17" ht="15.75" customHeight="1" x14ac:dyDescent="0.25">
      <c r="A4441" s="2">
        <v>123</v>
      </c>
      <c r="B4441" s="2">
        <v>123</v>
      </c>
      <c r="C4441" s="2">
        <v>123</v>
      </c>
      <c r="D4441" s="2"/>
      <c r="E4441" s="3"/>
      <c r="F4441" s="3"/>
      <c r="G4441" s="3"/>
      <c r="H4441" s="3"/>
      <c r="I4441" s="3"/>
      <c r="J4441" s="4" t="str">
        <f t="shared" si="414"/>
        <v/>
      </c>
      <c r="K4441" s="3" t="str">
        <f t="shared" si="415"/>
        <v/>
      </c>
      <c r="L4441" s="5">
        <v>1990</v>
      </c>
      <c r="M4441" s="2" t="str">
        <f t="shared" si="416"/>
        <v>Hasta $9.989</v>
      </c>
      <c r="N4441" s="5">
        <f t="shared" si="417"/>
        <v>700</v>
      </c>
      <c r="O4441" s="6" t="str">
        <f t="shared" si="418"/>
        <v>No aplica (&lt;$19.990)</v>
      </c>
      <c r="P4441" s="7" t="str">
        <f t="array" ref="P4441">IF(OR(L4441="",K4441=""),"",IF(L4441&lt;19990,0,IF(L4441&lt;=30000,INDEX(Tarifas!$C$2:$C$37,MATCH(K4441,Tarifas!$A$2:$A$37,1)),IF(L4441&lt;=40000,INDEX(Tarifas!$D$2:$D$37,MATCH(K4441,Tarifas!$A$2:$A$37,1)),INDEX(Tarifas!$E$2:$E$37,MATCH(K4441,Tarifas!$A$2:$A$37,1))))))</f>
        <v/>
      </c>
      <c r="Q4441" s="7" t="str">
        <f t="shared" si="419"/>
        <v/>
      </c>
    </row>
    <row r="4442" spans="1:17" ht="15.75" customHeight="1" x14ac:dyDescent="0.25">
      <c r="A4442" s="2">
        <v>123</v>
      </c>
      <c r="B4442" s="2">
        <v>123</v>
      </c>
      <c r="C4442" s="2">
        <v>123</v>
      </c>
      <c r="D4442" s="2"/>
      <c r="E4442" s="3"/>
      <c r="F4442" s="3"/>
      <c r="G4442" s="3"/>
      <c r="H4442" s="3"/>
      <c r="I4442" s="3"/>
      <c r="J4442" s="4" t="str">
        <f t="shared" si="414"/>
        <v/>
      </c>
      <c r="K4442" s="3" t="str">
        <f t="shared" si="415"/>
        <v/>
      </c>
      <c r="L4442" s="5">
        <v>1990</v>
      </c>
      <c r="M4442" s="2" t="str">
        <f t="shared" si="416"/>
        <v>Hasta $9.989</v>
      </c>
      <c r="N4442" s="5">
        <f t="shared" si="417"/>
        <v>700</v>
      </c>
      <c r="O4442" s="6" t="str">
        <f t="shared" si="418"/>
        <v>No aplica (&lt;$19.990)</v>
      </c>
      <c r="P4442" s="7" t="str">
        <f t="array" ref="P4442">IF(OR(L4442="",K4442=""),"",IF(L4442&lt;19990,0,IF(L4442&lt;=30000,INDEX(Tarifas!$C$2:$C$37,MATCH(K4442,Tarifas!$A$2:$A$37,1)),IF(L4442&lt;=40000,INDEX(Tarifas!$D$2:$D$37,MATCH(K4442,Tarifas!$A$2:$A$37,1)),INDEX(Tarifas!$E$2:$E$37,MATCH(K4442,Tarifas!$A$2:$A$37,1))))))</f>
        <v/>
      </c>
      <c r="Q4442" s="7" t="str">
        <f t="shared" si="419"/>
        <v/>
      </c>
    </row>
    <row r="4443" spans="1:17" ht="15.75" customHeight="1" x14ac:dyDescent="0.25">
      <c r="A4443" s="2">
        <v>123</v>
      </c>
      <c r="B4443" s="2">
        <v>123</v>
      </c>
      <c r="C4443" s="2">
        <v>123</v>
      </c>
      <c r="D4443" s="2"/>
      <c r="E4443" s="3"/>
      <c r="F4443" s="3"/>
      <c r="G4443" s="3"/>
      <c r="H4443" s="3"/>
      <c r="I4443" s="3"/>
      <c r="J4443" s="4" t="str">
        <f t="shared" si="414"/>
        <v/>
      </c>
      <c r="K4443" s="3" t="str">
        <f t="shared" si="415"/>
        <v/>
      </c>
      <c r="L4443" s="5">
        <v>1990</v>
      </c>
      <c r="M4443" s="2" t="str">
        <f t="shared" si="416"/>
        <v>Hasta $9.989</v>
      </c>
      <c r="N4443" s="5">
        <f t="shared" si="417"/>
        <v>700</v>
      </c>
      <c r="O4443" s="6" t="str">
        <f t="shared" si="418"/>
        <v>No aplica (&lt;$19.990)</v>
      </c>
      <c r="P4443" s="7" t="str">
        <f t="array" ref="P4443">IF(OR(L4443="",K4443=""),"",IF(L4443&lt;19990,0,IF(L4443&lt;=30000,INDEX(Tarifas!$C$2:$C$37,MATCH(K4443,Tarifas!$A$2:$A$37,1)),IF(L4443&lt;=40000,INDEX(Tarifas!$D$2:$D$37,MATCH(K4443,Tarifas!$A$2:$A$37,1)),INDEX(Tarifas!$E$2:$E$37,MATCH(K4443,Tarifas!$A$2:$A$37,1))))))</f>
        <v/>
      </c>
      <c r="Q4443" s="7" t="str">
        <f t="shared" si="419"/>
        <v/>
      </c>
    </row>
    <row r="4444" spans="1:17" ht="15.75" customHeight="1" x14ac:dyDescent="0.25">
      <c r="A4444" s="2">
        <v>123</v>
      </c>
      <c r="B4444" s="2">
        <v>123</v>
      </c>
      <c r="C4444" s="2">
        <v>123</v>
      </c>
      <c r="D4444" s="2"/>
      <c r="E4444" s="3"/>
      <c r="F4444" s="3"/>
      <c r="G4444" s="3"/>
      <c r="H4444" s="3"/>
      <c r="I4444" s="3"/>
      <c r="J4444" s="4" t="str">
        <f t="shared" si="414"/>
        <v/>
      </c>
      <c r="K4444" s="3" t="str">
        <f t="shared" si="415"/>
        <v/>
      </c>
      <c r="L4444" s="5">
        <v>1990</v>
      </c>
      <c r="M4444" s="2" t="str">
        <f t="shared" si="416"/>
        <v>Hasta $9.989</v>
      </c>
      <c r="N4444" s="5">
        <f t="shared" si="417"/>
        <v>700</v>
      </c>
      <c r="O4444" s="6" t="str">
        <f t="shared" si="418"/>
        <v>No aplica (&lt;$19.990)</v>
      </c>
      <c r="P4444" s="7" t="str">
        <f t="array" ref="P4444">IF(OR(L4444="",K4444=""),"",IF(L4444&lt;19990,0,IF(L4444&lt;=30000,INDEX(Tarifas!$C$2:$C$37,MATCH(K4444,Tarifas!$A$2:$A$37,1)),IF(L4444&lt;=40000,INDEX(Tarifas!$D$2:$D$37,MATCH(K4444,Tarifas!$A$2:$A$37,1)),INDEX(Tarifas!$E$2:$E$37,MATCH(K4444,Tarifas!$A$2:$A$37,1))))))</f>
        <v/>
      </c>
      <c r="Q4444" s="7" t="str">
        <f t="shared" si="419"/>
        <v/>
      </c>
    </row>
    <row r="4445" spans="1:17" ht="15.75" customHeight="1" x14ac:dyDescent="0.25">
      <c r="A4445" s="2">
        <v>123</v>
      </c>
      <c r="B4445" s="2">
        <v>123</v>
      </c>
      <c r="C4445" s="2">
        <v>123</v>
      </c>
      <c r="D4445" s="2"/>
      <c r="E4445" s="3"/>
      <c r="F4445" s="3"/>
      <c r="G4445" s="3"/>
      <c r="H4445" s="3"/>
      <c r="I4445" s="3"/>
      <c r="J4445" s="4" t="str">
        <f t="shared" si="414"/>
        <v/>
      </c>
      <c r="K4445" s="3" t="str">
        <f t="shared" si="415"/>
        <v/>
      </c>
      <c r="L4445" s="5">
        <v>1990</v>
      </c>
      <c r="M4445" s="2" t="str">
        <f t="shared" si="416"/>
        <v>Hasta $9.989</v>
      </c>
      <c r="N4445" s="5">
        <f t="shared" si="417"/>
        <v>700</v>
      </c>
      <c r="O4445" s="6" t="str">
        <f t="shared" si="418"/>
        <v>No aplica (&lt;$19.990)</v>
      </c>
      <c r="P4445" s="7" t="str">
        <f t="array" ref="P4445">IF(OR(L4445="",K4445=""),"",IF(L4445&lt;19990,0,IF(L4445&lt;=30000,INDEX(Tarifas!$C$2:$C$37,MATCH(K4445,Tarifas!$A$2:$A$37,1)),IF(L4445&lt;=40000,INDEX(Tarifas!$D$2:$D$37,MATCH(K4445,Tarifas!$A$2:$A$37,1)),INDEX(Tarifas!$E$2:$E$37,MATCH(K4445,Tarifas!$A$2:$A$37,1))))))</f>
        <v/>
      </c>
      <c r="Q4445" s="7" t="str">
        <f t="shared" si="419"/>
        <v/>
      </c>
    </row>
    <row r="4446" spans="1:17" ht="15.75" customHeight="1" x14ac:dyDescent="0.25">
      <c r="A4446" s="2">
        <v>123</v>
      </c>
      <c r="B4446" s="2">
        <v>123</v>
      </c>
      <c r="C4446" s="2">
        <v>123</v>
      </c>
      <c r="D4446" s="2"/>
      <c r="E4446" s="3"/>
      <c r="F4446" s="3"/>
      <c r="G4446" s="3"/>
      <c r="H4446" s="3"/>
      <c r="I4446" s="3"/>
      <c r="J4446" s="4" t="str">
        <f t="shared" si="414"/>
        <v/>
      </c>
      <c r="K4446" s="3" t="str">
        <f t="shared" si="415"/>
        <v/>
      </c>
      <c r="L4446" s="5">
        <v>1990</v>
      </c>
      <c r="M4446" s="2" t="str">
        <f t="shared" si="416"/>
        <v>Hasta $9.989</v>
      </c>
      <c r="N4446" s="5">
        <f t="shared" si="417"/>
        <v>700</v>
      </c>
      <c r="O4446" s="6" t="str">
        <f t="shared" si="418"/>
        <v>No aplica (&lt;$19.990)</v>
      </c>
      <c r="P4446" s="7" t="str">
        <f t="array" ref="P4446">IF(OR(L4446="",K4446=""),"",IF(L4446&lt;19990,0,IF(L4446&lt;=30000,INDEX(Tarifas!$C$2:$C$37,MATCH(K4446,Tarifas!$A$2:$A$37,1)),IF(L4446&lt;=40000,INDEX(Tarifas!$D$2:$D$37,MATCH(K4446,Tarifas!$A$2:$A$37,1)),INDEX(Tarifas!$E$2:$E$37,MATCH(K4446,Tarifas!$A$2:$A$37,1))))))</f>
        <v/>
      </c>
      <c r="Q4446" s="7" t="str">
        <f t="shared" si="419"/>
        <v/>
      </c>
    </row>
    <row r="4447" spans="1:17" ht="15.75" customHeight="1" x14ac:dyDescent="0.25">
      <c r="A4447" s="2">
        <v>123</v>
      </c>
      <c r="B4447" s="2">
        <v>123</v>
      </c>
      <c r="C4447" s="2">
        <v>123</v>
      </c>
      <c r="D4447" s="2"/>
      <c r="E4447" s="3"/>
      <c r="F4447" s="3"/>
      <c r="G4447" s="3"/>
      <c r="H4447" s="3"/>
      <c r="I4447" s="3"/>
      <c r="J4447" s="4" t="str">
        <f t="shared" si="414"/>
        <v/>
      </c>
      <c r="K4447" s="3" t="str">
        <f t="shared" si="415"/>
        <v/>
      </c>
      <c r="L4447" s="5">
        <v>1991</v>
      </c>
      <c r="M4447" s="2" t="str">
        <f t="shared" si="416"/>
        <v>Hasta $9.989</v>
      </c>
      <c r="N4447" s="5">
        <f t="shared" si="417"/>
        <v>700</v>
      </c>
      <c r="O4447" s="6" t="str">
        <f t="shared" si="418"/>
        <v>No aplica (&lt;$19.990)</v>
      </c>
      <c r="P4447" s="7" t="str">
        <f t="array" ref="P4447">IF(OR(L4447="",K4447=""),"",IF(L4447&lt;19990,0,IF(L4447&lt;=30000,INDEX(Tarifas!$C$2:$C$37,MATCH(K4447,Tarifas!$A$2:$A$37,1)),IF(L4447&lt;=40000,INDEX(Tarifas!$D$2:$D$37,MATCH(K4447,Tarifas!$A$2:$A$37,1)),INDEX(Tarifas!$E$2:$E$37,MATCH(K4447,Tarifas!$A$2:$A$37,1))))))</f>
        <v/>
      </c>
      <c r="Q4447" s="7" t="str">
        <f t="shared" si="419"/>
        <v/>
      </c>
    </row>
    <row r="4448" spans="1:17" ht="15.75" customHeight="1" x14ac:dyDescent="0.25">
      <c r="A4448" s="2">
        <v>123</v>
      </c>
      <c r="B4448" s="2">
        <v>123</v>
      </c>
      <c r="C4448" s="2">
        <v>123</v>
      </c>
      <c r="D4448" s="2"/>
      <c r="E4448" s="3"/>
      <c r="F4448" s="3"/>
      <c r="G4448" s="3"/>
      <c r="H4448" s="3"/>
      <c r="I4448" s="3"/>
      <c r="J4448" s="4" t="str">
        <f t="shared" si="414"/>
        <v/>
      </c>
      <c r="K4448" s="3" t="str">
        <f t="shared" si="415"/>
        <v/>
      </c>
      <c r="L4448" s="5">
        <v>1995</v>
      </c>
      <c r="M4448" s="2" t="str">
        <f t="shared" si="416"/>
        <v>Hasta $9.989</v>
      </c>
      <c r="N4448" s="5">
        <f t="shared" si="417"/>
        <v>700</v>
      </c>
      <c r="O4448" s="6" t="str">
        <f t="shared" si="418"/>
        <v>No aplica (&lt;$19.990)</v>
      </c>
      <c r="P4448" s="7" t="str">
        <f t="array" ref="P4448">IF(OR(L4448="",K4448=""),"",IF(L4448&lt;19990,0,IF(L4448&lt;=30000,INDEX(Tarifas!$C$2:$C$37,MATCH(K4448,Tarifas!$A$2:$A$37,1)),IF(L4448&lt;=40000,INDEX(Tarifas!$D$2:$D$37,MATCH(K4448,Tarifas!$A$2:$A$37,1)),INDEX(Tarifas!$E$2:$E$37,MATCH(K4448,Tarifas!$A$2:$A$37,1))))))</f>
        <v/>
      </c>
      <c r="Q4448" s="7" t="str">
        <f t="shared" si="419"/>
        <v/>
      </c>
    </row>
    <row r="4449" spans="1:17" ht="15.75" customHeight="1" x14ac:dyDescent="0.25">
      <c r="A4449" s="2">
        <v>123</v>
      </c>
      <c r="B4449" s="2">
        <v>123</v>
      </c>
      <c r="C4449" s="2">
        <v>123</v>
      </c>
      <c r="D4449" s="2"/>
      <c r="E4449" s="3"/>
      <c r="F4449" s="3"/>
      <c r="G4449" s="3"/>
      <c r="H4449" s="3"/>
      <c r="I4449" s="3"/>
      <c r="J4449" s="4" t="str">
        <f t="shared" si="414"/>
        <v/>
      </c>
      <c r="K4449" s="3" t="str">
        <f t="shared" si="415"/>
        <v/>
      </c>
      <c r="L4449" s="5">
        <v>2087</v>
      </c>
      <c r="M4449" s="2" t="str">
        <f t="shared" si="416"/>
        <v>Hasta $9.989</v>
      </c>
      <c r="N4449" s="5">
        <f t="shared" si="417"/>
        <v>700</v>
      </c>
      <c r="O4449" s="6" t="str">
        <f t="shared" si="418"/>
        <v>No aplica (&lt;$19.990)</v>
      </c>
      <c r="P4449" s="7" t="str">
        <f t="array" ref="P4449">IF(OR(L4449="",K4449=""),"",IF(L4449&lt;19990,0,IF(L4449&lt;=30000,INDEX(Tarifas!$C$2:$C$37,MATCH(K4449,Tarifas!$A$2:$A$37,1)),IF(L4449&lt;=40000,INDEX(Tarifas!$D$2:$D$37,MATCH(K4449,Tarifas!$A$2:$A$37,1)),INDEX(Tarifas!$E$2:$E$37,MATCH(K4449,Tarifas!$A$2:$A$37,1))))))</f>
        <v/>
      </c>
      <c r="Q4449" s="7" t="str">
        <f t="shared" si="419"/>
        <v/>
      </c>
    </row>
    <row r="4450" spans="1:17" ht="15.75" customHeight="1" x14ac:dyDescent="0.25">
      <c r="A4450" s="2">
        <v>123</v>
      </c>
      <c r="B4450" s="2">
        <v>123</v>
      </c>
      <c r="C4450" s="2">
        <v>123</v>
      </c>
      <c r="D4450" s="2"/>
      <c r="E4450" s="3"/>
      <c r="F4450" s="3"/>
      <c r="G4450" s="3"/>
      <c r="H4450" s="3"/>
      <c r="I4450" s="3"/>
      <c r="J4450" s="4" t="str">
        <f t="shared" si="414"/>
        <v/>
      </c>
      <c r="K4450" s="3" t="str">
        <f t="shared" si="415"/>
        <v/>
      </c>
      <c r="L4450" s="5">
        <v>2090</v>
      </c>
      <c r="M4450" s="2" t="str">
        <f t="shared" si="416"/>
        <v>Hasta $9.989</v>
      </c>
      <c r="N4450" s="5">
        <f t="shared" si="417"/>
        <v>700</v>
      </c>
      <c r="O4450" s="6" t="str">
        <f t="shared" si="418"/>
        <v>No aplica (&lt;$19.990)</v>
      </c>
      <c r="P4450" s="7" t="str">
        <f t="array" ref="P4450">IF(OR(L4450="",K4450=""),"",IF(L4450&lt;19990,0,IF(L4450&lt;=30000,INDEX(Tarifas!$C$2:$C$37,MATCH(K4450,Tarifas!$A$2:$A$37,1)),IF(L4450&lt;=40000,INDEX(Tarifas!$D$2:$D$37,MATCH(K4450,Tarifas!$A$2:$A$37,1)),INDEX(Tarifas!$E$2:$E$37,MATCH(K4450,Tarifas!$A$2:$A$37,1))))))</f>
        <v/>
      </c>
      <c r="Q4450" s="7" t="str">
        <f t="shared" si="419"/>
        <v/>
      </c>
    </row>
    <row r="4451" spans="1:17" ht="15.75" customHeight="1" x14ac:dyDescent="0.25">
      <c r="A4451" s="2">
        <v>123</v>
      </c>
      <c r="B4451" s="2">
        <v>123</v>
      </c>
      <c r="C4451" s="2">
        <v>123</v>
      </c>
      <c r="D4451" s="2"/>
      <c r="E4451" s="3"/>
      <c r="F4451" s="3"/>
      <c r="G4451" s="3"/>
      <c r="H4451" s="3"/>
      <c r="I4451" s="3"/>
      <c r="J4451" s="4" t="str">
        <f t="shared" si="414"/>
        <v/>
      </c>
      <c r="K4451" s="3" t="str">
        <f t="shared" si="415"/>
        <v/>
      </c>
      <c r="L4451" s="5">
        <v>2120</v>
      </c>
      <c r="M4451" s="2" t="str">
        <f t="shared" si="416"/>
        <v>Hasta $9.989</v>
      </c>
      <c r="N4451" s="5">
        <f t="shared" si="417"/>
        <v>700</v>
      </c>
      <c r="O4451" s="6" t="str">
        <f t="shared" si="418"/>
        <v>No aplica (&lt;$19.990)</v>
      </c>
      <c r="P4451" s="7" t="str">
        <f t="array" ref="P4451">IF(OR(L4451="",K4451=""),"",IF(L4451&lt;19990,0,IF(L4451&lt;=30000,INDEX(Tarifas!$C$2:$C$37,MATCH(K4451,Tarifas!$A$2:$A$37,1)),IF(L4451&lt;=40000,INDEX(Tarifas!$D$2:$D$37,MATCH(K4451,Tarifas!$A$2:$A$37,1)),INDEX(Tarifas!$E$2:$E$37,MATCH(K4451,Tarifas!$A$2:$A$37,1))))))</f>
        <v/>
      </c>
      <c r="Q4451" s="7" t="str">
        <f t="shared" si="419"/>
        <v/>
      </c>
    </row>
    <row r="4452" spans="1:17" ht="15.75" customHeight="1" x14ac:dyDescent="0.25">
      <c r="A4452" s="2">
        <v>123</v>
      </c>
      <c r="B4452" s="2">
        <v>123</v>
      </c>
      <c r="C4452" s="2">
        <v>123</v>
      </c>
      <c r="D4452" s="2"/>
      <c r="E4452" s="3"/>
      <c r="F4452" s="3"/>
      <c r="G4452" s="3"/>
      <c r="H4452" s="3"/>
      <c r="I4452" s="3"/>
      <c r="J4452" s="4" t="str">
        <f t="shared" si="414"/>
        <v/>
      </c>
      <c r="K4452" s="3" t="str">
        <f t="shared" si="415"/>
        <v/>
      </c>
      <c r="L4452" s="5">
        <v>2120</v>
      </c>
      <c r="M4452" s="2" t="str">
        <f t="shared" si="416"/>
        <v>Hasta $9.989</v>
      </c>
      <c r="N4452" s="5">
        <f t="shared" si="417"/>
        <v>700</v>
      </c>
      <c r="O4452" s="6" t="str">
        <f t="shared" si="418"/>
        <v>No aplica (&lt;$19.990)</v>
      </c>
      <c r="P4452" s="7" t="str">
        <f t="array" ref="P4452">IF(OR(L4452="",K4452=""),"",IF(L4452&lt;19990,0,IF(L4452&lt;=30000,INDEX(Tarifas!$C$2:$C$37,MATCH(K4452,Tarifas!$A$2:$A$37,1)),IF(L4452&lt;=40000,INDEX(Tarifas!$D$2:$D$37,MATCH(K4452,Tarifas!$A$2:$A$37,1)),INDEX(Tarifas!$E$2:$E$37,MATCH(K4452,Tarifas!$A$2:$A$37,1))))))</f>
        <v/>
      </c>
      <c r="Q4452" s="7" t="str">
        <f t="shared" si="419"/>
        <v/>
      </c>
    </row>
    <row r="4453" spans="1:17" ht="15.75" customHeight="1" x14ac:dyDescent="0.25">
      <c r="A4453" s="2">
        <v>123</v>
      </c>
      <c r="B4453" s="2">
        <v>123</v>
      </c>
      <c r="C4453" s="2">
        <v>123</v>
      </c>
      <c r="D4453" s="2"/>
      <c r="E4453" s="3"/>
      <c r="F4453" s="3"/>
      <c r="G4453" s="3"/>
      <c r="H4453" s="3"/>
      <c r="I4453" s="3"/>
      <c r="J4453" s="4" t="str">
        <f t="shared" si="414"/>
        <v/>
      </c>
      <c r="K4453" s="3" t="str">
        <f t="shared" si="415"/>
        <v/>
      </c>
      <c r="L4453" s="5">
        <v>2190</v>
      </c>
      <c r="M4453" s="2" t="str">
        <f t="shared" si="416"/>
        <v>Hasta $9.989</v>
      </c>
      <c r="N4453" s="5">
        <f t="shared" si="417"/>
        <v>700</v>
      </c>
      <c r="O4453" s="6" t="str">
        <f t="shared" si="418"/>
        <v>No aplica (&lt;$19.990)</v>
      </c>
      <c r="P4453" s="7" t="str">
        <f t="array" ref="P4453">IF(OR(L4453="",K4453=""),"",IF(L4453&lt;19990,0,IF(L4453&lt;=30000,INDEX(Tarifas!$C$2:$C$37,MATCH(K4453,Tarifas!$A$2:$A$37,1)),IF(L4453&lt;=40000,INDEX(Tarifas!$D$2:$D$37,MATCH(K4453,Tarifas!$A$2:$A$37,1)),INDEX(Tarifas!$E$2:$E$37,MATCH(K4453,Tarifas!$A$2:$A$37,1))))))</f>
        <v/>
      </c>
      <c r="Q4453" s="7" t="str">
        <f t="shared" si="419"/>
        <v/>
      </c>
    </row>
    <row r="4454" spans="1:17" ht="15.75" customHeight="1" x14ac:dyDescent="0.25">
      <c r="A4454" s="2">
        <v>123</v>
      </c>
      <c r="B4454" s="2">
        <v>123</v>
      </c>
      <c r="C4454" s="2">
        <v>123</v>
      </c>
      <c r="D4454" s="2"/>
      <c r="E4454" s="3"/>
      <c r="F4454" s="3"/>
      <c r="G4454" s="3"/>
      <c r="H4454" s="3"/>
      <c r="I4454" s="3"/>
      <c r="J4454" s="4" t="str">
        <f t="shared" si="414"/>
        <v/>
      </c>
      <c r="K4454" s="3" t="str">
        <f t="shared" si="415"/>
        <v/>
      </c>
      <c r="L4454" s="5">
        <v>2190</v>
      </c>
      <c r="M4454" s="2" t="str">
        <f t="shared" si="416"/>
        <v>Hasta $9.989</v>
      </c>
      <c r="N4454" s="5">
        <f t="shared" si="417"/>
        <v>700</v>
      </c>
      <c r="O4454" s="6" t="str">
        <f t="shared" si="418"/>
        <v>No aplica (&lt;$19.990)</v>
      </c>
      <c r="P4454" s="7" t="str">
        <f t="array" ref="P4454">IF(OR(L4454="",K4454=""),"",IF(L4454&lt;19990,0,IF(L4454&lt;=30000,INDEX(Tarifas!$C$2:$C$37,MATCH(K4454,Tarifas!$A$2:$A$37,1)),IF(L4454&lt;=40000,INDEX(Tarifas!$D$2:$D$37,MATCH(K4454,Tarifas!$A$2:$A$37,1)),INDEX(Tarifas!$E$2:$E$37,MATCH(K4454,Tarifas!$A$2:$A$37,1))))))</f>
        <v/>
      </c>
      <c r="Q4454" s="7" t="str">
        <f t="shared" si="419"/>
        <v/>
      </c>
    </row>
    <row r="4455" spans="1:17" ht="15.75" customHeight="1" x14ac:dyDescent="0.25">
      <c r="A4455" s="2">
        <v>123</v>
      </c>
      <c r="B4455" s="2">
        <v>123</v>
      </c>
      <c r="C4455" s="2">
        <v>123</v>
      </c>
      <c r="D4455" s="2"/>
      <c r="E4455" s="3"/>
      <c r="F4455" s="3"/>
      <c r="G4455" s="3"/>
      <c r="H4455" s="3"/>
      <c r="I4455" s="3"/>
      <c r="J4455" s="4" t="str">
        <f t="shared" si="414"/>
        <v/>
      </c>
      <c r="K4455" s="3" t="str">
        <f t="shared" si="415"/>
        <v/>
      </c>
      <c r="L4455" s="5">
        <v>2190</v>
      </c>
      <c r="M4455" s="2" t="str">
        <f t="shared" si="416"/>
        <v>Hasta $9.989</v>
      </c>
      <c r="N4455" s="5">
        <f t="shared" si="417"/>
        <v>700</v>
      </c>
      <c r="O4455" s="6" t="str">
        <f t="shared" si="418"/>
        <v>No aplica (&lt;$19.990)</v>
      </c>
      <c r="P4455" s="7" t="str">
        <f t="array" ref="P4455">IF(OR(L4455="",K4455=""),"",IF(L4455&lt;19990,0,IF(L4455&lt;=30000,INDEX(Tarifas!$C$2:$C$37,MATCH(K4455,Tarifas!$A$2:$A$37,1)),IF(L4455&lt;=40000,INDEX(Tarifas!$D$2:$D$37,MATCH(K4455,Tarifas!$A$2:$A$37,1)),INDEX(Tarifas!$E$2:$E$37,MATCH(K4455,Tarifas!$A$2:$A$37,1))))))</f>
        <v/>
      </c>
      <c r="Q4455" s="7" t="str">
        <f t="shared" si="419"/>
        <v/>
      </c>
    </row>
    <row r="4456" spans="1:17" ht="15.75" customHeight="1" x14ac:dyDescent="0.25">
      <c r="A4456" s="2">
        <v>123</v>
      </c>
      <c r="B4456" s="2">
        <v>123</v>
      </c>
      <c r="C4456" s="2">
        <v>123</v>
      </c>
      <c r="D4456" s="2"/>
      <c r="E4456" s="3"/>
      <c r="F4456" s="3"/>
      <c r="G4456" s="3"/>
      <c r="H4456" s="3"/>
      <c r="I4456" s="3"/>
      <c r="J4456" s="4" t="str">
        <f t="shared" si="414"/>
        <v/>
      </c>
      <c r="K4456" s="3" t="str">
        <f t="shared" si="415"/>
        <v/>
      </c>
      <c r="L4456" s="5">
        <v>2190</v>
      </c>
      <c r="M4456" s="2" t="str">
        <f t="shared" si="416"/>
        <v>Hasta $9.989</v>
      </c>
      <c r="N4456" s="5">
        <f t="shared" si="417"/>
        <v>700</v>
      </c>
      <c r="O4456" s="6" t="str">
        <f t="shared" si="418"/>
        <v>No aplica (&lt;$19.990)</v>
      </c>
      <c r="P4456" s="7" t="str">
        <f t="array" ref="P4456">IF(OR(L4456="",K4456=""),"",IF(L4456&lt;19990,0,IF(L4456&lt;=30000,INDEX(Tarifas!$C$2:$C$37,MATCH(K4456,Tarifas!$A$2:$A$37,1)),IF(L4456&lt;=40000,INDEX(Tarifas!$D$2:$D$37,MATCH(K4456,Tarifas!$A$2:$A$37,1)),INDEX(Tarifas!$E$2:$E$37,MATCH(K4456,Tarifas!$A$2:$A$37,1))))))</f>
        <v/>
      </c>
      <c r="Q4456" s="7" t="str">
        <f t="shared" si="419"/>
        <v/>
      </c>
    </row>
    <row r="4457" spans="1:17" ht="15.75" customHeight="1" x14ac:dyDescent="0.25">
      <c r="A4457" s="2">
        <v>123</v>
      </c>
      <c r="B4457" s="2">
        <v>123</v>
      </c>
      <c r="C4457" s="2">
        <v>123</v>
      </c>
      <c r="D4457" s="2"/>
      <c r="E4457" s="3"/>
      <c r="F4457" s="3"/>
      <c r="G4457" s="3"/>
      <c r="H4457" s="3"/>
      <c r="I4457" s="3"/>
      <c r="J4457" s="4" t="str">
        <f t="shared" si="414"/>
        <v/>
      </c>
      <c r="K4457" s="3" t="str">
        <f t="shared" si="415"/>
        <v/>
      </c>
      <c r="L4457" s="5">
        <v>2190</v>
      </c>
      <c r="M4457" s="2" t="str">
        <f t="shared" si="416"/>
        <v>Hasta $9.989</v>
      </c>
      <c r="N4457" s="5">
        <f t="shared" si="417"/>
        <v>700</v>
      </c>
      <c r="O4457" s="6" t="str">
        <f t="shared" si="418"/>
        <v>No aplica (&lt;$19.990)</v>
      </c>
      <c r="P4457" s="7" t="str">
        <f t="array" ref="P4457">IF(OR(L4457="",K4457=""),"",IF(L4457&lt;19990,0,IF(L4457&lt;=30000,INDEX(Tarifas!$C$2:$C$37,MATCH(K4457,Tarifas!$A$2:$A$37,1)),IF(L4457&lt;=40000,INDEX(Tarifas!$D$2:$D$37,MATCH(K4457,Tarifas!$A$2:$A$37,1)),INDEX(Tarifas!$E$2:$E$37,MATCH(K4457,Tarifas!$A$2:$A$37,1))))))</f>
        <v/>
      </c>
      <c r="Q4457" s="7" t="str">
        <f t="shared" si="419"/>
        <v/>
      </c>
    </row>
    <row r="4458" spans="1:17" ht="15.75" customHeight="1" x14ac:dyDescent="0.25">
      <c r="A4458" s="2">
        <v>123</v>
      </c>
      <c r="B4458" s="2">
        <v>123</v>
      </c>
      <c r="C4458" s="2">
        <v>123</v>
      </c>
      <c r="D4458" s="2"/>
      <c r="E4458" s="3"/>
      <c r="F4458" s="3"/>
      <c r="G4458" s="3"/>
      <c r="H4458" s="3"/>
      <c r="I4458" s="3"/>
      <c r="J4458" s="4" t="str">
        <f t="shared" si="414"/>
        <v/>
      </c>
      <c r="K4458" s="3" t="str">
        <f t="shared" si="415"/>
        <v/>
      </c>
      <c r="L4458" s="5">
        <v>2190</v>
      </c>
      <c r="M4458" s="2" t="str">
        <f t="shared" si="416"/>
        <v>Hasta $9.989</v>
      </c>
      <c r="N4458" s="5">
        <f t="shared" si="417"/>
        <v>700</v>
      </c>
      <c r="O4458" s="6" t="str">
        <f t="shared" si="418"/>
        <v>No aplica (&lt;$19.990)</v>
      </c>
      <c r="P4458" s="7" t="str">
        <f t="array" ref="P4458">IF(OR(L4458="",K4458=""),"",IF(L4458&lt;19990,0,IF(L4458&lt;=30000,INDEX(Tarifas!$C$2:$C$37,MATCH(K4458,Tarifas!$A$2:$A$37,1)),IF(L4458&lt;=40000,INDEX(Tarifas!$D$2:$D$37,MATCH(K4458,Tarifas!$A$2:$A$37,1)),INDEX(Tarifas!$E$2:$E$37,MATCH(K4458,Tarifas!$A$2:$A$37,1))))))</f>
        <v/>
      </c>
      <c r="Q4458" s="7" t="str">
        <f t="shared" si="419"/>
        <v/>
      </c>
    </row>
    <row r="4459" spans="1:17" ht="15.75" customHeight="1" x14ac:dyDescent="0.25">
      <c r="A4459" s="2">
        <v>123</v>
      </c>
      <c r="B4459" s="2">
        <v>123</v>
      </c>
      <c r="C4459" s="2">
        <v>123</v>
      </c>
      <c r="D4459" s="2"/>
      <c r="E4459" s="3"/>
      <c r="F4459" s="3"/>
      <c r="G4459" s="3"/>
      <c r="H4459" s="3"/>
      <c r="I4459" s="3"/>
      <c r="J4459" s="4" t="str">
        <f t="shared" si="414"/>
        <v/>
      </c>
      <c r="K4459" s="3" t="str">
        <f t="shared" si="415"/>
        <v/>
      </c>
      <c r="L4459" s="5">
        <v>2190</v>
      </c>
      <c r="M4459" s="2" t="str">
        <f t="shared" si="416"/>
        <v>Hasta $9.989</v>
      </c>
      <c r="N4459" s="5">
        <f t="shared" si="417"/>
        <v>700</v>
      </c>
      <c r="O4459" s="6" t="str">
        <f t="shared" si="418"/>
        <v>No aplica (&lt;$19.990)</v>
      </c>
      <c r="P4459" s="7" t="str">
        <f t="array" ref="P4459">IF(OR(L4459="",K4459=""),"",IF(L4459&lt;19990,0,IF(L4459&lt;=30000,INDEX(Tarifas!$C$2:$C$37,MATCH(K4459,Tarifas!$A$2:$A$37,1)),IF(L4459&lt;=40000,INDEX(Tarifas!$D$2:$D$37,MATCH(K4459,Tarifas!$A$2:$A$37,1)),INDEX(Tarifas!$E$2:$E$37,MATCH(K4459,Tarifas!$A$2:$A$37,1))))))</f>
        <v/>
      </c>
      <c r="Q4459" s="7" t="str">
        <f t="shared" si="419"/>
        <v/>
      </c>
    </row>
    <row r="4460" spans="1:17" ht="15.75" customHeight="1" x14ac:dyDescent="0.25">
      <c r="A4460" s="2">
        <v>123</v>
      </c>
      <c r="B4460" s="2">
        <v>123</v>
      </c>
      <c r="C4460" s="2">
        <v>123</v>
      </c>
      <c r="D4460" s="2"/>
      <c r="E4460" s="3"/>
      <c r="F4460" s="3"/>
      <c r="G4460" s="3"/>
      <c r="H4460" s="3"/>
      <c r="I4460" s="3"/>
      <c r="J4460" s="4" t="str">
        <f t="shared" si="414"/>
        <v/>
      </c>
      <c r="K4460" s="3" t="str">
        <f t="shared" si="415"/>
        <v/>
      </c>
      <c r="L4460" s="5">
        <v>2210</v>
      </c>
      <c r="M4460" s="2" t="str">
        <f t="shared" si="416"/>
        <v>Hasta $9.989</v>
      </c>
      <c r="N4460" s="5">
        <f t="shared" si="417"/>
        <v>700</v>
      </c>
      <c r="O4460" s="6" t="str">
        <f t="shared" si="418"/>
        <v>No aplica (&lt;$19.990)</v>
      </c>
      <c r="P4460" s="7" t="str">
        <f t="array" ref="P4460">IF(OR(L4460="",K4460=""),"",IF(L4460&lt;19990,0,IF(L4460&lt;=30000,INDEX(Tarifas!$C$2:$C$37,MATCH(K4460,Tarifas!$A$2:$A$37,1)),IF(L4460&lt;=40000,INDEX(Tarifas!$D$2:$D$37,MATCH(K4460,Tarifas!$A$2:$A$37,1)),INDEX(Tarifas!$E$2:$E$37,MATCH(K4460,Tarifas!$A$2:$A$37,1))))))</f>
        <v/>
      </c>
      <c r="Q4460" s="7" t="str">
        <f t="shared" si="419"/>
        <v/>
      </c>
    </row>
    <row r="4461" spans="1:17" ht="15.75" customHeight="1" x14ac:dyDescent="0.25">
      <c r="A4461" s="2">
        <v>123</v>
      </c>
      <c r="B4461" s="2">
        <v>123</v>
      </c>
      <c r="C4461" s="2">
        <v>123</v>
      </c>
      <c r="D4461" s="2"/>
      <c r="E4461" s="3"/>
      <c r="F4461" s="3"/>
      <c r="G4461" s="3"/>
      <c r="H4461" s="3"/>
      <c r="I4461" s="3"/>
      <c r="J4461" s="4" t="str">
        <f t="shared" si="414"/>
        <v/>
      </c>
      <c r="K4461" s="3" t="str">
        <f t="shared" si="415"/>
        <v/>
      </c>
      <c r="L4461" s="5">
        <v>2210</v>
      </c>
      <c r="M4461" s="2" t="str">
        <f t="shared" si="416"/>
        <v>Hasta $9.989</v>
      </c>
      <c r="N4461" s="5">
        <f t="shared" si="417"/>
        <v>700</v>
      </c>
      <c r="O4461" s="6" t="str">
        <f t="shared" si="418"/>
        <v>No aplica (&lt;$19.990)</v>
      </c>
      <c r="P4461" s="7" t="str">
        <f t="array" ref="P4461">IF(OR(L4461="",K4461=""),"",IF(L4461&lt;19990,0,IF(L4461&lt;=30000,INDEX(Tarifas!$C$2:$C$37,MATCH(K4461,Tarifas!$A$2:$A$37,1)),IF(L4461&lt;=40000,INDEX(Tarifas!$D$2:$D$37,MATCH(K4461,Tarifas!$A$2:$A$37,1)),INDEX(Tarifas!$E$2:$E$37,MATCH(K4461,Tarifas!$A$2:$A$37,1))))))</f>
        <v/>
      </c>
      <c r="Q4461" s="7" t="str">
        <f t="shared" si="419"/>
        <v/>
      </c>
    </row>
    <row r="4462" spans="1:17" ht="15.75" customHeight="1" x14ac:dyDescent="0.25">
      <c r="A4462" s="2">
        <v>123</v>
      </c>
      <c r="B4462" s="2">
        <v>123</v>
      </c>
      <c r="C4462" s="2">
        <v>123</v>
      </c>
      <c r="D4462" s="2"/>
      <c r="E4462" s="3"/>
      <c r="F4462" s="3"/>
      <c r="G4462" s="3"/>
      <c r="H4462" s="3"/>
      <c r="I4462" s="3"/>
      <c r="J4462" s="4" t="str">
        <f t="shared" si="414"/>
        <v/>
      </c>
      <c r="K4462" s="3" t="str">
        <f t="shared" si="415"/>
        <v/>
      </c>
      <c r="L4462" s="5">
        <v>2220</v>
      </c>
      <c r="M4462" s="2" t="str">
        <f t="shared" si="416"/>
        <v>Hasta $9.989</v>
      </c>
      <c r="N4462" s="5">
        <f t="shared" si="417"/>
        <v>700</v>
      </c>
      <c r="O4462" s="6" t="str">
        <f t="shared" si="418"/>
        <v>No aplica (&lt;$19.990)</v>
      </c>
      <c r="P4462" s="7" t="str">
        <f t="array" ref="P4462">IF(OR(L4462="",K4462=""),"",IF(L4462&lt;19990,0,IF(L4462&lt;=30000,INDEX(Tarifas!$C$2:$C$37,MATCH(K4462,Tarifas!$A$2:$A$37,1)),IF(L4462&lt;=40000,INDEX(Tarifas!$D$2:$D$37,MATCH(K4462,Tarifas!$A$2:$A$37,1)),INDEX(Tarifas!$E$2:$E$37,MATCH(K4462,Tarifas!$A$2:$A$37,1))))))</f>
        <v/>
      </c>
      <c r="Q4462" s="7" t="str">
        <f t="shared" si="419"/>
        <v/>
      </c>
    </row>
    <row r="4463" spans="1:17" ht="15.75" customHeight="1" x14ac:dyDescent="0.25">
      <c r="A4463" s="2">
        <v>123</v>
      </c>
      <c r="B4463" s="2">
        <v>123</v>
      </c>
      <c r="C4463" s="2">
        <v>123</v>
      </c>
      <c r="D4463" s="2"/>
      <c r="E4463" s="3"/>
      <c r="F4463" s="3"/>
      <c r="G4463" s="3"/>
      <c r="H4463" s="3"/>
      <c r="I4463" s="3"/>
      <c r="J4463" s="4" t="str">
        <f t="shared" si="414"/>
        <v/>
      </c>
      <c r="K4463" s="3" t="str">
        <f t="shared" si="415"/>
        <v/>
      </c>
      <c r="L4463" s="5">
        <v>2220</v>
      </c>
      <c r="M4463" s="2" t="str">
        <f t="shared" si="416"/>
        <v>Hasta $9.989</v>
      </c>
      <c r="N4463" s="5">
        <f t="shared" si="417"/>
        <v>700</v>
      </c>
      <c r="O4463" s="6" t="str">
        <f t="shared" si="418"/>
        <v>No aplica (&lt;$19.990)</v>
      </c>
      <c r="P4463" s="7" t="str">
        <f t="array" ref="P4463">IF(OR(L4463="",K4463=""),"",IF(L4463&lt;19990,0,IF(L4463&lt;=30000,INDEX(Tarifas!$C$2:$C$37,MATCH(K4463,Tarifas!$A$2:$A$37,1)),IF(L4463&lt;=40000,INDEX(Tarifas!$D$2:$D$37,MATCH(K4463,Tarifas!$A$2:$A$37,1)),INDEX(Tarifas!$E$2:$E$37,MATCH(K4463,Tarifas!$A$2:$A$37,1))))))</f>
        <v/>
      </c>
      <c r="Q4463" s="7" t="str">
        <f t="shared" si="419"/>
        <v/>
      </c>
    </row>
    <row r="4464" spans="1:17" ht="15.75" customHeight="1" x14ac:dyDescent="0.25">
      <c r="A4464" s="2">
        <v>123</v>
      </c>
      <c r="B4464" s="2">
        <v>123</v>
      </c>
      <c r="C4464" s="2">
        <v>123</v>
      </c>
      <c r="D4464" s="2"/>
      <c r="E4464" s="3"/>
      <c r="F4464" s="3"/>
      <c r="G4464" s="3"/>
      <c r="H4464" s="3"/>
      <c r="I4464" s="3"/>
      <c r="J4464" s="4" t="str">
        <f t="shared" si="414"/>
        <v/>
      </c>
      <c r="K4464" s="3" t="str">
        <f t="shared" si="415"/>
        <v/>
      </c>
      <c r="L4464" s="5">
        <v>2241</v>
      </c>
      <c r="M4464" s="2" t="str">
        <f t="shared" si="416"/>
        <v>Hasta $9.989</v>
      </c>
      <c r="N4464" s="5">
        <f t="shared" si="417"/>
        <v>700</v>
      </c>
      <c r="O4464" s="6" t="str">
        <f t="shared" si="418"/>
        <v>No aplica (&lt;$19.990)</v>
      </c>
      <c r="P4464" s="7" t="str">
        <f t="array" ref="P4464">IF(OR(L4464="",K4464=""),"",IF(L4464&lt;19990,0,IF(L4464&lt;=30000,INDEX(Tarifas!$C$2:$C$37,MATCH(K4464,Tarifas!$A$2:$A$37,1)),IF(L4464&lt;=40000,INDEX(Tarifas!$D$2:$D$37,MATCH(K4464,Tarifas!$A$2:$A$37,1)),INDEX(Tarifas!$E$2:$E$37,MATCH(K4464,Tarifas!$A$2:$A$37,1))))))</f>
        <v/>
      </c>
      <c r="Q4464" s="7" t="str">
        <f t="shared" si="419"/>
        <v/>
      </c>
    </row>
    <row r="4465" spans="1:17" ht="15.75" customHeight="1" x14ac:dyDescent="0.25">
      <c r="A4465" s="2">
        <v>123</v>
      </c>
      <c r="B4465" s="2">
        <v>123</v>
      </c>
      <c r="C4465" s="2">
        <v>123</v>
      </c>
      <c r="D4465" s="2"/>
      <c r="E4465" s="3"/>
      <c r="F4465" s="3"/>
      <c r="G4465" s="3"/>
      <c r="H4465" s="3"/>
      <c r="I4465" s="3"/>
      <c r="J4465" s="4" t="str">
        <f t="shared" si="414"/>
        <v/>
      </c>
      <c r="K4465" s="3" t="str">
        <f t="shared" si="415"/>
        <v/>
      </c>
      <c r="L4465" s="5">
        <v>2262</v>
      </c>
      <c r="M4465" s="2" t="str">
        <f t="shared" si="416"/>
        <v>Hasta $9.989</v>
      </c>
      <c r="N4465" s="5">
        <f t="shared" si="417"/>
        <v>700</v>
      </c>
      <c r="O4465" s="6" t="str">
        <f t="shared" si="418"/>
        <v>No aplica (&lt;$19.990)</v>
      </c>
      <c r="P4465" s="7" t="str">
        <f t="array" ref="P4465">IF(OR(L4465="",K4465=""),"",IF(L4465&lt;19990,0,IF(L4465&lt;=30000,INDEX(Tarifas!$C$2:$C$37,MATCH(K4465,Tarifas!$A$2:$A$37,1)),IF(L4465&lt;=40000,INDEX(Tarifas!$D$2:$D$37,MATCH(K4465,Tarifas!$A$2:$A$37,1)),INDEX(Tarifas!$E$2:$E$37,MATCH(K4465,Tarifas!$A$2:$A$37,1))))))</f>
        <v/>
      </c>
      <c r="Q4465" s="7" t="str">
        <f t="shared" si="419"/>
        <v/>
      </c>
    </row>
    <row r="4466" spans="1:17" ht="15.75" customHeight="1" x14ac:dyDescent="0.25">
      <c r="A4466" s="2">
        <v>123</v>
      </c>
      <c r="B4466" s="2">
        <v>123</v>
      </c>
      <c r="C4466" s="2">
        <v>123</v>
      </c>
      <c r="D4466" s="2"/>
      <c r="E4466" s="3"/>
      <c r="F4466" s="3"/>
      <c r="G4466" s="3"/>
      <c r="H4466" s="3"/>
      <c r="I4466" s="3"/>
      <c r="J4466" s="4" t="str">
        <f t="shared" si="414"/>
        <v/>
      </c>
      <c r="K4466" s="3" t="str">
        <f t="shared" si="415"/>
        <v/>
      </c>
      <c r="L4466" s="5">
        <v>2262</v>
      </c>
      <c r="M4466" s="2" t="str">
        <f t="shared" si="416"/>
        <v>Hasta $9.989</v>
      </c>
      <c r="N4466" s="5">
        <f t="shared" si="417"/>
        <v>700</v>
      </c>
      <c r="O4466" s="6" t="str">
        <f t="shared" si="418"/>
        <v>No aplica (&lt;$19.990)</v>
      </c>
      <c r="P4466" s="7" t="str">
        <f t="array" ref="P4466">IF(OR(L4466="",K4466=""),"",IF(L4466&lt;19990,0,IF(L4466&lt;=30000,INDEX(Tarifas!$C$2:$C$37,MATCH(K4466,Tarifas!$A$2:$A$37,1)),IF(L4466&lt;=40000,INDEX(Tarifas!$D$2:$D$37,MATCH(K4466,Tarifas!$A$2:$A$37,1)),INDEX(Tarifas!$E$2:$E$37,MATCH(K4466,Tarifas!$A$2:$A$37,1))))))</f>
        <v/>
      </c>
      <c r="Q4466" s="7" t="str">
        <f t="shared" si="419"/>
        <v/>
      </c>
    </row>
    <row r="4467" spans="1:17" ht="15.75" customHeight="1" x14ac:dyDescent="0.25">
      <c r="A4467" s="2">
        <v>123</v>
      </c>
      <c r="B4467" s="2">
        <v>123</v>
      </c>
      <c r="C4467" s="2">
        <v>123</v>
      </c>
      <c r="D4467" s="2"/>
      <c r="E4467" s="3"/>
      <c r="F4467" s="3"/>
      <c r="G4467" s="3"/>
      <c r="H4467" s="3"/>
      <c r="I4467" s="3"/>
      <c r="J4467" s="4" t="str">
        <f t="shared" si="414"/>
        <v/>
      </c>
      <c r="K4467" s="3" t="str">
        <f t="shared" si="415"/>
        <v/>
      </c>
      <c r="L4467" s="5">
        <v>2290</v>
      </c>
      <c r="M4467" s="2" t="str">
        <f t="shared" si="416"/>
        <v>Hasta $9.989</v>
      </c>
      <c r="N4467" s="5">
        <f t="shared" si="417"/>
        <v>700</v>
      </c>
      <c r="O4467" s="6" t="str">
        <f t="shared" si="418"/>
        <v>No aplica (&lt;$19.990)</v>
      </c>
      <c r="P4467" s="7" t="str">
        <f t="array" ref="P4467">IF(OR(L4467="",K4467=""),"",IF(L4467&lt;19990,0,IF(L4467&lt;=30000,INDEX(Tarifas!$C$2:$C$37,MATCH(K4467,Tarifas!$A$2:$A$37,1)),IF(L4467&lt;=40000,INDEX(Tarifas!$D$2:$D$37,MATCH(K4467,Tarifas!$A$2:$A$37,1)),INDEX(Tarifas!$E$2:$E$37,MATCH(K4467,Tarifas!$A$2:$A$37,1))))))</f>
        <v/>
      </c>
      <c r="Q4467" s="7" t="str">
        <f t="shared" si="419"/>
        <v/>
      </c>
    </row>
    <row r="4468" spans="1:17" ht="15.75" customHeight="1" x14ac:dyDescent="0.25">
      <c r="A4468" s="2">
        <v>123</v>
      </c>
      <c r="B4468" s="2">
        <v>123</v>
      </c>
      <c r="C4468" s="2">
        <v>123</v>
      </c>
      <c r="D4468" s="2"/>
      <c r="E4468" s="3"/>
      <c r="F4468" s="3"/>
      <c r="G4468" s="3"/>
      <c r="H4468" s="3"/>
      <c r="I4468" s="3"/>
      <c r="J4468" s="4" t="str">
        <f t="shared" si="414"/>
        <v/>
      </c>
      <c r="K4468" s="3" t="str">
        <f t="shared" si="415"/>
        <v/>
      </c>
      <c r="L4468" s="5">
        <v>2290</v>
      </c>
      <c r="M4468" s="2" t="str">
        <f t="shared" si="416"/>
        <v>Hasta $9.989</v>
      </c>
      <c r="N4468" s="5">
        <f t="shared" si="417"/>
        <v>700</v>
      </c>
      <c r="O4468" s="6" t="str">
        <f t="shared" si="418"/>
        <v>No aplica (&lt;$19.990)</v>
      </c>
      <c r="P4468" s="7" t="str">
        <f t="array" ref="P4468">IF(OR(L4468="",K4468=""),"",IF(L4468&lt;19990,0,IF(L4468&lt;=30000,INDEX(Tarifas!$C$2:$C$37,MATCH(K4468,Tarifas!$A$2:$A$37,1)),IF(L4468&lt;=40000,INDEX(Tarifas!$D$2:$D$37,MATCH(K4468,Tarifas!$A$2:$A$37,1)),INDEX(Tarifas!$E$2:$E$37,MATCH(K4468,Tarifas!$A$2:$A$37,1))))))</f>
        <v/>
      </c>
      <c r="Q4468" s="7" t="str">
        <f t="shared" si="419"/>
        <v/>
      </c>
    </row>
    <row r="4469" spans="1:17" ht="15.75" customHeight="1" x14ac:dyDescent="0.25">
      <c r="A4469" s="2">
        <v>123</v>
      </c>
      <c r="B4469" s="2">
        <v>123</v>
      </c>
      <c r="C4469" s="2">
        <v>123</v>
      </c>
      <c r="D4469" s="2"/>
      <c r="E4469" s="3"/>
      <c r="F4469" s="3"/>
      <c r="G4469" s="3"/>
      <c r="H4469" s="3"/>
      <c r="I4469" s="3"/>
      <c r="J4469" s="4" t="str">
        <f t="shared" si="414"/>
        <v/>
      </c>
      <c r="K4469" s="3" t="str">
        <f t="shared" si="415"/>
        <v/>
      </c>
      <c r="L4469" s="5">
        <v>2290</v>
      </c>
      <c r="M4469" s="2" t="str">
        <f t="shared" si="416"/>
        <v>Hasta $9.989</v>
      </c>
      <c r="N4469" s="5">
        <f t="shared" si="417"/>
        <v>700</v>
      </c>
      <c r="O4469" s="6" t="str">
        <f t="shared" si="418"/>
        <v>No aplica (&lt;$19.990)</v>
      </c>
      <c r="P4469" s="7" t="str">
        <f t="array" ref="P4469">IF(OR(L4469="",K4469=""),"",IF(L4469&lt;19990,0,IF(L4469&lt;=30000,INDEX(Tarifas!$C$2:$C$37,MATCH(K4469,Tarifas!$A$2:$A$37,1)),IF(L4469&lt;=40000,INDEX(Tarifas!$D$2:$D$37,MATCH(K4469,Tarifas!$A$2:$A$37,1)),INDEX(Tarifas!$E$2:$E$37,MATCH(K4469,Tarifas!$A$2:$A$37,1))))))</f>
        <v/>
      </c>
      <c r="Q4469" s="7" t="str">
        <f t="shared" si="419"/>
        <v/>
      </c>
    </row>
    <row r="4470" spans="1:17" ht="15.75" customHeight="1" x14ac:dyDescent="0.25">
      <c r="A4470" s="2">
        <v>123</v>
      </c>
      <c r="B4470" s="2">
        <v>123</v>
      </c>
      <c r="C4470" s="2">
        <v>123</v>
      </c>
      <c r="D4470" s="2"/>
      <c r="E4470" s="3"/>
      <c r="F4470" s="3"/>
      <c r="G4470" s="3"/>
      <c r="H4470" s="3"/>
      <c r="I4470" s="3"/>
      <c r="J4470" s="4" t="str">
        <f t="shared" si="414"/>
        <v/>
      </c>
      <c r="K4470" s="3" t="str">
        <f t="shared" si="415"/>
        <v/>
      </c>
      <c r="L4470" s="5">
        <v>2290</v>
      </c>
      <c r="M4470" s="2" t="str">
        <f t="shared" si="416"/>
        <v>Hasta $9.989</v>
      </c>
      <c r="N4470" s="5">
        <f t="shared" si="417"/>
        <v>700</v>
      </c>
      <c r="O4470" s="6" t="str">
        <f t="shared" si="418"/>
        <v>No aplica (&lt;$19.990)</v>
      </c>
      <c r="P4470" s="7" t="str">
        <f t="array" ref="P4470">IF(OR(L4470="",K4470=""),"",IF(L4470&lt;19990,0,IF(L4470&lt;=30000,INDEX(Tarifas!$C$2:$C$37,MATCH(K4470,Tarifas!$A$2:$A$37,1)),IF(L4470&lt;=40000,INDEX(Tarifas!$D$2:$D$37,MATCH(K4470,Tarifas!$A$2:$A$37,1)),INDEX(Tarifas!$E$2:$E$37,MATCH(K4470,Tarifas!$A$2:$A$37,1))))))</f>
        <v/>
      </c>
      <c r="Q4470" s="7" t="str">
        <f t="shared" si="419"/>
        <v/>
      </c>
    </row>
    <row r="4471" spans="1:17" ht="15.75" customHeight="1" x14ac:dyDescent="0.25">
      <c r="A4471" s="2">
        <v>123</v>
      </c>
      <c r="B4471" s="2">
        <v>123</v>
      </c>
      <c r="C4471" s="2">
        <v>123</v>
      </c>
      <c r="D4471" s="2"/>
      <c r="E4471" s="3"/>
      <c r="F4471" s="3"/>
      <c r="G4471" s="3"/>
      <c r="H4471" s="3"/>
      <c r="I4471" s="3"/>
      <c r="J4471" s="4" t="str">
        <f t="shared" si="414"/>
        <v/>
      </c>
      <c r="K4471" s="3" t="str">
        <f t="shared" si="415"/>
        <v/>
      </c>
      <c r="L4471" s="5">
        <v>2290</v>
      </c>
      <c r="M4471" s="2" t="str">
        <f t="shared" si="416"/>
        <v>Hasta $9.989</v>
      </c>
      <c r="N4471" s="5">
        <f t="shared" si="417"/>
        <v>700</v>
      </c>
      <c r="O4471" s="6" t="str">
        <f t="shared" si="418"/>
        <v>No aplica (&lt;$19.990)</v>
      </c>
      <c r="P4471" s="7" t="str">
        <f t="array" ref="P4471">IF(OR(L4471="",K4471=""),"",IF(L4471&lt;19990,0,IF(L4471&lt;=30000,INDEX(Tarifas!$C$2:$C$37,MATCH(K4471,Tarifas!$A$2:$A$37,1)),IF(L4471&lt;=40000,INDEX(Tarifas!$D$2:$D$37,MATCH(K4471,Tarifas!$A$2:$A$37,1)),INDEX(Tarifas!$E$2:$E$37,MATCH(K4471,Tarifas!$A$2:$A$37,1))))))</f>
        <v/>
      </c>
      <c r="Q4471" s="7" t="str">
        <f t="shared" si="419"/>
        <v/>
      </c>
    </row>
    <row r="4472" spans="1:17" ht="15.75" customHeight="1" x14ac:dyDescent="0.25">
      <c r="A4472" s="2">
        <v>123</v>
      </c>
      <c r="B4472" s="2">
        <v>123</v>
      </c>
      <c r="C4472" s="2">
        <v>123</v>
      </c>
      <c r="D4472" s="2"/>
      <c r="E4472" s="3"/>
      <c r="F4472" s="3"/>
      <c r="G4472" s="3"/>
      <c r="H4472" s="3"/>
      <c r="I4472" s="3"/>
      <c r="J4472" s="4" t="str">
        <f t="shared" si="414"/>
        <v/>
      </c>
      <c r="K4472" s="3" t="str">
        <f t="shared" si="415"/>
        <v/>
      </c>
      <c r="L4472" s="5">
        <v>2290</v>
      </c>
      <c r="M4472" s="2" t="str">
        <f t="shared" si="416"/>
        <v>Hasta $9.989</v>
      </c>
      <c r="N4472" s="5">
        <f t="shared" si="417"/>
        <v>700</v>
      </c>
      <c r="O4472" s="6" t="str">
        <f t="shared" si="418"/>
        <v>No aplica (&lt;$19.990)</v>
      </c>
      <c r="P4472" s="7" t="str">
        <f t="array" ref="P4472">IF(OR(L4472="",K4472=""),"",IF(L4472&lt;19990,0,IF(L4472&lt;=30000,INDEX(Tarifas!$C$2:$C$37,MATCH(K4472,Tarifas!$A$2:$A$37,1)),IF(L4472&lt;=40000,INDEX(Tarifas!$D$2:$D$37,MATCH(K4472,Tarifas!$A$2:$A$37,1)),INDEX(Tarifas!$E$2:$E$37,MATCH(K4472,Tarifas!$A$2:$A$37,1))))))</f>
        <v/>
      </c>
      <c r="Q4472" s="7" t="str">
        <f t="shared" si="419"/>
        <v/>
      </c>
    </row>
    <row r="4473" spans="1:17" ht="15.75" customHeight="1" x14ac:dyDescent="0.25">
      <c r="A4473" s="2">
        <v>123</v>
      </c>
      <c r="B4473" s="2">
        <v>123</v>
      </c>
      <c r="C4473" s="2">
        <v>123</v>
      </c>
      <c r="D4473" s="2"/>
      <c r="E4473" s="3"/>
      <c r="F4473" s="3"/>
      <c r="G4473" s="3"/>
      <c r="H4473" s="3"/>
      <c r="I4473" s="3"/>
      <c r="J4473" s="4" t="str">
        <f t="shared" si="414"/>
        <v/>
      </c>
      <c r="K4473" s="3" t="str">
        <f t="shared" si="415"/>
        <v/>
      </c>
      <c r="L4473" s="5">
        <v>2290</v>
      </c>
      <c r="M4473" s="2" t="str">
        <f t="shared" si="416"/>
        <v>Hasta $9.989</v>
      </c>
      <c r="N4473" s="5">
        <f t="shared" si="417"/>
        <v>700</v>
      </c>
      <c r="O4473" s="6" t="str">
        <f t="shared" si="418"/>
        <v>No aplica (&lt;$19.990)</v>
      </c>
      <c r="P4473" s="7" t="str">
        <f t="array" ref="P4473">IF(OR(L4473="",K4473=""),"",IF(L4473&lt;19990,0,IF(L4473&lt;=30000,INDEX(Tarifas!$C$2:$C$37,MATCH(K4473,Tarifas!$A$2:$A$37,1)),IF(L4473&lt;=40000,INDEX(Tarifas!$D$2:$D$37,MATCH(K4473,Tarifas!$A$2:$A$37,1)),INDEX(Tarifas!$E$2:$E$37,MATCH(K4473,Tarifas!$A$2:$A$37,1))))))</f>
        <v/>
      </c>
      <c r="Q4473" s="7" t="str">
        <f t="shared" si="419"/>
        <v/>
      </c>
    </row>
    <row r="4474" spans="1:17" ht="15.75" customHeight="1" x14ac:dyDescent="0.25">
      <c r="A4474" s="2">
        <v>123</v>
      </c>
      <c r="B4474" s="2">
        <v>123</v>
      </c>
      <c r="C4474" s="2">
        <v>123</v>
      </c>
      <c r="D4474" s="2"/>
      <c r="E4474" s="3"/>
      <c r="F4474" s="3"/>
      <c r="G4474" s="3"/>
      <c r="H4474" s="3"/>
      <c r="I4474" s="3"/>
      <c r="J4474" s="4" t="str">
        <f t="shared" si="414"/>
        <v/>
      </c>
      <c r="K4474" s="3" t="str">
        <f t="shared" si="415"/>
        <v/>
      </c>
      <c r="L4474" s="5">
        <v>2290</v>
      </c>
      <c r="M4474" s="2" t="str">
        <f t="shared" si="416"/>
        <v>Hasta $9.989</v>
      </c>
      <c r="N4474" s="5">
        <f t="shared" si="417"/>
        <v>700</v>
      </c>
      <c r="O4474" s="6" t="str">
        <f t="shared" si="418"/>
        <v>No aplica (&lt;$19.990)</v>
      </c>
      <c r="P4474" s="7" t="str">
        <f t="array" ref="P4474">IF(OR(L4474="",K4474=""),"",IF(L4474&lt;19990,0,IF(L4474&lt;=30000,INDEX(Tarifas!$C$2:$C$37,MATCH(K4474,Tarifas!$A$2:$A$37,1)),IF(L4474&lt;=40000,INDEX(Tarifas!$D$2:$D$37,MATCH(K4474,Tarifas!$A$2:$A$37,1)),INDEX(Tarifas!$E$2:$E$37,MATCH(K4474,Tarifas!$A$2:$A$37,1))))))</f>
        <v/>
      </c>
      <c r="Q4474" s="7" t="str">
        <f t="shared" si="419"/>
        <v/>
      </c>
    </row>
    <row r="4475" spans="1:17" ht="15.75" customHeight="1" x14ac:dyDescent="0.25">
      <c r="A4475" s="2">
        <v>123</v>
      </c>
      <c r="B4475" s="2">
        <v>123</v>
      </c>
      <c r="C4475" s="2">
        <v>123</v>
      </c>
      <c r="D4475" s="2"/>
      <c r="E4475" s="3"/>
      <c r="F4475" s="3"/>
      <c r="G4475" s="3"/>
      <c r="H4475" s="3"/>
      <c r="I4475" s="3"/>
      <c r="J4475" s="4" t="str">
        <f t="shared" si="414"/>
        <v/>
      </c>
      <c r="K4475" s="3" t="str">
        <f t="shared" si="415"/>
        <v/>
      </c>
      <c r="L4475" s="5">
        <v>2290</v>
      </c>
      <c r="M4475" s="2" t="str">
        <f t="shared" si="416"/>
        <v>Hasta $9.989</v>
      </c>
      <c r="N4475" s="5">
        <f t="shared" si="417"/>
        <v>700</v>
      </c>
      <c r="O4475" s="6" t="str">
        <f t="shared" si="418"/>
        <v>No aplica (&lt;$19.990)</v>
      </c>
      <c r="P4475" s="7" t="str">
        <f t="array" ref="P4475">IF(OR(L4475="",K4475=""),"",IF(L4475&lt;19990,0,IF(L4475&lt;=30000,INDEX(Tarifas!$C$2:$C$37,MATCH(K4475,Tarifas!$A$2:$A$37,1)),IF(L4475&lt;=40000,INDEX(Tarifas!$D$2:$D$37,MATCH(K4475,Tarifas!$A$2:$A$37,1)),INDEX(Tarifas!$E$2:$E$37,MATCH(K4475,Tarifas!$A$2:$A$37,1))))))</f>
        <v/>
      </c>
      <c r="Q4475" s="7" t="str">
        <f t="shared" si="419"/>
        <v/>
      </c>
    </row>
    <row r="4476" spans="1:17" ht="15.75" customHeight="1" x14ac:dyDescent="0.25">
      <c r="A4476" s="2">
        <v>123</v>
      </c>
      <c r="B4476" s="2">
        <v>123</v>
      </c>
      <c r="C4476" s="2">
        <v>123</v>
      </c>
      <c r="D4476" s="2"/>
      <c r="E4476" s="3"/>
      <c r="F4476" s="3"/>
      <c r="G4476" s="3"/>
      <c r="H4476" s="3"/>
      <c r="I4476" s="3"/>
      <c r="J4476" s="4" t="str">
        <f t="shared" si="414"/>
        <v/>
      </c>
      <c r="K4476" s="3" t="str">
        <f t="shared" si="415"/>
        <v/>
      </c>
      <c r="L4476" s="5">
        <v>2290</v>
      </c>
      <c r="M4476" s="2" t="str">
        <f t="shared" si="416"/>
        <v>Hasta $9.989</v>
      </c>
      <c r="N4476" s="5">
        <f t="shared" si="417"/>
        <v>700</v>
      </c>
      <c r="O4476" s="6" t="str">
        <f t="shared" si="418"/>
        <v>No aplica (&lt;$19.990)</v>
      </c>
      <c r="P4476" s="7" t="str">
        <f t="array" ref="P4476">IF(OR(L4476="",K4476=""),"",IF(L4476&lt;19990,0,IF(L4476&lt;=30000,INDEX(Tarifas!$C$2:$C$37,MATCH(K4476,Tarifas!$A$2:$A$37,1)),IF(L4476&lt;=40000,INDEX(Tarifas!$D$2:$D$37,MATCH(K4476,Tarifas!$A$2:$A$37,1)),INDEX(Tarifas!$E$2:$E$37,MATCH(K4476,Tarifas!$A$2:$A$37,1))))))</f>
        <v/>
      </c>
      <c r="Q4476" s="7" t="str">
        <f t="shared" si="419"/>
        <v/>
      </c>
    </row>
    <row r="4477" spans="1:17" ht="15.75" customHeight="1" x14ac:dyDescent="0.25">
      <c r="A4477" s="2">
        <v>123</v>
      </c>
      <c r="B4477" s="2">
        <v>123</v>
      </c>
      <c r="C4477" s="2">
        <v>123</v>
      </c>
      <c r="D4477" s="2"/>
      <c r="E4477" s="3"/>
      <c r="F4477" s="3"/>
      <c r="G4477" s="3"/>
      <c r="H4477" s="3"/>
      <c r="I4477" s="3"/>
      <c r="J4477" s="4" t="str">
        <f t="shared" si="414"/>
        <v/>
      </c>
      <c r="K4477" s="3" t="str">
        <f t="shared" si="415"/>
        <v/>
      </c>
      <c r="L4477" s="5">
        <v>2290</v>
      </c>
      <c r="M4477" s="2" t="str">
        <f t="shared" si="416"/>
        <v>Hasta $9.989</v>
      </c>
      <c r="N4477" s="5">
        <f t="shared" si="417"/>
        <v>700</v>
      </c>
      <c r="O4477" s="6" t="str">
        <f t="shared" si="418"/>
        <v>No aplica (&lt;$19.990)</v>
      </c>
      <c r="P4477" s="7" t="str">
        <f t="array" ref="P4477">IF(OR(L4477="",K4477=""),"",IF(L4477&lt;19990,0,IF(L4477&lt;=30000,INDEX(Tarifas!$C$2:$C$37,MATCH(K4477,Tarifas!$A$2:$A$37,1)),IF(L4477&lt;=40000,INDEX(Tarifas!$D$2:$D$37,MATCH(K4477,Tarifas!$A$2:$A$37,1)),INDEX(Tarifas!$E$2:$E$37,MATCH(K4477,Tarifas!$A$2:$A$37,1))))))</f>
        <v/>
      </c>
      <c r="Q4477" s="7" t="str">
        <f t="shared" si="419"/>
        <v/>
      </c>
    </row>
    <row r="4478" spans="1:17" ht="15.75" customHeight="1" x14ac:dyDescent="0.25">
      <c r="A4478" s="2">
        <v>123</v>
      </c>
      <c r="B4478" s="2">
        <v>123</v>
      </c>
      <c r="C4478" s="2">
        <v>123</v>
      </c>
      <c r="D4478" s="2"/>
      <c r="E4478" s="3"/>
      <c r="F4478" s="3"/>
      <c r="G4478" s="3"/>
      <c r="H4478" s="3"/>
      <c r="I4478" s="3"/>
      <c r="J4478" s="4" t="str">
        <f t="shared" si="414"/>
        <v/>
      </c>
      <c r="K4478" s="3" t="str">
        <f t="shared" si="415"/>
        <v/>
      </c>
      <c r="L4478" s="5">
        <v>2290</v>
      </c>
      <c r="M4478" s="2" t="str">
        <f t="shared" si="416"/>
        <v>Hasta $9.989</v>
      </c>
      <c r="N4478" s="5">
        <f t="shared" si="417"/>
        <v>700</v>
      </c>
      <c r="O4478" s="6" t="str">
        <f t="shared" si="418"/>
        <v>No aplica (&lt;$19.990)</v>
      </c>
      <c r="P4478" s="7" t="str">
        <f t="array" ref="P4478">IF(OR(L4478="",K4478=""),"",IF(L4478&lt;19990,0,IF(L4478&lt;=30000,INDEX(Tarifas!$C$2:$C$37,MATCH(K4478,Tarifas!$A$2:$A$37,1)),IF(L4478&lt;=40000,INDEX(Tarifas!$D$2:$D$37,MATCH(K4478,Tarifas!$A$2:$A$37,1)),INDEX(Tarifas!$E$2:$E$37,MATCH(K4478,Tarifas!$A$2:$A$37,1))))))</f>
        <v/>
      </c>
      <c r="Q4478" s="7" t="str">
        <f t="shared" si="419"/>
        <v/>
      </c>
    </row>
    <row r="4479" spans="1:17" ht="15.75" customHeight="1" x14ac:dyDescent="0.25">
      <c r="A4479" s="2">
        <v>123</v>
      </c>
      <c r="B4479" s="2">
        <v>123</v>
      </c>
      <c r="C4479" s="2">
        <v>123</v>
      </c>
      <c r="D4479" s="2"/>
      <c r="E4479" s="3"/>
      <c r="F4479" s="3"/>
      <c r="G4479" s="3"/>
      <c r="H4479" s="3"/>
      <c r="I4479" s="3"/>
      <c r="J4479" s="4" t="str">
        <f t="shared" si="414"/>
        <v/>
      </c>
      <c r="K4479" s="3" t="str">
        <f t="shared" si="415"/>
        <v/>
      </c>
      <c r="L4479" s="5">
        <v>2310</v>
      </c>
      <c r="M4479" s="2" t="str">
        <f t="shared" si="416"/>
        <v>Hasta $9.989</v>
      </c>
      <c r="N4479" s="5">
        <f t="shared" si="417"/>
        <v>700</v>
      </c>
      <c r="O4479" s="6" t="str">
        <f t="shared" si="418"/>
        <v>No aplica (&lt;$19.990)</v>
      </c>
      <c r="P4479" s="7" t="str">
        <f t="array" ref="P4479">IF(OR(L4479="",K4479=""),"",IF(L4479&lt;19990,0,IF(L4479&lt;=30000,INDEX(Tarifas!$C$2:$C$37,MATCH(K4479,Tarifas!$A$2:$A$37,1)),IF(L4479&lt;=40000,INDEX(Tarifas!$D$2:$D$37,MATCH(K4479,Tarifas!$A$2:$A$37,1)),INDEX(Tarifas!$E$2:$E$37,MATCH(K4479,Tarifas!$A$2:$A$37,1))))))</f>
        <v/>
      </c>
      <c r="Q4479" s="7" t="str">
        <f t="shared" si="419"/>
        <v/>
      </c>
    </row>
    <row r="4480" spans="1:17" ht="15.75" customHeight="1" x14ac:dyDescent="0.25">
      <c r="A4480" s="2">
        <v>123</v>
      </c>
      <c r="B4480" s="2">
        <v>123</v>
      </c>
      <c r="C4480" s="2">
        <v>123</v>
      </c>
      <c r="D4480" s="2"/>
      <c r="E4480" s="3"/>
      <c r="F4480" s="3"/>
      <c r="G4480" s="3"/>
      <c r="H4480" s="3"/>
      <c r="I4480" s="3"/>
      <c r="J4480" s="4" t="str">
        <f t="shared" si="414"/>
        <v/>
      </c>
      <c r="K4480" s="3" t="str">
        <f t="shared" si="415"/>
        <v/>
      </c>
      <c r="L4480" s="5">
        <v>2318</v>
      </c>
      <c r="M4480" s="2" t="str">
        <f t="shared" si="416"/>
        <v>Hasta $9.989</v>
      </c>
      <c r="N4480" s="5">
        <f t="shared" si="417"/>
        <v>700</v>
      </c>
      <c r="O4480" s="6" t="str">
        <f t="shared" si="418"/>
        <v>No aplica (&lt;$19.990)</v>
      </c>
      <c r="P4480" s="7" t="str">
        <f t="array" ref="P4480">IF(OR(L4480="",K4480=""),"",IF(L4480&lt;19990,0,IF(L4480&lt;=30000,INDEX(Tarifas!$C$2:$C$37,MATCH(K4480,Tarifas!$A$2:$A$37,1)),IF(L4480&lt;=40000,INDEX(Tarifas!$D$2:$D$37,MATCH(K4480,Tarifas!$A$2:$A$37,1)),INDEX(Tarifas!$E$2:$E$37,MATCH(K4480,Tarifas!$A$2:$A$37,1))))))</f>
        <v/>
      </c>
      <c r="Q4480" s="7" t="str">
        <f t="shared" si="419"/>
        <v/>
      </c>
    </row>
    <row r="4481" spans="1:17" ht="15.75" customHeight="1" x14ac:dyDescent="0.25">
      <c r="A4481" s="2">
        <v>123</v>
      </c>
      <c r="B4481" s="2">
        <v>123</v>
      </c>
      <c r="C4481" s="2">
        <v>123</v>
      </c>
      <c r="D4481" s="2"/>
      <c r="E4481" s="3"/>
      <c r="F4481" s="3"/>
      <c r="G4481" s="3"/>
      <c r="H4481" s="3"/>
      <c r="I4481" s="3"/>
      <c r="J4481" s="4" t="str">
        <f t="shared" si="414"/>
        <v/>
      </c>
      <c r="K4481" s="3" t="str">
        <f t="shared" si="415"/>
        <v/>
      </c>
      <c r="L4481" s="5">
        <v>2318</v>
      </c>
      <c r="M4481" s="2" t="str">
        <f t="shared" si="416"/>
        <v>Hasta $9.989</v>
      </c>
      <c r="N4481" s="5">
        <f t="shared" si="417"/>
        <v>700</v>
      </c>
      <c r="O4481" s="6" t="str">
        <f t="shared" si="418"/>
        <v>No aplica (&lt;$19.990)</v>
      </c>
      <c r="P4481" s="7" t="str">
        <f t="array" ref="P4481">IF(OR(L4481="",K4481=""),"",IF(L4481&lt;19990,0,IF(L4481&lt;=30000,INDEX(Tarifas!$C$2:$C$37,MATCH(K4481,Tarifas!$A$2:$A$37,1)),IF(L4481&lt;=40000,INDEX(Tarifas!$D$2:$D$37,MATCH(K4481,Tarifas!$A$2:$A$37,1)),INDEX(Tarifas!$E$2:$E$37,MATCH(K4481,Tarifas!$A$2:$A$37,1))))))</f>
        <v/>
      </c>
      <c r="Q4481" s="7" t="str">
        <f t="shared" si="419"/>
        <v/>
      </c>
    </row>
    <row r="4482" spans="1:17" ht="15.75" customHeight="1" x14ac:dyDescent="0.25">
      <c r="A4482" s="2">
        <v>123</v>
      </c>
      <c r="B4482" s="2">
        <v>123</v>
      </c>
      <c r="C4482" s="2">
        <v>123</v>
      </c>
      <c r="D4482" s="2"/>
      <c r="E4482" s="3"/>
      <c r="F4482" s="3"/>
      <c r="G4482" s="3"/>
      <c r="H4482" s="3"/>
      <c r="I4482" s="3"/>
      <c r="J4482" s="4" t="str">
        <f t="shared" ref="J4482:J4545" si="420">IF(OR(H4482="",I4482=""),"",IF(H4482&gt;=I4482,"Se calcula por Peso","Se calcula por P volum"))</f>
        <v/>
      </c>
      <c r="K4482" s="3" t="str">
        <f t="shared" ref="K4482:K4545" si="421">IF(OR(H4482="",I4482=""),"",MAX(H4482,I4482))</f>
        <v/>
      </c>
      <c r="L4482" s="5">
        <v>2318</v>
      </c>
      <c r="M4482" s="2" t="str">
        <f t="shared" ref="M4482:M4545" si="422">IF(L4482="","",IF(L4482&lt;9990,"Hasta $9.989",IF(L4482&lt;=19990,"$9.990-$19.990","Sin costo fijo")))</f>
        <v>Hasta $9.989</v>
      </c>
      <c r="N4482" s="5">
        <f t="shared" ref="N4482:N4545" si="423">IF(L4482="","",IF(L4482&lt;9990,700,IF(L4482&lt;=19990,1000,0)))</f>
        <v>700</v>
      </c>
      <c r="O4482" s="6" t="str">
        <f t="shared" ref="O4482:O4545" si="424">IF(L4482="","",IF(L4482&lt;19990,"No aplica (&lt;$19.990)",IF(L4482&lt;=30000,"$19.990-$30.000",IF(L4482&lt;=40000,"$30.001-$40.000","Desde $40.001"))))</f>
        <v>No aplica (&lt;$19.990)</v>
      </c>
      <c r="P4482" s="7" t="str">
        <f t="array" ref="P4482">IF(OR(L4482="",K4482=""),"",IF(L4482&lt;19990,0,IF(L4482&lt;=30000,INDEX(Tarifas!$C$2:$C$37,MATCH(K4482,Tarifas!$A$2:$A$37,1)),IF(L4482&lt;=40000,INDEX(Tarifas!$D$2:$D$37,MATCH(K4482,Tarifas!$A$2:$A$37,1)),INDEX(Tarifas!$E$2:$E$37,MATCH(K4482,Tarifas!$A$2:$A$37,1))))))</f>
        <v/>
      </c>
      <c r="Q4482" s="7" t="str">
        <f t="shared" ref="Q4482:Q4545" si="425">IF(OR(N4482="",P4482=""),"",N4482+P4482)</f>
        <v/>
      </c>
    </row>
    <row r="4483" spans="1:17" ht="15.75" customHeight="1" x14ac:dyDescent="0.25">
      <c r="A4483" s="2">
        <v>123</v>
      </c>
      <c r="B4483" s="2">
        <v>123</v>
      </c>
      <c r="C4483" s="2">
        <v>123</v>
      </c>
      <c r="D4483" s="2"/>
      <c r="E4483" s="3"/>
      <c r="F4483" s="3"/>
      <c r="G4483" s="3"/>
      <c r="H4483" s="3"/>
      <c r="I4483" s="3"/>
      <c r="J4483" s="4" t="str">
        <f t="shared" si="420"/>
        <v/>
      </c>
      <c r="K4483" s="3" t="str">
        <f t="shared" si="421"/>
        <v/>
      </c>
      <c r="L4483" s="5">
        <v>2320</v>
      </c>
      <c r="M4483" s="2" t="str">
        <f t="shared" si="422"/>
        <v>Hasta $9.989</v>
      </c>
      <c r="N4483" s="5">
        <f t="shared" si="423"/>
        <v>700</v>
      </c>
      <c r="O4483" s="6" t="str">
        <f t="shared" si="424"/>
        <v>No aplica (&lt;$19.990)</v>
      </c>
      <c r="P4483" s="7" t="str">
        <f t="array" ref="P4483">IF(OR(L4483="",K4483=""),"",IF(L4483&lt;19990,0,IF(L4483&lt;=30000,INDEX(Tarifas!$C$2:$C$37,MATCH(K4483,Tarifas!$A$2:$A$37,1)),IF(L4483&lt;=40000,INDEX(Tarifas!$D$2:$D$37,MATCH(K4483,Tarifas!$A$2:$A$37,1)),INDEX(Tarifas!$E$2:$E$37,MATCH(K4483,Tarifas!$A$2:$A$37,1))))))</f>
        <v/>
      </c>
      <c r="Q4483" s="7" t="str">
        <f t="shared" si="425"/>
        <v/>
      </c>
    </row>
    <row r="4484" spans="1:17" ht="15.75" customHeight="1" x14ac:dyDescent="0.25">
      <c r="A4484" s="2">
        <v>123</v>
      </c>
      <c r="B4484" s="2">
        <v>123</v>
      </c>
      <c r="C4484" s="2">
        <v>123</v>
      </c>
      <c r="D4484" s="2"/>
      <c r="E4484" s="3"/>
      <c r="F4484" s="3"/>
      <c r="G4484" s="3"/>
      <c r="H4484" s="3"/>
      <c r="I4484" s="3"/>
      <c r="J4484" s="4" t="str">
        <f t="shared" si="420"/>
        <v/>
      </c>
      <c r="K4484" s="3" t="str">
        <f t="shared" si="421"/>
        <v/>
      </c>
      <c r="L4484" s="5">
        <v>2351</v>
      </c>
      <c r="M4484" s="2" t="str">
        <f t="shared" si="422"/>
        <v>Hasta $9.989</v>
      </c>
      <c r="N4484" s="5">
        <f t="shared" si="423"/>
        <v>700</v>
      </c>
      <c r="O4484" s="6" t="str">
        <f t="shared" si="424"/>
        <v>No aplica (&lt;$19.990)</v>
      </c>
      <c r="P4484" s="7" t="str">
        <f t="array" ref="P4484">IF(OR(L4484="",K4484=""),"",IF(L4484&lt;19990,0,IF(L4484&lt;=30000,INDEX(Tarifas!$C$2:$C$37,MATCH(K4484,Tarifas!$A$2:$A$37,1)),IF(L4484&lt;=40000,INDEX(Tarifas!$D$2:$D$37,MATCH(K4484,Tarifas!$A$2:$A$37,1)),INDEX(Tarifas!$E$2:$E$37,MATCH(K4484,Tarifas!$A$2:$A$37,1))))))</f>
        <v/>
      </c>
      <c r="Q4484" s="7" t="str">
        <f t="shared" si="425"/>
        <v/>
      </c>
    </row>
    <row r="4485" spans="1:17" ht="15.75" customHeight="1" x14ac:dyDescent="0.25">
      <c r="A4485" s="2">
        <v>123</v>
      </c>
      <c r="B4485" s="2">
        <v>123</v>
      </c>
      <c r="C4485" s="2">
        <v>123</v>
      </c>
      <c r="D4485" s="2"/>
      <c r="E4485" s="3"/>
      <c r="F4485" s="3"/>
      <c r="G4485" s="3"/>
      <c r="H4485" s="3"/>
      <c r="I4485" s="3"/>
      <c r="J4485" s="4" t="str">
        <f t="shared" si="420"/>
        <v/>
      </c>
      <c r="K4485" s="3" t="str">
        <f t="shared" si="421"/>
        <v/>
      </c>
      <c r="L4485" s="5">
        <v>2365</v>
      </c>
      <c r="M4485" s="2" t="str">
        <f t="shared" si="422"/>
        <v>Hasta $9.989</v>
      </c>
      <c r="N4485" s="5">
        <f t="shared" si="423"/>
        <v>700</v>
      </c>
      <c r="O4485" s="6" t="str">
        <f t="shared" si="424"/>
        <v>No aplica (&lt;$19.990)</v>
      </c>
      <c r="P4485" s="7" t="str">
        <f t="array" ref="P4485">IF(OR(L4485="",K4485=""),"",IF(L4485&lt;19990,0,IF(L4485&lt;=30000,INDEX(Tarifas!$C$2:$C$37,MATCH(K4485,Tarifas!$A$2:$A$37,1)),IF(L4485&lt;=40000,INDEX(Tarifas!$D$2:$D$37,MATCH(K4485,Tarifas!$A$2:$A$37,1)),INDEX(Tarifas!$E$2:$E$37,MATCH(K4485,Tarifas!$A$2:$A$37,1))))))</f>
        <v/>
      </c>
      <c r="Q4485" s="7" t="str">
        <f t="shared" si="425"/>
        <v/>
      </c>
    </row>
    <row r="4486" spans="1:17" ht="15.75" customHeight="1" x14ac:dyDescent="0.25">
      <c r="A4486" s="2">
        <v>123</v>
      </c>
      <c r="B4486" s="2">
        <v>123</v>
      </c>
      <c r="C4486" s="2">
        <v>123</v>
      </c>
      <c r="D4486" s="2"/>
      <c r="E4486" s="3"/>
      <c r="F4486" s="3"/>
      <c r="G4486" s="3"/>
      <c r="H4486" s="3"/>
      <c r="I4486" s="3"/>
      <c r="J4486" s="4" t="str">
        <f t="shared" si="420"/>
        <v/>
      </c>
      <c r="K4486" s="3" t="str">
        <f t="shared" si="421"/>
        <v/>
      </c>
      <c r="L4486" s="5">
        <v>2372</v>
      </c>
      <c r="M4486" s="2" t="str">
        <f t="shared" si="422"/>
        <v>Hasta $9.989</v>
      </c>
      <c r="N4486" s="5">
        <f t="shared" si="423"/>
        <v>700</v>
      </c>
      <c r="O4486" s="6" t="str">
        <f t="shared" si="424"/>
        <v>No aplica (&lt;$19.990)</v>
      </c>
      <c r="P4486" s="7" t="str">
        <f t="array" ref="P4486">IF(OR(L4486="",K4486=""),"",IF(L4486&lt;19990,0,IF(L4486&lt;=30000,INDEX(Tarifas!$C$2:$C$37,MATCH(K4486,Tarifas!$A$2:$A$37,1)),IF(L4486&lt;=40000,INDEX(Tarifas!$D$2:$D$37,MATCH(K4486,Tarifas!$A$2:$A$37,1)),INDEX(Tarifas!$E$2:$E$37,MATCH(K4486,Tarifas!$A$2:$A$37,1))))))</f>
        <v/>
      </c>
      <c r="Q4486" s="7" t="str">
        <f t="shared" si="425"/>
        <v/>
      </c>
    </row>
    <row r="4487" spans="1:17" ht="15.75" customHeight="1" x14ac:dyDescent="0.25">
      <c r="A4487" s="2">
        <v>123</v>
      </c>
      <c r="B4487" s="2">
        <v>123</v>
      </c>
      <c r="C4487" s="2">
        <v>123</v>
      </c>
      <c r="D4487" s="2"/>
      <c r="E4487" s="3"/>
      <c r="F4487" s="3"/>
      <c r="G4487" s="3"/>
      <c r="H4487" s="3"/>
      <c r="I4487" s="3"/>
      <c r="J4487" s="4" t="str">
        <f t="shared" si="420"/>
        <v/>
      </c>
      <c r="K4487" s="3" t="str">
        <f t="shared" si="421"/>
        <v/>
      </c>
      <c r="L4487" s="5">
        <v>2372</v>
      </c>
      <c r="M4487" s="2" t="str">
        <f t="shared" si="422"/>
        <v>Hasta $9.989</v>
      </c>
      <c r="N4487" s="5">
        <f t="shared" si="423"/>
        <v>700</v>
      </c>
      <c r="O4487" s="6" t="str">
        <f t="shared" si="424"/>
        <v>No aplica (&lt;$19.990)</v>
      </c>
      <c r="P4487" s="7" t="str">
        <f t="array" ref="P4487">IF(OR(L4487="",K4487=""),"",IF(L4487&lt;19990,0,IF(L4487&lt;=30000,INDEX(Tarifas!$C$2:$C$37,MATCH(K4487,Tarifas!$A$2:$A$37,1)),IF(L4487&lt;=40000,INDEX(Tarifas!$D$2:$D$37,MATCH(K4487,Tarifas!$A$2:$A$37,1)),INDEX(Tarifas!$E$2:$E$37,MATCH(K4487,Tarifas!$A$2:$A$37,1))))))</f>
        <v/>
      </c>
      <c r="Q4487" s="7" t="str">
        <f t="shared" si="425"/>
        <v/>
      </c>
    </row>
    <row r="4488" spans="1:17" ht="15.75" customHeight="1" x14ac:dyDescent="0.25">
      <c r="A4488" s="2">
        <v>123</v>
      </c>
      <c r="B4488" s="2">
        <v>123</v>
      </c>
      <c r="C4488" s="2">
        <v>123</v>
      </c>
      <c r="D4488" s="2"/>
      <c r="E4488" s="3"/>
      <c r="F4488" s="3"/>
      <c r="G4488" s="3"/>
      <c r="H4488" s="3"/>
      <c r="I4488" s="3"/>
      <c r="J4488" s="4" t="str">
        <f t="shared" si="420"/>
        <v/>
      </c>
      <c r="K4488" s="3" t="str">
        <f t="shared" si="421"/>
        <v/>
      </c>
      <c r="L4488" s="5">
        <v>2373</v>
      </c>
      <c r="M4488" s="2" t="str">
        <f t="shared" si="422"/>
        <v>Hasta $9.989</v>
      </c>
      <c r="N4488" s="5">
        <f t="shared" si="423"/>
        <v>700</v>
      </c>
      <c r="O4488" s="6" t="str">
        <f t="shared" si="424"/>
        <v>No aplica (&lt;$19.990)</v>
      </c>
      <c r="P4488" s="7" t="str">
        <f t="array" ref="P4488">IF(OR(L4488="",K4488=""),"",IF(L4488&lt;19990,0,IF(L4488&lt;=30000,INDEX(Tarifas!$C$2:$C$37,MATCH(K4488,Tarifas!$A$2:$A$37,1)),IF(L4488&lt;=40000,INDEX(Tarifas!$D$2:$D$37,MATCH(K4488,Tarifas!$A$2:$A$37,1)),INDEX(Tarifas!$E$2:$E$37,MATCH(K4488,Tarifas!$A$2:$A$37,1))))))</f>
        <v/>
      </c>
      <c r="Q4488" s="7" t="str">
        <f t="shared" si="425"/>
        <v/>
      </c>
    </row>
    <row r="4489" spans="1:17" ht="15.75" customHeight="1" x14ac:dyDescent="0.25">
      <c r="A4489" s="2">
        <v>123</v>
      </c>
      <c r="B4489" s="2">
        <v>123</v>
      </c>
      <c r="C4489" s="2">
        <v>123</v>
      </c>
      <c r="D4489" s="2"/>
      <c r="E4489" s="3"/>
      <c r="F4489" s="3"/>
      <c r="G4489" s="3"/>
      <c r="H4489" s="3"/>
      <c r="I4489" s="3"/>
      <c r="J4489" s="4" t="str">
        <f t="shared" si="420"/>
        <v/>
      </c>
      <c r="K4489" s="3" t="str">
        <f t="shared" si="421"/>
        <v/>
      </c>
      <c r="L4489" s="5">
        <v>2390</v>
      </c>
      <c r="M4489" s="2" t="str">
        <f t="shared" si="422"/>
        <v>Hasta $9.989</v>
      </c>
      <c r="N4489" s="5">
        <f t="shared" si="423"/>
        <v>700</v>
      </c>
      <c r="O4489" s="6" t="str">
        <f t="shared" si="424"/>
        <v>No aplica (&lt;$19.990)</v>
      </c>
      <c r="P4489" s="7" t="str">
        <f t="array" ref="P4489">IF(OR(L4489="",K4489=""),"",IF(L4489&lt;19990,0,IF(L4489&lt;=30000,INDEX(Tarifas!$C$2:$C$37,MATCH(K4489,Tarifas!$A$2:$A$37,1)),IF(L4489&lt;=40000,INDEX(Tarifas!$D$2:$D$37,MATCH(K4489,Tarifas!$A$2:$A$37,1)),INDEX(Tarifas!$E$2:$E$37,MATCH(K4489,Tarifas!$A$2:$A$37,1))))))</f>
        <v/>
      </c>
      <c r="Q4489" s="7" t="str">
        <f t="shared" si="425"/>
        <v/>
      </c>
    </row>
    <row r="4490" spans="1:17" ht="15.75" customHeight="1" x14ac:dyDescent="0.25">
      <c r="A4490" s="2">
        <v>123</v>
      </c>
      <c r="B4490" s="2">
        <v>123</v>
      </c>
      <c r="C4490" s="2">
        <v>123</v>
      </c>
      <c r="D4490" s="2"/>
      <c r="E4490" s="3"/>
      <c r="F4490" s="3"/>
      <c r="G4490" s="3"/>
      <c r="H4490" s="3"/>
      <c r="I4490" s="3"/>
      <c r="J4490" s="4" t="str">
        <f t="shared" si="420"/>
        <v/>
      </c>
      <c r="K4490" s="3" t="str">
        <f t="shared" si="421"/>
        <v/>
      </c>
      <c r="L4490" s="5">
        <v>2390</v>
      </c>
      <c r="M4490" s="2" t="str">
        <f t="shared" si="422"/>
        <v>Hasta $9.989</v>
      </c>
      <c r="N4490" s="5">
        <f t="shared" si="423"/>
        <v>700</v>
      </c>
      <c r="O4490" s="6" t="str">
        <f t="shared" si="424"/>
        <v>No aplica (&lt;$19.990)</v>
      </c>
      <c r="P4490" s="7" t="str">
        <f t="array" ref="P4490">IF(OR(L4490="",K4490=""),"",IF(L4490&lt;19990,0,IF(L4490&lt;=30000,INDEX(Tarifas!$C$2:$C$37,MATCH(K4490,Tarifas!$A$2:$A$37,1)),IF(L4490&lt;=40000,INDEX(Tarifas!$D$2:$D$37,MATCH(K4490,Tarifas!$A$2:$A$37,1)),INDEX(Tarifas!$E$2:$E$37,MATCH(K4490,Tarifas!$A$2:$A$37,1))))))</f>
        <v/>
      </c>
      <c r="Q4490" s="7" t="str">
        <f t="shared" si="425"/>
        <v/>
      </c>
    </row>
    <row r="4491" spans="1:17" ht="15.75" customHeight="1" x14ac:dyDescent="0.25">
      <c r="A4491" s="2">
        <v>123</v>
      </c>
      <c r="B4491" s="2">
        <v>123</v>
      </c>
      <c r="C4491" s="2">
        <v>123</v>
      </c>
      <c r="D4491" s="2"/>
      <c r="E4491" s="3"/>
      <c r="F4491" s="3"/>
      <c r="G4491" s="3"/>
      <c r="H4491" s="3"/>
      <c r="I4491" s="3"/>
      <c r="J4491" s="4" t="str">
        <f t="shared" si="420"/>
        <v/>
      </c>
      <c r="K4491" s="3" t="str">
        <f t="shared" si="421"/>
        <v/>
      </c>
      <c r="L4491" s="5">
        <v>2390</v>
      </c>
      <c r="M4491" s="2" t="str">
        <f t="shared" si="422"/>
        <v>Hasta $9.989</v>
      </c>
      <c r="N4491" s="5">
        <f t="shared" si="423"/>
        <v>700</v>
      </c>
      <c r="O4491" s="6" t="str">
        <f t="shared" si="424"/>
        <v>No aplica (&lt;$19.990)</v>
      </c>
      <c r="P4491" s="7" t="str">
        <f t="array" ref="P4491">IF(OR(L4491="",K4491=""),"",IF(L4491&lt;19990,0,IF(L4491&lt;=30000,INDEX(Tarifas!$C$2:$C$37,MATCH(K4491,Tarifas!$A$2:$A$37,1)),IF(L4491&lt;=40000,INDEX(Tarifas!$D$2:$D$37,MATCH(K4491,Tarifas!$A$2:$A$37,1)),INDEX(Tarifas!$E$2:$E$37,MATCH(K4491,Tarifas!$A$2:$A$37,1))))))</f>
        <v/>
      </c>
      <c r="Q4491" s="7" t="str">
        <f t="shared" si="425"/>
        <v/>
      </c>
    </row>
    <row r="4492" spans="1:17" ht="15.75" customHeight="1" x14ac:dyDescent="0.25">
      <c r="A4492" s="2">
        <v>123</v>
      </c>
      <c r="B4492" s="2">
        <v>123</v>
      </c>
      <c r="C4492" s="2">
        <v>123</v>
      </c>
      <c r="D4492" s="2"/>
      <c r="E4492" s="3"/>
      <c r="F4492" s="3"/>
      <c r="G4492" s="3"/>
      <c r="H4492" s="3"/>
      <c r="I4492" s="3"/>
      <c r="J4492" s="4" t="str">
        <f t="shared" si="420"/>
        <v/>
      </c>
      <c r="K4492" s="3" t="str">
        <f t="shared" si="421"/>
        <v/>
      </c>
      <c r="L4492" s="5">
        <v>2390</v>
      </c>
      <c r="M4492" s="2" t="str">
        <f t="shared" si="422"/>
        <v>Hasta $9.989</v>
      </c>
      <c r="N4492" s="5">
        <f t="shared" si="423"/>
        <v>700</v>
      </c>
      <c r="O4492" s="6" t="str">
        <f t="shared" si="424"/>
        <v>No aplica (&lt;$19.990)</v>
      </c>
      <c r="P4492" s="7" t="str">
        <f t="array" ref="P4492">IF(OR(L4492="",K4492=""),"",IF(L4492&lt;19990,0,IF(L4492&lt;=30000,INDEX(Tarifas!$C$2:$C$37,MATCH(K4492,Tarifas!$A$2:$A$37,1)),IF(L4492&lt;=40000,INDEX(Tarifas!$D$2:$D$37,MATCH(K4492,Tarifas!$A$2:$A$37,1)),INDEX(Tarifas!$E$2:$E$37,MATCH(K4492,Tarifas!$A$2:$A$37,1))))))</f>
        <v/>
      </c>
      <c r="Q4492" s="7" t="str">
        <f t="shared" si="425"/>
        <v/>
      </c>
    </row>
    <row r="4493" spans="1:17" ht="15.75" customHeight="1" x14ac:dyDescent="0.25">
      <c r="A4493" s="2">
        <v>123</v>
      </c>
      <c r="B4493" s="2">
        <v>123</v>
      </c>
      <c r="C4493" s="2">
        <v>123</v>
      </c>
      <c r="D4493" s="2"/>
      <c r="E4493" s="3"/>
      <c r="F4493" s="3"/>
      <c r="G4493" s="3"/>
      <c r="H4493" s="3"/>
      <c r="I4493" s="3"/>
      <c r="J4493" s="4" t="str">
        <f t="shared" si="420"/>
        <v/>
      </c>
      <c r="K4493" s="3" t="str">
        <f t="shared" si="421"/>
        <v/>
      </c>
      <c r="L4493" s="5">
        <v>2390</v>
      </c>
      <c r="M4493" s="2" t="str">
        <f t="shared" si="422"/>
        <v>Hasta $9.989</v>
      </c>
      <c r="N4493" s="5">
        <f t="shared" si="423"/>
        <v>700</v>
      </c>
      <c r="O4493" s="6" t="str">
        <f t="shared" si="424"/>
        <v>No aplica (&lt;$19.990)</v>
      </c>
      <c r="P4493" s="7" t="str">
        <f t="array" ref="P4493">IF(OR(L4493="",K4493=""),"",IF(L4493&lt;19990,0,IF(L4493&lt;=30000,INDEX(Tarifas!$C$2:$C$37,MATCH(K4493,Tarifas!$A$2:$A$37,1)),IF(L4493&lt;=40000,INDEX(Tarifas!$D$2:$D$37,MATCH(K4493,Tarifas!$A$2:$A$37,1)),INDEX(Tarifas!$E$2:$E$37,MATCH(K4493,Tarifas!$A$2:$A$37,1))))))</f>
        <v/>
      </c>
      <c r="Q4493" s="7" t="str">
        <f t="shared" si="425"/>
        <v/>
      </c>
    </row>
    <row r="4494" spans="1:17" ht="15.75" customHeight="1" x14ac:dyDescent="0.25">
      <c r="A4494" s="2">
        <v>123</v>
      </c>
      <c r="B4494" s="2">
        <v>123</v>
      </c>
      <c r="C4494" s="2">
        <v>123</v>
      </c>
      <c r="D4494" s="2"/>
      <c r="E4494" s="3"/>
      <c r="F4494" s="3"/>
      <c r="G4494" s="3"/>
      <c r="H4494" s="3"/>
      <c r="I4494" s="3"/>
      <c r="J4494" s="4" t="str">
        <f t="shared" si="420"/>
        <v/>
      </c>
      <c r="K4494" s="3" t="str">
        <f t="shared" si="421"/>
        <v/>
      </c>
      <c r="L4494" s="5">
        <v>2390</v>
      </c>
      <c r="M4494" s="2" t="str">
        <f t="shared" si="422"/>
        <v>Hasta $9.989</v>
      </c>
      <c r="N4494" s="5">
        <f t="shared" si="423"/>
        <v>700</v>
      </c>
      <c r="O4494" s="6" t="str">
        <f t="shared" si="424"/>
        <v>No aplica (&lt;$19.990)</v>
      </c>
      <c r="P4494" s="7" t="str">
        <f t="array" ref="P4494">IF(OR(L4494="",K4494=""),"",IF(L4494&lt;19990,0,IF(L4494&lt;=30000,INDEX(Tarifas!$C$2:$C$37,MATCH(K4494,Tarifas!$A$2:$A$37,1)),IF(L4494&lt;=40000,INDEX(Tarifas!$D$2:$D$37,MATCH(K4494,Tarifas!$A$2:$A$37,1)),INDEX(Tarifas!$E$2:$E$37,MATCH(K4494,Tarifas!$A$2:$A$37,1))))))</f>
        <v/>
      </c>
      <c r="Q4494" s="7" t="str">
        <f t="shared" si="425"/>
        <v/>
      </c>
    </row>
    <row r="4495" spans="1:17" ht="15.75" customHeight="1" x14ac:dyDescent="0.25">
      <c r="A4495" s="2">
        <v>123</v>
      </c>
      <c r="B4495" s="2">
        <v>123</v>
      </c>
      <c r="C4495" s="2">
        <v>123</v>
      </c>
      <c r="D4495" s="2"/>
      <c r="E4495" s="3"/>
      <c r="F4495" s="3"/>
      <c r="G4495" s="3"/>
      <c r="H4495" s="3"/>
      <c r="I4495" s="3"/>
      <c r="J4495" s="4" t="str">
        <f t="shared" si="420"/>
        <v/>
      </c>
      <c r="K4495" s="3" t="str">
        <f t="shared" si="421"/>
        <v/>
      </c>
      <c r="L4495" s="5">
        <v>2390</v>
      </c>
      <c r="M4495" s="2" t="str">
        <f t="shared" si="422"/>
        <v>Hasta $9.989</v>
      </c>
      <c r="N4495" s="5">
        <f t="shared" si="423"/>
        <v>700</v>
      </c>
      <c r="O4495" s="6" t="str">
        <f t="shared" si="424"/>
        <v>No aplica (&lt;$19.990)</v>
      </c>
      <c r="P4495" s="7" t="str">
        <f t="array" ref="P4495">IF(OR(L4495="",K4495=""),"",IF(L4495&lt;19990,0,IF(L4495&lt;=30000,INDEX(Tarifas!$C$2:$C$37,MATCH(K4495,Tarifas!$A$2:$A$37,1)),IF(L4495&lt;=40000,INDEX(Tarifas!$D$2:$D$37,MATCH(K4495,Tarifas!$A$2:$A$37,1)),INDEX(Tarifas!$E$2:$E$37,MATCH(K4495,Tarifas!$A$2:$A$37,1))))))</f>
        <v/>
      </c>
      <c r="Q4495" s="7" t="str">
        <f t="shared" si="425"/>
        <v/>
      </c>
    </row>
    <row r="4496" spans="1:17" ht="15.75" customHeight="1" x14ac:dyDescent="0.25">
      <c r="A4496" s="2">
        <v>123</v>
      </c>
      <c r="B4496" s="2">
        <v>123</v>
      </c>
      <c r="C4496" s="2">
        <v>123</v>
      </c>
      <c r="D4496" s="2"/>
      <c r="E4496" s="3"/>
      <c r="F4496" s="3"/>
      <c r="G4496" s="3"/>
      <c r="H4496" s="3"/>
      <c r="I4496" s="3"/>
      <c r="J4496" s="4" t="str">
        <f t="shared" si="420"/>
        <v/>
      </c>
      <c r="K4496" s="3" t="str">
        <f t="shared" si="421"/>
        <v/>
      </c>
      <c r="L4496" s="5">
        <v>2390</v>
      </c>
      <c r="M4496" s="2" t="str">
        <f t="shared" si="422"/>
        <v>Hasta $9.989</v>
      </c>
      <c r="N4496" s="5">
        <f t="shared" si="423"/>
        <v>700</v>
      </c>
      <c r="O4496" s="6" t="str">
        <f t="shared" si="424"/>
        <v>No aplica (&lt;$19.990)</v>
      </c>
      <c r="P4496" s="7" t="str">
        <f t="array" ref="P4496">IF(OR(L4496="",K4496=""),"",IF(L4496&lt;19990,0,IF(L4496&lt;=30000,INDEX(Tarifas!$C$2:$C$37,MATCH(K4496,Tarifas!$A$2:$A$37,1)),IF(L4496&lt;=40000,INDEX(Tarifas!$D$2:$D$37,MATCH(K4496,Tarifas!$A$2:$A$37,1)),INDEX(Tarifas!$E$2:$E$37,MATCH(K4496,Tarifas!$A$2:$A$37,1))))))</f>
        <v/>
      </c>
      <c r="Q4496" s="7" t="str">
        <f t="shared" si="425"/>
        <v/>
      </c>
    </row>
    <row r="4497" spans="1:17" ht="15.75" customHeight="1" x14ac:dyDescent="0.25">
      <c r="A4497" s="2">
        <v>123</v>
      </c>
      <c r="B4497" s="2">
        <v>123</v>
      </c>
      <c r="C4497" s="2">
        <v>123</v>
      </c>
      <c r="D4497" s="2"/>
      <c r="E4497" s="3"/>
      <c r="F4497" s="3"/>
      <c r="G4497" s="3"/>
      <c r="H4497" s="3"/>
      <c r="I4497" s="3"/>
      <c r="J4497" s="4" t="str">
        <f t="shared" si="420"/>
        <v/>
      </c>
      <c r="K4497" s="3" t="str">
        <f t="shared" si="421"/>
        <v/>
      </c>
      <c r="L4497" s="5">
        <v>2400</v>
      </c>
      <c r="M4497" s="2" t="str">
        <f t="shared" si="422"/>
        <v>Hasta $9.989</v>
      </c>
      <c r="N4497" s="5">
        <f t="shared" si="423"/>
        <v>700</v>
      </c>
      <c r="O4497" s="6" t="str">
        <f t="shared" si="424"/>
        <v>No aplica (&lt;$19.990)</v>
      </c>
      <c r="P4497" s="7" t="str">
        <f t="array" ref="P4497">IF(OR(L4497="",K4497=""),"",IF(L4497&lt;19990,0,IF(L4497&lt;=30000,INDEX(Tarifas!$C$2:$C$37,MATCH(K4497,Tarifas!$A$2:$A$37,1)),IF(L4497&lt;=40000,INDEX(Tarifas!$D$2:$D$37,MATCH(K4497,Tarifas!$A$2:$A$37,1)),INDEX(Tarifas!$E$2:$E$37,MATCH(K4497,Tarifas!$A$2:$A$37,1))))))</f>
        <v/>
      </c>
      <c r="Q4497" s="7" t="str">
        <f t="shared" si="425"/>
        <v/>
      </c>
    </row>
    <row r="4498" spans="1:17" ht="15.75" customHeight="1" x14ac:dyDescent="0.25">
      <c r="A4498" s="2">
        <v>123</v>
      </c>
      <c r="B4498" s="2">
        <v>123</v>
      </c>
      <c r="C4498" s="2">
        <v>123</v>
      </c>
      <c r="D4498" s="2"/>
      <c r="E4498" s="3"/>
      <c r="F4498" s="3"/>
      <c r="G4498" s="3"/>
      <c r="H4498" s="3"/>
      <c r="I4498" s="3"/>
      <c r="J4498" s="4" t="str">
        <f t="shared" si="420"/>
        <v/>
      </c>
      <c r="K4498" s="3" t="str">
        <f t="shared" si="421"/>
        <v/>
      </c>
      <c r="L4498" s="5">
        <v>2400</v>
      </c>
      <c r="M4498" s="2" t="str">
        <f t="shared" si="422"/>
        <v>Hasta $9.989</v>
      </c>
      <c r="N4498" s="5">
        <f t="shared" si="423"/>
        <v>700</v>
      </c>
      <c r="O4498" s="6" t="str">
        <f t="shared" si="424"/>
        <v>No aplica (&lt;$19.990)</v>
      </c>
      <c r="P4498" s="7" t="str">
        <f t="array" ref="P4498">IF(OR(L4498="",K4498=""),"",IF(L4498&lt;19990,0,IF(L4498&lt;=30000,INDEX(Tarifas!$C$2:$C$37,MATCH(K4498,Tarifas!$A$2:$A$37,1)),IF(L4498&lt;=40000,INDEX(Tarifas!$D$2:$D$37,MATCH(K4498,Tarifas!$A$2:$A$37,1)),INDEX(Tarifas!$E$2:$E$37,MATCH(K4498,Tarifas!$A$2:$A$37,1))))))</f>
        <v/>
      </c>
      <c r="Q4498" s="7" t="str">
        <f t="shared" si="425"/>
        <v/>
      </c>
    </row>
    <row r="4499" spans="1:17" ht="15.75" customHeight="1" x14ac:dyDescent="0.25">
      <c r="A4499" s="2">
        <v>123</v>
      </c>
      <c r="B4499" s="2">
        <v>123</v>
      </c>
      <c r="C4499" s="2">
        <v>123</v>
      </c>
      <c r="D4499" s="2"/>
      <c r="E4499" s="3"/>
      <c r="F4499" s="3"/>
      <c r="G4499" s="3"/>
      <c r="H4499" s="3"/>
      <c r="I4499" s="3"/>
      <c r="J4499" s="4" t="str">
        <f t="shared" si="420"/>
        <v/>
      </c>
      <c r="K4499" s="3" t="str">
        <f t="shared" si="421"/>
        <v/>
      </c>
      <c r="L4499" s="5">
        <v>2410</v>
      </c>
      <c r="M4499" s="2" t="str">
        <f t="shared" si="422"/>
        <v>Hasta $9.989</v>
      </c>
      <c r="N4499" s="5">
        <f t="shared" si="423"/>
        <v>700</v>
      </c>
      <c r="O4499" s="6" t="str">
        <f t="shared" si="424"/>
        <v>No aplica (&lt;$19.990)</v>
      </c>
      <c r="P4499" s="7" t="str">
        <f t="array" ref="P4499">IF(OR(L4499="",K4499=""),"",IF(L4499&lt;19990,0,IF(L4499&lt;=30000,INDEX(Tarifas!$C$2:$C$37,MATCH(K4499,Tarifas!$A$2:$A$37,1)),IF(L4499&lt;=40000,INDEX(Tarifas!$D$2:$D$37,MATCH(K4499,Tarifas!$A$2:$A$37,1)),INDEX(Tarifas!$E$2:$E$37,MATCH(K4499,Tarifas!$A$2:$A$37,1))))))</f>
        <v/>
      </c>
      <c r="Q4499" s="7" t="str">
        <f t="shared" si="425"/>
        <v/>
      </c>
    </row>
    <row r="4500" spans="1:17" ht="15.75" customHeight="1" x14ac:dyDescent="0.25">
      <c r="A4500" s="2">
        <v>123</v>
      </c>
      <c r="B4500" s="2">
        <v>123</v>
      </c>
      <c r="C4500" s="2">
        <v>123</v>
      </c>
      <c r="D4500" s="2"/>
      <c r="E4500" s="3"/>
      <c r="F4500" s="3"/>
      <c r="G4500" s="3"/>
      <c r="H4500" s="3"/>
      <c r="I4500" s="3"/>
      <c r="J4500" s="4" t="str">
        <f t="shared" si="420"/>
        <v/>
      </c>
      <c r="K4500" s="3" t="str">
        <f t="shared" si="421"/>
        <v/>
      </c>
      <c r="L4500" s="5">
        <v>2415</v>
      </c>
      <c r="M4500" s="2" t="str">
        <f t="shared" si="422"/>
        <v>Hasta $9.989</v>
      </c>
      <c r="N4500" s="5">
        <f t="shared" si="423"/>
        <v>700</v>
      </c>
      <c r="O4500" s="6" t="str">
        <f t="shared" si="424"/>
        <v>No aplica (&lt;$19.990)</v>
      </c>
      <c r="P4500" s="7" t="str">
        <f t="array" ref="P4500">IF(OR(L4500="",K4500=""),"",IF(L4500&lt;19990,0,IF(L4500&lt;=30000,INDEX(Tarifas!$C$2:$C$37,MATCH(K4500,Tarifas!$A$2:$A$37,1)),IF(L4500&lt;=40000,INDEX(Tarifas!$D$2:$D$37,MATCH(K4500,Tarifas!$A$2:$A$37,1)),INDEX(Tarifas!$E$2:$E$37,MATCH(K4500,Tarifas!$A$2:$A$37,1))))))</f>
        <v/>
      </c>
      <c r="Q4500" s="7" t="str">
        <f t="shared" si="425"/>
        <v/>
      </c>
    </row>
    <row r="4501" spans="1:17" ht="15.75" customHeight="1" x14ac:dyDescent="0.25">
      <c r="A4501" s="2">
        <v>123</v>
      </c>
      <c r="B4501" s="2">
        <v>123</v>
      </c>
      <c r="C4501" s="2">
        <v>123</v>
      </c>
      <c r="D4501" s="2"/>
      <c r="E4501" s="3"/>
      <c r="F4501" s="3"/>
      <c r="G4501" s="3"/>
      <c r="H4501" s="3"/>
      <c r="I4501" s="3"/>
      <c r="J4501" s="4" t="str">
        <f t="shared" si="420"/>
        <v/>
      </c>
      <c r="K4501" s="3" t="str">
        <f t="shared" si="421"/>
        <v/>
      </c>
      <c r="L4501" s="5">
        <v>2415</v>
      </c>
      <c r="M4501" s="2" t="str">
        <f t="shared" si="422"/>
        <v>Hasta $9.989</v>
      </c>
      <c r="N4501" s="5">
        <f t="shared" si="423"/>
        <v>700</v>
      </c>
      <c r="O4501" s="6" t="str">
        <f t="shared" si="424"/>
        <v>No aplica (&lt;$19.990)</v>
      </c>
      <c r="P4501" s="7" t="str">
        <f t="array" ref="P4501">IF(OR(L4501="",K4501=""),"",IF(L4501&lt;19990,0,IF(L4501&lt;=30000,INDEX(Tarifas!$C$2:$C$37,MATCH(K4501,Tarifas!$A$2:$A$37,1)),IF(L4501&lt;=40000,INDEX(Tarifas!$D$2:$D$37,MATCH(K4501,Tarifas!$A$2:$A$37,1)),INDEX(Tarifas!$E$2:$E$37,MATCH(K4501,Tarifas!$A$2:$A$37,1))))))</f>
        <v/>
      </c>
      <c r="Q4501" s="7" t="str">
        <f t="shared" si="425"/>
        <v/>
      </c>
    </row>
    <row r="4502" spans="1:17" ht="15.75" customHeight="1" x14ac:dyDescent="0.25">
      <c r="A4502" s="2">
        <v>123</v>
      </c>
      <c r="B4502" s="2">
        <v>123</v>
      </c>
      <c r="C4502" s="2">
        <v>123</v>
      </c>
      <c r="D4502" s="2"/>
      <c r="E4502" s="3"/>
      <c r="F4502" s="3"/>
      <c r="G4502" s="3"/>
      <c r="H4502" s="3"/>
      <c r="I4502" s="3"/>
      <c r="J4502" s="4" t="str">
        <f t="shared" si="420"/>
        <v/>
      </c>
      <c r="K4502" s="3" t="str">
        <f t="shared" si="421"/>
        <v/>
      </c>
      <c r="L4502" s="5">
        <v>2468</v>
      </c>
      <c r="M4502" s="2" t="str">
        <f t="shared" si="422"/>
        <v>Hasta $9.989</v>
      </c>
      <c r="N4502" s="5">
        <f t="shared" si="423"/>
        <v>700</v>
      </c>
      <c r="O4502" s="6" t="str">
        <f t="shared" si="424"/>
        <v>No aplica (&lt;$19.990)</v>
      </c>
      <c r="P4502" s="7" t="str">
        <f t="array" ref="P4502">IF(OR(L4502="",K4502=""),"",IF(L4502&lt;19990,0,IF(L4502&lt;=30000,INDEX(Tarifas!$C$2:$C$37,MATCH(K4502,Tarifas!$A$2:$A$37,1)),IF(L4502&lt;=40000,INDEX(Tarifas!$D$2:$D$37,MATCH(K4502,Tarifas!$A$2:$A$37,1)),INDEX(Tarifas!$E$2:$E$37,MATCH(K4502,Tarifas!$A$2:$A$37,1))))))</f>
        <v/>
      </c>
      <c r="Q4502" s="7" t="str">
        <f t="shared" si="425"/>
        <v/>
      </c>
    </row>
    <row r="4503" spans="1:17" ht="15.75" customHeight="1" x14ac:dyDescent="0.25">
      <c r="A4503" s="2">
        <v>123</v>
      </c>
      <c r="B4503" s="2">
        <v>123</v>
      </c>
      <c r="C4503" s="2">
        <v>123</v>
      </c>
      <c r="D4503" s="2"/>
      <c r="E4503" s="3"/>
      <c r="F4503" s="3"/>
      <c r="G4503" s="3"/>
      <c r="H4503" s="3"/>
      <c r="I4503" s="3"/>
      <c r="J4503" s="4" t="str">
        <f t="shared" si="420"/>
        <v/>
      </c>
      <c r="K4503" s="3" t="str">
        <f t="shared" si="421"/>
        <v/>
      </c>
      <c r="L4503" s="5">
        <v>2481</v>
      </c>
      <c r="M4503" s="2" t="str">
        <f t="shared" si="422"/>
        <v>Hasta $9.989</v>
      </c>
      <c r="N4503" s="5">
        <f t="shared" si="423"/>
        <v>700</v>
      </c>
      <c r="O4503" s="6" t="str">
        <f t="shared" si="424"/>
        <v>No aplica (&lt;$19.990)</v>
      </c>
      <c r="P4503" s="7" t="str">
        <f t="array" ref="P4503">IF(OR(L4503="",K4503=""),"",IF(L4503&lt;19990,0,IF(L4503&lt;=30000,INDEX(Tarifas!$C$2:$C$37,MATCH(K4503,Tarifas!$A$2:$A$37,1)),IF(L4503&lt;=40000,INDEX(Tarifas!$D$2:$D$37,MATCH(K4503,Tarifas!$A$2:$A$37,1)),INDEX(Tarifas!$E$2:$E$37,MATCH(K4503,Tarifas!$A$2:$A$37,1))))))</f>
        <v/>
      </c>
      <c r="Q4503" s="7" t="str">
        <f t="shared" si="425"/>
        <v/>
      </c>
    </row>
    <row r="4504" spans="1:17" ht="15.75" customHeight="1" x14ac:dyDescent="0.25">
      <c r="A4504" s="2">
        <v>123</v>
      </c>
      <c r="B4504" s="2">
        <v>123</v>
      </c>
      <c r="C4504" s="2">
        <v>123</v>
      </c>
      <c r="D4504" s="2"/>
      <c r="E4504" s="3"/>
      <c r="F4504" s="3"/>
      <c r="G4504" s="3"/>
      <c r="H4504" s="3"/>
      <c r="I4504" s="3"/>
      <c r="J4504" s="4" t="str">
        <f t="shared" si="420"/>
        <v/>
      </c>
      <c r="K4504" s="3" t="str">
        <f t="shared" si="421"/>
        <v/>
      </c>
      <c r="L4504" s="5">
        <v>2481</v>
      </c>
      <c r="M4504" s="2" t="str">
        <f t="shared" si="422"/>
        <v>Hasta $9.989</v>
      </c>
      <c r="N4504" s="5">
        <f t="shared" si="423"/>
        <v>700</v>
      </c>
      <c r="O4504" s="6" t="str">
        <f t="shared" si="424"/>
        <v>No aplica (&lt;$19.990)</v>
      </c>
      <c r="P4504" s="7" t="str">
        <f t="array" ref="P4504">IF(OR(L4504="",K4504=""),"",IF(L4504&lt;19990,0,IF(L4504&lt;=30000,INDEX(Tarifas!$C$2:$C$37,MATCH(K4504,Tarifas!$A$2:$A$37,1)),IF(L4504&lt;=40000,INDEX(Tarifas!$D$2:$D$37,MATCH(K4504,Tarifas!$A$2:$A$37,1)),INDEX(Tarifas!$E$2:$E$37,MATCH(K4504,Tarifas!$A$2:$A$37,1))))))</f>
        <v/>
      </c>
      <c r="Q4504" s="7" t="str">
        <f t="shared" si="425"/>
        <v/>
      </c>
    </row>
    <row r="4505" spans="1:17" ht="15.75" customHeight="1" x14ac:dyDescent="0.25">
      <c r="A4505" s="2">
        <v>123</v>
      </c>
      <c r="B4505" s="2">
        <v>123</v>
      </c>
      <c r="C4505" s="2">
        <v>123</v>
      </c>
      <c r="D4505" s="2"/>
      <c r="E4505" s="3"/>
      <c r="F4505" s="3"/>
      <c r="G4505" s="3"/>
      <c r="H4505" s="3"/>
      <c r="I4505" s="3"/>
      <c r="J4505" s="4" t="str">
        <f t="shared" si="420"/>
        <v/>
      </c>
      <c r="K4505" s="3" t="str">
        <f t="shared" si="421"/>
        <v/>
      </c>
      <c r="L4505" s="5">
        <v>2490</v>
      </c>
      <c r="M4505" s="2" t="str">
        <f t="shared" si="422"/>
        <v>Hasta $9.989</v>
      </c>
      <c r="N4505" s="5">
        <f t="shared" si="423"/>
        <v>700</v>
      </c>
      <c r="O4505" s="6" t="str">
        <f t="shared" si="424"/>
        <v>No aplica (&lt;$19.990)</v>
      </c>
      <c r="P4505" s="7" t="str">
        <f t="array" ref="P4505">IF(OR(L4505="",K4505=""),"",IF(L4505&lt;19990,0,IF(L4505&lt;=30000,INDEX(Tarifas!$C$2:$C$37,MATCH(K4505,Tarifas!$A$2:$A$37,1)),IF(L4505&lt;=40000,INDEX(Tarifas!$D$2:$D$37,MATCH(K4505,Tarifas!$A$2:$A$37,1)),INDEX(Tarifas!$E$2:$E$37,MATCH(K4505,Tarifas!$A$2:$A$37,1))))))</f>
        <v/>
      </c>
      <c r="Q4505" s="7" t="str">
        <f t="shared" si="425"/>
        <v/>
      </c>
    </row>
    <row r="4506" spans="1:17" ht="15.75" customHeight="1" x14ac:dyDescent="0.25">
      <c r="A4506" s="2">
        <v>123</v>
      </c>
      <c r="B4506" s="2">
        <v>123</v>
      </c>
      <c r="C4506" s="2">
        <v>123</v>
      </c>
      <c r="D4506" s="2"/>
      <c r="E4506" s="3"/>
      <c r="F4506" s="3"/>
      <c r="G4506" s="3"/>
      <c r="H4506" s="3"/>
      <c r="I4506" s="3"/>
      <c r="J4506" s="4" t="str">
        <f t="shared" si="420"/>
        <v/>
      </c>
      <c r="K4506" s="3" t="str">
        <f t="shared" si="421"/>
        <v/>
      </c>
      <c r="L4506" s="5">
        <v>2490</v>
      </c>
      <c r="M4506" s="2" t="str">
        <f t="shared" si="422"/>
        <v>Hasta $9.989</v>
      </c>
      <c r="N4506" s="5">
        <f t="shared" si="423"/>
        <v>700</v>
      </c>
      <c r="O4506" s="6" t="str">
        <f t="shared" si="424"/>
        <v>No aplica (&lt;$19.990)</v>
      </c>
      <c r="P4506" s="7" t="str">
        <f t="array" ref="P4506">IF(OR(L4506="",K4506=""),"",IF(L4506&lt;19990,0,IF(L4506&lt;=30000,INDEX(Tarifas!$C$2:$C$37,MATCH(K4506,Tarifas!$A$2:$A$37,1)),IF(L4506&lt;=40000,INDEX(Tarifas!$D$2:$D$37,MATCH(K4506,Tarifas!$A$2:$A$37,1)),INDEX(Tarifas!$E$2:$E$37,MATCH(K4506,Tarifas!$A$2:$A$37,1))))))</f>
        <v/>
      </c>
      <c r="Q4506" s="7" t="str">
        <f t="shared" si="425"/>
        <v/>
      </c>
    </row>
    <row r="4507" spans="1:17" ht="15.75" customHeight="1" x14ac:dyDescent="0.25">
      <c r="A4507" s="2">
        <v>123</v>
      </c>
      <c r="B4507" s="2">
        <v>123</v>
      </c>
      <c r="C4507" s="2">
        <v>123</v>
      </c>
      <c r="D4507" s="2"/>
      <c r="E4507" s="3"/>
      <c r="F4507" s="3"/>
      <c r="G4507" s="3"/>
      <c r="H4507" s="3"/>
      <c r="I4507" s="3"/>
      <c r="J4507" s="4" t="str">
        <f t="shared" si="420"/>
        <v/>
      </c>
      <c r="K4507" s="3" t="str">
        <f t="shared" si="421"/>
        <v/>
      </c>
      <c r="L4507" s="5">
        <v>2490</v>
      </c>
      <c r="M4507" s="2" t="str">
        <f t="shared" si="422"/>
        <v>Hasta $9.989</v>
      </c>
      <c r="N4507" s="5">
        <f t="shared" si="423"/>
        <v>700</v>
      </c>
      <c r="O4507" s="6" t="str">
        <f t="shared" si="424"/>
        <v>No aplica (&lt;$19.990)</v>
      </c>
      <c r="P4507" s="7" t="str">
        <f t="array" ref="P4507">IF(OR(L4507="",K4507=""),"",IF(L4507&lt;19990,0,IF(L4507&lt;=30000,INDEX(Tarifas!$C$2:$C$37,MATCH(K4507,Tarifas!$A$2:$A$37,1)),IF(L4507&lt;=40000,INDEX(Tarifas!$D$2:$D$37,MATCH(K4507,Tarifas!$A$2:$A$37,1)),INDEX(Tarifas!$E$2:$E$37,MATCH(K4507,Tarifas!$A$2:$A$37,1))))))</f>
        <v/>
      </c>
      <c r="Q4507" s="7" t="str">
        <f t="shared" si="425"/>
        <v/>
      </c>
    </row>
    <row r="4508" spans="1:17" ht="15.75" customHeight="1" x14ac:dyDescent="0.25">
      <c r="A4508" s="2">
        <v>123</v>
      </c>
      <c r="B4508" s="2">
        <v>123</v>
      </c>
      <c r="C4508" s="2">
        <v>123</v>
      </c>
      <c r="D4508" s="2"/>
      <c r="E4508" s="3"/>
      <c r="F4508" s="3"/>
      <c r="G4508" s="3"/>
      <c r="H4508" s="3"/>
      <c r="I4508" s="3"/>
      <c r="J4508" s="4" t="str">
        <f t="shared" si="420"/>
        <v/>
      </c>
      <c r="K4508" s="3" t="str">
        <f t="shared" si="421"/>
        <v/>
      </c>
      <c r="L4508" s="5">
        <v>2490</v>
      </c>
      <c r="M4508" s="2" t="str">
        <f t="shared" si="422"/>
        <v>Hasta $9.989</v>
      </c>
      <c r="N4508" s="5">
        <f t="shared" si="423"/>
        <v>700</v>
      </c>
      <c r="O4508" s="6" t="str">
        <f t="shared" si="424"/>
        <v>No aplica (&lt;$19.990)</v>
      </c>
      <c r="P4508" s="7" t="str">
        <f t="array" ref="P4508">IF(OR(L4508="",K4508=""),"",IF(L4508&lt;19990,0,IF(L4508&lt;=30000,INDEX(Tarifas!$C$2:$C$37,MATCH(K4508,Tarifas!$A$2:$A$37,1)),IF(L4508&lt;=40000,INDEX(Tarifas!$D$2:$D$37,MATCH(K4508,Tarifas!$A$2:$A$37,1)),INDEX(Tarifas!$E$2:$E$37,MATCH(K4508,Tarifas!$A$2:$A$37,1))))))</f>
        <v/>
      </c>
      <c r="Q4508" s="7" t="str">
        <f t="shared" si="425"/>
        <v/>
      </c>
    </row>
    <row r="4509" spans="1:17" ht="15.75" customHeight="1" x14ac:dyDescent="0.25">
      <c r="A4509" s="2">
        <v>123</v>
      </c>
      <c r="B4509" s="2">
        <v>123</v>
      </c>
      <c r="C4509" s="2">
        <v>123</v>
      </c>
      <c r="D4509" s="2"/>
      <c r="E4509" s="3"/>
      <c r="F4509" s="3"/>
      <c r="G4509" s="3"/>
      <c r="H4509" s="3"/>
      <c r="I4509" s="3"/>
      <c r="J4509" s="4" t="str">
        <f t="shared" si="420"/>
        <v/>
      </c>
      <c r="K4509" s="3" t="str">
        <f t="shared" si="421"/>
        <v/>
      </c>
      <c r="L4509" s="5">
        <v>2490</v>
      </c>
      <c r="M4509" s="2" t="str">
        <f t="shared" si="422"/>
        <v>Hasta $9.989</v>
      </c>
      <c r="N4509" s="5">
        <f t="shared" si="423"/>
        <v>700</v>
      </c>
      <c r="O4509" s="6" t="str">
        <f t="shared" si="424"/>
        <v>No aplica (&lt;$19.990)</v>
      </c>
      <c r="P4509" s="7" t="str">
        <f t="array" ref="P4509">IF(OR(L4509="",K4509=""),"",IF(L4509&lt;19990,0,IF(L4509&lt;=30000,INDEX(Tarifas!$C$2:$C$37,MATCH(K4509,Tarifas!$A$2:$A$37,1)),IF(L4509&lt;=40000,INDEX(Tarifas!$D$2:$D$37,MATCH(K4509,Tarifas!$A$2:$A$37,1)),INDEX(Tarifas!$E$2:$E$37,MATCH(K4509,Tarifas!$A$2:$A$37,1))))))</f>
        <v/>
      </c>
      <c r="Q4509" s="7" t="str">
        <f t="shared" si="425"/>
        <v/>
      </c>
    </row>
    <row r="4510" spans="1:17" ht="15.75" customHeight="1" x14ac:dyDescent="0.25">
      <c r="A4510" s="2">
        <v>123</v>
      </c>
      <c r="B4510" s="2">
        <v>123</v>
      </c>
      <c r="C4510" s="2">
        <v>123</v>
      </c>
      <c r="D4510" s="2"/>
      <c r="E4510" s="3"/>
      <c r="F4510" s="3"/>
      <c r="G4510" s="3"/>
      <c r="H4510" s="3"/>
      <c r="I4510" s="3"/>
      <c r="J4510" s="4" t="str">
        <f t="shared" si="420"/>
        <v/>
      </c>
      <c r="K4510" s="3" t="str">
        <f t="shared" si="421"/>
        <v/>
      </c>
      <c r="L4510" s="5">
        <v>2490</v>
      </c>
      <c r="M4510" s="2" t="str">
        <f t="shared" si="422"/>
        <v>Hasta $9.989</v>
      </c>
      <c r="N4510" s="5">
        <f t="shared" si="423"/>
        <v>700</v>
      </c>
      <c r="O4510" s="6" t="str">
        <f t="shared" si="424"/>
        <v>No aplica (&lt;$19.990)</v>
      </c>
      <c r="P4510" s="7" t="str">
        <f t="array" ref="P4510">IF(OR(L4510="",K4510=""),"",IF(L4510&lt;19990,0,IF(L4510&lt;=30000,INDEX(Tarifas!$C$2:$C$37,MATCH(K4510,Tarifas!$A$2:$A$37,1)),IF(L4510&lt;=40000,INDEX(Tarifas!$D$2:$D$37,MATCH(K4510,Tarifas!$A$2:$A$37,1)),INDEX(Tarifas!$E$2:$E$37,MATCH(K4510,Tarifas!$A$2:$A$37,1))))))</f>
        <v/>
      </c>
      <c r="Q4510" s="7" t="str">
        <f t="shared" si="425"/>
        <v/>
      </c>
    </row>
    <row r="4511" spans="1:17" ht="15.75" customHeight="1" x14ac:dyDescent="0.25">
      <c r="A4511" s="2">
        <v>123</v>
      </c>
      <c r="B4511" s="2">
        <v>123</v>
      </c>
      <c r="C4511" s="2">
        <v>123</v>
      </c>
      <c r="D4511" s="2"/>
      <c r="E4511" s="3"/>
      <c r="F4511" s="3"/>
      <c r="G4511" s="3"/>
      <c r="H4511" s="3"/>
      <c r="I4511" s="3"/>
      <c r="J4511" s="4" t="str">
        <f t="shared" si="420"/>
        <v/>
      </c>
      <c r="K4511" s="3" t="str">
        <f t="shared" si="421"/>
        <v/>
      </c>
      <c r="L4511" s="5">
        <v>2490</v>
      </c>
      <c r="M4511" s="2" t="str">
        <f t="shared" si="422"/>
        <v>Hasta $9.989</v>
      </c>
      <c r="N4511" s="5">
        <f t="shared" si="423"/>
        <v>700</v>
      </c>
      <c r="O4511" s="6" t="str">
        <f t="shared" si="424"/>
        <v>No aplica (&lt;$19.990)</v>
      </c>
      <c r="P4511" s="7" t="str">
        <f t="array" ref="P4511">IF(OR(L4511="",K4511=""),"",IF(L4511&lt;19990,0,IF(L4511&lt;=30000,INDEX(Tarifas!$C$2:$C$37,MATCH(K4511,Tarifas!$A$2:$A$37,1)),IF(L4511&lt;=40000,INDEX(Tarifas!$D$2:$D$37,MATCH(K4511,Tarifas!$A$2:$A$37,1)),INDEX(Tarifas!$E$2:$E$37,MATCH(K4511,Tarifas!$A$2:$A$37,1))))))</f>
        <v/>
      </c>
      <c r="Q4511" s="7" t="str">
        <f t="shared" si="425"/>
        <v/>
      </c>
    </row>
    <row r="4512" spans="1:17" ht="15.75" customHeight="1" x14ac:dyDescent="0.25">
      <c r="A4512" s="2">
        <v>123</v>
      </c>
      <c r="B4512" s="2">
        <v>123</v>
      </c>
      <c r="C4512" s="2">
        <v>123</v>
      </c>
      <c r="D4512" s="2"/>
      <c r="E4512" s="3"/>
      <c r="F4512" s="3"/>
      <c r="G4512" s="3"/>
      <c r="H4512" s="3"/>
      <c r="I4512" s="3"/>
      <c r="J4512" s="4" t="str">
        <f t="shared" si="420"/>
        <v/>
      </c>
      <c r="K4512" s="3" t="str">
        <f t="shared" si="421"/>
        <v/>
      </c>
      <c r="L4512" s="5">
        <v>2490</v>
      </c>
      <c r="M4512" s="2" t="str">
        <f t="shared" si="422"/>
        <v>Hasta $9.989</v>
      </c>
      <c r="N4512" s="5">
        <f t="shared" si="423"/>
        <v>700</v>
      </c>
      <c r="O4512" s="6" t="str">
        <f t="shared" si="424"/>
        <v>No aplica (&lt;$19.990)</v>
      </c>
      <c r="P4512" s="7" t="str">
        <f t="array" ref="P4512">IF(OR(L4512="",K4512=""),"",IF(L4512&lt;19990,0,IF(L4512&lt;=30000,INDEX(Tarifas!$C$2:$C$37,MATCH(K4512,Tarifas!$A$2:$A$37,1)),IF(L4512&lt;=40000,INDEX(Tarifas!$D$2:$D$37,MATCH(K4512,Tarifas!$A$2:$A$37,1)),INDEX(Tarifas!$E$2:$E$37,MATCH(K4512,Tarifas!$A$2:$A$37,1))))))</f>
        <v/>
      </c>
      <c r="Q4512" s="7" t="str">
        <f t="shared" si="425"/>
        <v/>
      </c>
    </row>
    <row r="4513" spans="1:17" ht="15.75" customHeight="1" x14ac:dyDescent="0.25">
      <c r="A4513" s="2">
        <v>123</v>
      </c>
      <c r="B4513" s="2">
        <v>123</v>
      </c>
      <c r="C4513" s="2">
        <v>123</v>
      </c>
      <c r="D4513" s="2"/>
      <c r="E4513" s="3"/>
      <c r="F4513" s="3"/>
      <c r="G4513" s="3"/>
      <c r="H4513" s="3"/>
      <c r="I4513" s="3"/>
      <c r="J4513" s="4" t="str">
        <f t="shared" si="420"/>
        <v/>
      </c>
      <c r="K4513" s="3" t="str">
        <f t="shared" si="421"/>
        <v/>
      </c>
      <c r="L4513" s="5">
        <v>2490</v>
      </c>
      <c r="M4513" s="2" t="str">
        <f t="shared" si="422"/>
        <v>Hasta $9.989</v>
      </c>
      <c r="N4513" s="5">
        <f t="shared" si="423"/>
        <v>700</v>
      </c>
      <c r="O4513" s="6" t="str">
        <f t="shared" si="424"/>
        <v>No aplica (&lt;$19.990)</v>
      </c>
      <c r="P4513" s="7" t="str">
        <f t="array" ref="P4513">IF(OR(L4513="",K4513=""),"",IF(L4513&lt;19990,0,IF(L4513&lt;=30000,INDEX(Tarifas!$C$2:$C$37,MATCH(K4513,Tarifas!$A$2:$A$37,1)),IF(L4513&lt;=40000,INDEX(Tarifas!$D$2:$D$37,MATCH(K4513,Tarifas!$A$2:$A$37,1)),INDEX(Tarifas!$E$2:$E$37,MATCH(K4513,Tarifas!$A$2:$A$37,1))))))</f>
        <v/>
      </c>
      <c r="Q4513" s="7" t="str">
        <f t="shared" si="425"/>
        <v/>
      </c>
    </row>
    <row r="4514" spans="1:17" ht="15.75" customHeight="1" x14ac:dyDescent="0.25">
      <c r="A4514" s="2">
        <v>123</v>
      </c>
      <c r="B4514" s="2">
        <v>123</v>
      </c>
      <c r="C4514" s="2">
        <v>123</v>
      </c>
      <c r="D4514" s="2"/>
      <c r="E4514" s="3"/>
      <c r="F4514" s="3"/>
      <c r="G4514" s="3"/>
      <c r="H4514" s="3"/>
      <c r="I4514" s="3"/>
      <c r="J4514" s="4" t="str">
        <f t="shared" si="420"/>
        <v/>
      </c>
      <c r="K4514" s="3" t="str">
        <f t="shared" si="421"/>
        <v/>
      </c>
      <c r="L4514" s="5">
        <v>2490</v>
      </c>
      <c r="M4514" s="2" t="str">
        <f t="shared" si="422"/>
        <v>Hasta $9.989</v>
      </c>
      <c r="N4514" s="5">
        <f t="shared" si="423"/>
        <v>700</v>
      </c>
      <c r="O4514" s="6" t="str">
        <f t="shared" si="424"/>
        <v>No aplica (&lt;$19.990)</v>
      </c>
      <c r="P4514" s="7" t="str">
        <f t="array" ref="P4514">IF(OR(L4514="",K4514=""),"",IF(L4514&lt;19990,0,IF(L4514&lt;=30000,INDEX(Tarifas!$C$2:$C$37,MATCH(K4514,Tarifas!$A$2:$A$37,1)),IF(L4514&lt;=40000,INDEX(Tarifas!$D$2:$D$37,MATCH(K4514,Tarifas!$A$2:$A$37,1)),INDEX(Tarifas!$E$2:$E$37,MATCH(K4514,Tarifas!$A$2:$A$37,1))))))</f>
        <v/>
      </c>
      <c r="Q4514" s="7" t="str">
        <f t="shared" si="425"/>
        <v/>
      </c>
    </row>
    <row r="4515" spans="1:17" ht="15.75" customHeight="1" x14ac:dyDescent="0.25">
      <c r="A4515" s="2">
        <v>123</v>
      </c>
      <c r="B4515" s="2">
        <v>123</v>
      </c>
      <c r="C4515" s="2">
        <v>123</v>
      </c>
      <c r="D4515" s="2"/>
      <c r="E4515" s="3"/>
      <c r="F4515" s="3"/>
      <c r="G4515" s="3"/>
      <c r="H4515" s="3"/>
      <c r="I4515" s="3"/>
      <c r="J4515" s="4" t="str">
        <f t="shared" si="420"/>
        <v/>
      </c>
      <c r="K4515" s="3" t="str">
        <f t="shared" si="421"/>
        <v/>
      </c>
      <c r="L4515" s="5">
        <v>2490</v>
      </c>
      <c r="M4515" s="2" t="str">
        <f t="shared" si="422"/>
        <v>Hasta $9.989</v>
      </c>
      <c r="N4515" s="5">
        <f t="shared" si="423"/>
        <v>700</v>
      </c>
      <c r="O4515" s="6" t="str">
        <f t="shared" si="424"/>
        <v>No aplica (&lt;$19.990)</v>
      </c>
      <c r="P4515" s="7" t="str">
        <f t="array" ref="P4515">IF(OR(L4515="",K4515=""),"",IF(L4515&lt;19990,0,IF(L4515&lt;=30000,INDEX(Tarifas!$C$2:$C$37,MATCH(K4515,Tarifas!$A$2:$A$37,1)),IF(L4515&lt;=40000,INDEX(Tarifas!$D$2:$D$37,MATCH(K4515,Tarifas!$A$2:$A$37,1)),INDEX(Tarifas!$E$2:$E$37,MATCH(K4515,Tarifas!$A$2:$A$37,1))))))</f>
        <v/>
      </c>
      <c r="Q4515" s="7" t="str">
        <f t="shared" si="425"/>
        <v/>
      </c>
    </row>
    <row r="4516" spans="1:17" ht="15.75" customHeight="1" x14ac:dyDescent="0.25">
      <c r="A4516" s="2">
        <v>123</v>
      </c>
      <c r="B4516" s="2">
        <v>123</v>
      </c>
      <c r="C4516" s="2">
        <v>123</v>
      </c>
      <c r="D4516" s="2"/>
      <c r="E4516" s="3"/>
      <c r="F4516" s="3"/>
      <c r="G4516" s="3"/>
      <c r="H4516" s="3"/>
      <c r="I4516" s="3"/>
      <c r="J4516" s="4" t="str">
        <f t="shared" si="420"/>
        <v/>
      </c>
      <c r="K4516" s="3" t="str">
        <f t="shared" si="421"/>
        <v/>
      </c>
      <c r="L4516" s="5">
        <v>2490</v>
      </c>
      <c r="M4516" s="2" t="str">
        <f t="shared" si="422"/>
        <v>Hasta $9.989</v>
      </c>
      <c r="N4516" s="5">
        <f t="shared" si="423"/>
        <v>700</v>
      </c>
      <c r="O4516" s="6" t="str">
        <f t="shared" si="424"/>
        <v>No aplica (&lt;$19.990)</v>
      </c>
      <c r="P4516" s="7" t="str">
        <f t="array" ref="P4516">IF(OR(L4516="",K4516=""),"",IF(L4516&lt;19990,0,IF(L4516&lt;=30000,INDEX(Tarifas!$C$2:$C$37,MATCH(K4516,Tarifas!$A$2:$A$37,1)),IF(L4516&lt;=40000,INDEX(Tarifas!$D$2:$D$37,MATCH(K4516,Tarifas!$A$2:$A$37,1)),INDEX(Tarifas!$E$2:$E$37,MATCH(K4516,Tarifas!$A$2:$A$37,1))))))</f>
        <v/>
      </c>
      <c r="Q4516" s="7" t="str">
        <f t="shared" si="425"/>
        <v/>
      </c>
    </row>
    <row r="4517" spans="1:17" ht="15.75" customHeight="1" x14ac:dyDescent="0.25">
      <c r="A4517" s="2">
        <v>123</v>
      </c>
      <c r="B4517" s="2">
        <v>123</v>
      </c>
      <c r="C4517" s="2">
        <v>123</v>
      </c>
      <c r="D4517" s="2"/>
      <c r="E4517" s="3"/>
      <c r="F4517" s="3"/>
      <c r="G4517" s="3"/>
      <c r="H4517" s="3"/>
      <c r="I4517" s="3"/>
      <c r="J4517" s="4" t="str">
        <f t="shared" si="420"/>
        <v/>
      </c>
      <c r="K4517" s="3" t="str">
        <f t="shared" si="421"/>
        <v/>
      </c>
      <c r="L4517" s="5">
        <v>2490</v>
      </c>
      <c r="M4517" s="2" t="str">
        <f t="shared" si="422"/>
        <v>Hasta $9.989</v>
      </c>
      <c r="N4517" s="5">
        <f t="shared" si="423"/>
        <v>700</v>
      </c>
      <c r="O4517" s="6" t="str">
        <f t="shared" si="424"/>
        <v>No aplica (&lt;$19.990)</v>
      </c>
      <c r="P4517" s="7" t="str">
        <f t="array" ref="P4517">IF(OR(L4517="",K4517=""),"",IF(L4517&lt;19990,0,IF(L4517&lt;=30000,INDEX(Tarifas!$C$2:$C$37,MATCH(K4517,Tarifas!$A$2:$A$37,1)),IF(L4517&lt;=40000,INDEX(Tarifas!$D$2:$D$37,MATCH(K4517,Tarifas!$A$2:$A$37,1)),INDEX(Tarifas!$E$2:$E$37,MATCH(K4517,Tarifas!$A$2:$A$37,1))))))</f>
        <v/>
      </c>
      <c r="Q4517" s="7" t="str">
        <f t="shared" si="425"/>
        <v/>
      </c>
    </row>
    <row r="4518" spans="1:17" ht="15.75" customHeight="1" x14ac:dyDescent="0.25">
      <c r="A4518" s="2">
        <v>123</v>
      </c>
      <c r="B4518" s="2">
        <v>123</v>
      </c>
      <c r="C4518" s="2">
        <v>123</v>
      </c>
      <c r="D4518" s="2"/>
      <c r="E4518" s="3"/>
      <c r="F4518" s="3"/>
      <c r="G4518" s="3"/>
      <c r="H4518" s="3"/>
      <c r="I4518" s="3"/>
      <c r="J4518" s="4" t="str">
        <f t="shared" si="420"/>
        <v/>
      </c>
      <c r="K4518" s="3" t="str">
        <f t="shared" si="421"/>
        <v/>
      </c>
      <c r="L4518" s="5">
        <v>2490</v>
      </c>
      <c r="M4518" s="2" t="str">
        <f t="shared" si="422"/>
        <v>Hasta $9.989</v>
      </c>
      <c r="N4518" s="5">
        <f t="shared" si="423"/>
        <v>700</v>
      </c>
      <c r="O4518" s="6" t="str">
        <f t="shared" si="424"/>
        <v>No aplica (&lt;$19.990)</v>
      </c>
      <c r="P4518" s="7" t="str">
        <f t="array" ref="P4518">IF(OR(L4518="",K4518=""),"",IF(L4518&lt;19990,0,IF(L4518&lt;=30000,INDEX(Tarifas!$C$2:$C$37,MATCH(K4518,Tarifas!$A$2:$A$37,1)),IF(L4518&lt;=40000,INDEX(Tarifas!$D$2:$D$37,MATCH(K4518,Tarifas!$A$2:$A$37,1)),INDEX(Tarifas!$E$2:$E$37,MATCH(K4518,Tarifas!$A$2:$A$37,1))))))</f>
        <v/>
      </c>
      <c r="Q4518" s="7" t="str">
        <f t="shared" si="425"/>
        <v/>
      </c>
    </row>
    <row r="4519" spans="1:17" ht="15.75" customHeight="1" x14ac:dyDescent="0.25">
      <c r="A4519" s="2">
        <v>123</v>
      </c>
      <c r="B4519" s="2">
        <v>123</v>
      </c>
      <c r="C4519" s="2">
        <v>123</v>
      </c>
      <c r="D4519" s="2"/>
      <c r="E4519" s="3"/>
      <c r="F4519" s="3"/>
      <c r="G4519" s="3"/>
      <c r="H4519" s="3"/>
      <c r="I4519" s="3"/>
      <c r="J4519" s="4" t="str">
        <f t="shared" si="420"/>
        <v/>
      </c>
      <c r="K4519" s="3" t="str">
        <f t="shared" si="421"/>
        <v/>
      </c>
      <c r="L4519" s="5">
        <v>2490</v>
      </c>
      <c r="M4519" s="2" t="str">
        <f t="shared" si="422"/>
        <v>Hasta $9.989</v>
      </c>
      <c r="N4519" s="5">
        <f t="shared" si="423"/>
        <v>700</v>
      </c>
      <c r="O4519" s="6" t="str">
        <f t="shared" si="424"/>
        <v>No aplica (&lt;$19.990)</v>
      </c>
      <c r="P4519" s="7" t="str">
        <f t="array" ref="P4519">IF(OR(L4519="",K4519=""),"",IF(L4519&lt;19990,0,IF(L4519&lt;=30000,INDEX(Tarifas!$C$2:$C$37,MATCH(K4519,Tarifas!$A$2:$A$37,1)),IF(L4519&lt;=40000,INDEX(Tarifas!$D$2:$D$37,MATCH(K4519,Tarifas!$A$2:$A$37,1)),INDEX(Tarifas!$E$2:$E$37,MATCH(K4519,Tarifas!$A$2:$A$37,1))))))</f>
        <v/>
      </c>
      <c r="Q4519" s="7" t="str">
        <f t="shared" si="425"/>
        <v/>
      </c>
    </row>
    <row r="4520" spans="1:17" ht="15.75" customHeight="1" x14ac:dyDescent="0.25">
      <c r="A4520" s="2">
        <v>123</v>
      </c>
      <c r="B4520" s="2">
        <v>123</v>
      </c>
      <c r="C4520" s="2">
        <v>123</v>
      </c>
      <c r="D4520" s="2"/>
      <c r="E4520" s="3"/>
      <c r="F4520" s="3"/>
      <c r="G4520" s="3"/>
      <c r="H4520" s="3"/>
      <c r="I4520" s="3"/>
      <c r="J4520" s="4" t="str">
        <f t="shared" si="420"/>
        <v/>
      </c>
      <c r="K4520" s="3" t="str">
        <f t="shared" si="421"/>
        <v/>
      </c>
      <c r="L4520" s="5">
        <v>2490</v>
      </c>
      <c r="M4520" s="2" t="str">
        <f t="shared" si="422"/>
        <v>Hasta $9.989</v>
      </c>
      <c r="N4520" s="5">
        <f t="shared" si="423"/>
        <v>700</v>
      </c>
      <c r="O4520" s="6" t="str">
        <f t="shared" si="424"/>
        <v>No aplica (&lt;$19.990)</v>
      </c>
      <c r="P4520" s="7" t="str">
        <f t="array" ref="P4520">IF(OR(L4520="",K4520=""),"",IF(L4520&lt;19990,0,IF(L4520&lt;=30000,INDEX(Tarifas!$C$2:$C$37,MATCH(K4520,Tarifas!$A$2:$A$37,1)),IF(L4520&lt;=40000,INDEX(Tarifas!$D$2:$D$37,MATCH(K4520,Tarifas!$A$2:$A$37,1)),INDEX(Tarifas!$E$2:$E$37,MATCH(K4520,Tarifas!$A$2:$A$37,1))))))</f>
        <v/>
      </c>
      <c r="Q4520" s="7" t="str">
        <f t="shared" si="425"/>
        <v/>
      </c>
    </row>
    <row r="4521" spans="1:17" ht="15.75" customHeight="1" x14ac:dyDescent="0.25">
      <c r="A4521" s="2">
        <v>123</v>
      </c>
      <c r="B4521" s="2">
        <v>123</v>
      </c>
      <c r="C4521" s="2">
        <v>123</v>
      </c>
      <c r="D4521" s="2"/>
      <c r="E4521" s="3"/>
      <c r="F4521" s="3"/>
      <c r="G4521" s="3"/>
      <c r="H4521" s="3"/>
      <c r="I4521" s="3"/>
      <c r="J4521" s="4" t="str">
        <f t="shared" si="420"/>
        <v/>
      </c>
      <c r="K4521" s="3" t="str">
        <f t="shared" si="421"/>
        <v/>
      </c>
      <c r="L4521" s="5">
        <v>2490</v>
      </c>
      <c r="M4521" s="2" t="str">
        <f t="shared" si="422"/>
        <v>Hasta $9.989</v>
      </c>
      <c r="N4521" s="5">
        <f t="shared" si="423"/>
        <v>700</v>
      </c>
      <c r="O4521" s="6" t="str">
        <f t="shared" si="424"/>
        <v>No aplica (&lt;$19.990)</v>
      </c>
      <c r="P4521" s="7" t="str">
        <f t="array" ref="P4521">IF(OR(L4521="",K4521=""),"",IF(L4521&lt;19990,0,IF(L4521&lt;=30000,INDEX(Tarifas!$C$2:$C$37,MATCH(K4521,Tarifas!$A$2:$A$37,1)),IF(L4521&lt;=40000,INDEX(Tarifas!$D$2:$D$37,MATCH(K4521,Tarifas!$A$2:$A$37,1)),INDEX(Tarifas!$E$2:$E$37,MATCH(K4521,Tarifas!$A$2:$A$37,1))))))</f>
        <v/>
      </c>
      <c r="Q4521" s="7" t="str">
        <f t="shared" si="425"/>
        <v/>
      </c>
    </row>
    <row r="4522" spans="1:17" ht="15.75" customHeight="1" x14ac:dyDescent="0.25">
      <c r="A4522" s="2">
        <v>123</v>
      </c>
      <c r="B4522" s="2">
        <v>123</v>
      </c>
      <c r="C4522" s="2">
        <v>123</v>
      </c>
      <c r="D4522" s="2"/>
      <c r="E4522" s="3"/>
      <c r="F4522" s="3"/>
      <c r="G4522" s="3"/>
      <c r="H4522" s="3"/>
      <c r="I4522" s="3"/>
      <c r="J4522" s="4" t="str">
        <f t="shared" si="420"/>
        <v/>
      </c>
      <c r="K4522" s="3" t="str">
        <f t="shared" si="421"/>
        <v/>
      </c>
      <c r="L4522" s="5">
        <v>2490</v>
      </c>
      <c r="M4522" s="2" t="str">
        <f t="shared" si="422"/>
        <v>Hasta $9.989</v>
      </c>
      <c r="N4522" s="5">
        <f t="shared" si="423"/>
        <v>700</v>
      </c>
      <c r="O4522" s="6" t="str">
        <f t="shared" si="424"/>
        <v>No aplica (&lt;$19.990)</v>
      </c>
      <c r="P4522" s="7" t="str">
        <f t="array" ref="P4522">IF(OR(L4522="",K4522=""),"",IF(L4522&lt;19990,0,IF(L4522&lt;=30000,INDEX(Tarifas!$C$2:$C$37,MATCH(K4522,Tarifas!$A$2:$A$37,1)),IF(L4522&lt;=40000,INDEX(Tarifas!$D$2:$D$37,MATCH(K4522,Tarifas!$A$2:$A$37,1)),INDEX(Tarifas!$E$2:$E$37,MATCH(K4522,Tarifas!$A$2:$A$37,1))))))</f>
        <v/>
      </c>
      <c r="Q4522" s="7" t="str">
        <f t="shared" si="425"/>
        <v/>
      </c>
    </row>
    <row r="4523" spans="1:17" ht="15.75" customHeight="1" x14ac:dyDescent="0.25">
      <c r="A4523" s="2">
        <v>123</v>
      </c>
      <c r="B4523" s="2">
        <v>123</v>
      </c>
      <c r="C4523" s="2">
        <v>123</v>
      </c>
      <c r="D4523" s="2"/>
      <c r="E4523" s="3"/>
      <c r="F4523" s="3"/>
      <c r="G4523" s="3"/>
      <c r="H4523" s="3"/>
      <c r="I4523" s="3"/>
      <c r="J4523" s="4" t="str">
        <f t="shared" si="420"/>
        <v/>
      </c>
      <c r="K4523" s="3" t="str">
        <f t="shared" si="421"/>
        <v/>
      </c>
      <c r="L4523" s="5">
        <v>2491</v>
      </c>
      <c r="M4523" s="2" t="str">
        <f t="shared" si="422"/>
        <v>Hasta $9.989</v>
      </c>
      <c r="N4523" s="5">
        <f t="shared" si="423"/>
        <v>700</v>
      </c>
      <c r="O4523" s="6" t="str">
        <f t="shared" si="424"/>
        <v>No aplica (&lt;$19.990)</v>
      </c>
      <c r="P4523" s="7" t="str">
        <f t="array" ref="P4523">IF(OR(L4523="",K4523=""),"",IF(L4523&lt;19990,0,IF(L4523&lt;=30000,INDEX(Tarifas!$C$2:$C$37,MATCH(K4523,Tarifas!$A$2:$A$37,1)),IF(L4523&lt;=40000,INDEX(Tarifas!$D$2:$D$37,MATCH(K4523,Tarifas!$A$2:$A$37,1)),INDEX(Tarifas!$E$2:$E$37,MATCH(K4523,Tarifas!$A$2:$A$37,1))))))</f>
        <v/>
      </c>
      <c r="Q4523" s="7" t="str">
        <f t="shared" si="425"/>
        <v/>
      </c>
    </row>
    <row r="4524" spans="1:17" ht="15.75" customHeight="1" x14ac:dyDescent="0.25">
      <c r="A4524" s="2">
        <v>123</v>
      </c>
      <c r="B4524" s="2">
        <v>123</v>
      </c>
      <c r="C4524" s="2">
        <v>123</v>
      </c>
      <c r="D4524" s="2"/>
      <c r="E4524" s="3"/>
      <c r="F4524" s="3"/>
      <c r="G4524" s="3"/>
      <c r="H4524" s="3"/>
      <c r="I4524" s="3"/>
      <c r="J4524" s="4" t="str">
        <f t="shared" si="420"/>
        <v/>
      </c>
      <c r="K4524" s="3" t="str">
        <f t="shared" si="421"/>
        <v/>
      </c>
      <c r="L4524" s="5">
        <v>2491</v>
      </c>
      <c r="M4524" s="2" t="str">
        <f t="shared" si="422"/>
        <v>Hasta $9.989</v>
      </c>
      <c r="N4524" s="5">
        <f t="shared" si="423"/>
        <v>700</v>
      </c>
      <c r="O4524" s="6" t="str">
        <f t="shared" si="424"/>
        <v>No aplica (&lt;$19.990)</v>
      </c>
      <c r="P4524" s="7" t="str">
        <f t="array" ref="P4524">IF(OR(L4524="",K4524=""),"",IF(L4524&lt;19990,0,IF(L4524&lt;=30000,INDEX(Tarifas!$C$2:$C$37,MATCH(K4524,Tarifas!$A$2:$A$37,1)),IF(L4524&lt;=40000,INDEX(Tarifas!$D$2:$D$37,MATCH(K4524,Tarifas!$A$2:$A$37,1)),INDEX(Tarifas!$E$2:$E$37,MATCH(K4524,Tarifas!$A$2:$A$37,1))))))</f>
        <v/>
      </c>
      <c r="Q4524" s="7" t="str">
        <f t="shared" si="425"/>
        <v/>
      </c>
    </row>
    <row r="4525" spans="1:17" ht="15.75" customHeight="1" x14ac:dyDescent="0.25">
      <c r="A4525" s="2">
        <v>123</v>
      </c>
      <c r="B4525" s="2">
        <v>123</v>
      </c>
      <c r="C4525" s="2">
        <v>123</v>
      </c>
      <c r="D4525" s="2"/>
      <c r="E4525" s="3"/>
      <c r="F4525" s="3"/>
      <c r="G4525" s="3"/>
      <c r="H4525" s="3"/>
      <c r="I4525" s="3"/>
      <c r="J4525" s="4" t="str">
        <f t="shared" si="420"/>
        <v/>
      </c>
      <c r="K4525" s="3" t="str">
        <f t="shared" si="421"/>
        <v/>
      </c>
      <c r="L4525" s="5">
        <v>2495</v>
      </c>
      <c r="M4525" s="2" t="str">
        <f t="shared" si="422"/>
        <v>Hasta $9.989</v>
      </c>
      <c r="N4525" s="5">
        <f t="shared" si="423"/>
        <v>700</v>
      </c>
      <c r="O4525" s="6" t="str">
        <f t="shared" si="424"/>
        <v>No aplica (&lt;$19.990)</v>
      </c>
      <c r="P4525" s="7" t="str">
        <f t="array" ref="P4525">IF(OR(L4525="",K4525=""),"",IF(L4525&lt;19990,0,IF(L4525&lt;=30000,INDEX(Tarifas!$C$2:$C$37,MATCH(K4525,Tarifas!$A$2:$A$37,1)),IF(L4525&lt;=40000,INDEX(Tarifas!$D$2:$D$37,MATCH(K4525,Tarifas!$A$2:$A$37,1)),INDEX(Tarifas!$E$2:$E$37,MATCH(K4525,Tarifas!$A$2:$A$37,1))))))</f>
        <v/>
      </c>
      <c r="Q4525" s="7" t="str">
        <f t="shared" si="425"/>
        <v/>
      </c>
    </row>
    <row r="4526" spans="1:17" ht="15.75" customHeight="1" x14ac:dyDescent="0.25">
      <c r="A4526" s="2">
        <v>123</v>
      </c>
      <c r="B4526" s="2">
        <v>123</v>
      </c>
      <c r="C4526" s="2">
        <v>123</v>
      </c>
      <c r="D4526" s="2"/>
      <c r="E4526" s="3"/>
      <c r="F4526" s="3"/>
      <c r="G4526" s="3"/>
      <c r="H4526" s="3"/>
      <c r="I4526" s="3"/>
      <c r="J4526" s="4" t="str">
        <f t="shared" si="420"/>
        <v/>
      </c>
      <c r="K4526" s="3" t="str">
        <f t="shared" si="421"/>
        <v/>
      </c>
      <c r="L4526" s="5">
        <v>2495</v>
      </c>
      <c r="M4526" s="2" t="str">
        <f t="shared" si="422"/>
        <v>Hasta $9.989</v>
      </c>
      <c r="N4526" s="5">
        <f t="shared" si="423"/>
        <v>700</v>
      </c>
      <c r="O4526" s="6" t="str">
        <f t="shared" si="424"/>
        <v>No aplica (&lt;$19.990)</v>
      </c>
      <c r="P4526" s="7" t="str">
        <f t="array" ref="P4526">IF(OR(L4526="",K4526=""),"",IF(L4526&lt;19990,0,IF(L4526&lt;=30000,INDEX(Tarifas!$C$2:$C$37,MATCH(K4526,Tarifas!$A$2:$A$37,1)),IF(L4526&lt;=40000,INDEX(Tarifas!$D$2:$D$37,MATCH(K4526,Tarifas!$A$2:$A$37,1)),INDEX(Tarifas!$E$2:$E$37,MATCH(K4526,Tarifas!$A$2:$A$37,1))))))</f>
        <v/>
      </c>
      <c r="Q4526" s="7" t="str">
        <f t="shared" si="425"/>
        <v/>
      </c>
    </row>
    <row r="4527" spans="1:17" ht="15.75" customHeight="1" x14ac:dyDescent="0.25">
      <c r="A4527" s="2">
        <v>123</v>
      </c>
      <c r="B4527" s="2">
        <v>123</v>
      </c>
      <c r="C4527" s="2">
        <v>123</v>
      </c>
      <c r="D4527" s="2"/>
      <c r="E4527" s="3"/>
      <c r="F4527" s="3"/>
      <c r="G4527" s="3"/>
      <c r="H4527" s="3"/>
      <c r="I4527" s="3"/>
      <c r="J4527" s="4" t="str">
        <f t="shared" si="420"/>
        <v/>
      </c>
      <c r="K4527" s="3" t="str">
        <f t="shared" si="421"/>
        <v/>
      </c>
      <c r="L4527" s="5">
        <v>2500</v>
      </c>
      <c r="M4527" s="2" t="str">
        <f t="shared" si="422"/>
        <v>Hasta $9.989</v>
      </c>
      <c r="N4527" s="5">
        <f t="shared" si="423"/>
        <v>700</v>
      </c>
      <c r="O4527" s="6" t="str">
        <f t="shared" si="424"/>
        <v>No aplica (&lt;$19.990)</v>
      </c>
      <c r="P4527" s="7" t="str">
        <f t="array" ref="P4527">IF(OR(L4527="",K4527=""),"",IF(L4527&lt;19990,0,IF(L4527&lt;=30000,INDEX(Tarifas!$C$2:$C$37,MATCH(K4527,Tarifas!$A$2:$A$37,1)),IF(L4527&lt;=40000,INDEX(Tarifas!$D$2:$D$37,MATCH(K4527,Tarifas!$A$2:$A$37,1)),INDEX(Tarifas!$E$2:$E$37,MATCH(K4527,Tarifas!$A$2:$A$37,1))))))</f>
        <v/>
      </c>
      <c r="Q4527" s="7" t="str">
        <f t="shared" si="425"/>
        <v/>
      </c>
    </row>
    <row r="4528" spans="1:17" ht="15.75" customHeight="1" x14ac:dyDescent="0.25">
      <c r="A4528" s="2">
        <v>123</v>
      </c>
      <c r="B4528" s="2">
        <v>123</v>
      </c>
      <c r="C4528" s="2">
        <v>123</v>
      </c>
      <c r="D4528" s="2"/>
      <c r="E4528" s="3"/>
      <c r="F4528" s="3"/>
      <c r="G4528" s="3"/>
      <c r="H4528" s="3"/>
      <c r="I4528" s="3"/>
      <c r="J4528" s="4" t="str">
        <f t="shared" si="420"/>
        <v/>
      </c>
      <c r="K4528" s="3" t="str">
        <f t="shared" si="421"/>
        <v/>
      </c>
      <c r="L4528" s="5">
        <v>2500</v>
      </c>
      <c r="M4528" s="2" t="str">
        <f t="shared" si="422"/>
        <v>Hasta $9.989</v>
      </c>
      <c r="N4528" s="5">
        <f t="shared" si="423"/>
        <v>700</v>
      </c>
      <c r="O4528" s="6" t="str">
        <f t="shared" si="424"/>
        <v>No aplica (&lt;$19.990)</v>
      </c>
      <c r="P4528" s="7" t="str">
        <f t="array" ref="P4528">IF(OR(L4528="",K4528=""),"",IF(L4528&lt;19990,0,IF(L4528&lt;=30000,INDEX(Tarifas!$C$2:$C$37,MATCH(K4528,Tarifas!$A$2:$A$37,1)),IF(L4528&lt;=40000,INDEX(Tarifas!$D$2:$D$37,MATCH(K4528,Tarifas!$A$2:$A$37,1)),INDEX(Tarifas!$E$2:$E$37,MATCH(K4528,Tarifas!$A$2:$A$37,1))))))</f>
        <v/>
      </c>
      <c r="Q4528" s="7" t="str">
        <f t="shared" si="425"/>
        <v/>
      </c>
    </row>
    <row r="4529" spans="1:17" ht="15.75" customHeight="1" x14ac:dyDescent="0.25">
      <c r="A4529" s="2">
        <v>123</v>
      </c>
      <c r="B4529" s="2">
        <v>123</v>
      </c>
      <c r="C4529" s="2">
        <v>123</v>
      </c>
      <c r="D4529" s="2"/>
      <c r="E4529" s="3"/>
      <c r="F4529" s="3"/>
      <c r="G4529" s="3"/>
      <c r="H4529" s="3"/>
      <c r="I4529" s="3"/>
      <c r="J4529" s="4" t="str">
        <f t="shared" si="420"/>
        <v/>
      </c>
      <c r="K4529" s="3" t="str">
        <f t="shared" si="421"/>
        <v/>
      </c>
      <c r="L4529" s="5">
        <v>2501</v>
      </c>
      <c r="M4529" s="2" t="str">
        <f t="shared" si="422"/>
        <v>Hasta $9.989</v>
      </c>
      <c r="N4529" s="5">
        <f t="shared" si="423"/>
        <v>700</v>
      </c>
      <c r="O4529" s="6" t="str">
        <f t="shared" si="424"/>
        <v>No aplica (&lt;$19.990)</v>
      </c>
      <c r="P4529" s="7" t="str">
        <f t="array" ref="P4529">IF(OR(L4529="",K4529=""),"",IF(L4529&lt;19990,0,IF(L4529&lt;=30000,INDEX(Tarifas!$C$2:$C$37,MATCH(K4529,Tarifas!$A$2:$A$37,1)),IF(L4529&lt;=40000,INDEX(Tarifas!$D$2:$D$37,MATCH(K4529,Tarifas!$A$2:$A$37,1)),INDEX(Tarifas!$E$2:$E$37,MATCH(K4529,Tarifas!$A$2:$A$37,1))))))</f>
        <v/>
      </c>
      <c r="Q4529" s="7" t="str">
        <f t="shared" si="425"/>
        <v/>
      </c>
    </row>
    <row r="4530" spans="1:17" ht="15.75" customHeight="1" x14ac:dyDescent="0.25">
      <c r="A4530" s="2">
        <v>123</v>
      </c>
      <c r="B4530" s="2">
        <v>123</v>
      </c>
      <c r="C4530" s="2">
        <v>123</v>
      </c>
      <c r="D4530" s="2"/>
      <c r="E4530" s="3"/>
      <c r="F4530" s="3"/>
      <c r="G4530" s="3"/>
      <c r="H4530" s="3"/>
      <c r="I4530" s="3"/>
      <c r="J4530" s="4" t="str">
        <f t="shared" si="420"/>
        <v/>
      </c>
      <c r="K4530" s="3" t="str">
        <f t="shared" si="421"/>
        <v/>
      </c>
      <c r="L4530" s="5">
        <v>2570</v>
      </c>
      <c r="M4530" s="2" t="str">
        <f t="shared" si="422"/>
        <v>Hasta $9.989</v>
      </c>
      <c r="N4530" s="5">
        <f t="shared" si="423"/>
        <v>700</v>
      </c>
      <c r="O4530" s="6" t="str">
        <f t="shared" si="424"/>
        <v>No aplica (&lt;$19.990)</v>
      </c>
      <c r="P4530" s="7" t="str">
        <f t="array" ref="P4530">IF(OR(L4530="",K4530=""),"",IF(L4530&lt;19990,0,IF(L4530&lt;=30000,INDEX(Tarifas!$C$2:$C$37,MATCH(K4530,Tarifas!$A$2:$A$37,1)),IF(L4530&lt;=40000,INDEX(Tarifas!$D$2:$D$37,MATCH(K4530,Tarifas!$A$2:$A$37,1)),INDEX(Tarifas!$E$2:$E$37,MATCH(K4530,Tarifas!$A$2:$A$37,1))))))</f>
        <v/>
      </c>
      <c r="Q4530" s="7" t="str">
        <f t="shared" si="425"/>
        <v/>
      </c>
    </row>
    <row r="4531" spans="1:17" ht="15.75" customHeight="1" x14ac:dyDescent="0.25">
      <c r="A4531" s="2">
        <v>123</v>
      </c>
      <c r="B4531" s="2">
        <v>123</v>
      </c>
      <c r="C4531" s="2">
        <v>123</v>
      </c>
      <c r="D4531" s="2"/>
      <c r="E4531" s="3"/>
      <c r="F4531" s="3"/>
      <c r="G4531" s="3"/>
      <c r="H4531" s="3"/>
      <c r="I4531" s="3"/>
      <c r="J4531" s="4" t="str">
        <f t="shared" si="420"/>
        <v/>
      </c>
      <c r="K4531" s="3" t="str">
        <f t="shared" si="421"/>
        <v/>
      </c>
      <c r="L4531" s="5">
        <v>2577</v>
      </c>
      <c r="M4531" s="2" t="str">
        <f t="shared" si="422"/>
        <v>Hasta $9.989</v>
      </c>
      <c r="N4531" s="5">
        <f t="shared" si="423"/>
        <v>700</v>
      </c>
      <c r="O4531" s="6" t="str">
        <f t="shared" si="424"/>
        <v>No aplica (&lt;$19.990)</v>
      </c>
      <c r="P4531" s="7" t="str">
        <f t="array" ref="P4531">IF(OR(L4531="",K4531=""),"",IF(L4531&lt;19990,0,IF(L4531&lt;=30000,INDEX(Tarifas!$C$2:$C$37,MATCH(K4531,Tarifas!$A$2:$A$37,1)),IF(L4531&lt;=40000,INDEX(Tarifas!$D$2:$D$37,MATCH(K4531,Tarifas!$A$2:$A$37,1)),INDEX(Tarifas!$E$2:$E$37,MATCH(K4531,Tarifas!$A$2:$A$37,1))))))</f>
        <v/>
      </c>
      <c r="Q4531" s="7" t="str">
        <f t="shared" si="425"/>
        <v/>
      </c>
    </row>
    <row r="4532" spans="1:17" ht="15.75" customHeight="1" x14ac:dyDescent="0.25">
      <c r="A4532" s="2">
        <v>123</v>
      </c>
      <c r="B4532" s="2">
        <v>123</v>
      </c>
      <c r="C4532" s="2">
        <v>123</v>
      </c>
      <c r="D4532" s="2"/>
      <c r="E4532" s="3"/>
      <c r="F4532" s="3"/>
      <c r="G4532" s="3"/>
      <c r="H4532" s="3"/>
      <c r="I4532" s="3"/>
      <c r="J4532" s="4" t="str">
        <f t="shared" si="420"/>
        <v/>
      </c>
      <c r="K4532" s="3" t="str">
        <f t="shared" si="421"/>
        <v/>
      </c>
      <c r="L4532" s="5">
        <v>2577</v>
      </c>
      <c r="M4532" s="2" t="str">
        <f t="shared" si="422"/>
        <v>Hasta $9.989</v>
      </c>
      <c r="N4532" s="5">
        <f t="shared" si="423"/>
        <v>700</v>
      </c>
      <c r="O4532" s="6" t="str">
        <f t="shared" si="424"/>
        <v>No aplica (&lt;$19.990)</v>
      </c>
      <c r="P4532" s="7" t="str">
        <f t="array" ref="P4532">IF(OR(L4532="",K4532=""),"",IF(L4532&lt;19990,0,IF(L4532&lt;=30000,INDEX(Tarifas!$C$2:$C$37,MATCH(K4532,Tarifas!$A$2:$A$37,1)),IF(L4532&lt;=40000,INDEX(Tarifas!$D$2:$D$37,MATCH(K4532,Tarifas!$A$2:$A$37,1)),INDEX(Tarifas!$E$2:$E$37,MATCH(K4532,Tarifas!$A$2:$A$37,1))))))</f>
        <v/>
      </c>
      <c r="Q4532" s="7" t="str">
        <f t="shared" si="425"/>
        <v/>
      </c>
    </row>
    <row r="4533" spans="1:17" ht="15.75" customHeight="1" x14ac:dyDescent="0.25">
      <c r="A4533" s="2">
        <v>123</v>
      </c>
      <c r="B4533" s="2">
        <v>123</v>
      </c>
      <c r="C4533" s="2">
        <v>123</v>
      </c>
      <c r="D4533" s="2"/>
      <c r="E4533" s="3"/>
      <c r="F4533" s="3"/>
      <c r="G4533" s="3"/>
      <c r="H4533" s="3"/>
      <c r="I4533" s="3"/>
      <c r="J4533" s="4" t="str">
        <f t="shared" si="420"/>
        <v/>
      </c>
      <c r="K4533" s="3" t="str">
        <f t="shared" si="421"/>
        <v/>
      </c>
      <c r="L4533" s="5">
        <v>2589</v>
      </c>
      <c r="M4533" s="2" t="str">
        <f t="shared" si="422"/>
        <v>Hasta $9.989</v>
      </c>
      <c r="N4533" s="5">
        <f t="shared" si="423"/>
        <v>700</v>
      </c>
      <c r="O4533" s="6" t="str">
        <f t="shared" si="424"/>
        <v>No aplica (&lt;$19.990)</v>
      </c>
      <c r="P4533" s="7" t="str">
        <f t="array" ref="P4533">IF(OR(L4533="",K4533=""),"",IF(L4533&lt;19990,0,IF(L4533&lt;=30000,INDEX(Tarifas!$C$2:$C$37,MATCH(K4533,Tarifas!$A$2:$A$37,1)),IF(L4533&lt;=40000,INDEX(Tarifas!$D$2:$D$37,MATCH(K4533,Tarifas!$A$2:$A$37,1)),INDEX(Tarifas!$E$2:$E$37,MATCH(K4533,Tarifas!$A$2:$A$37,1))))))</f>
        <v/>
      </c>
      <c r="Q4533" s="7" t="str">
        <f t="shared" si="425"/>
        <v/>
      </c>
    </row>
    <row r="4534" spans="1:17" ht="15.75" customHeight="1" x14ac:dyDescent="0.25">
      <c r="A4534" s="2">
        <v>123</v>
      </c>
      <c r="B4534" s="2">
        <v>123</v>
      </c>
      <c r="C4534" s="2">
        <v>123</v>
      </c>
      <c r="D4534" s="2"/>
      <c r="E4534" s="3"/>
      <c r="F4534" s="3"/>
      <c r="G4534" s="3"/>
      <c r="H4534" s="3"/>
      <c r="I4534" s="3"/>
      <c r="J4534" s="4" t="str">
        <f t="shared" si="420"/>
        <v/>
      </c>
      <c r="K4534" s="3" t="str">
        <f t="shared" si="421"/>
        <v/>
      </c>
      <c r="L4534" s="5">
        <v>2590</v>
      </c>
      <c r="M4534" s="2" t="str">
        <f t="shared" si="422"/>
        <v>Hasta $9.989</v>
      </c>
      <c r="N4534" s="5">
        <f t="shared" si="423"/>
        <v>700</v>
      </c>
      <c r="O4534" s="6" t="str">
        <f t="shared" si="424"/>
        <v>No aplica (&lt;$19.990)</v>
      </c>
      <c r="P4534" s="7" t="str">
        <f t="array" ref="P4534">IF(OR(L4534="",K4534=""),"",IF(L4534&lt;19990,0,IF(L4534&lt;=30000,INDEX(Tarifas!$C$2:$C$37,MATCH(K4534,Tarifas!$A$2:$A$37,1)),IF(L4534&lt;=40000,INDEX(Tarifas!$D$2:$D$37,MATCH(K4534,Tarifas!$A$2:$A$37,1)),INDEX(Tarifas!$E$2:$E$37,MATCH(K4534,Tarifas!$A$2:$A$37,1))))))</f>
        <v/>
      </c>
      <c r="Q4534" s="7" t="str">
        <f t="shared" si="425"/>
        <v/>
      </c>
    </row>
    <row r="4535" spans="1:17" ht="15.75" customHeight="1" x14ac:dyDescent="0.25">
      <c r="A4535" s="2">
        <v>123</v>
      </c>
      <c r="B4535" s="2">
        <v>123</v>
      </c>
      <c r="C4535" s="2">
        <v>123</v>
      </c>
      <c r="D4535" s="2"/>
      <c r="E4535" s="3"/>
      <c r="F4535" s="3"/>
      <c r="G4535" s="3"/>
      <c r="H4535" s="3"/>
      <c r="I4535" s="3"/>
      <c r="J4535" s="4" t="str">
        <f t="shared" si="420"/>
        <v/>
      </c>
      <c r="K4535" s="3" t="str">
        <f t="shared" si="421"/>
        <v/>
      </c>
      <c r="L4535" s="5">
        <v>2590</v>
      </c>
      <c r="M4535" s="2" t="str">
        <f t="shared" si="422"/>
        <v>Hasta $9.989</v>
      </c>
      <c r="N4535" s="5">
        <f t="shared" si="423"/>
        <v>700</v>
      </c>
      <c r="O4535" s="6" t="str">
        <f t="shared" si="424"/>
        <v>No aplica (&lt;$19.990)</v>
      </c>
      <c r="P4535" s="7" t="str">
        <f t="array" ref="P4535">IF(OR(L4535="",K4535=""),"",IF(L4535&lt;19990,0,IF(L4535&lt;=30000,INDEX(Tarifas!$C$2:$C$37,MATCH(K4535,Tarifas!$A$2:$A$37,1)),IF(L4535&lt;=40000,INDEX(Tarifas!$D$2:$D$37,MATCH(K4535,Tarifas!$A$2:$A$37,1)),INDEX(Tarifas!$E$2:$E$37,MATCH(K4535,Tarifas!$A$2:$A$37,1))))))</f>
        <v/>
      </c>
      <c r="Q4535" s="7" t="str">
        <f t="shared" si="425"/>
        <v/>
      </c>
    </row>
    <row r="4536" spans="1:17" ht="15.75" customHeight="1" x14ac:dyDescent="0.25">
      <c r="A4536" s="2">
        <v>123</v>
      </c>
      <c r="B4536" s="2">
        <v>123</v>
      </c>
      <c r="C4536" s="2">
        <v>123</v>
      </c>
      <c r="D4536" s="2"/>
      <c r="E4536" s="3"/>
      <c r="F4536" s="3"/>
      <c r="G4536" s="3"/>
      <c r="H4536" s="3"/>
      <c r="I4536" s="3"/>
      <c r="J4536" s="4" t="str">
        <f t="shared" si="420"/>
        <v/>
      </c>
      <c r="K4536" s="3" t="str">
        <f t="shared" si="421"/>
        <v/>
      </c>
      <c r="L4536" s="5">
        <v>2590</v>
      </c>
      <c r="M4536" s="2" t="str">
        <f t="shared" si="422"/>
        <v>Hasta $9.989</v>
      </c>
      <c r="N4536" s="5">
        <f t="shared" si="423"/>
        <v>700</v>
      </c>
      <c r="O4536" s="6" t="str">
        <f t="shared" si="424"/>
        <v>No aplica (&lt;$19.990)</v>
      </c>
      <c r="P4536" s="7" t="str">
        <f t="array" ref="P4536">IF(OR(L4536="",K4536=""),"",IF(L4536&lt;19990,0,IF(L4536&lt;=30000,INDEX(Tarifas!$C$2:$C$37,MATCH(K4536,Tarifas!$A$2:$A$37,1)),IF(L4536&lt;=40000,INDEX(Tarifas!$D$2:$D$37,MATCH(K4536,Tarifas!$A$2:$A$37,1)),INDEX(Tarifas!$E$2:$E$37,MATCH(K4536,Tarifas!$A$2:$A$37,1))))))</f>
        <v/>
      </c>
      <c r="Q4536" s="7" t="str">
        <f t="shared" si="425"/>
        <v/>
      </c>
    </row>
    <row r="4537" spans="1:17" ht="15.75" customHeight="1" x14ac:dyDescent="0.25">
      <c r="A4537" s="2">
        <v>123</v>
      </c>
      <c r="B4537" s="2">
        <v>123</v>
      </c>
      <c r="C4537" s="2">
        <v>123</v>
      </c>
      <c r="D4537" s="2"/>
      <c r="E4537" s="3"/>
      <c r="F4537" s="3"/>
      <c r="G4537" s="3"/>
      <c r="H4537" s="3"/>
      <c r="I4537" s="3"/>
      <c r="J4537" s="4" t="str">
        <f t="shared" si="420"/>
        <v/>
      </c>
      <c r="K4537" s="3" t="str">
        <f t="shared" si="421"/>
        <v/>
      </c>
      <c r="L4537" s="5">
        <v>2590</v>
      </c>
      <c r="M4537" s="2" t="str">
        <f t="shared" si="422"/>
        <v>Hasta $9.989</v>
      </c>
      <c r="N4537" s="5">
        <f t="shared" si="423"/>
        <v>700</v>
      </c>
      <c r="O4537" s="6" t="str">
        <f t="shared" si="424"/>
        <v>No aplica (&lt;$19.990)</v>
      </c>
      <c r="P4537" s="7" t="str">
        <f t="array" ref="P4537">IF(OR(L4537="",K4537=""),"",IF(L4537&lt;19990,0,IF(L4537&lt;=30000,INDEX(Tarifas!$C$2:$C$37,MATCH(K4537,Tarifas!$A$2:$A$37,1)),IF(L4537&lt;=40000,INDEX(Tarifas!$D$2:$D$37,MATCH(K4537,Tarifas!$A$2:$A$37,1)),INDEX(Tarifas!$E$2:$E$37,MATCH(K4537,Tarifas!$A$2:$A$37,1))))))</f>
        <v/>
      </c>
      <c r="Q4537" s="7" t="str">
        <f t="shared" si="425"/>
        <v/>
      </c>
    </row>
    <row r="4538" spans="1:17" ht="15.75" customHeight="1" x14ac:dyDescent="0.25">
      <c r="A4538" s="2">
        <v>123</v>
      </c>
      <c r="B4538" s="2">
        <v>123</v>
      </c>
      <c r="C4538" s="2">
        <v>123</v>
      </c>
      <c r="D4538" s="2"/>
      <c r="E4538" s="3"/>
      <c r="F4538" s="3"/>
      <c r="G4538" s="3"/>
      <c r="H4538" s="3"/>
      <c r="I4538" s="3"/>
      <c r="J4538" s="4" t="str">
        <f t="shared" si="420"/>
        <v/>
      </c>
      <c r="K4538" s="3" t="str">
        <f t="shared" si="421"/>
        <v/>
      </c>
      <c r="L4538" s="5">
        <v>2590</v>
      </c>
      <c r="M4538" s="2" t="str">
        <f t="shared" si="422"/>
        <v>Hasta $9.989</v>
      </c>
      <c r="N4538" s="5">
        <f t="shared" si="423"/>
        <v>700</v>
      </c>
      <c r="O4538" s="6" t="str">
        <f t="shared" si="424"/>
        <v>No aplica (&lt;$19.990)</v>
      </c>
      <c r="P4538" s="7" t="str">
        <f t="array" ref="P4538">IF(OR(L4538="",K4538=""),"",IF(L4538&lt;19990,0,IF(L4538&lt;=30000,INDEX(Tarifas!$C$2:$C$37,MATCH(K4538,Tarifas!$A$2:$A$37,1)),IF(L4538&lt;=40000,INDEX(Tarifas!$D$2:$D$37,MATCH(K4538,Tarifas!$A$2:$A$37,1)),INDEX(Tarifas!$E$2:$E$37,MATCH(K4538,Tarifas!$A$2:$A$37,1))))))</f>
        <v/>
      </c>
      <c r="Q4538" s="7" t="str">
        <f t="shared" si="425"/>
        <v/>
      </c>
    </row>
    <row r="4539" spans="1:17" ht="15.75" customHeight="1" x14ac:dyDescent="0.25">
      <c r="A4539" s="2">
        <v>123</v>
      </c>
      <c r="B4539" s="2">
        <v>123</v>
      </c>
      <c r="C4539" s="2">
        <v>123</v>
      </c>
      <c r="D4539" s="2"/>
      <c r="E4539" s="3"/>
      <c r="F4539" s="3"/>
      <c r="G4539" s="3"/>
      <c r="H4539" s="3"/>
      <c r="I4539" s="3"/>
      <c r="J4539" s="4" t="str">
        <f t="shared" si="420"/>
        <v/>
      </c>
      <c r="K4539" s="3" t="str">
        <f t="shared" si="421"/>
        <v/>
      </c>
      <c r="L4539" s="5">
        <v>2595</v>
      </c>
      <c r="M4539" s="2" t="str">
        <f t="shared" si="422"/>
        <v>Hasta $9.989</v>
      </c>
      <c r="N4539" s="5">
        <f t="shared" si="423"/>
        <v>700</v>
      </c>
      <c r="O4539" s="6" t="str">
        <f t="shared" si="424"/>
        <v>No aplica (&lt;$19.990)</v>
      </c>
      <c r="P4539" s="7" t="str">
        <f t="array" ref="P4539">IF(OR(L4539="",K4539=""),"",IF(L4539&lt;19990,0,IF(L4539&lt;=30000,INDEX(Tarifas!$C$2:$C$37,MATCH(K4539,Tarifas!$A$2:$A$37,1)),IF(L4539&lt;=40000,INDEX(Tarifas!$D$2:$D$37,MATCH(K4539,Tarifas!$A$2:$A$37,1)),INDEX(Tarifas!$E$2:$E$37,MATCH(K4539,Tarifas!$A$2:$A$37,1))))))</f>
        <v/>
      </c>
      <c r="Q4539" s="7" t="str">
        <f t="shared" si="425"/>
        <v/>
      </c>
    </row>
    <row r="4540" spans="1:17" ht="15.75" customHeight="1" x14ac:dyDescent="0.25">
      <c r="A4540" s="2">
        <v>123</v>
      </c>
      <c r="B4540" s="2">
        <v>123</v>
      </c>
      <c r="C4540" s="2">
        <v>123</v>
      </c>
      <c r="D4540" s="2"/>
      <c r="E4540" s="3"/>
      <c r="F4540" s="3"/>
      <c r="G4540" s="3"/>
      <c r="H4540" s="3"/>
      <c r="I4540" s="3"/>
      <c r="J4540" s="4" t="str">
        <f t="shared" si="420"/>
        <v/>
      </c>
      <c r="K4540" s="3" t="str">
        <f t="shared" si="421"/>
        <v/>
      </c>
      <c r="L4540" s="5">
        <v>2609</v>
      </c>
      <c r="M4540" s="2" t="str">
        <f t="shared" si="422"/>
        <v>Hasta $9.989</v>
      </c>
      <c r="N4540" s="5">
        <f t="shared" si="423"/>
        <v>700</v>
      </c>
      <c r="O4540" s="6" t="str">
        <f t="shared" si="424"/>
        <v>No aplica (&lt;$19.990)</v>
      </c>
      <c r="P4540" s="7" t="str">
        <f t="array" ref="P4540">IF(OR(L4540="",K4540=""),"",IF(L4540&lt;19990,0,IF(L4540&lt;=30000,INDEX(Tarifas!$C$2:$C$37,MATCH(K4540,Tarifas!$A$2:$A$37,1)),IF(L4540&lt;=40000,INDEX(Tarifas!$D$2:$D$37,MATCH(K4540,Tarifas!$A$2:$A$37,1)),INDEX(Tarifas!$E$2:$E$37,MATCH(K4540,Tarifas!$A$2:$A$37,1))))))</f>
        <v/>
      </c>
      <c r="Q4540" s="7" t="str">
        <f t="shared" si="425"/>
        <v/>
      </c>
    </row>
    <row r="4541" spans="1:17" ht="15.75" customHeight="1" x14ac:dyDescent="0.25">
      <c r="A4541" s="2">
        <v>123</v>
      </c>
      <c r="B4541" s="2">
        <v>123</v>
      </c>
      <c r="C4541" s="2">
        <v>123</v>
      </c>
      <c r="D4541" s="2"/>
      <c r="E4541" s="3"/>
      <c r="F4541" s="3"/>
      <c r="G4541" s="3"/>
      <c r="H4541" s="3"/>
      <c r="I4541" s="3"/>
      <c r="J4541" s="4" t="str">
        <f t="shared" si="420"/>
        <v/>
      </c>
      <c r="K4541" s="3" t="str">
        <f t="shared" si="421"/>
        <v/>
      </c>
      <c r="L4541" s="5">
        <v>2646</v>
      </c>
      <c r="M4541" s="2" t="str">
        <f t="shared" si="422"/>
        <v>Hasta $9.989</v>
      </c>
      <c r="N4541" s="5">
        <f t="shared" si="423"/>
        <v>700</v>
      </c>
      <c r="O4541" s="6" t="str">
        <f t="shared" si="424"/>
        <v>No aplica (&lt;$19.990)</v>
      </c>
      <c r="P4541" s="7" t="str">
        <f t="array" ref="P4541">IF(OR(L4541="",K4541=""),"",IF(L4541&lt;19990,0,IF(L4541&lt;=30000,INDEX(Tarifas!$C$2:$C$37,MATCH(K4541,Tarifas!$A$2:$A$37,1)),IF(L4541&lt;=40000,INDEX(Tarifas!$D$2:$D$37,MATCH(K4541,Tarifas!$A$2:$A$37,1)),INDEX(Tarifas!$E$2:$E$37,MATCH(K4541,Tarifas!$A$2:$A$37,1))))))</f>
        <v/>
      </c>
      <c r="Q4541" s="7" t="str">
        <f t="shared" si="425"/>
        <v/>
      </c>
    </row>
    <row r="4542" spans="1:17" ht="15.75" customHeight="1" x14ac:dyDescent="0.25">
      <c r="A4542" s="2">
        <v>123</v>
      </c>
      <c r="B4542" s="2">
        <v>123</v>
      </c>
      <c r="C4542" s="2">
        <v>123</v>
      </c>
      <c r="D4542" s="2"/>
      <c r="E4542" s="3"/>
      <c r="F4542" s="3"/>
      <c r="G4542" s="3"/>
      <c r="H4542" s="3"/>
      <c r="I4542" s="3"/>
      <c r="J4542" s="4" t="str">
        <f t="shared" si="420"/>
        <v/>
      </c>
      <c r="K4542" s="3" t="str">
        <f t="shared" si="421"/>
        <v/>
      </c>
      <c r="L4542" s="5">
        <v>2660</v>
      </c>
      <c r="M4542" s="2" t="str">
        <f t="shared" si="422"/>
        <v>Hasta $9.989</v>
      </c>
      <c r="N4542" s="5">
        <f t="shared" si="423"/>
        <v>700</v>
      </c>
      <c r="O4542" s="6" t="str">
        <f t="shared" si="424"/>
        <v>No aplica (&lt;$19.990)</v>
      </c>
      <c r="P4542" s="7" t="str">
        <f t="array" ref="P4542">IF(OR(L4542="",K4542=""),"",IF(L4542&lt;19990,0,IF(L4542&lt;=30000,INDEX(Tarifas!$C$2:$C$37,MATCH(K4542,Tarifas!$A$2:$A$37,1)),IF(L4542&lt;=40000,INDEX(Tarifas!$D$2:$D$37,MATCH(K4542,Tarifas!$A$2:$A$37,1)),INDEX(Tarifas!$E$2:$E$37,MATCH(K4542,Tarifas!$A$2:$A$37,1))))))</f>
        <v/>
      </c>
      <c r="Q4542" s="7" t="str">
        <f t="shared" si="425"/>
        <v/>
      </c>
    </row>
    <row r="4543" spans="1:17" ht="15.75" customHeight="1" x14ac:dyDescent="0.25">
      <c r="A4543" s="2">
        <v>123</v>
      </c>
      <c r="B4543" s="2">
        <v>123</v>
      </c>
      <c r="C4543" s="2">
        <v>123</v>
      </c>
      <c r="D4543" s="2"/>
      <c r="E4543" s="3"/>
      <c r="F4543" s="3"/>
      <c r="G4543" s="3"/>
      <c r="H4543" s="3"/>
      <c r="I4543" s="3"/>
      <c r="J4543" s="4" t="str">
        <f t="shared" si="420"/>
        <v/>
      </c>
      <c r="K4543" s="3" t="str">
        <f t="shared" si="421"/>
        <v/>
      </c>
      <c r="L4543" s="5">
        <v>2690</v>
      </c>
      <c r="M4543" s="2" t="str">
        <f t="shared" si="422"/>
        <v>Hasta $9.989</v>
      </c>
      <c r="N4543" s="5">
        <f t="shared" si="423"/>
        <v>700</v>
      </c>
      <c r="O4543" s="6" t="str">
        <f t="shared" si="424"/>
        <v>No aplica (&lt;$19.990)</v>
      </c>
      <c r="P4543" s="7" t="str">
        <f t="array" ref="P4543">IF(OR(L4543="",K4543=""),"",IF(L4543&lt;19990,0,IF(L4543&lt;=30000,INDEX(Tarifas!$C$2:$C$37,MATCH(K4543,Tarifas!$A$2:$A$37,1)),IF(L4543&lt;=40000,INDEX(Tarifas!$D$2:$D$37,MATCH(K4543,Tarifas!$A$2:$A$37,1)),INDEX(Tarifas!$E$2:$E$37,MATCH(K4543,Tarifas!$A$2:$A$37,1))))))</f>
        <v/>
      </c>
      <c r="Q4543" s="7" t="str">
        <f t="shared" si="425"/>
        <v/>
      </c>
    </row>
    <row r="4544" spans="1:17" ht="15.75" customHeight="1" x14ac:dyDescent="0.25">
      <c r="A4544" s="2">
        <v>123</v>
      </c>
      <c r="B4544" s="2">
        <v>123</v>
      </c>
      <c r="C4544" s="2">
        <v>123</v>
      </c>
      <c r="D4544" s="2"/>
      <c r="E4544" s="3"/>
      <c r="F4544" s="3"/>
      <c r="G4544" s="3"/>
      <c r="H4544" s="3"/>
      <c r="I4544" s="3"/>
      <c r="J4544" s="4" t="str">
        <f t="shared" si="420"/>
        <v/>
      </c>
      <c r="K4544" s="3" t="str">
        <f t="shared" si="421"/>
        <v/>
      </c>
      <c r="L4544" s="5">
        <v>2690</v>
      </c>
      <c r="M4544" s="2" t="str">
        <f t="shared" si="422"/>
        <v>Hasta $9.989</v>
      </c>
      <c r="N4544" s="5">
        <f t="shared" si="423"/>
        <v>700</v>
      </c>
      <c r="O4544" s="6" t="str">
        <f t="shared" si="424"/>
        <v>No aplica (&lt;$19.990)</v>
      </c>
      <c r="P4544" s="7" t="str">
        <f t="array" ref="P4544">IF(OR(L4544="",K4544=""),"",IF(L4544&lt;19990,0,IF(L4544&lt;=30000,INDEX(Tarifas!$C$2:$C$37,MATCH(K4544,Tarifas!$A$2:$A$37,1)),IF(L4544&lt;=40000,INDEX(Tarifas!$D$2:$D$37,MATCH(K4544,Tarifas!$A$2:$A$37,1)),INDEX(Tarifas!$E$2:$E$37,MATCH(K4544,Tarifas!$A$2:$A$37,1))))))</f>
        <v/>
      </c>
      <c r="Q4544" s="7" t="str">
        <f t="shared" si="425"/>
        <v/>
      </c>
    </row>
    <row r="4545" spans="1:17" ht="15.75" customHeight="1" x14ac:dyDescent="0.25">
      <c r="A4545" s="2">
        <v>123</v>
      </c>
      <c r="B4545" s="2">
        <v>123</v>
      </c>
      <c r="C4545" s="2">
        <v>123</v>
      </c>
      <c r="D4545" s="2"/>
      <c r="E4545" s="3"/>
      <c r="F4545" s="3"/>
      <c r="G4545" s="3"/>
      <c r="H4545" s="3"/>
      <c r="I4545" s="3"/>
      <c r="J4545" s="4" t="str">
        <f t="shared" si="420"/>
        <v/>
      </c>
      <c r="K4545" s="3" t="str">
        <f t="shared" si="421"/>
        <v/>
      </c>
      <c r="L4545" s="5">
        <v>2790</v>
      </c>
      <c r="M4545" s="2" t="str">
        <f t="shared" si="422"/>
        <v>Hasta $9.989</v>
      </c>
      <c r="N4545" s="5">
        <f t="shared" si="423"/>
        <v>700</v>
      </c>
      <c r="O4545" s="6" t="str">
        <f t="shared" si="424"/>
        <v>No aplica (&lt;$19.990)</v>
      </c>
      <c r="P4545" s="7" t="str">
        <f t="array" ref="P4545">IF(OR(L4545="",K4545=""),"",IF(L4545&lt;19990,0,IF(L4545&lt;=30000,INDEX(Tarifas!$C$2:$C$37,MATCH(K4545,Tarifas!$A$2:$A$37,1)),IF(L4545&lt;=40000,INDEX(Tarifas!$D$2:$D$37,MATCH(K4545,Tarifas!$A$2:$A$37,1)),INDEX(Tarifas!$E$2:$E$37,MATCH(K4545,Tarifas!$A$2:$A$37,1))))))</f>
        <v/>
      </c>
      <c r="Q4545" s="7" t="str">
        <f t="shared" si="425"/>
        <v/>
      </c>
    </row>
    <row r="4546" spans="1:17" ht="15.75" customHeight="1" x14ac:dyDescent="0.25">
      <c r="A4546" s="2">
        <v>123</v>
      </c>
      <c r="B4546" s="2">
        <v>123</v>
      </c>
      <c r="C4546" s="2">
        <v>123</v>
      </c>
      <c r="D4546" s="2"/>
      <c r="E4546" s="3"/>
      <c r="F4546" s="3"/>
      <c r="G4546" s="3"/>
      <c r="H4546" s="3"/>
      <c r="I4546" s="3"/>
      <c r="J4546" s="4" t="str">
        <f t="shared" ref="J4546:J4609" si="426">IF(OR(H4546="",I4546=""),"",IF(H4546&gt;=I4546,"Se calcula por Peso","Se calcula por P volum"))</f>
        <v/>
      </c>
      <c r="K4546" s="3" t="str">
        <f t="shared" ref="K4546:K4609" si="427">IF(OR(H4546="",I4546=""),"",MAX(H4546,I4546))</f>
        <v/>
      </c>
      <c r="L4546" s="5">
        <v>2790</v>
      </c>
      <c r="M4546" s="2" t="str">
        <f t="shared" ref="M4546:M4609" si="428">IF(L4546="","",IF(L4546&lt;9990,"Hasta $9.989",IF(L4546&lt;=19990,"$9.990-$19.990","Sin costo fijo")))</f>
        <v>Hasta $9.989</v>
      </c>
      <c r="N4546" s="5">
        <f t="shared" ref="N4546:N4609" si="429">IF(L4546="","",IF(L4546&lt;9990,700,IF(L4546&lt;=19990,1000,0)))</f>
        <v>700</v>
      </c>
      <c r="O4546" s="6" t="str">
        <f t="shared" ref="O4546:O4609" si="430">IF(L4546="","",IF(L4546&lt;19990,"No aplica (&lt;$19.990)",IF(L4546&lt;=30000,"$19.990-$30.000",IF(L4546&lt;=40000,"$30.001-$40.000","Desde $40.001"))))</f>
        <v>No aplica (&lt;$19.990)</v>
      </c>
      <c r="P4546" s="7" t="str">
        <f t="array" ref="P4546">IF(OR(L4546="",K4546=""),"",IF(L4546&lt;19990,0,IF(L4546&lt;=30000,INDEX(Tarifas!$C$2:$C$37,MATCH(K4546,Tarifas!$A$2:$A$37,1)),IF(L4546&lt;=40000,INDEX(Tarifas!$D$2:$D$37,MATCH(K4546,Tarifas!$A$2:$A$37,1)),INDEX(Tarifas!$E$2:$E$37,MATCH(K4546,Tarifas!$A$2:$A$37,1))))))</f>
        <v/>
      </c>
      <c r="Q4546" s="7" t="str">
        <f t="shared" ref="Q4546:Q4609" si="431">IF(OR(N4546="",P4546=""),"",N4546+P4546)</f>
        <v/>
      </c>
    </row>
    <row r="4547" spans="1:17" ht="15.75" customHeight="1" x14ac:dyDescent="0.25">
      <c r="A4547" s="2">
        <v>123</v>
      </c>
      <c r="B4547" s="2">
        <v>123</v>
      </c>
      <c r="C4547" s="2">
        <v>123</v>
      </c>
      <c r="D4547" s="2"/>
      <c r="E4547" s="3"/>
      <c r="F4547" s="3"/>
      <c r="G4547" s="3"/>
      <c r="H4547" s="3"/>
      <c r="I4547" s="3"/>
      <c r="J4547" s="4" t="str">
        <f t="shared" si="426"/>
        <v/>
      </c>
      <c r="K4547" s="3" t="str">
        <f t="shared" si="427"/>
        <v/>
      </c>
      <c r="L4547" s="5">
        <v>2790</v>
      </c>
      <c r="M4547" s="2" t="str">
        <f t="shared" si="428"/>
        <v>Hasta $9.989</v>
      </c>
      <c r="N4547" s="5">
        <f t="shared" si="429"/>
        <v>700</v>
      </c>
      <c r="O4547" s="6" t="str">
        <f t="shared" si="430"/>
        <v>No aplica (&lt;$19.990)</v>
      </c>
      <c r="P4547" s="7" t="str">
        <f t="array" ref="P4547">IF(OR(L4547="",K4547=""),"",IF(L4547&lt;19990,0,IF(L4547&lt;=30000,INDEX(Tarifas!$C$2:$C$37,MATCH(K4547,Tarifas!$A$2:$A$37,1)),IF(L4547&lt;=40000,INDEX(Tarifas!$D$2:$D$37,MATCH(K4547,Tarifas!$A$2:$A$37,1)),INDEX(Tarifas!$E$2:$E$37,MATCH(K4547,Tarifas!$A$2:$A$37,1))))))</f>
        <v/>
      </c>
      <c r="Q4547" s="7" t="str">
        <f t="shared" si="431"/>
        <v/>
      </c>
    </row>
    <row r="4548" spans="1:17" ht="15.75" customHeight="1" x14ac:dyDescent="0.25">
      <c r="A4548" s="2">
        <v>123</v>
      </c>
      <c r="B4548" s="2">
        <v>123</v>
      </c>
      <c r="C4548" s="2">
        <v>123</v>
      </c>
      <c r="D4548" s="2"/>
      <c r="E4548" s="3"/>
      <c r="F4548" s="3"/>
      <c r="G4548" s="3"/>
      <c r="H4548" s="3"/>
      <c r="I4548" s="3"/>
      <c r="J4548" s="4" t="str">
        <f t="shared" si="426"/>
        <v/>
      </c>
      <c r="K4548" s="3" t="str">
        <f t="shared" si="427"/>
        <v/>
      </c>
      <c r="L4548" s="5">
        <v>2795</v>
      </c>
      <c r="M4548" s="2" t="str">
        <f t="shared" si="428"/>
        <v>Hasta $9.989</v>
      </c>
      <c r="N4548" s="5">
        <f t="shared" si="429"/>
        <v>700</v>
      </c>
      <c r="O4548" s="6" t="str">
        <f t="shared" si="430"/>
        <v>No aplica (&lt;$19.990)</v>
      </c>
      <c r="P4548" s="7" t="str">
        <f t="array" ref="P4548">IF(OR(L4548="",K4548=""),"",IF(L4548&lt;19990,0,IF(L4548&lt;=30000,INDEX(Tarifas!$C$2:$C$37,MATCH(K4548,Tarifas!$A$2:$A$37,1)),IF(L4548&lt;=40000,INDEX(Tarifas!$D$2:$D$37,MATCH(K4548,Tarifas!$A$2:$A$37,1)),INDEX(Tarifas!$E$2:$E$37,MATCH(K4548,Tarifas!$A$2:$A$37,1))))))</f>
        <v/>
      </c>
      <c r="Q4548" s="7" t="str">
        <f t="shared" si="431"/>
        <v/>
      </c>
    </row>
    <row r="4549" spans="1:17" ht="15.75" customHeight="1" x14ac:dyDescent="0.25">
      <c r="A4549" s="2">
        <v>123</v>
      </c>
      <c r="B4549" s="2">
        <v>123</v>
      </c>
      <c r="C4549" s="2">
        <v>123</v>
      </c>
      <c r="D4549" s="2"/>
      <c r="E4549" s="3"/>
      <c r="F4549" s="3"/>
      <c r="G4549" s="3"/>
      <c r="H4549" s="3"/>
      <c r="I4549" s="3"/>
      <c r="J4549" s="4" t="str">
        <f t="shared" si="426"/>
        <v/>
      </c>
      <c r="K4549" s="3" t="str">
        <f t="shared" si="427"/>
        <v/>
      </c>
      <c r="L4549" s="5">
        <v>2810</v>
      </c>
      <c r="M4549" s="2" t="str">
        <f t="shared" si="428"/>
        <v>Hasta $9.989</v>
      </c>
      <c r="N4549" s="5">
        <f t="shared" si="429"/>
        <v>700</v>
      </c>
      <c r="O4549" s="6" t="str">
        <f t="shared" si="430"/>
        <v>No aplica (&lt;$19.990)</v>
      </c>
      <c r="P4549" s="7" t="str">
        <f t="array" ref="P4549">IF(OR(L4549="",K4549=""),"",IF(L4549&lt;19990,0,IF(L4549&lt;=30000,INDEX(Tarifas!$C$2:$C$37,MATCH(K4549,Tarifas!$A$2:$A$37,1)),IF(L4549&lt;=40000,INDEX(Tarifas!$D$2:$D$37,MATCH(K4549,Tarifas!$A$2:$A$37,1)),INDEX(Tarifas!$E$2:$E$37,MATCH(K4549,Tarifas!$A$2:$A$37,1))))))</f>
        <v/>
      </c>
      <c r="Q4549" s="7" t="str">
        <f t="shared" si="431"/>
        <v/>
      </c>
    </row>
    <row r="4550" spans="1:17" ht="15.75" customHeight="1" x14ac:dyDescent="0.25">
      <c r="A4550" s="2">
        <v>123</v>
      </c>
      <c r="B4550" s="2">
        <v>123</v>
      </c>
      <c r="C4550" s="2">
        <v>123</v>
      </c>
      <c r="D4550" s="2"/>
      <c r="E4550" s="3"/>
      <c r="F4550" s="3"/>
      <c r="G4550" s="3"/>
      <c r="H4550" s="3"/>
      <c r="I4550" s="3"/>
      <c r="J4550" s="4" t="str">
        <f t="shared" si="426"/>
        <v/>
      </c>
      <c r="K4550" s="3" t="str">
        <f t="shared" si="427"/>
        <v/>
      </c>
      <c r="L4550" s="5">
        <v>2810</v>
      </c>
      <c r="M4550" s="2" t="str">
        <f t="shared" si="428"/>
        <v>Hasta $9.989</v>
      </c>
      <c r="N4550" s="5">
        <f t="shared" si="429"/>
        <v>700</v>
      </c>
      <c r="O4550" s="6" t="str">
        <f t="shared" si="430"/>
        <v>No aplica (&lt;$19.990)</v>
      </c>
      <c r="P4550" s="7" t="str">
        <f t="array" ref="P4550">IF(OR(L4550="",K4550=""),"",IF(L4550&lt;19990,0,IF(L4550&lt;=30000,INDEX(Tarifas!$C$2:$C$37,MATCH(K4550,Tarifas!$A$2:$A$37,1)),IF(L4550&lt;=40000,INDEX(Tarifas!$D$2:$D$37,MATCH(K4550,Tarifas!$A$2:$A$37,1)),INDEX(Tarifas!$E$2:$E$37,MATCH(K4550,Tarifas!$A$2:$A$37,1))))))</f>
        <v/>
      </c>
      <c r="Q4550" s="7" t="str">
        <f t="shared" si="431"/>
        <v/>
      </c>
    </row>
    <row r="4551" spans="1:17" ht="15.75" customHeight="1" x14ac:dyDescent="0.25">
      <c r="A4551" s="2">
        <v>123</v>
      </c>
      <c r="B4551" s="2">
        <v>123</v>
      </c>
      <c r="C4551" s="2">
        <v>123</v>
      </c>
      <c r="D4551" s="2"/>
      <c r="E4551" s="3"/>
      <c r="F4551" s="3"/>
      <c r="G4551" s="3"/>
      <c r="H4551" s="3"/>
      <c r="I4551" s="3"/>
      <c r="J4551" s="4" t="str">
        <f t="shared" si="426"/>
        <v/>
      </c>
      <c r="K4551" s="3" t="str">
        <f t="shared" si="427"/>
        <v/>
      </c>
      <c r="L4551" s="5">
        <v>2810</v>
      </c>
      <c r="M4551" s="2" t="str">
        <f t="shared" si="428"/>
        <v>Hasta $9.989</v>
      </c>
      <c r="N4551" s="5">
        <f t="shared" si="429"/>
        <v>700</v>
      </c>
      <c r="O4551" s="6" t="str">
        <f t="shared" si="430"/>
        <v>No aplica (&lt;$19.990)</v>
      </c>
      <c r="P4551" s="7" t="str">
        <f t="array" ref="P4551">IF(OR(L4551="",K4551=""),"",IF(L4551&lt;19990,0,IF(L4551&lt;=30000,INDEX(Tarifas!$C$2:$C$37,MATCH(K4551,Tarifas!$A$2:$A$37,1)),IF(L4551&lt;=40000,INDEX(Tarifas!$D$2:$D$37,MATCH(K4551,Tarifas!$A$2:$A$37,1)),INDEX(Tarifas!$E$2:$E$37,MATCH(K4551,Tarifas!$A$2:$A$37,1))))))</f>
        <v/>
      </c>
      <c r="Q4551" s="7" t="str">
        <f t="shared" si="431"/>
        <v/>
      </c>
    </row>
    <row r="4552" spans="1:17" ht="15.75" customHeight="1" x14ac:dyDescent="0.25">
      <c r="A4552" s="2">
        <v>123</v>
      </c>
      <c r="B4552" s="2">
        <v>123</v>
      </c>
      <c r="C4552" s="2">
        <v>123</v>
      </c>
      <c r="D4552" s="2"/>
      <c r="E4552" s="3"/>
      <c r="F4552" s="3"/>
      <c r="G4552" s="3"/>
      <c r="H4552" s="3"/>
      <c r="I4552" s="3"/>
      <c r="J4552" s="4" t="str">
        <f t="shared" si="426"/>
        <v/>
      </c>
      <c r="K4552" s="3" t="str">
        <f t="shared" si="427"/>
        <v/>
      </c>
      <c r="L4552" s="5">
        <v>2810</v>
      </c>
      <c r="M4552" s="2" t="str">
        <f t="shared" si="428"/>
        <v>Hasta $9.989</v>
      </c>
      <c r="N4552" s="5">
        <f t="shared" si="429"/>
        <v>700</v>
      </c>
      <c r="O4552" s="6" t="str">
        <f t="shared" si="430"/>
        <v>No aplica (&lt;$19.990)</v>
      </c>
      <c r="P4552" s="7" t="str">
        <f t="array" ref="P4552">IF(OR(L4552="",K4552=""),"",IF(L4552&lt;19990,0,IF(L4552&lt;=30000,INDEX(Tarifas!$C$2:$C$37,MATCH(K4552,Tarifas!$A$2:$A$37,1)),IF(L4552&lt;=40000,INDEX(Tarifas!$D$2:$D$37,MATCH(K4552,Tarifas!$A$2:$A$37,1)),INDEX(Tarifas!$E$2:$E$37,MATCH(K4552,Tarifas!$A$2:$A$37,1))))))</f>
        <v/>
      </c>
      <c r="Q4552" s="7" t="str">
        <f t="shared" si="431"/>
        <v/>
      </c>
    </row>
    <row r="4553" spans="1:17" ht="15.75" customHeight="1" x14ac:dyDescent="0.25">
      <c r="A4553" s="2">
        <v>123</v>
      </c>
      <c r="B4553" s="2">
        <v>123</v>
      </c>
      <c r="C4553" s="2">
        <v>123</v>
      </c>
      <c r="D4553" s="2"/>
      <c r="E4553" s="3"/>
      <c r="F4553" s="3"/>
      <c r="G4553" s="3"/>
      <c r="H4553" s="3"/>
      <c r="I4553" s="3"/>
      <c r="J4553" s="4" t="str">
        <f t="shared" si="426"/>
        <v/>
      </c>
      <c r="K4553" s="3" t="str">
        <f t="shared" si="427"/>
        <v/>
      </c>
      <c r="L4553" s="5">
        <v>2840</v>
      </c>
      <c r="M4553" s="2" t="str">
        <f t="shared" si="428"/>
        <v>Hasta $9.989</v>
      </c>
      <c r="N4553" s="5">
        <f t="shared" si="429"/>
        <v>700</v>
      </c>
      <c r="O4553" s="6" t="str">
        <f t="shared" si="430"/>
        <v>No aplica (&lt;$19.990)</v>
      </c>
      <c r="P4553" s="7" t="str">
        <f t="array" ref="P4553">IF(OR(L4553="",K4553=""),"",IF(L4553&lt;19990,0,IF(L4553&lt;=30000,INDEX(Tarifas!$C$2:$C$37,MATCH(K4553,Tarifas!$A$2:$A$37,1)),IF(L4553&lt;=40000,INDEX(Tarifas!$D$2:$D$37,MATCH(K4553,Tarifas!$A$2:$A$37,1)),INDEX(Tarifas!$E$2:$E$37,MATCH(K4553,Tarifas!$A$2:$A$37,1))))))</f>
        <v/>
      </c>
      <c r="Q4553" s="7" t="str">
        <f t="shared" si="431"/>
        <v/>
      </c>
    </row>
    <row r="4554" spans="1:17" ht="15.75" customHeight="1" x14ac:dyDescent="0.25">
      <c r="A4554" s="2">
        <v>123</v>
      </c>
      <c r="B4554" s="2">
        <v>123</v>
      </c>
      <c r="C4554" s="2">
        <v>123</v>
      </c>
      <c r="D4554" s="2"/>
      <c r="E4554" s="3"/>
      <c r="F4554" s="3"/>
      <c r="G4554" s="3"/>
      <c r="H4554" s="3"/>
      <c r="I4554" s="3"/>
      <c r="J4554" s="4" t="str">
        <f t="shared" si="426"/>
        <v/>
      </c>
      <c r="K4554" s="3" t="str">
        <f t="shared" si="427"/>
        <v/>
      </c>
      <c r="L4554" s="5">
        <v>2840</v>
      </c>
      <c r="M4554" s="2" t="str">
        <f t="shared" si="428"/>
        <v>Hasta $9.989</v>
      </c>
      <c r="N4554" s="5">
        <f t="shared" si="429"/>
        <v>700</v>
      </c>
      <c r="O4554" s="6" t="str">
        <f t="shared" si="430"/>
        <v>No aplica (&lt;$19.990)</v>
      </c>
      <c r="P4554" s="7" t="str">
        <f t="array" ref="P4554">IF(OR(L4554="",K4554=""),"",IF(L4554&lt;19990,0,IF(L4554&lt;=30000,INDEX(Tarifas!$C$2:$C$37,MATCH(K4554,Tarifas!$A$2:$A$37,1)),IF(L4554&lt;=40000,INDEX(Tarifas!$D$2:$D$37,MATCH(K4554,Tarifas!$A$2:$A$37,1)),INDEX(Tarifas!$E$2:$E$37,MATCH(K4554,Tarifas!$A$2:$A$37,1))))))</f>
        <v/>
      </c>
      <c r="Q4554" s="7" t="str">
        <f t="shared" si="431"/>
        <v/>
      </c>
    </row>
    <row r="4555" spans="1:17" ht="15.75" customHeight="1" x14ac:dyDescent="0.25">
      <c r="A4555" s="2">
        <v>123</v>
      </c>
      <c r="B4555" s="2">
        <v>123</v>
      </c>
      <c r="C4555" s="2">
        <v>123</v>
      </c>
      <c r="D4555" s="2"/>
      <c r="E4555" s="3"/>
      <c r="F4555" s="3"/>
      <c r="G4555" s="3"/>
      <c r="H4555" s="3"/>
      <c r="I4555" s="3"/>
      <c r="J4555" s="4" t="str">
        <f t="shared" si="426"/>
        <v/>
      </c>
      <c r="K4555" s="3" t="str">
        <f t="shared" si="427"/>
        <v/>
      </c>
      <c r="L4555" s="5">
        <v>2851</v>
      </c>
      <c r="M4555" s="2" t="str">
        <f t="shared" si="428"/>
        <v>Hasta $9.989</v>
      </c>
      <c r="N4555" s="5">
        <f t="shared" si="429"/>
        <v>700</v>
      </c>
      <c r="O4555" s="6" t="str">
        <f t="shared" si="430"/>
        <v>No aplica (&lt;$19.990)</v>
      </c>
      <c r="P4555" s="7" t="str">
        <f t="array" ref="P4555">IF(OR(L4555="",K4555=""),"",IF(L4555&lt;19990,0,IF(L4555&lt;=30000,INDEX(Tarifas!$C$2:$C$37,MATCH(K4555,Tarifas!$A$2:$A$37,1)),IF(L4555&lt;=40000,INDEX(Tarifas!$D$2:$D$37,MATCH(K4555,Tarifas!$A$2:$A$37,1)),INDEX(Tarifas!$E$2:$E$37,MATCH(K4555,Tarifas!$A$2:$A$37,1))))))</f>
        <v/>
      </c>
      <c r="Q4555" s="7" t="str">
        <f t="shared" si="431"/>
        <v/>
      </c>
    </row>
    <row r="4556" spans="1:17" ht="15.75" customHeight="1" x14ac:dyDescent="0.25">
      <c r="A4556" s="2">
        <v>123</v>
      </c>
      <c r="B4556" s="2">
        <v>123</v>
      </c>
      <c r="C4556" s="2">
        <v>123</v>
      </c>
      <c r="D4556" s="2"/>
      <c r="E4556" s="3"/>
      <c r="F4556" s="3"/>
      <c r="G4556" s="3"/>
      <c r="H4556" s="3"/>
      <c r="I4556" s="3"/>
      <c r="J4556" s="4" t="str">
        <f t="shared" si="426"/>
        <v/>
      </c>
      <c r="K4556" s="3" t="str">
        <f t="shared" si="427"/>
        <v/>
      </c>
      <c r="L4556" s="5">
        <v>2851</v>
      </c>
      <c r="M4556" s="2" t="str">
        <f t="shared" si="428"/>
        <v>Hasta $9.989</v>
      </c>
      <c r="N4556" s="5">
        <f t="shared" si="429"/>
        <v>700</v>
      </c>
      <c r="O4556" s="6" t="str">
        <f t="shared" si="430"/>
        <v>No aplica (&lt;$19.990)</v>
      </c>
      <c r="P4556" s="7" t="str">
        <f t="array" ref="P4556">IF(OR(L4556="",K4556=""),"",IF(L4556&lt;19990,0,IF(L4556&lt;=30000,INDEX(Tarifas!$C$2:$C$37,MATCH(K4556,Tarifas!$A$2:$A$37,1)),IF(L4556&lt;=40000,INDEX(Tarifas!$D$2:$D$37,MATCH(K4556,Tarifas!$A$2:$A$37,1)),INDEX(Tarifas!$E$2:$E$37,MATCH(K4556,Tarifas!$A$2:$A$37,1))))))</f>
        <v/>
      </c>
      <c r="Q4556" s="7" t="str">
        <f t="shared" si="431"/>
        <v/>
      </c>
    </row>
    <row r="4557" spans="1:17" ht="15.75" customHeight="1" x14ac:dyDescent="0.25">
      <c r="A4557" s="2">
        <v>123</v>
      </c>
      <c r="B4557" s="2">
        <v>123</v>
      </c>
      <c r="C4557" s="2">
        <v>123</v>
      </c>
      <c r="D4557" s="2"/>
      <c r="E4557" s="3"/>
      <c r="F4557" s="3"/>
      <c r="G4557" s="3"/>
      <c r="H4557" s="3"/>
      <c r="I4557" s="3"/>
      <c r="J4557" s="4" t="str">
        <f t="shared" si="426"/>
        <v/>
      </c>
      <c r="K4557" s="3" t="str">
        <f t="shared" si="427"/>
        <v/>
      </c>
      <c r="L4557" s="5">
        <v>2890</v>
      </c>
      <c r="M4557" s="2" t="str">
        <f t="shared" si="428"/>
        <v>Hasta $9.989</v>
      </c>
      <c r="N4557" s="5">
        <f t="shared" si="429"/>
        <v>700</v>
      </c>
      <c r="O4557" s="6" t="str">
        <f t="shared" si="430"/>
        <v>No aplica (&lt;$19.990)</v>
      </c>
      <c r="P4557" s="7" t="str">
        <f t="array" ref="P4557">IF(OR(L4557="",K4557=""),"",IF(L4557&lt;19990,0,IF(L4557&lt;=30000,INDEX(Tarifas!$C$2:$C$37,MATCH(K4557,Tarifas!$A$2:$A$37,1)),IF(L4557&lt;=40000,INDEX(Tarifas!$D$2:$D$37,MATCH(K4557,Tarifas!$A$2:$A$37,1)),INDEX(Tarifas!$E$2:$E$37,MATCH(K4557,Tarifas!$A$2:$A$37,1))))))</f>
        <v/>
      </c>
      <c r="Q4557" s="7" t="str">
        <f t="shared" si="431"/>
        <v/>
      </c>
    </row>
    <row r="4558" spans="1:17" ht="15.75" customHeight="1" x14ac:dyDescent="0.25">
      <c r="A4558" s="2">
        <v>123</v>
      </c>
      <c r="B4558" s="2">
        <v>123</v>
      </c>
      <c r="C4558" s="2">
        <v>123</v>
      </c>
      <c r="D4558" s="2"/>
      <c r="E4558" s="3"/>
      <c r="F4558" s="3"/>
      <c r="G4558" s="3"/>
      <c r="H4558" s="3"/>
      <c r="I4558" s="3"/>
      <c r="J4558" s="4" t="str">
        <f t="shared" si="426"/>
        <v/>
      </c>
      <c r="K4558" s="3" t="str">
        <f t="shared" si="427"/>
        <v/>
      </c>
      <c r="L4558" s="5">
        <v>2890</v>
      </c>
      <c r="M4558" s="2" t="str">
        <f t="shared" si="428"/>
        <v>Hasta $9.989</v>
      </c>
      <c r="N4558" s="5">
        <f t="shared" si="429"/>
        <v>700</v>
      </c>
      <c r="O4558" s="6" t="str">
        <f t="shared" si="430"/>
        <v>No aplica (&lt;$19.990)</v>
      </c>
      <c r="P4558" s="7" t="str">
        <f t="array" ref="P4558">IF(OR(L4558="",K4558=""),"",IF(L4558&lt;19990,0,IF(L4558&lt;=30000,INDEX(Tarifas!$C$2:$C$37,MATCH(K4558,Tarifas!$A$2:$A$37,1)),IF(L4558&lt;=40000,INDEX(Tarifas!$D$2:$D$37,MATCH(K4558,Tarifas!$A$2:$A$37,1)),INDEX(Tarifas!$E$2:$E$37,MATCH(K4558,Tarifas!$A$2:$A$37,1))))))</f>
        <v/>
      </c>
      <c r="Q4558" s="7" t="str">
        <f t="shared" si="431"/>
        <v/>
      </c>
    </row>
    <row r="4559" spans="1:17" ht="15.75" customHeight="1" x14ac:dyDescent="0.25">
      <c r="A4559" s="2">
        <v>123</v>
      </c>
      <c r="B4559" s="2">
        <v>123</v>
      </c>
      <c r="C4559" s="2">
        <v>123</v>
      </c>
      <c r="D4559" s="2"/>
      <c r="E4559" s="3"/>
      <c r="F4559" s="3"/>
      <c r="G4559" s="3"/>
      <c r="H4559" s="3"/>
      <c r="I4559" s="3"/>
      <c r="J4559" s="4" t="str">
        <f t="shared" si="426"/>
        <v/>
      </c>
      <c r="K4559" s="3" t="str">
        <f t="shared" si="427"/>
        <v/>
      </c>
      <c r="L4559" s="5">
        <v>2890</v>
      </c>
      <c r="M4559" s="2" t="str">
        <f t="shared" si="428"/>
        <v>Hasta $9.989</v>
      </c>
      <c r="N4559" s="5">
        <f t="shared" si="429"/>
        <v>700</v>
      </c>
      <c r="O4559" s="6" t="str">
        <f t="shared" si="430"/>
        <v>No aplica (&lt;$19.990)</v>
      </c>
      <c r="P4559" s="7" t="str">
        <f t="array" ref="P4559">IF(OR(L4559="",K4559=""),"",IF(L4559&lt;19990,0,IF(L4559&lt;=30000,INDEX(Tarifas!$C$2:$C$37,MATCH(K4559,Tarifas!$A$2:$A$37,1)),IF(L4559&lt;=40000,INDEX(Tarifas!$D$2:$D$37,MATCH(K4559,Tarifas!$A$2:$A$37,1)),INDEX(Tarifas!$E$2:$E$37,MATCH(K4559,Tarifas!$A$2:$A$37,1))))))</f>
        <v/>
      </c>
      <c r="Q4559" s="7" t="str">
        <f t="shared" si="431"/>
        <v/>
      </c>
    </row>
    <row r="4560" spans="1:17" ht="15.75" customHeight="1" x14ac:dyDescent="0.25">
      <c r="A4560" s="2">
        <v>123</v>
      </c>
      <c r="B4560" s="2">
        <v>123</v>
      </c>
      <c r="C4560" s="2">
        <v>123</v>
      </c>
      <c r="D4560" s="2"/>
      <c r="E4560" s="3"/>
      <c r="F4560" s="3"/>
      <c r="G4560" s="3"/>
      <c r="H4560" s="3"/>
      <c r="I4560" s="3"/>
      <c r="J4560" s="4" t="str">
        <f t="shared" si="426"/>
        <v/>
      </c>
      <c r="K4560" s="3" t="str">
        <f t="shared" si="427"/>
        <v/>
      </c>
      <c r="L4560" s="5">
        <v>2890</v>
      </c>
      <c r="M4560" s="2" t="str">
        <f t="shared" si="428"/>
        <v>Hasta $9.989</v>
      </c>
      <c r="N4560" s="5">
        <f t="shared" si="429"/>
        <v>700</v>
      </c>
      <c r="O4560" s="6" t="str">
        <f t="shared" si="430"/>
        <v>No aplica (&lt;$19.990)</v>
      </c>
      <c r="P4560" s="7" t="str">
        <f t="array" ref="P4560">IF(OR(L4560="",K4560=""),"",IF(L4560&lt;19990,0,IF(L4560&lt;=30000,INDEX(Tarifas!$C$2:$C$37,MATCH(K4560,Tarifas!$A$2:$A$37,1)),IF(L4560&lt;=40000,INDEX(Tarifas!$D$2:$D$37,MATCH(K4560,Tarifas!$A$2:$A$37,1)),INDEX(Tarifas!$E$2:$E$37,MATCH(K4560,Tarifas!$A$2:$A$37,1))))))</f>
        <v/>
      </c>
      <c r="Q4560" s="7" t="str">
        <f t="shared" si="431"/>
        <v/>
      </c>
    </row>
    <row r="4561" spans="1:17" ht="15.75" customHeight="1" x14ac:dyDescent="0.25">
      <c r="A4561" s="2">
        <v>123</v>
      </c>
      <c r="B4561" s="2">
        <v>123</v>
      </c>
      <c r="C4561" s="2">
        <v>123</v>
      </c>
      <c r="D4561" s="2"/>
      <c r="E4561" s="3"/>
      <c r="F4561" s="3"/>
      <c r="G4561" s="3"/>
      <c r="H4561" s="3"/>
      <c r="I4561" s="3"/>
      <c r="J4561" s="4" t="str">
        <f t="shared" si="426"/>
        <v/>
      </c>
      <c r="K4561" s="3" t="str">
        <f t="shared" si="427"/>
        <v/>
      </c>
      <c r="L4561" s="5">
        <v>2900</v>
      </c>
      <c r="M4561" s="2" t="str">
        <f t="shared" si="428"/>
        <v>Hasta $9.989</v>
      </c>
      <c r="N4561" s="5">
        <f t="shared" si="429"/>
        <v>700</v>
      </c>
      <c r="O4561" s="6" t="str">
        <f t="shared" si="430"/>
        <v>No aplica (&lt;$19.990)</v>
      </c>
      <c r="P4561" s="7" t="str">
        <f t="array" ref="P4561">IF(OR(L4561="",K4561=""),"",IF(L4561&lt;19990,0,IF(L4561&lt;=30000,INDEX(Tarifas!$C$2:$C$37,MATCH(K4561,Tarifas!$A$2:$A$37,1)),IF(L4561&lt;=40000,INDEX(Tarifas!$D$2:$D$37,MATCH(K4561,Tarifas!$A$2:$A$37,1)),INDEX(Tarifas!$E$2:$E$37,MATCH(K4561,Tarifas!$A$2:$A$37,1))))))</f>
        <v/>
      </c>
      <c r="Q4561" s="7" t="str">
        <f t="shared" si="431"/>
        <v/>
      </c>
    </row>
    <row r="4562" spans="1:17" ht="15.75" customHeight="1" x14ac:dyDescent="0.25">
      <c r="A4562" s="2">
        <v>123</v>
      </c>
      <c r="B4562" s="2">
        <v>123</v>
      </c>
      <c r="C4562" s="2">
        <v>123</v>
      </c>
      <c r="D4562" s="2"/>
      <c r="E4562" s="3"/>
      <c r="F4562" s="3"/>
      <c r="G4562" s="3"/>
      <c r="H4562" s="3"/>
      <c r="I4562" s="3"/>
      <c r="J4562" s="4" t="str">
        <f t="shared" si="426"/>
        <v/>
      </c>
      <c r="K4562" s="3" t="str">
        <f t="shared" si="427"/>
        <v/>
      </c>
      <c r="L4562" s="5">
        <v>2900</v>
      </c>
      <c r="M4562" s="2" t="str">
        <f t="shared" si="428"/>
        <v>Hasta $9.989</v>
      </c>
      <c r="N4562" s="5">
        <f t="shared" si="429"/>
        <v>700</v>
      </c>
      <c r="O4562" s="6" t="str">
        <f t="shared" si="430"/>
        <v>No aplica (&lt;$19.990)</v>
      </c>
      <c r="P4562" s="7" t="str">
        <f t="array" ref="P4562">IF(OR(L4562="",K4562=""),"",IF(L4562&lt;19990,0,IF(L4562&lt;=30000,INDEX(Tarifas!$C$2:$C$37,MATCH(K4562,Tarifas!$A$2:$A$37,1)),IF(L4562&lt;=40000,INDEX(Tarifas!$D$2:$D$37,MATCH(K4562,Tarifas!$A$2:$A$37,1)),INDEX(Tarifas!$E$2:$E$37,MATCH(K4562,Tarifas!$A$2:$A$37,1))))))</f>
        <v/>
      </c>
      <c r="Q4562" s="7" t="str">
        <f t="shared" si="431"/>
        <v/>
      </c>
    </row>
    <row r="4563" spans="1:17" ht="15.75" customHeight="1" x14ac:dyDescent="0.25">
      <c r="A4563" s="2">
        <v>123</v>
      </c>
      <c r="B4563" s="2">
        <v>123</v>
      </c>
      <c r="C4563" s="2">
        <v>123</v>
      </c>
      <c r="D4563" s="2"/>
      <c r="E4563" s="3"/>
      <c r="F4563" s="3"/>
      <c r="G4563" s="3"/>
      <c r="H4563" s="3"/>
      <c r="I4563" s="3"/>
      <c r="J4563" s="4" t="str">
        <f t="shared" si="426"/>
        <v/>
      </c>
      <c r="K4563" s="3" t="str">
        <f t="shared" si="427"/>
        <v/>
      </c>
      <c r="L4563" s="5">
        <v>2900</v>
      </c>
      <c r="M4563" s="2" t="str">
        <f t="shared" si="428"/>
        <v>Hasta $9.989</v>
      </c>
      <c r="N4563" s="5">
        <f t="shared" si="429"/>
        <v>700</v>
      </c>
      <c r="O4563" s="6" t="str">
        <f t="shared" si="430"/>
        <v>No aplica (&lt;$19.990)</v>
      </c>
      <c r="P4563" s="7" t="str">
        <f t="array" ref="P4563">IF(OR(L4563="",K4563=""),"",IF(L4563&lt;19990,0,IF(L4563&lt;=30000,INDEX(Tarifas!$C$2:$C$37,MATCH(K4563,Tarifas!$A$2:$A$37,1)),IF(L4563&lt;=40000,INDEX(Tarifas!$D$2:$D$37,MATCH(K4563,Tarifas!$A$2:$A$37,1)),INDEX(Tarifas!$E$2:$E$37,MATCH(K4563,Tarifas!$A$2:$A$37,1))))))</f>
        <v/>
      </c>
      <c r="Q4563" s="7" t="str">
        <f t="shared" si="431"/>
        <v/>
      </c>
    </row>
    <row r="4564" spans="1:17" ht="15.75" customHeight="1" x14ac:dyDescent="0.25">
      <c r="A4564" s="2">
        <v>123</v>
      </c>
      <c r="B4564" s="2">
        <v>123</v>
      </c>
      <c r="C4564" s="2">
        <v>123</v>
      </c>
      <c r="D4564" s="2"/>
      <c r="E4564" s="3"/>
      <c r="F4564" s="3"/>
      <c r="G4564" s="3"/>
      <c r="H4564" s="3"/>
      <c r="I4564" s="3"/>
      <c r="J4564" s="4" t="str">
        <f t="shared" si="426"/>
        <v/>
      </c>
      <c r="K4564" s="3" t="str">
        <f t="shared" si="427"/>
        <v/>
      </c>
      <c r="L4564" s="5">
        <v>2900</v>
      </c>
      <c r="M4564" s="2" t="str">
        <f t="shared" si="428"/>
        <v>Hasta $9.989</v>
      </c>
      <c r="N4564" s="5">
        <f t="shared" si="429"/>
        <v>700</v>
      </c>
      <c r="O4564" s="6" t="str">
        <f t="shared" si="430"/>
        <v>No aplica (&lt;$19.990)</v>
      </c>
      <c r="P4564" s="7" t="str">
        <f t="array" ref="P4564">IF(OR(L4564="",K4564=""),"",IF(L4564&lt;19990,0,IF(L4564&lt;=30000,INDEX(Tarifas!$C$2:$C$37,MATCH(K4564,Tarifas!$A$2:$A$37,1)),IF(L4564&lt;=40000,INDEX(Tarifas!$D$2:$D$37,MATCH(K4564,Tarifas!$A$2:$A$37,1)),INDEX(Tarifas!$E$2:$E$37,MATCH(K4564,Tarifas!$A$2:$A$37,1))))))</f>
        <v/>
      </c>
      <c r="Q4564" s="7" t="str">
        <f t="shared" si="431"/>
        <v/>
      </c>
    </row>
    <row r="4565" spans="1:17" ht="15.75" customHeight="1" x14ac:dyDescent="0.25">
      <c r="A4565" s="2">
        <v>123</v>
      </c>
      <c r="B4565" s="2">
        <v>123</v>
      </c>
      <c r="C4565" s="2">
        <v>123</v>
      </c>
      <c r="D4565" s="2"/>
      <c r="E4565" s="3"/>
      <c r="F4565" s="3"/>
      <c r="G4565" s="3"/>
      <c r="H4565" s="3"/>
      <c r="I4565" s="3"/>
      <c r="J4565" s="4" t="str">
        <f t="shared" si="426"/>
        <v/>
      </c>
      <c r="K4565" s="3" t="str">
        <f t="shared" si="427"/>
        <v/>
      </c>
      <c r="L4565" s="5">
        <v>2900</v>
      </c>
      <c r="M4565" s="2" t="str">
        <f t="shared" si="428"/>
        <v>Hasta $9.989</v>
      </c>
      <c r="N4565" s="5">
        <f t="shared" si="429"/>
        <v>700</v>
      </c>
      <c r="O4565" s="6" t="str">
        <f t="shared" si="430"/>
        <v>No aplica (&lt;$19.990)</v>
      </c>
      <c r="P4565" s="7" t="str">
        <f t="array" ref="P4565">IF(OR(L4565="",K4565=""),"",IF(L4565&lt;19990,0,IF(L4565&lt;=30000,INDEX(Tarifas!$C$2:$C$37,MATCH(K4565,Tarifas!$A$2:$A$37,1)),IF(L4565&lt;=40000,INDEX(Tarifas!$D$2:$D$37,MATCH(K4565,Tarifas!$A$2:$A$37,1)),INDEX(Tarifas!$E$2:$E$37,MATCH(K4565,Tarifas!$A$2:$A$37,1))))))</f>
        <v/>
      </c>
      <c r="Q4565" s="7" t="str">
        <f t="shared" si="431"/>
        <v/>
      </c>
    </row>
    <row r="4566" spans="1:17" ht="15.75" customHeight="1" x14ac:dyDescent="0.25">
      <c r="A4566" s="2">
        <v>123</v>
      </c>
      <c r="B4566" s="2">
        <v>123</v>
      </c>
      <c r="C4566" s="2">
        <v>123</v>
      </c>
      <c r="D4566" s="2"/>
      <c r="E4566" s="3"/>
      <c r="F4566" s="3"/>
      <c r="G4566" s="3"/>
      <c r="H4566" s="3"/>
      <c r="I4566" s="3"/>
      <c r="J4566" s="4" t="str">
        <f t="shared" si="426"/>
        <v/>
      </c>
      <c r="K4566" s="3" t="str">
        <f t="shared" si="427"/>
        <v/>
      </c>
      <c r="L4566" s="5">
        <v>2900</v>
      </c>
      <c r="M4566" s="2" t="str">
        <f t="shared" si="428"/>
        <v>Hasta $9.989</v>
      </c>
      <c r="N4566" s="5">
        <f t="shared" si="429"/>
        <v>700</v>
      </c>
      <c r="O4566" s="6" t="str">
        <f t="shared" si="430"/>
        <v>No aplica (&lt;$19.990)</v>
      </c>
      <c r="P4566" s="7" t="str">
        <f t="array" ref="P4566">IF(OR(L4566="",K4566=""),"",IF(L4566&lt;19990,0,IF(L4566&lt;=30000,INDEX(Tarifas!$C$2:$C$37,MATCH(K4566,Tarifas!$A$2:$A$37,1)),IF(L4566&lt;=40000,INDEX(Tarifas!$D$2:$D$37,MATCH(K4566,Tarifas!$A$2:$A$37,1)),INDEX(Tarifas!$E$2:$E$37,MATCH(K4566,Tarifas!$A$2:$A$37,1))))))</f>
        <v/>
      </c>
      <c r="Q4566" s="7" t="str">
        <f t="shared" si="431"/>
        <v/>
      </c>
    </row>
    <row r="4567" spans="1:17" ht="15.75" customHeight="1" x14ac:dyDescent="0.25">
      <c r="A4567" s="2">
        <v>123</v>
      </c>
      <c r="B4567" s="2">
        <v>123</v>
      </c>
      <c r="C4567" s="2">
        <v>123</v>
      </c>
      <c r="D4567" s="2"/>
      <c r="E4567" s="3"/>
      <c r="F4567" s="3"/>
      <c r="G4567" s="3"/>
      <c r="H4567" s="3"/>
      <c r="I4567" s="3"/>
      <c r="J4567" s="4" t="str">
        <f t="shared" si="426"/>
        <v/>
      </c>
      <c r="K4567" s="3" t="str">
        <f t="shared" si="427"/>
        <v/>
      </c>
      <c r="L4567" s="5">
        <v>2900</v>
      </c>
      <c r="M4567" s="2" t="str">
        <f t="shared" si="428"/>
        <v>Hasta $9.989</v>
      </c>
      <c r="N4567" s="5">
        <f t="shared" si="429"/>
        <v>700</v>
      </c>
      <c r="O4567" s="6" t="str">
        <f t="shared" si="430"/>
        <v>No aplica (&lt;$19.990)</v>
      </c>
      <c r="P4567" s="7" t="str">
        <f t="array" ref="P4567">IF(OR(L4567="",K4567=""),"",IF(L4567&lt;19990,0,IF(L4567&lt;=30000,INDEX(Tarifas!$C$2:$C$37,MATCH(K4567,Tarifas!$A$2:$A$37,1)),IF(L4567&lt;=40000,INDEX(Tarifas!$D$2:$D$37,MATCH(K4567,Tarifas!$A$2:$A$37,1)),INDEX(Tarifas!$E$2:$E$37,MATCH(K4567,Tarifas!$A$2:$A$37,1))))))</f>
        <v/>
      </c>
      <c r="Q4567" s="7" t="str">
        <f t="shared" si="431"/>
        <v/>
      </c>
    </row>
    <row r="4568" spans="1:17" ht="15.75" customHeight="1" x14ac:dyDescent="0.25">
      <c r="A4568" s="2">
        <v>123</v>
      </c>
      <c r="B4568" s="2">
        <v>123</v>
      </c>
      <c r="C4568" s="2">
        <v>123</v>
      </c>
      <c r="D4568" s="2"/>
      <c r="E4568" s="3"/>
      <c r="F4568" s="3"/>
      <c r="G4568" s="3"/>
      <c r="H4568" s="3"/>
      <c r="I4568" s="3"/>
      <c r="J4568" s="4" t="str">
        <f t="shared" si="426"/>
        <v/>
      </c>
      <c r="K4568" s="3" t="str">
        <f t="shared" si="427"/>
        <v/>
      </c>
      <c r="L4568" s="5">
        <v>2900</v>
      </c>
      <c r="M4568" s="2" t="str">
        <f t="shared" si="428"/>
        <v>Hasta $9.989</v>
      </c>
      <c r="N4568" s="5">
        <f t="shared" si="429"/>
        <v>700</v>
      </c>
      <c r="O4568" s="6" t="str">
        <f t="shared" si="430"/>
        <v>No aplica (&lt;$19.990)</v>
      </c>
      <c r="P4568" s="7" t="str">
        <f t="array" ref="P4568">IF(OR(L4568="",K4568=""),"",IF(L4568&lt;19990,0,IF(L4568&lt;=30000,INDEX(Tarifas!$C$2:$C$37,MATCH(K4568,Tarifas!$A$2:$A$37,1)),IF(L4568&lt;=40000,INDEX(Tarifas!$D$2:$D$37,MATCH(K4568,Tarifas!$A$2:$A$37,1)),INDEX(Tarifas!$E$2:$E$37,MATCH(K4568,Tarifas!$A$2:$A$37,1))))))</f>
        <v/>
      </c>
      <c r="Q4568" s="7" t="str">
        <f t="shared" si="431"/>
        <v/>
      </c>
    </row>
    <row r="4569" spans="1:17" ht="15.75" customHeight="1" x14ac:dyDescent="0.25">
      <c r="A4569" s="2">
        <v>123</v>
      </c>
      <c r="B4569" s="2">
        <v>123</v>
      </c>
      <c r="C4569" s="2">
        <v>123</v>
      </c>
      <c r="D4569" s="2"/>
      <c r="E4569" s="3"/>
      <c r="F4569" s="3"/>
      <c r="G4569" s="3"/>
      <c r="H4569" s="3"/>
      <c r="I4569" s="3"/>
      <c r="J4569" s="4" t="str">
        <f t="shared" si="426"/>
        <v/>
      </c>
      <c r="K4569" s="3" t="str">
        <f t="shared" si="427"/>
        <v/>
      </c>
      <c r="L4569" s="5">
        <v>2900</v>
      </c>
      <c r="M4569" s="2" t="str">
        <f t="shared" si="428"/>
        <v>Hasta $9.989</v>
      </c>
      <c r="N4569" s="5">
        <f t="shared" si="429"/>
        <v>700</v>
      </c>
      <c r="O4569" s="6" t="str">
        <f t="shared" si="430"/>
        <v>No aplica (&lt;$19.990)</v>
      </c>
      <c r="P4569" s="7" t="str">
        <f t="array" ref="P4569">IF(OR(L4569="",K4569=""),"",IF(L4569&lt;19990,0,IF(L4569&lt;=30000,INDEX(Tarifas!$C$2:$C$37,MATCH(K4569,Tarifas!$A$2:$A$37,1)),IF(L4569&lt;=40000,INDEX(Tarifas!$D$2:$D$37,MATCH(K4569,Tarifas!$A$2:$A$37,1)),INDEX(Tarifas!$E$2:$E$37,MATCH(K4569,Tarifas!$A$2:$A$37,1))))))</f>
        <v/>
      </c>
      <c r="Q4569" s="7" t="str">
        <f t="shared" si="431"/>
        <v/>
      </c>
    </row>
    <row r="4570" spans="1:17" ht="15.75" customHeight="1" x14ac:dyDescent="0.25">
      <c r="A4570" s="2">
        <v>123</v>
      </c>
      <c r="B4570" s="2">
        <v>123</v>
      </c>
      <c r="C4570" s="2">
        <v>123</v>
      </c>
      <c r="D4570" s="2"/>
      <c r="E4570" s="3"/>
      <c r="F4570" s="3"/>
      <c r="G4570" s="3"/>
      <c r="H4570" s="3"/>
      <c r="I4570" s="3"/>
      <c r="J4570" s="4" t="str">
        <f t="shared" si="426"/>
        <v/>
      </c>
      <c r="K4570" s="3" t="str">
        <f t="shared" si="427"/>
        <v/>
      </c>
      <c r="L4570" s="5">
        <v>2929</v>
      </c>
      <c r="M4570" s="2" t="str">
        <f t="shared" si="428"/>
        <v>Hasta $9.989</v>
      </c>
      <c r="N4570" s="5">
        <f t="shared" si="429"/>
        <v>700</v>
      </c>
      <c r="O4570" s="6" t="str">
        <f t="shared" si="430"/>
        <v>No aplica (&lt;$19.990)</v>
      </c>
      <c r="P4570" s="7" t="str">
        <f t="array" ref="P4570">IF(OR(L4570="",K4570=""),"",IF(L4570&lt;19990,0,IF(L4570&lt;=30000,INDEX(Tarifas!$C$2:$C$37,MATCH(K4570,Tarifas!$A$2:$A$37,1)),IF(L4570&lt;=40000,INDEX(Tarifas!$D$2:$D$37,MATCH(K4570,Tarifas!$A$2:$A$37,1)),INDEX(Tarifas!$E$2:$E$37,MATCH(K4570,Tarifas!$A$2:$A$37,1))))))</f>
        <v/>
      </c>
      <c r="Q4570" s="7" t="str">
        <f t="shared" si="431"/>
        <v/>
      </c>
    </row>
    <row r="4571" spans="1:17" ht="15.75" customHeight="1" x14ac:dyDescent="0.25">
      <c r="A4571" s="2">
        <v>123</v>
      </c>
      <c r="B4571" s="2">
        <v>123</v>
      </c>
      <c r="C4571" s="2">
        <v>123</v>
      </c>
      <c r="D4571" s="2"/>
      <c r="E4571" s="3"/>
      <c r="F4571" s="3"/>
      <c r="G4571" s="3"/>
      <c r="H4571" s="3"/>
      <c r="I4571" s="3"/>
      <c r="J4571" s="4" t="str">
        <f t="shared" si="426"/>
        <v/>
      </c>
      <c r="K4571" s="3" t="str">
        <f t="shared" si="427"/>
        <v/>
      </c>
      <c r="L4571" s="5">
        <v>2940</v>
      </c>
      <c r="M4571" s="2" t="str">
        <f t="shared" si="428"/>
        <v>Hasta $9.989</v>
      </c>
      <c r="N4571" s="5">
        <f t="shared" si="429"/>
        <v>700</v>
      </c>
      <c r="O4571" s="6" t="str">
        <f t="shared" si="430"/>
        <v>No aplica (&lt;$19.990)</v>
      </c>
      <c r="P4571" s="7" t="str">
        <f t="array" ref="P4571">IF(OR(L4571="",K4571=""),"",IF(L4571&lt;19990,0,IF(L4571&lt;=30000,INDEX(Tarifas!$C$2:$C$37,MATCH(K4571,Tarifas!$A$2:$A$37,1)),IF(L4571&lt;=40000,INDEX(Tarifas!$D$2:$D$37,MATCH(K4571,Tarifas!$A$2:$A$37,1)),INDEX(Tarifas!$E$2:$E$37,MATCH(K4571,Tarifas!$A$2:$A$37,1))))))</f>
        <v/>
      </c>
      <c r="Q4571" s="7" t="str">
        <f t="shared" si="431"/>
        <v/>
      </c>
    </row>
    <row r="4572" spans="1:17" ht="15.75" customHeight="1" x14ac:dyDescent="0.25">
      <c r="A4572" s="2">
        <v>123</v>
      </c>
      <c r="B4572" s="2">
        <v>123</v>
      </c>
      <c r="C4572" s="2">
        <v>123</v>
      </c>
      <c r="D4572" s="2"/>
      <c r="E4572" s="3"/>
      <c r="F4572" s="3"/>
      <c r="G4572" s="3"/>
      <c r="H4572" s="3"/>
      <c r="I4572" s="3"/>
      <c r="J4572" s="4" t="str">
        <f t="shared" si="426"/>
        <v/>
      </c>
      <c r="K4572" s="3" t="str">
        <f t="shared" si="427"/>
        <v/>
      </c>
      <c r="L4572" s="5">
        <v>2990</v>
      </c>
      <c r="M4572" s="2" t="str">
        <f t="shared" si="428"/>
        <v>Hasta $9.989</v>
      </c>
      <c r="N4572" s="5">
        <f t="shared" si="429"/>
        <v>700</v>
      </c>
      <c r="O4572" s="6" t="str">
        <f t="shared" si="430"/>
        <v>No aplica (&lt;$19.990)</v>
      </c>
      <c r="P4572" s="7" t="str">
        <f t="array" ref="P4572">IF(OR(L4572="",K4572=""),"",IF(L4572&lt;19990,0,IF(L4572&lt;=30000,INDEX(Tarifas!$C$2:$C$37,MATCH(K4572,Tarifas!$A$2:$A$37,1)),IF(L4572&lt;=40000,INDEX(Tarifas!$D$2:$D$37,MATCH(K4572,Tarifas!$A$2:$A$37,1)),INDEX(Tarifas!$E$2:$E$37,MATCH(K4572,Tarifas!$A$2:$A$37,1))))))</f>
        <v/>
      </c>
      <c r="Q4572" s="7" t="str">
        <f t="shared" si="431"/>
        <v/>
      </c>
    </row>
    <row r="4573" spans="1:17" ht="15.75" customHeight="1" x14ac:dyDescent="0.25">
      <c r="A4573" s="2">
        <v>123</v>
      </c>
      <c r="B4573" s="2">
        <v>123</v>
      </c>
      <c r="C4573" s="2">
        <v>123</v>
      </c>
      <c r="D4573" s="2"/>
      <c r="E4573" s="3"/>
      <c r="F4573" s="3"/>
      <c r="G4573" s="3"/>
      <c r="H4573" s="3"/>
      <c r="I4573" s="3"/>
      <c r="J4573" s="4" t="str">
        <f t="shared" si="426"/>
        <v/>
      </c>
      <c r="K4573" s="3" t="str">
        <f t="shared" si="427"/>
        <v/>
      </c>
      <c r="L4573" s="5">
        <v>2990</v>
      </c>
      <c r="M4573" s="2" t="str">
        <f t="shared" si="428"/>
        <v>Hasta $9.989</v>
      </c>
      <c r="N4573" s="5">
        <f t="shared" si="429"/>
        <v>700</v>
      </c>
      <c r="O4573" s="6" t="str">
        <f t="shared" si="430"/>
        <v>No aplica (&lt;$19.990)</v>
      </c>
      <c r="P4573" s="7" t="str">
        <f t="array" ref="P4573">IF(OR(L4573="",K4573=""),"",IF(L4573&lt;19990,0,IF(L4573&lt;=30000,INDEX(Tarifas!$C$2:$C$37,MATCH(K4573,Tarifas!$A$2:$A$37,1)),IF(L4573&lt;=40000,INDEX(Tarifas!$D$2:$D$37,MATCH(K4573,Tarifas!$A$2:$A$37,1)),INDEX(Tarifas!$E$2:$E$37,MATCH(K4573,Tarifas!$A$2:$A$37,1))))))</f>
        <v/>
      </c>
      <c r="Q4573" s="7" t="str">
        <f t="shared" si="431"/>
        <v/>
      </c>
    </row>
    <row r="4574" spans="1:17" ht="15.75" customHeight="1" x14ac:dyDescent="0.25">
      <c r="A4574" s="2">
        <v>123</v>
      </c>
      <c r="B4574" s="2">
        <v>123</v>
      </c>
      <c r="C4574" s="2">
        <v>123</v>
      </c>
      <c r="D4574" s="2"/>
      <c r="E4574" s="3"/>
      <c r="F4574" s="3"/>
      <c r="G4574" s="3"/>
      <c r="H4574" s="3"/>
      <c r="I4574" s="3"/>
      <c r="J4574" s="4" t="str">
        <f t="shared" si="426"/>
        <v/>
      </c>
      <c r="K4574" s="3" t="str">
        <f t="shared" si="427"/>
        <v/>
      </c>
      <c r="L4574" s="5">
        <v>2990</v>
      </c>
      <c r="M4574" s="2" t="str">
        <f t="shared" si="428"/>
        <v>Hasta $9.989</v>
      </c>
      <c r="N4574" s="5">
        <f t="shared" si="429"/>
        <v>700</v>
      </c>
      <c r="O4574" s="6" t="str">
        <f t="shared" si="430"/>
        <v>No aplica (&lt;$19.990)</v>
      </c>
      <c r="P4574" s="7" t="str">
        <f t="array" ref="P4574">IF(OR(L4574="",K4574=""),"",IF(L4574&lt;19990,0,IF(L4574&lt;=30000,INDEX(Tarifas!$C$2:$C$37,MATCH(K4574,Tarifas!$A$2:$A$37,1)),IF(L4574&lt;=40000,INDEX(Tarifas!$D$2:$D$37,MATCH(K4574,Tarifas!$A$2:$A$37,1)),INDEX(Tarifas!$E$2:$E$37,MATCH(K4574,Tarifas!$A$2:$A$37,1))))))</f>
        <v/>
      </c>
      <c r="Q4574" s="7" t="str">
        <f t="shared" si="431"/>
        <v/>
      </c>
    </row>
    <row r="4575" spans="1:17" ht="15.75" customHeight="1" x14ac:dyDescent="0.25">
      <c r="A4575" s="2">
        <v>123</v>
      </c>
      <c r="B4575" s="2">
        <v>123</v>
      </c>
      <c r="C4575" s="2">
        <v>123</v>
      </c>
      <c r="D4575" s="2"/>
      <c r="E4575" s="3"/>
      <c r="F4575" s="3"/>
      <c r="G4575" s="3"/>
      <c r="H4575" s="3"/>
      <c r="I4575" s="3"/>
      <c r="J4575" s="4" t="str">
        <f t="shared" si="426"/>
        <v/>
      </c>
      <c r="K4575" s="3" t="str">
        <f t="shared" si="427"/>
        <v/>
      </c>
      <c r="L4575" s="5">
        <v>2990</v>
      </c>
      <c r="M4575" s="2" t="str">
        <f t="shared" si="428"/>
        <v>Hasta $9.989</v>
      </c>
      <c r="N4575" s="5">
        <f t="shared" si="429"/>
        <v>700</v>
      </c>
      <c r="O4575" s="6" t="str">
        <f t="shared" si="430"/>
        <v>No aplica (&lt;$19.990)</v>
      </c>
      <c r="P4575" s="7" t="str">
        <f t="array" ref="P4575">IF(OR(L4575="",K4575=""),"",IF(L4575&lt;19990,0,IF(L4575&lt;=30000,INDEX(Tarifas!$C$2:$C$37,MATCH(K4575,Tarifas!$A$2:$A$37,1)),IF(L4575&lt;=40000,INDEX(Tarifas!$D$2:$D$37,MATCH(K4575,Tarifas!$A$2:$A$37,1)),INDEX(Tarifas!$E$2:$E$37,MATCH(K4575,Tarifas!$A$2:$A$37,1))))))</f>
        <v/>
      </c>
      <c r="Q4575" s="7" t="str">
        <f t="shared" si="431"/>
        <v/>
      </c>
    </row>
    <row r="4576" spans="1:17" ht="15.75" customHeight="1" x14ac:dyDescent="0.25">
      <c r="A4576" s="2">
        <v>123</v>
      </c>
      <c r="B4576" s="2">
        <v>123</v>
      </c>
      <c r="C4576" s="2">
        <v>123</v>
      </c>
      <c r="D4576" s="2"/>
      <c r="E4576" s="3"/>
      <c r="F4576" s="3"/>
      <c r="G4576" s="3"/>
      <c r="H4576" s="3"/>
      <c r="I4576" s="3"/>
      <c r="J4576" s="4" t="str">
        <f t="shared" si="426"/>
        <v/>
      </c>
      <c r="K4576" s="3" t="str">
        <f t="shared" si="427"/>
        <v/>
      </c>
      <c r="L4576" s="5">
        <v>2990</v>
      </c>
      <c r="M4576" s="2" t="str">
        <f t="shared" si="428"/>
        <v>Hasta $9.989</v>
      </c>
      <c r="N4576" s="5">
        <f t="shared" si="429"/>
        <v>700</v>
      </c>
      <c r="O4576" s="6" t="str">
        <f t="shared" si="430"/>
        <v>No aplica (&lt;$19.990)</v>
      </c>
      <c r="P4576" s="7" t="str">
        <f t="array" ref="P4576">IF(OR(L4576="",K4576=""),"",IF(L4576&lt;19990,0,IF(L4576&lt;=30000,INDEX(Tarifas!$C$2:$C$37,MATCH(K4576,Tarifas!$A$2:$A$37,1)),IF(L4576&lt;=40000,INDEX(Tarifas!$D$2:$D$37,MATCH(K4576,Tarifas!$A$2:$A$37,1)),INDEX(Tarifas!$E$2:$E$37,MATCH(K4576,Tarifas!$A$2:$A$37,1))))))</f>
        <v/>
      </c>
      <c r="Q4576" s="7" t="str">
        <f t="shared" si="431"/>
        <v/>
      </c>
    </row>
    <row r="4577" spans="1:17" ht="15.75" customHeight="1" x14ac:dyDescent="0.25">
      <c r="A4577" s="2">
        <v>123</v>
      </c>
      <c r="B4577" s="2">
        <v>123</v>
      </c>
      <c r="C4577" s="2">
        <v>123</v>
      </c>
      <c r="D4577" s="2"/>
      <c r="E4577" s="3"/>
      <c r="F4577" s="3"/>
      <c r="G4577" s="3"/>
      <c r="H4577" s="3"/>
      <c r="I4577" s="3"/>
      <c r="J4577" s="4" t="str">
        <f t="shared" si="426"/>
        <v/>
      </c>
      <c r="K4577" s="3" t="str">
        <f t="shared" si="427"/>
        <v/>
      </c>
      <c r="L4577" s="5">
        <v>2990</v>
      </c>
      <c r="M4577" s="2" t="str">
        <f t="shared" si="428"/>
        <v>Hasta $9.989</v>
      </c>
      <c r="N4577" s="5">
        <f t="shared" si="429"/>
        <v>700</v>
      </c>
      <c r="O4577" s="6" t="str">
        <f t="shared" si="430"/>
        <v>No aplica (&lt;$19.990)</v>
      </c>
      <c r="P4577" s="7" t="str">
        <f t="array" ref="P4577">IF(OR(L4577="",K4577=""),"",IF(L4577&lt;19990,0,IF(L4577&lt;=30000,INDEX(Tarifas!$C$2:$C$37,MATCH(K4577,Tarifas!$A$2:$A$37,1)),IF(L4577&lt;=40000,INDEX(Tarifas!$D$2:$D$37,MATCH(K4577,Tarifas!$A$2:$A$37,1)),INDEX(Tarifas!$E$2:$E$37,MATCH(K4577,Tarifas!$A$2:$A$37,1))))))</f>
        <v/>
      </c>
      <c r="Q4577" s="7" t="str">
        <f t="shared" si="431"/>
        <v/>
      </c>
    </row>
    <row r="4578" spans="1:17" ht="15.75" customHeight="1" x14ac:dyDescent="0.25">
      <c r="A4578" s="2">
        <v>123</v>
      </c>
      <c r="B4578" s="2">
        <v>123</v>
      </c>
      <c r="C4578" s="2">
        <v>123</v>
      </c>
      <c r="D4578" s="2"/>
      <c r="E4578" s="3"/>
      <c r="F4578" s="3"/>
      <c r="G4578" s="3"/>
      <c r="H4578" s="3"/>
      <c r="I4578" s="3"/>
      <c r="J4578" s="4" t="str">
        <f t="shared" si="426"/>
        <v/>
      </c>
      <c r="K4578" s="3" t="str">
        <f t="shared" si="427"/>
        <v/>
      </c>
      <c r="L4578" s="5">
        <v>2990</v>
      </c>
      <c r="M4578" s="2" t="str">
        <f t="shared" si="428"/>
        <v>Hasta $9.989</v>
      </c>
      <c r="N4578" s="5">
        <f t="shared" si="429"/>
        <v>700</v>
      </c>
      <c r="O4578" s="6" t="str">
        <f t="shared" si="430"/>
        <v>No aplica (&lt;$19.990)</v>
      </c>
      <c r="P4578" s="7" t="str">
        <f t="array" ref="P4578">IF(OR(L4578="",K4578=""),"",IF(L4578&lt;19990,0,IF(L4578&lt;=30000,INDEX(Tarifas!$C$2:$C$37,MATCH(K4578,Tarifas!$A$2:$A$37,1)),IF(L4578&lt;=40000,INDEX(Tarifas!$D$2:$D$37,MATCH(K4578,Tarifas!$A$2:$A$37,1)),INDEX(Tarifas!$E$2:$E$37,MATCH(K4578,Tarifas!$A$2:$A$37,1))))))</f>
        <v/>
      </c>
      <c r="Q4578" s="7" t="str">
        <f t="shared" si="431"/>
        <v/>
      </c>
    </row>
    <row r="4579" spans="1:17" ht="15.75" customHeight="1" x14ac:dyDescent="0.25">
      <c r="A4579" s="2">
        <v>123</v>
      </c>
      <c r="B4579" s="2">
        <v>123</v>
      </c>
      <c r="C4579" s="2">
        <v>123</v>
      </c>
      <c r="D4579" s="2"/>
      <c r="E4579" s="3"/>
      <c r="F4579" s="3"/>
      <c r="G4579" s="3"/>
      <c r="H4579" s="3"/>
      <c r="I4579" s="3"/>
      <c r="J4579" s="4" t="str">
        <f t="shared" si="426"/>
        <v/>
      </c>
      <c r="K4579" s="3" t="str">
        <f t="shared" si="427"/>
        <v/>
      </c>
      <c r="L4579" s="5">
        <v>2990</v>
      </c>
      <c r="M4579" s="2" t="str">
        <f t="shared" si="428"/>
        <v>Hasta $9.989</v>
      </c>
      <c r="N4579" s="5">
        <f t="shared" si="429"/>
        <v>700</v>
      </c>
      <c r="O4579" s="6" t="str">
        <f t="shared" si="430"/>
        <v>No aplica (&lt;$19.990)</v>
      </c>
      <c r="P4579" s="7" t="str">
        <f t="array" ref="P4579">IF(OR(L4579="",K4579=""),"",IF(L4579&lt;19990,0,IF(L4579&lt;=30000,INDEX(Tarifas!$C$2:$C$37,MATCH(K4579,Tarifas!$A$2:$A$37,1)),IF(L4579&lt;=40000,INDEX(Tarifas!$D$2:$D$37,MATCH(K4579,Tarifas!$A$2:$A$37,1)),INDEX(Tarifas!$E$2:$E$37,MATCH(K4579,Tarifas!$A$2:$A$37,1))))))</f>
        <v/>
      </c>
      <c r="Q4579" s="7" t="str">
        <f t="shared" si="431"/>
        <v/>
      </c>
    </row>
    <row r="4580" spans="1:17" ht="15.75" customHeight="1" x14ac:dyDescent="0.25">
      <c r="A4580" s="2">
        <v>123</v>
      </c>
      <c r="B4580" s="2">
        <v>123</v>
      </c>
      <c r="C4580" s="2">
        <v>123</v>
      </c>
      <c r="D4580" s="2"/>
      <c r="E4580" s="3"/>
      <c r="F4580" s="3"/>
      <c r="G4580" s="3"/>
      <c r="H4580" s="3"/>
      <c r="I4580" s="3"/>
      <c r="J4580" s="4" t="str">
        <f t="shared" si="426"/>
        <v/>
      </c>
      <c r="K4580" s="3" t="str">
        <f t="shared" si="427"/>
        <v/>
      </c>
      <c r="L4580" s="5">
        <v>2990</v>
      </c>
      <c r="M4580" s="2" t="str">
        <f t="shared" si="428"/>
        <v>Hasta $9.989</v>
      </c>
      <c r="N4580" s="5">
        <f t="shared" si="429"/>
        <v>700</v>
      </c>
      <c r="O4580" s="6" t="str">
        <f t="shared" si="430"/>
        <v>No aplica (&lt;$19.990)</v>
      </c>
      <c r="P4580" s="7" t="str">
        <f t="array" ref="P4580">IF(OR(L4580="",K4580=""),"",IF(L4580&lt;19990,0,IF(L4580&lt;=30000,INDEX(Tarifas!$C$2:$C$37,MATCH(K4580,Tarifas!$A$2:$A$37,1)),IF(L4580&lt;=40000,INDEX(Tarifas!$D$2:$D$37,MATCH(K4580,Tarifas!$A$2:$A$37,1)),INDEX(Tarifas!$E$2:$E$37,MATCH(K4580,Tarifas!$A$2:$A$37,1))))))</f>
        <v/>
      </c>
      <c r="Q4580" s="7" t="str">
        <f t="shared" si="431"/>
        <v/>
      </c>
    </row>
    <row r="4581" spans="1:17" ht="15.75" customHeight="1" x14ac:dyDescent="0.25">
      <c r="A4581" s="2">
        <v>123</v>
      </c>
      <c r="B4581" s="2">
        <v>123</v>
      </c>
      <c r="C4581" s="2">
        <v>123</v>
      </c>
      <c r="D4581" s="2"/>
      <c r="E4581" s="3"/>
      <c r="F4581" s="3"/>
      <c r="G4581" s="3"/>
      <c r="H4581" s="3"/>
      <c r="I4581" s="3"/>
      <c r="J4581" s="4" t="str">
        <f t="shared" si="426"/>
        <v/>
      </c>
      <c r="K4581" s="3" t="str">
        <f t="shared" si="427"/>
        <v/>
      </c>
      <c r="L4581" s="5">
        <v>2990</v>
      </c>
      <c r="M4581" s="2" t="str">
        <f t="shared" si="428"/>
        <v>Hasta $9.989</v>
      </c>
      <c r="N4581" s="5">
        <f t="shared" si="429"/>
        <v>700</v>
      </c>
      <c r="O4581" s="6" t="str">
        <f t="shared" si="430"/>
        <v>No aplica (&lt;$19.990)</v>
      </c>
      <c r="P4581" s="7" t="str">
        <f t="array" ref="P4581">IF(OR(L4581="",K4581=""),"",IF(L4581&lt;19990,0,IF(L4581&lt;=30000,INDEX(Tarifas!$C$2:$C$37,MATCH(K4581,Tarifas!$A$2:$A$37,1)),IF(L4581&lt;=40000,INDEX(Tarifas!$D$2:$D$37,MATCH(K4581,Tarifas!$A$2:$A$37,1)),INDEX(Tarifas!$E$2:$E$37,MATCH(K4581,Tarifas!$A$2:$A$37,1))))))</f>
        <v/>
      </c>
      <c r="Q4581" s="7" t="str">
        <f t="shared" si="431"/>
        <v/>
      </c>
    </row>
    <row r="4582" spans="1:17" ht="15.75" customHeight="1" x14ac:dyDescent="0.25">
      <c r="A4582" s="2">
        <v>123</v>
      </c>
      <c r="B4582" s="2">
        <v>123</v>
      </c>
      <c r="C4582" s="2">
        <v>123</v>
      </c>
      <c r="D4582" s="2"/>
      <c r="E4582" s="3"/>
      <c r="F4582" s="3"/>
      <c r="G4582" s="3"/>
      <c r="H4582" s="3"/>
      <c r="I4582" s="3"/>
      <c r="J4582" s="4" t="str">
        <f t="shared" si="426"/>
        <v/>
      </c>
      <c r="K4582" s="3" t="str">
        <f t="shared" si="427"/>
        <v/>
      </c>
      <c r="L4582" s="5">
        <v>2990</v>
      </c>
      <c r="M4582" s="2" t="str">
        <f t="shared" si="428"/>
        <v>Hasta $9.989</v>
      </c>
      <c r="N4582" s="5">
        <f t="shared" si="429"/>
        <v>700</v>
      </c>
      <c r="O4582" s="6" t="str">
        <f t="shared" si="430"/>
        <v>No aplica (&lt;$19.990)</v>
      </c>
      <c r="P4582" s="7" t="str">
        <f t="array" ref="P4582">IF(OR(L4582="",K4582=""),"",IF(L4582&lt;19990,0,IF(L4582&lt;=30000,INDEX(Tarifas!$C$2:$C$37,MATCH(K4582,Tarifas!$A$2:$A$37,1)),IF(L4582&lt;=40000,INDEX(Tarifas!$D$2:$D$37,MATCH(K4582,Tarifas!$A$2:$A$37,1)),INDEX(Tarifas!$E$2:$E$37,MATCH(K4582,Tarifas!$A$2:$A$37,1))))))</f>
        <v/>
      </c>
      <c r="Q4582" s="7" t="str">
        <f t="shared" si="431"/>
        <v/>
      </c>
    </row>
    <row r="4583" spans="1:17" ht="15.75" customHeight="1" x14ac:dyDescent="0.25">
      <c r="A4583" s="2">
        <v>123</v>
      </c>
      <c r="B4583" s="2">
        <v>123</v>
      </c>
      <c r="C4583" s="2">
        <v>123</v>
      </c>
      <c r="D4583" s="2"/>
      <c r="E4583" s="3"/>
      <c r="F4583" s="3"/>
      <c r="G4583" s="3"/>
      <c r="H4583" s="3"/>
      <c r="I4583" s="3"/>
      <c r="J4583" s="4" t="str">
        <f t="shared" si="426"/>
        <v/>
      </c>
      <c r="K4583" s="3" t="str">
        <f t="shared" si="427"/>
        <v/>
      </c>
      <c r="L4583" s="5">
        <v>2990</v>
      </c>
      <c r="M4583" s="2" t="str">
        <f t="shared" si="428"/>
        <v>Hasta $9.989</v>
      </c>
      <c r="N4583" s="5">
        <f t="shared" si="429"/>
        <v>700</v>
      </c>
      <c r="O4583" s="6" t="str">
        <f t="shared" si="430"/>
        <v>No aplica (&lt;$19.990)</v>
      </c>
      <c r="P4583" s="7" t="str">
        <f t="array" ref="P4583">IF(OR(L4583="",K4583=""),"",IF(L4583&lt;19990,0,IF(L4583&lt;=30000,INDEX(Tarifas!$C$2:$C$37,MATCH(K4583,Tarifas!$A$2:$A$37,1)),IF(L4583&lt;=40000,INDEX(Tarifas!$D$2:$D$37,MATCH(K4583,Tarifas!$A$2:$A$37,1)),INDEX(Tarifas!$E$2:$E$37,MATCH(K4583,Tarifas!$A$2:$A$37,1))))))</f>
        <v/>
      </c>
      <c r="Q4583" s="7" t="str">
        <f t="shared" si="431"/>
        <v/>
      </c>
    </row>
    <row r="4584" spans="1:17" ht="15.75" customHeight="1" x14ac:dyDescent="0.25">
      <c r="A4584" s="2">
        <v>123</v>
      </c>
      <c r="B4584" s="2">
        <v>123</v>
      </c>
      <c r="C4584" s="2">
        <v>123</v>
      </c>
      <c r="D4584" s="2"/>
      <c r="E4584" s="3"/>
      <c r="F4584" s="3"/>
      <c r="G4584" s="3"/>
      <c r="H4584" s="3"/>
      <c r="I4584" s="3"/>
      <c r="J4584" s="4" t="str">
        <f t="shared" si="426"/>
        <v/>
      </c>
      <c r="K4584" s="3" t="str">
        <f t="shared" si="427"/>
        <v/>
      </c>
      <c r="L4584" s="5">
        <v>2990</v>
      </c>
      <c r="M4584" s="2" t="str">
        <f t="shared" si="428"/>
        <v>Hasta $9.989</v>
      </c>
      <c r="N4584" s="5">
        <f t="shared" si="429"/>
        <v>700</v>
      </c>
      <c r="O4584" s="6" t="str">
        <f t="shared" si="430"/>
        <v>No aplica (&lt;$19.990)</v>
      </c>
      <c r="P4584" s="7" t="str">
        <f t="array" ref="P4584">IF(OR(L4584="",K4584=""),"",IF(L4584&lt;19990,0,IF(L4584&lt;=30000,INDEX(Tarifas!$C$2:$C$37,MATCH(K4584,Tarifas!$A$2:$A$37,1)),IF(L4584&lt;=40000,INDEX(Tarifas!$D$2:$D$37,MATCH(K4584,Tarifas!$A$2:$A$37,1)),INDEX(Tarifas!$E$2:$E$37,MATCH(K4584,Tarifas!$A$2:$A$37,1))))))</f>
        <v/>
      </c>
      <c r="Q4584" s="7" t="str">
        <f t="shared" si="431"/>
        <v/>
      </c>
    </row>
    <row r="4585" spans="1:17" ht="15.75" customHeight="1" x14ac:dyDescent="0.25">
      <c r="A4585" s="2">
        <v>123</v>
      </c>
      <c r="B4585" s="2">
        <v>123</v>
      </c>
      <c r="C4585" s="2">
        <v>123</v>
      </c>
      <c r="D4585" s="2"/>
      <c r="E4585" s="3"/>
      <c r="F4585" s="3"/>
      <c r="G4585" s="3"/>
      <c r="H4585" s="3"/>
      <c r="I4585" s="3"/>
      <c r="J4585" s="4" t="str">
        <f t="shared" si="426"/>
        <v/>
      </c>
      <c r="K4585" s="3" t="str">
        <f t="shared" si="427"/>
        <v/>
      </c>
      <c r="L4585" s="5">
        <v>2990</v>
      </c>
      <c r="M4585" s="2" t="str">
        <f t="shared" si="428"/>
        <v>Hasta $9.989</v>
      </c>
      <c r="N4585" s="5">
        <f t="shared" si="429"/>
        <v>700</v>
      </c>
      <c r="O4585" s="6" t="str">
        <f t="shared" si="430"/>
        <v>No aplica (&lt;$19.990)</v>
      </c>
      <c r="P4585" s="7" t="str">
        <f t="array" ref="P4585">IF(OR(L4585="",K4585=""),"",IF(L4585&lt;19990,0,IF(L4585&lt;=30000,INDEX(Tarifas!$C$2:$C$37,MATCH(K4585,Tarifas!$A$2:$A$37,1)),IF(L4585&lt;=40000,INDEX(Tarifas!$D$2:$D$37,MATCH(K4585,Tarifas!$A$2:$A$37,1)),INDEX(Tarifas!$E$2:$E$37,MATCH(K4585,Tarifas!$A$2:$A$37,1))))))</f>
        <v/>
      </c>
      <c r="Q4585" s="7" t="str">
        <f t="shared" si="431"/>
        <v/>
      </c>
    </row>
    <row r="4586" spans="1:17" ht="15.75" customHeight="1" x14ac:dyDescent="0.25">
      <c r="A4586" s="2">
        <v>123</v>
      </c>
      <c r="B4586" s="2">
        <v>123</v>
      </c>
      <c r="C4586" s="2">
        <v>123</v>
      </c>
      <c r="D4586" s="2"/>
      <c r="E4586" s="3"/>
      <c r="F4586" s="3"/>
      <c r="G4586" s="3"/>
      <c r="H4586" s="3"/>
      <c r="I4586" s="3"/>
      <c r="J4586" s="4" t="str">
        <f t="shared" si="426"/>
        <v/>
      </c>
      <c r="K4586" s="3" t="str">
        <f t="shared" si="427"/>
        <v/>
      </c>
      <c r="L4586" s="5">
        <v>2990</v>
      </c>
      <c r="M4586" s="2" t="str">
        <f t="shared" si="428"/>
        <v>Hasta $9.989</v>
      </c>
      <c r="N4586" s="5">
        <f t="shared" si="429"/>
        <v>700</v>
      </c>
      <c r="O4586" s="6" t="str">
        <f t="shared" si="430"/>
        <v>No aplica (&lt;$19.990)</v>
      </c>
      <c r="P4586" s="7" t="str">
        <f t="array" ref="P4586">IF(OR(L4586="",K4586=""),"",IF(L4586&lt;19990,0,IF(L4586&lt;=30000,INDEX(Tarifas!$C$2:$C$37,MATCH(K4586,Tarifas!$A$2:$A$37,1)),IF(L4586&lt;=40000,INDEX(Tarifas!$D$2:$D$37,MATCH(K4586,Tarifas!$A$2:$A$37,1)),INDEX(Tarifas!$E$2:$E$37,MATCH(K4586,Tarifas!$A$2:$A$37,1))))))</f>
        <v/>
      </c>
      <c r="Q4586" s="7" t="str">
        <f t="shared" si="431"/>
        <v/>
      </c>
    </row>
    <row r="4587" spans="1:17" ht="15.75" customHeight="1" x14ac:dyDescent="0.25">
      <c r="A4587" s="2">
        <v>123</v>
      </c>
      <c r="B4587" s="2">
        <v>123</v>
      </c>
      <c r="C4587" s="2">
        <v>123</v>
      </c>
      <c r="D4587" s="2"/>
      <c r="E4587" s="3"/>
      <c r="F4587" s="3"/>
      <c r="G4587" s="3"/>
      <c r="H4587" s="3"/>
      <c r="I4587" s="3"/>
      <c r="J4587" s="4" t="str">
        <f t="shared" si="426"/>
        <v/>
      </c>
      <c r="K4587" s="3" t="str">
        <f t="shared" si="427"/>
        <v/>
      </c>
      <c r="L4587" s="5">
        <v>2990</v>
      </c>
      <c r="M4587" s="2" t="str">
        <f t="shared" si="428"/>
        <v>Hasta $9.989</v>
      </c>
      <c r="N4587" s="5">
        <f t="shared" si="429"/>
        <v>700</v>
      </c>
      <c r="O4587" s="6" t="str">
        <f t="shared" si="430"/>
        <v>No aplica (&lt;$19.990)</v>
      </c>
      <c r="P4587" s="7" t="str">
        <f t="array" ref="P4587">IF(OR(L4587="",K4587=""),"",IF(L4587&lt;19990,0,IF(L4587&lt;=30000,INDEX(Tarifas!$C$2:$C$37,MATCH(K4587,Tarifas!$A$2:$A$37,1)),IF(L4587&lt;=40000,INDEX(Tarifas!$D$2:$D$37,MATCH(K4587,Tarifas!$A$2:$A$37,1)),INDEX(Tarifas!$E$2:$E$37,MATCH(K4587,Tarifas!$A$2:$A$37,1))))))</f>
        <v/>
      </c>
      <c r="Q4587" s="7" t="str">
        <f t="shared" si="431"/>
        <v/>
      </c>
    </row>
    <row r="4588" spans="1:17" ht="15.75" customHeight="1" x14ac:dyDescent="0.25">
      <c r="A4588" s="2">
        <v>123</v>
      </c>
      <c r="B4588" s="2">
        <v>123</v>
      </c>
      <c r="C4588" s="2">
        <v>123</v>
      </c>
      <c r="D4588" s="2"/>
      <c r="E4588" s="3"/>
      <c r="F4588" s="3"/>
      <c r="G4588" s="3"/>
      <c r="H4588" s="3"/>
      <c r="I4588" s="3"/>
      <c r="J4588" s="4" t="str">
        <f t="shared" si="426"/>
        <v/>
      </c>
      <c r="K4588" s="3" t="str">
        <f t="shared" si="427"/>
        <v/>
      </c>
      <c r="L4588" s="5">
        <v>2991</v>
      </c>
      <c r="M4588" s="2" t="str">
        <f t="shared" si="428"/>
        <v>Hasta $9.989</v>
      </c>
      <c r="N4588" s="5">
        <f t="shared" si="429"/>
        <v>700</v>
      </c>
      <c r="O4588" s="6" t="str">
        <f t="shared" si="430"/>
        <v>No aplica (&lt;$19.990)</v>
      </c>
      <c r="P4588" s="7" t="str">
        <f t="array" ref="P4588">IF(OR(L4588="",K4588=""),"",IF(L4588&lt;19990,0,IF(L4588&lt;=30000,INDEX(Tarifas!$C$2:$C$37,MATCH(K4588,Tarifas!$A$2:$A$37,1)),IF(L4588&lt;=40000,INDEX(Tarifas!$D$2:$D$37,MATCH(K4588,Tarifas!$A$2:$A$37,1)),INDEX(Tarifas!$E$2:$E$37,MATCH(K4588,Tarifas!$A$2:$A$37,1))))))</f>
        <v/>
      </c>
      <c r="Q4588" s="7" t="str">
        <f t="shared" si="431"/>
        <v/>
      </c>
    </row>
    <row r="4589" spans="1:17" ht="15.75" customHeight="1" x14ac:dyDescent="0.25">
      <c r="A4589" s="2">
        <v>123</v>
      </c>
      <c r="B4589" s="2">
        <v>123</v>
      </c>
      <c r="C4589" s="2">
        <v>123</v>
      </c>
      <c r="D4589" s="2"/>
      <c r="E4589" s="3"/>
      <c r="F4589" s="3"/>
      <c r="G4589" s="3"/>
      <c r="H4589" s="3"/>
      <c r="I4589" s="3"/>
      <c r="J4589" s="4" t="str">
        <f t="shared" si="426"/>
        <v/>
      </c>
      <c r="K4589" s="3" t="str">
        <f t="shared" si="427"/>
        <v/>
      </c>
      <c r="L4589" s="5">
        <v>3000</v>
      </c>
      <c r="M4589" s="2" t="str">
        <f t="shared" si="428"/>
        <v>Hasta $9.989</v>
      </c>
      <c r="N4589" s="5">
        <f t="shared" si="429"/>
        <v>700</v>
      </c>
      <c r="O4589" s="6" t="str">
        <f t="shared" si="430"/>
        <v>No aplica (&lt;$19.990)</v>
      </c>
      <c r="P4589" s="7" t="str">
        <f t="array" ref="P4589">IF(OR(L4589="",K4589=""),"",IF(L4589&lt;19990,0,IF(L4589&lt;=30000,INDEX(Tarifas!$C$2:$C$37,MATCH(K4589,Tarifas!$A$2:$A$37,1)),IF(L4589&lt;=40000,INDEX(Tarifas!$D$2:$D$37,MATCH(K4589,Tarifas!$A$2:$A$37,1)),INDEX(Tarifas!$E$2:$E$37,MATCH(K4589,Tarifas!$A$2:$A$37,1))))))</f>
        <v/>
      </c>
      <c r="Q4589" s="7" t="str">
        <f t="shared" si="431"/>
        <v/>
      </c>
    </row>
    <row r="4590" spans="1:17" ht="15.75" customHeight="1" x14ac:dyDescent="0.25">
      <c r="A4590" s="2">
        <v>123</v>
      </c>
      <c r="B4590" s="2">
        <v>123</v>
      </c>
      <c r="C4590" s="2">
        <v>123</v>
      </c>
      <c r="D4590" s="2"/>
      <c r="E4590" s="3"/>
      <c r="F4590" s="3"/>
      <c r="G4590" s="3"/>
      <c r="H4590" s="3"/>
      <c r="I4590" s="3"/>
      <c r="J4590" s="4" t="str">
        <f t="shared" si="426"/>
        <v/>
      </c>
      <c r="K4590" s="3" t="str">
        <f t="shared" si="427"/>
        <v/>
      </c>
      <c r="L4590" s="5">
        <v>3050</v>
      </c>
      <c r="M4590" s="2" t="str">
        <f t="shared" si="428"/>
        <v>Hasta $9.989</v>
      </c>
      <c r="N4590" s="5">
        <f t="shared" si="429"/>
        <v>700</v>
      </c>
      <c r="O4590" s="6" t="str">
        <f t="shared" si="430"/>
        <v>No aplica (&lt;$19.990)</v>
      </c>
      <c r="P4590" s="7" t="str">
        <f t="array" ref="P4590">IF(OR(L4590="",K4590=""),"",IF(L4590&lt;19990,0,IF(L4590&lt;=30000,INDEX(Tarifas!$C$2:$C$37,MATCH(K4590,Tarifas!$A$2:$A$37,1)),IF(L4590&lt;=40000,INDEX(Tarifas!$D$2:$D$37,MATCH(K4590,Tarifas!$A$2:$A$37,1)),INDEX(Tarifas!$E$2:$E$37,MATCH(K4590,Tarifas!$A$2:$A$37,1))))))</f>
        <v/>
      </c>
      <c r="Q4590" s="7" t="str">
        <f t="shared" si="431"/>
        <v/>
      </c>
    </row>
    <row r="4591" spans="1:17" ht="15.75" customHeight="1" x14ac:dyDescent="0.25">
      <c r="A4591" s="2">
        <v>123</v>
      </c>
      <c r="B4591" s="2">
        <v>123</v>
      </c>
      <c r="C4591" s="2">
        <v>123</v>
      </c>
      <c r="D4591" s="2"/>
      <c r="E4591" s="3"/>
      <c r="F4591" s="3"/>
      <c r="G4591" s="3"/>
      <c r="H4591" s="3"/>
      <c r="I4591" s="3"/>
      <c r="J4591" s="4" t="str">
        <f t="shared" si="426"/>
        <v/>
      </c>
      <c r="K4591" s="3" t="str">
        <f t="shared" si="427"/>
        <v/>
      </c>
      <c r="L4591" s="5">
        <v>3050</v>
      </c>
      <c r="M4591" s="2" t="str">
        <f t="shared" si="428"/>
        <v>Hasta $9.989</v>
      </c>
      <c r="N4591" s="5">
        <f t="shared" si="429"/>
        <v>700</v>
      </c>
      <c r="O4591" s="6" t="str">
        <f t="shared" si="430"/>
        <v>No aplica (&lt;$19.990)</v>
      </c>
      <c r="P4591" s="7" t="str">
        <f t="array" ref="P4591">IF(OR(L4591="",K4591=""),"",IF(L4591&lt;19990,0,IF(L4591&lt;=30000,INDEX(Tarifas!$C$2:$C$37,MATCH(K4591,Tarifas!$A$2:$A$37,1)),IF(L4591&lt;=40000,INDEX(Tarifas!$D$2:$D$37,MATCH(K4591,Tarifas!$A$2:$A$37,1)),INDEX(Tarifas!$E$2:$E$37,MATCH(K4591,Tarifas!$A$2:$A$37,1))))))</f>
        <v/>
      </c>
      <c r="Q4591" s="7" t="str">
        <f t="shared" si="431"/>
        <v/>
      </c>
    </row>
    <row r="4592" spans="1:17" ht="15.75" customHeight="1" x14ac:dyDescent="0.25">
      <c r="A4592" s="2">
        <v>123</v>
      </c>
      <c r="B4592" s="2">
        <v>123</v>
      </c>
      <c r="C4592" s="2">
        <v>123</v>
      </c>
      <c r="D4592" s="2"/>
      <c r="E4592" s="3"/>
      <c r="F4592" s="3"/>
      <c r="G4592" s="3"/>
      <c r="H4592" s="3"/>
      <c r="I4592" s="3"/>
      <c r="J4592" s="4" t="str">
        <f t="shared" si="426"/>
        <v/>
      </c>
      <c r="K4592" s="3" t="str">
        <f t="shared" si="427"/>
        <v/>
      </c>
      <c r="L4592" s="5">
        <v>3055</v>
      </c>
      <c r="M4592" s="2" t="str">
        <f t="shared" si="428"/>
        <v>Hasta $9.989</v>
      </c>
      <c r="N4592" s="5">
        <f t="shared" si="429"/>
        <v>700</v>
      </c>
      <c r="O4592" s="6" t="str">
        <f t="shared" si="430"/>
        <v>No aplica (&lt;$19.990)</v>
      </c>
      <c r="P4592" s="7" t="str">
        <f t="array" ref="P4592">IF(OR(L4592="",K4592=""),"",IF(L4592&lt;19990,0,IF(L4592&lt;=30000,INDEX(Tarifas!$C$2:$C$37,MATCH(K4592,Tarifas!$A$2:$A$37,1)),IF(L4592&lt;=40000,INDEX(Tarifas!$D$2:$D$37,MATCH(K4592,Tarifas!$A$2:$A$37,1)),INDEX(Tarifas!$E$2:$E$37,MATCH(K4592,Tarifas!$A$2:$A$37,1))))))</f>
        <v/>
      </c>
      <c r="Q4592" s="7" t="str">
        <f t="shared" si="431"/>
        <v/>
      </c>
    </row>
    <row r="4593" spans="1:17" ht="15.75" customHeight="1" x14ac:dyDescent="0.25">
      <c r="A4593" s="2">
        <v>123</v>
      </c>
      <c r="B4593" s="2">
        <v>123</v>
      </c>
      <c r="C4593" s="2">
        <v>123</v>
      </c>
      <c r="D4593" s="2"/>
      <c r="E4593" s="3"/>
      <c r="F4593" s="3"/>
      <c r="G4593" s="3"/>
      <c r="H4593" s="3"/>
      <c r="I4593" s="3"/>
      <c r="J4593" s="4" t="str">
        <f t="shared" si="426"/>
        <v/>
      </c>
      <c r="K4593" s="3" t="str">
        <f t="shared" si="427"/>
        <v/>
      </c>
      <c r="L4593" s="5">
        <v>3090</v>
      </c>
      <c r="M4593" s="2" t="str">
        <f t="shared" si="428"/>
        <v>Hasta $9.989</v>
      </c>
      <c r="N4593" s="5">
        <f t="shared" si="429"/>
        <v>700</v>
      </c>
      <c r="O4593" s="6" t="str">
        <f t="shared" si="430"/>
        <v>No aplica (&lt;$19.990)</v>
      </c>
      <c r="P4593" s="7" t="str">
        <f t="array" ref="P4593">IF(OR(L4593="",K4593=""),"",IF(L4593&lt;19990,0,IF(L4593&lt;=30000,INDEX(Tarifas!$C$2:$C$37,MATCH(K4593,Tarifas!$A$2:$A$37,1)),IF(L4593&lt;=40000,INDEX(Tarifas!$D$2:$D$37,MATCH(K4593,Tarifas!$A$2:$A$37,1)),INDEX(Tarifas!$E$2:$E$37,MATCH(K4593,Tarifas!$A$2:$A$37,1))))))</f>
        <v/>
      </c>
      <c r="Q4593" s="7" t="str">
        <f t="shared" si="431"/>
        <v/>
      </c>
    </row>
    <row r="4594" spans="1:17" ht="15.75" customHeight="1" x14ac:dyDescent="0.25">
      <c r="A4594" s="2">
        <v>123</v>
      </c>
      <c r="B4594" s="2">
        <v>123</v>
      </c>
      <c r="C4594" s="2">
        <v>123</v>
      </c>
      <c r="D4594" s="2"/>
      <c r="E4594" s="3"/>
      <c r="F4594" s="3"/>
      <c r="G4594" s="3"/>
      <c r="H4594" s="3"/>
      <c r="I4594" s="3"/>
      <c r="J4594" s="4" t="str">
        <f t="shared" si="426"/>
        <v/>
      </c>
      <c r="K4594" s="3" t="str">
        <f t="shared" si="427"/>
        <v/>
      </c>
      <c r="L4594" s="5">
        <v>3091</v>
      </c>
      <c r="M4594" s="2" t="str">
        <f t="shared" si="428"/>
        <v>Hasta $9.989</v>
      </c>
      <c r="N4594" s="5">
        <f t="shared" si="429"/>
        <v>700</v>
      </c>
      <c r="O4594" s="6" t="str">
        <f t="shared" si="430"/>
        <v>No aplica (&lt;$19.990)</v>
      </c>
      <c r="P4594" s="7" t="str">
        <f t="array" ref="P4594">IF(OR(L4594="",K4594=""),"",IF(L4594&lt;19990,0,IF(L4594&lt;=30000,INDEX(Tarifas!$C$2:$C$37,MATCH(K4594,Tarifas!$A$2:$A$37,1)),IF(L4594&lt;=40000,INDEX(Tarifas!$D$2:$D$37,MATCH(K4594,Tarifas!$A$2:$A$37,1)),INDEX(Tarifas!$E$2:$E$37,MATCH(K4594,Tarifas!$A$2:$A$37,1))))))</f>
        <v/>
      </c>
      <c r="Q4594" s="7" t="str">
        <f t="shared" si="431"/>
        <v/>
      </c>
    </row>
    <row r="4595" spans="1:17" ht="15.75" customHeight="1" x14ac:dyDescent="0.25">
      <c r="A4595" s="2">
        <v>123</v>
      </c>
      <c r="B4595" s="2">
        <v>123</v>
      </c>
      <c r="C4595" s="2">
        <v>123</v>
      </c>
      <c r="D4595" s="2"/>
      <c r="E4595" s="3"/>
      <c r="F4595" s="3"/>
      <c r="G4595" s="3"/>
      <c r="H4595" s="3"/>
      <c r="I4595" s="3"/>
      <c r="J4595" s="4" t="str">
        <f t="shared" si="426"/>
        <v/>
      </c>
      <c r="K4595" s="3" t="str">
        <f t="shared" si="427"/>
        <v/>
      </c>
      <c r="L4595" s="5">
        <v>3150</v>
      </c>
      <c r="M4595" s="2" t="str">
        <f t="shared" si="428"/>
        <v>Hasta $9.989</v>
      </c>
      <c r="N4595" s="5">
        <f t="shared" si="429"/>
        <v>700</v>
      </c>
      <c r="O4595" s="6" t="str">
        <f t="shared" si="430"/>
        <v>No aplica (&lt;$19.990)</v>
      </c>
      <c r="P4595" s="7" t="str">
        <f t="array" ref="P4595">IF(OR(L4595="",K4595=""),"",IF(L4595&lt;19990,0,IF(L4595&lt;=30000,INDEX(Tarifas!$C$2:$C$37,MATCH(K4595,Tarifas!$A$2:$A$37,1)),IF(L4595&lt;=40000,INDEX(Tarifas!$D$2:$D$37,MATCH(K4595,Tarifas!$A$2:$A$37,1)),INDEX(Tarifas!$E$2:$E$37,MATCH(K4595,Tarifas!$A$2:$A$37,1))))))</f>
        <v/>
      </c>
      <c r="Q4595" s="7" t="str">
        <f t="shared" si="431"/>
        <v/>
      </c>
    </row>
    <row r="4596" spans="1:17" ht="15.75" customHeight="1" x14ac:dyDescent="0.25">
      <c r="A4596" s="2">
        <v>123</v>
      </c>
      <c r="B4596" s="2">
        <v>123</v>
      </c>
      <c r="C4596" s="2">
        <v>123</v>
      </c>
      <c r="D4596" s="2"/>
      <c r="E4596" s="3"/>
      <c r="F4596" s="3"/>
      <c r="G4596" s="3"/>
      <c r="H4596" s="3"/>
      <c r="I4596" s="3"/>
      <c r="J4596" s="4" t="str">
        <f t="shared" si="426"/>
        <v/>
      </c>
      <c r="K4596" s="3" t="str">
        <f t="shared" si="427"/>
        <v/>
      </c>
      <c r="L4596" s="5">
        <v>3190</v>
      </c>
      <c r="M4596" s="2" t="str">
        <f t="shared" si="428"/>
        <v>Hasta $9.989</v>
      </c>
      <c r="N4596" s="5">
        <f t="shared" si="429"/>
        <v>700</v>
      </c>
      <c r="O4596" s="6" t="str">
        <f t="shared" si="430"/>
        <v>No aplica (&lt;$19.990)</v>
      </c>
      <c r="P4596" s="7" t="str">
        <f t="array" ref="P4596">IF(OR(L4596="",K4596=""),"",IF(L4596&lt;19990,0,IF(L4596&lt;=30000,INDEX(Tarifas!$C$2:$C$37,MATCH(K4596,Tarifas!$A$2:$A$37,1)),IF(L4596&lt;=40000,INDEX(Tarifas!$D$2:$D$37,MATCH(K4596,Tarifas!$A$2:$A$37,1)),INDEX(Tarifas!$E$2:$E$37,MATCH(K4596,Tarifas!$A$2:$A$37,1))))))</f>
        <v/>
      </c>
      <c r="Q4596" s="7" t="str">
        <f t="shared" si="431"/>
        <v/>
      </c>
    </row>
    <row r="4597" spans="1:17" ht="15.75" customHeight="1" x14ac:dyDescent="0.25">
      <c r="A4597" s="2">
        <v>123</v>
      </c>
      <c r="B4597" s="2">
        <v>123</v>
      </c>
      <c r="C4597" s="2">
        <v>123</v>
      </c>
      <c r="D4597" s="2"/>
      <c r="E4597" s="3"/>
      <c r="F4597" s="3"/>
      <c r="G4597" s="3"/>
      <c r="H4597" s="3"/>
      <c r="I4597" s="3"/>
      <c r="J4597" s="4" t="str">
        <f t="shared" si="426"/>
        <v/>
      </c>
      <c r="K4597" s="3" t="str">
        <f t="shared" si="427"/>
        <v/>
      </c>
      <c r="L4597" s="5">
        <v>3190</v>
      </c>
      <c r="M4597" s="2" t="str">
        <f t="shared" si="428"/>
        <v>Hasta $9.989</v>
      </c>
      <c r="N4597" s="5">
        <f t="shared" si="429"/>
        <v>700</v>
      </c>
      <c r="O4597" s="6" t="str">
        <f t="shared" si="430"/>
        <v>No aplica (&lt;$19.990)</v>
      </c>
      <c r="P4597" s="7" t="str">
        <f t="array" ref="P4597">IF(OR(L4597="",K4597=""),"",IF(L4597&lt;19990,0,IF(L4597&lt;=30000,INDEX(Tarifas!$C$2:$C$37,MATCH(K4597,Tarifas!$A$2:$A$37,1)),IF(L4597&lt;=40000,INDEX(Tarifas!$D$2:$D$37,MATCH(K4597,Tarifas!$A$2:$A$37,1)),INDEX(Tarifas!$E$2:$E$37,MATCH(K4597,Tarifas!$A$2:$A$37,1))))))</f>
        <v/>
      </c>
      <c r="Q4597" s="7" t="str">
        <f t="shared" si="431"/>
        <v/>
      </c>
    </row>
    <row r="4598" spans="1:17" ht="15.75" customHeight="1" x14ac:dyDescent="0.25">
      <c r="A4598" s="2">
        <v>123</v>
      </c>
      <c r="B4598" s="2">
        <v>123</v>
      </c>
      <c r="C4598" s="2">
        <v>123</v>
      </c>
      <c r="D4598" s="2"/>
      <c r="E4598" s="3"/>
      <c r="F4598" s="3"/>
      <c r="G4598" s="3"/>
      <c r="H4598" s="3"/>
      <c r="I4598" s="3"/>
      <c r="J4598" s="4" t="str">
        <f t="shared" si="426"/>
        <v/>
      </c>
      <c r="K4598" s="3" t="str">
        <f t="shared" si="427"/>
        <v/>
      </c>
      <c r="L4598" s="5">
        <v>3190</v>
      </c>
      <c r="M4598" s="2" t="str">
        <f t="shared" si="428"/>
        <v>Hasta $9.989</v>
      </c>
      <c r="N4598" s="5">
        <f t="shared" si="429"/>
        <v>700</v>
      </c>
      <c r="O4598" s="6" t="str">
        <f t="shared" si="430"/>
        <v>No aplica (&lt;$19.990)</v>
      </c>
      <c r="P4598" s="7" t="str">
        <f t="array" ref="P4598">IF(OR(L4598="",K4598=""),"",IF(L4598&lt;19990,0,IF(L4598&lt;=30000,INDEX(Tarifas!$C$2:$C$37,MATCH(K4598,Tarifas!$A$2:$A$37,1)),IF(L4598&lt;=40000,INDEX(Tarifas!$D$2:$D$37,MATCH(K4598,Tarifas!$A$2:$A$37,1)),INDEX(Tarifas!$E$2:$E$37,MATCH(K4598,Tarifas!$A$2:$A$37,1))))))</f>
        <v/>
      </c>
      <c r="Q4598" s="7" t="str">
        <f t="shared" si="431"/>
        <v/>
      </c>
    </row>
    <row r="4599" spans="1:17" ht="15.75" customHeight="1" x14ac:dyDescent="0.25">
      <c r="A4599" s="2">
        <v>123</v>
      </c>
      <c r="B4599" s="2">
        <v>123</v>
      </c>
      <c r="C4599" s="2">
        <v>123</v>
      </c>
      <c r="D4599" s="2"/>
      <c r="E4599" s="3"/>
      <c r="F4599" s="3"/>
      <c r="G4599" s="3"/>
      <c r="H4599" s="3"/>
      <c r="I4599" s="3"/>
      <c r="J4599" s="4" t="str">
        <f t="shared" si="426"/>
        <v/>
      </c>
      <c r="K4599" s="3" t="str">
        <f t="shared" si="427"/>
        <v/>
      </c>
      <c r="L4599" s="5">
        <v>3190</v>
      </c>
      <c r="M4599" s="2" t="str">
        <f t="shared" si="428"/>
        <v>Hasta $9.989</v>
      </c>
      <c r="N4599" s="5">
        <f t="shared" si="429"/>
        <v>700</v>
      </c>
      <c r="O4599" s="6" t="str">
        <f t="shared" si="430"/>
        <v>No aplica (&lt;$19.990)</v>
      </c>
      <c r="P4599" s="7" t="str">
        <f t="array" ref="P4599">IF(OR(L4599="",K4599=""),"",IF(L4599&lt;19990,0,IF(L4599&lt;=30000,INDEX(Tarifas!$C$2:$C$37,MATCH(K4599,Tarifas!$A$2:$A$37,1)),IF(L4599&lt;=40000,INDEX(Tarifas!$D$2:$D$37,MATCH(K4599,Tarifas!$A$2:$A$37,1)),INDEX(Tarifas!$E$2:$E$37,MATCH(K4599,Tarifas!$A$2:$A$37,1))))))</f>
        <v/>
      </c>
      <c r="Q4599" s="7" t="str">
        <f t="shared" si="431"/>
        <v/>
      </c>
    </row>
    <row r="4600" spans="1:17" ht="15.75" customHeight="1" x14ac:dyDescent="0.25">
      <c r="A4600" s="2">
        <v>123</v>
      </c>
      <c r="B4600" s="2">
        <v>123</v>
      </c>
      <c r="C4600" s="2">
        <v>123</v>
      </c>
      <c r="D4600" s="2"/>
      <c r="E4600" s="3"/>
      <c r="F4600" s="3"/>
      <c r="G4600" s="3"/>
      <c r="H4600" s="3"/>
      <c r="I4600" s="3"/>
      <c r="J4600" s="4" t="str">
        <f t="shared" si="426"/>
        <v/>
      </c>
      <c r="K4600" s="3" t="str">
        <f t="shared" si="427"/>
        <v/>
      </c>
      <c r="L4600" s="5">
        <v>3190</v>
      </c>
      <c r="M4600" s="2" t="str">
        <f t="shared" si="428"/>
        <v>Hasta $9.989</v>
      </c>
      <c r="N4600" s="5">
        <f t="shared" si="429"/>
        <v>700</v>
      </c>
      <c r="O4600" s="6" t="str">
        <f t="shared" si="430"/>
        <v>No aplica (&lt;$19.990)</v>
      </c>
      <c r="P4600" s="7" t="str">
        <f t="array" ref="P4600">IF(OR(L4600="",K4600=""),"",IF(L4600&lt;19990,0,IF(L4600&lt;=30000,INDEX(Tarifas!$C$2:$C$37,MATCH(K4600,Tarifas!$A$2:$A$37,1)),IF(L4600&lt;=40000,INDEX(Tarifas!$D$2:$D$37,MATCH(K4600,Tarifas!$A$2:$A$37,1)),INDEX(Tarifas!$E$2:$E$37,MATCH(K4600,Tarifas!$A$2:$A$37,1))))))</f>
        <v/>
      </c>
      <c r="Q4600" s="7" t="str">
        <f t="shared" si="431"/>
        <v/>
      </c>
    </row>
    <row r="4601" spans="1:17" ht="15.75" customHeight="1" x14ac:dyDescent="0.25">
      <c r="A4601" s="2">
        <v>123</v>
      </c>
      <c r="B4601" s="2">
        <v>123</v>
      </c>
      <c r="C4601" s="2">
        <v>123</v>
      </c>
      <c r="D4601" s="2"/>
      <c r="E4601" s="3"/>
      <c r="F4601" s="3"/>
      <c r="G4601" s="3"/>
      <c r="H4601" s="3"/>
      <c r="I4601" s="3"/>
      <c r="J4601" s="4" t="str">
        <f t="shared" si="426"/>
        <v/>
      </c>
      <c r="K4601" s="3" t="str">
        <f t="shared" si="427"/>
        <v/>
      </c>
      <c r="L4601" s="5">
        <v>3190</v>
      </c>
      <c r="M4601" s="2" t="str">
        <f t="shared" si="428"/>
        <v>Hasta $9.989</v>
      </c>
      <c r="N4601" s="5">
        <f t="shared" si="429"/>
        <v>700</v>
      </c>
      <c r="O4601" s="6" t="str">
        <f t="shared" si="430"/>
        <v>No aplica (&lt;$19.990)</v>
      </c>
      <c r="P4601" s="7" t="str">
        <f t="array" ref="P4601">IF(OR(L4601="",K4601=""),"",IF(L4601&lt;19990,0,IF(L4601&lt;=30000,INDEX(Tarifas!$C$2:$C$37,MATCH(K4601,Tarifas!$A$2:$A$37,1)),IF(L4601&lt;=40000,INDEX(Tarifas!$D$2:$D$37,MATCH(K4601,Tarifas!$A$2:$A$37,1)),INDEX(Tarifas!$E$2:$E$37,MATCH(K4601,Tarifas!$A$2:$A$37,1))))))</f>
        <v/>
      </c>
      <c r="Q4601" s="7" t="str">
        <f t="shared" si="431"/>
        <v/>
      </c>
    </row>
    <row r="4602" spans="1:17" ht="15.75" customHeight="1" x14ac:dyDescent="0.25">
      <c r="A4602" s="2">
        <v>123</v>
      </c>
      <c r="B4602" s="2">
        <v>123</v>
      </c>
      <c r="C4602" s="2">
        <v>123</v>
      </c>
      <c r="D4602" s="2"/>
      <c r="E4602" s="3"/>
      <c r="F4602" s="3"/>
      <c r="G4602" s="3"/>
      <c r="H4602" s="3"/>
      <c r="I4602" s="3"/>
      <c r="J4602" s="4" t="str">
        <f t="shared" si="426"/>
        <v/>
      </c>
      <c r="K4602" s="3" t="str">
        <f t="shared" si="427"/>
        <v/>
      </c>
      <c r="L4602" s="5">
        <v>3190</v>
      </c>
      <c r="M4602" s="2" t="str">
        <f t="shared" si="428"/>
        <v>Hasta $9.989</v>
      </c>
      <c r="N4602" s="5">
        <f t="shared" si="429"/>
        <v>700</v>
      </c>
      <c r="O4602" s="6" t="str">
        <f t="shared" si="430"/>
        <v>No aplica (&lt;$19.990)</v>
      </c>
      <c r="P4602" s="7" t="str">
        <f t="array" ref="P4602">IF(OR(L4602="",K4602=""),"",IF(L4602&lt;19990,0,IF(L4602&lt;=30000,INDEX(Tarifas!$C$2:$C$37,MATCH(K4602,Tarifas!$A$2:$A$37,1)),IF(L4602&lt;=40000,INDEX(Tarifas!$D$2:$D$37,MATCH(K4602,Tarifas!$A$2:$A$37,1)),INDEX(Tarifas!$E$2:$E$37,MATCH(K4602,Tarifas!$A$2:$A$37,1))))))</f>
        <v/>
      </c>
      <c r="Q4602" s="7" t="str">
        <f t="shared" si="431"/>
        <v/>
      </c>
    </row>
    <row r="4603" spans="1:17" ht="15.75" customHeight="1" x14ac:dyDescent="0.25">
      <c r="A4603" s="2">
        <v>123</v>
      </c>
      <c r="B4603" s="2">
        <v>123</v>
      </c>
      <c r="C4603" s="2">
        <v>123</v>
      </c>
      <c r="D4603" s="2"/>
      <c r="E4603" s="3"/>
      <c r="F4603" s="3"/>
      <c r="G4603" s="3"/>
      <c r="H4603" s="3"/>
      <c r="I4603" s="3"/>
      <c r="J4603" s="4" t="str">
        <f t="shared" si="426"/>
        <v/>
      </c>
      <c r="K4603" s="3" t="str">
        <f t="shared" si="427"/>
        <v/>
      </c>
      <c r="L4603" s="5">
        <v>3190</v>
      </c>
      <c r="M4603" s="2" t="str">
        <f t="shared" si="428"/>
        <v>Hasta $9.989</v>
      </c>
      <c r="N4603" s="5">
        <f t="shared" si="429"/>
        <v>700</v>
      </c>
      <c r="O4603" s="6" t="str">
        <f t="shared" si="430"/>
        <v>No aplica (&lt;$19.990)</v>
      </c>
      <c r="P4603" s="7" t="str">
        <f t="array" ref="P4603">IF(OR(L4603="",K4603=""),"",IF(L4603&lt;19990,0,IF(L4603&lt;=30000,INDEX(Tarifas!$C$2:$C$37,MATCH(K4603,Tarifas!$A$2:$A$37,1)),IF(L4603&lt;=40000,INDEX(Tarifas!$D$2:$D$37,MATCH(K4603,Tarifas!$A$2:$A$37,1)),INDEX(Tarifas!$E$2:$E$37,MATCH(K4603,Tarifas!$A$2:$A$37,1))))))</f>
        <v/>
      </c>
      <c r="Q4603" s="7" t="str">
        <f t="shared" si="431"/>
        <v/>
      </c>
    </row>
    <row r="4604" spans="1:17" ht="15.75" customHeight="1" x14ac:dyDescent="0.25">
      <c r="A4604" s="2">
        <v>123</v>
      </c>
      <c r="B4604" s="2">
        <v>123</v>
      </c>
      <c r="C4604" s="2">
        <v>123</v>
      </c>
      <c r="D4604" s="2"/>
      <c r="E4604" s="3"/>
      <c r="F4604" s="3"/>
      <c r="G4604" s="3"/>
      <c r="H4604" s="3"/>
      <c r="I4604" s="3"/>
      <c r="J4604" s="4" t="str">
        <f t="shared" si="426"/>
        <v/>
      </c>
      <c r="K4604" s="3" t="str">
        <f t="shared" si="427"/>
        <v/>
      </c>
      <c r="L4604" s="5">
        <v>3190</v>
      </c>
      <c r="M4604" s="2" t="str">
        <f t="shared" si="428"/>
        <v>Hasta $9.989</v>
      </c>
      <c r="N4604" s="5">
        <f t="shared" si="429"/>
        <v>700</v>
      </c>
      <c r="O4604" s="6" t="str">
        <f t="shared" si="430"/>
        <v>No aplica (&lt;$19.990)</v>
      </c>
      <c r="P4604" s="7" t="str">
        <f t="array" ref="P4604">IF(OR(L4604="",K4604=""),"",IF(L4604&lt;19990,0,IF(L4604&lt;=30000,INDEX(Tarifas!$C$2:$C$37,MATCH(K4604,Tarifas!$A$2:$A$37,1)),IF(L4604&lt;=40000,INDEX(Tarifas!$D$2:$D$37,MATCH(K4604,Tarifas!$A$2:$A$37,1)),INDEX(Tarifas!$E$2:$E$37,MATCH(K4604,Tarifas!$A$2:$A$37,1))))))</f>
        <v/>
      </c>
      <c r="Q4604" s="7" t="str">
        <f t="shared" si="431"/>
        <v/>
      </c>
    </row>
    <row r="4605" spans="1:17" ht="15.75" customHeight="1" x14ac:dyDescent="0.25">
      <c r="A4605" s="2">
        <v>123</v>
      </c>
      <c r="B4605" s="2">
        <v>123</v>
      </c>
      <c r="C4605" s="2">
        <v>123</v>
      </c>
      <c r="D4605" s="2"/>
      <c r="E4605" s="3"/>
      <c r="F4605" s="3"/>
      <c r="G4605" s="3"/>
      <c r="H4605" s="3"/>
      <c r="I4605" s="3"/>
      <c r="J4605" s="4" t="str">
        <f t="shared" si="426"/>
        <v/>
      </c>
      <c r="K4605" s="3" t="str">
        <f t="shared" si="427"/>
        <v/>
      </c>
      <c r="L4605" s="5">
        <v>3191</v>
      </c>
      <c r="M4605" s="2" t="str">
        <f t="shared" si="428"/>
        <v>Hasta $9.989</v>
      </c>
      <c r="N4605" s="5">
        <f t="shared" si="429"/>
        <v>700</v>
      </c>
      <c r="O4605" s="6" t="str">
        <f t="shared" si="430"/>
        <v>No aplica (&lt;$19.990)</v>
      </c>
      <c r="P4605" s="7" t="str">
        <f t="array" ref="P4605">IF(OR(L4605="",K4605=""),"",IF(L4605&lt;19990,0,IF(L4605&lt;=30000,INDEX(Tarifas!$C$2:$C$37,MATCH(K4605,Tarifas!$A$2:$A$37,1)),IF(L4605&lt;=40000,INDEX(Tarifas!$D$2:$D$37,MATCH(K4605,Tarifas!$A$2:$A$37,1)),INDEX(Tarifas!$E$2:$E$37,MATCH(K4605,Tarifas!$A$2:$A$37,1))))))</f>
        <v/>
      </c>
      <c r="Q4605" s="7" t="str">
        <f t="shared" si="431"/>
        <v/>
      </c>
    </row>
    <row r="4606" spans="1:17" ht="15.75" customHeight="1" x14ac:dyDescent="0.25">
      <c r="A4606" s="2">
        <v>123</v>
      </c>
      <c r="B4606" s="2">
        <v>123</v>
      </c>
      <c r="C4606" s="2">
        <v>123</v>
      </c>
      <c r="D4606" s="2"/>
      <c r="E4606" s="3"/>
      <c r="F4606" s="3"/>
      <c r="G4606" s="3"/>
      <c r="H4606" s="3"/>
      <c r="I4606" s="3"/>
      <c r="J4606" s="4" t="str">
        <f t="shared" si="426"/>
        <v/>
      </c>
      <c r="K4606" s="3" t="str">
        <f t="shared" si="427"/>
        <v/>
      </c>
      <c r="L4606" s="5">
        <v>3225</v>
      </c>
      <c r="M4606" s="2" t="str">
        <f t="shared" si="428"/>
        <v>Hasta $9.989</v>
      </c>
      <c r="N4606" s="5">
        <f t="shared" si="429"/>
        <v>700</v>
      </c>
      <c r="O4606" s="6" t="str">
        <f t="shared" si="430"/>
        <v>No aplica (&lt;$19.990)</v>
      </c>
      <c r="P4606" s="7" t="str">
        <f t="array" ref="P4606">IF(OR(L4606="",K4606=""),"",IF(L4606&lt;19990,0,IF(L4606&lt;=30000,INDEX(Tarifas!$C$2:$C$37,MATCH(K4606,Tarifas!$A$2:$A$37,1)),IF(L4606&lt;=40000,INDEX(Tarifas!$D$2:$D$37,MATCH(K4606,Tarifas!$A$2:$A$37,1)),INDEX(Tarifas!$E$2:$E$37,MATCH(K4606,Tarifas!$A$2:$A$37,1))))))</f>
        <v/>
      </c>
      <c r="Q4606" s="7" t="str">
        <f t="shared" si="431"/>
        <v/>
      </c>
    </row>
    <row r="4607" spans="1:17" ht="15.75" customHeight="1" x14ac:dyDescent="0.25">
      <c r="A4607" s="2">
        <v>123</v>
      </c>
      <c r="B4607" s="2">
        <v>123</v>
      </c>
      <c r="C4607" s="2">
        <v>123</v>
      </c>
      <c r="D4607" s="2"/>
      <c r="E4607" s="3"/>
      <c r="F4607" s="3"/>
      <c r="G4607" s="3"/>
      <c r="H4607" s="3"/>
      <c r="I4607" s="3"/>
      <c r="J4607" s="4" t="str">
        <f t="shared" si="426"/>
        <v/>
      </c>
      <c r="K4607" s="3" t="str">
        <f t="shared" si="427"/>
        <v/>
      </c>
      <c r="L4607" s="5">
        <v>3280</v>
      </c>
      <c r="M4607" s="2" t="str">
        <f t="shared" si="428"/>
        <v>Hasta $9.989</v>
      </c>
      <c r="N4607" s="5">
        <f t="shared" si="429"/>
        <v>700</v>
      </c>
      <c r="O4607" s="6" t="str">
        <f t="shared" si="430"/>
        <v>No aplica (&lt;$19.990)</v>
      </c>
      <c r="P4607" s="7" t="str">
        <f t="array" ref="P4607">IF(OR(L4607="",K4607=""),"",IF(L4607&lt;19990,0,IF(L4607&lt;=30000,INDEX(Tarifas!$C$2:$C$37,MATCH(K4607,Tarifas!$A$2:$A$37,1)),IF(L4607&lt;=40000,INDEX(Tarifas!$D$2:$D$37,MATCH(K4607,Tarifas!$A$2:$A$37,1)),INDEX(Tarifas!$E$2:$E$37,MATCH(K4607,Tarifas!$A$2:$A$37,1))))))</f>
        <v/>
      </c>
      <c r="Q4607" s="7" t="str">
        <f t="shared" si="431"/>
        <v/>
      </c>
    </row>
    <row r="4608" spans="1:17" ht="15.75" customHeight="1" x14ac:dyDescent="0.25">
      <c r="A4608" s="2">
        <v>123</v>
      </c>
      <c r="B4608" s="2">
        <v>123</v>
      </c>
      <c r="C4608" s="2">
        <v>123</v>
      </c>
      <c r="D4608" s="2"/>
      <c r="E4608" s="3"/>
      <c r="F4608" s="3"/>
      <c r="G4608" s="3"/>
      <c r="H4608" s="3"/>
      <c r="I4608" s="3"/>
      <c r="J4608" s="4" t="str">
        <f t="shared" si="426"/>
        <v/>
      </c>
      <c r="K4608" s="3" t="str">
        <f t="shared" si="427"/>
        <v/>
      </c>
      <c r="L4608" s="5">
        <v>3280</v>
      </c>
      <c r="M4608" s="2" t="str">
        <f t="shared" si="428"/>
        <v>Hasta $9.989</v>
      </c>
      <c r="N4608" s="5">
        <f t="shared" si="429"/>
        <v>700</v>
      </c>
      <c r="O4608" s="6" t="str">
        <f t="shared" si="430"/>
        <v>No aplica (&lt;$19.990)</v>
      </c>
      <c r="P4608" s="7" t="str">
        <f t="array" ref="P4608">IF(OR(L4608="",K4608=""),"",IF(L4608&lt;19990,0,IF(L4608&lt;=30000,INDEX(Tarifas!$C$2:$C$37,MATCH(K4608,Tarifas!$A$2:$A$37,1)),IF(L4608&lt;=40000,INDEX(Tarifas!$D$2:$D$37,MATCH(K4608,Tarifas!$A$2:$A$37,1)),INDEX(Tarifas!$E$2:$E$37,MATCH(K4608,Tarifas!$A$2:$A$37,1))))))</f>
        <v/>
      </c>
      <c r="Q4608" s="7" t="str">
        <f t="shared" si="431"/>
        <v/>
      </c>
    </row>
    <row r="4609" spans="1:17" ht="15.75" customHeight="1" x14ac:dyDescent="0.25">
      <c r="A4609" s="2">
        <v>123</v>
      </c>
      <c r="B4609" s="2">
        <v>123</v>
      </c>
      <c r="C4609" s="2">
        <v>123</v>
      </c>
      <c r="D4609" s="2"/>
      <c r="E4609" s="3"/>
      <c r="F4609" s="3"/>
      <c r="G4609" s="3"/>
      <c r="H4609" s="3"/>
      <c r="I4609" s="3"/>
      <c r="J4609" s="4" t="str">
        <f t="shared" si="426"/>
        <v/>
      </c>
      <c r="K4609" s="3" t="str">
        <f t="shared" si="427"/>
        <v/>
      </c>
      <c r="L4609" s="5">
        <v>3290</v>
      </c>
      <c r="M4609" s="2" t="str">
        <f t="shared" si="428"/>
        <v>Hasta $9.989</v>
      </c>
      <c r="N4609" s="5">
        <f t="shared" si="429"/>
        <v>700</v>
      </c>
      <c r="O4609" s="6" t="str">
        <f t="shared" si="430"/>
        <v>No aplica (&lt;$19.990)</v>
      </c>
      <c r="P4609" s="7" t="str">
        <f t="array" ref="P4609">IF(OR(L4609="",K4609=""),"",IF(L4609&lt;19990,0,IF(L4609&lt;=30000,INDEX(Tarifas!$C$2:$C$37,MATCH(K4609,Tarifas!$A$2:$A$37,1)),IF(L4609&lt;=40000,INDEX(Tarifas!$D$2:$D$37,MATCH(K4609,Tarifas!$A$2:$A$37,1)),INDEX(Tarifas!$E$2:$E$37,MATCH(K4609,Tarifas!$A$2:$A$37,1))))))</f>
        <v/>
      </c>
      <c r="Q4609" s="7" t="str">
        <f t="shared" si="431"/>
        <v/>
      </c>
    </row>
    <row r="4610" spans="1:17" ht="15.75" customHeight="1" x14ac:dyDescent="0.25">
      <c r="A4610" s="2">
        <v>123</v>
      </c>
      <c r="B4610" s="2">
        <v>123</v>
      </c>
      <c r="C4610" s="2">
        <v>123</v>
      </c>
      <c r="D4610" s="2"/>
      <c r="E4610" s="3"/>
      <c r="F4610" s="3"/>
      <c r="G4610" s="3"/>
      <c r="H4610" s="3"/>
      <c r="I4610" s="3"/>
      <c r="J4610" s="4" t="str">
        <f t="shared" ref="J4610:J4673" si="432">IF(OR(H4610="",I4610=""),"",IF(H4610&gt;=I4610,"Se calcula por Peso","Se calcula por P volum"))</f>
        <v/>
      </c>
      <c r="K4610" s="3" t="str">
        <f t="shared" ref="K4610:K4673" si="433">IF(OR(H4610="",I4610=""),"",MAX(H4610,I4610))</f>
        <v/>
      </c>
      <c r="L4610" s="5">
        <v>3290</v>
      </c>
      <c r="M4610" s="2" t="str">
        <f t="shared" ref="M4610:M4673" si="434">IF(L4610="","",IF(L4610&lt;9990,"Hasta $9.989",IF(L4610&lt;=19990,"$9.990-$19.990","Sin costo fijo")))</f>
        <v>Hasta $9.989</v>
      </c>
      <c r="N4610" s="5">
        <f t="shared" ref="N4610:N4673" si="435">IF(L4610="","",IF(L4610&lt;9990,700,IF(L4610&lt;=19990,1000,0)))</f>
        <v>700</v>
      </c>
      <c r="O4610" s="6" t="str">
        <f t="shared" ref="O4610:O4673" si="436">IF(L4610="","",IF(L4610&lt;19990,"No aplica (&lt;$19.990)",IF(L4610&lt;=30000,"$19.990-$30.000",IF(L4610&lt;=40000,"$30.001-$40.000","Desde $40.001"))))</f>
        <v>No aplica (&lt;$19.990)</v>
      </c>
      <c r="P4610" s="7" t="str">
        <f t="array" ref="P4610">IF(OR(L4610="",K4610=""),"",IF(L4610&lt;19990,0,IF(L4610&lt;=30000,INDEX(Tarifas!$C$2:$C$37,MATCH(K4610,Tarifas!$A$2:$A$37,1)),IF(L4610&lt;=40000,INDEX(Tarifas!$D$2:$D$37,MATCH(K4610,Tarifas!$A$2:$A$37,1)),INDEX(Tarifas!$E$2:$E$37,MATCH(K4610,Tarifas!$A$2:$A$37,1))))))</f>
        <v/>
      </c>
      <c r="Q4610" s="7" t="str">
        <f t="shared" ref="Q4610:Q4673" si="437">IF(OR(N4610="",P4610=""),"",N4610+P4610)</f>
        <v/>
      </c>
    </row>
    <row r="4611" spans="1:17" ht="15.75" customHeight="1" x14ac:dyDescent="0.25">
      <c r="A4611" s="2">
        <v>123</v>
      </c>
      <c r="B4611" s="2">
        <v>123</v>
      </c>
      <c r="C4611" s="2">
        <v>123</v>
      </c>
      <c r="D4611" s="2"/>
      <c r="E4611" s="3"/>
      <c r="F4611" s="3"/>
      <c r="G4611" s="3"/>
      <c r="H4611" s="3"/>
      <c r="I4611" s="3"/>
      <c r="J4611" s="4" t="str">
        <f t="shared" si="432"/>
        <v/>
      </c>
      <c r="K4611" s="3" t="str">
        <f t="shared" si="433"/>
        <v/>
      </c>
      <c r="L4611" s="5">
        <v>3290</v>
      </c>
      <c r="M4611" s="2" t="str">
        <f t="shared" si="434"/>
        <v>Hasta $9.989</v>
      </c>
      <c r="N4611" s="5">
        <f t="shared" si="435"/>
        <v>700</v>
      </c>
      <c r="O4611" s="6" t="str">
        <f t="shared" si="436"/>
        <v>No aplica (&lt;$19.990)</v>
      </c>
      <c r="P4611" s="7" t="str">
        <f t="array" ref="P4611">IF(OR(L4611="",K4611=""),"",IF(L4611&lt;19990,0,IF(L4611&lt;=30000,INDEX(Tarifas!$C$2:$C$37,MATCH(K4611,Tarifas!$A$2:$A$37,1)),IF(L4611&lt;=40000,INDEX(Tarifas!$D$2:$D$37,MATCH(K4611,Tarifas!$A$2:$A$37,1)),INDEX(Tarifas!$E$2:$E$37,MATCH(K4611,Tarifas!$A$2:$A$37,1))))))</f>
        <v/>
      </c>
      <c r="Q4611" s="7" t="str">
        <f t="shared" si="437"/>
        <v/>
      </c>
    </row>
    <row r="4612" spans="1:17" ht="15.75" customHeight="1" x14ac:dyDescent="0.25">
      <c r="A4612" s="2">
        <v>123</v>
      </c>
      <c r="B4612" s="2">
        <v>123</v>
      </c>
      <c r="C4612" s="2">
        <v>123</v>
      </c>
      <c r="D4612" s="2"/>
      <c r="E4612" s="3"/>
      <c r="F4612" s="3"/>
      <c r="G4612" s="3"/>
      <c r="H4612" s="3"/>
      <c r="I4612" s="3"/>
      <c r="J4612" s="4" t="str">
        <f t="shared" si="432"/>
        <v/>
      </c>
      <c r="K4612" s="3" t="str">
        <f t="shared" si="433"/>
        <v/>
      </c>
      <c r="L4612" s="5">
        <v>3290</v>
      </c>
      <c r="M4612" s="2" t="str">
        <f t="shared" si="434"/>
        <v>Hasta $9.989</v>
      </c>
      <c r="N4612" s="5">
        <f t="shared" si="435"/>
        <v>700</v>
      </c>
      <c r="O4612" s="6" t="str">
        <f t="shared" si="436"/>
        <v>No aplica (&lt;$19.990)</v>
      </c>
      <c r="P4612" s="7" t="str">
        <f t="array" ref="P4612">IF(OR(L4612="",K4612=""),"",IF(L4612&lt;19990,0,IF(L4612&lt;=30000,INDEX(Tarifas!$C$2:$C$37,MATCH(K4612,Tarifas!$A$2:$A$37,1)),IF(L4612&lt;=40000,INDEX(Tarifas!$D$2:$D$37,MATCH(K4612,Tarifas!$A$2:$A$37,1)),INDEX(Tarifas!$E$2:$E$37,MATCH(K4612,Tarifas!$A$2:$A$37,1))))))</f>
        <v/>
      </c>
      <c r="Q4612" s="7" t="str">
        <f t="shared" si="437"/>
        <v/>
      </c>
    </row>
    <row r="4613" spans="1:17" ht="15.75" customHeight="1" x14ac:dyDescent="0.25">
      <c r="A4613" s="2">
        <v>123</v>
      </c>
      <c r="B4613" s="2">
        <v>123</v>
      </c>
      <c r="C4613" s="2">
        <v>123</v>
      </c>
      <c r="D4613" s="2"/>
      <c r="E4613" s="3"/>
      <c r="F4613" s="3"/>
      <c r="G4613" s="3"/>
      <c r="H4613" s="3"/>
      <c r="I4613" s="3"/>
      <c r="J4613" s="4" t="str">
        <f t="shared" si="432"/>
        <v/>
      </c>
      <c r="K4613" s="3" t="str">
        <f t="shared" si="433"/>
        <v/>
      </c>
      <c r="L4613" s="5">
        <v>3290</v>
      </c>
      <c r="M4613" s="2" t="str">
        <f t="shared" si="434"/>
        <v>Hasta $9.989</v>
      </c>
      <c r="N4613" s="5">
        <f t="shared" si="435"/>
        <v>700</v>
      </c>
      <c r="O4613" s="6" t="str">
        <f t="shared" si="436"/>
        <v>No aplica (&lt;$19.990)</v>
      </c>
      <c r="P4613" s="7" t="str">
        <f t="array" ref="P4613">IF(OR(L4613="",K4613=""),"",IF(L4613&lt;19990,0,IF(L4613&lt;=30000,INDEX(Tarifas!$C$2:$C$37,MATCH(K4613,Tarifas!$A$2:$A$37,1)),IF(L4613&lt;=40000,INDEX(Tarifas!$D$2:$D$37,MATCH(K4613,Tarifas!$A$2:$A$37,1)),INDEX(Tarifas!$E$2:$E$37,MATCH(K4613,Tarifas!$A$2:$A$37,1))))))</f>
        <v/>
      </c>
      <c r="Q4613" s="7" t="str">
        <f t="shared" si="437"/>
        <v/>
      </c>
    </row>
    <row r="4614" spans="1:17" ht="15.75" customHeight="1" x14ac:dyDescent="0.25">
      <c r="A4614" s="2">
        <v>123</v>
      </c>
      <c r="B4614" s="2">
        <v>123</v>
      </c>
      <c r="C4614" s="2">
        <v>123</v>
      </c>
      <c r="D4614" s="2"/>
      <c r="E4614" s="3"/>
      <c r="F4614" s="3"/>
      <c r="G4614" s="3"/>
      <c r="H4614" s="3"/>
      <c r="I4614" s="3"/>
      <c r="J4614" s="4" t="str">
        <f t="shared" si="432"/>
        <v/>
      </c>
      <c r="K4614" s="3" t="str">
        <f t="shared" si="433"/>
        <v/>
      </c>
      <c r="L4614" s="5">
        <v>3290</v>
      </c>
      <c r="M4614" s="2" t="str">
        <f t="shared" si="434"/>
        <v>Hasta $9.989</v>
      </c>
      <c r="N4614" s="5">
        <f t="shared" si="435"/>
        <v>700</v>
      </c>
      <c r="O4614" s="6" t="str">
        <f t="shared" si="436"/>
        <v>No aplica (&lt;$19.990)</v>
      </c>
      <c r="P4614" s="7" t="str">
        <f t="array" ref="P4614">IF(OR(L4614="",K4614=""),"",IF(L4614&lt;19990,0,IF(L4614&lt;=30000,INDEX(Tarifas!$C$2:$C$37,MATCH(K4614,Tarifas!$A$2:$A$37,1)),IF(L4614&lt;=40000,INDEX(Tarifas!$D$2:$D$37,MATCH(K4614,Tarifas!$A$2:$A$37,1)),INDEX(Tarifas!$E$2:$E$37,MATCH(K4614,Tarifas!$A$2:$A$37,1))))))</f>
        <v/>
      </c>
      <c r="Q4614" s="7" t="str">
        <f t="shared" si="437"/>
        <v/>
      </c>
    </row>
    <row r="4615" spans="1:17" ht="15.75" customHeight="1" x14ac:dyDescent="0.25">
      <c r="A4615" s="2">
        <v>123</v>
      </c>
      <c r="B4615" s="2">
        <v>123</v>
      </c>
      <c r="C4615" s="2">
        <v>123</v>
      </c>
      <c r="D4615" s="2"/>
      <c r="E4615" s="3"/>
      <c r="F4615" s="3"/>
      <c r="G4615" s="3"/>
      <c r="H4615" s="3"/>
      <c r="I4615" s="3"/>
      <c r="J4615" s="4" t="str">
        <f t="shared" si="432"/>
        <v/>
      </c>
      <c r="K4615" s="3" t="str">
        <f t="shared" si="433"/>
        <v/>
      </c>
      <c r="L4615" s="5">
        <v>3306</v>
      </c>
      <c r="M4615" s="2" t="str">
        <f t="shared" si="434"/>
        <v>Hasta $9.989</v>
      </c>
      <c r="N4615" s="5">
        <f t="shared" si="435"/>
        <v>700</v>
      </c>
      <c r="O4615" s="6" t="str">
        <f t="shared" si="436"/>
        <v>No aplica (&lt;$19.990)</v>
      </c>
      <c r="P4615" s="7" t="str">
        <f t="array" ref="P4615">IF(OR(L4615="",K4615=""),"",IF(L4615&lt;19990,0,IF(L4615&lt;=30000,INDEX(Tarifas!$C$2:$C$37,MATCH(K4615,Tarifas!$A$2:$A$37,1)),IF(L4615&lt;=40000,INDEX(Tarifas!$D$2:$D$37,MATCH(K4615,Tarifas!$A$2:$A$37,1)),INDEX(Tarifas!$E$2:$E$37,MATCH(K4615,Tarifas!$A$2:$A$37,1))))))</f>
        <v/>
      </c>
      <c r="Q4615" s="7" t="str">
        <f t="shared" si="437"/>
        <v/>
      </c>
    </row>
    <row r="4616" spans="1:17" ht="15.75" customHeight="1" x14ac:dyDescent="0.25">
      <c r="A4616" s="2">
        <v>123</v>
      </c>
      <c r="B4616" s="2">
        <v>123</v>
      </c>
      <c r="C4616" s="2">
        <v>123</v>
      </c>
      <c r="D4616" s="2"/>
      <c r="E4616" s="3"/>
      <c r="F4616" s="3"/>
      <c r="G4616" s="3"/>
      <c r="H4616" s="3"/>
      <c r="I4616" s="3"/>
      <c r="J4616" s="4" t="str">
        <f t="shared" si="432"/>
        <v/>
      </c>
      <c r="K4616" s="3" t="str">
        <f t="shared" si="433"/>
        <v/>
      </c>
      <c r="L4616" s="5">
        <v>3315</v>
      </c>
      <c r="M4616" s="2" t="str">
        <f t="shared" si="434"/>
        <v>Hasta $9.989</v>
      </c>
      <c r="N4616" s="5">
        <f t="shared" si="435"/>
        <v>700</v>
      </c>
      <c r="O4616" s="6" t="str">
        <f t="shared" si="436"/>
        <v>No aplica (&lt;$19.990)</v>
      </c>
      <c r="P4616" s="7" t="str">
        <f t="array" ref="P4616">IF(OR(L4616="",K4616=""),"",IF(L4616&lt;19990,0,IF(L4616&lt;=30000,INDEX(Tarifas!$C$2:$C$37,MATCH(K4616,Tarifas!$A$2:$A$37,1)),IF(L4616&lt;=40000,INDEX(Tarifas!$D$2:$D$37,MATCH(K4616,Tarifas!$A$2:$A$37,1)),INDEX(Tarifas!$E$2:$E$37,MATCH(K4616,Tarifas!$A$2:$A$37,1))))))</f>
        <v/>
      </c>
      <c r="Q4616" s="7" t="str">
        <f t="shared" si="437"/>
        <v/>
      </c>
    </row>
    <row r="4617" spans="1:17" ht="15.75" customHeight="1" x14ac:dyDescent="0.25">
      <c r="A4617" s="2">
        <v>123</v>
      </c>
      <c r="B4617" s="2">
        <v>123</v>
      </c>
      <c r="C4617" s="2">
        <v>123</v>
      </c>
      <c r="D4617" s="2"/>
      <c r="E4617" s="3"/>
      <c r="F4617" s="3"/>
      <c r="G4617" s="3"/>
      <c r="H4617" s="3"/>
      <c r="I4617" s="3"/>
      <c r="J4617" s="4" t="str">
        <f t="shared" si="432"/>
        <v/>
      </c>
      <c r="K4617" s="3" t="str">
        <f t="shared" si="433"/>
        <v/>
      </c>
      <c r="L4617" s="5">
        <v>3320</v>
      </c>
      <c r="M4617" s="2" t="str">
        <f t="shared" si="434"/>
        <v>Hasta $9.989</v>
      </c>
      <c r="N4617" s="5">
        <f t="shared" si="435"/>
        <v>700</v>
      </c>
      <c r="O4617" s="6" t="str">
        <f t="shared" si="436"/>
        <v>No aplica (&lt;$19.990)</v>
      </c>
      <c r="P4617" s="7" t="str">
        <f t="array" ref="P4617">IF(OR(L4617="",K4617=""),"",IF(L4617&lt;19990,0,IF(L4617&lt;=30000,INDEX(Tarifas!$C$2:$C$37,MATCH(K4617,Tarifas!$A$2:$A$37,1)),IF(L4617&lt;=40000,INDEX(Tarifas!$D$2:$D$37,MATCH(K4617,Tarifas!$A$2:$A$37,1)),INDEX(Tarifas!$E$2:$E$37,MATCH(K4617,Tarifas!$A$2:$A$37,1))))))</f>
        <v/>
      </c>
      <c r="Q4617" s="7" t="str">
        <f t="shared" si="437"/>
        <v/>
      </c>
    </row>
    <row r="4618" spans="1:17" ht="15.75" customHeight="1" x14ac:dyDescent="0.25">
      <c r="A4618" s="2">
        <v>123</v>
      </c>
      <c r="B4618" s="2">
        <v>123</v>
      </c>
      <c r="C4618" s="2">
        <v>123</v>
      </c>
      <c r="D4618" s="2"/>
      <c r="E4618" s="3"/>
      <c r="F4618" s="3"/>
      <c r="G4618" s="3"/>
      <c r="H4618" s="3"/>
      <c r="I4618" s="3"/>
      <c r="J4618" s="4" t="str">
        <f t="shared" si="432"/>
        <v/>
      </c>
      <c r="K4618" s="3" t="str">
        <f t="shared" si="433"/>
        <v/>
      </c>
      <c r="L4618" s="5">
        <v>3380</v>
      </c>
      <c r="M4618" s="2" t="str">
        <f t="shared" si="434"/>
        <v>Hasta $9.989</v>
      </c>
      <c r="N4618" s="5">
        <f t="shared" si="435"/>
        <v>700</v>
      </c>
      <c r="O4618" s="6" t="str">
        <f t="shared" si="436"/>
        <v>No aplica (&lt;$19.990)</v>
      </c>
      <c r="P4618" s="7" t="str">
        <f t="array" ref="P4618">IF(OR(L4618="",K4618=""),"",IF(L4618&lt;19990,0,IF(L4618&lt;=30000,INDEX(Tarifas!$C$2:$C$37,MATCH(K4618,Tarifas!$A$2:$A$37,1)),IF(L4618&lt;=40000,INDEX(Tarifas!$D$2:$D$37,MATCH(K4618,Tarifas!$A$2:$A$37,1)),INDEX(Tarifas!$E$2:$E$37,MATCH(K4618,Tarifas!$A$2:$A$37,1))))))</f>
        <v/>
      </c>
      <c r="Q4618" s="7" t="str">
        <f t="shared" si="437"/>
        <v/>
      </c>
    </row>
    <row r="4619" spans="1:17" ht="15.75" customHeight="1" x14ac:dyDescent="0.25">
      <c r="A4619" s="2">
        <v>123</v>
      </c>
      <c r="B4619" s="2">
        <v>123</v>
      </c>
      <c r="C4619" s="2">
        <v>123</v>
      </c>
      <c r="D4619" s="2"/>
      <c r="E4619" s="3"/>
      <c r="F4619" s="3"/>
      <c r="G4619" s="3"/>
      <c r="H4619" s="3"/>
      <c r="I4619" s="3"/>
      <c r="J4619" s="4" t="str">
        <f t="shared" si="432"/>
        <v/>
      </c>
      <c r="K4619" s="3" t="str">
        <f t="shared" si="433"/>
        <v/>
      </c>
      <c r="L4619" s="5">
        <v>3380</v>
      </c>
      <c r="M4619" s="2" t="str">
        <f t="shared" si="434"/>
        <v>Hasta $9.989</v>
      </c>
      <c r="N4619" s="5">
        <f t="shared" si="435"/>
        <v>700</v>
      </c>
      <c r="O4619" s="6" t="str">
        <f t="shared" si="436"/>
        <v>No aplica (&lt;$19.990)</v>
      </c>
      <c r="P4619" s="7" t="str">
        <f t="array" ref="P4619">IF(OR(L4619="",K4619=""),"",IF(L4619&lt;19990,0,IF(L4619&lt;=30000,INDEX(Tarifas!$C$2:$C$37,MATCH(K4619,Tarifas!$A$2:$A$37,1)),IF(L4619&lt;=40000,INDEX(Tarifas!$D$2:$D$37,MATCH(K4619,Tarifas!$A$2:$A$37,1)),INDEX(Tarifas!$E$2:$E$37,MATCH(K4619,Tarifas!$A$2:$A$37,1))))))</f>
        <v/>
      </c>
      <c r="Q4619" s="7" t="str">
        <f t="shared" si="437"/>
        <v/>
      </c>
    </row>
    <row r="4620" spans="1:17" ht="15.75" customHeight="1" x14ac:dyDescent="0.25">
      <c r="A4620" s="2">
        <v>123</v>
      </c>
      <c r="B4620" s="2">
        <v>123</v>
      </c>
      <c r="C4620" s="2">
        <v>123</v>
      </c>
      <c r="D4620" s="2"/>
      <c r="E4620" s="3"/>
      <c r="F4620" s="3"/>
      <c r="G4620" s="3"/>
      <c r="H4620" s="3"/>
      <c r="I4620" s="3"/>
      <c r="J4620" s="4" t="str">
        <f t="shared" si="432"/>
        <v/>
      </c>
      <c r="K4620" s="3" t="str">
        <f t="shared" si="433"/>
        <v/>
      </c>
      <c r="L4620" s="5">
        <v>3380</v>
      </c>
      <c r="M4620" s="2" t="str">
        <f t="shared" si="434"/>
        <v>Hasta $9.989</v>
      </c>
      <c r="N4620" s="5">
        <f t="shared" si="435"/>
        <v>700</v>
      </c>
      <c r="O4620" s="6" t="str">
        <f t="shared" si="436"/>
        <v>No aplica (&lt;$19.990)</v>
      </c>
      <c r="P4620" s="7" t="str">
        <f t="array" ref="P4620">IF(OR(L4620="",K4620=""),"",IF(L4620&lt;19990,0,IF(L4620&lt;=30000,INDEX(Tarifas!$C$2:$C$37,MATCH(K4620,Tarifas!$A$2:$A$37,1)),IF(L4620&lt;=40000,INDEX(Tarifas!$D$2:$D$37,MATCH(K4620,Tarifas!$A$2:$A$37,1)),INDEX(Tarifas!$E$2:$E$37,MATCH(K4620,Tarifas!$A$2:$A$37,1))))))</f>
        <v/>
      </c>
      <c r="Q4620" s="7" t="str">
        <f t="shared" si="437"/>
        <v/>
      </c>
    </row>
    <row r="4621" spans="1:17" ht="15.75" customHeight="1" x14ac:dyDescent="0.25">
      <c r="A4621" s="2">
        <v>123</v>
      </c>
      <c r="B4621" s="2">
        <v>123</v>
      </c>
      <c r="C4621" s="2">
        <v>123</v>
      </c>
      <c r="D4621" s="2"/>
      <c r="E4621" s="3"/>
      <c r="F4621" s="3"/>
      <c r="G4621" s="3"/>
      <c r="H4621" s="3"/>
      <c r="I4621" s="3"/>
      <c r="J4621" s="4" t="str">
        <f t="shared" si="432"/>
        <v/>
      </c>
      <c r="K4621" s="3" t="str">
        <f t="shared" si="433"/>
        <v/>
      </c>
      <c r="L4621" s="5">
        <v>3380</v>
      </c>
      <c r="M4621" s="2" t="str">
        <f t="shared" si="434"/>
        <v>Hasta $9.989</v>
      </c>
      <c r="N4621" s="5">
        <f t="shared" si="435"/>
        <v>700</v>
      </c>
      <c r="O4621" s="6" t="str">
        <f t="shared" si="436"/>
        <v>No aplica (&lt;$19.990)</v>
      </c>
      <c r="P4621" s="7" t="str">
        <f t="array" ref="P4621">IF(OR(L4621="",K4621=""),"",IF(L4621&lt;19990,0,IF(L4621&lt;=30000,INDEX(Tarifas!$C$2:$C$37,MATCH(K4621,Tarifas!$A$2:$A$37,1)),IF(L4621&lt;=40000,INDEX(Tarifas!$D$2:$D$37,MATCH(K4621,Tarifas!$A$2:$A$37,1)),INDEX(Tarifas!$E$2:$E$37,MATCH(K4621,Tarifas!$A$2:$A$37,1))))))</f>
        <v/>
      </c>
      <c r="Q4621" s="7" t="str">
        <f t="shared" si="437"/>
        <v/>
      </c>
    </row>
    <row r="4622" spans="1:17" ht="15.75" customHeight="1" x14ac:dyDescent="0.25">
      <c r="A4622" s="2">
        <v>123</v>
      </c>
      <c r="B4622" s="2">
        <v>123</v>
      </c>
      <c r="C4622" s="2">
        <v>123</v>
      </c>
      <c r="D4622" s="2"/>
      <c r="E4622" s="3"/>
      <c r="F4622" s="3"/>
      <c r="G4622" s="3"/>
      <c r="H4622" s="3"/>
      <c r="I4622" s="3"/>
      <c r="J4622" s="4" t="str">
        <f t="shared" si="432"/>
        <v/>
      </c>
      <c r="K4622" s="3" t="str">
        <f t="shared" si="433"/>
        <v/>
      </c>
      <c r="L4622" s="5">
        <v>3385</v>
      </c>
      <c r="M4622" s="2" t="str">
        <f t="shared" si="434"/>
        <v>Hasta $9.989</v>
      </c>
      <c r="N4622" s="5">
        <f t="shared" si="435"/>
        <v>700</v>
      </c>
      <c r="O4622" s="6" t="str">
        <f t="shared" si="436"/>
        <v>No aplica (&lt;$19.990)</v>
      </c>
      <c r="P4622" s="7" t="str">
        <f t="array" ref="P4622">IF(OR(L4622="",K4622=""),"",IF(L4622&lt;19990,0,IF(L4622&lt;=30000,INDEX(Tarifas!$C$2:$C$37,MATCH(K4622,Tarifas!$A$2:$A$37,1)),IF(L4622&lt;=40000,INDEX(Tarifas!$D$2:$D$37,MATCH(K4622,Tarifas!$A$2:$A$37,1)),INDEX(Tarifas!$E$2:$E$37,MATCH(K4622,Tarifas!$A$2:$A$37,1))))))</f>
        <v/>
      </c>
      <c r="Q4622" s="7" t="str">
        <f t="shared" si="437"/>
        <v/>
      </c>
    </row>
    <row r="4623" spans="1:17" ht="15.75" customHeight="1" x14ac:dyDescent="0.25">
      <c r="A4623" s="2">
        <v>123</v>
      </c>
      <c r="B4623" s="2">
        <v>123</v>
      </c>
      <c r="C4623" s="2">
        <v>123</v>
      </c>
      <c r="D4623" s="2"/>
      <c r="E4623" s="3"/>
      <c r="F4623" s="3"/>
      <c r="G4623" s="3"/>
      <c r="H4623" s="3"/>
      <c r="I4623" s="3"/>
      <c r="J4623" s="4" t="str">
        <f t="shared" si="432"/>
        <v/>
      </c>
      <c r="K4623" s="3" t="str">
        <f t="shared" si="433"/>
        <v/>
      </c>
      <c r="L4623" s="5">
        <v>3385</v>
      </c>
      <c r="M4623" s="2" t="str">
        <f t="shared" si="434"/>
        <v>Hasta $9.989</v>
      </c>
      <c r="N4623" s="5">
        <f t="shared" si="435"/>
        <v>700</v>
      </c>
      <c r="O4623" s="6" t="str">
        <f t="shared" si="436"/>
        <v>No aplica (&lt;$19.990)</v>
      </c>
      <c r="P4623" s="7" t="str">
        <f t="array" ref="P4623">IF(OR(L4623="",K4623=""),"",IF(L4623&lt;19990,0,IF(L4623&lt;=30000,INDEX(Tarifas!$C$2:$C$37,MATCH(K4623,Tarifas!$A$2:$A$37,1)),IF(L4623&lt;=40000,INDEX(Tarifas!$D$2:$D$37,MATCH(K4623,Tarifas!$A$2:$A$37,1)),INDEX(Tarifas!$E$2:$E$37,MATCH(K4623,Tarifas!$A$2:$A$37,1))))))</f>
        <v/>
      </c>
      <c r="Q4623" s="7" t="str">
        <f t="shared" si="437"/>
        <v/>
      </c>
    </row>
    <row r="4624" spans="1:17" ht="15.75" customHeight="1" x14ac:dyDescent="0.25">
      <c r="A4624" s="2">
        <v>123</v>
      </c>
      <c r="B4624" s="2">
        <v>123</v>
      </c>
      <c r="C4624" s="2">
        <v>123</v>
      </c>
      <c r="D4624" s="2"/>
      <c r="E4624" s="3"/>
      <c r="F4624" s="3"/>
      <c r="G4624" s="3"/>
      <c r="H4624" s="3"/>
      <c r="I4624" s="3"/>
      <c r="J4624" s="4" t="str">
        <f t="shared" si="432"/>
        <v/>
      </c>
      <c r="K4624" s="3" t="str">
        <f t="shared" si="433"/>
        <v/>
      </c>
      <c r="L4624" s="5">
        <v>3390</v>
      </c>
      <c r="M4624" s="2" t="str">
        <f t="shared" si="434"/>
        <v>Hasta $9.989</v>
      </c>
      <c r="N4624" s="5">
        <f t="shared" si="435"/>
        <v>700</v>
      </c>
      <c r="O4624" s="6" t="str">
        <f t="shared" si="436"/>
        <v>No aplica (&lt;$19.990)</v>
      </c>
      <c r="P4624" s="7" t="str">
        <f t="array" ref="P4624">IF(OR(L4624="",K4624=""),"",IF(L4624&lt;19990,0,IF(L4624&lt;=30000,INDEX(Tarifas!$C$2:$C$37,MATCH(K4624,Tarifas!$A$2:$A$37,1)),IF(L4624&lt;=40000,INDEX(Tarifas!$D$2:$D$37,MATCH(K4624,Tarifas!$A$2:$A$37,1)),INDEX(Tarifas!$E$2:$E$37,MATCH(K4624,Tarifas!$A$2:$A$37,1))))))</f>
        <v/>
      </c>
      <c r="Q4624" s="7" t="str">
        <f t="shared" si="437"/>
        <v/>
      </c>
    </row>
    <row r="4625" spans="1:17" ht="15.75" customHeight="1" x14ac:dyDescent="0.25">
      <c r="A4625" s="2">
        <v>123</v>
      </c>
      <c r="B4625" s="2">
        <v>123</v>
      </c>
      <c r="C4625" s="2">
        <v>123</v>
      </c>
      <c r="D4625" s="2"/>
      <c r="E4625" s="3"/>
      <c r="F4625" s="3"/>
      <c r="G4625" s="3"/>
      <c r="H4625" s="3"/>
      <c r="I4625" s="3"/>
      <c r="J4625" s="4" t="str">
        <f t="shared" si="432"/>
        <v/>
      </c>
      <c r="K4625" s="3" t="str">
        <f t="shared" si="433"/>
        <v/>
      </c>
      <c r="L4625" s="5">
        <v>3390</v>
      </c>
      <c r="M4625" s="2" t="str">
        <f t="shared" si="434"/>
        <v>Hasta $9.989</v>
      </c>
      <c r="N4625" s="5">
        <f t="shared" si="435"/>
        <v>700</v>
      </c>
      <c r="O4625" s="6" t="str">
        <f t="shared" si="436"/>
        <v>No aplica (&lt;$19.990)</v>
      </c>
      <c r="P4625" s="7" t="str">
        <f t="array" ref="P4625">IF(OR(L4625="",K4625=""),"",IF(L4625&lt;19990,0,IF(L4625&lt;=30000,INDEX(Tarifas!$C$2:$C$37,MATCH(K4625,Tarifas!$A$2:$A$37,1)),IF(L4625&lt;=40000,INDEX(Tarifas!$D$2:$D$37,MATCH(K4625,Tarifas!$A$2:$A$37,1)),INDEX(Tarifas!$E$2:$E$37,MATCH(K4625,Tarifas!$A$2:$A$37,1))))))</f>
        <v/>
      </c>
      <c r="Q4625" s="7" t="str">
        <f t="shared" si="437"/>
        <v/>
      </c>
    </row>
    <row r="4626" spans="1:17" ht="15.75" customHeight="1" x14ac:dyDescent="0.25">
      <c r="A4626" s="2">
        <v>123</v>
      </c>
      <c r="B4626" s="2">
        <v>123</v>
      </c>
      <c r="C4626" s="2">
        <v>123</v>
      </c>
      <c r="D4626" s="2"/>
      <c r="E4626" s="3"/>
      <c r="F4626" s="3"/>
      <c r="G4626" s="3"/>
      <c r="H4626" s="3"/>
      <c r="I4626" s="3"/>
      <c r="J4626" s="4" t="str">
        <f t="shared" si="432"/>
        <v/>
      </c>
      <c r="K4626" s="3" t="str">
        <f t="shared" si="433"/>
        <v/>
      </c>
      <c r="L4626" s="5">
        <v>3390</v>
      </c>
      <c r="M4626" s="2" t="str">
        <f t="shared" si="434"/>
        <v>Hasta $9.989</v>
      </c>
      <c r="N4626" s="5">
        <f t="shared" si="435"/>
        <v>700</v>
      </c>
      <c r="O4626" s="6" t="str">
        <f t="shared" si="436"/>
        <v>No aplica (&lt;$19.990)</v>
      </c>
      <c r="P4626" s="7" t="str">
        <f t="array" ref="P4626">IF(OR(L4626="",K4626=""),"",IF(L4626&lt;19990,0,IF(L4626&lt;=30000,INDEX(Tarifas!$C$2:$C$37,MATCH(K4626,Tarifas!$A$2:$A$37,1)),IF(L4626&lt;=40000,INDEX(Tarifas!$D$2:$D$37,MATCH(K4626,Tarifas!$A$2:$A$37,1)),INDEX(Tarifas!$E$2:$E$37,MATCH(K4626,Tarifas!$A$2:$A$37,1))))))</f>
        <v/>
      </c>
      <c r="Q4626" s="7" t="str">
        <f t="shared" si="437"/>
        <v/>
      </c>
    </row>
    <row r="4627" spans="1:17" ht="15.75" customHeight="1" x14ac:dyDescent="0.25">
      <c r="A4627" s="2">
        <v>123</v>
      </c>
      <c r="B4627" s="2">
        <v>123</v>
      </c>
      <c r="C4627" s="2">
        <v>123</v>
      </c>
      <c r="D4627" s="2"/>
      <c r="E4627" s="3"/>
      <c r="F4627" s="3"/>
      <c r="G4627" s="3"/>
      <c r="H4627" s="3"/>
      <c r="I4627" s="3"/>
      <c r="J4627" s="4" t="str">
        <f t="shared" si="432"/>
        <v/>
      </c>
      <c r="K4627" s="3" t="str">
        <f t="shared" si="433"/>
        <v/>
      </c>
      <c r="L4627" s="5">
        <v>3390</v>
      </c>
      <c r="M4627" s="2" t="str">
        <f t="shared" si="434"/>
        <v>Hasta $9.989</v>
      </c>
      <c r="N4627" s="5">
        <f t="shared" si="435"/>
        <v>700</v>
      </c>
      <c r="O4627" s="6" t="str">
        <f t="shared" si="436"/>
        <v>No aplica (&lt;$19.990)</v>
      </c>
      <c r="P4627" s="7" t="str">
        <f t="array" ref="P4627">IF(OR(L4627="",K4627=""),"",IF(L4627&lt;19990,0,IF(L4627&lt;=30000,INDEX(Tarifas!$C$2:$C$37,MATCH(K4627,Tarifas!$A$2:$A$37,1)),IF(L4627&lt;=40000,INDEX(Tarifas!$D$2:$D$37,MATCH(K4627,Tarifas!$A$2:$A$37,1)),INDEX(Tarifas!$E$2:$E$37,MATCH(K4627,Tarifas!$A$2:$A$37,1))))))</f>
        <v/>
      </c>
      <c r="Q4627" s="7" t="str">
        <f t="shared" si="437"/>
        <v/>
      </c>
    </row>
    <row r="4628" spans="1:17" ht="15.75" customHeight="1" x14ac:dyDescent="0.25">
      <c r="A4628" s="2">
        <v>123</v>
      </c>
      <c r="B4628" s="2">
        <v>123</v>
      </c>
      <c r="C4628" s="2">
        <v>123</v>
      </c>
      <c r="D4628" s="2"/>
      <c r="E4628" s="3"/>
      <c r="F4628" s="3"/>
      <c r="G4628" s="3"/>
      <c r="H4628" s="3"/>
      <c r="I4628" s="3"/>
      <c r="J4628" s="4" t="str">
        <f t="shared" si="432"/>
        <v/>
      </c>
      <c r="K4628" s="3" t="str">
        <f t="shared" si="433"/>
        <v/>
      </c>
      <c r="L4628" s="5">
        <v>3470</v>
      </c>
      <c r="M4628" s="2" t="str">
        <f t="shared" si="434"/>
        <v>Hasta $9.989</v>
      </c>
      <c r="N4628" s="5">
        <f t="shared" si="435"/>
        <v>700</v>
      </c>
      <c r="O4628" s="6" t="str">
        <f t="shared" si="436"/>
        <v>No aplica (&lt;$19.990)</v>
      </c>
      <c r="P4628" s="7" t="str">
        <f t="array" ref="P4628">IF(OR(L4628="",K4628=""),"",IF(L4628&lt;19990,0,IF(L4628&lt;=30000,INDEX(Tarifas!$C$2:$C$37,MATCH(K4628,Tarifas!$A$2:$A$37,1)),IF(L4628&lt;=40000,INDEX(Tarifas!$D$2:$D$37,MATCH(K4628,Tarifas!$A$2:$A$37,1)),INDEX(Tarifas!$E$2:$E$37,MATCH(K4628,Tarifas!$A$2:$A$37,1))))))</f>
        <v/>
      </c>
      <c r="Q4628" s="7" t="str">
        <f t="shared" si="437"/>
        <v/>
      </c>
    </row>
    <row r="4629" spans="1:17" ht="15.75" customHeight="1" x14ac:dyDescent="0.25">
      <c r="A4629" s="2">
        <v>123</v>
      </c>
      <c r="B4629" s="2">
        <v>123</v>
      </c>
      <c r="C4629" s="2">
        <v>123</v>
      </c>
      <c r="D4629" s="2"/>
      <c r="E4629" s="3"/>
      <c r="F4629" s="3"/>
      <c r="G4629" s="3"/>
      <c r="H4629" s="3"/>
      <c r="I4629" s="3"/>
      <c r="J4629" s="4" t="str">
        <f t="shared" si="432"/>
        <v/>
      </c>
      <c r="K4629" s="3" t="str">
        <f t="shared" si="433"/>
        <v/>
      </c>
      <c r="L4629" s="5">
        <v>3470</v>
      </c>
      <c r="M4629" s="2" t="str">
        <f t="shared" si="434"/>
        <v>Hasta $9.989</v>
      </c>
      <c r="N4629" s="5">
        <f t="shared" si="435"/>
        <v>700</v>
      </c>
      <c r="O4629" s="6" t="str">
        <f t="shared" si="436"/>
        <v>No aplica (&lt;$19.990)</v>
      </c>
      <c r="P4629" s="7" t="str">
        <f t="array" ref="P4629">IF(OR(L4629="",K4629=""),"",IF(L4629&lt;19990,0,IF(L4629&lt;=30000,INDEX(Tarifas!$C$2:$C$37,MATCH(K4629,Tarifas!$A$2:$A$37,1)),IF(L4629&lt;=40000,INDEX(Tarifas!$D$2:$D$37,MATCH(K4629,Tarifas!$A$2:$A$37,1)),INDEX(Tarifas!$E$2:$E$37,MATCH(K4629,Tarifas!$A$2:$A$37,1))))))</f>
        <v/>
      </c>
      <c r="Q4629" s="7" t="str">
        <f t="shared" si="437"/>
        <v/>
      </c>
    </row>
    <row r="4630" spans="1:17" ht="15.75" customHeight="1" x14ac:dyDescent="0.25">
      <c r="A4630" s="2">
        <v>123</v>
      </c>
      <c r="B4630" s="2">
        <v>123</v>
      </c>
      <c r="C4630" s="2">
        <v>123</v>
      </c>
      <c r="D4630" s="2"/>
      <c r="E4630" s="3"/>
      <c r="F4630" s="3"/>
      <c r="G4630" s="3"/>
      <c r="H4630" s="3"/>
      <c r="I4630" s="3"/>
      <c r="J4630" s="4" t="str">
        <f t="shared" si="432"/>
        <v/>
      </c>
      <c r="K4630" s="3" t="str">
        <f t="shared" si="433"/>
        <v/>
      </c>
      <c r="L4630" s="5">
        <v>3480</v>
      </c>
      <c r="M4630" s="2" t="str">
        <f t="shared" si="434"/>
        <v>Hasta $9.989</v>
      </c>
      <c r="N4630" s="5">
        <f t="shared" si="435"/>
        <v>700</v>
      </c>
      <c r="O4630" s="6" t="str">
        <f t="shared" si="436"/>
        <v>No aplica (&lt;$19.990)</v>
      </c>
      <c r="P4630" s="7" t="str">
        <f t="array" ref="P4630">IF(OR(L4630="",K4630=""),"",IF(L4630&lt;19990,0,IF(L4630&lt;=30000,INDEX(Tarifas!$C$2:$C$37,MATCH(K4630,Tarifas!$A$2:$A$37,1)),IF(L4630&lt;=40000,INDEX(Tarifas!$D$2:$D$37,MATCH(K4630,Tarifas!$A$2:$A$37,1)),INDEX(Tarifas!$E$2:$E$37,MATCH(K4630,Tarifas!$A$2:$A$37,1))))))</f>
        <v/>
      </c>
      <c r="Q4630" s="7" t="str">
        <f t="shared" si="437"/>
        <v/>
      </c>
    </row>
    <row r="4631" spans="1:17" ht="15.75" customHeight="1" x14ac:dyDescent="0.25">
      <c r="A4631" s="2">
        <v>123</v>
      </c>
      <c r="B4631" s="2">
        <v>123</v>
      </c>
      <c r="C4631" s="2">
        <v>123</v>
      </c>
      <c r="D4631" s="2"/>
      <c r="E4631" s="3"/>
      <c r="F4631" s="3"/>
      <c r="G4631" s="3"/>
      <c r="H4631" s="3"/>
      <c r="I4631" s="3"/>
      <c r="J4631" s="4" t="str">
        <f t="shared" si="432"/>
        <v/>
      </c>
      <c r="K4631" s="3" t="str">
        <f t="shared" si="433"/>
        <v/>
      </c>
      <c r="L4631" s="5">
        <v>3480</v>
      </c>
      <c r="M4631" s="2" t="str">
        <f t="shared" si="434"/>
        <v>Hasta $9.989</v>
      </c>
      <c r="N4631" s="5">
        <f t="shared" si="435"/>
        <v>700</v>
      </c>
      <c r="O4631" s="6" t="str">
        <f t="shared" si="436"/>
        <v>No aplica (&lt;$19.990)</v>
      </c>
      <c r="P4631" s="7" t="str">
        <f t="array" ref="P4631">IF(OR(L4631="",K4631=""),"",IF(L4631&lt;19990,0,IF(L4631&lt;=30000,INDEX(Tarifas!$C$2:$C$37,MATCH(K4631,Tarifas!$A$2:$A$37,1)),IF(L4631&lt;=40000,INDEX(Tarifas!$D$2:$D$37,MATCH(K4631,Tarifas!$A$2:$A$37,1)),INDEX(Tarifas!$E$2:$E$37,MATCH(K4631,Tarifas!$A$2:$A$37,1))))))</f>
        <v/>
      </c>
      <c r="Q4631" s="7" t="str">
        <f t="shared" si="437"/>
        <v/>
      </c>
    </row>
    <row r="4632" spans="1:17" ht="15.75" customHeight="1" x14ac:dyDescent="0.25">
      <c r="A4632" s="2">
        <v>123</v>
      </c>
      <c r="B4632" s="2">
        <v>123</v>
      </c>
      <c r="C4632" s="2">
        <v>123</v>
      </c>
      <c r="D4632" s="2"/>
      <c r="E4632" s="3"/>
      <c r="F4632" s="3"/>
      <c r="G4632" s="3"/>
      <c r="H4632" s="3"/>
      <c r="I4632" s="3"/>
      <c r="J4632" s="4" t="str">
        <f t="shared" si="432"/>
        <v/>
      </c>
      <c r="K4632" s="3" t="str">
        <f t="shared" si="433"/>
        <v/>
      </c>
      <c r="L4632" s="5">
        <v>3480</v>
      </c>
      <c r="M4632" s="2" t="str">
        <f t="shared" si="434"/>
        <v>Hasta $9.989</v>
      </c>
      <c r="N4632" s="5">
        <f t="shared" si="435"/>
        <v>700</v>
      </c>
      <c r="O4632" s="6" t="str">
        <f t="shared" si="436"/>
        <v>No aplica (&lt;$19.990)</v>
      </c>
      <c r="P4632" s="7" t="str">
        <f t="array" ref="P4632">IF(OR(L4632="",K4632=""),"",IF(L4632&lt;19990,0,IF(L4632&lt;=30000,INDEX(Tarifas!$C$2:$C$37,MATCH(K4632,Tarifas!$A$2:$A$37,1)),IF(L4632&lt;=40000,INDEX(Tarifas!$D$2:$D$37,MATCH(K4632,Tarifas!$A$2:$A$37,1)),INDEX(Tarifas!$E$2:$E$37,MATCH(K4632,Tarifas!$A$2:$A$37,1))))))</f>
        <v/>
      </c>
      <c r="Q4632" s="7" t="str">
        <f t="shared" si="437"/>
        <v/>
      </c>
    </row>
    <row r="4633" spans="1:17" ht="15.75" customHeight="1" x14ac:dyDescent="0.25">
      <c r="A4633" s="2">
        <v>123</v>
      </c>
      <c r="B4633" s="2">
        <v>123</v>
      </c>
      <c r="C4633" s="2">
        <v>123</v>
      </c>
      <c r="D4633" s="2"/>
      <c r="E4633" s="3"/>
      <c r="F4633" s="3"/>
      <c r="G4633" s="3"/>
      <c r="H4633" s="3"/>
      <c r="I4633" s="3"/>
      <c r="J4633" s="4" t="str">
        <f t="shared" si="432"/>
        <v/>
      </c>
      <c r="K4633" s="3" t="str">
        <f t="shared" si="433"/>
        <v/>
      </c>
      <c r="L4633" s="5">
        <v>3480</v>
      </c>
      <c r="M4633" s="2" t="str">
        <f t="shared" si="434"/>
        <v>Hasta $9.989</v>
      </c>
      <c r="N4633" s="5">
        <f t="shared" si="435"/>
        <v>700</v>
      </c>
      <c r="O4633" s="6" t="str">
        <f t="shared" si="436"/>
        <v>No aplica (&lt;$19.990)</v>
      </c>
      <c r="P4633" s="7" t="str">
        <f t="array" ref="P4633">IF(OR(L4633="",K4633=""),"",IF(L4633&lt;19990,0,IF(L4633&lt;=30000,INDEX(Tarifas!$C$2:$C$37,MATCH(K4633,Tarifas!$A$2:$A$37,1)),IF(L4633&lt;=40000,INDEX(Tarifas!$D$2:$D$37,MATCH(K4633,Tarifas!$A$2:$A$37,1)),INDEX(Tarifas!$E$2:$E$37,MATCH(K4633,Tarifas!$A$2:$A$37,1))))))</f>
        <v/>
      </c>
      <c r="Q4633" s="7" t="str">
        <f t="shared" si="437"/>
        <v/>
      </c>
    </row>
    <row r="4634" spans="1:17" ht="15.75" customHeight="1" x14ac:dyDescent="0.25">
      <c r="A4634" s="2">
        <v>123</v>
      </c>
      <c r="B4634" s="2">
        <v>123</v>
      </c>
      <c r="C4634" s="2">
        <v>123</v>
      </c>
      <c r="D4634" s="2"/>
      <c r="E4634" s="3"/>
      <c r="F4634" s="3"/>
      <c r="G4634" s="3"/>
      <c r="H4634" s="3"/>
      <c r="I4634" s="3"/>
      <c r="J4634" s="4" t="str">
        <f t="shared" si="432"/>
        <v/>
      </c>
      <c r="K4634" s="3" t="str">
        <f t="shared" si="433"/>
        <v/>
      </c>
      <c r="L4634" s="5">
        <v>3490</v>
      </c>
      <c r="M4634" s="2" t="str">
        <f t="shared" si="434"/>
        <v>Hasta $9.989</v>
      </c>
      <c r="N4634" s="5">
        <f t="shared" si="435"/>
        <v>700</v>
      </c>
      <c r="O4634" s="6" t="str">
        <f t="shared" si="436"/>
        <v>No aplica (&lt;$19.990)</v>
      </c>
      <c r="P4634" s="7" t="str">
        <f t="array" ref="P4634">IF(OR(L4634="",K4634=""),"",IF(L4634&lt;19990,0,IF(L4634&lt;=30000,INDEX(Tarifas!$C$2:$C$37,MATCH(K4634,Tarifas!$A$2:$A$37,1)),IF(L4634&lt;=40000,INDEX(Tarifas!$D$2:$D$37,MATCH(K4634,Tarifas!$A$2:$A$37,1)),INDEX(Tarifas!$E$2:$E$37,MATCH(K4634,Tarifas!$A$2:$A$37,1))))))</f>
        <v/>
      </c>
      <c r="Q4634" s="7" t="str">
        <f t="shared" si="437"/>
        <v/>
      </c>
    </row>
    <row r="4635" spans="1:17" ht="15.75" customHeight="1" x14ac:dyDescent="0.25">
      <c r="A4635" s="2">
        <v>123</v>
      </c>
      <c r="B4635" s="2">
        <v>123</v>
      </c>
      <c r="C4635" s="2">
        <v>123</v>
      </c>
      <c r="D4635" s="2"/>
      <c r="E4635" s="3"/>
      <c r="F4635" s="3"/>
      <c r="G4635" s="3"/>
      <c r="H4635" s="3"/>
      <c r="I4635" s="3"/>
      <c r="J4635" s="4" t="str">
        <f t="shared" si="432"/>
        <v/>
      </c>
      <c r="K4635" s="3" t="str">
        <f t="shared" si="433"/>
        <v/>
      </c>
      <c r="L4635" s="5">
        <v>3490</v>
      </c>
      <c r="M4635" s="2" t="str">
        <f t="shared" si="434"/>
        <v>Hasta $9.989</v>
      </c>
      <c r="N4635" s="5">
        <f t="shared" si="435"/>
        <v>700</v>
      </c>
      <c r="O4635" s="6" t="str">
        <f t="shared" si="436"/>
        <v>No aplica (&lt;$19.990)</v>
      </c>
      <c r="P4635" s="7" t="str">
        <f t="array" ref="P4635">IF(OR(L4635="",K4635=""),"",IF(L4635&lt;19990,0,IF(L4635&lt;=30000,INDEX(Tarifas!$C$2:$C$37,MATCH(K4635,Tarifas!$A$2:$A$37,1)),IF(L4635&lt;=40000,INDEX(Tarifas!$D$2:$D$37,MATCH(K4635,Tarifas!$A$2:$A$37,1)),INDEX(Tarifas!$E$2:$E$37,MATCH(K4635,Tarifas!$A$2:$A$37,1))))))</f>
        <v/>
      </c>
      <c r="Q4635" s="7" t="str">
        <f t="shared" si="437"/>
        <v/>
      </c>
    </row>
    <row r="4636" spans="1:17" ht="15.75" customHeight="1" x14ac:dyDescent="0.25">
      <c r="A4636" s="2">
        <v>123</v>
      </c>
      <c r="B4636" s="2">
        <v>123</v>
      </c>
      <c r="C4636" s="2">
        <v>123</v>
      </c>
      <c r="D4636" s="2"/>
      <c r="E4636" s="3"/>
      <c r="F4636" s="3"/>
      <c r="G4636" s="3"/>
      <c r="H4636" s="3"/>
      <c r="I4636" s="3"/>
      <c r="J4636" s="4" t="str">
        <f t="shared" si="432"/>
        <v/>
      </c>
      <c r="K4636" s="3" t="str">
        <f t="shared" si="433"/>
        <v/>
      </c>
      <c r="L4636" s="5">
        <v>3490</v>
      </c>
      <c r="M4636" s="2" t="str">
        <f t="shared" si="434"/>
        <v>Hasta $9.989</v>
      </c>
      <c r="N4636" s="5">
        <f t="shared" si="435"/>
        <v>700</v>
      </c>
      <c r="O4636" s="6" t="str">
        <f t="shared" si="436"/>
        <v>No aplica (&lt;$19.990)</v>
      </c>
      <c r="P4636" s="7" t="str">
        <f t="array" ref="P4636">IF(OR(L4636="",K4636=""),"",IF(L4636&lt;19990,0,IF(L4636&lt;=30000,INDEX(Tarifas!$C$2:$C$37,MATCH(K4636,Tarifas!$A$2:$A$37,1)),IF(L4636&lt;=40000,INDEX(Tarifas!$D$2:$D$37,MATCH(K4636,Tarifas!$A$2:$A$37,1)),INDEX(Tarifas!$E$2:$E$37,MATCH(K4636,Tarifas!$A$2:$A$37,1))))))</f>
        <v/>
      </c>
      <c r="Q4636" s="7" t="str">
        <f t="shared" si="437"/>
        <v/>
      </c>
    </row>
    <row r="4637" spans="1:17" ht="15.75" customHeight="1" x14ac:dyDescent="0.25">
      <c r="A4637" s="2">
        <v>123</v>
      </c>
      <c r="B4637" s="2">
        <v>123</v>
      </c>
      <c r="C4637" s="2">
        <v>123</v>
      </c>
      <c r="D4637" s="2"/>
      <c r="E4637" s="3"/>
      <c r="F4637" s="3"/>
      <c r="G4637" s="3"/>
      <c r="H4637" s="3"/>
      <c r="I4637" s="3"/>
      <c r="J4637" s="4" t="str">
        <f t="shared" si="432"/>
        <v/>
      </c>
      <c r="K4637" s="3" t="str">
        <f t="shared" si="433"/>
        <v/>
      </c>
      <c r="L4637" s="5">
        <v>3490</v>
      </c>
      <c r="M4637" s="2" t="str">
        <f t="shared" si="434"/>
        <v>Hasta $9.989</v>
      </c>
      <c r="N4637" s="5">
        <f t="shared" si="435"/>
        <v>700</v>
      </c>
      <c r="O4637" s="6" t="str">
        <f t="shared" si="436"/>
        <v>No aplica (&lt;$19.990)</v>
      </c>
      <c r="P4637" s="7" t="str">
        <f t="array" ref="P4637">IF(OR(L4637="",K4637=""),"",IF(L4637&lt;19990,0,IF(L4637&lt;=30000,INDEX(Tarifas!$C$2:$C$37,MATCH(K4637,Tarifas!$A$2:$A$37,1)),IF(L4637&lt;=40000,INDEX(Tarifas!$D$2:$D$37,MATCH(K4637,Tarifas!$A$2:$A$37,1)),INDEX(Tarifas!$E$2:$E$37,MATCH(K4637,Tarifas!$A$2:$A$37,1))))))</f>
        <v/>
      </c>
      <c r="Q4637" s="7" t="str">
        <f t="shared" si="437"/>
        <v/>
      </c>
    </row>
    <row r="4638" spans="1:17" ht="15.75" customHeight="1" x14ac:dyDescent="0.25">
      <c r="A4638" s="2">
        <v>123</v>
      </c>
      <c r="B4638" s="2">
        <v>123</v>
      </c>
      <c r="C4638" s="2">
        <v>123</v>
      </c>
      <c r="D4638" s="2"/>
      <c r="E4638" s="3"/>
      <c r="F4638" s="3"/>
      <c r="G4638" s="3"/>
      <c r="H4638" s="3"/>
      <c r="I4638" s="3"/>
      <c r="J4638" s="4" t="str">
        <f t="shared" si="432"/>
        <v/>
      </c>
      <c r="K4638" s="3" t="str">
        <f t="shared" si="433"/>
        <v/>
      </c>
      <c r="L4638" s="5">
        <v>3490</v>
      </c>
      <c r="M4638" s="2" t="str">
        <f t="shared" si="434"/>
        <v>Hasta $9.989</v>
      </c>
      <c r="N4638" s="5">
        <f t="shared" si="435"/>
        <v>700</v>
      </c>
      <c r="O4638" s="6" t="str">
        <f t="shared" si="436"/>
        <v>No aplica (&lt;$19.990)</v>
      </c>
      <c r="P4638" s="7" t="str">
        <f t="array" ref="P4638">IF(OR(L4638="",K4638=""),"",IF(L4638&lt;19990,0,IF(L4638&lt;=30000,INDEX(Tarifas!$C$2:$C$37,MATCH(K4638,Tarifas!$A$2:$A$37,1)),IF(L4638&lt;=40000,INDEX(Tarifas!$D$2:$D$37,MATCH(K4638,Tarifas!$A$2:$A$37,1)),INDEX(Tarifas!$E$2:$E$37,MATCH(K4638,Tarifas!$A$2:$A$37,1))))))</f>
        <v/>
      </c>
      <c r="Q4638" s="7" t="str">
        <f t="shared" si="437"/>
        <v/>
      </c>
    </row>
    <row r="4639" spans="1:17" ht="15.75" customHeight="1" x14ac:dyDescent="0.25">
      <c r="A4639" s="2">
        <v>123</v>
      </c>
      <c r="B4639" s="2">
        <v>123</v>
      </c>
      <c r="C4639" s="2">
        <v>123</v>
      </c>
      <c r="D4639" s="2"/>
      <c r="E4639" s="3"/>
      <c r="F4639" s="3"/>
      <c r="G4639" s="3"/>
      <c r="H4639" s="3"/>
      <c r="I4639" s="3"/>
      <c r="J4639" s="4" t="str">
        <f t="shared" si="432"/>
        <v/>
      </c>
      <c r="K4639" s="3" t="str">
        <f t="shared" si="433"/>
        <v/>
      </c>
      <c r="L4639" s="5">
        <v>3490</v>
      </c>
      <c r="M4639" s="2" t="str">
        <f t="shared" si="434"/>
        <v>Hasta $9.989</v>
      </c>
      <c r="N4639" s="5">
        <f t="shared" si="435"/>
        <v>700</v>
      </c>
      <c r="O4639" s="6" t="str">
        <f t="shared" si="436"/>
        <v>No aplica (&lt;$19.990)</v>
      </c>
      <c r="P4639" s="7" t="str">
        <f t="array" ref="P4639">IF(OR(L4639="",K4639=""),"",IF(L4639&lt;19990,0,IF(L4639&lt;=30000,INDEX(Tarifas!$C$2:$C$37,MATCH(K4639,Tarifas!$A$2:$A$37,1)),IF(L4639&lt;=40000,INDEX(Tarifas!$D$2:$D$37,MATCH(K4639,Tarifas!$A$2:$A$37,1)),INDEX(Tarifas!$E$2:$E$37,MATCH(K4639,Tarifas!$A$2:$A$37,1))))))</f>
        <v/>
      </c>
      <c r="Q4639" s="7" t="str">
        <f t="shared" si="437"/>
        <v/>
      </c>
    </row>
    <row r="4640" spans="1:17" ht="15.75" customHeight="1" x14ac:dyDescent="0.25">
      <c r="A4640" s="2">
        <v>123</v>
      </c>
      <c r="B4640" s="2">
        <v>123</v>
      </c>
      <c r="C4640" s="2">
        <v>123</v>
      </c>
      <c r="D4640" s="2"/>
      <c r="E4640" s="3"/>
      <c r="F4640" s="3"/>
      <c r="G4640" s="3"/>
      <c r="H4640" s="3"/>
      <c r="I4640" s="3"/>
      <c r="J4640" s="4" t="str">
        <f t="shared" si="432"/>
        <v/>
      </c>
      <c r="K4640" s="3" t="str">
        <f t="shared" si="433"/>
        <v/>
      </c>
      <c r="L4640" s="5">
        <v>3490</v>
      </c>
      <c r="M4640" s="2" t="str">
        <f t="shared" si="434"/>
        <v>Hasta $9.989</v>
      </c>
      <c r="N4640" s="5">
        <f t="shared" si="435"/>
        <v>700</v>
      </c>
      <c r="O4640" s="6" t="str">
        <f t="shared" si="436"/>
        <v>No aplica (&lt;$19.990)</v>
      </c>
      <c r="P4640" s="7" t="str">
        <f t="array" ref="P4640">IF(OR(L4640="",K4640=""),"",IF(L4640&lt;19990,0,IF(L4640&lt;=30000,INDEX(Tarifas!$C$2:$C$37,MATCH(K4640,Tarifas!$A$2:$A$37,1)),IF(L4640&lt;=40000,INDEX(Tarifas!$D$2:$D$37,MATCH(K4640,Tarifas!$A$2:$A$37,1)),INDEX(Tarifas!$E$2:$E$37,MATCH(K4640,Tarifas!$A$2:$A$37,1))))))</f>
        <v/>
      </c>
      <c r="Q4640" s="7" t="str">
        <f t="shared" si="437"/>
        <v/>
      </c>
    </row>
    <row r="4641" spans="1:17" ht="15.75" customHeight="1" x14ac:dyDescent="0.25">
      <c r="A4641" s="2">
        <v>123</v>
      </c>
      <c r="B4641" s="2">
        <v>123</v>
      </c>
      <c r="C4641" s="2">
        <v>123</v>
      </c>
      <c r="D4641" s="2"/>
      <c r="E4641" s="3"/>
      <c r="F4641" s="3"/>
      <c r="G4641" s="3"/>
      <c r="H4641" s="3"/>
      <c r="I4641" s="3"/>
      <c r="J4641" s="4" t="str">
        <f t="shared" si="432"/>
        <v/>
      </c>
      <c r="K4641" s="3" t="str">
        <f t="shared" si="433"/>
        <v/>
      </c>
      <c r="L4641" s="5">
        <v>3490</v>
      </c>
      <c r="M4641" s="2" t="str">
        <f t="shared" si="434"/>
        <v>Hasta $9.989</v>
      </c>
      <c r="N4641" s="5">
        <f t="shared" si="435"/>
        <v>700</v>
      </c>
      <c r="O4641" s="6" t="str">
        <f t="shared" si="436"/>
        <v>No aplica (&lt;$19.990)</v>
      </c>
      <c r="P4641" s="7" t="str">
        <f t="array" ref="P4641">IF(OR(L4641="",K4641=""),"",IF(L4641&lt;19990,0,IF(L4641&lt;=30000,INDEX(Tarifas!$C$2:$C$37,MATCH(K4641,Tarifas!$A$2:$A$37,1)),IF(L4641&lt;=40000,INDEX(Tarifas!$D$2:$D$37,MATCH(K4641,Tarifas!$A$2:$A$37,1)),INDEX(Tarifas!$E$2:$E$37,MATCH(K4641,Tarifas!$A$2:$A$37,1))))))</f>
        <v/>
      </c>
      <c r="Q4641" s="7" t="str">
        <f t="shared" si="437"/>
        <v/>
      </c>
    </row>
    <row r="4642" spans="1:17" ht="15.75" customHeight="1" x14ac:dyDescent="0.25">
      <c r="A4642" s="2">
        <v>123</v>
      </c>
      <c r="B4642" s="2">
        <v>123</v>
      </c>
      <c r="C4642" s="2">
        <v>123</v>
      </c>
      <c r="D4642" s="2"/>
      <c r="E4642" s="3"/>
      <c r="F4642" s="3"/>
      <c r="G4642" s="3"/>
      <c r="H4642" s="3"/>
      <c r="I4642" s="3"/>
      <c r="J4642" s="4" t="str">
        <f t="shared" si="432"/>
        <v/>
      </c>
      <c r="K4642" s="3" t="str">
        <f t="shared" si="433"/>
        <v/>
      </c>
      <c r="L4642" s="5">
        <v>3490</v>
      </c>
      <c r="M4642" s="2" t="str">
        <f t="shared" si="434"/>
        <v>Hasta $9.989</v>
      </c>
      <c r="N4642" s="5">
        <f t="shared" si="435"/>
        <v>700</v>
      </c>
      <c r="O4642" s="6" t="str">
        <f t="shared" si="436"/>
        <v>No aplica (&lt;$19.990)</v>
      </c>
      <c r="P4642" s="7" t="str">
        <f t="array" ref="P4642">IF(OR(L4642="",K4642=""),"",IF(L4642&lt;19990,0,IF(L4642&lt;=30000,INDEX(Tarifas!$C$2:$C$37,MATCH(K4642,Tarifas!$A$2:$A$37,1)),IF(L4642&lt;=40000,INDEX(Tarifas!$D$2:$D$37,MATCH(K4642,Tarifas!$A$2:$A$37,1)),INDEX(Tarifas!$E$2:$E$37,MATCH(K4642,Tarifas!$A$2:$A$37,1))))))</f>
        <v/>
      </c>
      <c r="Q4642" s="7" t="str">
        <f t="shared" si="437"/>
        <v/>
      </c>
    </row>
    <row r="4643" spans="1:17" ht="15.75" customHeight="1" x14ac:dyDescent="0.25">
      <c r="A4643" s="2">
        <v>123</v>
      </c>
      <c r="B4643" s="2">
        <v>123</v>
      </c>
      <c r="C4643" s="2">
        <v>123</v>
      </c>
      <c r="D4643" s="2"/>
      <c r="E4643" s="3"/>
      <c r="F4643" s="3"/>
      <c r="G4643" s="3"/>
      <c r="H4643" s="3"/>
      <c r="I4643" s="3"/>
      <c r="J4643" s="4" t="str">
        <f t="shared" si="432"/>
        <v/>
      </c>
      <c r="K4643" s="3" t="str">
        <f t="shared" si="433"/>
        <v/>
      </c>
      <c r="L4643" s="5">
        <v>3490</v>
      </c>
      <c r="M4643" s="2" t="str">
        <f t="shared" si="434"/>
        <v>Hasta $9.989</v>
      </c>
      <c r="N4643" s="5">
        <f t="shared" si="435"/>
        <v>700</v>
      </c>
      <c r="O4643" s="6" t="str">
        <f t="shared" si="436"/>
        <v>No aplica (&lt;$19.990)</v>
      </c>
      <c r="P4643" s="7" t="str">
        <f t="array" ref="P4643">IF(OR(L4643="",K4643=""),"",IF(L4643&lt;19990,0,IF(L4643&lt;=30000,INDEX(Tarifas!$C$2:$C$37,MATCH(K4643,Tarifas!$A$2:$A$37,1)),IF(L4643&lt;=40000,INDEX(Tarifas!$D$2:$D$37,MATCH(K4643,Tarifas!$A$2:$A$37,1)),INDEX(Tarifas!$E$2:$E$37,MATCH(K4643,Tarifas!$A$2:$A$37,1))))))</f>
        <v/>
      </c>
      <c r="Q4643" s="7" t="str">
        <f t="shared" si="437"/>
        <v/>
      </c>
    </row>
    <row r="4644" spans="1:17" ht="15.75" customHeight="1" x14ac:dyDescent="0.25">
      <c r="A4644" s="2">
        <v>123</v>
      </c>
      <c r="B4644" s="2">
        <v>123</v>
      </c>
      <c r="C4644" s="2">
        <v>123</v>
      </c>
      <c r="D4644" s="2"/>
      <c r="E4644" s="3"/>
      <c r="F4644" s="3"/>
      <c r="G4644" s="3"/>
      <c r="H4644" s="3"/>
      <c r="I4644" s="3"/>
      <c r="J4644" s="4" t="str">
        <f t="shared" si="432"/>
        <v/>
      </c>
      <c r="K4644" s="3" t="str">
        <f t="shared" si="433"/>
        <v/>
      </c>
      <c r="L4644" s="5">
        <v>3490</v>
      </c>
      <c r="M4644" s="2" t="str">
        <f t="shared" si="434"/>
        <v>Hasta $9.989</v>
      </c>
      <c r="N4644" s="5">
        <f t="shared" si="435"/>
        <v>700</v>
      </c>
      <c r="O4644" s="6" t="str">
        <f t="shared" si="436"/>
        <v>No aplica (&lt;$19.990)</v>
      </c>
      <c r="P4644" s="7" t="str">
        <f t="array" ref="P4644">IF(OR(L4644="",K4644=""),"",IF(L4644&lt;19990,0,IF(L4644&lt;=30000,INDEX(Tarifas!$C$2:$C$37,MATCH(K4644,Tarifas!$A$2:$A$37,1)),IF(L4644&lt;=40000,INDEX(Tarifas!$D$2:$D$37,MATCH(K4644,Tarifas!$A$2:$A$37,1)),INDEX(Tarifas!$E$2:$E$37,MATCH(K4644,Tarifas!$A$2:$A$37,1))))))</f>
        <v/>
      </c>
      <c r="Q4644" s="7" t="str">
        <f t="shared" si="437"/>
        <v/>
      </c>
    </row>
    <row r="4645" spans="1:17" ht="15.75" customHeight="1" x14ac:dyDescent="0.25">
      <c r="A4645" s="2">
        <v>123</v>
      </c>
      <c r="B4645" s="2">
        <v>123</v>
      </c>
      <c r="C4645" s="2">
        <v>123</v>
      </c>
      <c r="D4645" s="2"/>
      <c r="E4645" s="3"/>
      <c r="F4645" s="3"/>
      <c r="G4645" s="3"/>
      <c r="H4645" s="3"/>
      <c r="I4645" s="3"/>
      <c r="J4645" s="4" t="str">
        <f t="shared" si="432"/>
        <v/>
      </c>
      <c r="K4645" s="3" t="str">
        <f t="shared" si="433"/>
        <v/>
      </c>
      <c r="L4645" s="5">
        <v>3490</v>
      </c>
      <c r="M4645" s="2" t="str">
        <f t="shared" si="434"/>
        <v>Hasta $9.989</v>
      </c>
      <c r="N4645" s="5">
        <f t="shared" si="435"/>
        <v>700</v>
      </c>
      <c r="O4645" s="6" t="str">
        <f t="shared" si="436"/>
        <v>No aplica (&lt;$19.990)</v>
      </c>
      <c r="P4645" s="7" t="str">
        <f t="array" ref="P4645">IF(OR(L4645="",K4645=""),"",IF(L4645&lt;19990,0,IF(L4645&lt;=30000,INDEX(Tarifas!$C$2:$C$37,MATCH(K4645,Tarifas!$A$2:$A$37,1)),IF(L4645&lt;=40000,INDEX(Tarifas!$D$2:$D$37,MATCH(K4645,Tarifas!$A$2:$A$37,1)),INDEX(Tarifas!$E$2:$E$37,MATCH(K4645,Tarifas!$A$2:$A$37,1))))))</f>
        <v/>
      </c>
      <c r="Q4645" s="7" t="str">
        <f t="shared" si="437"/>
        <v/>
      </c>
    </row>
    <row r="4646" spans="1:17" ht="15.75" customHeight="1" x14ac:dyDescent="0.25">
      <c r="A4646" s="2">
        <v>123</v>
      </c>
      <c r="B4646" s="2">
        <v>123</v>
      </c>
      <c r="C4646" s="2">
        <v>123</v>
      </c>
      <c r="D4646" s="2"/>
      <c r="E4646" s="3"/>
      <c r="F4646" s="3"/>
      <c r="G4646" s="3"/>
      <c r="H4646" s="3"/>
      <c r="I4646" s="3"/>
      <c r="J4646" s="4" t="str">
        <f t="shared" si="432"/>
        <v/>
      </c>
      <c r="K4646" s="3" t="str">
        <f t="shared" si="433"/>
        <v/>
      </c>
      <c r="L4646" s="5">
        <v>3490</v>
      </c>
      <c r="M4646" s="2" t="str">
        <f t="shared" si="434"/>
        <v>Hasta $9.989</v>
      </c>
      <c r="N4646" s="5">
        <f t="shared" si="435"/>
        <v>700</v>
      </c>
      <c r="O4646" s="6" t="str">
        <f t="shared" si="436"/>
        <v>No aplica (&lt;$19.990)</v>
      </c>
      <c r="P4646" s="7" t="str">
        <f t="array" ref="P4646">IF(OR(L4646="",K4646=""),"",IF(L4646&lt;19990,0,IF(L4646&lt;=30000,INDEX(Tarifas!$C$2:$C$37,MATCH(K4646,Tarifas!$A$2:$A$37,1)),IF(L4646&lt;=40000,INDEX(Tarifas!$D$2:$D$37,MATCH(K4646,Tarifas!$A$2:$A$37,1)),INDEX(Tarifas!$E$2:$E$37,MATCH(K4646,Tarifas!$A$2:$A$37,1))))))</f>
        <v/>
      </c>
      <c r="Q4646" s="7" t="str">
        <f t="shared" si="437"/>
        <v/>
      </c>
    </row>
    <row r="4647" spans="1:17" ht="15.75" customHeight="1" x14ac:dyDescent="0.25">
      <c r="A4647" s="2">
        <v>123</v>
      </c>
      <c r="B4647" s="2">
        <v>123</v>
      </c>
      <c r="C4647" s="2">
        <v>123</v>
      </c>
      <c r="D4647" s="2"/>
      <c r="E4647" s="3"/>
      <c r="F4647" s="3"/>
      <c r="G4647" s="3"/>
      <c r="H4647" s="3"/>
      <c r="I4647" s="3"/>
      <c r="J4647" s="4" t="str">
        <f t="shared" si="432"/>
        <v/>
      </c>
      <c r="K4647" s="3" t="str">
        <f t="shared" si="433"/>
        <v/>
      </c>
      <c r="L4647" s="5">
        <v>3490</v>
      </c>
      <c r="M4647" s="2" t="str">
        <f t="shared" si="434"/>
        <v>Hasta $9.989</v>
      </c>
      <c r="N4647" s="5">
        <f t="shared" si="435"/>
        <v>700</v>
      </c>
      <c r="O4647" s="6" t="str">
        <f t="shared" si="436"/>
        <v>No aplica (&lt;$19.990)</v>
      </c>
      <c r="P4647" s="7" t="str">
        <f t="array" ref="P4647">IF(OR(L4647="",K4647=""),"",IF(L4647&lt;19990,0,IF(L4647&lt;=30000,INDEX(Tarifas!$C$2:$C$37,MATCH(K4647,Tarifas!$A$2:$A$37,1)),IF(L4647&lt;=40000,INDEX(Tarifas!$D$2:$D$37,MATCH(K4647,Tarifas!$A$2:$A$37,1)),INDEX(Tarifas!$E$2:$E$37,MATCH(K4647,Tarifas!$A$2:$A$37,1))))))</f>
        <v/>
      </c>
      <c r="Q4647" s="7" t="str">
        <f t="shared" si="437"/>
        <v/>
      </c>
    </row>
    <row r="4648" spans="1:17" ht="15.75" customHeight="1" x14ac:dyDescent="0.25">
      <c r="A4648" s="2">
        <v>123</v>
      </c>
      <c r="B4648" s="2">
        <v>123</v>
      </c>
      <c r="C4648" s="2">
        <v>123</v>
      </c>
      <c r="D4648" s="2"/>
      <c r="E4648" s="3"/>
      <c r="F4648" s="3"/>
      <c r="G4648" s="3"/>
      <c r="H4648" s="3"/>
      <c r="I4648" s="3"/>
      <c r="J4648" s="4" t="str">
        <f t="shared" si="432"/>
        <v/>
      </c>
      <c r="K4648" s="3" t="str">
        <f t="shared" si="433"/>
        <v/>
      </c>
      <c r="L4648" s="5">
        <v>3490</v>
      </c>
      <c r="M4648" s="2" t="str">
        <f t="shared" si="434"/>
        <v>Hasta $9.989</v>
      </c>
      <c r="N4648" s="5">
        <f t="shared" si="435"/>
        <v>700</v>
      </c>
      <c r="O4648" s="6" t="str">
        <f t="shared" si="436"/>
        <v>No aplica (&lt;$19.990)</v>
      </c>
      <c r="P4648" s="7" t="str">
        <f t="array" ref="P4648">IF(OR(L4648="",K4648=""),"",IF(L4648&lt;19990,0,IF(L4648&lt;=30000,INDEX(Tarifas!$C$2:$C$37,MATCH(K4648,Tarifas!$A$2:$A$37,1)),IF(L4648&lt;=40000,INDEX(Tarifas!$D$2:$D$37,MATCH(K4648,Tarifas!$A$2:$A$37,1)),INDEX(Tarifas!$E$2:$E$37,MATCH(K4648,Tarifas!$A$2:$A$37,1))))))</f>
        <v/>
      </c>
      <c r="Q4648" s="7" t="str">
        <f t="shared" si="437"/>
        <v/>
      </c>
    </row>
    <row r="4649" spans="1:17" ht="15.75" customHeight="1" x14ac:dyDescent="0.25">
      <c r="A4649" s="2">
        <v>123</v>
      </c>
      <c r="B4649" s="2">
        <v>123</v>
      </c>
      <c r="C4649" s="2">
        <v>123</v>
      </c>
      <c r="D4649" s="2"/>
      <c r="E4649" s="3"/>
      <c r="F4649" s="3"/>
      <c r="G4649" s="3"/>
      <c r="H4649" s="3"/>
      <c r="I4649" s="3"/>
      <c r="J4649" s="4" t="str">
        <f t="shared" si="432"/>
        <v/>
      </c>
      <c r="K4649" s="3" t="str">
        <f t="shared" si="433"/>
        <v/>
      </c>
      <c r="L4649" s="5">
        <v>3490</v>
      </c>
      <c r="M4649" s="2" t="str">
        <f t="shared" si="434"/>
        <v>Hasta $9.989</v>
      </c>
      <c r="N4649" s="5">
        <f t="shared" si="435"/>
        <v>700</v>
      </c>
      <c r="O4649" s="6" t="str">
        <f t="shared" si="436"/>
        <v>No aplica (&lt;$19.990)</v>
      </c>
      <c r="P4649" s="7" t="str">
        <f t="array" ref="P4649">IF(OR(L4649="",K4649=""),"",IF(L4649&lt;19990,0,IF(L4649&lt;=30000,INDEX(Tarifas!$C$2:$C$37,MATCH(K4649,Tarifas!$A$2:$A$37,1)),IF(L4649&lt;=40000,INDEX(Tarifas!$D$2:$D$37,MATCH(K4649,Tarifas!$A$2:$A$37,1)),INDEX(Tarifas!$E$2:$E$37,MATCH(K4649,Tarifas!$A$2:$A$37,1))))))</f>
        <v/>
      </c>
      <c r="Q4649" s="7" t="str">
        <f t="shared" si="437"/>
        <v/>
      </c>
    </row>
    <row r="4650" spans="1:17" ht="15.75" customHeight="1" x14ac:dyDescent="0.25">
      <c r="A4650" s="2">
        <v>123</v>
      </c>
      <c r="B4650" s="2">
        <v>123</v>
      </c>
      <c r="C4650" s="2">
        <v>123</v>
      </c>
      <c r="D4650" s="2"/>
      <c r="E4650" s="3"/>
      <c r="F4650" s="3"/>
      <c r="G4650" s="3"/>
      <c r="H4650" s="3"/>
      <c r="I4650" s="3"/>
      <c r="J4650" s="4" t="str">
        <f t="shared" si="432"/>
        <v/>
      </c>
      <c r="K4650" s="3" t="str">
        <f t="shared" si="433"/>
        <v/>
      </c>
      <c r="L4650" s="5">
        <v>3506</v>
      </c>
      <c r="M4650" s="2" t="str">
        <f t="shared" si="434"/>
        <v>Hasta $9.989</v>
      </c>
      <c r="N4650" s="5">
        <f t="shared" si="435"/>
        <v>700</v>
      </c>
      <c r="O4650" s="6" t="str">
        <f t="shared" si="436"/>
        <v>No aplica (&lt;$19.990)</v>
      </c>
      <c r="P4650" s="7" t="str">
        <f t="array" ref="P4650">IF(OR(L4650="",K4650=""),"",IF(L4650&lt;19990,0,IF(L4650&lt;=30000,INDEX(Tarifas!$C$2:$C$37,MATCH(K4650,Tarifas!$A$2:$A$37,1)),IF(L4650&lt;=40000,INDEX(Tarifas!$D$2:$D$37,MATCH(K4650,Tarifas!$A$2:$A$37,1)),INDEX(Tarifas!$E$2:$E$37,MATCH(K4650,Tarifas!$A$2:$A$37,1))))))</f>
        <v/>
      </c>
      <c r="Q4650" s="7" t="str">
        <f t="shared" si="437"/>
        <v/>
      </c>
    </row>
    <row r="4651" spans="1:17" ht="15.75" customHeight="1" x14ac:dyDescent="0.25">
      <c r="A4651" s="2">
        <v>123</v>
      </c>
      <c r="B4651" s="2">
        <v>123</v>
      </c>
      <c r="C4651" s="2">
        <v>123</v>
      </c>
      <c r="D4651" s="2"/>
      <c r="E4651" s="3"/>
      <c r="F4651" s="3"/>
      <c r="G4651" s="3"/>
      <c r="H4651" s="3"/>
      <c r="I4651" s="3"/>
      <c r="J4651" s="4" t="str">
        <f t="shared" si="432"/>
        <v/>
      </c>
      <c r="K4651" s="3" t="str">
        <f t="shared" si="433"/>
        <v/>
      </c>
      <c r="L4651" s="5">
        <v>3518</v>
      </c>
      <c r="M4651" s="2" t="str">
        <f t="shared" si="434"/>
        <v>Hasta $9.989</v>
      </c>
      <c r="N4651" s="5">
        <f t="shared" si="435"/>
        <v>700</v>
      </c>
      <c r="O4651" s="6" t="str">
        <f t="shared" si="436"/>
        <v>No aplica (&lt;$19.990)</v>
      </c>
      <c r="P4651" s="7" t="str">
        <f t="array" ref="P4651">IF(OR(L4651="",K4651=""),"",IF(L4651&lt;19990,0,IF(L4651&lt;=30000,INDEX(Tarifas!$C$2:$C$37,MATCH(K4651,Tarifas!$A$2:$A$37,1)),IF(L4651&lt;=40000,INDEX(Tarifas!$D$2:$D$37,MATCH(K4651,Tarifas!$A$2:$A$37,1)),INDEX(Tarifas!$E$2:$E$37,MATCH(K4651,Tarifas!$A$2:$A$37,1))))))</f>
        <v/>
      </c>
      <c r="Q4651" s="7" t="str">
        <f t="shared" si="437"/>
        <v/>
      </c>
    </row>
    <row r="4652" spans="1:17" ht="15.75" customHeight="1" x14ac:dyDescent="0.25">
      <c r="A4652" s="2">
        <v>123</v>
      </c>
      <c r="B4652" s="2">
        <v>123</v>
      </c>
      <c r="C4652" s="2">
        <v>123</v>
      </c>
      <c r="D4652" s="2"/>
      <c r="E4652" s="3"/>
      <c r="F4652" s="3"/>
      <c r="G4652" s="3"/>
      <c r="H4652" s="3"/>
      <c r="I4652" s="3"/>
      <c r="J4652" s="4" t="str">
        <f t="shared" si="432"/>
        <v/>
      </c>
      <c r="K4652" s="3" t="str">
        <f t="shared" si="433"/>
        <v/>
      </c>
      <c r="L4652" s="5">
        <v>3541</v>
      </c>
      <c r="M4652" s="2" t="str">
        <f t="shared" si="434"/>
        <v>Hasta $9.989</v>
      </c>
      <c r="N4652" s="5">
        <f t="shared" si="435"/>
        <v>700</v>
      </c>
      <c r="O4652" s="6" t="str">
        <f t="shared" si="436"/>
        <v>No aplica (&lt;$19.990)</v>
      </c>
      <c r="P4652" s="7" t="str">
        <f t="array" ref="P4652">IF(OR(L4652="",K4652=""),"",IF(L4652&lt;19990,0,IF(L4652&lt;=30000,INDEX(Tarifas!$C$2:$C$37,MATCH(K4652,Tarifas!$A$2:$A$37,1)),IF(L4652&lt;=40000,INDEX(Tarifas!$D$2:$D$37,MATCH(K4652,Tarifas!$A$2:$A$37,1)),INDEX(Tarifas!$E$2:$E$37,MATCH(K4652,Tarifas!$A$2:$A$37,1))))))</f>
        <v/>
      </c>
      <c r="Q4652" s="7" t="str">
        <f t="shared" si="437"/>
        <v/>
      </c>
    </row>
    <row r="4653" spans="1:17" ht="15.75" customHeight="1" x14ac:dyDescent="0.25">
      <c r="A4653" s="2">
        <v>123</v>
      </c>
      <c r="B4653" s="2">
        <v>123</v>
      </c>
      <c r="C4653" s="2">
        <v>123</v>
      </c>
      <c r="D4653" s="2"/>
      <c r="E4653" s="3"/>
      <c r="F4653" s="3"/>
      <c r="G4653" s="3"/>
      <c r="H4653" s="3"/>
      <c r="I4653" s="3"/>
      <c r="J4653" s="4" t="str">
        <f t="shared" si="432"/>
        <v/>
      </c>
      <c r="K4653" s="3" t="str">
        <f t="shared" si="433"/>
        <v/>
      </c>
      <c r="L4653" s="5">
        <v>3541</v>
      </c>
      <c r="M4653" s="2" t="str">
        <f t="shared" si="434"/>
        <v>Hasta $9.989</v>
      </c>
      <c r="N4653" s="5">
        <f t="shared" si="435"/>
        <v>700</v>
      </c>
      <c r="O4653" s="6" t="str">
        <f t="shared" si="436"/>
        <v>No aplica (&lt;$19.990)</v>
      </c>
      <c r="P4653" s="7" t="str">
        <f t="array" ref="P4653">IF(OR(L4653="",K4653=""),"",IF(L4653&lt;19990,0,IF(L4653&lt;=30000,INDEX(Tarifas!$C$2:$C$37,MATCH(K4653,Tarifas!$A$2:$A$37,1)),IF(L4653&lt;=40000,INDEX(Tarifas!$D$2:$D$37,MATCH(K4653,Tarifas!$A$2:$A$37,1)),INDEX(Tarifas!$E$2:$E$37,MATCH(K4653,Tarifas!$A$2:$A$37,1))))))</f>
        <v/>
      </c>
      <c r="Q4653" s="7" t="str">
        <f t="shared" si="437"/>
        <v/>
      </c>
    </row>
    <row r="4654" spans="1:17" ht="15.75" customHeight="1" x14ac:dyDescent="0.25">
      <c r="A4654" s="2">
        <v>123</v>
      </c>
      <c r="B4654" s="2">
        <v>123</v>
      </c>
      <c r="C4654" s="2">
        <v>123</v>
      </c>
      <c r="D4654" s="2"/>
      <c r="E4654" s="3"/>
      <c r="F4654" s="3"/>
      <c r="G4654" s="3"/>
      <c r="H4654" s="3"/>
      <c r="I4654" s="3"/>
      <c r="J4654" s="4" t="str">
        <f t="shared" si="432"/>
        <v/>
      </c>
      <c r="K4654" s="3" t="str">
        <f t="shared" si="433"/>
        <v/>
      </c>
      <c r="L4654" s="5">
        <v>3567</v>
      </c>
      <c r="M4654" s="2" t="str">
        <f t="shared" si="434"/>
        <v>Hasta $9.989</v>
      </c>
      <c r="N4654" s="5">
        <f t="shared" si="435"/>
        <v>700</v>
      </c>
      <c r="O4654" s="6" t="str">
        <f t="shared" si="436"/>
        <v>No aplica (&lt;$19.990)</v>
      </c>
      <c r="P4654" s="7" t="str">
        <f t="array" ref="P4654">IF(OR(L4654="",K4654=""),"",IF(L4654&lt;19990,0,IF(L4654&lt;=30000,INDEX(Tarifas!$C$2:$C$37,MATCH(K4654,Tarifas!$A$2:$A$37,1)),IF(L4654&lt;=40000,INDEX(Tarifas!$D$2:$D$37,MATCH(K4654,Tarifas!$A$2:$A$37,1)),INDEX(Tarifas!$E$2:$E$37,MATCH(K4654,Tarifas!$A$2:$A$37,1))))))</f>
        <v/>
      </c>
      <c r="Q4654" s="7" t="str">
        <f t="shared" si="437"/>
        <v/>
      </c>
    </row>
    <row r="4655" spans="1:17" ht="15.75" customHeight="1" x14ac:dyDescent="0.25">
      <c r="A4655" s="2">
        <v>123</v>
      </c>
      <c r="B4655" s="2">
        <v>123</v>
      </c>
      <c r="C4655" s="2">
        <v>123</v>
      </c>
      <c r="D4655" s="2"/>
      <c r="E4655" s="3"/>
      <c r="F4655" s="3"/>
      <c r="G4655" s="3"/>
      <c r="H4655" s="3"/>
      <c r="I4655" s="3"/>
      <c r="J4655" s="4" t="str">
        <f t="shared" si="432"/>
        <v/>
      </c>
      <c r="K4655" s="3" t="str">
        <f t="shared" si="433"/>
        <v/>
      </c>
      <c r="L4655" s="5">
        <v>3567</v>
      </c>
      <c r="M4655" s="2" t="str">
        <f t="shared" si="434"/>
        <v>Hasta $9.989</v>
      </c>
      <c r="N4655" s="5">
        <f t="shared" si="435"/>
        <v>700</v>
      </c>
      <c r="O4655" s="6" t="str">
        <f t="shared" si="436"/>
        <v>No aplica (&lt;$19.990)</v>
      </c>
      <c r="P4655" s="7" t="str">
        <f t="array" ref="P4655">IF(OR(L4655="",K4655=""),"",IF(L4655&lt;19990,0,IF(L4655&lt;=30000,INDEX(Tarifas!$C$2:$C$37,MATCH(K4655,Tarifas!$A$2:$A$37,1)),IF(L4655&lt;=40000,INDEX(Tarifas!$D$2:$D$37,MATCH(K4655,Tarifas!$A$2:$A$37,1)),INDEX(Tarifas!$E$2:$E$37,MATCH(K4655,Tarifas!$A$2:$A$37,1))))))</f>
        <v/>
      </c>
      <c r="Q4655" s="7" t="str">
        <f t="shared" si="437"/>
        <v/>
      </c>
    </row>
    <row r="4656" spans="1:17" ht="15.75" customHeight="1" x14ac:dyDescent="0.25">
      <c r="A4656" s="2">
        <v>123</v>
      </c>
      <c r="B4656" s="2">
        <v>123</v>
      </c>
      <c r="C4656" s="2">
        <v>123</v>
      </c>
      <c r="D4656" s="2"/>
      <c r="E4656" s="3"/>
      <c r="F4656" s="3"/>
      <c r="G4656" s="3"/>
      <c r="H4656" s="3"/>
      <c r="I4656" s="3"/>
      <c r="J4656" s="4" t="str">
        <f t="shared" si="432"/>
        <v/>
      </c>
      <c r="K4656" s="3" t="str">
        <f t="shared" si="433"/>
        <v/>
      </c>
      <c r="L4656" s="5">
        <v>3570</v>
      </c>
      <c r="M4656" s="2" t="str">
        <f t="shared" si="434"/>
        <v>Hasta $9.989</v>
      </c>
      <c r="N4656" s="5">
        <f t="shared" si="435"/>
        <v>700</v>
      </c>
      <c r="O4656" s="6" t="str">
        <f t="shared" si="436"/>
        <v>No aplica (&lt;$19.990)</v>
      </c>
      <c r="P4656" s="7" t="str">
        <f t="array" ref="P4656">IF(OR(L4656="",K4656=""),"",IF(L4656&lt;19990,0,IF(L4656&lt;=30000,INDEX(Tarifas!$C$2:$C$37,MATCH(K4656,Tarifas!$A$2:$A$37,1)),IF(L4656&lt;=40000,INDEX(Tarifas!$D$2:$D$37,MATCH(K4656,Tarifas!$A$2:$A$37,1)),INDEX(Tarifas!$E$2:$E$37,MATCH(K4656,Tarifas!$A$2:$A$37,1))))))</f>
        <v/>
      </c>
      <c r="Q4656" s="7" t="str">
        <f t="shared" si="437"/>
        <v/>
      </c>
    </row>
    <row r="4657" spans="1:17" ht="15.75" customHeight="1" x14ac:dyDescent="0.25">
      <c r="A4657" s="2">
        <v>123</v>
      </c>
      <c r="B4657" s="2">
        <v>123</v>
      </c>
      <c r="C4657" s="2">
        <v>123</v>
      </c>
      <c r="D4657" s="2"/>
      <c r="E4657" s="3"/>
      <c r="F4657" s="3"/>
      <c r="G4657" s="3"/>
      <c r="H4657" s="3"/>
      <c r="I4657" s="3"/>
      <c r="J4657" s="4" t="str">
        <f t="shared" si="432"/>
        <v/>
      </c>
      <c r="K4657" s="3" t="str">
        <f t="shared" si="433"/>
        <v/>
      </c>
      <c r="L4657" s="5">
        <v>3570</v>
      </c>
      <c r="M4657" s="2" t="str">
        <f t="shared" si="434"/>
        <v>Hasta $9.989</v>
      </c>
      <c r="N4657" s="5">
        <f t="shared" si="435"/>
        <v>700</v>
      </c>
      <c r="O4657" s="6" t="str">
        <f t="shared" si="436"/>
        <v>No aplica (&lt;$19.990)</v>
      </c>
      <c r="P4657" s="7" t="str">
        <f t="array" ref="P4657">IF(OR(L4657="",K4657=""),"",IF(L4657&lt;19990,0,IF(L4657&lt;=30000,INDEX(Tarifas!$C$2:$C$37,MATCH(K4657,Tarifas!$A$2:$A$37,1)),IF(L4657&lt;=40000,INDEX(Tarifas!$D$2:$D$37,MATCH(K4657,Tarifas!$A$2:$A$37,1)),INDEX(Tarifas!$E$2:$E$37,MATCH(K4657,Tarifas!$A$2:$A$37,1))))))</f>
        <v/>
      </c>
      <c r="Q4657" s="7" t="str">
        <f t="shared" si="437"/>
        <v/>
      </c>
    </row>
    <row r="4658" spans="1:17" ht="15.75" customHeight="1" x14ac:dyDescent="0.25">
      <c r="A4658" s="2">
        <v>123</v>
      </c>
      <c r="B4658" s="2">
        <v>123</v>
      </c>
      <c r="C4658" s="2">
        <v>123</v>
      </c>
      <c r="D4658" s="2"/>
      <c r="E4658" s="3"/>
      <c r="F4658" s="3"/>
      <c r="G4658" s="3"/>
      <c r="H4658" s="3"/>
      <c r="I4658" s="3"/>
      <c r="J4658" s="4" t="str">
        <f t="shared" si="432"/>
        <v/>
      </c>
      <c r="K4658" s="3" t="str">
        <f t="shared" si="433"/>
        <v/>
      </c>
      <c r="L4658" s="5">
        <v>3590</v>
      </c>
      <c r="M4658" s="2" t="str">
        <f t="shared" si="434"/>
        <v>Hasta $9.989</v>
      </c>
      <c r="N4658" s="5">
        <f t="shared" si="435"/>
        <v>700</v>
      </c>
      <c r="O4658" s="6" t="str">
        <f t="shared" si="436"/>
        <v>No aplica (&lt;$19.990)</v>
      </c>
      <c r="P4658" s="7" t="str">
        <f t="array" ref="P4658">IF(OR(L4658="",K4658=""),"",IF(L4658&lt;19990,0,IF(L4658&lt;=30000,INDEX(Tarifas!$C$2:$C$37,MATCH(K4658,Tarifas!$A$2:$A$37,1)),IF(L4658&lt;=40000,INDEX(Tarifas!$D$2:$D$37,MATCH(K4658,Tarifas!$A$2:$A$37,1)),INDEX(Tarifas!$E$2:$E$37,MATCH(K4658,Tarifas!$A$2:$A$37,1))))))</f>
        <v/>
      </c>
      <c r="Q4658" s="7" t="str">
        <f t="shared" si="437"/>
        <v/>
      </c>
    </row>
    <row r="4659" spans="1:17" ht="15.75" customHeight="1" x14ac:dyDescent="0.25">
      <c r="A4659" s="2">
        <v>123</v>
      </c>
      <c r="B4659" s="2">
        <v>123</v>
      </c>
      <c r="C4659" s="2">
        <v>123</v>
      </c>
      <c r="D4659" s="2"/>
      <c r="E4659" s="3"/>
      <c r="F4659" s="3"/>
      <c r="G4659" s="3"/>
      <c r="H4659" s="3"/>
      <c r="I4659" s="3"/>
      <c r="J4659" s="4" t="str">
        <f t="shared" si="432"/>
        <v/>
      </c>
      <c r="K4659" s="3" t="str">
        <f t="shared" si="433"/>
        <v/>
      </c>
      <c r="L4659" s="5">
        <v>3590</v>
      </c>
      <c r="M4659" s="2" t="str">
        <f t="shared" si="434"/>
        <v>Hasta $9.989</v>
      </c>
      <c r="N4659" s="5">
        <f t="shared" si="435"/>
        <v>700</v>
      </c>
      <c r="O4659" s="6" t="str">
        <f t="shared" si="436"/>
        <v>No aplica (&lt;$19.990)</v>
      </c>
      <c r="P4659" s="7" t="str">
        <f t="array" ref="P4659">IF(OR(L4659="",K4659=""),"",IF(L4659&lt;19990,0,IF(L4659&lt;=30000,INDEX(Tarifas!$C$2:$C$37,MATCH(K4659,Tarifas!$A$2:$A$37,1)),IF(L4659&lt;=40000,INDEX(Tarifas!$D$2:$D$37,MATCH(K4659,Tarifas!$A$2:$A$37,1)),INDEX(Tarifas!$E$2:$E$37,MATCH(K4659,Tarifas!$A$2:$A$37,1))))))</f>
        <v/>
      </c>
      <c r="Q4659" s="7" t="str">
        <f t="shared" si="437"/>
        <v/>
      </c>
    </row>
    <row r="4660" spans="1:17" ht="15.75" customHeight="1" x14ac:dyDescent="0.25">
      <c r="A4660" s="2">
        <v>123</v>
      </c>
      <c r="B4660" s="2">
        <v>123</v>
      </c>
      <c r="C4660" s="2">
        <v>123</v>
      </c>
      <c r="D4660" s="2"/>
      <c r="E4660" s="3"/>
      <c r="F4660" s="3"/>
      <c r="G4660" s="3"/>
      <c r="H4660" s="3"/>
      <c r="I4660" s="3"/>
      <c r="J4660" s="4" t="str">
        <f t="shared" si="432"/>
        <v/>
      </c>
      <c r="K4660" s="3" t="str">
        <f t="shared" si="433"/>
        <v/>
      </c>
      <c r="L4660" s="5">
        <v>3590</v>
      </c>
      <c r="M4660" s="2" t="str">
        <f t="shared" si="434"/>
        <v>Hasta $9.989</v>
      </c>
      <c r="N4660" s="5">
        <f t="shared" si="435"/>
        <v>700</v>
      </c>
      <c r="O4660" s="6" t="str">
        <f t="shared" si="436"/>
        <v>No aplica (&lt;$19.990)</v>
      </c>
      <c r="P4660" s="7" t="str">
        <f t="array" ref="P4660">IF(OR(L4660="",K4660=""),"",IF(L4660&lt;19990,0,IF(L4660&lt;=30000,INDEX(Tarifas!$C$2:$C$37,MATCH(K4660,Tarifas!$A$2:$A$37,1)),IF(L4660&lt;=40000,INDEX(Tarifas!$D$2:$D$37,MATCH(K4660,Tarifas!$A$2:$A$37,1)),INDEX(Tarifas!$E$2:$E$37,MATCH(K4660,Tarifas!$A$2:$A$37,1))))))</f>
        <v/>
      </c>
      <c r="Q4660" s="7" t="str">
        <f t="shared" si="437"/>
        <v/>
      </c>
    </row>
    <row r="4661" spans="1:17" ht="15.75" customHeight="1" x14ac:dyDescent="0.25">
      <c r="A4661" s="2">
        <v>123</v>
      </c>
      <c r="B4661" s="2">
        <v>123</v>
      </c>
      <c r="C4661" s="2">
        <v>123</v>
      </c>
      <c r="D4661" s="2"/>
      <c r="E4661" s="3"/>
      <c r="F4661" s="3"/>
      <c r="G4661" s="3"/>
      <c r="H4661" s="3"/>
      <c r="I4661" s="3"/>
      <c r="J4661" s="4" t="str">
        <f t="shared" si="432"/>
        <v/>
      </c>
      <c r="K4661" s="3" t="str">
        <f t="shared" si="433"/>
        <v/>
      </c>
      <c r="L4661" s="5">
        <v>3641</v>
      </c>
      <c r="M4661" s="2" t="str">
        <f t="shared" si="434"/>
        <v>Hasta $9.989</v>
      </c>
      <c r="N4661" s="5">
        <f t="shared" si="435"/>
        <v>700</v>
      </c>
      <c r="O4661" s="6" t="str">
        <f t="shared" si="436"/>
        <v>No aplica (&lt;$19.990)</v>
      </c>
      <c r="P4661" s="7" t="str">
        <f t="array" ref="P4661">IF(OR(L4661="",K4661=""),"",IF(L4661&lt;19990,0,IF(L4661&lt;=30000,INDEX(Tarifas!$C$2:$C$37,MATCH(K4661,Tarifas!$A$2:$A$37,1)),IF(L4661&lt;=40000,INDEX(Tarifas!$D$2:$D$37,MATCH(K4661,Tarifas!$A$2:$A$37,1)),INDEX(Tarifas!$E$2:$E$37,MATCH(K4661,Tarifas!$A$2:$A$37,1))))))</f>
        <v/>
      </c>
      <c r="Q4661" s="7" t="str">
        <f t="shared" si="437"/>
        <v/>
      </c>
    </row>
    <row r="4662" spans="1:17" ht="15.75" customHeight="1" x14ac:dyDescent="0.25">
      <c r="A4662" s="2">
        <v>123</v>
      </c>
      <c r="B4662" s="2">
        <v>123</v>
      </c>
      <c r="C4662" s="2">
        <v>123</v>
      </c>
      <c r="D4662" s="2"/>
      <c r="E4662" s="3"/>
      <c r="F4662" s="3"/>
      <c r="G4662" s="3"/>
      <c r="H4662" s="3"/>
      <c r="I4662" s="3"/>
      <c r="J4662" s="4" t="str">
        <f t="shared" si="432"/>
        <v/>
      </c>
      <c r="K4662" s="3" t="str">
        <f t="shared" si="433"/>
        <v/>
      </c>
      <c r="L4662" s="5">
        <v>3670</v>
      </c>
      <c r="M4662" s="2" t="str">
        <f t="shared" si="434"/>
        <v>Hasta $9.989</v>
      </c>
      <c r="N4662" s="5">
        <f t="shared" si="435"/>
        <v>700</v>
      </c>
      <c r="O4662" s="6" t="str">
        <f t="shared" si="436"/>
        <v>No aplica (&lt;$19.990)</v>
      </c>
      <c r="P4662" s="7" t="str">
        <f t="array" ref="P4662">IF(OR(L4662="",K4662=""),"",IF(L4662&lt;19990,0,IF(L4662&lt;=30000,INDEX(Tarifas!$C$2:$C$37,MATCH(K4662,Tarifas!$A$2:$A$37,1)),IF(L4662&lt;=40000,INDEX(Tarifas!$D$2:$D$37,MATCH(K4662,Tarifas!$A$2:$A$37,1)),INDEX(Tarifas!$E$2:$E$37,MATCH(K4662,Tarifas!$A$2:$A$37,1))))))</f>
        <v/>
      </c>
      <c r="Q4662" s="7" t="str">
        <f t="shared" si="437"/>
        <v/>
      </c>
    </row>
    <row r="4663" spans="1:17" ht="15.75" customHeight="1" x14ac:dyDescent="0.25">
      <c r="A4663" s="2">
        <v>123</v>
      </c>
      <c r="B4663" s="2">
        <v>123</v>
      </c>
      <c r="C4663" s="2">
        <v>123</v>
      </c>
      <c r="D4663" s="2"/>
      <c r="E4663" s="3"/>
      <c r="F4663" s="3"/>
      <c r="G4663" s="3"/>
      <c r="H4663" s="3"/>
      <c r="I4663" s="3"/>
      <c r="J4663" s="4" t="str">
        <f t="shared" si="432"/>
        <v/>
      </c>
      <c r="K4663" s="3" t="str">
        <f t="shared" si="433"/>
        <v/>
      </c>
      <c r="L4663" s="5">
        <v>3676</v>
      </c>
      <c r="M4663" s="2" t="str">
        <f t="shared" si="434"/>
        <v>Hasta $9.989</v>
      </c>
      <c r="N4663" s="5">
        <f t="shared" si="435"/>
        <v>700</v>
      </c>
      <c r="O4663" s="6" t="str">
        <f t="shared" si="436"/>
        <v>No aplica (&lt;$19.990)</v>
      </c>
      <c r="P4663" s="7" t="str">
        <f t="array" ref="P4663">IF(OR(L4663="",K4663=""),"",IF(L4663&lt;19990,0,IF(L4663&lt;=30000,INDEX(Tarifas!$C$2:$C$37,MATCH(K4663,Tarifas!$A$2:$A$37,1)),IF(L4663&lt;=40000,INDEX(Tarifas!$D$2:$D$37,MATCH(K4663,Tarifas!$A$2:$A$37,1)),INDEX(Tarifas!$E$2:$E$37,MATCH(K4663,Tarifas!$A$2:$A$37,1))))))</f>
        <v/>
      </c>
      <c r="Q4663" s="7" t="str">
        <f t="shared" si="437"/>
        <v/>
      </c>
    </row>
    <row r="4664" spans="1:17" ht="15.75" customHeight="1" x14ac:dyDescent="0.25">
      <c r="A4664" s="2">
        <v>123</v>
      </c>
      <c r="B4664" s="2">
        <v>123</v>
      </c>
      <c r="C4664" s="2">
        <v>123</v>
      </c>
      <c r="D4664" s="2"/>
      <c r="E4664" s="3"/>
      <c r="F4664" s="3"/>
      <c r="G4664" s="3"/>
      <c r="H4664" s="3"/>
      <c r="I4664" s="3"/>
      <c r="J4664" s="4" t="str">
        <f t="shared" si="432"/>
        <v/>
      </c>
      <c r="K4664" s="3" t="str">
        <f t="shared" si="433"/>
        <v/>
      </c>
      <c r="L4664" s="5">
        <v>3676</v>
      </c>
      <c r="M4664" s="2" t="str">
        <f t="shared" si="434"/>
        <v>Hasta $9.989</v>
      </c>
      <c r="N4664" s="5">
        <f t="shared" si="435"/>
        <v>700</v>
      </c>
      <c r="O4664" s="6" t="str">
        <f t="shared" si="436"/>
        <v>No aplica (&lt;$19.990)</v>
      </c>
      <c r="P4664" s="7" t="str">
        <f t="array" ref="P4664">IF(OR(L4664="",K4664=""),"",IF(L4664&lt;19990,0,IF(L4664&lt;=30000,INDEX(Tarifas!$C$2:$C$37,MATCH(K4664,Tarifas!$A$2:$A$37,1)),IF(L4664&lt;=40000,INDEX(Tarifas!$D$2:$D$37,MATCH(K4664,Tarifas!$A$2:$A$37,1)),INDEX(Tarifas!$E$2:$E$37,MATCH(K4664,Tarifas!$A$2:$A$37,1))))))</f>
        <v/>
      </c>
      <c r="Q4664" s="7" t="str">
        <f t="shared" si="437"/>
        <v/>
      </c>
    </row>
    <row r="4665" spans="1:17" ht="15.75" customHeight="1" x14ac:dyDescent="0.25">
      <c r="A4665" s="2">
        <v>123</v>
      </c>
      <c r="B4665" s="2">
        <v>123</v>
      </c>
      <c r="C4665" s="2">
        <v>123</v>
      </c>
      <c r="D4665" s="2"/>
      <c r="E4665" s="3"/>
      <c r="F4665" s="3"/>
      <c r="G4665" s="3"/>
      <c r="H4665" s="3"/>
      <c r="I4665" s="3"/>
      <c r="J4665" s="4" t="str">
        <f t="shared" si="432"/>
        <v/>
      </c>
      <c r="K4665" s="3" t="str">
        <f t="shared" si="433"/>
        <v/>
      </c>
      <c r="L4665" s="5">
        <v>3690</v>
      </c>
      <c r="M4665" s="2" t="str">
        <f t="shared" si="434"/>
        <v>Hasta $9.989</v>
      </c>
      <c r="N4665" s="5">
        <f t="shared" si="435"/>
        <v>700</v>
      </c>
      <c r="O4665" s="6" t="str">
        <f t="shared" si="436"/>
        <v>No aplica (&lt;$19.990)</v>
      </c>
      <c r="P4665" s="7" t="str">
        <f t="array" ref="P4665">IF(OR(L4665="",K4665=""),"",IF(L4665&lt;19990,0,IF(L4665&lt;=30000,INDEX(Tarifas!$C$2:$C$37,MATCH(K4665,Tarifas!$A$2:$A$37,1)),IF(L4665&lt;=40000,INDEX(Tarifas!$D$2:$D$37,MATCH(K4665,Tarifas!$A$2:$A$37,1)),INDEX(Tarifas!$E$2:$E$37,MATCH(K4665,Tarifas!$A$2:$A$37,1))))))</f>
        <v/>
      </c>
      <c r="Q4665" s="7" t="str">
        <f t="shared" si="437"/>
        <v/>
      </c>
    </row>
    <row r="4666" spans="1:17" ht="15.75" customHeight="1" x14ac:dyDescent="0.25">
      <c r="A4666" s="2">
        <v>123</v>
      </c>
      <c r="B4666" s="2">
        <v>123</v>
      </c>
      <c r="C4666" s="2">
        <v>123</v>
      </c>
      <c r="D4666" s="2"/>
      <c r="E4666" s="3"/>
      <c r="F4666" s="3"/>
      <c r="G4666" s="3"/>
      <c r="H4666" s="3"/>
      <c r="I4666" s="3"/>
      <c r="J4666" s="4" t="str">
        <f t="shared" si="432"/>
        <v/>
      </c>
      <c r="K4666" s="3" t="str">
        <f t="shared" si="433"/>
        <v/>
      </c>
      <c r="L4666" s="5">
        <v>3690</v>
      </c>
      <c r="M4666" s="2" t="str">
        <f t="shared" si="434"/>
        <v>Hasta $9.989</v>
      </c>
      <c r="N4666" s="5">
        <f t="shared" si="435"/>
        <v>700</v>
      </c>
      <c r="O4666" s="6" t="str">
        <f t="shared" si="436"/>
        <v>No aplica (&lt;$19.990)</v>
      </c>
      <c r="P4666" s="7" t="str">
        <f t="array" ref="P4666">IF(OR(L4666="",K4666=""),"",IF(L4666&lt;19990,0,IF(L4666&lt;=30000,INDEX(Tarifas!$C$2:$C$37,MATCH(K4666,Tarifas!$A$2:$A$37,1)),IF(L4666&lt;=40000,INDEX(Tarifas!$D$2:$D$37,MATCH(K4666,Tarifas!$A$2:$A$37,1)),INDEX(Tarifas!$E$2:$E$37,MATCH(K4666,Tarifas!$A$2:$A$37,1))))))</f>
        <v/>
      </c>
      <c r="Q4666" s="7" t="str">
        <f t="shared" si="437"/>
        <v/>
      </c>
    </row>
    <row r="4667" spans="1:17" ht="15.75" customHeight="1" x14ac:dyDescent="0.25">
      <c r="A4667" s="2">
        <v>123</v>
      </c>
      <c r="B4667" s="2">
        <v>123</v>
      </c>
      <c r="C4667" s="2">
        <v>123</v>
      </c>
      <c r="D4667" s="2"/>
      <c r="E4667" s="3"/>
      <c r="F4667" s="3"/>
      <c r="G4667" s="3"/>
      <c r="H4667" s="3"/>
      <c r="I4667" s="3"/>
      <c r="J4667" s="4" t="str">
        <f t="shared" si="432"/>
        <v/>
      </c>
      <c r="K4667" s="3" t="str">
        <f t="shared" si="433"/>
        <v/>
      </c>
      <c r="L4667" s="5">
        <v>3691</v>
      </c>
      <c r="M4667" s="2" t="str">
        <f t="shared" si="434"/>
        <v>Hasta $9.989</v>
      </c>
      <c r="N4667" s="5">
        <f t="shared" si="435"/>
        <v>700</v>
      </c>
      <c r="O4667" s="6" t="str">
        <f t="shared" si="436"/>
        <v>No aplica (&lt;$19.990)</v>
      </c>
      <c r="P4667" s="7" t="str">
        <f t="array" ref="P4667">IF(OR(L4667="",K4667=""),"",IF(L4667&lt;19990,0,IF(L4667&lt;=30000,INDEX(Tarifas!$C$2:$C$37,MATCH(K4667,Tarifas!$A$2:$A$37,1)),IF(L4667&lt;=40000,INDEX(Tarifas!$D$2:$D$37,MATCH(K4667,Tarifas!$A$2:$A$37,1)),INDEX(Tarifas!$E$2:$E$37,MATCH(K4667,Tarifas!$A$2:$A$37,1))))))</f>
        <v/>
      </c>
      <c r="Q4667" s="7" t="str">
        <f t="shared" si="437"/>
        <v/>
      </c>
    </row>
    <row r="4668" spans="1:17" ht="15.75" customHeight="1" x14ac:dyDescent="0.25">
      <c r="A4668" s="2">
        <v>123</v>
      </c>
      <c r="B4668" s="2">
        <v>123</v>
      </c>
      <c r="C4668" s="2">
        <v>123</v>
      </c>
      <c r="D4668" s="2"/>
      <c r="E4668" s="3"/>
      <c r="F4668" s="3"/>
      <c r="G4668" s="3"/>
      <c r="H4668" s="3"/>
      <c r="I4668" s="3"/>
      <c r="J4668" s="4" t="str">
        <f t="shared" si="432"/>
        <v/>
      </c>
      <c r="K4668" s="3" t="str">
        <f t="shared" si="433"/>
        <v/>
      </c>
      <c r="L4668" s="5">
        <v>3691</v>
      </c>
      <c r="M4668" s="2" t="str">
        <f t="shared" si="434"/>
        <v>Hasta $9.989</v>
      </c>
      <c r="N4668" s="5">
        <f t="shared" si="435"/>
        <v>700</v>
      </c>
      <c r="O4668" s="6" t="str">
        <f t="shared" si="436"/>
        <v>No aplica (&lt;$19.990)</v>
      </c>
      <c r="P4668" s="7" t="str">
        <f t="array" ref="P4668">IF(OR(L4668="",K4668=""),"",IF(L4668&lt;19990,0,IF(L4668&lt;=30000,INDEX(Tarifas!$C$2:$C$37,MATCH(K4668,Tarifas!$A$2:$A$37,1)),IF(L4668&lt;=40000,INDEX(Tarifas!$D$2:$D$37,MATCH(K4668,Tarifas!$A$2:$A$37,1)),INDEX(Tarifas!$E$2:$E$37,MATCH(K4668,Tarifas!$A$2:$A$37,1))))))</f>
        <v/>
      </c>
      <c r="Q4668" s="7" t="str">
        <f t="shared" si="437"/>
        <v/>
      </c>
    </row>
    <row r="4669" spans="1:17" ht="15.75" customHeight="1" x14ac:dyDescent="0.25">
      <c r="A4669" s="2">
        <v>123</v>
      </c>
      <c r="B4669" s="2">
        <v>123</v>
      </c>
      <c r="C4669" s="2">
        <v>123</v>
      </c>
      <c r="D4669" s="2"/>
      <c r="E4669" s="3"/>
      <c r="F4669" s="3"/>
      <c r="G4669" s="3"/>
      <c r="H4669" s="3"/>
      <c r="I4669" s="3"/>
      <c r="J4669" s="4" t="str">
        <f t="shared" si="432"/>
        <v/>
      </c>
      <c r="K4669" s="3" t="str">
        <f t="shared" si="433"/>
        <v/>
      </c>
      <c r="L4669" s="5">
        <v>3742</v>
      </c>
      <c r="M4669" s="2" t="str">
        <f t="shared" si="434"/>
        <v>Hasta $9.989</v>
      </c>
      <c r="N4669" s="5">
        <f t="shared" si="435"/>
        <v>700</v>
      </c>
      <c r="O4669" s="6" t="str">
        <f t="shared" si="436"/>
        <v>No aplica (&lt;$19.990)</v>
      </c>
      <c r="P4669" s="7" t="str">
        <f t="array" ref="P4669">IF(OR(L4669="",K4669=""),"",IF(L4669&lt;19990,0,IF(L4669&lt;=30000,INDEX(Tarifas!$C$2:$C$37,MATCH(K4669,Tarifas!$A$2:$A$37,1)),IF(L4669&lt;=40000,INDEX(Tarifas!$D$2:$D$37,MATCH(K4669,Tarifas!$A$2:$A$37,1)),INDEX(Tarifas!$E$2:$E$37,MATCH(K4669,Tarifas!$A$2:$A$37,1))))))</f>
        <v/>
      </c>
      <c r="Q4669" s="7" t="str">
        <f t="shared" si="437"/>
        <v/>
      </c>
    </row>
    <row r="4670" spans="1:17" ht="15.75" customHeight="1" x14ac:dyDescent="0.25">
      <c r="A4670" s="2">
        <v>123</v>
      </c>
      <c r="B4670" s="2">
        <v>123</v>
      </c>
      <c r="C4670" s="2">
        <v>123</v>
      </c>
      <c r="D4670" s="2"/>
      <c r="E4670" s="3"/>
      <c r="F4670" s="3"/>
      <c r="G4670" s="3"/>
      <c r="H4670" s="3"/>
      <c r="I4670" s="3"/>
      <c r="J4670" s="4" t="str">
        <f t="shared" si="432"/>
        <v/>
      </c>
      <c r="K4670" s="3" t="str">
        <f t="shared" si="433"/>
        <v/>
      </c>
      <c r="L4670" s="5">
        <v>3742</v>
      </c>
      <c r="M4670" s="2" t="str">
        <f t="shared" si="434"/>
        <v>Hasta $9.989</v>
      </c>
      <c r="N4670" s="5">
        <f t="shared" si="435"/>
        <v>700</v>
      </c>
      <c r="O4670" s="6" t="str">
        <f t="shared" si="436"/>
        <v>No aplica (&lt;$19.990)</v>
      </c>
      <c r="P4670" s="7" t="str">
        <f t="array" ref="P4670">IF(OR(L4670="",K4670=""),"",IF(L4670&lt;19990,0,IF(L4670&lt;=30000,INDEX(Tarifas!$C$2:$C$37,MATCH(K4670,Tarifas!$A$2:$A$37,1)),IF(L4670&lt;=40000,INDEX(Tarifas!$D$2:$D$37,MATCH(K4670,Tarifas!$A$2:$A$37,1)),INDEX(Tarifas!$E$2:$E$37,MATCH(K4670,Tarifas!$A$2:$A$37,1))))))</f>
        <v/>
      </c>
      <c r="Q4670" s="7" t="str">
        <f t="shared" si="437"/>
        <v/>
      </c>
    </row>
    <row r="4671" spans="1:17" ht="15.75" customHeight="1" x14ac:dyDescent="0.25">
      <c r="A4671" s="2">
        <v>123</v>
      </c>
      <c r="B4671" s="2">
        <v>123</v>
      </c>
      <c r="C4671" s="2">
        <v>123</v>
      </c>
      <c r="D4671" s="2"/>
      <c r="E4671" s="3"/>
      <c r="F4671" s="3"/>
      <c r="G4671" s="3"/>
      <c r="H4671" s="3"/>
      <c r="I4671" s="3"/>
      <c r="J4671" s="4" t="str">
        <f t="shared" si="432"/>
        <v/>
      </c>
      <c r="K4671" s="3" t="str">
        <f t="shared" si="433"/>
        <v/>
      </c>
      <c r="L4671" s="5">
        <v>3750</v>
      </c>
      <c r="M4671" s="2" t="str">
        <f t="shared" si="434"/>
        <v>Hasta $9.989</v>
      </c>
      <c r="N4671" s="5">
        <f t="shared" si="435"/>
        <v>700</v>
      </c>
      <c r="O4671" s="6" t="str">
        <f t="shared" si="436"/>
        <v>No aplica (&lt;$19.990)</v>
      </c>
      <c r="P4671" s="7" t="str">
        <f t="array" ref="P4671">IF(OR(L4671="",K4671=""),"",IF(L4671&lt;19990,0,IF(L4671&lt;=30000,INDEX(Tarifas!$C$2:$C$37,MATCH(K4671,Tarifas!$A$2:$A$37,1)),IF(L4671&lt;=40000,INDEX(Tarifas!$D$2:$D$37,MATCH(K4671,Tarifas!$A$2:$A$37,1)),INDEX(Tarifas!$E$2:$E$37,MATCH(K4671,Tarifas!$A$2:$A$37,1))))))</f>
        <v/>
      </c>
      <c r="Q4671" s="7" t="str">
        <f t="shared" si="437"/>
        <v/>
      </c>
    </row>
    <row r="4672" spans="1:17" ht="15.75" customHeight="1" x14ac:dyDescent="0.25">
      <c r="A4672" s="2">
        <v>123</v>
      </c>
      <c r="B4672" s="2">
        <v>123</v>
      </c>
      <c r="C4672" s="2">
        <v>123</v>
      </c>
      <c r="D4672" s="2"/>
      <c r="E4672" s="3"/>
      <c r="F4672" s="3"/>
      <c r="G4672" s="3"/>
      <c r="H4672" s="3"/>
      <c r="I4672" s="3"/>
      <c r="J4672" s="4" t="str">
        <f t="shared" si="432"/>
        <v/>
      </c>
      <c r="K4672" s="3" t="str">
        <f t="shared" si="433"/>
        <v/>
      </c>
      <c r="L4672" s="5">
        <v>3790</v>
      </c>
      <c r="M4672" s="2" t="str">
        <f t="shared" si="434"/>
        <v>Hasta $9.989</v>
      </c>
      <c r="N4672" s="5">
        <f t="shared" si="435"/>
        <v>700</v>
      </c>
      <c r="O4672" s="6" t="str">
        <f t="shared" si="436"/>
        <v>No aplica (&lt;$19.990)</v>
      </c>
      <c r="P4672" s="7" t="str">
        <f t="array" ref="P4672">IF(OR(L4672="",K4672=""),"",IF(L4672&lt;19990,0,IF(L4672&lt;=30000,INDEX(Tarifas!$C$2:$C$37,MATCH(K4672,Tarifas!$A$2:$A$37,1)),IF(L4672&lt;=40000,INDEX(Tarifas!$D$2:$D$37,MATCH(K4672,Tarifas!$A$2:$A$37,1)),INDEX(Tarifas!$E$2:$E$37,MATCH(K4672,Tarifas!$A$2:$A$37,1))))))</f>
        <v/>
      </c>
      <c r="Q4672" s="7" t="str">
        <f t="shared" si="437"/>
        <v/>
      </c>
    </row>
    <row r="4673" spans="1:17" ht="15.75" customHeight="1" x14ac:dyDescent="0.25">
      <c r="A4673" s="2">
        <v>123</v>
      </c>
      <c r="B4673" s="2">
        <v>123</v>
      </c>
      <c r="C4673" s="2">
        <v>123</v>
      </c>
      <c r="D4673" s="2"/>
      <c r="E4673" s="3"/>
      <c r="F4673" s="3"/>
      <c r="G4673" s="3"/>
      <c r="H4673" s="3"/>
      <c r="I4673" s="3"/>
      <c r="J4673" s="4" t="str">
        <f t="shared" si="432"/>
        <v/>
      </c>
      <c r="K4673" s="3" t="str">
        <f t="shared" si="433"/>
        <v/>
      </c>
      <c r="L4673" s="5">
        <v>3790</v>
      </c>
      <c r="M4673" s="2" t="str">
        <f t="shared" si="434"/>
        <v>Hasta $9.989</v>
      </c>
      <c r="N4673" s="5">
        <f t="shared" si="435"/>
        <v>700</v>
      </c>
      <c r="O4673" s="6" t="str">
        <f t="shared" si="436"/>
        <v>No aplica (&lt;$19.990)</v>
      </c>
      <c r="P4673" s="7" t="str">
        <f t="array" ref="P4673">IF(OR(L4673="",K4673=""),"",IF(L4673&lt;19990,0,IF(L4673&lt;=30000,INDEX(Tarifas!$C$2:$C$37,MATCH(K4673,Tarifas!$A$2:$A$37,1)),IF(L4673&lt;=40000,INDEX(Tarifas!$D$2:$D$37,MATCH(K4673,Tarifas!$A$2:$A$37,1)),INDEX(Tarifas!$E$2:$E$37,MATCH(K4673,Tarifas!$A$2:$A$37,1))))))</f>
        <v/>
      </c>
      <c r="Q4673" s="7" t="str">
        <f t="shared" si="437"/>
        <v/>
      </c>
    </row>
    <row r="4674" spans="1:17" ht="15.75" customHeight="1" x14ac:dyDescent="0.25">
      <c r="A4674" s="2">
        <v>123</v>
      </c>
      <c r="B4674" s="2">
        <v>123</v>
      </c>
      <c r="C4674" s="2">
        <v>123</v>
      </c>
      <c r="D4674" s="2"/>
      <c r="E4674" s="3"/>
      <c r="F4674" s="3"/>
      <c r="G4674" s="3"/>
      <c r="H4674" s="3"/>
      <c r="I4674" s="3"/>
      <c r="J4674" s="4" t="str">
        <f t="shared" ref="J4674:J4737" si="438">IF(OR(H4674="",I4674=""),"",IF(H4674&gt;=I4674,"Se calcula por Peso","Se calcula por P volum"))</f>
        <v/>
      </c>
      <c r="K4674" s="3" t="str">
        <f t="shared" ref="K4674:K4737" si="439">IF(OR(H4674="",I4674=""),"",MAX(H4674,I4674))</f>
        <v/>
      </c>
      <c r="L4674" s="5">
        <v>3790</v>
      </c>
      <c r="M4674" s="2" t="str">
        <f t="shared" ref="M4674:M4737" si="440">IF(L4674="","",IF(L4674&lt;9990,"Hasta $9.989",IF(L4674&lt;=19990,"$9.990-$19.990","Sin costo fijo")))</f>
        <v>Hasta $9.989</v>
      </c>
      <c r="N4674" s="5">
        <f t="shared" ref="N4674:N4737" si="441">IF(L4674="","",IF(L4674&lt;9990,700,IF(L4674&lt;=19990,1000,0)))</f>
        <v>700</v>
      </c>
      <c r="O4674" s="6" t="str">
        <f t="shared" ref="O4674:O4737" si="442">IF(L4674="","",IF(L4674&lt;19990,"No aplica (&lt;$19.990)",IF(L4674&lt;=30000,"$19.990-$30.000",IF(L4674&lt;=40000,"$30.001-$40.000","Desde $40.001"))))</f>
        <v>No aplica (&lt;$19.990)</v>
      </c>
      <c r="P4674" s="7" t="str">
        <f t="array" ref="P4674">IF(OR(L4674="",K4674=""),"",IF(L4674&lt;19990,0,IF(L4674&lt;=30000,INDEX(Tarifas!$C$2:$C$37,MATCH(K4674,Tarifas!$A$2:$A$37,1)),IF(L4674&lt;=40000,INDEX(Tarifas!$D$2:$D$37,MATCH(K4674,Tarifas!$A$2:$A$37,1)),INDEX(Tarifas!$E$2:$E$37,MATCH(K4674,Tarifas!$A$2:$A$37,1))))))</f>
        <v/>
      </c>
      <c r="Q4674" s="7" t="str">
        <f t="shared" ref="Q4674:Q4737" si="443">IF(OR(N4674="",P4674=""),"",N4674+P4674)</f>
        <v/>
      </c>
    </row>
    <row r="4675" spans="1:17" ht="15.75" customHeight="1" x14ac:dyDescent="0.25">
      <c r="A4675" s="2">
        <v>123</v>
      </c>
      <c r="B4675" s="2">
        <v>123</v>
      </c>
      <c r="C4675" s="2">
        <v>123</v>
      </c>
      <c r="D4675" s="2"/>
      <c r="E4675" s="3"/>
      <c r="F4675" s="3"/>
      <c r="G4675" s="3"/>
      <c r="H4675" s="3"/>
      <c r="I4675" s="3"/>
      <c r="J4675" s="4" t="str">
        <f t="shared" si="438"/>
        <v/>
      </c>
      <c r="K4675" s="3" t="str">
        <f t="shared" si="439"/>
        <v/>
      </c>
      <c r="L4675" s="5">
        <v>3790</v>
      </c>
      <c r="M4675" s="2" t="str">
        <f t="shared" si="440"/>
        <v>Hasta $9.989</v>
      </c>
      <c r="N4675" s="5">
        <f t="shared" si="441"/>
        <v>700</v>
      </c>
      <c r="O4675" s="6" t="str">
        <f t="shared" si="442"/>
        <v>No aplica (&lt;$19.990)</v>
      </c>
      <c r="P4675" s="7" t="str">
        <f t="array" ref="P4675">IF(OR(L4675="",K4675=""),"",IF(L4675&lt;19990,0,IF(L4675&lt;=30000,INDEX(Tarifas!$C$2:$C$37,MATCH(K4675,Tarifas!$A$2:$A$37,1)),IF(L4675&lt;=40000,INDEX(Tarifas!$D$2:$D$37,MATCH(K4675,Tarifas!$A$2:$A$37,1)),INDEX(Tarifas!$E$2:$E$37,MATCH(K4675,Tarifas!$A$2:$A$37,1))))))</f>
        <v/>
      </c>
      <c r="Q4675" s="7" t="str">
        <f t="shared" si="443"/>
        <v/>
      </c>
    </row>
    <row r="4676" spans="1:17" ht="15.75" customHeight="1" x14ac:dyDescent="0.25">
      <c r="A4676" s="2">
        <v>123</v>
      </c>
      <c r="B4676" s="2">
        <v>123</v>
      </c>
      <c r="C4676" s="2">
        <v>123</v>
      </c>
      <c r="D4676" s="2"/>
      <c r="E4676" s="3"/>
      <c r="F4676" s="3"/>
      <c r="G4676" s="3"/>
      <c r="H4676" s="3"/>
      <c r="I4676" s="3"/>
      <c r="J4676" s="4" t="str">
        <f t="shared" si="438"/>
        <v/>
      </c>
      <c r="K4676" s="3" t="str">
        <f t="shared" si="439"/>
        <v/>
      </c>
      <c r="L4676" s="5">
        <v>3790</v>
      </c>
      <c r="M4676" s="2" t="str">
        <f t="shared" si="440"/>
        <v>Hasta $9.989</v>
      </c>
      <c r="N4676" s="5">
        <f t="shared" si="441"/>
        <v>700</v>
      </c>
      <c r="O4676" s="6" t="str">
        <f t="shared" si="442"/>
        <v>No aplica (&lt;$19.990)</v>
      </c>
      <c r="P4676" s="7" t="str">
        <f t="array" ref="P4676">IF(OR(L4676="",K4676=""),"",IF(L4676&lt;19990,0,IF(L4676&lt;=30000,INDEX(Tarifas!$C$2:$C$37,MATCH(K4676,Tarifas!$A$2:$A$37,1)),IF(L4676&lt;=40000,INDEX(Tarifas!$D$2:$D$37,MATCH(K4676,Tarifas!$A$2:$A$37,1)),INDEX(Tarifas!$E$2:$E$37,MATCH(K4676,Tarifas!$A$2:$A$37,1))))))</f>
        <v/>
      </c>
      <c r="Q4676" s="7" t="str">
        <f t="shared" si="443"/>
        <v/>
      </c>
    </row>
    <row r="4677" spans="1:17" ht="15.75" customHeight="1" x14ac:dyDescent="0.25">
      <c r="A4677" s="2">
        <v>123</v>
      </c>
      <c r="B4677" s="2">
        <v>123</v>
      </c>
      <c r="C4677" s="2">
        <v>123</v>
      </c>
      <c r="D4677" s="2"/>
      <c r="E4677" s="3"/>
      <c r="F4677" s="3"/>
      <c r="G4677" s="3"/>
      <c r="H4677" s="3"/>
      <c r="I4677" s="3"/>
      <c r="J4677" s="4" t="str">
        <f t="shared" si="438"/>
        <v/>
      </c>
      <c r="K4677" s="3" t="str">
        <f t="shared" si="439"/>
        <v/>
      </c>
      <c r="L4677" s="5">
        <v>3790</v>
      </c>
      <c r="M4677" s="2" t="str">
        <f t="shared" si="440"/>
        <v>Hasta $9.989</v>
      </c>
      <c r="N4677" s="5">
        <f t="shared" si="441"/>
        <v>700</v>
      </c>
      <c r="O4677" s="6" t="str">
        <f t="shared" si="442"/>
        <v>No aplica (&lt;$19.990)</v>
      </c>
      <c r="P4677" s="7" t="str">
        <f t="array" ref="P4677">IF(OR(L4677="",K4677=""),"",IF(L4677&lt;19990,0,IF(L4677&lt;=30000,INDEX(Tarifas!$C$2:$C$37,MATCH(K4677,Tarifas!$A$2:$A$37,1)),IF(L4677&lt;=40000,INDEX(Tarifas!$D$2:$D$37,MATCH(K4677,Tarifas!$A$2:$A$37,1)),INDEX(Tarifas!$E$2:$E$37,MATCH(K4677,Tarifas!$A$2:$A$37,1))))))</f>
        <v/>
      </c>
      <c r="Q4677" s="7" t="str">
        <f t="shared" si="443"/>
        <v/>
      </c>
    </row>
    <row r="4678" spans="1:17" ht="15.75" customHeight="1" x14ac:dyDescent="0.25">
      <c r="A4678" s="2">
        <v>123</v>
      </c>
      <c r="B4678" s="2">
        <v>123</v>
      </c>
      <c r="C4678" s="2">
        <v>123</v>
      </c>
      <c r="D4678" s="2"/>
      <c r="E4678" s="3"/>
      <c r="F4678" s="3"/>
      <c r="G4678" s="3"/>
      <c r="H4678" s="3"/>
      <c r="I4678" s="3"/>
      <c r="J4678" s="4" t="str">
        <f t="shared" si="438"/>
        <v/>
      </c>
      <c r="K4678" s="3" t="str">
        <f t="shared" si="439"/>
        <v/>
      </c>
      <c r="L4678" s="5">
        <v>3790</v>
      </c>
      <c r="M4678" s="2" t="str">
        <f t="shared" si="440"/>
        <v>Hasta $9.989</v>
      </c>
      <c r="N4678" s="5">
        <f t="shared" si="441"/>
        <v>700</v>
      </c>
      <c r="O4678" s="6" t="str">
        <f t="shared" si="442"/>
        <v>No aplica (&lt;$19.990)</v>
      </c>
      <c r="P4678" s="7" t="str">
        <f t="array" ref="P4678">IF(OR(L4678="",K4678=""),"",IF(L4678&lt;19990,0,IF(L4678&lt;=30000,INDEX(Tarifas!$C$2:$C$37,MATCH(K4678,Tarifas!$A$2:$A$37,1)),IF(L4678&lt;=40000,INDEX(Tarifas!$D$2:$D$37,MATCH(K4678,Tarifas!$A$2:$A$37,1)),INDEX(Tarifas!$E$2:$E$37,MATCH(K4678,Tarifas!$A$2:$A$37,1))))))</f>
        <v/>
      </c>
      <c r="Q4678" s="7" t="str">
        <f t="shared" si="443"/>
        <v/>
      </c>
    </row>
    <row r="4679" spans="1:17" ht="15.75" customHeight="1" x14ac:dyDescent="0.25">
      <c r="A4679" s="2">
        <v>123</v>
      </c>
      <c r="B4679" s="2">
        <v>123</v>
      </c>
      <c r="C4679" s="2">
        <v>123</v>
      </c>
      <c r="D4679" s="2"/>
      <c r="E4679" s="3"/>
      <c r="F4679" s="3"/>
      <c r="G4679" s="3"/>
      <c r="H4679" s="3"/>
      <c r="I4679" s="3"/>
      <c r="J4679" s="4" t="str">
        <f t="shared" si="438"/>
        <v/>
      </c>
      <c r="K4679" s="3" t="str">
        <f t="shared" si="439"/>
        <v/>
      </c>
      <c r="L4679" s="5">
        <v>3790</v>
      </c>
      <c r="M4679" s="2" t="str">
        <f t="shared" si="440"/>
        <v>Hasta $9.989</v>
      </c>
      <c r="N4679" s="5">
        <f t="shared" si="441"/>
        <v>700</v>
      </c>
      <c r="O4679" s="6" t="str">
        <f t="shared" si="442"/>
        <v>No aplica (&lt;$19.990)</v>
      </c>
      <c r="P4679" s="7" t="str">
        <f t="array" ref="P4679">IF(OR(L4679="",K4679=""),"",IF(L4679&lt;19990,0,IF(L4679&lt;=30000,INDEX(Tarifas!$C$2:$C$37,MATCH(K4679,Tarifas!$A$2:$A$37,1)),IF(L4679&lt;=40000,INDEX(Tarifas!$D$2:$D$37,MATCH(K4679,Tarifas!$A$2:$A$37,1)),INDEX(Tarifas!$E$2:$E$37,MATCH(K4679,Tarifas!$A$2:$A$37,1))))))</f>
        <v/>
      </c>
      <c r="Q4679" s="7" t="str">
        <f t="shared" si="443"/>
        <v/>
      </c>
    </row>
    <row r="4680" spans="1:17" ht="15.75" customHeight="1" x14ac:dyDescent="0.25">
      <c r="A4680" s="2">
        <v>123</v>
      </c>
      <c r="B4680" s="2">
        <v>123</v>
      </c>
      <c r="C4680" s="2">
        <v>123</v>
      </c>
      <c r="D4680" s="2"/>
      <c r="E4680" s="3"/>
      <c r="F4680" s="3"/>
      <c r="G4680" s="3"/>
      <c r="H4680" s="3"/>
      <c r="I4680" s="3"/>
      <c r="J4680" s="4" t="str">
        <f t="shared" si="438"/>
        <v/>
      </c>
      <c r="K4680" s="3" t="str">
        <f t="shared" si="439"/>
        <v/>
      </c>
      <c r="L4680" s="5">
        <v>3790</v>
      </c>
      <c r="M4680" s="2" t="str">
        <f t="shared" si="440"/>
        <v>Hasta $9.989</v>
      </c>
      <c r="N4680" s="5">
        <f t="shared" si="441"/>
        <v>700</v>
      </c>
      <c r="O4680" s="6" t="str">
        <f t="shared" si="442"/>
        <v>No aplica (&lt;$19.990)</v>
      </c>
      <c r="P4680" s="7" t="str">
        <f t="array" ref="P4680">IF(OR(L4680="",K4680=""),"",IF(L4680&lt;19990,0,IF(L4680&lt;=30000,INDEX(Tarifas!$C$2:$C$37,MATCH(K4680,Tarifas!$A$2:$A$37,1)),IF(L4680&lt;=40000,INDEX(Tarifas!$D$2:$D$37,MATCH(K4680,Tarifas!$A$2:$A$37,1)),INDEX(Tarifas!$E$2:$E$37,MATCH(K4680,Tarifas!$A$2:$A$37,1))))))</f>
        <v/>
      </c>
      <c r="Q4680" s="7" t="str">
        <f t="shared" si="443"/>
        <v/>
      </c>
    </row>
    <row r="4681" spans="1:17" ht="15.75" customHeight="1" x14ac:dyDescent="0.25">
      <c r="A4681" s="2">
        <v>123</v>
      </c>
      <c r="B4681" s="2">
        <v>123</v>
      </c>
      <c r="C4681" s="2">
        <v>123</v>
      </c>
      <c r="D4681" s="2"/>
      <c r="E4681" s="3"/>
      <c r="F4681" s="3"/>
      <c r="G4681" s="3"/>
      <c r="H4681" s="3"/>
      <c r="I4681" s="3"/>
      <c r="J4681" s="4" t="str">
        <f t="shared" si="438"/>
        <v/>
      </c>
      <c r="K4681" s="3" t="str">
        <f t="shared" si="439"/>
        <v/>
      </c>
      <c r="L4681" s="5">
        <v>3802</v>
      </c>
      <c r="M4681" s="2" t="str">
        <f t="shared" si="440"/>
        <v>Hasta $9.989</v>
      </c>
      <c r="N4681" s="5">
        <f t="shared" si="441"/>
        <v>700</v>
      </c>
      <c r="O4681" s="6" t="str">
        <f t="shared" si="442"/>
        <v>No aplica (&lt;$19.990)</v>
      </c>
      <c r="P4681" s="7" t="str">
        <f t="array" ref="P4681">IF(OR(L4681="",K4681=""),"",IF(L4681&lt;19990,0,IF(L4681&lt;=30000,INDEX(Tarifas!$C$2:$C$37,MATCH(K4681,Tarifas!$A$2:$A$37,1)),IF(L4681&lt;=40000,INDEX(Tarifas!$D$2:$D$37,MATCH(K4681,Tarifas!$A$2:$A$37,1)),INDEX(Tarifas!$E$2:$E$37,MATCH(K4681,Tarifas!$A$2:$A$37,1))))))</f>
        <v/>
      </c>
      <c r="Q4681" s="7" t="str">
        <f t="shared" si="443"/>
        <v/>
      </c>
    </row>
    <row r="4682" spans="1:17" ht="15.75" customHeight="1" x14ac:dyDescent="0.25">
      <c r="A4682" s="2">
        <v>123</v>
      </c>
      <c r="B4682" s="2">
        <v>123</v>
      </c>
      <c r="C4682" s="2">
        <v>123</v>
      </c>
      <c r="D4682" s="2"/>
      <c r="E4682" s="3"/>
      <c r="F4682" s="3"/>
      <c r="G4682" s="3"/>
      <c r="H4682" s="3"/>
      <c r="I4682" s="3"/>
      <c r="J4682" s="4" t="str">
        <f t="shared" si="438"/>
        <v/>
      </c>
      <c r="K4682" s="3" t="str">
        <f t="shared" si="439"/>
        <v/>
      </c>
      <c r="L4682" s="5">
        <v>3816</v>
      </c>
      <c r="M4682" s="2" t="str">
        <f t="shared" si="440"/>
        <v>Hasta $9.989</v>
      </c>
      <c r="N4682" s="5">
        <f t="shared" si="441"/>
        <v>700</v>
      </c>
      <c r="O4682" s="6" t="str">
        <f t="shared" si="442"/>
        <v>No aplica (&lt;$19.990)</v>
      </c>
      <c r="P4682" s="7" t="str">
        <f t="array" ref="P4682">IF(OR(L4682="",K4682=""),"",IF(L4682&lt;19990,0,IF(L4682&lt;=30000,INDEX(Tarifas!$C$2:$C$37,MATCH(K4682,Tarifas!$A$2:$A$37,1)),IF(L4682&lt;=40000,INDEX(Tarifas!$D$2:$D$37,MATCH(K4682,Tarifas!$A$2:$A$37,1)),INDEX(Tarifas!$E$2:$E$37,MATCH(K4682,Tarifas!$A$2:$A$37,1))))))</f>
        <v/>
      </c>
      <c r="Q4682" s="7" t="str">
        <f t="shared" si="443"/>
        <v/>
      </c>
    </row>
    <row r="4683" spans="1:17" ht="15.75" customHeight="1" x14ac:dyDescent="0.25">
      <c r="A4683" s="2">
        <v>123</v>
      </c>
      <c r="B4683" s="2">
        <v>123</v>
      </c>
      <c r="C4683" s="2">
        <v>123</v>
      </c>
      <c r="D4683" s="2"/>
      <c r="E4683" s="3"/>
      <c r="F4683" s="3"/>
      <c r="G4683" s="3"/>
      <c r="H4683" s="3"/>
      <c r="I4683" s="3"/>
      <c r="J4683" s="4" t="str">
        <f t="shared" si="438"/>
        <v/>
      </c>
      <c r="K4683" s="3" t="str">
        <f t="shared" si="439"/>
        <v/>
      </c>
      <c r="L4683" s="5">
        <v>3816</v>
      </c>
      <c r="M4683" s="2" t="str">
        <f t="shared" si="440"/>
        <v>Hasta $9.989</v>
      </c>
      <c r="N4683" s="5">
        <f t="shared" si="441"/>
        <v>700</v>
      </c>
      <c r="O4683" s="6" t="str">
        <f t="shared" si="442"/>
        <v>No aplica (&lt;$19.990)</v>
      </c>
      <c r="P4683" s="7" t="str">
        <f t="array" ref="P4683">IF(OR(L4683="",K4683=""),"",IF(L4683&lt;19990,0,IF(L4683&lt;=30000,INDEX(Tarifas!$C$2:$C$37,MATCH(K4683,Tarifas!$A$2:$A$37,1)),IF(L4683&lt;=40000,INDEX(Tarifas!$D$2:$D$37,MATCH(K4683,Tarifas!$A$2:$A$37,1)),INDEX(Tarifas!$E$2:$E$37,MATCH(K4683,Tarifas!$A$2:$A$37,1))))))</f>
        <v/>
      </c>
      <c r="Q4683" s="7" t="str">
        <f t="shared" si="443"/>
        <v/>
      </c>
    </row>
    <row r="4684" spans="1:17" ht="15.75" customHeight="1" x14ac:dyDescent="0.25">
      <c r="A4684" s="2">
        <v>123</v>
      </c>
      <c r="B4684" s="2">
        <v>123</v>
      </c>
      <c r="C4684" s="2">
        <v>123</v>
      </c>
      <c r="D4684" s="2"/>
      <c r="E4684" s="3"/>
      <c r="F4684" s="3"/>
      <c r="G4684" s="3"/>
      <c r="H4684" s="3"/>
      <c r="I4684" s="3"/>
      <c r="J4684" s="4" t="str">
        <f t="shared" si="438"/>
        <v/>
      </c>
      <c r="K4684" s="3" t="str">
        <f t="shared" si="439"/>
        <v/>
      </c>
      <c r="L4684" s="5">
        <v>3869</v>
      </c>
      <c r="M4684" s="2" t="str">
        <f t="shared" si="440"/>
        <v>Hasta $9.989</v>
      </c>
      <c r="N4684" s="5">
        <f t="shared" si="441"/>
        <v>700</v>
      </c>
      <c r="O4684" s="6" t="str">
        <f t="shared" si="442"/>
        <v>No aplica (&lt;$19.990)</v>
      </c>
      <c r="P4684" s="7" t="str">
        <f t="array" ref="P4684">IF(OR(L4684="",K4684=""),"",IF(L4684&lt;19990,0,IF(L4684&lt;=30000,INDEX(Tarifas!$C$2:$C$37,MATCH(K4684,Tarifas!$A$2:$A$37,1)),IF(L4684&lt;=40000,INDEX(Tarifas!$D$2:$D$37,MATCH(K4684,Tarifas!$A$2:$A$37,1)),INDEX(Tarifas!$E$2:$E$37,MATCH(K4684,Tarifas!$A$2:$A$37,1))))))</f>
        <v/>
      </c>
      <c r="Q4684" s="7" t="str">
        <f t="shared" si="443"/>
        <v/>
      </c>
    </row>
    <row r="4685" spans="1:17" ht="15.75" customHeight="1" x14ac:dyDescent="0.25">
      <c r="A4685" s="2">
        <v>123</v>
      </c>
      <c r="B4685" s="2">
        <v>123</v>
      </c>
      <c r="C4685" s="2">
        <v>123</v>
      </c>
      <c r="D4685" s="2"/>
      <c r="E4685" s="3"/>
      <c r="F4685" s="3"/>
      <c r="G4685" s="3"/>
      <c r="H4685" s="3"/>
      <c r="I4685" s="3"/>
      <c r="J4685" s="4" t="str">
        <f t="shared" si="438"/>
        <v/>
      </c>
      <c r="K4685" s="3" t="str">
        <f t="shared" si="439"/>
        <v/>
      </c>
      <c r="L4685" s="5">
        <v>3869</v>
      </c>
      <c r="M4685" s="2" t="str">
        <f t="shared" si="440"/>
        <v>Hasta $9.989</v>
      </c>
      <c r="N4685" s="5">
        <f t="shared" si="441"/>
        <v>700</v>
      </c>
      <c r="O4685" s="6" t="str">
        <f t="shared" si="442"/>
        <v>No aplica (&lt;$19.990)</v>
      </c>
      <c r="P4685" s="7" t="str">
        <f t="array" ref="P4685">IF(OR(L4685="",K4685=""),"",IF(L4685&lt;19990,0,IF(L4685&lt;=30000,INDEX(Tarifas!$C$2:$C$37,MATCH(K4685,Tarifas!$A$2:$A$37,1)),IF(L4685&lt;=40000,INDEX(Tarifas!$D$2:$D$37,MATCH(K4685,Tarifas!$A$2:$A$37,1)),INDEX(Tarifas!$E$2:$E$37,MATCH(K4685,Tarifas!$A$2:$A$37,1))))))</f>
        <v/>
      </c>
      <c r="Q4685" s="7" t="str">
        <f t="shared" si="443"/>
        <v/>
      </c>
    </row>
    <row r="4686" spans="1:17" ht="15.75" customHeight="1" x14ac:dyDescent="0.25">
      <c r="A4686" s="2">
        <v>123</v>
      </c>
      <c r="B4686" s="2">
        <v>123</v>
      </c>
      <c r="C4686" s="2">
        <v>123</v>
      </c>
      <c r="D4686" s="2"/>
      <c r="E4686" s="3"/>
      <c r="F4686" s="3"/>
      <c r="G4686" s="3"/>
      <c r="H4686" s="3"/>
      <c r="I4686" s="3"/>
      <c r="J4686" s="4" t="str">
        <f t="shared" si="438"/>
        <v/>
      </c>
      <c r="K4686" s="3" t="str">
        <f t="shared" si="439"/>
        <v/>
      </c>
      <c r="L4686" s="5">
        <v>3870</v>
      </c>
      <c r="M4686" s="2" t="str">
        <f t="shared" si="440"/>
        <v>Hasta $9.989</v>
      </c>
      <c r="N4686" s="5">
        <f t="shared" si="441"/>
        <v>700</v>
      </c>
      <c r="O4686" s="6" t="str">
        <f t="shared" si="442"/>
        <v>No aplica (&lt;$19.990)</v>
      </c>
      <c r="P4686" s="7" t="str">
        <f t="array" ref="P4686">IF(OR(L4686="",K4686=""),"",IF(L4686&lt;19990,0,IF(L4686&lt;=30000,INDEX(Tarifas!$C$2:$C$37,MATCH(K4686,Tarifas!$A$2:$A$37,1)),IF(L4686&lt;=40000,INDEX(Tarifas!$D$2:$D$37,MATCH(K4686,Tarifas!$A$2:$A$37,1)),INDEX(Tarifas!$E$2:$E$37,MATCH(K4686,Tarifas!$A$2:$A$37,1))))))</f>
        <v/>
      </c>
      <c r="Q4686" s="7" t="str">
        <f t="shared" si="443"/>
        <v/>
      </c>
    </row>
    <row r="4687" spans="1:17" ht="15.75" customHeight="1" x14ac:dyDescent="0.25">
      <c r="A4687" s="2">
        <v>123</v>
      </c>
      <c r="B4687" s="2">
        <v>123</v>
      </c>
      <c r="C4687" s="2">
        <v>123</v>
      </c>
      <c r="D4687" s="2"/>
      <c r="E4687" s="3"/>
      <c r="F4687" s="3"/>
      <c r="G4687" s="3"/>
      <c r="H4687" s="3"/>
      <c r="I4687" s="3"/>
      <c r="J4687" s="4" t="str">
        <f t="shared" si="438"/>
        <v/>
      </c>
      <c r="K4687" s="3" t="str">
        <f t="shared" si="439"/>
        <v/>
      </c>
      <c r="L4687" s="5">
        <v>3870</v>
      </c>
      <c r="M4687" s="2" t="str">
        <f t="shared" si="440"/>
        <v>Hasta $9.989</v>
      </c>
      <c r="N4687" s="5">
        <f t="shared" si="441"/>
        <v>700</v>
      </c>
      <c r="O4687" s="6" t="str">
        <f t="shared" si="442"/>
        <v>No aplica (&lt;$19.990)</v>
      </c>
      <c r="P4687" s="7" t="str">
        <f t="array" ref="P4687">IF(OR(L4687="",K4687=""),"",IF(L4687&lt;19990,0,IF(L4687&lt;=30000,INDEX(Tarifas!$C$2:$C$37,MATCH(K4687,Tarifas!$A$2:$A$37,1)),IF(L4687&lt;=40000,INDEX(Tarifas!$D$2:$D$37,MATCH(K4687,Tarifas!$A$2:$A$37,1)),INDEX(Tarifas!$E$2:$E$37,MATCH(K4687,Tarifas!$A$2:$A$37,1))))))</f>
        <v/>
      </c>
      <c r="Q4687" s="7" t="str">
        <f t="shared" si="443"/>
        <v/>
      </c>
    </row>
    <row r="4688" spans="1:17" ht="15.75" customHeight="1" x14ac:dyDescent="0.25">
      <c r="A4688" s="2">
        <v>123</v>
      </c>
      <c r="B4688" s="2">
        <v>123</v>
      </c>
      <c r="C4688" s="2">
        <v>123</v>
      </c>
      <c r="D4688" s="2"/>
      <c r="E4688" s="3"/>
      <c r="F4688" s="3"/>
      <c r="G4688" s="3"/>
      <c r="H4688" s="3"/>
      <c r="I4688" s="3"/>
      <c r="J4688" s="4" t="str">
        <f t="shared" si="438"/>
        <v/>
      </c>
      <c r="K4688" s="3" t="str">
        <f t="shared" si="439"/>
        <v/>
      </c>
      <c r="L4688" s="5">
        <v>3870</v>
      </c>
      <c r="M4688" s="2" t="str">
        <f t="shared" si="440"/>
        <v>Hasta $9.989</v>
      </c>
      <c r="N4688" s="5">
        <f t="shared" si="441"/>
        <v>700</v>
      </c>
      <c r="O4688" s="6" t="str">
        <f t="shared" si="442"/>
        <v>No aplica (&lt;$19.990)</v>
      </c>
      <c r="P4688" s="7" t="str">
        <f t="array" ref="P4688">IF(OR(L4688="",K4688=""),"",IF(L4688&lt;19990,0,IF(L4688&lt;=30000,INDEX(Tarifas!$C$2:$C$37,MATCH(K4688,Tarifas!$A$2:$A$37,1)),IF(L4688&lt;=40000,INDEX(Tarifas!$D$2:$D$37,MATCH(K4688,Tarifas!$A$2:$A$37,1)),INDEX(Tarifas!$E$2:$E$37,MATCH(K4688,Tarifas!$A$2:$A$37,1))))))</f>
        <v/>
      </c>
      <c r="Q4688" s="7" t="str">
        <f t="shared" si="443"/>
        <v/>
      </c>
    </row>
    <row r="4689" spans="1:17" ht="15.75" customHeight="1" x14ac:dyDescent="0.25">
      <c r="A4689" s="2">
        <v>123</v>
      </c>
      <c r="B4689" s="2">
        <v>123</v>
      </c>
      <c r="C4689" s="2">
        <v>123</v>
      </c>
      <c r="D4689" s="2"/>
      <c r="E4689" s="3"/>
      <c r="F4689" s="3"/>
      <c r="G4689" s="3"/>
      <c r="H4689" s="3"/>
      <c r="I4689" s="3"/>
      <c r="J4689" s="4" t="str">
        <f t="shared" si="438"/>
        <v/>
      </c>
      <c r="K4689" s="3" t="str">
        <f t="shared" si="439"/>
        <v/>
      </c>
      <c r="L4689" s="5">
        <v>3870</v>
      </c>
      <c r="M4689" s="2" t="str">
        <f t="shared" si="440"/>
        <v>Hasta $9.989</v>
      </c>
      <c r="N4689" s="5">
        <f t="shared" si="441"/>
        <v>700</v>
      </c>
      <c r="O4689" s="6" t="str">
        <f t="shared" si="442"/>
        <v>No aplica (&lt;$19.990)</v>
      </c>
      <c r="P4689" s="7" t="str">
        <f t="array" ref="P4689">IF(OR(L4689="",K4689=""),"",IF(L4689&lt;19990,0,IF(L4689&lt;=30000,INDEX(Tarifas!$C$2:$C$37,MATCH(K4689,Tarifas!$A$2:$A$37,1)),IF(L4689&lt;=40000,INDEX(Tarifas!$D$2:$D$37,MATCH(K4689,Tarifas!$A$2:$A$37,1)),INDEX(Tarifas!$E$2:$E$37,MATCH(K4689,Tarifas!$A$2:$A$37,1))))))</f>
        <v/>
      </c>
      <c r="Q4689" s="7" t="str">
        <f t="shared" si="443"/>
        <v/>
      </c>
    </row>
    <row r="4690" spans="1:17" ht="15.75" customHeight="1" x14ac:dyDescent="0.25">
      <c r="A4690" s="2">
        <v>123</v>
      </c>
      <c r="B4690" s="2">
        <v>123</v>
      </c>
      <c r="C4690" s="2">
        <v>123</v>
      </c>
      <c r="D4690" s="2"/>
      <c r="E4690" s="3"/>
      <c r="F4690" s="3"/>
      <c r="G4690" s="3"/>
      <c r="H4690" s="3"/>
      <c r="I4690" s="3"/>
      <c r="J4690" s="4" t="str">
        <f t="shared" si="438"/>
        <v/>
      </c>
      <c r="K4690" s="3" t="str">
        <f t="shared" si="439"/>
        <v/>
      </c>
      <c r="L4690" s="5">
        <v>3890</v>
      </c>
      <c r="M4690" s="2" t="str">
        <f t="shared" si="440"/>
        <v>Hasta $9.989</v>
      </c>
      <c r="N4690" s="5">
        <f t="shared" si="441"/>
        <v>700</v>
      </c>
      <c r="O4690" s="6" t="str">
        <f t="shared" si="442"/>
        <v>No aplica (&lt;$19.990)</v>
      </c>
      <c r="P4690" s="7" t="str">
        <f t="array" ref="P4690">IF(OR(L4690="",K4690=""),"",IF(L4690&lt;19990,0,IF(L4690&lt;=30000,INDEX(Tarifas!$C$2:$C$37,MATCH(K4690,Tarifas!$A$2:$A$37,1)),IF(L4690&lt;=40000,INDEX(Tarifas!$D$2:$D$37,MATCH(K4690,Tarifas!$A$2:$A$37,1)),INDEX(Tarifas!$E$2:$E$37,MATCH(K4690,Tarifas!$A$2:$A$37,1))))))</f>
        <v/>
      </c>
      <c r="Q4690" s="7" t="str">
        <f t="shared" si="443"/>
        <v/>
      </c>
    </row>
    <row r="4691" spans="1:17" ht="15.75" customHeight="1" x14ac:dyDescent="0.25">
      <c r="A4691" s="2">
        <v>123</v>
      </c>
      <c r="B4691" s="2">
        <v>123</v>
      </c>
      <c r="C4691" s="2">
        <v>123</v>
      </c>
      <c r="D4691" s="2"/>
      <c r="E4691" s="3"/>
      <c r="F4691" s="3"/>
      <c r="G4691" s="3"/>
      <c r="H4691" s="3"/>
      <c r="I4691" s="3"/>
      <c r="J4691" s="4" t="str">
        <f t="shared" si="438"/>
        <v/>
      </c>
      <c r="K4691" s="3" t="str">
        <f t="shared" si="439"/>
        <v/>
      </c>
      <c r="L4691" s="5">
        <v>3890</v>
      </c>
      <c r="M4691" s="2" t="str">
        <f t="shared" si="440"/>
        <v>Hasta $9.989</v>
      </c>
      <c r="N4691" s="5">
        <f t="shared" si="441"/>
        <v>700</v>
      </c>
      <c r="O4691" s="6" t="str">
        <f t="shared" si="442"/>
        <v>No aplica (&lt;$19.990)</v>
      </c>
      <c r="P4691" s="7" t="str">
        <f t="array" ref="P4691">IF(OR(L4691="",K4691=""),"",IF(L4691&lt;19990,0,IF(L4691&lt;=30000,INDEX(Tarifas!$C$2:$C$37,MATCH(K4691,Tarifas!$A$2:$A$37,1)),IF(L4691&lt;=40000,INDEX(Tarifas!$D$2:$D$37,MATCH(K4691,Tarifas!$A$2:$A$37,1)),INDEX(Tarifas!$E$2:$E$37,MATCH(K4691,Tarifas!$A$2:$A$37,1))))))</f>
        <v/>
      </c>
      <c r="Q4691" s="7" t="str">
        <f t="shared" si="443"/>
        <v/>
      </c>
    </row>
    <row r="4692" spans="1:17" ht="15.75" customHeight="1" x14ac:dyDescent="0.25">
      <c r="A4692" s="2">
        <v>123</v>
      </c>
      <c r="B4692" s="2">
        <v>123</v>
      </c>
      <c r="C4692" s="2">
        <v>123</v>
      </c>
      <c r="D4692" s="2"/>
      <c r="E4692" s="3"/>
      <c r="F4692" s="3"/>
      <c r="G4692" s="3"/>
      <c r="H4692" s="3"/>
      <c r="I4692" s="3"/>
      <c r="J4692" s="4" t="str">
        <f t="shared" si="438"/>
        <v/>
      </c>
      <c r="K4692" s="3" t="str">
        <f t="shared" si="439"/>
        <v/>
      </c>
      <c r="L4692" s="5">
        <v>3931</v>
      </c>
      <c r="M4692" s="2" t="str">
        <f t="shared" si="440"/>
        <v>Hasta $9.989</v>
      </c>
      <c r="N4692" s="5">
        <f t="shared" si="441"/>
        <v>700</v>
      </c>
      <c r="O4692" s="6" t="str">
        <f t="shared" si="442"/>
        <v>No aplica (&lt;$19.990)</v>
      </c>
      <c r="P4692" s="7" t="str">
        <f t="array" ref="P4692">IF(OR(L4692="",K4692=""),"",IF(L4692&lt;19990,0,IF(L4692&lt;=30000,INDEX(Tarifas!$C$2:$C$37,MATCH(K4692,Tarifas!$A$2:$A$37,1)),IF(L4692&lt;=40000,INDEX(Tarifas!$D$2:$D$37,MATCH(K4692,Tarifas!$A$2:$A$37,1)),INDEX(Tarifas!$E$2:$E$37,MATCH(K4692,Tarifas!$A$2:$A$37,1))))))</f>
        <v/>
      </c>
      <c r="Q4692" s="7" t="str">
        <f t="shared" si="443"/>
        <v/>
      </c>
    </row>
    <row r="4693" spans="1:17" ht="15.75" customHeight="1" x14ac:dyDescent="0.25">
      <c r="A4693" s="2">
        <v>123</v>
      </c>
      <c r="B4693" s="2">
        <v>123</v>
      </c>
      <c r="C4693" s="2">
        <v>123</v>
      </c>
      <c r="D4693" s="2"/>
      <c r="E4693" s="3"/>
      <c r="F4693" s="3"/>
      <c r="G4693" s="3"/>
      <c r="H4693" s="3"/>
      <c r="I4693" s="3"/>
      <c r="J4693" s="4" t="str">
        <f t="shared" si="438"/>
        <v/>
      </c>
      <c r="K4693" s="3" t="str">
        <f t="shared" si="439"/>
        <v/>
      </c>
      <c r="L4693" s="5">
        <v>3931</v>
      </c>
      <c r="M4693" s="2" t="str">
        <f t="shared" si="440"/>
        <v>Hasta $9.989</v>
      </c>
      <c r="N4693" s="5">
        <f t="shared" si="441"/>
        <v>700</v>
      </c>
      <c r="O4693" s="6" t="str">
        <f t="shared" si="442"/>
        <v>No aplica (&lt;$19.990)</v>
      </c>
      <c r="P4693" s="7" t="str">
        <f t="array" ref="P4693">IF(OR(L4693="",K4693=""),"",IF(L4693&lt;19990,0,IF(L4693&lt;=30000,INDEX(Tarifas!$C$2:$C$37,MATCH(K4693,Tarifas!$A$2:$A$37,1)),IF(L4693&lt;=40000,INDEX(Tarifas!$D$2:$D$37,MATCH(K4693,Tarifas!$A$2:$A$37,1)),INDEX(Tarifas!$E$2:$E$37,MATCH(K4693,Tarifas!$A$2:$A$37,1))))))</f>
        <v/>
      </c>
      <c r="Q4693" s="7" t="str">
        <f t="shared" si="443"/>
        <v/>
      </c>
    </row>
    <row r="4694" spans="1:17" ht="15.75" customHeight="1" x14ac:dyDescent="0.25">
      <c r="A4694" s="2">
        <v>123</v>
      </c>
      <c r="B4694" s="2">
        <v>123</v>
      </c>
      <c r="C4694" s="2">
        <v>123</v>
      </c>
      <c r="D4694" s="2"/>
      <c r="E4694" s="3"/>
      <c r="F4694" s="3"/>
      <c r="G4694" s="3"/>
      <c r="H4694" s="3"/>
      <c r="I4694" s="3"/>
      <c r="J4694" s="4" t="str">
        <f t="shared" si="438"/>
        <v/>
      </c>
      <c r="K4694" s="3" t="str">
        <f t="shared" si="439"/>
        <v/>
      </c>
      <c r="L4694" s="5">
        <v>3940</v>
      </c>
      <c r="M4694" s="2" t="str">
        <f t="shared" si="440"/>
        <v>Hasta $9.989</v>
      </c>
      <c r="N4694" s="5">
        <f t="shared" si="441"/>
        <v>700</v>
      </c>
      <c r="O4694" s="6" t="str">
        <f t="shared" si="442"/>
        <v>No aplica (&lt;$19.990)</v>
      </c>
      <c r="P4694" s="7" t="str">
        <f t="array" ref="P4694">IF(OR(L4694="",K4694=""),"",IF(L4694&lt;19990,0,IF(L4694&lt;=30000,INDEX(Tarifas!$C$2:$C$37,MATCH(K4694,Tarifas!$A$2:$A$37,1)),IF(L4694&lt;=40000,INDEX(Tarifas!$D$2:$D$37,MATCH(K4694,Tarifas!$A$2:$A$37,1)),INDEX(Tarifas!$E$2:$E$37,MATCH(K4694,Tarifas!$A$2:$A$37,1))))))</f>
        <v/>
      </c>
      <c r="Q4694" s="7" t="str">
        <f t="shared" si="443"/>
        <v/>
      </c>
    </row>
    <row r="4695" spans="1:17" ht="15.75" customHeight="1" x14ac:dyDescent="0.25">
      <c r="A4695" s="2">
        <v>123</v>
      </c>
      <c r="B4695" s="2">
        <v>123</v>
      </c>
      <c r="C4695" s="2">
        <v>123</v>
      </c>
      <c r="D4695" s="2"/>
      <c r="E4695" s="3"/>
      <c r="F4695" s="3"/>
      <c r="G4695" s="3"/>
      <c r="H4695" s="3"/>
      <c r="I4695" s="3"/>
      <c r="J4695" s="4" t="str">
        <f t="shared" si="438"/>
        <v/>
      </c>
      <c r="K4695" s="3" t="str">
        <f t="shared" si="439"/>
        <v/>
      </c>
      <c r="L4695" s="5">
        <v>3940</v>
      </c>
      <c r="M4695" s="2" t="str">
        <f t="shared" si="440"/>
        <v>Hasta $9.989</v>
      </c>
      <c r="N4695" s="5">
        <f t="shared" si="441"/>
        <v>700</v>
      </c>
      <c r="O4695" s="6" t="str">
        <f t="shared" si="442"/>
        <v>No aplica (&lt;$19.990)</v>
      </c>
      <c r="P4695" s="7" t="str">
        <f t="array" ref="P4695">IF(OR(L4695="",K4695=""),"",IF(L4695&lt;19990,0,IF(L4695&lt;=30000,INDEX(Tarifas!$C$2:$C$37,MATCH(K4695,Tarifas!$A$2:$A$37,1)),IF(L4695&lt;=40000,INDEX(Tarifas!$D$2:$D$37,MATCH(K4695,Tarifas!$A$2:$A$37,1)),INDEX(Tarifas!$E$2:$E$37,MATCH(K4695,Tarifas!$A$2:$A$37,1))))))</f>
        <v/>
      </c>
      <c r="Q4695" s="7" t="str">
        <f t="shared" si="443"/>
        <v/>
      </c>
    </row>
    <row r="4696" spans="1:17" ht="15.75" customHeight="1" x14ac:dyDescent="0.25">
      <c r="A4696" s="2">
        <v>123</v>
      </c>
      <c r="B4696" s="2">
        <v>123</v>
      </c>
      <c r="C4696" s="2">
        <v>123</v>
      </c>
      <c r="D4696" s="2"/>
      <c r="E4696" s="3"/>
      <c r="F4696" s="3"/>
      <c r="G4696" s="3"/>
      <c r="H4696" s="3"/>
      <c r="I4696" s="3"/>
      <c r="J4696" s="4" t="str">
        <f t="shared" si="438"/>
        <v/>
      </c>
      <c r="K4696" s="3" t="str">
        <f t="shared" si="439"/>
        <v/>
      </c>
      <c r="L4696" s="5">
        <v>3944</v>
      </c>
      <c r="M4696" s="2" t="str">
        <f t="shared" si="440"/>
        <v>Hasta $9.989</v>
      </c>
      <c r="N4696" s="5">
        <f t="shared" si="441"/>
        <v>700</v>
      </c>
      <c r="O4696" s="6" t="str">
        <f t="shared" si="442"/>
        <v>No aplica (&lt;$19.990)</v>
      </c>
      <c r="P4696" s="7" t="str">
        <f t="array" ref="P4696">IF(OR(L4696="",K4696=""),"",IF(L4696&lt;19990,0,IF(L4696&lt;=30000,INDEX(Tarifas!$C$2:$C$37,MATCH(K4696,Tarifas!$A$2:$A$37,1)),IF(L4696&lt;=40000,INDEX(Tarifas!$D$2:$D$37,MATCH(K4696,Tarifas!$A$2:$A$37,1)),INDEX(Tarifas!$E$2:$E$37,MATCH(K4696,Tarifas!$A$2:$A$37,1))))))</f>
        <v/>
      </c>
      <c r="Q4696" s="7" t="str">
        <f t="shared" si="443"/>
        <v/>
      </c>
    </row>
    <row r="4697" spans="1:17" ht="15.75" customHeight="1" x14ac:dyDescent="0.25">
      <c r="A4697" s="2">
        <v>123</v>
      </c>
      <c r="B4697" s="2">
        <v>123</v>
      </c>
      <c r="C4697" s="2">
        <v>123</v>
      </c>
      <c r="D4697" s="2"/>
      <c r="E4697" s="3"/>
      <c r="F4697" s="3"/>
      <c r="G4697" s="3"/>
      <c r="H4697" s="3"/>
      <c r="I4697" s="3"/>
      <c r="J4697" s="4" t="str">
        <f t="shared" si="438"/>
        <v/>
      </c>
      <c r="K4697" s="3" t="str">
        <f t="shared" si="439"/>
        <v/>
      </c>
      <c r="L4697" s="5">
        <v>3944</v>
      </c>
      <c r="M4697" s="2" t="str">
        <f t="shared" si="440"/>
        <v>Hasta $9.989</v>
      </c>
      <c r="N4697" s="5">
        <f t="shared" si="441"/>
        <v>700</v>
      </c>
      <c r="O4697" s="6" t="str">
        <f t="shared" si="442"/>
        <v>No aplica (&lt;$19.990)</v>
      </c>
      <c r="P4697" s="7" t="str">
        <f t="array" ref="P4697">IF(OR(L4697="",K4697=""),"",IF(L4697&lt;19990,0,IF(L4697&lt;=30000,INDEX(Tarifas!$C$2:$C$37,MATCH(K4697,Tarifas!$A$2:$A$37,1)),IF(L4697&lt;=40000,INDEX(Tarifas!$D$2:$D$37,MATCH(K4697,Tarifas!$A$2:$A$37,1)),INDEX(Tarifas!$E$2:$E$37,MATCH(K4697,Tarifas!$A$2:$A$37,1))))))</f>
        <v/>
      </c>
      <c r="Q4697" s="7" t="str">
        <f t="shared" si="443"/>
        <v/>
      </c>
    </row>
    <row r="4698" spans="1:17" ht="15.75" customHeight="1" x14ac:dyDescent="0.25">
      <c r="A4698" s="2">
        <v>123</v>
      </c>
      <c r="B4698" s="2">
        <v>123</v>
      </c>
      <c r="C4698" s="2">
        <v>123</v>
      </c>
      <c r="D4698" s="2"/>
      <c r="E4698" s="3"/>
      <c r="F4698" s="3"/>
      <c r="G4698" s="3"/>
      <c r="H4698" s="3"/>
      <c r="I4698" s="3"/>
      <c r="J4698" s="4" t="str">
        <f t="shared" si="438"/>
        <v/>
      </c>
      <c r="K4698" s="3" t="str">
        <f t="shared" si="439"/>
        <v/>
      </c>
      <c r="L4698" s="5">
        <v>3990</v>
      </c>
      <c r="M4698" s="2" t="str">
        <f t="shared" si="440"/>
        <v>Hasta $9.989</v>
      </c>
      <c r="N4698" s="5">
        <f t="shared" si="441"/>
        <v>700</v>
      </c>
      <c r="O4698" s="6" t="str">
        <f t="shared" si="442"/>
        <v>No aplica (&lt;$19.990)</v>
      </c>
      <c r="P4698" s="7" t="str">
        <f t="array" ref="P4698">IF(OR(L4698="",K4698=""),"",IF(L4698&lt;19990,0,IF(L4698&lt;=30000,INDEX(Tarifas!$C$2:$C$37,MATCH(K4698,Tarifas!$A$2:$A$37,1)),IF(L4698&lt;=40000,INDEX(Tarifas!$D$2:$D$37,MATCH(K4698,Tarifas!$A$2:$A$37,1)),INDEX(Tarifas!$E$2:$E$37,MATCH(K4698,Tarifas!$A$2:$A$37,1))))))</f>
        <v/>
      </c>
      <c r="Q4698" s="7" t="str">
        <f t="shared" si="443"/>
        <v/>
      </c>
    </row>
    <row r="4699" spans="1:17" ht="15.75" customHeight="1" x14ac:dyDescent="0.25">
      <c r="A4699" s="2">
        <v>123</v>
      </c>
      <c r="B4699" s="2">
        <v>123</v>
      </c>
      <c r="C4699" s="2">
        <v>123</v>
      </c>
      <c r="D4699" s="2"/>
      <c r="E4699" s="3"/>
      <c r="F4699" s="3"/>
      <c r="G4699" s="3"/>
      <c r="H4699" s="3"/>
      <c r="I4699" s="3"/>
      <c r="J4699" s="4" t="str">
        <f t="shared" si="438"/>
        <v/>
      </c>
      <c r="K4699" s="3" t="str">
        <f t="shared" si="439"/>
        <v/>
      </c>
      <c r="L4699" s="5">
        <v>3990</v>
      </c>
      <c r="M4699" s="2" t="str">
        <f t="shared" si="440"/>
        <v>Hasta $9.989</v>
      </c>
      <c r="N4699" s="5">
        <f t="shared" si="441"/>
        <v>700</v>
      </c>
      <c r="O4699" s="6" t="str">
        <f t="shared" si="442"/>
        <v>No aplica (&lt;$19.990)</v>
      </c>
      <c r="P4699" s="7" t="str">
        <f t="array" ref="P4699">IF(OR(L4699="",K4699=""),"",IF(L4699&lt;19990,0,IF(L4699&lt;=30000,INDEX(Tarifas!$C$2:$C$37,MATCH(K4699,Tarifas!$A$2:$A$37,1)),IF(L4699&lt;=40000,INDEX(Tarifas!$D$2:$D$37,MATCH(K4699,Tarifas!$A$2:$A$37,1)),INDEX(Tarifas!$E$2:$E$37,MATCH(K4699,Tarifas!$A$2:$A$37,1))))))</f>
        <v/>
      </c>
      <c r="Q4699" s="7" t="str">
        <f t="shared" si="443"/>
        <v/>
      </c>
    </row>
    <row r="4700" spans="1:17" ht="15.75" customHeight="1" x14ac:dyDescent="0.25">
      <c r="A4700" s="2">
        <v>123</v>
      </c>
      <c r="B4700" s="2">
        <v>123</v>
      </c>
      <c r="C4700" s="2">
        <v>123</v>
      </c>
      <c r="D4700" s="2"/>
      <c r="E4700" s="3"/>
      <c r="F4700" s="3"/>
      <c r="G4700" s="3"/>
      <c r="H4700" s="3"/>
      <c r="I4700" s="3"/>
      <c r="J4700" s="4" t="str">
        <f t="shared" si="438"/>
        <v/>
      </c>
      <c r="K4700" s="3" t="str">
        <f t="shared" si="439"/>
        <v/>
      </c>
      <c r="L4700" s="5">
        <v>3990</v>
      </c>
      <c r="M4700" s="2" t="str">
        <f t="shared" si="440"/>
        <v>Hasta $9.989</v>
      </c>
      <c r="N4700" s="5">
        <f t="shared" si="441"/>
        <v>700</v>
      </c>
      <c r="O4700" s="6" t="str">
        <f t="shared" si="442"/>
        <v>No aplica (&lt;$19.990)</v>
      </c>
      <c r="P4700" s="7" t="str">
        <f t="array" ref="P4700">IF(OR(L4700="",K4700=""),"",IF(L4700&lt;19990,0,IF(L4700&lt;=30000,INDEX(Tarifas!$C$2:$C$37,MATCH(K4700,Tarifas!$A$2:$A$37,1)),IF(L4700&lt;=40000,INDEX(Tarifas!$D$2:$D$37,MATCH(K4700,Tarifas!$A$2:$A$37,1)),INDEX(Tarifas!$E$2:$E$37,MATCH(K4700,Tarifas!$A$2:$A$37,1))))))</f>
        <v/>
      </c>
      <c r="Q4700" s="7" t="str">
        <f t="shared" si="443"/>
        <v/>
      </c>
    </row>
    <row r="4701" spans="1:17" ht="15.75" customHeight="1" x14ac:dyDescent="0.25">
      <c r="A4701" s="2">
        <v>123</v>
      </c>
      <c r="B4701" s="2">
        <v>123</v>
      </c>
      <c r="C4701" s="2">
        <v>123</v>
      </c>
      <c r="D4701" s="2"/>
      <c r="E4701" s="3"/>
      <c r="F4701" s="3"/>
      <c r="G4701" s="3"/>
      <c r="H4701" s="3"/>
      <c r="I4701" s="3"/>
      <c r="J4701" s="4" t="str">
        <f t="shared" si="438"/>
        <v/>
      </c>
      <c r="K4701" s="3" t="str">
        <f t="shared" si="439"/>
        <v/>
      </c>
      <c r="L4701" s="5">
        <v>3990</v>
      </c>
      <c r="M4701" s="2" t="str">
        <f t="shared" si="440"/>
        <v>Hasta $9.989</v>
      </c>
      <c r="N4701" s="5">
        <f t="shared" si="441"/>
        <v>700</v>
      </c>
      <c r="O4701" s="6" t="str">
        <f t="shared" si="442"/>
        <v>No aplica (&lt;$19.990)</v>
      </c>
      <c r="P4701" s="7" t="str">
        <f t="array" ref="P4701">IF(OR(L4701="",K4701=""),"",IF(L4701&lt;19990,0,IF(L4701&lt;=30000,INDEX(Tarifas!$C$2:$C$37,MATCH(K4701,Tarifas!$A$2:$A$37,1)),IF(L4701&lt;=40000,INDEX(Tarifas!$D$2:$D$37,MATCH(K4701,Tarifas!$A$2:$A$37,1)),INDEX(Tarifas!$E$2:$E$37,MATCH(K4701,Tarifas!$A$2:$A$37,1))))))</f>
        <v/>
      </c>
      <c r="Q4701" s="7" t="str">
        <f t="shared" si="443"/>
        <v/>
      </c>
    </row>
    <row r="4702" spans="1:17" ht="15.75" customHeight="1" x14ac:dyDescent="0.25">
      <c r="A4702" s="2">
        <v>123</v>
      </c>
      <c r="B4702" s="2">
        <v>123</v>
      </c>
      <c r="C4702" s="2">
        <v>123</v>
      </c>
      <c r="D4702" s="2"/>
      <c r="E4702" s="3"/>
      <c r="F4702" s="3"/>
      <c r="G4702" s="3"/>
      <c r="H4702" s="3"/>
      <c r="I4702" s="3"/>
      <c r="J4702" s="4" t="str">
        <f t="shared" si="438"/>
        <v/>
      </c>
      <c r="K4702" s="3" t="str">
        <f t="shared" si="439"/>
        <v/>
      </c>
      <c r="L4702" s="5">
        <v>3990</v>
      </c>
      <c r="M4702" s="2" t="str">
        <f t="shared" si="440"/>
        <v>Hasta $9.989</v>
      </c>
      <c r="N4702" s="5">
        <f t="shared" si="441"/>
        <v>700</v>
      </c>
      <c r="O4702" s="6" t="str">
        <f t="shared" si="442"/>
        <v>No aplica (&lt;$19.990)</v>
      </c>
      <c r="P4702" s="7" t="str">
        <f t="array" ref="P4702">IF(OR(L4702="",K4702=""),"",IF(L4702&lt;19990,0,IF(L4702&lt;=30000,INDEX(Tarifas!$C$2:$C$37,MATCH(K4702,Tarifas!$A$2:$A$37,1)),IF(L4702&lt;=40000,INDEX(Tarifas!$D$2:$D$37,MATCH(K4702,Tarifas!$A$2:$A$37,1)),INDEX(Tarifas!$E$2:$E$37,MATCH(K4702,Tarifas!$A$2:$A$37,1))))))</f>
        <v/>
      </c>
      <c r="Q4702" s="7" t="str">
        <f t="shared" si="443"/>
        <v/>
      </c>
    </row>
    <row r="4703" spans="1:17" ht="15.75" customHeight="1" x14ac:dyDescent="0.25">
      <c r="A4703" s="2">
        <v>123</v>
      </c>
      <c r="B4703" s="2">
        <v>123</v>
      </c>
      <c r="C4703" s="2">
        <v>123</v>
      </c>
      <c r="D4703" s="2"/>
      <c r="E4703" s="3"/>
      <c r="F4703" s="3"/>
      <c r="G4703" s="3"/>
      <c r="H4703" s="3"/>
      <c r="I4703" s="3"/>
      <c r="J4703" s="4" t="str">
        <f t="shared" si="438"/>
        <v/>
      </c>
      <c r="K4703" s="3" t="str">
        <f t="shared" si="439"/>
        <v/>
      </c>
      <c r="L4703" s="5">
        <v>3990</v>
      </c>
      <c r="M4703" s="2" t="str">
        <f t="shared" si="440"/>
        <v>Hasta $9.989</v>
      </c>
      <c r="N4703" s="5">
        <f t="shared" si="441"/>
        <v>700</v>
      </c>
      <c r="O4703" s="6" t="str">
        <f t="shared" si="442"/>
        <v>No aplica (&lt;$19.990)</v>
      </c>
      <c r="P4703" s="7" t="str">
        <f t="array" ref="P4703">IF(OR(L4703="",K4703=""),"",IF(L4703&lt;19990,0,IF(L4703&lt;=30000,INDEX(Tarifas!$C$2:$C$37,MATCH(K4703,Tarifas!$A$2:$A$37,1)),IF(L4703&lt;=40000,INDEX(Tarifas!$D$2:$D$37,MATCH(K4703,Tarifas!$A$2:$A$37,1)),INDEX(Tarifas!$E$2:$E$37,MATCH(K4703,Tarifas!$A$2:$A$37,1))))))</f>
        <v/>
      </c>
      <c r="Q4703" s="7" t="str">
        <f t="shared" si="443"/>
        <v/>
      </c>
    </row>
    <row r="4704" spans="1:17" ht="15.75" customHeight="1" x14ac:dyDescent="0.25">
      <c r="A4704" s="2">
        <v>123</v>
      </c>
      <c r="B4704" s="2">
        <v>123</v>
      </c>
      <c r="C4704" s="2">
        <v>123</v>
      </c>
      <c r="D4704" s="2"/>
      <c r="E4704" s="3"/>
      <c r="F4704" s="3"/>
      <c r="G4704" s="3"/>
      <c r="H4704" s="3"/>
      <c r="I4704" s="3"/>
      <c r="J4704" s="4" t="str">
        <f t="shared" si="438"/>
        <v/>
      </c>
      <c r="K4704" s="3" t="str">
        <f t="shared" si="439"/>
        <v/>
      </c>
      <c r="L4704" s="5">
        <v>3990</v>
      </c>
      <c r="M4704" s="2" t="str">
        <f t="shared" si="440"/>
        <v>Hasta $9.989</v>
      </c>
      <c r="N4704" s="5">
        <f t="shared" si="441"/>
        <v>700</v>
      </c>
      <c r="O4704" s="6" t="str">
        <f t="shared" si="442"/>
        <v>No aplica (&lt;$19.990)</v>
      </c>
      <c r="P4704" s="7" t="str">
        <f t="array" ref="P4704">IF(OR(L4704="",K4704=""),"",IF(L4704&lt;19990,0,IF(L4704&lt;=30000,INDEX(Tarifas!$C$2:$C$37,MATCH(K4704,Tarifas!$A$2:$A$37,1)),IF(L4704&lt;=40000,INDEX(Tarifas!$D$2:$D$37,MATCH(K4704,Tarifas!$A$2:$A$37,1)),INDEX(Tarifas!$E$2:$E$37,MATCH(K4704,Tarifas!$A$2:$A$37,1))))))</f>
        <v/>
      </c>
      <c r="Q4704" s="7" t="str">
        <f t="shared" si="443"/>
        <v/>
      </c>
    </row>
    <row r="4705" spans="1:17" ht="15.75" customHeight="1" x14ac:dyDescent="0.25">
      <c r="A4705" s="2">
        <v>123</v>
      </c>
      <c r="B4705" s="2">
        <v>123</v>
      </c>
      <c r="C4705" s="2">
        <v>123</v>
      </c>
      <c r="D4705" s="2"/>
      <c r="E4705" s="3"/>
      <c r="F4705" s="3"/>
      <c r="G4705" s="3"/>
      <c r="H4705" s="3"/>
      <c r="I4705" s="3"/>
      <c r="J4705" s="4" t="str">
        <f t="shared" si="438"/>
        <v/>
      </c>
      <c r="K4705" s="3" t="str">
        <f t="shared" si="439"/>
        <v/>
      </c>
      <c r="L4705" s="5">
        <v>3990</v>
      </c>
      <c r="M4705" s="2" t="str">
        <f t="shared" si="440"/>
        <v>Hasta $9.989</v>
      </c>
      <c r="N4705" s="5">
        <f t="shared" si="441"/>
        <v>700</v>
      </c>
      <c r="O4705" s="6" t="str">
        <f t="shared" si="442"/>
        <v>No aplica (&lt;$19.990)</v>
      </c>
      <c r="P4705" s="7" t="str">
        <f t="array" ref="P4705">IF(OR(L4705="",K4705=""),"",IF(L4705&lt;19990,0,IF(L4705&lt;=30000,INDEX(Tarifas!$C$2:$C$37,MATCH(K4705,Tarifas!$A$2:$A$37,1)),IF(L4705&lt;=40000,INDEX(Tarifas!$D$2:$D$37,MATCH(K4705,Tarifas!$A$2:$A$37,1)),INDEX(Tarifas!$E$2:$E$37,MATCH(K4705,Tarifas!$A$2:$A$37,1))))))</f>
        <v/>
      </c>
      <c r="Q4705" s="7" t="str">
        <f t="shared" si="443"/>
        <v/>
      </c>
    </row>
    <row r="4706" spans="1:17" ht="15.75" customHeight="1" x14ac:dyDescent="0.25">
      <c r="A4706" s="2">
        <v>123</v>
      </c>
      <c r="B4706" s="2">
        <v>123</v>
      </c>
      <c r="C4706" s="2">
        <v>123</v>
      </c>
      <c r="D4706" s="2"/>
      <c r="E4706" s="3"/>
      <c r="F4706" s="3"/>
      <c r="G4706" s="3"/>
      <c r="H4706" s="3"/>
      <c r="I4706" s="3"/>
      <c r="J4706" s="4" t="str">
        <f t="shared" si="438"/>
        <v/>
      </c>
      <c r="K4706" s="3" t="str">
        <f t="shared" si="439"/>
        <v/>
      </c>
      <c r="L4706" s="5">
        <v>3990</v>
      </c>
      <c r="M4706" s="2" t="str">
        <f t="shared" si="440"/>
        <v>Hasta $9.989</v>
      </c>
      <c r="N4706" s="5">
        <f t="shared" si="441"/>
        <v>700</v>
      </c>
      <c r="O4706" s="6" t="str">
        <f t="shared" si="442"/>
        <v>No aplica (&lt;$19.990)</v>
      </c>
      <c r="P4706" s="7" t="str">
        <f t="array" ref="P4706">IF(OR(L4706="",K4706=""),"",IF(L4706&lt;19990,0,IF(L4706&lt;=30000,INDEX(Tarifas!$C$2:$C$37,MATCH(K4706,Tarifas!$A$2:$A$37,1)),IF(L4706&lt;=40000,INDEX(Tarifas!$D$2:$D$37,MATCH(K4706,Tarifas!$A$2:$A$37,1)),INDEX(Tarifas!$E$2:$E$37,MATCH(K4706,Tarifas!$A$2:$A$37,1))))))</f>
        <v/>
      </c>
      <c r="Q4706" s="7" t="str">
        <f t="shared" si="443"/>
        <v/>
      </c>
    </row>
    <row r="4707" spans="1:17" ht="15.75" customHeight="1" x14ac:dyDescent="0.25">
      <c r="A4707" s="2">
        <v>123</v>
      </c>
      <c r="B4707" s="2">
        <v>123</v>
      </c>
      <c r="C4707" s="2">
        <v>123</v>
      </c>
      <c r="D4707" s="2"/>
      <c r="E4707" s="3"/>
      <c r="F4707" s="3"/>
      <c r="G4707" s="3"/>
      <c r="H4707" s="3"/>
      <c r="I4707" s="3"/>
      <c r="J4707" s="4" t="str">
        <f t="shared" si="438"/>
        <v/>
      </c>
      <c r="K4707" s="3" t="str">
        <f t="shared" si="439"/>
        <v/>
      </c>
      <c r="L4707" s="5">
        <v>3990</v>
      </c>
      <c r="M4707" s="2" t="str">
        <f t="shared" si="440"/>
        <v>Hasta $9.989</v>
      </c>
      <c r="N4707" s="5">
        <f t="shared" si="441"/>
        <v>700</v>
      </c>
      <c r="O4707" s="6" t="str">
        <f t="shared" si="442"/>
        <v>No aplica (&lt;$19.990)</v>
      </c>
      <c r="P4707" s="7" t="str">
        <f t="array" ref="P4707">IF(OR(L4707="",K4707=""),"",IF(L4707&lt;19990,0,IF(L4707&lt;=30000,INDEX(Tarifas!$C$2:$C$37,MATCH(K4707,Tarifas!$A$2:$A$37,1)),IF(L4707&lt;=40000,INDEX(Tarifas!$D$2:$D$37,MATCH(K4707,Tarifas!$A$2:$A$37,1)),INDEX(Tarifas!$E$2:$E$37,MATCH(K4707,Tarifas!$A$2:$A$37,1))))))</f>
        <v/>
      </c>
      <c r="Q4707" s="7" t="str">
        <f t="shared" si="443"/>
        <v/>
      </c>
    </row>
    <row r="4708" spans="1:17" ht="15.75" customHeight="1" x14ac:dyDescent="0.25">
      <c r="A4708" s="2">
        <v>123</v>
      </c>
      <c r="B4708" s="2">
        <v>123</v>
      </c>
      <c r="C4708" s="2">
        <v>123</v>
      </c>
      <c r="D4708" s="2"/>
      <c r="E4708" s="3"/>
      <c r="F4708" s="3"/>
      <c r="G4708" s="3"/>
      <c r="H4708" s="3"/>
      <c r="I4708" s="3"/>
      <c r="J4708" s="4" t="str">
        <f t="shared" si="438"/>
        <v/>
      </c>
      <c r="K4708" s="3" t="str">
        <f t="shared" si="439"/>
        <v/>
      </c>
      <c r="L4708" s="5">
        <v>3990</v>
      </c>
      <c r="M4708" s="2" t="str">
        <f t="shared" si="440"/>
        <v>Hasta $9.989</v>
      </c>
      <c r="N4708" s="5">
        <f t="shared" si="441"/>
        <v>700</v>
      </c>
      <c r="O4708" s="6" t="str">
        <f t="shared" si="442"/>
        <v>No aplica (&lt;$19.990)</v>
      </c>
      <c r="P4708" s="7" t="str">
        <f t="array" ref="P4708">IF(OR(L4708="",K4708=""),"",IF(L4708&lt;19990,0,IF(L4708&lt;=30000,INDEX(Tarifas!$C$2:$C$37,MATCH(K4708,Tarifas!$A$2:$A$37,1)),IF(L4708&lt;=40000,INDEX(Tarifas!$D$2:$D$37,MATCH(K4708,Tarifas!$A$2:$A$37,1)),INDEX(Tarifas!$E$2:$E$37,MATCH(K4708,Tarifas!$A$2:$A$37,1))))))</f>
        <v/>
      </c>
      <c r="Q4708" s="7" t="str">
        <f t="shared" si="443"/>
        <v/>
      </c>
    </row>
    <row r="4709" spans="1:17" ht="15.75" customHeight="1" x14ac:dyDescent="0.25">
      <c r="A4709" s="2">
        <v>123</v>
      </c>
      <c r="B4709" s="2">
        <v>123</v>
      </c>
      <c r="C4709" s="2">
        <v>123</v>
      </c>
      <c r="D4709" s="2"/>
      <c r="E4709" s="3"/>
      <c r="F4709" s="3"/>
      <c r="G4709" s="3"/>
      <c r="H4709" s="3"/>
      <c r="I4709" s="3"/>
      <c r="J4709" s="4" t="str">
        <f t="shared" si="438"/>
        <v/>
      </c>
      <c r="K4709" s="3" t="str">
        <f t="shared" si="439"/>
        <v/>
      </c>
      <c r="L4709" s="5">
        <v>3990</v>
      </c>
      <c r="M4709" s="2" t="str">
        <f t="shared" si="440"/>
        <v>Hasta $9.989</v>
      </c>
      <c r="N4709" s="5">
        <f t="shared" si="441"/>
        <v>700</v>
      </c>
      <c r="O4709" s="6" t="str">
        <f t="shared" si="442"/>
        <v>No aplica (&lt;$19.990)</v>
      </c>
      <c r="P4709" s="7" t="str">
        <f t="array" ref="P4709">IF(OR(L4709="",K4709=""),"",IF(L4709&lt;19990,0,IF(L4709&lt;=30000,INDEX(Tarifas!$C$2:$C$37,MATCH(K4709,Tarifas!$A$2:$A$37,1)),IF(L4709&lt;=40000,INDEX(Tarifas!$D$2:$D$37,MATCH(K4709,Tarifas!$A$2:$A$37,1)),INDEX(Tarifas!$E$2:$E$37,MATCH(K4709,Tarifas!$A$2:$A$37,1))))))</f>
        <v/>
      </c>
      <c r="Q4709" s="7" t="str">
        <f t="shared" si="443"/>
        <v/>
      </c>
    </row>
    <row r="4710" spans="1:17" ht="15.75" customHeight="1" x14ac:dyDescent="0.25">
      <c r="A4710" s="2">
        <v>123</v>
      </c>
      <c r="B4710" s="2">
        <v>123</v>
      </c>
      <c r="C4710" s="2">
        <v>123</v>
      </c>
      <c r="D4710" s="2"/>
      <c r="E4710" s="3"/>
      <c r="F4710" s="3"/>
      <c r="G4710" s="3"/>
      <c r="H4710" s="3"/>
      <c r="I4710" s="3"/>
      <c r="J4710" s="4" t="str">
        <f t="shared" si="438"/>
        <v/>
      </c>
      <c r="K4710" s="3" t="str">
        <f t="shared" si="439"/>
        <v/>
      </c>
      <c r="L4710" s="5">
        <v>3990</v>
      </c>
      <c r="M4710" s="2" t="str">
        <f t="shared" si="440"/>
        <v>Hasta $9.989</v>
      </c>
      <c r="N4710" s="5">
        <f t="shared" si="441"/>
        <v>700</v>
      </c>
      <c r="O4710" s="6" t="str">
        <f t="shared" si="442"/>
        <v>No aplica (&lt;$19.990)</v>
      </c>
      <c r="P4710" s="7" t="str">
        <f t="array" ref="P4710">IF(OR(L4710="",K4710=""),"",IF(L4710&lt;19990,0,IF(L4710&lt;=30000,INDEX(Tarifas!$C$2:$C$37,MATCH(K4710,Tarifas!$A$2:$A$37,1)),IF(L4710&lt;=40000,INDEX(Tarifas!$D$2:$D$37,MATCH(K4710,Tarifas!$A$2:$A$37,1)),INDEX(Tarifas!$E$2:$E$37,MATCH(K4710,Tarifas!$A$2:$A$37,1))))))</f>
        <v/>
      </c>
      <c r="Q4710" s="7" t="str">
        <f t="shared" si="443"/>
        <v/>
      </c>
    </row>
    <row r="4711" spans="1:17" ht="15.75" customHeight="1" x14ac:dyDescent="0.25">
      <c r="A4711" s="2">
        <v>123</v>
      </c>
      <c r="B4711" s="2">
        <v>123</v>
      </c>
      <c r="C4711" s="2">
        <v>123</v>
      </c>
      <c r="D4711" s="2"/>
      <c r="E4711" s="3"/>
      <c r="F4711" s="3"/>
      <c r="G4711" s="3"/>
      <c r="H4711" s="3"/>
      <c r="I4711" s="3"/>
      <c r="J4711" s="4" t="str">
        <f t="shared" si="438"/>
        <v/>
      </c>
      <c r="K4711" s="3" t="str">
        <f t="shared" si="439"/>
        <v/>
      </c>
      <c r="L4711" s="5">
        <v>3990</v>
      </c>
      <c r="M4711" s="2" t="str">
        <f t="shared" si="440"/>
        <v>Hasta $9.989</v>
      </c>
      <c r="N4711" s="5">
        <f t="shared" si="441"/>
        <v>700</v>
      </c>
      <c r="O4711" s="6" t="str">
        <f t="shared" si="442"/>
        <v>No aplica (&lt;$19.990)</v>
      </c>
      <c r="P4711" s="7" t="str">
        <f t="array" ref="P4711">IF(OR(L4711="",K4711=""),"",IF(L4711&lt;19990,0,IF(L4711&lt;=30000,INDEX(Tarifas!$C$2:$C$37,MATCH(K4711,Tarifas!$A$2:$A$37,1)),IF(L4711&lt;=40000,INDEX(Tarifas!$D$2:$D$37,MATCH(K4711,Tarifas!$A$2:$A$37,1)),INDEX(Tarifas!$E$2:$E$37,MATCH(K4711,Tarifas!$A$2:$A$37,1))))))</f>
        <v/>
      </c>
      <c r="Q4711" s="7" t="str">
        <f t="shared" si="443"/>
        <v/>
      </c>
    </row>
    <row r="4712" spans="1:17" ht="15.75" customHeight="1" x14ac:dyDescent="0.25">
      <c r="A4712" s="2">
        <v>123</v>
      </c>
      <c r="B4712" s="2">
        <v>123</v>
      </c>
      <c r="C4712" s="2">
        <v>123</v>
      </c>
      <c r="D4712" s="2"/>
      <c r="E4712" s="3"/>
      <c r="F4712" s="3"/>
      <c r="G4712" s="3"/>
      <c r="H4712" s="3"/>
      <c r="I4712" s="3"/>
      <c r="J4712" s="4" t="str">
        <f t="shared" si="438"/>
        <v/>
      </c>
      <c r="K4712" s="3" t="str">
        <f t="shared" si="439"/>
        <v/>
      </c>
      <c r="L4712" s="5">
        <v>3990</v>
      </c>
      <c r="M4712" s="2" t="str">
        <f t="shared" si="440"/>
        <v>Hasta $9.989</v>
      </c>
      <c r="N4712" s="5">
        <f t="shared" si="441"/>
        <v>700</v>
      </c>
      <c r="O4712" s="6" t="str">
        <f t="shared" si="442"/>
        <v>No aplica (&lt;$19.990)</v>
      </c>
      <c r="P4712" s="7" t="str">
        <f t="array" ref="P4712">IF(OR(L4712="",K4712=""),"",IF(L4712&lt;19990,0,IF(L4712&lt;=30000,INDEX(Tarifas!$C$2:$C$37,MATCH(K4712,Tarifas!$A$2:$A$37,1)),IF(L4712&lt;=40000,INDEX(Tarifas!$D$2:$D$37,MATCH(K4712,Tarifas!$A$2:$A$37,1)),INDEX(Tarifas!$E$2:$E$37,MATCH(K4712,Tarifas!$A$2:$A$37,1))))))</f>
        <v/>
      </c>
      <c r="Q4712" s="7" t="str">
        <f t="shared" si="443"/>
        <v/>
      </c>
    </row>
    <row r="4713" spans="1:17" ht="15.75" customHeight="1" x14ac:dyDescent="0.25">
      <c r="A4713" s="2">
        <v>123</v>
      </c>
      <c r="B4713" s="2">
        <v>123</v>
      </c>
      <c r="C4713" s="2">
        <v>123</v>
      </c>
      <c r="D4713" s="2"/>
      <c r="E4713" s="3"/>
      <c r="F4713" s="3"/>
      <c r="G4713" s="3"/>
      <c r="H4713" s="3"/>
      <c r="I4713" s="3"/>
      <c r="J4713" s="4" t="str">
        <f t="shared" si="438"/>
        <v/>
      </c>
      <c r="K4713" s="3" t="str">
        <f t="shared" si="439"/>
        <v/>
      </c>
      <c r="L4713" s="5">
        <v>3990</v>
      </c>
      <c r="M4713" s="2" t="str">
        <f t="shared" si="440"/>
        <v>Hasta $9.989</v>
      </c>
      <c r="N4713" s="5">
        <f t="shared" si="441"/>
        <v>700</v>
      </c>
      <c r="O4713" s="6" t="str">
        <f t="shared" si="442"/>
        <v>No aplica (&lt;$19.990)</v>
      </c>
      <c r="P4713" s="7" t="str">
        <f t="array" ref="P4713">IF(OR(L4713="",K4713=""),"",IF(L4713&lt;19990,0,IF(L4713&lt;=30000,INDEX(Tarifas!$C$2:$C$37,MATCH(K4713,Tarifas!$A$2:$A$37,1)),IF(L4713&lt;=40000,INDEX(Tarifas!$D$2:$D$37,MATCH(K4713,Tarifas!$A$2:$A$37,1)),INDEX(Tarifas!$E$2:$E$37,MATCH(K4713,Tarifas!$A$2:$A$37,1))))))</f>
        <v/>
      </c>
      <c r="Q4713" s="7" t="str">
        <f t="shared" si="443"/>
        <v/>
      </c>
    </row>
    <row r="4714" spans="1:17" ht="15.75" customHeight="1" x14ac:dyDescent="0.25">
      <c r="A4714" s="2">
        <v>123</v>
      </c>
      <c r="B4714" s="2">
        <v>123</v>
      </c>
      <c r="C4714" s="2">
        <v>123</v>
      </c>
      <c r="D4714" s="2"/>
      <c r="E4714" s="3"/>
      <c r="F4714" s="3"/>
      <c r="G4714" s="3"/>
      <c r="H4714" s="3"/>
      <c r="I4714" s="3"/>
      <c r="J4714" s="4" t="str">
        <f t="shared" si="438"/>
        <v/>
      </c>
      <c r="K4714" s="3" t="str">
        <f t="shared" si="439"/>
        <v/>
      </c>
      <c r="L4714" s="5">
        <v>3991</v>
      </c>
      <c r="M4714" s="2" t="str">
        <f t="shared" si="440"/>
        <v>Hasta $9.989</v>
      </c>
      <c r="N4714" s="5">
        <f t="shared" si="441"/>
        <v>700</v>
      </c>
      <c r="O4714" s="6" t="str">
        <f t="shared" si="442"/>
        <v>No aplica (&lt;$19.990)</v>
      </c>
      <c r="P4714" s="7" t="str">
        <f t="array" ref="P4714">IF(OR(L4714="",K4714=""),"",IF(L4714&lt;19990,0,IF(L4714&lt;=30000,INDEX(Tarifas!$C$2:$C$37,MATCH(K4714,Tarifas!$A$2:$A$37,1)),IF(L4714&lt;=40000,INDEX(Tarifas!$D$2:$D$37,MATCH(K4714,Tarifas!$A$2:$A$37,1)),INDEX(Tarifas!$E$2:$E$37,MATCH(K4714,Tarifas!$A$2:$A$37,1))))))</f>
        <v/>
      </c>
      <c r="Q4714" s="7" t="str">
        <f t="shared" si="443"/>
        <v/>
      </c>
    </row>
    <row r="4715" spans="1:17" ht="15.75" customHeight="1" x14ac:dyDescent="0.25">
      <c r="A4715" s="2">
        <v>123</v>
      </c>
      <c r="B4715" s="2">
        <v>123</v>
      </c>
      <c r="C4715" s="2">
        <v>123</v>
      </c>
      <c r="D4715" s="2"/>
      <c r="E4715" s="3"/>
      <c r="F4715" s="3"/>
      <c r="G4715" s="3"/>
      <c r="H4715" s="3"/>
      <c r="I4715" s="3"/>
      <c r="J4715" s="4" t="str">
        <f t="shared" si="438"/>
        <v/>
      </c>
      <c r="K4715" s="3" t="str">
        <f t="shared" si="439"/>
        <v/>
      </c>
      <c r="L4715" s="5">
        <v>4041</v>
      </c>
      <c r="M4715" s="2" t="str">
        <f t="shared" si="440"/>
        <v>Hasta $9.989</v>
      </c>
      <c r="N4715" s="5">
        <f t="shared" si="441"/>
        <v>700</v>
      </c>
      <c r="O4715" s="6" t="str">
        <f t="shared" si="442"/>
        <v>No aplica (&lt;$19.990)</v>
      </c>
      <c r="P4715" s="7" t="str">
        <f t="array" ref="P4715">IF(OR(L4715="",K4715=""),"",IF(L4715&lt;19990,0,IF(L4715&lt;=30000,INDEX(Tarifas!$C$2:$C$37,MATCH(K4715,Tarifas!$A$2:$A$37,1)),IF(L4715&lt;=40000,INDEX(Tarifas!$D$2:$D$37,MATCH(K4715,Tarifas!$A$2:$A$37,1)),INDEX(Tarifas!$E$2:$E$37,MATCH(K4715,Tarifas!$A$2:$A$37,1))))))</f>
        <v/>
      </c>
      <c r="Q4715" s="7" t="str">
        <f t="shared" si="443"/>
        <v/>
      </c>
    </row>
    <row r="4716" spans="1:17" ht="15.75" customHeight="1" x14ac:dyDescent="0.25">
      <c r="A4716" s="2">
        <v>123</v>
      </c>
      <c r="B4716" s="2">
        <v>123</v>
      </c>
      <c r="C4716" s="2">
        <v>123</v>
      </c>
      <c r="D4716" s="2"/>
      <c r="E4716" s="3"/>
      <c r="F4716" s="3"/>
      <c r="G4716" s="3"/>
      <c r="H4716" s="3"/>
      <c r="I4716" s="3"/>
      <c r="J4716" s="4" t="str">
        <f t="shared" si="438"/>
        <v/>
      </c>
      <c r="K4716" s="3" t="str">
        <f t="shared" si="439"/>
        <v/>
      </c>
      <c r="L4716" s="5">
        <v>4050</v>
      </c>
      <c r="M4716" s="2" t="str">
        <f t="shared" si="440"/>
        <v>Hasta $9.989</v>
      </c>
      <c r="N4716" s="5">
        <f t="shared" si="441"/>
        <v>700</v>
      </c>
      <c r="O4716" s="6" t="str">
        <f t="shared" si="442"/>
        <v>No aplica (&lt;$19.990)</v>
      </c>
      <c r="P4716" s="7" t="str">
        <f t="array" ref="P4716">IF(OR(L4716="",K4716=""),"",IF(L4716&lt;19990,0,IF(L4716&lt;=30000,INDEX(Tarifas!$C$2:$C$37,MATCH(K4716,Tarifas!$A$2:$A$37,1)),IF(L4716&lt;=40000,INDEX(Tarifas!$D$2:$D$37,MATCH(K4716,Tarifas!$A$2:$A$37,1)),INDEX(Tarifas!$E$2:$E$37,MATCH(K4716,Tarifas!$A$2:$A$37,1))))))</f>
        <v/>
      </c>
      <c r="Q4716" s="7" t="str">
        <f t="shared" si="443"/>
        <v/>
      </c>
    </row>
    <row r="4717" spans="1:17" ht="15.75" customHeight="1" x14ac:dyDescent="0.25">
      <c r="A4717" s="2">
        <v>123</v>
      </c>
      <c r="B4717" s="2">
        <v>123</v>
      </c>
      <c r="C4717" s="2">
        <v>123</v>
      </c>
      <c r="D4717" s="2"/>
      <c r="E4717" s="3"/>
      <c r="F4717" s="3"/>
      <c r="G4717" s="3"/>
      <c r="H4717" s="3"/>
      <c r="I4717" s="3"/>
      <c r="J4717" s="4" t="str">
        <f t="shared" si="438"/>
        <v/>
      </c>
      <c r="K4717" s="3" t="str">
        <f t="shared" si="439"/>
        <v/>
      </c>
      <c r="L4717" s="5">
        <v>4050</v>
      </c>
      <c r="M4717" s="2" t="str">
        <f t="shared" si="440"/>
        <v>Hasta $9.989</v>
      </c>
      <c r="N4717" s="5">
        <f t="shared" si="441"/>
        <v>700</v>
      </c>
      <c r="O4717" s="6" t="str">
        <f t="shared" si="442"/>
        <v>No aplica (&lt;$19.990)</v>
      </c>
      <c r="P4717" s="7" t="str">
        <f t="array" ref="P4717">IF(OR(L4717="",K4717=""),"",IF(L4717&lt;19990,0,IF(L4717&lt;=30000,INDEX(Tarifas!$C$2:$C$37,MATCH(K4717,Tarifas!$A$2:$A$37,1)),IF(L4717&lt;=40000,INDEX(Tarifas!$D$2:$D$37,MATCH(K4717,Tarifas!$A$2:$A$37,1)),INDEX(Tarifas!$E$2:$E$37,MATCH(K4717,Tarifas!$A$2:$A$37,1))))))</f>
        <v/>
      </c>
      <c r="Q4717" s="7" t="str">
        <f t="shared" si="443"/>
        <v/>
      </c>
    </row>
    <row r="4718" spans="1:17" ht="15.75" customHeight="1" x14ac:dyDescent="0.25">
      <c r="A4718" s="2">
        <v>123</v>
      </c>
      <c r="B4718" s="2">
        <v>123</v>
      </c>
      <c r="C4718" s="2">
        <v>123</v>
      </c>
      <c r="D4718" s="2"/>
      <c r="E4718" s="3"/>
      <c r="F4718" s="3"/>
      <c r="G4718" s="3"/>
      <c r="H4718" s="3"/>
      <c r="I4718" s="3"/>
      <c r="J4718" s="4" t="str">
        <f t="shared" si="438"/>
        <v/>
      </c>
      <c r="K4718" s="3" t="str">
        <f t="shared" si="439"/>
        <v/>
      </c>
      <c r="L4718" s="5">
        <v>4064</v>
      </c>
      <c r="M4718" s="2" t="str">
        <f t="shared" si="440"/>
        <v>Hasta $9.989</v>
      </c>
      <c r="N4718" s="5">
        <f t="shared" si="441"/>
        <v>700</v>
      </c>
      <c r="O4718" s="6" t="str">
        <f t="shared" si="442"/>
        <v>No aplica (&lt;$19.990)</v>
      </c>
      <c r="P4718" s="7" t="str">
        <f t="array" ref="P4718">IF(OR(L4718="",K4718=""),"",IF(L4718&lt;19990,0,IF(L4718&lt;=30000,INDEX(Tarifas!$C$2:$C$37,MATCH(K4718,Tarifas!$A$2:$A$37,1)),IF(L4718&lt;=40000,INDEX(Tarifas!$D$2:$D$37,MATCH(K4718,Tarifas!$A$2:$A$37,1)),INDEX(Tarifas!$E$2:$E$37,MATCH(K4718,Tarifas!$A$2:$A$37,1))))))</f>
        <v/>
      </c>
      <c r="Q4718" s="7" t="str">
        <f t="shared" si="443"/>
        <v/>
      </c>
    </row>
    <row r="4719" spans="1:17" ht="15.75" customHeight="1" x14ac:dyDescent="0.25">
      <c r="A4719" s="2">
        <v>123</v>
      </c>
      <c r="B4719" s="2">
        <v>123</v>
      </c>
      <c r="C4719" s="2">
        <v>123</v>
      </c>
      <c r="D4719" s="2"/>
      <c r="E4719" s="3"/>
      <c r="F4719" s="3"/>
      <c r="G4719" s="3"/>
      <c r="H4719" s="3"/>
      <c r="I4719" s="3"/>
      <c r="J4719" s="4" t="str">
        <f t="shared" si="438"/>
        <v/>
      </c>
      <c r="K4719" s="3" t="str">
        <f t="shared" si="439"/>
        <v/>
      </c>
      <c r="L4719" s="5">
        <v>4131</v>
      </c>
      <c r="M4719" s="2" t="str">
        <f t="shared" si="440"/>
        <v>Hasta $9.989</v>
      </c>
      <c r="N4719" s="5">
        <f t="shared" si="441"/>
        <v>700</v>
      </c>
      <c r="O4719" s="6" t="str">
        <f t="shared" si="442"/>
        <v>No aplica (&lt;$19.990)</v>
      </c>
      <c r="P4719" s="7" t="str">
        <f t="array" ref="P4719">IF(OR(L4719="",K4719=""),"",IF(L4719&lt;19990,0,IF(L4719&lt;=30000,INDEX(Tarifas!$C$2:$C$37,MATCH(K4719,Tarifas!$A$2:$A$37,1)),IF(L4719&lt;=40000,INDEX(Tarifas!$D$2:$D$37,MATCH(K4719,Tarifas!$A$2:$A$37,1)),INDEX(Tarifas!$E$2:$E$37,MATCH(K4719,Tarifas!$A$2:$A$37,1))))))</f>
        <v/>
      </c>
      <c r="Q4719" s="7" t="str">
        <f t="shared" si="443"/>
        <v/>
      </c>
    </row>
    <row r="4720" spans="1:17" ht="15.75" customHeight="1" x14ac:dyDescent="0.25">
      <c r="A4720" s="2">
        <v>123</v>
      </c>
      <c r="B4720" s="2">
        <v>123</v>
      </c>
      <c r="C4720" s="2">
        <v>123</v>
      </c>
      <c r="D4720" s="2"/>
      <c r="E4720" s="3"/>
      <c r="F4720" s="3"/>
      <c r="G4720" s="3"/>
      <c r="H4720" s="3"/>
      <c r="I4720" s="3"/>
      <c r="J4720" s="4" t="str">
        <f t="shared" si="438"/>
        <v/>
      </c>
      <c r="K4720" s="3" t="str">
        <f t="shared" si="439"/>
        <v/>
      </c>
      <c r="L4720" s="5">
        <v>4131</v>
      </c>
      <c r="M4720" s="2" t="str">
        <f t="shared" si="440"/>
        <v>Hasta $9.989</v>
      </c>
      <c r="N4720" s="5">
        <f t="shared" si="441"/>
        <v>700</v>
      </c>
      <c r="O4720" s="6" t="str">
        <f t="shared" si="442"/>
        <v>No aplica (&lt;$19.990)</v>
      </c>
      <c r="P4720" s="7" t="str">
        <f t="array" ref="P4720">IF(OR(L4720="",K4720=""),"",IF(L4720&lt;19990,0,IF(L4720&lt;=30000,INDEX(Tarifas!$C$2:$C$37,MATCH(K4720,Tarifas!$A$2:$A$37,1)),IF(L4720&lt;=40000,INDEX(Tarifas!$D$2:$D$37,MATCH(K4720,Tarifas!$A$2:$A$37,1)),INDEX(Tarifas!$E$2:$E$37,MATCH(K4720,Tarifas!$A$2:$A$37,1))))))</f>
        <v/>
      </c>
      <c r="Q4720" s="7" t="str">
        <f t="shared" si="443"/>
        <v/>
      </c>
    </row>
    <row r="4721" spans="1:17" ht="15.75" customHeight="1" x14ac:dyDescent="0.25">
      <c r="A4721" s="2">
        <v>123</v>
      </c>
      <c r="B4721" s="2">
        <v>123</v>
      </c>
      <c r="C4721" s="2">
        <v>123</v>
      </c>
      <c r="D4721" s="2"/>
      <c r="E4721" s="3"/>
      <c r="F4721" s="3"/>
      <c r="G4721" s="3"/>
      <c r="H4721" s="3"/>
      <c r="I4721" s="3"/>
      <c r="J4721" s="4" t="str">
        <f t="shared" si="438"/>
        <v/>
      </c>
      <c r="K4721" s="3" t="str">
        <f t="shared" si="439"/>
        <v/>
      </c>
      <c r="L4721" s="5">
        <v>4150</v>
      </c>
      <c r="M4721" s="2" t="str">
        <f t="shared" si="440"/>
        <v>Hasta $9.989</v>
      </c>
      <c r="N4721" s="5">
        <f t="shared" si="441"/>
        <v>700</v>
      </c>
      <c r="O4721" s="6" t="str">
        <f t="shared" si="442"/>
        <v>No aplica (&lt;$19.990)</v>
      </c>
      <c r="P4721" s="7" t="str">
        <f t="array" ref="P4721">IF(OR(L4721="",K4721=""),"",IF(L4721&lt;19990,0,IF(L4721&lt;=30000,INDEX(Tarifas!$C$2:$C$37,MATCH(K4721,Tarifas!$A$2:$A$37,1)),IF(L4721&lt;=40000,INDEX(Tarifas!$D$2:$D$37,MATCH(K4721,Tarifas!$A$2:$A$37,1)),INDEX(Tarifas!$E$2:$E$37,MATCH(K4721,Tarifas!$A$2:$A$37,1))))))</f>
        <v/>
      </c>
      <c r="Q4721" s="7" t="str">
        <f t="shared" si="443"/>
        <v/>
      </c>
    </row>
    <row r="4722" spans="1:17" ht="15.75" customHeight="1" x14ac:dyDescent="0.25">
      <c r="A4722" s="2">
        <v>123</v>
      </c>
      <c r="B4722" s="2">
        <v>123</v>
      </c>
      <c r="C4722" s="2">
        <v>123</v>
      </c>
      <c r="D4722" s="2"/>
      <c r="E4722" s="3"/>
      <c r="F4722" s="3"/>
      <c r="G4722" s="3"/>
      <c r="H4722" s="3"/>
      <c r="I4722" s="3"/>
      <c r="J4722" s="4" t="str">
        <f t="shared" si="438"/>
        <v/>
      </c>
      <c r="K4722" s="3" t="str">
        <f t="shared" si="439"/>
        <v/>
      </c>
      <c r="L4722" s="5">
        <v>4190</v>
      </c>
      <c r="M4722" s="2" t="str">
        <f t="shared" si="440"/>
        <v>Hasta $9.989</v>
      </c>
      <c r="N4722" s="5">
        <f t="shared" si="441"/>
        <v>700</v>
      </c>
      <c r="O4722" s="6" t="str">
        <f t="shared" si="442"/>
        <v>No aplica (&lt;$19.990)</v>
      </c>
      <c r="P4722" s="7" t="str">
        <f t="array" ref="P4722">IF(OR(L4722="",K4722=""),"",IF(L4722&lt;19990,0,IF(L4722&lt;=30000,INDEX(Tarifas!$C$2:$C$37,MATCH(K4722,Tarifas!$A$2:$A$37,1)),IF(L4722&lt;=40000,INDEX(Tarifas!$D$2:$D$37,MATCH(K4722,Tarifas!$A$2:$A$37,1)),INDEX(Tarifas!$E$2:$E$37,MATCH(K4722,Tarifas!$A$2:$A$37,1))))))</f>
        <v/>
      </c>
      <c r="Q4722" s="7" t="str">
        <f t="shared" si="443"/>
        <v/>
      </c>
    </row>
    <row r="4723" spans="1:17" ht="15.75" customHeight="1" x14ac:dyDescent="0.25">
      <c r="A4723" s="2">
        <v>123</v>
      </c>
      <c r="B4723" s="2">
        <v>123</v>
      </c>
      <c r="C4723" s="2">
        <v>123</v>
      </c>
      <c r="D4723" s="2"/>
      <c r="E4723" s="3"/>
      <c r="F4723" s="3"/>
      <c r="G4723" s="3"/>
      <c r="H4723" s="3"/>
      <c r="I4723" s="3"/>
      <c r="J4723" s="4" t="str">
        <f t="shared" si="438"/>
        <v/>
      </c>
      <c r="K4723" s="3" t="str">
        <f t="shared" si="439"/>
        <v/>
      </c>
      <c r="L4723" s="5">
        <v>4190</v>
      </c>
      <c r="M4723" s="2" t="str">
        <f t="shared" si="440"/>
        <v>Hasta $9.989</v>
      </c>
      <c r="N4723" s="5">
        <f t="shared" si="441"/>
        <v>700</v>
      </c>
      <c r="O4723" s="6" t="str">
        <f t="shared" si="442"/>
        <v>No aplica (&lt;$19.990)</v>
      </c>
      <c r="P4723" s="7" t="str">
        <f t="array" ref="P4723">IF(OR(L4723="",K4723=""),"",IF(L4723&lt;19990,0,IF(L4723&lt;=30000,INDEX(Tarifas!$C$2:$C$37,MATCH(K4723,Tarifas!$A$2:$A$37,1)),IF(L4723&lt;=40000,INDEX(Tarifas!$D$2:$D$37,MATCH(K4723,Tarifas!$A$2:$A$37,1)),INDEX(Tarifas!$E$2:$E$37,MATCH(K4723,Tarifas!$A$2:$A$37,1))))))</f>
        <v/>
      </c>
      <c r="Q4723" s="7" t="str">
        <f t="shared" si="443"/>
        <v/>
      </c>
    </row>
    <row r="4724" spans="1:17" ht="15.75" customHeight="1" x14ac:dyDescent="0.25">
      <c r="A4724" s="2">
        <v>123</v>
      </c>
      <c r="B4724" s="2">
        <v>123</v>
      </c>
      <c r="C4724" s="2">
        <v>123</v>
      </c>
      <c r="D4724" s="2"/>
      <c r="E4724" s="3"/>
      <c r="F4724" s="3"/>
      <c r="G4724" s="3"/>
      <c r="H4724" s="3"/>
      <c r="I4724" s="3"/>
      <c r="J4724" s="4" t="str">
        <f t="shared" si="438"/>
        <v/>
      </c>
      <c r="K4724" s="3" t="str">
        <f t="shared" si="439"/>
        <v/>
      </c>
      <c r="L4724" s="5">
        <v>4190</v>
      </c>
      <c r="M4724" s="2" t="str">
        <f t="shared" si="440"/>
        <v>Hasta $9.989</v>
      </c>
      <c r="N4724" s="5">
        <f t="shared" si="441"/>
        <v>700</v>
      </c>
      <c r="O4724" s="6" t="str">
        <f t="shared" si="442"/>
        <v>No aplica (&lt;$19.990)</v>
      </c>
      <c r="P4724" s="7" t="str">
        <f t="array" ref="P4724">IF(OR(L4724="",K4724=""),"",IF(L4724&lt;19990,0,IF(L4724&lt;=30000,INDEX(Tarifas!$C$2:$C$37,MATCH(K4724,Tarifas!$A$2:$A$37,1)),IF(L4724&lt;=40000,INDEX(Tarifas!$D$2:$D$37,MATCH(K4724,Tarifas!$A$2:$A$37,1)),INDEX(Tarifas!$E$2:$E$37,MATCH(K4724,Tarifas!$A$2:$A$37,1))))))</f>
        <v/>
      </c>
      <c r="Q4724" s="7" t="str">
        <f t="shared" si="443"/>
        <v/>
      </c>
    </row>
    <row r="4725" spans="1:17" ht="15.75" customHeight="1" x14ac:dyDescent="0.25">
      <c r="A4725" s="2">
        <v>123</v>
      </c>
      <c r="B4725" s="2">
        <v>123</v>
      </c>
      <c r="C4725" s="2">
        <v>123</v>
      </c>
      <c r="D4725" s="2"/>
      <c r="E4725" s="3"/>
      <c r="F4725" s="3"/>
      <c r="G4725" s="3"/>
      <c r="H4725" s="3"/>
      <c r="I4725" s="3"/>
      <c r="J4725" s="4" t="str">
        <f t="shared" si="438"/>
        <v/>
      </c>
      <c r="K4725" s="3" t="str">
        <f t="shared" si="439"/>
        <v/>
      </c>
      <c r="L4725" s="5">
        <v>4190</v>
      </c>
      <c r="M4725" s="2" t="str">
        <f t="shared" si="440"/>
        <v>Hasta $9.989</v>
      </c>
      <c r="N4725" s="5">
        <f t="shared" si="441"/>
        <v>700</v>
      </c>
      <c r="O4725" s="6" t="str">
        <f t="shared" si="442"/>
        <v>No aplica (&lt;$19.990)</v>
      </c>
      <c r="P4725" s="7" t="str">
        <f t="array" ref="P4725">IF(OR(L4725="",K4725=""),"",IF(L4725&lt;19990,0,IF(L4725&lt;=30000,INDEX(Tarifas!$C$2:$C$37,MATCH(K4725,Tarifas!$A$2:$A$37,1)),IF(L4725&lt;=40000,INDEX(Tarifas!$D$2:$D$37,MATCH(K4725,Tarifas!$A$2:$A$37,1)),INDEX(Tarifas!$E$2:$E$37,MATCH(K4725,Tarifas!$A$2:$A$37,1))))))</f>
        <v/>
      </c>
      <c r="Q4725" s="7" t="str">
        <f t="shared" si="443"/>
        <v/>
      </c>
    </row>
    <row r="4726" spans="1:17" ht="15.75" customHeight="1" x14ac:dyDescent="0.25">
      <c r="A4726" s="2">
        <v>123</v>
      </c>
      <c r="B4726" s="2">
        <v>123</v>
      </c>
      <c r="C4726" s="2">
        <v>123</v>
      </c>
      <c r="D4726" s="2"/>
      <c r="E4726" s="3"/>
      <c r="F4726" s="3"/>
      <c r="G4726" s="3"/>
      <c r="H4726" s="3"/>
      <c r="I4726" s="3"/>
      <c r="J4726" s="4" t="str">
        <f t="shared" si="438"/>
        <v/>
      </c>
      <c r="K4726" s="3" t="str">
        <f t="shared" si="439"/>
        <v/>
      </c>
      <c r="L4726" s="5">
        <v>4190</v>
      </c>
      <c r="M4726" s="2" t="str">
        <f t="shared" si="440"/>
        <v>Hasta $9.989</v>
      </c>
      <c r="N4726" s="5">
        <f t="shared" si="441"/>
        <v>700</v>
      </c>
      <c r="O4726" s="6" t="str">
        <f t="shared" si="442"/>
        <v>No aplica (&lt;$19.990)</v>
      </c>
      <c r="P4726" s="7" t="str">
        <f t="array" ref="P4726">IF(OR(L4726="",K4726=""),"",IF(L4726&lt;19990,0,IF(L4726&lt;=30000,INDEX(Tarifas!$C$2:$C$37,MATCH(K4726,Tarifas!$A$2:$A$37,1)),IF(L4726&lt;=40000,INDEX(Tarifas!$D$2:$D$37,MATCH(K4726,Tarifas!$A$2:$A$37,1)),INDEX(Tarifas!$E$2:$E$37,MATCH(K4726,Tarifas!$A$2:$A$37,1))))))</f>
        <v/>
      </c>
      <c r="Q4726" s="7" t="str">
        <f t="shared" si="443"/>
        <v/>
      </c>
    </row>
    <row r="4727" spans="1:17" ht="15.75" customHeight="1" x14ac:dyDescent="0.25">
      <c r="A4727" s="2">
        <v>123</v>
      </c>
      <c r="B4727" s="2">
        <v>123</v>
      </c>
      <c r="C4727" s="2">
        <v>123</v>
      </c>
      <c r="D4727" s="2"/>
      <c r="E4727" s="3"/>
      <c r="F4727" s="3"/>
      <c r="G4727" s="3"/>
      <c r="H4727" s="3"/>
      <c r="I4727" s="3"/>
      <c r="J4727" s="4" t="str">
        <f t="shared" si="438"/>
        <v/>
      </c>
      <c r="K4727" s="3" t="str">
        <f t="shared" si="439"/>
        <v/>
      </c>
      <c r="L4727" s="5">
        <v>4190</v>
      </c>
      <c r="M4727" s="2" t="str">
        <f t="shared" si="440"/>
        <v>Hasta $9.989</v>
      </c>
      <c r="N4727" s="5">
        <f t="shared" si="441"/>
        <v>700</v>
      </c>
      <c r="O4727" s="6" t="str">
        <f t="shared" si="442"/>
        <v>No aplica (&lt;$19.990)</v>
      </c>
      <c r="P4727" s="7" t="str">
        <f t="array" ref="P4727">IF(OR(L4727="",K4727=""),"",IF(L4727&lt;19990,0,IF(L4727&lt;=30000,INDEX(Tarifas!$C$2:$C$37,MATCH(K4727,Tarifas!$A$2:$A$37,1)),IF(L4727&lt;=40000,INDEX(Tarifas!$D$2:$D$37,MATCH(K4727,Tarifas!$A$2:$A$37,1)),INDEX(Tarifas!$E$2:$E$37,MATCH(K4727,Tarifas!$A$2:$A$37,1))))))</f>
        <v/>
      </c>
      <c r="Q4727" s="7" t="str">
        <f t="shared" si="443"/>
        <v/>
      </c>
    </row>
    <row r="4728" spans="1:17" ht="15.75" customHeight="1" x14ac:dyDescent="0.25">
      <c r="A4728" s="2">
        <v>123</v>
      </c>
      <c r="B4728" s="2">
        <v>123</v>
      </c>
      <c r="C4728" s="2">
        <v>123</v>
      </c>
      <c r="D4728" s="2"/>
      <c r="E4728" s="3"/>
      <c r="F4728" s="3"/>
      <c r="G4728" s="3"/>
      <c r="H4728" s="3"/>
      <c r="I4728" s="3"/>
      <c r="J4728" s="4" t="str">
        <f t="shared" si="438"/>
        <v/>
      </c>
      <c r="K4728" s="3" t="str">
        <f t="shared" si="439"/>
        <v/>
      </c>
      <c r="L4728" s="5">
        <v>4200</v>
      </c>
      <c r="M4728" s="2" t="str">
        <f t="shared" si="440"/>
        <v>Hasta $9.989</v>
      </c>
      <c r="N4728" s="5">
        <f t="shared" si="441"/>
        <v>700</v>
      </c>
      <c r="O4728" s="6" t="str">
        <f t="shared" si="442"/>
        <v>No aplica (&lt;$19.990)</v>
      </c>
      <c r="P4728" s="7" t="str">
        <f t="array" ref="P4728">IF(OR(L4728="",K4728=""),"",IF(L4728&lt;19990,0,IF(L4728&lt;=30000,INDEX(Tarifas!$C$2:$C$37,MATCH(K4728,Tarifas!$A$2:$A$37,1)),IF(L4728&lt;=40000,INDEX(Tarifas!$D$2:$D$37,MATCH(K4728,Tarifas!$A$2:$A$37,1)),INDEX(Tarifas!$E$2:$E$37,MATCH(K4728,Tarifas!$A$2:$A$37,1))))))</f>
        <v/>
      </c>
      <c r="Q4728" s="7" t="str">
        <f t="shared" si="443"/>
        <v/>
      </c>
    </row>
    <row r="4729" spans="1:17" ht="15.75" customHeight="1" x14ac:dyDescent="0.25">
      <c r="A4729" s="2">
        <v>123</v>
      </c>
      <c r="B4729" s="2">
        <v>123</v>
      </c>
      <c r="C4729" s="2">
        <v>123</v>
      </c>
      <c r="D4729" s="2"/>
      <c r="E4729" s="3"/>
      <c r="F4729" s="3"/>
      <c r="G4729" s="3"/>
      <c r="H4729" s="3"/>
      <c r="I4729" s="3"/>
      <c r="J4729" s="4" t="str">
        <f t="shared" si="438"/>
        <v/>
      </c>
      <c r="K4729" s="3" t="str">
        <f t="shared" si="439"/>
        <v/>
      </c>
      <c r="L4729" s="5">
        <v>4225</v>
      </c>
      <c r="M4729" s="2" t="str">
        <f t="shared" si="440"/>
        <v>Hasta $9.989</v>
      </c>
      <c r="N4729" s="5">
        <f t="shared" si="441"/>
        <v>700</v>
      </c>
      <c r="O4729" s="6" t="str">
        <f t="shared" si="442"/>
        <v>No aplica (&lt;$19.990)</v>
      </c>
      <c r="P4729" s="7" t="str">
        <f t="array" ref="P4729">IF(OR(L4729="",K4729=""),"",IF(L4729&lt;19990,0,IF(L4729&lt;=30000,INDEX(Tarifas!$C$2:$C$37,MATCH(K4729,Tarifas!$A$2:$A$37,1)),IF(L4729&lt;=40000,INDEX(Tarifas!$D$2:$D$37,MATCH(K4729,Tarifas!$A$2:$A$37,1)),INDEX(Tarifas!$E$2:$E$37,MATCH(K4729,Tarifas!$A$2:$A$37,1))))))</f>
        <v/>
      </c>
      <c r="Q4729" s="7" t="str">
        <f t="shared" si="443"/>
        <v/>
      </c>
    </row>
    <row r="4730" spans="1:17" ht="15.75" customHeight="1" x14ac:dyDescent="0.25">
      <c r="A4730" s="2">
        <v>123</v>
      </c>
      <c r="B4730" s="2">
        <v>123</v>
      </c>
      <c r="C4730" s="2">
        <v>123</v>
      </c>
      <c r="D4730" s="2"/>
      <c r="E4730" s="3"/>
      <c r="F4730" s="3"/>
      <c r="G4730" s="3"/>
      <c r="H4730" s="3"/>
      <c r="I4730" s="3"/>
      <c r="J4730" s="4" t="str">
        <f t="shared" si="438"/>
        <v/>
      </c>
      <c r="K4730" s="3" t="str">
        <f t="shared" si="439"/>
        <v/>
      </c>
      <c r="L4730" s="5">
        <v>4250</v>
      </c>
      <c r="M4730" s="2" t="str">
        <f t="shared" si="440"/>
        <v>Hasta $9.989</v>
      </c>
      <c r="N4730" s="5">
        <f t="shared" si="441"/>
        <v>700</v>
      </c>
      <c r="O4730" s="6" t="str">
        <f t="shared" si="442"/>
        <v>No aplica (&lt;$19.990)</v>
      </c>
      <c r="P4730" s="7" t="str">
        <f t="array" ref="P4730">IF(OR(L4730="",K4730=""),"",IF(L4730&lt;19990,0,IF(L4730&lt;=30000,INDEX(Tarifas!$C$2:$C$37,MATCH(K4730,Tarifas!$A$2:$A$37,1)),IF(L4730&lt;=40000,INDEX(Tarifas!$D$2:$D$37,MATCH(K4730,Tarifas!$A$2:$A$37,1)),INDEX(Tarifas!$E$2:$E$37,MATCH(K4730,Tarifas!$A$2:$A$37,1))))))</f>
        <v/>
      </c>
      <c r="Q4730" s="7" t="str">
        <f t="shared" si="443"/>
        <v/>
      </c>
    </row>
    <row r="4731" spans="1:17" ht="15.75" customHeight="1" x14ac:dyDescent="0.25">
      <c r="A4731" s="2">
        <v>123</v>
      </c>
      <c r="B4731" s="2">
        <v>123</v>
      </c>
      <c r="C4731" s="2">
        <v>123</v>
      </c>
      <c r="D4731" s="2"/>
      <c r="E4731" s="3"/>
      <c r="F4731" s="3"/>
      <c r="G4731" s="3"/>
      <c r="H4731" s="3"/>
      <c r="I4731" s="3"/>
      <c r="J4731" s="4" t="str">
        <f t="shared" si="438"/>
        <v/>
      </c>
      <c r="K4731" s="3" t="str">
        <f t="shared" si="439"/>
        <v/>
      </c>
      <c r="L4731" s="5">
        <v>4290</v>
      </c>
      <c r="M4731" s="2" t="str">
        <f t="shared" si="440"/>
        <v>Hasta $9.989</v>
      </c>
      <c r="N4731" s="5">
        <f t="shared" si="441"/>
        <v>700</v>
      </c>
      <c r="O4731" s="6" t="str">
        <f t="shared" si="442"/>
        <v>No aplica (&lt;$19.990)</v>
      </c>
      <c r="P4731" s="7" t="str">
        <f t="array" ref="P4731">IF(OR(L4731="",K4731=""),"",IF(L4731&lt;19990,0,IF(L4731&lt;=30000,INDEX(Tarifas!$C$2:$C$37,MATCH(K4731,Tarifas!$A$2:$A$37,1)),IF(L4731&lt;=40000,INDEX(Tarifas!$D$2:$D$37,MATCH(K4731,Tarifas!$A$2:$A$37,1)),INDEX(Tarifas!$E$2:$E$37,MATCH(K4731,Tarifas!$A$2:$A$37,1))))))</f>
        <v/>
      </c>
      <c r="Q4731" s="7" t="str">
        <f t="shared" si="443"/>
        <v/>
      </c>
    </row>
    <row r="4732" spans="1:17" ht="15.75" customHeight="1" x14ac:dyDescent="0.25">
      <c r="A4732" s="2">
        <v>123</v>
      </c>
      <c r="B4732" s="2">
        <v>123</v>
      </c>
      <c r="C4732" s="2">
        <v>123</v>
      </c>
      <c r="D4732" s="2"/>
      <c r="E4732" s="3"/>
      <c r="F4732" s="3"/>
      <c r="G4732" s="3"/>
      <c r="H4732" s="3"/>
      <c r="I4732" s="3"/>
      <c r="J4732" s="4" t="str">
        <f t="shared" si="438"/>
        <v/>
      </c>
      <c r="K4732" s="3" t="str">
        <f t="shared" si="439"/>
        <v/>
      </c>
      <c r="L4732" s="5">
        <v>4290</v>
      </c>
      <c r="M4732" s="2" t="str">
        <f t="shared" si="440"/>
        <v>Hasta $9.989</v>
      </c>
      <c r="N4732" s="5">
        <f t="shared" si="441"/>
        <v>700</v>
      </c>
      <c r="O4732" s="6" t="str">
        <f t="shared" si="442"/>
        <v>No aplica (&lt;$19.990)</v>
      </c>
      <c r="P4732" s="7" t="str">
        <f t="array" ref="P4732">IF(OR(L4732="",K4732=""),"",IF(L4732&lt;19990,0,IF(L4732&lt;=30000,INDEX(Tarifas!$C$2:$C$37,MATCH(K4732,Tarifas!$A$2:$A$37,1)),IF(L4732&lt;=40000,INDEX(Tarifas!$D$2:$D$37,MATCH(K4732,Tarifas!$A$2:$A$37,1)),INDEX(Tarifas!$E$2:$E$37,MATCH(K4732,Tarifas!$A$2:$A$37,1))))))</f>
        <v/>
      </c>
      <c r="Q4732" s="7" t="str">
        <f t="shared" si="443"/>
        <v/>
      </c>
    </row>
    <row r="4733" spans="1:17" ht="15.75" customHeight="1" x14ac:dyDescent="0.25">
      <c r="A4733" s="2">
        <v>123</v>
      </c>
      <c r="B4733" s="2">
        <v>123</v>
      </c>
      <c r="C4733" s="2">
        <v>123</v>
      </c>
      <c r="D4733" s="2"/>
      <c r="E4733" s="3"/>
      <c r="F4733" s="3"/>
      <c r="G4733" s="3"/>
      <c r="H4733" s="3"/>
      <c r="I4733" s="3"/>
      <c r="J4733" s="4" t="str">
        <f t="shared" si="438"/>
        <v/>
      </c>
      <c r="K4733" s="3" t="str">
        <f t="shared" si="439"/>
        <v/>
      </c>
      <c r="L4733" s="5">
        <v>4290</v>
      </c>
      <c r="M4733" s="2" t="str">
        <f t="shared" si="440"/>
        <v>Hasta $9.989</v>
      </c>
      <c r="N4733" s="5">
        <f t="shared" si="441"/>
        <v>700</v>
      </c>
      <c r="O4733" s="6" t="str">
        <f t="shared" si="442"/>
        <v>No aplica (&lt;$19.990)</v>
      </c>
      <c r="P4733" s="7" t="str">
        <f t="array" ref="P4733">IF(OR(L4733="",K4733=""),"",IF(L4733&lt;19990,0,IF(L4733&lt;=30000,INDEX(Tarifas!$C$2:$C$37,MATCH(K4733,Tarifas!$A$2:$A$37,1)),IF(L4733&lt;=40000,INDEX(Tarifas!$D$2:$D$37,MATCH(K4733,Tarifas!$A$2:$A$37,1)),INDEX(Tarifas!$E$2:$E$37,MATCH(K4733,Tarifas!$A$2:$A$37,1))))))</f>
        <v/>
      </c>
      <c r="Q4733" s="7" t="str">
        <f t="shared" si="443"/>
        <v/>
      </c>
    </row>
    <row r="4734" spans="1:17" ht="15.75" customHeight="1" x14ac:dyDescent="0.25">
      <c r="A4734" s="2">
        <v>123</v>
      </c>
      <c r="B4734" s="2">
        <v>123</v>
      </c>
      <c r="C4734" s="2">
        <v>123</v>
      </c>
      <c r="D4734" s="2"/>
      <c r="E4734" s="3"/>
      <c r="F4734" s="3"/>
      <c r="G4734" s="3"/>
      <c r="H4734" s="3"/>
      <c r="I4734" s="3"/>
      <c r="J4734" s="4" t="str">
        <f t="shared" si="438"/>
        <v/>
      </c>
      <c r="K4734" s="3" t="str">
        <f t="shared" si="439"/>
        <v/>
      </c>
      <c r="L4734" s="5">
        <v>4290</v>
      </c>
      <c r="M4734" s="2" t="str">
        <f t="shared" si="440"/>
        <v>Hasta $9.989</v>
      </c>
      <c r="N4734" s="5">
        <f t="shared" si="441"/>
        <v>700</v>
      </c>
      <c r="O4734" s="6" t="str">
        <f t="shared" si="442"/>
        <v>No aplica (&lt;$19.990)</v>
      </c>
      <c r="P4734" s="7" t="str">
        <f t="array" ref="P4734">IF(OR(L4734="",K4734=""),"",IF(L4734&lt;19990,0,IF(L4734&lt;=30000,INDEX(Tarifas!$C$2:$C$37,MATCH(K4734,Tarifas!$A$2:$A$37,1)),IF(L4734&lt;=40000,INDEX(Tarifas!$D$2:$D$37,MATCH(K4734,Tarifas!$A$2:$A$37,1)),INDEX(Tarifas!$E$2:$E$37,MATCH(K4734,Tarifas!$A$2:$A$37,1))))))</f>
        <v/>
      </c>
      <c r="Q4734" s="7" t="str">
        <f t="shared" si="443"/>
        <v/>
      </c>
    </row>
    <row r="4735" spans="1:17" ht="15.75" customHeight="1" x14ac:dyDescent="0.25">
      <c r="A4735" s="2">
        <v>123</v>
      </c>
      <c r="B4735" s="2">
        <v>123</v>
      </c>
      <c r="C4735" s="2">
        <v>123</v>
      </c>
      <c r="D4735" s="2"/>
      <c r="E4735" s="3"/>
      <c r="F4735" s="3"/>
      <c r="G4735" s="3"/>
      <c r="H4735" s="3"/>
      <c r="I4735" s="3"/>
      <c r="J4735" s="4" t="str">
        <f t="shared" si="438"/>
        <v/>
      </c>
      <c r="K4735" s="3" t="str">
        <f t="shared" si="439"/>
        <v/>
      </c>
      <c r="L4735" s="5">
        <v>4305</v>
      </c>
      <c r="M4735" s="2" t="str">
        <f t="shared" si="440"/>
        <v>Hasta $9.989</v>
      </c>
      <c r="N4735" s="5">
        <f t="shared" si="441"/>
        <v>700</v>
      </c>
      <c r="O4735" s="6" t="str">
        <f t="shared" si="442"/>
        <v>No aplica (&lt;$19.990)</v>
      </c>
      <c r="P4735" s="7" t="str">
        <f t="array" ref="P4735">IF(OR(L4735="",K4735=""),"",IF(L4735&lt;19990,0,IF(L4735&lt;=30000,INDEX(Tarifas!$C$2:$C$37,MATCH(K4735,Tarifas!$A$2:$A$37,1)),IF(L4735&lt;=40000,INDEX(Tarifas!$D$2:$D$37,MATCH(K4735,Tarifas!$A$2:$A$37,1)),INDEX(Tarifas!$E$2:$E$37,MATCH(K4735,Tarifas!$A$2:$A$37,1))))))</f>
        <v/>
      </c>
      <c r="Q4735" s="7" t="str">
        <f t="shared" si="443"/>
        <v/>
      </c>
    </row>
    <row r="4736" spans="1:17" ht="15.75" customHeight="1" x14ac:dyDescent="0.25">
      <c r="A4736" s="2">
        <v>123</v>
      </c>
      <c r="B4736" s="2">
        <v>123</v>
      </c>
      <c r="C4736" s="2">
        <v>123</v>
      </c>
      <c r="D4736" s="2"/>
      <c r="E4736" s="3"/>
      <c r="F4736" s="3"/>
      <c r="G4736" s="3"/>
      <c r="H4736" s="3"/>
      <c r="I4736" s="3"/>
      <c r="J4736" s="4" t="str">
        <f t="shared" si="438"/>
        <v/>
      </c>
      <c r="K4736" s="3" t="str">
        <f t="shared" si="439"/>
        <v/>
      </c>
      <c r="L4736" s="5">
        <v>4305</v>
      </c>
      <c r="M4736" s="2" t="str">
        <f t="shared" si="440"/>
        <v>Hasta $9.989</v>
      </c>
      <c r="N4736" s="5">
        <f t="shared" si="441"/>
        <v>700</v>
      </c>
      <c r="O4736" s="6" t="str">
        <f t="shared" si="442"/>
        <v>No aplica (&lt;$19.990)</v>
      </c>
      <c r="P4736" s="7" t="str">
        <f t="array" ref="P4736">IF(OR(L4736="",K4736=""),"",IF(L4736&lt;19990,0,IF(L4736&lt;=30000,INDEX(Tarifas!$C$2:$C$37,MATCH(K4736,Tarifas!$A$2:$A$37,1)),IF(L4736&lt;=40000,INDEX(Tarifas!$D$2:$D$37,MATCH(K4736,Tarifas!$A$2:$A$37,1)),INDEX(Tarifas!$E$2:$E$37,MATCH(K4736,Tarifas!$A$2:$A$37,1))))))</f>
        <v/>
      </c>
      <c r="Q4736" s="7" t="str">
        <f t="shared" si="443"/>
        <v/>
      </c>
    </row>
    <row r="4737" spans="1:17" ht="15.75" customHeight="1" x14ac:dyDescent="0.25">
      <c r="A4737" s="2">
        <v>123</v>
      </c>
      <c r="B4737" s="2">
        <v>123</v>
      </c>
      <c r="C4737" s="2">
        <v>123</v>
      </c>
      <c r="D4737" s="2"/>
      <c r="E4737" s="3"/>
      <c r="F4737" s="3"/>
      <c r="G4737" s="3"/>
      <c r="H4737" s="3"/>
      <c r="I4737" s="3"/>
      <c r="J4737" s="4" t="str">
        <f t="shared" si="438"/>
        <v/>
      </c>
      <c r="K4737" s="3" t="str">
        <f t="shared" si="439"/>
        <v/>
      </c>
      <c r="L4737" s="5">
        <v>4350</v>
      </c>
      <c r="M4737" s="2" t="str">
        <f t="shared" si="440"/>
        <v>Hasta $9.989</v>
      </c>
      <c r="N4737" s="5">
        <f t="shared" si="441"/>
        <v>700</v>
      </c>
      <c r="O4737" s="6" t="str">
        <f t="shared" si="442"/>
        <v>No aplica (&lt;$19.990)</v>
      </c>
      <c r="P4737" s="7" t="str">
        <f t="array" ref="P4737">IF(OR(L4737="",K4737=""),"",IF(L4737&lt;19990,0,IF(L4737&lt;=30000,INDEX(Tarifas!$C$2:$C$37,MATCH(K4737,Tarifas!$A$2:$A$37,1)),IF(L4737&lt;=40000,INDEX(Tarifas!$D$2:$D$37,MATCH(K4737,Tarifas!$A$2:$A$37,1)),INDEX(Tarifas!$E$2:$E$37,MATCH(K4737,Tarifas!$A$2:$A$37,1))))))</f>
        <v/>
      </c>
      <c r="Q4737" s="7" t="str">
        <f t="shared" si="443"/>
        <v/>
      </c>
    </row>
    <row r="4738" spans="1:17" ht="15.75" customHeight="1" x14ac:dyDescent="0.25">
      <c r="A4738" s="2">
        <v>123</v>
      </c>
      <c r="B4738" s="2">
        <v>123</v>
      </c>
      <c r="C4738" s="2">
        <v>123</v>
      </c>
      <c r="D4738" s="2"/>
      <c r="E4738" s="3"/>
      <c r="F4738" s="3"/>
      <c r="G4738" s="3"/>
      <c r="H4738" s="3"/>
      <c r="I4738" s="3"/>
      <c r="J4738" s="4" t="str">
        <f t="shared" ref="J4738:J4801" si="444">IF(OR(H4738="",I4738=""),"",IF(H4738&gt;=I4738,"Se calcula por Peso","Se calcula por P volum"))</f>
        <v/>
      </c>
      <c r="K4738" s="3" t="str">
        <f t="shared" ref="K4738:K4801" si="445">IF(OR(H4738="",I4738=""),"",MAX(H4738,I4738))</f>
        <v/>
      </c>
      <c r="L4738" s="5">
        <v>4390</v>
      </c>
      <c r="M4738" s="2" t="str">
        <f t="shared" ref="M4738:M4801" si="446">IF(L4738="","",IF(L4738&lt;9990,"Hasta $9.989",IF(L4738&lt;=19990,"$9.990-$19.990","Sin costo fijo")))</f>
        <v>Hasta $9.989</v>
      </c>
      <c r="N4738" s="5">
        <f t="shared" ref="N4738:N4801" si="447">IF(L4738="","",IF(L4738&lt;9990,700,IF(L4738&lt;=19990,1000,0)))</f>
        <v>700</v>
      </c>
      <c r="O4738" s="6" t="str">
        <f t="shared" ref="O4738:O4801" si="448">IF(L4738="","",IF(L4738&lt;19990,"No aplica (&lt;$19.990)",IF(L4738&lt;=30000,"$19.990-$30.000",IF(L4738&lt;=40000,"$30.001-$40.000","Desde $40.001"))))</f>
        <v>No aplica (&lt;$19.990)</v>
      </c>
      <c r="P4738" s="7" t="str">
        <f t="array" ref="P4738">IF(OR(L4738="",K4738=""),"",IF(L4738&lt;19990,0,IF(L4738&lt;=30000,INDEX(Tarifas!$C$2:$C$37,MATCH(K4738,Tarifas!$A$2:$A$37,1)),IF(L4738&lt;=40000,INDEX(Tarifas!$D$2:$D$37,MATCH(K4738,Tarifas!$A$2:$A$37,1)),INDEX(Tarifas!$E$2:$E$37,MATCH(K4738,Tarifas!$A$2:$A$37,1))))))</f>
        <v/>
      </c>
      <c r="Q4738" s="7" t="str">
        <f t="shared" ref="Q4738:Q4801" si="449">IF(OR(N4738="",P4738=""),"",N4738+P4738)</f>
        <v/>
      </c>
    </row>
    <row r="4739" spans="1:17" ht="15.75" customHeight="1" x14ac:dyDescent="0.25">
      <c r="A4739" s="2">
        <v>123</v>
      </c>
      <c r="B4739" s="2">
        <v>123</v>
      </c>
      <c r="C4739" s="2">
        <v>123</v>
      </c>
      <c r="D4739" s="2"/>
      <c r="E4739" s="3"/>
      <c r="F4739" s="3"/>
      <c r="G4739" s="3"/>
      <c r="H4739" s="3"/>
      <c r="I4739" s="3"/>
      <c r="J4739" s="4" t="str">
        <f t="shared" si="444"/>
        <v/>
      </c>
      <c r="K4739" s="3" t="str">
        <f t="shared" si="445"/>
        <v/>
      </c>
      <c r="L4739" s="5">
        <v>4390</v>
      </c>
      <c r="M4739" s="2" t="str">
        <f t="shared" si="446"/>
        <v>Hasta $9.989</v>
      </c>
      <c r="N4739" s="5">
        <f t="shared" si="447"/>
        <v>700</v>
      </c>
      <c r="O4739" s="6" t="str">
        <f t="shared" si="448"/>
        <v>No aplica (&lt;$19.990)</v>
      </c>
      <c r="P4739" s="7" t="str">
        <f t="array" ref="P4739">IF(OR(L4739="",K4739=""),"",IF(L4739&lt;19990,0,IF(L4739&lt;=30000,INDEX(Tarifas!$C$2:$C$37,MATCH(K4739,Tarifas!$A$2:$A$37,1)),IF(L4739&lt;=40000,INDEX(Tarifas!$D$2:$D$37,MATCH(K4739,Tarifas!$A$2:$A$37,1)),INDEX(Tarifas!$E$2:$E$37,MATCH(K4739,Tarifas!$A$2:$A$37,1))))))</f>
        <v/>
      </c>
      <c r="Q4739" s="7" t="str">
        <f t="shared" si="449"/>
        <v/>
      </c>
    </row>
    <row r="4740" spans="1:17" ht="15.75" customHeight="1" x14ac:dyDescent="0.25">
      <c r="A4740" s="2">
        <v>123</v>
      </c>
      <c r="B4740" s="2">
        <v>123</v>
      </c>
      <c r="C4740" s="2">
        <v>123</v>
      </c>
      <c r="D4740" s="2"/>
      <c r="E4740" s="3"/>
      <c r="F4740" s="3"/>
      <c r="G4740" s="3"/>
      <c r="H4740" s="3"/>
      <c r="I4740" s="3"/>
      <c r="J4740" s="4" t="str">
        <f t="shared" si="444"/>
        <v/>
      </c>
      <c r="K4740" s="3" t="str">
        <f t="shared" si="445"/>
        <v/>
      </c>
      <c r="L4740" s="5">
        <v>4450</v>
      </c>
      <c r="M4740" s="2" t="str">
        <f t="shared" si="446"/>
        <v>Hasta $9.989</v>
      </c>
      <c r="N4740" s="5">
        <f t="shared" si="447"/>
        <v>700</v>
      </c>
      <c r="O4740" s="6" t="str">
        <f t="shared" si="448"/>
        <v>No aplica (&lt;$19.990)</v>
      </c>
      <c r="P4740" s="7" t="str">
        <f t="array" ref="P4740">IF(OR(L4740="",K4740=""),"",IF(L4740&lt;19990,0,IF(L4740&lt;=30000,INDEX(Tarifas!$C$2:$C$37,MATCH(K4740,Tarifas!$A$2:$A$37,1)),IF(L4740&lt;=40000,INDEX(Tarifas!$D$2:$D$37,MATCH(K4740,Tarifas!$A$2:$A$37,1)),INDEX(Tarifas!$E$2:$E$37,MATCH(K4740,Tarifas!$A$2:$A$37,1))))))</f>
        <v/>
      </c>
      <c r="Q4740" s="7" t="str">
        <f t="shared" si="449"/>
        <v/>
      </c>
    </row>
    <row r="4741" spans="1:17" ht="15.75" customHeight="1" x14ac:dyDescent="0.25">
      <c r="A4741" s="2">
        <v>123</v>
      </c>
      <c r="B4741" s="2">
        <v>123</v>
      </c>
      <c r="C4741" s="2">
        <v>123</v>
      </c>
      <c r="D4741" s="2"/>
      <c r="E4741" s="3"/>
      <c r="F4741" s="3"/>
      <c r="G4741" s="3"/>
      <c r="H4741" s="3"/>
      <c r="I4741" s="3"/>
      <c r="J4741" s="4" t="str">
        <f t="shared" si="444"/>
        <v/>
      </c>
      <c r="K4741" s="3" t="str">
        <f t="shared" si="445"/>
        <v/>
      </c>
      <c r="L4741" s="5">
        <v>4490</v>
      </c>
      <c r="M4741" s="2" t="str">
        <f t="shared" si="446"/>
        <v>Hasta $9.989</v>
      </c>
      <c r="N4741" s="5">
        <f t="shared" si="447"/>
        <v>700</v>
      </c>
      <c r="O4741" s="6" t="str">
        <f t="shared" si="448"/>
        <v>No aplica (&lt;$19.990)</v>
      </c>
      <c r="P4741" s="7" t="str">
        <f t="array" ref="P4741">IF(OR(L4741="",K4741=""),"",IF(L4741&lt;19990,0,IF(L4741&lt;=30000,INDEX(Tarifas!$C$2:$C$37,MATCH(K4741,Tarifas!$A$2:$A$37,1)),IF(L4741&lt;=40000,INDEX(Tarifas!$D$2:$D$37,MATCH(K4741,Tarifas!$A$2:$A$37,1)),INDEX(Tarifas!$E$2:$E$37,MATCH(K4741,Tarifas!$A$2:$A$37,1))))))</f>
        <v/>
      </c>
      <c r="Q4741" s="7" t="str">
        <f t="shared" si="449"/>
        <v/>
      </c>
    </row>
    <row r="4742" spans="1:17" ht="15.75" customHeight="1" x14ac:dyDescent="0.25">
      <c r="A4742" s="2">
        <v>123</v>
      </c>
      <c r="B4742" s="2">
        <v>123</v>
      </c>
      <c r="C4742" s="2">
        <v>123</v>
      </c>
      <c r="D4742" s="2"/>
      <c r="E4742" s="3"/>
      <c r="F4742" s="3"/>
      <c r="G4742" s="3"/>
      <c r="H4742" s="3"/>
      <c r="I4742" s="3"/>
      <c r="J4742" s="4" t="str">
        <f t="shared" si="444"/>
        <v/>
      </c>
      <c r="K4742" s="3" t="str">
        <f t="shared" si="445"/>
        <v/>
      </c>
      <c r="L4742" s="5">
        <v>4490</v>
      </c>
      <c r="M4742" s="2" t="str">
        <f t="shared" si="446"/>
        <v>Hasta $9.989</v>
      </c>
      <c r="N4742" s="5">
        <f t="shared" si="447"/>
        <v>700</v>
      </c>
      <c r="O4742" s="6" t="str">
        <f t="shared" si="448"/>
        <v>No aplica (&lt;$19.990)</v>
      </c>
      <c r="P4742" s="7" t="str">
        <f t="array" ref="P4742">IF(OR(L4742="",K4742=""),"",IF(L4742&lt;19990,0,IF(L4742&lt;=30000,INDEX(Tarifas!$C$2:$C$37,MATCH(K4742,Tarifas!$A$2:$A$37,1)),IF(L4742&lt;=40000,INDEX(Tarifas!$D$2:$D$37,MATCH(K4742,Tarifas!$A$2:$A$37,1)),INDEX(Tarifas!$E$2:$E$37,MATCH(K4742,Tarifas!$A$2:$A$37,1))))))</f>
        <v/>
      </c>
      <c r="Q4742" s="7" t="str">
        <f t="shared" si="449"/>
        <v/>
      </c>
    </row>
    <row r="4743" spans="1:17" ht="15.75" customHeight="1" x14ac:dyDescent="0.25">
      <c r="A4743" s="2">
        <v>123</v>
      </c>
      <c r="B4743" s="2">
        <v>123</v>
      </c>
      <c r="C4743" s="2">
        <v>123</v>
      </c>
      <c r="D4743" s="2"/>
      <c r="E4743" s="3"/>
      <c r="F4743" s="3"/>
      <c r="G4743" s="3"/>
      <c r="H4743" s="3"/>
      <c r="I4743" s="3"/>
      <c r="J4743" s="4" t="str">
        <f t="shared" si="444"/>
        <v/>
      </c>
      <c r="K4743" s="3" t="str">
        <f t="shared" si="445"/>
        <v/>
      </c>
      <c r="L4743" s="5">
        <v>4490</v>
      </c>
      <c r="M4743" s="2" t="str">
        <f t="shared" si="446"/>
        <v>Hasta $9.989</v>
      </c>
      <c r="N4743" s="5">
        <f t="shared" si="447"/>
        <v>700</v>
      </c>
      <c r="O4743" s="6" t="str">
        <f t="shared" si="448"/>
        <v>No aplica (&lt;$19.990)</v>
      </c>
      <c r="P4743" s="7" t="str">
        <f t="array" ref="P4743">IF(OR(L4743="",K4743=""),"",IF(L4743&lt;19990,0,IF(L4743&lt;=30000,INDEX(Tarifas!$C$2:$C$37,MATCH(K4743,Tarifas!$A$2:$A$37,1)),IF(L4743&lt;=40000,INDEX(Tarifas!$D$2:$D$37,MATCH(K4743,Tarifas!$A$2:$A$37,1)),INDEX(Tarifas!$E$2:$E$37,MATCH(K4743,Tarifas!$A$2:$A$37,1))))))</f>
        <v/>
      </c>
      <c r="Q4743" s="7" t="str">
        <f t="shared" si="449"/>
        <v/>
      </c>
    </row>
    <row r="4744" spans="1:17" ht="15.75" customHeight="1" x14ac:dyDescent="0.25">
      <c r="A4744" s="2">
        <v>123</v>
      </c>
      <c r="B4744" s="2">
        <v>123</v>
      </c>
      <c r="C4744" s="2">
        <v>123</v>
      </c>
      <c r="D4744" s="2"/>
      <c r="E4744" s="3"/>
      <c r="F4744" s="3"/>
      <c r="G4744" s="3"/>
      <c r="H4744" s="3"/>
      <c r="I4744" s="3"/>
      <c r="J4744" s="4" t="str">
        <f t="shared" si="444"/>
        <v/>
      </c>
      <c r="K4744" s="3" t="str">
        <f t="shared" si="445"/>
        <v/>
      </c>
      <c r="L4744" s="5">
        <v>4490</v>
      </c>
      <c r="M4744" s="2" t="str">
        <f t="shared" si="446"/>
        <v>Hasta $9.989</v>
      </c>
      <c r="N4744" s="5">
        <f t="shared" si="447"/>
        <v>700</v>
      </c>
      <c r="O4744" s="6" t="str">
        <f t="shared" si="448"/>
        <v>No aplica (&lt;$19.990)</v>
      </c>
      <c r="P4744" s="7" t="str">
        <f t="array" ref="P4744">IF(OR(L4744="",K4744=""),"",IF(L4744&lt;19990,0,IF(L4744&lt;=30000,INDEX(Tarifas!$C$2:$C$37,MATCH(K4744,Tarifas!$A$2:$A$37,1)),IF(L4744&lt;=40000,INDEX(Tarifas!$D$2:$D$37,MATCH(K4744,Tarifas!$A$2:$A$37,1)),INDEX(Tarifas!$E$2:$E$37,MATCH(K4744,Tarifas!$A$2:$A$37,1))))))</f>
        <v/>
      </c>
      <c r="Q4744" s="7" t="str">
        <f t="shared" si="449"/>
        <v/>
      </c>
    </row>
    <row r="4745" spans="1:17" ht="15.75" customHeight="1" x14ac:dyDescent="0.25">
      <c r="A4745" s="2">
        <v>123</v>
      </c>
      <c r="B4745" s="2">
        <v>123</v>
      </c>
      <c r="C4745" s="2">
        <v>123</v>
      </c>
      <c r="D4745" s="2"/>
      <c r="E4745" s="3"/>
      <c r="F4745" s="3"/>
      <c r="G4745" s="3"/>
      <c r="H4745" s="3"/>
      <c r="I4745" s="3"/>
      <c r="J4745" s="4" t="str">
        <f t="shared" si="444"/>
        <v/>
      </c>
      <c r="K4745" s="3" t="str">
        <f t="shared" si="445"/>
        <v/>
      </c>
      <c r="L4745" s="5">
        <v>4490</v>
      </c>
      <c r="M4745" s="2" t="str">
        <f t="shared" si="446"/>
        <v>Hasta $9.989</v>
      </c>
      <c r="N4745" s="5">
        <f t="shared" si="447"/>
        <v>700</v>
      </c>
      <c r="O4745" s="6" t="str">
        <f t="shared" si="448"/>
        <v>No aplica (&lt;$19.990)</v>
      </c>
      <c r="P4745" s="7" t="str">
        <f t="array" ref="P4745">IF(OR(L4745="",K4745=""),"",IF(L4745&lt;19990,0,IF(L4745&lt;=30000,INDEX(Tarifas!$C$2:$C$37,MATCH(K4745,Tarifas!$A$2:$A$37,1)),IF(L4745&lt;=40000,INDEX(Tarifas!$D$2:$D$37,MATCH(K4745,Tarifas!$A$2:$A$37,1)),INDEX(Tarifas!$E$2:$E$37,MATCH(K4745,Tarifas!$A$2:$A$37,1))))))</f>
        <v/>
      </c>
      <c r="Q4745" s="7" t="str">
        <f t="shared" si="449"/>
        <v/>
      </c>
    </row>
    <row r="4746" spans="1:17" ht="15.75" customHeight="1" x14ac:dyDescent="0.25">
      <c r="A4746" s="2">
        <v>123</v>
      </c>
      <c r="B4746" s="2">
        <v>123</v>
      </c>
      <c r="C4746" s="2">
        <v>123</v>
      </c>
      <c r="D4746" s="2"/>
      <c r="E4746" s="3"/>
      <c r="F4746" s="3"/>
      <c r="G4746" s="3"/>
      <c r="H4746" s="3"/>
      <c r="I4746" s="3"/>
      <c r="J4746" s="4" t="str">
        <f t="shared" si="444"/>
        <v/>
      </c>
      <c r="K4746" s="3" t="str">
        <f t="shared" si="445"/>
        <v/>
      </c>
      <c r="L4746" s="5">
        <v>4490</v>
      </c>
      <c r="M4746" s="2" t="str">
        <f t="shared" si="446"/>
        <v>Hasta $9.989</v>
      </c>
      <c r="N4746" s="5">
        <f t="shared" si="447"/>
        <v>700</v>
      </c>
      <c r="O4746" s="6" t="str">
        <f t="shared" si="448"/>
        <v>No aplica (&lt;$19.990)</v>
      </c>
      <c r="P4746" s="7" t="str">
        <f t="array" ref="P4746">IF(OR(L4746="",K4746=""),"",IF(L4746&lt;19990,0,IF(L4746&lt;=30000,INDEX(Tarifas!$C$2:$C$37,MATCH(K4746,Tarifas!$A$2:$A$37,1)),IF(L4746&lt;=40000,INDEX(Tarifas!$D$2:$D$37,MATCH(K4746,Tarifas!$A$2:$A$37,1)),INDEX(Tarifas!$E$2:$E$37,MATCH(K4746,Tarifas!$A$2:$A$37,1))))))</f>
        <v/>
      </c>
      <c r="Q4746" s="7" t="str">
        <f t="shared" si="449"/>
        <v/>
      </c>
    </row>
    <row r="4747" spans="1:17" ht="15.75" customHeight="1" x14ac:dyDescent="0.25">
      <c r="A4747" s="2">
        <v>123</v>
      </c>
      <c r="B4747" s="2">
        <v>123</v>
      </c>
      <c r="C4747" s="2">
        <v>123</v>
      </c>
      <c r="D4747" s="2"/>
      <c r="E4747" s="3"/>
      <c r="F4747" s="3"/>
      <c r="G4747" s="3"/>
      <c r="H4747" s="3"/>
      <c r="I4747" s="3"/>
      <c r="J4747" s="4" t="str">
        <f t="shared" si="444"/>
        <v/>
      </c>
      <c r="K4747" s="3" t="str">
        <f t="shared" si="445"/>
        <v/>
      </c>
      <c r="L4747" s="5">
        <v>4490</v>
      </c>
      <c r="M4747" s="2" t="str">
        <f t="shared" si="446"/>
        <v>Hasta $9.989</v>
      </c>
      <c r="N4747" s="5">
        <f t="shared" si="447"/>
        <v>700</v>
      </c>
      <c r="O4747" s="6" t="str">
        <f t="shared" si="448"/>
        <v>No aplica (&lt;$19.990)</v>
      </c>
      <c r="P4747" s="7" t="str">
        <f t="array" ref="P4747">IF(OR(L4747="",K4747=""),"",IF(L4747&lt;19990,0,IF(L4747&lt;=30000,INDEX(Tarifas!$C$2:$C$37,MATCH(K4747,Tarifas!$A$2:$A$37,1)),IF(L4747&lt;=40000,INDEX(Tarifas!$D$2:$D$37,MATCH(K4747,Tarifas!$A$2:$A$37,1)),INDEX(Tarifas!$E$2:$E$37,MATCH(K4747,Tarifas!$A$2:$A$37,1))))))</f>
        <v/>
      </c>
      <c r="Q4747" s="7" t="str">
        <f t="shared" si="449"/>
        <v/>
      </c>
    </row>
    <row r="4748" spans="1:17" ht="15.75" customHeight="1" x14ac:dyDescent="0.25">
      <c r="A4748" s="2">
        <v>123</v>
      </c>
      <c r="B4748" s="2">
        <v>123</v>
      </c>
      <c r="C4748" s="2">
        <v>123</v>
      </c>
      <c r="D4748" s="2"/>
      <c r="E4748" s="3"/>
      <c r="F4748" s="3"/>
      <c r="G4748" s="3"/>
      <c r="H4748" s="3"/>
      <c r="I4748" s="3"/>
      <c r="J4748" s="4" t="str">
        <f t="shared" si="444"/>
        <v/>
      </c>
      <c r="K4748" s="3" t="str">
        <f t="shared" si="445"/>
        <v/>
      </c>
      <c r="L4748" s="5">
        <v>4490</v>
      </c>
      <c r="M4748" s="2" t="str">
        <f t="shared" si="446"/>
        <v>Hasta $9.989</v>
      </c>
      <c r="N4748" s="5">
        <f t="shared" si="447"/>
        <v>700</v>
      </c>
      <c r="O4748" s="6" t="str">
        <f t="shared" si="448"/>
        <v>No aplica (&lt;$19.990)</v>
      </c>
      <c r="P4748" s="7" t="str">
        <f t="array" ref="P4748">IF(OR(L4748="",K4748=""),"",IF(L4748&lt;19990,0,IF(L4748&lt;=30000,INDEX(Tarifas!$C$2:$C$37,MATCH(K4748,Tarifas!$A$2:$A$37,1)),IF(L4748&lt;=40000,INDEX(Tarifas!$D$2:$D$37,MATCH(K4748,Tarifas!$A$2:$A$37,1)),INDEX(Tarifas!$E$2:$E$37,MATCH(K4748,Tarifas!$A$2:$A$37,1))))))</f>
        <v/>
      </c>
      <c r="Q4748" s="7" t="str">
        <f t="shared" si="449"/>
        <v/>
      </c>
    </row>
    <row r="4749" spans="1:17" ht="15.75" customHeight="1" x14ac:dyDescent="0.25">
      <c r="A4749" s="2">
        <v>123</v>
      </c>
      <c r="B4749" s="2">
        <v>123</v>
      </c>
      <c r="C4749" s="2">
        <v>123</v>
      </c>
      <c r="D4749" s="2"/>
      <c r="E4749" s="3"/>
      <c r="F4749" s="3"/>
      <c r="G4749" s="3"/>
      <c r="H4749" s="3"/>
      <c r="I4749" s="3"/>
      <c r="J4749" s="4" t="str">
        <f t="shared" si="444"/>
        <v/>
      </c>
      <c r="K4749" s="3" t="str">
        <f t="shared" si="445"/>
        <v/>
      </c>
      <c r="L4749" s="5">
        <v>4491</v>
      </c>
      <c r="M4749" s="2" t="str">
        <f t="shared" si="446"/>
        <v>Hasta $9.989</v>
      </c>
      <c r="N4749" s="5">
        <f t="shared" si="447"/>
        <v>700</v>
      </c>
      <c r="O4749" s="6" t="str">
        <f t="shared" si="448"/>
        <v>No aplica (&lt;$19.990)</v>
      </c>
      <c r="P4749" s="7" t="str">
        <f t="array" ref="P4749">IF(OR(L4749="",K4749=""),"",IF(L4749&lt;19990,0,IF(L4749&lt;=30000,INDEX(Tarifas!$C$2:$C$37,MATCH(K4749,Tarifas!$A$2:$A$37,1)),IF(L4749&lt;=40000,INDEX(Tarifas!$D$2:$D$37,MATCH(K4749,Tarifas!$A$2:$A$37,1)),INDEX(Tarifas!$E$2:$E$37,MATCH(K4749,Tarifas!$A$2:$A$37,1))))))</f>
        <v/>
      </c>
      <c r="Q4749" s="7" t="str">
        <f t="shared" si="449"/>
        <v/>
      </c>
    </row>
    <row r="4750" spans="1:17" ht="15.75" customHeight="1" x14ac:dyDescent="0.25">
      <c r="A4750" s="2">
        <v>123</v>
      </c>
      <c r="B4750" s="2">
        <v>123</v>
      </c>
      <c r="C4750" s="2">
        <v>123</v>
      </c>
      <c r="D4750" s="2"/>
      <c r="E4750" s="3"/>
      <c r="F4750" s="3"/>
      <c r="G4750" s="3"/>
      <c r="H4750" s="3"/>
      <c r="I4750" s="3"/>
      <c r="J4750" s="4" t="str">
        <f t="shared" si="444"/>
        <v/>
      </c>
      <c r="K4750" s="3" t="str">
        <f t="shared" si="445"/>
        <v/>
      </c>
      <c r="L4750" s="5">
        <v>4540</v>
      </c>
      <c r="M4750" s="2" t="str">
        <f t="shared" si="446"/>
        <v>Hasta $9.989</v>
      </c>
      <c r="N4750" s="5">
        <f t="shared" si="447"/>
        <v>700</v>
      </c>
      <c r="O4750" s="6" t="str">
        <f t="shared" si="448"/>
        <v>No aplica (&lt;$19.990)</v>
      </c>
      <c r="P4750" s="7" t="str">
        <f t="array" ref="P4750">IF(OR(L4750="",K4750=""),"",IF(L4750&lt;19990,0,IF(L4750&lt;=30000,INDEX(Tarifas!$C$2:$C$37,MATCH(K4750,Tarifas!$A$2:$A$37,1)),IF(L4750&lt;=40000,INDEX(Tarifas!$D$2:$D$37,MATCH(K4750,Tarifas!$A$2:$A$37,1)),INDEX(Tarifas!$E$2:$E$37,MATCH(K4750,Tarifas!$A$2:$A$37,1))))))</f>
        <v/>
      </c>
      <c r="Q4750" s="7" t="str">
        <f t="shared" si="449"/>
        <v/>
      </c>
    </row>
    <row r="4751" spans="1:17" ht="15.75" customHeight="1" x14ac:dyDescent="0.25">
      <c r="A4751" s="2">
        <v>123</v>
      </c>
      <c r="B4751" s="2">
        <v>123</v>
      </c>
      <c r="C4751" s="2">
        <v>123</v>
      </c>
      <c r="D4751" s="2"/>
      <c r="E4751" s="3"/>
      <c r="F4751" s="3"/>
      <c r="G4751" s="3"/>
      <c r="H4751" s="3"/>
      <c r="I4751" s="3"/>
      <c r="J4751" s="4" t="str">
        <f t="shared" si="444"/>
        <v/>
      </c>
      <c r="K4751" s="3" t="str">
        <f t="shared" si="445"/>
        <v/>
      </c>
      <c r="L4751" s="5">
        <v>4540</v>
      </c>
      <c r="M4751" s="2" t="str">
        <f t="shared" si="446"/>
        <v>Hasta $9.989</v>
      </c>
      <c r="N4751" s="5">
        <f t="shared" si="447"/>
        <v>700</v>
      </c>
      <c r="O4751" s="6" t="str">
        <f t="shared" si="448"/>
        <v>No aplica (&lt;$19.990)</v>
      </c>
      <c r="P4751" s="7" t="str">
        <f t="array" ref="P4751">IF(OR(L4751="",K4751=""),"",IF(L4751&lt;19990,0,IF(L4751&lt;=30000,INDEX(Tarifas!$C$2:$C$37,MATCH(K4751,Tarifas!$A$2:$A$37,1)),IF(L4751&lt;=40000,INDEX(Tarifas!$D$2:$D$37,MATCH(K4751,Tarifas!$A$2:$A$37,1)),INDEX(Tarifas!$E$2:$E$37,MATCH(K4751,Tarifas!$A$2:$A$37,1))))))</f>
        <v/>
      </c>
      <c r="Q4751" s="7" t="str">
        <f t="shared" si="449"/>
        <v/>
      </c>
    </row>
    <row r="4752" spans="1:17" ht="15.75" customHeight="1" x14ac:dyDescent="0.25">
      <c r="A4752" s="2">
        <v>123</v>
      </c>
      <c r="B4752" s="2">
        <v>123</v>
      </c>
      <c r="C4752" s="2">
        <v>123</v>
      </c>
      <c r="D4752" s="2"/>
      <c r="E4752" s="3"/>
      <c r="F4752" s="3"/>
      <c r="G4752" s="3"/>
      <c r="H4752" s="3"/>
      <c r="I4752" s="3"/>
      <c r="J4752" s="4" t="str">
        <f t="shared" si="444"/>
        <v/>
      </c>
      <c r="K4752" s="3" t="str">
        <f t="shared" si="445"/>
        <v/>
      </c>
      <c r="L4752" s="5">
        <v>4549</v>
      </c>
      <c r="M4752" s="2" t="str">
        <f t="shared" si="446"/>
        <v>Hasta $9.989</v>
      </c>
      <c r="N4752" s="5">
        <f t="shared" si="447"/>
        <v>700</v>
      </c>
      <c r="O4752" s="6" t="str">
        <f t="shared" si="448"/>
        <v>No aplica (&lt;$19.990)</v>
      </c>
      <c r="P4752" s="7" t="str">
        <f t="array" ref="P4752">IF(OR(L4752="",K4752=""),"",IF(L4752&lt;19990,0,IF(L4752&lt;=30000,INDEX(Tarifas!$C$2:$C$37,MATCH(K4752,Tarifas!$A$2:$A$37,1)),IF(L4752&lt;=40000,INDEX(Tarifas!$D$2:$D$37,MATCH(K4752,Tarifas!$A$2:$A$37,1)),INDEX(Tarifas!$E$2:$E$37,MATCH(K4752,Tarifas!$A$2:$A$37,1))))))</f>
        <v/>
      </c>
      <c r="Q4752" s="7" t="str">
        <f t="shared" si="449"/>
        <v/>
      </c>
    </row>
    <row r="4753" spans="1:17" ht="15.75" customHeight="1" x14ac:dyDescent="0.25">
      <c r="A4753" s="2">
        <v>123</v>
      </c>
      <c r="B4753" s="2">
        <v>123</v>
      </c>
      <c r="C4753" s="2">
        <v>123</v>
      </c>
      <c r="D4753" s="2"/>
      <c r="E4753" s="3"/>
      <c r="F4753" s="3"/>
      <c r="G4753" s="3"/>
      <c r="H4753" s="3"/>
      <c r="I4753" s="3"/>
      <c r="J4753" s="4" t="str">
        <f t="shared" si="444"/>
        <v/>
      </c>
      <c r="K4753" s="3" t="str">
        <f t="shared" si="445"/>
        <v/>
      </c>
      <c r="L4753" s="5">
        <v>4549</v>
      </c>
      <c r="M4753" s="2" t="str">
        <f t="shared" si="446"/>
        <v>Hasta $9.989</v>
      </c>
      <c r="N4753" s="5">
        <f t="shared" si="447"/>
        <v>700</v>
      </c>
      <c r="O4753" s="6" t="str">
        <f t="shared" si="448"/>
        <v>No aplica (&lt;$19.990)</v>
      </c>
      <c r="P4753" s="7" t="str">
        <f t="array" ref="P4753">IF(OR(L4753="",K4753=""),"",IF(L4753&lt;19990,0,IF(L4753&lt;=30000,INDEX(Tarifas!$C$2:$C$37,MATCH(K4753,Tarifas!$A$2:$A$37,1)),IF(L4753&lt;=40000,INDEX(Tarifas!$D$2:$D$37,MATCH(K4753,Tarifas!$A$2:$A$37,1)),INDEX(Tarifas!$E$2:$E$37,MATCH(K4753,Tarifas!$A$2:$A$37,1))))))</f>
        <v/>
      </c>
      <c r="Q4753" s="7" t="str">
        <f t="shared" si="449"/>
        <v/>
      </c>
    </row>
    <row r="4754" spans="1:17" ht="15.75" customHeight="1" x14ac:dyDescent="0.25">
      <c r="A4754" s="2">
        <v>123</v>
      </c>
      <c r="B4754" s="2">
        <v>123</v>
      </c>
      <c r="C4754" s="2">
        <v>123</v>
      </c>
      <c r="D4754" s="2"/>
      <c r="E4754" s="3"/>
      <c r="F4754" s="3"/>
      <c r="G4754" s="3"/>
      <c r="H4754" s="3"/>
      <c r="I4754" s="3"/>
      <c r="J4754" s="4" t="str">
        <f t="shared" si="444"/>
        <v/>
      </c>
      <c r="K4754" s="3" t="str">
        <f t="shared" si="445"/>
        <v/>
      </c>
      <c r="L4754" s="5">
        <v>4550</v>
      </c>
      <c r="M4754" s="2" t="str">
        <f t="shared" si="446"/>
        <v>Hasta $9.989</v>
      </c>
      <c r="N4754" s="5">
        <f t="shared" si="447"/>
        <v>700</v>
      </c>
      <c r="O4754" s="6" t="str">
        <f t="shared" si="448"/>
        <v>No aplica (&lt;$19.990)</v>
      </c>
      <c r="P4754" s="7" t="str">
        <f t="array" ref="P4754">IF(OR(L4754="",K4754=""),"",IF(L4754&lt;19990,0,IF(L4754&lt;=30000,INDEX(Tarifas!$C$2:$C$37,MATCH(K4754,Tarifas!$A$2:$A$37,1)),IF(L4754&lt;=40000,INDEX(Tarifas!$D$2:$D$37,MATCH(K4754,Tarifas!$A$2:$A$37,1)),INDEX(Tarifas!$E$2:$E$37,MATCH(K4754,Tarifas!$A$2:$A$37,1))))))</f>
        <v/>
      </c>
      <c r="Q4754" s="7" t="str">
        <f t="shared" si="449"/>
        <v/>
      </c>
    </row>
    <row r="4755" spans="1:17" ht="15.75" customHeight="1" x14ac:dyDescent="0.25">
      <c r="A4755" s="2">
        <v>123</v>
      </c>
      <c r="B4755" s="2">
        <v>123</v>
      </c>
      <c r="C4755" s="2">
        <v>123</v>
      </c>
      <c r="D4755" s="2"/>
      <c r="E4755" s="3"/>
      <c r="F4755" s="3"/>
      <c r="G4755" s="3"/>
      <c r="H4755" s="3"/>
      <c r="I4755" s="3"/>
      <c r="J4755" s="4" t="str">
        <f t="shared" si="444"/>
        <v/>
      </c>
      <c r="K4755" s="3" t="str">
        <f t="shared" si="445"/>
        <v/>
      </c>
      <c r="L4755" s="5">
        <v>4550</v>
      </c>
      <c r="M4755" s="2" t="str">
        <f t="shared" si="446"/>
        <v>Hasta $9.989</v>
      </c>
      <c r="N4755" s="5">
        <f t="shared" si="447"/>
        <v>700</v>
      </c>
      <c r="O4755" s="6" t="str">
        <f t="shared" si="448"/>
        <v>No aplica (&lt;$19.990)</v>
      </c>
      <c r="P4755" s="7" t="str">
        <f t="array" ref="P4755">IF(OR(L4755="",K4755=""),"",IF(L4755&lt;19990,0,IF(L4755&lt;=30000,INDEX(Tarifas!$C$2:$C$37,MATCH(K4755,Tarifas!$A$2:$A$37,1)),IF(L4755&lt;=40000,INDEX(Tarifas!$D$2:$D$37,MATCH(K4755,Tarifas!$A$2:$A$37,1)),INDEX(Tarifas!$E$2:$E$37,MATCH(K4755,Tarifas!$A$2:$A$37,1))))))</f>
        <v/>
      </c>
      <c r="Q4755" s="7" t="str">
        <f t="shared" si="449"/>
        <v/>
      </c>
    </row>
    <row r="4756" spans="1:17" ht="15.75" customHeight="1" x14ac:dyDescent="0.25">
      <c r="A4756" s="2">
        <v>123</v>
      </c>
      <c r="B4756" s="2">
        <v>123</v>
      </c>
      <c r="C4756" s="2">
        <v>123</v>
      </c>
      <c r="D4756" s="2"/>
      <c r="E4756" s="3"/>
      <c r="F4756" s="3"/>
      <c r="G4756" s="3"/>
      <c r="H4756" s="3"/>
      <c r="I4756" s="3"/>
      <c r="J4756" s="4" t="str">
        <f t="shared" si="444"/>
        <v/>
      </c>
      <c r="K4756" s="3" t="str">
        <f t="shared" si="445"/>
        <v/>
      </c>
      <c r="L4756" s="5">
        <v>4590</v>
      </c>
      <c r="M4756" s="2" t="str">
        <f t="shared" si="446"/>
        <v>Hasta $9.989</v>
      </c>
      <c r="N4756" s="5">
        <f t="shared" si="447"/>
        <v>700</v>
      </c>
      <c r="O4756" s="6" t="str">
        <f t="shared" si="448"/>
        <v>No aplica (&lt;$19.990)</v>
      </c>
      <c r="P4756" s="7" t="str">
        <f t="array" ref="P4756">IF(OR(L4756="",K4756=""),"",IF(L4756&lt;19990,0,IF(L4756&lt;=30000,INDEX(Tarifas!$C$2:$C$37,MATCH(K4756,Tarifas!$A$2:$A$37,1)),IF(L4756&lt;=40000,INDEX(Tarifas!$D$2:$D$37,MATCH(K4756,Tarifas!$A$2:$A$37,1)),INDEX(Tarifas!$E$2:$E$37,MATCH(K4756,Tarifas!$A$2:$A$37,1))))))</f>
        <v/>
      </c>
      <c r="Q4756" s="7" t="str">
        <f t="shared" si="449"/>
        <v/>
      </c>
    </row>
    <row r="4757" spans="1:17" ht="15.75" customHeight="1" x14ac:dyDescent="0.25">
      <c r="A4757" s="2">
        <v>123</v>
      </c>
      <c r="B4757" s="2">
        <v>123</v>
      </c>
      <c r="C4757" s="2">
        <v>123</v>
      </c>
      <c r="D4757" s="2"/>
      <c r="E4757" s="3"/>
      <c r="F4757" s="3"/>
      <c r="G4757" s="3"/>
      <c r="H4757" s="3"/>
      <c r="I4757" s="3"/>
      <c r="J4757" s="4" t="str">
        <f t="shared" si="444"/>
        <v/>
      </c>
      <c r="K4757" s="3" t="str">
        <f t="shared" si="445"/>
        <v/>
      </c>
      <c r="L4757" s="5">
        <v>4591</v>
      </c>
      <c r="M4757" s="2" t="str">
        <f t="shared" si="446"/>
        <v>Hasta $9.989</v>
      </c>
      <c r="N4757" s="5">
        <f t="shared" si="447"/>
        <v>700</v>
      </c>
      <c r="O4757" s="6" t="str">
        <f t="shared" si="448"/>
        <v>No aplica (&lt;$19.990)</v>
      </c>
      <c r="P4757" s="7" t="str">
        <f t="array" ref="P4757">IF(OR(L4757="",K4757=""),"",IF(L4757&lt;19990,0,IF(L4757&lt;=30000,INDEX(Tarifas!$C$2:$C$37,MATCH(K4757,Tarifas!$A$2:$A$37,1)),IF(L4757&lt;=40000,INDEX(Tarifas!$D$2:$D$37,MATCH(K4757,Tarifas!$A$2:$A$37,1)),INDEX(Tarifas!$E$2:$E$37,MATCH(K4757,Tarifas!$A$2:$A$37,1))))))</f>
        <v/>
      </c>
      <c r="Q4757" s="7" t="str">
        <f t="shared" si="449"/>
        <v/>
      </c>
    </row>
    <row r="4758" spans="1:17" ht="15.75" customHeight="1" x14ac:dyDescent="0.25">
      <c r="A4758" s="2">
        <v>123</v>
      </c>
      <c r="B4758" s="2">
        <v>123</v>
      </c>
      <c r="C4758" s="2">
        <v>123</v>
      </c>
      <c r="D4758" s="2"/>
      <c r="E4758" s="3"/>
      <c r="F4758" s="3"/>
      <c r="G4758" s="3"/>
      <c r="H4758" s="3"/>
      <c r="I4758" s="3"/>
      <c r="J4758" s="4" t="str">
        <f t="shared" si="444"/>
        <v/>
      </c>
      <c r="K4758" s="3" t="str">
        <f t="shared" si="445"/>
        <v/>
      </c>
      <c r="L4758" s="5">
        <v>4591</v>
      </c>
      <c r="M4758" s="2" t="str">
        <f t="shared" si="446"/>
        <v>Hasta $9.989</v>
      </c>
      <c r="N4758" s="5">
        <f t="shared" si="447"/>
        <v>700</v>
      </c>
      <c r="O4758" s="6" t="str">
        <f t="shared" si="448"/>
        <v>No aplica (&lt;$19.990)</v>
      </c>
      <c r="P4758" s="7" t="str">
        <f t="array" ref="P4758">IF(OR(L4758="",K4758=""),"",IF(L4758&lt;19990,0,IF(L4758&lt;=30000,INDEX(Tarifas!$C$2:$C$37,MATCH(K4758,Tarifas!$A$2:$A$37,1)),IF(L4758&lt;=40000,INDEX(Tarifas!$D$2:$D$37,MATCH(K4758,Tarifas!$A$2:$A$37,1)),INDEX(Tarifas!$E$2:$E$37,MATCH(K4758,Tarifas!$A$2:$A$37,1))))))</f>
        <v/>
      </c>
      <c r="Q4758" s="7" t="str">
        <f t="shared" si="449"/>
        <v/>
      </c>
    </row>
    <row r="4759" spans="1:17" ht="15.75" customHeight="1" x14ac:dyDescent="0.25">
      <c r="A4759" s="2">
        <v>123</v>
      </c>
      <c r="B4759" s="2">
        <v>123</v>
      </c>
      <c r="C4759" s="2">
        <v>123</v>
      </c>
      <c r="D4759" s="2"/>
      <c r="E4759" s="3"/>
      <c r="F4759" s="3"/>
      <c r="G4759" s="3"/>
      <c r="H4759" s="3"/>
      <c r="I4759" s="3"/>
      <c r="J4759" s="4" t="str">
        <f t="shared" si="444"/>
        <v/>
      </c>
      <c r="K4759" s="3" t="str">
        <f t="shared" si="445"/>
        <v/>
      </c>
      <c r="L4759" s="5">
        <v>4640</v>
      </c>
      <c r="M4759" s="2" t="str">
        <f t="shared" si="446"/>
        <v>Hasta $9.989</v>
      </c>
      <c r="N4759" s="5">
        <f t="shared" si="447"/>
        <v>700</v>
      </c>
      <c r="O4759" s="6" t="str">
        <f t="shared" si="448"/>
        <v>No aplica (&lt;$19.990)</v>
      </c>
      <c r="P4759" s="7" t="str">
        <f t="array" ref="P4759">IF(OR(L4759="",K4759=""),"",IF(L4759&lt;19990,0,IF(L4759&lt;=30000,INDEX(Tarifas!$C$2:$C$37,MATCH(K4759,Tarifas!$A$2:$A$37,1)),IF(L4759&lt;=40000,INDEX(Tarifas!$D$2:$D$37,MATCH(K4759,Tarifas!$A$2:$A$37,1)),INDEX(Tarifas!$E$2:$E$37,MATCH(K4759,Tarifas!$A$2:$A$37,1))))))</f>
        <v/>
      </c>
      <c r="Q4759" s="7" t="str">
        <f t="shared" si="449"/>
        <v/>
      </c>
    </row>
    <row r="4760" spans="1:17" ht="15.75" customHeight="1" x14ac:dyDescent="0.25">
      <c r="A4760" s="2">
        <v>123</v>
      </c>
      <c r="B4760" s="2">
        <v>123</v>
      </c>
      <c r="C4760" s="2">
        <v>123</v>
      </c>
      <c r="D4760" s="2"/>
      <c r="E4760" s="3"/>
      <c r="F4760" s="3"/>
      <c r="G4760" s="3"/>
      <c r="H4760" s="3"/>
      <c r="I4760" s="3"/>
      <c r="J4760" s="4" t="str">
        <f t="shared" si="444"/>
        <v/>
      </c>
      <c r="K4760" s="3" t="str">
        <f t="shared" si="445"/>
        <v/>
      </c>
      <c r="L4760" s="5">
        <v>4669</v>
      </c>
      <c r="M4760" s="2" t="str">
        <f t="shared" si="446"/>
        <v>Hasta $9.989</v>
      </c>
      <c r="N4760" s="5">
        <f t="shared" si="447"/>
        <v>700</v>
      </c>
      <c r="O4760" s="6" t="str">
        <f t="shared" si="448"/>
        <v>No aplica (&lt;$19.990)</v>
      </c>
      <c r="P4760" s="7" t="str">
        <f t="array" ref="P4760">IF(OR(L4760="",K4760=""),"",IF(L4760&lt;19990,0,IF(L4760&lt;=30000,INDEX(Tarifas!$C$2:$C$37,MATCH(K4760,Tarifas!$A$2:$A$37,1)),IF(L4760&lt;=40000,INDEX(Tarifas!$D$2:$D$37,MATCH(K4760,Tarifas!$A$2:$A$37,1)),INDEX(Tarifas!$E$2:$E$37,MATCH(K4760,Tarifas!$A$2:$A$37,1))))))</f>
        <v/>
      </c>
      <c r="Q4760" s="7" t="str">
        <f t="shared" si="449"/>
        <v/>
      </c>
    </row>
    <row r="4761" spans="1:17" ht="15.75" customHeight="1" x14ac:dyDescent="0.25">
      <c r="A4761" s="2">
        <v>123</v>
      </c>
      <c r="B4761" s="2">
        <v>123</v>
      </c>
      <c r="C4761" s="2">
        <v>123</v>
      </c>
      <c r="D4761" s="2"/>
      <c r="E4761" s="3"/>
      <c r="F4761" s="3"/>
      <c r="G4761" s="3"/>
      <c r="H4761" s="3"/>
      <c r="I4761" s="3"/>
      <c r="J4761" s="4" t="str">
        <f t="shared" si="444"/>
        <v/>
      </c>
      <c r="K4761" s="3" t="str">
        <f t="shared" si="445"/>
        <v/>
      </c>
      <c r="L4761" s="5">
        <v>4669</v>
      </c>
      <c r="M4761" s="2" t="str">
        <f t="shared" si="446"/>
        <v>Hasta $9.989</v>
      </c>
      <c r="N4761" s="5">
        <f t="shared" si="447"/>
        <v>700</v>
      </c>
      <c r="O4761" s="6" t="str">
        <f t="shared" si="448"/>
        <v>No aplica (&lt;$19.990)</v>
      </c>
      <c r="P4761" s="7" t="str">
        <f t="array" ref="P4761">IF(OR(L4761="",K4761=""),"",IF(L4761&lt;19990,0,IF(L4761&lt;=30000,INDEX(Tarifas!$C$2:$C$37,MATCH(K4761,Tarifas!$A$2:$A$37,1)),IF(L4761&lt;=40000,INDEX(Tarifas!$D$2:$D$37,MATCH(K4761,Tarifas!$A$2:$A$37,1)),INDEX(Tarifas!$E$2:$E$37,MATCH(K4761,Tarifas!$A$2:$A$37,1))))))</f>
        <v/>
      </c>
      <c r="Q4761" s="7" t="str">
        <f t="shared" si="449"/>
        <v/>
      </c>
    </row>
    <row r="4762" spans="1:17" ht="15.75" customHeight="1" x14ac:dyDescent="0.25">
      <c r="A4762" s="2">
        <v>123</v>
      </c>
      <c r="B4762" s="2">
        <v>123</v>
      </c>
      <c r="C4762" s="2">
        <v>123</v>
      </c>
      <c r="D4762" s="2"/>
      <c r="E4762" s="3"/>
      <c r="F4762" s="3"/>
      <c r="G4762" s="3"/>
      <c r="H4762" s="3"/>
      <c r="I4762" s="3"/>
      <c r="J4762" s="4" t="str">
        <f t="shared" si="444"/>
        <v/>
      </c>
      <c r="K4762" s="3" t="str">
        <f t="shared" si="445"/>
        <v/>
      </c>
      <c r="L4762" s="5">
        <v>4670</v>
      </c>
      <c r="M4762" s="2" t="str">
        <f t="shared" si="446"/>
        <v>Hasta $9.989</v>
      </c>
      <c r="N4762" s="5">
        <f t="shared" si="447"/>
        <v>700</v>
      </c>
      <c r="O4762" s="6" t="str">
        <f t="shared" si="448"/>
        <v>No aplica (&lt;$19.990)</v>
      </c>
      <c r="P4762" s="7" t="str">
        <f t="array" ref="P4762">IF(OR(L4762="",K4762=""),"",IF(L4762&lt;19990,0,IF(L4762&lt;=30000,INDEX(Tarifas!$C$2:$C$37,MATCH(K4762,Tarifas!$A$2:$A$37,1)),IF(L4762&lt;=40000,INDEX(Tarifas!$D$2:$D$37,MATCH(K4762,Tarifas!$A$2:$A$37,1)),INDEX(Tarifas!$E$2:$E$37,MATCH(K4762,Tarifas!$A$2:$A$37,1))))))</f>
        <v/>
      </c>
      <c r="Q4762" s="7" t="str">
        <f t="shared" si="449"/>
        <v/>
      </c>
    </row>
    <row r="4763" spans="1:17" ht="15.75" customHeight="1" x14ac:dyDescent="0.25">
      <c r="A4763" s="2">
        <v>123</v>
      </c>
      <c r="B4763" s="2">
        <v>123</v>
      </c>
      <c r="C4763" s="2">
        <v>123</v>
      </c>
      <c r="D4763" s="2"/>
      <c r="E4763" s="3"/>
      <c r="F4763" s="3"/>
      <c r="G4763" s="3"/>
      <c r="H4763" s="3"/>
      <c r="I4763" s="3"/>
      <c r="J4763" s="4" t="str">
        <f t="shared" si="444"/>
        <v/>
      </c>
      <c r="K4763" s="3" t="str">
        <f t="shared" si="445"/>
        <v/>
      </c>
      <c r="L4763" s="5">
        <v>4690</v>
      </c>
      <c r="M4763" s="2" t="str">
        <f t="shared" si="446"/>
        <v>Hasta $9.989</v>
      </c>
      <c r="N4763" s="5">
        <f t="shared" si="447"/>
        <v>700</v>
      </c>
      <c r="O4763" s="6" t="str">
        <f t="shared" si="448"/>
        <v>No aplica (&lt;$19.990)</v>
      </c>
      <c r="P4763" s="7" t="str">
        <f t="array" ref="P4763">IF(OR(L4763="",K4763=""),"",IF(L4763&lt;19990,0,IF(L4763&lt;=30000,INDEX(Tarifas!$C$2:$C$37,MATCH(K4763,Tarifas!$A$2:$A$37,1)),IF(L4763&lt;=40000,INDEX(Tarifas!$D$2:$D$37,MATCH(K4763,Tarifas!$A$2:$A$37,1)),INDEX(Tarifas!$E$2:$E$37,MATCH(K4763,Tarifas!$A$2:$A$37,1))))))</f>
        <v/>
      </c>
      <c r="Q4763" s="7" t="str">
        <f t="shared" si="449"/>
        <v/>
      </c>
    </row>
    <row r="4764" spans="1:17" ht="15.75" customHeight="1" x14ac:dyDescent="0.25">
      <c r="A4764" s="2">
        <v>123</v>
      </c>
      <c r="B4764" s="2">
        <v>123</v>
      </c>
      <c r="C4764" s="2">
        <v>123</v>
      </c>
      <c r="D4764" s="2"/>
      <c r="E4764" s="3"/>
      <c r="F4764" s="3"/>
      <c r="G4764" s="3"/>
      <c r="H4764" s="3"/>
      <c r="I4764" s="3"/>
      <c r="J4764" s="4" t="str">
        <f t="shared" si="444"/>
        <v/>
      </c>
      <c r="K4764" s="3" t="str">
        <f t="shared" si="445"/>
        <v/>
      </c>
      <c r="L4764" s="5">
        <v>4740</v>
      </c>
      <c r="M4764" s="2" t="str">
        <f t="shared" si="446"/>
        <v>Hasta $9.989</v>
      </c>
      <c r="N4764" s="5">
        <f t="shared" si="447"/>
        <v>700</v>
      </c>
      <c r="O4764" s="6" t="str">
        <f t="shared" si="448"/>
        <v>No aplica (&lt;$19.990)</v>
      </c>
      <c r="P4764" s="7" t="str">
        <f t="array" ref="P4764">IF(OR(L4764="",K4764=""),"",IF(L4764&lt;19990,0,IF(L4764&lt;=30000,INDEX(Tarifas!$C$2:$C$37,MATCH(K4764,Tarifas!$A$2:$A$37,1)),IF(L4764&lt;=40000,INDEX(Tarifas!$D$2:$D$37,MATCH(K4764,Tarifas!$A$2:$A$37,1)),INDEX(Tarifas!$E$2:$E$37,MATCH(K4764,Tarifas!$A$2:$A$37,1))))))</f>
        <v/>
      </c>
      <c r="Q4764" s="7" t="str">
        <f t="shared" si="449"/>
        <v/>
      </c>
    </row>
    <row r="4765" spans="1:17" ht="15.75" customHeight="1" x14ac:dyDescent="0.25">
      <c r="A4765" s="2">
        <v>123</v>
      </c>
      <c r="B4765" s="2">
        <v>123</v>
      </c>
      <c r="C4765" s="2">
        <v>123</v>
      </c>
      <c r="D4765" s="2"/>
      <c r="E4765" s="3"/>
      <c r="F4765" s="3"/>
      <c r="G4765" s="3"/>
      <c r="H4765" s="3"/>
      <c r="I4765" s="3"/>
      <c r="J4765" s="4" t="str">
        <f t="shared" si="444"/>
        <v/>
      </c>
      <c r="K4765" s="3" t="str">
        <f t="shared" si="445"/>
        <v/>
      </c>
      <c r="L4765" s="5">
        <v>4741</v>
      </c>
      <c r="M4765" s="2" t="str">
        <f t="shared" si="446"/>
        <v>Hasta $9.989</v>
      </c>
      <c r="N4765" s="5">
        <f t="shared" si="447"/>
        <v>700</v>
      </c>
      <c r="O4765" s="6" t="str">
        <f t="shared" si="448"/>
        <v>No aplica (&lt;$19.990)</v>
      </c>
      <c r="P4765" s="7" t="str">
        <f t="array" ref="P4765">IF(OR(L4765="",K4765=""),"",IF(L4765&lt;19990,0,IF(L4765&lt;=30000,INDEX(Tarifas!$C$2:$C$37,MATCH(K4765,Tarifas!$A$2:$A$37,1)),IF(L4765&lt;=40000,INDEX(Tarifas!$D$2:$D$37,MATCH(K4765,Tarifas!$A$2:$A$37,1)),INDEX(Tarifas!$E$2:$E$37,MATCH(K4765,Tarifas!$A$2:$A$37,1))))))</f>
        <v/>
      </c>
      <c r="Q4765" s="7" t="str">
        <f t="shared" si="449"/>
        <v/>
      </c>
    </row>
    <row r="4766" spans="1:17" ht="15.75" customHeight="1" x14ac:dyDescent="0.25">
      <c r="A4766" s="2">
        <v>123</v>
      </c>
      <c r="B4766" s="2">
        <v>123</v>
      </c>
      <c r="C4766" s="2">
        <v>123</v>
      </c>
      <c r="D4766" s="2"/>
      <c r="E4766" s="3"/>
      <c r="F4766" s="3"/>
      <c r="G4766" s="3"/>
      <c r="H4766" s="3"/>
      <c r="I4766" s="3"/>
      <c r="J4766" s="4" t="str">
        <f t="shared" si="444"/>
        <v/>
      </c>
      <c r="K4766" s="3" t="str">
        <f t="shared" si="445"/>
        <v/>
      </c>
      <c r="L4766" s="5">
        <v>4776</v>
      </c>
      <c r="M4766" s="2" t="str">
        <f t="shared" si="446"/>
        <v>Hasta $9.989</v>
      </c>
      <c r="N4766" s="5">
        <f t="shared" si="447"/>
        <v>700</v>
      </c>
      <c r="O4766" s="6" t="str">
        <f t="shared" si="448"/>
        <v>No aplica (&lt;$19.990)</v>
      </c>
      <c r="P4766" s="7" t="str">
        <f t="array" ref="P4766">IF(OR(L4766="",K4766=""),"",IF(L4766&lt;19990,0,IF(L4766&lt;=30000,INDEX(Tarifas!$C$2:$C$37,MATCH(K4766,Tarifas!$A$2:$A$37,1)),IF(L4766&lt;=40000,INDEX(Tarifas!$D$2:$D$37,MATCH(K4766,Tarifas!$A$2:$A$37,1)),INDEX(Tarifas!$E$2:$E$37,MATCH(K4766,Tarifas!$A$2:$A$37,1))))))</f>
        <v/>
      </c>
      <c r="Q4766" s="7" t="str">
        <f t="shared" si="449"/>
        <v/>
      </c>
    </row>
    <row r="4767" spans="1:17" ht="15.75" customHeight="1" x14ac:dyDescent="0.25">
      <c r="A4767" s="2">
        <v>123</v>
      </c>
      <c r="B4767" s="2">
        <v>123</v>
      </c>
      <c r="C4767" s="2">
        <v>123</v>
      </c>
      <c r="D4767" s="2"/>
      <c r="E4767" s="3"/>
      <c r="F4767" s="3"/>
      <c r="G4767" s="3"/>
      <c r="H4767" s="3"/>
      <c r="I4767" s="3"/>
      <c r="J4767" s="4" t="str">
        <f t="shared" si="444"/>
        <v/>
      </c>
      <c r="K4767" s="3" t="str">
        <f t="shared" si="445"/>
        <v/>
      </c>
      <c r="L4767" s="5">
        <v>4790</v>
      </c>
      <c r="M4767" s="2" t="str">
        <f t="shared" si="446"/>
        <v>Hasta $9.989</v>
      </c>
      <c r="N4767" s="5">
        <f t="shared" si="447"/>
        <v>700</v>
      </c>
      <c r="O4767" s="6" t="str">
        <f t="shared" si="448"/>
        <v>No aplica (&lt;$19.990)</v>
      </c>
      <c r="P4767" s="7" t="str">
        <f t="array" ref="P4767">IF(OR(L4767="",K4767=""),"",IF(L4767&lt;19990,0,IF(L4767&lt;=30000,INDEX(Tarifas!$C$2:$C$37,MATCH(K4767,Tarifas!$A$2:$A$37,1)),IF(L4767&lt;=40000,INDEX(Tarifas!$D$2:$D$37,MATCH(K4767,Tarifas!$A$2:$A$37,1)),INDEX(Tarifas!$E$2:$E$37,MATCH(K4767,Tarifas!$A$2:$A$37,1))))))</f>
        <v/>
      </c>
      <c r="Q4767" s="7" t="str">
        <f t="shared" si="449"/>
        <v/>
      </c>
    </row>
    <row r="4768" spans="1:17" ht="15.75" customHeight="1" x14ac:dyDescent="0.25">
      <c r="A4768" s="2">
        <v>123</v>
      </c>
      <c r="B4768" s="2">
        <v>123</v>
      </c>
      <c r="C4768" s="2">
        <v>123</v>
      </c>
      <c r="D4768" s="2"/>
      <c r="E4768" s="3"/>
      <c r="F4768" s="3"/>
      <c r="G4768" s="3"/>
      <c r="H4768" s="3"/>
      <c r="I4768" s="3"/>
      <c r="J4768" s="4" t="str">
        <f t="shared" si="444"/>
        <v/>
      </c>
      <c r="K4768" s="3" t="str">
        <f t="shared" si="445"/>
        <v/>
      </c>
      <c r="L4768" s="5">
        <v>4790</v>
      </c>
      <c r="M4768" s="2" t="str">
        <f t="shared" si="446"/>
        <v>Hasta $9.989</v>
      </c>
      <c r="N4768" s="5">
        <f t="shared" si="447"/>
        <v>700</v>
      </c>
      <c r="O4768" s="6" t="str">
        <f t="shared" si="448"/>
        <v>No aplica (&lt;$19.990)</v>
      </c>
      <c r="P4768" s="7" t="str">
        <f t="array" ref="P4768">IF(OR(L4768="",K4768=""),"",IF(L4768&lt;19990,0,IF(L4768&lt;=30000,INDEX(Tarifas!$C$2:$C$37,MATCH(K4768,Tarifas!$A$2:$A$37,1)),IF(L4768&lt;=40000,INDEX(Tarifas!$D$2:$D$37,MATCH(K4768,Tarifas!$A$2:$A$37,1)),INDEX(Tarifas!$E$2:$E$37,MATCH(K4768,Tarifas!$A$2:$A$37,1))))))</f>
        <v/>
      </c>
      <c r="Q4768" s="7" t="str">
        <f t="shared" si="449"/>
        <v/>
      </c>
    </row>
    <row r="4769" spans="1:17" ht="15.75" customHeight="1" x14ac:dyDescent="0.25">
      <c r="A4769" s="2">
        <v>123</v>
      </c>
      <c r="B4769" s="2">
        <v>123</v>
      </c>
      <c r="C4769" s="2">
        <v>123</v>
      </c>
      <c r="D4769" s="2"/>
      <c r="E4769" s="3"/>
      <c r="F4769" s="3"/>
      <c r="G4769" s="3"/>
      <c r="H4769" s="3"/>
      <c r="I4769" s="3"/>
      <c r="J4769" s="4" t="str">
        <f t="shared" si="444"/>
        <v/>
      </c>
      <c r="K4769" s="3" t="str">
        <f t="shared" si="445"/>
        <v/>
      </c>
      <c r="L4769" s="5">
        <v>4791</v>
      </c>
      <c r="M4769" s="2" t="str">
        <f t="shared" si="446"/>
        <v>Hasta $9.989</v>
      </c>
      <c r="N4769" s="5">
        <f t="shared" si="447"/>
        <v>700</v>
      </c>
      <c r="O4769" s="6" t="str">
        <f t="shared" si="448"/>
        <v>No aplica (&lt;$19.990)</v>
      </c>
      <c r="P4769" s="7" t="str">
        <f t="array" ref="P4769">IF(OR(L4769="",K4769=""),"",IF(L4769&lt;19990,0,IF(L4769&lt;=30000,INDEX(Tarifas!$C$2:$C$37,MATCH(K4769,Tarifas!$A$2:$A$37,1)),IF(L4769&lt;=40000,INDEX(Tarifas!$D$2:$D$37,MATCH(K4769,Tarifas!$A$2:$A$37,1)),INDEX(Tarifas!$E$2:$E$37,MATCH(K4769,Tarifas!$A$2:$A$37,1))))))</f>
        <v/>
      </c>
      <c r="Q4769" s="7" t="str">
        <f t="shared" si="449"/>
        <v/>
      </c>
    </row>
    <row r="4770" spans="1:17" ht="15.75" customHeight="1" x14ac:dyDescent="0.25">
      <c r="A4770" s="2">
        <v>123</v>
      </c>
      <c r="B4770" s="2">
        <v>123</v>
      </c>
      <c r="C4770" s="2">
        <v>123</v>
      </c>
      <c r="D4770" s="2"/>
      <c r="E4770" s="3"/>
      <c r="F4770" s="3"/>
      <c r="G4770" s="3"/>
      <c r="H4770" s="3"/>
      <c r="I4770" s="3"/>
      <c r="J4770" s="4" t="str">
        <f t="shared" si="444"/>
        <v/>
      </c>
      <c r="K4770" s="3" t="str">
        <f t="shared" si="445"/>
        <v/>
      </c>
      <c r="L4770" s="5">
        <v>4836</v>
      </c>
      <c r="M4770" s="2" t="str">
        <f t="shared" si="446"/>
        <v>Hasta $9.989</v>
      </c>
      <c r="N4770" s="5">
        <f t="shared" si="447"/>
        <v>700</v>
      </c>
      <c r="O4770" s="6" t="str">
        <f t="shared" si="448"/>
        <v>No aplica (&lt;$19.990)</v>
      </c>
      <c r="P4770" s="7" t="str">
        <f t="array" ref="P4770">IF(OR(L4770="",K4770=""),"",IF(L4770&lt;19990,0,IF(L4770&lt;=30000,INDEX(Tarifas!$C$2:$C$37,MATCH(K4770,Tarifas!$A$2:$A$37,1)),IF(L4770&lt;=40000,INDEX(Tarifas!$D$2:$D$37,MATCH(K4770,Tarifas!$A$2:$A$37,1)),INDEX(Tarifas!$E$2:$E$37,MATCH(K4770,Tarifas!$A$2:$A$37,1))))))</f>
        <v/>
      </c>
      <c r="Q4770" s="7" t="str">
        <f t="shared" si="449"/>
        <v/>
      </c>
    </row>
    <row r="4771" spans="1:17" ht="15.75" customHeight="1" x14ac:dyDescent="0.25">
      <c r="A4771" s="2">
        <v>123</v>
      </c>
      <c r="B4771" s="2">
        <v>123</v>
      </c>
      <c r="C4771" s="2">
        <v>123</v>
      </c>
      <c r="D4771" s="2"/>
      <c r="E4771" s="3"/>
      <c r="F4771" s="3"/>
      <c r="G4771" s="3"/>
      <c r="H4771" s="3"/>
      <c r="I4771" s="3"/>
      <c r="J4771" s="4" t="str">
        <f t="shared" si="444"/>
        <v/>
      </c>
      <c r="K4771" s="3" t="str">
        <f t="shared" si="445"/>
        <v/>
      </c>
      <c r="L4771" s="5">
        <v>4836</v>
      </c>
      <c r="M4771" s="2" t="str">
        <f t="shared" si="446"/>
        <v>Hasta $9.989</v>
      </c>
      <c r="N4771" s="5">
        <f t="shared" si="447"/>
        <v>700</v>
      </c>
      <c r="O4771" s="6" t="str">
        <f t="shared" si="448"/>
        <v>No aplica (&lt;$19.990)</v>
      </c>
      <c r="P4771" s="7" t="str">
        <f t="array" ref="P4771">IF(OR(L4771="",K4771=""),"",IF(L4771&lt;19990,0,IF(L4771&lt;=30000,INDEX(Tarifas!$C$2:$C$37,MATCH(K4771,Tarifas!$A$2:$A$37,1)),IF(L4771&lt;=40000,INDEX(Tarifas!$D$2:$D$37,MATCH(K4771,Tarifas!$A$2:$A$37,1)),INDEX(Tarifas!$E$2:$E$37,MATCH(K4771,Tarifas!$A$2:$A$37,1))))))</f>
        <v/>
      </c>
      <c r="Q4771" s="7" t="str">
        <f t="shared" si="449"/>
        <v/>
      </c>
    </row>
    <row r="4772" spans="1:17" ht="15.75" customHeight="1" x14ac:dyDescent="0.25">
      <c r="A4772" s="2">
        <v>123</v>
      </c>
      <c r="B4772" s="2">
        <v>123</v>
      </c>
      <c r="C4772" s="2">
        <v>123</v>
      </c>
      <c r="D4772" s="2"/>
      <c r="E4772" s="3"/>
      <c r="F4772" s="3"/>
      <c r="G4772" s="3"/>
      <c r="H4772" s="3"/>
      <c r="I4772" s="3"/>
      <c r="J4772" s="4" t="str">
        <f t="shared" si="444"/>
        <v/>
      </c>
      <c r="K4772" s="3" t="str">
        <f t="shared" si="445"/>
        <v/>
      </c>
      <c r="L4772" s="5">
        <v>4840</v>
      </c>
      <c r="M4772" s="2" t="str">
        <f t="shared" si="446"/>
        <v>Hasta $9.989</v>
      </c>
      <c r="N4772" s="5">
        <f t="shared" si="447"/>
        <v>700</v>
      </c>
      <c r="O4772" s="6" t="str">
        <f t="shared" si="448"/>
        <v>No aplica (&lt;$19.990)</v>
      </c>
      <c r="P4772" s="7" t="str">
        <f t="array" ref="P4772">IF(OR(L4772="",K4772=""),"",IF(L4772&lt;19990,0,IF(L4772&lt;=30000,INDEX(Tarifas!$C$2:$C$37,MATCH(K4772,Tarifas!$A$2:$A$37,1)),IF(L4772&lt;=40000,INDEX(Tarifas!$D$2:$D$37,MATCH(K4772,Tarifas!$A$2:$A$37,1)),INDEX(Tarifas!$E$2:$E$37,MATCH(K4772,Tarifas!$A$2:$A$37,1))))))</f>
        <v/>
      </c>
      <c r="Q4772" s="7" t="str">
        <f t="shared" si="449"/>
        <v/>
      </c>
    </row>
    <row r="4773" spans="1:17" ht="15.75" customHeight="1" x14ac:dyDescent="0.25">
      <c r="A4773" s="2">
        <v>123</v>
      </c>
      <c r="B4773" s="2">
        <v>123</v>
      </c>
      <c r="C4773" s="2">
        <v>123</v>
      </c>
      <c r="D4773" s="2"/>
      <c r="E4773" s="3"/>
      <c r="F4773" s="3"/>
      <c r="G4773" s="3"/>
      <c r="H4773" s="3"/>
      <c r="I4773" s="3"/>
      <c r="J4773" s="4" t="str">
        <f t="shared" si="444"/>
        <v/>
      </c>
      <c r="K4773" s="3" t="str">
        <f t="shared" si="445"/>
        <v/>
      </c>
      <c r="L4773" s="5">
        <v>4840</v>
      </c>
      <c r="M4773" s="2" t="str">
        <f t="shared" si="446"/>
        <v>Hasta $9.989</v>
      </c>
      <c r="N4773" s="5">
        <f t="shared" si="447"/>
        <v>700</v>
      </c>
      <c r="O4773" s="6" t="str">
        <f t="shared" si="448"/>
        <v>No aplica (&lt;$19.990)</v>
      </c>
      <c r="P4773" s="7" t="str">
        <f t="array" ref="P4773">IF(OR(L4773="",K4773=""),"",IF(L4773&lt;19990,0,IF(L4773&lt;=30000,INDEX(Tarifas!$C$2:$C$37,MATCH(K4773,Tarifas!$A$2:$A$37,1)),IF(L4773&lt;=40000,INDEX(Tarifas!$D$2:$D$37,MATCH(K4773,Tarifas!$A$2:$A$37,1)),INDEX(Tarifas!$E$2:$E$37,MATCH(K4773,Tarifas!$A$2:$A$37,1))))))</f>
        <v/>
      </c>
      <c r="Q4773" s="7" t="str">
        <f t="shared" si="449"/>
        <v/>
      </c>
    </row>
    <row r="4774" spans="1:17" ht="15.75" customHeight="1" x14ac:dyDescent="0.25">
      <c r="A4774" s="2">
        <v>123</v>
      </c>
      <c r="B4774" s="2">
        <v>123</v>
      </c>
      <c r="C4774" s="2">
        <v>123</v>
      </c>
      <c r="D4774" s="2"/>
      <c r="E4774" s="3"/>
      <c r="F4774" s="3"/>
      <c r="G4774" s="3"/>
      <c r="H4774" s="3"/>
      <c r="I4774" s="3"/>
      <c r="J4774" s="4" t="str">
        <f t="shared" si="444"/>
        <v/>
      </c>
      <c r="K4774" s="3" t="str">
        <f t="shared" si="445"/>
        <v/>
      </c>
      <c r="L4774" s="5">
        <v>4840</v>
      </c>
      <c r="M4774" s="2" t="str">
        <f t="shared" si="446"/>
        <v>Hasta $9.989</v>
      </c>
      <c r="N4774" s="5">
        <f t="shared" si="447"/>
        <v>700</v>
      </c>
      <c r="O4774" s="6" t="str">
        <f t="shared" si="448"/>
        <v>No aplica (&lt;$19.990)</v>
      </c>
      <c r="P4774" s="7" t="str">
        <f t="array" ref="P4774">IF(OR(L4774="",K4774=""),"",IF(L4774&lt;19990,0,IF(L4774&lt;=30000,INDEX(Tarifas!$C$2:$C$37,MATCH(K4774,Tarifas!$A$2:$A$37,1)),IF(L4774&lt;=40000,INDEX(Tarifas!$D$2:$D$37,MATCH(K4774,Tarifas!$A$2:$A$37,1)),INDEX(Tarifas!$E$2:$E$37,MATCH(K4774,Tarifas!$A$2:$A$37,1))))))</f>
        <v/>
      </c>
      <c r="Q4774" s="7" t="str">
        <f t="shared" si="449"/>
        <v/>
      </c>
    </row>
    <row r="4775" spans="1:17" ht="15.75" customHeight="1" x14ac:dyDescent="0.25">
      <c r="A4775" s="2">
        <v>123</v>
      </c>
      <c r="B4775" s="2">
        <v>123</v>
      </c>
      <c r="C4775" s="2">
        <v>123</v>
      </c>
      <c r="D4775" s="2"/>
      <c r="E4775" s="3"/>
      <c r="F4775" s="3"/>
      <c r="G4775" s="3"/>
      <c r="H4775" s="3"/>
      <c r="I4775" s="3"/>
      <c r="J4775" s="4" t="str">
        <f t="shared" si="444"/>
        <v/>
      </c>
      <c r="K4775" s="3" t="str">
        <f t="shared" si="445"/>
        <v/>
      </c>
      <c r="L4775" s="5">
        <v>4840</v>
      </c>
      <c r="M4775" s="2" t="str">
        <f t="shared" si="446"/>
        <v>Hasta $9.989</v>
      </c>
      <c r="N4775" s="5">
        <f t="shared" si="447"/>
        <v>700</v>
      </c>
      <c r="O4775" s="6" t="str">
        <f t="shared" si="448"/>
        <v>No aplica (&lt;$19.990)</v>
      </c>
      <c r="P4775" s="7" t="str">
        <f t="array" ref="P4775">IF(OR(L4775="",K4775=""),"",IF(L4775&lt;19990,0,IF(L4775&lt;=30000,INDEX(Tarifas!$C$2:$C$37,MATCH(K4775,Tarifas!$A$2:$A$37,1)),IF(L4775&lt;=40000,INDEX(Tarifas!$D$2:$D$37,MATCH(K4775,Tarifas!$A$2:$A$37,1)),INDEX(Tarifas!$E$2:$E$37,MATCH(K4775,Tarifas!$A$2:$A$37,1))))))</f>
        <v/>
      </c>
      <c r="Q4775" s="7" t="str">
        <f t="shared" si="449"/>
        <v/>
      </c>
    </row>
    <row r="4776" spans="1:17" ht="15.75" customHeight="1" x14ac:dyDescent="0.25">
      <c r="A4776" s="2">
        <v>123</v>
      </c>
      <c r="B4776" s="2">
        <v>123</v>
      </c>
      <c r="C4776" s="2">
        <v>123</v>
      </c>
      <c r="D4776" s="2"/>
      <c r="E4776" s="3"/>
      <c r="F4776" s="3"/>
      <c r="G4776" s="3"/>
      <c r="H4776" s="3"/>
      <c r="I4776" s="3"/>
      <c r="J4776" s="4" t="str">
        <f t="shared" si="444"/>
        <v/>
      </c>
      <c r="K4776" s="3" t="str">
        <f t="shared" si="445"/>
        <v/>
      </c>
      <c r="L4776" s="5">
        <v>4840</v>
      </c>
      <c r="M4776" s="2" t="str">
        <f t="shared" si="446"/>
        <v>Hasta $9.989</v>
      </c>
      <c r="N4776" s="5">
        <f t="shared" si="447"/>
        <v>700</v>
      </c>
      <c r="O4776" s="6" t="str">
        <f t="shared" si="448"/>
        <v>No aplica (&lt;$19.990)</v>
      </c>
      <c r="P4776" s="7" t="str">
        <f t="array" ref="P4776">IF(OR(L4776="",K4776=""),"",IF(L4776&lt;19990,0,IF(L4776&lt;=30000,INDEX(Tarifas!$C$2:$C$37,MATCH(K4776,Tarifas!$A$2:$A$37,1)),IF(L4776&lt;=40000,INDEX(Tarifas!$D$2:$D$37,MATCH(K4776,Tarifas!$A$2:$A$37,1)),INDEX(Tarifas!$E$2:$E$37,MATCH(K4776,Tarifas!$A$2:$A$37,1))))))</f>
        <v/>
      </c>
      <c r="Q4776" s="7" t="str">
        <f t="shared" si="449"/>
        <v/>
      </c>
    </row>
    <row r="4777" spans="1:17" ht="15.75" customHeight="1" x14ac:dyDescent="0.25">
      <c r="A4777" s="2">
        <v>123</v>
      </c>
      <c r="B4777" s="2">
        <v>123</v>
      </c>
      <c r="C4777" s="2">
        <v>123</v>
      </c>
      <c r="D4777" s="2"/>
      <c r="E4777" s="3"/>
      <c r="F4777" s="3"/>
      <c r="G4777" s="3"/>
      <c r="H4777" s="3"/>
      <c r="I4777" s="3"/>
      <c r="J4777" s="4" t="str">
        <f t="shared" si="444"/>
        <v/>
      </c>
      <c r="K4777" s="3" t="str">
        <f t="shared" si="445"/>
        <v/>
      </c>
      <c r="L4777" s="5">
        <v>4851</v>
      </c>
      <c r="M4777" s="2" t="str">
        <f t="shared" si="446"/>
        <v>Hasta $9.989</v>
      </c>
      <c r="N4777" s="5">
        <f t="shared" si="447"/>
        <v>700</v>
      </c>
      <c r="O4777" s="6" t="str">
        <f t="shared" si="448"/>
        <v>No aplica (&lt;$19.990)</v>
      </c>
      <c r="P4777" s="7" t="str">
        <f t="array" ref="P4777">IF(OR(L4777="",K4777=""),"",IF(L4777&lt;19990,0,IF(L4777&lt;=30000,INDEX(Tarifas!$C$2:$C$37,MATCH(K4777,Tarifas!$A$2:$A$37,1)),IF(L4777&lt;=40000,INDEX(Tarifas!$D$2:$D$37,MATCH(K4777,Tarifas!$A$2:$A$37,1)),INDEX(Tarifas!$E$2:$E$37,MATCH(K4777,Tarifas!$A$2:$A$37,1))))))</f>
        <v/>
      </c>
      <c r="Q4777" s="7" t="str">
        <f t="shared" si="449"/>
        <v/>
      </c>
    </row>
    <row r="4778" spans="1:17" ht="15.75" customHeight="1" x14ac:dyDescent="0.25">
      <c r="A4778" s="2">
        <v>123</v>
      </c>
      <c r="B4778" s="2">
        <v>123</v>
      </c>
      <c r="C4778" s="2">
        <v>123</v>
      </c>
      <c r="D4778" s="2"/>
      <c r="E4778" s="3"/>
      <c r="F4778" s="3"/>
      <c r="G4778" s="3"/>
      <c r="H4778" s="3"/>
      <c r="I4778" s="3"/>
      <c r="J4778" s="4" t="str">
        <f t="shared" si="444"/>
        <v/>
      </c>
      <c r="K4778" s="3" t="str">
        <f t="shared" si="445"/>
        <v/>
      </c>
      <c r="L4778" s="5">
        <v>4890</v>
      </c>
      <c r="M4778" s="2" t="str">
        <f t="shared" si="446"/>
        <v>Hasta $9.989</v>
      </c>
      <c r="N4778" s="5">
        <f t="shared" si="447"/>
        <v>700</v>
      </c>
      <c r="O4778" s="6" t="str">
        <f t="shared" si="448"/>
        <v>No aplica (&lt;$19.990)</v>
      </c>
      <c r="P4778" s="7" t="str">
        <f t="array" ref="P4778">IF(OR(L4778="",K4778=""),"",IF(L4778&lt;19990,0,IF(L4778&lt;=30000,INDEX(Tarifas!$C$2:$C$37,MATCH(K4778,Tarifas!$A$2:$A$37,1)),IF(L4778&lt;=40000,INDEX(Tarifas!$D$2:$D$37,MATCH(K4778,Tarifas!$A$2:$A$37,1)),INDEX(Tarifas!$E$2:$E$37,MATCH(K4778,Tarifas!$A$2:$A$37,1))))))</f>
        <v/>
      </c>
      <c r="Q4778" s="7" t="str">
        <f t="shared" si="449"/>
        <v/>
      </c>
    </row>
    <row r="4779" spans="1:17" ht="15.75" customHeight="1" x14ac:dyDescent="0.25">
      <c r="A4779" s="2">
        <v>123</v>
      </c>
      <c r="B4779" s="2">
        <v>123</v>
      </c>
      <c r="C4779" s="2">
        <v>123</v>
      </c>
      <c r="D4779" s="2"/>
      <c r="E4779" s="3"/>
      <c r="F4779" s="3"/>
      <c r="G4779" s="3"/>
      <c r="H4779" s="3"/>
      <c r="I4779" s="3"/>
      <c r="J4779" s="4" t="str">
        <f t="shared" si="444"/>
        <v/>
      </c>
      <c r="K4779" s="3" t="str">
        <f t="shared" si="445"/>
        <v/>
      </c>
      <c r="L4779" s="5">
        <v>4891</v>
      </c>
      <c r="M4779" s="2" t="str">
        <f t="shared" si="446"/>
        <v>Hasta $9.989</v>
      </c>
      <c r="N4779" s="5">
        <f t="shared" si="447"/>
        <v>700</v>
      </c>
      <c r="O4779" s="6" t="str">
        <f t="shared" si="448"/>
        <v>No aplica (&lt;$19.990)</v>
      </c>
      <c r="P4779" s="7" t="str">
        <f t="array" ref="P4779">IF(OR(L4779="",K4779=""),"",IF(L4779&lt;19990,0,IF(L4779&lt;=30000,INDEX(Tarifas!$C$2:$C$37,MATCH(K4779,Tarifas!$A$2:$A$37,1)),IF(L4779&lt;=40000,INDEX(Tarifas!$D$2:$D$37,MATCH(K4779,Tarifas!$A$2:$A$37,1)),INDEX(Tarifas!$E$2:$E$37,MATCH(K4779,Tarifas!$A$2:$A$37,1))))))</f>
        <v/>
      </c>
      <c r="Q4779" s="7" t="str">
        <f t="shared" si="449"/>
        <v/>
      </c>
    </row>
    <row r="4780" spans="1:17" ht="15.75" customHeight="1" x14ac:dyDescent="0.25">
      <c r="A4780" s="2">
        <v>123</v>
      </c>
      <c r="B4780" s="2">
        <v>123</v>
      </c>
      <c r="C4780" s="2">
        <v>123</v>
      </c>
      <c r="D4780" s="2"/>
      <c r="E4780" s="3"/>
      <c r="F4780" s="3"/>
      <c r="G4780" s="3"/>
      <c r="H4780" s="3"/>
      <c r="I4780" s="3"/>
      <c r="J4780" s="4" t="str">
        <f t="shared" si="444"/>
        <v/>
      </c>
      <c r="K4780" s="3" t="str">
        <f t="shared" si="445"/>
        <v/>
      </c>
      <c r="L4780" s="5">
        <v>4891</v>
      </c>
      <c r="M4780" s="2" t="str">
        <f t="shared" si="446"/>
        <v>Hasta $9.989</v>
      </c>
      <c r="N4780" s="5">
        <f t="shared" si="447"/>
        <v>700</v>
      </c>
      <c r="O4780" s="6" t="str">
        <f t="shared" si="448"/>
        <v>No aplica (&lt;$19.990)</v>
      </c>
      <c r="P4780" s="7" t="str">
        <f t="array" ref="P4780">IF(OR(L4780="",K4780=""),"",IF(L4780&lt;19990,0,IF(L4780&lt;=30000,INDEX(Tarifas!$C$2:$C$37,MATCH(K4780,Tarifas!$A$2:$A$37,1)),IF(L4780&lt;=40000,INDEX(Tarifas!$D$2:$D$37,MATCH(K4780,Tarifas!$A$2:$A$37,1)),INDEX(Tarifas!$E$2:$E$37,MATCH(K4780,Tarifas!$A$2:$A$37,1))))))</f>
        <v/>
      </c>
      <c r="Q4780" s="7" t="str">
        <f t="shared" si="449"/>
        <v/>
      </c>
    </row>
    <row r="4781" spans="1:17" ht="15.75" customHeight="1" x14ac:dyDescent="0.25">
      <c r="A4781" s="2">
        <v>123</v>
      </c>
      <c r="B4781" s="2">
        <v>123</v>
      </c>
      <c r="C4781" s="2">
        <v>123</v>
      </c>
      <c r="D4781" s="2"/>
      <c r="E4781" s="3"/>
      <c r="F4781" s="3"/>
      <c r="G4781" s="3"/>
      <c r="H4781" s="3"/>
      <c r="I4781" s="3"/>
      <c r="J4781" s="4" t="str">
        <f t="shared" si="444"/>
        <v/>
      </c>
      <c r="K4781" s="3" t="str">
        <f t="shared" si="445"/>
        <v/>
      </c>
      <c r="L4781" s="5">
        <v>4930</v>
      </c>
      <c r="M4781" s="2" t="str">
        <f t="shared" si="446"/>
        <v>Hasta $9.989</v>
      </c>
      <c r="N4781" s="5">
        <f t="shared" si="447"/>
        <v>700</v>
      </c>
      <c r="O4781" s="6" t="str">
        <f t="shared" si="448"/>
        <v>No aplica (&lt;$19.990)</v>
      </c>
      <c r="P4781" s="7" t="str">
        <f t="array" ref="P4781">IF(OR(L4781="",K4781=""),"",IF(L4781&lt;19990,0,IF(L4781&lt;=30000,INDEX(Tarifas!$C$2:$C$37,MATCH(K4781,Tarifas!$A$2:$A$37,1)),IF(L4781&lt;=40000,INDEX(Tarifas!$D$2:$D$37,MATCH(K4781,Tarifas!$A$2:$A$37,1)),INDEX(Tarifas!$E$2:$E$37,MATCH(K4781,Tarifas!$A$2:$A$37,1))))))</f>
        <v/>
      </c>
      <c r="Q4781" s="7" t="str">
        <f t="shared" si="449"/>
        <v/>
      </c>
    </row>
    <row r="4782" spans="1:17" ht="15.75" customHeight="1" x14ac:dyDescent="0.25">
      <c r="A4782" s="2">
        <v>123</v>
      </c>
      <c r="B4782" s="2">
        <v>123</v>
      </c>
      <c r="C4782" s="2">
        <v>123</v>
      </c>
      <c r="D4782" s="2"/>
      <c r="E4782" s="3"/>
      <c r="F4782" s="3"/>
      <c r="G4782" s="3"/>
      <c r="H4782" s="3"/>
      <c r="I4782" s="3"/>
      <c r="J4782" s="4" t="str">
        <f t="shared" si="444"/>
        <v/>
      </c>
      <c r="K4782" s="3" t="str">
        <f t="shared" si="445"/>
        <v/>
      </c>
      <c r="L4782" s="5">
        <v>4973</v>
      </c>
      <c r="M4782" s="2" t="str">
        <f t="shared" si="446"/>
        <v>Hasta $9.989</v>
      </c>
      <c r="N4782" s="5">
        <f t="shared" si="447"/>
        <v>700</v>
      </c>
      <c r="O4782" s="6" t="str">
        <f t="shared" si="448"/>
        <v>No aplica (&lt;$19.990)</v>
      </c>
      <c r="P4782" s="7" t="str">
        <f t="array" ref="P4782">IF(OR(L4782="",K4782=""),"",IF(L4782&lt;19990,0,IF(L4782&lt;=30000,INDEX(Tarifas!$C$2:$C$37,MATCH(K4782,Tarifas!$A$2:$A$37,1)),IF(L4782&lt;=40000,INDEX(Tarifas!$D$2:$D$37,MATCH(K4782,Tarifas!$A$2:$A$37,1)),INDEX(Tarifas!$E$2:$E$37,MATCH(K4782,Tarifas!$A$2:$A$37,1))))))</f>
        <v/>
      </c>
      <c r="Q4782" s="7" t="str">
        <f t="shared" si="449"/>
        <v/>
      </c>
    </row>
    <row r="4783" spans="1:17" ht="15.75" customHeight="1" x14ac:dyDescent="0.25">
      <c r="A4783" s="2">
        <v>123</v>
      </c>
      <c r="B4783" s="2">
        <v>123</v>
      </c>
      <c r="C4783" s="2">
        <v>123</v>
      </c>
      <c r="D4783" s="2"/>
      <c r="E4783" s="3"/>
      <c r="F4783" s="3"/>
      <c r="G4783" s="3"/>
      <c r="H4783" s="3"/>
      <c r="I4783" s="3"/>
      <c r="J4783" s="4" t="str">
        <f t="shared" si="444"/>
        <v/>
      </c>
      <c r="K4783" s="3" t="str">
        <f t="shared" si="445"/>
        <v/>
      </c>
      <c r="L4783" s="5">
        <v>4973</v>
      </c>
      <c r="M4783" s="2" t="str">
        <f t="shared" si="446"/>
        <v>Hasta $9.989</v>
      </c>
      <c r="N4783" s="5">
        <f t="shared" si="447"/>
        <v>700</v>
      </c>
      <c r="O4783" s="6" t="str">
        <f t="shared" si="448"/>
        <v>No aplica (&lt;$19.990)</v>
      </c>
      <c r="P4783" s="7" t="str">
        <f t="array" ref="P4783">IF(OR(L4783="",K4783=""),"",IF(L4783&lt;19990,0,IF(L4783&lt;=30000,INDEX(Tarifas!$C$2:$C$37,MATCH(K4783,Tarifas!$A$2:$A$37,1)),IF(L4783&lt;=40000,INDEX(Tarifas!$D$2:$D$37,MATCH(K4783,Tarifas!$A$2:$A$37,1)),INDEX(Tarifas!$E$2:$E$37,MATCH(K4783,Tarifas!$A$2:$A$37,1))))))</f>
        <v/>
      </c>
      <c r="Q4783" s="7" t="str">
        <f t="shared" si="449"/>
        <v/>
      </c>
    </row>
    <row r="4784" spans="1:17" ht="15.75" customHeight="1" x14ac:dyDescent="0.25">
      <c r="A4784" s="2">
        <v>123</v>
      </c>
      <c r="B4784" s="2">
        <v>123</v>
      </c>
      <c r="C4784" s="2">
        <v>123</v>
      </c>
      <c r="D4784" s="2"/>
      <c r="E4784" s="3"/>
      <c r="F4784" s="3"/>
      <c r="G4784" s="3"/>
      <c r="H4784" s="3"/>
      <c r="I4784" s="3"/>
      <c r="J4784" s="4" t="str">
        <f t="shared" si="444"/>
        <v/>
      </c>
      <c r="K4784" s="3" t="str">
        <f t="shared" si="445"/>
        <v/>
      </c>
      <c r="L4784" s="5">
        <v>4990</v>
      </c>
      <c r="M4784" s="2" t="str">
        <f t="shared" si="446"/>
        <v>Hasta $9.989</v>
      </c>
      <c r="N4784" s="5">
        <f t="shared" si="447"/>
        <v>700</v>
      </c>
      <c r="O4784" s="6" t="str">
        <f t="shared" si="448"/>
        <v>No aplica (&lt;$19.990)</v>
      </c>
      <c r="P4784" s="7" t="str">
        <f t="array" ref="P4784">IF(OR(L4784="",K4784=""),"",IF(L4784&lt;19990,0,IF(L4784&lt;=30000,INDEX(Tarifas!$C$2:$C$37,MATCH(K4784,Tarifas!$A$2:$A$37,1)),IF(L4784&lt;=40000,INDEX(Tarifas!$D$2:$D$37,MATCH(K4784,Tarifas!$A$2:$A$37,1)),INDEX(Tarifas!$E$2:$E$37,MATCH(K4784,Tarifas!$A$2:$A$37,1))))))</f>
        <v/>
      </c>
      <c r="Q4784" s="7" t="str">
        <f t="shared" si="449"/>
        <v/>
      </c>
    </row>
    <row r="4785" spans="1:17" ht="15.75" customHeight="1" x14ac:dyDescent="0.25">
      <c r="A4785" s="2">
        <v>123</v>
      </c>
      <c r="B4785" s="2">
        <v>123</v>
      </c>
      <c r="C4785" s="2">
        <v>123</v>
      </c>
      <c r="D4785" s="2"/>
      <c r="E4785" s="3"/>
      <c r="F4785" s="3"/>
      <c r="G4785" s="3"/>
      <c r="H4785" s="3"/>
      <c r="I4785" s="3"/>
      <c r="J4785" s="4" t="str">
        <f t="shared" si="444"/>
        <v/>
      </c>
      <c r="K4785" s="3" t="str">
        <f t="shared" si="445"/>
        <v/>
      </c>
      <c r="L4785" s="5">
        <v>4990</v>
      </c>
      <c r="M4785" s="2" t="str">
        <f t="shared" si="446"/>
        <v>Hasta $9.989</v>
      </c>
      <c r="N4785" s="5">
        <f t="shared" si="447"/>
        <v>700</v>
      </c>
      <c r="O4785" s="6" t="str">
        <f t="shared" si="448"/>
        <v>No aplica (&lt;$19.990)</v>
      </c>
      <c r="P4785" s="7" t="str">
        <f t="array" ref="P4785">IF(OR(L4785="",K4785=""),"",IF(L4785&lt;19990,0,IF(L4785&lt;=30000,INDEX(Tarifas!$C$2:$C$37,MATCH(K4785,Tarifas!$A$2:$A$37,1)),IF(L4785&lt;=40000,INDEX(Tarifas!$D$2:$D$37,MATCH(K4785,Tarifas!$A$2:$A$37,1)),INDEX(Tarifas!$E$2:$E$37,MATCH(K4785,Tarifas!$A$2:$A$37,1))))))</f>
        <v/>
      </c>
      <c r="Q4785" s="7" t="str">
        <f t="shared" si="449"/>
        <v/>
      </c>
    </row>
    <row r="4786" spans="1:17" ht="15.75" customHeight="1" x14ac:dyDescent="0.25">
      <c r="A4786" s="2">
        <v>123</v>
      </c>
      <c r="B4786" s="2">
        <v>123</v>
      </c>
      <c r="C4786" s="2">
        <v>123</v>
      </c>
      <c r="D4786" s="2"/>
      <c r="E4786" s="3"/>
      <c r="F4786" s="3"/>
      <c r="G4786" s="3"/>
      <c r="H4786" s="3"/>
      <c r="I4786" s="3"/>
      <c r="J4786" s="4" t="str">
        <f t="shared" si="444"/>
        <v/>
      </c>
      <c r="K4786" s="3" t="str">
        <f t="shared" si="445"/>
        <v/>
      </c>
      <c r="L4786" s="5">
        <v>4990</v>
      </c>
      <c r="M4786" s="2" t="str">
        <f t="shared" si="446"/>
        <v>Hasta $9.989</v>
      </c>
      <c r="N4786" s="5">
        <f t="shared" si="447"/>
        <v>700</v>
      </c>
      <c r="O4786" s="6" t="str">
        <f t="shared" si="448"/>
        <v>No aplica (&lt;$19.990)</v>
      </c>
      <c r="P4786" s="7" t="str">
        <f t="array" ref="P4786">IF(OR(L4786="",K4786=""),"",IF(L4786&lt;19990,0,IF(L4786&lt;=30000,INDEX(Tarifas!$C$2:$C$37,MATCH(K4786,Tarifas!$A$2:$A$37,1)),IF(L4786&lt;=40000,INDEX(Tarifas!$D$2:$D$37,MATCH(K4786,Tarifas!$A$2:$A$37,1)),INDEX(Tarifas!$E$2:$E$37,MATCH(K4786,Tarifas!$A$2:$A$37,1))))))</f>
        <v/>
      </c>
      <c r="Q4786" s="7" t="str">
        <f t="shared" si="449"/>
        <v/>
      </c>
    </row>
    <row r="4787" spans="1:17" ht="15.75" customHeight="1" x14ac:dyDescent="0.25">
      <c r="A4787" s="2">
        <v>123</v>
      </c>
      <c r="B4787" s="2">
        <v>123</v>
      </c>
      <c r="C4787" s="2">
        <v>123</v>
      </c>
      <c r="D4787" s="2"/>
      <c r="E4787" s="3"/>
      <c r="F4787" s="3"/>
      <c r="G4787" s="3"/>
      <c r="H4787" s="3"/>
      <c r="I4787" s="3"/>
      <c r="J4787" s="4" t="str">
        <f t="shared" si="444"/>
        <v/>
      </c>
      <c r="K4787" s="3" t="str">
        <f t="shared" si="445"/>
        <v/>
      </c>
      <c r="L4787" s="5">
        <v>4990</v>
      </c>
      <c r="M4787" s="2" t="str">
        <f t="shared" si="446"/>
        <v>Hasta $9.989</v>
      </c>
      <c r="N4787" s="5">
        <f t="shared" si="447"/>
        <v>700</v>
      </c>
      <c r="O4787" s="6" t="str">
        <f t="shared" si="448"/>
        <v>No aplica (&lt;$19.990)</v>
      </c>
      <c r="P4787" s="7" t="str">
        <f t="array" ref="P4787">IF(OR(L4787="",K4787=""),"",IF(L4787&lt;19990,0,IF(L4787&lt;=30000,INDEX(Tarifas!$C$2:$C$37,MATCH(K4787,Tarifas!$A$2:$A$37,1)),IF(L4787&lt;=40000,INDEX(Tarifas!$D$2:$D$37,MATCH(K4787,Tarifas!$A$2:$A$37,1)),INDEX(Tarifas!$E$2:$E$37,MATCH(K4787,Tarifas!$A$2:$A$37,1))))))</f>
        <v/>
      </c>
      <c r="Q4787" s="7" t="str">
        <f t="shared" si="449"/>
        <v/>
      </c>
    </row>
    <row r="4788" spans="1:17" ht="15.75" customHeight="1" x14ac:dyDescent="0.25">
      <c r="A4788" s="2">
        <v>123</v>
      </c>
      <c r="B4788" s="2">
        <v>123</v>
      </c>
      <c r="C4788" s="2">
        <v>123</v>
      </c>
      <c r="D4788" s="2"/>
      <c r="E4788" s="3"/>
      <c r="F4788" s="3"/>
      <c r="G4788" s="3"/>
      <c r="H4788" s="3"/>
      <c r="I4788" s="3"/>
      <c r="J4788" s="4" t="str">
        <f t="shared" si="444"/>
        <v/>
      </c>
      <c r="K4788" s="3" t="str">
        <f t="shared" si="445"/>
        <v/>
      </c>
      <c r="L4788" s="5">
        <v>4990</v>
      </c>
      <c r="M4788" s="2" t="str">
        <f t="shared" si="446"/>
        <v>Hasta $9.989</v>
      </c>
      <c r="N4788" s="5">
        <f t="shared" si="447"/>
        <v>700</v>
      </c>
      <c r="O4788" s="6" t="str">
        <f t="shared" si="448"/>
        <v>No aplica (&lt;$19.990)</v>
      </c>
      <c r="P4788" s="7" t="str">
        <f t="array" ref="P4788">IF(OR(L4788="",K4788=""),"",IF(L4788&lt;19990,0,IF(L4788&lt;=30000,INDEX(Tarifas!$C$2:$C$37,MATCH(K4788,Tarifas!$A$2:$A$37,1)),IF(L4788&lt;=40000,INDEX(Tarifas!$D$2:$D$37,MATCH(K4788,Tarifas!$A$2:$A$37,1)),INDEX(Tarifas!$E$2:$E$37,MATCH(K4788,Tarifas!$A$2:$A$37,1))))))</f>
        <v/>
      </c>
      <c r="Q4788" s="7" t="str">
        <f t="shared" si="449"/>
        <v/>
      </c>
    </row>
    <row r="4789" spans="1:17" ht="15.75" customHeight="1" x14ac:dyDescent="0.25">
      <c r="A4789" s="2">
        <v>123</v>
      </c>
      <c r="B4789" s="2">
        <v>123</v>
      </c>
      <c r="C4789" s="2">
        <v>123</v>
      </c>
      <c r="D4789" s="2"/>
      <c r="E4789" s="3"/>
      <c r="F4789" s="3"/>
      <c r="G4789" s="3"/>
      <c r="H4789" s="3"/>
      <c r="I4789" s="3"/>
      <c r="J4789" s="4" t="str">
        <f t="shared" si="444"/>
        <v/>
      </c>
      <c r="K4789" s="3" t="str">
        <f t="shared" si="445"/>
        <v/>
      </c>
      <c r="L4789" s="5">
        <v>4990</v>
      </c>
      <c r="M4789" s="2" t="str">
        <f t="shared" si="446"/>
        <v>Hasta $9.989</v>
      </c>
      <c r="N4789" s="5">
        <f t="shared" si="447"/>
        <v>700</v>
      </c>
      <c r="O4789" s="6" t="str">
        <f t="shared" si="448"/>
        <v>No aplica (&lt;$19.990)</v>
      </c>
      <c r="P4789" s="7" t="str">
        <f t="array" ref="P4789">IF(OR(L4789="",K4789=""),"",IF(L4789&lt;19990,0,IF(L4789&lt;=30000,INDEX(Tarifas!$C$2:$C$37,MATCH(K4789,Tarifas!$A$2:$A$37,1)),IF(L4789&lt;=40000,INDEX(Tarifas!$D$2:$D$37,MATCH(K4789,Tarifas!$A$2:$A$37,1)),INDEX(Tarifas!$E$2:$E$37,MATCH(K4789,Tarifas!$A$2:$A$37,1))))))</f>
        <v/>
      </c>
      <c r="Q4789" s="7" t="str">
        <f t="shared" si="449"/>
        <v/>
      </c>
    </row>
    <row r="4790" spans="1:17" ht="15.75" customHeight="1" x14ac:dyDescent="0.25">
      <c r="A4790" s="2">
        <v>123</v>
      </c>
      <c r="B4790" s="2">
        <v>123</v>
      </c>
      <c r="C4790" s="2">
        <v>123</v>
      </c>
      <c r="D4790" s="2"/>
      <c r="E4790" s="3"/>
      <c r="F4790" s="3"/>
      <c r="G4790" s="3"/>
      <c r="H4790" s="3"/>
      <c r="I4790" s="3"/>
      <c r="J4790" s="4" t="str">
        <f t="shared" si="444"/>
        <v/>
      </c>
      <c r="K4790" s="3" t="str">
        <f t="shared" si="445"/>
        <v/>
      </c>
      <c r="L4790" s="5">
        <v>4990</v>
      </c>
      <c r="M4790" s="2" t="str">
        <f t="shared" si="446"/>
        <v>Hasta $9.989</v>
      </c>
      <c r="N4790" s="5">
        <f t="shared" si="447"/>
        <v>700</v>
      </c>
      <c r="O4790" s="6" t="str">
        <f t="shared" si="448"/>
        <v>No aplica (&lt;$19.990)</v>
      </c>
      <c r="P4790" s="7" t="str">
        <f t="array" ref="P4790">IF(OR(L4790="",K4790=""),"",IF(L4790&lt;19990,0,IF(L4790&lt;=30000,INDEX(Tarifas!$C$2:$C$37,MATCH(K4790,Tarifas!$A$2:$A$37,1)),IF(L4790&lt;=40000,INDEX(Tarifas!$D$2:$D$37,MATCH(K4790,Tarifas!$A$2:$A$37,1)),INDEX(Tarifas!$E$2:$E$37,MATCH(K4790,Tarifas!$A$2:$A$37,1))))))</f>
        <v/>
      </c>
      <c r="Q4790" s="7" t="str">
        <f t="shared" si="449"/>
        <v/>
      </c>
    </row>
    <row r="4791" spans="1:17" ht="15.75" customHeight="1" x14ac:dyDescent="0.25">
      <c r="A4791" s="2">
        <v>123</v>
      </c>
      <c r="B4791" s="2">
        <v>123</v>
      </c>
      <c r="C4791" s="2">
        <v>123</v>
      </c>
      <c r="D4791" s="2"/>
      <c r="E4791" s="3"/>
      <c r="F4791" s="3"/>
      <c r="G4791" s="3"/>
      <c r="H4791" s="3"/>
      <c r="I4791" s="3"/>
      <c r="J4791" s="4" t="str">
        <f t="shared" si="444"/>
        <v/>
      </c>
      <c r="K4791" s="3" t="str">
        <f t="shared" si="445"/>
        <v/>
      </c>
      <c r="L4791" s="5">
        <v>4990</v>
      </c>
      <c r="M4791" s="2" t="str">
        <f t="shared" si="446"/>
        <v>Hasta $9.989</v>
      </c>
      <c r="N4791" s="5">
        <f t="shared" si="447"/>
        <v>700</v>
      </c>
      <c r="O4791" s="6" t="str">
        <f t="shared" si="448"/>
        <v>No aplica (&lt;$19.990)</v>
      </c>
      <c r="P4791" s="7" t="str">
        <f t="array" ref="P4791">IF(OR(L4791="",K4791=""),"",IF(L4791&lt;19990,0,IF(L4791&lt;=30000,INDEX(Tarifas!$C$2:$C$37,MATCH(K4791,Tarifas!$A$2:$A$37,1)),IF(L4791&lt;=40000,INDEX(Tarifas!$D$2:$D$37,MATCH(K4791,Tarifas!$A$2:$A$37,1)),INDEX(Tarifas!$E$2:$E$37,MATCH(K4791,Tarifas!$A$2:$A$37,1))))))</f>
        <v/>
      </c>
      <c r="Q4791" s="7" t="str">
        <f t="shared" si="449"/>
        <v/>
      </c>
    </row>
    <row r="4792" spans="1:17" ht="15.75" customHeight="1" x14ac:dyDescent="0.25">
      <c r="A4792" s="2">
        <v>123</v>
      </c>
      <c r="B4792" s="2">
        <v>123</v>
      </c>
      <c r="C4792" s="2">
        <v>123</v>
      </c>
      <c r="D4792" s="2"/>
      <c r="E4792" s="3"/>
      <c r="F4792" s="3"/>
      <c r="G4792" s="3"/>
      <c r="H4792" s="3"/>
      <c r="I4792" s="3"/>
      <c r="J4792" s="4" t="str">
        <f t="shared" si="444"/>
        <v/>
      </c>
      <c r="K4792" s="3" t="str">
        <f t="shared" si="445"/>
        <v/>
      </c>
      <c r="L4792" s="5">
        <v>4990</v>
      </c>
      <c r="M4792" s="2" t="str">
        <f t="shared" si="446"/>
        <v>Hasta $9.989</v>
      </c>
      <c r="N4792" s="5">
        <f t="shared" si="447"/>
        <v>700</v>
      </c>
      <c r="O4792" s="6" t="str">
        <f t="shared" si="448"/>
        <v>No aplica (&lt;$19.990)</v>
      </c>
      <c r="P4792" s="7" t="str">
        <f t="array" ref="P4792">IF(OR(L4792="",K4792=""),"",IF(L4792&lt;19990,0,IF(L4792&lt;=30000,INDEX(Tarifas!$C$2:$C$37,MATCH(K4792,Tarifas!$A$2:$A$37,1)),IF(L4792&lt;=40000,INDEX(Tarifas!$D$2:$D$37,MATCH(K4792,Tarifas!$A$2:$A$37,1)),INDEX(Tarifas!$E$2:$E$37,MATCH(K4792,Tarifas!$A$2:$A$37,1))))))</f>
        <v/>
      </c>
      <c r="Q4792" s="7" t="str">
        <f t="shared" si="449"/>
        <v/>
      </c>
    </row>
    <row r="4793" spans="1:17" ht="15.75" customHeight="1" x14ac:dyDescent="0.25">
      <c r="A4793" s="2">
        <v>123</v>
      </c>
      <c r="B4793" s="2">
        <v>123</v>
      </c>
      <c r="C4793" s="2">
        <v>123</v>
      </c>
      <c r="D4793" s="2"/>
      <c r="E4793" s="3"/>
      <c r="F4793" s="3"/>
      <c r="G4793" s="3"/>
      <c r="H4793" s="3"/>
      <c r="I4793" s="3"/>
      <c r="J4793" s="4" t="str">
        <f t="shared" si="444"/>
        <v/>
      </c>
      <c r="K4793" s="3" t="str">
        <f t="shared" si="445"/>
        <v/>
      </c>
      <c r="L4793" s="5">
        <v>4990</v>
      </c>
      <c r="M4793" s="2" t="str">
        <f t="shared" si="446"/>
        <v>Hasta $9.989</v>
      </c>
      <c r="N4793" s="5">
        <f t="shared" si="447"/>
        <v>700</v>
      </c>
      <c r="O4793" s="6" t="str">
        <f t="shared" si="448"/>
        <v>No aplica (&lt;$19.990)</v>
      </c>
      <c r="P4793" s="7" t="str">
        <f t="array" ref="P4793">IF(OR(L4793="",K4793=""),"",IF(L4793&lt;19990,0,IF(L4793&lt;=30000,INDEX(Tarifas!$C$2:$C$37,MATCH(K4793,Tarifas!$A$2:$A$37,1)),IF(L4793&lt;=40000,INDEX(Tarifas!$D$2:$D$37,MATCH(K4793,Tarifas!$A$2:$A$37,1)),INDEX(Tarifas!$E$2:$E$37,MATCH(K4793,Tarifas!$A$2:$A$37,1))))))</f>
        <v/>
      </c>
      <c r="Q4793" s="7" t="str">
        <f t="shared" si="449"/>
        <v/>
      </c>
    </row>
    <row r="4794" spans="1:17" ht="15.75" customHeight="1" x14ac:dyDescent="0.25">
      <c r="A4794" s="2">
        <v>123</v>
      </c>
      <c r="B4794" s="2">
        <v>123</v>
      </c>
      <c r="C4794" s="2">
        <v>123</v>
      </c>
      <c r="D4794" s="2"/>
      <c r="E4794" s="3"/>
      <c r="F4794" s="3"/>
      <c r="G4794" s="3"/>
      <c r="H4794" s="3"/>
      <c r="I4794" s="3"/>
      <c r="J4794" s="4" t="str">
        <f t="shared" si="444"/>
        <v/>
      </c>
      <c r="K4794" s="3" t="str">
        <f t="shared" si="445"/>
        <v/>
      </c>
      <c r="L4794" s="5">
        <v>4990</v>
      </c>
      <c r="M4794" s="2" t="str">
        <f t="shared" si="446"/>
        <v>Hasta $9.989</v>
      </c>
      <c r="N4794" s="5">
        <f t="shared" si="447"/>
        <v>700</v>
      </c>
      <c r="O4794" s="6" t="str">
        <f t="shared" si="448"/>
        <v>No aplica (&lt;$19.990)</v>
      </c>
      <c r="P4794" s="7" t="str">
        <f t="array" ref="P4794">IF(OR(L4794="",K4794=""),"",IF(L4794&lt;19990,0,IF(L4794&lt;=30000,INDEX(Tarifas!$C$2:$C$37,MATCH(K4794,Tarifas!$A$2:$A$37,1)),IF(L4794&lt;=40000,INDEX(Tarifas!$D$2:$D$37,MATCH(K4794,Tarifas!$A$2:$A$37,1)),INDEX(Tarifas!$E$2:$E$37,MATCH(K4794,Tarifas!$A$2:$A$37,1))))))</f>
        <v/>
      </c>
      <c r="Q4794" s="7" t="str">
        <f t="shared" si="449"/>
        <v/>
      </c>
    </row>
    <row r="4795" spans="1:17" ht="15.75" customHeight="1" x14ac:dyDescent="0.25">
      <c r="A4795" s="2">
        <v>123</v>
      </c>
      <c r="B4795" s="2">
        <v>123</v>
      </c>
      <c r="C4795" s="2">
        <v>123</v>
      </c>
      <c r="D4795" s="2"/>
      <c r="E4795" s="3"/>
      <c r="F4795" s="3"/>
      <c r="G4795" s="3"/>
      <c r="H4795" s="3"/>
      <c r="I4795" s="3"/>
      <c r="J4795" s="4" t="str">
        <f t="shared" si="444"/>
        <v/>
      </c>
      <c r="K4795" s="3" t="str">
        <f t="shared" si="445"/>
        <v/>
      </c>
      <c r="L4795" s="5">
        <v>4990</v>
      </c>
      <c r="M4795" s="2" t="str">
        <f t="shared" si="446"/>
        <v>Hasta $9.989</v>
      </c>
      <c r="N4795" s="5">
        <f t="shared" si="447"/>
        <v>700</v>
      </c>
      <c r="O4795" s="6" t="str">
        <f t="shared" si="448"/>
        <v>No aplica (&lt;$19.990)</v>
      </c>
      <c r="P4795" s="7" t="str">
        <f t="array" ref="P4795">IF(OR(L4795="",K4795=""),"",IF(L4795&lt;19990,0,IF(L4795&lt;=30000,INDEX(Tarifas!$C$2:$C$37,MATCH(K4795,Tarifas!$A$2:$A$37,1)),IF(L4795&lt;=40000,INDEX(Tarifas!$D$2:$D$37,MATCH(K4795,Tarifas!$A$2:$A$37,1)),INDEX(Tarifas!$E$2:$E$37,MATCH(K4795,Tarifas!$A$2:$A$37,1))))))</f>
        <v/>
      </c>
      <c r="Q4795" s="7" t="str">
        <f t="shared" si="449"/>
        <v/>
      </c>
    </row>
    <row r="4796" spans="1:17" ht="15.75" customHeight="1" x14ac:dyDescent="0.25">
      <c r="A4796" s="2">
        <v>123</v>
      </c>
      <c r="B4796" s="2">
        <v>123</v>
      </c>
      <c r="C4796" s="2">
        <v>123</v>
      </c>
      <c r="D4796" s="2"/>
      <c r="E4796" s="3"/>
      <c r="F4796" s="3"/>
      <c r="G4796" s="3"/>
      <c r="H4796" s="3"/>
      <c r="I4796" s="3"/>
      <c r="J4796" s="4" t="str">
        <f t="shared" si="444"/>
        <v/>
      </c>
      <c r="K4796" s="3" t="str">
        <f t="shared" si="445"/>
        <v/>
      </c>
      <c r="L4796" s="5">
        <v>4990</v>
      </c>
      <c r="M4796" s="2" t="str">
        <f t="shared" si="446"/>
        <v>Hasta $9.989</v>
      </c>
      <c r="N4796" s="5">
        <f t="shared" si="447"/>
        <v>700</v>
      </c>
      <c r="O4796" s="6" t="str">
        <f t="shared" si="448"/>
        <v>No aplica (&lt;$19.990)</v>
      </c>
      <c r="P4796" s="7" t="str">
        <f t="array" ref="P4796">IF(OR(L4796="",K4796=""),"",IF(L4796&lt;19990,0,IF(L4796&lt;=30000,INDEX(Tarifas!$C$2:$C$37,MATCH(K4796,Tarifas!$A$2:$A$37,1)),IF(L4796&lt;=40000,INDEX(Tarifas!$D$2:$D$37,MATCH(K4796,Tarifas!$A$2:$A$37,1)),INDEX(Tarifas!$E$2:$E$37,MATCH(K4796,Tarifas!$A$2:$A$37,1))))))</f>
        <v/>
      </c>
      <c r="Q4796" s="7" t="str">
        <f t="shared" si="449"/>
        <v/>
      </c>
    </row>
    <row r="4797" spans="1:17" ht="15.75" customHeight="1" x14ac:dyDescent="0.25">
      <c r="A4797" s="2">
        <v>123</v>
      </c>
      <c r="B4797" s="2">
        <v>123</v>
      </c>
      <c r="C4797" s="2">
        <v>123</v>
      </c>
      <c r="D4797" s="2"/>
      <c r="E4797" s="3"/>
      <c r="F4797" s="3"/>
      <c r="G4797" s="3"/>
      <c r="H4797" s="3"/>
      <c r="I4797" s="3"/>
      <c r="J4797" s="4" t="str">
        <f t="shared" si="444"/>
        <v/>
      </c>
      <c r="K4797" s="3" t="str">
        <f t="shared" si="445"/>
        <v/>
      </c>
      <c r="L4797" s="5">
        <v>4990</v>
      </c>
      <c r="M4797" s="2" t="str">
        <f t="shared" si="446"/>
        <v>Hasta $9.989</v>
      </c>
      <c r="N4797" s="5">
        <f t="shared" si="447"/>
        <v>700</v>
      </c>
      <c r="O4797" s="6" t="str">
        <f t="shared" si="448"/>
        <v>No aplica (&lt;$19.990)</v>
      </c>
      <c r="P4797" s="7" t="str">
        <f t="array" ref="P4797">IF(OR(L4797="",K4797=""),"",IF(L4797&lt;19990,0,IF(L4797&lt;=30000,INDEX(Tarifas!$C$2:$C$37,MATCH(K4797,Tarifas!$A$2:$A$37,1)),IF(L4797&lt;=40000,INDEX(Tarifas!$D$2:$D$37,MATCH(K4797,Tarifas!$A$2:$A$37,1)),INDEX(Tarifas!$E$2:$E$37,MATCH(K4797,Tarifas!$A$2:$A$37,1))))))</f>
        <v/>
      </c>
      <c r="Q4797" s="7" t="str">
        <f t="shared" si="449"/>
        <v/>
      </c>
    </row>
    <row r="4798" spans="1:17" ht="15.75" customHeight="1" x14ac:dyDescent="0.25">
      <c r="A4798" s="2">
        <v>123</v>
      </c>
      <c r="B4798" s="2">
        <v>123</v>
      </c>
      <c r="C4798" s="2">
        <v>123</v>
      </c>
      <c r="D4798" s="2"/>
      <c r="E4798" s="3"/>
      <c r="F4798" s="3"/>
      <c r="G4798" s="3"/>
      <c r="H4798" s="3"/>
      <c r="I4798" s="3"/>
      <c r="J4798" s="4" t="str">
        <f t="shared" si="444"/>
        <v/>
      </c>
      <c r="K4798" s="3" t="str">
        <f t="shared" si="445"/>
        <v/>
      </c>
      <c r="L4798" s="5">
        <v>4990</v>
      </c>
      <c r="M4798" s="2" t="str">
        <f t="shared" si="446"/>
        <v>Hasta $9.989</v>
      </c>
      <c r="N4798" s="5">
        <f t="shared" si="447"/>
        <v>700</v>
      </c>
      <c r="O4798" s="6" t="str">
        <f t="shared" si="448"/>
        <v>No aplica (&lt;$19.990)</v>
      </c>
      <c r="P4798" s="7" t="str">
        <f t="array" ref="P4798">IF(OR(L4798="",K4798=""),"",IF(L4798&lt;19990,0,IF(L4798&lt;=30000,INDEX(Tarifas!$C$2:$C$37,MATCH(K4798,Tarifas!$A$2:$A$37,1)),IF(L4798&lt;=40000,INDEX(Tarifas!$D$2:$D$37,MATCH(K4798,Tarifas!$A$2:$A$37,1)),INDEX(Tarifas!$E$2:$E$37,MATCH(K4798,Tarifas!$A$2:$A$37,1))))))</f>
        <v/>
      </c>
      <c r="Q4798" s="7" t="str">
        <f t="shared" si="449"/>
        <v/>
      </c>
    </row>
    <row r="4799" spans="1:17" ht="15.75" customHeight="1" x14ac:dyDescent="0.25">
      <c r="A4799" s="2">
        <v>123</v>
      </c>
      <c r="B4799" s="2">
        <v>123</v>
      </c>
      <c r="C4799" s="2">
        <v>123</v>
      </c>
      <c r="D4799" s="2"/>
      <c r="E4799" s="3"/>
      <c r="F4799" s="3"/>
      <c r="G4799" s="3"/>
      <c r="H4799" s="3"/>
      <c r="I4799" s="3"/>
      <c r="J4799" s="4" t="str">
        <f t="shared" si="444"/>
        <v/>
      </c>
      <c r="K4799" s="3" t="str">
        <f t="shared" si="445"/>
        <v/>
      </c>
      <c r="L4799" s="5">
        <v>4990</v>
      </c>
      <c r="M4799" s="2" t="str">
        <f t="shared" si="446"/>
        <v>Hasta $9.989</v>
      </c>
      <c r="N4799" s="5">
        <f t="shared" si="447"/>
        <v>700</v>
      </c>
      <c r="O4799" s="6" t="str">
        <f t="shared" si="448"/>
        <v>No aplica (&lt;$19.990)</v>
      </c>
      <c r="P4799" s="7" t="str">
        <f t="array" ref="P4799">IF(OR(L4799="",K4799=""),"",IF(L4799&lt;19990,0,IF(L4799&lt;=30000,INDEX(Tarifas!$C$2:$C$37,MATCH(K4799,Tarifas!$A$2:$A$37,1)),IF(L4799&lt;=40000,INDEX(Tarifas!$D$2:$D$37,MATCH(K4799,Tarifas!$A$2:$A$37,1)),INDEX(Tarifas!$E$2:$E$37,MATCH(K4799,Tarifas!$A$2:$A$37,1))))))</f>
        <v/>
      </c>
      <c r="Q4799" s="7" t="str">
        <f t="shared" si="449"/>
        <v/>
      </c>
    </row>
    <row r="4800" spans="1:17" ht="15.75" customHeight="1" x14ac:dyDescent="0.25">
      <c r="A4800" s="2">
        <v>123</v>
      </c>
      <c r="B4800" s="2">
        <v>123</v>
      </c>
      <c r="C4800" s="2">
        <v>123</v>
      </c>
      <c r="D4800" s="2"/>
      <c r="E4800" s="3"/>
      <c r="F4800" s="3"/>
      <c r="G4800" s="3"/>
      <c r="H4800" s="3"/>
      <c r="I4800" s="3"/>
      <c r="J4800" s="4" t="str">
        <f t="shared" si="444"/>
        <v/>
      </c>
      <c r="K4800" s="3" t="str">
        <f t="shared" si="445"/>
        <v/>
      </c>
      <c r="L4800" s="5">
        <v>4990</v>
      </c>
      <c r="M4800" s="2" t="str">
        <f t="shared" si="446"/>
        <v>Hasta $9.989</v>
      </c>
      <c r="N4800" s="5">
        <f t="shared" si="447"/>
        <v>700</v>
      </c>
      <c r="O4800" s="6" t="str">
        <f t="shared" si="448"/>
        <v>No aplica (&lt;$19.990)</v>
      </c>
      <c r="P4800" s="7" t="str">
        <f t="array" ref="P4800">IF(OR(L4800="",K4800=""),"",IF(L4800&lt;19990,0,IF(L4800&lt;=30000,INDEX(Tarifas!$C$2:$C$37,MATCH(K4800,Tarifas!$A$2:$A$37,1)),IF(L4800&lt;=40000,INDEX(Tarifas!$D$2:$D$37,MATCH(K4800,Tarifas!$A$2:$A$37,1)),INDEX(Tarifas!$E$2:$E$37,MATCH(K4800,Tarifas!$A$2:$A$37,1))))))</f>
        <v/>
      </c>
      <c r="Q4800" s="7" t="str">
        <f t="shared" si="449"/>
        <v/>
      </c>
    </row>
    <row r="4801" spans="1:17" ht="15.75" customHeight="1" x14ac:dyDescent="0.25">
      <c r="A4801" s="2">
        <v>123</v>
      </c>
      <c r="B4801" s="2">
        <v>123</v>
      </c>
      <c r="C4801" s="2">
        <v>123</v>
      </c>
      <c r="D4801" s="2"/>
      <c r="E4801" s="3"/>
      <c r="F4801" s="3"/>
      <c r="G4801" s="3"/>
      <c r="H4801" s="3"/>
      <c r="I4801" s="3"/>
      <c r="J4801" s="4" t="str">
        <f t="shared" si="444"/>
        <v/>
      </c>
      <c r="K4801" s="3" t="str">
        <f t="shared" si="445"/>
        <v/>
      </c>
      <c r="L4801" s="5">
        <v>4991</v>
      </c>
      <c r="M4801" s="2" t="str">
        <f t="shared" si="446"/>
        <v>Hasta $9.989</v>
      </c>
      <c r="N4801" s="5">
        <f t="shared" si="447"/>
        <v>700</v>
      </c>
      <c r="O4801" s="6" t="str">
        <f t="shared" si="448"/>
        <v>No aplica (&lt;$19.990)</v>
      </c>
      <c r="P4801" s="7" t="str">
        <f t="array" ref="P4801">IF(OR(L4801="",K4801=""),"",IF(L4801&lt;19990,0,IF(L4801&lt;=30000,INDEX(Tarifas!$C$2:$C$37,MATCH(K4801,Tarifas!$A$2:$A$37,1)),IF(L4801&lt;=40000,INDEX(Tarifas!$D$2:$D$37,MATCH(K4801,Tarifas!$A$2:$A$37,1)),INDEX(Tarifas!$E$2:$E$37,MATCH(K4801,Tarifas!$A$2:$A$37,1))))))</f>
        <v/>
      </c>
      <c r="Q4801" s="7" t="str">
        <f t="shared" si="449"/>
        <v/>
      </c>
    </row>
    <row r="4802" spans="1:17" ht="15.75" customHeight="1" x14ac:dyDescent="0.25">
      <c r="A4802" s="2">
        <v>123</v>
      </c>
      <c r="B4802" s="2">
        <v>123</v>
      </c>
      <c r="C4802" s="2">
        <v>123</v>
      </c>
      <c r="D4802" s="2"/>
      <c r="E4802" s="3"/>
      <c r="F4802" s="3"/>
      <c r="G4802" s="3"/>
      <c r="H4802" s="3"/>
      <c r="I4802" s="3"/>
      <c r="J4802" s="4" t="str">
        <f t="shared" ref="J4802:J4865" si="450">IF(OR(H4802="",I4802=""),"",IF(H4802&gt;=I4802,"Se calcula por Peso","Se calcula por P volum"))</f>
        <v/>
      </c>
      <c r="K4802" s="3" t="str">
        <f t="shared" ref="K4802:K4865" si="451">IF(OR(H4802="",I4802=""),"",MAX(H4802,I4802))</f>
        <v/>
      </c>
      <c r="L4802" s="5">
        <v>4991</v>
      </c>
      <c r="M4802" s="2" t="str">
        <f t="shared" ref="M4802:M4865" si="452">IF(L4802="","",IF(L4802&lt;9990,"Hasta $9.989",IF(L4802&lt;=19990,"$9.990-$19.990","Sin costo fijo")))</f>
        <v>Hasta $9.989</v>
      </c>
      <c r="N4802" s="5">
        <f t="shared" ref="N4802:N4865" si="453">IF(L4802="","",IF(L4802&lt;9990,700,IF(L4802&lt;=19990,1000,0)))</f>
        <v>700</v>
      </c>
      <c r="O4802" s="6" t="str">
        <f t="shared" ref="O4802:O4865" si="454">IF(L4802="","",IF(L4802&lt;19990,"No aplica (&lt;$19.990)",IF(L4802&lt;=30000,"$19.990-$30.000",IF(L4802&lt;=40000,"$30.001-$40.000","Desde $40.001"))))</f>
        <v>No aplica (&lt;$19.990)</v>
      </c>
      <c r="P4802" s="7" t="str">
        <f t="array" ref="P4802">IF(OR(L4802="",K4802=""),"",IF(L4802&lt;19990,0,IF(L4802&lt;=30000,INDEX(Tarifas!$C$2:$C$37,MATCH(K4802,Tarifas!$A$2:$A$37,1)),IF(L4802&lt;=40000,INDEX(Tarifas!$D$2:$D$37,MATCH(K4802,Tarifas!$A$2:$A$37,1)),INDEX(Tarifas!$E$2:$E$37,MATCH(K4802,Tarifas!$A$2:$A$37,1))))))</f>
        <v/>
      </c>
      <c r="Q4802" s="7" t="str">
        <f t="shared" ref="Q4802:Q4865" si="455">IF(OR(N4802="",P4802=""),"",N4802+P4802)</f>
        <v/>
      </c>
    </row>
    <row r="4803" spans="1:17" ht="15.75" customHeight="1" x14ac:dyDescent="0.25">
      <c r="A4803" s="2">
        <v>123</v>
      </c>
      <c r="B4803" s="2">
        <v>123</v>
      </c>
      <c r="C4803" s="2">
        <v>123</v>
      </c>
      <c r="D4803" s="2"/>
      <c r="E4803" s="3"/>
      <c r="F4803" s="3"/>
      <c r="G4803" s="3"/>
      <c r="H4803" s="3"/>
      <c r="I4803" s="3"/>
      <c r="J4803" s="4" t="str">
        <f t="shared" si="450"/>
        <v/>
      </c>
      <c r="K4803" s="3" t="str">
        <f t="shared" si="451"/>
        <v/>
      </c>
      <c r="L4803" s="5">
        <v>4991</v>
      </c>
      <c r="M4803" s="2" t="str">
        <f t="shared" si="452"/>
        <v>Hasta $9.989</v>
      </c>
      <c r="N4803" s="5">
        <f t="shared" si="453"/>
        <v>700</v>
      </c>
      <c r="O4803" s="6" t="str">
        <f t="shared" si="454"/>
        <v>No aplica (&lt;$19.990)</v>
      </c>
      <c r="P4803" s="7" t="str">
        <f t="array" ref="P4803">IF(OR(L4803="",K4803=""),"",IF(L4803&lt;19990,0,IF(L4803&lt;=30000,INDEX(Tarifas!$C$2:$C$37,MATCH(K4803,Tarifas!$A$2:$A$37,1)),IF(L4803&lt;=40000,INDEX(Tarifas!$D$2:$D$37,MATCH(K4803,Tarifas!$A$2:$A$37,1)),INDEX(Tarifas!$E$2:$E$37,MATCH(K4803,Tarifas!$A$2:$A$37,1))))))</f>
        <v/>
      </c>
      <c r="Q4803" s="7" t="str">
        <f t="shared" si="455"/>
        <v/>
      </c>
    </row>
    <row r="4804" spans="1:17" ht="15.75" customHeight="1" x14ac:dyDescent="0.25">
      <c r="A4804" s="2">
        <v>123</v>
      </c>
      <c r="B4804" s="2">
        <v>123</v>
      </c>
      <c r="C4804" s="2">
        <v>123</v>
      </c>
      <c r="D4804" s="2"/>
      <c r="E4804" s="3"/>
      <c r="F4804" s="3"/>
      <c r="G4804" s="3"/>
      <c r="H4804" s="3"/>
      <c r="I4804" s="3"/>
      <c r="J4804" s="4" t="str">
        <f t="shared" si="450"/>
        <v/>
      </c>
      <c r="K4804" s="3" t="str">
        <f t="shared" si="451"/>
        <v/>
      </c>
      <c r="L4804" s="5">
        <v>4991</v>
      </c>
      <c r="M4804" s="2" t="str">
        <f t="shared" si="452"/>
        <v>Hasta $9.989</v>
      </c>
      <c r="N4804" s="5">
        <f t="shared" si="453"/>
        <v>700</v>
      </c>
      <c r="O4804" s="6" t="str">
        <f t="shared" si="454"/>
        <v>No aplica (&lt;$19.990)</v>
      </c>
      <c r="P4804" s="7" t="str">
        <f t="array" ref="P4804">IF(OR(L4804="",K4804=""),"",IF(L4804&lt;19990,0,IF(L4804&lt;=30000,INDEX(Tarifas!$C$2:$C$37,MATCH(K4804,Tarifas!$A$2:$A$37,1)),IF(L4804&lt;=40000,INDEX(Tarifas!$D$2:$D$37,MATCH(K4804,Tarifas!$A$2:$A$37,1)),INDEX(Tarifas!$E$2:$E$37,MATCH(K4804,Tarifas!$A$2:$A$37,1))))))</f>
        <v/>
      </c>
      <c r="Q4804" s="7" t="str">
        <f t="shared" si="455"/>
        <v/>
      </c>
    </row>
    <row r="4805" spans="1:17" ht="15.75" customHeight="1" x14ac:dyDescent="0.25">
      <c r="A4805" s="2">
        <v>123</v>
      </c>
      <c r="B4805" s="2">
        <v>123</v>
      </c>
      <c r="C4805" s="2">
        <v>123</v>
      </c>
      <c r="D4805" s="2"/>
      <c r="E4805" s="3"/>
      <c r="F4805" s="3"/>
      <c r="G4805" s="3"/>
      <c r="H4805" s="3"/>
      <c r="I4805" s="3"/>
      <c r="J4805" s="4" t="str">
        <f t="shared" si="450"/>
        <v/>
      </c>
      <c r="K4805" s="3" t="str">
        <f t="shared" si="451"/>
        <v/>
      </c>
      <c r="L4805" s="5">
        <v>5030</v>
      </c>
      <c r="M4805" s="2" t="str">
        <f t="shared" si="452"/>
        <v>Hasta $9.989</v>
      </c>
      <c r="N4805" s="5">
        <f t="shared" si="453"/>
        <v>700</v>
      </c>
      <c r="O4805" s="6" t="str">
        <f t="shared" si="454"/>
        <v>No aplica (&lt;$19.990)</v>
      </c>
      <c r="P4805" s="7" t="str">
        <f t="array" ref="P4805">IF(OR(L4805="",K4805=""),"",IF(L4805&lt;19990,0,IF(L4805&lt;=30000,INDEX(Tarifas!$C$2:$C$37,MATCH(K4805,Tarifas!$A$2:$A$37,1)),IF(L4805&lt;=40000,INDEX(Tarifas!$D$2:$D$37,MATCH(K4805,Tarifas!$A$2:$A$37,1)),INDEX(Tarifas!$E$2:$E$37,MATCH(K4805,Tarifas!$A$2:$A$37,1))))))</f>
        <v/>
      </c>
      <c r="Q4805" s="7" t="str">
        <f t="shared" si="455"/>
        <v/>
      </c>
    </row>
    <row r="4806" spans="1:17" ht="15.75" customHeight="1" x14ac:dyDescent="0.25">
      <c r="A4806" s="2">
        <v>123</v>
      </c>
      <c r="B4806" s="2">
        <v>123</v>
      </c>
      <c r="C4806" s="2">
        <v>123</v>
      </c>
      <c r="D4806" s="2"/>
      <c r="E4806" s="3"/>
      <c r="F4806" s="3"/>
      <c r="G4806" s="3"/>
      <c r="H4806" s="3"/>
      <c r="I4806" s="3"/>
      <c r="J4806" s="4" t="str">
        <f t="shared" si="450"/>
        <v/>
      </c>
      <c r="K4806" s="3" t="str">
        <f t="shared" si="451"/>
        <v/>
      </c>
      <c r="L4806" s="5">
        <v>5030</v>
      </c>
      <c r="M4806" s="2" t="str">
        <f t="shared" si="452"/>
        <v>Hasta $9.989</v>
      </c>
      <c r="N4806" s="5">
        <f t="shared" si="453"/>
        <v>700</v>
      </c>
      <c r="O4806" s="6" t="str">
        <f t="shared" si="454"/>
        <v>No aplica (&lt;$19.990)</v>
      </c>
      <c r="P4806" s="7" t="str">
        <f t="array" ref="P4806">IF(OR(L4806="",K4806=""),"",IF(L4806&lt;19990,0,IF(L4806&lt;=30000,INDEX(Tarifas!$C$2:$C$37,MATCH(K4806,Tarifas!$A$2:$A$37,1)),IF(L4806&lt;=40000,INDEX(Tarifas!$D$2:$D$37,MATCH(K4806,Tarifas!$A$2:$A$37,1)),INDEX(Tarifas!$E$2:$E$37,MATCH(K4806,Tarifas!$A$2:$A$37,1))))))</f>
        <v/>
      </c>
      <c r="Q4806" s="7" t="str">
        <f t="shared" si="455"/>
        <v/>
      </c>
    </row>
    <row r="4807" spans="1:17" ht="15.75" customHeight="1" x14ac:dyDescent="0.25">
      <c r="A4807" s="2">
        <v>123</v>
      </c>
      <c r="B4807" s="2">
        <v>123</v>
      </c>
      <c r="C4807" s="2">
        <v>123</v>
      </c>
      <c r="D4807" s="2"/>
      <c r="E4807" s="3"/>
      <c r="F4807" s="3"/>
      <c r="G4807" s="3"/>
      <c r="H4807" s="3"/>
      <c r="I4807" s="3"/>
      <c r="J4807" s="4" t="str">
        <f t="shared" si="450"/>
        <v/>
      </c>
      <c r="K4807" s="3" t="str">
        <f t="shared" si="451"/>
        <v/>
      </c>
      <c r="L4807" s="5">
        <v>5030</v>
      </c>
      <c r="M4807" s="2" t="str">
        <f t="shared" si="452"/>
        <v>Hasta $9.989</v>
      </c>
      <c r="N4807" s="5">
        <f t="shared" si="453"/>
        <v>700</v>
      </c>
      <c r="O4807" s="6" t="str">
        <f t="shared" si="454"/>
        <v>No aplica (&lt;$19.990)</v>
      </c>
      <c r="P4807" s="7" t="str">
        <f t="array" ref="P4807">IF(OR(L4807="",K4807=""),"",IF(L4807&lt;19990,0,IF(L4807&lt;=30000,INDEX(Tarifas!$C$2:$C$37,MATCH(K4807,Tarifas!$A$2:$A$37,1)),IF(L4807&lt;=40000,INDEX(Tarifas!$D$2:$D$37,MATCH(K4807,Tarifas!$A$2:$A$37,1)),INDEX(Tarifas!$E$2:$E$37,MATCH(K4807,Tarifas!$A$2:$A$37,1))))))</f>
        <v/>
      </c>
      <c r="Q4807" s="7" t="str">
        <f t="shared" si="455"/>
        <v/>
      </c>
    </row>
    <row r="4808" spans="1:17" ht="15.75" customHeight="1" x14ac:dyDescent="0.25">
      <c r="A4808" s="2">
        <v>123</v>
      </c>
      <c r="B4808" s="2">
        <v>123</v>
      </c>
      <c r="C4808" s="2">
        <v>123</v>
      </c>
      <c r="D4808" s="2"/>
      <c r="E4808" s="3"/>
      <c r="F4808" s="3"/>
      <c r="G4808" s="3"/>
      <c r="H4808" s="3"/>
      <c r="I4808" s="3"/>
      <c r="J4808" s="4" t="str">
        <f t="shared" si="450"/>
        <v/>
      </c>
      <c r="K4808" s="3" t="str">
        <f t="shared" si="451"/>
        <v/>
      </c>
      <c r="L4808" s="5">
        <v>5030</v>
      </c>
      <c r="M4808" s="2" t="str">
        <f t="shared" si="452"/>
        <v>Hasta $9.989</v>
      </c>
      <c r="N4808" s="5">
        <f t="shared" si="453"/>
        <v>700</v>
      </c>
      <c r="O4808" s="6" t="str">
        <f t="shared" si="454"/>
        <v>No aplica (&lt;$19.990)</v>
      </c>
      <c r="P4808" s="7" t="str">
        <f t="array" ref="P4808">IF(OR(L4808="",K4808=""),"",IF(L4808&lt;19990,0,IF(L4808&lt;=30000,INDEX(Tarifas!$C$2:$C$37,MATCH(K4808,Tarifas!$A$2:$A$37,1)),IF(L4808&lt;=40000,INDEX(Tarifas!$D$2:$D$37,MATCH(K4808,Tarifas!$A$2:$A$37,1)),INDEX(Tarifas!$E$2:$E$37,MATCH(K4808,Tarifas!$A$2:$A$37,1))))))</f>
        <v/>
      </c>
      <c r="Q4808" s="7" t="str">
        <f t="shared" si="455"/>
        <v/>
      </c>
    </row>
    <row r="4809" spans="1:17" ht="15.75" customHeight="1" x14ac:dyDescent="0.25">
      <c r="A4809" s="2">
        <v>123</v>
      </c>
      <c r="B4809" s="2">
        <v>123</v>
      </c>
      <c r="C4809" s="2">
        <v>123</v>
      </c>
      <c r="D4809" s="2"/>
      <c r="E4809" s="3"/>
      <c r="F4809" s="3"/>
      <c r="G4809" s="3"/>
      <c r="H4809" s="3"/>
      <c r="I4809" s="3"/>
      <c r="J4809" s="4" t="str">
        <f t="shared" si="450"/>
        <v/>
      </c>
      <c r="K4809" s="3" t="str">
        <f t="shared" si="451"/>
        <v/>
      </c>
      <c r="L4809" s="5">
        <v>5030</v>
      </c>
      <c r="M4809" s="2" t="str">
        <f t="shared" si="452"/>
        <v>Hasta $9.989</v>
      </c>
      <c r="N4809" s="5">
        <f t="shared" si="453"/>
        <v>700</v>
      </c>
      <c r="O4809" s="6" t="str">
        <f t="shared" si="454"/>
        <v>No aplica (&lt;$19.990)</v>
      </c>
      <c r="P4809" s="7" t="str">
        <f t="array" ref="P4809">IF(OR(L4809="",K4809=""),"",IF(L4809&lt;19990,0,IF(L4809&lt;=30000,INDEX(Tarifas!$C$2:$C$37,MATCH(K4809,Tarifas!$A$2:$A$37,1)),IF(L4809&lt;=40000,INDEX(Tarifas!$D$2:$D$37,MATCH(K4809,Tarifas!$A$2:$A$37,1)),INDEX(Tarifas!$E$2:$E$37,MATCH(K4809,Tarifas!$A$2:$A$37,1))))))</f>
        <v/>
      </c>
      <c r="Q4809" s="7" t="str">
        <f t="shared" si="455"/>
        <v/>
      </c>
    </row>
    <row r="4810" spans="1:17" ht="15.75" customHeight="1" x14ac:dyDescent="0.25">
      <c r="A4810" s="2">
        <v>123</v>
      </c>
      <c r="B4810" s="2">
        <v>123</v>
      </c>
      <c r="C4810" s="2">
        <v>123</v>
      </c>
      <c r="D4810" s="2"/>
      <c r="E4810" s="3"/>
      <c r="F4810" s="3"/>
      <c r="G4810" s="3"/>
      <c r="H4810" s="3"/>
      <c r="I4810" s="3"/>
      <c r="J4810" s="4" t="str">
        <f t="shared" si="450"/>
        <v/>
      </c>
      <c r="K4810" s="3" t="str">
        <f t="shared" si="451"/>
        <v/>
      </c>
      <c r="L4810" s="5">
        <v>5030</v>
      </c>
      <c r="M4810" s="2" t="str">
        <f t="shared" si="452"/>
        <v>Hasta $9.989</v>
      </c>
      <c r="N4810" s="5">
        <f t="shared" si="453"/>
        <v>700</v>
      </c>
      <c r="O4810" s="6" t="str">
        <f t="shared" si="454"/>
        <v>No aplica (&lt;$19.990)</v>
      </c>
      <c r="P4810" s="7" t="str">
        <f t="array" ref="P4810">IF(OR(L4810="",K4810=""),"",IF(L4810&lt;19990,0,IF(L4810&lt;=30000,INDEX(Tarifas!$C$2:$C$37,MATCH(K4810,Tarifas!$A$2:$A$37,1)),IF(L4810&lt;=40000,INDEX(Tarifas!$D$2:$D$37,MATCH(K4810,Tarifas!$A$2:$A$37,1)),INDEX(Tarifas!$E$2:$E$37,MATCH(K4810,Tarifas!$A$2:$A$37,1))))))</f>
        <v/>
      </c>
      <c r="Q4810" s="7" t="str">
        <f t="shared" si="455"/>
        <v/>
      </c>
    </row>
    <row r="4811" spans="1:17" ht="15.75" customHeight="1" x14ac:dyDescent="0.25">
      <c r="A4811" s="2">
        <v>123</v>
      </c>
      <c r="B4811" s="2">
        <v>123</v>
      </c>
      <c r="C4811" s="2">
        <v>123</v>
      </c>
      <c r="D4811" s="2"/>
      <c r="E4811" s="3"/>
      <c r="F4811" s="3"/>
      <c r="G4811" s="3"/>
      <c r="H4811" s="3"/>
      <c r="I4811" s="3"/>
      <c r="J4811" s="4" t="str">
        <f t="shared" si="450"/>
        <v/>
      </c>
      <c r="K4811" s="3" t="str">
        <f t="shared" si="451"/>
        <v/>
      </c>
      <c r="L4811" s="5">
        <v>5030</v>
      </c>
      <c r="M4811" s="2" t="str">
        <f t="shared" si="452"/>
        <v>Hasta $9.989</v>
      </c>
      <c r="N4811" s="5">
        <f t="shared" si="453"/>
        <v>700</v>
      </c>
      <c r="O4811" s="6" t="str">
        <f t="shared" si="454"/>
        <v>No aplica (&lt;$19.990)</v>
      </c>
      <c r="P4811" s="7" t="str">
        <f t="array" ref="P4811">IF(OR(L4811="",K4811=""),"",IF(L4811&lt;19990,0,IF(L4811&lt;=30000,INDEX(Tarifas!$C$2:$C$37,MATCH(K4811,Tarifas!$A$2:$A$37,1)),IF(L4811&lt;=40000,INDEX(Tarifas!$D$2:$D$37,MATCH(K4811,Tarifas!$A$2:$A$37,1)),INDEX(Tarifas!$E$2:$E$37,MATCH(K4811,Tarifas!$A$2:$A$37,1))))))</f>
        <v/>
      </c>
      <c r="Q4811" s="7" t="str">
        <f t="shared" si="455"/>
        <v/>
      </c>
    </row>
    <row r="4812" spans="1:17" ht="15.75" customHeight="1" x14ac:dyDescent="0.25">
      <c r="A4812" s="2">
        <v>123</v>
      </c>
      <c r="B4812" s="2">
        <v>123</v>
      </c>
      <c r="C4812" s="2">
        <v>123</v>
      </c>
      <c r="D4812" s="2"/>
      <c r="E4812" s="3"/>
      <c r="F4812" s="3"/>
      <c r="G4812" s="3"/>
      <c r="H4812" s="3"/>
      <c r="I4812" s="3"/>
      <c r="J4812" s="4" t="str">
        <f t="shared" si="450"/>
        <v/>
      </c>
      <c r="K4812" s="3" t="str">
        <f t="shared" si="451"/>
        <v/>
      </c>
      <c r="L4812" s="5">
        <v>5106</v>
      </c>
      <c r="M4812" s="2" t="str">
        <f t="shared" si="452"/>
        <v>Hasta $9.989</v>
      </c>
      <c r="N4812" s="5">
        <f t="shared" si="453"/>
        <v>700</v>
      </c>
      <c r="O4812" s="6" t="str">
        <f t="shared" si="454"/>
        <v>No aplica (&lt;$19.990)</v>
      </c>
      <c r="P4812" s="7" t="str">
        <f t="array" ref="P4812">IF(OR(L4812="",K4812=""),"",IF(L4812&lt;19990,0,IF(L4812&lt;=30000,INDEX(Tarifas!$C$2:$C$37,MATCH(K4812,Tarifas!$A$2:$A$37,1)),IF(L4812&lt;=40000,INDEX(Tarifas!$D$2:$D$37,MATCH(K4812,Tarifas!$A$2:$A$37,1)),INDEX(Tarifas!$E$2:$E$37,MATCH(K4812,Tarifas!$A$2:$A$37,1))))))</f>
        <v/>
      </c>
      <c r="Q4812" s="7" t="str">
        <f t="shared" si="455"/>
        <v/>
      </c>
    </row>
    <row r="4813" spans="1:17" ht="15.75" customHeight="1" x14ac:dyDescent="0.25">
      <c r="A4813" s="2">
        <v>123</v>
      </c>
      <c r="B4813" s="2">
        <v>123</v>
      </c>
      <c r="C4813" s="2">
        <v>123</v>
      </c>
      <c r="D4813" s="2"/>
      <c r="E4813" s="3"/>
      <c r="F4813" s="3"/>
      <c r="G4813" s="3"/>
      <c r="H4813" s="3"/>
      <c r="I4813" s="3"/>
      <c r="J4813" s="4" t="str">
        <f t="shared" si="450"/>
        <v/>
      </c>
      <c r="K4813" s="3" t="str">
        <f t="shared" si="451"/>
        <v/>
      </c>
      <c r="L4813" s="5">
        <v>5106</v>
      </c>
      <c r="M4813" s="2" t="str">
        <f t="shared" si="452"/>
        <v>Hasta $9.989</v>
      </c>
      <c r="N4813" s="5">
        <f t="shared" si="453"/>
        <v>700</v>
      </c>
      <c r="O4813" s="6" t="str">
        <f t="shared" si="454"/>
        <v>No aplica (&lt;$19.990)</v>
      </c>
      <c r="P4813" s="7" t="str">
        <f t="array" ref="P4813">IF(OR(L4813="",K4813=""),"",IF(L4813&lt;19990,0,IF(L4813&lt;=30000,INDEX(Tarifas!$C$2:$C$37,MATCH(K4813,Tarifas!$A$2:$A$37,1)),IF(L4813&lt;=40000,INDEX(Tarifas!$D$2:$D$37,MATCH(K4813,Tarifas!$A$2:$A$37,1)),INDEX(Tarifas!$E$2:$E$37,MATCH(K4813,Tarifas!$A$2:$A$37,1))))))</f>
        <v/>
      </c>
      <c r="Q4813" s="7" t="str">
        <f t="shared" si="455"/>
        <v/>
      </c>
    </row>
    <row r="4814" spans="1:17" ht="15.75" customHeight="1" x14ac:dyDescent="0.25">
      <c r="A4814" s="2">
        <v>123</v>
      </c>
      <c r="B4814" s="2">
        <v>123</v>
      </c>
      <c r="C4814" s="2">
        <v>123</v>
      </c>
      <c r="D4814" s="2"/>
      <c r="E4814" s="3"/>
      <c r="F4814" s="3"/>
      <c r="G4814" s="3"/>
      <c r="H4814" s="3"/>
      <c r="I4814" s="3"/>
      <c r="J4814" s="4" t="str">
        <f t="shared" si="450"/>
        <v/>
      </c>
      <c r="K4814" s="3" t="str">
        <f t="shared" si="451"/>
        <v/>
      </c>
      <c r="L4814" s="5">
        <v>5190</v>
      </c>
      <c r="M4814" s="2" t="str">
        <f t="shared" si="452"/>
        <v>Hasta $9.989</v>
      </c>
      <c r="N4814" s="5">
        <f t="shared" si="453"/>
        <v>700</v>
      </c>
      <c r="O4814" s="6" t="str">
        <f t="shared" si="454"/>
        <v>No aplica (&lt;$19.990)</v>
      </c>
      <c r="P4814" s="7" t="str">
        <f t="array" ref="P4814">IF(OR(L4814="",K4814=""),"",IF(L4814&lt;19990,0,IF(L4814&lt;=30000,INDEX(Tarifas!$C$2:$C$37,MATCH(K4814,Tarifas!$A$2:$A$37,1)),IF(L4814&lt;=40000,INDEX(Tarifas!$D$2:$D$37,MATCH(K4814,Tarifas!$A$2:$A$37,1)),INDEX(Tarifas!$E$2:$E$37,MATCH(K4814,Tarifas!$A$2:$A$37,1))))))</f>
        <v/>
      </c>
      <c r="Q4814" s="7" t="str">
        <f t="shared" si="455"/>
        <v/>
      </c>
    </row>
    <row r="4815" spans="1:17" ht="15.75" customHeight="1" x14ac:dyDescent="0.25">
      <c r="A4815" s="2">
        <v>123</v>
      </c>
      <c r="B4815" s="2">
        <v>123</v>
      </c>
      <c r="C4815" s="2">
        <v>123</v>
      </c>
      <c r="D4815" s="2"/>
      <c r="E4815" s="3"/>
      <c r="F4815" s="3"/>
      <c r="G4815" s="3"/>
      <c r="H4815" s="3"/>
      <c r="I4815" s="3"/>
      <c r="J4815" s="4" t="str">
        <f t="shared" si="450"/>
        <v/>
      </c>
      <c r="K4815" s="3" t="str">
        <f t="shared" si="451"/>
        <v/>
      </c>
      <c r="L4815" s="5">
        <v>5190</v>
      </c>
      <c r="M4815" s="2" t="str">
        <f t="shared" si="452"/>
        <v>Hasta $9.989</v>
      </c>
      <c r="N4815" s="5">
        <f t="shared" si="453"/>
        <v>700</v>
      </c>
      <c r="O4815" s="6" t="str">
        <f t="shared" si="454"/>
        <v>No aplica (&lt;$19.990)</v>
      </c>
      <c r="P4815" s="7" t="str">
        <f t="array" ref="P4815">IF(OR(L4815="",K4815=""),"",IF(L4815&lt;19990,0,IF(L4815&lt;=30000,INDEX(Tarifas!$C$2:$C$37,MATCH(K4815,Tarifas!$A$2:$A$37,1)),IF(L4815&lt;=40000,INDEX(Tarifas!$D$2:$D$37,MATCH(K4815,Tarifas!$A$2:$A$37,1)),INDEX(Tarifas!$E$2:$E$37,MATCH(K4815,Tarifas!$A$2:$A$37,1))))))</f>
        <v/>
      </c>
      <c r="Q4815" s="7" t="str">
        <f t="shared" si="455"/>
        <v/>
      </c>
    </row>
    <row r="4816" spans="1:17" ht="15.75" customHeight="1" x14ac:dyDescent="0.25">
      <c r="A4816" s="2">
        <v>123</v>
      </c>
      <c r="B4816" s="2">
        <v>123</v>
      </c>
      <c r="C4816" s="2">
        <v>123</v>
      </c>
      <c r="D4816" s="2"/>
      <c r="E4816" s="3"/>
      <c r="F4816" s="3"/>
      <c r="G4816" s="3"/>
      <c r="H4816" s="3"/>
      <c r="I4816" s="3"/>
      <c r="J4816" s="4" t="str">
        <f t="shared" si="450"/>
        <v/>
      </c>
      <c r="K4816" s="3" t="str">
        <f t="shared" si="451"/>
        <v/>
      </c>
      <c r="L4816" s="5">
        <v>5190</v>
      </c>
      <c r="M4816" s="2" t="str">
        <f t="shared" si="452"/>
        <v>Hasta $9.989</v>
      </c>
      <c r="N4816" s="5">
        <f t="shared" si="453"/>
        <v>700</v>
      </c>
      <c r="O4816" s="6" t="str">
        <f t="shared" si="454"/>
        <v>No aplica (&lt;$19.990)</v>
      </c>
      <c r="P4816" s="7" t="str">
        <f t="array" ref="P4816">IF(OR(L4816="",K4816=""),"",IF(L4816&lt;19990,0,IF(L4816&lt;=30000,INDEX(Tarifas!$C$2:$C$37,MATCH(K4816,Tarifas!$A$2:$A$37,1)),IF(L4816&lt;=40000,INDEX(Tarifas!$D$2:$D$37,MATCH(K4816,Tarifas!$A$2:$A$37,1)),INDEX(Tarifas!$E$2:$E$37,MATCH(K4816,Tarifas!$A$2:$A$37,1))))))</f>
        <v/>
      </c>
      <c r="Q4816" s="7" t="str">
        <f t="shared" si="455"/>
        <v/>
      </c>
    </row>
    <row r="4817" spans="1:17" ht="15.75" customHeight="1" x14ac:dyDescent="0.25">
      <c r="A4817" s="2">
        <v>123</v>
      </c>
      <c r="B4817" s="2">
        <v>123</v>
      </c>
      <c r="C4817" s="2">
        <v>123</v>
      </c>
      <c r="D4817" s="2"/>
      <c r="E4817" s="3"/>
      <c r="F4817" s="3"/>
      <c r="G4817" s="3"/>
      <c r="H4817" s="3"/>
      <c r="I4817" s="3"/>
      <c r="J4817" s="4" t="str">
        <f t="shared" si="450"/>
        <v/>
      </c>
      <c r="K4817" s="3" t="str">
        <f t="shared" si="451"/>
        <v/>
      </c>
      <c r="L4817" s="5">
        <v>5228</v>
      </c>
      <c r="M4817" s="2" t="str">
        <f t="shared" si="452"/>
        <v>Hasta $9.989</v>
      </c>
      <c r="N4817" s="5">
        <f t="shared" si="453"/>
        <v>700</v>
      </c>
      <c r="O4817" s="6" t="str">
        <f t="shared" si="454"/>
        <v>No aplica (&lt;$19.990)</v>
      </c>
      <c r="P4817" s="7" t="str">
        <f t="array" ref="P4817">IF(OR(L4817="",K4817=""),"",IF(L4817&lt;19990,0,IF(L4817&lt;=30000,INDEX(Tarifas!$C$2:$C$37,MATCH(K4817,Tarifas!$A$2:$A$37,1)),IF(L4817&lt;=40000,INDEX(Tarifas!$D$2:$D$37,MATCH(K4817,Tarifas!$A$2:$A$37,1)),INDEX(Tarifas!$E$2:$E$37,MATCH(K4817,Tarifas!$A$2:$A$37,1))))))</f>
        <v/>
      </c>
      <c r="Q4817" s="7" t="str">
        <f t="shared" si="455"/>
        <v/>
      </c>
    </row>
    <row r="4818" spans="1:17" ht="15.75" customHeight="1" x14ac:dyDescent="0.25">
      <c r="A4818" s="2">
        <v>123</v>
      </c>
      <c r="B4818" s="2">
        <v>123</v>
      </c>
      <c r="C4818" s="2">
        <v>123</v>
      </c>
      <c r="D4818" s="2"/>
      <c r="E4818" s="3"/>
      <c r="F4818" s="3"/>
      <c r="G4818" s="3"/>
      <c r="H4818" s="3"/>
      <c r="I4818" s="3"/>
      <c r="J4818" s="4" t="str">
        <f t="shared" si="450"/>
        <v/>
      </c>
      <c r="K4818" s="3" t="str">
        <f t="shared" si="451"/>
        <v/>
      </c>
      <c r="L4818" s="5">
        <v>5228</v>
      </c>
      <c r="M4818" s="2" t="str">
        <f t="shared" si="452"/>
        <v>Hasta $9.989</v>
      </c>
      <c r="N4818" s="5">
        <f t="shared" si="453"/>
        <v>700</v>
      </c>
      <c r="O4818" s="6" t="str">
        <f t="shared" si="454"/>
        <v>No aplica (&lt;$19.990)</v>
      </c>
      <c r="P4818" s="7" t="str">
        <f t="array" ref="P4818">IF(OR(L4818="",K4818=""),"",IF(L4818&lt;19990,0,IF(L4818&lt;=30000,INDEX(Tarifas!$C$2:$C$37,MATCH(K4818,Tarifas!$A$2:$A$37,1)),IF(L4818&lt;=40000,INDEX(Tarifas!$D$2:$D$37,MATCH(K4818,Tarifas!$A$2:$A$37,1)),INDEX(Tarifas!$E$2:$E$37,MATCH(K4818,Tarifas!$A$2:$A$37,1))))))</f>
        <v/>
      </c>
      <c r="Q4818" s="7" t="str">
        <f t="shared" si="455"/>
        <v/>
      </c>
    </row>
    <row r="4819" spans="1:17" ht="15.75" customHeight="1" x14ac:dyDescent="0.25">
      <c r="A4819" s="2">
        <v>123</v>
      </c>
      <c r="B4819" s="2">
        <v>123</v>
      </c>
      <c r="C4819" s="2">
        <v>123</v>
      </c>
      <c r="D4819" s="2"/>
      <c r="E4819" s="3"/>
      <c r="F4819" s="3"/>
      <c r="G4819" s="3"/>
      <c r="H4819" s="3"/>
      <c r="I4819" s="3"/>
      <c r="J4819" s="4" t="str">
        <f t="shared" si="450"/>
        <v/>
      </c>
      <c r="K4819" s="3" t="str">
        <f t="shared" si="451"/>
        <v/>
      </c>
      <c r="L4819" s="5">
        <v>5320</v>
      </c>
      <c r="M4819" s="2" t="str">
        <f t="shared" si="452"/>
        <v>Hasta $9.989</v>
      </c>
      <c r="N4819" s="5">
        <f t="shared" si="453"/>
        <v>700</v>
      </c>
      <c r="O4819" s="6" t="str">
        <f t="shared" si="454"/>
        <v>No aplica (&lt;$19.990)</v>
      </c>
      <c r="P4819" s="7" t="str">
        <f t="array" ref="P4819">IF(OR(L4819="",K4819=""),"",IF(L4819&lt;19990,0,IF(L4819&lt;=30000,INDEX(Tarifas!$C$2:$C$37,MATCH(K4819,Tarifas!$A$2:$A$37,1)),IF(L4819&lt;=40000,INDEX(Tarifas!$D$2:$D$37,MATCH(K4819,Tarifas!$A$2:$A$37,1)),INDEX(Tarifas!$E$2:$E$37,MATCH(K4819,Tarifas!$A$2:$A$37,1))))))</f>
        <v/>
      </c>
      <c r="Q4819" s="7" t="str">
        <f t="shared" si="455"/>
        <v/>
      </c>
    </row>
    <row r="4820" spans="1:17" ht="15.75" customHeight="1" x14ac:dyDescent="0.25">
      <c r="A4820" s="2">
        <v>123</v>
      </c>
      <c r="B4820" s="2">
        <v>123</v>
      </c>
      <c r="C4820" s="2">
        <v>123</v>
      </c>
      <c r="D4820" s="2"/>
      <c r="E4820" s="3"/>
      <c r="F4820" s="3"/>
      <c r="G4820" s="3"/>
      <c r="H4820" s="3"/>
      <c r="I4820" s="3"/>
      <c r="J4820" s="4" t="str">
        <f t="shared" si="450"/>
        <v/>
      </c>
      <c r="K4820" s="3" t="str">
        <f t="shared" si="451"/>
        <v/>
      </c>
      <c r="L4820" s="5">
        <v>5320</v>
      </c>
      <c r="M4820" s="2" t="str">
        <f t="shared" si="452"/>
        <v>Hasta $9.989</v>
      </c>
      <c r="N4820" s="5">
        <f t="shared" si="453"/>
        <v>700</v>
      </c>
      <c r="O4820" s="6" t="str">
        <f t="shared" si="454"/>
        <v>No aplica (&lt;$19.990)</v>
      </c>
      <c r="P4820" s="7" t="str">
        <f t="array" ref="P4820">IF(OR(L4820="",K4820=""),"",IF(L4820&lt;19990,0,IF(L4820&lt;=30000,INDEX(Tarifas!$C$2:$C$37,MATCH(K4820,Tarifas!$A$2:$A$37,1)),IF(L4820&lt;=40000,INDEX(Tarifas!$D$2:$D$37,MATCH(K4820,Tarifas!$A$2:$A$37,1)),INDEX(Tarifas!$E$2:$E$37,MATCH(K4820,Tarifas!$A$2:$A$37,1))))))</f>
        <v/>
      </c>
      <c r="Q4820" s="7" t="str">
        <f t="shared" si="455"/>
        <v/>
      </c>
    </row>
    <row r="4821" spans="1:17" ht="15.75" customHeight="1" x14ac:dyDescent="0.25">
      <c r="A4821" s="2">
        <v>123</v>
      </c>
      <c r="B4821" s="2">
        <v>123</v>
      </c>
      <c r="C4821" s="2">
        <v>123</v>
      </c>
      <c r="D4821" s="2"/>
      <c r="E4821" s="3"/>
      <c r="F4821" s="3"/>
      <c r="G4821" s="3"/>
      <c r="H4821" s="3"/>
      <c r="I4821" s="3"/>
      <c r="J4821" s="4" t="str">
        <f t="shared" si="450"/>
        <v/>
      </c>
      <c r="K4821" s="3" t="str">
        <f t="shared" si="451"/>
        <v/>
      </c>
      <c r="L4821" s="5">
        <v>5320</v>
      </c>
      <c r="M4821" s="2" t="str">
        <f t="shared" si="452"/>
        <v>Hasta $9.989</v>
      </c>
      <c r="N4821" s="5">
        <f t="shared" si="453"/>
        <v>700</v>
      </c>
      <c r="O4821" s="6" t="str">
        <f t="shared" si="454"/>
        <v>No aplica (&lt;$19.990)</v>
      </c>
      <c r="P4821" s="7" t="str">
        <f t="array" ref="P4821">IF(OR(L4821="",K4821=""),"",IF(L4821&lt;19990,0,IF(L4821&lt;=30000,INDEX(Tarifas!$C$2:$C$37,MATCH(K4821,Tarifas!$A$2:$A$37,1)),IF(L4821&lt;=40000,INDEX(Tarifas!$D$2:$D$37,MATCH(K4821,Tarifas!$A$2:$A$37,1)),INDEX(Tarifas!$E$2:$E$37,MATCH(K4821,Tarifas!$A$2:$A$37,1))))))</f>
        <v/>
      </c>
      <c r="Q4821" s="7" t="str">
        <f t="shared" si="455"/>
        <v/>
      </c>
    </row>
    <row r="4822" spans="1:17" ht="15.75" customHeight="1" x14ac:dyDescent="0.25">
      <c r="A4822" s="2">
        <v>123</v>
      </c>
      <c r="B4822" s="2">
        <v>123</v>
      </c>
      <c r="C4822" s="2">
        <v>123</v>
      </c>
      <c r="D4822" s="2"/>
      <c r="E4822" s="3"/>
      <c r="F4822" s="3"/>
      <c r="G4822" s="3"/>
      <c r="H4822" s="3"/>
      <c r="I4822" s="3"/>
      <c r="J4822" s="4" t="str">
        <f t="shared" si="450"/>
        <v/>
      </c>
      <c r="K4822" s="3" t="str">
        <f t="shared" si="451"/>
        <v/>
      </c>
      <c r="L4822" s="5">
        <v>5320</v>
      </c>
      <c r="M4822" s="2" t="str">
        <f t="shared" si="452"/>
        <v>Hasta $9.989</v>
      </c>
      <c r="N4822" s="5">
        <f t="shared" si="453"/>
        <v>700</v>
      </c>
      <c r="O4822" s="6" t="str">
        <f t="shared" si="454"/>
        <v>No aplica (&lt;$19.990)</v>
      </c>
      <c r="P4822" s="7" t="str">
        <f t="array" ref="P4822">IF(OR(L4822="",K4822=""),"",IF(L4822&lt;19990,0,IF(L4822&lt;=30000,INDEX(Tarifas!$C$2:$C$37,MATCH(K4822,Tarifas!$A$2:$A$37,1)),IF(L4822&lt;=40000,INDEX(Tarifas!$D$2:$D$37,MATCH(K4822,Tarifas!$A$2:$A$37,1)),INDEX(Tarifas!$E$2:$E$37,MATCH(K4822,Tarifas!$A$2:$A$37,1))))))</f>
        <v/>
      </c>
      <c r="Q4822" s="7" t="str">
        <f t="shared" si="455"/>
        <v/>
      </c>
    </row>
    <row r="4823" spans="1:17" ht="15.75" customHeight="1" x14ac:dyDescent="0.25">
      <c r="A4823" s="2">
        <v>123</v>
      </c>
      <c r="B4823" s="2">
        <v>123</v>
      </c>
      <c r="C4823" s="2">
        <v>123</v>
      </c>
      <c r="D4823" s="2"/>
      <c r="E4823" s="3"/>
      <c r="F4823" s="3"/>
      <c r="G4823" s="3"/>
      <c r="H4823" s="3"/>
      <c r="I4823" s="3"/>
      <c r="J4823" s="4" t="str">
        <f t="shared" si="450"/>
        <v/>
      </c>
      <c r="K4823" s="3" t="str">
        <f t="shared" si="451"/>
        <v/>
      </c>
      <c r="L4823" s="5">
        <v>5390</v>
      </c>
      <c r="M4823" s="2" t="str">
        <f t="shared" si="452"/>
        <v>Hasta $9.989</v>
      </c>
      <c r="N4823" s="5">
        <f t="shared" si="453"/>
        <v>700</v>
      </c>
      <c r="O4823" s="6" t="str">
        <f t="shared" si="454"/>
        <v>No aplica (&lt;$19.990)</v>
      </c>
      <c r="P4823" s="7" t="str">
        <f t="array" ref="P4823">IF(OR(L4823="",K4823=""),"",IF(L4823&lt;19990,0,IF(L4823&lt;=30000,INDEX(Tarifas!$C$2:$C$37,MATCH(K4823,Tarifas!$A$2:$A$37,1)),IF(L4823&lt;=40000,INDEX(Tarifas!$D$2:$D$37,MATCH(K4823,Tarifas!$A$2:$A$37,1)),INDEX(Tarifas!$E$2:$E$37,MATCH(K4823,Tarifas!$A$2:$A$37,1))))))</f>
        <v/>
      </c>
      <c r="Q4823" s="7" t="str">
        <f t="shared" si="455"/>
        <v/>
      </c>
    </row>
    <row r="4824" spans="1:17" ht="15.75" customHeight="1" x14ac:dyDescent="0.25">
      <c r="A4824" s="2">
        <v>123</v>
      </c>
      <c r="B4824" s="2">
        <v>123</v>
      </c>
      <c r="C4824" s="2">
        <v>123</v>
      </c>
      <c r="D4824" s="2"/>
      <c r="E4824" s="3"/>
      <c r="F4824" s="3"/>
      <c r="G4824" s="3"/>
      <c r="H4824" s="3"/>
      <c r="I4824" s="3"/>
      <c r="J4824" s="4" t="str">
        <f t="shared" si="450"/>
        <v/>
      </c>
      <c r="K4824" s="3" t="str">
        <f t="shared" si="451"/>
        <v/>
      </c>
      <c r="L4824" s="5">
        <v>5390</v>
      </c>
      <c r="M4824" s="2" t="str">
        <f t="shared" si="452"/>
        <v>Hasta $9.989</v>
      </c>
      <c r="N4824" s="5">
        <f t="shared" si="453"/>
        <v>700</v>
      </c>
      <c r="O4824" s="6" t="str">
        <f t="shared" si="454"/>
        <v>No aplica (&lt;$19.990)</v>
      </c>
      <c r="P4824" s="7" t="str">
        <f t="array" ref="P4824">IF(OR(L4824="",K4824=""),"",IF(L4824&lt;19990,0,IF(L4824&lt;=30000,INDEX(Tarifas!$C$2:$C$37,MATCH(K4824,Tarifas!$A$2:$A$37,1)),IF(L4824&lt;=40000,INDEX(Tarifas!$D$2:$D$37,MATCH(K4824,Tarifas!$A$2:$A$37,1)),INDEX(Tarifas!$E$2:$E$37,MATCH(K4824,Tarifas!$A$2:$A$37,1))))))</f>
        <v/>
      </c>
      <c r="Q4824" s="7" t="str">
        <f t="shared" si="455"/>
        <v/>
      </c>
    </row>
    <row r="4825" spans="1:17" ht="15.75" customHeight="1" x14ac:dyDescent="0.25">
      <c r="A4825" s="2">
        <v>123</v>
      </c>
      <c r="B4825" s="2">
        <v>123</v>
      </c>
      <c r="C4825" s="2">
        <v>123</v>
      </c>
      <c r="D4825" s="2"/>
      <c r="E4825" s="3"/>
      <c r="F4825" s="3"/>
      <c r="G4825" s="3"/>
      <c r="H4825" s="3"/>
      <c r="I4825" s="3"/>
      <c r="J4825" s="4" t="str">
        <f t="shared" si="450"/>
        <v/>
      </c>
      <c r="K4825" s="3" t="str">
        <f t="shared" si="451"/>
        <v/>
      </c>
      <c r="L4825" s="5">
        <v>5390</v>
      </c>
      <c r="M4825" s="2" t="str">
        <f t="shared" si="452"/>
        <v>Hasta $9.989</v>
      </c>
      <c r="N4825" s="5">
        <f t="shared" si="453"/>
        <v>700</v>
      </c>
      <c r="O4825" s="6" t="str">
        <f t="shared" si="454"/>
        <v>No aplica (&lt;$19.990)</v>
      </c>
      <c r="P4825" s="7" t="str">
        <f t="array" ref="P4825">IF(OR(L4825="",K4825=""),"",IF(L4825&lt;19990,0,IF(L4825&lt;=30000,INDEX(Tarifas!$C$2:$C$37,MATCH(K4825,Tarifas!$A$2:$A$37,1)),IF(L4825&lt;=40000,INDEX(Tarifas!$D$2:$D$37,MATCH(K4825,Tarifas!$A$2:$A$37,1)),INDEX(Tarifas!$E$2:$E$37,MATCH(K4825,Tarifas!$A$2:$A$37,1))))))</f>
        <v/>
      </c>
      <c r="Q4825" s="7" t="str">
        <f t="shared" si="455"/>
        <v/>
      </c>
    </row>
    <row r="4826" spans="1:17" ht="15.75" customHeight="1" x14ac:dyDescent="0.25">
      <c r="A4826" s="2">
        <v>123</v>
      </c>
      <c r="B4826" s="2">
        <v>123</v>
      </c>
      <c r="C4826" s="2">
        <v>123</v>
      </c>
      <c r="D4826" s="2"/>
      <c r="E4826" s="3"/>
      <c r="F4826" s="3"/>
      <c r="G4826" s="3"/>
      <c r="H4826" s="3"/>
      <c r="I4826" s="3"/>
      <c r="J4826" s="4" t="str">
        <f t="shared" si="450"/>
        <v/>
      </c>
      <c r="K4826" s="3" t="str">
        <f t="shared" si="451"/>
        <v/>
      </c>
      <c r="L4826" s="5">
        <v>5391</v>
      </c>
      <c r="M4826" s="2" t="str">
        <f t="shared" si="452"/>
        <v>Hasta $9.989</v>
      </c>
      <c r="N4826" s="5">
        <f t="shared" si="453"/>
        <v>700</v>
      </c>
      <c r="O4826" s="6" t="str">
        <f t="shared" si="454"/>
        <v>No aplica (&lt;$19.990)</v>
      </c>
      <c r="P4826" s="7" t="str">
        <f t="array" ref="P4826">IF(OR(L4826="",K4826=""),"",IF(L4826&lt;19990,0,IF(L4826&lt;=30000,INDEX(Tarifas!$C$2:$C$37,MATCH(K4826,Tarifas!$A$2:$A$37,1)),IF(L4826&lt;=40000,INDEX(Tarifas!$D$2:$D$37,MATCH(K4826,Tarifas!$A$2:$A$37,1)),INDEX(Tarifas!$E$2:$E$37,MATCH(K4826,Tarifas!$A$2:$A$37,1))))))</f>
        <v/>
      </c>
      <c r="Q4826" s="7" t="str">
        <f t="shared" si="455"/>
        <v/>
      </c>
    </row>
    <row r="4827" spans="1:17" ht="15.75" customHeight="1" x14ac:dyDescent="0.25">
      <c r="A4827" s="2">
        <v>123</v>
      </c>
      <c r="B4827" s="2">
        <v>123</v>
      </c>
      <c r="C4827" s="2">
        <v>123</v>
      </c>
      <c r="D4827" s="2"/>
      <c r="E4827" s="3"/>
      <c r="F4827" s="3"/>
      <c r="G4827" s="3"/>
      <c r="H4827" s="3"/>
      <c r="I4827" s="3"/>
      <c r="J4827" s="4" t="str">
        <f t="shared" si="450"/>
        <v/>
      </c>
      <c r="K4827" s="3" t="str">
        <f t="shared" si="451"/>
        <v/>
      </c>
      <c r="L4827" s="5">
        <v>5425</v>
      </c>
      <c r="M4827" s="2" t="str">
        <f t="shared" si="452"/>
        <v>Hasta $9.989</v>
      </c>
      <c r="N4827" s="5">
        <f t="shared" si="453"/>
        <v>700</v>
      </c>
      <c r="O4827" s="6" t="str">
        <f t="shared" si="454"/>
        <v>No aplica (&lt;$19.990)</v>
      </c>
      <c r="P4827" s="7" t="str">
        <f t="array" ref="P4827">IF(OR(L4827="",K4827=""),"",IF(L4827&lt;19990,0,IF(L4827&lt;=30000,INDEX(Tarifas!$C$2:$C$37,MATCH(K4827,Tarifas!$A$2:$A$37,1)),IF(L4827&lt;=40000,INDEX(Tarifas!$D$2:$D$37,MATCH(K4827,Tarifas!$A$2:$A$37,1)),INDEX(Tarifas!$E$2:$E$37,MATCH(K4827,Tarifas!$A$2:$A$37,1))))))</f>
        <v/>
      </c>
      <c r="Q4827" s="7" t="str">
        <f t="shared" si="455"/>
        <v/>
      </c>
    </row>
    <row r="4828" spans="1:17" ht="15.75" customHeight="1" x14ac:dyDescent="0.25">
      <c r="A4828" s="2">
        <v>123</v>
      </c>
      <c r="B4828" s="2">
        <v>123</v>
      </c>
      <c r="C4828" s="2">
        <v>123</v>
      </c>
      <c r="D4828" s="2"/>
      <c r="E4828" s="3"/>
      <c r="F4828" s="3"/>
      <c r="G4828" s="3"/>
      <c r="H4828" s="3"/>
      <c r="I4828" s="3"/>
      <c r="J4828" s="4" t="str">
        <f t="shared" si="450"/>
        <v/>
      </c>
      <c r="K4828" s="3" t="str">
        <f t="shared" si="451"/>
        <v/>
      </c>
      <c r="L4828" s="5">
        <v>5425</v>
      </c>
      <c r="M4828" s="2" t="str">
        <f t="shared" si="452"/>
        <v>Hasta $9.989</v>
      </c>
      <c r="N4828" s="5">
        <f t="shared" si="453"/>
        <v>700</v>
      </c>
      <c r="O4828" s="6" t="str">
        <f t="shared" si="454"/>
        <v>No aplica (&lt;$19.990)</v>
      </c>
      <c r="P4828" s="7" t="str">
        <f t="array" ref="P4828">IF(OR(L4828="",K4828=""),"",IF(L4828&lt;19990,0,IF(L4828&lt;=30000,INDEX(Tarifas!$C$2:$C$37,MATCH(K4828,Tarifas!$A$2:$A$37,1)),IF(L4828&lt;=40000,INDEX(Tarifas!$D$2:$D$37,MATCH(K4828,Tarifas!$A$2:$A$37,1)),INDEX(Tarifas!$E$2:$E$37,MATCH(K4828,Tarifas!$A$2:$A$37,1))))))</f>
        <v/>
      </c>
      <c r="Q4828" s="7" t="str">
        <f t="shared" si="455"/>
        <v/>
      </c>
    </row>
    <row r="4829" spans="1:17" ht="15.75" customHeight="1" x14ac:dyDescent="0.25">
      <c r="A4829" s="2">
        <v>123</v>
      </c>
      <c r="B4829" s="2">
        <v>123</v>
      </c>
      <c r="C4829" s="2">
        <v>123</v>
      </c>
      <c r="D4829" s="2"/>
      <c r="E4829" s="3"/>
      <c r="F4829" s="3"/>
      <c r="G4829" s="3"/>
      <c r="H4829" s="3"/>
      <c r="I4829" s="3"/>
      <c r="J4829" s="4" t="str">
        <f t="shared" si="450"/>
        <v/>
      </c>
      <c r="K4829" s="3" t="str">
        <f t="shared" si="451"/>
        <v/>
      </c>
      <c r="L4829" s="5">
        <v>5489</v>
      </c>
      <c r="M4829" s="2" t="str">
        <f t="shared" si="452"/>
        <v>Hasta $9.989</v>
      </c>
      <c r="N4829" s="5">
        <f t="shared" si="453"/>
        <v>700</v>
      </c>
      <c r="O4829" s="6" t="str">
        <f t="shared" si="454"/>
        <v>No aplica (&lt;$19.990)</v>
      </c>
      <c r="P4829" s="7" t="str">
        <f t="array" ref="P4829">IF(OR(L4829="",K4829=""),"",IF(L4829&lt;19990,0,IF(L4829&lt;=30000,INDEX(Tarifas!$C$2:$C$37,MATCH(K4829,Tarifas!$A$2:$A$37,1)),IF(L4829&lt;=40000,INDEX(Tarifas!$D$2:$D$37,MATCH(K4829,Tarifas!$A$2:$A$37,1)),INDEX(Tarifas!$E$2:$E$37,MATCH(K4829,Tarifas!$A$2:$A$37,1))))))</f>
        <v/>
      </c>
      <c r="Q4829" s="7" t="str">
        <f t="shared" si="455"/>
        <v/>
      </c>
    </row>
    <row r="4830" spans="1:17" ht="15.75" customHeight="1" x14ac:dyDescent="0.25">
      <c r="A4830" s="2">
        <v>123</v>
      </c>
      <c r="B4830" s="2">
        <v>123</v>
      </c>
      <c r="C4830" s="2">
        <v>123</v>
      </c>
      <c r="D4830" s="2"/>
      <c r="E4830" s="3"/>
      <c r="F4830" s="3"/>
      <c r="G4830" s="3"/>
      <c r="H4830" s="3"/>
      <c r="I4830" s="3"/>
      <c r="J4830" s="4" t="str">
        <f t="shared" si="450"/>
        <v/>
      </c>
      <c r="K4830" s="3" t="str">
        <f t="shared" si="451"/>
        <v/>
      </c>
      <c r="L4830" s="5">
        <v>5489</v>
      </c>
      <c r="M4830" s="2" t="str">
        <f t="shared" si="452"/>
        <v>Hasta $9.989</v>
      </c>
      <c r="N4830" s="5">
        <f t="shared" si="453"/>
        <v>700</v>
      </c>
      <c r="O4830" s="6" t="str">
        <f t="shared" si="454"/>
        <v>No aplica (&lt;$19.990)</v>
      </c>
      <c r="P4830" s="7" t="str">
        <f t="array" ref="P4830">IF(OR(L4830="",K4830=""),"",IF(L4830&lt;19990,0,IF(L4830&lt;=30000,INDEX(Tarifas!$C$2:$C$37,MATCH(K4830,Tarifas!$A$2:$A$37,1)),IF(L4830&lt;=40000,INDEX(Tarifas!$D$2:$D$37,MATCH(K4830,Tarifas!$A$2:$A$37,1)),INDEX(Tarifas!$E$2:$E$37,MATCH(K4830,Tarifas!$A$2:$A$37,1))))))</f>
        <v/>
      </c>
      <c r="Q4830" s="7" t="str">
        <f t="shared" si="455"/>
        <v/>
      </c>
    </row>
    <row r="4831" spans="1:17" ht="15.75" customHeight="1" x14ac:dyDescent="0.25">
      <c r="A4831" s="2">
        <v>123</v>
      </c>
      <c r="B4831" s="2">
        <v>123</v>
      </c>
      <c r="C4831" s="2">
        <v>123</v>
      </c>
      <c r="D4831" s="2"/>
      <c r="E4831" s="3"/>
      <c r="F4831" s="3"/>
      <c r="G4831" s="3"/>
      <c r="H4831" s="3"/>
      <c r="I4831" s="3"/>
      <c r="J4831" s="4" t="str">
        <f t="shared" si="450"/>
        <v/>
      </c>
      <c r="K4831" s="3" t="str">
        <f t="shared" si="451"/>
        <v/>
      </c>
      <c r="L4831" s="5">
        <v>5490</v>
      </c>
      <c r="M4831" s="2" t="str">
        <f t="shared" si="452"/>
        <v>Hasta $9.989</v>
      </c>
      <c r="N4831" s="5">
        <f t="shared" si="453"/>
        <v>700</v>
      </c>
      <c r="O4831" s="6" t="str">
        <f t="shared" si="454"/>
        <v>No aplica (&lt;$19.990)</v>
      </c>
      <c r="P4831" s="7" t="str">
        <f t="array" ref="P4831">IF(OR(L4831="",K4831=""),"",IF(L4831&lt;19990,0,IF(L4831&lt;=30000,INDEX(Tarifas!$C$2:$C$37,MATCH(K4831,Tarifas!$A$2:$A$37,1)),IF(L4831&lt;=40000,INDEX(Tarifas!$D$2:$D$37,MATCH(K4831,Tarifas!$A$2:$A$37,1)),INDEX(Tarifas!$E$2:$E$37,MATCH(K4831,Tarifas!$A$2:$A$37,1))))))</f>
        <v/>
      </c>
      <c r="Q4831" s="7" t="str">
        <f t="shared" si="455"/>
        <v/>
      </c>
    </row>
    <row r="4832" spans="1:17" ht="15.75" customHeight="1" x14ac:dyDescent="0.25">
      <c r="A4832" s="2">
        <v>123</v>
      </c>
      <c r="B4832" s="2">
        <v>123</v>
      </c>
      <c r="C4832" s="2">
        <v>123</v>
      </c>
      <c r="D4832" s="2"/>
      <c r="E4832" s="3"/>
      <c r="F4832" s="3"/>
      <c r="G4832" s="3"/>
      <c r="H4832" s="3"/>
      <c r="I4832" s="3"/>
      <c r="J4832" s="4" t="str">
        <f t="shared" si="450"/>
        <v/>
      </c>
      <c r="K4832" s="3" t="str">
        <f t="shared" si="451"/>
        <v/>
      </c>
      <c r="L4832" s="5">
        <v>5490</v>
      </c>
      <c r="M4832" s="2" t="str">
        <f t="shared" si="452"/>
        <v>Hasta $9.989</v>
      </c>
      <c r="N4832" s="5">
        <f t="shared" si="453"/>
        <v>700</v>
      </c>
      <c r="O4832" s="6" t="str">
        <f t="shared" si="454"/>
        <v>No aplica (&lt;$19.990)</v>
      </c>
      <c r="P4832" s="7" t="str">
        <f t="array" ref="P4832">IF(OR(L4832="",K4832=""),"",IF(L4832&lt;19990,0,IF(L4832&lt;=30000,INDEX(Tarifas!$C$2:$C$37,MATCH(K4832,Tarifas!$A$2:$A$37,1)),IF(L4832&lt;=40000,INDEX(Tarifas!$D$2:$D$37,MATCH(K4832,Tarifas!$A$2:$A$37,1)),INDEX(Tarifas!$E$2:$E$37,MATCH(K4832,Tarifas!$A$2:$A$37,1))))))</f>
        <v/>
      </c>
      <c r="Q4832" s="7" t="str">
        <f t="shared" si="455"/>
        <v/>
      </c>
    </row>
    <row r="4833" spans="1:17" ht="15.75" customHeight="1" x14ac:dyDescent="0.25">
      <c r="A4833" s="2">
        <v>123</v>
      </c>
      <c r="B4833" s="2">
        <v>123</v>
      </c>
      <c r="C4833" s="2">
        <v>123</v>
      </c>
      <c r="D4833" s="2"/>
      <c r="E4833" s="3"/>
      <c r="F4833" s="3"/>
      <c r="G4833" s="3"/>
      <c r="H4833" s="3"/>
      <c r="I4833" s="3"/>
      <c r="J4833" s="4" t="str">
        <f t="shared" si="450"/>
        <v/>
      </c>
      <c r="K4833" s="3" t="str">
        <f t="shared" si="451"/>
        <v/>
      </c>
      <c r="L4833" s="5">
        <v>5490</v>
      </c>
      <c r="M4833" s="2" t="str">
        <f t="shared" si="452"/>
        <v>Hasta $9.989</v>
      </c>
      <c r="N4833" s="5">
        <f t="shared" si="453"/>
        <v>700</v>
      </c>
      <c r="O4833" s="6" t="str">
        <f t="shared" si="454"/>
        <v>No aplica (&lt;$19.990)</v>
      </c>
      <c r="P4833" s="7" t="str">
        <f t="array" ref="P4833">IF(OR(L4833="",K4833=""),"",IF(L4833&lt;19990,0,IF(L4833&lt;=30000,INDEX(Tarifas!$C$2:$C$37,MATCH(K4833,Tarifas!$A$2:$A$37,1)),IF(L4833&lt;=40000,INDEX(Tarifas!$D$2:$D$37,MATCH(K4833,Tarifas!$A$2:$A$37,1)),INDEX(Tarifas!$E$2:$E$37,MATCH(K4833,Tarifas!$A$2:$A$37,1))))))</f>
        <v/>
      </c>
      <c r="Q4833" s="7" t="str">
        <f t="shared" si="455"/>
        <v/>
      </c>
    </row>
    <row r="4834" spans="1:17" ht="15.75" customHeight="1" x14ac:dyDescent="0.25">
      <c r="A4834" s="2">
        <v>123</v>
      </c>
      <c r="B4834" s="2">
        <v>123</v>
      </c>
      <c r="C4834" s="2">
        <v>123</v>
      </c>
      <c r="D4834" s="2"/>
      <c r="E4834" s="3"/>
      <c r="F4834" s="3"/>
      <c r="G4834" s="3"/>
      <c r="H4834" s="3"/>
      <c r="I4834" s="3"/>
      <c r="J4834" s="4" t="str">
        <f t="shared" si="450"/>
        <v/>
      </c>
      <c r="K4834" s="3" t="str">
        <f t="shared" si="451"/>
        <v/>
      </c>
      <c r="L4834" s="5">
        <v>5490</v>
      </c>
      <c r="M4834" s="2" t="str">
        <f t="shared" si="452"/>
        <v>Hasta $9.989</v>
      </c>
      <c r="N4834" s="5">
        <f t="shared" si="453"/>
        <v>700</v>
      </c>
      <c r="O4834" s="6" t="str">
        <f t="shared" si="454"/>
        <v>No aplica (&lt;$19.990)</v>
      </c>
      <c r="P4834" s="7" t="str">
        <f t="array" ref="P4834">IF(OR(L4834="",K4834=""),"",IF(L4834&lt;19990,0,IF(L4834&lt;=30000,INDEX(Tarifas!$C$2:$C$37,MATCH(K4834,Tarifas!$A$2:$A$37,1)),IF(L4834&lt;=40000,INDEX(Tarifas!$D$2:$D$37,MATCH(K4834,Tarifas!$A$2:$A$37,1)),INDEX(Tarifas!$E$2:$E$37,MATCH(K4834,Tarifas!$A$2:$A$37,1))))))</f>
        <v/>
      </c>
      <c r="Q4834" s="7" t="str">
        <f t="shared" si="455"/>
        <v/>
      </c>
    </row>
    <row r="4835" spans="1:17" ht="15.75" customHeight="1" x14ac:dyDescent="0.25">
      <c r="A4835" s="2">
        <v>123</v>
      </c>
      <c r="B4835" s="2">
        <v>123</v>
      </c>
      <c r="C4835" s="2">
        <v>123</v>
      </c>
      <c r="D4835" s="2"/>
      <c r="E4835" s="3"/>
      <c r="F4835" s="3"/>
      <c r="G4835" s="3"/>
      <c r="H4835" s="3"/>
      <c r="I4835" s="3"/>
      <c r="J4835" s="4" t="str">
        <f t="shared" si="450"/>
        <v/>
      </c>
      <c r="K4835" s="3" t="str">
        <f t="shared" si="451"/>
        <v/>
      </c>
      <c r="L4835" s="5">
        <v>5490</v>
      </c>
      <c r="M4835" s="2" t="str">
        <f t="shared" si="452"/>
        <v>Hasta $9.989</v>
      </c>
      <c r="N4835" s="5">
        <f t="shared" si="453"/>
        <v>700</v>
      </c>
      <c r="O4835" s="6" t="str">
        <f t="shared" si="454"/>
        <v>No aplica (&lt;$19.990)</v>
      </c>
      <c r="P4835" s="7" t="str">
        <f t="array" ref="P4835">IF(OR(L4835="",K4835=""),"",IF(L4835&lt;19990,0,IF(L4835&lt;=30000,INDEX(Tarifas!$C$2:$C$37,MATCH(K4835,Tarifas!$A$2:$A$37,1)),IF(L4835&lt;=40000,INDEX(Tarifas!$D$2:$D$37,MATCH(K4835,Tarifas!$A$2:$A$37,1)),INDEX(Tarifas!$E$2:$E$37,MATCH(K4835,Tarifas!$A$2:$A$37,1))))))</f>
        <v/>
      </c>
      <c r="Q4835" s="7" t="str">
        <f t="shared" si="455"/>
        <v/>
      </c>
    </row>
    <row r="4836" spans="1:17" ht="15.75" customHeight="1" x14ac:dyDescent="0.25">
      <c r="A4836" s="2">
        <v>123</v>
      </c>
      <c r="B4836" s="2">
        <v>123</v>
      </c>
      <c r="C4836" s="2">
        <v>123</v>
      </c>
      <c r="D4836" s="2"/>
      <c r="E4836" s="3"/>
      <c r="F4836" s="3"/>
      <c r="G4836" s="3"/>
      <c r="H4836" s="3"/>
      <c r="I4836" s="3"/>
      <c r="J4836" s="4" t="str">
        <f t="shared" si="450"/>
        <v/>
      </c>
      <c r="K4836" s="3" t="str">
        <f t="shared" si="451"/>
        <v/>
      </c>
      <c r="L4836" s="5">
        <v>5490</v>
      </c>
      <c r="M4836" s="2" t="str">
        <f t="shared" si="452"/>
        <v>Hasta $9.989</v>
      </c>
      <c r="N4836" s="5">
        <f t="shared" si="453"/>
        <v>700</v>
      </c>
      <c r="O4836" s="6" t="str">
        <f t="shared" si="454"/>
        <v>No aplica (&lt;$19.990)</v>
      </c>
      <c r="P4836" s="7" t="str">
        <f t="array" ref="P4836">IF(OR(L4836="",K4836=""),"",IF(L4836&lt;19990,0,IF(L4836&lt;=30000,INDEX(Tarifas!$C$2:$C$37,MATCH(K4836,Tarifas!$A$2:$A$37,1)),IF(L4836&lt;=40000,INDEX(Tarifas!$D$2:$D$37,MATCH(K4836,Tarifas!$A$2:$A$37,1)),INDEX(Tarifas!$E$2:$E$37,MATCH(K4836,Tarifas!$A$2:$A$37,1))))))</f>
        <v/>
      </c>
      <c r="Q4836" s="7" t="str">
        <f t="shared" si="455"/>
        <v/>
      </c>
    </row>
    <row r="4837" spans="1:17" ht="15.75" customHeight="1" x14ac:dyDescent="0.25">
      <c r="A4837" s="2">
        <v>123</v>
      </c>
      <c r="B4837" s="2">
        <v>123</v>
      </c>
      <c r="C4837" s="2">
        <v>123</v>
      </c>
      <c r="D4837" s="2"/>
      <c r="E4837" s="3"/>
      <c r="F4837" s="3"/>
      <c r="G4837" s="3"/>
      <c r="H4837" s="3"/>
      <c r="I4837" s="3"/>
      <c r="J4837" s="4" t="str">
        <f t="shared" si="450"/>
        <v/>
      </c>
      <c r="K4837" s="3" t="str">
        <f t="shared" si="451"/>
        <v/>
      </c>
      <c r="L4837" s="5">
        <v>5490</v>
      </c>
      <c r="M4837" s="2" t="str">
        <f t="shared" si="452"/>
        <v>Hasta $9.989</v>
      </c>
      <c r="N4837" s="5">
        <f t="shared" si="453"/>
        <v>700</v>
      </c>
      <c r="O4837" s="6" t="str">
        <f t="shared" si="454"/>
        <v>No aplica (&lt;$19.990)</v>
      </c>
      <c r="P4837" s="7" t="str">
        <f t="array" ref="P4837">IF(OR(L4837="",K4837=""),"",IF(L4837&lt;19990,0,IF(L4837&lt;=30000,INDEX(Tarifas!$C$2:$C$37,MATCH(K4837,Tarifas!$A$2:$A$37,1)),IF(L4837&lt;=40000,INDEX(Tarifas!$D$2:$D$37,MATCH(K4837,Tarifas!$A$2:$A$37,1)),INDEX(Tarifas!$E$2:$E$37,MATCH(K4837,Tarifas!$A$2:$A$37,1))))))</f>
        <v/>
      </c>
      <c r="Q4837" s="7" t="str">
        <f t="shared" si="455"/>
        <v/>
      </c>
    </row>
    <row r="4838" spans="1:17" ht="15.75" customHeight="1" x14ac:dyDescent="0.25">
      <c r="A4838" s="2">
        <v>123</v>
      </c>
      <c r="B4838" s="2">
        <v>123</v>
      </c>
      <c r="C4838" s="2">
        <v>123</v>
      </c>
      <c r="D4838" s="2"/>
      <c r="E4838" s="3"/>
      <c r="F4838" s="3"/>
      <c r="G4838" s="3"/>
      <c r="H4838" s="3"/>
      <c r="I4838" s="3"/>
      <c r="J4838" s="4" t="str">
        <f t="shared" si="450"/>
        <v/>
      </c>
      <c r="K4838" s="3" t="str">
        <f t="shared" si="451"/>
        <v/>
      </c>
      <c r="L4838" s="5">
        <v>5490</v>
      </c>
      <c r="M4838" s="2" t="str">
        <f t="shared" si="452"/>
        <v>Hasta $9.989</v>
      </c>
      <c r="N4838" s="5">
        <f t="shared" si="453"/>
        <v>700</v>
      </c>
      <c r="O4838" s="6" t="str">
        <f t="shared" si="454"/>
        <v>No aplica (&lt;$19.990)</v>
      </c>
      <c r="P4838" s="7" t="str">
        <f t="array" ref="P4838">IF(OR(L4838="",K4838=""),"",IF(L4838&lt;19990,0,IF(L4838&lt;=30000,INDEX(Tarifas!$C$2:$C$37,MATCH(K4838,Tarifas!$A$2:$A$37,1)),IF(L4838&lt;=40000,INDEX(Tarifas!$D$2:$D$37,MATCH(K4838,Tarifas!$A$2:$A$37,1)),INDEX(Tarifas!$E$2:$E$37,MATCH(K4838,Tarifas!$A$2:$A$37,1))))))</f>
        <v/>
      </c>
      <c r="Q4838" s="7" t="str">
        <f t="shared" si="455"/>
        <v/>
      </c>
    </row>
    <row r="4839" spans="1:17" ht="15.75" customHeight="1" x14ac:dyDescent="0.25">
      <c r="A4839" s="2">
        <v>123</v>
      </c>
      <c r="B4839" s="2">
        <v>123</v>
      </c>
      <c r="C4839" s="2">
        <v>123</v>
      </c>
      <c r="D4839" s="2"/>
      <c r="E4839" s="3"/>
      <c r="F4839" s="3"/>
      <c r="G4839" s="3"/>
      <c r="H4839" s="3"/>
      <c r="I4839" s="3"/>
      <c r="J4839" s="4" t="str">
        <f t="shared" si="450"/>
        <v/>
      </c>
      <c r="K4839" s="3" t="str">
        <f t="shared" si="451"/>
        <v/>
      </c>
      <c r="L4839" s="5">
        <v>5490</v>
      </c>
      <c r="M4839" s="2" t="str">
        <f t="shared" si="452"/>
        <v>Hasta $9.989</v>
      </c>
      <c r="N4839" s="5">
        <f t="shared" si="453"/>
        <v>700</v>
      </c>
      <c r="O4839" s="6" t="str">
        <f t="shared" si="454"/>
        <v>No aplica (&lt;$19.990)</v>
      </c>
      <c r="P4839" s="7" t="str">
        <f t="array" ref="P4839">IF(OR(L4839="",K4839=""),"",IF(L4839&lt;19990,0,IF(L4839&lt;=30000,INDEX(Tarifas!$C$2:$C$37,MATCH(K4839,Tarifas!$A$2:$A$37,1)),IF(L4839&lt;=40000,INDEX(Tarifas!$D$2:$D$37,MATCH(K4839,Tarifas!$A$2:$A$37,1)),INDEX(Tarifas!$E$2:$E$37,MATCH(K4839,Tarifas!$A$2:$A$37,1))))))</f>
        <v/>
      </c>
      <c r="Q4839" s="7" t="str">
        <f t="shared" si="455"/>
        <v/>
      </c>
    </row>
    <row r="4840" spans="1:17" ht="15.75" customHeight="1" x14ac:dyDescent="0.25">
      <c r="A4840" s="2">
        <v>123</v>
      </c>
      <c r="B4840" s="2">
        <v>123</v>
      </c>
      <c r="C4840" s="2">
        <v>123</v>
      </c>
      <c r="D4840" s="2"/>
      <c r="E4840" s="3"/>
      <c r="F4840" s="3"/>
      <c r="G4840" s="3"/>
      <c r="H4840" s="3"/>
      <c r="I4840" s="3"/>
      <c r="J4840" s="4" t="str">
        <f t="shared" si="450"/>
        <v/>
      </c>
      <c r="K4840" s="3" t="str">
        <f t="shared" si="451"/>
        <v/>
      </c>
      <c r="L4840" s="5">
        <v>5490</v>
      </c>
      <c r="M4840" s="2" t="str">
        <f t="shared" si="452"/>
        <v>Hasta $9.989</v>
      </c>
      <c r="N4840" s="5">
        <f t="shared" si="453"/>
        <v>700</v>
      </c>
      <c r="O4840" s="6" t="str">
        <f t="shared" si="454"/>
        <v>No aplica (&lt;$19.990)</v>
      </c>
      <c r="P4840" s="7" t="str">
        <f t="array" ref="P4840">IF(OR(L4840="",K4840=""),"",IF(L4840&lt;19990,0,IF(L4840&lt;=30000,INDEX(Tarifas!$C$2:$C$37,MATCH(K4840,Tarifas!$A$2:$A$37,1)),IF(L4840&lt;=40000,INDEX(Tarifas!$D$2:$D$37,MATCH(K4840,Tarifas!$A$2:$A$37,1)),INDEX(Tarifas!$E$2:$E$37,MATCH(K4840,Tarifas!$A$2:$A$37,1))))))</f>
        <v/>
      </c>
      <c r="Q4840" s="7" t="str">
        <f t="shared" si="455"/>
        <v/>
      </c>
    </row>
    <row r="4841" spans="1:17" ht="15.75" customHeight="1" x14ac:dyDescent="0.25">
      <c r="A4841" s="2">
        <v>123</v>
      </c>
      <c r="B4841" s="2">
        <v>123</v>
      </c>
      <c r="C4841" s="2">
        <v>123</v>
      </c>
      <c r="D4841" s="2"/>
      <c r="E4841" s="3"/>
      <c r="F4841" s="3"/>
      <c r="G4841" s="3"/>
      <c r="H4841" s="3"/>
      <c r="I4841" s="3"/>
      <c r="J4841" s="4" t="str">
        <f t="shared" si="450"/>
        <v/>
      </c>
      <c r="K4841" s="3" t="str">
        <f t="shared" si="451"/>
        <v/>
      </c>
      <c r="L4841" s="5">
        <v>5490</v>
      </c>
      <c r="M4841" s="2" t="str">
        <f t="shared" si="452"/>
        <v>Hasta $9.989</v>
      </c>
      <c r="N4841" s="5">
        <f t="shared" si="453"/>
        <v>700</v>
      </c>
      <c r="O4841" s="6" t="str">
        <f t="shared" si="454"/>
        <v>No aplica (&lt;$19.990)</v>
      </c>
      <c r="P4841" s="7" t="str">
        <f t="array" ref="P4841">IF(OR(L4841="",K4841=""),"",IF(L4841&lt;19990,0,IF(L4841&lt;=30000,INDEX(Tarifas!$C$2:$C$37,MATCH(K4841,Tarifas!$A$2:$A$37,1)),IF(L4841&lt;=40000,INDEX(Tarifas!$D$2:$D$37,MATCH(K4841,Tarifas!$A$2:$A$37,1)),INDEX(Tarifas!$E$2:$E$37,MATCH(K4841,Tarifas!$A$2:$A$37,1))))))</f>
        <v/>
      </c>
      <c r="Q4841" s="7" t="str">
        <f t="shared" si="455"/>
        <v/>
      </c>
    </row>
    <row r="4842" spans="1:17" ht="15.75" customHeight="1" x14ac:dyDescent="0.25">
      <c r="A4842" s="2">
        <v>123</v>
      </c>
      <c r="B4842" s="2">
        <v>123</v>
      </c>
      <c r="C4842" s="2">
        <v>123</v>
      </c>
      <c r="D4842" s="2"/>
      <c r="E4842" s="3"/>
      <c r="F4842" s="3"/>
      <c r="G4842" s="3"/>
      <c r="H4842" s="3"/>
      <c r="I4842" s="3"/>
      <c r="J4842" s="4" t="str">
        <f t="shared" si="450"/>
        <v/>
      </c>
      <c r="K4842" s="3" t="str">
        <f t="shared" si="451"/>
        <v/>
      </c>
      <c r="L4842" s="5">
        <v>5496</v>
      </c>
      <c r="M4842" s="2" t="str">
        <f t="shared" si="452"/>
        <v>Hasta $9.989</v>
      </c>
      <c r="N4842" s="5">
        <f t="shared" si="453"/>
        <v>700</v>
      </c>
      <c r="O4842" s="6" t="str">
        <f t="shared" si="454"/>
        <v>No aplica (&lt;$19.990)</v>
      </c>
      <c r="P4842" s="7" t="str">
        <f t="array" ref="P4842">IF(OR(L4842="",K4842=""),"",IF(L4842&lt;19990,0,IF(L4842&lt;=30000,INDEX(Tarifas!$C$2:$C$37,MATCH(K4842,Tarifas!$A$2:$A$37,1)),IF(L4842&lt;=40000,INDEX(Tarifas!$D$2:$D$37,MATCH(K4842,Tarifas!$A$2:$A$37,1)),INDEX(Tarifas!$E$2:$E$37,MATCH(K4842,Tarifas!$A$2:$A$37,1))))))</f>
        <v/>
      </c>
      <c r="Q4842" s="7" t="str">
        <f t="shared" si="455"/>
        <v/>
      </c>
    </row>
    <row r="4843" spans="1:17" ht="15.75" customHeight="1" x14ac:dyDescent="0.25">
      <c r="A4843" s="2">
        <v>123</v>
      </c>
      <c r="B4843" s="2">
        <v>123</v>
      </c>
      <c r="C4843" s="2">
        <v>123</v>
      </c>
      <c r="D4843" s="2"/>
      <c r="E4843" s="3"/>
      <c r="F4843" s="3"/>
      <c r="G4843" s="3"/>
      <c r="H4843" s="3"/>
      <c r="I4843" s="3"/>
      <c r="J4843" s="4" t="str">
        <f t="shared" si="450"/>
        <v/>
      </c>
      <c r="K4843" s="3" t="str">
        <f t="shared" si="451"/>
        <v/>
      </c>
      <c r="L4843" s="5">
        <v>5496</v>
      </c>
      <c r="M4843" s="2" t="str">
        <f t="shared" si="452"/>
        <v>Hasta $9.989</v>
      </c>
      <c r="N4843" s="5">
        <f t="shared" si="453"/>
        <v>700</v>
      </c>
      <c r="O4843" s="6" t="str">
        <f t="shared" si="454"/>
        <v>No aplica (&lt;$19.990)</v>
      </c>
      <c r="P4843" s="7" t="str">
        <f t="array" ref="P4843">IF(OR(L4843="",K4843=""),"",IF(L4843&lt;19990,0,IF(L4843&lt;=30000,INDEX(Tarifas!$C$2:$C$37,MATCH(K4843,Tarifas!$A$2:$A$37,1)),IF(L4843&lt;=40000,INDEX(Tarifas!$D$2:$D$37,MATCH(K4843,Tarifas!$A$2:$A$37,1)),INDEX(Tarifas!$E$2:$E$37,MATCH(K4843,Tarifas!$A$2:$A$37,1))))))</f>
        <v/>
      </c>
      <c r="Q4843" s="7" t="str">
        <f t="shared" si="455"/>
        <v/>
      </c>
    </row>
    <row r="4844" spans="1:17" ht="15.75" customHeight="1" x14ac:dyDescent="0.25">
      <c r="A4844" s="2">
        <v>123</v>
      </c>
      <c r="B4844" s="2">
        <v>123</v>
      </c>
      <c r="C4844" s="2">
        <v>123</v>
      </c>
      <c r="D4844" s="2"/>
      <c r="E4844" s="3"/>
      <c r="F4844" s="3"/>
      <c r="G4844" s="3"/>
      <c r="H4844" s="3"/>
      <c r="I4844" s="3"/>
      <c r="J4844" s="4" t="str">
        <f t="shared" si="450"/>
        <v/>
      </c>
      <c r="K4844" s="3" t="str">
        <f t="shared" si="451"/>
        <v/>
      </c>
      <c r="L4844" s="5">
        <v>5616</v>
      </c>
      <c r="M4844" s="2" t="str">
        <f t="shared" si="452"/>
        <v>Hasta $9.989</v>
      </c>
      <c r="N4844" s="5">
        <f t="shared" si="453"/>
        <v>700</v>
      </c>
      <c r="O4844" s="6" t="str">
        <f t="shared" si="454"/>
        <v>No aplica (&lt;$19.990)</v>
      </c>
      <c r="P4844" s="7" t="str">
        <f t="array" ref="P4844">IF(OR(L4844="",K4844=""),"",IF(L4844&lt;19990,0,IF(L4844&lt;=30000,INDEX(Tarifas!$C$2:$C$37,MATCH(K4844,Tarifas!$A$2:$A$37,1)),IF(L4844&lt;=40000,INDEX(Tarifas!$D$2:$D$37,MATCH(K4844,Tarifas!$A$2:$A$37,1)),INDEX(Tarifas!$E$2:$E$37,MATCH(K4844,Tarifas!$A$2:$A$37,1))))))</f>
        <v/>
      </c>
      <c r="Q4844" s="7" t="str">
        <f t="shared" si="455"/>
        <v/>
      </c>
    </row>
    <row r="4845" spans="1:17" ht="15.75" customHeight="1" x14ac:dyDescent="0.25">
      <c r="A4845" s="2">
        <v>123</v>
      </c>
      <c r="B4845" s="2">
        <v>123</v>
      </c>
      <c r="C4845" s="2">
        <v>123</v>
      </c>
      <c r="D4845" s="2"/>
      <c r="E4845" s="3"/>
      <c r="F4845" s="3"/>
      <c r="G4845" s="3"/>
      <c r="H4845" s="3"/>
      <c r="I4845" s="3"/>
      <c r="J4845" s="4" t="str">
        <f t="shared" si="450"/>
        <v/>
      </c>
      <c r="K4845" s="3" t="str">
        <f t="shared" si="451"/>
        <v/>
      </c>
      <c r="L4845" s="5">
        <v>5690</v>
      </c>
      <c r="M4845" s="2" t="str">
        <f t="shared" si="452"/>
        <v>Hasta $9.989</v>
      </c>
      <c r="N4845" s="5">
        <f t="shared" si="453"/>
        <v>700</v>
      </c>
      <c r="O4845" s="6" t="str">
        <f t="shared" si="454"/>
        <v>No aplica (&lt;$19.990)</v>
      </c>
      <c r="P4845" s="7" t="str">
        <f t="array" ref="P4845">IF(OR(L4845="",K4845=""),"",IF(L4845&lt;19990,0,IF(L4845&lt;=30000,INDEX(Tarifas!$C$2:$C$37,MATCH(K4845,Tarifas!$A$2:$A$37,1)),IF(L4845&lt;=40000,INDEX(Tarifas!$D$2:$D$37,MATCH(K4845,Tarifas!$A$2:$A$37,1)),INDEX(Tarifas!$E$2:$E$37,MATCH(K4845,Tarifas!$A$2:$A$37,1))))))</f>
        <v/>
      </c>
      <c r="Q4845" s="7" t="str">
        <f t="shared" si="455"/>
        <v/>
      </c>
    </row>
    <row r="4846" spans="1:17" ht="15.75" customHeight="1" x14ac:dyDescent="0.25">
      <c r="A4846" s="2">
        <v>123</v>
      </c>
      <c r="B4846" s="2">
        <v>123</v>
      </c>
      <c r="C4846" s="2">
        <v>123</v>
      </c>
      <c r="D4846" s="2"/>
      <c r="E4846" s="3"/>
      <c r="F4846" s="3"/>
      <c r="G4846" s="3"/>
      <c r="H4846" s="3"/>
      <c r="I4846" s="3"/>
      <c r="J4846" s="4" t="str">
        <f t="shared" si="450"/>
        <v/>
      </c>
      <c r="K4846" s="3" t="str">
        <f t="shared" si="451"/>
        <v/>
      </c>
      <c r="L4846" s="5">
        <v>5713</v>
      </c>
      <c r="M4846" s="2" t="str">
        <f t="shared" si="452"/>
        <v>Hasta $9.989</v>
      </c>
      <c r="N4846" s="5">
        <f t="shared" si="453"/>
        <v>700</v>
      </c>
      <c r="O4846" s="6" t="str">
        <f t="shared" si="454"/>
        <v>No aplica (&lt;$19.990)</v>
      </c>
      <c r="P4846" s="7" t="str">
        <f t="array" ref="P4846">IF(OR(L4846="",K4846=""),"",IF(L4846&lt;19990,0,IF(L4846&lt;=30000,INDEX(Tarifas!$C$2:$C$37,MATCH(K4846,Tarifas!$A$2:$A$37,1)),IF(L4846&lt;=40000,INDEX(Tarifas!$D$2:$D$37,MATCH(K4846,Tarifas!$A$2:$A$37,1)),INDEX(Tarifas!$E$2:$E$37,MATCH(K4846,Tarifas!$A$2:$A$37,1))))))</f>
        <v/>
      </c>
      <c r="Q4846" s="7" t="str">
        <f t="shared" si="455"/>
        <v/>
      </c>
    </row>
    <row r="4847" spans="1:17" ht="15.75" customHeight="1" x14ac:dyDescent="0.25">
      <c r="A4847" s="2">
        <v>123</v>
      </c>
      <c r="B4847" s="2">
        <v>123</v>
      </c>
      <c r="C4847" s="2">
        <v>123</v>
      </c>
      <c r="D4847" s="2"/>
      <c r="E4847" s="3"/>
      <c r="F4847" s="3"/>
      <c r="G4847" s="3"/>
      <c r="H4847" s="3"/>
      <c r="I4847" s="3"/>
      <c r="J4847" s="4" t="str">
        <f t="shared" si="450"/>
        <v/>
      </c>
      <c r="K4847" s="3" t="str">
        <f t="shared" si="451"/>
        <v/>
      </c>
      <c r="L4847" s="5">
        <v>5720</v>
      </c>
      <c r="M4847" s="2" t="str">
        <f t="shared" si="452"/>
        <v>Hasta $9.989</v>
      </c>
      <c r="N4847" s="5">
        <f t="shared" si="453"/>
        <v>700</v>
      </c>
      <c r="O4847" s="6" t="str">
        <f t="shared" si="454"/>
        <v>No aplica (&lt;$19.990)</v>
      </c>
      <c r="P4847" s="7" t="str">
        <f t="array" ref="P4847">IF(OR(L4847="",K4847=""),"",IF(L4847&lt;19990,0,IF(L4847&lt;=30000,INDEX(Tarifas!$C$2:$C$37,MATCH(K4847,Tarifas!$A$2:$A$37,1)),IF(L4847&lt;=40000,INDEX(Tarifas!$D$2:$D$37,MATCH(K4847,Tarifas!$A$2:$A$37,1)),INDEX(Tarifas!$E$2:$E$37,MATCH(K4847,Tarifas!$A$2:$A$37,1))))))</f>
        <v/>
      </c>
      <c r="Q4847" s="7" t="str">
        <f t="shared" si="455"/>
        <v/>
      </c>
    </row>
    <row r="4848" spans="1:17" ht="15.75" customHeight="1" x14ac:dyDescent="0.25">
      <c r="A4848" s="2">
        <v>123</v>
      </c>
      <c r="B4848" s="2">
        <v>123</v>
      </c>
      <c r="C4848" s="2">
        <v>123</v>
      </c>
      <c r="D4848" s="2"/>
      <c r="E4848" s="3"/>
      <c r="F4848" s="3"/>
      <c r="G4848" s="3"/>
      <c r="H4848" s="3"/>
      <c r="I4848" s="3"/>
      <c r="J4848" s="4" t="str">
        <f t="shared" si="450"/>
        <v/>
      </c>
      <c r="K4848" s="3" t="str">
        <f t="shared" si="451"/>
        <v/>
      </c>
      <c r="L4848" s="5">
        <v>5740</v>
      </c>
      <c r="M4848" s="2" t="str">
        <f t="shared" si="452"/>
        <v>Hasta $9.989</v>
      </c>
      <c r="N4848" s="5">
        <f t="shared" si="453"/>
        <v>700</v>
      </c>
      <c r="O4848" s="6" t="str">
        <f t="shared" si="454"/>
        <v>No aplica (&lt;$19.990)</v>
      </c>
      <c r="P4848" s="7" t="str">
        <f t="array" ref="P4848">IF(OR(L4848="",K4848=""),"",IF(L4848&lt;19990,0,IF(L4848&lt;=30000,INDEX(Tarifas!$C$2:$C$37,MATCH(K4848,Tarifas!$A$2:$A$37,1)),IF(L4848&lt;=40000,INDEX(Tarifas!$D$2:$D$37,MATCH(K4848,Tarifas!$A$2:$A$37,1)),INDEX(Tarifas!$E$2:$E$37,MATCH(K4848,Tarifas!$A$2:$A$37,1))))))</f>
        <v/>
      </c>
      <c r="Q4848" s="7" t="str">
        <f t="shared" si="455"/>
        <v/>
      </c>
    </row>
    <row r="4849" spans="1:17" ht="15.75" customHeight="1" x14ac:dyDescent="0.25">
      <c r="A4849" s="2">
        <v>123</v>
      </c>
      <c r="B4849" s="2">
        <v>123</v>
      </c>
      <c r="C4849" s="2">
        <v>123</v>
      </c>
      <c r="D4849" s="2"/>
      <c r="E4849" s="3"/>
      <c r="F4849" s="3"/>
      <c r="G4849" s="3"/>
      <c r="H4849" s="3"/>
      <c r="I4849" s="3"/>
      <c r="J4849" s="4" t="str">
        <f t="shared" si="450"/>
        <v/>
      </c>
      <c r="K4849" s="3" t="str">
        <f t="shared" si="451"/>
        <v/>
      </c>
      <c r="L4849" s="5">
        <v>5790</v>
      </c>
      <c r="M4849" s="2" t="str">
        <f t="shared" si="452"/>
        <v>Hasta $9.989</v>
      </c>
      <c r="N4849" s="5">
        <f t="shared" si="453"/>
        <v>700</v>
      </c>
      <c r="O4849" s="6" t="str">
        <f t="shared" si="454"/>
        <v>No aplica (&lt;$19.990)</v>
      </c>
      <c r="P4849" s="7" t="str">
        <f t="array" ref="P4849">IF(OR(L4849="",K4849=""),"",IF(L4849&lt;19990,0,IF(L4849&lt;=30000,INDEX(Tarifas!$C$2:$C$37,MATCH(K4849,Tarifas!$A$2:$A$37,1)),IF(L4849&lt;=40000,INDEX(Tarifas!$D$2:$D$37,MATCH(K4849,Tarifas!$A$2:$A$37,1)),INDEX(Tarifas!$E$2:$E$37,MATCH(K4849,Tarifas!$A$2:$A$37,1))))))</f>
        <v/>
      </c>
      <c r="Q4849" s="7" t="str">
        <f t="shared" si="455"/>
        <v/>
      </c>
    </row>
    <row r="4850" spans="1:17" ht="15.75" customHeight="1" x14ac:dyDescent="0.25">
      <c r="A4850" s="2">
        <v>123</v>
      </c>
      <c r="B4850" s="2">
        <v>123</v>
      </c>
      <c r="C4850" s="2">
        <v>123</v>
      </c>
      <c r="D4850" s="2"/>
      <c r="E4850" s="3"/>
      <c r="F4850" s="3"/>
      <c r="G4850" s="3"/>
      <c r="H4850" s="3"/>
      <c r="I4850" s="3"/>
      <c r="J4850" s="4" t="str">
        <f t="shared" si="450"/>
        <v/>
      </c>
      <c r="K4850" s="3" t="str">
        <f t="shared" si="451"/>
        <v/>
      </c>
      <c r="L4850" s="5">
        <v>5810</v>
      </c>
      <c r="M4850" s="2" t="str">
        <f t="shared" si="452"/>
        <v>Hasta $9.989</v>
      </c>
      <c r="N4850" s="5">
        <f t="shared" si="453"/>
        <v>700</v>
      </c>
      <c r="O4850" s="6" t="str">
        <f t="shared" si="454"/>
        <v>No aplica (&lt;$19.990)</v>
      </c>
      <c r="P4850" s="7" t="str">
        <f t="array" ref="P4850">IF(OR(L4850="",K4850=""),"",IF(L4850&lt;19990,0,IF(L4850&lt;=30000,INDEX(Tarifas!$C$2:$C$37,MATCH(K4850,Tarifas!$A$2:$A$37,1)),IF(L4850&lt;=40000,INDEX(Tarifas!$D$2:$D$37,MATCH(K4850,Tarifas!$A$2:$A$37,1)),INDEX(Tarifas!$E$2:$E$37,MATCH(K4850,Tarifas!$A$2:$A$37,1))))))</f>
        <v/>
      </c>
      <c r="Q4850" s="7" t="str">
        <f t="shared" si="455"/>
        <v/>
      </c>
    </row>
    <row r="4851" spans="1:17" ht="15.75" customHeight="1" x14ac:dyDescent="0.25">
      <c r="A4851" s="2">
        <v>123</v>
      </c>
      <c r="B4851" s="2">
        <v>123</v>
      </c>
      <c r="C4851" s="2">
        <v>123</v>
      </c>
      <c r="D4851" s="2"/>
      <c r="E4851" s="3"/>
      <c r="F4851" s="3"/>
      <c r="G4851" s="3"/>
      <c r="H4851" s="3"/>
      <c r="I4851" s="3"/>
      <c r="J4851" s="4" t="str">
        <f t="shared" si="450"/>
        <v/>
      </c>
      <c r="K4851" s="3" t="str">
        <f t="shared" si="451"/>
        <v/>
      </c>
      <c r="L4851" s="5">
        <v>5810</v>
      </c>
      <c r="M4851" s="2" t="str">
        <f t="shared" si="452"/>
        <v>Hasta $9.989</v>
      </c>
      <c r="N4851" s="5">
        <f t="shared" si="453"/>
        <v>700</v>
      </c>
      <c r="O4851" s="6" t="str">
        <f t="shared" si="454"/>
        <v>No aplica (&lt;$19.990)</v>
      </c>
      <c r="P4851" s="7" t="str">
        <f t="array" ref="P4851">IF(OR(L4851="",K4851=""),"",IF(L4851&lt;19990,0,IF(L4851&lt;=30000,INDEX(Tarifas!$C$2:$C$37,MATCH(K4851,Tarifas!$A$2:$A$37,1)),IF(L4851&lt;=40000,INDEX(Tarifas!$D$2:$D$37,MATCH(K4851,Tarifas!$A$2:$A$37,1)),INDEX(Tarifas!$E$2:$E$37,MATCH(K4851,Tarifas!$A$2:$A$37,1))))))</f>
        <v/>
      </c>
      <c r="Q4851" s="7" t="str">
        <f t="shared" si="455"/>
        <v/>
      </c>
    </row>
    <row r="4852" spans="1:17" ht="15.75" customHeight="1" x14ac:dyDescent="0.25">
      <c r="A4852" s="2">
        <v>123</v>
      </c>
      <c r="B4852" s="2">
        <v>123</v>
      </c>
      <c r="C4852" s="2">
        <v>123</v>
      </c>
      <c r="D4852" s="2"/>
      <c r="E4852" s="3"/>
      <c r="F4852" s="3"/>
      <c r="G4852" s="3"/>
      <c r="H4852" s="3"/>
      <c r="I4852" s="3"/>
      <c r="J4852" s="4" t="str">
        <f t="shared" si="450"/>
        <v/>
      </c>
      <c r="K4852" s="3" t="str">
        <f t="shared" si="451"/>
        <v/>
      </c>
      <c r="L4852" s="5">
        <v>5871</v>
      </c>
      <c r="M4852" s="2" t="str">
        <f t="shared" si="452"/>
        <v>Hasta $9.989</v>
      </c>
      <c r="N4852" s="5">
        <f t="shared" si="453"/>
        <v>700</v>
      </c>
      <c r="O4852" s="6" t="str">
        <f t="shared" si="454"/>
        <v>No aplica (&lt;$19.990)</v>
      </c>
      <c r="P4852" s="7" t="str">
        <f t="array" ref="P4852">IF(OR(L4852="",K4852=""),"",IF(L4852&lt;19990,0,IF(L4852&lt;=30000,INDEX(Tarifas!$C$2:$C$37,MATCH(K4852,Tarifas!$A$2:$A$37,1)),IF(L4852&lt;=40000,INDEX(Tarifas!$D$2:$D$37,MATCH(K4852,Tarifas!$A$2:$A$37,1)),INDEX(Tarifas!$E$2:$E$37,MATCH(K4852,Tarifas!$A$2:$A$37,1))))))</f>
        <v/>
      </c>
      <c r="Q4852" s="7" t="str">
        <f t="shared" si="455"/>
        <v/>
      </c>
    </row>
    <row r="4853" spans="1:17" ht="15.75" customHeight="1" x14ac:dyDescent="0.25">
      <c r="A4853" s="2">
        <v>123</v>
      </c>
      <c r="B4853" s="2">
        <v>123</v>
      </c>
      <c r="C4853" s="2">
        <v>123</v>
      </c>
      <c r="D4853" s="2"/>
      <c r="E4853" s="3"/>
      <c r="F4853" s="3"/>
      <c r="G4853" s="3"/>
      <c r="H4853" s="3"/>
      <c r="I4853" s="3"/>
      <c r="J4853" s="4" t="str">
        <f t="shared" si="450"/>
        <v/>
      </c>
      <c r="K4853" s="3" t="str">
        <f t="shared" si="451"/>
        <v/>
      </c>
      <c r="L4853" s="5">
        <v>5871</v>
      </c>
      <c r="M4853" s="2" t="str">
        <f t="shared" si="452"/>
        <v>Hasta $9.989</v>
      </c>
      <c r="N4853" s="5">
        <f t="shared" si="453"/>
        <v>700</v>
      </c>
      <c r="O4853" s="6" t="str">
        <f t="shared" si="454"/>
        <v>No aplica (&lt;$19.990)</v>
      </c>
      <c r="P4853" s="7" t="str">
        <f t="array" ref="P4853">IF(OR(L4853="",K4853=""),"",IF(L4853&lt;19990,0,IF(L4853&lt;=30000,INDEX(Tarifas!$C$2:$C$37,MATCH(K4853,Tarifas!$A$2:$A$37,1)),IF(L4853&lt;=40000,INDEX(Tarifas!$D$2:$D$37,MATCH(K4853,Tarifas!$A$2:$A$37,1)),INDEX(Tarifas!$E$2:$E$37,MATCH(K4853,Tarifas!$A$2:$A$37,1))))))</f>
        <v/>
      </c>
      <c r="Q4853" s="7" t="str">
        <f t="shared" si="455"/>
        <v/>
      </c>
    </row>
    <row r="4854" spans="1:17" ht="15.75" customHeight="1" x14ac:dyDescent="0.25">
      <c r="A4854" s="2">
        <v>123</v>
      </c>
      <c r="B4854" s="2">
        <v>123</v>
      </c>
      <c r="C4854" s="2">
        <v>123</v>
      </c>
      <c r="D4854" s="2"/>
      <c r="E4854" s="3"/>
      <c r="F4854" s="3"/>
      <c r="G4854" s="3"/>
      <c r="H4854" s="3"/>
      <c r="I4854" s="3"/>
      <c r="J4854" s="4" t="str">
        <f t="shared" si="450"/>
        <v/>
      </c>
      <c r="K4854" s="3" t="str">
        <f t="shared" si="451"/>
        <v/>
      </c>
      <c r="L4854" s="5">
        <v>5891</v>
      </c>
      <c r="M4854" s="2" t="str">
        <f t="shared" si="452"/>
        <v>Hasta $9.989</v>
      </c>
      <c r="N4854" s="5">
        <f t="shared" si="453"/>
        <v>700</v>
      </c>
      <c r="O4854" s="6" t="str">
        <f t="shared" si="454"/>
        <v>No aplica (&lt;$19.990)</v>
      </c>
      <c r="P4854" s="7" t="str">
        <f t="array" ref="P4854">IF(OR(L4854="",K4854=""),"",IF(L4854&lt;19990,0,IF(L4854&lt;=30000,INDEX(Tarifas!$C$2:$C$37,MATCH(K4854,Tarifas!$A$2:$A$37,1)),IF(L4854&lt;=40000,INDEX(Tarifas!$D$2:$D$37,MATCH(K4854,Tarifas!$A$2:$A$37,1)),INDEX(Tarifas!$E$2:$E$37,MATCH(K4854,Tarifas!$A$2:$A$37,1))))))</f>
        <v/>
      </c>
      <c r="Q4854" s="7" t="str">
        <f t="shared" si="455"/>
        <v/>
      </c>
    </row>
    <row r="4855" spans="1:17" ht="15.75" customHeight="1" x14ac:dyDescent="0.25">
      <c r="A4855" s="2">
        <v>123</v>
      </c>
      <c r="B4855" s="2">
        <v>123</v>
      </c>
      <c r="C4855" s="2">
        <v>123</v>
      </c>
      <c r="D4855" s="2"/>
      <c r="E4855" s="3"/>
      <c r="F4855" s="3"/>
      <c r="G4855" s="3"/>
      <c r="H4855" s="3"/>
      <c r="I4855" s="3"/>
      <c r="J4855" s="4" t="str">
        <f t="shared" si="450"/>
        <v/>
      </c>
      <c r="K4855" s="3" t="str">
        <f t="shared" si="451"/>
        <v/>
      </c>
      <c r="L4855" s="5">
        <v>5891</v>
      </c>
      <c r="M4855" s="2" t="str">
        <f t="shared" si="452"/>
        <v>Hasta $9.989</v>
      </c>
      <c r="N4855" s="5">
        <f t="shared" si="453"/>
        <v>700</v>
      </c>
      <c r="O4855" s="6" t="str">
        <f t="shared" si="454"/>
        <v>No aplica (&lt;$19.990)</v>
      </c>
      <c r="P4855" s="7" t="str">
        <f t="array" ref="P4855">IF(OR(L4855="",K4855=""),"",IF(L4855&lt;19990,0,IF(L4855&lt;=30000,INDEX(Tarifas!$C$2:$C$37,MATCH(K4855,Tarifas!$A$2:$A$37,1)),IF(L4855&lt;=40000,INDEX(Tarifas!$D$2:$D$37,MATCH(K4855,Tarifas!$A$2:$A$37,1)),INDEX(Tarifas!$E$2:$E$37,MATCH(K4855,Tarifas!$A$2:$A$37,1))))))</f>
        <v/>
      </c>
      <c r="Q4855" s="7" t="str">
        <f t="shared" si="455"/>
        <v/>
      </c>
    </row>
    <row r="4856" spans="1:17" ht="15.75" customHeight="1" x14ac:dyDescent="0.25">
      <c r="A4856" s="2">
        <v>123</v>
      </c>
      <c r="B4856" s="2">
        <v>123</v>
      </c>
      <c r="C4856" s="2">
        <v>123</v>
      </c>
      <c r="D4856" s="2"/>
      <c r="E4856" s="3"/>
      <c r="F4856" s="3"/>
      <c r="G4856" s="3"/>
      <c r="H4856" s="3"/>
      <c r="I4856" s="3"/>
      <c r="J4856" s="4" t="str">
        <f t="shared" si="450"/>
        <v/>
      </c>
      <c r="K4856" s="3" t="str">
        <f t="shared" si="451"/>
        <v/>
      </c>
      <c r="L4856" s="5">
        <v>5971</v>
      </c>
      <c r="M4856" s="2" t="str">
        <f t="shared" si="452"/>
        <v>Hasta $9.989</v>
      </c>
      <c r="N4856" s="5">
        <f t="shared" si="453"/>
        <v>700</v>
      </c>
      <c r="O4856" s="6" t="str">
        <f t="shared" si="454"/>
        <v>No aplica (&lt;$19.990)</v>
      </c>
      <c r="P4856" s="7" t="str">
        <f t="array" ref="P4856">IF(OR(L4856="",K4856=""),"",IF(L4856&lt;19990,0,IF(L4856&lt;=30000,INDEX(Tarifas!$C$2:$C$37,MATCH(K4856,Tarifas!$A$2:$A$37,1)),IF(L4856&lt;=40000,INDEX(Tarifas!$D$2:$D$37,MATCH(K4856,Tarifas!$A$2:$A$37,1)),INDEX(Tarifas!$E$2:$E$37,MATCH(K4856,Tarifas!$A$2:$A$37,1))))))</f>
        <v/>
      </c>
      <c r="Q4856" s="7" t="str">
        <f t="shared" si="455"/>
        <v/>
      </c>
    </row>
    <row r="4857" spans="1:17" ht="15.75" customHeight="1" x14ac:dyDescent="0.25">
      <c r="A4857" s="2">
        <v>123</v>
      </c>
      <c r="B4857" s="2">
        <v>123</v>
      </c>
      <c r="C4857" s="2">
        <v>123</v>
      </c>
      <c r="D4857" s="2"/>
      <c r="E4857" s="3"/>
      <c r="F4857" s="3"/>
      <c r="G4857" s="3"/>
      <c r="H4857" s="3"/>
      <c r="I4857" s="3"/>
      <c r="J4857" s="4" t="str">
        <f t="shared" si="450"/>
        <v/>
      </c>
      <c r="K4857" s="3" t="str">
        <f t="shared" si="451"/>
        <v/>
      </c>
      <c r="L4857" s="5">
        <v>5990</v>
      </c>
      <c r="M4857" s="2" t="str">
        <f t="shared" si="452"/>
        <v>Hasta $9.989</v>
      </c>
      <c r="N4857" s="5">
        <f t="shared" si="453"/>
        <v>700</v>
      </c>
      <c r="O4857" s="6" t="str">
        <f t="shared" si="454"/>
        <v>No aplica (&lt;$19.990)</v>
      </c>
      <c r="P4857" s="7" t="str">
        <f t="array" ref="P4857">IF(OR(L4857="",K4857=""),"",IF(L4857&lt;19990,0,IF(L4857&lt;=30000,INDEX(Tarifas!$C$2:$C$37,MATCH(K4857,Tarifas!$A$2:$A$37,1)),IF(L4857&lt;=40000,INDEX(Tarifas!$D$2:$D$37,MATCH(K4857,Tarifas!$A$2:$A$37,1)),INDEX(Tarifas!$E$2:$E$37,MATCH(K4857,Tarifas!$A$2:$A$37,1))))))</f>
        <v/>
      </c>
      <c r="Q4857" s="7" t="str">
        <f t="shared" si="455"/>
        <v/>
      </c>
    </row>
    <row r="4858" spans="1:17" ht="15.75" customHeight="1" x14ac:dyDescent="0.25">
      <c r="A4858" s="2">
        <v>123</v>
      </c>
      <c r="B4858" s="2">
        <v>123</v>
      </c>
      <c r="C4858" s="2">
        <v>123</v>
      </c>
      <c r="D4858" s="2"/>
      <c r="E4858" s="3"/>
      <c r="F4858" s="3"/>
      <c r="G4858" s="3"/>
      <c r="H4858" s="3"/>
      <c r="I4858" s="3"/>
      <c r="J4858" s="4" t="str">
        <f t="shared" si="450"/>
        <v/>
      </c>
      <c r="K4858" s="3" t="str">
        <f t="shared" si="451"/>
        <v/>
      </c>
      <c r="L4858" s="5">
        <v>5990</v>
      </c>
      <c r="M4858" s="2" t="str">
        <f t="shared" si="452"/>
        <v>Hasta $9.989</v>
      </c>
      <c r="N4858" s="5">
        <f t="shared" si="453"/>
        <v>700</v>
      </c>
      <c r="O4858" s="6" t="str">
        <f t="shared" si="454"/>
        <v>No aplica (&lt;$19.990)</v>
      </c>
      <c r="P4858" s="7" t="str">
        <f t="array" ref="P4858">IF(OR(L4858="",K4858=""),"",IF(L4858&lt;19990,0,IF(L4858&lt;=30000,INDEX(Tarifas!$C$2:$C$37,MATCH(K4858,Tarifas!$A$2:$A$37,1)),IF(L4858&lt;=40000,INDEX(Tarifas!$D$2:$D$37,MATCH(K4858,Tarifas!$A$2:$A$37,1)),INDEX(Tarifas!$E$2:$E$37,MATCH(K4858,Tarifas!$A$2:$A$37,1))))))</f>
        <v/>
      </c>
      <c r="Q4858" s="7" t="str">
        <f t="shared" si="455"/>
        <v/>
      </c>
    </row>
    <row r="4859" spans="1:17" ht="15.75" customHeight="1" x14ac:dyDescent="0.25">
      <c r="A4859" s="2">
        <v>123</v>
      </c>
      <c r="B4859" s="2">
        <v>123</v>
      </c>
      <c r="C4859" s="2">
        <v>123</v>
      </c>
      <c r="D4859" s="2"/>
      <c r="E4859" s="3"/>
      <c r="F4859" s="3"/>
      <c r="G4859" s="3"/>
      <c r="H4859" s="3"/>
      <c r="I4859" s="3"/>
      <c r="J4859" s="4" t="str">
        <f t="shared" si="450"/>
        <v/>
      </c>
      <c r="K4859" s="3" t="str">
        <f t="shared" si="451"/>
        <v/>
      </c>
      <c r="L4859" s="5">
        <v>5990</v>
      </c>
      <c r="M4859" s="2" t="str">
        <f t="shared" si="452"/>
        <v>Hasta $9.989</v>
      </c>
      <c r="N4859" s="5">
        <f t="shared" si="453"/>
        <v>700</v>
      </c>
      <c r="O4859" s="6" t="str">
        <f t="shared" si="454"/>
        <v>No aplica (&lt;$19.990)</v>
      </c>
      <c r="P4859" s="7" t="str">
        <f t="array" ref="P4859">IF(OR(L4859="",K4859=""),"",IF(L4859&lt;19990,0,IF(L4859&lt;=30000,INDEX(Tarifas!$C$2:$C$37,MATCH(K4859,Tarifas!$A$2:$A$37,1)),IF(L4859&lt;=40000,INDEX(Tarifas!$D$2:$D$37,MATCH(K4859,Tarifas!$A$2:$A$37,1)),INDEX(Tarifas!$E$2:$E$37,MATCH(K4859,Tarifas!$A$2:$A$37,1))))))</f>
        <v/>
      </c>
      <c r="Q4859" s="7" t="str">
        <f t="shared" si="455"/>
        <v/>
      </c>
    </row>
    <row r="4860" spans="1:17" ht="15.75" customHeight="1" x14ac:dyDescent="0.25">
      <c r="A4860" s="2">
        <v>123</v>
      </c>
      <c r="B4860" s="2">
        <v>123</v>
      </c>
      <c r="C4860" s="2">
        <v>123</v>
      </c>
      <c r="D4860" s="2"/>
      <c r="E4860" s="3"/>
      <c r="F4860" s="3"/>
      <c r="G4860" s="3"/>
      <c r="H4860" s="3"/>
      <c r="I4860" s="3"/>
      <c r="J4860" s="4" t="str">
        <f t="shared" si="450"/>
        <v/>
      </c>
      <c r="K4860" s="3" t="str">
        <f t="shared" si="451"/>
        <v/>
      </c>
      <c r="L4860" s="5">
        <v>5990</v>
      </c>
      <c r="M4860" s="2" t="str">
        <f t="shared" si="452"/>
        <v>Hasta $9.989</v>
      </c>
      <c r="N4860" s="5">
        <f t="shared" si="453"/>
        <v>700</v>
      </c>
      <c r="O4860" s="6" t="str">
        <f t="shared" si="454"/>
        <v>No aplica (&lt;$19.990)</v>
      </c>
      <c r="P4860" s="7" t="str">
        <f t="array" ref="P4860">IF(OR(L4860="",K4860=""),"",IF(L4860&lt;19990,0,IF(L4860&lt;=30000,INDEX(Tarifas!$C$2:$C$37,MATCH(K4860,Tarifas!$A$2:$A$37,1)),IF(L4860&lt;=40000,INDEX(Tarifas!$D$2:$D$37,MATCH(K4860,Tarifas!$A$2:$A$37,1)),INDEX(Tarifas!$E$2:$E$37,MATCH(K4860,Tarifas!$A$2:$A$37,1))))))</f>
        <v/>
      </c>
      <c r="Q4860" s="7" t="str">
        <f t="shared" si="455"/>
        <v/>
      </c>
    </row>
    <row r="4861" spans="1:17" ht="15.75" customHeight="1" x14ac:dyDescent="0.25">
      <c r="A4861" s="2">
        <v>123</v>
      </c>
      <c r="B4861" s="2">
        <v>123</v>
      </c>
      <c r="C4861" s="2">
        <v>123</v>
      </c>
      <c r="D4861" s="2"/>
      <c r="E4861" s="3"/>
      <c r="F4861" s="3"/>
      <c r="G4861" s="3"/>
      <c r="H4861" s="3"/>
      <c r="I4861" s="3"/>
      <c r="J4861" s="4" t="str">
        <f t="shared" si="450"/>
        <v/>
      </c>
      <c r="K4861" s="3" t="str">
        <f t="shared" si="451"/>
        <v/>
      </c>
      <c r="L4861" s="5">
        <v>5990</v>
      </c>
      <c r="M4861" s="2" t="str">
        <f t="shared" si="452"/>
        <v>Hasta $9.989</v>
      </c>
      <c r="N4861" s="5">
        <f t="shared" si="453"/>
        <v>700</v>
      </c>
      <c r="O4861" s="6" t="str">
        <f t="shared" si="454"/>
        <v>No aplica (&lt;$19.990)</v>
      </c>
      <c r="P4861" s="7" t="str">
        <f t="array" ref="P4861">IF(OR(L4861="",K4861=""),"",IF(L4861&lt;19990,0,IF(L4861&lt;=30000,INDEX(Tarifas!$C$2:$C$37,MATCH(K4861,Tarifas!$A$2:$A$37,1)),IF(L4861&lt;=40000,INDEX(Tarifas!$D$2:$D$37,MATCH(K4861,Tarifas!$A$2:$A$37,1)),INDEX(Tarifas!$E$2:$E$37,MATCH(K4861,Tarifas!$A$2:$A$37,1))))))</f>
        <v/>
      </c>
      <c r="Q4861" s="7" t="str">
        <f t="shared" si="455"/>
        <v/>
      </c>
    </row>
    <row r="4862" spans="1:17" ht="15.75" customHeight="1" x14ac:dyDescent="0.25">
      <c r="A4862" s="2">
        <v>123</v>
      </c>
      <c r="B4862" s="2">
        <v>123</v>
      </c>
      <c r="C4862" s="2">
        <v>123</v>
      </c>
      <c r="D4862" s="2"/>
      <c r="E4862" s="3"/>
      <c r="F4862" s="3"/>
      <c r="G4862" s="3"/>
      <c r="H4862" s="3"/>
      <c r="I4862" s="3"/>
      <c r="J4862" s="4" t="str">
        <f t="shared" si="450"/>
        <v/>
      </c>
      <c r="K4862" s="3" t="str">
        <f t="shared" si="451"/>
        <v/>
      </c>
      <c r="L4862" s="5">
        <v>5990</v>
      </c>
      <c r="M4862" s="2" t="str">
        <f t="shared" si="452"/>
        <v>Hasta $9.989</v>
      </c>
      <c r="N4862" s="5">
        <f t="shared" si="453"/>
        <v>700</v>
      </c>
      <c r="O4862" s="6" t="str">
        <f t="shared" si="454"/>
        <v>No aplica (&lt;$19.990)</v>
      </c>
      <c r="P4862" s="7" t="str">
        <f t="array" ref="P4862">IF(OR(L4862="",K4862=""),"",IF(L4862&lt;19990,0,IF(L4862&lt;=30000,INDEX(Tarifas!$C$2:$C$37,MATCH(K4862,Tarifas!$A$2:$A$37,1)),IF(L4862&lt;=40000,INDEX(Tarifas!$D$2:$D$37,MATCH(K4862,Tarifas!$A$2:$A$37,1)),INDEX(Tarifas!$E$2:$E$37,MATCH(K4862,Tarifas!$A$2:$A$37,1))))))</f>
        <v/>
      </c>
      <c r="Q4862" s="7" t="str">
        <f t="shared" si="455"/>
        <v/>
      </c>
    </row>
    <row r="4863" spans="1:17" ht="15.75" customHeight="1" x14ac:dyDescent="0.25">
      <c r="A4863" s="2">
        <v>123</v>
      </c>
      <c r="B4863" s="2">
        <v>123</v>
      </c>
      <c r="C4863" s="2">
        <v>123</v>
      </c>
      <c r="D4863" s="2"/>
      <c r="E4863" s="3"/>
      <c r="F4863" s="3"/>
      <c r="G4863" s="3"/>
      <c r="H4863" s="3"/>
      <c r="I4863" s="3"/>
      <c r="J4863" s="4" t="str">
        <f t="shared" si="450"/>
        <v/>
      </c>
      <c r="K4863" s="3" t="str">
        <f t="shared" si="451"/>
        <v/>
      </c>
      <c r="L4863" s="5">
        <v>5990</v>
      </c>
      <c r="M4863" s="2" t="str">
        <f t="shared" si="452"/>
        <v>Hasta $9.989</v>
      </c>
      <c r="N4863" s="5">
        <f t="shared" si="453"/>
        <v>700</v>
      </c>
      <c r="O4863" s="6" t="str">
        <f t="shared" si="454"/>
        <v>No aplica (&lt;$19.990)</v>
      </c>
      <c r="P4863" s="7" t="str">
        <f t="array" ref="P4863">IF(OR(L4863="",K4863=""),"",IF(L4863&lt;19990,0,IF(L4863&lt;=30000,INDEX(Tarifas!$C$2:$C$37,MATCH(K4863,Tarifas!$A$2:$A$37,1)),IF(L4863&lt;=40000,INDEX(Tarifas!$D$2:$D$37,MATCH(K4863,Tarifas!$A$2:$A$37,1)),INDEX(Tarifas!$E$2:$E$37,MATCH(K4863,Tarifas!$A$2:$A$37,1))))))</f>
        <v/>
      </c>
      <c r="Q4863" s="7" t="str">
        <f t="shared" si="455"/>
        <v/>
      </c>
    </row>
    <row r="4864" spans="1:17" ht="15.75" customHeight="1" x14ac:dyDescent="0.25">
      <c r="A4864" s="2">
        <v>123</v>
      </c>
      <c r="B4864" s="2">
        <v>123</v>
      </c>
      <c r="C4864" s="2">
        <v>123</v>
      </c>
      <c r="D4864" s="2"/>
      <c r="E4864" s="3"/>
      <c r="F4864" s="3"/>
      <c r="G4864" s="3"/>
      <c r="H4864" s="3"/>
      <c r="I4864" s="3"/>
      <c r="J4864" s="4" t="str">
        <f t="shared" si="450"/>
        <v/>
      </c>
      <c r="K4864" s="3" t="str">
        <f t="shared" si="451"/>
        <v/>
      </c>
      <c r="L4864" s="5">
        <v>5990</v>
      </c>
      <c r="M4864" s="2" t="str">
        <f t="shared" si="452"/>
        <v>Hasta $9.989</v>
      </c>
      <c r="N4864" s="5">
        <f t="shared" si="453"/>
        <v>700</v>
      </c>
      <c r="O4864" s="6" t="str">
        <f t="shared" si="454"/>
        <v>No aplica (&lt;$19.990)</v>
      </c>
      <c r="P4864" s="7" t="str">
        <f t="array" ref="P4864">IF(OR(L4864="",K4864=""),"",IF(L4864&lt;19990,0,IF(L4864&lt;=30000,INDEX(Tarifas!$C$2:$C$37,MATCH(K4864,Tarifas!$A$2:$A$37,1)),IF(L4864&lt;=40000,INDEX(Tarifas!$D$2:$D$37,MATCH(K4864,Tarifas!$A$2:$A$37,1)),INDEX(Tarifas!$E$2:$E$37,MATCH(K4864,Tarifas!$A$2:$A$37,1))))))</f>
        <v/>
      </c>
      <c r="Q4864" s="7" t="str">
        <f t="shared" si="455"/>
        <v/>
      </c>
    </row>
    <row r="4865" spans="1:17" ht="15.75" customHeight="1" x14ac:dyDescent="0.25">
      <c r="A4865" s="2">
        <v>123</v>
      </c>
      <c r="B4865" s="2">
        <v>123</v>
      </c>
      <c r="C4865" s="2">
        <v>123</v>
      </c>
      <c r="D4865" s="2"/>
      <c r="E4865" s="3"/>
      <c r="F4865" s="3"/>
      <c r="G4865" s="3"/>
      <c r="H4865" s="3"/>
      <c r="I4865" s="3"/>
      <c r="J4865" s="4" t="str">
        <f t="shared" si="450"/>
        <v/>
      </c>
      <c r="K4865" s="3" t="str">
        <f t="shared" si="451"/>
        <v/>
      </c>
      <c r="L4865" s="5">
        <v>5990</v>
      </c>
      <c r="M4865" s="2" t="str">
        <f t="shared" si="452"/>
        <v>Hasta $9.989</v>
      </c>
      <c r="N4865" s="5">
        <f t="shared" si="453"/>
        <v>700</v>
      </c>
      <c r="O4865" s="6" t="str">
        <f t="shared" si="454"/>
        <v>No aplica (&lt;$19.990)</v>
      </c>
      <c r="P4865" s="7" t="str">
        <f t="array" ref="P4865">IF(OR(L4865="",K4865=""),"",IF(L4865&lt;19990,0,IF(L4865&lt;=30000,INDEX(Tarifas!$C$2:$C$37,MATCH(K4865,Tarifas!$A$2:$A$37,1)),IF(L4865&lt;=40000,INDEX(Tarifas!$D$2:$D$37,MATCH(K4865,Tarifas!$A$2:$A$37,1)),INDEX(Tarifas!$E$2:$E$37,MATCH(K4865,Tarifas!$A$2:$A$37,1))))))</f>
        <v/>
      </c>
      <c r="Q4865" s="7" t="str">
        <f t="shared" si="455"/>
        <v/>
      </c>
    </row>
    <row r="4866" spans="1:17" ht="15.75" customHeight="1" x14ac:dyDescent="0.25">
      <c r="A4866" s="2">
        <v>123</v>
      </c>
      <c r="B4866" s="2">
        <v>123</v>
      </c>
      <c r="C4866" s="2">
        <v>123</v>
      </c>
      <c r="D4866" s="2"/>
      <c r="E4866" s="3"/>
      <c r="F4866" s="3"/>
      <c r="G4866" s="3"/>
      <c r="H4866" s="3"/>
      <c r="I4866" s="3"/>
      <c r="J4866" s="4" t="str">
        <f t="shared" ref="J4866:J4929" si="456">IF(OR(H4866="",I4866=""),"",IF(H4866&gt;=I4866,"Se calcula por Peso","Se calcula por P volum"))</f>
        <v/>
      </c>
      <c r="K4866" s="3" t="str">
        <f t="shared" ref="K4866:K4929" si="457">IF(OR(H4866="",I4866=""),"",MAX(H4866,I4866))</f>
        <v/>
      </c>
      <c r="L4866" s="5">
        <v>5990</v>
      </c>
      <c r="M4866" s="2" t="str">
        <f t="shared" ref="M4866:M4929" si="458">IF(L4866="","",IF(L4866&lt;9990,"Hasta $9.989",IF(L4866&lt;=19990,"$9.990-$19.990","Sin costo fijo")))</f>
        <v>Hasta $9.989</v>
      </c>
      <c r="N4866" s="5">
        <f t="shared" ref="N4866:N4929" si="459">IF(L4866="","",IF(L4866&lt;9990,700,IF(L4866&lt;=19990,1000,0)))</f>
        <v>700</v>
      </c>
      <c r="O4866" s="6" t="str">
        <f t="shared" ref="O4866:O4929" si="460">IF(L4866="","",IF(L4866&lt;19990,"No aplica (&lt;$19.990)",IF(L4866&lt;=30000,"$19.990-$30.000",IF(L4866&lt;=40000,"$30.001-$40.000","Desde $40.001"))))</f>
        <v>No aplica (&lt;$19.990)</v>
      </c>
      <c r="P4866" s="7" t="str">
        <f t="array" ref="P4866">IF(OR(L4866="",K4866=""),"",IF(L4866&lt;19990,0,IF(L4866&lt;=30000,INDEX(Tarifas!$C$2:$C$37,MATCH(K4866,Tarifas!$A$2:$A$37,1)),IF(L4866&lt;=40000,INDEX(Tarifas!$D$2:$D$37,MATCH(K4866,Tarifas!$A$2:$A$37,1)),INDEX(Tarifas!$E$2:$E$37,MATCH(K4866,Tarifas!$A$2:$A$37,1))))))</f>
        <v/>
      </c>
      <c r="Q4866" s="7" t="str">
        <f t="shared" ref="Q4866:Q4929" si="461">IF(OR(N4866="",P4866=""),"",N4866+P4866)</f>
        <v/>
      </c>
    </row>
    <row r="4867" spans="1:17" ht="15.75" customHeight="1" x14ac:dyDescent="0.25">
      <c r="A4867" s="2">
        <v>123</v>
      </c>
      <c r="B4867" s="2">
        <v>123</v>
      </c>
      <c r="C4867" s="2">
        <v>123</v>
      </c>
      <c r="D4867" s="2"/>
      <c r="E4867" s="3"/>
      <c r="F4867" s="3"/>
      <c r="G4867" s="3"/>
      <c r="H4867" s="3"/>
      <c r="I4867" s="3"/>
      <c r="J4867" s="4" t="str">
        <f t="shared" si="456"/>
        <v/>
      </c>
      <c r="K4867" s="3" t="str">
        <f t="shared" si="457"/>
        <v/>
      </c>
      <c r="L4867" s="5">
        <v>5990</v>
      </c>
      <c r="M4867" s="2" t="str">
        <f t="shared" si="458"/>
        <v>Hasta $9.989</v>
      </c>
      <c r="N4867" s="5">
        <f t="shared" si="459"/>
        <v>700</v>
      </c>
      <c r="O4867" s="6" t="str">
        <f t="shared" si="460"/>
        <v>No aplica (&lt;$19.990)</v>
      </c>
      <c r="P4867" s="7" t="str">
        <f t="array" ref="P4867">IF(OR(L4867="",K4867=""),"",IF(L4867&lt;19990,0,IF(L4867&lt;=30000,INDEX(Tarifas!$C$2:$C$37,MATCH(K4867,Tarifas!$A$2:$A$37,1)),IF(L4867&lt;=40000,INDEX(Tarifas!$D$2:$D$37,MATCH(K4867,Tarifas!$A$2:$A$37,1)),INDEX(Tarifas!$E$2:$E$37,MATCH(K4867,Tarifas!$A$2:$A$37,1))))))</f>
        <v/>
      </c>
      <c r="Q4867" s="7" t="str">
        <f t="shared" si="461"/>
        <v/>
      </c>
    </row>
    <row r="4868" spans="1:17" ht="15.75" customHeight="1" x14ac:dyDescent="0.25">
      <c r="A4868" s="2">
        <v>123</v>
      </c>
      <c r="B4868" s="2">
        <v>123</v>
      </c>
      <c r="C4868" s="2">
        <v>123</v>
      </c>
      <c r="D4868" s="2"/>
      <c r="E4868" s="3"/>
      <c r="F4868" s="3"/>
      <c r="G4868" s="3"/>
      <c r="H4868" s="3"/>
      <c r="I4868" s="3"/>
      <c r="J4868" s="4" t="str">
        <f t="shared" si="456"/>
        <v/>
      </c>
      <c r="K4868" s="3" t="str">
        <f t="shared" si="457"/>
        <v/>
      </c>
      <c r="L4868" s="5">
        <v>5990</v>
      </c>
      <c r="M4868" s="2" t="str">
        <f t="shared" si="458"/>
        <v>Hasta $9.989</v>
      </c>
      <c r="N4868" s="5">
        <f t="shared" si="459"/>
        <v>700</v>
      </c>
      <c r="O4868" s="6" t="str">
        <f t="shared" si="460"/>
        <v>No aplica (&lt;$19.990)</v>
      </c>
      <c r="P4868" s="7" t="str">
        <f t="array" ref="P4868">IF(OR(L4868="",K4868=""),"",IF(L4868&lt;19990,0,IF(L4868&lt;=30000,INDEX(Tarifas!$C$2:$C$37,MATCH(K4868,Tarifas!$A$2:$A$37,1)),IF(L4868&lt;=40000,INDEX(Tarifas!$D$2:$D$37,MATCH(K4868,Tarifas!$A$2:$A$37,1)),INDEX(Tarifas!$E$2:$E$37,MATCH(K4868,Tarifas!$A$2:$A$37,1))))))</f>
        <v/>
      </c>
      <c r="Q4868" s="7" t="str">
        <f t="shared" si="461"/>
        <v/>
      </c>
    </row>
    <row r="4869" spans="1:17" ht="15.75" customHeight="1" x14ac:dyDescent="0.25">
      <c r="A4869" s="2">
        <v>123</v>
      </c>
      <c r="B4869" s="2">
        <v>123</v>
      </c>
      <c r="C4869" s="2">
        <v>123</v>
      </c>
      <c r="D4869" s="2"/>
      <c r="E4869" s="3"/>
      <c r="F4869" s="3"/>
      <c r="G4869" s="3"/>
      <c r="H4869" s="3"/>
      <c r="I4869" s="3"/>
      <c r="J4869" s="4" t="str">
        <f t="shared" si="456"/>
        <v/>
      </c>
      <c r="K4869" s="3" t="str">
        <f t="shared" si="457"/>
        <v/>
      </c>
      <c r="L4869" s="5">
        <v>5990</v>
      </c>
      <c r="M4869" s="2" t="str">
        <f t="shared" si="458"/>
        <v>Hasta $9.989</v>
      </c>
      <c r="N4869" s="5">
        <f t="shared" si="459"/>
        <v>700</v>
      </c>
      <c r="O4869" s="6" t="str">
        <f t="shared" si="460"/>
        <v>No aplica (&lt;$19.990)</v>
      </c>
      <c r="P4869" s="7" t="str">
        <f t="array" ref="P4869">IF(OR(L4869="",K4869=""),"",IF(L4869&lt;19990,0,IF(L4869&lt;=30000,INDEX(Tarifas!$C$2:$C$37,MATCH(K4869,Tarifas!$A$2:$A$37,1)),IF(L4869&lt;=40000,INDEX(Tarifas!$D$2:$D$37,MATCH(K4869,Tarifas!$A$2:$A$37,1)),INDEX(Tarifas!$E$2:$E$37,MATCH(K4869,Tarifas!$A$2:$A$37,1))))))</f>
        <v/>
      </c>
      <c r="Q4869" s="7" t="str">
        <f t="shared" si="461"/>
        <v/>
      </c>
    </row>
    <row r="4870" spans="1:17" ht="15.75" customHeight="1" x14ac:dyDescent="0.25">
      <c r="A4870" s="2">
        <v>123</v>
      </c>
      <c r="B4870" s="2">
        <v>123</v>
      </c>
      <c r="C4870" s="2">
        <v>123</v>
      </c>
      <c r="D4870" s="2"/>
      <c r="E4870" s="3"/>
      <c r="F4870" s="3"/>
      <c r="G4870" s="3"/>
      <c r="H4870" s="3"/>
      <c r="I4870" s="3"/>
      <c r="J4870" s="4" t="str">
        <f t="shared" si="456"/>
        <v/>
      </c>
      <c r="K4870" s="3" t="str">
        <f t="shared" si="457"/>
        <v/>
      </c>
      <c r="L4870" s="5">
        <v>5991</v>
      </c>
      <c r="M4870" s="2" t="str">
        <f t="shared" si="458"/>
        <v>Hasta $9.989</v>
      </c>
      <c r="N4870" s="5">
        <f t="shared" si="459"/>
        <v>700</v>
      </c>
      <c r="O4870" s="6" t="str">
        <f t="shared" si="460"/>
        <v>No aplica (&lt;$19.990)</v>
      </c>
      <c r="P4870" s="7" t="str">
        <f t="array" ref="P4870">IF(OR(L4870="",K4870=""),"",IF(L4870&lt;19990,0,IF(L4870&lt;=30000,INDEX(Tarifas!$C$2:$C$37,MATCH(K4870,Tarifas!$A$2:$A$37,1)),IF(L4870&lt;=40000,INDEX(Tarifas!$D$2:$D$37,MATCH(K4870,Tarifas!$A$2:$A$37,1)),INDEX(Tarifas!$E$2:$E$37,MATCH(K4870,Tarifas!$A$2:$A$37,1))))))</f>
        <v/>
      </c>
      <c r="Q4870" s="7" t="str">
        <f t="shared" si="461"/>
        <v/>
      </c>
    </row>
    <row r="4871" spans="1:17" ht="15.75" customHeight="1" x14ac:dyDescent="0.25">
      <c r="A4871" s="2">
        <v>123</v>
      </c>
      <c r="B4871" s="2">
        <v>123</v>
      </c>
      <c r="C4871" s="2">
        <v>123</v>
      </c>
      <c r="D4871" s="2"/>
      <c r="E4871" s="3"/>
      <c r="F4871" s="3"/>
      <c r="G4871" s="3"/>
      <c r="H4871" s="3"/>
      <c r="I4871" s="3"/>
      <c r="J4871" s="4" t="str">
        <f t="shared" si="456"/>
        <v/>
      </c>
      <c r="K4871" s="3" t="str">
        <f t="shared" si="457"/>
        <v/>
      </c>
      <c r="L4871" s="5">
        <v>5991</v>
      </c>
      <c r="M4871" s="2" t="str">
        <f t="shared" si="458"/>
        <v>Hasta $9.989</v>
      </c>
      <c r="N4871" s="5">
        <f t="shared" si="459"/>
        <v>700</v>
      </c>
      <c r="O4871" s="6" t="str">
        <f t="shared" si="460"/>
        <v>No aplica (&lt;$19.990)</v>
      </c>
      <c r="P4871" s="7" t="str">
        <f t="array" ref="P4871">IF(OR(L4871="",K4871=""),"",IF(L4871&lt;19990,0,IF(L4871&lt;=30000,INDEX(Tarifas!$C$2:$C$37,MATCH(K4871,Tarifas!$A$2:$A$37,1)),IF(L4871&lt;=40000,INDEX(Tarifas!$D$2:$D$37,MATCH(K4871,Tarifas!$A$2:$A$37,1)),INDEX(Tarifas!$E$2:$E$37,MATCH(K4871,Tarifas!$A$2:$A$37,1))))))</f>
        <v/>
      </c>
      <c r="Q4871" s="7" t="str">
        <f t="shared" si="461"/>
        <v/>
      </c>
    </row>
    <row r="4872" spans="1:17" ht="15.75" customHeight="1" x14ac:dyDescent="0.25">
      <c r="A4872" s="2">
        <v>123</v>
      </c>
      <c r="B4872" s="2">
        <v>123</v>
      </c>
      <c r="C4872" s="2">
        <v>123</v>
      </c>
      <c r="D4872" s="2"/>
      <c r="E4872" s="3"/>
      <c r="F4872" s="3"/>
      <c r="G4872" s="3"/>
      <c r="H4872" s="3"/>
      <c r="I4872" s="3"/>
      <c r="J4872" s="4" t="str">
        <f t="shared" si="456"/>
        <v/>
      </c>
      <c r="K4872" s="3" t="str">
        <f t="shared" si="457"/>
        <v/>
      </c>
      <c r="L4872" s="5">
        <v>6131</v>
      </c>
      <c r="M4872" s="2" t="str">
        <f t="shared" si="458"/>
        <v>Hasta $9.989</v>
      </c>
      <c r="N4872" s="5">
        <f t="shared" si="459"/>
        <v>700</v>
      </c>
      <c r="O4872" s="6" t="str">
        <f t="shared" si="460"/>
        <v>No aplica (&lt;$19.990)</v>
      </c>
      <c r="P4872" s="7" t="str">
        <f t="array" ref="P4872">IF(OR(L4872="",K4872=""),"",IF(L4872&lt;19990,0,IF(L4872&lt;=30000,INDEX(Tarifas!$C$2:$C$37,MATCH(K4872,Tarifas!$A$2:$A$37,1)),IF(L4872&lt;=40000,INDEX(Tarifas!$D$2:$D$37,MATCH(K4872,Tarifas!$A$2:$A$37,1)),INDEX(Tarifas!$E$2:$E$37,MATCH(K4872,Tarifas!$A$2:$A$37,1))))))</f>
        <v/>
      </c>
      <c r="Q4872" s="7" t="str">
        <f t="shared" si="461"/>
        <v/>
      </c>
    </row>
    <row r="4873" spans="1:17" ht="15.75" customHeight="1" x14ac:dyDescent="0.25">
      <c r="A4873" s="2">
        <v>123</v>
      </c>
      <c r="B4873" s="2">
        <v>123</v>
      </c>
      <c r="C4873" s="2">
        <v>123</v>
      </c>
      <c r="D4873" s="2"/>
      <c r="E4873" s="3"/>
      <c r="F4873" s="3"/>
      <c r="G4873" s="3"/>
      <c r="H4873" s="3"/>
      <c r="I4873" s="3"/>
      <c r="J4873" s="4" t="str">
        <f t="shared" si="456"/>
        <v/>
      </c>
      <c r="K4873" s="3" t="str">
        <f t="shared" si="457"/>
        <v/>
      </c>
      <c r="L4873" s="5">
        <v>6131</v>
      </c>
      <c r="M4873" s="2" t="str">
        <f t="shared" si="458"/>
        <v>Hasta $9.989</v>
      </c>
      <c r="N4873" s="5">
        <f t="shared" si="459"/>
        <v>700</v>
      </c>
      <c r="O4873" s="6" t="str">
        <f t="shared" si="460"/>
        <v>No aplica (&lt;$19.990)</v>
      </c>
      <c r="P4873" s="7" t="str">
        <f t="array" ref="P4873">IF(OR(L4873="",K4873=""),"",IF(L4873&lt;19990,0,IF(L4873&lt;=30000,INDEX(Tarifas!$C$2:$C$37,MATCH(K4873,Tarifas!$A$2:$A$37,1)),IF(L4873&lt;=40000,INDEX(Tarifas!$D$2:$D$37,MATCH(K4873,Tarifas!$A$2:$A$37,1)),INDEX(Tarifas!$E$2:$E$37,MATCH(K4873,Tarifas!$A$2:$A$37,1))))))</f>
        <v/>
      </c>
      <c r="Q4873" s="7" t="str">
        <f t="shared" si="461"/>
        <v/>
      </c>
    </row>
    <row r="4874" spans="1:17" ht="15.75" customHeight="1" x14ac:dyDescent="0.25">
      <c r="A4874" s="2">
        <v>123</v>
      </c>
      <c r="B4874" s="2">
        <v>123</v>
      </c>
      <c r="C4874" s="2">
        <v>123</v>
      </c>
      <c r="D4874" s="2"/>
      <c r="E4874" s="3"/>
      <c r="F4874" s="3"/>
      <c r="G4874" s="3"/>
      <c r="H4874" s="3"/>
      <c r="I4874" s="3"/>
      <c r="J4874" s="4" t="str">
        <f t="shared" si="456"/>
        <v/>
      </c>
      <c r="K4874" s="3" t="str">
        <f t="shared" si="457"/>
        <v/>
      </c>
      <c r="L4874" s="5">
        <v>6170</v>
      </c>
      <c r="M4874" s="2" t="str">
        <f t="shared" si="458"/>
        <v>Hasta $9.989</v>
      </c>
      <c r="N4874" s="5">
        <f t="shared" si="459"/>
        <v>700</v>
      </c>
      <c r="O4874" s="6" t="str">
        <f t="shared" si="460"/>
        <v>No aplica (&lt;$19.990)</v>
      </c>
      <c r="P4874" s="7" t="str">
        <f t="array" ref="P4874">IF(OR(L4874="",K4874=""),"",IF(L4874&lt;19990,0,IF(L4874&lt;=30000,INDEX(Tarifas!$C$2:$C$37,MATCH(K4874,Tarifas!$A$2:$A$37,1)),IF(L4874&lt;=40000,INDEX(Tarifas!$D$2:$D$37,MATCH(K4874,Tarifas!$A$2:$A$37,1)),INDEX(Tarifas!$E$2:$E$37,MATCH(K4874,Tarifas!$A$2:$A$37,1))))))</f>
        <v/>
      </c>
      <c r="Q4874" s="7" t="str">
        <f t="shared" si="461"/>
        <v/>
      </c>
    </row>
    <row r="4875" spans="1:17" ht="15.75" customHeight="1" x14ac:dyDescent="0.25">
      <c r="A4875" s="2">
        <v>123</v>
      </c>
      <c r="B4875" s="2">
        <v>123</v>
      </c>
      <c r="C4875" s="2">
        <v>123</v>
      </c>
      <c r="D4875" s="2"/>
      <c r="E4875" s="3"/>
      <c r="F4875" s="3"/>
      <c r="G4875" s="3"/>
      <c r="H4875" s="3"/>
      <c r="I4875" s="3"/>
      <c r="J4875" s="4" t="str">
        <f t="shared" si="456"/>
        <v/>
      </c>
      <c r="K4875" s="3" t="str">
        <f t="shared" si="457"/>
        <v/>
      </c>
      <c r="L4875" s="5">
        <v>6170</v>
      </c>
      <c r="M4875" s="2" t="str">
        <f t="shared" si="458"/>
        <v>Hasta $9.989</v>
      </c>
      <c r="N4875" s="5">
        <f t="shared" si="459"/>
        <v>700</v>
      </c>
      <c r="O4875" s="6" t="str">
        <f t="shared" si="460"/>
        <v>No aplica (&lt;$19.990)</v>
      </c>
      <c r="P4875" s="7" t="str">
        <f t="array" ref="P4875">IF(OR(L4875="",K4875=""),"",IF(L4875&lt;19990,0,IF(L4875&lt;=30000,INDEX(Tarifas!$C$2:$C$37,MATCH(K4875,Tarifas!$A$2:$A$37,1)),IF(L4875&lt;=40000,INDEX(Tarifas!$D$2:$D$37,MATCH(K4875,Tarifas!$A$2:$A$37,1)),INDEX(Tarifas!$E$2:$E$37,MATCH(K4875,Tarifas!$A$2:$A$37,1))))))</f>
        <v/>
      </c>
      <c r="Q4875" s="7" t="str">
        <f t="shared" si="461"/>
        <v/>
      </c>
    </row>
    <row r="4876" spans="1:17" ht="15.75" customHeight="1" x14ac:dyDescent="0.25">
      <c r="A4876" s="2">
        <v>123</v>
      </c>
      <c r="B4876" s="2">
        <v>123</v>
      </c>
      <c r="C4876" s="2">
        <v>123</v>
      </c>
      <c r="D4876" s="2"/>
      <c r="E4876" s="3"/>
      <c r="F4876" s="3"/>
      <c r="G4876" s="3"/>
      <c r="H4876" s="3"/>
      <c r="I4876" s="3"/>
      <c r="J4876" s="4" t="str">
        <f t="shared" si="456"/>
        <v/>
      </c>
      <c r="K4876" s="3" t="str">
        <f t="shared" si="457"/>
        <v/>
      </c>
      <c r="L4876" s="5">
        <v>6190</v>
      </c>
      <c r="M4876" s="2" t="str">
        <f t="shared" si="458"/>
        <v>Hasta $9.989</v>
      </c>
      <c r="N4876" s="5">
        <f t="shared" si="459"/>
        <v>700</v>
      </c>
      <c r="O4876" s="6" t="str">
        <f t="shared" si="460"/>
        <v>No aplica (&lt;$19.990)</v>
      </c>
      <c r="P4876" s="7" t="str">
        <f t="array" ref="P4876">IF(OR(L4876="",K4876=""),"",IF(L4876&lt;19990,0,IF(L4876&lt;=30000,INDEX(Tarifas!$C$2:$C$37,MATCH(K4876,Tarifas!$A$2:$A$37,1)),IF(L4876&lt;=40000,INDEX(Tarifas!$D$2:$D$37,MATCH(K4876,Tarifas!$A$2:$A$37,1)),INDEX(Tarifas!$E$2:$E$37,MATCH(K4876,Tarifas!$A$2:$A$37,1))))))</f>
        <v/>
      </c>
      <c r="Q4876" s="7" t="str">
        <f t="shared" si="461"/>
        <v/>
      </c>
    </row>
    <row r="4877" spans="1:17" ht="15.75" customHeight="1" x14ac:dyDescent="0.25">
      <c r="A4877" s="2">
        <v>123</v>
      </c>
      <c r="B4877" s="2">
        <v>123</v>
      </c>
      <c r="C4877" s="2">
        <v>123</v>
      </c>
      <c r="D4877" s="2"/>
      <c r="E4877" s="3"/>
      <c r="F4877" s="3"/>
      <c r="G4877" s="3"/>
      <c r="H4877" s="3"/>
      <c r="I4877" s="3"/>
      <c r="J4877" s="4" t="str">
        <f t="shared" si="456"/>
        <v/>
      </c>
      <c r="K4877" s="3" t="str">
        <f t="shared" si="457"/>
        <v/>
      </c>
      <c r="L4877" s="5">
        <v>6190</v>
      </c>
      <c r="M4877" s="2" t="str">
        <f t="shared" si="458"/>
        <v>Hasta $9.989</v>
      </c>
      <c r="N4877" s="5">
        <f t="shared" si="459"/>
        <v>700</v>
      </c>
      <c r="O4877" s="6" t="str">
        <f t="shared" si="460"/>
        <v>No aplica (&lt;$19.990)</v>
      </c>
      <c r="P4877" s="7" t="str">
        <f t="array" ref="P4877">IF(OR(L4877="",K4877=""),"",IF(L4877&lt;19990,0,IF(L4877&lt;=30000,INDEX(Tarifas!$C$2:$C$37,MATCH(K4877,Tarifas!$A$2:$A$37,1)),IF(L4877&lt;=40000,INDEX(Tarifas!$D$2:$D$37,MATCH(K4877,Tarifas!$A$2:$A$37,1)),INDEX(Tarifas!$E$2:$E$37,MATCH(K4877,Tarifas!$A$2:$A$37,1))))))</f>
        <v/>
      </c>
      <c r="Q4877" s="7" t="str">
        <f t="shared" si="461"/>
        <v/>
      </c>
    </row>
    <row r="4878" spans="1:17" ht="15.75" customHeight="1" x14ac:dyDescent="0.25">
      <c r="A4878" s="2">
        <v>123</v>
      </c>
      <c r="B4878" s="2">
        <v>123</v>
      </c>
      <c r="C4878" s="2">
        <v>123</v>
      </c>
      <c r="D4878" s="2"/>
      <c r="E4878" s="3"/>
      <c r="F4878" s="3"/>
      <c r="G4878" s="3"/>
      <c r="H4878" s="3"/>
      <c r="I4878" s="3"/>
      <c r="J4878" s="4" t="str">
        <f t="shared" si="456"/>
        <v/>
      </c>
      <c r="K4878" s="3" t="str">
        <f t="shared" si="457"/>
        <v/>
      </c>
      <c r="L4878" s="5">
        <v>6190</v>
      </c>
      <c r="M4878" s="2" t="str">
        <f t="shared" si="458"/>
        <v>Hasta $9.989</v>
      </c>
      <c r="N4878" s="5">
        <f t="shared" si="459"/>
        <v>700</v>
      </c>
      <c r="O4878" s="6" t="str">
        <f t="shared" si="460"/>
        <v>No aplica (&lt;$19.990)</v>
      </c>
      <c r="P4878" s="7" t="str">
        <f t="array" ref="P4878">IF(OR(L4878="",K4878=""),"",IF(L4878&lt;19990,0,IF(L4878&lt;=30000,INDEX(Tarifas!$C$2:$C$37,MATCH(K4878,Tarifas!$A$2:$A$37,1)),IF(L4878&lt;=40000,INDEX(Tarifas!$D$2:$D$37,MATCH(K4878,Tarifas!$A$2:$A$37,1)),INDEX(Tarifas!$E$2:$E$37,MATCH(K4878,Tarifas!$A$2:$A$37,1))))))</f>
        <v/>
      </c>
      <c r="Q4878" s="7" t="str">
        <f t="shared" si="461"/>
        <v/>
      </c>
    </row>
    <row r="4879" spans="1:17" ht="15.75" customHeight="1" x14ac:dyDescent="0.25">
      <c r="A4879" s="2">
        <v>123</v>
      </c>
      <c r="B4879" s="2">
        <v>123</v>
      </c>
      <c r="C4879" s="2">
        <v>123</v>
      </c>
      <c r="D4879" s="2"/>
      <c r="E4879" s="3"/>
      <c r="F4879" s="3"/>
      <c r="G4879" s="3"/>
      <c r="H4879" s="3"/>
      <c r="I4879" s="3"/>
      <c r="J4879" s="4" t="str">
        <f t="shared" si="456"/>
        <v/>
      </c>
      <c r="K4879" s="3" t="str">
        <f t="shared" si="457"/>
        <v/>
      </c>
      <c r="L4879" s="5">
        <v>6290</v>
      </c>
      <c r="M4879" s="2" t="str">
        <f t="shared" si="458"/>
        <v>Hasta $9.989</v>
      </c>
      <c r="N4879" s="5">
        <f t="shared" si="459"/>
        <v>700</v>
      </c>
      <c r="O4879" s="6" t="str">
        <f t="shared" si="460"/>
        <v>No aplica (&lt;$19.990)</v>
      </c>
      <c r="P4879" s="7" t="str">
        <f t="array" ref="P4879">IF(OR(L4879="",K4879=""),"",IF(L4879&lt;19990,0,IF(L4879&lt;=30000,INDEX(Tarifas!$C$2:$C$37,MATCH(K4879,Tarifas!$A$2:$A$37,1)),IF(L4879&lt;=40000,INDEX(Tarifas!$D$2:$D$37,MATCH(K4879,Tarifas!$A$2:$A$37,1)),INDEX(Tarifas!$E$2:$E$37,MATCH(K4879,Tarifas!$A$2:$A$37,1))))))</f>
        <v/>
      </c>
      <c r="Q4879" s="7" t="str">
        <f t="shared" si="461"/>
        <v/>
      </c>
    </row>
    <row r="4880" spans="1:17" ht="15.75" customHeight="1" x14ac:dyDescent="0.25">
      <c r="A4880" s="2">
        <v>123</v>
      </c>
      <c r="B4880" s="2">
        <v>123</v>
      </c>
      <c r="C4880" s="2">
        <v>123</v>
      </c>
      <c r="D4880" s="2"/>
      <c r="E4880" s="3"/>
      <c r="F4880" s="3"/>
      <c r="G4880" s="3"/>
      <c r="H4880" s="3"/>
      <c r="I4880" s="3"/>
      <c r="J4880" s="4" t="str">
        <f t="shared" si="456"/>
        <v/>
      </c>
      <c r="K4880" s="3" t="str">
        <f t="shared" si="457"/>
        <v/>
      </c>
      <c r="L4880" s="5">
        <v>6290</v>
      </c>
      <c r="M4880" s="2" t="str">
        <f t="shared" si="458"/>
        <v>Hasta $9.989</v>
      </c>
      <c r="N4880" s="5">
        <f t="shared" si="459"/>
        <v>700</v>
      </c>
      <c r="O4880" s="6" t="str">
        <f t="shared" si="460"/>
        <v>No aplica (&lt;$19.990)</v>
      </c>
      <c r="P4880" s="7" t="str">
        <f t="array" ref="P4880">IF(OR(L4880="",K4880=""),"",IF(L4880&lt;19990,0,IF(L4880&lt;=30000,INDEX(Tarifas!$C$2:$C$37,MATCH(K4880,Tarifas!$A$2:$A$37,1)),IF(L4880&lt;=40000,INDEX(Tarifas!$D$2:$D$37,MATCH(K4880,Tarifas!$A$2:$A$37,1)),INDEX(Tarifas!$E$2:$E$37,MATCH(K4880,Tarifas!$A$2:$A$37,1))))))</f>
        <v/>
      </c>
      <c r="Q4880" s="7" t="str">
        <f t="shared" si="461"/>
        <v/>
      </c>
    </row>
    <row r="4881" spans="1:17" ht="15.75" customHeight="1" x14ac:dyDescent="0.25">
      <c r="A4881" s="2">
        <v>123</v>
      </c>
      <c r="B4881" s="2">
        <v>123</v>
      </c>
      <c r="C4881" s="2">
        <v>123</v>
      </c>
      <c r="D4881" s="2"/>
      <c r="E4881" s="3"/>
      <c r="F4881" s="3"/>
      <c r="G4881" s="3"/>
      <c r="H4881" s="3"/>
      <c r="I4881" s="3"/>
      <c r="J4881" s="4" t="str">
        <f t="shared" si="456"/>
        <v/>
      </c>
      <c r="K4881" s="3" t="str">
        <f t="shared" si="457"/>
        <v/>
      </c>
      <c r="L4881" s="5">
        <v>6290</v>
      </c>
      <c r="M4881" s="2" t="str">
        <f t="shared" si="458"/>
        <v>Hasta $9.989</v>
      </c>
      <c r="N4881" s="5">
        <f t="shared" si="459"/>
        <v>700</v>
      </c>
      <c r="O4881" s="6" t="str">
        <f t="shared" si="460"/>
        <v>No aplica (&lt;$19.990)</v>
      </c>
      <c r="P4881" s="7" t="str">
        <f t="array" ref="P4881">IF(OR(L4881="",K4881=""),"",IF(L4881&lt;19990,0,IF(L4881&lt;=30000,INDEX(Tarifas!$C$2:$C$37,MATCH(K4881,Tarifas!$A$2:$A$37,1)),IF(L4881&lt;=40000,INDEX(Tarifas!$D$2:$D$37,MATCH(K4881,Tarifas!$A$2:$A$37,1)),INDEX(Tarifas!$E$2:$E$37,MATCH(K4881,Tarifas!$A$2:$A$37,1))))))</f>
        <v/>
      </c>
      <c r="Q4881" s="7" t="str">
        <f t="shared" si="461"/>
        <v/>
      </c>
    </row>
    <row r="4882" spans="1:17" ht="15.75" customHeight="1" x14ac:dyDescent="0.25">
      <c r="A4882" s="2">
        <v>123</v>
      </c>
      <c r="B4882" s="2">
        <v>123</v>
      </c>
      <c r="C4882" s="2">
        <v>123</v>
      </c>
      <c r="D4882" s="2"/>
      <c r="E4882" s="3"/>
      <c r="F4882" s="3"/>
      <c r="G4882" s="3"/>
      <c r="H4882" s="3"/>
      <c r="I4882" s="3"/>
      <c r="J4882" s="4" t="str">
        <f t="shared" si="456"/>
        <v/>
      </c>
      <c r="K4882" s="3" t="str">
        <f t="shared" si="457"/>
        <v/>
      </c>
      <c r="L4882" s="5">
        <v>6290</v>
      </c>
      <c r="M4882" s="2" t="str">
        <f t="shared" si="458"/>
        <v>Hasta $9.989</v>
      </c>
      <c r="N4882" s="5">
        <f t="shared" si="459"/>
        <v>700</v>
      </c>
      <c r="O4882" s="6" t="str">
        <f t="shared" si="460"/>
        <v>No aplica (&lt;$19.990)</v>
      </c>
      <c r="P4882" s="7" t="str">
        <f t="array" ref="P4882">IF(OR(L4882="",K4882=""),"",IF(L4882&lt;19990,0,IF(L4882&lt;=30000,INDEX(Tarifas!$C$2:$C$37,MATCH(K4882,Tarifas!$A$2:$A$37,1)),IF(L4882&lt;=40000,INDEX(Tarifas!$D$2:$D$37,MATCH(K4882,Tarifas!$A$2:$A$37,1)),INDEX(Tarifas!$E$2:$E$37,MATCH(K4882,Tarifas!$A$2:$A$37,1))))))</f>
        <v/>
      </c>
      <c r="Q4882" s="7" t="str">
        <f t="shared" si="461"/>
        <v/>
      </c>
    </row>
    <row r="4883" spans="1:17" ht="15.75" customHeight="1" x14ac:dyDescent="0.25">
      <c r="A4883" s="2">
        <v>123</v>
      </c>
      <c r="B4883" s="2">
        <v>123</v>
      </c>
      <c r="C4883" s="2">
        <v>123</v>
      </c>
      <c r="D4883" s="2"/>
      <c r="E4883" s="3"/>
      <c r="F4883" s="3"/>
      <c r="G4883" s="3"/>
      <c r="H4883" s="3"/>
      <c r="I4883" s="3"/>
      <c r="J4883" s="4" t="str">
        <f t="shared" si="456"/>
        <v/>
      </c>
      <c r="K4883" s="3" t="str">
        <f t="shared" si="457"/>
        <v/>
      </c>
      <c r="L4883" s="5">
        <v>6290</v>
      </c>
      <c r="M4883" s="2" t="str">
        <f t="shared" si="458"/>
        <v>Hasta $9.989</v>
      </c>
      <c r="N4883" s="5">
        <f t="shared" si="459"/>
        <v>700</v>
      </c>
      <c r="O4883" s="6" t="str">
        <f t="shared" si="460"/>
        <v>No aplica (&lt;$19.990)</v>
      </c>
      <c r="P4883" s="7" t="str">
        <f t="array" ref="P4883">IF(OR(L4883="",K4883=""),"",IF(L4883&lt;19990,0,IF(L4883&lt;=30000,INDEX(Tarifas!$C$2:$C$37,MATCH(K4883,Tarifas!$A$2:$A$37,1)),IF(L4883&lt;=40000,INDEX(Tarifas!$D$2:$D$37,MATCH(K4883,Tarifas!$A$2:$A$37,1)),INDEX(Tarifas!$E$2:$E$37,MATCH(K4883,Tarifas!$A$2:$A$37,1))))))</f>
        <v/>
      </c>
      <c r="Q4883" s="7" t="str">
        <f t="shared" si="461"/>
        <v/>
      </c>
    </row>
    <row r="4884" spans="1:17" ht="15.75" customHeight="1" x14ac:dyDescent="0.25">
      <c r="A4884" s="2">
        <v>123</v>
      </c>
      <c r="B4884" s="2">
        <v>123</v>
      </c>
      <c r="C4884" s="2">
        <v>123</v>
      </c>
      <c r="D4884" s="2"/>
      <c r="E4884" s="3"/>
      <c r="F4884" s="3"/>
      <c r="G4884" s="3"/>
      <c r="H4884" s="3"/>
      <c r="I4884" s="3"/>
      <c r="J4884" s="4" t="str">
        <f t="shared" si="456"/>
        <v/>
      </c>
      <c r="K4884" s="3" t="str">
        <f t="shared" si="457"/>
        <v/>
      </c>
      <c r="L4884" s="5">
        <v>6390</v>
      </c>
      <c r="M4884" s="2" t="str">
        <f t="shared" si="458"/>
        <v>Hasta $9.989</v>
      </c>
      <c r="N4884" s="5">
        <f t="shared" si="459"/>
        <v>700</v>
      </c>
      <c r="O4884" s="6" t="str">
        <f t="shared" si="460"/>
        <v>No aplica (&lt;$19.990)</v>
      </c>
      <c r="P4884" s="7" t="str">
        <f t="array" ref="P4884">IF(OR(L4884="",K4884=""),"",IF(L4884&lt;19990,0,IF(L4884&lt;=30000,INDEX(Tarifas!$C$2:$C$37,MATCH(K4884,Tarifas!$A$2:$A$37,1)),IF(L4884&lt;=40000,INDEX(Tarifas!$D$2:$D$37,MATCH(K4884,Tarifas!$A$2:$A$37,1)),INDEX(Tarifas!$E$2:$E$37,MATCH(K4884,Tarifas!$A$2:$A$37,1))))))</f>
        <v/>
      </c>
      <c r="Q4884" s="7" t="str">
        <f t="shared" si="461"/>
        <v/>
      </c>
    </row>
    <row r="4885" spans="1:17" ht="15.75" customHeight="1" x14ac:dyDescent="0.25">
      <c r="A4885" s="2">
        <v>123</v>
      </c>
      <c r="B4885" s="2">
        <v>123</v>
      </c>
      <c r="C4885" s="2">
        <v>123</v>
      </c>
      <c r="D4885" s="2"/>
      <c r="E4885" s="3"/>
      <c r="F4885" s="3"/>
      <c r="G4885" s="3"/>
      <c r="H4885" s="3"/>
      <c r="I4885" s="3"/>
      <c r="J4885" s="4" t="str">
        <f t="shared" si="456"/>
        <v/>
      </c>
      <c r="K4885" s="3" t="str">
        <f t="shared" si="457"/>
        <v/>
      </c>
      <c r="L4885" s="5">
        <v>6390</v>
      </c>
      <c r="M4885" s="2" t="str">
        <f t="shared" si="458"/>
        <v>Hasta $9.989</v>
      </c>
      <c r="N4885" s="5">
        <f t="shared" si="459"/>
        <v>700</v>
      </c>
      <c r="O4885" s="6" t="str">
        <f t="shared" si="460"/>
        <v>No aplica (&lt;$19.990)</v>
      </c>
      <c r="P4885" s="7" t="str">
        <f t="array" ref="P4885">IF(OR(L4885="",K4885=""),"",IF(L4885&lt;19990,0,IF(L4885&lt;=30000,INDEX(Tarifas!$C$2:$C$37,MATCH(K4885,Tarifas!$A$2:$A$37,1)),IF(L4885&lt;=40000,INDEX(Tarifas!$D$2:$D$37,MATCH(K4885,Tarifas!$A$2:$A$37,1)),INDEX(Tarifas!$E$2:$E$37,MATCH(K4885,Tarifas!$A$2:$A$37,1))))))</f>
        <v/>
      </c>
      <c r="Q4885" s="7" t="str">
        <f t="shared" si="461"/>
        <v/>
      </c>
    </row>
    <row r="4886" spans="1:17" ht="15.75" customHeight="1" x14ac:dyDescent="0.25">
      <c r="A4886" s="2">
        <v>123</v>
      </c>
      <c r="B4886" s="2">
        <v>123</v>
      </c>
      <c r="C4886" s="2">
        <v>123</v>
      </c>
      <c r="D4886" s="2"/>
      <c r="E4886" s="3"/>
      <c r="F4886" s="3"/>
      <c r="G4886" s="3"/>
      <c r="H4886" s="3"/>
      <c r="I4886" s="3"/>
      <c r="J4886" s="4" t="str">
        <f t="shared" si="456"/>
        <v/>
      </c>
      <c r="K4886" s="3" t="str">
        <f t="shared" si="457"/>
        <v/>
      </c>
      <c r="L4886" s="5">
        <v>6390</v>
      </c>
      <c r="M4886" s="2" t="str">
        <f t="shared" si="458"/>
        <v>Hasta $9.989</v>
      </c>
      <c r="N4886" s="5">
        <f t="shared" si="459"/>
        <v>700</v>
      </c>
      <c r="O4886" s="6" t="str">
        <f t="shared" si="460"/>
        <v>No aplica (&lt;$19.990)</v>
      </c>
      <c r="P4886" s="7" t="str">
        <f t="array" ref="P4886">IF(OR(L4886="",K4886=""),"",IF(L4886&lt;19990,0,IF(L4886&lt;=30000,INDEX(Tarifas!$C$2:$C$37,MATCH(K4886,Tarifas!$A$2:$A$37,1)),IF(L4886&lt;=40000,INDEX(Tarifas!$D$2:$D$37,MATCH(K4886,Tarifas!$A$2:$A$37,1)),INDEX(Tarifas!$E$2:$E$37,MATCH(K4886,Tarifas!$A$2:$A$37,1))))))</f>
        <v/>
      </c>
      <c r="Q4886" s="7" t="str">
        <f t="shared" si="461"/>
        <v/>
      </c>
    </row>
    <row r="4887" spans="1:17" ht="15.75" customHeight="1" x14ac:dyDescent="0.25">
      <c r="A4887" s="2">
        <v>123</v>
      </c>
      <c r="B4887" s="2">
        <v>123</v>
      </c>
      <c r="C4887" s="2">
        <v>123</v>
      </c>
      <c r="D4887" s="2"/>
      <c r="E4887" s="3"/>
      <c r="F4887" s="3"/>
      <c r="G4887" s="3"/>
      <c r="H4887" s="3"/>
      <c r="I4887" s="3"/>
      <c r="J4887" s="4" t="str">
        <f t="shared" si="456"/>
        <v/>
      </c>
      <c r="K4887" s="3" t="str">
        <f t="shared" si="457"/>
        <v/>
      </c>
      <c r="L4887" s="5">
        <v>6390</v>
      </c>
      <c r="M4887" s="2" t="str">
        <f t="shared" si="458"/>
        <v>Hasta $9.989</v>
      </c>
      <c r="N4887" s="5">
        <f t="shared" si="459"/>
        <v>700</v>
      </c>
      <c r="O4887" s="6" t="str">
        <f t="shared" si="460"/>
        <v>No aplica (&lt;$19.990)</v>
      </c>
      <c r="P4887" s="7" t="str">
        <f t="array" ref="P4887">IF(OR(L4887="",K4887=""),"",IF(L4887&lt;19990,0,IF(L4887&lt;=30000,INDEX(Tarifas!$C$2:$C$37,MATCH(K4887,Tarifas!$A$2:$A$37,1)),IF(L4887&lt;=40000,INDEX(Tarifas!$D$2:$D$37,MATCH(K4887,Tarifas!$A$2:$A$37,1)),INDEX(Tarifas!$E$2:$E$37,MATCH(K4887,Tarifas!$A$2:$A$37,1))))))</f>
        <v/>
      </c>
      <c r="Q4887" s="7" t="str">
        <f t="shared" si="461"/>
        <v/>
      </c>
    </row>
    <row r="4888" spans="1:17" ht="15.75" customHeight="1" x14ac:dyDescent="0.25">
      <c r="A4888" s="2">
        <v>123</v>
      </c>
      <c r="B4888" s="2">
        <v>123</v>
      </c>
      <c r="C4888" s="2">
        <v>123</v>
      </c>
      <c r="D4888" s="2"/>
      <c r="E4888" s="3"/>
      <c r="F4888" s="3"/>
      <c r="G4888" s="3"/>
      <c r="H4888" s="3"/>
      <c r="I4888" s="3"/>
      <c r="J4888" s="4" t="str">
        <f t="shared" si="456"/>
        <v/>
      </c>
      <c r="K4888" s="3" t="str">
        <f t="shared" si="457"/>
        <v/>
      </c>
      <c r="L4888" s="5">
        <v>6390</v>
      </c>
      <c r="M4888" s="2" t="str">
        <f t="shared" si="458"/>
        <v>Hasta $9.989</v>
      </c>
      <c r="N4888" s="5">
        <f t="shared" si="459"/>
        <v>700</v>
      </c>
      <c r="O4888" s="6" t="str">
        <f t="shared" si="460"/>
        <v>No aplica (&lt;$19.990)</v>
      </c>
      <c r="P4888" s="7" t="str">
        <f t="array" ref="P4888">IF(OR(L4888="",K4888=""),"",IF(L4888&lt;19990,0,IF(L4888&lt;=30000,INDEX(Tarifas!$C$2:$C$37,MATCH(K4888,Tarifas!$A$2:$A$37,1)),IF(L4888&lt;=40000,INDEX(Tarifas!$D$2:$D$37,MATCH(K4888,Tarifas!$A$2:$A$37,1)),INDEX(Tarifas!$E$2:$E$37,MATCH(K4888,Tarifas!$A$2:$A$37,1))))))</f>
        <v/>
      </c>
      <c r="Q4888" s="7" t="str">
        <f t="shared" si="461"/>
        <v/>
      </c>
    </row>
    <row r="4889" spans="1:17" ht="15.75" customHeight="1" x14ac:dyDescent="0.25">
      <c r="A4889" s="2">
        <v>123</v>
      </c>
      <c r="B4889" s="2">
        <v>123</v>
      </c>
      <c r="C4889" s="2">
        <v>123</v>
      </c>
      <c r="D4889" s="2"/>
      <c r="E4889" s="3"/>
      <c r="F4889" s="3"/>
      <c r="G4889" s="3"/>
      <c r="H4889" s="3"/>
      <c r="I4889" s="3"/>
      <c r="J4889" s="4" t="str">
        <f t="shared" si="456"/>
        <v/>
      </c>
      <c r="K4889" s="3" t="str">
        <f t="shared" si="457"/>
        <v/>
      </c>
      <c r="L4889" s="5">
        <v>6472</v>
      </c>
      <c r="M4889" s="2" t="str">
        <f t="shared" si="458"/>
        <v>Hasta $9.989</v>
      </c>
      <c r="N4889" s="5">
        <f t="shared" si="459"/>
        <v>700</v>
      </c>
      <c r="O4889" s="6" t="str">
        <f t="shared" si="460"/>
        <v>No aplica (&lt;$19.990)</v>
      </c>
      <c r="P4889" s="7" t="str">
        <f t="array" ref="P4889">IF(OR(L4889="",K4889=""),"",IF(L4889&lt;19990,0,IF(L4889&lt;=30000,INDEX(Tarifas!$C$2:$C$37,MATCH(K4889,Tarifas!$A$2:$A$37,1)),IF(L4889&lt;=40000,INDEX(Tarifas!$D$2:$D$37,MATCH(K4889,Tarifas!$A$2:$A$37,1)),INDEX(Tarifas!$E$2:$E$37,MATCH(K4889,Tarifas!$A$2:$A$37,1))))))</f>
        <v/>
      </c>
      <c r="Q4889" s="7" t="str">
        <f t="shared" si="461"/>
        <v/>
      </c>
    </row>
    <row r="4890" spans="1:17" ht="15.75" customHeight="1" x14ac:dyDescent="0.25">
      <c r="A4890" s="2">
        <v>123</v>
      </c>
      <c r="B4890" s="2">
        <v>123</v>
      </c>
      <c r="C4890" s="2">
        <v>123</v>
      </c>
      <c r="D4890" s="2"/>
      <c r="E4890" s="3"/>
      <c r="F4890" s="3"/>
      <c r="G4890" s="3"/>
      <c r="H4890" s="3"/>
      <c r="I4890" s="3"/>
      <c r="J4890" s="4" t="str">
        <f t="shared" si="456"/>
        <v/>
      </c>
      <c r="K4890" s="3" t="str">
        <f t="shared" si="457"/>
        <v/>
      </c>
      <c r="L4890" s="5">
        <v>6489</v>
      </c>
      <c r="M4890" s="2" t="str">
        <f t="shared" si="458"/>
        <v>Hasta $9.989</v>
      </c>
      <c r="N4890" s="5">
        <f t="shared" si="459"/>
        <v>700</v>
      </c>
      <c r="O4890" s="6" t="str">
        <f t="shared" si="460"/>
        <v>No aplica (&lt;$19.990)</v>
      </c>
      <c r="P4890" s="7" t="str">
        <f t="array" ref="P4890">IF(OR(L4890="",K4890=""),"",IF(L4890&lt;19990,0,IF(L4890&lt;=30000,INDEX(Tarifas!$C$2:$C$37,MATCH(K4890,Tarifas!$A$2:$A$37,1)),IF(L4890&lt;=40000,INDEX(Tarifas!$D$2:$D$37,MATCH(K4890,Tarifas!$A$2:$A$37,1)),INDEX(Tarifas!$E$2:$E$37,MATCH(K4890,Tarifas!$A$2:$A$37,1))))))</f>
        <v/>
      </c>
      <c r="Q4890" s="7" t="str">
        <f t="shared" si="461"/>
        <v/>
      </c>
    </row>
    <row r="4891" spans="1:17" ht="15.75" customHeight="1" x14ac:dyDescent="0.25">
      <c r="A4891" s="2">
        <v>123</v>
      </c>
      <c r="B4891" s="2">
        <v>123</v>
      </c>
      <c r="C4891" s="2">
        <v>123</v>
      </c>
      <c r="D4891" s="2"/>
      <c r="E4891" s="3"/>
      <c r="F4891" s="3"/>
      <c r="G4891" s="3"/>
      <c r="H4891" s="3"/>
      <c r="I4891" s="3"/>
      <c r="J4891" s="4" t="str">
        <f t="shared" si="456"/>
        <v/>
      </c>
      <c r="K4891" s="3" t="str">
        <f t="shared" si="457"/>
        <v/>
      </c>
      <c r="L4891" s="5">
        <v>6490</v>
      </c>
      <c r="M4891" s="2" t="str">
        <f t="shared" si="458"/>
        <v>Hasta $9.989</v>
      </c>
      <c r="N4891" s="5">
        <f t="shared" si="459"/>
        <v>700</v>
      </c>
      <c r="O4891" s="6" t="str">
        <f t="shared" si="460"/>
        <v>No aplica (&lt;$19.990)</v>
      </c>
      <c r="P4891" s="7" t="str">
        <f t="array" ref="P4891">IF(OR(L4891="",K4891=""),"",IF(L4891&lt;19990,0,IF(L4891&lt;=30000,INDEX(Tarifas!$C$2:$C$37,MATCH(K4891,Tarifas!$A$2:$A$37,1)),IF(L4891&lt;=40000,INDEX(Tarifas!$D$2:$D$37,MATCH(K4891,Tarifas!$A$2:$A$37,1)),INDEX(Tarifas!$E$2:$E$37,MATCH(K4891,Tarifas!$A$2:$A$37,1))))))</f>
        <v/>
      </c>
      <c r="Q4891" s="7" t="str">
        <f t="shared" si="461"/>
        <v/>
      </c>
    </row>
    <row r="4892" spans="1:17" ht="15.75" customHeight="1" x14ac:dyDescent="0.25">
      <c r="A4892" s="2">
        <v>123</v>
      </c>
      <c r="B4892" s="2">
        <v>123</v>
      </c>
      <c r="C4892" s="2">
        <v>123</v>
      </c>
      <c r="D4892" s="2"/>
      <c r="E4892" s="3"/>
      <c r="F4892" s="3"/>
      <c r="G4892" s="3"/>
      <c r="H4892" s="3"/>
      <c r="I4892" s="3"/>
      <c r="J4892" s="4" t="str">
        <f t="shared" si="456"/>
        <v/>
      </c>
      <c r="K4892" s="3" t="str">
        <f t="shared" si="457"/>
        <v/>
      </c>
      <c r="L4892" s="5">
        <v>6490</v>
      </c>
      <c r="M4892" s="2" t="str">
        <f t="shared" si="458"/>
        <v>Hasta $9.989</v>
      </c>
      <c r="N4892" s="5">
        <f t="shared" si="459"/>
        <v>700</v>
      </c>
      <c r="O4892" s="6" t="str">
        <f t="shared" si="460"/>
        <v>No aplica (&lt;$19.990)</v>
      </c>
      <c r="P4892" s="7" t="str">
        <f t="array" ref="P4892">IF(OR(L4892="",K4892=""),"",IF(L4892&lt;19990,0,IF(L4892&lt;=30000,INDEX(Tarifas!$C$2:$C$37,MATCH(K4892,Tarifas!$A$2:$A$37,1)),IF(L4892&lt;=40000,INDEX(Tarifas!$D$2:$D$37,MATCH(K4892,Tarifas!$A$2:$A$37,1)),INDEX(Tarifas!$E$2:$E$37,MATCH(K4892,Tarifas!$A$2:$A$37,1))))))</f>
        <v/>
      </c>
      <c r="Q4892" s="7" t="str">
        <f t="shared" si="461"/>
        <v/>
      </c>
    </row>
    <row r="4893" spans="1:17" ht="15.75" customHeight="1" x14ac:dyDescent="0.25">
      <c r="A4893" s="2">
        <v>123</v>
      </c>
      <c r="B4893" s="2">
        <v>123</v>
      </c>
      <c r="C4893" s="2">
        <v>123</v>
      </c>
      <c r="D4893" s="2"/>
      <c r="E4893" s="3"/>
      <c r="F4893" s="3"/>
      <c r="G4893" s="3"/>
      <c r="H4893" s="3"/>
      <c r="I4893" s="3"/>
      <c r="J4893" s="4" t="str">
        <f t="shared" si="456"/>
        <v/>
      </c>
      <c r="K4893" s="3" t="str">
        <f t="shared" si="457"/>
        <v/>
      </c>
      <c r="L4893" s="5">
        <v>6490</v>
      </c>
      <c r="M4893" s="2" t="str">
        <f t="shared" si="458"/>
        <v>Hasta $9.989</v>
      </c>
      <c r="N4893" s="5">
        <f t="shared" si="459"/>
        <v>700</v>
      </c>
      <c r="O4893" s="6" t="str">
        <f t="shared" si="460"/>
        <v>No aplica (&lt;$19.990)</v>
      </c>
      <c r="P4893" s="7" t="str">
        <f t="array" ref="P4893">IF(OR(L4893="",K4893=""),"",IF(L4893&lt;19990,0,IF(L4893&lt;=30000,INDEX(Tarifas!$C$2:$C$37,MATCH(K4893,Tarifas!$A$2:$A$37,1)),IF(L4893&lt;=40000,INDEX(Tarifas!$D$2:$D$37,MATCH(K4893,Tarifas!$A$2:$A$37,1)),INDEX(Tarifas!$E$2:$E$37,MATCH(K4893,Tarifas!$A$2:$A$37,1))))))</f>
        <v/>
      </c>
      <c r="Q4893" s="7" t="str">
        <f t="shared" si="461"/>
        <v/>
      </c>
    </row>
    <row r="4894" spans="1:17" ht="15.75" customHeight="1" x14ac:dyDescent="0.25">
      <c r="A4894" s="2">
        <v>123</v>
      </c>
      <c r="B4894" s="2">
        <v>123</v>
      </c>
      <c r="C4894" s="2">
        <v>123</v>
      </c>
      <c r="D4894" s="2"/>
      <c r="E4894" s="3"/>
      <c r="F4894" s="3"/>
      <c r="G4894" s="3"/>
      <c r="H4894" s="3"/>
      <c r="I4894" s="3"/>
      <c r="J4894" s="4" t="str">
        <f t="shared" si="456"/>
        <v/>
      </c>
      <c r="K4894" s="3" t="str">
        <f t="shared" si="457"/>
        <v/>
      </c>
      <c r="L4894" s="5">
        <v>6490</v>
      </c>
      <c r="M4894" s="2" t="str">
        <f t="shared" si="458"/>
        <v>Hasta $9.989</v>
      </c>
      <c r="N4894" s="5">
        <f t="shared" si="459"/>
        <v>700</v>
      </c>
      <c r="O4894" s="6" t="str">
        <f t="shared" si="460"/>
        <v>No aplica (&lt;$19.990)</v>
      </c>
      <c r="P4894" s="7" t="str">
        <f t="array" ref="P4894">IF(OR(L4894="",K4894=""),"",IF(L4894&lt;19990,0,IF(L4894&lt;=30000,INDEX(Tarifas!$C$2:$C$37,MATCH(K4894,Tarifas!$A$2:$A$37,1)),IF(L4894&lt;=40000,INDEX(Tarifas!$D$2:$D$37,MATCH(K4894,Tarifas!$A$2:$A$37,1)),INDEX(Tarifas!$E$2:$E$37,MATCH(K4894,Tarifas!$A$2:$A$37,1))))))</f>
        <v/>
      </c>
      <c r="Q4894" s="7" t="str">
        <f t="shared" si="461"/>
        <v/>
      </c>
    </row>
    <row r="4895" spans="1:17" ht="15.75" customHeight="1" x14ac:dyDescent="0.25">
      <c r="A4895" s="2">
        <v>123</v>
      </c>
      <c r="B4895" s="2">
        <v>123</v>
      </c>
      <c r="C4895" s="2">
        <v>123</v>
      </c>
      <c r="D4895" s="2"/>
      <c r="E4895" s="3"/>
      <c r="F4895" s="3"/>
      <c r="G4895" s="3"/>
      <c r="H4895" s="3"/>
      <c r="I4895" s="3"/>
      <c r="J4895" s="4" t="str">
        <f t="shared" si="456"/>
        <v/>
      </c>
      <c r="K4895" s="3" t="str">
        <f t="shared" si="457"/>
        <v/>
      </c>
      <c r="L4895" s="5">
        <v>6490</v>
      </c>
      <c r="M4895" s="2" t="str">
        <f t="shared" si="458"/>
        <v>Hasta $9.989</v>
      </c>
      <c r="N4895" s="5">
        <f t="shared" si="459"/>
        <v>700</v>
      </c>
      <c r="O4895" s="6" t="str">
        <f t="shared" si="460"/>
        <v>No aplica (&lt;$19.990)</v>
      </c>
      <c r="P4895" s="7" t="str">
        <f t="array" ref="P4895">IF(OR(L4895="",K4895=""),"",IF(L4895&lt;19990,0,IF(L4895&lt;=30000,INDEX(Tarifas!$C$2:$C$37,MATCH(K4895,Tarifas!$A$2:$A$37,1)),IF(L4895&lt;=40000,INDEX(Tarifas!$D$2:$D$37,MATCH(K4895,Tarifas!$A$2:$A$37,1)),INDEX(Tarifas!$E$2:$E$37,MATCH(K4895,Tarifas!$A$2:$A$37,1))))))</f>
        <v/>
      </c>
      <c r="Q4895" s="7" t="str">
        <f t="shared" si="461"/>
        <v/>
      </c>
    </row>
    <row r="4896" spans="1:17" ht="15.75" customHeight="1" x14ac:dyDescent="0.25">
      <c r="A4896" s="2">
        <v>123</v>
      </c>
      <c r="B4896" s="2">
        <v>123</v>
      </c>
      <c r="C4896" s="2">
        <v>123</v>
      </c>
      <c r="D4896" s="2"/>
      <c r="E4896" s="3"/>
      <c r="F4896" s="3"/>
      <c r="G4896" s="3"/>
      <c r="H4896" s="3"/>
      <c r="I4896" s="3"/>
      <c r="J4896" s="4" t="str">
        <f t="shared" si="456"/>
        <v/>
      </c>
      <c r="K4896" s="3" t="str">
        <f t="shared" si="457"/>
        <v/>
      </c>
      <c r="L4896" s="5">
        <v>6490</v>
      </c>
      <c r="M4896" s="2" t="str">
        <f t="shared" si="458"/>
        <v>Hasta $9.989</v>
      </c>
      <c r="N4896" s="5">
        <f t="shared" si="459"/>
        <v>700</v>
      </c>
      <c r="O4896" s="6" t="str">
        <f t="shared" si="460"/>
        <v>No aplica (&lt;$19.990)</v>
      </c>
      <c r="P4896" s="7" t="str">
        <f t="array" ref="P4896">IF(OR(L4896="",K4896=""),"",IF(L4896&lt;19990,0,IF(L4896&lt;=30000,INDEX(Tarifas!$C$2:$C$37,MATCH(K4896,Tarifas!$A$2:$A$37,1)),IF(L4896&lt;=40000,INDEX(Tarifas!$D$2:$D$37,MATCH(K4896,Tarifas!$A$2:$A$37,1)),INDEX(Tarifas!$E$2:$E$37,MATCH(K4896,Tarifas!$A$2:$A$37,1))))))</f>
        <v/>
      </c>
      <c r="Q4896" s="7" t="str">
        <f t="shared" si="461"/>
        <v/>
      </c>
    </row>
    <row r="4897" spans="1:17" ht="15.75" customHeight="1" x14ac:dyDescent="0.25">
      <c r="A4897" s="2">
        <v>123</v>
      </c>
      <c r="B4897" s="2">
        <v>123</v>
      </c>
      <c r="C4897" s="2">
        <v>123</v>
      </c>
      <c r="D4897" s="2"/>
      <c r="E4897" s="3"/>
      <c r="F4897" s="3"/>
      <c r="G4897" s="3"/>
      <c r="H4897" s="3"/>
      <c r="I4897" s="3"/>
      <c r="J4897" s="4" t="str">
        <f t="shared" si="456"/>
        <v/>
      </c>
      <c r="K4897" s="3" t="str">
        <f t="shared" si="457"/>
        <v/>
      </c>
      <c r="L4897" s="5">
        <v>6570</v>
      </c>
      <c r="M4897" s="2" t="str">
        <f t="shared" si="458"/>
        <v>Hasta $9.989</v>
      </c>
      <c r="N4897" s="5">
        <f t="shared" si="459"/>
        <v>700</v>
      </c>
      <c r="O4897" s="6" t="str">
        <f t="shared" si="460"/>
        <v>No aplica (&lt;$19.990)</v>
      </c>
      <c r="P4897" s="7" t="str">
        <f t="array" ref="P4897">IF(OR(L4897="",K4897=""),"",IF(L4897&lt;19990,0,IF(L4897&lt;=30000,INDEX(Tarifas!$C$2:$C$37,MATCH(K4897,Tarifas!$A$2:$A$37,1)),IF(L4897&lt;=40000,INDEX(Tarifas!$D$2:$D$37,MATCH(K4897,Tarifas!$A$2:$A$37,1)),INDEX(Tarifas!$E$2:$E$37,MATCH(K4897,Tarifas!$A$2:$A$37,1))))))</f>
        <v/>
      </c>
      <c r="Q4897" s="7" t="str">
        <f t="shared" si="461"/>
        <v/>
      </c>
    </row>
    <row r="4898" spans="1:17" ht="15.75" customHeight="1" x14ac:dyDescent="0.25">
      <c r="A4898" s="2">
        <v>123</v>
      </c>
      <c r="B4898" s="2">
        <v>123</v>
      </c>
      <c r="C4898" s="2">
        <v>123</v>
      </c>
      <c r="D4898" s="2"/>
      <c r="E4898" s="3"/>
      <c r="F4898" s="3"/>
      <c r="G4898" s="3"/>
      <c r="H4898" s="3"/>
      <c r="I4898" s="3"/>
      <c r="J4898" s="4" t="str">
        <f t="shared" si="456"/>
        <v/>
      </c>
      <c r="K4898" s="3" t="str">
        <f t="shared" si="457"/>
        <v/>
      </c>
      <c r="L4898" s="5">
        <v>6570</v>
      </c>
      <c r="M4898" s="2" t="str">
        <f t="shared" si="458"/>
        <v>Hasta $9.989</v>
      </c>
      <c r="N4898" s="5">
        <f t="shared" si="459"/>
        <v>700</v>
      </c>
      <c r="O4898" s="6" t="str">
        <f t="shared" si="460"/>
        <v>No aplica (&lt;$19.990)</v>
      </c>
      <c r="P4898" s="7" t="str">
        <f t="array" ref="P4898">IF(OR(L4898="",K4898=""),"",IF(L4898&lt;19990,0,IF(L4898&lt;=30000,INDEX(Tarifas!$C$2:$C$37,MATCH(K4898,Tarifas!$A$2:$A$37,1)),IF(L4898&lt;=40000,INDEX(Tarifas!$D$2:$D$37,MATCH(K4898,Tarifas!$A$2:$A$37,1)),INDEX(Tarifas!$E$2:$E$37,MATCH(K4898,Tarifas!$A$2:$A$37,1))))))</f>
        <v/>
      </c>
      <c r="Q4898" s="7" t="str">
        <f t="shared" si="461"/>
        <v/>
      </c>
    </row>
    <row r="4899" spans="1:17" ht="15.75" customHeight="1" x14ac:dyDescent="0.25">
      <c r="A4899" s="2">
        <v>123</v>
      </c>
      <c r="B4899" s="2">
        <v>123</v>
      </c>
      <c r="C4899" s="2">
        <v>123</v>
      </c>
      <c r="D4899" s="2"/>
      <c r="E4899" s="3"/>
      <c r="F4899" s="3"/>
      <c r="G4899" s="3"/>
      <c r="H4899" s="3"/>
      <c r="I4899" s="3"/>
      <c r="J4899" s="4" t="str">
        <f t="shared" si="456"/>
        <v/>
      </c>
      <c r="K4899" s="3" t="str">
        <f t="shared" si="457"/>
        <v/>
      </c>
      <c r="L4899" s="5">
        <v>6580</v>
      </c>
      <c r="M4899" s="2" t="str">
        <f t="shared" si="458"/>
        <v>Hasta $9.989</v>
      </c>
      <c r="N4899" s="5">
        <f t="shared" si="459"/>
        <v>700</v>
      </c>
      <c r="O4899" s="6" t="str">
        <f t="shared" si="460"/>
        <v>No aplica (&lt;$19.990)</v>
      </c>
      <c r="P4899" s="7" t="str">
        <f t="array" ref="P4899">IF(OR(L4899="",K4899=""),"",IF(L4899&lt;19990,0,IF(L4899&lt;=30000,INDEX(Tarifas!$C$2:$C$37,MATCH(K4899,Tarifas!$A$2:$A$37,1)),IF(L4899&lt;=40000,INDEX(Tarifas!$D$2:$D$37,MATCH(K4899,Tarifas!$A$2:$A$37,1)),INDEX(Tarifas!$E$2:$E$37,MATCH(K4899,Tarifas!$A$2:$A$37,1))))))</f>
        <v/>
      </c>
      <c r="Q4899" s="7" t="str">
        <f t="shared" si="461"/>
        <v/>
      </c>
    </row>
    <row r="4900" spans="1:17" ht="15.75" customHeight="1" x14ac:dyDescent="0.25">
      <c r="A4900" s="2">
        <v>123</v>
      </c>
      <c r="B4900" s="2">
        <v>123</v>
      </c>
      <c r="C4900" s="2">
        <v>123</v>
      </c>
      <c r="D4900" s="2"/>
      <c r="E4900" s="3"/>
      <c r="F4900" s="3"/>
      <c r="G4900" s="3"/>
      <c r="H4900" s="3"/>
      <c r="I4900" s="3"/>
      <c r="J4900" s="4" t="str">
        <f t="shared" si="456"/>
        <v/>
      </c>
      <c r="K4900" s="3" t="str">
        <f t="shared" si="457"/>
        <v/>
      </c>
      <c r="L4900" s="5">
        <v>6580</v>
      </c>
      <c r="M4900" s="2" t="str">
        <f t="shared" si="458"/>
        <v>Hasta $9.989</v>
      </c>
      <c r="N4900" s="5">
        <f t="shared" si="459"/>
        <v>700</v>
      </c>
      <c r="O4900" s="6" t="str">
        <f t="shared" si="460"/>
        <v>No aplica (&lt;$19.990)</v>
      </c>
      <c r="P4900" s="7" t="str">
        <f t="array" ref="P4900">IF(OR(L4900="",K4900=""),"",IF(L4900&lt;19990,0,IF(L4900&lt;=30000,INDEX(Tarifas!$C$2:$C$37,MATCH(K4900,Tarifas!$A$2:$A$37,1)),IF(L4900&lt;=40000,INDEX(Tarifas!$D$2:$D$37,MATCH(K4900,Tarifas!$A$2:$A$37,1)),INDEX(Tarifas!$E$2:$E$37,MATCH(K4900,Tarifas!$A$2:$A$37,1))))))</f>
        <v/>
      </c>
      <c r="Q4900" s="7" t="str">
        <f t="shared" si="461"/>
        <v/>
      </c>
    </row>
    <row r="4901" spans="1:17" ht="15.75" customHeight="1" x14ac:dyDescent="0.25">
      <c r="A4901" s="2">
        <v>123</v>
      </c>
      <c r="B4901" s="2">
        <v>123</v>
      </c>
      <c r="C4901" s="2">
        <v>123</v>
      </c>
      <c r="D4901" s="2"/>
      <c r="E4901" s="3"/>
      <c r="F4901" s="3"/>
      <c r="G4901" s="3"/>
      <c r="H4901" s="3"/>
      <c r="I4901" s="3"/>
      <c r="J4901" s="4" t="str">
        <f t="shared" si="456"/>
        <v/>
      </c>
      <c r="K4901" s="3" t="str">
        <f t="shared" si="457"/>
        <v/>
      </c>
      <c r="L4901" s="5">
        <v>6660</v>
      </c>
      <c r="M4901" s="2" t="str">
        <f t="shared" si="458"/>
        <v>Hasta $9.989</v>
      </c>
      <c r="N4901" s="5">
        <f t="shared" si="459"/>
        <v>700</v>
      </c>
      <c r="O4901" s="6" t="str">
        <f t="shared" si="460"/>
        <v>No aplica (&lt;$19.990)</v>
      </c>
      <c r="P4901" s="7" t="str">
        <f t="array" ref="P4901">IF(OR(L4901="",K4901=""),"",IF(L4901&lt;19990,0,IF(L4901&lt;=30000,INDEX(Tarifas!$C$2:$C$37,MATCH(K4901,Tarifas!$A$2:$A$37,1)),IF(L4901&lt;=40000,INDEX(Tarifas!$D$2:$D$37,MATCH(K4901,Tarifas!$A$2:$A$37,1)),INDEX(Tarifas!$E$2:$E$37,MATCH(K4901,Tarifas!$A$2:$A$37,1))))))</f>
        <v/>
      </c>
      <c r="Q4901" s="7" t="str">
        <f t="shared" si="461"/>
        <v/>
      </c>
    </row>
    <row r="4902" spans="1:17" ht="15.75" customHeight="1" x14ac:dyDescent="0.25">
      <c r="A4902" s="2">
        <v>123</v>
      </c>
      <c r="B4902" s="2">
        <v>123</v>
      </c>
      <c r="C4902" s="2">
        <v>123</v>
      </c>
      <c r="D4902" s="2"/>
      <c r="E4902" s="3"/>
      <c r="F4902" s="3"/>
      <c r="G4902" s="3"/>
      <c r="H4902" s="3"/>
      <c r="I4902" s="3"/>
      <c r="J4902" s="4" t="str">
        <f t="shared" si="456"/>
        <v/>
      </c>
      <c r="K4902" s="3" t="str">
        <f t="shared" si="457"/>
        <v/>
      </c>
      <c r="L4902" s="5">
        <v>6660</v>
      </c>
      <c r="M4902" s="2" t="str">
        <f t="shared" si="458"/>
        <v>Hasta $9.989</v>
      </c>
      <c r="N4902" s="5">
        <f t="shared" si="459"/>
        <v>700</v>
      </c>
      <c r="O4902" s="6" t="str">
        <f t="shared" si="460"/>
        <v>No aplica (&lt;$19.990)</v>
      </c>
      <c r="P4902" s="7" t="str">
        <f t="array" ref="P4902">IF(OR(L4902="",K4902=""),"",IF(L4902&lt;19990,0,IF(L4902&lt;=30000,INDEX(Tarifas!$C$2:$C$37,MATCH(K4902,Tarifas!$A$2:$A$37,1)),IF(L4902&lt;=40000,INDEX(Tarifas!$D$2:$D$37,MATCH(K4902,Tarifas!$A$2:$A$37,1)),INDEX(Tarifas!$E$2:$E$37,MATCH(K4902,Tarifas!$A$2:$A$37,1))))))</f>
        <v/>
      </c>
      <c r="Q4902" s="7" t="str">
        <f t="shared" si="461"/>
        <v/>
      </c>
    </row>
    <row r="4903" spans="1:17" ht="15.75" customHeight="1" x14ac:dyDescent="0.25">
      <c r="A4903" s="2">
        <v>123</v>
      </c>
      <c r="B4903" s="2">
        <v>123</v>
      </c>
      <c r="C4903" s="2">
        <v>123</v>
      </c>
      <c r="D4903" s="2"/>
      <c r="E4903" s="3"/>
      <c r="F4903" s="3"/>
      <c r="G4903" s="3"/>
      <c r="H4903" s="3"/>
      <c r="I4903" s="3"/>
      <c r="J4903" s="4" t="str">
        <f t="shared" si="456"/>
        <v/>
      </c>
      <c r="K4903" s="3" t="str">
        <f t="shared" si="457"/>
        <v/>
      </c>
      <c r="L4903" s="5">
        <v>6680</v>
      </c>
      <c r="M4903" s="2" t="str">
        <f t="shared" si="458"/>
        <v>Hasta $9.989</v>
      </c>
      <c r="N4903" s="5">
        <f t="shared" si="459"/>
        <v>700</v>
      </c>
      <c r="O4903" s="6" t="str">
        <f t="shared" si="460"/>
        <v>No aplica (&lt;$19.990)</v>
      </c>
      <c r="P4903" s="7" t="str">
        <f t="array" ref="P4903">IF(OR(L4903="",K4903=""),"",IF(L4903&lt;19990,0,IF(L4903&lt;=30000,INDEX(Tarifas!$C$2:$C$37,MATCH(K4903,Tarifas!$A$2:$A$37,1)),IF(L4903&lt;=40000,INDEX(Tarifas!$D$2:$D$37,MATCH(K4903,Tarifas!$A$2:$A$37,1)),INDEX(Tarifas!$E$2:$E$37,MATCH(K4903,Tarifas!$A$2:$A$37,1))))))</f>
        <v/>
      </c>
      <c r="Q4903" s="7" t="str">
        <f t="shared" si="461"/>
        <v/>
      </c>
    </row>
    <row r="4904" spans="1:17" ht="15.75" customHeight="1" x14ac:dyDescent="0.25">
      <c r="A4904" s="2">
        <v>123</v>
      </c>
      <c r="B4904" s="2">
        <v>123</v>
      </c>
      <c r="C4904" s="2">
        <v>123</v>
      </c>
      <c r="D4904" s="2"/>
      <c r="E4904" s="3"/>
      <c r="F4904" s="3"/>
      <c r="G4904" s="3"/>
      <c r="H4904" s="3"/>
      <c r="I4904" s="3"/>
      <c r="J4904" s="4" t="str">
        <f t="shared" si="456"/>
        <v/>
      </c>
      <c r="K4904" s="3" t="str">
        <f t="shared" si="457"/>
        <v/>
      </c>
      <c r="L4904" s="5">
        <v>6690</v>
      </c>
      <c r="M4904" s="2" t="str">
        <f t="shared" si="458"/>
        <v>Hasta $9.989</v>
      </c>
      <c r="N4904" s="5">
        <f t="shared" si="459"/>
        <v>700</v>
      </c>
      <c r="O4904" s="6" t="str">
        <f t="shared" si="460"/>
        <v>No aplica (&lt;$19.990)</v>
      </c>
      <c r="P4904" s="7" t="str">
        <f t="array" ref="P4904">IF(OR(L4904="",K4904=""),"",IF(L4904&lt;19990,0,IF(L4904&lt;=30000,INDEX(Tarifas!$C$2:$C$37,MATCH(K4904,Tarifas!$A$2:$A$37,1)),IF(L4904&lt;=40000,INDEX(Tarifas!$D$2:$D$37,MATCH(K4904,Tarifas!$A$2:$A$37,1)),INDEX(Tarifas!$E$2:$E$37,MATCH(K4904,Tarifas!$A$2:$A$37,1))))))</f>
        <v/>
      </c>
      <c r="Q4904" s="7" t="str">
        <f t="shared" si="461"/>
        <v/>
      </c>
    </row>
    <row r="4905" spans="1:17" ht="15.75" customHeight="1" x14ac:dyDescent="0.25">
      <c r="A4905" s="2">
        <v>123</v>
      </c>
      <c r="B4905" s="2">
        <v>123</v>
      </c>
      <c r="C4905" s="2">
        <v>123</v>
      </c>
      <c r="D4905" s="2"/>
      <c r="E4905" s="3"/>
      <c r="F4905" s="3"/>
      <c r="G4905" s="3"/>
      <c r="H4905" s="3"/>
      <c r="I4905" s="3"/>
      <c r="J4905" s="4" t="str">
        <f t="shared" si="456"/>
        <v/>
      </c>
      <c r="K4905" s="3" t="str">
        <f t="shared" si="457"/>
        <v/>
      </c>
      <c r="L4905" s="5">
        <v>6690</v>
      </c>
      <c r="M4905" s="2" t="str">
        <f t="shared" si="458"/>
        <v>Hasta $9.989</v>
      </c>
      <c r="N4905" s="5">
        <f t="shared" si="459"/>
        <v>700</v>
      </c>
      <c r="O4905" s="6" t="str">
        <f t="shared" si="460"/>
        <v>No aplica (&lt;$19.990)</v>
      </c>
      <c r="P4905" s="7" t="str">
        <f t="array" ref="P4905">IF(OR(L4905="",K4905=""),"",IF(L4905&lt;19990,0,IF(L4905&lt;=30000,INDEX(Tarifas!$C$2:$C$37,MATCH(K4905,Tarifas!$A$2:$A$37,1)),IF(L4905&lt;=40000,INDEX(Tarifas!$D$2:$D$37,MATCH(K4905,Tarifas!$A$2:$A$37,1)),INDEX(Tarifas!$E$2:$E$37,MATCH(K4905,Tarifas!$A$2:$A$37,1))))))</f>
        <v/>
      </c>
      <c r="Q4905" s="7" t="str">
        <f t="shared" si="461"/>
        <v/>
      </c>
    </row>
    <row r="4906" spans="1:17" ht="15.75" customHeight="1" x14ac:dyDescent="0.25">
      <c r="A4906" s="2">
        <v>123</v>
      </c>
      <c r="B4906" s="2">
        <v>123</v>
      </c>
      <c r="C4906" s="2">
        <v>123</v>
      </c>
      <c r="D4906" s="2"/>
      <c r="E4906" s="3"/>
      <c r="F4906" s="3"/>
      <c r="G4906" s="3"/>
      <c r="H4906" s="3"/>
      <c r="I4906" s="3"/>
      <c r="J4906" s="4" t="str">
        <f t="shared" si="456"/>
        <v/>
      </c>
      <c r="K4906" s="3" t="str">
        <f t="shared" si="457"/>
        <v/>
      </c>
      <c r="L4906" s="5">
        <v>6743</v>
      </c>
      <c r="M4906" s="2" t="str">
        <f t="shared" si="458"/>
        <v>Hasta $9.989</v>
      </c>
      <c r="N4906" s="5">
        <f t="shared" si="459"/>
        <v>700</v>
      </c>
      <c r="O4906" s="6" t="str">
        <f t="shared" si="460"/>
        <v>No aplica (&lt;$19.990)</v>
      </c>
      <c r="P4906" s="7" t="str">
        <f t="array" ref="P4906">IF(OR(L4906="",K4906=""),"",IF(L4906&lt;19990,0,IF(L4906&lt;=30000,INDEX(Tarifas!$C$2:$C$37,MATCH(K4906,Tarifas!$A$2:$A$37,1)),IF(L4906&lt;=40000,INDEX(Tarifas!$D$2:$D$37,MATCH(K4906,Tarifas!$A$2:$A$37,1)),INDEX(Tarifas!$E$2:$E$37,MATCH(K4906,Tarifas!$A$2:$A$37,1))))))</f>
        <v/>
      </c>
      <c r="Q4906" s="7" t="str">
        <f t="shared" si="461"/>
        <v/>
      </c>
    </row>
    <row r="4907" spans="1:17" ht="15.75" customHeight="1" x14ac:dyDescent="0.25">
      <c r="A4907" s="2">
        <v>123</v>
      </c>
      <c r="B4907" s="2">
        <v>123</v>
      </c>
      <c r="C4907" s="2">
        <v>123</v>
      </c>
      <c r="D4907" s="2"/>
      <c r="E4907" s="3"/>
      <c r="F4907" s="3"/>
      <c r="G4907" s="3"/>
      <c r="H4907" s="3"/>
      <c r="I4907" s="3"/>
      <c r="J4907" s="4" t="str">
        <f t="shared" si="456"/>
        <v/>
      </c>
      <c r="K4907" s="3" t="str">
        <f t="shared" si="457"/>
        <v/>
      </c>
      <c r="L4907" s="5">
        <v>6743</v>
      </c>
      <c r="M4907" s="2" t="str">
        <f t="shared" si="458"/>
        <v>Hasta $9.989</v>
      </c>
      <c r="N4907" s="5">
        <f t="shared" si="459"/>
        <v>700</v>
      </c>
      <c r="O4907" s="6" t="str">
        <f t="shared" si="460"/>
        <v>No aplica (&lt;$19.990)</v>
      </c>
      <c r="P4907" s="7" t="str">
        <f t="array" ref="P4907">IF(OR(L4907="",K4907=""),"",IF(L4907&lt;19990,0,IF(L4907&lt;=30000,INDEX(Tarifas!$C$2:$C$37,MATCH(K4907,Tarifas!$A$2:$A$37,1)),IF(L4907&lt;=40000,INDEX(Tarifas!$D$2:$D$37,MATCH(K4907,Tarifas!$A$2:$A$37,1)),INDEX(Tarifas!$E$2:$E$37,MATCH(K4907,Tarifas!$A$2:$A$37,1))))))</f>
        <v/>
      </c>
      <c r="Q4907" s="7" t="str">
        <f t="shared" si="461"/>
        <v/>
      </c>
    </row>
    <row r="4908" spans="1:17" ht="15.75" customHeight="1" x14ac:dyDescent="0.25">
      <c r="A4908" s="2">
        <v>123</v>
      </c>
      <c r="B4908" s="2">
        <v>123</v>
      </c>
      <c r="C4908" s="2">
        <v>123</v>
      </c>
      <c r="D4908" s="2"/>
      <c r="E4908" s="3"/>
      <c r="F4908" s="3"/>
      <c r="G4908" s="3"/>
      <c r="H4908" s="3"/>
      <c r="I4908" s="3"/>
      <c r="J4908" s="4" t="str">
        <f t="shared" si="456"/>
        <v/>
      </c>
      <c r="K4908" s="3" t="str">
        <f t="shared" si="457"/>
        <v/>
      </c>
      <c r="L4908" s="5">
        <v>6780</v>
      </c>
      <c r="M4908" s="2" t="str">
        <f t="shared" si="458"/>
        <v>Hasta $9.989</v>
      </c>
      <c r="N4908" s="5">
        <f t="shared" si="459"/>
        <v>700</v>
      </c>
      <c r="O4908" s="6" t="str">
        <f t="shared" si="460"/>
        <v>No aplica (&lt;$19.990)</v>
      </c>
      <c r="P4908" s="7" t="str">
        <f t="array" ref="P4908">IF(OR(L4908="",K4908=""),"",IF(L4908&lt;19990,0,IF(L4908&lt;=30000,INDEX(Tarifas!$C$2:$C$37,MATCH(K4908,Tarifas!$A$2:$A$37,1)),IF(L4908&lt;=40000,INDEX(Tarifas!$D$2:$D$37,MATCH(K4908,Tarifas!$A$2:$A$37,1)),INDEX(Tarifas!$E$2:$E$37,MATCH(K4908,Tarifas!$A$2:$A$37,1))))))</f>
        <v/>
      </c>
      <c r="Q4908" s="7" t="str">
        <f t="shared" si="461"/>
        <v/>
      </c>
    </row>
    <row r="4909" spans="1:17" ht="15.75" customHeight="1" x14ac:dyDescent="0.25">
      <c r="A4909" s="2">
        <v>123</v>
      </c>
      <c r="B4909" s="2">
        <v>123</v>
      </c>
      <c r="C4909" s="2">
        <v>123</v>
      </c>
      <c r="D4909" s="2"/>
      <c r="E4909" s="3"/>
      <c r="F4909" s="3"/>
      <c r="G4909" s="3"/>
      <c r="H4909" s="3"/>
      <c r="I4909" s="3"/>
      <c r="J4909" s="4" t="str">
        <f t="shared" si="456"/>
        <v/>
      </c>
      <c r="K4909" s="3" t="str">
        <f t="shared" si="457"/>
        <v/>
      </c>
      <c r="L4909" s="5">
        <v>6780</v>
      </c>
      <c r="M4909" s="2" t="str">
        <f t="shared" si="458"/>
        <v>Hasta $9.989</v>
      </c>
      <c r="N4909" s="5">
        <f t="shared" si="459"/>
        <v>700</v>
      </c>
      <c r="O4909" s="6" t="str">
        <f t="shared" si="460"/>
        <v>No aplica (&lt;$19.990)</v>
      </c>
      <c r="P4909" s="7" t="str">
        <f t="array" ref="P4909">IF(OR(L4909="",K4909=""),"",IF(L4909&lt;19990,0,IF(L4909&lt;=30000,INDEX(Tarifas!$C$2:$C$37,MATCH(K4909,Tarifas!$A$2:$A$37,1)),IF(L4909&lt;=40000,INDEX(Tarifas!$D$2:$D$37,MATCH(K4909,Tarifas!$A$2:$A$37,1)),INDEX(Tarifas!$E$2:$E$37,MATCH(K4909,Tarifas!$A$2:$A$37,1))))))</f>
        <v/>
      </c>
      <c r="Q4909" s="7" t="str">
        <f t="shared" si="461"/>
        <v/>
      </c>
    </row>
    <row r="4910" spans="1:17" ht="15.75" customHeight="1" x14ac:dyDescent="0.25">
      <c r="A4910" s="2">
        <v>123</v>
      </c>
      <c r="B4910" s="2">
        <v>123</v>
      </c>
      <c r="C4910" s="2">
        <v>123</v>
      </c>
      <c r="D4910" s="2"/>
      <c r="E4910" s="3"/>
      <c r="F4910" s="3"/>
      <c r="G4910" s="3"/>
      <c r="H4910" s="3"/>
      <c r="I4910" s="3"/>
      <c r="J4910" s="4" t="str">
        <f t="shared" si="456"/>
        <v/>
      </c>
      <c r="K4910" s="3" t="str">
        <f t="shared" si="457"/>
        <v/>
      </c>
      <c r="L4910" s="5">
        <v>6830</v>
      </c>
      <c r="M4910" s="2" t="str">
        <f t="shared" si="458"/>
        <v>Hasta $9.989</v>
      </c>
      <c r="N4910" s="5">
        <f t="shared" si="459"/>
        <v>700</v>
      </c>
      <c r="O4910" s="6" t="str">
        <f t="shared" si="460"/>
        <v>No aplica (&lt;$19.990)</v>
      </c>
      <c r="P4910" s="7" t="str">
        <f t="array" ref="P4910">IF(OR(L4910="",K4910=""),"",IF(L4910&lt;19990,0,IF(L4910&lt;=30000,INDEX(Tarifas!$C$2:$C$37,MATCH(K4910,Tarifas!$A$2:$A$37,1)),IF(L4910&lt;=40000,INDEX(Tarifas!$D$2:$D$37,MATCH(K4910,Tarifas!$A$2:$A$37,1)),INDEX(Tarifas!$E$2:$E$37,MATCH(K4910,Tarifas!$A$2:$A$37,1))))))</f>
        <v/>
      </c>
      <c r="Q4910" s="7" t="str">
        <f t="shared" si="461"/>
        <v/>
      </c>
    </row>
    <row r="4911" spans="1:17" ht="15.75" customHeight="1" x14ac:dyDescent="0.25">
      <c r="A4911" s="2">
        <v>123</v>
      </c>
      <c r="B4911" s="2">
        <v>123</v>
      </c>
      <c r="C4911" s="2">
        <v>123</v>
      </c>
      <c r="D4911" s="2"/>
      <c r="E4911" s="3"/>
      <c r="F4911" s="3"/>
      <c r="G4911" s="3"/>
      <c r="H4911" s="3"/>
      <c r="I4911" s="3"/>
      <c r="J4911" s="4" t="str">
        <f t="shared" si="456"/>
        <v/>
      </c>
      <c r="K4911" s="3" t="str">
        <f t="shared" si="457"/>
        <v/>
      </c>
      <c r="L4911" s="5">
        <v>6891</v>
      </c>
      <c r="M4911" s="2" t="str">
        <f t="shared" si="458"/>
        <v>Hasta $9.989</v>
      </c>
      <c r="N4911" s="5">
        <f t="shared" si="459"/>
        <v>700</v>
      </c>
      <c r="O4911" s="6" t="str">
        <f t="shared" si="460"/>
        <v>No aplica (&lt;$19.990)</v>
      </c>
      <c r="P4911" s="7" t="str">
        <f t="array" ref="P4911">IF(OR(L4911="",K4911=""),"",IF(L4911&lt;19990,0,IF(L4911&lt;=30000,INDEX(Tarifas!$C$2:$C$37,MATCH(K4911,Tarifas!$A$2:$A$37,1)),IF(L4911&lt;=40000,INDEX(Tarifas!$D$2:$D$37,MATCH(K4911,Tarifas!$A$2:$A$37,1)),INDEX(Tarifas!$E$2:$E$37,MATCH(K4911,Tarifas!$A$2:$A$37,1))))))</f>
        <v/>
      </c>
      <c r="Q4911" s="7" t="str">
        <f t="shared" si="461"/>
        <v/>
      </c>
    </row>
    <row r="4912" spans="1:17" ht="15.75" customHeight="1" x14ac:dyDescent="0.25">
      <c r="A4912" s="2">
        <v>123</v>
      </c>
      <c r="B4912" s="2">
        <v>123</v>
      </c>
      <c r="C4912" s="2">
        <v>123</v>
      </c>
      <c r="D4912" s="2"/>
      <c r="E4912" s="3"/>
      <c r="F4912" s="3"/>
      <c r="G4912" s="3"/>
      <c r="H4912" s="3"/>
      <c r="I4912" s="3"/>
      <c r="J4912" s="4" t="str">
        <f t="shared" si="456"/>
        <v/>
      </c>
      <c r="K4912" s="3" t="str">
        <f t="shared" si="457"/>
        <v/>
      </c>
      <c r="L4912" s="5">
        <v>6891</v>
      </c>
      <c r="M4912" s="2" t="str">
        <f t="shared" si="458"/>
        <v>Hasta $9.989</v>
      </c>
      <c r="N4912" s="5">
        <f t="shared" si="459"/>
        <v>700</v>
      </c>
      <c r="O4912" s="6" t="str">
        <f t="shared" si="460"/>
        <v>No aplica (&lt;$19.990)</v>
      </c>
      <c r="P4912" s="7" t="str">
        <f t="array" ref="P4912">IF(OR(L4912="",K4912=""),"",IF(L4912&lt;19990,0,IF(L4912&lt;=30000,INDEX(Tarifas!$C$2:$C$37,MATCH(K4912,Tarifas!$A$2:$A$37,1)),IF(L4912&lt;=40000,INDEX(Tarifas!$D$2:$D$37,MATCH(K4912,Tarifas!$A$2:$A$37,1)),INDEX(Tarifas!$E$2:$E$37,MATCH(K4912,Tarifas!$A$2:$A$37,1))))))</f>
        <v/>
      </c>
      <c r="Q4912" s="7" t="str">
        <f t="shared" si="461"/>
        <v/>
      </c>
    </row>
    <row r="4913" spans="1:17" ht="15.75" customHeight="1" x14ac:dyDescent="0.25">
      <c r="A4913" s="2">
        <v>123</v>
      </c>
      <c r="B4913" s="2">
        <v>123</v>
      </c>
      <c r="C4913" s="2">
        <v>123</v>
      </c>
      <c r="D4913" s="2"/>
      <c r="E4913" s="3"/>
      <c r="F4913" s="3"/>
      <c r="G4913" s="3"/>
      <c r="H4913" s="3"/>
      <c r="I4913" s="3"/>
      <c r="J4913" s="4" t="str">
        <f t="shared" si="456"/>
        <v/>
      </c>
      <c r="K4913" s="3" t="str">
        <f t="shared" si="457"/>
        <v/>
      </c>
      <c r="L4913" s="5">
        <v>6922</v>
      </c>
      <c r="M4913" s="2" t="str">
        <f t="shared" si="458"/>
        <v>Hasta $9.989</v>
      </c>
      <c r="N4913" s="5">
        <f t="shared" si="459"/>
        <v>700</v>
      </c>
      <c r="O4913" s="6" t="str">
        <f t="shared" si="460"/>
        <v>No aplica (&lt;$19.990)</v>
      </c>
      <c r="P4913" s="7" t="str">
        <f t="array" ref="P4913">IF(OR(L4913="",K4913=""),"",IF(L4913&lt;19990,0,IF(L4913&lt;=30000,INDEX(Tarifas!$C$2:$C$37,MATCH(K4913,Tarifas!$A$2:$A$37,1)),IF(L4913&lt;=40000,INDEX(Tarifas!$D$2:$D$37,MATCH(K4913,Tarifas!$A$2:$A$37,1)),INDEX(Tarifas!$E$2:$E$37,MATCH(K4913,Tarifas!$A$2:$A$37,1))))))</f>
        <v/>
      </c>
      <c r="Q4913" s="7" t="str">
        <f t="shared" si="461"/>
        <v/>
      </c>
    </row>
    <row r="4914" spans="1:17" ht="15.75" customHeight="1" x14ac:dyDescent="0.25">
      <c r="A4914" s="2">
        <v>123</v>
      </c>
      <c r="B4914" s="2">
        <v>123</v>
      </c>
      <c r="C4914" s="2">
        <v>123</v>
      </c>
      <c r="D4914" s="2"/>
      <c r="E4914" s="3"/>
      <c r="F4914" s="3"/>
      <c r="G4914" s="3"/>
      <c r="H4914" s="3"/>
      <c r="I4914" s="3"/>
      <c r="J4914" s="4" t="str">
        <f t="shared" si="456"/>
        <v/>
      </c>
      <c r="K4914" s="3" t="str">
        <f t="shared" si="457"/>
        <v/>
      </c>
      <c r="L4914" s="5">
        <v>6922</v>
      </c>
      <c r="M4914" s="2" t="str">
        <f t="shared" si="458"/>
        <v>Hasta $9.989</v>
      </c>
      <c r="N4914" s="5">
        <f t="shared" si="459"/>
        <v>700</v>
      </c>
      <c r="O4914" s="6" t="str">
        <f t="shared" si="460"/>
        <v>No aplica (&lt;$19.990)</v>
      </c>
      <c r="P4914" s="7" t="str">
        <f t="array" ref="P4914">IF(OR(L4914="",K4914=""),"",IF(L4914&lt;19990,0,IF(L4914&lt;=30000,INDEX(Tarifas!$C$2:$C$37,MATCH(K4914,Tarifas!$A$2:$A$37,1)),IF(L4914&lt;=40000,INDEX(Tarifas!$D$2:$D$37,MATCH(K4914,Tarifas!$A$2:$A$37,1)),INDEX(Tarifas!$E$2:$E$37,MATCH(K4914,Tarifas!$A$2:$A$37,1))))))</f>
        <v/>
      </c>
      <c r="Q4914" s="7" t="str">
        <f t="shared" si="461"/>
        <v/>
      </c>
    </row>
    <row r="4915" spans="1:17" ht="15.75" customHeight="1" x14ac:dyDescent="0.25">
      <c r="A4915" s="2">
        <v>123</v>
      </c>
      <c r="B4915" s="2">
        <v>123</v>
      </c>
      <c r="C4915" s="2">
        <v>123</v>
      </c>
      <c r="D4915" s="2"/>
      <c r="E4915" s="3"/>
      <c r="F4915" s="3"/>
      <c r="G4915" s="3"/>
      <c r="H4915" s="3"/>
      <c r="I4915" s="3"/>
      <c r="J4915" s="4" t="str">
        <f t="shared" si="456"/>
        <v/>
      </c>
      <c r="K4915" s="3" t="str">
        <f t="shared" si="457"/>
        <v/>
      </c>
      <c r="L4915" s="5">
        <v>6990</v>
      </c>
      <c r="M4915" s="2" t="str">
        <f t="shared" si="458"/>
        <v>Hasta $9.989</v>
      </c>
      <c r="N4915" s="5">
        <f t="shared" si="459"/>
        <v>700</v>
      </c>
      <c r="O4915" s="6" t="str">
        <f t="shared" si="460"/>
        <v>No aplica (&lt;$19.990)</v>
      </c>
      <c r="P4915" s="7" t="str">
        <f t="array" ref="P4915">IF(OR(L4915="",K4915=""),"",IF(L4915&lt;19990,0,IF(L4915&lt;=30000,INDEX(Tarifas!$C$2:$C$37,MATCH(K4915,Tarifas!$A$2:$A$37,1)),IF(L4915&lt;=40000,INDEX(Tarifas!$D$2:$D$37,MATCH(K4915,Tarifas!$A$2:$A$37,1)),INDEX(Tarifas!$E$2:$E$37,MATCH(K4915,Tarifas!$A$2:$A$37,1))))))</f>
        <v/>
      </c>
      <c r="Q4915" s="7" t="str">
        <f t="shared" si="461"/>
        <v/>
      </c>
    </row>
    <row r="4916" spans="1:17" ht="15.75" customHeight="1" x14ac:dyDescent="0.25">
      <c r="A4916" s="2">
        <v>123</v>
      </c>
      <c r="B4916" s="2">
        <v>123</v>
      </c>
      <c r="C4916" s="2">
        <v>123</v>
      </c>
      <c r="D4916" s="2"/>
      <c r="E4916" s="3"/>
      <c r="F4916" s="3"/>
      <c r="G4916" s="3"/>
      <c r="H4916" s="3"/>
      <c r="I4916" s="3"/>
      <c r="J4916" s="4" t="str">
        <f t="shared" si="456"/>
        <v/>
      </c>
      <c r="K4916" s="3" t="str">
        <f t="shared" si="457"/>
        <v/>
      </c>
      <c r="L4916" s="5">
        <v>6990</v>
      </c>
      <c r="M4916" s="2" t="str">
        <f t="shared" si="458"/>
        <v>Hasta $9.989</v>
      </c>
      <c r="N4916" s="5">
        <f t="shared" si="459"/>
        <v>700</v>
      </c>
      <c r="O4916" s="6" t="str">
        <f t="shared" si="460"/>
        <v>No aplica (&lt;$19.990)</v>
      </c>
      <c r="P4916" s="7" t="str">
        <f t="array" ref="P4916">IF(OR(L4916="",K4916=""),"",IF(L4916&lt;19990,0,IF(L4916&lt;=30000,INDEX(Tarifas!$C$2:$C$37,MATCH(K4916,Tarifas!$A$2:$A$37,1)),IF(L4916&lt;=40000,INDEX(Tarifas!$D$2:$D$37,MATCH(K4916,Tarifas!$A$2:$A$37,1)),INDEX(Tarifas!$E$2:$E$37,MATCH(K4916,Tarifas!$A$2:$A$37,1))))))</f>
        <v/>
      </c>
      <c r="Q4916" s="7" t="str">
        <f t="shared" si="461"/>
        <v/>
      </c>
    </row>
    <row r="4917" spans="1:17" ht="15.75" customHeight="1" x14ac:dyDescent="0.25">
      <c r="A4917" s="2">
        <v>123</v>
      </c>
      <c r="B4917" s="2">
        <v>123</v>
      </c>
      <c r="C4917" s="2">
        <v>123</v>
      </c>
      <c r="D4917" s="2"/>
      <c r="E4917" s="3"/>
      <c r="F4917" s="3"/>
      <c r="G4917" s="3"/>
      <c r="H4917" s="3"/>
      <c r="I4917" s="3"/>
      <c r="J4917" s="4" t="str">
        <f t="shared" si="456"/>
        <v/>
      </c>
      <c r="K4917" s="3" t="str">
        <f t="shared" si="457"/>
        <v/>
      </c>
      <c r="L4917" s="5">
        <v>6990</v>
      </c>
      <c r="M4917" s="2" t="str">
        <f t="shared" si="458"/>
        <v>Hasta $9.989</v>
      </c>
      <c r="N4917" s="5">
        <f t="shared" si="459"/>
        <v>700</v>
      </c>
      <c r="O4917" s="6" t="str">
        <f t="shared" si="460"/>
        <v>No aplica (&lt;$19.990)</v>
      </c>
      <c r="P4917" s="7" t="str">
        <f t="array" ref="P4917">IF(OR(L4917="",K4917=""),"",IF(L4917&lt;19990,0,IF(L4917&lt;=30000,INDEX(Tarifas!$C$2:$C$37,MATCH(K4917,Tarifas!$A$2:$A$37,1)),IF(L4917&lt;=40000,INDEX(Tarifas!$D$2:$D$37,MATCH(K4917,Tarifas!$A$2:$A$37,1)),INDEX(Tarifas!$E$2:$E$37,MATCH(K4917,Tarifas!$A$2:$A$37,1))))))</f>
        <v/>
      </c>
      <c r="Q4917" s="7" t="str">
        <f t="shared" si="461"/>
        <v/>
      </c>
    </row>
    <row r="4918" spans="1:17" ht="15.75" customHeight="1" x14ac:dyDescent="0.25">
      <c r="A4918" s="2">
        <v>123</v>
      </c>
      <c r="B4918" s="2">
        <v>123</v>
      </c>
      <c r="C4918" s="2">
        <v>123</v>
      </c>
      <c r="D4918" s="2"/>
      <c r="E4918" s="3"/>
      <c r="F4918" s="3"/>
      <c r="G4918" s="3"/>
      <c r="H4918" s="3"/>
      <c r="I4918" s="3"/>
      <c r="J4918" s="4" t="str">
        <f t="shared" si="456"/>
        <v/>
      </c>
      <c r="K4918" s="3" t="str">
        <f t="shared" si="457"/>
        <v/>
      </c>
      <c r="L4918" s="5">
        <v>6990</v>
      </c>
      <c r="M4918" s="2" t="str">
        <f t="shared" si="458"/>
        <v>Hasta $9.989</v>
      </c>
      <c r="N4918" s="5">
        <f t="shared" si="459"/>
        <v>700</v>
      </c>
      <c r="O4918" s="6" t="str">
        <f t="shared" si="460"/>
        <v>No aplica (&lt;$19.990)</v>
      </c>
      <c r="P4918" s="7" t="str">
        <f t="array" ref="P4918">IF(OR(L4918="",K4918=""),"",IF(L4918&lt;19990,0,IF(L4918&lt;=30000,INDEX(Tarifas!$C$2:$C$37,MATCH(K4918,Tarifas!$A$2:$A$37,1)),IF(L4918&lt;=40000,INDEX(Tarifas!$D$2:$D$37,MATCH(K4918,Tarifas!$A$2:$A$37,1)),INDEX(Tarifas!$E$2:$E$37,MATCH(K4918,Tarifas!$A$2:$A$37,1))))))</f>
        <v/>
      </c>
      <c r="Q4918" s="7" t="str">
        <f t="shared" si="461"/>
        <v/>
      </c>
    </row>
    <row r="4919" spans="1:17" ht="15.75" customHeight="1" x14ac:dyDescent="0.25">
      <c r="A4919" s="2">
        <v>123</v>
      </c>
      <c r="B4919" s="2">
        <v>123</v>
      </c>
      <c r="C4919" s="2">
        <v>123</v>
      </c>
      <c r="D4919" s="2"/>
      <c r="E4919" s="3"/>
      <c r="F4919" s="3"/>
      <c r="G4919" s="3"/>
      <c r="H4919" s="3"/>
      <c r="I4919" s="3"/>
      <c r="J4919" s="4" t="str">
        <f t="shared" si="456"/>
        <v/>
      </c>
      <c r="K4919" s="3" t="str">
        <f t="shared" si="457"/>
        <v/>
      </c>
      <c r="L4919" s="5">
        <v>6990</v>
      </c>
      <c r="M4919" s="2" t="str">
        <f t="shared" si="458"/>
        <v>Hasta $9.989</v>
      </c>
      <c r="N4919" s="5">
        <f t="shared" si="459"/>
        <v>700</v>
      </c>
      <c r="O4919" s="6" t="str">
        <f t="shared" si="460"/>
        <v>No aplica (&lt;$19.990)</v>
      </c>
      <c r="P4919" s="7" t="str">
        <f t="array" ref="P4919">IF(OR(L4919="",K4919=""),"",IF(L4919&lt;19990,0,IF(L4919&lt;=30000,INDEX(Tarifas!$C$2:$C$37,MATCH(K4919,Tarifas!$A$2:$A$37,1)),IF(L4919&lt;=40000,INDEX(Tarifas!$D$2:$D$37,MATCH(K4919,Tarifas!$A$2:$A$37,1)),INDEX(Tarifas!$E$2:$E$37,MATCH(K4919,Tarifas!$A$2:$A$37,1))))))</f>
        <v/>
      </c>
      <c r="Q4919" s="7" t="str">
        <f t="shared" si="461"/>
        <v/>
      </c>
    </row>
    <row r="4920" spans="1:17" ht="15.75" customHeight="1" x14ac:dyDescent="0.25">
      <c r="A4920" s="2">
        <v>123</v>
      </c>
      <c r="B4920" s="2">
        <v>123</v>
      </c>
      <c r="C4920" s="2">
        <v>123</v>
      </c>
      <c r="D4920" s="2"/>
      <c r="E4920" s="3"/>
      <c r="F4920" s="3"/>
      <c r="G4920" s="3"/>
      <c r="H4920" s="3"/>
      <c r="I4920" s="3"/>
      <c r="J4920" s="4" t="str">
        <f t="shared" si="456"/>
        <v/>
      </c>
      <c r="K4920" s="3" t="str">
        <f t="shared" si="457"/>
        <v/>
      </c>
      <c r="L4920" s="5">
        <v>7007</v>
      </c>
      <c r="M4920" s="2" t="str">
        <f t="shared" si="458"/>
        <v>Hasta $9.989</v>
      </c>
      <c r="N4920" s="5">
        <f t="shared" si="459"/>
        <v>700</v>
      </c>
      <c r="O4920" s="6" t="str">
        <f t="shared" si="460"/>
        <v>No aplica (&lt;$19.990)</v>
      </c>
      <c r="P4920" s="7" t="str">
        <f t="array" ref="P4920">IF(OR(L4920="",K4920=""),"",IF(L4920&lt;19990,0,IF(L4920&lt;=30000,INDEX(Tarifas!$C$2:$C$37,MATCH(K4920,Tarifas!$A$2:$A$37,1)),IF(L4920&lt;=40000,INDEX(Tarifas!$D$2:$D$37,MATCH(K4920,Tarifas!$A$2:$A$37,1)),INDEX(Tarifas!$E$2:$E$37,MATCH(K4920,Tarifas!$A$2:$A$37,1))))))</f>
        <v/>
      </c>
      <c r="Q4920" s="7" t="str">
        <f t="shared" si="461"/>
        <v/>
      </c>
    </row>
    <row r="4921" spans="1:17" ht="15.75" customHeight="1" x14ac:dyDescent="0.25">
      <c r="A4921" s="2">
        <v>123</v>
      </c>
      <c r="B4921" s="2">
        <v>123</v>
      </c>
      <c r="C4921" s="2">
        <v>123</v>
      </c>
      <c r="D4921" s="2"/>
      <c r="E4921" s="3"/>
      <c r="F4921" s="3"/>
      <c r="G4921" s="3"/>
      <c r="H4921" s="3"/>
      <c r="I4921" s="3"/>
      <c r="J4921" s="4" t="str">
        <f t="shared" si="456"/>
        <v/>
      </c>
      <c r="K4921" s="3" t="str">
        <f t="shared" si="457"/>
        <v/>
      </c>
      <c r="L4921" s="5">
        <v>7007</v>
      </c>
      <c r="M4921" s="2" t="str">
        <f t="shared" si="458"/>
        <v>Hasta $9.989</v>
      </c>
      <c r="N4921" s="5">
        <f t="shared" si="459"/>
        <v>700</v>
      </c>
      <c r="O4921" s="6" t="str">
        <f t="shared" si="460"/>
        <v>No aplica (&lt;$19.990)</v>
      </c>
      <c r="P4921" s="7" t="str">
        <f t="array" ref="P4921">IF(OR(L4921="",K4921=""),"",IF(L4921&lt;19990,0,IF(L4921&lt;=30000,INDEX(Tarifas!$C$2:$C$37,MATCH(K4921,Tarifas!$A$2:$A$37,1)),IF(L4921&lt;=40000,INDEX(Tarifas!$D$2:$D$37,MATCH(K4921,Tarifas!$A$2:$A$37,1)),INDEX(Tarifas!$E$2:$E$37,MATCH(K4921,Tarifas!$A$2:$A$37,1))))))</f>
        <v/>
      </c>
      <c r="Q4921" s="7" t="str">
        <f t="shared" si="461"/>
        <v/>
      </c>
    </row>
    <row r="4922" spans="1:17" ht="15.75" customHeight="1" x14ac:dyDescent="0.25">
      <c r="A4922" s="2">
        <v>123</v>
      </c>
      <c r="B4922" s="2">
        <v>123</v>
      </c>
      <c r="C4922" s="2">
        <v>123</v>
      </c>
      <c r="D4922" s="2"/>
      <c r="E4922" s="3"/>
      <c r="F4922" s="3"/>
      <c r="G4922" s="3"/>
      <c r="H4922" s="3"/>
      <c r="I4922" s="3"/>
      <c r="J4922" s="4" t="str">
        <f t="shared" si="456"/>
        <v/>
      </c>
      <c r="K4922" s="3" t="str">
        <f t="shared" si="457"/>
        <v/>
      </c>
      <c r="L4922" s="5">
        <v>7047</v>
      </c>
      <c r="M4922" s="2" t="str">
        <f t="shared" si="458"/>
        <v>Hasta $9.989</v>
      </c>
      <c r="N4922" s="5">
        <f t="shared" si="459"/>
        <v>700</v>
      </c>
      <c r="O4922" s="6" t="str">
        <f t="shared" si="460"/>
        <v>No aplica (&lt;$19.990)</v>
      </c>
      <c r="P4922" s="7" t="str">
        <f t="array" ref="P4922">IF(OR(L4922="",K4922=""),"",IF(L4922&lt;19990,0,IF(L4922&lt;=30000,INDEX(Tarifas!$C$2:$C$37,MATCH(K4922,Tarifas!$A$2:$A$37,1)),IF(L4922&lt;=40000,INDEX(Tarifas!$D$2:$D$37,MATCH(K4922,Tarifas!$A$2:$A$37,1)),INDEX(Tarifas!$E$2:$E$37,MATCH(K4922,Tarifas!$A$2:$A$37,1))))))</f>
        <v/>
      </c>
      <c r="Q4922" s="7" t="str">
        <f t="shared" si="461"/>
        <v/>
      </c>
    </row>
    <row r="4923" spans="1:17" ht="15.75" customHeight="1" x14ac:dyDescent="0.25">
      <c r="A4923" s="2">
        <v>123</v>
      </c>
      <c r="B4923" s="2">
        <v>123</v>
      </c>
      <c r="C4923" s="2">
        <v>123</v>
      </c>
      <c r="D4923" s="2"/>
      <c r="E4923" s="3"/>
      <c r="F4923" s="3"/>
      <c r="G4923" s="3"/>
      <c r="H4923" s="3"/>
      <c r="I4923" s="3"/>
      <c r="J4923" s="4" t="str">
        <f t="shared" si="456"/>
        <v/>
      </c>
      <c r="K4923" s="3" t="str">
        <f t="shared" si="457"/>
        <v/>
      </c>
      <c r="L4923" s="5">
        <v>7047</v>
      </c>
      <c r="M4923" s="2" t="str">
        <f t="shared" si="458"/>
        <v>Hasta $9.989</v>
      </c>
      <c r="N4923" s="5">
        <f t="shared" si="459"/>
        <v>700</v>
      </c>
      <c r="O4923" s="6" t="str">
        <f t="shared" si="460"/>
        <v>No aplica (&lt;$19.990)</v>
      </c>
      <c r="P4923" s="7" t="str">
        <f t="array" ref="P4923">IF(OR(L4923="",K4923=""),"",IF(L4923&lt;19990,0,IF(L4923&lt;=30000,INDEX(Tarifas!$C$2:$C$37,MATCH(K4923,Tarifas!$A$2:$A$37,1)),IF(L4923&lt;=40000,INDEX(Tarifas!$D$2:$D$37,MATCH(K4923,Tarifas!$A$2:$A$37,1)),INDEX(Tarifas!$E$2:$E$37,MATCH(K4923,Tarifas!$A$2:$A$37,1))))))</f>
        <v/>
      </c>
      <c r="Q4923" s="7" t="str">
        <f t="shared" si="461"/>
        <v/>
      </c>
    </row>
    <row r="4924" spans="1:17" ht="15.75" customHeight="1" x14ac:dyDescent="0.25">
      <c r="A4924" s="2">
        <v>123</v>
      </c>
      <c r="B4924" s="2">
        <v>123</v>
      </c>
      <c r="C4924" s="2">
        <v>123</v>
      </c>
      <c r="D4924" s="2"/>
      <c r="E4924" s="3"/>
      <c r="F4924" s="3"/>
      <c r="G4924" s="3"/>
      <c r="H4924" s="3"/>
      <c r="I4924" s="3"/>
      <c r="J4924" s="4" t="str">
        <f t="shared" si="456"/>
        <v/>
      </c>
      <c r="K4924" s="3" t="str">
        <f t="shared" si="457"/>
        <v/>
      </c>
      <c r="L4924" s="5">
        <v>7190</v>
      </c>
      <c r="M4924" s="2" t="str">
        <f t="shared" si="458"/>
        <v>Hasta $9.989</v>
      </c>
      <c r="N4924" s="5">
        <f t="shared" si="459"/>
        <v>700</v>
      </c>
      <c r="O4924" s="6" t="str">
        <f t="shared" si="460"/>
        <v>No aplica (&lt;$19.990)</v>
      </c>
      <c r="P4924" s="7" t="str">
        <f t="array" ref="P4924">IF(OR(L4924="",K4924=""),"",IF(L4924&lt;19990,0,IF(L4924&lt;=30000,INDEX(Tarifas!$C$2:$C$37,MATCH(K4924,Tarifas!$A$2:$A$37,1)),IF(L4924&lt;=40000,INDEX(Tarifas!$D$2:$D$37,MATCH(K4924,Tarifas!$A$2:$A$37,1)),INDEX(Tarifas!$E$2:$E$37,MATCH(K4924,Tarifas!$A$2:$A$37,1))))))</f>
        <v/>
      </c>
      <c r="Q4924" s="7" t="str">
        <f t="shared" si="461"/>
        <v/>
      </c>
    </row>
    <row r="4925" spans="1:17" ht="15.75" customHeight="1" x14ac:dyDescent="0.25">
      <c r="A4925" s="2">
        <v>123</v>
      </c>
      <c r="B4925" s="2">
        <v>123</v>
      </c>
      <c r="C4925" s="2">
        <v>123</v>
      </c>
      <c r="D4925" s="2"/>
      <c r="E4925" s="3"/>
      <c r="F4925" s="3"/>
      <c r="G4925" s="3"/>
      <c r="H4925" s="3"/>
      <c r="I4925" s="3"/>
      <c r="J4925" s="4" t="str">
        <f t="shared" si="456"/>
        <v/>
      </c>
      <c r="K4925" s="3" t="str">
        <f t="shared" si="457"/>
        <v/>
      </c>
      <c r="L4925" s="5">
        <v>7490</v>
      </c>
      <c r="M4925" s="2" t="str">
        <f t="shared" si="458"/>
        <v>Hasta $9.989</v>
      </c>
      <c r="N4925" s="5">
        <f t="shared" si="459"/>
        <v>700</v>
      </c>
      <c r="O4925" s="6" t="str">
        <f t="shared" si="460"/>
        <v>No aplica (&lt;$19.990)</v>
      </c>
      <c r="P4925" s="7" t="str">
        <f t="array" ref="P4925">IF(OR(L4925="",K4925=""),"",IF(L4925&lt;19990,0,IF(L4925&lt;=30000,INDEX(Tarifas!$C$2:$C$37,MATCH(K4925,Tarifas!$A$2:$A$37,1)),IF(L4925&lt;=40000,INDEX(Tarifas!$D$2:$D$37,MATCH(K4925,Tarifas!$A$2:$A$37,1)),INDEX(Tarifas!$E$2:$E$37,MATCH(K4925,Tarifas!$A$2:$A$37,1))))))</f>
        <v/>
      </c>
      <c r="Q4925" s="7" t="str">
        <f t="shared" si="461"/>
        <v/>
      </c>
    </row>
    <row r="4926" spans="1:17" ht="15.75" customHeight="1" x14ac:dyDescent="0.25">
      <c r="A4926" s="2">
        <v>123</v>
      </c>
      <c r="B4926" s="2">
        <v>123</v>
      </c>
      <c r="C4926" s="2">
        <v>123</v>
      </c>
      <c r="D4926" s="2"/>
      <c r="E4926" s="3"/>
      <c r="F4926" s="3"/>
      <c r="G4926" s="3"/>
      <c r="H4926" s="3"/>
      <c r="I4926" s="3"/>
      <c r="J4926" s="4" t="str">
        <f t="shared" si="456"/>
        <v/>
      </c>
      <c r="K4926" s="3" t="str">
        <f t="shared" si="457"/>
        <v/>
      </c>
      <c r="L4926" s="5">
        <v>7490</v>
      </c>
      <c r="M4926" s="2" t="str">
        <f t="shared" si="458"/>
        <v>Hasta $9.989</v>
      </c>
      <c r="N4926" s="5">
        <f t="shared" si="459"/>
        <v>700</v>
      </c>
      <c r="O4926" s="6" t="str">
        <f t="shared" si="460"/>
        <v>No aplica (&lt;$19.990)</v>
      </c>
      <c r="P4926" s="7" t="str">
        <f t="array" ref="P4926">IF(OR(L4926="",K4926=""),"",IF(L4926&lt;19990,0,IF(L4926&lt;=30000,INDEX(Tarifas!$C$2:$C$37,MATCH(K4926,Tarifas!$A$2:$A$37,1)),IF(L4926&lt;=40000,INDEX(Tarifas!$D$2:$D$37,MATCH(K4926,Tarifas!$A$2:$A$37,1)),INDEX(Tarifas!$E$2:$E$37,MATCH(K4926,Tarifas!$A$2:$A$37,1))))))</f>
        <v/>
      </c>
      <c r="Q4926" s="7" t="str">
        <f t="shared" si="461"/>
        <v/>
      </c>
    </row>
    <row r="4927" spans="1:17" ht="15.75" customHeight="1" x14ac:dyDescent="0.25">
      <c r="A4927" s="2">
        <v>123</v>
      </c>
      <c r="B4927" s="2">
        <v>123</v>
      </c>
      <c r="C4927" s="2">
        <v>123</v>
      </c>
      <c r="D4927" s="2"/>
      <c r="E4927" s="3"/>
      <c r="F4927" s="3"/>
      <c r="G4927" s="3"/>
      <c r="H4927" s="3"/>
      <c r="I4927" s="3"/>
      <c r="J4927" s="4" t="str">
        <f t="shared" si="456"/>
        <v/>
      </c>
      <c r="K4927" s="3" t="str">
        <f t="shared" si="457"/>
        <v/>
      </c>
      <c r="L4927" s="5">
        <v>7490</v>
      </c>
      <c r="M4927" s="2" t="str">
        <f t="shared" si="458"/>
        <v>Hasta $9.989</v>
      </c>
      <c r="N4927" s="5">
        <f t="shared" si="459"/>
        <v>700</v>
      </c>
      <c r="O4927" s="6" t="str">
        <f t="shared" si="460"/>
        <v>No aplica (&lt;$19.990)</v>
      </c>
      <c r="P4927" s="7" t="str">
        <f t="array" ref="P4927">IF(OR(L4927="",K4927=""),"",IF(L4927&lt;19990,0,IF(L4927&lt;=30000,INDEX(Tarifas!$C$2:$C$37,MATCH(K4927,Tarifas!$A$2:$A$37,1)),IF(L4927&lt;=40000,INDEX(Tarifas!$D$2:$D$37,MATCH(K4927,Tarifas!$A$2:$A$37,1)),INDEX(Tarifas!$E$2:$E$37,MATCH(K4927,Tarifas!$A$2:$A$37,1))))))</f>
        <v/>
      </c>
      <c r="Q4927" s="7" t="str">
        <f t="shared" si="461"/>
        <v/>
      </c>
    </row>
    <row r="4928" spans="1:17" ht="15.75" customHeight="1" x14ac:dyDescent="0.25">
      <c r="A4928" s="2">
        <v>123</v>
      </c>
      <c r="B4928" s="2">
        <v>123</v>
      </c>
      <c r="C4928" s="2">
        <v>123</v>
      </c>
      <c r="D4928" s="2"/>
      <c r="E4928" s="3"/>
      <c r="F4928" s="3"/>
      <c r="G4928" s="3"/>
      <c r="H4928" s="3"/>
      <c r="I4928" s="3"/>
      <c r="J4928" s="4" t="str">
        <f t="shared" si="456"/>
        <v/>
      </c>
      <c r="K4928" s="3" t="str">
        <f t="shared" si="457"/>
        <v/>
      </c>
      <c r="L4928" s="5">
        <v>7490</v>
      </c>
      <c r="M4928" s="2" t="str">
        <f t="shared" si="458"/>
        <v>Hasta $9.989</v>
      </c>
      <c r="N4928" s="5">
        <f t="shared" si="459"/>
        <v>700</v>
      </c>
      <c r="O4928" s="6" t="str">
        <f t="shared" si="460"/>
        <v>No aplica (&lt;$19.990)</v>
      </c>
      <c r="P4928" s="7" t="str">
        <f t="array" ref="P4928">IF(OR(L4928="",K4928=""),"",IF(L4928&lt;19990,0,IF(L4928&lt;=30000,INDEX(Tarifas!$C$2:$C$37,MATCH(K4928,Tarifas!$A$2:$A$37,1)),IF(L4928&lt;=40000,INDEX(Tarifas!$D$2:$D$37,MATCH(K4928,Tarifas!$A$2:$A$37,1)),INDEX(Tarifas!$E$2:$E$37,MATCH(K4928,Tarifas!$A$2:$A$37,1))))))</f>
        <v/>
      </c>
      <c r="Q4928" s="7" t="str">
        <f t="shared" si="461"/>
        <v/>
      </c>
    </row>
    <row r="4929" spans="1:17" ht="15.75" customHeight="1" x14ac:dyDescent="0.25">
      <c r="A4929" s="2">
        <v>123</v>
      </c>
      <c r="B4929" s="2">
        <v>123</v>
      </c>
      <c r="C4929" s="2">
        <v>123</v>
      </c>
      <c r="D4929" s="2"/>
      <c r="E4929" s="3"/>
      <c r="F4929" s="3"/>
      <c r="G4929" s="3"/>
      <c r="H4929" s="3"/>
      <c r="I4929" s="3"/>
      <c r="J4929" s="4" t="str">
        <f t="shared" si="456"/>
        <v/>
      </c>
      <c r="K4929" s="3" t="str">
        <f t="shared" si="457"/>
        <v/>
      </c>
      <c r="L4929" s="5">
        <v>7490</v>
      </c>
      <c r="M4929" s="2" t="str">
        <f t="shared" si="458"/>
        <v>Hasta $9.989</v>
      </c>
      <c r="N4929" s="5">
        <f t="shared" si="459"/>
        <v>700</v>
      </c>
      <c r="O4929" s="6" t="str">
        <f t="shared" si="460"/>
        <v>No aplica (&lt;$19.990)</v>
      </c>
      <c r="P4929" s="7" t="str">
        <f t="array" ref="P4929">IF(OR(L4929="",K4929=""),"",IF(L4929&lt;19990,0,IF(L4929&lt;=30000,INDEX(Tarifas!$C$2:$C$37,MATCH(K4929,Tarifas!$A$2:$A$37,1)),IF(L4929&lt;=40000,INDEX(Tarifas!$D$2:$D$37,MATCH(K4929,Tarifas!$A$2:$A$37,1)),INDEX(Tarifas!$E$2:$E$37,MATCH(K4929,Tarifas!$A$2:$A$37,1))))))</f>
        <v/>
      </c>
      <c r="Q4929" s="7" t="str">
        <f t="shared" si="461"/>
        <v/>
      </c>
    </row>
    <row r="4930" spans="1:17" ht="15.75" customHeight="1" x14ac:dyDescent="0.25">
      <c r="A4930" s="2">
        <v>123</v>
      </c>
      <c r="B4930" s="2">
        <v>123</v>
      </c>
      <c r="C4930" s="2">
        <v>123</v>
      </c>
      <c r="D4930" s="2"/>
      <c r="E4930" s="3"/>
      <c r="F4930" s="3"/>
      <c r="G4930" s="3"/>
      <c r="H4930" s="3"/>
      <c r="I4930" s="3"/>
      <c r="J4930" s="4" t="str">
        <f t="shared" ref="J4930:J4993" si="462">IF(OR(H4930="",I4930=""),"",IF(H4930&gt;=I4930,"Se calcula por Peso","Se calcula por P volum"))</f>
        <v/>
      </c>
      <c r="K4930" s="3" t="str">
        <f t="shared" ref="K4930:K4993" si="463">IF(OR(H4930="",I4930=""),"",MAX(H4930,I4930))</f>
        <v/>
      </c>
      <c r="L4930" s="5">
        <v>7491</v>
      </c>
      <c r="M4930" s="2" t="str">
        <f t="shared" ref="M4930:M4993" si="464">IF(L4930="","",IF(L4930&lt;9990,"Hasta $9.989",IF(L4930&lt;=19990,"$9.990-$19.990","Sin costo fijo")))</f>
        <v>Hasta $9.989</v>
      </c>
      <c r="N4930" s="5">
        <f t="shared" ref="N4930:N4993" si="465">IF(L4930="","",IF(L4930&lt;9990,700,IF(L4930&lt;=19990,1000,0)))</f>
        <v>700</v>
      </c>
      <c r="O4930" s="6" t="str">
        <f t="shared" ref="O4930:O4993" si="466">IF(L4930="","",IF(L4930&lt;19990,"No aplica (&lt;$19.990)",IF(L4930&lt;=30000,"$19.990-$30.000",IF(L4930&lt;=40000,"$30.001-$40.000","Desde $40.001"))))</f>
        <v>No aplica (&lt;$19.990)</v>
      </c>
      <c r="P4930" s="7" t="str">
        <f t="array" ref="P4930">IF(OR(L4930="",K4930=""),"",IF(L4930&lt;19990,0,IF(L4930&lt;=30000,INDEX(Tarifas!$C$2:$C$37,MATCH(K4930,Tarifas!$A$2:$A$37,1)),IF(L4930&lt;=40000,INDEX(Tarifas!$D$2:$D$37,MATCH(K4930,Tarifas!$A$2:$A$37,1)),INDEX(Tarifas!$E$2:$E$37,MATCH(K4930,Tarifas!$A$2:$A$37,1))))))</f>
        <v/>
      </c>
      <c r="Q4930" s="7" t="str">
        <f t="shared" ref="Q4930:Q4993" si="467">IF(OR(N4930="",P4930=""),"",N4930+P4930)</f>
        <v/>
      </c>
    </row>
    <row r="4931" spans="1:17" ht="15.75" customHeight="1" x14ac:dyDescent="0.25">
      <c r="A4931" s="2">
        <v>123</v>
      </c>
      <c r="B4931" s="2">
        <v>123</v>
      </c>
      <c r="C4931" s="2">
        <v>123</v>
      </c>
      <c r="D4931" s="2"/>
      <c r="E4931" s="3"/>
      <c r="F4931" s="3"/>
      <c r="G4931" s="3"/>
      <c r="H4931" s="3"/>
      <c r="I4931" s="3"/>
      <c r="J4931" s="4" t="str">
        <f t="shared" si="462"/>
        <v/>
      </c>
      <c r="K4931" s="3" t="str">
        <f t="shared" si="463"/>
        <v/>
      </c>
      <c r="L4931" s="5">
        <v>7614</v>
      </c>
      <c r="M4931" s="2" t="str">
        <f t="shared" si="464"/>
        <v>Hasta $9.989</v>
      </c>
      <c r="N4931" s="5">
        <f t="shared" si="465"/>
        <v>700</v>
      </c>
      <c r="O4931" s="6" t="str">
        <f t="shared" si="466"/>
        <v>No aplica (&lt;$19.990)</v>
      </c>
      <c r="P4931" s="7" t="str">
        <f t="array" ref="P4931">IF(OR(L4931="",K4931=""),"",IF(L4931&lt;19990,0,IF(L4931&lt;=30000,INDEX(Tarifas!$C$2:$C$37,MATCH(K4931,Tarifas!$A$2:$A$37,1)),IF(L4931&lt;=40000,INDEX(Tarifas!$D$2:$D$37,MATCH(K4931,Tarifas!$A$2:$A$37,1)),INDEX(Tarifas!$E$2:$E$37,MATCH(K4931,Tarifas!$A$2:$A$37,1))))))</f>
        <v/>
      </c>
      <c r="Q4931" s="7" t="str">
        <f t="shared" si="467"/>
        <v/>
      </c>
    </row>
    <row r="4932" spans="1:17" ht="15.75" customHeight="1" x14ac:dyDescent="0.25">
      <c r="A4932" s="2">
        <v>123</v>
      </c>
      <c r="B4932" s="2">
        <v>123</v>
      </c>
      <c r="C4932" s="2">
        <v>123</v>
      </c>
      <c r="D4932" s="2"/>
      <c r="E4932" s="3"/>
      <c r="F4932" s="3"/>
      <c r="G4932" s="3"/>
      <c r="H4932" s="3"/>
      <c r="I4932" s="3"/>
      <c r="J4932" s="4" t="str">
        <f t="shared" si="462"/>
        <v/>
      </c>
      <c r="K4932" s="3" t="str">
        <f t="shared" si="463"/>
        <v/>
      </c>
      <c r="L4932" s="5">
        <v>7660</v>
      </c>
      <c r="M4932" s="2" t="str">
        <f t="shared" si="464"/>
        <v>Hasta $9.989</v>
      </c>
      <c r="N4932" s="5">
        <f t="shared" si="465"/>
        <v>700</v>
      </c>
      <c r="O4932" s="6" t="str">
        <f t="shared" si="466"/>
        <v>No aplica (&lt;$19.990)</v>
      </c>
      <c r="P4932" s="7" t="str">
        <f t="array" ref="P4932">IF(OR(L4932="",K4932=""),"",IF(L4932&lt;19990,0,IF(L4932&lt;=30000,INDEX(Tarifas!$C$2:$C$37,MATCH(K4932,Tarifas!$A$2:$A$37,1)),IF(L4932&lt;=40000,INDEX(Tarifas!$D$2:$D$37,MATCH(K4932,Tarifas!$A$2:$A$37,1)),INDEX(Tarifas!$E$2:$E$37,MATCH(K4932,Tarifas!$A$2:$A$37,1))))))</f>
        <v/>
      </c>
      <c r="Q4932" s="7" t="str">
        <f t="shared" si="467"/>
        <v/>
      </c>
    </row>
    <row r="4933" spans="1:17" ht="15.75" customHeight="1" x14ac:dyDescent="0.25">
      <c r="A4933" s="2">
        <v>123</v>
      </c>
      <c r="B4933" s="2">
        <v>123</v>
      </c>
      <c r="C4933" s="2">
        <v>123</v>
      </c>
      <c r="D4933" s="2"/>
      <c r="E4933" s="3"/>
      <c r="F4933" s="3"/>
      <c r="G4933" s="3"/>
      <c r="H4933" s="3"/>
      <c r="I4933" s="3"/>
      <c r="J4933" s="4" t="str">
        <f t="shared" si="462"/>
        <v/>
      </c>
      <c r="K4933" s="3" t="str">
        <f t="shared" si="463"/>
        <v/>
      </c>
      <c r="L4933" s="5">
        <v>7660</v>
      </c>
      <c r="M4933" s="2" t="str">
        <f t="shared" si="464"/>
        <v>Hasta $9.989</v>
      </c>
      <c r="N4933" s="5">
        <f t="shared" si="465"/>
        <v>700</v>
      </c>
      <c r="O4933" s="6" t="str">
        <f t="shared" si="466"/>
        <v>No aplica (&lt;$19.990)</v>
      </c>
      <c r="P4933" s="7" t="str">
        <f t="array" ref="P4933">IF(OR(L4933="",K4933=""),"",IF(L4933&lt;19990,0,IF(L4933&lt;=30000,INDEX(Tarifas!$C$2:$C$37,MATCH(K4933,Tarifas!$A$2:$A$37,1)),IF(L4933&lt;=40000,INDEX(Tarifas!$D$2:$D$37,MATCH(K4933,Tarifas!$A$2:$A$37,1)),INDEX(Tarifas!$E$2:$E$37,MATCH(K4933,Tarifas!$A$2:$A$37,1))))))</f>
        <v/>
      </c>
      <c r="Q4933" s="7" t="str">
        <f t="shared" si="467"/>
        <v/>
      </c>
    </row>
    <row r="4934" spans="1:17" ht="15.75" customHeight="1" x14ac:dyDescent="0.25">
      <c r="A4934" s="2">
        <v>123</v>
      </c>
      <c r="B4934" s="2">
        <v>123</v>
      </c>
      <c r="C4934" s="2">
        <v>123</v>
      </c>
      <c r="D4934" s="2"/>
      <c r="E4934" s="3"/>
      <c r="F4934" s="3"/>
      <c r="G4934" s="3"/>
      <c r="H4934" s="3"/>
      <c r="I4934" s="3"/>
      <c r="J4934" s="4" t="str">
        <f t="shared" si="462"/>
        <v/>
      </c>
      <c r="K4934" s="3" t="str">
        <f t="shared" si="463"/>
        <v/>
      </c>
      <c r="L4934" s="5">
        <v>7665</v>
      </c>
      <c r="M4934" s="2" t="str">
        <f t="shared" si="464"/>
        <v>Hasta $9.989</v>
      </c>
      <c r="N4934" s="5">
        <f t="shared" si="465"/>
        <v>700</v>
      </c>
      <c r="O4934" s="6" t="str">
        <f t="shared" si="466"/>
        <v>No aplica (&lt;$19.990)</v>
      </c>
      <c r="P4934" s="7" t="str">
        <f t="array" ref="P4934">IF(OR(L4934="",K4934=""),"",IF(L4934&lt;19990,0,IF(L4934&lt;=30000,INDEX(Tarifas!$C$2:$C$37,MATCH(K4934,Tarifas!$A$2:$A$37,1)),IF(L4934&lt;=40000,INDEX(Tarifas!$D$2:$D$37,MATCH(K4934,Tarifas!$A$2:$A$37,1)),INDEX(Tarifas!$E$2:$E$37,MATCH(K4934,Tarifas!$A$2:$A$37,1))))))</f>
        <v/>
      </c>
      <c r="Q4934" s="7" t="str">
        <f t="shared" si="467"/>
        <v/>
      </c>
    </row>
    <row r="4935" spans="1:17" ht="15.75" customHeight="1" x14ac:dyDescent="0.25">
      <c r="A4935" s="2">
        <v>123</v>
      </c>
      <c r="B4935" s="2">
        <v>123</v>
      </c>
      <c r="C4935" s="2">
        <v>123</v>
      </c>
      <c r="D4935" s="2"/>
      <c r="E4935" s="3"/>
      <c r="F4935" s="3"/>
      <c r="G4935" s="3"/>
      <c r="H4935" s="3"/>
      <c r="I4935" s="3"/>
      <c r="J4935" s="4" t="str">
        <f t="shared" si="462"/>
        <v/>
      </c>
      <c r="K4935" s="3" t="str">
        <f t="shared" si="463"/>
        <v/>
      </c>
      <c r="L4935" s="5">
        <v>7750</v>
      </c>
      <c r="M4935" s="2" t="str">
        <f t="shared" si="464"/>
        <v>Hasta $9.989</v>
      </c>
      <c r="N4935" s="5">
        <f t="shared" si="465"/>
        <v>700</v>
      </c>
      <c r="O4935" s="6" t="str">
        <f t="shared" si="466"/>
        <v>No aplica (&lt;$19.990)</v>
      </c>
      <c r="P4935" s="7" t="str">
        <f t="array" ref="P4935">IF(OR(L4935="",K4935=""),"",IF(L4935&lt;19990,0,IF(L4935&lt;=30000,INDEX(Tarifas!$C$2:$C$37,MATCH(K4935,Tarifas!$A$2:$A$37,1)),IF(L4935&lt;=40000,INDEX(Tarifas!$D$2:$D$37,MATCH(K4935,Tarifas!$A$2:$A$37,1)),INDEX(Tarifas!$E$2:$E$37,MATCH(K4935,Tarifas!$A$2:$A$37,1))))))</f>
        <v/>
      </c>
      <c r="Q4935" s="7" t="str">
        <f t="shared" si="467"/>
        <v/>
      </c>
    </row>
    <row r="4936" spans="1:17" ht="15.75" customHeight="1" x14ac:dyDescent="0.25">
      <c r="A4936" s="2">
        <v>123</v>
      </c>
      <c r="B4936" s="2">
        <v>123</v>
      </c>
      <c r="C4936" s="2">
        <v>123</v>
      </c>
      <c r="D4936" s="2"/>
      <c r="E4936" s="3"/>
      <c r="F4936" s="3"/>
      <c r="G4936" s="3"/>
      <c r="H4936" s="3"/>
      <c r="I4936" s="3"/>
      <c r="J4936" s="4" t="str">
        <f t="shared" si="462"/>
        <v/>
      </c>
      <c r="K4936" s="3" t="str">
        <f t="shared" si="463"/>
        <v/>
      </c>
      <c r="L4936" s="5">
        <v>7750</v>
      </c>
      <c r="M4936" s="2" t="str">
        <f t="shared" si="464"/>
        <v>Hasta $9.989</v>
      </c>
      <c r="N4936" s="5">
        <f t="shared" si="465"/>
        <v>700</v>
      </c>
      <c r="O4936" s="6" t="str">
        <f t="shared" si="466"/>
        <v>No aplica (&lt;$19.990)</v>
      </c>
      <c r="P4936" s="7" t="str">
        <f t="array" ref="P4936">IF(OR(L4936="",K4936=""),"",IF(L4936&lt;19990,0,IF(L4936&lt;=30000,INDEX(Tarifas!$C$2:$C$37,MATCH(K4936,Tarifas!$A$2:$A$37,1)),IF(L4936&lt;=40000,INDEX(Tarifas!$D$2:$D$37,MATCH(K4936,Tarifas!$A$2:$A$37,1)),INDEX(Tarifas!$E$2:$E$37,MATCH(K4936,Tarifas!$A$2:$A$37,1))))))</f>
        <v/>
      </c>
      <c r="Q4936" s="7" t="str">
        <f t="shared" si="467"/>
        <v/>
      </c>
    </row>
    <row r="4937" spans="1:17" ht="15.75" customHeight="1" x14ac:dyDescent="0.25">
      <c r="A4937" s="2">
        <v>123</v>
      </c>
      <c r="B4937" s="2">
        <v>123</v>
      </c>
      <c r="C4937" s="2">
        <v>123</v>
      </c>
      <c r="D4937" s="2"/>
      <c r="E4937" s="3"/>
      <c r="F4937" s="3"/>
      <c r="G4937" s="3"/>
      <c r="H4937" s="3"/>
      <c r="I4937" s="3"/>
      <c r="J4937" s="4" t="str">
        <f t="shared" si="462"/>
        <v/>
      </c>
      <c r="K4937" s="3" t="str">
        <f t="shared" si="463"/>
        <v/>
      </c>
      <c r="L4937" s="5">
        <v>7750</v>
      </c>
      <c r="M4937" s="2" t="str">
        <f t="shared" si="464"/>
        <v>Hasta $9.989</v>
      </c>
      <c r="N4937" s="5">
        <f t="shared" si="465"/>
        <v>700</v>
      </c>
      <c r="O4937" s="6" t="str">
        <f t="shared" si="466"/>
        <v>No aplica (&lt;$19.990)</v>
      </c>
      <c r="P4937" s="7" t="str">
        <f t="array" ref="P4937">IF(OR(L4937="",K4937=""),"",IF(L4937&lt;19990,0,IF(L4937&lt;=30000,INDEX(Tarifas!$C$2:$C$37,MATCH(K4937,Tarifas!$A$2:$A$37,1)),IF(L4937&lt;=40000,INDEX(Tarifas!$D$2:$D$37,MATCH(K4937,Tarifas!$A$2:$A$37,1)),INDEX(Tarifas!$E$2:$E$37,MATCH(K4937,Tarifas!$A$2:$A$37,1))))))</f>
        <v/>
      </c>
      <c r="Q4937" s="7" t="str">
        <f t="shared" si="467"/>
        <v/>
      </c>
    </row>
    <row r="4938" spans="1:17" ht="15.75" customHeight="1" x14ac:dyDescent="0.25">
      <c r="A4938" s="2">
        <v>123</v>
      </c>
      <c r="B4938" s="2">
        <v>123</v>
      </c>
      <c r="C4938" s="2">
        <v>123</v>
      </c>
      <c r="D4938" s="2"/>
      <c r="E4938" s="3"/>
      <c r="F4938" s="3"/>
      <c r="G4938" s="3"/>
      <c r="H4938" s="3"/>
      <c r="I4938" s="3"/>
      <c r="J4938" s="4" t="str">
        <f t="shared" si="462"/>
        <v/>
      </c>
      <c r="K4938" s="3" t="str">
        <f t="shared" si="463"/>
        <v/>
      </c>
      <c r="L4938" s="5">
        <v>7750</v>
      </c>
      <c r="M4938" s="2" t="str">
        <f t="shared" si="464"/>
        <v>Hasta $9.989</v>
      </c>
      <c r="N4938" s="5">
        <f t="shared" si="465"/>
        <v>700</v>
      </c>
      <c r="O4938" s="6" t="str">
        <f t="shared" si="466"/>
        <v>No aplica (&lt;$19.990)</v>
      </c>
      <c r="P4938" s="7" t="str">
        <f t="array" ref="P4938">IF(OR(L4938="",K4938=""),"",IF(L4938&lt;19990,0,IF(L4938&lt;=30000,INDEX(Tarifas!$C$2:$C$37,MATCH(K4938,Tarifas!$A$2:$A$37,1)),IF(L4938&lt;=40000,INDEX(Tarifas!$D$2:$D$37,MATCH(K4938,Tarifas!$A$2:$A$37,1)),INDEX(Tarifas!$E$2:$E$37,MATCH(K4938,Tarifas!$A$2:$A$37,1))))))</f>
        <v/>
      </c>
      <c r="Q4938" s="7" t="str">
        <f t="shared" si="467"/>
        <v/>
      </c>
    </row>
    <row r="4939" spans="1:17" ht="15.75" customHeight="1" x14ac:dyDescent="0.25">
      <c r="A4939" s="2">
        <v>123</v>
      </c>
      <c r="B4939" s="2">
        <v>123</v>
      </c>
      <c r="C4939" s="2">
        <v>123</v>
      </c>
      <c r="D4939" s="2"/>
      <c r="E4939" s="3"/>
      <c r="F4939" s="3"/>
      <c r="G4939" s="3"/>
      <c r="H4939" s="3"/>
      <c r="I4939" s="3"/>
      <c r="J4939" s="4" t="str">
        <f t="shared" si="462"/>
        <v/>
      </c>
      <c r="K4939" s="3" t="str">
        <f t="shared" si="463"/>
        <v/>
      </c>
      <c r="L4939" s="5">
        <v>7750</v>
      </c>
      <c r="M4939" s="2" t="str">
        <f t="shared" si="464"/>
        <v>Hasta $9.989</v>
      </c>
      <c r="N4939" s="5">
        <f t="shared" si="465"/>
        <v>700</v>
      </c>
      <c r="O4939" s="6" t="str">
        <f t="shared" si="466"/>
        <v>No aplica (&lt;$19.990)</v>
      </c>
      <c r="P4939" s="7" t="str">
        <f t="array" ref="P4939">IF(OR(L4939="",K4939=""),"",IF(L4939&lt;19990,0,IF(L4939&lt;=30000,INDEX(Tarifas!$C$2:$C$37,MATCH(K4939,Tarifas!$A$2:$A$37,1)),IF(L4939&lt;=40000,INDEX(Tarifas!$D$2:$D$37,MATCH(K4939,Tarifas!$A$2:$A$37,1)),INDEX(Tarifas!$E$2:$E$37,MATCH(K4939,Tarifas!$A$2:$A$37,1))))))</f>
        <v/>
      </c>
      <c r="Q4939" s="7" t="str">
        <f t="shared" si="467"/>
        <v/>
      </c>
    </row>
    <row r="4940" spans="1:17" ht="15.75" customHeight="1" x14ac:dyDescent="0.25">
      <c r="A4940" s="2">
        <v>123</v>
      </c>
      <c r="B4940" s="2">
        <v>123</v>
      </c>
      <c r="C4940" s="2">
        <v>123</v>
      </c>
      <c r="D4940" s="2"/>
      <c r="E4940" s="3"/>
      <c r="F4940" s="3"/>
      <c r="G4940" s="3"/>
      <c r="H4940" s="3"/>
      <c r="I4940" s="3"/>
      <c r="J4940" s="4" t="str">
        <f t="shared" si="462"/>
        <v/>
      </c>
      <c r="K4940" s="3" t="str">
        <f t="shared" si="463"/>
        <v/>
      </c>
      <c r="L4940" s="5">
        <v>7750</v>
      </c>
      <c r="M4940" s="2" t="str">
        <f t="shared" si="464"/>
        <v>Hasta $9.989</v>
      </c>
      <c r="N4940" s="5">
        <f t="shared" si="465"/>
        <v>700</v>
      </c>
      <c r="O4940" s="6" t="str">
        <f t="shared" si="466"/>
        <v>No aplica (&lt;$19.990)</v>
      </c>
      <c r="P4940" s="7" t="str">
        <f t="array" ref="P4940">IF(OR(L4940="",K4940=""),"",IF(L4940&lt;19990,0,IF(L4940&lt;=30000,INDEX(Tarifas!$C$2:$C$37,MATCH(K4940,Tarifas!$A$2:$A$37,1)),IF(L4940&lt;=40000,INDEX(Tarifas!$D$2:$D$37,MATCH(K4940,Tarifas!$A$2:$A$37,1)),INDEX(Tarifas!$E$2:$E$37,MATCH(K4940,Tarifas!$A$2:$A$37,1))))))</f>
        <v/>
      </c>
      <c r="Q4940" s="7" t="str">
        <f t="shared" si="467"/>
        <v/>
      </c>
    </row>
    <row r="4941" spans="1:17" ht="15.75" customHeight="1" x14ac:dyDescent="0.25">
      <c r="A4941" s="2">
        <v>123</v>
      </c>
      <c r="B4941" s="2">
        <v>123</v>
      </c>
      <c r="C4941" s="2">
        <v>123</v>
      </c>
      <c r="D4941" s="2"/>
      <c r="E4941" s="3"/>
      <c r="F4941" s="3"/>
      <c r="G4941" s="3"/>
      <c r="H4941" s="3"/>
      <c r="I4941" s="3"/>
      <c r="J4941" s="4" t="str">
        <f t="shared" si="462"/>
        <v/>
      </c>
      <c r="K4941" s="3" t="str">
        <f t="shared" si="463"/>
        <v/>
      </c>
      <c r="L4941" s="5">
        <v>7750</v>
      </c>
      <c r="M4941" s="2" t="str">
        <f t="shared" si="464"/>
        <v>Hasta $9.989</v>
      </c>
      <c r="N4941" s="5">
        <f t="shared" si="465"/>
        <v>700</v>
      </c>
      <c r="O4941" s="6" t="str">
        <f t="shared" si="466"/>
        <v>No aplica (&lt;$19.990)</v>
      </c>
      <c r="P4941" s="7" t="str">
        <f t="array" ref="P4941">IF(OR(L4941="",K4941=""),"",IF(L4941&lt;19990,0,IF(L4941&lt;=30000,INDEX(Tarifas!$C$2:$C$37,MATCH(K4941,Tarifas!$A$2:$A$37,1)),IF(L4941&lt;=40000,INDEX(Tarifas!$D$2:$D$37,MATCH(K4941,Tarifas!$A$2:$A$37,1)),INDEX(Tarifas!$E$2:$E$37,MATCH(K4941,Tarifas!$A$2:$A$37,1))))))</f>
        <v/>
      </c>
      <c r="Q4941" s="7" t="str">
        <f t="shared" si="467"/>
        <v/>
      </c>
    </row>
    <row r="4942" spans="1:17" ht="15.75" customHeight="1" x14ac:dyDescent="0.25">
      <c r="A4942" s="2">
        <v>123</v>
      </c>
      <c r="B4942" s="2">
        <v>123</v>
      </c>
      <c r="C4942" s="2">
        <v>123</v>
      </c>
      <c r="D4942" s="2"/>
      <c r="E4942" s="3"/>
      <c r="F4942" s="3"/>
      <c r="G4942" s="3"/>
      <c r="H4942" s="3"/>
      <c r="I4942" s="3"/>
      <c r="J4942" s="4" t="str">
        <f t="shared" si="462"/>
        <v/>
      </c>
      <c r="K4942" s="3" t="str">
        <f t="shared" si="463"/>
        <v/>
      </c>
      <c r="L4942" s="5">
        <v>7848</v>
      </c>
      <c r="M4942" s="2" t="str">
        <f t="shared" si="464"/>
        <v>Hasta $9.989</v>
      </c>
      <c r="N4942" s="5">
        <f t="shared" si="465"/>
        <v>700</v>
      </c>
      <c r="O4942" s="6" t="str">
        <f t="shared" si="466"/>
        <v>No aplica (&lt;$19.990)</v>
      </c>
      <c r="P4942" s="7" t="str">
        <f t="array" ref="P4942">IF(OR(L4942="",K4942=""),"",IF(L4942&lt;19990,0,IF(L4942&lt;=30000,INDEX(Tarifas!$C$2:$C$37,MATCH(K4942,Tarifas!$A$2:$A$37,1)),IF(L4942&lt;=40000,INDEX(Tarifas!$D$2:$D$37,MATCH(K4942,Tarifas!$A$2:$A$37,1)),INDEX(Tarifas!$E$2:$E$37,MATCH(K4942,Tarifas!$A$2:$A$37,1))))))</f>
        <v/>
      </c>
      <c r="Q4942" s="7" t="str">
        <f t="shared" si="467"/>
        <v/>
      </c>
    </row>
    <row r="4943" spans="1:17" ht="15.75" customHeight="1" x14ac:dyDescent="0.25">
      <c r="A4943" s="2">
        <v>123</v>
      </c>
      <c r="B4943" s="2">
        <v>123</v>
      </c>
      <c r="C4943" s="2">
        <v>123</v>
      </c>
      <c r="D4943" s="2"/>
      <c r="E4943" s="3"/>
      <c r="F4943" s="3"/>
      <c r="G4943" s="3"/>
      <c r="H4943" s="3"/>
      <c r="I4943" s="3"/>
      <c r="J4943" s="4" t="str">
        <f t="shared" si="462"/>
        <v/>
      </c>
      <c r="K4943" s="3" t="str">
        <f t="shared" si="463"/>
        <v/>
      </c>
      <c r="L4943" s="5">
        <v>7848</v>
      </c>
      <c r="M4943" s="2" t="str">
        <f t="shared" si="464"/>
        <v>Hasta $9.989</v>
      </c>
      <c r="N4943" s="5">
        <f t="shared" si="465"/>
        <v>700</v>
      </c>
      <c r="O4943" s="6" t="str">
        <f t="shared" si="466"/>
        <v>No aplica (&lt;$19.990)</v>
      </c>
      <c r="P4943" s="7" t="str">
        <f t="array" ref="P4943">IF(OR(L4943="",K4943=""),"",IF(L4943&lt;19990,0,IF(L4943&lt;=30000,INDEX(Tarifas!$C$2:$C$37,MATCH(K4943,Tarifas!$A$2:$A$37,1)),IF(L4943&lt;=40000,INDEX(Tarifas!$D$2:$D$37,MATCH(K4943,Tarifas!$A$2:$A$37,1)),INDEX(Tarifas!$E$2:$E$37,MATCH(K4943,Tarifas!$A$2:$A$37,1))))))</f>
        <v/>
      </c>
      <c r="Q4943" s="7" t="str">
        <f t="shared" si="467"/>
        <v/>
      </c>
    </row>
    <row r="4944" spans="1:17" ht="15.75" customHeight="1" x14ac:dyDescent="0.25">
      <c r="A4944" s="2">
        <v>123</v>
      </c>
      <c r="B4944" s="2">
        <v>123</v>
      </c>
      <c r="C4944" s="2">
        <v>123</v>
      </c>
      <c r="D4944" s="2"/>
      <c r="E4944" s="3"/>
      <c r="F4944" s="3"/>
      <c r="G4944" s="3"/>
      <c r="H4944" s="3"/>
      <c r="I4944" s="3"/>
      <c r="J4944" s="4" t="str">
        <f t="shared" si="462"/>
        <v/>
      </c>
      <c r="K4944" s="3" t="str">
        <f t="shared" si="463"/>
        <v/>
      </c>
      <c r="L4944" s="5">
        <v>7990</v>
      </c>
      <c r="M4944" s="2" t="str">
        <f t="shared" si="464"/>
        <v>Hasta $9.989</v>
      </c>
      <c r="N4944" s="5">
        <f t="shared" si="465"/>
        <v>700</v>
      </c>
      <c r="O4944" s="6" t="str">
        <f t="shared" si="466"/>
        <v>No aplica (&lt;$19.990)</v>
      </c>
      <c r="P4944" s="7" t="str">
        <f t="array" ref="P4944">IF(OR(L4944="",K4944=""),"",IF(L4944&lt;19990,0,IF(L4944&lt;=30000,INDEX(Tarifas!$C$2:$C$37,MATCH(K4944,Tarifas!$A$2:$A$37,1)),IF(L4944&lt;=40000,INDEX(Tarifas!$D$2:$D$37,MATCH(K4944,Tarifas!$A$2:$A$37,1)),INDEX(Tarifas!$E$2:$E$37,MATCH(K4944,Tarifas!$A$2:$A$37,1))))))</f>
        <v/>
      </c>
      <c r="Q4944" s="7" t="str">
        <f t="shared" si="467"/>
        <v/>
      </c>
    </row>
    <row r="4945" spans="1:17" ht="15.75" customHeight="1" x14ac:dyDescent="0.25">
      <c r="A4945" s="2">
        <v>123</v>
      </c>
      <c r="B4945" s="2">
        <v>123</v>
      </c>
      <c r="C4945" s="2">
        <v>123</v>
      </c>
      <c r="D4945" s="2"/>
      <c r="E4945" s="3"/>
      <c r="F4945" s="3"/>
      <c r="G4945" s="3"/>
      <c r="H4945" s="3"/>
      <c r="I4945" s="3"/>
      <c r="J4945" s="4" t="str">
        <f t="shared" si="462"/>
        <v/>
      </c>
      <c r="K4945" s="3" t="str">
        <f t="shared" si="463"/>
        <v/>
      </c>
      <c r="L4945" s="5">
        <v>7990</v>
      </c>
      <c r="M4945" s="2" t="str">
        <f t="shared" si="464"/>
        <v>Hasta $9.989</v>
      </c>
      <c r="N4945" s="5">
        <f t="shared" si="465"/>
        <v>700</v>
      </c>
      <c r="O4945" s="6" t="str">
        <f t="shared" si="466"/>
        <v>No aplica (&lt;$19.990)</v>
      </c>
      <c r="P4945" s="7" t="str">
        <f t="array" ref="P4945">IF(OR(L4945="",K4945=""),"",IF(L4945&lt;19990,0,IF(L4945&lt;=30000,INDEX(Tarifas!$C$2:$C$37,MATCH(K4945,Tarifas!$A$2:$A$37,1)),IF(L4945&lt;=40000,INDEX(Tarifas!$D$2:$D$37,MATCH(K4945,Tarifas!$A$2:$A$37,1)),INDEX(Tarifas!$E$2:$E$37,MATCH(K4945,Tarifas!$A$2:$A$37,1))))))</f>
        <v/>
      </c>
      <c r="Q4945" s="7" t="str">
        <f t="shared" si="467"/>
        <v/>
      </c>
    </row>
    <row r="4946" spans="1:17" ht="15.75" customHeight="1" x14ac:dyDescent="0.25">
      <c r="A4946" s="2">
        <v>123</v>
      </c>
      <c r="B4946" s="2">
        <v>123</v>
      </c>
      <c r="C4946" s="2">
        <v>123</v>
      </c>
      <c r="D4946" s="2"/>
      <c r="E4946" s="3"/>
      <c r="F4946" s="3"/>
      <c r="G4946" s="3"/>
      <c r="H4946" s="3"/>
      <c r="I4946" s="3"/>
      <c r="J4946" s="4" t="str">
        <f t="shared" si="462"/>
        <v/>
      </c>
      <c r="K4946" s="3" t="str">
        <f t="shared" si="463"/>
        <v/>
      </c>
      <c r="L4946" s="5">
        <v>7990</v>
      </c>
      <c r="M4946" s="2" t="str">
        <f t="shared" si="464"/>
        <v>Hasta $9.989</v>
      </c>
      <c r="N4946" s="5">
        <f t="shared" si="465"/>
        <v>700</v>
      </c>
      <c r="O4946" s="6" t="str">
        <f t="shared" si="466"/>
        <v>No aplica (&lt;$19.990)</v>
      </c>
      <c r="P4946" s="7" t="str">
        <f t="array" ref="P4946">IF(OR(L4946="",K4946=""),"",IF(L4946&lt;19990,0,IF(L4946&lt;=30000,INDEX(Tarifas!$C$2:$C$37,MATCH(K4946,Tarifas!$A$2:$A$37,1)),IF(L4946&lt;=40000,INDEX(Tarifas!$D$2:$D$37,MATCH(K4946,Tarifas!$A$2:$A$37,1)),INDEX(Tarifas!$E$2:$E$37,MATCH(K4946,Tarifas!$A$2:$A$37,1))))))</f>
        <v/>
      </c>
      <c r="Q4946" s="7" t="str">
        <f t="shared" si="467"/>
        <v/>
      </c>
    </row>
    <row r="4947" spans="1:17" ht="15.75" customHeight="1" x14ac:dyDescent="0.25">
      <c r="A4947" s="2">
        <v>123</v>
      </c>
      <c r="B4947" s="2">
        <v>123</v>
      </c>
      <c r="C4947" s="2">
        <v>123</v>
      </c>
      <c r="D4947" s="2"/>
      <c r="E4947" s="3"/>
      <c r="F4947" s="3"/>
      <c r="G4947" s="3"/>
      <c r="H4947" s="3"/>
      <c r="I4947" s="3"/>
      <c r="J4947" s="4" t="str">
        <f t="shared" si="462"/>
        <v/>
      </c>
      <c r="K4947" s="3" t="str">
        <f t="shared" si="463"/>
        <v/>
      </c>
      <c r="L4947" s="5">
        <v>7990</v>
      </c>
      <c r="M4947" s="2" t="str">
        <f t="shared" si="464"/>
        <v>Hasta $9.989</v>
      </c>
      <c r="N4947" s="5">
        <f t="shared" si="465"/>
        <v>700</v>
      </c>
      <c r="O4947" s="6" t="str">
        <f t="shared" si="466"/>
        <v>No aplica (&lt;$19.990)</v>
      </c>
      <c r="P4947" s="7" t="str">
        <f t="array" ref="P4947">IF(OR(L4947="",K4947=""),"",IF(L4947&lt;19990,0,IF(L4947&lt;=30000,INDEX(Tarifas!$C$2:$C$37,MATCH(K4947,Tarifas!$A$2:$A$37,1)),IF(L4947&lt;=40000,INDEX(Tarifas!$D$2:$D$37,MATCH(K4947,Tarifas!$A$2:$A$37,1)),INDEX(Tarifas!$E$2:$E$37,MATCH(K4947,Tarifas!$A$2:$A$37,1))))))</f>
        <v/>
      </c>
      <c r="Q4947" s="7" t="str">
        <f t="shared" si="467"/>
        <v/>
      </c>
    </row>
    <row r="4948" spans="1:17" ht="15.75" customHeight="1" x14ac:dyDescent="0.25">
      <c r="A4948" s="2">
        <v>123</v>
      </c>
      <c r="B4948" s="2">
        <v>123</v>
      </c>
      <c r="C4948" s="2">
        <v>123</v>
      </c>
      <c r="D4948" s="2"/>
      <c r="E4948" s="3"/>
      <c r="F4948" s="3"/>
      <c r="G4948" s="3"/>
      <c r="H4948" s="3"/>
      <c r="I4948" s="3"/>
      <c r="J4948" s="4" t="str">
        <f t="shared" si="462"/>
        <v/>
      </c>
      <c r="K4948" s="3" t="str">
        <f t="shared" si="463"/>
        <v/>
      </c>
      <c r="L4948" s="5">
        <v>7990</v>
      </c>
      <c r="M4948" s="2" t="str">
        <f t="shared" si="464"/>
        <v>Hasta $9.989</v>
      </c>
      <c r="N4948" s="5">
        <f t="shared" si="465"/>
        <v>700</v>
      </c>
      <c r="O4948" s="6" t="str">
        <f t="shared" si="466"/>
        <v>No aplica (&lt;$19.990)</v>
      </c>
      <c r="P4948" s="7" t="str">
        <f t="array" ref="P4948">IF(OR(L4948="",K4948=""),"",IF(L4948&lt;19990,0,IF(L4948&lt;=30000,INDEX(Tarifas!$C$2:$C$37,MATCH(K4948,Tarifas!$A$2:$A$37,1)),IF(L4948&lt;=40000,INDEX(Tarifas!$D$2:$D$37,MATCH(K4948,Tarifas!$A$2:$A$37,1)),INDEX(Tarifas!$E$2:$E$37,MATCH(K4948,Tarifas!$A$2:$A$37,1))))))</f>
        <v/>
      </c>
      <c r="Q4948" s="7" t="str">
        <f t="shared" si="467"/>
        <v/>
      </c>
    </row>
    <row r="4949" spans="1:17" ht="15.75" customHeight="1" x14ac:dyDescent="0.25">
      <c r="A4949" s="2">
        <v>123</v>
      </c>
      <c r="B4949" s="2">
        <v>123</v>
      </c>
      <c r="C4949" s="2">
        <v>123</v>
      </c>
      <c r="D4949" s="2"/>
      <c r="E4949" s="3"/>
      <c r="F4949" s="3"/>
      <c r="G4949" s="3"/>
      <c r="H4949" s="3"/>
      <c r="I4949" s="3"/>
      <c r="J4949" s="4" t="str">
        <f t="shared" si="462"/>
        <v/>
      </c>
      <c r="K4949" s="3" t="str">
        <f t="shared" si="463"/>
        <v/>
      </c>
      <c r="L4949" s="5">
        <v>7990</v>
      </c>
      <c r="M4949" s="2" t="str">
        <f t="shared" si="464"/>
        <v>Hasta $9.989</v>
      </c>
      <c r="N4949" s="5">
        <f t="shared" si="465"/>
        <v>700</v>
      </c>
      <c r="O4949" s="6" t="str">
        <f t="shared" si="466"/>
        <v>No aplica (&lt;$19.990)</v>
      </c>
      <c r="P4949" s="7" t="str">
        <f t="array" ref="P4949">IF(OR(L4949="",K4949=""),"",IF(L4949&lt;19990,0,IF(L4949&lt;=30000,INDEX(Tarifas!$C$2:$C$37,MATCH(K4949,Tarifas!$A$2:$A$37,1)),IF(L4949&lt;=40000,INDEX(Tarifas!$D$2:$D$37,MATCH(K4949,Tarifas!$A$2:$A$37,1)),INDEX(Tarifas!$E$2:$E$37,MATCH(K4949,Tarifas!$A$2:$A$37,1))))))</f>
        <v/>
      </c>
      <c r="Q4949" s="7" t="str">
        <f t="shared" si="467"/>
        <v/>
      </c>
    </row>
    <row r="4950" spans="1:17" ht="15.75" customHeight="1" x14ac:dyDescent="0.25">
      <c r="A4950" s="2">
        <v>123</v>
      </c>
      <c r="B4950" s="2">
        <v>123</v>
      </c>
      <c r="C4950" s="2">
        <v>123</v>
      </c>
      <c r="D4950" s="2"/>
      <c r="E4950" s="3"/>
      <c r="F4950" s="3"/>
      <c r="G4950" s="3"/>
      <c r="H4950" s="3"/>
      <c r="I4950" s="3"/>
      <c r="J4950" s="4" t="str">
        <f t="shared" si="462"/>
        <v/>
      </c>
      <c r="K4950" s="3" t="str">
        <f t="shared" si="463"/>
        <v/>
      </c>
      <c r="L4950" s="5">
        <v>7990</v>
      </c>
      <c r="M4950" s="2" t="str">
        <f t="shared" si="464"/>
        <v>Hasta $9.989</v>
      </c>
      <c r="N4950" s="5">
        <f t="shared" si="465"/>
        <v>700</v>
      </c>
      <c r="O4950" s="6" t="str">
        <f t="shared" si="466"/>
        <v>No aplica (&lt;$19.990)</v>
      </c>
      <c r="P4950" s="7" t="str">
        <f t="array" ref="P4950">IF(OR(L4950="",K4950=""),"",IF(L4950&lt;19990,0,IF(L4950&lt;=30000,INDEX(Tarifas!$C$2:$C$37,MATCH(K4950,Tarifas!$A$2:$A$37,1)),IF(L4950&lt;=40000,INDEX(Tarifas!$D$2:$D$37,MATCH(K4950,Tarifas!$A$2:$A$37,1)),INDEX(Tarifas!$E$2:$E$37,MATCH(K4950,Tarifas!$A$2:$A$37,1))))))</f>
        <v/>
      </c>
      <c r="Q4950" s="7" t="str">
        <f t="shared" si="467"/>
        <v/>
      </c>
    </row>
    <row r="4951" spans="1:17" ht="15.75" customHeight="1" x14ac:dyDescent="0.25">
      <c r="A4951" s="2">
        <v>123</v>
      </c>
      <c r="B4951" s="2">
        <v>123</v>
      </c>
      <c r="C4951" s="2">
        <v>123</v>
      </c>
      <c r="D4951" s="2"/>
      <c r="E4951" s="3"/>
      <c r="F4951" s="3"/>
      <c r="G4951" s="3"/>
      <c r="H4951" s="3"/>
      <c r="I4951" s="3"/>
      <c r="J4951" s="4" t="str">
        <f t="shared" si="462"/>
        <v/>
      </c>
      <c r="K4951" s="3" t="str">
        <f t="shared" si="463"/>
        <v/>
      </c>
      <c r="L4951" s="5">
        <v>7990</v>
      </c>
      <c r="M4951" s="2" t="str">
        <f t="shared" si="464"/>
        <v>Hasta $9.989</v>
      </c>
      <c r="N4951" s="5">
        <f t="shared" si="465"/>
        <v>700</v>
      </c>
      <c r="O4951" s="6" t="str">
        <f t="shared" si="466"/>
        <v>No aplica (&lt;$19.990)</v>
      </c>
      <c r="P4951" s="7" t="str">
        <f t="array" ref="P4951">IF(OR(L4951="",K4951=""),"",IF(L4951&lt;19990,0,IF(L4951&lt;=30000,INDEX(Tarifas!$C$2:$C$37,MATCH(K4951,Tarifas!$A$2:$A$37,1)),IF(L4951&lt;=40000,INDEX(Tarifas!$D$2:$D$37,MATCH(K4951,Tarifas!$A$2:$A$37,1)),INDEX(Tarifas!$E$2:$E$37,MATCH(K4951,Tarifas!$A$2:$A$37,1))))))</f>
        <v/>
      </c>
      <c r="Q4951" s="7" t="str">
        <f t="shared" si="467"/>
        <v/>
      </c>
    </row>
    <row r="4952" spans="1:17" ht="15.75" customHeight="1" x14ac:dyDescent="0.25">
      <c r="A4952" s="2">
        <v>123</v>
      </c>
      <c r="B4952" s="2">
        <v>123</v>
      </c>
      <c r="C4952" s="2">
        <v>123</v>
      </c>
      <c r="D4952" s="2"/>
      <c r="E4952" s="3"/>
      <c r="F4952" s="3"/>
      <c r="G4952" s="3"/>
      <c r="H4952" s="3"/>
      <c r="I4952" s="3"/>
      <c r="J4952" s="4" t="str">
        <f t="shared" si="462"/>
        <v/>
      </c>
      <c r="K4952" s="3" t="str">
        <f t="shared" si="463"/>
        <v/>
      </c>
      <c r="L4952" s="5">
        <v>7990</v>
      </c>
      <c r="M4952" s="2" t="str">
        <f t="shared" si="464"/>
        <v>Hasta $9.989</v>
      </c>
      <c r="N4952" s="5">
        <f t="shared" si="465"/>
        <v>700</v>
      </c>
      <c r="O4952" s="6" t="str">
        <f t="shared" si="466"/>
        <v>No aplica (&lt;$19.990)</v>
      </c>
      <c r="P4952" s="7" t="str">
        <f t="array" ref="P4952">IF(OR(L4952="",K4952=""),"",IF(L4952&lt;19990,0,IF(L4952&lt;=30000,INDEX(Tarifas!$C$2:$C$37,MATCH(K4952,Tarifas!$A$2:$A$37,1)),IF(L4952&lt;=40000,INDEX(Tarifas!$D$2:$D$37,MATCH(K4952,Tarifas!$A$2:$A$37,1)),INDEX(Tarifas!$E$2:$E$37,MATCH(K4952,Tarifas!$A$2:$A$37,1))))))</f>
        <v/>
      </c>
      <c r="Q4952" s="7" t="str">
        <f t="shared" si="467"/>
        <v/>
      </c>
    </row>
    <row r="4953" spans="1:17" ht="15.75" customHeight="1" x14ac:dyDescent="0.25">
      <c r="A4953" s="2">
        <v>123</v>
      </c>
      <c r="B4953" s="2">
        <v>123</v>
      </c>
      <c r="C4953" s="2">
        <v>123</v>
      </c>
      <c r="D4953" s="2"/>
      <c r="E4953" s="3"/>
      <c r="F4953" s="3"/>
      <c r="G4953" s="3"/>
      <c r="H4953" s="3"/>
      <c r="I4953" s="3"/>
      <c r="J4953" s="4" t="str">
        <f t="shared" si="462"/>
        <v/>
      </c>
      <c r="K4953" s="3" t="str">
        <f t="shared" si="463"/>
        <v/>
      </c>
      <c r="L4953" s="5">
        <v>7990</v>
      </c>
      <c r="M4953" s="2" t="str">
        <f t="shared" si="464"/>
        <v>Hasta $9.989</v>
      </c>
      <c r="N4953" s="5">
        <f t="shared" si="465"/>
        <v>700</v>
      </c>
      <c r="O4953" s="6" t="str">
        <f t="shared" si="466"/>
        <v>No aplica (&lt;$19.990)</v>
      </c>
      <c r="P4953" s="7" t="str">
        <f t="array" ref="P4953">IF(OR(L4953="",K4953=""),"",IF(L4953&lt;19990,0,IF(L4953&lt;=30000,INDEX(Tarifas!$C$2:$C$37,MATCH(K4953,Tarifas!$A$2:$A$37,1)),IF(L4953&lt;=40000,INDEX(Tarifas!$D$2:$D$37,MATCH(K4953,Tarifas!$A$2:$A$37,1)),INDEX(Tarifas!$E$2:$E$37,MATCH(K4953,Tarifas!$A$2:$A$37,1))))))</f>
        <v/>
      </c>
      <c r="Q4953" s="7" t="str">
        <f t="shared" si="467"/>
        <v/>
      </c>
    </row>
    <row r="4954" spans="1:17" ht="15.75" customHeight="1" x14ac:dyDescent="0.25">
      <c r="A4954" s="2">
        <v>123</v>
      </c>
      <c r="B4954" s="2">
        <v>123</v>
      </c>
      <c r="C4954" s="2">
        <v>123</v>
      </c>
      <c r="D4954" s="2"/>
      <c r="E4954" s="3"/>
      <c r="F4954" s="3"/>
      <c r="G4954" s="3"/>
      <c r="H4954" s="3"/>
      <c r="I4954" s="3"/>
      <c r="J4954" s="4" t="str">
        <f t="shared" si="462"/>
        <v/>
      </c>
      <c r="K4954" s="3" t="str">
        <f t="shared" si="463"/>
        <v/>
      </c>
      <c r="L4954" s="5">
        <v>7990</v>
      </c>
      <c r="M4954" s="2" t="str">
        <f t="shared" si="464"/>
        <v>Hasta $9.989</v>
      </c>
      <c r="N4954" s="5">
        <f t="shared" si="465"/>
        <v>700</v>
      </c>
      <c r="O4954" s="6" t="str">
        <f t="shared" si="466"/>
        <v>No aplica (&lt;$19.990)</v>
      </c>
      <c r="P4954" s="7" t="str">
        <f t="array" ref="P4954">IF(OR(L4954="",K4954=""),"",IF(L4954&lt;19990,0,IF(L4954&lt;=30000,INDEX(Tarifas!$C$2:$C$37,MATCH(K4954,Tarifas!$A$2:$A$37,1)),IF(L4954&lt;=40000,INDEX(Tarifas!$D$2:$D$37,MATCH(K4954,Tarifas!$A$2:$A$37,1)),INDEX(Tarifas!$E$2:$E$37,MATCH(K4954,Tarifas!$A$2:$A$37,1))))))</f>
        <v/>
      </c>
      <c r="Q4954" s="7" t="str">
        <f t="shared" si="467"/>
        <v/>
      </c>
    </row>
    <row r="4955" spans="1:17" ht="15.75" customHeight="1" x14ac:dyDescent="0.25">
      <c r="A4955" s="2">
        <v>123</v>
      </c>
      <c r="B4955" s="2">
        <v>123</v>
      </c>
      <c r="C4955" s="2">
        <v>123</v>
      </c>
      <c r="D4955" s="2"/>
      <c r="E4955" s="3"/>
      <c r="F4955" s="3"/>
      <c r="G4955" s="3"/>
      <c r="H4955" s="3"/>
      <c r="I4955" s="3"/>
      <c r="J4955" s="4" t="str">
        <f t="shared" si="462"/>
        <v/>
      </c>
      <c r="K4955" s="3" t="str">
        <f t="shared" si="463"/>
        <v/>
      </c>
      <c r="L4955" s="5">
        <v>7990</v>
      </c>
      <c r="M4955" s="2" t="str">
        <f t="shared" si="464"/>
        <v>Hasta $9.989</v>
      </c>
      <c r="N4955" s="5">
        <f t="shared" si="465"/>
        <v>700</v>
      </c>
      <c r="O4955" s="6" t="str">
        <f t="shared" si="466"/>
        <v>No aplica (&lt;$19.990)</v>
      </c>
      <c r="P4955" s="7" t="str">
        <f t="array" ref="P4955">IF(OR(L4955="",K4955=""),"",IF(L4955&lt;19990,0,IF(L4955&lt;=30000,INDEX(Tarifas!$C$2:$C$37,MATCH(K4955,Tarifas!$A$2:$A$37,1)),IF(L4955&lt;=40000,INDEX(Tarifas!$D$2:$D$37,MATCH(K4955,Tarifas!$A$2:$A$37,1)),INDEX(Tarifas!$E$2:$E$37,MATCH(K4955,Tarifas!$A$2:$A$37,1))))))</f>
        <v/>
      </c>
      <c r="Q4955" s="7" t="str">
        <f t="shared" si="467"/>
        <v/>
      </c>
    </row>
    <row r="4956" spans="1:17" ht="15.75" customHeight="1" x14ac:dyDescent="0.25">
      <c r="A4956" s="2">
        <v>123</v>
      </c>
      <c r="B4956" s="2">
        <v>123</v>
      </c>
      <c r="C4956" s="2">
        <v>123</v>
      </c>
      <c r="D4956" s="2"/>
      <c r="E4956" s="3"/>
      <c r="F4956" s="3"/>
      <c r="G4956" s="3"/>
      <c r="H4956" s="3"/>
      <c r="I4956" s="3"/>
      <c r="J4956" s="4" t="str">
        <f t="shared" si="462"/>
        <v/>
      </c>
      <c r="K4956" s="3" t="str">
        <f t="shared" si="463"/>
        <v/>
      </c>
      <c r="L4956" s="5">
        <v>7991</v>
      </c>
      <c r="M4956" s="2" t="str">
        <f t="shared" si="464"/>
        <v>Hasta $9.989</v>
      </c>
      <c r="N4956" s="5">
        <f t="shared" si="465"/>
        <v>700</v>
      </c>
      <c r="O4956" s="6" t="str">
        <f t="shared" si="466"/>
        <v>No aplica (&lt;$19.990)</v>
      </c>
      <c r="P4956" s="7" t="str">
        <f t="array" ref="P4956">IF(OR(L4956="",K4956=""),"",IF(L4956&lt;19990,0,IF(L4956&lt;=30000,INDEX(Tarifas!$C$2:$C$37,MATCH(K4956,Tarifas!$A$2:$A$37,1)),IF(L4956&lt;=40000,INDEX(Tarifas!$D$2:$D$37,MATCH(K4956,Tarifas!$A$2:$A$37,1)),INDEX(Tarifas!$E$2:$E$37,MATCH(K4956,Tarifas!$A$2:$A$37,1))))))</f>
        <v/>
      </c>
      <c r="Q4956" s="7" t="str">
        <f t="shared" si="467"/>
        <v/>
      </c>
    </row>
    <row r="4957" spans="1:17" ht="15.75" customHeight="1" x14ac:dyDescent="0.25">
      <c r="A4957" s="2">
        <v>123</v>
      </c>
      <c r="B4957" s="2">
        <v>123</v>
      </c>
      <c r="C4957" s="2">
        <v>123</v>
      </c>
      <c r="D4957" s="2"/>
      <c r="E4957" s="3"/>
      <c r="F4957" s="3"/>
      <c r="G4957" s="3"/>
      <c r="H4957" s="3"/>
      <c r="I4957" s="3"/>
      <c r="J4957" s="4" t="str">
        <f t="shared" si="462"/>
        <v/>
      </c>
      <c r="K4957" s="3" t="str">
        <f t="shared" si="463"/>
        <v/>
      </c>
      <c r="L4957" s="5">
        <v>7991</v>
      </c>
      <c r="M4957" s="2" t="str">
        <f t="shared" si="464"/>
        <v>Hasta $9.989</v>
      </c>
      <c r="N4957" s="5">
        <f t="shared" si="465"/>
        <v>700</v>
      </c>
      <c r="O4957" s="6" t="str">
        <f t="shared" si="466"/>
        <v>No aplica (&lt;$19.990)</v>
      </c>
      <c r="P4957" s="7" t="str">
        <f t="array" ref="P4957">IF(OR(L4957="",K4957=""),"",IF(L4957&lt;19990,0,IF(L4957&lt;=30000,INDEX(Tarifas!$C$2:$C$37,MATCH(K4957,Tarifas!$A$2:$A$37,1)),IF(L4957&lt;=40000,INDEX(Tarifas!$D$2:$D$37,MATCH(K4957,Tarifas!$A$2:$A$37,1)),INDEX(Tarifas!$E$2:$E$37,MATCH(K4957,Tarifas!$A$2:$A$37,1))))))</f>
        <v/>
      </c>
      <c r="Q4957" s="7" t="str">
        <f t="shared" si="467"/>
        <v/>
      </c>
    </row>
    <row r="4958" spans="1:17" ht="15.75" customHeight="1" x14ac:dyDescent="0.25">
      <c r="A4958" s="2">
        <v>123</v>
      </c>
      <c r="B4958" s="2">
        <v>123</v>
      </c>
      <c r="C4958" s="2">
        <v>123</v>
      </c>
      <c r="D4958" s="2"/>
      <c r="E4958" s="3"/>
      <c r="F4958" s="3"/>
      <c r="G4958" s="3"/>
      <c r="H4958" s="3"/>
      <c r="I4958" s="3"/>
      <c r="J4958" s="4" t="str">
        <f t="shared" si="462"/>
        <v/>
      </c>
      <c r="K4958" s="3" t="str">
        <f t="shared" si="463"/>
        <v/>
      </c>
      <c r="L4958" s="5">
        <v>8090</v>
      </c>
      <c r="M4958" s="2" t="str">
        <f t="shared" si="464"/>
        <v>Hasta $9.989</v>
      </c>
      <c r="N4958" s="5">
        <f t="shared" si="465"/>
        <v>700</v>
      </c>
      <c r="O4958" s="6" t="str">
        <f t="shared" si="466"/>
        <v>No aplica (&lt;$19.990)</v>
      </c>
      <c r="P4958" s="7" t="str">
        <f t="array" ref="P4958">IF(OR(L4958="",K4958=""),"",IF(L4958&lt;19990,0,IF(L4958&lt;=30000,INDEX(Tarifas!$C$2:$C$37,MATCH(K4958,Tarifas!$A$2:$A$37,1)),IF(L4958&lt;=40000,INDEX(Tarifas!$D$2:$D$37,MATCH(K4958,Tarifas!$A$2:$A$37,1)),INDEX(Tarifas!$E$2:$E$37,MATCH(K4958,Tarifas!$A$2:$A$37,1))))))</f>
        <v/>
      </c>
      <c r="Q4958" s="7" t="str">
        <f t="shared" si="467"/>
        <v/>
      </c>
    </row>
    <row r="4959" spans="1:17" ht="15.75" customHeight="1" x14ac:dyDescent="0.25">
      <c r="A4959" s="2">
        <v>123</v>
      </c>
      <c r="B4959" s="2">
        <v>123</v>
      </c>
      <c r="C4959" s="2">
        <v>123</v>
      </c>
      <c r="D4959" s="2"/>
      <c r="E4959" s="3"/>
      <c r="F4959" s="3"/>
      <c r="G4959" s="3"/>
      <c r="H4959" s="3"/>
      <c r="I4959" s="3"/>
      <c r="J4959" s="4" t="str">
        <f t="shared" si="462"/>
        <v/>
      </c>
      <c r="K4959" s="3" t="str">
        <f t="shared" si="463"/>
        <v/>
      </c>
      <c r="L4959" s="5">
        <v>8235</v>
      </c>
      <c r="M4959" s="2" t="str">
        <f t="shared" si="464"/>
        <v>Hasta $9.989</v>
      </c>
      <c r="N4959" s="5">
        <f t="shared" si="465"/>
        <v>700</v>
      </c>
      <c r="O4959" s="6" t="str">
        <f t="shared" si="466"/>
        <v>No aplica (&lt;$19.990)</v>
      </c>
      <c r="P4959" s="7" t="str">
        <f t="array" ref="P4959">IF(OR(L4959="",K4959=""),"",IF(L4959&lt;19990,0,IF(L4959&lt;=30000,INDEX(Tarifas!$C$2:$C$37,MATCH(K4959,Tarifas!$A$2:$A$37,1)),IF(L4959&lt;=40000,INDEX(Tarifas!$D$2:$D$37,MATCH(K4959,Tarifas!$A$2:$A$37,1)),INDEX(Tarifas!$E$2:$E$37,MATCH(K4959,Tarifas!$A$2:$A$37,1))))))</f>
        <v/>
      </c>
      <c r="Q4959" s="7" t="str">
        <f t="shared" si="467"/>
        <v/>
      </c>
    </row>
    <row r="4960" spans="1:17" ht="15.75" customHeight="1" x14ac:dyDescent="0.25">
      <c r="A4960" s="2">
        <v>123</v>
      </c>
      <c r="B4960" s="2">
        <v>123</v>
      </c>
      <c r="C4960" s="2">
        <v>123</v>
      </c>
      <c r="D4960" s="2"/>
      <c r="E4960" s="3"/>
      <c r="F4960" s="3"/>
      <c r="G4960" s="3"/>
      <c r="H4960" s="3"/>
      <c r="I4960" s="3"/>
      <c r="J4960" s="4" t="str">
        <f t="shared" si="462"/>
        <v/>
      </c>
      <c r="K4960" s="3" t="str">
        <f t="shared" si="463"/>
        <v/>
      </c>
      <c r="L4960" s="5">
        <v>8300</v>
      </c>
      <c r="M4960" s="2" t="str">
        <f t="shared" si="464"/>
        <v>Hasta $9.989</v>
      </c>
      <c r="N4960" s="5">
        <f t="shared" si="465"/>
        <v>700</v>
      </c>
      <c r="O4960" s="6" t="str">
        <f t="shared" si="466"/>
        <v>No aplica (&lt;$19.990)</v>
      </c>
      <c r="P4960" s="7" t="str">
        <f t="array" ref="P4960">IF(OR(L4960="",K4960=""),"",IF(L4960&lt;19990,0,IF(L4960&lt;=30000,INDEX(Tarifas!$C$2:$C$37,MATCH(K4960,Tarifas!$A$2:$A$37,1)),IF(L4960&lt;=40000,INDEX(Tarifas!$D$2:$D$37,MATCH(K4960,Tarifas!$A$2:$A$37,1)),INDEX(Tarifas!$E$2:$E$37,MATCH(K4960,Tarifas!$A$2:$A$37,1))))))</f>
        <v/>
      </c>
      <c r="Q4960" s="7" t="str">
        <f t="shared" si="467"/>
        <v/>
      </c>
    </row>
    <row r="4961" spans="1:17" ht="15.75" customHeight="1" x14ac:dyDescent="0.25">
      <c r="A4961" s="2">
        <v>123</v>
      </c>
      <c r="B4961" s="2">
        <v>123</v>
      </c>
      <c r="C4961" s="2">
        <v>123</v>
      </c>
      <c r="D4961" s="2"/>
      <c r="E4961" s="3"/>
      <c r="F4961" s="3"/>
      <c r="G4961" s="3"/>
      <c r="H4961" s="3"/>
      <c r="I4961" s="3"/>
      <c r="J4961" s="4" t="str">
        <f t="shared" si="462"/>
        <v/>
      </c>
      <c r="K4961" s="3" t="str">
        <f t="shared" si="463"/>
        <v/>
      </c>
      <c r="L4961" s="5">
        <v>8322</v>
      </c>
      <c r="M4961" s="2" t="str">
        <f t="shared" si="464"/>
        <v>Hasta $9.989</v>
      </c>
      <c r="N4961" s="5">
        <f t="shared" si="465"/>
        <v>700</v>
      </c>
      <c r="O4961" s="6" t="str">
        <f t="shared" si="466"/>
        <v>No aplica (&lt;$19.990)</v>
      </c>
      <c r="P4961" s="7" t="str">
        <f t="array" ref="P4961">IF(OR(L4961="",K4961=""),"",IF(L4961&lt;19990,0,IF(L4961&lt;=30000,INDEX(Tarifas!$C$2:$C$37,MATCH(K4961,Tarifas!$A$2:$A$37,1)),IF(L4961&lt;=40000,INDEX(Tarifas!$D$2:$D$37,MATCH(K4961,Tarifas!$A$2:$A$37,1)),INDEX(Tarifas!$E$2:$E$37,MATCH(K4961,Tarifas!$A$2:$A$37,1))))))</f>
        <v/>
      </c>
      <c r="Q4961" s="7" t="str">
        <f t="shared" si="467"/>
        <v/>
      </c>
    </row>
    <row r="4962" spans="1:17" ht="15.75" customHeight="1" x14ac:dyDescent="0.25">
      <c r="A4962" s="2">
        <v>123</v>
      </c>
      <c r="B4962" s="2">
        <v>123</v>
      </c>
      <c r="C4962" s="2">
        <v>123</v>
      </c>
      <c r="D4962" s="2"/>
      <c r="E4962" s="3"/>
      <c r="F4962" s="3"/>
      <c r="G4962" s="3"/>
      <c r="H4962" s="3"/>
      <c r="I4962" s="3"/>
      <c r="J4962" s="4" t="str">
        <f t="shared" si="462"/>
        <v/>
      </c>
      <c r="K4962" s="3" t="str">
        <f t="shared" si="463"/>
        <v/>
      </c>
      <c r="L4962" s="5">
        <v>8322</v>
      </c>
      <c r="M4962" s="2" t="str">
        <f t="shared" si="464"/>
        <v>Hasta $9.989</v>
      </c>
      <c r="N4962" s="5">
        <f t="shared" si="465"/>
        <v>700</v>
      </c>
      <c r="O4962" s="6" t="str">
        <f t="shared" si="466"/>
        <v>No aplica (&lt;$19.990)</v>
      </c>
      <c r="P4962" s="7" t="str">
        <f t="array" ref="P4962">IF(OR(L4962="",K4962=""),"",IF(L4962&lt;19990,0,IF(L4962&lt;=30000,INDEX(Tarifas!$C$2:$C$37,MATCH(K4962,Tarifas!$A$2:$A$37,1)),IF(L4962&lt;=40000,INDEX(Tarifas!$D$2:$D$37,MATCH(K4962,Tarifas!$A$2:$A$37,1)),INDEX(Tarifas!$E$2:$E$37,MATCH(K4962,Tarifas!$A$2:$A$37,1))))))</f>
        <v/>
      </c>
      <c r="Q4962" s="7" t="str">
        <f t="shared" si="467"/>
        <v/>
      </c>
    </row>
    <row r="4963" spans="1:17" ht="15.75" customHeight="1" x14ac:dyDescent="0.25">
      <c r="A4963" s="2">
        <v>123</v>
      </c>
      <c r="B4963" s="2">
        <v>123</v>
      </c>
      <c r="C4963" s="2">
        <v>123</v>
      </c>
      <c r="D4963" s="2"/>
      <c r="E4963" s="3"/>
      <c r="F4963" s="3"/>
      <c r="G4963" s="3"/>
      <c r="H4963" s="3"/>
      <c r="I4963" s="3"/>
      <c r="J4963" s="4" t="str">
        <f t="shared" si="462"/>
        <v/>
      </c>
      <c r="K4963" s="3" t="str">
        <f t="shared" si="463"/>
        <v/>
      </c>
      <c r="L4963" s="5">
        <v>8462</v>
      </c>
      <c r="M4963" s="2" t="str">
        <f t="shared" si="464"/>
        <v>Hasta $9.989</v>
      </c>
      <c r="N4963" s="5">
        <f t="shared" si="465"/>
        <v>700</v>
      </c>
      <c r="O4963" s="6" t="str">
        <f t="shared" si="466"/>
        <v>No aplica (&lt;$19.990)</v>
      </c>
      <c r="P4963" s="7" t="str">
        <f t="array" ref="P4963">IF(OR(L4963="",K4963=""),"",IF(L4963&lt;19990,0,IF(L4963&lt;=30000,INDEX(Tarifas!$C$2:$C$37,MATCH(K4963,Tarifas!$A$2:$A$37,1)),IF(L4963&lt;=40000,INDEX(Tarifas!$D$2:$D$37,MATCH(K4963,Tarifas!$A$2:$A$37,1)),INDEX(Tarifas!$E$2:$E$37,MATCH(K4963,Tarifas!$A$2:$A$37,1))))))</f>
        <v/>
      </c>
      <c r="Q4963" s="7" t="str">
        <f t="shared" si="467"/>
        <v/>
      </c>
    </row>
    <row r="4964" spans="1:17" ht="15.75" customHeight="1" x14ac:dyDescent="0.25">
      <c r="A4964" s="2">
        <v>123</v>
      </c>
      <c r="B4964" s="2">
        <v>123</v>
      </c>
      <c r="C4964" s="2">
        <v>123</v>
      </c>
      <c r="D4964" s="2"/>
      <c r="E4964" s="3"/>
      <c r="F4964" s="3"/>
      <c r="G4964" s="3"/>
      <c r="H4964" s="3"/>
      <c r="I4964" s="3"/>
      <c r="J4964" s="4" t="str">
        <f t="shared" si="462"/>
        <v/>
      </c>
      <c r="K4964" s="3" t="str">
        <f t="shared" si="463"/>
        <v/>
      </c>
      <c r="L4964" s="5">
        <v>8489</v>
      </c>
      <c r="M4964" s="2" t="str">
        <f t="shared" si="464"/>
        <v>Hasta $9.989</v>
      </c>
      <c r="N4964" s="5">
        <f t="shared" si="465"/>
        <v>700</v>
      </c>
      <c r="O4964" s="6" t="str">
        <f t="shared" si="466"/>
        <v>No aplica (&lt;$19.990)</v>
      </c>
      <c r="P4964" s="7" t="str">
        <f t="array" ref="P4964">IF(OR(L4964="",K4964=""),"",IF(L4964&lt;19990,0,IF(L4964&lt;=30000,INDEX(Tarifas!$C$2:$C$37,MATCH(K4964,Tarifas!$A$2:$A$37,1)),IF(L4964&lt;=40000,INDEX(Tarifas!$D$2:$D$37,MATCH(K4964,Tarifas!$A$2:$A$37,1)),INDEX(Tarifas!$E$2:$E$37,MATCH(K4964,Tarifas!$A$2:$A$37,1))))))</f>
        <v/>
      </c>
      <c r="Q4964" s="7" t="str">
        <f t="shared" si="467"/>
        <v/>
      </c>
    </row>
    <row r="4965" spans="1:17" ht="15.75" customHeight="1" x14ac:dyDescent="0.25">
      <c r="A4965" s="2">
        <v>123</v>
      </c>
      <c r="B4965" s="2">
        <v>123</v>
      </c>
      <c r="C4965" s="2">
        <v>123</v>
      </c>
      <c r="D4965" s="2"/>
      <c r="E4965" s="3"/>
      <c r="F4965" s="3"/>
      <c r="G4965" s="3"/>
      <c r="H4965" s="3"/>
      <c r="I4965" s="3"/>
      <c r="J4965" s="4" t="str">
        <f t="shared" si="462"/>
        <v/>
      </c>
      <c r="K4965" s="3" t="str">
        <f t="shared" si="463"/>
        <v/>
      </c>
      <c r="L4965" s="5">
        <v>8490</v>
      </c>
      <c r="M4965" s="2" t="str">
        <f t="shared" si="464"/>
        <v>Hasta $9.989</v>
      </c>
      <c r="N4965" s="5">
        <f t="shared" si="465"/>
        <v>700</v>
      </c>
      <c r="O4965" s="6" t="str">
        <f t="shared" si="466"/>
        <v>No aplica (&lt;$19.990)</v>
      </c>
      <c r="P4965" s="7" t="str">
        <f t="array" ref="P4965">IF(OR(L4965="",K4965=""),"",IF(L4965&lt;19990,0,IF(L4965&lt;=30000,INDEX(Tarifas!$C$2:$C$37,MATCH(K4965,Tarifas!$A$2:$A$37,1)),IF(L4965&lt;=40000,INDEX(Tarifas!$D$2:$D$37,MATCH(K4965,Tarifas!$A$2:$A$37,1)),INDEX(Tarifas!$E$2:$E$37,MATCH(K4965,Tarifas!$A$2:$A$37,1))))))</f>
        <v/>
      </c>
      <c r="Q4965" s="7" t="str">
        <f t="shared" si="467"/>
        <v/>
      </c>
    </row>
    <row r="4966" spans="1:17" ht="15.75" customHeight="1" x14ac:dyDescent="0.25">
      <c r="A4966" s="2">
        <v>123</v>
      </c>
      <c r="B4966" s="2">
        <v>123</v>
      </c>
      <c r="C4966" s="2">
        <v>123</v>
      </c>
      <c r="D4966" s="2"/>
      <c r="E4966" s="3"/>
      <c r="F4966" s="3"/>
      <c r="G4966" s="3"/>
      <c r="H4966" s="3"/>
      <c r="I4966" s="3"/>
      <c r="J4966" s="4" t="str">
        <f t="shared" si="462"/>
        <v/>
      </c>
      <c r="K4966" s="3" t="str">
        <f t="shared" si="463"/>
        <v/>
      </c>
      <c r="L4966" s="5">
        <v>8490</v>
      </c>
      <c r="M4966" s="2" t="str">
        <f t="shared" si="464"/>
        <v>Hasta $9.989</v>
      </c>
      <c r="N4966" s="5">
        <f t="shared" si="465"/>
        <v>700</v>
      </c>
      <c r="O4966" s="6" t="str">
        <f t="shared" si="466"/>
        <v>No aplica (&lt;$19.990)</v>
      </c>
      <c r="P4966" s="7" t="str">
        <f t="array" ref="P4966">IF(OR(L4966="",K4966=""),"",IF(L4966&lt;19990,0,IF(L4966&lt;=30000,INDEX(Tarifas!$C$2:$C$37,MATCH(K4966,Tarifas!$A$2:$A$37,1)),IF(L4966&lt;=40000,INDEX(Tarifas!$D$2:$D$37,MATCH(K4966,Tarifas!$A$2:$A$37,1)),INDEX(Tarifas!$E$2:$E$37,MATCH(K4966,Tarifas!$A$2:$A$37,1))))))</f>
        <v/>
      </c>
      <c r="Q4966" s="7" t="str">
        <f t="shared" si="467"/>
        <v/>
      </c>
    </row>
    <row r="4967" spans="1:17" ht="15.75" customHeight="1" x14ac:dyDescent="0.25">
      <c r="A4967" s="2">
        <v>123</v>
      </c>
      <c r="B4967" s="2">
        <v>123</v>
      </c>
      <c r="C4967" s="2">
        <v>123</v>
      </c>
      <c r="D4967" s="2"/>
      <c r="E4967" s="3"/>
      <c r="F4967" s="3"/>
      <c r="G4967" s="3"/>
      <c r="H4967" s="3"/>
      <c r="I4967" s="3"/>
      <c r="J4967" s="4" t="str">
        <f t="shared" si="462"/>
        <v/>
      </c>
      <c r="K4967" s="3" t="str">
        <f t="shared" si="463"/>
        <v/>
      </c>
      <c r="L4967" s="5">
        <v>8491</v>
      </c>
      <c r="M4967" s="2" t="str">
        <f t="shared" si="464"/>
        <v>Hasta $9.989</v>
      </c>
      <c r="N4967" s="5">
        <f t="shared" si="465"/>
        <v>700</v>
      </c>
      <c r="O4967" s="6" t="str">
        <f t="shared" si="466"/>
        <v>No aplica (&lt;$19.990)</v>
      </c>
      <c r="P4967" s="7" t="str">
        <f t="array" ref="P4967">IF(OR(L4967="",K4967=""),"",IF(L4967&lt;19990,0,IF(L4967&lt;=30000,INDEX(Tarifas!$C$2:$C$37,MATCH(K4967,Tarifas!$A$2:$A$37,1)),IF(L4967&lt;=40000,INDEX(Tarifas!$D$2:$D$37,MATCH(K4967,Tarifas!$A$2:$A$37,1)),INDEX(Tarifas!$E$2:$E$37,MATCH(K4967,Tarifas!$A$2:$A$37,1))))))</f>
        <v/>
      </c>
      <c r="Q4967" s="7" t="str">
        <f t="shared" si="467"/>
        <v/>
      </c>
    </row>
    <row r="4968" spans="1:17" ht="15.75" customHeight="1" x14ac:dyDescent="0.25">
      <c r="A4968" s="2">
        <v>123</v>
      </c>
      <c r="B4968" s="2">
        <v>123</v>
      </c>
      <c r="C4968" s="2">
        <v>123</v>
      </c>
      <c r="D4968" s="2"/>
      <c r="E4968" s="3"/>
      <c r="F4968" s="3"/>
      <c r="G4968" s="3"/>
      <c r="H4968" s="3"/>
      <c r="I4968" s="3"/>
      <c r="J4968" s="4" t="str">
        <f t="shared" si="462"/>
        <v/>
      </c>
      <c r="K4968" s="3" t="str">
        <f t="shared" si="463"/>
        <v/>
      </c>
      <c r="L4968" s="5">
        <v>8491</v>
      </c>
      <c r="M4968" s="2" t="str">
        <f t="shared" si="464"/>
        <v>Hasta $9.989</v>
      </c>
      <c r="N4968" s="5">
        <f t="shared" si="465"/>
        <v>700</v>
      </c>
      <c r="O4968" s="6" t="str">
        <f t="shared" si="466"/>
        <v>No aplica (&lt;$19.990)</v>
      </c>
      <c r="P4968" s="7" t="str">
        <f t="array" ref="P4968">IF(OR(L4968="",K4968=""),"",IF(L4968&lt;19990,0,IF(L4968&lt;=30000,INDEX(Tarifas!$C$2:$C$37,MATCH(K4968,Tarifas!$A$2:$A$37,1)),IF(L4968&lt;=40000,INDEX(Tarifas!$D$2:$D$37,MATCH(K4968,Tarifas!$A$2:$A$37,1)),INDEX(Tarifas!$E$2:$E$37,MATCH(K4968,Tarifas!$A$2:$A$37,1))))))</f>
        <v/>
      </c>
      <c r="Q4968" s="7" t="str">
        <f t="shared" si="467"/>
        <v/>
      </c>
    </row>
    <row r="4969" spans="1:17" ht="15.75" customHeight="1" x14ac:dyDescent="0.25">
      <c r="A4969" s="2">
        <v>123</v>
      </c>
      <c r="B4969" s="2">
        <v>123</v>
      </c>
      <c r="C4969" s="2">
        <v>123</v>
      </c>
      <c r="D4969" s="2"/>
      <c r="E4969" s="3"/>
      <c r="F4969" s="3"/>
      <c r="G4969" s="3"/>
      <c r="H4969" s="3"/>
      <c r="I4969" s="3"/>
      <c r="J4969" s="4" t="str">
        <f t="shared" si="462"/>
        <v/>
      </c>
      <c r="K4969" s="3" t="str">
        <f t="shared" si="463"/>
        <v/>
      </c>
      <c r="L4969" s="5">
        <v>8610</v>
      </c>
      <c r="M4969" s="2" t="str">
        <f t="shared" si="464"/>
        <v>Hasta $9.989</v>
      </c>
      <c r="N4969" s="5">
        <f t="shared" si="465"/>
        <v>700</v>
      </c>
      <c r="O4969" s="6" t="str">
        <f t="shared" si="466"/>
        <v>No aplica (&lt;$19.990)</v>
      </c>
      <c r="P4969" s="7" t="str">
        <f t="array" ref="P4969">IF(OR(L4969="",K4969=""),"",IF(L4969&lt;19990,0,IF(L4969&lt;=30000,INDEX(Tarifas!$C$2:$C$37,MATCH(K4969,Tarifas!$A$2:$A$37,1)),IF(L4969&lt;=40000,INDEX(Tarifas!$D$2:$D$37,MATCH(K4969,Tarifas!$A$2:$A$37,1)),INDEX(Tarifas!$E$2:$E$37,MATCH(K4969,Tarifas!$A$2:$A$37,1))))))</f>
        <v/>
      </c>
      <c r="Q4969" s="7" t="str">
        <f t="shared" si="467"/>
        <v/>
      </c>
    </row>
    <row r="4970" spans="1:17" ht="15.75" customHeight="1" x14ac:dyDescent="0.25">
      <c r="A4970" s="2">
        <v>123</v>
      </c>
      <c r="B4970" s="2">
        <v>123</v>
      </c>
      <c r="C4970" s="2">
        <v>123</v>
      </c>
      <c r="D4970" s="2"/>
      <c r="E4970" s="3"/>
      <c r="F4970" s="3"/>
      <c r="G4970" s="3"/>
      <c r="H4970" s="3"/>
      <c r="I4970" s="3"/>
      <c r="J4970" s="4" t="str">
        <f t="shared" si="462"/>
        <v/>
      </c>
      <c r="K4970" s="3" t="str">
        <f t="shared" si="463"/>
        <v/>
      </c>
      <c r="L4970" s="5">
        <v>8610</v>
      </c>
      <c r="M4970" s="2" t="str">
        <f t="shared" si="464"/>
        <v>Hasta $9.989</v>
      </c>
      <c r="N4970" s="5">
        <f t="shared" si="465"/>
        <v>700</v>
      </c>
      <c r="O4970" s="6" t="str">
        <f t="shared" si="466"/>
        <v>No aplica (&lt;$19.990)</v>
      </c>
      <c r="P4970" s="7" t="str">
        <f t="array" ref="P4970">IF(OR(L4970="",K4970=""),"",IF(L4970&lt;19990,0,IF(L4970&lt;=30000,INDEX(Tarifas!$C$2:$C$37,MATCH(K4970,Tarifas!$A$2:$A$37,1)),IF(L4970&lt;=40000,INDEX(Tarifas!$D$2:$D$37,MATCH(K4970,Tarifas!$A$2:$A$37,1)),INDEX(Tarifas!$E$2:$E$37,MATCH(K4970,Tarifas!$A$2:$A$37,1))))))</f>
        <v/>
      </c>
      <c r="Q4970" s="7" t="str">
        <f t="shared" si="467"/>
        <v/>
      </c>
    </row>
    <row r="4971" spans="1:17" ht="15.75" customHeight="1" x14ac:dyDescent="0.25">
      <c r="A4971" s="2">
        <v>123</v>
      </c>
      <c r="B4971" s="2">
        <v>123</v>
      </c>
      <c r="C4971" s="2">
        <v>123</v>
      </c>
      <c r="D4971" s="2"/>
      <c r="E4971" s="3"/>
      <c r="F4971" s="3"/>
      <c r="G4971" s="3"/>
      <c r="H4971" s="3"/>
      <c r="I4971" s="3"/>
      <c r="J4971" s="4" t="str">
        <f t="shared" si="462"/>
        <v/>
      </c>
      <c r="K4971" s="3" t="str">
        <f t="shared" si="463"/>
        <v/>
      </c>
      <c r="L4971" s="5">
        <v>8710</v>
      </c>
      <c r="M4971" s="2" t="str">
        <f t="shared" si="464"/>
        <v>Hasta $9.989</v>
      </c>
      <c r="N4971" s="5">
        <f t="shared" si="465"/>
        <v>700</v>
      </c>
      <c r="O4971" s="6" t="str">
        <f t="shared" si="466"/>
        <v>No aplica (&lt;$19.990)</v>
      </c>
      <c r="P4971" s="7" t="str">
        <f t="array" ref="P4971">IF(OR(L4971="",K4971=""),"",IF(L4971&lt;19990,0,IF(L4971&lt;=30000,INDEX(Tarifas!$C$2:$C$37,MATCH(K4971,Tarifas!$A$2:$A$37,1)),IF(L4971&lt;=40000,INDEX(Tarifas!$D$2:$D$37,MATCH(K4971,Tarifas!$A$2:$A$37,1)),INDEX(Tarifas!$E$2:$E$37,MATCH(K4971,Tarifas!$A$2:$A$37,1))))))</f>
        <v/>
      </c>
      <c r="Q4971" s="7" t="str">
        <f t="shared" si="467"/>
        <v/>
      </c>
    </row>
    <row r="4972" spans="1:17" ht="15.75" customHeight="1" x14ac:dyDescent="0.25">
      <c r="A4972" s="2">
        <v>123</v>
      </c>
      <c r="B4972" s="2">
        <v>123</v>
      </c>
      <c r="C4972" s="2">
        <v>123</v>
      </c>
      <c r="D4972" s="2"/>
      <c r="E4972" s="3"/>
      <c r="F4972" s="3"/>
      <c r="G4972" s="3"/>
      <c r="H4972" s="3"/>
      <c r="I4972" s="3"/>
      <c r="J4972" s="4" t="str">
        <f t="shared" si="462"/>
        <v/>
      </c>
      <c r="K4972" s="3" t="str">
        <f t="shared" si="463"/>
        <v/>
      </c>
      <c r="L4972" s="5">
        <v>8884</v>
      </c>
      <c r="M4972" s="2" t="str">
        <f t="shared" si="464"/>
        <v>Hasta $9.989</v>
      </c>
      <c r="N4972" s="5">
        <f t="shared" si="465"/>
        <v>700</v>
      </c>
      <c r="O4972" s="6" t="str">
        <f t="shared" si="466"/>
        <v>No aplica (&lt;$19.990)</v>
      </c>
      <c r="P4972" s="7" t="str">
        <f t="array" ref="P4972">IF(OR(L4972="",K4972=""),"",IF(L4972&lt;19990,0,IF(L4972&lt;=30000,INDEX(Tarifas!$C$2:$C$37,MATCH(K4972,Tarifas!$A$2:$A$37,1)),IF(L4972&lt;=40000,INDEX(Tarifas!$D$2:$D$37,MATCH(K4972,Tarifas!$A$2:$A$37,1)),INDEX(Tarifas!$E$2:$E$37,MATCH(K4972,Tarifas!$A$2:$A$37,1))))))</f>
        <v/>
      </c>
      <c r="Q4972" s="7" t="str">
        <f t="shared" si="467"/>
        <v/>
      </c>
    </row>
    <row r="4973" spans="1:17" ht="15.75" customHeight="1" x14ac:dyDescent="0.25">
      <c r="A4973" s="2">
        <v>123</v>
      </c>
      <c r="B4973" s="2">
        <v>123</v>
      </c>
      <c r="C4973" s="2">
        <v>123</v>
      </c>
      <c r="D4973" s="2"/>
      <c r="E4973" s="3"/>
      <c r="F4973" s="3"/>
      <c r="G4973" s="3"/>
      <c r="H4973" s="3"/>
      <c r="I4973" s="3"/>
      <c r="J4973" s="4" t="str">
        <f t="shared" si="462"/>
        <v/>
      </c>
      <c r="K4973" s="3" t="str">
        <f t="shared" si="463"/>
        <v/>
      </c>
      <c r="L4973" s="5">
        <v>8884</v>
      </c>
      <c r="M4973" s="2" t="str">
        <f t="shared" si="464"/>
        <v>Hasta $9.989</v>
      </c>
      <c r="N4973" s="5">
        <f t="shared" si="465"/>
        <v>700</v>
      </c>
      <c r="O4973" s="6" t="str">
        <f t="shared" si="466"/>
        <v>No aplica (&lt;$19.990)</v>
      </c>
      <c r="P4973" s="7" t="str">
        <f t="array" ref="P4973">IF(OR(L4973="",K4973=""),"",IF(L4973&lt;19990,0,IF(L4973&lt;=30000,INDEX(Tarifas!$C$2:$C$37,MATCH(K4973,Tarifas!$A$2:$A$37,1)),IF(L4973&lt;=40000,INDEX(Tarifas!$D$2:$D$37,MATCH(K4973,Tarifas!$A$2:$A$37,1)),INDEX(Tarifas!$E$2:$E$37,MATCH(K4973,Tarifas!$A$2:$A$37,1))))))</f>
        <v/>
      </c>
      <c r="Q4973" s="7" t="str">
        <f t="shared" si="467"/>
        <v/>
      </c>
    </row>
    <row r="4974" spans="1:17" ht="15.75" customHeight="1" x14ac:dyDescent="0.25">
      <c r="A4974" s="2">
        <v>123</v>
      </c>
      <c r="B4974" s="2">
        <v>123</v>
      </c>
      <c r="C4974" s="2">
        <v>123</v>
      </c>
      <c r="D4974" s="2"/>
      <c r="E4974" s="3"/>
      <c r="F4974" s="3"/>
      <c r="G4974" s="3"/>
      <c r="H4974" s="3"/>
      <c r="I4974" s="3"/>
      <c r="J4974" s="4" t="str">
        <f t="shared" si="462"/>
        <v/>
      </c>
      <c r="K4974" s="3" t="str">
        <f t="shared" si="463"/>
        <v/>
      </c>
      <c r="L4974" s="5">
        <v>8919</v>
      </c>
      <c r="M4974" s="2" t="str">
        <f t="shared" si="464"/>
        <v>Hasta $9.989</v>
      </c>
      <c r="N4974" s="5">
        <f t="shared" si="465"/>
        <v>700</v>
      </c>
      <c r="O4974" s="6" t="str">
        <f t="shared" si="466"/>
        <v>No aplica (&lt;$19.990)</v>
      </c>
      <c r="P4974" s="7" t="str">
        <f t="array" ref="P4974">IF(OR(L4974="",K4974=""),"",IF(L4974&lt;19990,0,IF(L4974&lt;=30000,INDEX(Tarifas!$C$2:$C$37,MATCH(K4974,Tarifas!$A$2:$A$37,1)),IF(L4974&lt;=40000,INDEX(Tarifas!$D$2:$D$37,MATCH(K4974,Tarifas!$A$2:$A$37,1)),INDEX(Tarifas!$E$2:$E$37,MATCH(K4974,Tarifas!$A$2:$A$37,1))))))</f>
        <v/>
      </c>
      <c r="Q4974" s="7" t="str">
        <f t="shared" si="467"/>
        <v/>
      </c>
    </row>
    <row r="4975" spans="1:17" ht="15.75" customHeight="1" x14ac:dyDescent="0.25">
      <c r="A4975" s="2">
        <v>123</v>
      </c>
      <c r="B4975" s="2">
        <v>123</v>
      </c>
      <c r="C4975" s="2">
        <v>123</v>
      </c>
      <c r="D4975" s="2"/>
      <c r="E4975" s="3"/>
      <c r="F4975" s="3"/>
      <c r="G4975" s="3"/>
      <c r="H4975" s="3"/>
      <c r="I4975" s="3"/>
      <c r="J4975" s="4" t="str">
        <f t="shared" si="462"/>
        <v/>
      </c>
      <c r="K4975" s="3" t="str">
        <f t="shared" si="463"/>
        <v/>
      </c>
      <c r="L4975" s="5">
        <v>8989</v>
      </c>
      <c r="M4975" s="2" t="str">
        <f t="shared" si="464"/>
        <v>Hasta $9.989</v>
      </c>
      <c r="N4975" s="5">
        <f t="shared" si="465"/>
        <v>700</v>
      </c>
      <c r="O4975" s="6" t="str">
        <f t="shared" si="466"/>
        <v>No aplica (&lt;$19.990)</v>
      </c>
      <c r="P4975" s="7" t="str">
        <f t="array" ref="P4975">IF(OR(L4975="",K4975=""),"",IF(L4975&lt;19990,0,IF(L4975&lt;=30000,INDEX(Tarifas!$C$2:$C$37,MATCH(K4975,Tarifas!$A$2:$A$37,1)),IF(L4975&lt;=40000,INDEX(Tarifas!$D$2:$D$37,MATCH(K4975,Tarifas!$A$2:$A$37,1)),INDEX(Tarifas!$E$2:$E$37,MATCH(K4975,Tarifas!$A$2:$A$37,1))))))</f>
        <v/>
      </c>
      <c r="Q4975" s="7" t="str">
        <f t="shared" si="467"/>
        <v/>
      </c>
    </row>
    <row r="4976" spans="1:17" ht="15.75" customHeight="1" x14ac:dyDescent="0.25">
      <c r="A4976" s="2">
        <v>123</v>
      </c>
      <c r="B4976" s="2">
        <v>123</v>
      </c>
      <c r="C4976" s="2">
        <v>123</v>
      </c>
      <c r="D4976" s="2"/>
      <c r="E4976" s="3"/>
      <c r="F4976" s="3"/>
      <c r="G4976" s="3"/>
      <c r="H4976" s="3"/>
      <c r="I4976" s="3"/>
      <c r="J4976" s="4" t="str">
        <f t="shared" si="462"/>
        <v/>
      </c>
      <c r="K4976" s="3" t="str">
        <f t="shared" si="463"/>
        <v/>
      </c>
      <c r="L4976" s="5">
        <v>8990</v>
      </c>
      <c r="M4976" s="2" t="str">
        <f t="shared" si="464"/>
        <v>Hasta $9.989</v>
      </c>
      <c r="N4976" s="5">
        <f t="shared" si="465"/>
        <v>700</v>
      </c>
      <c r="O4976" s="6" t="str">
        <f t="shared" si="466"/>
        <v>No aplica (&lt;$19.990)</v>
      </c>
      <c r="P4976" s="7" t="str">
        <f t="array" ref="P4976">IF(OR(L4976="",K4976=""),"",IF(L4976&lt;19990,0,IF(L4976&lt;=30000,INDEX(Tarifas!$C$2:$C$37,MATCH(K4976,Tarifas!$A$2:$A$37,1)),IF(L4976&lt;=40000,INDEX(Tarifas!$D$2:$D$37,MATCH(K4976,Tarifas!$A$2:$A$37,1)),INDEX(Tarifas!$E$2:$E$37,MATCH(K4976,Tarifas!$A$2:$A$37,1))))))</f>
        <v/>
      </c>
      <c r="Q4976" s="7" t="str">
        <f t="shared" si="467"/>
        <v/>
      </c>
    </row>
    <row r="4977" spans="1:17" ht="15.75" customHeight="1" x14ac:dyDescent="0.25">
      <c r="A4977" s="2">
        <v>123</v>
      </c>
      <c r="B4977" s="2">
        <v>123</v>
      </c>
      <c r="C4977" s="2">
        <v>123</v>
      </c>
      <c r="D4977" s="2"/>
      <c r="E4977" s="3"/>
      <c r="F4977" s="3"/>
      <c r="G4977" s="3"/>
      <c r="H4977" s="3"/>
      <c r="I4977" s="3"/>
      <c r="J4977" s="4" t="str">
        <f t="shared" si="462"/>
        <v/>
      </c>
      <c r="K4977" s="3" t="str">
        <f t="shared" si="463"/>
        <v/>
      </c>
      <c r="L4977" s="5">
        <v>8990</v>
      </c>
      <c r="M4977" s="2" t="str">
        <f t="shared" si="464"/>
        <v>Hasta $9.989</v>
      </c>
      <c r="N4977" s="5">
        <f t="shared" si="465"/>
        <v>700</v>
      </c>
      <c r="O4977" s="6" t="str">
        <f t="shared" si="466"/>
        <v>No aplica (&lt;$19.990)</v>
      </c>
      <c r="P4977" s="7" t="str">
        <f t="array" ref="P4977">IF(OR(L4977="",K4977=""),"",IF(L4977&lt;19990,0,IF(L4977&lt;=30000,INDEX(Tarifas!$C$2:$C$37,MATCH(K4977,Tarifas!$A$2:$A$37,1)),IF(L4977&lt;=40000,INDEX(Tarifas!$D$2:$D$37,MATCH(K4977,Tarifas!$A$2:$A$37,1)),INDEX(Tarifas!$E$2:$E$37,MATCH(K4977,Tarifas!$A$2:$A$37,1))))))</f>
        <v/>
      </c>
      <c r="Q4977" s="7" t="str">
        <f t="shared" si="467"/>
        <v/>
      </c>
    </row>
    <row r="4978" spans="1:17" ht="15.75" customHeight="1" x14ac:dyDescent="0.25">
      <c r="A4978" s="2">
        <v>123</v>
      </c>
      <c r="B4978" s="2">
        <v>123</v>
      </c>
      <c r="C4978" s="2">
        <v>123</v>
      </c>
      <c r="D4978" s="2"/>
      <c r="E4978" s="3"/>
      <c r="F4978" s="3"/>
      <c r="G4978" s="3"/>
      <c r="H4978" s="3"/>
      <c r="I4978" s="3"/>
      <c r="J4978" s="4" t="str">
        <f t="shared" si="462"/>
        <v/>
      </c>
      <c r="K4978" s="3" t="str">
        <f t="shared" si="463"/>
        <v/>
      </c>
      <c r="L4978" s="5">
        <v>8990</v>
      </c>
      <c r="M4978" s="2" t="str">
        <f t="shared" si="464"/>
        <v>Hasta $9.989</v>
      </c>
      <c r="N4978" s="5">
        <f t="shared" si="465"/>
        <v>700</v>
      </c>
      <c r="O4978" s="6" t="str">
        <f t="shared" si="466"/>
        <v>No aplica (&lt;$19.990)</v>
      </c>
      <c r="P4978" s="7" t="str">
        <f t="array" ref="P4978">IF(OR(L4978="",K4978=""),"",IF(L4978&lt;19990,0,IF(L4978&lt;=30000,INDEX(Tarifas!$C$2:$C$37,MATCH(K4978,Tarifas!$A$2:$A$37,1)),IF(L4978&lt;=40000,INDEX(Tarifas!$D$2:$D$37,MATCH(K4978,Tarifas!$A$2:$A$37,1)),INDEX(Tarifas!$E$2:$E$37,MATCH(K4978,Tarifas!$A$2:$A$37,1))))))</f>
        <v/>
      </c>
      <c r="Q4978" s="7" t="str">
        <f t="shared" si="467"/>
        <v/>
      </c>
    </row>
    <row r="4979" spans="1:17" ht="15.75" customHeight="1" x14ac:dyDescent="0.25">
      <c r="A4979" s="2">
        <v>123</v>
      </c>
      <c r="B4979" s="2">
        <v>123</v>
      </c>
      <c r="C4979" s="2">
        <v>123</v>
      </c>
      <c r="D4979" s="2"/>
      <c r="E4979" s="3"/>
      <c r="F4979" s="3"/>
      <c r="G4979" s="3"/>
      <c r="H4979" s="3"/>
      <c r="I4979" s="3"/>
      <c r="J4979" s="4" t="str">
        <f t="shared" si="462"/>
        <v/>
      </c>
      <c r="K4979" s="3" t="str">
        <f t="shared" si="463"/>
        <v/>
      </c>
      <c r="L4979" s="5">
        <v>8991</v>
      </c>
      <c r="M4979" s="2" t="str">
        <f t="shared" si="464"/>
        <v>Hasta $9.989</v>
      </c>
      <c r="N4979" s="5">
        <f t="shared" si="465"/>
        <v>700</v>
      </c>
      <c r="O4979" s="6" t="str">
        <f t="shared" si="466"/>
        <v>No aplica (&lt;$19.990)</v>
      </c>
      <c r="P4979" s="7" t="str">
        <f t="array" ref="P4979">IF(OR(L4979="",K4979=""),"",IF(L4979&lt;19990,0,IF(L4979&lt;=30000,INDEX(Tarifas!$C$2:$C$37,MATCH(K4979,Tarifas!$A$2:$A$37,1)),IF(L4979&lt;=40000,INDEX(Tarifas!$D$2:$D$37,MATCH(K4979,Tarifas!$A$2:$A$37,1)),INDEX(Tarifas!$E$2:$E$37,MATCH(K4979,Tarifas!$A$2:$A$37,1))))))</f>
        <v/>
      </c>
      <c r="Q4979" s="7" t="str">
        <f t="shared" si="467"/>
        <v/>
      </c>
    </row>
    <row r="4980" spans="1:17" ht="15.75" customHeight="1" x14ac:dyDescent="0.25">
      <c r="A4980" s="2">
        <v>123</v>
      </c>
      <c r="B4980" s="2">
        <v>123</v>
      </c>
      <c r="C4980" s="2">
        <v>123</v>
      </c>
      <c r="D4980" s="2"/>
      <c r="E4980" s="3"/>
      <c r="F4980" s="3"/>
      <c r="G4980" s="3"/>
      <c r="H4980" s="3"/>
      <c r="I4980" s="3"/>
      <c r="J4980" s="4" t="str">
        <f t="shared" si="462"/>
        <v/>
      </c>
      <c r="K4980" s="3" t="str">
        <f t="shared" si="463"/>
        <v/>
      </c>
      <c r="L4980" s="5">
        <v>8991</v>
      </c>
      <c r="M4980" s="2" t="str">
        <f t="shared" si="464"/>
        <v>Hasta $9.989</v>
      </c>
      <c r="N4980" s="5">
        <f t="shared" si="465"/>
        <v>700</v>
      </c>
      <c r="O4980" s="6" t="str">
        <f t="shared" si="466"/>
        <v>No aplica (&lt;$19.990)</v>
      </c>
      <c r="P4980" s="7" t="str">
        <f t="array" ref="P4980">IF(OR(L4980="",K4980=""),"",IF(L4980&lt;19990,0,IF(L4980&lt;=30000,INDEX(Tarifas!$C$2:$C$37,MATCH(K4980,Tarifas!$A$2:$A$37,1)),IF(L4980&lt;=40000,INDEX(Tarifas!$D$2:$D$37,MATCH(K4980,Tarifas!$A$2:$A$37,1)),INDEX(Tarifas!$E$2:$E$37,MATCH(K4980,Tarifas!$A$2:$A$37,1))))))</f>
        <v/>
      </c>
      <c r="Q4980" s="7" t="str">
        <f t="shared" si="467"/>
        <v/>
      </c>
    </row>
    <row r="4981" spans="1:17" ht="15.75" customHeight="1" x14ac:dyDescent="0.25">
      <c r="A4981" s="2">
        <v>123</v>
      </c>
      <c r="B4981" s="2">
        <v>123</v>
      </c>
      <c r="C4981" s="2">
        <v>123</v>
      </c>
      <c r="D4981" s="2"/>
      <c r="E4981" s="3"/>
      <c r="F4981" s="3"/>
      <c r="G4981" s="3"/>
      <c r="H4981" s="3"/>
      <c r="I4981" s="3"/>
      <c r="J4981" s="4" t="str">
        <f t="shared" si="462"/>
        <v/>
      </c>
      <c r="K4981" s="3" t="str">
        <f t="shared" si="463"/>
        <v/>
      </c>
      <c r="L4981" s="5">
        <v>8991</v>
      </c>
      <c r="M4981" s="2" t="str">
        <f t="shared" si="464"/>
        <v>Hasta $9.989</v>
      </c>
      <c r="N4981" s="5">
        <f t="shared" si="465"/>
        <v>700</v>
      </c>
      <c r="O4981" s="6" t="str">
        <f t="shared" si="466"/>
        <v>No aplica (&lt;$19.990)</v>
      </c>
      <c r="P4981" s="7" t="str">
        <f t="array" ref="P4981">IF(OR(L4981="",K4981=""),"",IF(L4981&lt;19990,0,IF(L4981&lt;=30000,INDEX(Tarifas!$C$2:$C$37,MATCH(K4981,Tarifas!$A$2:$A$37,1)),IF(L4981&lt;=40000,INDEX(Tarifas!$D$2:$D$37,MATCH(K4981,Tarifas!$A$2:$A$37,1)),INDEX(Tarifas!$E$2:$E$37,MATCH(K4981,Tarifas!$A$2:$A$37,1))))))</f>
        <v/>
      </c>
      <c r="Q4981" s="7" t="str">
        <f t="shared" si="467"/>
        <v/>
      </c>
    </row>
    <row r="4982" spans="1:17" ht="15.75" customHeight="1" x14ac:dyDescent="0.25">
      <c r="A4982" s="2">
        <v>123</v>
      </c>
      <c r="B4982" s="2">
        <v>123</v>
      </c>
      <c r="C4982" s="2">
        <v>123</v>
      </c>
      <c r="D4982" s="2"/>
      <c r="E4982" s="3"/>
      <c r="F4982" s="3"/>
      <c r="G4982" s="3"/>
      <c r="H4982" s="3"/>
      <c r="I4982" s="3"/>
      <c r="J4982" s="4" t="str">
        <f t="shared" si="462"/>
        <v/>
      </c>
      <c r="K4982" s="3" t="str">
        <f t="shared" si="463"/>
        <v/>
      </c>
      <c r="L4982" s="5">
        <v>8991</v>
      </c>
      <c r="M4982" s="2" t="str">
        <f t="shared" si="464"/>
        <v>Hasta $9.989</v>
      </c>
      <c r="N4982" s="5">
        <f t="shared" si="465"/>
        <v>700</v>
      </c>
      <c r="O4982" s="6" t="str">
        <f t="shared" si="466"/>
        <v>No aplica (&lt;$19.990)</v>
      </c>
      <c r="P4982" s="7" t="str">
        <f t="array" ref="P4982">IF(OR(L4982="",K4982=""),"",IF(L4982&lt;19990,0,IF(L4982&lt;=30000,INDEX(Tarifas!$C$2:$C$37,MATCH(K4982,Tarifas!$A$2:$A$37,1)),IF(L4982&lt;=40000,INDEX(Tarifas!$D$2:$D$37,MATCH(K4982,Tarifas!$A$2:$A$37,1)),INDEX(Tarifas!$E$2:$E$37,MATCH(K4982,Tarifas!$A$2:$A$37,1))))))</f>
        <v/>
      </c>
      <c r="Q4982" s="7" t="str">
        <f t="shared" si="467"/>
        <v/>
      </c>
    </row>
    <row r="4983" spans="1:17" ht="15.75" customHeight="1" x14ac:dyDescent="0.25">
      <c r="A4983" s="2">
        <v>123</v>
      </c>
      <c r="B4983" s="2">
        <v>123</v>
      </c>
      <c r="C4983" s="2">
        <v>123</v>
      </c>
      <c r="D4983" s="2"/>
      <c r="E4983" s="3"/>
      <c r="F4983" s="3"/>
      <c r="G4983" s="3"/>
      <c r="H4983" s="3"/>
      <c r="I4983" s="3"/>
      <c r="J4983" s="4" t="str">
        <f t="shared" si="462"/>
        <v/>
      </c>
      <c r="K4983" s="3" t="str">
        <f t="shared" si="463"/>
        <v/>
      </c>
      <c r="L4983" s="5">
        <v>9015</v>
      </c>
      <c r="M4983" s="2" t="str">
        <f t="shared" si="464"/>
        <v>Hasta $9.989</v>
      </c>
      <c r="N4983" s="5">
        <f t="shared" si="465"/>
        <v>700</v>
      </c>
      <c r="O4983" s="6" t="str">
        <f t="shared" si="466"/>
        <v>No aplica (&lt;$19.990)</v>
      </c>
      <c r="P4983" s="7" t="str">
        <f t="array" ref="P4983">IF(OR(L4983="",K4983=""),"",IF(L4983&lt;19990,0,IF(L4983&lt;=30000,INDEX(Tarifas!$C$2:$C$37,MATCH(K4983,Tarifas!$A$2:$A$37,1)),IF(L4983&lt;=40000,INDEX(Tarifas!$D$2:$D$37,MATCH(K4983,Tarifas!$A$2:$A$37,1)),INDEX(Tarifas!$E$2:$E$37,MATCH(K4983,Tarifas!$A$2:$A$37,1))))))</f>
        <v/>
      </c>
      <c r="Q4983" s="7" t="str">
        <f t="shared" si="467"/>
        <v/>
      </c>
    </row>
    <row r="4984" spans="1:17" ht="15.75" customHeight="1" x14ac:dyDescent="0.25">
      <c r="A4984" s="2">
        <v>123</v>
      </c>
      <c r="B4984" s="2">
        <v>123</v>
      </c>
      <c r="C4984" s="2">
        <v>123</v>
      </c>
      <c r="D4984" s="2"/>
      <c r="E4984" s="3"/>
      <c r="F4984" s="3"/>
      <c r="G4984" s="3"/>
      <c r="H4984" s="3"/>
      <c r="I4984" s="3"/>
      <c r="J4984" s="4" t="str">
        <f t="shared" si="462"/>
        <v/>
      </c>
      <c r="K4984" s="3" t="str">
        <f t="shared" si="463"/>
        <v/>
      </c>
      <c r="L4984" s="5">
        <v>9015</v>
      </c>
      <c r="M4984" s="2" t="str">
        <f t="shared" si="464"/>
        <v>Hasta $9.989</v>
      </c>
      <c r="N4984" s="5">
        <f t="shared" si="465"/>
        <v>700</v>
      </c>
      <c r="O4984" s="6" t="str">
        <f t="shared" si="466"/>
        <v>No aplica (&lt;$19.990)</v>
      </c>
      <c r="P4984" s="7" t="str">
        <f t="array" ref="P4984">IF(OR(L4984="",K4984=""),"",IF(L4984&lt;19990,0,IF(L4984&lt;=30000,INDEX(Tarifas!$C$2:$C$37,MATCH(K4984,Tarifas!$A$2:$A$37,1)),IF(L4984&lt;=40000,INDEX(Tarifas!$D$2:$D$37,MATCH(K4984,Tarifas!$A$2:$A$37,1)),INDEX(Tarifas!$E$2:$E$37,MATCH(K4984,Tarifas!$A$2:$A$37,1))))))</f>
        <v/>
      </c>
      <c r="Q4984" s="7" t="str">
        <f t="shared" si="467"/>
        <v/>
      </c>
    </row>
    <row r="4985" spans="1:17" ht="15.75" customHeight="1" x14ac:dyDescent="0.25">
      <c r="A4985" s="2">
        <v>123</v>
      </c>
      <c r="B4985" s="2">
        <v>123</v>
      </c>
      <c r="C4985" s="2">
        <v>123</v>
      </c>
      <c r="D4985" s="2"/>
      <c r="E4985" s="3"/>
      <c r="F4985" s="3"/>
      <c r="G4985" s="3"/>
      <c r="H4985" s="3"/>
      <c r="I4985" s="3"/>
      <c r="J4985" s="4" t="str">
        <f t="shared" si="462"/>
        <v/>
      </c>
      <c r="K4985" s="3" t="str">
        <f t="shared" si="463"/>
        <v/>
      </c>
      <c r="L4985" s="5">
        <v>9201</v>
      </c>
      <c r="M4985" s="2" t="str">
        <f t="shared" si="464"/>
        <v>Hasta $9.989</v>
      </c>
      <c r="N4985" s="5">
        <f t="shared" si="465"/>
        <v>700</v>
      </c>
      <c r="O4985" s="6" t="str">
        <f t="shared" si="466"/>
        <v>No aplica (&lt;$19.990)</v>
      </c>
      <c r="P4985" s="7" t="str">
        <f t="array" ref="P4985">IF(OR(L4985="",K4985=""),"",IF(L4985&lt;19990,0,IF(L4985&lt;=30000,INDEX(Tarifas!$C$2:$C$37,MATCH(K4985,Tarifas!$A$2:$A$37,1)),IF(L4985&lt;=40000,INDEX(Tarifas!$D$2:$D$37,MATCH(K4985,Tarifas!$A$2:$A$37,1)),INDEX(Tarifas!$E$2:$E$37,MATCH(K4985,Tarifas!$A$2:$A$37,1))))))</f>
        <v/>
      </c>
      <c r="Q4985" s="7" t="str">
        <f t="shared" si="467"/>
        <v/>
      </c>
    </row>
    <row r="4986" spans="1:17" ht="15.75" customHeight="1" x14ac:dyDescent="0.25">
      <c r="A4986" s="2">
        <v>123</v>
      </c>
      <c r="B4986" s="2">
        <v>123</v>
      </c>
      <c r="C4986" s="2">
        <v>123</v>
      </c>
      <c r="D4986" s="2"/>
      <c r="E4986" s="3"/>
      <c r="F4986" s="3"/>
      <c r="G4986" s="3"/>
      <c r="H4986" s="3"/>
      <c r="I4986" s="3"/>
      <c r="J4986" s="4" t="str">
        <f t="shared" si="462"/>
        <v/>
      </c>
      <c r="K4986" s="3" t="str">
        <f t="shared" si="463"/>
        <v/>
      </c>
      <c r="L4986" s="5">
        <v>9301</v>
      </c>
      <c r="M4986" s="2" t="str">
        <f t="shared" si="464"/>
        <v>Hasta $9.989</v>
      </c>
      <c r="N4986" s="5">
        <f t="shared" si="465"/>
        <v>700</v>
      </c>
      <c r="O4986" s="6" t="str">
        <f t="shared" si="466"/>
        <v>No aplica (&lt;$19.990)</v>
      </c>
      <c r="P4986" s="7" t="str">
        <f t="array" ref="P4986">IF(OR(L4986="",K4986=""),"",IF(L4986&lt;19990,0,IF(L4986&lt;=30000,INDEX(Tarifas!$C$2:$C$37,MATCH(K4986,Tarifas!$A$2:$A$37,1)),IF(L4986&lt;=40000,INDEX(Tarifas!$D$2:$D$37,MATCH(K4986,Tarifas!$A$2:$A$37,1)),INDEX(Tarifas!$E$2:$E$37,MATCH(K4986,Tarifas!$A$2:$A$37,1))))))</f>
        <v/>
      </c>
      <c r="Q4986" s="7" t="str">
        <f t="shared" si="467"/>
        <v/>
      </c>
    </row>
    <row r="4987" spans="1:17" ht="15.75" customHeight="1" x14ac:dyDescent="0.25">
      <c r="A4987" s="2">
        <v>123</v>
      </c>
      <c r="B4987" s="2">
        <v>123</v>
      </c>
      <c r="C4987" s="2">
        <v>123</v>
      </c>
      <c r="D4987" s="2"/>
      <c r="E4987" s="3"/>
      <c r="F4987" s="3"/>
      <c r="G4987" s="3"/>
      <c r="H4987" s="3"/>
      <c r="I4987" s="3"/>
      <c r="J4987" s="4" t="str">
        <f t="shared" si="462"/>
        <v/>
      </c>
      <c r="K4987" s="3" t="str">
        <f t="shared" si="463"/>
        <v/>
      </c>
      <c r="L4987" s="5">
        <v>9301</v>
      </c>
      <c r="M4987" s="2" t="str">
        <f t="shared" si="464"/>
        <v>Hasta $9.989</v>
      </c>
      <c r="N4987" s="5">
        <f t="shared" si="465"/>
        <v>700</v>
      </c>
      <c r="O4987" s="6" t="str">
        <f t="shared" si="466"/>
        <v>No aplica (&lt;$19.990)</v>
      </c>
      <c r="P4987" s="7" t="str">
        <f t="array" ref="P4987">IF(OR(L4987="",K4987=""),"",IF(L4987&lt;19990,0,IF(L4987&lt;=30000,INDEX(Tarifas!$C$2:$C$37,MATCH(K4987,Tarifas!$A$2:$A$37,1)),IF(L4987&lt;=40000,INDEX(Tarifas!$D$2:$D$37,MATCH(K4987,Tarifas!$A$2:$A$37,1)),INDEX(Tarifas!$E$2:$E$37,MATCH(K4987,Tarifas!$A$2:$A$37,1))))))</f>
        <v/>
      </c>
      <c r="Q4987" s="7" t="str">
        <f t="shared" si="467"/>
        <v/>
      </c>
    </row>
    <row r="4988" spans="1:17" ht="15.75" customHeight="1" x14ac:dyDescent="0.25">
      <c r="A4988" s="2">
        <v>123</v>
      </c>
      <c r="B4988" s="2">
        <v>123</v>
      </c>
      <c r="C4988" s="2">
        <v>123</v>
      </c>
      <c r="D4988" s="2"/>
      <c r="E4988" s="3"/>
      <c r="F4988" s="3"/>
      <c r="G4988" s="3"/>
      <c r="H4988" s="3"/>
      <c r="I4988" s="3"/>
      <c r="J4988" s="4" t="str">
        <f t="shared" si="462"/>
        <v/>
      </c>
      <c r="K4988" s="3" t="str">
        <f t="shared" si="463"/>
        <v/>
      </c>
      <c r="L4988" s="5">
        <v>9400</v>
      </c>
      <c r="M4988" s="2" t="str">
        <f t="shared" si="464"/>
        <v>Hasta $9.989</v>
      </c>
      <c r="N4988" s="5">
        <f t="shared" si="465"/>
        <v>700</v>
      </c>
      <c r="O4988" s="6" t="str">
        <f t="shared" si="466"/>
        <v>No aplica (&lt;$19.990)</v>
      </c>
      <c r="P4988" s="7" t="str">
        <f t="array" ref="P4988">IF(OR(L4988="",K4988=""),"",IF(L4988&lt;19990,0,IF(L4988&lt;=30000,INDEX(Tarifas!$C$2:$C$37,MATCH(K4988,Tarifas!$A$2:$A$37,1)),IF(L4988&lt;=40000,INDEX(Tarifas!$D$2:$D$37,MATCH(K4988,Tarifas!$A$2:$A$37,1)),INDEX(Tarifas!$E$2:$E$37,MATCH(K4988,Tarifas!$A$2:$A$37,1))))))</f>
        <v/>
      </c>
      <c r="Q4988" s="7" t="str">
        <f t="shared" si="467"/>
        <v/>
      </c>
    </row>
    <row r="4989" spans="1:17" ht="15.75" customHeight="1" x14ac:dyDescent="0.25">
      <c r="A4989" s="2">
        <v>123</v>
      </c>
      <c r="B4989" s="2">
        <v>123</v>
      </c>
      <c r="C4989" s="2">
        <v>123</v>
      </c>
      <c r="D4989" s="2"/>
      <c r="E4989" s="3"/>
      <c r="F4989" s="3"/>
      <c r="G4989" s="3"/>
      <c r="H4989" s="3"/>
      <c r="I4989" s="3"/>
      <c r="J4989" s="4" t="str">
        <f t="shared" si="462"/>
        <v/>
      </c>
      <c r="K4989" s="3" t="str">
        <f t="shared" si="463"/>
        <v/>
      </c>
      <c r="L4989" s="5">
        <v>9400</v>
      </c>
      <c r="M4989" s="2" t="str">
        <f t="shared" si="464"/>
        <v>Hasta $9.989</v>
      </c>
      <c r="N4989" s="5">
        <f t="shared" si="465"/>
        <v>700</v>
      </c>
      <c r="O4989" s="6" t="str">
        <f t="shared" si="466"/>
        <v>No aplica (&lt;$19.990)</v>
      </c>
      <c r="P4989" s="7" t="str">
        <f t="array" ref="P4989">IF(OR(L4989="",K4989=""),"",IF(L4989&lt;19990,0,IF(L4989&lt;=30000,INDEX(Tarifas!$C$2:$C$37,MATCH(K4989,Tarifas!$A$2:$A$37,1)),IF(L4989&lt;=40000,INDEX(Tarifas!$D$2:$D$37,MATCH(K4989,Tarifas!$A$2:$A$37,1)),INDEX(Tarifas!$E$2:$E$37,MATCH(K4989,Tarifas!$A$2:$A$37,1))))))</f>
        <v/>
      </c>
      <c r="Q4989" s="7" t="str">
        <f t="shared" si="467"/>
        <v/>
      </c>
    </row>
    <row r="4990" spans="1:17" ht="15.75" customHeight="1" x14ac:dyDescent="0.25">
      <c r="A4990" s="2">
        <v>123</v>
      </c>
      <c r="B4990" s="2">
        <v>123</v>
      </c>
      <c r="C4990" s="2">
        <v>123</v>
      </c>
      <c r="D4990" s="2"/>
      <c r="E4990" s="3"/>
      <c r="F4990" s="3"/>
      <c r="G4990" s="3"/>
      <c r="H4990" s="3"/>
      <c r="I4990" s="3"/>
      <c r="J4990" s="4" t="str">
        <f t="shared" si="462"/>
        <v/>
      </c>
      <c r="K4990" s="3" t="str">
        <f t="shared" si="463"/>
        <v/>
      </c>
      <c r="L4990" s="5">
        <v>9400</v>
      </c>
      <c r="M4990" s="2" t="str">
        <f t="shared" si="464"/>
        <v>Hasta $9.989</v>
      </c>
      <c r="N4990" s="5">
        <f t="shared" si="465"/>
        <v>700</v>
      </c>
      <c r="O4990" s="6" t="str">
        <f t="shared" si="466"/>
        <v>No aplica (&lt;$19.990)</v>
      </c>
      <c r="P4990" s="7" t="str">
        <f t="array" ref="P4990">IF(OR(L4990="",K4990=""),"",IF(L4990&lt;19990,0,IF(L4990&lt;=30000,INDEX(Tarifas!$C$2:$C$37,MATCH(K4990,Tarifas!$A$2:$A$37,1)),IF(L4990&lt;=40000,INDEX(Tarifas!$D$2:$D$37,MATCH(K4990,Tarifas!$A$2:$A$37,1)),INDEX(Tarifas!$E$2:$E$37,MATCH(K4990,Tarifas!$A$2:$A$37,1))))))</f>
        <v/>
      </c>
      <c r="Q4990" s="7" t="str">
        <f t="shared" si="467"/>
        <v/>
      </c>
    </row>
    <row r="4991" spans="1:17" ht="15.75" customHeight="1" x14ac:dyDescent="0.25">
      <c r="A4991" s="2">
        <v>123</v>
      </c>
      <c r="B4991" s="2">
        <v>123</v>
      </c>
      <c r="C4991" s="2">
        <v>123</v>
      </c>
      <c r="D4991" s="2"/>
      <c r="E4991" s="3"/>
      <c r="F4991" s="3"/>
      <c r="G4991" s="3"/>
      <c r="H4991" s="3"/>
      <c r="I4991" s="3"/>
      <c r="J4991" s="4" t="str">
        <f t="shared" si="462"/>
        <v/>
      </c>
      <c r="K4991" s="3" t="str">
        <f t="shared" si="463"/>
        <v/>
      </c>
      <c r="L4991" s="5">
        <v>9490</v>
      </c>
      <c r="M4991" s="2" t="str">
        <f t="shared" si="464"/>
        <v>Hasta $9.989</v>
      </c>
      <c r="N4991" s="5">
        <f t="shared" si="465"/>
        <v>700</v>
      </c>
      <c r="O4991" s="6" t="str">
        <f t="shared" si="466"/>
        <v>No aplica (&lt;$19.990)</v>
      </c>
      <c r="P4991" s="7" t="str">
        <f t="array" ref="P4991">IF(OR(L4991="",K4991=""),"",IF(L4991&lt;19990,0,IF(L4991&lt;=30000,INDEX(Tarifas!$C$2:$C$37,MATCH(K4991,Tarifas!$A$2:$A$37,1)),IF(L4991&lt;=40000,INDEX(Tarifas!$D$2:$D$37,MATCH(K4991,Tarifas!$A$2:$A$37,1)),INDEX(Tarifas!$E$2:$E$37,MATCH(K4991,Tarifas!$A$2:$A$37,1))))))</f>
        <v/>
      </c>
      <c r="Q4991" s="7" t="str">
        <f t="shared" si="467"/>
        <v/>
      </c>
    </row>
    <row r="4992" spans="1:17" ht="15.75" customHeight="1" x14ac:dyDescent="0.25">
      <c r="A4992" s="2">
        <v>123</v>
      </c>
      <c r="B4992" s="2">
        <v>123</v>
      </c>
      <c r="C4992" s="2">
        <v>123</v>
      </c>
      <c r="D4992" s="2"/>
      <c r="E4992" s="3"/>
      <c r="F4992" s="3"/>
      <c r="G4992" s="3"/>
      <c r="H4992" s="3"/>
      <c r="I4992" s="3"/>
      <c r="J4992" s="4" t="str">
        <f t="shared" si="462"/>
        <v/>
      </c>
      <c r="K4992" s="3" t="str">
        <f t="shared" si="463"/>
        <v/>
      </c>
      <c r="L4992" s="5">
        <v>9491</v>
      </c>
      <c r="M4992" s="2" t="str">
        <f t="shared" si="464"/>
        <v>Hasta $9.989</v>
      </c>
      <c r="N4992" s="5">
        <f t="shared" si="465"/>
        <v>700</v>
      </c>
      <c r="O4992" s="6" t="str">
        <f t="shared" si="466"/>
        <v>No aplica (&lt;$19.990)</v>
      </c>
      <c r="P4992" s="7" t="str">
        <f t="array" ref="P4992">IF(OR(L4992="",K4992=""),"",IF(L4992&lt;19990,0,IF(L4992&lt;=30000,INDEX(Tarifas!$C$2:$C$37,MATCH(K4992,Tarifas!$A$2:$A$37,1)),IF(L4992&lt;=40000,INDEX(Tarifas!$D$2:$D$37,MATCH(K4992,Tarifas!$A$2:$A$37,1)),INDEX(Tarifas!$E$2:$E$37,MATCH(K4992,Tarifas!$A$2:$A$37,1))))))</f>
        <v/>
      </c>
      <c r="Q4992" s="7" t="str">
        <f t="shared" si="467"/>
        <v/>
      </c>
    </row>
    <row r="4993" spans="1:17" ht="15.75" customHeight="1" x14ac:dyDescent="0.25">
      <c r="A4993" s="2">
        <v>123</v>
      </c>
      <c r="B4993" s="2">
        <v>123</v>
      </c>
      <c r="C4993" s="2">
        <v>123</v>
      </c>
      <c r="D4993" s="2"/>
      <c r="E4993" s="3"/>
      <c r="F4993" s="3"/>
      <c r="G4993" s="3"/>
      <c r="H4993" s="3"/>
      <c r="I4993" s="3"/>
      <c r="J4993" s="4" t="str">
        <f t="shared" si="462"/>
        <v/>
      </c>
      <c r="K4993" s="3" t="str">
        <f t="shared" si="463"/>
        <v/>
      </c>
      <c r="L4993" s="5">
        <v>9590</v>
      </c>
      <c r="M4993" s="2" t="str">
        <f t="shared" si="464"/>
        <v>Hasta $9.989</v>
      </c>
      <c r="N4993" s="5">
        <f t="shared" si="465"/>
        <v>700</v>
      </c>
      <c r="O4993" s="6" t="str">
        <f t="shared" si="466"/>
        <v>No aplica (&lt;$19.990)</v>
      </c>
      <c r="P4993" s="7" t="str">
        <f t="array" ref="P4993">IF(OR(L4993="",K4993=""),"",IF(L4993&lt;19990,0,IF(L4993&lt;=30000,INDEX(Tarifas!$C$2:$C$37,MATCH(K4993,Tarifas!$A$2:$A$37,1)),IF(L4993&lt;=40000,INDEX(Tarifas!$D$2:$D$37,MATCH(K4993,Tarifas!$A$2:$A$37,1)),INDEX(Tarifas!$E$2:$E$37,MATCH(K4993,Tarifas!$A$2:$A$37,1))))))</f>
        <v/>
      </c>
      <c r="Q4993" s="7" t="str">
        <f t="shared" si="467"/>
        <v/>
      </c>
    </row>
    <row r="4994" spans="1:17" ht="15.75" customHeight="1" x14ac:dyDescent="0.25">
      <c r="A4994" s="2">
        <v>123</v>
      </c>
      <c r="B4994" s="2">
        <v>123</v>
      </c>
      <c r="C4994" s="2">
        <v>123</v>
      </c>
      <c r="D4994" s="2"/>
      <c r="E4994" s="3"/>
      <c r="F4994" s="3"/>
      <c r="G4994" s="3"/>
      <c r="H4994" s="3"/>
      <c r="I4994" s="3"/>
      <c r="J4994" s="4" t="str">
        <f t="shared" ref="J4994:J5057" si="468">IF(OR(H4994="",I4994=""),"",IF(H4994&gt;=I4994,"Se calcula por Peso","Se calcula por P volum"))</f>
        <v/>
      </c>
      <c r="K4994" s="3" t="str">
        <f t="shared" ref="K4994:K5057" si="469">IF(OR(H4994="",I4994=""),"",MAX(H4994,I4994))</f>
        <v/>
      </c>
      <c r="L4994" s="5">
        <v>9630</v>
      </c>
      <c r="M4994" s="2" t="str">
        <f t="shared" ref="M4994:M5057" si="470">IF(L4994="","",IF(L4994&lt;9990,"Hasta $9.989",IF(L4994&lt;=19990,"$9.990-$19.990","Sin costo fijo")))</f>
        <v>Hasta $9.989</v>
      </c>
      <c r="N4994" s="5">
        <f t="shared" ref="N4994:N5057" si="471">IF(L4994="","",IF(L4994&lt;9990,700,IF(L4994&lt;=19990,1000,0)))</f>
        <v>700</v>
      </c>
      <c r="O4994" s="6" t="str">
        <f t="shared" ref="O4994:O5057" si="472">IF(L4994="","",IF(L4994&lt;19990,"No aplica (&lt;$19.990)",IF(L4994&lt;=30000,"$19.990-$30.000",IF(L4994&lt;=40000,"$30.001-$40.000","Desde $40.001"))))</f>
        <v>No aplica (&lt;$19.990)</v>
      </c>
      <c r="P4994" s="7" t="str">
        <f t="array" ref="P4994">IF(OR(L4994="",K4994=""),"",IF(L4994&lt;19990,0,IF(L4994&lt;=30000,INDEX(Tarifas!$C$2:$C$37,MATCH(K4994,Tarifas!$A$2:$A$37,1)),IF(L4994&lt;=40000,INDEX(Tarifas!$D$2:$D$37,MATCH(K4994,Tarifas!$A$2:$A$37,1)),INDEX(Tarifas!$E$2:$E$37,MATCH(K4994,Tarifas!$A$2:$A$37,1))))))</f>
        <v/>
      </c>
      <c r="Q4994" s="7" t="str">
        <f t="shared" ref="Q4994:Q5057" si="473">IF(OR(N4994="",P4994=""),"",N4994+P4994)</f>
        <v/>
      </c>
    </row>
    <row r="4995" spans="1:17" ht="15.75" customHeight="1" x14ac:dyDescent="0.25">
      <c r="A4995" s="2">
        <v>123</v>
      </c>
      <c r="B4995" s="2">
        <v>123</v>
      </c>
      <c r="C4995" s="2">
        <v>123</v>
      </c>
      <c r="D4995" s="2"/>
      <c r="E4995" s="3"/>
      <c r="F4995" s="3"/>
      <c r="G4995" s="3"/>
      <c r="H4995" s="3"/>
      <c r="I4995" s="3"/>
      <c r="J4995" s="4" t="str">
        <f t="shared" si="468"/>
        <v/>
      </c>
      <c r="K4995" s="3" t="str">
        <f t="shared" si="469"/>
        <v/>
      </c>
      <c r="L4995" s="5">
        <v>9680</v>
      </c>
      <c r="M4995" s="2" t="str">
        <f t="shared" si="470"/>
        <v>Hasta $9.989</v>
      </c>
      <c r="N4995" s="5">
        <f t="shared" si="471"/>
        <v>700</v>
      </c>
      <c r="O4995" s="6" t="str">
        <f t="shared" si="472"/>
        <v>No aplica (&lt;$19.990)</v>
      </c>
      <c r="P4995" s="7" t="str">
        <f t="array" ref="P4995">IF(OR(L4995="",K4995=""),"",IF(L4995&lt;19990,0,IF(L4995&lt;=30000,INDEX(Tarifas!$C$2:$C$37,MATCH(K4995,Tarifas!$A$2:$A$37,1)),IF(L4995&lt;=40000,INDEX(Tarifas!$D$2:$D$37,MATCH(K4995,Tarifas!$A$2:$A$37,1)),INDEX(Tarifas!$E$2:$E$37,MATCH(K4995,Tarifas!$A$2:$A$37,1))))))</f>
        <v/>
      </c>
      <c r="Q4995" s="7" t="str">
        <f t="shared" si="473"/>
        <v/>
      </c>
    </row>
    <row r="4996" spans="1:17" ht="15.75" customHeight="1" x14ac:dyDescent="0.25">
      <c r="A4996" s="2">
        <v>123</v>
      </c>
      <c r="B4996" s="2">
        <v>123</v>
      </c>
      <c r="C4996" s="2">
        <v>123</v>
      </c>
      <c r="D4996" s="2"/>
      <c r="E4996" s="3"/>
      <c r="F4996" s="3"/>
      <c r="G4996" s="3"/>
      <c r="H4996" s="3"/>
      <c r="I4996" s="3"/>
      <c r="J4996" s="4" t="str">
        <f t="shared" si="468"/>
        <v/>
      </c>
      <c r="K4996" s="3" t="str">
        <f t="shared" si="469"/>
        <v/>
      </c>
      <c r="L4996" s="5">
        <v>9680</v>
      </c>
      <c r="M4996" s="2" t="str">
        <f t="shared" si="470"/>
        <v>Hasta $9.989</v>
      </c>
      <c r="N4996" s="5">
        <f t="shared" si="471"/>
        <v>700</v>
      </c>
      <c r="O4996" s="6" t="str">
        <f t="shared" si="472"/>
        <v>No aplica (&lt;$19.990)</v>
      </c>
      <c r="P4996" s="7" t="str">
        <f t="array" ref="P4996">IF(OR(L4996="",K4996=""),"",IF(L4996&lt;19990,0,IF(L4996&lt;=30000,INDEX(Tarifas!$C$2:$C$37,MATCH(K4996,Tarifas!$A$2:$A$37,1)),IF(L4996&lt;=40000,INDEX(Tarifas!$D$2:$D$37,MATCH(K4996,Tarifas!$A$2:$A$37,1)),INDEX(Tarifas!$E$2:$E$37,MATCH(K4996,Tarifas!$A$2:$A$37,1))))))</f>
        <v/>
      </c>
      <c r="Q4996" s="7" t="str">
        <f t="shared" si="473"/>
        <v/>
      </c>
    </row>
    <row r="4997" spans="1:17" ht="15.75" customHeight="1" x14ac:dyDescent="0.25">
      <c r="A4997" s="2">
        <v>123</v>
      </c>
      <c r="B4997" s="2">
        <v>123</v>
      </c>
      <c r="C4997" s="2">
        <v>123</v>
      </c>
      <c r="D4997" s="2"/>
      <c r="E4997" s="3"/>
      <c r="F4997" s="3"/>
      <c r="G4997" s="3"/>
      <c r="H4997" s="3"/>
      <c r="I4997" s="3"/>
      <c r="J4997" s="4" t="str">
        <f t="shared" si="468"/>
        <v/>
      </c>
      <c r="K4997" s="3" t="str">
        <f t="shared" si="469"/>
        <v/>
      </c>
      <c r="L4997" s="5">
        <v>9680</v>
      </c>
      <c r="M4997" s="2" t="str">
        <f t="shared" si="470"/>
        <v>Hasta $9.989</v>
      </c>
      <c r="N4997" s="5">
        <f t="shared" si="471"/>
        <v>700</v>
      </c>
      <c r="O4997" s="6" t="str">
        <f t="shared" si="472"/>
        <v>No aplica (&lt;$19.990)</v>
      </c>
      <c r="P4997" s="7" t="str">
        <f t="array" ref="P4997">IF(OR(L4997="",K4997=""),"",IF(L4997&lt;19990,0,IF(L4997&lt;=30000,INDEX(Tarifas!$C$2:$C$37,MATCH(K4997,Tarifas!$A$2:$A$37,1)),IF(L4997&lt;=40000,INDEX(Tarifas!$D$2:$D$37,MATCH(K4997,Tarifas!$A$2:$A$37,1)),INDEX(Tarifas!$E$2:$E$37,MATCH(K4997,Tarifas!$A$2:$A$37,1))))))</f>
        <v/>
      </c>
      <c r="Q4997" s="7" t="str">
        <f t="shared" si="473"/>
        <v/>
      </c>
    </row>
    <row r="4998" spans="1:17" ht="15.75" customHeight="1" x14ac:dyDescent="0.25">
      <c r="A4998" s="2">
        <v>123</v>
      </c>
      <c r="B4998" s="2">
        <v>123</v>
      </c>
      <c r="C4998" s="2">
        <v>123</v>
      </c>
      <c r="D4998" s="2"/>
      <c r="E4998" s="3"/>
      <c r="F4998" s="3"/>
      <c r="G4998" s="3"/>
      <c r="H4998" s="3"/>
      <c r="I4998" s="3"/>
      <c r="J4998" s="4" t="str">
        <f t="shared" si="468"/>
        <v/>
      </c>
      <c r="K4998" s="3" t="str">
        <f t="shared" si="469"/>
        <v/>
      </c>
      <c r="L4998" s="5">
        <v>9870</v>
      </c>
      <c r="M4998" s="2" t="str">
        <f t="shared" si="470"/>
        <v>Hasta $9.989</v>
      </c>
      <c r="N4998" s="5">
        <f t="shared" si="471"/>
        <v>700</v>
      </c>
      <c r="O4998" s="6" t="str">
        <f t="shared" si="472"/>
        <v>No aplica (&lt;$19.990)</v>
      </c>
      <c r="P4998" s="7" t="str">
        <f t="array" ref="P4998">IF(OR(L4998="",K4998=""),"",IF(L4998&lt;19990,0,IF(L4998&lt;=30000,INDEX(Tarifas!$C$2:$C$37,MATCH(K4998,Tarifas!$A$2:$A$37,1)),IF(L4998&lt;=40000,INDEX(Tarifas!$D$2:$D$37,MATCH(K4998,Tarifas!$A$2:$A$37,1)),INDEX(Tarifas!$E$2:$E$37,MATCH(K4998,Tarifas!$A$2:$A$37,1))))))</f>
        <v/>
      </c>
      <c r="Q4998" s="7" t="str">
        <f t="shared" si="473"/>
        <v/>
      </c>
    </row>
    <row r="4999" spans="1:17" ht="15.75" customHeight="1" x14ac:dyDescent="0.25">
      <c r="A4999" s="2">
        <v>123</v>
      </c>
      <c r="B4999" s="2">
        <v>123</v>
      </c>
      <c r="C4999" s="2">
        <v>123</v>
      </c>
      <c r="D4999" s="2"/>
      <c r="E4999" s="3"/>
      <c r="F4999" s="3"/>
      <c r="G4999" s="3"/>
      <c r="H4999" s="3"/>
      <c r="I4999" s="3"/>
      <c r="J4999" s="4" t="str">
        <f t="shared" si="468"/>
        <v/>
      </c>
      <c r="K4999" s="3" t="str">
        <f t="shared" si="469"/>
        <v/>
      </c>
      <c r="L4999" s="5">
        <v>9872</v>
      </c>
      <c r="M4999" s="2" t="str">
        <f t="shared" si="470"/>
        <v>Hasta $9.989</v>
      </c>
      <c r="N4999" s="5">
        <f t="shared" si="471"/>
        <v>700</v>
      </c>
      <c r="O4999" s="6" t="str">
        <f t="shared" si="472"/>
        <v>No aplica (&lt;$19.990)</v>
      </c>
      <c r="P4999" s="7" t="str">
        <f t="array" ref="P4999">IF(OR(L4999="",K4999=""),"",IF(L4999&lt;19990,0,IF(L4999&lt;=30000,INDEX(Tarifas!$C$2:$C$37,MATCH(K4999,Tarifas!$A$2:$A$37,1)),IF(L4999&lt;=40000,INDEX(Tarifas!$D$2:$D$37,MATCH(K4999,Tarifas!$A$2:$A$37,1)),INDEX(Tarifas!$E$2:$E$37,MATCH(K4999,Tarifas!$A$2:$A$37,1))))))</f>
        <v/>
      </c>
      <c r="Q4999" s="7" t="str">
        <f t="shared" si="473"/>
        <v/>
      </c>
    </row>
    <row r="5000" spans="1:17" ht="15.75" customHeight="1" x14ac:dyDescent="0.25">
      <c r="A5000" s="2">
        <v>123</v>
      </c>
      <c r="B5000" s="2">
        <v>123</v>
      </c>
      <c r="C5000" s="2">
        <v>123</v>
      </c>
      <c r="D5000" s="2"/>
      <c r="E5000" s="3"/>
      <c r="F5000" s="3"/>
      <c r="G5000" s="3"/>
      <c r="H5000" s="3"/>
      <c r="I5000" s="3"/>
      <c r="J5000" s="4" t="str">
        <f t="shared" si="468"/>
        <v/>
      </c>
      <c r="K5000" s="3" t="str">
        <f t="shared" si="469"/>
        <v/>
      </c>
      <c r="L5000" s="5">
        <v>9872</v>
      </c>
      <c r="M5000" s="2" t="str">
        <f t="shared" si="470"/>
        <v>Hasta $9.989</v>
      </c>
      <c r="N5000" s="5">
        <f t="shared" si="471"/>
        <v>700</v>
      </c>
      <c r="O5000" s="6" t="str">
        <f t="shared" si="472"/>
        <v>No aplica (&lt;$19.990)</v>
      </c>
      <c r="P5000" s="7" t="str">
        <f t="array" ref="P5000">IF(OR(L5000="",K5000=""),"",IF(L5000&lt;19990,0,IF(L5000&lt;=30000,INDEX(Tarifas!$C$2:$C$37,MATCH(K5000,Tarifas!$A$2:$A$37,1)),IF(L5000&lt;=40000,INDEX(Tarifas!$D$2:$D$37,MATCH(K5000,Tarifas!$A$2:$A$37,1)),INDEX(Tarifas!$E$2:$E$37,MATCH(K5000,Tarifas!$A$2:$A$37,1))))))</f>
        <v/>
      </c>
      <c r="Q5000" s="7" t="str">
        <f t="shared" si="473"/>
        <v/>
      </c>
    </row>
    <row r="5001" spans="1:17" ht="15.75" customHeight="1" x14ac:dyDescent="0.25">
      <c r="A5001" s="2">
        <v>123</v>
      </c>
      <c r="B5001" s="2">
        <v>123</v>
      </c>
      <c r="C5001" s="2">
        <v>123</v>
      </c>
      <c r="D5001" s="2"/>
      <c r="E5001" s="3"/>
      <c r="F5001" s="3"/>
      <c r="G5001" s="3"/>
      <c r="H5001" s="3"/>
      <c r="I5001" s="3"/>
      <c r="J5001" s="4" t="str">
        <f t="shared" si="468"/>
        <v/>
      </c>
      <c r="K5001" s="3" t="str">
        <f t="shared" si="469"/>
        <v/>
      </c>
      <c r="L5001" s="5">
        <v>9872</v>
      </c>
      <c r="M5001" s="2" t="str">
        <f t="shared" si="470"/>
        <v>Hasta $9.989</v>
      </c>
      <c r="N5001" s="5">
        <f t="shared" si="471"/>
        <v>700</v>
      </c>
      <c r="O5001" s="6" t="str">
        <f t="shared" si="472"/>
        <v>No aplica (&lt;$19.990)</v>
      </c>
      <c r="P5001" s="7" t="str">
        <f t="array" ref="P5001">IF(OR(L5001="",K5001=""),"",IF(L5001&lt;19990,0,IF(L5001&lt;=30000,INDEX(Tarifas!$C$2:$C$37,MATCH(K5001,Tarifas!$A$2:$A$37,1)),IF(L5001&lt;=40000,INDEX(Tarifas!$D$2:$D$37,MATCH(K5001,Tarifas!$A$2:$A$37,1)),INDEX(Tarifas!$E$2:$E$37,MATCH(K5001,Tarifas!$A$2:$A$37,1))))))</f>
        <v/>
      </c>
      <c r="Q5001" s="7" t="str">
        <f t="shared" si="473"/>
        <v/>
      </c>
    </row>
    <row r="5002" spans="1:17" ht="15.75" customHeight="1" x14ac:dyDescent="0.25">
      <c r="A5002" s="2">
        <v>123</v>
      </c>
      <c r="B5002" s="2">
        <v>123</v>
      </c>
      <c r="C5002" s="2">
        <v>123</v>
      </c>
      <c r="D5002" s="2"/>
      <c r="E5002" s="3"/>
      <c r="F5002" s="3"/>
      <c r="G5002" s="3"/>
      <c r="H5002" s="3"/>
      <c r="I5002" s="3"/>
      <c r="J5002" s="4" t="str">
        <f t="shared" si="468"/>
        <v/>
      </c>
      <c r="K5002" s="3" t="str">
        <f t="shared" si="469"/>
        <v/>
      </c>
      <c r="L5002" s="5">
        <v>9875</v>
      </c>
      <c r="M5002" s="2" t="str">
        <f t="shared" si="470"/>
        <v>Hasta $9.989</v>
      </c>
      <c r="N5002" s="5">
        <f t="shared" si="471"/>
        <v>700</v>
      </c>
      <c r="O5002" s="6" t="str">
        <f t="shared" si="472"/>
        <v>No aplica (&lt;$19.990)</v>
      </c>
      <c r="P5002" s="7" t="str">
        <f t="array" ref="P5002">IF(OR(L5002="",K5002=""),"",IF(L5002&lt;19990,0,IF(L5002&lt;=30000,INDEX(Tarifas!$C$2:$C$37,MATCH(K5002,Tarifas!$A$2:$A$37,1)),IF(L5002&lt;=40000,INDEX(Tarifas!$D$2:$D$37,MATCH(K5002,Tarifas!$A$2:$A$37,1)),INDEX(Tarifas!$E$2:$E$37,MATCH(K5002,Tarifas!$A$2:$A$37,1))))))</f>
        <v/>
      </c>
      <c r="Q5002" s="7" t="str">
        <f t="shared" si="473"/>
        <v/>
      </c>
    </row>
    <row r="5003" spans="1:17" ht="15.75" customHeight="1" x14ac:dyDescent="0.25">
      <c r="A5003" s="2">
        <v>123</v>
      </c>
      <c r="B5003" s="2">
        <v>123</v>
      </c>
      <c r="C5003" s="2">
        <v>123</v>
      </c>
      <c r="D5003" s="2"/>
      <c r="E5003" s="3"/>
      <c r="F5003" s="3"/>
      <c r="G5003" s="3"/>
      <c r="H5003" s="3"/>
      <c r="I5003" s="3"/>
      <c r="J5003" s="4" t="str">
        <f t="shared" si="468"/>
        <v/>
      </c>
      <c r="K5003" s="3" t="str">
        <f t="shared" si="469"/>
        <v/>
      </c>
      <c r="L5003" s="5">
        <v>9880</v>
      </c>
      <c r="M5003" s="2" t="str">
        <f t="shared" si="470"/>
        <v>Hasta $9.989</v>
      </c>
      <c r="N5003" s="5">
        <f t="shared" si="471"/>
        <v>700</v>
      </c>
      <c r="O5003" s="6" t="str">
        <f t="shared" si="472"/>
        <v>No aplica (&lt;$19.990)</v>
      </c>
      <c r="P5003" s="7" t="str">
        <f t="array" ref="P5003">IF(OR(L5003="",K5003=""),"",IF(L5003&lt;19990,0,IF(L5003&lt;=30000,INDEX(Tarifas!$C$2:$C$37,MATCH(K5003,Tarifas!$A$2:$A$37,1)),IF(L5003&lt;=40000,INDEX(Tarifas!$D$2:$D$37,MATCH(K5003,Tarifas!$A$2:$A$37,1)),INDEX(Tarifas!$E$2:$E$37,MATCH(K5003,Tarifas!$A$2:$A$37,1))))))</f>
        <v/>
      </c>
      <c r="Q5003" s="7" t="str">
        <f t="shared" si="473"/>
        <v/>
      </c>
    </row>
    <row r="5004" spans="1:17" ht="15.75" customHeight="1" x14ac:dyDescent="0.25">
      <c r="A5004" s="2">
        <v>123</v>
      </c>
      <c r="B5004" s="2">
        <v>123</v>
      </c>
      <c r="C5004" s="2">
        <v>123</v>
      </c>
      <c r="D5004" s="2"/>
      <c r="E5004" s="3"/>
      <c r="F5004" s="3"/>
      <c r="G5004" s="3"/>
      <c r="H5004" s="3"/>
      <c r="I5004" s="3"/>
      <c r="J5004" s="4" t="str">
        <f t="shared" si="468"/>
        <v/>
      </c>
      <c r="K5004" s="3" t="str">
        <f t="shared" si="469"/>
        <v/>
      </c>
      <c r="L5004" s="5">
        <v>9880</v>
      </c>
      <c r="M5004" s="2" t="str">
        <f t="shared" si="470"/>
        <v>Hasta $9.989</v>
      </c>
      <c r="N5004" s="5">
        <f t="shared" si="471"/>
        <v>700</v>
      </c>
      <c r="O5004" s="6" t="str">
        <f t="shared" si="472"/>
        <v>No aplica (&lt;$19.990)</v>
      </c>
      <c r="P5004" s="7" t="str">
        <f t="array" ref="P5004">IF(OR(L5004="",K5004=""),"",IF(L5004&lt;19990,0,IF(L5004&lt;=30000,INDEX(Tarifas!$C$2:$C$37,MATCH(K5004,Tarifas!$A$2:$A$37,1)),IF(L5004&lt;=40000,INDEX(Tarifas!$D$2:$D$37,MATCH(K5004,Tarifas!$A$2:$A$37,1)),INDEX(Tarifas!$E$2:$E$37,MATCH(K5004,Tarifas!$A$2:$A$37,1))))))</f>
        <v/>
      </c>
      <c r="Q5004" s="7" t="str">
        <f t="shared" si="473"/>
        <v/>
      </c>
    </row>
    <row r="5005" spans="1:17" ht="15.75" customHeight="1" x14ac:dyDescent="0.25">
      <c r="A5005" s="2">
        <v>123</v>
      </c>
      <c r="B5005" s="2">
        <v>123</v>
      </c>
      <c r="C5005" s="2">
        <v>123</v>
      </c>
      <c r="D5005" s="2"/>
      <c r="E5005" s="3"/>
      <c r="F5005" s="3"/>
      <c r="G5005" s="3"/>
      <c r="H5005" s="3"/>
      <c r="I5005" s="3"/>
      <c r="J5005" s="4" t="str">
        <f t="shared" si="468"/>
        <v/>
      </c>
      <c r="K5005" s="3" t="str">
        <f t="shared" si="469"/>
        <v/>
      </c>
      <c r="L5005" s="5">
        <v>9890</v>
      </c>
      <c r="M5005" s="2" t="str">
        <f t="shared" si="470"/>
        <v>Hasta $9.989</v>
      </c>
      <c r="N5005" s="5">
        <f t="shared" si="471"/>
        <v>700</v>
      </c>
      <c r="O5005" s="6" t="str">
        <f t="shared" si="472"/>
        <v>No aplica (&lt;$19.990)</v>
      </c>
      <c r="P5005" s="7" t="str">
        <f t="array" ref="P5005">IF(OR(L5005="",K5005=""),"",IF(L5005&lt;19990,0,IF(L5005&lt;=30000,INDEX(Tarifas!$C$2:$C$37,MATCH(K5005,Tarifas!$A$2:$A$37,1)),IF(L5005&lt;=40000,INDEX(Tarifas!$D$2:$D$37,MATCH(K5005,Tarifas!$A$2:$A$37,1)),INDEX(Tarifas!$E$2:$E$37,MATCH(K5005,Tarifas!$A$2:$A$37,1))))))</f>
        <v/>
      </c>
      <c r="Q5005" s="7" t="str">
        <f t="shared" si="473"/>
        <v/>
      </c>
    </row>
    <row r="5006" spans="1:17" ht="15.75" customHeight="1" x14ac:dyDescent="0.25">
      <c r="A5006" s="2">
        <v>123</v>
      </c>
      <c r="B5006" s="2">
        <v>123</v>
      </c>
      <c r="C5006" s="2">
        <v>123</v>
      </c>
      <c r="D5006" s="2"/>
      <c r="E5006" s="3"/>
      <c r="F5006" s="3"/>
      <c r="G5006" s="3"/>
      <c r="H5006" s="3"/>
      <c r="I5006" s="3"/>
      <c r="J5006" s="4" t="str">
        <f t="shared" si="468"/>
        <v/>
      </c>
      <c r="K5006" s="3" t="str">
        <f t="shared" si="469"/>
        <v/>
      </c>
      <c r="L5006" s="5">
        <v>9890</v>
      </c>
      <c r="M5006" s="2" t="str">
        <f t="shared" si="470"/>
        <v>Hasta $9.989</v>
      </c>
      <c r="N5006" s="5">
        <f t="shared" si="471"/>
        <v>700</v>
      </c>
      <c r="O5006" s="6" t="str">
        <f t="shared" si="472"/>
        <v>No aplica (&lt;$19.990)</v>
      </c>
      <c r="P5006" s="7" t="str">
        <f t="array" ref="P5006">IF(OR(L5006="",K5006=""),"",IF(L5006&lt;19990,0,IF(L5006&lt;=30000,INDEX(Tarifas!$C$2:$C$37,MATCH(K5006,Tarifas!$A$2:$A$37,1)),IF(L5006&lt;=40000,INDEX(Tarifas!$D$2:$D$37,MATCH(K5006,Tarifas!$A$2:$A$37,1)),INDEX(Tarifas!$E$2:$E$37,MATCH(K5006,Tarifas!$A$2:$A$37,1))))))</f>
        <v/>
      </c>
      <c r="Q5006" s="7" t="str">
        <f t="shared" si="473"/>
        <v/>
      </c>
    </row>
    <row r="5007" spans="1:17" ht="15.75" customHeight="1" x14ac:dyDescent="0.25">
      <c r="A5007" s="2">
        <v>123</v>
      </c>
      <c r="B5007" s="2">
        <v>123</v>
      </c>
      <c r="C5007" s="2">
        <v>123</v>
      </c>
      <c r="D5007" s="2"/>
      <c r="E5007" s="3"/>
      <c r="F5007" s="3"/>
      <c r="G5007" s="3"/>
      <c r="H5007" s="3"/>
      <c r="I5007" s="3"/>
      <c r="J5007" s="4" t="str">
        <f t="shared" si="468"/>
        <v/>
      </c>
      <c r="K5007" s="3" t="str">
        <f t="shared" si="469"/>
        <v/>
      </c>
      <c r="L5007" s="5">
        <v>9890</v>
      </c>
      <c r="M5007" s="2" t="str">
        <f t="shared" si="470"/>
        <v>Hasta $9.989</v>
      </c>
      <c r="N5007" s="5">
        <f t="shared" si="471"/>
        <v>700</v>
      </c>
      <c r="O5007" s="6" t="str">
        <f t="shared" si="472"/>
        <v>No aplica (&lt;$19.990)</v>
      </c>
      <c r="P5007" s="7" t="str">
        <f t="array" ref="P5007">IF(OR(L5007="",K5007=""),"",IF(L5007&lt;19990,0,IF(L5007&lt;=30000,INDEX(Tarifas!$C$2:$C$37,MATCH(K5007,Tarifas!$A$2:$A$37,1)),IF(L5007&lt;=40000,INDEX(Tarifas!$D$2:$D$37,MATCH(K5007,Tarifas!$A$2:$A$37,1)),INDEX(Tarifas!$E$2:$E$37,MATCH(K5007,Tarifas!$A$2:$A$37,1))))))</f>
        <v/>
      </c>
      <c r="Q5007" s="7" t="str">
        <f t="shared" si="473"/>
        <v/>
      </c>
    </row>
    <row r="5008" spans="1:17" ht="15.75" customHeight="1" x14ac:dyDescent="0.25">
      <c r="A5008" s="2">
        <v>123</v>
      </c>
      <c r="B5008" s="2">
        <v>123</v>
      </c>
      <c r="C5008" s="2">
        <v>123</v>
      </c>
      <c r="D5008" s="2"/>
      <c r="E5008" s="3"/>
      <c r="F5008" s="3"/>
      <c r="G5008" s="3"/>
      <c r="H5008" s="3"/>
      <c r="I5008" s="3"/>
      <c r="J5008" s="4" t="str">
        <f t="shared" si="468"/>
        <v/>
      </c>
      <c r="K5008" s="3" t="str">
        <f t="shared" si="469"/>
        <v/>
      </c>
      <c r="L5008" s="5">
        <v>9890</v>
      </c>
      <c r="M5008" s="2" t="str">
        <f t="shared" si="470"/>
        <v>Hasta $9.989</v>
      </c>
      <c r="N5008" s="5">
        <f t="shared" si="471"/>
        <v>700</v>
      </c>
      <c r="O5008" s="6" t="str">
        <f t="shared" si="472"/>
        <v>No aplica (&lt;$19.990)</v>
      </c>
      <c r="P5008" s="7" t="str">
        <f t="array" ref="P5008">IF(OR(L5008="",K5008=""),"",IF(L5008&lt;19990,0,IF(L5008&lt;=30000,INDEX(Tarifas!$C$2:$C$37,MATCH(K5008,Tarifas!$A$2:$A$37,1)),IF(L5008&lt;=40000,INDEX(Tarifas!$D$2:$D$37,MATCH(K5008,Tarifas!$A$2:$A$37,1)),INDEX(Tarifas!$E$2:$E$37,MATCH(K5008,Tarifas!$A$2:$A$37,1))))))</f>
        <v/>
      </c>
      <c r="Q5008" s="7" t="str">
        <f t="shared" si="473"/>
        <v/>
      </c>
    </row>
    <row r="5009" spans="1:17" ht="15.75" customHeight="1" x14ac:dyDescent="0.25">
      <c r="A5009" s="2">
        <v>123</v>
      </c>
      <c r="B5009" s="2">
        <v>123</v>
      </c>
      <c r="C5009" s="2">
        <v>123</v>
      </c>
      <c r="D5009" s="2"/>
      <c r="E5009" s="3"/>
      <c r="F5009" s="3"/>
      <c r="G5009" s="3"/>
      <c r="H5009" s="3"/>
      <c r="I5009" s="3"/>
      <c r="J5009" s="4" t="str">
        <f t="shared" si="468"/>
        <v/>
      </c>
      <c r="K5009" s="3" t="str">
        <f t="shared" si="469"/>
        <v/>
      </c>
      <c r="L5009" s="5">
        <v>9890</v>
      </c>
      <c r="M5009" s="2" t="str">
        <f t="shared" si="470"/>
        <v>Hasta $9.989</v>
      </c>
      <c r="N5009" s="5">
        <f t="shared" si="471"/>
        <v>700</v>
      </c>
      <c r="O5009" s="6" t="str">
        <f t="shared" si="472"/>
        <v>No aplica (&lt;$19.990)</v>
      </c>
      <c r="P5009" s="7" t="str">
        <f t="array" ref="P5009">IF(OR(L5009="",K5009=""),"",IF(L5009&lt;19990,0,IF(L5009&lt;=30000,INDEX(Tarifas!$C$2:$C$37,MATCH(K5009,Tarifas!$A$2:$A$37,1)),IF(L5009&lt;=40000,INDEX(Tarifas!$D$2:$D$37,MATCH(K5009,Tarifas!$A$2:$A$37,1)),INDEX(Tarifas!$E$2:$E$37,MATCH(K5009,Tarifas!$A$2:$A$37,1))))))</f>
        <v/>
      </c>
      <c r="Q5009" s="7" t="str">
        <f t="shared" si="473"/>
        <v/>
      </c>
    </row>
    <row r="5010" spans="1:17" ht="15.75" customHeight="1" x14ac:dyDescent="0.25">
      <c r="A5010" s="2">
        <v>123</v>
      </c>
      <c r="B5010" s="2">
        <v>123</v>
      </c>
      <c r="C5010" s="2">
        <v>123</v>
      </c>
      <c r="D5010" s="2"/>
      <c r="E5010" s="3"/>
      <c r="F5010" s="3"/>
      <c r="G5010" s="3"/>
      <c r="H5010" s="3"/>
      <c r="I5010" s="3"/>
      <c r="J5010" s="4" t="str">
        <f t="shared" si="468"/>
        <v/>
      </c>
      <c r="K5010" s="3" t="str">
        <f t="shared" si="469"/>
        <v/>
      </c>
      <c r="L5010" s="5">
        <v>9890</v>
      </c>
      <c r="M5010" s="2" t="str">
        <f t="shared" si="470"/>
        <v>Hasta $9.989</v>
      </c>
      <c r="N5010" s="5">
        <f t="shared" si="471"/>
        <v>700</v>
      </c>
      <c r="O5010" s="6" t="str">
        <f t="shared" si="472"/>
        <v>No aplica (&lt;$19.990)</v>
      </c>
      <c r="P5010" s="7" t="str">
        <f t="array" ref="P5010">IF(OR(L5010="",K5010=""),"",IF(L5010&lt;19990,0,IF(L5010&lt;=30000,INDEX(Tarifas!$C$2:$C$37,MATCH(K5010,Tarifas!$A$2:$A$37,1)),IF(L5010&lt;=40000,INDEX(Tarifas!$D$2:$D$37,MATCH(K5010,Tarifas!$A$2:$A$37,1)),INDEX(Tarifas!$E$2:$E$37,MATCH(K5010,Tarifas!$A$2:$A$37,1))))))</f>
        <v/>
      </c>
      <c r="Q5010" s="7" t="str">
        <f t="shared" si="473"/>
        <v/>
      </c>
    </row>
    <row r="5011" spans="1:17" ht="15.75" customHeight="1" x14ac:dyDescent="0.25">
      <c r="A5011" s="2">
        <v>123</v>
      </c>
      <c r="B5011" s="2">
        <v>123</v>
      </c>
      <c r="C5011" s="2">
        <v>123</v>
      </c>
      <c r="D5011" s="2"/>
      <c r="E5011" s="3"/>
      <c r="F5011" s="3"/>
      <c r="G5011" s="3"/>
      <c r="H5011" s="3"/>
      <c r="I5011" s="3"/>
      <c r="J5011" s="4" t="str">
        <f t="shared" si="468"/>
        <v/>
      </c>
      <c r="K5011" s="3" t="str">
        <f t="shared" si="469"/>
        <v/>
      </c>
      <c r="L5011" s="5">
        <v>9890</v>
      </c>
      <c r="M5011" s="2" t="str">
        <f t="shared" si="470"/>
        <v>Hasta $9.989</v>
      </c>
      <c r="N5011" s="5">
        <f t="shared" si="471"/>
        <v>700</v>
      </c>
      <c r="O5011" s="6" t="str">
        <f t="shared" si="472"/>
        <v>No aplica (&lt;$19.990)</v>
      </c>
      <c r="P5011" s="7" t="str">
        <f t="array" ref="P5011">IF(OR(L5011="",K5011=""),"",IF(L5011&lt;19990,0,IF(L5011&lt;=30000,INDEX(Tarifas!$C$2:$C$37,MATCH(K5011,Tarifas!$A$2:$A$37,1)),IF(L5011&lt;=40000,INDEX(Tarifas!$D$2:$D$37,MATCH(K5011,Tarifas!$A$2:$A$37,1)),INDEX(Tarifas!$E$2:$E$37,MATCH(K5011,Tarifas!$A$2:$A$37,1))))))</f>
        <v/>
      </c>
      <c r="Q5011" s="7" t="str">
        <f t="shared" si="473"/>
        <v/>
      </c>
    </row>
    <row r="5012" spans="1:17" ht="15.75" customHeight="1" x14ac:dyDescent="0.25">
      <c r="A5012" s="2">
        <v>123</v>
      </c>
      <c r="B5012" s="2">
        <v>123</v>
      </c>
      <c r="C5012" s="2">
        <v>123</v>
      </c>
      <c r="D5012" s="2"/>
      <c r="E5012" s="3"/>
      <c r="F5012" s="3"/>
      <c r="G5012" s="3"/>
      <c r="H5012" s="3"/>
      <c r="I5012" s="3"/>
      <c r="J5012" s="4" t="str">
        <f t="shared" si="468"/>
        <v/>
      </c>
      <c r="K5012" s="3" t="str">
        <f t="shared" si="469"/>
        <v/>
      </c>
      <c r="L5012" s="5">
        <v>9890</v>
      </c>
      <c r="M5012" s="2" t="str">
        <f t="shared" si="470"/>
        <v>Hasta $9.989</v>
      </c>
      <c r="N5012" s="5">
        <f t="shared" si="471"/>
        <v>700</v>
      </c>
      <c r="O5012" s="6" t="str">
        <f t="shared" si="472"/>
        <v>No aplica (&lt;$19.990)</v>
      </c>
      <c r="P5012" s="7" t="str">
        <f t="array" ref="P5012">IF(OR(L5012="",K5012=""),"",IF(L5012&lt;19990,0,IF(L5012&lt;=30000,INDEX(Tarifas!$C$2:$C$37,MATCH(K5012,Tarifas!$A$2:$A$37,1)),IF(L5012&lt;=40000,INDEX(Tarifas!$D$2:$D$37,MATCH(K5012,Tarifas!$A$2:$A$37,1)),INDEX(Tarifas!$E$2:$E$37,MATCH(K5012,Tarifas!$A$2:$A$37,1))))))</f>
        <v/>
      </c>
      <c r="Q5012" s="7" t="str">
        <f t="shared" si="473"/>
        <v/>
      </c>
    </row>
    <row r="5013" spans="1:17" ht="15.75" customHeight="1" x14ac:dyDescent="0.25">
      <c r="A5013" s="2">
        <v>123</v>
      </c>
      <c r="B5013" s="2">
        <v>123</v>
      </c>
      <c r="C5013" s="2">
        <v>123</v>
      </c>
      <c r="D5013" s="2"/>
      <c r="E5013" s="3"/>
      <c r="F5013" s="3"/>
      <c r="G5013" s="3"/>
      <c r="H5013" s="3"/>
      <c r="I5013" s="3"/>
      <c r="J5013" s="4" t="str">
        <f t="shared" si="468"/>
        <v/>
      </c>
      <c r="K5013" s="3" t="str">
        <f t="shared" si="469"/>
        <v/>
      </c>
      <c r="L5013" s="5">
        <v>9890</v>
      </c>
      <c r="M5013" s="2" t="str">
        <f t="shared" si="470"/>
        <v>Hasta $9.989</v>
      </c>
      <c r="N5013" s="5">
        <f t="shared" si="471"/>
        <v>700</v>
      </c>
      <c r="O5013" s="6" t="str">
        <f t="shared" si="472"/>
        <v>No aplica (&lt;$19.990)</v>
      </c>
      <c r="P5013" s="7" t="str">
        <f t="array" ref="P5013">IF(OR(L5013="",K5013=""),"",IF(L5013&lt;19990,0,IF(L5013&lt;=30000,INDEX(Tarifas!$C$2:$C$37,MATCH(K5013,Tarifas!$A$2:$A$37,1)),IF(L5013&lt;=40000,INDEX(Tarifas!$D$2:$D$37,MATCH(K5013,Tarifas!$A$2:$A$37,1)),INDEX(Tarifas!$E$2:$E$37,MATCH(K5013,Tarifas!$A$2:$A$37,1))))))</f>
        <v/>
      </c>
      <c r="Q5013" s="7" t="str">
        <f t="shared" si="473"/>
        <v/>
      </c>
    </row>
    <row r="5014" spans="1:17" ht="15.75" customHeight="1" x14ac:dyDescent="0.25">
      <c r="A5014" s="2">
        <v>123</v>
      </c>
      <c r="B5014" s="2">
        <v>123</v>
      </c>
      <c r="C5014" s="2">
        <v>123</v>
      </c>
      <c r="D5014" s="2"/>
      <c r="E5014" s="3"/>
      <c r="F5014" s="3"/>
      <c r="G5014" s="3"/>
      <c r="H5014" s="3"/>
      <c r="I5014" s="3"/>
      <c r="J5014" s="4" t="str">
        <f t="shared" si="468"/>
        <v/>
      </c>
      <c r="K5014" s="3" t="str">
        <f t="shared" si="469"/>
        <v/>
      </c>
      <c r="L5014" s="5">
        <v>9890</v>
      </c>
      <c r="M5014" s="2" t="str">
        <f t="shared" si="470"/>
        <v>Hasta $9.989</v>
      </c>
      <c r="N5014" s="5">
        <f t="shared" si="471"/>
        <v>700</v>
      </c>
      <c r="O5014" s="6" t="str">
        <f t="shared" si="472"/>
        <v>No aplica (&lt;$19.990)</v>
      </c>
      <c r="P5014" s="7" t="str">
        <f t="array" ref="P5014">IF(OR(L5014="",K5014=""),"",IF(L5014&lt;19990,0,IF(L5014&lt;=30000,INDEX(Tarifas!$C$2:$C$37,MATCH(K5014,Tarifas!$A$2:$A$37,1)),IF(L5014&lt;=40000,INDEX(Tarifas!$D$2:$D$37,MATCH(K5014,Tarifas!$A$2:$A$37,1)),INDEX(Tarifas!$E$2:$E$37,MATCH(K5014,Tarifas!$A$2:$A$37,1))))))</f>
        <v/>
      </c>
      <c r="Q5014" s="7" t="str">
        <f t="shared" si="473"/>
        <v/>
      </c>
    </row>
    <row r="5015" spans="1:17" ht="15.75" customHeight="1" x14ac:dyDescent="0.25">
      <c r="A5015" s="2">
        <v>123</v>
      </c>
      <c r="B5015" s="2">
        <v>123</v>
      </c>
      <c r="C5015" s="2">
        <v>123</v>
      </c>
      <c r="D5015" s="2"/>
      <c r="E5015" s="3"/>
      <c r="F5015" s="3"/>
      <c r="G5015" s="3"/>
      <c r="H5015" s="3"/>
      <c r="I5015" s="3"/>
      <c r="J5015" s="4" t="str">
        <f t="shared" si="468"/>
        <v/>
      </c>
      <c r="K5015" s="3" t="str">
        <f t="shared" si="469"/>
        <v/>
      </c>
      <c r="L5015" s="5">
        <v>9890</v>
      </c>
      <c r="M5015" s="2" t="str">
        <f t="shared" si="470"/>
        <v>Hasta $9.989</v>
      </c>
      <c r="N5015" s="5">
        <f t="shared" si="471"/>
        <v>700</v>
      </c>
      <c r="O5015" s="6" t="str">
        <f t="shared" si="472"/>
        <v>No aplica (&lt;$19.990)</v>
      </c>
      <c r="P5015" s="7" t="str">
        <f t="array" ref="P5015">IF(OR(L5015="",K5015=""),"",IF(L5015&lt;19990,0,IF(L5015&lt;=30000,INDEX(Tarifas!$C$2:$C$37,MATCH(K5015,Tarifas!$A$2:$A$37,1)),IF(L5015&lt;=40000,INDEX(Tarifas!$D$2:$D$37,MATCH(K5015,Tarifas!$A$2:$A$37,1)),INDEX(Tarifas!$E$2:$E$37,MATCH(K5015,Tarifas!$A$2:$A$37,1))))))</f>
        <v/>
      </c>
      <c r="Q5015" s="7" t="str">
        <f t="shared" si="473"/>
        <v/>
      </c>
    </row>
    <row r="5016" spans="1:17" ht="15.75" customHeight="1" x14ac:dyDescent="0.25">
      <c r="A5016" s="2">
        <v>123</v>
      </c>
      <c r="B5016" s="2">
        <v>123</v>
      </c>
      <c r="C5016" s="2">
        <v>123</v>
      </c>
      <c r="D5016" s="2"/>
      <c r="E5016" s="3"/>
      <c r="F5016" s="3"/>
      <c r="G5016" s="3"/>
      <c r="H5016" s="3"/>
      <c r="I5016" s="3"/>
      <c r="J5016" s="4" t="str">
        <f t="shared" si="468"/>
        <v/>
      </c>
      <c r="K5016" s="3" t="str">
        <f t="shared" si="469"/>
        <v/>
      </c>
      <c r="L5016" s="5">
        <v>9890</v>
      </c>
      <c r="M5016" s="2" t="str">
        <f t="shared" si="470"/>
        <v>Hasta $9.989</v>
      </c>
      <c r="N5016" s="5">
        <f t="shared" si="471"/>
        <v>700</v>
      </c>
      <c r="O5016" s="6" t="str">
        <f t="shared" si="472"/>
        <v>No aplica (&lt;$19.990)</v>
      </c>
      <c r="P5016" s="7" t="str">
        <f t="array" ref="P5016">IF(OR(L5016="",K5016=""),"",IF(L5016&lt;19990,0,IF(L5016&lt;=30000,INDEX(Tarifas!$C$2:$C$37,MATCH(K5016,Tarifas!$A$2:$A$37,1)),IF(L5016&lt;=40000,INDEX(Tarifas!$D$2:$D$37,MATCH(K5016,Tarifas!$A$2:$A$37,1)),INDEX(Tarifas!$E$2:$E$37,MATCH(K5016,Tarifas!$A$2:$A$37,1))))))</f>
        <v/>
      </c>
      <c r="Q5016" s="7" t="str">
        <f t="shared" si="473"/>
        <v/>
      </c>
    </row>
    <row r="5017" spans="1:17" ht="15.75" customHeight="1" x14ac:dyDescent="0.25">
      <c r="A5017" s="2">
        <v>123</v>
      </c>
      <c r="B5017" s="2">
        <v>123</v>
      </c>
      <c r="C5017" s="2">
        <v>123</v>
      </c>
      <c r="D5017" s="2"/>
      <c r="E5017" s="3"/>
      <c r="F5017" s="3"/>
      <c r="G5017" s="3"/>
      <c r="H5017" s="3"/>
      <c r="I5017" s="3"/>
      <c r="J5017" s="4" t="str">
        <f t="shared" si="468"/>
        <v/>
      </c>
      <c r="K5017" s="3" t="str">
        <f t="shared" si="469"/>
        <v/>
      </c>
      <c r="L5017" s="5">
        <v>9890</v>
      </c>
      <c r="M5017" s="2" t="str">
        <f t="shared" si="470"/>
        <v>Hasta $9.989</v>
      </c>
      <c r="N5017" s="5">
        <f t="shared" si="471"/>
        <v>700</v>
      </c>
      <c r="O5017" s="6" t="str">
        <f t="shared" si="472"/>
        <v>No aplica (&lt;$19.990)</v>
      </c>
      <c r="P5017" s="7" t="str">
        <f t="array" ref="P5017">IF(OR(L5017="",K5017=""),"",IF(L5017&lt;19990,0,IF(L5017&lt;=30000,INDEX(Tarifas!$C$2:$C$37,MATCH(K5017,Tarifas!$A$2:$A$37,1)),IF(L5017&lt;=40000,INDEX(Tarifas!$D$2:$D$37,MATCH(K5017,Tarifas!$A$2:$A$37,1)),INDEX(Tarifas!$E$2:$E$37,MATCH(K5017,Tarifas!$A$2:$A$37,1))))))</f>
        <v/>
      </c>
      <c r="Q5017" s="7" t="str">
        <f t="shared" si="473"/>
        <v/>
      </c>
    </row>
    <row r="5018" spans="1:17" ht="15.75" customHeight="1" x14ac:dyDescent="0.25">
      <c r="A5018" s="2">
        <v>123</v>
      </c>
      <c r="B5018" s="2">
        <v>123</v>
      </c>
      <c r="C5018" s="2">
        <v>123</v>
      </c>
      <c r="D5018" s="2"/>
      <c r="E5018" s="3"/>
      <c r="F5018" s="3"/>
      <c r="G5018" s="3"/>
      <c r="H5018" s="3"/>
      <c r="I5018" s="3"/>
      <c r="J5018" s="4" t="str">
        <f t="shared" si="468"/>
        <v/>
      </c>
      <c r="K5018" s="3" t="str">
        <f t="shared" si="469"/>
        <v/>
      </c>
      <c r="L5018" s="5">
        <v>9890</v>
      </c>
      <c r="M5018" s="2" t="str">
        <f t="shared" si="470"/>
        <v>Hasta $9.989</v>
      </c>
      <c r="N5018" s="5">
        <f t="shared" si="471"/>
        <v>700</v>
      </c>
      <c r="O5018" s="6" t="str">
        <f t="shared" si="472"/>
        <v>No aplica (&lt;$19.990)</v>
      </c>
      <c r="P5018" s="7" t="str">
        <f t="array" ref="P5018">IF(OR(L5018="",K5018=""),"",IF(L5018&lt;19990,0,IF(L5018&lt;=30000,INDEX(Tarifas!$C$2:$C$37,MATCH(K5018,Tarifas!$A$2:$A$37,1)),IF(L5018&lt;=40000,INDEX(Tarifas!$D$2:$D$37,MATCH(K5018,Tarifas!$A$2:$A$37,1)),INDEX(Tarifas!$E$2:$E$37,MATCH(K5018,Tarifas!$A$2:$A$37,1))))))</f>
        <v/>
      </c>
      <c r="Q5018" s="7" t="str">
        <f t="shared" si="473"/>
        <v/>
      </c>
    </row>
    <row r="5019" spans="1:17" ht="15.75" customHeight="1" x14ac:dyDescent="0.25">
      <c r="A5019" s="2">
        <v>123</v>
      </c>
      <c r="B5019" s="2">
        <v>123</v>
      </c>
      <c r="C5019" s="2">
        <v>123</v>
      </c>
      <c r="D5019" s="2"/>
      <c r="E5019" s="3"/>
      <c r="F5019" s="3"/>
      <c r="G5019" s="3"/>
      <c r="H5019" s="3"/>
      <c r="I5019" s="3"/>
      <c r="J5019" s="4" t="str">
        <f t="shared" si="468"/>
        <v/>
      </c>
      <c r="K5019" s="3" t="str">
        <f t="shared" si="469"/>
        <v/>
      </c>
      <c r="L5019" s="5">
        <v>9980</v>
      </c>
      <c r="M5019" s="2" t="str">
        <f t="shared" si="470"/>
        <v>Hasta $9.989</v>
      </c>
      <c r="N5019" s="5">
        <f t="shared" si="471"/>
        <v>700</v>
      </c>
      <c r="O5019" s="6" t="str">
        <f t="shared" si="472"/>
        <v>No aplica (&lt;$19.990)</v>
      </c>
      <c r="P5019" s="7" t="str">
        <f t="array" ref="P5019">IF(OR(L5019="",K5019=""),"",IF(L5019&lt;19990,0,IF(L5019&lt;=30000,INDEX(Tarifas!$C$2:$C$37,MATCH(K5019,Tarifas!$A$2:$A$37,1)),IF(L5019&lt;=40000,INDEX(Tarifas!$D$2:$D$37,MATCH(K5019,Tarifas!$A$2:$A$37,1)),INDEX(Tarifas!$E$2:$E$37,MATCH(K5019,Tarifas!$A$2:$A$37,1))))))</f>
        <v/>
      </c>
      <c r="Q5019" s="7" t="str">
        <f t="shared" si="473"/>
        <v/>
      </c>
    </row>
    <row r="5020" spans="1:17" ht="15.75" customHeight="1" x14ac:dyDescent="0.25">
      <c r="A5020" s="2">
        <v>123</v>
      </c>
      <c r="B5020" s="2">
        <v>123</v>
      </c>
      <c r="C5020" s="2">
        <v>123</v>
      </c>
      <c r="D5020" s="2"/>
      <c r="E5020" s="3"/>
      <c r="F5020" s="3"/>
      <c r="G5020" s="3"/>
      <c r="H5020" s="3"/>
      <c r="I5020" s="3"/>
      <c r="J5020" s="4" t="str">
        <f t="shared" si="468"/>
        <v/>
      </c>
      <c r="K5020" s="3" t="str">
        <f t="shared" si="469"/>
        <v/>
      </c>
      <c r="L5020" s="5">
        <v>9980</v>
      </c>
      <c r="M5020" s="2" t="str">
        <f t="shared" si="470"/>
        <v>Hasta $9.989</v>
      </c>
      <c r="N5020" s="5">
        <f t="shared" si="471"/>
        <v>700</v>
      </c>
      <c r="O5020" s="6" t="str">
        <f t="shared" si="472"/>
        <v>No aplica (&lt;$19.990)</v>
      </c>
      <c r="P5020" s="7" t="str">
        <f t="array" ref="P5020">IF(OR(L5020="",K5020=""),"",IF(L5020&lt;19990,0,IF(L5020&lt;=30000,INDEX(Tarifas!$C$2:$C$37,MATCH(K5020,Tarifas!$A$2:$A$37,1)),IF(L5020&lt;=40000,INDEX(Tarifas!$D$2:$D$37,MATCH(K5020,Tarifas!$A$2:$A$37,1)),INDEX(Tarifas!$E$2:$E$37,MATCH(K5020,Tarifas!$A$2:$A$37,1))))))</f>
        <v/>
      </c>
      <c r="Q5020" s="7" t="str">
        <f t="shared" si="473"/>
        <v/>
      </c>
    </row>
    <row r="5021" spans="1:17" ht="15.75" customHeight="1" x14ac:dyDescent="0.25">
      <c r="A5021" s="2">
        <v>123</v>
      </c>
      <c r="B5021" s="2">
        <v>123</v>
      </c>
      <c r="C5021" s="2">
        <v>123</v>
      </c>
      <c r="D5021" s="2"/>
      <c r="E5021" s="3"/>
      <c r="F5021" s="3"/>
      <c r="G5021" s="3"/>
      <c r="H5021" s="3"/>
      <c r="I5021" s="3"/>
      <c r="J5021" s="4" t="str">
        <f t="shared" si="468"/>
        <v/>
      </c>
      <c r="K5021" s="3" t="str">
        <f t="shared" si="469"/>
        <v/>
      </c>
      <c r="L5021" s="5">
        <v>9980</v>
      </c>
      <c r="M5021" s="2" t="str">
        <f t="shared" si="470"/>
        <v>Hasta $9.989</v>
      </c>
      <c r="N5021" s="5">
        <f t="shared" si="471"/>
        <v>700</v>
      </c>
      <c r="O5021" s="6" t="str">
        <f t="shared" si="472"/>
        <v>No aplica (&lt;$19.990)</v>
      </c>
      <c r="P5021" s="7" t="str">
        <f t="array" ref="P5021">IF(OR(L5021="",K5021=""),"",IF(L5021&lt;19990,0,IF(L5021&lt;=30000,INDEX(Tarifas!$C$2:$C$37,MATCH(K5021,Tarifas!$A$2:$A$37,1)),IF(L5021&lt;=40000,INDEX(Tarifas!$D$2:$D$37,MATCH(K5021,Tarifas!$A$2:$A$37,1)),INDEX(Tarifas!$E$2:$E$37,MATCH(K5021,Tarifas!$A$2:$A$37,1))))))</f>
        <v/>
      </c>
      <c r="Q5021" s="7" t="str">
        <f t="shared" si="473"/>
        <v/>
      </c>
    </row>
    <row r="5022" spans="1:17" ht="15.75" customHeight="1" x14ac:dyDescent="0.25">
      <c r="A5022" s="2">
        <v>123</v>
      </c>
      <c r="B5022" s="2">
        <v>123</v>
      </c>
      <c r="C5022" s="2">
        <v>123</v>
      </c>
      <c r="D5022" s="2"/>
      <c r="E5022" s="3"/>
      <c r="F5022" s="3"/>
      <c r="G5022" s="3"/>
      <c r="H5022" s="3"/>
      <c r="I5022" s="3"/>
      <c r="J5022" s="4" t="str">
        <f t="shared" si="468"/>
        <v/>
      </c>
      <c r="K5022" s="3" t="str">
        <f t="shared" si="469"/>
        <v/>
      </c>
      <c r="L5022" s="5">
        <v>9980</v>
      </c>
      <c r="M5022" s="2" t="str">
        <f t="shared" si="470"/>
        <v>Hasta $9.989</v>
      </c>
      <c r="N5022" s="5">
        <f t="shared" si="471"/>
        <v>700</v>
      </c>
      <c r="O5022" s="6" t="str">
        <f t="shared" si="472"/>
        <v>No aplica (&lt;$19.990)</v>
      </c>
      <c r="P5022" s="7" t="str">
        <f t="array" ref="P5022">IF(OR(L5022="",K5022=""),"",IF(L5022&lt;19990,0,IF(L5022&lt;=30000,INDEX(Tarifas!$C$2:$C$37,MATCH(K5022,Tarifas!$A$2:$A$37,1)),IF(L5022&lt;=40000,INDEX(Tarifas!$D$2:$D$37,MATCH(K5022,Tarifas!$A$2:$A$37,1)),INDEX(Tarifas!$E$2:$E$37,MATCH(K5022,Tarifas!$A$2:$A$37,1))))))</f>
        <v/>
      </c>
      <c r="Q5022" s="7" t="str">
        <f t="shared" si="473"/>
        <v/>
      </c>
    </row>
    <row r="5023" spans="1:17" ht="15.75" customHeight="1" x14ac:dyDescent="0.25">
      <c r="A5023" s="2">
        <v>123</v>
      </c>
      <c r="B5023" s="2">
        <v>123</v>
      </c>
      <c r="C5023" s="2">
        <v>123</v>
      </c>
      <c r="D5023" s="2"/>
      <c r="E5023" s="3"/>
      <c r="F5023" s="3"/>
      <c r="G5023" s="3"/>
      <c r="H5023" s="3"/>
      <c r="I5023" s="3"/>
      <c r="J5023" s="4" t="str">
        <f t="shared" si="468"/>
        <v/>
      </c>
      <c r="K5023" s="3" t="str">
        <f t="shared" si="469"/>
        <v/>
      </c>
      <c r="L5023" s="5">
        <v>9980</v>
      </c>
      <c r="M5023" s="2" t="str">
        <f t="shared" si="470"/>
        <v>Hasta $9.989</v>
      </c>
      <c r="N5023" s="5">
        <f t="shared" si="471"/>
        <v>700</v>
      </c>
      <c r="O5023" s="6" t="str">
        <f t="shared" si="472"/>
        <v>No aplica (&lt;$19.990)</v>
      </c>
      <c r="P5023" s="7" t="str">
        <f t="array" ref="P5023">IF(OR(L5023="",K5023=""),"",IF(L5023&lt;19990,0,IF(L5023&lt;=30000,INDEX(Tarifas!$C$2:$C$37,MATCH(K5023,Tarifas!$A$2:$A$37,1)),IF(L5023&lt;=40000,INDEX(Tarifas!$D$2:$D$37,MATCH(K5023,Tarifas!$A$2:$A$37,1)),INDEX(Tarifas!$E$2:$E$37,MATCH(K5023,Tarifas!$A$2:$A$37,1))))))</f>
        <v/>
      </c>
      <c r="Q5023" s="7" t="str">
        <f t="shared" si="473"/>
        <v/>
      </c>
    </row>
    <row r="5024" spans="1:17" ht="15.75" customHeight="1" x14ac:dyDescent="0.25">
      <c r="A5024" s="2">
        <v>123</v>
      </c>
      <c r="B5024" s="2">
        <v>123</v>
      </c>
      <c r="C5024" s="2">
        <v>123</v>
      </c>
      <c r="D5024" s="2"/>
      <c r="E5024" s="3"/>
      <c r="F5024" s="3"/>
      <c r="G5024" s="3"/>
      <c r="H5024" s="3"/>
      <c r="I5024" s="3"/>
      <c r="J5024" s="4" t="str">
        <f t="shared" si="468"/>
        <v/>
      </c>
      <c r="K5024" s="3" t="str">
        <f t="shared" si="469"/>
        <v/>
      </c>
      <c r="L5024" s="5">
        <v>9980</v>
      </c>
      <c r="M5024" s="2" t="str">
        <f t="shared" si="470"/>
        <v>Hasta $9.989</v>
      </c>
      <c r="N5024" s="5">
        <f t="shared" si="471"/>
        <v>700</v>
      </c>
      <c r="O5024" s="6" t="str">
        <f t="shared" si="472"/>
        <v>No aplica (&lt;$19.990)</v>
      </c>
      <c r="P5024" s="7" t="str">
        <f t="array" ref="P5024">IF(OR(L5024="",K5024=""),"",IF(L5024&lt;19990,0,IF(L5024&lt;=30000,INDEX(Tarifas!$C$2:$C$37,MATCH(K5024,Tarifas!$A$2:$A$37,1)),IF(L5024&lt;=40000,INDEX(Tarifas!$D$2:$D$37,MATCH(K5024,Tarifas!$A$2:$A$37,1)),INDEX(Tarifas!$E$2:$E$37,MATCH(K5024,Tarifas!$A$2:$A$37,1))))))</f>
        <v/>
      </c>
      <c r="Q5024" s="7" t="str">
        <f t="shared" si="473"/>
        <v/>
      </c>
    </row>
    <row r="5025" spans="1:17" ht="15.75" customHeight="1" x14ac:dyDescent="0.25">
      <c r="A5025" s="2">
        <v>123</v>
      </c>
      <c r="B5025" s="2">
        <v>123</v>
      </c>
      <c r="C5025" s="2">
        <v>123</v>
      </c>
      <c r="D5025" s="2"/>
      <c r="E5025" s="3"/>
      <c r="F5025" s="3"/>
      <c r="G5025" s="3"/>
      <c r="H5025" s="3"/>
      <c r="I5025" s="3"/>
      <c r="J5025" s="4" t="str">
        <f t="shared" si="468"/>
        <v/>
      </c>
      <c r="K5025" s="3" t="str">
        <f t="shared" si="469"/>
        <v/>
      </c>
      <c r="L5025" s="5">
        <v>9980</v>
      </c>
      <c r="M5025" s="2" t="str">
        <f t="shared" si="470"/>
        <v>Hasta $9.989</v>
      </c>
      <c r="N5025" s="5">
        <f t="shared" si="471"/>
        <v>700</v>
      </c>
      <c r="O5025" s="6" t="str">
        <f t="shared" si="472"/>
        <v>No aplica (&lt;$19.990)</v>
      </c>
      <c r="P5025" s="7" t="str">
        <f t="array" ref="P5025">IF(OR(L5025="",K5025=""),"",IF(L5025&lt;19990,0,IF(L5025&lt;=30000,INDEX(Tarifas!$C$2:$C$37,MATCH(K5025,Tarifas!$A$2:$A$37,1)),IF(L5025&lt;=40000,INDEX(Tarifas!$D$2:$D$37,MATCH(K5025,Tarifas!$A$2:$A$37,1)),INDEX(Tarifas!$E$2:$E$37,MATCH(K5025,Tarifas!$A$2:$A$37,1))))))</f>
        <v/>
      </c>
      <c r="Q5025" s="7" t="str">
        <f t="shared" si="473"/>
        <v/>
      </c>
    </row>
    <row r="5026" spans="1:17" ht="15.75" customHeight="1" x14ac:dyDescent="0.25">
      <c r="A5026" s="2">
        <v>123</v>
      </c>
      <c r="B5026" s="2">
        <v>123</v>
      </c>
      <c r="C5026" s="2">
        <v>123</v>
      </c>
      <c r="D5026" s="2"/>
      <c r="E5026" s="3"/>
      <c r="F5026" s="3"/>
      <c r="G5026" s="3"/>
      <c r="H5026" s="3"/>
      <c r="I5026" s="3"/>
      <c r="J5026" s="4" t="str">
        <f t="shared" si="468"/>
        <v/>
      </c>
      <c r="K5026" s="3" t="str">
        <f t="shared" si="469"/>
        <v/>
      </c>
      <c r="L5026" s="5">
        <v>9980</v>
      </c>
      <c r="M5026" s="2" t="str">
        <f t="shared" si="470"/>
        <v>Hasta $9.989</v>
      </c>
      <c r="N5026" s="5">
        <f t="shared" si="471"/>
        <v>700</v>
      </c>
      <c r="O5026" s="6" t="str">
        <f t="shared" si="472"/>
        <v>No aplica (&lt;$19.990)</v>
      </c>
      <c r="P5026" s="7" t="str">
        <f t="array" ref="P5026">IF(OR(L5026="",K5026=""),"",IF(L5026&lt;19990,0,IF(L5026&lt;=30000,INDEX(Tarifas!$C$2:$C$37,MATCH(K5026,Tarifas!$A$2:$A$37,1)),IF(L5026&lt;=40000,INDEX(Tarifas!$D$2:$D$37,MATCH(K5026,Tarifas!$A$2:$A$37,1)),INDEX(Tarifas!$E$2:$E$37,MATCH(K5026,Tarifas!$A$2:$A$37,1))))))</f>
        <v/>
      </c>
      <c r="Q5026" s="7" t="str">
        <f t="shared" si="473"/>
        <v/>
      </c>
    </row>
    <row r="5027" spans="1:17" ht="15.75" customHeight="1" x14ac:dyDescent="0.25">
      <c r="A5027" s="2">
        <v>123</v>
      </c>
      <c r="B5027" s="2">
        <v>123</v>
      </c>
      <c r="C5027" s="2">
        <v>123</v>
      </c>
      <c r="D5027" s="2"/>
      <c r="E5027" s="3"/>
      <c r="F5027" s="3"/>
      <c r="G5027" s="3"/>
      <c r="H5027" s="3"/>
      <c r="I5027" s="3"/>
      <c r="J5027" s="4" t="str">
        <f t="shared" si="468"/>
        <v/>
      </c>
      <c r="K5027" s="3" t="str">
        <f t="shared" si="469"/>
        <v/>
      </c>
      <c r="L5027" s="5">
        <v>9980</v>
      </c>
      <c r="M5027" s="2" t="str">
        <f t="shared" si="470"/>
        <v>Hasta $9.989</v>
      </c>
      <c r="N5027" s="5">
        <f t="shared" si="471"/>
        <v>700</v>
      </c>
      <c r="O5027" s="6" t="str">
        <f t="shared" si="472"/>
        <v>No aplica (&lt;$19.990)</v>
      </c>
      <c r="P5027" s="7" t="str">
        <f t="array" ref="P5027">IF(OR(L5027="",K5027=""),"",IF(L5027&lt;19990,0,IF(L5027&lt;=30000,INDEX(Tarifas!$C$2:$C$37,MATCH(K5027,Tarifas!$A$2:$A$37,1)),IF(L5027&lt;=40000,INDEX(Tarifas!$D$2:$D$37,MATCH(K5027,Tarifas!$A$2:$A$37,1)),INDEX(Tarifas!$E$2:$E$37,MATCH(K5027,Tarifas!$A$2:$A$37,1))))))</f>
        <v/>
      </c>
      <c r="Q5027" s="7" t="str">
        <f t="shared" si="473"/>
        <v/>
      </c>
    </row>
    <row r="5028" spans="1:17" ht="15.75" customHeight="1" x14ac:dyDescent="0.25">
      <c r="A5028" s="2">
        <v>123</v>
      </c>
      <c r="B5028" s="2">
        <v>123</v>
      </c>
      <c r="C5028" s="2">
        <v>123</v>
      </c>
      <c r="D5028" s="2"/>
      <c r="E5028" s="3"/>
      <c r="F5028" s="3"/>
      <c r="G5028" s="3"/>
      <c r="H5028" s="3"/>
      <c r="I5028" s="3"/>
      <c r="J5028" s="4" t="str">
        <f t="shared" si="468"/>
        <v/>
      </c>
      <c r="K5028" s="3" t="str">
        <f t="shared" si="469"/>
        <v/>
      </c>
      <c r="L5028" s="5">
        <v>10660</v>
      </c>
      <c r="M5028" s="2" t="str">
        <f t="shared" si="470"/>
        <v>$9.990-$19.990</v>
      </c>
      <c r="N5028" s="5">
        <f t="shared" si="471"/>
        <v>1000</v>
      </c>
      <c r="O5028" s="6" t="str">
        <f t="shared" si="472"/>
        <v>No aplica (&lt;$19.990)</v>
      </c>
      <c r="P5028" s="7" t="str">
        <f t="array" ref="P5028">IF(OR(L5028="",K5028=""),"",IF(L5028&lt;19990,0,IF(L5028&lt;=30000,INDEX(Tarifas!$C$2:$C$37,MATCH(K5028,Tarifas!$A$2:$A$37,1)),IF(L5028&lt;=40000,INDEX(Tarifas!$D$2:$D$37,MATCH(K5028,Tarifas!$A$2:$A$37,1)),INDEX(Tarifas!$E$2:$E$37,MATCH(K5028,Tarifas!$A$2:$A$37,1))))))</f>
        <v/>
      </c>
      <c r="Q5028" s="7" t="str">
        <f t="shared" si="473"/>
        <v/>
      </c>
    </row>
    <row r="5029" spans="1:17" ht="15.75" customHeight="1" x14ac:dyDescent="0.25">
      <c r="A5029" s="2">
        <v>123</v>
      </c>
      <c r="B5029" s="2">
        <v>123</v>
      </c>
      <c r="C5029" s="2">
        <v>123</v>
      </c>
      <c r="D5029" s="2"/>
      <c r="E5029" s="3"/>
      <c r="F5029" s="3"/>
      <c r="G5029" s="3"/>
      <c r="H5029" s="3"/>
      <c r="I5029" s="3"/>
      <c r="J5029" s="4" t="str">
        <f t="shared" si="468"/>
        <v/>
      </c>
      <c r="K5029" s="3" t="str">
        <f t="shared" si="469"/>
        <v/>
      </c>
      <c r="L5029" s="5">
        <v>10948</v>
      </c>
      <c r="M5029" s="2" t="str">
        <f t="shared" si="470"/>
        <v>$9.990-$19.990</v>
      </c>
      <c r="N5029" s="5">
        <f t="shared" si="471"/>
        <v>1000</v>
      </c>
      <c r="O5029" s="6" t="str">
        <f t="shared" si="472"/>
        <v>No aplica (&lt;$19.990)</v>
      </c>
      <c r="P5029" s="7" t="str">
        <f t="array" ref="P5029">IF(OR(L5029="",K5029=""),"",IF(L5029&lt;19990,0,IF(L5029&lt;=30000,INDEX(Tarifas!$C$2:$C$37,MATCH(K5029,Tarifas!$A$2:$A$37,1)),IF(L5029&lt;=40000,INDEX(Tarifas!$D$2:$D$37,MATCH(K5029,Tarifas!$A$2:$A$37,1)),INDEX(Tarifas!$E$2:$E$37,MATCH(K5029,Tarifas!$A$2:$A$37,1))))))</f>
        <v/>
      </c>
      <c r="Q5029" s="7" t="str">
        <f t="shared" si="473"/>
        <v/>
      </c>
    </row>
    <row r="5030" spans="1:17" ht="15.75" customHeight="1" x14ac:dyDescent="0.25">
      <c r="A5030" s="2">
        <v>123</v>
      </c>
      <c r="B5030" s="2">
        <v>123</v>
      </c>
      <c r="C5030" s="2">
        <v>123</v>
      </c>
      <c r="D5030" s="2"/>
      <c r="E5030" s="3"/>
      <c r="F5030" s="3"/>
      <c r="G5030" s="3"/>
      <c r="H5030" s="3"/>
      <c r="I5030" s="3"/>
      <c r="J5030" s="4" t="str">
        <f t="shared" si="468"/>
        <v/>
      </c>
      <c r="K5030" s="3" t="str">
        <f t="shared" si="469"/>
        <v/>
      </c>
      <c r="L5030" s="5">
        <v>10948</v>
      </c>
      <c r="M5030" s="2" t="str">
        <f t="shared" si="470"/>
        <v>$9.990-$19.990</v>
      </c>
      <c r="N5030" s="5">
        <f t="shared" si="471"/>
        <v>1000</v>
      </c>
      <c r="O5030" s="6" t="str">
        <f t="shared" si="472"/>
        <v>No aplica (&lt;$19.990)</v>
      </c>
      <c r="P5030" s="7" t="str">
        <f t="array" ref="P5030">IF(OR(L5030="",K5030=""),"",IF(L5030&lt;19990,0,IF(L5030&lt;=30000,INDEX(Tarifas!$C$2:$C$37,MATCH(K5030,Tarifas!$A$2:$A$37,1)),IF(L5030&lt;=40000,INDEX(Tarifas!$D$2:$D$37,MATCH(K5030,Tarifas!$A$2:$A$37,1)),INDEX(Tarifas!$E$2:$E$37,MATCH(K5030,Tarifas!$A$2:$A$37,1))))))</f>
        <v/>
      </c>
      <c r="Q5030" s="7" t="str">
        <f t="shared" si="473"/>
        <v/>
      </c>
    </row>
    <row r="5031" spans="1:17" ht="15.75" customHeight="1" x14ac:dyDescent="0.25">
      <c r="A5031" s="2">
        <v>123</v>
      </c>
      <c r="B5031" s="2">
        <v>123</v>
      </c>
      <c r="C5031" s="2">
        <v>123</v>
      </c>
      <c r="D5031" s="2"/>
      <c r="E5031" s="3"/>
      <c r="F5031" s="3"/>
      <c r="G5031" s="3"/>
      <c r="H5031" s="3"/>
      <c r="I5031" s="3"/>
      <c r="J5031" s="4" t="str">
        <f t="shared" si="468"/>
        <v/>
      </c>
      <c r="K5031" s="3" t="str">
        <f t="shared" si="469"/>
        <v/>
      </c>
      <c r="L5031" s="5">
        <v>10990</v>
      </c>
      <c r="M5031" s="2" t="str">
        <f t="shared" si="470"/>
        <v>$9.990-$19.990</v>
      </c>
      <c r="N5031" s="5">
        <f t="shared" si="471"/>
        <v>1000</v>
      </c>
      <c r="O5031" s="6" t="str">
        <f t="shared" si="472"/>
        <v>No aplica (&lt;$19.990)</v>
      </c>
      <c r="P5031" s="7" t="str">
        <f t="array" ref="P5031">IF(OR(L5031="",K5031=""),"",IF(L5031&lt;19990,0,IF(L5031&lt;=30000,INDEX(Tarifas!$C$2:$C$37,MATCH(K5031,Tarifas!$A$2:$A$37,1)),IF(L5031&lt;=40000,INDEX(Tarifas!$D$2:$D$37,MATCH(K5031,Tarifas!$A$2:$A$37,1)),INDEX(Tarifas!$E$2:$E$37,MATCH(K5031,Tarifas!$A$2:$A$37,1))))))</f>
        <v/>
      </c>
      <c r="Q5031" s="7" t="str">
        <f t="shared" si="473"/>
        <v/>
      </c>
    </row>
    <row r="5032" spans="1:17" ht="15.75" customHeight="1" x14ac:dyDescent="0.25">
      <c r="A5032" s="2">
        <v>123</v>
      </c>
      <c r="B5032" s="2">
        <v>123</v>
      </c>
      <c r="C5032" s="2">
        <v>123</v>
      </c>
      <c r="D5032" s="2"/>
      <c r="E5032" s="3"/>
      <c r="F5032" s="3"/>
      <c r="G5032" s="3"/>
      <c r="H5032" s="3"/>
      <c r="I5032" s="3"/>
      <c r="J5032" s="4" t="str">
        <f t="shared" si="468"/>
        <v/>
      </c>
      <c r="K5032" s="3" t="str">
        <f t="shared" si="469"/>
        <v/>
      </c>
      <c r="L5032" s="5">
        <v>10990</v>
      </c>
      <c r="M5032" s="2" t="str">
        <f t="shared" si="470"/>
        <v>$9.990-$19.990</v>
      </c>
      <c r="N5032" s="5">
        <f t="shared" si="471"/>
        <v>1000</v>
      </c>
      <c r="O5032" s="6" t="str">
        <f t="shared" si="472"/>
        <v>No aplica (&lt;$19.990)</v>
      </c>
      <c r="P5032" s="7" t="str">
        <f t="array" ref="P5032">IF(OR(L5032="",K5032=""),"",IF(L5032&lt;19990,0,IF(L5032&lt;=30000,INDEX(Tarifas!$C$2:$C$37,MATCH(K5032,Tarifas!$A$2:$A$37,1)),IF(L5032&lt;=40000,INDEX(Tarifas!$D$2:$D$37,MATCH(K5032,Tarifas!$A$2:$A$37,1)),INDEX(Tarifas!$E$2:$E$37,MATCH(K5032,Tarifas!$A$2:$A$37,1))))))</f>
        <v/>
      </c>
      <c r="Q5032" s="7" t="str">
        <f t="shared" si="473"/>
        <v/>
      </c>
    </row>
    <row r="5033" spans="1:17" ht="15.75" customHeight="1" x14ac:dyDescent="0.25">
      <c r="A5033" s="2">
        <v>123</v>
      </c>
      <c r="B5033" s="2">
        <v>123</v>
      </c>
      <c r="C5033" s="2">
        <v>123</v>
      </c>
      <c r="D5033" s="2"/>
      <c r="E5033" s="3"/>
      <c r="F5033" s="3"/>
      <c r="G5033" s="3"/>
      <c r="H5033" s="3"/>
      <c r="I5033" s="3"/>
      <c r="J5033" s="4" t="str">
        <f t="shared" si="468"/>
        <v/>
      </c>
      <c r="K5033" s="3" t="str">
        <f t="shared" si="469"/>
        <v/>
      </c>
      <c r="L5033" s="5">
        <v>10990</v>
      </c>
      <c r="M5033" s="2" t="str">
        <f t="shared" si="470"/>
        <v>$9.990-$19.990</v>
      </c>
      <c r="N5033" s="5">
        <f t="shared" si="471"/>
        <v>1000</v>
      </c>
      <c r="O5033" s="6" t="str">
        <f t="shared" si="472"/>
        <v>No aplica (&lt;$19.990)</v>
      </c>
      <c r="P5033" s="7" t="str">
        <f t="array" ref="P5033">IF(OR(L5033="",K5033=""),"",IF(L5033&lt;19990,0,IF(L5033&lt;=30000,INDEX(Tarifas!$C$2:$C$37,MATCH(K5033,Tarifas!$A$2:$A$37,1)),IF(L5033&lt;=40000,INDEX(Tarifas!$D$2:$D$37,MATCH(K5033,Tarifas!$A$2:$A$37,1)),INDEX(Tarifas!$E$2:$E$37,MATCH(K5033,Tarifas!$A$2:$A$37,1))))))</f>
        <v/>
      </c>
      <c r="Q5033" s="7" t="str">
        <f t="shared" si="473"/>
        <v/>
      </c>
    </row>
    <row r="5034" spans="1:17" ht="15.75" customHeight="1" x14ac:dyDescent="0.25">
      <c r="A5034" s="2">
        <v>123</v>
      </c>
      <c r="B5034" s="2">
        <v>123</v>
      </c>
      <c r="C5034" s="2">
        <v>123</v>
      </c>
      <c r="D5034" s="2"/>
      <c r="E5034" s="3"/>
      <c r="F5034" s="3"/>
      <c r="G5034" s="3"/>
      <c r="H5034" s="3"/>
      <c r="I5034" s="3"/>
      <c r="J5034" s="4" t="str">
        <f t="shared" si="468"/>
        <v/>
      </c>
      <c r="K5034" s="3" t="str">
        <f t="shared" si="469"/>
        <v/>
      </c>
      <c r="L5034" s="5">
        <v>11370</v>
      </c>
      <c r="M5034" s="2" t="str">
        <f t="shared" si="470"/>
        <v>$9.990-$19.990</v>
      </c>
      <c r="N5034" s="5">
        <f t="shared" si="471"/>
        <v>1000</v>
      </c>
      <c r="O5034" s="6" t="str">
        <f t="shared" si="472"/>
        <v>No aplica (&lt;$19.990)</v>
      </c>
      <c r="P5034" s="7" t="str">
        <f t="array" ref="P5034">IF(OR(L5034="",K5034=""),"",IF(L5034&lt;19990,0,IF(L5034&lt;=30000,INDEX(Tarifas!$C$2:$C$37,MATCH(K5034,Tarifas!$A$2:$A$37,1)),IF(L5034&lt;=40000,INDEX(Tarifas!$D$2:$D$37,MATCH(K5034,Tarifas!$A$2:$A$37,1)),INDEX(Tarifas!$E$2:$E$37,MATCH(K5034,Tarifas!$A$2:$A$37,1))))))</f>
        <v/>
      </c>
      <c r="Q5034" s="7" t="str">
        <f t="shared" si="473"/>
        <v/>
      </c>
    </row>
    <row r="5035" spans="1:17" ht="15.75" customHeight="1" x14ac:dyDescent="0.25">
      <c r="A5035" s="2">
        <v>123</v>
      </c>
      <c r="B5035" s="2">
        <v>123</v>
      </c>
      <c r="C5035" s="2">
        <v>123</v>
      </c>
      <c r="D5035" s="2"/>
      <c r="E5035" s="3"/>
      <c r="F5035" s="3"/>
      <c r="G5035" s="3"/>
      <c r="H5035" s="3"/>
      <c r="I5035" s="3"/>
      <c r="J5035" s="4" t="str">
        <f t="shared" si="468"/>
        <v/>
      </c>
      <c r="K5035" s="3" t="str">
        <f t="shared" si="469"/>
        <v/>
      </c>
      <c r="L5035" s="5">
        <v>11370</v>
      </c>
      <c r="M5035" s="2" t="str">
        <f t="shared" si="470"/>
        <v>$9.990-$19.990</v>
      </c>
      <c r="N5035" s="5">
        <f t="shared" si="471"/>
        <v>1000</v>
      </c>
      <c r="O5035" s="6" t="str">
        <f t="shared" si="472"/>
        <v>No aplica (&lt;$19.990)</v>
      </c>
      <c r="P5035" s="7" t="str">
        <f t="array" ref="P5035">IF(OR(L5035="",K5035=""),"",IF(L5035&lt;19990,0,IF(L5035&lt;=30000,INDEX(Tarifas!$C$2:$C$37,MATCH(K5035,Tarifas!$A$2:$A$37,1)),IF(L5035&lt;=40000,INDEX(Tarifas!$D$2:$D$37,MATCH(K5035,Tarifas!$A$2:$A$37,1)),INDEX(Tarifas!$E$2:$E$37,MATCH(K5035,Tarifas!$A$2:$A$37,1))))))</f>
        <v/>
      </c>
      <c r="Q5035" s="7" t="str">
        <f t="shared" si="473"/>
        <v/>
      </c>
    </row>
    <row r="5036" spans="1:17" ht="15.75" customHeight="1" x14ac:dyDescent="0.25">
      <c r="A5036" s="2">
        <v>123</v>
      </c>
      <c r="B5036" s="2">
        <v>123</v>
      </c>
      <c r="C5036" s="2">
        <v>123</v>
      </c>
      <c r="D5036" s="2"/>
      <c r="E5036" s="3"/>
      <c r="F5036" s="3"/>
      <c r="G5036" s="3"/>
      <c r="H5036" s="3"/>
      <c r="I5036" s="3"/>
      <c r="J5036" s="4" t="str">
        <f t="shared" si="468"/>
        <v/>
      </c>
      <c r="K5036" s="3" t="str">
        <f t="shared" si="469"/>
        <v/>
      </c>
      <c r="L5036" s="5">
        <v>11390</v>
      </c>
      <c r="M5036" s="2" t="str">
        <f t="shared" si="470"/>
        <v>$9.990-$19.990</v>
      </c>
      <c r="N5036" s="5">
        <f t="shared" si="471"/>
        <v>1000</v>
      </c>
      <c r="O5036" s="6" t="str">
        <f t="shared" si="472"/>
        <v>No aplica (&lt;$19.990)</v>
      </c>
      <c r="P5036" s="7" t="str">
        <f t="array" ref="P5036">IF(OR(L5036="",K5036=""),"",IF(L5036&lt;19990,0,IF(L5036&lt;=30000,INDEX(Tarifas!$C$2:$C$37,MATCH(K5036,Tarifas!$A$2:$A$37,1)),IF(L5036&lt;=40000,INDEX(Tarifas!$D$2:$D$37,MATCH(K5036,Tarifas!$A$2:$A$37,1)),INDEX(Tarifas!$E$2:$E$37,MATCH(K5036,Tarifas!$A$2:$A$37,1))))))</f>
        <v/>
      </c>
      <c r="Q5036" s="7" t="str">
        <f t="shared" si="473"/>
        <v/>
      </c>
    </row>
    <row r="5037" spans="1:17" ht="15.75" customHeight="1" x14ac:dyDescent="0.25">
      <c r="A5037" s="2">
        <v>123</v>
      </c>
      <c r="B5037" s="2">
        <v>123</v>
      </c>
      <c r="C5037" s="2">
        <v>123</v>
      </c>
      <c r="D5037" s="2"/>
      <c r="E5037" s="3"/>
      <c r="F5037" s="3"/>
      <c r="G5037" s="3"/>
      <c r="H5037" s="3"/>
      <c r="I5037" s="3"/>
      <c r="J5037" s="4" t="str">
        <f t="shared" si="468"/>
        <v/>
      </c>
      <c r="K5037" s="3" t="str">
        <f t="shared" si="469"/>
        <v/>
      </c>
      <c r="L5037" s="5">
        <v>11490</v>
      </c>
      <c r="M5037" s="2" t="str">
        <f t="shared" si="470"/>
        <v>$9.990-$19.990</v>
      </c>
      <c r="N5037" s="5">
        <f t="shared" si="471"/>
        <v>1000</v>
      </c>
      <c r="O5037" s="6" t="str">
        <f t="shared" si="472"/>
        <v>No aplica (&lt;$19.990)</v>
      </c>
      <c r="P5037" s="7" t="str">
        <f t="array" ref="P5037">IF(OR(L5037="",K5037=""),"",IF(L5037&lt;19990,0,IF(L5037&lt;=30000,INDEX(Tarifas!$C$2:$C$37,MATCH(K5037,Tarifas!$A$2:$A$37,1)),IF(L5037&lt;=40000,INDEX(Tarifas!$D$2:$D$37,MATCH(K5037,Tarifas!$A$2:$A$37,1)),INDEX(Tarifas!$E$2:$E$37,MATCH(K5037,Tarifas!$A$2:$A$37,1))))))</f>
        <v/>
      </c>
      <c r="Q5037" s="7" t="str">
        <f t="shared" si="473"/>
        <v/>
      </c>
    </row>
    <row r="5038" spans="1:17" ht="15.75" customHeight="1" x14ac:dyDescent="0.25">
      <c r="A5038" s="2">
        <v>123</v>
      </c>
      <c r="B5038" s="2">
        <v>123</v>
      </c>
      <c r="C5038" s="2">
        <v>123</v>
      </c>
      <c r="D5038" s="2"/>
      <c r="E5038" s="3"/>
      <c r="F5038" s="3"/>
      <c r="G5038" s="3"/>
      <c r="H5038" s="3"/>
      <c r="I5038" s="3"/>
      <c r="J5038" s="4" t="str">
        <f t="shared" si="468"/>
        <v/>
      </c>
      <c r="K5038" s="3" t="str">
        <f t="shared" si="469"/>
        <v/>
      </c>
      <c r="L5038" s="5">
        <v>11490</v>
      </c>
      <c r="M5038" s="2" t="str">
        <f t="shared" si="470"/>
        <v>$9.990-$19.990</v>
      </c>
      <c r="N5038" s="5">
        <f t="shared" si="471"/>
        <v>1000</v>
      </c>
      <c r="O5038" s="6" t="str">
        <f t="shared" si="472"/>
        <v>No aplica (&lt;$19.990)</v>
      </c>
      <c r="P5038" s="7" t="str">
        <f t="array" ref="P5038">IF(OR(L5038="",K5038=""),"",IF(L5038&lt;19990,0,IF(L5038&lt;=30000,INDEX(Tarifas!$C$2:$C$37,MATCH(K5038,Tarifas!$A$2:$A$37,1)),IF(L5038&lt;=40000,INDEX(Tarifas!$D$2:$D$37,MATCH(K5038,Tarifas!$A$2:$A$37,1)),INDEX(Tarifas!$E$2:$E$37,MATCH(K5038,Tarifas!$A$2:$A$37,1))))))</f>
        <v/>
      </c>
      <c r="Q5038" s="7" t="str">
        <f t="shared" si="473"/>
        <v/>
      </c>
    </row>
    <row r="5039" spans="1:17" ht="15.75" customHeight="1" x14ac:dyDescent="0.25">
      <c r="A5039" s="2">
        <v>123</v>
      </c>
      <c r="B5039" s="2">
        <v>123</v>
      </c>
      <c r="C5039" s="2">
        <v>123</v>
      </c>
      <c r="D5039" s="2"/>
      <c r="E5039" s="3"/>
      <c r="F5039" s="3"/>
      <c r="G5039" s="3"/>
      <c r="H5039" s="3"/>
      <c r="I5039" s="3"/>
      <c r="J5039" s="4" t="str">
        <f t="shared" si="468"/>
        <v/>
      </c>
      <c r="K5039" s="3" t="str">
        <f t="shared" si="469"/>
        <v/>
      </c>
      <c r="L5039" s="5">
        <v>11490</v>
      </c>
      <c r="M5039" s="2" t="str">
        <f t="shared" si="470"/>
        <v>$9.990-$19.990</v>
      </c>
      <c r="N5039" s="5">
        <f t="shared" si="471"/>
        <v>1000</v>
      </c>
      <c r="O5039" s="6" t="str">
        <f t="shared" si="472"/>
        <v>No aplica (&lt;$19.990)</v>
      </c>
      <c r="P5039" s="7" t="str">
        <f t="array" ref="P5039">IF(OR(L5039="",K5039=""),"",IF(L5039&lt;19990,0,IF(L5039&lt;=30000,INDEX(Tarifas!$C$2:$C$37,MATCH(K5039,Tarifas!$A$2:$A$37,1)),IF(L5039&lt;=40000,INDEX(Tarifas!$D$2:$D$37,MATCH(K5039,Tarifas!$A$2:$A$37,1)),INDEX(Tarifas!$E$2:$E$37,MATCH(K5039,Tarifas!$A$2:$A$37,1))))))</f>
        <v/>
      </c>
      <c r="Q5039" s="7" t="str">
        <f t="shared" si="473"/>
        <v/>
      </c>
    </row>
    <row r="5040" spans="1:17" ht="15.75" customHeight="1" x14ac:dyDescent="0.25">
      <c r="A5040" s="2">
        <v>123</v>
      </c>
      <c r="B5040" s="2">
        <v>123</v>
      </c>
      <c r="C5040" s="2">
        <v>123</v>
      </c>
      <c r="D5040" s="2"/>
      <c r="E5040" s="3"/>
      <c r="F5040" s="3"/>
      <c r="G5040" s="3"/>
      <c r="H5040" s="3"/>
      <c r="I5040" s="3"/>
      <c r="J5040" s="4" t="str">
        <f t="shared" si="468"/>
        <v/>
      </c>
      <c r="K5040" s="3" t="str">
        <f t="shared" si="469"/>
        <v/>
      </c>
      <c r="L5040" s="5">
        <v>11490</v>
      </c>
      <c r="M5040" s="2" t="str">
        <f t="shared" si="470"/>
        <v>$9.990-$19.990</v>
      </c>
      <c r="N5040" s="5">
        <f t="shared" si="471"/>
        <v>1000</v>
      </c>
      <c r="O5040" s="6" t="str">
        <f t="shared" si="472"/>
        <v>No aplica (&lt;$19.990)</v>
      </c>
      <c r="P5040" s="7" t="str">
        <f t="array" ref="P5040">IF(OR(L5040="",K5040=""),"",IF(L5040&lt;19990,0,IF(L5040&lt;=30000,INDEX(Tarifas!$C$2:$C$37,MATCH(K5040,Tarifas!$A$2:$A$37,1)),IF(L5040&lt;=40000,INDEX(Tarifas!$D$2:$D$37,MATCH(K5040,Tarifas!$A$2:$A$37,1)),INDEX(Tarifas!$E$2:$E$37,MATCH(K5040,Tarifas!$A$2:$A$37,1))))))</f>
        <v/>
      </c>
      <c r="Q5040" s="7" t="str">
        <f t="shared" si="473"/>
        <v/>
      </c>
    </row>
    <row r="5041" spans="1:17" ht="15.75" customHeight="1" x14ac:dyDescent="0.25">
      <c r="A5041" s="2">
        <v>123</v>
      </c>
      <c r="B5041" s="2">
        <v>123</v>
      </c>
      <c r="C5041" s="2">
        <v>123</v>
      </c>
      <c r="D5041" s="2"/>
      <c r="E5041" s="3"/>
      <c r="F5041" s="3"/>
      <c r="G5041" s="3"/>
      <c r="H5041" s="3"/>
      <c r="I5041" s="3"/>
      <c r="J5041" s="4" t="str">
        <f t="shared" si="468"/>
        <v/>
      </c>
      <c r="K5041" s="3" t="str">
        <f t="shared" si="469"/>
        <v/>
      </c>
      <c r="L5041" s="5">
        <v>11630</v>
      </c>
      <c r="M5041" s="2" t="str">
        <f t="shared" si="470"/>
        <v>$9.990-$19.990</v>
      </c>
      <c r="N5041" s="5">
        <f t="shared" si="471"/>
        <v>1000</v>
      </c>
      <c r="O5041" s="6" t="str">
        <f t="shared" si="472"/>
        <v>No aplica (&lt;$19.990)</v>
      </c>
      <c r="P5041" s="7" t="str">
        <f t="array" ref="P5041">IF(OR(L5041="",K5041=""),"",IF(L5041&lt;19990,0,IF(L5041&lt;=30000,INDEX(Tarifas!$C$2:$C$37,MATCH(K5041,Tarifas!$A$2:$A$37,1)),IF(L5041&lt;=40000,INDEX(Tarifas!$D$2:$D$37,MATCH(K5041,Tarifas!$A$2:$A$37,1)),INDEX(Tarifas!$E$2:$E$37,MATCH(K5041,Tarifas!$A$2:$A$37,1))))))</f>
        <v/>
      </c>
      <c r="Q5041" s="7" t="str">
        <f t="shared" si="473"/>
        <v/>
      </c>
    </row>
    <row r="5042" spans="1:17" ht="15.75" customHeight="1" x14ac:dyDescent="0.25">
      <c r="A5042" s="2">
        <v>123</v>
      </c>
      <c r="B5042" s="2">
        <v>123</v>
      </c>
      <c r="C5042" s="2">
        <v>123</v>
      </c>
      <c r="D5042" s="2"/>
      <c r="E5042" s="3"/>
      <c r="F5042" s="3"/>
      <c r="G5042" s="3"/>
      <c r="H5042" s="3"/>
      <c r="I5042" s="3"/>
      <c r="J5042" s="4" t="str">
        <f t="shared" si="468"/>
        <v/>
      </c>
      <c r="K5042" s="3" t="str">
        <f t="shared" si="469"/>
        <v/>
      </c>
      <c r="L5042" s="5">
        <v>11651</v>
      </c>
      <c r="M5042" s="2" t="str">
        <f t="shared" si="470"/>
        <v>$9.990-$19.990</v>
      </c>
      <c r="N5042" s="5">
        <f t="shared" si="471"/>
        <v>1000</v>
      </c>
      <c r="O5042" s="6" t="str">
        <f t="shared" si="472"/>
        <v>No aplica (&lt;$19.990)</v>
      </c>
      <c r="P5042" s="7" t="str">
        <f t="array" ref="P5042">IF(OR(L5042="",K5042=""),"",IF(L5042&lt;19990,0,IF(L5042&lt;=30000,INDEX(Tarifas!$C$2:$C$37,MATCH(K5042,Tarifas!$A$2:$A$37,1)),IF(L5042&lt;=40000,INDEX(Tarifas!$D$2:$D$37,MATCH(K5042,Tarifas!$A$2:$A$37,1)),INDEX(Tarifas!$E$2:$E$37,MATCH(K5042,Tarifas!$A$2:$A$37,1))))))</f>
        <v/>
      </c>
      <c r="Q5042" s="7" t="str">
        <f t="shared" si="473"/>
        <v/>
      </c>
    </row>
    <row r="5043" spans="1:17" ht="15.75" customHeight="1" x14ac:dyDescent="0.25">
      <c r="A5043" s="2">
        <v>123</v>
      </c>
      <c r="B5043" s="2">
        <v>123</v>
      </c>
      <c r="C5043" s="2">
        <v>123</v>
      </c>
      <c r="D5043" s="2"/>
      <c r="E5043" s="3"/>
      <c r="F5043" s="3"/>
      <c r="G5043" s="3"/>
      <c r="H5043" s="3"/>
      <c r="I5043" s="3"/>
      <c r="J5043" s="4" t="str">
        <f t="shared" si="468"/>
        <v/>
      </c>
      <c r="K5043" s="3" t="str">
        <f t="shared" si="469"/>
        <v/>
      </c>
      <c r="L5043" s="5">
        <v>11651</v>
      </c>
      <c r="M5043" s="2" t="str">
        <f t="shared" si="470"/>
        <v>$9.990-$19.990</v>
      </c>
      <c r="N5043" s="5">
        <f t="shared" si="471"/>
        <v>1000</v>
      </c>
      <c r="O5043" s="6" t="str">
        <f t="shared" si="472"/>
        <v>No aplica (&lt;$19.990)</v>
      </c>
      <c r="P5043" s="7" t="str">
        <f t="array" ref="P5043">IF(OR(L5043="",K5043=""),"",IF(L5043&lt;19990,0,IF(L5043&lt;=30000,INDEX(Tarifas!$C$2:$C$37,MATCH(K5043,Tarifas!$A$2:$A$37,1)),IF(L5043&lt;=40000,INDEX(Tarifas!$D$2:$D$37,MATCH(K5043,Tarifas!$A$2:$A$37,1)),INDEX(Tarifas!$E$2:$E$37,MATCH(K5043,Tarifas!$A$2:$A$37,1))))))</f>
        <v/>
      </c>
      <c r="Q5043" s="7" t="str">
        <f t="shared" si="473"/>
        <v/>
      </c>
    </row>
    <row r="5044" spans="1:17" ht="15.75" customHeight="1" x14ac:dyDescent="0.25">
      <c r="A5044" s="2">
        <v>123</v>
      </c>
      <c r="B5044" s="2">
        <v>123</v>
      </c>
      <c r="C5044" s="2">
        <v>123</v>
      </c>
      <c r="D5044" s="2"/>
      <c r="E5044" s="3"/>
      <c r="F5044" s="3"/>
      <c r="G5044" s="3"/>
      <c r="H5044" s="3"/>
      <c r="I5044" s="3"/>
      <c r="J5044" s="4" t="str">
        <f t="shared" si="468"/>
        <v/>
      </c>
      <c r="K5044" s="3" t="str">
        <f t="shared" si="469"/>
        <v/>
      </c>
      <c r="L5044" s="5">
        <v>11890</v>
      </c>
      <c r="M5044" s="2" t="str">
        <f t="shared" si="470"/>
        <v>$9.990-$19.990</v>
      </c>
      <c r="N5044" s="5">
        <f t="shared" si="471"/>
        <v>1000</v>
      </c>
      <c r="O5044" s="6" t="str">
        <f t="shared" si="472"/>
        <v>No aplica (&lt;$19.990)</v>
      </c>
      <c r="P5044" s="7" t="str">
        <f t="array" ref="P5044">IF(OR(L5044="",K5044=""),"",IF(L5044&lt;19990,0,IF(L5044&lt;=30000,INDEX(Tarifas!$C$2:$C$37,MATCH(K5044,Tarifas!$A$2:$A$37,1)),IF(L5044&lt;=40000,INDEX(Tarifas!$D$2:$D$37,MATCH(K5044,Tarifas!$A$2:$A$37,1)),INDEX(Tarifas!$E$2:$E$37,MATCH(K5044,Tarifas!$A$2:$A$37,1))))))</f>
        <v/>
      </c>
      <c r="Q5044" s="7" t="str">
        <f t="shared" si="473"/>
        <v/>
      </c>
    </row>
    <row r="5045" spans="1:17" ht="15.75" customHeight="1" x14ac:dyDescent="0.25">
      <c r="A5045" s="2">
        <v>123</v>
      </c>
      <c r="B5045" s="2">
        <v>123</v>
      </c>
      <c r="C5045" s="2">
        <v>123</v>
      </c>
      <c r="D5045" s="2"/>
      <c r="E5045" s="3"/>
      <c r="F5045" s="3"/>
      <c r="G5045" s="3"/>
      <c r="H5045" s="3"/>
      <c r="I5045" s="3"/>
      <c r="J5045" s="4" t="str">
        <f t="shared" si="468"/>
        <v/>
      </c>
      <c r="K5045" s="3" t="str">
        <f t="shared" si="469"/>
        <v/>
      </c>
      <c r="L5045" s="5">
        <v>11890</v>
      </c>
      <c r="M5045" s="2" t="str">
        <f t="shared" si="470"/>
        <v>$9.990-$19.990</v>
      </c>
      <c r="N5045" s="5">
        <f t="shared" si="471"/>
        <v>1000</v>
      </c>
      <c r="O5045" s="6" t="str">
        <f t="shared" si="472"/>
        <v>No aplica (&lt;$19.990)</v>
      </c>
      <c r="P5045" s="7" t="str">
        <f t="array" ref="P5045">IF(OR(L5045="",K5045=""),"",IF(L5045&lt;19990,0,IF(L5045&lt;=30000,INDEX(Tarifas!$C$2:$C$37,MATCH(K5045,Tarifas!$A$2:$A$37,1)),IF(L5045&lt;=40000,INDEX(Tarifas!$D$2:$D$37,MATCH(K5045,Tarifas!$A$2:$A$37,1)),INDEX(Tarifas!$E$2:$E$37,MATCH(K5045,Tarifas!$A$2:$A$37,1))))))</f>
        <v/>
      </c>
      <c r="Q5045" s="7" t="str">
        <f t="shared" si="473"/>
        <v/>
      </c>
    </row>
    <row r="5046" spans="1:17" ht="15.75" customHeight="1" x14ac:dyDescent="0.25">
      <c r="A5046" s="2">
        <v>123</v>
      </c>
      <c r="B5046" s="2">
        <v>123</v>
      </c>
      <c r="C5046" s="2">
        <v>123</v>
      </c>
      <c r="D5046" s="2"/>
      <c r="E5046" s="3"/>
      <c r="F5046" s="3"/>
      <c r="G5046" s="3"/>
      <c r="H5046" s="3"/>
      <c r="I5046" s="3"/>
      <c r="J5046" s="4" t="str">
        <f t="shared" si="468"/>
        <v/>
      </c>
      <c r="K5046" s="3" t="str">
        <f t="shared" si="469"/>
        <v/>
      </c>
      <c r="L5046" s="5">
        <v>11990</v>
      </c>
      <c r="M5046" s="2" t="str">
        <f t="shared" si="470"/>
        <v>$9.990-$19.990</v>
      </c>
      <c r="N5046" s="5">
        <f t="shared" si="471"/>
        <v>1000</v>
      </c>
      <c r="O5046" s="6" t="str">
        <f t="shared" si="472"/>
        <v>No aplica (&lt;$19.990)</v>
      </c>
      <c r="P5046" s="7" t="str">
        <f t="array" ref="P5046">IF(OR(L5046="",K5046=""),"",IF(L5046&lt;19990,0,IF(L5046&lt;=30000,INDEX(Tarifas!$C$2:$C$37,MATCH(K5046,Tarifas!$A$2:$A$37,1)),IF(L5046&lt;=40000,INDEX(Tarifas!$D$2:$D$37,MATCH(K5046,Tarifas!$A$2:$A$37,1)),INDEX(Tarifas!$E$2:$E$37,MATCH(K5046,Tarifas!$A$2:$A$37,1))))))</f>
        <v/>
      </c>
      <c r="Q5046" s="7" t="str">
        <f t="shared" si="473"/>
        <v/>
      </c>
    </row>
    <row r="5047" spans="1:17" ht="15.75" customHeight="1" x14ac:dyDescent="0.25">
      <c r="A5047" s="2">
        <v>123</v>
      </c>
      <c r="B5047" s="2">
        <v>123</v>
      </c>
      <c r="C5047" s="2">
        <v>123</v>
      </c>
      <c r="D5047" s="2"/>
      <c r="E5047" s="3"/>
      <c r="F5047" s="3"/>
      <c r="G5047" s="3"/>
      <c r="H5047" s="3"/>
      <c r="I5047" s="3"/>
      <c r="J5047" s="4" t="str">
        <f t="shared" si="468"/>
        <v/>
      </c>
      <c r="K5047" s="3" t="str">
        <f t="shared" si="469"/>
        <v/>
      </c>
      <c r="L5047" s="5">
        <v>11990</v>
      </c>
      <c r="M5047" s="2" t="str">
        <f t="shared" si="470"/>
        <v>$9.990-$19.990</v>
      </c>
      <c r="N5047" s="5">
        <f t="shared" si="471"/>
        <v>1000</v>
      </c>
      <c r="O5047" s="6" t="str">
        <f t="shared" si="472"/>
        <v>No aplica (&lt;$19.990)</v>
      </c>
      <c r="P5047" s="7" t="str">
        <f t="array" ref="P5047">IF(OR(L5047="",K5047=""),"",IF(L5047&lt;19990,0,IF(L5047&lt;=30000,INDEX(Tarifas!$C$2:$C$37,MATCH(K5047,Tarifas!$A$2:$A$37,1)),IF(L5047&lt;=40000,INDEX(Tarifas!$D$2:$D$37,MATCH(K5047,Tarifas!$A$2:$A$37,1)),INDEX(Tarifas!$E$2:$E$37,MATCH(K5047,Tarifas!$A$2:$A$37,1))))))</f>
        <v/>
      </c>
      <c r="Q5047" s="7" t="str">
        <f t="shared" si="473"/>
        <v/>
      </c>
    </row>
    <row r="5048" spans="1:17" ht="15.75" customHeight="1" x14ac:dyDescent="0.25">
      <c r="A5048" s="2">
        <v>123</v>
      </c>
      <c r="B5048" s="2">
        <v>123</v>
      </c>
      <c r="C5048" s="2">
        <v>123</v>
      </c>
      <c r="D5048" s="2"/>
      <c r="E5048" s="3"/>
      <c r="F5048" s="3"/>
      <c r="G5048" s="3"/>
      <c r="H5048" s="3"/>
      <c r="I5048" s="3"/>
      <c r="J5048" s="4" t="str">
        <f t="shared" si="468"/>
        <v/>
      </c>
      <c r="K5048" s="3" t="str">
        <f t="shared" si="469"/>
        <v/>
      </c>
      <c r="L5048" s="5">
        <v>11990</v>
      </c>
      <c r="M5048" s="2" t="str">
        <f t="shared" si="470"/>
        <v>$9.990-$19.990</v>
      </c>
      <c r="N5048" s="5">
        <f t="shared" si="471"/>
        <v>1000</v>
      </c>
      <c r="O5048" s="6" t="str">
        <f t="shared" si="472"/>
        <v>No aplica (&lt;$19.990)</v>
      </c>
      <c r="P5048" s="7" t="str">
        <f t="array" ref="P5048">IF(OR(L5048="",K5048=""),"",IF(L5048&lt;19990,0,IF(L5048&lt;=30000,INDEX(Tarifas!$C$2:$C$37,MATCH(K5048,Tarifas!$A$2:$A$37,1)),IF(L5048&lt;=40000,INDEX(Tarifas!$D$2:$D$37,MATCH(K5048,Tarifas!$A$2:$A$37,1)),INDEX(Tarifas!$E$2:$E$37,MATCH(K5048,Tarifas!$A$2:$A$37,1))))))</f>
        <v/>
      </c>
      <c r="Q5048" s="7" t="str">
        <f t="shared" si="473"/>
        <v/>
      </c>
    </row>
    <row r="5049" spans="1:17" ht="15.75" customHeight="1" x14ac:dyDescent="0.25">
      <c r="A5049" s="2">
        <v>123</v>
      </c>
      <c r="B5049" s="2">
        <v>123</v>
      </c>
      <c r="C5049" s="2">
        <v>123</v>
      </c>
      <c r="D5049" s="2"/>
      <c r="E5049" s="3"/>
      <c r="F5049" s="3"/>
      <c r="G5049" s="3"/>
      <c r="H5049" s="3"/>
      <c r="I5049" s="3"/>
      <c r="J5049" s="4" t="str">
        <f t="shared" si="468"/>
        <v/>
      </c>
      <c r="K5049" s="3" t="str">
        <f t="shared" si="469"/>
        <v/>
      </c>
      <c r="L5049" s="5">
        <v>12342</v>
      </c>
      <c r="M5049" s="2" t="str">
        <f t="shared" si="470"/>
        <v>$9.990-$19.990</v>
      </c>
      <c r="N5049" s="5">
        <f t="shared" si="471"/>
        <v>1000</v>
      </c>
      <c r="O5049" s="6" t="str">
        <f t="shared" si="472"/>
        <v>No aplica (&lt;$19.990)</v>
      </c>
      <c r="P5049" s="7" t="str">
        <f t="array" ref="P5049">IF(OR(L5049="",K5049=""),"",IF(L5049&lt;19990,0,IF(L5049&lt;=30000,INDEX(Tarifas!$C$2:$C$37,MATCH(K5049,Tarifas!$A$2:$A$37,1)),IF(L5049&lt;=40000,INDEX(Tarifas!$D$2:$D$37,MATCH(K5049,Tarifas!$A$2:$A$37,1)),INDEX(Tarifas!$E$2:$E$37,MATCH(K5049,Tarifas!$A$2:$A$37,1))))))</f>
        <v/>
      </c>
      <c r="Q5049" s="7" t="str">
        <f t="shared" si="473"/>
        <v/>
      </c>
    </row>
    <row r="5050" spans="1:17" ht="15.75" customHeight="1" x14ac:dyDescent="0.25">
      <c r="A5050" s="2">
        <v>123</v>
      </c>
      <c r="B5050" s="2">
        <v>123</v>
      </c>
      <c r="C5050" s="2">
        <v>123</v>
      </c>
      <c r="D5050" s="2"/>
      <c r="E5050" s="3"/>
      <c r="F5050" s="3"/>
      <c r="G5050" s="3"/>
      <c r="H5050" s="3"/>
      <c r="I5050" s="3"/>
      <c r="J5050" s="4" t="str">
        <f t="shared" si="468"/>
        <v/>
      </c>
      <c r="K5050" s="3" t="str">
        <f t="shared" si="469"/>
        <v/>
      </c>
      <c r="L5050" s="5">
        <v>12411</v>
      </c>
      <c r="M5050" s="2" t="str">
        <f t="shared" si="470"/>
        <v>$9.990-$19.990</v>
      </c>
      <c r="N5050" s="5">
        <f t="shared" si="471"/>
        <v>1000</v>
      </c>
      <c r="O5050" s="6" t="str">
        <f t="shared" si="472"/>
        <v>No aplica (&lt;$19.990)</v>
      </c>
      <c r="P5050" s="7" t="str">
        <f t="array" ref="P5050">IF(OR(L5050="",K5050=""),"",IF(L5050&lt;19990,0,IF(L5050&lt;=30000,INDEX(Tarifas!$C$2:$C$37,MATCH(K5050,Tarifas!$A$2:$A$37,1)),IF(L5050&lt;=40000,INDEX(Tarifas!$D$2:$D$37,MATCH(K5050,Tarifas!$A$2:$A$37,1)),INDEX(Tarifas!$E$2:$E$37,MATCH(K5050,Tarifas!$A$2:$A$37,1))))))</f>
        <v/>
      </c>
      <c r="Q5050" s="7" t="str">
        <f t="shared" si="473"/>
        <v/>
      </c>
    </row>
    <row r="5051" spans="1:17" ht="15.75" customHeight="1" x14ac:dyDescent="0.25">
      <c r="A5051" s="2">
        <v>123</v>
      </c>
      <c r="B5051" s="2">
        <v>123</v>
      </c>
      <c r="C5051" s="2">
        <v>123</v>
      </c>
      <c r="D5051" s="2"/>
      <c r="E5051" s="3"/>
      <c r="F5051" s="3"/>
      <c r="G5051" s="3"/>
      <c r="H5051" s="3"/>
      <c r="I5051" s="3"/>
      <c r="J5051" s="4" t="str">
        <f t="shared" si="468"/>
        <v/>
      </c>
      <c r="K5051" s="3" t="str">
        <f t="shared" si="469"/>
        <v/>
      </c>
      <c r="L5051" s="5">
        <v>12490</v>
      </c>
      <c r="M5051" s="2" t="str">
        <f t="shared" si="470"/>
        <v>$9.990-$19.990</v>
      </c>
      <c r="N5051" s="5">
        <f t="shared" si="471"/>
        <v>1000</v>
      </c>
      <c r="O5051" s="6" t="str">
        <f t="shared" si="472"/>
        <v>No aplica (&lt;$19.990)</v>
      </c>
      <c r="P5051" s="7" t="str">
        <f t="array" ref="P5051">IF(OR(L5051="",K5051=""),"",IF(L5051&lt;19990,0,IF(L5051&lt;=30000,INDEX(Tarifas!$C$2:$C$37,MATCH(K5051,Tarifas!$A$2:$A$37,1)),IF(L5051&lt;=40000,INDEX(Tarifas!$D$2:$D$37,MATCH(K5051,Tarifas!$A$2:$A$37,1)),INDEX(Tarifas!$E$2:$E$37,MATCH(K5051,Tarifas!$A$2:$A$37,1))))))</f>
        <v/>
      </c>
      <c r="Q5051" s="7" t="str">
        <f t="shared" si="473"/>
        <v/>
      </c>
    </row>
    <row r="5052" spans="1:17" ht="15.75" customHeight="1" x14ac:dyDescent="0.25">
      <c r="A5052" s="2">
        <v>123</v>
      </c>
      <c r="B5052" s="2">
        <v>123</v>
      </c>
      <c r="C5052" s="2">
        <v>123</v>
      </c>
      <c r="D5052" s="2"/>
      <c r="E5052" s="3"/>
      <c r="F5052" s="3"/>
      <c r="G5052" s="3"/>
      <c r="H5052" s="3"/>
      <c r="I5052" s="3"/>
      <c r="J5052" s="4" t="str">
        <f t="shared" si="468"/>
        <v/>
      </c>
      <c r="K5052" s="3" t="str">
        <f t="shared" si="469"/>
        <v/>
      </c>
      <c r="L5052" s="5">
        <v>12490</v>
      </c>
      <c r="M5052" s="2" t="str">
        <f t="shared" si="470"/>
        <v>$9.990-$19.990</v>
      </c>
      <c r="N5052" s="5">
        <f t="shared" si="471"/>
        <v>1000</v>
      </c>
      <c r="O5052" s="6" t="str">
        <f t="shared" si="472"/>
        <v>No aplica (&lt;$19.990)</v>
      </c>
      <c r="P5052" s="7" t="str">
        <f t="array" ref="P5052">IF(OR(L5052="",K5052=""),"",IF(L5052&lt;19990,0,IF(L5052&lt;=30000,INDEX(Tarifas!$C$2:$C$37,MATCH(K5052,Tarifas!$A$2:$A$37,1)),IF(L5052&lt;=40000,INDEX(Tarifas!$D$2:$D$37,MATCH(K5052,Tarifas!$A$2:$A$37,1)),INDEX(Tarifas!$E$2:$E$37,MATCH(K5052,Tarifas!$A$2:$A$37,1))))))</f>
        <v/>
      </c>
      <c r="Q5052" s="7" t="str">
        <f t="shared" si="473"/>
        <v/>
      </c>
    </row>
    <row r="5053" spans="1:17" ht="15.75" customHeight="1" x14ac:dyDescent="0.25">
      <c r="A5053" s="2">
        <v>123</v>
      </c>
      <c r="B5053" s="2">
        <v>123</v>
      </c>
      <c r="C5053" s="2">
        <v>123</v>
      </c>
      <c r="D5053" s="2"/>
      <c r="E5053" s="3"/>
      <c r="F5053" s="3"/>
      <c r="G5053" s="3"/>
      <c r="H5053" s="3"/>
      <c r="I5053" s="3"/>
      <c r="J5053" s="4" t="str">
        <f t="shared" si="468"/>
        <v/>
      </c>
      <c r="K5053" s="3" t="str">
        <f t="shared" si="469"/>
        <v/>
      </c>
      <c r="L5053" s="5">
        <v>12491</v>
      </c>
      <c r="M5053" s="2" t="str">
        <f t="shared" si="470"/>
        <v>$9.990-$19.990</v>
      </c>
      <c r="N5053" s="5">
        <f t="shared" si="471"/>
        <v>1000</v>
      </c>
      <c r="O5053" s="6" t="str">
        <f t="shared" si="472"/>
        <v>No aplica (&lt;$19.990)</v>
      </c>
      <c r="P5053" s="7" t="str">
        <f t="array" ref="P5053">IF(OR(L5053="",K5053=""),"",IF(L5053&lt;19990,0,IF(L5053&lt;=30000,INDEX(Tarifas!$C$2:$C$37,MATCH(K5053,Tarifas!$A$2:$A$37,1)),IF(L5053&lt;=40000,INDEX(Tarifas!$D$2:$D$37,MATCH(K5053,Tarifas!$A$2:$A$37,1)),INDEX(Tarifas!$E$2:$E$37,MATCH(K5053,Tarifas!$A$2:$A$37,1))))))</f>
        <v/>
      </c>
      <c r="Q5053" s="7" t="str">
        <f t="shared" si="473"/>
        <v/>
      </c>
    </row>
    <row r="5054" spans="1:17" ht="15.75" customHeight="1" x14ac:dyDescent="0.25">
      <c r="A5054" s="2">
        <v>123</v>
      </c>
      <c r="B5054" s="2">
        <v>123</v>
      </c>
      <c r="C5054" s="2">
        <v>123</v>
      </c>
      <c r="D5054" s="2"/>
      <c r="E5054" s="3"/>
      <c r="F5054" s="3"/>
      <c r="G5054" s="3"/>
      <c r="H5054" s="3"/>
      <c r="I5054" s="3"/>
      <c r="J5054" s="4" t="str">
        <f t="shared" si="468"/>
        <v/>
      </c>
      <c r="K5054" s="3" t="str">
        <f t="shared" si="469"/>
        <v/>
      </c>
      <c r="L5054" s="5">
        <v>12491</v>
      </c>
      <c r="M5054" s="2" t="str">
        <f t="shared" si="470"/>
        <v>$9.990-$19.990</v>
      </c>
      <c r="N5054" s="5">
        <f t="shared" si="471"/>
        <v>1000</v>
      </c>
      <c r="O5054" s="6" t="str">
        <f t="shared" si="472"/>
        <v>No aplica (&lt;$19.990)</v>
      </c>
      <c r="P5054" s="7" t="str">
        <f t="array" ref="P5054">IF(OR(L5054="",K5054=""),"",IF(L5054&lt;19990,0,IF(L5054&lt;=30000,INDEX(Tarifas!$C$2:$C$37,MATCH(K5054,Tarifas!$A$2:$A$37,1)),IF(L5054&lt;=40000,INDEX(Tarifas!$D$2:$D$37,MATCH(K5054,Tarifas!$A$2:$A$37,1)),INDEX(Tarifas!$E$2:$E$37,MATCH(K5054,Tarifas!$A$2:$A$37,1))))))</f>
        <v/>
      </c>
      <c r="Q5054" s="7" t="str">
        <f t="shared" si="473"/>
        <v/>
      </c>
    </row>
    <row r="5055" spans="1:17" ht="15.75" customHeight="1" x14ac:dyDescent="0.25">
      <c r="A5055" s="2">
        <v>123</v>
      </c>
      <c r="B5055" s="2">
        <v>123</v>
      </c>
      <c r="C5055" s="2">
        <v>123</v>
      </c>
      <c r="D5055" s="2"/>
      <c r="E5055" s="3"/>
      <c r="F5055" s="3"/>
      <c r="G5055" s="3"/>
      <c r="H5055" s="3"/>
      <c r="I5055" s="3"/>
      <c r="J5055" s="4" t="str">
        <f t="shared" si="468"/>
        <v/>
      </c>
      <c r="K5055" s="3" t="str">
        <f t="shared" si="469"/>
        <v/>
      </c>
      <c r="L5055" s="5">
        <v>12600</v>
      </c>
      <c r="M5055" s="2" t="str">
        <f t="shared" si="470"/>
        <v>$9.990-$19.990</v>
      </c>
      <c r="N5055" s="5">
        <f t="shared" si="471"/>
        <v>1000</v>
      </c>
      <c r="O5055" s="6" t="str">
        <f t="shared" si="472"/>
        <v>No aplica (&lt;$19.990)</v>
      </c>
      <c r="P5055" s="7" t="str">
        <f t="array" ref="P5055">IF(OR(L5055="",K5055=""),"",IF(L5055&lt;19990,0,IF(L5055&lt;=30000,INDEX(Tarifas!$C$2:$C$37,MATCH(K5055,Tarifas!$A$2:$A$37,1)),IF(L5055&lt;=40000,INDEX(Tarifas!$D$2:$D$37,MATCH(K5055,Tarifas!$A$2:$A$37,1)),INDEX(Tarifas!$E$2:$E$37,MATCH(K5055,Tarifas!$A$2:$A$37,1))))))</f>
        <v/>
      </c>
      <c r="Q5055" s="7" t="str">
        <f t="shared" si="473"/>
        <v/>
      </c>
    </row>
    <row r="5056" spans="1:17" ht="15.75" customHeight="1" x14ac:dyDescent="0.25">
      <c r="A5056" s="2">
        <v>123</v>
      </c>
      <c r="B5056" s="2">
        <v>123</v>
      </c>
      <c r="C5056" s="2">
        <v>123</v>
      </c>
      <c r="D5056" s="2"/>
      <c r="E5056" s="3"/>
      <c r="F5056" s="3"/>
      <c r="G5056" s="3"/>
      <c r="H5056" s="3"/>
      <c r="I5056" s="3"/>
      <c r="J5056" s="4" t="str">
        <f t="shared" si="468"/>
        <v/>
      </c>
      <c r="K5056" s="3" t="str">
        <f t="shared" si="469"/>
        <v/>
      </c>
      <c r="L5056" s="5">
        <v>12851</v>
      </c>
      <c r="M5056" s="2" t="str">
        <f t="shared" si="470"/>
        <v>$9.990-$19.990</v>
      </c>
      <c r="N5056" s="5">
        <f t="shared" si="471"/>
        <v>1000</v>
      </c>
      <c r="O5056" s="6" t="str">
        <f t="shared" si="472"/>
        <v>No aplica (&lt;$19.990)</v>
      </c>
      <c r="P5056" s="7" t="str">
        <f t="array" ref="P5056">IF(OR(L5056="",K5056=""),"",IF(L5056&lt;19990,0,IF(L5056&lt;=30000,INDEX(Tarifas!$C$2:$C$37,MATCH(K5056,Tarifas!$A$2:$A$37,1)),IF(L5056&lt;=40000,INDEX(Tarifas!$D$2:$D$37,MATCH(K5056,Tarifas!$A$2:$A$37,1)),INDEX(Tarifas!$E$2:$E$37,MATCH(K5056,Tarifas!$A$2:$A$37,1))))))</f>
        <v/>
      </c>
      <c r="Q5056" s="7" t="str">
        <f t="shared" si="473"/>
        <v/>
      </c>
    </row>
    <row r="5057" spans="1:17" ht="15.75" customHeight="1" x14ac:dyDescent="0.25">
      <c r="A5057" s="2">
        <v>123</v>
      </c>
      <c r="B5057" s="2">
        <v>123</v>
      </c>
      <c r="C5057" s="2">
        <v>123</v>
      </c>
      <c r="D5057" s="2"/>
      <c r="E5057" s="3"/>
      <c r="F5057" s="3"/>
      <c r="G5057" s="3"/>
      <c r="H5057" s="3"/>
      <c r="I5057" s="3"/>
      <c r="J5057" s="4" t="str">
        <f t="shared" si="468"/>
        <v/>
      </c>
      <c r="K5057" s="3" t="str">
        <f t="shared" si="469"/>
        <v/>
      </c>
      <c r="L5057" s="5">
        <v>12929</v>
      </c>
      <c r="M5057" s="2" t="str">
        <f t="shared" si="470"/>
        <v>$9.990-$19.990</v>
      </c>
      <c r="N5057" s="5">
        <f t="shared" si="471"/>
        <v>1000</v>
      </c>
      <c r="O5057" s="6" t="str">
        <f t="shared" si="472"/>
        <v>No aplica (&lt;$19.990)</v>
      </c>
      <c r="P5057" s="7" t="str">
        <f t="array" ref="P5057">IF(OR(L5057="",K5057=""),"",IF(L5057&lt;19990,0,IF(L5057&lt;=30000,INDEX(Tarifas!$C$2:$C$37,MATCH(K5057,Tarifas!$A$2:$A$37,1)),IF(L5057&lt;=40000,INDEX(Tarifas!$D$2:$D$37,MATCH(K5057,Tarifas!$A$2:$A$37,1)),INDEX(Tarifas!$E$2:$E$37,MATCH(K5057,Tarifas!$A$2:$A$37,1))))))</f>
        <v/>
      </c>
      <c r="Q5057" s="7" t="str">
        <f t="shared" si="473"/>
        <v/>
      </c>
    </row>
    <row r="5058" spans="1:17" ht="15.75" customHeight="1" x14ac:dyDescent="0.25">
      <c r="A5058" s="2">
        <v>123</v>
      </c>
      <c r="B5058" s="2">
        <v>123</v>
      </c>
      <c r="C5058" s="2">
        <v>123</v>
      </c>
      <c r="D5058" s="2"/>
      <c r="E5058" s="3"/>
      <c r="F5058" s="3"/>
      <c r="G5058" s="3"/>
      <c r="H5058" s="3"/>
      <c r="I5058" s="3"/>
      <c r="J5058" s="4" t="str">
        <f t="shared" ref="J5058:J5121" si="474">IF(OR(H5058="",I5058=""),"",IF(H5058&gt;=I5058,"Se calcula por Peso","Se calcula por P volum"))</f>
        <v/>
      </c>
      <c r="K5058" s="3" t="str">
        <f t="shared" ref="K5058:K5121" si="475">IF(OR(H5058="",I5058=""),"",MAX(H5058,I5058))</f>
        <v/>
      </c>
      <c r="L5058" s="5">
        <v>12929</v>
      </c>
      <c r="M5058" s="2" t="str">
        <f t="shared" ref="M5058:M5121" si="476">IF(L5058="","",IF(L5058&lt;9990,"Hasta $9.989",IF(L5058&lt;=19990,"$9.990-$19.990","Sin costo fijo")))</f>
        <v>$9.990-$19.990</v>
      </c>
      <c r="N5058" s="5">
        <f t="shared" ref="N5058:N5121" si="477">IF(L5058="","",IF(L5058&lt;9990,700,IF(L5058&lt;=19990,1000,0)))</f>
        <v>1000</v>
      </c>
      <c r="O5058" s="6" t="str">
        <f t="shared" ref="O5058:O5121" si="478">IF(L5058="","",IF(L5058&lt;19990,"No aplica (&lt;$19.990)",IF(L5058&lt;=30000,"$19.990-$30.000",IF(L5058&lt;=40000,"$30.001-$40.000","Desde $40.001"))))</f>
        <v>No aplica (&lt;$19.990)</v>
      </c>
      <c r="P5058" s="7" t="str">
        <f t="array" ref="P5058">IF(OR(L5058="",K5058=""),"",IF(L5058&lt;19990,0,IF(L5058&lt;=30000,INDEX(Tarifas!$C$2:$C$37,MATCH(K5058,Tarifas!$A$2:$A$37,1)),IF(L5058&lt;=40000,INDEX(Tarifas!$D$2:$D$37,MATCH(K5058,Tarifas!$A$2:$A$37,1)),INDEX(Tarifas!$E$2:$E$37,MATCH(K5058,Tarifas!$A$2:$A$37,1))))))</f>
        <v/>
      </c>
      <c r="Q5058" s="7" t="str">
        <f t="shared" ref="Q5058:Q5121" si="479">IF(OR(N5058="",P5058=""),"",N5058+P5058)</f>
        <v/>
      </c>
    </row>
    <row r="5059" spans="1:17" ht="15.75" customHeight="1" x14ac:dyDescent="0.25">
      <c r="A5059" s="2">
        <v>123</v>
      </c>
      <c r="B5059" s="2">
        <v>123</v>
      </c>
      <c r="C5059" s="2">
        <v>123</v>
      </c>
      <c r="D5059" s="2"/>
      <c r="E5059" s="3"/>
      <c r="F5059" s="3"/>
      <c r="G5059" s="3"/>
      <c r="H5059" s="3"/>
      <c r="I5059" s="3"/>
      <c r="J5059" s="4" t="str">
        <f t="shared" si="474"/>
        <v/>
      </c>
      <c r="K5059" s="3" t="str">
        <f t="shared" si="475"/>
        <v/>
      </c>
      <c r="L5059" s="5">
        <v>12990</v>
      </c>
      <c r="M5059" s="2" t="str">
        <f t="shared" si="476"/>
        <v>$9.990-$19.990</v>
      </c>
      <c r="N5059" s="5">
        <f t="shared" si="477"/>
        <v>1000</v>
      </c>
      <c r="O5059" s="6" t="str">
        <f t="shared" si="478"/>
        <v>No aplica (&lt;$19.990)</v>
      </c>
      <c r="P5059" s="7" t="str">
        <f t="array" ref="P5059">IF(OR(L5059="",K5059=""),"",IF(L5059&lt;19990,0,IF(L5059&lt;=30000,INDEX(Tarifas!$C$2:$C$37,MATCH(K5059,Tarifas!$A$2:$A$37,1)),IF(L5059&lt;=40000,INDEX(Tarifas!$D$2:$D$37,MATCH(K5059,Tarifas!$A$2:$A$37,1)),INDEX(Tarifas!$E$2:$E$37,MATCH(K5059,Tarifas!$A$2:$A$37,1))))))</f>
        <v/>
      </c>
      <c r="Q5059" s="7" t="str">
        <f t="shared" si="479"/>
        <v/>
      </c>
    </row>
    <row r="5060" spans="1:17" ht="15.75" customHeight="1" x14ac:dyDescent="0.25">
      <c r="A5060" s="2">
        <v>123</v>
      </c>
      <c r="B5060" s="2">
        <v>123</v>
      </c>
      <c r="C5060" s="2">
        <v>123</v>
      </c>
      <c r="D5060" s="2"/>
      <c r="E5060" s="3"/>
      <c r="F5060" s="3"/>
      <c r="G5060" s="3"/>
      <c r="H5060" s="3"/>
      <c r="I5060" s="3"/>
      <c r="J5060" s="4" t="str">
        <f t="shared" si="474"/>
        <v/>
      </c>
      <c r="K5060" s="3" t="str">
        <f t="shared" si="475"/>
        <v/>
      </c>
      <c r="L5060" s="5">
        <v>12990</v>
      </c>
      <c r="M5060" s="2" t="str">
        <f t="shared" si="476"/>
        <v>$9.990-$19.990</v>
      </c>
      <c r="N5060" s="5">
        <f t="shared" si="477"/>
        <v>1000</v>
      </c>
      <c r="O5060" s="6" t="str">
        <f t="shared" si="478"/>
        <v>No aplica (&lt;$19.990)</v>
      </c>
      <c r="P5060" s="7" t="str">
        <f t="array" ref="P5060">IF(OR(L5060="",K5060=""),"",IF(L5060&lt;19990,0,IF(L5060&lt;=30000,INDEX(Tarifas!$C$2:$C$37,MATCH(K5060,Tarifas!$A$2:$A$37,1)),IF(L5060&lt;=40000,INDEX(Tarifas!$D$2:$D$37,MATCH(K5060,Tarifas!$A$2:$A$37,1)),INDEX(Tarifas!$E$2:$E$37,MATCH(K5060,Tarifas!$A$2:$A$37,1))))))</f>
        <v/>
      </c>
      <c r="Q5060" s="7" t="str">
        <f t="shared" si="479"/>
        <v/>
      </c>
    </row>
    <row r="5061" spans="1:17" ht="15.75" customHeight="1" x14ac:dyDescent="0.25">
      <c r="A5061" s="2">
        <v>123</v>
      </c>
      <c r="B5061" s="2">
        <v>123</v>
      </c>
      <c r="C5061" s="2">
        <v>123</v>
      </c>
      <c r="D5061" s="2"/>
      <c r="E5061" s="3"/>
      <c r="F5061" s="3"/>
      <c r="G5061" s="3"/>
      <c r="H5061" s="3"/>
      <c r="I5061" s="3"/>
      <c r="J5061" s="4" t="str">
        <f t="shared" si="474"/>
        <v/>
      </c>
      <c r="K5061" s="3" t="str">
        <f t="shared" si="475"/>
        <v/>
      </c>
      <c r="L5061" s="5">
        <v>12990</v>
      </c>
      <c r="M5061" s="2" t="str">
        <f t="shared" si="476"/>
        <v>$9.990-$19.990</v>
      </c>
      <c r="N5061" s="5">
        <f t="shared" si="477"/>
        <v>1000</v>
      </c>
      <c r="O5061" s="6" t="str">
        <f t="shared" si="478"/>
        <v>No aplica (&lt;$19.990)</v>
      </c>
      <c r="P5061" s="7" t="str">
        <f t="array" ref="P5061">IF(OR(L5061="",K5061=""),"",IF(L5061&lt;19990,0,IF(L5061&lt;=30000,INDEX(Tarifas!$C$2:$C$37,MATCH(K5061,Tarifas!$A$2:$A$37,1)),IF(L5061&lt;=40000,INDEX(Tarifas!$D$2:$D$37,MATCH(K5061,Tarifas!$A$2:$A$37,1)),INDEX(Tarifas!$E$2:$E$37,MATCH(K5061,Tarifas!$A$2:$A$37,1))))))</f>
        <v/>
      </c>
      <c r="Q5061" s="7" t="str">
        <f t="shared" si="479"/>
        <v/>
      </c>
    </row>
    <row r="5062" spans="1:17" ht="15.75" customHeight="1" x14ac:dyDescent="0.25">
      <c r="A5062" s="2">
        <v>123</v>
      </c>
      <c r="B5062" s="2">
        <v>123</v>
      </c>
      <c r="C5062" s="2">
        <v>123</v>
      </c>
      <c r="D5062" s="2"/>
      <c r="E5062" s="3"/>
      <c r="F5062" s="3"/>
      <c r="G5062" s="3"/>
      <c r="H5062" s="3"/>
      <c r="I5062" s="3"/>
      <c r="J5062" s="4" t="str">
        <f t="shared" si="474"/>
        <v/>
      </c>
      <c r="K5062" s="3" t="str">
        <f t="shared" si="475"/>
        <v/>
      </c>
      <c r="L5062" s="5">
        <v>12990</v>
      </c>
      <c r="M5062" s="2" t="str">
        <f t="shared" si="476"/>
        <v>$9.990-$19.990</v>
      </c>
      <c r="N5062" s="5">
        <f t="shared" si="477"/>
        <v>1000</v>
      </c>
      <c r="O5062" s="6" t="str">
        <f t="shared" si="478"/>
        <v>No aplica (&lt;$19.990)</v>
      </c>
      <c r="P5062" s="7" t="str">
        <f t="array" ref="P5062">IF(OR(L5062="",K5062=""),"",IF(L5062&lt;19990,0,IF(L5062&lt;=30000,INDEX(Tarifas!$C$2:$C$37,MATCH(K5062,Tarifas!$A$2:$A$37,1)),IF(L5062&lt;=40000,INDEX(Tarifas!$D$2:$D$37,MATCH(K5062,Tarifas!$A$2:$A$37,1)),INDEX(Tarifas!$E$2:$E$37,MATCH(K5062,Tarifas!$A$2:$A$37,1))))))</f>
        <v/>
      </c>
      <c r="Q5062" s="7" t="str">
        <f t="shared" si="479"/>
        <v/>
      </c>
    </row>
    <row r="5063" spans="1:17" ht="15.75" customHeight="1" x14ac:dyDescent="0.25">
      <c r="A5063" s="2">
        <v>123</v>
      </c>
      <c r="B5063" s="2">
        <v>123</v>
      </c>
      <c r="C5063" s="2">
        <v>123</v>
      </c>
      <c r="D5063" s="2"/>
      <c r="E5063" s="3"/>
      <c r="F5063" s="3"/>
      <c r="G5063" s="3"/>
      <c r="H5063" s="3"/>
      <c r="I5063" s="3"/>
      <c r="J5063" s="4" t="str">
        <f t="shared" si="474"/>
        <v/>
      </c>
      <c r="K5063" s="3" t="str">
        <f t="shared" si="475"/>
        <v/>
      </c>
      <c r="L5063" s="5">
        <v>12990</v>
      </c>
      <c r="M5063" s="2" t="str">
        <f t="shared" si="476"/>
        <v>$9.990-$19.990</v>
      </c>
      <c r="N5063" s="5">
        <f t="shared" si="477"/>
        <v>1000</v>
      </c>
      <c r="O5063" s="6" t="str">
        <f t="shared" si="478"/>
        <v>No aplica (&lt;$19.990)</v>
      </c>
      <c r="P5063" s="7" t="str">
        <f t="array" ref="P5063">IF(OR(L5063="",K5063=""),"",IF(L5063&lt;19990,0,IF(L5063&lt;=30000,INDEX(Tarifas!$C$2:$C$37,MATCH(K5063,Tarifas!$A$2:$A$37,1)),IF(L5063&lt;=40000,INDEX(Tarifas!$D$2:$D$37,MATCH(K5063,Tarifas!$A$2:$A$37,1)),INDEX(Tarifas!$E$2:$E$37,MATCH(K5063,Tarifas!$A$2:$A$37,1))))))</f>
        <v/>
      </c>
      <c r="Q5063" s="7" t="str">
        <f t="shared" si="479"/>
        <v/>
      </c>
    </row>
    <row r="5064" spans="1:17" ht="15.75" customHeight="1" x14ac:dyDescent="0.25">
      <c r="A5064" s="2">
        <v>123</v>
      </c>
      <c r="B5064" s="2">
        <v>123</v>
      </c>
      <c r="C5064" s="2">
        <v>123</v>
      </c>
      <c r="D5064" s="2"/>
      <c r="E5064" s="3"/>
      <c r="F5064" s="3"/>
      <c r="G5064" s="3"/>
      <c r="H5064" s="3"/>
      <c r="I5064" s="3"/>
      <c r="J5064" s="4" t="str">
        <f t="shared" si="474"/>
        <v/>
      </c>
      <c r="K5064" s="3" t="str">
        <f t="shared" si="475"/>
        <v/>
      </c>
      <c r="L5064" s="5">
        <v>12990</v>
      </c>
      <c r="M5064" s="2" t="str">
        <f t="shared" si="476"/>
        <v>$9.990-$19.990</v>
      </c>
      <c r="N5064" s="5">
        <f t="shared" si="477"/>
        <v>1000</v>
      </c>
      <c r="O5064" s="6" t="str">
        <f t="shared" si="478"/>
        <v>No aplica (&lt;$19.990)</v>
      </c>
      <c r="P5064" s="7" t="str">
        <f t="array" ref="P5064">IF(OR(L5064="",K5064=""),"",IF(L5064&lt;19990,0,IF(L5064&lt;=30000,INDEX(Tarifas!$C$2:$C$37,MATCH(K5064,Tarifas!$A$2:$A$37,1)),IF(L5064&lt;=40000,INDEX(Tarifas!$D$2:$D$37,MATCH(K5064,Tarifas!$A$2:$A$37,1)),INDEX(Tarifas!$E$2:$E$37,MATCH(K5064,Tarifas!$A$2:$A$37,1))))))</f>
        <v/>
      </c>
      <c r="Q5064" s="7" t="str">
        <f t="shared" si="479"/>
        <v/>
      </c>
    </row>
    <row r="5065" spans="1:17" ht="15.75" customHeight="1" x14ac:dyDescent="0.25">
      <c r="A5065" s="2">
        <v>123</v>
      </c>
      <c r="B5065" s="2">
        <v>123</v>
      </c>
      <c r="C5065" s="2">
        <v>123</v>
      </c>
      <c r="D5065" s="2"/>
      <c r="E5065" s="3"/>
      <c r="F5065" s="3"/>
      <c r="G5065" s="3"/>
      <c r="H5065" s="3"/>
      <c r="I5065" s="3"/>
      <c r="J5065" s="4" t="str">
        <f t="shared" si="474"/>
        <v/>
      </c>
      <c r="K5065" s="3" t="str">
        <f t="shared" si="475"/>
        <v/>
      </c>
      <c r="L5065" s="5">
        <v>13190</v>
      </c>
      <c r="M5065" s="2" t="str">
        <f t="shared" si="476"/>
        <v>$9.990-$19.990</v>
      </c>
      <c r="N5065" s="5">
        <f t="shared" si="477"/>
        <v>1000</v>
      </c>
      <c r="O5065" s="6" t="str">
        <f t="shared" si="478"/>
        <v>No aplica (&lt;$19.990)</v>
      </c>
      <c r="P5065" s="7" t="str">
        <f t="array" ref="P5065">IF(OR(L5065="",K5065=""),"",IF(L5065&lt;19990,0,IF(L5065&lt;=30000,INDEX(Tarifas!$C$2:$C$37,MATCH(K5065,Tarifas!$A$2:$A$37,1)),IF(L5065&lt;=40000,INDEX(Tarifas!$D$2:$D$37,MATCH(K5065,Tarifas!$A$2:$A$37,1)),INDEX(Tarifas!$E$2:$E$37,MATCH(K5065,Tarifas!$A$2:$A$37,1))))))</f>
        <v/>
      </c>
      <c r="Q5065" s="7" t="str">
        <f t="shared" si="479"/>
        <v/>
      </c>
    </row>
    <row r="5066" spans="1:17" ht="15.75" customHeight="1" x14ac:dyDescent="0.25">
      <c r="A5066" s="2">
        <v>123</v>
      </c>
      <c r="B5066" s="2">
        <v>123</v>
      </c>
      <c r="C5066" s="2">
        <v>123</v>
      </c>
      <c r="D5066" s="2"/>
      <c r="E5066" s="3"/>
      <c r="F5066" s="3"/>
      <c r="G5066" s="3"/>
      <c r="H5066" s="3"/>
      <c r="I5066" s="3"/>
      <c r="J5066" s="4" t="str">
        <f t="shared" si="474"/>
        <v/>
      </c>
      <c r="K5066" s="3" t="str">
        <f t="shared" si="475"/>
        <v/>
      </c>
      <c r="L5066" s="5">
        <v>13190</v>
      </c>
      <c r="M5066" s="2" t="str">
        <f t="shared" si="476"/>
        <v>$9.990-$19.990</v>
      </c>
      <c r="N5066" s="5">
        <f t="shared" si="477"/>
        <v>1000</v>
      </c>
      <c r="O5066" s="6" t="str">
        <f t="shared" si="478"/>
        <v>No aplica (&lt;$19.990)</v>
      </c>
      <c r="P5066" s="7" t="str">
        <f t="array" ref="P5066">IF(OR(L5066="",K5066=""),"",IF(L5066&lt;19990,0,IF(L5066&lt;=30000,INDEX(Tarifas!$C$2:$C$37,MATCH(K5066,Tarifas!$A$2:$A$37,1)),IF(L5066&lt;=40000,INDEX(Tarifas!$D$2:$D$37,MATCH(K5066,Tarifas!$A$2:$A$37,1)),INDEX(Tarifas!$E$2:$E$37,MATCH(K5066,Tarifas!$A$2:$A$37,1))))))</f>
        <v/>
      </c>
      <c r="Q5066" s="7" t="str">
        <f t="shared" si="479"/>
        <v/>
      </c>
    </row>
    <row r="5067" spans="1:17" ht="15.75" customHeight="1" x14ac:dyDescent="0.25">
      <c r="A5067" s="2">
        <v>123</v>
      </c>
      <c r="B5067" s="2">
        <v>123</v>
      </c>
      <c r="C5067" s="2">
        <v>123</v>
      </c>
      <c r="D5067" s="2"/>
      <c r="E5067" s="3"/>
      <c r="F5067" s="3"/>
      <c r="G5067" s="3"/>
      <c r="H5067" s="3"/>
      <c r="I5067" s="3"/>
      <c r="J5067" s="4" t="str">
        <f t="shared" si="474"/>
        <v/>
      </c>
      <c r="K5067" s="3" t="str">
        <f t="shared" si="475"/>
        <v/>
      </c>
      <c r="L5067" s="5">
        <v>13570</v>
      </c>
      <c r="M5067" s="2" t="str">
        <f t="shared" si="476"/>
        <v>$9.990-$19.990</v>
      </c>
      <c r="N5067" s="5">
        <f t="shared" si="477"/>
        <v>1000</v>
      </c>
      <c r="O5067" s="6" t="str">
        <f t="shared" si="478"/>
        <v>No aplica (&lt;$19.990)</v>
      </c>
      <c r="P5067" s="7" t="str">
        <f t="array" ref="P5067">IF(OR(L5067="",K5067=""),"",IF(L5067&lt;19990,0,IF(L5067&lt;=30000,INDEX(Tarifas!$C$2:$C$37,MATCH(K5067,Tarifas!$A$2:$A$37,1)),IF(L5067&lt;=40000,INDEX(Tarifas!$D$2:$D$37,MATCH(K5067,Tarifas!$A$2:$A$37,1)),INDEX(Tarifas!$E$2:$E$37,MATCH(K5067,Tarifas!$A$2:$A$37,1))))))</f>
        <v/>
      </c>
      <c r="Q5067" s="7" t="str">
        <f t="shared" si="479"/>
        <v/>
      </c>
    </row>
    <row r="5068" spans="1:17" ht="15.75" customHeight="1" x14ac:dyDescent="0.25">
      <c r="A5068" s="2">
        <v>123</v>
      </c>
      <c r="B5068" s="2">
        <v>123</v>
      </c>
      <c r="C5068" s="2">
        <v>123</v>
      </c>
      <c r="D5068" s="2"/>
      <c r="E5068" s="3"/>
      <c r="F5068" s="3"/>
      <c r="G5068" s="3"/>
      <c r="H5068" s="3"/>
      <c r="I5068" s="3"/>
      <c r="J5068" s="4" t="str">
        <f t="shared" si="474"/>
        <v/>
      </c>
      <c r="K5068" s="3" t="str">
        <f t="shared" si="475"/>
        <v/>
      </c>
      <c r="L5068" s="5">
        <v>13590</v>
      </c>
      <c r="M5068" s="2" t="str">
        <f t="shared" si="476"/>
        <v>$9.990-$19.990</v>
      </c>
      <c r="N5068" s="5">
        <f t="shared" si="477"/>
        <v>1000</v>
      </c>
      <c r="O5068" s="6" t="str">
        <f t="shared" si="478"/>
        <v>No aplica (&lt;$19.990)</v>
      </c>
      <c r="P5068" s="7" t="str">
        <f t="array" ref="P5068">IF(OR(L5068="",K5068=""),"",IF(L5068&lt;19990,0,IF(L5068&lt;=30000,INDEX(Tarifas!$C$2:$C$37,MATCH(K5068,Tarifas!$A$2:$A$37,1)),IF(L5068&lt;=40000,INDEX(Tarifas!$D$2:$D$37,MATCH(K5068,Tarifas!$A$2:$A$37,1)),INDEX(Tarifas!$E$2:$E$37,MATCH(K5068,Tarifas!$A$2:$A$37,1))))))</f>
        <v/>
      </c>
      <c r="Q5068" s="7" t="str">
        <f t="shared" si="479"/>
        <v/>
      </c>
    </row>
    <row r="5069" spans="1:17" ht="15.75" customHeight="1" x14ac:dyDescent="0.25">
      <c r="A5069" s="2">
        <v>123</v>
      </c>
      <c r="B5069" s="2">
        <v>123</v>
      </c>
      <c r="C5069" s="2">
        <v>123</v>
      </c>
      <c r="D5069" s="2"/>
      <c r="E5069" s="3"/>
      <c r="F5069" s="3"/>
      <c r="G5069" s="3"/>
      <c r="H5069" s="3"/>
      <c r="I5069" s="3"/>
      <c r="J5069" s="4" t="str">
        <f t="shared" si="474"/>
        <v/>
      </c>
      <c r="K5069" s="3" t="str">
        <f t="shared" si="475"/>
        <v/>
      </c>
      <c r="L5069" s="5">
        <v>13590</v>
      </c>
      <c r="M5069" s="2" t="str">
        <f t="shared" si="476"/>
        <v>$9.990-$19.990</v>
      </c>
      <c r="N5069" s="5">
        <f t="shared" si="477"/>
        <v>1000</v>
      </c>
      <c r="O5069" s="6" t="str">
        <f t="shared" si="478"/>
        <v>No aplica (&lt;$19.990)</v>
      </c>
      <c r="P5069" s="7" t="str">
        <f t="array" ref="P5069">IF(OR(L5069="",K5069=""),"",IF(L5069&lt;19990,0,IF(L5069&lt;=30000,INDEX(Tarifas!$C$2:$C$37,MATCH(K5069,Tarifas!$A$2:$A$37,1)),IF(L5069&lt;=40000,INDEX(Tarifas!$D$2:$D$37,MATCH(K5069,Tarifas!$A$2:$A$37,1)),INDEX(Tarifas!$E$2:$E$37,MATCH(K5069,Tarifas!$A$2:$A$37,1))))))</f>
        <v/>
      </c>
      <c r="Q5069" s="7" t="str">
        <f t="shared" si="479"/>
        <v/>
      </c>
    </row>
    <row r="5070" spans="1:17" ht="15.75" customHeight="1" x14ac:dyDescent="0.25">
      <c r="A5070" s="2">
        <v>123</v>
      </c>
      <c r="B5070" s="2">
        <v>123</v>
      </c>
      <c r="C5070" s="2">
        <v>123</v>
      </c>
      <c r="D5070" s="2"/>
      <c r="E5070" s="3"/>
      <c r="F5070" s="3"/>
      <c r="G5070" s="3"/>
      <c r="H5070" s="3"/>
      <c r="I5070" s="3"/>
      <c r="J5070" s="4" t="str">
        <f t="shared" si="474"/>
        <v/>
      </c>
      <c r="K5070" s="3" t="str">
        <f t="shared" si="475"/>
        <v/>
      </c>
      <c r="L5070" s="5">
        <v>13850</v>
      </c>
      <c r="M5070" s="2" t="str">
        <f t="shared" si="476"/>
        <v>$9.990-$19.990</v>
      </c>
      <c r="N5070" s="5">
        <f t="shared" si="477"/>
        <v>1000</v>
      </c>
      <c r="O5070" s="6" t="str">
        <f t="shared" si="478"/>
        <v>No aplica (&lt;$19.990)</v>
      </c>
      <c r="P5070" s="7" t="str">
        <f t="array" ref="P5070">IF(OR(L5070="",K5070=""),"",IF(L5070&lt;19990,0,IF(L5070&lt;=30000,INDEX(Tarifas!$C$2:$C$37,MATCH(K5070,Tarifas!$A$2:$A$37,1)),IF(L5070&lt;=40000,INDEX(Tarifas!$D$2:$D$37,MATCH(K5070,Tarifas!$A$2:$A$37,1)),INDEX(Tarifas!$E$2:$E$37,MATCH(K5070,Tarifas!$A$2:$A$37,1))))))</f>
        <v/>
      </c>
      <c r="Q5070" s="7" t="str">
        <f t="shared" si="479"/>
        <v/>
      </c>
    </row>
    <row r="5071" spans="1:17" ht="15.75" customHeight="1" x14ac:dyDescent="0.25">
      <c r="A5071" s="2">
        <v>123</v>
      </c>
      <c r="B5071" s="2">
        <v>123</v>
      </c>
      <c r="C5071" s="2">
        <v>123</v>
      </c>
      <c r="D5071" s="2"/>
      <c r="E5071" s="3"/>
      <c r="F5071" s="3"/>
      <c r="G5071" s="3"/>
      <c r="H5071" s="3"/>
      <c r="I5071" s="3"/>
      <c r="J5071" s="4" t="str">
        <f t="shared" si="474"/>
        <v/>
      </c>
      <c r="K5071" s="3" t="str">
        <f t="shared" si="475"/>
        <v/>
      </c>
      <c r="L5071" s="5">
        <v>13850</v>
      </c>
      <c r="M5071" s="2" t="str">
        <f t="shared" si="476"/>
        <v>$9.990-$19.990</v>
      </c>
      <c r="N5071" s="5">
        <f t="shared" si="477"/>
        <v>1000</v>
      </c>
      <c r="O5071" s="6" t="str">
        <f t="shared" si="478"/>
        <v>No aplica (&lt;$19.990)</v>
      </c>
      <c r="P5071" s="7" t="str">
        <f t="array" ref="P5071">IF(OR(L5071="",K5071=""),"",IF(L5071&lt;19990,0,IF(L5071&lt;=30000,INDEX(Tarifas!$C$2:$C$37,MATCH(K5071,Tarifas!$A$2:$A$37,1)),IF(L5071&lt;=40000,INDEX(Tarifas!$D$2:$D$37,MATCH(K5071,Tarifas!$A$2:$A$37,1)),INDEX(Tarifas!$E$2:$E$37,MATCH(K5071,Tarifas!$A$2:$A$37,1))))))</f>
        <v/>
      </c>
      <c r="Q5071" s="7" t="str">
        <f t="shared" si="479"/>
        <v/>
      </c>
    </row>
    <row r="5072" spans="1:17" ht="15.75" customHeight="1" x14ac:dyDescent="0.25">
      <c r="A5072" s="2">
        <v>123</v>
      </c>
      <c r="B5072" s="2">
        <v>123</v>
      </c>
      <c r="C5072" s="2">
        <v>123</v>
      </c>
      <c r="D5072" s="2"/>
      <c r="E5072" s="3"/>
      <c r="F5072" s="3"/>
      <c r="G5072" s="3"/>
      <c r="H5072" s="3"/>
      <c r="I5072" s="3"/>
      <c r="J5072" s="4" t="str">
        <f t="shared" si="474"/>
        <v/>
      </c>
      <c r="K5072" s="3" t="str">
        <f t="shared" si="475"/>
        <v/>
      </c>
      <c r="L5072" s="5">
        <v>13990</v>
      </c>
      <c r="M5072" s="2" t="str">
        <f t="shared" si="476"/>
        <v>$9.990-$19.990</v>
      </c>
      <c r="N5072" s="5">
        <f t="shared" si="477"/>
        <v>1000</v>
      </c>
      <c r="O5072" s="6" t="str">
        <f t="shared" si="478"/>
        <v>No aplica (&lt;$19.990)</v>
      </c>
      <c r="P5072" s="7" t="str">
        <f t="array" ref="P5072">IF(OR(L5072="",K5072=""),"",IF(L5072&lt;19990,0,IF(L5072&lt;=30000,INDEX(Tarifas!$C$2:$C$37,MATCH(K5072,Tarifas!$A$2:$A$37,1)),IF(L5072&lt;=40000,INDEX(Tarifas!$D$2:$D$37,MATCH(K5072,Tarifas!$A$2:$A$37,1)),INDEX(Tarifas!$E$2:$E$37,MATCH(K5072,Tarifas!$A$2:$A$37,1))))))</f>
        <v/>
      </c>
      <c r="Q5072" s="7" t="str">
        <f t="shared" si="479"/>
        <v/>
      </c>
    </row>
    <row r="5073" spans="1:17" ht="15.75" customHeight="1" x14ac:dyDescent="0.25">
      <c r="A5073" s="2">
        <v>123</v>
      </c>
      <c r="B5073" s="2">
        <v>123</v>
      </c>
      <c r="C5073" s="2">
        <v>123</v>
      </c>
      <c r="D5073" s="2"/>
      <c r="E5073" s="3"/>
      <c r="F5073" s="3"/>
      <c r="G5073" s="3"/>
      <c r="H5073" s="3"/>
      <c r="I5073" s="3"/>
      <c r="J5073" s="4" t="str">
        <f t="shared" si="474"/>
        <v/>
      </c>
      <c r="K5073" s="3" t="str">
        <f t="shared" si="475"/>
        <v/>
      </c>
      <c r="L5073" s="5">
        <v>13990</v>
      </c>
      <c r="M5073" s="2" t="str">
        <f t="shared" si="476"/>
        <v>$9.990-$19.990</v>
      </c>
      <c r="N5073" s="5">
        <f t="shared" si="477"/>
        <v>1000</v>
      </c>
      <c r="O5073" s="6" t="str">
        <f t="shared" si="478"/>
        <v>No aplica (&lt;$19.990)</v>
      </c>
      <c r="P5073" s="7" t="str">
        <f t="array" ref="P5073">IF(OR(L5073="",K5073=""),"",IF(L5073&lt;19990,0,IF(L5073&lt;=30000,INDEX(Tarifas!$C$2:$C$37,MATCH(K5073,Tarifas!$A$2:$A$37,1)),IF(L5073&lt;=40000,INDEX(Tarifas!$D$2:$D$37,MATCH(K5073,Tarifas!$A$2:$A$37,1)),INDEX(Tarifas!$E$2:$E$37,MATCH(K5073,Tarifas!$A$2:$A$37,1))))))</f>
        <v/>
      </c>
      <c r="Q5073" s="7" t="str">
        <f t="shared" si="479"/>
        <v/>
      </c>
    </row>
    <row r="5074" spans="1:17" ht="15.75" customHeight="1" x14ac:dyDescent="0.25">
      <c r="A5074" s="2">
        <v>123</v>
      </c>
      <c r="B5074" s="2">
        <v>123</v>
      </c>
      <c r="C5074" s="2">
        <v>123</v>
      </c>
      <c r="D5074" s="2"/>
      <c r="E5074" s="3"/>
      <c r="F5074" s="3"/>
      <c r="G5074" s="3"/>
      <c r="H5074" s="3"/>
      <c r="I5074" s="3"/>
      <c r="J5074" s="4" t="str">
        <f t="shared" si="474"/>
        <v/>
      </c>
      <c r="K5074" s="3" t="str">
        <f t="shared" si="475"/>
        <v/>
      </c>
      <c r="L5074" s="5">
        <v>13990</v>
      </c>
      <c r="M5074" s="2" t="str">
        <f t="shared" si="476"/>
        <v>$9.990-$19.990</v>
      </c>
      <c r="N5074" s="5">
        <f t="shared" si="477"/>
        <v>1000</v>
      </c>
      <c r="O5074" s="6" t="str">
        <f t="shared" si="478"/>
        <v>No aplica (&lt;$19.990)</v>
      </c>
      <c r="P5074" s="7" t="str">
        <f t="array" ref="P5074">IF(OR(L5074="",K5074=""),"",IF(L5074&lt;19990,0,IF(L5074&lt;=30000,INDEX(Tarifas!$C$2:$C$37,MATCH(K5074,Tarifas!$A$2:$A$37,1)),IF(L5074&lt;=40000,INDEX(Tarifas!$D$2:$D$37,MATCH(K5074,Tarifas!$A$2:$A$37,1)),INDEX(Tarifas!$E$2:$E$37,MATCH(K5074,Tarifas!$A$2:$A$37,1))))))</f>
        <v/>
      </c>
      <c r="Q5074" s="7" t="str">
        <f t="shared" si="479"/>
        <v/>
      </c>
    </row>
    <row r="5075" spans="1:17" ht="15.75" customHeight="1" x14ac:dyDescent="0.25">
      <c r="A5075" s="2">
        <v>123</v>
      </c>
      <c r="B5075" s="2">
        <v>123</v>
      </c>
      <c r="C5075" s="2">
        <v>123</v>
      </c>
      <c r="D5075" s="2"/>
      <c r="E5075" s="3"/>
      <c r="F5075" s="3"/>
      <c r="G5075" s="3"/>
      <c r="H5075" s="3"/>
      <c r="I5075" s="3"/>
      <c r="J5075" s="4" t="str">
        <f t="shared" si="474"/>
        <v/>
      </c>
      <c r="K5075" s="3" t="str">
        <f t="shared" si="475"/>
        <v/>
      </c>
      <c r="L5075" s="5">
        <v>13990</v>
      </c>
      <c r="M5075" s="2" t="str">
        <f t="shared" si="476"/>
        <v>$9.990-$19.990</v>
      </c>
      <c r="N5075" s="5">
        <f t="shared" si="477"/>
        <v>1000</v>
      </c>
      <c r="O5075" s="6" t="str">
        <f t="shared" si="478"/>
        <v>No aplica (&lt;$19.990)</v>
      </c>
      <c r="P5075" s="7" t="str">
        <f t="array" ref="P5075">IF(OR(L5075="",K5075=""),"",IF(L5075&lt;19990,0,IF(L5075&lt;=30000,INDEX(Tarifas!$C$2:$C$37,MATCH(K5075,Tarifas!$A$2:$A$37,1)),IF(L5075&lt;=40000,INDEX(Tarifas!$D$2:$D$37,MATCH(K5075,Tarifas!$A$2:$A$37,1)),INDEX(Tarifas!$E$2:$E$37,MATCH(K5075,Tarifas!$A$2:$A$37,1))))))</f>
        <v/>
      </c>
      <c r="Q5075" s="7" t="str">
        <f t="shared" si="479"/>
        <v/>
      </c>
    </row>
    <row r="5076" spans="1:17" ht="15.75" customHeight="1" x14ac:dyDescent="0.25">
      <c r="A5076" s="2">
        <v>123</v>
      </c>
      <c r="B5076" s="2">
        <v>123</v>
      </c>
      <c r="C5076" s="2">
        <v>123</v>
      </c>
      <c r="D5076" s="2"/>
      <c r="E5076" s="3"/>
      <c r="F5076" s="3"/>
      <c r="G5076" s="3"/>
      <c r="H5076" s="3"/>
      <c r="I5076" s="3"/>
      <c r="J5076" s="4" t="str">
        <f t="shared" si="474"/>
        <v/>
      </c>
      <c r="K5076" s="3" t="str">
        <f t="shared" si="475"/>
        <v/>
      </c>
      <c r="L5076" s="5">
        <v>13990</v>
      </c>
      <c r="M5076" s="2" t="str">
        <f t="shared" si="476"/>
        <v>$9.990-$19.990</v>
      </c>
      <c r="N5076" s="5">
        <f t="shared" si="477"/>
        <v>1000</v>
      </c>
      <c r="O5076" s="6" t="str">
        <f t="shared" si="478"/>
        <v>No aplica (&lt;$19.990)</v>
      </c>
      <c r="P5076" s="7" t="str">
        <f t="array" ref="P5076">IF(OR(L5076="",K5076=""),"",IF(L5076&lt;19990,0,IF(L5076&lt;=30000,INDEX(Tarifas!$C$2:$C$37,MATCH(K5076,Tarifas!$A$2:$A$37,1)),IF(L5076&lt;=40000,INDEX(Tarifas!$D$2:$D$37,MATCH(K5076,Tarifas!$A$2:$A$37,1)),INDEX(Tarifas!$E$2:$E$37,MATCH(K5076,Tarifas!$A$2:$A$37,1))))))</f>
        <v/>
      </c>
      <c r="Q5076" s="7" t="str">
        <f t="shared" si="479"/>
        <v/>
      </c>
    </row>
    <row r="5077" spans="1:17" ht="15.75" customHeight="1" x14ac:dyDescent="0.25">
      <c r="A5077" s="2">
        <v>123</v>
      </c>
      <c r="B5077" s="2">
        <v>123</v>
      </c>
      <c r="C5077" s="2">
        <v>123</v>
      </c>
      <c r="D5077" s="2"/>
      <c r="E5077" s="3"/>
      <c r="F5077" s="3"/>
      <c r="G5077" s="3"/>
      <c r="H5077" s="3"/>
      <c r="I5077" s="3"/>
      <c r="J5077" s="4" t="str">
        <f t="shared" si="474"/>
        <v/>
      </c>
      <c r="K5077" s="3" t="str">
        <f t="shared" si="475"/>
        <v/>
      </c>
      <c r="L5077" s="5">
        <v>13990</v>
      </c>
      <c r="M5077" s="2" t="str">
        <f t="shared" si="476"/>
        <v>$9.990-$19.990</v>
      </c>
      <c r="N5077" s="5">
        <f t="shared" si="477"/>
        <v>1000</v>
      </c>
      <c r="O5077" s="6" t="str">
        <f t="shared" si="478"/>
        <v>No aplica (&lt;$19.990)</v>
      </c>
      <c r="P5077" s="7" t="str">
        <f t="array" ref="P5077">IF(OR(L5077="",K5077=""),"",IF(L5077&lt;19990,0,IF(L5077&lt;=30000,INDEX(Tarifas!$C$2:$C$37,MATCH(K5077,Tarifas!$A$2:$A$37,1)),IF(L5077&lt;=40000,INDEX(Tarifas!$D$2:$D$37,MATCH(K5077,Tarifas!$A$2:$A$37,1)),INDEX(Tarifas!$E$2:$E$37,MATCH(K5077,Tarifas!$A$2:$A$37,1))))))</f>
        <v/>
      </c>
      <c r="Q5077" s="7" t="str">
        <f t="shared" si="479"/>
        <v/>
      </c>
    </row>
    <row r="5078" spans="1:17" ht="15.75" customHeight="1" x14ac:dyDescent="0.25">
      <c r="A5078" s="2">
        <v>123</v>
      </c>
      <c r="B5078" s="2">
        <v>123</v>
      </c>
      <c r="C5078" s="2">
        <v>123</v>
      </c>
      <c r="D5078" s="2"/>
      <c r="E5078" s="3"/>
      <c r="F5078" s="3"/>
      <c r="G5078" s="3"/>
      <c r="H5078" s="3"/>
      <c r="I5078" s="3"/>
      <c r="J5078" s="4" t="str">
        <f t="shared" si="474"/>
        <v/>
      </c>
      <c r="K5078" s="3" t="str">
        <f t="shared" si="475"/>
        <v/>
      </c>
      <c r="L5078" s="5">
        <v>13990</v>
      </c>
      <c r="M5078" s="2" t="str">
        <f t="shared" si="476"/>
        <v>$9.990-$19.990</v>
      </c>
      <c r="N5078" s="5">
        <f t="shared" si="477"/>
        <v>1000</v>
      </c>
      <c r="O5078" s="6" t="str">
        <f t="shared" si="478"/>
        <v>No aplica (&lt;$19.990)</v>
      </c>
      <c r="P5078" s="7" t="str">
        <f t="array" ref="P5078">IF(OR(L5078="",K5078=""),"",IF(L5078&lt;19990,0,IF(L5078&lt;=30000,INDEX(Tarifas!$C$2:$C$37,MATCH(K5078,Tarifas!$A$2:$A$37,1)),IF(L5078&lt;=40000,INDEX(Tarifas!$D$2:$D$37,MATCH(K5078,Tarifas!$A$2:$A$37,1)),INDEX(Tarifas!$E$2:$E$37,MATCH(K5078,Tarifas!$A$2:$A$37,1))))))</f>
        <v/>
      </c>
      <c r="Q5078" s="7" t="str">
        <f t="shared" si="479"/>
        <v/>
      </c>
    </row>
    <row r="5079" spans="1:17" ht="15.75" customHeight="1" x14ac:dyDescent="0.25">
      <c r="A5079" s="2">
        <v>123</v>
      </c>
      <c r="B5079" s="2">
        <v>123</v>
      </c>
      <c r="C5079" s="2">
        <v>123</v>
      </c>
      <c r="D5079" s="2"/>
      <c r="E5079" s="3"/>
      <c r="F5079" s="3"/>
      <c r="G5079" s="3"/>
      <c r="H5079" s="3"/>
      <c r="I5079" s="3"/>
      <c r="J5079" s="4" t="str">
        <f t="shared" si="474"/>
        <v/>
      </c>
      <c r="K5079" s="3" t="str">
        <f t="shared" si="475"/>
        <v/>
      </c>
      <c r="L5079" s="5">
        <v>14294</v>
      </c>
      <c r="M5079" s="2" t="str">
        <f t="shared" si="476"/>
        <v>$9.990-$19.990</v>
      </c>
      <c r="N5079" s="5">
        <f t="shared" si="477"/>
        <v>1000</v>
      </c>
      <c r="O5079" s="6" t="str">
        <f t="shared" si="478"/>
        <v>No aplica (&lt;$19.990)</v>
      </c>
      <c r="P5079" s="7" t="str">
        <f t="array" ref="P5079">IF(OR(L5079="",K5079=""),"",IF(L5079&lt;19990,0,IF(L5079&lt;=30000,INDEX(Tarifas!$C$2:$C$37,MATCH(K5079,Tarifas!$A$2:$A$37,1)),IF(L5079&lt;=40000,INDEX(Tarifas!$D$2:$D$37,MATCH(K5079,Tarifas!$A$2:$A$37,1)),INDEX(Tarifas!$E$2:$E$37,MATCH(K5079,Tarifas!$A$2:$A$37,1))))))</f>
        <v/>
      </c>
      <c r="Q5079" s="7" t="str">
        <f t="shared" si="479"/>
        <v/>
      </c>
    </row>
    <row r="5080" spans="1:17" ht="15.75" customHeight="1" x14ac:dyDescent="0.25">
      <c r="A5080" s="2">
        <v>123</v>
      </c>
      <c r="B5080" s="2">
        <v>123</v>
      </c>
      <c r="C5080" s="2">
        <v>123</v>
      </c>
      <c r="D5080" s="2"/>
      <c r="E5080" s="3"/>
      <c r="F5080" s="3"/>
      <c r="G5080" s="3"/>
      <c r="H5080" s="3"/>
      <c r="I5080" s="3"/>
      <c r="J5080" s="4" t="str">
        <f t="shared" si="474"/>
        <v/>
      </c>
      <c r="K5080" s="3" t="str">
        <f t="shared" si="475"/>
        <v/>
      </c>
      <c r="L5080" s="5">
        <v>14294</v>
      </c>
      <c r="M5080" s="2" t="str">
        <f t="shared" si="476"/>
        <v>$9.990-$19.990</v>
      </c>
      <c r="N5080" s="5">
        <f t="shared" si="477"/>
        <v>1000</v>
      </c>
      <c r="O5080" s="6" t="str">
        <f t="shared" si="478"/>
        <v>No aplica (&lt;$19.990)</v>
      </c>
      <c r="P5080" s="7" t="str">
        <f t="array" ref="P5080">IF(OR(L5080="",K5080=""),"",IF(L5080&lt;19990,0,IF(L5080&lt;=30000,INDEX(Tarifas!$C$2:$C$37,MATCH(K5080,Tarifas!$A$2:$A$37,1)),IF(L5080&lt;=40000,INDEX(Tarifas!$D$2:$D$37,MATCH(K5080,Tarifas!$A$2:$A$37,1)),INDEX(Tarifas!$E$2:$E$37,MATCH(K5080,Tarifas!$A$2:$A$37,1))))))</f>
        <v/>
      </c>
      <c r="Q5080" s="7" t="str">
        <f t="shared" si="479"/>
        <v/>
      </c>
    </row>
    <row r="5081" spans="1:17" ht="15.75" customHeight="1" x14ac:dyDescent="0.25">
      <c r="A5081" s="2">
        <v>123</v>
      </c>
      <c r="B5081" s="2">
        <v>123</v>
      </c>
      <c r="C5081" s="2">
        <v>123</v>
      </c>
      <c r="D5081" s="2"/>
      <c r="E5081" s="3"/>
      <c r="F5081" s="3"/>
      <c r="G5081" s="3"/>
      <c r="H5081" s="3"/>
      <c r="I5081" s="3"/>
      <c r="J5081" s="4" t="str">
        <f t="shared" si="474"/>
        <v/>
      </c>
      <c r="K5081" s="3" t="str">
        <f t="shared" si="475"/>
        <v/>
      </c>
      <c r="L5081" s="5">
        <v>14490</v>
      </c>
      <c r="M5081" s="2" t="str">
        <f t="shared" si="476"/>
        <v>$9.990-$19.990</v>
      </c>
      <c r="N5081" s="5">
        <f t="shared" si="477"/>
        <v>1000</v>
      </c>
      <c r="O5081" s="6" t="str">
        <f t="shared" si="478"/>
        <v>No aplica (&lt;$19.990)</v>
      </c>
      <c r="P5081" s="7" t="str">
        <f t="array" ref="P5081">IF(OR(L5081="",K5081=""),"",IF(L5081&lt;19990,0,IF(L5081&lt;=30000,INDEX(Tarifas!$C$2:$C$37,MATCH(K5081,Tarifas!$A$2:$A$37,1)),IF(L5081&lt;=40000,INDEX(Tarifas!$D$2:$D$37,MATCH(K5081,Tarifas!$A$2:$A$37,1)),INDEX(Tarifas!$E$2:$E$37,MATCH(K5081,Tarifas!$A$2:$A$37,1))))))</f>
        <v/>
      </c>
      <c r="Q5081" s="7" t="str">
        <f t="shared" si="479"/>
        <v/>
      </c>
    </row>
    <row r="5082" spans="1:17" ht="15.75" customHeight="1" x14ac:dyDescent="0.25">
      <c r="A5082" s="2">
        <v>123</v>
      </c>
      <c r="B5082" s="2">
        <v>123</v>
      </c>
      <c r="C5082" s="2">
        <v>123</v>
      </c>
      <c r="D5082" s="2"/>
      <c r="E5082" s="3"/>
      <c r="F5082" s="3"/>
      <c r="G5082" s="3"/>
      <c r="H5082" s="3"/>
      <c r="I5082" s="3"/>
      <c r="J5082" s="4" t="str">
        <f t="shared" si="474"/>
        <v/>
      </c>
      <c r="K5082" s="3" t="str">
        <f t="shared" si="475"/>
        <v/>
      </c>
      <c r="L5082" s="5">
        <v>14790</v>
      </c>
      <c r="M5082" s="2" t="str">
        <f t="shared" si="476"/>
        <v>$9.990-$19.990</v>
      </c>
      <c r="N5082" s="5">
        <f t="shared" si="477"/>
        <v>1000</v>
      </c>
      <c r="O5082" s="6" t="str">
        <f t="shared" si="478"/>
        <v>No aplica (&lt;$19.990)</v>
      </c>
      <c r="P5082" s="7" t="str">
        <f t="array" ref="P5082">IF(OR(L5082="",K5082=""),"",IF(L5082&lt;19990,0,IF(L5082&lt;=30000,INDEX(Tarifas!$C$2:$C$37,MATCH(K5082,Tarifas!$A$2:$A$37,1)),IF(L5082&lt;=40000,INDEX(Tarifas!$D$2:$D$37,MATCH(K5082,Tarifas!$A$2:$A$37,1)),INDEX(Tarifas!$E$2:$E$37,MATCH(K5082,Tarifas!$A$2:$A$37,1))))))</f>
        <v/>
      </c>
      <c r="Q5082" s="7" t="str">
        <f t="shared" si="479"/>
        <v/>
      </c>
    </row>
    <row r="5083" spans="1:17" ht="15.75" customHeight="1" x14ac:dyDescent="0.25">
      <c r="A5083" s="2">
        <v>123</v>
      </c>
      <c r="B5083" s="2">
        <v>123</v>
      </c>
      <c r="C5083" s="2">
        <v>123</v>
      </c>
      <c r="D5083" s="2"/>
      <c r="E5083" s="3"/>
      <c r="F5083" s="3"/>
      <c r="G5083" s="3"/>
      <c r="H5083" s="3"/>
      <c r="I5083" s="3"/>
      <c r="J5083" s="4" t="str">
        <f t="shared" si="474"/>
        <v/>
      </c>
      <c r="K5083" s="3" t="str">
        <f t="shared" si="475"/>
        <v/>
      </c>
      <c r="L5083" s="5">
        <v>14931</v>
      </c>
      <c r="M5083" s="2" t="str">
        <f t="shared" si="476"/>
        <v>$9.990-$19.990</v>
      </c>
      <c r="N5083" s="5">
        <f t="shared" si="477"/>
        <v>1000</v>
      </c>
      <c r="O5083" s="6" t="str">
        <f t="shared" si="478"/>
        <v>No aplica (&lt;$19.990)</v>
      </c>
      <c r="P5083" s="7" t="str">
        <f t="array" ref="P5083">IF(OR(L5083="",K5083=""),"",IF(L5083&lt;19990,0,IF(L5083&lt;=30000,INDEX(Tarifas!$C$2:$C$37,MATCH(K5083,Tarifas!$A$2:$A$37,1)),IF(L5083&lt;=40000,INDEX(Tarifas!$D$2:$D$37,MATCH(K5083,Tarifas!$A$2:$A$37,1)),INDEX(Tarifas!$E$2:$E$37,MATCH(K5083,Tarifas!$A$2:$A$37,1))))))</f>
        <v/>
      </c>
      <c r="Q5083" s="7" t="str">
        <f t="shared" si="479"/>
        <v/>
      </c>
    </row>
    <row r="5084" spans="1:17" ht="15.75" customHeight="1" x14ac:dyDescent="0.25">
      <c r="A5084" s="2">
        <v>123</v>
      </c>
      <c r="B5084" s="2">
        <v>123</v>
      </c>
      <c r="C5084" s="2">
        <v>123</v>
      </c>
      <c r="D5084" s="2"/>
      <c r="E5084" s="3"/>
      <c r="F5084" s="3"/>
      <c r="G5084" s="3"/>
      <c r="H5084" s="3"/>
      <c r="I5084" s="3"/>
      <c r="J5084" s="4" t="str">
        <f t="shared" si="474"/>
        <v/>
      </c>
      <c r="K5084" s="3" t="str">
        <f t="shared" si="475"/>
        <v/>
      </c>
      <c r="L5084" s="5">
        <v>14990</v>
      </c>
      <c r="M5084" s="2" t="str">
        <f t="shared" si="476"/>
        <v>$9.990-$19.990</v>
      </c>
      <c r="N5084" s="5">
        <f t="shared" si="477"/>
        <v>1000</v>
      </c>
      <c r="O5084" s="6" t="str">
        <f t="shared" si="478"/>
        <v>No aplica (&lt;$19.990)</v>
      </c>
      <c r="P5084" s="7" t="str">
        <f t="array" ref="P5084">IF(OR(L5084="",K5084=""),"",IF(L5084&lt;19990,0,IF(L5084&lt;=30000,INDEX(Tarifas!$C$2:$C$37,MATCH(K5084,Tarifas!$A$2:$A$37,1)),IF(L5084&lt;=40000,INDEX(Tarifas!$D$2:$D$37,MATCH(K5084,Tarifas!$A$2:$A$37,1)),INDEX(Tarifas!$E$2:$E$37,MATCH(K5084,Tarifas!$A$2:$A$37,1))))))</f>
        <v/>
      </c>
      <c r="Q5084" s="7" t="str">
        <f t="shared" si="479"/>
        <v/>
      </c>
    </row>
    <row r="5085" spans="1:17" ht="15.75" customHeight="1" x14ac:dyDescent="0.25">
      <c r="A5085" s="2">
        <v>123</v>
      </c>
      <c r="B5085" s="2">
        <v>123</v>
      </c>
      <c r="C5085" s="2">
        <v>123</v>
      </c>
      <c r="D5085" s="2"/>
      <c r="E5085" s="3"/>
      <c r="F5085" s="3"/>
      <c r="G5085" s="3"/>
      <c r="H5085" s="3"/>
      <c r="I5085" s="3"/>
      <c r="J5085" s="4" t="str">
        <f t="shared" si="474"/>
        <v/>
      </c>
      <c r="K5085" s="3" t="str">
        <f t="shared" si="475"/>
        <v/>
      </c>
      <c r="L5085" s="5">
        <v>14990</v>
      </c>
      <c r="M5085" s="2" t="str">
        <f t="shared" si="476"/>
        <v>$9.990-$19.990</v>
      </c>
      <c r="N5085" s="5">
        <f t="shared" si="477"/>
        <v>1000</v>
      </c>
      <c r="O5085" s="6" t="str">
        <f t="shared" si="478"/>
        <v>No aplica (&lt;$19.990)</v>
      </c>
      <c r="P5085" s="7" t="str">
        <f t="array" ref="P5085">IF(OR(L5085="",K5085=""),"",IF(L5085&lt;19990,0,IF(L5085&lt;=30000,INDEX(Tarifas!$C$2:$C$37,MATCH(K5085,Tarifas!$A$2:$A$37,1)),IF(L5085&lt;=40000,INDEX(Tarifas!$D$2:$D$37,MATCH(K5085,Tarifas!$A$2:$A$37,1)),INDEX(Tarifas!$E$2:$E$37,MATCH(K5085,Tarifas!$A$2:$A$37,1))))))</f>
        <v/>
      </c>
      <c r="Q5085" s="7" t="str">
        <f t="shared" si="479"/>
        <v/>
      </c>
    </row>
    <row r="5086" spans="1:17" ht="15.75" customHeight="1" x14ac:dyDescent="0.25">
      <c r="A5086" s="2">
        <v>123</v>
      </c>
      <c r="B5086" s="2">
        <v>123</v>
      </c>
      <c r="C5086" s="2">
        <v>123</v>
      </c>
      <c r="D5086" s="2"/>
      <c r="E5086" s="3"/>
      <c r="F5086" s="3"/>
      <c r="G5086" s="3"/>
      <c r="H5086" s="3"/>
      <c r="I5086" s="3"/>
      <c r="J5086" s="4" t="str">
        <f t="shared" si="474"/>
        <v/>
      </c>
      <c r="K5086" s="3" t="str">
        <f t="shared" si="475"/>
        <v/>
      </c>
      <c r="L5086" s="5">
        <v>14990</v>
      </c>
      <c r="M5086" s="2" t="str">
        <f t="shared" si="476"/>
        <v>$9.990-$19.990</v>
      </c>
      <c r="N5086" s="5">
        <f t="shared" si="477"/>
        <v>1000</v>
      </c>
      <c r="O5086" s="6" t="str">
        <f t="shared" si="478"/>
        <v>No aplica (&lt;$19.990)</v>
      </c>
      <c r="P5086" s="7" t="str">
        <f t="array" ref="P5086">IF(OR(L5086="",K5086=""),"",IF(L5086&lt;19990,0,IF(L5086&lt;=30000,INDEX(Tarifas!$C$2:$C$37,MATCH(K5086,Tarifas!$A$2:$A$37,1)),IF(L5086&lt;=40000,INDEX(Tarifas!$D$2:$D$37,MATCH(K5086,Tarifas!$A$2:$A$37,1)),INDEX(Tarifas!$E$2:$E$37,MATCH(K5086,Tarifas!$A$2:$A$37,1))))))</f>
        <v/>
      </c>
      <c r="Q5086" s="7" t="str">
        <f t="shared" si="479"/>
        <v/>
      </c>
    </row>
    <row r="5087" spans="1:17" ht="15.75" customHeight="1" x14ac:dyDescent="0.25">
      <c r="A5087" s="2">
        <v>123</v>
      </c>
      <c r="B5087" s="2">
        <v>123</v>
      </c>
      <c r="C5087" s="2">
        <v>123</v>
      </c>
      <c r="D5087" s="2"/>
      <c r="E5087" s="3"/>
      <c r="F5087" s="3"/>
      <c r="G5087" s="3"/>
      <c r="H5087" s="3"/>
      <c r="I5087" s="3"/>
      <c r="J5087" s="4" t="str">
        <f t="shared" si="474"/>
        <v/>
      </c>
      <c r="K5087" s="3" t="str">
        <f t="shared" si="475"/>
        <v/>
      </c>
      <c r="L5087" s="5">
        <v>15290</v>
      </c>
      <c r="M5087" s="2" t="str">
        <f t="shared" si="476"/>
        <v>$9.990-$19.990</v>
      </c>
      <c r="N5087" s="5">
        <f t="shared" si="477"/>
        <v>1000</v>
      </c>
      <c r="O5087" s="6" t="str">
        <f t="shared" si="478"/>
        <v>No aplica (&lt;$19.990)</v>
      </c>
      <c r="P5087" s="7" t="str">
        <f t="array" ref="P5087">IF(OR(L5087="",K5087=""),"",IF(L5087&lt;19990,0,IF(L5087&lt;=30000,INDEX(Tarifas!$C$2:$C$37,MATCH(K5087,Tarifas!$A$2:$A$37,1)),IF(L5087&lt;=40000,INDEX(Tarifas!$D$2:$D$37,MATCH(K5087,Tarifas!$A$2:$A$37,1)),INDEX(Tarifas!$E$2:$E$37,MATCH(K5087,Tarifas!$A$2:$A$37,1))))))</f>
        <v/>
      </c>
      <c r="Q5087" s="7" t="str">
        <f t="shared" si="479"/>
        <v/>
      </c>
    </row>
    <row r="5088" spans="1:17" ht="15.75" customHeight="1" x14ac:dyDescent="0.25">
      <c r="A5088" s="2">
        <v>123</v>
      </c>
      <c r="B5088" s="2">
        <v>123</v>
      </c>
      <c r="C5088" s="2">
        <v>123</v>
      </c>
      <c r="D5088" s="2"/>
      <c r="E5088" s="3"/>
      <c r="F5088" s="3"/>
      <c r="G5088" s="3"/>
      <c r="H5088" s="3"/>
      <c r="I5088" s="3"/>
      <c r="J5088" s="4" t="str">
        <f t="shared" si="474"/>
        <v/>
      </c>
      <c r="K5088" s="3" t="str">
        <f t="shared" si="475"/>
        <v/>
      </c>
      <c r="L5088" s="5">
        <v>15510</v>
      </c>
      <c r="M5088" s="2" t="str">
        <f t="shared" si="476"/>
        <v>$9.990-$19.990</v>
      </c>
      <c r="N5088" s="5">
        <f t="shared" si="477"/>
        <v>1000</v>
      </c>
      <c r="O5088" s="6" t="str">
        <f t="shared" si="478"/>
        <v>No aplica (&lt;$19.990)</v>
      </c>
      <c r="P5088" s="7" t="str">
        <f t="array" ref="P5088">IF(OR(L5088="",K5088=""),"",IF(L5088&lt;19990,0,IF(L5088&lt;=30000,INDEX(Tarifas!$C$2:$C$37,MATCH(K5088,Tarifas!$A$2:$A$37,1)),IF(L5088&lt;=40000,INDEX(Tarifas!$D$2:$D$37,MATCH(K5088,Tarifas!$A$2:$A$37,1)),INDEX(Tarifas!$E$2:$E$37,MATCH(K5088,Tarifas!$A$2:$A$37,1))))))</f>
        <v/>
      </c>
      <c r="Q5088" s="7" t="str">
        <f t="shared" si="479"/>
        <v/>
      </c>
    </row>
    <row r="5089" spans="1:17" ht="15.75" customHeight="1" x14ac:dyDescent="0.25">
      <c r="A5089" s="2">
        <v>123</v>
      </c>
      <c r="B5089" s="2">
        <v>123</v>
      </c>
      <c r="C5089" s="2">
        <v>123</v>
      </c>
      <c r="D5089" s="2"/>
      <c r="E5089" s="3"/>
      <c r="F5089" s="3"/>
      <c r="G5089" s="3"/>
      <c r="H5089" s="3"/>
      <c r="I5089" s="3"/>
      <c r="J5089" s="4" t="str">
        <f t="shared" si="474"/>
        <v/>
      </c>
      <c r="K5089" s="3" t="str">
        <f t="shared" si="475"/>
        <v/>
      </c>
      <c r="L5089" s="5">
        <v>15790</v>
      </c>
      <c r="M5089" s="2" t="str">
        <f t="shared" si="476"/>
        <v>$9.990-$19.990</v>
      </c>
      <c r="N5089" s="5">
        <f t="shared" si="477"/>
        <v>1000</v>
      </c>
      <c r="O5089" s="6" t="str">
        <f t="shared" si="478"/>
        <v>No aplica (&lt;$19.990)</v>
      </c>
      <c r="P5089" s="7" t="str">
        <f t="array" ref="P5089">IF(OR(L5089="",K5089=""),"",IF(L5089&lt;19990,0,IF(L5089&lt;=30000,INDEX(Tarifas!$C$2:$C$37,MATCH(K5089,Tarifas!$A$2:$A$37,1)),IF(L5089&lt;=40000,INDEX(Tarifas!$D$2:$D$37,MATCH(K5089,Tarifas!$A$2:$A$37,1)),INDEX(Tarifas!$E$2:$E$37,MATCH(K5089,Tarifas!$A$2:$A$37,1))))))</f>
        <v/>
      </c>
      <c r="Q5089" s="7" t="str">
        <f t="shared" si="479"/>
        <v/>
      </c>
    </row>
    <row r="5090" spans="1:17" ht="15.75" customHeight="1" x14ac:dyDescent="0.25">
      <c r="A5090" s="2">
        <v>123</v>
      </c>
      <c r="B5090" s="2">
        <v>123</v>
      </c>
      <c r="C5090" s="2">
        <v>123</v>
      </c>
      <c r="D5090" s="2"/>
      <c r="E5090" s="3"/>
      <c r="F5090" s="3"/>
      <c r="G5090" s="3"/>
      <c r="H5090" s="3"/>
      <c r="I5090" s="3"/>
      <c r="J5090" s="4" t="str">
        <f t="shared" si="474"/>
        <v/>
      </c>
      <c r="K5090" s="3" t="str">
        <f t="shared" si="475"/>
        <v/>
      </c>
      <c r="L5090" s="5">
        <v>15790</v>
      </c>
      <c r="M5090" s="2" t="str">
        <f t="shared" si="476"/>
        <v>$9.990-$19.990</v>
      </c>
      <c r="N5090" s="5">
        <f t="shared" si="477"/>
        <v>1000</v>
      </c>
      <c r="O5090" s="6" t="str">
        <f t="shared" si="478"/>
        <v>No aplica (&lt;$19.990)</v>
      </c>
      <c r="P5090" s="7" t="str">
        <f t="array" ref="P5090">IF(OR(L5090="",K5090=""),"",IF(L5090&lt;19990,0,IF(L5090&lt;=30000,INDEX(Tarifas!$C$2:$C$37,MATCH(K5090,Tarifas!$A$2:$A$37,1)),IF(L5090&lt;=40000,INDEX(Tarifas!$D$2:$D$37,MATCH(K5090,Tarifas!$A$2:$A$37,1)),INDEX(Tarifas!$E$2:$E$37,MATCH(K5090,Tarifas!$A$2:$A$37,1))))))</f>
        <v/>
      </c>
      <c r="Q5090" s="7" t="str">
        <f t="shared" si="479"/>
        <v/>
      </c>
    </row>
    <row r="5091" spans="1:17" ht="15.75" customHeight="1" x14ac:dyDescent="0.25">
      <c r="A5091" s="2">
        <v>123</v>
      </c>
      <c r="B5091" s="2">
        <v>123</v>
      </c>
      <c r="C5091" s="2">
        <v>123</v>
      </c>
      <c r="D5091" s="2"/>
      <c r="E5091" s="3"/>
      <c r="F5091" s="3"/>
      <c r="G5091" s="3"/>
      <c r="H5091" s="3"/>
      <c r="I5091" s="3"/>
      <c r="J5091" s="4" t="str">
        <f t="shared" si="474"/>
        <v/>
      </c>
      <c r="K5091" s="3" t="str">
        <f t="shared" si="475"/>
        <v/>
      </c>
      <c r="L5091" s="5">
        <v>15990</v>
      </c>
      <c r="M5091" s="2" t="str">
        <f t="shared" si="476"/>
        <v>$9.990-$19.990</v>
      </c>
      <c r="N5091" s="5">
        <f t="shared" si="477"/>
        <v>1000</v>
      </c>
      <c r="O5091" s="6" t="str">
        <f t="shared" si="478"/>
        <v>No aplica (&lt;$19.990)</v>
      </c>
      <c r="P5091" s="7" t="str">
        <f t="array" ref="P5091">IF(OR(L5091="",K5091=""),"",IF(L5091&lt;19990,0,IF(L5091&lt;=30000,INDEX(Tarifas!$C$2:$C$37,MATCH(K5091,Tarifas!$A$2:$A$37,1)),IF(L5091&lt;=40000,INDEX(Tarifas!$D$2:$D$37,MATCH(K5091,Tarifas!$A$2:$A$37,1)),INDEX(Tarifas!$E$2:$E$37,MATCH(K5091,Tarifas!$A$2:$A$37,1))))))</f>
        <v/>
      </c>
      <c r="Q5091" s="7" t="str">
        <f t="shared" si="479"/>
        <v/>
      </c>
    </row>
    <row r="5092" spans="1:17" ht="15.75" customHeight="1" x14ac:dyDescent="0.25">
      <c r="A5092" s="2">
        <v>123</v>
      </c>
      <c r="B5092" s="2">
        <v>123</v>
      </c>
      <c r="C5092" s="2">
        <v>123</v>
      </c>
      <c r="D5092" s="2"/>
      <c r="E5092" s="3"/>
      <c r="F5092" s="3"/>
      <c r="G5092" s="3"/>
      <c r="H5092" s="3"/>
      <c r="I5092" s="3"/>
      <c r="J5092" s="4" t="str">
        <f t="shared" si="474"/>
        <v/>
      </c>
      <c r="K5092" s="3" t="str">
        <f t="shared" si="475"/>
        <v/>
      </c>
      <c r="L5092" s="5">
        <v>16390</v>
      </c>
      <c r="M5092" s="2" t="str">
        <f t="shared" si="476"/>
        <v>$9.990-$19.990</v>
      </c>
      <c r="N5092" s="5">
        <f t="shared" si="477"/>
        <v>1000</v>
      </c>
      <c r="O5092" s="6" t="str">
        <f t="shared" si="478"/>
        <v>No aplica (&lt;$19.990)</v>
      </c>
      <c r="P5092" s="7" t="str">
        <f t="array" ref="P5092">IF(OR(L5092="",K5092=""),"",IF(L5092&lt;19990,0,IF(L5092&lt;=30000,INDEX(Tarifas!$C$2:$C$37,MATCH(K5092,Tarifas!$A$2:$A$37,1)),IF(L5092&lt;=40000,INDEX(Tarifas!$D$2:$D$37,MATCH(K5092,Tarifas!$A$2:$A$37,1)),INDEX(Tarifas!$E$2:$E$37,MATCH(K5092,Tarifas!$A$2:$A$37,1))))))</f>
        <v/>
      </c>
      <c r="Q5092" s="7" t="str">
        <f t="shared" si="479"/>
        <v/>
      </c>
    </row>
    <row r="5093" spans="1:17" ht="15.75" customHeight="1" x14ac:dyDescent="0.25">
      <c r="A5093" s="2">
        <v>123</v>
      </c>
      <c r="B5093" s="2">
        <v>123</v>
      </c>
      <c r="C5093" s="2">
        <v>123</v>
      </c>
      <c r="D5093" s="2"/>
      <c r="E5093" s="3"/>
      <c r="F5093" s="3"/>
      <c r="G5093" s="3"/>
      <c r="H5093" s="3"/>
      <c r="I5093" s="3"/>
      <c r="J5093" s="4" t="str">
        <f t="shared" si="474"/>
        <v/>
      </c>
      <c r="K5093" s="3" t="str">
        <f t="shared" si="475"/>
        <v/>
      </c>
      <c r="L5093" s="5">
        <v>16390</v>
      </c>
      <c r="M5093" s="2" t="str">
        <f t="shared" si="476"/>
        <v>$9.990-$19.990</v>
      </c>
      <c r="N5093" s="5">
        <f t="shared" si="477"/>
        <v>1000</v>
      </c>
      <c r="O5093" s="6" t="str">
        <f t="shared" si="478"/>
        <v>No aplica (&lt;$19.990)</v>
      </c>
      <c r="P5093" s="7" t="str">
        <f t="array" ref="P5093">IF(OR(L5093="",K5093=""),"",IF(L5093&lt;19990,0,IF(L5093&lt;=30000,INDEX(Tarifas!$C$2:$C$37,MATCH(K5093,Tarifas!$A$2:$A$37,1)),IF(L5093&lt;=40000,INDEX(Tarifas!$D$2:$D$37,MATCH(K5093,Tarifas!$A$2:$A$37,1)),INDEX(Tarifas!$E$2:$E$37,MATCH(K5093,Tarifas!$A$2:$A$37,1))))))</f>
        <v/>
      </c>
      <c r="Q5093" s="7" t="str">
        <f t="shared" si="479"/>
        <v/>
      </c>
    </row>
    <row r="5094" spans="1:17" ht="15.75" customHeight="1" x14ac:dyDescent="0.25">
      <c r="A5094" s="2">
        <v>123</v>
      </c>
      <c r="B5094" s="2">
        <v>123</v>
      </c>
      <c r="C5094" s="2">
        <v>123</v>
      </c>
      <c r="D5094" s="2"/>
      <c r="E5094" s="3"/>
      <c r="F5094" s="3"/>
      <c r="G5094" s="3"/>
      <c r="H5094" s="3"/>
      <c r="I5094" s="3"/>
      <c r="J5094" s="4" t="str">
        <f t="shared" si="474"/>
        <v/>
      </c>
      <c r="K5094" s="3" t="str">
        <f t="shared" si="475"/>
        <v/>
      </c>
      <c r="L5094" s="5">
        <v>16820</v>
      </c>
      <c r="M5094" s="2" t="str">
        <f t="shared" si="476"/>
        <v>$9.990-$19.990</v>
      </c>
      <c r="N5094" s="5">
        <f t="shared" si="477"/>
        <v>1000</v>
      </c>
      <c r="O5094" s="6" t="str">
        <f t="shared" si="478"/>
        <v>No aplica (&lt;$19.990)</v>
      </c>
      <c r="P5094" s="7" t="str">
        <f t="array" ref="P5094">IF(OR(L5094="",K5094=""),"",IF(L5094&lt;19990,0,IF(L5094&lt;=30000,INDEX(Tarifas!$C$2:$C$37,MATCH(K5094,Tarifas!$A$2:$A$37,1)),IF(L5094&lt;=40000,INDEX(Tarifas!$D$2:$D$37,MATCH(K5094,Tarifas!$A$2:$A$37,1)),INDEX(Tarifas!$E$2:$E$37,MATCH(K5094,Tarifas!$A$2:$A$37,1))))))</f>
        <v/>
      </c>
      <c r="Q5094" s="7" t="str">
        <f t="shared" si="479"/>
        <v/>
      </c>
    </row>
    <row r="5095" spans="1:17" ht="15.75" customHeight="1" x14ac:dyDescent="0.25">
      <c r="A5095" s="2">
        <v>123</v>
      </c>
      <c r="B5095" s="2">
        <v>123</v>
      </c>
      <c r="C5095" s="2">
        <v>123</v>
      </c>
      <c r="D5095" s="2"/>
      <c r="E5095" s="3"/>
      <c r="F5095" s="3"/>
      <c r="G5095" s="3"/>
      <c r="H5095" s="3"/>
      <c r="I5095" s="3"/>
      <c r="J5095" s="4" t="str">
        <f t="shared" si="474"/>
        <v/>
      </c>
      <c r="K5095" s="3" t="str">
        <f t="shared" si="475"/>
        <v/>
      </c>
      <c r="L5095" s="5">
        <v>16820</v>
      </c>
      <c r="M5095" s="2" t="str">
        <f t="shared" si="476"/>
        <v>$9.990-$19.990</v>
      </c>
      <c r="N5095" s="5">
        <f t="shared" si="477"/>
        <v>1000</v>
      </c>
      <c r="O5095" s="6" t="str">
        <f t="shared" si="478"/>
        <v>No aplica (&lt;$19.990)</v>
      </c>
      <c r="P5095" s="7" t="str">
        <f t="array" ref="P5095">IF(OR(L5095="",K5095=""),"",IF(L5095&lt;19990,0,IF(L5095&lt;=30000,INDEX(Tarifas!$C$2:$C$37,MATCH(K5095,Tarifas!$A$2:$A$37,1)),IF(L5095&lt;=40000,INDEX(Tarifas!$D$2:$D$37,MATCH(K5095,Tarifas!$A$2:$A$37,1)),INDEX(Tarifas!$E$2:$E$37,MATCH(K5095,Tarifas!$A$2:$A$37,1))))))</f>
        <v/>
      </c>
      <c r="Q5095" s="7" t="str">
        <f t="shared" si="479"/>
        <v/>
      </c>
    </row>
    <row r="5096" spans="1:17" ht="15.75" customHeight="1" x14ac:dyDescent="0.25">
      <c r="A5096" s="2">
        <v>123</v>
      </c>
      <c r="B5096" s="2">
        <v>123</v>
      </c>
      <c r="C5096" s="2">
        <v>123</v>
      </c>
      <c r="D5096" s="2"/>
      <c r="E5096" s="3"/>
      <c r="F5096" s="3"/>
      <c r="G5096" s="3"/>
      <c r="H5096" s="3"/>
      <c r="I5096" s="3"/>
      <c r="J5096" s="4" t="str">
        <f t="shared" si="474"/>
        <v/>
      </c>
      <c r="K5096" s="3" t="str">
        <f t="shared" si="475"/>
        <v/>
      </c>
      <c r="L5096" s="5">
        <v>16991</v>
      </c>
      <c r="M5096" s="2" t="str">
        <f t="shared" si="476"/>
        <v>$9.990-$19.990</v>
      </c>
      <c r="N5096" s="5">
        <f t="shared" si="477"/>
        <v>1000</v>
      </c>
      <c r="O5096" s="6" t="str">
        <f t="shared" si="478"/>
        <v>No aplica (&lt;$19.990)</v>
      </c>
      <c r="P5096" s="7" t="str">
        <f t="array" ref="P5096">IF(OR(L5096="",K5096=""),"",IF(L5096&lt;19990,0,IF(L5096&lt;=30000,INDEX(Tarifas!$C$2:$C$37,MATCH(K5096,Tarifas!$A$2:$A$37,1)),IF(L5096&lt;=40000,INDEX(Tarifas!$D$2:$D$37,MATCH(K5096,Tarifas!$A$2:$A$37,1)),INDEX(Tarifas!$E$2:$E$37,MATCH(K5096,Tarifas!$A$2:$A$37,1))))))</f>
        <v/>
      </c>
      <c r="Q5096" s="7" t="str">
        <f t="shared" si="479"/>
        <v/>
      </c>
    </row>
    <row r="5097" spans="1:17" ht="15.75" customHeight="1" x14ac:dyDescent="0.25">
      <c r="A5097" s="2">
        <v>123</v>
      </c>
      <c r="B5097" s="2">
        <v>123</v>
      </c>
      <c r="C5097" s="2">
        <v>123</v>
      </c>
      <c r="D5097" s="2"/>
      <c r="E5097" s="3"/>
      <c r="F5097" s="3"/>
      <c r="G5097" s="3"/>
      <c r="H5097" s="3"/>
      <c r="I5097" s="3"/>
      <c r="J5097" s="4" t="str">
        <f t="shared" si="474"/>
        <v/>
      </c>
      <c r="K5097" s="3" t="str">
        <f t="shared" si="475"/>
        <v/>
      </c>
      <c r="L5097" s="5">
        <v>16991</v>
      </c>
      <c r="M5097" s="2" t="str">
        <f t="shared" si="476"/>
        <v>$9.990-$19.990</v>
      </c>
      <c r="N5097" s="5">
        <f t="shared" si="477"/>
        <v>1000</v>
      </c>
      <c r="O5097" s="6" t="str">
        <f t="shared" si="478"/>
        <v>No aplica (&lt;$19.990)</v>
      </c>
      <c r="P5097" s="7" t="str">
        <f t="array" ref="P5097">IF(OR(L5097="",K5097=""),"",IF(L5097&lt;19990,0,IF(L5097&lt;=30000,INDEX(Tarifas!$C$2:$C$37,MATCH(K5097,Tarifas!$A$2:$A$37,1)),IF(L5097&lt;=40000,INDEX(Tarifas!$D$2:$D$37,MATCH(K5097,Tarifas!$A$2:$A$37,1)),INDEX(Tarifas!$E$2:$E$37,MATCH(K5097,Tarifas!$A$2:$A$37,1))))))</f>
        <v/>
      </c>
      <c r="Q5097" s="7" t="str">
        <f t="shared" si="479"/>
        <v/>
      </c>
    </row>
    <row r="5098" spans="1:17" ht="15.75" customHeight="1" x14ac:dyDescent="0.25">
      <c r="A5098" s="2">
        <v>123</v>
      </c>
      <c r="B5098" s="2">
        <v>123</v>
      </c>
      <c r="C5098" s="2">
        <v>123</v>
      </c>
      <c r="D5098" s="2"/>
      <c r="E5098" s="3"/>
      <c r="F5098" s="3"/>
      <c r="G5098" s="3"/>
      <c r="H5098" s="3"/>
      <c r="I5098" s="3"/>
      <c r="J5098" s="4" t="str">
        <f t="shared" si="474"/>
        <v/>
      </c>
      <c r="K5098" s="3" t="str">
        <f t="shared" si="475"/>
        <v/>
      </c>
      <c r="L5098" s="5">
        <v>17450</v>
      </c>
      <c r="M5098" s="2" t="str">
        <f t="shared" si="476"/>
        <v>$9.990-$19.990</v>
      </c>
      <c r="N5098" s="5">
        <f t="shared" si="477"/>
        <v>1000</v>
      </c>
      <c r="O5098" s="6" t="str">
        <f t="shared" si="478"/>
        <v>No aplica (&lt;$19.990)</v>
      </c>
      <c r="P5098" s="7" t="str">
        <f t="array" ref="P5098">IF(OR(L5098="",K5098=""),"",IF(L5098&lt;19990,0,IF(L5098&lt;=30000,INDEX(Tarifas!$C$2:$C$37,MATCH(K5098,Tarifas!$A$2:$A$37,1)),IF(L5098&lt;=40000,INDEX(Tarifas!$D$2:$D$37,MATCH(K5098,Tarifas!$A$2:$A$37,1)),INDEX(Tarifas!$E$2:$E$37,MATCH(K5098,Tarifas!$A$2:$A$37,1))))))</f>
        <v/>
      </c>
      <c r="Q5098" s="7" t="str">
        <f t="shared" si="479"/>
        <v/>
      </c>
    </row>
    <row r="5099" spans="1:17" ht="15.75" customHeight="1" x14ac:dyDescent="0.25">
      <c r="A5099" s="2">
        <v>123</v>
      </c>
      <c r="B5099" s="2">
        <v>123</v>
      </c>
      <c r="C5099" s="2">
        <v>123</v>
      </c>
      <c r="D5099" s="2"/>
      <c r="E5099" s="3"/>
      <c r="F5099" s="3"/>
      <c r="G5099" s="3"/>
      <c r="H5099" s="3"/>
      <c r="I5099" s="3"/>
      <c r="J5099" s="4" t="str">
        <f t="shared" si="474"/>
        <v/>
      </c>
      <c r="K5099" s="3" t="str">
        <f t="shared" si="475"/>
        <v/>
      </c>
      <c r="L5099" s="5">
        <v>17790</v>
      </c>
      <c r="M5099" s="2" t="str">
        <f t="shared" si="476"/>
        <v>$9.990-$19.990</v>
      </c>
      <c r="N5099" s="5">
        <f t="shared" si="477"/>
        <v>1000</v>
      </c>
      <c r="O5099" s="6" t="str">
        <f t="shared" si="478"/>
        <v>No aplica (&lt;$19.990)</v>
      </c>
      <c r="P5099" s="7" t="str">
        <f t="array" ref="P5099">IF(OR(L5099="",K5099=""),"",IF(L5099&lt;19990,0,IF(L5099&lt;=30000,INDEX(Tarifas!$C$2:$C$37,MATCH(K5099,Tarifas!$A$2:$A$37,1)),IF(L5099&lt;=40000,INDEX(Tarifas!$D$2:$D$37,MATCH(K5099,Tarifas!$A$2:$A$37,1)),INDEX(Tarifas!$E$2:$E$37,MATCH(K5099,Tarifas!$A$2:$A$37,1))))))</f>
        <v/>
      </c>
      <c r="Q5099" s="7" t="str">
        <f t="shared" si="479"/>
        <v/>
      </c>
    </row>
    <row r="5100" spans="1:17" ht="15.75" customHeight="1" x14ac:dyDescent="0.25">
      <c r="A5100" s="2">
        <v>123</v>
      </c>
      <c r="B5100" s="2">
        <v>123</v>
      </c>
      <c r="C5100" s="2">
        <v>123</v>
      </c>
      <c r="D5100" s="2"/>
      <c r="E5100" s="3"/>
      <c r="F5100" s="3"/>
      <c r="G5100" s="3"/>
      <c r="H5100" s="3"/>
      <c r="I5100" s="3"/>
      <c r="J5100" s="4" t="str">
        <f t="shared" si="474"/>
        <v/>
      </c>
      <c r="K5100" s="3" t="str">
        <f t="shared" si="475"/>
        <v/>
      </c>
      <c r="L5100" s="5">
        <v>17790</v>
      </c>
      <c r="M5100" s="2" t="str">
        <f t="shared" si="476"/>
        <v>$9.990-$19.990</v>
      </c>
      <c r="N5100" s="5">
        <f t="shared" si="477"/>
        <v>1000</v>
      </c>
      <c r="O5100" s="6" t="str">
        <f t="shared" si="478"/>
        <v>No aplica (&lt;$19.990)</v>
      </c>
      <c r="P5100" s="7" t="str">
        <f t="array" ref="P5100">IF(OR(L5100="",K5100=""),"",IF(L5100&lt;19990,0,IF(L5100&lt;=30000,INDEX(Tarifas!$C$2:$C$37,MATCH(K5100,Tarifas!$A$2:$A$37,1)),IF(L5100&lt;=40000,INDEX(Tarifas!$D$2:$D$37,MATCH(K5100,Tarifas!$A$2:$A$37,1)),INDEX(Tarifas!$E$2:$E$37,MATCH(K5100,Tarifas!$A$2:$A$37,1))))))</f>
        <v/>
      </c>
      <c r="Q5100" s="7" t="str">
        <f t="shared" si="479"/>
        <v/>
      </c>
    </row>
    <row r="5101" spans="1:17" ht="15.75" customHeight="1" x14ac:dyDescent="0.25">
      <c r="A5101" s="2">
        <v>123</v>
      </c>
      <c r="B5101" s="2">
        <v>123</v>
      </c>
      <c r="C5101" s="2">
        <v>123</v>
      </c>
      <c r="D5101" s="2"/>
      <c r="E5101" s="3"/>
      <c r="F5101" s="3"/>
      <c r="G5101" s="3"/>
      <c r="H5101" s="3"/>
      <c r="I5101" s="3"/>
      <c r="J5101" s="4" t="str">
        <f t="shared" si="474"/>
        <v/>
      </c>
      <c r="K5101" s="3" t="str">
        <f t="shared" si="475"/>
        <v/>
      </c>
      <c r="L5101" s="5">
        <v>17810</v>
      </c>
      <c r="M5101" s="2" t="str">
        <f t="shared" si="476"/>
        <v>$9.990-$19.990</v>
      </c>
      <c r="N5101" s="5">
        <f t="shared" si="477"/>
        <v>1000</v>
      </c>
      <c r="O5101" s="6" t="str">
        <f t="shared" si="478"/>
        <v>No aplica (&lt;$19.990)</v>
      </c>
      <c r="P5101" s="7" t="str">
        <f t="array" ref="P5101">IF(OR(L5101="",K5101=""),"",IF(L5101&lt;19990,0,IF(L5101&lt;=30000,INDEX(Tarifas!$C$2:$C$37,MATCH(K5101,Tarifas!$A$2:$A$37,1)),IF(L5101&lt;=40000,INDEX(Tarifas!$D$2:$D$37,MATCH(K5101,Tarifas!$A$2:$A$37,1)),INDEX(Tarifas!$E$2:$E$37,MATCH(K5101,Tarifas!$A$2:$A$37,1))))))</f>
        <v/>
      </c>
      <c r="Q5101" s="7" t="str">
        <f t="shared" si="479"/>
        <v/>
      </c>
    </row>
    <row r="5102" spans="1:17" ht="15.75" customHeight="1" x14ac:dyDescent="0.25">
      <c r="A5102" s="2">
        <v>123</v>
      </c>
      <c r="B5102" s="2">
        <v>123</v>
      </c>
      <c r="C5102" s="2">
        <v>123</v>
      </c>
      <c r="D5102" s="2"/>
      <c r="E5102" s="3"/>
      <c r="F5102" s="3"/>
      <c r="G5102" s="3"/>
      <c r="H5102" s="3"/>
      <c r="I5102" s="3"/>
      <c r="J5102" s="4" t="str">
        <f t="shared" si="474"/>
        <v/>
      </c>
      <c r="K5102" s="3" t="str">
        <f t="shared" si="475"/>
        <v/>
      </c>
      <c r="L5102" s="5">
        <v>17990</v>
      </c>
      <c r="M5102" s="2" t="str">
        <f t="shared" si="476"/>
        <v>$9.990-$19.990</v>
      </c>
      <c r="N5102" s="5">
        <f t="shared" si="477"/>
        <v>1000</v>
      </c>
      <c r="O5102" s="6" t="str">
        <f t="shared" si="478"/>
        <v>No aplica (&lt;$19.990)</v>
      </c>
      <c r="P5102" s="7" t="str">
        <f t="array" ref="P5102">IF(OR(L5102="",K5102=""),"",IF(L5102&lt;19990,0,IF(L5102&lt;=30000,INDEX(Tarifas!$C$2:$C$37,MATCH(K5102,Tarifas!$A$2:$A$37,1)),IF(L5102&lt;=40000,INDEX(Tarifas!$D$2:$D$37,MATCH(K5102,Tarifas!$A$2:$A$37,1)),INDEX(Tarifas!$E$2:$E$37,MATCH(K5102,Tarifas!$A$2:$A$37,1))))))</f>
        <v/>
      </c>
      <c r="Q5102" s="7" t="str">
        <f t="shared" si="479"/>
        <v/>
      </c>
    </row>
    <row r="5103" spans="1:17" ht="15.75" customHeight="1" x14ac:dyDescent="0.25">
      <c r="A5103" s="2">
        <v>123</v>
      </c>
      <c r="B5103" s="2">
        <v>123</v>
      </c>
      <c r="C5103" s="2">
        <v>123</v>
      </c>
      <c r="D5103" s="2"/>
      <c r="E5103" s="3"/>
      <c r="F5103" s="3"/>
      <c r="G5103" s="3"/>
      <c r="H5103" s="3"/>
      <c r="I5103" s="3"/>
      <c r="J5103" s="4" t="str">
        <f t="shared" si="474"/>
        <v/>
      </c>
      <c r="K5103" s="3" t="str">
        <f t="shared" si="475"/>
        <v/>
      </c>
      <c r="L5103" s="5">
        <v>17990</v>
      </c>
      <c r="M5103" s="2" t="str">
        <f t="shared" si="476"/>
        <v>$9.990-$19.990</v>
      </c>
      <c r="N5103" s="5">
        <f t="shared" si="477"/>
        <v>1000</v>
      </c>
      <c r="O5103" s="6" t="str">
        <f t="shared" si="478"/>
        <v>No aplica (&lt;$19.990)</v>
      </c>
      <c r="P5103" s="7" t="str">
        <f t="array" ref="P5103">IF(OR(L5103="",K5103=""),"",IF(L5103&lt;19990,0,IF(L5103&lt;=30000,INDEX(Tarifas!$C$2:$C$37,MATCH(K5103,Tarifas!$A$2:$A$37,1)),IF(L5103&lt;=40000,INDEX(Tarifas!$D$2:$D$37,MATCH(K5103,Tarifas!$A$2:$A$37,1)),INDEX(Tarifas!$E$2:$E$37,MATCH(K5103,Tarifas!$A$2:$A$37,1))))))</f>
        <v/>
      </c>
      <c r="Q5103" s="7" t="str">
        <f t="shared" si="479"/>
        <v/>
      </c>
    </row>
    <row r="5104" spans="1:17" ht="15.75" customHeight="1" x14ac:dyDescent="0.25">
      <c r="A5104" s="2">
        <v>123</v>
      </c>
      <c r="B5104" s="2">
        <v>123</v>
      </c>
      <c r="C5104" s="2">
        <v>123</v>
      </c>
      <c r="D5104" s="2"/>
      <c r="E5104" s="3"/>
      <c r="F5104" s="3"/>
      <c r="G5104" s="3"/>
      <c r="H5104" s="3"/>
      <c r="I5104" s="3"/>
      <c r="J5104" s="4" t="str">
        <f t="shared" si="474"/>
        <v/>
      </c>
      <c r="K5104" s="3" t="str">
        <f t="shared" si="475"/>
        <v/>
      </c>
      <c r="L5104" s="5">
        <v>17990</v>
      </c>
      <c r="M5104" s="2" t="str">
        <f t="shared" si="476"/>
        <v>$9.990-$19.990</v>
      </c>
      <c r="N5104" s="5">
        <f t="shared" si="477"/>
        <v>1000</v>
      </c>
      <c r="O5104" s="6" t="str">
        <f t="shared" si="478"/>
        <v>No aplica (&lt;$19.990)</v>
      </c>
      <c r="P5104" s="7" t="str">
        <f t="array" ref="P5104">IF(OR(L5104="",K5104=""),"",IF(L5104&lt;19990,0,IF(L5104&lt;=30000,INDEX(Tarifas!$C$2:$C$37,MATCH(K5104,Tarifas!$A$2:$A$37,1)),IF(L5104&lt;=40000,INDEX(Tarifas!$D$2:$D$37,MATCH(K5104,Tarifas!$A$2:$A$37,1)),INDEX(Tarifas!$E$2:$E$37,MATCH(K5104,Tarifas!$A$2:$A$37,1))))))</f>
        <v/>
      </c>
      <c r="Q5104" s="7" t="str">
        <f t="shared" si="479"/>
        <v/>
      </c>
    </row>
    <row r="5105" spans="1:17" ht="15.75" customHeight="1" x14ac:dyDescent="0.25">
      <c r="A5105" s="2">
        <v>123</v>
      </c>
      <c r="B5105" s="2">
        <v>123</v>
      </c>
      <c r="C5105" s="2">
        <v>123</v>
      </c>
      <c r="D5105" s="2"/>
      <c r="E5105" s="3"/>
      <c r="F5105" s="3"/>
      <c r="G5105" s="3"/>
      <c r="H5105" s="3"/>
      <c r="I5105" s="3"/>
      <c r="J5105" s="4" t="str">
        <f t="shared" si="474"/>
        <v/>
      </c>
      <c r="K5105" s="3" t="str">
        <f t="shared" si="475"/>
        <v/>
      </c>
      <c r="L5105" s="5">
        <v>18990</v>
      </c>
      <c r="M5105" s="2" t="str">
        <f t="shared" si="476"/>
        <v>$9.990-$19.990</v>
      </c>
      <c r="N5105" s="5">
        <f t="shared" si="477"/>
        <v>1000</v>
      </c>
      <c r="O5105" s="6" t="str">
        <f t="shared" si="478"/>
        <v>No aplica (&lt;$19.990)</v>
      </c>
      <c r="P5105" s="7" t="str">
        <f t="array" ref="P5105">IF(OR(L5105="",K5105=""),"",IF(L5105&lt;19990,0,IF(L5105&lt;=30000,INDEX(Tarifas!$C$2:$C$37,MATCH(K5105,Tarifas!$A$2:$A$37,1)),IF(L5105&lt;=40000,INDEX(Tarifas!$D$2:$D$37,MATCH(K5105,Tarifas!$A$2:$A$37,1)),INDEX(Tarifas!$E$2:$E$37,MATCH(K5105,Tarifas!$A$2:$A$37,1))))))</f>
        <v/>
      </c>
      <c r="Q5105" s="7" t="str">
        <f t="shared" si="479"/>
        <v/>
      </c>
    </row>
    <row r="5106" spans="1:17" ht="15.75" customHeight="1" x14ac:dyDescent="0.25">
      <c r="A5106" s="2">
        <v>123</v>
      </c>
      <c r="B5106" s="2">
        <v>123</v>
      </c>
      <c r="C5106" s="2">
        <v>123</v>
      </c>
      <c r="D5106" s="2"/>
      <c r="E5106" s="3"/>
      <c r="F5106" s="3"/>
      <c r="G5106" s="3"/>
      <c r="H5106" s="3"/>
      <c r="I5106" s="3"/>
      <c r="J5106" s="4" t="str">
        <f t="shared" si="474"/>
        <v/>
      </c>
      <c r="K5106" s="3" t="str">
        <f t="shared" si="475"/>
        <v/>
      </c>
      <c r="L5106" s="5">
        <v>18990</v>
      </c>
      <c r="M5106" s="2" t="str">
        <f t="shared" si="476"/>
        <v>$9.990-$19.990</v>
      </c>
      <c r="N5106" s="5">
        <f t="shared" si="477"/>
        <v>1000</v>
      </c>
      <c r="O5106" s="6" t="str">
        <f t="shared" si="478"/>
        <v>No aplica (&lt;$19.990)</v>
      </c>
      <c r="P5106" s="7" t="str">
        <f t="array" ref="P5106">IF(OR(L5106="",K5106=""),"",IF(L5106&lt;19990,0,IF(L5106&lt;=30000,INDEX(Tarifas!$C$2:$C$37,MATCH(K5106,Tarifas!$A$2:$A$37,1)),IF(L5106&lt;=40000,INDEX(Tarifas!$D$2:$D$37,MATCH(K5106,Tarifas!$A$2:$A$37,1)),INDEX(Tarifas!$E$2:$E$37,MATCH(K5106,Tarifas!$A$2:$A$37,1))))))</f>
        <v/>
      </c>
      <c r="Q5106" s="7" t="str">
        <f t="shared" si="479"/>
        <v/>
      </c>
    </row>
    <row r="5107" spans="1:17" ht="15.75" customHeight="1" x14ac:dyDescent="0.25">
      <c r="A5107" s="2">
        <v>123</v>
      </c>
      <c r="B5107" s="2">
        <v>123</v>
      </c>
      <c r="C5107" s="2">
        <v>123</v>
      </c>
      <c r="D5107" s="2"/>
      <c r="E5107" s="3"/>
      <c r="F5107" s="3"/>
      <c r="G5107" s="3"/>
      <c r="H5107" s="3"/>
      <c r="I5107" s="3"/>
      <c r="J5107" s="4" t="str">
        <f t="shared" si="474"/>
        <v/>
      </c>
      <c r="K5107" s="3" t="str">
        <f t="shared" si="475"/>
        <v/>
      </c>
      <c r="L5107" s="5">
        <v>18990</v>
      </c>
      <c r="M5107" s="2" t="str">
        <f t="shared" si="476"/>
        <v>$9.990-$19.990</v>
      </c>
      <c r="N5107" s="5">
        <f t="shared" si="477"/>
        <v>1000</v>
      </c>
      <c r="O5107" s="6" t="str">
        <f t="shared" si="478"/>
        <v>No aplica (&lt;$19.990)</v>
      </c>
      <c r="P5107" s="7" t="str">
        <f t="array" ref="P5107">IF(OR(L5107="",K5107=""),"",IF(L5107&lt;19990,0,IF(L5107&lt;=30000,INDEX(Tarifas!$C$2:$C$37,MATCH(K5107,Tarifas!$A$2:$A$37,1)),IF(L5107&lt;=40000,INDEX(Tarifas!$D$2:$D$37,MATCH(K5107,Tarifas!$A$2:$A$37,1)),INDEX(Tarifas!$E$2:$E$37,MATCH(K5107,Tarifas!$A$2:$A$37,1))))))</f>
        <v/>
      </c>
      <c r="Q5107" s="7" t="str">
        <f t="shared" si="479"/>
        <v/>
      </c>
    </row>
    <row r="5108" spans="1:17" ht="15.75" customHeight="1" x14ac:dyDescent="0.25">
      <c r="A5108" s="2">
        <v>123</v>
      </c>
      <c r="B5108" s="2">
        <v>123</v>
      </c>
      <c r="C5108" s="2">
        <v>123</v>
      </c>
      <c r="D5108" s="2"/>
      <c r="E5108" s="3"/>
      <c r="F5108" s="3"/>
      <c r="G5108" s="3"/>
      <c r="H5108" s="3"/>
      <c r="I5108" s="3"/>
      <c r="J5108" s="4" t="str">
        <f t="shared" si="474"/>
        <v/>
      </c>
      <c r="K5108" s="3" t="str">
        <f t="shared" si="475"/>
        <v/>
      </c>
      <c r="L5108" s="5">
        <v>19980</v>
      </c>
      <c r="M5108" s="2" t="str">
        <f t="shared" si="476"/>
        <v>$9.990-$19.990</v>
      </c>
      <c r="N5108" s="5">
        <f t="shared" si="477"/>
        <v>1000</v>
      </c>
      <c r="O5108" s="6" t="str">
        <f t="shared" si="478"/>
        <v>No aplica (&lt;$19.990)</v>
      </c>
      <c r="P5108" s="7" t="str">
        <f t="array" ref="P5108">IF(OR(L5108="",K5108=""),"",IF(L5108&lt;19990,0,IF(L5108&lt;=30000,INDEX(Tarifas!$C$2:$C$37,MATCH(K5108,Tarifas!$A$2:$A$37,1)),IF(L5108&lt;=40000,INDEX(Tarifas!$D$2:$D$37,MATCH(K5108,Tarifas!$A$2:$A$37,1)),INDEX(Tarifas!$E$2:$E$37,MATCH(K5108,Tarifas!$A$2:$A$37,1))))))</f>
        <v/>
      </c>
      <c r="Q5108" s="7" t="str">
        <f t="shared" si="479"/>
        <v/>
      </c>
    </row>
    <row r="5109" spans="1:17" ht="15.75" customHeight="1" x14ac:dyDescent="0.25">
      <c r="A5109" s="2">
        <v>123</v>
      </c>
      <c r="B5109" s="2">
        <v>123</v>
      </c>
      <c r="C5109" s="2">
        <v>123</v>
      </c>
      <c r="D5109" s="2"/>
      <c r="E5109" s="3"/>
      <c r="F5109" s="3"/>
      <c r="G5109" s="3"/>
      <c r="H5109" s="3"/>
      <c r="I5109" s="3"/>
      <c r="J5109" s="4" t="str">
        <f t="shared" si="474"/>
        <v/>
      </c>
      <c r="K5109" s="3" t="str">
        <f t="shared" si="475"/>
        <v/>
      </c>
      <c r="L5109" s="5">
        <v>19980</v>
      </c>
      <c r="M5109" s="2" t="str">
        <f t="shared" si="476"/>
        <v>$9.990-$19.990</v>
      </c>
      <c r="N5109" s="5">
        <f t="shared" si="477"/>
        <v>1000</v>
      </c>
      <c r="O5109" s="6" t="str">
        <f t="shared" si="478"/>
        <v>No aplica (&lt;$19.990)</v>
      </c>
      <c r="P5109" s="7" t="str">
        <f t="array" ref="P5109">IF(OR(L5109="",K5109=""),"",IF(L5109&lt;19990,0,IF(L5109&lt;=30000,INDEX(Tarifas!$C$2:$C$37,MATCH(K5109,Tarifas!$A$2:$A$37,1)),IF(L5109&lt;=40000,INDEX(Tarifas!$D$2:$D$37,MATCH(K5109,Tarifas!$A$2:$A$37,1)),INDEX(Tarifas!$E$2:$E$37,MATCH(K5109,Tarifas!$A$2:$A$37,1))))))</f>
        <v/>
      </c>
      <c r="Q5109" s="7" t="str">
        <f t="shared" si="479"/>
        <v/>
      </c>
    </row>
    <row r="5110" spans="1:17" ht="15.75" customHeight="1" x14ac:dyDescent="0.25">
      <c r="A5110" s="2">
        <v>123</v>
      </c>
      <c r="B5110" s="2">
        <v>123</v>
      </c>
      <c r="C5110" s="2">
        <v>123</v>
      </c>
      <c r="D5110" s="2"/>
      <c r="E5110" s="3"/>
      <c r="F5110" s="3"/>
      <c r="G5110" s="3"/>
      <c r="H5110" s="3"/>
      <c r="I5110" s="3"/>
      <c r="J5110" s="4" t="str">
        <f t="shared" si="474"/>
        <v/>
      </c>
      <c r="K5110" s="3" t="str">
        <f t="shared" si="475"/>
        <v/>
      </c>
      <c r="L5110" s="5">
        <v>19980</v>
      </c>
      <c r="M5110" s="2" t="str">
        <f t="shared" si="476"/>
        <v>$9.990-$19.990</v>
      </c>
      <c r="N5110" s="5">
        <f t="shared" si="477"/>
        <v>1000</v>
      </c>
      <c r="O5110" s="6" t="str">
        <f t="shared" si="478"/>
        <v>No aplica (&lt;$19.990)</v>
      </c>
      <c r="P5110" s="7" t="str">
        <f t="array" ref="P5110">IF(OR(L5110="",K5110=""),"",IF(L5110&lt;19990,0,IF(L5110&lt;=30000,INDEX(Tarifas!$C$2:$C$37,MATCH(K5110,Tarifas!$A$2:$A$37,1)),IF(L5110&lt;=40000,INDEX(Tarifas!$D$2:$D$37,MATCH(K5110,Tarifas!$A$2:$A$37,1)),INDEX(Tarifas!$E$2:$E$37,MATCH(K5110,Tarifas!$A$2:$A$37,1))))))</f>
        <v/>
      </c>
      <c r="Q5110" s="7" t="str">
        <f t="shared" si="479"/>
        <v/>
      </c>
    </row>
    <row r="5111" spans="1:17" ht="15.75" customHeight="1" x14ac:dyDescent="0.25">
      <c r="A5111" s="2">
        <v>123</v>
      </c>
      <c r="B5111" s="2">
        <v>123</v>
      </c>
      <c r="C5111" s="2">
        <v>123</v>
      </c>
      <c r="D5111" s="2"/>
      <c r="E5111" s="3"/>
      <c r="F5111" s="3"/>
      <c r="G5111" s="3"/>
      <c r="H5111" s="3"/>
      <c r="I5111" s="3"/>
      <c r="J5111" s="4" t="str">
        <f t="shared" si="474"/>
        <v/>
      </c>
      <c r="K5111" s="3" t="str">
        <f t="shared" si="475"/>
        <v/>
      </c>
      <c r="L5111" s="5">
        <v>19980</v>
      </c>
      <c r="M5111" s="2" t="str">
        <f t="shared" si="476"/>
        <v>$9.990-$19.990</v>
      </c>
      <c r="N5111" s="5">
        <f t="shared" si="477"/>
        <v>1000</v>
      </c>
      <c r="O5111" s="6" t="str">
        <f t="shared" si="478"/>
        <v>No aplica (&lt;$19.990)</v>
      </c>
      <c r="P5111" s="7" t="str">
        <f t="array" ref="P5111">IF(OR(L5111="",K5111=""),"",IF(L5111&lt;19990,0,IF(L5111&lt;=30000,INDEX(Tarifas!$C$2:$C$37,MATCH(K5111,Tarifas!$A$2:$A$37,1)),IF(L5111&lt;=40000,INDEX(Tarifas!$D$2:$D$37,MATCH(K5111,Tarifas!$A$2:$A$37,1)),INDEX(Tarifas!$E$2:$E$37,MATCH(K5111,Tarifas!$A$2:$A$37,1))))))</f>
        <v/>
      </c>
      <c r="Q5111" s="7" t="str">
        <f t="shared" si="479"/>
        <v/>
      </c>
    </row>
    <row r="5112" spans="1:17" ht="15.75" customHeight="1" x14ac:dyDescent="0.25">
      <c r="A5112" s="2">
        <v>123</v>
      </c>
      <c r="B5112" s="2">
        <v>123</v>
      </c>
      <c r="C5112" s="2">
        <v>123</v>
      </c>
      <c r="D5112" s="2"/>
      <c r="E5112" s="3"/>
      <c r="F5112" s="3"/>
      <c r="G5112" s="3"/>
      <c r="H5112" s="3"/>
      <c r="I5112" s="3"/>
      <c r="J5112" s="4" t="str">
        <f t="shared" si="474"/>
        <v/>
      </c>
      <c r="K5112" s="3" t="str">
        <f t="shared" si="475"/>
        <v/>
      </c>
      <c r="L5112" s="5">
        <v>19980</v>
      </c>
      <c r="M5112" s="2" t="str">
        <f t="shared" si="476"/>
        <v>$9.990-$19.990</v>
      </c>
      <c r="N5112" s="5">
        <f t="shared" si="477"/>
        <v>1000</v>
      </c>
      <c r="O5112" s="6" t="str">
        <f t="shared" si="478"/>
        <v>No aplica (&lt;$19.990)</v>
      </c>
      <c r="P5112" s="7" t="str">
        <f t="array" ref="P5112">IF(OR(L5112="",K5112=""),"",IF(L5112&lt;19990,0,IF(L5112&lt;=30000,INDEX(Tarifas!$C$2:$C$37,MATCH(K5112,Tarifas!$A$2:$A$37,1)),IF(L5112&lt;=40000,INDEX(Tarifas!$D$2:$D$37,MATCH(K5112,Tarifas!$A$2:$A$37,1)),INDEX(Tarifas!$E$2:$E$37,MATCH(K5112,Tarifas!$A$2:$A$37,1))))))</f>
        <v/>
      </c>
      <c r="Q5112" s="7" t="str">
        <f t="shared" si="479"/>
        <v/>
      </c>
    </row>
    <row r="5113" spans="1:17" ht="15.75" customHeight="1" x14ac:dyDescent="0.25">
      <c r="A5113" s="2">
        <v>123</v>
      </c>
      <c r="B5113" s="2">
        <v>123</v>
      </c>
      <c r="C5113" s="2">
        <v>123</v>
      </c>
      <c r="D5113" s="2"/>
      <c r="E5113" s="3"/>
      <c r="F5113" s="3"/>
      <c r="G5113" s="3"/>
      <c r="H5113" s="3"/>
      <c r="I5113" s="3"/>
      <c r="J5113" s="4" t="str">
        <f t="shared" si="474"/>
        <v/>
      </c>
      <c r="K5113" s="3" t="str">
        <f t="shared" si="475"/>
        <v/>
      </c>
      <c r="L5113" s="5">
        <v>19980</v>
      </c>
      <c r="M5113" s="2" t="str">
        <f t="shared" si="476"/>
        <v>$9.990-$19.990</v>
      </c>
      <c r="N5113" s="5">
        <f t="shared" si="477"/>
        <v>1000</v>
      </c>
      <c r="O5113" s="6" t="str">
        <f t="shared" si="478"/>
        <v>No aplica (&lt;$19.990)</v>
      </c>
      <c r="P5113" s="7" t="str">
        <f t="array" ref="P5113">IF(OR(L5113="",K5113=""),"",IF(L5113&lt;19990,0,IF(L5113&lt;=30000,INDEX(Tarifas!$C$2:$C$37,MATCH(K5113,Tarifas!$A$2:$A$37,1)),IF(L5113&lt;=40000,INDEX(Tarifas!$D$2:$D$37,MATCH(K5113,Tarifas!$A$2:$A$37,1)),INDEX(Tarifas!$E$2:$E$37,MATCH(K5113,Tarifas!$A$2:$A$37,1))))))</f>
        <v/>
      </c>
      <c r="Q5113" s="7" t="str">
        <f t="shared" si="479"/>
        <v/>
      </c>
    </row>
    <row r="5114" spans="1:17" ht="15.75" customHeight="1" x14ac:dyDescent="0.25">
      <c r="A5114" s="2">
        <v>123</v>
      </c>
      <c r="B5114" s="2">
        <v>123</v>
      </c>
      <c r="C5114" s="2">
        <v>123</v>
      </c>
      <c r="D5114" s="2"/>
      <c r="E5114" s="3"/>
      <c r="F5114" s="3"/>
      <c r="G5114" s="3"/>
      <c r="H5114" s="3"/>
      <c r="I5114" s="3"/>
      <c r="J5114" s="4" t="str">
        <f t="shared" si="474"/>
        <v/>
      </c>
      <c r="K5114" s="3" t="str">
        <f t="shared" si="475"/>
        <v/>
      </c>
      <c r="L5114" s="5">
        <v>42670</v>
      </c>
      <c r="M5114" s="2" t="str">
        <f t="shared" si="476"/>
        <v>Sin costo fijo</v>
      </c>
      <c r="N5114" s="5">
        <f t="shared" si="477"/>
        <v>0</v>
      </c>
      <c r="O5114" s="6" t="str">
        <f t="shared" si="478"/>
        <v>Desde $40.001</v>
      </c>
      <c r="P5114" s="7" t="str">
        <f t="array" ref="P5114">IF(OR(L5114="",K5114=""),"",IF(L5114&lt;19990,0,IF(L5114&lt;=30000,INDEX(Tarifas!$C$2:$C$37,MATCH(K5114,Tarifas!$A$2:$A$37,1)),IF(L5114&lt;=40000,INDEX(Tarifas!$D$2:$D$37,MATCH(K5114,Tarifas!$A$2:$A$37,1)),INDEX(Tarifas!$E$2:$E$37,MATCH(K5114,Tarifas!$A$2:$A$37,1))))))</f>
        <v/>
      </c>
      <c r="Q5114" s="7" t="str">
        <f t="shared" si="479"/>
        <v/>
      </c>
    </row>
    <row r="5115" spans="1:17" ht="15.75" customHeight="1" x14ac:dyDescent="0.25">
      <c r="A5115" s="2">
        <v>123</v>
      </c>
      <c r="B5115" s="2">
        <v>123</v>
      </c>
      <c r="C5115" s="2">
        <v>123</v>
      </c>
      <c r="D5115" s="2"/>
      <c r="E5115" s="3"/>
      <c r="F5115" s="3"/>
      <c r="G5115" s="3"/>
      <c r="H5115" s="3"/>
      <c r="I5115" s="3"/>
      <c r="J5115" s="4" t="str">
        <f t="shared" si="474"/>
        <v/>
      </c>
      <c r="K5115" s="3" t="str">
        <f t="shared" si="475"/>
        <v/>
      </c>
      <c r="L5115" s="5">
        <v>42670</v>
      </c>
      <c r="M5115" s="2" t="str">
        <f t="shared" si="476"/>
        <v>Sin costo fijo</v>
      </c>
      <c r="N5115" s="5">
        <f t="shared" si="477"/>
        <v>0</v>
      </c>
      <c r="O5115" s="6" t="str">
        <f t="shared" si="478"/>
        <v>Desde $40.001</v>
      </c>
      <c r="P5115" s="7" t="str">
        <f t="array" ref="P5115">IF(OR(L5115="",K5115=""),"",IF(L5115&lt;19990,0,IF(L5115&lt;=30000,INDEX(Tarifas!$C$2:$C$37,MATCH(K5115,Tarifas!$A$2:$A$37,1)),IF(L5115&lt;=40000,INDEX(Tarifas!$D$2:$D$37,MATCH(K5115,Tarifas!$A$2:$A$37,1)),INDEX(Tarifas!$E$2:$E$37,MATCH(K5115,Tarifas!$A$2:$A$37,1))))))</f>
        <v/>
      </c>
      <c r="Q5115" s="7" t="str">
        <f t="shared" si="479"/>
        <v/>
      </c>
    </row>
    <row r="5116" spans="1:17" ht="15.75" customHeight="1" x14ac:dyDescent="0.25">
      <c r="A5116" s="2">
        <v>123</v>
      </c>
      <c r="B5116" s="2">
        <v>123</v>
      </c>
      <c r="C5116" s="2">
        <v>123</v>
      </c>
      <c r="D5116" s="2"/>
      <c r="E5116" s="3"/>
      <c r="F5116" s="3"/>
      <c r="G5116" s="3"/>
      <c r="H5116" s="3"/>
      <c r="I5116" s="3"/>
      <c r="J5116" s="4" t="str">
        <f t="shared" si="474"/>
        <v/>
      </c>
      <c r="K5116" s="3" t="str">
        <f t="shared" si="475"/>
        <v/>
      </c>
      <c r="L5116" s="5">
        <v>42670</v>
      </c>
      <c r="M5116" s="2" t="str">
        <f t="shared" si="476"/>
        <v>Sin costo fijo</v>
      </c>
      <c r="N5116" s="5">
        <f t="shared" si="477"/>
        <v>0</v>
      </c>
      <c r="O5116" s="6" t="str">
        <f t="shared" si="478"/>
        <v>Desde $40.001</v>
      </c>
      <c r="P5116" s="7" t="str">
        <f t="array" ref="P5116">IF(OR(L5116="",K5116=""),"",IF(L5116&lt;19990,0,IF(L5116&lt;=30000,INDEX(Tarifas!$C$2:$C$37,MATCH(K5116,Tarifas!$A$2:$A$37,1)),IF(L5116&lt;=40000,INDEX(Tarifas!$D$2:$D$37,MATCH(K5116,Tarifas!$A$2:$A$37,1)),INDEX(Tarifas!$E$2:$E$37,MATCH(K5116,Tarifas!$A$2:$A$37,1))))))</f>
        <v/>
      </c>
      <c r="Q5116" s="7" t="str">
        <f t="shared" si="479"/>
        <v/>
      </c>
    </row>
    <row r="5117" spans="1:17" ht="15.75" customHeight="1" x14ac:dyDescent="0.25">
      <c r="A5117" s="2">
        <v>123</v>
      </c>
      <c r="B5117" s="2">
        <v>123</v>
      </c>
      <c r="C5117" s="2">
        <v>123</v>
      </c>
      <c r="D5117" s="2"/>
      <c r="E5117" s="3"/>
      <c r="F5117" s="3"/>
      <c r="G5117" s="3"/>
      <c r="H5117" s="3"/>
      <c r="I5117" s="3"/>
      <c r="J5117" s="4" t="str">
        <f t="shared" si="474"/>
        <v/>
      </c>
      <c r="K5117" s="3" t="str">
        <f t="shared" si="475"/>
        <v/>
      </c>
      <c r="L5117" s="5">
        <v>42670</v>
      </c>
      <c r="M5117" s="2" t="str">
        <f t="shared" si="476"/>
        <v>Sin costo fijo</v>
      </c>
      <c r="N5117" s="5">
        <f t="shared" si="477"/>
        <v>0</v>
      </c>
      <c r="O5117" s="6" t="str">
        <f t="shared" si="478"/>
        <v>Desde $40.001</v>
      </c>
      <c r="P5117" s="7" t="str">
        <f t="array" ref="P5117">IF(OR(L5117="",K5117=""),"",IF(L5117&lt;19990,0,IF(L5117&lt;=30000,INDEX(Tarifas!$C$2:$C$37,MATCH(K5117,Tarifas!$A$2:$A$37,1)),IF(L5117&lt;=40000,INDEX(Tarifas!$D$2:$D$37,MATCH(K5117,Tarifas!$A$2:$A$37,1)),INDEX(Tarifas!$E$2:$E$37,MATCH(K5117,Tarifas!$A$2:$A$37,1))))))</f>
        <v/>
      </c>
      <c r="Q5117" s="7" t="str">
        <f t="shared" si="479"/>
        <v/>
      </c>
    </row>
    <row r="5118" spans="1:17" ht="15.75" customHeight="1" x14ac:dyDescent="0.25">
      <c r="A5118" s="2">
        <v>123</v>
      </c>
      <c r="B5118" s="2">
        <v>123</v>
      </c>
      <c r="C5118" s="2">
        <v>123</v>
      </c>
      <c r="D5118" s="2"/>
      <c r="E5118" s="3"/>
      <c r="F5118" s="3"/>
      <c r="G5118" s="3"/>
      <c r="H5118" s="3"/>
      <c r="I5118" s="3"/>
      <c r="J5118" s="4" t="str">
        <f t="shared" si="474"/>
        <v/>
      </c>
      <c r="K5118" s="3" t="str">
        <f t="shared" si="475"/>
        <v/>
      </c>
      <c r="L5118" s="5">
        <v>45990</v>
      </c>
      <c r="M5118" s="2" t="str">
        <f t="shared" si="476"/>
        <v>Sin costo fijo</v>
      </c>
      <c r="N5118" s="5">
        <f t="shared" si="477"/>
        <v>0</v>
      </c>
      <c r="O5118" s="6" t="str">
        <f t="shared" si="478"/>
        <v>Desde $40.001</v>
      </c>
      <c r="P5118" s="7" t="str">
        <f t="array" ref="P5118">IF(OR(L5118="",K5118=""),"",IF(L5118&lt;19990,0,IF(L5118&lt;=30000,INDEX(Tarifas!$C$2:$C$37,MATCH(K5118,Tarifas!$A$2:$A$37,1)),IF(L5118&lt;=40000,INDEX(Tarifas!$D$2:$D$37,MATCH(K5118,Tarifas!$A$2:$A$37,1)),INDEX(Tarifas!$E$2:$E$37,MATCH(K5118,Tarifas!$A$2:$A$37,1))))))</f>
        <v/>
      </c>
      <c r="Q5118" s="7" t="str">
        <f t="shared" si="479"/>
        <v/>
      </c>
    </row>
    <row r="5119" spans="1:17" ht="15.75" customHeight="1" x14ac:dyDescent="0.25">
      <c r="A5119" s="2">
        <v>123</v>
      </c>
      <c r="B5119" s="2">
        <v>123</v>
      </c>
      <c r="C5119" s="2">
        <v>123</v>
      </c>
      <c r="D5119" s="2"/>
      <c r="E5119" s="3"/>
      <c r="F5119" s="3"/>
      <c r="G5119" s="3"/>
      <c r="H5119" s="3"/>
      <c r="I5119" s="3"/>
      <c r="J5119" s="4" t="str">
        <f t="shared" si="474"/>
        <v/>
      </c>
      <c r="K5119" s="3" t="str">
        <f t="shared" si="475"/>
        <v/>
      </c>
      <c r="L5119" s="5">
        <v>45990</v>
      </c>
      <c r="M5119" s="2" t="str">
        <f t="shared" si="476"/>
        <v>Sin costo fijo</v>
      </c>
      <c r="N5119" s="5">
        <f t="shared" si="477"/>
        <v>0</v>
      </c>
      <c r="O5119" s="6" t="str">
        <f t="shared" si="478"/>
        <v>Desde $40.001</v>
      </c>
      <c r="P5119" s="7" t="str">
        <f t="array" ref="P5119">IF(OR(L5119="",K5119=""),"",IF(L5119&lt;19990,0,IF(L5119&lt;=30000,INDEX(Tarifas!$C$2:$C$37,MATCH(K5119,Tarifas!$A$2:$A$37,1)),IF(L5119&lt;=40000,INDEX(Tarifas!$D$2:$D$37,MATCH(K5119,Tarifas!$A$2:$A$37,1)),INDEX(Tarifas!$E$2:$E$37,MATCH(K5119,Tarifas!$A$2:$A$37,1))))))</f>
        <v/>
      </c>
      <c r="Q5119" s="7" t="str">
        <f t="shared" si="479"/>
        <v/>
      </c>
    </row>
    <row r="5120" spans="1:17" ht="15.75" customHeight="1" x14ac:dyDescent="0.25">
      <c r="A5120" s="2">
        <v>123</v>
      </c>
      <c r="B5120" s="2">
        <v>123</v>
      </c>
      <c r="C5120" s="2">
        <v>123</v>
      </c>
      <c r="D5120" s="2"/>
      <c r="E5120" s="3"/>
      <c r="F5120" s="3"/>
      <c r="G5120" s="3"/>
      <c r="H5120" s="3"/>
      <c r="I5120" s="3"/>
      <c r="J5120" s="4" t="str">
        <f t="shared" si="474"/>
        <v/>
      </c>
      <c r="K5120" s="3" t="str">
        <f t="shared" si="475"/>
        <v/>
      </c>
      <c r="L5120" s="5">
        <v>47990</v>
      </c>
      <c r="M5120" s="2" t="str">
        <f t="shared" si="476"/>
        <v>Sin costo fijo</v>
      </c>
      <c r="N5120" s="5">
        <f t="shared" si="477"/>
        <v>0</v>
      </c>
      <c r="O5120" s="6" t="str">
        <f t="shared" si="478"/>
        <v>Desde $40.001</v>
      </c>
      <c r="P5120" s="7" t="str">
        <f t="array" ref="P5120">IF(OR(L5120="",K5120=""),"",IF(L5120&lt;19990,0,IF(L5120&lt;=30000,INDEX(Tarifas!$C$2:$C$37,MATCH(K5120,Tarifas!$A$2:$A$37,1)),IF(L5120&lt;=40000,INDEX(Tarifas!$D$2:$D$37,MATCH(K5120,Tarifas!$A$2:$A$37,1)),INDEX(Tarifas!$E$2:$E$37,MATCH(K5120,Tarifas!$A$2:$A$37,1))))))</f>
        <v/>
      </c>
      <c r="Q5120" s="7" t="str">
        <f t="shared" si="479"/>
        <v/>
      </c>
    </row>
    <row r="5121" spans="1:17" ht="15.75" customHeight="1" x14ac:dyDescent="0.25">
      <c r="A5121" s="2">
        <v>123</v>
      </c>
      <c r="B5121" s="2">
        <v>123</v>
      </c>
      <c r="C5121" s="2">
        <v>123</v>
      </c>
      <c r="D5121" s="2"/>
      <c r="E5121" s="3"/>
      <c r="F5121" s="3"/>
      <c r="G5121" s="3"/>
      <c r="H5121" s="3"/>
      <c r="I5121" s="3"/>
      <c r="J5121" s="4" t="str">
        <f t="shared" si="474"/>
        <v/>
      </c>
      <c r="K5121" s="3" t="str">
        <f t="shared" si="475"/>
        <v/>
      </c>
      <c r="L5121" s="5">
        <v>47990</v>
      </c>
      <c r="M5121" s="2" t="str">
        <f t="shared" si="476"/>
        <v>Sin costo fijo</v>
      </c>
      <c r="N5121" s="5">
        <f t="shared" si="477"/>
        <v>0</v>
      </c>
      <c r="O5121" s="6" t="str">
        <f t="shared" si="478"/>
        <v>Desde $40.001</v>
      </c>
      <c r="P5121" s="7" t="str">
        <f t="array" ref="P5121">IF(OR(L5121="",K5121=""),"",IF(L5121&lt;19990,0,IF(L5121&lt;=30000,INDEX(Tarifas!$C$2:$C$37,MATCH(K5121,Tarifas!$A$2:$A$37,1)),IF(L5121&lt;=40000,INDEX(Tarifas!$D$2:$D$37,MATCH(K5121,Tarifas!$A$2:$A$37,1)),INDEX(Tarifas!$E$2:$E$37,MATCH(K5121,Tarifas!$A$2:$A$37,1))))))</f>
        <v/>
      </c>
      <c r="Q5121" s="7" t="str">
        <f t="shared" si="479"/>
        <v/>
      </c>
    </row>
    <row r="5122" spans="1:17" ht="15.75" customHeight="1" x14ac:dyDescent="0.25">
      <c r="A5122" s="2">
        <v>123</v>
      </c>
      <c r="B5122" s="2">
        <v>123</v>
      </c>
      <c r="C5122" s="2">
        <v>123</v>
      </c>
      <c r="D5122" s="2"/>
      <c r="E5122" s="3"/>
      <c r="F5122" s="3"/>
      <c r="G5122" s="3"/>
      <c r="H5122" s="3"/>
      <c r="I5122" s="3"/>
      <c r="J5122" s="4" t="str">
        <f t="shared" ref="J5122:J5185" si="480">IF(OR(H5122="",I5122=""),"",IF(H5122&gt;=I5122,"Se calcula por Peso","Se calcula por P volum"))</f>
        <v/>
      </c>
      <c r="K5122" s="3" t="str">
        <f t="shared" ref="K5122:K5185" si="481">IF(OR(H5122="",I5122=""),"",MAX(H5122,I5122))</f>
        <v/>
      </c>
      <c r="L5122" s="5">
        <v>47991</v>
      </c>
      <c r="M5122" s="2" t="str">
        <f t="shared" ref="M5122:M5185" si="482">IF(L5122="","",IF(L5122&lt;9990,"Hasta $9.989",IF(L5122&lt;=19990,"$9.990-$19.990","Sin costo fijo")))</f>
        <v>Sin costo fijo</v>
      </c>
      <c r="N5122" s="5">
        <f t="shared" ref="N5122:N5185" si="483">IF(L5122="","",IF(L5122&lt;9990,700,IF(L5122&lt;=19990,1000,0)))</f>
        <v>0</v>
      </c>
      <c r="O5122" s="6" t="str">
        <f t="shared" ref="O5122:O5185" si="484">IF(L5122="","",IF(L5122&lt;19990,"No aplica (&lt;$19.990)",IF(L5122&lt;=30000,"$19.990-$30.000",IF(L5122&lt;=40000,"$30.001-$40.000","Desde $40.001"))))</f>
        <v>Desde $40.001</v>
      </c>
      <c r="P5122" s="7" t="str">
        <f t="array" ref="P5122">IF(OR(L5122="",K5122=""),"",IF(L5122&lt;19990,0,IF(L5122&lt;=30000,INDEX(Tarifas!$C$2:$C$37,MATCH(K5122,Tarifas!$A$2:$A$37,1)),IF(L5122&lt;=40000,INDEX(Tarifas!$D$2:$D$37,MATCH(K5122,Tarifas!$A$2:$A$37,1)),INDEX(Tarifas!$E$2:$E$37,MATCH(K5122,Tarifas!$A$2:$A$37,1))))))</f>
        <v/>
      </c>
      <c r="Q5122" s="7" t="str">
        <f t="shared" ref="Q5122:Q5185" si="485">IF(OR(N5122="",P5122=""),"",N5122+P5122)</f>
        <v/>
      </c>
    </row>
    <row r="5123" spans="1:17" ht="15.75" customHeight="1" x14ac:dyDescent="0.25">
      <c r="A5123" s="2">
        <v>123</v>
      </c>
      <c r="B5123" s="2">
        <v>123</v>
      </c>
      <c r="C5123" s="2">
        <v>123</v>
      </c>
      <c r="D5123" s="2"/>
      <c r="E5123" s="3"/>
      <c r="F5123" s="3"/>
      <c r="G5123" s="3"/>
      <c r="H5123" s="3"/>
      <c r="I5123" s="3"/>
      <c r="J5123" s="4" t="str">
        <f t="shared" si="480"/>
        <v/>
      </c>
      <c r="K5123" s="3" t="str">
        <f t="shared" si="481"/>
        <v/>
      </c>
      <c r="L5123" s="5">
        <v>47991</v>
      </c>
      <c r="M5123" s="2" t="str">
        <f t="shared" si="482"/>
        <v>Sin costo fijo</v>
      </c>
      <c r="N5123" s="5">
        <f t="shared" si="483"/>
        <v>0</v>
      </c>
      <c r="O5123" s="6" t="str">
        <f t="shared" si="484"/>
        <v>Desde $40.001</v>
      </c>
      <c r="P5123" s="7" t="str">
        <f t="array" ref="P5123">IF(OR(L5123="",K5123=""),"",IF(L5123&lt;19990,0,IF(L5123&lt;=30000,INDEX(Tarifas!$C$2:$C$37,MATCH(K5123,Tarifas!$A$2:$A$37,1)),IF(L5123&lt;=40000,INDEX(Tarifas!$D$2:$D$37,MATCH(K5123,Tarifas!$A$2:$A$37,1)),INDEX(Tarifas!$E$2:$E$37,MATCH(K5123,Tarifas!$A$2:$A$37,1))))))</f>
        <v/>
      </c>
      <c r="Q5123" s="7" t="str">
        <f t="shared" si="485"/>
        <v/>
      </c>
    </row>
    <row r="5124" spans="1:17" ht="15.75" customHeight="1" x14ac:dyDescent="0.25">
      <c r="A5124" s="2">
        <v>123</v>
      </c>
      <c r="B5124" s="2">
        <v>123</v>
      </c>
      <c r="C5124" s="2">
        <v>123</v>
      </c>
      <c r="D5124" s="2"/>
      <c r="E5124" s="3"/>
      <c r="F5124" s="3"/>
      <c r="G5124" s="3"/>
      <c r="H5124" s="3"/>
      <c r="I5124" s="3"/>
      <c r="J5124" s="4" t="str">
        <f t="shared" si="480"/>
        <v/>
      </c>
      <c r="K5124" s="3" t="str">
        <f t="shared" si="481"/>
        <v/>
      </c>
      <c r="L5124" s="5">
        <v>48323</v>
      </c>
      <c r="M5124" s="2" t="str">
        <f t="shared" si="482"/>
        <v>Sin costo fijo</v>
      </c>
      <c r="N5124" s="5">
        <f t="shared" si="483"/>
        <v>0</v>
      </c>
      <c r="O5124" s="6" t="str">
        <f t="shared" si="484"/>
        <v>Desde $40.001</v>
      </c>
      <c r="P5124" s="7" t="str">
        <f t="array" ref="P5124">IF(OR(L5124="",K5124=""),"",IF(L5124&lt;19990,0,IF(L5124&lt;=30000,INDEX(Tarifas!$C$2:$C$37,MATCH(K5124,Tarifas!$A$2:$A$37,1)),IF(L5124&lt;=40000,INDEX(Tarifas!$D$2:$D$37,MATCH(K5124,Tarifas!$A$2:$A$37,1)),INDEX(Tarifas!$E$2:$E$37,MATCH(K5124,Tarifas!$A$2:$A$37,1))))))</f>
        <v/>
      </c>
      <c r="Q5124" s="7" t="str">
        <f t="shared" si="485"/>
        <v/>
      </c>
    </row>
    <row r="5125" spans="1:17" ht="15.75" customHeight="1" x14ac:dyDescent="0.25">
      <c r="A5125" s="2">
        <v>123</v>
      </c>
      <c r="B5125" s="2">
        <v>123</v>
      </c>
      <c r="C5125" s="2">
        <v>123</v>
      </c>
      <c r="D5125" s="2"/>
      <c r="E5125" s="3"/>
      <c r="F5125" s="3"/>
      <c r="G5125" s="3"/>
      <c r="H5125" s="3"/>
      <c r="I5125" s="3"/>
      <c r="J5125" s="4" t="str">
        <f t="shared" si="480"/>
        <v/>
      </c>
      <c r="K5125" s="3" t="str">
        <f t="shared" si="481"/>
        <v/>
      </c>
      <c r="L5125" s="5">
        <v>48323</v>
      </c>
      <c r="M5125" s="2" t="str">
        <f t="shared" si="482"/>
        <v>Sin costo fijo</v>
      </c>
      <c r="N5125" s="5">
        <f t="shared" si="483"/>
        <v>0</v>
      </c>
      <c r="O5125" s="6" t="str">
        <f t="shared" si="484"/>
        <v>Desde $40.001</v>
      </c>
      <c r="P5125" s="7" t="str">
        <f t="array" ref="P5125">IF(OR(L5125="",K5125=""),"",IF(L5125&lt;19990,0,IF(L5125&lt;=30000,INDEX(Tarifas!$C$2:$C$37,MATCH(K5125,Tarifas!$A$2:$A$37,1)),IF(L5125&lt;=40000,INDEX(Tarifas!$D$2:$D$37,MATCH(K5125,Tarifas!$A$2:$A$37,1)),INDEX(Tarifas!$E$2:$E$37,MATCH(K5125,Tarifas!$A$2:$A$37,1))))))</f>
        <v/>
      </c>
      <c r="Q5125" s="7" t="str">
        <f t="shared" si="485"/>
        <v/>
      </c>
    </row>
    <row r="5126" spans="1:17" ht="15.75" customHeight="1" x14ac:dyDescent="0.25">
      <c r="A5126" s="2">
        <v>123</v>
      </c>
      <c r="B5126" s="2">
        <v>123</v>
      </c>
      <c r="C5126" s="2">
        <v>123</v>
      </c>
      <c r="D5126" s="2"/>
      <c r="E5126" s="3"/>
      <c r="F5126" s="3"/>
      <c r="G5126" s="3"/>
      <c r="H5126" s="3"/>
      <c r="I5126" s="3"/>
      <c r="J5126" s="4" t="str">
        <f t="shared" si="480"/>
        <v/>
      </c>
      <c r="K5126" s="3" t="str">
        <f t="shared" si="481"/>
        <v/>
      </c>
      <c r="L5126" s="5">
        <v>48990</v>
      </c>
      <c r="M5126" s="2" t="str">
        <f t="shared" si="482"/>
        <v>Sin costo fijo</v>
      </c>
      <c r="N5126" s="5">
        <f t="shared" si="483"/>
        <v>0</v>
      </c>
      <c r="O5126" s="6" t="str">
        <f t="shared" si="484"/>
        <v>Desde $40.001</v>
      </c>
      <c r="P5126" s="7" t="str">
        <f t="array" ref="P5126">IF(OR(L5126="",K5126=""),"",IF(L5126&lt;19990,0,IF(L5126&lt;=30000,INDEX(Tarifas!$C$2:$C$37,MATCH(K5126,Tarifas!$A$2:$A$37,1)),IF(L5126&lt;=40000,INDEX(Tarifas!$D$2:$D$37,MATCH(K5126,Tarifas!$A$2:$A$37,1)),INDEX(Tarifas!$E$2:$E$37,MATCH(K5126,Tarifas!$A$2:$A$37,1))))))</f>
        <v/>
      </c>
      <c r="Q5126" s="7" t="str">
        <f t="shared" si="485"/>
        <v/>
      </c>
    </row>
    <row r="5127" spans="1:17" ht="15.75" customHeight="1" x14ac:dyDescent="0.25">
      <c r="A5127" s="2">
        <v>123</v>
      </c>
      <c r="B5127" s="2">
        <v>123</v>
      </c>
      <c r="C5127" s="2">
        <v>123</v>
      </c>
      <c r="D5127" s="2"/>
      <c r="E5127" s="3"/>
      <c r="F5127" s="3"/>
      <c r="G5127" s="3"/>
      <c r="H5127" s="3"/>
      <c r="I5127" s="3"/>
      <c r="J5127" s="4" t="str">
        <f t="shared" si="480"/>
        <v/>
      </c>
      <c r="K5127" s="3" t="str">
        <f t="shared" si="481"/>
        <v/>
      </c>
      <c r="L5127" s="5">
        <v>48990</v>
      </c>
      <c r="M5127" s="2" t="str">
        <f t="shared" si="482"/>
        <v>Sin costo fijo</v>
      </c>
      <c r="N5127" s="5">
        <f t="shared" si="483"/>
        <v>0</v>
      </c>
      <c r="O5127" s="6" t="str">
        <f t="shared" si="484"/>
        <v>Desde $40.001</v>
      </c>
      <c r="P5127" s="7" t="str">
        <f t="array" ref="P5127">IF(OR(L5127="",K5127=""),"",IF(L5127&lt;19990,0,IF(L5127&lt;=30000,INDEX(Tarifas!$C$2:$C$37,MATCH(K5127,Tarifas!$A$2:$A$37,1)),IF(L5127&lt;=40000,INDEX(Tarifas!$D$2:$D$37,MATCH(K5127,Tarifas!$A$2:$A$37,1)),INDEX(Tarifas!$E$2:$E$37,MATCH(K5127,Tarifas!$A$2:$A$37,1))))))</f>
        <v/>
      </c>
      <c r="Q5127" s="7" t="str">
        <f t="shared" si="485"/>
        <v/>
      </c>
    </row>
    <row r="5128" spans="1:17" ht="15.75" customHeight="1" x14ac:dyDescent="0.25">
      <c r="A5128" s="2">
        <v>123</v>
      </c>
      <c r="B5128" s="2">
        <v>123</v>
      </c>
      <c r="C5128" s="2">
        <v>123</v>
      </c>
      <c r="D5128" s="2"/>
      <c r="E5128" s="3"/>
      <c r="F5128" s="3"/>
      <c r="G5128" s="3"/>
      <c r="H5128" s="3"/>
      <c r="I5128" s="3"/>
      <c r="J5128" s="4" t="str">
        <f t="shared" si="480"/>
        <v/>
      </c>
      <c r="K5128" s="3" t="str">
        <f t="shared" si="481"/>
        <v/>
      </c>
      <c r="L5128" s="5">
        <v>49990</v>
      </c>
      <c r="M5128" s="2" t="str">
        <f t="shared" si="482"/>
        <v>Sin costo fijo</v>
      </c>
      <c r="N5128" s="5">
        <f t="shared" si="483"/>
        <v>0</v>
      </c>
      <c r="O5128" s="6" t="str">
        <f t="shared" si="484"/>
        <v>Desde $40.001</v>
      </c>
      <c r="P5128" s="7" t="str">
        <f t="array" ref="P5128">IF(OR(L5128="",K5128=""),"",IF(L5128&lt;19990,0,IF(L5128&lt;=30000,INDEX(Tarifas!$C$2:$C$37,MATCH(K5128,Tarifas!$A$2:$A$37,1)),IF(L5128&lt;=40000,INDEX(Tarifas!$D$2:$D$37,MATCH(K5128,Tarifas!$A$2:$A$37,1)),INDEX(Tarifas!$E$2:$E$37,MATCH(K5128,Tarifas!$A$2:$A$37,1))))))</f>
        <v/>
      </c>
      <c r="Q5128" s="7" t="str">
        <f t="shared" si="485"/>
        <v/>
      </c>
    </row>
    <row r="5129" spans="1:17" ht="15.75" customHeight="1" x14ac:dyDescent="0.25">
      <c r="A5129" s="2">
        <v>123</v>
      </c>
      <c r="B5129" s="2">
        <v>123</v>
      </c>
      <c r="C5129" s="2">
        <v>123</v>
      </c>
      <c r="D5129" s="2"/>
      <c r="E5129" s="3"/>
      <c r="F5129" s="3"/>
      <c r="G5129" s="3"/>
      <c r="H5129" s="3"/>
      <c r="I5129" s="3"/>
      <c r="J5129" s="4" t="str">
        <f t="shared" si="480"/>
        <v/>
      </c>
      <c r="K5129" s="3" t="str">
        <f t="shared" si="481"/>
        <v/>
      </c>
      <c r="L5129" s="5">
        <v>49990</v>
      </c>
      <c r="M5129" s="2" t="str">
        <f t="shared" si="482"/>
        <v>Sin costo fijo</v>
      </c>
      <c r="N5129" s="5">
        <f t="shared" si="483"/>
        <v>0</v>
      </c>
      <c r="O5129" s="6" t="str">
        <f t="shared" si="484"/>
        <v>Desde $40.001</v>
      </c>
      <c r="P5129" s="7" t="str">
        <f t="array" ref="P5129">IF(OR(L5129="",K5129=""),"",IF(L5129&lt;19990,0,IF(L5129&lt;=30000,INDEX(Tarifas!$C$2:$C$37,MATCH(K5129,Tarifas!$A$2:$A$37,1)),IF(L5129&lt;=40000,INDEX(Tarifas!$D$2:$D$37,MATCH(K5129,Tarifas!$A$2:$A$37,1)),INDEX(Tarifas!$E$2:$E$37,MATCH(K5129,Tarifas!$A$2:$A$37,1))))))</f>
        <v/>
      </c>
      <c r="Q5129" s="7" t="str">
        <f t="shared" si="485"/>
        <v/>
      </c>
    </row>
    <row r="5130" spans="1:17" ht="15.75" customHeight="1" x14ac:dyDescent="0.25">
      <c r="A5130" s="2">
        <v>123</v>
      </c>
      <c r="B5130" s="2">
        <v>123</v>
      </c>
      <c r="C5130" s="2">
        <v>123</v>
      </c>
      <c r="D5130" s="2"/>
      <c r="E5130" s="3"/>
      <c r="F5130" s="3"/>
      <c r="G5130" s="3"/>
      <c r="H5130" s="3"/>
      <c r="I5130" s="3"/>
      <c r="J5130" s="4" t="str">
        <f t="shared" si="480"/>
        <v/>
      </c>
      <c r="K5130" s="3" t="str">
        <f t="shared" si="481"/>
        <v/>
      </c>
      <c r="L5130" s="5">
        <v>49990</v>
      </c>
      <c r="M5130" s="2" t="str">
        <f t="shared" si="482"/>
        <v>Sin costo fijo</v>
      </c>
      <c r="N5130" s="5">
        <f t="shared" si="483"/>
        <v>0</v>
      </c>
      <c r="O5130" s="6" t="str">
        <f t="shared" si="484"/>
        <v>Desde $40.001</v>
      </c>
      <c r="P5130" s="7" t="str">
        <f t="array" ref="P5130">IF(OR(L5130="",K5130=""),"",IF(L5130&lt;19990,0,IF(L5130&lt;=30000,INDEX(Tarifas!$C$2:$C$37,MATCH(K5130,Tarifas!$A$2:$A$37,1)),IF(L5130&lt;=40000,INDEX(Tarifas!$D$2:$D$37,MATCH(K5130,Tarifas!$A$2:$A$37,1)),INDEX(Tarifas!$E$2:$E$37,MATCH(K5130,Tarifas!$A$2:$A$37,1))))))</f>
        <v/>
      </c>
      <c r="Q5130" s="7" t="str">
        <f t="shared" si="485"/>
        <v/>
      </c>
    </row>
    <row r="5131" spans="1:17" ht="15.75" customHeight="1" x14ac:dyDescent="0.25">
      <c r="A5131" s="2">
        <v>123</v>
      </c>
      <c r="B5131" s="2">
        <v>123</v>
      </c>
      <c r="C5131" s="2">
        <v>123</v>
      </c>
      <c r="D5131" s="2"/>
      <c r="E5131" s="3"/>
      <c r="F5131" s="3"/>
      <c r="G5131" s="3"/>
      <c r="H5131" s="3"/>
      <c r="I5131" s="3"/>
      <c r="J5131" s="4" t="str">
        <f t="shared" si="480"/>
        <v/>
      </c>
      <c r="K5131" s="3" t="str">
        <f t="shared" si="481"/>
        <v/>
      </c>
      <c r="L5131" s="5">
        <v>50451</v>
      </c>
      <c r="M5131" s="2" t="str">
        <f t="shared" si="482"/>
        <v>Sin costo fijo</v>
      </c>
      <c r="N5131" s="5">
        <f t="shared" si="483"/>
        <v>0</v>
      </c>
      <c r="O5131" s="6" t="str">
        <f t="shared" si="484"/>
        <v>Desde $40.001</v>
      </c>
      <c r="P5131" s="7" t="str">
        <f t="array" ref="P5131">IF(OR(L5131="",K5131=""),"",IF(L5131&lt;19990,0,IF(L5131&lt;=30000,INDEX(Tarifas!$C$2:$C$37,MATCH(K5131,Tarifas!$A$2:$A$37,1)),IF(L5131&lt;=40000,INDEX(Tarifas!$D$2:$D$37,MATCH(K5131,Tarifas!$A$2:$A$37,1)),INDEX(Tarifas!$E$2:$E$37,MATCH(K5131,Tarifas!$A$2:$A$37,1))))))</f>
        <v/>
      </c>
      <c r="Q5131" s="7" t="str">
        <f t="shared" si="485"/>
        <v/>
      </c>
    </row>
    <row r="5132" spans="1:17" ht="15.75" customHeight="1" x14ac:dyDescent="0.25">
      <c r="A5132" s="2">
        <v>123</v>
      </c>
      <c r="B5132" s="2">
        <v>123</v>
      </c>
      <c r="C5132" s="2">
        <v>123</v>
      </c>
      <c r="D5132" s="2"/>
      <c r="E5132" s="3"/>
      <c r="F5132" s="3"/>
      <c r="G5132" s="3"/>
      <c r="H5132" s="3"/>
      <c r="I5132" s="3"/>
      <c r="J5132" s="4" t="str">
        <f t="shared" si="480"/>
        <v/>
      </c>
      <c r="K5132" s="3" t="str">
        <f t="shared" si="481"/>
        <v/>
      </c>
      <c r="L5132" s="5">
        <v>50451</v>
      </c>
      <c r="M5132" s="2" t="str">
        <f t="shared" si="482"/>
        <v>Sin costo fijo</v>
      </c>
      <c r="N5132" s="5">
        <f t="shared" si="483"/>
        <v>0</v>
      </c>
      <c r="O5132" s="6" t="str">
        <f t="shared" si="484"/>
        <v>Desde $40.001</v>
      </c>
      <c r="P5132" s="7" t="str">
        <f t="array" ref="P5132">IF(OR(L5132="",K5132=""),"",IF(L5132&lt;19990,0,IF(L5132&lt;=30000,INDEX(Tarifas!$C$2:$C$37,MATCH(K5132,Tarifas!$A$2:$A$37,1)),IF(L5132&lt;=40000,INDEX(Tarifas!$D$2:$D$37,MATCH(K5132,Tarifas!$A$2:$A$37,1)),INDEX(Tarifas!$E$2:$E$37,MATCH(K5132,Tarifas!$A$2:$A$37,1))))))</f>
        <v/>
      </c>
      <c r="Q5132" s="7" t="str">
        <f t="shared" si="485"/>
        <v/>
      </c>
    </row>
    <row r="5133" spans="1:17" ht="15.75" customHeight="1" x14ac:dyDescent="0.25">
      <c r="A5133" s="2">
        <v>123</v>
      </c>
      <c r="B5133" s="2">
        <v>123</v>
      </c>
      <c r="C5133" s="2">
        <v>123</v>
      </c>
      <c r="D5133" s="2"/>
      <c r="E5133" s="3"/>
      <c r="F5133" s="3"/>
      <c r="G5133" s="3"/>
      <c r="H5133" s="3"/>
      <c r="I5133" s="3"/>
      <c r="J5133" s="4" t="str">
        <f t="shared" si="480"/>
        <v/>
      </c>
      <c r="K5133" s="3" t="str">
        <f t="shared" si="481"/>
        <v/>
      </c>
      <c r="L5133" s="5">
        <v>51390</v>
      </c>
      <c r="M5133" s="2" t="str">
        <f t="shared" si="482"/>
        <v>Sin costo fijo</v>
      </c>
      <c r="N5133" s="5">
        <f t="shared" si="483"/>
        <v>0</v>
      </c>
      <c r="O5133" s="6" t="str">
        <f t="shared" si="484"/>
        <v>Desde $40.001</v>
      </c>
      <c r="P5133" s="7" t="str">
        <f t="array" ref="P5133">IF(OR(L5133="",K5133=""),"",IF(L5133&lt;19990,0,IF(L5133&lt;=30000,INDEX(Tarifas!$C$2:$C$37,MATCH(K5133,Tarifas!$A$2:$A$37,1)),IF(L5133&lt;=40000,INDEX(Tarifas!$D$2:$D$37,MATCH(K5133,Tarifas!$A$2:$A$37,1)),INDEX(Tarifas!$E$2:$E$37,MATCH(K5133,Tarifas!$A$2:$A$37,1))))))</f>
        <v/>
      </c>
      <c r="Q5133" s="7" t="str">
        <f t="shared" si="485"/>
        <v/>
      </c>
    </row>
    <row r="5134" spans="1:17" ht="15.75" customHeight="1" x14ac:dyDescent="0.25">
      <c r="A5134" s="2">
        <v>123</v>
      </c>
      <c r="B5134" s="2">
        <v>123</v>
      </c>
      <c r="C5134" s="2">
        <v>123</v>
      </c>
      <c r="D5134" s="2"/>
      <c r="E5134" s="3"/>
      <c r="F5134" s="3"/>
      <c r="G5134" s="3"/>
      <c r="H5134" s="3"/>
      <c r="I5134" s="3"/>
      <c r="J5134" s="4" t="str">
        <f t="shared" si="480"/>
        <v/>
      </c>
      <c r="K5134" s="3" t="str">
        <f t="shared" si="481"/>
        <v/>
      </c>
      <c r="L5134" s="5">
        <v>51400</v>
      </c>
      <c r="M5134" s="2" t="str">
        <f t="shared" si="482"/>
        <v>Sin costo fijo</v>
      </c>
      <c r="N5134" s="5">
        <f t="shared" si="483"/>
        <v>0</v>
      </c>
      <c r="O5134" s="6" t="str">
        <f t="shared" si="484"/>
        <v>Desde $40.001</v>
      </c>
      <c r="P5134" s="7" t="str">
        <f t="array" ref="P5134">IF(OR(L5134="",K5134=""),"",IF(L5134&lt;19990,0,IF(L5134&lt;=30000,INDEX(Tarifas!$C$2:$C$37,MATCH(K5134,Tarifas!$A$2:$A$37,1)),IF(L5134&lt;=40000,INDEX(Tarifas!$D$2:$D$37,MATCH(K5134,Tarifas!$A$2:$A$37,1)),INDEX(Tarifas!$E$2:$E$37,MATCH(K5134,Tarifas!$A$2:$A$37,1))))))</f>
        <v/>
      </c>
      <c r="Q5134" s="7" t="str">
        <f t="shared" si="485"/>
        <v/>
      </c>
    </row>
    <row r="5135" spans="1:17" ht="15.75" customHeight="1" x14ac:dyDescent="0.25">
      <c r="A5135" s="2">
        <v>123</v>
      </c>
      <c r="B5135" s="2">
        <v>123</v>
      </c>
      <c r="C5135" s="2">
        <v>123</v>
      </c>
      <c r="D5135" s="2"/>
      <c r="E5135" s="3"/>
      <c r="F5135" s="3"/>
      <c r="G5135" s="3"/>
      <c r="H5135" s="3"/>
      <c r="I5135" s="3"/>
      <c r="J5135" s="4" t="str">
        <f t="shared" si="480"/>
        <v/>
      </c>
      <c r="K5135" s="3" t="str">
        <f t="shared" si="481"/>
        <v/>
      </c>
      <c r="L5135" s="5">
        <v>52240</v>
      </c>
      <c r="M5135" s="2" t="str">
        <f t="shared" si="482"/>
        <v>Sin costo fijo</v>
      </c>
      <c r="N5135" s="5">
        <f t="shared" si="483"/>
        <v>0</v>
      </c>
      <c r="O5135" s="6" t="str">
        <f t="shared" si="484"/>
        <v>Desde $40.001</v>
      </c>
      <c r="P5135" s="7" t="str">
        <f t="array" ref="P5135">IF(OR(L5135="",K5135=""),"",IF(L5135&lt;19990,0,IF(L5135&lt;=30000,INDEX(Tarifas!$C$2:$C$37,MATCH(K5135,Tarifas!$A$2:$A$37,1)),IF(L5135&lt;=40000,INDEX(Tarifas!$D$2:$D$37,MATCH(K5135,Tarifas!$A$2:$A$37,1)),INDEX(Tarifas!$E$2:$E$37,MATCH(K5135,Tarifas!$A$2:$A$37,1))))))</f>
        <v/>
      </c>
      <c r="Q5135" s="7" t="str">
        <f t="shared" si="485"/>
        <v/>
      </c>
    </row>
    <row r="5136" spans="1:17" ht="15.75" customHeight="1" x14ac:dyDescent="0.25">
      <c r="A5136" s="2">
        <v>123</v>
      </c>
      <c r="B5136" s="2">
        <v>123</v>
      </c>
      <c r="C5136" s="2">
        <v>123</v>
      </c>
      <c r="D5136" s="2"/>
      <c r="E5136" s="3"/>
      <c r="F5136" s="3"/>
      <c r="G5136" s="3"/>
      <c r="H5136" s="3"/>
      <c r="I5136" s="3"/>
      <c r="J5136" s="4" t="str">
        <f t="shared" si="480"/>
        <v/>
      </c>
      <c r="K5136" s="3" t="str">
        <f t="shared" si="481"/>
        <v/>
      </c>
      <c r="L5136" s="5">
        <v>54990</v>
      </c>
      <c r="M5136" s="2" t="str">
        <f t="shared" si="482"/>
        <v>Sin costo fijo</v>
      </c>
      <c r="N5136" s="5">
        <f t="shared" si="483"/>
        <v>0</v>
      </c>
      <c r="O5136" s="6" t="str">
        <f t="shared" si="484"/>
        <v>Desde $40.001</v>
      </c>
      <c r="P5136" s="7" t="str">
        <f t="array" ref="P5136">IF(OR(L5136="",K5136=""),"",IF(L5136&lt;19990,0,IF(L5136&lt;=30000,INDEX(Tarifas!$C$2:$C$37,MATCH(K5136,Tarifas!$A$2:$A$37,1)),IF(L5136&lt;=40000,INDEX(Tarifas!$D$2:$D$37,MATCH(K5136,Tarifas!$A$2:$A$37,1)),INDEX(Tarifas!$E$2:$E$37,MATCH(K5136,Tarifas!$A$2:$A$37,1))))))</f>
        <v/>
      </c>
      <c r="Q5136" s="7" t="str">
        <f t="shared" si="485"/>
        <v/>
      </c>
    </row>
    <row r="5137" spans="1:17" ht="15.75" customHeight="1" x14ac:dyDescent="0.25">
      <c r="A5137" s="2">
        <v>123</v>
      </c>
      <c r="B5137" s="2">
        <v>123</v>
      </c>
      <c r="C5137" s="2">
        <v>123</v>
      </c>
      <c r="D5137" s="2"/>
      <c r="E5137" s="3"/>
      <c r="F5137" s="3"/>
      <c r="G5137" s="3"/>
      <c r="H5137" s="3"/>
      <c r="I5137" s="3"/>
      <c r="J5137" s="4" t="str">
        <f t="shared" si="480"/>
        <v/>
      </c>
      <c r="K5137" s="3" t="str">
        <f t="shared" si="481"/>
        <v/>
      </c>
      <c r="L5137" s="5">
        <v>54990</v>
      </c>
      <c r="M5137" s="2" t="str">
        <f t="shared" si="482"/>
        <v>Sin costo fijo</v>
      </c>
      <c r="N5137" s="5">
        <f t="shared" si="483"/>
        <v>0</v>
      </c>
      <c r="O5137" s="6" t="str">
        <f t="shared" si="484"/>
        <v>Desde $40.001</v>
      </c>
      <c r="P5137" s="7" t="str">
        <f t="array" ref="P5137">IF(OR(L5137="",K5137=""),"",IF(L5137&lt;19990,0,IF(L5137&lt;=30000,INDEX(Tarifas!$C$2:$C$37,MATCH(K5137,Tarifas!$A$2:$A$37,1)),IF(L5137&lt;=40000,INDEX(Tarifas!$D$2:$D$37,MATCH(K5137,Tarifas!$A$2:$A$37,1)),INDEX(Tarifas!$E$2:$E$37,MATCH(K5137,Tarifas!$A$2:$A$37,1))))))</f>
        <v/>
      </c>
      <c r="Q5137" s="7" t="str">
        <f t="shared" si="485"/>
        <v/>
      </c>
    </row>
    <row r="5138" spans="1:17" ht="15.75" customHeight="1" x14ac:dyDescent="0.25">
      <c r="A5138" s="2">
        <v>123</v>
      </c>
      <c r="B5138" s="2">
        <v>123</v>
      </c>
      <c r="C5138" s="2">
        <v>123</v>
      </c>
      <c r="D5138" s="2"/>
      <c r="E5138" s="3"/>
      <c r="F5138" s="3"/>
      <c r="G5138" s="3"/>
      <c r="H5138" s="3"/>
      <c r="I5138" s="3"/>
      <c r="J5138" s="4" t="str">
        <f t="shared" si="480"/>
        <v/>
      </c>
      <c r="K5138" s="3" t="str">
        <f t="shared" si="481"/>
        <v/>
      </c>
      <c r="L5138" s="5">
        <v>54990</v>
      </c>
      <c r="M5138" s="2" t="str">
        <f t="shared" si="482"/>
        <v>Sin costo fijo</v>
      </c>
      <c r="N5138" s="5">
        <f t="shared" si="483"/>
        <v>0</v>
      </c>
      <c r="O5138" s="6" t="str">
        <f t="shared" si="484"/>
        <v>Desde $40.001</v>
      </c>
      <c r="P5138" s="7" t="str">
        <f t="array" ref="P5138">IF(OR(L5138="",K5138=""),"",IF(L5138&lt;19990,0,IF(L5138&lt;=30000,INDEX(Tarifas!$C$2:$C$37,MATCH(K5138,Tarifas!$A$2:$A$37,1)),IF(L5138&lt;=40000,INDEX(Tarifas!$D$2:$D$37,MATCH(K5138,Tarifas!$A$2:$A$37,1)),INDEX(Tarifas!$E$2:$E$37,MATCH(K5138,Tarifas!$A$2:$A$37,1))))))</f>
        <v/>
      </c>
      <c r="Q5138" s="7" t="str">
        <f t="shared" si="485"/>
        <v/>
      </c>
    </row>
    <row r="5139" spans="1:17" ht="15.75" customHeight="1" x14ac:dyDescent="0.25">
      <c r="A5139" s="2">
        <v>123</v>
      </c>
      <c r="B5139" s="2">
        <v>123</v>
      </c>
      <c r="C5139" s="2">
        <v>123</v>
      </c>
      <c r="D5139" s="2"/>
      <c r="E5139" s="3"/>
      <c r="F5139" s="3"/>
      <c r="G5139" s="3"/>
      <c r="H5139" s="3"/>
      <c r="I5139" s="3"/>
      <c r="J5139" s="4" t="str">
        <f t="shared" si="480"/>
        <v/>
      </c>
      <c r="K5139" s="3" t="str">
        <f t="shared" si="481"/>
        <v/>
      </c>
      <c r="L5139" s="5">
        <v>63990</v>
      </c>
      <c r="M5139" s="2" t="str">
        <f t="shared" si="482"/>
        <v>Sin costo fijo</v>
      </c>
      <c r="N5139" s="5">
        <f t="shared" si="483"/>
        <v>0</v>
      </c>
      <c r="O5139" s="6" t="str">
        <f t="shared" si="484"/>
        <v>Desde $40.001</v>
      </c>
      <c r="P5139" s="7" t="str">
        <f t="array" ref="P5139">IF(OR(L5139="",K5139=""),"",IF(L5139&lt;19990,0,IF(L5139&lt;=30000,INDEX(Tarifas!$C$2:$C$37,MATCH(K5139,Tarifas!$A$2:$A$37,1)),IF(L5139&lt;=40000,INDEX(Tarifas!$D$2:$D$37,MATCH(K5139,Tarifas!$A$2:$A$37,1)),INDEX(Tarifas!$E$2:$E$37,MATCH(K5139,Tarifas!$A$2:$A$37,1))))))</f>
        <v/>
      </c>
      <c r="Q5139" s="7" t="str">
        <f t="shared" si="485"/>
        <v/>
      </c>
    </row>
    <row r="5140" spans="1:17" ht="15.75" customHeight="1" x14ac:dyDescent="0.25">
      <c r="A5140" s="2">
        <v>123</v>
      </c>
      <c r="B5140" s="2">
        <v>123</v>
      </c>
      <c r="C5140" s="2">
        <v>123</v>
      </c>
      <c r="D5140" s="2"/>
      <c r="E5140" s="3"/>
      <c r="F5140" s="3"/>
      <c r="G5140" s="3"/>
      <c r="H5140" s="3"/>
      <c r="I5140" s="3"/>
      <c r="J5140" s="4" t="str">
        <f t="shared" si="480"/>
        <v/>
      </c>
      <c r="K5140" s="3" t="str">
        <f t="shared" si="481"/>
        <v/>
      </c>
      <c r="L5140" s="5">
        <v>69167</v>
      </c>
      <c r="M5140" s="2" t="str">
        <f t="shared" si="482"/>
        <v>Sin costo fijo</v>
      </c>
      <c r="N5140" s="5">
        <f t="shared" si="483"/>
        <v>0</v>
      </c>
      <c r="O5140" s="6" t="str">
        <f t="shared" si="484"/>
        <v>Desde $40.001</v>
      </c>
      <c r="P5140" s="7" t="str">
        <f t="array" ref="P5140">IF(OR(L5140="",K5140=""),"",IF(L5140&lt;19990,0,IF(L5140&lt;=30000,INDEX(Tarifas!$C$2:$C$37,MATCH(K5140,Tarifas!$A$2:$A$37,1)),IF(L5140&lt;=40000,INDEX(Tarifas!$D$2:$D$37,MATCH(K5140,Tarifas!$A$2:$A$37,1)),INDEX(Tarifas!$E$2:$E$37,MATCH(K5140,Tarifas!$A$2:$A$37,1))))))</f>
        <v/>
      </c>
      <c r="Q5140" s="7" t="str">
        <f t="shared" si="485"/>
        <v/>
      </c>
    </row>
    <row r="5141" spans="1:17" ht="15.75" customHeight="1" x14ac:dyDescent="0.25">
      <c r="A5141" s="2">
        <v>123</v>
      </c>
      <c r="B5141" s="2">
        <v>123</v>
      </c>
      <c r="C5141" s="2">
        <v>123</v>
      </c>
      <c r="D5141" s="2"/>
      <c r="E5141" s="3"/>
      <c r="F5141" s="3"/>
      <c r="G5141" s="3"/>
      <c r="H5141" s="3"/>
      <c r="I5141" s="3"/>
      <c r="J5141" s="4" t="str">
        <f t="shared" si="480"/>
        <v/>
      </c>
      <c r="K5141" s="3" t="str">
        <f t="shared" si="481"/>
        <v/>
      </c>
      <c r="L5141" s="5">
        <v>69990</v>
      </c>
      <c r="M5141" s="2" t="str">
        <f t="shared" si="482"/>
        <v>Sin costo fijo</v>
      </c>
      <c r="N5141" s="5">
        <f t="shared" si="483"/>
        <v>0</v>
      </c>
      <c r="O5141" s="6" t="str">
        <f t="shared" si="484"/>
        <v>Desde $40.001</v>
      </c>
      <c r="P5141" s="7" t="str">
        <f t="array" ref="P5141">IF(OR(L5141="",K5141=""),"",IF(L5141&lt;19990,0,IF(L5141&lt;=30000,INDEX(Tarifas!$C$2:$C$37,MATCH(K5141,Tarifas!$A$2:$A$37,1)),IF(L5141&lt;=40000,INDEX(Tarifas!$D$2:$D$37,MATCH(K5141,Tarifas!$A$2:$A$37,1)),INDEX(Tarifas!$E$2:$E$37,MATCH(K5141,Tarifas!$A$2:$A$37,1))))))</f>
        <v/>
      </c>
      <c r="Q5141" s="7" t="str">
        <f t="shared" si="485"/>
        <v/>
      </c>
    </row>
    <row r="5142" spans="1:17" ht="15.75" customHeight="1" x14ac:dyDescent="0.25">
      <c r="A5142" s="2">
        <v>123</v>
      </c>
      <c r="B5142" s="2">
        <v>123</v>
      </c>
      <c r="C5142" s="2">
        <v>123</v>
      </c>
      <c r="D5142" s="2"/>
      <c r="E5142" s="3"/>
      <c r="F5142" s="3"/>
      <c r="G5142" s="3"/>
      <c r="H5142" s="3"/>
      <c r="I5142" s="3"/>
      <c r="J5142" s="4" t="str">
        <f t="shared" si="480"/>
        <v/>
      </c>
      <c r="K5142" s="3" t="str">
        <f t="shared" si="481"/>
        <v/>
      </c>
      <c r="L5142" s="5">
        <v>77590</v>
      </c>
      <c r="M5142" s="2" t="str">
        <f t="shared" si="482"/>
        <v>Sin costo fijo</v>
      </c>
      <c r="N5142" s="5">
        <f t="shared" si="483"/>
        <v>0</v>
      </c>
      <c r="O5142" s="6" t="str">
        <f t="shared" si="484"/>
        <v>Desde $40.001</v>
      </c>
      <c r="P5142" s="7" t="str">
        <f t="array" ref="P5142">IF(OR(L5142="",K5142=""),"",IF(L5142&lt;19990,0,IF(L5142&lt;=30000,INDEX(Tarifas!$C$2:$C$37,MATCH(K5142,Tarifas!$A$2:$A$37,1)),IF(L5142&lt;=40000,INDEX(Tarifas!$D$2:$D$37,MATCH(K5142,Tarifas!$A$2:$A$37,1)),INDEX(Tarifas!$E$2:$E$37,MATCH(K5142,Tarifas!$A$2:$A$37,1))))))</f>
        <v/>
      </c>
      <c r="Q5142" s="7" t="str">
        <f t="shared" si="485"/>
        <v/>
      </c>
    </row>
    <row r="5143" spans="1:17" ht="15.75" customHeight="1" x14ac:dyDescent="0.25">
      <c r="A5143" s="2">
        <v>123</v>
      </c>
      <c r="B5143" s="2">
        <v>123</v>
      </c>
      <c r="C5143" s="2">
        <v>123</v>
      </c>
      <c r="D5143" s="2"/>
      <c r="E5143" s="3"/>
      <c r="F5143" s="3"/>
      <c r="G5143" s="3"/>
      <c r="H5143" s="3"/>
      <c r="I5143" s="3"/>
      <c r="J5143" s="4" t="str">
        <f t="shared" si="480"/>
        <v/>
      </c>
      <c r="K5143" s="3" t="str">
        <f t="shared" si="481"/>
        <v/>
      </c>
      <c r="L5143" s="5">
        <v>81981</v>
      </c>
      <c r="M5143" s="2" t="str">
        <f t="shared" si="482"/>
        <v>Sin costo fijo</v>
      </c>
      <c r="N5143" s="5">
        <f t="shared" si="483"/>
        <v>0</v>
      </c>
      <c r="O5143" s="6" t="str">
        <f t="shared" si="484"/>
        <v>Desde $40.001</v>
      </c>
      <c r="P5143" s="7" t="str">
        <f t="array" ref="P5143">IF(OR(L5143="",K5143=""),"",IF(L5143&lt;19990,0,IF(L5143&lt;=30000,INDEX(Tarifas!$C$2:$C$37,MATCH(K5143,Tarifas!$A$2:$A$37,1)),IF(L5143&lt;=40000,INDEX(Tarifas!$D$2:$D$37,MATCH(K5143,Tarifas!$A$2:$A$37,1)),INDEX(Tarifas!$E$2:$E$37,MATCH(K5143,Tarifas!$A$2:$A$37,1))))))</f>
        <v/>
      </c>
      <c r="Q5143" s="7" t="str">
        <f t="shared" si="485"/>
        <v/>
      </c>
    </row>
    <row r="5144" spans="1:17" ht="15.75" customHeight="1" x14ac:dyDescent="0.25">
      <c r="A5144" s="2">
        <v>123</v>
      </c>
      <c r="B5144" s="2">
        <v>123</v>
      </c>
      <c r="C5144" s="2">
        <v>123</v>
      </c>
      <c r="D5144" s="2"/>
      <c r="E5144" s="3"/>
      <c r="F5144" s="3"/>
      <c r="G5144" s="3"/>
      <c r="H5144" s="3"/>
      <c r="I5144" s="3"/>
      <c r="J5144" s="4" t="str">
        <f t="shared" si="480"/>
        <v/>
      </c>
      <c r="K5144" s="3" t="str">
        <f t="shared" si="481"/>
        <v/>
      </c>
      <c r="L5144" s="5">
        <v>92191</v>
      </c>
      <c r="M5144" s="2" t="str">
        <f t="shared" si="482"/>
        <v>Sin costo fijo</v>
      </c>
      <c r="N5144" s="5">
        <f t="shared" si="483"/>
        <v>0</v>
      </c>
      <c r="O5144" s="6" t="str">
        <f t="shared" si="484"/>
        <v>Desde $40.001</v>
      </c>
      <c r="P5144" s="7" t="str">
        <f t="array" ref="P5144">IF(OR(L5144="",K5144=""),"",IF(L5144&lt;19990,0,IF(L5144&lt;=30000,INDEX(Tarifas!$C$2:$C$37,MATCH(K5144,Tarifas!$A$2:$A$37,1)),IF(L5144&lt;=40000,INDEX(Tarifas!$D$2:$D$37,MATCH(K5144,Tarifas!$A$2:$A$37,1)),INDEX(Tarifas!$E$2:$E$37,MATCH(K5144,Tarifas!$A$2:$A$37,1))))))</f>
        <v/>
      </c>
      <c r="Q5144" s="7" t="str">
        <f t="shared" si="485"/>
        <v/>
      </c>
    </row>
    <row r="5145" spans="1:17" ht="15.75" customHeight="1" x14ac:dyDescent="0.25">
      <c r="A5145" s="2">
        <v>123</v>
      </c>
      <c r="B5145" s="2">
        <v>123</v>
      </c>
      <c r="C5145" s="2">
        <v>123</v>
      </c>
      <c r="D5145" s="2"/>
      <c r="E5145" s="3"/>
      <c r="F5145" s="3"/>
      <c r="G5145" s="3"/>
      <c r="H5145" s="3"/>
      <c r="I5145" s="3"/>
      <c r="J5145" s="4" t="str">
        <f t="shared" si="480"/>
        <v/>
      </c>
      <c r="K5145" s="3" t="str">
        <f t="shared" si="481"/>
        <v/>
      </c>
      <c r="L5145" s="5">
        <v>92191</v>
      </c>
      <c r="M5145" s="2" t="str">
        <f t="shared" si="482"/>
        <v>Sin costo fijo</v>
      </c>
      <c r="N5145" s="5">
        <f t="shared" si="483"/>
        <v>0</v>
      </c>
      <c r="O5145" s="6" t="str">
        <f t="shared" si="484"/>
        <v>Desde $40.001</v>
      </c>
      <c r="P5145" s="7" t="str">
        <f t="array" ref="P5145">IF(OR(L5145="",K5145=""),"",IF(L5145&lt;19990,0,IF(L5145&lt;=30000,INDEX(Tarifas!$C$2:$C$37,MATCH(K5145,Tarifas!$A$2:$A$37,1)),IF(L5145&lt;=40000,INDEX(Tarifas!$D$2:$D$37,MATCH(K5145,Tarifas!$A$2:$A$37,1)),INDEX(Tarifas!$E$2:$E$37,MATCH(K5145,Tarifas!$A$2:$A$37,1))))))</f>
        <v/>
      </c>
      <c r="Q5145" s="7" t="str">
        <f t="shared" si="485"/>
        <v/>
      </c>
    </row>
    <row r="5146" spans="1:17" ht="15.75" customHeight="1" x14ac:dyDescent="0.25">
      <c r="A5146" s="2">
        <v>123</v>
      </c>
      <c r="B5146" s="2">
        <v>123</v>
      </c>
      <c r="C5146" s="2">
        <v>123</v>
      </c>
      <c r="D5146" s="2"/>
      <c r="E5146" s="3"/>
      <c r="F5146" s="3"/>
      <c r="G5146" s="3"/>
      <c r="H5146" s="3"/>
      <c r="I5146" s="3"/>
      <c r="J5146" s="4" t="str">
        <f t="shared" si="480"/>
        <v/>
      </c>
      <c r="K5146" s="3" t="str">
        <f t="shared" si="481"/>
        <v/>
      </c>
      <c r="L5146" s="5">
        <v>30560</v>
      </c>
      <c r="M5146" s="2" t="str">
        <f t="shared" si="482"/>
        <v>Sin costo fijo</v>
      </c>
      <c r="N5146" s="5">
        <f t="shared" si="483"/>
        <v>0</v>
      </c>
      <c r="O5146" s="6" t="str">
        <f t="shared" si="484"/>
        <v>$30.001-$40.000</v>
      </c>
      <c r="P5146" s="7" t="str">
        <f t="array" ref="P5146">IF(OR(L5146="",K5146=""),"",IF(L5146&lt;19990,0,IF(L5146&lt;=30000,INDEX(Tarifas!$C$2:$C$37,MATCH(K5146,Tarifas!$A$2:$A$37,1)),IF(L5146&lt;=40000,INDEX(Tarifas!$D$2:$D$37,MATCH(K5146,Tarifas!$A$2:$A$37,1)),INDEX(Tarifas!$E$2:$E$37,MATCH(K5146,Tarifas!$A$2:$A$37,1))))))</f>
        <v/>
      </c>
      <c r="Q5146" s="7" t="str">
        <f t="shared" si="485"/>
        <v/>
      </c>
    </row>
    <row r="5147" spans="1:17" ht="15.75" customHeight="1" x14ac:dyDescent="0.25">
      <c r="A5147" s="2">
        <v>123</v>
      </c>
      <c r="B5147" s="2">
        <v>123</v>
      </c>
      <c r="C5147" s="2">
        <v>123</v>
      </c>
      <c r="D5147" s="2"/>
      <c r="E5147" s="3"/>
      <c r="F5147" s="3"/>
      <c r="G5147" s="3"/>
      <c r="H5147" s="3"/>
      <c r="I5147" s="3"/>
      <c r="J5147" s="4" t="str">
        <f t="shared" si="480"/>
        <v/>
      </c>
      <c r="K5147" s="3" t="str">
        <f t="shared" si="481"/>
        <v/>
      </c>
      <c r="L5147" s="5">
        <v>30560</v>
      </c>
      <c r="M5147" s="2" t="str">
        <f t="shared" si="482"/>
        <v>Sin costo fijo</v>
      </c>
      <c r="N5147" s="5">
        <f t="shared" si="483"/>
        <v>0</v>
      </c>
      <c r="O5147" s="6" t="str">
        <f t="shared" si="484"/>
        <v>$30.001-$40.000</v>
      </c>
      <c r="P5147" s="7" t="str">
        <f t="array" ref="P5147">IF(OR(L5147="",K5147=""),"",IF(L5147&lt;19990,0,IF(L5147&lt;=30000,INDEX(Tarifas!$C$2:$C$37,MATCH(K5147,Tarifas!$A$2:$A$37,1)),IF(L5147&lt;=40000,INDEX(Tarifas!$D$2:$D$37,MATCH(K5147,Tarifas!$A$2:$A$37,1)),INDEX(Tarifas!$E$2:$E$37,MATCH(K5147,Tarifas!$A$2:$A$37,1))))))</f>
        <v/>
      </c>
      <c r="Q5147" s="7" t="str">
        <f t="shared" si="485"/>
        <v/>
      </c>
    </row>
    <row r="5148" spans="1:17" ht="15.75" customHeight="1" x14ac:dyDescent="0.25">
      <c r="A5148" s="2">
        <v>123</v>
      </c>
      <c r="B5148" s="2">
        <v>123</v>
      </c>
      <c r="C5148" s="2">
        <v>123</v>
      </c>
      <c r="D5148" s="2"/>
      <c r="E5148" s="3"/>
      <c r="F5148" s="3"/>
      <c r="G5148" s="3"/>
      <c r="H5148" s="3"/>
      <c r="I5148" s="3"/>
      <c r="J5148" s="4" t="str">
        <f t="shared" si="480"/>
        <v/>
      </c>
      <c r="K5148" s="3" t="str">
        <f t="shared" si="481"/>
        <v/>
      </c>
      <c r="L5148" s="5">
        <v>30904</v>
      </c>
      <c r="M5148" s="2" t="str">
        <f t="shared" si="482"/>
        <v>Sin costo fijo</v>
      </c>
      <c r="N5148" s="5">
        <f t="shared" si="483"/>
        <v>0</v>
      </c>
      <c r="O5148" s="6" t="str">
        <f t="shared" si="484"/>
        <v>$30.001-$40.000</v>
      </c>
      <c r="P5148" s="7" t="str">
        <f t="array" ref="P5148">IF(OR(L5148="",K5148=""),"",IF(L5148&lt;19990,0,IF(L5148&lt;=30000,INDEX(Tarifas!$C$2:$C$37,MATCH(K5148,Tarifas!$A$2:$A$37,1)),IF(L5148&lt;=40000,INDEX(Tarifas!$D$2:$D$37,MATCH(K5148,Tarifas!$A$2:$A$37,1)),INDEX(Tarifas!$E$2:$E$37,MATCH(K5148,Tarifas!$A$2:$A$37,1))))))</f>
        <v/>
      </c>
      <c r="Q5148" s="7" t="str">
        <f t="shared" si="485"/>
        <v/>
      </c>
    </row>
    <row r="5149" spans="1:17" ht="15.75" customHeight="1" x14ac:dyDescent="0.25">
      <c r="A5149" s="2">
        <v>123</v>
      </c>
      <c r="B5149" s="2">
        <v>123</v>
      </c>
      <c r="C5149" s="2">
        <v>123</v>
      </c>
      <c r="D5149" s="2"/>
      <c r="E5149" s="3"/>
      <c r="F5149" s="3"/>
      <c r="G5149" s="3"/>
      <c r="H5149" s="3"/>
      <c r="I5149" s="3"/>
      <c r="J5149" s="4" t="str">
        <f t="shared" si="480"/>
        <v/>
      </c>
      <c r="K5149" s="3" t="str">
        <f t="shared" si="481"/>
        <v/>
      </c>
      <c r="L5149" s="5">
        <v>32602</v>
      </c>
      <c r="M5149" s="2" t="str">
        <f t="shared" si="482"/>
        <v>Sin costo fijo</v>
      </c>
      <c r="N5149" s="5">
        <f t="shared" si="483"/>
        <v>0</v>
      </c>
      <c r="O5149" s="6" t="str">
        <f t="shared" si="484"/>
        <v>$30.001-$40.000</v>
      </c>
      <c r="P5149" s="7" t="str">
        <f t="array" ref="P5149">IF(OR(L5149="",K5149=""),"",IF(L5149&lt;19990,0,IF(L5149&lt;=30000,INDEX(Tarifas!$C$2:$C$37,MATCH(K5149,Tarifas!$A$2:$A$37,1)),IF(L5149&lt;=40000,INDEX(Tarifas!$D$2:$D$37,MATCH(K5149,Tarifas!$A$2:$A$37,1)),INDEX(Tarifas!$E$2:$E$37,MATCH(K5149,Tarifas!$A$2:$A$37,1))))))</f>
        <v/>
      </c>
      <c r="Q5149" s="7" t="str">
        <f t="shared" si="485"/>
        <v/>
      </c>
    </row>
    <row r="5150" spans="1:17" ht="15.75" customHeight="1" x14ac:dyDescent="0.25">
      <c r="A5150" s="2">
        <v>123</v>
      </c>
      <c r="B5150" s="2">
        <v>123</v>
      </c>
      <c r="C5150" s="2">
        <v>123</v>
      </c>
      <c r="D5150" s="2"/>
      <c r="E5150" s="3"/>
      <c r="F5150" s="3"/>
      <c r="G5150" s="3"/>
      <c r="H5150" s="3"/>
      <c r="I5150" s="3"/>
      <c r="J5150" s="4" t="str">
        <f t="shared" si="480"/>
        <v/>
      </c>
      <c r="K5150" s="3" t="str">
        <f t="shared" si="481"/>
        <v/>
      </c>
      <c r="L5150" s="5">
        <v>32602</v>
      </c>
      <c r="M5150" s="2" t="str">
        <f t="shared" si="482"/>
        <v>Sin costo fijo</v>
      </c>
      <c r="N5150" s="5">
        <f t="shared" si="483"/>
        <v>0</v>
      </c>
      <c r="O5150" s="6" t="str">
        <f t="shared" si="484"/>
        <v>$30.001-$40.000</v>
      </c>
      <c r="P5150" s="7" t="str">
        <f t="array" ref="P5150">IF(OR(L5150="",K5150=""),"",IF(L5150&lt;19990,0,IF(L5150&lt;=30000,INDEX(Tarifas!$C$2:$C$37,MATCH(K5150,Tarifas!$A$2:$A$37,1)),IF(L5150&lt;=40000,INDEX(Tarifas!$D$2:$D$37,MATCH(K5150,Tarifas!$A$2:$A$37,1)),INDEX(Tarifas!$E$2:$E$37,MATCH(K5150,Tarifas!$A$2:$A$37,1))))))</f>
        <v/>
      </c>
      <c r="Q5150" s="7" t="str">
        <f t="shared" si="485"/>
        <v/>
      </c>
    </row>
    <row r="5151" spans="1:17" ht="15.75" customHeight="1" x14ac:dyDescent="0.25">
      <c r="A5151" s="2">
        <v>123</v>
      </c>
      <c r="B5151" s="2">
        <v>123</v>
      </c>
      <c r="C5151" s="2">
        <v>123</v>
      </c>
      <c r="D5151" s="2"/>
      <c r="E5151" s="3"/>
      <c r="F5151" s="3"/>
      <c r="G5151" s="3"/>
      <c r="H5151" s="3"/>
      <c r="I5151" s="3"/>
      <c r="J5151" s="4" t="str">
        <f t="shared" si="480"/>
        <v/>
      </c>
      <c r="K5151" s="3" t="str">
        <f t="shared" si="481"/>
        <v/>
      </c>
      <c r="L5151" s="5">
        <v>32990</v>
      </c>
      <c r="M5151" s="2" t="str">
        <f t="shared" si="482"/>
        <v>Sin costo fijo</v>
      </c>
      <c r="N5151" s="5">
        <f t="shared" si="483"/>
        <v>0</v>
      </c>
      <c r="O5151" s="6" t="str">
        <f t="shared" si="484"/>
        <v>$30.001-$40.000</v>
      </c>
      <c r="P5151" s="7" t="str">
        <f t="array" ref="P5151">IF(OR(L5151="",K5151=""),"",IF(L5151&lt;19990,0,IF(L5151&lt;=30000,INDEX(Tarifas!$C$2:$C$37,MATCH(K5151,Tarifas!$A$2:$A$37,1)),IF(L5151&lt;=40000,INDEX(Tarifas!$D$2:$D$37,MATCH(K5151,Tarifas!$A$2:$A$37,1)),INDEX(Tarifas!$E$2:$E$37,MATCH(K5151,Tarifas!$A$2:$A$37,1))))))</f>
        <v/>
      </c>
      <c r="Q5151" s="7" t="str">
        <f t="shared" si="485"/>
        <v/>
      </c>
    </row>
    <row r="5152" spans="1:17" ht="15.75" customHeight="1" x14ac:dyDescent="0.25">
      <c r="A5152" s="2">
        <v>123</v>
      </c>
      <c r="B5152" s="2">
        <v>123</v>
      </c>
      <c r="C5152" s="2">
        <v>123</v>
      </c>
      <c r="D5152" s="2"/>
      <c r="E5152" s="3"/>
      <c r="F5152" s="3"/>
      <c r="G5152" s="3"/>
      <c r="H5152" s="3"/>
      <c r="I5152" s="3"/>
      <c r="J5152" s="4" t="str">
        <f t="shared" si="480"/>
        <v/>
      </c>
      <c r="K5152" s="3" t="str">
        <f t="shared" si="481"/>
        <v/>
      </c>
      <c r="L5152" s="5">
        <v>34990</v>
      </c>
      <c r="M5152" s="2" t="str">
        <f t="shared" si="482"/>
        <v>Sin costo fijo</v>
      </c>
      <c r="N5152" s="5">
        <f t="shared" si="483"/>
        <v>0</v>
      </c>
      <c r="O5152" s="6" t="str">
        <f t="shared" si="484"/>
        <v>$30.001-$40.000</v>
      </c>
      <c r="P5152" s="7" t="str">
        <f t="array" ref="P5152">IF(OR(L5152="",K5152=""),"",IF(L5152&lt;19990,0,IF(L5152&lt;=30000,INDEX(Tarifas!$C$2:$C$37,MATCH(K5152,Tarifas!$A$2:$A$37,1)),IF(L5152&lt;=40000,INDEX(Tarifas!$D$2:$D$37,MATCH(K5152,Tarifas!$A$2:$A$37,1)),INDEX(Tarifas!$E$2:$E$37,MATCH(K5152,Tarifas!$A$2:$A$37,1))))))</f>
        <v/>
      </c>
      <c r="Q5152" s="7" t="str">
        <f t="shared" si="485"/>
        <v/>
      </c>
    </row>
    <row r="5153" spans="1:17" ht="15.75" customHeight="1" x14ac:dyDescent="0.25">
      <c r="A5153" s="2">
        <v>123</v>
      </c>
      <c r="B5153" s="2">
        <v>123</v>
      </c>
      <c r="C5153" s="2">
        <v>123</v>
      </c>
      <c r="D5153" s="2"/>
      <c r="E5153" s="3"/>
      <c r="F5153" s="3"/>
      <c r="G5153" s="3"/>
      <c r="H5153" s="3"/>
      <c r="I5153" s="3"/>
      <c r="J5153" s="4" t="str">
        <f t="shared" si="480"/>
        <v/>
      </c>
      <c r="K5153" s="3" t="str">
        <f t="shared" si="481"/>
        <v/>
      </c>
      <c r="L5153" s="5">
        <v>34990</v>
      </c>
      <c r="M5153" s="2" t="str">
        <f t="shared" si="482"/>
        <v>Sin costo fijo</v>
      </c>
      <c r="N5153" s="5">
        <f t="shared" si="483"/>
        <v>0</v>
      </c>
      <c r="O5153" s="6" t="str">
        <f t="shared" si="484"/>
        <v>$30.001-$40.000</v>
      </c>
      <c r="P5153" s="7" t="str">
        <f t="array" ref="P5153">IF(OR(L5153="",K5153=""),"",IF(L5153&lt;19990,0,IF(L5153&lt;=30000,INDEX(Tarifas!$C$2:$C$37,MATCH(K5153,Tarifas!$A$2:$A$37,1)),IF(L5153&lt;=40000,INDEX(Tarifas!$D$2:$D$37,MATCH(K5153,Tarifas!$A$2:$A$37,1)),INDEX(Tarifas!$E$2:$E$37,MATCH(K5153,Tarifas!$A$2:$A$37,1))))))</f>
        <v/>
      </c>
      <c r="Q5153" s="7" t="str">
        <f t="shared" si="485"/>
        <v/>
      </c>
    </row>
    <row r="5154" spans="1:17" ht="15.75" customHeight="1" x14ac:dyDescent="0.25">
      <c r="A5154" s="2">
        <v>123</v>
      </c>
      <c r="B5154" s="2">
        <v>123</v>
      </c>
      <c r="C5154" s="2">
        <v>123</v>
      </c>
      <c r="D5154" s="2"/>
      <c r="E5154" s="3"/>
      <c r="F5154" s="3"/>
      <c r="G5154" s="3"/>
      <c r="H5154" s="3"/>
      <c r="I5154" s="3"/>
      <c r="J5154" s="4" t="str">
        <f t="shared" si="480"/>
        <v/>
      </c>
      <c r="K5154" s="3" t="str">
        <f t="shared" si="481"/>
        <v/>
      </c>
      <c r="L5154" s="5">
        <v>34990</v>
      </c>
      <c r="M5154" s="2" t="str">
        <f t="shared" si="482"/>
        <v>Sin costo fijo</v>
      </c>
      <c r="N5154" s="5">
        <f t="shared" si="483"/>
        <v>0</v>
      </c>
      <c r="O5154" s="6" t="str">
        <f t="shared" si="484"/>
        <v>$30.001-$40.000</v>
      </c>
      <c r="P5154" s="7" t="str">
        <f t="array" ref="P5154">IF(OR(L5154="",K5154=""),"",IF(L5154&lt;19990,0,IF(L5154&lt;=30000,INDEX(Tarifas!$C$2:$C$37,MATCH(K5154,Tarifas!$A$2:$A$37,1)),IF(L5154&lt;=40000,INDEX(Tarifas!$D$2:$D$37,MATCH(K5154,Tarifas!$A$2:$A$37,1)),INDEX(Tarifas!$E$2:$E$37,MATCH(K5154,Tarifas!$A$2:$A$37,1))))))</f>
        <v/>
      </c>
      <c r="Q5154" s="7" t="str">
        <f t="shared" si="485"/>
        <v/>
      </c>
    </row>
    <row r="5155" spans="1:17" ht="15.75" customHeight="1" x14ac:dyDescent="0.25">
      <c r="A5155" s="2">
        <v>123</v>
      </c>
      <c r="B5155" s="2">
        <v>123</v>
      </c>
      <c r="C5155" s="2">
        <v>123</v>
      </c>
      <c r="D5155" s="2"/>
      <c r="E5155" s="3"/>
      <c r="F5155" s="3"/>
      <c r="G5155" s="3"/>
      <c r="H5155" s="3"/>
      <c r="I5155" s="3"/>
      <c r="J5155" s="4" t="str">
        <f t="shared" si="480"/>
        <v/>
      </c>
      <c r="K5155" s="3" t="str">
        <f t="shared" si="481"/>
        <v/>
      </c>
      <c r="L5155" s="5">
        <v>34990</v>
      </c>
      <c r="M5155" s="2" t="str">
        <f t="shared" si="482"/>
        <v>Sin costo fijo</v>
      </c>
      <c r="N5155" s="5">
        <f t="shared" si="483"/>
        <v>0</v>
      </c>
      <c r="O5155" s="6" t="str">
        <f t="shared" si="484"/>
        <v>$30.001-$40.000</v>
      </c>
      <c r="P5155" s="7" t="str">
        <f t="array" ref="P5155">IF(OR(L5155="",K5155=""),"",IF(L5155&lt;19990,0,IF(L5155&lt;=30000,INDEX(Tarifas!$C$2:$C$37,MATCH(K5155,Tarifas!$A$2:$A$37,1)),IF(L5155&lt;=40000,INDEX(Tarifas!$D$2:$D$37,MATCH(K5155,Tarifas!$A$2:$A$37,1)),INDEX(Tarifas!$E$2:$E$37,MATCH(K5155,Tarifas!$A$2:$A$37,1))))))</f>
        <v/>
      </c>
      <c r="Q5155" s="7" t="str">
        <f t="shared" si="485"/>
        <v/>
      </c>
    </row>
    <row r="5156" spans="1:17" ht="15.75" customHeight="1" x14ac:dyDescent="0.25">
      <c r="A5156" s="2">
        <v>123</v>
      </c>
      <c r="B5156" s="2">
        <v>123</v>
      </c>
      <c r="C5156" s="2">
        <v>123</v>
      </c>
      <c r="D5156" s="2"/>
      <c r="E5156" s="3"/>
      <c r="F5156" s="3"/>
      <c r="G5156" s="3"/>
      <c r="H5156" s="3"/>
      <c r="I5156" s="3"/>
      <c r="J5156" s="4" t="str">
        <f t="shared" si="480"/>
        <v/>
      </c>
      <c r="K5156" s="3" t="str">
        <f t="shared" si="481"/>
        <v/>
      </c>
      <c r="L5156" s="5">
        <v>34990</v>
      </c>
      <c r="M5156" s="2" t="str">
        <f t="shared" si="482"/>
        <v>Sin costo fijo</v>
      </c>
      <c r="N5156" s="5">
        <f t="shared" si="483"/>
        <v>0</v>
      </c>
      <c r="O5156" s="6" t="str">
        <f t="shared" si="484"/>
        <v>$30.001-$40.000</v>
      </c>
      <c r="P5156" s="7" t="str">
        <f t="array" ref="P5156">IF(OR(L5156="",K5156=""),"",IF(L5156&lt;19990,0,IF(L5156&lt;=30000,INDEX(Tarifas!$C$2:$C$37,MATCH(K5156,Tarifas!$A$2:$A$37,1)),IF(L5156&lt;=40000,INDEX(Tarifas!$D$2:$D$37,MATCH(K5156,Tarifas!$A$2:$A$37,1)),INDEX(Tarifas!$E$2:$E$37,MATCH(K5156,Tarifas!$A$2:$A$37,1))))))</f>
        <v/>
      </c>
      <c r="Q5156" s="7" t="str">
        <f t="shared" si="485"/>
        <v/>
      </c>
    </row>
    <row r="5157" spans="1:17" ht="15.75" customHeight="1" x14ac:dyDescent="0.25">
      <c r="A5157" s="2">
        <v>123</v>
      </c>
      <c r="B5157" s="2">
        <v>123</v>
      </c>
      <c r="C5157" s="2">
        <v>123</v>
      </c>
      <c r="D5157" s="2"/>
      <c r="E5157" s="3"/>
      <c r="F5157" s="3"/>
      <c r="G5157" s="3"/>
      <c r="H5157" s="3"/>
      <c r="I5157" s="3"/>
      <c r="J5157" s="4" t="str">
        <f t="shared" si="480"/>
        <v/>
      </c>
      <c r="K5157" s="3" t="str">
        <f t="shared" si="481"/>
        <v/>
      </c>
      <c r="L5157" s="5">
        <v>34990</v>
      </c>
      <c r="M5157" s="2" t="str">
        <f t="shared" si="482"/>
        <v>Sin costo fijo</v>
      </c>
      <c r="N5157" s="5">
        <f t="shared" si="483"/>
        <v>0</v>
      </c>
      <c r="O5157" s="6" t="str">
        <f t="shared" si="484"/>
        <v>$30.001-$40.000</v>
      </c>
      <c r="P5157" s="7" t="str">
        <f t="array" ref="P5157">IF(OR(L5157="",K5157=""),"",IF(L5157&lt;19990,0,IF(L5157&lt;=30000,INDEX(Tarifas!$C$2:$C$37,MATCH(K5157,Tarifas!$A$2:$A$37,1)),IF(L5157&lt;=40000,INDEX(Tarifas!$D$2:$D$37,MATCH(K5157,Tarifas!$A$2:$A$37,1)),INDEX(Tarifas!$E$2:$E$37,MATCH(K5157,Tarifas!$A$2:$A$37,1))))))</f>
        <v/>
      </c>
      <c r="Q5157" s="7" t="str">
        <f t="shared" si="485"/>
        <v/>
      </c>
    </row>
    <row r="5158" spans="1:17" ht="15.75" customHeight="1" x14ac:dyDescent="0.25">
      <c r="A5158" s="2">
        <v>123</v>
      </c>
      <c r="B5158" s="2">
        <v>123</v>
      </c>
      <c r="C5158" s="2">
        <v>123</v>
      </c>
      <c r="D5158" s="2"/>
      <c r="E5158" s="3"/>
      <c r="F5158" s="3"/>
      <c r="G5158" s="3"/>
      <c r="H5158" s="3"/>
      <c r="I5158" s="3"/>
      <c r="J5158" s="4" t="str">
        <f t="shared" si="480"/>
        <v/>
      </c>
      <c r="K5158" s="3" t="str">
        <f t="shared" si="481"/>
        <v/>
      </c>
      <c r="L5158" s="5">
        <v>34990</v>
      </c>
      <c r="M5158" s="2" t="str">
        <f t="shared" si="482"/>
        <v>Sin costo fijo</v>
      </c>
      <c r="N5158" s="5">
        <f t="shared" si="483"/>
        <v>0</v>
      </c>
      <c r="O5158" s="6" t="str">
        <f t="shared" si="484"/>
        <v>$30.001-$40.000</v>
      </c>
      <c r="P5158" s="7" t="str">
        <f t="array" ref="P5158">IF(OR(L5158="",K5158=""),"",IF(L5158&lt;19990,0,IF(L5158&lt;=30000,INDEX(Tarifas!$C$2:$C$37,MATCH(K5158,Tarifas!$A$2:$A$37,1)),IF(L5158&lt;=40000,INDEX(Tarifas!$D$2:$D$37,MATCH(K5158,Tarifas!$A$2:$A$37,1)),INDEX(Tarifas!$E$2:$E$37,MATCH(K5158,Tarifas!$A$2:$A$37,1))))))</f>
        <v/>
      </c>
      <c r="Q5158" s="7" t="str">
        <f t="shared" si="485"/>
        <v/>
      </c>
    </row>
    <row r="5159" spans="1:17" ht="15.75" customHeight="1" x14ac:dyDescent="0.25">
      <c r="A5159" s="2">
        <v>123</v>
      </c>
      <c r="B5159" s="2">
        <v>123</v>
      </c>
      <c r="C5159" s="2">
        <v>123</v>
      </c>
      <c r="D5159" s="2"/>
      <c r="E5159" s="3"/>
      <c r="F5159" s="3"/>
      <c r="G5159" s="3"/>
      <c r="H5159" s="3"/>
      <c r="I5159" s="3"/>
      <c r="J5159" s="4" t="str">
        <f t="shared" si="480"/>
        <v/>
      </c>
      <c r="K5159" s="3" t="str">
        <f t="shared" si="481"/>
        <v/>
      </c>
      <c r="L5159" s="5">
        <v>35630</v>
      </c>
      <c r="M5159" s="2" t="str">
        <f t="shared" si="482"/>
        <v>Sin costo fijo</v>
      </c>
      <c r="N5159" s="5">
        <f t="shared" si="483"/>
        <v>0</v>
      </c>
      <c r="O5159" s="6" t="str">
        <f t="shared" si="484"/>
        <v>$30.001-$40.000</v>
      </c>
      <c r="P5159" s="7" t="str">
        <f t="array" ref="P5159">IF(OR(L5159="",K5159=""),"",IF(L5159&lt;19990,0,IF(L5159&lt;=30000,INDEX(Tarifas!$C$2:$C$37,MATCH(K5159,Tarifas!$A$2:$A$37,1)),IF(L5159&lt;=40000,INDEX(Tarifas!$D$2:$D$37,MATCH(K5159,Tarifas!$A$2:$A$37,1)),INDEX(Tarifas!$E$2:$E$37,MATCH(K5159,Tarifas!$A$2:$A$37,1))))))</f>
        <v/>
      </c>
      <c r="Q5159" s="7" t="str">
        <f t="shared" si="485"/>
        <v/>
      </c>
    </row>
    <row r="5160" spans="1:17" ht="15.75" customHeight="1" x14ac:dyDescent="0.25">
      <c r="A5160" s="2">
        <v>123</v>
      </c>
      <c r="B5160" s="2">
        <v>123</v>
      </c>
      <c r="C5160" s="2">
        <v>123</v>
      </c>
      <c r="D5160" s="2"/>
      <c r="E5160" s="3"/>
      <c r="F5160" s="3"/>
      <c r="G5160" s="3"/>
      <c r="H5160" s="3"/>
      <c r="I5160" s="3"/>
      <c r="J5160" s="4" t="str">
        <f t="shared" si="480"/>
        <v/>
      </c>
      <c r="K5160" s="3" t="str">
        <f t="shared" si="481"/>
        <v/>
      </c>
      <c r="L5160" s="5">
        <v>35630</v>
      </c>
      <c r="M5160" s="2" t="str">
        <f t="shared" si="482"/>
        <v>Sin costo fijo</v>
      </c>
      <c r="N5160" s="5">
        <f t="shared" si="483"/>
        <v>0</v>
      </c>
      <c r="O5160" s="6" t="str">
        <f t="shared" si="484"/>
        <v>$30.001-$40.000</v>
      </c>
      <c r="P5160" s="7" t="str">
        <f t="array" ref="P5160">IF(OR(L5160="",K5160=""),"",IF(L5160&lt;19990,0,IF(L5160&lt;=30000,INDEX(Tarifas!$C$2:$C$37,MATCH(K5160,Tarifas!$A$2:$A$37,1)),IF(L5160&lt;=40000,INDEX(Tarifas!$D$2:$D$37,MATCH(K5160,Tarifas!$A$2:$A$37,1)),INDEX(Tarifas!$E$2:$E$37,MATCH(K5160,Tarifas!$A$2:$A$37,1))))))</f>
        <v/>
      </c>
      <c r="Q5160" s="7" t="str">
        <f t="shared" si="485"/>
        <v/>
      </c>
    </row>
    <row r="5161" spans="1:17" ht="15.75" customHeight="1" x14ac:dyDescent="0.25">
      <c r="A5161" s="2">
        <v>123</v>
      </c>
      <c r="B5161" s="2">
        <v>123</v>
      </c>
      <c r="C5161" s="2">
        <v>123</v>
      </c>
      <c r="D5161" s="2"/>
      <c r="E5161" s="3"/>
      <c r="F5161" s="3"/>
      <c r="G5161" s="3"/>
      <c r="H5161" s="3"/>
      <c r="I5161" s="3"/>
      <c r="J5161" s="4" t="str">
        <f t="shared" si="480"/>
        <v/>
      </c>
      <c r="K5161" s="3" t="str">
        <f t="shared" si="481"/>
        <v/>
      </c>
      <c r="L5161" s="5">
        <v>39490</v>
      </c>
      <c r="M5161" s="2" t="str">
        <f t="shared" si="482"/>
        <v>Sin costo fijo</v>
      </c>
      <c r="N5161" s="5">
        <f t="shared" si="483"/>
        <v>0</v>
      </c>
      <c r="O5161" s="6" t="str">
        <f t="shared" si="484"/>
        <v>$30.001-$40.000</v>
      </c>
      <c r="P5161" s="7" t="str">
        <f t="array" ref="P5161">IF(OR(L5161="",K5161=""),"",IF(L5161&lt;19990,0,IF(L5161&lt;=30000,INDEX(Tarifas!$C$2:$C$37,MATCH(K5161,Tarifas!$A$2:$A$37,1)),IF(L5161&lt;=40000,INDEX(Tarifas!$D$2:$D$37,MATCH(K5161,Tarifas!$A$2:$A$37,1)),INDEX(Tarifas!$E$2:$E$37,MATCH(K5161,Tarifas!$A$2:$A$37,1))))))</f>
        <v/>
      </c>
      <c r="Q5161" s="7" t="str">
        <f t="shared" si="485"/>
        <v/>
      </c>
    </row>
    <row r="5162" spans="1:17" ht="15.75" customHeight="1" x14ac:dyDescent="0.25">
      <c r="A5162" s="2">
        <v>123</v>
      </c>
      <c r="B5162" s="2">
        <v>123</v>
      </c>
      <c r="C5162" s="2">
        <v>123</v>
      </c>
      <c r="D5162" s="2"/>
      <c r="E5162" s="3"/>
      <c r="F5162" s="3"/>
      <c r="G5162" s="3"/>
      <c r="H5162" s="3"/>
      <c r="I5162" s="3"/>
      <c r="J5162" s="4" t="str">
        <f t="shared" si="480"/>
        <v/>
      </c>
      <c r="K5162" s="3" t="str">
        <f t="shared" si="481"/>
        <v/>
      </c>
      <c r="L5162" s="5">
        <v>39981</v>
      </c>
      <c r="M5162" s="2" t="str">
        <f t="shared" si="482"/>
        <v>Sin costo fijo</v>
      </c>
      <c r="N5162" s="5">
        <f t="shared" si="483"/>
        <v>0</v>
      </c>
      <c r="O5162" s="6" t="str">
        <f t="shared" si="484"/>
        <v>$30.001-$40.000</v>
      </c>
      <c r="P5162" s="7" t="str">
        <f t="array" ref="P5162">IF(OR(L5162="",K5162=""),"",IF(L5162&lt;19990,0,IF(L5162&lt;=30000,INDEX(Tarifas!$C$2:$C$37,MATCH(K5162,Tarifas!$A$2:$A$37,1)),IF(L5162&lt;=40000,INDEX(Tarifas!$D$2:$D$37,MATCH(K5162,Tarifas!$A$2:$A$37,1)),INDEX(Tarifas!$E$2:$E$37,MATCH(K5162,Tarifas!$A$2:$A$37,1))))))</f>
        <v/>
      </c>
      <c r="Q5162" s="7" t="str">
        <f t="shared" si="485"/>
        <v/>
      </c>
    </row>
    <row r="5163" spans="1:17" ht="15.75" customHeight="1" x14ac:dyDescent="0.25">
      <c r="A5163" s="2">
        <v>123</v>
      </c>
      <c r="B5163" s="2">
        <v>123</v>
      </c>
      <c r="C5163" s="2">
        <v>123</v>
      </c>
      <c r="D5163" s="2"/>
      <c r="E5163" s="3"/>
      <c r="F5163" s="3"/>
      <c r="G5163" s="3"/>
      <c r="H5163" s="3"/>
      <c r="I5163" s="3"/>
      <c r="J5163" s="4" t="str">
        <f t="shared" si="480"/>
        <v/>
      </c>
      <c r="K5163" s="3" t="str">
        <f t="shared" si="481"/>
        <v/>
      </c>
      <c r="L5163" s="5">
        <v>39981</v>
      </c>
      <c r="M5163" s="2" t="str">
        <f t="shared" si="482"/>
        <v>Sin costo fijo</v>
      </c>
      <c r="N5163" s="5">
        <f t="shared" si="483"/>
        <v>0</v>
      </c>
      <c r="O5163" s="6" t="str">
        <f t="shared" si="484"/>
        <v>$30.001-$40.000</v>
      </c>
      <c r="P5163" s="7" t="str">
        <f t="array" ref="P5163">IF(OR(L5163="",K5163=""),"",IF(L5163&lt;19990,0,IF(L5163&lt;=30000,INDEX(Tarifas!$C$2:$C$37,MATCH(K5163,Tarifas!$A$2:$A$37,1)),IF(L5163&lt;=40000,INDEX(Tarifas!$D$2:$D$37,MATCH(K5163,Tarifas!$A$2:$A$37,1)),INDEX(Tarifas!$E$2:$E$37,MATCH(K5163,Tarifas!$A$2:$A$37,1))))))</f>
        <v/>
      </c>
      <c r="Q5163" s="7" t="str">
        <f t="shared" si="485"/>
        <v/>
      </c>
    </row>
    <row r="5164" spans="1:17" ht="15.75" customHeight="1" x14ac:dyDescent="0.25">
      <c r="A5164" s="2">
        <v>123</v>
      </c>
      <c r="B5164" s="2">
        <v>123</v>
      </c>
      <c r="C5164" s="2">
        <v>123</v>
      </c>
      <c r="D5164" s="2"/>
      <c r="E5164" s="3"/>
      <c r="F5164" s="3"/>
      <c r="G5164" s="3"/>
      <c r="H5164" s="3"/>
      <c r="I5164" s="3"/>
      <c r="J5164" s="4" t="str">
        <f t="shared" si="480"/>
        <v/>
      </c>
      <c r="K5164" s="3" t="str">
        <f t="shared" si="481"/>
        <v/>
      </c>
      <c r="L5164" s="5">
        <v>39981</v>
      </c>
      <c r="M5164" s="2" t="str">
        <f t="shared" si="482"/>
        <v>Sin costo fijo</v>
      </c>
      <c r="N5164" s="5">
        <f t="shared" si="483"/>
        <v>0</v>
      </c>
      <c r="O5164" s="6" t="str">
        <f t="shared" si="484"/>
        <v>$30.001-$40.000</v>
      </c>
      <c r="P5164" s="7" t="str">
        <f t="array" ref="P5164">IF(OR(L5164="",K5164=""),"",IF(L5164&lt;19990,0,IF(L5164&lt;=30000,INDEX(Tarifas!$C$2:$C$37,MATCH(K5164,Tarifas!$A$2:$A$37,1)),IF(L5164&lt;=40000,INDEX(Tarifas!$D$2:$D$37,MATCH(K5164,Tarifas!$A$2:$A$37,1)),INDEX(Tarifas!$E$2:$E$37,MATCH(K5164,Tarifas!$A$2:$A$37,1))))))</f>
        <v/>
      </c>
      <c r="Q5164" s="7" t="str">
        <f t="shared" si="485"/>
        <v/>
      </c>
    </row>
    <row r="5165" spans="1:17" ht="15.75" customHeight="1" x14ac:dyDescent="0.25">
      <c r="A5165" s="2">
        <v>123</v>
      </c>
      <c r="B5165" s="2">
        <v>123</v>
      </c>
      <c r="C5165" s="2">
        <v>123</v>
      </c>
      <c r="D5165" s="2"/>
      <c r="E5165" s="3"/>
      <c r="F5165" s="3"/>
      <c r="G5165" s="3"/>
      <c r="H5165" s="3"/>
      <c r="I5165" s="3"/>
      <c r="J5165" s="4" t="str">
        <f t="shared" si="480"/>
        <v/>
      </c>
      <c r="K5165" s="3" t="str">
        <f t="shared" si="481"/>
        <v/>
      </c>
      <c r="L5165" s="5">
        <v>39991</v>
      </c>
      <c r="M5165" s="2" t="str">
        <f t="shared" si="482"/>
        <v>Sin costo fijo</v>
      </c>
      <c r="N5165" s="5">
        <f t="shared" si="483"/>
        <v>0</v>
      </c>
      <c r="O5165" s="6" t="str">
        <f t="shared" si="484"/>
        <v>$30.001-$40.000</v>
      </c>
      <c r="P5165" s="7" t="str">
        <f t="array" ref="P5165">IF(OR(L5165="",K5165=""),"",IF(L5165&lt;19990,0,IF(L5165&lt;=30000,INDEX(Tarifas!$C$2:$C$37,MATCH(K5165,Tarifas!$A$2:$A$37,1)),IF(L5165&lt;=40000,INDEX(Tarifas!$D$2:$D$37,MATCH(K5165,Tarifas!$A$2:$A$37,1)),INDEX(Tarifas!$E$2:$E$37,MATCH(K5165,Tarifas!$A$2:$A$37,1))))))</f>
        <v/>
      </c>
      <c r="Q5165" s="7" t="str">
        <f t="shared" si="485"/>
        <v/>
      </c>
    </row>
    <row r="5166" spans="1:17" ht="15.75" customHeight="1" x14ac:dyDescent="0.25">
      <c r="A5166" s="2">
        <v>123</v>
      </c>
      <c r="B5166" s="2">
        <v>123</v>
      </c>
      <c r="C5166" s="2">
        <v>123</v>
      </c>
      <c r="D5166" s="2"/>
      <c r="E5166" s="3"/>
      <c r="F5166" s="3"/>
      <c r="G5166" s="3"/>
      <c r="H5166" s="3"/>
      <c r="I5166" s="3"/>
      <c r="J5166" s="4" t="str">
        <f t="shared" si="480"/>
        <v/>
      </c>
      <c r="K5166" s="3" t="str">
        <f t="shared" si="481"/>
        <v/>
      </c>
      <c r="L5166" s="5">
        <v>39991</v>
      </c>
      <c r="M5166" s="2" t="str">
        <f t="shared" si="482"/>
        <v>Sin costo fijo</v>
      </c>
      <c r="N5166" s="5">
        <f t="shared" si="483"/>
        <v>0</v>
      </c>
      <c r="O5166" s="6" t="str">
        <f t="shared" si="484"/>
        <v>$30.001-$40.000</v>
      </c>
      <c r="P5166" s="7" t="str">
        <f t="array" ref="P5166">IF(OR(L5166="",K5166=""),"",IF(L5166&lt;19990,0,IF(L5166&lt;=30000,INDEX(Tarifas!$C$2:$C$37,MATCH(K5166,Tarifas!$A$2:$A$37,1)),IF(L5166&lt;=40000,INDEX(Tarifas!$D$2:$D$37,MATCH(K5166,Tarifas!$A$2:$A$37,1)),INDEX(Tarifas!$E$2:$E$37,MATCH(K5166,Tarifas!$A$2:$A$37,1))))))</f>
        <v/>
      </c>
      <c r="Q5166" s="7" t="str">
        <f t="shared" si="485"/>
        <v/>
      </c>
    </row>
    <row r="5167" spans="1:17" ht="15.75" customHeight="1" x14ac:dyDescent="0.25">
      <c r="A5167" s="2">
        <v>123</v>
      </c>
      <c r="B5167" s="2">
        <v>123</v>
      </c>
      <c r="C5167" s="2">
        <v>123</v>
      </c>
      <c r="D5167" s="2"/>
      <c r="E5167" s="3"/>
      <c r="F5167" s="3"/>
      <c r="G5167" s="3"/>
      <c r="H5167" s="3"/>
      <c r="I5167" s="3"/>
      <c r="J5167" s="4" t="str">
        <f t="shared" si="480"/>
        <v/>
      </c>
      <c r="K5167" s="3" t="str">
        <f t="shared" si="481"/>
        <v/>
      </c>
      <c r="L5167" s="5">
        <v>19992</v>
      </c>
      <c r="M5167" s="2" t="str">
        <f t="shared" si="482"/>
        <v>Sin costo fijo</v>
      </c>
      <c r="N5167" s="5">
        <f t="shared" si="483"/>
        <v>0</v>
      </c>
      <c r="O5167" s="6" t="str">
        <f t="shared" si="484"/>
        <v>$19.990-$30.000</v>
      </c>
      <c r="P5167" s="7" t="str">
        <f t="array" ref="P5167">IF(OR(L5167="",K5167=""),"",IF(L5167&lt;19990,0,IF(L5167&lt;=30000,INDEX(Tarifas!$C$2:$C$37,MATCH(K5167,Tarifas!$A$2:$A$37,1)),IF(L5167&lt;=40000,INDEX(Tarifas!$D$2:$D$37,MATCH(K5167,Tarifas!$A$2:$A$37,1)),INDEX(Tarifas!$E$2:$E$37,MATCH(K5167,Tarifas!$A$2:$A$37,1))))))</f>
        <v/>
      </c>
      <c r="Q5167" s="7" t="str">
        <f t="shared" si="485"/>
        <v/>
      </c>
    </row>
    <row r="5168" spans="1:17" ht="15.75" customHeight="1" x14ac:dyDescent="0.25">
      <c r="A5168" s="2">
        <v>123</v>
      </c>
      <c r="B5168" s="2">
        <v>123</v>
      </c>
      <c r="C5168" s="2">
        <v>123</v>
      </c>
      <c r="D5168" s="2"/>
      <c r="E5168" s="3"/>
      <c r="F5168" s="3"/>
      <c r="G5168" s="3"/>
      <c r="H5168" s="3"/>
      <c r="I5168" s="3"/>
      <c r="J5168" s="4" t="str">
        <f t="shared" si="480"/>
        <v/>
      </c>
      <c r="K5168" s="3" t="str">
        <f t="shared" si="481"/>
        <v/>
      </c>
      <c r="L5168" s="5">
        <v>19992</v>
      </c>
      <c r="M5168" s="2" t="str">
        <f t="shared" si="482"/>
        <v>Sin costo fijo</v>
      </c>
      <c r="N5168" s="5">
        <f t="shared" si="483"/>
        <v>0</v>
      </c>
      <c r="O5168" s="6" t="str">
        <f t="shared" si="484"/>
        <v>$19.990-$30.000</v>
      </c>
      <c r="P5168" s="7" t="str">
        <f t="array" ref="P5168">IF(OR(L5168="",K5168=""),"",IF(L5168&lt;19990,0,IF(L5168&lt;=30000,INDEX(Tarifas!$C$2:$C$37,MATCH(K5168,Tarifas!$A$2:$A$37,1)),IF(L5168&lt;=40000,INDEX(Tarifas!$D$2:$D$37,MATCH(K5168,Tarifas!$A$2:$A$37,1)),INDEX(Tarifas!$E$2:$E$37,MATCH(K5168,Tarifas!$A$2:$A$37,1))))))</f>
        <v/>
      </c>
      <c r="Q5168" s="7" t="str">
        <f t="shared" si="485"/>
        <v/>
      </c>
    </row>
    <row r="5169" spans="1:17" ht="15.75" customHeight="1" x14ac:dyDescent="0.25">
      <c r="A5169" s="2">
        <v>123</v>
      </c>
      <c r="B5169" s="2">
        <v>123</v>
      </c>
      <c r="C5169" s="2">
        <v>123</v>
      </c>
      <c r="D5169" s="2"/>
      <c r="E5169" s="3"/>
      <c r="F5169" s="3"/>
      <c r="G5169" s="3"/>
      <c r="H5169" s="3"/>
      <c r="I5169" s="3"/>
      <c r="J5169" s="4" t="str">
        <f t="shared" si="480"/>
        <v/>
      </c>
      <c r="K5169" s="3" t="str">
        <f t="shared" si="481"/>
        <v/>
      </c>
      <c r="L5169" s="5">
        <v>19992</v>
      </c>
      <c r="M5169" s="2" t="str">
        <f t="shared" si="482"/>
        <v>Sin costo fijo</v>
      </c>
      <c r="N5169" s="5">
        <f t="shared" si="483"/>
        <v>0</v>
      </c>
      <c r="O5169" s="6" t="str">
        <f t="shared" si="484"/>
        <v>$19.990-$30.000</v>
      </c>
      <c r="P5169" s="7" t="str">
        <f t="array" ref="P5169">IF(OR(L5169="",K5169=""),"",IF(L5169&lt;19990,0,IF(L5169&lt;=30000,INDEX(Tarifas!$C$2:$C$37,MATCH(K5169,Tarifas!$A$2:$A$37,1)),IF(L5169&lt;=40000,INDEX(Tarifas!$D$2:$D$37,MATCH(K5169,Tarifas!$A$2:$A$37,1)),INDEX(Tarifas!$E$2:$E$37,MATCH(K5169,Tarifas!$A$2:$A$37,1))))))</f>
        <v/>
      </c>
      <c r="Q5169" s="7" t="str">
        <f t="shared" si="485"/>
        <v/>
      </c>
    </row>
    <row r="5170" spans="1:17" ht="15.75" customHeight="1" x14ac:dyDescent="0.25">
      <c r="A5170" s="2">
        <v>123</v>
      </c>
      <c r="B5170" s="2">
        <v>123</v>
      </c>
      <c r="C5170" s="2">
        <v>123</v>
      </c>
      <c r="D5170" s="2"/>
      <c r="E5170" s="3"/>
      <c r="F5170" s="3"/>
      <c r="G5170" s="3"/>
      <c r="H5170" s="3"/>
      <c r="I5170" s="3"/>
      <c r="J5170" s="4" t="str">
        <f t="shared" si="480"/>
        <v/>
      </c>
      <c r="K5170" s="3" t="str">
        <f t="shared" si="481"/>
        <v/>
      </c>
      <c r="L5170" s="5">
        <v>21330</v>
      </c>
      <c r="M5170" s="2" t="str">
        <f t="shared" si="482"/>
        <v>Sin costo fijo</v>
      </c>
      <c r="N5170" s="5">
        <f t="shared" si="483"/>
        <v>0</v>
      </c>
      <c r="O5170" s="6" t="str">
        <f t="shared" si="484"/>
        <v>$19.990-$30.000</v>
      </c>
      <c r="P5170" s="7" t="str">
        <f t="array" ref="P5170">IF(OR(L5170="",K5170=""),"",IF(L5170&lt;19990,0,IF(L5170&lt;=30000,INDEX(Tarifas!$C$2:$C$37,MATCH(K5170,Tarifas!$A$2:$A$37,1)),IF(L5170&lt;=40000,INDEX(Tarifas!$D$2:$D$37,MATCH(K5170,Tarifas!$A$2:$A$37,1)),INDEX(Tarifas!$E$2:$E$37,MATCH(K5170,Tarifas!$A$2:$A$37,1))))))</f>
        <v/>
      </c>
      <c r="Q5170" s="7" t="str">
        <f t="shared" si="485"/>
        <v/>
      </c>
    </row>
    <row r="5171" spans="1:17" ht="15.75" customHeight="1" x14ac:dyDescent="0.25">
      <c r="A5171" s="2">
        <v>123</v>
      </c>
      <c r="B5171" s="2">
        <v>123</v>
      </c>
      <c r="C5171" s="2">
        <v>123</v>
      </c>
      <c r="D5171" s="2"/>
      <c r="E5171" s="3"/>
      <c r="F5171" s="3"/>
      <c r="G5171" s="3"/>
      <c r="H5171" s="3"/>
      <c r="I5171" s="3"/>
      <c r="J5171" s="4" t="str">
        <f t="shared" si="480"/>
        <v/>
      </c>
      <c r="K5171" s="3" t="str">
        <f t="shared" si="481"/>
        <v/>
      </c>
      <c r="L5171" s="5">
        <v>21490</v>
      </c>
      <c r="M5171" s="2" t="str">
        <f t="shared" si="482"/>
        <v>Sin costo fijo</v>
      </c>
      <c r="N5171" s="5">
        <f t="shared" si="483"/>
        <v>0</v>
      </c>
      <c r="O5171" s="6" t="str">
        <f t="shared" si="484"/>
        <v>$19.990-$30.000</v>
      </c>
      <c r="P5171" s="7" t="str">
        <f t="array" ref="P5171">IF(OR(L5171="",K5171=""),"",IF(L5171&lt;19990,0,IF(L5171&lt;=30000,INDEX(Tarifas!$C$2:$C$37,MATCH(K5171,Tarifas!$A$2:$A$37,1)),IF(L5171&lt;=40000,INDEX(Tarifas!$D$2:$D$37,MATCH(K5171,Tarifas!$A$2:$A$37,1)),INDEX(Tarifas!$E$2:$E$37,MATCH(K5171,Tarifas!$A$2:$A$37,1))))))</f>
        <v/>
      </c>
      <c r="Q5171" s="7" t="str">
        <f t="shared" si="485"/>
        <v/>
      </c>
    </row>
    <row r="5172" spans="1:17" ht="15.75" customHeight="1" x14ac:dyDescent="0.25">
      <c r="A5172" s="2">
        <v>123</v>
      </c>
      <c r="B5172" s="2">
        <v>123</v>
      </c>
      <c r="C5172" s="2">
        <v>123</v>
      </c>
      <c r="D5172" s="2"/>
      <c r="E5172" s="3"/>
      <c r="F5172" s="3"/>
      <c r="G5172" s="3"/>
      <c r="H5172" s="3"/>
      <c r="I5172" s="3"/>
      <c r="J5172" s="4" t="str">
        <f t="shared" si="480"/>
        <v/>
      </c>
      <c r="K5172" s="3" t="str">
        <f t="shared" si="481"/>
        <v/>
      </c>
      <c r="L5172" s="5">
        <v>21490</v>
      </c>
      <c r="M5172" s="2" t="str">
        <f t="shared" si="482"/>
        <v>Sin costo fijo</v>
      </c>
      <c r="N5172" s="5">
        <f t="shared" si="483"/>
        <v>0</v>
      </c>
      <c r="O5172" s="6" t="str">
        <f t="shared" si="484"/>
        <v>$19.990-$30.000</v>
      </c>
      <c r="P5172" s="7" t="str">
        <f t="array" ref="P5172">IF(OR(L5172="",K5172=""),"",IF(L5172&lt;19990,0,IF(L5172&lt;=30000,INDEX(Tarifas!$C$2:$C$37,MATCH(K5172,Tarifas!$A$2:$A$37,1)),IF(L5172&lt;=40000,INDEX(Tarifas!$D$2:$D$37,MATCH(K5172,Tarifas!$A$2:$A$37,1)),INDEX(Tarifas!$E$2:$E$37,MATCH(K5172,Tarifas!$A$2:$A$37,1))))))</f>
        <v/>
      </c>
      <c r="Q5172" s="7" t="str">
        <f t="shared" si="485"/>
        <v/>
      </c>
    </row>
    <row r="5173" spans="1:17" ht="15.75" customHeight="1" x14ac:dyDescent="0.25">
      <c r="A5173" s="2">
        <v>123</v>
      </c>
      <c r="B5173" s="2">
        <v>123</v>
      </c>
      <c r="C5173" s="2">
        <v>123</v>
      </c>
      <c r="D5173" s="2"/>
      <c r="E5173" s="3"/>
      <c r="F5173" s="3"/>
      <c r="G5173" s="3"/>
      <c r="H5173" s="3"/>
      <c r="I5173" s="3"/>
      <c r="J5173" s="4" t="str">
        <f t="shared" si="480"/>
        <v/>
      </c>
      <c r="K5173" s="3" t="str">
        <f t="shared" si="481"/>
        <v/>
      </c>
      <c r="L5173" s="5">
        <v>21990</v>
      </c>
      <c r="M5173" s="2" t="str">
        <f t="shared" si="482"/>
        <v>Sin costo fijo</v>
      </c>
      <c r="N5173" s="5">
        <f t="shared" si="483"/>
        <v>0</v>
      </c>
      <c r="O5173" s="6" t="str">
        <f t="shared" si="484"/>
        <v>$19.990-$30.000</v>
      </c>
      <c r="P5173" s="7" t="str">
        <f t="array" ref="P5173">IF(OR(L5173="",K5173=""),"",IF(L5173&lt;19990,0,IF(L5173&lt;=30000,INDEX(Tarifas!$C$2:$C$37,MATCH(K5173,Tarifas!$A$2:$A$37,1)),IF(L5173&lt;=40000,INDEX(Tarifas!$D$2:$D$37,MATCH(K5173,Tarifas!$A$2:$A$37,1)),INDEX(Tarifas!$E$2:$E$37,MATCH(K5173,Tarifas!$A$2:$A$37,1))))))</f>
        <v/>
      </c>
      <c r="Q5173" s="7" t="str">
        <f t="shared" si="485"/>
        <v/>
      </c>
    </row>
    <row r="5174" spans="1:17" ht="15.75" customHeight="1" x14ac:dyDescent="0.25">
      <c r="A5174" s="2">
        <v>123</v>
      </c>
      <c r="B5174" s="2">
        <v>123</v>
      </c>
      <c r="C5174" s="2">
        <v>123</v>
      </c>
      <c r="D5174" s="2"/>
      <c r="E5174" s="3"/>
      <c r="F5174" s="3"/>
      <c r="G5174" s="3"/>
      <c r="H5174" s="3"/>
      <c r="I5174" s="3"/>
      <c r="J5174" s="4" t="str">
        <f t="shared" si="480"/>
        <v/>
      </c>
      <c r="K5174" s="3" t="str">
        <f t="shared" si="481"/>
        <v/>
      </c>
      <c r="L5174" s="5">
        <v>21990</v>
      </c>
      <c r="M5174" s="2" t="str">
        <f t="shared" si="482"/>
        <v>Sin costo fijo</v>
      </c>
      <c r="N5174" s="5">
        <f t="shared" si="483"/>
        <v>0</v>
      </c>
      <c r="O5174" s="6" t="str">
        <f t="shared" si="484"/>
        <v>$19.990-$30.000</v>
      </c>
      <c r="P5174" s="7" t="str">
        <f t="array" ref="P5174">IF(OR(L5174="",K5174=""),"",IF(L5174&lt;19990,0,IF(L5174&lt;=30000,INDEX(Tarifas!$C$2:$C$37,MATCH(K5174,Tarifas!$A$2:$A$37,1)),IF(L5174&lt;=40000,INDEX(Tarifas!$D$2:$D$37,MATCH(K5174,Tarifas!$A$2:$A$37,1)),INDEX(Tarifas!$E$2:$E$37,MATCH(K5174,Tarifas!$A$2:$A$37,1))))))</f>
        <v/>
      </c>
      <c r="Q5174" s="7" t="str">
        <f t="shared" si="485"/>
        <v/>
      </c>
    </row>
    <row r="5175" spans="1:17" ht="15.75" customHeight="1" x14ac:dyDescent="0.25">
      <c r="A5175" s="2">
        <v>123</v>
      </c>
      <c r="B5175" s="2">
        <v>123</v>
      </c>
      <c r="C5175" s="2">
        <v>123</v>
      </c>
      <c r="D5175" s="2"/>
      <c r="E5175" s="3"/>
      <c r="F5175" s="3"/>
      <c r="G5175" s="3"/>
      <c r="H5175" s="3"/>
      <c r="I5175" s="3"/>
      <c r="J5175" s="4" t="str">
        <f t="shared" si="480"/>
        <v/>
      </c>
      <c r="K5175" s="3" t="str">
        <f t="shared" si="481"/>
        <v/>
      </c>
      <c r="L5175" s="5">
        <v>21990</v>
      </c>
      <c r="M5175" s="2" t="str">
        <f t="shared" si="482"/>
        <v>Sin costo fijo</v>
      </c>
      <c r="N5175" s="5">
        <f t="shared" si="483"/>
        <v>0</v>
      </c>
      <c r="O5175" s="6" t="str">
        <f t="shared" si="484"/>
        <v>$19.990-$30.000</v>
      </c>
      <c r="P5175" s="7" t="str">
        <f t="array" ref="P5175">IF(OR(L5175="",K5175=""),"",IF(L5175&lt;19990,0,IF(L5175&lt;=30000,INDEX(Tarifas!$C$2:$C$37,MATCH(K5175,Tarifas!$A$2:$A$37,1)),IF(L5175&lt;=40000,INDEX(Tarifas!$D$2:$D$37,MATCH(K5175,Tarifas!$A$2:$A$37,1)),INDEX(Tarifas!$E$2:$E$37,MATCH(K5175,Tarifas!$A$2:$A$37,1))))))</f>
        <v/>
      </c>
      <c r="Q5175" s="7" t="str">
        <f t="shared" si="485"/>
        <v/>
      </c>
    </row>
    <row r="5176" spans="1:17" ht="15.75" customHeight="1" x14ac:dyDescent="0.25">
      <c r="A5176" s="2">
        <v>123</v>
      </c>
      <c r="B5176" s="2">
        <v>123</v>
      </c>
      <c r="C5176" s="2">
        <v>123</v>
      </c>
      <c r="D5176" s="2"/>
      <c r="E5176" s="3"/>
      <c r="F5176" s="3"/>
      <c r="G5176" s="3"/>
      <c r="H5176" s="3"/>
      <c r="I5176" s="3"/>
      <c r="J5176" s="4" t="str">
        <f t="shared" si="480"/>
        <v/>
      </c>
      <c r="K5176" s="3" t="str">
        <f t="shared" si="481"/>
        <v/>
      </c>
      <c r="L5176" s="5">
        <v>21990</v>
      </c>
      <c r="M5176" s="2" t="str">
        <f t="shared" si="482"/>
        <v>Sin costo fijo</v>
      </c>
      <c r="N5176" s="5">
        <f t="shared" si="483"/>
        <v>0</v>
      </c>
      <c r="O5176" s="6" t="str">
        <f t="shared" si="484"/>
        <v>$19.990-$30.000</v>
      </c>
      <c r="P5176" s="7" t="str">
        <f t="array" ref="P5176">IF(OR(L5176="",K5176=""),"",IF(L5176&lt;19990,0,IF(L5176&lt;=30000,INDEX(Tarifas!$C$2:$C$37,MATCH(K5176,Tarifas!$A$2:$A$37,1)),IF(L5176&lt;=40000,INDEX(Tarifas!$D$2:$D$37,MATCH(K5176,Tarifas!$A$2:$A$37,1)),INDEX(Tarifas!$E$2:$E$37,MATCH(K5176,Tarifas!$A$2:$A$37,1))))))</f>
        <v/>
      </c>
      <c r="Q5176" s="7" t="str">
        <f t="shared" si="485"/>
        <v/>
      </c>
    </row>
    <row r="5177" spans="1:17" ht="15.75" customHeight="1" x14ac:dyDescent="0.25">
      <c r="A5177" s="2">
        <v>123</v>
      </c>
      <c r="B5177" s="2">
        <v>123</v>
      </c>
      <c r="C5177" s="2">
        <v>123</v>
      </c>
      <c r="D5177" s="2"/>
      <c r="E5177" s="3"/>
      <c r="F5177" s="3"/>
      <c r="G5177" s="3"/>
      <c r="H5177" s="3"/>
      <c r="I5177" s="3"/>
      <c r="J5177" s="4" t="str">
        <f t="shared" si="480"/>
        <v/>
      </c>
      <c r="K5177" s="3" t="str">
        <f t="shared" si="481"/>
        <v/>
      </c>
      <c r="L5177" s="5">
        <v>21990</v>
      </c>
      <c r="M5177" s="2" t="str">
        <f t="shared" si="482"/>
        <v>Sin costo fijo</v>
      </c>
      <c r="N5177" s="5">
        <f t="shared" si="483"/>
        <v>0</v>
      </c>
      <c r="O5177" s="6" t="str">
        <f t="shared" si="484"/>
        <v>$19.990-$30.000</v>
      </c>
      <c r="P5177" s="7" t="str">
        <f t="array" ref="P5177">IF(OR(L5177="",K5177=""),"",IF(L5177&lt;19990,0,IF(L5177&lt;=30000,INDEX(Tarifas!$C$2:$C$37,MATCH(K5177,Tarifas!$A$2:$A$37,1)),IF(L5177&lt;=40000,INDEX(Tarifas!$D$2:$D$37,MATCH(K5177,Tarifas!$A$2:$A$37,1)),INDEX(Tarifas!$E$2:$E$37,MATCH(K5177,Tarifas!$A$2:$A$37,1))))))</f>
        <v/>
      </c>
      <c r="Q5177" s="7" t="str">
        <f t="shared" si="485"/>
        <v/>
      </c>
    </row>
    <row r="5178" spans="1:17" ht="15.75" customHeight="1" x14ac:dyDescent="0.25">
      <c r="A5178" s="2">
        <v>123</v>
      </c>
      <c r="B5178" s="2">
        <v>123</v>
      </c>
      <c r="C5178" s="2">
        <v>123</v>
      </c>
      <c r="D5178" s="2"/>
      <c r="E5178" s="3"/>
      <c r="F5178" s="3"/>
      <c r="G5178" s="3"/>
      <c r="H5178" s="3"/>
      <c r="I5178" s="3"/>
      <c r="J5178" s="4" t="str">
        <f t="shared" si="480"/>
        <v/>
      </c>
      <c r="K5178" s="3" t="str">
        <f t="shared" si="481"/>
        <v/>
      </c>
      <c r="L5178" s="5">
        <v>22990</v>
      </c>
      <c r="M5178" s="2" t="str">
        <f t="shared" si="482"/>
        <v>Sin costo fijo</v>
      </c>
      <c r="N5178" s="5">
        <f t="shared" si="483"/>
        <v>0</v>
      </c>
      <c r="O5178" s="6" t="str">
        <f t="shared" si="484"/>
        <v>$19.990-$30.000</v>
      </c>
      <c r="P5178" s="7" t="str">
        <f t="array" ref="P5178">IF(OR(L5178="",K5178=""),"",IF(L5178&lt;19990,0,IF(L5178&lt;=30000,INDEX(Tarifas!$C$2:$C$37,MATCH(K5178,Tarifas!$A$2:$A$37,1)),IF(L5178&lt;=40000,INDEX(Tarifas!$D$2:$D$37,MATCH(K5178,Tarifas!$A$2:$A$37,1)),INDEX(Tarifas!$E$2:$E$37,MATCH(K5178,Tarifas!$A$2:$A$37,1))))))</f>
        <v/>
      </c>
      <c r="Q5178" s="7" t="str">
        <f t="shared" si="485"/>
        <v/>
      </c>
    </row>
    <row r="5179" spans="1:17" ht="15.75" customHeight="1" x14ac:dyDescent="0.25">
      <c r="A5179" s="2">
        <v>123</v>
      </c>
      <c r="B5179" s="2">
        <v>123</v>
      </c>
      <c r="C5179" s="2">
        <v>123</v>
      </c>
      <c r="D5179" s="2"/>
      <c r="E5179" s="3"/>
      <c r="F5179" s="3"/>
      <c r="G5179" s="3"/>
      <c r="H5179" s="3"/>
      <c r="I5179" s="3"/>
      <c r="J5179" s="4" t="str">
        <f t="shared" si="480"/>
        <v/>
      </c>
      <c r="K5179" s="3" t="str">
        <f t="shared" si="481"/>
        <v/>
      </c>
      <c r="L5179" s="5">
        <v>22990</v>
      </c>
      <c r="M5179" s="2" t="str">
        <f t="shared" si="482"/>
        <v>Sin costo fijo</v>
      </c>
      <c r="N5179" s="5">
        <f t="shared" si="483"/>
        <v>0</v>
      </c>
      <c r="O5179" s="6" t="str">
        <f t="shared" si="484"/>
        <v>$19.990-$30.000</v>
      </c>
      <c r="P5179" s="7" t="str">
        <f t="array" ref="P5179">IF(OR(L5179="",K5179=""),"",IF(L5179&lt;19990,0,IF(L5179&lt;=30000,INDEX(Tarifas!$C$2:$C$37,MATCH(K5179,Tarifas!$A$2:$A$37,1)),IF(L5179&lt;=40000,INDEX(Tarifas!$D$2:$D$37,MATCH(K5179,Tarifas!$A$2:$A$37,1)),INDEX(Tarifas!$E$2:$E$37,MATCH(K5179,Tarifas!$A$2:$A$37,1))))))</f>
        <v/>
      </c>
      <c r="Q5179" s="7" t="str">
        <f t="shared" si="485"/>
        <v/>
      </c>
    </row>
    <row r="5180" spans="1:17" ht="15.75" customHeight="1" x14ac:dyDescent="0.25">
      <c r="A5180" s="2">
        <v>123</v>
      </c>
      <c r="B5180" s="2">
        <v>123</v>
      </c>
      <c r="C5180" s="2">
        <v>123</v>
      </c>
      <c r="D5180" s="2"/>
      <c r="E5180" s="3"/>
      <c r="F5180" s="3"/>
      <c r="G5180" s="3"/>
      <c r="H5180" s="3"/>
      <c r="I5180" s="3"/>
      <c r="J5180" s="4" t="str">
        <f t="shared" si="480"/>
        <v/>
      </c>
      <c r="K5180" s="3" t="str">
        <f t="shared" si="481"/>
        <v/>
      </c>
      <c r="L5180" s="5">
        <v>22990</v>
      </c>
      <c r="M5180" s="2" t="str">
        <f t="shared" si="482"/>
        <v>Sin costo fijo</v>
      </c>
      <c r="N5180" s="5">
        <f t="shared" si="483"/>
        <v>0</v>
      </c>
      <c r="O5180" s="6" t="str">
        <f t="shared" si="484"/>
        <v>$19.990-$30.000</v>
      </c>
      <c r="P5180" s="7" t="str">
        <f t="array" ref="P5180">IF(OR(L5180="",K5180=""),"",IF(L5180&lt;19990,0,IF(L5180&lt;=30000,INDEX(Tarifas!$C$2:$C$37,MATCH(K5180,Tarifas!$A$2:$A$37,1)),IF(L5180&lt;=40000,INDEX(Tarifas!$D$2:$D$37,MATCH(K5180,Tarifas!$A$2:$A$37,1)),INDEX(Tarifas!$E$2:$E$37,MATCH(K5180,Tarifas!$A$2:$A$37,1))))))</f>
        <v/>
      </c>
      <c r="Q5180" s="7" t="str">
        <f t="shared" si="485"/>
        <v/>
      </c>
    </row>
    <row r="5181" spans="1:17" ht="15.75" customHeight="1" x14ac:dyDescent="0.25">
      <c r="A5181" s="2">
        <v>123</v>
      </c>
      <c r="B5181" s="2">
        <v>123</v>
      </c>
      <c r="C5181" s="2">
        <v>123</v>
      </c>
      <c r="D5181" s="2"/>
      <c r="E5181" s="3"/>
      <c r="F5181" s="3"/>
      <c r="G5181" s="3"/>
      <c r="H5181" s="3"/>
      <c r="I5181" s="3"/>
      <c r="J5181" s="4" t="str">
        <f t="shared" si="480"/>
        <v/>
      </c>
      <c r="K5181" s="3" t="str">
        <f t="shared" si="481"/>
        <v/>
      </c>
      <c r="L5181" s="5">
        <v>22990</v>
      </c>
      <c r="M5181" s="2" t="str">
        <f t="shared" si="482"/>
        <v>Sin costo fijo</v>
      </c>
      <c r="N5181" s="5">
        <f t="shared" si="483"/>
        <v>0</v>
      </c>
      <c r="O5181" s="6" t="str">
        <f t="shared" si="484"/>
        <v>$19.990-$30.000</v>
      </c>
      <c r="P5181" s="7" t="str">
        <f t="array" ref="P5181">IF(OR(L5181="",K5181=""),"",IF(L5181&lt;19990,0,IF(L5181&lt;=30000,INDEX(Tarifas!$C$2:$C$37,MATCH(K5181,Tarifas!$A$2:$A$37,1)),IF(L5181&lt;=40000,INDEX(Tarifas!$D$2:$D$37,MATCH(K5181,Tarifas!$A$2:$A$37,1)),INDEX(Tarifas!$E$2:$E$37,MATCH(K5181,Tarifas!$A$2:$A$37,1))))))</f>
        <v/>
      </c>
      <c r="Q5181" s="7" t="str">
        <f t="shared" si="485"/>
        <v/>
      </c>
    </row>
    <row r="5182" spans="1:17" ht="15.75" customHeight="1" x14ac:dyDescent="0.25">
      <c r="A5182" s="2">
        <v>123</v>
      </c>
      <c r="B5182" s="2">
        <v>123</v>
      </c>
      <c r="C5182" s="2">
        <v>123</v>
      </c>
      <c r="D5182" s="2"/>
      <c r="E5182" s="3"/>
      <c r="F5182" s="3"/>
      <c r="G5182" s="3"/>
      <c r="H5182" s="3"/>
      <c r="I5182" s="3"/>
      <c r="J5182" s="4" t="str">
        <f t="shared" si="480"/>
        <v/>
      </c>
      <c r="K5182" s="3" t="str">
        <f t="shared" si="481"/>
        <v/>
      </c>
      <c r="L5182" s="5">
        <v>22990</v>
      </c>
      <c r="M5182" s="2" t="str">
        <f t="shared" si="482"/>
        <v>Sin costo fijo</v>
      </c>
      <c r="N5182" s="5">
        <f t="shared" si="483"/>
        <v>0</v>
      </c>
      <c r="O5182" s="6" t="str">
        <f t="shared" si="484"/>
        <v>$19.990-$30.000</v>
      </c>
      <c r="P5182" s="7" t="str">
        <f t="array" ref="P5182">IF(OR(L5182="",K5182=""),"",IF(L5182&lt;19990,0,IF(L5182&lt;=30000,INDEX(Tarifas!$C$2:$C$37,MATCH(K5182,Tarifas!$A$2:$A$37,1)),IF(L5182&lt;=40000,INDEX(Tarifas!$D$2:$D$37,MATCH(K5182,Tarifas!$A$2:$A$37,1)),INDEX(Tarifas!$E$2:$E$37,MATCH(K5182,Tarifas!$A$2:$A$37,1))))))</f>
        <v/>
      </c>
      <c r="Q5182" s="7" t="str">
        <f t="shared" si="485"/>
        <v/>
      </c>
    </row>
    <row r="5183" spans="1:17" ht="15.75" customHeight="1" x14ac:dyDescent="0.25">
      <c r="A5183" s="2">
        <v>123</v>
      </c>
      <c r="B5183" s="2">
        <v>123</v>
      </c>
      <c r="C5183" s="2">
        <v>123</v>
      </c>
      <c r="D5183" s="2"/>
      <c r="E5183" s="3"/>
      <c r="F5183" s="3"/>
      <c r="G5183" s="3"/>
      <c r="H5183" s="3"/>
      <c r="I5183" s="3"/>
      <c r="J5183" s="4" t="str">
        <f t="shared" si="480"/>
        <v/>
      </c>
      <c r="K5183" s="3" t="str">
        <f t="shared" si="481"/>
        <v/>
      </c>
      <c r="L5183" s="5">
        <v>24490</v>
      </c>
      <c r="M5183" s="2" t="str">
        <f t="shared" si="482"/>
        <v>Sin costo fijo</v>
      </c>
      <c r="N5183" s="5">
        <f t="shared" si="483"/>
        <v>0</v>
      </c>
      <c r="O5183" s="6" t="str">
        <f t="shared" si="484"/>
        <v>$19.990-$30.000</v>
      </c>
      <c r="P5183" s="7" t="str">
        <f t="array" ref="P5183">IF(OR(L5183="",K5183=""),"",IF(L5183&lt;19990,0,IF(L5183&lt;=30000,INDEX(Tarifas!$C$2:$C$37,MATCH(K5183,Tarifas!$A$2:$A$37,1)),IF(L5183&lt;=40000,INDEX(Tarifas!$D$2:$D$37,MATCH(K5183,Tarifas!$A$2:$A$37,1)),INDEX(Tarifas!$E$2:$E$37,MATCH(K5183,Tarifas!$A$2:$A$37,1))))))</f>
        <v/>
      </c>
      <c r="Q5183" s="7" t="str">
        <f t="shared" si="485"/>
        <v/>
      </c>
    </row>
    <row r="5184" spans="1:17" ht="15.75" customHeight="1" x14ac:dyDescent="0.25">
      <c r="A5184" s="2">
        <v>123</v>
      </c>
      <c r="B5184" s="2">
        <v>123</v>
      </c>
      <c r="C5184" s="2">
        <v>123</v>
      </c>
      <c r="D5184" s="2"/>
      <c r="E5184" s="3"/>
      <c r="F5184" s="3"/>
      <c r="G5184" s="3"/>
      <c r="H5184" s="3"/>
      <c r="I5184" s="3"/>
      <c r="J5184" s="4" t="str">
        <f t="shared" si="480"/>
        <v/>
      </c>
      <c r="K5184" s="3" t="str">
        <f t="shared" si="481"/>
        <v/>
      </c>
      <c r="L5184" s="5">
        <v>24990</v>
      </c>
      <c r="M5184" s="2" t="str">
        <f t="shared" si="482"/>
        <v>Sin costo fijo</v>
      </c>
      <c r="N5184" s="5">
        <f t="shared" si="483"/>
        <v>0</v>
      </c>
      <c r="O5184" s="6" t="str">
        <f t="shared" si="484"/>
        <v>$19.990-$30.000</v>
      </c>
      <c r="P5184" s="7" t="str">
        <f t="array" ref="P5184">IF(OR(L5184="",K5184=""),"",IF(L5184&lt;19990,0,IF(L5184&lt;=30000,INDEX(Tarifas!$C$2:$C$37,MATCH(K5184,Tarifas!$A$2:$A$37,1)),IF(L5184&lt;=40000,INDEX(Tarifas!$D$2:$D$37,MATCH(K5184,Tarifas!$A$2:$A$37,1)),INDEX(Tarifas!$E$2:$E$37,MATCH(K5184,Tarifas!$A$2:$A$37,1))))))</f>
        <v/>
      </c>
      <c r="Q5184" s="7" t="str">
        <f t="shared" si="485"/>
        <v/>
      </c>
    </row>
    <row r="5185" spans="1:17" ht="15.75" customHeight="1" x14ac:dyDescent="0.25">
      <c r="A5185" s="2">
        <v>123</v>
      </c>
      <c r="B5185" s="2">
        <v>123</v>
      </c>
      <c r="C5185" s="2">
        <v>123</v>
      </c>
      <c r="D5185" s="2"/>
      <c r="E5185" s="3"/>
      <c r="F5185" s="3"/>
      <c r="G5185" s="3"/>
      <c r="H5185" s="3"/>
      <c r="I5185" s="3"/>
      <c r="J5185" s="4" t="str">
        <f t="shared" si="480"/>
        <v/>
      </c>
      <c r="K5185" s="3" t="str">
        <f t="shared" si="481"/>
        <v/>
      </c>
      <c r="L5185" s="5">
        <v>24990</v>
      </c>
      <c r="M5185" s="2" t="str">
        <f t="shared" si="482"/>
        <v>Sin costo fijo</v>
      </c>
      <c r="N5185" s="5">
        <f t="shared" si="483"/>
        <v>0</v>
      </c>
      <c r="O5185" s="6" t="str">
        <f t="shared" si="484"/>
        <v>$19.990-$30.000</v>
      </c>
      <c r="P5185" s="7" t="str">
        <f t="array" ref="P5185">IF(OR(L5185="",K5185=""),"",IF(L5185&lt;19990,0,IF(L5185&lt;=30000,INDEX(Tarifas!$C$2:$C$37,MATCH(K5185,Tarifas!$A$2:$A$37,1)),IF(L5185&lt;=40000,INDEX(Tarifas!$D$2:$D$37,MATCH(K5185,Tarifas!$A$2:$A$37,1)),INDEX(Tarifas!$E$2:$E$37,MATCH(K5185,Tarifas!$A$2:$A$37,1))))))</f>
        <v/>
      </c>
      <c r="Q5185" s="7" t="str">
        <f t="shared" si="485"/>
        <v/>
      </c>
    </row>
    <row r="5186" spans="1:17" ht="15.75" customHeight="1" x14ac:dyDescent="0.25">
      <c r="A5186" s="2">
        <v>123</v>
      </c>
      <c r="B5186" s="2">
        <v>123</v>
      </c>
      <c r="C5186" s="2">
        <v>123</v>
      </c>
      <c r="D5186" s="2"/>
      <c r="E5186" s="3"/>
      <c r="F5186" s="3"/>
      <c r="G5186" s="3"/>
      <c r="H5186" s="3"/>
      <c r="I5186" s="3"/>
      <c r="J5186" s="4" t="str">
        <f t="shared" ref="J5186:J5249" si="486">IF(OR(H5186="",I5186=""),"",IF(H5186&gt;=I5186,"Se calcula por Peso","Se calcula por P volum"))</f>
        <v/>
      </c>
      <c r="K5186" s="3" t="str">
        <f t="shared" ref="K5186:K5197" si="487">IF(OR(H5186="",I5186=""),"",MAX(H5186,I5186))</f>
        <v/>
      </c>
      <c r="L5186" s="5">
        <v>24991</v>
      </c>
      <c r="M5186" s="2" t="str">
        <f t="shared" ref="M5186:M5249" si="488">IF(L5186="","",IF(L5186&lt;9990,"Hasta $9.989",IF(L5186&lt;=19990,"$9.990-$19.990","Sin costo fijo")))</f>
        <v>Sin costo fijo</v>
      </c>
      <c r="N5186" s="5">
        <f t="shared" ref="N5186:N5197" si="489">IF(L5186="","",IF(L5186&lt;9990,700,IF(L5186&lt;=19990,1000,0)))</f>
        <v>0</v>
      </c>
      <c r="O5186" s="6" t="str">
        <f t="shared" ref="O5186:O5197" si="490">IF(L5186="","",IF(L5186&lt;19990,"No aplica (&lt;$19.990)",IF(L5186&lt;=30000,"$19.990-$30.000",IF(L5186&lt;=40000,"$30.001-$40.000","Desde $40.001"))))</f>
        <v>$19.990-$30.000</v>
      </c>
      <c r="P5186" s="7" t="str">
        <f t="array" ref="P5186">IF(OR(L5186="",K5186=""),"",IF(L5186&lt;19990,0,IF(L5186&lt;=30000,INDEX(Tarifas!$C$2:$C$37,MATCH(K5186,Tarifas!$A$2:$A$37,1)),IF(L5186&lt;=40000,INDEX(Tarifas!$D$2:$D$37,MATCH(K5186,Tarifas!$A$2:$A$37,1)),INDEX(Tarifas!$E$2:$E$37,MATCH(K5186,Tarifas!$A$2:$A$37,1))))))</f>
        <v/>
      </c>
      <c r="Q5186" s="7" t="str">
        <f t="shared" ref="Q5186:Q5249" si="491">IF(OR(N5186="",P5186=""),"",N5186+P5186)</f>
        <v/>
      </c>
    </row>
    <row r="5187" spans="1:17" ht="15.75" customHeight="1" x14ac:dyDescent="0.25">
      <c r="A5187" s="2">
        <v>123</v>
      </c>
      <c r="B5187" s="2">
        <v>123</v>
      </c>
      <c r="C5187" s="2">
        <v>123</v>
      </c>
      <c r="D5187" s="2"/>
      <c r="E5187" s="3"/>
      <c r="F5187" s="3"/>
      <c r="G5187" s="3"/>
      <c r="H5187" s="3"/>
      <c r="I5187" s="3"/>
      <c r="J5187" s="4" t="str">
        <f t="shared" si="486"/>
        <v/>
      </c>
      <c r="K5187" s="3" t="str">
        <f t="shared" si="487"/>
        <v/>
      </c>
      <c r="L5187" s="5">
        <v>26990</v>
      </c>
      <c r="M5187" s="2" t="str">
        <f t="shared" si="488"/>
        <v>Sin costo fijo</v>
      </c>
      <c r="N5187" s="5">
        <f t="shared" si="489"/>
        <v>0</v>
      </c>
      <c r="O5187" s="6" t="str">
        <f t="shared" si="490"/>
        <v>$19.990-$30.000</v>
      </c>
      <c r="P5187" s="7" t="str">
        <f t="array" ref="P5187">IF(OR(L5187="",K5187=""),"",IF(L5187&lt;19990,0,IF(L5187&lt;=30000,INDEX(Tarifas!$C$2:$C$37,MATCH(K5187,Tarifas!$A$2:$A$37,1)),IF(L5187&lt;=40000,INDEX(Tarifas!$D$2:$D$37,MATCH(K5187,Tarifas!$A$2:$A$37,1)),INDEX(Tarifas!$E$2:$E$37,MATCH(K5187,Tarifas!$A$2:$A$37,1))))))</f>
        <v/>
      </c>
      <c r="Q5187" s="7" t="str">
        <f t="shared" si="491"/>
        <v/>
      </c>
    </row>
    <row r="5188" spans="1:17" ht="15.75" customHeight="1" x14ac:dyDescent="0.25">
      <c r="A5188" s="2">
        <v>123</v>
      </c>
      <c r="B5188" s="2">
        <v>123</v>
      </c>
      <c r="C5188" s="2">
        <v>123</v>
      </c>
      <c r="D5188" s="2"/>
      <c r="E5188" s="3"/>
      <c r="F5188" s="3"/>
      <c r="G5188" s="3"/>
      <c r="H5188" s="3"/>
      <c r="I5188" s="3"/>
      <c r="J5188" s="4" t="str">
        <f t="shared" si="486"/>
        <v/>
      </c>
      <c r="K5188" s="3" t="str">
        <f t="shared" si="487"/>
        <v/>
      </c>
      <c r="L5188" s="5">
        <v>27990</v>
      </c>
      <c r="M5188" s="2" t="str">
        <f t="shared" si="488"/>
        <v>Sin costo fijo</v>
      </c>
      <c r="N5188" s="5">
        <f t="shared" si="489"/>
        <v>0</v>
      </c>
      <c r="O5188" s="6" t="str">
        <f t="shared" si="490"/>
        <v>$19.990-$30.000</v>
      </c>
      <c r="P5188" s="7" t="str">
        <f t="array" ref="P5188">IF(OR(L5188="",K5188=""),"",IF(L5188&lt;19990,0,IF(L5188&lt;=30000,INDEX(Tarifas!$C$2:$C$37,MATCH(K5188,Tarifas!$A$2:$A$37,1)),IF(L5188&lt;=40000,INDEX(Tarifas!$D$2:$D$37,MATCH(K5188,Tarifas!$A$2:$A$37,1)),INDEX(Tarifas!$E$2:$E$37,MATCH(K5188,Tarifas!$A$2:$A$37,1))))))</f>
        <v/>
      </c>
      <c r="Q5188" s="7" t="str">
        <f t="shared" si="491"/>
        <v/>
      </c>
    </row>
    <row r="5189" spans="1:17" ht="15.75" customHeight="1" x14ac:dyDescent="0.25">
      <c r="A5189" s="2">
        <v>123</v>
      </c>
      <c r="B5189" s="2">
        <v>123</v>
      </c>
      <c r="C5189" s="2">
        <v>123</v>
      </c>
      <c r="D5189" s="2"/>
      <c r="E5189" s="3"/>
      <c r="F5189" s="3"/>
      <c r="G5189" s="3"/>
      <c r="H5189" s="3"/>
      <c r="I5189" s="3"/>
      <c r="J5189" s="4" t="str">
        <f t="shared" si="486"/>
        <v/>
      </c>
      <c r="K5189" s="3" t="str">
        <f t="shared" si="487"/>
        <v/>
      </c>
      <c r="L5189" s="5">
        <v>27990</v>
      </c>
      <c r="M5189" s="2" t="str">
        <f t="shared" si="488"/>
        <v>Sin costo fijo</v>
      </c>
      <c r="N5189" s="5">
        <f t="shared" si="489"/>
        <v>0</v>
      </c>
      <c r="O5189" s="6" t="str">
        <f t="shared" si="490"/>
        <v>$19.990-$30.000</v>
      </c>
      <c r="P5189" s="7" t="str">
        <f t="array" ref="P5189">IF(OR(L5189="",K5189=""),"",IF(L5189&lt;19990,0,IF(L5189&lt;=30000,INDEX(Tarifas!$C$2:$C$37,MATCH(K5189,Tarifas!$A$2:$A$37,1)),IF(L5189&lt;=40000,INDEX(Tarifas!$D$2:$D$37,MATCH(K5189,Tarifas!$A$2:$A$37,1)),INDEX(Tarifas!$E$2:$E$37,MATCH(K5189,Tarifas!$A$2:$A$37,1))))))</f>
        <v/>
      </c>
      <c r="Q5189" s="7" t="str">
        <f t="shared" si="491"/>
        <v/>
      </c>
    </row>
    <row r="5190" spans="1:17" ht="15.75" customHeight="1" x14ac:dyDescent="0.25">
      <c r="A5190" s="2">
        <v>123</v>
      </c>
      <c r="B5190" s="2">
        <v>123</v>
      </c>
      <c r="C5190" s="2">
        <v>123</v>
      </c>
      <c r="D5190" s="2"/>
      <c r="E5190" s="3"/>
      <c r="F5190" s="3"/>
      <c r="G5190" s="3"/>
      <c r="H5190" s="3"/>
      <c r="I5190" s="3"/>
      <c r="J5190" s="4" t="str">
        <f t="shared" si="486"/>
        <v/>
      </c>
      <c r="K5190" s="3" t="str">
        <f t="shared" si="487"/>
        <v/>
      </c>
      <c r="L5190" s="5">
        <v>28120</v>
      </c>
      <c r="M5190" s="2" t="str">
        <f t="shared" si="488"/>
        <v>Sin costo fijo</v>
      </c>
      <c r="N5190" s="5">
        <f t="shared" si="489"/>
        <v>0</v>
      </c>
      <c r="O5190" s="6" t="str">
        <f t="shared" si="490"/>
        <v>$19.990-$30.000</v>
      </c>
      <c r="P5190" s="7" t="str">
        <f t="array" ref="P5190">IF(OR(L5190="",K5190=""),"",IF(L5190&lt;19990,0,IF(L5190&lt;=30000,INDEX(Tarifas!$C$2:$C$37,MATCH(K5190,Tarifas!$A$2:$A$37,1)),IF(L5190&lt;=40000,INDEX(Tarifas!$D$2:$D$37,MATCH(K5190,Tarifas!$A$2:$A$37,1)),INDEX(Tarifas!$E$2:$E$37,MATCH(K5190,Tarifas!$A$2:$A$37,1))))))</f>
        <v/>
      </c>
      <c r="Q5190" s="7" t="str">
        <f t="shared" si="491"/>
        <v/>
      </c>
    </row>
    <row r="5191" spans="1:17" ht="15.75" customHeight="1" x14ac:dyDescent="0.25">
      <c r="A5191" s="2">
        <v>123</v>
      </c>
      <c r="B5191" s="2">
        <v>123</v>
      </c>
      <c r="C5191" s="2">
        <v>123</v>
      </c>
      <c r="D5191" s="2"/>
      <c r="E5191" s="3"/>
      <c r="F5191" s="3"/>
      <c r="G5191" s="3"/>
      <c r="H5191" s="3"/>
      <c r="I5191" s="3"/>
      <c r="J5191" s="4" t="str">
        <f t="shared" si="486"/>
        <v/>
      </c>
      <c r="K5191" s="3" t="str">
        <f t="shared" si="487"/>
        <v/>
      </c>
      <c r="L5191" s="5">
        <v>29090</v>
      </c>
      <c r="M5191" s="2" t="str">
        <f t="shared" si="488"/>
        <v>Sin costo fijo</v>
      </c>
      <c r="N5191" s="5">
        <f t="shared" si="489"/>
        <v>0</v>
      </c>
      <c r="O5191" s="6" t="str">
        <f t="shared" si="490"/>
        <v>$19.990-$30.000</v>
      </c>
      <c r="P5191" s="7" t="str">
        <f t="array" ref="P5191">IF(OR(L5191="",K5191=""),"",IF(L5191&lt;19990,0,IF(L5191&lt;=30000,INDEX(Tarifas!$C$2:$C$37,MATCH(K5191,Tarifas!$A$2:$A$37,1)),IF(L5191&lt;=40000,INDEX(Tarifas!$D$2:$D$37,MATCH(K5191,Tarifas!$A$2:$A$37,1)),INDEX(Tarifas!$E$2:$E$37,MATCH(K5191,Tarifas!$A$2:$A$37,1))))))</f>
        <v/>
      </c>
      <c r="Q5191" s="7" t="str">
        <f t="shared" si="491"/>
        <v/>
      </c>
    </row>
    <row r="5192" spans="1:17" ht="15.75" customHeight="1" x14ac:dyDescent="0.25">
      <c r="A5192" s="2">
        <v>123</v>
      </c>
      <c r="B5192" s="2">
        <v>123</v>
      </c>
      <c r="C5192" s="2">
        <v>123</v>
      </c>
      <c r="D5192" s="2"/>
      <c r="E5192" s="3"/>
      <c r="F5192" s="3"/>
      <c r="G5192" s="3"/>
      <c r="H5192" s="3"/>
      <c r="I5192" s="3"/>
      <c r="J5192" s="4" t="str">
        <f t="shared" si="486"/>
        <v/>
      </c>
      <c r="K5192" s="3" t="str">
        <f t="shared" si="487"/>
        <v/>
      </c>
      <c r="L5192" s="5">
        <v>29990</v>
      </c>
      <c r="M5192" s="2" t="str">
        <f t="shared" si="488"/>
        <v>Sin costo fijo</v>
      </c>
      <c r="N5192" s="5">
        <f t="shared" si="489"/>
        <v>0</v>
      </c>
      <c r="O5192" s="6" t="str">
        <f t="shared" si="490"/>
        <v>$19.990-$30.000</v>
      </c>
      <c r="P5192" s="7" t="str">
        <f t="array" ref="P5192">IF(OR(L5192="",K5192=""),"",IF(L5192&lt;19990,0,IF(L5192&lt;=30000,INDEX(Tarifas!$C$2:$C$37,MATCH(K5192,Tarifas!$A$2:$A$37,1)),IF(L5192&lt;=40000,INDEX(Tarifas!$D$2:$D$37,MATCH(K5192,Tarifas!$A$2:$A$37,1)),INDEX(Tarifas!$E$2:$E$37,MATCH(K5192,Tarifas!$A$2:$A$37,1))))))</f>
        <v/>
      </c>
      <c r="Q5192" s="7" t="str">
        <f t="shared" si="491"/>
        <v/>
      </c>
    </row>
    <row r="5193" spans="1:17" ht="15.75" customHeight="1" x14ac:dyDescent="0.25">
      <c r="A5193" s="2">
        <v>123</v>
      </c>
      <c r="B5193" s="2">
        <v>123</v>
      </c>
      <c r="C5193" s="2">
        <v>123</v>
      </c>
      <c r="D5193" s="2"/>
      <c r="E5193" s="3"/>
      <c r="F5193" s="3"/>
      <c r="G5193" s="3"/>
      <c r="H5193" s="3"/>
      <c r="I5193" s="3"/>
      <c r="J5193" s="4" t="str">
        <f t="shared" si="486"/>
        <v/>
      </c>
      <c r="K5193" s="3" t="str">
        <f t="shared" si="487"/>
        <v/>
      </c>
      <c r="L5193" s="5">
        <v>29990</v>
      </c>
      <c r="M5193" s="2" t="str">
        <f t="shared" si="488"/>
        <v>Sin costo fijo</v>
      </c>
      <c r="N5193" s="5">
        <f t="shared" si="489"/>
        <v>0</v>
      </c>
      <c r="O5193" s="6" t="str">
        <f t="shared" si="490"/>
        <v>$19.990-$30.000</v>
      </c>
      <c r="P5193" s="7" t="str">
        <f t="array" ref="P5193">IF(OR(L5193="",K5193=""),"",IF(L5193&lt;19990,0,IF(L5193&lt;=30000,INDEX(Tarifas!$C$2:$C$37,MATCH(K5193,Tarifas!$A$2:$A$37,1)),IF(L5193&lt;=40000,INDEX(Tarifas!$D$2:$D$37,MATCH(K5193,Tarifas!$A$2:$A$37,1)),INDEX(Tarifas!$E$2:$E$37,MATCH(K5193,Tarifas!$A$2:$A$37,1))))))</f>
        <v/>
      </c>
      <c r="Q5193" s="7" t="str">
        <f t="shared" si="491"/>
        <v/>
      </c>
    </row>
    <row r="5194" spans="1:17" ht="15.75" customHeight="1" x14ac:dyDescent="0.25">
      <c r="A5194" s="2">
        <v>123</v>
      </c>
      <c r="B5194" s="2">
        <v>123</v>
      </c>
      <c r="C5194" s="2">
        <v>123</v>
      </c>
      <c r="D5194" s="2"/>
      <c r="E5194" s="3"/>
      <c r="F5194" s="3"/>
      <c r="G5194" s="3"/>
      <c r="H5194" s="3"/>
      <c r="I5194" s="3"/>
      <c r="J5194" s="4" t="str">
        <f t="shared" si="486"/>
        <v/>
      </c>
      <c r="K5194" s="3" t="str">
        <f t="shared" si="487"/>
        <v/>
      </c>
      <c r="L5194" s="5">
        <v>29991</v>
      </c>
      <c r="M5194" s="2" t="str">
        <f t="shared" si="488"/>
        <v>Sin costo fijo</v>
      </c>
      <c r="N5194" s="5">
        <f t="shared" si="489"/>
        <v>0</v>
      </c>
      <c r="O5194" s="6" t="str">
        <f t="shared" si="490"/>
        <v>$19.990-$30.000</v>
      </c>
      <c r="P5194" s="7" t="str">
        <f t="array" ref="P5194">IF(OR(L5194="",K5194=""),"",IF(L5194&lt;19990,0,IF(L5194&lt;=30000,INDEX(Tarifas!$C$2:$C$37,MATCH(K5194,Tarifas!$A$2:$A$37,1)),IF(L5194&lt;=40000,INDEX(Tarifas!$D$2:$D$37,MATCH(K5194,Tarifas!$A$2:$A$37,1)),INDEX(Tarifas!$E$2:$E$37,MATCH(K5194,Tarifas!$A$2:$A$37,1))))))</f>
        <v/>
      </c>
      <c r="Q5194" s="7" t="str">
        <f t="shared" si="491"/>
        <v/>
      </c>
    </row>
    <row r="5195" spans="1:17" ht="15.75" customHeight="1" x14ac:dyDescent="0.25">
      <c r="A5195" s="2">
        <v>123</v>
      </c>
      <c r="B5195" s="2">
        <v>123</v>
      </c>
      <c r="C5195" s="2">
        <v>123</v>
      </c>
      <c r="D5195" s="2"/>
      <c r="E5195" s="3"/>
      <c r="F5195" s="3"/>
      <c r="G5195" s="3"/>
      <c r="H5195" s="3"/>
      <c r="I5195" s="3"/>
      <c r="J5195" s="4" t="str">
        <f t="shared" si="486"/>
        <v/>
      </c>
      <c r="K5195" s="3" t="str">
        <f t="shared" si="487"/>
        <v/>
      </c>
      <c r="L5195" s="5">
        <v>29991</v>
      </c>
      <c r="M5195" s="2" t="str">
        <f t="shared" si="488"/>
        <v>Sin costo fijo</v>
      </c>
      <c r="N5195" s="5">
        <f t="shared" si="489"/>
        <v>0</v>
      </c>
      <c r="O5195" s="6" t="str">
        <f t="shared" si="490"/>
        <v>$19.990-$30.000</v>
      </c>
      <c r="P5195" s="7" t="str">
        <f t="array" ref="P5195">IF(OR(L5195="",K5195=""),"",IF(L5195&lt;19990,0,IF(L5195&lt;=30000,INDEX(Tarifas!$C$2:$C$37,MATCH(K5195,Tarifas!$A$2:$A$37,1)),IF(L5195&lt;=40000,INDEX(Tarifas!$D$2:$D$37,MATCH(K5195,Tarifas!$A$2:$A$37,1)),INDEX(Tarifas!$E$2:$E$37,MATCH(K5195,Tarifas!$A$2:$A$37,1))))))</f>
        <v/>
      </c>
      <c r="Q5195" s="7" t="str">
        <f t="shared" si="491"/>
        <v/>
      </c>
    </row>
    <row r="5196" spans="1:17" ht="15.75" customHeight="1" x14ac:dyDescent="0.25">
      <c r="A5196" s="2">
        <v>123</v>
      </c>
      <c r="B5196" s="2">
        <v>123</v>
      </c>
      <c r="C5196" s="2">
        <v>123</v>
      </c>
      <c r="D5196" s="2"/>
      <c r="E5196" s="3"/>
      <c r="F5196" s="3"/>
      <c r="G5196" s="3"/>
      <c r="H5196" s="3"/>
      <c r="I5196" s="3"/>
      <c r="J5196" s="4" t="str">
        <f t="shared" si="486"/>
        <v/>
      </c>
      <c r="K5196" s="3" t="str">
        <f t="shared" si="487"/>
        <v/>
      </c>
      <c r="L5196" s="5">
        <v>29991</v>
      </c>
      <c r="M5196" s="2" t="str">
        <f t="shared" si="488"/>
        <v>Sin costo fijo</v>
      </c>
      <c r="N5196" s="5">
        <f t="shared" si="489"/>
        <v>0</v>
      </c>
      <c r="O5196" s="6" t="str">
        <f t="shared" si="490"/>
        <v>$19.990-$30.000</v>
      </c>
      <c r="P5196" s="7" t="str">
        <f t="array" ref="P5196">IF(OR(L5196="",K5196=""),"",IF(L5196&lt;19990,0,IF(L5196&lt;=30000,INDEX(Tarifas!$C$2:$C$37,MATCH(K5196,Tarifas!$A$2:$A$37,1)),IF(L5196&lt;=40000,INDEX(Tarifas!$D$2:$D$37,MATCH(K5196,Tarifas!$A$2:$A$37,1)),INDEX(Tarifas!$E$2:$E$37,MATCH(K5196,Tarifas!$A$2:$A$37,1))))))</f>
        <v/>
      </c>
      <c r="Q5196" s="7" t="str">
        <f t="shared" si="491"/>
        <v/>
      </c>
    </row>
    <row r="5197" spans="1:17" ht="15.75" customHeight="1" x14ac:dyDescent="0.25">
      <c r="A5197" s="2">
        <v>123</v>
      </c>
      <c r="B5197" s="2">
        <v>123</v>
      </c>
      <c r="C5197" s="2">
        <v>123</v>
      </c>
      <c r="D5197" s="2"/>
      <c r="E5197" s="3"/>
      <c r="F5197" s="3"/>
      <c r="G5197" s="3"/>
      <c r="H5197" s="3"/>
      <c r="I5197" s="3"/>
      <c r="J5197" s="4" t="str">
        <f t="shared" si="486"/>
        <v/>
      </c>
      <c r="K5197" s="3" t="str">
        <f t="shared" si="487"/>
        <v/>
      </c>
      <c r="L5197" s="5">
        <v>29991</v>
      </c>
      <c r="M5197" s="2" t="str">
        <f t="shared" si="488"/>
        <v>Sin costo fijo</v>
      </c>
      <c r="N5197" s="5">
        <f t="shared" si="489"/>
        <v>0</v>
      </c>
      <c r="O5197" s="6" t="str">
        <f t="shared" si="490"/>
        <v>$19.990-$30.000</v>
      </c>
      <c r="P5197" s="7" t="str">
        <f t="array" ref="P5197">IF(OR(L5197="",K5197=""),"",IF(L5197&lt;19990,0,IF(L5197&lt;=30000,INDEX(Tarifas!$C$2:$C$37,MATCH(K5197,Tarifas!$A$2:$A$37,1)),IF(L5197&lt;=40000,INDEX(Tarifas!$D$2:$D$37,MATCH(K5197,Tarifas!$A$2:$A$37,1)),INDEX(Tarifas!$E$2:$E$37,MATCH(K5197,Tarifas!$A$2:$A$37,1))))))</f>
        <v/>
      </c>
      <c r="Q5197" s="7" t="str">
        <f t="shared" si="491"/>
        <v/>
      </c>
    </row>
  </sheetData>
  <autoFilter ref="A1:Q5197" xr:uid="{00000000-0009-0000-0000-000000000000}"/>
  <conditionalFormatting sqref="J2:J5197">
    <cfRule type="expression" dxfId="7" priority="1">
      <formula>I2&gt;H2</formula>
    </cfRule>
    <cfRule type="expression" dxfId="6" priority="2">
      <formula>H2&gt;=I2</formula>
    </cfRule>
  </conditionalFormatting>
  <conditionalFormatting sqref="N2:N5197">
    <cfRule type="expression" dxfId="5" priority="3">
      <formula>AND($L2&lt;&gt;"",$N2&lt;&gt;"")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2578125" defaultRowHeight="15" customHeight="1" x14ac:dyDescent="0.25"/>
  <cols>
    <col min="1" max="1" width="14" style="21" customWidth="1"/>
    <col min="2" max="5" width="18" style="21" customWidth="1"/>
    <col min="6" max="6" width="9.140625" style="21" customWidth="1"/>
  </cols>
  <sheetData>
    <row r="1" spans="1:26" ht="30" customHeight="1" x14ac:dyDescent="0.25">
      <c r="A1" s="9" t="s">
        <v>2450</v>
      </c>
      <c r="B1" s="9" t="s">
        <v>2451</v>
      </c>
      <c r="C1" s="9" t="s">
        <v>2452</v>
      </c>
      <c r="D1" s="9" t="s">
        <v>2453</v>
      </c>
      <c r="E1" s="9" t="s">
        <v>2454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11">
        <v>0.1</v>
      </c>
      <c r="B2" s="10">
        <v>6000</v>
      </c>
      <c r="C2" s="10">
        <v>2400</v>
      </c>
      <c r="D2" s="10">
        <v>2700</v>
      </c>
      <c r="E2" s="10">
        <v>3000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11">
        <v>0.2</v>
      </c>
      <c r="B3" s="10">
        <v>6000</v>
      </c>
      <c r="C3" s="10">
        <v>2400</v>
      </c>
      <c r="D3" s="10">
        <v>2700</v>
      </c>
      <c r="E3" s="10">
        <v>3000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5">
      <c r="A4" s="11">
        <v>0.3</v>
      </c>
      <c r="B4" s="10">
        <v>6000</v>
      </c>
      <c r="C4" s="10">
        <v>2400</v>
      </c>
      <c r="D4" s="10">
        <v>2700</v>
      </c>
      <c r="E4" s="10">
        <v>3000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5">
      <c r="A5" s="11">
        <v>0.5</v>
      </c>
      <c r="B5" s="10">
        <v>6200</v>
      </c>
      <c r="C5" s="10">
        <v>2480</v>
      </c>
      <c r="D5" s="10">
        <v>2790</v>
      </c>
      <c r="E5" s="10">
        <v>3100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 s="11">
        <v>1</v>
      </c>
      <c r="B6" s="10">
        <v>6400</v>
      </c>
      <c r="C6" s="10">
        <v>2560</v>
      </c>
      <c r="D6" s="10">
        <v>2880</v>
      </c>
      <c r="E6" s="10">
        <v>3200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 s="11">
        <v>1.5</v>
      </c>
      <c r="B7" s="10">
        <v>6600</v>
      </c>
      <c r="C7" s="10">
        <v>2640</v>
      </c>
      <c r="D7" s="10">
        <v>2970</v>
      </c>
      <c r="E7" s="10">
        <v>3300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5">
      <c r="A8" s="11">
        <v>2</v>
      </c>
      <c r="B8" s="10">
        <v>7200</v>
      </c>
      <c r="C8" s="10">
        <v>2880</v>
      </c>
      <c r="D8" s="10">
        <v>3240</v>
      </c>
      <c r="E8" s="10">
        <v>3600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5">
      <c r="A9" s="11">
        <v>3</v>
      </c>
      <c r="B9" s="10">
        <v>7600</v>
      </c>
      <c r="C9" s="10">
        <v>3040</v>
      </c>
      <c r="D9" s="10">
        <v>3420</v>
      </c>
      <c r="E9" s="10">
        <v>3800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11">
        <v>4</v>
      </c>
      <c r="B10" s="10">
        <v>9100</v>
      </c>
      <c r="C10" s="10">
        <v>3640</v>
      </c>
      <c r="D10" s="10">
        <v>4095</v>
      </c>
      <c r="E10" s="10">
        <v>4550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5">
      <c r="A11" s="11">
        <v>5</v>
      </c>
      <c r="B11" s="10">
        <v>9500</v>
      </c>
      <c r="C11" s="10">
        <v>3800</v>
      </c>
      <c r="D11" s="10">
        <v>4275</v>
      </c>
      <c r="E11" s="10">
        <v>4750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 s="11">
        <v>6</v>
      </c>
      <c r="B12" s="10">
        <v>10100</v>
      </c>
      <c r="C12" s="10">
        <v>4040</v>
      </c>
      <c r="D12" s="10">
        <v>4545</v>
      </c>
      <c r="E12" s="10">
        <v>5050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5">
      <c r="A13" s="11">
        <v>8</v>
      </c>
      <c r="B13" s="10">
        <v>11300</v>
      </c>
      <c r="C13" s="10">
        <v>4520</v>
      </c>
      <c r="D13" s="10">
        <v>5085</v>
      </c>
      <c r="E13" s="10">
        <v>5650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 s="11">
        <v>10</v>
      </c>
      <c r="B14" s="10">
        <v>12100</v>
      </c>
      <c r="C14" s="10">
        <v>4840</v>
      </c>
      <c r="D14" s="10">
        <v>5445</v>
      </c>
      <c r="E14" s="10">
        <v>6050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5">
      <c r="A15" s="11">
        <v>15</v>
      </c>
      <c r="B15" s="10">
        <v>14000</v>
      </c>
      <c r="C15" s="10">
        <v>5600</v>
      </c>
      <c r="D15" s="10">
        <v>6300</v>
      </c>
      <c r="E15" s="10">
        <v>7000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5">
      <c r="A16" s="11">
        <v>20</v>
      </c>
      <c r="B16" s="10">
        <v>16600</v>
      </c>
      <c r="C16" s="10">
        <v>6640</v>
      </c>
      <c r="D16" s="10">
        <v>7470</v>
      </c>
      <c r="E16" s="10">
        <v>8300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5">
      <c r="A17" s="11">
        <v>25</v>
      </c>
      <c r="B17" s="10">
        <v>20000</v>
      </c>
      <c r="C17" s="10">
        <v>8000</v>
      </c>
      <c r="D17" s="10">
        <v>9000</v>
      </c>
      <c r="E17" s="10">
        <v>10000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 s="11">
        <v>30</v>
      </c>
      <c r="B18" s="10">
        <v>26100</v>
      </c>
      <c r="C18" s="10">
        <v>10440</v>
      </c>
      <c r="D18" s="10">
        <v>11745</v>
      </c>
      <c r="E18" s="10">
        <v>13050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5">
      <c r="A19" s="11">
        <v>40</v>
      </c>
      <c r="B19" s="10">
        <v>29200</v>
      </c>
      <c r="C19" s="10">
        <v>11680</v>
      </c>
      <c r="D19" s="10">
        <v>13140</v>
      </c>
      <c r="E19" s="10">
        <v>14600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5">
      <c r="A20" s="11">
        <v>50</v>
      </c>
      <c r="B20" s="10">
        <v>34600</v>
      </c>
      <c r="C20" s="10">
        <v>13840</v>
      </c>
      <c r="D20" s="10">
        <v>15570</v>
      </c>
      <c r="E20" s="10">
        <v>17300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11">
        <v>60</v>
      </c>
      <c r="B21" s="10">
        <v>36200</v>
      </c>
      <c r="C21" s="10">
        <v>14480</v>
      </c>
      <c r="D21" s="10">
        <v>16290</v>
      </c>
      <c r="E21" s="10">
        <v>18100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5">
      <c r="A22" s="11">
        <v>70</v>
      </c>
      <c r="B22" s="10">
        <v>40000</v>
      </c>
      <c r="C22" s="10">
        <v>16000</v>
      </c>
      <c r="D22" s="10">
        <v>18000</v>
      </c>
      <c r="E22" s="10">
        <v>20000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5">
      <c r="A23" s="11">
        <v>80</v>
      </c>
      <c r="B23" s="10">
        <v>44000</v>
      </c>
      <c r="C23" s="10">
        <v>17600</v>
      </c>
      <c r="D23" s="10">
        <v>19800</v>
      </c>
      <c r="E23" s="10">
        <v>22000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5">
      <c r="A24" s="11">
        <v>90</v>
      </c>
      <c r="B24" s="10">
        <v>47600</v>
      </c>
      <c r="C24" s="10">
        <v>19040</v>
      </c>
      <c r="D24" s="10">
        <v>21420</v>
      </c>
      <c r="E24" s="10">
        <v>23800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5">
      <c r="A25" s="11">
        <v>100</v>
      </c>
      <c r="B25" s="10">
        <v>51600</v>
      </c>
      <c r="C25" s="10">
        <v>20640</v>
      </c>
      <c r="D25" s="10">
        <v>23220</v>
      </c>
      <c r="E25" s="10">
        <v>25800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5">
      <c r="A26" s="11">
        <v>110</v>
      </c>
      <c r="B26" s="10">
        <v>56800</v>
      </c>
      <c r="C26" s="10">
        <v>22720</v>
      </c>
      <c r="D26" s="10">
        <v>25560</v>
      </c>
      <c r="E26" s="10">
        <v>28400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5">
      <c r="A27" s="11">
        <v>120</v>
      </c>
      <c r="B27" s="10">
        <v>63200</v>
      </c>
      <c r="C27" s="10">
        <v>25280</v>
      </c>
      <c r="D27" s="10">
        <v>28440</v>
      </c>
      <c r="E27" s="10">
        <v>31600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5">
      <c r="A28" s="11">
        <v>130</v>
      </c>
      <c r="B28" s="10">
        <v>69800</v>
      </c>
      <c r="C28" s="10">
        <v>27920</v>
      </c>
      <c r="D28" s="10">
        <v>31410</v>
      </c>
      <c r="E28" s="10">
        <v>34900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5">
      <c r="A29" s="11">
        <v>140</v>
      </c>
      <c r="B29" s="10">
        <v>76800</v>
      </c>
      <c r="C29" s="10">
        <v>30720</v>
      </c>
      <c r="D29" s="10">
        <v>34560</v>
      </c>
      <c r="E29" s="10">
        <v>38400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5">
      <c r="A30" s="11">
        <v>150</v>
      </c>
      <c r="B30" s="10">
        <v>83200</v>
      </c>
      <c r="C30" s="10">
        <v>33280</v>
      </c>
      <c r="D30" s="10">
        <v>37440</v>
      </c>
      <c r="E30" s="10">
        <v>41600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5">
      <c r="A31" s="11">
        <v>175</v>
      </c>
      <c r="B31" s="10">
        <v>94800</v>
      </c>
      <c r="C31" s="10">
        <v>37920</v>
      </c>
      <c r="D31" s="10">
        <v>42660</v>
      </c>
      <c r="E31" s="10">
        <v>47400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5">
      <c r="A32" s="11">
        <v>200</v>
      </c>
      <c r="B32" s="10">
        <v>111200</v>
      </c>
      <c r="C32" s="10">
        <v>44480</v>
      </c>
      <c r="D32" s="10">
        <v>50040</v>
      </c>
      <c r="E32" s="10">
        <v>55600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5">
      <c r="A33" s="11">
        <v>225</v>
      </c>
      <c r="B33" s="10">
        <v>127800</v>
      </c>
      <c r="C33" s="10">
        <v>51120</v>
      </c>
      <c r="D33" s="10">
        <v>57510</v>
      </c>
      <c r="E33" s="10">
        <v>63900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5">
      <c r="A34" s="11">
        <v>250</v>
      </c>
      <c r="B34" s="10">
        <v>141800</v>
      </c>
      <c r="C34" s="10">
        <v>56720</v>
      </c>
      <c r="D34" s="10">
        <v>63810</v>
      </c>
      <c r="E34" s="10">
        <v>70900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5">
      <c r="A35" s="11">
        <v>275</v>
      </c>
      <c r="B35" s="10">
        <v>156800</v>
      </c>
      <c r="C35" s="10">
        <v>62720</v>
      </c>
      <c r="D35" s="10">
        <v>70560</v>
      </c>
      <c r="E35" s="10">
        <v>78400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5">
      <c r="A36" s="11">
        <v>300</v>
      </c>
      <c r="B36" s="10">
        <v>171800</v>
      </c>
      <c r="C36" s="10">
        <v>68720</v>
      </c>
      <c r="D36" s="10">
        <v>77310</v>
      </c>
      <c r="E36" s="10">
        <v>85900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5">
      <c r="A37" s="11">
        <v>999999</v>
      </c>
      <c r="B37" s="10">
        <v>186800</v>
      </c>
      <c r="C37" s="10">
        <v>74720</v>
      </c>
      <c r="D37" s="10">
        <v>84060</v>
      </c>
      <c r="E37" s="10">
        <v>93400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2" activePane="bottomLeft" state="frozen"/>
      <selection pane="bottomLeft" activeCell="O8" sqref="O8"/>
    </sheetView>
  </sheetViews>
  <sheetFormatPr baseColWidth="10" defaultColWidth="14.42578125" defaultRowHeight="15" customHeight="1" x14ac:dyDescent="0.25"/>
  <cols>
    <col min="1" max="1" width="16" style="21" customWidth="1"/>
    <col min="2" max="2" width="14" style="21" customWidth="1"/>
    <col min="3" max="3" width="16" style="21" customWidth="1"/>
    <col min="4" max="4" width="14" style="21" customWidth="1"/>
    <col min="5" max="5" width="24" style="21" customWidth="1"/>
    <col min="6" max="6" width="16" style="21" customWidth="1"/>
    <col min="7" max="10" width="14" style="21" customWidth="1"/>
    <col min="11" max="13" width="16" style="21" customWidth="1"/>
    <col min="14" max="14" width="18" style="21" customWidth="1"/>
    <col min="15" max="16" width="16" style="21" customWidth="1"/>
    <col min="17" max="17" width="55" style="21" customWidth="1"/>
    <col min="18" max="18" width="12" style="21" customWidth="1"/>
    <col min="19" max="26" width="16" style="21" customWidth="1"/>
  </cols>
  <sheetData>
    <row r="1" spans="1:18" x14ac:dyDescent="0.25">
      <c r="A1" s="25" t="s">
        <v>2455</v>
      </c>
      <c r="B1" s="26"/>
      <c r="C1" s="26"/>
      <c r="D1" s="27"/>
      <c r="E1" s="20"/>
    </row>
    <row r="2" spans="1:18" x14ac:dyDescent="0.25">
      <c r="A2" s="11"/>
      <c r="B2" s="10"/>
      <c r="C2" s="10"/>
      <c r="D2" s="10"/>
      <c r="E2" s="10"/>
    </row>
    <row r="3" spans="1:18" x14ac:dyDescent="0.25">
      <c r="A3" s="11"/>
      <c r="B3" s="10"/>
      <c r="C3" s="10"/>
      <c r="D3" s="10"/>
      <c r="E3" s="10"/>
    </row>
    <row r="4" spans="1:18" x14ac:dyDescent="0.25">
      <c r="A4" s="11"/>
      <c r="B4" s="10"/>
      <c r="C4" s="10"/>
      <c r="D4" s="10"/>
      <c r="E4" s="10"/>
    </row>
    <row r="5" spans="1:18" x14ac:dyDescent="0.25">
      <c r="A5" s="11"/>
      <c r="B5" s="10"/>
      <c r="C5" s="10"/>
      <c r="D5" s="10"/>
      <c r="E5" s="10"/>
    </row>
    <row r="6" spans="1:18" x14ac:dyDescent="0.25">
      <c r="A6" s="18" t="s">
        <v>2456</v>
      </c>
      <c r="B6" s="10"/>
      <c r="C6" s="10"/>
      <c r="D6" s="10"/>
      <c r="E6" s="10"/>
      <c r="F6" s="19" t="s">
        <v>2457</v>
      </c>
      <c r="N6" s="19" t="s">
        <v>2458</v>
      </c>
      <c r="Q6" s="19" t="s">
        <v>2459</v>
      </c>
    </row>
    <row r="7" spans="1:18" x14ac:dyDescent="0.25">
      <c r="A7" s="11" t="s">
        <v>2450</v>
      </c>
      <c r="B7" s="11" t="s">
        <v>2460</v>
      </c>
      <c r="C7" s="11" t="s">
        <v>2461</v>
      </c>
      <c r="D7" s="11" t="s">
        <v>2462</v>
      </c>
      <c r="E7" s="10"/>
      <c r="F7" s="11" t="s">
        <v>2450</v>
      </c>
      <c r="G7" s="11" t="s">
        <v>2463</v>
      </c>
      <c r="H7" s="11" t="s">
        <v>2464</v>
      </c>
      <c r="I7" s="11" t="s">
        <v>2465</v>
      </c>
      <c r="J7" s="11" t="s">
        <v>2466</v>
      </c>
      <c r="K7" s="11" t="s">
        <v>2467</v>
      </c>
      <c r="L7" s="11" t="s">
        <v>2468</v>
      </c>
      <c r="N7" s="11" t="s">
        <v>2469</v>
      </c>
      <c r="O7" s="11" t="s">
        <v>2470</v>
      </c>
      <c r="Q7" s="28" t="s">
        <v>2471</v>
      </c>
      <c r="R7" s="29"/>
    </row>
    <row r="8" spans="1:18" x14ac:dyDescent="0.25">
      <c r="A8" s="11">
        <v>0</v>
      </c>
      <c r="B8" s="10">
        <v>800</v>
      </c>
      <c r="C8" s="10">
        <v>1000</v>
      </c>
      <c r="D8" s="10">
        <v>3050</v>
      </c>
      <c r="E8" s="10"/>
      <c r="F8">
        <v>0</v>
      </c>
      <c r="G8">
        <v>85</v>
      </c>
      <c r="H8">
        <v>160</v>
      </c>
      <c r="I8">
        <v>260</v>
      </c>
      <c r="J8">
        <v>410</v>
      </c>
      <c r="K8">
        <v>600</v>
      </c>
      <c r="L8">
        <v>825</v>
      </c>
      <c r="N8" t="s">
        <v>2460</v>
      </c>
      <c r="O8">
        <v>800</v>
      </c>
      <c r="Q8" s="28" t="s">
        <v>2472</v>
      </c>
      <c r="R8" s="29"/>
    </row>
    <row r="9" spans="1:18" x14ac:dyDescent="0.25">
      <c r="A9" s="11">
        <v>0.3</v>
      </c>
      <c r="B9" s="10">
        <v>800</v>
      </c>
      <c r="C9" s="10">
        <v>1000</v>
      </c>
      <c r="D9" s="10">
        <v>3050</v>
      </c>
      <c r="E9" s="10"/>
      <c r="F9">
        <v>2</v>
      </c>
      <c r="G9">
        <v>85</v>
      </c>
      <c r="H9">
        <v>160</v>
      </c>
      <c r="I9">
        <v>260</v>
      </c>
      <c r="J9">
        <v>410</v>
      </c>
      <c r="K9">
        <v>600</v>
      </c>
      <c r="L9">
        <v>825</v>
      </c>
      <c r="N9" t="s">
        <v>2461</v>
      </c>
      <c r="O9">
        <v>1000</v>
      </c>
      <c r="Q9" s="28" t="s">
        <v>2473</v>
      </c>
      <c r="R9" s="29"/>
    </row>
    <row r="10" spans="1:18" x14ac:dyDescent="0.25">
      <c r="A10" s="11">
        <v>0.5</v>
      </c>
      <c r="B10" s="10">
        <v>810</v>
      </c>
      <c r="C10" s="10">
        <v>1020</v>
      </c>
      <c r="D10" s="10">
        <v>3150</v>
      </c>
      <c r="E10" s="10"/>
      <c r="F10">
        <v>5</v>
      </c>
      <c r="G10">
        <v>100</v>
      </c>
      <c r="H10">
        <v>200</v>
      </c>
      <c r="I10">
        <v>350</v>
      </c>
      <c r="J10">
        <v>550</v>
      </c>
      <c r="K10">
        <v>750</v>
      </c>
      <c r="L10">
        <v>1000</v>
      </c>
      <c r="N10" t="s">
        <v>2462</v>
      </c>
      <c r="O10" t="s">
        <v>2474</v>
      </c>
      <c r="Q10" s="28" t="s">
        <v>2475</v>
      </c>
      <c r="R10" s="29"/>
    </row>
    <row r="11" spans="1:18" x14ac:dyDescent="0.25">
      <c r="A11" s="11">
        <v>1</v>
      </c>
      <c r="B11" s="10">
        <v>830</v>
      </c>
      <c r="C11" s="10">
        <v>1040</v>
      </c>
      <c r="D11" s="10">
        <v>3250</v>
      </c>
      <c r="E11" s="10"/>
      <c r="F11">
        <v>8</v>
      </c>
      <c r="G11">
        <v>115</v>
      </c>
      <c r="H11">
        <v>250</v>
      </c>
      <c r="I11">
        <v>400</v>
      </c>
      <c r="J11">
        <v>625</v>
      </c>
      <c r="K11">
        <v>850</v>
      </c>
      <c r="L11">
        <v>1200</v>
      </c>
      <c r="Q11" s="28" t="s">
        <v>2476</v>
      </c>
      <c r="R11" s="29"/>
    </row>
    <row r="12" spans="1:18" x14ac:dyDescent="0.25">
      <c r="A12" s="11">
        <v>1.5</v>
      </c>
      <c r="B12" s="10">
        <v>850</v>
      </c>
      <c r="C12" s="10">
        <v>1060</v>
      </c>
      <c r="D12" s="10">
        <v>3400</v>
      </c>
      <c r="E12" s="10"/>
      <c r="F12">
        <v>999999</v>
      </c>
      <c r="G12">
        <v>130</v>
      </c>
      <c r="H12">
        <v>275</v>
      </c>
      <c r="I12">
        <v>450</v>
      </c>
      <c r="J12">
        <v>700</v>
      </c>
      <c r="K12">
        <v>1000</v>
      </c>
      <c r="L12">
        <v>1300</v>
      </c>
    </row>
    <row r="13" spans="1:18" x14ac:dyDescent="0.25">
      <c r="A13" s="11">
        <v>2</v>
      </c>
      <c r="B13" s="10">
        <v>870</v>
      </c>
      <c r="C13" s="10">
        <v>1080</v>
      </c>
      <c r="D13" s="10">
        <v>3600</v>
      </c>
      <c r="E13" s="10"/>
    </row>
    <row r="14" spans="1:18" x14ac:dyDescent="0.25">
      <c r="A14" s="11">
        <v>3</v>
      </c>
      <c r="B14" s="10">
        <v>900</v>
      </c>
      <c r="C14" s="10">
        <v>1100</v>
      </c>
      <c r="D14" s="10">
        <v>3950</v>
      </c>
      <c r="E14" s="10"/>
    </row>
    <row r="15" spans="1:18" x14ac:dyDescent="0.25">
      <c r="A15" s="11">
        <v>4</v>
      </c>
      <c r="B15" s="10">
        <v>1040</v>
      </c>
      <c r="C15" s="10">
        <v>1280</v>
      </c>
      <c r="D15" s="10">
        <v>4550</v>
      </c>
      <c r="E15" s="10"/>
    </row>
    <row r="16" spans="1:18" x14ac:dyDescent="0.25">
      <c r="A16" s="11">
        <v>5</v>
      </c>
      <c r="B16" s="10">
        <v>1180</v>
      </c>
      <c r="C16" s="10">
        <v>1460</v>
      </c>
      <c r="D16" s="10">
        <v>4900</v>
      </c>
      <c r="E16" s="10"/>
    </row>
    <row r="17" spans="1:5" x14ac:dyDescent="0.25">
      <c r="A17" s="11">
        <v>6</v>
      </c>
      <c r="B17" s="10">
        <v>1330</v>
      </c>
      <c r="C17" s="10">
        <v>1640</v>
      </c>
      <c r="D17" s="10">
        <v>5200</v>
      </c>
      <c r="E17" s="10"/>
    </row>
    <row r="18" spans="1:5" x14ac:dyDescent="0.25">
      <c r="A18" s="11">
        <v>8</v>
      </c>
      <c r="B18" s="10">
        <v>1470</v>
      </c>
      <c r="C18" s="10">
        <v>1820</v>
      </c>
      <c r="D18" s="10">
        <v>5800</v>
      </c>
      <c r="E18" s="10"/>
    </row>
    <row r="19" spans="1:5" x14ac:dyDescent="0.25">
      <c r="A19" s="11">
        <v>10</v>
      </c>
      <c r="B19" s="10">
        <v>1590</v>
      </c>
      <c r="C19" s="10">
        <v>1990</v>
      </c>
      <c r="D19" s="10">
        <v>6200</v>
      </c>
      <c r="E19" s="10"/>
    </row>
    <row r="20" spans="1:5" x14ac:dyDescent="0.25">
      <c r="A20" s="11">
        <v>15</v>
      </c>
      <c r="B20" s="10">
        <v>1740</v>
      </c>
      <c r="C20" s="10">
        <v>2290</v>
      </c>
      <c r="D20" s="10">
        <v>7200</v>
      </c>
      <c r="E20" s="10"/>
    </row>
    <row r="21" spans="1:5" ht="15.75" customHeight="1" x14ac:dyDescent="0.25">
      <c r="A21" s="11">
        <v>20</v>
      </c>
      <c r="B21" s="10">
        <v>1890</v>
      </c>
      <c r="C21" s="10">
        <v>2590</v>
      </c>
      <c r="D21" s="10">
        <v>8500</v>
      </c>
      <c r="E21" s="10"/>
    </row>
    <row r="22" spans="1:5" ht="15.75" customHeight="1" x14ac:dyDescent="0.25">
      <c r="A22" s="11">
        <v>25</v>
      </c>
      <c r="B22" s="10">
        <v>2040</v>
      </c>
      <c r="C22" s="10">
        <v>2890</v>
      </c>
      <c r="D22" s="10">
        <v>10000</v>
      </c>
      <c r="E22" s="10"/>
    </row>
    <row r="23" spans="1:5" ht="15.75" customHeight="1" x14ac:dyDescent="0.25">
      <c r="A23" s="11">
        <v>30</v>
      </c>
      <c r="B23" s="10">
        <v>2190</v>
      </c>
      <c r="C23" s="10">
        <v>3190</v>
      </c>
      <c r="D23" s="10">
        <v>13050</v>
      </c>
      <c r="E23" s="10"/>
    </row>
    <row r="24" spans="1:5" ht="15.75" customHeight="1" x14ac:dyDescent="0.25">
      <c r="A24" s="11">
        <v>40</v>
      </c>
      <c r="B24" s="10">
        <v>2390</v>
      </c>
      <c r="C24" s="10">
        <v>3590</v>
      </c>
      <c r="D24" s="10">
        <v>15000</v>
      </c>
      <c r="E24" s="10"/>
    </row>
    <row r="25" spans="1:5" ht="15.75" customHeight="1" x14ac:dyDescent="0.25">
      <c r="A25" s="11">
        <v>50</v>
      </c>
      <c r="B25" s="10">
        <v>2590</v>
      </c>
      <c r="C25" s="10">
        <v>3990</v>
      </c>
      <c r="D25" s="10">
        <v>17300</v>
      </c>
      <c r="E25" s="10"/>
    </row>
    <row r="26" spans="1:5" ht="15.75" customHeight="1" x14ac:dyDescent="0.25">
      <c r="A26" s="11">
        <v>60</v>
      </c>
      <c r="B26" s="10">
        <v>2790</v>
      </c>
      <c r="C26" s="10">
        <v>4390</v>
      </c>
      <c r="D26" s="10">
        <v>19000</v>
      </c>
      <c r="E26" s="10"/>
    </row>
    <row r="27" spans="1:5" ht="15.75" customHeight="1" x14ac:dyDescent="0.25">
      <c r="A27" s="11">
        <v>70</v>
      </c>
      <c r="B27" s="10">
        <v>2990</v>
      </c>
      <c r="C27" s="10">
        <v>4790</v>
      </c>
      <c r="D27" s="10">
        <v>20000</v>
      </c>
      <c r="E27" s="10"/>
    </row>
    <row r="28" spans="1:5" ht="15.75" customHeight="1" x14ac:dyDescent="0.25">
      <c r="A28" s="11">
        <v>80</v>
      </c>
      <c r="B28" s="10">
        <v>3190</v>
      </c>
      <c r="C28" s="10">
        <v>5190</v>
      </c>
      <c r="D28" s="10">
        <v>22300</v>
      </c>
      <c r="E28" s="10"/>
    </row>
    <row r="29" spans="1:5" ht="15.75" customHeight="1" x14ac:dyDescent="0.25">
      <c r="A29" s="11">
        <v>90</v>
      </c>
      <c r="B29" s="10">
        <v>3390</v>
      </c>
      <c r="C29" s="10">
        <v>5590</v>
      </c>
      <c r="D29" s="10">
        <v>24200</v>
      </c>
      <c r="E29" s="10"/>
    </row>
    <row r="30" spans="1:5" ht="15.75" customHeight="1" x14ac:dyDescent="0.25">
      <c r="A30" s="11">
        <v>100</v>
      </c>
      <c r="B30" s="10">
        <v>3590</v>
      </c>
      <c r="C30" s="10">
        <v>5990</v>
      </c>
      <c r="D30" s="10">
        <v>26300</v>
      </c>
      <c r="E30" s="10"/>
    </row>
    <row r="31" spans="1:5" ht="15.75" customHeight="1" x14ac:dyDescent="0.25">
      <c r="A31" s="11">
        <v>110</v>
      </c>
      <c r="B31" s="10">
        <v>3790</v>
      </c>
      <c r="C31" s="10">
        <v>6390</v>
      </c>
      <c r="D31" s="10">
        <v>28400</v>
      </c>
      <c r="E31" s="10"/>
    </row>
    <row r="32" spans="1:5" ht="15.75" customHeight="1" x14ac:dyDescent="0.25">
      <c r="A32" s="11">
        <v>120</v>
      </c>
      <c r="B32" s="10">
        <v>3990</v>
      </c>
      <c r="C32" s="10">
        <v>6790</v>
      </c>
      <c r="D32" s="10">
        <v>31600</v>
      </c>
      <c r="E32" s="10"/>
    </row>
    <row r="33" spans="1:5" ht="15.75" customHeight="1" x14ac:dyDescent="0.25">
      <c r="A33" s="11">
        <v>130</v>
      </c>
      <c r="B33" s="10">
        <v>4190</v>
      </c>
      <c r="C33" s="10">
        <v>7190</v>
      </c>
      <c r="D33" s="10">
        <v>34900</v>
      </c>
      <c r="E33" s="10"/>
    </row>
    <row r="34" spans="1:5" ht="15.75" customHeight="1" x14ac:dyDescent="0.25">
      <c r="A34" s="11">
        <v>140</v>
      </c>
      <c r="B34" s="10">
        <v>4390</v>
      </c>
      <c r="C34" s="10">
        <v>7590</v>
      </c>
      <c r="D34" s="10">
        <v>38400</v>
      </c>
      <c r="E34" s="10"/>
    </row>
    <row r="35" spans="1:5" ht="15.75" customHeight="1" x14ac:dyDescent="0.25">
      <c r="A35" s="11">
        <v>150</v>
      </c>
      <c r="B35" s="10">
        <v>4590</v>
      </c>
      <c r="C35" s="10">
        <v>7990</v>
      </c>
      <c r="D35" s="10">
        <v>41600</v>
      </c>
      <c r="E35" s="10"/>
    </row>
    <row r="36" spans="1:5" ht="15.75" customHeight="1" x14ac:dyDescent="0.25">
      <c r="A36" s="8">
        <v>175</v>
      </c>
      <c r="B36" s="8">
        <v>4790</v>
      </c>
      <c r="C36" s="8">
        <v>8390</v>
      </c>
      <c r="D36" s="8">
        <v>47400</v>
      </c>
      <c r="E36" s="8"/>
    </row>
    <row r="37" spans="1:5" ht="15.75" customHeight="1" x14ac:dyDescent="0.25">
      <c r="A37" s="8">
        <v>200</v>
      </c>
      <c r="B37" s="8">
        <v>4990</v>
      </c>
      <c r="C37" s="8">
        <v>8790</v>
      </c>
      <c r="D37" s="8">
        <v>55600</v>
      </c>
      <c r="E37" s="8"/>
    </row>
    <row r="38" spans="1:5" ht="15.75" customHeight="1" x14ac:dyDescent="0.25">
      <c r="A38" s="8">
        <v>225</v>
      </c>
      <c r="B38" s="8">
        <v>5190</v>
      </c>
      <c r="C38" s="8">
        <v>9190</v>
      </c>
      <c r="D38" s="8">
        <v>63900</v>
      </c>
      <c r="E38" s="8"/>
    </row>
    <row r="39" spans="1:5" ht="15.75" customHeight="1" x14ac:dyDescent="0.25">
      <c r="A39" s="8">
        <v>250</v>
      </c>
      <c r="B39" s="8">
        <v>5390</v>
      </c>
      <c r="C39" s="8">
        <v>9590</v>
      </c>
      <c r="D39" s="8">
        <v>70900</v>
      </c>
      <c r="E39" s="8"/>
    </row>
    <row r="40" spans="1:5" ht="15.75" customHeight="1" x14ac:dyDescent="0.25">
      <c r="A40" s="8">
        <v>275</v>
      </c>
      <c r="B40" s="8">
        <v>5590</v>
      </c>
      <c r="C40" s="8">
        <v>9990</v>
      </c>
      <c r="D40" s="8">
        <v>78400</v>
      </c>
      <c r="E40" s="8"/>
    </row>
    <row r="41" spans="1:5" ht="15.75" customHeight="1" x14ac:dyDescent="0.25">
      <c r="A41" s="8">
        <v>300</v>
      </c>
      <c r="B41" s="8">
        <v>5790</v>
      </c>
      <c r="C41" s="8">
        <v>10390</v>
      </c>
      <c r="D41" s="8">
        <v>85900</v>
      </c>
      <c r="E41" s="8"/>
    </row>
    <row r="42" spans="1:5" ht="15.75" customHeight="1" x14ac:dyDescent="0.25">
      <c r="A42" s="8">
        <v>999999</v>
      </c>
      <c r="B42" s="8">
        <v>5990</v>
      </c>
      <c r="C42" s="8">
        <v>10990</v>
      </c>
      <c r="D42" s="8">
        <v>93400</v>
      </c>
      <c r="E42" s="8"/>
    </row>
    <row r="43" spans="1:5" ht="15.75" customHeight="1" x14ac:dyDescent="0.25">
      <c r="A43" s="8"/>
      <c r="B43" s="8"/>
      <c r="C43" s="8"/>
      <c r="D43" s="8"/>
      <c r="E43" s="8"/>
    </row>
    <row r="44" spans="1:5" ht="15.75" customHeight="1" x14ac:dyDescent="0.25">
      <c r="A44" s="8"/>
      <c r="B44" s="8"/>
      <c r="C44" s="8"/>
      <c r="D44" s="8"/>
      <c r="E44" s="8"/>
    </row>
    <row r="45" spans="1:5" ht="15.75" customHeight="1" x14ac:dyDescent="0.25">
      <c r="A45" s="8" t="s">
        <v>2477</v>
      </c>
      <c r="B45" s="8"/>
      <c r="C45" s="8"/>
      <c r="D45" s="8"/>
      <c r="E45" s="8"/>
    </row>
    <row r="46" spans="1:5" ht="15.75" customHeight="1" x14ac:dyDescent="0.25">
      <c r="A46" s="8"/>
      <c r="B46" s="8"/>
      <c r="C46" s="8"/>
      <c r="D46" s="8"/>
      <c r="E46" s="8"/>
    </row>
    <row r="47" spans="1:5" ht="15.75" customHeight="1" x14ac:dyDescent="0.25">
      <c r="A47" s="8"/>
      <c r="B47" s="8"/>
      <c r="C47" s="8"/>
      <c r="D47" s="8"/>
      <c r="E47" s="8"/>
    </row>
    <row r="48" spans="1:5" ht="15.75" customHeight="1" x14ac:dyDescent="0.25">
      <c r="A48" s="8"/>
      <c r="B48" s="8"/>
      <c r="C48" s="8"/>
      <c r="D48" s="8"/>
      <c r="E48" s="8"/>
    </row>
    <row r="49" spans="1:5" ht="15.75" customHeight="1" x14ac:dyDescent="0.25">
      <c r="A49" s="8"/>
      <c r="B49" s="8"/>
      <c r="C49" s="8"/>
      <c r="D49" s="8"/>
      <c r="E49" s="8"/>
    </row>
    <row r="50" spans="1:5" ht="15.75" customHeight="1" x14ac:dyDescent="0.25">
      <c r="A50" s="8"/>
      <c r="B50" s="8"/>
      <c r="C50" s="8"/>
      <c r="D50" s="8"/>
      <c r="E50" s="8"/>
    </row>
    <row r="51" spans="1:5" ht="15.75" customHeight="1" x14ac:dyDescent="0.25">
      <c r="A51" s="8"/>
      <c r="B51" s="8"/>
      <c r="C51" s="8"/>
      <c r="D51" s="8"/>
      <c r="E51" s="8"/>
    </row>
    <row r="52" spans="1:5" ht="15.75" customHeight="1" x14ac:dyDescent="0.25">
      <c r="A52" s="8"/>
      <c r="B52" s="8"/>
      <c r="C52" s="8"/>
      <c r="D52" s="8"/>
      <c r="E52" s="8"/>
    </row>
    <row r="53" spans="1:5" ht="15.75" customHeight="1" x14ac:dyDescent="0.25">
      <c r="A53" s="8"/>
      <c r="B53" s="8"/>
      <c r="C53" s="8"/>
      <c r="D53" s="8"/>
      <c r="E53" s="8"/>
    </row>
    <row r="54" spans="1:5" ht="15.75" customHeight="1" x14ac:dyDescent="0.25">
      <c r="A54" s="8"/>
      <c r="B54" s="8"/>
      <c r="C54" s="8"/>
      <c r="D54" s="8"/>
      <c r="E54" s="8"/>
    </row>
    <row r="55" spans="1:5" ht="15.75" customHeight="1" x14ac:dyDescent="0.25">
      <c r="A55" s="8"/>
      <c r="B55" s="8"/>
      <c r="C55" s="8"/>
      <c r="D55" s="8"/>
      <c r="E55" s="8"/>
    </row>
    <row r="56" spans="1:5" ht="15.75" customHeight="1" x14ac:dyDescent="0.25">
      <c r="A56" s="8"/>
      <c r="B56" s="8"/>
      <c r="C56" s="8"/>
      <c r="D56" s="8"/>
      <c r="E56" s="8"/>
    </row>
    <row r="57" spans="1:5" ht="15.75" customHeight="1" x14ac:dyDescent="0.25">
      <c r="A57" s="8"/>
      <c r="B57" s="8"/>
      <c r="C57" s="8"/>
      <c r="D57" s="8"/>
      <c r="E57" s="8"/>
    </row>
    <row r="58" spans="1:5" ht="15.75" customHeight="1" x14ac:dyDescent="0.25">
      <c r="A58" s="8"/>
      <c r="B58" s="8"/>
      <c r="C58" s="8"/>
      <c r="D58" s="8"/>
      <c r="E58" s="8"/>
    </row>
    <row r="59" spans="1:5" ht="15.75" customHeight="1" x14ac:dyDescent="0.25">
      <c r="A59" s="8"/>
      <c r="B59" s="8"/>
      <c r="C59" s="8"/>
      <c r="D59" s="8"/>
      <c r="E59" s="8"/>
    </row>
    <row r="60" spans="1:5" ht="15.75" customHeight="1" x14ac:dyDescent="0.25">
      <c r="A60" s="8"/>
      <c r="B60" s="8"/>
      <c r="C60" s="8"/>
      <c r="D60" s="8"/>
      <c r="E60" s="8"/>
    </row>
    <row r="61" spans="1:5" ht="15.75" customHeight="1" x14ac:dyDescent="0.25">
      <c r="A61" s="8"/>
      <c r="B61" s="8"/>
      <c r="C61" s="8"/>
      <c r="D61" s="8"/>
      <c r="E61" s="8"/>
    </row>
    <row r="62" spans="1:5" ht="15.75" customHeight="1" x14ac:dyDescent="0.25">
      <c r="A62" s="8"/>
      <c r="B62" s="8"/>
      <c r="C62" s="8"/>
      <c r="D62" s="8"/>
      <c r="E62" s="8"/>
    </row>
    <row r="63" spans="1:5" ht="15.75" customHeight="1" x14ac:dyDescent="0.25">
      <c r="A63" s="8"/>
      <c r="B63" s="8"/>
      <c r="C63" s="8"/>
      <c r="D63" s="8"/>
      <c r="E63" s="8"/>
    </row>
    <row r="64" spans="1:5" ht="15.75" customHeight="1" x14ac:dyDescent="0.25">
      <c r="A64" s="8"/>
      <c r="B64" s="8"/>
      <c r="C64" s="8"/>
      <c r="D64" s="8"/>
      <c r="E64" s="8"/>
    </row>
    <row r="65" spans="1:5" ht="15.75" customHeight="1" x14ac:dyDescent="0.25">
      <c r="A65" s="8"/>
      <c r="B65" s="8"/>
      <c r="C65" s="8"/>
      <c r="D65" s="8"/>
      <c r="E65" s="8"/>
    </row>
    <row r="66" spans="1:5" ht="15.75" customHeight="1" x14ac:dyDescent="0.25">
      <c r="A66" s="8"/>
      <c r="B66" s="8"/>
      <c r="C66" s="8"/>
      <c r="D66" s="8"/>
      <c r="E66" s="8"/>
    </row>
    <row r="67" spans="1:5" ht="15.75" customHeight="1" x14ac:dyDescent="0.25">
      <c r="A67" s="8"/>
      <c r="B67" s="8"/>
      <c r="C67" s="8"/>
      <c r="D67" s="8"/>
      <c r="E67" s="8"/>
    </row>
    <row r="68" spans="1:5" ht="15.75" customHeight="1" x14ac:dyDescent="0.25">
      <c r="A68" s="8"/>
      <c r="B68" s="8"/>
      <c r="C68" s="8"/>
      <c r="D68" s="8"/>
      <c r="E68" s="8"/>
    </row>
    <row r="69" spans="1:5" ht="15.75" customHeight="1" x14ac:dyDescent="0.25">
      <c r="A69" s="8"/>
      <c r="B69" s="8"/>
      <c r="C69" s="8"/>
      <c r="D69" s="8"/>
      <c r="E69" s="8"/>
    </row>
    <row r="70" spans="1:5" ht="15.75" customHeight="1" x14ac:dyDescent="0.25">
      <c r="A70" s="8"/>
      <c r="B70" s="8"/>
      <c r="C70" s="8"/>
      <c r="D70" s="8"/>
      <c r="E70" s="8"/>
    </row>
    <row r="71" spans="1:5" ht="15.75" customHeight="1" x14ac:dyDescent="0.25">
      <c r="A71" s="8"/>
      <c r="B71" s="8"/>
      <c r="C71" s="8"/>
      <c r="D71" s="8"/>
      <c r="E71" s="8"/>
    </row>
    <row r="72" spans="1:5" ht="15.75" customHeight="1" x14ac:dyDescent="0.25">
      <c r="A72" s="8"/>
      <c r="B72" s="8"/>
      <c r="C72" s="8"/>
      <c r="D72" s="8"/>
      <c r="E72" s="8"/>
    </row>
    <row r="73" spans="1:5" ht="15.75" customHeight="1" x14ac:dyDescent="0.25">
      <c r="A73" s="8"/>
      <c r="B73" s="8"/>
      <c r="C73" s="8"/>
      <c r="D73" s="8"/>
      <c r="E73" s="8"/>
    </row>
    <row r="74" spans="1:5" ht="15.75" customHeight="1" x14ac:dyDescent="0.25">
      <c r="A74" s="8"/>
      <c r="B74" s="8"/>
      <c r="C74" s="8"/>
      <c r="D74" s="8"/>
      <c r="E74" s="8"/>
    </row>
    <row r="75" spans="1:5" ht="15.75" customHeight="1" x14ac:dyDescent="0.25">
      <c r="A75" s="8"/>
      <c r="B75" s="8"/>
      <c r="C75" s="8"/>
      <c r="D75" s="8"/>
      <c r="E75" s="8"/>
    </row>
    <row r="76" spans="1:5" ht="15.75" customHeight="1" x14ac:dyDescent="0.25">
      <c r="A76" s="8"/>
      <c r="B76" s="8"/>
      <c r="C76" s="8"/>
      <c r="D76" s="8"/>
      <c r="E76" s="8"/>
    </row>
    <row r="77" spans="1:5" ht="15.75" customHeight="1" x14ac:dyDescent="0.25">
      <c r="A77" s="8"/>
      <c r="B77" s="8"/>
      <c r="C77" s="8"/>
      <c r="D77" s="8"/>
      <c r="E77" s="8"/>
    </row>
    <row r="78" spans="1:5" ht="15.75" customHeight="1" x14ac:dyDescent="0.25">
      <c r="A78" s="8"/>
      <c r="B78" s="8"/>
      <c r="C78" s="8"/>
      <c r="D78" s="8"/>
      <c r="E78" s="8"/>
    </row>
    <row r="79" spans="1:5" ht="15.75" customHeight="1" x14ac:dyDescent="0.25">
      <c r="A79" s="8"/>
      <c r="B79" s="8"/>
      <c r="C79" s="8"/>
      <c r="D79" s="8"/>
      <c r="E79" s="8"/>
    </row>
    <row r="80" spans="1:5" ht="15.75" customHeight="1" x14ac:dyDescent="0.25">
      <c r="A80" s="8"/>
      <c r="B80" s="8"/>
      <c r="C80" s="8"/>
      <c r="D80" s="8"/>
      <c r="E80" s="8"/>
    </row>
    <row r="81" spans="1:5" ht="15.75" customHeight="1" x14ac:dyDescent="0.25">
      <c r="A81" s="8"/>
      <c r="B81" s="8"/>
      <c r="C81" s="8"/>
      <c r="D81" s="8"/>
      <c r="E81" s="8"/>
    </row>
    <row r="82" spans="1:5" ht="15.75" customHeight="1" x14ac:dyDescent="0.25">
      <c r="A82" s="8"/>
      <c r="B82" s="8"/>
      <c r="C82" s="8"/>
      <c r="D82" s="8"/>
      <c r="E82" s="8"/>
    </row>
    <row r="83" spans="1:5" ht="15.75" customHeight="1" x14ac:dyDescent="0.25">
      <c r="A83" s="8"/>
      <c r="B83" s="8"/>
      <c r="C83" s="8"/>
      <c r="D83" s="8"/>
      <c r="E83" s="8"/>
    </row>
    <row r="84" spans="1:5" ht="15.75" customHeight="1" x14ac:dyDescent="0.25">
      <c r="A84" s="8"/>
      <c r="B84" s="8"/>
      <c r="C84" s="8"/>
      <c r="D84" s="8"/>
      <c r="E84" s="8"/>
    </row>
    <row r="85" spans="1:5" ht="15.75" customHeight="1" x14ac:dyDescent="0.25">
      <c r="A85" s="8"/>
      <c r="B85" s="8"/>
      <c r="C85" s="8"/>
      <c r="D85" s="8"/>
      <c r="E85" s="8"/>
    </row>
    <row r="86" spans="1:5" ht="15.75" customHeight="1" x14ac:dyDescent="0.25">
      <c r="A86" s="8"/>
      <c r="B86" s="8"/>
      <c r="C86" s="8"/>
      <c r="D86" s="8"/>
      <c r="E86" s="8"/>
    </row>
    <row r="87" spans="1:5" ht="15.75" customHeight="1" x14ac:dyDescent="0.25">
      <c r="A87" s="8"/>
      <c r="B87" s="8"/>
      <c r="C87" s="8"/>
      <c r="D87" s="8"/>
      <c r="E87" s="8"/>
    </row>
    <row r="88" spans="1:5" ht="15.75" customHeight="1" x14ac:dyDescent="0.25">
      <c r="A88" s="8"/>
      <c r="B88" s="8"/>
      <c r="C88" s="8"/>
      <c r="D88" s="8"/>
      <c r="E88" s="8"/>
    </row>
    <row r="89" spans="1:5" ht="15.75" customHeight="1" x14ac:dyDescent="0.25">
      <c r="A89" s="8"/>
      <c r="B89" s="8"/>
      <c r="C89" s="8"/>
      <c r="D89" s="8"/>
      <c r="E89" s="8"/>
    </row>
    <row r="90" spans="1:5" ht="15.75" customHeight="1" x14ac:dyDescent="0.25">
      <c r="A90" s="8"/>
      <c r="B90" s="8"/>
      <c r="C90" s="8"/>
      <c r="D90" s="8"/>
      <c r="E90" s="8"/>
    </row>
    <row r="91" spans="1:5" ht="15.75" customHeight="1" x14ac:dyDescent="0.25">
      <c r="A91" s="8"/>
      <c r="B91" s="8"/>
      <c r="C91" s="8"/>
      <c r="D91" s="8"/>
      <c r="E91" s="8"/>
    </row>
    <row r="92" spans="1:5" ht="15.75" customHeight="1" x14ac:dyDescent="0.25">
      <c r="A92" s="8"/>
      <c r="B92" s="8"/>
      <c r="C92" s="8"/>
      <c r="D92" s="8"/>
      <c r="E92" s="8"/>
    </row>
    <row r="93" spans="1:5" ht="15.75" customHeight="1" x14ac:dyDescent="0.25">
      <c r="A93" s="8"/>
      <c r="B93" s="8"/>
      <c r="C93" s="8"/>
      <c r="D93" s="8"/>
      <c r="E93" s="8"/>
    </row>
    <row r="94" spans="1:5" ht="15.75" customHeight="1" x14ac:dyDescent="0.25">
      <c r="A94" s="8"/>
      <c r="B94" s="8"/>
      <c r="C94" s="8"/>
      <c r="D94" s="8"/>
      <c r="E94" s="8"/>
    </row>
    <row r="95" spans="1:5" ht="15.75" customHeight="1" x14ac:dyDescent="0.25">
      <c r="A95" s="8"/>
      <c r="B95" s="8"/>
      <c r="C95" s="8"/>
      <c r="D95" s="8"/>
      <c r="E95" s="8"/>
    </row>
    <row r="96" spans="1:5" ht="15.75" customHeight="1" x14ac:dyDescent="0.25">
      <c r="A96" s="8"/>
      <c r="B96" s="8"/>
      <c r="C96" s="8"/>
      <c r="D96" s="8"/>
      <c r="E96" s="8"/>
    </row>
    <row r="97" spans="1:5" ht="15.75" customHeight="1" x14ac:dyDescent="0.25">
      <c r="A97" s="8"/>
      <c r="B97" s="8"/>
      <c r="C97" s="8"/>
      <c r="D97" s="8"/>
      <c r="E97" s="8"/>
    </row>
    <row r="98" spans="1:5" ht="15.75" customHeight="1" x14ac:dyDescent="0.25">
      <c r="A98" s="8"/>
      <c r="B98" s="8"/>
      <c r="C98" s="8"/>
      <c r="D98" s="8"/>
      <c r="E98" s="8"/>
    </row>
    <row r="99" spans="1:5" ht="15.75" customHeight="1" x14ac:dyDescent="0.25">
      <c r="A99" s="8"/>
      <c r="B99" s="8"/>
      <c r="C99" s="8"/>
      <c r="D99" s="8"/>
      <c r="E99" s="8"/>
    </row>
    <row r="100" spans="1:5" ht="15.75" customHeight="1" x14ac:dyDescent="0.25">
      <c r="A100" s="8"/>
      <c r="B100" s="8"/>
      <c r="C100" s="8"/>
      <c r="D100" s="8"/>
      <c r="E100" s="8"/>
    </row>
    <row r="101" spans="1:5" ht="15.75" customHeight="1" x14ac:dyDescent="0.25">
      <c r="A101" s="8"/>
      <c r="B101" s="8"/>
      <c r="C101" s="8"/>
      <c r="D101" s="8"/>
      <c r="E101" s="8"/>
    </row>
    <row r="102" spans="1:5" ht="15.75" customHeight="1" x14ac:dyDescent="0.25">
      <c r="A102" s="8"/>
      <c r="B102" s="8"/>
      <c r="C102" s="8"/>
      <c r="D102" s="8"/>
      <c r="E102" s="8"/>
    </row>
    <row r="103" spans="1:5" ht="15.75" customHeight="1" x14ac:dyDescent="0.25">
      <c r="A103" s="8"/>
      <c r="B103" s="8"/>
      <c r="C103" s="8"/>
      <c r="D103" s="8"/>
      <c r="E103" s="8"/>
    </row>
    <row r="104" spans="1:5" ht="15.75" customHeight="1" x14ac:dyDescent="0.25">
      <c r="A104" s="8"/>
      <c r="B104" s="8"/>
      <c r="C104" s="8"/>
      <c r="D104" s="8"/>
      <c r="E104" s="8"/>
    </row>
    <row r="105" spans="1:5" ht="15.75" customHeight="1" x14ac:dyDescent="0.25">
      <c r="A105" s="8"/>
      <c r="B105" s="8"/>
      <c r="C105" s="8"/>
      <c r="D105" s="8"/>
      <c r="E105" s="8"/>
    </row>
    <row r="106" spans="1:5" ht="15.75" customHeight="1" x14ac:dyDescent="0.25">
      <c r="A106" s="8"/>
      <c r="B106" s="8"/>
      <c r="C106" s="8"/>
      <c r="D106" s="8"/>
      <c r="E106" s="8"/>
    </row>
    <row r="107" spans="1:5" ht="15.75" customHeight="1" x14ac:dyDescent="0.25">
      <c r="A107" s="8"/>
      <c r="B107" s="8"/>
      <c r="C107" s="8"/>
      <c r="D107" s="8"/>
      <c r="E107" s="8"/>
    </row>
    <row r="108" spans="1:5" ht="15.75" customHeight="1" x14ac:dyDescent="0.25">
      <c r="A108" s="8"/>
      <c r="B108" s="8"/>
      <c r="C108" s="8"/>
      <c r="D108" s="8"/>
      <c r="E108" s="8"/>
    </row>
    <row r="109" spans="1:5" ht="15.75" customHeight="1" x14ac:dyDescent="0.25">
      <c r="A109" s="8"/>
      <c r="B109" s="8"/>
      <c r="C109" s="8"/>
      <c r="D109" s="8"/>
      <c r="E109" s="8"/>
    </row>
    <row r="110" spans="1:5" ht="15.75" customHeight="1" x14ac:dyDescent="0.25">
      <c r="A110" s="8"/>
      <c r="B110" s="8"/>
      <c r="C110" s="8"/>
      <c r="D110" s="8"/>
      <c r="E110" s="8"/>
    </row>
    <row r="111" spans="1:5" ht="15.75" customHeight="1" x14ac:dyDescent="0.25">
      <c r="A111" s="8"/>
      <c r="B111" s="8"/>
      <c r="C111" s="8"/>
      <c r="D111" s="8"/>
      <c r="E111" s="8"/>
    </row>
    <row r="112" spans="1:5" ht="15.75" customHeight="1" x14ac:dyDescent="0.25">
      <c r="A112" s="8"/>
      <c r="B112" s="8"/>
      <c r="C112" s="8"/>
      <c r="D112" s="8"/>
      <c r="E112" s="8"/>
    </row>
    <row r="113" spans="1:5" ht="15.75" customHeight="1" x14ac:dyDescent="0.25">
      <c r="A113" s="8"/>
      <c r="B113" s="8"/>
      <c r="C113" s="8"/>
      <c r="D113" s="8"/>
      <c r="E113" s="8"/>
    </row>
    <row r="114" spans="1:5" ht="15.75" customHeight="1" x14ac:dyDescent="0.25">
      <c r="A114" s="8"/>
      <c r="B114" s="8"/>
      <c r="C114" s="8"/>
      <c r="D114" s="8"/>
      <c r="E114" s="8"/>
    </row>
    <row r="115" spans="1:5" ht="15.75" customHeight="1" x14ac:dyDescent="0.25">
      <c r="A115" s="8"/>
      <c r="B115" s="8"/>
      <c r="C115" s="8"/>
      <c r="D115" s="8"/>
      <c r="E115" s="8"/>
    </row>
    <row r="116" spans="1:5" ht="15.75" customHeight="1" x14ac:dyDescent="0.25">
      <c r="A116" s="8"/>
      <c r="B116" s="8"/>
      <c r="C116" s="8"/>
      <c r="D116" s="8"/>
      <c r="E116" s="8"/>
    </row>
    <row r="117" spans="1:5" ht="15.75" customHeight="1" x14ac:dyDescent="0.25">
      <c r="A117" s="8"/>
      <c r="B117" s="8"/>
      <c r="C117" s="8"/>
      <c r="D117" s="8"/>
      <c r="E117" s="8"/>
    </row>
    <row r="118" spans="1:5" ht="15.75" customHeight="1" x14ac:dyDescent="0.25">
      <c r="A118" s="8"/>
      <c r="B118" s="8"/>
      <c r="C118" s="8"/>
      <c r="D118" s="8"/>
      <c r="E118" s="8"/>
    </row>
    <row r="119" spans="1:5" ht="15.75" customHeight="1" x14ac:dyDescent="0.25">
      <c r="A119" s="8"/>
      <c r="B119" s="8"/>
      <c r="C119" s="8"/>
      <c r="D119" s="8"/>
      <c r="E119" s="8"/>
    </row>
    <row r="120" spans="1:5" ht="15.75" customHeight="1" x14ac:dyDescent="0.25">
      <c r="A120" s="8"/>
      <c r="B120" s="8"/>
      <c r="C120" s="8"/>
      <c r="D120" s="8"/>
      <c r="E120" s="8"/>
    </row>
    <row r="121" spans="1:5" ht="15.75" customHeight="1" x14ac:dyDescent="0.25">
      <c r="A121" s="8"/>
      <c r="B121" s="8"/>
      <c r="C121" s="8"/>
      <c r="D121" s="8"/>
      <c r="E121" s="8"/>
    </row>
    <row r="122" spans="1:5" ht="15.75" customHeight="1" x14ac:dyDescent="0.25">
      <c r="A122" s="8"/>
      <c r="B122" s="8"/>
      <c r="C122" s="8"/>
      <c r="D122" s="8"/>
      <c r="E122" s="8"/>
    </row>
    <row r="123" spans="1:5" ht="15.75" customHeight="1" x14ac:dyDescent="0.25">
      <c r="A123" s="8"/>
      <c r="B123" s="8"/>
      <c r="C123" s="8"/>
      <c r="D123" s="8"/>
      <c r="E123" s="8"/>
    </row>
    <row r="124" spans="1:5" ht="15.75" customHeight="1" x14ac:dyDescent="0.25">
      <c r="A124" s="8"/>
      <c r="B124" s="8"/>
      <c r="C124" s="8"/>
      <c r="D124" s="8"/>
      <c r="E124" s="8"/>
    </row>
    <row r="125" spans="1:5" ht="15.75" customHeight="1" x14ac:dyDescent="0.25">
      <c r="A125" s="8"/>
      <c r="B125" s="8"/>
      <c r="C125" s="8"/>
      <c r="D125" s="8"/>
      <c r="E125" s="8"/>
    </row>
    <row r="126" spans="1:5" ht="15.75" customHeight="1" x14ac:dyDescent="0.25">
      <c r="A126" s="8"/>
      <c r="B126" s="8"/>
      <c r="C126" s="8"/>
      <c r="D126" s="8"/>
      <c r="E126" s="8"/>
    </row>
    <row r="127" spans="1:5" ht="15.75" customHeight="1" x14ac:dyDescent="0.25">
      <c r="A127" s="8"/>
      <c r="B127" s="8"/>
      <c r="C127" s="8"/>
      <c r="D127" s="8"/>
      <c r="E127" s="8"/>
    </row>
    <row r="128" spans="1:5" ht="15.75" customHeight="1" x14ac:dyDescent="0.25">
      <c r="A128" s="8"/>
      <c r="B128" s="8"/>
      <c r="C128" s="8"/>
      <c r="D128" s="8"/>
      <c r="E128" s="8"/>
    </row>
    <row r="129" spans="1:5" ht="15.75" customHeight="1" x14ac:dyDescent="0.25">
      <c r="A129" s="8"/>
      <c r="B129" s="8"/>
      <c r="C129" s="8"/>
      <c r="D129" s="8"/>
      <c r="E129" s="8"/>
    </row>
    <row r="130" spans="1:5" ht="15.75" customHeight="1" x14ac:dyDescent="0.25">
      <c r="A130" s="8"/>
      <c r="B130" s="8"/>
      <c r="C130" s="8"/>
      <c r="D130" s="8"/>
      <c r="E130" s="8"/>
    </row>
    <row r="131" spans="1:5" ht="15.75" customHeight="1" x14ac:dyDescent="0.25">
      <c r="A131" s="8"/>
      <c r="B131" s="8"/>
      <c r="C131" s="8"/>
      <c r="D131" s="8"/>
      <c r="E131" s="8"/>
    </row>
    <row r="132" spans="1:5" ht="15.75" customHeight="1" x14ac:dyDescent="0.25">
      <c r="A132" s="8"/>
      <c r="B132" s="8"/>
      <c r="C132" s="8"/>
      <c r="D132" s="8"/>
      <c r="E132" s="8"/>
    </row>
    <row r="133" spans="1:5" ht="15.75" customHeight="1" x14ac:dyDescent="0.25">
      <c r="A133" s="8"/>
      <c r="B133" s="8"/>
      <c r="C133" s="8"/>
      <c r="D133" s="8"/>
      <c r="E133" s="8"/>
    </row>
    <row r="134" spans="1:5" ht="15.75" customHeight="1" x14ac:dyDescent="0.25">
      <c r="A134" s="8"/>
      <c r="B134" s="8"/>
      <c r="C134" s="8"/>
      <c r="D134" s="8"/>
      <c r="E134" s="8"/>
    </row>
    <row r="135" spans="1:5" ht="15.75" customHeight="1" x14ac:dyDescent="0.25">
      <c r="A135" s="8"/>
      <c r="B135" s="8"/>
      <c r="C135" s="8"/>
      <c r="D135" s="8"/>
      <c r="E135" s="8"/>
    </row>
    <row r="136" spans="1:5" ht="15.75" customHeight="1" x14ac:dyDescent="0.25">
      <c r="A136" s="8"/>
      <c r="B136" s="8"/>
      <c r="C136" s="8"/>
      <c r="D136" s="8"/>
      <c r="E136" s="8"/>
    </row>
    <row r="137" spans="1:5" ht="15.75" customHeight="1" x14ac:dyDescent="0.25">
      <c r="A137" s="8"/>
      <c r="B137" s="8"/>
      <c r="C137" s="8"/>
      <c r="D137" s="8"/>
      <c r="E137" s="8"/>
    </row>
    <row r="138" spans="1:5" ht="15.75" customHeight="1" x14ac:dyDescent="0.25">
      <c r="A138" s="8"/>
      <c r="B138" s="8"/>
      <c r="C138" s="8"/>
      <c r="D138" s="8"/>
      <c r="E138" s="8"/>
    </row>
    <row r="139" spans="1:5" ht="15.75" customHeight="1" x14ac:dyDescent="0.25">
      <c r="A139" s="8"/>
      <c r="B139" s="8"/>
      <c r="C139" s="8"/>
      <c r="D139" s="8"/>
      <c r="E139" s="8"/>
    </row>
    <row r="140" spans="1:5" ht="15.75" customHeight="1" x14ac:dyDescent="0.25">
      <c r="A140" s="8"/>
      <c r="B140" s="8"/>
      <c r="C140" s="8"/>
      <c r="D140" s="8"/>
      <c r="E140" s="8"/>
    </row>
    <row r="141" spans="1:5" ht="15.75" customHeight="1" x14ac:dyDescent="0.25">
      <c r="A141" s="8"/>
      <c r="B141" s="8"/>
      <c r="C141" s="8"/>
      <c r="D141" s="8"/>
      <c r="E141" s="8"/>
    </row>
    <row r="142" spans="1:5" ht="15.75" customHeight="1" x14ac:dyDescent="0.25">
      <c r="A142" s="8"/>
      <c r="B142" s="8"/>
      <c r="C142" s="8"/>
      <c r="D142" s="8"/>
      <c r="E142" s="8"/>
    </row>
    <row r="143" spans="1:5" ht="15.75" customHeight="1" x14ac:dyDescent="0.25">
      <c r="A143" s="8"/>
      <c r="B143" s="8"/>
      <c r="C143" s="8"/>
      <c r="D143" s="8"/>
      <c r="E143" s="8"/>
    </row>
    <row r="144" spans="1:5" ht="15.75" customHeight="1" x14ac:dyDescent="0.25">
      <c r="A144" s="8"/>
      <c r="B144" s="8"/>
      <c r="C144" s="8"/>
      <c r="D144" s="8"/>
      <c r="E144" s="8"/>
    </row>
    <row r="145" spans="1:5" ht="15.75" customHeight="1" x14ac:dyDescent="0.25">
      <c r="A145" s="8"/>
      <c r="B145" s="8"/>
      <c r="C145" s="8"/>
      <c r="D145" s="8"/>
      <c r="E145" s="8"/>
    </row>
    <row r="146" spans="1:5" ht="15.75" customHeight="1" x14ac:dyDescent="0.25">
      <c r="A146" s="8"/>
      <c r="B146" s="8"/>
      <c r="C146" s="8"/>
      <c r="D146" s="8"/>
      <c r="E146" s="8"/>
    </row>
    <row r="147" spans="1:5" ht="15.75" customHeight="1" x14ac:dyDescent="0.25">
      <c r="A147" s="8"/>
      <c r="B147" s="8"/>
      <c r="C147" s="8"/>
      <c r="D147" s="8"/>
      <c r="E147" s="8"/>
    </row>
    <row r="148" spans="1:5" ht="15.75" customHeight="1" x14ac:dyDescent="0.25">
      <c r="A148" s="8"/>
      <c r="B148" s="8"/>
      <c r="C148" s="8"/>
      <c r="D148" s="8"/>
      <c r="E148" s="8"/>
    </row>
    <row r="149" spans="1:5" ht="15.75" customHeight="1" x14ac:dyDescent="0.25">
      <c r="A149" s="8"/>
      <c r="B149" s="8"/>
      <c r="C149" s="8"/>
      <c r="D149" s="8"/>
      <c r="E149" s="8"/>
    </row>
    <row r="150" spans="1:5" ht="15.75" customHeight="1" x14ac:dyDescent="0.25">
      <c r="A150" s="8"/>
      <c r="B150" s="8"/>
      <c r="C150" s="8"/>
      <c r="D150" s="8"/>
      <c r="E150" s="8"/>
    </row>
    <row r="151" spans="1:5" ht="15.75" customHeight="1" x14ac:dyDescent="0.25">
      <c r="A151" s="8"/>
      <c r="B151" s="8"/>
      <c r="C151" s="8"/>
      <c r="D151" s="8"/>
      <c r="E151" s="8"/>
    </row>
    <row r="152" spans="1:5" ht="15.75" customHeight="1" x14ac:dyDescent="0.25">
      <c r="A152" s="8"/>
      <c r="B152" s="8"/>
      <c r="C152" s="8"/>
      <c r="D152" s="8"/>
      <c r="E152" s="8"/>
    </row>
    <row r="153" spans="1:5" ht="15.75" customHeight="1" x14ac:dyDescent="0.25">
      <c r="A153" s="8"/>
      <c r="B153" s="8"/>
      <c r="C153" s="8"/>
      <c r="D153" s="8"/>
      <c r="E153" s="8"/>
    </row>
    <row r="154" spans="1:5" ht="15.75" customHeight="1" x14ac:dyDescent="0.25">
      <c r="A154" s="8"/>
      <c r="B154" s="8"/>
      <c r="C154" s="8"/>
      <c r="D154" s="8"/>
      <c r="E154" s="8"/>
    </row>
    <row r="155" spans="1:5" ht="15.75" customHeight="1" x14ac:dyDescent="0.25">
      <c r="A155" s="8"/>
      <c r="B155" s="8"/>
      <c r="C155" s="8"/>
      <c r="D155" s="8"/>
      <c r="E155" s="8"/>
    </row>
    <row r="156" spans="1:5" ht="15.75" customHeight="1" x14ac:dyDescent="0.25">
      <c r="A156" s="8"/>
      <c r="B156" s="8"/>
      <c r="C156" s="8"/>
      <c r="D156" s="8"/>
      <c r="E156" s="8"/>
    </row>
    <row r="157" spans="1:5" ht="15.75" customHeight="1" x14ac:dyDescent="0.25">
      <c r="A157" s="8"/>
      <c r="B157" s="8"/>
      <c r="C157" s="8"/>
      <c r="D157" s="8"/>
      <c r="E157" s="8"/>
    </row>
    <row r="158" spans="1:5" ht="15.75" customHeight="1" x14ac:dyDescent="0.25">
      <c r="A158" s="8"/>
      <c r="B158" s="8"/>
      <c r="C158" s="8"/>
      <c r="D158" s="8"/>
      <c r="E158" s="8"/>
    </row>
    <row r="159" spans="1:5" ht="15.75" customHeight="1" x14ac:dyDescent="0.25">
      <c r="A159" s="8"/>
      <c r="B159" s="8"/>
      <c r="C159" s="8"/>
      <c r="D159" s="8"/>
      <c r="E159" s="8"/>
    </row>
    <row r="160" spans="1:5" ht="15.75" customHeight="1" x14ac:dyDescent="0.25">
      <c r="A160" s="8"/>
      <c r="B160" s="8"/>
      <c r="C160" s="8"/>
      <c r="D160" s="8"/>
      <c r="E160" s="8"/>
    </row>
    <row r="161" spans="1:5" ht="15.75" customHeight="1" x14ac:dyDescent="0.25">
      <c r="A161" s="8"/>
      <c r="B161" s="8"/>
      <c r="C161" s="8"/>
      <c r="D161" s="8"/>
      <c r="E161" s="8"/>
    </row>
    <row r="162" spans="1:5" ht="15.75" customHeight="1" x14ac:dyDescent="0.25">
      <c r="A162" s="8"/>
      <c r="B162" s="8"/>
      <c r="C162" s="8"/>
      <c r="D162" s="8"/>
      <c r="E162" s="8"/>
    </row>
    <row r="163" spans="1:5" ht="15.75" customHeight="1" x14ac:dyDescent="0.25">
      <c r="A163" s="8"/>
      <c r="B163" s="8"/>
      <c r="C163" s="8"/>
      <c r="D163" s="8"/>
      <c r="E163" s="8"/>
    </row>
    <row r="164" spans="1:5" ht="15.75" customHeight="1" x14ac:dyDescent="0.25">
      <c r="A164" s="8"/>
      <c r="B164" s="8"/>
      <c r="C164" s="8"/>
      <c r="D164" s="8"/>
      <c r="E164" s="8"/>
    </row>
    <row r="165" spans="1:5" ht="15.75" customHeight="1" x14ac:dyDescent="0.25">
      <c r="A165" s="8"/>
      <c r="B165" s="8"/>
      <c r="C165" s="8"/>
      <c r="D165" s="8"/>
      <c r="E165" s="8"/>
    </row>
    <row r="166" spans="1:5" ht="15.75" customHeight="1" x14ac:dyDescent="0.25">
      <c r="A166" s="8"/>
      <c r="B166" s="8"/>
      <c r="C166" s="8"/>
      <c r="D166" s="8"/>
      <c r="E166" s="8"/>
    </row>
    <row r="167" spans="1:5" ht="15.75" customHeight="1" x14ac:dyDescent="0.25">
      <c r="A167" s="8"/>
      <c r="B167" s="8"/>
      <c r="C167" s="8"/>
      <c r="D167" s="8"/>
      <c r="E167" s="8"/>
    </row>
    <row r="168" spans="1:5" ht="15.75" customHeight="1" x14ac:dyDescent="0.25">
      <c r="A168" s="8"/>
      <c r="B168" s="8"/>
      <c r="C168" s="8"/>
      <c r="D168" s="8"/>
      <c r="E168" s="8"/>
    </row>
    <row r="169" spans="1:5" ht="15.75" customHeight="1" x14ac:dyDescent="0.25">
      <c r="A169" s="8"/>
      <c r="B169" s="8"/>
      <c r="C169" s="8"/>
      <c r="D169" s="8"/>
      <c r="E169" s="8"/>
    </row>
    <row r="170" spans="1:5" ht="15.75" customHeight="1" x14ac:dyDescent="0.25">
      <c r="A170" s="8"/>
      <c r="B170" s="8"/>
      <c r="C170" s="8"/>
      <c r="D170" s="8"/>
      <c r="E170" s="8"/>
    </row>
    <row r="171" spans="1:5" ht="15.75" customHeight="1" x14ac:dyDescent="0.25">
      <c r="A171" s="8"/>
      <c r="B171" s="8"/>
      <c r="C171" s="8"/>
      <c r="D171" s="8"/>
      <c r="E171" s="8"/>
    </row>
    <row r="172" spans="1:5" ht="15.75" customHeight="1" x14ac:dyDescent="0.25">
      <c r="A172" s="8"/>
      <c r="B172" s="8"/>
      <c r="C172" s="8"/>
      <c r="D172" s="8"/>
      <c r="E172" s="8"/>
    </row>
    <row r="173" spans="1:5" ht="15.75" customHeight="1" x14ac:dyDescent="0.25">
      <c r="A173" s="8"/>
      <c r="B173" s="8"/>
      <c r="C173" s="8"/>
      <c r="D173" s="8"/>
      <c r="E173" s="8"/>
    </row>
    <row r="174" spans="1:5" ht="15.75" customHeight="1" x14ac:dyDescent="0.25">
      <c r="A174" s="8"/>
      <c r="B174" s="8"/>
      <c r="C174" s="8"/>
      <c r="D174" s="8"/>
      <c r="E174" s="8"/>
    </row>
    <row r="175" spans="1:5" ht="15.75" customHeight="1" x14ac:dyDescent="0.25">
      <c r="A175" s="8"/>
      <c r="B175" s="8"/>
      <c r="C175" s="8"/>
      <c r="D175" s="8"/>
      <c r="E175" s="8"/>
    </row>
    <row r="176" spans="1:5" ht="15.75" customHeight="1" x14ac:dyDescent="0.25">
      <c r="A176" s="8"/>
      <c r="B176" s="8"/>
      <c r="C176" s="8"/>
      <c r="D176" s="8"/>
      <c r="E176" s="8"/>
    </row>
    <row r="177" spans="1:5" ht="15.75" customHeight="1" x14ac:dyDescent="0.25">
      <c r="A177" s="8"/>
      <c r="B177" s="8"/>
      <c r="C177" s="8"/>
      <c r="D177" s="8"/>
      <c r="E177" s="8"/>
    </row>
    <row r="178" spans="1:5" ht="15.75" customHeight="1" x14ac:dyDescent="0.25">
      <c r="A178" s="8"/>
      <c r="B178" s="8"/>
      <c r="C178" s="8"/>
      <c r="D178" s="8"/>
      <c r="E178" s="8"/>
    </row>
    <row r="179" spans="1:5" ht="15.75" customHeight="1" x14ac:dyDescent="0.25">
      <c r="A179" s="8"/>
      <c r="B179" s="8"/>
      <c r="C179" s="8"/>
      <c r="D179" s="8"/>
      <c r="E179" s="8"/>
    </row>
    <row r="180" spans="1:5" ht="15.75" customHeight="1" x14ac:dyDescent="0.25">
      <c r="A180" s="8"/>
      <c r="B180" s="8"/>
      <c r="C180" s="8"/>
      <c r="D180" s="8"/>
      <c r="E180" s="8"/>
    </row>
    <row r="181" spans="1:5" ht="15.75" customHeight="1" x14ac:dyDescent="0.25">
      <c r="A181" s="8"/>
      <c r="B181" s="8"/>
      <c r="C181" s="8"/>
      <c r="D181" s="8"/>
      <c r="E181" s="8"/>
    </row>
    <row r="182" spans="1:5" ht="15.75" customHeight="1" x14ac:dyDescent="0.25">
      <c r="A182" s="8"/>
      <c r="B182" s="8"/>
      <c r="C182" s="8"/>
      <c r="D182" s="8"/>
      <c r="E182" s="8"/>
    </row>
    <row r="183" spans="1:5" ht="15.75" customHeight="1" x14ac:dyDescent="0.25">
      <c r="A183" s="8"/>
      <c r="B183" s="8"/>
      <c r="C183" s="8"/>
      <c r="D183" s="8"/>
      <c r="E183" s="8"/>
    </row>
    <row r="184" spans="1:5" ht="15.75" customHeight="1" x14ac:dyDescent="0.25">
      <c r="A184" s="8"/>
      <c r="B184" s="8"/>
      <c r="C184" s="8"/>
      <c r="D184" s="8"/>
      <c r="E184" s="8"/>
    </row>
    <row r="185" spans="1:5" ht="15.75" customHeight="1" x14ac:dyDescent="0.25">
      <c r="A185" s="8"/>
      <c r="B185" s="8"/>
      <c r="C185" s="8"/>
      <c r="D185" s="8"/>
      <c r="E185" s="8"/>
    </row>
    <row r="186" spans="1:5" ht="15.75" customHeight="1" x14ac:dyDescent="0.25">
      <c r="A186" s="8"/>
      <c r="B186" s="8"/>
      <c r="C186" s="8"/>
      <c r="D186" s="8"/>
      <c r="E186" s="8"/>
    </row>
    <row r="187" spans="1:5" ht="15.75" customHeight="1" x14ac:dyDescent="0.25">
      <c r="A187" s="8"/>
      <c r="B187" s="8"/>
      <c r="C187" s="8"/>
      <c r="D187" s="8"/>
      <c r="E187" s="8"/>
    </row>
    <row r="188" spans="1:5" ht="15.75" customHeight="1" x14ac:dyDescent="0.25">
      <c r="A188" s="8"/>
      <c r="B188" s="8"/>
      <c r="C188" s="8"/>
      <c r="D188" s="8"/>
      <c r="E188" s="8"/>
    </row>
    <row r="189" spans="1:5" ht="15.75" customHeight="1" x14ac:dyDescent="0.25">
      <c r="A189" s="8"/>
      <c r="B189" s="8"/>
      <c r="C189" s="8"/>
      <c r="D189" s="8"/>
      <c r="E189" s="8"/>
    </row>
    <row r="190" spans="1:5" ht="15.75" customHeight="1" x14ac:dyDescent="0.25">
      <c r="A190" s="8"/>
      <c r="B190" s="8"/>
      <c r="C190" s="8"/>
      <c r="D190" s="8"/>
      <c r="E190" s="8"/>
    </row>
    <row r="191" spans="1:5" ht="15.75" customHeight="1" x14ac:dyDescent="0.25">
      <c r="A191" s="8"/>
      <c r="B191" s="8"/>
      <c r="C191" s="8"/>
      <c r="D191" s="8"/>
      <c r="E191" s="8"/>
    </row>
    <row r="192" spans="1:5" ht="15.75" customHeight="1" x14ac:dyDescent="0.25">
      <c r="A192" s="8"/>
      <c r="B192" s="8"/>
      <c r="C192" s="8"/>
      <c r="D192" s="8"/>
      <c r="E192" s="8"/>
    </row>
    <row r="193" spans="1:5" ht="15.75" customHeight="1" x14ac:dyDescent="0.25">
      <c r="A193" s="8"/>
      <c r="B193" s="8"/>
      <c r="C193" s="8"/>
      <c r="D193" s="8"/>
      <c r="E193" s="8"/>
    </row>
    <row r="194" spans="1:5" ht="15.75" customHeight="1" x14ac:dyDescent="0.25">
      <c r="A194" s="8"/>
      <c r="B194" s="8"/>
      <c r="C194" s="8"/>
      <c r="D194" s="8"/>
      <c r="E194" s="8"/>
    </row>
    <row r="195" spans="1:5" ht="15.75" customHeight="1" x14ac:dyDescent="0.25">
      <c r="A195" s="8"/>
      <c r="B195" s="8"/>
      <c r="C195" s="8"/>
      <c r="D195" s="8"/>
      <c r="E195" s="8"/>
    </row>
    <row r="196" spans="1:5" ht="15.75" customHeight="1" x14ac:dyDescent="0.25">
      <c r="A196" s="8"/>
      <c r="B196" s="8"/>
      <c r="C196" s="8"/>
      <c r="D196" s="8"/>
      <c r="E196" s="8"/>
    </row>
    <row r="197" spans="1:5" ht="15.75" customHeight="1" x14ac:dyDescent="0.25">
      <c r="A197" s="8"/>
      <c r="B197" s="8"/>
      <c r="C197" s="8"/>
      <c r="D197" s="8"/>
      <c r="E197" s="8"/>
    </row>
    <row r="198" spans="1:5" ht="15.75" customHeight="1" x14ac:dyDescent="0.25">
      <c r="A198" s="8"/>
      <c r="B198" s="8"/>
      <c r="C198" s="8"/>
      <c r="D198" s="8"/>
      <c r="E198" s="8"/>
    </row>
    <row r="199" spans="1:5" ht="15.75" customHeight="1" x14ac:dyDescent="0.25">
      <c r="A199" s="8"/>
      <c r="B199" s="8"/>
      <c r="C199" s="8"/>
      <c r="D199" s="8"/>
      <c r="E199" s="8"/>
    </row>
    <row r="200" spans="1:5" ht="15.75" customHeight="1" x14ac:dyDescent="0.25">
      <c r="A200" s="8"/>
      <c r="B200" s="8"/>
      <c r="C200" s="8"/>
      <c r="D200" s="8"/>
      <c r="E200" s="8"/>
    </row>
    <row r="201" spans="1:5" ht="15.75" customHeight="1" x14ac:dyDescent="0.25">
      <c r="A201" s="8"/>
      <c r="B201" s="8"/>
      <c r="C201" s="8"/>
      <c r="D201" s="8"/>
      <c r="E201" s="8"/>
    </row>
    <row r="202" spans="1:5" ht="15.75" customHeight="1" x14ac:dyDescent="0.25">
      <c r="A202" s="8"/>
      <c r="B202" s="8"/>
      <c r="C202" s="8"/>
      <c r="D202" s="8"/>
      <c r="E202" s="8"/>
    </row>
    <row r="203" spans="1:5" ht="15.75" customHeight="1" x14ac:dyDescent="0.25">
      <c r="A203" s="8"/>
      <c r="B203" s="8"/>
      <c r="C203" s="8"/>
      <c r="D203" s="8"/>
      <c r="E203" s="8"/>
    </row>
    <row r="204" spans="1:5" ht="15.75" customHeight="1" x14ac:dyDescent="0.25">
      <c r="A204" s="8"/>
      <c r="B204" s="8"/>
      <c r="C204" s="8"/>
      <c r="D204" s="8"/>
      <c r="E204" s="8"/>
    </row>
    <row r="205" spans="1:5" ht="15.75" customHeight="1" x14ac:dyDescent="0.25">
      <c r="A205" s="8"/>
      <c r="B205" s="8"/>
      <c r="C205" s="8"/>
      <c r="D205" s="8"/>
      <c r="E205" s="8"/>
    </row>
    <row r="206" spans="1:5" ht="15.75" customHeight="1" x14ac:dyDescent="0.25">
      <c r="A206" s="8"/>
      <c r="B206" s="8"/>
      <c r="C206" s="8"/>
      <c r="D206" s="8"/>
      <c r="E206" s="8"/>
    </row>
    <row r="207" spans="1:5" ht="15.75" customHeight="1" x14ac:dyDescent="0.25">
      <c r="A207" s="8"/>
      <c r="B207" s="8"/>
      <c r="C207" s="8"/>
      <c r="D207" s="8"/>
      <c r="E207" s="8"/>
    </row>
    <row r="208" spans="1:5" ht="15.75" customHeight="1" x14ac:dyDescent="0.25">
      <c r="A208" s="8"/>
      <c r="B208" s="8"/>
      <c r="C208" s="8"/>
      <c r="D208" s="8"/>
      <c r="E208" s="8"/>
    </row>
    <row r="209" spans="1:5" ht="15.75" customHeight="1" x14ac:dyDescent="0.25">
      <c r="A209" s="8"/>
      <c r="B209" s="8"/>
      <c r="C209" s="8"/>
      <c r="D209" s="8"/>
      <c r="E209" s="8"/>
    </row>
    <row r="210" spans="1:5" ht="15.75" customHeight="1" x14ac:dyDescent="0.25">
      <c r="A210" s="8"/>
      <c r="B210" s="8"/>
      <c r="C210" s="8"/>
      <c r="D210" s="8"/>
      <c r="E210" s="8"/>
    </row>
    <row r="211" spans="1:5" ht="15.75" customHeight="1" x14ac:dyDescent="0.25">
      <c r="A211" s="8"/>
      <c r="B211" s="8"/>
      <c r="C211" s="8"/>
      <c r="D211" s="8"/>
      <c r="E211" s="8"/>
    </row>
    <row r="212" spans="1:5" ht="15.75" customHeight="1" x14ac:dyDescent="0.25">
      <c r="A212" s="8"/>
      <c r="B212" s="8"/>
      <c r="C212" s="8"/>
      <c r="D212" s="8"/>
      <c r="E212" s="8"/>
    </row>
    <row r="213" spans="1:5" ht="15.75" customHeight="1" x14ac:dyDescent="0.25">
      <c r="A213" s="8"/>
      <c r="B213" s="8"/>
      <c r="C213" s="8"/>
      <c r="D213" s="8"/>
      <c r="E213" s="8"/>
    </row>
    <row r="214" spans="1:5" ht="15.75" customHeight="1" x14ac:dyDescent="0.25">
      <c r="A214" s="8"/>
      <c r="B214" s="8"/>
      <c r="C214" s="8"/>
      <c r="D214" s="8"/>
      <c r="E214" s="8"/>
    </row>
    <row r="215" spans="1:5" ht="15.75" customHeight="1" x14ac:dyDescent="0.25">
      <c r="A215" s="8"/>
      <c r="B215" s="8"/>
      <c r="C215" s="8"/>
      <c r="D215" s="8"/>
      <c r="E215" s="8"/>
    </row>
    <row r="216" spans="1:5" ht="15.75" customHeight="1" x14ac:dyDescent="0.25">
      <c r="A216" s="8"/>
      <c r="B216" s="8"/>
      <c r="C216" s="8"/>
      <c r="D216" s="8"/>
      <c r="E216" s="8"/>
    </row>
    <row r="217" spans="1:5" ht="15.75" customHeight="1" x14ac:dyDescent="0.25">
      <c r="A217" s="8"/>
      <c r="B217" s="8"/>
      <c r="C217" s="8"/>
      <c r="D217" s="8"/>
      <c r="E217" s="8"/>
    </row>
    <row r="218" spans="1:5" ht="15.75" customHeight="1" x14ac:dyDescent="0.25">
      <c r="A218" s="8"/>
      <c r="B218" s="8"/>
      <c r="C218" s="8"/>
      <c r="D218" s="8"/>
      <c r="E218" s="8"/>
    </row>
    <row r="219" spans="1:5" ht="15.75" customHeight="1" x14ac:dyDescent="0.25">
      <c r="A219" s="8"/>
      <c r="B219" s="8"/>
      <c r="C219" s="8"/>
      <c r="D219" s="8"/>
      <c r="E219" s="8"/>
    </row>
    <row r="220" spans="1:5" ht="15.75" customHeight="1" x14ac:dyDescent="0.25">
      <c r="A220" s="8"/>
      <c r="B220" s="8"/>
      <c r="C220" s="8"/>
      <c r="D220" s="8"/>
      <c r="E220" s="8"/>
    </row>
    <row r="221" spans="1:5" ht="15.75" customHeight="1" x14ac:dyDescent="0.25">
      <c r="A221" s="8"/>
      <c r="B221" s="8"/>
      <c r="C221" s="8"/>
      <c r="D221" s="8"/>
      <c r="E221" s="8"/>
    </row>
    <row r="222" spans="1:5" ht="15.75" customHeight="1" x14ac:dyDescent="0.25">
      <c r="A222" s="8"/>
      <c r="B222" s="8"/>
      <c r="C222" s="8"/>
      <c r="D222" s="8"/>
      <c r="E222" s="8"/>
    </row>
    <row r="223" spans="1:5" ht="15.75" customHeight="1" x14ac:dyDescent="0.25">
      <c r="A223" s="8"/>
      <c r="B223" s="8"/>
      <c r="C223" s="8"/>
      <c r="D223" s="8"/>
      <c r="E223" s="8"/>
    </row>
    <row r="224" spans="1:5" ht="15.75" customHeight="1" x14ac:dyDescent="0.25">
      <c r="A224" s="8"/>
      <c r="B224" s="8"/>
      <c r="C224" s="8"/>
      <c r="D224" s="8"/>
      <c r="E224" s="8"/>
    </row>
    <row r="225" spans="1:5" ht="15.75" customHeight="1" x14ac:dyDescent="0.25">
      <c r="A225" s="8"/>
      <c r="B225" s="8"/>
      <c r="C225" s="8"/>
      <c r="D225" s="8"/>
      <c r="E225" s="8"/>
    </row>
    <row r="226" spans="1:5" ht="15.75" customHeight="1" x14ac:dyDescent="0.25">
      <c r="A226" s="8"/>
      <c r="B226" s="8"/>
      <c r="C226" s="8"/>
      <c r="D226" s="8"/>
      <c r="E226" s="8"/>
    </row>
    <row r="227" spans="1:5" ht="15.75" customHeight="1" x14ac:dyDescent="0.25">
      <c r="A227" s="8"/>
      <c r="B227" s="8"/>
      <c r="C227" s="8"/>
      <c r="D227" s="8"/>
      <c r="E227" s="8"/>
    </row>
    <row r="228" spans="1:5" ht="15.75" customHeight="1" x14ac:dyDescent="0.25">
      <c r="A228" s="8"/>
      <c r="B228" s="8"/>
      <c r="C228" s="8"/>
      <c r="D228" s="8"/>
      <c r="E228" s="8"/>
    </row>
    <row r="229" spans="1:5" ht="15.75" customHeight="1" x14ac:dyDescent="0.25">
      <c r="A229" s="8"/>
      <c r="B229" s="8"/>
      <c r="C229" s="8"/>
      <c r="D229" s="8"/>
      <c r="E229" s="8"/>
    </row>
    <row r="230" spans="1:5" ht="15.75" customHeight="1" x14ac:dyDescent="0.25">
      <c r="A230" s="8"/>
      <c r="B230" s="8"/>
      <c r="C230" s="8"/>
      <c r="D230" s="8"/>
      <c r="E230" s="8"/>
    </row>
    <row r="231" spans="1:5" ht="15.75" customHeight="1" x14ac:dyDescent="0.25">
      <c r="A231" s="8"/>
      <c r="B231" s="8"/>
      <c r="C231" s="8"/>
      <c r="D231" s="8"/>
      <c r="E231" s="8"/>
    </row>
    <row r="232" spans="1:5" ht="15.75" customHeight="1" x14ac:dyDescent="0.25">
      <c r="A232" s="8"/>
      <c r="B232" s="8"/>
      <c r="C232" s="8"/>
      <c r="D232" s="8"/>
      <c r="E232" s="8"/>
    </row>
    <row r="233" spans="1:5" ht="15.75" customHeight="1" x14ac:dyDescent="0.25">
      <c r="A233" s="8"/>
      <c r="B233" s="8"/>
      <c r="C233" s="8"/>
      <c r="D233" s="8"/>
      <c r="E233" s="8"/>
    </row>
    <row r="234" spans="1:5" ht="15.75" customHeight="1" x14ac:dyDescent="0.25">
      <c r="A234" s="8"/>
      <c r="B234" s="8"/>
      <c r="C234" s="8"/>
      <c r="D234" s="8"/>
      <c r="E234" s="8"/>
    </row>
    <row r="235" spans="1:5" ht="15.75" customHeight="1" x14ac:dyDescent="0.25">
      <c r="A235" s="8"/>
      <c r="B235" s="8"/>
      <c r="C235" s="8"/>
      <c r="D235" s="8"/>
      <c r="E235" s="8"/>
    </row>
    <row r="236" spans="1:5" ht="15.75" customHeight="1" x14ac:dyDescent="0.25">
      <c r="A236" s="8"/>
      <c r="B236" s="8"/>
      <c r="C236" s="8"/>
      <c r="D236" s="8"/>
      <c r="E236" s="8"/>
    </row>
    <row r="237" spans="1:5" ht="15.75" customHeight="1" x14ac:dyDescent="0.25">
      <c r="A237" s="8"/>
      <c r="B237" s="8"/>
      <c r="C237" s="8"/>
      <c r="D237" s="8"/>
      <c r="E237" s="8"/>
    </row>
    <row r="238" spans="1:5" ht="15.75" customHeight="1" x14ac:dyDescent="0.25">
      <c r="A238" s="8"/>
      <c r="B238" s="8"/>
      <c r="C238" s="8"/>
      <c r="D238" s="8"/>
      <c r="E238" s="8"/>
    </row>
    <row r="239" spans="1:5" ht="15.75" customHeight="1" x14ac:dyDescent="0.25">
      <c r="A239" s="8"/>
      <c r="B239" s="8"/>
      <c r="C239" s="8"/>
      <c r="D239" s="8"/>
      <c r="E239" s="8"/>
    </row>
    <row r="240" spans="1:5" ht="15.75" customHeight="1" x14ac:dyDescent="0.25">
      <c r="A240" s="8"/>
      <c r="B240" s="8"/>
      <c r="C240" s="8"/>
      <c r="D240" s="8"/>
      <c r="E240" s="8"/>
    </row>
    <row r="241" spans="1:5" ht="15.75" customHeight="1" x14ac:dyDescent="0.25">
      <c r="A241" s="8"/>
      <c r="B241" s="8"/>
      <c r="C241" s="8"/>
      <c r="D241" s="8"/>
      <c r="E241" s="8"/>
    </row>
    <row r="242" spans="1:5" ht="15.75" customHeight="1" x14ac:dyDescent="0.25">
      <c r="A242" s="8"/>
      <c r="B242" s="8"/>
      <c r="C242" s="8"/>
      <c r="D242" s="8"/>
      <c r="E242" s="8"/>
    </row>
    <row r="243" spans="1:5" ht="15.75" customHeight="1" x14ac:dyDescent="0.25">
      <c r="A243" s="8"/>
      <c r="B243" s="8"/>
      <c r="C243" s="8"/>
      <c r="D243" s="8"/>
      <c r="E243" s="8"/>
    </row>
    <row r="244" spans="1:5" ht="15.75" customHeight="1" x14ac:dyDescent="0.25">
      <c r="A244" s="8"/>
      <c r="B244" s="8"/>
      <c r="C244" s="8"/>
      <c r="D244" s="8"/>
      <c r="E244" s="8"/>
    </row>
    <row r="245" spans="1:5" ht="15.75" customHeight="1" x14ac:dyDescent="0.25">
      <c r="A245" s="8"/>
      <c r="B245" s="8"/>
      <c r="C245" s="8"/>
      <c r="D245" s="8"/>
      <c r="E245" s="8"/>
    </row>
    <row r="246" spans="1:5" ht="15.75" customHeight="1" x14ac:dyDescent="0.25">
      <c r="A246" s="8"/>
      <c r="B246" s="8"/>
      <c r="C246" s="8"/>
      <c r="D246" s="8"/>
      <c r="E246" s="8"/>
    </row>
    <row r="247" spans="1:5" ht="15.75" customHeight="1" x14ac:dyDescent="0.25">
      <c r="A247" s="8"/>
      <c r="B247" s="8"/>
      <c r="C247" s="8"/>
      <c r="D247" s="8"/>
      <c r="E247" s="8"/>
    </row>
    <row r="248" spans="1:5" ht="15.75" customHeight="1" x14ac:dyDescent="0.25">
      <c r="A248" s="8"/>
      <c r="B248" s="8"/>
      <c r="C248" s="8"/>
      <c r="D248" s="8"/>
      <c r="E248" s="8"/>
    </row>
    <row r="249" spans="1:5" ht="15.75" customHeight="1" x14ac:dyDescent="0.25">
      <c r="A249" s="8"/>
      <c r="B249" s="8"/>
      <c r="C249" s="8"/>
      <c r="D249" s="8"/>
      <c r="E249" s="8"/>
    </row>
    <row r="250" spans="1:5" ht="15.75" customHeight="1" x14ac:dyDescent="0.25">
      <c r="A250" s="8"/>
      <c r="B250" s="8"/>
      <c r="C250" s="8"/>
      <c r="D250" s="8"/>
      <c r="E250" s="8"/>
    </row>
    <row r="251" spans="1:5" ht="15.75" customHeight="1" x14ac:dyDescent="0.25">
      <c r="A251" s="8"/>
      <c r="B251" s="8"/>
      <c r="C251" s="8"/>
      <c r="D251" s="8"/>
      <c r="E251" s="8"/>
    </row>
    <row r="252" spans="1:5" ht="15.75" customHeight="1" x14ac:dyDescent="0.25">
      <c r="A252" s="8"/>
      <c r="B252" s="8"/>
      <c r="C252" s="8"/>
      <c r="D252" s="8"/>
      <c r="E252" s="8"/>
    </row>
    <row r="253" spans="1:5" ht="15.75" customHeight="1" x14ac:dyDescent="0.25">
      <c r="A253" s="8"/>
      <c r="B253" s="8"/>
      <c r="C253" s="8"/>
      <c r="D253" s="8"/>
      <c r="E253" s="8"/>
    </row>
    <row r="254" spans="1:5" ht="15.75" customHeight="1" x14ac:dyDescent="0.25">
      <c r="A254" s="8"/>
      <c r="B254" s="8"/>
      <c r="C254" s="8"/>
      <c r="D254" s="8"/>
      <c r="E254" s="8"/>
    </row>
    <row r="255" spans="1:5" ht="15.75" customHeight="1" x14ac:dyDescent="0.25">
      <c r="A255" s="8"/>
      <c r="B255" s="8"/>
      <c r="C255" s="8"/>
      <c r="D255" s="8"/>
      <c r="E255" s="8"/>
    </row>
    <row r="256" spans="1:5" ht="15.75" customHeight="1" x14ac:dyDescent="0.25">
      <c r="A256" s="8"/>
      <c r="B256" s="8"/>
      <c r="C256" s="8"/>
      <c r="D256" s="8"/>
      <c r="E256" s="8"/>
    </row>
    <row r="257" spans="1:5" ht="15.75" customHeight="1" x14ac:dyDescent="0.25">
      <c r="A257" s="8"/>
      <c r="B257" s="8"/>
      <c r="C257" s="8"/>
      <c r="D257" s="8"/>
      <c r="E257" s="8"/>
    </row>
    <row r="258" spans="1:5" ht="15.75" customHeight="1" x14ac:dyDescent="0.25">
      <c r="A258" s="8"/>
      <c r="B258" s="8"/>
      <c r="C258" s="8"/>
      <c r="D258" s="8"/>
      <c r="E258" s="8"/>
    </row>
    <row r="259" spans="1:5" ht="15.75" customHeight="1" x14ac:dyDescent="0.25">
      <c r="A259" s="8"/>
      <c r="B259" s="8"/>
      <c r="C259" s="8"/>
      <c r="D259" s="8"/>
      <c r="E259" s="8"/>
    </row>
    <row r="260" spans="1:5" ht="15.75" customHeight="1" x14ac:dyDescent="0.25">
      <c r="A260" s="8"/>
      <c r="B260" s="8"/>
      <c r="C260" s="8"/>
      <c r="D260" s="8"/>
      <c r="E260" s="8"/>
    </row>
    <row r="261" spans="1:5" ht="15.75" customHeight="1" x14ac:dyDescent="0.25">
      <c r="A261" s="8"/>
      <c r="B261" s="8"/>
      <c r="C261" s="8"/>
      <c r="D261" s="8"/>
      <c r="E261" s="8"/>
    </row>
    <row r="262" spans="1:5" ht="15.75" customHeight="1" x14ac:dyDescent="0.25">
      <c r="A262" s="8"/>
      <c r="B262" s="8"/>
      <c r="C262" s="8"/>
      <c r="D262" s="8"/>
      <c r="E262" s="8"/>
    </row>
    <row r="263" spans="1:5" ht="15.75" customHeight="1" x14ac:dyDescent="0.25">
      <c r="A263" s="8"/>
      <c r="B263" s="8"/>
      <c r="C263" s="8"/>
      <c r="D263" s="8"/>
      <c r="E263" s="8"/>
    </row>
    <row r="264" spans="1:5" ht="15.75" customHeight="1" x14ac:dyDescent="0.25">
      <c r="A264" s="8"/>
      <c r="B264" s="8"/>
      <c r="C264" s="8"/>
      <c r="D264" s="8"/>
      <c r="E264" s="8"/>
    </row>
    <row r="265" spans="1:5" ht="15.75" customHeight="1" x14ac:dyDescent="0.25">
      <c r="A265" s="8"/>
      <c r="B265" s="8"/>
      <c r="C265" s="8"/>
      <c r="D265" s="8"/>
      <c r="E265" s="8"/>
    </row>
    <row r="266" spans="1:5" ht="15.75" customHeight="1" x14ac:dyDescent="0.25">
      <c r="A266" s="8"/>
      <c r="B266" s="8"/>
      <c r="C266" s="8"/>
      <c r="D266" s="8"/>
      <c r="E266" s="8"/>
    </row>
    <row r="267" spans="1:5" ht="15.75" customHeight="1" x14ac:dyDescent="0.25">
      <c r="A267" s="8"/>
      <c r="B267" s="8"/>
      <c r="C267" s="8"/>
      <c r="D267" s="8"/>
      <c r="E267" s="8"/>
    </row>
    <row r="268" spans="1:5" ht="15.75" customHeight="1" x14ac:dyDescent="0.25">
      <c r="A268" s="8"/>
      <c r="B268" s="8"/>
      <c r="C268" s="8"/>
      <c r="D268" s="8"/>
      <c r="E268" s="8"/>
    </row>
    <row r="269" spans="1:5" ht="15.75" customHeight="1" x14ac:dyDescent="0.25">
      <c r="A269" s="8"/>
      <c r="B269" s="8"/>
      <c r="C269" s="8"/>
      <c r="D269" s="8"/>
      <c r="E269" s="8"/>
    </row>
    <row r="270" spans="1:5" ht="15.75" customHeight="1" x14ac:dyDescent="0.25">
      <c r="A270" s="8"/>
      <c r="B270" s="8"/>
      <c r="C270" s="8"/>
      <c r="D270" s="8"/>
      <c r="E270" s="8"/>
    </row>
    <row r="271" spans="1:5" ht="15.75" customHeight="1" x14ac:dyDescent="0.25">
      <c r="A271" s="8"/>
      <c r="B271" s="8"/>
      <c r="C271" s="8"/>
      <c r="D271" s="8"/>
      <c r="E271" s="8"/>
    </row>
    <row r="272" spans="1:5" ht="15.75" customHeight="1" x14ac:dyDescent="0.25">
      <c r="A272" s="8"/>
      <c r="B272" s="8"/>
      <c r="C272" s="8"/>
      <c r="D272" s="8"/>
      <c r="E272" s="8"/>
    </row>
    <row r="273" spans="1:5" ht="15.75" customHeight="1" x14ac:dyDescent="0.25">
      <c r="A273" s="8"/>
      <c r="B273" s="8"/>
      <c r="C273" s="8"/>
      <c r="D273" s="8"/>
      <c r="E273" s="8"/>
    </row>
    <row r="274" spans="1:5" ht="15.75" customHeight="1" x14ac:dyDescent="0.25">
      <c r="A274" s="8"/>
      <c r="B274" s="8"/>
      <c r="C274" s="8"/>
      <c r="D274" s="8"/>
      <c r="E274" s="8"/>
    </row>
    <row r="275" spans="1:5" ht="15.75" customHeight="1" x14ac:dyDescent="0.25">
      <c r="A275" s="8"/>
      <c r="B275" s="8"/>
      <c r="C275" s="8"/>
      <c r="D275" s="8"/>
      <c r="E275" s="8"/>
    </row>
    <row r="276" spans="1:5" ht="15.75" customHeight="1" x14ac:dyDescent="0.25">
      <c r="A276" s="8"/>
      <c r="B276" s="8"/>
      <c r="C276" s="8"/>
      <c r="D276" s="8"/>
      <c r="E276" s="8"/>
    </row>
    <row r="277" spans="1:5" ht="15.75" customHeight="1" x14ac:dyDescent="0.25">
      <c r="A277" s="8"/>
      <c r="B277" s="8"/>
      <c r="C277" s="8"/>
      <c r="D277" s="8"/>
      <c r="E277" s="8"/>
    </row>
    <row r="278" spans="1:5" ht="15.75" customHeight="1" x14ac:dyDescent="0.25">
      <c r="A278" s="8"/>
      <c r="B278" s="8"/>
      <c r="C278" s="8"/>
      <c r="D278" s="8"/>
      <c r="E278" s="8"/>
    </row>
    <row r="279" spans="1:5" ht="15.75" customHeight="1" x14ac:dyDescent="0.25">
      <c r="A279" s="8"/>
      <c r="B279" s="8"/>
      <c r="C279" s="8"/>
      <c r="D279" s="8"/>
      <c r="E279" s="8"/>
    </row>
    <row r="280" spans="1:5" ht="15.75" customHeight="1" x14ac:dyDescent="0.25">
      <c r="A280" s="8"/>
      <c r="B280" s="8"/>
      <c r="C280" s="8"/>
      <c r="D280" s="8"/>
      <c r="E280" s="8"/>
    </row>
    <row r="281" spans="1:5" ht="15.75" customHeight="1" x14ac:dyDescent="0.25">
      <c r="A281" s="8"/>
      <c r="B281" s="8"/>
      <c r="C281" s="8"/>
      <c r="D281" s="8"/>
      <c r="E281" s="8"/>
    </row>
    <row r="282" spans="1:5" ht="15.75" customHeight="1" x14ac:dyDescent="0.25">
      <c r="A282" s="8"/>
      <c r="B282" s="8"/>
      <c r="C282" s="8"/>
      <c r="D282" s="8"/>
      <c r="E282" s="8"/>
    </row>
    <row r="283" spans="1:5" ht="15.75" customHeight="1" x14ac:dyDescent="0.25">
      <c r="A283" s="8"/>
      <c r="B283" s="8"/>
      <c r="C283" s="8"/>
      <c r="D283" s="8"/>
      <c r="E283" s="8"/>
    </row>
    <row r="284" spans="1:5" ht="15.75" customHeight="1" x14ac:dyDescent="0.25">
      <c r="A284" s="8"/>
      <c r="B284" s="8"/>
      <c r="C284" s="8"/>
      <c r="D284" s="8"/>
      <c r="E284" s="8"/>
    </row>
    <row r="285" spans="1:5" ht="15.75" customHeight="1" x14ac:dyDescent="0.25">
      <c r="A285" s="8"/>
      <c r="B285" s="8"/>
      <c r="C285" s="8"/>
      <c r="D285" s="8"/>
      <c r="E285" s="8"/>
    </row>
    <row r="286" spans="1:5" ht="15.75" customHeight="1" x14ac:dyDescent="0.25">
      <c r="A286" s="8"/>
      <c r="B286" s="8"/>
      <c r="C286" s="8"/>
      <c r="D286" s="8"/>
      <c r="E286" s="8"/>
    </row>
    <row r="287" spans="1:5" ht="15.75" customHeight="1" x14ac:dyDescent="0.25">
      <c r="A287" s="8"/>
      <c r="B287" s="8"/>
      <c r="C287" s="8"/>
      <c r="D287" s="8"/>
      <c r="E287" s="8"/>
    </row>
    <row r="288" spans="1:5" ht="15.75" customHeight="1" x14ac:dyDescent="0.25">
      <c r="A288" s="8"/>
      <c r="B288" s="8"/>
      <c r="C288" s="8"/>
      <c r="D288" s="8"/>
      <c r="E288" s="8"/>
    </row>
    <row r="289" spans="1:5" ht="15.75" customHeight="1" x14ac:dyDescent="0.25">
      <c r="A289" s="8"/>
      <c r="B289" s="8"/>
      <c r="C289" s="8"/>
      <c r="D289" s="8"/>
      <c r="E289" s="8"/>
    </row>
    <row r="290" spans="1:5" ht="15.75" customHeight="1" x14ac:dyDescent="0.25">
      <c r="A290" s="8"/>
      <c r="B290" s="8"/>
      <c r="C290" s="8"/>
      <c r="D290" s="8"/>
      <c r="E290" s="8"/>
    </row>
    <row r="291" spans="1:5" ht="15.75" customHeight="1" x14ac:dyDescent="0.25">
      <c r="A291" s="8"/>
      <c r="B291" s="8"/>
      <c r="C291" s="8"/>
      <c r="D291" s="8"/>
      <c r="E291" s="8"/>
    </row>
    <row r="292" spans="1:5" ht="15.75" customHeight="1" x14ac:dyDescent="0.25">
      <c r="A292" s="8"/>
      <c r="B292" s="8"/>
      <c r="C292" s="8"/>
      <c r="D292" s="8"/>
      <c r="E292" s="8"/>
    </row>
    <row r="293" spans="1:5" ht="15.75" customHeight="1" x14ac:dyDescent="0.25">
      <c r="A293" s="8"/>
      <c r="B293" s="8"/>
      <c r="C293" s="8"/>
      <c r="D293" s="8"/>
      <c r="E293" s="8"/>
    </row>
    <row r="294" spans="1:5" ht="15.75" customHeight="1" x14ac:dyDescent="0.25">
      <c r="A294" s="8"/>
      <c r="B294" s="8"/>
      <c r="C294" s="8"/>
      <c r="D294" s="8"/>
      <c r="E294" s="8"/>
    </row>
    <row r="295" spans="1:5" ht="15.75" customHeight="1" x14ac:dyDescent="0.25">
      <c r="A295" s="8"/>
      <c r="B295" s="8"/>
      <c r="C295" s="8"/>
      <c r="D295" s="8"/>
      <c r="E295" s="8"/>
    </row>
    <row r="296" spans="1:5" ht="15.75" customHeight="1" x14ac:dyDescent="0.25">
      <c r="A296" s="8"/>
      <c r="B296" s="8"/>
      <c r="C296" s="8"/>
      <c r="D296" s="8"/>
      <c r="E296" s="8"/>
    </row>
    <row r="297" spans="1:5" ht="15.75" customHeight="1" x14ac:dyDescent="0.25">
      <c r="A297" s="8"/>
      <c r="B297" s="8"/>
      <c r="C297" s="8"/>
      <c r="D297" s="8"/>
      <c r="E297" s="8"/>
    </row>
    <row r="298" spans="1:5" ht="15.75" customHeight="1" x14ac:dyDescent="0.25">
      <c r="A298" s="8"/>
      <c r="B298" s="8"/>
      <c r="C298" s="8"/>
      <c r="D298" s="8"/>
      <c r="E298" s="8"/>
    </row>
    <row r="299" spans="1:5" ht="15.75" customHeight="1" x14ac:dyDescent="0.25">
      <c r="A299" s="8"/>
      <c r="B299" s="8"/>
      <c r="C299" s="8"/>
      <c r="D299" s="8"/>
      <c r="E299" s="8"/>
    </row>
    <row r="300" spans="1:5" ht="15.75" customHeight="1" x14ac:dyDescent="0.25">
      <c r="A300" s="8"/>
      <c r="B300" s="8"/>
      <c r="C300" s="8"/>
      <c r="D300" s="8"/>
      <c r="E300" s="8"/>
    </row>
    <row r="301" spans="1:5" ht="15.75" customHeight="1" x14ac:dyDescent="0.25">
      <c r="A301" s="8"/>
      <c r="B301" s="8"/>
      <c r="C301" s="8"/>
      <c r="D301" s="8"/>
      <c r="E301" s="8"/>
    </row>
    <row r="302" spans="1:5" ht="15.75" customHeight="1" x14ac:dyDescent="0.25">
      <c r="A302" s="8"/>
      <c r="B302" s="8"/>
      <c r="C302" s="8"/>
      <c r="D302" s="8"/>
      <c r="E302" s="8"/>
    </row>
    <row r="303" spans="1:5" ht="15.75" customHeight="1" x14ac:dyDescent="0.25">
      <c r="A303" s="8"/>
      <c r="B303" s="8"/>
      <c r="C303" s="8"/>
      <c r="D303" s="8"/>
      <c r="E303" s="8"/>
    </row>
    <row r="304" spans="1:5" ht="15.75" customHeight="1" x14ac:dyDescent="0.25">
      <c r="A304" s="8"/>
      <c r="B304" s="8"/>
      <c r="C304" s="8"/>
      <c r="D304" s="8"/>
      <c r="E304" s="8"/>
    </row>
    <row r="305" spans="1:5" ht="15.75" customHeight="1" x14ac:dyDescent="0.25">
      <c r="A305" s="8"/>
      <c r="B305" s="8"/>
      <c r="C305" s="8"/>
      <c r="D305" s="8"/>
      <c r="E305" s="8"/>
    </row>
    <row r="306" spans="1:5" ht="15.75" customHeight="1" x14ac:dyDescent="0.25">
      <c r="A306" s="8"/>
      <c r="B306" s="8"/>
      <c r="C306" s="8"/>
      <c r="D306" s="8"/>
      <c r="E306" s="8"/>
    </row>
    <row r="307" spans="1:5" ht="15.75" customHeight="1" x14ac:dyDescent="0.25">
      <c r="A307" s="8"/>
      <c r="B307" s="8"/>
      <c r="C307" s="8"/>
      <c r="D307" s="8"/>
      <c r="E307" s="8"/>
    </row>
    <row r="308" spans="1:5" ht="15.75" customHeight="1" x14ac:dyDescent="0.25">
      <c r="A308" s="8"/>
      <c r="B308" s="8"/>
      <c r="C308" s="8"/>
      <c r="D308" s="8"/>
      <c r="E308" s="8"/>
    </row>
    <row r="309" spans="1:5" ht="15.75" customHeight="1" x14ac:dyDescent="0.25">
      <c r="A309" s="8"/>
      <c r="B309" s="8"/>
      <c r="C309" s="8"/>
      <c r="D309" s="8"/>
      <c r="E309" s="8"/>
    </row>
    <row r="310" spans="1:5" ht="15.75" customHeight="1" x14ac:dyDescent="0.25">
      <c r="A310" s="8"/>
      <c r="B310" s="8"/>
      <c r="C310" s="8"/>
      <c r="D310" s="8"/>
      <c r="E310" s="8"/>
    </row>
    <row r="311" spans="1:5" ht="15.75" customHeight="1" x14ac:dyDescent="0.25">
      <c r="A311" s="8"/>
      <c r="B311" s="8"/>
      <c r="C311" s="8"/>
      <c r="D311" s="8"/>
      <c r="E311" s="8"/>
    </row>
    <row r="312" spans="1:5" ht="15.75" customHeight="1" x14ac:dyDescent="0.25">
      <c r="A312" s="8"/>
      <c r="B312" s="8"/>
      <c r="C312" s="8"/>
      <c r="D312" s="8"/>
      <c r="E312" s="8"/>
    </row>
    <row r="313" spans="1:5" ht="15.75" customHeight="1" x14ac:dyDescent="0.25">
      <c r="A313" s="8"/>
      <c r="B313" s="8"/>
      <c r="C313" s="8"/>
      <c r="D313" s="8"/>
      <c r="E313" s="8"/>
    </row>
    <row r="314" spans="1:5" ht="15.75" customHeight="1" x14ac:dyDescent="0.25">
      <c r="A314" s="8"/>
      <c r="B314" s="8"/>
      <c r="C314" s="8"/>
      <c r="D314" s="8"/>
      <c r="E314" s="8"/>
    </row>
    <row r="315" spans="1:5" ht="15.75" customHeight="1" x14ac:dyDescent="0.25">
      <c r="A315" s="8"/>
      <c r="B315" s="8"/>
      <c r="C315" s="8"/>
      <c r="D315" s="8"/>
      <c r="E315" s="8"/>
    </row>
    <row r="316" spans="1:5" ht="15.75" customHeight="1" x14ac:dyDescent="0.25">
      <c r="A316" s="8"/>
      <c r="B316" s="8"/>
      <c r="C316" s="8"/>
      <c r="D316" s="8"/>
      <c r="E316" s="8"/>
    </row>
    <row r="317" spans="1:5" ht="15.75" customHeight="1" x14ac:dyDescent="0.25">
      <c r="A317" s="8"/>
      <c r="B317" s="8"/>
      <c r="C317" s="8"/>
      <c r="D317" s="8"/>
      <c r="E317" s="8"/>
    </row>
    <row r="318" spans="1:5" ht="15.75" customHeight="1" x14ac:dyDescent="0.25">
      <c r="A318" s="8"/>
      <c r="B318" s="8"/>
      <c r="C318" s="8"/>
      <c r="D318" s="8"/>
      <c r="E318" s="8"/>
    </row>
    <row r="319" spans="1:5" ht="15.75" customHeight="1" x14ac:dyDescent="0.25">
      <c r="A319" s="8"/>
      <c r="B319" s="8"/>
      <c r="C319" s="8"/>
      <c r="D319" s="8"/>
      <c r="E319" s="8"/>
    </row>
    <row r="320" spans="1:5" ht="15.75" customHeight="1" x14ac:dyDescent="0.25">
      <c r="A320" s="8"/>
      <c r="B320" s="8"/>
      <c r="C320" s="8"/>
      <c r="D320" s="8"/>
      <c r="E320" s="8"/>
    </row>
    <row r="321" spans="1:5" ht="15.75" customHeight="1" x14ac:dyDescent="0.25">
      <c r="A321" s="8"/>
      <c r="B321" s="8"/>
      <c r="C321" s="8"/>
      <c r="D321" s="8"/>
      <c r="E321" s="8"/>
    </row>
    <row r="322" spans="1:5" ht="15.75" customHeight="1" x14ac:dyDescent="0.25">
      <c r="A322" s="8"/>
      <c r="B322" s="8"/>
      <c r="C322" s="8"/>
      <c r="D322" s="8"/>
      <c r="E322" s="8"/>
    </row>
    <row r="323" spans="1:5" ht="15.75" customHeight="1" x14ac:dyDescent="0.25">
      <c r="A323" s="8"/>
      <c r="B323" s="8"/>
      <c r="C323" s="8"/>
      <c r="D323" s="8"/>
      <c r="E323" s="8"/>
    </row>
    <row r="324" spans="1:5" ht="15.75" customHeight="1" x14ac:dyDescent="0.25">
      <c r="A324" s="8"/>
      <c r="B324" s="8"/>
      <c r="C324" s="8"/>
      <c r="D324" s="8"/>
      <c r="E324" s="8"/>
    </row>
    <row r="325" spans="1:5" ht="15.75" customHeight="1" x14ac:dyDescent="0.25">
      <c r="A325" s="8"/>
      <c r="B325" s="8"/>
      <c r="C325" s="8"/>
      <c r="D325" s="8"/>
      <c r="E325" s="8"/>
    </row>
    <row r="326" spans="1:5" ht="15.75" customHeight="1" x14ac:dyDescent="0.25">
      <c r="A326" s="8"/>
      <c r="B326" s="8"/>
      <c r="C326" s="8"/>
      <c r="D326" s="8"/>
      <c r="E326" s="8"/>
    </row>
    <row r="327" spans="1:5" ht="15.75" customHeight="1" x14ac:dyDescent="0.25">
      <c r="A327" s="8"/>
      <c r="B327" s="8"/>
      <c r="C327" s="8"/>
      <c r="D327" s="8"/>
      <c r="E327" s="8"/>
    </row>
    <row r="328" spans="1:5" ht="15.75" customHeight="1" x14ac:dyDescent="0.25">
      <c r="A328" s="8"/>
      <c r="B328" s="8"/>
      <c r="C328" s="8"/>
      <c r="D328" s="8"/>
      <c r="E328" s="8"/>
    </row>
    <row r="329" spans="1:5" ht="15.75" customHeight="1" x14ac:dyDescent="0.25">
      <c r="A329" s="8"/>
      <c r="B329" s="8"/>
      <c r="C329" s="8"/>
      <c r="D329" s="8"/>
      <c r="E329" s="8"/>
    </row>
    <row r="330" spans="1:5" ht="15.75" customHeight="1" x14ac:dyDescent="0.25">
      <c r="A330" s="8"/>
      <c r="B330" s="8"/>
      <c r="C330" s="8"/>
      <c r="D330" s="8"/>
      <c r="E330" s="8"/>
    </row>
    <row r="331" spans="1:5" ht="15.75" customHeight="1" x14ac:dyDescent="0.25">
      <c r="A331" s="8"/>
      <c r="B331" s="8"/>
      <c r="C331" s="8"/>
      <c r="D331" s="8"/>
      <c r="E331" s="8"/>
    </row>
    <row r="332" spans="1:5" ht="15.75" customHeight="1" x14ac:dyDescent="0.25">
      <c r="A332" s="8"/>
      <c r="B332" s="8"/>
      <c r="C332" s="8"/>
      <c r="D332" s="8"/>
      <c r="E332" s="8"/>
    </row>
    <row r="333" spans="1:5" ht="15.75" customHeight="1" x14ac:dyDescent="0.25">
      <c r="A333" s="8"/>
      <c r="B333" s="8"/>
      <c r="C333" s="8"/>
      <c r="D333" s="8"/>
      <c r="E333" s="8"/>
    </row>
    <row r="334" spans="1:5" ht="15.75" customHeight="1" x14ac:dyDescent="0.25">
      <c r="A334" s="8"/>
      <c r="B334" s="8"/>
      <c r="C334" s="8"/>
      <c r="D334" s="8"/>
      <c r="E334" s="8"/>
    </row>
    <row r="335" spans="1:5" ht="15.75" customHeight="1" x14ac:dyDescent="0.25">
      <c r="A335" s="8"/>
      <c r="B335" s="8"/>
      <c r="C335" s="8"/>
      <c r="D335" s="8"/>
      <c r="E335" s="8"/>
    </row>
    <row r="336" spans="1:5" ht="15.75" customHeight="1" x14ac:dyDescent="0.25">
      <c r="A336" s="8"/>
      <c r="B336" s="8"/>
      <c r="C336" s="8"/>
      <c r="D336" s="8"/>
      <c r="E336" s="8"/>
    </row>
    <row r="337" spans="1:5" ht="15.75" customHeight="1" x14ac:dyDescent="0.25">
      <c r="A337" s="8"/>
      <c r="B337" s="8"/>
      <c r="C337" s="8"/>
      <c r="D337" s="8"/>
      <c r="E337" s="8"/>
    </row>
    <row r="338" spans="1:5" ht="15.75" customHeight="1" x14ac:dyDescent="0.25">
      <c r="A338" s="8"/>
      <c r="B338" s="8"/>
      <c r="C338" s="8"/>
      <c r="D338" s="8"/>
      <c r="E338" s="8"/>
    </row>
    <row r="339" spans="1:5" ht="15.75" customHeight="1" x14ac:dyDescent="0.25">
      <c r="A339" s="8"/>
      <c r="B339" s="8"/>
      <c r="C339" s="8"/>
      <c r="D339" s="8"/>
      <c r="E339" s="8"/>
    </row>
    <row r="340" spans="1:5" ht="15.75" customHeight="1" x14ac:dyDescent="0.25">
      <c r="A340" s="8"/>
      <c r="B340" s="8"/>
      <c r="C340" s="8"/>
      <c r="D340" s="8"/>
      <c r="E340" s="8"/>
    </row>
    <row r="341" spans="1:5" ht="15.75" customHeight="1" x14ac:dyDescent="0.25">
      <c r="A341" s="8"/>
      <c r="B341" s="8"/>
      <c r="C341" s="8"/>
      <c r="D341" s="8"/>
      <c r="E341" s="8"/>
    </row>
    <row r="342" spans="1:5" ht="15.75" customHeight="1" x14ac:dyDescent="0.25">
      <c r="A342" s="8"/>
      <c r="B342" s="8"/>
      <c r="C342" s="8"/>
      <c r="D342" s="8"/>
      <c r="E342" s="8"/>
    </row>
    <row r="343" spans="1:5" ht="15.75" customHeight="1" x14ac:dyDescent="0.25">
      <c r="A343" s="8"/>
      <c r="B343" s="8"/>
      <c r="C343" s="8"/>
      <c r="D343" s="8"/>
      <c r="E343" s="8"/>
    </row>
    <row r="344" spans="1:5" ht="15.75" customHeight="1" x14ac:dyDescent="0.25">
      <c r="A344" s="8"/>
      <c r="B344" s="8"/>
      <c r="C344" s="8"/>
      <c r="D344" s="8"/>
      <c r="E344" s="8"/>
    </row>
    <row r="345" spans="1:5" ht="15.75" customHeight="1" x14ac:dyDescent="0.25">
      <c r="A345" s="8"/>
      <c r="B345" s="8"/>
      <c r="C345" s="8"/>
      <c r="D345" s="8"/>
      <c r="E345" s="8"/>
    </row>
    <row r="346" spans="1:5" ht="15.75" customHeight="1" x14ac:dyDescent="0.25">
      <c r="A346" s="8"/>
      <c r="B346" s="8"/>
      <c r="C346" s="8"/>
      <c r="D346" s="8"/>
      <c r="E346" s="8"/>
    </row>
    <row r="347" spans="1:5" ht="15.75" customHeight="1" x14ac:dyDescent="0.25">
      <c r="A347" s="8"/>
      <c r="B347" s="8"/>
      <c r="C347" s="8"/>
      <c r="D347" s="8"/>
      <c r="E347" s="8"/>
    </row>
    <row r="348" spans="1:5" ht="15.75" customHeight="1" x14ac:dyDescent="0.25">
      <c r="A348" s="8"/>
      <c r="B348" s="8"/>
      <c r="C348" s="8"/>
      <c r="D348" s="8"/>
      <c r="E348" s="8"/>
    </row>
    <row r="349" spans="1:5" ht="15.75" customHeight="1" x14ac:dyDescent="0.25">
      <c r="A349" s="8"/>
      <c r="B349" s="8"/>
      <c r="C349" s="8"/>
      <c r="D349" s="8"/>
      <c r="E349" s="8"/>
    </row>
    <row r="350" spans="1:5" ht="15.75" customHeight="1" x14ac:dyDescent="0.25">
      <c r="A350" s="8"/>
      <c r="B350" s="8"/>
      <c r="C350" s="8"/>
      <c r="D350" s="8"/>
      <c r="E350" s="8"/>
    </row>
    <row r="351" spans="1:5" ht="15.75" customHeight="1" x14ac:dyDescent="0.25">
      <c r="A351" s="8"/>
      <c r="B351" s="8"/>
      <c r="C351" s="8"/>
      <c r="D351" s="8"/>
      <c r="E351" s="8"/>
    </row>
    <row r="352" spans="1:5" ht="15.75" customHeight="1" x14ac:dyDescent="0.25">
      <c r="A352" s="8"/>
      <c r="B352" s="8"/>
      <c r="C352" s="8"/>
      <c r="D352" s="8"/>
      <c r="E352" s="8"/>
    </row>
    <row r="353" spans="1:5" ht="15.75" customHeight="1" x14ac:dyDescent="0.25">
      <c r="A353" s="8"/>
      <c r="B353" s="8"/>
      <c r="C353" s="8"/>
      <c r="D353" s="8"/>
      <c r="E353" s="8"/>
    </row>
    <row r="354" spans="1:5" ht="15.75" customHeight="1" x14ac:dyDescent="0.25">
      <c r="A354" s="8"/>
      <c r="B354" s="8"/>
      <c r="C354" s="8"/>
      <c r="D354" s="8"/>
      <c r="E354" s="8"/>
    </row>
    <row r="355" spans="1:5" ht="15.75" customHeight="1" x14ac:dyDescent="0.25">
      <c r="A355" s="8"/>
      <c r="B355" s="8"/>
      <c r="C355" s="8"/>
      <c r="D355" s="8"/>
      <c r="E355" s="8"/>
    </row>
    <row r="356" spans="1:5" ht="15.75" customHeight="1" x14ac:dyDescent="0.25">
      <c r="A356" s="8"/>
      <c r="B356" s="8"/>
      <c r="C356" s="8"/>
      <c r="D356" s="8"/>
      <c r="E356" s="8"/>
    </row>
    <row r="357" spans="1:5" ht="15.75" customHeight="1" x14ac:dyDescent="0.25">
      <c r="A357" s="8"/>
      <c r="B357" s="8"/>
      <c r="C357" s="8"/>
      <c r="D357" s="8"/>
      <c r="E357" s="8"/>
    </row>
    <row r="358" spans="1:5" ht="15.75" customHeight="1" x14ac:dyDescent="0.25">
      <c r="A358" s="8"/>
      <c r="B358" s="8"/>
      <c r="C358" s="8"/>
      <c r="D358" s="8"/>
      <c r="E358" s="8"/>
    </row>
    <row r="359" spans="1:5" ht="15.75" customHeight="1" x14ac:dyDescent="0.25">
      <c r="A359" s="8"/>
      <c r="B359" s="8"/>
      <c r="C359" s="8"/>
      <c r="D359" s="8"/>
      <c r="E359" s="8"/>
    </row>
    <row r="360" spans="1:5" ht="15.75" customHeight="1" x14ac:dyDescent="0.25">
      <c r="A360" s="8"/>
      <c r="B360" s="8"/>
      <c r="C360" s="8"/>
      <c r="D360" s="8"/>
      <c r="E360" s="8"/>
    </row>
    <row r="361" spans="1:5" ht="15.75" customHeight="1" x14ac:dyDescent="0.25">
      <c r="A361" s="8"/>
      <c r="B361" s="8"/>
      <c r="C361" s="8"/>
      <c r="D361" s="8"/>
      <c r="E361" s="8"/>
    </row>
    <row r="362" spans="1:5" ht="15.75" customHeight="1" x14ac:dyDescent="0.25">
      <c r="A362" s="8"/>
      <c r="B362" s="8"/>
      <c r="C362" s="8"/>
      <c r="D362" s="8"/>
      <c r="E362" s="8"/>
    </row>
    <row r="363" spans="1:5" ht="15.75" customHeight="1" x14ac:dyDescent="0.25">
      <c r="A363" s="8"/>
      <c r="B363" s="8"/>
      <c r="C363" s="8"/>
      <c r="D363" s="8"/>
      <c r="E363" s="8"/>
    </row>
    <row r="364" spans="1:5" ht="15.75" customHeight="1" x14ac:dyDescent="0.25">
      <c r="A364" s="8"/>
      <c r="B364" s="8"/>
      <c r="C364" s="8"/>
      <c r="D364" s="8"/>
      <c r="E364" s="8"/>
    </row>
    <row r="365" spans="1:5" ht="15.75" customHeight="1" x14ac:dyDescent="0.25">
      <c r="A365" s="8"/>
      <c r="B365" s="8"/>
      <c r="C365" s="8"/>
      <c r="D365" s="8"/>
      <c r="E365" s="8"/>
    </row>
    <row r="366" spans="1:5" ht="15.75" customHeight="1" x14ac:dyDescent="0.25">
      <c r="A366" s="8"/>
      <c r="B366" s="8"/>
      <c r="C366" s="8"/>
      <c r="D366" s="8"/>
      <c r="E366" s="8"/>
    </row>
    <row r="367" spans="1:5" ht="15.75" customHeight="1" x14ac:dyDescent="0.25">
      <c r="A367" s="8"/>
      <c r="B367" s="8"/>
      <c r="C367" s="8"/>
      <c r="D367" s="8"/>
      <c r="E367" s="8"/>
    </row>
    <row r="368" spans="1:5" ht="15.75" customHeight="1" x14ac:dyDescent="0.25">
      <c r="A368" s="8"/>
      <c r="B368" s="8"/>
      <c r="C368" s="8"/>
      <c r="D368" s="8"/>
      <c r="E368" s="8"/>
    </row>
    <row r="369" spans="1:5" ht="15.75" customHeight="1" x14ac:dyDescent="0.25">
      <c r="A369" s="8"/>
      <c r="B369" s="8"/>
      <c r="C369" s="8"/>
      <c r="D369" s="8"/>
      <c r="E369" s="8"/>
    </row>
    <row r="370" spans="1:5" ht="15.75" customHeight="1" x14ac:dyDescent="0.25">
      <c r="A370" s="8"/>
      <c r="B370" s="8"/>
      <c r="C370" s="8"/>
      <c r="D370" s="8"/>
      <c r="E370" s="8"/>
    </row>
    <row r="371" spans="1:5" ht="15.75" customHeight="1" x14ac:dyDescent="0.25">
      <c r="A371" s="8"/>
      <c r="B371" s="8"/>
      <c r="C371" s="8"/>
      <c r="D371" s="8"/>
      <c r="E371" s="8"/>
    </row>
    <row r="372" spans="1:5" ht="15.75" customHeight="1" x14ac:dyDescent="0.25">
      <c r="A372" s="8"/>
      <c r="B372" s="8"/>
      <c r="C372" s="8"/>
      <c r="D372" s="8"/>
      <c r="E372" s="8"/>
    </row>
    <row r="373" spans="1:5" ht="15.75" customHeight="1" x14ac:dyDescent="0.25">
      <c r="A373" s="8"/>
      <c r="B373" s="8"/>
      <c r="C373" s="8"/>
      <c r="D373" s="8"/>
      <c r="E373" s="8"/>
    </row>
    <row r="374" spans="1:5" ht="15.75" customHeight="1" x14ac:dyDescent="0.25">
      <c r="A374" s="8"/>
      <c r="B374" s="8"/>
      <c r="C374" s="8"/>
      <c r="D374" s="8"/>
      <c r="E374" s="8"/>
    </row>
    <row r="375" spans="1:5" ht="15.75" customHeight="1" x14ac:dyDescent="0.25">
      <c r="A375" s="8"/>
      <c r="B375" s="8"/>
      <c r="C375" s="8"/>
      <c r="D375" s="8"/>
      <c r="E375" s="8"/>
    </row>
    <row r="376" spans="1:5" ht="15.75" customHeight="1" x14ac:dyDescent="0.25">
      <c r="A376" s="8"/>
      <c r="B376" s="8"/>
      <c r="C376" s="8"/>
      <c r="D376" s="8"/>
      <c r="E376" s="8"/>
    </row>
    <row r="377" spans="1:5" ht="15.75" customHeight="1" x14ac:dyDescent="0.25">
      <c r="A377" s="8"/>
      <c r="B377" s="8"/>
      <c r="C377" s="8"/>
      <c r="D377" s="8"/>
      <c r="E377" s="8"/>
    </row>
    <row r="378" spans="1:5" ht="15.75" customHeight="1" x14ac:dyDescent="0.25">
      <c r="A378" s="8"/>
      <c r="B378" s="8"/>
      <c r="C378" s="8"/>
      <c r="D378" s="8"/>
      <c r="E378" s="8"/>
    </row>
    <row r="379" spans="1:5" ht="15.75" customHeight="1" x14ac:dyDescent="0.25">
      <c r="A379" s="8"/>
      <c r="B379" s="8"/>
      <c r="C379" s="8"/>
      <c r="D379" s="8"/>
      <c r="E379" s="8"/>
    </row>
    <row r="380" spans="1:5" ht="15.75" customHeight="1" x14ac:dyDescent="0.25">
      <c r="A380" s="8"/>
      <c r="B380" s="8"/>
      <c r="C380" s="8"/>
      <c r="D380" s="8"/>
      <c r="E380" s="8"/>
    </row>
    <row r="381" spans="1:5" ht="15.75" customHeight="1" x14ac:dyDescent="0.25">
      <c r="A381" s="8"/>
      <c r="B381" s="8"/>
      <c r="C381" s="8"/>
      <c r="D381" s="8"/>
      <c r="E381" s="8"/>
    </row>
    <row r="382" spans="1:5" ht="15.75" customHeight="1" x14ac:dyDescent="0.25">
      <c r="A382" s="8"/>
      <c r="B382" s="8"/>
      <c r="C382" s="8"/>
      <c r="D382" s="8"/>
      <c r="E382" s="8"/>
    </row>
    <row r="383" spans="1:5" ht="15.75" customHeight="1" x14ac:dyDescent="0.25">
      <c r="A383" s="8"/>
      <c r="B383" s="8"/>
      <c r="C383" s="8"/>
      <c r="D383" s="8"/>
      <c r="E383" s="8"/>
    </row>
    <row r="384" spans="1:5" ht="15.75" customHeight="1" x14ac:dyDescent="0.25">
      <c r="A384" s="8"/>
      <c r="B384" s="8"/>
      <c r="C384" s="8"/>
      <c r="D384" s="8"/>
      <c r="E384" s="8"/>
    </row>
    <row r="385" spans="1:5" ht="15.75" customHeight="1" x14ac:dyDescent="0.25">
      <c r="A385" s="8"/>
      <c r="B385" s="8"/>
      <c r="C385" s="8"/>
      <c r="D385" s="8"/>
      <c r="E385" s="8"/>
    </row>
    <row r="386" spans="1:5" ht="15.75" customHeight="1" x14ac:dyDescent="0.25">
      <c r="A386" s="8"/>
      <c r="B386" s="8"/>
      <c r="C386" s="8"/>
      <c r="D386" s="8"/>
      <c r="E386" s="8"/>
    </row>
    <row r="387" spans="1:5" ht="15.75" customHeight="1" x14ac:dyDescent="0.25">
      <c r="A387" s="8"/>
      <c r="B387" s="8"/>
      <c r="C387" s="8"/>
      <c r="D387" s="8"/>
      <c r="E387" s="8"/>
    </row>
    <row r="388" spans="1:5" ht="15.75" customHeight="1" x14ac:dyDescent="0.25">
      <c r="A388" s="8"/>
      <c r="B388" s="8"/>
      <c r="C388" s="8"/>
      <c r="D388" s="8"/>
      <c r="E388" s="8"/>
    </row>
    <row r="389" spans="1:5" ht="15.75" customHeight="1" x14ac:dyDescent="0.25">
      <c r="A389" s="8"/>
      <c r="B389" s="8"/>
      <c r="C389" s="8"/>
      <c r="D389" s="8"/>
      <c r="E389" s="8"/>
    </row>
    <row r="390" spans="1:5" ht="15.75" customHeight="1" x14ac:dyDescent="0.25">
      <c r="A390" s="8"/>
      <c r="B390" s="8"/>
      <c r="C390" s="8"/>
      <c r="D390" s="8"/>
      <c r="E390" s="8"/>
    </row>
    <row r="391" spans="1:5" ht="15.75" customHeight="1" x14ac:dyDescent="0.25">
      <c r="A391" s="8"/>
      <c r="B391" s="8"/>
      <c r="C391" s="8"/>
      <c r="D391" s="8"/>
      <c r="E391" s="8"/>
    </row>
    <row r="392" spans="1:5" ht="15.75" customHeight="1" x14ac:dyDescent="0.25">
      <c r="A392" s="8"/>
      <c r="B392" s="8"/>
      <c r="C392" s="8"/>
      <c r="D392" s="8"/>
      <c r="E392" s="8"/>
    </row>
    <row r="393" spans="1:5" ht="15.75" customHeight="1" x14ac:dyDescent="0.25">
      <c r="A393" s="8"/>
      <c r="B393" s="8"/>
      <c r="C393" s="8"/>
      <c r="D393" s="8"/>
      <c r="E393" s="8"/>
    </row>
    <row r="394" spans="1:5" ht="15.75" customHeight="1" x14ac:dyDescent="0.25">
      <c r="A394" s="8"/>
      <c r="B394" s="8"/>
      <c r="C394" s="8"/>
      <c r="D394" s="8"/>
      <c r="E394" s="8"/>
    </row>
    <row r="395" spans="1:5" ht="15.75" customHeight="1" x14ac:dyDescent="0.25">
      <c r="A395" s="8"/>
      <c r="B395" s="8"/>
      <c r="C395" s="8"/>
      <c r="D395" s="8"/>
      <c r="E395" s="8"/>
    </row>
    <row r="396" spans="1:5" ht="15.75" customHeight="1" x14ac:dyDescent="0.25">
      <c r="A396" s="8"/>
      <c r="B396" s="8"/>
      <c r="C396" s="8"/>
      <c r="D396" s="8"/>
      <c r="E396" s="8"/>
    </row>
    <row r="397" spans="1:5" ht="15.75" customHeight="1" x14ac:dyDescent="0.25">
      <c r="A397" s="8"/>
      <c r="B397" s="8"/>
      <c r="C397" s="8"/>
      <c r="D397" s="8"/>
      <c r="E397" s="8"/>
    </row>
    <row r="398" spans="1:5" ht="15.75" customHeight="1" x14ac:dyDescent="0.25">
      <c r="A398" s="8"/>
      <c r="B398" s="8"/>
      <c r="C398" s="8"/>
      <c r="D398" s="8"/>
      <c r="E398" s="8"/>
    </row>
    <row r="399" spans="1:5" ht="15.75" customHeight="1" x14ac:dyDescent="0.25">
      <c r="A399" s="8"/>
      <c r="B399" s="8"/>
      <c r="C399" s="8"/>
      <c r="D399" s="8"/>
      <c r="E399" s="8"/>
    </row>
    <row r="400" spans="1:5" ht="15.75" customHeight="1" x14ac:dyDescent="0.25">
      <c r="A400" s="8"/>
      <c r="B400" s="8"/>
      <c r="C400" s="8"/>
      <c r="D400" s="8"/>
      <c r="E400" s="8"/>
    </row>
    <row r="401" spans="1:5" ht="15.75" customHeight="1" x14ac:dyDescent="0.25">
      <c r="A401" s="8"/>
      <c r="B401" s="8"/>
      <c r="C401" s="8"/>
      <c r="D401" s="8"/>
      <c r="E401" s="8"/>
    </row>
    <row r="402" spans="1:5" ht="15.75" customHeight="1" x14ac:dyDescent="0.25">
      <c r="A402" s="8"/>
      <c r="B402" s="8"/>
      <c r="C402" s="8"/>
      <c r="D402" s="8"/>
      <c r="E402" s="8"/>
    </row>
    <row r="403" spans="1:5" ht="15.75" customHeight="1" x14ac:dyDescent="0.25">
      <c r="A403" s="8"/>
      <c r="B403" s="8"/>
      <c r="C403" s="8"/>
      <c r="D403" s="8"/>
      <c r="E403" s="8"/>
    </row>
    <row r="404" spans="1:5" ht="15.75" customHeight="1" x14ac:dyDescent="0.25">
      <c r="A404" s="8"/>
      <c r="B404" s="8"/>
      <c r="C404" s="8"/>
      <c r="D404" s="8"/>
      <c r="E404" s="8"/>
    </row>
    <row r="405" spans="1:5" ht="15.75" customHeight="1" x14ac:dyDescent="0.25">
      <c r="A405" s="8"/>
      <c r="B405" s="8"/>
      <c r="C405" s="8"/>
      <c r="D405" s="8"/>
      <c r="E405" s="8"/>
    </row>
    <row r="406" spans="1:5" ht="15.75" customHeight="1" x14ac:dyDescent="0.25">
      <c r="A406" s="8"/>
      <c r="B406" s="8"/>
      <c r="C406" s="8"/>
      <c r="D406" s="8"/>
      <c r="E406" s="8"/>
    </row>
    <row r="407" spans="1:5" ht="15.75" customHeight="1" x14ac:dyDescent="0.25">
      <c r="A407" s="8"/>
      <c r="B407" s="8"/>
      <c r="C407" s="8"/>
      <c r="D407" s="8"/>
      <c r="E407" s="8"/>
    </row>
    <row r="408" spans="1:5" ht="15.75" customHeight="1" x14ac:dyDescent="0.25">
      <c r="A408" s="8"/>
      <c r="B408" s="8"/>
      <c r="C408" s="8"/>
      <c r="D408" s="8"/>
      <c r="E408" s="8"/>
    </row>
    <row r="409" spans="1:5" ht="15.75" customHeight="1" x14ac:dyDescent="0.25">
      <c r="A409" s="8"/>
      <c r="B409" s="8"/>
      <c r="C409" s="8"/>
      <c r="D409" s="8"/>
      <c r="E409" s="8"/>
    </row>
    <row r="410" spans="1:5" ht="15.75" customHeight="1" x14ac:dyDescent="0.25">
      <c r="A410" s="8"/>
      <c r="B410" s="8"/>
      <c r="C410" s="8"/>
      <c r="D410" s="8"/>
      <c r="E410" s="8"/>
    </row>
    <row r="411" spans="1:5" ht="15.75" customHeight="1" x14ac:dyDescent="0.25">
      <c r="A411" s="8"/>
      <c r="B411" s="8"/>
      <c r="C411" s="8"/>
      <c r="D411" s="8"/>
      <c r="E411" s="8"/>
    </row>
    <row r="412" spans="1:5" ht="15.75" customHeight="1" x14ac:dyDescent="0.25">
      <c r="A412" s="8"/>
      <c r="B412" s="8"/>
      <c r="C412" s="8"/>
      <c r="D412" s="8"/>
      <c r="E412" s="8"/>
    </row>
    <row r="413" spans="1:5" ht="15.75" customHeight="1" x14ac:dyDescent="0.25">
      <c r="A413" s="8"/>
      <c r="B413" s="8"/>
      <c r="C413" s="8"/>
      <c r="D413" s="8"/>
      <c r="E413" s="8"/>
    </row>
    <row r="414" spans="1:5" ht="15.75" customHeight="1" x14ac:dyDescent="0.25">
      <c r="A414" s="8"/>
      <c r="B414" s="8"/>
      <c r="C414" s="8"/>
      <c r="D414" s="8"/>
      <c r="E414" s="8"/>
    </row>
    <row r="415" spans="1:5" ht="15.75" customHeight="1" x14ac:dyDescent="0.25">
      <c r="A415" s="8"/>
      <c r="B415" s="8"/>
      <c r="C415" s="8"/>
      <c r="D415" s="8"/>
      <c r="E415" s="8"/>
    </row>
    <row r="416" spans="1:5" ht="15.75" customHeight="1" x14ac:dyDescent="0.25">
      <c r="A416" s="8"/>
      <c r="B416" s="8"/>
      <c r="C416" s="8"/>
      <c r="D416" s="8"/>
      <c r="E416" s="8"/>
    </row>
    <row r="417" spans="1:5" ht="15.75" customHeight="1" x14ac:dyDescent="0.25">
      <c r="A417" s="8"/>
      <c r="B417" s="8"/>
      <c r="C417" s="8"/>
      <c r="D417" s="8"/>
      <c r="E417" s="8"/>
    </row>
    <row r="418" spans="1:5" ht="15.75" customHeight="1" x14ac:dyDescent="0.25">
      <c r="A418" s="8"/>
      <c r="B418" s="8"/>
      <c r="C418" s="8"/>
      <c r="D418" s="8"/>
      <c r="E418" s="8"/>
    </row>
    <row r="419" spans="1:5" ht="15.75" customHeight="1" x14ac:dyDescent="0.25">
      <c r="A419" s="8"/>
      <c r="B419" s="8"/>
      <c r="C419" s="8"/>
      <c r="D419" s="8"/>
      <c r="E419" s="8"/>
    </row>
    <row r="420" spans="1:5" ht="15.75" customHeight="1" x14ac:dyDescent="0.25">
      <c r="A420" s="8"/>
      <c r="B420" s="8"/>
      <c r="C420" s="8"/>
      <c r="D420" s="8"/>
      <c r="E420" s="8"/>
    </row>
    <row r="421" spans="1:5" ht="15.75" customHeight="1" x14ac:dyDescent="0.25">
      <c r="A421" s="8"/>
      <c r="B421" s="8"/>
      <c r="C421" s="8"/>
      <c r="D421" s="8"/>
      <c r="E421" s="8"/>
    </row>
    <row r="422" spans="1:5" ht="15.75" customHeight="1" x14ac:dyDescent="0.25">
      <c r="A422" s="8"/>
      <c r="B422" s="8"/>
      <c r="C422" s="8"/>
      <c r="D422" s="8"/>
      <c r="E422" s="8"/>
    </row>
    <row r="423" spans="1:5" ht="15.75" customHeight="1" x14ac:dyDescent="0.25">
      <c r="A423" s="8"/>
      <c r="B423" s="8"/>
      <c r="C423" s="8"/>
      <c r="D423" s="8"/>
      <c r="E423" s="8"/>
    </row>
    <row r="424" spans="1:5" ht="15.75" customHeight="1" x14ac:dyDescent="0.25">
      <c r="A424" s="8"/>
      <c r="B424" s="8"/>
      <c r="C424" s="8"/>
      <c r="D424" s="8"/>
      <c r="E424" s="8"/>
    </row>
    <row r="425" spans="1:5" ht="15.75" customHeight="1" x14ac:dyDescent="0.25">
      <c r="A425" s="8"/>
      <c r="B425" s="8"/>
      <c r="C425" s="8"/>
      <c r="D425" s="8"/>
      <c r="E425" s="8"/>
    </row>
    <row r="426" spans="1:5" ht="15.75" customHeight="1" x14ac:dyDescent="0.25">
      <c r="A426" s="8"/>
      <c r="B426" s="8"/>
      <c r="C426" s="8"/>
      <c r="D426" s="8"/>
      <c r="E426" s="8"/>
    </row>
    <row r="427" spans="1:5" ht="15.75" customHeight="1" x14ac:dyDescent="0.25">
      <c r="A427" s="8"/>
      <c r="B427" s="8"/>
      <c r="C427" s="8"/>
      <c r="D427" s="8"/>
      <c r="E427" s="8"/>
    </row>
    <row r="428" spans="1:5" ht="15.75" customHeight="1" x14ac:dyDescent="0.25">
      <c r="A428" s="8"/>
      <c r="B428" s="8"/>
      <c r="C428" s="8"/>
      <c r="D428" s="8"/>
      <c r="E428" s="8"/>
    </row>
    <row r="429" spans="1:5" ht="15.75" customHeight="1" x14ac:dyDescent="0.25">
      <c r="A429" s="8"/>
      <c r="B429" s="8"/>
      <c r="C429" s="8"/>
      <c r="D429" s="8"/>
      <c r="E429" s="8"/>
    </row>
    <row r="430" spans="1:5" ht="15.75" customHeight="1" x14ac:dyDescent="0.25">
      <c r="A430" s="8"/>
      <c r="B430" s="8"/>
      <c r="C430" s="8"/>
      <c r="D430" s="8"/>
      <c r="E430" s="8"/>
    </row>
    <row r="431" spans="1:5" ht="15.75" customHeight="1" x14ac:dyDescent="0.25">
      <c r="A431" s="8"/>
      <c r="B431" s="8"/>
      <c r="C431" s="8"/>
      <c r="D431" s="8"/>
      <c r="E431" s="8"/>
    </row>
    <row r="432" spans="1:5" ht="15.75" customHeight="1" x14ac:dyDescent="0.25">
      <c r="A432" s="8"/>
      <c r="B432" s="8"/>
      <c r="C432" s="8"/>
      <c r="D432" s="8"/>
      <c r="E432" s="8"/>
    </row>
    <row r="433" spans="1:5" ht="15.75" customHeight="1" x14ac:dyDescent="0.25">
      <c r="A433" s="8"/>
      <c r="B433" s="8"/>
      <c r="C433" s="8"/>
      <c r="D433" s="8"/>
      <c r="E433" s="8"/>
    </row>
    <row r="434" spans="1:5" ht="15.75" customHeight="1" x14ac:dyDescent="0.25">
      <c r="A434" s="8"/>
      <c r="B434" s="8"/>
      <c r="C434" s="8"/>
      <c r="D434" s="8"/>
      <c r="E434" s="8"/>
    </row>
    <row r="435" spans="1:5" ht="15.75" customHeight="1" x14ac:dyDescent="0.25">
      <c r="A435" s="8"/>
      <c r="B435" s="8"/>
      <c r="C435" s="8"/>
      <c r="D435" s="8"/>
      <c r="E435" s="8"/>
    </row>
    <row r="436" spans="1:5" ht="15.75" customHeight="1" x14ac:dyDescent="0.25">
      <c r="A436" s="8"/>
      <c r="B436" s="8"/>
      <c r="C436" s="8"/>
      <c r="D436" s="8"/>
      <c r="E436" s="8"/>
    </row>
    <row r="437" spans="1:5" ht="15.75" customHeight="1" x14ac:dyDescent="0.25">
      <c r="A437" s="8"/>
      <c r="B437" s="8"/>
      <c r="C437" s="8"/>
      <c r="D437" s="8"/>
      <c r="E437" s="8"/>
    </row>
    <row r="438" spans="1:5" ht="15.75" customHeight="1" x14ac:dyDescent="0.25">
      <c r="A438" s="8"/>
      <c r="B438" s="8"/>
      <c r="C438" s="8"/>
      <c r="D438" s="8"/>
      <c r="E438" s="8"/>
    </row>
    <row r="439" spans="1:5" ht="15.75" customHeight="1" x14ac:dyDescent="0.25">
      <c r="A439" s="8"/>
      <c r="B439" s="8"/>
      <c r="C439" s="8"/>
      <c r="D439" s="8"/>
      <c r="E439" s="8"/>
    </row>
    <row r="440" spans="1:5" ht="15.75" customHeight="1" x14ac:dyDescent="0.25">
      <c r="A440" s="8"/>
      <c r="B440" s="8"/>
      <c r="C440" s="8"/>
      <c r="D440" s="8"/>
      <c r="E440" s="8"/>
    </row>
    <row r="441" spans="1:5" ht="15.75" customHeight="1" x14ac:dyDescent="0.25">
      <c r="A441" s="8"/>
      <c r="B441" s="8"/>
      <c r="C441" s="8"/>
      <c r="D441" s="8"/>
      <c r="E441" s="8"/>
    </row>
    <row r="442" spans="1:5" ht="15.75" customHeight="1" x14ac:dyDescent="0.25">
      <c r="A442" s="8"/>
      <c r="B442" s="8"/>
      <c r="C442" s="8"/>
      <c r="D442" s="8"/>
      <c r="E442" s="8"/>
    </row>
    <row r="443" spans="1:5" ht="15.75" customHeight="1" x14ac:dyDescent="0.25">
      <c r="A443" s="8"/>
      <c r="B443" s="8"/>
      <c r="C443" s="8"/>
      <c r="D443" s="8"/>
      <c r="E443" s="8"/>
    </row>
    <row r="444" spans="1:5" ht="15.75" customHeight="1" x14ac:dyDescent="0.25">
      <c r="A444" s="8"/>
      <c r="B444" s="8"/>
      <c r="C444" s="8"/>
      <c r="D444" s="8"/>
      <c r="E444" s="8"/>
    </row>
    <row r="445" spans="1:5" ht="15.75" customHeight="1" x14ac:dyDescent="0.25">
      <c r="A445" s="8"/>
      <c r="B445" s="8"/>
      <c r="C445" s="8"/>
      <c r="D445" s="8"/>
      <c r="E445" s="8"/>
    </row>
    <row r="446" spans="1:5" ht="15.75" customHeight="1" x14ac:dyDescent="0.25">
      <c r="A446" s="8"/>
      <c r="B446" s="8"/>
      <c r="C446" s="8"/>
      <c r="D446" s="8"/>
      <c r="E446" s="8"/>
    </row>
    <row r="447" spans="1:5" ht="15.75" customHeight="1" x14ac:dyDescent="0.25">
      <c r="A447" s="8"/>
      <c r="B447" s="8"/>
      <c r="C447" s="8"/>
      <c r="D447" s="8"/>
      <c r="E447" s="8"/>
    </row>
    <row r="448" spans="1:5" ht="15.75" customHeight="1" x14ac:dyDescent="0.25">
      <c r="A448" s="8"/>
      <c r="B448" s="8"/>
      <c r="C448" s="8"/>
      <c r="D448" s="8"/>
      <c r="E448" s="8"/>
    </row>
    <row r="449" spans="1:5" ht="15.75" customHeight="1" x14ac:dyDescent="0.25">
      <c r="A449" s="8"/>
      <c r="B449" s="8"/>
      <c r="C449" s="8"/>
      <c r="D449" s="8"/>
      <c r="E449" s="8"/>
    </row>
    <row r="450" spans="1:5" ht="15.75" customHeight="1" x14ac:dyDescent="0.25">
      <c r="A450" s="8"/>
      <c r="B450" s="8"/>
      <c r="C450" s="8"/>
      <c r="D450" s="8"/>
      <c r="E450" s="8"/>
    </row>
    <row r="451" spans="1:5" ht="15.75" customHeight="1" x14ac:dyDescent="0.25">
      <c r="A451" s="8"/>
      <c r="B451" s="8"/>
      <c r="C451" s="8"/>
      <c r="D451" s="8"/>
      <c r="E451" s="8"/>
    </row>
    <row r="452" spans="1:5" ht="15.75" customHeight="1" x14ac:dyDescent="0.25">
      <c r="A452" s="8"/>
      <c r="B452" s="8"/>
      <c r="C452" s="8"/>
      <c r="D452" s="8"/>
      <c r="E452" s="8"/>
    </row>
    <row r="453" spans="1:5" ht="15.75" customHeight="1" x14ac:dyDescent="0.25">
      <c r="A453" s="8"/>
      <c r="B453" s="8"/>
      <c r="C453" s="8"/>
      <c r="D453" s="8"/>
      <c r="E453" s="8"/>
    </row>
    <row r="454" spans="1:5" ht="15.75" customHeight="1" x14ac:dyDescent="0.25">
      <c r="A454" s="8"/>
      <c r="B454" s="8"/>
      <c r="C454" s="8"/>
      <c r="D454" s="8"/>
      <c r="E454" s="8"/>
    </row>
    <row r="455" spans="1:5" ht="15.75" customHeight="1" x14ac:dyDescent="0.25">
      <c r="A455" s="8"/>
      <c r="B455" s="8"/>
      <c r="C455" s="8"/>
      <c r="D455" s="8"/>
      <c r="E455" s="8"/>
    </row>
    <row r="456" spans="1:5" ht="15.75" customHeight="1" x14ac:dyDescent="0.25">
      <c r="A456" s="8"/>
      <c r="B456" s="8"/>
      <c r="C456" s="8"/>
      <c r="D456" s="8"/>
      <c r="E456" s="8"/>
    </row>
    <row r="457" spans="1:5" ht="15.75" customHeight="1" x14ac:dyDescent="0.25">
      <c r="A457" s="8"/>
      <c r="B457" s="8"/>
      <c r="C457" s="8"/>
      <c r="D457" s="8"/>
      <c r="E457" s="8"/>
    </row>
    <row r="458" spans="1:5" ht="15.75" customHeight="1" x14ac:dyDescent="0.25">
      <c r="A458" s="8"/>
      <c r="B458" s="8"/>
      <c r="C458" s="8"/>
      <c r="D458" s="8"/>
      <c r="E458" s="8"/>
    </row>
    <row r="459" spans="1:5" ht="15.75" customHeight="1" x14ac:dyDescent="0.25">
      <c r="A459" s="8"/>
      <c r="B459" s="8"/>
      <c r="C459" s="8"/>
      <c r="D459" s="8"/>
      <c r="E459" s="8"/>
    </row>
    <row r="460" spans="1:5" ht="15.75" customHeight="1" x14ac:dyDescent="0.25">
      <c r="A460" s="8"/>
      <c r="B460" s="8"/>
      <c r="C460" s="8"/>
      <c r="D460" s="8"/>
      <c r="E460" s="8"/>
    </row>
    <row r="461" spans="1:5" ht="15.75" customHeight="1" x14ac:dyDescent="0.25">
      <c r="A461" s="8"/>
      <c r="B461" s="8"/>
      <c r="C461" s="8"/>
      <c r="D461" s="8"/>
      <c r="E461" s="8"/>
    </row>
    <row r="462" spans="1:5" ht="15.75" customHeight="1" x14ac:dyDescent="0.25">
      <c r="A462" s="8"/>
      <c r="B462" s="8"/>
      <c r="C462" s="8"/>
      <c r="D462" s="8"/>
      <c r="E462" s="8"/>
    </row>
    <row r="463" spans="1:5" ht="15.75" customHeight="1" x14ac:dyDescent="0.25">
      <c r="A463" s="8"/>
      <c r="B463" s="8"/>
      <c r="C463" s="8"/>
      <c r="D463" s="8"/>
      <c r="E463" s="8"/>
    </row>
    <row r="464" spans="1:5" ht="15.75" customHeight="1" x14ac:dyDescent="0.25">
      <c r="A464" s="8"/>
      <c r="B464" s="8"/>
      <c r="C464" s="8"/>
      <c r="D464" s="8"/>
      <c r="E464" s="8"/>
    </row>
    <row r="465" spans="1:5" ht="15.75" customHeight="1" x14ac:dyDescent="0.25">
      <c r="A465" s="8"/>
      <c r="B465" s="8"/>
      <c r="C465" s="8"/>
      <c r="D465" s="8"/>
      <c r="E465" s="8"/>
    </row>
    <row r="466" spans="1:5" ht="15.75" customHeight="1" x14ac:dyDescent="0.25">
      <c r="A466" s="8"/>
      <c r="B466" s="8"/>
      <c r="C466" s="8"/>
      <c r="D466" s="8"/>
      <c r="E466" s="8"/>
    </row>
    <row r="467" spans="1:5" ht="15.75" customHeight="1" x14ac:dyDescent="0.25">
      <c r="A467" s="8"/>
      <c r="B467" s="8"/>
      <c r="C467" s="8"/>
      <c r="D467" s="8"/>
      <c r="E467" s="8"/>
    </row>
    <row r="468" spans="1:5" ht="15.75" customHeight="1" x14ac:dyDescent="0.25">
      <c r="A468" s="8"/>
      <c r="B468" s="8"/>
      <c r="C468" s="8"/>
      <c r="D468" s="8"/>
      <c r="E468" s="8"/>
    </row>
    <row r="469" spans="1:5" ht="15.75" customHeight="1" x14ac:dyDescent="0.25">
      <c r="A469" s="8"/>
      <c r="B469" s="8"/>
      <c r="C469" s="8"/>
      <c r="D469" s="8"/>
      <c r="E469" s="8"/>
    </row>
    <row r="470" spans="1:5" ht="15.75" customHeight="1" x14ac:dyDescent="0.25">
      <c r="A470" s="8"/>
      <c r="B470" s="8"/>
      <c r="C470" s="8"/>
      <c r="D470" s="8"/>
      <c r="E470" s="8"/>
    </row>
    <row r="471" spans="1:5" ht="15.75" customHeight="1" x14ac:dyDescent="0.25">
      <c r="A471" s="8"/>
      <c r="B471" s="8"/>
      <c r="C471" s="8"/>
      <c r="D471" s="8"/>
      <c r="E471" s="8"/>
    </row>
    <row r="472" spans="1:5" ht="15.75" customHeight="1" x14ac:dyDescent="0.25">
      <c r="A472" s="8"/>
      <c r="B472" s="8"/>
      <c r="C472" s="8"/>
      <c r="D472" s="8"/>
      <c r="E472" s="8"/>
    </row>
    <row r="473" spans="1:5" ht="15.75" customHeight="1" x14ac:dyDescent="0.25">
      <c r="A473" s="8"/>
      <c r="B473" s="8"/>
      <c r="C473" s="8"/>
      <c r="D473" s="8"/>
      <c r="E473" s="8"/>
    </row>
    <row r="474" spans="1:5" ht="15.75" customHeight="1" x14ac:dyDescent="0.25">
      <c r="A474" s="8"/>
      <c r="B474" s="8"/>
      <c r="C474" s="8"/>
      <c r="D474" s="8"/>
      <c r="E474" s="8"/>
    </row>
    <row r="475" spans="1:5" ht="15.75" customHeight="1" x14ac:dyDescent="0.25">
      <c r="A475" s="8"/>
      <c r="B475" s="8"/>
      <c r="C475" s="8"/>
      <c r="D475" s="8"/>
      <c r="E475" s="8"/>
    </row>
    <row r="476" spans="1:5" ht="15.75" customHeight="1" x14ac:dyDescent="0.25">
      <c r="A476" s="8"/>
      <c r="B476" s="8"/>
      <c r="C476" s="8"/>
      <c r="D476" s="8"/>
      <c r="E476" s="8"/>
    </row>
    <row r="477" spans="1:5" ht="15.75" customHeight="1" x14ac:dyDescent="0.25">
      <c r="A477" s="8"/>
      <c r="B477" s="8"/>
      <c r="C477" s="8"/>
      <c r="D477" s="8"/>
      <c r="E477" s="8"/>
    </row>
    <row r="478" spans="1:5" ht="15.75" customHeight="1" x14ac:dyDescent="0.25">
      <c r="A478" s="8"/>
      <c r="B478" s="8"/>
      <c r="C478" s="8"/>
      <c r="D478" s="8"/>
      <c r="E478" s="8"/>
    </row>
    <row r="479" spans="1:5" ht="15.75" customHeight="1" x14ac:dyDescent="0.25">
      <c r="A479" s="8"/>
      <c r="B479" s="8"/>
      <c r="C479" s="8"/>
      <c r="D479" s="8"/>
      <c r="E479" s="8"/>
    </row>
    <row r="480" spans="1:5" ht="15.75" customHeight="1" x14ac:dyDescent="0.25">
      <c r="A480" s="8"/>
      <c r="B480" s="8"/>
      <c r="C480" s="8"/>
      <c r="D480" s="8"/>
      <c r="E480" s="8"/>
    </row>
    <row r="481" spans="1:5" ht="15.75" customHeight="1" x14ac:dyDescent="0.25">
      <c r="A481" s="8"/>
      <c r="B481" s="8"/>
      <c r="C481" s="8"/>
      <c r="D481" s="8"/>
      <c r="E481" s="8"/>
    </row>
    <row r="482" spans="1:5" ht="15.75" customHeight="1" x14ac:dyDescent="0.25">
      <c r="A482" s="8"/>
      <c r="B482" s="8"/>
      <c r="C482" s="8"/>
      <c r="D482" s="8"/>
      <c r="E482" s="8"/>
    </row>
    <row r="483" spans="1:5" ht="15.75" customHeight="1" x14ac:dyDescent="0.25">
      <c r="A483" s="8"/>
      <c r="B483" s="8"/>
      <c r="C483" s="8"/>
      <c r="D483" s="8"/>
      <c r="E483" s="8"/>
    </row>
    <row r="484" spans="1:5" ht="15.75" customHeight="1" x14ac:dyDescent="0.25">
      <c r="A484" s="8"/>
      <c r="B484" s="8"/>
      <c r="C484" s="8"/>
      <c r="D484" s="8"/>
      <c r="E484" s="8"/>
    </row>
    <row r="485" spans="1:5" ht="15.75" customHeight="1" x14ac:dyDescent="0.25">
      <c r="A485" s="8"/>
      <c r="B485" s="8"/>
      <c r="C485" s="8"/>
      <c r="D485" s="8"/>
      <c r="E485" s="8"/>
    </row>
    <row r="486" spans="1:5" ht="15.75" customHeight="1" x14ac:dyDescent="0.25">
      <c r="A486" s="8"/>
      <c r="B486" s="8"/>
      <c r="C486" s="8"/>
      <c r="D486" s="8"/>
      <c r="E486" s="8"/>
    </row>
    <row r="487" spans="1:5" ht="15.75" customHeight="1" x14ac:dyDescent="0.25">
      <c r="A487" s="8"/>
      <c r="B487" s="8"/>
      <c r="C487" s="8"/>
      <c r="D487" s="8"/>
      <c r="E487" s="8"/>
    </row>
    <row r="488" spans="1:5" ht="15.75" customHeight="1" x14ac:dyDescent="0.25">
      <c r="A488" s="8"/>
      <c r="B488" s="8"/>
      <c r="C488" s="8"/>
      <c r="D488" s="8"/>
      <c r="E488" s="8"/>
    </row>
    <row r="489" spans="1:5" ht="15.75" customHeight="1" x14ac:dyDescent="0.25">
      <c r="A489" s="8"/>
      <c r="B489" s="8"/>
      <c r="C489" s="8"/>
      <c r="D489" s="8"/>
      <c r="E489" s="8"/>
    </row>
    <row r="490" spans="1:5" ht="15.75" customHeight="1" x14ac:dyDescent="0.25">
      <c r="A490" s="8"/>
      <c r="B490" s="8"/>
      <c r="C490" s="8"/>
      <c r="D490" s="8"/>
      <c r="E490" s="8"/>
    </row>
    <row r="491" spans="1:5" ht="15.75" customHeight="1" x14ac:dyDescent="0.25">
      <c r="A491" s="8"/>
      <c r="B491" s="8"/>
      <c r="C491" s="8"/>
      <c r="D491" s="8"/>
      <c r="E491" s="8"/>
    </row>
    <row r="492" spans="1:5" ht="15.75" customHeight="1" x14ac:dyDescent="0.25">
      <c r="A492" s="8"/>
      <c r="B492" s="8"/>
      <c r="C492" s="8"/>
      <c r="D492" s="8"/>
      <c r="E492" s="8"/>
    </row>
    <row r="493" spans="1:5" ht="15.75" customHeight="1" x14ac:dyDescent="0.25">
      <c r="A493" s="8"/>
      <c r="B493" s="8"/>
      <c r="C493" s="8"/>
      <c r="D493" s="8"/>
      <c r="E493" s="8"/>
    </row>
    <row r="494" spans="1:5" ht="15.75" customHeight="1" x14ac:dyDescent="0.25">
      <c r="A494" s="8"/>
      <c r="B494" s="8"/>
      <c r="C494" s="8"/>
      <c r="D494" s="8"/>
      <c r="E494" s="8"/>
    </row>
    <row r="495" spans="1:5" ht="15.75" customHeight="1" x14ac:dyDescent="0.25">
      <c r="A495" s="8"/>
      <c r="B495" s="8"/>
      <c r="C495" s="8"/>
      <c r="D495" s="8"/>
      <c r="E495" s="8"/>
    </row>
    <row r="496" spans="1:5" ht="15.75" customHeight="1" x14ac:dyDescent="0.25">
      <c r="A496" s="8"/>
      <c r="B496" s="8"/>
      <c r="C496" s="8"/>
      <c r="D496" s="8"/>
      <c r="E496" s="8"/>
    </row>
    <row r="497" spans="1:5" ht="15.75" customHeight="1" x14ac:dyDescent="0.25">
      <c r="A497" s="8"/>
      <c r="B497" s="8"/>
      <c r="C497" s="8"/>
      <c r="D497" s="8"/>
      <c r="E497" s="8"/>
    </row>
    <row r="498" spans="1:5" ht="15.75" customHeight="1" x14ac:dyDescent="0.25">
      <c r="A498" s="8"/>
      <c r="B498" s="8"/>
      <c r="C498" s="8"/>
      <c r="D498" s="8"/>
      <c r="E498" s="8"/>
    </row>
    <row r="499" spans="1:5" ht="15.75" customHeight="1" x14ac:dyDescent="0.25">
      <c r="A499" s="8"/>
      <c r="B499" s="8"/>
      <c r="C499" s="8"/>
      <c r="D499" s="8"/>
      <c r="E499" s="8"/>
    </row>
    <row r="500" spans="1:5" ht="15.75" customHeight="1" x14ac:dyDescent="0.25">
      <c r="A500" s="8"/>
      <c r="B500" s="8"/>
      <c r="C500" s="8"/>
      <c r="D500" s="8"/>
      <c r="E500" s="8"/>
    </row>
    <row r="501" spans="1:5" ht="15.75" customHeight="1" x14ac:dyDescent="0.25">
      <c r="A501" s="8"/>
      <c r="B501" s="8"/>
      <c r="C501" s="8"/>
      <c r="D501" s="8"/>
      <c r="E501" s="8"/>
    </row>
    <row r="502" spans="1:5" ht="15.75" customHeight="1" x14ac:dyDescent="0.25">
      <c r="A502" s="8"/>
      <c r="B502" s="8"/>
      <c r="C502" s="8"/>
      <c r="D502" s="8"/>
      <c r="E502" s="8"/>
    </row>
    <row r="503" spans="1:5" ht="15.75" customHeight="1" x14ac:dyDescent="0.25">
      <c r="A503" s="8"/>
      <c r="B503" s="8"/>
      <c r="C503" s="8"/>
      <c r="D503" s="8"/>
      <c r="E503" s="8"/>
    </row>
    <row r="504" spans="1:5" ht="15.75" customHeight="1" x14ac:dyDescent="0.25">
      <c r="A504" s="8"/>
      <c r="B504" s="8"/>
      <c r="C504" s="8"/>
      <c r="D504" s="8"/>
      <c r="E504" s="8"/>
    </row>
    <row r="505" spans="1:5" ht="15.75" customHeight="1" x14ac:dyDescent="0.25">
      <c r="A505" s="8"/>
      <c r="B505" s="8"/>
      <c r="C505" s="8"/>
      <c r="D505" s="8"/>
      <c r="E505" s="8"/>
    </row>
    <row r="506" spans="1:5" ht="15.75" customHeight="1" x14ac:dyDescent="0.25">
      <c r="A506" s="8"/>
      <c r="B506" s="8"/>
      <c r="C506" s="8"/>
      <c r="D506" s="8"/>
      <c r="E506" s="8"/>
    </row>
    <row r="507" spans="1:5" ht="15.75" customHeight="1" x14ac:dyDescent="0.25">
      <c r="A507" s="8"/>
      <c r="B507" s="8"/>
      <c r="C507" s="8"/>
      <c r="D507" s="8"/>
      <c r="E507" s="8"/>
    </row>
    <row r="508" spans="1:5" ht="15.75" customHeight="1" x14ac:dyDescent="0.25">
      <c r="A508" s="8"/>
      <c r="B508" s="8"/>
      <c r="C508" s="8"/>
      <c r="D508" s="8"/>
      <c r="E508" s="8"/>
    </row>
    <row r="509" spans="1:5" ht="15.75" customHeight="1" x14ac:dyDescent="0.25">
      <c r="A509" s="8"/>
      <c r="B509" s="8"/>
      <c r="C509" s="8"/>
      <c r="D509" s="8"/>
      <c r="E509" s="8"/>
    </row>
    <row r="510" spans="1:5" ht="15.75" customHeight="1" x14ac:dyDescent="0.25">
      <c r="A510" s="8"/>
      <c r="B510" s="8"/>
      <c r="C510" s="8"/>
      <c r="D510" s="8"/>
      <c r="E510" s="8"/>
    </row>
    <row r="511" spans="1:5" ht="15.75" customHeight="1" x14ac:dyDescent="0.25">
      <c r="A511" s="8"/>
      <c r="B511" s="8"/>
      <c r="C511" s="8"/>
      <c r="D511" s="8"/>
      <c r="E511" s="8"/>
    </row>
    <row r="512" spans="1:5" ht="15.75" customHeight="1" x14ac:dyDescent="0.25">
      <c r="A512" s="8"/>
      <c r="B512" s="8"/>
      <c r="C512" s="8"/>
      <c r="D512" s="8"/>
      <c r="E512" s="8"/>
    </row>
    <row r="513" spans="1:5" ht="15.75" customHeight="1" x14ac:dyDescent="0.25">
      <c r="A513" s="8"/>
      <c r="B513" s="8"/>
      <c r="C513" s="8"/>
      <c r="D513" s="8"/>
      <c r="E513" s="8"/>
    </row>
    <row r="514" spans="1:5" ht="15.75" customHeight="1" x14ac:dyDescent="0.25">
      <c r="A514" s="8"/>
      <c r="B514" s="8"/>
      <c r="C514" s="8"/>
      <c r="D514" s="8"/>
      <c r="E514" s="8"/>
    </row>
    <row r="515" spans="1:5" ht="15.75" customHeight="1" x14ac:dyDescent="0.25">
      <c r="A515" s="8"/>
      <c r="B515" s="8"/>
      <c r="C515" s="8"/>
      <c r="D515" s="8"/>
      <c r="E515" s="8"/>
    </row>
    <row r="516" spans="1:5" ht="15.75" customHeight="1" x14ac:dyDescent="0.25">
      <c r="A516" s="8"/>
      <c r="B516" s="8"/>
      <c r="C516" s="8"/>
      <c r="D516" s="8"/>
      <c r="E516" s="8"/>
    </row>
    <row r="517" spans="1:5" ht="15.75" customHeight="1" x14ac:dyDescent="0.25">
      <c r="A517" s="8"/>
      <c r="B517" s="8"/>
      <c r="C517" s="8"/>
      <c r="D517" s="8"/>
      <c r="E517" s="8"/>
    </row>
    <row r="518" spans="1:5" ht="15.75" customHeight="1" x14ac:dyDescent="0.25">
      <c r="A518" s="8"/>
      <c r="B518" s="8"/>
      <c r="C518" s="8"/>
      <c r="D518" s="8"/>
      <c r="E518" s="8"/>
    </row>
    <row r="519" spans="1:5" ht="15.75" customHeight="1" x14ac:dyDescent="0.25">
      <c r="A519" s="8"/>
      <c r="B519" s="8"/>
      <c r="C519" s="8"/>
      <c r="D519" s="8"/>
      <c r="E519" s="8"/>
    </row>
    <row r="520" spans="1:5" ht="15.75" customHeight="1" x14ac:dyDescent="0.25">
      <c r="A520" s="8"/>
      <c r="B520" s="8"/>
      <c r="C520" s="8"/>
      <c r="D520" s="8"/>
      <c r="E520" s="8"/>
    </row>
    <row r="521" spans="1:5" ht="15.75" customHeight="1" x14ac:dyDescent="0.25">
      <c r="A521" s="8"/>
      <c r="B521" s="8"/>
      <c r="C521" s="8"/>
      <c r="D521" s="8"/>
      <c r="E521" s="8"/>
    </row>
    <row r="522" spans="1:5" ht="15.75" customHeight="1" x14ac:dyDescent="0.25">
      <c r="A522" s="8"/>
      <c r="B522" s="8"/>
      <c r="C522" s="8"/>
      <c r="D522" s="8"/>
      <c r="E522" s="8"/>
    </row>
    <row r="523" spans="1:5" ht="15.75" customHeight="1" x14ac:dyDescent="0.25">
      <c r="A523" s="8"/>
      <c r="B523" s="8"/>
      <c r="C523" s="8"/>
      <c r="D523" s="8"/>
      <c r="E523" s="8"/>
    </row>
    <row r="524" spans="1:5" ht="15.75" customHeight="1" x14ac:dyDescent="0.25">
      <c r="A524" s="8"/>
      <c r="B524" s="8"/>
      <c r="C524" s="8"/>
      <c r="D524" s="8"/>
      <c r="E524" s="8"/>
    </row>
    <row r="525" spans="1:5" ht="15.75" customHeight="1" x14ac:dyDescent="0.25">
      <c r="A525" s="8"/>
      <c r="B525" s="8"/>
      <c r="C525" s="8"/>
      <c r="D525" s="8"/>
      <c r="E525" s="8"/>
    </row>
    <row r="526" spans="1:5" ht="15.75" customHeight="1" x14ac:dyDescent="0.25">
      <c r="A526" s="8"/>
      <c r="B526" s="8"/>
      <c r="C526" s="8"/>
      <c r="D526" s="8"/>
      <c r="E526" s="8"/>
    </row>
    <row r="527" spans="1:5" ht="15.75" customHeight="1" x14ac:dyDescent="0.25">
      <c r="A527" s="8"/>
      <c r="B527" s="8"/>
      <c r="C527" s="8"/>
      <c r="D527" s="8"/>
      <c r="E527" s="8"/>
    </row>
    <row r="528" spans="1:5" ht="15.75" customHeight="1" x14ac:dyDescent="0.25">
      <c r="A528" s="8"/>
      <c r="B528" s="8"/>
      <c r="C528" s="8"/>
      <c r="D528" s="8"/>
      <c r="E528" s="8"/>
    </row>
    <row r="529" spans="1:5" ht="15.75" customHeight="1" x14ac:dyDescent="0.25">
      <c r="A529" s="8"/>
      <c r="B529" s="8"/>
      <c r="C529" s="8"/>
      <c r="D529" s="8"/>
      <c r="E529" s="8"/>
    </row>
    <row r="530" spans="1:5" ht="15.75" customHeight="1" x14ac:dyDescent="0.25">
      <c r="A530" s="8"/>
      <c r="B530" s="8"/>
      <c r="C530" s="8"/>
      <c r="D530" s="8"/>
      <c r="E530" s="8"/>
    </row>
    <row r="531" spans="1:5" ht="15.75" customHeight="1" x14ac:dyDescent="0.25">
      <c r="A531" s="8"/>
      <c r="B531" s="8"/>
      <c r="C531" s="8"/>
      <c r="D531" s="8"/>
      <c r="E531" s="8"/>
    </row>
    <row r="532" spans="1:5" ht="15.75" customHeight="1" x14ac:dyDescent="0.25">
      <c r="A532" s="8"/>
      <c r="B532" s="8"/>
      <c r="C532" s="8"/>
      <c r="D532" s="8"/>
      <c r="E532" s="8"/>
    </row>
    <row r="533" spans="1:5" ht="15.75" customHeight="1" x14ac:dyDescent="0.25">
      <c r="A533" s="8"/>
      <c r="B533" s="8"/>
      <c r="C533" s="8"/>
      <c r="D533" s="8"/>
      <c r="E533" s="8"/>
    </row>
    <row r="534" spans="1:5" ht="15.75" customHeight="1" x14ac:dyDescent="0.25">
      <c r="A534" s="8"/>
      <c r="B534" s="8"/>
      <c r="C534" s="8"/>
      <c r="D534" s="8"/>
      <c r="E534" s="8"/>
    </row>
    <row r="535" spans="1:5" ht="15.75" customHeight="1" x14ac:dyDescent="0.25">
      <c r="A535" s="8"/>
      <c r="B535" s="8"/>
      <c r="C535" s="8"/>
      <c r="D535" s="8"/>
      <c r="E535" s="8"/>
    </row>
    <row r="536" spans="1:5" ht="15.75" customHeight="1" x14ac:dyDescent="0.25">
      <c r="A536" s="8"/>
      <c r="B536" s="8"/>
      <c r="C536" s="8"/>
      <c r="D536" s="8"/>
      <c r="E536" s="8"/>
    </row>
    <row r="537" spans="1:5" ht="15.75" customHeight="1" x14ac:dyDescent="0.25">
      <c r="A537" s="8"/>
      <c r="B537" s="8"/>
      <c r="C537" s="8"/>
      <c r="D537" s="8"/>
      <c r="E537" s="8"/>
    </row>
    <row r="538" spans="1:5" ht="15.75" customHeight="1" x14ac:dyDescent="0.25">
      <c r="A538" s="8"/>
      <c r="B538" s="8"/>
      <c r="C538" s="8"/>
      <c r="D538" s="8"/>
      <c r="E538" s="8"/>
    </row>
    <row r="539" spans="1:5" ht="15.75" customHeight="1" x14ac:dyDescent="0.25">
      <c r="A539" s="8"/>
      <c r="B539" s="8"/>
      <c r="C539" s="8"/>
      <c r="D539" s="8"/>
      <c r="E539" s="8"/>
    </row>
    <row r="540" spans="1:5" ht="15.75" customHeight="1" x14ac:dyDescent="0.25">
      <c r="A540" s="8"/>
      <c r="B540" s="8"/>
      <c r="C540" s="8"/>
      <c r="D540" s="8"/>
      <c r="E540" s="8"/>
    </row>
    <row r="541" spans="1:5" ht="15.75" customHeight="1" x14ac:dyDescent="0.25">
      <c r="A541" s="8"/>
      <c r="B541" s="8"/>
      <c r="C541" s="8"/>
      <c r="D541" s="8"/>
      <c r="E541" s="8"/>
    </row>
    <row r="542" spans="1:5" ht="15.75" customHeight="1" x14ac:dyDescent="0.25">
      <c r="A542" s="8"/>
      <c r="B542" s="8"/>
      <c r="C542" s="8"/>
      <c r="D542" s="8"/>
      <c r="E542" s="8"/>
    </row>
    <row r="543" spans="1:5" ht="15.75" customHeight="1" x14ac:dyDescent="0.25">
      <c r="A543" s="8"/>
      <c r="B543" s="8"/>
      <c r="C543" s="8"/>
      <c r="D543" s="8"/>
      <c r="E543" s="8"/>
    </row>
    <row r="544" spans="1:5" ht="15.75" customHeight="1" x14ac:dyDescent="0.25">
      <c r="A544" s="8"/>
      <c r="B544" s="8"/>
      <c r="C544" s="8"/>
      <c r="D544" s="8"/>
      <c r="E544" s="8"/>
    </row>
    <row r="545" spans="1:5" ht="15.75" customHeight="1" x14ac:dyDescent="0.25">
      <c r="A545" s="8"/>
      <c r="B545" s="8"/>
      <c r="C545" s="8"/>
      <c r="D545" s="8"/>
      <c r="E545" s="8"/>
    </row>
    <row r="546" spans="1:5" ht="15.75" customHeight="1" x14ac:dyDescent="0.25">
      <c r="A546" s="8"/>
      <c r="B546" s="8"/>
      <c r="C546" s="8"/>
      <c r="D546" s="8"/>
      <c r="E546" s="8"/>
    </row>
    <row r="547" spans="1:5" ht="15.75" customHeight="1" x14ac:dyDescent="0.25">
      <c r="A547" s="8"/>
      <c r="B547" s="8"/>
      <c r="C547" s="8"/>
      <c r="D547" s="8"/>
      <c r="E547" s="8"/>
    </row>
    <row r="548" spans="1:5" ht="15.75" customHeight="1" x14ac:dyDescent="0.25">
      <c r="A548" s="8"/>
      <c r="B548" s="8"/>
      <c r="C548" s="8"/>
      <c r="D548" s="8"/>
      <c r="E548" s="8"/>
    </row>
    <row r="549" spans="1:5" ht="15.75" customHeight="1" x14ac:dyDescent="0.25">
      <c r="A549" s="8"/>
      <c r="B549" s="8"/>
      <c r="C549" s="8"/>
      <c r="D549" s="8"/>
      <c r="E549" s="8"/>
    </row>
    <row r="550" spans="1:5" ht="15.75" customHeight="1" x14ac:dyDescent="0.25">
      <c r="A550" s="8"/>
      <c r="B550" s="8"/>
      <c r="C550" s="8"/>
      <c r="D550" s="8"/>
      <c r="E550" s="8"/>
    </row>
    <row r="551" spans="1:5" ht="15.75" customHeight="1" x14ac:dyDescent="0.25">
      <c r="A551" s="8"/>
      <c r="B551" s="8"/>
      <c r="C551" s="8"/>
      <c r="D551" s="8"/>
      <c r="E551" s="8"/>
    </row>
    <row r="552" spans="1:5" ht="15.75" customHeight="1" x14ac:dyDescent="0.25">
      <c r="A552" s="8"/>
      <c r="B552" s="8"/>
      <c r="C552" s="8"/>
      <c r="D552" s="8"/>
      <c r="E552" s="8"/>
    </row>
    <row r="553" spans="1:5" ht="15.75" customHeight="1" x14ac:dyDescent="0.25">
      <c r="A553" s="8"/>
      <c r="B553" s="8"/>
      <c r="C553" s="8"/>
      <c r="D553" s="8"/>
      <c r="E553" s="8"/>
    </row>
    <row r="554" spans="1:5" ht="15.75" customHeight="1" x14ac:dyDescent="0.25">
      <c r="A554" s="8"/>
      <c r="B554" s="8"/>
      <c r="C554" s="8"/>
      <c r="D554" s="8"/>
      <c r="E554" s="8"/>
    </row>
    <row r="555" spans="1:5" ht="15.75" customHeight="1" x14ac:dyDescent="0.25">
      <c r="A555" s="8"/>
      <c r="B555" s="8"/>
      <c r="C555" s="8"/>
      <c r="D555" s="8"/>
      <c r="E555" s="8"/>
    </row>
    <row r="556" spans="1:5" ht="15.75" customHeight="1" x14ac:dyDescent="0.25">
      <c r="A556" s="8"/>
      <c r="B556" s="8"/>
      <c r="C556" s="8"/>
      <c r="D556" s="8"/>
      <c r="E556" s="8"/>
    </row>
    <row r="557" spans="1:5" ht="15.75" customHeight="1" x14ac:dyDescent="0.25">
      <c r="A557" s="8"/>
      <c r="B557" s="8"/>
      <c r="C557" s="8"/>
      <c r="D557" s="8"/>
      <c r="E557" s="8"/>
    </row>
    <row r="558" spans="1:5" ht="15.75" customHeight="1" x14ac:dyDescent="0.25">
      <c r="A558" s="8"/>
      <c r="B558" s="8"/>
      <c r="C558" s="8"/>
      <c r="D558" s="8"/>
      <c r="E558" s="8"/>
    </row>
    <row r="559" spans="1:5" ht="15.75" customHeight="1" x14ac:dyDescent="0.25">
      <c r="A559" s="8"/>
      <c r="B559" s="8"/>
      <c r="C559" s="8"/>
      <c r="D559" s="8"/>
      <c r="E559" s="8"/>
    </row>
    <row r="560" spans="1:5" ht="15.75" customHeight="1" x14ac:dyDescent="0.25">
      <c r="A560" s="8"/>
      <c r="B560" s="8"/>
      <c r="C560" s="8"/>
      <c r="D560" s="8"/>
      <c r="E560" s="8"/>
    </row>
    <row r="561" spans="1:5" ht="15.75" customHeight="1" x14ac:dyDescent="0.25">
      <c r="A561" s="8"/>
      <c r="B561" s="8"/>
      <c r="C561" s="8"/>
      <c r="D561" s="8"/>
      <c r="E561" s="8"/>
    </row>
    <row r="562" spans="1:5" ht="15.75" customHeight="1" x14ac:dyDescent="0.25">
      <c r="A562" s="8"/>
      <c r="B562" s="8"/>
      <c r="C562" s="8"/>
      <c r="D562" s="8"/>
      <c r="E562" s="8"/>
    </row>
    <row r="563" spans="1:5" ht="15.75" customHeight="1" x14ac:dyDescent="0.25">
      <c r="A563" s="8"/>
      <c r="B563" s="8"/>
      <c r="C563" s="8"/>
      <c r="D563" s="8"/>
      <c r="E563" s="8"/>
    </row>
    <row r="564" spans="1:5" ht="15.75" customHeight="1" x14ac:dyDescent="0.25">
      <c r="A564" s="8"/>
      <c r="B564" s="8"/>
      <c r="C564" s="8"/>
      <c r="D564" s="8"/>
      <c r="E564" s="8"/>
    </row>
    <row r="565" spans="1:5" ht="15.75" customHeight="1" x14ac:dyDescent="0.25">
      <c r="A565" s="8"/>
      <c r="B565" s="8"/>
      <c r="C565" s="8"/>
      <c r="D565" s="8"/>
      <c r="E565" s="8"/>
    </row>
    <row r="566" spans="1:5" ht="15.75" customHeight="1" x14ac:dyDescent="0.25">
      <c r="A566" s="8"/>
      <c r="B566" s="8"/>
      <c r="C566" s="8"/>
      <c r="D566" s="8"/>
      <c r="E566" s="8"/>
    </row>
    <row r="567" spans="1:5" ht="15.75" customHeight="1" x14ac:dyDescent="0.25">
      <c r="A567" s="8"/>
      <c r="B567" s="8"/>
      <c r="C567" s="8"/>
      <c r="D567" s="8"/>
      <c r="E567" s="8"/>
    </row>
    <row r="568" spans="1:5" ht="15.75" customHeight="1" x14ac:dyDescent="0.25">
      <c r="A568" s="8"/>
      <c r="B568" s="8"/>
      <c r="C568" s="8"/>
      <c r="D568" s="8"/>
      <c r="E568" s="8"/>
    </row>
    <row r="569" spans="1:5" ht="15.75" customHeight="1" x14ac:dyDescent="0.25">
      <c r="A569" s="8"/>
      <c r="B569" s="8"/>
      <c r="C569" s="8"/>
      <c r="D569" s="8"/>
      <c r="E569" s="8"/>
    </row>
    <row r="570" spans="1:5" ht="15.75" customHeight="1" x14ac:dyDescent="0.25">
      <c r="A570" s="8"/>
      <c r="B570" s="8"/>
      <c r="C570" s="8"/>
      <c r="D570" s="8"/>
      <c r="E570" s="8"/>
    </row>
    <row r="571" spans="1:5" ht="15.75" customHeight="1" x14ac:dyDescent="0.25">
      <c r="A571" s="8"/>
      <c r="B571" s="8"/>
      <c r="C571" s="8"/>
      <c r="D571" s="8"/>
      <c r="E571" s="8"/>
    </row>
    <row r="572" spans="1:5" ht="15.75" customHeight="1" x14ac:dyDescent="0.25">
      <c r="A572" s="8"/>
      <c r="B572" s="8"/>
      <c r="C572" s="8"/>
      <c r="D572" s="8"/>
      <c r="E572" s="8"/>
    </row>
    <row r="573" spans="1:5" ht="15.75" customHeight="1" x14ac:dyDescent="0.25">
      <c r="A573" s="8"/>
      <c r="B573" s="8"/>
      <c r="C573" s="8"/>
      <c r="D573" s="8"/>
      <c r="E573" s="8"/>
    </row>
    <row r="574" spans="1:5" ht="15.75" customHeight="1" x14ac:dyDescent="0.25">
      <c r="A574" s="8"/>
      <c r="B574" s="8"/>
      <c r="C574" s="8"/>
      <c r="D574" s="8"/>
      <c r="E574" s="8"/>
    </row>
    <row r="575" spans="1:5" ht="15.75" customHeight="1" x14ac:dyDescent="0.25">
      <c r="A575" s="8"/>
      <c r="B575" s="8"/>
      <c r="C575" s="8"/>
      <c r="D575" s="8"/>
      <c r="E575" s="8"/>
    </row>
    <row r="576" spans="1:5" ht="15.75" customHeight="1" x14ac:dyDescent="0.25">
      <c r="A576" s="8"/>
      <c r="B576" s="8"/>
      <c r="C576" s="8"/>
      <c r="D576" s="8"/>
      <c r="E576" s="8"/>
    </row>
    <row r="577" spans="1:5" ht="15.75" customHeight="1" x14ac:dyDescent="0.25">
      <c r="A577" s="8"/>
      <c r="B577" s="8"/>
      <c r="C577" s="8"/>
      <c r="D577" s="8"/>
      <c r="E577" s="8"/>
    </row>
    <row r="578" spans="1:5" ht="15.75" customHeight="1" x14ac:dyDescent="0.25">
      <c r="A578" s="8"/>
      <c r="B578" s="8"/>
      <c r="C578" s="8"/>
      <c r="D578" s="8"/>
      <c r="E578" s="8"/>
    </row>
    <row r="579" spans="1:5" ht="15.75" customHeight="1" x14ac:dyDescent="0.25">
      <c r="A579" s="8"/>
      <c r="B579" s="8"/>
      <c r="C579" s="8"/>
      <c r="D579" s="8"/>
      <c r="E579" s="8"/>
    </row>
    <row r="580" spans="1:5" ht="15.75" customHeight="1" x14ac:dyDescent="0.25">
      <c r="A580" s="8"/>
      <c r="B580" s="8"/>
      <c r="C580" s="8"/>
      <c r="D580" s="8"/>
      <c r="E580" s="8"/>
    </row>
    <row r="581" spans="1:5" ht="15.75" customHeight="1" x14ac:dyDescent="0.25">
      <c r="A581" s="8"/>
      <c r="B581" s="8"/>
      <c r="C581" s="8"/>
      <c r="D581" s="8"/>
      <c r="E581" s="8"/>
    </row>
    <row r="582" spans="1:5" ht="15.75" customHeight="1" x14ac:dyDescent="0.25">
      <c r="A582" s="8"/>
      <c r="B582" s="8"/>
      <c r="C582" s="8"/>
      <c r="D582" s="8"/>
      <c r="E582" s="8"/>
    </row>
    <row r="583" spans="1:5" ht="15.75" customHeight="1" x14ac:dyDescent="0.25">
      <c r="A583" s="8"/>
      <c r="B583" s="8"/>
      <c r="C583" s="8"/>
      <c r="D583" s="8"/>
      <c r="E583" s="8"/>
    </row>
    <row r="584" spans="1:5" ht="15.75" customHeight="1" x14ac:dyDescent="0.25">
      <c r="A584" s="8"/>
      <c r="B584" s="8"/>
      <c r="C584" s="8"/>
      <c r="D584" s="8"/>
      <c r="E584" s="8"/>
    </row>
    <row r="585" spans="1:5" ht="15.75" customHeight="1" x14ac:dyDescent="0.25">
      <c r="A585" s="8"/>
      <c r="B585" s="8"/>
      <c r="C585" s="8"/>
      <c r="D585" s="8"/>
      <c r="E585" s="8"/>
    </row>
    <row r="586" spans="1:5" ht="15.75" customHeight="1" x14ac:dyDescent="0.25">
      <c r="A586" s="8"/>
      <c r="B586" s="8"/>
      <c r="C586" s="8"/>
      <c r="D586" s="8"/>
      <c r="E586" s="8"/>
    </row>
    <row r="587" spans="1:5" ht="15.75" customHeight="1" x14ac:dyDescent="0.25">
      <c r="A587" s="8"/>
      <c r="B587" s="8"/>
      <c r="C587" s="8"/>
      <c r="D587" s="8"/>
      <c r="E587" s="8"/>
    </row>
    <row r="588" spans="1:5" ht="15.75" customHeight="1" x14ac:dyDescent="0.25">
      <c r="A588" s="8"/>
      <c r="B588" s="8"/>
      <c r="C588" s="8"/>
      <c r="D588" s="8"/>
      <c r="E588" s="8"/>
    </row>
    <row r="589" spans="1:5" ht="15.75" customHeight="1" x14ac:dyDescent="0.25">
      <c r="A589" s="8"/>
      <c r="B589" s="8"/>
      <c r="C589" s="8"/>
      <c r="D589" s="8"/>
      <c r="E589" s="8"/>
    </row>
    <row r="590" spans="1:5" ht="15.75" customHeight="1" x14ac:dyDescent="0.25">
      <c r="A590" s="8"/>
      <c r="B590" s="8"/>
      <c r="C590" s="8"/>
      <c r="D590" s="8"/>
      <c r="E590" s="8"/>
    </row>
    <row r="591" spans="1:5" ht="15.75" customHeight="1" x14ac:dyDescent="0.25">
      <c r="A591" s="8"/>
      <c r="B591" s="8"/>
      <c r="C591" s="8"/>
      <c r="D591" s="8"/>
      <c r="E591" s="8"/>
    </row>
    <row r="592" spans="1:5" ht="15.75" customHeight="1" x14ac:dyDescent="0.25">
      <c r="A592" s="8"/>
      <c r="B592" s="8"/>
      <c r="C592" s="8"/>
      <c r="D592" s="8"/>
      <c r="E592" s="8"/>
    </row>
    <row r="593" spans="1:5" ht="15.75" customHeight="1" x14ac:dyDescent="0.25">
      <c r="A593" s="8"/>
      <c r="B593" s="8"/>
      <c r="C593" s="8"/>
      <c r="D593" s="8"/>
      <c r="E593" s="8"/>
    </row>
    <row r="594" spans="1:5" ht="15.75" customHeight="1" x14ac:dyDescent="0.25">
      <c r="A594" s="8"/>
      <c r="B594" s="8"/>
      <c r="C594" s="8"/>
      <c r="D594" s="8"/>
      <c r="E594" s="8"/>
    </row>
    <row r="595" spans="1:5" ht="15.75" customHeight="1" x14ac:dyDescent="0.25">
      <c r="A595" s="8"/>
      <c r="B595" s="8"/>
      <c r="C595" s="8"/>
      <c r="D595" s="8"/>
      <c r="E595" s="8"/>
    </row>
    <row r="596" spans="1:5" ht="15.75" customHeight="1" x14ac:dyDescent="0.25">
      <c r="A596" s="8"/>
      <c r="B596" s="8"/>
      <c r="C596" s="8"/>
      <c r="D596" s="8"/>
      <c r="E596" s="8"/>
    </row>
    <row r="597" spans="1:5" ht="15.75" customHeight="1" x14ac:dyDescent="0.25">
      <c r="A597" s="8"/>
      <c r="B597" s="8"/>
      <c r="C597" s="8"/>
      <c r="D597" s="8"/>
      <c r="E597" s="8"/>
    </row>
    <row r="598" spans="1:5" ht="15.75" customHeight="1" x14ac:dyDescent="0.25">
      <c r="A598" s="8"/>
      <c r="B598" s="8"/>
      <c r="C598" s="8"/>
      <c r="D598" s="8"/>
      <c r="E598" s="8"/>
    </row>
    <row r="599" spans="1:5" ht="15.75" customHeight="1" x14ac:dyDescent="0.25">
      <c r="A599" s="8"/>
      <c r="B599" s="8"/>
      <c r="C599" s="8"/>
      <c r="D599" s="8"/>
      <c r="E599" s="8"/>
    </row>
    <row r="600" spans="1:5" ht="15.75" customHeight="1" x14ac:dyDescent="0.25">
      <c r="A600" s="8"/>
      <c r="B600" s="8"/>
      <c r="C600" s="8"/>
      <c r="D600" s="8"/>
      <c r="E600" s="8"/>
    </row>
    <row r="601" spans="1:5" ht="15.75" customHeight="1" x14ac:dyDescent="0.25">
      <c r="A601" s="8"/>
      <c r="B601" s="8"/>
      <c r="C601" s="8"/>
      <c r="D601" s="8"/>
      <c r="E601" s="8"/>
    </row>
    <row r="602" spans="1:5" ht="15.75" customHeight="1" x14ac:dyDescent="0.25">
      <c r="A602" s="8"/>
      <c r="B602" s="8"/>
      <c r="C602" s="8"/>
      <c r="D602" s="8"/>
      <c r="E602" s="8"/>
    </row>
    <row r="603" spans="1:5" ht="15.75" customHeight="1" x14ac:dyDescent="0.25">
      <c r="A603" s="8"/>
      <c r="B603" s="8"/>
      <c r="C603" s="8"/>
      <c r="D603" s="8"/>
      <c r="E603" s="8"/>
    </row>
    <row r="604" spans="1:5" ht="15.75" customHeight="1" x14ac:dyDescent="0.25">
      <c r="A604" s="8"/>
      <c r="B604" s="8"/>
      <c r="C604" s="8"/>
      <c r="D604" s="8"/>
      <c r="E604" s="8"/>
    </row>
    <row r="605" spans="1:5" ht="15.75" customHeight="1" x14ac:dyDescent="0.25">
      <c r="A605" s="8"/>
      <c r="B605" s="8"/>
      <c r="C605" s="8"/>
      <c r="D605" s="8"/>
      <c r="E605" s="8"/>
    </row>
    <row r="606" spans="1:5" ht="15.75" customHeight="1" x14ac:dyDescent="0.25">
      <c r="A606" s="8"/>
      <c r="B606" s="8"/>
      <c r="C606" s="8"/>
      <c r="D606" s="8"/>
      <c r="E606" s="8"/>
    </row>
    <row r="607" spans="1:5" ht="15.75" customHeight="1" x14ac:dyDescent="0.25">
      <c r="A607" s="8"/>
      <c r="B607" s="8"/>
      <c r="C607" s="8"/>
      <c r="D607" s="8"/>
      <c r="E607" s="8"/>
    </row>
    <row r="608" spans="1:5" ht="15.75" customHeight="1" x14ac:dyDescent="0.25">
      <c r="A608" s="8"/>
      <c r="B608" s="8"/>
      <c r="C608" s="8"/>
      <c r="D608" s="8"/>
      <c r="E608" s="8"/>
    </row>
    <row r="609" spans="1:5" ht="15.75" customHeight="1" x14ac:dyDescent="0.25">
      <c r="A609" s="8"/>
      <c r="B609" s="8"/>
      <c r="C609" s="8"/>
      <c r="D609" s="8"/>
      <c r="E609" s="8"/>
    </row>
    <row r="610" spans="1:5" ht="15.75" customHeight="1" x14ac:dyDescent="0.25">
      <c r="A610" s="8"/>
      <c r="B610" s="8"/>
      <c r="C610" s="8"/>
      <c r="D610" s="8"/>
      <c r="E610" s="8"/>
    </row>
    <row r="611" spans="1:5" ht="15.75" customHeight="1" x14ac:dyDescent="0.25">
      <c r="A611" s="8"/>
      <c r="B611" s="8"/>
      <c r="C611" s="8"/>
      <c r="D611" s="8"/>
      <c r="E611" s="8"/>
    </row>
    <row r="612" spans="1:5" ht="15.75" customHeight="1" x14ac:dyDescent="0.25">
      <c r="A612" s="8"/>
      <c r="B612" s="8"/>
      <c r="C612" s="8"/>
      <c r="D612" s="8"/>
      <c r="E612" s="8"/>
    </row>
    <row r="613" spans="1:5" ht="15.75" customHeight="1" x14ac:dyDescent="0.25">
      <c r="A613" s="8"/>
      <c r="B613" s="8"/>
      <c r="C613" s="8"/>
      <c r="D613" s="8"/>
      <c r="E613" s="8"/>
    </row>
    <row r="614" spans="1:5" ht="15.75" customHeight="1" x14ac:dyDescent="0.25">
      <c r="A614" s="8"/>
      <c r="B614" s="8"/>
      <c r="C614" s="8"/>
      <c r="D614" s="8"/>
      <c r="E614" s="8"/>
    </row>
    <row r="615" spans="1:5" ht="15.75" customHeight="1" x14ac:dyDescent="0.25">
      <c r="A615" s="8"/>
      <c r="B615" s="8"/>
      <c r="C615" s="8"/>
      <c r="D615" s="8"/>
      <c r="E615" s="8"/>
    </row>
    <row r="616" spans="1:5" ht="15.75" customHeight="1" x14ac:dyDescent="0.25">
      <c r="A616" s="8"/>
      <c r="B616" s="8"/>
      <c r="C616" s="8"/>
      <c r="D616" s="8"/>
      <c r="E616" s="8"/>
    </row>
    <row r="617" spans="1:5" ht="15.75" customHeight="1" x14ac:dyDescent="0.25">
      <c r="A617" s="8"/>
      <c r="B617" s="8"/>
      <c r="C617" s="8"/>
      <c r="D617" s="8"/>
      <c r="E617" s="8"/>
    </row>
    <row r="618" spans="1:5" ht="15.75" customHeight="1" x14ac:dyDescent="0.25">
      <c r="A618" s="8"/>
      <c r="B618" s="8"/>
      <c r="C618" s="8"/>
      <c r="D618" s="8"/>
      <c r="E618" s="8"/>
    </row>
    <row r="619" spans="1:5" ht="15.75" customHeight="1" x14ac:dyDescent="0.25">
      <c r="A619" s="8"/>
      <c r="B619" s="8"/>
      <c r="C619" s="8"/>
      <c r="D619" s="8"/>
      <c r="E619" s="8"/>
    </row>
    <row r="620" spans="1:5" ht="15.75" customHeight="1" x14ac:dyDescent="0.25">
      <c r="A620" s="8"/>
      <c r="B620" s="8"/>
      <c r="C620" s="8"/>
      <c r="D620" s="8"/>
      <c r="E620" s="8"/>
    </row>
    <row r="621" spans="1:5" ht="15.75" customHeight="1" x14ac:dyDescent="0.25">
      <c r="A621" s="8"/>
      <c r="B621" s="8"/>
      <c r="C621" s="8"/>
      <c r="D621" s="8"/>
      <c r="E621" s="8"/>
    </row>
    <row r="622" spans="1:5" ht="15.75" customHeight="1" x14ac:dyDescent="0.25">
      <c r="A622" s="8"/>
      <c r="B622" s="8"/>
      <c r="C622" s="8"/>
      <c r="D622" s="8"/>
      <c r="E622" s="8"/>
    </row>
    <row r="623" spans="1:5" ht="15.75" customHeight="1" x14ac:dyDescent="0.25">
      <c r="A623" s="8"/>
      <c r="B623" s="8"/>
      <c r="C623" s="8"/>
      <c r="D623" s="8"/>
      <c r="E623" s="8"/>
    </row>
    <row r="624" spans="1:5" ht="15.75" customHeight="1" x14ac:dyDescent="0.25">
      <c r="A624" s="8"/>
      <c r="B624" s="8"/>
      <c r="C624" s="8"/>
      <c r="D624" s="8"/>
      <c r="E624" s="8"/>
    </row>
    <row r="625" spans="1:5" ht="15.75" customHeight="1" x14ac:dyDescent="0.25">
      <c r="A625" s="8"/>
      <c r="B625" s="8"/>
      <c r="C625" s="8"/>
      <c r="D625" s="8"/>
      <c r="E625" s="8"/>
    </row>
    <row r="626" spans="1:5" ht="15.75" customHeight="1" x14ac:dyDescent="0.25">
      <c r="A626" s="8"/>
      <c r="B626" s="8"/>
      <c r="C626" s="8"/>
      <c r="D626" s="8"/>
      <c r="E626" s="8"/>
    </row>
    <row r="627" spans="1:5" ht="15.75" customHeight="1" x14ac:dyDescent="0.25">
      <c r="A627" s="8"/>
      <c r="B627" s="8"/>
      <c r="C627" s="8"/>
      <c r="D627" s="8"/>
      <c r="E627" s="8"/>
    </row>
    <row r="628" spans="1:5" ht="15.75" customHeight="1" x14ac:dyDescent="0.25">
      <c r="A628" s="8"/>
      <c r="B628" s="8"/>
      <c r="C628" s="8"/>
      <c r="D628" s="8"/>
      <c r="E628" s="8"/>
    </row>
    <row r="629" spans="1:5" ht="15.75" customHeight="1" x14ac:dyDescent="0.25">
      <c r="A629" s="8"/>
      <c r="B629" s="8"/>
      <c r="C629" s="8"/>
      <c r="D629" s="8"/>
      <c r="E629" s="8"/>
    </row>
    <row r="630" spans="1:5" ht="15.75" customHeight="1" x14ac:dyDescent="0.25">
      <c r="A630" s="8"/>
      <c r="B630" s="8"/>
      <c r="C630" s="8"/>
      <c r="D630" s="8"/>
      <c r="E630" s="8"/>
    </row>
    <row r="631" spans="1:5" ht="15.75" customHeight="1" x14ac:dyDescent="0.25">
      <c r="A631" s="8"/>
      <c r="B631" s="8"/>
      <c r="C631" s="8"/>
      <c r="D631" s="8"/>
      <c r="E631" s="8"/>
    </row>
    <row r="632" spans="1:5" ht="15.75" customHeight="1" x14ac:dyDescent="0.25">
      <c r="A632" s="8"/>
      <c r="B632" s="8"/>
      <c r="C632" s="8"/>
      <c r="D632" s="8"/>
      <c r="E632" s="8"/>
    </row>
    <row r="633" spans="1:5" ht="15.75" customHeight="1" x14ac:dyDescent="0.25">
      <c r="A633" s="8"/>
      <c r="B633" s="8"/>
      <c r="C633" s="8"/>
      <c r="D633" s="8"/>
      <c r="E633" s="8"/>
    </row>
    <row r="634" spans="1:5" ht="15.75" customHeight="1" x14ac:dyDescent="0.25">
      <c r="A634" s="8"/>
      <c r="B634" s="8"/>
      <c r="C634" s="8"/>
      <c r="D634" s="8"/>
      <c r="E634" s="8"/>
    </row>
    <row r="635" spans="1:5" ht="15.75" customHeight="1" x14ac:dyDescent="0.25">
      <c r="A635" s="8"/>
      <c r="B635" s="8"/>
      <c r="C635" s="8"/>
      <c r="D635" s="8"/>
      <c r="E635" s="8"/>
    </row>
    <row r="636" spans="1:5" ht="15.75" customHeight="1" x14ac:dyDescent="0.25">
      <c r="A636" s="8"/>
      <c r="B636" s="8"/>
      <c r="C636" s="8"/>
      <c r="D636" s="8"/>
      <c r="E636" s="8"/>
    </row>
    <row r="637" spans="1:5" ht="15.75" customHeight="1" x14ac:dyDescent="0.25">
      <c r="A637" s="8"/>
      <c r="B637" s="8"/>
      <c r="C637" s="8"/>
      <c r="D637" s="8"/>
      <c r="E637" s="8"/>
    </row>
    <row r="638" spans="1:5" ht="15.75" customHeight="1" x14ac:dyDescent="0.25">
      <c r="A638" s="8"/>
      <c r="B638" s="8"/>
      <c r="C638" s="8"/>
      <c r="D638" s="8"/>
      <c r="E638" s="8"/>
    </row>
    <row r="639" spans="1:5" ht="15.75" customHeight="1" x14ac:dyDescent="0.25">
      <c r="A639" s="8"/>
      <c r="B639" s="8"/>
      <c r="C639" s="8"/>
      <c r="D639" s="8"/>
      <c r="E639" s="8"/>
    </row>
    <row r="640" spans="1:5" ht="15.75" customHeight="1" x14ac:dyDescent="0.25">
      <c r="A640" s="8"/>
      <c r="B640" s="8"/>
      <c r="C640" s="8"/>
      <c r="D640" s="8"/>
      <c r="E640" s="8"/>
    </row>
    <row r="641" spans="1:5" ht="15.75" customHeight="1" x14ac:dyDescent="0.25">
      <c r="A641" s="8"/>
      <c r="B641" s="8"/>
      <c r="C641" s="8"/>
      <c r="D641" s="8"/>
      <c r="E641" s="8"/>
    </row>
    <row r="642" spans="1:5" ht="15.75" customHeight="1" x14ac:dyDescent="0.25">
      <c r="A642" s="8"/>
      <c r="B642" s="8"/>
      <c r="C642" s="8"/>
      <c r="D642" s="8"/>
      <c r="E642" s="8"/>
    </row>
    <row r="643" spans="1:5" ht="15.75" customHeight="1" x14ac:dyDescent="0.25">
      <c r="A643" s="8"/>
      <c r="B643" s="8"/>
      <c r="C643" s="8"/>
      <c r="D643" s="8"/>
      <c r="E643" s="8"/>
    </row>
    <row r="644" spans="1:5" ht="15.75" customHeight="1" x14ac:dyDescent="0.25">
      <c r="A644" s="8"/>
      <c r="B644" s="8"/>
      <c r="C644" s="8"/>
      <c r="D644" s="8"/>
      <c r="E644" s="8"/>
    </row>
    <row r="645" spans="1:5" ht="15.75" customHeight="1" x14ac:dyDescent="0.25">
      <c r="A645" s="8"/>
      <c r="B645" s="8"/>
      <c r="C645" s="8"/>
      <c r="D645" s="8"/>
      <c r="E645" s="8"/>
    </row>
    <row r="646" spans="1:5" ht="15.75" customHeight="1" x14ac:dyDescent="0.25">
      <c r="A646" s="8"/>
      <c r="B646" s="8"/>
      <c r="C646" s="8"/>
      <c r="D646" s="8"/>
      <c r="E646" s="8"/>
    </row>
    <row r="647" spans="1:5" ht="15.75" customHeight="1" x14ac:dyDescent="0.25">
      <c r="A647" s="8"/>
      <c r="B647" s="8"/>
      <c r="C647" s="8"/>
      <c r="D647" s="8"/>
      <c r="E647" s="8"/>
    </row>
    <row r="648" spans="1:5" ht="15.75" customHeight="1" x14ac:dyDescent="0.25">
      <c r="A648" s="8"/>
      <c r="B648" s="8"/>
      <c r="C648" s="8"/>
      <c r="D648" s="8"/>
      <c r="E648" s="8"/>
    </row>
    <row r="649" spans="1:5" ht="15.75" customHeight="1" x14ac:dyDescent="0.25">
      <c r="A649" s="8"/>
      <c r="B649" s="8"/>
      <c r="C649" s="8"/>
      <c r="D649" s="8"/>
      <c r="E649" s="8"/>
    </row>
    <row r="650" spans="1:5" ht="15.75" customHeight="1" x14ac:dyDescent="0.25">
      <c r="A650" s="8"/>
      <c r="B650" s="8"/>
      <c r="C650" s="8"/>
      <c r="D650" s="8"/>
      <c r="E650" s="8"/>
    </row>
    <row r="651" spans="1:5" ht="15.75" customHeight="1" x14ac:dyDescent="0.25">
      <c r="A651" s="8"/>
      <c r="B651" s="8"/>
      <c r="C651" s="8"/>
      <c r="D651" s="8"/>
      <c r="E651" s="8"/>
    </row>
    <row r="652" spans="1:5" ht="15.75" customHeight="1" x14ac:dyDescent="0.25">
      <c r="A652" s="8"/>
      <c r="B652" s="8"/>
      <c r="C652" s="8"/>
      <c r="D652" s="8"/>
      <c r="E652" s="8"/>
    </row>
    <row r="653" spans="1:5" ht="15.75" customHeight="1" x14ac:dyDescent="0.25">
      <c r="A653" s="8"/>
      <c r="B653" s="8"/>
      <c r="C653" s="8"/>
      <c r="D653" s="8"/>
      <c r="E653" s="8"/>
    </row>
    <row r="654" spans="1:5" ht="15.75" customHeight="1" x14ac:dyDescent="0.25">
      <c r="A654" s="8"/>
      <c r="B654" s="8"/>
      <c r="C654" s="8"/>
      <c r="D654" s="8"/>
      <c r="E654" s="8"/>
    </row>
    <row r="655" spans="1:5" ht="15.75" customHeight="1" x14ac:dyDescent="0.25">
      <c r="A655" s="8"/>
      <c r="B655" s="8"/>
      <c r="C655" s="8"/>
      <c r="D655" s="8"/>
      <c r="E655" s="8"/>
    </row>
    <row r="656" spans="1:5" ht="15.75" customHeight="1" x14ac:dyDescent="0.25">
      <c r="A656" s="8"/>
      <c r="B656" s="8"/>
      <c r="C656" s="8"/>
      <c r="D656" s="8"/>
      <c r="E656" s="8"/>
    </row>
    <row r="657" spans="1:5" ht="15.75" customHeight="1" x14ac:dyDescent="0.25">
      <c r="A657" s="8"/>
      <c r="B657" s="8"/>
      <c r="C657" s="8"/>
      <c r="D657" s="8"/>
      <c r="E657" s="8"/>
    </row>
    <row r="658" spans="1:5" ht="15.75" customHeight="1" x14ac:dyDescent="0.25">
      <c r="A658" s="8"/>
      <c r="B658" s="8"/>
      <c r="C658" s="8"/>
      <c r="D658" s="8"/>
      <c r="E658" s="8"/>
    </row>
    <row r="659" spans="1:5" ht="15.75" customHeight="1" x14ac:dyDescent="0.25">
      <c r="A659" s="8"/>
      <c r="B659" s="8"/>
      <c r="C659" s="8"/>
      <c r="D659" s="8"/>
      <c r="E659" s="8"/>
    </row>
    <row r="660" spans="1:5" ht="15.75" customHeight="1" x14ac:dyDescent="0.25">
      <c r="A660" s="8"/>
      <c r="B660" s="8"/>
      <c r="C660" s="8"/>
      <c r="D660" s="8"/>
      <c r="E660" s="8"/>
    </row>
    <row r="661" spans="1:5" ht="15.75" customHeight="1" x14ac:dyDescent="0.25">
      <c r="A661" s="8"/>
      <c r="B661" s="8"/>
      <c r="C661" s="8"/>
      <c r="D661" s="8"/>
      <c r="E661" s="8"/>
    </row>
    <row r="662" spans="1:5" ht="15.75" customHeight="1" x14ac:dyDescent="0.25">
      <c r="A662" s="8"/>
      <c r="B662" s="8"/>
      <c r="C662" s="8"/>
      <c r="D662" s="8"/>
      <c r="E662" s="8"/>
    </row>
    <row r="663" spans="1:5" ht="15.75" customHeight="1" x14ac:dyDescent="0.25">
      <c r="A663" s="8"/>
      <c r="B663" s="8"/>
      <c r="C663" s="8"/>
      <c r="D663" s="8"/>
      <c r="E663" s="8"/>
    </row>
    <row r="664" spans="1:5" ht="15.75" customHeight="1" x14ac:dyDescent="0.25">
      <c r="A664" s="8"/>
      <c r="B664" s="8"/>
      <c r="C664" s="8"/>
      <c r="D664" s="8"/>
      <c r="E664" s="8"/>
    </row>
    <row r="665" spans="1:5" ht="15.75" customHeight="1" x14ac:dyDescent="0.25">
      <c r="A665" s="8"/>
      <c r="B665" s="8"/>
      <c r="C665" s="8"/>
      <c r="D665" s="8"/>
      <c r="E665" s="8"/>
    </row>
    <row r="666" spans="1:5" ht="15.75" customHeight="1" x14ac:dyDescent="0.25">
      <c r="A666" s="8"/>
      <c r="B666" s="8"/>
      <c r="C666" s="8"/>
      <c r="D666" s="8"/>
      <c r="E666" s="8"/>
    </row>
    <row r="667" spans="1:5" ht="15.75" customHeight="1" x14ac:dyDescent="0.25">
      <c r="A667" s="8"/>
      <c r="B667" s="8"/>
      <c r="C667" s="8"/>
      <c r="D667" s="8"/>
      <c r="E667" s="8"/>
    </row>
    <row r="668" spans="1:5" ht="15.75" customHeight="1" x14ac:dyDescent="0.25">
      <c r="A668" s="8"/>
      <c r="B668" s="8"/>
      <c r="C668" s="8"/>
      <c r="D668" s="8"/>
      <c r="E668" s="8"/>
    </row>
    <row r="669" spans="1:5" ht="15.75" customHeight="1" x14ac:dyDescent="0.25">
      <c r="A669" s="8"/>
      <c r="B669" s="8"/>
      <c r="C669" s="8"/>
      <c r="D669" s="8"/>
      <c r="E669" s="8"/>
    </row>
    <row r="670" spans="1:5" ht="15.75" customHeight="1" x14ac:dyDescent="0.25">
      <c r="A670" s="8"/>
      <c r="B670" s="8"/>
      <c r="C670" s="8"/>
      <c r="D670" s="8"/>
      <c r="E670" s="8"/>
    </row>
    <row r="671" spans="1:5" ht="15.75" customHeight="1" x14ac:dyDescent="0.25">
      <c r="A671" s="8"/>
      <c r="B671" s="8"/>
      <c r="C671" s="8"/>
      <c r="D671" s="8"/>
      <c r="E671" s="8"/>
    </row>
    <row r="672" spans="1:5" ht="15.75" customHeight="1" x14ac:dyDescent="0.25">
      <c r="A672" s="8"/>
      <c r="B672" s="8"/>
      <c r="C672" s="8"/>
      <c r="D672" s="8"/>
      <c r="E672" s="8"/>
    </row>
    <row r="673" spans="1:5" ht="15.75" customHeight="1" x14ac:dyDescent="0.25">
      <c r="A673" s="8"/>
      <c r="B673" s="8"/>
      <c r="C673" s="8"/>
      <c r="D673" s="8"/>
      <c r="E673" s="8"/>
    </row>
    <row r="674" spans="1:5" ht="15.75" customHeight="1" x14ac:dyDescent="0.25">
      <c r="A674" s="8"/>
      <c r="B674" s="8"/>
      <c r="C674" s="8"/>
      <c r="D674" s="8"/>
      <c r="E674" s="8"/>
    </row>
    <row r="675" spans="1:5" ht="15.75" customHeight="1" x14ac:dyDescent="0.25">
      <c r="A675" s="8"/>
      <c r="B675" s="8"/>
      <c r="C675" s="8"/>
      <c r="D675" s="8"/>
      <c r="E675" s="8"/>
    </row>
    <row r="676" spans="1:5" ht="15.75" customHeight="1" x14ac:dyDescent="0.25">
      <c r="A676" s="8"/>
      <c r="B676" s="8"/>
      <c r="C676" s="8"/>
      <c r="D676" s="8"/>
      <c r="E676" s="8"/>
    </row>
    <row r="677" spans="1:5" ht="15.75" customHeight="1" x14ac:dyDescent="0.25">
      <c r="A677" s="8"/>
      <c r="B677" s="8"/>
      <c r="C677" s="8"/>
      <c r="D677" s="8"/>
      <c r="E677" s="8"/>
    </row>
    <row r="678" spans="1:5" ht="15.75" customHeight="1" x14ac:dyDescent="0.25">
      <c r="A678" s="8"/>
      <c r="B678" s="8"/>
      <c r="C678" s="8"/>
      <c r="D678" s="8"/>
      <c r="E678" s="8"/>
    </row>
    <row r="679" spans="1:5" ht="15.75" customHeight="1" x14ac:dyDescent="0.25">
      <c r="A679" s="8"/>
      <c r="B679" s="8"/>
      <c r="C679" s="8"/>
      <c r="D679" s="8"/>
      <c r="E679" s="8"/>
    </row>
    <row r="680" spans="1:5" ht="15.75" customHeight="1" x14ac:dyDescent="0.25">
      <c r="A680" s="8"/>
      <c r="B680" s="8"/>
      <c r="C680" s="8"/>
      <c r="D680" s="8"/>
      <c r="E680" s="8"/>
    </row>
    <row r="681" spans="1:5" ht="15.75" customHeight="1" x14ac:dyDescent="0.25">
      <c r="A681" s="8"/>
      <c r="B681" s="8"/>
      <c r="C681" s="8"/>
      <c r="D681" s="8"/>
      <c r="E681" s="8"/>
    </row>
    <row r="682" spans="1:5" ht="15.75" customHeight="1" x14ac:dyDescent="0.25">
      <c r="A682" s="8"/>
      <c r="B682" s="8"/>
      <c r="C682" s="8"/>
      <c r="D682" s="8"/>
      <c r="E682" s="8"/>
    </row>
    <row r="683" spans="1:5" ht="15.75" customHeight="1" x14ac:dyDescent="0.25">
      <c r="A683" s="8"/>
      <c r="B683" s="8"/>
      <c r="C683" s="8"/>
      <c r="D683" s="8"/>
      <c r="E683" s="8"/>
    </row>
    <row r="684" spans="1:5" ht="15.75" customHeight="1" x14ac:dyDescent="0.25">
      <c r="A684" s="8"/>
      <c r="B684" s="8"/>
      <c r="C684" s="8"/>
      <c r="D684" s="8"/>
      <c r="E684" s="8"/>
    </row>
    <row r="685" spans="1:5" ht="15.75" customHeight="1" x14ac:dyDescent="0.25">
      <c r="A685" s="8"/>
      <c r="B685" s="8"/>
      <c r="C685" s="8"/>
      <c r="D685" s="8"/>
      <c r="E685" s="8"/>
    </row>
    <row r="686" spans="1:5" ht="15.75" customHeight="1" x14ac:dyDescent="0.25">
      <c r="A686" s="8"/>
      <c r="B686" s="8"/>
      <c r="C686" s="8"/>
      <c r="D686" s="8"/>
      <c r="E686" s="8"/>
    </row>
    <row r="687" spans="1:5" ht="15.75" customHeight="1" x14ac:dyDescent="0.25">
      <c r="A687" s="8"/>
      <c r="B687" s="8"/>
      <c r="C687" s="8"/>
      <c r="D687" s="8"/>
      <c r="E687" s="8"/>
    </row>
    <row r="688" spans="1:5" ht="15.75" customHeight="1" x14ac:dyDescent="0.25">
      <c r="A688" s="8"/>
      <c r="B688" s="8"/>
      <c r="C688" s="8"/>
      <c r="D688" s="8"/>
      <c r="E688" s="8"/>
    </row>
    <row r="689" spans="1:5" ht="15.75" customHeight="1" x14ac:dyDescent="0.25">
      <c r="A689" s="8"/>
      <c r="B689" s="8"/>
      <c r="C689" s="8"/>
      <c r="D689" s="8"/>
      <c r="E689" s="8"/>
    </row>
    <row r="690" spans="1:5" ht="15.75" customHeight="1" x14ac:dyDescent="0.25">
      <c r="A690" s="8"/>
      <c r="B690" s="8"/>
      <c r="C690" s="8"/>
      <c r="D690" s="8"/>
      <c r="E690" s="8"/>
    </row>
    <row r="691" spans="1:5" ht="15.75" customHeight="1" x14ac:dyDescent="0.25">
      <c r="A691" s="8"/>
      <c r="B691" s="8"/>
      <c r="C691" s="8"/>
      <c r="D691" s="8"/>
      <c r="E691" s="8"/>
    </row>
    <row r="692" spans="1:5" ht="15.75" customHeight="1" x14ac:dyDescent="0.25">
      <c r="A692" s="8"/>
      <c r="B692" s="8"/>
      <c r="C692" s="8"/>
      <c r="D692" s="8"/>
      <c r="E692" s="8"/>
    </row>
    <row r="693" spans="1:5" ht="15.75" customHeight="1" x14ac:dyDescent="0.25">
      <c r="A693" s="8"/>
      <c r="B693" s="8"/>
      <c r="C693" s="8"/>
      <c r="D693" s="8"/>
      <c r="E693" s="8"/>
    </row>
    <row r="694" spans="1:5" ht="15.75" customHeight="1" x14ac:dyDescent="0.25">
      <c r="A694" s="8"/>
      <c r="B694" s="8"/>
      <c r="C694" s="8"/>
      <c r="D694" s="8"/>
      <c r="E694" s="8"/>
    </row>
    <row r="695" spans="1:5" ht="15.75" customHeight="1" x14ac:dyDescent="0.25">
      <c r="A695" s="8"/>
      <c r="B695" s="8"/>
      <c r="C695" s="8"/>
      <c r="D695" s="8"/>
      <c r="E695" s="8"/>
    </row>
    <row r="696" spans="1:5" ht="15.75" customHeight="1" x14ac:dyDescent="0.25">
      <c r="A696" s="8"/>
      <c r="B696" s="8"/>
      <c r="C696" s="8"/>
      <c r="D696" s="8"/>
      <c r="E696" s="8"/>
    </row>
    <row r="697" spans="1:5" ht="15.75" customHeight="1" x14ac:dyDescent="0.25">
      <c r="A697" s="8"/>
      <c r="B697" s="8"/>
      <c r="C697" s="8"/>
      <c r="D697" s="8"/>
      <c r="E697" s="8"/>
    </row>
    <row r="698" spans="1:5" ht="15.75" customHeight="1" x14ac:dyDescent="0.25">
      <c r="A698" s="8"/>
      <c r="B698" s="8"/>
      <c r="C698" s="8"/>
      <c r="D698" s="8"/>
      <c r="E698" s="8"/>
    </row>
    <row r="699" spans="1:5" ht="15.75" customHeight="1" x14ac:dyDescent="0.25">
      <c r="A699" s="8"/>
      <c r="B699" s="8"/>
      <c r="C699" s="8"/>
      <c r="D699" s="8"/>
      <c r="E699" s="8"/>
    </row>
    <row r="700" spans="1:5" ht="15.75" customHeight="1" x14ac:dyDescent="0.25">
      <c r="A700" s="8"/>
      <c r="B700" s="8"/>
      <c r="C700" s="8"/>
      <c r="D700" s="8"/>
      <c r="E700" s="8"/>
    </row>
    <row r="701" spans="1:5" ht="15.75" customHeight="1" x14ac:dyDescent="0.25">
      <c r="A701" s="8"/>
      <c r="B701" s="8"/>
      <c r="C701" s="8"/>
      <c r="D701" s="8"/>
      <c r="E701" s="8"/>
    </row>
    <row r="702" spans="1:5" ht="15.75" customHeight="1" x14ac:dyDescent="0.25">
      <c r="A702" s="8"/>
      <c r="B702" s="8"/>
      <c r="C702" s="8"/>
      <c r="D702" s="8"/>
      <c r="E702" s="8"/>
    </row>
    <row r="703" spans="1:5" ht="15.75" customHeight="1" x14ac:dyDescent="0.25">
      <c r="A703" s="8"/>
      <c r="B703" s="8"/>
      <c r="C703" s="8"/>
      <c r="D703" s="8"/>
      <c r="E703" s="8"/>
    </row>
    <row r="704" spans="1:5" ht="15.75" customHeight="1" x14ac:dyDescent="0.25">
      <c r="A704" s="8"/>
      <c r="B704" s="8"/>
      <c r="C704" s="8"/>
      <c r="D704" s="8"/>
      <c r="E704" s="8"/>
    </row>
    <row r="705" spans="1:5" ht="15.75" customHeight="1" x14ac:dyDescent="0.25">
      <c r="A705" s="8"/>
      <c r="B705" s="8"/>
      <c r="C705" s="8"/>
      <c r="D705" s="8"/>
      <c r="E705" s="8"/>
    </row>
    <row r="706" spans="1:5" ht="15.75" customHeight="1" x14ac:dyDescent="0.25">
      <c r="A706" s="8"/>
      <c r="B706" s="8"/>
      <c r="C706" s="8"/>
      <c r="D706" s="8"/>
      <c r="E706" s="8"/>
    </row>
    <row r="707" spans="1:5" ht="15.75" customHeight="1" x14ac:dyDescent="0.25">
      <c r="A707" s="8"/>
      <c r="B707" s="8"/>
      <c r="C707" s="8"/>
      <c r="D707" s="8"/>
      <c r="E707" s="8"/>
    </row>
    <row r="708" spans="1:5" ht="15.75" customHeight="1" x14ac:dyDescent="0.25">
      <c r="A708" s="8"/>
      <c r="B708" s="8"/>
      <c r="C708" s="8"/>
      <c r="D708" s="8"/>
      <c r="E708" s="8"/>
    </row>
    <row r="709" spans="1:5" ht="15.75" customHeight="1" x14ac:dyDescent="0.25">
      <c r="A709" s="8"/>
      <c r="B709" s="8"/>
      <c r="C709" s="8"/>
      <c r="D709" s="8"/>
      <c r="E709" s="8"/>
    </row>
    <row r="710" spans="1:5" ht="15.75" customHeight="1" x14ac:dyDescent="0.25">
      <c r="A710" s="8"/>
      <c r="B710" s="8"/>
      <c r="C710" s="8"/>
      <c r="D710" s="8"/>
      <c r="E710" s="8"/>
    </row>
    <row r="711" spans="1:5" ht="15.75" customHeight="1" x14ac:dyDescent="0.25">
      <c r="A711" s="8"/>
      <c r="B711" s="8"/>
      <c r="C711" s="8"/>
      <c r="D711" s="8"/>
      <c r="E711" s="8"/>
    </row>
    <row r="712" spans="1:5" ht="15.75" customHeight="1" x14ac:dyDescent="0.25">
      <c r="A712" s="8"/>
      <c r="B712" s="8"/>
      <c r="C712" s="8"/>
      <c r="D712" s="8"/>
      <c r="E712" s="8"/>
    </row>
    <row r="713" spans="1:5" ht="15.75" customHeight="1" x14ac:dyDescent="0.25">
      <c r="A713" s="8"/>
      <c r="B713" s="8"/>
      <c r="C713" s="8"/>
      <c r="D713" s="8"/>
      <c r="E713" s="8"/>
    </row>
    <row r="714" spans="1:5" ht="15.75" customHeight="1" x14ac:dyDescent="0.25">
      <c r="A714" s="8"/>
      <c r="B714" s="8"/>
      <c r="C714" s="8"/>
      <c r="D714" s="8"/>
      <c r="E714" s="8"/>
    </row>
    <row r="715" spans="1:5" ht="15.75" customHeight="1" x14ac:dyDescent="0.25">
      <c r="A715" s="8"/>
      <c r="B715" s="8"/>
      <c r="C715" s="8"/>
      <c r="D715" s="8"/>
      <c r="E715" s="8"/>
    </row>
    <row r="716" spans="1:5" ht="15.75" customHeight="1" x14ac:dyDescent="0.25">
      <c r="A716" s="8"/>
      <c r="B716" s="8"/>
      <c r="C716" s="8"/>
      <c r="D716" s="8"/>
      <c r="E716" s="8"/>
    </row>
    <row r="717" spans="1:5" ht="15.75" customHeight="1" x14ac:dyDescent="0.25">
      <c r="A717" s="8"/>
      <c r="B717" s="8"/>
      <c r="C717" s="8"/>
      <c r="D717" s="8"/>
      <c r="E717" s="8"/>
    </row>
    <row r="718" spans="1:5" ht="15.75" customHeight="1" x14ac:dyDescent="0.25">
      <c r="A718" s="8"/>
      <c r="B718" s="8"/>
      <c r="C718" s="8"/>
      <c r="D718" s="8"/>
      <c r="E718" s="8"/>
    </row>
    <row r="719" spans="1:5" ht="15.75" customHeight="1" x14ac:dyDescent="0.25">
      <c r="A719" s="8"/>
      <c r="B719" s="8"/>
      <c r="C719" s="8"/>
      <c r="D719" s="8"/>
      <c r="E719" s="8"/>
    </row>
    <row r="720" spans="1:5" ht="15.75" customHeight="1" x14ac:dyDescent="0.25">
      <c r="A720" s="8"/>
      <c r="B720" s="8"/>
      <c r="C720" s="8"/>
      <c r="D720" s="8"/>
      <c r="E720" s="8"/>
    </row>
    <row r="721" spans="1:5" ht="15.75" customHeight="1" x14ac:dyDescent="0.25">
      <c r="A721" s="8"/>
      <c r="B721" s="8"/>
      <c r="C721" s="8"/>
      <c r="D721" s="8"/>
      <c r="E721" s="8"/>
    </row>
    <row r="722" spans="1:5" ht="15.75" customHeight="1" x14ac:dyDescent="0.25">
      <c r="A722" s="8"/>
      <c r="B722" s="8"/>
      <c r="C722" s="8"/>
      <c r="D722" s="8"/>
      <c r="E722" s="8"/>
    </row>
    <row r="723" spans="1:5" ht="15.75" customHeight="1" x14ac:dyDescent="0.25">
      <c r="A723" s="8"/>
      <c r="B723" s="8"/>
      <c r="C723" s="8"/>
      <c r="D723" s="8"/>
      <c r="E723" s="8"/>
    </row>
    <row r="724" spans="1:5" ht="15.75" customHeight="1" x14ac:dyDescent="0.25">
      <c r="A724" s="8"/>
      <c r="B724" s="8"/>
      <c r="C724" s="8"/>
      <c r="D724" s="8"/>
      <c r="E724" s="8"/>
    </row>
    <row r="725" spans="1:5" ht="15.75" customHeight="1" x14ac:dyDescent="0.25">
      <c r="A725" s="8"/>
      <c r="B725" s="8"/>
      <c r="C725" s="8"/>
      <c r="D725" s="8"/>
      <c r="E725" s="8"/>
    </row>
    <row r="726" spans="1:5" ht="15.75" customHeight="1" x14ac:dyDescent="0.25">
      <c r="A726" s="8"/>
      <c r="B726" s="8"/>
      <c r="C726" s="8"/>
      <c r="D726" s="8"/>
      <c r="E726" s="8"/>
    </row>
    <row r="727" spans="1:5" ht="15.75" customHeight="1" x14ac:dyDescent="0.25">
      <c r="A727" s="8"/>
      <c r="B727" s="8"/>
      <c r="C727" s="8"/>
      <c r="D727" s="8"/>
      <c r="E727" s="8"/>
    </row>
    <row r="728" spans="1:5" ht="15.75" customHeight="1" x14ac:dyDescent="0.25">
      <c r="A728" s="8"/>
      <c r="B728" s="8"/>
      <c r="C728" s="8"/>
      <c r="D728" s="8"/>
      <c r="E728" s="8"/>
    </row>
    <row r="729" spans="1:5" ht="15.75" customHeight="1" x14ac:dyDescent="0.25">
      <c r="A729" s="8"/>
      <c r="B729" s="8"/>
      <c r="C729" s="8"/>
      <c r="D729" s="8"/>
      <c r="E729" s="8"/>
    </row>
    <row r="730" spans="1:5" ht="15.75" customHeight="1" x14ac:dyDescent="0.25">
      <c r="A730" s="8"/>
      <c r="B730" s="8"/>
      <c r="C730" s="8"/>
      <c r="D730" s="8"/>
      <c r="E730" s="8"/>
    </row>
    <row r="731" spans="1:5" ht="15.75" customHeight="1" x14ac:dyDescent="0.25">
      <c r="A731" s="8"/>
      <c r="B731" s="8"/>
      <c r="C731" s="8"/>
      <c r="D731" s="8"/>
      <c r="E731" s="8"/>
    </row>
    <row r="732" spans="1:5" ht="15.75" customHeight="1" x14ac:dyDescent="0.25">
      <c r="A732" s="8"/>
      <c r="B732" s="8"/>
      <c r="C732" s="8"/>
      <c r="D732" s="8"/>
      <c r="E732" s="8"/>
    </row>
    <row r="733" spans="1:5" ht="15.75" customHeight="1" x14ac:dyDescent="0.25">
      <c r="A733" s="8"/>
      <c r="B733" s="8"/>
      <c r="C733" s="8"/>
      <c r="D733" s="8"/>
      <c r="E733" s="8"/>
    </row>
    <row r="734" spans="1:5" ht="15.75" customHeight="1" x14ac:dyDescent="0.25">
      <c r="A734" s="8"/>
      <c r="B734" s="8"/>
      <c r="C734" s="8"/>
      <c r="D734" s="8"/>
      <c r="E734" s="8"/>
    </row>
    <row r="735" spans="1:5" ht="15.75" customHeight="1" x14ac:dyDescent="0.25">
      <c r="A735" s="8"/>
      <c r="B735" s="8"/>
      <c r="C735" s="8"/>
      <c r="D735" s="8"/>
      <c r="E735" s="8"/>
    </row>
    <row r="736" spans="1:5" ht="15.75" customHeight="1" x14ac:dyDescent="0.25">
      <c r="A736" s="8"/>
      <c r="B736" s="8"/>
      <c r="C736" s="8"/>
      <c r="D736" s="8"/>
      <c r="E736" s="8"/>
    </row>
    <row r="737" spans="1:5" ht="15.75" customHeight="1" x14ac:dyDescent="0.25">
      <c r="A737" s="8"/>
      <c r="B737" s="8"/>
      <c r="C737" s="8"/>
      <c r="D737" s="8"/>
      <c r="E737" s="8"/>
    </row>
    <row r="738" spans="1:5" ht="15.75" customHeight="1" x14ac:dyDescent="0.25">
      <c r="A738" s="8"/>
      <c r="B738" s="8"/>
      <c r="C738" s="8"/>
      <c r="D738" s="8"/>
      <c r="E738" s="8"/>
    </row>
    <row r="739" spans="1:5" ht="15.75" customHeight="1" x14ac:dyDescent="0.25">
      <c r="A739" s="8"/>
      <c r="B739" s="8"/>
      <c r="C739" s="8"/>
      <c r="D739" s="8"/>
      <c r="E739" s="8"/>
    </row>
    <row r="740" spans="1:5" ht="15.75" customHeight="1" x14ac:dyDescent="0.25">
      <c r="A740" s="8"/>
      <c r="B740" s="8"/>
      <c r="C740" s="8"/>
      <c r="D740" s="8"/>
      <c r="E740" s="8"/>
    </row>
    <row r="741" spans="1:5" ht="15.75" customHeight="1" x14ac:dyDescent="0.25">
      <c r="A741" s="8"/>
      <c r="B741" s="8"/>
      <c r="C741" s="8"/>
      <c r="D741" s="8"/>
      <c r="E741" s="8"/>
    </row>
    <row r="742" spans="1:5" ht="15.75" customHeight="1" x14ac:dyDescent="0.25">
      <c r="A742" s="8"/>
      <c r="B742" s="8"/>
      <c r="C742" s="8"/>
      <c r="D742" s="8"/>
      <c r="E742" s="8"/>
    </row>
    <row r="743" spans="1:5" ht="15.75" customHeight="1" x14ac:dyDescent="0.25">
      <c r="A743" s="8"/>
      <c r="B743" s="8"/>
      <c r="C743" s="8"/>
      <c r="D743" s="8"/>
      <c r="E743" s="8"/>
    </row>
    <row r="744" spans="1:5" ht="15.75" customHeight="1" x14ac:dyDescent="0.25">
      <c r="A744" s="8"/>
      <c r="B744" s="8"/>
      <c r="C744" s="8"/>
      <c r="D744" s="8"/>
      <c r="E744" s="8"/>
    </row>
    <row r="745" spans="1:5" ht="15.75" customHeight="1" x14ac:dyDescent="0.25">
      <c r="A745" s="8"/>
      <c r="B745" s="8"/>
      <c r="C745" s="8"/>
      <c r="D745" s="8"/>
      <c r="E745" s="8"/>
    </row>
    <row r="746" spans="1:5" ht="15.75" customHeight="1" x14ac:dyDescent="0.25">
      <c r="A746" s="8"/>
      <c r="B746" s="8"/>
      <c r="C746" s="8"/>
      <c r="D746" s="8"/>
      <c r="E746" s="8"/>
    </row>
    <row r="747" spans="1:5" ht="15.75" customHeight="1" x14ac:dyDescent="0.25">
      <c r="A747" s="8"/>
      <c r="B747" s="8"/>
      <c r="C747" s="8"/>
      <c r="D747" s="8"/>
      <c r="E747" s="8"/>
    </row>
    <row r="748" spans="1:5" ht="15.75" customHeight="1" x14ac:dyDescent="0.25">
      <c r="A748" s="8"/>
      <c r="B748" s="8"/>
      <c r="C748" s="8"/>
      <c r="D748" s="8"/>
      <c r="E748" s="8"/>
    </row>
    <row r="749" spans="1:5" ht="15.75" customHeight="1" x14ac:dyDescent="0.25">
      <c r="A749" s="8"/>
      <c r="B749" s="8"/>
      <c r="C749" s="8"/>
      <c r="D749" s="8"/>
      <c r="E749" s="8"/>
    </row>
    <row r="750" spans="1:5" ht="15.75" customHeight="1" x14ac:dyDescent="0.25">
      <c r="A750" s="8"/>
      <c r="B750" s="8"/>
      <c r="C750" s="8"/>
      <c r="D750" s="8"/>
      <c r="E750" s="8"/>
    </row>
    <row r="751" spans="1:5" ht="15.75" customHeight="1" x14ac:dyDescent="0.25">
      <c r="A751" s="8"/>
      <c r="B751" s="8"/>
      <c r="C751" s="8"/>
      <c r="D751" s="8"/>
      <c r="E751" s="8"/>
    </row>
    <row r="752" spans="1:5" ht="15.75" customHeight="1" x14ac:dyDescent="0.25">
      <c r="A752" s="8"/>
      <c r="B752" s="8"/>
      <c r="C752" s="8"/>
      <c r="D752" s="8"/>
      <c r="E752" s="8"/>
    </row>
    <row r="753" spans="1:5" ht="15.75" customHeight="1" x14ac:dyDescent="0.25">
      <c r="A753" s="8"/>
      <c r="B753" s="8"/>
      <c r="C753" s="8"/>
      <c r="D753" s="8"/>
      <c r="E753" s="8"/>
    </row>
    <row r="754" spans="1:5" ht="15.75" customHeight="1" x14ac:dyDescent="0.25">
      <c r="A754" s="8"/>
      <c r="B754" s="8"/>
      <c r="C754" s="8"/>
      <c r="D754" s="8"/>
      <c r="E754" s="8"/>
    </row>
    <row r="755" spans="1:5" ht="15.75" customHeight="1" x14ac:dyDescent="0.25">
      <c r="A755" s="8"/>
      <c r="B755" s="8"/>
      <c r="C755" s="8"/>
      <c r="D755" s="8"/>
      <c r="E755" s="8"/>
    </row>
    <row r="756" spans="1:5" ht="15.75" customHeight="1" x14ac:dyDescent="0.25">
      <c r="A756" s="8"/>
      <c r="B756" s="8"/>
      <c r="C756" s="8"/>
      <c r="D756" s="8"/>
      <c r="E756" s="8"/>
    </row>
    <row r="757" spans="1:5" ht="15.75" customHeight="1" x14ac:dyDescent="0.25">
      <c r="A757" s="8"/>
      <c r="B757" s="8"/>
      <c r="C757" s="8"/>
      <c r="D757" s="8"/>
      <c r="E757" s="8"/>
    </row>
    <row r="758" spans="1:5" ht="15.75" customHeight="1" x14ac:dyDescent="0.25">
      <c r="A758" s="8"/>
      <c r="B758" s="8"/>
      <c r="C758" s="8"/>
      <c r="D758" s="8"/>
      <c r="E758" s="8"/>
    </row>
    <row r="759" spans="1:5" ht="15.75" customHeight="1" x14ac:dyDescent="0.25">
      <c r="A759" s="8"/>
      <c r="B759" s="8"/>
      <c r="C759" s="8"/>
      <c r="D759" s="8"/>
      <c r="E759" s="8"/>
    </row>
    <row r="760" spans="1:5" ht="15.75" customHeight="1" x14ac:dyDescent="0.25">
      <c r="A760" s="8"/>
      <c r="B760" s="8"/>
      <c r="C760" s="8"/>
      <c r="D760" s="8"/>
      <c r="E760" s="8"/>
    </row>
    <row r="761" spans="1:5" ht="15.75" customHeight="1" x14ac:dyDescent="0.25">
      <c r="A761" s="8"/>
      <c r="B761" s="8"/>
      <c r="C761" s="8"/>
      <c r="D761" s="8"/>
      <c r="E761" s="8"/>
    </row>
    <row r="762" spans="1:5" ht="15.75" customHeight="1" x14ac:dyDescent="0.25">
      <c r="A762" s="8"/>
      <c r="B762" s="8"/>
      <c r="C762" s="8"/>
      <c r="D762" s="8"/>
      <c r="E762" s="8"/>
    </row>
    <row r="763" spans="1:5" ht="15.75" customHeight="1" x14ac:dyDescent="0.25">
      <c r="A763" s="8"/>
      <c r="B763" s="8"/>
      <c r="C763" s="8"/>
      <c r="D763" s="8"/>
      <c r="E763" s="8"/>
    </row>
    <row r="764" spans="1:5" ht="15.75" customHeight="1" x14ac:dyDescent="0.25">
      <c r="A764" s="8"/>
      <c r="B764" s="8"/>
      <c r="C764" s="8"/>
      <c r="D764" s="8"/>
      <c r="E764" s="8"/>
    </row>
    <row r="765" spans="1:5" ht="15.75" customHeight="1" x14ac:dyDescent="0.25">
      <c r="A765" s="8"/>
      <c r="B765" s="8"/>
      <c r="C765" s="8"/>
      <c r="D765" s="8"/>
      <c r="E765" s="8"/>
    </row>
    <row r="766" spans="1:5" ht="15.75" customHeight="1" x14ac:dyDescent="0.25">
      <c r="A766" s="8"/>
      <c r="B766" s="8"/>
      <c r="C766" s="8"/>
      <c r="D766" s="8"/>
      <c r="E766" s="8"/>
    </row>
    <row r="767" spans="1:5" ht="15.75" customHeight="1" x14ac:dyDescent="0.25">
      <c r="A767" s="8"/>
      <c r="B767" s="8"/>
      <c r="C767" s="8"/>
      <c r="D767" s="8"/>
      <c r="E767" s="8"/>
    </row>
    <row r="768" spans="1:5" ht="15.75" customHeight="1" x14ac:dyDescent="0.25">
      <c r="A768" s="8"/>
      <c r="B768" s="8"/>
      <c r="C768" s="8"/>
      <c r="D768" s="8"/>
      <c r="E768" s="8"/>
    </row>
    <row r="769" spans="1:5" ht="15.75" customHeight="1" x14ac:dyDescent="0.25">
      <c r="A769" s="8"/>
      <c r="B769" s="8"/>
      <c r="C769" s="8"/>
      <c r="D769" s="8"/>
      <c r="E769" s="8"/>
    </row>
    <row r="770" spans="1:5" ht="15.75" customHeight="1" x14ac:dyDescent="0.25">
      <c r="A770" s="8"/>
      <c r="B770" s="8"/>
      <c r="C770" s="8"/>
      <c r="D770" s="8"/>
      <c r="E770" s="8"/>
    </row>
    <row r="771" spans="1:5" ht="15.75" customHeight="1" x14ac:dyDescent="0.25">
      <c r="A771" s="8"/>
      <c r="B771" s="8"/>
      <c r="C771" s="8"/>
      <c r="D771" s="8"/>
      <c r="E771" s="8"/>
    </row>
    <row r="772" spans="1:5" ht="15.75" customHeight="1" x14ac:dyDescent="0.25">
      <c r="A772" s="8"/>
      <c r="B772" s="8"/>
      <c r="C772" s="8"/>
      <c r="D772" s="8"/>
      <c r="E772" s="8"/>
    </row>
    <row r="773" spans="1:5" ht="15.75" customHeight="1" x14ac:dyDescent="0.25">
      <c r="A773" s="8"/>
      <c r="B773" s="8"/>
      <c r="C773" s="8"/>
      <c r="D773" s="8"/>
      <c r="E773" s="8"/>
    </row>
    <row r="774" spans="1:5" ht="15.75" customHeight="1" x14ac:dyDescent="0.25">
      <c r="A774" s="8"/>
      <c r="B774" s="8"/>
      <c r="C774" s="8"/>
      <c r="D774" s="8"/>
      <c r="E774" s="8"/>
    </row>
    <row r="775" spans="1:5" ht="15.75" customHeight="1" x14ac:dyDescent="0.25">
      <c r="A775" s="8"/>
      <c r="B775" s="8"/>
      <c r="C775" s="8"/>
      <c r="D775" s="8"/>
      <c r="E775" s="8"/>
    </row>
    <row r="776" spans="1:5" ht="15.75" customHeight="1" x14ac:dyDescent="0.25">
      <c r="A776" s="8"/>
      <c r="B776" s="8"/>
      <c r="C776" s="8"/>
      <c r="D776" s="8"/>
      <c r="E776" s="8"/>
    </row>
    <row r="777" spans="1:5" ht="15.75" customHeight="1" x14ac:dyDescent="0.25">
      <c r="A777" s="8"/>
      <c r="B777" s="8"/>
      <c r="C777" s="8"/>
      <c r="D777" s="8"/>
      <c r="E777" s="8"/>
    </row>
    <row r="778" spans="1:5" ht="15.75" customHeight="1" x14ac:dyDescent="0.25">
      <c r="A778" s="8"/>
      <c r="B778" s="8"/>
      <c r="C778" s="8"/>
      <c r="D778" s="8"/>
      <c r="E778" s="8"/>
    </row>
    <row r="779" spans="1:5" ht="15.75" customHeight="1" x14ac:dyDescent="0.25">
      <c r="A779" s="8"/>
      <c r="B779" s="8"/>
      <c r="C779" s="8"/>
      <c r="D779" s="8"/>
      <c r="E779" s="8"/>
    </row>
    <row r="780" spans="1:5" ht="15.75" customHeight="1" x14ac:dyDescent="0.25">
      <c r="A780" s="8"/>
      <c r="B780" s="8"/>
      <c r="C780" s="8"/>
      <c r="D780" s="8"/>
      <c r="E780" s="8"/>
    </row>
    <row r="781" spans="1:5" ht="15.75" customHeight="1" x14ac:dyDescent="0.25">
      <c r="A781" s="8"/>
      <c r="B781" s="8"/>
      <c r="C781" s="8"/>
      <c r="D781" s="8"/>
      <c r="E781" s="8"/>
    </row>
    <row r="782" spans="1:5" ht="15.75" customHeight="1" x14ac:dyDescent="0.25">
      <c r="A782" s="8"/>
      <c r="B782" s="8"/>
      <c r="C782" s="8"/>
      <c r="D782" s="8"/>
      <c r="E782" s="8"/>
    </row>
    <row r="783" spans="1:5" ht="15.75" customHeight="1" x14ac:dyDescent="0.25">
      <c r="A783" s="8"/>
      <c r="B783" s="8"/>
      <c r="C783" s="8"/>
      <c r="D783" s="8"/>
      <c r="E783" s="8"/>
    </row>
    <row r="784" spans="1:5" ht="15.75" customHeight="1" x14ac:dyDescent="0.25">
      <c r="A784" s="8"/>
      <c r="B784" s="8"/>
      <c r="C784" s="8"/>
      <c r="D784" s="8"/>
      <c r="E784" s="8"/>
    </row>
    <row r="785" spans="1:5" ht="15.75" customHeight="1" x14ac:dyDescent="0.25">
      <c r="A785" s="8"/>
      <c r="B785" s="8"/>
      <c r="C785" s="8"/>
      <c r="D785" s="8"/>
      <c r="E785" s="8"/>
    </row>
    <row r="786" spans="1:5" ht="15.75" customHeight="1" x14ac:dyDescent="0.25">
      <c r="A786" s="8"/>
      <c r="B786" s="8"/>
      <c r="C786" s="8"/>
      <c r="D786" s="8"/>
      <c r="E786" s="8"/>
    </row>
    <row r="787" spans="1:5" ht="15.75" customHeight="1" x14ac:dyDescent="0.25">
      <c r="A787" s="8"/>
      <c r="B787" s="8"/>
      <c r="C787" s="8"/>
      <c r="D787" s="8"/>
      <c r="E787" s="8"/>
    </row>
    <row r="788" spans="1:5" ht="15.75" customHeight="1" x14ac:dyDescent="0.25">
      <c r="A788" s="8"/>
      <c r="B788" s="8"/>
      <c r="C788" s="8"/>
      <c r="D788" s="8"/>
      <c r="E788" s="8"/>
    </row>
    <row r="789" spans="1:5" ht="15.75" customHeight="1" x14ac:dyDescent="0.25">
      <c r="A789" s="8"/>
      <c r="B789" s="8"/>
      <c r="C789" s="8"/>
      <c r="D789" s="8"/>
      <c r="E789" s="8"/>
    </row>
    <row r="790" spans="1:5" ht="15.75" customHeight="1" x14ac:dyDescent="0.25">
      <c r="A790" s="8"/>
      <c r="B790" s="8"/>
      <c r="C790" s="8"/>
      <c r="D790" s="8"/>
      <c r="E790" s="8"/>
    </row>
    <row r="791" spans="1:5" ht="15.75" customHeight="1" x14ac:dyDescent="0.25">
      <c r="A791" s="8"/>
      <c r="B791" s="8"/>
      <c r="C791" s="8"/>
      <c r="D791" s="8"/>
      <c r="E791" s="8"/>
    </row>
    <row r="792" spans="1:5" ht="15.75" customHeight="1" x14ac:dyDescent="0.25">
      <c r="A792" s="8"/>
      <c r="B792" s="8"/>
      <c r="C792" s="8"/>
      <c r="D792" s="8"/>
      <c r="E792" s="8"/>
    </row>
    <row r="793" spans="1:5" ht="15.75" customHeight="1" x14ac:dyDescent="0.25">
      <c r="A793" s="8"/>
      <c r="B793" s="8"/>
      <c r="C793" s="8"/>
      <c r="D793" s="8"/>
      <c r="E793" s="8"/>
    </row>
    <row r="794" spans="1:5" ht="15.75" customHeight="1" x14ac:dyDescent="0.25">
      <c r="A794" s="8"/>
      <c r="B794" s="8"/>
      <c r="C794" s="8"/>
      <c r="D794" s="8"/>
      <c r="E794" s="8"/>
    </row>
    <row r="795" spans="1:5" ht="15.75" customHeight="1" x14ac:dyDescent="0.25">
      <c r="A795" s="8"/>
      <c r="B795" s="8"/>
      <c r="C795" s="8"/>
      <c r="D795" s="8"/>
      <c r="E795" s="8"/>
    </row>
    <row r="796" spans="1:5" ht="15.75" customHeight="1" x14ac:dyDescent="0.25">
      <c r="A796" s="8"/>
      <c r="B796" s="8"/>
      <c r="C796" s="8"/>
      <c r="D796" s="8"/>
      <c r="E796" s="8"/>
    </row>
    <row r="797" spans="1:5" ht="15.75" customHeight="1" x14ac:dyDescent="0.25">
      <c r="A797" s="8"/>
      <c r="B797" s="8"/>
      <c r="C797" s="8"/>
      <c r="D797" s="8"/>
      <c r="E797" s="8"/>
    </row>
    <row r="798" spans="1:5" ht="15.75" customHeight="1" x14ac:dyDescent="0.25">
      <c r="A798" s="8"/>
      <c r="B798" s="8"/>
      <c r="C798" s="8"/>
      <c r="D798" s="8"/>
      <c r="E798" s="8"/>
    </row>
    <row r="799" spans="1:5" ht="15.75" customHeight="1" x14ac:dyDescent="0.25">
      <c r="A799" s="8"/>
      <c r="B799" s="8"/>
      <c r="C799" s="8"/>
      <c r="D799" s="8"/>
      <c r="E799" s="8"/>
    </row>
    <row r="800" spans="1:5" ht="15.75" customHeight="1" x14ac:dyDescent="0.25">
      <c r="A800" s="8"/>
      <c r="B800" s="8"/>
      <c r="C800" s="8"/>
      <c r="D800" s="8"/>
      <c r="E800" s="8"/>
    </row>
    <row r="801" spans="1:5" ht="15.75" customHeight="1" x14ac:dyDescent="0.25">
      <c r="A801" s="8"/>
      <c r="B801" s="8"/>
      <c r="C801" s="8"/>
      <c r="D801" s="8"/>
      <c r="E801" s="8"/>
    </row>
    <row r="802" spans="1:5" ht="15.75" customHeight="1" x14ac:dyDescent="0.25">
      <c r="A802" s="8"/>
      <c r="B802" s="8"/>
      <c r="C802" s="8"/>
      <c r="D802" s="8"/>
      <c r="E802" s="8"/>
    </row>
    <row r="803" spans="1:5" ht="15.75" customHeight="1" x14ac:dyDescent="0.25">
      <c r="A803" s="8"/>
      <c r="B803" s="8"/>
      <c r="C803" s="8"/>
      <c r="D803" s="8"/>
      <c r="E803" s="8"/>
    </row>
    <row r="804" spans="1:5" ht="15.75" customHeight="1" x14ac:dyDescent="0.25">
      <c r="A804" s="8"/>
      <c r="B804" s="8"/>
      <c r="C804" s="8"/>
      <c r="D804" s="8"/>
      <c r="E804" s="8"/>
    </row>
    <row r="805" spans="1:5" ht="15.75" customHeight="1" x14ac:dyDescent="0.25">
      <c r="A805" s="8"/>
      <c r="B805" s="8"/>
      <c r="C805" s="8"/>
      <c r="D805" s="8"/>
      <c r="E805" s="8"/>
    </row>
    <row r="806" spans="1:5" ht="15.75" customHeight="1" x14ac:dyDescent="0.25">
      <c r="A806" s="8"/>
      <c r="B806" s="8"/>
      <c r="C806" s="8"/>
      <c r="D806" s="8"/>
      <c r="E806" s="8"/>
    </row>
    <row r="807" spans="1:5" ht="15.75" customHeight="1" x14ac:dyDescent="0.25">
      <c r="A807" s="8"/>
      <c r="B807" s="8"/>
      <c r="C807" s="8"/>
      <c r="D807" s="8"/>
      <c r="E807" s="8"/>
    </row>
    <row r="808" spans="1:5" ht="15.75" customHeight="1" x14ac:dyDescent="0.25">
      <c r="A808" s="8"/>
      <c r="B808" s="8"/>
      <c r="C808" s="8"/>
      <c r="D808" s="8"/>
      <c r="E808" s="8"/>
    </row>
    <row r="809" spans="1:5" ht="15.75" customHeight="1" x14ac:dyDescent="0.25">
      <c r="A809" s="8"/>
      <c r="B809" s="8"/>
      <c r="C809" s="8"/>
      <c r="D809" s="8"/>
      <c r="E809" s="8"/>
    </row>
    <row r="810" spans="1:5" ht="15.75" customHeight="1" x14ac:dyDescent="0.25">
      <c r="A810" s="8"/>
      <c r="B810" s="8"/>
      <c r="C810" s="8"/>
      <c r="D810" s="8"/>
      <c r="E810" s="8"/>
    </row>
    <row r="811" spans="1:5" ht="15.75" customHeight="1" x14ac:dyDescent="0.25">
      <c r="A811" s="8"/>
      <c r="B811" s="8"/>
      <c r="C811" s="8"/>
      <c r="D811" s="8"/>
      <c r="E811" s="8"/>
    </row>
    <row r="812" spans="1:5" ht="15.75" customHeight="1" x14ac:dyDescent="0.25">
      <c r="A812" s="8"/>
      <c r="B812" s="8"/>
      <c r="C812" s="8"/>
      <c r="D812" s="8"/>
      <c r="E812" s="8"/>
    </row>
    <row r="813" spans="1:5" ht="15.75" customHeight="1" x14ac:dyDescent="0.25">
      <c r="A813" s="8"/>
      <c r="B813" s="8"/>
      <c r="C813" s="8"/>
      <c r="D813" s="8"/>
      <c r="E813" s="8"/>
    </row>
    <row r="814" spans="1:5" ht="15.75" customHeight="1" x14ac:dyDescent="0.25">
      <c r="A814" s="8"/>
      <c r="B814" s="8"/>
      <c r="C814" s="8"/>
      <c r="D814" s="8"/>
      <c r="E814" s="8"/>
    </row>
    <row r="815" spans="1:5" ht="15.75" customHeight="1" x14ac:dyDescent="0.25">
      <c r="A815" s="8"/>
      <c r="B815" s="8"/>
      <c r="C815" s="8"/>
      <c r="D815" s="8"/>
      <c r="E815" s="8"/>
    </row>
    <row r="816" spans="1:5" ht="15.75" customHeight="1" x14ac:dyDescent="0.25">
      <c r="A816" s="8"/>
      <c r="B816" s="8"/>
      <c r="C816" s="8"/>
      <c r="D816" s="8"/>
      <c r="E816" s="8"/>
    </row>
    <row r="817" spans="1:5" ht="15.75" customHeight="1" x14ac:dyDescent="0.25">
      <c r="A817" s="8"/>
      <c r="B817" s="8"/>
      <c r="C817" s="8"/>
      <c r="D817" s="8"/>
      <c r="E817" s="8"/>
    </row>
    <row r="818" spans="1:5" ht="15.75" customHeight="1" x14ac:dyDescent="0.25">
      <c r="A818" s="8"/>
      <c r="B818" s="8"/>
      <c r="C818" s="8"/>
      <c r="D818" s="8"/>
      <c r="E818" s="8"/>
    </row>
    <row r="819" spans="1:5" ht="15.75" customHeight="1" x14ac:dyDescent="0.25">
      <c r="A819" s="8"/>
      <c r="B819" s="8"/>
      <c r="C819" s="8"/>
      <c r="D819" s="8"/>
      <c r="E819" s="8"/>
    </row>
    <row r="820" spans="1:5" ht="15.75" customHeight="1" x14ac:dyDescent="0.25">
      <c r="A820" s="8"/>
      <c r="B820" s="8"/>
      <c r="C820" s="8"/>
      <c r="D820" s="8"/>
      <c r="E820" s="8"/>
    </row>
    <row r="821" spans="1:5" ht="15.75" customHeight="1" x14ac:dyDescent="0.25">
      <c r="A821" s="8"/>
      <c r="B821" s="8"/>
      <c r="C821" s="8"/>
      <c r="D821" s="8"/>
      <c r="E821" s="8"/>
    </row>
    <row r="822" spans="1:5" ht="15.75" customHeight="1" x14ac:dyDescent="0.25">
      <c r="A822" s="8"/>
      <c r="B822" s="8"/>
      <c r="C822" s="8"/>
      <c r="D822" s="8"/>
      <c r="E822" s="8"/>
    </row>
    <row r="823" spans="1:5" ht="15.75" customHeight="1" x14ac:dyDescent="0.25">
      <c r="A823" s="8"/>
      <c r="B823" s="8"/>
      <c r="C823" s="8"/>
      <c r="D823" s="8"/>
      <c r="E823" s="8"/>
    </row>
    <row r="824" spans="1:5" ht="15.75" customHeight="1" x14ac:dyDescent="0.25">
      <c r="A824" s="8"/>
      <c r="B824" s="8"/>
      <c r="C824" s="8"/>
      <c r="D824" s="8"/>
      <c r="E824" s="8"/>
    </row>
    <row r="825" spans="1:5" ht="15.75" customHeight="1" x14ac:dyDescent="0.25">
      <c r="A825" s="8"/>
      <c r="B825" s="8"/>
      <c r="C825" s="8"/>
      <c r="D825" s="8"/>
      <c r="E825" s="8"/>
    </row>
    <row r="826" spans="1:5" ht="15.75" customHeight="1" x14ac:dyDescent="0.25">
      <c r="A826" s="8"/>
      <c r="B826" s="8"/>
      <c r="C826" s="8"/>
      <c r="D826" s="8"/>
      <c r="E826" s="8"/>
    </row>
    <row r="827" spans="1:5" ht="15.75" customHeight="1" x14ac:dyDescent="0.25">
      <c r="A827" s="8"/>
      <c r="B827" s="8"/>
      <c r="C827" s="8"/>
      <c r="D827" s="8"/>
      <c r="E827" s="8"/>
    </row>
    <row r="828" spans="1:5" ht="15.75" customHeight="1" x14ac:dyDescent="0.25">
      <c r="A828" s="8"/>
      <c r="B828" s="8"/>
      <c r="C828" s="8"/>
      <c r="D828" s="8"/>
      <c r="E828" s="8"/>
    </row>
    <row r="829" spans="1:5" ht="15.75" customHeight="1" x14ac:dyDescent="0.25">
      <c r="A829" s="8"/>
      <c r="B829" s="8"/>
      <c r="C829" s="8"/>
      <c r="D829" s="8"/>
      <c r="E829" s="8"/>
    </row>
    <row r="830" spans="1:5" ht="15.75" customHeight="1" x14ac:dyDescent="0.25">
      <c r="A830" s="8"/>
      <c r="B830" s="8"/>
      <c r="C830" s="8"/>
      <c r="D830" s="8"/>
      <c r="E830" s="8"/>
    </row>
    <row r="831" spans="1:5" ht="15.75" customHeight="1" x14ac:dyDescent="0.25">
      <c r="A831" s="8"/>
      <c r="B831" s="8"/>
      <c r="C831" s="8"/>
      <c r="D831" s="8"/>
      <c r="E831" s="8"/>
    </row>
    <row r="832" spans="1:5" ht="15.75" customHeight="1" x14ac:dyDescent="0.25">
      <c r="A832" s="8"/>
      <c r="B832" s="8"/>
      <c r="C832" s="8"/>
      <c r="D832" s="8"/>
      <c r="E832" s="8"/>
    </row>
    <row r="833" spans="1:5" ht="15.75" customHeight="1" x14ac:dyDescent="0.25">
      <c r="A833" s="8"/>
      <c r="B833" s="8"/>
      <c r="C833" s="8"/>
      <c r="D833" s="8"/>
      <c r="E833" s="8"/>
    </row>
    <row r="834" spans="1:5" ht="15.75" customHeight="1" x14ac:dyDescent="0.25">
      <c r="A834" s="8"/>
      <c r="B834" s="8"/>
      <c r="C834" s="8"/>
      <c r="D834" s="8"/>
      <c r="E834" s="8"/>
    </row>
    <row r="835" spans="1:5" ht="15.75" customHeight="1" x14ac:dyDescent="0.25">
      <c r="A835" s="8"/>
      <c r="B835" s="8"/>
      <c r="C835" s="8"/>
      <c r="D835" s="8"/>
      <c r="E835" s="8"/>
    </row>
    <row r="836" spans="1:5" ht="15.75" customHeight="1" x14ac:dyDescent="0.25">
      <c r="A836" s="8"/>
      <c r="B836" s="8"/>
      <c r="C836" s="8"/>
      <c r="D836" s="8"/>
      <c r="E836" s="8"/>
    </row>
    <row r="837" spans="1:5" ht="15.75" customHeight="1" x14ac:dyDescent="0.25">
      <c r="A837" s="8"/>
      <c r="B837" s="8"/>
      <c r="C837" s="8"/>
      <c r="D837" s="8"/>
      <c r="E837" s="8"/>
    </row>
    <row r="838" spans="1:5" ht="15.75" customHeight="1" x14ac:dyDescent="0.25">
      <c r="A838" s="8"/>
      <c r="B838" s="8"/>
      <c r="C838" s="8"/>
      <c r="D838" s="8"/>
      <c r="E838" s="8"/>
    </row>
    <row r="839" spans="1:5" ht="15.75" customHeight="1" x14ac:dyDescent="0.25">
      <c r="A839" s="8"/>
      <c r="B839" s="8"/>
      <c r="C839" s="8"/>
      <c r="D839" s="8"/>
      <c r="E839" s="8"/>
    </row>
    <row r="840" spans="1:5" ht="15.75" customHeight="1" x14ac:dyDescent="0.25">
      <c r="A840" s="8"/>
      <c r="B840" s="8"/>
      <c r="C840" s="8"/>
      <c r="D840" s="8"/>
      <c r="E840" s="8"/>
    </row>
    <row r="841" spans="1:5" ht="15.75" customHeight="1" x14ac:dyDescent="0.25">
      <c r="A841" s="8"/>
      <c r="B841" s="8"/>
      <c r="C841" s="8"/>
      <c r="D841" s="8"/>
      <c r="E841" s="8"/>
    </row>
    <row r="842" spans="1:5" ht="15.75" customHeight="1" x14ac:dyDescent="0.25">
      <c r="A842" s="8"/>
      <c r="B842" s="8"/>
      <c r="C842" s="8"/>
      <c r="D842" s="8"/>
      <c r="E842" s="8"/>
    </row>
    <row r="843" spans="1:5" ht="15.75" customHeight="1" x14ac:dyDescent="0.25">
      <c r="A843" s="8"/>
      <c r="B843" s="8"/>
      <c r="C843" s="8"/>
      <c r="D843" s="8"/>
      <c r="E843" s="8"/>
    </row>
    <row r="844" spans="1:5" ht="15.75" customHeight="1" x14ac:dyDescent="0.25">
      <c r="A844" s="8"/>
      <c r="B844" s="8"/>
      <c r="C844" s="8"/>
      <c r="D844" s="8"/>
      <c r="E844" s="8"/>
    </row>
    <row r="845" spans="1:5" ht="15.75" customHeight="1" x14ac:dyDescent="0.25">
      <c r="A845" s="8"/>
      <c r="B845" s="8"/>
      <c r="C845" s="8"/>
      <c r="D845" s="8"/>
      <c r="E845" s="8"/>
    </row>
    <row r="846" spans="1:5" ht="15.75" customHeight="1" x14ac:dyDescent="0.25">
      <c r="A846" s="8"/>
      <c r="B846" s="8"/>
      <c r="C846" s="8"/>
      <c r="D846" s="8"/>
      <c r="E846" s="8"/>
    </row>
    <row r="847" spans="1:5" ht="15.75" customHeight="1" x14ac:dyDescent="0.25">
      <c r="A847" s="8"/>
      <c r="B847" s="8"/>
      <c r="C847" s="8"/>
      <c r="D847" s="8"/>
      <c r="E847" s="8"/>
    </row>
    <row r="848" spans="1:5" ht="15.75" customHeight="1" x14ac:dyDescent="0.25">
      <c r="A848" s="8"/>
      <c r="B848" s="8"/>
      <c r="C848" s="8"/>
      <c r="D848" s="8"/>
      <c r="E848" s="8"/>
    </row>
    <row r="849" spans="1:5" ht="15.75" customHeight="1" x14ac:dyDescent="0.25">
      <c r="A849" s="8"/>
      <c r="B849" s="8"/>
      <c r="C849" s="8"/>
      <c r="D849" s="8"/>
      <c r="E849" s="8"/>
    </row>
    <row r="850" spans="1:5" ht="15.75" customHeight="1" x14ac:dyDescent="0.25">
      <c r="A850" s="8"/>
      <c r="B850" s="8"/>
      <c r="C850" s="8"/>
      <c r="D850" s="8"/>
      <c r="E850" s="8"/>
    </row>
    <row r="851" spans="1:5" ht="15.75" customHeight="1" x14ac:dyDescent="0.25">
      <c r="A851" s="8"/>
      <c r="B851" s="8"/>
      <c r="C851" s="8"/>
      <c r="D851" s="8"/>
      <c r="E851" s="8"/>
    </row>
    <row r="852" spans="1:5" ht="15.75" customHeight="1" x14ac:dyDescent="0.25">
      <c r="A852" s="8"/>
      <c r="B852" s="8"/>
      <c r="C852" s="8"/>
      <c r="D852" s="8"/>
      <c r="E852" s="8"/>
    </row>
    <row r="853" spans="1:5" ht="15.75" customHeight="1" x14ac:dyDescent="0.25">
      <c r="A853" s="8"/>
      <c r="B853" s="8"/>
      <c r="C853" s="8"/>
      <c r="D853" s="8"/>
      <c r="E853" s="8"/>
    </row>
    <row r="854" spans="1:5" ht="15.75" customHeight="1" x14ac:dyDescent="0.25">
      <c r="A854" s="8"/>
      <c r="B854" s="8"/>
      <c r="C854" s="8"/>
      <c r="D854" s="8"/>
      <c r="E854" s="8"/>
    </row>
    <row r="855" spans="1:5" ht="15.75" customHeight="1" x14ac:dyDescent="0.25">
      <c r="A855" s="8"/>
      <c r="B855" s="8"/>
      <c r="C855" s="8"/>
      <c r="D855" s="8"/>
      <c r="E855" s="8"/>
    </row>
    <row r="856" spans="1:5" ht="15.75" customHeight="1" x14ac:dyDescent="0.25">
      <c r="A856" s="8"/>
      <c r="B856" s="8"/>
      <c r="C856" s="8"/>
      <c r="D856" s="8"/>
      <c r="E856" s="8"/>
    </row>
    <row r="857" spans="1:5" ht="15.75" customHeight="1" x14ac:dyDescent="0.25">
      <c r="A857" s="8"/>
      <c r="B857" s="8"/>
      <c r="C857" s="8"/>
      <c r="D857" s="8"/>
      <c r="E857" s="8"/>
    </row>
    <row r="858" spans="1:5" ht="15.75" customHeight="1" x14ac:dyDescent="0.25">
      <c r="A858" s="8"/>
      <c r="B858" s="8"/>
      <c r="C858" s="8"/>
      <c r="D858" s="8"/>
      <c r="E858" s="8"/>
    </row>
    <row r="859" spans="1:5" ht="15.75" customHeight="1" x14ac:dyDescent="0.25">
      <c r="A859" s="8"/>
      <c r="B859" s="8"/>
      <c r="C859" s="8"/>
      <c r="D859" s="8"/>
      <c r="E859" s="8"/>
    </row>
    <row r="860" spans="1:5" ht="15.75" customHeight="1" x14ac:dyDescent="0.25">
      <c r="A860" s="8"/>
      <c r="B860" s="8"/>
      <c r="C860" s="8"/>
      <c r="D860" s="8"/>
      <c r="E860" s="8"/>
    </row>
    <row r="861" spans="1:5" ht="15.75" customHeight="1" x14ac:dyDescent="0.25">
      <c r="A861" s="8"/>
      <c r="B861" s="8"/>
      <c r="C861" s="8"/>
      <c r="D861" s="8"/>
      <c r="E861" s="8"/>
    </row>
    <row r="862" spans="1:5" ht="15.75" customHeight="1" x14ac:dyDescent="0.25">
      <c r="A862" s="8"/>
      <c r="B862" s="8"/>
      <c r="C862" s="8"/>
      <c r="D862" s="8"/>
      <c r="E862" s="8"/>
    </row>
    <row r="863" spans="1:5" ht="15.75" customHeight="1" x14ac:dyDescent="0.25">
      <c r="A863" s="8"/>
      <c r="B863" s="8"/>
      <c r="C863" s="8"/>
      <c r="D863" s="8"/>
      <c r="E863" s="8"/>
    </row>
    <row r="864" spans="1:5" ht="15.75" customHeight="1" x14ac:dyDescent="0.25">
      <c r="A864" s="8"/>
      <c r="B864" s="8"/>
      <c r="C864" s="8"/>
      <c r="D864" s="8"/>
      <c r="E864" s="8"/>
    </row>
    <row r="865" spans="1:5" ht="15.75" customHeight="1" x14ac:dyDescent="0.25">
      <c r="A865" s="8"/>
      <c r="B865" s="8"/>
      <c r="C865" s="8"/>
      <c r="D865" s="8"/>
      <c r="E865" s="8"/>
    </row>
    <row r="866" spans="1:5" ht="15.75" customHeight="1" x14ac:dyDescent="0.25">
      <c r="A866" s="8"/>
      <c r="B866" s="8"/>
      <c r="C866" s="8"/>
      <c r="D866" s="8"/>
      <c r="E866" s="8"/>
    </row>
    <row r="867" spans="1:5" ht="15.75" customHeight="1" x14ac:dyDescent="0.25">
      <c r="A867" s="8"/>
      <c r="B867" s="8"/>
      <c r="C867" s="8"/>
      <c r="D867" s="8"/>
      <c r="E867" s="8"/>
    </row>
    <row r="868" spans="1:5" ht="15.75" customHeight="1" x14ac:dyDescent="0.25">
      <c r="A868" s="8"/>
      <c r="B868" s="8"/>
      <c r="C868" s="8"/>
      <c r="D868" s="8"/>
      <c r="E868" s="8"/>
    </row>
    <row r="869" spans="1:5" ht="15.75" customHeight="1" x14ac:dyDescent="0.25">
      <c r="A869" s="8"/>
      <c r="B869" s="8"/>
      <c r="C869" s="8"/>
      <c r="D869" s="8"/>
      <c r="E869" s="8"/>
    </row>
    <row r="870" spans="1:5" ht="15.75" customHeight="1" x14ac:dyDescent="0.25">
      <c r="A870" s="8"/>
      <c r="B870" s="8"/>
      <c r="C870" s="8"/>
      <c r="D870" s="8"/>
      <c r="E870" s="8"/>
    </row>
    <row r="871" spans="1:5" ht="15.75" customHeight="1" x14ac:dyDescent="0.25">
      <c r="A871" s="8"/>
      <c r="B871" s="8"/>
      <c r="C871" s="8"/>
      <c r="D871" s="8"/>
      <c r="E871" s="8"/>
    </row>
    <row r="872" spans="1:5" ht="15.75" customHeight="1" x14ac:dyDescent="0.25">
      <c r="A872" s="8"/>
      <c r="B872" s="8"/>
      <c r="C872" s="8"/>
      <c r="D872" s="8"/>
      <c r="E872" s="8"/>
    </row>
    <row r="873" spans="1:5" ht="15.75" customHeight="1" x14ac:dyDescent="0.25">
      <c r="A873" s="8"/>
      <c r="B873" s="8"/>
      <c r="C873" s="8"/>
      <c r="D873" s="8"/>
      <c r="E873" s="8"/>
    </row>
    <row r="874" spans="1:5" ht="15.75" customHeight="1" x14ac:dyDescent="0.25">
      <c r="A874" s="8"/>
      <c r="B874" s="8"/>
      <c r="C874" s="8"/>
      <c r="D874" s="8"/>
      <c r="E874" s="8"/>
    </row>
    <row r="875" spans="1:5" ht="15.75" customHeight="1" x14ac:dyDescent="0.25">
      <c r="A875" s="8"/>
      <c r="B875" s="8"/>
      <c r="C875" s="8"/>
      <c r="D875" s="8"/>
      <c r="E875" s="8"/>
    </row>
    <row r="876" spans="1:5" ht="15.75" customHeight="1" x14ac:dyDescent="0.25">
      <c r="A876" s="8"/>
      <c r="B876" s="8"/>
      <c r="C876" s="8"/>
      <c r="D876" s="8"/>
      <c r="E876" s="8"/>
    </row>
    <row r="877" spans="1:5" ht="15.75" customHeight="1" x14ac:dyDescent="0.25">
      <c r="A877" s="8"/>
      <c r="B877" s="8"/>
      <c r="C877" s="8"/>
      <c r="D877" s="8"/>
      <c r="E877" s="8"/>
    </row>
    <row r="878" spans="1:5" ht="15.75" customHeight="1" x14ac:dyDescent="0.25">
      <c r="A878" s="8"/>
      <c r="B878" s="8"/>
      <c r="C878" s="8"/>
      <c r="D878" s="8"/>
      <c r="E878" s="8"/>
    </row>
    <row r="879" spans="1:5" ht="15.75" customHeight="1" x14ac:dyDescent="0.25">
      <c r="A879" s="8"/>
      <c r="B879" s="8"/>
      <c r="C879" s="8"/>
      <c r="D879" s="8"/>
      <c r="E879" s="8"/>
    </row>
    <row r="880" spans="1:5" ht="15.75" customHeight="1" x14ac:dyDescent="0.25">
      <c r="A880" s="8"/>
      <c r="B880" s="8"/>
      <c r="C880" s="8"/>
      <c r="D880" s="8"/>
      <c r="E880" s="8"/>
    </row>
    <row r="881" spans="1:5" ht="15.75" customHeight="1" x14ac:dyDescent="0.25">
      <c r="A881" s="8"/>
      <c r="B881" s="8"/>
      <c r="C881" s="8"/>
      <c r="D881" s="8"/>
      <c r="E881" s="8"/>
    </row>
    <row r="882" spans="1:5" ht="15.75" customHeight="1" x14ac:dyDescent="0.25">
      <c r="A882" s="8"/>
      <c r="B882" s="8"/>
      <c r="C882" s="8"/>
      <c r="D882" s="8"/>
      <c r="E882" s="8"/>
    </row>
    <row r="883" spans="1:5" ht="15.75" customHeight="1" x14ac:dyDescent="0.25">
      <c r="A883" s="8"/>
      <c r="B883" s="8"/>
      <c r="C883" s="8"/>
      <c r="D883" s="8"/>
      <c r="E883" s="8"/>
    </row>
    <row r="884" spans="1:5" ht="15.75" customHeight="1" x14ac:dyDescent="0.25">
      <c r="A884" s="8"/>
      <c r="B884" s="8"/>
      <c r="C884" s="8"/>
      <c r="D884" s="8"/>
      <c r="E884" s="8"/>
    </row>
    <row r="885" spans="1:5" ht="15.75" customHeight="1" x14ac:dyDescent="0.25">
      <c r="A885" s="8"/>
      <c r="B885" s="8"/>
      <c r="C885" s="8"/>
      <c r="D885" s="8"/>
      <c r="E885" s="8"/>
    </row>
    <row r="886" spans="1:5" ht="15.75" customHeight="1" x14ac:dyDescent="0.25">
      <c r="A886" s="8"/>
      <c r="B886" s="8"/>
      <c r="C886" s="8"/>
      <c r="D886" s="8"/>
      <c r="E886" s="8"/>
    </row>
    <row r="887" spans="1:5" ht="15.75" customHeight="1" x14ac:dyDescent="0.25">
      <c r="A887" s="8"/>
      <c r="B887" s="8"/>
      <c r="C887" s="8"/>
      <c r="D887" s="8"/>
      <c r="E887" s="8"/>
    </row>
    <row r="888" spans="1:5" ht="15.75" customHeight="1" x14ac:dyDescent="0.25">
      <c r="A888" s="8"/>
      <c r="B888" s="8"/>
      <c r="C888" s="8"/>
      <c r="D888" s="8"/>
      <c r="E888" s="8"/>
    </row>
    <row r="889" spans="1:5" ht="15.75" customHeight="1" x14ac:dyDescent="0.25">
      <c r="A889" s="8"/>
      <c r="B889" s="8"/>
      <c r="C889" s="8"/>
      <c r="D889" s="8"/>
      <c r="E889" s="8"/>
    </row>
    <row r="890" spans="1:5" ht="15.75" customHeight="1" x14ac:dyDescent="0.25">
      <c r="A890" s="8"/>
      <c r="B890" s="8"/>
      <c r="C890" s="8"/>
      <c r="D890" s="8"/>
      <c r="E890" s="8"/>
    </row>
    <row r="891" spans="1:5" ht="15.75" customHeight="1" x14ac:dyDescent="0.25">
      <c r="A891" s="8"/>
      <c r="B891" s="8"/>
      <c r="C891" s="8"/>
      <c r="D891" s="8"/>
      <c r="E891" s="8"/>
    </row>
    <row r="892" spans="1:5" ht="15.75" customHeight="1" x14ac:dyDescent="0.25">
      <c r="A892" s="8"/>
      <c r="B892" s="8"/>
      <c r="C892" s="8"/>
      <c r="D892" s="8"/>
      <c r="E892" s="8"/>
    </row>
    <row r="893" spans="1:5" ht="15.75" customHeight="1" x14ac:dyDescent="0.25">
      <c r="A893" s="8"/>
      <c r="B893" s="8"/>
      <c r="C893" s="8"/>
      <c r="D893" s="8"/>
      <c r="E893" s="8"/>
    </row>
    <row r="894" spans="1:5" ht="15.75" customHeight="1" x14ac:dyDescent="0.25">
      <c r="A894" s="8"/>
      <c r="B894" s="8"/>
      <c r="C894" s="8"/>
      <c r="D894" s="8"/>
      <c r="E894" s="8"/>
    </row>
    <row r="895" spans="1:5" ht="15.75" customHeight="1" x14ac:dyDescent="0.25">
      <c r="A895" s="8"/>
      <c r="B895" s="8"/>
      <c r="C895" s="8"/>
      <c r="D895" s="8"/>
      <c r="E895" s="8"/>
    </row>
    <row r="896" spans="1:5" ht="15.75" customHeight="1" x14ac:dyDescent="0.25">
      <c r="A896" s="8"/>
      <c r="B896" s="8"/>
      <c r="C896" s="8"/>
      <c r="D896" s="8"/>
      <c r="E896" s="8"/>
    </row>
    <row r="897" spans="1:5" ht="15.75" customHeight="1" x14ac:dyDescent="0.25">
      <c r="A897" s="8"/>
      <c r="B897" s="8"/>
      <c r="C897" s="8"/>
      <c r="D897" s="8"/>
      <c r="E897" s="8"/>
    </row>
    <row r="898" spans="1:5" ht="15.75" customHeight="1" x14ac:dyDescent="0.25">
      <c r="A898" s="8"/>
      <c r="B898" s="8"/>
      <c r="C898" s="8"/>
      <c r="D898" s="8"/>
      <c r="E898" s="8"/>
    </row>
    <row r="899" spans="1:5" ht="15.75" customHeight="1" x14ac:dyDescent="0.25">
      <c r="A899" s="8"/>
      <c r="B899" s="8"/>
      <c r="C899" s="8"/>
      <c r="D899" s="8"/>
      <c r="E899" s="8"/>
    </row>
    <row r="900" spans="1:5" ht="15.75" customHeight="1" x14ac:dyDescent="0.25">
      <c r="A900" s="8"/>
      <c r="B900" s="8"/>
      <c r="C900" s="8"/>
      <c r="D900" s="8"/>
      <c r="E900" s="8"/>
    </row>
    <row r="901" spans="1:5" ht="15.75" customHeight="1" x14ac:dyDescent="0.25">
      <c r="A901" s="8"/>
      <c r="B901" s="8"/>
      <c r="C901" s="8"/>
      <c r="D901" s="8"/>
      <c r="E901" s="8"/>
    </row>
    <row r="902" spans="1:5" ht="15.75" customHeight="1" x14ac:dyDescent="0.25">
      <c r="A902" s="8"/>
      <c r="B902" s="8"/>
      <c r="C902" s="8"/>
      <c r="D902" s="8"/>
      <c r="E902" s="8"/>
    </row>
    <row r="903" spans="1:5" ht="15.75" customHeight="1" x14ac:dyDescent="0.25">
      <c r="A903" s="8"/>
      <c r="B903" s="8"/>
      <c r="C903" s="8"/>
      <c r="D903" s="8"/>
      <c r="E903" s="8"/>
    </row>
    <row r="904" spans="1:5" ht="15.75" customHeight="1" x14ac:dyDescent="0.25">
      <c r="A904" s="8"/>
      <c r="B904" s="8"/>
      <c r="C904" s="8"/>
      <c r="D904" s="8"/>
      <c r="E904" s="8"/>
    </row>
    <row r="905" spans="1:5" ht="15.75" customHeight="1" x14ac:dyDescent="0.25">
      <c r="A905" s="8"/>
      <c r="B905" s="8"/>
      <c r="C905" s="8"/>
      <c r="D905" s="8"/>
      <c r="E905" s="8"/>
    </row>
    <row r="906" spans="1:5" ht="15.75" customHeight="1" x14ac:dyDescent="0.25">
      <c r="A906" s="8"/>
      <c r="B906" s="8"/>
      <c r="C906" s="8"/>
      <c r="D906" s="8"/>
      <c r="E906" s="8"/>
    </row>
    <row r="907" spans="1:5" ht="15.75" customHeight="1" x14ac:dyDescent="0.25">
      <c r="A907" s="8"/>
      <c r="B907" s="8"/>
      <c r="C907" s="8"/>
      <c r="D907" s="8"/>
      <c r="E907" s="8"/>
    </row>
    <row r="908" spans="1:5" ht="15.75" customHeight="1" x14ac:dyDescent="0.25">
      <c r="A908" s="8"/>
      <c r="B908" s="8"/>
      <c r="C908" s="8"/>
      <c r="D908" s="8"/>
      <c r="E908" s="8"/>
    </row>
    <row r="909" spans="1:5" ht="15.75" customHeight="1" x14ac:dyDescent="0.25">
      <c r="A909" s="8"/>
      <c r="B909" s="8"/>
      <c r="C909" s="8"/>
      <c r="D909" s="8"/>
      <c r="E909" s="8"/>
    </row>
    <row r="910" spans="1:5" ht="15.75" customHeight="1" x14ac:dyDescent="0.25">
      <c r="A910" s="8"/>
      <c r="B910" s="8"/>
      <c r="C910" s="8"/>
      <c r="D910" s="8"/>
      <c r="E910" s="8"/>
    </row>
    <row r="911" spans="1:5" ht="15.75" customHeight="1" x14ac:dyDescent="0.25">
      <c r="A911" s="8"/>
      <c r="B911" s="8"/>
      <c r="C911" s="8"/>
      <c r="D911" s="8"/>
      <c r="E911" s="8"/>
    </row>
    <row r="912" spans="1:5" ht="15.75" customHeight="1" x14ac:dyDescent="0.25">
      <c r="A912" s="8"/>
      <c r="B912" s="8"/>
      <c r="C912" s="8"/>
      <c r="D912" s="8"/>
      <c r="E912" s="8"/>
    </row>
    <row r="913" spans="1:5" ht="15.75" customHeight="1" x14ac:dyDescent="0.25">
      <c r="A913" s="8"/>
      <c r="B913" s="8"/>
      <c r="C913" s="8"/>
      <c r="D913" s="8"/>
      <c r="E913" s="8"/>
    </row>
    <row r="914" spans="1:5" ht="15.75" customHeight="1" x14ac:dyDescent="0.25">
      <c r="A914" s="8"/>
      <c r="B914" s="8"/>
      <c r="C914" s="8"/>
      <c r="D914" s="8"/>
      <c r="E914" s="8"/>
    </row>
    <row r="915" spans="1:5" ht="15.75" customHeight="1" x14ac:dyDescent="0.25">
      <c r="A915" s="8"/>
      <c r="B915" s="8"/>
      <c r="C915" s="8"/>
      <c r="D915" s="8"/>
      <c r="E915" s="8"/>
    </row>
    <row r="916" spans="1:5" ht="15.75" customHeight="1" x14ac:dyDescent="0.25">
      <c r="A916" s="8"/>
      <c r="B916" s="8"/>
      <c r="C916" s="8"/>
      <c r="D916" s="8"/>
      <c r="E916" s="8"/>
    </row>
    <row r="917" spans="1:5" ht="15.75" customHeight="1" x14ac:dyDescent="0.25">
      <c r="A917" s="8"/>
      <c r="B917" s="8"/>
      <c r="C917" s="8"/>
      <c r="D917" s="8"/>
      <c r="E917" s="8"/>
    </row>
    <row r="918" spans="1:5" ht="15.75" customHeight="1" x14ac:dyDescent="0.25">
      <c r="A918" s="8"/>
      <c r="B918" s="8"/>
      <c r="C918" s="8"/>
      <c r="D918" s="8"/>
      <c r="E918" s="8"/>
    </row>
    <row r="919" spans="1:5" ht="15.75" customHeight="1" x14ac:dyDescent="0.25">
      <c r="A919" s="8"/>
      <c r="B919" s="8"/>
      <c r="C919" s="8"/>
      <c r="D919" s="8"/>
      <c r="E919" s="8"/>
    </row>
    <row r="920" spans="1:5" ht="15.75" customHeight="1" x14ac:dyDescent="0.25">
      <c r="A920" s="8"/>
      <c r="B920" s="8"/>
      <c r="C920" s="8"/>
      <c r="D920" s="8"/>
      <c r="E920" s="8"/>
    </row>
    <row r="921" spans="1:5" ht="15.75" customHeight="1" x14ac:dyDescent="0.25">
      <c r="A921" s="8"/>
      <c r="B921" s="8"/>
      <c r="C921" s="8"/>
      <c r="D921" s="8"/>
      <c r="E921" s="8"/>
    </row>
    <row r="922" spans="1:5" ht="15.75" customHeight="1" x14ac:dyDescent="0.25">
      <c r="A922" s="8"/>
      <c r="B922" s="8"/>
      <c r="C922" s="8"/>
      <c r="D922" s="8"/>
      <c r="E922" s="8"/>
    </row>
    <row r="923" spans="1:5" ht="15.75" customHeight="1" x14ac:dyDescent="0.25">
      <c r="A923" s="8"/>
      <c r="B923" s="8"/>
      <c r="C923" s="8"/>
      <c r="D923" s="8"/>
      <c r="E923" s="8"/>
    </row>
    <row r="924" spans="1:5" ht="15.75" customHeight="1" x14ac:dyDescent="0.25">
      <c r="A924" s="8"/>
      <c r="B924" s="8"/>
      <c r="C924" s="8"/>
      <c r="D924" s="8"/>
      <c r="E924" s="8"/>
    </row>
    <row r="925" spans="1:5" ht="15.75" customHeight="1" x14ac:dyDescent="0.25">
      <c r="A925" s="8"/>
      <c r="B925" s="8"/>
      <c r="C925" s="8"/>
      <c r="D925" s="8"/>
      <c r="E925" s="8"/>
    </row>
    <row r="926" spans="1:5" ht="15.75" customHeight="1" x14ac:dyDescent="0.25">
      <c r="A926" s="8"/>
      <c r="B926" s="8"/>
      <c r="C926" s="8"/>
      <c r="D926" s="8"/>
      <c r="E926" s="8"/>
    </row>
    <row r="927" spans="1:5" ht="15.75" customHeight="1" x14ac:dyDescent="0.25">
      <c r="A927" s="8"/>
      <c r="B927" s="8"/>
      <c r="C927" s="8"/>
      <c r="D927" s="8"/>
      <c r="E927" s="8"/>
    </row>
    <row r="928" spans="1:5" ht="15.75" customHeight="1" x14ac:dyDescent="0.25">
      <c r="A928" s="8"/>
      <c r="B928" s="8"/>
      <c r="C928" s="8"/>
      <c r="D928" s="8"/>
      <c r="E928" s="8"/>
    </row>
    <row r="929" spans="1:5" ht="15.75" customHeight="1" x14ac:dyDescent="0.25">
      <c r="A929" s="8"/>
      <c r="B929" s="8"/>
      <c r="C929" s="8"/>
      <c r="D929" s="8"/>
      <c r="E929" s="8"/>
    </row>
    <row r="930" spans="1:5" ht="15.75" customHeight="1" x14ac:dyDescent="0.25">
      <c r="A930" s="8"/>
      <c r="B930" s="8"/>
      <c r="C930" s="8"/>
      <c r="D930" s="8"/>
      <c r="E930" s="8"/>
    </row>
    <row r="931" spans="1:5" ht="15.75" customHeight="1" x14ac:dyDescent="0.25">
      <c r="A931" s="8"/>
      <c r="B931" s="8"/>
      <c r="C931" s="8"/>
      <c r="D931" s="8"/>
      <c r="E931" s="8"/>
    </row>
    <row r="932" spans="1:5" ht="15.75" customHeight="1" x14ac:dyDescent="0.25">
      <c r="A932" s="8"/>
      <c r="B932" s="8"/>
      <c r="C932" s="8"/>
      <c r="D932" s="8"/>
      <c r="E932" s="8"/>
    </row>
    <row r="933" spans="1:5" ht="15.75" customHeight="1" x14ac:dyDescent="0.25">
      <c r="A933" s="8"/>
      <c r="B933" s="8"/>
      <c r="C933" s="8"/>
      <c r="D933" s="8"/>
      <c r="E933" s="8"/>
    </row>
    <row r="934" spans="1:5" ht="15.75" customHeight="1" x14ac:dyDescent="0.25">
      <c r="A934" s="8"/>
      <c r="B934" s="8"/>
      <c r="C934" s="8"/>
      <c r="D934" s="8"/>
      <c r="E934" s="8"/>
    </row>
    <row r="935" spans="1:5" ht="15.75" customHeight="1" x14ac:dyDescent="0.25">
      <c r="A935" s="8"/>
      <c r="B935" s="8"/>
      <c r="C935" s="8"/>
      <c r="D935" s="8"/>
      <c r="E935" s="8"/>
    </row>
    <row r="936" spans="1:5" ht="15.75" customHeight="1" x14ac:dyDescent="0.25">
      <c r="A936" s="8"/>
      <c r="B936" s="8"/>
      <c r="C936" s="8"/>
      <c r="D936" s="8"/>
      <c r="E936" s="8"/>
    </row>
    <row r="937" spans="1:5" ht="15.75" customHeight="1" x14ac:dyDescent="0.25">
      <c r="A937" s="8"/>
      <c r="B937" s="8"/>
      <c r="C937" s="8"/>
      <c r="D937" s="8"/>
      <c r="E937" s="8"/>
    </row>
    <row r="938" spans="1:5" ht="15.75" customHeight="1" x14ac:dyDescent="0.25">
      <c r="A938" s="8"/>
      <c r="B938" s="8"/>
      <c r="C938" s="8"/>
      <c r="D938" s="8"/>
      <c r="E938" s="8"/>
    </row>
    <row r="939" spans="1:5" ht="15.75" customHeight="1" x14ac:dyDescent="0.25">
      <c r="A939" s="8"/>
      <c r="B939" s="8"/>
      <c r="C939" s="8"/>
      <c r="D939" s="8"/>
      <c r="E939" s="8"/>
    </row>
    <row r="940" spans="1:5" ht="15.75" customHeight="1" x14ac:dyDescent="0.25">
      <c r="A940" s="8"/>
      <c r="B940" s="8"/>
      <c r="C940" s="8"/>
      <c r="D940" s="8"/>
      <c r="E940" s="8"/>
    </row>
    <row r="941" spans="1:5" ht="15.75" customHeight="1" x14ac:dyDescent="0.25">
      <c r="A941" s="8"/>
      <c r="B941" s="8"/>
      <c r="C941" s="8"/>
      <c r="D941" s="8"/>
      <c r="E941" s="8"/>
    </row>
    <row r="942" spans="1:5" ht="15.75" customHeight="1" x14ac:dyDescent="0.25">
      <c r="A942" s="8"/>
      <c r="B942" s="8"/>
      <c r="C942" s="8"/>
      <c r="D942" s="8"/>
      <c r="E942" s="8"/>
    </row>
    <row r="943" spans="1:5" ht="15.75" customHeight="1" x14ac:dyDescent="0.25">
      <c r="A943" s="8"/>
      <c r="B943" s="8"/>
      <c r="C943" s="8"/>
      <c r="D943" s="8"/>
      <c r="E943" s="8"/>
    </row>
    <row r="944" spans="1:5" ht="15.75" customHeight="1" x14ac:dyDescent="0.25">
      <c r="A944" s="8"/>
      <c r="B944" s="8"/>
      <c r="C944" s="8"/>
      <c r="D944" s="8"/>
      <c r="E944" s="8"/>
    </row>
    <row r="945" spans="1:5" ht="15.75" customHeight="1" x14ac:dyDescent="0.25">
      <c r="A945" s="8"/>
      <c r="B945" s="8"/>
      <c r="C945" s="8"/>
      <c r="D945" s="8"/>
      <c r="E945" s="8"/>
    </row>
    <row r="946" spans="1:5" ht="15.75" customHeight="1" x14ac:dyDescent="0.25">
      <c r="A946" s="8"/>
      <c r="B946" s="8"/>
      <c r="C946" s="8"/>
      <c r="D946" s="8"/>
      <c r="E946" s="8"/>
    </row>
    <row r="947" spans="1:5" ht="15.75" customHeight="1" x14ac:dyDescent="0.25">
      <c r="A947" s="8"/>
      <c r="B947" s="8"/>
      <c r="C947" s="8"/>
      <c r="D947" s="8"/>
      <c r="E947" s="8"/>
    </row>
    <row r="948" spans="1:5" ht="15.75" customHeight="1" x14ac:dyDescent="0.25">
      <c r="A948" s="8"/>
      <c r="B948" s="8"/>
      <c r="C948" s="8"/>
      <c r="D948" s="8"/>
      <c r="E948" s="8"/>
    </row>
    <row r="949" spans="1:5" ht="15.75" customHeight="1" x14ac:dyDescent="0.25">
      <c r="A949" s="8"/>
      <c r="B949" s="8"/>
      <c r="C949" s="8"/>
      <c r="D949" s="8"/>
      <c r="E949" s="8"/>
    </row>
    <row r="950" spans="1:5" ht="15.75" customHeight="1" x14ac:dyDescent="0.25">
      <c r="A950" s="8"/>
      <c r="B950" s="8"/>
      <c r="C950" s="8"/>
      <c r="D950" s="8"/>
      <c r="E950" s="8"/>
    </row>
    <row r="951" spans="1:5" ht="15.75" customHeight="1" x14ac:dyDescent="0.25">
      <c r="A951" s="8"/>
      <c r="B951" s="8"/>
      <c r="C951" s="8"/>
      <c r="D951" s="8"/>
      <c r="E951" s="8"/>
    </row>
    <row r="952" spans="1:5" ht="15.75" customHeight="1" x14ac:dyDescent="0.25">
      <c r="A952" s="8"/>
      <c r="B952" s="8"/>
      <c r="C952" s="8"/>
      <c r="D952" s="8"/>
      <c r="E952" s="8"/>
    </row>
    <row r="953" spans="1:5" ht="15.75" customHeight="1" x14ac:dyDescent="0.25">
      <c r="A953" s="8"/>
      <c r="B953" s="8"/>
      <c r="C953" s="8"/>
      <c r="D953" s="8"/>
      <c r="E953" s="8"/>
    </row>
    <row r="954" spans="1:5" ht="15.75" customHeight="1" x14ac:dyDescent="0.25">
      <c r="A954" s="8"/>
      <c r="B954" s="8"/>
      <c r="C954" s="8"/>
      <c r="D954" s="8"/>
      <c r="E954" s="8"/>
    </row>
    <row r="955" spans="1:5" ht="15.75" customHeight="1" x14ac:dyDescent="0.25">
      <c r="A955" s="8"/>
      <c r="B955" s="8"/>
      <c r="C955" s="8"/>
      <c r="D955" s="8"/>
      <c r="E955" s="8"/>
    </row>
    <row r="956" spans="1:5" ht="15.75" customHeight="1" x14ac:dyDescent="0.25">
      <c r="A956" s="8"/>
      <c r="B956" s="8"/>
      <c r="C956" s="8"/>
      <c r="D956" s="8"/>
      <c r="E956" s="8"/>
    </row>
    <row r="957" spans="1:5" ht="15.75" customHeight="1" x14ac:dyDescent="0.25">
      <c r="A957" s="8"/>
      <c r="B957" s="8"/>
      <c r="C957" s="8"/>
      <c r="D957" s="8"/>
      <c r="E957" s="8"/>
    </row>
    <row r="958" spans="1:5" ht="15.75" customHeight="1" x14ac:dyDescent="0.25">
      <c r="A958" s="8"/>
      <c r="B958" s="8"/>
      <c r="C958" s="8"/>
      <c r="D958" s="8"/>
      <c r="E958" s="8"/>
    </row>
    <row r="959" spans="1:5" ht="15.75" customHeight="1" x14ac:dyDescent="0.25">
      <c r="A959" s="8"/>
      <c r="B959" s="8"/>
      <c r="C959" s="8"/>
      <c r="D959" s="8"/>
      <c r="E959" s="8"/>
    </row>
    <row r="960" spans="1:5" ht="15.75" customHeight="1" x14ac:dyDescent="0.25">
      <c r="A960" s="8"/>
      <c r="B960" s="8"/>
      <c r="C960" s="8"/>
      <c r="D960" s="8"/>
      <c r="E960" s="8"/>
    </row>
    <row r="961" spans="1:5" ht="15.75" customHeight="1" x14ac:dyDescent="0.25">
      <c r="A961" s="8"/>
      <c r="B961" s="8"/>
      <c r="C961" s="8"/>
      <c r="D961" s="8"/>
      <c r="E961" s="8"/>
    </row>
    <row r="962" spans="1:5" ht="15.75" customHeight="1" x14ac:dyDescent="0.25">
      <c r="A962" s="8"/>
      <c r="B962" s="8"/>
      <c r="C962" s="8"/>
      <c r="D962" s="8"/>
      <c r="E962" s="8"/>
    </row>
    <row r="963" spans="1:5" ht="15.75" customHeight="1" x14ac:dyDescent="0.25">
      <c r="A963" s="8"/>
      <c r="B963" s="8"/>
      <c r="C963" s="8"/>
      <c r="D963" s="8"/>
      <c r="E963" s="8"/>
    </row>
    <row r="964" spans="1:5" ht="15.75" customHeight="1" x14ac:dyDescent="0.25">
      <c r="A964" s="8"/>
      <c r="B964" s="8"/>
      <c r="C964" s="8"/>
      <c r="D964" s="8"/>
      <c r="E964" s="8"/>
    </row>
    <row r="965" spans="1:5" ht="15.75" customHeight="1" x14ac:dyDescent="0.25">
      <c r="A965" s="8"/>
      <c r="B965" s="8"/>
      <c r="C965" s="8"/>
      <c r="D965" s="8"/>
      <c r="E965" s="8"/>
    </row>
    <row r="966" spans="1:5" ht="15.75" customHeight="1" x14ac:dyDescent="0.25">
      <c r="A966" s="8"/>
      <c r="B966" s="8"/>
      <c r="C966" s="8"/>
      <c r="D966" s="8"/>
      <c r="E966" s="8"/>
    </row>
    <row r="967" spans="1:5" ht="15.75" customHeight="1" x14ac:dyDescent="0.25">
      <c r="A967" s="8"/>
      <c r="B967" s="8"/>
      <c r="C967" s="8"/>
      <c r="D967" s="8"/>
      <c r="E967" s="8"/>
    </row>
    <row r="968" spans="1:5" ht="15.75" customHeight="1" x14ac:dyDescent="0.25">
      <c r="A968" s="8"/>
      <c r="B968" s="8"/>
      <c r="C968" s="8"/>
      <c r="D968" s="8"/>
      <c r="E968" s="8"/>
    </row>
    <row r="969" spans="1:5" ht="15.75" customHeight="1" x14ac:dyDescent="0.25">
      <c r="A969" s="8"/>
      <c r="B969" s="8"/>
      <c r="C969" s="8"/>
      <c r="D969" s="8"/>
      <c r="E969" s="8"/>
    </row>
    <row r="970" spans="1:5" ht="15.75" customHeight="1" x14ac:dyDescent="0.25">
      <c r="A970" s="8"/>
      <c r="B970" s="8"/>
      <c r="C970" s="8"/>
      <c r="D970" s="8"/>
      <c r="E970" s="8"/>
    </row>
    <row r="971" spans="1:5" ht="15.75" customHeight="1" x14ac:dyDescent="0.25">
      <c r="A971" s="8"/>
      <c r="B971" s="8"/>
      <c r="C971" s="8"/>
      <c r="D971" s="8"/>
      <c r="E971" s="8"/>
    </row>
    <row r="972" spans="1:5" ht="15.75" customHeight="1" x14ac:dyDescent="0.25">
      <c r="A972" s="8"/>
      <c r="B972" s="8"/>
      <c r="C972" s="8"/>
      <c r="D972" s="8"/>
      <c r="E972" s="8"/>
    </row>
    <row r="973" spans="1:5" ht="15.75" customHeight="1" x14ac:dyDescent="0.25">
      <c r="A973" s="8"/>
      <c r="B973" s="8"/>
      <c r="C973" s="8"/>
      <c r="D973" s="8"/>
      <c r="E973" s="8"/>
    </row>
    <row r="974" spans="1:5" ht="15.75" customHeight="1" x14ac:dyDescent="0.25">
      <c r="A974" s="8"/>
      <c r="B974" s="8"/>
      <c r="C974" s="8"/>
      <c r="D974" s="8"/>
      <c r="E974" s="8"/>
    </row>
    <row r="975" spans="1:5" ht="15.75" customHeight="1" x14ac:dyDescent="0.25">
      <c r="A975" s="8"/>
      <c r="B975" s="8"/>
      <c r="C975" s="8"/>
      <c r="D975" s="8"/>
      <c r="E975" s="8"/>
    </row>
    <row r="976" spans="1:5" ht="15.75" customHeight="1" x14ac:dyDescent="0.25">
      <c r="A976" s="8"/>
      <c r="B976" s="8"/>
      <c r="C976" s="8"/>
      <c r="D976" s="8"/>
      <c r="E976" s="8"/>
    </row>
    <row r="977" spans="1:5" ht="15.75" customHeight="1" x14ac:dyDescent="0.25">
      <c r="A977" s="8"/>
      <c r="B977" s="8"/>
      <c r="C977" s="8"/>
      <c r="D977" s="8"/>
      <c r="E977" s="8"/>
    </row>
    <row r="978" spans="1:5" ht="15.75" customHeight="1" x14ac:dyDescent="0.25">
      <c r="A978" s="8"/>
      <c r="B978" s="8"/>
      <c r="C978" s="8"/>
      <c r="D978" s="8"/>
      <c r="E978" s="8"/>
    </row>
    <row r="979" spans="1:5" ht="15.75" customHeight="1" x14ac:dyDescent="0.25">
      <c r="A979" s="8"/>
      <c r="B979" s="8"/>
      <c r="C979" s="8"/>
      <c r="D979" s="8"/>
      <c r="E979" s="8"/>
    </row>
    <row r="980" spans="1:5" ht="15.75" customHeight="1" x14ac:dyDescent="0.25">
      <c r="A980" s="8"/>
      <c r="B980" s="8"/>
      <c r="C980" s="8"/>
      <c r="D980" s="8"/>
      <c r="E980" s="8"/>
    </row>
    <row r="981" spans="1:5" ht="15.75" customHeight="1" x14ac:dyDescent="0.25">
      <c r="A981" s="8"/>
      <c r="B981" s="8"/>
      <c r="C981" s="8"/>
      <c r="D981" s="8"/>
      <c r="E981" s="8"/>
    </row>
    <row r="982" spans="1:5" ht="15.75" customHeight="1" x14ac:dyDescent="0.25">
      <c r="A982" s="8"/>
      <c r="B982" s="8"/>
      <c r="C982" s="8"/>
      <c r="D982" s="8"/>
      <c r="E982" s="8"/>
    </row>
    <row r="983" spans="1:5" ht="15.75" customHeight="1" x14ac:dyDescent="0.25">
      <c r="A983" s="8"/>
      <c r="B983" s="8"/>
      <c r="C983" s="8"/>
      <c r="D983" s="8"/>
      <c r="E983" s="8"/>
    </row>
    <row r="984" spans="1:5" ht="15.75" customHeight="1" x14ac:dyDescent="0.25">
      <c r="A984" s="8"/>
      <c r="B984" s="8"/>
      <c r="C984" s="8"/>
      <c r="D984" s="8"/>
      <c r="E984" s="8"/>
    </row>
    <row r="985" spans="1:5" ht="15.75" customHeight="1" x14ac:dyDescent="0.25">
      <c r="A985" s="8"/>
      <c r="B985" s="8"/>
      <c r="C985" s="8"/>
      <c r="D985" s="8"/>
      <c r="E985" s="8"/>
    </row>
    <row r="986" spans="1:5" ht="15.75" customHeight="1" x14ac:dyDescent="0.25">
      <c r="A986" s="8"/>
      <c r="B986" s="8"/>
      <c r="C986" s="8"/>
      <c r="D986" s="8"/>
      <c r="E986" s="8"/>
    </row>
    <row r="987" spans="1:5" ht="15.75" customHeight="1" x14ac:dyDescent="0.25">
      <c r="A987" s="8"/>
      <c r="B987" s="8"/>
      <c r="C987" s="8"/>
      <c r="D987" s="8"/>
      <c r="E987" s="8"/>
    </row>
    <row r="988" spans="1:5" ht="15.75" customHeight="1" x14ac:dyDescent="0.25">
      <c r="A988" s="8"/>
      <c r="B988" s="8"/>
      <c r="C988" s="8"/>
      <c r="D988" s="8"/>
      <c r="E988" s="8"/>
    </row>
    <row r="989" spans="1:5" ht="15.75" customHeight="1" x14ac:dyDescent="0.25">
      <c r="A989" s="8"/>
      <c r="B989" s="8"/>
      <c r="C989" s="8"/>
      <c r="D989" s="8"/>
      <c r="E989" s="8"/>
    </row>
    <row r="990" spans="1:5" ht="15.75" customHeight="1" x14ac:dyDescent="0.25">
      <c r="A990" s="8"/>
      <c r="B990" s="8"/>
      <c r="C990" s="8"/>
      <c r="D990" s="8"/>
      <c r="E990" s="8"/>
    </row>
    <row r="991" spans="1:5" ht="15.75" customHeight="1" x14ac:dyDescent="0.25">
      <c r="A991" s="8"/>
      <c r="B991" s="8"/>
      <c r="C991" s="8"/>
      <c r="D991" s="8"/>
      <c r="E991" s="8"/>
    </row>
    <row r="992" spans="1:5" ht="15.75" customHeight="1" x14ac:dyDescent="0.25">
      <c r="A992" s="8"/>
      <c r="B992" s="8"/>
      <c r="C992" s="8"/>
      <c r="D992" s="8"/>
      <c r="E992" s="8"/>
    </row>
    <row r="993" spans="1:5" ht="15.75" customHeight="1" x14ac:dyDescent="0.25">
      <c r="A993" s="8"/>
      <c r="B993" s="8"/>
      <c r="C993" s="8"/>
      <c r="D993" s="8"/>
      <c r="E993" s="8"/>
    </row>
    <row r="994" spans="1:5" ht="15.75" customHeight="1" x14ac:dyDescent="0.25">
      <c r="A994" s="8"/>
      <c r="B994" s="8"/>
      <c r="C994" s="8"/>
      <c r="D994" s="8"/>
      <c r="E994" s="8"/>
    </row>
    <row r="995" spans="1:5" ht="15.75" customHeight="1" x14ac:dyDescent="0.25">
      <c r="A995" s="8"/>
      <c r="B995" s="8"/>
      <c r="C995" s="8"/>
      <c r="D995" s="8"/>
      <c r="E995" s="8"/>
    </row>
    <row r="996" spans="1:5" ht="15.75" customHeight="1" x14ac:dyDescent="0.25">
      <c r="A996" s="8"/>
      <c r="B996" s="8"/>
      <c r="C996" s="8"/>
      <c r="D996" s="8"/>
      <c r="E996" s="8"/>
    </row>
    <row r="997" spans="1:5" ht="15.75" customHeight="1" x14ac:dyDescent="0.25">
      <c r="A997" s="8"/>
      <c r="B997" s="8"/>
      <c r="C997" s="8"/>
      <c r="D997" s="8"/>
      <c r="E997" s="8"/>
    </row>
    <row r="998" spans="1:5" ht="15.75" customHeight="1" x14ac:dyDescent="0.25">
      <c r="A998" s="8"/>
      <c r="B998" s="8"/>
      <c r="C998" s="8"/>
      <c r="D998" s="8"/>
      <c r="E998" s="8"/>
    </row>
    <row r="999" spans="1:5" ht="15.75" customHeight="1" x14ac:dyDescent="0.25">
      <c r="A999" s="8"/>
      <c r="B999" s="8"/>
      <c r="C999" s="8"/>
      <c r="D999" s="8"/>
      <c r="E999" s="8"/>
    </row>
    <row r="1000" spans="1:5" ht="15.75" customHeight="1" x14ac:dyDescent="0.25">
      <c r="A1000" s="8"/>
      <c r="B1000" s="8"/>
      <c r="C1000" s="8"/>
      <c r="D1000" s="8"/>
      <c r="E1000" s="8"/>
    </row>
  </sheetData>
  <mergeCells count="6">
    <mergeCell ref="A1:D1"/>
    <mergeCell ref="Q7:R7"/>
    <mergeCell ref="Q11:R11"/>
    <mergeCell ref="Q10:R10"/>
    <mergeCell ref="Q9:R9"/>
    <mergeCell ref="Q8:R8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201"/>
  <sheetViews>
    <sheetView workbookViewId="0">
      <pane ySplit="5" topLeftCell="A6" activePane="bottomLeft" state="frozen"/>
      <selection pane="bottomLeft" activeCell="A23" sqref="A23"/>
    </sheetView>
  </sheetViews>
  <sheetFormatPr baseColWidth="10" defaultColWidth="14.42578125" defaultRowHeight="15" customHeight="1" x14ac:dyDescent="0.25"/>
  <cols>
    <col min="1" max="1" width="16" style="21" customWidth="1"/>
    <col min="2" max="2" width="15" style="21" customWidth="1"/>
    <col min="3" max="3" width="45" style="21" customWidth="1"/>
    <col min="4" max="4" width="24" style="21" customWidth="1"/>
    <col min="5" max="5" width="12" style="21" customWidth="1"/>
    <col min="6" max="6" width="14" style="21" customWidth="1"/>
    <col min="7" max="7" width="12" style="21" customWidth="1"/>
    <col min="8" max="8" width="10" style="21" customWidth="1"/>
    <col min="9" max="9" width="13" style="21" customWidth="1"/>
    <col min="10" max="10" width="20" style="21" customWidth="1"/>
    <col min="11" max="11" width="14" style="21" customWidth="1"/>
    <col min="12" max="12" width="13" style="21" customWidth="1"/>
    <col min="13" max="13" width="18" style="21" customWidth="1"/>
    <col min="14" max="14" width="14" style="21" customWidth="1"/>
    <col min="15" max="15" width="20" style="21" customWidth="1"/>
    <col min="16" max="16" width="14" style="21" customWidth="1"/>
    <col min="17" max="17" width="15" style="21" customWidth="1"/>
    <col min="18" max="18" width="22.7109375" style="21" customWidth="1"/>
    <col min="19" max="19" width="25.42578125" style="21" customWidth="1"/>
    <col min="20" max="20" width="27.5703125" style="21" customWidth="1"/>
    <col min="21" max="21" width="22.85546875" style="21" customWidth="1"/>
    <col min="22" max="22" width="12" style="21" customWidth="1"/>
    <col min="23" max="23" width="14" style="21" customWidth="1"/>
    <col min="24" max="24" width="39.140625" style="21" bestFit="1" customWidth="1"/>
  </cols>
  <sheetData>
    <row r="1" spans="1:24" ht="18.75" customHeight="1" x14ac:dyDescent="0.3">
      <c r="A1" s="30" t="s">
        <v>2478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4" x14ac:dyDescent="0.25">
      <c r="A2" s="12" t="s">
        <v>2479</v>
      </c>
      <c r="B2" s="12" t="s">
        <v>2480</v>
      </c>
      <c r="C2" s="12" t="s">
        <v>2481</v>
      </c>
      <c r="D2" s="12" t="s">
        <v>2482</v>
      </c>
      <c r="E2" s="12" t="s">
        <v>2483</v>
      </c>
      <c r="F2" s="12" t="s">
        <v>2484</v>
      </c>
      <c r="G2" s="8"/>
      <c r="H2" s="6" t="s">
        <v>2485</v>
      </c>
      <c r="I2" s="8"/>
      <c r="J2" s="8"/>
      <c r="K2" s="8"/>
      <c r="L2" s="8"/>
      <c r="M2" s="8"/>
      <c r="N2" s="6" t="s">
        <v>2486</v>
      </c>
      <c r="O2" s="8"/>
      <c r="P2" s="8"/>
      <c r="Q2" s="8"/>
      <c r="R2" s="8"/>
      <c r="S2" s="8"/>
      <c r="T2" s="8"/>
      <c r="U2" s="8"/>
    </row>
    <row r="3" spans="1:24" x14ac:dyDescent="0.25">
      <c r="A3" s="13">
        <f>COUNTA(A6:A1048576)</f>
        <v>5196</v>
      </c>
      <c r="B3" s="14" t="e">
        <f>SUM(V6:V1048576)</f>
        <v>#REF!</v>
      </c>
      <c r="C3" s="14" t="e">
        <f>AVERAGE(V6:V1048576)</f>
        <v>#REF!</v>
      </c>
      <c r="D3" s="13">
        <f>COUNTIF(X6:X1048576,"CRITICO")</f>
        <v>0</v>
      </c>
      <c r="E3" s="13">
        <f>COUNTIF(X6:X1048576,"MEDIO")</f>
        <v>0</v>
      </c>
      <c r="F3" s="13">
        <f>COUNTIF(X6:X1048576,"BAJO")</f>
        <v>0</v>
      </c>
      <c r="G3" s="8"/>
      <c r="H3" s="6" t="s">
        <v>2487</v>
      </c>
      <c r="I3" s="8"/>
      <c r="J3" s="8"/>
      <c r="K3" s="8"/>
      <c r="L3" s="8"/>
      <c r="M3" s="8"/>
      <c r="N3" s="8" t="s">
        <v>2488</v>
      </c>
      <c r="O3" s="8"/>
      <c r="P3" s="8"/>
      <c r="Q3" s="8"/>
      <c r="R3" s="8"/>
      <c r="S3" s="8"/>
      <c r="T3" s="8"/>
      <c r="U3" s="8"/>
    </row>
    <row r="4" spans="1:24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4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2489</v>
      </c>
      <c r="N5" s="1" t="s">
        <v>2490</v>
      </c>
      <c r="O5" s="1" t="s">
        <v>2491</v>
      </c>
      <c r="P5" s="1" t="s">
        <v>2492</v>
      </c>
      <c r="Q5" s="1" t="s">
        <v>2493</v>
      </c>
      <c r="R5" s="1" t="s">
        <v>2494</v>
      </c>
      <c r="S5" s="1" t="s">
        <v>2495</v>
      </c>
      <c r="T5" s="1" t="s">
        <v>2496</v>
      </c>
      <c r="U5" s="1" t="s">
        <v>2497</v>
      </c>
      <c r="V5" s="1" t="s">
        <v>17</v>
      </c>
      <c r="W5" s="1" t="s">
        <v>18</v>
      </c>
      <c r="X5" s="1" t="s">
        <v>19</v>
      </c>
    </row>
    <row r="6" spans="1:24" x14ac:dyDescent="0.25">
      <c r="A6" s="6">
        <f>'MEDIDAS ML'!A1008</f>
        <v>123</v>
      </c>
      <c r="B6" s="15">
        <f>'MEDIDAS ML'!B1008</f>
        <v>123</v>
      </c>
      <c r="C6" s="6">
        <f>'MEDIDAS ML'!C1008</f>
        <v>123</v>
      </c>
      <c r="D6" s="6" t="str">
        <f>'MEDIDAS ML'!D1008</f>
        <v>10x23x35 cm - 1400 grs</v>
      </c>
      <c r="E6" s="16">
        <f>'MEDIDAS ML'!E1008</f>
        <v>10</v>
      </c>
      <c r="F6" s="16">
        <f>'MEDIDAS ML'!F1008</f>
        <v>23</v>
      </c>
      <c r="G6" s="16">
        <f>'MEDIDAS ML'!G1008</f>
        <v>35</v>
      </c>
      <c r="H6" s="16">
        <f>'MEDIDAS ML'!H1008</f>
        <v>1.4</v>
      </c>
      <c r="I6" s="16">
        <f>'MEDIDAS ML'!I1008</f>
        <v>2.0125000000000002</v>
      </c>
      <c r="J6" s="6" t="str">
        <f>'MEDIDAS ML'!J1008</f>
        <v>Se calcula por P volum</v>
      </c>
      <c r="K6" s="16">
        <f>'MEDIDAS ML'!K1008</f>
        <v>2.0125000000000002</v>
      </c>
      <c r="L6" s="7">
        <f>'MEDIDAS ML'!L1008</f>
        <v>1100</v>
      </c>
      <c r="M6" s="6" t="str">
        <f>'MEDIDAS ML'!M1008</f>
        <v>Hasta $9.989</v>
      </c>
      <c r="N6" s="7">
        <f>'MEDIDAS ML'!N1008</f>
        <v>700</v>
      </c>
      <c r="O6" s="6" t="str">
        <f>'MEDIDAS ML'!O1008</f>
        <v>No aplica (&lt;$19.990)</v>
      </c>
      <c r="P6" s="7">
        <f>'MEDIDAS ML'!P1008</f>
        <v>0</v>
      </c>
      <c r="Q6" s="7">
        <f>'MEDIDAS ML'!Q1008</f>
        <v>700</v>
      </c>
      <c r="R6" s="23" t="e">
        <f>'MEDIDAS ML'!#REF!</f>
        <v>#REF!</v>
      </c>
      <c r="S6" s="24" t="e">
        <f>'MEDIDAS ML'!#REF!</f>
        <v>#REF!</v>
      </c>
      <c r="T6" s="24" t="e">
        <f>'MEDIDAS ML'!#REF!</f>
        <v>#REF!</v>
      </c>
      <c r="U6" s="24" t="e">
        <f>'MEDIDAS ML'!#REF!</f>
        <v>#REF!</v>
      </c>
      <c r="V6" s="22" t="e">
        <f>'MEDIDAS ML'!#REF!</f>
        <v>#REF!</v>
      </c>
      <c r="W6" s="17" t="e">
        <f>'MEDIDAS ML'!#REF!</f>
        <v>#REF!</v>
      </c>
      <c r="X6" s="17" t="e">
        <f>'MEDIDAS ML'!#REF!</f>
        <v>#REF!</v>
      </c>
    </row>
    <row r="7" spans="1:24" x14ac:dyDescent="0.25">
      <c r="A7" s="6">
        <f>'MEDIDAS ML'!A1302</f>
        <v>123</v>
      </c>
      <c r="B7" s="15">
        <f>'MEDIDAS ML'!B1302</f>
        <v>123</v>
      </c>
      <c r="C7" s="6">
        <f>'MEDIDAS ML'!C1302</f>
        <v>123</v>
      </c>
      <c r="D7" s="6" t="str">
        <f>'MEDIDAS ML'!D1302</f>
        <v>9x26x67 cm - 1019 grs</v>
      </c>
      <c r="E7" s="16">
        <f>'MEDIDAS ML'!E1302</f>
        <v>9</v>
      </c>
      <c r="F7" s="16">
        <f>'MEDIDAS ML'!F1302</f>
        <v>26</v>
      </c>
      <c r="G7" s="16">
        <f>'MEDIDAS ML'!G1302</f>
        <v>67</v>
      </c>
      <c r="H7" s="16">
        <f>'MEDIDAS ML'!H1302</f>
        <v>1.0189999999999999</v>
      </c>
      <c r="I7" s="16">
        <f>'MEDIDAS ML'!I1302</f>
        <v>3.9195000000000002</v>
      </c>
      <c r="J7" s="6" t="str">
        <f>'MEDIDAS ML'!J1302</f>
        <v>Se calcula por P volum</v>
      </c>
      <c r="K7" s="16">
        <f>'MEDIDAS ML'!K1302</f>
        <v>3.9195000000000002</v>
      </c>
      <c r="L7" s="7">
        <f>'MEDIDAS ML'!L1302</f>
        <v>1100</v>
      </c>
      <c r="M7" s="6" t="str">
        <f>'MEDIDAS ML'!M1302</f>
        <v>Hasta $9.989</v>
      </c>
      <c r="N7" s="7">
        <f>'MEDIDAS ML'!N1302</f>
        <v>700</v>
      </c>
      <c r="O7" s="6" t="str">
        <f>'MEDIDAS ML'!O1302</f>
        <v>No aplica (&lt;$19.990)</v>
      </c>
      <c r="P7" s="7">
        <f>'MEDIDAS ML'!P1302</f>
        <v>0</v>
      </c>
      <c r="Q7" s="7">
        <f>'MEDIDAS ML'!Q1302</f>
        <v>700</v>
      </c>
      <c r="R7" s="23" t="e">
        <f>'MEDIDAS ML'!#REF!</f>
        <v>#REF!</v>
      </c>
      <c r="S7" s="24" t="e">
        <f>'MEDIDAS ML'!#REF!</f>
        <v>#REF!</v>
      </c>
      <c r="T7" s="24" t="e">
        <f>'MEDIDAS ML'!#REF!</f>
        <v>#REF!</v>
      </c>
      <c r="U7" s="24" t="e">
        <f>'MEDIDAS ML'!#REF!</f>
        <v>#REF!</v>
      </c>
      <c r="V7" s="22" t="e">
        <f>'MEDIDAS ML'!#REF!</f>
        <v>#REF!</v>
      </c>
      <c r="W7" s="17" t="e">
        <f>'MEDIDAS ML'!#REF!</f>
        <v>#REF!</v>
      </c>
      <c r="X7" s="21" t="e">
        <f>'MEDIDAS ML'!#REF!</f>
        <v>#REF!</v>
      </c>
    </row>
    <row r="8" spans="1:24" x14ac:dyDescent="0.25">
      <c r="A8" s="6">
        <f>'MEDIDAS ML'!A1713</f>
        <v>123</v>
      </c>
      <c r="B8" s="15">
        <f>'MEDIDAS ML'!B1713</f>
        <v>123</v>
      </c>
      <c r="C8" s="6">
        <f>'MEDIDAS ML'!C1713</f>
        <v>123</v>
      </c>
      <c r="D8" s="6" t="str">
        <f>'MEDIDAS ML'!D1713</f>
        <v>11x21x35 cm - 663 grs</v>
      </c>
      <c r="E8" s="16">
        <f>'MEDIDAS ML'!E1713</f>
        <v>11</v>
      </c>
      <c r="F8" s="16">
        <f>'MEDIDAS ML'!F1713</f>
        <v>21</v>
      </c>
      <c r="G8" s="16">
        <f>'MEDIDAS ML'!G1713</f>
        <v>35</v>
      </c>
      <c r="H8" s="16">
        <f>'MEDIDAS ML'!H1713</f>
        <v>0.66300000000000003</v>
      </c>
      <c r="I8" s="16">
        <f>'MEDIDAS ML'!I1713</f>
        <v>2.0212500000000002</v>
      </c>
      <c r="J8" s="6" t="str">
        <f>'MEDIDAS ML'!J1713</f>
        <v>Se calcula por P volum</v>
      </c>
      <c r="K8" s="16">
        <f>'MEDIDAS ML'!K1713</f>
        <v>2.0212500000000002</v>
      </c>
      <c r="L8" s="7">
        <f>'MEDIDAS ML'!L1713</f>
        <v>1100</v>
      </c>
      <c r="M8" s="6" t="str">
        <f>'MEDIDAS ML'!M1713</f>
        <v>Hasta $9.989</v>
      </c>
      <c r="N8" s="7">
        <f>'MEDIDAS ML'!N1713</f>
        <v>700</v>
      </c>
      <c r="O8" s="6" t="str">
        <f>'MEDIDAS ML'!O1713</f>
        <v>No aplica (&lt;$19.990)</v>
      </c>
      <c r="P8" s="7">
        <f>'MEDIDAS ML'!P1713</f>
        <v>0</v>
      </c>
      <c r="Q8" s="7">
        <f>'MEDIDAS ML'!Q1713</f>
        <v>700</v>
      </c>
      <c r="R8" s="23" t="e">
        <f>'MEDIDAS ML'!#REF!</f>
        <v>#REF!</v>
      </c>
      <c r="S8" s="24" t="e">
        <f>'MEDIDAS ML'!#REF!</f>
        <v>#REF!</v>
      </c>
      <c r="T8" s="24" t="e">
        <f>'MEDIDAS ML'!#REF!</f>
        <v>#REF!</v>
      </c>
      <c r="U8" s="24" t="e">
        <f>'MEDIDAS ML'!#REF!</f>
        <v>#REF!</v>
      </c>
      <c r="V8" s="22" t="e">
        <f>'MEDIDAS ML'!#REF!</f>
        <v>#REF!</v>
      </c>
      <c r="W8" s="17" t="e">
        <f>'MEDIDAS ML'!#REF!</f>
        <v>#REF!</v>
      </c>
      <c r="X8" s="21" t="e">
        <f>'MEDIDAS ML'!#REF!</f>
        <v>#REF!</v>
      </c>
    </row>
    <row r="9" spans="1:24" x14ac:dyDescent="0.25">
      <c r="A9" s="6">
        <f>'MEDIDAS ML'!A2057</f>
        <v>123</v>
      </c>
      <c r="B9" s="15">
        <f>'MEDIDAS ML'!B2057</f>
        <v>123</v>
      </c>
      <c r="C9" s="6">
        <f>'MEDIDAS ML'!C2057</f>
        <v>123</v>
      </c>
      <c r="D9" s="6" t="str">
        <f>'MEDIDAS ML'!D2057</f>
        <v>11x18x26 cm - 505 grs</v>
      </c>
      <c r="E9" s="16">
        <f>'MEDIDAS ML'!E2057</f>
        <v>11</v>
      </c>
      <c r="F9" s="16">
        <f>'MEDIDAS ML'!F2057</f>
        <v>18</v>
      </c>
      <c r="G9" s="16">
        <f>'MEDIDAS ML'!G2057</f>
        <v>26</v>
      </c>
      <c r="H9" s="16">
        <f>'MEDIDAS ML'!H2057</f>
        <v>0.505</v>
      </c>
      <c r="I9" s="16">
        <f>'MEDIDAS ML'!I2057</f>
        <v>1.2869999999999999</v>
      </c>
      <c r="J9" s="6" t="str">
        <f>'MEDIDAS ML'!J2057</f>
        <v>Se calcula por P volum</v>
      </c>
      <c r="K9" s="16">
        <f>'MEDIDAS ML'!K2057</f>
        <v>1.2869999999999999</v>
      </c>
      <c r="L9" s="7">
        <f>'MEDIDAS ML'!L2057</f>
        <v>1100</v>
      </c>
      <c r="M9" s="6" t="str">
        <f>'MEDIDAS ML'!M2057</f>
        <v>Hasta $9.989</v>
      </c>
      <c r="N9" s="7">
        <f>'MEDIDAS ML'!N2057</f>
        <v>700</v>
      </c>
      <c r="O9" s="6" t="str">
        <f>'MEDIDAS ML'!O2057</f>
        <v>No aplica (&lt;$19.990)</v>
      </c>
      <c r="P9" s="7">
        <f>'MEDIDAS ML'!P2057</f>
        <v>0</v>
      </c>
      <c r="Q9" s="7">
        <f>'MEDIDAS ML'!Q2057</f>
        <v>700</v>
      </c>
      <c r="R9" s="23" t="e">
        <f>'MEDIDAS ML'!#REF!</f>
        <v>#REF!</v>
      </c>
      <c r="S9" s="24" t="e">
        <f>'MEDIDAS ML'!#REF!</f>
        <v>#REF!</v>
      </c>
      <c r="T9" s="24" t="e">
        <f>'MEDIDAS ML'!#REF!</f>
        <v>#REF!</v>
      </c>
      <c r="U9" s="24" t="e">
        <f>'MEDIDAS ML'!#REF!</f>
        <v>#REF!</v>
      </c>
      <c r="V9" s="22" t="e">
        <f>'MEDIDAS ML'!#REF!</f>
        <v>#REF!</v>
      </c>
      <c r="W9" s="17" t="e">
        <f>'MEDIDAS ML'!#REF!</f>
        <v>#REF!</v>
      </c>
      <c r="X9" s="21" t="e">
        <f>'MEDIDAS ML'!#REF!</f>
        <v>#REF!</v>
      </c>
    </row>
    <row r="10" spans="1:24" x14ac:dyDescent="0.25">
      <c r="A10" s="6">
        <f>'MEDIDAS ML'!A2058</f>
        <v>123</v>
      </c>
      <c r="B10" s="15">
        <f>'MEDIDAS ML'!B2058</f>
        <v>123</v>
      </c>
      <c r="C10" s="6">
        <f>'MEDIDAS ML'!C2058</f>
        <v>123</v>
      </c>
      <c r="D10" s="6" t="str">
        <f>'MEDIDAS ML'!D2058</f>
        <v>11x18x26 cm - 505 grs</v>
      </c>
      <c r="E10" s="16">
        <f>'MEDIDAS ML'!E2058</f>
        <v>11</v>
      </c>
      <c r="F10" s="16">
        <f>'MEDIDAS ML'!F2058</f>
        <v>18</v>
      </c>
      <c r="G10" s="16">
        <f>'MEDIDAS ML'!G2058</f>
        <v>26</v>
      </c>
      <c r="H10" s="16">
        <f>'MEDIDAS ML'!H2058</f>
        <v>0.505</v>
      </c>
      <c r="I10" s="16">
        <f>'MEDIDAS ML'!I2058</f>
        <v>1.2869999999999999</v>
      </c>
      <c r="J10" s="6" t="str">
        <f>'MEDIDAS ML'!J2058</f>
        <v>Se calcula por P volum</v>
      </c>
      <c r="K10" s="16">
        <f>'MEDIDAS ML'!K2058</f>
        <v>1.2869999999999999</v>
      </c>
      <c r="L10" s="7">
        <f>'MEDIDAS ML'!L2058</f>
        <v>1100</v>
      </c>
      <c r="M10" s="6" t="str">
        <f>'MEDIDAS ML'!M2058</f>
        <v>Hasta $9.989</v>
      </c>
      <c r="N10" s="7">
        <f>'MEDIDAS ML'!N2058</f>
        <v>700</v>
      </c>
      <c r="O10" s="6" t="str">
        <f>'MEDIDAS ML'!O2058</f>
        <v>No aplica (&lt;$19.990)</v>
      </c>
      <c r="P10" s="7">
        <f>'MEDIDAS ML'!P2058</f>
        <v>0</v>
      </c>
      <c r="Q10" s="7">
        <f>'MEDIDAS ML'!Q2058</f>
        <v>700</v>
      </c>
      <c r="R10" s="23" t="e">
        <f>'MEDIDAS ML'!#REF!</f>
        <v>#REF!</v>
      </c>
      <c r="S10" s="24" t="e">
        <f>'MEDIDAS ML'!#REF!</f>
        <v>#REF!</v>
      </c>
      <c r="T10" s="24" t="e">
        <f>'MEDIDAS ML'!#REF!</f>
        <v>#REF!</v>
      </c>
      <c r="U10" s="24" t="e">
        <f>'MEDIDAS ML'!#REF!</f>
        <v>#REF!</v>
      </c>
      <c r="V10" s="22" t="e">
        <f>'MEDIDAS ML'!#REF!</f>
        <v>#REF!</v>
      </c>
      <c r="W10" s="17" t="e">
        <f>'MEDIDAS ML'!#REF!</f>
        <v>#REF!</v>
      </c>
      <c r="X10" s="21" t="e">
        <f>'MEDIDAS ML'!#REF!</f>
        <v>#REF!</v>
      </c>
    </row>
    <row r="11" spans="1:24" x14ac:dyDescent="0.25">
      <c r="A11" s="6">
        <f>'MEDIDAS ML'!A2240</f>
        <v>123</v>
      </c>
      <c r="B11" s="15">
        <f>'MEDIDAS ML'!B2240</f>
        <v>123</v>
      </c>
      <c r="C11" s="6">
        <f>'MEDIDAS ML'!C2240</f>
        <v>123</v>
      </c>
      <c r="D11" s="6" t="str">
        <f>'MEDIDAS ML'!D2240</f>
        <v>9x20x27 cm - 439 grs</v>
      </c>
      <c r="E11" s="16">
        <f>'MEDIDAS ML'!E2240</f>
        <v>9</v>
      </c>
      <c r="F11" s="16">
        <f>'MEDIDAS ML'!F2240</f>
        <v>20</v>
      </c>
      <c r="G11" s="16">
        <f>'MEDIDAS ML'!G2240</f>
        <v>27</v>
      </c>
      <c r="H11" s="16">
        <f>'MEDIDAS ML'!H2240</f>
        <v>0.439</v>
      </c>
      <c r="I11" s="16">
        <f>'MEDIDAS ML'!I2240</f>
        <v>1.2150000000000001</v>
      </c>
      <c r="J11" s="6" t="str">
        <f>'MEDIDAS ML'!J2240</f>
        <v>Se calcula por P volum</v>
      </c>
      <c r="K11" s="16">
        <f>'MEDIDAS ML'!K2240</f>
        <v>1.2150000000000001</v>
      </c>
      <c r="L11" s="7">
        <f>'MEDIDAS ML'!L2240</f>
        <v>1100</v>
      </c>
      <c r="M11" s="6" t="str">
        <f>'MEDIDAS ML'!M2240</f>
        <v>Hasta $9.989</v>
      </c>
      <c r="N11" s="7">
        <f>'MEDIDAS ML'!N2240</f>
        <v>700</v>
      </c>
      <c r="O11" s="6" t="str">
        <f>'MEDIDAS ML'!O2240</f>
        <v>No aplica (&lt;$19.990)</v>
      </c>
      <c r="P11" s="7">
        <f>'MEDIDAS ML'!P2240</f>
        <v>0</v>
      </c>
      <c r="Q11" s="7">
        <f>'MEDIDAS ML'!Q2240</f>
        <v>700</v>
      </c>
      <c r="R11" s="23" t="e">
        <f>'MEDIDAS ML'!#REF!</f>
        <v>#REF!</v>
      </c>
      <c r="S11" s="24" t="e">
        <f>'MEDIDAS ML'!#REF!</f>
        <v>#REF!</v>
      </c>
      <c r="T11" s="24" t="e">
        <f>'MEDIDAS ML'!#REF!</f>
        <v>#REF!</v>
      </c>
      <c r="U11" s="24" t="e">
        <f>'MEDIDAS ML'!#REF!</f>
        <v>#REF!</v>
      </c>
      <c r="V11" s="22" t="e">
        <f>'MEDIDAS ML'!#REF!</f>
        <v>#REF!</v>
      </c>
      <c r="W11" s="17" t="e">
        <f>'MEDIDAS ML'!#REF!</f>
        <v>#REF!</v>
      </c>
      <c r="X11" s="21" t="e">
        <f>'MEDIDAS ML'!#REF!</f>
        <v>#REF!</v>
      </c>
    </row>
    <row r="12" spans="1:24" x14ac:dyDescent="0.25">
      <c r="A12" s="6">
        <f>'MEDIDAS ML'!A2437</f>
        <v>123</v>
      </c>
      <c r="B12" s="15">
        <f>'MEDIDAS ML'!B2437</f>
        <v>123</v>
      </c>
      <c r="C12" s="6">
        <f>'MEDIDAS ML'!C2437</f>
        <v>123</v>
      </c>
      <c r="D12" s="6" t="str">
        <f>'MEDIDAS ML'!D2437</f>
        <v>4x21x25 cm - 372 grs</v>
      </c>
      <c r="E12" s="16">
        <f>'MEDIDAS ML'!E2437</f>
        <v>4</v>
      </c>
      <c r="F12" s="16">
        <f>'MEDIDAS ML'!F2437</f>
        <v>21</v>
      </c>
      <c r="G12" s="16">
        <f>'MEDIDAS ML'!G2437</f>
        <v>25</v>
      </c>
      <c r="H12" s="16">
        <f>'MEDIDAS ML'!H2437</f>
        <v>0.372</v>
      </c>
      <c r="I12" s="16">
        <f>'MEDIDAS ML'!I2437</f>
        <v>0.52500000000000002</v>
      </c>
      <c r="J12" s="6" t="str">
        <f>'MEDIDAS ML'!J2437</f>
        <v>Se calcula por P volum</v>
      </c>
      <c r="K12" s="16">
        <f>'MEDIDAS ML'!K2437</f>
        <v>0.52500000000000002</v>
      </c>
      <c r="L12" s="7">
        <f>'MEDIDAS ML'!L2437</f>
        <v>1100</v>
      </c>
      <c r="M12" s="6" t="str">
        <f>'MEDIDAS ML'!M2437</f>
        <v>Hasta $9.989</v>
      </c>
      <c r="N12" s="7">
        <f>'MEDIDAS ML'!N2437</f>
        <v>700</v>
      </c>
      <c r="O12" s="6" t="str">
        <f>'MEDIDAS ML'!O2437</f>
        <v>No aplica (&lt;$19.990)</v>
      </c>
      <c r="P12" s="7">
        <f>'MEDIDAS ML'!P2437</f>
        <v>0</v>
      </c>
      <c r="Q12" s="7">
        <f>'MEDIDAS ML'!Q2437</f>
        <v>700</v>
      </c>
      <c r="R12" s="23" t="e">
        <f>'MEDIDAS ML'!#REF!</f>
        <v>#REF!</v>
      </c>
      <c r="S12" s="24" t="e">
        <f>'MEDIDAS ML'!#REF!</f>
        <v>#REF!</v>
      </c>
      <c r="T12" s="24" t="e">
        <f>'MEDIDAS ML'!#REF!</f>
        <v>#REF!</v>
      </c>
      <c r="U12" s="24" t="e">
        <f>'MEDIDAS ML'!#REF!</f>
        <v>#REF!</v>
      </c>
      <c r="V12" s="22" t="e">
        <f>'MEDIDAS ML'!#REF!</f>
        <v>#REF!</v>
      </c>
      <c r="W12" s="17" t="e">
        <f>'MEDIDAS ML'!#REF!</f>
        <v>#REF!</v>
      </c>
      <c r="X12" s="21" t="e">
        <f>'MEDIDAS ML'!#REF!</f>
        <v>#REF!</v>
      </c>
    </row>
    <row r="13" spans="1:24" x14ac:dyDescent="0.25">
      <c r="A13" s="6">
        <f>'MEDIDAS ML'!A2438</f>
        <v>123</v>
      </c>
      <c r="B13" s="15">
        <f>'MEDIDAS ML'!B2438</f>
        <v>123</v>
      </c>
      <c r="C13" s="6">
        <f>'MEDIDAS ML'!C2438</f>
        <v>123</v>
      </c>
      <c r="D13" s="6" t="str">
        <f>'MEDIDAS ML'!D2438</f>
        <v>4x21x25 cm - 372 grs</v>
      </c>
      <c r="E13" s="16">
        <f>'MEDIDAS ML'!E2438</f>
        <v>4</v>
      </c>
      <c r="F13" s="16">
        <f>'MEDIDAS ML'!F2438</f>
        <v>21</v>
      </c>
      <c r="G13" s="16">
        <f>'MEDIDAS ML'!G2438</f>
        <v>25</v>
      </c>
      <c r="H13" s="16">
        <f>'MEDIDAS ML'!H2438</f>
        <v>0.372</v>
      </c>
      <c r="I13" s="16">
        <f>'MEDIDAS ML'!I2438</f>
        <v>0.52500000000000002</v>
      </c>
      <c r="J13" s="6" t="str">
        <f>'MEDIDAS ML'!J2438</f>
        <v>Se calcula por P volum</v>
      </c>
      <c r="K13" s="16">
        <f>'MEDIDAS ML'!K2438</f>
        <v>0.52500000000000002</v>
      </c>
      <c r="L13" s="7">
        <f>'MEDIDAS ML'!L2438</f>
        <v>1100</v>
      </c>
      <c r="M13" s="6" t="str">
        <f>'MEDIDAS ML'!M2438</f>
        <v>Hasta $9.989</v>
      </c>
      <c r="N13" s="7">
        <f>'MEDIDAS ML'!N2438</f>
        <v>700</v>
      </c>
      <c r="O13" s="6" t="str">
        <f>'MEDIDAS ML'!O2438</f>
        <v>No aplica (&lt;$19.990)</v>
      </c>
      <c r="P13" s="7">
        <f>'MEDIDAS ML'!P2438</f>
        <v>0</v>
      </c>
      <c r="Q13" s="7">
        <f>'MEDIDAS ML'!Q2438</f>
        <v>700</v>
      </c>
      <c r="R13" s="23" t="e">
        <f>'MEDIDAS ML'!#REF!</f>
        <v>#REF!</v>
      </c>
      <c r="S13" s="24" t="e">
        <f>'MEDIDAS ML'!#REF!</f>
        <v>#REF!</v>
      </c>
      <c r="T13" s="24" t="e">
        <f>'MEDIDAS ML'!#REF!</f>
        <v>#REF!</v>
      </c>
      <c r="U13" s="24" t="e">
        <f>'MEDIDAS ML'!#REF!</f>
        <v>#REF!</v>
      </c>
      <c r="V13" s="22" t="e">
        <f>'MEDIDAS ML'!#REF!</f>
        <v>#REF!</v>
      </c>
      <c r="W13" s="17" t="e">
        <f>'MEDIDAS ML'!#REF!</f>
        <v>#REF!</v>
      </c>
      <c r="X13" s="21" t="e">
        <f>'MEDIDAS ML'!#REF!</f>
        <v>#REF!</v>
      </c>
    </row>
    <row r="14" spans="1:24" x14ac:dyDescent="0.25">
      <c r="A14" s="6">
        <f>'MEDIDAS ML'!A3524</f>
        <v>123</v>
      </c>
      <c r="B14" s="15">
        <f>'MEDIDAS ML'!B3524</f>
        <v>123</v>
      </c>
      <c r="C14" s="6">
        <f>'MEDIDAS ML'!C3524</f>
        <v>123</v>
      </c>
      <c r="D14" s="6" t="str">
        <f>'MEDIDAS ML'!D3524</f>
        <v>8x12x18 cm - 171 grs</v>
      </c>
      <c r="E14" s="16">
        <f>'MEDIDAS ML'!E3524</f>
        <v>8</v>
      </c>
      <c r="F14" s="16">
        <f>'MEDIDAS ML'!F3524</f>
        <v>12</v>
      </c>
      <c r="G14" s="16">
        <f>'MEDIDAS ML'!G3524</f>
        <v>18</v>
      </c>
      <c r="H14" s="16">
        <f>'MEDIDAS ML'!H3524</f>
        <v>0.17100000000000001</v>
      </c>
      <c r="I14" s="16">
        <f>'MEDIDAS ML'!I3524</f>
        <v>0.432</v>
      </c>
      <c r="J14" s="6" t="str">
        <f>'MEDIDAS ML'!J3524</f>
        <v>Se calcula por P volum</v>
      </c>
      <c r="K14" s="16">
        <f>'MEDIDAS ML'!K3524</f>
        <v>0.432</v>
      </c>
      <c r="L14" s="7">
        <f>'MEDIDAS ML'!L3524</f>
        <v>1100</v>
      </c>
      <c r="M14" s="6" t="str">
        <f>'MEDIDAS ML'!M3524</f>
        <v>Hasta $9.989</v>
      </c>
      <c r="N14" s="7">
        <f>'MEDIDAS ML'!N3524</f>
        <v>700</v>
      </c>
      <c r="O14" s="6" t="str">
        <f>'MEDIDAS ML'!O3524</f>
        <v>No aplica (&lt;$19.990)</v>
      </c>
      <c r="P14" s="7">
        <f>'MEDIDAS ML'!P3524</f>
        <v>0</v>
      </c>
      <c r="Q14" s="7">
        <f>'MEDIDAS ML'!Q3524</f>
        <v>700</v>
      </c>
      <c r="R14" s="23" t="e">
        <f>'MEDIDAS ML'!#REF!</f>
        <v>#REF!</v>
      </c>
      <c r="S14" s="24" t="e">
        <f>'MEDIDAS ML'!#REF!</f>
        <v>#REF!</v>
      </c>
      <c r="T14" s="24" t="e">
        <f>'MEDIDAS ML'!#REF!</f>
        <v>#REF!</v>
      </c>
      <c r="U14" s="24" t="e">
        <f>'MEDIDAS ML'!#REF!</f>
        <v>#REF!</v>
      </c>
      <c r="V14" s="22" t="e">
        <f>'MEDIDAS ML'!#REF!</f>
        <v>#REF!</v>
      </c>
      <c r="W14" s="17" t="e">
        <f>'MEDIDAS ML'!#REF!</f>
        <v>#REF!</v>
      </c>
      <c r="X14" s="21" t="e">
        <f>'MEDIDAS ML'!#REF!</f>
        <v>#REF!</v>
      </c>
    </row>
    <row r="15" spans="1:24" x14ac:dyDescent="0.25">
      <c r="A15" s="6">
        <f>'MEDIDAS ML'!A3525</f>
        <v>123</v>
      </c>
      <c r="B15" s="15">
        <f>'MEDIDAS ML'!B3525</f>
        <v>123</v>
      </c>
      <c r="C15" s="6">
        <f>'MEDIDAS ML'!C3525</f>
        <v>123</v>
      </c>
      <c r="D15" s="6" t="str">
        <f>'MEDIDAS ML'!D3525</f>
        <v>8x12x18 cm - 171 grs</v>
      </c>
      <c r="E15" s="16">
        <f>'MEDIDAS ML'!E3525</f>
        <v>8</v>
      </c>
      <c r="F15" s="16">
        <f>'MEDIDAS ML'!F3525</f>
        <v>12</v>
      </c>
      <c r="G15" s="16">
        <f>'MEDIDAS ML'!G3525</f>
        <v>18</v>
      </c>
      <c r="H15" s="16">
        <f>'MEDIDAS ML'!H3525</f>
        <v>0.17100000000000001</v>
      </c>
      <c r="I15" s="16">
        <f>'MEDIDAS ML'!I3525</f>
        <v>0.432</v>
      </c>
      <c r="J15" s="6" t="str">
        <f>'MEDIDAS ML'!J3525</f>
        <v>Se calcula por P volum</v>
      </c>
      <c r="K15" s="16">
        <f>'MEDIDAS ML'!K3525</f>
        <v>0.432</v>
      </c>
      <c r="L15" s="7">
        <f>'MEDIDAS ML'!L3525</f>
        <v>1100</v>
      </c>
      <c r="M15" s="6" t="str">
        <f>'MEDIDAS ML'!M3525</f>
        <v>Hasta $9.989</v>
      </c>
      <c r="N15" s="7">
        <f>'MEDIDAS ML'!N3525</f>
        <v>700</v>
      </c>
      <c r="O15" s="6" t="str">
        <f>'MEDIDAS ML'!O3525</f>
        <v>No aplica (&lt;$19.990)</v>
      </c>
      <c r="P15" s="7">
        <f>'MEDIDAS ML'!P3525</f>
        <v>0</v>
      </c>
      <c r="Q15" s="7">
        <f>'MEDIDAS ML'!Q3525</f>
        <v>700</v>
      </c>
      <c r="R15" s="23" t="e">
        <f>'MEDIDAS ML'!#REF!</f>
        <v>#REF!</v>
      </c>
      <c r="S15" s="24" t="e">
        <f>'MEDIDAS ML'!#REF!</f>
        <v>#REF!</v>
      </c>
      <c r="T15" s="24" t="e">
        <f>'MEDIDAS ML'!#REF!</f>
        <v>#REF!</v>
      </c>
      <c r="U15" s="24" t="e">
        <f>'MEDIDAS ML'!#REF!</f>
        <v>#REF!</v>
      </c>
      <c r="V15" s="22" t="e">
        <f>'MEDIDAS ML'!#REF!</f>
        <v>#REF!</v>
      </c>
      <c r="W15" s="17" t="e">
        <f>'MEDIDAS ML'!#REF!</f>
        <v>#REF!</v>
      </c>
      <c r="X15" s="21" t="e">
        <f>'MEDIDAS ML'!#REF!</f>
        <v>#REF!</v>
      </c>
    </row>
    <row r="16" spans="1:24" x14ac:dyDescent="0.25">
      <c r="A16" s="6">
        <f>'MEDIDAS ML'!A3532</f>
        <v>123</v>
      </c>
      <c r="B16" s="15">
        <f>'MEDIDAS ML'!B3532</f>
        <v>123</v>
      </c>
      <c r="C16" s="6">
        <f>'MEDIDAS ML'!C3532</f>
        <v>123</v>
      </c>
      <c r="D16" s="6" t="str">
        <f>'MEDIDAS ML'!D3532</f>
        <v>7x12x20 cm - 167 grs</v>
      </c>
      <c r="E16" s="16">
        <f>'MEDIDAS ML'!E3532</f>
        <v>7</v>
      </c>
      <c r="F16" s="16">
        <f>'MEDIDAS ML'!F3532</f>
        <v>12</v>
      </c>
      <c r="G16" s="16">
        <f>'MEDIDAS ML'!G3532</f>
        <v>20</v>
      </c>
      <c r="H16" s="16">
        <f>'MEDIDAS ML'!H3532</f>
        <v>0.16700000000000001</v>
      </c>
      <c r="I16" s="16">
        <f>'MEDIDAS ML'!I3532</f>
        <v>0.42</v>
      </c>
      <c r="J16" s="6" t="str">
        <f>'MEDIDAS ML'!J3532</f>
        <v>Se calcula por P volum</v>
      </c>
      <c r="K16" s="16">
        <f>'MEDIDAS ML'!K3532</f>
        <v>0.42</v>
      </c>
      <c r="L16" s="7">
        <f>'MEDIDAS ML'!L3532</f>
        <v>1100</v>
      </c>
      <c r="M16" s="6" t="str">
        <f>'MEDIDAS ML'!M3532</f>
        <v>Hasta $9.989</v>
      </c>
      <c r="N16" s="7">
        <f>'MEDIDAS ML'!N3532</f>
        <v>700</v>
      </c>
      <c r="O16" s="6" t="str">
        <f>'MEDIDAS ML'!O3532</f>
        <v>No aplica (&lt;$19.990)</v>
      </c>
      <c r="P16" s="7">
        <f>'MEDIDAS ML'!P3532</f>
        <v>0</v>
      </c>
      <c r="Q16" s="7">
        <f>'MEDIDAS ML'!Q3532</f>
        <v>700</v>
      </c>
      <c r="R16" s="23" t="e">
        <f>'MEDIDAS ML'!#REF!</f>
        <v>#REF!</v>
      </c>
      <c r="S16" s="24" t="e">
        <f>'MEDIDAS ML'!#REF!</f>
        <v>#REF!</v>
      </c>
      <c r="T16" s="24" t="e">
        <f>'MEDIDAS ML'!#REF!</f>
        <v>#REF!</v>
      </c>
      <c r="U16" s="24" t="e">
        <f>'MEDIDAS ML'!#REF!</f>
        <v>#REF!</v>
      </c>
      <c r="V16" s="22" t="e">
        <f>'MEDIDAS ML'!#REF!</f>
        <v>#REF!</v>
      </c>
      <c r="W16" s="17" t="e">
        <f>'MEDIDAS ML'!#REF!</f>
        <v>#REF!</v>
      </c>
      <c r="X16" s="21" t="e">
        <f>'MEDIDAS ML'!#REF!</f>
        <v>#REF!</v>
      </c>
    </row>
    <row r="17" spans="1:24" x14ac:dyDescent="0.25">
      <c r="A17" s="6">
        <f>'MEDIDAS ML'!A3024</f>
        <v>123</v>
      </c>
      <c r="B17" s="15">
        <f>'MEDIDAS ML'!B3024</f>
        <v>123</v>
      </c>
      <c r="C17" s="6">
        <f>'MEDIDAS ML'!C3024</f>
        <v>123</v>
      </c>
      <c r="D17" s="6" t="str">
        <f>'MEDIDAS ML'!D3024</f>
        <v>7x11x19 cm - 255 grs</v>
      </c>
      <c r="E17" s="16">
        <f>'MEDIDAS ML'!E3024</f>
        <v>7</v>
      </c>
      <c r="F17" s="16">
        <f>'MEDIDAS ML'!F3024</f>
        <v>11</v>
      </c>
      <c r="G17" s="16">
        <f>'MEDIDAS ML'!G3024</f>
        <v>19</v>
      </c>
      <c r="H17" s="16">
        <f>'MEDIDAS ML'!H3024</f>
        <v>0.255</v>
      </c>
      <c r="I17" s="16">
        <f>'MEDIDAS ML'!I3024</f>
        <v>0.36575000000000002</v>
      </c>
      <c r="J17" s="6" t="str">
        <f>'MEDIDAS ML'!J3024</f>
        <v>Se calcula por P volum</v>
      </c>
      <c r="K17" s="16">
        <f>'MEDIDAS ML'!K3024</f>
        <v>0.36575000000000002</v>
      </c>
      <c r="L17" s="7">
        <f>'MEDIDAS ML'!L3024</f>
        <v>1190</v>
      </c>
      <c r="M17" s="6" t="str">
        <f>'MEDIDAS ML'!M3024</f>
        <v>Hasta $9.989</v>
      </c>
      <c r="N17" s="7">
        <f>'MEDIDAS ML'!N3024</f>
        <v>700</v>
      </c>
      <c r="O17" s="6" t="str">
        <f>'MEDIDAS ML'!O3024</f>
        <v>No aplica (&lt;$19.990)</v>
      </c>
      <c r="P17" s="7">
        <f>'MEDIDAS ML'!P3024</f>
        <v>0</v>
      </c>
      <c r="Q17" s="7">
        <f>'MEDIDAS ML'!Q3024</f>
        <v>700</v>
      </c>
      <c r="R17" s="23" t="e">
        <f>'MEDIDAS ML'!#REF!</f>
        <v>#REF!</v>
      </c>
      <c r="S17" s="24" t="e">
        <f>'MEDIDAS ML'!#REF!</f>
        <v>#REF!</v>
      </c>
      <c r="T17" s="24" t="e">
        <f>'MEDIDAS ML'!#REF!</f>
        <v>#REF!</v>
      </c>
      <c r="U17" s="24" t="e">
        <f>'MEDIDAS ML'!#REF!</f>
        <v>#REF!</v>
      </c>
      <c r="V17" s="22" t="e">
        <f>'MEDIDAS ML'!#REF!</f>
        <v>#REF!</v>
      </c>
      <c r="W17" s="17" t="e">
        <f>'MEDIDAS ML'!#REF!</f>
        <v>#REF!</v>
      </c>
      <c r="X17" s="21" t="e">
        <f>'MEDIDAS ML'!#REF!</f>
        <v>#REF!</v>
      </c>
    </row>
    <row r="18" spans="1:24" x14ac:dyDescent="0.25">
      <c r="A18" s="6">
        <f>'MEDIDAS ML'!A3109</f>
        <v>123</v>
      </c>
      <c r="B18" s="15">
        <f>'MEDIDAS ML'!B3109</f>
        <v>123</v>
      </c>
      <c r="C18" s="6">
        <f>'MEDIDAS ML'!C3109</f>
        <v>123</v>
      </c>
      <c r="D18" s="6" t="str">
        <f>'MEDIDAS ML'!D3109</f>
        <v>7x11x19 cm - 241 grs</v>
      </c>
      <c r="E18" s="16">
        <f>'MEDIDAS ML'!E3109</f>
        <v>7</v>
      </c>
      <c r="F18" s="16">
        <f>'MEDIDAS ML'!F3109</f>
        <v>11</v>
      </c>
      <c r="G18" s="16">
        <f>'MEDIDAS ML'!G3109</f>
        <v>19</v>
      </c>
      <c r="H18" s="16">
        <f>'MEDIDAS ML'!H3109</f>
        <v>0.24099999999999999</v>
      </c>
      <c r="I18" s="16">
        <f>'MEDIDAS ML'!I3109</f>
        <v>0.36575000000000002</v>
      </c>
      <c r="J18" s="6" t="str">
        <f>'MEDIDAS ML'!J3109</f>
        <v>Se calcula por P volum</v>
      </c>
      <c r="K18" s="16">
        <f>'MEDIDAS ML'!K3109</f>
        <v>0.36575000000000002</v>
      </c>
      <c r="L18" s="7">
        <f>'MEDIDAS ML'!L3109</f>
        <v>1190</v>
      </c>
      <c r="M18" s="6" t="str">
        <f>'MEDIDAS ML'!M3109</f>
        <v>Hasta $9.989</v>
      </c>
      <c r="N18" s="7">
        <f>'MEDIDAS ML'!N3109</f>
        <v>700</v>
      </c>
      <c r="O18" s="6" t="str">
        <f>'MEDIDAS ML'!O3109</f>
        <v>No aplica (&lt;$19.990)</v>
      </c>
      <c r="P18" s="7">
        <f>'MEDIDAS ML'!P3109</f>
        <v>0</v>
      </c>
      <c r="Q18" s="7">
        <f>'MEDIDAS ML'!Q3109</f>
        <v>700</v>
      </c>
      <c r="R18" s="23" t="e">
        <f>'MEDIDAS ML'!#REF!</f>
        <v>#REF!</v>
      </c>
      <c r="S18" s="24" t="e">
        <f>'MEDIDAS ML'!#REF!</f>
        <v>#REF!</v>
      </c>
      <c r="T18" s="24" t="e">
        <f>'MEDIDAS ML'!#REF!</f>
        <v>#REF!</v>
      </c>
      <c r="U18" s="24" t="e">
        <f>'MEDIDAS ML'!#REF!</f>
        <v>#REF!</v>
      </c>
      <c r="V18" s="22" t="e">
        <f>'MEDIDAS ML'!#REF!</f>
        <v>#REF!</v>
      </c>
      <c r="W18" s="17" t="e">
        <f>'MEDIDAS ML'!#REF!</f>
        <v>#REF!</v>
      </c>
      <c r="X18" s="21" t="e">
        <f>'MEDIDAS ML'!#REF!</f>
        <v>#REF!</v>
      </c>
    </row>
    <row r="19" spans="1:24" x14ac:dyDescent="0.25">
      <c r="A19" s="6">
        <f>'MEDIDAS ML'!A4003</f>
        <v>123</v>
      </c>
      <c r="B19" s="15">
        <f>'MEDIDAS ML'!B4003</f>
        <v>123</v>
      </c>
      <c r="C19" s="6">
        <f>'MEDIDAS ML'!C4003</f>
        <v>123</v>
      </c>
      <c r="D19" s="6" t="str">
        <f>'MEDIDAS ML'!D4003</f>
        <v>3x10x20 cm - 86 grs</v>
      </c>
      <c r="E19" s="16">
        <f>'MEDIDAS ML'!E4003</f>
        <v>3</v>
      </c>
      <c r="F19" s="16">
        <f>'MEDIDAS ML'!F4003</f>
        <v>10</v>
      </c>
      <c r="G19" s="16">
        <f>'MEDIDAS ML'!G4003</f>
        <v>20</v>
      </c>
      <c r="H19" s="16">
        <f>'MEDIDAS ML'!H4003</f>
        <v>8.5999999999999993E-2</v>
      </c>
      <c r="I19" s="16">
        <f>'MEDIDAS ML'!I4003</f>
        <v>0.15</v>
      </c>
      <c r="J19" s="6" t="str">
        <f>'MEDIDAS ML'!J4003</f>
        <v>Se calcula por P volum</v>
      </c>
      <c r="K19" s="16">
        <f>'MEDIDAS ML'!K4003</f>
        <v>0.15</v>
      </c>
      <c r="L19" s="7">
        <f>'MEDIDAS ML'!L4003</f>
        <v>1230</v>
      </c>
      <c r="M19" s="6" t="str">
        <f>'MEDIDAS ML'!M4003</f>
        <v>Hasta $9.989</v>
      </c>
      <c r="N19" s="7">
        <f>'MEDIDAS ML'!N4003</f>
        <v>700</v>
      </c>
      <c r="O19" s="6" t="str">
        <f>'MEDIDAS ML'!O4003</f>
        <v>No aplica (&lt;$19.990)</v>
      </c>
      <c r="P19" s="7">
        <f>'MEDIDAS ML'!P4003</f>
        <v>0</v>
      </c>
      <c r="Q19" s="7">
        <f>'MEDIDAS ML'!Q4003</f>
        <v>700</v>
      </c>
      <c r="R19" s="23" t="e">
        <f>'MEDIDAS ML'!#REF!</f>
        <v>#REF!</v>
      </c>
      <c r="S19" s="24" t="e">
        <f>'MEDIDAS ML'!#REF!</f>
        <v>#REF!</v>
      </c>
      <c r="T19" s="24" t="e">
        <f>'MEDIDAS ML'!#REF!</f>
        <v>#REF!</v>
      </c>
      <c r="U19" s="24" t="e">
        <f>'MEDIDAS ML'!#REF!</f>
        <v>#REF!</v>
      </c>
      <c r="V19" s="22" t="e">
        <f>'MEDIDAS ML'!#REF!</f>
        <v>#REF!</v>
      </c>
      <c r="W19" s="17" t="e">
        <f>'MEDIDAS ML'!#REF!</f>
        <v>#REF!</v>
      </c>
      <c r="X19" s="21" t="e">
        <f>'MEDIDAS ML'!#REF!</f>
        <v>#REF!</v>
      </c>
    </row>
    <row r="20" spans="1:24" x14ac:dyDescent="0.25">
      <c r="A20" s="6">
        <f>'MEDIDAS ML'!A4004</f>
        <v>123</v>
      </c>
      <c r="B20" s="15">
        <f>'MEDIDAS ML'!B4004</f>
        <v>123</v>
      </c>
      <c r="C20" s="6">
        <f>'MEDIDAS ML'!C4004</f>
        <v>123</v>
      </c>
      <c r="D20" s="6" t="str">
        <f>'MEDIDAS ML'!D4004</f>
        <v>3x10x20 cm - 86 grs</v>
      </c>
      <c r="E20" s="16">
        <f>'MEDIDAS ML'!E4004</f>
        <v>3</v>
      </c>
      <c r="F20" s="16">
        <f>'MEDIDAS ML'!F4004</f>
        <v>10</v>
      </c>
      <c r="G20" s="16">
        <f>'MEDIDAS ML'!G4004</f>
        <v>20</v>
      </c>
      <c r="H20" s="16">
        <f>'MEDIDAS ML'!H4004</f>
        <v>8.5999999999999993E-2</v>
      </c>
      <c r="I20" s="16">
        <f>'MEDIDAS ML'!I4004</f>
        <v>0.15</v>
      </c>
      <c r="J20" s="6" t="str">
        <f>'MEDIDAS ML'!J4004</f>
        <v>Se calcula por P volum</v>
      </c>
      <c r="K20" s="16">
        <f>'MEDIDAS ML'!K4004</f>
        <v>0.15</v>
      </c>
      <c r="L20" s="7">
        <f>'MEDIDAS ML'!L4004</f>
        <v>1230</v>
      </c>
      <c r="M20" s="6" t="str">
        <f>'MEDIDAS ML'!M4004</f>
        <v>Hasta $9.989</v>
      </c>
      <c r="N20" s="7">
        <f>'MEDIDAS ML'!N4004</f>
        <v>700</v>
      </c>
      <c r="O20" s="6" t="str">
        <f>'MEDIDAS ML'!O4004</f>
        <v>No aplica (&lt;$19.990)</v>
      </c>
      <c r="P20" s="7">
        <f>'MEDIDAS ML'!P4004</f>
        <v>0</v>
      </c>
      <c r="Q20" s="7">
        <f>'MEDIDAS ML'!Q4004</f>
        <v>700</v>
      </c>
      <c r="R20" s="23" t="e">
        <f>'MEDIDAS ML'!#REF!</f>
        <v>#REF!</v>
      </c>
      <c r="S20" s="24" t="e">
        <f>'MEDIDAS ML'!#REF!</f>
        <v>#REF!</v>
      </c>
      <c r="T20" s="24" t="e">
        <f>'MEDIDAS ML'!#REF!</f>
        <v>#REF!</v>
      </c>
      <c r="U20" s="24" t="e">
        <f>'MEDIDAS ML'!#REF!</f>
        <v>#REF!</v>
      </c>
      <c r="V20" s="22" t="e">
        <f>'MEDIDAS ML'!#REF!</f>
        <v>#REF!</v>
      </c>
      <c r="W20" s="17" t="e">
        <f>'MEDIDAS ML'!#REF!</f>
        <v>#REF!</v>
      </c>
      <c r="X20" s="21" t="e">
        <f>'MEDIDAS ML'!#REF!</f>
        <v>#REF!</v>
      </c>
    </row>
    <row r="21" spans="1:24" ht="15.75" customHeight="1" x14ac:dyDescent="0.25">
      <c r="A21" s="6">
        <f>'MEDIDAS ML'!A3104</f>
        <v>123</v>
      </c>
      <c r="B21" s="15">
        <f>'MEDIDAS ML'!B3104</f>
        <v>123</v>
      </c>
      <c r="C21" s="6">
        <f>'MEDIDAS ML'!C3104</f>
        <v>123</v>
      </c>
      <c r="D21" s="6" t="str">
        <f>'MEDIDAS ML'!D3104</f>
        <v>7x27x33 cm - 241 grs</v>
      </c>
      <c r="E21" s="16">
        <f>'MEDIDAS ML'!E3104</f>
        <v>7</v>
      </c>
      <c r="F21" s="16">
        <f>'MEDIDAS ML'!F3104</f>
        <v>27</v>
      </c>
      <c r="G21" s="16">
        <f>'MEDIDAS ML'!G3104</f>
        <v>33</v>
      </c>
      <c r="H21" s="16">
        <f>'MEDIDAS ML'!H3104</f>
        <v>0.24099999999999999</v>
      </c>
      <c r="I21" s="16">
        <f>'MEDIDAS ML'!I3104</f>
        <v>1.55925</v>
      </c>
      <c r="J21" s="6" t="str">
        <f>'MEDIDAS ML'!J3104</f>
        <v>Se calcula por P volum</v>
      </c>
      <c r="K21" s="16">
        <f>'MEDIDAS ML'!K3104</f>
        <v>1.55925</v>
      </c>
      <c r="L21" s="7">
        <f>'MEDIDAS ML'!L3104</f>
        <v>1250</v>
      </c>
      <c r="M21" s="6" t="str">
        <f>'MEDIDAS ML'!M3104</f>
        <v>Hasta $9.989</v>
      </c>
      <c r="N21" s="7">
        <f>'MEDIDAS ML'!N3104</f>
        <v>700</v>
      </c>
      <c r="O21" s="6" t="str">
        <f>'MEDIDAS ML'!O3104</f>
        <v>No aplica (&lt;$19.990)</v>
      </c>
      <c r="P21" s="7">
        <f>'MEDIDAS ML'!P3104</f>
        <v>0</v>
      </c>
      <c r="Q21" s="7">
        <f>'MEDIDAS ML'!Q3104</f>
        <v>700</v>
      </c>
      <c r="R21" s="23" t="e">
        <f>'MEDIDAS ML'!#REF!</f>
        <v>#REF!</v>
      </c>
      <c r="S21" s="24" t="e">
        <f>'MEDIDAS ML'!#REF!</f>
        <v>#REF!</v>
      </c>
      <c r="T21" s="24" t="e">
        <f>'MEDIDAS ML'!#REF!</f>
        <v>#REF!</v>
      </c>
      <c r="U21" s="24" t="e">
        <f>'MEDIDAS ML'!#REF!</f>
        <v>#REF!</v>
      </c>
      <c r="V21" s="22" t="e">
        <f>'MEDIDAS ML'!#REF!</f>
        <v>#REF!</v>
      </c>
      <c r="W21" s="17" t="e">
        <f>'MEDIDAS ML'!#REF!</f>
        <v>#REF!</v>
      </c>
      <c r="X21" s="21" t="e">
        <f>'MEDIDAS ML'!#REF!</f>
        <v>#REF!</v>
      </c>
    </row>
    <row r="22" spans="1:24" ht="15.75" customHeight="1" x14ac:dyDescent="0.25">
      <c r="A22" s="6">
        <f>'MEDIDAS ML'!A4235</f>
        <v>123</v>
      </c>
      <c r="B22" s="15">
        <f>'MEDIDAS ML'!B4235</f>
        <v>123</v>
      </c>
      <c r="C22" s="6">
        <f>'MEDIDAS ML'!C4235</f>
        <v>123</v>
      </c>
      <c r="D22" s="6" t="str">
        <f>'MEDIDAS ML'!D4235</f>
        <v>3x9x9 cm - 40 grs</v>
      </c>
      <c r="E22" s="16">
        <f>'MEDIDAS ML'!E4235</f>
        <v>3</v>
      </c>
      <c r="F22" s="16">
        <f>'MEDIDAS ML'!F4235</f>
        <v>9</v>
      </c>
      <c r="G22" s="16">
        <f>'MEDIDAS ML'!G4235</f>
        <v>9</v>
      </c>
      <c r="H22" s="16">
        <f>'MEDIDAS ML'!H4235</f>
        <v>0.04</v>
      </c>
      <c r="I22" s="16">
        <f>'MEDIDAS ML'!I4235</f>
        <v>6.0749999999999998E-2</v>
      </c>
      <c r="J22" s="6" t="str">
        <f>'MEDIDAS ML'!J4235</f>
        <v>Se calcula por P volum</v>
      </c>
      <c r="K22" s="16">
        <f>'MEDIDAS ML'!K4235</f>
        <v>6.0749999999999998E-2</v>
      </c>
      <c r="L22" s="7">
        <f>'MEDIDAS ML'!L4235</f>
        <v>1280</v>
      </c>
      <c r="M22" s="6" t="str">
        <f>'MEDIDAS ML'!M4235</f>
        <v>Hasta $9.989</v>
      </c>
      <c r="N22" s="7">
        <f>'MEDIDAS ML'!N4235</f>
        <v>700</v>
      </c>
      <c r="O22" s="6" t="str">
        <f>'MEDIDAS ML'!O4235</f>
        <v>No aplica (&lt;$19.990)</v>
      </c>
      <c r="P22" s="7">
        <f>'MEDIDAS ML'!P4235</f>
        <v>0</v>
      </c>
      <c r="Q22" s="7">
        <f>'MEDIDAS ML'!Q4235</f>
        <v>700</v>
      </c>
      <c r="R22" s="23" t="e">
        <f>'MEDIDAS ML'!#REF!</f>
        <v>#REF!</v>
      </c>
      <c r="S22" s="24" t="e">
        <f>'MEDIDAS ML'!#REF!</f>
        <v>#REF!</v>
      </c>
      <c r="T22" s="24" t="e">
        <f>'MEDIDAS ML'!#REF!</f>
        <v>#REF!</v>
      </c>
      <c r="U22" s="24" t="e">
        <f>'MEDIDAS ML'!#REF!</f>
        <v>#REF!</v>
      </c>
      <c r="V22" s="22" t="e">
        <f>'MEDIDAS ML'!#REF!</f>
        <v>#REF!</v>
      </c>
      <c r="W22" s="17" t="e">
        <f>'MEDIDAS ML'!#REF!</f>
        <v>#REF!</v>
      </c>
      <c r="X22" s="21" t="e">
        <f>'MEDIDAS ML'!#REF!</f>
        <v>#REF!</v>
      </c>
    </row>
    <row r="23" spans="1:24" ht="15.75" customHeight="1" x14ac:dyDescent="0.25">
      <c r="A23" s="6">
        <f>'MEDIDAS ML'!A4236</f>
        <v>123</v>
      </c>
      <c r="B23" s="15">
        <f>'MEDIDAS ML'!B4236</f>
        <v>123</v>
      </c>
      <c r="C23" s="6">
        <f>'MEDIDAS ML'!C4236</f>
        <v>123</v>
      </c>
      <c r="D23" s="6" t="str">
        <f>'MEDIDAS ML'!D4236</f>
        <v>3x9x9 cm - 40 grs</v>
      </c>
      <c r="E23" s="16">
        <f>'MEDIDAS ML'!E4236</f>
        <v>3</v>
      </c>
      <c r="F23" s="16">
        <f>'MEDIDAS ML'!F4236</f>
        <v>9</v>
      </c>
      <c r="G23" s="16">
        <f>'MEDIDAS ML'!G4236</f>
        <v>9</v>
      </c>
      <c r="H23" s="16">
        <f>'MEDIDAS ML'!H4236</f>
        <v>0.04</v>
      </c>
      <c r="I23" s="16">
        <f>'MEDIDAS ML'!I4236</f>
        <v>6.0749999999999998E-2</v>
      </c>
      <c r="J23" s="6" t="str">
        <f>'MEDIDAS ML'!J4236</f>
        <v>Se calcula por P volum</v>
      </c>
      <c r="K23" s="16">
        <f>'MEDIDAS ML'!K4236</f>
        <v>6.0749999999999998E-2</v>
      </c>
      <c r="L23" s="7">
        <f>'MEDIDAS ML'!L4236</f>
        <v>1280</v>
      </c>
      <c r="M23" s="6" t="str">
        <f>'MEDIDAS ML'!M4236</f>
        <v>Hasta $9.989</v>
      </c>
      <c r="N23" s="7">
        <f>'MEDIDAS ML'!N4236</f>
        <v>700</v>
      </c>
      <c r="O23" s="6" t="str">
        <f>'MEDIDAS ML'!O4236</f>
        <v>No aplica (&lt;$19.990)</v>
      </c>
      <c r="P23" s="7">
        <f>'MEDIDAS ML'!P4236</f>
        <v>0</v>
      </c>
      <c r="Q23" s="7">
        <f>'MEDIDAS ML'!Q4236</f>
        <v>700</v>
      </c>
      <c r="R23" s="23" t="e">
        <f>'MEDIDAS ML'!#REF!</f>
        <v>#REF!</v>
      </c>
      <c r="S23" s="24" t="e">
        <f>'MEDIDAS ML'!#REF!</f>
        <v>#REF!</v>
      </c>
      <c r="T23" s="24" t="e">
        <f>'MEDIDAS ML'!#REF!</f>
        <v>#REF!</v>
      </c>
      <c r="U23" s="24" t="e">
        <f>'MEDIDAS ML'!#REF!</f>
        <v>#REF!</v>
      </c>
      <c r="V23" s="22" t="e">
        <f>'MEDIDAS ML'!#REF!</f>
        <v>#REF!</v>
      </c>
      <c r="W23" s="17" t="e">
        <f>'MEDIDAS ML'!#REF!</f>
        <v>#REF!</v>
      </c>
      <c r="X23" s="21" t="e">
        <f>'MEDIDAS ML'!#REF!</f>
        <v>#REF!</v>
      </c>
    </row>
    <row r="24" spans="1:24" ht="15.75" customHeight="1" x14ac:dyDescent="0.25">
      <c r="A24" s="6">
        <f>'MEDIDAS ML'!A3019</f>
        <v>123</v>
      </c>
      <c r="B24" s="15">
        <f>'MEDIDAS ML'!B3019</f>
        <v>123</v>
      </c>
      <c r="C24" s="6">
        <f>'MEDIDAS ML'!C3019</f>
        <v>123</v>
      </c>
      <c r="D24" s="6" t="str">
        <f>'MEDIDAS ML'!D3019</f>
        <v>8x12x21 cm - 256 grs</v>
      </c>
      <c r="E24" s="16">
        <f>'MEDIDAS ML'!E3019</f>
        <v>8</v>
      </c>
      <c r="F24" s="16">
        <f>'MEDIDAS ML'!F3019</f>
        <v>12</v>
      </c>
      <c r="G24" s="16">
        <f>'MEDIDAS ML'!G3019</f>
        <v>21</v>
      </c>
      <c r="H24" s="16">
        <f>'MEDIDAS ML'!H3019</f>
        <v>0.25600000000000001</v>
      </c>
      <c r="I24" s="16">
        <f>'MEDIDAS ML'!I3019</f>
        <v>0.504</v>
      </c>
      <c r="J24" s="6" t="str">
        <f>'MEDIDAS ML'!J3019</f>
        <v>Se calcula por P volum</v>
      </c>
      <c r="K24" s="16">
        <f>'MEDIDAS ML'!K3019</f>
        <v>0.504</v>
      </c>
      <c r="L24" s="7">
        <f>'MEDIDAS ML'!L3019</f>
        <v>1290</v>
      </c>
      <c r="M24" s="6" t="str">
        <f>'MEDIDAS ML'!M3019</f>
        <v>Hasta $9.989</v>
      </c>
      <c r="N24" s="7">
        <f>'MEDIDAS ML'!N3019</f>
        <v>700</v>
      </c>
      <c r="O24" s="6" t="str">
        <f>'MEDIDAS ML'!O3019</f>
        <v>No aplica (&lt;$19.990)</v>
      </c>
      <c r="P24" s="7">
        <f>'MEDIDAS ML'!P3019</f>
        <v>0</v>
      </c>
      <c r="Q24" s="7">
        <f>'MEDIDAS ML'!Q3019</f>
        <v>700</v>
      </c>
      <c r="R24" s="23" t="e">
        <f>'MEDIDAS ML'!#REF!</f>
        <v>#REF!</v>
      </c>
      <c r="S24" s="24" t="e">
        <f>'MEDIDAS ML'!#REF!</f>
        <v>#REF!</v>
      </c>
      <c r="T24" s="24" t="e">
        <f>'MEDIDAS ML'!#REF!</f>
        <v>#REF!</v>
      </c>
      <c r="U24" s="24" t="e">
        <f>'MEDIDAS ML'!#REF!</f>
        <v>#REF!</v>
      </c>
      <c r="V24" s="22" t="e">
        <f>'MEDIDAS ML'!#REF!</f>
        <v>#REF!</v>
      </c>
      <c r="W24" s="17" t="e">
        <f>'MEDIDAS ML'!#REF!</f>
        <v>#REF!</v>
      </c>
      <c r="X24" s="21" t="e">
        <f>'MEDIDAS ML'!#REF!</f>
        <v>#REF!</v>
      </c>
    </row>
    <row r="25" spans="1:24" ht="15.75" customHeight="1" x14ac:dyDescent="0.25">
      <c r="A25" s="6">
        <f>'MEDIDAS ML'!A3020</f>
        <v>123</v>
      </c>
      <c r="B25" s="15">
        <f>'MEDIDAS ML'!B3020</f>
        <v>123</v>
      </c>
      <c r="C25" s="6">
        <f>'MEDIDAS ML'!C3020</f>
        <v>123</v>
      </c>
      <c r="D25" s="6" t="str">
        <f>'MEDIDAS ML'!D3020</f>
        <v>8x12x21 cm - 256 grs</v>
      </c>
      <c r="E25" s="16">
        <f>'MEDIDAS ML'!E3020</f>
        <v>8</v>
      </c>
      <c r="F25" s="16">
        <f>'MEDIDAS ML'!F3020</f>
        <v>12</v>
      </c>
      <c r="G25" s="16">
        <f>'MEDIDAS ML'!G3020</f>
        <v>21</v>
      </c>
      <c r="H25" s="16">
        <f>'MEDIDAS ML'!H3020</f>
        <v>0.25600000000000001</v>
      </c>
      <c r="I25" s="16">
        <f>'MEDIDAS ML'!I3020</f>
        <v>0.504</v>
      </c>
      <c r="J25" s="6" t="str">
        <f>'MEDIDAS ML'!J3020</f>
        <v>Se calcula por P volum</v>
      </c>
      <c r="K25" s="16">
        <f>'MEDIDAS ML'!K3020</f>
        <v>0.504</v>
      </c>
      <c r="L25" s="7">
        <f>'MEDIDAS ML'!L3020</f>
        <v>1290</v>
      </c>
      <c r="M25" s="6" t="str">
        <f>'MEDIDAS ML'!M3020</f>
        <v>Hasta $9.989</v>
      </c>
      <c r="N25" s="7">
        <f>'MEDIDAS ML'!N3020</f>
        <v>700</v>
      </c>
      <c r="O25" s="6" t="str">
        <f>'MEDIDAS ML'!O3020</f>
        <v>No aplica (&lt;$19.990)</v>
      </c>
      <c r="P25" s="7">
        <f>'MEDIDAS ML'!P3020</f>
        <v>0</v>
      </c>
      <c r="Q25" s="7">
        <f>'MEDIDAS ML'!Q3020</f>
        <v>700</v>
      </c>
      <c r="R25" s="23" t="e">
        <f>'MEDIDAS ML'!#REF!</f>
        <v>#REF!</v>
      </c>
      <c r="S25" s="24" t="e">
        <f>'MEDIDAS ML'!#REF!</f>
        <v>#REF!</v>
      </c>
      <c r="T25" s="24" t="e">
        <f>'MEDIDAS ML'!#REF!</f>
        <v>#REF!</v>
      </c>
      <c r="U25" s="24" t="e">
        <f>'MEDIDAS ML'!#REF!</f>
        <v>#REF!</v>
      </c>
      <c r="V25" s="22" t="e">
        <f>'MEDIDAS ML'!#REF!</f>
        <v>#REF!</v>
      </c>
      <c r="W25" s="17" t="e">
        <f>'MEDIDAS ML'!#REF!</f>
        <v>#REF!</v>
      </c>
      <c r="X25" s="21" t="e">
        <f>'MEDIDAS ML'!#REF!</f>
        <v>#REF!</v>
      </c>
    </row>
    <row r="26" spans="1:24" ht="15.75" customHeight="1" x14ac:dyDescent="0.25">
      <c r="A26" s="6">
        <f>'MEDIDAS ML'!A3081</f>
        <v>123</v>
      </c>
      <c r="B26" s="15">
        <f>'MEDIDAS ML'!B3081</f>
        <v>123</v>
      </c>
      <c r="C26" s="6">
        <f>'MEDIDAS ML'!C3081</f>
        <v>123</v>
      </c>
      <c r="D26" s="6" t="str">
        <f>'MEDIDAS ML'!D3081</f>
        <v>7x15x22 cm - 248 grs</v>
      </c>
      <c r="E26" s="16">
        <f>'MEDIDAS ML'!E3081</f>
        <v>7</v>
      </c>
      <c r="F26" s="16">
        <f>'MEDIDAS ML'!F3081</f>
        <v>15</v>
      </c>
      <c r="G26" s="16">
        <f>'MEDIDAS ML'!G3081</f>
        <v>22</v>
      </c>
      <c r="H26" s="16">
        <f>'MEDIDAS ML'!H3081</f>
        <v>0.248</v>
      </c>
      <c r="I26" s="16">
        <f>'MEDIDAS ML'!I3081</f>
        <v>0.57750000000000001</v>
      </c>
      <c r="J26" s="6" t="str">
        <f>'MEDIDAS ML'!J3081</f>
        <v>Se calcula por P volum</v>
      </c>
      <c r="K26" s="16">
        <f>'MEDIDAS ML'!K3081</f>
        <v>0.57750000000000001</v>
      </c>
      <c r="L26" s="7">
        <f>'MEDIDAS ML'!L3081</f>
        <v>1290</v>
      </c>
      <c r="M26" s="6" t="str">
        <f>'MEDIDAS ML'!M3081</f>
        <v>Hasta $9.989</v>
      </c>
      <c r="N26" s="7">
        <f>'MEDIDAS ML'!N3081</f>
        <v>700</v>
      </c>
      <c r="O26" s="6" t="str">
        <f>'MEDIDAS ML'!O3081</f>
        <v>No aplica (&lt;$19.990)</v>
      </c>
      <c r="P26" s="7">
        <f>'MEDIDAS ML'!P3081</f>
        <v>0</v>
      </c>
      <c r="Q26" s="7">
        <f>'MEDIDAS ML'!Q3081</f>
        <v>700</v>
      </c>
      <c r="R26" s="23" t="e">
        <f>'MEDIDAS ML'!#REF!</f>
        <v>#REF!</v>
      </c>
      <c r="S26" s="24" t="e">
        <f>'MEDIDAS ML'!#REF!</f>
        <v>#REF!</v>
      </c>
      <c r="T26" s="24" t="e">
        <f>'MEDIDAS ML'!#REF!</f>
        <v>#REF!</v>
      </c>
      <c r="U26" s="24" t="e">
        <f>'MEDIDAS ML'!#REF!</f>
        <v>#REF!</v>
      </c>
      <c r="V26" s="22" t="e">
        <f>'MEDIDAS ML'!#REF!</f>
        <v>#REF!</v>
      </c>
      <c r="W26" s="17" t="e">
        <f>'MEDIDAS ML'!#REF!</f>
        <v>#REF!</v>
      </c>
      <c r="X26" s="21" t="e">
        <f>'MEDIDAS ML'!#REF!</f>
        <v>#REF!</v>
      </c>
    </row>
    <row r="27" spans="1:24" ht="15.75" customHeight="1" x14ac:dyDescent="0.25">
      <c r="A27" s="6">
        <f>'MEDIDAS ML'!A3735</f>
        <v>123</v>
      </c>
      <c r="B27" s="15">
        <f>'MEDIDAS ML'!B3735</f>
        <v>123</v>
      </c>
      <c r="C27" s="6">
        <f>'MEDIDAS ML'!C3735</f>
        <v>123</v>
      </c>
      <c r="D27" s="6" t="str">
        <f>'MEDIDAS ML'!D3735</f>
        <v>3x11x13 cm - 132 grs</v>
      </c>
      <c r="E27" s="16">
        <f>'MEDIDAS ML'!E3735</f>
        <v>3</v>
      </c>
      <c r="F27" s="16">
        <f>'MEDIDAS ML'!F3735</f>
        <v>11</v>
      </c>
      <c r="G27" s="16">
        <f>'MEDIDAS ML'!G3735</f>
        <v>13</v>
      </c>
      <c r="H27" s="16">
        <f>'MEDIDAS ML'!H3735</f>
        <v>0.13200000000000001</v>
      </c>
      <c r="I27" s="16">
        <f>'MEDIDAS ML'!I3735</f>
        <v>0.10725</v>
      </c>
      <c r="J27" s="6" t="str">
        <f>'MEDIDAS ML'!J3735</f>
        <v>Se calcula por Peso</v>
      </c>
      <c r="K27" s="16">
        <f>'MEDIDAS ML'!K3735</f>
        <v>0.13200000000000001</v>
      </c>
      <c r="L27" s="7">
        <f>'MEDIDAS ML'!L3735</f>
        <v>1290</v>
      </c>
      <c r="M27" s="6" t="str">
        <f>'MEDIDAS ML'!M3735</f>
        <v>Hasta $9.989</v>
      </c>
      <c r="N27" s="7">
        <f>'MEDIDAS ML'!N3735</f>
        <v>700</v>
      </c>
      <c r="O27" s="6" t="str">
        <f>'MEDIDAS ML'!O3735</f>
        <v>No aplica (&lt;$19.990)</v>
      </c>
      <c r="P27" s="7">
        <f>'MEDIDAS ML'!P3735</f>
        <v>0</v>
      </c>
      <c r="Q27" s="7">
        <f>'MEDIDAS ML'!Q3735</f>
        <v>700</v>
      </c>
      <c r="R27" s="23" t="e">
        <f>'MEDIDAS ML'!#REF!</f>
        <v>#REF!</v>
      </c>
      <c r="S27" s="24" t="e">
        <f>'MEDIDAS ML'!#REF!</f>
        <v>#REF!</v>
      </c>
      <c r="T27" s="24" t="e">
        <f>'MEDIDAS ML'!#REF!</f>
        <v>#REF!</v>
      </c>
      <c r="U27" s="24" t="e">
        <f>'MEDIDAS ML'!#REF!</f>
        <v>#REF!</v>
      </c>
      <c r="V27" s="22" t="e">
        <f>'MEDIDAS ML'!#REF!</f>
        <v>#REF!</v>
      </c>
      <c r="W27" s="17" t="e">
        <f>'MEDIDAS ML'!#REF!</f>
        <v>#REF!</v>
      </c>
      <c r="X27" s="21" t="e">
        <f>'MEDIDAS ML'!#REF!</f>
        <v>#REF!</v>
      </c>
    </row>
    <row r="28" spans="1:24" ht="15.75" customHeight="1" x14ac:dyDescent="0.25">
      <c r="A28" s="6">
        <f>'MEDIDAS ML'!A99</f>
        <v>123</v>
      </c>
      <c r="B28" s="15">
        <f>'MEDIDAS ML'!B99</f>
        <v>123</v>
      </c>
      <c r="C28" s="6">
        <f>'MEDIDAS ML'!C99</f>
        <v>123</v>
      </c>
      <c r="D28" s="6" t="str">
        <f>'MEDIDAS ML'!D99</f>
        <v>14x33x71 cm - 8491 grs</v>
      </c>
      <c r="E28" s="16">
        <f>'MEDIDAS ML'!E99</f>
        <v>14</v>
      </c>
      <c r="F28" s="16">
        <f>'MEDIDAS ML'!F99</f>
        <v>33</v>
      </c>
      <c r="G28" s="16">
        <f>'MEDIDAS ML'!G99</f>
        <v>71</v>
      </c>
      <c r="H28" s="16">
        <f>'MEDIDAS ML'!H99</f>
        <v>8.4909999999999997</v>
      </c>
      <c r="I28" s="16">
        <f>'MEDIDAS ML'!I99</f>
        <v>8.2004999999999999</v>
      </c>
      <c r="J28" s="6" t="str">
        <f>'MEDIDAS ML'!J99</f>
        <v>Se calcula por Peso</v>
      </c>
      <c r="K28" s="16">
        <f>'MEDIDAS ML'!K99</f>
        <v>8.4909999999999997</v>
      </c>
      <c r="L28" s="7">
        <f>'MEDIDAS ML'!L99</f>
        <v>1230</v>
      </c>
      <c r="M28" s="6" t="str">
        <f>'MEDIDAS ML'!M99</f>
        <v>Hasta $9.989</v>
      </c>
      <c r="N28" s="7">
        <f>'MEDIDAS ML'!N99</f>
        <v>700</v>
      </c>
      <c r="O28" s="6" t="str">
        <f>'MEDIDAS ML'!O99</f>
        <v>No aplica (&lt;$19.990)</v>
      </c>
      <c r="P28" s="7">
        <f>'MEDIDAS ML'!P99</f>
        <v>0</v>
      </c>
      <c r="Q28" s="7">
        <f>'MEDIDAS ML'!Q99</f>
        <v>700</v>
      </c>
      <c r="R28" s="23" t="e">
        <f>'MEDIDAS ML'!#REF!</f>
        <v>#REF!</v>
      </c>
      <c r="S28" s="24" t="e">
        <f>'MEDIDAS ML'!#REF!</f>
        <v>#REF!</v>
      </c>
      <c r="T28" s="24" t="e">
        <f>'MEDIDAS ML'!#REF!</f>
        <v>#REF!</v>
      </c>
      <c r="U28" s="24" t="e">
        <f>'MEDIDAS ML'!#REF!</f>
        <v>#REF!</v>
      </c>
      <c r="V28" s="22" t="e">
        <f>'MEDIDAS ML'!#REF!</f>
        <v>#REF!</v>
      </c>
      <c r="W28" s="17" t="e">
        <f>'MEDIDAS ML'!#REF!</f>
        <v>#REF!</v>
      </c>
      <c r="X28" s="21" t="e">
        <f>'MEDIDAS ML'!#REF!</f>
        <v>#REF!</v>
      </c>
    </row>
    <row r="29" spans="1:24" ht="15.75" customHeight="1" x14ac:dyDescent="0.25">
      <c r="A29" s="6">
        <f>'MEDIDAS ML'!A100</f>
        <v>123</v>
      </c>
      <c r="B29" s="15">
        <f>'MEDIDAS ML'!B100</f>
        <v>123</v>
      </c>
      <c r="C29" s="6">
        <f>'MEDIDAS ML'!C100</f>
        <v>123</v>
      </c>
      <c r="D29" s="6" t="str">
        <f>'MEDIDAS ML'!D100</f>
        <v>14x33x71 cm - 8491 grs</v>
      </c>
      <c r="E29" s="16">
        <f>'MEDIDAS ML'!E100</f>
        <v>14</v>
      </c>
      <c r="F29" s="16">
        <f>'MEDIDAS ML'!F100</f>
        <v>33</v>
      </c>
      <c r="G29" s="16">
        <f>'MEDIDAS ML'!G100</f>
        <v>71</v>
      </c>
      <c r="H29" s="16">
        <f>'MEDIDAS ML'!H100</f>
        <v>8.4909999999999997</v>
      </c>
      <c r="I29" s="16">
        <f>'MEDIDAS ML'!I100</f>
        <v>8.2004999999999999</v>
      </c>
      <c r="J29" s="6" t="str">
        <f>'MEDIDAS ML'!J100</f>
        <v>Se calcula por Peso</v>
      </c>
      <c r="K29" s="16">
        <f>'MEDIDAS ML'!K100</f>
        <v>8.4909999999999997</v>
      </c>
      <c r="L29" s="7">
        <f>'MEDIDAS ML'!L100</f>
        <v>1230</v>
      </c>
      <c r="M29" s="6" t="str">
        <f>'MEDIDAS ML'!M100</f>
        <v>Hasta $9.989</v>
      </c>
      <c r="N29" s="7">
        <f>'MEDIDAS ML'!N100</f>
        <v>700</v>
      </c>
      <c r="O29" s="6" t="str">
        <f>'MEDIDAS ML'!O100</f>
        <v>No aplica (&lt;$19.990)</v>
      </c>
      <c r="P29" s="7">
        <f>'MEDIDAS ML'!P100</f>
        <v>0</v>
      </c>
      <c r="Q29" s="7">
        <f>'MEDIDAS ML'!Q100</f>
        <v>700</v>
      </c>
      <c r="R29" s="23" t="e">
        <f>'MEDIDAS ML'!#REF!</f>
        <v>#REF!</v>
      </c>
      <c r="S29" s="24" t="e">
        <f>'MEDIDAS ML'!#REF!</f>
        <v>#REF!</v>
      </c>
      <c r="T29" s="24" t="e">
        <f>'MEDIDAS ML'!#REF!</f>
        <v>#REF!</v>
      </c>
      <c r="U29" s="24" t="e">
        <f>'MEDIDAS ML'!#REF!</f>
        <v>#REF!</v>
      </c>
      <c r="V29" s="22" t="e">
        <f>'MEDIDAS ML'!#REF!</f>
        <v>#REF!</v>
      </c>
      <c r="W29" s="17" t="e">
        <f>'MEDIDAS ML'!#REF!</f>
        <v>#REF!</v>
      </c>
      <c r="X29" s="21" t="e">
        <f>'MEDIDAS ML'!#REF!</f>
        <v>#REF!</v>
      </c>
    </row>
    <row r="30" spans="1:24" ht="15.75" customHeight="1" x14ac:dyDescent="0.25">
      <c r="A30" s="6">
        <f>'MEDIDAS ML'!A4318</f>
        <v>123</v>
      </c>
      <c r="B30" s="15">
        <f>'MEDIDAS ML'!B4318</f>
        <v>123</v>
      </c>
      <c r="C30" s="6">
        <f>'MEDIDAS ML'!C4318</f>
        <v>123</v>
      </c>
      <c r="D30" s="6" t="str">
        <f>'MEDIDAS ML'!D4318</f>
        <v>2x8x18 cm - 20 grs</v>
      </c>
      <c r="E30" s="16">
        <f>'MEDIDAS ML'!E4318</f>
        <v>2</v>
      </c>
      <c r="F30" s="16">
        <f>'MEDIDAS ML'!F4318</f>
        <v>8</v>
      </c>
      <c r="G30" s="16">
        <f>'MEDIDAS ML'!G4318</f>
        <v>18</v>
      </c>
      <c r="H30" s="16">
        <f>'MEDIDAS ML'!H4318</f>
        <v>0.02</v>
      </c>
      <c r="I30" s="16">
        <f>'MEDIDAS ML'!I4318</f>
        <v>7.1999999999999995E-2</v>
      </c>
      <c r="J30" s="6" t="str">
        <f>'MEDIDAS ML'!J4318</f>
        <v>Se calcula por P volum</v>
      </c>
      <c r="K30" s="16">
        <f>'MEDIDAS ML'!K4318</f>
        <v>7.1999999999999995E-2</v>
      </c>
      <c r="L30" s="7">
        <f>'MEDIDAS ML'!L4318</f>
        <v>1295</v>
      </c>
      <c r="M30" s="6" t="str">
        <f>'MEDIDAS ML'!M4318</f>
        <v>Hasta $9.989</v>
      </c>
      <c r="N30" s="7">
        <f>'MEDIDAS ML'!N4318</f>
        <v>700</v>
      </c>
      <c r="O30" s="6" t="str">
        <f>'MEDIDAS ML'!O4318</f>
        <v>No aplica (&lt;$19.990)</v>
      </c>
      <c r="P30" s="7">
        <f>'MEDIDAS ML'!P4318</f>
        <v>0</v>
      </c>
      <c r="Q30" s="7">
        <f>'MEDIDAS ML'!Q4318</f>
        <v>700</v>
      </c>
      <c r="R30" s="23" t="e">
        <f>'MEDIDAS ML'!#REF!</f>
        <v>#REF!</v>
      </c>
      <c r="S30" s="24" t="e">
        <f>'MEDIDAS ML'!#REF!</f>
        <v>#REF!</v>
      </c>
      <c r="T30" s="24" t="e">
        <f>'MEDIDAS ML'!#REF!</f>
        <v>#REF!</v>
      </c>
      <c r="U30" s="24" t="e">
        <f>'MEDIDAS ML'!#REF!</f>
        <v>#REF!</v>
      </c>
      <c r="V30" s="22" t="e">
        <f>'MEDIDAS ML'!#REF!</f>
        <v>#REF!</v>
      </c>
      <c r="W30" s="17" t="e">
        <f>'MEDIDAS ML'!#REF!</f>
        <v>#REF!</v>
      </c>
      <c r="X30" s="21" t="e">
        <f>'MEDIDAS ML'!#REF!</f>
        <v>#REF!</v>
      </c>
    </row>
    <row r="31" spans="1:24" ht="15.75" customHeight="1" x14ac:dyDescent="0.25">
      <c r="A31" s="6">
        <f>'MEDIDAS ML'!A3068</f>
        <v>123</v>
      </c>
      <c r="B31" s="15">
        <f>'MEDIDAS ML'!B3068</f>
        <v>123</v>
      </c>
      <c r="C31" s="6">
        <f>'MEDIDAS ML'!C3068</f>
        <v>123</v>
      </c>
      <c r="D31" s="6" t="str">
        <f>'MEDIDAS ML'!D3068</f>
        <v>3x7x7 cm - 250 grs</v>
      </c>
      <c r="E31" s="16">
        <f>'MEDIDAS ML'!E3068</f>
        <v>3</v>
      </c>
      <c r="F31" s="16">
        <f>'MEDIDAS ML'!F3068</f>
        <v>7</v>
      </c>
      <c r="G31" s="16">
        <f>'MEDIDAS ML'!G3068</f>
        <v>7</v>
      </c>
      <c r="H31" s="16">
        <f>'MEDIDAS ML'!H3068</f>
        <v>0.25</v>
      </c>
      <c r="I31" s="16">
        <f>'MEDIDAS ML'!I3068</f>
        <v>3.6749999999999998E-2</v>
      </c>
      <c r="J31" s="6" t="str">
        <f>'MEDIDAS ML'!J3068</f>
        <v>Se calcula por Peso</v>
      </c>
      <c r="K31" s="16">
        <f>'MEDIDAS ML'!K3068</f>
        <v>0.25</v>
      </c>
      <c r="L31" s="7">
        <f>'MEDIDAS ML'!L3068</f>
        <v>1330</v>
      </c>
      <c r="M31" s="6" t="str">
        <f>'MEDIDAS ML'!M3068</f>
        <v>Hasta $9.989</v>
      </c>
      <c r="N31" s="7">
        <f>'MEDIDAS ML'!N3068</f>
        <v>700</v>
      </c>
      <c r="O31" s="6" t="str">
        <f>'MEDIDAS ML'!O3068</f>
        <v>No aplica (&lt;$19.990)</v>
      </c>
      <c r="P31" s="7">
        <f>'MEDIDAS ML'!P3068</f>
        <v>0</v>
      </c>
      <c r="Q31" s="7">
        <f>'MEDIDAS ML'!Q3068</f>
        <v>700</v>
      </c>
      <c r="R31" s="23" t="e">
        <f>'MEDIDAS ML'!#REF!</f>
        <v>#REF!</v>
      </c>
      <c r="S31" s="24" t="e">
        <f>'MEDIDAS ML'!#REF!</f>
        <v>#REF!</v>
      </c>
      <c r="T31" s="24" t="e">
        <f>'MEDIDAS ML'!#REF!</f>
        <v>#REF!</v>
      </c>
      <c r="U31" s="24" t="e">
        <f>'MEDIDAS ML'!#REF!</f>
        <v>#REF!</v>
      </c>
      <c r="V31" s="22" t="e">
        <f>'MEDIDAS ML'!#REF!</f>
        <v>#REF!</v>
      </c>
      <c r="W31" s="17" t="e">
        <f>'MEDIDAS ML'!#REF!</f>
        <v>#REF!</v>
      </c>
      <c r="X31" s="21" t="e">
        <f>'MEDIDAS ML'!#REF!</f>
        <v>#REF!</v>
      </c>
    </row>
    <row r="32" spans="1:24" ht="15.75" customHeight="1" x14ac:dyDescent="0.25">
      <c r="A32" s="6">
        <f>'MEDIDAS ML'!A4005</f>
        <v>123</v>
      </c>
      <c r="B32" s="15">
        <f>'MEDIDAS ML'!B4005</f>
        <v>123</v>
      </c>
      <c r="C32" s="6">
        <f>'MEDIDAS ML'!C4005</f>
        <v>123</v>
      </c>
      <c r="D32" s="6" t="str">
        <f>'MEDIDAS ML'!D4005</f>
        <v>3x6x6 cm - 86 grs</v>
      </c>
      <c r="E32" s="16">
        <f>'MEDIDAS ML'!E4005</f>
        <v>3</v>
      </c>
      <c r="F32" s="16">
        <f>'MEDIDAS ML'!F4005</f>
        <v>6</v>
      </c>
      <c r="G32" s="16">
        <f>'MEDIDAS ML'!G4005</f>
        <v>6</v>
      </c>
      <c r="H32" s="16">
        <f>'MEDIDAS ML'!H4005</f>
        <v>8.5999999999999993E-2</v>
      </c>
      <c r="I32" s="16">
        <f>'MEDIDAS ML'!I4005</f>
        <v>2.7E-2</v>
      </c>
      <c r="J32" s="6" t="str">
        <f>'MEDIDAS ML'!J4005</f>
        <v>Se calcula por Peso</v>
      </c>
      <c r="K32" s="16">
        <f>'MEDIDAS ML'!K4005</f>
        <v>8.5999999999999993E-2</v>
      </c>
      <c r="L32" s="7">
        <f>'MEDIDAS ML'!L4005</f>
        <v>1348</v>
      </c>
      <c r="M32" s="6" t="str">
        <f>'MEDIDAS ML'!M4005</f>
        <v>Hasta $9.989</v>
      </c>
      <c r="N32" s="7">
        <f>'MEDIDAS ML'!N4005</f>
        <v>700</v>
      </c>
      <c r="O32" s="6" t="str">
        <f>'MEDIDAS ML'!O4005</f>
        <v>No aplica (&lt;$19.990)</v>
      </c>
      <c r="P32" s="7">
        <f>'MEDIDAS ML'!P4005</f>
        <v>0</v>
      </c>
      <c r="Q32" s="7">
        <f>'MEDIDAS ML'!Q4005</f>
        <v>700</v>
      </c>
      <c r="R32" s="23" t="e">
        <f>'MEDIDAS ML'!#REF!</f>
        <v>#REF!</v>
      </c>
      <c r="S32" s="24" t="e">
        <f>'MEDIDAS ML'!#REF!</f>
        <v>#REF!</v>
      </c>
      <c r="T32" s="24" t="e">
        <f>'MEDIDAS ML'!#REF!</f>
        <v>#REF!</v>
      </c>
      <c r="U32" s="24" t="e">
        <f>'MEDIDAS ML'!#REF!</f>
        <v>#REF!</v>
      </c>
      <c r="V32" s="22" t="e">
        <f>'MEDIDAS ML'!#REF!</f>
        <v>#REF!</v>
      </c>
      <c r="W32" s="17" t="e">
        <f>'MEDIDAS ML'!#REF!</f>
        <v>#REF!</v>
      </c>
      <c r="X32" s="21" t="e">
        <f>'MEDIDAS ML'!#REF!</f>
        <v>#REF!</v>
      </c>
    </row>
    <row r="33" spans="1:24" ht="15.75" customHeight="1" x14ac:dyDescent="0.25">
      <c r="A33" s="6">
        <f>'MEDIDAS ML'!A4006</f>
        <v>123</v>
      </c>
      <c r="B33" s="15">
        <f>'MEDIDAS ML'!B4006</f>
        <v>123</v>
      </c>
      <c r="C33" s="6">
        <f>'MEDIDAS ML'!C4006</f>
        <v>123</v>
      </c>
      <c r="D33" s="6" t="str">
        <f>'MEDIDAS ML'!D4006</f>
        <v>3x6x6 cm - 86 grs</v>
      </c>
      <c r="E33" s="16">
        <f>'MEDIDAS ML'!E4006</f>
        <v>3</v>
      </c>
      <c r="F33" s="16">
        <f>'MEDIDAS ML'!F4006</f>
        <v>6</v>
      </c>
      <c r="G33" s="16">
        <f>'MEDIDAS ML'!G4006</f>
        <v>6</v>
      </c>
      <c r="H33" s="16">
        <f>'MEDIDAS ML'!H4006</f>
        <v>8.5999999999999993E-2</v>
      </c>
      <c r="I33" s="16">
        <f>'MEDIDAS ML'!I4006</f>
        <v>2.7E-2</v>
      </c>
      <c r="J33" s="6" t="str">
        <f>'MEDIDAS ML'!J4006</f>
        <v>Se calcula por Peso</v>
      </c>
      <c r="K33" s="16">
        <f>'MEDIDAS ML'!K4006</f>
        <v>8.5999999999999993E-2</v>
      </c>
      <c r="L33" s="7">
        <f>'MEDIDAS ML'!L4006</f>
        <v>1348</v>
      </c>
      <c r="M33" s="6" t="str">
        <f>'MEDIDAS ML'!M4006</f>
        <v>Hasta $9.989</v>
      </c>
      <c r="N33" s="7">
        <f>'MEDIDAS ML'!N4006</f>
        <v>700</v>
      </c>
      <c r="O33" s="6" t="str">
        <f>'MEDIDAS ML'!O4006</f>
        <v>No aplica (&lt;$19.990)</v>
      </c>
      <c r="P33" s="7">
        <f>'MEDIDAS ML'!P4006</f>
        <v>0</v>
      </c>
      <c r="Q33" s="7">
        <f>'MEDIDAS ML'!Q4006</f>
        <v>700</v>
      </c>
      <c r="R33" s="23" t="e">
        <f>'MEDIDAS ML'!#REF!</f>
        <v>#REF!</v>
      </c>
      <c r="S33" s="24" t="e">
        <f>'MEDIDAS ML'!#REF!</f>
        <v>#REF!</v>
      </c>
      <c r="T33" s="24" t="e">
        <f>'MEDIDAS ML'!#REF!</f>
        <v>#REF!</v>
      </c>
      <c r="U33" s="24" t="e">
        <f>'MEDIDAS ML'!#REF!</f>
        <v>#REF!</v>
      </c>
      <c r="V33" s="22" t="e">
        <f>'MEDIDAS ML'!#REF!</f>
        <v>#REF!</v>
      </c>
      <c r="W33" s="17" t="e">
        <f>'MEDIDAS ML'!#REF!</f>
        <v>#REF!</v>
      </c>
      <c r="X33" s="21" t="e">
        <f>'MEDIDAS ML'!#REF!</f>
        <v>#REF!</v>
      </c>
    </row>
    <row r="34" spans="1:24" ht="15.75" customHeight="1" x14ac:dyDescent="0.25">
      <c r="A34" s="6">
        <f>'MEDIDAS ML'!A1927</f>
        <v>123</v>
      </c>
      <c r="B34" s="15">
        <f>'MEDIDAS ML'!B1927</f>
        <v>123</v>
      </c>
      <c r="C34" s="6">
        <f>'MEDIDAS ML'!C1927</f>
        <v>123</v>
      </c>
      <c r="D34" s="6" t="str">
        <f>'MEDIDAS ML'!D1927</f>
        <v>10x17x23 cm - 553 grs</v>
      </c>
      <c r="E34" s="16">
        <f>'MEDIDAS ML'!E1927</f>
        <v>10</v>
      </c>
      <c r="F34" s="16">
        <f>'MEDIDAS ML'!F1927</f>
        <v>17</v>
      </c>
      <c r="G34" s="16">
        <f>'MEDIDAS ML'!G1927</f>
        <v>23</v>
      </c>
      <c r="H34" s="16">
        <f>'MEDIDAS ML'!H1927</f>
        <v>0.55300000000000005</v>
      </c>
      <c r="I34" s="16">
        <f>'MEDIDAS ML'!I1927</f>
        <v>0.97750000000000004</v>
      </c>
      <c r="J34" s="6" t="str">
        <f>'MEDIDAS ML'!J1927</f>
        <v>Se calcula por P volum</v>
      </c>
      <c r="K34" s="16">
        <f>'MEDIDAS ML'!K1927</f>
        <v>0.97750000000000004</v>
      </c>
      <c r="L34" s="7">
        <f>'MEDIDAS ML'!L1927</f>
        <v>1390</v>
      </c>
      <c r="M34" s="6" t="str">
        <f>'MEDIDAS ML'!M1927</f>
        <v>Hasta $9.989</v>
      </c>
      <c r="N34" s="7">
        <f>'MEDIDAS ML'!N1927</f>
        <v>700</v>
      </c>
      <c r="O34" s="6" t="str">
        <f>'MEDIDAS ML'!O1927</f>
        <v>No aplica (&lt;$19.990)</v>
      </c>
      <c r="P34" s="7">
        <f>'MEDIDAS ML'!P1927</f>
        <v>0</v>
      </c>
      <c r="Q34" s="7">
        <f>'MEDIDAS ML'!Q1927</f>
        <v>700</v>
      </c>
      <c r="R34" s="23" t="e">
        <f>'MEDIDAS ML'!#REF!</f>
        <v>#REF!</v>
      </c>
      <c r="S34" s="24" t="e">
        <f>'MEDIDAS ML'!#REF!</f>
        <v>#REF!</v>
      </c>
      <c r="T34" s="24" t="e">
        <f>'MEDIDAS ML'!#REF!</f>
        <v>#REF!</v>
      </c>
      <c r="U34" s="24" t="e">
        <f>'MEDIDAS ML'!#REF!</f>
        <v>#REF!</v>
      </c>
      <c r="V34" s="22" t="e">
        <f>'MEDIDAS ML'!#REF!</f>
        <v>#REF!</v>
      </c>
      <c r="W34" s="17" t="e">
        <f>'MEDIDAS ML'!#REF!</f>
        <v>#REF!</v>
      </c>
      <c r="X34" s="21" t="e">
        <f>'MEDIDAS ML'!#REF!</f>
        <v>#REF!</v>
      </c>
    </row>
    <row r="35" spans="1:24" ht="15.75" customHeight="1" x14ac:dyDescent="0.25">
      <c r="A35" s="6">
        <f>'MEDIDAS ML'!A1928</f>
        <v>123</v>
      </c>
      <c r="B35" s="15">
        <f>'MEDIDAS ML'!B1928</f>
        <v>123</v>
      </c>
      <c r="C35" s="6">
        <f>'MEDIDAS ML'!C1928</f>
        <v>123</v>
      </c>
      <c r="D35" s="6" t="str">
        <f>'MEDIDAS ML'!D1928</f>
        <v>10x17x23 cm - 553 grs</v>
      </c>
      <c r="E35" s="16">
        <f>'MEDIDAS ML'!E1928</f>
        <v>10</v>
      </c>
      <c r="F35" s="16">
        <f>'MEDIDAS ML'!F1928</f>
        <v>17</v>
      </c>
      <c r="G35" s="16">
        <f>'MEDIDAS ML'!G1928</f>
        <v>23</v>
      </c>
      <c r="H35" s="16">
        <f>'MEDIDAS ML'!H1928</f>
        <v>0.55300000000000005</v>
      </c>
      <c r="I35" s="16">
        <f>'MEDIDAS ML'!I1928</f>
        <v>0.97750000000000004</v>
      </c>
      <c r="J35" s="6" t="str">
        <f>'MEDIDAS ML'!J1928</f>
        <v>Se calcula por P volum</v>
      </c>
      <c r="K35" s="16">
        <f>'MEDIDAS ML'!K1928</f>
        <v>0.97750000000000004</v>
      </c>
      <c r="L35" s="7">
        <f>'MEDIDAS ML'!L1928</f>
        <v>1390</v>
      </c>
      <c r="M35" s="6" t="str">
        <f>'MEDIDAS ML'!M1928</f>
        <v>Hasta $9.989</v>
      </c>
      <c r="N35" s="7">
        <f>'MEDIDAS ML'!N1928</f>
        <v>700</v>
      </c>
      <c r="O35" s="6" t="str">
        <f>'MEDIDAS ML'!O1928</f>
        <v>No aplica (&lt;$19.990)</v>
      </c>
      <c r="P35" s="7">
        <f>'MEDIDAS ML'!P1928</f>
        <v>0</v>
      </c>
      <c r="Q35" s="7">
        <f>'MEDIDAS ML'!Q1928</f>
        <v>700</v>
      </c>
      <c r="R35" s="23" t="e">
        <f>'MEDIDAS ML'!#REF!</f>
        <v>#REF!</v>
      </c>
      <c r="S35" s="24" t="e">
        <f>'MEDIDAS ML'!#REF!</f>
        <v>#REF!</v>
      </c>
      <c r="T35" s="24" t="e">
        <f>'MEDIDAS ML'!#REF!</f>
        <v>#REF!</v>
      </c>
      <c r="U35" s="24" t="e">
        <f>'MEDIDAS ML'!#REF!</f>
        <v>#REF!</v>
      </c>
      <c r="V35" s="22" t="e">
        <f>'MEDIDAS ML'!#REF!</f>
        <v>#REF!</v>
      </c>
      <c r="W35" s="17" t="e">
        <f>'MEDIDAS ML'!#REF!</f>
        <v>#REF!</v>
      </c>
      <c r="X35" s="21" t="e">
        <f>'MEDIDAS ML'!#REF!</f>
        <v>#REF!</v>
      </c>
    </row>
    <row r="36" spans="1:24" ht="15.75" customHeight="1" x14ac:dyDescent="0.25">
      <c r="A36" s="6">
        <f>'MEDIDAS ML'!A2174</f>
        <v>123</v>
      </c>
      <c r="B36" s="15">
        <f>'MEDIDAS ML'!B2174</f>
        <v>123</v>
      </c>
      <c r="C36" s="6">
        <f>'MEDIDAS ML'!C2174</f>
        <v>123</v>
      </c>
      <c r="D36" s="6" t="str">
        <f>'MEDIDAS ML'!D2174</f>
        <v>10x17x23 cm - 464 grs</v>
      </c>
      <c r="E36" s="16">
        <f>'MEDIDAS ML'!E2174</f>
        <v>10</v>
      </c>
      <c r="F36" s="16">
        <f>'MEDIDAS ML'!F2174</f>
        <v>17</v>
      </c>
      <c r="G36" s="16">
        <f>'MEDIDAS ML'!G2174</f>
        <v>23</v>
      </c>
      <c r="H36" s="16">
        <f>'MEDIDAS ML'!H2174</f>
        <v>0.46400000000000002</v>
      </c>
      <c r="I36" s="16">
        <f>'MEDIDAS ML'!I2174</f>
        <v>0.97750000000000004</v>
      </c>
      <c r="J36" s="6" t="str">
        <f>'MEDIDAS ML'!J2174</f>
        <v>Se calcula por P volum</v>
      </c>
      <c r="K36" s="16">
        <f>'MEDIDAS ML'!K2174</f>
        <v>0.97750000000000004</v>
      </c>
      <c r="L36" s="7">
        <f>'MEDIDAS ML'!L2174</f>
        <v>1390</v>
      </c>
      <c r="M36" s="6" t="str">
        <f>'MEDIDAS ML'!M2174</f>
        <v>Hasta $9.989</v>
      </c>
      <c r="N36" s="7">
        <f>'MEDIDAS ML'!N2174</f>
        <v>700</v>
      </c>
      <c r="O36" s="6" t="str">
        <f>'MEDIDAS ML'!O2174</f>
        <v>No aplica (&lt;$19.990)</v>
      </c>
      <c r="P36" s="7">
        <f>'MEDIDAS ML'!P2174</f>
        <v>0</v>
      </c>
      <c r="Q36" s="7">
        <f>'MEDIDAS ML'!Q2174</f>
        <v>700</v>
      </c>
      <c r="R36" s="23" t="e">
        <f>'MEDIDAS ML'!#REF!</f>
        <v>#REF!</v>
      </c>
      <c r="S36" s="24" t="e">
        <f>'MEDIDAS ML'!#REF!</f>
        <v>#REF!</v>
      </c>
      <c r="T36" s="24" t="e">
        <f>'MEDIDAS ML'!#REF!</f>
        <v>#REF!</v>
      </c>
      <c r="U36" s="24" t="e">
        <f>'MEDIDAS ML'!#REF!</f>
        <v>#REF!</v>
      </c>
      <c r="V36" s="22" t="e">
        <f>'MEDIDAS ML'!#REF!</f>
        <v>#REF!</v>
      </c>
      <c r="W36" s="17" t="e">
        <f>'MEDIDAS ML'!#REF!</f>
        <v>#REF!</v>
      </c>
      <c r="X36" s="21" t="e">
        <f>'MEDIDAS ML'!#REF!</f>
        <v>#REF!</v>
      </c>
    </row>
    <row r="37" spans="1:24" ht="15.75" customHeight="1" x14ac:dyDescent="0.25">
      <c r="A37" s="6">
        <f>'MEDIDAS ML'!A2175</f>
        <v>123</v>
      </c>
      <c r="B37" s="15">
        <f>'MEDIDAS ML'!B2175</f>
        <v>123</v>
      </c>
      <c r="C37" s="6">
        <f>'MEDIDAS ML'!C2175</f>
        <v>123</v>
      </c>
      <c r="D37" s="6" t="str">
        <f>'MEDIDAS ML'!D2175</f>
        <v>10x17x23 cm - 464 grs</v>
      </c>
      <c r="E37" s="16">
        <f>'MEDIDAS ML'!E2175</f>
        <v>10</v>
      </c>
      <c r="F37" s="16">
        <f>'MEDIDAS ML'!F2175</f>
        <v>17</v>
      </c>
      <c r="G37" s="16">
        <f>'MEDIDAS ML'!G2175</f>
        <v>23</v>
      </c>
      <c r="H37" s="16">
        <f>'MEDIDAS ML'!H2175</f>
        <v>0.46400000000000002</v>
      </c>
      <c r="I37" s="16">
        <f>'MEDIDAS ML'!I2175</f>
        <v>0.97750000000000004</v>
      </c>
      <c r="J37" s="6" t="str">
        <f>'MEDIDAS ML'!J2175</f>
        <v>Se calcula por P volum</v>
      </c>
      <c r="K37" s="16">
        <f>'MEDIDAS ML'!K2175</f>
        <v>0.97750000000000004</v>
      </c>
      <c r="L37" s="7">
        <f>'MEDIDAS ML'!L2175</f>
        <v>1390</v>
      </c>
      <c r="M37" s="6" t="str">
        <f>'MEDIDAS ML'!M2175</f>
        <v>Hasta $9.989</v>
      </c>
      <c r="N37" s="7">
        <f>'MEDIDAS ML'!N2175</f>
        <v>700</v>
      </c>
      <c r="O37" s="6" t="str">
        <f>'MEDIDAS ML'!O2175</f>
        <v>No aplica (&lt;$19.990)</v>
      </c>
      <c r="P37" s="7">
        <f>'MEDIDAS ML'!P2175</f>
        <v>0</v>
      </c>
      <c r="Q37" s="7">
        <f>'MEDIDAS ML'!Q2175</f>
        <v>700</v>
      </c>
      <c r="R37" s="23" t="e">
        <f>'MEDIDAS ML'!#REF!</f>
        <v>#REF!</v>
      </c>
      <c r="S37" s="24" t="e">
        <f>'MEDIDAS ML'!#REF!</f>
        <v>#REF!</v>
      </c>
      <c r="T37" s="24" t="e">
        <f>'MEDIDAS ML'!#REF!</f>
        <v>#REF!</v>
      </c>
      <c r="U37" s="24" t="e">
        <f>'MEDIDAS ML'!#REF!</f>
        <v>#REF!</v>
      </c>
      <c r="V37" s="22" t="e">
        <f>'MEDIDAS ML'!#REF!</f>
        <v>#REF!</v>
      </c>
      <c r="W37" s="17" t="e">
        <f>'MEDIDAS ML'!#REF!</f>
        <v>#REF!</v>
      </c>
      <c r="X37" s="21" t="e">
        <f>'MEDIDAS ML'!#REF!</f>
        <v>#REF!</v>
      </c>
    </row>
    <row r="38" spans="1:24" ht="15.75" customHeight="1" x14ac:dyDescent="0.25">
      <c r="A38" s="6">
        <f>'MEDIDAS ML'!A4115</f>
        <v>123</v>
      </c>
      <c r="B38" s="15">
        <f>'MEDIDAS ML'!B4115</f>
        <v>123</v>
      </c>
      <c r="C38" s="6">
        <f>'MEDIDAS ML'!C4115</f>
        <v>123</v>
      </c>
      <c r="D38" s="6" t="str">
        <f>'MEDIDAS ML'!D4115</f>
        <v>4x7x8 cm - 70 grs</v>
      </c>
      <c r="E38" s="16">
        <f>'MEDIDAS ML'!E4115</f>
        <v>4</v>
      </c>
      <c r="F38" s="16">
        <f>'MEDIDAS ML'!F4115</f>
        <v>7</v>
      </c>
      <c r="G38" s="16">
        <f>'MEDIDAS ML'!G4115</f>
        <v>8</v>
      </c>
      <c r="H38" s="16">
        <f>'MEDIDAS ML'!H4115</f>
        <v>7.0000000000000007E-2</v>
      </c>
      <c r="I38" s="16">
        <f>'MEDIDAS ML'!I4115</f>
        <v>5.6000000000000001E-2</v>
      </c>
      <c r="J38" s="6" t="str">
        <f>'MEDIDAS ML'!J4115</f>
        <v>Se calcula por Peso</v>
      </c>
      <c r="K38" s="16">
        <f>'MEDIDAS ML'!K4115</f>
        <v>7.0000000000000007E-2</v>
      </c>
      <c r="L38" s="7">
        <f>'MEDIDAS ML'!L4115</f>
        <v>1391</v>
      </c>
      <c r="M38" s="6" t="str">
        <f>'MEDIDAS ML'!M4115</f>
        <v>Hasta $9.989</v>
      </c>
      <c r="N38" s="7">
        <f>'MEDIDAS ML'!N4115</f>
        <v>700</v>
      </c>
      <c r="O38" s="6" t="str">
        <f>'MEDIDAS ML'!O4115</f>
        <v>No aplica (&lt;$19.990)</v>
      </c>
      <c r="P38" s="7">
        <f>'MEDIDAS ML'!P4115</f>
        <v>0</v>
      </c>
      <c r="Q38" s="7">
        <f>'MEDIDAS ML'!Q4115</f>
        <v>700</v>
      </c>
      <c r="R38" s="23" t="e">
        <f>'MEDIDAS ML'!#REF!</f>
        <v>#REF!</v>
      </c>
      <c r="S38" s="24" t="e">
        <f>'MEDIDAS ML'!#REF!</f>
        <v>#REF!</v>
      </c>
      <c r="T38" s="24" t="e">
        <f>'MEDIDAS ML'!#REF!</f>
        <v>#REF!</v>
      </c>
      <c r="U38" s="24" t="e">
        <f>'MEDIDAS ML'!#REF!</f>
        <v>#REF!</v>
      </c>
      <c r="V38" s="22" t="e">
        <f>'MEDIDAS ML'!#REF!</f>
        <v>#REF!</v>
      </c>
      <c r="W38" s="17" t="e">
        <f>'MEDIDAS ML'!#REF!</f>
        <v>#REF!</v>
      </c>
      <c r="X38" s="21" t="e">
        <f>'MEDIDAS ML'!#REF!</f>
        <v>#REF!</v>
      </c>
    </row>
    <row r="39" spans="1:24" ht="15.75" customHeight="1" x14ac:dyDescent="0.25">
      <c r="A39" s="6">
        <f>'MEDIDAS ML'!A4116</f>
        <v>123</v>
      </c>
      <c r="B39" s="15">
        <f>'MEDIDAS ML'!B4116</f>
        <v>123</v>
      </c>
      <c r="C39" s="6">
        <f>'MEDIDAS ML'!C4116</f>
        <v>123</v>
      </c>
      <c r="D39" s="6" t="str">
        <f>'MEDIDAS ML'!D4116</f>
        <v>4x7x8 cm - 70 grs</v>
      </c>
      <c r="E39" s="16">
        <f>'MEDIDAS ML'!E4116</f>
        <v>4</v>
      </c>
      <c r="F39" s="16">
        <f>'MEDIDAS ML'!F4116</f>
        <v>7</v>
      </c>
      <c r="G39" s="16">
        <f>'MEDIDAS ML'!G4116</f>
        <v>8</v>
      </c>
      <c r="H39" s="16">
        <f>'MEDIDAS ML'!H4116</f>
        <v>7.0000000000000007E-2</v>
      </c>
      <c r="I39" s="16">
        <f>'MEDIDAS ML'!I4116</f>
        <v>5.6000000000000001E-2</v>
      </c>
      <c r="J39" s="6" t="str">
        <f>'MEDIDAS ML'!J4116</f>
        <v>Se calcula por Peso</v>
      </c>
      <c r="K39" s="16">
        <f>'MEDIDAS ML'!K4116</f>
        <v>7.0000000000000007E-2</v>
      </c>
      <c r="L39" s="7">
        <f>'MEDIDAS ML'!L4116</f>
        <v>1391</v>
      </c>
      <c r="M39" s="6" t="str">
        <f>'MEDIDAS ML'!M4116</f>
        <v>Hasta $9.989</v>
      </c>
      <c r="N39" s="7">
        <f>'MEDIDAS ML'!N4116</f>
        <v>700</v>
      </c>
      <c r="O39" s="6" t="str">
        <f>'MEDIDAS ML'!O4116</f>
        <v>No aplica (&lt;$19.990)</v>
      </c>
      <c r="P39" s="7">
        <f>'MEDIDAS ML'!P4116</f>
        <v>0</v>
      </c>
      <c r="Q39" s="7">
        <f>'MEDIDAS ML'!Q4116</f>
        <v>700</v>
      </c>
      <c r="R39" s="23" t="e">
        <f>'MEDIDAS ML'!#REF!</f>
        <v>#REF!</v>
      </c>
      <c r="S39" s="24" t="e">
        <f>'MEDIDAS ML'!#REF!</f>
        <v>#REF!</v>
      </c>
      <c r="T39" s="24" t="e">
        <f>'MEDIDAS ML'!#REF!</f>
        <v>#REF!</v>
      </c>
      <c r="U39" s="24" t="e">
        <f>'MEDIDAS ML'!#REF!</f>
        <v>#REF!</v>
      </c>
      <c r="V39" s="22" t="e">
        <f>'MEDIDAS ML'!#REF!</f>
        <v>#REF!</v>
      </c>
      <c r="W39" s="17" t="e">
        <f>'MEDIDAS ML'!#REF!</f>
        <v>#REF!</v>
      </c>
      <c r="X39" s="21" t="e">
        <f>'MEDIDAS ML'!#REF!</f>
        <v>#REF!</v>
      </c>
    </row>
    <row r="40" spans="1:24" ht="15.75" customHeight="1" x14ac:dyDescent="0.25">
      <c r="A40" s="6">
        <f>'MEDIDAS ML'!A4319</f>
        <v>123</v>
      </c>
      <c r="B40" s="15">
        <f>'MEDIDAS ML'!B4319</f>
        <v>123</v>
      </c>
      <c r="C40" s="6">
        <f>'MEDIDAS ML'!C4319</f>
        <v>123</v>
      </c>
      <c r="D40" s="6" t="str">
        <f>'MEDIDAS ML'!D4319</f>
        <v>4x9x14 cm - 20 grs</v>
      </c>
      <c r="E40" s="16">
        <f>'MEDIDAS ML'!E4319</f>
        <v>4</v>
      </c>
      <c r="F40" s="16">
        <f>'MEDIDAS ML'!F4319</f>
        <v>9</v>
      </c>
      <c r="G40" s="16">
        <f>'MEDIDAS ML'!G4319</f>
        <v>14</v>
      </c>
      <c r="H40" s="16">
        <f>'MEDIDAS ML'!H4319</f>
        <v>0.02</v>
      </c>
      <c r="I40" s="16">
        <f>'MEDIDAS ML'!I4319</f>
        <v>0.126</v>
      </c>
      <c r="J40" s="6" t="str">
        <f>'MEDIDAS ML'!J4319</f>
        <v>Se calcula por P volum</v>
      </c>
      <c r="K40" s="16">
        <f>'MEDIDAS ML'!K4319</f>
        <v>0.126</v>
      </c>
      <c r="L40" s="7">
        <f>'MEDIDAS ML'!L4319</f>
        <v>1440</v>
      </c>
      <c r="M40" s="6" t="str">
        <f>'MEDIDAS ML'!M4319</f>
        <v>Hasta $9.989</v>
      </c>
      <c r="N40" s="7">
        <f>'MEDIDAS ML'!N4319</f>
        <v>700</v>
      </c>
      <c r="O40" s="6" t="str">
        <f>'MEDIDAS ML'!O4319</f>
        <v>No aplica (&lt;$19.990)</v>
      </c>
      <c r="P40" s="7">
        <f>'MEDIDAS ML'!P4319</f>
        <v>0</v>
      </c>
      <c r="Q40" s="7">
        <f>'MEDIDAS ML'!Q4319</f>
        <v>700</v>
      </c>
      <c r="R40" s="23" t="e">
        <f>'MEDIDAS ML'!#REF!</f>
        <v>#REF!</v>
      </c>
      <c r="S40" s="24" t="e">
        <f>'MEDIDAS ML'!#REF!</f>
        <v>#REF!</v>
      </c>
      <c r="T40" s="24" t="e">
        <f>'MEDIDAS ML'!#REF!</f>
        <v>#REF!</v>
      </c>
      <c r="U40" s="24" t="e">
        <f>'MEDIDAS ML'!#REF!</f>
        <v>#REF!</v>
      </c>
      <c r="V40" s="22" t="e">
        <f>'MEDIDAS ML'!#REF!</f>
        <v>#REF!</v>
      </c>
      <c r="W40" s="17" t="e">
        <f>'MEDIDAS ML'!#REF!</f>
        <v>#REF!</v>
      </c>
      <c r="X40" s="21" t="e">
        <f>'MEDIDAS ML'!#REF!</f>
        <v>#REF!</v>
      </c>
    </row>
    <row r="41" spans="1:24" ht="15.75" customHeight="1" x14ac:dyDescent="0.25">
      <c r="A41" s="6">
        <f>'MEDIDAS ML'!A4320</f>
        <v>123</v>
      </c>
      <c r="B41" s="15">
        <f>'MEDIDAS ML'!B4320</f>
        <v>123</v>
      </c>
      <c r="C41" s="6">
        <f>'MEDIDAS ML'!C4320</f>
        <v>123</v>
      </c>
      <c r="D41" s="6" t="str">
        <f>'MEDIDAS ML'!D4320</f>
        <v>4x9x14 cm - 20 grs</v>
      </c>
      <c r="E41" s="16">
        <f>'MEDIDAS ML'!E4320</f>
        <v>4</v>
      </c>
      <c r="F41" s="16">
        <f>'MEDIDAS ML'!F4320</f>
        <v>9</v>
      </c>
      <c r="G41" s="16">
        <f>'MEDIDAS ML'!G4320</f>
        <v>14</v>
      </c>
      <c r="H41" s="16">
        <f>'MEDIDAS ML'!H4320</f>
        <v>0.02</v>
      </c>
      <c r="I41" s="16">
        <f>'MEDIDAS ML'!I4320</f>
        <v>0.126</v>
      </c>
      <c r="J41" s="6" t="str">
        <f>'MEDIDAS ML'!J4320</f>
        <v>Se calcula por P volum</v>
      </c>
      <c r="K41" s="16">
        <f>'MEDIDAS ML'!K4320</f>
        <v>0.126</v>
      </c>
      <c r="L41" s="7">
        <f>'MEDIDAS ML'!L4320</f>
        <v>1440</v>
      </c>
      <c r="M41" s="6" t="str">
        <f>'MEDIDAS ML'!M4320</f>
        <v>Hasta $9.989</v>
      </c>
      <c r="N41" s="7">
        <f>'MEDIDAS ML'!N4320</f>
        <v>700</v>
      </c>
      <c r="O41" s="6" t="str">
        <f>'MEDIDAS ML'!O4320</f>
        <v>No aplica (&lt;$19.990)</v>
      </c>
      <c r="P41" s="7">
        <f>'MEDIDAS ML'!P4320</f>
        <v>0</v>
      </c>
      <c r="Q41" s="7">
        <f>'MEDIDAS ML'!Q4320</f>
        <v>700</v>
      </c>
      <c r="R41" s="23" t="e">
        <f>'MEDIDAS ML'!#REF!</f>
        <v>#REF!</v>
      </c>
      <c r="S41" s="24" t="e">
        <f>'MEDIDAS ML'!#REF!</f>
        <v>#REF!</v>
      </c>
      <c r="T41" s="24" t="e">
        <f>'MEDIDAS ML'!#REF!</f>
        <v>#REF!</v>
      </c>
      <c r="U41" s="24" t="e">
        <f>'MEDIDAS ML'!#REF!</f>
        <v>#REF!</v>
      </c>
      <c r="V41" s="22" t="e">
        <f>'MEDIDAS ML'!#REF!</f>
        <v>#REF!</v>
      </c>
      <c r="W41" s="17" t="e">
        <f>'MEDIDAS ML'!#REF!</f>
        <v>#REF!</v>
      </c>
      <c r="X41" s="21" t="e">
        <f>'MEDIDAS ML'!#REF!</f>
        <v>#REF!</v>
      </c>
    </row>
    <row r="42" spans="1:24" ht="15.75" customHeight="1" x14ac:dyDescent="0.25">
      <c r="A42" s="6">
        <f>'MEDIDAS ML'!A2854</f>
        <v>123</v>
      </c>
      <c r="B42" s="15">
        <f>'MEDIDAS ML'!B2854</f>
        <v>123</v>
      </c>
      <c r="C42" s="6">
        <f>'MEDIDAS ML'!C2854</f>
        <v>123</v>
      </c>
      <c r="D42" s="6" t="str">
        <f>'MEDIDAS ML'!D2854</f>
        <v>13x15x22 cm - 294 grs</v>
      </c>
      <c r="E42" s="16">
        <f>'MEDIDAS ML'!E2854</f>
        <v>13</v>
      </c>
      <c r="F42" s="16">
        <f>'MEDIDAS ML'!F2854</f>
        <v>15</v>
      </c>
      <c r="G42" s="16">
        <f>'MEDIDAS ML'!G2854</f>
        <v>22</v>
      </c>
      <c r="H42" s="16">
        <f>'MEDIDAS ML'!H2854</f>
        <v>0.29399999999999998</v>
      </c>
      <c r="I42" s="16">
        <f>'MEDIDAS ML'!I2854</f>
        <v>1.0725</v>
      </c>
      <c r="J42" s="6" t="str">
        <f>'MEDIDAS ML'!J2854</f>
        <v>Se calcula por P volum</v>
      </c>
      <c r="K42" s="16">
        <f>'MEDIDAS ML'!K2854</f>
        <v>1.0725</v>
      </c>
      <c r="L42" s="7">
        <f>'MEDIDAS ML'!L2854</f>
        <v>1445</v>
      </c>
      <c r="M42" s="6" t="str">
        <f>'MEDIDAS ML'!M2854</f>
        <v>Hasta $9.989</v>
      </c>
      <c r="N42" s="7">
        <f>'MEDIDAS ML'!N2854</f>
        <v>700</v>
      </c>
      <c r="O42" s="6" t="str">
        <f>'MEDIDAS ML'!O2854</f>
        <v>No aplica (&lt;$19.990)</v>
      </c>
      <c r="P42" s="7">
        <f>'MEDIDAS ML'!P2854</f>
        <v>0</v>
      </c>
      <c r="Q42" s="7">
        <f>'MEDIDAS ML'!Q2854</f>
        <v>700</v>
      </c>
      <c r="R42" s="23" t="e">
        <f>'MEDIDAS ML'!#REF!</f>
        <v>#REF!</v>
      </c>
      <c r="S42" s="24" t="e">
        <f>'MEDIDAS ML'!#REF!</f>
        <v>#REF!</v>
      </c>
      <c r="T42" s="24" t="e">
        <f>'MEDIDAS ML'!#REF!</f>
        <v>#REF!</v>
      </c>
      <c r="U42" s="24" t="e">
        <f>'MEDIDAS ML'!#REF!</f>
        <v>#REF!</v>
      </c>
      <c r="V42" s="22" t="e">
        <f>'MEDIDAS ML'!#REF!</f>
        <v>#REF!</v>
      </c>
      <c r="W42" s="17" t="e">
        <f>'MEDIDAS ML'!#REF!</f>
        <v>#REF!</v>
      </c>
      <c r="X42" s="21" t="e">
        <f>'MEDIDAS ML'!#REF!</f>
        <v>#REF!</v>
      </c>
    </row>
    <row r="43" spans="1:24" ht="15.75" customHeight="1" x14ac:dyDescent="0.25">
      <c r="A43" s="6">
        <f>'MEDIDAS ML'!A3204</f>
        <v>123</v>
      </c>
      <c r="B43" s="15">
        <f>'MEDIDAS ML'!B3204</f>
        <v>123</v>
      </c>
      <c r="C43" s="6">
        <f>'MEDIDAS ML'!C3204</f>
        <v>123</v>
      </c>
      <c r="D43" s="6" t="str">
        <f>'MEDIDAS ML'!D3204</f>
        <v>5x20x21 cm - 220 grs</v>
      </c>
      <c r="E43" s="16">
        <f>'MEDIDAS ML'!E3204</f>
        <v>5</v>
      </c>
      <c r="F43" s="16">
        <f>'MEDIDAS ML'!F3204</f>
        <v>20</v>
      </c>
      <c r="G43" s="16">
        <f>'MEDIDAS ML'!G3204</f>
        <v>21</v>
      </c>
      <c r="H43" s="16">
        <f>'MEDIDAS ML'!H3204</f>
        <v>0.22</v>
      </c>
      <c r="I43" s="16">
        <f>'MEDIDAS ML'!I3204</f>
        <v>0.52500000000000002</v>
      </c>
      <c r="J43" s="6" t="str">
        <f>'MEDIDAS ML'!J3204</f>
        <v>Se calcula por P volum</v>
      </c>
      <c r="K43" s="16">
        <f>'MEDIDAS ML'!K3204</f>
        <v>0.52500000000000002</v>
      </c>
      <c r="L43" s="7">
        <f>'MEDIDAS ML'!L3204</f>
        <v>1445</v>
      </c>
      <c r="M43" s="6" t="str">
        <f>'MEDIDAS ML'!M3204</f>
        <v>Hasta $9.989</v>
      </c>
      <c r="N43" s="7">
        <f>'MEDIDAS ML'!N3204</f>
        <v>700</v>
      </c>
      <c r="O43" s="6" t="str">
        <f>'MEDIDAS ML'!O3204</f>
        <v>No aplica (&lt;$19.990)</v>
      </c>
      <c r="P43" s="7">
        <f>'MEDIDAS ML'!P3204</f>
        <v>0</v>
      </c>
      <c r="Q43" s="7">
        <f>'MEDIDAS ML'!Q3204</f>
        <v>700</v>
      </c>
      <c r="R43" s="23" t="e">
        <f>'MEDIDAS ML'!#REF!</f>
        <v>#REF!</v>
      </c>
      <c r="S43" s="24" t="e">
        <f>'MEDIDAS ML'!#REF!</f>
        <v>#REF!</v>
      </c>
      <c r="T43" s="24" t="e">
        <f>'MEDIDAS ML'!#REF!</f>
        <v>#REF!</v>
      </c>
      <c r="U43" s="24" t="e">
        <f>'MEDIDAS ML'!#REF!</f>
        <v>#REF!</v>
      </c>
      <c r="V43" s="22" t="e">
        <f>'MEDIDAS ML'!#REF!</f>
        <v>#REF!</v>
      </c>
      <c r="W43" s="17" t="e">
        <f>'MEDIDAS ML'!#REF!</f>
        <v>#REF!</v>
      </c>
      <c r="X43" s="21" t="e">
        <f>'MEDIDAS ML'!#REF!</f>
        <v>#REF!</v>
      </c>
    </row>
    <row r="44" spans="1:24" ht="15.75" customHeight="1" x14ac:dyDescent="0.25">
      <c r="A44" s="6">
        <f>'MEDIDAS ML'!A3091</f>
        <v>123</v>
      </c>
      <c r="B44" s="15">
        <f>'MEDIDAS ML'!B3091</f>
        <v>123</v>
      </c>
      <c r="C44" s="6">
        <f>'MEDIDAS ML'!C3091</f>
        <v>123</v>
      </c>
      <c r="D44" s="6" t="str">
        <f>'MEDIDAS ML'!D3091</f>
        <v>9x16x17 cm - 245 grs</v>
      </c>
      <c r="E44" s="16">
        <f>'MEDIDAS ML'!E3091</f>
        <v>9</v>
      </c>
      <c r="F44" s="16">
        <f>'MEDIDAS ML'!F3091</f>
        <v>16</v>
      </c>
      <c r="G44" s="16">
        <f>'MEDIDAS ML'!G3091</f>
        <v>17</v>
      </c>
      <c r="H44" s="16">
        <f>'MEDIDAS ML'!H3091</f>
        <v>0.245</v>
      </c>
      <c r="I44" s="16">
        <f>'MEDIDAS ML'!I3091</f>
        <v>0.61199999999999999</v>
      </c>
      <c r="J44" s="6" t="str">
        <f>'MEDIDAS ML'!J3091</f>
        <v>Se calcula por P volum</v>
      </c>
      <c r="K44" s="16">
        <f>'MEDIDAS ML'!K3091</f>
        <v>0.61199999999999999</v>
      </c>
      <c r="L44" s="7">
        <f>'MEDIDAS ML'!L3091</f>
        <v>1484</v>
      </c>
      <c r="M44" s="6" t="str">
        <f>'MEDIDAS ML'!M3091</f>
        <v>Hasta $9.989</v>
      </c>
      <c r="N44" s="7">
        <f>'MEDIDAS ML'!N3091</f>
        <v>700</v>
      </c>
      <c r="O44" s="6" t="str">
        <f>'MEDIDAS ML'!O3091</f>
        <v>No aplica (&lt;$19.990)</v>
      </c>
      <c r="P44" s="7">
        <f>'MEDIDAS ML'!P3091</f>
        <v>0</v>
      </c>
      <c r="Q44" s="7">
        <f>'MEDIDAS ML'!Q3091</f>
        <v>700</v>
      </c>
      <c r="R44" s="23" t="e">
        <f>'MEDIDAS ML'!#REF!</f>
        <v>#REF!</v>
      </c>
      <c r="S44" s="24" t="e">
        <f>'MEDIDAS ML'!#REF!</f>
        <v>#REF!</v>
      </c>
      <c r="T44" s="24" t="e">
        <f>'MEDIDAS ML'!#REF!</f>
        <v>#REF!</v>
      </c>
      <c r="U44" s="24" t="e">
        <f>'MEDIDAS ML'!#REF!</f>
        <v>#REF!</v>
      </c>
      <c r="V44" s="22" t="e">
        <f>'MEDIDAS ML'!#REF!</f>
        <v>#REF!</v>
      </c>
      <c r="W44" s="17" t="e">
        <f>'MEDIDAS ML'!#REF!</f>
        <v>#REF!</v>
      </c>
      <c r="X44" s="21" t="e">
        <f>'MEDIDAS ML'!#REF!</f>
        <v>#REF!</v>
      </c>
    </row>
    <row r="45" spans="1:24" ht="15.75" customHeight="1" x14ac:dyDescent="0.25">
      <c r="A45" s="6">
        <f>'MEDIDAS ML'!A2329</f>
        <v>123</v>
      </c>
      <c r="B45" s="15">
        <f>'MEDIDAS ML'!B2329</f>
        <v>123</v>
      </c>
      <c r="C45" s="6">
        <f>'MEDIDAS ML'!C2329</f>
        <v>123</v>
      </c>
      <c r="D45" s="6" t="str">
        <f>'MEDIDAS ML'!D2329</f>
        <v>9x14x20 cm - 405 grs</v>
      </c>
      <c r="E45" s="16">
        <f>'MEDIDAS ML'!E2329</f>
        <v>9</v>
      </c>
      <c r="F45" s="16">
        <f>'MEDIDAS ML'!F2329</f>
        <v>14</v>
      </c>
      <c r="G45" s="16">
        <f>'MEDIDAS ML'!G2329</f>
        <v>20</v>
      </c>
      <c r="H45" s="16">
        <f>'MEDIDAS ML'!H2329</f>
        <v>0.40500000000000003</v>
      </c>
      <c r="I45" s="16">
        <f>'MEDIDAS ML'!I2329</f>
        <v>0.63</v>
      </c>
      <c r="J45" s="6" t="str">
        <f>'MEDIDAS ML'!J2329</f>
        <v>Se calcula por P volum</v>
      </c>
      <c r="K45" s="16">
        <f>'MEDIDAS ML'!K2329</f>
        <v>0.63</v>
      </c>
      <c r="L45" s="7">
        <f>'MEDIDAS ML'!L2329</f>
        <v>1490</v>
      </c>
      <c r="M45" s="6" t="str">
        <f>'MEDIDAS ML'!M2329</f>
        <v>Hasta $9.989</v>
      </c>
      <c r="N45" s="7">
        <f>'MEDIDAS ML'!N2329</f>
        <v>700</v>
      </c>
      <c r="O45" s="6" t="str">
        <f>'MEDIDAS ML'!O2329</f>
        <v>No aplica (&lt;$19.990)</v>
      </c>
      <c r="P45" s="7">
        <f>'MEDIDAS ML'!P2329</f>
        <v>0</v>
      </c>
      <c r="Q45" s="7">
        <f>'MEDIDAS ML'!Q2329</f>
        <v>700</v>
      </c>
      <c r="R45" s="23" t="e">
        <f>'MEDIDAS ML'!#REF!</f>
        <v>#REF!</v>
      </c>
      <c r="S45" s="24" t="e">
        <f>'MEDIDAS ML'!#REF!</f>
        <v>#REF!</v>
      </c>
      <c r="T45" s="24" t="e">
        <f>'MEDIDAS ML'!#REF!</f>
        <v>#REF!</v>
      </c>
      <c r="U45" s="24" t="e">
        <f>'MEDIDAS ML'!#REF!</f>
        <v>#REF!</v>
      </c>
      <c r="V45" s="22" t="e">
        <f>'MEDIDAS ML'!#REF!</f>
        <v>#REF!</v>
      </c>
      <c r="W45" s="17" t="e">
        <f>'MEDIDAS ML'!#REF!</f>
        <v>#REF!</v>
      </c>
      <c r="X45" s="21" t="e">
        <f>'MEDIDAS ML'!#REF!</f>
        <v>#REF!</v>
      </c>
    </row>
    <row r="46" spans="1:24" ht="15.75" customHeight="1" x14ac:dyDescent="0.25">
      <c r="A46" s="6">
        <f>'MEDIDAS ML'!A2330</f>
        <v>123</v>
      </c>
      <c r="B46" s="15">
        <f>'MEDIDAS ML'!B2330</f>
        <v>123</v>
      </c>
      <c r="C46" s="6">
        <f>'MEDIDAS ML'!C2330</f>
        <v>123</v>
      </c>
      <c r="D46" s="6" t="str">
        <f>'MEDIDAS ML'!D2330</f>
        <v>9x14x20 cm - 405 grs</v>
      </c>
      <c r="E46" s="16">
        <f>'MEDIDAS ML'!E2330</f>
        <v>9</v>
      </c>
      <c r="F46" s="16">
        <f>'MEDIDAS ML'!F2330</f>
        <v>14</v>
      </c>
      <c r="G46" s="16">
        <f>'MEDIDAS ML'!G2330</f>
        <v>20</v>
      </c>
      <c r="H46" s="16">
        <f>'MEDIDAS ML'!H2330</f>
        <v>0.40500000000000003</v>
      </c>
      <c r="I46" s="16">
        <f>'MEDIDAS ML'!I2330</f>
        <v>0.63</v>
      </c>
      <c r="J46" s="6" t="str">
        <f>'MEDIDAS ML'!J2330</f>
        <v>Se calcula por P volum</v>
      </c>
      <c r="K46" s="16">
        <f>'MEDIDAS ML'!K2330</f>
        <v>0.63</v>
      </c>
      <c r="L46" s="7">
        <f>'MEDIDAS ML'!L2330</f>
        <v>1490</v>
      </c>
      <c r="M46" s="6" t="str">
        <f>'MEDIDAS ML'!M2330</f>
        <v>Hasta $9.989</v>
      </c>
      <c r="N46" s="7">
        <f>'MEDIDAS ML'!N2330</f>
        <v>700</v>
      </c>
      <c r="O46" s="6" t="str">
        <f>'MEDIDAS ML'!O2330</f>
        <v>No aplica (&lt;$19.990)</v>
      </c>
      <c r="P46" s="7">
        <f>'MEDIDAS ML'!P2330</f>
        <v>0</v>
      </c>
      <c r="Q46" s="7">
        <f>'MEDIDAS ML'!Q2330</f>
        <v>700</v>
      </c>
      <c r="R46" s="23" t="e">
        <f>'MEDIDAS ML'!#REF!</f>
        <v>#REF!</v>
      </c>
      <c r="S46" s="24" t="e">
        <f>'MEDIDAS ML'!#REF!</f>
        <v>#REF!</v>
      </c>
      <c r="T46" s="24" t="e">
        <f>'MEDIDAS ML'!#REF!</f>
        <v>#REF!</v>
      </c>
      <c r="U46" s="24" t="e">
        <f>'MEDIDAS ML'!#REF!</f>
        <v>#REF!</v>
      </c>
      <c r="V46" s="22" t="e">
        <f>'MEDIDAS ML'!#REF!</f>
        <v>#REF!</v>
      </c>
      <c r="W46" s="17" t="e">
        <f>'MEDIDAS ML'!#REF!</f>
        <v>#REF!</v>
      </c>
      <c r="X46" s="21" t="e">
        <f>'MEDIDAS ML'!#REF!</f>
        <v>#REF!</v>
      </c>
    </row>
    <row r="47" spans="1:24" ht="15.75" customHeight="1" x14ac:dyDescent="0.25">
      <c r="A47" s="6">
        <f>'MEDIDAS ML'!A2543</f>
        <v>123</v>
      </c>
      <c r="B47" s="15">
        <f>'MEDIDAS ML'!B2543</f>
        <v>123</v>
      </c>
      <c r="C47" s="6">
        <f>'MEDIDAS ML'!C2543</f>
        <v>123</v>
      </c>
      <c r="D47" s="6" t="str">
        <f>'MEDIDAS ML'!D2543</f>
        <v>6x16x26 cm - 344 grs</v>
      </c>
      <c r="E47" s="16">
        <f>'MEDIDAS ML'!E2543</f>
        <v>6</v>
      </c>
      <c r="F47" s="16">
        <f>'MEDIDAS ML'!F2543</f>
        <v>16</v>
      </c>
      <c r="G47" s="16">
        <f>'MEDIDAS ML'!G2543</f>
        <v>26</v>
      </c>
      <c r="H47" s="16">
        <f>'MEDIDAS ML'!H2543</f>
        <v>0.34399999999999997</v>
      </c>
      <c r="I47" s="16">
        <f>'MEDIDAS ML'!I2543</f>
        <v>0.624</v>
      </c>
      <c r="J47" s="6" t="str">
        <f>'MEDIDAS ML'!J2543</f>
        <v>Se calcula por P volum</v>
      </c>
      <c r="K47" s="16">
        <f>'MEDIDAS ML'!K2543</f>
        <v>0.624</v>
      </c>
      <c r="L47" s="7">
        <f>'MEDIDAS ML'!L2543</f>
        <v>1490</v>
      </c>
      <c r="M47" s="6" t="str">
        <f>'MEDIDAS ML'!M2543</f>
        <v>Hasta $9.989</v>
      </c>
      <c r="N47" s="7">
        <f>'MEDIDAS ML'!N2543</f>
        <v>700</v>
      </c>
      <c r="O47" s="6" t="str">
        <f>'MEDIDAS ML'!O2543</f>
        <v>No aplica (&lt;$19.990)</v>
      </c>
      <c r="P47" s="7">
        <f>'MEDIDAS ML'!P2543</f>
        <v>0</v>
      </c>
      <c r="Q47" s="7">
        <f>'MEDIDAS ML'!Q2543</f>
        <v>700</v>
      </c>
      <c r="R47" s="23" t="e">
        <f>'MEDIDAS ML'!#REF!</f>
        <v>#REF!</v>
      </c>
      <c r="S47" s="24" t="e">
        <f>'MEDIDAS ML'!#REF!</f>
        <v>#REF!</v>
      </c>
      <c r="T47" s="24" t="e">
        <f>'MEDIDAS ML'!#REF!</f>
        <v>#REF!</v>
      </c>
      <c r="U47" s="24" t="e">
        <f>'MEDIDAS ML'!#REF!</f>
        <v>#REF!</v>
      </c>
      <c r="V47" s="22" t="e">
        <f>'MEDIDAS ML'!#REF!</f>
        <v>#REF!</v>
      </c>
      <c r="W47" s="17" t="e">
        <f>'MEDIDAS ML'!#REF!</f>
        <v>#REF!</v>
      </c>
      <c r="X47" s="21" t="e">
        <f>'MEDIDAS ML'!#REF!</f>
        <v>#REF!</v>
      </c>
    </row>
    <row r="48" spans="1:24" ht="15.75" customHeight="1" x14ac:dyDescent="0.25">
      <c r="A48" s="6">
        <f>'MEDIDAS ML'!A2629</f>
        <v>123</v>
      </c>
      <c r="B48" s="15">
        <f>'MEDIDAS ML'!B2629</f>
        <v>123</v>
      </c>
      <c r="C48" s="6">
        <f>'MEDIDAS ML'!C2629</f>
        <v>123</v>
      </c>
      <c r="D48" s="6" t="str">
        <f>'MEDIDAS ML'!D2629</f>
        <v>7x18x25 cm - 321 grs</v>
      </c>
      <c r="E48" s="16">
        <f>'MEDIDAS ML'!E2629</f>
        <v>7</v>
      </c>
      <c r="F48" s="16">
        <f>'MEDIDAS ML'!F2629</f>
        <v>18</v>
      </c>
      <c r="G48" s="16">
        <f>'MEDIDAS ML'!G2629</f>
        <v>25</v>
      </c>
      <c r="H48" s="16">
        <f>'MEDIDAS ML'!H2629</f>
        <v>0.32100000000000001</v>
      </c>
      <c r="I48" s="16">
        <f>'MEDIDAS ML'!I2629</f>
        <v>0.78749999999999998</v>
      </c>
      <c r="J48" s="6" t="str">
        <f>'MEDIDAS ML'!J2629</f>
        <v>Se calcula por P volum</v>
      </c>
      <c r="K48" s="16">
        <f>'MEDIDAS ML'!K2629</f>
        <v>0.78749999999999998</v>
      </c>
      <c r="L48" s="7">
        <f>'MEDIDAS ML'!L2629</f>
        <v>1490</v>
      </c>
      <c r="M48" s="6" t="str">
        <f>'MEDIDAS ML'!M2629</f>
        <v>Hasta $9.989</v>
      </c>
      <c r="N48" s="7">
        <f>'MEDIDAS ML'!N2629</f>
        <v>700</v>
      </c>
      <c r="O48" s="6" t="str">
        <f>'MEDIDAS ML'!O2629</f>
        <v>No aplica (&lt;$19.990)</v>
      </c>
      <c r="P48" s="7">
        <f>'MEDIDAS ML'!P2629</f>
        <v>0</v>
      </c>
      <c r="Q48" s="7">
        <f>'MEDIDAS ML'!Q2629</f>
        <v>700</v>
      </c>
      <c r="R48" s="23" t="e">
        <f>'MEDIDAS ML'!#REF!</f>
        <v>#REF!</v>
      </c>
      <c r="S48" s="24" t="e">
        <f>'MEDIDAS ML'!#REF!</f>
        <v>#REF!</v>
      </c>
      <c r="T48" s="24" t="e">
        <f>'MEDIDAS ML'!#REF!</f>
        <v>#REF!</v>
      </c>
      <c r="U48" s="24" t="e">
        <f>'MEDIDAS ML'!#REF!</f>
        <v>#REF!</v>
      </c>
      <c r="V48" s="22" t="e">
        <f>'MEDIDAS ML'!#REF!</f>
        <v>#REF!</v>
      </c>
      <c r="W48" s="17" t="e">
        <f>'MEDIDAS ML'!#REF!</f>
        <v>#REF!</v>
      </c>
      <c r="X48" s="21" t="e">
        <f>'MEDIDAS ML'!#REF!</f>
        <v>#REF!</v>
      </c>
    </row>
    <row r="49" spans="1:24" ht="15.75" customHeight="1" x14ac:dyDescent="0.25">
      <c r="A49" s="6">
        <f>'MEDIDAS ML'!A3736</f>
        <v>123</v>
      </c>
      <c r="B49" s="15">
        <f>'MEDIDAS ML'!B3736</f>
        <v>123</v>
      </c>
      <c r="C49" s="6">
        <f>'MEDIDAS ML'!C3736</f>
        <v>123</v>
      </c>
      <c r="D49" s="6" t="str">
        <f>'MEDIDAS ML'!D3736</f>
        <v>4x8x10 cm - 132 grs</v>
      </c>
      <c r="E49" s="16">
        <f>'MEDIDAS ML'!E3736</f>
        <v>4</v>
      </c>
      <c r="F49" s="16">
        <f>'MEDIDAS ML'!F3736</f>
        <v>8</v>
      </c>
      <c r="G49" s="16">
        <f>'MEDIDAS ML'!G3736</f>
        <v>10</v>
      </c>
      <c r="H49" s="16">
        <f>'MEDIDAS ML'!H3736</f>
        <v>0.13200000000000001</v>
      </c>
      <c r="I49" s="16">
        <f>'MEDIDAS ML'!I3736</f>
        <v>0.08</v>
      </c>
      <c r="J49" s="6" t="str">
        <f>'MEDIDAS ML'!J3736</f>
        <v>Se calcula por Peso</v>
      </c>
      <c r="K49" s="16">
        <f>'MEDIDAS ML'!K3736</f>
        <v>0.13200000000000001</v>
      </c>
      <c r="L49" s="7">
        <f>'MEDIDAS ML'!L3736</f>
        <v>1490</v>
      </c>
      <c r="M49" s="6" t="str">
        <f>'MEDIDAS ML'!M3736</f>
        <v>Hasta $9.989</v>
      </c>
      <c r="N49" s="7">
        <f>'MEDIDAS ML'!N3736</f>
        <v>700</v>
      </c>
      <c r="O49" s="6" t="str">
        <f>'MEDIDAS ML'!O3736</f>
        <v>No aplica (&lt;$19.990)</v>
      </c>
      <c r="P49" s="7">
        <f>'MEDIDAS ML'!P3736</f>
        <v>0</v>
      </c>
      <c r="Q49" s="7">
        <f>'MEDIDAS ML'!Q3736</f>
        <v>700</v>
      </c>
      <c r="R49" s="23" t="e">
        <f>'MEDIDAS ML'!#REF!</f>
        <v>#REF!</v>
      </c>
      <c r="S49" s="24" t="e">
        <f>'MEDIDAS ML'!#REF!</f>
        <v>#REF!</v>
      </c>
      <c r="T49" s="24" t="e">
        <f>'MEDIDAS ML'!#REF!</f>
        <v>#REF!</v>
      </c>
      <c r="U49" s="24" t="e">
        <f>'MEDIDAS ML'!#REF!</f>
        <v>#REF!</v>
      </c>
      <c r="V49" s="22" t="e">
        <f>'MEDIDAS ML'!#REF!</f>
        <v>#REF!</v>
      </c>
      <c r="W49" s="17" t="e">
        <f>'MEDIDAS ML'!#REF!</f>
        <v>#REF!</v>
      </c>
      <c r="X49" s="21" t="e">
        <f>'MEDIDAS ML'!#REF!</f>
        <v>#REF!</v>
      </c>
    </row>
    <row r="50" spans="1:24" ht="15.75" customHeight="1" x14ac:dyDescent="0.25">
      <c r="A50" s="6">
        <f>'MEDIDAS ML'!A4310</f>
        <v>123</v>
      </c>
      <c r="B50" s="15">
        <f>'MEDIDAS ML'!B4310</f>
        <v>123</v>
      </c>
      <c r="C50" s="6">
        <f>'MEDIDAS ML'!C4310</f>
        <v>123</v>
      </c>
      <c r="D50" s="6" t="str">
        <f>'MEDIDAS ML'!D4310</f>
        <v>5x15x23 cm - 20 grs</v>
      </c>
      <c r="E50" s="16">
        <f>'MEDIDAS ML'!E4310</f>
        <v>5</v>
      </c>
      <c r="F50" s="16">
        <f>'MEDIDAS ML'!F4310</f>
        <v>15</v>
      </c>
      <c r="G50" s="16">
        <f>'MEDIDAS ML'!G4310</f>
        <v>23</v>
      </c>
      <c r="H50" s="16">
        <f>'MEDIDAS ML'!H4310</f>
        <v>0.02</v>
      </c>
      <c r="I50" s="16">
        <f>'MEDIDAS ML'!I4310</f>
        <v>0.43125000000000002</v>
      </c>
      <c r="J50" s="6" t="str">
        <f>'MEDIDAS ML'!J4310</f>
        <v>Se calcula por P volum</v>
      </c>
      <c r="K50" s="16">
        <f>'MEDIDAS ML'!K4310</f>
        <v>0.43125000000000002</v>
      </c>
      <c r="L50" s="7">
        <f>'MEDIDAS ML'!L4310</f>
        <v>1490</v>
      </c>
      <c r="M50" s="6" t="str">
        <f>'MEDIDAS ML'!M4310</f>
        <v>Hasta $9.989</v>
      </c>
      <c r="N50" s="7">
        <f>'MEDIDAS ML'!N4310</f>
        <v>700</v>
      </c>
      <c r="O50" s="6" t="str">
        <f>'MEDIDAS ML'!O4310</f>
        <v>No aplica (&lt;$19.990)</v>
      </c>
      <c r="P50" s="7">
        <f>'MEDIDAS ML'!P4310</f>
        <v>0</v>
      </c>
      <c r="Q50" s="7">
        <f>'MEDIDAS ML'!Q4310</f>
        <v>700</v>
      </c>
      <c r="R50" s="23" t="e">
        <f>'MEDIDAS ML'!#REF!</f>
        <v>#REF!</v>
      </c>
      <c r="S50" s="24" t="e">
        <f>'MEDIDAS ML'!#REF!</f>
        <v>#REF!</v>
      </c>
      <c r="T50" s="24" t="e">
        <f>'MEDIDAS ML'!#REF!</f>
        <v>#REF!</v>
      </c>
      <c r="U50" s="24" t="e">
        <f>'MEDIDAS ML'!#REF!</f>
        <v>#REF!</v>
      </c>
      <c r="V50" s="22" t="e">
        <f>'MEDIDAS ML'!#REF!</f>
        <v>#REF!</v>
      </c>
      <c r="W50" s="17" t="e">
        <f>'MEDIDAS ML'!#REF!</f>
        <v>#REF!</v>
      </c>
      <c r="X50" s="21" t="e">
        <f>'MEDIDAS ML'!#REF!</f>
        <v>#REF!</v>
      </c>
    </row>
    <row r="51" spans="1:24" ht="15.75" customHeight="1" x14ac:dyDescent="0.25">
      <c r="A51" s="6">
        <f>'MEDIDAS ML'!A4311</f>
        <v>123</v>
      </c>
      <c r="B51" s="15">
        <f>'MEDIDAS ML'!B4311</f>
        <v>123</v>
      </c>
      <c r="C51" s="6">
        <f>'MEDIDAS ML'!C4311</f>
        <v>123</v>
      </c>
      <c r="D51" s="6" t="str">
        <f>'MEDIDAS ML'!D4311</f>
        <v>5x15x23 cm - 20 grs</v>
      </c>
      <c r="E51" s="16">
        <f>'MEDIDAS ML'!E4311</f>
        <v>5</v>
      </c>
      <c r="F51" s="16">
        <f>'MEDIDAS ML'!F4311</f>
        <v>15</v>
      </c>
      <c r="G51" s="16">
        <f>'MEDIDAS ML'!G4311</f>
        <v>23</v>
      </c>
      <c r="H51" s="16">
        <f>'MEDIDAS ML'!H4311</f>
        <v>0.02</v>
      </c>
      <c r="I51" s="16">
        <f>'MEDIDAS ML'!I4311</f>
        <v>0.43125000000000002</v>
      </c>
      <c r="J51" s="6" t="str">
        <f>'MEDIDAS ML'!J4311</f>
        <v>Se calcula por P volum</v>
      </c>
      <c r="K51" s="16">
        <f>'MEDIDAS ML'!K4311</f>
        <v>0.43125000000000002</v>
      </c>
      <c r="L51" s="7">
        <f>'MEDIDAS ML'!L4311</f>
        <v>1490</v>
      </c>
      <c r="M51" s="6" t="str">
        <f>'MEDIDAS ML'!M4311</f>
        <v>Hasta $9.989</v>
      </c>
      <c r="N51" s="7">
        <f>'MEDIDAS ML'!N4311</f>
        <v>700</v>
      </c>
      <c r="O51" s="6" t="str">
        <f>'MEDIDAS ML'!O4311</f>
        <v>No aplica (&lt;$19.990)</v>
      </c>
      <c r="P51" s="7">
        <f>'MEDIDAS ML'!P4311</f>
        <v>0</v>
      </c>
      <c r="Q51" s="7">
        <f>'MEDIDAS ML'!Q4311</f>
        <v>700</v>
      </c>
      <c r="R51" s="23" t="e">
        <f>'MEDIDAS ML'!#REF!</f>
        <v>#REF!</v>
      </c>
      <c r="S51" s="24" t="e">
        <f>'MEDIDAS ML'!#REF!</f>
        <v>#REF!</v>
      </c>
      <c r="T51" s="24" t="e">
        <f>'MEDIDAS ML'!#REF!</f>
        <v>#REF!</v>
      </c>
      <c r="U51" s="24" t="e">
        <f>'MEDIDAS ML'!#REF!</f>
        <v>#REF!</v>
      </c>
      <c r="V51" s="22" t="e">
        <f>'MEDIDAS ML'!#REF!</f>
        <v>#REF!</v>
      </c>
      <c r="W51" s="17" t="e">
        <f>'MEDIDAS ML'!#REF!</f>
        <v>#REF!</v>
      </c>
      <c r="X51" s="21" t="e">
        <f>'MEDIDAS ML'!#REF!</f>
        <v>#REF!</v>
      </c>
    </row>
    <row r="52" spans="1:24" ht="15.75" customHeight="1" x14ac:dyDescent="0.25">
      <c r="A52" s="6">
        <f>'MEDIDAS ML'!A4321</f>
        <v>123</v>
      </c>
      <c r="B52" s="15">
        <f>'MEDIDAS ML'!B4321</f>
        <v>123</v>
      </c>
      <c r="C52" s="6">
        <f>'MEDIDAS ML'!C4321</f>
        <v>123</v>
      </c>
      <c r="D52" s="6" t="str">
        <f>'MEDIDAS ML'!D4321</f>
        <v>1x9x16 cm - 20 grs</v>
      </c>
      <c r="E52" s="16">
        <f>'MEDIDAS ML'!E4321</f>
        <v>1</v>
      </c>
      <c r="F52" s="16">
        <f>'MEDIDAS ML'!F4321</f>
        <v>9</v>
      </c>
      <c r="G52" s="16">
        <f>'MEDIDAS ML'!G4321</f>
        <v>16</v>
      </c>
      <c r="H52" s="16">
        <f>'MEDIDAS ML'!H4321</f>
        <v>0.02</v>
      </c>
      <c r="I52" s="16">
        <f>'MEDIDAS ML'!I4321</f>
        <v>3.5999999999999997E-2</v>
      </c>
      <c r="J52" s="6" t="str">
        <f>'MEDIDAS ML'!J4321</f>
        <v>Se calcula por P volum</v>
      </c>
      <c r="K52" s="16">
        <f>'MEDIDAS ML'!K4321</f>
        <v>3.5999999999999997E-2</v>
      </c>
      <c r="L52" s="7">
        <f>'MEDIDAS ML'!L4321</f>
        <v>1490</v>
      </c>
      <c r="M52" s="6" t="str">
        <f>'MEDIDAS ML'!M4321</f>
        <v>Hasta $9.989</v>
      </c>
      <c r="N52" s="7">
        <f>'MEDIDAS ML'!N4321</f>
        <v>700</v>
      </c>
      <c r="O52" s="6" t="str">
        <f>'MEDIDAS ML'!O4321</f>
        <v>No aplica (&lt;$19.990)</v>
      </c>
      <c r="P52" s="7">
        <f>'MEDIDAS ML'!P4321</f>
        <v>0</v>
      </c>
      <c r="Q52" s="7">
        <f>'MEDIDAS ML'!Q4321</f>
        <v>700</v>
      </c>
      <c r="R52" s="23" t="e">
        <f>'MEDIDAS ML'!#REF!</f>
        <v>#REF!</v>
      </c>
      <c r="S52" s="24" t="e">
        <f>'MEDIDAS ML'!#REF!</f>
        <v>#REF!</v>
      </c>
      <c r="T52" s="24" t="e">
        <f>'MEDIDAS ML'!#REF!</f>
        <v>#REF!</v>
      </c>
      <c r="U52" s="24" t="e">
        <f>'MEDIDAS ML'!#REF!</f>
        <v>#REF!</v>
      </c>
      <c r="V52" s="22" t="e">
        <f>'MEDIDAS ML'!#REF!</f>
        <v>#REF!</v>
      </c>
      <c r="W52" s="17" t="e">
        <f>'MEDIDAS ML'!#REF!</f>
        <v>#REF!</v>
      </c>
      <c r="X52" s="21" t="e">
        <f>'MEDIDAS ML'!#REF!</f>
        <v>#REF!</v>
      </c>
    </row>
    <row r="53" spans="1:24" ht="15.75" customHeight="1" x14ac:dyDescent="0.25">
      <c r="A53" s="6">
        <f>'MEDIDAS ML'!A4322</f>
        <v>123</v>
      </c>
      <c r="B53" s="15">
        <f>'MEDIDAS ML'!B4322</f>
        <v>123</v>
      </c>
      <c r="C53" s="6">
        <f>'MEDIDAS ML'!C4322</f>
        <v>123</v>
      </c>
      <c r="D53" s="6" t="str">
        <f>'MEDIDAS ML'!D4322</f>
        <v>1x9x16 cm - 20 grs</v>
      </c>
      <c r="E53" s="16">
        <f>'MEDIDAS ML'!E4322</f>
        <v>1</v>
      </c>
      <c r="F53" s="16">
        <f>'MEDIDAS ML'!F4322</f>
        <v>9</v>
      </c>
      <c r="G53" s="16">
        <f>'MEDIDAS ML'!G4322</f>
        <v>16</v>
      </c>
      <c r="H53" s="16">
        <f>'MEDIDAS ML'!H4322</f>
        <v>0.02</v>
      </c>
      <c r="I53" s="16">
        <f>'MEDIDAS ML'!I4322</f>
        <v>3.5999999999999997E-2</v>
      </c>
      <c r="J53" s="6" t="str">
        <f>'MEDIDAS ML'!J4322</f>
        <v>Se calcula por P volum</v>
      </c>
      <c r="K53" s="16">
        <f>'MEDIDAS ML'!K4322</f>
        <v>3.5999999999999997E-2</v>
      </c>
      <c r="L53" s="7">
        <f>'MEDIDAS ML'!L4322</f>
        <v>1490</v>
      </c>
      <c r="M53" s="6" t="str">
        <f>'MEDIDAS ML'!M4322</f>
        <v>Hasta $9.989</v>
      </c>
      <c r="N53" s="7">
        <f>'MEDIDAS ML'!N4322</f>
        <v>700</v>
      </c>
      <c r="O53" s="6" t="str">
        <f>'MEDIDAS ML'!O4322</f>
        <v>No aplica (&lt;$19.990)</v>
      </c>
      <c r="P53" s="7">
        <f>'MEDIDAS ML'!P4322</f>
        <v>0</v>
      </c>
      <c r="Q53" s="7">
        <f>'MEDIDAS ML'!Q4322</f>
        <v>700</v>
      </c>
      <c r="R53" s="23" t="e">
        <f>'MEDIDAS ML'!#REF!</f>
        <v>#REF!</v>
      </c>
      <c r="S53" s="24" t="e">
        <f>'MEDIDAS ML'!#REF!</f>
        <v>#REF!</v>
      </c>
      <c r="T53" s="24" t="e">
        <f>'MEDIDAS ML'!#REF!</f>
        <v>#REF!</v>
      </c>
      <c r="U53" s="24" t="e">
        <f>'MEDIDAS ML'!#REF!</f>
        <v>#REF!</v>
      </c>
      <c r="V53" s="22" t="e">
        <f>'MEDIDAS ML'!#REF!</f>
        <v>#REF!</v>
      </c>
      <c r="W53" s="17" t="e">
        <f>'MEDIDAS ML'!#REF!</f>
        <v>#REF!</v>
      </c>
      <c r="X53" s="21" t="e">
        <f>'MEDIDAS ML'!#REF!</f>
        <v>#REF!</v>
      </c>
    </row>
    <row r="54" spans="1:24" ht="15.75" customHeight="1" x14ac:dyDescent="0.25">
      <c r="A54" s="6">
        <f>'MEDIDAS ML'!A2549</f>
        <v>123</v>
      </c>
      <c r="B54" s="15">
        <f>'MEDIDAS ML'!B2549</f>
        <v>123</v>
      </c>
      <c r="C54" s="6">
        <f>'MEDIDAS ML'!C2549</f>
        <v>123</v>
      </c>
      <c r="D54" s="6" t="str">
        <f>'MEDIDAS ML'!D2549</f>
        <v>6x14x18 cm - 343 grs</v>
      </c>
      <c r="E54" s="16">
        <f>'MEDIDAS ML'!E2549</f>
        <v>6</v>
      </c>
      <c r="F54" s="16">
        <f>'MEDIDAS ML'!F2549</f>
        <v>14</v>
      </c>
      <c r="G54" s="16">
        <f>'MEDIDAS ML'!G2549</f>
        <v>18</v>
      </c>
      <c r="H54" s="16">
        <f>'MEDIDAS ML'!H2549</f>
        <v>0.34300000000000003</v>
      </c>
      <c r="I54" s="16">
        <f>'MEDIDAS ML'!I2549</f>
        <v>0.378</v>
      </c>
      <c r="J54" s="6" t="str">
        <f>'MEDIDAS ML'!J2549</f>
        <v>Se calcula por P volum</v>
      </c>
      <c r="K54" s="16">
        <f>'MEDIDAS ML'!K2549</f>
        <v>0.378</v>
      </c>
      <c r="L54" s="7">
        <f>'MEDIDAS ML'!L2549</f>
        <v>1495</v>
      </c>
      <c r="M54" s="6" t="str">
        <f>'MEDIDAS ML'!M2549</f>
        <v>Hasta $9.989</v>
      </c>
      <c r="N54" s="7">
        <f>'MEDIDAS ML'!N2549</f>
        <v>700</v>
      </c>
      <c r="O54" s="6" t="str">
        <f>'MEDIDAS ML'!O2549</f>
        <v>No aplica (&lt;$19.990)</v>
      </c>
      <c r="P54" s="7">
        <f>'MEDIDAS ML'!P2549</f>
        <v>0</v>
      </c>
      <c r="Q54" s="7">
        <f>'MEDIDAS ML'!Q2549</f>
        <v>700</v>
      </c>
      <c r="R54" s="23" t="e">
        <f>'MEDIDAS ML'!#REF!</f>
        <v>#REF!</v>
      </c>
      <c r="S54" s="24" t="e">
        <f>'MEDIDAS ML'!#REF!</f>
        <v>#REF!</v>
      </c>
      <c r="T54" s="24" t="e">
        <f>'MEDIDAS ML'!#REF!</f>
        <v>#REF!</v>
      </c>
      <c r="U54" s="24" t="e">
        <f>'MEDIDAS ML'!#REF!</f>
        <v>#REF!</v>
      </c>
      <c r="V54" s="22" t="e">
        <f>'MEDIDAS ML'!#REF!</f>
        <v>#REF!</v>
      </c>
      <c r="W54" s="17" t="e">
        <f>'MEDIDAS ML'!#REF!</f>
        <v>#REF!</v>
      </c>
      <c r="X54" s="21" t="e">
        <f>'MEDIDAS ML'!#REF!</f>
        <v>#REF!</v>
      </c>
    </row>
    <row r="55" spans="1:24" ht="15.75" customHeight="1" x14ac:dyDescent="0.25">
      <c r="A55" s="6">
        <f>'MEDIDAS ML'!A4323</f>
        <v>123</v>
      </c>
      <c r="B55" s="15">
        <f>'MEDIDAS ML'!B4323</f>
        <v>123</v>
      </c>
      <c r="C55" s="6">
        <f>'MEDIDAS ML'!C4323</f>
        <v>123</v>
      </c>
      <c r="D55" s="6" t="str">
        <f>'MEDIDAS ML'!D4323</f>
        <v>6x7x20 cm - 20 grs</v>
      </c>
      <c r="E55" s="16">
        <f>'MEDIDAS ML'!E4323</f>
        <v>6</v>
      </c>
      <c r="F55" s="16">
        <f>'MEDIDAS ML'!F4323</f>
        <v>7</v>
      </c>
      <c r="G55" s="16">
        <f>'MEDIDAS ML'!G4323</f>
        <v>20</v>
      </c>
      <c r="H55" s="16">
        <f>'MEDIDAS ML'!H4323</f>
        <v>0.02</v>
      </c>
      <c r="I55" s="16">
        <f>'MEDIDAS ML'!I4323</f>
        <v>0.21</v>
      </c>
      <c r="J55" s="6" t="str">
        <f>'MEDIDAS ML'!J4323</f>
        <v>Se calcula por P volum</v>
      </c>
      <c r="K55" s="16">
        <f>'MEDIDAS ML'!K4323</f>
        <v>0.21</v>
      </c>
      <c r="L55" s="7">
        <f>'MEDIDAS ML'!L4323</f>
        <v>1510</v>
      </c>
      <c r="M55" s="6" t="str">
        <f>'MEDIDAS ML'!M4323</f>
        <v>Hasta $9.989</v>
      </c>
      <c r="N55" s="7">
        <f>'MEDIDAS ML'!N4323</f>
        <v>700</v>
      </c>
      <c r="O55" s="6" t="str">
        <f>'MEDIDAS ML'!O4323</f>
        <v>No aplica (&lt;$19.990)</v>
      </c>
      <c r="P55" s="7">
        <f>'MEDIDAS ML'!P4323</f>
        <v>0</v>
      </c>
      <c r="Q55" s="7">
        <f>'MEDIDAS ML'!Q4323</f>
        <v>700</v>
      </c>
      <c r="R55" s="23" t="e">
        <f>'MEDIDAS ML'!#REF!</f>
        <v>#REF!</v>
      </c>
      <c r="S55" s="24" t="e">
        <f>'MEDIDAS ML'!#REF!</f>
        <v>#REF!</v>
      </c>
      <c r="T55" s="24" t="e">
        <f>'MEDIDAS ML'!#REF!</f>
        <v>#REF!</v>
      </c>
      <c r="U55" s="24" t="e">
        <f>'MEDIDAS ML'!#REF!</f>
        <v>#REF!</v>
      </c>
      <c r="V55" s="22" t="e">
        <f>'MEDIDAS ML'!#REF!</f>
        <v>#REF!</v>
      </c>
      <c r="W55" s="17" t="e">
        <f>'MEDIDAS ML'!#REF!</f>
        <v>#REF!</v>
      </c>
      <c r="X55" s="21" t="e">
        <f>'MEDIDAS ML'!#REF!</f>
        <v>#REF!</v>
      </c>
    </row>
    <row r="56" spans="1:24" ht="15.75" customHeight="1" x14ac:dyDescent="0.25">
      <c r="A56" s="6">
        <f>'MEDIDAS ML'!A4324</f>
        <v>123</v>
      </c>
      <c r="B56" s="15">
        <f>'MEDIDAS ML'!B4324</f>
        <v>123</v>
      </c>
      <c r="C56" s="6">
        <f>'MEDIDAS ML'!C4324</f>
        <v>123</v>
      </c>
      <c r="D56" s="6" t="str">
        <f>'MEDIDAS ML'!D4324</f>
        <v>6x7x20 cm - 20 grs</v>
      </c>
      <c r="E56" s="16">
        <f>'MEDIDAS ML'!E4324</f>
        <v>6</v>
      </c>
      <c r="F56" s="16">
        <f>'MEDIDAS ML'!F4324</f>
        <v>7</v>
      </c>
      <c r="G56" s="16">
        <f>'MEDIDAS ML'!G4324</f>
        <v>20</v>
      </c>
      <c r="H56" s="16">
        <f>'MEDIDAS ML'!H4324</f>
        <v>0.02</v>
      </c>
      <c r="I56" s="16">
        <f>'MEDIDAS ML'!I4324</f>
        <v>0.21</v>
      </c>
      <c r="J56" s="6" t="str">
        <f>'MEDIDAS ML'!J4324</f>
        <v>Se calcula por P volum</v>
      </c>
      <c r="K56" s="16">
        <f>'MEDIDAS ML'!K4324</f>
        <v>0.21</v>
      </c>
      <c r="L56" s="7">
        <f>'MEDIDAS ML'!L4324</f>
        <v>1510</v>
      </c>
      <c r="M56" s="6" t="str">
        <f>'MEDIDAS ML'!M4324</f>
        <v>Hasta $9.989</v>
      </c>
      <c r="N56" s="7">
        <f>'MEDIDAS ML'!N4324</f>
        <v>700</v>
      </c>
      <c r="O56" s="6" t="str">
        <f>'MEDIDAS ML'!O4324</f>
        <v>No aplica (&lt;$19.990)</v>
      </c>
      <c r="P56" s="7">
        <f>'MEDIDAS ML'!P4324</f>
        <v>0</v>
      </c>
      <c r="Q56" s="7">
        <f>'MEDIDAS ML'!Q4324</f>
        <v>700</v>
      </c>
      <c r="R56" s="23" t="e">
        <f>'MEDIDAS ML'!#REF!</f>
        <v>#REF!</v>
      </c>
      <c r="S56" s="24" t="e">
        <f>'MEDIDAS ML'!#REF!</f>
        <v>#REF!</v>
      </c>
      <c r="T56" s="24" t="e">
        <f>'MEDIDAS ML'!#REF!</f>
        <v>#REF!</v>
      </c>
      <c r="U56" s="24" t="e">
        <f>'MEDIDAS ML'!#REF!</f>
        <v>#REF!</v>
      </c>
      <c r="V56" s="22" t="e">
        <f>'MEDIDAS ML'!#REF!</f>
        <v>#REF!</v>
      </c>
      <c r="W56" s="17" t="e">
        <f>'MEDIDAS ML'!#REF!</f>
        <v>#REF!</v>
      </c>
      <c r="X56" s="21" t="e">
        <f>'MEDIDAS ML'!#REF!</f>
        <v>#REF!</v>
      </c>
    </row>
    <row r="57" spans="1:24" ht="15.75" customHeight="1" x14ac:dyDescent="0.25">
      <c r="A57" s="6">
        <f>'MEDIDAS ML'!A927</f>
        <v>123</v>
      </c>
      <c r="B57" s="15">
        <f>'MEDIDAS ML'!B927</f>
        <v>123</v>
      </c>
      <c r="C57" s="6">
        <f>'MEDIDAS ML'!C927</f>
        <v>123</v>
      </c>
      <c r="D57" s="6" t="str">
        <f>'MEDIDAS ML'!D927</f>
        <v>10x13x52 cm - 1577 grs</v>
      </c>
      <c r="E57" s="16">
        <f>'MEDIDAS ML'!E927</f>
        <v>10</v>
      </c>
      <c r="F57" s="16">
        <f>'MEDIDAS ML'!F927</f>
        <v>13</v>
      </c>
      <c r="G57" s="16">
        <f>'MEDIDAS ML'!G927</f>
        <v>52</v>
      </c>
      <c r="H57" s="16">
        <f>'MEDIDAS ML'!H927</f>
        <v>1.577</v>
      </c>
      <c r="I57" s="16">
        <f>'MEDIDAS ML'!I927</f>
        <v>1.69</v>
      </c>
      <c r="J57" s="6" t="str">
        <f>'MEDIDAS ML'!J927</f>
        <v>Se calcula por P volum</v>
      </c>
      <c r="K57" s="16">
        <f>'MEDIDAS ML'!K927</f>
        <v>1.69</v>
      </c>
      <c r="L57" s="7">
        <f>'MEDIDAS ML'!L927</f>
        <v>1519</v>
      </c>
      <c r="M57" s="6" t="str">
        <f>'MEDIDAS ML'!M927</f>
        <v>Hasta $9.989</v>
      </c>
      <c r="N57" s="7">
        <f>'MEDIDAS ML'!N927</f>
        <v>700</v>
      </c>
      <c r="O57" s="6" t="str">
        <f>'MEDIDAS ML'!O927</f>
        <v>No aplica (&lt;$19.990)</v>
      </c>
      <c r="P57" s="7">
        <f>'MEDIDAS ML'!P927</f>
        <v>0</v>
      </c>
      <c r="Q57" s="7">
        <f>'MEDIDAS ML'!Q927</f>
        <v>700</v>
      </c>
      <c r="R57" s="23" t="e">
        <f>'MEDIDAS ML'!#REF!</f>
        <v>#REF!</v>
      </c>
      <c r="S57" s="24" t="e">
        <f>'MEDIDAS ML'!#REF!</f>
        <v>#REF!</v>
      </c>
      <c r="T57" s="24" t="e">
        <f>'MEDIDAS ML'!#REF!</f>
        <v>#REF!</v>
      </c>
      <c r="U57" s="24" t="e">
        <f>'MEDIDAS ML'!#REF!</f>
        <v>#REF!</v>
      </c>
      <c r="V57" s="22" t="e">
        <f>'MEDIDAS ML'!#REF!</f>
        <v>#REF!</v>
      </c>
      <c r="W57" s="17" t="e">
        <f>'MEDIDAS ML'!#REF!</f>
        <v>#REF!</v>
      </c>
      <c r="X57" s="21" t="e">
        <f>'MEDIDAS ML'!#REF!</f>
        <v>#REF!</v>
      </c>
    </row>
    <row r="58" spans="1:24" ht="15.75" customHeight="1" x14ac:dyDescent="0.25">
      <c r="A58" s="6">
        <f>'MEDIDAS ML'!A797</f>
        <v>123</v>
      </c>
      <c r="B58" s="15">
        <f>'MEDIDAS ML'!B797</f>
        <v>123</v>
      </c>
      <c r="C58" s="6">
        <f>'MEDIDAS ML'!C797</f>
        <v>123</v>
      </c>
      <c r="D58" s="6" t="str">
        <f>'MEDIDAS ML'!D797</f>
        <v>10x16x44 cm - 1979 grs</v>
      </c>
      <c r="E58" s="16">
        <f>'MEDIDAS ML'!E797</f>
        <v>10</v>
      </c>
      <c r="F58" s="16">
        <f>'MEDIDAS ML'!F797</f>
        <v>16</v>
      </c>
      <c r="G58" s="16">
        <f>'MEDIDAS ML'!G797</f>
        <v>44</v>
      </c>
      <c r="H58" s="16">
        <f>'MEDIDAS ML'!H797</f>
        <v>1.9790000000000001</v>
      </c>
      <c r="I58" s="16">
        <f>'MEDIDAS ML'!I797</f>
        <v>1.76</v>
      </c>
      <c r="J58" s="6" t="str">
        <f>'MEDIDAS ML'!J797</f>
        <v>Se calcula por Peso</v>
      </c>
      <c r="K58" s="16">
        <f>'MEDIDAS ML'!K797</f>
        <v>1.9790000000000001</v>
      </c>
      <c r="L58" s="7">
        <f>'MEDIDAS ML'!L797</f>
        <v>1540</v>
      </c>
      <c r="M58" s="6" t="str">
        <f>'MEDIDAS ML'!M797</f>
        <v>Hasta $9.989</v>
      </c>
      <c r="N58" s="7">
        <f>'MEDIDAS ML'!N797</f>
        <v>700</v>
      </c>
      <c r="O58" s="6" t="str">
        <f>'MEDIDAS ML'!O797</f>
        <v>No aplica (&lt;$19.990)</v>
      </c>
      <c r="P58" s="7">
        <f>'MEDIDAS ML'!P797</f>
        <v>0</v>
      </c>
      <c r="Q58" s="7">
        <f>'MEDIDAS ML'!Q797</f>
        <v>700</v>
      </c>
      <c r="R58" s="23" t="e">
        <f>'MEDIDAS ML'!#REF!</f>
        <v>#REF!</v>
      </c>
      <c r="S58" s="24" t="e">
        <f>'MEDIDAS ML'!#REF!</f>
        <v>#REF!</v>
      </c>
      <c r="T58" s="24" t="e">
        <f>'MEDIDAS ML'!#REF!</f>
        <v>#REF!</v>
      </c>
      <c r="U58" s="24" t="e">
        <f>'MEDIDAS ML'!#REF!</f>
        <v>#REF!</v>
      </c>
      <c r="V58" s="22" t="e">
        <f>'MEDIDAS ML'!#REF!</f>
        <v>#REF!</v>
      </c>
      <c r="W58" s="17" t="e">
        <f>'MEDIDAS ML'!#REF!</f>
        <v>#REF!</v>
      </c>
      <c r="X58" s="21" t="e">
        <f>'MEDIDAS ML'!#REF!</f>
        <v>#REF!</v>
      </c>
    </row>
    <row r="59" spans="1:24" ht="15.75" customHeight="1" x14ac:dyDescent="0.25">
      <c r="A59" s="6">
        <f>'MEDIDAS ML'!A4312</f>
        <v>123</v>
      </c>
      <c r="B59" s="15">
        <f>'MEDIDAS ML'!B4312</f>
        <v>123</v>
      </c>
      <c r="C59" s="6">
        <f>'MEDIDAS ML'!C4312</f>
        <v>123</v>
      </c>
      <c r="D59" s="6" t="str">
        <f>'MEDIDAS ML'!D4312</f>
        <v>6x10x22 cm - 20 grs</v>
      </c>
      <c r="E59" s="16">
        <f>'MEDIDAS ML'!E4312</f>
        <v>6</v>
      </c>
      <c r="F59" s="16">
        <f>'MEDIDAS ML'!F4312</f>
        <v>10</v>
      </c>
      <c r="G59" s="16">
        <f>'MEDIDAS ML'!G4312</f>
        <v>22</v>
      </c>
      <c r="H59" s="16">
        <f>'MEDIDAS ML'!H4312</f>
        <v>0.02</v>
      </c>
      <c r="I59" s="16">
        <f>'MEDIDAS ML'!I4312</f>
        <v>0.33</v>
      </c>
      <c r="J59" s="6" t="str">
        <f>'MEDIDAS ML'!J4312</f>
        <v>Se calcula por P volum</v>
      </c>
      <c r="K59" s="16">
        <f>'MEDIDAS ML'!K4312</f>
        <v>0.33</v>
      </c>
      <c r="L59" s="7">
        <f>'MEDIDAS ML'!L4312</f>
        <v>1540</v>
      </c>
      <c r="M59" s="6" t="str">
        <f>'MEDIDAS ML'!M4312</f>
        <v>Hasta $9.989</v>
      </c>
      <c r="N59" s="7">
        <f>'MEDIDAS ML'!N4312</f>
        <v>700</v>
      </c>
      <c r="O59" s="6" t="str">
        <f>'MEDIDAS ML'!O4312</f>
        <v>No aplica (&lt;$19.990)</v>
      </c>
      <c r="P59" s="7">
        <f>'MEDIDAS ML'!P4312</f>
        <v>0</v>
      </c>
      <c r="Q59" s="7">
        <f>'MEDIDAS ML'!Q4312</f>
        <v>700</v>
      </c>
      <c r="R59" s="23" t="e">
        <f>'MEDIDAS ML'!#REF!</f>
        <v>#REF!</v>
      </c>
      <c r="S59" s="24" t="e">
        <f>'MEDIDAS ML'!#REF!</f>
        <v>#REF!</v>
      </c>
      <c r="T59" s="24" t="e">
        <f>'MEDIDAS ML'!#REF!</f>
        <v>#REF!</v>
      </c>
      <c r="U59" s="24" t="e">
        <f>'MEDIDAS ML'!#REF!</f>
        <v>#REF!</v>
      </c>
      <c r="V59" s="22" t="e">
        <f>'MEDIDAS ML'!#REF!</f>
        <v>#REF!</v>
      </c>
      <c r="W59" s="17" t="e">
        <f>'MEDIDAS ML'!#REF!</f>
        <v>#REF!</v>
      </c>
      <c r="X59" s="21" t="e">
        <f>'MEDIDAS ML'!#REF!</f>
        <v>#REF!</v>
      </c>
    </row>
    <row r="60" spans="1:24" ht="15.75" customHeight="1" x14ac:dyDescent="0.25">
      <c r="A60" s="6">
        <f>'MEDIDAS ML'!A4313</f>
        <v>123</v>
      </c>
      <c r="B60" s="15">
        <f>'MEDIDAS ML'!B4313</f>
        <v>123</v>
      </c>
      <c r="C60" s="6">
        <f>'MEDIDAS ML'!C4313</f>
        <v>123</v>
      </c>
      <c r="D60" s="6" t="str">
        <f>'MEDIDAS ML'!D4313</f>
        <v>6x10x22 cm - 20 grs</v>
      </c>
      <c r="E60" s="16">
        <f>'MEDIDAS ML'!E4313</f>
        <v>6</v>
      </c>
      <c r="F60" s="16">
        <f>'MEDIDAS ML'!F4313</f>
        <v>10</v>
      </c>
      <c r="G60" s="16">
        <f>'MEDIDAS ML'!G4313</f>
        <v>22</v>
      </c>
      <c r="H60" s="16">
        <f>'MEDIDAS ML'!H4313</f>
        <v>0.02</v>
      </c>
      <c r="I60" s="16">
        <f>'MEDIDAS ML'!I4313</f>
        <v>0.33</v>
      </c>
      <c r="J60" s="6" t="str">
        <f>'MEDIDAS ML'!J4313</f>
        <v>Se calcula por P volum</v>
      </c>
      <c r="K60" s="16">
        <f>'MEDIDAS ML'!K4313</f>
        <v>0.33</v>
      </c>
      <c r="L60" s="7">
        <f>'MEDIDAS ML'!L4313</f>
        <v>1540</v>
      </c>
      <c r="M60" s="6" t="str">
        <f>'MEDIDAS ML'!M4313</f>
        <v>Hasta $9.989</v>
      </c>
      <c r="N60" s="7">
        <f>'MEDIDAS ML'!N4313</f>
        <v>700</v>
      </c>
      <c r="O60" s="6" t="str">
        <f>'MEDIDAS ML'!O4313</f>
        <v>No aplica (&lt;$19.990)</v>
      </c>
      <c r="P60" s="7">
        <f>'MEDIDAS ML'!P4313</f>
        <v>0</v>
      </c>
      <c r="Q60" s="7">
        <f>'MEDIDAS ML'!Q4313</f>
        <v>700</v>
      </c>
      <c r="R60" s="23" t="e">
        <f>'MEDIDAS ML'!#REF!</f>
        <v>#REF!</v>
      </c>
      <c r="S60" s="24" t="e">
        <f>'MEDIDAS ML'!#REF!</f>
        <v>#REF!</v>
      </c>
      <c r="T60" s="24" t="e">
        <f>'MEDIDAS ML'!#REF!</f>
        <v>#REF!</v>
      </c>
      <c r="U60" s="24" t="e">
        <f>'MEDIDAS ML'!#REF!</f>
        <v>#REF!</v>
      </c>
      <c r="V60" s="22" t="e">
        <f>'MEDIDAS ML'!#REF!</f>
        <v>#REF!</v>
      </c>
      <c r="W60" s="17" t="e">
        <f>'MEDIDAS ML'!#REF!</f>
        <v>#REF!</v>
      </c>
      <c r="X60" s="21" t="e">
        <f>'MEDIDAS ML'!#REF!</f>
        <v>#REF!</v>
      </c>
    </row>
    <row r="61" spans="1:24" ht="15.75" customHeight="1" x14ac:dyDescent="0.25">
      <c r="A61" s="6">
        <f>'MEDIDAS ML'!A3737</f>
        <v>123</v>
      </c>
      <c r="B61" s="15">
        <f>'MEDIDAS ML'!B3737</f>
        <v>123</v>
      </c>
      <c r="C61" s="6">
        <f>'MEDIDAS ML'!C3737</f>
        <v>123</v>
      </c>
      <c r="D61" s="6" t="str">
        <f>'MEDIDAS ML'!D3737</f>
        <v>6x12x16 cm - 132 grs</v>
      </c>
      <c r="E61" s="16">
        <f>'MEDIDAS ML'!E3737</f>
        <v>6</v>
      </c>
      <c r="F61" s="16">
        <f>'MEDIDAS ML'!F3737</f>
        <v>12</v>
      </c>
      <c r="G61" s="16">
        <f>'MEDIDAS ML'!G3737</f>
        <v>16</v>
      </c>
      <c r="H61" s="16">
        <f>'MEDIDAS ML'!H3737</f>
        <v>0.13200000000000001</v>
      </c>
      <c r="I61" s="16">
        <f>'MEDIDAS ML'!I3737</f>
        <v>0.28799999999999998</v>
      </c>
      <c r="J61" s="6" t="str">
        <f>'MEDIDAS ML'!J3737</f>
        <v>Se calcula por P volum</v>
      </c>
      <c r="K61" s="16">
        <f>'MEDIDAS ML'!K3737</f>
        <v>0.28799999999999998</v>
      </c>
      <c r="L61" s="7">
        <f>'MEDIDAS ML'!L3737</f>
        <v>1550</v>
      </c>
      <c r="M61" s="6" t="str">
        <f>'MEDIDAS ML'!M3737</f>
        <v>Hasta $9.989</v>
      </c>
      <c r="N61" s="7">
        <f>'MEDIDAS ML'!N3737</f>
        <v>700</v>
      </c>
      <c r="O61" s="6" t="str">
        <f>'MEDIDAS ML'!O3737</f>
        <v>No aplica (&lt;$19.990)</v>
      </c>
      <c r="P61" s="7">
        <f>'MEDIDAS ML'!P3737</f>
        <v>0</v>
      </c>
      <c r="Q61" s="7">
        <f>'MEDIDAS ML'!Q3737</f>
        <v>700</v>
      </c>
      <c r="R61" s="23" t="e">
        <f>'MEDIDAS ML'!#REF!</f>
        <v>#REF!</v>
      </c>
      <c r="S61" s="24" t="e">
        <f>'MEDIDAS ML'!#REF!</f>
        <v>#REF!</v>
      </c>
      <c r="T61" s="24" t="e">
        <f>'MEDIDAS ML'!#REF!</f>
        <v>#REF!</v>
      </c>
      <c r="U61" s="24" t="e">
        <f>'MEDIDAS ML'!#REF!</f>
        <v>#REF!</v>
      </c>
      <c r="V61" s="22" t="e">
        <f>'MEDIDAS ML'!#REF!</f>
        <v>#REF!</v>
      </c>
      <c r="W61" s="17" t="e">
        <f>'MEDIDAS ML'!#REF!</f>
        <v>#REF!</v>
      </c>
      <c r="X61" s="21" t="e">
        <f>'MEDIDAS ML'!#REF!</f>
        <v>#REF!</v>
      </c>
    </row>
    <row r="62" spans="1:24" ht="15.75" customHeight="1" x14ac:dyDescent="0.25">
      <c r="A62" s="6">
        <f>'MEDIDAS ML'!A3738</f>
        <v>123</v>
      </c>
      <c r="B62" s="15">
        <f>'MEDIDAS ML'!B3738</f>
        <v>123</v>
      </c>
      <c r="C62" s="6">
        <f>'MEDIDAS ML'!C3738</f>
        <v>123</v>
      </c>
      <c r="D62" s="6" t="str">
        <f>'MEDIDAS ML'!D3738</f>
        <v>6x12x16 cm - 132 grs</v>
      </c>
      <c r="E62" s="16">
        <f>'MEDIDAS ML'!E3738</f>
        <v>6</v>
      </c>
      <c r="F62" s="16">
        <f>'MEDIDAS ML'!F3738</f>
        <v>12</v>
      </c>
      <c r="G62" s="16">
        <f>'MEDIDAS ML'!G3738</f>
        <v>16</v>
      </c>
      <c r="H62" s="16">
        <f>'MEDIDAS ML'!H3738</f>
        <v>0.13200000000000001</v>
      </c>
      <c r="I62" s="16">
        <f>'MEDIDAS ML'!I3738</f>
        <v>0.28799999999999998</v>
      </c>
      <c r="J62" s="6" t="str">
        <f>'MEDIDAS ML'!J3738</f>
        <v>Se calcula por P volum</v>
      </c>
      <c r="K62" s="16">
        <f>'MEDIDAS ML'!K3738</f>
        <v>0.28799999999999998</v>
      </c>
      <c r="L62" s="7">
        <f>'MEDIDAS ML'!L3738</f>
        <v>1550</v>
      </c>
      <c r="M62" s="6" t="str">
        <f>'MEDIDAS ML'!M3738</f>
        <v>Hasta $9.989</v>
      </c>
      <c r="N62" s="7">
        <f>'MEDIDAS ML'!N3738</f>
        <v>700</v>
      </c>
      <c r="O62" s="6" t="str">
        <f>'MEDIDAS ML'!O3738</f>
        <v>No aplica (&lt;$19.990)</v>
      </c>
      <c r="P62" s="7">
        <f>'MEDIDAS ML'!P3738</f>
        <v>0</v>
      </c>
      <c r="Q62" s="7">
        <f>'MEDIDAS ML'!Q3738</f>
        <v>700</v>
      </c>
      <c r="R62" s="23" t="e">
        <f>'MEDIDAS ML'!#REF!</f>
        <v>#REF!</v>
      </c>
      <c r="S62" s="24" t="e">
        <f>'MEDIDAS ML'!#REF!</f>
        <v>#REF!</v>
      </c>
      <c r="T62" s="24" t="e">
        <f>'MEDIDAS ML'!#REF!</f>
        <v>#REF!</v>
      </c>
      <c r="U62" s="24" t="e">
        <f>'MEDIDAS ML'!#REF!</f>
        <v>#REF!</v>
      </c>
      <c r="V62" s="22" t="e">
        <f>'MEDIDAS ML'!#REF!</f>
        <v>#REF!</v>
      </c>
      <c r="W62" s="17" t="e">
        <f>'MEDIDAS ML'!#REF!</f>
        <v>#REF!</v>
      </c>
      <c r="X62" s="21" t="e">
        <f>'MEDIDAS ML'!#REF!</f>
        <v>#REF!</v>
      </c>
    </row>
    <row r="63" spans="1:24" ht="15.75" customHeight="1" x14ac:dyDescent="0.25">
      <c r="A63" s="6">
        <f>'MEDIDAS ML'!A4325</f>
        <v>123</v>
      </c>
      <c r="B63" s="15">
        <f>'MEDIDAS ML'!B4325</f>
        <v>123</v>
      </c>
      <c r="C63" s="6">
        <f>'MEDIDAS ML'!C4325</f>
        <v>123</v>
      </c>
      <c r="D63" s="6" t="str">
        <f>'MEDIDAS ML'!D4325</f>
        <v>4x9x13 cm - 20 grs</v>
      </c>
      <c r="E63" s="16">
        <f>'MEDIDAS ML'!E4325</f>
        <v>4</v>
      </c>
      <c r="F63" s="16">
        <f>'MEDIDAS ML'!F4325</f>
        <v>9</v>
      </c>
      <c r="G63" s="16">
        <f>'MEDIDAS ML'!G4325</f>
        <v>13</v>
      </c>
      <c r="H63" s="16">
        <f>'MEDIDAS ML'!H4325</f>
        <v>0.02</v>
      </c>
      <c r="I63" s="16">
        <f>'MEDIDAS ML'!I4325</f>
        <v>0.11700000000000001</v>
      </c>
      <c r="J63" s="6" t="str">
        <f>'MEDIDAS ML'!J4325</f>
        <v>Se calcula por P volum</v>
      </c>
      <c r="K63" s="16">
        <f>'MEDIDAS ML'!K4325</f>
        <v>0.11700000000000001</v>
      </c>
      <c r="L63" s="7">
        <f>'MEDIDAS ML'!L4325</f>
        <v>1580</v>
      </c>
      <c r="M63" s="6" t="str">
        <f>'MEDIDAS ML'!M4325</f>
        <v>Hasta $9.989</v>
      </c>
      <c r="N63" s="7">
        <f>'MEDIDAS ML'!N4325</f>
        <v>700</v>
      </c>
      <c r="O63" s="6" t="str">
        <f>'MEDIDAS ML'!O4325</f>
        <v>No aplica (&lt;$19.990)</v>
      </c>
      <c r="P63" s="7">
        <f>'MEDIDAS ML'!P4325</f>
        <v>0</v>
      </c>
      <c r="Q63" s="7">
        <f>'MEDIDAS ML'!Q4325</f>
        <v>700</v>
      </c>
      <c r="R63" s="23" t="e">
        <f>'MEDIDAS ML'!#REF!</f>
        <v>#REF!</v>
      </c>
      <c r="S63" s="24" t="e">
        <f>'MEDIDAS ML'!#REF!</f>
        <v>#REF!</v>
      </c>
      <c r="T63" s="24" t="e">
        <f>'MEDIDAS ML'!#REF!</f>
        <v>#REF!</v>
      </c>
      <c r="U63" s="24" t="e">
        <f>'MEDIDAS ML'!#REF!</f>
        <v>#REF!</v>
      </c>
      <c r="V63" s="22" t="e">
        <f>'MEDIDAS ML'!#REF!</f>
        <v>#REF!</v>
      </c>
      <c r="W63" s="17" t="e">
        <f>'MEDIDAS ML'!#REF!</f>
        <v>#REF!</v>
      </c>
      <c r="X63" s="21" t="e">
        <f>'MEDIDAS ML'!#REF!</f>
        <v>#REF!</v>
      </c>
    </row>
    <row r="64" spans="1:24" ht="15.75" customHeight="1" x14ac:dyDescent="0.25">
      <c r="A64" s="6">
        <f>'MEDIDAS ML'!A4326</f>
        <v>123</v>
      </c>
      <c r="B64" s="15">
        <f>'MEDIDAS ML'!B4326</f>
        <v>123</v>
      </c>
      <c r="C64" s="6">
        <f>'MEDIDAS ML'!C4326</f>
        <v>123</v>
      </c>
      <c r="D64" s="6" t="str">
        <f>'MEDIDAS ML'!D4326</f>
        <v>4x9x13 cm - 20 grs</v>
      </c>
      <c r="E64" s="16">
        <f>'MEDIDAS ML'!E4326</f>
        <v>4</v>
      </c>
      <c r="F64" s="16">
        <f>'MEDIDAS ML'!F4326</f>
        <v>9</v>
      </c>
      <c r="G64" s="16">
        <f>'MEDIDAS ML'!G4326</f>
        <v>13</v>
      </c>
      <c r="H64" s="16">
        <f>'MEDIDAS ML'!H4326</f>
        <v>0.02</v>
      </c>
      <c r="I64" s="16">
        <f>'MEDIDAS ML'!I4326</f>
        <v>0.11700000000000001</v>
      </c>
      <c r="J64" s="6" t="str">
        <f>'MEDIDAS ML'!J4326</f>
        <v>Se calcula por P volum</v>
      </c>
      <c r="K64" s="16">
        <f>'MEDIDAS ML'!K4326</f>
        <v>0.11700000000000001</v>
      </c>
      <c r="L64" s="7">
        <f>'MEDIDAS ML'!L4326</f>
        <v>1580</v>
      </c>
      <c r="M64" s="6" t="str">
        <f>'MEDIDAS ML'!M4326</f>
        <v>Hasta $9.989</v>
      </c>
      <c r="N64" s="7">
        <f>'MEDIDAS ML'!N4326</f>
        <v>700</v>
      </c>
      <c r="O64" s="6" t="str">
        <f>'MEDIDAS ML'!O4326</f>
        <v>No aplica (&lt;$19.990)</v>
      </c>
      <c r="P64" s="7">
        <f>'MEDIDAS ML'!P4326</f>
        <v>0</v>
      </c>
      <c r="Q64" s="7">
        <f>'MEDIDAS ML'!Q4326</f>
        <v>700</v>
      </c>
      <c r="R64" s="23" t="e">
        <f>'MEDIDAS ML'!#REF!</f>
        <v>#REF!</v>
      </c>
      <c r="S64" s="24" t="e">
        <f>'MEDIDAS ML'!#REF!</f>
        <v>#REF!</v>
      </c>
      <c r="T64" s="24" t="e">
        <f>'MEDIDAS ML'!#REF!</f>
        <v>#REF!</v>
      </c>
      <c r="U64" s="24" t="e">
        <f>'MEDIDAS ML'!#REF!</f>
        <v>#REF!</v>
      </c>
      <c r="V64" s="22" t="e">
        <f>'MEDIDAS ML'!#REF!</f>
        <v>#REF!</v>
      </c>
      <c r="W64" s="17" t="e">
        <f>'MEDIDAS ML'!#REF!</f>
        <v>#REF!</v>
      </c>
      <c r="X64" s="21" t="e">
        <f>'MEDIDAS ML'!#REF!</f>
        <v>#REF!</v>
      </c>
    </row>
    <row r="65" spans="1:24" ht="15.75" customHeight="1" x14ac:dyDescent="0.25">
      <c r="A65" s="6">
        <f>'MEDIDAS ML'!A1985</f>
        <v>123</v>
      </c>
      <c r="B65" s="15">
        <f>'MEDIDAS ML'!B1985</f>
        <v>123</v>
      </c>
      <c r="C65" s="6">
        <f>'MEDIDAS ML'!C1985</f>
        <v>123</v>
      </c>
      <c r="D65" s="6" t="str">
        <f>'MEDIDAS ML'!D1985</f>
        <v>19x24x33 cm - 539 grs</v>
      </c>
      <c r="E65" s="16">
        <f>'MEDIDAS ML'!E1985</f>
        <v>19</v>
      </c>
      <c r="F65" s="16">
        <f>'MEDIDAS ML'!F1985</f>
        <v>24</v>
      </c>
      <c r="G65" s="16">
        <f>'MEDIDAS ML'!G1985</f>
        <v>33</v>
      </c>
      <c r="H65" s="16">
        <f>'MEDIDAS ML'!H1985</f>
        <v>0.53900000000000003</v>
      </c>
      <c r="I65" s="16">
        <f>'MEDIDAS ML'!I1985</f>
        <v>3.762</v>
      </c>
      <c r="J65" s="6" t="str">
        <f>'MEDIDAS ML'!J1985</f>
        <v>Se calcula por P volum</v>
      </c>
      <c r="K65" s="16">
        <f>'MEDIDAS ML'!K1985</f>
        <v>3.762</v>
      </c>
      <c r="L65" s="7">
        <f>'MEDIDAS ML'!L1985</f>
        <v>1591</v>
      </c>
      <c r="M65" s="6" t="str">
        <f>'MEDIDAS ML'!M1985</f>
        <v>Hasta $9.989</v>
      </c>
      <c r="N65" s="7">
        <f>'MEDIDAS ML'!N1985</f>
        <v>700</v>
      </c>
      <c r="O65" s="6" t="str">
        <f>'MEDIDAS ML'!O1985</f>
        <v>No aplica (&lt;$19.990)</v>
      </c>
      <c r="P65" s="7">
        <f>'MEDIDAS ML'!P1985</f>
        <v>0</v>
      </c>
      <c r="Q65" s="7">
        <f>'MEDIDAS ML'!Q1985</f>
        <v>700</v>
      </c>
      <c r="R65" s="23" t="e">
        <f>'MEDIDAS ML'!#REF!</f>
        <v>#REF!</v>
      </c>
      <c r="S65" s="24" t="e">
        <f>'MEDIDAS ML'!#REF!</f>
        <v>#REF!</v>
      </c>
      <c r="T65" s="24" t="e">
        <f>'MEDIDAS ML'!#REF!</f>
        <v>#REF!</v>
      </c>
      <c r="U65" s="24" t="e">
        <f>'MEDIDAS ML'!#REF!</f>
        <v>#REF!</v>
      </c>
      <c r="V65" s="22" t="e">
        <f>'MEDIDAS ML'!#REF!</f>
        <v>#REF!</v>
      </c>
      <c r="W65" s="17" t="e">
        <f>'MEDIDAS ML'!#REF!</f>
        <v>#REF!</v>
      </c>
      <c r="X65" s="21" t="e">
        <f>'MEDIDAS ML'!#REF!</f>
        <v>#REF!</v>
      </c>
    </row>
    <row r="66" spans="1:24" ht="15.75" customHeight="1" x14ac:dyDescent="0.25">
      <c r="A66" s="6">
        <f>'MEDIDAS ML'!A2278</f>
        <v>123</v>
      </c>
      <c r="B66" s="15">
        <f>'MEDIDAS ML'!B2278</f>
        <v>123</v>
      </c>
      <c r="C66" s="6">
        <f>'MEDIDAS ML'!C2278</f>
        <v>123</v>
      </c>
      <c r="D66" s="6" t="str">
        <f>'MEDIDAS ML'!D2278</f>
        <v>18x24x31 cm - 424 grs</v>
      </c>
      <c r="E66" s="16">
        <f>'MEDIDAS ML'!E2278</f>
        <v>18</v>
      </c>
      <c r="F66" s="16">
        <f>'MEDIDAS ML'!F2278</f>
        <v>24</v>
      </c>
      <c r="G66" s="16">
        <f>'MEDIDAS ML'!G2278</f>
        <v>31</v>
      </c>
      <c r="H66" s="16">
        <f>'MEDIDAS ML'!H2278</f>
        <v>0.42399999999999999</v>
      </c>
      <c r="I66" s="16">
        <f>'MEDIDAS ML'!I2278</f>
        <v>3.3479999999999999</v>
      </c>
      <c r="J66" s="6" t="str">
        <f>'MEDIDAS ML'!J2278</f>
        <v>Se calcula por P volum</v>
      </c>
      <c r="K66" s="16">
        <f>'MEDIDAS ML'!K2278</f>
        <v>3.3479999999999999</v>
      </c>
      <c r="L66" s="7">
        <f>'MEDIDAS ML'!L2278</f>
        <v>1591</v>
      </c>
      <c r="M66" s="6" t="str">
        <f>'MEDIDAS ML'!M2278</f>
        <v>Hasta $9.989</v>
      </c>
      <c r="N66" s="7">
        <f>'MEDIDAS ML'!N2278</f>
        <v>700</v>
      </c>
      <c r="O66" s="6" t="str">
        <f>'MEDIDAS ML'!O2278</f>
        <v>No aplica (&lt;$19.990)</v>
      </c>
      <c r="P66" s="7">
        <f>'MEDIDAS ML'!P2278</f>
        <v>0</v>
      </c>
      <c r="Q66" s="7">
        <f>'MEDIDAS ML'!Q2278</f>
        <v>700</v>
      </c>
      <c r="R66" s="23" t="e">
        <f>'MEDIDAS ML'!#REF!</f>
        <v>#REF!</v>
      </c>
      <c r="S66" s="24" t="e">
        <f>'MEDIDAS ML'!#REF!</f>
        <v>#REF!</v>
      </c>
      <c r="T66" s="24" t="e">
        <f>'MEDIDAS ML'!#REF!</f>
        <v>#REF!</v>
      </c>
      <c r="U66" s="24" t="e">
        <f>'MEDIDAS ML'!#REF!</f>
        <v>#REF!</v>
      </c>
      <c r="V66" s="22" t="e">
        <f>'MEDIDAS ML'!#REF!</f>
        <v>#REF!</v>
      </c>
      <c r="W66" s="17" t="e">
        <f>'MEDIDAS ML'!#REF!</f>
        <v>#REF!</v>
      </c>
      <c r="X66" s="21" t="e">
        <f>'MEDIDAS ML'!#REF!</f>
        <v>#REF!</v>
      </c>
    </row>
    <row r="67" spans="1:24" ht="15.75" customHeight="1" x14ac:dyDescent="0.25">
      <c r="A67" s="6">
        <f>'MEDIDAS ML'!A2279</f>
        <v>123</v>
      </c>
      <c r="B67" s="15">
        <f>'MEDIDAS ML'!B2279</f>
        <v>123</v>
      </c>
      <c r="C67" s="6">
        <f>'MEDIDAS ML'!C2279</f>
        <v>123</v>
      </c>
      <c r="D67" s="6" t="str">
        <f>'MEDIDAS ML'!D2279</f>
        <v>18x24x31 cm - 424 grs</v>
      </c>
      <c r="E67" s="16">
        <f>'MEDIDAS ML'!E2279</f>
        <v>18</v>
      </c>
      <c r="F67" s="16">
        <f>'MEDIDAS ML'!F2279</f>
        <v>24</v>
      </c>
      <c r="G67" s="16">
        <f>'MEDIDAS ML'!G2279</f>
        <v>31</v>
      </c>
      <c r="H67" s="16">
        <f>'MEDIDAS ML'!H2279</f>
        <v>0.42399999999999999</v>
      </c>
      <c r="I67" s="16">
        <f>'MEDIDAS ML'!I2279</f>
        <v>3.3479999999999999</v>
      </c>
      <c r="J67" s="6" t="str">
        <f>'MEDIDAS ML'!J2279</f>
        <v>Se calcula por P volum</v>
      </c>
      <c r="K67" s="16">
        <f>'MEDIDAS ML'!K2279</f>
        <v>3.3479999999999999</v>
      </c>
      <c r="L67" s="7">
        <f>'MEDIDAS ML'!L2279</f>
        <v>1591</v>
      </c>
      <c r="M67" s="6" t="str">
        <f>'MEDIDAS ML'!M2279</f>
        <v>Hasta $9.989</v>
      </c>
      <c r="N67" s="7">
        <f>'MEDIDAS ML'!N2279</f>
        <v>700</v>
      </c>
      <c r="O67" s="6" t="str">
        <f>'MEDIDAS ML'!O2279</f>
        <v>No aplica (&lt;$19.990)</v>
      </c>
      <c r="P67" s="7">
        <f>'MEDIDAS ML'!P2279</f>
        <v>0</v>
      </c>
      <c r="Q67" s="7">
        <f>'MEDIDAS ML'!Q2279</f>
        <v>700</v>
      </c>
      <c r="R67" s="23" t="e">
        <f>'MEDIDAS ML'!#REF!</f>
        <v>#REF!</v>
      </c>
      <c r="S67" s="24" t="e">
        <f>'MEDIDAS ML'!#REF!</f>
        <v>#REF!</v>
      </c>
      <c r="T67" s="24" t="e">
        <f>'MEDIDAS ML'!#REF!</f>
        <v>#REF!</v>
      </c>
      <c r="U67" s="24" t="e">
        <f>'MEDIDAS ML'!#REF!</f>
        <v>#REF!</v>
      </c>
      <c r="V67" s="22" t="e">
        <f>'MEDIDAS ML'!#REF!</f>
        <v>#REF!</v>
      </c>
      <c r="W67" s="17" t="e">
        <f>'MEDIDAS ML'!#REF!</f>
        <v>#REF!</v>
      </c>
      <c r="X67" s="21" t="e">
        <f>'MEDIDAS ML'!#REF!</f>
        <v>#REF!</v>
      </c>
    </row>
    <row r="68" spans="1:24" ht="15.75" customHeight="1" x14ac:dyDescent="0.25">
      <c r="A68" s="6">
        <f>'MEDIDAS ML'!A2387</f>
        <v>123</v>
      </c>
      <c r="B68" s="15">
        <f>'MEDIDAS ML'!B2387</f>
        <v>123</v>
      </c>
      <c r="C68" s="6">
        <f>'MEDIDAS ML'!C2387</f>
        <v>123</v>
      </c>
      <c r="D68" s="6" t="str">
        <f>'MEDIDAS ML'!D2387</f>
        <v>17x24x31 cm - 390 grs</v>
      </c>
      <c r="E68" s="16">
        <f>'MEDIDAS ML'!E2387</f>
        <v>17</v>
      </c>
      <c r="F68" s="16">
        <f>'MEDIDAS ML'!F2387</f>
        <v>24</v>
      </c>
      <c r="G68" s="16">
        <f>'MEDIDAS ML'!G2387</f>
        <v>31</v>
      </c>
      <c r="H68" s="16">
        <f>'MEDIDAS ML'!H2387</f>
        <v>0.39</v>
      </c>
      <c r="I68" s="16">
        <f>'MEDIDAS ML'!I2387</f>
        <v>3.1619999999999999</v>
      </c>
      <c r="J68" s="6" t="str">
        <f>'MEDIDAS ML'!J2387</f>
        <v>Se calcula por P volum</v>
      </c>
      <c r="K68" s="16">
        <f>'MEDIDAS ML'!K2387</f>
        <v>3.1619999999999999</v>
      </c>
      <c r="L68" s="7">
        <f>'MEDIDAS ML'!L2387</f>
        <v>1591</v>
      </c>
      <c r="M68" s="6" t="str">
        <f>'MEDIDAS ML'!M2387</f>
        <v>Hasta $9.989</v>
      </c>
      <c r="N68" s="7">
        <f>'MEDIDAS ML'!N2387</f>
        <v>700</v>
      </c>
      <c r="O68" s="6" t="str">
        <f>'MEDIDAS ML'!O2387</f>
        <v>No aplica (&lt;$19.990)</v>
      </c>
      <c r="P68" s="7">
        <f>'MEDIDAS ML'!P2387</f>
        <v>0</v>
      </c>
      <c r="Q68" s="7">
        <f>'MEDIDAS ML'!Q2387</f>
        <v>700</v>
      </c>
      <c r="R68" s="23" t="e">
        <f>'MEDIDAS ML'!#REF!</f>
        <v>#REF!</v>
      </c>
      <c r="S68" s="24" t="e">
        <f>'MEDIDAS ML'!#REF!</f>
        <v>#REF!</v>
      </c>
      <c r="T68" s="24" t="e">
        <f>'MEDIDAS ML'!#REF!</f>
        <v>#REF!</v>
      </c>
      <c r="U68" s="24" t="e">
        <f>'MEDIDAS ML'!#REF!</f>
        <v>#REF!</v>
      </c>
      <c r="V68" s="22" t="e">
        <f>'MEDIDAS ML'!#REF!</f>
        <v>#REF!</v>
      </c>
      <c r="W68" s="17" t="e">
        <f>'MEDIDAS ML'!#REF!</f>
        <v>#REF!</v>
      </c>
      <c r="X68" s="21" t="e">
        <f>'MEDIDAS ML'!#REF!</f>
        <v>#REF!</v>
      </c>
    </row>
    <row r="69" spans="1:24" ht="15.75" customHeight="1" x14ac:dyDescent="0.25">
      <c r="A69" s="6">
        <f>'MEDIDAS ML'!A3899</f>
        <v>123</v>
      </c>
      <c r="B69" s="15">
        <f>'MEDIDAS ML'!B3899</f>
        <v>123</v>
      </c>
      <c r="C69" s="6">
        <f>'MEDIDAS ML'!C3899</f>
        <v>123</v>
      </c>
      <c r="D69" s="6" t="str">
        <f>'MEDIDAS ML'!D3899</f>
        <v>4x11x19 cm - 100 grs</v>
      </c>
      <c r="E69" s="16">
        <f>'MEDIDAS ML'!E3899</f>
        <v>4</v>
      </c>
      <c r="F69" s="16">
        <f>'MEDIDAS ML'!F3899</f>
        <v>11</v>
      </c>
      <c r="G69" s="16">
        <f>'MEDIDAS ML'!G3899</f>
        <v>19</v>
      </c>
      <c r="H69" s="16">
        <f>'MEDIDAS ML'!H3899</f>
        <v>0.1</v>
      </c>
      <c r="I69" s="16">
        <f>'MEDIDAS ML'!I3899</f>
        <v>0.20899999999999999</v>
      </c>
      <c r="J69" s="6" t="str">
        <f>'MEDIDAS ML'!J3899</f>
        <v>Se calcula por P volum</v>
      </c>
      <c r="K69" s="16">
        <f>'MEDIDAS ML'!K3899</f>
        <v>0.20899999999999999</v>
      </c>
      <c r="L69" s="7">
        <f>'MEDIDAS ML'!L3899</f>
        <v>1591</v>
      </c>
      <c r="M69" s="6" t="str">
        <f>'MEDIDAS ML'!M3899</f>
        <v>Hasta $9.989</v>
      </c>
      <c r="N69" s="7">
        <f>'MEDIDAS ML'!N3899</f>
        <v>700</v>
      </c>
      <c r="O69" s="6" t="str">
        <f>'MEDIDAS ML'!O3899</f>
        <v>No aplica (&lt;$19.990)</v>
      </c>
      <c r="P69" s="7">
        <f>'MEDIDAS ML'!P3899</f>
        <v>0</v>
      </c>
      <c r="Q69" s="7">
        <f>'MEDIDAS ML'!Q3899</f>
        <v>700</v>
      </c>
      <c r="R69" s="23" t="e">
        <f>'MEDIDAS ML'!#REF!</f>
        <v>#REF!</v>
      </c>
      <c r="S69" s="24" t="e">
        <f>'MEDIDAS ML'!#REF!</f>
        <v>#REF!</v>
      </c>
      <c r="T69" s="24" t="e">
        <f>'MEDIDAS ML'!#REF!</f>
        <v>#REF!</v>
      </c>
      <c r="U69" s="24" t="e">
        <f>'MEDIDAS ML'!#REF!</f>
        <v>#REF!</v>
      </c>
      <c r="V69" s="22" t="e">
        <f>'MEDIDAS ML'!#REF!</f>
        <v>#REF!</v>
      </c>
      <c r="W69" s="17" t="e">
        <f>'MEDIDAS ML'!#REF!</f>
        <v>#REF!</v>
      </c>
      <c r="X69" s="21" t="e">
        <f>'MEDIDAS ML'!#REF!</f>
        <v>#REF!</v>
      </c>
    </row>
    <row r="70" spans="1:24" ht="15.75" customHeight="1" x14ac:dyDescent="0.25">
      <c r="A70" s="6">
        <f>'MEDIDAS ML'!A3900</f>
        <v>123</v>
      </c>
      <c r="B70" s="15">
        <f>'MEDIDAS ML'!B3900</f>
        <v>123</v>
      </c>
      <c r="C70" s="6">
        <f>'MEDIDAS ML'!C3900</f>
        <v>123</v>
      </c>
      <c r="D70" s="6" t="str">
        <f>'MEDIDAS ML'!D3900</f>
        <v>4x11x19 cm - 100 grs</v>
      </c>
      <c r="E70" s="16">
        <f>'MEDIDAS ML'!E3900</f>
        <v>4</v>
      </c>
      <c r="F70" s="16">
        <f>'MEDIDAS ML'!F3900</f>
        <v>11</v>
      </c>
      <c r="G70" s="16">
        <f>'MEDIDAS ML'!G3900</f>
        <v>19</v>
      </c>
      <c r="H70" s="16">
        <f>'MEDIDAS ML'!H3900</f>
        <v>0.1</v>
      </c>
      <c r="I70" s="16">
        <f>'MEDIDAS ML'!I3900</f>
        <v>0.20899999999999999</v>
      </c>
      <c r="J70" s="6" t="str">
        <f>'MEDIDAS ML'!J3900</f>
        <v>Se calcula por P volum</v>
      </c>
      <c r="K70" s="16">
        <f>'MEDIDAS ML'!K3900</f>
        <v>0.20899999999999999</v>
      </c>
      <c r="L70" s="7">
        <f>'MEDIDAS ML'!L3900</f>
        <v>1591</v>
      </c>
      <c r="M70" s="6" t="str">
        <f>'MEDIDAS ML'!M3900</f>
        <v>Hasta $9.989</v>
      </c>
      <c r="N70" s="7">
        <f>'MEDIDAS ML'!N3900</f>
        <v>700</v>
      </c>
      <c r="O70" s="6" t="str">
        <f>'MEDIDAS ML'!O3900</f>
        <v>No aplica (&lt;$19.990)</v>
      </c>
      <c r="P70" s="7">
        <f>'MEDIDAS ML'!P3900</f>
        <v>0</v>
      </c>
      <c r="Q70" s="7">
        <f>'MEDIDAS ML'!Q3900</f>
        <v>700</v>
      </c>
      <c r="R70" s="23" t="e">
        <f>'MEDIDAS ML'!#REF!</f>
        <v>#REF!</v>
      </c>
      <c r="S70" s="24" t="e">
        <f>'MEDIDAS ML'!#REF!</f>
        <v>#REF!</v>
      </c>
      <c r="T70" s="24" t="e">
        <f>'MEDIDAS ML'!#REF!</f>
        <v>#REF!</v>
      </c>
      <c r="U70" s="24" t="e">
        <f>'MEDIDAS ML'!#REF!</f>
        <v>#REF!</v>
      </c>
      <c r="V70" s="22" t="e">
        <f>'MEDIDAS ML'!#REF!</f>
        <v>#REF!</v>
      </c>
      <c r="W70" s="17" t="e">
        <f>'MEDIDAS ML'!#REF!</f>
        <v>#REF!</v>
      </c>
      <c r="X70" s="21" t="e">
        <f>'MEDIDAS ML'!#REF!</f>
        <v>#REF!</v>
      </c>
    </row>
    <row r="71" spans="1:24" ht="15.75" customHeight="1" x14ac:dyDescent="0.25">
      <c r="A71" s="6">
        <f>'MEDIDAS ML'!A4327</f>
        <v>123</v>
      </c>
      <c r="B71" s="15">
        <f>'MEDIDAS ML'!B4327</f>
        <v>123</v>
      </c>
      <c r="C71" s="6">
        <f>'MEDIDAS ML'!C4327</f>
        <v>123</v>
      </c>
      <c r="D71" s="6" t="str">
        <f>'MEDIDAS ML'!D4327</f>
        <v>1x5x11 cm - 20 grs</v>
      </c>
      <c r="E71" s="16">
        <f>'MEDIDAS ML'!E4327</f>
        <v>1</v>
      </c>
      <c r="F71" s="16">
        <f>'MEDIDAS ML'!F4327</f>
        <v>5</v>
      </c>
      <c r="G71" s="16">
        <f>'MEDIDAS ML'!G4327</f>
        <v>11</v>
      </c>
      <c r="H71" s="16">
        <f>'MEDIDAS ML'!H4327</f>
        <v>0.02</v>
      </c>
      <c r="I71" s="16">
        <f>'MEDIDAS ML'!I4327</f>
        <v>1.375E-2</v>
      </c>
      <c r="J71" s="6" t="str">
        <f>'MEDIDAS ML'!J4327</f>
        <v>Se calcula por Peso</v>
      </c>
      <c r="K71" s="16">
        <f>'MEDIDAS ML'!K4327</f>
        <v>0.02</v>
      </c>
      <c r="L71" s="7">
        <f>'MEDIDAS ML'!L4327</f>
        <v>1619</v>
      </c>
      <c r="M71" s="6" t="str">
        <f>'MEDIDAS ML'!M4327</f>
        <v>Hasta $9.989</v>
      </c>
      <c r="N71" s="7">
        <f>'MEDIDAS ML'!N4327</f>
        <v>700</v>
      </c>
      <c r="O71" s="6" t="str">
        <f>'MEDIDAS ML'!O4327</f>
        <v>No aplica (&lt;$19.990)</v>
      </c>
      <c r="P71" s="7">
        <f>'MEDIDAS ML'!P4327</f>
        <v>0</v>
      </c>
      <c r="Q71" s="7">
        <f>'MEDIDAS ML'!Q4327</f>
        <v>700</v>
      </c>
      <c r="R71" s="23" t="e">
        <f>'MEDIDAS ML'!#REF!</f>
        <v>#REF!</v>
      </c>
      <c r="S71" s="24" t="e">
        <f>'MEDIDAS ML'!#REF!</f>
        <v>#REF!</v>
      </c>
      <c r="T71" s="24" t="e">
        <f>'MEDIDAS ML'!#REF!</f>
        <v>#REF!</v>
      </c>
      <c r="U71" s="24" t="e">
        <f>'MEDIDAS ML'!#REF!</f>
        <v>#REF!</v>
      </c>
      <c r="V71" s="22" t="e">
        <f>'MEDIDAS ML'!#REF!</f>
        <v>#REF!</v>
      </c>
      <c r="W71" s="17" t="e">
        <f>'MEDIDAS ML'!#REF!</f>
        <v>#REF!</v>
      </c>
      <c r="X71" s="21" t="e">
        <f>'MEDIDAS ML'!#REF!</f>
        <v>#REF!</v>
      </c>
    </row>
    <row r="72" spans="1:24" ht="15.75" customHeight="1" x14ac:dyDescent="0.25">
      <c r="A72" s="6">
        <f>'MEDIDAS ML'!A4328</f>
        <v>123</v>
      </c>
      <c r="B72" s="15">
        <f>'MEDIDAS ML'!B4328</f>
        <v>123</v>
      </c>
      <c r="C72" s="6">
        <f>'MEDIDAS ML'!C4328</f>
        <v>123</v>
      </c>
      <c r="D72" s="6" t="str">
        <f>'MEDIDAS ML'!D4328</f>
        <v>1x5x11 cm - 20 grs</v>
      </c>
      <c r="E72" s="16">
        <f>'MEDIDAS ML'!E4328</f>
        <v>1</v>
      </c>
      <c r="F72" s="16">
        <f>'MEDIDAS ML'!F4328</f>
        <v>5</v>
      </c>
      <c r="G72" s="16">
        <f>'MEDIDAS ML'!G4328</f>
        <v>11</v>
      </c>
      <c r="H72" s="16">
        <f>'MEDIDAS ML'!H4328</f>
        <v>0.02</v>
      </c>
      <c r="I72" s="16">
        <f>'MEDIDAS ML'!I4328</f>
        <v>1.375E-2</v>
      </c>
      <c r="J72" s="6" t="str">
        <f>'MEDIDAS ML'!J4328</f>
        <v>Se calcula por Peso</v>
      </c>
      <c r="K72" s="16">
        <f>'MEDIDAS ML'!K4328</f>
        <v>0.02</v>
      </c>
      <c r="L72" s="7">
        <f>'MEDIDAS ML'!L4328</f>
        <v>1619</v>
      </c>
      <c r="M72" s="6" t="str">
        <f>'MEDIDAS ML'!M4328</f>
        <v>Hasta $9.989</v>
      </c>
      <c r="N72" s="7">
        <f>'MEDIDAS ML'!N4328</f>
        <v>700</v>
      </c>
      <c r="O72" s="6" t="str">
        <f>'MEDIDAS ML'!O4328</f>
        <v>No aplica (&lt;$19.990)</v>
      </c>
      <c r="P72" s="7">
        <f>'MEDIDAS ML'!P4328</f>
        <v>0</v>
      </c>
      <c r="Q72" s="7">
        <f>'MEDIDAS ML'!Q4328</f>
        <v>700</v>
      </c>
      <c r="R72" s="23" t="e">
        <f>'MEDIDAS ML'!#REF!</f>
        <v>#REF!</v>
      </c>
      <c r="S72" s="24" t="e">
        <f>'MEDIDAS ML'!#REF!</f>
        <v>#REF!</v>
      </c>
      <c r="T72" s="24" t="e">
        <f>'MEDIDAS ML'!#REF!</f>
        <v>#REF!</v>
      </c>
      <c r="U72" s="24" t="e">
        <f>'MEDIDAS ML'!#REF!</f>
        <v>#REF!</v>
      </c>
      <c r="V72" s="22" t="e">
        <f>'MEDIDAS ML'!#REF!</f>
        <v>#REF!</v>
      </c>
      <c r="W72" s="17" t="e">
        <f>'MEDIDAS ML'!#REF!</f>
        <v>#REF!</v>
      </c>
      <c r="X72" s="21" t="e">
        <f>'MEDIDAS ML'!#REF!</f>
        <v>#REF!</v>
      </c>
    </row>
    <row r="73" spans="1:24" ht="15.75" customHeight="1" x14ac:dyDescent="0.25">
      <c r="A73" s="6">
        <f>'MEDIDAS ML'!A4237</f>
        <v>123</v>
      </c>
      <c r="B73" s="15">
        <f>'MEDIDAS ML'!B4237</f>
        <v>123</v>
      </c>
      <c r="C73" s="6">
        <f>'MEDIDAS ML'!C4237</f>
        <v>123</v>
      </c>
      <c r="D73" s="6" t="str">
        <f>'MEDIDAS ML'!D4237</f>
        <v>4x12x15 cm - 40 grs</v>
      </c>
      <c r="E73" s="16">
        <f>'MEDIDAS ML'!E4237</f>
        <v>4</v>
      </c>
      <c r="F73" s="16">
        <f>'MEDIDAS ML'!F4237</f>
        <v>12</v>
      </c>
      <c r="G73" s="16">
        <f>'MEDIDAS ML'!G4237</f>
        <v>15</v>
      </c>
      <c r="H73" s="16">
        <f>'MEDIDAS ML'!H4237</f>
        <v>0.04</v>
      </c>
      <c r="I73" s="16">
        <f>'MEDIDAS ML'!I4237</f>
        <v>0.18</v>
      </c>
      <c r="J73" s="6" t="str">
        <f>'MEDIDAS ML'!J4237</f>
        <v>Se calcula por P volum</v>
      </c>
      <c r="K73" s="16">
        <f>'MEDIDAS ML'!K4237</f>
        <v>0.18</v>
      </c>
      <c r="L73" s="7">
        <f>'MEDIDAS ML'!L4237</f>
        <v>1620</v>
      </c>
      <c r="M73" s="6" t="str">
        <f>'MEDIDAS ML'!M4237</f>
        <v>Hasta $9.989</v>
      </c>
      <c r="N73" s="7">
        <f>'MEDIDAS ML'!N4237</f>
        <v>700</v>
      </c>
      <c r="O73" s="6" t="str">
        <f>'MEDIDAS ML'!O4237</f>
        <v>No aplica (&lt;$19.990)</v>
      </c>
      <c r="P73" s="7">
        <f>'MEDIDAS ML'!P4237</f>
        <v>0</v>
      </c>
      <c r="Q73" s="7">
        <f>'MEDIDAS ML'!Q4237</f>
        <v>700</v>
      </c>
      <c r="R73" s="23" t="e">
        <f>'MEDIDAS ML'!#REF!</f>
        <v>#REF!</v>
      </c>
      <c r="S73" s="24" t="e">
        <f>'MEDIDAS ML'!#REF!</f>
        <v>#REF!</v>
      </c>
      <c r="T73" s="24" t="e">
        <f>'MEDIDAS ML'!#REF!</f>
        <v>#REF!</v>
      </c>
      <c r="U73" s="24" t="e">
        <f>'MEDIDAS ML'!#REF!</f>
        <v>#REF!</v>
      </c>
      <c r="V73" s="22" t="e">
        <f>'MEDIDAS ML'!#REF!</f>
        <v>#REF!</v>
      </c>
      <c r="W73" s="17" t="e">
        <f>'MEDIDAS ML'!#REF!</f>
        <v>#REF!</v>
      </c>
      <c r="X73" s="21" t="e">
        <f>'MEDIDAS ML'!#REF!</f>
        <v>#REF!</v>
      </c>
    </row>
    <row r="74" spans="1:24" ht="15.75" customHeight="1" x14ac:dyDescent="0.25">
      <c r="A74" s="6">
        <f>'MEDIDAS ML'!A4238</f>
        <v>123</v>
      </c>
      <c r="B74" s="15">
        <f>'MEDIDAS ML'!B4238</f>
        <v>123</v>
      </c>
      <c r="C74" s="6">
        <f>'MEDIDAS ML'!C4238</f>
        <v>123</v>
      </c>
      <c r="D74" s="6" t="str">
        <f>'MEDIDAS ML'!D4238</f>
        <v>4x12x15 cm - 40 grs</v>
      </c>
      <c r="E74" s="16">
        <f>'MEDIDAS ML'!E4238</f>
        <v>4</v>
      </c>
      <c r="F74" s="16">
        <f>'MEDIDAS ML'!F4238</f>
        <v>12</v>
      </c>
      <c r="G74" s="16">
        <f>'MEDIDAS ML'!G4238</f>
        <v>15</v>
      </c>
      <c r="H74" s="16">
        <f>'MEDIDAS ML'!H4238</f>
        <v>0.04</v>
      </c>
      <c r="I74" s="16">
        <f>'MEDIDAS ML'!I4238</f>
        <v>0.18</v>
      </c>
      <c r="J74" s="6" t="str">
        <f>'MEDIDAS ML'!J4238</f>
        <v>Se calcula por P volum</v>
      </c>
      <c r="K74" s="16">
        <f>'MEDIDAS ML'!K4238</f>
        <v>0.18</v>
      </c>
      <c r="L74" s="7">
        <f>'MEDIDAS ML'!L4238</f>
        <v>1620</v>
      </c>
      <c r="M74" s="6" t="str">
        <f>'MEDIDAS ML'!M4238</f>
        <v>Hasta $9.989</v>
      </c>
      <c r="N74" s="7">
        <f>'MEDIDAS ML'!N4238</f>
        <v>700</v>
      </c>
      <c r="O74" s="6" t="str">
        <f>'MEDIDAS ML'!O4238</f>
        <v>No aplica (&lt;$19.990)</v>
      </c>
      <c r="P74" s="7">
        <f>'MEDIDAS ML'!P4238</f>
        <v>0</v>
      </c>
      <c r="Q74" s="7">
        <f>'MEDIDAS ML'!Q4238</f>
        <v>700</v>
      </c>
      <c r="R74" s="23" t="e">
        <f>'MEDIDAS ML'!#REF!</f>
        <v>#REF!</v>
      </c>
      <c r="S74" s="24" t="e">
        <f>'MEDIDAS ML'!#REF!</f>
        <v>#REF!</v>
      </c>
      <c r="T74" s="24" t="e">
        <f>'MEDIDAS ML'!#REF!</f>
        <v>#REF!</v>
      </c>
      <c r="U74" s="24" t="e">
        <f>'MEDIDAS ML'!#REF!</f>
        <v>#REF!</v>
      </c>
      <c r="V74" s="22" t="e">
        <f>'MEDIDAS ML'!#REF!</f>
        <v>#REF!</v>
      </c>
      <c r="W74" s="17" t="e">
        <f>'MEDIDAS ML'!#REF!</f>
        <v>#REF!</v>
      </c>
      <c r="X74" s="21" t="e">
        <f>'MEDIDAS ML'!#REF!</f>
        <v>#REF!</v>
      </c>
    </row>
    <row r="75" spans="1:24" ht="15.75" customHeight="1" x14ac:dyDescent="0.25">
      <c r="A75" s="6">
        <f>'MEDIDAS ML'!A4239</f>
        <v>123</v>
      </c>
      <c r="B75" s="15">
        <f>'MEDIDAS ML'!B4239</f>
        <v>123</v>
      </c>
      <c r="C75" s="6">
        <f>'MEDIDAS ML'!C4239</f>
        <v>123</v>
      </c>
      <c r="D75" s="6" t="str">
        <f>'MEDIDAS ML'!D4239</f>
        <v>2x6x18 cm - 40 grs</v>
      </c>
      <c r="E75" s="16">
        <f>'MEDIDAS ML'!E4239</f>
        <v>2</v>
      </c>
      <c r="F75" s="16">
        <f>'MEDIDAS ML'!F4239</f>
        <v>6</v>
      </c>
      <c r="G75" s="16">
        <f>'MEDIDAS ML'!G4239</f>
        <v>18</v>
      </c>
      <c r="H75" s="16">
        <f>'MEDIDAS ML'!H4239</f>
        <v>0.04</v>
      </c>
      <c r="I75" s="16">
        <f>'MEDIDAS ML'!I4239</f>
        <v>5.3999999999999999E-2</v>
      </c>
      <c r="J75" s="6" t="str">
        <f>'MEDIDAS ML'!J4239</f>
        <v>Se calcula por P volum</v>
      </c>
      <c r="K75" s="16">
        <f>'MEDIDAS ML'!K4239</f>
        <v>5.3999999999999999E-2</v>
      </c>
      <c r="L75" s="7">
        <f>'MEDIDAS ML'!L4239</f>
        <v>1630</v>
      </c>
      <c r="M75" s="6" t="str">
        <f>'MEDIDAS ML'!M4239</f>
        <v>Hasta $9.989</v>
      </c>
      <c r="N75" s="7">
        <f>'MEDIDAS ML'!N4239</f>
        <v>700</v>
      </c>
      <c r="O75" s="6" t="str">
        <f>'MEDIDAS ML'!O4239</f>
        <v>No aplica (&lt;$19.990)</v>
      </c>
      <c r="P75" s="7">
        <f>'MEDIDAS ML'!P4239</f>
        <v>0</v>
      </c>
      <c r="Q75" s="7">
        <f>'MEDIDAS ML'!Q4239</f>
        <v>700</v>
      </c>
      <c r="R75" s="23" t="e">
        <f>'MEDIDAS ML'!#REF!</f>
        <v>#REF!</v>
      </c>
      <c r="S75" s="24" t="e">
        <f>'MEDIDAS ML'!#REF!</f>
        <v>#REF!</v>
      </c>
      <c r="T75" s="24" t="e">
        <f>'MEDIDAS ML'!#REF!</f>
        <v>#REF!</v>
      </c>
      <c r="U75" s="24" t="e">
        <f>'MEDIDAS ML'!#REF!</f>
        <v>#REF!</v>
      </c>
      <c r="V75" s="22" t="e">
        <f>'MEDIDAS ML'!#REF!</f>
        <v>#REF!</v>
      </c>
      <c r="W75" s="17" t="e">
        <f>'MEDIDAS ML'!#REF!</f>
        <v>#REF!</v>
      </c>
      <c r="X75" s="21" t="e">
        <f>'MEDIDAS ML'!#REF!</f>
        <v>#REF!</v>
      </c>
    </row>
    <row r="76" spans="1:24" ht="15.75" customHeight="1" x14ac:dyDescent="0.25">
      <c r="A76" s="6">
        <f>'MEDIDAS ML'!A4329</f>
        <v>123</v>
      </c>
      <c r="B76" s="15">
        <f>'MEDIDAS ML'!B4329</f>
        <v>123</v>
      </c>
      <c r="C76" s="6">
        <f>'MEDIDAS ML'!C4329</f>
        <v>123</v>
      </c>
      <c r="D76" s="6" t="str">
        <f>'MEDIDAS ML'!D4329</f>
        <v>2x2x15 cm - 20 grs</v>
      </c>
      <c r="E76" s="16">
        <f>'MEDIDAS ML'!E4329</f>
        <v>2</v>
      </c>
      <c r="F76" s="16">
        <f>'MEDIDAS ML'!F4329</f>
        <v>2</v>
      </c>
      <c r="G76" s="16">
        <f>'MEDIDAS ML'!G4329</f>
        <v>15</v>
      </c>
      <c r="H76" s="16">
        <f>'MEDIDAS ML'!H4329</f>
        <v>0.02</v>
      </c>
      <c r="I76" s="16">
        <f>'MEDIDAS ML'!I4329</f>
        <v>1.4999999999999999E-2</v>
      </c>
      <c r="J76" s="6" t="str">
        <f>'MEDIDAS ML'!J4329</f>
        <v>Se calcula por Peso</v>
      </c>
      <c r="K76" s="16">
        <f>'MEDIDAS ML'!K4329</f>
        <v>0.02</v>
      </c>
      <c r="L76" s="7">
        <f>'MEDIDAS ML'!L4329</f>
        <v>1631</v>
      </c>
      <c r="M76" s="6" t="str">
        <f>'MEDIDAS ML'!M4329</f>
        <v>Hasta $9.989</v>
      </c>
      <c r="N76" s="7">
        <f>'MEDIDAS ML'!N4329</f>
        <v>700</v>
      </c>
      <c r="O76" s="6" t="str">
        <f>'MEDIDAS ML'!O4329</f>
        <v>No aplica (&lt;$19.990)</v>
      </c>
      <c r="P76" s="7">
        <f>'MEDIDAS ML'!P4329</f>
        <v>0</v>
      </c>
      <c r="Q76" s="7">
        <f>'MEDIDAS ML'!Q4329</f>
        <v>700</v>
      </c>
      <c r="R76" s="23" t="e">
        <f>'MEDIDAS ML'!#REF!</f>
        <v>#REF!</v>
      </c>
      <c r="S76" s="24" t="e">
        <f>'MEDIDAS ML'!#REF!</f>
        <v>#REF!</v>
      </c>
      <c r="T76" s="24" t="e">
        <f>'MEDIDAS ML'!#REF!</f>
        <v>#REF!</v>
      </c>
      <c r="U76" s="24" t="e">
        <f>'MEDIDAS ML'!#REF!</f>
        <v>#REF!</v>
      </c>
      <c r="V76" s="22" t="e">
        <f>'MEDIDAS ML'!#REF!</f>
        <v>#REF!</v>
      </c>
      <c r="W76" s="17" t="e">
        <f>'MEDIDAS ML'!#REF!</f>
        <v>#REF!</v>
      </c>
      <c r="X76" s="21" t="e">
        <f>'MEDIDAS ML'!#REF!</f>
        <v>#REF!</v>
      </c>
    </row>
    <row r="77" spans="1:24" ht="15.75" customHeight="1" x14ac:dyDescent="0.25">
      <c r="A77" s="6">
        <f>'MEDIDAS ML'!A3042</f>
        <v>123</v>
      </c>
      <c r="B77" s="15">
        <f>'MEDIDAS ML'!B3042</f>
        <v>123</v>
      </c>
      <c r="C77" s="6">
        <f>'MEDIDAS ML'!C3042</f>
        <v>123</v>
      </c>
      <c r="D77" s="6" t="str">
        <f>'MEDIDAS ML'!D3042</f>
        <v>7x16x16 cm - 252 grs</v>
      </c>
      <c r="E77" s="16">
        <f>'MEDIDAS ML'!E3042</f>
        <v>7</v>
      </c>
      <c r="F77" s="16">
        <f>'MEDIDAS ML'!F3042</f>
        <v>16</v>
      </c>
      <c r="G77" s="16">
        <f>'MEDIDAS ML'!G3042</f>
        <v>16</v>
      </c>
      <c r="H77" s="16">
        <f>'MEDIDAS ML'!H3042</f>
        <v>0.252</v>
      </c>
      <c r="I77" s="16">
        <f>'MEDIDAS ML'!I3042</f>
        <v>0.44800000000000001</v>
      </c>
      <c r="J77" s="6" t="str">
        <f>'MEDIDAS ML'!J3042</f>
        <v>Se calcula por P volum</v>
      </c>
      <c r="K77" s="16">
        <f>'MEDIDAS ML'!K3042</f>
        <v>0.44800000000000001</v>
      </c>
      <c r="L77" s="7">
        <f>'MEDIDAS ML'!L3042</f>
        <v>1638</v>
      </c>
      <c r="M77" s="6" t="str">
        <f>'MEDIDAS ML'!M3042</f>
        <v>Hasta $9.989</v>
      </c>
      <c r="N77" s="7">
        <f>'MEDIDAS ML'!N3042</f>
        <v>700</v>
      </c>
      <c r="O77" s="6" t="str">
        <f>'MEDIDAS ML'!O3042</f>
        <v>No aplica (&lt;$19.990)</v>
      </c>
      <c r="P77" s="7">
        <f>'MEDIDAS ML'!P3042</f>
        <v>0</v>
      </c>
      <c r="Q77" s="7">
        <f>'MEDIDAS ML'!Q3042</f>
        <v>700</v>
      </c>
      <c r="R77" s="23" t="e">
        <f>'MEDIDAS ML'!#REF!</f>
        <v>#REF!</v>
      </c>
      <c r="S77" s="24" t="e">
        <f>'MEDIDAS ML'!#REF!</f>
        <v>#REF!</v>
      </c>
      <c r="T77" s="24" t="e">
        <f>'MEDIDAS ML'!#REF!</f>
        <v>#REF!</v>
      </c>
      <c r="U77" s="24" t="e">
        <f>'MEDIDAS ML'!#REF!</f>
        <v>#REF!</v>
      </c>
      <c r="V77" s="22" t="e">
        <f>'MEDIDAS ML'!#REF!</f>
        <v>#REF!</v>
      </c>
      <c r="W77" s="17" t="e">
        <f>'MEDIDAS ML'!#REF!</f>
        <v>#REF!</v>
      </c>
      <c r="X77" s="21" t="e">
        <f>'MEDIDAS ML'!#REF!</f>
        <v>#REF!</v>
      </c>
    </row>
    <row r="78" spans="1:24" ht="15.75" customHeight="1" x14ac:dyDescent="0.25">
      <c r="A78" s="6">
        <f>'MEDIDAS ML'!A3043</f>
        <v>123</v>
      </c>
      <c r="B78" s="15">
        <f>'MEDIDAS ML'!B3043</f>
        <v>123</v>
      </c>
      <c r="C78" s="6">
        <f>'MEDIDAS ML'!C3043</f>
        <v>123</v>
      </c>
      <c r="D78" s="6" t="str">
        <f>'MEDIDAS ML'!D3043</f>
        <v>7x16x16 cm - 252 grs</v>
      </c>
      <c r="E78" s="16">
        <f>'MEDIDAS ML'!E3043</f>
        <v>7</v>
      </c>
      <c r="F78" s="16">
        <f>'MEDIDAS ML'!F3043</f>
        <v>16</v>
      </c>
      <c r="G78" s="16">
        <f>'MEDIDAS ML'!G3043</f>
        <v>16</v>
      </c>
      <c r="H78" s="16">
        <f>'MEDIDAS ML'!H3043</f>
        <v>0.252</v>
      </c>
      <c r="I78" s="16">
        <f>'MEDIDAS ML'!I3043</f>
        <v>0.44800000000000001</v>
      </c>
      <c r="J78" s="6" t="str">
        <f>'MEDIDAS ML'!J3043</f>
        <v>Se calcula por P volum</v>
      </c>
      <c r="K78" s="16">
        <f>'MEDIDAS ML'!K3043</f>
        <v>0.44800000000000001</v>
      </c>
      <c r="L78" s="7">
        <f>'MEDIDAS ML'!L3043</f>
        <v>1638</v>
      </c>
      <c r="M78" s="6" t="str">
        <f>'MEDIDAS ML'!M3043</f>
        <v>Hasta $9.989</v>
      </c>
      <c r="N78" s="7">
        <f>'MEDIDAS ML'!N3043</f>
        <v>700</v>
      </c>
      <c r="O78" s="6" t="str">
        <f>'MEDIDAS ML'!O3043</f>
        <v>No aplica (&lt;$19.990)</v>
      </c>
      <c r="P78" s="7">
        <f>'MEDIDAS ML'!P3043</f>
        <v>0</v>
      </c>
      <c r="Q78" s="7">
        <f>'MEDIDAS ML'!Q3043</f>
        <v>700</v>
      </c>
      <c r="R78" s="23" t="e">
        <f>'MEDIDAS ML'!#REF!</f>
        <v>#REF!</v>
      </c>
      <c r="S78" s="24" t="e">
        <f>'MEDIDAS ML'!#REF!</f>
        <v>#REF!</v>
      </c>
      <c r="T78" s="24" t="e">
        <f>'MEDIDAS ML'!#REF!</f>
        <v>#REF!</v>
      </c>
      <c r="U78" s="24" t="e">
        <f>'MEDIDAS ML'!#REF!</f>
        <v>#REF!</v>
      </c>
      <c r="V78" s="22" t="e">
        <f>'MEDIDAS ML'!#REF!</f>
        <v>#REF!</v>
      </c>
      <c r="W78" s="17" t="e">
        <f>'MEDIDAS ML'!#REF!</f>
        <v>#REF!</v>
      </c>
      <c r="X78" s="21" t="e">
        <f>'MEDIDAS ML'!#REF!</f>
        <v>#REF!</v>
      </c>
    </row>
    <row r="79" spans="1:24" ht="15.75" customHeight="1" x14ac:dyDescent="0.25">
      <c r="A79" s="6">
        <f>'MEDIDAS ML'!A3681</f>
        <v>123</v>
      </c>
      <c r="B79" s="15">
        <f>'MEDIDAS ML'!B3681</f>
        <v>123</v>
      </c>
      <c r="C79" s="6">
        <f>'MEDIDAS ML'!C3681</f>
        <v>123</v>
      </c>
      <c r="D79" s="6" t="str">
        <f>'MEDIDAS ML'!D3681</f>
        <v>5x12x20 cm - 140 grs</v>
      </c>
      <c r="E79" s="16">
        <f>'MEDIDAS ML'!E3681</f>
        <v>5</v>
      </c>
      <c r="F79" s="16">
        <f>'MEDIDAS ML'!F3681</f>
        <v>12</v>
      </c>
      <c r="G79" s="16">
        <f>'MEDIDAS ML'!G3681</f>
        <v>20</v>
      </c>
      <c r="H79" s="16">
        <f>'MEDIDAS ML'!H3681</f>
        <v>0.14000000000000001</v>
      </c>
      <c r="I79" s="16">
        <f>'MEDIDAS ML'!I3681</f>
        <v>0.3</v>
      </c>
      <c r="J79" s="6" t="str">
        <f>'MEDIDAS ML'!J3681</f>
        <v>Se calcula por P volum</v>
      </c>
      <c r="K79" s="16">
        <f>'MEDIDAS ML'!K3681</f>
        <v>0.3</v>
      </c>
      <c r="L79" s="7">
        <f>'MEDIDAS ML'!L3681</f>
        <v>1638</v>
      </c>
      <c r="M79" s="6" t="str">
        <f>'MEDIDAS ML'!M3681</f>
        <v>Hasta $9.989</v>
      </c>
      <c r="N79" s="7">
        <f>'MEDIDAS ML'!N3681</f>
        <v>700</v>
      </c>
      <c r="O79" s="6" t="str">
        <f>'MEDIDAS ML'!O3681</f>
        <v>No aplica (&lt;$19.990)</v>
      </c>
      <c r="P79" s="7">
        <f>'MEDIDAS ML'!P3681</f>
        <v>0</v>
      </c>
      <c r="Q79" s="7">
        <f>'MEDIDAS ML'!Q3681</f>
        <v>700</v>
      </c>
      <c r="R79" s="23" t="e">
        <f>'MEDIDAS ML'!#REF!</f>
        <v>#REF!</v>
      </c>
      <c r="S79" s="24" t="e">
        <f>'MEDIDAS ML'!#REF!</f>
        <v>#REF!</v>
      </c>
      <c r="T79" s="24" t="e">
        <f>'MEDIDAS ML'!#REF!</f>
        <v>#REF!</v>
      </c>
      <c r="U79" s="24" t="e">
        <f>'MEDIDAS ML'!#REF!</f>
        <v>#REF!</v>
      </c>
      <c r="V79" s="22" t="e">
        <f>'MEDIDAS ML'!#REF!</f>
        <v>#REF!</v>
      </c>
      <c r="W79" s="17" t="e">
        <f>'MEDIDAS ML'!#REF!</f>
        <v>#REF!</v>
      </c>
      <c r="X79" s="21" t="e">
        <f>'MEDIDAS ML'!#REF!</f>
        <v>#REF!</v>
      </c>
    </row>
    <row r="80" spans="1:24" ht="15.75" customHeight="1" x14ac:dyDescent="0.25">
      <c r="A80" s="6">
        <f>'MEDIDAS ML'!A3682</f>
        <v>123</v>
      </c>
      <c r="B80" s="15">
        <f>'MEDIDAS ML'!B3682</f>
        <v>123</v>
      </c>
      <c r="C80" s="6">
        <f>'MEDIDAS ML'!C3682</f>
        <v>123</v>
      </c>
      <c r="D80" s="6" t="str">
        <f>'MEDIDAS ML'!D3682</f>
        <v>5x12x20 cm - 140 grs</v>
      </c>
      <c r="E80" s="16">
        <f>'MEDIDAS ML'!E3682</f>
        <v>5</v>
      </c>
      <c r="F80" s="16">
        <f>'MEDIDAS ML'!F3682</f>
        <v>12</v>
      </c>
      <c r="G80" s="16">
        <f>'MEDIDAS ML'!G3682</f>
        <v>20</v>
      </c>
      <c r="H80" s="16">
        <f>'MEDIDAS ML'!H3682</f>
        <v>0.14000000000000001</v>
      </c>
      <c r="I80" s="16">
        <f>'MEDIDAS ML'!I3682</f>
        <v>0.3</v>
      </c>
      <c r="J80" s="6" t="str">
        <f>'MEDIDAS ML'!J3682</f>
        <v>Se calcula por P volum</v>
      </c>
      <c r="K80" s="16">
        <f>'MEDIDAS ML'!K3682</f>
        <v>0.3</v>
      </c>
      <c r="L80" s="7">
        <f>'MEDIDAS ML'!L3682</f>
        <v>1638</v>
      </c>
      <c r="M80" s="6" t="str">
        <f>'MEDIDAS ML'!M3682</f>
        <v>Hasta $9.989</v>
      </c>
      <c r="N80" s="7">
        <f>'MEDIDAS ML'!N3682</f>
        <v>700</v>
      </c>
      <c r="O80" s="6" t="str">
        <f>'MEDIDAS ML'!O3682</f>
        <v>No aplica (&lt;$19.990)</v>
      </c>
      <c r="P80" s="7">
        <f>'MEDIDAS ML'!P3682</f>
        <v>0</v>
      </c>
      <c r="Q80" s="7">
        <f>'MEDIDAS ML'!Q3682</f>
        <v>700</v>
      </c>
      <c r="R80" s="23" t="e">
        <f>'MEDIDAS ML'!#REF!</f>
        <v>#REF!</v>
      </c>
      <c r="S80" s="24" t="e">
        <f>'MEDIDAS ML'!#REF!</f>
        <v>#REF!</v>
      </c>
      <c r="T80" s="24" t="e">
        <f>'MEDIDAS ML'!#REF!</f>
        <v>#REF!</v>
      </c>
      <c r="U80" s="24" t="e">
        <f>'MEDIDAS ML'!#REF!</f>
        <v>#REF!</v>
      </c>
      <c r="V80" s="22" t="e">
        <f>'MEDIDAS ML'!#REF!</f>
        <v>#REF!</v>
      </c>
      <c r="W80" s="17" t="e">
        <f>'MEDIDAS ML'!#REF!</f>
        <v>#REF!</v>
      </c>
      <c r="X80" s="21" t="e">
        <f>'MEDIDAS ML'!#REF!</f>
        <v>#REF!</v>
      </c>
    </row>
    <row r="81" spans="1:24" ht="15.75" customHeight="1" x14ac:dyDescent="0.25">
      <c r="A81" s="6">
        <f>'MEDIDAS ML'!A1434</f>
        <v>123</v>
      </c>
      <c r="B81" s="15">
        <f>'MEDIDAS ML'!B1434</f>
        <v>123</v>
      </c>
      <c r="C81" s="6">
        <f>'MEDIDAS ML'!C1434</f>
        <v>123</v>
      </c>
      <c r="D81" s="6" t="str">
        <f>'MEDIDAS ML'!D1434</f>
        <v>10x19x25 cm - 921 grs</v>
      </c>
      <c r="E81" s="16">
        <f>'MEDIDAS ML'!E1434</f>
        <v>10</v>
      </c>
      <c r="F81" s="16">
        <f>'MEDIDAS ML'!F1434</f>
        <v>19</v>
      </c>
      <c r="G81" s="16">
        <f>'MEDIDAS ML'!G1434</f>
        <v>25</v>
      </c>
      <c r="H81" s="16">
        <f>'MEDIDAS ML'!H1434</f>
        <v>0.92100000000000004</v>
      </c>
      <c r="I81" s="16">
        <f>'MEDIDAS ML'!I1434</f>
        <v>1.1875</v>
      </c>
      <c r="J81" s="6" t="str">
        <f>'MEDIDAS ML'!J1434</f>
        <v>Se calcula por P volum</v>
      </c>
      <c r="K81" s="16">
        <f>'MEDIDAS ML'!K1434</f>
        <v>1.1875</v>
      </c>
      <c r="L81" s="7">
        <f>'MEDIDAS ML'!L1434</f>
        <v>1639</v>
      </c>
      <c r="M81" s="6" t="str">
        <f>'MEDIDAS ML'!M1434</f>
        <v>Hasta $9.989</v>
      </c>
      <c r="N81" s="7">
        <f>'MEDIDAS ML'!N1434</f>
        <v>700</v>
      </c>
      <c r="O81" s="6" t="str">
        <f>'MEDIDAS ML'!O1434</f>
        <v>No aplica (&lt;$19.990)</v>
      </c>
      <c r="P81" s="7">
        <f>'MEDIDAS ML'!P1434</f>
        <v>0</v>
      </c>
      <c r="Q81" s="7">
        <f>'MEDIDAS ML'!Q1434</f>
        <v>700</v>
      </c>
      <c r="R81" s="23" t="e">
        <f>'MEDIDAS ML'!#REF!</f>
        <v>#REF!</v>
      </c>
      <c r="S81" s="24" t="e">
        <f>'MEDIDAS ML'!#REF!</f>
        <v>#REF!</v>
      </c>
      <c r="T81" s="24" t="e">
        <f>'MEDIDAS ML'!#REF!</f>
        <v>#REF!</v>
      </c>
      <c r="U81" s="24" t="e">
        <f>'MEDIDAS ML'!#REF!</f>
        <v>#REF!</v>
      </c>
      <c r="V81" s="22" t="e">
        <f>'MEDIDAS ML'!#REF!</f>
        <v>#REF!</v>
      </c>
      <c r="W81" s="17" t="e">
        <f>'MEDIDAS ML'!#REF!</f>
        <v>#REF!</v>
      </c>
      <c r="X81" s="21" t="e">
        <f>'MEDIDAS ML'!#REF!</f>
        <v>#REF!</v>
      </c>
    </row>
    <row r="82" spans="1:24" ht="15.75" customHeight="1" x14ac:dyDescent="0.25">
      <c r="A82" s="6">
        <f>'MEDIDAS ML'!A1587</f>
        <v>123</v>
      </c>
      <c r="B82" s="15">
        <f>'MEDIDAS ML'!B1587</f>
        <v>123</v>
      </c>
      <c r="C82" s="6">
        <f>'MEDIDAS ML'!C1587</f>
        <v>123</v>
      </c>
      <c r="D82" s="6" t="str">
        <f>'MEDIDAS ML'!D1587</f>
        <v>9x18x25 cm - 764 grs</v>
      </c>
      <c r="E82" s="16">
        <f>'MEDIDAS ML'!E1587</f>
        <v>9</v>
      </c>
      <c r="F82" s="16">
        <f>'MEDIDAS ML'!F1587</f>
        <v>18</v>
      </c>
      <c r="G82" s="16">
        <f>'MEDIDAS ML'!G1587</f>
        <v>25</v>
      </c>
      <c r="H82" s="16">
        <f>'MEDIDAS ML'!H1587</f>
        <v>0.76400000000000001</v>
      </c>
      <c r="I82" s="16">
        <f>'MEDIDAS ML'!I1587</f>
        <v>1.0125</v>
      </c>
      <c r="J82" s="6" t="str">
        <f>'MEDIDAS ML'!J1587</f>
        <v>Se calcula por P volum</v>
      </c>
      <c r="K82" s="16">
        <f>'MEDIDAS ML'!K1587</f>
        <v>1.0125</v>
      </c>
      <c r="L82" s="7">
        <f>'MEDIDAS ML'!L1587</f>
        <v>1639</v>
      </c>
      <c r="M82" s="6" t="str">
        <f>'MEDIDAS ML'!M1587</f>
        <v>Hasta $9.989</v>
      </c>
      <c r="N82" s="7">
        <f>'MEDIDAS ML'!N1587</f>
        <v>700</v>
      </c>
      <c r="O82" s="6" t="str">
        <f>'MEDIDAS ML'!O1587</f>
        <v>No aplica (&lt;$19.990)</v>
      </c>
      <c r="P82" s="7">
        <f>'MEDIDAS ML'!P1587</f>
        <v>0</v>
      </c>
      <c r="Q82" s="7">
        <f>'MEDIDAS ML'!Q1587</f>
        <v>700</v>
      </c>
      <c r="R82" s="23" t="e">
        <f>'MEDIDAS ML'!#REF!</f>
        <v>#REF!</v>
      </c>
      <c r="S82" s="24" t="e">
        <f>'MEDIDAS ML'!#REF!</f>
        <v>#REF!</v>
      </c>
      <c r="T82" s="24" t="e">
        <f>'MEDIDAS ML'!#REF!</f>
        <v>#REF!</v>
      </c>
      <c r="U82" s="24" t="e">
        <f>'MEDIDAS ML'!#REF!</f>
        <v>#REF!</v>
      </c>
      <c r="V82" s="22" t="e">
        <f>'MEDIDAS ML'!#REF!</f>
        <v>#REF!</v>
      </c>
      <c r="W82" s="17" t="e">
        <f>'MEDIDAS ML'!#REF!</f>
        <v>#REF!</v>
      </c>
      <c r="X82" s="21" t="e">
        <f>'MEDIDAS ML'!#REF!</f>
        <v>#REF!</v>
      </c>
    </row>
    <row r="83" spans="1:24" ht="15.75" customHeight="1" x14ac:dyDescent="0.25">
      <c r="A83" s="6">
        <f>'MEDIDAS ML'!A1588</f>
        <v>123</v>
      </c>
      <c r="B83" s="15">
        <f>'MEDIDAS ML'!B1588</f>
        <v>123</v>
      </c>
      <c r="C83" s="6">
        <f>'MEDIDAS ML'!C1588</f>
        <v>123</v>
      </c>
      <c r="D83" s="6" t="str">
        <f>'MEDIDAS ML'!D1588</f>
        <v>9x18x25 cm - 764 grs</v>
      </c>
      <c r="E83" s="16">
        <f>'MEDIDAS ML'!E1588</f>
        <v>9</v>
      </c>
      <c r="F83" s="16">
        <f>'MEDIDAS ML'!F1588</f>
        <v>18</v>
      </c>
      <c r="G83" s="16">
        <f>'MEDIDAS ML'!G1588</f>
        <v>25</v>
      </c>
      <c r="H83" s="16">
        <f>'MEDIDAS ML'!H1588</f>
        <v>0.76400000000000001</v>
      </c>
      <c r="I83" s="16">
        <f>'MEDIDAS ML'!I1588</f>
        <v>1.0125</v>
      </c>
      <c r="J83" s="6" t="str">
        <f>'MEDIDAS ML'!J1588</f>
        <v>Se calcula por P volum</v>
      </c>
      <c r="K83" s="16">
        <f>'MEDIDAS ML'!K1588</f>
        <v>1.0125</v>
      </c>
      <c r="L83" s="7">
        <f>'MEDIDAS ML'!L1588</f>
        <v>1639</v>
      </c>
      <c r="M83" s="6" t="str">
        <f>'MEDIDAS ML'!M1588</f>
        <v>Hasta $9.989</v>
      </c>
      <c r="N83" s="7">
        <f>'MEDIDAS ML'!N1588</f>
        <v>700</v>
      </c>
      <c r="O83" s="6" t="str">
        <f>'MEDIDAS ML'!O1588</f>
        <v>No aplica (&lt;$19.990)</v>
      </c>
      <c r="P83" s="7">
        <f>'MEDIDAS ML'!P1588</f>
        <v>0</v>
      </c>
      <c r="Q83" s="7">
        <f>'MEDIDAS ML'!Q1588</f>
        <v>700</v>
      </c>
      <c r="R83" s="23" t="e">
        <f>'MEDIDAS ML'!#REF!</f>
        <v>#REF!</v>
      </c>
      <c r="S83" s="24" t="e">
        <f>'MEDIDAS ML'!#REF!</f>
        <v>#REF!</v>
      </c>
      <c r="T83" s="24" t="e">
        <f>'MEDIDAS ML'!#REF!</f>
        <v>#REF!</v>
      </c>
      <c r="U83" s="24" t="e">
        <f>'MEDIDAS ML'!#REF!</f>
        <v>#REF!</v>
      </c>
      <c r="V83" s="22" t="e">
        <f>'MEDIDAS ML'!#REF!</f>
        <v>#REF!</v>
      </c>
      <c r="W83" s="17" t="e">
        <f>'MEDIDAS ML'!#REF!</f>
        <v>#REF!</v>
      </c>
      <c r="X83" s="21" t="e">
        <f>'MEDIDAS ML'!#REF!</f>
        <v>#REF!</v>
      </c>
    </row>
    <row r="84" spans="1:24" ht="15.75" customHeight="1" x14ac:dyDescent="0.25">
      <c r="A84" s="6">
        <f>'MEDIDAS ML'!A3059</f>
        <v>123</v>
      </c>
      <c r="B84" s="15">
        <f>'MEDIDAS ML'!B3059</f>
        <v>123</v>
      </c>
      <c r="C84" s="6">
        <f>'MEDIDAS ML'!C3059</f>
        <v>123</v>
      </c>
      <c r="D84" s="6" t="str">
        <f>'MEDIDAS ML'!D3059</f>
        <v>9x9x18 cm - 251 grs</v>
      </c>
      <c r="E84" s="16">
        <f>'MEDIDAS ML'!E3059</f>
        <v>9</v>
      </c>
      <c r="F84" s="16">
        <f>'MEDIDAS ML'!F3059</f>
        <v>9</v>
      </c>
      <c r="G84" s="16">
        <f>'MEDIDAS ML'!G3059</f>
        <v>18</v>
      </c>
      <c r="H84" s="16">
        <f>'MEDIDAS ML'!H3059</f>
        <v>0.251</v>
      </c>
      <c r="I84" s="16">
        <f>'MEDIDAS ML'!I3059</f>
        <v>0.36449999999999999</v>
      </c>
      <c r="J84" s="6" t="str">
        <f>'MEDIDAS ML'!J3059</f>
        <v>Se calcula por P volum</v>
      </c>
      <c r="K84" s="16">
        <f>'MEDIDAS ML'!K3059</f>
        <v>0.36449999999999999</v>
      </c>
      <c r="L84" s="7">
        <f>'MEDIDAS ML'!L3059</f>
        <v>1639</v>
      </c>
      <c r="M84" s="6" t="str">
        <f>'MEDIDAS ML'!M3059</f>
        <v>Hasta $9.989</v>
      </c>
      <c r="N84" s="7">
        <f>'MEDIDAS ML'!N3059</f>
        <v>700</v>
      </c>
      <c r="O84" s="6" t="str">
        <f>'MEDIDAS ML'!O3059</f>
        <v>No aplica (&lt;$19.990)</v>
      </c>
      <c r="P84" s="7">
        <f>'MEDIDAS ML'!P3059</f>
        <v>0</v>
      </c>
      <c r="Q84" s="7">
        <f>'MEDIDAS ML'!Q3059</f>
        <v>700</v>
      </c>
      <c r="R84" s="23" t="e">
        <f>'MEDIDAS ML'!#REF!</f>
        <v>#REF!</v>
      </c>
      <c r="S84" s="24" t="e">
        <f>'MEDIDAS ML'!#REF!</f>
        <v>#REF!</v>
      </c>
      <c r="T84" s="24" t="e">
        <f>'MEDIDAS ML'!#REF!</f>
        <v>#REF!</v>
      </c>
      <c r="U84" s="24" t="e">
        <f>'MEDIDAS ML'!#REF!</f>
        <v>#REF!</v>
      </c>
      <c r="V84" s="22" t="e">
        <f>'MEDIDAS ML'!#REF!</f>
        <v>#REF!</v>
      </c>
      <c r="W84" s="17" t="e">
        <f>'MEDIDAS ML'!#REF!</f>
        <v>#REF!</v>
      </c>
      <c r="X84" s="21" t="e">
        <f>'MEDIDAS ML'!#REF!</f>
        <v>#REF!</v>
      </c>
    </row>
    <row r="85" spans="1:24" ht="15.75" customHeight="1" x14ac:dyDescent="0.25">
      <c r="A85" s="6">
        <f>'MEDIDAS ML'!A4138</f>
        <v>123</v>
      </c>
      <c r="B85" s="15">
        <f>'MEDIDAS ML'!B4138</f>
        <v>123</v>
      </c>
      <c r="C85" s="6">
        <f>'MEDIDAS ML'!C4138</f>
        <v>123</v>
      </c>
      <c r="D85" s="6" t="str">
        <f>'MEDIDAS ML'!D4138</f>
        <v>4x11x13 cm - 60 grs</v>
      </c>
      <c r="E85" s="16">
        <f>'MEDIDAS ML'!E4138</f>
        <v>4</v>
      </c>
      <c r="F85" s="16">
        <f>'MEDIDAS ML'!F4138</f>
        <v>11</v>
      </c>
      <c r="G85" s="16">
        <f>'MEDIDAS ML'!G4138</f>
        <v>13</v>
      </c>
      <c r="H85" s="16">
        <f>'MEDIDAS ML'!H4138</f>
        <v>0.06</v>
      </c>
      <c r="I85" s="16">
        <f>'MEDIDAS ML'!I4138</f>
        <v>0.14299999999999999</v>
      </c>
      <c r="J85" s="6" t="str">
        <f>'MEDIDAS ML'!J4138</f>
        <v>Se calcula por P volum</v>
      </c>
      <c r="K85" s="16">
        <f>'MEDIDAS ML'!K4138</f>
        <v>0.14299999999999999</v>
      </c>
      <c r="L85" s="7">
        <f>'MEDIDAS ML'!L4138</f>
        <v>1640</v>
      </c>
      <c r="M85" s="6" t="str">
        <f>'MEDIDAS ML'!M4138</f>
        <v>Hasta $9.989</v>
      </c>
      <c r="N85" s="7">
        <f>'MEDIDAS ML'!N4138</f>
        <v>700</v>
      </c>
      <c r="O85" s="6" t="str">
        <f>'MEDIDAS ML'!O4138</f>
        <v>No aplica (&lt;$19.990)</v>
      </c>
      <c r="P85" s="7">
        <f>'MEDIDAS ML'!P4138</f>
        <v>0</v>
      </c>
      <c r="Q85" s="7">
        <f>'MEDIDAS ML'!Q4138</f>
        <v>700</v>
      </c>
      <c r="R85" s="23" t="e">
        <f>'MEDIDAS ML'!#REF!</f>
        <v>#REF!</v>
      </c>
      <c r="S85" s="24" t="e">
        <f>'MEDIDAS ML'!#REF!</f>
        <v>#REF!</v>
      </c>
      <c r="T85" s="24" t="e">
        <f>'MEDIDAS ML'!#REF!</f>
        <v>#REF!</v>
      </c>
      <c r="U85" s="24" t="e">
        <f>'MEDIDAS ML'!#REF!</f>
        <v>#REF!</v>
      </c>
      <c r="V85" s="22" t="e">
        <f>'MEDIDAS ML'!#REF!</f>
        <v>#REF!</v>
      </c>
      <c r="W85" s="17" t="e">
        <f>'MEDIDAS ML'!#REF!</f>
        <v>#REF!</v>
      </c>
      <c r="X85" s="21" t="e">
        <f>'MEDIDAS ML'!#REF!</f>
        <v>#REF!</v>
      </c>
    </row>
    <row r="86" spans="1:24" ht="15.75" customHeight="1" x14ac:dyDescent="0.25">
      <c r="A86" s="6">
        <f>'MEDIDAS ML'!A1277</f>
        <v>123</v>
      </c>
      <c r="B86" s="15">
        <f>'MEDIDAS ML'!B1277</f>
        <v>123</v>
      </c>
      <c r="C86" s="6">
        <f>'MEDIDAS ML'!C1277</f>
        <v>123</v>
      </c>
      <c r="D86" s="6" t="str">
        <f>'MEDIDAS ML'!D1277</f>
        <v>4x20x27 cm - 1020 grs</v>
      </c>
      <c r="E86" s="16">
        <f>'MEDIDAS ML'!E1277</f>
        <v>4</v>
      </c>
      <c r="F86" s="16">
        <f>'MEDIDAS ML'!F1277</f>
        <v>20</v>
      </c>
      <c r="G86" s="16">
        <f>'MEDIDAS ML'!G1277</f>
        <v>27</v>
      </c>
      <c r="H86" s="16">
        <f>'MEDIDAS ML'!H1277</f>
        <v>1.02</v>
      </c>
      <c r="I86" s="16">
        <f>'MEDIDAS ML'!I1277</f>
        <v>0.54</v>
      </c>
      <c r="J86" s="6" t="str">
        <f>'MEDIDAS ML'!J1277</f>
        <v>Se calcula por Peso</v>
      </c>
      <c r="K86" s="16">
        <f>'MEDIDAS ML'!K1277</f>
        <v>1.02</v>
      </c>
      <c r="L86" s="7">
        <f>'MEDIDAS ML'!L1277</f>
        <v>1653</v>
      </c>
      <c r="M86" s="6" t="str">
        <f>'MEDIDAS ML'!M1277</f>
        <v>Hasta $9.989</v>
      </c>
      <c r="N86" s="7">
        <f>'MEDIDAS ML'!N1277</f>
        <v>700</v>
      </c>
      <c r="O86" s="6" t="str">
        <f>'MEDIDAS ML'!O1277</f>
        <v>No aplica (&lt;$19.990)</v>
      </c>
      <c r="P86" s="7">
        <f>'MEDIDAS ML'!P1277</f>
        <v>0</v>
      </c>
      <c r="Q86" s="7">
        <f>'MEDIDAS ML'!Q1277</f>
        <v>700</v>
      </c>
      <c r="R86" s="23" t="e">
        <f>'MEDIDAS ML'!#REF!</f>
        <v>#REF!</v>
      </c>
      <c r="S86" s="24" t="e">
        <f>'MEDIDAS ML'!#REF!</f>
        <v>#REF!</v>
      </c>
      <c r="T86" s="24" t="e">
        <f>'MEDIDAS ML'!#REF!</f>
        <v>#REF!</v>
      </c>
      <c r="U86" s="24" t="e">
        <f>'MEDIDAS ML'!#REF!</f>
        <v>#REF!</v>
      </c>
      <c r="V86" s="22" t="e">
        <f>'MEDIDAS ML'!#REF!</f>
        <v>#REF!</v>
      </c>
      <c r="W86" s="17" t="e">
        <f>'MEDIDAS ML'!#REF!</f>
        <v>#REF!</v>
      </c>
      <c r="X86" s="21" t="e">
        <f>'MEDIDAS ML'!#REF!</f>
        <v>#REF!</v>
      </c>
    </row>
    <row r="87" spans="1:24" ht="15.75" customHeight="1" x14ac:dyDescent="0.25">
      <c r="A87" s="6">
        <f>'MEDIDAS ML'!A1278</f>
        <v>123</v>
      </c>
      <c r="B87" s="15">
        <f>'MEDIDAS ML'!B1278</f>
        <v>123</v>
      </c>
      <c r="C87" s="6">
        <f>'MEDIDAS ML'!C1278</f>
        <v>123</v>
      </c>
      <c r="D87" s="6" t="str">
        <f>'MEDIDAS ML'!D1278</f>
        <v>4x20x27 cm - 1020 grs</v>
      </c>
      <c r="E87" s="16">
        <f>'MEDIDAS ML'!E1278</f>
        <v>4</v>
      </c>
      <c r="F87" s="16">
        <f>'MEDIDAS ML'!F1278</f>
        <v>20</v>
      </c>
      <c r="G87" s="16">
        <f>'MEDIDAS ML'!G1278</f>
        <v>27</v>
      </c>
      <c r="H87" s="16">
        <f>'MEDIDAS ML'!H1278</f>
        <v>1.02</v>
      </c>
      <c r="I87" s="16">
        <f>'MEDIDAS ML'!I1278</f>
        <v>0.54</v>
      </c>
      <c r="J87" s="6" t="str">
        <f>'MEDIDAS ML'!J1278</f>
        <v>Se calcula por Peso</v>
      </c>
      <c r="K87" s="16">
        <f>'MEDIDAS ML'!K1278</f>
        <v>1.02</v>
      </c>
      <c r="L87" s="7">
        <f>'MEDIDAS ML'!L1278</f>
        <v>1653</v>
      </c>
      <c r="M87" s="6" t="str">
        <f>'MEDIDAS ML'!M1278</f>
        <v>Hasta $9.989</v>
      </c>
      <c r="N87" s="7">
        <f>'MEDIDAS ML'!N1278</f>
        <v>700</v>
      </c>
      <c r="O87" s="6" t="str">
        <f>'MEDIDAS ML'!O1278</f>
        <v>No aplica (&lt;$19.990)</v>
      </c>
      <c r="P87" s="7">
        <f>'MEDIDAS ML'!P1278</f>
        <v>0</v>
      </c>
      <c r="Q87" s="7">
        <f>'MEDIDAS ML'!Q1278</f>
        <v>700</v>
      </c>
      <c r="R87" s="23" t="e">
        <f>'MEDIDAS ML'!#REF!</f>
        <v>#REF!</v>
      </c>
      <c r="S87" s="24" t="e">
        <f>'MEDIDAS ML'!#REF!</f>
        <v>#REF!</v>
      </c>
      <c r="T87" s="24" t="e">
        <f>'MEDIDAS ML'!#REF!</f>
        <v>#REF!</v>
      </c>
      <c r="U87" s="24" t="e">
        <f>'MEDIDAS ML'!#REF!</f>
        <v>#REF!</v>
      </c>
      <c r="V87" s="22" t="e">
        <f>'MEDIDAS ML'!#REF!</f>
        <v>#REF!</v>
      </c>
      <c r="W87" s="17" t="e">
        <f>'MEDIDAS ML'!#REF!</f>
        <v>#REF!</v>
      </c>
      <c r="X87" s="21" t="e">
        <f>'MEDIDAS ML'!#REF!</f>
        <v>#REF!</v>
      </c>
    </row>
    <row r="88" spans="1:24" ht="15.75" customHeight="1" x14ac:dyDescent="0.25">
      <c r="A88" s="6">
        <f>'MEDIDAS ML'!A3901</f>
        <v>123</v>
      </c>
      <c r="B88" s="15">
        <f>'MEDIDAS ML'!B3901</f>
        <v>123</v>
      </c>
      <c r="C88" s="6">
        <f>'MEDIDAS ML'!C3901</f>
        <v>123</v>
      </c>
      <c r="D88" s="6" t="str">
        <f>'MEDIDAS ML'!D3901</f>
        <v>6x12x14 cm - 100 grs</v>
      </c>
      <c r="E88" s="16">
        <f>'MEDIDAS ML'!E3901</f>
        <v>6</v>
      </c>
      <c r="F88" s="16">
        <f>'MEDIDAS ML'!F3901</f>
        <v>12</v>
      </c>
      <c r="G88" s="16">
        <f>'MEDIDAS ML'!G3901</f>
        <v>14</v>
      </c>
      <c r="H88" s="16">
        <f>'MEDIDAS ML'!H3901</f>
        <v>0.1</v>
      </c>
      <c r="I88" s="16">
        <f>'MEDIDAS ML'!I3901</f>
        <v>0.252</v>
      </c>
      <c r="J88" s="6" t="str">
        <f>'MEDIDAS ML'!J3901</f>
        <v>Se calcula por P volum</v>
      </c>
      <c r="K88" s="16">
        <f>'MEDIDAS ML'!K3901</f>
        <v>0.252</v>
      </c>
      <c r="L88" s="7">
        <f>'MEDIDAS ML'!L3901</f>
        <v>1670</v>
      </c>
      <c r="M88" s="6" t="str">
        <f>'MEDIDAS ML'!M3901</f>
        <v>Hasta $9.989</v>
      </c>
      <c r="N88" s="7">
        <f>'MEDIDAS ML'!N3901</f>
        <v>700</v>
      </c>
      <c r="O88" s="6" t="str">
        <f>'MEDIDAS ML'!O3901</f>
        <v>No aplica (&lt;$19.990)</v>
      </c>
      <c r="P88" s="7">
        <f>'MEDIDAS ML'!P3901</f>
        <v>0</v>
      </c>
      <c r="Q88" s="7">
        <f>'MEDIDAS ML'!Q3901</f>
        <v>700</v>
      </c>
      <c r="R88" s="23" t="e">
        <f>'MEDIDAS ML'!#REF!</f>
        <v>#REF!</v>
      </c>
      <c r="S88" s="24" t="e">
        <f>'MEDIDAS ML'!#REF!</f>
        <v>#REF!</v>
      </c>
      <c r="T88" s="24" t="e">
        <f>'MEDIDAS ML'!#REF!</f>
        <v>#REF!</v>
      </c>
      <c r="U88" s="24" t="e">
        <f>'MEDIDAS ML'!#REF!</f>
        <v>#REF!</v>
      </c>
      <c r="V88" s="22" t="e">
        <f>'MEDIDAS ML'!#REF!</f>
        <v>#REF!</v>
      </c>
      <c r="W88" s="17" t="e">
        <f>'MEDIDAS ML'!#REF!</f>
        <v>#REF!</v>
      </c>
      <c r="X88" s="21" t="e">
        <f>'MEDIDAS ML'!#REF!</f>
        <v>#REF!</v>
      </c>
    </row>
    <row r="89" spans="1:24" ht="15.75" customHeight="1" x14ac:dyDescent="0.25">
      <c r="A89" s="6">
        <f>'MEDIDAS ML'!A3902</f>
        <v>123</v>
      </c>
      <c r="B89" s="15">
        <f>'MEDIDAS ML'!B3902</f>
        <v>123</v>
      </c>
      <c r="C89" s="6">
        <f>'MEDIDAS ML'!C3902</f>
        <v>123</v>
      </c>
      <c r="D89" s="6" t="str">
        <f>'MEDIDAS ML'!D3902</f>
        <v>6x12x14 cm - 100 grs</v>
      </c>
      <c r="E89" s="16">
        <f>'MEDIDAS ML'!E3902</f>
        <v>6</v>
      </c>
      <c r="F89" s="16">
        <f>'MEDIDAS ML'!F3902</f>
        <v>12</v>
      </c>
      <c r="G89" s="16">
        <f>'MEDIDAS ML'!G3902</f>
        <v>14</v>
      </c>
      <c r="H89" s="16">
        <f>'MEDIDAS ML'!H3902</f>
        <v>0.1</v>
      </c>
      <c r="I89" s="16">
        <f>'MEDIDAS ML'!I3902</f>
        <v>0.252</v>
      </c>
      <c r="J89" s="6" t="str">
        <f>'MEDIDAS ML'!J3902</f>
        <v>Se calcula por P volum</v>
      </c>
      <c r="K89" s="16">
        <f>'MEDIDAS ML'!K3902</f>
        <v>0.252</v>
      </c>
      <c r="L89" s="7">
        <f>'MEDIDAS ML'!L3902</f>
        <v>1670</v>
      </c>
      <c r="M89" s="6" t="str">
        <f>'MEDIDAS ML'!M3902</f>
        <v>Hasta $9.989</v>
      </c>
      <c r="N89" s="7">
        <f>'MEDIDAS ML'!N3902</f>
        <v>700</v>
      </c>
      <c r="O89" s="6" t="str">
        <f>'MEDIDAS ML'!O3902</f>
        <v>No aplica (&lt;$19.990)</v>
      </c>
      <c r="P89" s="7">
        <f>'MEDIDAS ML'!P3902</f>
        <v>0</v>
      </c>
      <c r="Q89" s="7">
        <f>'MEDIDAS ML'!Q3902</f>
        <v>700</v>
      </c>
      <c r="R89" s="23" t="e">
        <f>'MEDIDAS ML'!#REF!</f>
        <v>#REF!</v>
      </c>
      <c r="S89" s="24" t="e">
        <f>'MEDIDAS ML'!#REF!</f>
        <v>#REF!</v>
      </c>
      <c r="T89" s="24" t="e">
        <f>'MEDIDAS ML'!#REF!</f>
        <v>#REF!</v>
      </c>
      <c r="U89" s="24" t="e">
        <f>'MEDIDAS ML'!#REF!</f>
        <v>#REF!</v>
      </c>
      <c r="V89" s="22" t="e">
        <f>'MEDIDAS ML'!#REF!</f>
        <v>#REF!</v>
      </c>
      <c r="W89" s="17" t="e">
        <f>'MEDIDAS ML'!#REF!</f>
        <v>#REF!</v>
      </c>
      <c r="X89" s="21" t="e">
        <f>'MEDIDAS ML'!#REF!</f>
        <v>#REF!</v>
      </c>
    </row>
    <row r="90" spans="1:24" ht="15.75" customHeight="1" x14ac:dyDescent="0.25">
      <c r="A90" s="6">
        <f>'MEDIDAS ML'!A3903</f>
        <v>123</v>
      </c>
      <c r="B90" s="15">
        <f>'MEDIDAS ML'!B3903</f>
        <v>123</v>
      </c>
      <c r="C90" s="6">
        <f>'MEDIDAS ML'!C3903</f>
        <v>123</v>
      </c>
      <c r="D90" s="6" t="str">
        <f>'MEDIDAS ML'!D3903</f>
        <v>9x19x3 cm - 100 grs</v>
      </c>
      <c r="E90" s="16">
        <f>'MEDIDAS ML'!E3903</f>
        <v>9</v>
      </c>
      <c r="F90" s="16">
        <f>'MEDIDAS ML'!F3903</f>
        <v>19</v>
      </c>
      <c r="G90" s="16">
        <f>'MEDIDAS ML'!G3903</f>
        <v>3</v>
      </c>
      <c r="H90" s="16">
        <f>'MEDIDAS ML'!H3903</f>
        <v>0.1</v>
      </c>
      <c r="I90" s="16">
        <f>'MEDIDAS ML'!I3903</f>
        <v>0.12825</v>
      </c>
      <c r="J90" s="6" t="str">
        <f>'MEDIDAS ML'!J3903</f>
        <v>Se calcula por P volum</v>
      </c>
      <c r="K90" s="16">
        <f>'MEDIDAS ML'!K3903</f>
        <v>0.12825</v>
      </c>
      <c r="L90" s="7">
        <f>'MEDIDAS ML'!L3903</f>
        <v>1670</v>
      </c>
      <c r="M90" s="6" t="str">
        <f>'MEDIDAS ML'!M3903</f>
        <v>Hasta $9.989</v>
      </c>
      <c r="N90" s="7">
        <f>'MEDIDAS ML'!N3903</f>
        <v>700</v>
      </c>
      <c r="O90" s="6" t="str">
        <f>'MEDIDAS ML'!O3903</f>
        <v>No aplica (&lt;$19.990)</v>
      </c>
      <c r="P90" s="7">
        <f>'MEDIDAS ML'!P3903</f>
        <v>0</v>
      </c>
      <c r="Q90" s="7">
        <f>'MEDIDAS ML'!Q3903</f>
        <v>700</v>
      </c>
      <c r="R90" s="23" t="e">
        <f>'MEDIDAS ML'!#REF!</f>
        <v>#REF!</v>
      </c>
      <c r="S90" s="24" t="e">
        <f>'MEDIDAS ML'!#REF!</f>
        <v>#REF!</v>
      </c>
      <c r="T90" s="24" t="e">
        <f>'MEDIDAS ML'!#REF!</f>
        <v>#REF!</v>
      </c>
      <c r="U90" s="24" t="e">
        <f>'MEDIDAS ML'!#REF!</f>
        <v>#REF!</v>
      </c>
      <c r="V90" s="22" t="e">
        <f>'MEDIDAS ML'!#REF!</f>
        <v>#REF!</v>
      </c>
      <c r="W90" s="17" t="e">
        <f>'MEDIDAS ML'!#REF!</f>
        <v>#REF!</v>
      </c>
      <c r="X90" s="21" t="e">
        <f>'MEDIDAS ML'!#REF!</f>
        <v>#REF!</v>
      </c>
    </row>
    <row r="91" spans="1:24" ht="15.75" customHeight="1" x14ac:dyDescent="0.25">
      <c r="A91" s="6">
        <f>'MEDIDAS ML'!A3904</f>
        <v>123</v>
      </c>
      <c r="B91" s="15">
        <f>'MEDIDAS ML'!B3904</f>
        <v>123</v>
      </c>
      <c r="C91" s="6">
        <f>'MEDIDAS ML'!C3904</f>
        <v>123</v>
      </c>
      <c r="D91" s="6" t="str">
        <f>'MEDIDAS ML'!D3904</f>
        <v>9x19x3 cm - 100 grs</v>
      </c>
      <c r="E91" s="16">
        <f>'MEDIDAS ML'!E3904</f>
        <v>9</v>
      </c>
      <c r="F91" s="16">
        <f>'MEDIDAS ML'!F3904</f>
        <v>19</v>
      </c>
      <c r="G91" s="16">
        <f>'MEDIDAS ML'!G3904</f>
        <v>3</v>
      </c>
      <c r="H91" s="16">
        <f>'MEDIDAS ML'!H3904</f>
        <v>0.1</v>
      </c>
      <c r="I91" s="16">
        <f>'MEDIDAS ML'!I3904</f>
        <v>0.12825</v>
      </c>
      <c r="J91" s="6" t="str">
        <f>'MEDIDAS ML'!J3904</f>
        <v>Se calcula por P volum</v>
      </c>
      <c r="K91" s="16">
        <f>'MEDIDAS ML'!K3904</f>
        <v>0.12825</v>
      </c>
      <c r="L91" s="7">
        <f>'MEDIDAS ML'!L3904</f>
        <v>1670</v>
      </c>
      <c r="M91" s="6" t="str">
        <f>'MEDIDAS ML'!M3904</f>
        <v>Hasta $9.989</v>
      </c>
      <c r="N91" s="7">
        <f>'MEDIDAS ML'!N3904</f>
        <v>700</v>
      </c>
      <c r="O91" s="6" t="str">
        <f>'MEDIDAS ML'!O3904</f>
        <v>No aplica (&lt;$19.990)</v>
      </c>
      <c r="P91" s="7">
        <f>'MEDIDAS ML'!P3904</f>
        <v>0</v>
      </c>
      <c r="Q91" s="7">
        <f>'MEDIDAS ML'!Q3904</f>
        <v>700</v>
      </c>
      <c r="R91" s="23" t="e">
        <f>'MEDIDAS ML'!#REF!</f>
        <v>#REF!</v>
      </c>
      <c r="S91" s="24" t="e">
        <f>'MEDIDAS ML'!#REF!</f>
        <v>#REF!</v>
      </c>
      <c r="T91" s="24" t="e">
        <f>'MEDIDAS ML'!#REF!</f>
        <v>#REF!</v>
      </c>
      <c r="U91" s="24" t="e">
        <f>'MEDIDAS ML'!#REF!</f>
        <v>#REF!</v>
      </c>
      <c r="V91" s="22" t="e">
        <f>'MEDIDAS ML'!#REF!</f>
        <v>#REF!</v>
      </c>
      <c r="W91" s="17" t="e">
        <f>'MEDIDAS ML'!#REF!</f>
        <v>#REF!</v>
      </c>
      <c r="X91" s="21" t="e">
        <f>'MEDIDAS ML'!#REF!</f>
        <v>#REF!</v>
      </c>
    </row>
    <row r="92" spans="1:24" ht="15.75" customHeight="1" x14ac:dyDescent="0.25">
      <c r="A92" s="6">
        <f>'MEDIDAS ML'!A104</f>
        <v>123</v>
      </c>
      <c r="B92" s="15">
        <f>'MEDIDAS ML'!B104</f>
        <v>123</v>
      </c>
      <c r="C92" s="6">
        <f>'MEDIDAS ML'!C104</f>
        <v>123</v>
      </c>
      <c r="D92" s="6" t="str">
        <f>'MEDIDAS ML'!D104</f>
        <v>17x24x48 cm - 7888 grs</v>
      </c>
      <c r="E92" s="16">
        <f>'MEDIDAS ML'!E104</f>
        <v>17</v>
      </c>
      <c r="F92" s="16">
        <f>'MEDIDAS ML'!F104</f>
        <v>24</v>
      </c>
      <c r="G92" s="16">
        <f>'MEDIDAS ML'!G104</f>
        <v>48</v>
      </c>
      <c r="H92" s="16">
        <f>'MEDIDAS ML'!H104</f>
        <v>7.8879999999999999</v>
      </c>
      <c r="I92" s="16">
        <f>'MEDIDAS ML'!I104</f>
        <v>4.8959999999999999</v>
      </c>
      <c r="J92" s="6" t="str">
        <f>'MEDIDAS ML'!J104</f>
        <v>Se calcula por Peso</v>
      </c>
      <c r="K92" s="16">
        <f>'MEDIDAS ML'!K104</f>
        <v>7.8879999999999999</v>
      </c>
      <c r="L92" s="7">
        <f>'MEDIDAS ML'!L104</f>
        <v>1639</v>
      </c>
      <c r="M92" s="6" t="str">
        <f>'MEDIDAS ML'!M104</f>
        <v>Hasta $9.989</v>
      </c>
      <c r="N92" s="7">
        <f>'MEDIDAS ML'!N104</f>
        <v>700</v>
      </c>
      <c r="O92" s="6" t="str">
        <f>'MEDIDAS ML'!O104</f>
        <v>No aplica (&lt;$19.990)</v>
      </c>
      <c r="P92" s="7">
        <f>'MEDIDAS ML'!P104</f>
        <v>0</v>
      </c>
      <c r="Q92" s="7">
        <f>'MEDIDAS ML'!Q104</f>
        <v>700</v>
      </c>
      <c r="R92" s="23" t="e">
        <f>'MEDIDAS ML'!#REF!</f>
        <v>#REF!</v>
      </c>
      <c r="S92" s="24" t="e">
        <f>'MEDIDAS ML'!#REF!</f>
        <v>#REF!</v>
      </c>
      <c r="T92" s="24" t="e">
        <f>'MEDIDAS ML'!#REF!</f>
        <v>#REF!</v>
      </c>
      <c r="U92" s="24" t="e">
        <f>'MEDIDAS ML'!#REF!</f>
        <v>#REF!</v>
      </c>
      <c r="V92" s="22" t="e">
        <f>'MEDIDAS ML'!#REF!</f>
        <v>#REF!</v>
      </c>
      <c r="W92" s="17" t="e">
        <f>'MEDIDAS ML'!#REF!</f>
        <v>#REF!</v>
      </c>
      <c r="X92" s="21" t="e">
        <f>'MEDIDAS ML'!#REF!</f>
        <v>#REF!</v>
      </c>
    </row>
    <row r="93" spans="1:24" ht="15.75" customHeight="1" x14ac:dyDescent="0.25">
      <c r="A93" s="6">
        <f>'MEDIDAS ML'!A3668</f>
        <v>123</v>
      </c>
      <c r="B93" s="15">
        <f>'MEDIDAS ML'!B3668</f>
        <v>123</v>
      </c>
      <c r="C93" s="6">
        <f>'MEDIDAS ML'!C3668</f>
        <v>123</v>
      </c>
      <c r="D93" s="6" t="str">
        <f>'MEDIDAS ML'!D3668</f>
        <v>5x16x16 cm - 140 grs</v>
      </c>
      <c r="E93" s="16">
        <f>'MEDIDAS ML'!E3668</f>
        <v>5</v>
      </c>
      <c r="F93" s="16">
        <f>'MEDIDAS ML'!F3668</f>
        <v>16</v>
      </c>
      <c r="G93" s="16">
        <f>'MEDIDAS ML'!G3668</f>
        <v>16</v>
      </c>
      <c r="H93" s="16">
        <f>'MEDIDAS ML'!H3668</f>
        <v>0.14000000000000001</v>
      </c>
      <c r="I93" s="16">
        <f>'MEDIDAS ML'!I3668</f>
        <v>0.32</v>
      </c>
      <c r="J93" s="6" t="str">
        <f>'MEDIDAS ML'!J3668</f>
        <v>Se calcula por P volum</v>
      </c>
      <c r="K93" s="16">
        <f>'MEDIDAS ML'!K3668</f>
        <v>0.32</v>
      </c>
      <c r="L93" s="7">
        <f>'MEDIDAS ML'!L3668</f>
        <v>1689</v>
      </c>
      <c r="M93" s="6" t="str">
        <f>'MEDIDAS ML'!M3668</f>
        <v>Hasta $9.989</v>
      </c>
      <c r="N93" s="7">
        <f>'MEDIDAS ML'!N3668</f>
        <v>700</v>
      </c>
      <c r="O93" s="6" t="str">
        <f>'MEDIDAS ML'!O3668</f>
        <v>No aplica (&lt;$19.990)</v>
      </c>
      <c r="P93" s="7">
        <f>'MEDIDAS ML'!P3668</f>
        <v>0</v>
      </c>
      <c r="Q93" s="7">
        <f>'MEDIDAS ML'!Q3668</f>
        <v>700</v>
      </c>
      <c r="R93" s="23" t="e">
        <f>'MEDIDAS ML'!#REF!</f>
        <v>#REF!</v>
      </c>
      <c r="S93" s="24" t="e">
        <f>'MEDIDAS ML'!#REF!</f>
        <v>#REF!</v>
      </c>
      <c r="T93" s="24" t="e">
        <f>'MEDIDAS ML'!#REF!</f>
        <v>#REF!</v>
      </c>
      <c r="U93" s="24" t="e">
        <f>'MEDIDAS ML'!#REF!</f>
        <v>#REF!</v>
      </c>
      <c r="V93" s="22" t="e">
        <f>'MEDIDAS ML'!#REF!</f>
        <v>#REF!</v>
      </c>
      <c r="W93" s="17" t="e">
        <f>'MEDIDAS ML'!#REF!</f>
        <v>#REF!</v>
      </c>
      <c r="X93" s="21" t="e">
        <f>'MEDIDAS ML'!#REF!</f>
        <v>#REF!</v>
      </c>
    </row>
    <row r="94" spans="1:24" ht="15.75" customHeight="1" x14ac:dyDescent="0.25">
      <c r="A94" s="6">
        <f>'MEDIDAS ML'!A3669</f>
        <v>123</v>
      </c>
      <c r="B94" s="15">
        <f>'MEDIDAS ML'!B3669</f>
        <v>123</v>
      </c>
      <c r="C94" s="6">
        <f>'MEDIDAS ML'!C3669</f>
        <v>123</v>
      </c>
      <c r="D94" s="6" t="str">
        <f>'MEDIDAS ML'!D3669</f>
        <v>5x16x16 cm - 140 grs</v>
      </c>
      <c r="E94" s="16">
        <f>'MEDIDAS ML'!E3669</f>
        <v>5</v>
      </c>
      <c r="F94" s="16">
        <f>'MEDIDAS ML'!F3669</f>
        <v>16</v>
      </c>
      <c r="G94" s="16">
        <f>'MEDIDAS ML'!G3669</f>
        <v>16</v>
      </c>
      <c r="H94" s="16">
        <f>'MEDIDAS ML'!H3669</f>
        <v>0.14000000000000001</v>
      </c>
      <c r="I94" s="16">
        <f>'MEDIDAS ML'!I3669</f>
        <v>0.32</v>
      </c>
      <c r="J94" s="6" t="str">
        <f>'MEDIDAS ML'!J3669</f>
        <v>Se calcula por P volum</v>
      </c>
      <c r="K94" s="16">
        <f>'MEDIDAS ML'!K3669</f>
        <v>0.32</v>
      </c>
      <c r="L94" s="7">
        <f>'MEDIDAS ML'!L3669</f>
        <v>1689</v>
      </c>
      <c r="M94" s="6" t="str">
        <f>'MEDIDAS ML'!M3669</f>
        <v>Hasta $9.989</v>
      </c>
      <c r="N94" s="7">
        <f>'MEDIDAS ML'!N3669</f>
        <v>700</v>
      </c>
      <c r="O94" s="6" t="str">
        <f>'MEDIDAS ML'!O3669</f>
        <v>No aplica (&lt;$19.990)</v>
      </c>
      <c r="P94" s="7">
        <f>'MEDIDAS ML'!P3669</f>
        <v>0</v>
      </c>
      <c r="Q94" s="7">
        <f>'MEDIDAS ML'!Q3669</f>
        <v>700</v>
      </c>
      <c r="R94" s="23" t="e">
        <f>'MEDIDAS ML'!#REF!</f>
        <v>#REF!</v>
      </c>
      <c r="S94" s="24" t="e">
        <f>'MEDIDAS ML'!#REF!</f>
        <v>#REF!</v>
      </c>
      <c r="T94" s="24" t="e">
        <f>'MEDIDAS ML'!#REF!</f>
        <v>#REF!</v>
      </c>
      <c r="U94" s="24" t="e">
        <f>'MEDIDAS ML'!#REF!</f>
        <v>#REF!</v>
      </c>
      <c r="V94" s="22" t="e">
        <f>'MEDIDAS ML'!#REF!</f>
        <v>#REF!</v>
      </c>
      <c r="W94" s="17" t="e">
        <f>'MEDIDAS ML'!#REF!</f>
        <v>#REF!</v>
      </c>
      <c r="X94" s="21" t="e">
        <f>'MEDIDAS ML'!#REF!</f>
        <v>#REF!</v>
      </c>
    </row>
    <row r="95" spans="1:24" ht="15.75" customHeight="1" x14ac:dyDescent="0.25">
      <c r="A95" s="6">
        <f>'MEDIDAS ML'!A3683</f>
        <v>123</v>
      </c>
      <c r="B95" s="15">
        <f>'MEDIDAS ML'!B3683</f>
        <v>123</v>
      </c>
      <c r="C95" s="6">
        <f>'MEDIDAS ML'!C3683</f>
        <v>123</v>
      </c>
      <c r="D95" s="6" t="str">
        <f>'MEDIDAS ML'!D3683</f>
        <v>5x12x20 cm - 140 grs</v>
      </c>
      <c r="E95" s="16">
        <f>'MEDIDAS ML'!E3683</f>
        <v>5</v>
      </c>
      <c r="F95" s="16">
        <f>'MEDIDAS ML'!F3683</f>
        <v>12</v>
      </c>
      <c r="G95" s="16">
        <f>'MEDIDAS ML'!G3683</f>
        <v>20</v>
      </c>
      <c r="H95" s="16">
        <f>'MEDIDAS ML'!H3683</f>
        <v>0.14000000000000001</v>
      </c>
      <c r="I95" s="16">
        <f>'MEDIDAS ML'!I3683</f>
        <v>0.3</v>
      </c>
      <c r="J95" s="6" t="str">
        <f>'MEDIDAS ML'!J3683</f>
        <v>Se calcula por P volum</v>
      </c>
      <c r="K95" s="16">
        <f>'MEDIDAS ML'!K3683</f>
        <v>0.3</v>
      </c>
      <c r="L95" s="7">
        <f>'MEDIDAS ML'!L3683</f>
        <v>1689</v>
      </c>
      <c r="M95" s="6" t="str">
        <f>'MEDIDAS ML'!M3683</f>
        <v>Hasta $9.989</v>
      </c>
      <c r="N95" s="7">
        <f>'MEDIDAS ML'!N3683</f>
        <v>700</v>
      </c>
      <c r="O95" s="6" t="str">
        <f>'MEDIDAS ML'!O3683</f>
        <v>No aplica (&lt;$19.990)</v>
      </c>
      <c r="P95" s="7">
        <f>'MEDIDAS ML'!P3683</f>
        <v>0</v>
      </c>
      <c r="Q95" s="7">
        <f>'MEDIDAS ML'!Q3683</f>
        <v>700</v>
      </c>
      <c r="R95" s="23" t="e">
        <f>'MEDIDAS ML'!#REF!</f>
        <v>#REF!</v>
      </c>
      <c r="S95" s="24" t="e">
        <f>'MEDIDAS ML'!#REF!</f>
        <v>#REF!</v>
      </c>
      <c r="T95" s="24" t="e">
        <f>'MEDIDAS ML'!#REF!</f>
        <v>#REF!</v>
      </c>
      <c r="U95" s="24" t="e">
        <f>'MEDIDAS ML'!#REF!</f>
        <v>#REF!</v>
      </c>
      <c r="V95" s="22" t="e">
        <f>'MEDIDAS ML'!#REF!</f>
        <v>#REF!</v>
      </c>
      <c r="W95" s="17" t="e">
        <f>'MEDIDAS ML'!#REF!</f>
        <v>#REF!</v>
      </c>
      <c r="X95" s="21" t="e">
        <f>'MEDIDAS ML'!#REF!</f>
        <v>#REF!</v>
      </c>
    </row>
    <row r="96" spans="1:24" ht="15.75" customHeight="1" x14ac:dyDescent="0.25">
      <c r="A96" s="6">
        <f>'MEDIDAS ML'!A861</f>
        <v>123</v>
      </c>
      <c r="B96" s="15">
        <f>'MEDIDAS ML'!B861</f>
        <v>123</v>
      </c>
      <c r="C96" s="6">
        <f>'MEDIDAS ML'!C861</f>
        <v>123</v>
      </c>
      <c r="D96" s="6" t="str">
        <f>'MEDIDAS ML'!D861</f>
        <v>8x14x57 cm - 1744 grs</v>
      </c>
      <c r="E96" s="16">
        <f>'MEDIDAS ML'!E861</f>
        <v>8</v>
      </c>
      <c r="F96" s="16">
        <f>'MEDIDAS ML'!F861</f>
        <v>14</v>
      </c>
      <c r="G96" s="16">
        <f>'MEDIDAS ML'!G861</f>
        <v>57</v>
      </c>
      <c r="H96" s="16">
        <f>'MEDIDAS ML'!H861</f>
        <v>1.744</v>
      </c>
      <c r="I96" s="16">
        <f>'MEDIDAS ML'!I861</f>
        <v>1.5960000000000001</v>
      </c>
      <c r="J96" s="6" t="str">
        <f>'MEDIDAS ML'!J861</f>
        <v>Se calcula por Peso</v>
      </c>
      <c r="K96" s="16">
        <f>'MEDIDAS ML'!K861</f>
        <v>1.744</v>
      </c>
      <c r="L96" s="7">
        <f>'MEDIDAS ML'!L861</f>
        <v>1690</v>
      </c>
      <c r="M96" s="6" t="str">
        <f>'MEDIDAS ML'!M861</f>
        <v>Hasta $9.989</v>
      </c>
      <c r="N96" s="7">
        <f>'MEDIDAS ML'!N861</f>
        <v>700</v>
      </c>
      <c r="O96" s="6" t="str">
        <f>'MEDIDAS ML'!O861</f>
        <v>No aplica (&lt;$19.990)</v>
      </c>
      <c r="P96" s="7">
        <f>'MEDIDAS ML'!P861</f>
        <v>0</v>
      </c>
      <c r="Q96" s="7">
        <f>'MEDIDAS ML'!Q861</f>
        <v>700</v>
      </c>
      <c r="R96" s="23" t="e">
        <f>'MEDIDAS ML'!#REF!</f>
        <v>#REF!</v>
      </c>
      <c r="S96" s="24" t="e">
        <f>'MEDIDAS ML'!#REF!</f>
        <v>#REF!</v>
      </c>
      <c r="T96" s="24" t="e">
        <f>'MEDIDAS ML'!#REF!</f>
        <v>#REF!</v>
      </c>
      <c r="U96" s="24" t="e">
        <f>'MEDIDAS ML'!#REF!</f>
        <v>#REF!</v>
      </c>
      <c r="V96" s="22" t="e">
        <f>'MEDIDAS ML'!#REF!</f>
        <v>#REF!</v>
      </c>
      <c r="W96" s="17" t="e">
        <f>'MEDIDAS ML'!#REF!</f>
        <v>#REF!</v>
      </c>
      <c r="X96" s="21" t="e">
        <f>'MEDIDAS ML'!#REF!</f>
        <v>#REF!</v>
      </c>
    </row>
    <row r="97" spans="1:24" ht="15.75" customHeight="1" x14ac:dyDescent="0.25">
      <c r="A97" s="6">
        <f>'MEDIDAS ML'!A2536</f>
        <v>123</v>
      </c>
      <c r="B97" s="15">
        <f>'MEDIDAS ML'!B2536</f>
        <v>123</v>
      </c>
      <c r="C97" s="6">
        <f>'MEDIDAS ML'!C2536</f>
        <v>123</v>
      </c>
      <c r="D97" s="6" t="str">
        <f>'MEDIDAS ML'!D2536</f>
        <v>11x12x21 cm - 349 grs</v>
      </c>
      <c r="E97" s="16">
        <f>'MEDIDAS ML'!E2536</f>
        <v>11</v>
      </c>
      <c r="F97" s="16">
        <f>'MEDIDAS ML'!F2536</f>
        <v>12</v>
      </c>
      <c r="G97" s="16">
        <f>'MEDIDAS ML'!G2536</f>
        <v>21</v>
      </c>
      <c r="H97" s="16">
        <f>'MEDIDAS ML'!H2536</f>
        <v>0.34899999999999998</v>
      </c>
      <c r="I97" s="16">
        <f>'MEDIDAS ML'!I2536</f>
        <v>0.69299999999999995</v>
      </c>
      <c r="J97" s="6" t="str">
        <f>'MEDIDAS ML'!J2536</f>
        <v>Se calcula por P volum</v>
      </c>
      <c r="K97" s="16">
        <f>'MEDIDAS ML'!K2536</f>
        <v>0.69299999999999995</v>
      </c>
      <c r="L97" s="7">
        <f>'MEDIDAS ML'!L2536</f>
        <v>1690</v>
      </c>
      <c r="M97" s="6" t="str">
        <f>'MEDIDAS ML'!M2536</f>
        <v>Hasta $9.989</v>
      </c>
      <c r="N97" s="7">
        <f>'MEDIDAS ML'!N2536</f>
        <v>700</v>
      </c>
      <c r="O97" s="6" t="str">
        <f>'MEDIDAS ML'!O2536</f>
        <v>No aplica (&lt;$19.990)</v>
      </c>
      <c r="P97" s="7">
        <f>'MEDIDAS ML'!P2536</f>
        <v>0</v>
      </c>
      <c r="Q97" s="7">
        <f>'MEDIDAS ML'!Q2536</f>
        <v>700</v>
      </c>
      <c r="R97" s="23" t="e">
        <f>'MEDIDAS ML'!#REF!</f>
        <v>#REF!</v>
      </c>
      <c r="S97" s="24" t="e">
        <f>'MEDIDAS ML'!#REF!</f>
        <v>#REF!</v>
      </c>
      <c r="T97" s="24" t="e">
        <f>'MEDIDAS ML'!#REF!</f>
        <v>#REF!</v>
      </c>
      <c r="U97" s="24" t="e">
        <f>'MEDIDAS ML'!#REF!</f>
        <v>#REF!</v>
      </c>
      <c r="V97" s="22" t="e">
        <f>'MEDIDAS ML'!#REF!</f>
        <v>#REF!</v>
      </c>
      <c r="W97" s="17" t="e">
        <f>'MEDIDAS ML'!#REF!</f>
        <v>#REF!</v>
      </c>
      <c r="X97" s="21" t="e">
        <f>'MEDIDAS ML'!#REF!</f>
        <v>#REF!</v>
      </c>
    </row>
    <row r="98" spans="1:24" ht="15.75" customHeight="1" x14ac:dyDescent="0.25">
      <c r="A98" s="6">
        <f>'MEDIDAS ML'!A2880</f>
        <v>123</v>
      </c>
      <c r="B98" s="15">
        <f>'MEDIDAS ML'!B2880</f>
        <v>123</v>
      </c>
      <c r="C98" s="6">
        <f>'MEDIDAS ML'!C2880</f>
        <v>123</v>
      </c>
      <c r="D98" s="6" t="str">
        <f>'MEDIDAS ML'!D2880</f>
        <v>10x14x20 cm - 286 grs</v>
      </c>
      <c r="E98" s="16">
        <f>'MEDIDAS ML'!E2880</f>
        <v>10</v>
      </c>
      <c r="F98" s="16">
        <f>'MEDIDAS ML'!F2880</f>
        <v>14</v>
      </c>
      <c r="G98" s="16">
        <f>'MEDIDAS ML'!G2880</f>
        <v>20</v>
      </c>
      <c r="H98" s="16">
        <f>'MEDIDAS ML'!H2880</f>
        <v>0.28599999999999998</v>
      </c>
      <c r="I98" s="16">
        <f>'MEDIDAS ML'!I2880</f>
        <v>0.7</v>
      </c>
      <c r="J98" s="6" t="str">
        <f>'MEDIDAS ML'!J2880</f>
        <v>Se calcula por P volum</v>
      </c>
      <c r="K98" s="16">
        <f>'MEDIDAS ML'!K2880</f>
        <v>0.7</v>
      </c>
      <c r="L98" s="7">
        <f>'MEDIDAS ML'!L2880</f>
        <v>1690</v>
      </c>
      <c r="M98" s="6" t="str">
        <f>'MEDIDAS ML'!M2880</f>
        <v>Hasta $9.989</v>
      </c>
      <c r="N98" s="7">
        <f>'MEDIDAS ML'!N2880</f>
        <v>700</v>
      </c>
      <c r="O98" s="6" t="str">
        <f>'MEDIDAS ML'!O2880</f>
        <v>No aplica (&lt;$19.990)</v>
      </c>
      <c r="P98" s="7">
        <f>'MEDIDAS ML'!P2880</f>
        <v>0</v>
      </c>
      <c r="Q98" s="7">
        <f>'MEDIDAS ML'!Q2880</f>
        <v>700</v>
      </c>
      <c r="R98" s="23" t="e">
        <f>'MEDIDAS ML'!#REF!</f>
        <v>#REF!</v>
      </c>
      <c r="S98" s="24" t="e">
        <f>'MEDIDAS ML'!#REF!</f>
        <v>#REF!</v>
      </c>
      <c r="T98" s="24" t="e">
        <f>'MEDIDAS ML'!#REF!</f>
        <v>#REF!</v>
      </c>
      <c r="U98" s="24" t="e">
        <f>'MEDIDAS ML'!#REF!</f>
        <v>#REF!</v>
      </c>
      <c r="V98" s="22" t="e">
        <f>'MEDIDAS ML'!#REF!</f>
        <v>#REF!</v>
      </c>
      <c r="W98" s="17" t="e">
        <f>'MEDIDAS ML'!#REF!</f>
        <v>#REF!</v>
      </c>
      <c r="X98" s="21" t="e">
        <f>'MEDIDAS ML'!#REF!</f>
        <v>#REF!</v>
      </c>
    </row>
    <row r="99" spans="1:24" ht="15.75" customHeight="1" x14ac:dyDescent="0.25">
      <c r="A99" s="6">
        <f>'MEDIDAS ML'!A3015</f>
        <v>123</v>
      </c>
      <c r="B99" s="15">
        <f>'MEDIDAS ML'!B3015</f>
        <v>123</v>
      </c>
      <c r="C99" s="6">
        <f>'MEDIDAS ML'!C3015</f>
        <v>123</v>
      </c>
      <c r="D99" s="6" t="str">
        <f>'MEDIDAS ML'!D3015</f>
        <v>6x11x18 cm - 259 grs</v>
      </c>
      <c r="E99" s="16">
        <f>'MEDIDAS ML'!E3015</f>
        <v>6</v>
      </c>
      <c r="F99" s="16">
        <f>'MEDIDAS ML'!F3015</f>
        <v>11</v>
      </c>
      <c r="G99" s="16">
        <f>'MEDIDAS ML'!G3015</f>
        <v>18</v>
      </c>
      <c r="H99" s="16">
        <f>'MEDIDAS ML'!H3015</f>
        <v>0.25900000000000001</v>
      </c>
      <c r="I99" s="16">
        <f>'MEDIDAS ML'!I3015</f>
        <v>0.29699999999999999</v>
      </c>
      <c r="J99" s="6" t="str">
        <f>'MEDIDAS ML'!J3015</f>
        <v>Se calcula por P volum</v>
      </c>
      <c r="K99" s="16">
        <f>'MEDIDAS ML'!K3015</f>
        <v>0.29699999999999999</v>
      </c>
      <c r="L99" s="7">
        <f>'MEDIDAS ML'!L3015</f>
        <v>1690</v>
      </c>
      <c r="M99" s="6" t="str">
        <f>'MEDIDAS ML'!M3015</f>
        <v>Hasta $9.989</v>
      </c>
      <c r="N99" s="7">
        <f>'MEDIDAS ML'!N3015</f>
        <v>700</v>
      </c>
      <c r="O99" s="6" t="str">
        <f>'MEDIDAS ML'!O3015</f>
        <v>No aplica (&lt;$19.990)</v>
      </c>
      <c r="P99" s="7">
        <f>'MEDIDAS ML'!P3015</f>
        <v>0</v>
      </c>
      <c r="Q99" s="7">
        <f>'MEDIDAS ML'!Q3015</f>
        <v>700</v>
      </c>
      <c r="R99" s="23" t="e">
        <f>'MEDIDAS ML'!#REF!</f>
        <v>#REF!</v>
      </c>
      <c r="S99" s="24" t="e">
        <f>'MEDIDAS ML'!#REF!</f>
        <v>#REF!</v>
      </c>
      <c r="T99" s="24" t="e">
        <f>'MEDIDAS ML'!#REF!</f>
        <v>#REF!</v>
      </c>
      <c r="U99" s="24" t="e">
        <f>'MEDIDAS ML'!#REF!</f>
        <v>#REF!</v>
      </c>
      <c r="V99" s="22" t="e">
        <f>'MEDIDAS ML'!#REF!</f>
        <v>#REF!</v>
      </c>
      <c r="W99" s="17" t="e">
        <f>'MEDIDAS ML'!#REF!</f>
        <v>#REF!</v>
      </c>
      <c r="X99" s="21" t="e">
        <f>'MEDIDAS ML'!#REF!</f>
        <v>#REF!</v>
      </c>
    </row>
    <row r="100" spans="1:24" ht="15.75" customHeight="1" x14ac:dyDescent="0.25">
      <c r="A100" s="6">
        <f>'MEDIDAS ML'!A3032</f>
        <v>123</v>
      </c>
      <c r="B100" s="15">
        <f>'MEDIDAS ML'!B3032</f>
        <v>123</v>
      </c>
      <c r="C100" s="6">
        <f>'MEDIDAS ML'!C3032</f>
        <v>123</v>
      </c>
      <c r="D100" s="6" t="str">
        <f>'MEDIDAS ML'!D3032</f>
        <v>9x15x21 cm - 253 grs</v>
      </c>
      <c r="E100" s="16">
        <f>'MEDIDAS ML'!E3032</f>
        <v>9</v>
      </c>
      <c r="F100" s="16">
        <f>'MEDIDAS ML'!F3032</f>
        <v>15</v>
      </c>
      <c r="G100" s="16">
        <f>'MEDIDAS ML'!G3032</f>
        <v>21</v>
      </c>
      <c r="H100" s="16">
        <f>'MEDIDAS ML'!H3032</f>
        <v>0.253</v>
      </c>
      <c r="I100" s="16">
        <f>'MEDIDAS ML'!I3032</f>
        <v>0.70874999999999999</v>
      </c>
      <c r="J100" s="6" t="str">
        <f>'MEDIDAS ML'!J3032</f>
        <v>Se calcula por P volum</v>
      </c>
      <c r="K100" s="16">
        <f>'MEDIDAS ML'!K3032</f>
        <v>0.70874999999999999</v>
      </c>
      <c r="L100" s="7">
        <f>'MEDIDAS ML'!L3032</f>
        <v>1690</v>
      </c>
      <c r="M100" s="6" t="str">
        <f>'MEDIDAS ML'!M3032</f>
        <v>Hasta $9.989</v>
      </c>
      <c r="N100" s="7">
        <f>'MEDIDAS ML'!N3032</f>
        <v>700</v>
      </c>
      <c r="O100" s="6" t="str">
        <f>'MEDIDAS ML'!O3032</f>
        <v>No aplica (&lt;$19.990)</v>
      </c>
      <c r="P100" s="7">
        <f>'MEDIDAS ML'!P3032</f>
        <v>0</v>
      </c>
      <c r="Q100" s="7">
        <f>'MEDIDAS ML'!Q3032</f>
        <v>700</v>
      </c>
      <c r="R100" s="23" t="e">
        <f>'MEDIDAS ML'!#REF!</f>
        <v>#REF!</v>
      </c>
      <c r="S100" s="24" t="e">
        <f>'MEDIDAS ML'!#REF!</f>
        <v>#REF!</v>
      </c>
      <c r="T100" s="24" t="e">
        <f>'MEDIDAS ML'!#REF!</f>
        <v>#REF!</v>
      </c>
      <c r="U100" s="24" t="e">
        <f>'MEDIDAS ML'!#REF!</f>
        <v>#REF!</v>
      </c>
      <c r="V100" s="22" t="e">
        <f>'MEDIDAS ML'!#REF!</f>
        <v>#REF!</v>
      </c>
      <c r="W100" s="17" t="e">
        <f>'MEDIDAS ML'!#REF!</f>
        <v>#REF!</v>
      </c>
      <c r="X100" s="21" t="e">
        <f>'MEDIDAS ML'!#REF!</f>
        <v>#REF!</v>
      </c>
    </row>
    <row r="101" spans="1:24" ht="15.75" customHeight="1" x14ac:dyDescent="0.25">
      <c r="A101" s="6">
        <f>'MEDIDAS ML'!A3033</f>
        <v>123</v>
      </c>
      <c r="B101" s="15">
        <f>'MEDIDAS ML'!B3033</f>
        <v>123</v>
      </c>
      <c r="C101" s="6">
        <f>'MEDIDAS ML'!C3033</f>
        <v>123</v>
      </c>
      <c r="D101" s="6" t="str">
        <f>'MEDIDAS ML'!D3033</f>
        <v>9x15x21 cm - 253 grs</v>
      </c>
      <c r="E101" s="16">
        <f>'MEDIDAS ML'!E3033</f>
        <v>9</v>
      </c>
      <c r="F101" s="16">
        <f>'MEDIDAS ML'!F3033</f>
        <v>15</v>
      </c>
      <c r="G101" s="16">
        <f>'MEDIDAS ML'!G3033</f>
        <v>21</v>
      </c>
      <c r="H101" s="16">
        <f>'MEDIDAS ML'!H3033</f>
        <v>0.253</v>
      </c>
      <c r="I101" s="16">
        <f>'MEDIDAS ML'!I3033</f>
        <v>0.70874999999999999</v>
      </c>
      <c r="J101" s="6" t="str">
        <f>'MEDIDAS ML'!J3033</f>
        <v>Se calcula por P volum</v>
      </c>
      <c r="K101" s="16">
        <f>'MEDIDAS ML'!K3033</f>
        <v>0.70874999999999999</v>
      </c>
      <c r="L101" s="7">
        <f>'MEDIDAS ML'!L3033</f>
        <v>1690</v>
      </c>
      <c r="M101" s="6" t="str">
        <f>'MEDIDAS ML'!M3033</f>
        <v>Hasta $9.989</v>
      </c>
      <c r="N101" s="7">
        <f>'MEDIDAS ML'!N3033</f>
        <v>700</v>
      </c>
      <c r="O101" s="6" t="str">
        <f>'MEDIDAS ML'!O3033</f>
        <v>No aplica (&lt;$19.990)</v>
      </c>
      <c r="P101" s="7">
        <f>'MEDIDAS ML'!P3033</f>
        <v>0</v>
      </c>
      <c r="Q101" s="7">
        <f>'MEDIDAS ML'!Q3033</f>
        <v>700</v>
      </c>
      <c r="R101" s="23" t="e">
        <f>'MEDIDAS ML'!#REF!</f>
        <v>#REF!</v>
      </c>
      <c r="S101" s="24" t="e">
        <f>'MEDIDAS ML'!#REF!</f>
        <v>#REF!</v>
      </c>
      <c r="T101" s="24" t="e">
        <f>'MEDIDAS ML'!#REF!</f>
        <v>#REF!</v>
      </c>
      <c r="U101" s="24" t="e">
        <f>'MEDIDAS ML'!#REF!</f>
        <v>#REF!</v>
      </c>
      <c r="V101" s="22" t="e">
        <f>'MEDIDAS ML'!#REF!</f>
        <v>#REF!</v>
      </c>
      <c r="W101" s="17" t="e">
        <f>'MEDIDAS ML'!#REF!</f>
        <v>#REF!</v>
      </c>
      <c r="X101" s="21" t="e">
        <f>'MEDIDAS ML'!#REF!</f>
        <v>#REF!</v>
      </c>
    </row>
    <row r="102" spans="1:24" ht="15.75" customHeight="1" x14ac:dyDescent="0.25">
      <c r="A102" s="6">
        <f>'MEDIDAS ML'!A3083</f>
        <v>123</v>
      </c>
      <c r="B102" s="15">
        <f>'MEDIDAS ML'!B3083</f>
        <v>123</v>
      </c>
      <c r="C102" s="6">
        <f>'MEDIDAS ML'!C3083</f>
        <v>123</v>
      </c>
      <c r="D102" s="6" t="str">
        <f>'MEDIDAS ML'!D3083</f>
        <v>8x16x20 cm - 247 grs</v>
      </c>
      <c r="E102" s="16">
        <f>'MEDIDAS ML'!E3083</f>
        <v>8</v>
      </c>
      <c r="F102" s="16">
        <f>'MEDIDAS ML'!F3083</f>
        <v>16</v>
      </c>
      <c r="G102" s="16">
        <f>'MEDIDAS ML'!G3083</f>
        <v>20</v>
      </c>
      <c r="H102" s="16">
        <f>'MEDIDAS ML'!H3083</f>
        <v>0.247</v>
      </c>
      <c r="I102" s="16">
        <f>'MEDIDAS ML'!I3083</f>
        <v>0.64</v>
      </c>
      <c r="J102" s="6" t="str">
        <f>'MEDIDAS ML'!J3083</f>
        <v>Se calcula por P volum</v>
      </c>
      <c r="K102" s="16">
        <f>'MEDIDAS ML'!K3083</f>
        <v>0.64</v>
      </c>
      <c r="L102" s="7">
        <f>'MEDIDAS ML'!L3083</f>
        <v>1690</v>
      </c>
      <c r="M102" s="6" t="str">
        <f>'MEDIDAS ML'!M3083</f>
        <v>Hasta $9.989</v>
      </c>
      <c r="N102" s="7">
        <f>'MEDIDAS ML'!N3083</f>
        <v>700</v>
      </c>
      <c r="O102" s="6" t="str">
        <f>'MEDIDAS ML'!O3083</f>
        <v>No aplica (&lt;$19.990)</v>
      </c>
      <c r="P102" s="7">
        <f>'MEDIDAS ML'!P3083</f>
        <v>0</v>
      </c>
      <c r="Q102" s="7">
        <f>'MEDIDAS ML'!Q3083</f>
        <v>700</v>
      </c>
      <c r="R102" s="23" t="e">
        <f>'MEDIDAS ML'!#REF!</f>
        <v>#REF!</v>
      </c>
      <c r="S102" s="24" t="e">
        <f>'MEDIDAS ML'!#REF!</f>
        <v>#REF!</v>
      </c>
      <c r="T102" s="24" t="e">
        <f>'MEDIDAS ML'!#REF!</f>
        <v>#REF!</v>
      </c>
      <c r="U102" s="24" t="e">
        <f>'MEDIDAS ML'!#REF!</f>
        <v>#REF!</v>
      </c>
      <c r="V102" s="22" t="e">
        <f>'MEDIDAS ML'!#REF!</f>
        <v>#REF!</v>
      </c>
      <c r="W102" s="17" t="e">
        <f>'MEDIDAS ML'!#REF!</f>
        <v>#REF!</v>
      </c>
      <c r="X102" s="21" t="e">
        <f>'MEDIDAS ML'!#REF!</f>
        <v>#REF!</v>
      </c>
    </row>
    <row r="103" spans="1:24" ht="15.75" customHeight="1" x14ac:dyDescent="0.25">
      <c r="A103" s="6">
        <f>'MEDIDAS ML'!A3193</f>
        <v>123</v>
      </c>
      <c r="B103" s="15">
        <f>'MEDIDAS ML'!B3193</f>
        <v>123</v>
      </c>
      <c r="C103" s="6">
        <f>'MEDIDAS ML'!C3193</f>
        <v>123</v>
      </c>
      <c r="D103" s="6" t="str">
        <f>'MEDIDAS ML'!D3193</f>
        <v>11x18x32 cm - 224 grs</v>
      </c>
      <c r="E103" s="16">
        <f>'MEDIDAS ML'!E3193</f>
        <v>11</v>
      </c>
      <c r="F103" s="16">
        <f>'MEDIDAS ML'!F3193</f>
        <v>18</v>
      </c>
      <c r="G103" s="16">
        <f>'MEDIDAS ML'!G3193</f>
        <v>32</v>
      </c>
      <c r="H103" s="16">
        <f>'MEDIDAS ML'!H3193</f>
        <v>0.224</v>
      </c>
      <c r="I103" s="16">
        <f>'MEDIDAS ML'!I3193</f>
        <v>1.5840000000000001</v>
      </c>
      <c r="J103" s="6" t="str">
        <f>'MEDIDAS ML'!J3193</f>
        <v>Se calcula por P volum</v>
      </c>
      <c r="K103" s="16">
        <f>'MEDIDAS ML'!K3193</f>
        <v>1.5840000000000001</v>
      </c>
      <c r="L103" s="7">
        <f>'MEDIDAS ML'!L3193</f>
        <v>1690</v>
      </c>
      <c r="M103" s="6" t="str">
        <f>'MEDIDAS ML'!M3193</f>
        <v>Hasta $9.989</v>
      </c>
      <c r="N103" s="7">
        <f>'MEDIDAS ML'!N3193</f>
        <v>700</v>
      </c>
      <c r="O103" s="6" t="str">
        <f>'MEDIDAS ML'!O3193</f>
        <v>No aplica (&lt;$19.990)</v>
      </c>
      <c r="P103" s="7">
        <f>'MEDIDAS ML'!P3193</f>
        <v>0</v>
      </c>
      <c r="Q103" s="7">
        <f>'MEDIDAS ML'!Q3193</f>
        <v>700</v>
      </c>
      <c r="R103" s="23" t="e">
        <f>'MEDIDAS ML'!#REF!</f>
        <v>#REF!</v>
      </c>
      <c r="S103" s="24" t="e">
        <f>'MEDIDAS ML'!#REF!</f>
        <v>#REF!</v>
      </c>
      <c r="T103" s="24" t="e">
        <f>'MEDIDAS ML'!#REF!</f>
        <v>#REF!</v>
      </c>
      <c r="U103" s="24" t="e">
        <f>'MEDIDAS ML'!#REF!</f>
        <v>#REF!</v>
      </c>
      <c r="V103" s="22" t="e">
        <f>'MEDIDAS ML'!#REF!</f>
        <v>#REF!</v>
      </c>
      <c r="W103" s="17" t="e">
        <f>'MEDIDAS ML'!#REF!</f>
        <v>#REF!</v>
      </c>
      <c r="X103" s="21" t="e">
        <f>'MEDIDAS ML'!#REF!</f>
        <v>#REF!</v>
      </c>
    </row>
    <row r="104" spans="1:24" ht="15.75" customHeight="1" x14ac:dyDescent="0.25">
      <c r="A104" s="6">
        <f>'MEDIDAS ML'!A3357</f>
        <v>123</v>
      </c>
      <c r="B104" s="15">
        <f>'MEDIDAS ML'!B3357</f>
        <v>123</v>
      </c>
      <c r="C104" s="6">
        <f>'MEDIDAS ML'!C3357</f>
        <v>123</v>
      </c>
      <c r="D104" s="6" t="str">
        <f>'MEDIDAS ML'!D3357</f>
        <v>4x11x19 cm - 194 grs</v>
      </c>
      <c r="E104" s="16">
        <f>'MEDIDAS ML'!E3357</f>
        <v>4</v>
      </c>
      <c r="F104" s="16">
        <f>'MEDIDAS ML'!F3357</f>
        <v>11</v>
      </c>
      <c r="G104" s="16">
        <f>'MEDIDAS ML'!G3357</f>
        <v>19</v>
      </c>
      <c r="H104" s="16">
        <f>'MEDIDAS ML'!H3357</f>
        <v>0.19400000000000001</v>
      </c>
      <c r="I104" s="16">
        <f>'MEDIDAS ML'!I3357</f>
        <v>0.20899999999999999</v>
      </c>
      <c r="J104" s="6" t="str">
        <f>'MEDIDAS ML'!J3357</f>
        <v>Se calcula por P volum</v>
      </c>
      <c r="K104" s="16">
        <f>'MEDIDAS ML'!K3357</f>
        <v>0.20899999999999999</v>
      </c>
      <c r="L104" s="7">
        <f>'MEDIDAS ML'!L3357</f>
        <v>1690</v>
      </c>
      <c r="M104" s="6" t="str">
        <f>'MEDIDAS ML'!M3357</f>
        <v>Hasta $9.989</v>
      </c>
      <c r="N104" s="7">
        <f>'MEDIDAS ML'!N3357</f>
        <v>700</v>
      </c>
      <c r="O104" s="6" t="str">
        <f>'MEDIDAS ML'!O3357</f>
        <v>No aplica (&lt;$19.990)</v>
      </c>
      <c r="P104" s="7">
        <f>'MEDIDAS ML'!P3357</f>
        <v>0</v>
      </c>
      <c r="Q104" s="7">
        <f>'MEDIDAS ML'!Q3357</f>
        <v>700</v>
      </c>
      <c r="R104" s="23" t="e">
        <f>'MEDIDAS ML'!#REF!</f>
        <v>#REF!</v>
      </c>
      <c r="S104" s="24" t="e">
        <f>'MEDIDAS ML'!#REF!</f>
        <v>#REF!</v>
      </c>
      <c r="T104" s="24" t="e">
        <f>'MEDIDAS ML'!#REF!</f>
        <v>#REF!</v>
      </c>
      <c r="U104" s="24" t="e">
        <f>'MEDIDAS ML'!#REF!</f>
        <v>#REF!</v>
      </c>
      <c r="V104" s="22" t="e">
        <f>'MEDIDAS ML'!#REF!</f>
        <v>#REF!</v>
      </c>
      <c r="W104" s="17" t="e">
        <f>'MEDIDAS ML'!#REF!</f>
        <v>#REF!</v>
      </c>
      <c r="X104" s="21" t="e">
        <f>'MEDIDAS ML'!#REF!</f>
        <v>#REF!</v>
      </c>
    </row>
    <row r="105" spans="1:24" ht="15.75" customHeight="1" x14ac:dyDescent="0.25">
      <c r="A105" s="6">
        <f>'MEDIDAS ML'!A3358</f>
        <v>123</v>
      </c>
      <c r="B105" s="15">
        <f>'MEDIDAS ML'!B3358</f>
        <v>123</v>
      </c>
      <c r="C105" s="6">
        <f>'MEDIDAS ML'!C3358</f>
        <v>123</v>
      </c>
      <c r="D105" s="6" t="str">
        <f>'MEDIDAS ML'!D3358</f>
        <v>4x11x19 cm - 194 grs</v>
      </c>
      <c r="E105" s="16">
        <f>'MEDIDAS ML'!E3358</f>
        <v>4</v>
      </c>
      <c r="F105" s="16">
        <f>'MEDIDAS ML'!F3358</f>
        <v>11</v>
      </c>
      <c r="G105" s="16">
        <f>'MEDIDAS ML'!G3358</f>
        <v>19</v>
      </c>
      <c r="H105" s="16">
        <f>'MEDIDAS ML'!H3358</f>
        <v>0.19400000000000001</v>
      </c>
      <c r="I105" s="16">
        <f>'MEDIDAS ML'!I3358</f>
        <v>0.20899999999999999</v>
      </c>
      <c r="J105" s="6" t="str">
        <f>'MEDIDAS ML'!J3358</f>
        <v>Se calcula por P volum</v>
      </c>
      <c r="K105" s="16">
        <f>'MEDIDAS ML'!K3358</f>
        <v>0.20899999999999999</v>
      </c>
      <c r="L105" s="7">
        <f>'MEDIDAS ML'!L3358</f>
        <v>1690</v>
      </c>
      <c r="M105" s="6" t="str">
        <f>'MEDIDAS ML'!M3358</f>
        <v>Hasta $9.989</v>
      </c>
      <c r="N105" s="7">
        <f>'MEDIDAS ML'!N3358</f>
        <v>700</v>
      </c>
      <c r="O105" s="6" t="str">
        <f>'MEDIDAS ML'!O3358</f>
        <v>No aplica (&lt;$19.990)</v>
      </c>
      <c r="P105" s="7">
        <f>'MEDIDAS ML'!P3358</f>
        <v>0</v>
      </c>
      <c r="Q105" s="7">
        <f>'MEDIDAS ML'!Q3358</f>
        <v>700</v>
      </c>
      <c r="R105" s="23" t="e">
        <f>'MEDIDAS ML'!#REF!</f>
        <v>#REF!</v>
      </c>
      <c r="S105" s="24" t="e">
        <f>'MEDIDAS ML'!#REF!</f>
        <v>#REF!</v>
      </c>
      <c r="T105" s="24" t="e">
        <f>'MEDIDAS ML'!#REF!</f>
        <v>#REF!</v>
      </c>
      <c r="U105" s="24" t="e">
        <f>'MEDIDAS ML'!#REF!</f>
        <v>#REF!</v>
      </c>
      <c r="V105" s="22" t="e">
        <f>'MEDIDAS ML'!#REF!</f>
        <v>#REF!</v>
      </c>
      <c r="W105" s="17" t="e">
        <f>'MEDIDAS ML'!#REF!</f>
        <v>#REF!</v>
      </c>
      <c r="X105" s="21" t="e">
        <f>'MEDIDAS ML'!#REF!</f>
        <v>#REF!</v>
      </c>
    </row>
    <row r="106" spans="1:24" ht="15.75" customHeight="1" x14ac:dyDescent="0.25">
      <c r="A106" s="6">
        <f>'MEDIDAS ML'!A3739</f>
        <v>123</v>
      </c>
      <c r="B106" s="15">
        <f>'MEDIDAS ML'!B3739</f>
        <v>123</v>
      </c>
      <c r="C106" s="6">
        <f>'MEDIDAS ML'!C3739</f>
        <v>123</v>
      </c>
      <c r="D106" s="6" t="str">
        <f>'MEDIDAS ML'!D3739</f>
        <v>4x11x15 cm - 132 grs</v>
      </c>
      <c r="E106" s="16">
        <f>'MEDIDAS ML'!E3739</f>
        <v>4</v>
      </c>
      <c r="F106" s="16">
        <f>'MEDIDAS ML'!F3739</f>
        <v>11</v>
      </c>
      <c r="G106" s="16">
        <f>'MEDIDAS ML'!G3739</f>
        <v>15</v>
      </c>
      <c r="H106" s="16">
        <f>'MEDIDAS ML'!H3739</f>
        <v>0.13200000000000001</v>
      </c>
      <c r="I106" s="16">
        <f>'MEDIDAS ML'!I3739</f>
        <v>0.16500000000000001</v>
      </c>
      <c r="J106" s="6" t="str">
        <f>'MEDIDAS ML'!J3739</f>
        <v>Se calcula por P volum</v>
      </c>
      <c r="K106" s="16">
        <f>'MEDIDAS ML'!K3739</f>
        <v>0.16500000000000001</v>
      </c>
      <c r="L106" s="7">
        <f>'MEDIDAS ML'!L3739</f>
        <v>1690</v>
      </c>
      <c r="M106" s="6" t="str">
        <f>'MEDIDAS ML'!M3739</f>
        <v>Hasta $9.989</v>
      </c>
      <c r="N106" s="7">
        <f>'MEDIDAS ML'!N3739</f>
        <v>700</v>
      </c>
      <c r="O106" s="6" t="str">
        <f>'MEDIDAS ML'!O3739</f>
        <v>No aplica (&lt;$19.990)</v>
      </c>
      <c r="P106" s="7">
        <f>'MEDIDAS ML'!P3739</f>
        <v>0</v>
      </c>
      <c r="Q106" s="7">
        <f>'MEDIDAS ML'!Q3739</f>
        <v>700</v>
      </c>
      <c r="R106" s="23" t="e">
        <f>'MEDIDAS ML'!#REF!</f>
        <v>#REF!</v>
      </c>
      <c r="S106" s="24" t="e">
        <f>'MEDIDAS ML'!#REF!</f>
        <v>#REF!</v>
      </c>
      <c r="T106" s="24" t="e">
        <f>'MEDIDAS ML'!#REF!</f>
        <v>#REF!</v>
      </c>
      <c r="U106" s="24" t="e">
        <f>'MEDIDAS ML'!#REF!</f>
        <v>#REF!</v>
      </c>
      <c r="V106" s="22" t="e">
        <f>'MEDIDAS ML'!#REF!</f>
        <v>#REF!</v>
      </c>
      <c r="W106" s="17" t="e">
        <f>'MEDIDAS ML'!#REF!</f>
        <v>#REF!</v>
      </c>
      <c r="X106" s="21" t="e">
        <f>'MEDIDAS ML'!#REF!</f>
        <v>#REF!</v>
      </c>
    </row>
    <row r="107" spans="1:24" ht="15.75" customHeight="1" x14ac:dyDescent="0.25">
      <c r="A107" s="6">
        <f>'MEDIDAS ML'!A4230</f>
        <v>123</v>
      </c>
      <c r="B107" s="15">
        <f>'MEDIDAS ML'!B4230</f>
        <v>123</v>
      </c>
      <c r="C107" s="6">
        <f>'MEDIDAS ML'!C4230</f>
        <v>123</v>
      </c>
      <c r="D107" s="6" t="str">
        <f>'MEDIDAS ML'!D4230</f>
        <v>4x17x21 cm - 40 grs</v>
      </c>
      <c r="E107" s="16">
        <f>'MEDIDAS ML'!E4230</f>
        <v>4</v>
      </c>
      <c r="F107" s="16">
        <f>'MEDIDAS ML'!F4230</f>
        <v>17</v>
      </c>
      <c r="G107" s="16">
        <f>'MEDIDAS ML'!G4230</f>
        <v>21</v>
      </c>
      <c r="H107" s="16">
        <f>'MEDIDAS ML'!H4230</f>
        <v>0.04</v>
      </c>
      <c r="I107" s="16">
        <f>'MEDIDAS ML'!I4230</f>
        <v>0.35699999999999998</v>
      </c>
      <c r="J107" s="6" t="str">
        <f>'MEDIDAS ML'!J4230</f>
        <v>Se calcula por P volum</v>
      </c>
      <c r="K107" s="16">
        <f>'MEDIDAS ML'!K4230</f>
        <v>0.35699999999999998</v>
      </c>
      <c r="L107" s="7">
        <f>'MEDIDAS ML'!L4230</f>
        <v>1690</v>
      </c>
      <c r="M107" s="6" t="str">
        <f>'MEDIDAS ML'!M4230</f>
        <v>Hasta $9.989</v>
      </c>
      <c r="N107" s="7">
        <f>'MEDIDAS ML'!N4230</f>
        <v>700</v>
      </c>
      <c r="O107" s="6" t="str">
        <f>'MEDIDAS ML'!O4230</f>
        <v>No aplica (&lt;$19.990)</v>
      </c>
      <c r="P107" s="7">
        <f>'MEDIDAS ML'!P4230</f>
        <v>0</v>
      </c>
      <c r="Q107" s="7">
        <f>'MEDIDAS ML'!Q4230</f>
        <v>700</v>
      </c>
      <c r="R107" s="23" t="e">
        <f>'MEDIDAS ML'!#REF!</f>
        <v>#REF!</v>
      </c>
      <c r="S107" s="24" t="e">
        <f>'MEDIDAS ML'!#REF!</f>
        <v>#REF!</v>
      </c>
      <c r="T107" s="24" t="e">
        <f>'MEDIDAS ML'!#REF!</f>
        <v>#REF!</v>
      </c>
      <c r="U107" s="24" t="e">
        <f>'MEDIDAS ML'!#REF!</f>
        <v>#REF!</v>
      </c>
      <c r="V107" s="22" t="e">
        <f>'MEDIDAS ML'!#REF!</f>
        <v>#REF!</v>
      </c>
      <c r="W107" s="17" t="e">
        <f>'MEDIDAS ML'!#REF!</f>
        <v>#REF!</v>
      </c>
      <c r="X107" s="21" t="e">
        <f>'MEDIDAS ML'!#REF!</f>
        <v>#REF!</v>
      </c>
    </row>
    <row r="108" spans="1:24" ht="15.75" customHeight="1" x14ac:dyDescent="0.25">
      <c r="A108" s="6">
        <f>'MEDIDAS ML'!A4240</f>
        <v>123</v>
      </c>
      <c r="B108" s="15">
        <f>'MEDIDAS ML'!B4240</f>
        <v>123</v>
      </c>
      <c r="C108" s="6">
        <f>'MEDIDAS ML'!C4240</f>
        <v>123</v>
      </c>
      <c r="D108" s="6" t="str">
        <f>'MEDIDAS ML'!D4240</f>
        <v>2x11x14 cm - 40 grs</v>
      </c>
      <c r="E108" s="16">
        <f>'MEDIDAS ML'!E4240</f>
        <v>2</v>
      </c>
      <c r="F108" s="16">
        <f>'MEDIDAS ML'!F4240</f>
        <v>11</v>
      </c>
      <c r="G108" s="16">
        <f>'MEDIDAS ML'!G4240</f>
        <v>14</v>
      </c>
      <c r="H108" s="16">
        <f>'MEDIDAS ML'!H4240</f>
        <v>0.04</v>
      </c>
      <c r="I108" s="16">
        <f>'MEDIDAS ML'!I4240</f>
        <v>7.6999999999999999E-2</v>
      </c>
      <c r="J108" s="6" t="str">
        <f>'MEDIDAS ML'!J4240</f>
        <v>Se calcula por P volum</v>
      </c>
      <c r="K108" s="16">
        <f>'MEDIDAS ML'!K4240</f>
        <v>7.6999999999999999E-2</v>
      </c>
      <c r="L108" s="7">
        <f>'MEDIDAS ML'!L4240</f>
        <v>1690</v>
      </c>
      <c r="M108" s="6" t="str">
        <f>'MEDIDAS ML'!M4240</f>
        <v>Hasta $9.989</v>
      </c>
      <c r="N108" s="7">
        <f>'MEDIDAS ML'!N4240</f>
        <v>700</v>
      </c>
      <c r="O108" s="6" t="str">
        <f>'MEDIDAS ML'!O4240</f>
        <v>No aplica (&lt;$19.990)</v>
      </c>
      <c r="P108" s="7">
        <f>'MEDIDAS ML'!P4240</f>
        <v>0</v>
      </c>
      <c r="Q108" s="7">
        <f>'MEDIDAS ML'!Q4240</f>
        <v>700</v>
      </c>
      <c r="R108" s="23" t="e">
        <f>'MEDIDAS ML'!#REF!</f>
        <v>#REF!</v>
      </c>
      <c r="S108" s="24" t="e">
        <f>'MEDIDAS ML'!#REF!</f>
        <v>#REF!</v>
      </c>
      <c r="T108" s="24" t="e">
        <f>'MEDIDAS ML'!#REF!</f>
        <v>#REF!</v>
      </c>
      <c r="U108" s="24" t="e">
        <f>'MEDIDAS ML'!#REF!</f>
        <v>#REF!</v>
      </c>
      <c r="V108" s="22" t="e">
        <f>'MEDIDAS ML'!#REF!</f>
        <v>#REF!</v>
      </c>
      <c r="W108" s="17" t="e">
        <f>'MEDIDAS ML'!#REF!</f>
        <v>#REF!</v>
      </c>
      <c r="X108" s="21" t="e">
        <f>'MEDIDAS ML'!#REF!</f>
        <v>#REF!</v>
      </c>
    </row>
    <row r="109" spans="1:24" ht="15.75" customHeight="1" x14ac:dyDescent="0.25">
      <c r="A109" s="6">
        <f>'MEDIDAS ML'!A1370</f>
        <v>123</v>
      </c>
      <c r="B109" s="15">
        <f>'MEDIDAS ML'!B1370</f>
        <v>123</v>
      </c>
      <c r="C109" s="6">
        <f>'MEDIDAS ML'!C1370</f>
        <v>123</v>
      </c>
      <c r="D109" s="6" t="str">
        <f>'MEDIDAS ML'!D1370</f>
        <v>4x16x27 cm - 970 grs</v>
      </c>
      <c r="E109" s="16">
        <f>'MEDIDAS ML'!E1370</f>
        <v>4</v>
      </c>
      <c r="F109" s="16">
        <f>'MEDIDAS ML'!F1370</f>
        <v>16</v>
      </c>
      <c r="G109" s="16">
        <f>'MEDIDAS ML'!G1370</f>
        <v>27</v>
      </c>
      <c r="H109" s="16">
        <f>'MEDIDAS ML'!H1370</f>
        <v>0.97</v>
      </c>
      <c r="I109" s="16">
        <f>'MEDIDAS ML'!I1370</f>
        <v>0.432</v>
      </c>
      <c r="J109" s="6" t="str">
        <f>'MEDIDAS ML'!J1370</f>
        <v>Se calcula por Peso</v>
      </c>
      <c r="K109" s="16">
        <f>'MEDIDAS ML'!K1370</f>
        <v>0.97</v>
      </c>
      <c r="L109" s="7">
        <f>'MEDIDAS ML'!L1370</f>
        <v>1735</v>
      </c>
      <c r="M109" s="6" t="str">
        <f>'MEDIDAS ML'!M1370</f>
        <v>Hasta $9.989</v>
      </c>
      <c r="N109" s="7">
        <f>'MEDIDAS ML'!N1370</f>
        <v>700</v>
      </c>
      <c r="O109" s="6" t="str">
        <f>'MEDIDAS ML'!O1370</f>
        <v>No aplica (&lt;$19.990)</v>
      </c>
      <c r="P109" s="7">
        <f>'MEDIDAS ML'!P1370</f>
        <v>0</v>
      </c>
      <c r="Q109" s="7">
        <f>'MEDIDAS ML'!Q1370</f>
        <v>700</v>
      </c>
      <c r="R109" s="23" t="e">
        <f>'MEDIDAS ML'!#REF!</f>
        <v>#REF!</v>
      </c>
      <c r="S109" s="24" t="e">
        <f>'MEDIDAS ML'!#REF!</f>
        <v>#REF!</v>
      </c>
      <c r="T109" s="24" t="e">
        <f>'MEDIDAS ML'!#REF!</f>
        <v>#REF!</v>
      </c>
      <c r="U109" s="24" t="e">
        <f>'MEDIDAS ML'!#REF!</f>
        <v>#REF!</v>
      </c>
      <c r="V109" s="22" t="e">
        <f>'MEDIDAS ML'!#REF!</f>
        <v>#REF!</v>
      </c>
      <c r="W109" s="17" t="e">
        <f>'MEDIDAS ML'!#REF!</f>
        <v>#REF!</v>
      </c>
      <c r="X109" s="21" t="e">
        <f>'MEDIDAS ML'!#REF!</f>
        <v>#REF!</v>
      </c>
    </row>
    <row r="110" spans="1:24" ht="15.75" customHeight="1" x14ac:dyDescent="0.25">
      <c r="A110" s="6">
        <f>'MEDIDAS ML'!A3755</f>
        <v>123</v>
      </c>
      <c r="B110" s="15">
        <f>'MEDIDAS ML'!B3755</f>
        <v>123</v>
      </c>
      <c r="C110" s="6">
        <f>'MEDIDAS ML'!C3755</f>
        <v>123</v>
      </c>
      <c r="D110" s="6" t="str">
        <f>'MEDIDAS ML'!D3755</f>
        <v>4x11x16 cm - 131 grs</v>
      </c>
      <c r="E110" s="16">
        <f>'MEDIDAS ML'!E3755</f>
        <v>4</v>
      </c>
      <c r="F110" s="16">
        <f>'MEDIDAS ML'!F3755</f>
        <v>11</v>
      </c>
      <c r="G110" s="16">
        <f>'MEDIDAS ML'!G3755</f>
        <v>16</v>
      </c>
      <c r="H110" s="16">
        <f>'MEDIDAS ML'!H3755</f>
        <v>0.13100000000000001</v>
      </c>
      <c r="I110" s="16">
        <f>'MEDIDAS ML'!I3755</f>
        <v>0.17599999999999999</v>
      </c>
      <c r="J110" s="6" t="str">
        <f>'MEDIDAS ML'!J3755</f>
        <v>Se calcula por P volum</v>
      </c>
      <c r="K110" s="16">
        <f>'MEDIDAS ML'!K3755</f>
        <v>0.17599999999999999</v>
      </c>
      <c r="L110" s="7">
        <f>'MEDIDAS ML'!L3755</f>
        <v>1736</v>
      </c>
      <c r="M110" s="6" t="str">
        <f>'MEDIDAS ML'!M3755</f>
        <v>Hasta $9.989</v>
      </c>
      <c r="N110" s="7">
        <f>'MEDIDAS ML'!N3755</f>
        <v>700</v>
      </c>
      <c r="O110" s="6" t="str">
        <f>'MEDIDAS ML'!O3755</f>
        <v>No aplica (&lt;$19.990)</v>
      </c>
      <c r="P110" s="7">
        <f>'MEDIDAS ML'!P3755</f>
        <v>0</v>
      </c>
      <c r="Q110" s="7">
        <f>'MEDIDAS ML'!Q3755</f>
        <v>700</v>
      </c>
      <c r="R110" s="23" t="e">
        <f>'MEDIDAS ML'!#REF!</f>
        <v>#REF!</v>
      </c>
      <c r="S110" s="24" t="e">
        <f>'MEDIDAS ML'!#REF!</f>
        <v>#REF!</v>
      </c>
      <c r="T110" s="24" t="e">
        <f>'MEDIDAS ML'!#REF!</f>
        <v>#REF!</v>
      </c>
      <c r="U110" s="24" t="e">
        <f>'MEDIDAS ML'!#REF!</f>
        <v>#REF!</v>
      </c>
      <c r="V110" s="22" t="e">
        <f>'MEDIDAS ML'!#REF!</f>
        <v>#REF!</v>
      </c>
      <c r="W110" s="17" t="e">
        <f>'MEDIDAS ML'!#REF!</f>
        <v>#REF!</v>
      </c>
      <c r="X110" s="21" t="e">
        <f>'MEDIDAS ML'!#REF!</f>
        <v>#REF!</v>
      </c>
    </row>
    <row r="111" spans="1:24" ht="15.75" customHeight="1" x14ac:dyDescent="0.25">
      <c r="A111" s="6">
        <f>'MEDIDAS ML'!A1099</f>
        <v>123</v>
      </c>
      <c r="B111" s="15">
        <f>'MEDIDAS ML'!B1099</f>
        <v>123</v>
      </c>
      <c r="C111" s="6">
        <f>'MEDIDAS ML'!C1099</f>
        <v>123</v>
      </c>
      <c r="D111" s="6" t="str">
        <f>'MEDIDAS ML'!D1099</f>
        <v>6x21x27 cm - 1230 grs</v>
      </c>
      <c r="E111" s="16">
        <f>'MEDIDAS ML'!E1099</f>
        <v>6</v>
      </c>
      <c r="F111" s="16">
        <f>'MEDIDAS ML'!F1099</f>
        <v>21</v>
      </c>
      <c r="G111" s="16">
        <f>'MEDIDAS ML'!G1099</f>
        <v>27</v>
      </c>
      <c r="H111" s="16">
        <f>'MEDIDAS ML'!H1099</f>
        <v>1.23</v>
      </c>
      <c r="I111" s="16">
        <f>'MEDIDAS ML'!I1099</f>
        <v>0.85050000000000003</v>
      </c>
      <c r="J111" s="6" t="str">
        <f>'MEDIDAS ML'!J1099</f>
        <v>Se calcula por Peso</v>
      </c>
      <c r="K111" s="16">
        <f>'MEDIDAS ML'!K1099</f>
        <v>1.23</v>
      </c>
      <c r="L111" s="7">
        <f>'MEDIDAS ML'!L1099</f>
        <v>1747</v>
      </c>
      <c r="M111" s="6" t="str">
        <f>'MEDIDAS ML'!M1099</f>
        <v>Hasta $9.989</v>
      </c>
      <c r="N111" s="7">
        <f>'MEDIDAS ML'!N1099</f>
        <v>700</v>
      </c>
      <c r="O111" s="6" t="str">
        <f>'MEDIDAS ML'!O1099</f>
        <v>No aplica (&lt;$19.990)</v>
      </c>
      <c r="P111" s="7">
        <f>'MEDIDAS ML'!P1099</f>
        <v>0</v>
      </c>
      <c r="Q111" s="7">
        <f>'MEDIDAS ML'!Q1099</f>
        <v>700</v>
      </c>
      <c r="R111" s="23" t="e">
        <f>'MEDIDAS ML'!#REF!</f>
        <v>#REF!</v>
      </c>
      <c r="S111" s="24" t="e">
        <f>'MEDIDAS ML'!#REF!</f>
        <v>#REF!</v>
      </c>
      <c r="T111" s="24" t="e">
        <f>'MEDIDAS ML'!#REF!</f>
        <v>#REF!</v>
      </c>
      <c r="U111" s="24" t="e">
        <f>'MEDIDAS ML'!#REF!</f>
        <v>#REF!</v>
      </c>
      <c r="V111" s="22" t="e">
        <f>'MEDIDAS ML'!#REF!</f>
        <v>#REF!</v>
      </c>
      <c r="W111" s="17" t="e">
        <f>'MEDIDAS ML'!#REF!</f>
        <v>#REF!</v>
      </c>
      <c r="X111" s="21" t="e">
        <f>'MEDIDAS ML'!#REF!</f>
        <v>#REF!</v>
      </c>
    </row>
    <row r="112" spans="1:24" ht="15.75" customHeight="1" x14ac:dyDescent="0.25">
      <c r="A112" s="6">
        <f>'MEDIDAS ML'!A1100</f>
        <v>123</v>
      </c>
      <c r="B112" s="15">
        <f>'MEDIDAS ML'!B1100</f>
        <v>123</v>
      </c>
      <c r="C112" s="6">
        <f>'MEDIDAS ML'!C1100</f>
        <v>123</v>
      </c>
      <c r="D112" s="6" t="str">
        <f>'MEDIDAS ML'!D1100</f>
        <v>6x21x27 cm - 1230 grs</v>
      </c>
      <c r="E112" s="16">
        <f>'MEDIDAS ML'!E1100</f>
        <v>6</v>
      </c>
      <c r="F112" s="16">
        <f>'MEDIDAS ML'!F1100</f>
        <v>21</v>
      </c>
      <c r="G112" s="16">
        <f>'MEDIDAS ML'!G1100</f>
        <v>27</v>
      </c>
      <c r="H112" s="16">
        <f>'MEDIDAS ML'!H1100</f>
        <v>1.23</v>
      </c>
      <c r="I112" s="16">
        <f>'MEDIDAS ML'!I1100</f>
        <v>0.85050000000000003</v>
      </c>
      <c r="J112" s="6" t="str">
        <f>'MEDIDAS ML'!J1100</f>
        <v>Se calcula por Peso</v>
      </c>
      <c r="K112" s="16">
        <f>'MEDIDAS ML'!K1100</f>
        <v>1.23</v>
      </c>
      <c r="L112" s="7">
        <f>'MEDIDAS ML'!L1100</f>
        <v>1747</v>
      </c>
      <c r="M112" s="6" t="str">
        <f>'MEDIDAS ML'!M1100</f>
        <v>Hasta $9.989</v>
      </c>
      <c r="N112" s="7">
        <f>'MEDIDAS ML'!N1100</f>
        <v>700</v>
      </c>
      <c r="O112" s="6" t="str">
        <f>'MEDIDAS ML'!O1100</f>
        <v>No aplica (&lt;$19.990)</v>
      </c>
      <c r="P112" s="7">
        <f>'MEDIDAS ML'!P1100</f>
        <v>0</v>
      </c>
      <c r="Q112" s="7">
        <f>'MEDIDAS ML'!Q1100</f>
        <v>700</v>
      </c>
      <c r="R112" s="23" t="e">
        <f>'MEDIDAS ML'!#REF!</f>
        <v>#REF!</v>
      </c>
      <c r="S112" s="24" t="e">
        <f>'MEDIDAS ML'!#REF!</f>
        <v>#REF!</v>
      </c>
      <c r="T112" s="24" t="e">
        <f>'MEDIDAS ML'!#REF!</f>
        <v>#REF!</v>
      </c>
      <c r="U112" s="24" t="e">
        <f>'MEDIDAS ML'!#REF!</f>
        <v>#REF!</v>
      </c>
      <c r="V112" s="22" t="e">
        <f>'MEDIDAS ML'!#REF!</f>
        <v>#REF!</v>
      </c>
      <c r="W112" s="17" t="e">
        <f>'MEDIDAS ML'!#REF!</f>
        <v>#REF!</v>
      </c>
      <c r="X112" s="21" t="e">
        <f>'MEDIDAS ML'!#REF!</f>
        <v>#REF!</v>
      </c>
    </row>
    <row r="113" spans="1:24" ht="15.75" customHeight="1" x14ac:dyDescent="0.25">
      <c r="A113" s="6">
        <f>'MEDIDAS ML'!A1432</f>
        <v>123</v>
      </c>
      <c r="B113" s="15">
        <f>'MEDIDAS ML'!B1432</f>
        <v>123</v>
      </c>
      <c r="C113" s="6">
        <f>'MEDIDAS ML'!C1432</f>
        <v>123</v>
      </c>
      <c r="D113" s="6" t="str">
        <f>'MEDIDAS ML'!D1432</f>
        <v>12x17x24 cm - 924 grs</v>
      </c>
      <c r="E113" s="16">
        <f>'MEDIDAS ML'!E1432</f>
        <v>12</v>
      </c>
      <c r="F113" s="16">
        <f>'MEDIDAS ML'!F1432</f>
        <v>17</v>
      </c>
      <c r="G113" s="16">
        <f>'MEDIDAS ML'!G1432</f>
        <v>24</v>
      </c>
      <c r="H113" s="16">
        <f>'MEDIDAS ML'!H1432</f>
        <v>0.92400000000000004</v>
      </c>
      <c r="I113" s="16">
        <f>'MEDIDAS ML'!I1432</f>
        <v>1.224</v>
      </c>
      <c r="J113" s="6" t="str">
        <f>'MEDIDAS ML'!J1432</f>
        <v>Se calcula por P volum</v>
      </c>
      <c r="K113" s="16">
        <f>'MEDIDAS ML'!K1432</f>
        <v>1.224</v>
      </c>
      <c r="L113" s="7">
        <f>'MEDIDAS ML'!L1432</f>
        <v>1770</v>
      </c>
      <c r="M113" s="6" t="str">
        <f>'MEDIDAS ML'!M1432</f>
        <v>Hasta $9.989</v>
      </c>
      <c r="N113" s="7">
        <f>'MEDIDAS ML'!N1432</f>
        <v>700</v>
      </c>
      <c r="O113" s="6" t="str">
        <f>'MEDIDAS ML'!O1432</f>
        <v>No aplica (&lt;$19.990)</v>
      </c>
      <c r="P113" s="7">
        <f>'MEDIDAS ML'!P1432</f>
        <v>0</v>
      </c>
      <c r="Q113" s="7">
        <f>'MEDIDAS ML'!Q1432</f>
        <v>700</v>
      </c>
      <c r="R113" s="23" t="e">
        <f>'MEDIDAS ML'!#REF!</f>
        <v>#REF!</v>
      </c>
      <c r="S113" s="24" t="e">
        <f>'MEDIDAS ML'!#REF!</f>
        <v>#REF!</v>
      </c>
      <c r="T113" s="24" t="e">
        <f>'MEDIDAS ML'!#REF!</f>
        <v>#REF!</v>
      </c>
      <c r="U113" s="24" t="e">
        <f>'MEDIDAS ML'!#REF!</f>
        <v>#REF!</v>
      </c>
      <c r="V113" s="22" t="e">
        <f>'MEDIDAS ML'!#REF!</f>
        <v>#REF!</v>
      </c>
      <c r="W113" s="17" t="e">
        <f>'MEDIDAS ML'!#REF!</f>
        <v>#REF!</v>
      </c>
      <c r="X113" s="21" t="e">
        <f>'MEDIDAS ML'!#REF!</f>
        <v>#REF!</v>
      </c>
    </row>
    <row r="114" spans="1:24" ht="15.75" customHeight="1" x14ac:dyDescent="0.25">
      <c r="A114" s="6">
        <f>'MEDIDAS ML'!A1433</f>
        <v>123</v>
      </c>
      <c r="B114" s="15">
        <f>'MEDIDAS ML'!B1433</f>
        <v>123</v>
      </c>
      <c r="C114" s="6">
        <f>'MEDIDAS ML'!C1433</f>
        <v>123</v>
      </c>
      <c r="D114" s="6" t="str">
        <f>'MEDIDAS ML'!D1433</f>
        <v>12x17x24 cm - 924 grs</v>
      </c>
      <c r="E114" s="16">
        <f>'MEDIDAS ML'!E1433</f>
        <v>12</v>
      </c>
      <c r="F114" s="16">
        <f>'MEDIDAS ML'!F1433</f>
        <v>17</v>
      </c>
      <c r="G114" s="16">
        <f>'MEDIDAS ML'!G1433</f>
        <v>24</v>
      </c>
      <c r="H114" s="16">
        <f>'MEDIDAS ML'!H1433</f>
        <v>0.92400000000000004</v>
      </c>
      <c r="I114" s="16">
        <f>'MEDIDAS ML'!I1433</f>
        <v>1.224</v>
      </c>
      <c r="J114" s="6" t="str">
        <f>'MEDIDAS ML'!J1433</f>
        <v>Se calcula por P volum</v>
      </c>
      <c r="K114" s="16">
        <f>'MEDIDAS ML'!K1433</f>
        <v>1.224</v>
      </c>
      <c r="L114" s="7">
        <f>'MEDIDAS ML'!L1433</f>
        <v>1770</v>
      </c>
      <c r="M114" s="6" t="str">
        <f>'MEDIDAS ML'!M1433</f>
        <v>Hasta $9.989</v>
      </c>
      <c r="N114" s="7">
        <f>'MEDIDAS ML'!N1433</f>
        <v>700</v>
      </c>
      <c r="O114" s="6" t="str">
        <f>'MEDIDAS ML'!O1433</f>
        <v>No aplica (&lt;$19.990)</v>
      </c>
      <c r="P114" s="7">
        <f>'MEDIDAS ML'!P1433</f>
        <v>0</v>
      </c>
      <c r="Q114" s="7">
        <f>'MEDIDAS ML'!Q1433</f>
        <v>700</v>
      </c>
      <c r="R114" s="23" t="e">
        <f>'MEDIDAS ML'!#REF!</f>
        <v>#REF!</v>
      </c>
      <c r="S114" s="24" t="e">
        <f>'MEDIDAS ML'!#REF!</f>
        <v>#REF!</v>
      </c>
      <c r="T114" s="24" t="e">
        <f>'MEDIDAS ML'!#REF!</f>
        <v>#REF!</v>
      </c>
      <c r="U114" s="24" t="e">
        <f>'MEDIDAS ML'!#REF!</f>
        <v>#REF!</v>
      </c>
      <c r="V114" s="22" t="e">
        <f>'MEDIDAS ML'!#REF!</f>
        <v>#REF!</v>
      </c>
      <c r="W114" s="17" t="e">
        <f>'MEDIDAS ML'!#REF!</f>
        <v>#REF!</v>
      </c>
      <c r="X114" s="21" t="e">
        <f>'MEDIDAS ML'!#REF!</f>
        <v>#REF!</v>
      </c>
    </row>
    <row r="115" spans="1:24" ht="15.75" customHeight="1" x14ac:dyDescent="0.25">
      <c r="A115" s="6">
        <f>'MEDIDAS ML'!A1569</f>
        <v>123</v>
      </c>
      <c r="B115" s="15">
        <f>'MEDIDAS ML'!B1569</f>
        <v>123</v>
      </c>
      <c r="C115" s="6">
        <f>'MEDIDAS ML'!C1569</f>
        <v>123</v>
      </c>
      <c r="D115" s="6" t="str">
        <f>'MEDIDAS ML'!D1569</f>
        <v>6x10x15 cm - 789 grs</v>
      </c>
      <c r="E115" s="16">
        <f>'MEDIDAS ML'!E1569</f>
        <v>6</v>
      </c>
      <c r="F115" s="16">
        <f>'MEDIDAS ML'!F1569</f>
        <v>10</v>
      </c>
      <c r="G115" s="16">
        <f>'MEDIDAS ML'!G1569</f>
        <v>15</v>
      </c>
      <c r="H115" s="16">
        <f>'MEDIDAS ML'!H1569</f>
        <v>0.78900000000000003</v>
      </c>
      <c r="I115" s="16">
        <f>'MEDIDAS ML'!I1569</f>
        <v>0.22500000000000001</v>
      </c>
      <c r="J115" s="6" t="str">
        <f>'MEDIDAS ML'!J1569</f>
        <v>Se calcula por Peso</v>
      </c>
      <c r="K115" s="16">
        <f>'MEDIDAS ML'!K1569</f>
        <v>0.78900000000000003</v>
      </c>
      <c r="L115" s="7">
        <f>'MEDIDAS ML'!L1569</f>
        <v>1780</v>
      </c>
      <c r="M115" s="6" t="str">
        <f>'MEDIDAS ML'!M1569</f>
        <v>Hasta $9.989</v>
      </c>
      <c r="N115" s="7">
        <f>'MEDIDAS ML'!N1569</f>
        <v>700</v>
      </c>
      <c r="O115" s="6" t="str">
        <f>'MEDIDAS ML'!O1569</f>
        <v>No aplica (&lt;$19.990)</v>
      </c>
      <c r="P115" s="7">
        <f>'MEDIDAS ML'!P1569</f>
        <v>0</v>
      </c>
      <c r="Q115" s="7">
        <f>'MEDIDAS ML'!Q1569</f>
        <v>700</v>
      </c>
      <c r="R115" s="23" t="e">
        <f>'MEDIDAS ML'!#REF!</f>
        <v>#REF!</v>
      </c>
      <c r="S115" s="24" t="e">
        <f>'MEDIDAS ML'!#REF!</f>
        <v>#REF!</v>
      </c>
      <c r="T115" s="24" t="e">
        <f>'MEDIDAS ML'!#REF!</f>
        <v>#REF!</v>
      </c>
      <c r="U115" s="24" t="e">
        <f>'MEDIDAS ML'!#REF!</f>
        <v>#REF!</v>
      </c>
      <c r="V115" s="22" t="e">
        <f>'MEDIDAS ML'!#REF!</f>
        <v>#REF!</v>
      </c>
      <c r="W115" s="17" t="e">
        <f>'MEDIDAS ML'!#REF!</f>
        <v>#REF!</v>
      </c>
      <c r="X115" s="21" t="e">
        <f>'MEDIDAS ML'!#REF!</f>
        <v>#REF!</v>
      </c>
    </row>
    <row r="116" spans="1:24" ht="15.75" customHeight="1" x14ac:dyDescent="0.25">
      <c r="A116" s="6">
        <f>'MEDIDAS ML'!A2147</f>
        <v>123</v>
      </c>
      <c r="B116" s="15">
        <f>'MEDIDAS ML'!B2147</f>
        <v>123</v>
      </c>
      <c r="C116" s="6">
        <f>'MEDIDAS ML'!C2147</f>
        <v>123</v>
      </c>
      <c r="D116" s="6" t="str">
        <f>'MEDIDAS ML'!D2147</f>
        <v>19x24x34 cm - 475 grs</v>
      </c>
      <c r="E116" s="16">
        <f>'MEDIDAS ML'!E2147</f>
        <v>19</v>
      </c>
      <c r="F116" s="16">
        <f>'MEDIDAS ML'!F2147</f>
        <v>24</v>
      </c>
      <c r="G116" s="16">
        <f>'MEDIDAS ML'!G2147</f>
        <v>34</v>
      </c>
      <c r="H116" s="16">
        <f>'MEDIDAS ML'!H2147</f>
        <v>0.47499999999999998</v>
      </c>
      <c r="I116" s="16">
        <f>'MEDIDAS ML'!I2147</f>
        <v>3.8759999999999999</v>
      </c>
      <c r="J116" s="6" t="str">
        <f>'MEDIDAS ML'!J2147</f>
        <v>Se calcula por P volum</v>
      </c>
      <c r="K116" s="16">
        <f>'MEDIDAS ML'!K2147</f>
        <v>3.8759999999999999</v>
      </c>
      <c r="L116" s="7">
        <f>'MEDIDAS ML'!L2147</f>
        <v>1790</v>
      </c>
      <c r="M116" s="6" t="str">
        <f>'MEDIDAS ML'!M2147</f>
        <v>Hasta $9.989</v>
      </c>
      <c r="N116" s="7">
        <f>'MEDIDAS ML'!N2147</f>
        <v>700</v>
      </c>
      <c r="O116" s="6" t="str">
        <f>'MEDIDAS ML'!O2147</f>
        <v>No aplica (&lt;$19.990)</v>
      </c>
      <c r="P116" s="7">
        <f>'MEDIDAS ML'!P2147</f>
        <v>0</v>
      </c>
      <c r="Q116" s="7">
        <f>'MEDIDAS ML'!Q2147</f>
        <v>700</v>
      </c>
      <c r="R116" s="23" t="e">
        <f>'MEDIDAS ML'!#REF!</f>
        <v>#REF!</v>
      </c>
      <c r="S116" s="24" t="e">
        <f>'MEDIDAS ML'!#REF!</f>
        <v>#REF!</v>
      </c>
      <c r="T116" s="24" t="e">
        <f>'MEDIDAS ML'!#REF!</f>
        <v>#REF!</v>
      </c>
      <c r="U116" s="24" t="e">
        <f>'MEDIDAS ML'!#REF!</f>
        <v>#REF!</v>
      </c>
      <c r="V116" s="22" t="e">
        <f>'MEDIDAS ML'!#REF!</f>
        <v>#REF!</v>
      </c>
      <c r="W116" s="17" t="e">
        <f>'MEDIDAS ML'!#REF!</f>
        <v>#REF!</v>
      </c>
      <c r="X116" s="21" t="e">
        <f>'MEDIDAS ML'!#REF!</f>
        <v>#REF!</v>
      </c>
    </row>
    <row r="117" spans="1:24" ht="15.75" customHeight="1" x14ac:dyDescent="0.25">
      <c r="A117" s="6">
        <f>'MEDIDAS ML'!A2148</f>
        <v>123</v>
      </c>
      <c r="B117" s="15">
        <f>'MEDIDAS ML'!B2148</f>
        <v>123</v>
      </c>
      <c r="C117" s="6">
        <f>'MEDIDAS ML'!C2148</f>
        <v>123</v>
      </c>
      <c r="D117" s="6" t="str">
        <f>'MEDIDAS ML'!D2148</f>
        <v>19x24x34 cm - 475 grs</v>
      </c>
      <c r="E117" s="16">
        <f>'MEDIDAS ML'!E2148</f>
        <v>19</v>
      </c>
      <c r="F117" s="16">
        <f>'MEDIDAS ML'!F2148</f>
        <v>24</v>
      </c>
      <c r="G117" s="16">
        <f>'MEDIDAS ML'!G2148</f>
        <v>34</v>
      </c>
      <c r="H117" s="16">
        <f>'MEDIDAS ML'!H2148</f>
        <v>0.47499999999999998</v>
      </c>
      <c r="I117" s="16">
        <f>'MEDIDAS ML'!I2148</f>
        <v>3.8759999999999999</v>
      </c>
      <c r="J117" s="6" t="str">
        <f>'MEDIDAS ML'!J2148</f>
        <v>Se calcula por P volum</v>
      </c>
      <c r="K117" s="16">
        <f>'MEDIDAS ML'!K2148</f>
        <v>3.8759999999999999</v>
      </c>
      <c r="L117" s="7">
        <f>'MEDIDAS ML'!L2148</f>
        <v>1790</v>
      </c>
      <c r="M117" s="6" t="str">
        <f>'MEDIDAS ML'!M2148</f>
        <v>Hasta $9.989</v>
      </c>
      <c r="N117" s="7">
        <f>'MEDIDAS ML'!N2148</f>
        <v>700</v>
      </c>
      <c r="O117" s="6" t="str">
        <f>'MEDIDAS ML'!O2148</f>
        <v>No aplica (&lt;$19.990)</v>
      </c>
      <c r="P117" s="7">
        <f>'MEDIDAS ML'!P2148</f>
        <v>0</v>
      </c>
      <c r="Q117" s="7">
        <f>'MEDIDAS ML'!Q2148</f>
        <v>700</v>
      </c>
      <c r="R117" s="23" t="e">
        <f>'MEDIDAS ML'!#REF!</f>
        <v>#REF!</v>
      </c>
      <c r="S117" s="24" t="e">
        <f>'MEDIDAS ML'!#REF!</f>
        <v>#REF!</v>
      </c>
      <c r="T117" s="24" t="e">
        <f>'MEDIDAS ML'!#REF!</f>
        <v>#REF!</v>
      </c>
      <c r="U117" s="24" t="e">
        <f>'MEDIDAS ML'!#REF!</f>
        <v>#REF!</v>
      </c>
      <c r="V117" s="22" t="e">
        <f>'MEDIDAS ML'!#REF!</f>
        <v>#REF!</v>
      </c>
      <c r="W117" s="17" t="e">
        <f>'MEDIDAS ML'!#REF!</f>
        <v>#REF!</v>
      </c>
      <c r="X117" s="21" t="e">
        <f>'MEDIDAS ML'!#REF!</f>
        <v>#REF!</v>
      </c>
    </row>
    <row r="118" spans="1:24" ht="15.75" customHeight="1" x14ac:dyDescent="0.25">
      <c r="A118" s="6">
        <f>'MEDIDAS ML'!A2157</f>
        <v>123</v>
      </c>
      <c r="B118" s="15">
        <f>'MEDIDAS ML'!B2157</f>
        <v>123</v>
      </c>
      <c r="C118" s="6">
        <f>'MEDIDAS ML'!C2157</f>
        <v>123</v>
      </c>
      <c r="D118" s="6" t="str">
        <f>'MEDIDAS ML'!D2157</f>
        <v>6x6x19 cm - 471 grs</v>
      </c>
      <c r="E118" s="16">
        <f>'MEDIDAS ML'!E2157</f>
        <v>6</v>
      </c>
      <c r="F118" s="16">
        <f>'MEDIDAS ML'!F2157</f>
        <v>6</v>
      </c>
      <c r="G118" s="16">
        <f>'MEDIDAS ML'!G2157</f>
        <v>19</v>
      </c>
      <c r="H118" s="16">
        <f>'MEDIDAS ML'!H2157</f>
        <v>0.47099999999999997</v>
      </c>
      <c r="I118" s="16">
        <f>'MEDIDAS ML'!I2157</f>
        <v>0.17100000000000001</v>
      </c>
      <c r="J118" s="6" t="str">
        <f>'MEDIDAS ML'!J2157</f>
        <v>Se calcula por Peso</v>
      </c>
      <c r="K118" s="16">
        <f>'MEDIDAS ML'!K2157</f>
        <v>0.47099999999999997</v>
      </c>
      <c r="L118" s="7">
        <f>'MEDIDAS ML'!L2157</f>
        <v>1790</v>
      </c>
      <c r="M118" s="6" t="str">
        <f>'MEDIDAS ML'!M2157</f>
        <v>Hasta $9.989</v>
      </c>
      <c r="N118" s="7">
        <f>'MEDIDAS ML'!N2157</f>
        <v>700</v>
      </c>
      <c r="O118" s="6" t="str">
        <f>'MEDIDAS ML'!O2157</f>
        <v>No aplica (&lt;$19.990)</v>
      </c>
      <c r="P118" s="7">
        <f>'MEDIDAS ML'!P2157</f>
        <v>0</v>
      </c>
      <c r="Q118" s="7">
        <f>'MEDIDAS ML'!Q2157</f>
        <v>700</v>
      </c>
      <c r="R118" s="23" t="e">
        <f>'MEDIDAS ML'!#REF!</f>
        <v>#REF!</v>
      </c>
      <c r="S118" s="24" t="e">
        <f>'MEDIDAS ML'!#REF!</f>
        <v>#REF!</v>
      </c>
      <c r="T118" s="24" t="e">
        <f>'MEDIDAS ML'!#REF!</f>
        <v>#REF!</v>
      </c>
      <c r="U118" s="24" t="e">
        <f>'MEDIDAS ML'!#REF!</f>
        <v>#REF!</v>
      </c>
      <c r="V118" s="22" t="e">
        <f>'MEDIDAS ML'!#REF!</f>
        <v>#REF!</v>
      </c>
      <c r="W118" s="17" t="e">
        <f>'MEDIDAS ML'!#REF!</f>
        <v>#REF!</v>
      </c>
      <c r="X118" s="21" t="e">
        <f>'MEDIDAS ML'!#REF!</f>
        <v>#REF!</v>
      </c>
    </row>
    <row r="119" spans="1:24" ht="15.75" customHeight="1" x14ac:dyDescent="0.25">
      <c r="A119" s="6">
        <f>'MEDIDAS ML'!A2275</f>
        <v>123</v>
      </c>
      <c r="B119" s="15">
        <f>'MEDIDAS ML'!B2275</f>
        <v>123</v>
      </c>
      <c r="C119" s="6">
        <f>'MEDIDAS ML'!C2275</f>
        <v>123</v>
      </c>
      <c r="D119" s="6" t="str">
        <f>'MEDIDAS ML'!D2275</f>
        <v>11x18x32 cm - 425 grs</v>
      </c>
      <c r="E119" s="16">
        <f>'MEDIDAS ML'!E2275</f>
        <v>11</v>
      </c>
      <c r="F119" s="16">
        <f>'MEDIDAS ML'!F2275</f>
        <v>18</v>
      </c>
      <c r="G119" s="16">
        <f>'MEDIDAS ML'!G2275</f>
        <v>32</v>
      </c>
      <c r="H119" s="16">
        <f>'MEDIDAS ML'!H2275</f>
        <v>0.42499999999999999</v>
      </c>
      <c r="I119" s="16">
        <f>'MEDIDAS ML'!I2275</f>
        <v>1.5840000000000001</v>
      </c>
      <c r="J119" s="6" t="str">
        <f>'MEDIDAS ML'!J2275</f>
        <v>Se calcula por P volum</v>
      </c>
      <c r="K119" s="16">
        <f>'MEDIDAS ML'!K2275</f>
        <v>1.5840000000000001</v>
      </c>
      <c r="L119" s="7">
        <f>'MEDIDAS ML'!L2275</f>
        <v>1790</v>
      </c>
      <c r="M119" s="6" t="str">
        <f>'MEDIDAS ML'!M2275</f>
        <v>Hasta $9.989</v>
      </c>
      <c r="N119" s="7">
        <f>'MEDIDAS ML'!N2275</f>
        <v>700</v>
      </c>
      <c r="O119" s="6" t="str">
        <f>'MEDIDAS ML'!O2275</f>
        <v>No aplica (&lt;$19.990)</v>
      </c>
      <c r="P119" s="7">
        <f>'MEDIDAS ML'!P2275</f>
        <v>0</v>
      </c>
      <c r="Q119" s="7">
        <f>'MEDIDAS ML'!Q2275</f>
        <v>700</v>
      </c>
      <c r="R119" s="23" t="e">
        <f>'MEDIDAS ML'!#REF!</f>
        <v>#REF!</v>
      </c>
      <c r="S119" s="24" t="e">
        <f>'MEDIDAS ML'!#REF!</f>
        <v>#REF!</v>
      </c>
      <c r="T119" s="24" t="e">
        <f>'MEDIDAS ML'!#REF!</f>
        <v>#REF!</v>
      </c>
      <c r="U119" s="24" t="e">
        <f>'MEDIDAS ML'!#REF!</f>
        <v>#REF!</v>
      </c>
      <c r="V119" s="22" t="e">
        <f>'MEDIDAS ML'!#REF!</f>
        <v>#REF!</v>
      </c>
      <c r="W119" s="17" t="e">
        <f>'MEDIDAS ML'!#REF!</f>
        <v>#REF!</v>
      </c>
      <c r="X119" s="21" t="e">
        <f>'MEDIDAS ML'!#REF!</f>
        <v>#REF!</v>
      </c>
    </row>
    <row r="120" spans="1:24" ht="15.75" customHeight="1" x14ac:dyDescent="0.25">
      <c r="A120" s="6">
        <f>'MEDIDAS ML'!A2651</f>
        <v>123</v>
      </c>
      <c r="B120" s="15">
        <f>'MEDIDAS ML'!B2651</f>
        <v>123</v>
      </c>
      <c r="C120" s="6">
        <f>'MEDIDAS ML'!C2651</f>
        <v>123</v>
      </c>
      <c r="D120" s="6" t="str">
        <f>'MEDIDAS ML'!D2651</f>
        <v>5x14x24 cm - 314 grs</v>
      </c>
      <c r="E120" s="16">
        <f>'MEDIDAS ML'!E2651</f>
        <v>5</v>
      </c>
      <c r="F120" s="16">
        <f>'MEDIDAS ML'!F2651</f>
        <v>14</v>
      </c>
      <c r="G120" s="16">
        <f>'MEDIDAS ML'!G2651</f>
        <v>24</v>
      </c>
      <c r="H120" s="16">
        <f>'MEDIDAS ML'!H2651</f>
        <v>0.314</v>
      </c>
      <c r="I120" s="16">
        <f>'MEDIDAS ML'!I2651</f>
        <v>0.42</v>
      </c>
      <c r="J120" s="6" t="str">
        <f>'MEDIDAS ML'!J2651</f>
        <v>Se calcula por P volum</v>
      </c>
      <c r="K120" s="16">
        <f>'MEDIDAS ML'!K2651</f>
        <v>0.42</v>
      </c>
      <c r="L120" s="7">
        <f>'MEDIDAS ML'!L2651</f>
        <v>1790</v>
      </c>
      <c r="M120" s="6" t="str">
        <f>'MEDIDAS ML'!M2651</f>
        <v>Hasta $9.989</v>
      </c>
      <c r="N120" s="7">
        <f>'MEDIDAS ML'!N2651</f>
        <v>700</v>
      </c>
      <c r="O120" s="6" t="str">
        <f>'MEDIDAS ML'!O2651</f>
        <v>No aplica (&lt;$19.990)</v>
      </c>
      <c r="P120" s="7">
        <f>'MEDIDAS ML'!P2651</f>
        <v>0</v>
      </c>
      <c r="Q120" s="7">
        <f>'MEDIDAS ML'!Q2651</f>
        <v>700</v>
      </c>
      <c r="R120" s="23" t="e">
        <f>'MEDIDAS ML'!#REF!</f>
        <v>#REF!</v>
      </c>
      <c r="S120" s="24" t="e">
        <f>'MEDIDAS ML'!#REF!</f>
        <v>#REF!</v>
      </c>
      <c r="T120" s="24" t="e">
        <f>'MEDIDAS ML'!#REF!</f>
        <v>#REF!</v>
      </c>
      <c r="U120" s="24" t="e">
        <f>'MEDIDAS ML'!#REF!</f>
        <v>#REF!</v>
      </c>
      <c r="V120" s="22" t="e">
        <f>'MEDIDAS ML'!#REF!</f>
        <v>#REF!</v>
      </c>
      <c r="W120" s="17" t="e">
        <f>'MEDIDAS ML'!#REF!</f>
        <v>#REF!</v>
      </c>
      <c r="X120" s="21" t="e">
        <f>'MEDIDAS ML'!#REF!</f>
        <v>#REF!</v>
      </c>
    </row>
    <row r="121" spans="1:24" ht="15.75" customHeight="1" x14ac:dyDescent="0.25">
      <c r="A121" s="6">
        <f>'MEDIDAS ML'!A2887</f>
        <v>123</v>
      </c>
      <c r="B121" s="15">
        <f>'MEDIDAS ML'!B2887</f>
        <v>123</v>
      </c>
      <c r="C121" s="6">
        <f>'MEDIDAS ML'!C2887</f>
        <v>123</v>
      </c>
      <c r="D121" s="6" t="str">
        <f>'MEDIDAS ML'!D2887</f>
        <v>7x27x33 cm - 284 grs</v>
      </c>
      <c r="E121" s="16">
        <f>'MEDIDAS ML'!E2887</f>
        <v>7</v>
      </c>
      <c r="F121" s="16">
        <f>'MEDIDAS ML'!F2887</f>
        <v>27</v>
      </c>
      <c r="G121" s="16">
        <f>'MEDIDAS ML'!G2887</f>
        <v>33</v>
      </c>
      <c r="H121" s="16">
        <f>'MEDIDAS ML'!H2887</f>
        <v>0.28399999999999997</v>
      </c>
      <c r="I121" s="16">
        <f>'MEDIDAS ML'!I2887</f>
        <v>1.55925</v>
      </c>
      <c r="J121" s="6" t="str">
        <f>'MEDIDAS ML'!J2887</f>
        <v>Se calcula por P volum</v>
      </c>
      <c r="K121" s="16">
        <f>'MEDIDAS ML'!K2887</f>
        <v>1.55925</v>
      </c>
      <c r="L121" s="7">
        <f>'MEDIDAS ML'!L2887</f>
        <v>1790</v>
      </c>
      <c r="M121" s="6" t="str">
        <f>'MEDIDAS ML'!M2887</f>
        <v>Hasta $9.989</v>
      </c>
      <c r="N121" s="7">
        <f>'MEDIDAS ML'!N2887</f>
        <v>700</v>
      </c>
      <c r="O121" s="6" t="str">
        <f>'MEDIDAS ML'!O2887</f>
        <v>No aplica (&lt;$19.990)</v>
      </c>
      <c r="P121" s="7">
        <f>'MEDIDAS ML'!P2887</f>
        <v>0</v>
      </c>
      <c r="Q121" s="7">
        <f>'MEDIDAS ML'!Q2887</f>
        <v>700</v>
      </c>
      <c r="R121" s="23" t="e">
        <f>'MEDIDAS ML'!#REF!</f>
        <v>#REF!</v>
      </c>
      <c r="S121" s="24" t="e">
        <f>'MEDIDAS ML'!#REF!</f>
        <v>#REF!</v>
      </c>
      <c r="T121" s="24" t="e">
        <f>'MEDIDAS ML'!#REF!</f>
        <v>#REF!</v>
      </c>
      <c r="U121" s="24" t="e">
        <f>'MEDIDAS ML'!#REF!</f>
        <v>#REF!</v>
      </c>
      <c r="V121" s="22" t="e">
        <f>'MEDIDAS ML'!#REF!</f>
        <v>#REF!</v>
      </c>
      <c r="W121" s="17" t="e">
        <f>'MEDIDAS ML'!#REF!</f>
        <v>#REF!</v>
      </c>
      <c r="X121" s="21" t="e">
        <f>'MEDIDAS ML'!#REF!</f>
        <v>#REF!</v>
      </c>
    </row>
    <row r="122" spans="1:24" ht="15.75" customHeight="1" x14ac:dyDescent="0.25">
      <c r="A122" s="6">
        <f>'MEDIDAS ML'!A3100</f>
        <v>123</v>
      </c>
      <c r="B122" s="15">
        <f>'MEDIDAS ML'!B3100</f>
        <v>123</v>
      </c>
      <c r="C122" s="6">
        <f>'MEDIDAS ML'!C3100</f>
        <v>123</v>
      </c>
      <c r="D122" s="6" t="str">
        <f>'MEDIDAS ML'!D3100</f>
        <v>7x13x22 cm - 242 grs</v>
      </c>
      <c r="E122" s="16">
        <f>'MEDIDAS ML'!E3100</f>
        <v>7</v>
      </c>
      <c r="F122" s="16">
        <f>'MEDIDAS ML'!F3100</f>
        <v>13</v>
      </c>
      <c r="G122" s="16">
        <f>'MEDIDAS ML'!G3100</f>
        <v>22</v>
      </c>
      <c r="H122" s="16">
        <f>'MEDIDAS ML'!H3100</f>
        <v>0.24199999999999999</v>
      </c>
      <c r="I122" s="16">
        <f>'MEDIDAS ML'!I3100</f>
        <v>0.50049999999999994</v>
      </c>
      <c r="J122" s="6" t="str">
        <f>'MEDIDAS ML'!J3100</f>
        <v>Se calcula por P volum</v>
      </c>
      <c r="K122" s="16">
        <f>'MEDIDAS ML'!K3100</f>
        <v>0.50049999999999994</v>
      </c>
      <c r="L122" s="7">
        <f>'MEDIDAS ML'!L3100</f>
        <v>1790</v>
      </c>
      <c r="M122" s="6" t="str">
        <f>'MEDIDAS ML'!M3100</f>
        <v>Hasta $9.989</v>
      </c>
      <c r="N122" s="7">
        <f>'MEDIDAS ML'!N3100</f>
        <v>700</v>
      </c>
      <c r="O122" s="6" t="str">
        <f>'MEDIDAS ML'!O3100</f>
        <v>No aplica (&lt;$19.990)</v>
      </c>
      <c r="P122" s="7">
        <f>'MEDIDAS ML'!P3100</f>
        <v>0</v>
      </c>
      <c r="Q122" s="7">
        <f>'MEDIDAS ML'!Q3100</f>
        <v>700</v>
      </c>
      <c r="R122" s="23" t="e">
        <f>'MEDIDAS ML'!#REF!</f>
        <v>#REF!</v>
      </c>
      <c r="S122" s="24" t="e">
        <f>'MEDIDAS ML'!#REF!</f>
        <v>#REF!</v>
      </c>
      <c r="T122" s="24" t="e">
        <f>'MEDIDAS ML'!#REF!</f>
        <v>#REF!</v>
      </c>
      <c r="U122" s="24" t="e">
        <f>'MEDIDAS ML'!#REF!</f>
        <v>#REF!</v>
      </c>
      <c r="V122" s="22" t="e">
        <f>'MEDIDAS ML'!#REF!</f>
        <v>#REF!</v>
      </c>
      <c r="W122" s="17" t="e">
        <f>'MEDIDAS ML'!#REF!</f>
        <v>#REF!</v>
      </c>
      <c r="X122" s="21" t="e">
        <f>'MEDIDAS ML'!#REF!</f>
        <v>#REF!</v>
      </c>
    </row>
    <row r="123" spans="1:24" ht="15.75" customHeight="1" x14ac:dyDescent="0.25">
      <c r="A123" s="6">
        <f>'MEDIDAS ML'!A3568</f>
        <v>123</v>
      </c>
      <c r="B123" s="15">
        <f>'MEDIDAS ML'!B3568</f>
        <v>123</v>
      </c>
      <c r="C123" s="6">
        <f>'MEDIDAS ML'!C3568</f>
        <v>123</v>
      </c>
      <c r="D123" s="6" t="str">
        <f>'MEDIDAS ML'!D3568</f>
        <v>7x12x21 cm - 158 grs</v>
      </c>
      <c r="E123" s="16">
        <f>'MEDIDAS ML'!E3568</f>
        <v>7</v>
      </c>
      <c r="F123" s="16">
        <f>'MEDIDAS ML'!F3568</f>
        <v>12</v>
      </c>
      <c r="G123" s="16">
        <f>'MEDIDAS ML'!G3568</f>
        <v>21</v>
      </c>
      <c r="H123" s="16">
        <f>'MEDIDAS ML'!H3568</f>
        <v>0.158</v>
      </c>
      <c r="I123" s="16">
        <f>'MEDIDAS ML'!I3568</f>
        <v>0.441</v>
      </c>
      <c r="J123" s="6" t="str">
        <f>'MEDIDAS ML'!J3568</f>
        <v>Se calcula por P volum</v>
      </c>
      <c r="K123" s="16">
        <f>'MEDIDAS ML'!K3568</f>
        <v>0.441</v>
      </c>
      <c r="L123" s="7">
        <f>'MEDIDAS ML'!L3568</f>
        <v>1790</v>
      </c>
      <c r="M123" s="6" t="str">
        <f>'MEDIDAS ML'!M3568</f>
        <v>Hasta $9.989</v>
      </c>
      <c r="N123" s="7">
        <f>'MEDIDAS ML'!N3568</f>
        <v>700</v>
      </c>
      <c r="O123" s="6" t="str">
        <f>'MEDIDAS ML'!O3568</f>
        <v>No aplica (&lt;$19.990)</v>
      </c>
      <c r="P123" s="7">
        <f>'MEDIDAS ML'!P3568</f>
        <v>0</v>
      </c>
      <c r="Q123" s="7">
        <f>'MEDIDAS ML'!Q3568</f>
        <v>700</v>
      </c>
      <c r="R123" s="23" t="e">
        <f>'MEDIDAS ML'!#REF!</f>
        <v>#REF!</v>
      </c>
      <c r="S123" s="24" t="e">
        <f>'MEDIDAS ML'!#REF!</f>
        <v>#REF!</v>
      </c>
      <c r="T123" s="24" t="e">
        <f>'MEDIDAS ML'!#REF!</f>
        <v>#REF!</v>
      </c>
      <c r="U123" s="24" t="e">
        <f>'MEDIDAS ML'!#REF!</f>
        <v>#REF!</v>
      </c>
      <c r="V123" s="22" t="e">
        <f>'MEDIDAS ML'!#REF!</f>
        <v>#REF!</v>
      </c>
      <c r="W123" s="17" t="e">
        <f>'MEDIDAS ML'!#REF!</f>
        <v>#REF!</v>
      </c>
      <c r="X123" s="21" t="e">
        <f>'MEDIDAS ML'!#REF!</f>
        <v>#REF!</v>
      </c>
    </row>
    <row r="124" spans="1:24" ht="15.75" customHeight="1" x14ac:dyDescent="0.25">
      <c r="A124" s="6">
        <f>'MEDIDAS ML'!A3740</f>
        <v>123</v>
      </c>
      <c r="B124" s="15">
        <f>'MEDIDAS ML'!B3740</f>
        <v>123</v>
      </c>
      <c r="C124" s="6">
        <f>'MEDIDAS ML'!C3740</f>
        <v>123</v>
      </c>
      <c r="D124" s="6" t="str">
        <f>'MEDIDAS ML'!D3740</f>
        <v>3x6x22 cm - 132 grs</v>
      </c>
      <c r="E124" s="16">
        <f>'MEDIDAS ML'!E3740</f>
        <v>3</v>
      </c>
      <c r="F124" s="16">
        <f>'MEDIDAS ML'!F3740</f>
        <v>6</v>
      </c>
      <c r="G124" s="16">
        <f>'MEDIDAS ML'!G3740</f>
        <v>22</v>
      </c>
      <c r="H124" s="16">
        <f>'MEDIDAS ML'!H3740</f>
        <v>0.13200000000000001</v>
      </c>
      <c r="I124" s="16">
        <f>'MEDIDAS ML'!I3740</f>
        <v>9.9000000000000005E-2</v>
      </c>
      <c r="J124" s="6" t="str">
        <f>'MEDIDAS ML'!J3740</f>
        <v>Se calcula por Peso</v>
      </c>
      <c r="K124" s="16">
        <f>'MEDIDAS ML'!K3740</f>
        <v>0.13200000000000001</v>
      </c>
      <c r="L124" s="7">
        <f>'MEDIDAS ML'!L3740</f>
        <v>1790</v>
      </c>
      <c r="M124" s="6" t="str">
        <f>'MEDIDAS ML'!M3740</f>
        <v>Hasta $9.989</v>
      </c>
      <c r="N124" s="7">
        <f>'MEDIDAS ML'!N3740</f>
        <v>700</v>
      </c>
      <c r="O124" s="6" t="str">
        <f>'MEDIDAS ML'!O3740</f>
        <v>No aplica (&lt;$19.990)</v>
      </c>
      <c r="P124" s="7">
        <f>'MEDIDAS ML'!P3740</f>
        <v>0</v>
      </c>
      <c r="Q124" s="7">
        <f>'MEDIDAS ML'!Q3740</f>
        <v>700</v>
      </c>
      <c r="R124" s="23" t="e">
        <f>'MEDIDAS ML'!#REF!</f>
        <v>#REF!</v>
      </c>
      <c r="S124" s="24" t="e">
        <f>'MEDIDAS ML'!#REF!</f>
        <v>#REF!</v>
      </c>
      <c r="T124" s="24" t="e">
        <f>'MEDIDAS ML'!#REF!</f>
        <v>#REF!</v>
      </c>
      <c r="U124" s="24" t="e">
        <f>'MEDIDAS ML'!#REF!</f>
        <v>#REF!</v>
      </c>
      <c r="V124" s="22" t="e">
        <f>'MEDIDAS ML'!#REF!</f>
        <v>#REF!</v>
      </c>
      <c r="W124" s="17" t="e">
        <f>'MEDIDAS ML'!#REF!</f>
        <v>#REF!</v>
      </c>
      <c r="X124" s="21" t="e">
        <f>'MEDIDAS ML'!#REF!</f>
        <v>#REF!</v>
      </c>
    </row>
    <row r="125" spans="1:24" ht="15.75" customHeight="1" x14ac:dyDescent="0.25">
      <c r="A125" s="6">
        <f>'MEDIDAS ML'!A3741</f>
        <v>123</v>
      </c>
      <c r="B125" s="15">
        <f>'MEDIDAS ML'!B3741</f>
        <v>123</v>
      </c>
      <c r="C125" s="6">
        <f>'MEDIDAS ML'!C3741</f>
        <v>123</v>
      </c>
      <c r="D125" s="6" t="str">
        <f>'MEDIDAS ML'!D3741</f>
        <v>3x6x22 cm - 132 grs</v>
      </c>
      <c r="E125" s="16">
        <f>'MEDIDAS ML'!E3741</f>
        <v>3</v>
      </c>
      <c r="F125" s="16">
        <f>'MEDIDAS ML'!F3741</f>
        <v>6</v>
      </c>
      <c r="G125" s="16">
        <f>'MEDIDAS ML'!G3741</f>
        <v>22</v>
      </c>
      <c r="H125" s="16">
        <f>'MEDIDAS ML'!H3741</f>
        <v>0.13200000000000001</v>
      </c>
      <c r="I125" s="16">
        <f>'MEDIDAS ML'!I3741</f>
        <v>9.9000000000000005E-2</v>
      </c>
      <c r="J125" s="6" t="str">
        <f>'MEDIDAS ML'!J3741</f>
        <v>Se calcula por Peso</v>
      </c>
      <c r="K125" s="16">
        <f>'MEDIDAS ML'!K3741</f>
        <v>0.13200000000000001</v>
      </c>
      <c r="L125" s="7">
        <f>'MEDIDAS ML'!L3741</f>
        <v>1790</v>
      </c>
      <c r="M125" s="6" t="str">
        <f>'MEDIDAS ML'!M3741</f>
        <v>Hasta $9.989</v>
      </c>
      <c r="N125" s="7">
        <f>'MEDIDAS ML'!N3741</f>
        <v>700</v>
      </c>
      <c r="O125" s="6" t="str">
        <f>'MEDIDAS ML'!O3741</f>
        <v>No aplica (&lt;$19.990)</v>
      </c>
      <c r="P125" s="7">
        <f>'MEDIDAS ML'!P3741</f>
        <v>0</v>
      </c>
      <c r="Q125" s="7">
        <f>'MEDIDAS ML'!Q3741</f>
        <v>700</v>
      </c>
      <c r="R125" s="23" t="e">
        <f>'MEDIDAS ML'!#REF!</f>
        <v>#REF!</v>
      </c>
      <c r="S125" s="24" t="e">
        <f>'MEDIDAS ML'!#REF!</f>
        <v>#REF!</v>
      </c>
      <c r="T125" s="24" t="e">
        <f>'MEDIDAS ML'!#REF!</f>
        <v>#REF!</v>
      </c>
      <c r="U125" s="24" t="e">
        <f>'MEDIDAS ML'!#REF!</f>
        <v>#REF!</v>
      </c>
      <c r="V125" s="22" t="e">
        <f>'MEDIDAS ML'!#REF!</f>
        <v>#REF!</v>
      </c>
      <c r="W125" s="17" t="e">
        <f>'MEDIDAS ML'!#REF!</f>
        <v>#REF!</v>
      </c>
      <c r="X125" s="21" t="e">
        <f>'MEDIDAS ML'!#REF!</f>
        <v>#REF!</v>
      </c>
    </row>
    <row r="126" spans="1:24" ht="15.75" customHeight="1" x14ac:dyDescent="0.25">
      <c r="A126" s="6">
        <f>'MEDIDAS ML'!A4241</f>
        <v>123</v>
      </c>
      <c r="B126" s="15">
        <f>'MEDIDAS ML'!B4241</f>
        <v>123</v>
      </c>
      <c r="C126" s="6">
        <f>'MEDIDAS ML'!C4241</f>
        <v>123</v>
      </c>
      <c r="D126" s="6" t="str">
        <f>'MEDIDAS ML'!D4241</f>
        <v>3x8x9 cm - 40 grs</v>
      </c>
      <c r="E126" s="16">
        <f>'MEDIDAS ML'!E4241</f>
        <v>3</v>
      </c>
      <c r="F126" s="16">
        <f>'MEDIDAS ML'!F4241</f>
        <v>8</v>
      </c>
      <c r="G126" s="16">
        <f>'MEDIDAS ML'!G4241</f>
        <v>9</v>
      </c>
      <c r="H126" s="16">
        <f>'MEDIDAS ML'!H4241</f>
        <v>0.04</v>
      </c>
      <c r="I126" s="16">
        <f>'MEDIDAS ML'!I4241</f>
        <v>5.3999999999999999E-2</v>
      </c>
      <c r="J126" s="6" t="str">
        <f>'MEDIDAS ML'!J4241</f>
        <v>Se calcula por P volum</v>
      </c>
      <c r="K126" s="16">
        <f>'MEDIDAS ML'!K4241</f>
        <v>5.3999999999999999E-2</v>
      </c>
      <c r="L126" s="7">
        <f>'MEDIDAS ML'!L4241</f>
        <v>1790</v>
      </c>
      <c r="M126" s="6" t="str">
        <f>'MEDIDAS ML'!M4241</f>
        <v>Hasta $9.989</v>
      </c>
      <c r="N126" s="7">
        <f>'MEDIDAS ML'!N4241</f>
        <v>700</v>
      </c>
      <c r="O126" s="6" t="str">
        <f>'MEDIDAS ML'!O4241</f>
        <v>No aplica (&lt;$19.990)</v>
      </c>
      <c r="P126" s="7">
        <f>'MEDIDAS ML'!P4241</f>
        <v>0</v>
      </c>
      <c r="Q126" s="7">
        <f>'MEDIDAS ML'!Q4241</f>
        <v>700</v>
      </c>
      <c r="R126" s="23" t="e">
        <f>'MEDIDAS ML'!#REF!</f>
        <v>#REF!</v>
      </c>
      <c r="S126" s="24" t="e">
        <f>'MEDIDAS ML'!#REF!</f>
        <v>#REF!</v>
      </c>
      <c r="T126" s="24" t="e">
        <f>'MEDIDAS ML'!#REF!</f>
        <v>#REF!</v>
      </c>
      <c r="U126" s="24" t="e">
        <f>'MEDIDAS ML'!#REF!</f>
        <v>#REF!</v>
      </c>
      <c r="V126" s="22" t="e">
        <f>'MEDIDAS ML'!#REF!</f>
        <v>#REF!</v>
      </c>
      <c r="W126" s="17" t="e">
        <f>'MEDIDAS ML'!#REF!</f>
        <v>#REF!</v>
      </c>
      <c r="X126" s="21" t="e">
        <f>'MEDIDAS ML'!#REF!</f>
        <v>#REF!</v>
      </c>
    </row>
    <row r="127" spans="1:24" ht="15.75" customHeight="1" x14ac:dyDescent="0.25">
      <c r="A127" s="6">
        <f>'MEDIDAS ML'!A1319</f>
        <v>123</v>
      </c>
      <c r="B127" s="15">
        <f>'MEDIDAS ML'!B1319</f>
        <v>123</v>
      </c>
      <c r="C127" s="6">
        <f>'MEDIDAS ML'!C1319</f>
        <v>123</v>
      </c>
      <c r="D127" s="6" t="str">
        <f>'MEDIDAS ML'!D1319</f>
        <v>5x18x29 cm - 1000 grs</v>
      </c>
      <c r="E127" s="16">
        <f>'MEDIDAS ML'!E1319</f>
        <v>5</v>
      </c>
      <c r="F127" s="16">
        <f>'MEDIDAS ML'!F1319</f>
        <v>18</v>
      </c>
      <c r="G127" s="16">
        <f>'MEDIDAS ML'!G1319</f>
        <v>29</v>
      </c>
      <c r="H127" s="16">
        <f>'MEDIDAS ML'!H1319</f>
        <v>1</v>
      </c>
      <c r="I127" s="16">
        <f>'MEDIDAS ML'!I1319</f>
        <v>0.65249999999999997</v>
      </c>
      <c r="J127" s="6" t="str">
        <f>'MEDIDAS ML'!J1319</f>
        <v>Se calcula por Peso</v>
      </c>
      <c r="K127" s="16">
        <f>'MEDIDAS ML'!K1319</f>
        <v>1</v>
      </c>
      <c r="L127" s="7">
        <f>'MEDIDAS ML'!L1319</f>
        <v>1791</v>
      </c>
      <c r="M127" s="6" t="str">
        <f>'MEDIDAS ML'!M1319</f>
        <v>Hasta $9.989</v>
      </c>
      <c r="N127" s="7">
        <f>'MEDIDAS ML'!N1319</f>
        <v>700</v>
      </c>
      <c r="O127" s="6" t="str">
        <f>'MEDIDAS ML'!O1319</f>
        <v>No aplica (&lt;$19.990)</v>
      </c>
      <c r="P127" s="7">
        <f>'MEDIDAS ML'!P1319</f>
        <v>0</v>
      </c>
      <c r="Q127" s="7">
        <f>'MEDIDAS ML'!Q1319</f>
        <v>700</v>
      </c>
      <c r="R127" s="23" t="e">
        <f>'MEDIDAS ML'!#REF!</f>
        <v>#REF!</v>
      </c>
      <c r="S127" s="24" t="e">
        <f>'MEDIDAS ML'!#REF!</f>
        <v>#REF!</v>
      </c>
      <c r="T127" s="24" t="e">
        <f>'MEDIDAS ML'!#REF!</f>
        <v>#REF!</v>
      </c>
      <c r="U127" s="24" t="e">
        <f>'MEDIDAS ML'!#REF!</f>
        <v>#REF!</v>
      </c>
      <c r="V127" s="22" t="e">
        <f>'MEDIDAS ML'!#REF!</f>
        <v>#REF!</v>
      </c>
      <c r="W127" s="17" t="e">
        <f>'MEDIDAS ML'!#REF!</f>
        <v>#REF!</v>
      </c>
      <c r="X127" s="21" t="e">
        <f>'MEDIDAS ML'!#REF!</f>
        <v>#REF!</v>
      </c>
    </row>
    <row r="128" spans="1:24" ht="15.75" customHeight="1" x14ac:dyDescent="0.25">
      <c r="A128" s="6">
        <f>'MEDIDAS ML'!A4330</f>
        <v>123</v>
      </c>
      <c r="B128" s="15">
        <f>'MEDIDAS ML'!B4330</f>
        <v>123</v>
      </c>
      <c r="C128" s="6">
        <f>'MEDIDAS ML'!C4330</f>
        <v>123</v>
      </c>
      <c r="D128" s="6" t="str">
        <f>'MEDIDAS ML'!D4330</f>
        <v>1x5x11 cm - 20 grs</v>
      </c>
      <c r="E128" s="16">
        <f>'MEDIDAS ML'!E4330</f>
        <v>1</v>
      </c>
      <c r="F128" s="16">
        <f>'MEDIDAS ML'!F4330</f>
        <v>5</v>
      </c>
      <c r="G128" s="16">
        <f>'MEDIDAS ML'!G4330</f>
        <v>11</v>
      </c>
      <c r="H128" s="16">
        <f>'MEDIDAS ML'!H4330</f>
        <v>0.02</v>
      </c>
      <c r="I128" s="16">
        <f>'MEDIDAS ML'!I4330</f>
        <v>1.375E-2</v>
      </c>
      <c r="J128" s="6" t="str">
        <f>'MEDIDAS ML'!J4330</f>
        <v>Se calcula por Peso</v>
      </c>
      <c r="K128" s="16">
        <f>'MEDIDAS ML'!K4330</f>
        <v>0.02</v>
      </c>
      <c r="L128" s="7">
        <f>'MEDIDAS ML'!L4330</f>
        <v>1791</v>
      </c>
      <c r="M128" s="6" t="str">
        <f>'MEDIDAS ML'!M4330</f>
        <v>Hasta $9.989</v>
      </c>
      <c r="N128" s="7">
        <f>'MEDIDAS ML'!N4330</f>
        <v>700</v>
      </c>
      <c r="O128" s="6" t="str">
        <f>'MEDIDAS ML'!O4330</f>
        <v>No aplica (&lt;$19.990)</v>
      </c>
      <c r="P128" s="7">
        <f>'MEDIDAS ML'!P4330</f>
        <v>0</v>
      </c>
      <c r="Q128" s="7">
        <f>'MEDIDAS ML'!Q4330</f>
        <v>700</v>
      </c>
      <c r="R128" s="23" t="e">
        <f>'MEDIDAS ML'!#REF!</f>
        <v>#REF!</v>
      </c>
      <c r="S128" s="24" t="e">
        <f>'MEDIDAS ML'!#REF!</f>
        <v>#REF!</v>
      </c>
      <c r="T128" s="24" t="e">
        <f>'MEDIDAS ML'!#REF!</f>
        <v>#REF!</v>
      </c>
      <c r="U128" s="24" t="e">
        <f>'MEDIDAS ML'!#REF!</f>
        <v>#REF!</v>
      </c>
      <c r="V128" s="22" t="e">
        <f>'MEDIDAS ML'!#REF!</f>
        <v>#REF!</v>
      </c>
      <c r="W128" s="17" t="e">
        <f>'MEDIDAS ML'!#REF!</f>
        <v>#REF!</v>
      </c>
      <c r="X128" s="21" t="e">
        <f>'MEDIDAS ML'!#REF!</f>
        <v>#REF!</v>
      </c>
    </row>
    <row r="129" spans="1:24" ht="15.75" customHeight="1" x14ac:dyDescent="0.25">
      <c r="A129" s="6">
        <f>'MEDIDAS ML'!A4331</f>
        <v>123</v>
      </c>
      <c r="B129" s="15">
        <f>'MEDIDAS ML'!B4331</f>
        <v>123</v>
      </c>
      <c r="C129" s="6">
        <f>'MEDIDAS ML'!C4331</f>
        <v>123</v>
      </c>
      <c r="D129" s="6" t="str">
        <f>'MEDIDAS ML'!D4331</f>
        <v>1x5x11 cm - 20 grs</v>
      </c>
      <c r="E129" s="16">
        <f>'MEDIDAS ML'!E4331</f>
        <v>1</v>
      </c>
      <c r="F129" s="16">
        <f>'MEDIDAS ML'!F4331</f>
        <v>5</v>
      </c>
      <c r="G129" s="16">
        <f>'MEDIDAS ML'!G4331</f>
        <v>11</v>
      </c>
      <c r="H129" s="16">
        <f>'MEDIDAS ML'!H4331</f>
        <v>0.02</v>
      </c>
      <c r="I129" s="16">
        <f>'MEDIDAS ML'!I4331</f>
        <v>1.375E-2</v>
      </c>
      <c r="J129" s="6" t="str">
        <f>'MEDIDAS ML'!J4331</f>
        <v>Se calcula por Peso</v>
      </c>
      <c r="K129" s="16">
        <f>'MEDIDAS ML'!K4331</f>
        <v>0.02</v>
      </c>
      <c r="L129" s="7">
        <f>'MEDIDAS ML'!L4331</f>
        <v>1791</v>
      </c>
      <c r="M129" s="6" t="str">
        <f>'MEDIDAS ML'!M4331</f>
        <v>Hasta $9.989</v>
      </c>
      <c r="N129" s="7">
        <f>'MEDIDAS ML'!N4331</f>
        <v>700</v>
      </c>
      <c r="O129" s="6" t="str">
        <f>'MEDIDAS ML'!O4331</f>
        <v>No aplica (&lt;$19.990)</v>
      </c>
      <c r="P129" s="7">
        <f>'MEDIDAS ML'!P4331</f>
        <v>0</v>
      </c>
      <c r="Q129" s="7">
        <f>'MEDIDAS ML'!Q4331</f>
        <v>700</v>
      </c>
      <c r="R129" s="23" t="e">
        <f>'MEDIDAS ML'!#REF!</f>
        <v>#REF!</v>
      </c>
      <c r="S129" s="24" t="e">
        <f>'MEDIDAS ML'!#REF!</f>
        <v>#REF!</v>
      </c>
      <c r="T129" s="24" t="e">
        <f>'MEDIDAS ML'!#REF!</f>
        <v>#REF!</v>
      </c>
      <c r="U129" s="24" t="e">
        <f>'MEDIDAS ML'!#REF!</f>
        <v>#REF!</v>
      </c>
      <c r="V129" s="22" t="e">
        <f>'MEDIDAS ML'!#REF!</f>
        <v>#REF!</v>
      </c>
      <c r="W129" s="17" t="e">
        <f>'MEDIDAS ML'!#REF!</f>
        <v>#REF!</v>
      </c>
      <c r="X129" s="21" t="e">
        <f>'MEDIDAS ML'!#REF!</f>
        <v>#REF!</v>
      </c>
    </row>
    <row r="130" spans="1:24" ht="15.75" customHeight="1" x14ac:dyDescent="0.25">
      <c r="A130" s="6">
        <f>'MEDIDAS ML'!A3905</f>
        <v>123</v>
      </c>
      <c r="B130" s="15">
        <f>'MEDIDAS ML'!B3905</f>
        <v>123</v>
      </c>
      <c r="C130" s="6">
        <f>'MEDIDAS ML'!C3905</f>
        <v>123</v>
      </c>
      <c r="D130" s="6" t="str">
        <f>'MEDIDAS ML'!D3905</f>
        <v>6x11x14 cm - 100 grs</v>
      </c>
      <c r="E130" s="16">
        <f>'MEDIDAS ML'!E3905</f>
        <v>6</v>
      </c>
      <c r="F130" s="16">
        <f>'MEDIDAS ML'!F3905</f>
        <v>11</v>
      </c>
      <c r="G130" s="16">
        <f>'MEDIDAS ML'!G3905</f>
        <v>14</v>
      </c>
      <c r="H130" s="16">
        <f>'MEDIDAS ML'!H3905</f>
        <v>0.1</v>
      </c>
      <c r="I130" s="16">
        <f>'MEDIDAS ML'!I3905</f>
        <v>0.23100000000000001</v>
      </c>
      <c r="J130" s="6" t="str">
        <f>'MEDIDAS ML'!J3905</f>
        <v>Se calcula por P volum</v>
      </c>
      <c r="K130" s="16">
        <f>'MEDIDAS ML'!K3905</f>
        <v>0.23100000000000001</v>
      </c>
      <c r="L130" s="7">
        <f>'MEDIDAS ML'!L3905</f>
        <v>1801</v>
      </c>
      <c r="M130" s="6" t="str">
        <f>'MEDIDAS ML'!M3905</f>
        <v>Hasta $9.989</v>
      </c>
      <c r="N130" s="7">
        <f>'MEDIDAS ML'!N3905</f>
        <v>700</v>
      </c>
      <c r="O130" s="6" t="str">
        <f>'MEDIDAS ML'!O3905</f>
        <v>No aplica (&lt;$19.990)</v>
      </c>
      <c r="P130" s="7">
        <f>'MEDIDAS ML'!P3905</f>
        <v>0</v>
      </c>
      <c r="Q130" s="7">
        <f>'MEDIDAS ML'!Q3905</f>
        <v>700</v>
      </c>
      <c r="R130" s="23" t="e">
        <f>'MEDIDAS ML'!#REF!</f>
        <v>#REF!</v>
      </c>
      <c r="S130" s="24" t="e">
        <f>'MEDIDAS ML'!#REF!</f>
        <v>#REF!</v>
      </c>
      <c r="T130" s="24" t="e">
        <f>'MEDIDAS ML'!#REF!</f>
        <v>#REF!</v>
      </c>
      <c r="U130" s="24" t="e">
        <f>'MEDIDAS ML'!#REF!</f>
        <v>#REF!</v>
      </c>
      <c r="V130" s="22" t="e">
        <f>'MEDIDAS ML'!#REF!</f>
        <v>#REF!</v>
      </c>
      <c r="W130" s="17" t="e">
        <f>'MEDIDAS ML'!#REF!</f>
        <v>#REF!</v>
      </c>
      <c r="X130" s="21" t="e">
        <f>'MEDIDAS ML'!#REF!</f>
        <v>#REF!</v>
      </c>
    </row>
    <row r="131" spans="1:24" ht="15.75" customHeight="1" x14ac:dyDescent="0.25">
      <c r="A131" s="6">
        <f>'MEDIDAS ML'!A3906</f>
        <v>123</v>
      </c>
      <c r="B131" s="15">
        <f>'MEDIDAS ML'!B3906</f>
        <v>123</v>
      </c>
      <c r="C131" s="6">
        <f>'MEDIDAS ML'!C3906</f>
        <v>123</v>
      </c>
      <c r="D131" s="6" t="str">
        <f>'MEDIDAS ML'!D3906</f>
        <v>6x11x14 cm - 100 grs</v>
      </c>
      <c r="E131" s="16">
        <f>'MEDIDAS ML'!E3906</f>
        <v>6</v>
      </c>
      <c r="F131" s="16">
        <f>'MEDIDAS ML'!F3906</f>
        <v>11</v>
      </c>
      <c r="G131" s="16">
        <f>'MEDIDAS ML'!G3906</f>
        <v>14</v>
      </c>
      <c r="H131" s="16">
        <f>'MEDIDAS ML'!H3906</f>
        <v>0.1</v>
      </c>
      <c r="I131" s="16">
        <f>'MEDIDAS ML'!I3906</f>
        <v>0.23100000000000001</v>
      </c>
      <c r="J131" s="6" t="str">
        <f>'MEDIDAS ML'!J3906</f>
        <v>Se calcula por P volum</v>
      </c>
      <c r="K131" s="16">
        <f>'MEDIDAS ML'!K3906</f>
        <v>0.23100000000000001</v>
      </c>
      <c r="L131" s="7">
        <f>'MEDIDAS ML'!L3906</f>
        <v>1801</v>
      </c>
      <c r="M131" s="6" t="str">
        <f>'MEDIDAS ML'!M3906</f>
        <v>Hasta $9.989</v>
      </c>
      <c r="N131" s="7">
        <f>'MEDIDAS ML'!N3906</f>
        <v>700</v>
      </c>
      <c r="O131" s="6" t="str">
        <f>'MEDIDAS ML'!O3906</f>
        <v>No aplica (&lt;$19.990)</v>
      </c>
      <c r="P131" s="7">
        <f>'MEDIDAS ML'!P3906</f>
        <v>0</v>
      </c>
      <c r="Q131" s="7">
        <f>'MEDIDAS ML'!Q3906</f>
        <v>700</v>
      </c>
      <c r="R131" s="23" t="e">
        <f>'MEDIDAS ML'!#REF!</f>
        <v>#REF!</v>
      </c>
      <c r="S131" s="24" t="e">
        <f>'MEDIDAS ML'!#REF!</f>
        <v>#REF!</v>
      </c>
      <c r="T131" s="24" t="e">
        <f>'MEDIDAS ML'!#REF!</f>
        <v>#REF!</v>
      </c>
      <c r="U131" s="24" t="e">
        <f>'MEDIDAS ML'!#REF!</f>
        <v>#REF!</v>
      </c>
      <c r="V131" s="22" t="e">
        <f>'MEDIDAS ML'!#REF!</f>
        <v>#REF!</v>
      </c>
      <c r="W131" s="17" t="e">
        <f>'MEDIDAS ML'!#REF!</f>
        <v>#REF!</v>
      </c>
      <c r="X131" s="21" t="e">
        <f>'MEDIDAS ML'!#REF!</f>
        <v>#REF!</v>
      </c>
    </row>
    <row r="132" spans="1:24" ht="15.75" customHeight="1" x14ac:dyDescent="0.25">
      <c r="A132" s="6">
        <f>'MEDIDAS ML'!A4242</f>
        <v>123</v>
      </c>
      <c r="B132" s="15">
        <f>'MEDIDAS ML'!B4242</f>
        <v>123</v>
      </c>
      <c r="C132" s="6">
        <f>'MEDIDAS ML'!C4242</f>
        <v>123</v>
      </c>
      <c r="D132" s="6" t="str">
        <f>'MEDIDAS ML'!D4242</f>
        <v>3x14x20 cm - 40 grs</v>
      </c>
      <c r="E132" s="16">
        <f>'MEDIDAS ML'!E4242</f>
        <v>3</v>
      </c>
      <c r="F132" s="16">
        <f>'MEDIDAS ML'!F4242</f>
        <v>14</v>
      </c>
      <c r="G132" s="16">
        <f>'MEDIDAS ML'!G4242</f>
        <v>20</v>
      </c>
      <c r="H132" s="16">
        <f>'MEDIDAS ML'!H4242</f>
        <v>0.04</v>
      </c>
      <c r="I132" s="16">
        <f>'MEDIDAS ML'!I4242</f>
        <v>0.21</v>
      </c>
      <c r="J132" s="6" t="str">
        <f>'MEDIDAS ML'!J4242</f>
        <v>Se calcula por P volum</v>
      </c>
      <c r="K132" s="16">
        <f>'MEDIDAS ML'!K4242</f>
        <v>0.21</v>
      </c>
      <c r="L132" s="7">
        <f>'MEDIDAS ML'!L4242</f>
        <v>1804</v>
      </c>
      <c r="M132" s="6" t="str">
        <f>'MEDIDAS ML'!M4242</f>
        <v>Hasta $9.989</v>
      </c>
      <c r="N132" s="7">
        <f>'MEDIDAS ML'!N4242</f>
        <v>700</v>
      </c>
      <c r="O132" s="6" t="str">
        <f>'MEDIDAS ML'!O4242</f>
        <v>No aplica (&lt;$19.990)</v>
      </c>
      <c r="P132" s="7">
        <f>'MEDIDAS ML'!P4242</f>
        <v>0</v>
      </c>
      <c r="Q132" s="7">
        <f>'MEDIDAS ML'!Q4242</f>
        <v>700</v>
      </c>
      <c r="R132" s="23" t="e">
        <f>'MEDIDAS ML'!#REF!</f>
        <v>#REF!</v>
      </c>
      <c r="S132" s="24" t="e">
        <f>'MEDIDAS ML'!#REF!</f>
        <v>#REF!</v>
      </c>
      <c r="T132" s="24" t="e">
        <f>'MEDIDAS ML'!#REF!</f>
        <v>#REF!</v>
      </c>
      <c r="U132" s="24" t="e">
        <f>'MEDIDAS ML'!#REF!</f>
        <v>#REF!</v>
      </c>
      <c r="V132" s="22" t="e">
        <f>'MEDIDAS ML'!#REF!</f>
        <v>#REF!</v>
      </c>
      <c r="W132" s="17" t="e">
        <f>'MEDIDAS ML'!#REF!</f>
        <v>#REF!</v>
      </c>
      <c r="X132" s="21" t="e">
        <f>'MEDIDAS ML'!#REF!</f>
        <v>#REF!</v>
      </c>
    </row>
    <row r="133" spans="1:24" ht="15.75" customHeight="1" x14ac:dyDescent="0.25">
      <c r="A133" s="6">
        <f>'MEDIDAS ML'!A4243</f>
        <v>123</v>
      </c>
      <c r="B133" s="15">
        <f>'MEDIDAS ML'!B4243</f>
        <v>123</v>
      </c>
      <c r="C133" s="6">
        <f>'MEDIDAS ML'!C4243</f>
        <v>123</v>
      </c>
      <c r="D133" s="6" t="str">
        <f>'MEDIDAS ML'!D4243</f>
        <v>3x14x20 cm - 40 grs</v>
      </c>
      <c r="E133" s="16">
        <f>'MEDIDAS ML'!E4243</f>
        <v>3</v>
      </c>
      <c r="F133" s="16">
        <f>'MEDIDAS ML'!F4243</f>
        <v>14</v>
      </c>
      <c r="G133" s="16">
        <f>'MEDIDAS ML'!G4243</f>
        <v>20</v>
      </c>
      <c r="H133" s="16">
        <f>'MEDIDAS ML'!H4243</f>
        <v>0.04</v>
      </c>
      <c r="I133" s="16">
        <f>'MEDIDAS ML'!I4243</f>
        <v>0.21</v>
      </c>
      <c r="J133" s="6" t="str">
        <f>'MEDIDAS ML'!J4243</f>
        <v>Se calcula por P volum</v>
      </c>
      <c r="K133" s="16">
        <f>'MEDIDAS ML'!K4243</f>
        <v>0.21</v>
      </c>
      <c r="L133" s="7">
        <f>'MEDIDAS ML'!L4243</f>
        <v>1804</v>
      </c>
      <c r="M133" s="6" t="str">
        <f>'MEDIDAS ML'!M4243</f>
        <v>Hasta $9.989</v>
      </c>
      <c r="N133" s="7">
        <f>'MEDIDAS ML'!N4243</f>
        <v>700</v>
      </c>
      <c r="O133" s="6" t="str">
        <f>'MEDIDAS ML'!O4243</f>
        <v>No aplica (&lt;$19.990)</v>
      </c>
      <c r="P133" s="7">
        <f>'MEDIDAS ML'!P4243</f>
        <v>0</v>
      </c>
      <c r="Q133" s="7">
        <f>'MEDIDAS ML'!Q4243</f>
        <v>700</v>
      </c>
      <c r="R133" s="23" t="e">
        <f>'MEDIDAS ML'!#REF!</f>
        <v>#REF!</v>
      </c>
      <c r="S133" s="24" t="e">
        <f>'MEDIDAS ML'!#REF!</f>
        <v>#REF!</v>
      </c>
      <c r="T133" s="24" t="e">
        <f>'MEDIDAS ML'!#REF!</f>
        <v>#REF!</v>
      </c>
      <c r="U133" s="24" t="e">
        <f>'MEDIDAS ML'!#REF!</f>
        <v>#REF!</v>
      </c>
      <c r="V133" s="22" t="e">
        <f>'MEDIDAS ML'!#REF!</f>
        <v>#REF!</v>
      </c>
      <c r="W133" s="17" t="e">
        <f>'MEDIDAS ML'!#REF!</f>
        <v>#REF!</v>
      </c>
      <c r="X133" s="21" t="e">
        <f>'MEDIDAS ML'!#REF!</f>
        <v>#REF!</v>
      </c>
    </row>
    <row r="134" spans="1:24" ht="15.75" customHeight="1" x14ac:dyDescent="0.25">
      <c r="A134" s="6">
        <f>'MEDIDAS ML'!A2097</f>
        <v>123</v>
      </c>
      <c r="B134" s="15">
        <f>'MEDIDAS ML'!B2097</f>
        <v>123</v>
      </c>
      <c r="C134" s="6">
        <f>'MEDIDAS ML'!C2097</f>
        <v>123</v>
      </c>
      <c r="D134" s="6" t="str">
        <f>'MEDIDAS ML'!D2097</f>
        <v>12x16x23 cm - 495 grs</v>
      </c>
      <c r="E134" s="16">
        <f>'MEDIDAS ML'!E2097</f>
        <v>12</v>
      </c>
      <c r="F134" s="16">
        <f>'MEDIDAS ML'!F2097</f>
        <v>16</v>
      </c>
      <c r="G134" s="16">
        <f>'MEDIDAS ML'!G2097</f>
        <v>23</v>
      </c>
      <c r="H134" s="16">
        <f>'MEDIDAS ML'!H2097</f>
        <v>0.495</v>
      </c>
      <c r="I134" s="16">
        <f>'MEDIDAS ML'!I2097</f>
        <v>1.1040000000000001</v>
      </c>
      <c r="J134" s="6" t="str">
        <f>'MEDIDAS ML'!J2097</f>
        <v>Se calcula por P volum</v>
      </c>
      <c r="K134" s="16">
        <f>'MEDIDAS ML'!K2097</f>
        <v>1.1040000000000001</v>
      </c>
      <c r="L134" s="7">
        <f>'MEDIDAS ML'!L2097</f>
        <v>1830</v>
      </c>
      <c r="M134" s="6" t="str">
        <f>'MEDIDAS ML'!M2097</f>
        <v>Hasta $9.989</v>
      </c>
      <c r="N134" s="7">
        <f>'MEDIDAS ML'!N2097</f>
        <v>700</v>
      </c>
      <c r="O134" s="6" t="str">
        <f>'MEDIDAS ML'!O2097</f>
        <v>No aplica (&lt;$19.990)</v>
      </c>
      <c r="P134" s="7">
        <f>'MEDIDAS ML'!P2097</f>
        <v>0</v>
      </c>
      <c r="Q134" s="7">
        <f>'MEDIDAS ML'!Q2097</f>
        <v>700</v>
      </c>
      <c r="R134" s="23" t="e">
        <f>'MEDIDAS ML'!#REF!</f>
        <v>#REF!</v>
      </c>
      <c r="S134" s="24" t="e">
        <f>'MEDIDAS ML'!#REF!</f>
        <v>#REF!</v>
      </c>
      <c r="T134" s="24" t="e">
        <f>'MEDIDAS ML'!#REF!</f>
        <v>#REF!</v>
      </c>
      <c r="U134" s="24" t="e">
        <f>'MEDIDAS ML'!#REF!</f>
        <v>#REF!</v>
      </c>
      <c r="V134" s="22" t="e">
        <f>'MEDIDAS ML'!#REF!</f>
        <v>#REF!</v>
      </c>
      <c r="W134" s="17" t="e">
        <f>'MEDIDAS ML'!#REF!</f>
        <v>#REF!</v>
      </c>
      <c r="X134" s="21" t="e">
        <f>'MEDIDAS ML'!#REF!</f>
        <v>#REF!</v>
      </c>
    </row>
    <row r="135" spans="1:24" ht="15.75" customHeight="1" x14ac:dyDescent="0.25">
      <c r="A135" s="6">
        <f>'MEDIDAS ML'!A2098</f>
        <v>123</v>
      </c>
      <c r="B135" s="15">
        <f>'MEDIDAS ML'!B2098</f>
        <v>123</v>
      </c>
      <c r="C135" s="6">
        <f>'MEDIDAS ML'!C2098</f>
        <v>123</v>
      </c>
      <c r="D135" s="6" t="str">
        <f>'MEDIDAS ML'!D2098</f>
        <v>12x16x23 cm - 495 grs</v>
      </c>
      <c r="E135" s="16">
        <f>'MEDIDAS ML'!E2098</f>
        <v>12</v>
      </c>
      <c r="F135" s="16">
        <f>'MEDIDAS ML'!F2098</f>
        <v>16</v>
      </c>
      <c r="G135" s="16">
        <f>'MEDIDAS ML'!G2098</f>
        <v>23</v>
      </c>
      <c r="H135" s="16">
        <f>'MEDIDAS ML'!H2098</f>
        <v>0.495</v>
      </c>
      <c r="I135" s="16">
        <f>'MEDIDAS ML'!I2098</f>
        <v>1.1040000000000001</v>
      </c>
      <c r="J135" s="6" t="str">
        <f>'MEDIDAS ML'!J2098</f>
        <v>Se calcula por P volum</v>
      </c>
      <c r="K135" s="16">
        <f>'MEDIDAS ML'!K2098</f>
        <v>1.1040000000000001</v>
      </c>
      <c r="L135" s="7">
        <f>'MEDIDAS ML'!L2098</f>
        <v>1830</v>
      </c>
      <c r="M135" s="6" t="str">
        <f>'MEDIDAS ML'!M2098</f>
        <v>Hasta $9.989</v>
      </c>
      <c r="N135" s="7">
        <f>'MEDIDAS ML'!N2098</f>
        <v>700</v>
      </c>
      <c r="O135" s="6" t="str">
        <f>'MEDIDAS ML'!O2098</f>
        <v>No aplica (&lt;$19.990)</v>
      </c>
      <c r="P135" s="7">
        <f>'MEDIDAS ML'!P2098</f>
        <v>0</v>
      </c>
      <c r="Q135" s="7">
        <f>'MEDIDAS ML'!Q2098</f>
        <v>700</v>
      </c>
      <c r="R135" s="23" t="e">
        <f>'MEDIDAS ML'!#REF!</f>
        <v>#REF!</v>
      </c>
      <c r="S135" s="24" t="e">
        <f>'MEDIDAS ML'!#REF!</f>
        <v>#REF!</v>
      </c>
      <c r="T135" s="24" t="e">
        <f>'MEDIDAS ML'!#REF!</f>
        <v>#REF!</v>
      </c>
      <c r="U135" s="24" t="e">
        <f>'MEDIDAS ML'!#REF!</f>
        <v>#REF!</v>
      </c>
      <c r="V135" s="22" t="e">
        <f>'MEDIDAS ML'!#REF!</f>
        <v>#REF!</v>
      </c>
      <c r="W135" s="17" t="e">
        <f>'MEDIDAS ML'!#REF!</f>
        <v>#REF!</v>
      </c>
      <c r="X135" s="21" t="e">
        <f>'MEDIDAS ML'!#REF!</f>
        <v>#REF!</v>
      </c>
    </row>
    <row r="136" spans="1:24" ht="15.75" customHeight="1" x14ac:dyDescent="0.25">
      <c r="A136" s="6">
        <f>'MEDIDAS ML'!A2146</f>
        <v>123</v>
      </c>
      <c r="B136" s="15">
        <f>'MEDIDAS ML'!B2146</f>
        <v>123</v>
      </c>
      <c r="C136" s="6">
        <f>'MEDIDAS ML'!C2146</f>
        <v>123</v>
      </c>
      <c r="D136" s="6" t="str">
        <f>'MEDIDAS ML'!D2146</f>
        <v>5x14x22 cm - 478 grs</v>
      </c>
      <c r="E136" s="16">
        <f>'MEDIDAS ML'!E2146</f>
        <v>5</v>
      </c>
      <c r="F136" s="16">
        <f>'MEDIDAS ML'!F2146</f>
        <v>14</v>
      </c>
      <c r="G136" s="16">
        <f>'MEDIDAS ML'!G2146</f>
        <v>22</v>
      </c>
      <c r="H136" s="16">
        <f>'MEDIDAS ML'!H2146</f>
        <v>0.47799999999999998</v>
      </c>
      <c r="I136" s="16">
        <f>'MEDIDAS ML'!I2146</f>
        <v>0.38500000000000001</v>
      </c>
      <c r="J136" s="6" t="str">
        <f>'MEDIDAS ML'!J2146</f>
        <v>Se calcula por Peso</v>
      </c>
      <c r="K136" s="16">
        <f>'MEDIDAS ML'!K2146</f>
        <v>0.47799999999999998</v>
      </c>
      <c r="L136" s="7">
        <f>'MEDIDAS ML'!L2146</f>
        <v>1830</v>
      </c>
      <c r="M136" s="6" t="str">
        <f>'MEDIDAS ML'!M2146</f>
        <v>Hasta $9.989</v>
      </c>
      <c r="N136" s="7">
        <f>'MEDIDAS ML'!N2146</f>
        <v>700</v>
      </c>
      <c r="O136" s="6" t="str">
        <f>'MEDIDAS ML'!O2146</f>
        <v>No aplica (&lt;$19.990)</v>
      </c>
      <c r="P136" s="7">
        <f>'MEDIDAS ML'!P2146</f>
        <v>0</v>
      </c>
      <c r="Q136" s="7">
        <f>'MEDIDAS ML'!Q2146</f>
        <v>700</v>
      </c>
      <c r="R136" s="23" t="e">
        <f>'MEDIDAS ML'!#REF!</f>
        <v>#REF!</v>
      </c>
      <c r="S136" s="24" t="e">
        <f>'MEDIDAS ML'!#REF!</f>
        <v>#REF!</v>
      </c>
      <c r="T136" s="24" t="e">
        <f>'MEDIDAS ML'!#REF!</f>
        <v>#REF!</v>
      </c>
      <c r="U136" s="24" t="e">
        <f>'MEDIDAS ML'!#REF!</f>
        <v>#REF!</v>
      </c>
      <c r="V136" s="22" t="e">
        <f>'MEDIDAS ML'!#REF!</f>
        <v>#REF!</v>
      </c>
      <c r="W136" s="17" t="e">
        <f>'MEDIDAS ML'!#REF!</f>
        <v>#REF!</v>
      </c>
      <c r="X136" s="21" t="e">
        <f>'MEDIDAS ML'!#REF!</f>
        <v>#REF!</v>
      </c>
    </row>
    <row r="137" spans="1:24" ht="15.75" customHeight="1" x14ac:dyDescent="0.25">
      <c r="A137" s="6">
        <f>'MEDIDAS ML'!A758</f>
        <v>123</v>
      </c>
      <c r="B137" s="15">
        <f>'MEDIDAS ML'!B758</f>
        <v>123</v>
      </c>
      <c r="C137" s="6">
        <f>'MEDIDAS ML'!C758</f>
        <v>123</v>
      </c>
      <c r="D137" s="6" t="str">
        <f>'MEDIDAS ML'!D758</f>
        <v>12x24x52 cm - 2114 grs</v>
      </c>
      <c r="E137" s="16">
        <f>'MEDIDAS ML'!E758</f>
        <v>12</v>
      </c>
      <c r="F137" s="16">
        <f>'MEDIDAS ML'!F758</f>
        <v>24</v>
      </c>
      <c r="G137" s="16">
        <f>'MEDIDAS ML'!G758</f>
        <v>52</v>
      </c>
      <c r="H137" s="16">
        <f>'MEDIDAS ML'!H758</f>
        <v>2.1139999999999999</v>
      </c>
      <c r="I137" s="16">
        <f>'MEDIDAS ML'!I758</f>
        <v>3.7440000000000002</v>
      </c>
      <c r="J137" s="6" t="str">
        <f>'MEDIDAS ML'!J758</f>
        <v>Se calcula por P volum</v>
      </c>
      <c r="K137" s="16">
        <f>'MEDIDAS ML'!K758</f>
        <v>3.7440000000000002</v>
      </c>
      <c r="L137" s="7">
        <f>'MEDIDAS ML'!L758</f>
        <v>1833</v>
      </c>
      <c r="M137" s="6" t="str">
        <f>'MEDIDAS ML'!M758</f>
        <v>Hasta $9.989</v>
      </c>
      <c r="N137" s="7">
        <f>'MEDIDAS ML'!N758</f>
        <v>700</v>
      </c>
      <c r="O137" s="6" t="str">
        <f>'MEDIDAS ML'!O758</f>
        <v>No aplica (&lt;$19.990)</v>
      </c>
      <c r="P137" s="7">
        <f>'MEDIDAS ML'!P758</f>
        <v>0</v>
      </c>
      <c r="Q137" s="7">
        <f>'MEDIDAS ML'!Q758</f>
        <v>700</v>
      </c>
      <c r="R137" s="23" t="e">
        <f>'MEDIDAS ML'!#REF!</f>
        <v>#REF!</v>
      </c>
      <c r="S137" s="24" t="e">
        <f>'MEDIDAS ML'!#REF!</f>
        <v>#REF!</v>
      </c>
      <c r="T137" s="24" t="e">
        <f>'MEDIDAS ML'!#REF!</f>
        <v>#REF!</v>
      </c>
      <c r="U137" s="24" t="e">
        <f>'MEDIDAS ML'!#REF!</f>
        <v>#REF!</v>
      </c>
      <c r="V137" s="22" t="e">
        <f>'MEDIDAS ML'!#REF!</f>
        <v>#REF!</v>
      </c>
      <c r="W137" s="17" t="e">
        <f>'MEDIDAS ML'!#REF!</f>
        <v>#REF!</v>
      </c>
      <c r="X137" s="21" t="e">
        <f>'MEDIDAS ML'!#REF!</f>
        <v>#REF!</v>
      </c>
    </row>
    <row r="138" spans="1:24" ht="15.75" customHeight="1" x14ac:dyDescent="0.25">
      <c r="A138" s="6">
        <f>'MEDIDAS ML'!A4244</f>
        <v>123</v>
      </c>
      <c r="B138" s="15">
        <f>'MEDIDAS ML'!B4244</f>
        <v>123</v>
      </c>
      <c r="C138" s="6">
        <f>'MEDIDAS ML'!C4244</f>
        <v>123</v>
      </c>
      <c r="D138" s="6" t="str">
        <f>'MEDIDAS ML'!D4244</f>
        <v>3x7x20 cm - 40 grs</v>
      </c>
      <c r="E138" s="16">
        <f>'MEDIDAS ML'!E4244</f>
        <v>3</v>
      </c>
      <c r="F138" s="16">
        <f>'MEDIDAS ML'!F4244</f>
        <v>7</v>
      </c>
      <c r="G138" s="16">
        <f>'MEDIDAS ML'!G4244</f>
        <v>20</v>
      </c>
      <c r="H138" s="16">
        <f>'MEDIDAS ML'!H4244</f>
        <v>0.04</v>
      </c>
      <c r="I138" s="16">
        <f>'MEDIDAS ML'!I4244</f>
        <v>0.105</v>
      </c>
      <c r="J138" s="6" t="str">
        <f>'MEDIDAS ML'!J4244</f>
        <v>Se calcula por P volum</v>
      </c>
      <c r="K138" s="16">
        <f>'MEDIDAS ML'!K4244</f>
        <v>0.105</v>
      </c>
      <c r="L138" s="7">
        <f>'MEDIDAS ML'!L4244</f>
        <v>1865</v>
      </c>
      <c r="M138" s="6" t="str">
        <f>'MEDIDAS ML'!M4244</f>
        <v>Hasta $9.989</v>
      </c>
      <c r="N138" s="7">
        <f>'MEDIDAS ML'!N4244</f>
        <v>700</v>
      </c>
      <c r="O138" s="6" t="str">
        <f>'MEDIDAS ML'!O4244</f>
        <v>No aplica (&lt;$19.990)</v>
      </c>
      <c r="P138" s="7">
        <f>'MEDIDAS ML'!P4244</f>
        <v>0</v>
      </c>
      <c r="Q138" s="7">
        <f>'MEDIDAS ML'!Q4244</f>
        <v>700</v>
      </c>
      <c r="R138" s="23" t="e">
        <f>'MEDIDAS ML'!#REF!</f>
        <v>#REF!</v>
      </c>
      <c r="S138" s="24" t="e">
        <f>'MEDIDAS ML'!#REF!</f>
        <v>#REF!</v>
      </c>
      <c r="T138" s="24" t="e">
        <f>'MEDIDAS ML'!#REF!</f>
        <v>#REF!</v>
      </c>
      <c r="U138" s="24" t="e">
        <f>'MEDIDAS ML'!#REF!</f>
        <v>#REF!</v>
      </c>
      <c r="V138" s="22" t="e">
        <f>'MEDIDAS ML'!#REF!</f>
        <v>#REF!</v>
      </c>
      <c r="W138" s="17" t="e">
        <f>'MEDIDAS ML'!#REF!</f>
        <v>#REF!</v>
      </c>
      <c r="X138" s="21" t="e">
        <f>'MEDIDAS ML'!#REF!</f>
        <v>#REF!</v>
      </c>
    </row>
    <row r="139" spans="1:24" ht="15.75" customHeight="1" x14ac:dyDescent="0.25">
      <c r="A139" s="6">
        <f>'MEDIDAS ML'!A4245</f>
        <v>123</v>
      </c>
      <c r="B139" s="15">
        <f>'MEDIDAS ML'!B4245</f>
        <v>123</v>
      </c>
      <c r="C139" s="6">
        <f>'MEDIDAS ML'!C4245</f>
        <v>123</v>
      </c>
      <c r="D139" s="6" t="str">
        <f>'MEDIDAS ML'!D4245</f>
        <v>3x7x20 cm - 40 grs</v>
      </c>
      <c r="E139" s="16">
        <f>'MEDIDAS ML'!E4245</f>
        <v>3</v>
      </c>
      <c r="F139" s="16">
        <f>'MEDIDAS ML'!F4245</f>
        <v>7</v>
      </c>
      <c r="G139" s="16">
        <f>'MEDIDAS ML'!G4245</f>
        <v>20</v>
      </c>
      <c r="H139" s="16">
        <f>'MEDIDAS ML'!H4245</f>
        <v>0.04</v>
      </c>
      <c r="I139" s="16">
        <f>'MEDIDAS ML'!I4245</f>
        <v>0.105</v>
      </c>
      <c r="J139" s="6" t="str">
        <f>'MEDIDAS ML'!J4245</f>
        <v>Se calcula por P volum</v>
      </c>
      <c r="K139" s="16">
        <f>'MEDIDAS ML'!K4245</f>
        <v>0.105</v>
      </c>
      <c r="L139" s="7">
        <f>'MEDIDAS ML'!L4245</f>
        <v>1865</v>
      </c>
      <c r="M139" s="6" t="str">
        <f>'MEDIDAS ML'!M4245</f>
        <v>Hasta $9.989</v>
      </c>
      <c r="N139" s="7">
        <f>'MEDIDAS ML'!N4245</f>
        <v>700</v>
      </c>
      <c r="O139" s="6" t="str">
        <f>'MEDIDAS ML'!O4245</f>
        <v>No aplica (&lt;$19.990)</v>
      </c>
      <c r="P139" s="7">
        <f>'MEDIDAS ML'!P4245</f>
        <v>0</v>
      </c>
      <c r="Q139" s="7">
        <f>'MEDIDAS ML'!Q4245</f>
        <v>700</v>
      </c>
      <c r="R139" s="23" t="e">
        <f>'MEDIDAS ML'!#REF!</f>
        <v>#REF!</v>
      </c>
      <c r="S139" s="24" t="e">
        <f>'MEDIDAS ML'!#REF!</f>
        <v>#REF!</v>
      </c>
      <c r="T139" s="24" t="e">
        <f>'MEDIDAS ML'!#REF!</f>
        <v>#REF!</v>
      </c>
      <c r="U139" s="24" t="e">
        <f>'MEDIDAS ML'!#REF!</f>
        <v>#REF!</v>
      </c>
      <c r="V139" s="22" t="e">
        <f>'MEDIDAS ML'!#REF!</f>
        <v>#REF!</v>
      </c>
      <c r="W139" s="17" t="e">
        <f>'MEDIDAS ML'!#REF!</f>
        <v>#REF!</v>
      </c>
      <c r="X139" s="21" t="e">
        <f>'MEDIDAS ML'!#REF!</f>
        <v>#REF!</v>
      </c>
    </row>
    <row r="140" spans="1:24" ht="15.75" customHeight="1" x14ac:dyDescent="0.25">
      <c r="A140" s="6">
        <f>'MEDIDAS ML'!A2014</f>
        <v>123</v>
      </c>
      <c r="B140" s="15">
        <f>'MEDIDAS ML'!B2014</f>
        <v>123</v>
      </c>
      <c r="C140" s="6">
        <f>'MEDIDAS ML'!C2014</f>
        <v>123</v>
      </c>
      <c r="D140" s="6" t="str">
        <f>'MEDIDAS ML'!D2014</f>
        <v>9x14x21 cm - 526 grs</v>
      </c>
      <c r="E140" s="16">
        <f>'MEDIDAS ML'!E2014</f>
        <v>9</v>
      </c>
      <c r="F140" s="16">
        <f>'MEDIDAS ML'!F2014</f>
        <v>14</v>
      </c>
      <c r="G140" s="16">
        <f>'MEDIDAS ML'!G2014</f>
        <v>21</v>
      </c>
      <c r="H140" s="16">
        <f>'MEDIDAS ML'!H2014</f>
        <v>0.52600000000000002</v>
      </c>
      <c r="I140" s="16">
        <f>'MEDIDAS ML'!I2014</f>
        <v>0.66149999999999998</v>
      </c>
      <c r="J140" s="6" t="str">
        <f>'MEDIDAS ML'!J2014</f>
        <v>Se calcula por P volum</v>
      </c>
      <c r="K140" s="16">
        <f>'MEDIDAS ML'!K2014</f>
        <v>0.66149999999999998</v>
      </c>
      <c r="L140" s="7">
        <f>'MEDIDAS ML'!L2014</f>
        <v>1880</v>
      </c>
      <c r="M140" s="6" t="str">
        <f>'MEDIDAS ML'!M2014</f>
        <v>Hasta $9.989</v>
      </c>
      <c r="N140" s="7">
        <f>'MEDIDAS ML'!N2014</f>
        <v>700</v>
      </c>
      <c r="O140" s="6" t="str">
        <f>'MEDIDAS ML'!O2014</f>
        <v>No aplica (&lt;$19.990)</v>
      </c>
      <c r="P140" s="7">
        <f>'MEDIDAS ML'!P2014</f>
        <v>0</v>
      </c>
      <c r="Q140" s="7">
        <f>'MEDIDAS ML'!Q2014</f>
        <v>700</v>
      </c>
      <c r="R140" s="23" t="e">
        <f>'MEDIDAS ML'!#REF!</f>
        <v>#REF!</v>
      </c>
      <c r="S140" s="24" t="e">
        <f>'MEDIDAS ML'!#REF!</f>
        <v>#REF!</v>
      </c>
      <c r="T140" s="24" t="e">
        <f>'MEDIDAS ML'!#REF!</f>
        <v>#REF!</v>
      </c>
      <c r="U140" s="24" t="e">
        <f>'MEDIDAS ML'!#REF!</f>
        <v>#REF!</v>
      </c>
      <c r="V140" s="22" t="e">
        <f>'MEDIDAS ML'!#REF!</f>
        <v>#REF!</v>
      </c>
      <c r="W140" s="17" t="e">
        <f>'MEDIDAS ML'!#REF!</f>
        <v>#REF!</v>
      </c>
      <c r="X140" s="21" t="e">
        <f>'MEDIDAS ML'!#REF!</f>
        <v>#REF!</v>
      </c>
    </row>
    <row r="141" spans="1:24" ht="15.75" customHeight="1" x14ac:dyDescent="0.25">
      <c r="A141" s="6">
        <f>'MEDIDAS ML'!A576</f>
        <v>123</v>
      </c>
      <c r="B141" s="15">
        <f>'MEDIDAS ML'!B576</f>
        <v>123</v>
      </c>
      <c r="C141" s="6">
        <f>'MEDIDAS ML'!C576</f>
        <v>123</v>
      </c>
      <c r="D141" s="6" t="str">
        <f>'MEDIDAS ML'!D576</f>
        <v>14x16x23 cm - 2826 grs</v>
      </c>
      <c r="E141" s="16">
        <f>'MEDIDAS ML'!E576</f>
        <v>14</v>
      </c>
      <c r="F141" s="16">
        <f>'MEDIDAS ML'!F576</f>
        <v>16</v>
      </c>
      <c r="G141" s="16">
        <f>'MEDIDAS ML'!G576</f>
        <v>23</v>
      </c>
      <c r="H141" s="16">
        <f>'MEDIDAS ML'!H576</f>
        <v>2.8260000000000001</v>
      </c>
      <c r="I141" s="16">
        <f>'MEDIDAS ML'!I576</f>
        <v>1.288</v>
      </c>
      <c r="J141" s="6" t="str">
        <f>'MEDIDAS ML'!J576</f>
        <v>Se calcula por Peso</v>
      </c>
      <c r="K141" s="16">
        <f>'MEDIDAS ML'!K576</f>
        <v>2.8260000000000001</v>
      </c>
      <c r="L141" s="7">
        <f>'MEDIDAS ML'!L576</f>
        <v>1890</v>
      </c>
      <c r="M141" s="6" t="str">
        <f>'MEDIDAS ML'!M576</f>
        <v>Hasta $9.989</v>
      </c>
      <c r="N141" s="7">
        <f>'MEDIDAS ML'!N576</f>
        <v>700</v>
      </c>
      <c r="O141" s="6" t="str">
        <f>'MEDIDAS ML'!O576</f>
        <v>No aplica (&lt;$19.990)</v>
      </c>
      <c r="P141" s="7">
        <f>'MEDIDAS ML'!P576</f>
        <v>0</v>
      </c>
      <c r="Q141" s="7">
        <f>'MEDIDAS ML'!Q576</f>
        <v>700</v>
      </c>
      <c r="R141" s="23" t="e">
        <f>'MEDIDAS ML'!#REF!</f>
        <v>#REF!</v>
      </c>
      <c r="S141" s="24" t="e">
        <f>'MEDIDAS ML'!#REF!</f>
        <v>#REF!</v>
      </c>
      <c r="T141" s="24" t="e">
        <f>'MEDIDAS ML'!#REF!</f>
        <v>#REF!</v>
      </c>
      <c r="U141" s="24" t="e">
        <f>'MEDIDAS ML'!#REF!</f>
        <v>#REF!</v>
      </c>
      <c r="V141" s="22" t="e">
        <f>'MEDIDAS ML'!#REF!</f>
        <v>#REF!</v>
      </c>
      <c r="W141" s="17" t="e">
        <f>'MEDIDAS ML'!#REF!</f>
        <v>#REF!</v>
      </c>
      <c r="X141" s="21" t="e">
        <f>'MEDIDAS ML'!#REF!</f>
        <v>#REF!</v>
      </c>
    </row>
    <row r="142" spans="1:24" ht="15.75" customHeight="1" x14ac:dyDescent="0.25">
      <c r="A142" s="6">
        <f>'MEDIDAS ML'!A759</f>
        <v>123</v>
      </c>
      <c r="B142" s="15">
        <f>'MEDIDAS ML'!B759</f>
        <v>123</v>
      </c>
      <c r="C142" s="6">
        <f>'MEDIDAS ML'!C759</f>
        <v>123</v>
      </c>
      <c r="D142" s="6" t="str">
        <f>'MEDIDAS ML'!D759</f>
        <v>12x24x52 cm - 2114 grs</v>
      </c>
      <c r="E142" s="16">
        <f>'MEDIDAS ML'!E759</f>
        <v>12</v>
      </c>
      <c r="F142" s="16">
        <f>'MEDIDAS ML'!F759</f>
        <v>24</v>
      </c>
      <c r="G142" s="16">
        <f>'MEDIDAS ML'!G759</f>
        <v>52</v>
      </c>
      <c r="H142" s="16">
        <f>'MEDIDAS ML'!H759</f>
        <v>2.1139999999999999</v>
      </c>
      <c r="I142" s="16">
        <f>'MEDIDAS ML'!I759</f>
        <v>3.7440000000000002</v>
      </c>
      <c r="J142" s="6" t="str">
        <f>'MEDIDAS ML'!J759</f>
        <v>Se calcula por P volum</v>
      </c>
      <c r="K142" s="16">
        <f>'MEDIDAS ML'!K759</f>
        <v>3.7440000000000002</v>
      </c>
      <c r="L142" s="7">
        <f>'MEDIDAS ML'!L759</f>
        <v>1890</v>
      </c>
      <c r="M142" s="6" t="str">
        <f>'MEDIDAS ML'!M759</f>
        <v>Hasta $9.989</v>
      </c>
      <c r="N142" s="7">
        <f>'MEDIDAS ML'!N759</f>
        <v>700</v>
      </c>
      <c r="O142" s="6" t="str">
        <f>'MEDIDAS ML'!O759</f>
        <v>No aplica (&lt;$19.990)</v>
      </c>
      <c r="P142" s="7">
        <f>'MEDIDAS ML'!P759</f>
        <v>0</v>
      </c>
      <c r="Q142" s="7">
        <f>'MEDIDAS ML'!Q759</f>
        <v>700</v>
      </c>
      <c r="R142" s="23" t="e">
        <f>'MEDIDAS ML'!#REF!</f>
        <v>#REF!</v>
      </c>
      <c r="S142" s="24" t="e">
        <f>'MEDIDAS ML'!#REF!</f>
        <v>#REF!</v>
      </c>
      <c r="T142" s="24" t="e">
        <f>'MEDIDAS ML'!#REF!</f>
        <v>#REF!</v>
      </c>
      <c r="U142" s="24" t="e">
        <f>'MEDIDAS ML'!#REF!</f>
        <v>#REF!</v>
      </c>
      <c r="V142" s="22" t="e">
        <f>'MEDIDAS ML'!#REF!</f>
        <v>#REF!</v>
      </c>
      <c r="W142" s="17" t="e">
        <f>'MEDIDAS ML'!#REF!</f>
        <v>#REF!</v>
      </c>
      <c r="X142" s="21" t="e">
        <f>'MEDIDAS ML'!#REF!</f>
        <v>#REF!</v>
      </c>
    </row>
    <row r="143" spans="1:24" ht="15.75" customHeight="1" x14ac:dyDescent="0.25">
      <c r="A143" s="6">
        <f>'MEDIDAS ML'!A884</f>
        <v>123</v>
      </c>
      <c r="B143" s="15">
        <f>'MEDIDAS ML'!B884</f>
        <v>123</v>
      </c>
      <c r="C143" s="6">
        <f>'MEDIDAS ML'!C884</f>
        <v>123</v>
      </c>
      <c r="D143" s="6" t="str">
        <f>'MEDIDAS ML'!D884</f>
        <v>9x13x58 cm - 1696 grs</v>
      </c>
      <c r="E143" s="16">
        <f>'MEDIDAS ML'!E884</f>
        <v>9</v>
      </c>
      <c r="F143" s="16">
        <f>'MEDIDAS ML'!F884</f>
        <v>13</v>
      </c>
      <c r="G143" s="16">
        <f>'MEDIDAS ML'!G884</f>
        <v>58</v>
      </c>
      <c r="H143" s="16">
        <f>'MEDIDAS ML'!H884</f>
        <v>1.696</v>
      </c>
      <c r="I143" s="16">
        <f>'MEDIDAS ML'!I884</f>
        <v>1.6964999999999999</v>
      </c>
      <c r="J143" s="6" t="str">
        <f>'MEDIDAS ML'!J884</f>
        <v>Se calcula por P volum</v>
      </c>
      <c r="K143" s="16">
        <f>'MEDIDAS ML'!K884</f>
        <v>1.6964999999999999</v>
      </c>
      <c r="L143" s="7">
        <f>'MEDIDAS ML'!L884</f>
        <v>1890</v>
      </c>
      <c r="M143" s="6" t="str">
        <f>'MEDIDAS ML'!M884</f>
        <v>Hasta $9.989</v>
      </c>
      <c r="N143" s="7">
        <f>'MEDIDAS ML'!N884</f>
        <v>700</v>
      </c>
      <c r="O143" s="6" t="str">
        <f>'MEDIDAS ML'!O884</f>
        <v>No aplica (&lt;$19.990)</v>
      </c>
      <c r="P143" s="7">
        <f>'MEDIDAS ML'!P884</f>
        <v>0</v>
      </c>
      <c r="Q143" s="7">
        <f>'MEDIDAS ML'!Q884</f>
        <v>700</v>
      </c>
      <c r="R143" s="23" t="e">
        <f>'MEDIDAS ML'!#REF!</f>
        <v>#REF!</v>
      </c>
      <c r="S143" s="24" t="e">
        <f>'MEDIDAS ML'!#REF!</f>
        <v>#REF!</v>
      </c>
      <c r="T143" s="24" t="e">
        <f>'MEDIDAS ML'!#REF!</f>
        <v>#REF!</v>
      </c>
      <c r="U143" s="24" t="e">
        <f>'MEDIDAS ML'!#REF!</f>
        <v>#REF!</v>
      </c>
      <c r="V143" s="22" t="e">
        <f>'MEDIDAS ML'!#REF!</f>
        <v>#REF!</v>
      </c>
      <c r="W143" s="17" t="e">
        <f>'MEDIDAS ML'!#REF!</f>
        <v>#REF!</v>
      </c>
      <c r="X143" s="21" t="e">
        <f>'MEDIDAS ML'!#REF!</f>
        <v>#REF!</v>
      </c>
    </row>
    <row r="144" spans="1:24" ht="15.75" customHeight="1" x14ac:dyDescent="0.25">
      <c r="A144" s="6">
        <f>'MEDIDAS ML'!A885</f>
        <v>123</v>
      </c>
      <c r="B144" s="15">
        <f>'MEDIDAS ML'!B885</f>
        <v>123</v>
      </c>
      <c r="C144" s="6">
        <f>'MEDIDAS ML'!C885</f>
        <v>123</v>
      </c>
      <c r="D144" s="6" t="str">
        <f>'MEDIDAS ML'!D885</f>
        <v>9x13x58 cm - 1696 grs</v>
      </c>
      <c r="E144" s="16">
        <f>'MEDIDAS ML'!E885</f>
        <v>9</v>
      </c>
      <c r="F144" s="16">
        <f>'MEDIDAS ML'!F885</f>
        <v>13</v>
      </c>
      <c r="G144" s="16">
        <f>'MEDIDAS ML'!G885</f>
        <v>58</v>
      </c>
      <c r="H144" s="16">
        <f>'MEDIDAS ML'!H885</f>
        <v>1.696</v>
      </c>
      <c r="I144" s="16">
        <f>'MEDIDAS ML'!I885</f>
        <v>1.6964999999999999</v>
      </c>
      <c r="J144" s="6" t="str">
        <f>'MEDIDAS ML'!J885</f>
        <v>Se calcula por P volum</v>
      </c>
      <c r="K144" s="16">
        <f>'MEDIDAS ML'!K885</f>
        <v>1.6964999999999999</v>
      </c>
      <c r="L144" s="7">
        <f>'MEDIDAS ML'!L885</f>
        <v>1890</v>
      </c>
      <c r="M144" s="6" t="str">
        <f>'MEDIDAS ML'!M885</f>
        <v>Hasta $9.989</v>
      </c>
      <c r="N144" s="7">
        <f>'MEDIDAS ML'!N885</f>
        <v>700</v>
      </c>
      <c r="O144" s="6" t="str">
        <f>'MEDIDAS ML'!O885</f>
        <v>No aplica (&lt;$19.990)</v>
      </c>
      <c r="P144" s="7">
        <f>'MEDIDAS ML'!P885</f>
        <v>0</v>
      </c>
      <c r="Q144" s="7">
        <f>'MEDIDAS ML'!Q885</f>
        <v>700</v>
      </c>
      <c r="R144" s="23" t="e">
        <f>'MEDIDAS ML'!#REF!</f>
        <v>#REF!</v>
      </c>
      <c r="S144" s="24" t="e">
        <f>'MEDIDAS ML'!#REF!</f>
        <v>#REF!</v>
      </c>
      <c r="T144" s="24" t="e">
        <f>'MEDIDAS ML'!#REF!</f>
        <v>#REF!</v>
      </c>
      <c r="U144" s="24" t="e">
        <f>'MEDIDAS ML'!#REF!</f>
        <v>#REF!</v>
      </c>
      <c r="V144" s="22" t="e">
        <f>'MEDIDAS ML'!#REF!</f>
        <v>#REF!</v>
      </c>
      <c r="W144" s="17" t="e">
        <f>'MEDIDAS ML'!#REF!</f>
        <v>#REF!</v>
      </c>
      <c r="X144" s="21" t="e">
        <f>'MEDIDAS ML'!#REF!</f>
        <v>#REF!</v>
      </c>
    </row>
    <row r="145" spans="1:24" ht="15.75" customHeight="1" x14ac:dyDescent="0.25">
      <c r="A145" s="6">
        <f>'MEDIDAS ML'!A1539</f>
        <v>123</v>
      </c>
      <c r="B145" s="15">
        <f>'MEDIDAS ML'!B1539</f>
        <v>123</v>
      </c>
      <c r="C145" s="6">
        <f>'MEDIDAS ML'!C1539</f>
        <v>123</v>
      </c>
      <c r="D145" s="6" t="str">
        <f>'MEDIDAS ML'!D1539</f>
        <v>6x10x15 cm - 811 grs</v>
      </c>
      <c r="E145" s="16">
        <f>'MEDIDAS ML'!E1539</f>
        <v>6</v>
      </c>
      <c r="F145" s="16">
        <f>'MEDIDAS ML'!F1539</f>
        <v>10</v>
      </c>
      <c r="G145" s="16">
        <f>'MEDIDAS ML'!G1539</f>
        <v>15</v>
      </c>
      <c r="H145" s="16">
        <f>'MEDIDAS ML'!H1539</f>
        <v>0.81100000000000005</v>
      </c>
      <c r="I145" s="16">
        <f>'MEDIDAS ML'!I1539</f>
        <v>0.22500000000000001</v>
      </c>
      <c r="J145" s="6" t="str">
        <f>'MEDIDAS ML'!J1539</f>
        <v>Se calcula por Peso</v>
      </c>
      <c r="K145" s="16">
        <f>'MEDIDAS ML'!K1539</f>
        <v>0.81100000000000005</v>
      </c>
      <c r="L145" s="7">
        <f>'MEDIDAS ML'!L1539</f>
        <v>1890</v>
      </c>
      <c r="M145" s="6" t="str">
        <f>'MEDIDAS ML'!M1539</f>
        <v>Hasta $9.989</v>
      </c>
      <c r="N145" s="7">
        <f>'MEDIDAS ML'!N1539</f>
        <v>700</v>
      </c>
      <c r="O145" s="6" t="str">
        <f>'MEDIDAS ML'!O1539</f>
        <v>No aplica (&lt;$19.990)</v>
      </c>
      <c r="P145" s="7">
        <f>'MEDIDAS ML'!P1539</f>
        <v>0</v>
      </c>
      <c r="Q145" s="7">
        <f>'MEDIDAS ML'!Q1539</f>
        <v>700</v>
      </c>
      <c r="R145" s="23" t="e">
        <f>'MEDIDAS ML'!#REF!</f>
        <v>#REF!</v>
      </c>
      <c r="S145" s="24" t="e">
        <f>'MEDIDAS ML'!#REF!</f>
        <v>#REF!</v>
      </c>
      <c r="T145" s="24" t="e">
        <f>'MEDIDAS ML'!#REF!</f>
        <v>#REF!</v>
      </c>
      <c r="U145" s="24" t="e">
        <f>'MEDIDAS ML'!#REF!</f>
        <v>#REF!</v>
      </c>
      <c r="V145" s="22" t="e">
        <f>'MEDIDAS ML'!#REF!</f>
        <v>#REF!</v>
      </c>
      <c r="W145" s="17" t="e">
        <f>'MEDIDAS ML'!#REF!</f>
        <v>#REF!</v>
      </c>
      <c r="X145" s="21" t="e">
        <f>'MEDIDAS ML'!#REF!</f>
        <v>#REF!</v>
      </c>
    </row>
    <row r="146" spans="1:24" ht="15.75" customHeight="1" x14ac:dyDescent="0.25">
      <c r="A146" s="6">
        <f>'MEDIDAS ML'!A1621</f>
        <v>123</v>
      </c>
      <c r="B146" s="15">
        <f>'MEDIDAS ML'!B1621</f>
        <v>123</v>
      </c>
      <c r="C146" s="6">
        <f>'MEDIDAS ML'!C1621</f>
        <v>123</v>
      </c>
      <c r="D146" s="6" t="str">
        <f>'MEDIDAS ML'!D1621</f>
        <v>9x21x31 cm - 741 grs</v>
      </c>
      <c r="E146" s="16">
        <f>'MEDIDAS ML'!E1621</f>
        <v>9</v>
      </c>
      <c r="F146" s="16">
        <f>'MEDIDAS ML'!F1621</f>
        <v>21</v>
      </c>
      <c r="G146" s="16">
        <f>'MEDIDAS ML'!G1621</f>
        <v>31</v>
      </c>
      <c r="H146" s="16">
        <f>'MEDIDAS ML'!H1621</f>
        <v>0.74099999999999999</v>
      </c>
      <c r="I146" s="16">
        <f>'MEDIDAS ML'!I1621</f>
        <v>1.46475</v>
      </c>
      <c r="J146" s="6" t="str">
        <f>'MEDIDAS ML'!J1621</f>
        <v>Se calcula por P volum</v>
      </c>
      <c r="K146" s="16">
        <f>'MEDIDAS ML'!K1621</f>
        <v>1.46475</v>
      </c>
      <c r="L146" s="7">
        <f>'MEDIDAS ML'!L1621</f>
        <v>1890</v>
      </c>
      <c r="M146" s="6" t="str">
        <f>'MEDIDAS ML'!M1621</f>
        <v>Hasta $9.989</v>
      </c>
      <c r="N146" s="7">
        <f>'MEDIDAS ML'!N1621</f>
        <v>700</v>
      </c>
      <c r="O146" s="6" t="str">
        <f>'MEDIDAS ML'!O1621</f>
        <v>No aplica (&lt;$19.990)</v>
      </c>
      <c r="P146" s="7">
        <f>'MEDIDAS ML'!P1621</f>
        <v>0</v>
      </c>
      <c r="Q146" s="7">
        <f>'MEDIDAS ML'!Q1621</f>
        <v>700</v>
      </c>
      <c r="R146" s="23" t="e">
        <f>'MEDIDAS ML'!#REF!</f>
        <v>#REF!</v>
      </c>
      <c r="S146" s="24" t="e">
        <f>'MEDIDAS ML'!#REF!</f>
        <v>#REF!</v>
      </c>
      <c r="T146" s="24" t="e">
        <f>'MEDIDAS ML'!#REF!</f>
        <v>#REF!</v>
      </c>
      <c r="U146" s="24" t="e">
        <f>'MEDIDAS ML'!#REF!</f>
        <v>#REF!</v>
      </c>
      <c r="V146" s="22" t="e">
        <f>'MEDIDAS ML'!#REF!</f>
        <v>#REF!</v>
      </c>
      <c r="W146" s="17" t="e">
        <f>'MEDIDAS ML'!#REF!</f>
        <v>#REF!</v>
      </c>
      <c r="X146" s="21" t="e">
        <f>'MEDIDAS ML'!#REF!</f>
        <v>#REF!</v>
      </c>
    </row>
    <row r="147" spans="1:24" ht="15.75" customHeight="1" x14ac:dyDescent="0.25">
      <c r="A147" s="6">
        <f>'MEDIDAS ML'!A2151</f>
        <v>123</v>
      </c>
      <c r="B147" s="15">
        <f>'MEDIDAS ML'!B2151</f>
        <v>123</v>
      </c>
      <c r="C147" s="6">
        <f>'MEDIDAS ML'!C2151</f>
        <v>123</v>
      </c>
      <c r="D147" s="6" t="str">
        <f>'MEDIDAS ML'!D2151</f>
        <v>12x15x28 cm - 472 grs</v>
      </c>
      <c r="E147" s="16">
        <f>'MEDIDAS ML'!E2151</f>
        <v>12</v>
      </c>
      <c r="F147" s="16">
        <f>'MEDIDAS ML'!F2151</f>
        <v>15</v>
      </c>
      <c r="G147" s="16">
        <f>'MEDIDAS ML'!G2151</f>
        <v>28</v>
      </c>
      <c r="H147" s="16">
        <f>'MEDIDAS ML'!H2151</f>
        <v>0.47199999999999998</v>
      </c>
      <c r="I147" s="16">
        <f>'MEDIDAS ML'!I2151</f>
        <v>1.26</v>
      </c>
      <c r="J147" s="6" t="str">
        <f>'MEDIDAS ML'!J2151</f>
        <v>Se calcula por P volum</v>
      </c>
      <c r="K147" s="16">
        <f>'MEDIDAS ML'!K2151</f>
        <v>1.26</v>
      </c>
      <c r="L147" s="7">
        <f>'MEDIDAS ML'!L2151</f>
        <v>1890</v>
      </c>
      <c r="M147" s="6" t="str">
        <f>'MEDIDAS ML'!M2151</f>
        <v>Hasta $9.989</v>
      </c>
      <c r="N147" s="7">
        <f>'MEDIDAS ML'!N2151</f>
        <v>700</v>
      </c>
      <c r="O147" s="6" t="str">
        <f>'MEDIDAS ML'!O2151</f>
        <v>No aplica (&lt;$19.990)</v>
      </c>
      <c r="P147" s="7">
        <f>'MEDIDAS ML'!P2151</f>
        <v>0</v>
      </c>
      <c r="Q147" s="7">
        <f>'MEDIDAS ML'!Q2151</f>
        <v>700</v>
      </c>
      <c r="R147" s="23" t="e">
        <f>'MEDIDAS ML'!#REF!</f>
        <v>#REF!</v>
      </c>
      <c r="S147" s="24" t="e">
        <f>'MEDIDAS ML'!#REF!</f>
        <v>#REF!</v>
      </c>
      <c r="T147" s="24" t="e">
        <f>'MEDIDAS ML'!#REF!</f>
        <v>#REF!</v>
      </c>
      <c r="U147" s="24" t="e">
        <f>'MEDIDAS ML'!#REF!</f>
        <v>#REF!</v>
      </c>
      <c r="V147" s="22" t="e">
        <f>'MEDIDAS ML'!#REF!</f>
        <v>#REF!</v>
      </c>
      <c r="W147" s="17" t="e">
        <f>'MEDIDAS ML'!#REF!</f>
        <v>#REF!</v>
      </c>
      <c r="X147" s="21" t="e">
        <f>'MEDIDAS ML'!#REF!</f>
        <v>#REF!</v>
      </c>
    </row>
    <row r="148" spans="1:24" ht="15.75" customHeight="1" x14ac:dyDescent="0.25">
      <c r="A148" s="6">
        <f>'MEDIDAS ML'!A2168</f>
        <v>123</v>
      </c>
      <c r="B148" s="15">
        <f>'MEDIDAS ML'!B2168</f>
        <v>123</v>
      </c>
      <c r="C148" s="6">
        <f>'MEDIDAS ML'!C2168</f>
        <v>123</v>
      </c>
      <c r="D148" s="6" t="str">
        <f>'MEDIDAS ML'!D2168</f>
        <v>9x13x21 cm - 468 grs</v>
      </c>
      <c r="E148" s="16">
        <f>'MEDIDAS ML'!E2168</f>
        <v>9</v>
      </c>
      <c r="F148" s="16">
        <f>'MEDIDAS ML'!F2168</f>
        <v>13</v>
      </c>
      <c r="G148" s="16">
        <f>'MEDIDAS ML'!G2168</f>
        <v>21</v>
      </c>
      <c r="H148" s="16">
        <f>'MEDIDAS ML'!H2168</f>
        <v>0.46800000000000003</v>
      </c>
      <c r="I148" s="16">
        <f>'MEDIDAS ML'!I2168</f>
        <v>0.61424999999999996</v>
      </c>
      <c r="J148" s="6" t="str">
        <f>'MEDIDAS ML'!J2168</f>
        <v>Se calcula por P volum</v>
      </c>
      <c r="K148" s="16">
        <f>'MEDIDAS ML'!K2168</f>
        <v>0.61424999999999996</v>
      </c>
      <c r="L148" s="7">
        <f>'MEDIDAS ML'!L2168</f>
        <v>1890</v>
      </c>
      <c r="M148" s="6" t="str">
        <f>'MEDIDAS ML'!M2168</f>
        <v>Hasta $9.989</v>
      </c>
      <c r="N148" s="7">
        <f>'MEDIDAS ML'!N2168</f>
        <v>700</v>
      </c>
      <c r="O148" s="6" t="str">
        <f>'MEDIDAS ML'!O2168</f>
        <v>No aplica (&lt;$19.990)</v>
      </c>
      <c r="P148" s="7">
        <f>'MEDIDAS ML'!P2168</f>
        <v>0</v>
      </c>
      <c r="Q148" s="7">
        <f>'MEDIDAS ML'!Q2168</f>
        <v>700</v>
      </c>
      <c r="R148" s="23" t="e">
        <f>'MEDIDAS ML'!#REF!</f>
        <v>#REF!</v>
      </c>
      <c r="S148" s="24" t="e">
        <f>'MEDIDAS ML'!#REF!</f>
        <v>#REF!</v>
      </c>
      <c r="T148" s="24" t="e">
        <f>'MEDIDAS ML'!#REF!</f>
        <v>#REF!</v>
      </c>
      <c r="U148" s="24" t="e">
        <f>'MEDIDAS ML'!#REF!</f>
        <v>#REF!</v>
      </c>
      <c r="V148" s="22" t="e">
        <f>'MEDIDAS ML'!#REF!</f>
        <v>#REF!</v>
      </c>
      <c r="W148" s="17" t="e">
        <f>'MEDIDAS ML'!#REF!</f>
        <v>#REF!</v>
      </c>
      <c r="X148" s="21" t="e">
        <f>'MEDIDAS ML'!#REF!</f>
        <v>#REF!</v>
      </c>
    </row>
    <row r="149" spans="1:24" ht="15.75" customHeight="1" x14ac:dyDescent="0.25">
      <c r="A149" s="6">
        <f>'MEDIDAS ML'!A2319</f>
        <v>123</v>
      </c>
      <c r="B149" s="15">
        <f>'MEDIDAS ML'!B2319</f>
        <v>123</v>
      </c>
      <c r="C149" s="6">
        <f>'MEDIDAS ML'!C2319</f>
        <v>123</v>
      </c>
      <c r="D149" s="6" t="str">
        <f>'MEDIDAS ML'!D2319</f>
        <v>6x17x27 cm - 411 grs</v>
      </c>
      <c r="E149" s="16">
        <f>'MEDIDAS ML'!E2319</f>
        <v>6</v>
      </c>
      <c r="F149" s="16">
        <f>'MEDIDAS ML'!F2319</f>
        <v>17</v>
      </c>
      <c r="G149" s="16">
        <f>'MEDIDAS ML'!G2319</f>
        <v>27</v>
      </c>
      <c r="H149" s="16">
        <f>'MEDIDAS ML'!H2319</f>
        <v>0.41099999999999998</v>
      </c>
      <c r="I149" s="16">
        <f>'MEDIDAS ML'!I2319</f>
        <v>0.6885</v>
      </c>
      <c r="J149" s="6" t="str">
        <f>'MEDIDAS ML'!J2319</f>
        <v>Se calcula por P volum</v>
      </c>
      <c r="K149" s="16">
        <f>'MEDIDAS ML'!K2319</f>
        <v>0.6885</v>
      </c>
      <c r="L149" s="7">
        <f>'MEDIDAS ML'!L2319</f>
        <v>1890</v>
      </c>
      <c r="M149" s="6" t="str">
        <f>'MEDIDAS ML'!M2319</f>
        <v>Hasta $9.989</v>
      </c>
      <c r="N149" s="7">
        <f>'MEDIDAS ML'!N2319</f>
        <v>700</v>
      </c>
      <c r="O149" s="6" t="str">
        <f>'MEDIDAS ML'!O2319</f>
        <v>No aplica (&lt;$19.990)</v>
      </c>
      <c r="P149" s="7">
        <f>'MEDIDAS ML'!P2319</f>
        <v>0</v>
      </c>
      <c r="Q149" s="7">
        <f>'MEDIDAS ML'!Q2319</f>
        <v>700</v>
      </c>
      <c r="R149" s="23" t="e">
        <f>'MEDIDAS ML'!#REF!</f>
        <v>#REF!</v>
      </c>
      <c r="S149" s="24" t="e">
        <f>'MEDIDAS ML'!#REF!</f>
        <v>#REF!</v>
      </c>
      <c r="T149" s="24" t="e">
        <f>'MEDIDAS ML'!#REF!</f>
        <v>#REF!</v>
      </c>
      <c r="U149" s="24" t="e">
        <f>'MEDIDAS ML'!#REF!</f>
        <v>#REF!</v>
      </c>
      <c r="V149" s="22" t="e">
        <f>'MEDIDAS ML'!#REF!</f>
        <v>#REF!</v>
      </c>
      <c r="W149" s="17" t="e">
        <f>'MEDIDAS ML'!#REF!</f>
        <v>#REF!</v>
      </c>
      <c r="X149" s="21" t="e">
        <f>'MEDIDAS ML'!#REF!</f>
        <v>#REF!</v>
      </c>
    </row>
    <row r="150" spans="1:24" ht="15.75" customHeight="1" x14ac:dyDescent="0.25">
      <c r="A150" s="6">
        <f>'MEDIDAS ML'!A2326</f>
        <v>123</v>
      </c>
      <c r="B150" s="15">
        <f>'MEDIDAS ML'!B2326</f>
        <v>123</v>
      </c>
      <c r="C150" s="6">
        <f>'MEDIDAS ML'!C2326</f>
        <v>123</v>
      </c>
      <c r="D150" s="6" t="str">
        <f>'MEDIDAS ML'!D2326</f>
        <v>8x16x22 cm - 406 grs</v>
      </c>
      <c r="E150" s="16">
        <f>'MEDIDAS ML'!E2326</f>
        <v>8</v>
      </c>
      <c r="F150" s="16">
        <f>'MEDIDAS ML'!F2326</f>
        <v>16</v>
      </c>
      <c r="G150" s="16">
        <f>'MEDIDAS ML'!G2326</f>
        <v>22</v>
      </c>
      <c r="H150" s="16">
        <f>'MEDIDAS ML'!H2326</f>
        <v>0.40600000000000003</v>
      </c>
      <c r="I150" s="16">
        <f>'MEDIDAS ML'!I2326</f>
        <v>0.70399999999999996</v>
      </c>
      <c r="J150" s="6" t="str">
        <f>'MEDIDAS ML'!J2326</f>
        <v>Se calcula por P volum</v>
      </c>
      <c r="K150" s="16">
        <f>'MEDIDAS ML'!K2326</f>
        <v>0.70399999999999996</v>
      </c>
      <c r="L150" s="7">
        <f>'MEDIDAS ML'!L2326</f>
        <v>1890</v>
      </c>
      <c r="M150" s="6" t="str">
        <f>'MEDIDAS ML'!M2326</f>
        <v>Hasta $9.989</v>
      </c>
      <c r="N150" s="7">
        <f>'MEDIDAS ML'!N2326</f>
        <v>700</v>
      </c>
      <c r="O150" s="6" t="str">
        <f>'MEDIDAS ML'!O2326</f>
        <v>No aplica (&lt;$19.990)</v>
      </c>
      <c r="P150" s="7">
        <f>'MEDIDAS ML'!P2326</f>
        <v>0</v>
      </c>
      <c r="Q150" s="7">
        <f>'MEDIDAS ML'!Q2326</f>
        <v>700</v>
      </c>
      <c r="R150" s="23" t="e">
        <f>'MEDIDAS ML'!#REF!</f>
        <v>#REF!</v>
      </c>
      <c r="S150" s="24" t="e">
        <f>'MEDIDAS ML'!#REF!</f>
        <v>#REF!</v>
      </c>
      <c r="T150" s="24" t="e">
        <f>'MEDIDAS ML'!#REF!</f>
        <v>#REF!</v>
      </c>
      <c r="U150" s="24" t="e">
        <f>'MEDIDAS ML'!#REF!</f>
        <v>#REF!</v>
      </c>
      <c r="V150" s="22" t="e">
        <f>'MEDIDAS ML'!#REF!</f>
        <v>#REF!</v>
      </c>
      <c r="W150" s="17" t="e">
        <f>'MEDIDAS ML'!#REF!</f>
        <v>#REF!</v>
      </c>
      <c r="X150" s="21" t="e">
        <f>'MEDIDAS ML'!#REF!</f>
        <v>#REF!</v>
      </c>
    </row>
    <row r="151" spans="1:24" ht="15.75" customHeight="1" x14ac:dyDescent="0.25">
      <c r="A151" s="6">
        <f>'MEDIDAS ML'!A2439</f>
        <v>123</v>
      </c>
      <c r="B151" s="15">
        <f>'MEDIDAS ML'!B2439</f>
        <v>123</v>
      </c>
      <c r="C151" s="6">
        <f>'MEDIDAS ML'!C2439</f>
        <v>123</v>
      </c>
      <c r="D151" s="6" t="str">
        <f>'MEDIDAS ML'!D2439</f>
        <v>7x13x23 cm - 372 grs</v>
      </c>
      <c r="E151" s="16">
        <f>'MEDIDAS ML'!E2439</f>
        <v>7</v>
      </c>
      <c r="F151" s="16">
        <f>'MEDIDAS ML'!F2439</f>
        <v>13</v>
      </c>
      <c r="G151" s="16">
        <f>'MEDIDAS ML'!G2439</f>
        <v>23</v>
      </c>
      <c r="H151" s="16">
        <f>'MEDIDAS ML'!H2439</f>
        <v>0.372</v>
      </c>
      <c r="I151" s="16">
        <f>'MEDIDAS ML'!I2439</f>
        <v>0.52324999999999999</v>
      </c>
      <c r="J151" s="6" t="str">
        <f>'MEDIDAS ML'!J2439</f>
        <v>Se calcula por P volum</v>
      </c>
      <c r="K151" s="16">
        <f>'MEDIDAS ML'!K2439</f>
        <v>0.52324999999999999</v>
      </c>
      <c r="L151" s="7">
        <f>'MEDIDAS ML'!L2439</f>
        <v>1890</v>
      </c>
      <c r="M151" s="6" t="str">
        <f>'MEDIDAS ML'!M2439</f>
        <v>Hasta $9.989</v>
      </c>
      <c r="N151" s="7">
        <f>'MEDIDAS ML'!N2439</f>
        <v>700</v>
      </c>
      <c r="O151" s="6" t="str">
        <f>'MEDIDAS ML'!O2439</f>
        <v>No aplica (&lt;$19.990)</v>
      </c>
      <c r="P151" s="7">
        <f>'MEDIDAS ML'!P2439</f>
        <v>0</v>
      </c>
      <c r="Q151" s="7">
        <f>'MEDIDAS ML'!Q2439</f>
        <v>700</v>
      </c>
      <c r="R151" s="23" t="e">
        <f>'MEDIDAS ML'!#REF!</f>
        <v>#REF!</v>
      </c>
      <c r="S151" s="24" t="e">
        <f>'MEDIDAS ML'!#REF!</f>
        <v>#REF!</v>
      </c>
      <c r="T151" s="24" t="e">
        <f>'MEDIDAS ML'!#REF!</f>
        <v>#REF!</v>
      </c>
      <c r="U151" s="24" t="e">
        <f>'MEDIDAS ML'!#REF!</f>
        <v>#REF!</v>
      </c>
      <c r="V151" s="22" t="e">
        <f>'MEDIDAS ML'!#REF!</f>
        <v>#REF!</v>
      </c>
      <c r="W151" s="17" t="e">
        <f>'MEDIDAS ML'!#REF!</f>
        <v>#REF!</v>
      </c>
      <c r="X151" s="21" t="e">
        <f>'MEDIDAS ML'!#REF!</f>
        <v>#REF!</v>
      </c>
    </row>
    <row r="152" spans="1:24" ht="15.75" customHeight="1" x14ac:dyDescent="0.25">
      <c r="A152" s="6">
        <f>'MEDIDAS ML'!A2600</f>
        <v>123</v>
      </c>
      <c r="B152" s="15">
        <f>'MEDIDAS ML'!B2600</f>
        <v>123</v>
      </c>
      <c r="C152" s="6">
        <f>'MEDIDAS ML'!C2600</f>
        <v>123</v>
      </c>
      <c r="D152" s="6" t="str">
        <f>'MEDIDAS ML'!D2600</f>
        <v>6x14x21 cm - 331 grs</v>
      </c>
      <c r="E152" s="16">
        <f>'MEDIDAS ML'!E2600</f>
        <v>6</v>
      </c>
      <c r="F152" s="16">
        <f>'MEDIDAS ML'!F2600</f>
        <v>14</v>
      </c>
      <c r="G152" s="16">
        <f>'MEDIDAS ML'!G2600</f>
        <v>21</v>
      </c>
      <c r="H152" s="16">
        <f>'MEDIDAS ML'!H2600</f>
        <v>0.33100000000000002</v>
      </c>
      <c r="I152" s="16">
        <f>'MEDIDAS ML'!I2600</f>
        <v>0.441</v>
      </c>
      <c r="J152" s="6" t="str">
        <f>'MEDIDAS ML'!J2600</f>
        <v>Se calcula por P volum</v>
      </c>
      <c r="K152" s="16">
        <f>'MEDIDAS ML'!K2600</f>
        <v>0.441</v>
      </c>
      <c r="L152" s="7">
        <f>'MEDIDAS ML'!L2600</f>
        <v>1890</v>
      </c>
      <c r="M152" s="6" t="str">
        <f>'MEDIDAS ML'!M2600</f>
        <v>Hasta $9.989</v>
      </c>
      <c r="N152" s="7">
        <f>'MEDIDAS ML'!N2600</f>
        <v>700</v>
      </c>
      <c r="O152" s="6" t="str">
        <f>'MEDIDAS ML'!O2600</f>
        <v>No aplica (&lt;$19.990)</v>
      </c>
      <c r="P152" s="7">
        <f>'MEDIDAS ML'!P2600</f>
        <v>0</v>
      </c>
      <c r="Q152" s="7">
        <f>'MEDIDAS ML'!Q2600</f>
        <v>700</v>
      </c>
      <c r="R152" s="23" t="e">
        <f>'MEDIDAS ML'!#REF!</f>
        <v>#REF!</v>
      </c>
      <c r="S152" s="24" t="e">
        <f>'MEDIDAS ML'!#REF!</f>
        <v>#REF!</v>
      </c>
      <c r="T152" s="24" t="e">
        <f>'MEDIDAS ML'!#REF!</f>
        <v>#REF!</v>
      </c>
      <c r="U152" s="24" t="e">
        <f>'MEDIDAS ML'!#REF!</f>
        <v>#REF!</v>
      </c>
      <c r="V152" s="22" t="e">
        <f>'MEDIDAS ML'!#REF!</f>
        <v>#REF!</v>
      </c>
      <c r="W152" s="17" t="e">
        <f>'MEDIDAS ML'!#REF!</f>
        <v>#REF!</v>
      </c>
      <c r="X152" s="21" t="e">
        <f>'MEDIDAS ML'!#REF!</f>
        <v>#REF!</v>
      </c>
    </row>
    <row r="153" spans="1:24" ht="15.75" customHeight="1" x14ac:dyDescent="0.25">
      <c r="A153" s="6">
        <f>'MEDIDAS ML'!A2637</f>
        <v>123</v>
      </c>
      <c r="B153" s="15">
        <f>'MEDIDAS ML'!B2637</f>
        <v>123</v>
      </c>
      <c r="C153" s="6">
        <f>'MEDIDAS ML'!C2637</f>
        <v>123</v>
      </c>
      <c r="D153" s="6" t="str">
        <f>'MEDIDAS ML'!D2637</f>
        <v>5x14x24 cm - 320 grs</v>
      </c>
      <c r="E153" s="16">
        <f>'MEDIDAS ML'!E2637</f>
        <v>5</v>
      </c>
      <c r="F153" s="16">
        <f>'MEDIDAS ML'!F2637</f>
        <v>14</v>
      </c>
      <c r="G153" s="16">
        <f>'MEDIDAS ML'!G2637</f>
        <v>24</v>
      </c>
      <c r="H153" s="16">
        <f>'MEDIDAS ML'!H2637</f>
        <v>0.32</v>
      </c>
      <c r="I153" s="16">
        <f>'MEDIDAS ML'!I2637</f>
        <v>0.42</v>
      </c>
      <c r="J153" s="6" t="str">
        <f>'MEDIDAS ML'!J2637</f>
        <v>Se calcula por P volum</v>
      </c>
      <c r="K153" s="16">
        <f>'MEDIDAS ML'!K2637</f>
        <v>0.42</v>
      </c>
      <c r="L153" s="7">
        <f>'MEDIDAS ML'!L2637</f>
        <v>1890</v>
      </c>
      <c r="M153" s="6" t="str">
        <f>'MEDIDAS ML'!M2637</f>
        <v>Hasta $9.989</v>
      </c>
      <c r="N153" s="7">
        <f>'MEDIDAS ML'!N2637</f>
        <v>700</v>
      </c>
      <c r="O153" s="6" t="str">
        <f>'MEDIDAS ML'!O2637</f>
        <v>No aplica (&lt;$19.990)</v>
      </c>
      <c r="P153" s="7">
        <f>'MEDIDAS ML'!P2637</f>
        <v>0</v>
      </c>
      <c r="Q153" s="7">
        <f>'MEDIDAS ML'!Q2637</f>
        <v>700</v>
      </c>
      <c r="R153" s="23" t="e">
        <f>'MEDIDAS ML'!#REF!</f>
        <v>#REF!</v>
      </c>
      <c r="S153" s="24" t="e">
        <f>'MEDIDAS ML'!#REF!</f>
        <v>#REF!</v>
      </c>
      <c r="T153" s="24" t="e">
        <f>'MEDIDAS ML'!#REF!</f>
        <v>#REF!</v>
      </c>
      <c r="U153" s="24" t="e">
        <f>'MEDIDAS ML'!#REF!</f>
        <v>#REF!</v>
      </c>
      <c r="V153" s="22" t="e">
        <f>'MEDIDAS ML'!#REF!</f>
        <v>#REF!</v>
      </c>
      <c r="W153" s="17" t="e">
        <f>'MEDIDAS ML'!#REF!</f>
        <v>#REF!</v>
      </c>
      <c r="X153" s="21" t="e">
        <f>'MEDIDAS ML'!#REF!</f>
        <v>#REF!</v>
      </c>
    </row>
    <row r="154" spans="1:24" ht="15.75" customHeight="1" x14ac:dyDescent="0.25">
      <c r="A154" s="6">
        <f>'MEDIDAS ML'!A2638</f>
        <v>123</v>
      </c>
      <c r="B154" s="15">
        <f>'MEDIDAS ML'!B2638</f>
        <v>123</v>
      </c>
      <c r="C154" s="6">
        <f>'MEDIDAS ML'!C2638</f>
        <v>123</v>
      </c>
      <c r="D154" s="6" t="str">
        <f>'MEDIDAS ML'!D2638</f>
        <v>5x14x24 cm - 320 grs</v>
      </c>
      <c r="E154" s="16">
        <f>'MEDIDAS ML'!E2638</f>
        <v>5</v>
      </c>
      <c r="F154" s="16">
        <f>'MEDIDAS ML'!F2638</f>
        <v>14</v>
      </c>
      <c r="G154" s="16">
        <f>'MEDIDAS ML'!G2638</f>
        <v>24</v>
      </c>
      <c r="H154" s="16">
        <f>'MEDIDAS ML'!H2638</f>
        <v>0.32</v>
      </c>
      <c r="I154" s="16">
        <f>'MEDIDAS ML'!I2638</f>
        <v>0.42</v>
      </c>
      <c r="J154" s="6" t="str">
        <f>'MEDIDAS ML'!J2638</f>
        <v>Se calcula por P volum</v>
      </c>
      <c r="K154" s="16">
        <f>'MEDIDAS ML'!K2638</f>
        <v>0.42</v>
      </c>
      <c r="L154" s="7">
        <f>'MEDIDAS ML'!L2638</f>
        <v>1890</v>
      </c>
      <c r="M154" s="6" t="str">
        <f>'MEDIDAS ML'!M2638</f>
        <v>Hasta $9.989</v>
      </c>
      <c r="N154" s="7">
        <f>'MEDIDAS ML'!N2638</f>
        <v>700</v>
      </c>
      <c r="O154" s="6" t="str">
        <f>'MEDIDAS ML'!O2638</f>
        <v>No aplica (&lt;$19.990)</v>
      </c>
      <c r="P154" s="7">
        <f>'MEDIDAS ML'!P2638</f>
        <v>0</v>
      </c>
      <c r="Q154" s="7">
        <f>'MEDIDAS ML'!Q2638</f>
        <v>700</v>
      </c>
      <c r="R154" s="23" t="e">
        <f>'MEDIDAS ML'!#REF!</f>
        <v>#REF!</v>
      </c>
      <c r="S154" s="24" t="e">
        <f>'MEDIDAS ML'!#REF!</f>
        <v>#REF!</v>
      </c>
      <c r="T154" s="24" t="e">
        <f>'MEDIDAS ML'!#REF!</f>
        <v>#REF!</v>
      </c>
      <c r="U154" s="24" t="e">
        <f>'MEDIDAS ML'!#REF!</f>
        <v>#REF!</v>
      </c>
      <c r="V154" s="22" t="e">
        <f>'MEDIDAS ML'!#REF!</f>
        <v>#REF!</v>
      </c>
      <c r="W154" s="17" t="e">
        <f>'MEDIDAS ML'!#REF!</f>
        <v>#REF!</v>
      </c>
      <c r="X154" s="21" t="e">
        <f>'MEDIDAS ML'!#REF!</f>
        <v>#REF!</v>
      </c>
    </row>
    <row r="155" spans="1:24" ht="15.75" customHeight="1" x14ac:dyDescent="0.25">
      <c r="A155" s="6">
        <f>'MEDIDAS ML'!A3149</f>
        <v>123</v>
      </c>
      <c r="B155" s="15">
        <f>'MEDIDAS ML'!B3149</f>
        <v>123</v>
      </c>
      <c r="C155" s="6">
        <f>'MEDIDAS ML'!C3149</f>
        <v>123</v>
      </c>
      <c r="D155" s="6" t="str">
        <f>'MEDIDAS ML'!D3149</f>
        <v>6x14x19 cm - 235 grs</v>
      </c>
      <c r="E155" s="16">
        <f>'MEDIDAS ML'!E3149</f>
        <v>6</v>
      </c>
      <c r="F155" s="16">
        <f>'MEDIDAS ML'!F3149</f>
        <v>14</v>
      </c>
      <c r="G155" s="16">
        <f>'MEDIDAS ML'!G3149</f>
        <v>19</v>
      </c>
      <c r="H155" s="16">
        <f>'MEDIDAS ML'!H3149</f>
        <v>0.23499999999999999</v>
      </c>
      <c r="I155" s="16">
        <f>'MEDIDAS ML'!I3149</f>
        <v>0.39900000000000002</v>
      </c>
      <c r="J155" s="6" t="str">
        <f>'MEDIDAS ML'!J3149</f>
        <v>Se calcula por P volum</v>
      </c>
      <c r="K155" s="16">
        <f>'MEDIDAS ML'!K3149</f>
        <v>0.39900000000000002</v>
      </c>
      <c r="L155" s="7">
        <f>'MEDIDAS ML'!L3149</f>
        <v>1890</v>
      </c>
      <c r="M155" s="6" t="str">
        <f>'MEDIDAS ML'!M3149</f>
        <v>Hasta $9.989</v>
      </c>
      <c r="N155" s="7">
        <f>'MEDIDAS ML'!N3149</f>
        <v>700</v>
      </c>
      <c r="O155" s="6" t="str">
        <f>'MEDIDAS ML'!O3149</f>
        <v>No aplica (&lt;$19.990)</v>
      </c>
      <c r="P155" s="7">
        <f>'MEDIDAS ML'!P3149</f>
        <v>0</v>
      </c>
      <c r="Q155" s="7">
        <f>'MEDIDAS ML'!Q3149</f>
        <v>700</v>
      </c>
      <c r="R155" s="23" t="e">
        <f>'MEDIDAS ML'!#REF!</f>
        <v>#REF!</v>
      </c>
      <c r="S155" s="24" t="e">
        <f>'MEDIDAS ML'!#REF!</f>
        <v>#REF!</v>
      </c>
      <c r="T155" s="24" t="e">
        <f>'MEDIDAS ML'!#REF!</f>
        <v>#REF!</v>
      </c>
      <c r="U155" s="24" t="e">
        <f>'MEDIDAS ML'!#REF!</f>
        <v>#REF!</v>
      </c>
      <c r="V155" s="22" t="e">
        <f>'MEDIDAS ML'!#REF!</f>
        <v>#REF!</v>
      </c>
      <c r="W155" s="17" t="e">
        <f>'MEDIDAS ML'!#REF!</f>
        <v>#REF!</v>
      </c>
      <c r="X155" s="21" t="e">
        <f>'MEDIDAS ML'!#REF!</f>
        <v>#REF!</v>
      </c>
    </row>
    <row r="156" spans="1:24" ht="15.75" customHeight="1" x14ac:dyDescent="0.25">
      <c r="A156" s="6">
        <f>'MEDIDAS ML'!A3377</f>
        <v>123</v>
      </c>
      <c r="B156" s="15">
        <f>'MEDIDAS ML'!B3377</f>
        <v>123</v>
      </c>
      <c r="C156" s="6">
        <f>'MEDIDAS ML'!C3377</f>
        <v>123</v>
      </c>
      <c r="D156" s="6" t="str">
        <f>'MEDIDAS ML'!D3377</f>
        <v>4x5x11 cm - 192 grs</v>
      </c>
      <c r="E156" s="16">
        <f>'MEDIDAS ML'!E3377</f>
        <v>4</v>
      </c>
      <c r="F156" s="16">
        <f>'MEDIDAS ML'!F3377</f>
        <v>5</v>
      </c>
      <c r="G156" s="16">
        <f>'MEDIDAS ML'!G3377</f>
        <v>11</v>
      </c>
      <c r="H156" s="16">
        <f>'MEDIDAS ML'!H3377</f>
        <v>0.192</v>
      </c>
      <c r="I156" s="16">
        <f>'MEDIDAS ML'!I3377</f>
        <v>5.5E-2</v>
      </c>
      <c r="J156" s="6" t="str">
        <f>'MEDIDAS ML'!J3377</f>
        <v>Se calcula por Peso</v>
      </c>
      <c r="K156" s="16">
        <f>'MEDIDAS ML'!K3377</f>
        <v>0.192</v>
      </c>
      <c r="L156" s="7">
        <f>'MEDIDAS ML'!L3377</f>
        <v>1890</v>
      </c>
      <c r="M156" s="6" t="str">
        <f>'MEDIDAS ML'!M3377</f>
        <v>Hasta $9.989</v>
      </c>
      <c r="N156" s="7">
        <f>'MEDIDAS ML'!N3377</f>
        <v>700</v>
      </c>
      <c r="O156" s="6" t="str">
        <f>'MEDIDAS ML'!O3377</f>
        <v>No aplica (&lt;$19.990)</v>
      </c>
      <c r="P156" s="7">
        <f>'MEDIDAS ML'!P3377</f>
        <v>0</v>
      </c>
      <c r="Q156" s="7">
        <f>'MEDIDAS ML'!Q3377</f>
        <v>700</v>
      </c>
      <c r="R156" s="23" t="e">
        <f>'MEDIDAS ML'!#REF!</f>
        <v>#REF!</v>
      </c>
      <c r="S156" s="24" t="e">
        <f>'MEDIDAS ML'!#REF!</f>
        <v>#REF!</v>
      </c>
      <c r="T156" s="24" t="e">
        <f>'MEDIDAS ML'!#REF!</f>
        <v>#REF!</v>
      </c>
      <c r="U156" s="24" t="e">
        <f>'MEDIDAS ML'!#REF!</f>
        <v>#REF!</v>
      </c>
      <c r="V156" s="22" t="e">
        <f>'MEDIDAS ML'!#REF!</f>
        <v>#REF!</v>
      </c>
      <c r="W156" s="17" t="e">
        <f>'MEDIDAS ML'!#REF!</f>
        <v>#REF!</v>
      </c>
      <c r="X156" s="21" t="e">
        <f>'MEDIDAS ML'!#REF!</f>
        <v>#REF!</v>
      </c>
    </row>
    <row r="157" spans="1:24" ht="15.75" customHeight="1" x14ac:dyDescent="0.25">
      <c r="A157" s="6">
        <f>'MEDIDAS ML'!A3378</f>
        <v>123</v>
      </c>
      <c r="B157" s="15">
        <f>'MEDIDAS ML'!B3378</f>
        <v>123</v>
      </c>
      <c r="C157" s="6">
        <f>'MEDIDAS ML'!C3378</f>
        <v>123</v>
      </c>
      <c r="D157" s="6" t="str">
        <f>'MEDIDAS ML'!D3378</f>
        <v>4x5x11 cm - 192 grs</v>
      </c>
      <c r="E157" s="16">
        <f>'MEDIDAS ML'!E3378</f>
        <v>4</v>
      </c>
      <c r="F157" s="16">
        <f>'MEDIDAS ML'!F3378</f>
        <v>5</v>
      </c>
      <c r="G157" s="16">
        <f>'MEDIDAS ML'!G3378</f>
        <v>11</v>
      </c>
      <c r="H157" s="16">
        <f>'MEDIDAS ML'!H3378</f>
        <v>0.192</v>
      </c>
      <c r="I157" s="16">
        <f>'MEDIDAS ML'!I3378</f>
        <v>5.5E-2</v>
      </c>
      <c r="J157" s="6" t="str">
        <f>'MEDIDAS ML'!J3378</f>
        <v>Se calcula por Peso</v>
      </c>
      <c r="K157" s="16">
        <f>'MEDIDAS ML'!K3378</f>
        <v>0.192</v>
      </c>
      <c r="L157" s="7">
        <f>'MEDIDAS ML'!L3378</f>
        <v>1890</v>
      </c>
      <c r="M157" s="6" t="str">
        <f>'MEDIDAS ML'!M3378</f>
        <v>Hasta $9.989</v>
      </c>
      <c r="N157" s="7">
        <f>'MEDIDAS ML'!N3378</f>
        <v>700</v>
      </c>
      <c r="O157" s="6" t="str">
        <f>'MEDIDAS ML'!O3378</f>
        <v>No aplica (&lt;$19.990)</v>
      </c>
      <c r="P157" s="7">
        <f>'MEDIDAS ML'!P3378</f>
        <v>0</v>
      </c>
      <c r="Q157" s="7">
        <f>'MEDIDAS ML'!Q3378</f>
        <v>700</v>
      </c>
      <c r="R157" s="23" t="e">
        <f>'MEDIDAS ML'!#REF!</f>
        <v>#REF!</v>
      </c>
      <c r="S157" s="24" t="e">
        <f>'MEDIDAS ML'!#REF!</f>
        <v>#REF!</v>
      </c>
      <c r="T157" s="24" t="e">
        <f>'MEDIDAS ML'!#REF!</f>
        <v>#REF!</v>
      </c>
      <c r="U157" s="24" t="e">
        <f>'MEDIDAS ML'!#REF!</f>
        <v>#REF!</v>
      </c>
      <c r="V157" s="22" t="e">
        <f>'MEDIDAS ML'!#REF!</f>
        <v>#REF!</v>
      </c>
      <c r="W157" s="17" t="e">
        <f>'MEDIDAS ML'!#REF!</f>
        <v>#REF!</v>
      </c>
      <c r="X157" s="21" t="e">
        <f>'MEDIDAS ML'!#REF!</f>
        <v>#REF!</v>
      </c>
    </row>
    <row r="158" spans="1:24" ht="15.75" customHeight="1" x14ac:dyDescent="0.25">
      <c r="A158" s="6">
        <f>'MEDIDAS ML'!A3578</f>
        <v>123</v>
      </c>
      <c r="B158" s="15">
        <f>'MEDIDAS ML'!B3578</f>
        <v>123</v>
      </c>
      <c r="C158" s="6">
        <f>'MEDIDAS ML'!C3578</f>
        <v>123</v>
      </c>
      <c r="D158" s="6" t="str">
        <f>'MEDIDAS ML'!D3578</f>
        <v>7x12x16 cm - 152 grs</v>
      </c>
      <c r="E158" s="16">
        <f>'MEDIDAS ML'!E3578</f>
        <v>7</v>
      </c>
      <c r="F158" s="16">
        <f>'MEDIDAS ML'!F3578</f>
        <v>12</v>
      </c>
      <c r="G158" s="16">
        <f>'MEDIDAS ML'!G3578</f>
        <v>16</v>
      </c>
      <c r="H158" s="16">
        <f>'MEDIDAS ML'!H3578</f>
        <v>0.152</v>
      </c>
      <c r="I158" s="16">
        <f>'MEDIDAS ML'!I3578</f>
        <v>0.33600000000000002</v>
      </c>
      <c r="J158" s="6" t="str">
        <f>'MEDIDAS ML'!J3578</f>
        <v>Se calcula por P volum</v>
      </c>
      <c r="K158" s="16">
        <f>'MEDIDAS ML'!K3578</f>
        <v>0.33600000000000002</v>
      </c>
      <c r="L158" s="7">
        <f>'MEDIDAS ML'!L3578</f>
        <v>1890</v>
      </c>
      <c r="M158" s="6" t="str">
        <f>'MEDIDAS ML'!M3578</f>
        <v>Hasta $9.989</v>
      </c>
      <c r="N158" s="7">
        <f>'MEDIDAS ML'!N3578</f>
        <v>700</v>
      </c>
      <c r="O158" s="6" t="str">
        <f>'MEDIDAS ML'!O3578</f>
        <v>No aplica (&lt;$19.990)</v>
      </c>
      <c r="P158" s="7">
        <f>'MEDIDAS ML'!P3578</f>
        <v>0</v>
      </c>
      <c r="Q158" s="7">
        <f>'MEDIDAS ML'!Q3578</f>
        <v>700</v>
      </c>
      <c r="R158" s="23" t="e">
        <f>'MEDIDAS ML'!#REF!</f>
        <v>#REF!</v>
      </c>
      <c r="S158" s="24" t="e">
        <f>'MEDIDAS ML'!#REF!</f>
        <v>#REF!</v>
      </c>
      <c r="T158" s="24" t="e">
        <f>'MEDIDAS ML'!#REF!</f>
        <v>#REF!</v>
      </c>
      <c r="U158" s="24" t="e">
        <f>'MEDIDAS ML'!#REF!</f>
        <v>#REF!</v>
      </c>
      <c r="V158" s="22" t="e">
        <f>'MEDIDAS ML'!#REF!</f>
        <v>#REF!</v>
      </c>
      <c r="W158" s="17" t="e">
        <f>'MEDIDAS ML'!#REF!</f>
        <v>#REF!</v>
      </c>
      <c r="X158" s="21" t="e">
        <f>'MEDIDAS ML'!#REF!</f>
        <v>#REF!</v>
      </c>
    </row>
    <row r="159" spans="1:24" ht="15.75" customHeight="1" x14ac:dyDescent="0.25">
      <c r="A159" s="6">
        <f>'MEDIDAS ML'!A4023</f>
        <v>123</v>
      </c>
      <c r="B159" s="15">
        <f>'MEDIDAS ML'!B4023</f>
        <v>123</v>
      </c>
      <c r="C159" s="6">
        <f>'MEDIDAS ML'!C4023</f>
        <v>123</v>
      </c>
      <c r="D159" s="6" t="str">
        <f>'MEDIDAS ML'!D4023</f>
        <v>4x4x10 cm - 80 grs</v>
      </c>
      <c r="E159" s="16">
        <f>'MEDIDAS ML'!E4023</f>
        <v>4</v>
      </c>
      <c r="F159" s="16">
        <f>'MEDIDAS ML'!F4023</f>
        <v>4</v>
      </c>
      <c r="G159" s="16">
        <f>'MEDIDAS ML'!G4023</f>
        <v>10</v>
      </c>
      <c r="H159" s="16">
        <f>'MEDIDAS ML'!H4023</f>
        <v>0.08</v>
      </c>
      <c r="I159" s="16">
        <f>'MEDIDAS ML'!I4023</f>
        <v>0.04</v>
      </c>
      <c r="J159" s="6" t="str">
        <f>'MEDIDAS ML'!J4023</f>
        <v>Se calcula por Peso</v>
      </c>
      <c r="K159" s="16">
        <f>'MEDIDAS ML'!K4023</f>
        <v>0.08</v>
      </c>
      <c r="L159" s="7">
        <f>'MEDIDAS ML'!L4023</f>
        <v>1890</v>
      </c>
      <c r="M159" s="6" t="str">
        <f>'MEDIDAS ML'!M4023</f>
        <v>Hasta $9.989</v>
      </c>
      <c r="N159" s="7">
        <f>'MEDIDAS ML'!N4023</f>
        <v>700</v>
      </c>
      <c r="O159" s="6" t="str">
        <f>'MEDIDAS ML'!O4023</f>
        <v>No aplica (&lt;$19.990)</v>
      </c>
      <c r="P159" s="7">
        <f>'MEDIDAS ML'!P4023</f>
        <v>0</v>
      </c>
      <c r="Q159" s="7">
        <f>'MEDIDAS ML'!Q4023</f>
        <v>700</v>
      </c>
      <c r="R159" s="23" t="e">
        <f>'MEDIDAS ML'!#REF!</f>
        <v>#REF!</v>
      </c>
      <c r="S159" s="24" t="e">
        <f>'MEDIDAS ML'!#REF!</f>
        <v>#REF!</v>
      </c>
      <c r="T159" s="24" t="e">
        <f>'MEDIDAS ML'!#REF!</f>
        <v>#REF!</v>
      </c>
      <c r="U159" s="24" t="e">
        <f>'MEDIDAS ML'!#REF!</f>
        <v>#REF!</v>
      </c>
      <c r="V159" s="22" t="e">
        <f>'MEDIDAS ML'!#REF!</f>
        <v>#REF!</v>
      </c>
      <c r="W159" s="17" t="e">
        <f>'MEDIDAS ML'!#REF!</f>
        <v>#REF!</v>
      </c>
      <c r="X159" s="21" t="e">
        <f>'MEDIDAS ML'!#REF!</f>
        <v>#REF!</v>
      </c>
    </row>
    <row r="160" spans="1:24" ht="15.75" customHeight="1" x14ac:dyDescent="0.25">
      <c r="A160" s="6">
        <f>'MEDIDAS ML'!A4024</f>
        <v>123</v>
      </c>
      <c r="B160" s="15">
        <f>'MEDIDAS ML'!B4024</f>
        <v>123</v>
      </c>
      <c r="C160" s="6">
        <f>'MEDIDAS ML'!C4024</f>
        <v>123</v>
      </c>
      <c r="D160" s="6" t="str">
        <f>'MEDIDAS ML'!D4024</f>
        <v>4x4x10 cm - 80 grs</v>
      </c>
      <c r="E160" s="16">
        <f>'MEDIDAS ML'!E4024</f>
        <v>4</v>
      </c>
      <c r="F160" s="16">
        <f>'MEDIDAS ML'!F4024</f>
        <v>4</v>
      </c>
      <c r="G160" s="16">
        <f>'MEDIDAS ML'!G4024</f>
        <v>10</v>
      </c>
      <c r="H160" s="16">
        <f>'MEDIDAS ML'!H4024</f>
        <v>0.08</v>
      </c>
      <c r="I160" s="16">
        <f>'MEDIDAS ML'!I4024</f>
        <v>0.04</v>
      </c>
      <c r="J160" s="6" t="str">
        <f>'MEDIDAS ML'!J4024</f>
        <v>Se calcula por Peso</v>
      </c>
      <c r="K160" s="16">
        <f>'MEDIDAS ML'!K4024</f>
        <v>0.08</v>
      </c>
      <c r="L160" s="7">
        <f>'MEDIDAS ML'!L4024</f>
        <v>1890</v>
      </c>
      <c r="M160" s="6" t="str">
        <f>'MEDIDAS ML'!M4024</f>
        <v>Hasta $9.989</v>
      </c>
      <c r="N160" s="7">
        <f>'MEDIDAS ML'!N4024</f>
        <v>700</v>
      </c>
      <c r="O160" s="6" t="str">
        <f>'MEDIDAS ML'!O4024</f>
        <v>No aplica (&lt;$19.990)</v>
      </c>
      <c r="P160" s="7">
        <f>'MEDIDAS ML'!P4024</f>
        <v>0</v>
      </c>
      <c r="Q160" s="7">
        <f>'MEDIDAS ML'!Q4024</f>
        <v>700</v>
      </c>
      <c r="R160" s="23" t="e">
        <f>'MEDIDAS ML'!#REF!</f>
        <v>#REF!</v>
      </c>
      <c r="S160" s="24" t="e">
        <f>'MEDIDAS ML'!#REF!</f>
        <v>#REF!</v>
      </c>
      <c r="T160" s="24" t="e">
        <f>'MEDIDAS ML'!#REF!</f>
        <v>#REF!</v>
      </c>
      <c r="U160" s="24" t="e">
        <f>'MEDIDAS ML'!#REF!</f>
        <v>#REF!</v>
      </c>
      <c r="V160" s="22" t="e">
        <f>'MEDIDAS ML'!#REF!</f>
        <v>#REF!</v>
      </c>
      <c r="W160" s="17" t="e">
        <f>'MEDIDAS ML'!#REF!</f>
        <v>#REF!</v>
      </c>
      <c r="X160" s="21" t="e">
        <f>'MEDIDAS ML'!#REF!</f>
        <v>#REF!</v>
      </c>
    </row>
    <row r="161" spans="1:24" ht="15.75" customHeight="1" x14ac:dyDescent="0.25">
      <c r="A161" s="6">
        <f>'MEDIDAS ML'!A4025</f>
        <v>123</v>
      </c>
      <c r="B161" s="15">
        <f>'MEDIDAS ML'!B4025</f>
        <v>123</v>
      </c>
      <c r="C161" s="6">
        <f>'MEDIDAS ML'!C4025</f>
        <v>123</v>
      </c>
      <c r="D161" s="6" t="str">
        <f>'MEDIDAS ML'!D4025</f>
        <v>4x4x10 cm - 80 grs</v>
      </c>
      <c r="E161" s="16">
        <f>'MEDIDAS ML'!E4025</f>
        <v>4</v>
      </c>
      <c r="F161" s="16">
        <f>'MEDIDAS ML'!F4025</f>
        <v>4</v>
      </c>
      <c r="G161" s="16">
        <f>'MEDIDAS ML'!G4025</f>
        <v>10</v>
      </c>
      <c r="H161" s="16">
        <f>'MEDIDAS ML'!H4025</f>
        <v>0.08</v>
      </c>
      <c r="I161" s="16">
        <f>'MEDIDAS ML'!I4025</f>
        <v>0.04</v>
      </c>
      <c r="J161" s="6" t="str">
        <f>'MEDIDAS ML'!J4025</f>
        <v>Se calcula por Peso</v>
      </c>
      <c r="K161" s="16">
        <f>'MEDIDAS ML'!K4025</f>
        <v>0.08</v>
      </c>
      <c r="L161" s="7">
        <f>'MEDIDAS ML'!L4025</f>
        <v>1890</v>
      </c>
      <c r="M161" s="6" t="str">
        <f>'MEDIDAS ML'!M4025</f>
        <v>Hasta $9.989</v>
      </c>
      <c r="N161" s="7">
        <f>'MEDIDAS ML'!N4025</f>
        <v>700</v>
      </c>
      <c r="O161" s="6" t="str">
        <f>'MEDIDAS ML'!O4025</f>
        <v>No aplica (&lt;$19.990)</v>
      </c>
      <c r="P161" s="7">
        <f>'MEDIDAS ML'!P4025</f>
        <v>0</v>
      </c>
      <c r="Q161" s="7">
        <f>'MEDIDAS ML'!Q4025</f>
        <v>700</v>
      </c>
      <c r="R161" s="23" t="e">
        <f>'MEDIDAS ML'!#REF!</f>
        <v>#REF!</v>
      </c>
      <c r="S161" s="24" t="e">
        <f>'MEDIDAS ML'!#REF!</f>
        <v>#REF!</v>
      </c>
      <c r="T161" s="24" t="e">
        <f>'MEDIDAS ML'!#REF!</f>
        <v>#REF!</v>
      </c>
      <c r="U161" s="24" t="e">
        <f>'MEDIDAS ML'!#REF!</f>
        <v>#REF!</v>
      </c>
      <c r="V161" s="22" t="e">
        <f>'MEDIDAS ML'!#REF!</f>
        <v>#REF!</v>
      </c>
      <c r="W161" s="17" t="e">
        <f>'MEDIDAS ML'!#REF!</f>
        <v>#REF!</v>
      </c>
      <c r="X161" s="21" t="e">
        <f>'MEDIDAS ML'!#REF!</f>
        <v>#REF!</v>
      </c>
    </row>
    <row r="162" spans="1:24" ht="15.75" customHeight="1" x14ac:dyDescent="0.25">
      <c r="A162" s="6">
        <f>'MEDIDAS ML'!A4026</f>
        <v>123</v>
      </c>
      <c r="B162" s="15">
        <f>'MEDIDAS ML'!B4026</f>
        <v>123</v>
      </c>
      <c r="C162" s="6">
        <f>'MEDIDAS ML'!C4026</f>
        <v>123</v>
      </c>
      <c r="D162" s="6" t="str">
        <f>'MEDIDAS ML'!D4026</f>
        <v>4x4x10 cm - 80 grs</v>
      </c>
      <c r="E162" s="16">
        <f>'MEDIDAS ML'!E4026</f>
        <v>4</v>
      </c>
      <c r="F162" s="16">
        <f>'MEDIDAS ML'!F4026</f>
        <v>4</v>
      </c>
      <c r="G162" s="16">
        <f>'MEDIDAS ML'!G4026</f>
        <v>10</v>
      </c>
      <c r="H162" s="16">
        <f>'MEDIDAS ML'!H4026</f>
        <v>0.08</v>
      </c>
      <c r="I162" s="16">
        <f>'MEDIDAS ML'!I4026</f>
        <v>0.04</v>
      </c>
      <c r="J162" s="6" t="str">
        <f>'MEDIDAS ML'!J4026</f>
        <v>Se calcula por Peso</v>
      </c>
      <c r="K162" s="16">
        <f>'MEDIDAS ML'!K4026</f>
        <v>0.08</v>
      </c>
      <c r="L162" s="7">
        <f>'MEDIDAS ML'!L4026</f>
        <v>1890</v>
      </c>
      <c r="M162" s="6" t="str">
        <f>'MEDIDAS ML'!M4026</f>
        <v>Hasta $9.989</v>
      </c>
      <c r="N162" s="7">
        <f>'MEDIDAS ML'!N4026</f>
        <v>700</v>
      </c>
      <c r="O162" s="6" t="str">
        <f>'MEDIDAS ML'!O4026</f>
        <v>No aplica (&lt;$19.990)</v>
      </c>
      <c r="P162" s="7">
        <f>'MEDIDAS ML'!P4026</f>
        <v>0</v>
      </c>
      <c r="Q162" s="7">
        <f>'MEDIDAS ML'!Q4026</f>
        <v>700</v>
      </c>
      <c r="R162" s="23" t="e">
        <f>'MEDIDAS ML'!#REF!</f>
        <v>#REF!</v>
      </c>
      <c r="S162" s="24" t="e">
        <f>'MEDIDAS ML'!#REF!</f>
        <v>#REF!</v>
      </c>
      <c r="T162" s="24" t="e">
        <f>'MEDIDAS ML'!#REF!</f>
        <v>#REF!</v>
      </c>
      <c r="U162" s="24" t="e">
        <f>'MEDIDAS ML'!#REF!</f>
        <v>#REF!</v>
      </c>
      <c r="V162" s="22" t="e">
        <f>'MEDIDAS ML'!#REF!</f>
        <v>#REF!</v>
      </c>
      <c r="W162" s="17" t="e">
        <f>'MEDIDAS ML'!#REF!</f>
        <v>#REF!</v>
      </c>
      <c r="X162" s="21" t="e">
        <f>'MEDIDAS ML'!#REF!</f>
        <v>#REF!</v>
      </c>
    </row>
    <row r="163" spans="1:24" ht="15.75" customHeight="1" x14ac:dyDescent="0.25">
      <c r="A163" s="6">
        <f>'MEDIDAS ML'!A4027</f>
        <v>123</v>
      </c>
      <c r="B163" s="15">
        <f>'MEDIDAS ML'!B4027</f>
        <v>123</v>
      </c>
      <c r="C163" s="6">
        <f>'MEDIDAS ML'!C4027</f>
        <v>123</v>
      </c>
      <c r="D163" s="6" t="str">
        <f>'MEDIDAS ML'!D4027</f>
        <v>4x4x10 cm - 80 grs</v>
      </c>
      <c r="E163" s="16">
        <f>'MEDIDAS ML'!E4027</f>
        <v>4</v>
      </c>
      <c r="F163" s="16">
        <f>'MEDIDAS ML'!F4027</f>
        <v>4</v>
      </c>
      <c r="G163" s="16">
        <f>'MEDIDAS ML'!G4027</f>
        <v>10</v>
      </c>
      <c r="H163" s="16">
        <f>'MEDIDAS ML'!H4027</f>
        <v>0.08</v>
      </c>
      <c r="I163" s="16">
        <f>'MEDIDAS ML'!I4027</f>
        <v>0.04</v>
      </c>
      <c r="J163" s="6" t="str">
        <f>'MEDIDAS ML'!J4027</f>
        <v>Se calcula por Peso</v>
      </c>
      <c r="K163" s="16">
        <f>'MEDIDAS ML'!K4027</f>
        <v>0.08</v>
      </c>
      <c r="L163" s="7">
        <f>'MEDIDAS ML'!L4027</f>
        <v>1890</v>
      </c>
      <c r="M163" s="6" t="str">
        <f>'MEDIDAS ML'!M4027</f>
        <v>Hasta $9.989</v>
      </c>
      <c r="N163" s="7">
        <f>'MEDIDAS ML'!N4027</f>
        <v>700</v>
      </c>
      <c r="O163" s="6" t="str">
        <f>'MEDIDAS ML'!O4027</f>
        <v>No aplica (&lt;$19.990)</v>
      </c>
      <c r="P163" s="7">
        <f>'MEDIDAS ML'!P4027</f>
        <v>0</v>
      </c>
      <c r="Q163" s="7">
        <f>'MEDIDAS ML'!Q4027</f>
        <v>700</v>
      </c>
      <c r="R163" s="23" t="e">
        <f>'MEDIDAS ML'!#REF!</f>
        <v>#REF!</v>
      </c>
      <c r="S163" s="24" t="e">
        <f>'MEDIDAS ML'!#REF!</f>
        <v>#REF!</v>
      </c>
      <c r="T163" s="24" t="e">
        <f>'MEDIDAS ML'!#REF!</f>
        <v>#REF!</v>
      </c>
      <c r="U163" s="24" t="e">
        <f>'MEDIDAS ML'!#REF!</f>
        <v>#REF!</v>
      </c>
      <c r="V163" s="22" t="e">
        <f>'MEDIDAS ML'!#REF!</f>
        <v>#REF!</v>
      </c>
      <c r="W163" s="17" t="e">
        <f>'MEDIDAS ML'!#REF!</f>
        <v>#REF!</v>
      </c>
      <c r="X163" s="21" t="e">
        <f>'MEDIDAS ML'!#REF!</f>
        <v>#REF!</v>
      </c>
    </row>
    <row r="164" spans="1:24" ht="15.75" customHeight="1" x14ac:dyDescent="0.25">
      <c r="A164" s="6">
        <f>'MEDIDAS ML'!A4028</f>
        <v>123</v>
      </c>
      <c r="B164" s="15">
        <f>'MEDIDAS ML'!B4028</f>
        <v>123</v>
      </c>
      <c r="C164" s="6">
        <f>'MEDIDAS ML'!C4028</f>
        <v>123</v>
      </c>
      <c r="D164" s="6" t="str">
        <f>'MEDIDAS ML'!D4028</f>
        <v>4x4x10 cm - 80 grs</v>
      </c>
      <c r="E164" s="16">
        <f>'MEDIDAS ML'!E4028</f>
        <v>4</v>
      </c>
      <c r="F164" s="16">
        <f>'MEDIDAS ML'!F4028</f>
        <v>4</v>
      </c>
      <c r="G164" s="16">
        <f>'MEDIDAS ML'!G4028</f>
        <v>10</v>
      </c>
      <c r="H164" s="16">
        <f>'MEDIDAS ML'!H4028</f>
        <v>0.08</v>
      </c>
      <c r="I164" s="16">
        <f>'MEDIDAS ML'!I4028</f>
        <v>0.04</v>
      </c>
      <c r="J164" s="6" t="str">
        <f>'MEDIDAS ML'!J4028</f>
        <v>Se calcula por Peso</v>
      </c>
      <c r="K164" s="16">
        <f>'MEDIDAS ML'!K4028</f>
        <v>0.08</v>
      </c>
      <c r="L164" s="7">
        <f>'MEDIDAS ML'!L4028</f>
        <v>1890</v>
      </c>
      <c r="M164" s="6" t="str">
        <f>'MEDIDAS ML'!M4028</f>
        <v>Hasta $9.989</v>
      </c>
      <c r="N164" s="7">
        <f>'MEDIDAS ML'!N4028</f>
        <v>700</v>
      </c>
      <c r="O164" s="6" t="str">
        <f>'MEDIDAS ML'!O4028</f>
        <v>No aplica (&lt;$19.990)</v>
      </c>
      <c r="P164" s="7">
        <f>'MEDIDAS ML'!P4028</f>
        <v>0</v>
      </c>
      <c r="Q164" s="7">
        <f>'MEDIDAS ML'!Q4028</f>
        <v>700</v>
      </c>
      <c r="R164" s="23" t="e">
        <f>'MEDIDAS ML'!#REF!</f>
        <v>#REF!</v>
      </c>
      <c r="S164" s="24" t="e">
        <f>'MEDIDAS ML'!#REF!</f>
        <v>#REF!</v>
      </c>
      <c r="T164" s="24" t="e">
        <f>'MEDIDAS ML'!#REF!</f>
        <v>#REF!</v>
      </c>
      <c r="U164" s="24" t="e">
        <f>'MEDIDAS ML'!#REF!</f>
        <v>#REF!</v>
      </c>
      <c r="V164" s="22" t="e">
        <f>'MEDIDAS ML'!#REF!</f>
        <v>#REF!</v>
      </c>
      <c r="W164" s="17" t="e">
        <f>'MEDIDAS ML'!#REF!</f>
        <v>#REF!</v>
      </c>
      <c r="X164" s="21" t="e">
        <f>'MEDIDAS ML'!#REF!</f>
        <v>#REF!</v>
      </c>
    </row>
    <row r="165" spans="1:24" ht="15.75" customHeight="1" x14ac:dyDescent="0.25">
      <c r="A165" s="6">
        <f>'MEDIDAS ML'!A4029</f>
        <v>123</v>
      </c>
      <c r="B165" s="15">
        <f>'MEDIDAS ML'!B4029</f>
        <v>123</v>
      </c>
      <c r="C165" s="6">
        <f>'MEDIDAS ML'!C4029</f>
        <v>123</v>
      </c>
      <c r="D165" s="6" t="str">
        <f>'MEDIDAS ML'!D4029</f>
        <v>4x4x10 cm - 80 grs</v>
      </c>
      <c r="E165" s="16">
        <f>'MEDIDAS ML'!E4029</f>
        <v>4</v>
      </c>
      <c r="F165" s="16">
        <f>'MEDIDAS ML'!F4029</f>
        <v>4</v>
      </c>
      <c r="G165" s="16">
        <f>'MEDIDAS ML'!G4029</f>
        <v>10</v>
      </c>
      <c r="H165" s="16">
        <f>'MEDIDAS ML'!H4029</f>
        <v>0.08</v>
      </c>
      <c r="I165" s="16">
        <f>'MEDIDAS ML'!I4029</f>
        <v>0.04</v>
      </c>
      <c r="J165" s="6" t="str">
        <f>'MEDIDAS ML'!J4029</f>
        <v>Se calcula por Peso</v>
      </c>
      <c r="K165" s="16">
        <f>'MEDIDAS ML'!K4029</f>
        <v>0.08</v>
      </c>
      <c r="L165" s="7">
        <f>'MEDIDAS ML'!L4029</f>
        <v>1890</v>
      </c>
      <c r="M165" s="6" t="str">
        <f>'MEDIDAS ML'!M4029</f>
        <v>Hasta $9.989</v>
      </c>
      <c r="N165" s="7">
        <f>'MEDIDAS ML'!N4029</f>
        <v>700</v>
      </c>
      <c r="O165" s="6" t="str">
        <f>'MEDIDAS ML'!O4029</f>
        <v>No aplica (&lt;$19.990)</v>
      </c>
      <c r="P165" s="7">
        <f>'MEDIDAS ML'!P4029</f>
        <v>0</v>
      </c>
      <c r="Q165" s="7">
        <f>'MEDIDAS ML'!Q4029</f>
        <v>700</v>
      </c>
      <c r="R165" s="23" t="e">
        <f>'MEDIDAS ML'!#REF!</f>
        <v>#REF!</v>
      </c>
      <c r="S165" s="24" t="e">
        <f>'MEDIDAS ML'!#REF!</f>
        <v>#REF!</v>
      </c>
      <c r="T165" s="24" t="e">
        <f>'MEDIDAS ML'!#REF!</f>
        <v>#REF!</v>
      </c>
      <c r="U165" s="24" t="e">
        <f>'MEDIDAS ML'!#REF!</f>
        <v>#REF!</v>
      </c>
      <c r="V165" s="22" t="e">
        <f>'MEDIDAS ML'!#REF!</f>
        <v>#REF!</v>
      </c>
      <c r="W165" s="17" t="e">
        <f>'MEDIDAS ML'!#REF!</f>
        <v>#REF!</v>
      </c>
      <c r="X165" s="21" t="e">
        <f>'MEDIDAS ML'!#REF!</f>
        <v>#REF!</v>
      </c>
    </row>
    <row r="166" spans="1:24" ht="15.75" customHeight="1" x14ac:dyDescent="0.25">
      <c r="A166" s="6">
        <f>'MEDIDAS ML'!A4139</f>
        <v>123</v>
      </c>
      <c r="B166" s="15">
        <f>'MEDIDAS ML'!B4139</f>
        <v>123</v>
      </c>
      <c r="C166" s="6">
        <f>'MEDIDAS ML'!C4139</f>
        <v>123</v>
      </c>
      <c r="D166" s="6" t="str">
        <f>'MEDIDAS ML'!D4139</f>
        <v>4x4x10 cm - 60 grs</v>
      </c>
      <c r="E166" s="16">
        <f>'MEDIDAS ML'!E4139</f>
        <v>4</v>
      </c>
      <c r="F166" s="16">
        <f>'MEDIDAS ML'!F4139</f>
        <v>4</v>
      </c>
      <c r="G166" s="16">
        <f>'MEDIDAS ML'!G4139</f>
        <v>10</v>
      </c>
      <c r="H166" s="16">
        <f>'MEDIDAS ML'!H4139</f>
        <v>0.06</v>
      </c>
      <c r="I166" s="16">
        <f>'MEDIDAS ML'!I4139</f>
        <v>0.04</v>
      </c>
      <c r="J166" s="6" t="str">
        <f>'MEDIDAS ML'!J4139</f>
        <v>Se calcula por Peso</v>
      </c>
      <c r="K166" s="16">
        <f>'MEDIDAS ML'!K4139</f>
        <v>0.06</v>
      </c>
      <c r="L166" s="7">
        <f>'MEDIDAS ML'!L4139</f>
        <v>1890</v>
      </c>
      <c r="M166" s="6" t="str">
        <f>'MEDIDAS ML'!M4139</f>
        <v>Hasta $9.989</v>
      </c>
      <c r="N166" s="7">
        <f>'MEDIDAS ML'!N4139</f>
        <v>700</v>
      </c>
      <c r="O166" s="6" t="str">
        <f>'MEDIDAS ML'!O4139</f>
        <v>No aplica (&lt;$19.990)</v>
      </c>
      <c r="P166" s="7">
        <f>'MEDIDAS ML'!P4139</f>
        <v>0</v>
      </c>
      <c r="Q166" s="7">
        <f>'MEDIDAS ML'!Q4139</f>
        <v>700</v>
      </c>
      <c r="R166" s="23" t="e">
        <f>'MEDIDAS ML'!#REF!</f>
        <v>#REF!</v>
      </c>
      <c r="S166" s="24" t="e">
        <f>'MEDIDAS ML'!#REF!</f>
        <v>#REF!</v>
      </c>
      <c r="T166" s="24" t="e">
        <f>'MEDIDAS ML'!#REF!</f>
        <v>#REF!</v>
      </c>
      <c r="U166" s="24" t="e">
        <f>'MEDIDAS ML'!#REF!</f>
        <v>#REF!</v>
      </c>
      <c r="V166" s="22" t="e">
        <f>'MEDIDAS ML'!#REF!</f>
        <v>#REF!</v>
      </c>
      <c r="W166" s="17" t="e">
        <f>'MEDIDAS ML'!#REF!</f>
        <v>#REF!</v>
      </c>
      <c r="X166" s="21" t="e">
        <f>'MEDIDAS ML'!#REF!</f>
        <v>#REF!</v>
      </c>
    </row>
    <row r="167" spans="1:24" ht="15.75" customHeight="1" x14ac:dyDescent="0.25">
      <c r="A167" s="6">
        <f>'MEDIDAS ML'!A4140</f>
        <v>123</v>
      </c>
      <c r="B167" s="15">
        <f>'MEDIDAS ML'!B4140</f>
        <v>123</v>
      </c>
      <c r="C167" s="6">
        <f>'MEDIDAS ML'!C4140</f>
        <v>123</v>
      </c>
      <c r="D167" s="6" t="str">
        <f>'MEDIDAS ML'!D4140</f>
        <v>4x4x10 cm - 60 grs</v>
      </c>
      <c r="E167" s="16">
        <f>'MEDIDAS ML'!E4140</f>
        <v>4</v>
      </c>
      <c r="F167" s="16">
        <f>'MEDIDAS ML'!F4140</f>
        <v>4</v>
      </c>
      <c r="G167" s="16">
        <f>'MEDIDAS ML'!G4140</f>
        <v>10</v>
      </c>
      <c r="H167" s="16">
        <f>'MEDIDAS ML'!H4140</f>
        <v>0.06</v>
      </c>
      <c r="I167" s="16">
        <f>'MEDIDAS ML'!I4140</f>
        <v>0.04</v>
      </c>
      <c r="J167" s="6" t="str">
        <f>'MEDIDAS ML'!J4140</f>
        <v>Se calcula por Peso</v>
      </c>
      <c r="K167" s="16">
        <f>'MEDIDAS ML'!K4140</f>
        <v>0.06</v>
      </c>
      <c r="L167" s="7">
        <f>'MEDIDAS ML'!L4140</f>
        <v>1890</v>
      </c>
      <c r="M167" s="6" t="str">
        <f>'MEDIDAS ML'!M4140</f>
        <v>Hasta $9.989</v>
      </c>
      <c r="N167" s="7">
        <f>'MEDIDAS ML'!N4140</f>
        <v>700</v>
      </c>
      <c r="O167" s="6" t="str">
        <f>'MEDIDAS ML'!O4140</f>
        <v>No aplica (&lt;$19.990)</v>
      </c>
      <c r="P167" s="7">
        <f>'MEDIDAS ML'!P4140</f>
        <v>0</v>
      </c>
      <c r="Q167" s="7">
        <f>'MEDIDAS ML'!Q4140</f>
        <v>700</v>
      </c>
      <c r="R167" s="23" t="e">
        <f>'MEDIDAS ML'!#REF!</f>
        <v>#REF!</v>
      </c>
      <c r="S167" s="24" t="e">
        <f>'MEDIDAS ML'!#REF!</f>
        <v>#REF!</v>
      </c>
      <c r="T167" s="24" t="e">
        <f>'MEDIDAS ML'!#REF!</f>
        <v>#REF!</v>
      </c>
      <c r="U167" s="24" t="e">
        <f>'MEDIDAS ML'!#REF!</f>
        <v>#REF!</v>
      </c>
      <c r="V167" s="22" t="e">
        <f>'MEDIDAS ML'!#REF!</f>
        <v>#REF!</v>
      </c>
      <c r="W167" s="17" t="e">
        <f>'MEDIDAS ML'!#REF!</f>
        <v>#REF!</v>
      </c>
      <c r="X167" s="21" t="e">
        <f>'MEDIDAS ML'!#REF!</f>
        <v>#REF!</v>
      </c>
    </row>
    <row r="168" spans="1:24" ht="15.75" customHeight="1" x14ac:dyDescent="0.25">
      <c r="A168" s="6">
        <f>'MEDIDAS ML'!A4209</f>
        <v>123</v>
      </c>
      <c r="B168" s="15">
        <f>'MEDIDAS ML'!B4209</f>
        <v>123</v>
      </c>
      <c r="C168" s="6">
        <f>'MEDIDAS ML'!C4209</f>
        <v>123</v>
      </c>
      <c r="D168" s="6" t="str">
        <f>'MEDIDAS ML'!D4209</f>
        <v>8x12x21 cm - 51 grs</v>
      </c>
      <c r="E168" s="16">
        <f>'MEDIDAS ML'!E4209</f>
        <v>8</v>
      </c>
      <c r="F168" s="16">
        <f>'MEDIDAS ML'!F4209</f>
        <v>12</v>
      </c>
      <c r="G168" s="16">
        <f>'MEDIDAS ML'!G4209</f>
        <v>21</v>
      </c>
      <c r="H168" s="16">
        <f>'MEDIDAS ML'!H4209</f>
        <v>5.0999999999999997E-2</v>
      </c>
      <c r="I168" s="16">
        <f>'MEDIDAS ML'!I4209</f>
        <v>0.504</v>
      </c>
      <c r="J168" s="6" t="str">
        <f>'MEDIDAS ML'!J4209</f>
        <v>Se calcula por P volum</v>
      </c>
      <c r="K168" s="16">
        <f>'MEDIDAS ML'!K4209</f>
        <v>0.504</v>
      </c>
      <c r="L168" s="7">
        <f>'MEDIDAS ML'!L4209</f>
        <v>1890</v>
      </c>
      <c r="M168" s="6" t="str">
        <f>'MEDIDAS ML'!M4209</f>
        <v>Hasta $9.989</v>
      </c>
      <c r="N168" s="7">
        <f>'MEDIDAS ML'!N4209</f>
        <v>700</v>
      </c>
      <c r="O168" s="6" t="str">
        <f>'MEDIDAS ML'!O4209</f>
        <v>No aplica (&lt;$19.990)</v>
      </c>
      <c r="P168" s="7">
        <f>'MEDIDAS ML'!P4209</f>
        <v>0</v>
      </c>
      <c r="Q168" s="7">
        <f>'MEDIDAS ML'!Q4209</f>
        <v>700</v>
      </c>
      <c r="R168" s="23" t="e">
        <f>'MEDIDAS ML'!#REF!</f>
        <v>#REF!</v>
      </c>
      <c r="S168" s="24" t="e">
        <f>'MEDIDAS ML'!#REF!</f>
        <v>#REF!</v>
      </c>
      <c r="T168" s="24" t="e">
        <f>'MEDIDAS ML'!#REF!</f>
        <v>#REF!</v>
      </c>
      <c r="U168" s="24" t="e">
        <f>'MEDIDAS ML'!#REF!</f>
        <v>#REF!</v>
      </c>
      <c r="V168" s="22" t="e">
        <f>'MEDIDAS ML'!#REF!</f>
        <v>#REF!</v>
      </c>
      <c r="W168" s="17" t="e">
        <f>'MEDIDAS ML'!#REF!</f>
        <v>#REF!</v>
      </c>
      <c r="X168" s="21" t="e">
        <f>'MEDIDAS ML'!#REF!</f>
        <v>#REF!</v>
      </c>
    </row>
    <row r="169" spans="1:24" ht="15.75" customHeight="1" x14ac:dyDescent="0.25">
      <c r="A169" s="6">
        <f>'MEDIDAS ML'!A4299</f>
        <v>123</v>
      </c>
      <c r="B169" s="15">
        <f>'MEDIDAS ML'!B4299</f>
        <v>123</v>
      </c>
      <c r="C169" s="6">
        <f>'MEDIDAS ML'!C4299</f>
        <v>123</v>
      </c>
      <c r="D169" s="6" t="str">
        <f>'MEDIDAS ML'!D4299</f>
        <v>3x20x21 cm - 30 grs</v>
      </c>
      <c r="E169" s="16">
        <f>'MEDIDAS ML'!E4299</f>
        <v>3</v>
      </c>
      <c r="F169" s="16">
        <f>'MEDIDAS ML'!F4299</f>
        <v>20</v>
      </c>
      <c r="G169" s="16">
        <f>'MEDIDAS ML'!G4299</f>
        <v>21</v>
      </c>
      <c r="H169" s="16">
        <f>'MEDIDAS ML'!H4299</f>
        <v>0.03</v>
      </c>
      <c r="I169" s="16">
        <f>'MEDIDAS ML'!I4299</f>
        <v>0.315</v>
      </c>
      <c r="J169" s="6" t="str">
        <f>'MEDIDAS ML'!J4299</f>
        <v>Se calcula por P volum</v>
      </c>
      <c r="K169" s="16">
        <f>'MEDIDAS ML'!K4299</f>
        <v>0.315</v>
      </c>
      <c r="L169" s="7">
        <f>'MEDIDAS ML'!L4299</f>
        <v>1890</v>
      </c>
      <c r="M169" s="6" t="str">
        <f>'MEDIDAS ML'!M4299</f>
        <v>Hasta $9.989</v>
      </c>
      <c r="N169" s="7">
        <f>'MEDIDAS ML'!N4299</f>
        <v>700</v>
      </c>
      <c r="O169" s="6" t="str">
        <f>'MEDIDAS ML'!O4299</f>
        <v>No aplica (&lt;$19.990)</v>
      </c>
      <c r="P169" s="7">
        <f>'MEDIDAS ML'!P4299</f>
        <v>0</v>
      </c>
      <c r="Q169" s="7">
        <f>'MEDIDAS ML'!Q4299</f>
        <v>700</v>
      </c>
      <c r="R169" s="23" t="e">
        <f>'MEDIDAS ML'!#REF!</f>
        <v>#REF!</v>
      </c>
      <c r="S169" s="24" t="e">
        <f>'MEDIDAS ML'!#REF!</f>
        <v>#REF!</v>
      </c>
      <c r="T169" s="24" t="e">
        <f>'MEDIDAS ML'!#REF!</f>
        <v>#REF!</v>
      </c>
      <c r="U169" s="24" t="e">
        <f>'MEDIDAS ML'!#REF!</f>
        <v>#REF!</v>
      </c>
      <c r="V169" s="22" t="e">
        <f>'MEDIDAS ML'!#REF!</f>
        <v>#REF!</v>
      </c>
      <c r="W169" s="17" t="e">
        <f>'MEDIDAS ML'!#REF!</f>
        <v>#REF!</v>
      </c>
      <c r="X169" s="21" t="e">
        <f>'MEDIDAS ML'!#REF!</f>
        <v>#REF!</v>
      </c>
    </row>
    <row r="170" spans="1:24" ht="15.75" customHeight="1" x14ac:dyDescent="0.25">
      <c r="A170" s="6">
        <f>'MEDIDAS ML'!A4300</f>
        <v>123</v>
      </c>
      <c r="B170" s="15">
        <f>'MEDIDAS ML'!B4300</f>
        <v>123</v>
      </c>
      <c r="C170" s="6">
        <f>'MEDIDAS ML'!C4300</f>
        <v>123</v>
      </c>
      <c r="D170" s="6" t="str">
        <f>'MEDIDAS ML'!D4300</f>
        <v>3x20x21 cm - 30 grs</v>
      </c>
      <c r="E170" s="16">
        <f>'MEDIDAS ML'!E4300</f>
        <v>3</v>
      </c>
      <c r="F170" s="16">
        <f>'MEDIDAS ML'!F4300</f>
        <v>20</v>
      </c>
      <c r="G170" s="16">
        <f>'MEDIDAS ML'!G4300</f>
        <v>21</v>
      </c>
      <c r="H170" s="16">
        <f>'MEDIDAS ML'!H4300</f>
        <v>0.03</v>
      </c>
      <c r="I170" s="16">
        <f>'MEDIDAS ML'!I4300</f>
        <v>0.315</v>
      </c>
      <c r="J170" s="6" t="str">
        <f>'MEDIDAS ML'!J4300</f>
        <v>Se calcula por P volum</v>
      </c>
      <c r="K170" s="16">
        <f>'MEDIDAS ML'!K4300</f>
        <v>0.315</v>
      </c>
      <c r="L170" s="7">
        <f>'MEDIDAS ML'!L4300</f>
        <v>1890</v>
      </c>
      <c r="M170" s="6" t="str">
        <f>'MEDIDAS ML'!M4300</f>
        <v>Hasta $9.989</v>
      </c>
      <c r="N170" s="7">
        <f>'MEDIDAS ML'!N4300</f>
        <v>700</v>
      </c>
      <c r="O170" s="6" t="str">
        <f>'MEDIDAS ML'!O4300</f>
        <v>No aplica (&lt;$19.990)</v>
      </c>
      <c r="P170" s="7">
        <f>'MEDIDAS ML'!P4300</f>
        <v>0</v>
      </c>
      <c r="Q170" s="7">
        <f>'MEDIDAS ML'!Q4300</f>
        <v>700</v>
      </c>
      <c r="R170" s="23" t="e">
        <f>'MEDIDAS ML'!#REF!</f>
        <v>#REF!</v>
      </c>
      <c r="S170" s="24" t="e">
        <f>'MEDIDAS ML'!#REF!</f>
        <v>#REF!</v>
      </c>
      <c r="T170" s="24" t="e">
        <f>'MEDIDAS ML'!#REF!</f>
        <v>#REF!</v>
      </c>
      <c r="U170" s="24" t="e">
        <f>'MEDIDAS ML'!#REF!</f>
        <v>#REF!</v>
      </c>
      <c r="V170" s="22" t="e">
        <f>'MEDIDAS ML'!#REF!</f>
        <v>#REF!</v>
      </c>
      <c r="W170" s="17" t="e">
        <f>'MEDIDAS ML'!#REF!</f>
        <v>#REF!</v>
      </c>
      <c r="X170" s="21" t="e">
        <f>'MEDIDAS ML'!#REF!</f>
        <v>#REF!</v>
      </c>
    </row>
    <row r="171" spans="1:24" ht="15.75" customHeight="1" x14ac:dyDescent="0.25">
      <c r="A171" s="6">
        <f>'MEDIDAS ML'!A3504</f>
        <v>123</v>
      </c>
      <c r="B171" s="15">
        <f>'MEDIDAS ML'!B3504</f>
        <v>123</v>
      </c>
      <c r="C171" s="6">
        <f>'MEDIDAS ML'!C3504</f>
        <v>123</v>
      </c>
      <c r="D171" s="6" t="str">
        <f>'MEDIDAS ML'!D3504</f>
        <v>4x9x26 cm - 172 grs</v>
      </c>
      <c r="E171" s="16">
        <f>'MEDIDAS ML'!E3504</f>
        <v>4</v>
      </c>
      <c r="F171" s="16">
        <f>'MEDIDAS ML'!F3504</f>
        <v>9</v>
      </c>
      <c r="G171" s="16">
        <f>'MEDIDAS ML'!G3504</f>
        <v>26</v>
      </c>
      <c r="H171" s="16">
        <f>'MEDIDAS ML'!H3504</f>
        <v>0.17199999999999999</v>
      </c>
      <c r="I171" s="16">
        <f>'MEDIDAS ML'!I3504</f>
        <v>0.23400000000000001</v>
      </c>
      <c r="J171" s="6" t="str">
        <f>'MEDIDAS ML'!J3504</f>
        <v>Se calcula por P volum</v>
      </c>
      <c r="K171" s="16">
        <f>'MEDIDAS ML'!K3504</f>
        <v>0.23400000000000001</v>
      </c>
      <c r="L171" s="7">
        <f>'MEDIDAS ML'!L3504</f>
        <v>1896</v>
      </c>
      <c r="M171" s="6" t="str">
        <f>'MEDIDAS ML'!M3504</f>
        <v>Hasta $9.989</v>
      </c>
      <c r="N171" s="7">
        <f>'MEDIDAS ML'!N3504</f>
        <v>700</v>
      </c>
      <c r="O171" s="6" t="str">
        <f>'MEDIDAS ML'!O3504</f>
        <v>No aplica (&lt;$19.990)</v>
      </c>
      <c r="P171" s="7">
        <f>'MEDIDAS ML'!P3504</f>
        <v>0</v>
      </c>
      <c r="Q171" s="7">
        <f>'MEDIDAS ML'!Q3504</f>
        <v>700</v>
      </c>
      <c r="R171" s="23" t="e">
        <f>'MEDIDAS ML'!#REF!</f>
        <v>#REF!</v>
      </c>
      <c r="S171" s="24" t="e">
        <f>'MEDIDAS ML'!#REF!</f>
        <v>#REF!</v>
      </c>
      <c r="T171" s="24" t="e">
        <f>'MEDIDAS ML'!#REF!</f>
        <v>#REF!</v>
      </c>
      <c r="U171" s="24" t="e">
        <f>'MEDIDAS ML'!#REF!</f>
        <v>#REF!</v>
      </c>
      <c r="V171" s="22" t="e">
        <f>'MEDIDAS ML'!#REF!</f>
        <v>#REF!</v>
      </c>
      <c r="W171" s="17" t="e">
        <f>'MEDIDAS ML'!#REF!</f>
        <v>#REF!</v>
      </c>
      <c r="X171" s="21" t="e">
        <f>'MEDIDAS ML'!#REF!</f>
        <v>#REF!</v>
      </c>
    </row>
    <row r="172" spans="1:24" ht="15.75" customHeight="1" x14ac:dyDescent="0.25">
      <c r="A172" s="6">
        <f>'MEDIDAS ML'!A3505</f>
        <v>123</v>
      </c>
      <c r="B172" s="15">
        <f>'MEDIDAS ML'!B3505</f>
        <v>123</v>
      </c>
      <c r="C172" s="6">
        <f>'MEDIDAS ML'!C3505</f>
        <v>123</v>
      </c>
      <c r="D172" s="6" t="str">
        <f>'MEDIDAS ML'!D3505</f>
        <v>4x9x26 cm - 172 grs</v>
      </c>
      <c r="E172" s="16">
        <f>'MEDIDAS ML'!E3505</f>
        <v>4</v>
      </c>
      <c r="F172" s="16">
        <f>'MEDIDAS ML'!F3505</f>
        <v>9</v>
      </c>
      <c r="G172" s="16">
        <f>'MEDIDAS ML'!G3505</f>
        <v>26</v>
      </c>
      <c r="H172" s="16">
        <f>'MEDIDAS ML'!H3505</f>
        <v>0.17199999999999999</v>
      </c>
      <c r="I172" s="16">
        <f>'MEDIDAS ML'!I3505</f>
        <v>0.23400000000000001</v>
      </c>
      <c r="J172" s="6" t="str">
        <f>'MEDIDAS ML'!J3505</f>
        <v>Se calcula por P volum</v>
      </c>
      <c r="K172" s="16">
        <f>'MEDIDAS ML'!K3505</f>
        <v>0.23400000000000001</v>
      </c>
      <c r="L172" s="7">
        <f>'MEDIDAS ML'!L3505</f>
        <v>1896</v>
      </c>
      <c r="M172" s="6" t="str">
        <f>'MEDIDAS ML'!M3505</f>
        <v>Hasta $9.989</v>
      </c>
      <c r="N172" s="7">
        <f>'MEDIDAS ML'!N3505</f>
        <v>700</v>
      </c>
      <c r="O172" s="6" t="str">
        <f>'MEDIDAS ML'!O3505</f>
        <v>No aplica (&lt;$19.990)</v>
      </c>
      <c r="P172" s="7">
        <f>'MEDIDAS ML'!P3505</f>
        <v>0</v>
      </c>
      <c r="Q172" s="7">
        <f>'MEDIDAS ML'!Q3505</f>
        <v>700</v>
      </c>
      <c r="R172" s="23" t="e">
        <f>'MEDIDAS ML'!#REF!</f>
        <v>#REF!</v>
      </c>
      <c r="S172" s="24" t="e">
        <f>'MEDIDAS ML'!#REF!</f>
        <v>#REF!</v>
      </c>
      <c r="T172" s="24" t="e">
        <f>'MEDIDAS ML'!#REF!</f>
        <v>#REF!</v>
      </c>
      <c r="U172" s="24" t="e">
        <f>'MEDIDAS ML'!#REF!</f>
        <v>#REF!</v>
      </c>
      <c r="V172" s="22" t="e">
        <f>'MEDIDAS ML'!#REF!</f>
        <v>#REF!</v>
      </c>
      <c r="W172" s="17" t="e">
        <f>'MEDIDAS ML'!#REF!</f>
        <v>#REF!</v>
      </c>
      <c r="X172" s="21" t="e">
        <f>'MEDIDAS ML'!#REF!</f>
        <v>#REF!</v>
      </c>
    </row>
    <row r="173" spans="1:24" ht="15.75" customHeight="1" x14ac:dyDescent="0.25">
      <c r="A173" s="6">
        <f>'MEDIDAS ML'!A3797</f>
        <v>123</v>
      </c>
      <c r="B173" s="15">
        <f>'MEDIDAS ML'!B3797</f>
        <v>123</v>
      </c>
      <c r="C173" s="6">
        <f>'MEDIDAS ML'!C3797</f>
        <v>123</v>
      </c>
      <c r="D173" s="6" t="str">
        <f>'MEDIDAS ML'!D3797</f>
        <v>3x4x12 cm - 120 grs</v>
      </c>
      <c r="E173" s="16">
        <f>'MEDIDAS ML'!E3797</f>
        <v>3</v>
      </c>
      <c r="F173" s="16">
        <f>'MEDIDAS ML'!F3797</f>
        <v>4</v>
      </c>
      <c r="G173" s="16">
        <f>'MEDIDAS ML'!G3797</f>
        <v>12</v>
      </c>
      <c r="H173" s="16">
        <f>'MEDIDAS ML'!H3797</f>
        <v>0.12</v>
      </c>
      <c r="I173" s="16">
        <f>'MEDIDAS ML'!I3797</f>
        <v>3.5999999999999997E-2</v>
      </c>
      <c r="J173" s="6" t="str">
        <f>'MEDIDAS ML'!J3797</f>
        <v>Se calcula por Peso</v>
      </c>
      <c r="K173" s="16">
        <f>'MEDIDAS ML'!K3797</f>
        <v>0.12</v>
      </c>
      <c r="L173" s="7">
        <f>'MEDIDAS ML'!L3797</f>
        <v>1896</v>
      </c>
      <c r="M173" s="6" t="str">
        <f>'MEDIDAS ML'!M3797</f>
        <v>Hasta $9.989</v>
      </c>
      <c r="N173" s="7">
        <f>'MEDIDAS ML'!N3797</f>
        <v>700</v>
      </c>
      <c r="O173" s="6" t="str">
        <f>'MEDIDAS ML'!O3797</f>
        <v>No aplica (&lt;$19.990)</v>
      </c>
      <c r="P173" s="7">
        <f>'MEDIDAS ML'!P3797</f>
        <v>0</v>
      </c>
      <c r="Q173" s="7">
        <f>'MEDIDAS ML'!Q3797</f>
        <v>700</v>
      </c>
      <c r="R173" s="23" t="e">
        <f>'MEDIDAS ML'!#REF!</f>
        <v>#REF!</v>
      </c>
      <c r="S173" s="24" t="e">
        <f>'MEDIDAS ML'!#REF!</f>
        <v>#REF!</v>
      </c>
      <c r="T173" s="24" t="e">
        <f>'MEDIDAS ML'!#REF!</f>
        <v>#REF!</v>
      </c>
      <c r="U173" s="24" t="e">
        <f>'MEDIDAS ML'!#REF!</f>
        <v>#REF!</v>
      </c>
      <c r="V173" s="22" t="e">
        <f>'MEDIDAS ML'!#REF!</f>
        <v>#REF!</v>
      </c>
      <c r="W173" s="17" t="e">
        <f>'MEDIDAS ML'!#REF!</f>
        <v>#REF!</v>
      </c>
      <c r="X173" s="21" t="e">
        <f>'MEDIDAS ML'!#REF!</f>
        <v>#REF!</v>
      </c>
    </row>
    <row r="174" spans="1:24" ht="15.75" customHeight="1" x14ac:dyDescent="0.25">
      <c r="A174" s="6">
        <f>'MEDIDAS ML'!A3730</f>
        <v>123</v>
      </c>
      <c r="B174" s="15">
        <f>'MEDIDAS ML'!B3730</f>
        <v>123</v>
      </c>
      <c r="C174" s="6">
        <f>'MEDIDAS ML'!C3730</f>
        <v>123</v>
      </c>
      <c r="D174" s="6" t="str">
        <f>'MEDIDAS ML'!D3730</f>
        <v>7x13x18 cm - 133 grs</v>
      </c>
      <c r="E174" s="16">
        <f>'MEDIDAS ML'!E3730</f>
        <v>7</v>
      </c>
      <c r="F174" s="16">
        <f>'MEDIDAS ML'!F3730</f>
        <v>13</v>
      </c>
      <c r="G174" s="16">
        <f>'MEDIDAS ML'!G3730</f>
        <v>18</v>
      </c>
      <c r="H174" s="16">
        <f>'MEDIDAS ML'!H3730</f>
        <v>0.13300000000000001</v>
      </c>
      <c r="I174" s="16">
        <f>'MEDIDAS ML'!I3730</f>
        <v>0.40949999999999998</v>
      </c>
      <c r="J174" s="6" t="str">
        <f>'MEDIDAS ML'!J3730</f>
        <v>Se calcula por P volum</v>
      </c>
      <c r="K174" s="16">
        <f>'MEDIDAS ML'!K3730</f>
        <v>0.40949999999999998</v>
      </c>
      <c r="L174" s="7">
        <f>'MEDIDAS ML'!L3730</f>
        <v>1900</v>
      </c>
      <c r="M174" s="6" t="str">
        <f>'MEDIDAS ML'!M3730</f>
        <v>Hasta $9.989</v>
      </c>
      <c r="N174" s="7">
        <f>'MEDIDAS ML'!N3730</f>
        <v>700</v>
      </c>
      <c r="O174" s="6" t="str">
        <f>'MEDIDAS ML'!O3730</f>
        <v>No aplica (&lt;$19.990)</v>
      </c>
      <c r="P174" s="7">
        <f>'MEDIDAS ML'!P3730</f>
        <v>0</v>
      </c>
      <c r="Q174" s="7">
        <f>'MEDIDAS ML'!Q3730</f>
        <v>700</v>
      </c>
      <c r="R174" s="23" t="e">
        <f>'MEDIDAS ML'!#REF!</f>
        <v>#REF!</v>
      </c>
      <c r="S174" s="24" t="e">
        <f>'MEDIDAS ML'!#REF!</f>
        <v>#REF!</v>
      </c>
      <c r="T174" s="24" t="e">
        <f>'MEDIDAS ML'!#REF!</f>
        <v>#REF!</v>
      </c>
      <c r="U174" s="24" t="e">
        <f>'MEDIDAS ML'!#REF!</f>
        <v>#REF!</v>
      </c>
      <c r="V174" s="22" t="e">
        <f>'MEDIDAS ML'!#REF!</f>
        <v>#REF!</v>
      </c>
      <c r="W174" s="17" t="e">
        <f>'MEDIDAS ML'!#REF!</f>
        <v>#REF!</v>
      </c>
      <c r="X174" s="21" t="e">
        <f>'MEDIDAS ML'!#REF!</f>
        <v>#REF!</v>
      </c>
    </row>
    <row r="175" spans="1:24" ht="15.75" customHeight="1" x14ac:dyDescent="0.25">
      <c r="A175" s="6">
        <f>'MEDIDAS ML'!A3731</f>
        <v>123</v>
      </c>
      <c r="B175" s="15">
        <f>'MEDIDAS ML'!B3731</f>
        <v>123</v>
      </c>
      <c r="C175" s="6">
        <f>'MEDIDAS ML'!C3731</f>
        <v>123</v>
      </c>
      <c r="D175" s="6" t="str">
        <f>'MEDIDAS ML'!D3731</f>
        <v>7x13x18 cm - 133 grs</v>
      </c>
      <c r="E175" s="16">
        <f>'MEDIDAS ML'!E3731</f>
        <v>7</v>
      </c>
      <c r="F175" s="16">
        <f>'MEDIDAS ML'!F3731</f>
        <v>13</v>
      </c>
      <c r="G175" s="16">
        <f>'MEDIDAS ML'!G3731</f>
        <v>18</v>
      </c>
      <c r="H175" s="16">
        <f>'MEDIDAS ML'!H3731</f>
        <v>0.13300000000000001</v>
      </c>
      <c r="I175" s="16">
        <f>'MEDIDAS ML'!I3731</f>
        <v>0.40949999999999998</v>
      </c>
      <c r="J175" s="6" t="str">
        <f>'MEDIDAS ML'!J3731</f>
        <v>Se calcula por P volum</v>
      </c>
      <c r="K175" s="16">
        <f>'MEDIDAS ML'!K3731</f>
        <v>0.40949999999999998</v>
      </c>
      <c r="L175" s="7">
        <f>'MEDIDAS ML'!L3731</f>
        <v>1900</v>
      </c>
      <c r="M175" s="6" t="str">
        <f>'MEDIDAS ML'!M3731</f>
        <v>Hasta $9.989</v>
      </c>
      <c r="N175" s="7">
        <f>'MEDIDAS ML'!N3731</f>
        <v>700</v>
      </c>
      <c r="O175" s="6" t="str">
        <f>'MEDIDAS ML'!O3731</f>
        <v>No aplica (&lt;$19.990)</v>
      </c>
      <c r="P175" s="7">
        <f>'MEDIDAS ML'!P3731</f>
        <v>0</v>
      </c>
      <c r="Q175" s="7">
        <f>'MEDIDAS ML'!Q3731</f>
        <v>700</v>
      </c>
      <c r="R175" s="23" t="e">
        <f>'MEDIDAS ML'!#REF!</f>
        <v>#REF!</v>
      </c>
      <c r="S175" s="24" t="e">
        <f>'MEDIDAS ML'!#REF!</f>
        <v>#REF!</v>
      </c>
      <c r="T175" s="24" t="e">
        <f>'MEDIDAS ML'!#REF!</f>
        <v>#REF!</v>
      </c>
      <c r="U175" s="24" t="e">
        <f>'MEDIDAS ML'!#REF!</f>
        <v>#REF!</v>
      </c>
      <c r="V175" s="22" t="e">
        <f>'MEDIDAS ML'!#REF!</f>
        <v>#REF!</v>
      </c>
      <c r="W175" s="17" t="e">
        <f>'MEDIDAS ML'!#REF!</f>
        <v>#REF!</v>
      </c>
      <c r="X175" s="21" t="e">
        <f>'MEDIDAS ML'!#REF!</f>
        <v>#REF!</v>
      </c>
    </row>
    <row r="176" spans="1:24" ht="15.75" customHeight="1" x14ac:dyDescent="0.25">
      <c r="A176" s="6">
        <f>'MEDIDAS ML'!A3907</f>
        <v>123</v>
      </c>
      <c r="B176" s="15">
        <f>'MEDIDAS ML'!B3907</f>
        <v>123</v>
      </c>
      <c r="C176" s="6">
        <f>'MEDIDAS ML'!C3907</f>
        <v>123</v>
      </c>
      <c r="D176" s="6" t="str">
        <f>'MEDIDAS ML'!D3907</f>
        <v>5x8x9 cm - 100 grs</v>
      </c>
      <c r="E176" s="16">
        <f>'MEDIDAS ML'!E3907</f>
        <v>5</v>
      </c>
      <c r="F176" s="16">
        <f>'MEDIDAS ML'!F3907</f>
        <v>8</v>
      </c>
      <c r="G176" s="16">
        <f>'MEDIDAS ML'!G3907</f>
        <v>9</v>
      </c>
      <c r="H176" s="16">
        <f>'MEDIDAS ML'!H3907</f>
        <v>0.1</v>
      </c>
      <c r="I176" s="16">
        <f>'MEDIDAS ML'!I3907</f>
        <v>0.09</v>
      </c>
      <c r="J176" s="6" t="str">
        <f>'MEDIDAS ML'!J3907</f>
        <v>Se calcula por Peso</v>
      </c>
      <c r="K176" s="16">
        <f>'MEDIDAS ML'!K3907</f>
        <v>0.1</v>
      </c>
      <c r="L176" s="7">
        <f>'MEDIDAS ML'!L3907</f>
        <v>1900</v>
      </c>
      <c r="M176" s="6" t="str">
        <f>'MEDIDAS ML'!M3907</f>
        <v>Hasta $9.989</v>
      </c>
      <c r="N176" s="7">
        <f>'MEDIDAS ML'!N3907</f>
        <v>700</v>
      </c>
      <c r="O176" s="6" t="str">
        <f>'MEDIDAS ML'!O3907</f>
        <v>No aplica (&lt;$19.990)</v>
      </c>
      <c r="P176" s="7">
        <f>'MEDIDAS ML'!P3907</f>
        <v>0</v>
      </c>
      <c r="Q176" s="7">
        <f>'MEDIDAS ML'!Q3907</f>
        <v>700</v>
      </c>
      <c r="R176" s="23" t="e">
        <f>'MEDIDAS ML'!#REF!</f>
        <v>#REF!</v>
      </c>
      <c r="S176" s="24" t="e">
        <f>'MEDIDAS ML'!#REF!</f>
        <v>#REF!</v>
      </c>
      <c r="T176" s="24" t="e">
        <f>'MEDIDAS ML'!#REF!</f>
        <v>#REF!</v>
      </c>
      <c r="U176" s="24" t="e">
        <f>'MEDIDAS ML'!#REF!</f>
        <v>#REF!</v>
      </c>
      <c r="V176" s="22" t="e">
        <f>'MEDIDAS ML'!#REF!</f>
        <v>#REF!</v>
      </c>
      <c r="W176" s="17" t="e">
        <f>'MEDIDAS ML'!#REF!</f>
        <v>#REF!</v>
      </c>
      <c r="X176" s="21" t="e">
        <f>'MEDIDAS ML'!#REF!</f>
        <v>#REF!</v>
      </c>
    </row>
    <row r="177" spans="1:24" ht="15.75" customHeight="1" x14ac:dyDescent="0.25">
      <c r="A177" s="6">
        <f>'MEDIDAS ML'!A3908</f>
        <v>123</v>
      </c>
      <c r="B177" s="15">
        <f>'MEDIDAS ML'!B3908</f>
        <v>123</v>
      </c>
      <c r="C177" s="6">
        <f>'MEDIDAS ML'!C3908</f>
        <v>123</v>
      </c>
      <c r="D177" s="6" t="str">
        <f>'MEDIDAS ML'!D3908</f>
        <v>5x8x9 cm - 100 grs</v>
      </c>
      <c r="E177" s="16">
        <f>'MEDIDAS ML'!E3908</f>
        <v>5</v>
      </c>
      <c r="F177" s="16">
        <f>'MEDIDAS ML'!F3908</f>
        <v>8</v>
      </c>
      <c r="G177" s="16">
        <f>'MEDIDAS ML'!G3908</f>
        <v>9</v>
      </c>
      <c r="H177" s="16">
        <f>'MEDIDAS ML'!H3908</f>
        <v>0.1</v>
      </c>
      <c r="I177" s="16">
        <f>'MEDIDAS ML'!I3908</f>
        <v>0.09</v>
      </c>
      <c r="J177" s="6" t="str">
        <f>'MEDIDAS ML'!J3908</f>
        <v>Se calcula por Peso</v>
      </c>
      <c r="K177" s="16">
        <f>'MEDIDAS ML'!K3908</f>
        <v>0.1</v>
      </c>
      <c r="L177" s="7">
        <f>'MEDIDAS ML'!L3908</f>
        <v>1900</v>
      </c>
      <c r="M177" s="6" t="str">
        <f>'MEDIDAS ML'!M3908</f>
        <v>Hasta $9.989</v>
      </c>
      <c r="N177" s="7">
        <f>'MEDIDAS ML'!N3908</f>
        <v>700</v>
      </c>
      <c r="O177" s="6" t="str">
        <f>'MEDIDAS ML'!O3908</f>
        <v>No aplica (&lt;$19.990)</v>
      </c>
      <c r="P177" s="7">
        <f>'MEDIDAS ML'!P3908</f>
        <v>0</v>
      </c>
      <c r="Q177" s="7">
        <f>'MEDIDAS ML'!Q3908</f>
        <v>700</v>
      </c>
      <c r="R177" s="23" t="e">
        <f>'MEDIDAS ML'!#REF!</f>
        <v>#REF!</v>
      </c>
      <c r="S177" s="24" t="e">
        <f>'MEDIDAS ML'!#REF!</f>
        <v>#REF!</v>
      </c>
      <c r="T177" s="24" t="e">
        <f>'MEDIDAS ML'!#REF!</f>
        <v>#REF!</v>
      </c>
      <c r="U177" s="24" t="e">
        <f>'MEDIDAS ML'!#REF!</f>
        <v>#REF!</v>
      </c>
      <c r="V177" s="22" t="e">
        <f>'MEDIDAS ML'!#REF!</f>
        <v>#REF!</v>
      </c>
      <c r="W177" s="17" t="e">
        <f>'MEDIDAS ML'!#REF!</f>
        <v>#REF!</v>
      </c>
      <c r="X177" s="21" t="e">
        <f>'MEDIDAS ML'!#REF!</f>
        <v>#REF!</v>
      </c>
    </row>
    <row r="178" spans="1:24" ht="15.75" customHeight="1" x14ac:dyDescent="0.25">
      <c r="A178" s="6">
        <f>'MEDIDAS ML'!A4223</f>
        <v>123</v>
      </c>
      <c r="B178" s="15">
        <f>'MEDIDAS ML'!B4223</f>
        <v>123</v>
      </c>
      <c r="C178" s="6">
        <f>'MEDIDAS ML'!C4223</f>
        <v>123</v>
      </c>
      <c r="D178" s="6" t="str">
        <f>'MEDIDAS ML'!D4223</f>
        <v>2x10x15 cm - 50 grs</v>
      </c>
      <c r="E178" s="16">
        <f>'MEDIDAS ML'!E4223</f>
        <v>2</v>
      </c>
      <c r="F178" s="16">
        <f>'MEDIDAS ML'!F4223</f>
        <v>10</v>
      </c>
      <c r="G178" s="16">
        <f>'MEDIDAS ML'!G4223</f>
        <v>15</v>
      </c>
      <c r="H178" s="16">
        <f>'MEDIDAS ML'!H4223</f>
        <v>0.05</v>
      </c>
      <c r="I178" s="16">
        <f>'MEDIDAS ML'!I4223</f>
        <v>7.4999999999999997E-2</v>
      </c>
      <c r="J178" s="6" t="str">
        <f>'MEDIDAS ML'!J4223</f>
        <v>Se calcula por P volum</v>
      </c>
      <c r="K178" s="16">
        <f>'MEDIDAS ML'!K4223</f>
        <v>7.4999999999999997E-2</v>
      </c>
      <c r="L178" s="7">
        <f>'MEDIDAS ML'!L4223</f>
        <v>1900</v>
      </c>
      <c r="M178" s="6" t="str">
        <f>'MEDIDAS ML'!M4223</f>
        <v>Hasta $9.989</v>
      </c>
      <c r="N178" s="7">
        <f>'MEDIDAS ML'!N4223</f>
        <v>700</v>
      </c>
      <c r="O178" s="6" t="str">
        <f>'MEDIDAS ML'!O4223</f>
        <v>No aplica (&lt;$19.990)</v>
      </c>
      <c r="P178" s="7">
        <f>'MEDIDAS ML'!P4223</f>
        <v>0</v>
      </c>
      <c r="Q178" s="7">
        <f>'MEDIDAS ML'!Q4223</f>
        <v>700</v>
      </c>
      <c r="R178" s="23" t="e">
        <f>'MEDIDAS ML'!#REF!</f>
        <v>#REF!</v>
      </c>
      <c r="S178" s="24" t="e">
        <f>'MEDIDAS ML'!#REF!</f>
        <v>#REF!</v>
      </c>
      <c r="T178" s="24" t="e">
        <f>'MEDIDAS ML'!#REF!</f>
        <v>#REF!</v>
      </c>
      <c r="U178" s="24" t="e">
        <f>'MEDIDAS ML'!#REF!</f>
        <v>#REF!</v>
      </c>
      <c r="V178" s="22" t="e">
        <f>'MEDIDAS ML'!#REF!</f>
        <v>#REF!</v>
      </c>
      <c r="W178" s="17" t="e">
        <f>'MEDIDAS ML'!#REF!</f>
        <v>#REF!</v>
      </c>
      <c r="X178" s="21" t="e">
        <f>'MEDIDAS ML'!#REF!</f>
        <v>#REF!</v>
      </c>
    </row>
    <row r="179" spans="1:24" ht="15.75" customHeight="1" x14ac:dyDescent="0.25">
      <c r="A179" s="6">
        <f>'MEDIDAS ML'!A4224</f>
        <v>123</v>
      </c>
      <c r="B179" s="15">
        <f>'MEDIDAS ML'!B4224</f>
        <v>123</v>
      </c>
      <c r="C179" s="6">
        <f>'MEDIDAS ML'!C4224</f>
        <v>123</v>
      </c>
      <c r="D179" s="6" t="str">
        <f>'MEDIDAS ML'!D4224</f>
        <v>2x10x15 cm - 50 grs</v>
      </c>
      <c r="E179" s="16">
        <f>'MEDIDAS ML'!E4224</f>
        <v>2</v>
      </c>
      <c r="F179" s="16">
        <f>'MEDIDAS ML'!F4224</f>
        <v>10</v>
      </c>
      <c r="G179" s="16">
        <f>'MEDIDAS ML'!G4224</f>
        <v>15</v>
      </c>
      <c r="H179" s="16">
        <f>'MEDIDAS ML'!H4224</f>
        <v>0.05</v>
      </c>
      <c r="I179" s="16">
        <f>'MEDIDAS ML'!I4224</f>
        <v>7.4999999999999997E-2</v>
      </c>
      <c r="J179" s="6" t="str">
        <f>'MEDIDAS ML'!J4224</f>
        <v>Se calcula por P volum</v>
      </c>
      <c r="K179" s="16">
        <f>'MEDIDAS ML'!K4224</f>
        <v>7.4999999999999997E-2</v>
      </c>
      <c r="L179" s="7">
        <f>'MEDIDAS ML'!L4224</f>
        <v>1900</v>
      </c>
      <c r="M179" s="6" t="str">
        <f>'MEDIDAS ML'!M4224</f>
        <v>Hasta $9.989</v>
      </c>
      <c r="N179" s="7">
        <f>'MEDIDAS ML'!N4224</f>
        <v>700</v>
      </c>
      <c r="O179" s="6" t="str">
        <f>'MEDIDAS ML'!O4224</f>
        <v>No aplica (&lt;$19.990)</v>
      </c>
      <c r="P179" s="7">
        <f>'MEDIDAS ML'!P4224</f>
        <v>0</v>
      </c>
      <c r="Q179" s="7">
        <f>'MEDIDAS ML'!Q4224</f>
        <v>700</v>
      </c>
      <c r="R179" s="23" t="e">
        <f>'MEDIDAS ML'!#REF!</f>
        <v>#REF!</v>
      </c>
      <c r="S179" s="24" t="e">
        <f>'MEDIDAS ML'!#REF!</f>
        <v>#REF!</v>
      </c>
      <c r="T179" s="24" t="e">
        <f>'MEDIDAS ML'!#REF!</f>
        <v>#REF!</v>
      </c>
      <c r="U179" s="24" t="e">
        <f>'MEDIDAS ML'!#REF!</f>
        <v>#REF!</v>
      </c>
      <c r="V179" s="22" t="e">
        <f>'MEDIDAS ML'!#REF!</f>
        <v>#REF!</v>
      </c>
      <c r="W179" s="17" t="e">
        <f>'MEDIDAS ML'!#REF!</f>
        <v>#REF!</v>
      </c>
      <c r="X179" s="21" t="e">
        <f>'MEDIDAS ML'!#REF!</f>
        <v>#REF!</v>
      </c>
    </row>
    <row r="180" spans="1:24" ht="15.75" customHeight="1" x14ac:dyDescent="0.25">
      <c r="A180" s="6">
        <f>'MEDIDAS ML'!A4246</f>
        <v>123</v>
      </c>
      <c r="B180" s="15">
        <f>'MEDIDAS ML'!B4246</f>
        <v>123</v>
      </c>
      <c r="C180" s="6">
        <f>'MEDIDAS ML'!C4246</f>
        <v>123</v>
      </c>
      <c r="D180" s="6" t="str">
        <f>'MEDIDAS ML'!D4246</f>
        <v>7x9x12 cm - 40 grs</v>
      </c>
      <c r="E180" s="16">
        <f>'MEDIDAS ML'!E4246</f>
        <v>7</v>
      </c>
      <c r="F180" s="16">
        <f>'MEDIDAS ML'!F4246</f>
        <v>9</v>
      </c>
      <c r="G180" s="16">
        <f>'MEDIDAS ML'!G4246</f>
        <v>12</v>
      </c>
      <c r="H180" s="16">
        <f>'MEDIDAS ML'!H4246</f>
        <v>0.04</v>
      </c>
      <c r="I180" s="16">
        <f>'MEDIDAS ML'!I4246</f>
        <v>0.189</v>
      </c>
      <c r="J180" s="6" t="str">
        <f>'MEDIDAS ML'!J4246</f>
        <v>Se calcula por P volum</v>
      </c>
      <c r="K180" s="16">
        <f>'MEDIDAS ML'!K4246</f>
        <v>0.189</v>
      </c>
      <c r="L180" s="7">
        <f>'MEDIDAS ML'!L4246</f>
        <v>1909</v>
      </c>
      <c r="M180" s="6" t="str">
        <f>'MEDIDAS ML'!M4246</f>
        <v>Hasta $9.989</v>
      </c>
      <c r="N180" s="7">
        <f>'MEDIDAS ML'!N4246</f>
        <v>700</v>
      </c>
      <c r="O180" s="6" t="str">
        <f>'MEDIDAS ML'!O4246</f>
        <v>No aplica (&lt;$19.990)</v>
      </c>
      <c r="P180" s="7">
        <f>'MEDIDAS ML'!P4246</f>
        <v>0</v>
      </c>
      <c r="Q180" s="7">
        <f>'MEDIDAS ML'!Q4246</f>
        <v>700</v>
      </c>
      <c r="R180" s="23" t="e">
        <f>'MEDIDAS ML'!#REF!</f>
        <v>#REF!</v>
      </c>
      <c r="S180" s="24" t="e">
        <f>'MEDIDAS ML'!#REF!</f>
        <v>#REF!</v>
      </c>
      <c r="T180" s="24" t="e">
        <f>'MEDIDAS ML'!#REF!</f>
        <v>#REF!</v>
      </c>
      <c r="U180" s="24" t="e">
        <f>'MEDIDAS ML'!#REF!</f>
        <v>#REF!</v>
      </c>
      <c r="V180" s="22" t="e">
        <f>'MEDIDAS ML'!#REF!</f>
        <v>#REF!</v>
      </c>
      <c r="W180" s="17" t="e">
        <f>'MEDIDAS ML'!#REF!</f>
        <v>#REF!</v>
      </c>
      <c r="X180" s="21" t="e">
        <f>'MEDIDAS ML'!#REF!</f>
        <v>#REF!</v>
      </c>
    </row>
    <row r="181" spans="1:24" ht="15.75" customHeight="1" x14ac:dyDescent="0.25">
      <c r="A181" s="6">
        <f>'MEDIDAS ML'!A4247</f>
        <v>123</v>
      </c>
      <c r="B181" s="15">
        <f>'MEDIDAS ML'!B4247</f>
        <v>123</v>
      </c>
      <c r="C181" s="6">
        <f>'MEDIDAS ML'!C4247</f>
        <v>123</v>
      </c>
      <c r="D181" s="6" t="str">
        <f>'MEDIDAS ML'!D4247</f>
        <v>7x9x12 cm - 40 grs</v>
      </c>
      <c r="E181" s="16">
        <f>'MEDIDAS ML'!E4247</f>
        <v>7</v>
      </c>
      <c r="F181" s="16">
        <f>'MEDIDAS ML'!F4247</f>
        <v>9</v>
      </c>
      <c r="G181" s="16">
        <f>'MEDIDAS ML'!G4247</f>
        <v>12</v>
      </c>
      <c r="H181" s="16">
        <f>'MEDIDAS ML'!H4247</f>
        <v>0.04</v>
      </c>
      <c r="I181" s="16">
        <f>'MEDIDAS ML'!I4247</f>
        <v>0.189</v>
      </c>
      <c r="J181" s="6" t="str">
        <f>'MEDIDAS ML'!J4247</f>
        <v>Se calcula por P volum</v>
      </c>
      <c r="K181" s="16">
        <f>'MEDIDAS ML'!K4247</f>
        <v>0.189</v>
      </c>
      <c r="L181" s="7">
        <f>'MEDIDAS ML'!L4247</f>
        <v>1909</v>
      </c>
      <c r="M181" s="6" t="str">
        <f>'MEDIDAS ML'!M4247</f>
        <v>Hasta $9.989</v>
      </c>
      <c r="N181" s="7">
        <f>'MEDIDAS ML'!N4247</f>
        <v>700</v>
      </c>
      <c r="O181" s="6" t="str">
        <f>'MEDIDAS ML'!O4247</f>
        <v>No aplica (&lt;$19.990)</v>
      </c>
      <c r="P181" s="7">
        <f>'MEDIDAS ML'!P4247</f>
        <v>0</v>
      </c>
      <c r="Q181" s="7">
        <f>'MEDIDAS ML'!Q4247</f>
        <v>700</v>
      </c>
      <c r="R181" s="23" t="e">
        <f>'MEDIDAS ML'!#REF!</f>
        <v>#REF!</v>
      </c>
      <c r="S181" s="24" t="e">
        <f>'MEDIDAS ML'!#REF!</f>
        <v>#REF!</v>
      </c>
      <c r="T181" s="24" t="e">
        <f>'MEDIDAS ML'!#REF!</f>
        <v>#REF!</v>
      </c>
      <c r="U181" s="24" t="e">
        <f>'MEDIDAS ML'!#REF!</f>
        <v>#REF!</v>
      </c>
      <c r="V181" s="22" t="e">
        <f>'MEDIDAS ML'!#REF!</f>
        <v>#REF!</v>
      </c>
      <c r="W181" s="17" t="e">
        <f>'MEDIDAS ML'!#REF!</f>
        <v>#REF!</v>
      </c>
      <c r="X181" s="21" t="e">
        <f>'MEDIDAS ML'!#REF!</f>
        <v>#REF!</v>
      </c>
    </row>
    <row r="182" spans="1:24" ht="15.75" customHeight="1" x14ac:dyDescent="0.25">
      <c r="A182" s="6">
        <f>'MEDIDAS ML'!A4332</f>
        <v>123</v>
      </c>
      <c r="B182" s="15">
        <f>'MEDIDAS ML'!B4332</f>
        <v>123</v>
      </c>
      <c r="C182" s="6">
        <f>'MEDIDAS ML'!C4332</f>
        <v>123</v>
      </c>
      <c r="D182" s="6" t="str">
        <f>'MEDIDAS ML'!D4332</f>
        <v>3x17x17 cm - 20 grs</v>
      </c>
      <c r="E182" s="16">
        <f>'MEDIDAS ML'!E4332</f>
        <v>3</v>
      </c>
      <c r="F182" s="16">
        <f>'MEDIDAS ML'!F4332</f>
        <v>17</v>
      </c>
      <c r="G182" s="16">
        <f>'MEDIDAS ML'!G4332</f>
        <v>17</v>
      </c>
      <c r="H182" s="16">
        <f>'MEDIDAS ML'!H4332</f>
        <v>0.02</v>
      </c>
      <c r="I182" s="16">
        <f>'MEDIDAS ML'!I4332</f>
        <v>0.21675</v>
      </c>
      <c r="J182" s="6" t="str">
        <f>'MEDIDAS ML'!J4332</f>
        <v>Se calcula por P volum</v>
      </c>
      <c r="K182" s="16">
        <f>'MEDIDAS ML'!K4332</f>
        <v>0.21675</v>
      </c>
      <c r="L182" s="7">
        <f>'MEDIDAS ML'!L4332</f>
        <v>1910</v>
      </c>
      <c r="M182" s="6" t="str">
        <f>'MEDIDAS ML'!M4332</f>
        <v>Hasta $9.989</v>
      </c>
      <c r="N182" s="7">
        <f>'MEDIDAS ML'!N4332</f>
        <v>700</v>
      </c>
      <c r="O182" s="6" t="str">
        <f>'MEDIDAS ML'!O4332</f>
        <v>No aplica (&lt;$19.990)</v>
      </c>
      <c r="P182" s="7">
        <f>'MEDIDAS ML'!P4332</f>
        <v>0</v>
      </c>
      <c r="Q182" s="7">
        <f>'MEDIDAS ML'!Q4332</f>
        <v>700</v>
      </c>
      <c r="R182" s="23" t="e">
        <f>'MEDIDAS ML'!#REF!</f>
        <v>#REF!</v>
      </c>
      <c r="S182" s="24" t="e">
        <f>'MEDIDAS ML'!#REF!</f>
        <v>#REF!</v>
      </c>
      <c r="T182" s="24" t="e">
        <f>'MEDIDAS ML'!#REF!</f>
        <v>#REF!</v>
      </c>
      <c r="U182" s="24" t="e">
        <f>'MEDIDAS ML'!#REF!</f>
        <v>#REF!</v>
      </c>
      <c r="V182" s="22" t="e">
        <f>'MEDIDAS ML'!#REF!</f>
        <v>#REF!</v>
      </c>
      <c r="W182" s="17" t="e">
        <f>'MEDIDAS ML'!#REF!</f>
        <v>#REF!</v>
      </c>
      <c r="X182" s="21" t="e">
        <f>'MEDIDAS ML'!#REF!</f>
        <v>#REF!</v>
      </c>
    </row>
    <row r="183" spans="1:24" ht="15.75" customHeight="1" x14ac:dyDescent="0.25">
      <c r="A183" s="6">
        <f>'MEDIDAS ML'!A4333</f>
        <v>123</v>
      </c>
      <c r="B183" s="15">
        <f>'MEDIDAS ML'!B4333</f>
        <v>123</v>
      </c>
      <c r="C183" s="6">
        <f>'MEDIDAS ML'!C4333</f>
        <v>123</v>
      </c>
      <c r="D183" s="6" t="str">
        <f>'MEDIDAS ML'!D4333</f>
        <v>3x17x17 cm - 20 grs</v>
      </c>
      <c r="E183" s="16">
        <f>'MEDIDAS ML'!E4333</f>
        <v>3</v>
      </c>
      <c r="F183" s="16">
        <f>'MEDIDAS ML'!F4333</f>
        <v>17</v>
      </c>
      <c r="G183" s="16">
        <f>'MEDIDAS ML'!G4333</f>
        <v>17</v>
      </c>
      <c r="H183" s="16">
        <f>'MEDIDAS ML'!H4333</f>
        <v>0.02</v>
      </c>
      <c r="I183" s="16">
        <f>'MEDIDAS ML'!I4333</f>
        <v>0.21675</v>
      </c>
      <c r="J183" s="6" t="str">
        <f>'MEDIDAS ML'!J4333</f>
        <v>Se calcula por P volum</v>
      </c>
      <c r="K183" s="16">
        <f>'MEDIDAS ML'!K4333</f>
        <v>0.21675</v>
      </c>
      <c r="L183" s="7">
        <f>'MEDIDAS ML'!L4333</f>
        <v>1910</v>
      </c>
      <c r="M183" s="6" t="str">
        <f>'MEDIDAS ML'!M4333</f>
        <v>Hasta $9.989</v>
      </c>
      <c r="N183" s="7">
        <f>'MEDIDAS ML'!N4333</f>
        <v>700</v>
      </c>
      <c r="O183" s="6" t="str">
        <f>'MEDIDAS ML'!O4333</f>
        <v>No aplica (&lt;$19.990)</v>
      </c>
      <c r="P183" s="7">
        <f>'MEDIDAS ML'!P4333</f>
        <v>0</v>
      </c>
      <c r="Q183" s="7">
        <f>'MEDIDAS ML'!Q4333</f>
        <v>700</v>
      </c>
      <c r="R183" s="23" t="e">
        <f>'MEDIDAS ML'!#REF!</f>
        <v>#REF!</v>
      </c>
      <c r="S183" s="24" t="e">
        <f>'MEDIDAS ML'!#REF!</f>
        <v>#REF!</v>
      </c>
      <c r="T183" s="24" t="e">
        <f>'MEDIDAS ML'!#REF!</f>
        <v>#REF!</v>
      </c>
      <c r="U183" s="24" t="e">
        <f>'MEDIDAS ML'!#REF!</f>
        <v>#REF!</v>
      </c>
      <c r="V183" s="22" t="e">
        <f>'MEDIDAS ML'!#REF!</f>
        <v>#REF!</v>
      </c>
      <c r="W183" s="17" t="e">
        <f>'MEDIDAS ML'!#REF!</f>
        <v>#REF!</v>
      </c>
      <c r="X183" s="21" t="e">
        <f>'MEDIDAS ML'!#REF!</f>
        <v>#REF!</v>
      </c>
    </row>
    <row r="184" spans="1:24" ht="15.75" customHeight="1" x14ac:dyDescent="0.25">
      <c r="A184" s="6">
        <f>'MEDIDAS ML'!A527</f>
        <v>123</v>
      </c>
      <c r="B184" s="15">
        <f>'MEDIDAS ML'!B527</f>
        <v>123</v>
      </c>
      <c r="C184" s="6">
        <f>'MEDIDAS ML'!C527</f>
        <v>123</v>
      </c>
      <c r="D184" s="6" t="str">
        <f>'MEDIDAS ML'!D527</f>
        <v>14x25x48 cm - 2980 grs</v>
      </c>
      <c r="E184" s="16">
        <f>'MEDIDAS ML'!E527</f>
        <v>14</v>
      </c>
      <c r="F184" s="16">
        <f>'MEDIDAS ML'!F527</f>
        <v>25</v>
      </c>
      <c r="G184" s="16">
        <f>'MEDIDAS ML'!G527</f>
        <v>48</v>
      </c>
      <c r="H184" s="16">
        <f>'MEDIDAS ML'!H527</f>
        <v>2.98</v>
      </c>
      <c r="I184" s="16">
        <f>'MEDIDAS ML'!I527</f>
        <v>4.2</v>
      </c>
      <c r="J184" s="6" t="str">
        <f>'MEDIDAS ML'!J527</f>
        <v>Se calcula por P volum</v>
      </c>
      <c r="K184" s="16">
        <f>'MEDIDAS ML'!K527</f>
        <v>4.2</v>
      </c>
      <c r="L184" s="7">
        <f>'MEDIDAS ML'!L527</f>
        <v>1930</v>
      </c>
      <c r="M184" s="6" t="str">
        <f>'MEDIDAS ML'!M527</f>
        <v>Hasta $9.989</v>
      </c>
      <c r="N184" s="7">
        <f>'MEDIDAS ML'!N527</f>
        <v>700</v>
      </c>
      <c r="O184" s="6" t="str">
        <f>'MEDIDAS ML'!O527</f>
        <v>No aplica (&lt;$19.990)</v>
      </c>
      <c r="P184" s="7">
        <f>'MEDIDAS ML'!P527</f>
        <v>0</v>
      </c>
      <c r="Q184" s="7">
        <f>'MEDIDAS ML'!Q527</f>
        <v>700</v>
      </c>
      <c r="R184" s="23" t="e">
        <f>'MEDIDAS ML'!#REF!</f>
        <v>#REF!</v>
      </c>
      <c r="S184" s="24" t="e">
        <f>'MEDIDAS ML'!#REF!</f>
        <v>#REF!</v>
      </c>
      <c r="T184" s="24" t="e">
        <f>'MEDIDAS ML'!#REF!</f>
        <v>#REF!</v>
      </c>
      <c r="U184" s="24" t="e">
        <f>'MEDIDAS ML'!#REF!</f>
        <v>#REF!</v>
      </c>
      <c r="V184" s="22" t="e">
        <f>'MEDIDAS ML'!#REF!</f>
        <v>#REF!</v>
      </c>
      <c r="W184" s="17" t="e">
        <f>'MEDIDAS ML'!#REF!</f>
        <v>#REF!</v>
      </c>
      <c r="X184" s="21" t="e">
        <f>'MEDIDAS ML'!#REF!</f>
        <v>#REF!</v>
      </c>
    </row>
    <row r="185" spans="1:24" ht="15.75" customHeight="1" x14ac:dyDescent="0.25">
      <c r="A185" s="6">
        <f>'MEDIDAS ML'!A1596</f>
        <v>123</v>
      </c>
      <c r="B185" s="15">
        <f>'MEDIDAS ML'!B1596</f>
        <v>123</v>
      </c>
      <c r="C185" s="6">
        <f>'MEDIDAS ML'!C1596</f>
        <v>123</v>
      </c>
      <c r="D185" s="6" t="str">
        <f>'MEDIDAS ML'!D1596</f>
        <v>8x17x24 cm - 759 grs</v>
      </c>
      <c r="E185" s="16">
        <f>'MEDIDAS ML'!E1596</f>
        <v>8</v>
      </c>
      <c r="F185" s="16">
        <f>'MEDIDAS ML'!F1596</f>
        <v>17</v>
      </c>
      <c r="G185" s="16">
        <f>'MEDIDAS ML'!G1596</f>
        <v>24</v>
      </c>
      <c r="H185" s="16">
        <f>'MEDIDAS ML'!H1596</f>
        <v>0.75900000000000001</v>
      </c>
      <c r="I185" s="16">
        <f>'MEDIDAS ML'!I1596</f>
        <v>0.81599999999999995</v>
      </c>
      <c r="J185" s="6" t="str">
        <f>'MEDIDAS ML'!J1596</f>
        <v>Se calcula por P volum</v>
      </c>
      <c r="K185" s="16">
        <f>'MEDIDAS ML'!K1596</f>
        <v>0.81599999999999995</v>
      </c>
      <c r="L185" s="7">
        <f>'MEDIDAS ML'!L1596</f>
        <v>1930</v>
      </c>
      <c r="M185" s="6" t="str">
        <f>'MEDIDAS ML'!M1596</f>
        <v>Hasta $9.989</v>
      </c>
      <c r="N185" s="7">
        <f>'MEDIDAS ML'!N1596</f>
        <v>700</v>
      </c>
      <c r="O185" s="6" t="str">
        <f>'MEDIDAS ML'!O1596</f>
        <v>No aplica (&lt;$19.990)</v>
      </c>
      <c r="P185" s="7">
        <f>'MEDIDAS ML'!P1596</f>
        <v>0</v>
      </c>
      <c r="Q185" s="7">
        <f>'MEDIDAS ML'!Q1596</f>
        <v>700</v>
      </c>
      <c r="R185" s="23" t="e">
        <f>'MEDIDAS ML'!#REF!</f>
        <v>#REF!</v>
      </c>
      <c r="S185" s="24" t="e">
        <f>'MEDIDAS ML'!#REF!</f>
        <v>#REF!</v>
      </c>
      <c r="T185" s="24" t="e">
        <f>'MEDIDAS ML'!#REF!</f>
        <v>#REF!</v>
      </c>
      <c r="U185" s="24" t="e">
        <f>'MEDIDAS ML'!#REF!</f>
        <v>#REF!</v>
      </c>
      <c r="V185" s="22" t="e">
        <f>'MEDIDAS ML'!#REF!</f>
        <v>#REF!</v>
      </c>
      <c r="W185" s="17" t="e">
        <f>'MEDIDAS ML'!#REF!</f>
        <v>#REF!</v>
      </c>
      <c r="X185" s="21" t="e">
        <f>'MEDIDAS ML'!#REF!</f>
        <v>#REF!</v>
      </c>
    </row>
    <row r="186" spans="1:24" ht="15.75" customHeight="1" x14ac:dyDescent="0.25">
      <c r="A186" s="6">
        <f>'MEDIDAS ML'!A1597</f>
        <v>123</v>
      </c>
      <c r="B186" s="15">
        <f>'MEDIDAS ML'!B1597</f>
        <v>123</v>
      </c>
      <c r="C186" s="6">
        <f>'MEDIDAS ML'!C1597</f>
        <v>123</v>
      </c>
      <c r="D186" s="6" t="str">
        <f>'MEDIDAS ML'!D1597</f>
        <v>8x17x24 cm - 759 grs</v>
      </c>
      <c r="E186" s="16">
        <f>'MEDIDAS ML'!E1597</f>
        <v>8</v>
      </c>
      <c r="F186" s="16">
        <f>'MEDIDAS ML'!F1597</f>
        <v>17</v>
      </c>
      <c r="G186" s="16">
        <f>'MEDIDAS ML'!G1597</f>
        <v>24</v>
      </c>
      <c r="H186" s="16">
        <f>'MEDIDAS ML'!H1597</f>
        <v>0.75900000000000001</v>
      </c>
      <c r="I186" s="16">
        <f>'MEDIDAS ML'!I1597</f>
        <v>0.81599999999999995</v>
      </c>
      <c r="J186" s="6" t="str">
        <f>'MEDIDAS ML'!J1597</f>
        <v>Se calcula por P volum</v>
      </c>
      <c r="K186" s="16">
        <f>'MEDIDAS ML'!K1597</f>
        <v>0.81599999999999995</v>
      </c>
      <c r="L186" s="7">
        <f>'MEDIDAS ML'!L1597</f>
        <v>1930</v>
      </c>
      <c r="M186" s="6" t="str">
        <f>'MEDIDAS ML'!M1597</f>
        <v>Hasta $9.989</v>
      </c>
      <c r="N186" s="7">
        <f>'MEDIDAS ML'!N1597</f>
        <v>700</v>
      </c>
      <c r="O186" s="6" t="str">
        <f>'MEDIDAS ML'!O1597</f>
        <v>No aplica (&lt;$19.990)</v>
      </c>
      <c r="P186" s="7">
        <f>'MEDIDAS ML'!P1597</f>
        <v>0</v>
      </c>
      <c r="Q186" s="7">
        <f>'MEDIDAS ML'!Q1597</f>
        <v>700</v>
      </c>
      <c r="R186" s="23" t="e">
        <f>'MEDIDAS ML'!#REF!</f>
        <v>#REF!</v>
      </c>
      <c r="S186" s="24" t="e">
        <f>'MEDIDAS ML'!#REF!</f>
        <v>#REF!</v>
      </c>
      <c r="T186" s="24" t="e">
        <f>'MEDIDAS ML'!#REF!</f>
        <v>#REF!</v>
      </c>
      <c r="U186" s="24" t="e">
        <f>'MEDIDAS ML'!#REF!</f>
        <v>#REF!</v>
      </c>
      <c r="V186" s="22" t="e">
        <f>'MEDIDAS ML'!#REF!</f>
        <v>#REF!</v>
      </c>
      <c r="W186" s="17" t="e">
        <f>'MEDIDAS ML'!#REF!</f>
        <v>#REF!</v>
      </c>
      <c r="X186" s="21" t="e">
        <f>'MEDIDAS ML'!#REF!</f>
        <v>#REF!</v>
      </c>
    </row>
    <row r="187" spans="1:24" ht="15.75" customHeight="1" x14ac:dyDescent="0.25">
      <c r="A187" s="6">
        <f>'MEDIDAS ML'!A1799</f>
        <v>123</v>
      </c>
      <c r="B187" s="15">
        <f>'MEDIDAS ML'!B1799</f>
        <v>123</v>
      </c>
      <c r="C187" s="6">
        <f>'MEDIDAS ML'!C1799</f>
        <v>123</v>
      </c>
      <c r="D187" s="6" t="str">
        <f>'MEDIDAS ML'!D1799</f>
        <v>12x16x22 cm - 622 grs</v>
      </c>
      <c r="E187" s="16">
        <f>'MEDIDAS ML'!E1799</f>
        <v>12</v>
      </c>
      <c r="F187" s="16">
        <f>'MEDIDAS ML'!F1799</f>
        <v>16</v>
      </c>
      <c r="G187" s="16">
        <f>'MEDIDAS ML'!G1799</f>
        <v>22</v>
      </c>
      <c r="H187" s="16">
        <f>'MEDIDAS ML'!H1799</f>
        <v>0.622</v>
      </c>
      <c r="I187" s="16">
        <f>'MEDIDAS ML'!I1799</f>
        <v>1.056</v>
      </c>
      <c r="J187" s="6" t="str">
        <f>'MEDIDAS ML'!J1799</f>
        <v>Se calcula por P volum</v>
      </c>
      <c r="K187" s="16">
        <f>'MEDIDAS ML'!K1799</f>
        <v>1.056</v>
      </c>
      <c r="L187" s="7">
        <f>'MEDIDAS ML'!L1799</f>
        <v>1930</v>
      </c>
      <c r="M187" s="6" t="str">
        <f>'MEDIDAS ML'!M1799</f>
        <v>Hasta $9.989</v>
      </c>
      <c r="N187" s="7">
        <f>'MEDIDAS ML'!N1799</f>
        <v>700</v>
      </c>
      <c r="O187" s="6" t="str">
        <f>'MEDIDAS ML'!O1799</f>
        <v>No aplica (&lt;$19.990)</v>
      </c>
      <c r="P187" s="7">
        <f>'MEDIDAS ML'!P1799</f>
        <v>0</v>
      </c>
      <c r="Q187" s="7">
        <f>'MEDIDAS ML'!Q1799</f>
        <v>700</v>
      </c>
      <c r="R187" s="23" t="e">
        <f>'MEDIDAS ML'!#REF!</f>
        <v>#REF!</v>
      </c>
      <c r="S187" s="24" t="e">
        <f>'MEDIDAS ML'!#REF!</f>
        <v>#REF!</v>
      </c>
      <c r="T187" s="24" t="e">
        <f>'MEDIDAS ML'!#REF!</f>
        <v>#REF!</v>
      </c>
      <c r="U187" s="24" t="e">
        <f>'MEDIDAS ML'!#REF!</f>
        <v>#REF!</v>
      </c>
      <c r="V187" s="22" t="e">
        <f>'MEDIDAS ML'!#REF!</f>
        <v>#REF!</v>
      </c>
      <c r="W187" s="17" t="e">
        <f>'MEDIDAS ML'!#REF!</f>
        <v>#REF!</v>
      </c>
      <c r="X187" s="21" t="e">
        <f>'MEDIDAS ML'!#REF!</f>
        <v>#REF!</v>
      </c>
    </row>
    <row r="188" spans="1:24" ht="15.75" customHeight="1" x14ac:dyDescent="0.25">
      <c r="A188" s="6">
        <f>'MEDIDAS ML'!A1800</f>
        <v>123</v>
      </c>
      <c r="B188" s="15">
        <f>'MEDIDAS ML'!B1800</f>
        <v>123</v>
      </c>
      <c r="C188" s="6">
        <f>'MEDIDAS ML'!C1800</f>
        <v>123</v>
      </c>
      <c r="D188" s="6" t="str">
        <f>'MEDIDAS ML'!D1800</f>
        <v>12x16x22 cm - 622 grs</v>
      </c>
      <c r="E188" s="16">
        <f>'MEDIDAS ML'!E1800</f>
        <v>12</v>
      </c>
      <c r="F188" s="16">
        <f>'MEDIDAS ML'!F1800</f>
        <v>16</v>
      </c>
      <c r="G188" s="16">
        <f>'MEDIDAS ML'!G1800</f>
        <v>22</v>
      </c>
      <c r="H188" s="16">
        <f>'MEDIDAS ML'!H1800</f>
        <v>0.622</v>
      </c>
      <c r="I188" s="16">
        <f>'MEDIDAS ML'!I1800</f>
        <v>1.056</v>
      </c>
      <c r="J188" s="6" t="str">
        <f>'MEDIDAS ML'!J1800</f>
        <v>Se calcula por P volum</v>
      </c>
      <c r="K188" s="16">
        <f>'MEDIDAS ML'!K1800</f>
        <v>1.056</v>
      </c>
      <c r="L188" s="7">
        <f>'MEDIDAS ML'!L1800</f>
        <v>1930</v>
      </c>
      <c r="M188" s="6" t="str">
        <f>'MEDIDAS ML'!M1800</f>
        <v>Hasta $9.989</v>
      </c>
      <c r="N188" s="7">
        <f>'MEDIDAS ML'!N1800</f>
        <v>700</v>
      </c>
      <c r="O188" s="6" t="str">
        <f>'MEDIDAS ML'!O1800</f>
        <v>No aplica (&lt;$19.990)</v>
      </c>
      <c r="P188" s="7">
        <f>'MEDIDAS ML'!P1800</f>
        <v>0</v>
      </c>
      <c r="Q188" s="7">
        <f>'MEDIDAS ML'!Q1800</f>
        <v>700</v>
      </c>
      <c r="R188" s="23" t="e">
        <f>'MEDIDAS ML'!#REF!</f>
        <v>#REF!</v>
      </c>
      <c r="S188" s="24" t="e">
        <f>'MEDIDAS ML'!#REF!</f>
        <v>#REF!</v>
      </c>
      <c r="T188" s="24" t="e">
        <f>'MEDIDAS ML'!#REF!</f>
        <v>#REF!</v>
      </c>
      <c r="U188" s="24" t="e">
        <f>'MEDIDAS ML'!#REF!</f>
        <v>#REF!</v>
      </c>
      <c r="V188" s="22" t="e">
        <f>'MEDIDAS ML'!#REF!</f>
        <v>#REF!</v>
      </c>
      <c r="W188" s="17" t="e">
        <f>'MEDIDAS ML'!#REF!</f>
        <v>#REF!</v>
      </c>
      <c r="X188" s="21" t="e">
        <f>'MEDIDAS ML'!#REF!</f>
        <v>#REF!</v>
      </c>
    </row>
    <row r="189" spans="1:24" ht="15.75" customHeight="1" x14ac:dyDescent="0.25">
      <c r="A189" s="6">
        <f>'MEDIDAS ML'!A2166</f>
        <v>123</v>
      </c>
      <c r="B189" s="15">
        <f>'MEDIDAS ML'!B2166</f>
        <v>123</v>
      </c>
      <c r="C189" s="6">
        <f>'MEDIDAS ML'!C2166</f>
        <v>123</v>
      </c>
      <c r="D189" s="6" t="str">
        <f>'MEDIDAS ML'!D2166</f>
        <v>9x14x21 cm - 469 grs</v>
      </c>
      <c r="E189" s="16">
        <f>'MEDIDAS ML'!E2166</f>
        <v>9</v>
      </c>
      <c r="F189" s="16">
        <f>'MEDIDAS ML'!F2166</f>
        <v>14</v>
      </c>
      <c r="G189" s="16">
        <f>'MEDIDAS ML'!G2166</f>
        <v>21</v>
      </c>
      <c r="H189" s="16">
        <f>'MEDIDAS ML'!H2166</f>
        <v>0.46899999999999997</v>
      </c>
      <c r="I189" s="16">
        <f>'MEDIDAS ML'!I2166</f>
        <v>0.66149999999999998</v>
      </c>
      <c r="J189" s="6" t="str">
        <f>'MEDIDAS ML'!J2166</f>
        <v>Se calcula por P volum</v>
      </c>
      <c r="K189" s="16">
        <f>'MEDIDAS ML'!K2166</f>
        <v>0.66149999999999998</v>
      </c>
      <c r="L189" s="7">
        <f>'MEDIDAS ML'!L2166</f>
        <v>1930</v>
      </c>
      <c r="M189" s="6" t="str">
        <f>'MEDIDAS ML'!M2166</f>
        <v>Hasta $9.989</v>
      </c>
      <c r="N189" s="7">
        <f>'MEDIDAS ML'!N2166</f>
        <v>700</v>
      </c>
      <c r="O189" s="6" t="str">
        <f>'MEDIDAS ML'!O2166</f>
        <v>No aplica (&lt;$19.990)</v>
      </c>
      <c r="P189" s="7">
        <f>'MEDIDAS ML'!P2166</f>
        <v>0</v>
      </c>
      <c r="Q189" s="7">
        <f>'MEDIDAS ML'!Q2166</f>
        <v>700</v>
      </c>
      <c r="R189" s="23" t="e">
        <f>'MEDIDAS ML'!#REF!</f>
        <v>#REF!</v>
      </c>
      <c r="S189" s="24" t="e">
        <f>'MEDIDAS ML'!#REF!</f>
        <v>#REF!</v>
      </c>
      <c r="T189" s="24" t="e">
        <f>'MEDIDAS ML'!#REF!</f>
        <v>#REF!</v>
      </c>
      <c r="U189" s="24" t="e">
        <f>'MEDIDAS ML'!#REF!</f>
        <v>#REF!</v>
      </c>
      <c r="V189" s="22" t="e">
        <f>'MEDIDAS ML'!#REF!</f>
        <v>#REF!</v>
      </c>
      <c r="W189" s="17" t="e">
        <f>'MEDIDAS ML'!#REF!</f>
        <v>#REF!</v>
      </c>
      <c r="X189" s="21" t="e">
        <f>'MEDIDAS ML'!#REF!</f>
        <v>#REF!</v>
      </c>
    </row>
    <row r="190" spans="1:24" ht="15.75" customHeight="1" x14ac:dyDescent="0.25">
      <c r="A190" s="6">
        <f>'MEDIDAS ML'!A2167</f>
        <v>123</v>
      </c>
      <c r="B190" s="15">
        <f>'MEDIDAS ML'!B2167</f>
        <v>123</v>
      </c>
      <c r="C190" s="6">
        <f>'MEDIDAS ML'!C2167</f>
        <v>123</v>
      </c>
      <c r="D190" s="6" t="str">
        <f>'MEDIDAS ML'!D2167</f>
        <v>9x14x21 cm - 469 grs</v>
      </c>
      <c r="E190" s="16">
        <f>'MEDIDAS ML'!E2167</f>
        <v>9</v>
      </c>
      <c r="F190" s="16">
        <f>'MEDIDAS ML'!F2167</f>
        <v>14</v>
      </c>
      <c r="G190" s="16">
        <f>'MEDIDAS ML'!G2167</f>
        <v>21</v>
      </c>
      <c r="H190" s="16">
        <f>'MEDIDAS ML'!H2167</f>
        <v>0.46899999999999997</v>
      </c>
      <c r="I190" s="16">
        <f>'MEDIDAS ML'!I2167</f>
        <v>0.66149999999999998</v>
      </c>
      <c r="J190" s="6" t="str">
        <f>'MEDIDAS ML'!J2167</f>
        <v>Se calcula por P volum</v>
      </c>
      <c r="K190" s="16">
        <f>'MEDIDAS ML'!K2167</f>
        <v>0.66149999999999998</v>
      </c>
      <c r="L190" s="7">
        <f>'MEDIDAS ML'!L2167</f>
        <v>1930</v>
      </c>
      <c r="M190" s="6" t="str">
        <f>'MEDIDAS ML'!M2167</f>
        <v>Hasta $9.989</v>
      </c>
      <c r="N190" s="7">
        <f>'MEDIDAS ML'!N2167</f>
        <v>700</v>
      </c>
      <c r="O190" s="6" t="str">
        <f>'MEDIDAS ML'!O2167</f>
        <v>No aplica (&lt;$19.990)</v>
      </c>
      <c r="P190" s="7">
        <f>'MEDIDAS ML'!P2167</f>
        <v>0</v>
      </c>
      <c r="Q190" s="7">
        <f>'MEDIDAS ML'!Q2167</f>
        <v>700</v>
      </c>
      <c r="R190" s="23" t="e">
        <f>'MEDIDAS ML'!#REF!</f>
        <v>#REF!</v>
      </c>
      <c r="S190" s="24" t="e">
        <f>'MEDIDAS ML'!#REF!</f>
        <v>#REF!</v>
      </c>
      <c r="T190" s="24" t="e">
        <f>'MEDIDAS ML'!#REF!</f>
        <v>#REF!</v>
      </c>
      <c r="U190" s="24" t="e">
        <f>'MEDIDAS ML'!#REF!</f>
        <v>#REF!</v>
      </c>
      <c r="V190" s="22" t="e">
        <f>'MEDIDAS ML'!#REF!</f>
        <v>#REF!</v>
      </c>
      <c r="W190" s="17" t="e">
        <f>'MEDIDAS ML'!#REF!</f>
        <v>#REF!</v>
      </c>
      <c r="X190" s="21" t="e">
        <f>'MEDIDAS ML'!#REF!</f>
        <v>#REF!</v>
      </c>
    </row>
    <row r="191" spans="1:24" ht="15.75" customHeight="1" x14ac:dyDescent="0.25">
      <c r="A191" s="6">
        <f>'MEDIDAS ML'!A2196</f>
        <v>123</v>
      </c>
      <c r="B191" s="15">
        <f>'MEDIDAS ML'!B2196</f>
        <v>123</v>
      </c>
      <c r="C191" s="6">
        <f>'MEDIDAS ML'!C2196</f>
        <v>123</v>
      </c>
      <c r="D191" s="6" t="str">
        <f>'MEDIDAS ML'!D2196</f>
        <v>6x6x19 cm - 458 grs</v>
      </c>
      <c r="E191" s="16">
        <f>'MEDIDAS ML'!E2196</f>
        <v>6</v>
      </c>
      <c r="F191" s="16">
        <f>'MEDIDAS ML'!F2196</f>
        <v>6</v>
      </c>
      <c r="G191" s="16">
        <f>'MEDIDAS ML'!G2196</f>
        <v>19</v>
      </c>
      <c r="H191" s="16">
        <f>'MEDIDAS ML'!H2196</f>
        <v>0.45800000000000002</v>
      </c>
      <c r="I191" s="16">
        <f>'MEDIDAS ML'!I2196</f>
        <v>0.17100000000000001</v>
      </c>
      <c r="J191" s="6" t="str">
        <f>'MEDIDAS ML'!J2196</f>
        <v>Se calcula por Peso</v>
      </c>
      <c r="K191" s="16">
        <f>'MEDIDAS ML'!K2196</f>
        <v>0.45800000000000002</v>
      </c>
      <c r="L191" s="7">
        <f>'MEDIDAS ML'!L2196</f>
        <v>1930</v>
      </c>
      <c r="M191" s="6" t="str">
        <f>'MEDIDAS ML'!M2196</f>
        <v>Hasta $9.989</v>
      </c>
      <c r="N191" s="7">
        <f>'MEDIDAS ML'!N2196</f>
        <v>700</v>
      </c>
      <c r="O191" s="6" t="str">
        <f>'MEDIDAS ML'!O2196</f>
        <v>No aplica (&lt;$19.990)</v>
      </c>
      <c r="P191" s="7">
        <f>'MEDIDAS ML'!P2196</f>
        <v>0</v>
      </c>
      <c r="Q191" s="7">
        <f>'MEDIDAS ML'!Q2196</f>
        <v>700</v>
      </c>
      <c r="R191" s="23" t="e">
        <f>'MEDIDAS ML'!#REF!</f>
        <v>#REF!</v>
      </c>
      <c r="S191" s="24" t="e">
        <f>'MEDIDAS ML'!#REF!</f>
        <v>#REF!</v>
      </c>
      <c r="T191" s="24" t="e">
        <f>'MEDIDAS ML'!#REF!</f>
        <v>#REF!</v>
      </c>
      <c r="U191" s="24" t="e">
        <f>'MEDIDAS ML'!#REF!</f>
        <v>#REF!</v>
      </c>
      <c r="V191" s="22" t="e">
        <f>'MEDIDAS ML'!#REF!</f>
        <v>#REF!</v>
      </c>
      <c r="W191" s="17" t="e">
        <f>'MEDIDAS ML'!#REF!</f>
        <v>#REF!</v>
      </c>
      <c r="X191" s="21" t="e">
        <f>'MEDIDAS ML'!#REF!</f>
        <v>#REF!</v>
      </c>
    </row>
    <row r="192" spans="1:24" ht="15.75" customHeight="1" x14ac:dyDescent="0.25">
      <c r="A192" s="6">
        <f>'MEDIDAS ML'!A2197</f>
        <v>123</v>
      </c>
      <c r="B192" s="15">
        <f>'MEDIDAS ML'!B2197</f>
        <v>123</v>
      </c>
      <c r="C192" s="6">
        <f>'MEDIDAS ML'!C2197</f>
        <v>123</v>
      </c>
      <c r="D192" s="6" t="str">
        <f>'MEDIDAS ML'!D2197</f>
        <v>6x6x19 cm - 458 grs</v>
      </c>
      <c r="E192" s="16">
        <f>'MEDIDAS ML'!E2197</f>
        <v>6</v>
      </c>
      <c r="F192" s="16">
        <f>'MEDIDAS ML'!F2197</f>
        <v>6</v>
      </c>
      <c r="G192" s="16">
        <f>'MEDIDAS ML'!G2197</f>
        <v>19</v>
      </c>
      <c r="H192" s="16">
        <f>'MEDIDAS ML'!H2197</f>
        <v>0.45800000000000002</v>
      </c>
      <c r="I192" s="16">
        <f>'MEDIDAS ML'!I2197</f>
        <v>0.17100000000000001</v>
      </c>
      <c r="J192" s="6" t="str">
        <f>'MEDIDAS ML'!J2197</f>
        <v>Se calcula por Peso</v>
      </c>
      <c r="K192" s="16">
        <f>'MEDIDAS ML'!K2197</f>
        <v>0.45800000000000002</v>
      </c>
      <c r="L192" s="7">
        <f>'MEDIDAS ML'!L2197</f>
        <v>1930</v>
      </c>
      <c r="M192" s="6" t="str">
        <f>'MEDIDAS ML'!M2197</f>
        <v>Hasta $9.989</v>
      </c>
      <c r="N192" s="7">
        <f>'MEDIDAS ML'!N2197</f>
        <v>700</v>
      </c>
      <c r="O192" s="6" t="str">
        <f>'MEDIDAS ML'!O2197</f>
        <v>No aplica (&lt;$19.990)</v>
      </c>
      <c r="P192" s="7">
        <f>'MEDIDAS ML'!P2197</f>
        <v>0</v>
      </c>
      <c r="Q192" s="7">
        <f>'MEDIDAS ML'!Q2197</f>
        <v>700</v>
      </c>
      <c r="R192" s="23" t="e">
        <f>'MEDIDAS ML'!#REF!</f>
        <v>#REF!</v>
      </c>
      <c r="S192" s="24" t="e">
        <f>'MEDIDAS ML'!#REF!</f>
        <v>#REF!</v>
      </c>
      <c r="T192" s="24" t="e">
        <f>'MEDIDAS ML'!#REF!</f>
        <v>#REF!</v>
      </c>
      <c r="U192" s="24" t="e">
        <f>'MEDIDAS ML'!#REF!</f>
        <v>#REF!</v>
      </c>
      <c r="V192" s="22" t="e">
        <f>'MEDIDAS ML'!#REF!</f>
        <v>#REF!</v>
      </c>
      <c r="W192" s="17" t="e">
        <f>'MEDIDAS ML'!#REF!</f>
        <v>#REF!</v>
      </c>
      <c r="X192" s="21" t="e">
        <f>'MEDIDAS ML'!#REF!</f>
        <v>#REF!</v>
      </c>
    </row>
    <row r="193" spans="1:24" ht="15.75" customHeight="1" x14ac:dyDescent="0.25">
      <c r="A193" s="6">
        <f>'MEDIDAS ML'!A2250</f>
        <v>123</v>
      </c>
      <c r="B193" s="15">
        <f>'MEDIDAS ML'!B2250</f>
        <v>123</v>
      </c>
      <c r="C193" s="6">
        <f>'MEDIDAS ML'!C2250</f>
        <v>123</v>
      </c>
      <c r="D193" s="6" t="str">
        <f>'MEDIDAS ML'!D2250</f>
        <v>9x11x22 cm - 436 grs</v>
      </c>
      <c r="E193" s="16">
        <f>'MEDIDAS ML'!E2250</f>
        <v>9</v>
      </c>
      <c r="F193" s="16">
        <f>'MEDIDAS ML'!F2250</f>
        <v>11</v>
      </c>
      <c r="G193" s="16">
        <f>'MEDIDAS ML'!G2250</f>
        <v>22</v>
      </c>
      <c r="H193" s="16">
        <f>'MEDIDAS ML'!H2250</f>
        <v>0.436</v>
      </c>
      <c r="I193" s="16">
        <f>'MEDIDAS ML'!I2250</f>
        <v>0.54449999999999998</v>
      </c>
      <c r="J193" s="6" t="str">
        <f>'MEDIDAS ML'!J2250</f>
        <v>Se calcula por P volum</v>
      </c>
      <c r="K193" s="16">
        <f>'MEDIDAS ML'!K2250</f>
        <v>0.54449999999999998</v>
      </c>
      <c r="L193" s="7">
        <f>'MEDIDAS ML'!L2250</f>
        <v>1930</v>
      </c>
      <c r="M193" s="6" t="str">
        <f>'MEDIDAS ML'!M2250</f>
        <v>Hasta $9.989</v>
      </c>
      <c r="N193" s="7">
        <f>'MEDIDAS ML'!N2250</f>
        <v>700</v>
      </c>
      <c r="O193" s="6" t="str">
        <f>'MEDIDAS ML'!O2250</f>
        <v>No aplica (&lt;$19.990)</v>
      </c>
      <c r="P193" s="7">
        <f>'MEDIDAS ML'!P2250</f>
        <v>0</v>
      </c>
      <c r="Q193" s="7">
        <f>'MEDIDAS ML'!Q2250</f>
        <v>700</v>
      </c>
      <c r="R193" s="23" t="e">
        <f>'MEDIDAS ML'!#REF!</f>
        <v>#REF!</v>
      </c>
      <c r="S193" s="24" t="e">
        <f>'MEDIDAS ML'!#REF!</f>
        <v>#REF!</v>
      </c>
      <c r="T193" s="24" t="e">
        <f>'MEDIDAS ML'!#REF!</f>
        <v>#REF!</v>
      </c>
      <c r="U193" s="24" t="e">
        <f>'MEDIDAS ML'!#REF!</f>
        <v>#REF!</v>
      </c>
      <c r="V193" s="22" t="e">
        <f>'MEDIDAS ML'!#REF!</f>
        <v>#REF!</v>
      </c>
      <c r="W193" s="17" t="e">
        <f>'MEDIDAS ML'!#REF!</f>
        <v>#REF!</v>
      </c>
      <c r="X193" s="21" t="e">
        <f>'MEDIDAS ML'!#REF!</f>
        <v>#REF!</v>
      </c>
    </row>
    <row r="194" spans="1:24" ht="15.75" customHeight="1" x14ac:dyDescent="0.25">
      <c r="A194" s="6">
        <f>'MEDIDAS ML'!A2877</f>
        <v>123</v>
      </c>
      <c r="B194" s="15">
        <f>'MEDIDAS ML'!B2877</f>
        <v>123</v>
      </c>
      <c r="C194" s="6">
        <f>'MEDIDAS ML'!C2877</f>
        <v>123</v>
      </c>
      <c r="D194" s="6" t="str">
        <f>'MEDIDAS ML'!D2877</f>
        <v>7x11x22 cm - 288 grs</v>
      </c>
      <c r="E194" s="16">
        <f>'MEDIDAS ML'!E2877</f>
        <v>7</v>
      </c>
      <c r="F194" s="16">
        <f>'MEDIDAS ML'!F2877</f>
        <v>11</v>
      </c>
      <c r="G194" s="16">
        <f>'MEDIDAS ML'!G2877</f>
        <v>22</v>
      </c>
      <c r="H194" s="16">
        <f>'MEDIDAS ML'!H2877</f>
        <v>0.28799999999999998</v>
      </c>
      <c r="I194" s="16">
        <f>'MEDIDAS ML'!I2877</f>
        <v>0.42349999999999999</v>
      </c>
      <c r="J194" s="6" t="str">
        <f>'MEDIDAS ML'!J2877</f>
        <v>Se calcula por P volum</v>
      </c>
      <c r="K194" s="16">
        <f>'MEDIDAS ML'!K2877</f>
        <v>0.42349999999999999</v>
      </c>
      <c r="L194" s="7">
        <f>'MEDIDAS ML'!L2877</f>
        <v>1930</v>
      </c>
      <c r="M194" s="6" t="str">
        <f>'MEDIDAS ML'!M2877</f>
        <v>Hasta $9.989</v>
      </c>
      <c r="N194" s="7">
        <f>'MEDIDAS ML'!N2877</f>
        <v>700</v>
      </c>
      <c r="O194" s="6" t="str">
        <f>'MEDIDAS ML'!O2877</f>
        <v>No aplica (&lt;$19.990)</v>
      </c>
      <c r="P194" s="7">
        <f>'MEDIDAS ML'!P2877</f>
        <v>0</v>
      </c>
      <c r="Q194" s="7">
        <f>'MEDIDAS ML'!Q2877</f>
        <v>700</v>
      </c>
      <c r="R194" s="23" t="e">
        <f>'MEDIDAS ML'!#REF!</f>
        <v>#REF!</v>
      </c>
      <c r="S194" s="24" t="e">
        <f>'MEDIDAS ML'!#REF!</f>
        <v>#REF!</v>
      </c>
      <c r="T194" s="24" t="e">
        <f>'MEDIDAS ML'!#REF!</f>
        <v>#REF!</v>
      </c>
      <c r="U194" s="24" t="e">
        <f>'MEDIDAS ML'!#REF!</f>
        <v>#REF!</v>
      </c>
      <c r="V194" s="22" t="e">
        <f>'MEDIDAS ML'!#REF!</f>
        <v>#REF!</v>
      </c>
      <c r="W194" s="17" t="e">
        <f>'MEDIDAS ML'!#REF!</f>
        <v>#REF!</v>
      </c>
      <c r="X194" s="21" t="e">
        <f>'MEDIDAS ML'!#REF!</f>
        <v>#REF!</v>
      </c>
    </row>
    <row r="195" spans="1:24" ht="15.75" customHeight="1" x14ac:dyDescent="0.25">
      <c r="A195" s="6">
        <f>'MEDIDAS ML'!A3092</f>
        <v>123</v>
      </c>
      <c r="B195" s="15">
        <f>'MEDIDAS ML'!B3092</f>
        <v>123</v>
      </c>
      <c r="C195" s="6">
        <f>'MEDIDAS ML'!C3092</f>
        <v>123</v>
      </c>
      <c r="D195" s="6" t="str">
        <f>'MEDIDAS ML'!D3092</f>
        <v>10x15x24 cm - 245 grs</v>
      </c>
      <c r="E195" s="16">
        <f>'MEDIDAS ML'!E3092</f>
        <v>10</v>
      </c>
      <c r="F195" s="16">
        <f>'MEDIDAS ML'!F3092</f>
        <v>15</v>
      </c>
      <c r="G195" s="16">
        <f>'MEDIDAS ML'!G3092</f>
        <v>24</v>
      </c>
      <c r="H195" s="16">
        <f>'MEDIDAS ML'!H3092</f>
        <v>0.245</v>
      </c>
      <c r="I195" s="16">
        <f>'MEDIDAS ML'!I3092</f>
        <v>0.9</v>
      </c>
      <c r="J195" s="6" t="str">
        <f>'MEDIDAS ML'!J3092</f>
        <v>Se calcula por P volum</v>
      </c>
      <c r="K195" s="16">
        <f>'MEDIDAS ML'!K3092</f>
        <v>0.9</v>
      </c>
      <c r="L195" s="7">
        <f>'MEDIDAS ML'!L3092</f>
        <v>1930</v>
      </c>
      <c r="M195" s="6" t="str">
        <f>'MEDIDAS ML'!M3092</f>
        <v>Hasta $9.989</v>
      </c>
      <c r="N195" s="7">
        <f>'MEDIDAS ML'!N3092</f>
        <v>700</v>
      </c>
      <c r="O195" s="6" t="str">
        <f>'MEDIDAS ML'!O3092</f>
        <v>No aplica (&lt;$19.990)</v>
      </c>
      <c r="P195" s="7">
        <f>'MEDIDAS ML'!P3092</f>
        <v>0</v>
      </c>
      <c r="Q195" s="7">
        <f>'MEDIDAS ML'!Q3092</f>
        <v>700</v>
      </c>
      <c r="R195" s="23" t="e">
        <f>'MEDIDAS ML'!#REF!</f>
        <v>#REF!</v>
      </c>
      <c r="S195" s="24" t="e">
        <f>'MEDIDAS ML'!#REF!</f>
        <v>#REF!</v>
      </c>
      <c r="T195" s="24" t="e">
        <f>'MEDIDAS ML'!#REF!</f>
        <v>#REF!</v>
      </c>
      <c r="U195" s="24" t="e">
        <f>'MEDIDAS ML'!#REF!</f>
        <v>#REF!</v>
      </c>
      <c r="V195" s="22" t="e">
        <f>'MEDIDAS ML'!#REF!</f>
        <v>#REF!</v>
      </c>
      <c r="W195" s="17" t="e">
        <f>'MEDIDAS ML'!#REF!</f>
        <v>#REF!</v>
      </c>
      <c r="X195" s="21" t="e">
        <f>'MEDIDAS ML'!#REF!</f>
        <v>#REF!</v>
      </c>
    </row>
    <row r="196" spans="1:24" ht="15.75" customHeight="1" x14ac:dyDescent="0.25">
      <c r="A196" s="6">
        <f>'MEDIDAS ML'!A3093</f>
        <v>123</v>
      </c>
      <c r="B196" s="15">
        <f>'MEDIDAS ML'!B3093</f>
        <v>123</v>
      </c>
      <c r="C196" s="6">
        <f>'MEDIDAS ML'!C3093</f>
        <v>123</v>
      </c>
      <c r="D196" s="6" t="str">
        <f>'MEDIDAS ML'!D3093</f>
        <v>10x15x24 cm - 245 grs</v>
      </c>
      <c r="E196" s="16">
        <f>'MEDIDAS ML'!E3093</f>
        <v>10</v>
      </c>
      <c r="F196" s="16">
        <f>'MEDIDAS ML'!F3093</f>
        <v>15</v>
      </c>
      <c r="G196" s="16">
        <f>'MEDIDAS ML'!G3093</f>
        <v>24</v>
      </c>
      <c r="H196" s="16">
        <f>'MEDIDAS ML'!H3093</f>
        <v>0.245</v>
      </c>
      <c r="I196" s="16">
        <f>'MEDIDAS ML'!I3093</f>
        <v>0.9</v>
      </c>
      <c r="J196" s="6" t="str">
        <f>'MEDIDAS ML'!J3093</f>
        <v>Se calcula por P volum</v>
      </c>
      <c r="K196" s="16">
        <f>'MEDIDAS ML'!K3093</f>
        <v>0.9</v>
      </c>
      <c r="L196" s="7">
        <f>'MEDIDAS ML'!L3093</f>
        <v>1930</v>
      </c>
      <c r="M196" s="6" t="str">
        <f>'MEDIDAS ML'!M3093</f>
        <v>Hasta $9.989</v>
      </c>
      <c r="N196" s="7">
        <f>'MEDIDAS ML'!N3093</f>
        <v>700</v>
      </c>
      <c r="O196" s="6" t="str">
        <f>'MEDIDAS ML'!O3093</f>
        <v>No aplica (&lt;$19.990)</v>
      </c>
      <c r="P196" s="7">
        <f>'MEDIDAS ML'!P3093</f>
        <v>0</v>
      </c>
      <c r="Q196" s="7">
        <f>'MEDIDAS ML'!Q3093</f>
        <v>700</v>
      </c>
      <c r="R196" s="23" t="e">
        <f>'MEDIDAS ML'!#REF!</f>
        <v>#REF!</v>
      </c>
      <c r="S196" s="24" t="e">
        <f>'MEDIDAS ML'!#REF!</f>
        <v>#REF!</v>
      </c>
      <c r="T196" s="24" t="e">
        <f>'MEDIDAS ML'!#REF!</f>
        <v>#REF!</v>
      </c>
      <c r="U196" s="24" t="e">
        <f>'MEDIDAS ML'!#REF!</f>
        <v>#REF!</v>
      </c>
      <c r="V196" s="22" t="e">
        <f>'MEDIDAS ML'!#REF!</f>
        <v>#REF!</v>
      </c>
      <c r="W196" s="17" t="e">
        <f>'MEDIDAS ML'!#REF!</f>
        <v>#REF!</v>
      </c>
      <c r="X196" s="21" t="e">
        <f>'MEDIDAS ML'!#REF!</f>
        <v>#REF!</v>
      </c>
    </row>
    <row r="197" spans="1:24" ht="15.75" customHeight="1" x14ac:dyDescent="0.25">
      <c r="A197" s="6">
        <f>'MEDIDAS ML'!A3356</f>
        <v>123</v>
      </c>
      <c r="B197" s="15">
        <f>'MEDIDAS ML'!B3356</f>
        <v>123</v>
      </c>
      <c r="C197" s="6">
        <f>'MEDIDAS ML'!C3356</f>
        <v>123</v>
      </c>
      <c r="D197" s="6" t="str">
        <f>'MEDIDAS ML'!D3356</f>
        <v>8x13x22 cm - 194 grs</v>
      </c>
      <c r="E197" s="16">
        <f>'MEDIDAS ML'!E3356</f>
        <v>8</v>
      </c>
      <c r="F197" s="16">
        <f>'MEDIDAS ML'!F3356</f>
        <v>13</v>
      </c>
      <c r="G197" s="16">
        <f>'MEDIDAS ML'!G3356</f>
        <v>22</v>
      </c>
      <c r="H197" s="16">
        <f>'MEDIDAS ML'!H3356</f>
        <v>0.19400000000000001</v>
      </c>
      <c r="I197" s="16">
        <f>'MEDIDAS ML'!I3356</f>
        <v>0.57199999999999995</v>
      </c>
      <c r="J197" s="6" t="str">
        <f>'MEDIDAS ML'!J3356</f>
        <v>Se calcula por P volum</v>
      </c>
      <c r="K197" s="16">
        <f>'MEDIDAS ML'!K3356</f>
        <v>0.57199999999999995</v>
      </c>
      <c r="L197" s="7">
        <f>'MEDIDAS ML'!L3356</f>
        <v>1930</v>
      </c>
      <c r="M197" s="6" t="str">
        <f>'MEDIDAS ML'!M3356</f>
        <v>Hasta $9.989</v>
      </c>
      <c r="N197" s="7">
        <f>'MEDIDAS ML'!N3356</f>
        <v>700</v>
      </c>
      <c r="O197" s="6" t="str">
        <f>'MEDIDAS ML'!O3356</f>
        <v>No aplica (&lt;$19.990)</v>
      </c>
      <c r="P197" s="7">
        <f>'MEDIDAS ML'!P3356</f>
        <v>0</v>
      </c>
      <c r="Q197" s="7">
        <f>'MEDIDAS ML'!Q3356</f>
        <v>700</v>
      </c>
      <c r="R197" s="23" t="e">
        <f>'MEDIDAS ML'!#REF!</f>
        <v>#REF!</v>
      </c>
      <c r="S197" s="24" t="e">
        <f>'MEDIDAS ML'!#REF!</f>
        <v>#REF!</v>
      </c>
      <c r="T197" s="24" t="e">
        <f>'MEDIDAS ML'!#REF!</f>
        <v>#REF!</v>
      </c>
      <c r="U197" s="24" t="e">
        <f>'MEDIDAS ML'!#REF!</f>
        <v>#REF!</v>
      </c>
      <c r="V197" s="22" t="e">
        <f>'MEDIDAS ML'!#REF!</f>
        <v>#REF!</v>
      </c>
      <c r="W197" s="17" t="e">
        <f>'MEDIDAS ML'!#REF!</f>
        <v>#REF!</v>
      </c>
      <c r="X197" s="21" t="e">
        <f>'MEDIDAS ML'!#REF!</f>
        <v>#REF!</v>
      </c>
    </row>
    <row r="198" spans="1:24" ht="15.75" customHeight="1" x14ac:dyDescent="0.25">
      <c r="A198" s="6">
        <f>'MEDIDAS ML'!A3489</f>
        <v>123</v>
      </c>
      <c r="B198" s="15">
        <f>'MEDIDAS ML'!B3489</f>
        <v>123</v>
      </c>
      <c r="C198" s="6">
        <f>'MEDIDAS ML'!C3489</f>
        <v>123</v>
      </c>
      <c r="D198" s="6" t="str">
        <f>'MEDIDAS ML'!D3489</f>
        <v>4x14x23 cm - 175 grs</v>
      </c>
      <c r="E198" s="16">
        <f>'MEDIDAS ML'!E3489</f>
        <v>4</v>
      </c>
      <c r="F198" s="16">
        <f>'MEDIDAS ML'!F3489</f>
        <v>14</v>
      </c>
      <c r="G198" s="16">
        <f>'MEDIDAS ML'!G3489</f>
        <v>23</v>
      </c>
      <c r="H198" s="16">
        <f>'MEDIDAS ML'!H3489</f>
        <v>0.17499999999999999</v>
      </c>
      <c r="I198" s="16">
        <f>'MEDIDAS ML'!I3489</f>
        <v>0.32200000000000001</v>
      </c>
      <c r="J198" s="6" t="str">
        <f>'MEDIDAS ML'!J3489</f>
        <v>Se calcula por P volum</v>
      </c>
      <c r="K198" s="16">
        <f>'MEDIDAS ML'!K3489</f>
        <v>0.32200000000000001</v>
      </c>
      <c r="L198" s="7">
        <f>'MEDIDAS ML'!L3489</f>
        <v>1930</v>
      </c>
      <c r="M198" s="6" t="str">
        <f>'MEDIDAS ML'!M3489</f>
        <v>Hasta $9.989</v>
      </c>
      <c r="N198" s="7">
        <f>'MEDIDAS ML'!N3489</f>
        <v>700</v>
      </c>
      <c r="O198" s="6" t="str">
        <f>'MEDIDAS ML'!O3489</f>
        <v>No aplica (&lt;$19.990)</v>
      </c>
      <c r="P198" s="7">
        <f>'MEDIDAS ML'!P3489</f>
        <v>0</v>
      </c>
      <c r="Q198" s="7">
        <f>'MEDIDAS ML'!Q3489</f>
        <v>700</v>
      </c>
      <c r="R198" s="23" t="e">
        <f>'MEDIDAS ML'!#REF!</f>
        <v>#REF!</v>
      </c>
      <c r="S198" s="24" t="e">
        <f>'MEDIDAS ML'!#REF!</f>
        <v>#REF!</v>
      </c>
      <c r="T198" s="24" t="e">
        <f>'MEDIDAS ML'!#REF!</f>
        <v>#REF!</v>
      </c>
      <c r="U198" s="24" t="e">
        <f>'MEDIDAS ML'!#REF!</f>
        <v>#REF!</v>
      </c>
      <c r="V198" s="22" t="e">
        <f>'MEDIDAS ML'!#REF!</f>
        <v>#REF!</v>
      </c>
      <c r="W198" s="17" t="e">
        <f>'MEDIDAS ML'!#REF!</f>
        <v>#REF!</v>
      </c>
      <c r="X198" s="21" t="e">
        <f>'MEDIDAS ML'!#REF!</f>
        <v>#REF!</v>
      </c>
    </row>
    <row r="199" spans="1:24" ht="15.75" customHeight="1" x14ac:dyDescent="0.25">
      <c r="A199" s="6">
        <f>'MEDIDAS ML'!A3490</f>
        <v>123</v>
      </c>
      <c r="B199" s="15">
        <f>'MEDIDAS ML'!B3490</f>
        <v>123</v>
      </c>
      <c r="C199" s="6">
        <f>'MEDIDAS ML'!C3490</f>
        <v>123</v>
      </c>
      <c r="D199" s="6" t="str">
        <f>'MEDIDAS ML'!D3490</f>
        <v>4x14x23 cm - 175 grs</v>
      </c>
      <c r="E199" s="16">
        <f>'MEDIDAS ML'!E3490</f>
        <v>4</v>
      </c>
      <c r="F199" s="16">
        <f>'MEDIDAS ML'!F3490</f>
        <v>14</v>
      </c>
      <c r="G199" s="16">
        <f>'MEDIDAS ML'!G3490</f>
        <v>23</v>
      </c>
      <c r="H199" s="16">
        <f>'MEDIDAS ML'!H3490</f>
        <v>0.17499999999999999</v>
      </c>
      <c r="I199" s="16">
        <f>'MEDIDAS ML'!I3490</f>
        <v>0.32200000000000001</v>
      </c>
      <c r="J199" s="6" t="str">
        <f>'MEDIDAS ML'!J3490</f>
        <v>Se calcula por P volum</v>
      </c>
      <c r="K199" s="16">
        <f>'MEDIDAS ML'!K3490</f>
        <v>0.32200000000000001</v>
      </c>
      <c r="L199" s="7">
        <f>'MEDIDAS ML'!L3490</f>
        <v>1930</v>
      </c>
      <c r="M199" s="6" t="str">
        <f>'MEDIDAS ML'!M3490</f>
        <v>Hasta $9.989</v>
      </c>
      <c r="N199" s="7">
        <f>'MEDIDAS ML'!N3490</f>
        <v>700</v>
      </c>
      <c r="O199" s="6" t="str">
        <f>'MEDIDAS ML'!O3490</f>
        <v>No aplica (&lt;$19.990)</v>
      </c>
      <c r="P199" s="7">
        <f>'MEDIDAS ML'!P3490</f>
        <v>0</v>
      </c>
      <c r="Q199" s="7">
        <f>'MEDIDAS ML'!Q3490</f>
        <v>700</v>
      </c>
      <c r="R199" s="23" t="e">
        <f>'MEDIDAS ML'!#REF!</f>
        <v>#REF!</v>
      </c>
      <c r="S199" s="24" t="e">
        <f>'MEDIDAS ML'!#REF!</f>
        <v>#REF!</v>
      </c>
      <c r="T199" s="24" t="e">
        <f>'MEDIDAS ML'!#REF!</f>
        <v>#REF!</v>
      </c>
      <c r="U199" s="24" t="e">
        <f>'MEDIDAS ML'!#REF!</f>
        <v>#REF!</v>
      </c>
      <c r="V199" s="22" t="e">
        <f>'MEDIDAS ML'!#REF!</f>
        <v>#REF!</v>
      </c>
      <c r="W199" s="17" t="e">
        <f>'MEDIDAS ML'!#REF!</f>
        <v>#REF!</v>
      </c>
      <c r="X199" s="21" t="e">
        <f>'MEDIDAS ML'!#REF!</f>
        <v>#REF!</v>
      </c>
    </row>
    <row r="200" spans="1:24" ht="15.75" customHeight="1" x14ac:dyDescent="0.25">
      <c r="A200" s="6">
        <f>'MEDIDAS ML'!A3582</f>
        <v>123</v>
      </c>
      <c r="B200" s="15">
        <f>'MEDIDAS ML'!B3582</f>
        <v>123</v>
      </c>
      <c r="C200" s="6">
        <f>'MEDIDAS ML'!C3582</f>
        <v>123</v>
      </c>
      <c r="D200" s="6" t="str">
        <f>'MEDIDAS ML'!D3582</f>
        <v>3x11x15 cm - 152 grs</v>
      </c>
      <c r="E200" s="16">
        <f>'MEDIDAS ML'!E3582</f>
        <v>3</v>
      </c>
      <c r="F200" s="16">
        <f>'MEDIDAS ML'!F3582</f>
        <v>11</v>
      </c>
      <c r="G200" s="16">
        <f>'MEDIDAS ML'!G3582</f>
        <v>15</v>
      </c>
      <c r="H200" s="16">
        <f>'MEDIDAS ML'!H3582</f>
        <v>0.152</v>
      </c>
      <c r="I200" s="16">
        <f>'MEDIDAS ML'!I3582</f>
        <v>0.12375</v>
      </c>
      <c r="J200" s="6" t="str">
        <f>'MEDIDAS ML'!J3582</f>
        <v>Se calcula por Peso</v>
      </c>
      <c r="K200" s="16">
        <f>'MEDIDAS ML'!K3582</f>
        <v>0.152</v>
      </c>
      <c r="L200" s="7">
        <f>'MEDIDAS ML'!L3582</f>
        <v>1930</v>
      </c>
      <c r="M200" s="6" t="str">
        <f>'MEDIDAS ML'!M3582</f>
        <v>Hasta $9.989</v>
      </c>
      <c r="N200" s="7">
        <f>'MEDIDAS ML'!N3582</f>
        <v>700</v>
      </c>
      <c r="O200" s="6" t="str">
        <f>'MEDIDAS ML'!O3582</f>
        <v>No aplica (&lt;$19.990)</v>
      </c>
      <c r="P200" s="7">
        <f>'MEDIDAS ML'!P3582</f>
        <v>0</v>
      </c>
      <c r="Q200" s="7">
        <f>'MEDIDAS ML'!Q3582</f>
        <v>700</v>
      </c>
      <c r="R200" s="23" t="e">
        <f>'MEDIDAS ML'!#REF!</f>
        <v>#REF!</v>
      </c>
      <c r="S200" s="24" t="e">
        <f>'MEDIDAS ML'!#REF!</f>
        <v>#REF!</v>
      </c>
      <c r="T200" s="24" t="e">
        <f>'MEDIDAS ML'!#REF!</f>
        <v>#REF!</v>
      </c>
      <c r="U200" s="24" t="e">
        <f>'MEDIDAS ML'!#REF!</f>
        <v>#REF!</v>
      </c>
      <c r="V200" s="22" t="e">
        <f>'MEDIDAS ML'!#REF!</f>
        <v>#REF!</v>
      </c>
      <c r="W200" s="17" t="e">
        <f>'MEDIDAS ML'!#REF!</f>
        <v>#REF!</v>
      </c>
      <c r="X200" s="21" t="e">
        <f>'MEDIDAS ML'!#REF!</f>
        <v>#REF!</v>
      </c>
    </row>
    <row r="201" spans="1:24" ht="15.75" customHeight="1" x14ac:dyDescent="0.25">
      <c r="A201" s="6">
        <f>'MEDIDAS ML'!A3583</f>
        <v>123</v>
      </c>
      <c r="B201" s="15">
        <f>'MEDIDAS ML'!B3583</f>
        <v>123</v>
      </c>
      <c r="C201" s="6">
        <f>'MEDIDAS ML'!C3583</f>
        <v>123</v>
      </c>
      <c r="D201" s="6" t="str">
        <f>'MEDIDAS ML'!D3583</f>
        <v>3x11x15 cm - 152 grs</v>
      </c>
      <c r="E201" s="16">
        <f>'MEDIDAS ML'!E3583</f>
        <v>3</v>
      </c>
      <c r="F201" s="16">
        <f>'MEDIDAS ML'!F3583</f>
        <v>11</v>
      </c>
      <c r="G201" s="16">
        <f>'MEDIDAS ML'!G3583</f>
        <v>15</v>
      </c>
      <c r="H201" s="16">
        <f>'MEDIDAS ML'!H3583</f>
        <v>0.152</v>
      </c>
      <c r="I201" s="16">
        <f>'MEDIDAS ML'!I3583</f>
        <v>0.12375</v>
      </c>
      <c r="J201" s="6" t="str">
        <f>'MEDIDAS ML'!J3583</f>
        <v>Se calcula por Peso</v>
      </c>
      <c r="K201" s="16">
        <f>'MEDIDAS ML'!K3583</f>
        <v>0.152</v>
      </c>
      <c r="L201" s="7">
        <f>'MEDIDAS ML'!L3583</f>
        <v>1930</v>
      </c>
      <c r="M201" s="6" t="str">
        <f>'MEDIDAS ML'!M3583</f>
        <v>Hasta $9.989</v>
      </c>
      <c r="N201" s="7">
        <f>'MEDIDAS ML'!N3583</f>
        <v>700</v>
      </c>
      <c r="O201" s="6" t="str">
        <f>'MEDIDAS ML'!O3583</f>
        <v>No aplica (&lt;$19.990)</v>
      </c>
      <c r="P201" s="7">
        <f>'MEDIDAS ML'!P3583</f>
        <v>0</v>
      </c>
      <c r="Q201" s="7">
        <f>'MEDIDAS ML'!Q3583</f>
        <v>700</v>
      </c>
      <c r="R201" s="23" t="e">
        <f>'MEDIDAS ML'!#REF!</f>
        <v>#REF!</v>
      </c>
      <c r="S201" s="24" t="e">
        <f>'MEDIDAS ML'!#REF!</f>
        <v>#REF!</v>
      </c>
      <c r="T201" s="24" t="e">
        <f>'MEDIDAS ML'!#REF!</f>
        <v>#REF!</v>
      </c>
      <c r="U201" s="24" t="e">
        <f>'MEDIDAS ML'!#REF!</f>
        <v>#REF!</v>
      </c>
      <c r="V201" s="22" t="e">
        <f>'MEDIDAS ML'!#REF!</f>
        <v>#REF!</v>
      </c>
      <c r="W201" s="17" t="e">
        <f>'MEDIDAS ML'!#REF!</f>
        <v>#REF!</v>
      </c>
      <c r="X201" s="21" t="e">
        <f>'MEDIDAS ML'!#REF!</f>
        <v>#REF!</v>
      </c>
    </row>
    <row r="202" spans="1:24" ht="15.75" customHeight="1" x14ac:dyDescent="0.25">
      <c r="A202" s="6">
        <f>'MEDIDAS ML'!A4334</f>
        <v>123</v>
      </c>
      <c r="B202" s="15">
        <f>'MEDIDAS ML'!B4334</f>
        <v>123</v>
      </c>
      <c r="C202" s="6">
        <f>'MEDIDAS ML'!C4334</f>
        <v>123</v>
      </c>
      <c r="D202" s="6" t="str">
        <f>'MEDIDAS ML'!D4334</f>
        <v>8x18x2 cm - 20 grs</v>
      </c>
      <c r="E202" s="16">
        <f>'MEDIDAS ML'!E4334</f>
        <v>8</v>
      </c>
      <c r="F202" s="16">
        <f>'MEDIDAS ML'!F4334</f>
        <v>18</v>
      </c>
      <c r="G202" s="16">
        <f>'MEDIDAS ML'!G4334</f>
        <v>2</v>
      </c>
      <c r="H202" s="16">
        <f>'MEDIDAS ML'!H4334</f>
        <v>0.02</v>
      </c>
      <c r="I202" s="16">
        <f>'MEDIDAS ML'!I4334</f>
        <v>7.1999999999999995E-2</v>
      </c>
      <c r="J202" s="6" t="str">
        <f>'MEDIDAS ML'!J4334</f>
        <v>Se calcula por P volum</v>
      </c>
      <c r="K202" s="16">
        <f>'MEDIDAS ML'!K4334</f>
        <v>7.1999999999999995E-2</v>
      </c>
      <c r="L202" s="7">
        <f>'MEDIDAS ML'!L4334</f>
        <v>1930</v>
      </c>
      <c r="M202" s="6" t="str">
        <f>'MEDIDAS ML'!M4334</f>
        <v>Hasta $9.989</v>
      </c>
      <c r="N202" s="7">
        <f>'MEDIDAS ML'!N4334</f>
        <v>700</v>
      </c>
      <c r="O202" s="6" t="str">
        <f>'MEDIDAS ML'!O4334</f>
        <v>No aplica (&lt;$19.990)</v>
      </c>
      <c r="P202" s="7">
        <f>'MEDIDAS ML'!P4334</f>
        <v>0</v>
      </c>
      <c r="Q202" s="7">
        <f>'MEDIDAS ML'!Q4334</f>
        <v>700</v>
      </c>
      <c r="R202" s="23" t="e">
        <f>'MEDIDAS ML'!#REF!</f>
        <v>#REF!</v>
      </c>
      <c r="S202" s="24" t="e">
        <f>'MEDIDAS ML'!#REF!</f>
        <v>#REF!</v>
      </c>
      <c r="T202" s="24" t="e">
        <f>'MEDIDAS ML'!#REF!</f>
        <v>#REF!</v>
      </c>
      <c r="U202" s="24" t="e">
        <f>'MEDIDAS ML'!#REF!</f>
        <v>#REF!</v>
      </c>
      <c r="V202" s="22" t="e">
        <f>'MEDIDAS ML'!#REF!</f>
        <v>#REF!</v>
      </c>
      <c r="W202" s="17" t="e">
        <f>'MEDIDAS ML'!#REF!</f>
        <v>#REF!</v>
      </c>
      <c r="X202" s="21" t="e">
        <f>'MEDIDAS ML'!#REF!</f>
        <v>#REF!</v>
      </c>
    </row>
    <row r="203" spans="1:24" ht="15.75" customHeight="1" x14ac:dyDescent="0.25">
      <c r="A203" s="6">
        <f>'MEDIDAS ML'!A4335</f>
        <v>123</v>
      </c>
      <c r="B203" s="15">
        <f>'MEDIDAS ML'!B4335</f>
        <v>123</v>
      </c>
      <c r="C203" s="6">
        <f>'MEDIDAS ML'!C4335</f>
        <v>123</v>
      </c>
      <c r="D203" s="6" t="str">
        <f>'MEDIDAS ML'!D4335</f>
        <v>8x18x2 cm - 20 grs</v>
      </c>
      <c r="E203" s="16">
        <f>'MEDIDAS ML'!E4335</f>
        <v>8</v>
      </c>
      <c r="F203" s="16">
        <f>'MEDIDAS ML'!F4335</f>
        <v>18</v>
      </c>
      <c r="G203" s="16">
        <f>'MEDIDAS ML'!G4335</f>
        <v>2</v>
      </c>
      <c r="H203" s="16">
        <f>'MEDIDAS ML'!H4335</f>
        <v>0.02</v>
      </c>
      <c r="I203" s="16">
        <f>'MEDIDAS ML'!I4335</f>
        <v>7.1999999999999995E-2</v>
      </c>
      <c r="J203" s="6" t="str">
        <f>'MEDIDAS ML'!J4335</f>
        <v>Se calcula por P volum</v>
      </c>
      <c r="K203" s="16">
        <f>'MEDIDAS ML'!K4335</f>
        <v>7.1999999999999995E-2</v>
      </c>
      <c r="L203" s="7">
        <f>'MEDIDAS ML'!L4335</f>
        <v>1930</v>
      </c>
      <c r="M203" s="6" t="str">
        <f>'MEDIDAS ML'!M4335</f>
        <v>Hasta $9.989</v>
      </c>
      <c r="N203" s="7">
        <f>'MEDIDAS ML'!N4335</f>
        <v>700</v>
      </c>
      <c r="O203" s="6" t="str">
        <f>'MEDIDAS ML'!O4335</f>
        <v>No aplica (&lt;$19.990)</v>
      </c>
      <c r="P203" s="7">
        <f>'MEDIDAS ML'!P4335</f>
        <v>0</v>
      </c>
      <c r="Q203" s="7">
        <f>'MEDIDAS ML'!Q4335</f>
        <v>700</v>
      </c>
      <c r="R203" s="23" t="e">
        <f>'MEDIDAS ML'!#REF!</f>
        <v>#REF!</v>
      </c>
      <c r="S203" s="24" t="e">
        <f>'MEDIDAS ML'!#REF!</f>
        <v>#REF!</v>
      </c>
      <c r="T203" s="24" t="e">
        <f>'MEDIDAS ML'!#REF!</f>
        <v>#REF!</v>
      </c>
      <c r="U203" s="24" t="e">
        <f>'MEDIDAS ML'!#REF!</f>
        <v>#REF!</v>
      </c>
      <c r="V203" s="22" t="e">
        <f>'MEDIDAS ML'!#REF!</f>
        <v>#REF!</v>
      </c>
      <c r="W203" s="17" t="e">
        <f>'MEDIDAS ML'!#REF!</f>
        <v>#REF!</v>
      </c>
      <c r="X203" s="21" t="e">
        <f>'MEDIDAS ML'!#REF!</f>
        <v>#REF!</v>
      </c>
    </row>
    <row r="204" spans="1:24" ht="15.75" customHeight="1" x14ac:dyDescent="0.25">
      <c r="A204" s="6">
        <f>'MEDIDAS ML'!A3322</f>
        <v>123</v>
      </c>
      <c r="B204" s="15">
        <f>'MEDIDAS ML'!B3322</f>
        <v>123</v>
      </c>
      <c r="C204" s="6">
        <f>'MEDIDAS ML'!C3322</f>
        <v>123</v>
      </c>
      <c r="D204" s="6" t="str">
        <f>'MEDIDAS ML'!D3322</f>
        <v>5x16x17 cm - 200 grs</v>
      </c>
      <c r="E204" s="16">
        <f>'MEDIDAS ML'!E3322</f>
        <v>5</v>
      </c>
      <c r="F204" s="16">
        <f>'MEDIDAS ML'!F3322</f>
        <v>16</v>
      </c>
      <c r="G204" s="16">
        <f>'MEDIDAS ML'!G3322</f>
        <v>17</v>
      </c>
      <c r="H204" s="16">
        <f>'MEDIDAS ML'!H3322</f>
        <v>0.2</v>
      </c>
      <c r="I204" s="16">
        <f>'MEDIDAS ML'!I3322</f>
        <v>0.34</v>
      </c>
      <c r="J204" s="6" t="str">
        <f>'MEDIDAS ML'!J3322</f>
        <v>Se calcula por P volum</v>
      </c>
      <c r="K204" s="16">
        <f>'MEDIDAS ML'!K3322</f>
        <v>0.34</v>
      </c>
      <c r="L204" s="7">
        <f>'MEDIDAS ML'!L3322</f>
        <v>1940</v>
      </c>
      <c r="M204" s="6" t="str">
        <f>'MEDIDAS ML'!M3322</f>
        <v>Hasta $9.989</v>
      </c>
      <c r="N204" s="7">
        <f>'MEDIDAS ML'!N3322</f>
        <v>700</v>
      </c>
      <c r="O204" s="6" t="str">
        <f>'MEDIDAS ML'!O3322</f>
        <v>No aplica (&lt;$19.990)</v>
      </c>
      <c r="P204" s="7">
        <f>'MEDIDAS ML'!P3322</f>
        <v>0</v>
      </c>
      <c r="Q204" s="7">
        <f>'MEDIDAS ML'!Q3322</f>
        <v>700</v>
      </c>
      <c r="R204" s="23" t="e">
        <f>'MEDIDAS ML'!#REF!</f>
        <v>#REF!</v>
      </c>
      <c r="S204" s="24" t="e">
        <f>'MEDIDAS ML'!#REF!</f>
        <v>#REF!</v>
      </c>
      <c r="T204" s="24" t="e">
        <f>'MEDIDAS ML'!#REF!</f>
        <v>#REF!</v>
      </c>
      <c r="U204" s="24" t="e">
        <f>'MEDIDAS ML'!#REF!</f>
        <v>#REF!</v>
      </c>
      <c r="V204" s="22" t="e">
        <f>'MEDIDAS ML'!#REF!</f>
        <v>#REF!</v>
      </c>
      <c r="W204" s="17" t="e">
        <f>'MEDIDAS ML'!#REF!</f>
        <v>#REF!</v>
      </c>
      <c r="X204" s="21" t="e">
        <f>'MEDIDAS ML'!#REF!</f>
        <v>#REF!</v>
      </c>
    </row>
    <row r="205" spans="1:24" ht="15.75" customHeight="1" x14ac:dyDescent="0.25">
      <c r="A205" s="6">
        <f>'MEDIDAS ML'!A2425</f>
        <v>123</v>
      </c>
      <c r="B205" s="15">
        <f>'MEDIDAS ML'!B2425</f>
        <v>123</v>
      </c>
      <c r="C205" s="6">
        <f>'MEDIDAS ML'!C2425</f>
        <v>123</v>
      </c>
      <c r="D205" s="6" t="str">
        <f>'MEDIDAS ML'!D2425</f>
        <v>6x10x14 cm - 375 grs</v>
      </c>
      <c r="E205" s="16">
        <f>'MEDIDAS ML'!E2425</f>
        <v>6</v>
      </c>
      <c r="F205" s="16">
        <f>'MEDIDAS ML'!F2425</f>
        <v>10</v>
      </c>
      <c r="G205" s="16">
        <f>'MEDIDAS ML'!G2425</f>
        <v>14</v>
      </c>
      <c r="H205" s="16">
        <f>'MEDIDAS ML'!H2425</f>
        <v>0.375</v>
      </c>
      <c r="I205" s="16">
        <f>'MEDIDAS ML'!I2425</f>
        <v>0.21</v>
      </c>
      <c r="J205" s="6" t="str">
        <f>'MEDIDAS ML'!J2425</f>
        <v>Se calcula por Peso</v>
      </c>
      <c r="K205" s="16">
        <f>'MEDIDAS ML'!K2425</f>
        <v>0.375</v>
      </c>
      <c r="L205" s="7">
        <f>'MEDIDAS ML'!L2425</f>
        <v>1943</v>
      </c>
      <c r="M205" s="6" t="str">
        <f>'MEDIDAS ML'!M2425</f>
        <v>Hasta $9.989</v>
      </c>
      <c r="N205" s="7">
        <f>'MEDIDAS ML'!N2425</f>
        <v>700</v>
      </c>
      <c r="O205" s="6" t="str">
        <f>'MEDIDAS ML'!O2425</f>
        <v>No aplica (&lt;$19.990)</v>
      </c>
      <c r="P205" s="7">
        <f>'MEDIDAS ML'!P2425</f>
        <v>0</v>
      </c>
      <c r="Q205" s="7">
        <f>'MEDIDAS ML'!Q2425</f>
        <v>700</v>
      </c>
      <c r="R205" s="23" t="e">
        <f>'MEDIDAS ML'!#REF!</f>
        <v>#REF!</v>
      </c>
      <c r="S205" s="24" t="e">
        <f>'MEDIDAS ML'!#REF!</f>
        <v>#REF!</v>
      </c>
      <c r="T205" s="24" t="e">
        <f>'MEDIDAS ML'!#REF!</f>
        <v>#REF!</v>
      </c>
      <c r="U205" s="24" t="e">
        <f>'MEDIDAS ML'!#REF!</f>
        <v>#REF!</v>
      </c>
      <c r="V205" s="22" t="e">
        <f>'MEDIDAS ML'!#REF!</f>
        <v>#REF!</v>
      </c>
      <c r="W205" s="17" t="e">
        <f>'MEDIDAS ML'!#REF!</f>
        <v>#REF!</v>
      </c>
      <c r="X205" s="21" t="e">
        <f>'MEDIDAS ML'!#REF!</f>
        <v>#REF!</v>
      </c>
    </row>
    <row r="206" spans="1:24" ht="15.75" customHeight="1" x14ac:dyDescent="0.25">
      <c r="A206" s="6">
        <f>'MEDIDAS ML'!A3506</f>
        <v>123</v>
      </c>
      <c r="B206" s="15">
        <f>'MEDIDAS ML'!B3506</f>
        <v>123</v>
      </c>
      <c r="C206" s="6">
        <f>'MEDIDAS ML'!C3506</f>
        <v>123</v>
      </c>
      <c r="D206" s="6" t="str">
        <f>'MEDIDAS ML'!D3506</f>
        <v>2x11x25 cm - 172 grs</v>
      </c>
      <c r="E206" s="16">
        <f>'MEDIDAS ML'!E3506</f>
        <v>2</v>
      </c>
      <c r="F206" s="16">
        <f>'MEDIDAS ML'!F3506</f>
        <v>11</v>
      </c>
      <c r="G206" s="16">
        <f>'MEDIDAS ML'!G3506</f>
        <v>25</v>
      </c>
      <c r="H206" s="16">
        <f>'MEDIDAS ML'!H3506</f>
        <v>0.17199999999999999</v>
      </c>
      <c r="I206" s="16">
        <f>'MEDIDAS ML'!I3506</f>
        <v>0.13750000000000001</v>
      </c>
      <c r="J206" s="6" t="str">
        <f>'MEDIDAS ML'!J3506</f>
        <v>Se calcula por Peso</v>
      </c>
      <c r="K206" s="16">
        <f>'MEDIDAS ML'!K3506</f>
        <v>0.17199999999999999</v>
      </c>
      <c r="L206" s="7">
        <f>'MEDIDAS ML'!L3506</f>
        <v>1951</v>
      </c>
      <c r="M206" s="6" t="str">
        <f>'MEDIDAS ML'!M3506</f>
        <v>Hasta $9.989</v>
      </c>
      <c r="N206" s="7">
        <f>'MEDIDAS ML'!N3506</f>
        <v>700</v>
      </c>
      <c r="O206" s="6" t="str">
        <f>'MEDIDAS ML'!O3506</f>
        <v>No aplica (&lt;$19.990)</v>
      </c>
      <c r="P206" s="7">
        <f>'MEDIDAS ML'!P3506</f>
        <v>0</v>
      </c>
      <c r="Q206" s="7">
        <f>'MEDIDAS ML'!Q3506</f>
        <v>700</v>
      </c>
      <c r="R206" s="23" t="e">
        <f>'MEDIDAS ML'!#REF!</f>
        <v>#REF!</v>
      </c>
      <c r="S206" s="24" t="e">
        <f>'MEDIDAS ML'!#REF!</f>
        <v>#REF!</v>
      </c>
      <c r="T206" s="24" t="e">
        <f>'MEDIDAS ML'!#REF!</f>
        <v>#REF!</v>
      </c>
      <c r="U206" s="24" t="e">
        <f>'MEDIDAS ML'!#REF!</f>
        <v>#REF!</v>
      </c>
      <c r="V206" s="22" t="e">
        <f>'MEDIDAS ML'!#REF!</f>
        <v>#REF!</v>
      </c>
      <c r="W206" s="17" t="e">
        <f>'MEDIDAS ML'!#REF!</f>
        <v>#REF!</v>
      </c>
      <c r="X206" s="21" t="e">
        <f>'MEDIDAS ML'!#REF!</f>
        <v>#REF!</v>
      </c>
    </row>
    <row r="207" spans="1:24" ht="15.75" customHeight="1" x14ac:dyDescent="0.25">
      <c r="A207" s="6">
        <f>'MEDIDAS ML'!A3507</f>
        <v>123</v>
      </c>
      <c r="B207" s="15">
        <f>'MEDIDAS ML'!B3507</f>
        <v>123</v>
      </c>
      <c r="C207" s="6">
        <f>'MEDIDAS ML'!C3507</f>
        <v>123</v>
      </c>
      <c r="D207" s="6" t="str">
        <f>'MEDIDAS ML'!D3507</f>
        <v>2x11x25 cm - 172 grs</v>
      </c>
      <c r="E207" s="16">
        <f>'MEDIDAS ML'!E3507</f>
        <v>2</v>
      </c>
      <c r="F207" s="16">
        <f>'MEDIDAS ML'!F3507</f>
        <v>11</v>
      </c>
      <c r="G207" s="16">
        <f>'MEDIDAS ML'!G3507</f>
        <v>25</v>
      </c>
      <c r="H207" s="16">
        <f>'MEDIDAS ML'!H3507</f>
        <v>0.17199999999999999</v>
      </c>
      <c r="I207" s="16">
        <f>'MEDIDAS ML'!I3507</f>
        <v>0.13750000000000001</v>
      </c>
      <c r="J207" s="6" t="str">
        <f>'MEDIDAS ML'!J3507</f>
        <v>Se calcula por Peso</v>
      </c>
      <c r="K207" s="16">
        <f>'MEDIDAS ML'!K3507</f>
        <v>0.17199999999999999</v>
      </c>
      <c r="L207" s="7">
        <f>'MEDIDAS ML'!L3507</f>
        <v>1951</v>
      </c>
      <c r="M207" s="6" t="str">
        <f>'MEDIDAS ML'!M3507</f>
        <v>Hasta $9.989</v>
      </c>
      <c r="N207" s="7">
        <f>'MEDIDAS ML'!N3507</f>
        <v>700</v>
      </c>
      <c r="O207" s="6" t="str">
        <f>'MEDIDAS ML'!O3507</f>
        <v>No aplica (&lt;$19.990)</v>
      </c>
      <c r="P207" s="7">
        <f>'MEDIDAS ML'!P3507</f>
        <v>0</v>
      </c>
      <c r="Q207" s="7">
        <f>'MEDIDAS ML'!Q3507</f>
        <v>700</v>
      </c>
      <c r="R207" s="23" t="e">
        <f>'MEDIDAS ML'!#REF!</f>
        <v>#REF!</v>
      </c>
      <c r="S207" s="24" t="e">
        <f>'MEDIDAS ML'!#REF!</f>
        <v>#REF!</v>
      </c>
      <c r="T207" s="24" t="e">
        <f>'MEDIDAS ML'!#REF!</f>
        <v>#REF!</v>
      </c>
      <c r="U207" s="24" t="e">
        <f>'MEDIDAS ML'!#REF!</f>
        <v>#REF!</v>
      </c>
      <c r="V207" s="22" t="e">
        <f>'MEDIDAS ML'!#REF!</f>
        <v>#REF!</v>
      </c>
      <c r="W207" s="17" t="e">
        <f>'MEDIDAS ML'!#REF!</f>
        <v>#REF!</v>
      </c>
      <c r="X207" s="21" t="e">
        <f>'MEDIDAS ML'!#REF!</f>
        <v>#REF!</v>
      </c>
    </row>
    <row r="208" spans="1:24" ht="15.75" customHeight="1" x14ac:dyDescent="0.25">
      <c r="A208" s="6">
        <f>'MEDIDAS ML'!A2950</f>
        <v>123</v>
      </c>
      <c r="B208" s="15">
        <f>'MEDIDAS ML'!B2950</f>
        <v>123</v>
      </c>
      <c r="C208" s="6">
        <f>'MEDIDAS ML'!C2950</f>
        <v>123</v>
      </c>
      <c r="D208" s="6" t="str">
        <f>'MEDIDAS ML'!D2950</f>
        <v>9x11x20 cm - 270 grs</v>
      </c>
      <c r="E208" s="16">
        <f>'MEDIDAS ML'!E2950</f>
        <v>9</v>
      </c>
      <c r="F208" s="16">
        <f>'MEDIDAS ML'!F2950</f>
        <v>11</v>
      </c>
      <c r="G208" s="16">
        <f>'MEDIDAS ML'!G2950</f>
        <v>20</v>
      </c>
      <c r="H208" s="16">
        <f>'MEDIDAS ML'!H2950</f>
        <v>0.27</v>
      </c>
      <c r="I208" s="16">
        <f>'MEDIDAS ML'!I2950</f>
        <v>0.495</v>
      </c>
      <c r="J208" s="6" t="str">
        <f>'MEDIDAS ML'!J2950</f>
        <v>Se calcula por P volum</v>
      </c>
      <c r="K208" s="16">
        <f>'MEDIDAS ML'!K2950</f>
        <v>0.495</v>
      </c>
      <c r="L208" s="7">
        <f>'MEDIDAS ML'!L2950</f>
        <v>1988</v>
      </c>
      <c r="M208" s="6" t="str">
        <f>'MEDIDAS ML'!M2950</f>
        <v>Hasta $9.989</v>
      </c>
      <c r="N208" s="7">
        <f>'MEDIDAS ML'!N2950</f>
        <v>700</v>
      </c>
      <c r="O208" s="6" t="str">
        <f>'MEDIDAS ML'!O2950</f>
        <v>No aplica (&lt;$19.990)</v>
      </c>
      <c r="P208" s="7">
        <f>'MEDIDAS ML'!P2950</f>
        <v>0</v>
      </c>
      <c r="Q208" s="7">
        <f>'MEDIDAS ML'!Q2950</f>
        <v>700</v>
      </c>
      <c r="R208" s="23" t="e">
        <f>'MEDIDAS ML'!#REF!</f>
        <v>#REF!</v>
      </c>
      <c r="S208" s="24" t="e">
        <f>'MEDIDAS ML'!#REF!</f>
        <v>#REF!</v>
      </c>
      <c r="T208" s="24" t="e">
        <f>'MEDIDAS ML'!#REF!</f>
        <v>#REF!</v>
      </c>
      <c r="U208" s="24" t="e">
        <f>'MEDIDAS ML'!#REF!</f>
        <v>#REF!</v>
      </c>
      <c r="V208" s="22" t="e">
        <f>'MEDIDAS ML'!#REF!</f>
        <v>#REF!</v>
      </c>
      <c r="W208" s="17" t="e">
        <f>'MEDIDAS ML'!#REF!</f>
        <v>#REF!</v>
      </c>
      <c r="X208" s="21" t="e">
        <f>'MEDIDAS ML'!#REF!</f>
        <v>#REF!</v>
      </c>
    </row>
    <row r="209" spans="1:24" ht="15.75" customHeight="1" x14ac:dyDescent="0.25">
      <c r="A209" s="6">
        <f>'MEDIDAS ML'!A417</f>
        <v>123</v>
      </c>
      <c r="B209" s="15">
        <f>'MEDIDAS ML'!B417</f>
        <v>123</v>
      </c>
      <c r="C209" s="6">
        <f>'MEDIDAS ML'!C417</f>
        <v>123</v>
      </c>
      <c r="D209" s="6" t="str">
        <f>'MEDIDAS ML'!D417</f>
        <v>8x15x16 cm - 4224 grs</v>
      </c>
      <c r="E209" s="16">
        <f>'MEDIDAS ML'!E417</f>
        <v>8</v>
      </c>
      <c r="F209" s="16">
        <f>'MEDIDAS ML'!F417</f>
        <v>15</v>
      </c>
      <c r="G209" s="16">
        <f>'MEDIDAS ML'!G417</f>
        <v>16</v>
      </c>
      <c r="H209" s="16">
        <f>'MEDIDAS ML'!H417</f>
        <v>4.2240000000000002</v>
      </c>
      <c r="I209" s="16">
        <f>'MEDIDAS ML'!I417</f>
        <v>0.48</v>
      </c>
      <c r="J209" s="6" t="str">
        <f>'MEDIDAS ML'!J417</f>
        <v>Se calcula por Peso</v>
      </c>
      <c r="K209" s="16">
        <f>'MEDIDAS ML'!K417</f>
        <v>4.2240000000000002</v>
      </c>
      <c r="L209" s="7">
        <f>'MEDIDAS ML'!L417</f>
        <v>1990</v>
      </c>
      <c r="M209" s="6" t="str">
        <f>'MEDIDAS ML'!M417</f>
        <v>Hasta $9.989</v>
      </c>
      <c r="N209" s="7">
        <f>'MEDIDAS ML'!N417</f>
        <v>700</v>
      </c>
      <c r="O209" s="6" t="str">
        <f>'MEDIDAS ML'!O417</f>
        <v>No aplica (&lt;$19.990)</v>
      </c>
      <c r="P209" s="7">
        <f>'MEDIDAS ML'!P417</f>
        <v>0</v>
      </c>
      <c r="Q209" s="7">
        <f>'MEDIDAS ML'!Q417</f>
        <v>700</v>
      </c>
      <c r="R209" s="23" t="e">
        <f>'MEDIDAS ML'!#REF!</f>
        <v>#REF!</v>
      </c>
      <c r="S209" s="24" t="e">
        <f>'MEDIDAS ML'!#REF!</f>
        <v>#REF!</v>
      </c>
      <c r="T209" s="24" t="e">
        <f>'MEDIDAS ML'!#REF!</f>
        <v>#REF!</v>
      </c>
      <c r="U209" s="24" t="e">
        <f>'MEDIDAS ML'!#REF!</f>
        <v>#REF!</v>
      </c>
      <c r="V209" s="22" t="e">
        <f>'MEDIDAS ML'!#REF!</f>
        <v>#REF!</v>
      </c>
      <c r="W209" s="17" t="e">
        <f>'MEDIDAS ML'!#REF!</f>
        <v>#REF!</v>
      </c>
      <c r="X209" s="21" t="e">
        <f>'MEDIDAS ML'!#REF!</f>
        <v>#REF!</v>
      </c>
    </row>
    <row r="210" spans="1:24" ht="15.75" customHeight="1" x14ac:dyDescent="0.25">
      <c r="A210" s="6">
        <f>'MEDIDAS ML'!A474</f>
        <v>123</v>
      </c>
      <c r="B210" s="15">
        <f>'MEDIDAS ML'!B474</f>
        <v>123</v>
      </c>
      <c r="C210" s="6">
        <f>'MEDIDAS ML'!C474</f>
        <v>123</v>
      </c>
      <c r="D210" s="6" t="str">
        <f>'MEDIDAS ML'!D474</f>
        <v>11x17x25 cm - 3436 grs</v>
      </c>
      <c r="E210" s="16">
        <f>'MEDIDAS ML'!E474</f>
        <v>11</v>
      </c>
      <c r="F210" s="16">
        <f>'MEDIDAS ML'!F474</f>
        <v>17</v>
      </c>
      <c r="G210" s="16">
        <f>'MEDIDAS ML'!G474</f>
        <v>25</v>
      </c>
      <c r="H210" s="16">
        <f>'MEDIDAS ML'!H474</f>
        <v>3.4359999999999999</v>
      </c>
      <c r="I210" s="16">
        <f>'MEDIDAS ML'!I474</f>
        <v>1.16875</v>
      </c>
      <c r="J210" s="6" t="str">
        <f>'MEDIDAS ML'!J474</f>
        <v>Se calcula por Peso</v>
      </c>
      <c r="K210" s="16">
        <f>'MEDIDAS ML'!K474</f>
        <v>3.4359999999999999</v>
      </c>
      <c r="L210" s="7">
        <f>'MEDIDAS ML'!L474</f>
        <v>1990</v>
      </c>
      <c r="M210" s="6" t="str">
        <f>'MEDIDAS ML'!M474</f>
        <v>Hasta $9.989</v>
      </c>
      <c r="N210" s="7">
        <f>'MEDIDAS ML'!N474</f>
        <v>700</v>
      </c>
      <c r="O210" s="6" t="str">
        <f>'MEDIDAS ML'!O474</f>
        <v>No aplica (&lt;$19.990)</v>
      </c>
      <c r="P210" s="7">
        <f>'MEDIDAS ML'!P474</f>
        <v>0</v>
      </c>
      <c r="Q210" s="7">
        <f>'MEDIDAS ML'!Q474</f>
        <v>700</v>
      </c>
      <c r="R210" s="23" t="e">
        <f>'MEDIDAS ML'!#REF!</f>
        <v>#REF!</v>
      </c>
      <c r="S210" s="24" t="e">
        <f>'MEDIDAS ML'!#REF!</f>
        <v>#REF!</v>
      </c>
      <c r="T210" s="24" t="e">
        <f>'MEDIDAS ML'!#REF!</f>
        <v>#REF!</v>
      </c>
      <c r="U210" s="24" t="e">
        <f>'MEDIDAS ML'!#REF!</f>
        <v>#REF!</v>
      </c>
      <c r="V210" s="22" t="e">
        <f>'MEDIDAS ML'!#REF!</f>
        <v>#REF!</v>
      </c>
      <c r="W210" s="17" t="e">
        <f>'MEDIDAS ML'!#REF!</f>
        <v>#REF!</v>
      </c>
      <c r="X210" s="21" t="e">
        <f>'MEDIDAS ML'!#REF!</f>
        <v>#REF!</v>
      </c>
    </row>
    <row r="211" spans="1:24" ht="15.75" customHeight="1" x14ac:dyDescent="0.25">
      <c r="A211" s="6">
        <f>'MEDIDAS ML'!A500</f>
        <v>123</v>
      </c>
      <c r="B211" s="15">
        <f>'MEDIDAS ML'!B500</f>
        <v>123</v>
      </c>
      <c r="C211" s="6">
        <f>'MEDIDAS ML'!C500</f>
        <v>123</v>
      </c>
      <c r="D211" s="6" t="str">
        <f>'MEDIDAS ML'!D500</f>
        <v>11x27x29 cm - 3145 grs</v>
      </c>
      <c r="E211" s="16">
        <f>'MEDIDAS ML'!E500</f>
        <v>11</v>
      </c>
      <c r="F211" s="16">
        <f>'MEDIDAS ML'!F500</f>
        <v>27</v>
      </c>
      <c r="G211" s="16">
        <f>'MEDIDAS ML'!G500</f>
        <v>29</v>
      </c>
      <c r="H211" s="16">
        <f>'MEDIDAS ML'!H500</f>
        <v>3.145</v>
      </c>
      <c r="I211" s="16">
        <f>'MEDIDAS ML'!I500</f>
        <v>2.1532499999999999</v>
      </c>
      <c r="J211" s="6" t="str">
        <f>'MEDIDAS ML'!J500</f>
        <v>Se calcula por Peso</v>
      </c>
      <c r="K211" s="16">
        <f>'MEDIDAS ML'!K500</f>
        <v>3.145</v>
      </c>
      <c r="L211" s="7">
        <f>'MEDIDAS ML'!L500</f>
        <v>1990</v>
      </c>
      <c r="M211" s="6" t="str">
        <f>'MEDIDAS ML'!M500</f>
        <v>Hasta $9.989</v>
      </c>
      <c r="N211" s="7">
        <f>'MEDIDAS ML'!N500</f>
        <v>700</v>
      </c>
      <c r="O211" s="6" t="str">
        <f>'MEDIDAS ML'!O500</f>
        <v>No aplica (&lt;$19.990)</v>
      </c>
      <c r="P211" s="7">
        <f>'MEDIDAS ML'!P500</f>
        <v>0</v>
      </c>
      <c r="Q211" s="7">
        <f>'MEDIDAS ML'!Q500</f>
        <v>700</v>
      </c>
      <c r="R211" s="23" t="e">
        <f>'MEDIDAS ML'!#REF!</f>
        <v>#REF!</v>
      </c>
      <c r="S211" s="24" t="e">
        <f>'MEDIDAS ML'!#REF!</f>
        <v>#REF!</v>
      </c>
      <c r="T211" s="24" t="e">
        <f>'MEDIDAS ML'!#REF!</f>
        <v>#REF!</v>
      </c>
      <c r="U211" s="24" t="e">
        <f>'MEDIDAS ML'!#REF!</f>
        <v>#REF!</v>
      </c>
      <c r="V211" s="22" t="e">
        <f>'MEDIDAS ML'!#REF!</f>
        <v>#REF!</v>
      </c>
      <c r="W211" s="17" t="e">
        <f>'MEDIDAS ML'!#REF!</f>
        <v>#REF!</v>
      </c>
      <c r="X211" s="21" t="e">
        <f>'MEDIDAS ML'!#REF!</f>
        <v>#REF!</v>
      </c>
    </row>
    <row r="212" spans="1:24" ht="15.75" customHeight="1" x14ac:dyDescent="0.25">
      <c r="A212" s="6">
        <f>'MEDIDAS ML'!A803</f>
        <v>123</v>
      </c>
      <c r="B212" s="15">
        <f>'MEDIDAS ML'!B803</f>
        <v>123</v>
      </c>
      <c r="C212" s="6">
        <f>'MEDIDAS ML'!C803</f>
        <v>123</v>
      </c>
      <c r="D212" s="6" t="str">
        <f>'MEDIDAS ML'!D803</f>
        <v>13x15x19 cm - 1941 grs</v>
      </c>
      <c r="E212" s="16">
        <f>'MEDIDAS ML'!E803</f>
        <v>13</v>
      </c>
      <c r="F212" s="16">
        <f>'MEDIDAS ML'!F803</f>
        <v>15</v>
      </c>
      <c r="G212" s="16">
        <f>'MEDIDAS ML'!G803</f>
        <v>19</v>
      </c>
      <c r="H212" s="16">
        <f>'MEDIDAS ML'!H803</f>
        <v>1.9410000000000001</v>
      </c>
      <c r="I212" s="16">
        <f>'MEDIDAS ML'!I803</f>
        <v>0.92625000000000002</v>
      </c>
      <c r="J212" s="6" t="str">
        <f>'MEDIDAS ML'!J803</f>
        <v>Se calcula por Peso</v>
      </c>
      <c r="K212" s="16">
        <f>'MEDIDAS ML'!K803</f>
        <v>1.9410000000000001</v>
      </c>
      <c r="L212" s="7">
        <f>'MEDIDAS ML'!L803</f>
        <v>1990</v>
      </c>
      <c r="M212" s="6" t="str">
        <f>'MEDIDAS ML'!M803</f>
        <v>Hasta $9.989</v>
      </c>
      <c r="N212" s="7">
        <f>'MEDIDAS ML'!N803</f>
        <v>700</v>
      </c>
      <c r="O212" s="6" t="str">
        <f>'MEDIDAS ML'!O803</f>
        <v>No aplica (&lt;$19.990)</v>
      </c>
      <c r="P212" s="7">
        <f>'MEDIDAS ML'!P803</f>
        <v>0</v>
      </c>
      <c r="Q212" s="7">
        <f>'MEDIDAS ML'!Q803</f>
        <v>700</v>
      </c>
      <c r="R212" s="23" t="e">
        <f>'MEDIDAS ML'!#REF!</f>
        <v>#REF!</v>
      </c>
      <c r="S212" s="24" t="e">
        <f>'MEDIDAS ML'!#REF!</f>
        <v>#REF!</v>
      </c>
      <c r="T212" s="24" t="e">
        <f>'MEDIDAS ML'!#REF!</f>
        <v>#REF!</v>
      </c>
      <c r="U212" s="24" t="e">
        <f>'MEDIDAS ML'!#REF!</f>
        <v>#REF!</v>
      </c>
      <c r="V212" s="22" t="e">
        <f>'MEDIDAS ML'!#REF!</f>
        <v>#REF!</v>
      </c>
      <c r="W212" s="17" t="e">
        <f>'MEDIDAS ML'!#REF!</f>
        <v>#REF!</v>
      </c>
      <c r="X212" s="21" t="e">
        <f>'MEDIDAS ML'!#REF!</f>
        <v>#REF!</v>
      </c>
    </row>
    <row r="213" spans="1:24" ht="15.75" customHeight="1" x14ac:dyDescent="0.25">
      <c r="A213" s="6">
        <f>'MEDIDAS ML'!A1307</f>
        <v>123</v>
      </c>
      <c r="B213" s="15">
        <f>'MEDIDAS ML'!B1307</f>
        <v>123</v>
      </c>
      <c r="C213" s="6">
        <f>'MEDIDAS ML'!C1307</f>
        <v>123</v>
      </c>
      <c r="D213" s="6" t="str">
        <f>'MEDIDAS ML'!D1307</f>
        <v>2x11x7 cm - 1010 grs</v>
      </c>
      <c r="E213" s="16">
        <f>'MEDIDAS ML'!E1307</f>
        <v>2</v>
      </c>
      <c r="F213" s="16">
        <f>'MEDIDAS ML'!F1307</f>
        <v>11</v>
      </c>
      <c r="G213" s="16">
        <f>'MEDIDAS ML'!G1307</f>
        <v>7</v>
      </c>
      <c r="H213" s="16">
        <f>'MEDIDAS ML'!H1307</f>
        <v>1.01</v>
      </c>
      <c r="I213" s="16">
        <f>'MEDIDAS ML'!I1307</f>
        <v>3.85E-2</v>
      </c>
      <c r="J213" s="6" t="str">
        <f>'MEDIDAS ML'!J1307</f>
        <v>Se calcula por Peso</v>
      </c>
      <c r="K213" s="16">
        <f>'MEDIDAS ML'!K1307</f>
        <v>1.01</v>
      </c>
      <c r="L213" s="7">
        <f>'MEDIDAS ML'!L1307</f>
        <v>1990</v>
      </c>
      <c r="M213" s="6" t="str">
        <f>'MEDIDAS ML'!M1307</f>
        <v>Hasta $9.989</v>
      </c>
      <c r="N213" s="7">
        <f>'MEDIDAS ML'!N1307</f>
        <v>700</v>
      </c>
      <c r="O213" s="6" t="str">
        <f>'MEDIDAS ML'!O1307</f>
        <v>No aplica (&lt;$19.990)</v>
      </c>
      <c r="P213" s="7">
        <f>'MEDIDAS ML'!P1307</f>
        <v>0</v>
      </c>
      <c r="Q213" s="7">
        <f>'MEDIDAS ML'!Q1307</f>
        <v>700</v>
      </c>
      <c r="R213" s="23" t="e">
        <f>'MEDIDAS ML'!#REF!</f>
        <v>#REF!</v>
      </c>
      <c r="S213" s="24" t="e">
        <f>'MEDIDAS ML'!#REF!</f>
        <v>#REF!</v>
      </c>
      <c r="T213" s="24" t="e">
        <f>'MEDIDAS ML'!#REF!</f>
        <v>#REF!</v>
      </c>
      <c r="U213" s="24" t="e">
        <f>'MEDIDAS ML'!#REF!</f>
        <v>#REF!</v>
      </c>
      <c r="V213" s="22" t="e">
        <f>'MEDIDAS ML'!#REF!</f>
        <v>#REF!</v>
      </c>
      <c r="W213" s="17" t="e">
        <f>'MEDIDAS ML'!#REF!</f>
        <v>#REF!</v>
      </c>
      <c r="X213" s="21" t="e">
        <f>'MEDIDAS ML'!#REF!</f>
        <v>#REF!</v>
      </c>
    </row>
    <row r="214" spans="1:24" ht="15.75" customHeight="1" x14ac:dyDescent="0.25">
      <c r="A214" s="6">
        <f>'MEDIDAS ML'!A1320</f>
        <v>123</v>
      </c>
      <c r="B214" s="15">
        <f>'MEDIDAS ML'!B1320</f>
        <v>123</v>
      </c>
      <c r="C214" s="6">
        <f>'MEDIDAS ML'!C1320</f>
        <v>123</v>
      </c>
      <c r="D214" s="6" t="str">
        <f>'MEDIDAS ML'!D1320</f>
        <v>5x18x27 cm - 1000 grs</v>
      </c>
      <c r="E214" s="16">
        <f>'MEDIDAS ML'!E1320</f>
        <v>5</v>
      </c>
      <c r="F214" s="16">
        <f>'MEDIDAS ML'!F1320</f>
        <v>18</v>
      </c>
      <c r="G214" s="16">
        <f>'MEDIDAS ML'!G1320</f>
        <v>27</v>
      </c>
      <c r="H214" s="16">
        <f>'MEDIDAS ML'!H1320</f>
        <v>1</v>
      </c>
      <c r="I214" s="16">
        <f>'MEDIDAS ML'!I1320</f>
        <v>0.60750000000000004</v>
      </c>
      <c r="J214" s="6" t="str">
        <f>'MEDIDAS ML'!J1320</f>
        <v>Se calcula por Peso</v>
      </c>
      <c r="K214" s="16">
        <f>'MEDIDAS ML'!K1320</f>
        <v>1</v>
      </c>
      <c r="L214" s="7">
        <f>'MEDIDAS ML'!L1320</f>
        <v>1990</v>
      </c>
      <c r="M214" s="6" t="str">
        <f>'MEDIDAS ML'!M1320</f>
        <v>Hasta $9.989</v>
      </c>
      <c r="N214" s="7">
        <f>'MEDIDAS ML'!N1320</f>
        <v>700</v>
      </c>
      <c r="O214" s="6" t="str">
        <f>'MEDIDAS ML'!O1320</f>
        <v>No aplica (&lt;$19.990)</v>
      </c>
      <c r="P214" s="7">
        <f>'MEDIDAS ML'!P1320</f>
        <v>0</v>
      </c>
      <c r="Q214" s="7">
        <f>'MEDIDAS ML'!Q1320</f>
        <v>700</v>
      </c>
      <c r="R214" s="23" t="e">
        <f>'MEDIDAS ML'!#REF!</f>
        <v>#REF!</v>
      </c>
      <c r="S214" s="24" t="e">
        <f>'MEDIDAS ML'!#REF!</f>
        <v>#REF!</v>
      </c>
      <c r="T214" s="24" t="e">
        <f>'MEDIDAS ML'!#REF!</f>
        <v>#REF!</v>
      </c>
      <c r="U214" s="24" t="e">
        <f>'MEDIDAS ML'!#REF!</f>
        <v>#REF!</v>
      </c>
      <c r="V214" s="22" t="e">
        <f>'MEDIDAS ML'!#REF!</f>
        <v>#REF!</v>
      </c>
      <c r="W214" s="17" t="e">
        <f>'MEDIDAS ML'!#REF!</f>
        <v>#REF!</v>
      </c>
      <c r="X214" s="21" t="e">
        <f>'MEDIDAS ML'!#REF!</f>
        <v>#REF!</v>
      </c>
    </row>
    <row r="215" spans="1:24" ht="15.75" customHeight="1" x14ac:dyDescent="0.25">
      <c r="A215" s="6">
        <f>'MEDIDAS ML'!A1321</f>
        <v>123</v>
      </c>
      <c r="B215" s="15">
        <f>'MEDIDAS ML'!B1321</f>
        <v>123</v>
      </c>
      <c r="C215" s="6">
        <f>'MEDIDAS ML'!C1321</f>
        <v>123</v>
      </c>
      <c r="D215" s="6" t="str">
        <f>'MEDIDAS ML'!D1321</f>
        <v>6x16x26 cm - 1000 grs</v>
      </c>
      <c r="E215" s="16">
        <f>'MEDIDAS ML'!E1321</f>
        <v>6</v>
      </c>
      <c r="F215" s="16">
        <f>'MEDIDAS ML'!F1321</f>
        <v>16</v>
      </c>
      <c r="G215" s="16">
        <f>'MEDIDAS ML'!G1321</f>
        <v>26</v>
      </c>
      <c r="H215" s="16">
        <f>'MEDIDAS ML'!H1321</f>
        <v>1</v>
      </c>
      <c r="I215" s="16">
        <f>'MEDIDAS ML'!I1321</f>
        <v>0.624</v>
      </c>
      <c r="J215" s="6" t="str">
        <f>'MEDIDAS ML'!J1321</f>
        <v>Se calcula por Peso</v>
      </c>
      <c r="K215" s="16">
        <f>'MEDIDAS ML'!K1321</f>
        <v>1</v>
      </c>
      <c r="L215" s="7">
        <f>'MEDIDAS ML'!L1321</f>
        <v>1990</v>
      </c>
      <c r="M215" s="6" t="str">
        <f>'MEDIDAS ML'!M1321</f>
        <v>Hasta $9.989</v>
      </c>
      <c r="N215" s="7">
        <f>'MEDIDAS ML'!N1321</f>
        <v>700</v>
      </c>
      <c r="O215" s="6" t="str">
        <f>'MEDIDAS ML'!O1321</f>
        <v>No aplica (&lt;$19.990)</v>
      </c>
      <c r="P215" s="7">
        <f>'MEDIDAS ML'!P1321</f>
        <v>0</v>
      </c>
      <c r="Q215" s="7">
        <f>'MEDIDAS ML'!Q1321</f>
        <v>700</v>
      </c>
      <c r="R215" s="23" t="e">
        <f>'MEDIDAS ML'!#REF!</f>
        <v>#REF!</v>
      </c>
      <c r="S215" s="24" t="e">
        <f>'MEDIDAS ML'!#REF!</f>
        <v>#REF!</v>
      </c>
      <c r="T215" s="24" t="e">
        <f>'MEDIDAS ML'!#REF!</f>
        <v>#REF!</v>
      </c>
      <c r="U215" s="24" t="e">
        <f>'MEDIDAS ML'!#REF!</f>
        <v>#REF!</v>
      </c>
      <c r="V215" s="22" t="e">
        <f>'MEDIDAS ML'!#REF!</f>
        <v>#REF!</v>
      </c>
      <c r="W215" s="17" t="e">
        <f>'MEDIDAS ML'!#REF!</f>
        <v>#REF!</v>
      </c>
      <c r="X215" s="21" t="e">
        <f>'MEDIDAS ML'!#REF!</f>
        <v>#REF!</v>
      </c>
    </row>
    <row r="216" spans="1:24" ht="15.75" customHeight="1" x14ac:dyDescent="0.25">
      <c r="A216" s="6">
        <f>'MEDIDAS ML'!A1549</f>
        <v>123</v>
      </c>
      <c r="B216" s="15">
        <f>'MEDIDAS ML'!B1549</f>
        <v>123</v>
      </c>
      <c r="C216" s="6">
        <f>'MEDIDAS ML'!C1549</f>
        <v>123</v>
      </c>
      <c r="D216" s="6" t="str">
        <f>'MEDIDAS ML'!D1549</f>
        <v>5x16x21 cm - 803 grs</v>
      </c>
      <c r="E216" s="16">
        <f>'MEDIDAS ML'!E1549</f>
        <v>5</v>
      </c>
      <c r="F216" s="16">
        <f>'MEDIDAS ML'!F1549</f>
        <v>16</v>
      </c>
      <c r="G216" s="16">
        <f>'MEDIDAS ML'!G1549</f>
        <v>21</v>
      </c>
      <c r="H216" s="16">
        <f>'MEDIDAS ML'!H1549</f>
        <v>0.80300000000000005</v>
      </c>
      <c r="I216" s="16">
        <f>'MEDIDAS ML'!I1549</f>
        <v>0.42</v>
      </c>
      <c r="J216" s="6" t="str">
        <f>'MEDIDAS ML'!J1549</f>
        <v>Se calcula por Peso</v>
      </c>
      <c r="K216" s="16">
        <f>'MEDIDAS ML'!K1549</f>
        <v>0.80300000000000005</v>
      </c>
      <c r="L216" s="7">
        <f>'MEDIDAS ML'!L1549</f>
        <v>1990</v>
      </c>
      <c r="M216" s="6" t="str">
        <f>'MEDIDAS ML'!M1549</f>
        <v>Hasta $9.989</v>
      </c>
      <c r="N216" s="7">
        <f>'MEDIDAS ML'!N1549</f>
        <v>700</v>
      </c>
      <c r="O216" s="6" t="str">
        <f>'MEDIDAS ML'!O1549</f>
        <v>No aplica (&lt;$19.990)</v>
      </c>
      <c r="P216" s="7">
        <f>'MEDIDAS ML'!P1549</f>
        <v>0</v>
      </c>
      <c r="Q216" s="7">
        <f>'MEDIDAS ML'!Q1549</f>
        <v>700</v>
      </c>
      <c r="R216" s="23" t="e">
        <f>'MEDIDAS ML'!#REF!</f>
        <v>#REF!</v>
      </c>
      <c r="S216" s="24" t="e">
        <f>'MEDIDAS ML'!#REF!</f>
        <v>#REF!</v>
      </c>
      <c r="T216" s="24" t="e">
        <f>'MEDIDAS ML'!#REF!</f>
        <v>#REF!</v>
      </c>
      <c r="U216" s="24" t="e">
        <f>'MEDIDAS ML'!#REF!</f>
        <v>#REF!</v>
      </c>
      <c r="V216" s="22" t="e">
        <f>'MEDIDAS ML'!#REF!</f>
        <v>#REF!</v>
      </c>
      <c r="W216" s="17" t="e">
        <f>'MEDIDAS ML'!#REF!</f>
        <v>#REF!</v>
      </c>
      <c r="X216" s="21" t="e">
        <f>'MEDIDAS ML'!#REF!</f>
        <v>#REF!</v>
      </c>
    </row>
    <row r="217" spans="1:24" ht="15.75" customHeight="1" x14ac:dyDescent="0.25">
      <c r="A217" s="6">
        <f>'MEDIDAS ML'!A1655</f>
        <v>123</v>
      </c>
      <c r="B217" s="15">
        <f>'MEDIDAS ML'!B1655</f>
        <v>123</v>
      </c>
      <c r="C217" s="6">
        <f>'MEDIDAS ML'!C1655</f>
        <v>123</v>
      </c>
      <c r="D217" s="6" t="str">
        <f>'MEDIDAS ML'!D1655</f>
        <v>6x10x15 cm - 701 grs</v>
      </c>
      <c r="E217" s="16">
        <f>'MEDIDAS ML'!E1655</f>
        <v>6</v>
      </c>
      <c r="F217" s="16">
        <f>'MEDIDAS ML'!F1655</f>
        <v>10</v>
      </c>
      <c r="G217" s="16">
        <f>'MEDIDAS ML'!G1655</f>
        <v>15</v>
      </c>
      <c r="H217" s="16">
        <f>'MEDIDAS ML'!H1655</f>
        <v>0.70099999999999996</v>
      </c>
      <c r="I217" s="16">
        <f>'MEDIDAS ML'!I1655</f>
        <v>0.22500000000000001</v>
      </c>
      <c r="J217" s="6" t="str">
        <f>'MEDIDAS ML'!J1655</f>
        <v>Se calcula por Peso</v>
      </c>
      <c r="K217" s="16">
        <f>'MEDIDAS ML'!K1655</f>
        <v>0.70099999999999996</v>
      </c>
      <c r="L217" s="7">
        <f>'MEDIDAS ML'!L1655</f>
        <v>1990</v>
      </c>
      <c r="M217" s="6" t="str">
        <f>'MEDIDAS ML'!M1655</f>
        <v>Hasta $9.989</v>
      </c>
      <c r="N217" s="7">
        <f>'MEDIDAS ML'!N1655</f>
        <v>700</v>
      </c>
      <c r="O217" s="6" t="str">
        <f>'MEDIDAS ML'!O1655</f>
        <v>No aplica (&lt;$19.990)</v>
      </c>
      <c r="P217" s="7">
        <f>'MEDIDAS ML'!P1655</f>
        <v>0</v>
      </c>
      <c r="Q217" s="7">
        <f>'MEDIDAS ML'!Q1655</f>
        <v>700</v>
      </c>
      <c r="R217" s="23" t="e">
        <f>'MEDIDAS ML'!#REF!</f>
        <v>#REF!</v>
      </c>
      <c r="S217" s="24" t="e">
        <f>'MEDIDAS ML'!#REF!</f>
        <v>#REF!</v>
      </c>
      <c r="T217" s="24" t="e">
        <f>'MEDIDAS ML'!#REF!</f>
        <v>#REF!</v>
      </c>
      <c r="U217" s="24" t="e">
        <f>'MEDIDAS ML'!#REF!</f>
        <v>#REF!</v>
      </c>
      <c r="V217" s="22" t="e">
        <f>'MEDIDAS ML'!#REF!</f>
        <v>#REF!</v>
      </c>
      <c r="W217" s="17" t="e">
        <f>'MEDIDAS ML'!#REF!</f>
        <v>#REF!</v>
      </c>
      <c r="X217" s="21" t="e">
        <f>'MEDIDAS ML'!#REF!</f>
        <v>#REF!</v>
      </c>
    </row>
    <row r="218" spans="1:24" ht="15.75" customHeight="1" x14ac:dyDescent="0.25">
      <c r="A218" s="6">
        <f>'MEDIDAS ML'!A1665</f>
        <v>123</v>
      </c>
      <c r="B218" s="15">
        <f>'MEDIDAS ML'!B1665</f>
        <v>123</v>
      </c>
      <c r="C218" s="6">
        <f>'MEDIDAS ML'!C1665</f>
        <v>123</v>
      </c>
      <c r="D218" s="6" t="str">
        <f>'MEDIDAS ML'!D1665</f>
        <v>11x13x17 cm - 691 grs</v>
      </c>
      <c r="E218" s="16">
        <f>'MEDIDAS ML'!E1665</f>
        <v>11</v>
      </c>
      <c r="F218" s="16">
        <f>'MEDIDAS ML'!F1665</f>
        <v>13</v>
      </c>
      <c r="G218" s="16">
        <f>'MEDIDAS ML'!G1665</f>
        <v>17</v>
      </c>
      <c r="H218" s="16">
        <f>'MEDIDAS ML'!H1665</f>
        <v>0.69099999999999995</v>
      </c>
      <c r="I218" s="16">
        <f>'MEDIDAS ML'!I1665</f>
        <v>0.60775000000000001</v>
      </c>
      <c r="J218" s="6" t="str">
        <f>'MEDIDAS ML'!J1665</f>
        <v>Se calcula por Peso</v>
      </c>
      <c r="K218" s="16">
        <f>'MEDIDAS ML'!K1665</f>
        <v>0.69099999999999995</v>
      </c>
      <c r="L218" s="7">
        <f>'MEDIDAS ML'!L1665</f>
        <v>1990</v>
      </c>
      <c r="M218" s="6" t="str">
        <f>'MEDIDAS ML'!M1665</f>
        <v>Hasta $9.989</v>
      </c>
      <c r="N218" s="7">
        <f>'MEDIDAS ML'!N1665</f>
        <v>700</v>
      </c>
      <c r="O218" s="6" t="str">
        <f>'MEDIDAS ML'!O1665</f>
        <v>No aplica (&lt;$19.990)</v>
      </c>
      <c r="P218" s="7">
        <f>'MEDIDAS ML'!P1665</f>
        <v>0</v>
      </c>
      <c r="Q218" s="7">
        <f>'MEDIDAS ML'!Q1665</f>
        <v>700</v>
      </c>
      <c r="R218" s="23" t="e">
        <f>'MEDIDAS ML'!#REF!</f>
        <v>#REF!</v>
      </c>
      <c r="S218" s="24" t="e">
        <f>'MEDIDAS ML'!#REF!</f>
        <v>#REF!</v>
      </c>
      <c r="T218" s="24" t="e">
        <f>'MEDIDAS ML'!#REF!</f>
        <v>#REF!</v>
      </c>
      <c r="U218" s="24" t="e">
        <f>'MEDIDAS ML'!#REF!</f>
        <v>#REF!</v>
      </c>
      <c r="V218" s="22" t="e">
        <f>'MEDIDAS ML'!#REF!</f>
        <v>#REF!</v>
      </c>
      <c r="W218" s="17" t="e">
        <f>'MEDIDAS ML'!#REF!</f>
        <v>#REF!</v>
      </c>
      <c r="X218" s="21" t="e">
        <f>'MEDIDAS ML'!#REF!</f>
        <v>#REF!</v>
      </c>
    </row>
    <row r="219" spans="1:24" ht="15.75" customHeight="1" x14ac:dyDescent="0.25">
      <c r="A219" s="6">
        <f>'MEDIDAS ML'!A1666</f>
        <v>123</v>
      </c>
      <c r="B219" s="15">
        <f>'MEDIDAS ML'!B1666</f>
        <v>123</v>
      </c>
      <c r="C219" s="6">
        <f>'MEDIDAS ML'!C1666</f>
        <v>123</v>
      </c>
      <c r="D219" s="6" t="str">
        <f>'MEDIDAS ML'!D1666</f>
        <v>11x13x17 cm - 691 grs</v>
      </c>
      <c r="E219" s="16">
        <f>'MEDIDAS ML'!E1666</f>
        <v>11</v>
      </c>
      <c r="F219" s="16">
        <f>'MEDIDAS ML'!F1666</f>
        <v>13</v>
      </c>
      <c r="G219" s="16">
        <f>'MEDIDAS ML'!G1666</f>
        <v>17</v>
      </c>
      <c r="H219" s="16">
        <f>'MEDIDAS ML'!H1666</f>
        <v>0.69099999999999995</v>
      </c>
      <c r="I219" s="16">
        <f>'MEDIDAS ML'!I1666</f>
        <v>0.60775000000000001</v>
      </c>
      <c r="J219" s="6" t="str">
        <f>'MEDIDAS ML'!J1666</f>
        <v>Se calcula por Peso</v>
      </c>
      <c r="K219" s="16">
        <f>'MEDIDAS ML'!K1666</f>
        <v>0.69099999999999995</v>
      </c>
      <c r="L219" s="7">
        <f>'MEDIDAS ML'!L1666</f>
        <v>1990</v>
      </c>
      <c r="M219" s="6" t="str">
        <f>'MEDIDAS ML'!M1666</f>
        <v>Hasta $9.989</v>
      </c>
      <c r="N219" s="7">
        <f>'MEDIDAS ML'!N1666</f>
        <v>700</v>
      </c>
      <c r="O219" s="6" t="str">
        <f>'MEDIDAS ML'!O1666</f>
        <v>No aplica (&lt;$19.990)</v>
      </c>
      <c r="P219" s="7">
        <f>'MEDIDAS ML'!P1666</f>
        <v>0</v>
      </c>
      <c r="Q219" s="7">
        <f>'MEDIDAS ML'!Q1666</f>
        <v>700</v>
      </c>
      <c r="R219" s="23" t="e">
        <f>'MEDIDAS ML'!#REF!</f>
        <v>#REF!</v>
      </c>
      <c r="S219" s="24" t="e">
        <f>'MEDIDAS ML'!#REF!</f>
        <v>#REF!</v>
      </c>
      <c r="T219" s="24" t="e">
        <f>'MEDIDAS ML'!#REF!</f>
        <v>#REF!</v>
      </c>
      <c r="U219" s="24" t="e">
        <f>'MEDIDAS ML'!#REF!</f>
        <v>#REF!</v>
      </c>
      <c r="V219" s="22" t="e">
        <f>'MEDIDAS ML'!#REF!</f>
        <v>#REF!</v>
      </c>
      <c r="W219" s="17" t="e">
        <f>'MEDIDAS ML'!#REF!</f>
        <v>#REF!</v>
      </c>
      <c r="X219" s="21" t="e">
        <f>'MEDIDAS ML'!#REF!</f>
        <v>#REF!</v>
      </c>
    </row>
    <row r="220" spans="1:24" ht="15.75" customHeight="1" x14ac:dyDescent="0.25">
      <c r="A220" s="6">
        <f>'MEDIDAS ML'!A1944</f>
        <v>123</v>
      </c>
      <c r="B220" s="15">
        <f>'MEDIDAS ML'!B1944</f>
        <v>123</v>
      </c>
      <c r="C220" s="6">
        <f>'MEDIDAS ML'!C1944</f>
        <v>123</v>
      </c>
      <c r="D220" s="6" t="str">
        <f>'MEDIDAS ML'!D1944</f>
        <v>6x10x15 cm - 550 grs</v>
      </c>
      <c r="E220" s="16">
        <f>'MEDIDAS ML'!E1944</f>
        <v>6</v>
      </c>
      <c r="F220" s="16">
        <f>'MEDIDAS ML'!F1944</f>
        <v>10</v>
      </c>
      <c r="G220" s="16">
        <f>'MEDIDAS ML'!G1944</f>
        <v>15</v>
      </c>
      <c r="H220" s="16">
        <f>'MEDIDAS ML'!H1944</f>
        <v>0.55000000000000004</v>
      </c>
      <c r="I220" s="16">
        <f>'MEDIDAS ML'!I1944</f>
        <v>0.22500000000000001</v>
      </c>
      <c r="J220" s="6" t="str">
        <f>'MEDIDAS ML'!J1944</f>
        <v>Se calcula por Peso</v>
      </c>
      <c r="K220" s="16">
        <f>'MEDIDAS ML'!K1944</f>
        <v>0.55000000000000004</v>
      </c>
      <c r="L220" s="7">
        <f>'MEDIDAS ML'!L1944</f>
        <v>1990</v>
      </c>
      <c r="M220" s="6" t="str">
        <f>'MEDIDAS ML'!M1944</f>
        <v>Hasta $9.989</v>
      </c>
      <c r="N220" s="7">
        <f>'MEDIDAS ML'!N1944</f>
        <v>700</v>
      </c>
      <c r="O220" s="6" t="str">
        <f>'MEDIDAS ML'!O1944</f>
        <v>No aplica (&lt;$19.990)</v>
      </c>
      <c r="P220" s="7">
        <f>'MEDIDAS ML'!P1944</f>
        <v>0</v>
      </c>
      <c r="Q220" s="7">
        <f>'MEDIDAS ML'!Q1944</f>
        <v>700</v>
      </c>
      <c r="R220" s="23" t="e">
        <f>'MEDIDAS ML'!#REF!</f>
        <v>#REF!</v>
      </c>
      <c r="S220" s="24" t="e">
        <f>'MEDIDAS ML'!#REF!</f>
        <v>#REF!</v>
      </c>
      <c r="T220" s="24" t="e">
        <f>'MEDIDAS ML'!#REF!</f>
        <v>#REF!</v>
      </c>
      <c r="U220" s="24" t="e">
        <f>'MEDIDAS ML'!#REF!</f>
        <v>#REF!</v>
      </c>
      <c r="V220" s="22" t="e">
        <f>'MEDIDAS ML'!#REF!</f>
        <v>#REF!</v>
      </c>
      <c r="W220" s="17" t="e">
        <f>'MEDIDAS ML'!#REF!</f>
        <v>#REF!</v>
      </c>
      <c r="X220" s="21" t="e">
        <f>'MEDIDAS ML'!#REF!</f>
        <v>#REF!</v>
      </c>
    </row>
    <row r="221" spans="1:24" ht="15.75" customHeight="1" x14ac:dyDescent="0.25">
      <c r="A221" s="6">
        <f>'MEDIDAS ML'!A1945</f>
        <v>123</v>
      </c>
      <c r="B221" s="15">
        <f>'MEDIDAS ML'!B1945</f>
        <v>123</v>
      </c>
      <c r="C221" s="6">
        <f>'MEDIDAS ML'!C1945</f>
        <v>123</v>
      </c>
      <c r="D221" s="6" t="str">
        <f>'MEDIDAS ML'!D1945</f>
        <v>6x10x15 cm - 550 grs</v>
      </c>
      <c r="E221" s="16">
        <f>'MEDIDAS ML'!E1945</f>
        <v>6</v>
      </c>
      <c r="F221" s="16">
        <f>'MEDIDAS ML'!F1945</f>
        <v>10</v>
      </c>
      <c r="G221" s="16">
        <f>'MEDIDAS ML'!G1945</f>
        <v>15</v>
      </c>
      <c r="H221" s="16">
        <f>'MEDIDAS ML'!H1945</f>
        <v>0.55000000000000004</v>
      </c>
      <c r="I221" s="16">
        <f>'MEDIDAS ML'!I1945</f>
        <v>0.22500000000000001</v>
      </c>
      <c r="J221" s="6" t="str">
        <f>'MEDIDAS ML'!J1945</f>
        <v>Se calcula por Peso</v>
      </c>
      <c r="K221" s="16">
        <f>'MEDIDAS ML'!K1945</f>
        <v>0.55000000000000004</v>
      </c>
      <c r="L221" s="7">
        <f>'MEDIDAS ML'!L1945</f>
        <v>1990</v>
      </c>
      <c r="M221" s="6" t="str">
        <f>'MEDIDAS ML'!M1945</f>
        <v>Hasta $9.989</v>
      </c>
      <c r="N221" s="7">
        <f>'MEDIDAS ML'!N1945</f>
        <v>700</v>
      </c>
      <c r="O221" s="6" t="str">
        <f>'MEDIDAS ML'!O1945</f>
        <v>No aplica (&lt;$19.990)</v>
      </c>
      <c r="P221" s="7">
        <f>'MEDIDAS ML'!P1945</f>
        <v>0</v>
      </c>
      <c r="Q221" s="7">
        <f>'MEDIDAS ML'!Q1945</f>
        <v>700</v>
      </c>
      <c r="R221" s="23" t="e">
        <f>'MEDIDAS ML'!#REF!</f>
        <v>#REF!</v>
      </c>
      <c r="S221" s="24" t="e">
        <f>'MEDIDAS ML'!#REF!</f>
        <v>#REF!</v>
      </c>
      <c r="T221" s="24" t="e">
        <f>'MEDIDAS ML'!#REF!</f>
        <v>#REF!</v>
      </c>
      <c r="U221" s="24" t="e">
        <f>'MEDIDAS ML'!#REF!</f>
        <v>#REF!</v>
      </c>
      <c r="V221" s="22" t="e">
        <f>'MEDIDAS ML'!#REF!</f>
        <v>#REF!</v>
      </c>
      <c r="W221" s="17" t="e">
        <f>'MEDIDAS ML'!#REF!</f>
        <v>#REF!</v>
      </c>
      <c r="X221" s="21" t="e">
        <f>'MEDIDAS ML'!#REF!</f>
        <v>#REF!</v>
      </c>
    </row>
    <row r="222" spans="1:24" ht="15.75" customHeight="1" x14ac:dyDescent="0.25">
      <c r="A222" s="6">
        <f>'MEDIDAS ML'!A1988</f>
        <v>123</v>
      </c>
      <c r="B222" s="15">
        <f>'MEDIDAS ML'!B1988</f>
        <v>123</v>
      </c>
      <c r="C222" s="6">
        <f>'MEDIDAS ML'!C1988</f>
        <v>123</v>
      </c>
      <c r="D222" s="6" t="str">
        <f>'MEDIDAS ML'!D1988</f>
        <v>10x20x30 cm - 538 grs</v>
      </c>
      <c r="E222" s="16">
        <f>'MEDIDAS ML'!E1988</f>
        <v>10</v>
      </c>
      <c r="F222" s="16">
        <f>'MEDIDAS ML'!F1988</f>
        <v>20</v>
      </c>
      <c r="G222" s="16">
        <f>'MEDIDAS ML'!G1988</f>
        <v>30</v>
      </c>
      <c r="H222" s="16">
        <f>'MEDIDAS ML'!H1988</f>
        <v>0.53800000000000003</v>
      </c>
      <c r="I222" s="16">
        <f>'MEDIDAS ML'!I1988</f>
        <v>1.5</v>
      </c>
      <c r="J222" s="6" t="str">
        <f>'MEDIDAS ML'!J1988</f>
        <v>Se calcula por P volum</v>
      </c>
      <c r="K222" s="16">
        <f>'MEDIDAS ML'!K1988</f>
        <v>1.5</v>
      </c>
      <c r="L222" s="7">
        <f>'MEDIDAS ML'!L1988</f>
        <v>1990</v>
      </c>
      <c r="M222" s="6" t="str">
        <f>'MEDIDAS ML'!M1988</f>
        <v>Hasta $9.989</v>
      </c>
      <c r="N222" s="7">
        <f>'MEDIDAS ML'!N1988</f>
        <v>700</v>
      </c>
      <c r="O222" s="6" t="str">
        <f>'MEDIDAS ML'!O1988</f>
        <v>No aplica (&lt;$19.990)</v>
      </c>
      <c r="P222" s="7">
        <f>'MEDIDAS ML'!P1988</f>
        <v>0</v>
      </c>
      <c r="Q222" s="7">
        <f>'MEDIDAS ML'!Q1988</f>
        <v>700</v>
      </c>
      <c r="R222" s="23" t="e">
        <f>'MEDIDAS ML'!#REF!</f>
        <v>#REF!</v>
      </c>
      <c r="S222" s="24" t="e">
        <f>'MEDIDAS ML'!#REF!</f>
        <v>#REF!</v>
      </c>
      <c r="T222" s="24" t="e">
        <f>'MEDIDAS ML'!#REF!</f>
        <v>#REF!</v>
      </c>
      <c r="U222" s="24" t="e">
        <f>'MEDIDAS ML'!#REF!</f>
        <v>#REF!</v>
      </c>
      <c r="V222" s="22" t="e">
        <f>'MEDIDAS ML'!#REF!</f>
        <v>#REF!</v>
      </c>
      <c r="W222" s="17" t="e">
        <f>'MEDIDAS ML'!#REF!</f>
        <v>#REF!</v>
      </c>
      <c r="X222" s="21" t="e">
        <f>'MEDIDAS ML'!#REF!</f>
        <v>#REF!</v>
      </c>
    </row>
    <row r="223" spans="1:24" ht="15.75" customHeight="1" x14ac:dyDescent="0.25">
      <c r="A223" s="6">
        <f>'MEDIDAS ML'!A1989</f>
        <v>123</v>
      </c>
      <c r="B223" s="15">
        <f>'MEDIDAS ML'!B1989</f>
        <v>123</v>
      </c>
      <c r="C223" s="6">
        <f>'MEDIDAS ML'!C1989</f>
        <v>123</v>
      </c>
      <c r="D223" s="6" t="str">
        <f>'MEDIDAS ML'!D1989</f>
        <v>10x20x30 cm - 538 grs</v>
      </c>
      <c r="E223" s="16">
        <f>'MEDIDAS ML'!E1989</f>
        <v>10</v>
      </c>
      <c r="F223" s="16">
        <f>'MEDIDAS ML'!F1989</f>
        <v>20</v>
      </c>
      <c r="G223" s="16">
        <f>'MEDIDAS ML'!G1989</f>
        <v>30</v>
      </c>
      <c r="H223" s="16">
        <f>'MEDIDAS ML'!H1989</f>
        <v>0.53800000000000003</v>
      </c>
      <c r="I223" s="16">
        <f>'MEDIDAS ML'!I1989</f>
        <v>1.5</v>
      </c>
      <c r="J223" s="6" t="str">
        <f>'MEDIDAS ML'!J1989</f>
        <v>Se calcula por P volum</v>
      </c>
      <c r="K223" s="16">
        <f>'MEDIDAS ML'!K1989</f>
        <v>1.5</v>
      </c>
      <c r="L223" s="7">
        <f>'MEDIDAS ML'!L1989</f>
        <v>1990</v>
      </c>
      <c r="M223" s="6" t="str">
        <f>'MEDIDAS ML'!M1989</f>
        <v>Hasta $9.989</v>
      </c>
      <c r="N223" s="7">
        <f>'MEDIDAS ML'!N1989</f>
        <v>700</v>
      </c>
      <c r="O223" s="6" t="str">
        <f>'MEDIDAS ML'!O1989</f>
        <v>No aplica (&lt;$19.990)</v>
      </c>
      <c r="P223" s="7">
        <f>'MEDIDAS ML'!P1989</f>
        <v>0</v>
      </c>
      <c r="Q223" s="7">
        <f>'MEDIDAS ML'!Q1989</f>
        <v>700</v>
      </c>
      <c r="R223" s="23" t="e">
        <f>'MEDIDAS ML'!#REF!</f>
        <v>#REF!</v>
      </c>
      <c r="S223" s="24" t="e">
        <f>'MEDIDAS ML'!#REF!</f>
        <v>#REF!</v>
      </c>
      <c r="T223" s="24" t="e">
        <f>'MEDIDAS ML'!#REF!</f>
        <v>#REF!</v>
      </c>
      <c r="U223" s="24" t="e">
        <f>'MEDIDAS ML'!#REF!</f>
        <v>#REF!</v>
      </c>
      <c r="V223" s="22" t="e">
        <f>'MEDIDAS ML'!#REF!</f>
        <v>#REF!</v>
      </c>
      <c r="W223" s="17" t="e">
        <f>'MEDIDAS ML'!#REF!</f>
        <v>#REF!</v>
      </c>
      <c r="X223" s="21" t="e">
        <f>'MEDIDAS ML'!#REF!</f>
        <v>#REF!</v>
      </c>
    </row>
    <row r="224" spans="1:24" ht="15.75" customHeight="1" x14ac:dyDescent="0.25">
      <c r="A224" s="6">
        <f>'MEDIDAS ML'!A2115</f>
        <v>123</v>
      </c>
      <c r="B224" s="15">
        <f>'MEDIDAS ML'!B2115</f>
        <v>123</v>
      </c>
      <c r="C224" s="6">
        <f>'MEDIDAS ML'!C2115</f>
        <v>123</v>
      </c>
      <c r="D224" s="6" t="str">
        <f>'MEDIDAS ML'!D2115</f>
        <v>7x12x20 cm - 486 grs</v>
      </c>
      <c r="E224" s="16">
        <f>'MEDIDAS ML'!E2115</f>
        <v>7</v>
      </c>
      <c r="F224" s="16">
        <f>'MEDIDAS ML'!F2115</f>
        <v>12</v>
      </c>
      <c r="G224" s="16">
        <f>'MEDIDAS ML'!G2115</f>
        <v>20</v>
      </c>
      <c r="H224" s="16">
        <f>'MEDIDAS ML'!H2115</f>
        <v>0.48599999999999999</v>
      </c>
      <c r="I224" s="16">
        <f>'MEDIDAS ML'!I2115</f>
        <v>0.42</v>
      </c>
      <c r="J224" s="6" t="str">
        <f>'MEDIDAS ML'!J2115</f>
        <v>Se calcula por Peso</v>
      </c>
      <c r="K224" s="16">
        <f>'MEDIDAS ML'!K2115</f>
        <v>0.48599999999999999</v>
      </c>
      <c r="L224" s="7">
        <f>'MEDIDAS ML'!L2115</f>
        <v>1990</v>
      </c>
      <c r="M224" s="6" t="str">
        <f>'MEDIDAS ML'!M2115</f>
        <v>Hasta $9.989</v>
      </c>
      <c r="N224" s="7">
        <f>'MEDIDAS ML'!N2115</f>
        <v>700</v>
      </c>
      <c r="O224" s="6" t="str">
        <f>'MEDIDAS ML'!O2115</f>
        <v>No aplica (&lt;$19.990)</v>
      </c>
      <c r="P224" s="7">
        <f>'MEDIDAS ML'!P2115</f>
        <v>0</v>
      </c>
      <c r="Q224" s="7">
        <f>'MEDIDAS ML'!Q2115</f>
        <v>700</v>
      </c>
      <c r="R224" s="23" t="e">
        <f>'MEDIDAS ML'!#REF!</f>
        <v>#REF!</v>
      </c>
      <c r="S224" s="24" t="e">
        <f>'MEDIDAS ML'!#REF!</f>
        <v>#REF!</v>
      </c>
      <c r="T224" s="24" t="e">
        <f>'MEDIDAS ML'!#REF!</f>
        <v>#REF!</v>
      </c>
      <c r="U224" s="24" t="e">
        <f>'MEDIDAS ML'!#REF!</f>
        <v>#REF!</v>
      </c>
      <c r="V224" s="22" t="e">
        <f>'MEDIDAS ML'!#REF!</f>
        <v>#REF!</v>
      </c>
      <c r="W224" s="17" t="e">
        <f>'MEDIDAS ML'!#REF!</f>
        <v>#REF!</v>
      </c>
      <c r="X224" s="21" t="e">
        <f>'MEDIDAS ML'!#REF!</f>
        <v>#REF!</v>
      </c>
    </row>
    <row r="225" spans="1:24" ht="15.75" customHeight="1" x14ac:dyDescent="0.25">
      <c r="A225" s="6">
        <f>'MEDIDAS ML'!A2198</f>
        <v>123</v>
      </c>
      <c r="B225" s="15">
        <f>'MEDIDAS ML'!B2198</f>
        <v>123</v>
      </c>
      <c r="C225" s="6">
        <f>'MEDIDAS ML'!C2198</f>
        <v>123</v>
      </c>
      <c r="D225" s="6" t="str">
        <f>'MEDIDAS ML'!D2198</f>
        <v>8x17x23 cm - 456 grs</v>
      </c>
      <c r="E225" s="16">
        <f>'MEDIDAS ML'!E2198</f>
        <v>8</v>
      </c>
      <c r="F225" s="16">
        <f>'MEDIDAS ML'!F2198</f>
        <v>17</v>
      </c>
      <c r="G225" s="16">
        <f>'MEDIDAS ML'!G2198</f>
        <v>23</v>
      </c>
      <c r="H225" s="16">
        <f>'MEDIDAS ML'!H2198</f>
        <v>0.45600000000000002</v>
      </c>
      <c r="I225" s="16">
        <f>'MEDIDAS ML'!I2198</f>
        <v>0.78200000000000003</v>
      </c>
      <c r="J225" s="6" t="str">
        <f>'MEDIDAS ML'!J2198</f>
        <v>Se calcula por P volum</v>
      </c>
      <c r="K225" s="16">
        <f>'MEDIDAS ML'!K2198</f>
        <v>0.78200000000000003</v>
      </c>
      <c r="L225" s="7">
        <f>'MEDIDAS ML'!L2198</f>
        <v>1990</v>
      </c>
      <c r="M225" s="6" t="str">
        <f>'MEDIDAS ML'!M2198</f>
        <v>Hasta $9.989</v>
      </c>
      <c r="N225" s="7">
        <f>'MEDIDAS ML'!N2198</f>
        <v>700</v>
      </c>
      <c r="O225" s="6" t="str">
        <f>'MEDIDAS ML'!O2198</f>
        <v>No aplica (&lt;$19.990)</v>
      </c>
      <c r="P225" s="7">
        <f>'MEDIDAS ML'!P2198</f>
        <v>0</v>
      </c>
      <c r="Q225" s="7">
        <f>'MEDIDAS ML'!Q2198</f>
        <v>700</v>
      </c>
      <c r="R225" s="23" t="e">
        <f>'MEDIDAS ML'!#REF!</f>
        <v>#REF!</v>
      </c>
      <c r="S225" s="24" t="e">
        <f>'MEDIDAS ML'!#REF!</f>
        <v>#REF!</v>
      </c>
      <c r="T225" s="24" t="e">
        <f>'MEDIDAS ML'!#REF!</f>
        <v>#REF!</v>
      </c>
      <c r="U225" s="24" t="e">
        <f>'MEDIDAS ML'!#REF!</f>
        <v>#REF!</v>
      </c>
      <c r="V225" s="22" t="e">
        <f>'MEDIDAS ML'!#REF!</f>
        <v>#REF!</v>
      </c>
      <c r="W225" s="17" t="e">
        <f>'MEDIDAS ML'!#REF!</f>
        <v>#REF!</v>
      </c>
      <c r="X225" s="21" t="e">
        <f>'MEDIDAS ML'!#REF!</f>
        <v>#REF!</v>
      </c>
    </row>
    <row r="226" spans="1:24" ht="15.75" customHeight="1" x14ac:dyDescent="0.25">
      <c r="A226" s="6">
        <f>'MEDIDAS ML'!A2199</f>
        <v>123</v>
      </c>
      <c r="B226" s="15">
        <f>'MEDIDAS ML'!B2199</f>
        <v>123</v>
      </c>
      <c r="C226" s="6">
        <f>'MEDIDAS ML'!C2199</f>
        <v>123</v>
      </c>
      <c r="D226" s="6" t="str">
        <f>'MEDIDAS ML'!D2199</f>
        <v>8x16x23 cm - 456 grs</v>
      </c>
      <c r="E226" s="16">
        <f>'MEDIDAS ML'!E2199</f>
        <v>8</v>
      </c>
      <c r="F226" s="16">
        <f>'MEDIDAS ML'!F2199</f>
        <v>16</v>
      </c>
      <c r="G226" s="16">
        <f>'MEDIDAS ML'!G2199</f>
        <v>23</v>
      </c>
      <c r="H226" s="16">
        <f>'MEDIDAS ML'!H2199</f>
        <v>0.45600000000000002</v>
      </c>
      <c r="I226" s="16">
        <f>'MEDIDAS ML'!I2199</f>
        <v>0.73599999999999999</v>
      </c>
      <c r="J226" s="6" t="str">
        <f>'MEDIDAS ML'!J2199</f>
        <v>Se calcula por P volum</v>
      </c>
      <c r="K226" s="16">
        <f>'MEDIDAS ML'!K2199</f>
        <v>0.73599999999999999</v>
      </c>
      <c r="L226" s="7">
        <f>'MEDIDAS ML'!L2199</f>
        <v>1990</v>
      </c>
      <c r="M226" s="6" t="str">
        <f>'MEDIDAS ML'!M2199</f>
        <v>Hasta $9.989</v>
      </c>
      <c r="N226" s="7">
        <f>'MEDIDAS ML'!N2199</f>
        <v>700</v>
      </c>
      <c r="O226" s="6" t="str">
        <f>'MEDIDAS ML'!O2199</f>
        <v>No aplica (&lt;$19.990)</v>
      </c>
      <c r="P226" s="7">
        <f>'MEDIDAS ML'!P2199</f>
        <v>0</v>
      </c>
      <c r="Q226" s="7">
        <f>'MEDIDAS ML'!Q2199</f>
        <v>700</v>
      </c>
      <c r="R226" s="23" t="e">
        <f>'MEDIDAS ML'!#REF!</f>
        <v>#REF!</v>
      </c>
      <c r="S226" s="24" t="e">
        <f>'MEDIDAS ML'!#REF!</f>
        <v>#REF!</v>
      </c>
      <c r="T226" s="24" t="e">
        <f>'MEDIDAS ML'!#REF!</f>
        <v>#REF!</v>
      </c>
      <c r="U226" s="24" t="e">
        <f>'MEDIDAS ML'!#REF!</f>
        <v>#REF!</v>
      </c>
      <c r="V226" s="22" t="e">
        <f>'MEDIDAS ML'!#REF!</f>
        <v>#REF!</v>
      </c>
      <c r="W226" s="17" t="e">
        <f>'MEDIDAS ML'!#REF!</f>
        <v>#REF!</v>
      </c>
      <c r="X226" s="21" t="e">
        <f>'MEDIDAS ML'!#REF!</f>
        <v>#REF!</v>
      </c>
    </row>
    <row r="227" spans="1:24" ht="15.75" customHeight="1" x14ac:dyDescent="0.25">
      <c r="A227" s="6">
        <f>'MEDIDAS ML'!A2200</f>
        <v>123</v>
      </c>
      <c r="B227" s="15">
        <f>'MEDIDAS ML'!B2200</f>
        <v>123</v>
      </c>
      <c r="C227" s="6">
        <f>'MEDIDAS ML'!C2200</f>
        <v>123</v>
      </c>
      <c r="D227" s="6" t="str">
        <f>'MEDIDAS ML'!D2200</f>
        <v>8x16x23 cm - 456 grs</v>
      </c>
      <c r="E227" s="16">
        <f>'MEDIDAS ML'!E2200</f>
        <v>8</v>
      </c>
      <c r="F227" s="16">
        <f>'MEDIDAS ML'!F2200</f>
        <v>16</v>
      </c>
      <c r="G227" s="16">
        <f>'MEDIDAS ML'!G2200</f>
        <v>23</v>
      </c>
      <c r="H227" s="16">
        <f>'MEDIDAS ML'!H2200</f>
        <v>0.45600000000000002</v>
      </c>
      <c r="I227" s="16">
        <f>'MEDIDAS ML'!I2200</f>
        <v>0.73599999999999999</v>
      </c>
      <c r="J227" s="6" t="str">
        <f>'MEDIDAS ML'!J2200</f>
        <v>Se calcula por P volum</v>
      </c>
      <c r="K227" s="16">
        <f>'MEDIDAS ML'!K2200</f>
        <v>0.73599999999999999</v>
      </c>
      <c r="L227" s="7">
        <f>'MEDIDAS ML'!L2200</f>
        <v>1990</v>
      </c>
      <c r="M227" s="6" t="str">
        <f>'MEDIDAS ML'!M2200</f>
        <v>Hasta $9.989</v>
      </c>
      <c r="N227" s="7">
        <f>'MEDIDAS ML'!N2200</f>
        <v>700</v>
      </c>
      <c r="O227" s="6" t="str">
        <f>'MEDIDAS ML'!O2200</f>
        <v>No aplica (&lt;$19.990)</v>
      </c>
      <c r="P227" s="7">
        <f>'MEDIDAS ML'!P2200</f>
        <v>0</v>
      </c>
      <c r="Q227" s="7">
        <f>'MEDIDAS ML'!Q2200</f>
        <v>700</v>
      </c>
      <c r="R227" s="23" t="e">
        <f>'MEDIDAS ML'!#REF!</f>
        <v>#REF!</v>
      </c>
      <c r="S227" s="24" t="e">
        <f>'MEDIDAS ML'!#REF!</f>
        <v>#REF!</v>
      </c>
      <c r="T227" s="24" t="e">
        <f>'MEDIDAS ML'!#REF!</f>
        <v>#REF!</v>
      </c>
      <c r="U227" s="24" t="e">
        <f>'MEDIDAS ML'!#REF!</f>
        <v>#REF!</v>
      </c>
      <c r="V227" s="22" t="e">
        <f>'MEDIDAS ML'!#REF!</f>
        <v>#REF!</v>
      </c>
      <c r="W227" s="17" t="e">
        <f>'MEDIDAS ML'!#REF!</f>
        <v>#REF!</v>
      </c>
      <c r="X227" s="21" t="e">
        <f>'MEDIDAS ML'!#REF!</f>
        <v>#REF!</v>
      </c>
    </row>
    <row r="228" spans="1:24" ht="15.75" customHeight="1" x14ac:dyDescent="0.25">
      <c r="A228" s="6">
        <f>'MEDIDAS ML'!A2489</f>
        <v>123</v>
      </c>
      <c r="B228" s="15">
        <f>'MEDIDAS ML'!B2489</f>
        <v>123</v>
      </c>
      <c r="C228" s="6">
        <f>'MEDIDAS ML'!C2489</f>
        <v>123</v>
      </c>
      <c r="D228" s="6" t="str">
        <f>'MEDIDAS ML'!D2489</f>
        <v>5x18x25 cm - 358 grs</v>
      </c>
      <c r="E228" s="16">
        <f>'MEDIDAS ML'!E2489</f>
        <v>5</v>
      </c>
      <c r="F228" s="16">
        <f>'MEDIDAS ML'!F2489</f>
        <v>18</v>
      </c>
      <c r="G228" s="16">
        <f>'MEDIDAS ML'!G2489</f>
        <v>25</v>
      </c>
      <c r="H228" s="16">
        <f>'MEDIDAS ML'!H2489</f>
        <v>0.35799999999999998</v>
      </c>
      <c r="I228" s="16">
        <f>'MEDIDAS ML'!I2489</f>
        <v>0.5625</v>
      </c>
      <c r="J228" s="6" t="str">
        <f>'MEDIDAS ML'!J2489</f>
        <v>Se calcula por P volum</v>
      </c>
      <c r="K228" s="16">
        <f>'MEDIDAS ML'!K2489</f>
        <v>0.5625</v>
      </c>
      <c r="L228" s="7">
        <f>'MEDIDAS ML'!L2489</f>
        <v>1990</v>
      </c>
      <c r="M228" s="6" t="str">
        <f>'MEDIDAS ML'!M2489</f>
        <v>Hasta $9.989</v>
      </c>
      <c r="N228" s="7">
        <f>'MEDIDAS ML'!N2489</f>
        <v>700</v>
      </c>
      <c r="O228" s="6" t="str">
        <f>'MEDIDAS ML'!O2489</f>
        <v>No aplica (&lt;$19.990)</v>
      </c>
      <c r="P228" s="7">
        <f>'MEDIDAS ML'!P2489</f>
        <v>0</v>
      </c>
      <c r="Q228" s="7">
        <f>'MEDIDAS ML'!Q2489</f>
        <v>700</v>
      </c>
      <c r="R228" s="23" t="e">
        <f>'MEDIDAS ML'!#REF!</f>
        <v>#REF!</v>
      </c>
      <c r="S228" s="24" t="e">
        <f>'MEDIDAS ML'!#REF!</f>
        <v>#REF!</v>
      </c>
      <c r="T228" s="24" t="e">
        <f>'MEDIDAS ML'!#REF!</f>
        <v>#REF!</v>
      </c>
      <c r="U228" s="24" t="e">
        <f>'MEDIDAS ML'!#REF!</f>
        <v>#REF!</v>
      </c>
      <c r="V228" s="22" t="e">
        <f>'MEDIDAS ML'!#REF!</f>
        <v>#REF!</v>
      </c>
      <c r="W228" s="17" t="e">
        <f>'MEDIDAS ML'!#REF!</f>
        <v>#REF!</v>
      </c>
      <c r="X228" s="21" t="e">
        <f>'MEDIDAS ML'!#REF!</f>
        <v>#REF!</v>
      </c>
    </row>
    <row r="229" spans="1:24" ht="15.75" customHeight="1" x14ac:dyDescent="0.25">
      <c r="A229" s="6">
        <f>'MEDIDAS ML'!A2490</f>
        <v>123</v>
      </c>
      <c r="B229" s="15">
        <f>'MEDIDAS ML'!B2490</f>
        <v>123</v>
      </c>
      <c r="C229" s="6">
        <f>'MEDIDAS ML'!C2490</f>
        <v>123</v>
      </c>
      <c r="D229" s="6" t="str">
        <f>'MEDIDAS ML'!D2490</f>
        <v>5x18x25 cm - 358 grs</v>
      </c>
      <c r="E229" s="16">
        <f>'MEDIDAS ML'!E2490</f>
        <v>5</v>
      </c>
      <c r="F229" s="16">
        <f>'MEDIDAS ML'!F2490</f>
        <v>18</v>
      </c>
      <c r="G229" s="16">
        <f>'MEDIDAS ML'!G2490</f>
        <v>25</v>
      </c>
      <c r="H229" s="16">
        <f>'MEDIDAS ML'!H2490</f>
        <v>0.35799999999999998</v>
      </c>
      <c r="I229" s="16">
        <f>'MEDIDAS ML'!I2490</f>
        <v>0.5625</v>
      </c>
      <c r="J229" s="6" t="str">
        <f>'MEDIDAS ML'!J2490</f>
        <v>Se calcula por P volum</v>
      </c>
      <c r="K229" s="16">
        <f>'MEDIDAS ML'!K2490</f>
        <v>0.5625</v>
      </c>
      <c r="L229" s="7">
        <f>'MEDIDAS ML'!L2490</f>
        <v>1990</v>
      </c>
      <c r="M229" s="6" t="str">
        <f>'MEDIDAS ML'!M2490</f>
        <v>Hasta $9.989</v>
      </c>
      <c r="N229" s="7">
        <f>'MEDIDAS ML'!N2490</f>
        <v>700</v>
      </c>
      <c r="O229" s="6" t="str">
        <f>'MEDIDAS ML'!O2490</f>
        <v>No aplica (&lt;$19.990)</v>
      </c>
      <c r="P229" s="7">
        <f>'MEDIDAS ML'!P2490</f>
        <v>0</v>
      </c>
      <c r="Q229" s="7">
        <f>'MEDIDAS ML'!Q2490</f>
        <v>700</v>
      </c>
      <c r="R229" s="23" t="e">
        <f>'MEDIDAS ML'!#REF!</f>
        <v>#REF!</v>
      </c>
      <c r="S229" s="24" t="e">
        <f>'MEDIDAS ML'!#REF!</f>
        <v>#REF!</v>
      </c>
      <c r="T229" s="24" t="e">
        <f>'MEDIDAS ML'!#REF!</f>
        <v>#REF!</v>
      </c>
      <c r="U229" s="24" t="e">
        <f>'MEDIDAS ML'!#REF!</f>
        <v>#REF!</v>
      </c>
      <c r="V229" s="22" t="e">
        <f>'MEDIDAS ML'!#REF!</f>
        <v>#REF!</v>
      </c>
      <c r="W229" s="17" t="e">
        <f>'MEDIDAS ML'!#REF!</f>
        <v>#REF!</v>
      </c>
      <c r="X229" s="21" t="e">
        <f>'MEDIDAS ML'!#REF!</f>
        <v>#REF!</v>
      </c>
    </row>
    <row r="230" spans="1:24" ht="15.75" customHeight="1" x14ac:dyDescent="0.25">
      <c r="A230" s="6">
        <f>'MEDIDAS ML'!A2537</f>
        <v>123</v>
      </c>
      <c r="B230" s="15">
        <f>'MEDIDAS ML'!B2537</f>
        <v>123</v>
      </c>
      <c r="C230" s="6">
        <f>'MEDIDAS ML'!C2537</f>
        <v>123</v>
      </c>
      <c r="D230" s="6" t="str">
        <f>'MEDIDAS ML'!D2537</f>
        <v>3x21x30 cm - 349 grs</v>
      </c>
      <c r="E230" s="16">
        <f>'MEDIDAS ML'!E2537</f>
        <v>3</v>
      </c>
      <c r="F230" s="16">
        <f>'MEDIDAS ML'!F2537</f>
        <v>21</v>
      </c>
      <c r="G230" s="16">
        <f>'MEDIDAS ML'!G2537</f>
        <v>30</v>
      </c>
      <c r="H230" s="16">
        <f>'MEDIDAS ML'!H2537</f>
        <v>0.34899999999999998</v>
      </c>
      <c r="I230" s="16">
        <f>'MEDIDAS ML'!I2537</f>
        <v>0.47249999999999998</v>
      </c>
      <c r="J230" s="6" t="str">
        <f>'MEDIDAS ML'!J2537</f>
        <v>Se calcula por P volum</v>
      </c>
      <c r="K230" s="16">
        <f>'MEDIDAS ML'!K2537</f>
        <v>0.47249999999999998</v>
      </c>
      <c r="L230" s="7">
        <f>'MEDIDAS ML'!L2537</f>
        <v>1990</v>
      </c>
      <c r="M230" s="6" t="str">
        <f>'MEDIDAS ML'!M2537</f>
        <v>Hasta $9.989</v>
      </c>
      <c r="N230" s="7">
        <f>'MEDIDAS ML'!N2537</f>
        <v>700</v>
      </c>
      <c r="O230" s="6" t="str">
        <f>'MEDIDAS ML'!O2537</f>
        <v>No aplica (&lt;$19.990)</v>
      </c>
      <c r="P230" s="7">
        <f>'MEDIDAS ML'!P2537</f>
        <v>0</v>
      </c>
      <c r="Q230" s="7">
        <f>'MEDIDAS ML'!Q2537</f>
        <v>700</v>
      </c>
      <c r="R230" s="23" t="e">
        <f>'MEDIDAS ML'!#REF!</f>
        <v>#REF!</v>
      </c>
      <c r="S230" s="24" t="e">
        <f>'MEDIDAS ML'!#REF!</f>
        <v>#REF!</v>
      </c>
      <c r="T230" s="24" t="e">
        <f>'MEDIDAS ML'!#REF!</f>
        <v>#REF!</v>
      </c>
      <c r="U230" s="24" t="e">
        <f>'MEDIDAS ML'!#REF!</f>
        <v>#REF!</v>
      </c>
      <c r="V230" s="22" t="e">
        <f>'MEDIDAS ML'!#REF!</f>
        <v>#REF!</v>
      </c>
      <c r="W230" s="17" t="e">
        <f>'MEDIDAS ML'!#REF!</f>
        <v>#REF!</v>
      </c>
      <c r="X230" s="21" t="e">
        <f>'MEDIDAS ML'!#REF!</f>
        <v>#REF!</v>
      </c>
    </row>
    <row r="231" spans="1:24" ht="15.75" customHeight="1" x14ac:dyDescent="0.25">
      <c r="A231" s="6">
        <f>'MEDIDAS ML'!A2538</f>
        <v>123</v>
      </c>
      <c r="B231" s="15">
        <f>'MEDIDAS ML'!B2538</f>
        <v>123</v>
      </c>
      <c r="C231" s="6">
        <f>'MEDIDAS ML'!C2538</f>
        <v>123</v>
      </c>
      <c r="D231" s="6" t="str">
        <f>'MEDIDAS ML'!D2538</f>
        <v>7x17x24 cm - 348 grs</v>
      </c>
      <c r="E231" s="16">
        <f>'MEDIDAS ML'!E2538</f>
        <v>7</v>
      </c>
      <c r="F231" s="16">
        <f>'MEDIDAS ML'!F2538</f>
        <v>17</v>
      </c>
      <c r="G231" s="16">
        <f>'MEDIDAS ML'!G2538</f>
        <v>24</v>
      </c>
      <c r="H231" s="16">
        <f>'MEDIDAS ML'!H2538</f>
        <v>0.34799999999999998</v>
      </c>
      <c r="I231" s="16">
        <f>'MEDIDAS ML'!I2538</f>
        <v>0.71399999999999997</v>
      </c>
      <c r="J231" s="6" t="str">
        <f>'MEDIDAS ML'!J2538</f>
        <v>Se calcula por P volum</v>
      </c>
      <c r="K231" s="16">
        <f>'MEDIDAS ML'!K2538</f>
        <v>0.71399999999999997</v>
      </c>
      <c r="L231" s="7">
        <f>'MEDIDAS ML'!L2538</f>
        <v>1990</v>
      </c>
      <c r="M231" s="6" t="str">
        <f>'MEDIDAS ML'!M2538</f>
        <v>Hasta $9.989</v>
      </c>
      <c r="N231" s="7">
        <f>'MEDIDAS ML'!N2538</f>
        <v>700</v>
      </c>
      <c r="O231" s="6" t="str">
        <f>'MEDIDAS ML'!O2538</f>
        <v>No aplica (&lt;$19.990)</v>
      </c>
      <c r="P231" s="7">
        <f>'MEDIDAS ML'!P2538</f>
        <v>0</v>
      </c>
      <c r="Q231" s="7">
        <f>'MEDIDAS ML'!Q2538</f>
        <v>700</v>
      </c>
      <c r="R231" s="23" t="e">
        <f>'MEDIDAS ML'!#REF!</f>
        <v>#REF!</v>
      </c>
      <c r="S231" s="24" t="e">
        <f>'MEDIDAS ML'!#REF!</f>
        <v>#REF!</v>
      </c>
      <c r="T231" s="24" t="e">
        <f>'MEDIDAS ML'!#REF!</f>
        <v>#REF!</v>
      </c>
      <c r="U231" s="24" t="e">
        <f>'MEDIDAS ML'!#REF!</f>
        <v>#REF!</v>
      </c>
      <c r="V231" s="22" t="e">
        <f>'MEDIDAS ML'!#REF!</f>
        <v>#REF!</v>
      </c>
      <c r="W231" s="17" t="e">
        <f>'MEDIDAS ML'!#REF!</f>
        <v>#REF!</v>
      </c>
      <c r="X231" s="21" t="e">
        <f>'MEDIDAS ML'!#REF!</f>
        <v>#REF!</v>
      </c>
    </row>
    <row r="232" spans="1:24" ht="15.75" customHeight="1" x14ac:dyDescent="0.25">
      <c r="A232" s="6">
        <f>'MEDIDAS ML'!A2539</f>
        <v>123</v>
      </c>
      <c r="B232" s="15">
        <f>'MEDIDAS ML'!B2539</f>
        <v>123</v>
      </c>
      <c r="C232" s="6">
        <f>'MEDIDAS ML'!C2539</f>
        <v>123</v>
      </c>
      <c r="D232" s="6" t="str">
        <f>'MEDIDAS ML'!D2539</f>
        <v>7x17x24 cm - 348 grs</v>
      </c>
      <c r="E232" s="16">
        <f>'MEDIDAS ML'!E2539</f>
        <v>7</v>
      </c>
      <c r="F232" s="16">
        <f>'MEDIDAS ML'!F2539</f>
        <v>17</v>
      </c>
      <c r="G232" s="16">
        <f>'MEDIDAS ML'!G2539</f>
        <v>24</v>
      </c>
      <c r="H232" s="16">
        <f>'MEDIDAS ML'!H2539</f>
        <v>0.34799999999999998</v>
      </c>
      <c r="I232" s="16">
        <f>'MEDIDAS ML'!I2539</f>
        <v>0.71399999999999997</v>
      </c>
      <c r="J232" s="6" t="str">
        <f>'MEDIDAS ML'!J2539</f>
        <v>Se calcula por P volum</v>
      </c>
      <c r="K232" s="16">
        <f>'MEDIDAS ML'!K2539</f>
        <v>0.71399999999999997</v>
      </c>
      <c r="L232" s="7">
        <f>'MEDIDAS ML'!L2539</f>
        <v>1990</v>
      </c>
      <c r="M232" s="6" t="str">
        <f>'MEDIDAS ML'!M2539</f>
        <v>Hasta $9.989</v>
      </c>
      <c r="N232" s="7">
        <f>'MEDIDAS ML'!N2539</f>
        <v>700</v>
      </c>
      <c r="O232" s="6" t="str">
        <f>'MEDIDAS ML'!O2539</f>
        <v>No aplica (&lt;$19.990)</v>
      </c>
      <c r="P232" s="7">
        <f>'MEDIDAS ML'!P2539</f>
        <v>0</v>
      </c>
      <c r="Q232" s="7">
        <f>'MEDIDAS ML'!Q2539</f>
        <v>700</v>
      </c>
      <c r="R232" s="23" t="e">
        <f>'MEDIDAS ML'!#REF!</f>
        <v>#REF!</v>
      </c>
      <c r="S232" s="24" t="e">
        <f>'MEDIDAS ML'!#REF!</f>
        <v>#REF!</v>
      </c>
      <c r="T232" s="24" t="e">
        <f>'MEDIDAS ML'!#REF!</f>
        <v>#REF!</v>
      </c>
      <c r="U232" s="24" t="e">
        <f>'MEDIDAS ML'!#REF!</f>
        <v>#REF!</v>
      </c>
      <c r="V232" s="22" t="e">
        <f>'MEDIDAS ML'!#REF!</f>
        <v>#REF!</v>
      </c>
      <c r="W232" s="17" t="e">
        <f>'MEDIDAS ML'!#REF!</f>
        <v>#REF!</v>
      </c>
      <c r="X232" s="21" t="e">
        <f>'MEDIDAS ML'!#REF!</f>
        <v>#REF!</v>
      </c>
    </row>
    <row r="233" spans="1:24" ht="15.75" customHeight="1" x14ac:dyDescent="0.25">
      <c r="A233" s="6">
        <f>'MEDIDAS ML'!A2544</f>
        <v>123</v>
      </c>
      <c r="B233" s="15">
        <f>'MEDIDAS ML'!B2544</f>
        <v>123</v>
      </c>
      <c r="C233" s="6">
        <f>'MEDIDAS ML'!C2544</f>
        <v>123</v>
      </c>
      <c r="D233" s="6" t="str">
        <f>'MEDIDAS ML'!D2544</f>
        <v>6x16x26 cm - 344 grs</v>
      </c>
      <c r="E233" s="16">
        <f>'MEDIDAS ML'!E2544</f>
        <v>6</v>
      </c>
      <c r="F233" s="16">
        <f>'MEDIDAS ML'!F2544</f>
        <v>16</v>
      </c>
      <c r="G233" s="16">
        <f>'MEDIDAS ML'!G2544</f>
        <v>26</v>
      </c>
      <c r="H233" s="16">
        <f>'MEDIDAS ML'!H2544</f>
        <v>0.34399999999999997</v>
      </c>
      <c r="I233" s="16">
        <f>'MEDIDAS ML'!I2544</f>
        <v>0.624</v>
      </c>
      <c r="J233" s="6" t="str">
        <f>'MEDIDAS ML'!J2544</f>
        <v>Se calcula por P volum</v>
      </c>
      <c r="K233" s="16">
        <f>'MEDIDAS ML'!K2544</f>
        <v>0.624</v>
      </c>
      <c r="L233" s="7">
        <f>'MEDIDAS ML'!L2544</f>
        <v>1990</v>
      </c>
      <c r="M233" s="6" t="str">
        <f>'MEDIDAS ML'!M2544</f>
        <v>Hasta $9.989</v>
      </c>
      <c r="N233" s="7">
        <f>'MEDIDAS ML'!N2544</f>
        <v>700</v>
      </c>
      <c r="O233" s="6" t="str">
        <f>'MEDIDAS ML'!O2544</f>
        <v>No aplica (&lt;$19.990)</v>
      </c>
      <c r="P233" s="7">
        <f>'MEDIDAS ML'!P2544</f>
        <v>0</v>
      </c>
      <c r="Q233" s="7">
        <f>'MEDIDAS ML'!Q2544</f>
        <v>700</v>
      </c>
      <c r="R233" s="23" t="e">
        <f>'MEDIDAS ML'!#REF!</f>
        <v>#REF!</v>
      </c>
      <c r="S233" s="24" t="e">
        <f>'MEDIDAS ML'!#REF!</f>
        <v>#REF!</v>
      </c>
      <c r="T233" s="24" t="e">
        <f>'MEDIDAS ML'!#REF!</f>
        <v>#REF!</v>
      </c>
      <c r="U233" s="24" t="e">
        <f>'MEDIDAS ML'!#REF!</f>
        <v>#REF!</v>
      </c>
      <c r="V233" s="22" t="e">
        <f>'MEDIDAS ML'!#REF!</f>
        <v>#REF!</v>
      </c>
      <c r="W233" s="17" t="e">
        <f>'MEDIDAS ML'!#REF!</f>
        <v>#REF!</v>
      </c>
      <c r="X233" s="21" t="e">
        <f>'MEDIDAS ML'!#REF!</f>
        <v>#REF!</v>
      </c>
    </row>
    <row r="234" spans="1:24" ht="15.75" customHeight="1" x14ac:dyDescent="0.25">
      <c r="A234" s="6">
        <f>'MEDIDAS ML'!A2578</f>
        <v>123</v>
      </c>
      <c r="B234" s="15">
        <f>'MEDIDAS ML'!B2578</f>
        <v>123</v>
      </c>
      <c r="C234" s="6">
        <f>'MEDIDAS ML'!C2578</f>
        <v>123</v>
      </c>
      <c r="D234" s="6" t="str">
        <f>'MEDIDAS ML'!D2578</f>
        <v>8x13x22 cm - 335 grs</v>
      </c>
      <c r="E234" s="16">
        <f>'MEDIDAS ML'!E2578</f>
        <v>8</v>
      </c>
      <c r="F234" s="16">
        <f>'MEDIDAS ML'!F2578</f>
        <v>13</v>
      </c>
      <c r="G234" s="16">
        <f>'MEDIDAS ML'!G2578</f>
        <v>22</v>
      </c>
      <c r="H234" s="16">
        <f>'MEDIDAS ML'!H2578</f>
        <v>0.33500000000000002</v>
      </c>
      <c r="I234" s="16">
        <f>'MEDIDAS ML'!I2578</f>
        <v>0.57199999999999995</v>
      </c>
      <c r="J234" s="6" t="str">
        <f>'MEDIDAS ML'!J2578</f>
        <v>Se calcula por P volum</v>
      </c>
      <c r="K234" s="16">
        <f>'MEDIDAS ML'!K2578</f>
        <v>0.57199999999999995</v>
      </c>
      <c r="L234" s="7">
        <f>'MEDIDAS ML'!L2578</f>
        <v>1990</v>
      </c>
      <c r="M234" s="6" t="str">
        <f>'MEDIDAS ML'!M2578</f>
        <v>Hasta $9.989</v>
      </c>
      <c r="N234" s="7">
        <f>'MEDIDAS ML'!N2578</f>
        <v>700</v>
      </c>
      <c r="O234" s="6" t="str">
        <f>'MEDIDAS ML'!O2578</f>
        <v>No aplica (&lt;$19.990)</v>
      </c>
      <c r="P234" s="7">
        <f>'MEDIDAS ML'!P2578</f>
        <v>0</v>
      </c>
      <c r="Q234" s="7">
        <f>'MEDIDAS ML'!Q2578</f>
        <v>700</v>
      </c>
      <c r="R234" s="23" t="e">
        <f>'MEDIDAS ML'!#REF!</f>
        <v>#REF!</v>
      </c>
      <c r="S234" s="24" t="e">
        <f>'MEDIDAS ML'!#REF!</f>
        <v>#REF!</v>
      </c>
      <c r="T234" s="24" t="e">
        <f>'MEDIDAS ML'!#REF!</f>
        <v>#REF!</v>
      </c>
      <c r="U234" s="24" t="e">
        <f>'MEDIDAS ML'!#REF!</f>
        <v>#REF!</v>
      </c>
      <c r="V234" s="22" t="e">
        <f>'MEDIDAS ML'!#REF!</f>
        <v>#REF!</v>
      </c>
      <c r="W234" s="17" t="e">
        <f>'MEDIDAS ML'!#REF!</f>
        <v>#REF!</v>
      </c>
      <c r="X234" s="21" t="e">
        <f>'MEDIDAS ML'!#REF!</f>
        <v>#REF!</v>
      </c>
    </row>
    <row r="235" spans="1:24" ht="15.75" customHeight="1" x14ac:dyDescent="0.25">
      <c r="A235" s="6">
        <f>'MEDIDAS ML'!A2579</f>
        <v>123</v>
      </c>
      <c r="B235" s="15">
        <f>'MEDIDAS ML'!B2579</f>
        <v>123</v>
      </c>
      <c r="C235" s="6">
        <f>'MEDIDAS ML'!C2579</f>
        <v>123</v>
      </c>
      <c r="D235" s="6" t="str">
        <f>'MEDIDAS ML'!D2579</f>
        <v>8x13x22 cm - 335 grs</v>
      </c>
      <c r="E235" s="16">
        <f>'MEDIDAS ML'!E2579</f>
        <v>8</v>
      </c>
      <c r="F235" s="16">
        <f>'MEDIDAS ML'!F2579</f>
        <v>13</v>
      </c>
      <c r="G235" s="16">
        <f>'MEDIDAS ML'!G2579</f>
        <v>22</v>
      </c>
      <c r="H235" s="16">
        <f>'MEDIDAS ML'!H2579</f>
        <v>0.33500000000000002</v>
      </c>
      <c r="I235" s="16">
        <f>'MEDIDAS ML'!I2579</f>
        <v>0.57199999999999995</v>
      </c>
      <c r="J235" s="6" t="str">
        <f>'MEDIDAS ML'!J2579</f>
        <v>Se calcula por P volum</v>
      </c>
      <c r="K235" s="16">
        <f>'MEDIDAS ML'!K2579</f>
        <v>0.57199999999999995</v>
      </c>
      <c r="L235" s="7">
        <f>'MEDIDAS ML'!L2579</f>
        <v>1990</v>
      </c>
      <c r="M235" s="6" t="str">
        <f>'MEDIDAS ML'!M2579</f>
        <v>Hasta $9.989</v>
      </c>
      <c r="N235" s="7">
        <f>'MEDIDAS ML'!N2579</f>
        <v>700</v>
      </c>
      <c r="O235" s="6" t="str">
        <f>'MEDIDAS ML'!O2579</f>
        <v>No aplica (&lt;$19.990)</v>
      </c>
      <c r="P235" s="7">
        <f>'MEDIDAS ML'!P2579</f>
        <v>0</v>
      </c>
      <c r="Q235" s="7">
        <f>'MEDIDAS ML'!Q2579</f>
        <v>700</v>
      </c>
      <c r="R235" s="23" t="e">
        <f>'MEDIDAS ML'!#REF!</f>
        <v>#REF!</v>
      </c>
      <c r="S235" s="24" t="e">
        <f>'MEDIDAS ML'!#REF!</f>
        <v>#REF!</v>
      </c>
      <c r="T235" s="24" t="e">
        <f>'MEDIDAS ML'!#REF!</f>
        <v>#REF!</v>
      </c>
      <c r="U235" s="24" t="e">
        <f>'MEDIDAS ML'!#REF!</f>
        <v>#REF!</v>
      </c>
      <c r="V235" s="22" t="e">
        <f>'MEDIDAS ML'!#REF!</f>
        <v>#REF!</v>
      </c>
      <c r="W235" s="17" t="e">
        <f>'MEDIDAS ML'!#REF!</f>
        <v>#REF!</v>
      </c>
      <c r="X235" s="21" t="e">
        <f>'MEDIDAS ML'!#REF!</f>
        <v>#REF!</v>
      </c>
    </row>
    <row r="236" spans="1:24" ht="15.75" customHeight="1" x14ac:dyDescent="0.25">
      <c r="A236" s="6">
        <f>'MEDIDAS ML'!A2586</f>
        <v>123</v>
      </c>
      <c r="B236" s="15">
        <f>'MEDIDAS ML'!B2586</f>
        <v>123</v>
      </c>
      <c r="C236" s="6">
        <f>'MEDIDAS ML'!C2586</f>
        <v>123</v>
      </c>
      <c r="D236" s="6" t="str">
        <f>'MEDIDAS ML'!D2586</f>
        <v>6x18x29 cm - 332 grs</v>
      </c>
      <c r="E236" s="16">
        <f>'MEDIDAS ML'!E2586</f>
        <v>6</v>
      </c>
      <c r="F236" s="16">
        <f>'MEDIDAS ML'!F2586</f>
        <v>18</v>
      </c>
      <c r="G236" s="16">
        <f>'MEDIDAS ML'!G2586</f>
        <v>29</v>
      </c>
      <c r="H236" s="16">
        <f>'MEDIDAS ML'!H2586</f>
        <v>0.33200000000000002</v>
      </c>
      <c r="I236" s="16">
        <f>'MEDIDAS ML'!I2586</f>
        <v>0.78300000000000003</v>
      </c>
      <c r="J236" s="6" t="str">
        <f>'MEDIDAS ML'!J2586</f>
        <v>Se calcula por P volum</v>
      </c>
      <c r="K236" s="16">
        <f>'MEDIDAS ML'!K2586</f>
        <v>0.78300000000000003</v>
      </c>
      <c r="L236" s="7">
        <f>'MEDIDAS ML'!L2586</f>
        <v>1990</v>
      </c>
      <c r="M236" s="6" t="str">
        <f>'MEDIDAS ML'!M2586</f>
        <v>Hasta $9.989</v>
      </c>
      <c r="N236" s="7">
        <f>'MEDIDAS ML'!N2586</f>
        <v>700</v>
      </c>
      <c r="O236" s="6" t="str">
        <f>'MEDIDAS ML'!O2586</f>
        <v>No aplica (&lt;$19.990)</v>
      </c>
      <c r="P236" s="7">
        <f>'MEDIDAS ML'!P2586</f>
        <v>0</v>
      </c>
      <c r="Q236" s="7">
        <f>'MEDIDAS ML'!Q2586</f>
        <v>700</v>
      </c>
      <c r="R236" s="23" t="e">
        <f>'MEDIDAS ML'!#REF!</f>
        <v>#REF!</v>
      </c>
      <c r="S236" s="24" t="e">
        <f>'MEDIDAS ML'!#REF!</f>
        <v>#REF!</v>
      </c>
      <c r="T236" s="24" t="e">
        <f>'MEDIDAS ML'!#REF!</f>
        <v>#REF!</v>
      </c>
      <c r="U236" s="24" t="e">
        <f>'MEDIDAS ML'!#REF!</f>
        <v>#REF!</v>
      </c>
      <c r="V236" s="22" t="e">
        <f>'MEDIDAS ML'!#REF!</f>
        <v>#REF!</v>
      </c>
      <c r="W236" s="17" t="e">
        <f>'MEDIDAS ML'!#REF!</f>
        <v>#REF!</v>
      </c>
      <c r="X236" s="21" t="e">
        <f>'MEDIDAS ML'!#REF!</f>
        <v>#REF!</v>
      </c>
    </row>
    <row r="237" spans="1:24" ht="15.75" customHeight="1" x14ac:dyDescent="0.25">
      <c r="A237" s="6">
        <f>'MEDIDAS ML'!A2587</f>
        <v>123</v>
      </c>
      <c r="B237" s="15">
        <f>'MEDIDAS ML'!B2587</f>
        <v>123</v>
      </c>
      <c r="C237" s="6">
        <f>'MEDIDAS ML'!C2587</f>
        <v>123</v>
      </c>
      <c r="D237" s="6" t="str">
        <f>'MEDIDAS ML'!D2587</f>
        <v>6x18x29 cm - 332 grs</v>
      </c>
      <c r="E237" s="16">
        <f>'MEDIDAS ML'!E2587</f>
        <v>6</v>
      </c>
      <c r="F237" s="16">
        <f>'MEDIDAS ML'!F2587</f>
        <v>18</v>
      </c>
      <c r="G237" s="16">
        <f>'MEDIDAS ML'!G2587</f>
        <v>29</v>
      </c>
      <c r="H237" s="16">
        <f>'MEDIDAS ML'!H2587</f>
        <v>0.33200000000000002</v>
      </c>
      <c r="I237" s="16">
        <f>'MEDIDAS ML'!I2587</f>
        <v>0.78300000000000003</v>
      </c>
      <c r="J237" s="6" t="str">
        <f>'MEDIDAS ML'!J2587</f>
        <v>Se calcula por P volum</v>
      </c>
      <c r="K237" s="16">
        <f>'MEDIDAS ML'!K2587</f>
        <v>0.78300000000000003</v>
      </c>
      <c r="L237" s="7">
        <f>'MEDIDAS ML'!L2587</f>
        <v>1990</v>
      </c>
      <c r="M237" s="6" t="str">
        <f>'MEDIDAS ML'!M2587</f>
        <v>Hasta $9.989</v>
      </c>
      <c r="N237" s="7">
        <f>'MEDIDAS ML'!N2587</f>
        <v>700</v>
      </c>
      <c r="O237" s="6" t="str">
        <f>'MEDIDAS ML'!O2587</f>
        <v>No aplica (&lt;$19.990)</v>
      </c>
      <c r="P237" s="7">
        <f>'MEDIDAS ML'!P2587</f>
        <v>0</v>
      </c>
      <c r="Q237" s="7">
        <f>'MEDIDAS ML'!Q2587</f>
        <v>700</v>
      </c>
      <c r="R237" s="23" t="e">
        <f>'MEDIDAS ML'!#REF!</f>
        <v>#REF!</v>
      </c>
      <c r="S237" s="24" t="e">
        <f>'MEDIDAS ML'!#REF!</f>
        <v>#REF!</v>
      </c>
      <c r="T237" s="24" t="e">
        <f>'MEDIDAS ML'!#REF!</f>
        <v>#REF!</v>
      </c>
      <c r="U237" s="24" t="e">
        <f>'MEDIDAS ML'!#REF!</f>
        <v>#REF!</v>
      </c>
      <c r="V237" s="22" t="e">
        <f>'MEDIDAS ML'!#REF!</f>
        <v>#REF!</v>
      </c>
      <c r="W237" s="17" t="e">
        <f>'MEDIDAS ML'!#REF!</f>
        <v>#REF!</v>
      </c>
      <c r="X237" s="21" t="e">
        <f>'MEDIDAS ML'!#REF!</f>
        <v>#REF!</v>
      </c>
    </row>
    <row r="238" spans="1:24" ht="15.75" customHeight="1" x14ac:dyDescent="0.25">
      <c r="A238" s="6">
        <f>'MEDIDAS ML'!A2618</f>
        <v>123</v>
      </c>
      <c r="B238" s="15">
        <f>'MEDIDAS ML'!B2618</f>
        <v>123</v>
      </c>
      <c r="C238" s="6">
        <f>'MEDIDAS ML'!C2618</f>
        <v>123</v>
      </c>
      <c r="D238" s="6" t="str">
        <f>'MEDIDAS ML'!D2618</f>
        <v>11x16x25 cm - 328 grs</v>
      </c>
      <c r="E238" s="16">
        <f>'MEDIDAS ML'!E2618</f>
        <v>11</v>
      </c>
      <c r="F238" s="16">
        <f>'MEDIDAS ML'!F2618</f>
        <v>16</v>
      </c>
      <c r="G238" s="16">
        <f>'MEDIDAS ML'!G2618</f>
        <v>25</v>
      </c>
      <c r="H238" s="16">
        <f>'MEDIDAS ML'!H2618</f>
        <v>0.32800000000000001</v>
      </c>
      <c r="I238" s="16">
        <f>'MEDIDAS ML'!I2618</f>
        <v>1.1000000000000001</v>
      </c>
      <c r="J238" s="6" t="str">
        <f>'MEDIDAS ML'!J2618</f>
        <v>Se calcula por P volum</v>
      </c>
      <c r="K238" s="16">
        <f>'MEDIDAS ML'!K2618</f>
        <v>1.1000000000000001</v>
      </c>
      <c r="L238" s="7">
        <f>'MEDIDAS ML'!L2618</f>
        <v>1990</v>
      </c>
      <c r="M238" s="6" t="str">
        <f>'MEDIDAS ML'!M2618</f>
        <v>Hasta $9.989</v>
      </c>
      <c r="N238" s="7">
        <f>'MEDIDAS ML'!N2618</f>
        <v>700</v>
      </c>
      <c r="O238" s="6" t="str">
        <f>'MEDIDAS ML'!O2618</f>
        <v>No aplica (&lt;$19.990)</v>
      </c>
      <c r="P238" s="7">
        <f>'MEDIDAS ML'!P2618</f>
        <v>0</v>
      </c>
      <c r="Q238" s="7">
        <f>'MEDIDAS ML'!Q2618</f>
        <v>700</v>
      </c>
      <c r="R238" s="23" t="e">
        <f>'MEDIDAS ML'!#REF!</f>
        <v>#REF!</v>
      </c>
      <c r="S238" s="24" t="e">
        <f>'MEDIDAS ML'!#REF!</f>
        <v>#REF!</v>
      </c>
      <c r="T238" s="24" t="e">
        <f>'MEDIDAS ML'!#REF!</f>
        <v>#REF!</v>
      </c>
      <c r="U238" s="24" t="e">
        <f>'MEDIDAS ML'!#REF!</f>
        <v>#REF!</v>
      </c>
      <c r="V238" s="22" t="e">
        <f>'MEDIDAS ML'!#REF!</f>
        <v>#REF!</v>
      </c>
      <c r="W238" s="17" t="e">
        <f>'MEDIDAS ML'!#REF!</f>
        <v>#REF!</v>
      </c>
      <c r="X238" s="21" t="e">
        <f>'MEDIDAS ML'!#REF!</f>
        <v>#REF!</v>
      </c>
    </row>
    <row r="239" spans="1:24" ht="15.75" customHeight="1" x14ac:dyDescent="0.25">
      <c r="A239" s="6">
        <f>'MEDIDAS ML'!A2675</f>
        <v>123</v>
      </c>
      <c r="B239" s="15">
        <f>'MEDIDAS ML'!B2675</f>
        <v>123</v>
      </c>
      <c r="C239" s="6">
        <f>'MEDIDAS ML'!C2675</f>
        <v>123</v>
      </c>
      <c r="D239" s="6" t="str">
        <f>'MEDIDAS ML'!D2675</f>
        <v>6x13x20 cm - 305 grs</v>
      </c>
      <c r="E239" s="16">
        <f>'MEDIDAS ML'!E2675</f>
        <v>6</v>
      </c>
      <c r="F239" s="16">
        <f>'MEDIDAS ML'!F2675</f>
        <v>13</v>
      </c>
      <c r="G239" s="16">
        <f>'MEDIDAS ML'!G2675</f>
        <v>20</v>
      </c>
      <c r="H239" s="16">
        <f>'MEDIDAS ML'!H2675</f>
        <v>0.30499999999999999</v>
      </c>
      <c r="I239" s="16">
        <f>'MEDIDAS ML'!I2675</f>
        <v>0.39</v>
      </c>
      <c r="J239" s="6" t="str">
        <f>'MEDIDAS ML'!J2675</f>
        <v>Se calcula por P volum</v>
      </c>
      <c r="K239" s="16">
        <f>'MEDIDAS ML'!K2675</f>
        <v>0.39</v>
      </c>
      <c r="L239" s="7">
        <f>'MEDIDAS ML'!L2675</f>
        <v>1990</v>
      </c>
      <c r="M239" s="6" t="str">
        <f>'MEDIDAS ML'!M2675</f>
        <v>Hasta $9.989</v>
      </c>
      <c r="N239" s="7">
        <f>'MEDIDAS ML'!N2675</f>
        <v>700</v>
      </c>
      <c r="O239" s="6" t="str">
        <f>'MEDIDAS ML'!O2675</f>
        <v>No aplica (&lt;$19.990)</v>
      </c>
      <c r="P239" s="7">
        <f>'MEDIDAS ML'!P2675</f>
        <v>0</v>
      </c>
      <c r="Q239" s="7">
        <f>'MEDIDAS ML'!Q2675</f>
        <v>700</v>
      </c>
      <c r="R239" s="23" t="e">
        <f>'MEDIDAS ML'!#REF!</f>
        <v>#REF!</v>
      </c>
      <c r="S239" s="24" t="e">
        <f>'MEDIDAS ML'!#REF!</f>
        <v>#REF!</v>
      </c>
      <c r="T239" s="24" t="e">
        <f>'MEDIDAS ML'!#REF!</f>
        <v>#REF!</v>
      </c>
      <c r="U239" s="24" t="e">
        <f>'MEDIDAS ML'!#REF!</f>
        <v>#REF!</v>
      </c>
      <c r="V239" s="22" t="e">
        <f>'MEDIDAS ML'!#REF!</f>
        <v>#REF!</v>
      </c>
      <c r="W239" s="17" t="e">
        <f>'MEDIDAS ML'!#REF!</f>
        <v>#REF!</v>
      </c>
      <c r="X239" s="21" t="e">
        <f>'MEDIDAS ML'!#REF!</f>
        <v>#REF!</v>
      </c>
    </row>
    <row r="240" spans="1:24" ht="15.75" customHeight="1" x14ac:dyDescent="0.25">
      <c r="A240" s="6">
        <f>'MEDIDAS ML'!A2676</f>
        <v>123</v>
      </c>
      <c r="B240" s="15">
        <f>'MEDIDAS ML'!B2676</f>
        <v>123</v>
      </c>
      <c r="C240" s="6">
        <f>'MEDIDAS ML'!C2676</f>
        <v>123</v>
      </c>
      <c r="D240" s="6" t="str">
        <f>'MEDIDAS ML'!D2676</f>
        <v>6x13x20 cm - 305 grs</v>
      </c>
      <c r="E240" s="16">
        <f>'MEDIDAS ML'!E2676</f>
        <v>6</v>
      </c>
      <c r="F240" s="16">
        <f>'MEDIDAS ML'!F2676</f>
        <v>13</v>
      </c>
      <c r="G240" s="16">
        <f>'MEDIDAS ML'!G2676</f>
        <v>20</v>
      </c>
      <c r="H240" s="16">
        <f>'MEDIDAS ML'!H2676</f>
        <v>0.30499999999999999</v>
      </c>
      <c r="I240" s="16">
        <f>'MEDIDAS ML'!I2676</f>
        <v>0.39</v>
      </c>
      <c r="J240" s="6" t="str">
        <f>'MEDIDAS ML'!J2676</f>
        <v>Se calcula por P volum</v>
      </c>
      <c r="K240" s="16">
        <f>'MEDIDAS ML'!K2676</f>
        <v>0.39</v>
      </c>
      <c r="L240" s="7">
        <f>'MEDIDAS ML'!L2676</f>
        <v>1990</v>
      </c>
      <c r="M240" s="6" t="str">
        <f>'MEDIDAS ML'!M2676</f>
        <v>Hasta $9.989</v>
      </c>
      <c r="N240" s="7">
        <f>'MEDIDAS ML'!N2676</f>
        <v>700</v>
      </c>
      <c r="O240" s="6" t="str">
        <f>'MEDIDAS ML'!O2676</f>
        <v>No aplica (&lt;$19.990)</v>
      </c>
      <c r="P240" s="7">
        <f>'MEDIDAS ML'!P2676</f>
        <v>0</v>
      </c>
      <c r="Q240" s="7">
        <f>'MEDIDAS ML'!Q2676</f>
        <v>700</v>
      </c>
      <c r="R240" s="23" t="e">
        <f>'MEDIDAS ML'!#REF!</f>
        <v>#REF!</v>
      </c>
      <c r="S240" s="24" t="e">
        <f>'MEDIDAS ML'!#REF!</f>
        <v>#REF!</v>
      </c>
      <c r="T240" s="24" t="e">
        <f>'MEDIDAS ML'!#REF!</f>
        <v>#REF!</v>
      </c>
      <c r="U240" s="24" t="e">
        <f>'MEDIDAS ML'!#REF!</f>
        <v>#REF!</v>
      </c>
      <c r="V240" s="22" t="e">
        <f>'MEDIDAS ML'!#REF!</f>
        <v>#REF!</v>
      </c>
      <c r="W240" s="17" t="e">
        <f>'MEDIDAS ML'!#REF!</f>
        <v>#REF!</v>
      </c>
      <c r="X240" s="21" t="e">
        <f>'MEDIDAS ML'!#REF!</f>
        <v>#REF!</v>
      </c>
    </row>
    <row r="241" spans="1:24" ht="15.75" customHeight="1" x14ac:dyDescent="0.25">
      <c r="A241" s="6">
        <f>'MEDIDAS ML'!A2823</f>
        <v>123</v>
      </c>
      <c r="B241" s="15">
        <f>'MEDIDAS ML'!B2823</f>
        <v>123</v>
      </c>
      <c r="C241" s="6">
        <f>'MEDIDAS ML'!C2823</f>
        <v>123</v>
      </c>
      <c r="D241" s="6" t="str">
        <f>'MEDIDAS ML'!D2823</f>
        <v>3x20x20 cm - 300 grs</v>
      </c>
      <c r="E241" s="16">
        <f>'MEDIDAS ML'!E2823</f>
        <v>3</v>
      </c>
      <c r="F241" s="16">
        <f>'MEDIDAS ML'!F2823</f>
        <v>20</v>
      </c>
      <c r="G241" s="16">
        <f>'MEDIDAS ML'!G2823</f>
        <v>20</v>
      </c>
      <c r="H241" s="16">
        <f>'MEDIDAS ML'!H2823</f>
        <v>0.3</v>
      </c>
      <c r="I241" s="16">
        <f>'MEDIDAS ML'!I2823</f>
        <v>0.3</v>
      </c>
      <c r="J241" s="6" t="str">
        <f>'MEDIDAS ML'!J2823</f>
        <v>Se calcula por Peso</v>
      </c>
      <c r="K241" s="16">
        <f>'MEDIDAS ML'!K2823</f>
        <v>0.3</v>
      </c>
      <c r="L241" s="7">
        <f>'MEDIDAS ML'!L2823</f>
        <v>1990</v>
      </c>
      <c r="M241" s="6" t="str">
        <f>'MEDIDAS ML'!M2823</f>
        <v>Hasta $9.989</v>
      </c>
      <c r="N241" s="7">
        <f>'MEDIDAS ML'!N2823</f>
        <v>700</v>
      </c>
      <c r="O241" s="6" t="str">
        <f>'MEDIDAS ML'!O2823</f>
        <v>No aplica (&lt;$19.990)</v>
      </c>
      <c r="P241" s="7">
        <f>'MEDIDAS ML'!P2823</f>
        <v>0</v>
      </c>
      <c r="Q241" s="7">
        <f>'MEDIDAS ML'!Q2823</f>
        <v>700</v>
      </c>
      <c r="R241" s="23" t="e">
        <f>'MEDIDAS ML'!#REF!</f>
        <v>#REF!</v>
      </c>
      <c r="S241" s="24" t="e">
        <f>'MEDIDAS ML'!#REF!</f>
        <v>#REF!</v>
      </c>
      <c r="T241" s="24" t="e">
        <f>'MEDIDAS ML'!#REF!</f>
        <v>#REF!</v>
      </c>
      <c r="U241" s="24" t="e">
        <f>'MEDIDAS ML'!#REF!</f>
        <v>#REF!</v>
      </c>
      <c r="V241" s="22" t="e">
        <f>'MEDIDAS ML'!#REF!</f>
        <v>#REF!</v>
      </c>
      <c r="W241" s="17" t="e">
        <f>'MEDIDAS ML'!#REF!</f>
        <v>#REF!</v>
      </c>
      <c r="X241" s="21" t="e">
        <f>'MEDIDAS ML'!#REF!</f>
        <v>#REF!</v>
      </c>
    </row>
    <row r="242" spans="1:24" ht="15.75" customHeight="1" x14ac:dyDescent="0.25">
      <c r="A242" s="6">
        <f>'MEDIDAS ML'!A2824</f>
        <v>123</v>
      </c>
      <c r="B242" s="15">
        <f>'MEDIDAS ML'!B2824</f>
        <v>123</v>
      </c>
      <c r="C242" s="6">
        <f>'MEDIDAS ML'!C2824</f>
        <v>123</v>
      </c>
      <c r="D242" s="6" t="str">
        <f>'MEDIDAS ML'!D2824</f>
        <v>3x20x20 cm - 300 grs</v>
      </c>
      <c r="E242" s="16">
        <f>'MEDIDAS ML'!E2824</f>
        <v>3</v>
      </c>
      <c r="F242" s="16">
        <f>'MEDIDAS ML'!F2824</f>
        <v>20</v>
      </c>
      <c r="G242" s="16">
        <f>'MEDIDAS ML'!G2824</f>
        <v>20</v>
      </c>
      <c r="H242" s="16">
        <f>'MEDIDAS ML'!H2824</f>
        <v>0.3</v>
      </c>
      <c r="I242" s="16">
        <f>'MEDIDAS ML'!I2824</f>
        <v>0.3</v>
      </c>
      <c r="J242" s="6" t="str">
        <f>'MEDIDAS ML'!J2824</f>
        <v>Se calcula por Peso</v>
      </c>
      <c r="K242" s="16">
        <f>'MEDIDAS ML'!K2824</f>
        <v>0.3</v>
      </c>
      <c r="L242" s="7">
        <f>'MEDIDAS ML'!L2824</f>
        <v>1990</v>
      </c>
      <c r="M242" s="6" t="str">
        <f>'MEDIDAS ML'!M2824</f>
        <v>Hasta $9.989</v>
      </c>
      <c r="N242" s="7">
        <f>'MEDIDAS ML'!N2824</f>
        <v>700</v>
      </c>
      <c r="O242" s="6" t="str">
        <f>'MEDIDAS ML'!O2824</f>
        <v>No aplica (&lt;$19.990)</v>
      </c>
      <c r="P242" s="7">
        <f>'MEDIDAS ML'!P2824</f>
        <v>0</v>
      </c>
      <c r="Q242" s="7">
        <f>'MEDIDAS ML'!Q2824</f>
        <v>700</v>
      </c>
      <c r="R242" s="23" t="e">
        <f>'MEDIDAS ML'!#REF!</f>
        <v>#REF!</v>
      </c>
      <c r="S242" s="24" t="e">
        <f>'MEDIDAS ML'!#REF!</f>
        <v>#REF!</v>
      </c>
      <c r="T242" s="24" t="e">
        <f>'MEDIDAS ML'!#REF!</f>
        <v>#REF!</v>
      </c>
      <c r="U242" s="24" t="e">
        <f>'MEDIDAS ML'!#REF!</f>
        <v>#REF!</v>
      </c>
      <c r="V242" s="22" t="e">
        <f>'MEDIDAS ML'!#REF!</f>
        <v>#REF!</v>
      </c>
      <c r="W242" s="17" t="e">
        <f>'MEDIDAS ML'!#REF!</f>
        <v>#REF!</v>
      </c>
      <c r="X242" s="21" t="e">
        <f>'MEDIDAS ML'!#REF!</f>
        <v>#REF!</v>
      </c>
    </row>
    <row r="243" spans="1:24" ht="15.75" customHeight="1" x14ac:dyDescent="0.25">
      <c r="A243" s="6">
        <f>'MEDIDAS ML'!A2855</f>
        <v>123</v>
      </c>
      <c r="B243" s="15">
        <f>'MEDIDAS ML'!B2855</f>
        <v>123</v>
      </c>
      <c r="C243" s="6">
        <f>'MEDIDAS ML'!C2855</f>
        <v>123</v>
      </c>
      <c r="D243" s="6" t="str">
        <f>'MEDIDAS ML'!D2855</f>
        <v>6x10x15 cm - 294 grs</v>
      </c>
      <c r="E243" s="16">
        <f>'MEDIDAS ML'!E2855</f>
        <v>6</v>
      </c>
      <c r="F243" s="16">
        <f>'MEDIDAS ML'!F2855</f>
        <v>10</v>
      </c>
      <c r="G243" s="16">
        <f>'MEDIDAS ML'!G2855</f>
        <v>15</v>
      </c>
      <c r="H243" s="16">
        <f>'MEDIDAS ML'!H2855</f>
        <v>0.29399999999999998</v>
      </c>
      <c r="I243" s="16">
        <f>'MEDIDAS ML'!I2855</f>
        <v>0.22500000000000001</v>
      </c>
      <c r="J243" s="6" t="str">
        <f>'MEDIDAS ML'!J2855</f>
        <v>Se calcula por Peso</v>
      </c>
      <c r="K243" s="16">
        <f>'MEDIDAS ML'!K2855</f>
        <v>0.29399999999999998</v>
      </c>
      <c r="L243" s="7">
        <f>'MEDIDAS ML'!L2855</f>
        <v>1990</v>
      </c>
      <c r="M243" s="6" t="str">
        <f>'MEDIDAS ML'!M2855</f>
        <v>Hasta $9.989</v>
      </c>
      <c r="N243" s="7">
        <f>'MEDIDAS ML'!N2855</f>
        <v>700</v>
      </c>
      <c r="O243" s="6" t="str">
        <f>'MEDIDAS ML'!O2855</f>
        <v>No aplica (&lt;$19.990)</v>
      </c>
      <c r="P243" s="7">
        <f>'MEDIDAS ML'!P2855</f>
        <v>0</v>
      </c>
      <c r="Q243" s="7">
        <f>'MEDIDAS ML'!Q2855</f>
        <v>700</v>
      </c>
      <c r="R243" s="23" t="e">
        <f>'MEDIDAS ML'!#REF!</f>
        <v>#REF!</v>
      </c>
      <c r="S243" s="24" t="e">
        <f>'MEDIDAS ML'!#REF!</f>
        <v>#REF!</v>
      </c>
      <c r="T243" s="24" t="e">
        <f>'MEDIDAS ML'!#REF!</f>
        <v>#REF!</v>
      </c>
      <c r="U243" s="24" t="e">
        <f>'MEDIDAS ML'!#REF!</f>
        <v>#REF!</v>
      </c>
      <c r="V243" s="22" t="e">
        <f>'MEDIDAS ML'!#REF!</f>
        <v>#REF!</v>
      </c>
      <c r="W243" s="17" t="e">
        <f>'MEDIDAS ML'!#REF!</f>
        <v>#REF!</v>
      </c>
      <c r="X243" s="21" t="e">
        <f>'MEDIDAS ML'!#REF!</f>
        <v>#REF!</v>
      </c>
    </row>
    <row r="244" spans="1:24" ht="15.75" customHeight="1" x14ac:dyDescent="0.25">
      <c r="A244" s="6">
        <f>'MEDIDAS ML'!A2859</f>
        <v>123</v>
      </c>
      <c r="B244" s="15">
        <f>'MEDIDAS ML'!B2859</f>
        <v>123</v>
      </c>
      <c r="C244" s="6">
        <f>'MEDIDAS ML'!C2859</f>
        <v>123</v>
      </c>
      <c r="D244" s="6" t="str">
        <f>'MEDIDAS ML'!D2859</f>
        <v>7x12x22 cm - 293 grs</v>
      </c>
      <c r="E244" s="16">
        <f>'MEDIDAS ML'!E2859</f>
        <v>7</v>
      </c>
      <c r="F244" s="16">
        <f>'MEDIDAS ML'!F2859</f>
        <v>12</v>
      </c>
      <c r="G244" s="16">
        <f>'MEDIDAS ML'!G2859</f>
        <v>22</v>
      </c>
      <c r="H244" s="16">
        <f>'MEDIDAS ML'!H2859</f>
        <v>0.29299999999999998</v>
      </c>
      <c r="I244" s="16">
        <f>'MEDIDAS ML'!I2859</f>
        <v>0.46200000000000002</v>
      </c>
      <c r="J244" s="6" t="str">
        <f>'MEDIDAS ML'!J2859</f>
        <v>Se calcula por P volum</v>
      </c>
      <c r="K244" s="16">
        <f>'MEDIDAS ML'!K2859</f>
        <v>0.46200000000000002</v>
      </c>
      <c r="L244" s="7">
        <f>'MEDIDAS ML'!L2859</f>
        <v>1990</v>
      </c>
      <c r="M244" s="6" t="str">
        <f>'MEDIDAS ML'!M2859</f>
        <v>Hasta $9.989</v>
      </c>
      <c r="N244" s="7">
        <f>'MEDIDAS ML'!N2859</f>
        <v>700</v>
      </c>
      <c r="O244" s="6" t="str">
        <f>'MEDIDAS ML'!O2859</f>
        <v>No aplica (&lt;$19.990)</v>
      </c>
      <c r="P244" s="7">
        <f>'MEDIDAS ML'!P2859</f>
        <v>0</v>
      </c>
      <c r="Q244" s="7">
        <f>'MEDIDAS ML'!Q2859</f>
        <v>700</v>
      </c>
      <c r="R244" s="23" t="e">
        <f>'MEDIDAS ML'!#REF!</f>
        <v>#REF!</v>
      </c>
      <c r="S244" s="24" t="e">
        <f>'MEDIDAS ML'!#REF!</f>
        <v>#REF!</v>
      </c>
      <c r="T244" s="24" t="e">
        <f>'MEDIDAS ML'!#REF!</f>
        <v>#REF!</v>
      </c>
      <c r="U244" s="24" t="e">
        <f>'MEDIDAS ML'!#REF!</f>
        <v>#REF!</v>
      </c>
      <c r="V244" s="22" t="e">
        <f>'MEDIDAS ML'!#REF!</f>
        <v>#REF!</v>
      </c>
      <c r="W244" s="17" t="e">
        <f>'MEDIDAS ML'!#REF!</f>
        <v>#REF!</v>
      </c>
      <c r="X244" s="21" t="e">
        <f>'MEDIDAS ML'!#REF!</f>
        <v>#REF!</v>
      </c>
    </row>
    <row r="245" spans="1:24" ht="15.75" customHeight="1" x14ac:dyDescent="0.25">
      <c r="A245" s="6">
        <f>'MEDIDAS ML'!A2894</f>
        <v>123</v>
      </c>
      <c r="B245" s="15">
        <f>'MEDIDAS ML'!B2894</f>
        <v>123</v>
      </c>
      <c r="C245" s="6">
        <f>'MEDIDAS ML'!C2894</f>
        <v>123</v>
      </c>
      <c r="D245" s="6" t="str">
        <f>'MEDIDAS ML'!D2894</f>
        <v>6x10x15 cm - 282 grs</v>
      </c>
      <c r="E245" s="16">
        <f>'MEDIDAS ML'!E2894</f>
        <v>6</v>
      </c>
      <c r="F245" s="16">
        <f>'MEDIDAS ML'!F2894</f>
        <v>10</v>
      </c>
      <c r="G245" s="16">
        <f>'MEDIDAS ML'!G2894</f>
        <v>15</v>
      </c>
      <c r="H245" s="16">
        <f>'MEDIDAS ML'!H2894</f>
        <v>0.28199999999999997</v>
      </c>
      <c r="I245" s="16">
        <f>'MEDIDAS ML'!I2894</f>
        <v>0.22500000000000001</v>
      </c>
      <c r="J245" s="6" t="str">
        <f>'MEDIDAS ML'!J2894</f>
        <v>Se calcula por Peso</v>
      </c>
      <c r="K245" s="16">
        <f>'MEDIDAS ML'!K2894</f>
        <v>0.28199999999999997</v>
      </c>
      <c r="L245" s="7">
        <f>'MEDIDAS ML'!L2894</f>
        <v>1990</v>
      </c>
      <c r="M245" s="6" t="str">
        <f>'MEDIDAS ML'!M2894</f>
        <v>Hasta $9.989</v>
      </c>
      <c r="N245" s="7">
        <f>'MEDIDAS ML'!N2894</f>
        <v>700</v>
      </c>
      <c r="O245" s="6" t="str">
        <f>'MEDIDAS ML'!O2894</f>
        <v>No aplica (&lt;$19.990)</v>
      </c>
      <c r="P245" s="7">
        <f>'MEDIDAS ML'!P2894</f>
        <v>0</v>
      </c>
      <c r="Q245" s="7">
        <f>'MEDIDAS ML'!Q2894</f>
        <v>700</v>
      </c>
      <c r="R245" s="23" t="e">
        <f>'MEDIDAS ML'!#REF!</f>
        <v>#REF!</v>
      </c>
      <c r="S245" s="24" t="e">
        <f>'MEDIDAS ML'!#REF!</f>
        <v>#REF!</v>
      </c>
      <c r="T245" s="24" t="e">
        <f>'MEDIDAS ML'!#REF!</f>
        <v>#REF!</v>
      </c>
      <c r="U245" s="24" t="e">
        <f>'MEDIDAS ML'!#REF!</f>
        <v>#REF!</v>
      </c>
      <c r="V245" s="22" t="e">
        <f>'MEDIDAS ML'!#REF!</f>
        <v>#REF!</v>
      </c>
      <c r="W245" s="17" t="e">
        <f>'MEDIDAS ML'!#REF!</f>
        <v>#REF!</v>
      </c>
      <c r="X245" s="21" t="e">
        <f>'MEDIDAS ML'!#REF!</f>
        <v>#REF!</v>
      </c>
    </row>
    <row r="246" spans="1:24" ht="15.75" customHeight="1" x14ac:dyDescent="0.25">
      <c r="A246" s="6">
        <f>'MEDIDAS ML'!A2984</f>
        <v>123</v>
      </c>
      <c r="B246" s="15">
        <f>'MEDIDAS ML'!B2984</f>
        <v>123</v>
      </c>
      <c r="C246" s="6">
        <f>'MEDIDAS ML'!C2984</f>
        <v>123</v>
      </c>
      <c r="D246" s="6" t="str">
        <f>'MEDIDAS ML'!D2984</f>
        <v>3x14x23 cm - 265 grs</v>
      </c>
      <c r="E246" s="16">
        <f>'MEDIDAS ML'!E2984</f>
        <v>3</v>
      </c>
      <c r="F246" s="16">
        <f>'MEDIDAS ML'!F2984</f>
        <v>14</v>
      </c>
      <c r="G246" s="16">
        <f>'MEDIDAS ML'!G2984</f>
        <v>23</v>
      </c>
      <c r="H246" s="16">
        <f>'MEDIDAS ML'!H2984</f>
        <v>0.26500000000000001</v>
      </c>
      <c r="I246" s="16">
        <f>'MEDIDAS ML'!I2984</f>
        <v>0.24149999999999999</v>
      </c>
      <c r="J246" s="6" t="str">
        <f>'MEDIDAS ML'!J2984</f>
        <v>Se calcula por Peso</v>
      </c>
      <c r="K246" s="16">
        <f>'MEDIDAS ML'!K2984</f>
        <v>0.26500000000000001</v>
      </c>
      <c r="L246" s="7">
        <f>'MEDIDAS ML'!L2984</f>
        <v>1990</v>
      </c>
      <c r="M246" s="6" t="str">
        <f>'MEDIDAS ML'!M2984</f>
        <v>Hasta $9.989</v>
      </c>
      <c r="N246" s="7">
        <f>'MEDIDAS ML'!N2984</f>
        <v>700</v>
      </c>
      <c r="O246" s="6" t="str">
        <f>'MEDIDAS ML'!O2984</f>
        <v>No aplica (&lt;$19.990)</v>
      </c>
      <c r="P246" s="7">
        <f>'MEDIDAS ML'!P2984</f>
        <v>0</v>
      </c>
      <c r="Q246" s="7">
        <f>'MEDIDAS ML'!Q2984</f>
        <v>700</v>
      </c>
      <c r="R246" s="23" t="e">
        <f>'MEDIDAS ML'!#REF!</f>
        <v>#REF!</v>
      </c>
      <c r="S246" s="24" t="e">
        <f>'MEDIDAS ML'!#REF!</f>
        <v>#REF!</v>
      </c>
      <c r="T246" s="24" t="e">
        <f>'MEDIDAS ML'!#REF!</f>
        <v>#REF!</v>
      </c>
      <c r="U246" s="24" t="e">
        <f>'MEDIDAS ML'!#REF!</f>
        <v>#REF!</v>
      </c>
      <c r="V246" s="22" t="e">
        <f>'MEDIDAS ML'!#REF!</f>
        <v>#REF!</v>
      </c>
      <c r="W246" s="17" t="e">
        <f>'MEDIDAS ML'!#REF!</f>
        <v>#REF!</v>
      </c>
      <c r="X246" s="21" t="e">
        <f>'MEDIDAS ML'!#REF!</f>
        <v>#REF!</v>
      </c>
    </row>
    <row r="247" spans="1:24" ht="15.75" customHeight="1" x14ac:dyDescent="0.25">
      <c r="A247" s="6">
        <f>'MEDIDAS ML'!A3030</f>
        <v>123</v>
      </c>
      <c r="B247" s="15">
        <f>'MEDIDAS ML'!B3030</f>
        <v>123</v>
      </c>
      <c r="C247" s="6">
        <f>'MEDIDAS ML'!C3030</f>
        <v>123</v>
      </c>
      <c r="D247" s="6" t="str">
        <f>'MEDIDAS ML'!D3030</f>
        <v>6x24x33 cm - 254 grs</v>
      </c>
      <c r="E247" s="16">
        <f>'MEDIDAS ML'!E3030</f>
        <v>6</v>
      </c>
      <c r="F247" s="16">
        <f>'MEDIDAS ML'!F3030</f>
        <v>24</v>
      </c>
      <c r="G247" s="16">
        <f>'MEDIDAS ML'!G3030</f>
        <v>33</v>
      </c>
      <c r="H247" s="16">
        <f>'MEDIDAS ML'!H3030</f>
        <v>0.254</v>
      </c>
      <c r="I247" s="16">
        <f>'MEDIDAS ML'!I3030</f>
        <v>1.1879999999999999</v>
      </c>
      <c r="J247" s="6" t="str">
        <f>'MEDIDAS ML'!J3030</f>
        <v>Se calcula por P volum</v>
      </c>
      <c r="K247" s="16">
        <f>'MEDIDAS ML'!K3030</f>
        <v>1.1879999999999999</v>
      </c>
      <c r="L247" s="7">
        <f>'MEDIDAS ML'!L3030</f>
        <v>1990</v>
      </c>
      <c r="M247" s="6" t="str">
        <f>'MEDIDAS ML'!M3030</f>
        <v>Hasta $9.989</v>
      </c>
      <c r="N247" s="7">
        <f>'MEDIDAS ML'!N3030</f>
        <v>700</v>
      </c>
      <c r="O247" s="6" t="str">
        <f>'MEDIDAS ML'!O3030</f>
        <v>No aplica (&lt;$19.990)</v>
      </c>
      <c r="P247" s="7">
        <f>'MEDIDAS ML'!P3030</f>
        <v>0</v>
      </c>
      <c r="Q247" s="7">
        <f>'MEDIDAS ML'!Q3030</f>
        <v>700</v>
      </c>
      <c r="R247" s="23" t="e">
        <f>'MEDIDAS ML'!#REF!</f>
        <v>#REF!</v>
      </c>
      <c r="S247" s="24" t="e">
        <f>'MEDIDAS ML'!#REF!</f>
        <v>#REF!</v>
      </c>
      <c r="T247" s="24" t="e">
        <f>'MEDIDAS ML'!#REF!</f>
        <v>#REF!</v>
      </c>
      <c r="U247" s="24" t="e">
        <f>'MEDIDAS ML'!#REF!</f>
        <v>#REF!</v>
      </c>
      <c r="V247" s="22" t="e">
        <f>'MEDIDAS ML'!#REF!</f>
        <v>#REF!</v>
      </c>
      <c r="W247" s="17" t="e">
        <f>'MEDIDAS ML'!#REF!</f>
        <v>#REF!</v>
      </c>
      <c r="X247" s="21" t="e">
        <f>'MEDIDAS ML'!#REF!</f>
        <v>#REF!</v>
      </c>
    </row>
    <row r="248" spans="1:24" ht="15.75" customHeight="1" x14ac:dyDescent="0.25">
      <c r="A248" s="6">
        <f>'MEDIDAS ML'!A3101</f>
        <v>123</v>
      </c>
      <c r="B248" s="15">
        <f>'MEDIDAS ML'!B3101</f>
        <v>123</v>
      </c>
      <c r="C248" s="6">
        <f>'MEDIDAS ML'!C3101</f>
        <v>123</v>
      </c>
      <c r="D248" s="6" t="str">
        <f>'MEDIDAS ML'!D3101</f>
        <v>6x10x17 cm - 242 grs</v>
      </c>
      <c r="E248" s="16">
        <f>'MEDIDAS ML'!E3101</f>
        <v>6</v>
      </c>
      <c r="F248" s="16">
        <f>'MEDIDAS ML'!F3101</f>
        <v>10</v>
      </c>
      <c r="G248" s="16">
        <f>'MEDIDAS ML'!G3101</f>
        <v>17</v>
      </c>
      <c r="H248" s="16">
        <f>'MEDIDAS ML'!H3101</f>
        <v>0.24199999999999999</v>
      </c>
      <c r="I248" s="16">
        <f>'MEDIDAS ML'!I3101</f>
        <v>0.255</v>
      </c>
      <c r="J248" s="6" t="str">
        <f>'MEDIDAS ML'!J3101</f>
        <v>Se calcula por P volum</v>
      </c>
      <c r="K248" s="16">
        <f>'MEDIDAS ML'!K3101</f>
        <v>0.255</v>
      </c>
      <c r="L248" s="7">
        <f>'MEDIDAS ML'!L3101</f>
        <v>1990</v>
      </c>
      <c r="M248" s="6" t="str">
        <f>'MEDIDAS ML'!M3101</f>
        <v>Hasta $9.989</v>
      </c>
      <c r="N248" s="7">
        <f>'MEDIDAS ML'!N3101</f>
        <v>700</v>
      </c>
      <c r="O248" s="6" t="str">
        <f>'MEDIDAS ML'!O3101</f>
        <v>No aplica (&lt;$19.990)</v>
      </c>
      <c r="P248" s="7">
        <f>'MEDIDAS ML'!P3101</f>
        <v>0</v>
      </c>
      <c r="Q248" s="7">
        <f>'MEDIDAS ML'!Q3101</f>
        <v>700</v>
      </c>
      <c r="R248" s="23" t="e">
        <f>'MEDIDAS ML'!#REF!</f>
        <v>#REF!</v>
      </c>
      <c r="S248" s="24" t="e">
        <f>'MEDIDAS ML'!#REF!</f>
        <v>#REF!</v>
      </c>
      <c r="T248" s="24" t="e">
        <f>'MEDIDAS ML'!#REF!</f>
        <v>#REF!</v>
      </c>
      <c r="U248" s="24" t="e">
        <f>'MEDIDAS ML'!#REF!</f>
        <v>#REF!</v>
      </c>
      <c r="V248" s="22" t="e">
        <f>'MEDIDAS ML'!#REF!</f>
        <v>#REF!</v>
      </c>
      <c r="W248" s="17" t="e">
        <f>'MEDIDAS ML'!#REF!</f>
        <v>#REF!</v>
      </c>
      <c r="X248" s="21" t="e">
        <f>'MEDIDAS ML'!#REF!</f>
        <v>#REF!</v>
      </c>
    </row>
    <row r="249" spans="1:24" ht="15.75" customHeight="1" x14ac:dyDescent="0.25">
      <c r="A249" s="6">
        <f>'MEDIDAS ML'!A3197</f>
        <v>123</v>
      </c>
      <c r="B249" s="15">
        <f>'MEDIDAS ML'!B3197</f>
        <v>123</v>
      </c>
      <c r="C249" s="6">
        <f>'MEDIDAS ML'!C3197</f>
        <v>123</v>
      </c>
      <c r="D249" s="6" t="str">
        <f>'MEDIDAS ML'!D3197</f>
        <v>4x16x23 cm - 221 grs</v>
      </c>
      <c r="E249" s="16">
        <f>'MEDIDAS ML'!E3197</f>
        <v>4</v>
      </c>
      <c r="F249" s="16">
        <f>'MEDIDAS ML'!F3197</f>
        <v>16</v>
      </c>
      <c r="G249" s="16">
        <f>'MEDIDAS ML'!G3197</f>
        <v>23</v>
      </c>
      <c r="H249" s="16">
        <f>'MEDIDAS ML'!H3197</f>
        <v>0.221</v>
      </c>
      <c r="I249" s="16">
        <f>'MEDIDAS ML'!I3197</f>
        <v>0.36799999999999999</v>
      </c>
      <c r="J249" s="6" t="str">
        <f>'MEDIDAS ML'!J3197</f>
        <v>Se calcula por P volum</v>
      </c>
      <c r="K249" s="16">
        <f>'MEDIDAS ML'!K3197</f>
        <v>0.36799999999999999</v>
      </c>
      <c r="L249" s="7">
        <f>'MEDIDAS ML'!L3197</f>
        <v>1990</v>
      </c>
      <c r="M249" s="6" t="str">
        <f>'MEDIDAS ML'!M3197</f>
        <v>Hasta $9.989</v>
      </c>
      <c r="N249" s="7">
        <f>'MEDIDAS ML'!N3197</f>
        <v>700</v>
      </c>
      <c r="O249" s="6" t="str">
        <f>'MEDIDAS ML'!O3197</f>
        <v>No aplica (&lt;$19.990)</v>
      </c>
      <c r="P249" s="7">
        <f>'MEDIDAS ML'!P3197</f>
        <v>0</v>
      </c>
      <c r="Q249" s="7">
        <f>'MEDIDAS ML'!Q3197</f>
        <v>700</v>
      </c>
      <c r="R249" s="23" t="e">
        <f>'MEDIDAS ML'!#REF!</f>
        <v>#REF!</v>
      </c>
      <c r="S249" s="24" t="e">
        <f>'MEDIDAS ML'!#REF!</f>
        <v>#REF!</v>
      </c>
      <c r="T249" s="24" t="e">
        <f>'MEDIDAS ML'!#REF!</f>
        <v>#REF!</v>
      </c>
      <c r="U249" s="24" t="e">
        <f>'MEDIDAS ML'!#REF!</f>
        <v>#REF!</v>
      </c>
      <c r="V249" s="22" t="e">
        <f>'MEDIDAS ML'!#REF!</f>
        <v>#REF!</v>
      </c>
      <c r="W249" s="17" t="e">
        <f>'MEDIDAS ML'!#REF!</f>
        <v>#REF!</v>
      </c>
      <c r="X249" s="21" t="e">
        <f>'MEDIDAS ML'!#REF!</f>
        <v>#REF!</v>
      </c>
    </row>
    <row r="250" spans="1:24" ht="15.75" customHeight="1" x14ac:dyDescent="0.25">
      <c r="A250" s="6">
        <f>'MEDIDAS ML'!A3240</f>
        <v>123</v>
      </c>
      <c r="B250" s="15">
        <f>'MEDIDAS ML'!B3240</f>
        <v>123</v>
      </c>
      <c r="C250" s="6">
        <f>'MEDIDAS ML'!C3240</f>
        <v>123</v>
      </c>
      <c r="D250" s="6" t="str">
        <f>'MEDIDAS ML'!D3240</f>
        <v>5x15x23 cm - 213 grs</v>
      </c>
      <c r="E250" s="16">
        <f>'MEDIDAS ML'!E3240</f>
        <v>5</v>
      </c>
      <c r="F250" s="16">
        <f>'MEDIDAS ML'!F3240</f>
        <v>15</v>
      </c>
      <c r="G250" s="16">
        <f>'MEDIDAS ML'!G3240</f>
        <v>23</v>
      </c>
      <c r="H250" s="16">
        <f>'MEDIDAS ML'!H3240</f>
        <v>0.21299999999999999</v>
      </c>
      <c r="I250" s="16">
        <f>'MEDIDAS ML'!I3240</f>
        <v>0.43125000000000002</v>
      </c>
      <c r="J250" s="6" t="str">
        <f>'MEDIDAS ML'!J3240</f>
        <v>Se calcula por P volum</v>
      </c>
      <c r="K250" s="16">
        <f>'MEDIDAS ML'!K3240</f>
        <v>0.43125000000000002</v>
      </c>
      <c r="L250" s="7">
        <f>'MEDIDAS ML'!L3240</f>
        <v>1990</v>
      </c>
      <c r="M250" s="6" t="str">
        <f>'MEDIDAS ML'!M3240</f>
        <v>Hasta $9.989</v>
      </c>
      <c r="N250" s="7">
        <f>'MEDIDAS ML'!N3240</f>
        <v>700</v>
      </c>
      <c r="O250" s="6" t="str">
        <f>'MEDIDAS ML'!O3240</f>
        <v>No aplica (&lt;$19.990)</v>
      </c>
      <c r="P250" s="7">
        <f>'MEDIDAS ML'!P3240</f>
        <v>0</v>
      </c>
      <c r="Q250" s="7">
        <f>'MEDIDAS ML'!Q3240</f>
        <v>700</v>
      </c>
      <c r="R250" s="23" t="e">
        <f>'MEDIDAS ML'!#REF!</f>
        <v>#REF!</v>
      </c>
      <c r="S250" s="24" t="e">
        <f>'MEDIDAS ML'!#REF!</f>
        <v>#REF!</v>
      </c>
      <c r="T250" s="24" t="e">
        <f>'MEDIDAS ML'!#REF!</f>
        <v>#REF!</v>
      </c>
      <c r="U250" s="24" t="e">
        <f>'MEDIDAS ML'!#REF!</f>
        <v>#REF!</v>
      </c>
      <c r="V250" s="22" t="e">
        <f>'MEDIDAS ML'!#REF!</f>
        <v>#REF!</v>
      </c>
      <c r="W250" s="17" t="e">
        <f>'MEDIDAS ML'!#REF!</f>
        <v>#REF!</v>
      </c>
      <c r="X250" s="21" t="e">
        <f>'MEDIDAS ML'!#REF!</f>
        <v>#REF!</v>
      </c>
    </row>
    <row r="251" spans="1:24" ht="15.75" customHeight="1" x14ac:dyDescent="0.25">
      <c r="A251" s="6">
        <f>'MEDIDAS ML'!A3323</f>
        <v>123</v>
      </c>
      <c r="B251" s="15">
        <f>'MEDIDAS ML'!B3323</f>
        <v>123</v>
      </c>
      <c r="C251" s="6">
        <f>'MEDIDAS ML'!C3323</f>
        <v>123</v>
      </c>
      <c r="D251" s="6" t="str">
        <f>'MEDIDAS ML'!D3323</f>
        <v>3x28x17 cm - 200 grs</v>
      </c>
      <c r="E251" s="16">
        <f>'MEDIDAS ML'!E3323</f>
        <v>3</v>
      </c>
      <c r="F251" s="16">
        <f>'MEDIDAS ML'!F3323</f>
        <v>28</v>
      </c>
      <c r="G251" s="16">
        <f>'MEDIDAS ML'!G3323</f>
        <v>17</v>
      </c>
      <c r="H251" s="16">
        <f>'MEDIDAS ML'!H3323</f>
        <v>0.2</v>
      </c>
      <c r="I251" s="16">
        <f>'MEDIDAS ML'!I3323</f>
        <v>0.35699999999999998</v>
      </c>
      <c r="J251" s="6" t="str">
        <f>'MEDIDAS ML'!J3323</f>
        <v>Se calcula por P volum</v>
      </c>
      <c r="K251" s="16">
        <f>'MEDIDAS ML'!K3323</f>
        <v>0.35699999999999998</v>
      </c>
      <c r="L251" s="7">
        <f>'MEDIDAS ML'!L3323</f>
        <v>1990</v>
      </c>
      <c r="M251" s="6" t="str">
        <f>'MEDIDAS ML'!M3323</f>
        <v>Hasta $9.989</v>
      </c>
      <c r="N251" s="7">
        <f>'MEDIDAS ML'!N3323</f>
        <v>700</v>
      </c>
      <c r="O251" s="6" t="str">
        <f>'MEDIDAS ML'!O3323</f>
        <v>No aplica (&lt;$19.990)</v>
      </c>
      <c r="P251" s="7">
        <f>'MEDIDAS ML'!P3323</f>
        <v>0</v>
      </c>
      <c r="Q251" s="7">
        <f>'MEDIDAS ML'!Q3323</f>
        <v>700</v>
      </c>
      <c r="R251" s="23" t="e">
        <f>'MEDIDAS ML'!#REF!</f>
        <v>#REF!</v>
      </c>
      <c r="S251" s="24" t="e">
        <f>'MEDIDAS ML'!#REF!</f>
        <v>#REF!</v>
      </c>
      <c r="T251" s="24" t="e">
        <f>'MEDIDAS ML'!#REF!</f>
        <v>#REF!</v>
      </c>
      <c r="U251" s="24" t="e">
        <f>'MEDIDAS ML'!#REF!</f>
        <v>#REF!</v>
      </c>
      <c r="V251" s="22" t="e">
        <f>'MEDIDAS ML'!#REF!</f>
        <v>#REF!</v>
      </c>
      <c r="W251" s="17" t="e">
        <f>'MEDIDAS ML'!#REF!</f>
        <v>#REF!</v>
      </c>
      <c r="X251" s="21" t="e">
        <f>'MEDIDAS ML'!#REF!</f>
        <v>#REF!</v>
      </c>
    </row>
    <row r="252" spans="1:24" ht="15.75" customHeight="1" x14ac:dyDescent="0.25">
      <c r="A252" s="6">
        <f>'MEDIDAS ML'!A3495</f>
        <v>123</v>
      </c>
      <c r="B252" s="15">
        <f>'MEDIDAS ML'!B3495</f>
        <v>123</v>
      </c>
      <c r="C252" s="6">
        <f>'MEDIDAS ML'!C3495</f>
        <v>123</v>
      </c>
      <c r="D252" s="6" t="str">
        <f>'MEDIDAS ML'!D3495</f>
        <v>9x13x20 cm - 172 grs</v>
      </c>
      <c r="E252" s="16">
        <f>'MEDIDAS ML'!E3495</f>
        <v>9</v>
      </c>
      <c r="F252" s="16">
        <f>'MEDIDAS ML'!F3495</f>
        <v>13</v>
      </c>
      <c r="G252" s="16">
        <f>'MEDIDAS ML'!G3495</f>
        <v>20</v>
      </c>
      <c r="H252" s="16">
        <f>'MEDIDAS ML'!H3495</f>
        <v>0.17199999999999999</v>
      </c>
      <c r="I252" s="16">
        <f>'MEDIDAS ML'!I3495</f>
        <v>0.58499999999999996</v>
      </c>
      <c r="J252" s="6" t="str">
        <f>'MEDIDAS ML'!J3495</f>
        <v>Se calcula por P volum</v>
      </c>
      <c r="K252" s="16">
        <f>'MEDIDAS ML'!K3495</f>
        <v>0.58499999999999996</v>
      </c>
      <c r="L252" s="7">
        <f>'MEDIDAS ML'!L3495</f>
        <v>1990</v>
      </c>
      <c r="M252" s="6" t="str">
        <f>'MEDIDAS ML'!M3495</f>
        <v>Hasta $9.989</v>
      </c>
      <c r="N252" s="7">
        <f>'MEDIDAS ML'!N3495</f>
        <v>700</v>
      </c>
      <c r="O252" s="6" t="str">
        <f>'MEDIDAS ML'!O3495</f>
        <v>No aplica (&lt;$19.990)</v>
      </c>
      <c r="P252" s="7">
        <f>'MEDIDAS ML'!P3495</f>
        <v>0</v>
      </c>
      <c r="Q252" s="7">
        <f>'MEDIDAS ML'!Q3495</f>
        <v>700</v>
      </c>
      <c r="R252" s="23" t="e">
        <f>'MEDIDAS ML'!#REF!</f>
        <v>#REF!</v>
      </c>
      <c r="S252" s="24" t="e">
        <f>'MEDIDAS ML'!#REF!</f>
        <v>#REF!</v>
      </c>
      <c r="T252" s="24" t="e">
        <f>'MEDIDAS ML'!#REF!</f>
        <v>#REF!</v>
      </c>
      <c r="U252" s="24" t="e">
        <f>'MEDIDAS ML'!#REF!</f>
        <v>#REF!</v>
      </c>
      <c r="V252" s="22" t="e">
        <f>'MEDIDAS ML'!#REF!</f>
        <v>#REF!</v>
      </c>
      <c r="W252" s="17" t="e">
        <f>'MEDIDAS ML'!#REF!</f>
        <v>#REF!</v>
      </c>
      <c r="X252" s="21" t="e">
        <f>'MEDIDAS ML'!#REF!</f>
        <v>#REF!</v>
      </c>
    </row>
    <row r="253" spans="1:24" ht="15.75" customHeight="1" x14ac:dyDescent="0.25">
      <c r="A253" s="6">
        <f>'MEDIDAS ML'!A3526</f>
        <v>123</v>
      </c>
      <c r="B253" s="15">
        <f>'MEDIDAS ML'!B3526</f>
        <v>123</v>
      </c>
      <c r="C253" s="6">
        <f>'MEDIDAS ML'!C3526</f>
        <v>123</v>
      </c>
      <c r="D253" s="6" t="str">
        <f>'MEDIDAS ML'!D3526</f>
        <v>6x10x15 cm - 171 grs</v>
      </c>
      <c r="E253" s="16">
        <f>'MEDIDAS ML'!E3526</f>
        <v>6</v>
      </c>
      <c r="F253" s="16">
        <f>'MEDIDAS ML'!F3526</f>
        <v>10</v>
      </c>
      <c r="G253" s="16">
        <f>'MEDIDAS ML'!G3526</f>
        <v>15</v>
      </c>
      <c r="H253" s="16">
        <f>'MEDIDAS ML'!H3526</f>
        <v>0.17100000000000001</v>
      </c>
      <c r="I253" s="16">
        <f>'MEDIDAS ML'!I3526</f>
        <v>0.22500000000000001</v>
      </c>
      <c r="J253" s="6" t="str">
        <f>'MEDIDAS ML'!J3526</f>
        <v>Se calcula por P volum</v>
      </c>
      <c r="K253" s="16">
        <f>'MEDIDAS ML'!K3526</f>
        <v>0.22500000000000001</v>
      </c>
      <c r="L253" s="7">
        <f>'MEDIDAS ML'!L3526</f>
        <v>1990</v>
      </c>
      <c r="M253" s="6" t="str">
        <f>'MEDIDAS ML'!M3526</f>
        <v>Hasta $9.989</v>
      </c>
      <c r="N253" s="7">
        <f>'MEDIDAS ML'!N3526</f>
        <v>700</v>
      </c>
      <c r="O253" s="6" t="str">
        <f>'MEDIDAS ML'!O3526</f>
        <v>No aplica (&lt;$19.990)</v>
      </c>
      <c r="P253" s="7">
        <f>'MEDIDAS ML'!P3526</f>
        <v>0</v>
      </c>
      <c r="Q253" s="7">
        <f>'MEDIDAS ML'!Q3526</f>
        <v>700</v>
      </c>
      <c r="R253" s="23" t="e">
        <f>'MEDIDAS ML'!#REF!</f>
        <v>#REF!</v>
      </c>
      <c r="S253" s="24" t="e">
        <f>'MEDIDAS ML'!#REF!</f>
        <v>#REF!</v>
      </c>
      <c r="T253" s="24" t="e">
        <f>'MEDIDAS ML'!#REF!</f>
        <v>#REF!</v>
      </c>
      <c r="U253" s="24" t="e">
        <f>'MEDIDAS ML'!#REF!</f>
        <v>#REF!</v>
      </c>
      <c r="V253" s="22" t="e">
        <f>'MEDIDAS ML'!#REF!</f>
        <v>#REF!</v>
      </c>
      <c r="W253" s="17" t="e">
        <f>'MEDIDAS ML'!#REF!</f>
        <v>#REF!</v>
      </c>
      <c r="X253" s="21" t="e">
        <f>'MEDIDAS ML'!#REF!</f>
        <v>#REF!</v>
      </c>
    </row>
    <row r="254" spans="1:24" ht="15.75" customHeight="1" x14ac:dyDescent="0.25">
      <c r="A254" s="6">
        <f>'MEDIDAS ML'!A3584</f>
        <v>123</v>
      </c>
      <c r="B254" s="15">
        <f>'MEDIDAS ML'!B3584</f>
        <v>123</v>
      </c>
      <c r="C254" s="6">
        <f>'MEDIDAS ML'!C3584</f>
        <v>123</v>
      </c>
      <c r="D254" s="6" t="str">
        <f>'MEDIDAS ML'!D3584</f>
        <v>5x10x22 cm - 152 grs</v>
      </c>
      <c r="E254" s="16">
        <f>'MEDIDAS ML'!E3584</f>
        <v>5</v>
      </c>
      <c r="F254" s="16">
        <f>'MEDIDAS ML'!F3584</f>
        <v>10</v>
      </c>
      <c r="G254" s="16">
        <f>'MEDIDAS ML'!G3584</f>
        <v>22</v>
      </c>
      <c r="H254" s="16">
        <f>'MEDIDAS ML'!H3584</f>
        <v>0.152</v>
      </c>
      <c r="I254" s="16">
        <f>'MEDIDAS ML'!I3584</f>
        <v>0.27500000000000002</v>
      </c>
      <c r="J254" s="6" t="str">
        <f>'MEDIDAS ML'!J3584</f>
        <v>Se calcula por P volum</v>
      </c>
      <c r="K254" s="16">
        <f>'MEDIDAS ML'!K3584</f>
        <v>0.27500000000000002</v>
      </c>
      <c r="L254" s="7">
        <f>'MEDIDAS ML'!L3584</f>
        <v>1990</v>
      </c>
      <c r="M254" s="6" t="str">
        <f>'MEDIDAS ML'!M3584</f>
        <v>Hasta $9.989</v>
      </c>
      <c r="N254" s="7">
        <f>'MEDIDAS ML'!N3584</f>
        <v>700</v>
      </c>
      <c r="O254" s="6" t="str">
        <f>'MEDIDAS ML'!O3584</f>
        <v>No aplica (&lt;$19.990)</v>
      </c>
      <c r="P254" s="7">
        <f>'MEDIDAS ML'!P3584</f>
        <v>0</v>
      </c>
      <c r="Q254" s="7">
        <f>'MEDIDAS ML'!Q3584</f>
        <v>700</v>
      </c>
      <c r="R254" s="23" t="e">
        <f>'MEDIDAS ML'!#REF!</f>
        <v>#REF!</v>
      </c>
      <c r="S254" s="24" t="e">
        <f>'MEDIDAS ML'!#REF!</f>
        <v>#REF!</v>
      </c>
      <c r="T254" s="24" t="e">
        <f>'MEDIDAS ML'!#REF!</f>
        <v>#REF!</v>
      </c>
      <c r="U254" s="24" t="e">
        <f>'MEDIDAS ML'!#REF!</f>
        <v>#REF!</v>
      </c>
      <c r="V254" s="22" t="e">
        <f>'MEDIDAS ML'!#REF!</f>
        <v>#REF!</v>
      </c>
      <c r="W254" s="17" t="e">
        <f>'MEDIDAS ML'!#REF!</f>
        <v>#REF!</v>
      </c>
      <c r="X254" s="21" t="e">
        <f>'MEDIDAS ML'!#REF!</f>
        <v>#REF!</v>
      </c>
    </row>
    <row r="255" spans="1:24" ht="15.75" customHeight="1" x14ac:dyDescent="0.25">
      <c r="A255" s="6">
        <f>'MEDIDAS ML'!A3585</f>
        <v>123</v>
      </c>
      <c r="B255" s="15">
        <f>'MEDIDAS ML'!B3585</f>
        <v>123</v>
      </c>
      <c r="C255" s="6">
        <f>'MEDIDAS ML'!C3585</f>
        <v>123</v>
      </c>
      <c r="D255" s="6" t="str">
        <f>'MEDIDAS ML'!D3585</f>
        <v>5x10x22 cm - 152 grs</v>
      </c>
      <c r="E255" s="16">
        <f>'MEDIDAS ML'!E3585</f>
        <v>5</v>
      </c>
      <c r="F255" s="16">
        <f>'MEDIDAS ML'!F3585</f>
        <v>10</v>
      </c>
      <c r="G255" s="16">
        <f>'MEDIDAS ML'!G3585</f>
        <v>22</v>
      </c>
      <c r="H255" s="16">
        <f>'MEDIDAS ML'!H3585</f>
        <v>0.152</v>
      </c>
      <c r="I255" s="16">
        <f>'MEDIDAS ML'!I3585</f>
        <v>0.27500000000000002</v>
      </c>
      <c r="J255" s="6" t="str">
        <f>'MEDIDAS ML'!J3585</f>
        <v>Se calcula por P volum</v>
      </c>
      <c r="K255" s="16">
        <f>'MEDIDAS ML'!K3585</f>
        <v>0.27500000000000002</v>
      </c>
      <c r="L255" s="7">
        <f>'MEDIDAS ML'!L3585</f>
        <v>1990</v>
      </c>
      <c r="M255" s="6" t="str">
        <f>'MEDIDAS ML'!M3585</f>
        <v>Hasta $9.989</v>
      </c>
      <c r="N255" s="7">
        <f>'MEDIDAS ML'!N3585</f>
        <v>700</v>
      </c>
      <c r="O255" s="6" t="str">
        <f>'MEDIDAS ML'!O3585</f>
        <v>No aplica (&lt;$19.990)</v>
      </c>
      <c r="P255" s="7">
        <f>'MEDIDAS ML'!P3585</f>
        <v>0</v>
      </c>
      <c r="Q255" s="7">
        <f>'MEDIDAS ML'!Q3585</f>
        <v>700</v>
      </c>
      <c r="R255" s="23" t="e">
        <f>'MEDIDAS ML'!#REF!</f>
        <v>#REF!</v>
      </c>
      <c r="S255" s="24" t="e">
        <f>'MEDIDAS ML'!#REF!</f>
        <v>#REF!</v>
      </c>
      <c r="T255" s="24" t="e">
        <f>'MEDIDAS ML'!#REF!</f>
        <v>#REF!</v>
      </c>
      <c r="U255" s="24" t="e">
        <f>'MEDIDAS ML'!#REF!</f>
        <v>#REF!</v>
      </c>
      <c r="V255" s="22" t="e">
        <f>'MEDIDAS ML'!#REF!</f>
        <v>#REF!</v>
      </c>
      <c r="W255" s="17" t="e">
        <f>'MEDIDAS ML'!#REF!</f>
        <v>#REF!</v>
      </c>
      <c r="X255" s="21" t="e">
        <f>'MEDIDAS ML'!#REF!</f>
        <v>#REF!</v>
      </c>
    </row>
    <row r="256" spans="1:24" ht="15.75" customHeight="1" x14ac:dyDescent="0.25">
      <c r="A256" s="6">
        <f>'MEDIDAS ML'!A3586</f>
        <v>123</v>
      </c>
      <c r="B256" s="15">
        <f>'MEDIDAS ML'!B3586</f>
        <v>123</v>
      </c>
      <c r="C256" s="6">
        <f>'MEDIDAS ML'!C3586</f>
        <v>123</v>
      </c>
      <c r="D256" s="6" t="str">
        <f>'MEDIDAS ML'!D3586</f>
        <v>7x8x11 cm - 152 grs</v>
      </c>
      <c r="E256" s="16">
        <f>'MEDIDAS ML'!E3586</f>
        <v>7</v>
      </c>
      <c r="F256" s="16">
        <f>'MEDIDAS ML'!F3586</f>
        <v>8</v>
      </c>
      <c r="G256" s="16">
        <f>'MEDIDAS ML'!G3586</f>
        <v>11</v>
      </c>
      <c r="H256" s="16">
        <f>'MEDIDAS ML'!H3586</f>
        <v>0.152</v>
      </c>
      <c r="I256" s="16">
        <f>'MEDIDAS ML'!I3586</f>
        <v>0.154</v>
      </c>
      <c r="J256" s="6" t="str">
        <f>'MEDIDAS ML'!J3586</f>
        <v>Se calcula por P volum</v>
      </c>
      <c r="K256" s="16">
        <f>'MEDIDAS ML'!K3586</f>
        <v>0.154</v>
      </c>
      <c r="L256" s="7">
        <f>'MEDIDAS ML'!L3586</f>
        <v>1990</v>
      </c>
      <c r="M256" s="6" t="str">
        <f>'MEDIDAS ML'!M3586</f>
        <v>Hasta $9.989</v>
      </c>
      <c r="N256" s="7">
        <f>'MEDIDAS ML'!N3586</f>
        <v>700</v>
      </c>
      <c r="O256" s="6" t="str">
        <f>'MEDIDAS ML'!O3586</f>
        <v>No aplica (&lt;$19.990)</v>
      </c>
      <c r="P256" s="7">
        <f>'MEDIDAS ML'!P3586</f>
        <v>0</v>
      </c>
      <c r="Q256" s="7">
        <f>'MEDIDAS ML'!Q3586</f>
        <v>700</v>
      </c>
      <c r="R256" s="23" t="e">
        <f>'MEDIDAS ML'!#REF!</f>
        <v>#REF!</v>
      </c>
      <c r="S256" s="24" t="e">
        <f>'MEDIDAS ML'!#REF!</f>
        <v>#REF!</v>
      </c>
      <c r="T256" s="24" t="e">
        <f>'MEDIDAS ML'!#REF!</f>
        <v>#REF!</v>
      </c>
      <c r="U256" s="24" t="e">
        <f>'MEDIDAS ML'!#REF!</f>
        <v>#REF!</v>
      </c>
      <c r="V256" s="22" t="e">
        <f>'MEDIDAS ML'!#REF!</f>
        <v>#REF!</v>
      </c>
      <c r="W256" s="17" t="e">
        <f>'MEDIDAS ML'!#REF!</f>
        <v>#REF!</v>
      </c>
      <c r="X256" s="21" t="e">
        <f>'MEDIDAS ML'!#REF!</f>
        <v>#REF!</v>
      </c>
    </row>
    <row r="257" spans="1:24" ht="15.75" customHeight="1" x14ac:dyDescent="0.25">
      <c r="A257" s="6">
        <f>'MEDIDAS ML'!A3587</f>
        <v>123</v>
      </c>
      <c r="B257" s="15">
        <f>'MEDIDAS ML'!B3587</f>
        <v>123</v>
      </c>
      <c r="C257" s="6">
        <f>'MEDIDAS ML'!C3587</f>
        <v>123</v>
      </c>
      <c r="D257" s="6" t="str">
        <f>'MEDIDAS ML'!D3587</f>
        <v>7x8x11 cm - 152 grs</v>
      </c>
      <c r="E257" s="16">
        <f>'MEDIDAS ML'!E3587</f>
        <v>7</v>
      </c>
      <c r="F257" s="16">
        <f>'MEDIDAS ML'!F3587</f>
        <v>8</v>
      </c>
      <c r="G257" s="16">
        <f>'MEDIDAS ML'!G3587</f>
        <v>11</v>
      </c>
      <c r="H257" s="16">
        <f>'MEDIDAS ML'!H3587</f>
        <v>0.152</v>
      </c>
      <c r="I257" s="16">
        <f>'MEDIDAS ML'!I3587</f>
        <v>0.154</v>
      </c>
      <c r="J257" s="6" t="str">
        <f>'MEDIDAS ML'!J3587</f>
        <v>Se calcula por P volum</v>
      </c>
      <c r="K257" s="16">
        <f>'MEDIDAS ML'!K3587</f>
        <v>0.154</v>
      </c>
      <c r="L257" s="7">
        <f>'MEDIDAS ML'!L3587</f>
        <v>1990</v>
      </c>
      <c r="M257" s="6" t="str">
        <f>'MEDIDAS ML'!M3587</f>
        <v>Hasta $9.989</v>
      </c>
      <c r="N257" s="7">
        <f>'MEDIDAS ML'!N3587</f>
        <v>700</v>
      </c>
      <c r="O257" s="6" t="str">
        <f>'MEDIDAS ML'!O3587</f>
        <v>No aplica (&lt;$19.990)</v>
      </c>
      <c r="P257" s="7">
        <f>'MEDIDAS ML'!P3587</f>
        <v>0</v>
      </c>
      <c r="Q257" s="7">
        <f>'MEDIDAS ML'!Q3587</f>
        <v>700</v>
      </c>
      <c r="R257" s="23" t="e">
        <f>'MEDIDAS ML'!#REF!</f>
        <v>#REF!</v>
      </c>
      <c r="S257" s="24" t="e">
        <f>'MEDIDAS ML'!#REF!</f>
        <v>#REF!</v>
      </c>
      <c r="T257" s="24" t="e">
        <f>'MEDIDAS ML'!#REF!</f>
        <v>#REF!</v>
      </c>
      <c r="U257" s="24" t="e">
        <f>'MEDIDAS ML'!#REF!</f>
        <v>#REF!</v>
      </c>
      <c r="V257" s="22" t="e">
        <f>'MEDIDAS ML'!#REF!</f>
        <v>#REF!</v>
      </c>
      <c r="W257" s="17" t="e">
        <f>'MEDIDAS ML'!#REF!</f>
        <v>#REF!</v>
      </c>
      <c r="X257" s="21" t="e">
        <f>'MEDIDAS ML'!#REF!</f>
        <v>#REF!</v>
      </c>
    </row>
    <row r="258" spans="1:24" ht="15.75" customHeight="1" x14ac:dyDescent="0.25">
      <c r="A258" s="6">
        <f>'MEDIDAS ML'!A3623</f>
        <v>123</v>
      </c>
      <c r="B258" s="15">
        <f>'MEDIDAS ML'!B3623</f>
        <v>123</v>
      </c>
      <c r="C258" s="6">
        <f>'MEDIDAS ML'!C3623</f>
        <v>123</v>
      </c>
      <c r="D258" s="6" t="str">
        <f>'MEDIDAS ML'!D3623</f>
        <v>9x28x38 cm - 150 grs</v>
      </c>
      <c r="E258" s="16">
        <f>'MEDIDAS ML'!E3623</f>
        <v>9</v>
      </c>
      <c r="F258" s="16">
        <f>'MEDIDAS ML'!F3623</f>
        <v>28</v>
      </c>
      <c r="G258" s="16">
        <f>'MEDIDAS ML'!G3623</f>
        <v>38</v>
      </c>
      <c r="H258" s="16">
        <f>'MEDIDAS ML'!H3623</f>
        <v>0.15</v>
      </c>
      <c r="I258" s="16">
        <f>'MEDIDAS ML'!I3623</f>
        <v>2.3940000000000001</v>
      </c>
      <c r="J258" s="6" t="str">
        <f>'MEDIDAS ML'!J3623</f>
        <v>Se calcula por P volum</v>
      </c>
      <c r="K258" s="16">
        <f>'MEDIDAS ML'!K3623</f>
        <v>2.3940000000000001</v>
      </c>
      <c r="L258" s="7">
        <f>'MEDIDAS ML'!L3623</f>
        <v>1990</v>
      </c>
      <c r="M258" s="6" t="str">
        <f>'MEDIDAS ML'!M3623</f>
        <v>Hasta $9.989</v>
      </c>
      <c r="N258" s="7">
        <f>'MEDIDAS ML'!N3623</f>
        <v>700</v>
      </c>
      <c r="O258" s="6" t="str">
        <f>'MEDIDAS ML'!O3623</f>
        <v>No aplica (&lt;$19.990)</v>
      </c>
      <c r="P258" s="7">
        <f>'MEDIDAS ML'!P3623</f>
        <v>0</v>
      </c>
      <c r="Q258" s="7">
        <f>'MEDIDAS ML'!Q3623</f>
        <v>700</v>
      </c>
      <c r="R258" s="23" t="e">
        <f>'MEDIDAS ML'!#REF!</f>
        <v>#REF!</v>
      </c>
      <c r="S258" s="24" t="e">
        <f>'MEDIDAS ML'!#REF!</f>
        <v>#REF!</v>
      </c>
      <c r="T258" s="24" t="e">
        <f>'MEDIDAS ML'!#REF!</f>
        <v>#REF!</v>
      </c>
      <c r="U258" s="24" t="e">
        <f>'MEDIDAS ML'!#REF!</f>
        <v>#REF!</v>
      </c>
      <c r="V258" s="22" t="e">
        <f>'MEDIDAS ML'!#REF!</f>
        <v>#REF!</v>
      </c>
      <c r="W258" s="17" t="e">
        <f>'MEDIDAS ML'!#REF!</f>
        <v>#REF!</v>
      </c>
      <c r="X258" s="21" t="e">
        <f>'MEDIDAS ML'!#REF!</f>
        <v>#REF!</v>
      </c>
    </row>
    <row r="259" spans="1:24" ht="15.75" customHeight="1" x14ac:dyDescent="0.25">
      <c r="A259" s="6">
        <f>'MEDIDAS ML'!A3684</f>
        <v>123</v>
      </c>
      <c r="B259" s="15">
        <f>'MEDIDAS ML'!B3684</f>
        <v>123</v>
      </c>
      <c r="C259" s="6">
        <f>'MEDIDAS ML'!C3684</f>
        <v>123</v>
      </c>
      <c r="D259" s="6" t="str">
        <f>'MEDIDAS ML'!D3684</f>
        <v>5x12x20 cm - 140 grs</v>
      </c>
      <c r="E259" s="16">
        <f>'MEDIDAS ML'!E3684</f>
        <v>5</v>
      </c>
      <c r="F259" s="16">
        <f>'MEDIDAS ML'!F3684</f>
        <v>12</v>
      </c>
      <c r="G259" s="16">
        <f>'MEDIDAS ML'!G3684</f>
        <v>20</v>
      </c>
      <c r="H259" s="16">
        <f>'MEDIDAS ML'!H3684</f>
        <v>0.14000000000000001</v>
      </c>
      <c r="I259" s="16">
        <f>'MEDIDAS ML'!I3684</f>
        <v>0.3</v>
      </c>
      <c r="J259" s="6" t="str">
        <f>'MEDIDAS ML'!J3684</f>
        <v>Se calcula por P volum</v>
      </c>
      <c r="K259" s="16">
        <f>'MEDIDAS ML'!K3684</f>
        <v>0.3</v>
      </c>
      <c r="L259" s="7">
        <f>'MEDIDAS ML'!L3684</f>
        <v>1990</v>
      </c>
      <c r="M259" s="6" t="str">
        <f>'MEDIDAS ML'!M3684</f>
        <v>Hasta $9.989</v>
      </c>
      <c r="N259" s="7">
        <f>'MEDIDAS ML'!N3684</f>
        <v>700</v>
      </c>
      <c r="O259" s="6" t="str">
        <f>'MEDIDAS ML'!O3684</f>
        <v>No aplica (&lt;$19.990)</v>
      </c>
      <c r="P259" s="7">
        <f>'MEDIDAS ML'!P3684</f>
        <v>0</v>
      </c>
      <c r="Q259" s="7">
        <f>'MEDIDAS ML'!Q3684</f>
        <v>700</v>
      </c>
      <c r="R259" s="23" t="e">
        <f>'MEDIDAS ML'!#REF!</f>
        <v>#REF!</v>
      </c>
      <c r="S259" s="24" t="e">
        <f>'MEDIDAS ML'!#REF!</f>
        <v>#REF!</v>
      </c>
      <c r="T259" s="24" t="e">
        <f>'MEDIDAS ML'!#REF!</f>
        <v>#REF!</v>
      </c>
      <c r="U259" s="24" t="e">
        <f>'MEDIDAS ML'!#REF!</f>
        <v>#REF!</v>
      </c>
      <c r="V259" s="22" t="e">
        <f>'MEDIDAS ML'!#REF!</f>
        <v>#REF!</v>
      </c>
      <c r="W259" s="17" t="e">
        <f>'MEDIDAS ML'!#REF!</f>
        <v>#REF!</v>
      </c>
      <c r="X259" s="21" t="e">
        <f>'MEDIDAS ML'!#REF!</f>
        <v>#REF!</v>
      </c>
    </row>
    <row r="260" spans="1:24" ht="15.75" customHeight="1" x14ac:dyDescent="0.25">
      <c r="A260" s="6">
        <f>'MEDIDAS ML'!A3685</f>
        <v>123</v>
      </c>
      <c r="B260" s="15">
        <f>'MEDIDAS ML'!B3685</f>
        <v>123</v>
      </c>
      <c r="C260" s="6">
        <f>'MEDIDAS ML'!C3685</f>
        <v>123</v>
      </c>
      <c r="D260" s="6" t="str">
        <f>'MEDIDAS ML'!D3685</f>
        <v>5x12x20 cm - 140 grs</v>
      </c>
      <c r="E260" s="16">
        <f>'MEDIDAS ML'!E3685</f>
        <v>5</v>
      </c>
      <c r="F260" s="16">
        <f>'MEDIDAS ML'!F3685</f>
        <v>12</v>
      </c>
      <c r="G260" s="16">
        <f>'MEDIDAS ML'!G3685</f>
        <v>20</v>
      </c>
      <c r="H260" s="16">
        <f>'MEDIDAS ML'!H3685</f>
        <v>0.14000000000000001</v>
      </c>
      <c r="I260" s="16">
        <f>'MEDIDAS ML'!I3685</f>
        <v>0.3</v>
      </c>
      <c r="J260" s="6" t="str">
        <f>'MEDIDAS ML'!J3685</f>
        <v>Se calcula por P volum</v>
      </c>
      <c r="K260" s="16">
        <f>'MEDIDAS ML'!K3685</f>
        <v>0.3</v>
      </c>
      <c r="L260" s="7">
        <f>'MEDIDAS ML'!L3685</f>
        <v>1990</v>
      </c>
      <c r="M260" s="6" t="str">
        <f>'MEDIDAS ML'!M3685</f>
        <v>Hasta $9.989</v>
      </c>
      <c r="N260" s="7">
        <f>'MEDIDAS ML'!N3685</f>
        <v>700</v>
      </c>
      <c r="O260" s="6" t="str">
        <f>'MEDIDAS ML'!O3685</f>
        <v>No aplica (&lt;$19.990)</v>
      </c>
      <c r="P260" s="7">
        <f>'MEDIDAS ML'!P3685</f>
        <v>0</v>
      </c>
      <c r="Q260" s="7">
        <f>'MEDIDAS ML'!Q3685</f>
        <v>700</v>
      </c>
      <c r="R260" s="23" t="e">
        <f>'MEDIDAS ML'!#REF!</f>
        <v>#REF!</v>
      </c>
      <c r="S260" s="24" t="e">
        <f>'MEDIDAS ML'!#REF!</f>
        <v>#REF!</v>
      </c>
      <c r="T260" s="24" t="e">
        <f>'MEDIDAS ML'!#REF!</f>
        <v>#REF!</v>
      </c>
      <c r="U260" s="24" t="e">
        <f>'MEDIDAS ML'!#REF!</f>
        <v>#REF!</v>
      </c>
      <c r="V260" s="22" t="e">
        <f>'MEDIDAS ML'!#REF!</f>
        <v>#REF!</v>
      </c>
      <c r="W260" s="17" t="e">
        <f>'MEDIDAS ML'!#REF!</f>
        <v>#REF!</v>
      </c>
      <c r="X260" s="21" t="e">
        <f>'MEDIDAS ML'!#REF!</f>
        <v>#REF!</v>
      </c>
    </row>
    <row r="261" spans="1:24" ht="15.75" customHeight="1" x14ac:dyDescent="0.25">
      <c r="A261" s="6">
        <f>'MEDIDAS ML'!A3767</f>
        <v>123</v>
      </c>
      <c r="B261" s="15">
        <f>'MEDIDAS ML'!B3767</f>
        <v>123</v>
      </c>
      <c r="C261" s="6">
        <f>'MEDIDAS ML'!C3767</f>
        <v>123</v>
      </c>
      <c r="D261" s="6" t="str">
        <f>'MEDIDAS ML'!D3767</f>
        <v>7x13x30 cm - 120 grs</v>
      </c>
      <c r="E261" s="16">
        <f>'MEDIDAS ML'!E3767</f>
        <v>7</v>
      </c>
      <c r="F261" s="16">
        <f>'MEDIDAS ML'!F3767</f>
        <v>13</v>
      </c>
      <c r="G261" s="16">
        <f>'MEDIDAS ML'!G3767</f>
        <v>30</v>
      </c>
      <c r="H261" s="16">
        <f>'MEDIDAS ML'!H3767</f>
        <v>0.12</v>
      </c>
      <c r="I261" s="16">
        <f>'MEDIDAS ML'!I3767</f>
        <v>0.6825</v>
      </c>
      <c r="J261" s="6" t="str">
        <f>'MEDIDAS ML'!J3767</f>
        <v>Se calcula por P volum</v>
      </c>
      <c r="K261" s="16">
        <f>'MEDIDAS ML'!K3767</f>
        <v>0.6825</v>
      </c>
      <c r="L261" s="7">
        <f>'MEDIDAS ML'!L3767</f>
        <v>1990</v>
      </c>
      <c r="M261" s="6" t="str">
        <f>'MEDIDAS ML'!M3767</f>
        <v>Hasta $9.989</v>
      </c>
      <c r="N261" s="7">
        <f>'MEDIDAS ML'!N3767</f>
        <v>700</v>
      </c>
      <c r="O261" s="6" t="str">
        <f>'MEDIDAS ML'!O3767</f>
        <v>No aplica (&lt;$19.990)</v>
      </c>
      <c r="P261" s="7">
        <f>'MEDIDAS ML'!P3767</f>
        <v>0</v>
      </c>
      <c r="Q261" s="7">
        <f>'MEDIDAS ML'!Q3767</f>
        <v>700</v>
      </c>
      <c r="R261" s="23" t="e">
        <f>'MEDIDAS ML'!#REF!</f>
        <v>#REF!</v>
      </c>
      <c r="S261" s="24" t="e">
        <f>'MEDIDAS ML'!#REF!</f>
        <v>#REF!</v>
      </c>
      <c r="T261" s="24" t="e">
        <f>'MEDIDAS ML'!#REF!</f>
        <v>#REF!</v>
      </c>
      <c r="U261" s="24" t="e">
        <f>'MEDIDAS ML'!#REF!</f>
        <v>#REF!</v>
      </c>
      <c r="V261" s="22" t="e">
        <f>'MEDIDAS ML'!#REF!</f>
        <v>#REF!</v>
      </c>
      <c r="W261" s="17" t="e">
        <f>'MEDIDAS ML'!#REF!</f>
        <v>#REF!</v>
      </c>
      <c r="X261" s="21" t="e">
        <f>'MEDIDAS ML'!#REF!</f>
        <v>#REF!</v>
      </c>
    </row>
    <row r="262" spans="1:24" ht="15.75" customHeight="1" x14ac:dyDescent="0.25">
      <c r="A262" s="6">
        <f>'MEDIDAS ML'!A3768</f>
        <v>123</v>
      </c>
      <c r="B262" s="15">
        <f>'MEDIDAS ML'!B3768</f>
        <v>123</v>
      </c>
      <c r="C262" s="6">
        <f>'MEDIDAS ML'!C3768</f>
        <v>123</v>
      </c>
      <c r="D262" s="6" t="str">
        <f>'MEDIDAS ML'!D3768</f>
        <v>7x13x30 cm - 120 grs</v>
      </c>
      <c r="E262" s="16">
        <f>'MEDIDAS ML'!E3768</f>
        <v>7</v>
      </c>
      <c r="F262" s="16">
        <f>'MEDIDAS ML'!F3768</f>
        <v>13</v>
      </c>
      <c r="G262" s="16">
        <f>'MEDIDAS ML'!G3768</f>
        <v>30</v>
      </c>
      <c r="H262" s="16">
        <f>'MEDIDAS ML'!H3768</f>
        <v>0.12</v>
      </c>
      <c r="I262" s="16">
        <f>'MEDIDAS ML'!I3768</f>
        <v>0.6825</v>
      </c>
      <c r="J262" s="6" t="str">
        <f>'MEDIDAS ML'!J3768</f>
        <v>Se calcula por P volum</v>
      </c>
      <c r="K262" s="16">
        <f>'MEDIDAS ML'!K3768</f>
        <v>0.6825</v>
      </c>
      <c r="L262" s="7">
        <f>'MEDIDAS ML'!L3768</f>
        <v>1990</v>
      </c>
      <c r="M262" s="6" t="str">
        <f>'MEDIDAS ML'!M3768</f>
        <v>Hasta $9.989</v>
      </c>
      <c r="N262" s="7">
        <f>'MEDIDAS ML'!N3768</f>
        <v>700</v>
      </c>
      <c r="O262" s="6" t="str">
        <f>'MEDIDAS ML'!O3768</f>
        <v>No aplica (&lt;$19.990)</v>
      </c>
      <c r="P262" s="7">
        <f>'MEDIDAS ML'!P3768</f>
        <v>0</v>
      </c>
      <c r="Q262" s="7">
        <f>'MEDIDAS ML'!Q3768</f>
        <v>700</v>
      </c>
      <c r="R262" s="23" t="e">
        <f>'MEDIDAS ML'!#REF!</f>
        <v>#REF!</v>
      </c>
      <c r="S262" s="24" t="e">
        <f>'MEDIDAS ML'!#REF!</f>
        <v>#REF!</v>
      </c>
      <c r="T262" s="24" t="e">
        <f>'MEDIDAS ML'!#REF!</f>
        <v>#REF!</v>
      </c>
      <c r="U262" s="24" t="e">
        <f>'MEDIDAS ML'!#REF!</f>
        <v>#REF!</v>
      </c>
      <c r="V262" s="22" t="e">
        <f>'MEDIDAS ML'!#REF!</f>
        <v>#REF!</v>
      </c>
      <c r="W262" s="17" t="e">
        <f>'MEDIDAS ML'!#REF!</f>
        <v>#REF!</v>
      </c>
      <c r="X262" s="21" t="e">
        <f>'MEDIDAS ML'!#REF!</f>
        <v>#REF!</v>
      </c>
    </row>
    <row r="263" spans="1:24" ht="15.75" customHeight="1" x14ac:dyDescent="0.25">
      <c r="A263" s="6">
        <f>'MEDIDAS ML'!A3830</f>
        <v>123</v>
      </c>
      <c r="B263" s="15">
        <f>'MEDIDAS ML'!B3830</f>
        <v>123</v>
      </c>
      <c r="C263" s="6">
        <f>'MEDIDAS ML'!C3830</f>
        <v>123</v>
      </c>
      <c r="D263" s="6" t="str">
        <f>'MEDIDAS ML'!D3830</f>
        <v>6x10x19 cm - 115 grs</v>
      </c>
      <c r="E263" s="16">
        <f>'MEDIDAS ML'!E3830</f>
        <v>6</v>
      </c>
      <c r="F263" s="16">
        <f>'MEDIDAS ML'!F3830</f>
        <v>10</v>
      </c>
      <c r="G263" s="16">
        <f>'MEDIDAS ML'!G3830</f>
        <v>19</v>
      </c>
      <c r="H263" s="16">
        <f>'MEDIDAS ML'!H3830</f>
        <v>0.115</v>
      </c>
      <c r="I263" s="16">
        <f>'MEDIDAS ML'!I3830</f>
        <v>0.28499999999999998</v>
      </c>
      <c r="J263" s="6" t="str">
        <f>'MEDIDAS ML'!J3830</f>
        <v>Se calcula por P volum</v>
      </c>
      <c r="K263" s="16">
        <f>'MEDIDAS ML'!K3830</f>
        <v>0.28499999999999998</v>
      </c>
      <c r="L263" s="7">
        <f>'MEDIDAS ML'!L3830</f>
        <v>1990</v>
      </c>
      <c r="M263" s="6" t="str">
        <f>'MEDIDAS ML'!M3830</f>
        <v>Hasta $9.989</v>
      </c>
      <c r="N263" s="7">
        <f>'MEDIDAS ML'!N3830</f>
        <v>700</v>
      </c>
      <c r="O263" s="6" t="str">
        <f>'MEDIDAS ML'!O3830</f>
        <v>No aplica (&lt;$19.990)</v>
      </c>
      <c r="P263" s="7">
        <f>'MEDIDAS ML'!P3830</f>
        <v>0</v>
      </c>
      <c r="Q263" s="7">
        <f>'MEDIDAS ML'!Q3830</f>
        <v>700</v>
      </c>
      <c r="R263" s="23" t="e">
        <f>'MEDIDAS ML'!#REF!</f>
        <v>#REF!</v>
      </c>
      <c r="S263" s="24" t="e">
        <f>'MEDIDAS ML'!#REF!</f>
        <v>#REF!</v>
      </c>
      <c r="T263" s="24" t="e">
        <f>'MEDIDAS ML'!#REF!</f>
        <v>#REF!</v>
      </c>
      <c r="U263" s="24" t="e">
        <f>'MEDIDAS ML'!#REF!</f>
        <v>#REF!</v>
      </c>
      <c r="V263" s="22" t="e">
        <f>'MEDIDAS ML'!#REF!</f>
        <v>#REF!</v>
      </c>
      <c r="W263" s="17" t="e">
        <f>'MEDIDAS ML'!#REF!</f>
        <v>#REF!</v>
      </c>
      <c r="X263" s="21" t="e">
        <f>'MEDIDAS ML'!#REF!</f>
        <v>#REF!</v>
      </c>
    </row>
    <row r="264" spans="1:24" ht="15.75" customHeight="1" x14ac:dyDescent="0.25">
      <c r="A264" s="6">
        <f>'MEDIDAS ML'!A3831</f>
        <v>123</v>
      </c>
      <c r="B264" s="15">
        <f>'MEDIDAS ML'!B3831</f>
        <v>123</v>
      </c>
      <c r="C264" s="6">
        <f>'MEDIDAS ML'!C3831</f>
        <v>123</v>
      </c>
      <c r="D264" s="6" t="str">
        <f>'MEDIDAS ML'!D3831</f>
        <v>6x10x19 cm - 115 grs</v>
      </c>
      <c r="E264" s="16">
        <f>'MEDIDAS ML'!E3831</f>
        <v>6</v>
      </c>
      <c r="F264" s="16">
        <f>'MEDIDAS ML'!F3831</f>
        <v>10</v>
      </c>
      <c r="G264" s="16">
        <f>'MEDIDAS ML'!G3831</f>
        <v>19</v>
      </c>
      <c r="H264" s="16">
        <f>'MEDIDAS ML'!H3831</f>
        <v>0.115</v>
      </c>
      <c r="I264" s="16">
        <f>'MEDIDAS ML'!I3831</f>
        <v>0.28499999999999998</v>
      </c>
      <c r="J264" s="6" t="str">
        <f>'MEDIDAS ML'!J3831</f>
        <v>Se calcula por P volum</v>
      </c>
      <c r="K264" s="16">
        <f>'MEDIDAS ML'!K3831</f>
        <v>0.28499999999999998</v>
      </c>
      <c r="L264" s="7">
        <f>'MEDIDAS ML'!L3831</f>
        <v>1990</v>
      </c>
      <c r="M264" s="6" t="str">
        <f>'MEDIDAS ML'!M3831</f>
        <v>Hasta $9.989</v>
      </c>
      <c r="N264" s="7">
        <f>'MEDIDAS ML'!N3831</f>
        <v>700</v>
      </c>
      <c r="O264" s="6" t="str">
        <f>'MEDIDAS ML'!O3831</f>
        <v>No aplica (&lt;$19.990)</v>
      </c>
      <c r="P264" s="7">
        <f>'MEDIDAS ML'!P3831</f>
        <v>0</v>
      </c>
      <c r="Q264" s="7">
        <f>'MEDIDAS ML'!Q3831</f>
        <v>700</v>
      </c>
      <c r="R264" s="23" t="e">
        <f>'MEDIDAS ML'!#REF!</f>
        <v>#REF!</v>
      </c>
      <c r="S264" s="24" t="e">
        <f>'MEDIDAS ML'!#REF!</f>
        <v>#REF!</v>
      </c>
      <c r="T264" s="24" t="e">
        <f>'MEDIDAS ML'!#REF!</f>
        <v>#REF!</v>
      </c>
      <c r="U264" s="24" t="e">
        <f>'MEDIDAS ML'!#REF!</f>
        <v>#REF!</v>
      </c>
      <c r="V264" s="22" t="e">
        <f>'MEDIDAS ML'!#REF!</f>
        <v>#REF!</v>
      </c>
      <c r="W264" s="17" t="e">
        <f>'MEDIDAS ML'!#REF!</f>
        <v>#REF!</v>
      </c>
      <c r="X264" s="21" t="e">
        <f>'MEDIDAS ML'!#REF!</f>
        <v>#REF!</v>
      </c>
    </row>
    <row r="265" spans="1:24" ht="15.75" customHeight="1" x14ac:dyDescent="0.25">
      <c r="A265" s="6">
        <f>'MEDIDAS ML'!A3868</f>
        <v>123</v>
      </c>
      <c r="B265" s="15">
        <f>'MEDIDAS ML'!B3868</f>
        <v>123</v>
      </c>
      <c r="C265" s="6">
        <f>'MEDIDAS ML'!C3868</f>
        <v>123</v>
      </c>
      <c r="D265" s="6" t="str">
        <f>'MEDIDAS ML'!D3868</f>
        <v>10x31x21 cm - 100 grs</v>
      </c>
      <c r="E265" s="16">
        <f>'MEDIDAS ML'!E3868</f>
        <v>10</v>
      </c>
      <c r="F265" s="16">
        <f>'MEDIDAS ML'!F3868</f>
        <v>31</v>
      </c>
      <c r="G265" s="16">
        <f>'MEDIDAS ML'!G3868</f>
        <v>21</v>
      </c>
      <c r="H265" s="16">
        <f>'MEDIDAS ML'!H3868</f>
        <v>0.1</v>
      </c>
      <c r="I265" s="16">
        <f>'MEDIDAS ML'!I3868</f>
        <v>1.6274999999999999</v>
      </c>
      <c r="J265" s="6" t="str">
        <f>'MEDIDAS ML'!J3868</f>
        <v>Se calcula por P volum</v>
      </c>
      <c r="K265" s="16">
        <f>'MEDIDAS ML'!K3868</f>
        <v>1.6274999999999999</v>
      </c>
      <c r="L265" s="7">
        <f>'MEDIDAS ML'!L3868</f>
        <v>1990</v>
      </c>
      <c r="M265" s="6" t="str">
        <f>'MEDIDAS ML'!M3868</f>
        <v>Hasta $9.989</v>
      </c>
      <c r="N265" s="7">
        <f>'MEDIDAS ML'!N3868</f>
        <v>700</v>
      </c>
      <c r="O265" s="6" t="str">
        <f>'MEDIDAS ML'!O3868</f>
        <v>No aplica (&lt;$19.990)</v>
      </c>
      <c r="P265" s="7">
        <f>'MEDIDAS ML'!P3868</f>
        <v>0</v>
      </c>
      <c r="Q265" s="7">
        <f>'MEDIDAS ML'!Q3868</f>
        <v>700</v>
      </c>
      <c r="R265" s="23" t="e">
        <f>'MEDIDAS ML'!#REF!</f>
        <v>#REF!</v>
      </c>
      <c r="S265" s="24" t="e">
        <f>'MEDIDAS ML'!#REF!</f>
        <v>#REF!</v>
      </c>
      <c r="T265" s="24" t="e">
        <f>'MEDIDAS ML'!#REF!</f>
        <v>#REF!</v>
      </c>
      <c r="U265" s="24" t="e">
        <f>'MEDIDAS ML'!#REF!</f>
        <v>#REF!</v>
      </c>
      <c r="V265" s="22" t="e">
        <f>'MEDIDAS ML'!#REF!</f>
        <v>#REF!</v>
      </c>
      <c r="W265" s="17" t="e">
        <f>'MEDIDAS ML'!#REF!</f>
        <v>#REF!</v>
      </c>
      <c r="X265" s="21" t="e">
        <f>'MEDIDAS ML'!#REF!</f>
        <v>#REF!</v>
      </c>
    </row>
    <row r="266" spans="1:24" ht="15.75" customHeight="1" x14ac:dyDescent="0.25">
      <c r="A266" s="6">
        <f>'MEDIDAS ML'!A3909</f>
        <v>123</v>
      </c>
      <c r="B266" s="15">
        <f>'MEDIDAS ML'!B3909</f>
        <v>123</v>
      </c>
      <c r="C266" s="6">
        <f>'MEDIDAS ML'!C3909</f>
        <v>123</v>
      </c>
      <c r="D266" s="6" t="str">
        <f>'MEDIDAS ML'!D3909</f>
        <v>9x19x3 cm - 100 grs</v>
      </c>
      <c r="E266" s="16">
        <f>'MEDIDAS ML'!E3909</f>
        <v>9</v>
      </c>
      <c r="F266" s="16">
        <f>'MEDIDAS ML'!F3909</f>
        <v>19</v>
      </c>
      <c r="G266" s="16">
        <f>'MEDIDAS ML'!G3909</f>
        <v>3</v>
      </c>
      <c r="H266" s="16">
        <f>'MEDIDAS ML'!H3909</f>
        <v>0.1</v>
      </c>
      <c r="I266" s="16">
        <f>'MEDIDAS ML'!I3909</f>
        <v>0.12825</v>
      </c>
      <c r="J266" s="6" t="str">
        <f>'MEDIDAS ML'!J3909</f>
        <v>Se calcula por P volum</v>
      </c>
      <c r="K266" s="16">
        <f>'MEDIDAS ML'!K3909</f>
        <v>0.12825</v>
      </c>
      <c r="L266" s="7">
        <f>'MEDIDAS ML'!L3909</f>
        <v>1990</v>
      </c>
      <c r="M266" s="6" t="str">
        <f>'MEDIDAS ML'!M3909</f>
        <v>Hasta $9.989</v>
      </c>
      <c r="N266" s="7">
        <f>'MEDIDAS ML'!N3909</f>
        <v>700</v>
      </c>
      <c r="O266" s="6" t="str">
        <f>'MEDIDAS ML'!O3909</f>
        <v>No aplica (&lt;$19.990)</v>
      </c>
      <c r="P266" s="7">
        <f>'MEDIDAS ML'!P3909</f>
        <v>0</v>
      </c>
      <c r="Q266" s="7">
        <f>'MEDIDAS ML'!Q3909</f>
        <v>700</v>
      </c>
      <c r="R266" s="23" t="e">
        <f>'MEDIDAS ML'!#REF!</f>
        <v>#REF!</v>
      </c>
      <c r="S266" s="24" t="e">
        <f>'MEDIDAS ML'!#REF!</f>
        <v>#REF!</v>
      </c>
      <c r="T266" s="24" t="e">
        <f>'MEDIDAS ML'!#REF!</f>
        <v>#REF!</v>
      </c>
      <c r="U266" s="24" t="e">
        <f>'MEDIDAS ML'!#REF!</f>
        <v>#REF!</v>
      </c>
      <c r="V266" s="22" t="e">
        <f>'MEDIDAS ML'!#REF!</f>
        <v>#REF!</v>
      </c>
      <c r="W266" s="17" t="e">
        <f>'MEDIDAS ML'!#REF!</f>
        <v>#REF!</v>
      </c>
      <c r="X266" s="21" t="e">
        <f>'MEDIDAS ML'!#REF!</f>
        <v>#REF!</v>
      </c>
    </row>
    <row r="267" spans="1:24" ht="15.75" customHeight="1" x14ac:dyDescent="0.25">
      <c r="A267" s="6">
        <f>'MEDIDAS ML'!A4117</f>
        <v>123</v>
      </c>
      <c r="B267" s="15">
        <f>'MEDIDAS ML'!B4117</f>
        <v>123</v>
      </c>
      <c r="C267" s="6">
        <f>'MEDIDAS ML'!C4117</f>
        <v>123</v>
      </c>
      <c r="D267" s="6" t="str">
        <f>'MEDIDAS ML'!D4117</f>
        <v>2x7x14 cm - 70 grs</v>
      </c>
      <c r="E267" s="16">
        <f>'MEDIDAS ML'!E4117</f>
        <v>2</v>
      </c>
      <c r="F267" s="16">
        <f>'MEDIDAS ML'!F4117</f>
        <v>7</v>
      </c>
      <c r="G267" s="16">
        <f>'MEDIDAS ML'!G4117</f>
        <v>14</v>
      </c>
      <c r="H267" s="16">
        <f>'MEDIDAS ML'!H4117</f>
        <v>7.0000000000000007E-2</v>
      </c>
      <c r="I267" s="16">
        <f>'MEDIDAS ML'!I4117</f>
        <v>4.9000000000000002E-2</v>
      </c>
      <c r="J267" s="6" t="str">
        <f>'MEDIDAS ML'!J4117</f>
        <v>Se calcula por Peso</v>
      </c>
      <c r="K267" s="16">
        <f>'MEDIDAS ML'!K4117</f>
        <v>7.0000000000000007E-2</v>
      </c>
      <c r="L267" s="7">
        <f>'MEDIDAS ML'!L4117</f>
        <v>1990</v>
      </c>
      <c r="M267" s="6" t="str">
        <f>'MEDIDAS ML'!M4117</f>
        <v>Hasta $9.989</v>
      </c>
      <c r="N267" s="7">
        <f>'MEDIDAS ML'!N4117</f>
        <v>700</v>
      </c>
      <c r="O267" s="6" t="str">
        <f>'MEDIDAS ML'!O4117</f>
        <v>No aplica (&lt;$19.990)</v>
      </c>
      <c r="P267" s="7">
        <f>'MEDIDAS ML'!P4117</f>
        <v>0</v>
      </c>
      <c r="Q267" s="7">
        <f>'MEDIDAS ML'!Q4117</f>
        <v>700</v>
      </c>
      <c r="R267" s="23" t="e">
        <f>'MEDIDAS ML'!#REF!</f>
        <v>#REF!</v>
      </c>
      <c r="S267" s="24" t="e">
        <f>'MEDIDAS ML'!#REF!</f>
        <v>#REF!</v>
      </c>
      <c r="T267" s="24" t="e">
        <f>'MEDIDAS ML'!#REF!</f>
        <v>#REF!</v>
      </c>
      <c r="U267" s="24" t="e">
        <f>'MEDIDAS ML'!#REF!</f>
        <v>#REF!</v>
      </c>
      <c r="V267" s="22" t="e">
        <f>'MEDIDAS ML'!#REF!</f>
        <v>#REF!</v>
      </c>
      <c r="W267" s="17" t="e">
        <f>'MEDIDAS ML'!#REF!</f>
        <v>#REF!</v>
      </c>
      <c r="X267" s="21" t="e">
        <f>'MEDIDAS ML'!#REF!</f>
        <v>#REF!</v>
      </c>
    </row>
    <row r="268" spans="1:24" ht="15.75" customHeight="1" x14ac:dyDescent="0.25">
      <c r="A268" s="6">
        <f>'MEDIDAS ML'!A4118</f>
        <v>123</v>
      </c>
      <c r="B268" s="15">
        <f>'MEDIDAS ML'!B4118</f>
        <v>123</v>
      </c>
      <c r="C268" s="6">
        <f>'MEDIDAS ML'!C4118</f>
        <v>123</v>
      </c>
      <c r="D268" s="6" t="str">
        <f>'MEDIDAS ML'!D4118</f>
        <v>2x7x14 cm - 70 grs</v>
      </c>
      <c r="E268" s="16">
        <f>'MEDIDAS ML'!E4118</f>
        <v>2</v>
      </c>
      <c r="F268" s="16">
        <f>'MEDIDAS ML'!F4118</f>
        <v>7</v>
      </c>
      <c r="G268" s="16">
        <f>'MEDIDAS ML'!G4118</f>
        <v>14</v>
      </c>
      <c r="H268" s="16">
        <f>'MEDIDAS ML'!H4118</f>
        <v>7.0000000000000007E-2</v>
      </c>
      <c r="I268" s="16">
        <f>'MEDIDAS ML'!I4118</f>
        <v>4.9000000000000002E-2</v>
      </c>
      <c r="J268" s="6" t="str">
        <f>'MEDIDAS ML'!J4118</f>
        <v>Se calcula por Peso</v>
      </c>
      <c r="K268" s="16">
        <f>'MEDIDAS ML'!K4118</f>
        <v>7.0000000000000007E-2</v>
      </c>
      <c r="L268" s="7">
        <f>'MEDIDAS ML'!L4118</f>
        <v>1990</v>
      </c>
      <c r="M268" s="6" t="str">
        <f>'MEDIDAS ML'!M4118</f>
        <v>Hasta $9.989</v>
      </c>
      <c r="N268" s="7">
        <f>'MEDIDAS ML'!N4118</f>
        <v>700</v>
      </c>
      <c r="O268" s="6" t="str">
        <f>'MEDIDAS ML'!O4118</f>
        <v>No aplica (&lt;$19.990)</v>
      </c>
      <c r="P268" s="7">
        <f>'MEDIDAS ML'!P4118</f>
        <v>0</v>
      </c>
      <c r="Q268" s="7">
        <f>'MEDIDAS ML'!Q4118</f>
        <v>700</v>
      </c>
      <c r="R268" s="23" t="e">
        <f>'MEDIDAS ML'!#REF!</f>
        <v>#REF!</v>
      </c>
      <c r="S268" s="24" t="e">
        <f>'MEDIDAS ML'!#REF!</f>
        <v>#REF!</v>
      </c>
      <c r="T268" s="24" t="e">
        <f>'MEDIDAS ML'!#REF!</f>
        <v>#REF!</v>
      </c>
      <c r="U268" s="24" t="e">
        <f>'MEDIDAS ML'!#REF!</f>
        <v>#REF!</v>
      </c>
      <c r="V268" s="22" t="e">
        <f>'MEDIDAS ML'!#REF!</f>
        <v>#REF!</v>
      </c>
      <c r="W268" s="17" t="e">
        <f>'MEDIDAS ML'!#REF!</f>
        <v>#REF!</v>
      </c>
      <c r="X268" s="21" t="e">
        <f>'MEDIDAS ML'!#REF!</f>
        <v>#REF!</v>
      </c>
    </row>
    <row r="269" spans="1:24" ht="15.75" customHeight="1" x14ac:dyDescent="0.25">
      <c r="A269" s="6">
        <f>'MEDIDAS ML'!A4213</f>
        <v>123</v>
      </c>
      <c r="B269" s="15">
        <f>'MEDIDAS ML'!B4213</f>
        <v>123</v>
      </c>
      <c r="C269" s="6">
        <f>'MEDIDAS ML'!C4213</f>
        <v>123</v>
      </c>
      <c r="D269" s="6" t="str">
        <f>'MEDIDAS ML'!D4213</f>
        <v>10x15x15 cm - 50 grs</v>
      </c>
      <c r="E269" s="16">
        <f>'MEDIDAS ML'!E4213</f>
        <v>10</v>
      </c>
      <c r="F269" s="16">
        <f>'MEDIDAS ML'!F4213</f>
        <v>15</v>
      </c>
      <c r="G269" s="16">
        <f>'MEDIDAS ML'!G4213</f>
        <v>15</v>
      </c>
      <c r="H269" s="16">
        <f>'MEDIDAS ML'!H4213</f>
        <v>0.05</v>
      </c>
      <c r="I269" s="16">
        <f>'MEDIDAS ML'!I4213</f>
        <v>0.5625</v>
      </c>
      <c r="J269" s="6" t="str">
        <f>'MEDIDAS ML'!J4213</f>
        <v>Se calcula por P volum</v>
      </c>
      <c r="K269" s="16">
        <f>'MEDIDAS ML'!K4213</f>
        <v>0.5625</v>
      </c>
      <c r="L269" s="7">
        <f>'MEDIDAS ML'!L4213</f>
        <v>1990</v>
      </c>
      <c r="M269" s="6" t="str">
        <f>'MEDIDAS ML'!M4213</f>
        <v>Hasta $9.989</v>
      </c>
      <c r="N269" s="7">
        <f>'MEDIDAS ML'!N4213</f>
        <v>700</v>
      </c>
      <c r="O269" s="6" t="str">
        <f>'MEDIDAS ML'!O4213</f>
        <v>No aplica (&lt;$19.990)</v>
      </c>
      <c r="P269" s="7">
        <f>'MEDIDAS ML'!P4213</f>
        <v>0</v>
      </c>
      <c r="Q269" s="7">
        <f>'MEDIDAS ML'!Q4213</f>
        <v>700</v>
      </c>
      <c r="R269" s="23" t="e">
        <f>'MEDIDAS ML'!#REF!</f>
        <v>#REF!</v>
      </c>
      <c r="S269" s="24" t="e">
        <f>'MEDIDAS ML'!#REF!</f>
        <v>#REF!</v>
      </c>
      <c r="T269" s="24" t="e">
        <f>'MEDIDAS ML'!#REF!</f>
        <v>#REF!</v>
      </c>
      <c r="U269" s="24" t="e">
        <f>'MEDIDAS ML'!#REF!</f>
        <v>#REF!</v>
      </c>
      <c r="V269" s="22" t="e">
        <f>'MEDIDAS ML'!#REF!</f>
        <v>#REF!</v>
      </c>
      <c r="W269" s="17" t="e">
        <f>'MEDIDAS ML'!#REF!</f>
        <v>#REF!</v>
      </c>
      <c r="X269" s="21" t="e">
        <f>'MEDIDAS ML'!#REF!</f>
        <v>#REF!</v>
      </c>
    </row>
    <row r="270" spans="1:24" ht="15.75" customHeight="1" x14ac:dyDescent="0.25">
      <c r="A270" s="6">
        <f>'MEDIDAS ML'!A4248</f>
        <v>123</v>
      </c>
      <c r="B270" s="15">
        <f>'MEDIDAS ML'!B4248</f>
        <v>123</v>
      </c>
      <c r="C270" s="6">
        <f>'MEDIDAS ML'!C4248</f>
        <v>123</v>
      </c>
      <c r="D270" s="6" t="str">
        <f>'MEDIDAS ML'!D4248</f>
        <v>4x10x16 cm - 40 grs</v>
      </c>
      <c r="E270" s="16">
        <f>'MEDIDAS ML'!E4248</f>
        <v>4</v>
      </c>
      <c r="F270" s="16">
        <f>'MEDIDAS ML'!F4248</f>
        <v>10</v>
      </c>
      <c r="G270" s="16">
        <f>'MEDIDAS ML'!G4248</f>
        <v>16</v>
      </c>
      <c r="H270" s="16">
        <f>'MEDIDAS ML'!H4248</f>
        <v>0.04</v>
      </c>
      <c r="I270" s="16">
        <f>'MEDIDAS ML'!I4248</f>
        <v>0.16</v>
      </c>
      <c r="J270" s="6" t="str">
        <f>'MEDIDAS ML'!J4248</f>
        <v>Se calcula por P volum</v>
      </c>
      <c r="K270" s="16">
        <f>'MEDIDAS ML'!K4248</f>
        <v>0.16</v>
      </c>
      <c r="L270" s="7">
        <f>'MEDIDAS ML'!L4248</f>
        <v>1990</v>
      </c>
      <c r="M270" s="6" t="str">
        <f>'MEDIDAS ML'!M4248</f>
        <v>Hasta $9.989</v>
      </c>
      <c r="N270" s="7">
        <f>'MEDIDAS ML'!N4248</f>
        <v>700</v>
      </c>
      <c r="O270" s="6" t="str">
        <f>'MEDIDAS ML'!O4248</f>
        <v>No aplica (&lt;$19.990)</v>
      </c>
      <c r="P270" s="7">
        <f>'MEDIDAS ML'!P4248</f>
        <v>0</v>
      </c>
      <c r="Q270" s="7">
        <f>'MEDIDAS ML'!Q4248</f>
        <v>700</v>
      </c>
      <c r="R270" s="23" t="e">
        <f>'MEDIDAS ML'!#REF!</f>
        <v>#REF!</v>
      </c>
      <c r="S270" s="24" t="e">
        <f>'MEDIDAS ML'!#REF!</f>
        <v>#REF!</v>
      </c>
      <c r="T270" s="24" t="e">
        <f>'MEDIDAS ML'!#REF!</f>
        <v>#REF!</v>
      </c>
      <c r="U270" s="24" t="e">
        <f>'MEDIDAS ML'!#REF!</f>
        <v>#REF!</v>
      </c>
      <c r="V270" s="22" t="e">
        <f>'MEDIDAS ML'!#REF!</f>
        <v>#REF!</v>
      </c>
      <c r="W270" s="17" t="e">
        <f>'MEDIDAS ML'!#REF!</f>
        <v>#REF!</v>
      </c>
      <c r="X270" s="21" t="e">
        <f>'MEDIDAS ML'!#REF!</f>
        <v>#REF!</v>
      </c>
    </row>
    <row r="271" spans="1:24" ht="15.75" customHeight="1" x14ac:dyDescent="0.25">
      <c r="A271" s="6">
        <f>'MEDIDAS ML'!A4249</f>
        <v>123</v>
      </c>
      <c r="B271" s="15">
        <f>'MEDIDAS ML'!B4249</f>
        <v>123</v>
      </c>
      <c r="C271" s="6">
        <f>'MEDIDAS ML'!C4249</f>
        <v>123</v>
      </c>
      <c r="D271" s="6" t="str">
        <f>'MEDIDAS ML'!D4249</f>
        <v>4x10x16 cm - 40 grs</v>
      </c>
      <c r="E271" s="16">
        <f>'MEDIDAS ML'!E4249</f>
        <v>4</v>
      </c>
      <c r="F271" s="16">
        <f>'MEDIDAS ML'!F4249</f>
        <v>10</v>
      </c>
      <c r="G271" s="16">
        <f>'MEDIDAS ML'!G4249</f>
        <v>16</v>
      </c>
      <c r="H271" s="16">
        <f>'MEDIDAS ML'!H4249</f>
        <v>0.04</v>
      </c>
      <c r="I271" s="16">
        <f>'MEDIDAS ML'!I4249</f>
        <v>0.16</v>
      </c>
      <c r="J271" s="6" t="str">
        <f>'MEDIDAS ML'!J4249</f>
        <v>Se calcula por P volum</v>
      </c>
      <c r="K271" s="16">
        <f>'MEDIDAS ML'!K4249</f>
        <v>0.16</v>
      </c>
      <c r="L271" s="7">
        <f>'MEDIDAS ML'!L4249</f>
        <v>1990</v>
      </c>
      <c r="M271" s="6" t="str">
        <f>'MEDIDAS ML'!M4249</f>
        <v>Hasta $9.989</v>
      </c>
      <c r="N271" s="7">
        <f>'MEDIDAS ML'!N4249</f>
        <v>700</v>
      </c>
      <c r="O271" s="6" t="str">
        <f>'MEDIDAS ML'!O4249</f>
        <v>No aplica (&lt;$19.990)</v>
      </c>
      <c r="P271" s="7">
        <f>'MEDIDAS ML'!P4249</f>
        <v>0</v>
      </c>
      <c r="Q271" s="7">
        <f>'MEDIDAS ML'!Q4249</f>
        <v>700</v>
      </c>
      <c r="R271" s="23" t="e">
        <f>'MEDIDAS ML'!#REF!</f>
        <v>#REF!</v>
      </c>
      <c r="S271" s="24" t="e">
        <f>'MEDIDAS ML'!#REF!</f>
        <v>#REF!</v>
      </c>
      <c r="T271" s="24" t="e">
        <f>'MEDIDAS ML'!#REF!</f>
        <v>#REF!</v>
      </c>
      <c r="U271" s="24" t="e">
        <f>'MEDIDAS ML'!#REF!</f>
        <v>#REF!</v>
      </c>
      <c r="V271" s="22" t="e">
        <f>'MEDIDAS ML'!#REF!</f>
        <v>#REF!</v>
      </c>
      <c r="W271" s="17" t="e">
        <f>'MEDIDAS ML'!#REF!</f>
        <v>#REF!</v>
      </c>
      <c r="X271" s="21" t="e">
        <f>'MEDIDAS ML'!#REF!</f>
        <v>#REF!</v>
      </c>
    </row>
    <row r="272" spans="1:24" ht="15.75" customHeight="1" x14ac:dyDescent="0.25">
      <c r="A272" s="6">
        <f>'MEDIDAS ML'!A4250</f>
        <v>123</v>
      </c>
      <c r="B272" s="15">
        <f>'MEDIDAS ML'!B4250</f>
        <v>123</v>
      </c>
      <c r="C272" s="6">
        <f>'MEDIDAS ML'!C4250</f>
        <v>123</v>
      </c>
      <c r="D272" s="6" t="str">
        <f>'MEDIDAS ML'!D4250</f>
        <v>3x11x14 cm - 40 grs</v>
      </c>
      <c r="E272" s="16">
        <f>'MEDIDAS ML'!E4250</f>
        <v>3</v>
      </c>
      <c r="F272" s="16">
        <f>'MEDIDAS ML'!F4250</f>
        <v>11</v>
      </c>
      <c r="G272" s="16">
        <f>'MEDIDAS ML'!G4250</f>
        <v>14</v>
      </c>
      <c r="H272" s="16">
        <f>'MEDIDAS ML'!H4250</f>
        <v>0.04</v>
      </c>
      <c r="I272" s="16">
        <f>'MEDIDAS ML'!I4250</f>
        <v>0.11550000000000001</v>
      </c>
      <c r="J272" s="6" t="str">
        <f>'MEDIDAS ML'!J4250</f>
        <v>Se calcula por P volum</v>
      </c>
      <c r="K272" s="16">
        <f>'MEDIDAS ML'!K4250</f>
        <v>0.11550000000000001</v>
      </c>
      <c r="L272" s="7">
        <f>'MEDIDAS ML'!L4250</f>
        <v>1990</v>
      </c>
      <c r="M272" s="6" t="str">
        <f>'MEDIDAS ML'!M4250</f>
        <v>Hasta $9.989</v>
      </c>
      <c r="N272" s="7">
        <f>'MEDIDAS ML'!N4250</f>
        <v>700</v>
      </c>
      <c r="O272" s="6" t="str">
        <f>'MEDIDAS ML'!O4250</f>
        <v>No aplica (&lt;$19.990)</v>
      </c>
      <c r="P272" s="7">
        <f>'MEDIDAS ML'!P4250</f>
        <v>0</v>
      </c>
      <c r="Q272" s="7">
        <f>'MEDIDAS ML'!Q4250</f>
        <v>700</v>
      </c>
      <c r="R272" s="23" t="e">
        <f>'MEDIDAS ML'!#REF!</f>
        <v>#REF!</v>
      </c>
      <c r="S272" s="24" t="e">
        <f>'MEDIDAS ML'!#REF!</f>
        <v>#REF!</v>
      </c>
      <c r="T272" s="24" t="e">
        <f>'MEDIDAS ML'!#REF!</f>
        <v>#REF!</v>
      </c>
      <c r="U272" s="24" t="e">
        <f>'MEDIDAS ML'!#REF!</f>
        <v>#REF!</v>
      </c>
      <c r="V272" s="22" t="e">
        <f>'MEDIDAS ML'!#REF!</f>
        <v>#REF!</v>
      </c>
      <c r="W272" s="17" t="e">
        <f>'MEDIDAS ML'!#REF!</f>
        <v>#REF!</v>
      </c>
      <c r="X272" s="21" t="e">
        <f>'MEDIDAS ML'!#REF!</f>
        <v>#REF!</v>
      </c>
    </row>
    <row r="273" spans="1:24" ht="15.75" customHeight="1" x14ac:dyDescent="0.25">
      <c r="A273" s="6">
        <f>'MEDIDAS ML'!A4314</f>
        <v>123</v>
      </c>
      <c r="B273" s="15">
        <f>'MEDIDAS ML'!B4314</f>
        <v>123</v>
      </c>
      <c r="C273" s="6">
        <f>'MEDIDAS ML'!C4314</f>
        <v>123</v>
      </c>
      <c r="D273" s="6" t="str">
        <f>'MEDIDAS ML'!D4314</f>
        <v>3x20x21 cm - 20 grs</v>
      </c>
      <c r="E273" s="16">
        <f>'MEDIDAS ML'!E4314</f>
        <v>3</v>
      </c>
      <c r="F273" s="16">
        <f>'MEDIDAS ML'!F4314</f>
        <v>20</v>
      </c>
      <c r="G273" s="16">
        <f>'MEDIDAS ML'!G4314</f>
        <v>21</v>
      </c>
      <c r="H273" s="16">
        <f>'MEDIDAS ML'!H4314</f>
        <v>0.02</v>
      </c>
      <c r="I273" s="16">
        <f>'MEDIDAS ML'!I4314</f>
        <v>0.315</v>
      </c>
      <c r="J273" s="6" t="str">
        <f>'MEDIDAS ML'!J4314</f>
        <v>Se calcula por P volum</v>
      </c>
      <c r="K273" s="16">
        <f>'MEDIDAS ML'!K4314</f>
        <v>0.315</v>
      </c>
      <c r="L273" s="7">
        <f>'MEDIDAS ML'!L4314</f>
        <v>1990</v>
      </c>
      <c r="M273" s="6" t="str">
        <f>'MEDIDAS ML'!M4314</f>
        <v>Hasta $9.989</v>
      </c>
      <c r="N273" s="7">
        <f>'MEDIDAS ML'!N4314</f>
        <v>700</v>
      </c>
      <c r="O273" s="6" t="str">
        <f>'MEDIDAS ML'!O4314</f>
        <v>No aplica (&lt;$19.990)</v>
      </c>
      <c r="P273" s="7">
        <f>'MEDIDAS ML'!P4314</f>
        <v>0</v>
      </c>
      <c r="Q273" s="7">
        <f>'MEDIDAS ML'!Q4314</f>
        <v>700</v>
      </c>
      <c r="R273" s="23" t="e">
        <f>'MEDIDAS ML'!#REF!</f>
        <v>#REF!</v>
      </c>
      <c r="S273" s="24" t="e">
        <f>'MEDIDAS ML'!#REF!</f>
        <v>#REF!</v>
      </c>
      <c r="T273" s="24" t="e">
        <f>'MEDIDAS ML'!#REF!</f>
        <v>#REF!</v>
      </c>
      <c r="U273" s="24" t="e">
        <f>'MEDIDAS ML'!#REF!</f>
        <v>#REF!</v>
      </c>
      <c r="V273" s="22" t="e">
        <f>'MEDIDAS ML'!#REF!</f>
        <v>#REF!</v>
      </c>
      <c r="W273" s="17" t="e">
        <f>'MEDIDAS ML'!#REF!</f>
        <v>#REF!</v>
      </c>
      <c r="X273" s="21" t="e">
        <f>'MEDIDAS ML'!#REF!</f>
        <v>#REF!</v>
      </c>
    </row>
    <row r="274" spans="1:24" ht="15.75" customHeight="1" x14ac:dyDescent="0.25">
      <c r="A274" s="6">
        <f>'MEDIDAS ML'!A4315</f>
        <v>123</v>
      </c>
      <c r="B274" s="15">
        <f>'MEDIDAS ML'!B4315</f>
        <v>123</v>
      </c>
      <c r="C274" s="6">
        <f>'MEDIDAS ML'!C4315</f>
        <v>123</v>
      </c>
      <c r="D274" s="6" t="str">
        <f>'MEDIDAS ML'!D4315</f>
        <v>3x20x21 cm - 20 grs</v>
      </c>
      <c r="E274" s="16">
        <f>'MEDIDAS ML'!E4315</f>
        <v>3</v>
      </c>
      <c r="F274" s="16">
        <f>'MEDIDAS ML'!F4315</f>
        <v>20</v>
      </c>
      <c r="G274" s="16">
        <f>'MEDIDAS ML'!G4315</f>
        <v>21</v>
      </c>
      <c r="H274" s="16">
        <f>'MEDIDAS ML'!H4315</f>
        <v>0.02</v>
      </c>
      <c r="I274" s="16">
        <f>'MEDIDAS ML'!I4315</f>
        <v>0.315</v>
      </c>
      <c r="J274" s="6" t="str">
        <f>'MEDIDAS ML'!J4315</f>
        <v>Se calcula por P volum</v>
      </c>
      <c r="K274" s="16">
        <f>'MEDIDAS ML'!K4315</f>
        <v>0.315</v>
      </c>
      <c r="L274" s="7">
        <f>'MEDIDAS ML'!L4315</f>
        <v>1990</v>
      </c>
      <c r="M274" s="6" t="str">
        <f>'MEDIDAS ML'!M4315</f>
        <v>Hasta $9.989</v>
      </c>
      <c r="N274" s="7">
        <f>'MEDIDAS ML'!N4315</f>
        <v>700</v>
      </c>
      <c r="O274" s="6" t="str">
        <f>'MEDIDAS ML'!O4315</f>
        <v>No aplica (&lt;$19.990)</v>
      </c>
      <c r="P274" s="7">
        <f>'MEDIDAS ML'!P4315</f>
        <v>0</v>
      </c>
      <c r="Q274" s="7">
        <f>'MEDIDAS ML'!Q4315</f>
        <v>700</v>
      </c>
      <c r="R274" s="23" t="e">
        <f>'MEDIDAS ML'!#REF!</f>
        <v>#REF!</v>
      </c>
      <c r="S274" s="24" t="e">
        <f>'MEDIDAS ML'!#REF!</f>
        <v>#REF!</v>
      </c>
      <c r="T274" s="24" t="e">
        <f>'MEDIDAS ML'!#REF!</f>
        <v>#REF!</v>
      </c>
      <c r="U274" s="24" t="e">
        <f>'MEDIDAS ML'!#REF!</f>
        <v>#REF!</v>
      </c>
      <c r="V274" s="22" t="e">
        <f>'MEDIDAS ML'!#REF!</f>
        <v>#REF!</v>
      </c>
      <c r="W274" s="17" t="e">
        <f>'MEDIDAS ML'!#REF!</f>
        <v>#REF!</v>
      </c>
      <c r="X274" s="21" t="e">
        <f>'MEDIDAS ML'!#REF!</f>
        <v>#REF!</v>
      </c>
    </row>
    <row r="275" spans="1:24" ht="15.75" customHeight="1" x14ac:dyDescent="0.25">
      <c r="A275" s="6">
        <f>'MEDIDAS ML'!A4316</f>
        <v>123</v>
      </c>
      <c r="B275" s="15">
        <f>'MEDIDAS ML'!B4316</f>
        <v>123</v>
      </c>
      <c r="C275" s="6">
        <f>'MEDIDAS ML'!C4316</f>
        <v>123</v>
      </c>
      <c r="D275" s="6" t="str">
        <f>'MEDIDAS ML'!D4316</f>
        <v>3x20x21 cm - 20 grs</v>
      </c>
      <c r="E275" s="16">
        <f>'MEDIDAS ML'!E4316</f>
        <v>3</v>
      </c>
      <c r="F275" s="16">
        <f>'MEDIDAS ML'!F4316</f>
        <v>20</v>
      </c>
      <c r="G275" s="16">
        <f>'MEDIDAS ML'!G4316</f>
        <v>21</v>
      </c>
      <c r="H275" s="16">
        <f>'MEDIDAS ML'!H4316</f>
        <v>0.02</v>
      </c>
      <c r="I275" s="16">
        <f>'MEDIDAS ML'!I4316</f>
        <v>0.315</v>
      </c>
      <c r="J275" s="6" t="str">
        <f>'MEDIDAS ML'!J4316</f>
        <v>Se calcula por P volum</v>
      </c>
      <c r="K275" s="16">
        <f>'MEDIDAS ML'!K4316</f>
        <v>0.315</v>
      </c>
      <c r="L275" s="7">
        <f>'MEDIDAS ML'!L4316</f>
        <v>1990</v>
      </c>
      <c r="M275" s="6" t="str">
        <f>'MEDIDAS ML'!M4316</f>
        <v>Hasta $9.989</v>
      </c>
      <c r="N275" s="7">
        <f>'MEDIDAS ML'!N4316</f>
        <v>700</v>
      </c>
      <c r="O275" s="6" t="str">
        <f>'MEDIDAS ML'!O4316</f>
        <v>No aplica (&lt;$19.990)</v>
      </c>
      <c r="P275" s="7">
        <f>'MEDIDAS ML'!P4316</f>
        <v>0</v>
      </c>
      <c r="Q275" s="7">
        <f>'MEDIDAS ML'!Q4316</f>
        <v>700</v>
      </c>
      <c r="R275" s="23" t="e">
        <f>'MEDIDAS ML'!#REF!</f>
        <v>#REF!</v>
      </c>
      <c r="S275" s="24" t="e">
        <f>'MEDIDAS ML'!#REF!</f>
        <v>#REF!</v>
      </c>
      <c r="T275" s="24" t="e">
        <f>'MEDIDAS ML'!#REF!</f>
        <v>#REF!</v>
      </c>
      <c r="U275" s="24" t="e">
        <f>'MEDIDAS ML'!#REF!</f>
        <v>#REF!</v>
      </c>
      <c r="V275" s="22" t="e">
        <f>'MEDIDAS ML'!#REF!</f>
        <v>#REF!</v>
      </c>
      <c r="W275" s="17" t="e">
        <f>'MEDIDAS ML'!#REF!</f>
        <v>#REF!</v>
      </c>
      <c r="X275" s="21" t="e">
        <f>'MEDIDAS ML'!#REF!</f>
        <v>#REF!</v>
      </c>
    </row>
    <row r="276" spans="1:24" ht="15.75" customHeight="1" x14ac:dyDescent="0.25">
      <c r="A276" s="6">
        <f>'MEDIDAS ML'!A4336</f>
        <v>123</v>
      </c>
      <c r="B276" s="15">
        <f>'MEDIDAS ML'!B4336</f>
        <v>123</v>
      </c>
      <c r="C276" s="6">
        <f>'MEDIDAS ML'!C4336</f>
        <v>123</v>
      </c>
      <c r="D276" s="6" t="str">
        <f>'MEDIDAS ML'!D4336</f>
        <v>3x20x20 cm - 20 grs</v>
      </c>
      <c r="E276" s="16">
        <f>'MEDIDAS ML'!E4336</f>
        <v>3</v>
      </c>
      <c r="F276" s="16">
        <f>'MEDIDAS ML'!F4336</f>
        <v>20</v>
      </c>
      <c r="G276" s="16">
        <f>'MEDIDAS ML'!G4336</f>
        <v>20</v>
      </c>
      <c r="H276" s="16">
        <f>'MEDIDAS ML'!H4336</f>
        <v>0.02</v>
      </c>
      <c r="I276" s="16">
        <f>'MEDIDAS ML'!I4336</f>
        <v>0.3</v>
      </c>
      <c r="J276" s="6" t="str">
        <f>'MEDIDAS ML'!J4336</f>
        <v>Se calcula por P volum</v>
      </c>
      <c r="K276" s="16">
        <f>'MEDIDAS ML'!K4336</f>
        <v>0.3</v>
      </c>
      <c r="L276" s="7">
        <f>'MEDIDAS ML'!L4336</f>
        <v>1990</v>
      </c>
      <c r="M276" s="6" t="str">
        <f>'MEDIDAS ML'!M4336</f>
        <v>Hasta $9.989</v>
      </c>
      <c r="N276" s="7">
        <f>'MEDIDAS ML'!N4336</f>
        <v>700</v>
      </c>
      <c r="O276" s="6" t="str">
        <f>'MEDIDAS ML'!O4336</f>
        <v>No aplica (&lt;$19.990)</v>
      </c>
      <c r="P276" s="7">
        <f>'MEDIDAS ML'!P4336</f>
        <v>0</v>
      </c>
      <c r="Q276" s="7">
        <f>'MEDIDAS ML'!Q4336</f>
        <v>700</v>
      </c>
      <c r="R276" s="23" t="e">
        <f>'MEDIDAS ML'!#REF!</f>
        <v>#REF!</v>
      </c>
      <c r="S276" s="24" t="e">
        <f>'MEDIDAS ML'!#REF!</f>
        <v>#REF!</v>
      </c>
      <c r="T276" s="24" t="e">
        <f>'MEDIDAS ML'!#REF!</f>
        <v>#REF!</v>
      </c>
      <c r="U276" s="24" t="e">
        <f>'MEDIDAS ML'!#REF!</f>
        <v>#REF!</v>
      </c>
      <c r="V276" s="22" t="e">
        <f>'MEDIDAS ML'!#REF!</f>
        <v>#REF!</v>
      </c>
      <c r="W276" s="17" t="e">
        <f>'MEDIDAS ML'!#REF!</f>
        <v>#REF!</v>
      </c>
      <c r="X276" s="21" t="e">
        <f>'MEDIDAS ML'!#REF!</f>
        <v>#REF!</v>
      </c>
    </row>
    <row r="277" spans="1:24" ht="15.75" customHeight="1" x14ac:dyDescent="0.25">
      <c r="A277" s="6">
        <f>'MEDIDAS ML'!A4337</f>
        <v>123</v>
      </c>
      <c r="B277" s="15">
        <f>'MEDIDAS ML'!B4337</f>
        <v>123</v>
      </c>
      <c r="C277" s="6">
        <f>'MEDIDAS ML'!C4337</f>
        <v>123</v>
      </c>
      <c r="D277" s="6" t="str">
        <f>'MEDIDAS ML'!D4337</f>
        <v>3x20x20 cm - 20 grs</v>
      </c>
      <c r="E277" s="16">
        <f>'MEDIDAS ML'!E4337</f>
        <v>3</v>
      </c>
      <c r="F277" s="16">
        <f>'MEDIDAS ML'!F4337</f>
        <v>20</v>
      </c>
      <c r="G277" s="16">
        <f>'MEDIDAS ML'!G4337</f>
        <v>20</v>
      </c>
      <c r="H277" s="16">
        <f>'MEDIDAS ML'!H4337</f>
        <v>0.02</v>
      </c>
      <c r="I277" s="16">
        <f>'MEDIDAS ML'!I4337</f>
        <v>0.3</v>
      </c>
      <c r="J277" s="6" t="str">
        <f>'MEDIDAS ML'!J4337</f>
        <v>Se calcula por P volum</v>
      </c>
      <c r="K277" s="16">
        <f>'MEDIDAS ML'!K4337</f>
        <v>0.3</v>
      </c>
      <c r="L277" s="7">
        <f>'MEDIDAS ML'!L4337</f>
        <v>1990</v>
      </c>
      <c r="M277" s="6" t="str">
        <f>'MEDIDAS ML'!M4337</f>
        <v>Hasta $9.989</v>
      </c>
      <c r="N277" s="7">
        <f>'MEDIDAS ML'!N4337</f>
        <v>700</v>
      </c>
      <c r="O277" s="6" t="str">
        <f>'MEDIDAS ML'!O4337</f>
        <v>No aplica (&lt;$19.990)</v>
      </c>
      <c r="P277" s="7">
        <f>'MEDIDAS ML'!P4337</f>
        <v>0</v>
      </c>
      <c r="Q277" s="7">
        <f>'MEDIDAS ML'!Q4337</f>
        <v>700</v>
      </c>
      <c r="R277" s="23" t="e">
        <f>'MEDIDAS ML'!#REF!</f>
        <v>#REF!</v>
      </c>
      <c r="S277" s="24" t="e">
        <f>'MEDIDAS ML'!#REF!</f>
        <v>#REF!</v>
      </c>
      <c r="T277" s="24" t="e">
        <f>'MEDIDAS ML'!#REF!</f>
        <v>#REF!</v>
      </c>
      <c r="U277" s="24" t="e">
        <f>'MEDIDAS ML'!#REF!</f>
        <v>#REF!</v>
      </c>
      <c r="V277" s="22" t="e">
        <f>'MEDIDAS ML'!#REF!</f>
        <v>#REF!</v>
      </c>
      <c r="W277" s="17" t="e">
        <f>'MEDIDAS ML'!#REF!</f>
        <v>#REF!</v>
      </c>
      <c r="X277" s="21" t="e">
        <f>'MEDIDAS ML'!#REF!</f>
        <v>#REF!</v>
      </c>
    </row>
    <row r="278" spans="1:24" ht="15.75" customHeight="1" x14ac:dyDescent="0.25">
      <c r="A278" s="6">
        <f>'MEDIDAS ML'!A4369</f>
        <v>123</v>
      </c>
      <c r="B278" s="15">
        <f>'MEDIDAS ML'!B4369</f>
        <v>123</v>
      </c>
      <c r="C278" s="6">
        <f>'MEDIDAS ML'!C4369</f>
        <v>123</v>
      </c>
      <c r="D278" s="6" t="str">
        <f>'MEDIDAS ML'!D4369</f>
        <v>1x1x14 cm - 10 grs</v>
      </c>
      <c r="E278" s="16">
        <f>'MEDIDAS ML'!E4369</f>
        <v>1</v>
      </c>
      <c r="F278" s="16">
        <f>'MEDIDAS ML'!F4369</f>
        <v>1</v>
      </c>
      <c r="G278" s="16">
        <f>'MEDIDAS ML'!G4369</f>
        <v>14</v>
      </c>
      <c r="H278" s="16">
        <f>'MEDIDAS ML'!H4369</f>
        <v>0.01</v>
      </c>
      <c r="I278" s="16">
        <f>'MEDIDAS ML'!I4369</f>
        <v>3.5000000000000001E-3</v>
      </c>
      <c r="J278" s="6" t="str">
        <f>'MEDIDAS ML'!J4369</f>
        <v>Se calcula por Peso</v>
      </c>
      <c r="K278" s="16">
        <f>'MEDIDAS ML'!K4369</f>
        <v>0.01</v>
      </c>
      <c r="L278" s="7">
        <f>'MEDIDAS ML'!L4369</f>
        <v>1990</v>
      </c>
      <c r="M278" s="6" t="str">
        <f>'MEDIDAS ML'!M4369</f>
        <v>Hasta $9.989</v>
      </c>
      <c r="N278" s="7">
        <f>'MEDIDAS ML'!N4369</f>
        <v>700</v>
      </c>
      <c r="O278" s="6" t="str">
        <f>'MEDIDAS ML'!O4369</f>
        <v>No aplica (&lt;$19.990)</v>
      </c>
      <c r="P278" s="7">
        <f>'MEDIDAS ML'!P4369</f>
        <v>0</v>
      </c>
      <c r="Q278" s="7">
        <f>'MEDIDAS ML'!Q4369</f>
        <v>700</v>
      </c>
      <c r="R278" s="23" t="e">
        <f>'MEDIDAS ML'!#REF!</f>
        <v>#REF!</v>
      </c>
      <c r="S278" s="24" t="e">
        <f>'MEDIDAS ML'!#REF!</f>
        <v>#REF!</v>
      </c>
      <c r="T278" s="24" t="e">
        <f>'MEDIDAS ML'!#REF!</f>
        <v>#REF!</v>
      </c>
      <c r="U278" s="24" t="e">
        <f>'MEDIDAS ML'!#REF!</f>
        <v>#REF!</v>
      </c>
      <c r="V278" s="22" t="e">
        <f>'MEDIDAS ML'!#REF!</f>
        <v>#REF!</v>
      </c>
      <c r="W278" s="17" t="e">
        <f>'MEDIDAS ML'!#REF!</f>
        <v>#REF!</v>
      </c>
      <c r="X278" s="21" t="e">
        <f>'MEDIDAS ML'!#REF!</f>
        <v>#REF!</v>
      </c>
    </row>
    <row r="279" spans="1:24" ht="15.75" customHeight="1" x14ac:dyDescent="0.25">
      <c r="A279" s="6">
        <f>'MEDIDAS ML'!A766</f>
        <v>123</v>
      </c>
      <c r="B279" s="15">
        <f>'MEDIDAS ML'!B766</f>
        <v>123</v>
      </c>
      <c r="C279" s="6">
        <f>'MEDIDAS ML'!C766</f>
        <v>123</v>
      </c>
      <c r="D279" s="6" t="str">
        <f>'MEDIDAS ML'!D766</f>
        <v>11x23x50 cm - 2048 grs</v>
      </c>
      <c r="E279" s="16">
        <f>'MEDIDAS ML'!E766</f>
        <v>11</v>
      </c>
      <c r="F279" s="16">
        <f>'MEDIDAS ML'!F766</f>
        <v>23</v>
      </c>
      <c r="G279" s="16">
        <f>'MEDIDAS ML'!G766</f>
        <v>50</v>
      </c>
      <c r="H279" s="16">
        <f>'MEDIDAS ML'!H766</f>
        <v>2.048</v>
      </c>
      <c r="I279" s="16">
        <f>'MEDIDAS ML'!I766</f>
        <v>3.1625000000000001</v>
      </c>
      <c r="J279" s="6" t="str">
        <f>'MEDIDAS ML'!J766</f>
        <v>Se calcula por P volum</v>
      </c>
      <c r="K279" s="16">
        <f>'MEDIDAS ML'!K766</f>
        <v>3.1625000000000001</v>
      </c>
      <c r="L279" s="7">
        <f>'MEDIDAS ML'!L766</f>
        <v>1991</v>
      </c>
      <c r="M279" s="6" t="str">
        <f>'MEDIDAS ML'!M766</f>
        <v>Hasta $9.989</v>
      </c>
      <c r="N279" s="7">
        <f>'MEDIDAS ML'!N766</f>
        <v>700</v>
      </c>
      <c r="O279" s="6" t="str">
        <f>'MEDIDAS ML'!O766</f>
        <v>No aplica (&lt;$19.990)</v>
      </c>
      <c r="P279" s="7">
        <f>'MEDIDAS ML'!P766</f>
        <v>0</v>
      </c>
      <c r="Q279" s="7">
        <f>'MEDIDAS ML'!Q766</f>
        <v>700</v>
      </c>
      <c r="R279" s="23" t="e">
        <f>'MEDIDAS ML'!#REF!</f>
        <v>#REF!</v>
      </c>
      <c r="S279" s="24" t="e">
        <f>'MEDIDAS ML'!#REF!</f>
        <v>#REF!</v>
      </c>
      <c r="T279" s="24" t="e">
        <f>'MEDIDAS ML'!#REF!</f>
        <v>#REF!</v>
      </c>
      <c r="U279" s="24" t="e">
        <f>'MEDIDAS ML'!#REF!</f>
        <v>#REF!</v>
      </c>
      <c r="V279" s="22" t="e">
        <f>'MEDIDAS ML'!#REF!</f>
        <v>#REF!</v>
      </c>
      <c r="W279" s="17" t="e">
        <f>'MEDIDAS ML'!#REF!</f>
        <v>#REF!</v>
      </c>
      <c r="X279" s="21" t="e">
        <f>'MEDIDAS ML'!#REF!</f>
        <v>#REF!</v>
      </c>
    </row>
    <row r="280" spans="1:24" ht="15.75" customHeight="1" x14ac:dyDescent="0.25">
      <c r="A280" s="6">
        <f>'MEDIDAS ML'!A964</f>
        <v>123</v>
      </c>
      <c r="B280" s="15">
        <f>'MEDIDAS ML'!B964</f>
        <v>123</v>
      </c>
      <c r="C280" s="6">
        <f>'MEDIDAS ML'!C964</f>
        <v>123</v>
      </c>
      <c r="D280" s="6" t="str">
        <f>'MEDIDAS ML'!D964</f>
        <v>11x30x42 cm - 1487 grs</v>
      </c>
      <c r="E280" s="16">
        <f>'MEDIDAS ML'!E964</f>
        <v>11</v>
      </c>
      <c r="F280" s="16">
        <f>'MEDIDAS ML'!F964</f>
        <v>30</v>
      </c>
      <c r="G280" s="16">
        <f>'MEDIDAS ML'!G964</f>
        <v>42</v>
      </c>
      <c r="H280" s="16">
        <f>'MEDIDAS ML'!H964</f>
        <v>1.4870000000000001</v>
      </c>
      <c r="I280" s="16">
        <f>'MEDIDAS ML'!I964</f>
        <v>3.4649999999999999</v>
      </c>
      <c r="J280" s="6" t="str">
        <f>'MEDIDAS ML'!J964</f>
        <v>Se calcula por P volum</v>
      </c>
      <c r="K280" s="16">
        <f>'MEDIDAS ML'!K964</f>
        <v>3.4649999999999999</v>
      </c>
      <c r="L280" s="7">
        <f>'MEDIDAS ML'!L964</f>
        <v>1991</v>
      </c>
      <c r="M280" s="6" t="str">
        <f>'MEDIDAS ML'!M964</f>
        <v>Hasta $9.989</v>
      </c>
      <c r="N280" s="7">
        <f>'MEDIDAS ML'!N964</f>
        <v>700</v>
      </c>
      <c r="O280" s="6" t="str">
        <f>'MEDIDAS ML'!O964</f>
        <v>No aplica (&lt;$19.990)</v>
      </c>
      <c r="P280" s="7">
        <f>'MEDIDAS ML'!P964</f>
        <v>0</v>
      </c>
      <c r="Q280" s="7">
        <f>'MEDIDAS ML'!Q964</f>
        <v>700</v>
      </c>
      <c r="R280" s="23" t="e">
        <f>'MEDIDAS ML'!#REF!</f>
        <v>#REF!</v>
      </c>
      <c r="S280" s="24" t="e">
        <f>'MEDIDAS ML'!#REF!</f>
        <v>#REF!</v>
      </c>
      <c r="T280" s="24" t="e">
        <f>'MEDIDAS ML'!#REF!</f>
        <v>#REF!</v>
      </c>
      <c r="U280" s="24" t="e">
        <f>'MEDIDAS ML'!#REF!</f>
        <v>#REF!</v>
      </c>
      <c r="V280" s="22" t="e">
        <f>'MEDIDAS ML'!#REF!</f>
        <v>#REF!</v>
      </c>
      <c r="W280" s="17" t="e">
        <f>'MEDIDAS ML'!#REF!</f>
        <v>#REF!</v>
      </c>
      <c r="X280" s="21" t="e">
        <f>'MEDIDAS ML'!#REF!</f>
        <v>#REF!</v>
      </c>
    </row>
    <row r="281" spans="1:24" ht="15.75" customHeight="1" x14ac:dyDescent="0.25">
      <c r="A281" s="6">
        <f>'MEDIDAS ML'!A965</f>
        <v>123</v>
      </c>
      <c r="B281" s="15">
        <f>'MEDIDAS ML'!B965</f>
        <v>123</v>
      </c>
      <c r="C281" s="6">
        <f>'MEDIDAS ML'!C965</f>
        <v>123</v>
      </c>
      <c r="D281" s="6" t="str">
        <f>'MEDIDAS ML'!D965</f>
        <v>11x30x42 cm - 1487 grs</v>
      </c>
      <c r="E281" s="16">
        <f>'MEDIDAS ML'!E965</f>
        <v>11</v>
      </c>
      <c r="F281" s="16">
        <f>'MEDIDAS ML'!F965</f>
        <v>30</v>
      </c>
      <c r="G281" s="16">
        <f>'MEDIDAS ML'!G965</f>
        <v>42</v>
      </c>
      <c r="H281" s="16">
        <f>'MEDIDAS ML'!H965</f>
        <v>1.4870000000000001</v>
      </c>
      <c r="I281" s="16">
        <f>'MEDIDAS ML'!I965</f>
        <v>3.4649999999999999</v>
      </c>
      <c r="J281" s="6" t="str">
        <f>'MEDIDAS ML'!J965</f>
        <v>Se calcula por P volum</v>
      </c>
      <c r="K281" s="16">
        <f>'MEDIDAS ML'!K965</f>
        <v>3.4649999999999999</v>
      </c>
      <c r="L281" s="7">
        <f>'MEDIDAS ML'!L965</f>
        <v>1991</v>
      </c>
      <c r="M281" s="6" t="str">
        <f>'MEDIDAS ML'!M965</f>
        <v>Hasta $9.989</v>
      </c>
      <c r="N281" s="7">
        <f>'MEDIDAS ML'!N965</f>
        <v>700</v>
      </c>
      <c r="O281" s="6" t="str">
        <f>'MEDIDAS ML'!O965</f>
        <v>No aplica (&lt;$19.990)</v>
      </c>
      <c r="P281" s="7">
        <f>'MEDIDAS ML'!P965</f>
        <v>0</v>
      </c>
      <c r="Q281" s="7">
        <f>'MEDIDAS ML'!Q965</f>
        <v>700</v>
      </c>
      <c r="R281" s="23" t="e">
        <f>'MEDIDAS ML'!#REF!</f>
        <v>#REF!</v>
      </c>
      <c r="S281" s="24" t="e">
        <f>'MEDIDAS ML'!#REF!</f>
        <v>#REF!</v>
      </c>
      <c r="T281" s="24" t="e">
        <f>'MEDIDAS ML'!#REF!</f>
        <v>#REF!</v>
      </c>
      <c r="U281" s="24" t="e">
        <f>'MEDIDAS ML'!#REF!</f>
        <v>#REF!</v>
      </c>
      <c r="V281" s="22" t="e">
        <f>'MEDIDAS ML'!#REF!</f>
        <v>#REF!</v>
      </c>
      <c r="W281" s="17" t="e">
        <f>'MEDIDAS ML'!#REF!</f>
        <v>#REF!</v>
      </c>
      <c r="X281" s="21" t="e">
        <f>'MEDIDAS ML'!#REF!</f>
        <v>#REF!</v>
      </c>
    </row>
    <row r="282" spans="1:24" ht="15.75" customHeight="1" x14ac:dyDescent="0.25">
      <c r="A282" s="6">
        <f>'MEDIDAS ML'!A2449</f>
        <v>123</v>
      </c>
      <c r="B282" s="15">
        <f>'MEDIDAS ML'!B2449</f>
        <v>123</v>
      </c>
      <c r="C282" s="6">
        <f>'MEDIDAS ML'!C2449</f>
        <v>123</v>
      </c>
      <c r="D282" s="6" t="str">
        <f>'MEDIDAS ML'!D2449</f>
        <v>9x17x25 cm - 369 grs</v>
      </c>
      <c r="E282" s="16">
        <f>'MEDIDAS ML'!E2449</f>
        <v>9</v>
      </c>
      <c r="F282" s="16">
        <f>'MEDIDAS ML'!F2449</f>
        <v>17</v>
      </c>
      <c r="G282" s="16">
        <f>'MEDIDAS ML'!G2449</f>
        <v>25</v>
      </c>
      <c r="H282" s="16">
        <f>'MEDIDAS ML'!H2449</f>
        <v>0.36899999999999999</v>
      </c>
      <c r="I282" s="16">
        <f>'MEDIDAS ML'!I2449</f>
        <v>0.95625000000000004</v>
      </c>
      <c r="J282" s="6" t="str">
        <f>'MEDIDAS ML'!J2449</f>
        <v>Se calcula por P volum</v>
      </c>
      <c r="K282" s="16">
        <f>'MEDIDAS ML'!K2449</f>
        <v>0.95625000000000004</v>
      </c>
      <c r="L282" s="7">
        <f>'MEDIDAS ML'!L2449</f>
        <v>1991</v>
      </c>
      <c r="M282" s="6" t="str">
        <f>'MEDIDAS ML'!M2449</f>
        <v>Hasta $9.989</v>
      </c>
      <c r="N282" s="7">
        <f>'MEDIDAS ML'!N2449</f>
        <v>700</v>
      </c>
      <c r="O282" s="6" t="str">
        <f>'MEDIDAS ML'!O2449</f>
        <v>No aplica (&lt;$19.990)</v>
      </c>
      <c r="P282" s="7">
        <f>'MEDIDAS ML'!P2449</f>
        <v>0</v>
      </c>
      <c r="Q282" s="7">
        <f>'MEDIDAS ML'!Q2449</f>
        <v>700</v>
      </c>
      <c r="R282" s="23" t="e">
        <f>'MEDIDAS ML'!#REF!</f>
        <v>#REF!</v>
      </c>
      <c r="S282" s="24" t="e">
        <f>'MEDIDAS ML'!#REF!</f>
        <v>#REF!</v>
      </c>
      <c r="T282" s="24" t="e">
        <f>'MEDIDAS ML'!#REF!</f>
        <v>#REF!</v>
      </c>
      <c r="U282" s="24" t="e">
        <f>'MEDIDAS ML'!#REF!</f>
        <v>#REF!</v>
      </c>
      <c r="V282" s="22" t="e">
        <f>'MEDIDAS ML'!#REF!</f>
        <v>#REF!</v>
      </c>
      <c r="W282" s="17" t="e">
        <f>'MEDIDAS ML'!#REF!</f>
        <v>#REF!</v>
      </c>
      <c r="X282" s="21" t="e">
        <f>'MEDIDAS ML'!#REF!</f>
        <v>#REF!</v>
      </c>
    </row>
    <row r="283" spans="1:24" ht="15.75" customHeight="1" x14ac:dyDescent="0.25">
      <c r="A283" s="6">
        <f>'MEDIDAS ML'!A2450</f>
        <v>123</v>
      </c>
      <c r="B283" s="15">
        <f>'MEDIDAS ML'!B2450</f>
        <v>123</v>
      </c>
      <c r="C283" s="6">
        <f>'MEDIDAS ML'!C2450</f>
        <v>123</v>
      </c>
      <c r="D283" s="6" t="str">
        <f>'MEDIDAS ML'!D2450</f>
        <v>9x17x25 cm - 369 grs</v>
      </c>
      <c r="E283" s="16">
        <f>'MEDIDAS ML'!E2450</f>
        <v>9</v>
      </c>
      <c r="F283" s="16">
        <f>'MEDIDAS ML'!F2450</f>
        <v>17</v>
      </c>
      <c r="G283" s="16">
        <f>'MEDIDAS ML'!G2450</f>
        <v>25</v>
      </c>
      <c r="H283" s="16">
        <f>'MEDIDAS ML'!H2450</f>
        <v>0.36899999999999999</v>
      </c>
      <c r="I283" s="16">
        <f>'MEDIDAS ML'!I2450</f>
        <v>0.95625000000000004</v>
      </c>
      <c r="J283" s="6" t="str">
        <f>'MEDIDAS ML'!J2450</f>
        <v>Se calcula por P volum</v>
      </c>
      <c r="K283" s="16">
        <f>'MEDIDAS ML'!K2450</f>
        <v>0.95625000000000004</v>
      </c>
      <c r="L283" s="7">
        <f>'MEDIDAS ML'!L2450</f>
        <v>1991</v>
      </c>
      <c r="M283" s="6" t="str">
        <f>'MEDIDAS ML'!M2450</f>
        <v>Hasta $9.989</v>
      </c>
      <c r="N283" s="7">
        <f>'MEDIDAS ML'!N2450</f>
        <v>700</v>
      </c>
      <c r="O283" s="6" t="str">
        <f>'MEDIDAS ML'!O2450</f>
        <v>No aplica (&lt;$19.990)</v>
      </c>
      <c r="P283" s="7">
        <f>'MEDIDAS ML'!P2450</f>
        <v>0</v>
      </c>
      <c r="Q283" s="7">
        <f>'MEDIDAS ML'!Q2450</f>
        <v>700</v>
      </c>
      <c r="R283" s="23" t="e">
        <f>'MEDIDAS ML'!#REF!</f>
        <v>#REF!</v>
      </c>
      <c r="S283" s="24" t="e">
        <f>'MEDIDAS ML'!#REF!</f>
        <v>#REF!</v>
      </c>
      <c r="T283" s="24" t="e">
        <f>'MEDIDAS ML'!#REF!</f>
        <v>#REF!</v>
      </c>
      <c r="U283" s="24" t="e">
        <f>'MEDIDAS ML'!#REF!</f>
        <v>#REF!</v>
      </c>
      <c r="V283" s="22" t="e">
        <f>'MEDIDAS ML'!#REF!</f>
        <v>#REF!</v>
      </c>
      <c r="W283" s="17" t="e">
        <f>'MEDIDAS ML'!#REF!</f>
        <v>#REF!</v>
      </c>
      <c r="X283" s="21" t="e">
        <f>'MEDIDAS ML'!#REF!</f>
        <v>#REF!</v>
      </c>
    </row>
    <row r="284" spans="1:24" ht="15.75" customHeight="1" x14ac:dyDescent="0.25">
      <c r="A284" s="6">
        <f>'MEDIDAS ML'!A2960</f>
        <v>123</v>
      </c>
      <c r="B284" s="15">
        <f>'MEDIDAS ML'!B2960</f>
        <v>123</v>
      </c>
      <c r="C284" s="6">
        <f>'MEDIDAS ML'!C2960</f>
        <v>123</v>
      </c>
      <c r="D284" s="6" t="str">
        <f>'MEDIDAS ML'!D2960</f>
        <v>8x13x22 cm - 267 grs</v>
      </c>
      <c r="E284" s="16">
        <f>'MEDIDAS ML'!E2960</f>
        <v>8</v>
      </c>
      <c r="F284" s="16">
        <f>'MEDIDAS ML'!F2960</f>
        <v>13</v>
      </c>
      <c r="G284" s="16">
        <f>'MEDIDAS ML'!G2960</f>
        <v>22</v>
      </c>
      <c r="H284" s="16">
        <f>'MEDIDAS ML'!H2960</f>
        <v>0.26700000000000002</v>
      </c>
      <c r="I284" s="16">
        <f>'MEDIDAS ML'!I2960</f>
        <v>0.57199999999999995</v>
      </c>
      <c r="J284" s="6" t="str">
        <f>'MEDIDAS ML'!J2960</f>
        <v>Se calcula por P volum</v>
      </c>
      <c r="K284" s="16">
        <f>'MEDIDAS ML'!K2960</f>
        <v>0.57199999999999995</v>
      </c>
      <c r="L284" s="7">
        <f>'MEDIDAS ML'!L2960</f>
        <v>2020</v>
      </c>
      <c r="M284" s="6" t="str">
        <f>'MEDIDAS ML'!M2960</f>
        <v>Hasta $9.989</v>
      </c>
      <c r="N284" s="7">
        <f>'MEDIDAS ML'!N2960</f>
        <v>700</v>
      </c>
      <c r="O284" s="6" t="str">
        <f>'MEDIDAS ML'!O2960</f>
        <v>No aplica (&lt;$19.990)</v>
      </c>
      <c r="P284" s="7">
        <f>'MEDIDAS ML'!P2960</f>
        <v>0</v>
      </c>
      <c r="Q284" s="7">
        <f>'MEDIDAS ML'!Q2960</f>
        <v>700</v>
      </c>
      <c r="R284" s="23" t="e">
        <f>'MEDIDAS ML'!#REF!</f>
        <v>#REF!</v>
      </c>
      <c r="S284" s="24" t="e">
        <f>'MEDIDAS ML'!#REF!</f>
        <v>#REF!</v>
      </c>
      <c r="T284" s="24" t="e">
        <f>'MEDIDAS ML'!#REF!</f>
        <v>#REF!</v>
      </c>
      <c r="U284" s="24" t="e">
        <f>'MEDIDAS ML'!#REF!</f>
        <v>#REF!</v>
      </c>
      <c r="V284" s="22" t="e">
        <f>'MEDIDAS ML'!#REF!</f>
        <v>#REF!</v>
      </c>
      <c r="W284" s="17" t="e">
        <f>'MEDIDAS ML'!#REF!</f>
        <v>#REF!</v>
      </c>
      <c r="X284" s="21" t="e">
        <f>'MEDIDAS ML'!#REF!</f>
        <v>#REF!</v>
      </c>
    </row>
    <row r="285" spans="1:24" ht="15.75" customHeight="1" x14ac:dyDescent="0.25">
      <c r="A285" s="6">
        <f>'MEDIDAS ML'!A4030</f>
        <v>123</v>
      </c>
      <c r="B285" s="15">
        <f>'MEDIDAS ML'!B4030</f>
        <v>123</v>
      </c>
      <c r="C285" s="6">
        <f>'MEDIDAS ML'!C4030</f>
        <v>123</v>
      </c>
      <c r="D285" s="6" t="str">
        <f>'MEDIDAS ML'!D4030</f>
        <v>3x14x20 cm - 80 grs</v>
      </c>
      <c r="E285" s="16">
        <f>'MEDIDAS ML'!E4030</f>
        <v>3</v>
      </c>
      <c r="F285" s="16">
        <f>'MEDIDAS ML'!F4030</f>
        <v>14</v>
      </c>
      <c r="G285" s="16">
        <f>'MEDIDAS ML'!G4030</f>
        <v>20</v>
      </c>
      <c r="H285" s="16">
        <f>'MEDIDAS ML'!H4030</f>
        <v>0.08</v>
      </c>
      <c r="I285" s="16">
        <f>'MEDIDAS ML'!I4030</f>
        <v>0.21</v>
      </c>
      <c r="J285" s="6" t="str">
        <f>'MEDIDAS ML'!J4030</f>
        <v>Se calcula por P volum</v>
      </c>
      <c r="K285" s="16">
        <f>'MEDIDAS ML'!K4030</f>
        <v>0.21</v>
      </c>
      <c r="L285" s="7">
        <f>'MEDIDAS ML'!L4030</f>
        <v>2030</v>
      </c>
      <c r="M285" s="6" t="str">
        <f>'MEDIDAS ML'!M4030</f>
        <v>Hasta $9.989</v>
      </c>
      <c r="N285" s="7">
        <f>'MEDIDAS ML'!N4030</f>
        <v>700</v>
      </c>
      <c r="O285" s="6" t="str">
        <f>'MEDIDAS ML'!O4030</f>
        <v>No aplica (&lt;$19.990)</v>
      </c>
      <c r="P285" s="7">
        <f>'MEDIDAS ML'!P4030</f>
        <v>0</v>
      </c>
      <c r="Q285" s="7">
        <f>'MEDIDAS ML'!Q4030</f>
        <v>700</v>
      </c>
      <c r="R285" s="23" t="e">
        <f>'MEDIDAS ML'!#REF!</f>
        <v>#REF!</v>
      </c>
      <c r="S285" s="24" t="e">
        <f>'MEDIDAS ML'!#REF!</f>
        <v>#REF!</v>
      </c>
      <c r="T285" s="24" t="e">
        <f>'MEDIDAS ML'!#REF!</f>
        <v>#REF!</v>
      </c>
      <c r="U285" s="24" t="e">
        <f>'MEDIDAS ML'!#REF!</f>
        <v>#REF!</v>
      </c>
      <c r="V285" s="22" t="e">
        <f>'MEDIDAS ML'!#REF!</f>
        <v>#REF!</v>
      </c>
      <c r="W285" s="17" t="e">
        <f>'MEDIDAS ML'!#REF!</f>
        <v>#REF!</v>
      </c>
      <c r="X285" s="21" t="e">
        <f>'MEDIDAS ML'!#REF!</f>
        <v>#REF!</v>
      </c>
    </row>
    <row r="286" spans="1:24" ht="15.75" customHeight="1" x14ac:dyDescent="0.25">
      <c r="A286" s="6">
        <f>'MEDIDAS ML'!A4031</f>
        <v>123</v>
      </c>
      <c r="B286" s="15">
        <f>'MEDIDAS ML'!B4031</f>
        <v>123</v>
      </c>
      <c r="C286" s="6">
        <f>'MEDIDAS ML'!C4031</f>
        <v>123</v>
      </c>
      <c r="D286" s="6" t="str">
        <f>'MEDIDAS ML'!D4031</f>
        <v>3x14x20 cm - 80 grs</v>
      </c>
      <c r="E286" s="16">
        <f>'MEDIDAS ML'!E4031</f>
        <v>3</v>
      </c>
      <c r="F286" s="16">
        <f>'MEDIDAS ML'!F4031</f>
        <v>14</v>
      </c>
      <c r="G286" s="16">
        <f>'MEDIDAS ML'!G4031</f>
        <v>20</v>
      </c>
      <c r="H286" s="16">
        <f>'MEDIDAS ML'!H4031</f>
        <v>0.08</v>
      </c>
      <c r="I286" s="16">
        <f>'MEDIDAS ML'!I4031</f>
        <v>0.21</v>
      </c>
      <c r="J286" s="6" t="str">
        <f>'MEDIDAS ML'!J4031</f>
        <v>Se calcula por P volum</v>
      </c>
      <c r="K286" s="16">
        <f>'MEDIDAS ML'!K4031</f>
        <v>0.21</v>
      </c>
      <c r="L286" s="7">
        <f>'MEDIDAS ML'!L4031</f>
        <v>2030</v>
      </c>
      <c r="M286" s="6" t="str">
        <f>'MEDIDAS ML'!M4031</f>
        <v>Hasta $9.989</v>
      </c>
      <c r="N286" s="7">
        <f>'MEDIDAS ML'!N4031</f>
        <v>700</v>
      </c>
      <c r="O286" s="6" t="str">
        <f>'MEDIDAS ML'!O4031</f>
        <v>No aplica (&lt;$19.990)</v>
      </c>
      <c r="P286" s="7">
        <f>'MEDIDAS ML'!P4031</f>
        <v>0</v>
      </c>
      <c r="Q286" s="7">
        <f>'MEDIDAS ML'!Q4031</f>
        <v>700</v>
      </c>
      <c r="R286" s="23" t="e">
        <f>'MEDIDAS ML'!#REF!</f>
        <v>#REF!</v>
      </c>
      <c r="S286" s="24" t="e">
        <f>'MEDIDAS ML'!#REF!</f>
        <v>#REF!</v>
      </c>
      <c r="T286" s="24" t="e">
        <f>'MEDIDAS ML'!#REF!</f>
        <v>#REF!</v>
      </c>
      <c r="U286" s="24" t="e">
        <f>'MEDIDAS ML'!#REF!</f>
        <v>#REF!</v>
      </c>
      <c r="V286" s="22" t="e">
        <f>'MEDIDAS ML'!#REF!</f>
        <v>#REF!</v>
      </c>
      <c r="W286" s="17" t="e">
        <f>'MEDIDAS ML'!#REF!</f>
        <v>#REF!</v>
      </c>
      <c r="X286" s="21" t="e">
        <f>'MEDIDAS ML'!#REF!</f>
        <v>#REF!</v>
      </c>
    </row>
    <row r="287" spans="1:24" ht="15.75" customHeight="1" x14ac:dyDescent="0.25">
      <c r="A287" s="6">
        <f>'MEDIDAS ML'!A4338</f>
        <v>123</v>
      </c>
      <c r="B287" s="15">
        <f>'MEDIDAS ML'!B4338</f>
        <v>123</v>
      </c>
      <c r="C287" s="6">
        <f>'MEDIDAS ML'!C4338</f>
        <v>123</v>
      </c>
      <c r="D287" s="6" t="str">
        <f>'MEDIDAS ML'!D4338</f>
        <v>4x9x20 cm - 20 grs</v>
      </c>
      <c r="E287" s="16">
        <f>'MEDIDAS ML'!E4338</f>
        <v>4</v>
      </c>
      <c r="F287" s="16">
        <f>'MEDIDAS ML'!F4338</f>
        <v>9</v>
      </c>
      <c r="G287" s="16">
        <f>'MEDIDAS ML'!G4338</f>
        <v>20</v>
      </c>
      <c r="H287" s="16">
        <f>'MEDIDAS ML'!H4338</f>
        <v>0.02</v>
      </c>
      <c r="I287" s="16">
        <f>'MEDIDAS ML'!I4338</f>
        <v>0.18</v>
      </c>
      <c r="J287" s="6" t="str">
        <f>'MEDIDAS ML'!J4338</f>
        <v>Se calcula por P volum</v>
      </c>
      <c r="K287" s="16">
        <f>'MEDIDAS ML'!K4338</f>
        <v>0.18</v>
      </c>
      <c r="L287" s="7">
        <f>'MEDIDAS ML'!L4338</f>
        <v>2035</v>
      </c>
      <c r="M287" s="6" t="str">
        <f>'MEDIDAS ML'!M4338</f>
        <v>Hasta $9.989</v>
      </c>
      <c r="N287" s="7">
        <f>'MEDIDAS ML'!N4338</f>
        <v>700</v>
      </c>
      <c r="O287" s="6" t="str">
        <f>'MEDIDAS ML'!O4338</f>
        <v>No aplica (&lt;$19.990)</v>
      </c>
      <c r="P287" s="7">
        <f>'MEDIDAS ML'!P4338</f>
        <v>0</v>
      </c>
      <c r="Q287" s="7">
        <f>'MEDIDAS ML'!Q4338</f>
        <v>700</v>
      </c>
      <c r="R287" s="23" t="e">
        <f>'MEDIDAS ML'!#REF!</f>
        <v>#REF!</v>
      </c>
      <c r="S287" s="24" t="e">
        <f>'MEDIDAS ML'!#REF!</f>
        <v>#REF!</v>
      </c>
      <c r="T287" s="24" t="e">
        <f>'MEDIDAS ML'!#REF!</f>
        <v>#REF!</v>
      </c>
      <c r="U287" s="24" t="e">
        <f>'MEDIDAS ML'!#REF!</f>
        <v>#REF!</v>
      </c>
      <c r="V287" s="22" t="e">
        <f>'MEDIDAS ML'!#REF!</f>
        <v>#REF!</v>
      </c>
      <c r="W287" s="17" t="e">
        <f>'MEDIDAS ML'!#REF!</f>
        <v>#REF!</v>
      </c>
      <c r="X287" s="21" t="e">
        <f>'MEDIDAS ML'!#REF!</f>
        <v>#REF!</v>
      </c>
    </row>
    <row r="288" spans="1:24" ht="15.75" customHeight="1" x14ac:dyDescent="0.25">
      <c r="A288" s="6">
        <f>'MEDIDAS ML'!A4339</f>
        <v>123</v>
      </c>
      <c r="B288" s="15">
        <f>'MEDIDAS ML'!B4339</f>
        <v>123</v>
      </c>
      <c r="C288" s="6">
        <f>'MEDIDAS ML'!C4339</f>
        <v>123</v>
      </c>
      <c r="D288" s="6" t="str">
        <f>'MEDIDAS ML'!D4339</f>
        <v>4x9x20 cm - 20 grs</v>
      </c>
      <c r="E288" s="16">
        <f>'MEDIDAS ML'!E4339</f>
        <v>4</v>
      </c>
      <c r="F288" s="16">
        <f>'MEDIDAS ML'!F4339</f>
        <v>9</v>
      </c>
      <c r="G288" s="16">
        <f>'MEDIDAS ML'!G4339</f>
        <v>20</v>
      </c>
      <c r="H288" s="16">
        <f>'MEDIDAS ML'!H4339</f>
        <v>0.02</v>
      </c>
      <c r="I288" s="16">
        <f>'MEDIDAS ML'!I4339</f>
        <v>0.18</v>
      </c>
      <c r="J288" s="6" t="str">
        <f>'MEDIDAS ML'!J4339</f>
        <v>Se calcula por P volum</v>
      </c>
      <c r="K288" s="16">
        <f>'MEDIDAS ML'!K4339</f>
        <v>0.18</v>
      </c>
      <c r="L288" s="7">
        <f>'MEDIDAS ML'!L4339</f>
        <v>2035</v>
      </c>
      <c r="M288" s="6" t="str">
        <f>'MEDIDAS ML'!M4339</f>
        <v>Hasta $9.989</v>
      </c>
      <c r="N288" s="7">
        <f>'MEDIDAS ML'!N4339</f>
        <v>700</v>
      </c>
      <c r="O288" s="6" t="str">
        <f>'MEDIDAS ML'!O4339</f>
        <v>No aplica (&lt;$19.990)</v>
      </c>
      <c r="P288" s="7">
        <f>'MEDIDAS ML'!P4339</f>
        <v>0</v>
      </c>
      <c r="Q288" s="7">
        <f>'MEDIDAS ML'!Q4339</f>
        <v>700</v>
      </c>
      <c r="R288" s="23" t="e">
        <f>'MEDIDAS ML'!#REF!</f>
        <v>#REF!</v>
      </c>
      <c r="S288" s="24" t="e">
        <f>'MEDIDAS ML'!#REF!</f>
        <v>#REF!</v>
      </c>
      <c r="T288" s="24" t="e">
        <f>'MEDIDAS ML'!#REF!</f>
        <v>#REF!</v>
      </c>
      <c r="U288" s="24" t="e">
        <f>'MEDIDAS ML'!#REF!</f>
        <v>#REF!</v>
      </c>
      <c r="V288" s="22" t="e">
        <f>'MEDIDAS ML'!#REF!</f>
        <v>#REF!</v>
      </c>
      <c r="W288" s="17" t="e">
        <f>'MEDIDAS ML'!#REF!</f>
        <v>#REF!</v>
      </c>
      <c r="X288" s="21" t="e">
        <f>'MEDIDAS ML'!#REF!</f>
        <v>#REF!</v>
      </c>
    </row>
    <row r="289" spans="1:24" ht="15.75" customHeight="1" x14ac:dyDescent="0.25">
      <c r="A289" s="6">
        <f>'MEDIDAS ML'!A1248</f>
        <v>123</v>
      </c>
      <c r="B289" s="15">
        <f>'MEDIDAS ML'!B1248</f>
        <v>123</v>
      </c>
      <c r="C289" s="6">
        <f>'MEDIDAS ML'!C1248</f>
        <v>123</v>
      </c>
      <c r="D289" s="6" t="str">
        <f>'MEDIDAS ML'!D1248</f>
        <v>5x17x26 cm - 1050 grs</v>
      </c>
      <c r="E289" s="16">
        <f>'MEDIDAS ML'!E1248</f>
        <v>5</v>
      </c>
      <c r="F289" s="16">
        <f>'MEDIDAS ML'!F1248</f>
        <v>17</v>
      </c>
      <c r="G289" s="16">
        <f>'MEDIDAS ML'!G1248</f>
        <v>26</v>
      </c>
      <c r="H289" s="16">
        <f>'MEDIDAS ML'!H1248</f>
        <v>1.05</v>
      </c>
      <c r="I289" s="16">
        <f>'MEDIDAS ML'!I1248</f>
        <v>0.55249999999999999</v>
      </c>
      <c r="J289" s="6" t="str">
        <f>'MEDIDAS ML'!J1248</f>
        <v>Se calcula por Peso</v>
      </c>
      <c r="K289" s="16">
        <f>'MEDIDAS ML'!K1248</f>
        <v>1.05</v>
      </c>
      <c r="L289" s="7">
        <f>'MEDIDAS ML'!L1248</f>
        <v>2051</v>
      </c>
      <c r="M289" s="6" t="str">
        <f>'MEDIDAS ML'!M1248</f>
        <v>Hasta $9.989</v>
      </c>
      <c r="N289" s="7">
        <f>'MEDIDAS ML'!N1248</f>
        <v>700</v>
      </c>
      <c r="O289" s="6" t="str">
        <f>'MEDIDAS ML'!O1248</f>
        <v>No aplica (&lt;$19.990)</v>
      </c>
      <c r="P289" s="7">
        <f>'MEDIDAS ML'!P1248</f>
        <v>0</v>
      </c>
      <c r="Q289" s="7">
        <f>'MEDIDAS ML'!Q1248</f>
        <v>700</v>
      </c>
      <c r="R289" s="23" t="e">
        <f>'MEDIDAS ML'!#REF!</f>
        <v>#REF!</v>
      </c>
      <c r="S289" s="24" t="e">
        <f>'MEDIDAS ML'!#REF!</f>
        <v>#REF!</v>
      </c>
      <c r="T289" s="24" t="e">
        <f>'MEDIDAS ML'!#REF!</f>
        <v>#REF!</v>
      </c>
      <c r="U289" s="24" t="e">
        <f>'MEDIDAS ML'!#REF!</f>
        <v>#REF!</v>
      </c>
      <c r="V289" s="22" t="e">
        <f>'MEDIDAS ML'!#REF!</f>
        <v>#REF!</v>
      </c>
      <c r="W289" s="17" t="e">
        <f>'MEDIDAS ML'!#REF!</f>
        <v>#REF!</v>
      </c>
      <c r="X289" s="21" t="e">
        <f>'MEDIDAS ML'!#REF!</f>
        <v>#REF!</v>
      </c>
    </row>
    <row r="290" spans="1:24" ht="15.75" customHeight="1" x14ac:dyDescent="0.25">
      <c r="A290" s="6">
        <f>'MEDIDAS ML'!A1249</f>
        <v>123</v>
      </c>
      <c r="B290" s="15">
        <f>'MEDIDAS ML'!B1249</f>
        <v>123</v>
      </c>
      <c r="C290" s="6">
        <f>'MEDIDAS ML'!C1249</f>
        <v>123</v>
      </c>
      <c r="D290" s="6" t="str">
        <f>'MEDIDAS ML'!D1249</f>
        <v>5x17x26 cm - 1050 grs</v>
      </c>
      <c r="E290" s="16">
        <f>'MEDIDAS ML'!E1249</f>
        <v>5</v>
      </c>
      <c r="F290" s="16">
        <f>'MEDIDAS ML'!F1249</f>
        <v>17</v>
      </c>
      <c r="G290" s="16">
        <f>'MEDIDAS ML'!G1249</f>
        <v>26</v>
      </c>
      <c r="H290" s="16">
        <f>'MEDIDAS ML'!H1249</f>
        <v>1.05</v>
      </c>
      <c r="I290" s="16">
        <f>'MEDIDAS ML'!I1249</f>
        <v>0.55249999999999999</v>
      </c>
      <c r="J290" s="6" t="str">
        <f>'MEDIDAS ML'!J1249</f>
        <v>Se calcula por Peso</v>
      </c>
      <c r="K290" s="16">
        <f>'MEDIDAS ML'!K1249</f>
        <v>1.05</v>
      </c>
      <c r="L290" s="7">
        <f>'MEDIDAS ML'!L1249</f>
        <v>2051</v>
      </c>
      <c r="M290" s="6" t="str">
        <f>'MEDIDAS ML'!M1249</f>
        <v>Hasta $9.989</v>
      </c>
      <c r="N290" s="7">
        <f>'MEDIDAS ML'!N1249</f>
        <v>700</v>
      </c>
      <c r="O290" s="6" t="str">
        <f>'MEDIDAS ML'!O1249</f>
        <v>No aplica (&lt;$19.990)</v>
      </c>
      <c r="P290" s="7">
        <f>'MEDIDAS ML'!P1249</f>
        <v>0</v>
      </c>
      <c r="Q290" s="7">
        <f>'MEDIDAS ML'!Q1249</f>
        <v>700</v>
      </c>
      <c r="R290" s="23" t="e">
        <f>'MEDIDAS ML'!#REF!</f>
        <v>#REF!</v>
      </c>
      <c r="S290" s="24" t="e">
        <f>'MEDIDAS ML'!#REF!</f>
        <v>#REF!</v>
      </c>
      <c r="T290" s="24" t="e">
        <f>'MEDIDAS ML'!#REF!</f>
        <v>#REF!</v>
      </c>
      <c r="U290" s="24" t="e">
        <f>'MEDIDAS ML'!#REF!</f>
        <v>#REF!</v>
      </c>
      <c r="V290" s="22" t="e">
        <f>'MEDIDAS ML'!#REF!</f>
        <v>#REF!</v>
      </c>
      <c r="W290" s="17" t="e">
        <f>'MEDIDAS ML'!#REF!</f>
        <v>#REF!</v>
      </c>
      <c r="X290" s="21" t="e">
        <f>'MEDIDAS ML'!#REF!</f>
        <v>#REF!</v>
      </c>
    </row>
    <row r="291" spans="1:24" ht="15.75" customHeight="1" x14ac:dyDescent="0.25">
      <c r="A291" s="6">
        <f>'MEDIDAS ML'!A1279</f>
        <v>123</v>
      </c>
      <c r="B291" s="15">
        <f>'MEDIDAS ML'!B1279</f>
        <v>123</v>
      </c>
      <c r="C291" s="6">
        <f>'MEDIDAS ML'!C1279</f>
        <v>123</v>
      </c>
      <c r="D291" s="6" t="str">
        <f>'MEDIDAS ML'!D1279</f>
        <v>5x16x23 cm - 1020 grs</v>
      </c>
      <c r="E291" s="16">
        <f>'MEDIDAS ML'!E1279</f>
        <v>5</v>
      </c>
      <c r="F291" s="16">
        <f>'MEDIDAS ML'!F1279</f>
        <v>16</v>
      </c>
      <c r="G291" s="16">
        <f>'MEDIDAS ML'!G1279</f>
        <v>23</v>
      </c>
      <c r="H291" s="16">
        <f>'MEDIDAS ML'!H1279</f>
        <v>1.02</v>
      </c>
      <c r="I291" s="16">
        <f>'MEDIDAS ML'!I1279</f>
        <v>0.46</v>
      </c>
      <c r="J291" s="6" t="str">
        <f>'MEDIDAS ML'!J1279</f>
        <v>Se calcula por Peso</v>
      </c>
      <c r="K291" s="16">
        <f>'MEDIDAS ML'!K1279</f>
        <v>1.02</v>
      </c>
      <c r="L291" s="7">
        <f>'MEDIDAS ML'!L1279</f>
        <v>2080</v>
      </c>
      <c r="M291" s="6" t="str">
        <f>'MEDIDAS ML'!M1279</f>
        <v>Hasta $9.989</v>
      </c>
      <c r="N291" s="7">
        <f>'MEDIDAS ML'!N1279</f>
        <v>700</v>
      </c>
      <c r="O291" s="6" t="str">
        <f>'MEDIDAS ML'!O1279</f>
        <v>No aplica (&lt;$19.990)</v>
      </c>
      <c r="P291" s="7">
        <f>'MEDIDAS ML'!P1279</f>
        <v>0</v>
      </c>
      <c r="Q291" s="7">
        <f>'MEDIDAS ML'!Q1279</f>
        <v>700</v>
      </c>
      <c r="R291" s="23" t="e">
        <f>'MEDIDAS ML'!#REF!</f>
        <v>#REF!</v>
      </c>
      <c r="S291" s="24" t="e">
        <f>'MEDIDAS ML'!#REF!</f>
        <v>#REF!</v>
      </c>
      <c r="T291" s="24" t="e">
        <f>'MEDIDAS ML'!#REF!</f>
        <v>#REF!</v>
      </c>
      <c r="U291" s="24" t="e">
        <f>'MEDIDAS ML'!#REF!</f>
        <v>#REF!</v>
      </c>
      <c r="V291" s="22" t="e">
        <f>'MEDIDAS ML'!#REF!</f>
        <v>#REF!</v>
      </c>
      <c r="W291" s="17" t="e">
        <f>'MEDIDAS ML'!#REF!</f>
        <v>#REF!</v>
      </c>
      <c r="X291" s="21" t="e">
        <f>'MEDIDAS ML'!#REF!</f>
        <v>#REF!</v>
      </c>
    </row>
    <row r="292" spans="1:24" ht="15.75" customHeight="1" x14ac:dyDescent="0.25">
      <c r="A292" s="6">
        <f>'MEDIDAS ML'!A1280</f>
        <v>123</v>
      </c>
      <c r="B292" s="15">
        <f>'MEDIDAS ML'!B1280</f>
        <v>123</v>
      </c>
      <c r="C292" s="6">
        <f>'MEDIDAS ML'!C1280</f>
        <v>123</v>
      </c>
      <c r="D292" s="6" t="str">
        <f>'MEDIDAS ML'!D1280</f>
        <v>5x16x23 cm - 1020 grs</v>
      </c>
      <c r="E292" s="16">
        <f>'MEDIDAS ML'!E1280</f>
        <v>5</v>
      </c>
      <c r="F292" s="16">
        <f>'MEDIDAS ML'!F1280</f>
        <v>16</v>
      </c>
      <c r="G292" s="16">
        <f>'MEDIDAS ML'!G1280</f>
        <v>23</v>
      </c>
      <c r="H292" s="16">
        <f>'MEDIDAS ML'!H1280</f>
        <v>1.02</v>
      </c>
      <c r="I292" s="16">
        <f>'MEDIDAS ML'!I1280</f>
        <v>0.46</v>
      </c>
      <c r="J292" s="6" t="str">
        <f>'MEDIDAS ML'!J1280</f>
        <v>Se calcula por Peso</v>
      </c>
      <c r="K292" s="16">
        <f>'MEDIDAS ML'!K1280</f>
        <v>1.02</v>
      </c>
      <c r="L292" s="7">
        <f>'MEDIDAS ML'!L1280</f>
        <v>2080</v>
      </c>
      <c r="M292" s="6" t="str">
        <f>'MEDIDAS ML'!M1280</f>
        <v>Hasta $9.989</v>
      </c>
      <c r="N292" s="7">
        <f>'MEDIDAS ML'!N1280</f>
        <v>700</v>
      </c>
      <c r="O292" s="6" t="str">
        <f>'MEDIDAS ML'!O1280</f>
        <v>No aplica (&lt;$19.990)</v>
      </c>
      <c r="P292" s="7">
        <f>'MEDIDAS ML'!P1280</f>
        <v>0</v>
      </c>
      <c r="Q292" s="7">
        <f>'MEDIDAS ML'!Q1280</f>
        <v>700</v>
      </c>
      <c r="R292" s="23" t="e">
        <f>'MEDIDAS ML'!#REF!</f>
        <v>#REF!</v>
      </c>
      <c r="S292" s="24" t="e">
        <f>'MEDIDAS ML'!#REF!</f>
        <v>#REF!</v>
      </c>
      <c r="T292" s="24" t="e">
        <f>'MEDIDAS ML'!#REF!</f>
        <v>#REF!</v>
      </c>
      <c r="U292" s="24" t="e">
        <f>'MEDIDAS ML'!#REF!</f>
        <v>#REF!</v>
      </c>
      <c r="V292" s="22" t="e">
        <f>'MEDIDAS ML'!#REF!</f>
        <v>#REF!</v>
      </c>
      <c r="W292" s="17" t="e">
        <f>'MEDIDAS ML'!#REF!</f>
        <v>#REF!</v>
      </c>
      <c r="X292" s="21" t="e">
        <f>'MEDIDAS ML'!#REF!</f>
        <v>#REF!</v>
      </c>
    </row>
    <row r="293" spans="1:24" ht="15.75" customHeight="1" x14ac:dyDescent="0.25">
      <c r="A293" s="6">
        <f>'MEDIDAS ML'!A1850</f>
        <v>123</v>
      </c>
      <c r="B293" s="15">
        <f>'MEDIDAS ML'!B1850</f>
        <v>123</v>
      </c>
      <c r="C293" s="6">
        <f>'MEDIDAS ML'!C1850</f>
        <v>123</v>
      </c>
      <c r="D293" s="6" t="str">
        <f>'MEDIDAS ML'!D1850</f>
        <v>6x8x25 cm - 590 grs</v>
      </c>
      <c r="E293" s="16">
        <f>'MEDIDAS ML'!E1850</f>
        <v>6</v>
      </c>
      <c r="F293" s="16">
        <f>'MEDIDAS ML'!F1850</f>
        <v>8</v>
      </c>
      <c r="G293" s="16">
        <f>'MEDIDAS ML'!G1850</f>
        <v>25</v>
      </c>
      <c r="H293" s="16">
        <f>'MEDIDAS ML'!H1850</f>
        <v>0.59</v>
      </c>
      <c r="I293" s="16">
        <f>'MEDIDAS ML'!I1850</f>
        <v>0.3</v>
      </c>
      <c r="J293" s="6" t="str">
        <f>'MEDIDAS ML'!J1850</f>
        <v>Se calcula por Peso</v>
      </c>
      <c r="K293" s="16">
        <f>'MEDIDAS ML'!K1850</f>
        <v>0.59</v>
      </c>
      <c r="L293" s="7">
        <f>'MEDIDAS ML'!L1850</f>
        <v>2085</v>
      </c>
      <c r="M293" s="6" t="str">
        <f>'MEDIDAS ML'!M1850</f>
        <v>Hasta $9.989</v>
      </c>
      <c r="N293" s="7">
        <f>'MEDIDAS ML'!N1850</f>
        <v>700</v>
      </c>
      <c r="O293" s="6" t="str">
        <f>'MEDIDAS ML'!O1850</f>
        <v>No aplica (&lt;$19.990)</v>
      </c>
      <c r="P293" s="7">
        <f>'MEDIDAS ML'!P1850</f>
        <v>0</v>
      </c>
      <c r="Q293" s="7">
        <f>'MEDIDAS ML'!Q1850</f>
        <v>700</v>
      </c>
      <c r="R293" s="23" t="e">
        <f>'MEDIDAS ML'!#REF!</f>
        <v>#REF!</v>
      </c>
      <c r="S293" s="24" t="e">
        <f>'MEDIDAS ML'!#REF!</f>
        <v>#REF!</v>
      </c>
      <c r="T293" s="24" t="e">
        <f>'MEDIDAS ML'!#REF!</f>
        <v>#REF!</v>
      </c>
      <c r="U293" s="24" t="e">
        <f>'MEDIDAS ML'!#REF!</f>
        <v>#REF!</v>
      </c>
      <c r="V293" s="22" t="e">
        <f>'MEDIDAS ML'!#REF!</f>
        <v>#REF!</v>
      </c>
      <c r="W293" s="17" t="e">
        <f>'MEDIDAS ML'!#REF!</f>
        <v>#REF!</v>
      </c>
      <c r="X293" s="21" t="e">
        <f>'MEDIDAS ML'!#REF!</f>
        <v>#REF!</v>
      </c>
    </row>
    <row r="294" spans="1:24" ht="15.75" customHeight="1" x14ac:dyDescent="0.25">
      <c r="A294" s="6">
        <f>'MEDIDAS ML'!A1851</f>
        <v>123</v>
      </c>
      <c r="B294" s="15">
        <f>'MEDIDAS ML'!B1851</f>
        <v>123</v>
      </c>
      <c r="C294" s="6">
        <f>'MEDIDAS ML'!C1851</f>
        <v>123</v>
      </c>
      <c r="D294" s="6" t="str">
        <f>'MEDIDAS ML'!D1851</f>
        <v>6x8x25 cm - 590 grs</v>
      </c>
      <c r="E294" s="16">
        <f>'MEDIDAS ML'!E1851</f>
        <v>6</v>
      </c>
      <c r="F294" s="16">
        <f>'MEDIDAS ML'!F1851</f>
        <v>8</v>
      </c>
      <c r="G294" s="16">
        <f>'MEDIDAS ML'!G1851</f>
        <v>25</v>
      </c>
      <c r="H294" s="16">
        <f>'MEDIDAS ML'!H1851</f>
        <v>0.59</v>
      </c>
      <c r="I294" s="16">
        <f>'MEDIDAS ML'!I1851</f>
        <v>0.3</v>
      </c>
      <c r="J294" s="6" t="str">
        <f>'MEDIDAS ML'!J1851</f>
        <v>Se calcula por Peso</v>
      </c>
      <c r="K294" s="16">
        <f>'MEDIDAS ML'!K1851</f>
        <v>0.59</v>
      </c>
      <c r="L294" s="7">
        <f>'MEDIDAS ML'!L1851</f>
        <v>2085</v>
      </c>
      <c r="M294" s="6" t="str">
        <f>'MEDIDAS ML'!M1851</f>
        <v>Hasta $9.989</v>
      </c>
      <c r="N294" s="7">
        <f>'MEDIDAS ML'!N1851</f>
        <v>700</v>
      </c>
      <c r="O294" s="6" t="str">
        <f>'MEDIDAS ML'!O1851</f>
        <v>No aplica (&lt;$19.990)</v>
      </c>
      <c r="P294" s="7">
        <f>'MEDIDAS ML'!P1851</f>
        <v>0</v>
      </c>
      <c r="Q294" s="7">
        <f>'MEDIDAS ML'!Q1851</f>
        <v>700</v>
      </c>
      <c r="R294" s="23" t="e">
        <f>'MEDIDAS ML'!#REF!</f>
        <v>#REF!</v>
      </c>
      <c r="S294" s="24" t="e">
        <f>'MEDIDAS ML'!#REF!</f>
        <v>#REF!</v>
      </c>
      <c r="T294" s="24" t="e">
        <f>'MEDIDAS ML'!#REF!</f>
        <v>#REF!</v>
      </c>
      <c r="U294" s="24" t="e">
        <f>'MEDIDAS ML'!#REF!</f>
        <v>#REF!</v>
      </c>
      <c r="V294" s="22" t="e">
        <f>'MEDIDAS ML'!#REF!</f>
        <v>#REF!</v>
      </c>
      <c r="W294" s="17" t="e">
        <f>'MEDIDAS ML'!#REF!</f>
        <v>#REF!</v>
      </c>
      <c r="X294" s="21" t="e">
        <f>'MEDIDAS ML'!#REF!</f>
        <v>#REF!</v>
      </c>
    </row>
    <row r="295" spans="1:24" ht="15.75" customHeight="1" x14ac:dyDescent="0.25">
      <c r="A295" s="6">
        <f>'MEDIDAS ML'!A3588</f>
        <v>123</v>
      </c>
      <c r="B295" s="15">
        <f>'MEDIDAS ML'!B3588</f>
        <v>123</v>
      </c>
      <c r="C295" s="6">
        <f>'MEDIDAS ML'!C3588</f>
        <v>123</v>
      </c>
      <c r="D295" s="6" t="str">
        <f>'MEDIDAS ML'!D3588</f>
        <v>3x11x15 cm - 152 grs</v>
      </c>
      <c r="E295" s="16">
        <f>'MEDIDAS ML'!E3588</f>
        <v>3</v>
      </c>
      <c r="F295" s="16">
        <f>'MEDIDAS ML'!F3588</f>
        <v>11</v>
      </c>
      <c r="G295" s="16">
        <f>'MEDIDAS ML'!G3588</f>
        <v>15</v>
      </c>
      <c r="H295" s="16">
        <f>'MEDIDAS ML'!H3588</f>
        <v>0.152</v>
      </c>
      <c r="I295" s="16">
        <f>'MEDIDAS ML'!I3588</f>
        <v>0.12375</v>
      </c>
      <c r="J295" s="6" t="str">
        <f>'MEDIDAS ML'!J3588</f>
        <v>Se calcula por Peso</v>
      </c>
      <c r="K295" s="16">
        <f>'MEDIDAS ML'!K3588</f>
        <v>0.152</v>
      </c>
      <c r="L295" s="7">
        <f>'MEDIDAS ML'!L3588</f>
        <v>2087</v>
      </c>
      <c r="M295" s="6" t="str">
        <f>'MEDIDAS ML'!M3588</f>
        <v>Hasta $9.989</v>
      </c>
      <c r="N295" s="7">
        <f>'MEDIDAS ML'!N3588</f>
        <v>700</v>
      </c>
      <c r="O295" s="6" t="str">
        <f>'MEDIDAS ML'!O3588</f>
        <v>No aplica (&lt;$19.990)</v>
      </c>
      <c r="P295" s="7">
        <f>'MEDIDAS ML'!P3588</f>
        <v>0</v>
      </c>
      <c r="Q295" s="7">
        <f>'MEDIDAS ML'!Q3588</f>
        <v>700</v>
      </c>
      <c r="R295" s="23" t="e">
        <f>'MEDIDAS ML'!#REF!</f>
        <v>#REF!</v>
      </c>
      <c r="S295" s="24" t="e">
        <f>'MEDIDAS ML'!#REF!</f>
        <v>#REF!</v>
      </c>
      <c r="T295" s="24" t="e">
        <f>'MEDIDAS ML'!#REF!</f>
        <v>#REF!</v>
      </c>
      <c r="U295" s="24" t="e">
        <f>'MEDIDAS ML'!#REF!</f>
        <v>#REF!</v>
      </c>
      <c r="V295" s="22" t="e">
        <f>'MEDIDAS ML'!#REF!</f>
        <v>#REF!</v>
      </c>
      <c r="W295" s="17" t="e">
        <f>'MEDIDAS ML'!#REF!</f>
        <v>#REF!</v>
      </c>
      <c r="X295" s="21" t="e">
        <f>'MEDIDAS ML'!#REF!</f>
        <v>#REF!</v>
      </c>
    </row>
    <row r="296" spans="1:24" ht="15.75" customHeight="1" x14ac:dyDescent="0.25">
      <c r="A296" s="6">
        <f>'MEDIDAS ML'!A3589</f>
        <v>123</v>
      </c>
      <c r="B296" s="15">
        <f>'MEDIDAS ML'!B3589</f>
        <v>123</v>
      </c>
      <c r="C296" s="6">
        <f>'MEDIDAS ML'!C3589</f>
        <v>123</v>
      </c>
      <c r="D296" s="6" t="str">
        <f>'MEDIDAS ML'!D3589</f>
        <v>3x11x15 cm - 152 grs</v>
      </c>
      <c r="E296" s="16">
        <f>'MEDIDAS ML'!E3589</f>
        <v>3</v>
      </c>
      <c r="F296" s="16">
        <f>'MEDIDAS ML'!F3589</f>
        <v>11</v>
      </c>
      <c r="G296" s="16">
        <f>'MEDIDAS ML'!G3589</f>
        <v>15</v>
      </c>
      <c r="H296" s="16">
        <f>'MEDIDAS ML'!H3589</f>
        <v>0.152</v>
      </c>
      <c r="I296" s="16">
        <f>'MEDIDAS ML'!I3589</f>
        <v>0.12375</v>
      </c>
      <c r="J296" s="6" t="str">
        <f>'MEDIDAS ML'!J3589</f>
        <v>Se calcula por Peso</v>
      </c>
      <c r="K296" s="16">
        <f>'MEDIDAS ML'!K3589</f>
        <v>0.152</v>
      </c>
      <c r="L296" s="7">
        <f>'MEDIDAS ML'!L3589</f>
        <v>2087</v>
      </c>
      <c r="M296" s="6" t="str">
        <f>'MEDIDAS ML'!M3589</f>
        <v>Hasta $9.989</v>
      </c>
      <c r="N296" s="7">
        <f>'MEDIDAS ML'!N3589</f>
        <v>700</v>
      </c>
      <c r="O296" s="6" t="str">
        <f>'MEDIDAS ML'!O3589</f>
        <v>No aplica (&lt;$19.990)</v>
      </c>
      <c r="P296" s="7">
        <f>'MEDIDAS ML'!P3589</f>
        <v>0</v>
      </c>
      <c r="Q296" s="7">
        <f>'MEDIDAS ML'!Q3589</f>
        <v>700</v>
      </c>
      <c r="R296" s="23" t="e">
        <f>'MEDIDAS ML'!#REF!</f>
        <v>#REF!</v>
      </c>
      <c r="S296" s="24" t="e">
        <f>'MEDIDAS ML'!#REF!</f>
        <v>#REF!</v>
      </c>
      <c r="T296" s="24" t="e">
        <f>'MEDIDAS ML'!#REF!</f>
        <v>#REF!</v>
      </c>
      <c r="U296" s="24" t="e">
        <f>'MEDIDAS ML'!#REF!</f>
        <v>#REF!</v>
      </c>
      <c r="V296" s="22" t="e">
        <f>'MEDIDAS ML'!#REF!</f>
        <v>#REF!</v>
      </c>
      <c r="W296" s="17" t="e">
        <f>'MEDIDAS ML'!#REF!</f>
        <v>#REF!</v>
      </c>
      <c r="X296" s="21" t="e">
        <f>'MEDIDAS ML'!#REF!</f>
        <v>#REF!</v>
      </c>
    </row>
    <row r="297" spans="1:24" ht="15.75" customHeight="1" x14ac:dyDescent="0.25">
      <c r="A297" s="6">
        <f>'MEDIDAS ML'!A539</f>
        <v>123</v>
      </c>
      <c r="B297" s="15">
        <f>'MEDIDAS ML'!B539</f>
        <v>123</v>
      </c>
      <c r="C297" s="6">
        <f>'MEDIDAS ML'!C539</f>
        <v>123</v>
      </c>
      <c r="D297" s="6" t="str">
        <f>'MEDIDAS ML'!D539</f>
        <v>16x23x31 cm - 2914 grs</v>
      </c>
      <c r="E297" s="16">
        <f>'MEDIDAS ML'!E539</f>
        <v>16</v>
      </c>
      <c r="F297" s="16">
        <f>'MEDIDAS ML'!F539</f>
        <v>23</v>
      </c>
      <c r="G297" s="16">
        <f>'MEDIDAS ML'!G539</f>
        <v>31</v>
      </c>
      <c r="H297" s="16">
        <f>'MEDIDAS ML'!H539</f>
        <v>2.9140000000000001</v>
      </c>
      <c r="I297" s="16">
        <f>'MEDIDAS ML'!I539</f>
        <v>2.8519999999999999</v>
      </c>
      <c r="J297" s="6" t="str">
        <f>'MEDIDAS ML'!J539</f>
        <v>Se calcula por Peso</v>
      </c>
      <c r="K297" s="16">
        <f>'MEDIDAS ML'!K539</f>
        <v>2.9140000000000001</v>
      </c>
      <c r="L297" s="7">
        <f>'MEDIDAS ML'!L539</f>
        <v>2090</v>
      </c>
      <c r="M297" s="6" t="str">
        <f>'MEDIDAS ML'!M539</f>
        <v>Hasta $9.989</v>
      </c>
      <c r="N297" s="7">
        <f>'MEDIDAS ML'!N539</f>
        <v>700</v>
      </c>
      <c r="O297" s="6" t="str">
        <f>'MEDIDAS ML'!O539</f>
        <v>No aplica (&lt;$19.990)</v>
      </c>
      <c r="P297" s="7">
        <f>'MEDIDAS ML'!P539</f>
        <v>0</v>
      </c>
      <c r="Q297" s="7">
        <f>'MEDIDAS ML'!Q539</f>
        <v>700</v>
      </c>
      <c r="R297" s="23" t="e">
        <f>'MEDIDAS ML'!#REF!</f>
        <v>#REF!</v>
      </c>
      <c r="S297" s="24" t="e">
        <f>'MEDIDAS ML'!#REF!</f>
        <v>#REF!</v>
      </c>
      <c r="T297" s="24" t="e">
        <f>'MEDIDAS ML'!#REF!</f>
        <v>#REF!</v>
      </c>
      <c r="U297" s="24" t="e">
        <f>'MEDIDAS ML'!#REF!</f>
        <v>#REF!</v>
      </c>
      <c r="V297" s="22" t="e">
        <f>'MEDIDAS ML'!#REF!</f>
        <v>#REF!</v>
      </c>
      <c r="W297" s="17" t="e">
        <f>'MEDIDAS ML'!#REF!</f>
        <v>#REF!</v>
      </c>
      <c r="X297" s="21" t="e">
        <f>'MEDIDAS ML'!#REF!</f>
        <v>#REF!</v>
      </c>
    </row>
    <row r="298" spans="1:24" ht="15.75" customHeight="1" x14ac:dyDescent="0.25">
      <c r="A298" s="6">
        <f>'MEDIDAS ML'!A540</f>
        <v>123</v>
      </c>
      <c r="B298" s="15">
        <f>'MEDIDAS ML'!B540</f>
        <v>123</v>
      </c>
      <c r="C298" s="6">
        <f>'MEDIDAS ML'!C540</f>
        <v>123</v>
      </c>
      <c r="D298" s="6" t="str">
        <f>'MEDIDAS ML'!D540</f>
        <v>16x23x31 cm - 2914 grs</v>
      </c>
      <c r="E298" s="16">
        <f>'MEDIDAS ML'!E540</f>
        <v>16</v>
      </c>
      <c r="F298" s="16">
        <f>'MEDIDAS ML'!F540</f>
        <v>23</v>
      </c>
      <c r="G298" s="16">
        <f>'MEDIDAS ML'!G540</f>
        <v>31</v>
      </c>
      <c r="H298" s="16">
        <f>'MEDIDAS ML'!H540</f>
        <v>2.9140000000000001</v>
      </c>
      <c r="I298" s="16">
        <f>'MEDIDAS ML'!I540</f>
        <v>2.8519999999999999</v>
      </c>
      <c r="J298" s="6" t="str">
        <f>'MEDIDAS ML'!J540</f>
        <v>Se calcula por Peso</v>
      </c>
      <c r="K298" s="16">
        <f>'MEDIDAS ML'!K540</f>
        <v>2.9140000000000001</v>
      </c>
      <c r="L298" s="7">
        <f>'MEDIDAS ML'!L540</f>
        <v>2090</v>
      </c>
      <c r="M298" s="6" t="str">
        <f>'MEDIDAS ML'!M540</f>
        <v>Hasta $9.989</v>
      </c>
      <c r="N298" s="7">
        <f>'MEDIDAS ML'!N540</f>
        <v>700</v>
      </c>
      <c r="O298" s="6" t="str">
        <f>'MEDIDAS ML'!O540</f>
        <v>No aplica (&lt;$19.990)</v>
      </c>
      <c r="P298" s="7">
        <f>'MEDIDAS ML'!P540</f>
        <v>0</v>
      </c>
      <c r="Q298" s="7">
        <f>'MEDIDAS ML'!Q540</f>
        <v>700</v>
      </c>
      <c r="R298" s="23" t="e">
        <f>'MEDIDAS ML'!#REF!</f>
        <v>#REF!</v>
      </c>
      <c r="S298" s="24" t="e">
        <f>'MEDIDAS ML'!#REF!</f>
        <v>#REF!</v>
      </c>
      <c r="T298" s="24" t="e">
        <f>'MEDIDAS ML'!#REF!</f>
        <v>#REF!</v>
      </c>
      <c r="U298" s="24" t="e">
        <f>'MEDIDAS ML'!#REF!</f>
        <v>#REF!</v>
      </c>
      <c r="V298" s="22" t="e">
        <f>'MEDIDAS ML'!#REF!</f>
        <v>#REF!</v>
      </c>
      <c r="W298" s="17" t="e">
        <f>'MEDIDAS ML'!#REF!</f>
        <v>#REF!</v>
      </c>
      <c r="X298" s="21" t="e">
        <f>'MEDIDAS ML'!#REF!</f>
        <v>#REF!</v>
      </c>
    </row>
    <row r="299" spans="1:24" ht="15.75" customHeight="1" x14ac:dyDescent="0.25">
      <c r="A299" s="6">
        <f>'MEDIDAS ML'!A1347</f>
        <v>123</v>
      </c>
      <c r="B299" s="15">
        <f>'MEDIDAS ML'!B1347</f>
        <v>123</v>
      </c>
      <c r="C299" s="6">
        <f>'MEDIDAS ML'!C1347</f>
        <v>123</v>
      </c>
      <c r="D299" s="6" t="str">
        <f>'MEDIDAS ML'!D1347</f>
        <v>8x21x28 cm - 994 grs</v>
      </c>
      <c r="E299" s="16">
        <f>'MEDIDAS ML'!E1347</f>
        <v>8</v>
      </c>
      <c r="F299" s="16">
        <f>'MEDIDAS ML'!F1347</f>
        <v>21</v>
      </c>
      <c r="G299" s="16">
        <f>'MEDIDAS ML'!G1347</f>
        <v>28</v>
      </c>
      <c r="H299" s="16">
        <f>'MEDIDAS ML'!H1347</f>
        <v>0.99399999999999999</v>
      </c>
      <c r="I299" s="16">
        <f>'MEDIDAS ML'!I1347</f>
        <v>1.1759999999999999</v>
      </c>
      <c r="J299" s="6" t="str">
        <f>'MEDIDAS ML'!J1347</f>
        <v>Se calcula por P volum</v>
      </c>
      <c r="K299" s="16">
        <f>'MEDIDAS ML'!K1347</f>
        <v>1.1759999999999999</v>
      </c>
      <c r="L299" s="7">
        <f>'MEDIDAS ML'!L1347</f>
        <v>2090</v>
      </c>
      <c r="M299" s="6" t="str">
        <f>'MEDIDAS ML'!M1347</f>
        <v>Hasta $9.989</v>
      </c>
      <c r="N299" s="7">
        <f>'MEDIDAS ML'!N1347</f>
        <v>700</v>
      </c>
      <c r="O299" s="6" t="str">
        <f>'MEDIDAS ML'!O1347</f>
        <v>No aplica (&lt;$19.990)</v>
      </c>
      <c r="P299" s="7">
        <f>'MEDIDAS ML'!P1347</f>
        <v>0</v>
      </c>
      <c r="Q299" s="7">
        <f>'MEDIDAS ML'!Q1347</f>
        <v>700</v>
      </c>
      <c r="R299" s="23" t="e">
        <f>'MEDIDAS ML'!#REF!</f>
        <v>#REF!</v>
      </c>
      <c r="S299" s="24" t="e">
        <f>'MEDIDAS ML'!#REF!</f>
        <v>#REF!</v>
      </c>
      <c r="T299" s="24" t="e">
        <f>'MEDIDAS ML'!#REF!</f>
        <v>#REF!</v>
      </c>
      <c r="U299" s="24" t="e">
        <f>'MEDIDAS ML'!#REF!</f>
        <v>#REF!</v>
      </c>
      <c r="V299" s="22" t="e">
        <f>'MEDIDAS ML'!#REF!</f>
        <v>#REF!</v>
      </c>
      <c r="W299" s="17" t="e">
        <f>'MEDIDAS ML'!#REF!</f>
        <v>#REF!</v>
      </c>
      <c r="X299" s="21" t="e">
        <f>'MEDIDAS ML'!#REF!</f>
        <v>#REF!</v>
      </c>
    </row>
    <row r="300" spans="1:24" ht="15.75" customHeight="1" x14ac:dyDescent="0.25">
      <c r="A300" s="6">
        <f>'MEDIDAS ML'!A2332</f>
        <v>123</v>
      </c>
      <c r="B300" s="15">
        <f>'MEDIDAS ML'!B2332</f>
        <v>123</v>
      </c>
      <c r="C300" s="6">
        <f>'MEDIDAS ML'!C2332</f>
        <v>123</v>
      </c>
      <c r="D300" s="6" t="str">
        <f>'MEDIDAS ML'!D2332</f>
        <v>7x16x26 cm - 402 grs</v>
      </c>
      <c r="E300" s="16">
        <f>'MEDIDAS ML'!E2332</f>
        <v>7</v>
      </c>
      <c r="F300" s="16">
        <f>'MEDIDAS ML'!F2332</f>
        <v>16</v>
      </c>
      <c r="G300" s="16">
        <f>'MEDIDAS ML'!G2332</f>
        <v>26</v>
      </c>
      <c r="H300" s="16">
        <f>'MEDIDAS ML'!H2332</f>
        <v>0.40200000000000002</v>
      </c>
      <c r="I300" s="16">
        <f>'MEDIDAS ML'!I2332</f>
        <v>0.72799999999999998</v>
      </c>
      <c r="J300" s="6" t="str">
        <f>'MEDIDAS ML'!J2332</f>
        <v>Se calcula por P volum</v>
      </c>
      <c r="K300" s="16">
        <f>'MEDIDAS ML'!K2332</f>
        <v>0.72799999999999998</v>
      </c>
      <c r="L300" s="7">
        <f>'MEDIDAS ML'!L2332</f>
        <v>2090</v>
      </c>
      <c r="M300" s="6" t="str">
        <f>'MEDIDAS ML'!M2332</f>
        <v>Hasta $9.989</v>
      </c>
      <c r="N300" s="7">
        <f>'MEDIDAS ML'!N2332</f>
        <v>700</v>
      </c>
      <c r="O300" s="6" t="str">
        <f>'MEDIDAS ML'!O2332</f>
        <v>No aplica (&lt;$19.990)</v>
      </c>
      <c r="P300" s="7">
        <f>'MEDIDAS ML'!P2332</f>
        <v>0</v>
      </c>
      <c r="Q300" s="7">
        <f>'MEDIDAS ML'!Q2332</f>
        <v>700</v>
      </c>
      <c r="R300" s="23" t="e">
        <f>'MEDIDAS ML'!#REF!</f>
        <v>#REF!</v>
      </c>
      <c r="S300" s="24" t="e">
        <f>'MEDIDAS ML'!#REF!</f>
        <v>#REF!</v>
      </c>
      <c r="T300" s="24" t="e">
        <f>'MEDIDAS ML'!#REF!</f>
        <v>#REF!</v>
      </c>
      <c r="U300" s="24" t="e">
        <f>'MEDIDAS ML'!#REF!</f>
        <v>#REF!</v>
      </c>
      <c r="V300" s="22" t="e">
        <f>'MEDIDAS ML'!#REF!</f>
        <v>#REF!</v>
      </c>
      <c r="W300" s="17" t="e">
        <f>'MEDIDAS ML'!#REF!</f>
        <v>#REF!</v>
      </c>
      <c r="X300" s="21" t="e">
        <f>'MEDIDAS ML'!#REF!</f>
        <v>#REF!</v>
      </c>
    </row>
    <row r="301" spans="1:24" ht="15.75" customHeight="1" x14ac:dyDescent="0.25">
      <c r="A301" s="6">
        <f>'MEDIDAS ML'!A2496</f>
        <v>123</v>
      </c>
      <c r="B301" s="15">
        <f>'MEDIDAS ML'!B2496</f>
        <v>123</v>
      </c>
      <c r="C301" s="6">
        <f>'MEDIDAS ML'!C2496</f>
        <v>123</v>
      </c>
      <c r="D301" s="6" t="str">
        <f>'MEDIDAS ML'!D2496</f>
        <v>7x16x38 cm - 355 grs</v>
      </c>
      <c r="E301" s="16">
        <f>'MEDIDAS ML'!E2496</f>
        <v>7</v>
      </c>
      <c r="F301" s="16">
        <f>'MEDIDAS ML'!F2496</f>
        <v>16</v>
      </c>
      <c r="G301" s="16">
        <f>'MEDIDAS ML'!G2496</f>
        <v>38</v>
      </c>
      <c r="H301" s="16">
        <f>'MEDIDAS ML'!H2496</f>
        <v>0.35499999999999998</v>
      </c>
      <c r="I301" s="16">
        <f>'MEDIDAS ML'!I2496</f>
        <v>1.0640000000000001</v>
      </c>
      <c r="J301" s="6" t="str">
        <f>'MEDIDAS ML'!J2496</f>
        <v>Se calcula por P volum</v>
      </c>
      <c r="K301" s="16">
        <f>'MEDIDAS ML'!K2496</f>
        <v>1.0640000000000001</v>
      </c>
      <c r="L301" s="7">
        <f>'MEDIDAS ML'!L2496</f>
        <v>2090</v>
      </c>
      <c r="M301" s="6" t="str">
        <f>'MEDIDAS ML'!M2496</f>
        <v>Hasta $9.989</v>
      </c>
      <c r="N301" s="7">
        <f>'MEDIDAS ML'!N2496</f>
        <v>700</v>
      </c>
      <c r="O301" s="6" t="str">
        <f>'MEDIDAS ML'!O2496</f>
        <v>No aplica (&lt;$19.990)</v>
      </c>
      <c r="P301" s="7">
        <f>'MEDIDAS ML'!P2496</f>
        <v>0</v>
      </c>
      <c r="Q301" s="7">
        <f>'MEDIDAS ML'!Q2496</f>
        <v>700</v>
      </c>
      <c r="R301" s="23" t="e">
        <f>'MEDIDAS ML'!#REF!</f>
        <v>#REF!</v>
      </c>
      <c r="S301" s="24" t="e">
        <f>'MEDIDAS ML'!#REF!</f>
        <v>#REF!</v>
      </c>
      <c r="T301" s="24" t="e">
        <f>'MEDIDAS ML'!#REF!</f>
        <v>#REF!</v>
      </c>
      <c r="U301" s="24" t="e">
        <f>'MEDIDAS ML'!#REF!</f>
        <v>#REF!</v>
      </c>
      <c r="V301" s="22" t="e">
        <f>'MEDIDAS ML'!#REF!</f>
        <v>#REF!</v>
      </c>
      <c r="W301" s="17" t="e">
        <f>'MEDIDAS ML'!#REF!</f>
        <v>#REF!</v>
      </c>
      <c r="X301" s="21" t="e">
        <f>'MEDIDAS ML'!#REF!</f>
        <v>#REF!</v>
      </c>
    </row>
    <row r="302" spans="1:24" ht="15.75" customHeight="1" x14ac:dyDescent="0.25">
      <c r="A302" s="6">
        <f>'MEDIDAS ML'!A4301</f>
        <v>123</v>
      </c>
      <c r="B302" s="15">
        <f>'MEDIDAS ML'!B4301</f>
        <v>123</v>
      </c>
      <c r="C302" s="6">
        <f>'MEDIDAS ML'!C4301</f>
        <v>123</v>
      </c>
      <c r="D302" s="6" t="str">
        <f>'MEDIDAS ML'!D4301</f>
        <v>3x19x24 cm - 30 grs</v>
      </c>
      <c r="E302" s="16">
        <f>'MEDIDAS ML'!E4301</f>
        <v>3</v>
      </c>
      <c r="F302" s="16">
        <f>'MEDIDAS ML'!F4301</f>
        <v>19</v>
      </c>
      <c r="G302" s="16">
        <f>'MEDIDAS ML'!G4301</f>
        <v>24</v>
      </c>
      <c r="H302" s="16">
        <f>'MEDIDAS ML'!H4301</f>
        <v>0.03</v>
      </c>
      <c r="I302" s="16">
        <f>'MEDIDAS ML'!I4301</f>
        <v>0.34200000000000003</v>
      </c>
      <c r="J302" s="6" t="str">
        <f>'MEDIDAS ML'!J4301</f>
        <v>Se calcula por P volum</v>
      </c>
      <c r="K302" s="16">
        <f>'MEDIDAS ML'!K4301</f>
        <v>0.34200000000000003</v>
      </c>
      <c r="L302" s="7">
        <f>'MEDIDAS ML'!L4301</f>
        <v>2090</v>
      </c>
      <c r="M302" s="6" t="str">
        <f>'MEDIDAS ML'!M4301</f>
        <v>Hasta $9.989</v>
      </c>
      <c r="N302" s="7">
        <f>'MEDIDAS ML'!N4301</f>
        <v>700</v>
      </c>
      <c r="O302" s="6" t="str">
        <f>'MEDIDAS ML'!O4301</f>
        <v>No aplica (&lt;$19.990)</v>
      </c>
      <c r="P302" s="7">
        <f>'MEDIDAS ML'!P4301</f>
        <v>0</v>
      </c>
      <c r="Q302" s="7">
        <f>'MEDIDAS ML'!Q4301</f>
        <v>700</v>
      </c>
      <c r="R302" s="23" t="e">
        <f>'MEDIDAS ML'!#REF!</f>
        <v>#REF!</v>
      </c>
      <c r="S302" s="24" t="e">
        <f>'MEDIDAS ML'!#REF!</f>
        <v>#REF!</v>
      </c>
      <c r="T302" s="24" t="e">
        <f>'MEDIDAS ML'!#REF!</f>
        <v>#REF!</v>
      </c>
      <c r="U302" s="24" t="e">
        <f>'MEDIDAS ML'!#REF!</f>
        <v>#REF!</v>
      </c>
      <c r="V302" s="22" t="e">
        <f>'MEDIDAS ML'!#REF!</f>
        <v>#REF!</v>
      </c>
      <c r="W302" s="17" t="e">
        <f>'MEDIDAS ML'!#REF!</f>
        <v>#REF!</v>
      </c>
      <c r="X302" s="21" t="e">
        <f>'MEDIDAS ML'!#REF!</f>
        <v>#REF!</v>
      </c>
    </row>
    <row r="303" spans="1:24" ht="15.75" customHeight="1" x14ac:dyDescent="0.25">
      <c r="A303" s="6">
        <f>'MEDIDAS ML'!A3157</f>
        <v>123</v>
      </c>
      <c r="B303" s="15">
        <f>'MEDIDAS ML'!B3157</f>
        <v>123</v>
      </c>
      <c r="C303" s="6">
        <f>'MEDIDAS ML'!C3157</f>
        <v>123</v>
      </c>
      <c r="D303" s="6" t="str">
        <f>'MEDIDAS ML'!D3157</f>
        <v>8x16x18 cm - 232 grs</v>
      </c>
      <c r="E303" s="16">
        <f>'MEDIDAS ML'!E3157</f>
        <v>8</v>
      </c>
      <c r="F303" s="16">
        <f>'MEDIDAS ML'!F3157</f>
        <v>16</v>
      </c>
      <c r="G303" s="16">
        <f>'MEDIDAS ML'!G3157</f>
        <v>18</v>
      </c>
      <c r="H303" s="16">
        <f>'MEDIDAS ML'!H3157</f>
        <v>0.23200000000000001</v>
      </c>
      <c r="I303" s="16">
        <f>'MEDIDAS ML'!I3157</f>
        <v>0.57599999999999996</v>
      </c>
      <c r="J303" s="6" t="str">
        <f>'MEDIDAS ML'!J3157</f>
        <v>Se calcula por P volum</v>
      </c>
      <c r="K303" s="16">
        <f>'MEDIDAS ML'!K3157</f>
        <v>0.57599999999999996</v>
      </c>
      <c r="L303" s="7">
        <f>'MEDIDAS ML'!L3157</f>
        <v>2100</v>
      </c>
      <c r="M303" s="6" t="str">
        <f>'MEDIDAS ML'!M3157</f>
        <v>Hasta $9.989</v>
      </c>
      <c r="N303" s="7">
        <f>'MEDIDAS ML'!N3157</f>
        <v>700</v>
      </c>
      <c r="O303" s="6" t="str">
        <f>'MEDIDAS ML'!O3157</f>
        <v>No aplica (&lt;$19.990)</v>
      </c>
      <c r="P303" s="7">
        <f>'MEDIDAS ML'!P3157</f>
        <v>0</v>
      </c>
      <c r="Q303" s="7">
        <f>'MEDIDAS ML'!Q3157</f>
        <v>700</v>
      </c>
      <c r="R303" s="23" t="e">
        <f>'MEDIDAS ML'!#REF!</f>
        <v>#REF!</v>
      </c>
      <c r="S303" s="24" t="e">
        <f>'MEDIDAS ML'!#REF!</f>
        <v>#REF!</v>
      </c>
      <c r="T303" s="24" t="e">
        <f>'MEDIDAS ML'!#REF!</f>
        <v>#REF!</v>
      </c>
      <c r="U303" s="24" t="e">
        <f>'MEDIDAS ML'!#REF!</f>
        <v>#REF!</v>
      </c>
      <c r="V303" s="22" t="e">
        <f>'MEDIDAS ML'!#REF!</f>
        <v>#REF!</v>
      </c>
      <c r="W303" s="17" t="e">
        <f>'MEDIDAS ML'!#REF!</f>
        <v>#REF!</v>
      </c>
      <c r="X303" s="21" t="e">
        <f>'MEDIDAS ML'!#REF!</f>
        <v>#REF!</v>
      </c>
    </row>
    <row r="304" spans="1:24" ht="15.75" customHeight="1" x14ac:dyDescent="0.25">
      <c r="A304" s="6">
        <f>'MEDIDAS ML'!A3158</f>
        <v>123</v>
      </c>
      <c r="B304" s="15">
        <f>'MEDIDAS ML'!B3158</f>
        <v>123</v>
      </c>
      <c r="C304" s="6">
        <f>'MEDIDAS ML'!C3158</f>
        <v>123</v>
      </c>
      <c r="D304" s="6" t="str">
        <f>'MEDIDAS ML'!D3158</f>
        <v>8x16x18 cm - 232 grs</v>
      </c>
      <c r="E304" s="16">
        <f>'MEDIDAS ML'!E3158</f>
        <v>8</v>
      </c>
      <c r="F304" s="16">
        <f>'MEDIDAS ML'!F3158</f>
        <v>16</v>
      </c>
      <c r="G304" s="16">
        <f>'MEDIDAS ML'!G3158</f>
        <v>18</v>
      </c>
      <c r="H304" s="16">
        <f>'MEDIDAS ML'!H3158</f>
        <v>0.23200000000000001</v>
      </c>
      <c r="I304" s="16">
        <f>'MEDIDAS ML'!I3158</f>
        <v>0.57599999999999996</v>
      </c>
      <c r="J304" s="6" t="str">
        <f>'MEDIDAS ML'!J3158</f>
        <v>Se calcula por P volum</v>
      </c>
      <c r="K304" s="16">
        <f>'MEDIDAS ML'!K3158</f>
        <v>0.57599999999999996</v>
      </c>
      <c r="L304" s="7">
        <f>'MEDIDAS ML'!L3158</f>
        <v>2100</v>
      </c>
      <c r="M304" s="6" t="str">
        <f>'MEDIDAS ML'!M3158</f>
        <v>Hasta $9.989</v>
      </c>
      <c r="N304" s="7">
        <f>'MEDIDAS ML'!N3158</f>
        <v>700</v>
      </c>
      <c r="O304" s="6" t="str">
        <f>'MEDIDAS ML'!O3158</f>
        <v>No aplica (&lt;$19.990)</v>
      </c>
      <c r="P304" s="7">
        <f>'MEDIDAS ML'!P3158</f>
        <v>0</v>
      </c>
      <c r="Q304" s="7">
        <f>'MEDIDAS ML'!Q3158</f>
        <v>700</v>
      </c>
      <c r="R304" s="23" t="e">
        <f>'MEDIDAS ML'!#REF!</f>
        <v>#REF!</v>
      </c>
      <c r="S304" s="24" t="e">
        <f>'MEDIDAS ML'!#REF!</f>
        <v>#REF!</v>
      </c>
      <c r="T304" s="24" t="e">
        <f>'MEDIDAS ML'!#REF!</f>
        <v>#REF!</v>
      </c>
      <c r="U304" s="24" t="e">
        <f>'MEDIDAS ML'!#REF!</f>
        <v>#REF!</v>
      </c>
      <c r="V304" s="22" t="e">
        <f>'MEDIDAS ML'!#REF!</f>
        <v>#REF!</v>
      </c>
      <c r="W304" s="17" t="e">
        <f>'MEDIDAS ML'!#REF!</f>
        <v>#REF!</v>
      </c>
      <c r="X304" s="21" t="e">
        <f>'MEDIDAS ML'!#REF!</f>
        <v>#REF!</v>
      </c>
    </row>
    <row r="305" spans="1:24" ht="15.75" customHeight="1" x14ac:dyDescent="0.25">
      <c r="A305" s="6">
        <f>'MEDIDAS ML'!A1185</f>
        <v>123</v>
      </c>
      <c r="B305" s="15">
        <f>'MEDIDAS ML'!B1185</f>
        <v>123</v>
      </c>
      <c r="C305" s="6">
        <f>'MEDIDAS ML'!C1185</f>
        <v>123</v>
      </c>
      <c r="D305" s="6" t="str">
        <f>'MEDIDAS ML'!D1185</f>
        <v>9x12x18 cm - 1115 grs</v>
      </c>
      <c r="E305" s="16">
        <f>'MEDIDAS ML'!E1185</f>
        <v>9</v>
      </c>
      <c r="F305" s="16">
        <f>'MEDIDAS ML'!F1185</f>
        <v>12</v>
      </c>
      <c r="G305" s="16">
        <f>'MEDIDAS ML'!G1185</f>
        <v>18</v>
      </c>
      <c r="H305" s="16">
        <f>'MEDIDAS ML'!H1185</f>
        <v>1.115</v>
      </c>
      <c r="I305" s="16">
        <f>'MEDIDAS ML'!I1185</f>
        <v>0.48599999999999999</v>
      </c>
      <c r="J305" s="6" t="str">
        <f>'MEDIDAS ML'!J1185</f>
        <v>Se calcula por Peso</v>
      </c>
      <c r="K305" s="16">
        <f>'MEDIDAS ML'!K1185</f>
        <v>1.115</v>
      </c>
      <c r="L305" s="7">
        <f>'MEDIDAS ML'!L1185</f>
        <v>2120</v>
      </c>
      <c r="M305" s="6" t="str">
        <f>'MEDIDAS ML'!M1185</f>
        <v>Hasta $9.989</v>
      </c>
      <c r="N305" s="7">
        <f>'MEDIDAS ML'!N1185</f>
        <v>700</v>
      </c>
      <c r="O305" s="6" t="str">
        <f>'MEDIDAS ML'!O1185</f>
        <v>No aplica (&lt;$19.990)</v>
      </c>
      <c r="P305" s="7">
        <f>'MEDIDAS ML'!P1185</f>
        <v>0</v>
      </c>
      <c r="Q305" s="7">
        <f>'MEDIDAS ML'!Q1185</f>
        <v>700</v>
      </c>
      <c r="R305" s="23" t="e">
        <f>'MEDIDAS ML'!#REF!</f>
        <v>#REF!</v>
      </c>
      <c r="S305" s="24" t="e">
        <f>'MEDIDAS ML'!#REF!</f>
        <v>#REF!</v>
      </c>
      <c r="T305" s="24" t="e">
        <f>'MEDIDAS ML'!#REF!</f>
        <v>#REF!</v>
      </c>
      <c r="U305" s="24" t="e">
        <f>'MEDIDAS ML'!#REF!</f>
        <v>#REF!</v>
      </c>
      <c r="V305" s="22" t="e">
        <f>'MEDIDAS ML'!#REF!</f>
        <v>#REF!</v>
      </c>
      <c r="W305" s="17" t="e">
        <f>'MEDIDAS ML'!#REF!</f>
        <v>#REF!</v>
      </c>
      <c r="X305" s="21" t="e">
        <f>'MEDIDAS ML'!#REF!</f>
        <v>#REF!</v>
      </c>
    </row>
    <row r="306" spans="1:24" ht="15.75" customHeight="1" x14ac:dyDescent="0.25">
      <c r="A306" s="6">
        <f>'MEDIDAS ML'!A1186</f>
        <v>123</v>
      </c>
      <c r="B306" s="15">
        <f>'MEDIDAS ML'!B1186</f>
        <v>123</v>
      </c>
      <c r="C306" s="6">
        <f>'MEDIDAS ML'!C1186</f>
        <v>123</v>
      </c>
      <c r="D306" s="6" t="str">
        <f>'MEDIDAS ML'!D1186</f>
        <v>9x12x18 cm - 1115 grs</v>
      </c>
      <c r="E306" s="16">
        <f>'MEDIDAS ML'!E1186</f>
        <v>9</v>
      </c>
      <c r="F306" s="16">
        <f>'MEDIDAS ML'!F1186</f>
        <v>12</v>
      </c>
      <c r="G306" s="16">
        <f>'MEDIDAS ML'!G1186</f>
        <v>18</v>
      </c>
      <c r="H306" s="16">
        <f>'MEDIDAS ML'!H1186</f>
        <v>1.115</v>
      </c>
      <c r="I306" s="16">
        <f>'MEDIDAS ML'!I1186</f>
        <v>0.48599999999999999</v>
      </c>
      <c r="J306" s="6" t="str">
        <f>'MEDIDAS ML'!J1186</f>
        <v>Se calcula por Peso</v>
      </c>
      <c r="K306" s="16">
        <f>'MEDIDAS ML'!K1186</f>
        <v>1.115</v>
      </c>
      <c r="L306" s="7">
        <f>'MEDIDAS ML'!L1186</f>
        <v>2120</v>
      </c>
      <c r="M306" s="6" t="str">
        <f>'MEDIDAS ML'!M1186</f>
        <v>Hasta $9.989</v>
      </c>
      <c r="N306" s="7">
        <f>'MEDIDAS ML'!N1186</f>
        <v>700</v>
      </c>
      <c r="O306" s="6" t="str">
        <f>'MEDIDAS ML'!O1186</f>
        <v>No aplica (&lt;$19.990)</v>
      </c>
      <c r="P306" s="7">
        <f>'MEDIDAS ML'!P1186</f>
        <v>0</v>
      </c>
      <c r="Q306" s="7">
        <f>'MEDIDAS ML'!Q1186</f>
        <v>700</v>
      </c>
      <c r="R306" s="23" t="e">
        <f>'MEDIDAS ML'!#REF!</f>
        <v>#REF!</v>
      </c>
      <c r="S306" s="24" t="e">
        <f>'MEDIDAS ML'!#REF!</f>
        <v>#REF!</v>
      </c>
      <c r="T306" s="24" t="e">
        <f>'MEDIDAS ML'!#REF!</f>
        <v>#REF!</v>
      </c>
      <c r="U306" s="24" t="e">
        <f>'MEDIDAS ML'!#REF!</f>
        <v>#REF!</v>
      </c>
      <c r="V306" s="22" t="e">
        <f>'MEDIDAS ML'!#REF!</f>
        <v>#REF!</v>
      </c>
      <c r="W306" s="17" t="e">
        <f>'MEDIDAS ML'!#REF!</f>
        <v>#REF!</v>
      </c>
      <c r="X306" s="21" t="e">
        <f>'MEDIDAS ML'!#REF!</f>
        <v>#REF!</v>
      </c>
    </row>
    <row r="307" spans="1:24" ht="15.75" customHeight="1" x14ac:dyDescent="0.25">
      <c r="A307" s="6">
        <f>'MEDIDAS ML'!A1187</f>
        <v>123</v>
      </c>
      <c r="B307" s="15">
        <f>'MEDIDAS ML'!B1187</f>
        <v>123</v>
      </c>
      <c r="C307" s="6">
        <f>'MEDIDAS ML'!C1187</f>
        <v>123</v>
      </c>
      <c r="D307" s="6" t="str">
        <f>'MEDIDAS ML'!D1187</f>
        <v>8x13x20 cm - 1115 grs</v>
      </c>
      <c r="E307" s="16">
        <f>'MEDIDAS ML'!E1187</f>
        <v>8</v>
      </c>
      <c r="F307" s="16">
        <f>'MEDIDAS ML'!F1187</f>
        <v>13</v>
      </c>
      <c r="G307" s="16">
        <f>'MEDIDAS ML'!G1187</f>
        <v>20</v>
      </c>
      <c r="H307" s="16">
        <f>'MEDIDAS ML'!H1187</f>
        <v>1.115</v>
      </c>
      <c r="I307" s="16">
        <f>'MEDIDAS ML'!I1187</f>
        <v>0.52</v>
      </c>
      <c r="J307" s="6" t="str">
        <f>'MEDIDAS ML'!J1187</f>
        <v>Se calcula por Peso</v>
      </c>
      <c r="K307" s="16">
        <f>'MEDIDAS ML'!K1187</f>
        <v>1.115</v>
      </c>
      <c r="L307" s="7">
        <f>'MEDIDAS ML'!L1187</f>
        <v>2120</v>
      </c>
      <c r="M307" s="6" t="str">
        <f>'MEDIDAS ML'!M1187</f>
        <v>Hasta $9.989</v>
      </c>
      <c r="N307" s="7">
        <f>'MEDIDAS ML'!N1187</f>
        <v>700</v>
      </c>
      <c r="O307" s="6" t="str">
        <f>'MEDIDAS ML'!O1187</f>
        <v>No aplica (&lt;$19.990)</v>
      </c>
      <c r="P307" s="7">
        <f>'MEDIDAS ML'!P1187</f>
        <v>0</v>
      </c>
      <c r="Q307" s="7">
        <f>'MEDIDAS ML'!Q1187</f>
        <v>700</v>
      </c>
      <c r="R307" s="23" t="e">
        <f>'MEDIDAS ML'!#REF!</f>
        <v>#REF!</v>
      </c>
      <c r="S307" s="24" t="e">
        <f>'MEDIDAS ML'!#REF!</f>
        <v>#REF!</v>
      </c>
      <c r="T307" s="24" t="e">
        <f>'MEDIDAS ML'!#REF!</f>
        <v>#REF!</v>
      </c>
      <c r="U307" s="24" t="e">
        <f>'MEDIDAS ML'!#REF!</f>
        <v>#REF!</v>
      </c>
      <c r="V307" s="22" t="e">
        <f>'MEDIDAS ML'!#REF!</f>
        <v>#REF!</v>
      </c>
      <c r="W307" s="17" t="e">
        <f>'MEDIDAS ML'!#REF!</f>
        <v>#REF!</v>
      </c>
      <c r="X307" s="21" t="e">
        <f>'MEDIDAS ML'!#REF!</f>
        <v>#REF!</v>
      </c>
    </row>
    <row r="308" spans="1:24" ht="15.75" customHeight="1" x14ac:dyDescent="0.25">
      <c r="A308" s="6">
        <f>'MEDIDAS ML'!A1188</f>
        <v>123</v>
      </c>
      <c r="B308" s="15">
        <f>'MEDIDAS ML'!B1188</f>
        <v>123</v>
      </c>
      <c r="C308" s="6">
        <f>'MEDIDAS ML'!C1188</f>
        <v>123</v>
      </c>
      <c r="D308" s="6" t="str">
        <f>'MEDIDAS ML'!D1188</f>
        <v>8x13x20 cm - 1115 grs</v>
      </c>
      <c r="E308" s="16">
        <f>'MEDIDAS ML'!E1188</f>
        <v>8</v>
      </c>
      <c r="F308" s="16">
        <f>'MEDIDAS ML'!F1188</f>
        <v>13</v>
      </c>
      <c r="G308" s="16">
        <f>'MEDIDAS ML'!G1188</f>
        <v>20</v>
      </c>
      <c r="H308" s="16">
        <f>'MEDIDAS ML'!H1188</f>
        <v>1.115</v>
      </c>
      <c r="I308" s="16">
        <f>'MEDIDAS ML'!I1188</f>
        <v>0.52</v>
      </c>
      <c r="J308" s="6" t="str">
        <f>'MEDIDAS ML'!J1188</f>
        <v>Se calcula por Peso</v>
      </c>
      <c r="K308" s="16">
        <f>'MEDIDAS ML'!K1188</f>
        <v>1.115</v>
      </c>
      <c r="L308" s="7">
        <f>'MEDIDAS ML'!L1188</f>
        <v>2120</v>
      </c>
      <c r="M308" s="6" t="str">
        <f>'MEDIDAS ML'!M1188</f>
        <v>Hasta $9.989</v>
      </c>
      <c r="N308" s="7">
        <f>'MEDIDAS ML'!N1188</f>
        <v>700</v>
      </c>
      <c r="O308" s="6" t="str">
        <f>'MEDIDAS ML'!O1188</f>
        <v>No aplica (&lt;$19.990)</v>
      </c>
      <c r="P308" s="7">
        <f>'MEDIDAS ML'!P1188</f>
        <v>0</v>
      </c>
      <c r="Q308" s="7">
        <f>'MEDIDAS ML'!Q1188</f>
        <v>700</v>
      </c>
      <c r="R308" s="23" t="e">
        <f>'MEDIDAS ML'!#REF!</f>
        <v>#REF!</v>
      </c>
      <c r="S308" s="24" t="e">
        <f>'MEDIDAS ML'!#REF!</f>
        <v>#REF!</v>
      </c>
      <c r="T308" s="24" t="e">
        <f>'MEDIDAS ML'!#REF!</f>
        <v>#REF!</v>
      </c>
      <c r="U308" s="24" t="e">
        <f>'MEDIDAS ML'!#REF!</f>
        <v>#REF!</v>
      </c>
      <c r="V308" s="22" t="e">
        <f>'MEDIDAS ML'!#REF!</f>
        <v>#REF!</v>
      </c>
      <c r="W308" s="17" t="e">
        <f>'MEDIDAS ML'!#REF!</f>
        <v>#REF!</v>
      </c>
      <c r="X308" s="21" t="e">
        <f>'MEDIDAS ML'!#REF!</f>
        <v>#REF!</v>
      </c>
    </row>
    <row r="309" spans="1:24" ht="15.75" customHeight="1" x14ac:dyDescent="0.25">
      <c r="A309" s="6">
        <f>'MEDIDAS ML'!A1244</f>
        <v>123</v>
      </c>
      <c r="B309" s="15">
        <f>'MEDIDAS ML'!B1244</f>
        <v>123</v>
      </c>
      <c r="C309" s="6">
        <f>'MEDIDAS ML'!C1244</f>
        <v>123</v>
      </c>
      <c r="D309" s="6" t="str">
        <f>'MEDIDAS ML'!D1244</f>
        <v>14x17x27 cm - 1050 grs</v>
      </c>
      <c r="E309" s="16">
        <f>'MEDIDAS ML'!E1244</f>
        <v>14</v>
      </c>
      <c r="F309" s="16">
        <f>'MEDIDAS ML'!F1244</f>
        <v>17</v>
      </c>
      <c r="G309" s="16">
        <f>'MEDIDAS ML'!G1244</f>
        <v>27</v>
      </c>
      <c r="H309" s="16">
        <f>'MEDIDAS ML'!H1244</f>
        <v>1.05</v>
      </c>
      <c r="I309" s="16">
        <f>'MEDIDAS ML'!I1244</f>
        <v>1.6065</v>
      </c>
      <c r="J309" s="6" t="str">
        <f>'MEDIDAS ML'!J1244</f>
        <v>Se calcula por P volum</v>
      </c>
      <c r="K309" s="16">
        <f>'MEDIDAS ML'!K1244</f>
        <v>1.6065</v>
      </c>
      <c r="L309" s="7">
        <f>'MEDIDAS ML'!L1244</f>
        <v>2120</v>
      </c>
      <c r="M309" s="6" t="str">
        <f>'MEDIDAS ML'!M1244</f>
        <v>Hasta $9.989</v>
      </c>
      <c r="N309" s="7">
        <f>'MEDIDAS ML'!N1244</f>
        <v>700</v>
      </c>
      <c r="O309" s="6" t="str">
        <f>'MEDIDAS ML'!O1244</f>
        <v>No aplica (&lt;$19.990)</v>
      </c>
      <c r="P309" s="7">
        <f>'MEDIDAS ML'!P1244</f>
        <v>0</v>
      </c>
      <c r="Q309" s="7">
        <f>'MEDIDAS ML'!Q1244</f>
        <v>700</v>
      </c>
      <c r="R309" s="23" t="e">
        <f>'MEDIDAS ML'!#REF!</f>
        <v>#REF!</v>
      </c>
      <c r="S309" s="24" t="e">
        <f>'MEDIDAS ML'!#REF!</f>
        <v>#REF!</v>
      </c>
      <c r="T309" s="24" t="e">
        <f>'MEDIDAS ML'!#REF!</f>
        <v>#REF!</v>
      </c>
      <c r="U309" s="24" t="e">
        <f>'MEDIDAS ML'!#REF!</f>
        <v>#REF!</v>
      </c>
      <c r="V309" s="22" t="e">
        <f>'MEDIDAS ML'!#REF!</f>
        <v>#REF!</v>
      </c>
      <c r="W309" s="17" t="e">
        <f>'MEDIDAS ML'!#REF!</f>
        <v>#REF!</v>
      </c>
      <c r="X309" s="21" t="e">
        <f>'MEDIDAS ML'!#REF!</f>
        <v>#REF!</v>
      </c>
    </row>
    <row r="310" spans="1:24" ht="15.75" customHeight="1" x14ac:dyDescent="0.25">
      <c r="A310" s="6">
        <f>'MEDIDAS ML'!A2814</f>
        <v>123</v>
      </c>
      <c r="B310" s="15">
        <f>'MEDIDAS ML'!B2814</f>
        <v>123</v>
      </c>
      <c r="C310" s="6">
        <f>'MEDIDAS ML'!C2814</f>
        <v>123</v>
      </c>
      <c r="D310" s="6" t="str">
        <f>'MEDIDAS ML'!D2814</f>
        <v>5x14x21 cm - 300 grs</v>
      </c>
      <c r="E310" s="16">
        <f>'MEDIDAS ML'!E2814</f>
        <v>5</v>
      </c>
      <c r="F310" s="16">
        <f>'MEDIDAS ML'!F2814</f>
        <v>14</v>
      </c>
      <c r="G310" s="16">
        <f>'MEDIDAS ML'!G2814</f>
        <v>21</v>
      </c>
      <c r="H310" s="16">
        <f>'MEDIDAS ML'!H2814</f>
        <v>0.3</v>
      </c>
      <c r="I310" s="16">
        <f>'MEDIDAS ML'!I2814</f>
        <v>0.36749999999999999</v>
      </c>
      <c r="J310" s="6" t="str">
        <f>'MEDIDAS ML'!J2814</f>
        <v>Se calcula por P volum</v>
      </c>
      <c r="K310" s="16">
        <f>'MEDIDAS ML'!K2814</f>
        <v>0.36749999999999999</v>
      </c>
      <c r="L310" s="7">
        <f>'MEDIDAS ML'!L2814</f>
        <v>2120</v>
      </c>
      <c r="M310" s="6" t="str">
        <f>'MEDIDAS ML'!M2814</f>
        <v>Hasta $9.989</v>
      </c>
      <c r="N310" s="7">
        <f>'MEDIDAS ML'!N2814</f>
        <v>700</v>
      </c>
      <c r="O310" s="6" t="str">
        <f>'MEDIDAS ML'!O2814</f>
        <v>No aplica (&lt;$19.990)</v>
      </c>
      <c r="P310" s="7">
        <f>'MEDIDAS ML'!P2814</f>
        <v>0</v>
      </c>
      <c r="Q310" s="7">
        <f>'MEDIDAS ML'!Q2814</f>
        <v>700</v>
      </c>
      <c r="R310" s="23" t="e">
        <f>'MEDIDAS ML'!#REF!</f>
        <v>#REF!</v>
      </c>
      <c r="S310" s="24" t="e">
        <f>'MEDIDAS ML'!#REF!</f>
        <v>#REF!</v>
      </c>
      <c r="T310" s="24" t="e">
        <f>'MEDIDAS ML'!#REF!</f>
        <v>#REF!</v>
      </c>
      <c r="U310" s="24" t="e">
        <f>'MEDIDAS ML'!#REF!</f>
        <v>#REF!</v>
      </c>
      <c r="V310" s="22" t="e">
        <f>'MEDIDAS ML'!#REF!</f>
        <v>#REF!</v>
      </c>
      <c r="W310" s="17" t="e">
        <f>'MEDIDAS ML'!#REF!</f>
        <v>#REF!</v>
      </c>
      <c r="X310" s="21" t="e">
        <f>'MEDIDAS ML'!#REF!</f>
        <v>#REF!</v>
      </c>
    </row>
    <row r="311" spans="1:24" ht="15.75" customHeight="1" x14ac:dyDescent="0.25">
      <c r="A311" s="6">
        <f>'MEDIDAS ML'!A3629</f>
        <v>123</v>
      </c>
      <c r="B311" s="15">
        <f>'MEDIDAS ML'!B3629</f>
        <v>123</v>
      </c>
      <c r="C311" s="6">
        <f>'MEDIDAS ML'!C3629</f>
        <v>123</v>
      </c>
      <c r="D311" s="6" t="str">
        <f>'MEDIDAS ML'!D3629</f>
        <v>6x18x24 cm - 150 grs</v>
      </c>
      <c r="E311" s="16">
        <f>'MEDIDAS ML'!E3629</f>
        <v>6</v>
      </c>
      <c r="F311" s="16">
        <f>'MEDIDAS ML'!F3629</f>
        <v>18</v>
      </c>
      <c r="G311" s="16">
        <f>'MEDIDAS ML'!G3629</f>
        <v>24</v>
      </c>
      <c r="H311" s="16">
        <f>'MEDIDAS ML'!H3629</f>
        <v>0.15</v>
      </c>
      <c r="I311" s="16">
        <f>'MEDIDAS ML'!I3629</f>
        <v>0.64800000000000002</v>
      </c>
      <c r="J311" s="6" t="str">
        <f>'MEDIDAS ML'!J3629</f>
        <v>Se calcula por P volum</v>
      </c>
      <c r="K311" s="16">
        <f>'MEDIDAS ML'!K3629</f>
        <v>0.64800000000000002</v>
      </c>
      <c r="L311" s="7">
        <f>'MEDIDAS ML'!L3629</f>
        <v>2120</v>
      </c>
      <c r="M311" s="6" t="str">
        <f>'MEDIDAS ML'!M3629</f>
        <v>Hasta $9.989</v>
      </c>
      <c r="N311" s="7">
        <f>'MEDIDAS ML'!N3629</f>
        <v>700</v>
      </c>
      <c r="O311" s="6" t="str">
        <f>'MEDIDAS ML'!O3629</f>
        <v>No aplica (&lt;$19.990)</v>
      </c>
      <c r="P311" s="7">
        <f>'MEDIDAS ML'!P3629</f>
        <v>0</v>
      </c>
      <c r="Q311" s="7">
        <f>'MEDIDAS ML'!Q3629</f>
        <v>700</v>
      </c>
      <c r="R311" s="23" t="e">
        <f>'MEDIDAS ML'!#REF!</f>
        <v>#REF!</v>
      </c>
      <c r="S311" s="24" t="e">
        <f>'MEDIDAS ML'!#REF!</f>
        <v>#REF!</v>
      </c>
      <c r="T311" s="24" t="e">
        <f>'MEDIDAS ML'!#REF!</f>
        <v>#REF!</v>
      </c>
      <c r="U311" s="24" t="e">
        <f>'MEDIDAS ML'!#REF!</f>
        <v>#REF!</v>
      </c>
      <c r="V311" s="22" t="e">
        <f>'MEDIDAS ML'!#REF!</f>
        <v>#REF!</v>
      </c>
      <c r="W311" s="17" t="e">
        <f>'MEDIDAS ML'!#REF!</f>
        <v>#REF!</v>
      </c>
      <c r="X311" s="21" t="e">
        <f>'MEDIDAS ML'!#REF!</f>
        <v>#REF!</v>
      </c>
    </row>
    <row r="312" spans="1:24" ht="15.75" customHeight="1" x14ac:dyDescent="0.25">
      <c r="A312" s="6">
        <f>'MEDIDAS ML'!A3630</f>
        <v>123</v>
      </c>
      <c r="B312" s="15">
        <f>'MEDIDAS ML'!B3630</f>
        <v>123</v>
      </c>
      <c r="C312" s="6">
        <f>'MEDIDAS ML'!C3630</f>
        <v>123</v>
      </c>
      <c r="D312" s="6" t="str">
        <f>'MEDIDAS ML'!D3630</f>
        <v>6x18x24 cm - 150 grs</v>
      </c>
      <c r="E312" s="16">
        <f>'MEDIDAS ML'!E3630</f>
        <v>6</v>
      </c>
      <c r="F312" s="16">
        <f>'MEDIDAS ML'!F3630</f>
        <v>18</v>
      </c>
      <c r="G312" s="16">
        <f>'MEDIDAS ML'!G3630</f>
        <v>24</v>
      </c>
      <c r="H312" s="16">
        <f>'MEDIDAS ML'!H3630</f>
        <v>0.15</v>
      </c>
      <c r="I312" s="16">
        <f>'MEDIDAS ML'!I3630</f>
        <v>0.64800000000000002</v>
      </c>
      <c r="J312" s="6" t="str">
        <f>'MEDIDAS ML'!J3630</f>
        <v>Se calcula por P volum</v>
      </c>
      <c r="K312" s="16">
        <f>'MEDIDAS ML'!K3630</f>
        <v>0.64800000000000002</v>
      </c>
      <c r="L312" s="7">
        <f>'MEDIDAS ML'!L3630</f>
        <v>2120</v>
      </c>
      <c r="M312" s="6" t="str">
        <f>'MEDIDAS ML'!M3630</f>
        <v>Hasta $9.989</v>
      </c>
      <c r="N312" s="7">
        <f>'MEDIDAS ML'!N3630</f>
        <v>700</v>
      </c>
      <c r="O312" s="6" t="str">
        <f>'MEDIDAS ML'!O3630</f>
        <v>No aplica (&lt;$19.990)</v>
      </c>
      <c r="P312" s="7">
        <f>'MEDIDAS ML'!P3630</f>
        <v>0</v>
      </c>
      <c r="Q312" s="7">
        <f>'MEDIDAS ML'!Q3630</f>
        <v>700</v>
      </c>
      <c r="R312" s="23" t="e">
        <f>'MEDIDAS ML'!#REF!</f>
        <v>#REF!</v>
      </c>
      <c r="S312" s="24" t="e">
        <f>'MEDIDAS ML'!#REF!</f>
        <v>#REF!</v>
      </c>
      <c r="T312" s="24" t="e">
        <f>'MEDIDAS ML'!#REF!</f>
        <v>#REF!</v>
      </c>
      <c r="U312" s="24" t="e">
        <f>'MEDIDAS ML'!#REF!</f>
        <v>#REF!</v>
      </c>
      <c r="V312" s="22" t="e">
        <f>'MEDIDAS ML'!#REF!</f>
        <v>#REF!</v>
      </c>
      <c r="W312" s="17" t="e">
        <f>'MEDIDAS ML'!#REF!</f>
        <v>#REF!</v>
      </c>
      <c r="X312" s="21" t="e">
        <f>'MEDIDAS ML'!#REF!</f>
        <v>#REF!</v>
      </c>
    </row>
    <row r="313" spans="1:24" ht="15.75" customHeight="1" x14ac:dyDescent="0.25">
      <c r="A313" s="6">
        <f>'MEDIDAS ML'!A4014</f>
        <v>123</v>
      </c>
      <c r="B313" s="15">
        <f>'MEDIDAS ML'!B4014</f>
        <v>123</v>
      </c>
      <c r="C313" s="6">
        <f>'MEDIDAS ML'!C4014</f>
        <v>123</v>
      </c>
      <c r="D313" s="6" t="str">
        <f>'MEDIDAS ML'!D4014</f>
        <v>5x11x17 cm - 85 grs</v>
      </c>
      <c r="E313" s="16">
        <f>'MEDIDAS ML'!E4014</f>
        <v>5</v>
      </c>
      <c r="F313" s="16">
        <f>'MEDIDAS ML'!F4014</f>
        <v>11</v>
      </c>
      <c r="G313" s="16">
        <f>'MEDIDAS ML'!G4014</f>
        <v>17</v>
      </c>
      <c r="H313" s="16">
        <f>'MEDIDAS ML'!H4014</f>
        <v>8.5000000000000006E-2</v>
      </c>
      <c r="I313" s="16">
        <f>'MEDIDAS ML'!I4014</f>
        <v>0.23375000000000001</v>
      </c>
      <c r="J313" s="6" t="str">
        <f>'MEDIDAS ML'!J4014</f>
        <v>Se calcula por P volum</v>
      </c>
      <c r="K313" s="16">
        <f>'MEDIDAS ML'!K4014</f>
        <v>0.23375000000000001</v>
      </c>
      <c r="L313" s="7">
        <f>'MEDIDAS ML'!L4014</f>
        <v>2120</v>
      </c>
      <c r="M313" s="6" t="str">
        <f>'MEDIDAS ML'!M4014</f>
        <v>Hasta $9.989</v>
      </c>
      <c r="N313" s="7">
        <f>'MEDIDAS ML'!N4014</f>
        <v>700</v>
      </c>
      <c r="O313" s="6" t="str">
        <f>'MEDIDAS ML'!O4014</f>
        <v>No aplica (&lt;$19.990)</v>
      </c>
      <c r="P313" s="7">
        <f>'MEDIDAS ML'!P4014</f>
        <v>0</v>
      </c>
      <c r="Q313" s="7">
        <f>'MEDIDAS ML'!Q4014</f>
        <v>700</v>
      </c>
      <c r="R313" s="23" t="e">
        <f>'MEDIDAS ML'!#REF!</f>
        <v>#REF!</v>
      </c>
      <c r="S313" s="24" t="e">
        <f>'MEDIDAS ML'!#REF!</f>
        <v>#REF!</v>
      </c>
      <c r="T313" s="24" t="e">
        <f>'MEDIDAS ML'!#REF!</f>
        <v>#REF!</v>
      </c>
      <c r="U313" s="24" t="e">
        <f>'MEDIDAS ML'!#REF!</f>
        <v>#REF!</v>
      </c>
      <c r="V313" s="22" t="e">
        <f>'MEDIDAS ML'!#REF!</f>
        <v>#REF!</v>
      </c>
      <c r="W313" s="17" t="e">
        <f>'MEDIDAS ML'!#REF!</f>
        <v>#REF!</v>
      </c>
      <c r="X313" s="21" t="e">
        <f>'MEDIDAS ML'!#REF!</f>
        <v>#REF!</v>
      </c>
    </row>
    <row r="314" spans="1:24" ht="15.75" customHeight="1" x14ac:dyDescent="0.25">
      <c r="A314" s="6">
        <f>'MEDIDAS ML'!A4218</f>
        <v>123</v>
      </c>
      <c r="B314" s="15">
        <f>'MEDIDAS ML'!B4218</f>
        <v>123</v>
      </c>
      <c r="C314" s="6">
        <f>'MEDIDAS ML'!C4218</f>
        <v>123</v>
      </c>
      <c r="D314" s="6" t="str">
        <f>'MEDIDAS ML'!D4218</f>
        <v>3x18x25 cm - 50 grs</v>
      </c>
      <c r="E314" s="16">
        <f>'MEDIDAS ML'!E4218</f>
        <v>3</v>
      </c>
      <c r="F314" s="16">
        <f>'MEDIDAS ML'!F4218</f>
        <v>18</v>
      </c>
      <c r="G314" s="16">
        <f>'MEDIDAS ML'!G4218</f>
        <v>25</v>
      </c>
      <c r="H314" s="16">
        <f>'MEDIDAS ML'!H4218</f>
        <v>0.05</v>
      </c>
      <c r="I314" s="16">
        <f>'MEDIDAS ML'!I4218</f>
        <v>0.33750000000000002</v>
      </c>
      <c r="J314" s="6" t="str">
        <f>'MEDIDAS ML'!J4218</f>
        <v>Se calcula por P volum</v>
      </c>
      <c r="K314" s="16">
        <f>'MEDIDAS ML'!K4218</f>
        <v>0.33750000000000002</v>
      </c>
      <c r="L314" s="7">
        <f>'MEDIDAS ML'!L4218</f>
        <v>2120</v>
      </c>
      <c r="M314" s="6" t="str">
        <f>'MEDIDAS ML'!M4218</f>
        <v>Hasta $9.989</v>
      </c>
      <c r="N314" s="7">
        <f>'MEDIDAS ML'!N4218</f>
        <v>700</v>
      </c>
      <c r="O314" s="6" t="str">
        <f>'MEDIDAS ML'!O4218</f>
        <v>No aplica (&lt;$19.990)</v>
      </c>
      <c r="P314" s="7">
        <f>'MEDIDAS ML'!P4218</f>
        <v>0</v>
      </c>
      <c r="Q314" s="7">
        <f>'MEDIDAS ML'!Q4218</f>
        <v>700</v>
      </c>
      <c r="R314" s="23" t="e">
        <f>'MEDIDAS ML'!#REF!</f>
        <v>#REF!</v>
      </c>
      <c r="S314" s="24" t="e">
        <f>'MEDIDAS ML'!#REF!</f>
        <v>#REF!</v>
      </c>
      <c r="T314" s="24" t="e">
        <f>'MEDIDAS ML'!#REF!</f>
        <v>#REF!</v>
      </c>
      <c r="U314" s="24" t="e">
        <f>'MEDIDAS ML'!#REF!</f>
        <v>#REF!</v>
      </c>
      <c r="V314" s="22" t="e">
        <f>'MEDIDAS ML'!#REF!</f>
        <v>#REF!</v>
      </c>
      <c r="W314" s="17" t="e">
        <f>'MEDIDAS ML'!#REF!</f>
        <v>#REF!</v>
      </c>
      <c r="X314" s="21" t="e">
        <f>'MEDIDAS ML'!#REF!</f>
        <v>#REF!</v>
      </c>
    </row>
    <row r="315" spans="1:24" ht="15.75" customHeight="1" x14ac:dyDescent="0.25">
      <c r="A315" s="6">
        <f>'MEDIDAS ML'!A4225</f>
        <v>123</v>
      </c>
      <c r="B315" s="15">
        <f>'MEDIDAS ML'!B4225</f>
        <v>123</v>
      </c>
      <c r="C315" s="6">
        <f>'MEDIDAS ML'!C4225</f>
        <v>123</v>
      </c>
      <c r="D315" s="6" t="str">
        <f>'MEDIDAS ML'!D4225</f>
        <v>6x10x15 cm - 50 grs</v>
      </c>
      <c r="E315" s="16">
        <f>'MEDIDAS ML'!E4225</f>
        <v>6</v>
      </c>
      <c r="F315" s="16">
        <f>'MEDIDAS ML'!F4225</f>
        <v>10</v>
      </c>
      <c r="G315" s="16">
        <f>'MEDIDAS ML'!G4225</f>
        <v>15</v>
      </c>
      <c r="H315" s="16">
        <f>'MEDIDAS ML'!H4225</f>
        <v>0.05</v>
      </c>
      <c r="I315" s="16">
        <f>'MEDIDAS ML'!I4225</f>
        <v>0.22500000000000001</v>
      </c>
      <c r="J315" s="6" t="str">
        <f>'MEDIDAS ML'!J4225</f>
        <v>Se calcula por P volum</v>
      </c>
      <c r="K315" s="16">
        <f>'MEDIDAS ML'!K4225</f>
        <v>0.22500000000000001</v>
      </c>
      <c r="L315" s="7">
        <f>'MEDIDAS ML'!L4225</f>
        <v>2120</v>
      </c>
      <c r="M315" s="6" t="str">
        <f>'MEDIDAS ML'!M4225</f>
        <v>Hasta $9.989</v>
      </c>
      <c r="N315" s="7">
        <f>'MEDIDAS ML'!N4225</f>
        <v>700</v>
      </c>
      <c r="O315" s="6" t="str">
        <f>'MEDIDAS ML'!O4225</f>
        <v>No aplica (&lt;$19.990)</v>
      </c>
      <c r="P315" s="7">
        <f>'MEDIDAS ML'!P4225</f>
        <v>0</v>
      </c>
      <c r="Q315" s="7">
        <f>'MEDIDAS ML'!Q4225</f>
        <v>700</v>
      </c>
      <c r="R315" s="23" t="e">
        <f>'MEDIDAS ML'!#REF!</f>
        <v>#REF!</v>
      </c>
      <c r="S315" s="24" t="e">
        <f>'MEDIDAS ML'!#REF!</f>
        <v>#REF!</v>
      </c>
      <c r="T315" s="24" t="e">
        <f>'MEDIDAS ML'!#REF!</f>
        <v>#REF!</v>
      </c>
      <c r="U315" s="24" t="e">
        <f>'MEDIDAS ML'!#REF!</f>
        <v>#REF!</v>
      </c>
      <c r="V315" s="22" t="e">
        <f>'MEDIDAS ML'!#REF!</f>
        <v>#REF!</v>
      </c>
      <c r="W315" s="17" t="e">
        <f>'MEDIDAS ML'!#REF!</f>
        <v>#REF!</v>
      </c>
      <c r="X315" s="21" t="e">
        <f>'MEDIDAS ML'!#REF!</f>
        <v>#REF!</v>
      </c>
    </row>
    <row r="316" spans="1:24" ht="15.75" customHeight="1" x14ac:dyDescent="0.25">
      <c r="A316" s="6">
        <f>'MEDIDAS ML'!A1646</f>
        <v>123</v>
      </c>
      <c r="B316" s="15">
        <f>'MEDIDAS ML'!B1646</f>
        <v>123</v>
      </c>
      <c r="C316" s="6">
        <f>'MEDIDAS ML'!C1646</f>
        <v>123</v>
      </c>
      <c r="D316" s="6" t="str">
        <f>'MEDIDAS ML'!D1646</f>
        <v>14x22x74 cm - 708 grs</v>
      </c>
      <c r="E316" s="16">
        <f>'MEDIDAS ML'!E1646</f>
        <v>14</v>
      </c>
      <c r="F316" s="16">
        <f>'MEDIDAS ML'!F1646</f>
        <v>22</v>
      </c>
      <c r="G316" s="16">
        <f>'MEDIDAS ML'!G1646</f>
        <v>74</v>
      </c>
      <c r="H316" s="16">
        <f>'MEDIDAS ML'!H1646</f>
        <v>0.70799999999999996</v>
      </c>
      <c r="I316" s="16">
        <f>'MEDIDAS ML'!I1646</f>
        <v>5.6980000000000004</v>
      </c>
      <c r="J316" s="6" t="str">
        <f>'MEDIDAS ML'!J1646</f>
        <v>Se calcula por P volum</v>
      </c>
      <c r="K316" s="16">
        <f>'MEDIDAS ML'!K1646</f>
        <v>5.6980000000000004</v>
      </c>
      <c r="L316" s="7">
        <f>'MEDIDAS ML'!L1646</f>
        <v>1990</v>
      </c>
      <c r="M316" s="6" t="str">
        <f>'MEDIDAS ML'!M1646</f>
        <v>Hasta $9.989</v>
      </c>
      <c r="N316" s="7">
        <f>'MEDIDAS ML'!N1646</f>
        <v>700</v>
      </c>
      <c r="O316" s="6" t="str">
        <f>'MEDIDAS ML'!O1646</f>
        <v>No aplica (&lt;$19.990)</v>
      </c>
      <c r="P316" s="7">
        <f>'MEDIDAS ML'!P1646</f>
        <v>0</v>
      </c>
      <c r="Q316" s="7">
        <f>'MEDIDAS ML'!Q1646</f>
        <v>700</v>
      </c>
      <c r="R316" s="23" t="e">
        <f>'MEDIDAS ML'!#REF!</f>
        <v>#REF!</v>
      </c>
      <c r="S316" s="24" t="e">
        <f>'MEDIDAS ML'!#REF!</f>
        <v>#REF!</v>
      </c>
      <c r="T316" s="24" t="e">
        <f>'MEDIDAS ML'!#REF!</f>
        <v>#REF!</v>
      </c>
      <c r="U316" s="24" t="e">
        <f>'MEDIDAS ML'!#REF!</f>
        <v>#REF!</v>
      </c>
      <c r="V316" s="22" t="e">
        <f>'MEDIDAS ML'!#REF!</f>
        <v>#REF!</v>
      </c>
      <c r="W316" s="17" t="e">
        <f>'MEDIDAS ML'!#REF!</f>
        <v>#REF!</v>
      </c>
      <c r="X316" s="21" t="e">
        <f>'MEDIDAS ML'!#REF!</f>
        <v>#REF!</v>
      </c>
    </row>
    <row r="317" spans="1:24" ht="15.75" customHeight="1" x14ac:dyDescent="0.25">
      <c r="A317" s="6">
        <f>'MEDIDAS ML'!A3621</f>
        <v>123</v>
      </c>
      <c r="B317" s="15">
        <f>'MEDIDAS ML'!B3621</f>
        <v>123</v>
      </c>
      <c r="C317" s="6">
        <f>'MEDIDAS ML'!C3621</f>
        <v>123</v>
      </c>
      <c r="D317" s="6" t="str">
        <f>'MEDIDAS ML'!D3621</f>
        <v>14x32x46 cm - 150 grs</v>
      </c>
      <c r="E317" s="16">
        <f>'MEDIDAS ML'!E3621</f>
        <v>14</v>
      </c>
      <c r="F317" s="16">
        <f>'MEDIDAS ML'!F3621</f>
        <v>32</v>
      </c>
      <c r="G317" s="16">
        <f>'MEDIDAS ML'!G3621</f>
        <v>46</v>
      </c>
      <c r="H317" s="16">
        <f>'MEDIDAS ML'!H3621</f>
        <v>0.15</v>
      </c>
      <c r="I317" s="16">
        <f>'MEDIDAS ML'!I3621</f>
        <v>5.1520000000000001</v>
      </c>
      <c r="J317" s="6" t="str">
        <f>'MEDIDAS ML'!J3621</f>
        <v>Se calcula por P volum</v>
      </c>
      <c r="K317" s="16">
        <f>'MEDIDAS ML'!K3621</f>
        <v>5.1520000000000001</v>
      </c>
      <c r="L317" s="7">
        <f>'MEDIDAS ML'!L3621</f>
        <v>1990</v>
      </c>
      <c r="M317" s="6" t="str">
        <f>'MEDIDAS ML'!M3621</f>
        <v>Hasta $9.989</v>
      </c>
      <c r="N317" s="7">
        <f>'MEDIDAS ML'!N3621</f>
        <v>700</v>
      </c>
      <c r="O317" s="6" t="str">
        <f>'MEDIDAS ML'!O3621</f>
        <v>No aplica (&lt;$19.990)</v>
      </c>
      <c r="P317" s="7">
        <f>'MEDIDAS ML'!P3621</f>
        <v>0</v>
      </c>
      <c r="Q317" s="7">
        <f>'MEDIDAS ML'!Q3621</f>
        <v>700</v>
      </c>
      <c r="R317" s="23" t="e">
        <f>'MEDIDAS ML'!#REF!</f>
        <v>#REF!</v>
      </c>
      <c r="S317" s="24" t="e">
        <f>'MEDIDAS ML'!#REF!</f>
        <v>#REF!</v>
      </c>
      <c r="T317" s="24" t="e">
        <f>'MEDIDAS ML'!#REF!</f>
        <v>#REF!</v>
      </c>
      <c r="U317" s="24" t="e">
        <f>'MEDIDAS ML'!#REF!</f>
        <v>#REF!</v>
      </c>
      <c r="V317" s="22" t="e">
        <f>'MEDIDAS ML'!#REF!</f>
        <v>#REF!</v>
      </c>
      <c r="W317" s="17" t="e">
        <f>'MEDIDAS ML'!#REF!</f>
        <v>#REF!</v>
      </c>
      <c r="X317" s="21" t="e">
        <f>'MEDIDAS ML'!#REF!</f>
        <v>#REF!</v>
      </c>
    </row>
    <row r="318" spans="1:24" ht="15.75" customHeight="1" x14ac:dyDescent="0.25">
      <c r="A318" s="6">
        <f>'MEDIDAS ML'!A3622</f>
        <v>123</v>
      </c>
      <c r="B318" s="15">
        <f>'MEDIDAS ML'!B3622</f>
        <v>123</v>
      </c>
      <c r="C318" s="6">
        <f>'MEDIDAS ML'!C3622</f>
        <v>123</v>
      </c>
      <c r="D318" s="6" t="str">
        <f>'MEDIDAS ML'!D3622</f>
        <v>14x32x46 cm - 150 grs</v>
      </c>
      <c r="E318" s="16">
        <f>'MEDIDAS ML'!E3622</f>
        <v>14</v>
      </c>
      <c r="F318" s="16">
        <f>'MEDIDAS ML'!F3622</f>
        <v>32</v>
      </c>
      <c r="G318" s="16">
        <f>'MEDIDAS ML'!G3622</f>
        <v>46</v>
      </c>
      <c r="H318" s="16">
        <f>'MEDIDAS ML'!H3622</f>
        <v>0.15</v>
      </c>
      <c r="I318" s="16">
        <f>'MEDIDAS ML'!I3622</f>
        <v>5.1520000000000001</v>
      </c>
      <c r="J318" s="6" t="str">
        <f>'MEDIDAS ML'!J3622</f>
        <v>Se calcula por P volum</v>
      </c>
      <c r="K318" s="16">
        <f>'MEDIDAS ML'!K3622</f>
        <v>5.1520000000000001</v>
      </c>
      <c r="L318" s="7">
        <f>'MEDIDAS ML'!L3622</f>
        <v>1990</v>
      </c>
      <c r="M318" s="6" t="str">
        <f>'MEDIDAS ML'!M3622</f>
        <v>Hasta $9.989</v>
      </c>
      <c r="N318" s="7">
        <f>'MEDIDAS ML'!N3622</f>
        <v>700</v>
      </c>
      <c r="O318" s="6" t="str">
        <f>'MEDIDAS ML'!O3622</f>
        <v>No aplica (&lt;$19.990)</v>
      </c>
      <c r="P318" s="7">
        <f>'MEDIDAS ML'!P3622</f>
        <v>0</v>
      </c>
      <c r="Q318" s="7">
        <f>'MEDIDAS ML'!Q3622</f>
        <v>700</v>
      </c>
      <c r="R318" s="23" t="e">
        <f>'MEDIDAS ML'!#REF!</f>
        <v>#REF!</v>
      </c>
      <c r="S318" s="24" t="e">
        <f>'MEDIDAS ML'!#REF!</f>
        <v>#REF!</v>
      </c>
      <c r="T318" s="24" t="e">
        <f>'MEDIDAS ML'!#REF!</f>
        <v>#REF!</v>
      </c>
      <c r="U318" s="24" t="e">
        <f>'MEDIDAS ML'!#REF!</f>
        <v>#REF!</v>
      </c>
      <c r="V318" s="22" t="e">
        <f>'MEDIDAS ML'!#REF!</f>
        <v>#REF!</v>
      </c>
      <c r="W318" s="17" t="e">
        <f>'MEDIDAS ML'!#REF!</f>
        <v>#REF!</v>
      </c>
      <c r="X318" s="21" t="e">
        <f>'MEDIDAS ML'!#REF!</f>
        <v>#REF!</v>
      </c>
    </row>
    <row r="319" spans="1:24" ht="15.75" customHeight="1" x14ac:dyDescent="0.25">
      <c r="A319" s="6">
        <f>'MEDIDAS ML'!A3798</f>
        <v>123</v>
      </c>
      <c r="B319" s="15">
        <f>'MEDIDAS ML'!B3798</f>
        <v>123</v>
      </c>
      <c r="C319" s="6">
        <f>'MEDIDAS ML'!C3798</f>
        <v>123</v>
      </c>
      <c r="D319" s="6" t="str">
        <f>'MEDIDAS ML'!D3798</f>
        <v>3x9x21 cm - 120 grs</v>
      </c>
      <c r="E319" s="16">
        <f>'MEDIDAS ML'!E3798</f>
        <v>3</v>
      </c>
      <c r="F319" s="16">
        <f>'MEDIDAS ML'!F3798</f>
        <v>9</v>
      </c>
      <c r="G319" s="16">
        <f>'MEDIDAS ML'!G3798</f>
        <v>21</v>
      </c>
      <c r="H319" s="16">
        <f>'MEDIDAS ML'!H3798</f>
        <v>0.12</v>
      </c>
      <c r="I319" s="16">
        <f>'MEDIDAS ML'!I3798</f>
        <v>0.14174999999999999</v>
      </c>
      <c r="J319" s="6" t="str">
        <f>'MEDIDAS ML'!J3798</f>
        <v>Se calcula por P volum</v>
      </c>
      <c r="K319" s="16">
        <f>'MEDIDAS ML'!K3798</f>
        <v>0.14174999999999999</v>
      </c>
      <c r="L319" s="7">
        <f>'MEDIDAS ML'!L3798</f>
        <v>2155</v>
      </c>
      <c r="M319" s="6" t="str">
        <f>'MEDIDAS ML'!M3798</f>
        <v>Hasta $9.989</v>
      </c>
      <c r="N319" s="7">
        <f>'MEDIDAS ML'!N3798</f>
        <v>700</v>
      </c>
      <c r="O319" s="6" t="str">
        <f>'MEDIDAS ML'!O3798</f>
        <v>No aplica (&lt;$19.990)</v>
      </c>
      <c r="P319" s="7">
        <f>'MEDIDAS ML'!P3798</f>
        <v>0</v>
      </c>
      <c r="Q319" s="7">
        <f>'MEDIDAS ML'!Q3798</f>
        <v>700</v>
      </c>
      <c r="R319" s="23" t="e">
        <f>'MEDIDAS ML'!#REF!</f>
        <v>#REF!</v>
      </c>
      <c r="S319" s="24" t="e">
        <f>'MEDIDAS ML'!#REF!</f>
        <v>#REF!</v>
      </c>
      <c r="T319" s="24" t="e">
        <f>'MEDIDAS ML'!#REF!</f>
        <v>#REF!</v>
      </c>
      <c r="U319" s="24" t="e">
        <f>'MEDIDAS ML'!#REF!</f>
        <v>#REF!</v>
      </c>
      <c r="V319" s="22" t="e">
        <f>'MEDIDAS ML'!#REF!</f>
        <v>#REF!</v>
      </c>
      <c r="W319" s="17" t="e">
        <f>'MEDIDAS ML'!#REF!</f>
        <v>#REF!</v>
      </c>
      <c r="X319" s="21" t="e">
        <f>'MEDIDAS ML'!#REF!</f>
        <v>#REF!</v>
      </c>
    </row>
    <row r="320" spans="1:24" ht="15.75" customHeight="1" x14ac:dyDescent="0.25">
      <c r="A320" s="6">
        <f>'MEDIDAS ML'!A3799</f>
        <v>123</v>
      </c>
      <c r="B320" s="15">
        <f>'MEDIDAS ML'!B3799</f>
        <v>123</v>
      </c>
      <c r="C320" s="6">
        <f>'MEDIDAS ML'!C3799</f>
        <v>123</v>
      </c>
      <c r="D320" s="6" t="str">
        <f>'MEDIDAS ML'!D3799</f>
        <v>3x9x21 cm - 120 grs</v>
      </c>
      <c r="E320" s="16">
        <f>'MEDIDAS ML'!E3799</f>
        <v>3</v>
      </c>
      <c r="F320" s="16">
        <f>'MEDIDAS ML'!F3799</f>
        <v>9</v>
      </c>
      <c r="G320" s="16">
        <f>'MEDIDAS ML'!G3799</f>
        <v>21</v>
      </c>
      <c r="H320" s="16">
        <f>'MEDIDAS ML'!H3799</f>
        <v>0.12</v>
      </c>
      <c r="I320" s="16">
        <f>'MEDIDAS ML'!I3799</f>
        <v>0.14174999999999999</v>
      </c>
      <c r="J320" s="6" t="str">
        <f>'MEDIDAS ML'!J3799</f>
        <v>Se calcula por P volum</v>
      </c>
      <c r="K320" s="16">
        <f>'MEDIDAS ML'!K3799</f>
        <v>0.14174999999999999</v>
      </c>
      <c r="L320" s="7">
        <f>'MEDIDAS ML'!L3799</f>
        <v>2155</v>
      </c>
      <c r="M320" s="6" t="str">
        <f>'MEDIDAS ML'!M3799</f>
        <v>Hasta $9.989</v>
      </c>
      <c r="N320" s="7">
        <f>'MEDIDAS ML'!N3799</f>
        <v>700</v>
      </c>
      <c r="O320" s="6" t="str">
        <f>'MEDIDAS ML'!O3799</f>
        <v>No aplica (&lt;$19.990)</v>
      </c>
      <c r="P320" s="7">
        <f>'MEDIDAS ML'!P3799</f>
        <v>0</v>
      </c>
      <c r="Q320" s="7">
        <f>'MEDIDAS ML'!Q3799</f>
        <v>700</v>
      </c>
      <c r="R320" s="23" t="e">
        <f>'MEDIDAS ML'!#REF!</f>
        <v>#REF!</v>
      </c>
      <c r="S320" s="24" t="e">
        <f>'MEDIDAS ML'!#REF!</f>
        <v>#REF!</v>
      </c>
      <c r="T320" s="24" t="e">
        <f>'MEDIDAS ML'!#REF!</f>
        <v>#REF!</v>
      </c>
      <c r="U320" s="24" t="e">
        <f>'MEDIDAS ML'!#REF!</f>
        <v>#REF!</v>
      </c>
      <c r="V320" s="22" t="e">
        <f>'MEDIDAS ML'!#REF!</f>
        <v>#REF!</v>
      </c>
      <c r="W320" s="17" t="e">
        <f>'MEDIDAS ML'!#REF!</f>
        <v>#REF!</v>
      </c>
      <c r="X320" s="21" t="e">
        <f>'MEDIDAS ML'!#REF!</f>
        <v>#REF!</v>
      </c>
    </row>
    <row r="321" spans="1:24" ht="15.75" customHeight="1" x14ac:dyDescent="0.25">
      <c r="A321" s="6">
        <f>'MEDIDAS ML'!A4340</f>
        <v>123</v>
      </c>
      <c r="B321" s="15">
        <f>'MEDIDAS ML'!B4340</f>
        <v>123</v>
      </c>
      <c r="C321" s="6">
        <f>'MEDIDAS ML'!C4340</f>
        <v>123</v>
      </c>
      <c r="D321" s="6" t="str">
        <f>'MEDIDAS ML'!D4340</f>
        <v>3x6x13 cm - 20 grs</v>
      </c>
      <c r="E321" s="16">
        <f>'MEDIDAS ML'!E4340</f>
        <v>3</v>
      </c>
      <c r="F321" s="16">
        <f>'MEDIDAS ML'!F4340</f>
        <v>6</v>
      </c>
      <c r="G321" s="16">
        <f>'MEDIDAS ML'!G4340</f>
        <v>13</v>
      </c>
      <c r="H321" s="16">
        <f>'MEDIDAS ML'!H4340</f>
        <v>0.02</v>
      </c>
      <c r="I321" s="16">
        <f>'MEDIDAS ML'!I4340</f>
        <v>5.8500000000000003E-2</v>
      </c>
      <c r="J321" s="6" t="str">
        <f>'MEDIDAS ML'!J4340</f>
        <v>Se calcula por P volum</v>
      </c>
      <c r="K321" s="16">
        <f>'MEDIDAS ML'!K4340</f>
        <v>5.8500000000000003E-2</v>
      </c>
      <c r="L321" s="7">
        <f>'MEDIDAS ML'!L4340</f>
        <v>2155</v>
      </c>
      <c r="M321" s="6" t="str">
        <f>'MEDIDAS ML'!M4340</f>
        <v>Hasta $9.989</v>
      </c>
      <c r="N321" s="7">
        <f>'MEDIDAS ML'!N4340</f>
        <v>700</v>
      </c>
      <c r="O321" s="6" t="str">
        <f>'MEDIDAS ML'!O4340</f>
        <v>No aplica (&lt;$19.990)</v>
      </c>
      <c r="P321" s="7">
        <f>'MEDIDAS ML'!P4340</f>
        <v>0</v>
      </c>
      <c r="Q321" s="7">
        <f>'MEDIDAS ML'!Q4340</f>
        <v>700</v>
      </c>
      <c r="R321" s="23" t="e">
        <f>'MEDIDAS ML'!#REF!</f>
        <v>#REF!</v>
      </c>
      <c r="S321" s="24" t="e">
        <f>'MEDIDAS ML'!#REF!</f>
        <v>#REF!</v>
      </c>
      <c r="T321" s="24" t="e">
        <f>'MEDIDAS ML'!#REF!</f>
        <v>#REF!</v>
      </c>
      <c r="U321" s="24" t="e">
        <f>'MEDIDAS ML'!#REF!</f>
        <v>#REF!</v>
      </c>
      <c r="V321" s="22" t="e">
        <f>'MEDIDAS ML'!#REF!</f>
        <v>#REF!</v>
      </c>
      <c r="W321" s="17" t="e">
        <f>'MEDIDAS ML'!#REF!</f>
        <v>#REF!</v>
      </c>
      <c r="X321" s="21" t="e">
        <f>'MEDIDAS ML'!#REF!</f>
        <v>#REF!</v>
      </c>
    </row>
    <row r="322" spans="1:24" ht="15.75" customHeight="1" x14ac:dyDescent="0.25">
      <c r="A322" s="6">
        <f>'MEDIDAS ML'!A4341</f>
        <v>123</v>
      </c>
      <c r="B322" s="15">
        <f>'MEDIDAS ML'!B4341</f>
        <v>123</v>
      </c>
      <c r="C322" s="6">
        <f>'MEDIDAS ML'!C4341</f>
        <v>123</v>
      </c>
      <c r="D322" s="6" t="str">
        <f>'MEDIDAS ML'!D4341</f>
        <v>3x6x13 cm - 20 grs</v>
      </c>
      <c r="E322" s="16">
        <f>'MEDIDAS ML'!E4341</f>
        <v>3</v>
      </c>
      <c r="F322" s="16">
        <f>'MEDIDAS ML'!F4341</f>
        <v>6</v>
      </c>
      <c r="G322" s="16">
        <f>'MEDIDAS ML'!G4341</f>
        <v>13</v>
      </c>
      <c r="H322" s="16">
        <f>'MEDIDAS ML'!H4341</f>
        <v>0.02</v>
      </c>
      <c r="I322" s="16">
        <f>'MEDIDAS ML'!I4341</f>
        <v>5.8500000000000003E-2</v>
      </c>
      <c r="J322" s="6" t="str">
        <f>'MEDIDAS ML'!J4341</f>
        <v>Se calcula por P volum</v>
      </c>
      <c r="K322" s="16">
        <f>'MEDIDAS ML'!K4341</f>
        <v>5.8500000000000003E-2</v>
      </c>
      <c r="L322" s="7">
        <f>'MEDIDAS ML'!L4341</f>
        <v>2155</v>
      </c>
      <c r="M322" s="6" t="str">
        <f>'MEDIDAS ML'!M4341</f>
        <v>Hasta $9.989</v>
      </c>
      <c r="N322" s="7">
        <f>'MEDIDAS ML'!N4341</f>
        <v>700</v>
      </c>
      <c r="O322" s="6" t="str">
        <f>'MEDIDAS ML'!O4341</f>
        <v>No aplica (&lt;$19.990)</v>
      </c>
      <c r="P322" s="7">
        <f>'MEDIDAS ML'!P4341</f>
        <v>0</v>
      </c>
      <c r="Q322" s="7">
        <f>'MEDIDAS ML'!Q4341</f>
        <v>700</v>
      </c>
      <c r="R322" s="23" t="e">
        <f>'MEDIDAS ML'!#REF!</f>
        <v>#REF!</v>
      </c>
      <c r="S322" s="24" t="e">
        <f>'MEDIDAS ML'!#REF!</f>
        <v>#REF!</v>
      </c>
      <c r="T322" s="24" t="e">
        <f>'MEDIDAS ML'!#REF!</f>
        <v>#REF!</v>
      </c>
      <c r="U322" s="24" t="e">
        <f>'MEDIDAS ML'!#REF!</f>
        <v>#REF!</v>
      </c>
      <c r="V322" s="22" t="e">
        <f>'MEDIDAS ML'!#REF!</f>
        <v>#REF!</v>
      </c>
      <c r="W322" s="17" t="e">
        <f>'MEDIDAS ML'!#REF!</f>
        <v>#REF!</v>
      </c>
      <c r="X322" s="21" t="e">
        <f>'MEDIDAS ML'!#REF!</f>
        <v>#REF!</v>
      </c>
    </row>
    <row r="323" spans="1:24" ht="15.75" customHeight="1" x14ac:dyDescent="0.25">
      <c r="A323" s="6">
        <f>'MEDIDAS ML'!A1815</f>
        <v>123</v>
      </c>
      <c r="B323" s="15">
        <f>'MEDIDAS ML'!B1815</f>
        <v>123</v>
      </c>
      <c r="C323" s="6">
        <f>'MEDIDAS ML'!C1815</f>
        <v>123</v>
      </c>
      <c r="D323" s="6" t="str">
        <f>'MEDIDAS ML'!D1815</f>
        <v>5x18x35 cm - 612 grs</v>
      </c>
      <c r="E323" s="16">
        <f>'MEDIDAS ML'!E1815</f>
        <v>5</v>
      </c>
      <c r="F323" s="16">
        <f>'MEDIDAS ML'!F1815</f>
        <v>18</v>
      </c>
      <c r="G323" s="16">
        <f>'MEDIDAS ML'!G1815</f>
        <v>35</v>
      </c>
      <c r="H323" s="16">
        <f>'MEDIDAS ML'!H1815</f>
        <v>0.61199999999999999</v>
      </c>
      <c r="I323" s="16">
        <f>'MEDIDAS ML'!I1815</f>
        <v>0.78749999999999998</v>
      </c>
      <c r="J323" s="6" t="str">
        <f>'MEDIDAS ML'!J1815</f>
        <v>Se calcula por P volum</v>
      </c>
      <c r="K323" s="16">
        <f>'MEDIDAS ML'!K1815</f>
        <v>0.78749999999999998</v>
      </c>
      <c r="L323" s="7">
        <f>'MEDIDAS ML'!L1815</f>
        <v>2165</v>
      </c>
      <c r="M323" s="6" t="str">
        <f>'MEDIDAS ML'!M1815</f>
        <v>Hasta $9.989</v>
      </c>
      <c r="N323" s="7">
        <f>'MEDIDAS ML'!N1815</f>
        <v>700</v>
      </c>
      <c r="O323" s="6" t="str">
        <f>'MEDIDAS ML'!O1815</f>
        <v>No aplica (&lt;$19.990)</v>
      </c>
      <c r="P323" s="7">
        <f>'MEDIDAS ML'!P1815</f>
        <v>0</v>
      </c>
      <c r="Q323" s="7">
        <f>'MEDIDAS ML'!Q1815</f>
        <v>700</v>
      </c>
      <c r="R323" s="23" t="e">
        <f>'MEDIDAS ML'!#REF!</f>
        <v>#REF!</v>
      </c>
      <c r="S323" s="24" t="e">
        <f>'MEDIDAS ML'!#REF!</f>
        <v>#REF!</v>
      </c>
      <c r="T323" s="24" t="e">
        <f>'MEDIDAS ML'!#REF!</f>
        <v>#REF!</v>
      </c>
      <c r="U323" s="24" t="e">
        <f>'MEDIDAS ML'!#REF!</f>
        <v>#REF!</v>
      </c>
      <c r="V323" s="22" t="e">
        <f>'MEDIDAS ML'!#REF!</f>
        <v>#REF!</v>
      </c>
      <c r="W323" s="17" t="e">
        <f>'MEDIDAS ML'!#REF!</f>
        <v>#REF!</v>
      </c>
      <c r="X323" s="21" t="e">
        <f>'MEDIDAS ML'!#REF!</f>
        <v>#REF!</v>
      </c>
    </row>
    <row r="324" spans="1:24" ht="15.75" customHeight="1" x14ac:dyDescent="0.25">
      <c r="A324" s="6">
        <f>'MEDIDAS ML'!A3579</f>
        <v>123</v>
      </c>
      <c r="B324" s="15">
        <f>'MEDIDAS ML'!B3579</f>
        <v>123</v>
      </c>
      <c r="C324" s="6">
        <f>'MEDIDAS ML'!C3579</f>
        <v>123</v>
      </c>
      <c r="D324" s="6" t="str">
        <f>'MEDIDAS ML'!D3579</f>
        <v>7x14x15 cm - 152 grs</v>
      </c>
      <c r="E324" s="16">
        <f>'MEDIDAS ML'!E3579</f>
        <v>7</v>
      </c>
      <c r="F324" s="16">
        <f>'MEDIDAS ML'!F3579</f>
        <v>14</v>
      </c>
      <c r="G324" s="16">
        <f>'MEDIDAS ML'!G3579</f>
        <v>15</v>
      </c>
      <c r="H324" s="16">
        <f>'MEDIDAS ML'!H3579</f>
        <v>0.152</v>
      </c>
      <c r="I324" s="16">
        <f>'MEDIDAS ML'!I3579</f>
        <v>0.36749999999999999</v>
      </c>
      <c r="J324" s="6" t="str">
        <f>'MEDIDAS ML'!J3579</f>
        <v>Se calcula por P volum</v>
      </c>
      <c r="K324" s="16">
        <f>'MEDIDAS ML'!K3579</f>
        <v>0.36749999999999999</v>
      </c>
      <c r="L324" s="7">
        <f>'MEDIDAS ML'!L3579</f>
        <v>2186</v>
      </c>
      <c r="M324" s="6" t="str">
        <f>'MEDIDAS ML'!M3579</f>
        <v>Hasta $9.989</v>
      </c>
      <c r="N324" s="7">
        <f>'MEDIDAS ML'!N3579</f>
        <v>700</v>
      </c>
      <c r="O324" s="6" t="str">
        <f>'MEDIDAS ML'!O3579</f>
        <v>No aplica (&lt;$19.990)</v>
      </c>
      <c r="P324" s="7">
        <f>'MEDIDAS ML'!P3579</f>
        <v>0</v>
      </c>
      <c r="Q324" s="7">
        <f>'MEDIDAS ML'!Q3579</f>
        <v>700</v>
      </c>
      <c r="R324" s="23" t="e">
        <f>'MEDIDAS ML'!#REF!</f>
        <v>#REF!</v>
      </c>
      <c r="S324" s="24" t="e">
        <f>'MEDIDAS ML'!#REF!</f>
        <v>#REF!</v>
      </c>
      <c r="T324" s="24" t="e">
        <f>'MEDIDAS ML'!#REF!</f>
        <v>#REF!</v>
      </c>
      <c r="U324" s="24" t="e">
        <f>'MEDIDAS ML'!#REF!</f>
        <v>#REF!</v>
      </c>
      <c r="V324" s="22" t="e">
        <f>'MEDIDAS ML'!#REF!</f>
        <v>#REF!</v>
      </c>
      <c r="W324" s="17" t="e">
        <f>'MEDIDAS ML'!#REF!</f>
        <v>#REF!</v>
      </c>
      <c r="X324" s="21" t="e">
        <f>'MEDIDAS ML'!#REF!</f>
        <v>#REF!</v>
      </c>
    </row>
    <row r="325" spans="1:24" ht="15.75" customHeight="1" x14ac:dyDescent="0.25">
      <c r="A325" s="6">
        <f>'MEDIDAS ML'!A1170</f>
        <v>123</v>
      </c>
      <c r="B325" s="15">
        <f>'MEDIDAS ML'!B1170</f>
        <v>123</v>
      </c>
      <c r="C325" s="6">
        <f>'MEDIDAS ML'!C1170</f>
        <v>123</v>
      </c>
      <c r="D325" s="6" t="str">
        <f>'MEDIDAS ML'!D1170</f>
        <v>11x16x23 cm - 1128 grs</v>
      </c>
      <c r="E325" s="16">
        <f>'MEDIDAS ML'!E1170</f>
        <v>11</v>
      </c>
      <c r="F325" s="16">
        <f>'MEDIDAS ML'!F1170</f>
        <v>16</v>
      </c>
      <c r="G325" s="16">
        <f>'MEDIDAS ML'!G1170</f>
        <v>23</v>
      </c>
      <c r="H325" s="16">
        <f>'MEDIDAS ML'!H1170</f>
        <v>1.1279999999999999</v>
      </c>
      <c r="I325" s="16">
        <f>'MEDIDAS ML'!I1170</f>
        <v>1.012</v>
      </c>
      <c r="J325" s="6" t="str">
        <f>'MEDIDAS ML'!J1170</f>
        <v>Se calcula por Peso</v>
      </c>
      <c r="K325" s="16">
        <f>'MEDIDAS ML'!K1170</f>
        <v>1.1279999999999999</v>
      </c>
      <c r="L325" s="7">
        <f>'MEDIDAS ML'!L1170</f>
        <v>2190</v>
      </c>
      <c r="M325" s="6" t="str">
        <f>'MEDIDAS ML'!M1170</f>
        <v>Hasta $9.989</v>
      </c>
      <c r="N325" s="7">
        <f>'MEDIDAS ML'!N1170</f>
        <v>700</v>
      </c>
      <c r="O325" s="6" t="str">
        <f>'MEDIDAS ML'!O1170</f>
        <v>No aplica (&lt;$19.990)</v>
      </c>
      <c r="P325" s="7">
        <f>'MEDIDAS ML'!P1170</f>
        <v>0</v>
      </c>
      <c r="Q325" s="7">
        <f>'MEDIDAS ML'!Q1170</f>
        <v>700</v>
      </c>
      <c r="R325" s="23" t="e">
        <f>'MEDIDAS ML'!#REF!</f>
        <v>#REF!</v>
      </c>
      <c r="S325" s="24" t="e">
        <f>'MEDIDAS ML'!#REF!</f>
        <v>#REF!</v>
      </c>
      <c r="T325" s="24" t="e">
        <f>'MEDIDAS ML'!#REF!</f>
        <v>#REF!</v>
      </c>
      <c r="U325" s="24" t="e">
        <f>'MEDIDAS ML'!#REF!</f>
        <v>#REF!</v>
      </c>
      <c r="V325" s="22" t="e">
        <f>'MEDIDAS ML'!#REF!</f>
        <v>#REF!</v>
      </c>
      <c r="W325" s="17" t="e">
        <f>'MEDIDAS ML'!#REF!</f>
        <v>#REF!</v>
      </c>
      <c r="X325" s="21" t="e">
        <f>'MEDIDAS ML'!#REF!</f>
        <v>#REF!</v>
      </c>
    </row>
    <row r="326" spans="1:24" ht="15.75" customHeight="1" x14ac:dyDescent="0.25">
      <c r="A326" s="6">
        <f>'MEDIDAS ML'!A1171</f>
        <v>123</v>
      </c>
      <c r="B326" s="15">
        <f>'MEDIDAS ML'!B1171</f>
        <v>123</v>
      </c>
      <c r="C326" s="6">
        <f>'MEDIDAS ML'!C1171</f>
        <v>123</v>
      </c>
      <c r="D326" s="6" t="str">
        <f>'MEDIDAS ML'!D1171</f>
        <v>11x16x23 cm - 1128 grs</v>
      </c>
      <c r="E326" s="16">
        <f>'MEDIDAS ML'!E1171</f>
        <v>11</v>
      </c>
      <c r="F326" s="16">
        <f>'MEDIDAS ML'!F1171</f>
        <v>16</v>
      </c>
      <c r="G326" s="16">
        <f>'MEDIDAS ML'!G1171</f>
        <v>23</v>
      </c>
      <c r="H326" s="16">
        <f>'MEDIDAS ML'!H1171</f>
        <v>1.1279999999999999</v>
      </c>
      <c r="I326" s="16">
        <f>'MEDIDAS ML'!I1171</f>
        <v>1.012</v>
      </c>
      <c r="J326" s="6" t="str">
        <f>'MEDIDAS ML'!J1171</f>
        <v>Se calcula por Peso</v>
      </c>
      <c r="K326" s="16">
        <f>'MEDIDAS ML'!K1171</f>
        <v>1.1279999999999999</v>
      </c>
      <c r="L326" s="7">
        <f>'MEDIDAS ML'!L1171</f>
        <v>2190</v>
      </c>
      <c r="M326" s="6" t="str">
        <f>'MEDIDAS ML'!M1171</f>
        <v>Hasta $9.989</v>
      </c>
      <c r="N326" s="7">
        <f>'MEDIDAS ML'!N1171</f>
        <v>700</v>
      </c>
      <c r="O326" s="6" t="str">
        <f>'MEDIDAS ML'!O1171</f>
        <v>No aplica (&lt;$19.990)</v>
      </c>
      <c r="P326" s="7">
        <f>'MEDIDAS ML'!P1171</f>
        <v>0</v>
      </c>
      <c r="Q326" s="7">
        <f>'MEDIDAS ML'!Q1171</f>
        <v>700</v>
      </c>
      <c r="R326" s="23" t="e">
        <f>'MEDIDAS ML'!#REF!</f>
        <v>#REF!</v>
      </c>
      <c r="S326" s="24" t="e">
        <f>'MEDIDAS ML'!#REF!</f>
        <v>#REF!</v>
      </c>
      <c r="T326" s="24" t="e">
        <f>'MEDIDAS ML'!#REF!</f>
        <v>#REF!</v>
      </c>
      <c r="U326" s="24" t="e">
        <f>'MEDIDAS ML'!#REF!</f>
        <v>#REF!</v>
      </c>
      <c r="V326" s="22" t="e">
        <f>'MEDIDAS ML'!#REF!</f>
        <v>#REF!</v>
      </c>
      <c r="W326" s="17" t="e">
        <f>'MEDIDAS ML'!#REF!</f>
        <v>#REF!</v>
      </c>
      <c r="X326" s="21" t="e">
        <f>'MEDIDAS ML'!#REF!</f>
        <v>#REF!</v>
      </c>
    </row>
    <row r="327" spans="1:24" ht="15.75" customHeight="1" x14ac:dyDescent="0.25">
      <c r="A327" s="6">
        <f>'MEDIDAS ML'!A1189</f>
        <v>123</v>
      </c>
      <c r="B327" s="15">
        <f>'MEDIDAS ML'!B1189</f>
        <v>123</v>
      </c>
      <c r="C327" s="6">
        <f>'MEDIDAS ML'!C1189</f>
        <v>123</v>
      </c>
      <c r="D327" s="6" t="str">
        <f>'MEDIDAS ML'!D1189</f>
        <v>9x12x18 cm - 1115 grs</v>
      </c>
      <c r="E327" s="16">
        <f>'MEDIDAS ML'!E1189</f>
        <v>9</v>
      </c>
      <c r="F327" s="16">
        <f>'MEDIDAS ML'!F1189</f>
        <v>12</v>
      </c>
      <c r="G327" s="16">
        <f>'MEDIDAS ML'!G1189</f>
        <v>18</v>
      </c>
      <c r="H327" s="16">
        <f>'MEDIDAS ML'!H1189</f>
        <v>1.115</v>
      </c>
      <c r="I327" s="16">
        <f>'MEDIDAS ML'!I1189</f>
        <v>0.48599999999999999</v>
      </c>
      <c r="J327" s="6" t="str">
        <f>'MEDIDAS ML'!J1189</f>
        <v>Se calcula por Peso</v>
      </c>
      <c r="K327" s="16">
        <f>'MEDIDAS ML'!K1189</f>
        <v>1.115</v>
      </c>
      <c r="L327" s="7">
        <f>'MEDIDAS ML'!L1189</f>
        <v>2190</v>
      </c>
      <c r="M327" s="6" t="str">
        <f>'MEDIDAS ML'!M1189</f>
        <v>Hasta $9.989</v>
      </c>
      <c r="N327" s="7">
        <f>'MEDIDAS ML'!N1189</f>
        <v>700</v>
      </c>
      <c r="O327" s="6" t="str">
        <f>'MEDIDAS ML'!O1189</f>
        <v>No aplica (&lt;$19.990)</v>
      </c>
      <c r="P327" s="7">
        <f>'MEDIDAS ML'!P1189</f>
        <v>0</v>
      </c>
      <c r="Q327" s="7">
        <f>'MEDIDAS ML'!Q1189</f>
        <v>700</v>
      </c>
      <c r="R327" s="23" t="e">
        <f>'MEDIDAS ML'!#REF!</f>
        <v>#REF!</v>
      </c>
      <c r="S327" s="24" t="e">
        <f>'MEDIDAS ML'!#REF!</f>
        <v>#REF!</v>
      </c>
      <c r="T327" s="24" t="e">
        <f>'MEDIDAS ML'!#REF!</f>
        <v>#REF!</v>
      </c>
      <c r="U327" s="24" t="e">
        <f>'MEDIDAS ML'!#REF!</f>
        <v>#REF!</v>
      </c>
      <c r="V327" s="22" t="e">
        <f>'MEDIDAS ML'!#REF!</f>
        <v>#REF!</v>
      </c>
      <c r="W327" s="17" t="e">
        <f>'MEDIDAS ML'!#REF!</f>
        <v>#REF!</v>
      </c>
      <c r="X327" s="21" t="e">
        <f>'MEDIDAS ML'!#REF!</f>
        <v>#REF!</v>
      </c>
    </row>
    <row r="328" spans="1:24" ht="15.75" customHeight="1" x14ac:dyDescent="0.25">
      <c r="A328" s="6">
        <f>'MEDIDAS ML'!A1190</f>
        <v>123</v>
      </c>
      <c r="B328" s="15">
        <f>'MEDIDAS ML'!B1190</f>
        <v>123</v>
      </c>
      <c r="C328" s="6">
        <f>'MEDIDAS ML'!C1190</f>
        <v>123</v>
      </c>
      <c r="D328" s="6" t="str">
        <f>'MEDIDAS ML'!D1190</f>
        <v>9x12x18 cm - 1115 grs</v>
      </c>
      <c r="E328" s="16">
        <f>'MEDIDAS ML'!E1190</f>
        <v>9</v>
      </c>
      <c r="F328" s="16">
        <f>'MEDIDAS ML'!F1190</f>
        <v>12</v>
      </c>
      <c r="G328" s="16">
        <f>'MEDIDAS ML'!G1190</f>
        <v>18</v>
      </c>
      <c r="H328" s="16">
        <f>'MEDIDAS ML'!H1190</f>
        <v>1.115</v>
      </c>
      <c r="I328" s="16">
        <f>'MEDIDAS ML'!I1190</f>
        <v>0.48599999999999999</v>
      </c>
      <c r="J328" s="6" t="str">
        <f>'MEDIDAS ML'!J1190</f>
        <v>Se calcula por Peso</v>
      </c>
      <c r="K328" s="16">
        <f>'MEDIDAS ML'!K1190</f>
        <v>1.115</v>
      </c>
      <c r="L328" s="7">
        <f>'MEDIDAS ML'!L1190</f>
        <v>2190</v>
      </c>
      <c r="M328" s="6" t="str">
        <f>'MEDIDAS ML'!M1190</f>
        <v>Hasta $9.989</v>
      </c>
      <c r="N328" s="7">
        <f>'MEDIDAS ML'!N1190</f>
        <v>700</v>
      </c>
      <c r="O328" s="6" t="str">
        <f>'MEDIDAS ML'!O1190</f>
        <v>No aplica (&lt;$19.990)</v>
      </c>
      <c r="P328" s="7">
        <f>'MEDIDAS ML'!P1190</f>
        <v>0</v>
      </c>
      <c r="Q328" s="7">
        <f>'MEDIDAS ML'!Q1190</f>
        <v>700</v>
      </c>
      <c r="R328" s="23" t="e">
        <f>'MEDIDAS ML'!#REF!</f>
        <v>#REF!</v>
      </c>
      <c r="S328" s="24" t="e">
        <f>'MEDIDAS ML'!#REF!</f>
        <v>#REF!</v>
      </c>
      <c r="T328" s="24" t="e">
        <f>'MEDIDAS ML'!#REF!</f>
        <v>#REF!</v>
      </c>
      <c r="U328" s="24" t="e">
        <f>'MEDIDAS ML'!#REF!</f>
        <v>#REF!</v>
      </c>
      <c r="V328" s="22" t="e">
        <f>'MEDIDAS ML'!#REF!</f>
        <v>#REF!</v>
      </c>
      <c r="W328" s="17" t="e">
        <f>'MEDIDAS ML'!#REF!</f>
        <v>#REF!</v>
      </c>
      <c r="X328" s="21" t="e">
        <f>'MEDIDAS ML'!#REF!</f>
        <v>#REF!</v>
      </c>
    </row>
    <row r="329" spans="1:24" ht="15.75" customHeight="1" x14ac:dyDescent="0.25">
      <c r="A329" s="6">
        <f>'MEDIDAS ML'!A1191</f>
        <v>123</v>
      </c>
      <c r="B329" s="15">
        <f>'MEDIDAS ML'!B1191</f>
        <v>123</v>
      </c>
      <c r="C329" s="6">
        <f>'MEDIDAS ML'!C1191</f>
        <v>123</v>
      </c>
      <c r="D329" s="6" t="str">
        <f>'MEDIDAS ML'!D1191</f>
        <v>9x12x18 cm - 1115 grs</v>
      </c>
      <c r="E329" s="16">
        <f>'MEDIDAS ML'!E1191</f>
        <v>9</v>
      </c>
      <c r="F329" s="16">
        <f>'MEDIDAS ML'!F1191</f>
        <v>12</v>
      </c>
      <c r="G329" s="16">
        <f>'MEDIDAS ML'!G1191</f>
        <v>18</v>
      </c>
      <c r="H329" s="16">
        <f>'MEDIDAS ML'!H1191</f>
        <v>1.115</v>
      </c>
      <c r="I329" s="16">
        <f>'MEDIDAS ML'!I1191</f>
        <v>0.48599999999999999</v>
      </c>
      <c r="J329" s="6" t="str">
        <f>'MEDIDAS ML'!J1191</f>
        <v>Se calcula por Peso</v>
      </c>
      <c r="K329" s="16">
        <f>'MEDIDAS ML'!K1191</f>
        <v>1.115</v>
      </c>
      <c r="L329" s="7">
        <f>'MEDIDAS ML'!L1191</f>
        <v>2190</v>
      </c>
      <c r="M329" s="6" t="str">
        <f>'MEDIDAS ML'!M1191</f>
        <v>Hasta $9.989</v>
      </c>
      <c r="N329" s="7">
        <f>'MEDIDAS ML'!N1191</f>
        <v>700</v>
      </c>
      <c r="O329" s="6" t="str">
        <f>'MEDIDAS ML'!O1191</f>
        <v>No aplica (&lt;$19.990)</v>
      </c>
      <c r="P329" s="7">
        <f>'MEDIDAS ML'!P1191</f>
        <v>0</v>
      </c>
      <c r="Q329" s="7">
        <f>'MEDIDAS ML'!Q1191</f>
        <v>700</v>
      </c>
      <c r="R329" s="23" t="e">
        <f>'MEDIDAS ML'!#REF!</f>
        <v>#REF!</v>
      </c>
      <c r="S329" s="24" t="e">
        <f>'MEDIDAS ML'!#REF!</f>
        <v>#REF!</v>
      </c>
      <c r="T329" s="24" t="e">
        <f>'MEDIDAS ML'!#REF!</f>
        <v>#REF!</v>
      </c>
      <c r="U329" s="24" t="e">
        <f>'MEDIDAS ML'!#REF!</f>
        <v>#REF!</v>
      </c>
      <c r="V329" s="22" t="e">
        <f>'MEDIDAS ML'!#REF!</f>
        <v>#REF!</v>
      </c>
      <c r="W329" s="17" t="e">
        <f>'MEDIDAS ML'!#REF!</f>
        <v>#REF!</v>
      </c>
      <c r="X329" s="21" t="e">
        <f>'MEDIDAS ML'!#REF!</f>
        <v>#REF!</v>
      </c>
    </row>
    <row r="330" spans="1:24" ht="15.75" customHeight="1" x14ac:dyDescent="0.25">
      <c r="A330" s="6">
        <f>'MEDIDAS ML'!A1192</f>
        <v>123</v>
      </c>
      <c r="B330" s="15">
        <f>'MEDIDAS ML'!B1192</f>
        <v>123</v>
      </c>
      <c r="C330" s="6">
        <f>'MEDIDAS ML'!C1192</f>
        <v>123</v>
      </c>
      <c r="D330" s="6" t="str">
        <f>'MEDIDAS ML'!D1192</f>
        <v>9x12x18 cm - 1115 grs</v>
      </c>
      <c r="E330" s="16">
        <f>'MEDIDAS ML'!E1192</f>
        <v>9</v>
      </c>
      <c r="F330" s="16">
        <f>'MEDIDAS ML'!F1192</f>
        <v>12</v>
      </c>
      <c r="G330" s="16">
        <f>'MEDIDAS ML'!G1192</f>
        <v>18</v>
      </c>
      <c r="H330" s="16">
        <f>'MEDIDAS ML'!H1192</f>
        <v>1.115</v>
      </c>
      <c r="I330" s="16">
        <f>'MEDIDAS ML'!I1192</f>
        <v>0.48599999999999999</v>
      </c>
      <c r="J330" s="6" t="str">
        <f>'MEDIDAS ML'!J1192</f>
        <v>Se calcula por Peso</v>
      </c>
      <c r="K330" s="16">
        <f>'MEDIDAS ML'!K1192</f>
        <v>1.115</v>
      </c>
      <c r="L330" s="7">
        <f>'MEDIDAS ML'!L1192</f>
        <v>2190</v>
      </c>
      <c r="M330" s="6" t="str">
        <f>'MEDIDAS ML'!M1192</f>
        <v>Hasta $9.989</v>
      </c>
      <c r="N330" s="7">
        <f>'MEDIDAS ML'!N1192</f>
        <v>700</v>
      </c>
      <c r="O330" s="6" t="str">
        <f>'MEDIDAS ML'!O1192</f>
        <v>No aplica (&lt;$19.990)</v>
      </c>
      <c r="P330" s="7">
        <f>'MEDIDAS ML'!P1192</f>
        <v>0</v>
      </c>
      <c r="Q330" s="7">
        <f>'MEDIDAS ML'!Q1192</f>
        <v>700</v>
      </c>
      <c r="R330" s="23" t="e">
        <f>'MEDIDAS ML'!#REF!</f>
        <v>#REF!</v>
      </c>
      <c r="S330" s="24" t="e">
        <f>'MEDIDAS ML'!#REF!</f>
        <v>#REF!</v>
      </c>
      <c r="T330" s="24" t="e">
        <f>'MEDIDAS ML'!#REF!</f>
        <v>#REF!</v>
      </c>
      <c r="U330" s="24" t="e">
        <f>'MEDIDAS ML'!#REF!</f>
        <v>#REF!</v>
      </c>
      <c r="V330" s="22" t="e">
        <f>'MEDIDAS ML'!#REF!</f>
        <v>#REF!</v>
      </c>
      <c r="W330" s="17" t="e">
        <f>'MEDIDAS ML'!#REF!</f>
        <v>#REF!</v>
      </c>
      <c r="X330" s="21" t="e">
        <f>'MEDIDAS ML'!#REF!</f>
        <v>#REF!</v>
      </c>
    </row>
    <row r="331" spans="1:24" ht="15.75" customHeight="1" x14ac:dyDescent="0.25">
      <c r="A331" s="6">
        <f>'MEDIDAS ML'!A1193</f>
        <v>123</v>
      </c>
      <c r="B331" s="15">
        <f>'MEDIDAS ML'!B1193</f>
        <v>123</v>
      </c>
      <c r="C331" s="6">
        <f>'MEDIDAS ML'!C1193</f>
        <v>123</v>
      </c>
      <c r="D331" s="6" t="str">
        <f>'MEDIDAS ML'!D1193</f>
        <v>9x12x18 cm - 1115 grs</v>
      </c>
      <c r="E331" s="16">
        <f>'MEDIDAS ML'!E1193</f>
        <v>9</v>
      </c>
      <c r="F331" s="16">
        <f>'MEDIDAS ML'!F1193</f>
        <v>12</v>
      </c>
      <c r="G331" s="16">
        <f>'MEDIDAS ML'!G1193</f>
        <v>18</v>
      </c>
      <c r="H331" s="16">
        <f>'MEDIDAS ML'!H1193</f>
        <v>1.115</v>
      </c>
      <c r="I331" s="16">
        <f>'MEDIDAS ML'!I1193</f>
        <v>0.48599999999999999</v>
      </c>
      <c r="J331" s="6" t="str">
        <f>'MEDIDAS ML'!J1193</f>
        <v>Se calcula por Peso</v>
      </c>
      <c r="K331" s="16">
        <f>'MEDIDAS ML'!K1193</f>
        <v>1.115</v>
      </c>
      <c r="L331" s="7">
        <f>'MEDIDAS ML'!L1193</f>
        <v>2190</v>
      </c>
      <c r="M331" s="6" t="str">
        <f>'MEDIDAS ML'!M1193</f>
        <v>Hasta $9.989</v>
      </c>
      <c r="N331" s="7">
        <f>'MEDIDAS ML'!N1193</f>
        <v>700</v>
      </c>
      <c r="O331" s="6" t="str">
        <f>'MEDIDAS ML'!O1193</f>
        <v>No aplica (&lt;$19.990)</v>
      </c>
      <c r="P331" s="7">
        <f>'MEDIDAS ML'!P1193</f>
        <v>0</v>
      </c>
      <c r="Q331" s="7">
        <f>'MEDIDAS ML'!Q1193</f>
        <v>700</v>
      </c>
      <c r="R331" s="23" t="e">
        <f>'MEDIDAS ML'!#REF!</f>
        <v>#REF!</v>
      </c>
      <c r="S331" s="24" t="e">
        <f>'MEDIDAS ML'!#REF!</f>
        <v>#REF!</v>
      </c>
      <c r="T331" s="24" t="e">
        <f>'MEDIDAS ML'!#REF!</f>
        <v>#REF!</v>
      </c>
      <c r="U331" s="24" t="e">
        <f>'MEDIDAS ML'!#REF!</f>
        <v>#REF!</v>
      </c>
      <c r="V331" s="22" t="e">
        <f>'MEDIDAS ML'!#REF!</f>
        <v>#REF!</v>
      </c>
      <c r="W331" s="17" t="e">
        <f>'MEDIDAS ML'!#REF!</f>
        <v>#REF!</v>
      </c>
      <c r="X331" s="21" t="e">
        <f>'MEDIDAS ML'!#REF!</f>
        <v>#REF!</v>
      </c>
    </row>
    <row r="332" spans="1:24" ht="15.75" customHeight="1" x14ac:dyDescent="0.25">
      <c r="A332" s="6">
        <f>'MEDIDAS ML'!A1194</f>
        <v>123</v>
      </c>
      <c r="B332" s="15">
        <f>'MEDIDAS ML'!B1194</f>
        <v>123</v>
      </c>
      <c r="C332" s="6">
        <f>'MEDIDAS ML'!C1194</f>
        <v>123</v>
      </c>
      <c r="D332" s="6" t="str">
        <f>'MEDIDAS ML'!D1194</f>
        <v>9x12x18 cm - 1115 grs</v>
      </c>
      <c r="E332" s="16">
        <f>'MEDIDAS ML'!E1194</f>
        <v>9</v>
      </c>
      <c r="F332" s="16">
        <f>'MEDIDAS ML'!F1194</f>
        <v>12</v>
      </c>
      <c r="G332" s="16">
        <f>'MEDIDAS ML'!G1194</f>
        <v>18</v>
      </c>
      <c r="H332" s="16">
        <f>'MEDIDAS ML'!H1194</f>
        <v>1.115</v>
      </c>
      <c r="I332" s="16">
        <f>'MEDIDAS ML'!I1194</f>
        <v>0.48599999999999999</v>
      </c>
      <c r="J332" s="6" t="str">
        <f>'MEDIDAS ML'!J1194</f>
        <v>Se calcula por Peso</v>
      </c>
      <c r="K332" s="16">
        <f>'MEDIDAS ML'!K1194</f>
        <v>1.115</v>
      </c>
      <c r="L332" s="7">
        <f>'MEDIDAS ML'!L1194</f>
        <v>2190</v>
      </c>
      <c r="M332" s="6" t="str">
        <f>'MEDIDAS ML'!M1194</f>
        <v>Hasta $9.989</v>
      </c>
      <c r="N332" s="7">
        <f>'MEDIDAS ML'!N1194</f>
        <v>700</v>
      </c>
      <c r="O332" s="6" t="str">
        <f>'MEDIDAS ML'!O1194</f>
        <v>No aplica (&lt;$19.990)</v>
      </c>
      <c r="P332" s="7">
        <f>'MEDIDAS ML'!P1194</f>
        <v>0</v>
      </c>
      <c r="Q332" s="7">
        <f>'MEDIDAS ML'!Q1194</f>
        <v>700</v>
      </c>
      <c r="R332" s="23" t="e">
        <f>'MEDIDAS ML'!#REF!</f>
        <v>#REF!</v>
      </c>
      <c r="S332" s="24" t="e">
        <f>'MEDIDAS ML'!#REF!</f>
        <v>#REF!</v>
      </c>
      <c r="T332" s="24" t="e">
        <f>'MEDIDAS ML'!#REF!</f>
        <v>#REF!</v>
      </c>
      <c r="U332" s="24" t="e">
        <f>'MEDIDAS ML'!#REF!</f>
        <v>#REF!</v>
      </c>
      <c r="V332" s="22" t="e">
        <f>'MEDIDAS ML'!#REF!</f>
        <v>#REF!</v>
      </c>
      <c r="W332" s="17" t="e">
        <f>'MEDIDAS ML'!#REF!</f>
        <v>#REF!</v>
      </c>
      <c r="X332" s="21" t="e">
        <f>'MEDIDAS ML'!#REF!</f>
        <v>#REF!</v>
      </c>
    </row>
    <row r="333" spans="1:24" ht="15.75" customHeight="1" x14ac:dyDescent="0.25">
      <c r="A333" s="6">
        <f>'MEDIDAS ML'!A1195</f>
        <v>123</v>
      </c>
      <c r="B333" s="15">
        <f>'MEDIDAS ML'!B1195</f>
        <v>123</v>
      </c>
      <c r="C333" s="6">
        <f>'MEDIDAS ML'!C1195</f>
        <v>123</v>
      </c>
      <c r="D333" s="6" t="str">
        <f>'MEDIDAS ML'!D1195</f>
        <v>9x12x18 cm - 1115 grs</v>
      </c>
      <c r="E333" s="16">
        <f>'MEDIDAS ML'!E1195</f>
        <v>9</v>
      </c>
      <c r="F333" s="16">
        <f>'MEDIDAS ML'!F1195</f>
        <v>12</v>
      </c>
      <c r="G333" s="16">
        <f>'MEDIDAS ML'!G1195</f>
        <v>18</v>
      </c>
      <c r="H333" s="16">
        <f>'MEDIDAS ML'!H1195</f>
        <v>1.115</v>
      </c>
      <c r="I333" s="16">
        <f>'MEDIDAS ML'!I1195</f>
        <v>0.48599999999999999</v>
      </c>
      <c r="J333" s="6" t="str">
        <f>'MEDIDAS ML'!J1195</f>
        <v>Se calcula por Peso</v>
      </c>
      <c r="K333" s="16">
        <f>'MEDIDAS ML'!K1195</f>
        <v>1.115</v>
      </c>
      <c r="L333" s="7">
        <f>'MEDIDAS ML'!L1195</f>
        <v>2190</v>
      </c>
      <c r="M333" s="6" t="str">
        <f>'MEDIDAS ML'!M1195</f>
        <v>Hasta $9.989</v>
      </c>
      <c r="N333" s="7">
        <f>'MEDIDAS ML'!N1195</f>
        <v>700</v>
      </c>
      <c r="O333" s="6" t="str">
        <f>'MEDIDAS ML'!O1195</f>
        <v>No aplica (&lt;$19.990)</v>
      </c>
      <c r="P333" s="7">
        <f>'MEDIDAS ML'!P1195</f>
        <v>0</v>
      </c>
      <c r="Q333" s="7">
        <f>'MEDIDAS ML'!Q1195</f>
        <v>700</v>
      </c>
      <c r="R333" s="23" t="e">
        <f>'MEDIDAS ML'!#REF!</f>
        <v>#REF!</v>
      </c>
      <c r="S333" s="24" t="e">
        <f>'MEDIDAS ML'!#REF!</f>
        <v>#REF!</v>
      </c>
      <c r="T333" s="24" t="e">
        <f>'MEDIDAS ML'!#REF!</f>
        <v>#REF!</v>
      </c>
      <c r="U333" s="24" t="e">
        <f>'MEDIDAS ML'!#REF!</f>
        <v>#REF!</v>
      </c>
      <c r="V333" s="22" t="e">
        <f>'MEDIDAS ML'!#REF!</f>
        <v>#REF!</v>
      </c>
      <c r="W333" s="17" t="e">
        <f>'MEDIDAS ML'!#REF!</f>
        <v>#REF!</v>
      </c>
      <c r="X333" s="21" t="e">
        <f>'MEDIDAS ML'!#REF!</f>
        <v>#REF!</v>
      </c>
    </row>
    <row r="334" spans="1:24" ht="15.75" customHeight="1" x14ac:dyDescent="0.25">
      <c r="A334" s="6">
        <f>'MEDIDAS ML'!A1196</f>
        <v>123</v>
      </c>
      <c r="B334" s="15">
        <f>'MEDIDAS ML'!B1196</f>
        <v>123</v>
      </c>
      <c r="C334" s="6">
        <f>'MEDIDAS ML'!C1196</f>
        <v>123</v>
      </c>
      <c r="D334" s="6" t="str">
        <f>'MEDIDAS ML'!D1196</f>
        <v>9x12x18 cm - 1115 grs</v>
      </c>
      <c r="E334" s="16">
        <f>'MEDIDAS ML'!E1196</f>
        <v>9</v>
      </c>
      <c r="F334" s="16">
        <f>'MEDIDAS ML'!F1196</f>
        <v>12</v>
      </c>
      <c r="G334" s="16">
        <f>'MEDIDAS ML'!G1196</f>
        <v>18</v>
      </c>
      <c r="H334" s="16">
        <f>'MEDIDAS ML'!H1196</f>
        <v>1.115</v>
      </c>
      <c r="I334" s="16">
        <f>'MEDIDAS ML'!I1196</f>
        <v>0.48599999999999999</v>
      </c>
      <c r="J334" s="6" t="str">
        <f>'MEDIDAS ML'!J1196</f>
        <v>Se calcula por Peso</v>
      </c>
      <c r="K334" s="16">
        <f>'MEDIDAS ML'!K1196</f>
        <v>1.115</v>
      </c>
      <c r="L334" s="7">
        <f>'MEDIDAS ML'!L1196</f>
        <v>2190</v>
      </c>
      <c r="M334" s="6" t="str">
        <f>'MEDIDAS ML'!M1196</f>
        <v>Hasta $9.989</v>
      </c>
      <c r="N334" s="7">
        <f>'MEDIDAS ML'!N1196</f>
        <v>700</v>
      </c>
      <c r="O334" s="6" t="str">
        <f>'MEDIDAS ML'!O1196</f>
        <v>No aplica (&lt;$19.990)</v>
      </c>
      <c r="P334" s="7">
        <f>'MEDIDAS ML'!P1196</f>
        <v>0</v>
      </c>
      <c r="Q334" s="7">
        <f>'MEDIDAS ML'!Q1196</f>
        <v>700</v>
      </c>
      <c r="R334" s="23" t="e">
        <f>'MEDIDAS ML'!#REF!</f>
        <v>#REF!</v>
      </c>
      <c r="S334" s="24" t="e">
        <f>'MEDIDAS ML'!#REF!</f>
        <v>#REF!</v>
      </c>
      <c r="T334" s="24" t="e">
        <f>'MEDIDAS ML'!#REF!</f>
        <v>#REF!</v>
      </c>
      <c r="U334" s="24" t="e">
        <f>'MEDIDAS ML'!#REF!</f>
        <v>#REF!</v>
      </c>
      <c r="V334" s="22" t="e">
        <f>'MEDIDAS ML'!#REF!</f>
        <v>#REF!</v>
      </c>
      <c r="W334" s="17" t="e">
        <f>'MEDIDAS ML'!#REF!</f>
        <v>#REF!</v>
      </c>
      <c r="X334" s="21" t="e">
        <f>'MEDIDAS ML'!#REF!</f>
        <v>#REF!</v>
      </c>
    </row>
    <row r="335" spans="1:24" ht="15.75" customHeight="1" x14ac:dyDescent="0.25">
      <c r="A335" s="6">
        <f>'MEDIDAS ML'!A1197</f>
        <v>123</v>
      </c>
      <c r="B335" s="15">
        <f>'MEDIDAS ML'!B1197</f>
        <v>123</v>
      </c>
      <c r="C335" s="6">
        <f>'MEDIDAS ML'!C1197</f>
        <v>123</v>
      </c>
      <c r="D335" s="6" t="str">
        <f>'MEDIDAS ML'!D1197</f>
        <v>9x12x18 cm - 1115 grs</v>
      </c>
      <c r="E335" s="16">
        <f>'MEDIDAS ML'!E1197</f>
        <v>9</v>
      </c>
      <c r="F335" s="16">
        <f>'MEDIDAS ML'!F1197</f>
        <v>12</v>
      </c>
      <c r="G335" s="16">
        <f>'MEDIDAS ML'!G1197</f>
        <v>18</v>
      </c>
      <c r="H335" s="16">
        <f>'MEDIDAS ML'!H1197</f>
        <v>1.115</v>
      </c>
      <c r="I335" s="16">
        <f>'MEDIDAS ML'!I1197</f>
        <v>0.48599999999999999</v>
      </c>
      <c r="J335" s="6" t="str">
        <f>'MEDIDAS ML'!J1197</f>
        <v>Se calcula por Peso</v>
      </c>
      <c r="K335" s="16">
        <f>'MEDIDAS ML'!K1197</f>
        <v>1.115</v>
      </c>
      <c r="L335" s="7">
        <f>'MEDIDAS ML'!L1197</f>
        <v>2190</v>
      </c>
      <c r="M335" s="6" t="str">
        <f>'MEDIDAS ML'!M1197</f>
        <v>Hasta $9.989</v>
      </c>
      <c r="N335" s="7">
        <f>'MEDIDAS ML'!N1197</f>
        <v>700</v>
      </c>
      <c r="O335" s="6" t="str">
        <f>'MEDIDAS ML'!O1197</f>
        <v>No aplica (&lt;$19.990)</v>
      </c>
      <c r="P335" s="7">
        <f>'MEDIDAS ML'!P1197</f>
        <v>0</v>
      </c>
      <c r="Q335" s="7">
        <f>'MEDIDAS ML'!Q1197</f>
        <v>700</v>
      </c>
      <c r="R335" s="23" t="e">
        <f>'MEDIDAS ML'!#REF!</f>
        <v>#REF!</v>
      </c>
      <c r="S335" s="24" t="e">
        <f>'MEDIDAS ML'!#REF!</f>
        <v>#REF!</v>
      </c>
      <c r="T335" s="24" t="e">
        <f>'MEDIDAS ML'!#REF!</f>
        <v>#REF!</v>
      </c>
      <c r="U335" s="24" t="e">
        <f>'MEDIDAS ML'!#REF!</f>
        <v>#REF!</v>
      </c>
      <c r="V335" s="22" t="e">
        <f>'MEDIDAS ML'!#REF!</f>
        <v>#REF!</v>
      </c>
      <c r="W335" s="17" t="e">
        <f>'MEDIDAS ML'!#REF!</f>
        <v>#REF!</v>
      </c>
      <c r="X335" s="21" t="e">
        <f>'MEDIDAS ML'!#REF!</f>
        <v>#REF!</v>
      </c>
    </row>
    <row r="336" spans="1:24" ht="15.75" customHeight="1" x14ac:dyDescent="0.25">
      <c r="A336" s="6">
        <f>'MEDIDAS ML'!A1198</f>
        <v>123</v>
      </c>
      <c r="B336" s="15">
        <f>'MEDIDAS ML'!B1198</f>
        <v>123</v>
      </c>
      <c r="C336" s="6">
        <f>'MEDIDAS ML'!C1198</f>
        <v>123</v>
      </c>
      <c r="D336" s="6" t="str">
        <f>'MEDIDAS ML'!D1198</f>
        <v>8x13x20 cm - 1115 grs</v>
      </c>
      <c r="E336" s="16">
        <f>'MEDIDAS ML'!E1198</f>
        <v>8</v>
      </c>
      <c r="F336" s="16">
        <f>'MEDIDAS ML'!F1198</f>
        <v>13</v>
      </c>
      <c r="G336" s="16">
        <f>'MEDIDAS ML'!G1198</f>
        <v>20</v>
      </c>
      <c r="H336" s="16">
        <f>'MEDIDAS ML'!H1198</f>
        <v>1.115</v>
      </c>
      <c r="I336" s="16">
        <f>'MEDIDAS ML'!I1198</f>
        <v>0.52</v>
      </c>
      <c r="J336" s="6" t="str">
        <f>'MEDIDAS ML'!J1198</f>
        <v>Se calcula por Peso</v>
      </c>
      <c r="K336" s="16">
        <f>'MEDIDAS ML'!K1198</f>
        <v>1.115</v>
      </c>
      <c r="L336" s="7">
        <f>'MEDIDAS ML'!L1198</f>
        <v>2190</v>
      </c>
      <c r="M336" s="6" t="str">
        <f>'MEDIDAS ML'!M1198</f>
        <v>Hasta $9.989</v>
      </c>
      <c r="N336" s="7">
        <f>'MEDIDAS ML'!N1198</f>
        <v>700</v>
      </c>
      <c r="O336" s="6" t="str">
        <f>'MEDIDAS ML'!O1198</f>
        <v>No aplica (&lt;$19.990)</v>
      </c>
      <c r="P336" s="7">
        <f>'MEDIDAS ML'!P1198</f>
        <v>0</v>
      </c>
      <c r="Q336" s="7">
        <f>'MEDIDAS ML'!Q1198</f>
        <v>700</v>
      </c>
      <c r="R336" s="23" t="e">
        <f>'MEDIDAS ML'!#REF!</f>
        <v>#REF!</v>
      </c>
      <c r="S336" s="24" t="e">
        <f>'MEDIDAS ML'!#REF!</f>
        <v>#REF!</v>
      </c>
      <c r="T336" s="24" t="e">
        <f>'MEDIDAS ML'!#REF!</f>
        <v>#REF!</v>
      </c>
      <c r="U336" s="24" t="e">
        <f>'MEDIDAS ML'!#REF!</f>
        <v>#REF!</v>
      </c>
      <c r="V336" s="22" t="e">
        <f>'MEDIDAS ML'!#REF!</f>
        <v>#REF!</v>
      </c>
      <c r="W336" s="17" t="e">
        <f>'MEDIDAS ML'!#REF!</f>
        <v>#REF!</v>
      </c>
      <c r="X336" s="21" t="e">
        <f>'MEDIDAS ML'!#REF!</f>
        <v>#REF!</v>
      </c>
    </row>
    <row r="337" spans="1:24" ht="15.75" customHeight="1" x14ac:dyDescent="0.25">
      <c r="A337" s="6">
        <f>'MEDIDAS ML'!A1199</f>
        <v>123</v>
      </c>
      <c r="B337" s="15">
        <f>'MEDIDAS ML'!B1199</f>
        <v>123</v>
      </c>
      <c r="C337" s="6">
        <f>'MEDIDAS ML'!C1199</f>
        <v>123</v>
      </c>
      <c r="D337" s="6" t="str">
        <f>'MEDIDAS ML'!D1199</f>
        <v>8x13x20 cm - 1115 grs</v>
      </c>
      <c r="E337" s="16">
        <f>'MEDIDAS ML'!E1199</f>
        <v>8</v>
      </c>
      <c r="F337" s="16">
        <f>'MEDIDAS ML'!F1199</f>
        <v>13</v>
      </c>
      <c r="G337" s="16">
        <f>'MEDIDAS ML'!G1199</f>
        <v>20</v>
      </c>
      <c r="H337" s="16">
        <f>'MEDIDAS ML'!H1199</f>
        <v>1.115</v>
      </c>
      <c r="I337" s="16">
        <f>'MEDIDAS ML'!I1199</f>
        <v>0.52</v>
      </c>
      <c r="J337" s="6" t="str">
        <f>'MEDIDAS ML'!J1199</f>
        <v>Se calcula por Peso</v>
      </c>
      <c r="K337" s="16">
        <f>'MEDIDAS ML'!K1199</f>
        <v>1.115</v>
      </c>
      <c r="L337" s="7">
        <f>'MEDIDAS ML'!L1199</f>
        <v>2190</v>
      </c>
      <c r="M337" s="6" t="str">
        <f>'MEDIDAS ML'!M1199</f>
        <v>Hasta $9.989</v>
      </c>
      <c r="N337" s="7">
        <f>'MEDIDAS ML'!N1199</f>
        <v>700</v>
      </c>
      <c r="O337" s="6" t="str">
        <f>'MEDIDAS ML'!O1199</f>
        <v>No aplica (&lt;$19.990)</v>
      </c>
      <c r="P337" s="7">
        <f>'MEDIDAS ML'!P1199</f>
        <v>0</v>
      </c>
      <c r="Q337" s="7">
        <f>'MEDIDAS ML'!Q1199</f>
        <v>700</v>
      </c>
      <c r="R337" s="23" t="e">
        <f>'MEDIDAS ML'!#REF!</f>
        <v>#REF!</v>
      </c>
      <c r="S337" s="24" t="e">
        <f>'MEDIDAS ML'!#REF!</f>
        <v>#REF!</v>
      </c>
      <c r="T337" s="24" t="e">
        <f>'MEDIDAS ML'!#REF!</f>
        <v>#REF!</v>
      </c>
      <c r="U337" s="24" t="e">
        <f>'MEDIDAS ML'!#REF!</f>
        <v>#REF!</v>
      </c>
      <c r="V337" s="22" t="e">
        <f>'MEDIDAS ML'!#REF!</f>
        <v>#REF!</v>
      </c>
      <c r="W337" s="17" t="e">
        <f>'MEDIDAS ML'!#REF!</f>
        <v>#REF!</v>
      </c>
      <c r="X337" s="21" t="e">
        <f>'MEDIDAS ML'!#REF!</f>
        <v>#REF!</v>
      </c>
    </row>
    <row r="338" spans="1:24" ht="15.75" customHeight="1" x14ac:dyDescent="0.25">
      <c r="A338" s="6">
        <f>'MEDIDAS ML'!A1217</f>
        <v>123</v>
      </c>
      <c r="B338" s="15">
        <f>'MEDIDAS ML'!B1217</f>
        <v>123</v>
      </c>
      <c r="C338" s="6">
        <f>'MEDIDAS ML'!C1217</f>
        <v>123</v>
      </c>
      <c r="D338" s="6" t="str">
        <f>'MEDIDAS ML'!D1217</f>
        <v>6x22x31 cm - 1100 grs</v>
      </c>
      <c r="E338" s="16">
        <f>'MEDIDAS ML'!E1217</f>
        <v>6</v>
      </c>
      <c r="F338" s="16">
        <f>'MEDIDAS ML'!F1217</f>
        <v>22</v>
      </c>
      <c r="G338" s="16">
        <f>'MEDIDAS ML'!G1217</f>
        <v>31</v>
      </c>
      <c r="H338" s="16">
        <f>'MEDIDAS ML'!H1217</f>
        <v>1.1000000000000001</v>
      </c>
      <c r="I338" s="16">
        <f>'MEDIDAS ML'!I1217</f>
        <v>1.0229999999999999</v>
      </c>
      <c r="J338" s="6" t="str">
        <f>'MEDIDAS ML'!J1217</f>
        <v>Se calcula por Peso</v>
      </c>
      <c r="K338" s="16">
        <f>'MEDIDAS ML'!K1217</f>
        <v>1.1000000000000001</v>
      </c>
      <c r="L338" s="7">
        <f>'MEDIDAS ML'!L1217</f>
        <v>2190</v>
      </c>
      <c r="M338" s="6" t="str">
        <f>'MEDIDAS ML'!M1217</f>
        <v>Hasta $9.989</v>
      </c>
      <c r="N338" s="7">
        <f>'MEDIDAS ML'!N1217</f>
        <v>700</v>
      </c>
      <c r="O338" s="6" t="str">
        <f>'MEDIDAS ML'!O1217</f>
        <v>No aplica (&lt;$19.990)</v>
      </c>
      <c r="P338" s="7">
        <f>'MEDIDAS ML'!P1217</f>
        <v>0</v>
      </c>
      <c r="Q338" s="7">
        <f>'MEDIDAS ML'!Q1217</f>
        <v>700</v>
      </c>
      <c r="R338" s="23" t="e">
        <f>'MEDIDAS ML'!#REF!</f>
        <v>#REF!</v>
      </c>
      <c r="S338" s="24" t="e">
        <f>'MEDIDAS ML'!#REF!</f>
        <v>#REF!</v>
      </c>
      <c r="T338" s="24" t="e">
        <f>'MEDIDAS ML'!#REF!</f>
        <v>#REF!</v>
      </c>
      <c r="U338" s="24" t="e">
        <f>'MEDIDAS ML'!#REF!</f>
        <v>#REF!</v>
      </c>
      <c r="V338" s="22" t="e">
        <f>'MEDIDAS ML'!#REF!</f>
        <v>#REF!</v>
      </c>
      <c r="W338" s="17" t="e">
        <f>'MEDIDAS ML'!#REF!</f>
        <v>#REF!</v>
      </c>
      <c r="X338" s="21" t="e">
        <f>'MEDIDAS ML'!#REF!</f>
        <v>#REF!</v>
      </c>
    </row>
    <row r="339" spans="1:24" ht="15.75" customHeight="1" x14ac:dyDescent="0.25">
      <c r="A339" s="6">
        <f>'MEDIDAS ML'!A1218</f>
        <v>123</v>
      </c>
      <c r="B339" s="15">
        <f>'MEDIDAS ML'!B1218</f>
        <v>123</v>
      </c>
      <c r="C339" s="6">
        <f>'MEDIDAS ML'!C1218</f>
        <v>123</v>
      </c>
      <c r="D339" s="6" t="str">
        <f>'MEDIDAS ML'!D1218</f>
        <v>6x22x31 cm - 1100 grs</v>
      </c>
      <c r="E339" s="16">
        <f>'MEDIDAS ML'!E1218</f>
        <v>6</v>
      </c>
      <c r="F339" s="16">
        <f>'MEDIDAS ML'!F1218</f>
        <v>22</v>
      </c>
      <c r="G339" s="16">
        <f>'MEDIDAS ML'!G1218</f>
        <v>31</v>
      </c>
      <c r="H339" s="16">
        <f>'MEDIDAS ML'!H1218</f>
        <v>1.1000000000000001</v>
      </c>
      <c r="I339" s="16">
        <f>'MEDIDAS ML'!I1218</f>
        <v>1.0229999999999999</v>
      </c>
      <c r="J339" s="6" t="str">
        <f>'MEDIDAS ML'!J1218</f>
        <v>Se calcula por Peso</v>
      </c>
      <c r="K339" s="16">
        <f>'MEDIDAS ML'!K1218</f>
        <v>1.1000000000000001</v>
      </c>
      <c r="L339" s="7">
        <f>'MEDIDAS ML'!L1218</f>
        <v>2190</v>
      </c>
      <c r="M339" s="6" t="str">
        <f>'MEDIDAS ML'!M1218</f>
        <v>Hasta $9.989</v>
      </c>
      <c r="N339" s="7">
        <f>'MEDIDAS ML'!N1218</f>
        <v>700</v>
      </c>
      <c r="O339" s="6" t="str">
        <f>'MEDIDAS ML'!O1218</f>
        <v>No aplica (&lt;$19.990)</v>
      </c>
      <c r="P339" s="7">
        <f>'MEDIDAS ML'!P1218</f>
        <v>0</v>
      </c>
      <c r="Q339" s="7">
        <f>'MEDIDAS ML'!Q1218</f>
        <v>700</v>
      </c>
      <c r="R339" s="23" t="e">
        <f>'MEDIDAS ML'!#REF!</f>
        <v>#REF!</v>
      </c>
      <c r="S339" s="24" t="e">
        <f>'MEDIDAS ML'!#REF!</f>
        <v>#REF!</v>
      </c>
      <c r="T339" s="24" t="e">
        <f>'MEDIDAS ML'!#REF!</f>
        <v>#REF!</v>
      </c>
      <c r="U339" s="24" t="e">
        <f>'MEDIDAS ML'!#REF!</f>
        <v>#REF!</v>
      </c>
      <c r="V339" s="22" t="e">
        <f>'MEDIDAS ML'!#REF!</f>
        <v>#REF!</v>
      </c>
      <c r="W339" s="17" t="e">
        <f>'MEDIDAS ML'!#REF!</f>
        <v>#REF!</v>
      </c>
      <c r="X339" s="21" t="e">
        <f>'MEDIDAS ML'!#REF!</f>
        <v>#REF!</v>
      </c>
    </row>
    <row r="340" spans="1:24" ht="15.75" customHeight="1" x14ac:dyDescent="0.25">
      <c r="A340" s="6">
        <f>'MEDIDAS ML'!A1245</f>
        <v>123</v>
      </c>
      <c r="B340" s="15">
        <f>'MEDIDAS ML'!B1245</f>
        <v>123</v>
      </c>
      <c r="C340" s="6">
        <f>'MEDIDAS ML'!C1245</f>
        <v>123</v>
      </c>
      <c r="D340" s="6" t="str">
        <f>'MEDIDAS ML'!D1245</f>
        <v>16x19x25 cm - 1050 grs</v>
      </c>
      <c r="E340" s="16">
        <f>'MEDIDAS ML'!E1245</f>
        <v>16</v>
      </c>
      <c r="F340" s="16">
        <f>'MEDIDAS ML'!F1245</f>
        <v>19</v>
      </c>
      <c r="G340" s="16">
        <f>'MEDIDAS ML'!G1245</f>
        <v>25</v>
      </c>
      <c r="H340" s="16">
        <f>'MEDIDAS ML'!H1245</f>
        <v>1.05</v>
      </c>
      <c r="I340" s="16">
        <f>'MEDIDAS ML'!I1245</f>
        <v>1.9</v>
      </c>
      <c r="J340" s="6" t="str">
        <f>'MEDIDAS ML'!J1245</f>
        <v>Se calcula por P volum</v>
      </c>
      <c r="K340" s="16">
        <f>'MEDIDAS ML'!K1245</f>
        <v>1.9</v>
      </c>
      <c r="L340" s="7">
        <f>'MEDIDAS ML'!L1245</f>
        <v>2190</v>
      </c>
      <c r="M340" s="6" t="str">
        <f>'MEDIDAS ML'!M1245</f>
        <v>Hasta $9.989</v>
      </c>
      <c r="N340" s="7">
        <f>'MEDIDAS ML'!N1245</f>
        <v>700</v>
      </c>
      <c r="O340" s="6" t="str">
        <f>'MEDIDAS ML'!O1245</f>
        <v>No aplica (&lt;$19.990)</v>
      </c>
      <c r="P340" s="7">
        <f>'MEDIDAS ML'!P1245</f>
        <v>0</v>
      </c>
      <c r="Q340" s="7">
        <f>'MEDIDAS ML'!Q1245</f>
        <v>700</v>
      </c>
      <c r="R340" s="23" t="e">
        <f>'MEDIDAS ML'!#REF!</f>
        <v>#REF!</v>
      </c>
      <c r="S340" s="24" t="e">
        <f>'MEDIDAS ML'!#REF!</f>
        <v>#REF!</v>
      </c>
      <c r="T340" s="24" t="e">
        <f>'MEDIDAS ML'!#REF!</f>
        <v>#REF!</v>
      </c>
      <c r="U340" s="24" t="e">
        <f>'MEDIDAS ML'!#REF!</f>
        <v>#REF!</v>
      </c>
      <c r="V340" s="22" t="e">
        <f>'MEDIDAS ML'!#REF!</f>
        <v>#REF!</v>
      </c>
      <c r="W340" s="17" t="e">
        <f>'MEDIDAS ML'!#REF!</f>
        <v>#REF!</v>
      </c>
      <c r="X340" s="21" t="e">
        <f>'MEDIDAS ML'!#REF!</f>
        <v>#REF!</v>
      </c>
    </row>
    <row r="341" spans="1:24" ht="15.75" customHeight="1" x14ac:dyDescent="0.25">
      <c r="A341" s="6">
        <f>'MEDIDAS ML'!A1246</f>
        <v>123</v>
      </c>
      <c r="B341" s="15">
        <f>'MEDIDAS ML'!B1246</f>
        <v>123</v>
      </c>
      <c r="C341" s="6">
        <f>'MEDIDAS ML'!C1246</f>
        <v>123</v>
      </c>
      <c r="D341" s="6" t="str">
        <f>'MEDIDAS ML'!D1246</f>
        <v>16x19x25 cm - 1050 grs</v>
      </c>
      <c r="E341" s="16">
        <f>'MEDIDAS ML'!E1246</f>
        <v>16</v>
      </c>
      <c r="F341" s="16">
        <f>'MEDIDAS ML'!F1246</f>
        <v>19</v>
      </c>
      <c r="G341" s="16">
        <f>'MEDIDAS ML'!G1246</f>
        <v>25</v>
      </c>
      <c r="H341" s="16">
        <f>'MEDIDAS ML'!H1246</f>
        <v>1.05</v>
      </c>
      <c r="I341" s="16">
        <f>'MEDIDAS ML'!I1246</f>
        <v>1.9</v>
      </c>
      <c r="J341" s="6" t="str">
        <f>'MEDIDAS ML'!J1246</f>
        <v>Se calcula por P volum</v>
      </c>
      <c r="K341" s="16">
        <f>'MEDIDAS ML'!K1246</f>
        <v>1.9</v>
      </c>
      <c r="L341" s="7">
        <f>'MEDIDAS ML'!L1246</f>
        <v>2190</v>
      </c>
      <c r="M341" s="6" t="str">
        <f>'MEDIDAS ML'!M1246</f>
        <v>Hasta $9.989</v>
      </c>
      <c r="N341" s="7">
        <f>'MEDIDAS ML'!N1246</f>
        <v>700</v>
      </c>
      <c r="O341" s="6" t="str">
        <f>'MEDIDAS ML'!O1246</f>
        <v>No aplica (&lt;$19.990)</v>
      </c>
      <c r="P341" s="7">
        <f>'MEDIDAS ML'!P1246</f>
        <v>0</v>
      </c>
      <c r="Q341" s="7">
        <f>'MEDIDAS ML'!Q1246</f>
        <v>700</v>
      </c>
      <c r="R341" s="23" t="e">
        <f>'MEDIDAS ML'!#REF!</f>
        <v>#REF!</v>
      </c>
      <c r="S341" s="24" t="e">
        <f>'MEDIDAS ML'!#REF!</f>
        <v>#REF!</v>
      </c>
      <c r="T341" s="24" t="e">
        <f>'MEDIDAS ML'!#REF!</f>
        <v>#REF!</v>
      </c>
      <c r="U341" s="24" t="e">
        <f>'MEDIDAS ML'!#REF!</f>
        <v>#REF!</v>
      </c>
      <c r="V341" s="22" t="e">
        <f>'MEDIDAS ML'!#REF!</f>
        <v>#REF!</v>
      </c>
      <c r="W341" s="17" t="e">
        <f>'MEDIDAS ML'!#REF!</f>
        <v>#REF!</v>
      </c>
      <c r="X341" s="21" t="e">
        <f>'MEDIDAS ML'!#REF!</f>
        <v>#REF!</v>
      </c>
    </row>
    <row r="342" spans="1:24" ht="15.75" customHeight="1" x14ac:dyDescent="0.25">
      <c r="A342" s="6">
        <f>'MEDIDAS ML'!A1247</f>
        <v>123</v>
      </c>
      <c r="B342" s="15">
        <f>'MEDIDAS ML'!B1247</f>
        <v>123</v>
      </c>
      <c r="C342" s="6">
        <f>'MEDIDAS ML'!C1247</f>
        <v>123</v>
      </c>
      <c r="D342" s="6" t="str">
        <f>'MEDIDAS ML'!D1247</f>
        <v>16x19x25 cm - 1050 grs</v>
      </c>
      <c r="E342" s="16">
        <f>'MEDIDAS ML'!E1247</f>
        <v>16</v>
      </c>
      <c r="F342" s="16">
        <f>'MEDIDAS ML'!F1247</f>
        <v>19</v>
      </c>
      <c r="G342" s="16">
        <f>'MEDIDAS ML'!G1247</f>
        <v>25</v>
      </c>
      <c r="H342" s="16">
        <f>'MEDIDAS ML'!H1247</f>
        <v>1.05</v>
      </c>
      <c r="I342" s="16">
        <f>'MEDIDAS ML'!I1247</f>
        <v>1.9</v>
      </c>
      <c r="J342" s="6" t="str">
        <f>'MEDIDAS ML'!J1247</f>
        <v>Se calcula por P volum</v>
      </c>
      <c r="K342" s="16">
        <f>'MEDIDAS ML'!K1247</f>
        <v>1.9</v>
      </c>
      <c r="L342" s="7">
        <f>'MEDIDAS ML'!L1247</f>
        <v>2190</v>
      </c>
      <c r="M342" s="6" t="str">
        <f>'MEDIDAS ML'!M1247</f>
        <v>Hasta $9.989</v>
      </c>
      <c r="N342" s="7">
        <f>'MEDIDAS ML'!N1247</f>
        <v>700</v>
      </c>
      <c r="O342" s="6" t="str">
        <f>'MEDIDAS ML'!O1247</f>
        <v>No aplica (&lt;$19.990)</v>
      </c>
      <c r="P342" s="7">
        <f>'MEDIDAS ML'!P1247</f>
        <v>0</v>
      </c>
      <c r="Q342" s="7">
        <f>'MEDIDAS ML'!Q1247</f>
        <v>700</v>
      </c>
      <c r="R342" s="23" t="e">
        <f>'MEDIDAS ML'!#REF!</f>
        <v>#REF!</v>
      </c>
      <c r="S342" s="24" t="e">
        <f>'MEDIDAS ML'!#REF!</f>
        <v>#REF!</v>
      </c>
      <c r="T342" s="24" t="e">
        <f>'MEDIDAS ML'!#REF!</f>
        <v>#REF!</v>
      </c>
      <c r="U342" s="24" t="e">
        <f>'MEDIDAS ML'!#REF!</f>
        <v>#REF!</v>
      </c>
      <c r="V342" s="22" t="e">
        <f>'MEDIDAS ML'!#REF!</f>
        <v>#REF!</v>
      </c>
      <c r="W342" s="17" t="e">
        <f>'MEDIDAS ML'!#REF!</f>
        <v>#REF!</v>
      </c>
      <c r="X342" s="21" t="e">
        <f>'MEDIDAS ML'!#REF!</f>
        <v>#REF!</v>
      </c>
    </row>
    <row r="343" spans="1:24" ht="15.75" customHeight="1" x14ac:dyDescent="0.25">
      <c r="A343" s="6">
        <f>'MEDIDAS ML'!A1281</f>
        <v>123</v>
      </c>
      <c r="B343" s="15">
        <f>'MEDIDAS ML'!B1281</f>
        <v>123</v>
      </c>
      <c r="C343" s="6">
        <f>'MEDIDAS ML'!C1281</f>
        <v>123</v>
      </c>
      <c r="D343" s="6" t="str">
        <f>'MEDIDAS ML'!D1281</f>
        <v>5x16x25 cm - 1020 grs</v>
      </c>
      <c r="E343" s="16">
        <f>'MEDIDAS ML'!E1281</f>
        <v>5</v>
      </c>
      <c r="F343" s="16">
        <f>'MEDIDAS ML'!F1281</f>
        <v>16</v>
      </c>
      <c r="G343" s="16">
        <f>'MEDIDAS ML'!G1281</f>
        <v>25</v>
      </c>
      <c r="H343" s="16">
        <f>'MEDIDAS ML'!H1281</f>
        <v>1.02</v>
      </c>
      <c r="I343" s="16">
        <f>'MEDIDAS ML'!I1281</f>
        <v>0.5</v>
      </c>
      <c r="J343" s="6" t="str">
        <f>'MEDIDAS ML'!J1281</f>
        <v>Se calcula por Peso</v>
      </c>
      <c r="K343" s="16">
        <f>'MEDIDAS ML'!K1281</f>
        <v>1.02</v>
      </c>
      <c r="L343" s="7">
        <f>'MEDIDAS ML'!L1281</f>
        <v>2190</v>
      </c>
      <c r="M343" s="6" t="str">
        <f>'MEDIDAS ML'!M1281</f>
        <v>Hasta $9.989</v>
      </c>
      <c r="N343" s="7">
        <f>'MEDIDAS ML'!N1281</f>
        <v>700</v>
      </c>
      <c r="O343" s="6" t="str">
        <f>'MEDIDAS ML'!O1281</f>
        <v>No aplica (&lt;$19.990)</v>
      </c>
      <c r="P343" s="7">
        <f>'MEDIDAS ML'!P1281</f>
        <v>0</v>
      </c>
      <c r="Q343" s="7">
        <f>'MEDIDAS ML'!Q1281</f>
        <v>700</v>
      </c>
      <c r="R343" s="23" t="e">
        <f>'MEDIDAS ML'!#REF!</f>
        <v>#REF!</v>
      </c>
      <c r="S343" s="24" t="e">
        <f>'MEDIDAS ML'!#REF!</f>
        <v>#REF!</v>
      </c>
      <c r="T343" s="24" t="e">
        <f>'MEDIDAS ML'!#REF!</f>
        <v>#REF!</v>
      </c>
      <c r="U343" s="24" t="e">
        <f>'MEDIDAS ML'!#REF!</f>
        <v>#REF!</v>
      </c>
      <c r="V343" s="22" t="e">
        <f>'MEDIDAS ML'!#REF!</f>
        <v>#REF!</v>
      </c>
      <c r="W343" s="17" t="e">
        <f>'MEDIDAS ML'!#REF!</f>
        <v>#REF!</v>
      </c>
      <c r="X343" s="21" t="e">
        <f>'MEDIDAS ML'!#REF!</f>
        <v>#REF!</v>
      </c>
    </row>
    <row r="344" spans="1:24" ht="15.75" customHeight="1" x14ac:dyDescent="0.25">
      <c r="A344" s="6">
        <f>'MEDIDAS ML'!A1282</f>
        <v>123</v>
      </c>
      <c r="B344" s="15">
        <f>'MEDIDAS ML'!B1282</f>
        <v>123</v>
      </c>
      <c r="C344" s="6">
        <f>'MEDIDAS ML'!C1282</f>
        <v>123</v>
      </c>
      <c r="D344" s="6" t="str">
        <f>'MEDIDAS ML'!D1282</f>
        <v>5x16x25 cm - 1020 grs</v>
      </c>
      <c r="E344" s="16">
        <f>'MEDIDAS ML'!E1282</f>
        <v>5</v>
      </c>
      <c r="F344" s="16">
        <f>'MEDIDAS ML'!F1282</f>
        <v>16</v>
      </c>
      <c r="G344" s="16">
        <f>'MEDIDAS ML'!G1282</f>
        <v>25</v>
      </c>
      <c r="H344" s="16">
        <f>'MEDIDAS ML'!H1282</f>
        <v>1.02</v>
      </c>
      <c r="I344" s="16">
        <f>'MEDIDAS ML'!I1282</f>
        <v>0.5</v>
      </c>
      <c r="J344" s="6" t="str">
        <f>'MEDIDAS ML'!J1282</f>
        <v>Se calcula por Peso</v>
      </c>
      <c r="K344" s="16">
        <f>'MEDIDAS ML'!K1282</f>
        <v>1.02</v>
      </c>
      <c r="L344" s="7">
        <f>'MEDIDAS ML'!L1282</f>
        <v>2190</v>
      </c>
      <c r="M344" s="6" t="str">
        <f>'MEDIDAS ML'!M1282</f>
        <v>Hasta $9.989</v>
      </c>
      <c r="N344" s="7">
        <f>'MEDIDAS ML'!N1282</f>
        <v>700</v>
      </c>
      <c r="O344" s="6" t="str">
        <f>'MEDIDAS ML'!O1282</f>
        <v>No aplica (&lt;$19.990)</v>
      </c>
      <c r="P344" s="7">
        <f>'MEDIDAS ML'!P1282</f>
        <v>0</v>
      </c>
      <c r="Q344" s="7">
        <f>'MEDIDAS ML'!Q1282</f>
        <v>700</v>
      </c>
      <c r="R344" s="23" t="e">
        <f>'MEDIDAS ML'!#REF!</f>
        <v>#REF!</v>
      </c>
      <c r="S344" s="24" t="e">
        <f>'MEDIDAS ML'!#REF!</f>
        <v>#REF!</v>
      </c>
      <c r="T344" s="24" t="e">
        <f>'MEDIDAS ML'!#REF!</f>
        <v>#REF!</v>
      </c>
      <c r="U344" s="24" t="e">
        <f>'MEDIDAS ML'!#REF!</f>
        <v>#REF!</v>
      </c>
      <c r="V344" s="22" t="e">
        <f>'MEDIDAS ML'!#REF!</f>
        <v>#REF!</v>
      </c>
      <c r="W344" s="17" t="e">
        <f>'MEDIDAS ML'!#REF!</f>
        <v>#REF!</v>
      </c>
      <c r="X344" s="21" t="e">
        <f>'MEDIDAS ML'!#REF!</f>
        <v>#REF!</v>
      </c>
    </row>
    <row r="345" spans="1:24" ht="15.75" customHeight="1" x14ac:dyDescent="0.25">
      <c r="A345" s="6">
        <f>'MEDIDAS ML'!A1322</f>
        <v>123</v>
      </c>
      <c r="B345" s="15">
        <f>'MEDIDAS ML'!B1322</f>
        <v>123</v>
      </c>
      <c r="C345" s="6">
        <f>'MEDIDAS ML'!C1322</f>
        <v>123</v>
      </c>
      <c r="D345" s="6" t="str">
        <f>'MEDIDAS ML'!D1322</f>
        <v>6x16x25 cm - 1000 grs</v>
      </c>
      <c r="E345" s="16">
        <f>'MEDIDAS ML'!E1322</f>
        <v>6</v>
      </c>
      <c r="F345" s="16">
        <f>'MEDIDAS ML'!F1322</f>
        <v>16</v>
      </c>
      <c r="G345" s="16">
        <f>'MEDIDAS ML'!G1322</f>
        <v>25</v>
      </c>
      <c r="H345" s="16">
        <f>'MEDIDAS ML'!H1322</f>
        <v>1</v>
      </c>
      <c r="I345" s="16">
        <f>'MEDIDAS ML'!I1322</f>
        <v>0.6</v>
      </c>
      <c r="J345" s="6" t="str">
        <f>'MEDIDAS ML'!J1322</f>
        <v>Se calcula por Peso</v>
      </c>
      <c r="K345" s="16">
        <f>'MEDIDAS ML'!K1322</f>
        <v>1</v>
      </c>
      <c r="L345" s="7">
        <f>'MEDIDAS ML'!L1322</f>
        <v>2190</v>
      </c>
      <c r="M345" s="6" t="str">
        <f>'MEDIDAS ML'!M1322</f>
        <v>Hasta $9.989</v>
      </c>
      <c r="N345" s="7">
        <f>'MEDIDAS ML'!N1322</f>
        <v>700</v>
      </c>
      <c r="O345" s="6" t="str">
        <f>'MEDIDAS ML'!O1322</f>
        <v>No aplica (&lt;$19.990)</v>
      </c>
      <c r="P345" s="7">
        <f>'MEDIDAS ML'!P1322</f>
        <v>0</v>
      </c>
      <c r="Q345" s="7">
        <f>'MEDIDAS ML'!Q1322</f>
        <v>700</v>
      </c>
      <c r="R345" s="23" t="e">
        <f>'MEDIDAS ML'!#REF!</f>
        <v>#REF!</v>
      </c>
      <c r="S345" s="24" t="e">
        <f>'MEDIDAS ML'!#REF!</f>
        <v>#REF!</v>
      </c>
      <c r="T345" s="24" t="e">
        <f>'MEDIDAS ML'!#REF!</f>
        <v>#REF!</v>
      </c>
      <c r="U345" s="24" t="e">
        <f>'MEDIDAS ML'!#REF!</f>
        <v>#REF!</v>
      </c>
      <c r="V345" s="22" t="e">
        <f>'MEDIDAS ML'!#REF!</f>
        <v>#REF!</v>
      </c>
      <c r="W345" s="17" t="e">
        <f>'MEDIDAS ML'!#REF!</f>
        <v>#REF!</v>
      </c>
      <c r="X345" s="21" t="e">
        <f>'MEDIDAS ML'!#REF!</f>
        <v>#REF!</v>
      </c>
    </row>
    <row r="346" spans="1:24" ht="15.75" customHeight="1" x14ac:dyDescent="0.25">
      <c r="A346" s="6">
        <f>'MEDIDAS ML'!A1323</f>
        <v>123</v>
      </c>
      <c r="B346" s="15">
        <f>'MEDIDAS ML'!B1323</f>
        <v>123</v>
      </c>
      <c r="C346" s="6">
        <f>'MEDIDAS ML'!C1323</f>
        <v>123</v>
      </c>
      <c r="D346" s="6" t="str">
        <f>'MEDIDAS ML'!D1323</f>
        <v>6x16x25 cm - 1000 grs</v>
      </c>
      <c r="E346" s="16">
        <f>'MEDIDAS ML'!E1323</f>
        <v>6</v>
      </c>
      <c r="F346" s="16">
        <f>'MEDIDAS ML'!F1323</f>
        <v>16</v>
      </c>
      <c r="G346" s="16">
        <f>'MEDIDAS ML'!G1323</f>
        <v>25</v>
      </c>
      <c r="H346" s="16">
        <f>'MEDIDAS ML'!H1323</f>
        <v>1</v>
      </c>
      <c r="I346" s="16">
        <f>'MEDIDAS ML'!I1323</f>
        <v>0.6</v>
      </c>
      <c r="J346" s="6" t="str">
        <f>'MEDIDAS ML'!J1323</f>
        <v>Se calcula por Peso</v>
      </c>
      <c r="K346" s="16">
        <f>'MEDIDAS ML'!K1323</f>
        <v>1</v>
      </c>
      <c r="L346" s="7">
        <f>'MEDIDAS ML'!L1323</f>
        <v>2190</v>
      </c>
      <c r="M346" s="6" t="str">
        <f>'MEDIDAS ML'!M1323</f>
        <v>Hasta $9.989</v>
      </c>
      <c r="N346" s="7">
        <f>'MEDIDAS ML'!N1323</f>
        <v>700</v>
      </c>
      <c r="O346" s="6" t="str">
        <f>'MEDIDAS ML'!O1323</f>
        <v>No aplica (&lt;$19.990)</v>
      </c>
      <c r="P346" s="7">
        <f>'MEDIDAS ML'!P1323</f>
        <v>0</v>
      </c>
      <c r="Q346" s="7">
        <f>'MEDIDAS ML'!Q1323</f>
        <v>700</v>
      </c>
      <c r="R346" s="23" t="e">
        <f>'MEDIDAS ML'!#REF!</f>
        <v>#REF!</v>
      </c>
      <c r="S346" s="24" t="e">
        <f>'MEDIDAS ML'!#REF!</f>
        <v>#REF!</v>
      </c>
      <c r="T346" s="24" t="e">
        <f>'MEDIDAS ML'!#REF!</f>
        <v>#REF!</v>
      </c>
      <c r="U346" s="24" t="e">
        <f>'MEDIDAS ML'!#REF!</f>
        <v>#REF!</v>
      </c>
      <c r="V346" s="22" t="e">
        <f>'MEDIDAS ML'!#REF!</f>
        <v>#REF!</v>
      </c>
      <c r="W346" s="17" t="e">
        <f>'MEDIDAS ML'!#REF!</f>
        <v>#REF!</v>
      </c>
      <c r="X346" s="21" t="e">
        <f>'MEDIDAS ML'!#REF!</f>
        <v>#REF!</v>
      </c>
    </row>
    <row r="347" spans="1:24" ht="15.75" customHeight="1" x14ac:dyDescent="0.25">
      <c r="A347" s="6">
        <f>'MEDIDAS ML'!A1662</f>
        <v>123</v>
      </c>
      <c r="B347" s="15">
        <f>'MEDIDAS ML'!B1662</f>
        <v>123</v>
      </c>
      <c r="C347" s="6">
        <f>'MEDIDAS ML'!C1662</f>
        <v>123</v>
      </c>
      <c r="D347" s="6" t="str">
        <f>'MEDIDAS ML'!D1662</f>
        <v>5x14x23 cm - 693 grs</v>
      </c>
      <c r="E347" s="16">
        <f>'MEDIDAS ML'!E1662</f>
        <v>5</v>
      </c>
      <c r="F347" s="16">
        <f>'MEDIDAS ML'!F1662</f>
        <v>14</v>
      </c>
      <c r="G347" s="16">
        <f>'MEDIDAS ML'!G1662</f>
        <v>23</v>
      </c>
      <c r="H347" s="16">
        <f>'MEDIDAS ML'!H1662</f>
        <v>0.69299999999999995</v>
      </c>
      <c r="I347" s="16">
        <f>'MEDIDAS ML'!I1662</f>
        <v>0.40250000000000002</v>
      </c>
      <c r="J347" s="6" t="str">
        <f>'MEDIDAS ML'!J1662</f>
        <v>Se calcula por Peso</v>
      </c>
      <c r="K347" s="16">
        <f>'MEDIDAS ML'!K1662</f>
        <v>0.69299999999999995</v>
      </c>
      <c r="L347" s="7">
        <f>'MEDIDAS ML'!L1662</f>
        <v>2190</v>
      </c>
      <c r="M347" s="6" t="str">
        <f>'MEDIDAS ML'!M1662</f>
        <v>Hasta $9.989</v>
      </c>
      <c r="N347" s="7">
        <f>'MEDIDAS ML'!N1662</f>
        <v>700</v>
      </c>
      <c r="O347" s="6" t="str">
        <f>'MEDIDAS ML'!O1662</f>
        <v>No aplica (&lt;$19.990)</v>
      </c>
      <c r="P347" s="7">
        <f>'MEDIDAS ML'!P1662</f>
        <v>0</v>
      </c>
      <c r="Q347" s="7">
        <f>'MEDIDAS ML'!Q1662</f>
        <v>700</v>
      </c>
      <c r="R347" s="23" t="e">
        <f>'MEDIDAS ML'!#REF!</f>
        <v>#REF!</v>
      </c>
      <c r="S347" s="24" t="e">
        <f>'MEDIDAS ML'!#REF!</f>
        <v>#REF!</v>
      </c>
      <c r="T347" s="24" t="e">
        <f>'MEDIDAS ML'!#REF!</f>
        <v>#REF!</v>
      </c>
      <c r="U347" s="24" t="e">
        <f>'MEDIDAS ML'!#REF!</f>
        <v>#REF!</v>
      </c>
      <c r="V347" s="22" t="e">
        <f>'MEDIDAS ML'!#REF!</f>
        <v>#REF!</v>
      </c>
      <c r="W347" s="17" t="e">
        <f>'MEDIDAS ML'!#REF!</f>
        <v>#REF!</v>
      </c>
      <c r="X347" s="21" t="e">
        <f>'MEDIDAS ML'!#REF!</f>
        <v>#REF!</v>
      </c>
    </row>
    <row r="348" spans="1:24" ht="15.75" customHeight="1" x14ac:dyDescent="0.25">
      <c r="A348" s="6">
        <f>'MEDIDAS ML'!A1810</f>
        <v>123</v>
      </c>
      <c r="B348" s="15">
        <f>'MEDIDAS ML'!B1810</f>
        <v>123</v>
      </c>
      <c r="C348" s="6">
        <f>'MEDIDAS ML'!C1810</f>
        <v>123</v>
      </c>
      <c r="D348" s="6" t="str">
        <f>'MEDIDAS ML'!D1810</f>
        <v>7x14x21 cm - 615 grs</v>
      </c>
      <c r="E348" s="16">
        <f>'MEDIDAS ML'!E1810</f>
        <v>7</v>
      </c>
      <c r="F348" s="16">
        <f>'MEDIDAS ML'!F1810</f>
        <v>14</v>
      </c>
      <c r="G348" s="16">
        <f>'MEDIDAS ML'!G1810</f>
        <v>21</v>
      </c>
      <c r="H348" s="16">
        <f>'MEDIDAS ML'!H1810</f>
        <v>0.61499999999999999</v>
      </c>
      <c r="I348" s="16">
        <f>'MEDIDAS ML'!I1810</f>
        <v>0.51449999999999996</v>
      </c>
      <c r="J348" s="6" t="str">
        <f>'MEDIDAS ML'!J1810</f>
        <v>Se calcula por Peso</v>
      </c>
      <c r="K348" s="16">
        <f>'MEDIDAS ML'!K1810</f>
        <v>0.61499999999999999</v>
      </c>
      <c r="L348" s="7">
        <f>'MEDIDAS ML'!L1810</f>
        <v>2190</v>
      </c>
      <c r="M348" s="6" t="str">
        <f>'MEDIDAS ML'!M1810</f>
        <v>Hasta $9.989</v>
      </c>
      <c r="N348" s="7">
        <f>'MEDIDAS ML'!N1810</f>
        <v>700</v>
      </c>
      <c r="O348" s="6" t="str">
        <f>'MEDIDAS ML'!O1810</f>
        <v>No aplica (&lt;$19.990)</v>
      </c>
      <c r="P348" s="7">
        <f>'MEDIDAS ML'!P1810</f>
        <v>0</v>
      </c>
      <c r="Q348" s="7">
        <f>'MEDIDAS ML'!Q1810</f>
        <v>700</v>
      </c>
      <c r="R348" s="23" t="e">
        <f>'MEDIDAS ML'!#REF!</f>
        <v>#REF!</v>
      </c>
      <c r="S348" s="24" t="e">
        <f>'MEDIDAS ML'!#REF!</f>
        <v>#REF!</v>
      </c>
      <c r="T348" s="24" t="e">
        <f>'MEDIDAS ML'!#REF!</f>
        <v>#REF!</v>
      </c>
      <c r="U348" s="24" t="e">
        <f>'MEDIDAS ML'!#REF!</f>
        <v>#REF!</v>
      </c>
      <c r="V348" s="22" t="e">
        <f>'MEDIDAS ML'!#REF!</f>
        <v>#REF!</v>
      </c>
      <c r="W348" s="17" t="e">
        <f>'MEDIDAS ML'!#REF!</f>
        <v>#REF!</v>
      </c>
      <c r="X348" s="21" t="e">
        <f>'MEDIDAS ML'!#REF!</f>
        <v>#REF!</v>
      </c>
    </row>
    <row r="349" spans="1:24" ht="15.75" customHeight="1" x14ac:dyDescent="0.25">
      <c r="A349" s="6">
        <f>'MEDIDAS ML'!A1811</f>
        <v>123</v>
      </c>
      <c r="B349" s="15">
        <f>'MEDIDAS ML'!B1811</f>
        <v>123</v>
      </c>
      <c r="C349" s="6">
        <f>'MEDIDAS ML'!C1811</f>
        <v>123</v>
      </c>
      <c r="D349" s="6" t="str">
        <f>'MEDIDAS ML'!D1811</f>
        <v>7x14x21 cm - 615 grs</v>
      </c>
      <c r="E349" s="16">
        <f>'MEDIDAS ML'!E1811</f>
        <v>7</v>
      </c>
      <c r="F349" s="16">
        <f>'MEDIDAS ML'!F1811</f>
        <v>14</v>
      </c>
      <c r="G349" s="16">
        <f>'MEDIDAS ML'!G1811</f>
        <v>21</v>
      </c>
      <c r="H349" s="16">
        <f>'MEDIDAS ML'!H1811</f>
        <v>0.61499999999999999</v>
      </c>
      <c r="I349" s="16">
        <f>'MEDIDAS ML'!I1811</f>
        <v>0.51449999999999996</v>
      </c>
      <c r="J349" s="6" t="str">
        <f>'MEDIDAS ML'!J1811</f>
        <v>Se calcula por Peso</v>
      </c>
      <c r="K349" s="16">
        <f>'MEDIDAS ML'!K1811</f>
        <v>0.61499999999999999</v>
      </c>
      <c r="L349" s="7">
        <f>'MEDIDAS ML'!L1811</f>
        <v>2190</v>
      </c>
      <c r="M349" s="6" t="str">
        <f>'MEDIDAS ML'!M1811</f>
        <v>Hasta $9.989</v>
      </c>
      <c r="N349" s="7">
        <f>'MEDIDAS ML'!N1811</f>
        <v>700</v>
      </c>
      <c r="O349" s="6" t="str">
        <f>'MEDIDAS ML'!O1811</f>
        <v>No aplica (&lt;$19.990)</v>
      </c>
      <c r="P349" s="7">
        <f>'MEDIDAS ML'!P1811</f>
        <v>0</v>
      </c>
      <c r="Q349" s="7">
        <f>'MEDIDAS ML'!Q1811</f>
        <v>700</v>
      </c>
      <c r="R349" s="23" t="e">
        <f>'MEDIDAS ML'!#REF!</f>
        <v>#REF!</v>
      </c>
      <c r="S349" s="24" t="e">
        <f>'MEDIDAS ML'!#REF!</f>
        <v>#REF!</v>
      </c>
      <c r="T349" s="24" t="e">
        <f>'MEDIDAS ML'!#REF!</f>
        <v>#REF!</v>
      </c>
      <c r="U349" s="24" t="e">
        <f>'MEDIDAS ML'!#REF!</f>
        <v>#REF!</v>
      </c>
      <c r="V349" s="22" t="e">
        <f>'MEDIDAS ML'!#REF!</f>
        <v>#REF!</v>
      </c>
      <c r="W349" s="17" t="e">
        <f>'MEDIDAS ML'!#REF!</f>
        <v>#REF!</v>
      </c>
      <c r="X349" s="21" t="e">
        <f>'MEDIDAS ML'!#REF!</f>
        <v>#REF!</v>
      </c>
    </row>
    <row r="350" spans="1:24" ht="15.75" customHeight="1" x14ac:dyDescent="0.25">
      <c r="A350" s="6">
        <f>'MEDIDAS ML'!A1995</f>
        <v>123</v>
      </c>
      <c r="B350" s="15">
        <f>'MEDIDAS ML'!B1995</f>
        <v>123</v>
      </c>
      <c r="C350" s="6">
        <f>'MEDIDAS ML'!C1995</f>
        <v>123</v>
      </c>
      <c r="D350" s="6" t="str">
        <f>'MEDIDAS ML'!D1995</f>
        <v>11x14x22 cm - 532 grs</v>
      </c>
      <c r="E350" s="16">
        <f>'MEDIDAS ML'!E1995</f>
        <v>11</v>
      </c>
      <c r="F350" s="16">
        <f>'MEDIDAS ML'!F1995</f>
        <v>14</v>
      </c>
      <c r="G350" s="16">
        <f>'MEDIDAS ML'!G1995</f>
        <v>22</v>
      </c>
      <c r="H350" s="16">
        <f>'MEDIDAS ML'!H1995</f>
        <v>0.53200000000000003</v>
      </c>
      <c r="I350" s="16">
        <f>'MEDIDAS ML'!I1995</f>
        <v>0.84699999999999998</v>
      </c>
      <c r="J350" s="6" t="str">
        <f>'MEDIDAS ML'!J1995</f>
        <v>Se calcula por P volum</v>
      </c>
      <c r="K350" s="16">
        <f>'MEDIDAS ML'!K1995</f>
        <v>0.84699999999999998</v>
      </c>
      <c r="L350" s="7">
        <f>'MEDIDAS ML'!L1995</f>
        <v>2190</v>
      </c>
      <c r="M350" s="6" t="str">
        <f>'MEDIDAS ML'!M1995</f>
        <v>Hasta $9.989</v>
      </c>
      <c r="N350" s="7">
        <f>'MEDIDAS ML'!N1995</f>
        <v>700</v>
      </c>
      <c r="O350" s="6" t="str">
        <f>'MEDIDAS ML'!O1995</f>
        <v>No aplica (&lt;$19.990)</v>
      </c>
      <c r="P350" s="7">
        <f>'MEDIDAS ML'!P1995</f>
        <v>0</v>
      </c>
      <c r="Q350" s="7">
        <f>'MEDIDAS ML'!Q1995</f>
        <v>700</v>
      </c>
      <c r="R350" s="23" t="e">
        <f>'MEDIDAS ML'!#REF!</f>
        <v>#REF!</v>
      </c>
      <c r="S350" s="24" t="e">
        <f>'MEDIDAS ML'!#REF!</f>
        <v>#REF!</v>
      </c>
      <c r="T350" s="24" t="e">
        <f>'MEDIDAS ML'!#REF!</f>
        <v>#REF!</v>
      </c>
      <c r="U350" s="24" t="e">
        <f>'MEDIDAS ML'!#REF!</f>
        <v>#REF!</v>
      </c>
      <c r="V350" s="22" t="e">
        <f>'MEDIDAS ML'!#REF!</f>
        <v>#REF!</v>
      </c>
      <c r="W350" s="17" t="e">
        <f>'MEDIDAS ML'!#REF!</f>
        <v>#REF!</v>
      </c>
      <c r="X350" s="21" t="e">
        <f>'MEDIDAS ML'!#REF!</f>
        <v>#REF!</v>
      </c>
    </row>
    <row r="351" spans="1:24" ht="15.75" customHeight="1" x14ac:dyDescent="0.25">
      <c r="A351" s="6">
        <f>'MEDIDAS ML'!A1996</f>
        <v>123</v>
      </c>
      <c r="B351" s="15">
        <f>'MEDIDAS ML'!B1996</f>
        <v>123</v>
      </c>
      <c r="C351" s="6">
        <f>'MEDIDAS ML'!C1996</f>
        <v>123</v>
      </c>
      <c r="D351" s="6" t="str">
        <f>'MEDIDAS ML'!D1996</f>
        <v>11x14x22 cm - 532 grs</v>
      </c>
      <c r="E351" s="16">
        <f>'MEDIDAS ML'!E1996</f>
        <v>11</v>
      </c>
      <c r="F351" s="16">
        <f>'MEDIDAS ML'!F1996</f>
        <v>14</v>
      </c>
      <c r="G351" s="16">
        <f>'MEDIDAS ML'!G1996</f>
        <v>22</v>
      </c>
      <c r="H351" s="16">
        <f>'MEDIDAS ML'!H1996</f>
        <v>0.53200000000000003</v>
      </c>
      <c r="I351" s="16">
        <f>'MEDIDAS ML'!I1996</f>
        <v>0.84699999999999998</v>
      </c>
      <c r="J351" s="6" t="str">
        <f>'MEDIDAS ML'!J1996</f>
        <v>Se calcula por P volum</v>
      </c>
      <c r="K351" s="16">
        <f>'MEDIDAS ML'!K1996</f>
        <v>0.84699999999999998</v>
      </c>
      <c r="L351" s="7">
        <f>'MEDIDAS ML'!L1996</f>
        <v>2190</v>
      </c>
      <c r="M351" s="6" t="str">
        <f>'MEDIDAS ML'!M1996</f>
        <v>Hasta $9.989</v>
      </c>
      <c r="N351" s="7">
        <f>'MEDIDAS ML'!N1996</f>
        <v>700</v>
      </c>
      <c r="O351" s="6" t="str">
        <f>'MEDIDAS ML'!O1996</f>
        <v>No aplica (&lt;$19.990)</v>
      </c>
      <c r="P351" s="7">
        <f>'MEDIDAS ML'!P1996</f>
        <v>0</v>
      </c>
      <c r="Q351" s="7">
        <f>'MEDIDAS ML'!Q1996</f>
        <v>700</v>
      </c>
      <c r="R351" s="23" t="e">
        <f>'MEDIDAS ML'!#REF!</f>
        <v>#REF!</v>
      </c>
      <c r="S351" s="24" t="e">
        <f>'MEDIDAS ML'!#REF!</f>
        <v>#REF!</v>
      </c>
      <c r="T351" s="24" t="e">
        <f>'MEDIDAS ML'!#REF!</f>
        <v>#REF!</v>
      </c>
      <c r="U351" s="24" t="e">
        <f>'MEDIDAS ML'!#REF!</f>
        <v>#REF!</v>
      </c>
      <c r="V351" s="22" t="e">
        <f>'MEDIDAS ML'!#REF!</f>
        <v>#REF!</v>
      </c>
      <c r="W351" s="17" t="e">
        <f>'MEDIDAS ML'!#REF!</f>
        <v>#REF!</v>
      </c>
      <c r="X351" s="21" t="e">
        <f>'MEDIDAS ML'!#REF!</f>
        <v>#REF!</v>
      </c>
    </row>
    <row r="352" spans="1:24" ht="15.75" customHeight="1" x14ac:dyDescent="0.25">
      <c r="A352" s="6">
        <f>'MEDIDAS ML'!A2046</f>
        <v>123</v>
      </c>
      <c r="B352" s="15">
        <f>'MEDIDAS ML'!B2046</f>
        <v>123</v>
      </c>
      <c r="C352" s="6">
        <f>'MEDIDAS ML'!C2046</f>
        <v>123</v>
      </c>
      <c r="D352" s="6" t="str">
        <f>'MEDIDAS ML'!D2046</f>
        <v>9x15x24 cm - 510 grs</v>
      </c>
      <c r="E352" s="16">
        <f>'MEDIDAS ML'!E2046</f>
        <v>9</v>
      </c>
      <c r="F352" s="16">
        <f>'MEDIDAS ML'!F2046</f>
        <v>15</v>
      </c>
      <c r="G352" s="16">
        <f>'MEDIDAS ML'!G2046</f>
        <v>24</v>
      </c>
      <c r="H352" s="16">
        <f>'MEDIDAS ML'!H2046</f>
        <v>0.51</v>
      </c>
      <c r="I352" s="16">
        <f>'MEDIDAS ML'!I2046</f>
        <v>0.81</v>
      </c>
      <c r="J352" s="6" t="str">
        <f>'MEDIDAS ML'!J2046</f>
        <v>Se calcula por P volum</v>
      </c>
      <c r="K352" s="16">
        <f>'MEDIDAS ML'!K2046</f>
        <v>0.81</v>
      </c>
      <c r="L352" s="7">
        <f>'MEDIDAS ML'!L2046</f>
        <v>2190</v>
      </c>
      <c r="M352" s="6" t="str">
        <f>'MEDIDAS ML'!M2046</f>
        <v>Hasta $9.989</v>
      </c>
      <c r="N352" s="7">
        <f>'MEDIDAS ML'!N2046</f>
        <v>700</v>
      </c>
      <c r="O352" s="6" t="str">
        <f>'MEDIDAS ML'!O2046</f>
        <v>No aplica (&lt;$19.990)</v>
      </c>
      <c r="P352" s="7">
        <f>'MEDIDAS ML'!P2046</f>
        <v>0</v>
      </c>
      <c r="Q352" s="7">
        <f>'MEDIDAS ML'!Q2046</f>
        <v>700</v>
      </c>
      <c r="R352" s="23" t="e">
        <f>'MEDIDAS ML'!#REF!</f>
        <v>#REF!</v>
      </c>
      <c r="S352" s="24" t="e">
        <f>'MEDIDAS ML'!#REF!</f>
        <v>#REF!</v>
      </c>
      <c r="T352" s="24" t="e">
        <f>'MEDIDAS ML'!#REF!</f>
        <v>#REF!</v>
      </c>
      <c r="U352" s="24" t="e">
        <f>'MEDIDAS ML'!#REF!</f>
        <v>#REF!</v>
      </c>
      <c r="V352" s="22" t="e">
        <f>'MEDIDAS ML'!#REF!</f>
        <v>#REF!</v>
      </c>
      <c r="W352" s="17" t="e">
        <f>'MEDIDAS ML'!#REF!</f>
        <v>#REF!</v>
      </c>
      <c r="X352" s="21" t="e">
        <f>'MEDIDAS ML'!#REF!</f>
        <v>#REF!</v>
      </c>
    </row>
    <row r="353" spans="1:24" ht="15.75" customHeight="1" x14ac:dyDescent="0.25">
      <c r="A353" s="6">
        <f>'MEDIDAS ML'!A2047</f>
        <v>123</v>
      </c>
      <c r="B353" s="15">
        <f>'MEDIDAS ML'!B2047</f>
        <v>123</v>
      </c>
      <c r="C353" s="6">
        <f>'MEDIDAS ML'!C2047</f>
        <v>123</v>
      </c>
      <c r="D353" s="6" t="str">
        <f>'MEDIDAS ML'!D2047</f>
        <v>9x15x24 cm - 510 grs</v>
      </c>
      <c r="E353" s="16">
        <f>'MEDIDAS ML'!E2047</f>
        <v>9</v>
      </c>
      <c r="F353" s="16">
        <f>'MEDIDAS ML'!F2047</f>
        <v>15</v>
      </c>
      <c r="G353" s="16">
        <f>'MEDIDAS ML'!G2047</f>
        <v>24</v>
      </c>
      <c r="H353" s="16">
        <f>'MEDIDAS ML'!H2047</f>
        <v>0.51</v>
      </c>
      <c r="I353" s="16">
        <f>'MEDIDAS ML'!I2047</f>
        <v>0.81</v>
      </c>
      <c r="J353" s="6" t="str">
        <f>'MEDIDAS ML'!J2047</f>
        <v>Se calcula por P volum</v>
      </c>
      <c r="K353" s="16">
        <f>'MEDIDAS ML'!K2047</f>
        <v>0.81</v>
      </c>
      <c r="L353" s="7">
        <f>'MEDIDAS ML'!L2047</f>
        <v>2190</v>
      </c>
      <c r="M353" s="6" t="str">
        <f>'MEDIDAS ML'!M2047</f>
        <v>Hasta $9.989</v>
      </c>
      <c r="N353" s="7">
        <f>'MEDIDAS ML'!N2047</f>
        <v>700</v>
      </c>
      <c r="O353" s="6" t="str">
        <f>'MEDIDAS ML'!O2047</f>
        <v>No aplica (&lt;$19.990)</v>
      </c>
      <c r="P353" s="7">
        <f>'MEDIDAS ML'!P2047</f>
        <v>0</v>
      </c>
      <c r="Q353" s="7">
        <f>'MEDIDAS ML'!Q2047</f>
        <v>700</v>
      </c>
      <c r="R353" s="23" t="e">
        <f>'MEDIDAS ML'!#REF!</f>
        <v>#REF!</v>
      </c>
      <c r="S353" s="24" t="e">
        <f>'MEDIDAS ML'!#REF!</f>
        <v>#REF!</v>
      </c>
      <c r="T353" s="24" t="e">
        <f>'MEDIDAS ML'!#REF!</f>
        <v>#REF!</v>
      </c>
      <c r="U353" s="24" t="e">
        <f>'MEDIDAS ML'!#REF!</f>
        <v>#REF!</v>
      </c>
      <c r="V353" s="22" t="e">
        <f>'MEDIDAS ML'!#REF!</f>
        <v>#REF!</v>
      </c>
      <c r="W353" s="17" t="e">
        <f>'MEDIDAS ML'!#REF!</f>
        <v>#REF!</v>
      </c>
      <c r="X353" s="21" t="e">
        <f>'MEDIDAS ML'!#REF!</f>
        <v>#REF!</v>
      </c>
    </row>
    <row r="354" spans="1:24" ht="15.75" customHeight="1" x14ac:dyDescent="0.25">
      <c r="A354" s="6">
        <f>'MEDIDAS ML'!A2070</f>
        <v>123</v>
      </c>
      <c r="B354" s="15">
        <f>'MEDIDAS ML'!B2070</f>
        <v>123</v>
      </c>
      <c r="C354" s="6">
        <f>'MEDIDAS ML'!C2070</f>
        <v>123</v>
      </c>
      <c r="D354" s="6" t="str">
        <f>'MEDIDAS ML'!D2070</f>
        <v>7x7x22 cm - 500 grs</v>
      </c>
      <c r="E354" s="16">
        <f>'MEDIDAS ML'!E2070</f>
        <v>7</v>
      </c>
      <c r="F354" s="16">
        <f>'MEDIDAS ML'!F2070</f>
        <v>7</v>
      </c>
      <c r="G354" s="16">
        <f>'MEDIDAS ML'!G2070</f>
        <v>22</v>
      </c>
      <c r="H354" s="16">
        <f>'MEDIDAS ML'!H2070</f>
        <v>0.5</v>
      </c>
      <c r="I354" s="16">
        <f>'MEDIDAS ML'!I2070</f>
        <v>0.26950000000000002</v>
      </c>
      <c r="J354" s="6" t="str">
        <f>'MEDIDAS ML'!J2070</f>
        <v>Se calcula por Peso</v>
      </c>
      <c r="K354" s="16">
        <f>'MEDIDAS ML'!K2070</f>
        <v>0.5</v>
      </c>
      <c r="L354" s="7">
        <f>'MEDIDAS ML'!L2070</f>
        <v>2190</v>
      </c>
      <c r="M354" s="6" t="str">
        <f>'MEDIDAS ML'!M2070</f>
        <v>Hasta $9.989</v>
      </c>
      <c r="N354" s="7">
        <f>'MEDIDAS ML'!N2070</f>
        <v>700</v>
      </c>
      <c r="O354" s="6" t="str">
        <f>'MEDIDAS ML'!O2070</f>
        <v>No aplica (&lt;$19.990)</v>
      </c>
      <c r="P354" s="7">
        <f>'MEDIDAS ML'!P2070</f>
        <v>0</v>
      </c>
      <c r="Q354" s="7">
        <f>'MEDIDAS ML'!Q2070</f>
        <v>700</v>
      </c>
      <c r="R354" s="23" t="e">
        <f>'MEDIDAS ML'!#REF!</f>
        <v>#REF!</v>
      </c>
      <c r="S354" s="24" t="e">
        <f>'MEDIDAS ML'!#REF!</f>
        <v>#REF!</v>
      </c>
      <c r="T354" s="24" t="e">
        <f>'MEDIDAS ML'!#REF!</f>
        <v>#REF!</v>
      </c>
      <c r="U354" s="24" t="e">
        <f>'MEDIDAS ML'!#REF!</f>
        <v>#REF!</v>
      </c>
      <c r="V354" s="22" t="e">
        <f>'MEDIDAS ML'!#REF!</f>
        <v>#REF!</v>
      </c>
      <c r="W354" s="17" t="e">
        <f>'MEDIDAS ML'!#REF!</f>
        <v>#REF!</v>
      </c>
      <c r="X354" s="21" t="e">
        <f>'MEDIDAS ML'!#REF!</f>
        <v>#REF!</v>
      </c>
    </row>
    <row r="355" spans="1:24" ht="15.75" customHeight="1" x14ac:dyDescent="0.25">
      <c r="A355" s="6">
        <f>'MEDIDAS ML'!A2071</f>
        <v>123</v>
      </c>
      <c r="B355" s="15">
        <f>'MEDIDAS ML'!B2071</f>
        <v>123</v>
      </c>
      <c r="C355" s="6">
        <f>'MEDIDAS ML'!C2071</f>
        <v>123</v>
      </c>
      <c r="D355" s="6" t="str">
        <f>'MEDIDAS ML'!D2071</f>
        <v>7x7x22 cm - 500 grs</v>
      </c>
      <c r="E355" s="16">
        <f>'MEDIDAS ML'!E2071</f>
        <v>7</v>
      </c>
      <c r="F355" s="16">
        <f>'MEDIDAS ML'!F2071</f>
        <v>7</v>
      </c>
      <c r="G355" s="16">
        <f>'MEDIDAS ML'!G2071</f>
        <v>22</v>
      </c>
      <c r="H355" s="16">
        <f>'MEDIDAS ML'!H2071</f>
        <v>0.5</v>
      </c>
      <c r="I355" s="16">
        <f>'MEDIDAS ML'!I2071</f>
        <v>0.26950000000000002</v>
      </c>
      <c r="J355" s="6" t="str">
        <f>'MEDIDAS ML'!J2071</f>
        <v>Se calcula por Peso</v>
      </c>
      <c r="K355" s="16">
        <f>'MEDIDAS ML'!K2071</f>
        <v>0.5</v>
      </c>
      <c r="L355" s="7">
        <f>'MEDIDAS ML'!L2071</f>
        <v>2190</v>
      </c>
      <c r="M355" s="6" t="str">
        <f>'MEDIDAS ML'!M2071</f>
        <v>Hasta $9.989</v>
      </c>
      <c r="N355" s="7">
        <f>'MEDIDAS ML'!N2071</f>
        <v>700</v>
      </c>
      <c r="O355" s="6" t="str">
        <f>'MEDIDAS ML'!O2071</f>
        <v>No aplica (&lt;$19.990)</v>
      </c>
      <c r="P355" s="7">
        <f>'MEDIDAS ML'!P2071</f>
        <v>0</v>
      </c>
      <c r="Q355" s="7">
        <f>'MEDIDAS ML'!Q2071</f>
        <v>700</v>
      </c>
      <c r="R355" s="23" t="e">
        <f>'MEDIDAS ML'!#REF!</f>
        <v>#REF!</v>
      </c>
      <c r="S355" s="24" t="e">
        <f>'MEDIDAS ML'!#REF!</f>
        <v>#REF!</v>
      </c>
      <c r="T355" s="24" t="e">
        <f>'MEDIDAS ML'!#REF!</f>
        <v>#REF!</v>
      </c>
      <c r="U355" s="24" t="e">
        <f>'MEDIDAS ML'!#REF!</f>
        <v>#REF!</v>
      </c>
      <c r="V355" s="22" t="e">
        <f>'MEDIDAS ML'!#REF!</f>
        <v>#REF!</v>
      </c>
      <c r="W355" s="17" t="e">
        <f>'MEDIDAS ML'!#REF!</f>
        <v>#REF!</v>
      </c>
      <c r="X355" s="21" t="e">
        <f>'MEDIDAS ML'!#REF!</f>
        <v>#REF!</v>
      </c>
    </row>
    <row r="356" spans="1:24" ht="15.75" customHeight="1" x14ac:dyDescent="0.25">
      <c r="A356" s="6">
        <f>'MEDIDAS ML'!A2541</f>
        <v>123</v>
      </c>
      <c r="B356" s="15">
        <f>'MEDIDAS ML'!B2541</f>
        <v>123</v>
      </c>
      <c r="C356" s="6">
        <f>'MEDIDAS ML'!C2541</f>
        <v>123</v>
      </c>
      <c r="D356" s="6" t="str">
        <f>'MEDIDAS ML'!D2541</f>
        <v>9x13x20 cm - 347 grs</v>
      </c>
      <c r="E356" s="16">
        <f>'MEDIDAS ML'!E2541</f>
        <v>9</v>
      </c>
      <c r="F356" s="16">
        <f>'MEDIDAS ML'!F2541</f>
        <v>13</v>
      </c>
      <c r="G356" s="16">
        <f>'MEDIDAS ML'!G2541</f>
        <v>20</v>
      </c>
      <c r="H356" s="16">
        <f>'MEDIDAS ML'!H2541</f>
        <v>0.34699999999999998</v>
      </c>
      <c r="I356" s="16">
        <f>'MEDIDAS ML'!I2541</f>
        <v>0.58499999999999996</v>
      </c>
      <c r="J356" s="6" t="str">
        <f>'MEDIDAS ML'!J2541</f>
        <v>Se calcula por P volum</v>
      </c>
      <c r="K356" s="16">
        <f>'MEDIDAS ML'!K2541</f>
        <v>0.58499999999999996</v>
      </c>
      <c r="L356" s="7">
        <f>'MEDIDAS ML'!L2541</f>
        <v>2190</v>
      </c>
      <c r="M356" s="6" t="str">
        <f>'MEDIDAS ML'!M2541</f>
        <v>Hasta $9.989</v>
      </c>
      <c r="N356" s="7">
        <f>'MEDIDAS ML'!N2541</f>
        <v>700</v>
      </c>
      <c r="O356" s="6" t="str">
        <f>'MEDIDAS ML'!O2541</f>
        <v>No aplica (&lt;$19.990)</v>
      </c>
      <c r="P356" s="7">
        <f>'MEDIDAS ML'!P2541</f>
        <v>0</v>
      </c>
      <c r="Q356" s="7">
        <f>'MEDIDAS ML'!Q2541</f>
        <v>700</v>
      </c>
      <c r="R356" s="23" t="e">
        <f>'MEDIDAS ML'!#REF!</f>
        <v>#REF!</v>
      </c>
      <c r="S356" s="24" t="e">
        <f>'MEDIDAS ML'!#REF!</f>
        <v>#REF!</v>
      </c>
      <c r="T356" s="24" t="e">
        <f>'MEDIDAS ML'!#REF!</f>
        <v>#REF!</v>
      </c>
      <c r="U356" s="24" t="e">
        <f>'MEDIDAS ML'!#REF!</f>
        <v>#REF!</v>
      </c>
      <c r="V356" s="22" t="e">
        <f>'MEDIDAS ML'!#REF!</f>
        <v>#REF!</v>
      </c>
      <c r="W356" s="17" t="e">
        <f>'MEDIDAS ML'!#REF!</f>
        <v>#REF!</v>
      </c>
      <c r="X356" s="21" t="e">
        <f>'MEDIDAS ML'!#REF!</f>
        <v>#REF!</v>
      </c>
    </row>
    <row r="357" spans="1:24" ht="15.75" customHeight="1" x14ac:dyDescent="0.25">
      <c r="A357" s="6">
        <f>'MEDIDAS ML'!A2617</f>
        <v>123</v>
      </c>
      <c r="B357" s="15">
        <f>'MEDIDAS ML'!B2617</f>
        <v>123</v>
      </c>
      <c r="C357" s="6">
        <f>'MEDIDAS ML'!C2617</f>
        <v>123</v>
      </c>
      <c r="D357" s="6" t="str">
        <f>'MEDIDAS ML'!D2617</f>
        <v>10x14x26 cm - 329 grs</v>
      </c>
      <c r="E357" s="16">
        <f>'MEDIDAS ML'!E2617</f>
        <v>10</v>
      </c>
      <c r="F357" s="16">
        <f>'MEDIDAS ML'!F2617</f>
        <v>14</v>
      </c>
      <c r="G357" s="16">
        <f>'MEDIDAS ML'!G2617</f>
        <v>26</v>
      </c>
      <c r="H357" s="16">
        <f>'MEDIDAS ML'!H2617</f>
        <v>0.32900000000000001</v>
      </c>
      <c r="I357" s="16">
        <f>'MEDIDAS ML'!I2617</f>
        <v>0.91</v>
      </c>
      <c r="J357" s="6" t="str">
        <f>'MEDIDAS ML'!J2617</f>
        <v>Se calcula por P volum</v>
      </c>
      <c r="K357" s="16">
        <f>'MEDIDAS ML'!K2617</f>
        <v>0.91</v>
      </c>
      <c r="L357" s="7">
        <f>'MEDIDAS ML'!L2617</f>
        <v>2190</v>
      </c>
      <c r="M357" s="6" t="str">
        <f>'MEDIDAS ML'!M2617</f>
        <v>Hasta $9.989</v>
      </c>
      <c r="N357" s="7">
        <f>'MEDIDAS ML'!N2617</f>
        <v>700</v>
      </c>
      <c r="O357" s="6" t="str">
        <f>'MEDIDAS ML'!O2617</f>
        <v>No aplica (&lt;$19.990)</v>
      </c>
      <c r="P357" s="7">
        <f>'MEDIDAS ML'!P2617</f>
        <v>0</v>
      </c>
      <c r="Q357" s="7">
        <f>'MEDIDAS ML'!Q2617</f>
        <v>700</v>
      </c>
      <c r="R357" s="23" t="e">
        <f>'MEDIDAS ML'!#REF!</f>
        <v>#REF!</v>
      </c>
      <c r="S357" s="24" t="e">
        <f>'MEDIDAS ML'!#REF!</f>
        <v>#REF!</v>
      </c>
      <c r="T357" s="24" t="e">
        <f>'MEDIDAS ML'!#REF!</f>
        <v>#REF!</v>
      </c>
      <c r="U357" s="24" t="e">
        <f>'MEDIDAS ML'!#REF!</f>
        <v>#REF!</v>
      </c>
      <c r="V357" s="22" t="e">
        <f>'MEDIDAS ML'!#REF!</f>
        <v>#REF!</v>
      </c>
      <c r="W357" s="17" t="e">
        <f>'MEDIDAS ML'!#REF!</f>
        <v>#REF!</v>
      </c>
      <c r="X357" s="21" t="e">
        <f>'MEDIDAS ML'!#REF!</f>
        <v>#REF!</v>
      </c>
    </row>
    <row r="358" spans="1:24" ht="15.75" customHeight="1" x14ac:dyDescent="0.25">
      <c r="A358" s="6">
        <f>'MEDIDAS ML'!A2849</f>
        <v>123</v>
      </c>
      <c r="B358" s="15">
        <f>'MEDIDAS ML'!B2849</f>
        <v>123</v>
      </c>
      <c r="C358" s="6">
        <f>'MEDIDAS ML'!C2849</f>
        <v>123</v>
      </c>
      <c r="D358" s="6" t="str">
        <f>'MEDIDAS ML'!D2849</f>
        <v>8x13x22 cm - 299 grs</v>
      </c>
      <c r="E358" s="16">
        <f>'MEDIDAS ML'!E2849</f>
        <v>8</v>
      </c>
      <c r="F358" s="16">
        <f>'MEDIDAS ML'!F2849</f>
        <v>13</v>
      </c>
      <c r="G358" s="16">
        <f>'MEDIDAS ML'!G2849</f>
        <v>22</v>
      </c>
      <c r="H358" s="16">
        <f>'MEDIDAS ML'!H2849</f>
        <v>0.29899999999999999</v>
      </c>
      <c r="I358" s="16">
        <f>'MEDIDAS ML'!I2849</f>
        <v>0.57199999999999995</v>
      </c>
      <c r="J358" s="6" t="str">
        <f>'MEDIDAS ML'!J2849</f>
        <v>Se calcula por P volum</v>
      </c>
      <c r="K358" s="16">
        <f>'MEDIDAS ML'!K2849</f>
        <v>0.57199999999999995</v>
      </c>
      <c r="L358" s="7">
        <f>'MEDIDAS ML'!L2849</f>
        <v>2190</v>
      </c>
      <c r="M358" s="6" t="str">
        <f>'MEDIDAS ML'!M2849</f>
        <v>Hasta $9.989</v>
      </c>
      <c r="N358" s="7">
        <f>'MEDIDAS ML'!N2849</f>
        <v>700</v>
      </c>
      <c r="O358" s="6" t="str">
        <f>'MEDIDAS ML'!O2849</f>
        <v>No aplica (&lt;$19.990)</v>
      </c>
      <c r="P358" s="7">
        <f>'MEDIDAS ML'!P2849</f>
        <v>0</v>
      </c>
      <c r="Q358" s="7">
        <f>'MEDIDAS ML'!Q2849</f>
        <v>700</v>
      </c>
      <c r="R358" s="23" t="e">
        <f>'MEDIDAS ML'!#REF!</f>
        <v>#REF!</v>
      </c>
      <c r="S358" s="24" t="e">
        <f>'MEDIDAS ML'!#REF!</f>
        <v>#REF!</v>
      </c>
      <c r="T358" s="24" t="e">
        <f>'MEDIDAS ML'!#REF!</f>
        <v>#REF!</v>
      </c>
      <c r="U358" s="24" t="e">
        <f>'MEDIDAS ML'!#REF!</f>
        <v>#REF!</v>
      </c>
      <c r="V358" s="22" t="e">
        <f>'MEDIDAS ML'!#REF!</f>
        <v>#REF!</v>
      </c>
      <c r="W358" s="17" t="e">
        <f>'MEDIDAS ML'!#REF!</f>
        <v>#REF!</v>
      </c>
      <c r="X358" s="21" t="e">
        <f>'MEDIDAS ML'!#REF!</f>
        <v>#REF!</v>
      </c>
    </row>
    <row r="359" spans="1:24" ht="15.75" customHeight="1" x14ac:dyDescent="0.25">
      <c r="A359" s="6">
        <f>'MEDIDAS ML'!A3034</f>
        <v>123</v>
      </c>
      <c r="B359" s="15">
        <f>'MEDIDAS ML'!B3034</f>
        <v>123</v>
      </c>
      <c r="C359" s="6">
        <f>'MEDIDAS ML'!C3034</f>
        <v>123</v>
      </c>
      <c r="D359" s="6" t="str">
        <f>'MEDIDAS ML'!D3034</f>
        <v>5x14x21 cm - 253 grs</v>
      </c>
      <c r="E359" s="16">
        <f>'MEDIDAS ML'!E3034</f>
        <v>5</v>
      </c>
      <c r="F359" s="16">
        <f>'MEDIDAS ML'!F3034</f>
        <v>14</v>
      </c>
      <c r="G359" s="16">
        <f>'MEDIDAS ML'!G3034</f>
        <v>21</v>
      </c>
      <c r="H359" s="16">
        <f>'MEDIDAS ML'!H3034</f>
        <v>0.253</v>
      </c>
      <c r="I359" s="16">
        <f>'MEDIDAS ML'!I3034</f>
        <v>0.36749999999999999</v>
      </c>
      <c r="J359" s="6" t="str">
        <f>'MEDIDAS ML'!J3034</f>
        <v>Se calcula por P volum</v>
      </c>
      <c r="K359" s="16">
        <f>'MEDIDAS ML'!K3034</f>
        <v>0.36749999999999999</v>
      </c>
      <c r="L359" s="7">
        <f>'MEDIDAS ML'!L3034</f>
        <v>2190</v>
      </c>
      <c r="M359" s="6" t="str">
        <f>'MEDIDAS ML'!M3034</f>
        <v>Hasta $9.989</v>
      </c>
      <c r="N359" s="7">
        <f>'MEDIDAS ML'!N3034</f>
        <v>700</v>
      </c>
      <c r="O359" s="6" t="str">
        <f>'MEDIDAS ML'!O3034</f>
        <v>No aplica (&lt;$19.990)</v>
      </c>
      <c r="P359" s="7">
        <f>'MEDIDAS ML'!P3034</f>
        <v>0</v>
      </c>
      <c r="Q359" s="7">
        <f>'MEDIDAS ML'!Q3034</f>
        <v>700</v>
      </c>
      <c r="R359" s="23" t="e">
        <f>'MEDIDAS ML'!#REF!</f>
        <v>#REF!</v>
      </c>
      <c r="S359" s="24" t="e">
        <f>'MEDIDAS ML'!#REF!</f>
        <v>#REF!</v>
      </c>
      <c r="T359" s="24" t="e">
        <f>'MEDIDAS ML'!#REF!</f>
        <v>#REF!</v>
      </c>
      <c r="U359" s="24" t="e">
        <f>'MEDIDAS ML'!#REF!</f>
        <v>#REF!</v>
      </c>
      <c r="V359" s="22" t="e">
        <f>'MEDIDAS ML'!#REF!</f>
        <v>#REF!</v>
      </c>
      <c r="W359" s="17" t="e">
        <f>'MEDIDAS ML'!#REF!</f>
        <v>#REF!</v>
      </c>
      <c r="X359" s="21" t="e">
        <f>'MEDIDAS ML'!#REF!</f>
        <v>#REF!</v>
      </c>
    </row>
    <row r="360" spans="1:24" ht="15.75" customHeight="1" x14ac:dyDescent="0.25">
      <c r="A360" s="6">
        <f>'MEDIDAS ML'!A3035</f>
        <v>123</v>
      </c>
      <c r="B360" s="15">
        <f>'MEDIDAS ML'!B3035</f>
        <v>123</v>
      </c>
      <c r="C360" s="6">
        <f>'MEDIDAS ML'!C3035</f>
        <v>123</v>
      </c>
      <c r="D360" s="6" t="str">
        <f>'MEDIDAS ML'!D3035</f>
        <v>5x14x21 cm - 253 grs</v>
      </c>
      <c r="E360" s="16">
        <f>'MEDIDAS ML'!E3035</f>
        <v>5</v>
      </c>
      <c r="F360" s="16">
        <f>'MEDIDAS ML'!F3035</f>
        <v>14</v>
      </c>
      <c r="G360" s="16">
        <f>'MEDIDAS ML'!G3035</f>
        <v>21</v>
      </c>
      <c r="H360" s="16">
        <f>'MEDIDAS ML'!H3035</f>
        <v>0.253</v>
      </c>
      <c r="I360" s="16">
        <f>'MEDIDAS ML'!I3035</f>
        <v>0.36749999999999999</v>
      </c>
      <c r="J360" s="6" t="str">
        <f>'MEDIDAS ML'!J3035</f>
        <v>Se calcula por P volum</v>
      </c>
      <c r="K360" s="16">
        <f>'MEDIDAS ML'!K3035</f>
        <v>0.36749999999999999</v>
      </c>
      <c r="L360" s="7">
        <f>'MEDIDAS ML'!L3035</f>
        <v>2190</v>
      </c>
      <c r="M360" s="6" t="str">
        <f>'MEDIDAS ML'!M3035</f>
        <v>Hasta $9.989</v>
      </c>
      <c r="N360" s="7">
        <f>'MEDIDAS ML'!N3035</f>
        <v>700</v>
      </c>
      <c r="O360" s="6" t="str">
        <f>'MEDIDAS ML'!O3035</f>
        <v>No aplica (&lt;$19.990)</v>
      </c>
      <c r="P360" s="7">
        <f>'MEDIDAS ML'!P3035</f>
        <v>0</v>
      </c>
      <c r="Q360" s="7">
        <f>'MEDIDAS ML'!Q3035</f>
        <v>700</v>
      </c>
      <c r="R360" s="23" t="e">
        <f>'MEDIDAS ML'!#REF!</f>
        <v>#REF!</v>
      </c>
      <c r="S360" s="24" t="e">
        <f>'MEDIDAS ML'!#REF!</f>
        <v>#REF!</v>
      </c>
      <c r="T360" s="24" t="e">
        <f>'MEDIDAS ML'!#REF!</f>
        <v>#REF!</v>
      </c>
      <c r="U360" s="24" t="e">
        <f>'MEDIDAS ML'!#REF!</f>
        <v>#REF!</v>
      </c>
      <c r="V360" s="22" t="e">
        <f>'MEDIDAS ML'!#REF!</f>
        <v>#REF!</v>
      </c>
      <c r="W360" s="17" t="e">
        <f>'MEDIDAS ML'!#REF!</f>
        <v>#REF!</v>
      </c>
      <c r="X360" s="21" t="e">
        <f>'MEDIDAS ML'!#REF!</f>
        <v>#REF!</v>
      </c>
    </row>
    <row r="361" spans="1:24" ht="15.75" customHeight="1" x14ac:dyDescent="0.25">
      <c r="A361" s="6">
        <f>'MEDIDAS ML'!A3170</f>
        <v>123</v>
      </c>
      <c r="B361" s="15">
        <f>'MEDIDAS ML'!B3170</f>
        <v>123</v>
      </c>
      <c r="C361" s="6">
        <f>'MEDIDAS ML'!C3170</f>
        <v>123</v>
      </c>
      <c r="D361" s="6" t="str">
        <f>'MEDIDAS ML'!D3170</f>
        <v>3x10x17 cm - 232 grs</v>
      </c>
      <c r="E361" s="16">
        <f>'MEDIDAS ML'!E3170</f>
        <v>3</v>
      </c>
      <c r="F361" s="16">
        <f>'MEDIDAS ML'!F3170</f>
        <v>10</v>
      </c>
      <c r="G361" s="16">
        <f>'MEDIDAS ML'!G3170</f>
        <v>17</v>
      </c>
      <c r="H361" s="16">
        <f>'MEDIDAS ML'!H3170</f>
        <v>0.23200000000000001</v>
      </c>
      <c r="I361" s="16">
        <f>'MEDIDAS ML'!I3170</f>
        <v>0.1275</v>
      </c>
      <c r="J361" s="6" t="str">
        <f>'MEDIDAS ML'!J3170</f>
        <v>Se calcula por Peso</v>
      </c>
      <c r="K361" s="16">
        <f>'MEDIDAS ML'!K3170</f>
        <v>0.23200000000000001</v>
      </c>
      <c r="L361" s="7">
        <f>'MEDIDAS ML'!L3170</f>
        <v>2190</v>
      </c>
      <c r="M361" s="6" t="str">
        <f>'MEDIDAS ML'!M3170</f>
        <v>Hasta $9.989</v>
      </c>
      <c r="N361" s="7">
        <f>'MEDIDAS ML'!N3170</f>
        <v>700</v>
      </c>
      <c r="O361" s="6" t="str">
        <f>'MEDIDAS ML'!O3170</f>
        <v>No aplica (&lt;$19.990)</v>
      </c>
      <c r="P361" s="7">
        <f>'MEDIDAS ML'!P3170</f>
        <v>0</v>
      </c>
      <c r="Q361" s="7">
        <f>'MEDIDAS ML'!Q3170</f>
        <v>700</v>
      </c>
      <c r="R361" s="23" t="e">
        <f>'MEDIDAS ML'!#REF!</f>
        <v>#REF!</v>
      </c>
      <c r="S361" s="24" t="e">
        <f>'MEDIDAS ML'!#REF!</f>
        <v>#REF!</v>
      </c>
      <c r="T361" s="24" t="e">
        <f>'MEDIDAS ML'!#REF!</f>
        <v>#REF!</v>
      </c>
      <c r="U361" s="24" t="e">
        <f>'MEDIDAS ML'!#REF!</f>
        <v>#REF!</v>
      </c>
      <c r="V361" s="22" t="e">
        <f>'MEDIDAS ML'!#REF!</f>
        <v>#REF!</v>
      </c>
      <c r="W361" s="17" t="e">
        <f>'MEDIDAS ML'!#REF!</f>
        <v>#REF!</v>
      </c>
      <c r="X361" s="21" t="e">
        <f>'MEDIDAS ML'!#REF!</f>
        <v>#REF!</v>
      </c>
    </row>
    <row r="362" spans="1:24" ht="15.75" customHeight="1" x14ac:dyDescent="0.25">
      <c r="A362" s="6">
        <f>'MEDIDAS ML'!A3365</f>
        <v>123</v>
      </c>
      <c r="B362" s="15">
        <f>'MEDIDAS ML'!B3365</f>
        <v>123</v>
      </c>
      <c r="C362" s="6">
        <f>'MEDIDAS ML'!C3365</f>
        <v>123</v>
      </c>
      <c r="D362" s="6" t="str">
        <f>'MEDIDAS ML'!D3365</f>
        <v>7x9x23 cm - 192 grs</v>
      </c>
      <c r="E362" s="16">
        <f>'MEDIDAS ML'!E3365</f>
        <v>7</v>
      </c>
      <c r="F362" s="16">
        <f>'MEDIDAS ML'!F3365</f>
        <v>9</v>
      </c>
      <c r="G362" s="16">
        <f>'MEDIDAS ML'!G3365</f>
        <v>23</v>
      </c>
      <c r="H362" s="16">
        <f>'MEDIDAS ML'!H3365</f>
        <v>0.192</v>
      </c>
      <c r="I362" s="16">
        <f>'MEDIDAS ML'!I3365</f>
        <v>0.36225000000000002</v>
      </c>
      <c r="J362" s="6" t="str">
        <f>'MEDIDAS ML'!J3365</f>
        <v>Se calcula por P volum</v>
      </c>
      <c r="K362" s="16">
        <f>'MEDIDAS ML'!K3365</f>
        <v>0.36225000000000002</v>
      </c>
      <c r="L362" s="7">
        <f>'MEDIDAS ML'!L3365</f>
        <v>2190</v>
      </c>
      <c r="M362" s="6" t="str">
        <f>'MEDIDAS ML'!M3365</f>
        <v>Hasta $9.989</v>
      </c>
      <c r="N362" s="7">
        <f>'MEDIDAS ML'!N3365</f>
        <v>700</v>
      </c>
      <c r="O362" s="6" t="str">
        <f>'MEDIDAS ML'!O3365</f>
        <v>No aplica (&lt;$19.990)</v>
      </c>
      <c r="P362" s="7">
        <f>'MEDIDAS ML'!P3365</f>
        <v>0</v>
      </c>
      <c r="Q362" s="7">
        <f>'MEDIDAS ML'!Q3365</f>
        <v>700</v>
      </c>
      <c r="R362" s="23" t="e">
        <f>'MEDIDAS ML'!#REF!</f>
        <v>#REF!</v>
      </c>
      <c r="S362" s="24" t="e">
        <f>'MEDIDAS ML'!#REF!</f>
        <v>#REF!</v>
      </c>
      <c r="T362" s="24" t="e">
        <f>'MEDIDAS ML'!#REF!</f>
        <v>#REF!</v>
      </c>
      <c r="U362" s="24" t="e">
        <f>'MEDIDAS ML'!#REF!</f>
        <v>#REF!</v>
      </c>
      <c r="V362" s="22" t="e">
        <f>'MEDIDAS ML'!#REF!</f>
        <v>#REF!</v>
      </c>
      <c r="W362" s="17" t="e">
        <f>'MEDIDAS ML'!#REF!</f>
        <v>#REF!</v>
      </c>
      <c r="X362" s="21" t="e">
        <f>'MEDIDAS ML'!#REF!</f>
        <v>#REF!</v>
      </c>
    </row>
    <row r="363" spans="1:24" ht="15.75" customHeight="1" x14ac:dyDescent="0.25">
      <c r="A363" s="6">
        <f>'MEDIDAS ML'!A3701</f>
        <v>123</v>
      </c>
      <c r="B363" s="15">
        <f>'MEDIDAS ML'!B3701</f>
        <v>123</v>
      </c>
      <c r="C363" s="6">
        <f>'MEDIDAS ML'!C3701</f>
        <v>123</v>
      </c>
      <c r="D363" s="6" t="str">
        <f>'MEDIDAS ML'!D3701</f>
        <v>3x17x18 cm - 138 grs</v>
      </c>
      <c r="E363" s="16">
        <f>'MEDIDAS ML'!E3701</f>
        <v>3</v>
      </c>
      <c r="F363" s="16">
        <f>'MEDIDAS ML'!F3701</f>
        <v>17</v>
      </c>
      <c r="G363" s="16">
        <f>'MEDIDAS ML'!G3701</f>
        <v>18</v>
      </c>
      <c r="H363" s="16">
        <f>'MEDIDAS ML'!H3701</f>
        <v>0.13800000000000001</v>
      </c>
      <c r="I363" s="16">
        <f>'MEDIDAS ML'!I3701</f>
        <v>0.22950000000000001</v>
      </c>
      <c r="J363" s="6" t="str">
        <f>'MEDIDAS ML'!J3701</f>
        <v>Se calcula por P volum</v>
      </c>
      <c r="K363" s="16">
        <f>'MEDIDAS ML'!K3701</f>
        <v>0.22950000000000001</v>
      </c>
      <c r="L363" s="7">
        <f>'MEDIDAS ML'!L3701</f>
        <v>2190</v>
      </c>
      <c r="M363" s="6" t="str">
        <f>'MEDIDAS ML'!M3701</f>
        <v>Hasta $9.989</v>
      </c>
      <c r="N363" s="7">
        <f>'MEDIDAS ML'!N3701</f>
        <v>700</v>
      </c>
      <c r="O363" s="6" t="str">
        <f>'MEDIDAS ML'!O3701</f>
        <v>No aplica (&lt;$19.990)</v>
      </c>
      <c r="P363" s="7">
        <f>'MEDIDAS ML'!P3701</f>
        <v>0</v>
      </c>
      <c r="Q363" s="7">
        <f>'MEDIDAS ML'!Q3701</f>
        <v>700</v>
      </c>
      <c r="R363" s="23" t="e">
        <f>'MEDIDAS ML'!#REF!</f>
        <v>#REF!</v>
      </c>
      <c r="S363" s="24" t="e">
        <f>'MEDIDAS ML'!#REF!</f>
        <v>#REF!</v>
      </c>
      <c r="T363" s="24" t="e">
        <f>'MEDIDAS ML'!#REF!</f>
        <v>#REF!</v>
      </c>
      <c r="U363" s="24" t="e">
        <f>'MEDIDAS ML'!#REF!</f>
        <v>#REF!</v>
      </c>
      <c r="V363" s="22" t="e">
        <f>'MEDIDAS ML'!#REF!</f>
        <v>#REF!</v>
      </c>
      <c r="W363" s="17" t="e">
        <f>'MEDIDAS ML'!#REF!</f>
        <v>#REF!</v>
      </c>
      <c r="X363" s="21" t="e">
        <f>'MEDIDAS ML'!#REF!</f>
        <v>#REF!</v>
      </c>
    </row>
    <row r="364" spans="1:24" ht="15.75" customHeight="1" x14ac:dyDescent="0.25">
      <c r="A364" s="6">
        <f>'MEDIDAS ML'!A3702</f>
        <v>123</v>
      </c>
      <c r="B364" s="15">
        <f>'MEDIDAS ML'!B3702</f>
        <v>123</v>
      </c>
      <c r="C364" s="6">
        <f>'MEDIDAS ML'!C3702</f>
        <v>123</v>
      </c>
      <c r="D364" s="6" t="str">
        <f>'MEDIDAS ML'!D3702</f>
        <v>3x17x18 cm - 138 grs</v>
      </c>
      <c r="E364" s="16">
        <f>'MEDIDAS ML'!E3702</f>
        <v>3</v>
      </c>
      <c r="F364" s="16">
        <f>'MEDIDAS ML'!F3702</f>
        <v>17</v>
      </c>
      <c r="G364" s="16">
        <f>'MEDIDAS ML'!G3702</f>
        <v>18</v>
      </c>
      <c r="H364" s="16">
        <f>'MEDIDAS ML'!H3702</f>
        <v>0.13800000000000001</v>
      </c>
      <c r="I364" s="16">
        <f>'MEDIDAS ML'!I3702</f>
        <v>0.22950000000000001</v>
      </c>
      <c r="J364" s="6" t="str">
        <f>'MEDIDAS ML'!J3702</f>
        <v>Se calcula por P volum</v>
      </c>
      <c r="K364" s="16">
        <f>'MEDIDAS ML'!K3702</f>
        <v>0.22950000000000001</v>
      </c>
      <c r="L364" s="7">
        <f>'MEDIDAS ML'!L3702</f>
        <v>2190</v>
      </c>
      <c r="M364" s="6" t="str">
        <f>'MEDIDAS ML'!M3702</f>
        <v>Hasta $9.989</v>
      </c>
      <c r="N364" s="7">
        <f>'MEDIDAS ML'!N3702</f>
        <v>700</v>
      </c>
      <c r="O364" s="6" t="str">
        <f>'MEDIDAS ML'!O3702</f>
        <v>No aplica (&lt;$19.990)</v>
      </c>
      <c r="P364" s="7">
        <f>'MEDIDAS ML'!P3702</f>
        <v>0</v>
      </c>
      <c r="Q364" s="7">
        <f>'MEDIDAS ML'!Q3702</f>
        <v>700</v>
      </c>
      <c r="R364" s="23" t="e">
        <f>'MEDIDAS ML'!#REF!</f>
        <v>#REF!</v>
      </c>
      <c r="S364" s="24" t="e">
        <f>'MEDIDAS ML'!#REF!</f>
        <v>#REF!</v>
      </c>
      <c r="T364" s="24" t="e">
        <f>'MEDIDAS ML'!#REF!</f>
        <v>#REF!</v>
      </c>
      <c r="U364" s="24" t="e">
        <f>'MEDIDAS ML'!#REF!</f>
        <v>#REF!</v>
      </c>
      <c r="V364" s="22" t="e">
        <f>'MEDIDAS ML'!#REF!</f>
        <v>#REF!</v>
      </c>
      <c r="W364" s="17" t="e">
        <f>'MEDIDAS ML'!#REF!</f>
        <v>#REF!</v>
      </c>
      <c r="X364" s="21" t="e">
        <f>'MEDIDAS ML'!#REF!</f>
        <v>#REF!</v>
      </c>
    </row>
    <row r="365" spans="1:24" ht="15.75" customHeight="1" x14ac:dyDescent="0.25">
      <c r="A365" s="6">
        <f>'MEDIDAS ML'!A3742</f>
        <v>123</v>
      </c>
      <c r="B365" s="15">
        <f>'MEDIDAS ML'!B3742</f>
        <v>123</v>
      </c>
      <c r="C365" s="6">
        <f>'MEDIDAS ML'!C3742</f>
        <v>123</v>
      </c>
      <c r="D365" s="6" t="str">
        <f>'MEDIDAS ML'!D3742</f>
        <v>4x9x10 cm - 132 grs</v>
      </c>
      <c r="E365" s="16">
        <f>'MEDIDAS ML'!E3742</f>
        <v>4</v>
      </c>
      <c r="F365" s="16">
        <f>'MEDIDAS ML'!F3742</f>
        <v>9</v>
      </c>
      <c r="G365" s="16">
        <f>'MEDIDAS ML'!G3742</f>
        <v>10</v>
      </c>
      <c r="H365" s="16">
        <f>'MEDIDAS ML'!H3742</f>
        <v>0.13200000000000001</v>
      </c>
      <c r="I365" s="16">
        <f>'MEDIDAS ML'!I3742</f>
        <v>0.09</v>
      </c>
      <c r="J365" s="6" t="str">
        <f>'MEDIDAS ML'!J3742</f>
        <v>Se calcula por Peso</v>
      </c>
      <c r="K365" s="16">
        <f>'MEDIDAS ML'!K3742</f>
        <v>0.13200000000000001</v>
      </c>
      <c r="L365" s="7">
        <f>'MEDIDAS ML'!L3742</f>
        <v>2190</v>
      </c>
      <c r="M365" s="6" t="str">
        <f>'MEDIDAS ML'!M3742</f>
        <v>Hasta $9.989</v>
      </c>
      <c r="N365" s="7">
        <f>'MEDIDAS ML'!N3742</f>
        <v>700</v>
      </c>
      <c r="O365" s="6" t="str">
        <f>'MEDIDAS ML'!O3742</f>
        <v>No aplica (&lt;$19.990)</v>
      </c>
      <c r="P365" s="7">
        <f>'MEDIDAS ML'!P3742</f>
        <v>0</v>
      </c>
      <c r="Q365" s="7">
        <f>'MEDIDAS ML'!Q3742</f>
        <v>700</v>
      </c>
      <c r="R365" s="23" t="e">
        <f>'MEDIDAS ML'!#REF!</f>
        <v>#REF!</v>
      </c>
      <c r="S365" s="24" t="e">
        <f>'MEDIDAS ML'!#REF!</f>
        <v>#REF!</v>
      </c>
      <c r="T365" s="24" t="e">
        <f>'MEDIDAS ML'!#REF!</f>
        <v>#REF!</v>
      </c>
      <c r="U365" s="24" t="e">
        <f>'MEDIDAS ML'!#REF!</f>
        <v>#REF!</v>
      </c>
      <c r="V365" s="22" t="e">
        <f>'MEDIDAS ML'!#REF!</f>
        <v>#REF!</v>
      </c>
      <c r="W365" s="17" t="e">
        <f>'MEDIDAS ML'!#REF!</f>
        <v>#REF!</v>
      </c>
      <c r="X365" s="21" t="e">
        <f>'MEDIDAS ML'!#REF!</f>
        <v>#REF!</v>
      </c>
    </row>
    <row r="366" spans="1:24" ht="15.75" customHeight="1" x14ac:dyDescent="0.25">
      <c r="A366" s="6">
        <f>'MEDIDAS ML'!A3800</f>
        <v>123</v>
      </c>
      <c r="B366" s="15">
        <f>'MEDIDAS ML'!B3800</f>
        <v>123</v>
      </c>
      <c r="C366" s="6">
        <f>'MEDIDAS ML'!C3800</f>
        <v>123</v>
      </c>
      <c r="D366" s="6" t="str">
        <f>'MEDIDAS ML'!D3800</f>
        <v>6x9x15 cm - 120 grs</v>
      </c>
      <c r="E366" s="16">
        <f>'MEDIDAS ML'!E3800</f>
        <v>6</v>
      </c>
      <c r="F366" s="16">
        <f>'MEDIDAS ML'!F3800</f>
        <v>9</v>
      </c>
      <c r="G366" s="16">
        <f>'MEDIDAS ML'!G3800</f>
        <v>15</v>
      </c>
      <c r="H366" s="16">
        <f>'MEDIDAS ML'!H3800</f>
        <v>0.12</v>
      </c>
      <c r="I366" s="16">
        <f>'MEDIDAS ML'!I3800</f>
        <v>0.20250000000000001</v>
      </c>
      <c r="J366" s="6" t="str">
        <f>'MEDIDAS ML'!J3800</f>
        <v>Se calcula por P volum</v>
      </c>
      <c r="K366" s="16">
        <f>'MEDIDAS ML'!K3800</f>
        <v>0.20250000000000001</v>
      </c>
      <c r="L366" s="7">
        <f>'MEDIDAS ML'!L3800</f>
        <v>2190</v>
      </c>
      <c r="M366" s="6" t="str">
        <f>'MEDIDAS ML'!M3800</f>
        <v>Hasta $9.989</v>
      </c>
      <c r="N366" s="7">
        <f>'MEDIDAS ML'!N3800</f>
        <v>700</v>
      </c>
      <c r="O366" s="6" t="str">
        <f>'MEDIDAS ML'!O3800</f>
        <v>No aplica (&lt;$19.990)</v>
      </c>
      <c r="P366" s="7">
        <f>'MEDIDAS ML'!P3800</f>
        <v>0</v>
      </c>
      <c r="Q366" s="7">
        <f>'MEDIDAS ML'!Q3800</f>
        <v>700</v>
      </c>
      <c r="R366" s="23" t="e">
        <f>'MEDIDAS ML'!#REF!</f>
        <v>#REF!</v>
      </c>
      <c r="S366" s="24" t="e">
        <f>'MEDIDAS ML'!#REF!</f>
        <v>#REF!</v>
      </c>
      <c r="T366" s="24" t="e">
        <f>'MEDIDAS ML'!#REF!</f>
        <v>#REF!</v>
      </c>
      <c r="U366" s="24" t="e">
        <f>'MEDIDAS ML'!#REF!</f>
        <v>#REF!</v>
      </c>
      <c r="V366" s="22" t="e">
        <f>'MEDIDAS ML'!#REF!</f>
        <v>#REF!</v>
      </c>
      <c r="W366" s="17" t="e">
        <f>'MEDIDAS ML'!#REF!</f>
        <v>#REF!</v>
      </c>
      <c r="X366" s="21" t="e">
        <f>'MEDIDAS ML'!#REF!</f>
        <v>#REF!</v>
      </c>
    </row>
    <row r="367" spans="1:24" ht="15.75" customHeight="1" x14ac:dyDescent="0.25">
      <c r="A367" s="6">
        <f>'MEDIDAS ML'!A3833</f>
        <v>123</v>
      </c>
      <c r="B367" s="15">
        <f>'MEDIDAS ML'!B3833</f>
        <v>123</v>
      </c>
      <c r="C367" s="6">
        <f>'MEDIDAS ML'!C3833</f>
        <v>123</v>
      </c>
      <c r="D367" s="6" t="str">
        <f>'MEDIDAS ML'!D3833</f>
        <v>8x28x34 cm - 110 grs</v>
      </c>
      <c r="E367" s="16">
        <f>'MEDIDAS ML'!E3833</f>
        <v>8</v>
      </c>
      <c r="F367" s="16">
        <f>'MEDIDAS ML'!F3833</f>
        <v>28</v>
      </c>
      <c r="G367" s="16">
        <f>'MEDIDAS ML'!G3833</f>
        <v>34</v>
      </c>
      <c r="H367" s="16">
        <f>'MEDIDAS ML'!H3833</f>
        <v>0.11</v>
      </c>
      <c r="I367" s="16">
        <f>'MEDIDAS ML'!I3833</f>
        <v>1.9039999999999999</v>
      </c>
      <c r="J367" s="6" t="str">
        <f>'MEDIDAS ML'!J3833</f>
        <v>Se calcula por P volum</v>
      </c>
      <c r="K367" s="16">
        <f>'MEDIDAS ML'!K3833</f>
        <v>1.9039999999999999</v>
      </c>
      <c r="L367" s="7">
        <f>'MEDIDAS ML'!L3833</f>
        <v>2190</v>
      </c>
      <c r="M367" s="6" t="str">
        <f>'MEDIDAS ML'!M3833</f>
        <v>Hasta $9.989</v>
      </c>
      <c r="N367" s="7">
        <f>'MEDIDAS ML'!N3833</f>
        <v>700</v>
      </c>
      <c r="O367" s="6" t="str">
        <f>'MEDIDAS ML'!O3833</f>
        <v>No aplica (&lt;$19.990)</v>
      </c>
      <c r="P367" s="7">
        <f>'MEDIDAS ML'!P3833</f>
        <v>0</v>
      </c>
      <c r="Q367" s="7">
        <f>'MEDIDAS ML'!Q3833</f>
        <v>700</v>
      </c>
      <c r="R367" s="23" t="e">
        <f>'MEDIDAS ML'!#REF!</f>
        <v>#REF!</v>
      </c>
      <c r="S367" s="24" t="e">
        <f>'MEDIDAS ML'!#REF!</f>
        <v>#REF!</v>
      </c>
      <c r="T367" s="24" t="e">
        <f>'MEDIDAS ML'!#REF!</f>
        <v>#REF!</v>
      </c>
      <c r="U367" s="24" t="e">
        <f>'MEDIDAS ML'!#REF!</f>
        <v>#REF!</v>
      </c>
      <c r="V367" s="22" t="e">
        <f>'MEDIDAS ML'!#REF!</f>
        <v>#REF!</v>
      </c>
      <c r="W367" s="17" t="e">
        <f>'MEDIDAS ML'!#REF!</f>
        <v>#REF!</v>
      </c>
      <c r="X367" s="21" t="e">
        <f>'MEDIDAS ML'!#REF!</f>
        <v>#REF!</v>
      </c>
    </row>
    <row r="368" spans="1:24" ht="15.75" customHeight="1" x14ac:dyDescent="0.25">
      <c r="A368" s="6">
        <f>'MEDIDAS ML'!A3846</f>
        <v>123</v>
      </c>
      <c r="B368" s="15">
        <f>'MEDIDAS ML'!B3846</f>
        <v>123</v>
      </c>
      <c r="C368" s="6">
        <f>'MEDIDAS ML'!C3846</f>
        <v>123</v>
      </c>
      <c r="D368" s="6" t="str">
        <f>'MEDIDAS ML'!D3846</f>
        <v>2x10x26 cm - 106 grs</v>
      </c>
      <c r="E368" s="16">
        <f>'MEDIDAS ML'!E3846</f>
        <v>2</v>
      </c>
      <c r="F368" s="16">
        <f>'MEDIDAS ML'!F3846</f>
        <v>10</v>
      </c>
      <c r="G368" s="16">
        <f>'MEDIDAS ML'!G3846</f>
        <v>26</v>
      </c>
      <c r="H368" s="16">
        <f>'MEDIDAS ML'!H3846</f>
        <v>0.106</v>
      </c>
      <c r="I368" s="16">
        <f>'MEDIDAS ML'!I3846</f>
        <v>0.13</v>
      </c>
      <c r="J368" s="6" t="str">
        <f>'MEDIDAS ML'!J3846</f>
        <v>Se calcula por P volum</v>
      </c>
      <c r="K368" s="16">
        <f>'MEDIDAS ML'!K3846</f>
        <v>0.13</v>
      </c>
      <c r="L368" s="7">
        <f>'MEDIDAS ML'!L3846</f>
        <v>2190</v>
      </c>
      <c r="M368" s="6" t="str">
        <f>'MEDIDAS ML'!M3846</f>
        <v>Hasta $9.989</v>
      </c>
      <c r="N368" s="7">
        <f>'MEDIDAS ML'!N3846</f>
        <v>700</v>
      </c>
      <c r="O368" s="6" t="str">
        <f>'MEDIDAS ML'!O3846</f>
        <v>No aplica (&lt;$19.990)</v>
      </c>
      <c r="P368" s="7">
        <f>'MEDIDAS ML'!P3846</f>
        <v>0</v>
      </c>
      <c r="Q368" s="7">
        <f>'MEDIDAS ML'!Q3846</f>
        <v>700</v>
      </c>
      <c r="R368" s="23" t="e">
        <f>'MEDIDAS ML'!#REF!</f>
        <v>#REF!</v>
      </c>
      <c r="S368" s="24" t="e">
        <f>'MEDIDAS ML'!#REF!</f>
        <v>#REF!</v>
      </c>
      <c r="T368" s="24" t="e">
        <f>'MEDIDAS ML'!#REF!</f>
        <v>#REF!</v>
      </c>
      <c r="U368" s="24" t="e">
        <f>'MEDIDAS ML'!#REF!</f>
        <v>#REF!</v>
      </c>
      <c r="V368" s="22" t="e">
        <f>'MEDIDAS ML'!#REF!</f>
        <v>#REF!</v>
      </c>
      <c r="W368" s="17" t="e">
        <f>'MEDIDAS ML'!#REF!</f>
        <v>#REF!</v>
      </c>
      <c r="X368" s="21" t="e">
        <f>'MEDIDAS ML'!#REF!</f>
        <v>#REF!</v>
      </c>
    </row>
    <row r="369" spans="1:24" ht="15.75" customHeight="1" x14ac:dyDescent="0.25">
      <c r="A369" s="6">
        <f>'MEDIDAS ML'!A3847</f>
        <v>123</v>
      </c>
      <c r="B369" s="15">
        <f>'MEDIDAS ML'!B3847</f>
        <v>123</v>
      </c>
      <c r="C369" s="6">
        <f>'MEDIDAS ML'!C3847</f>
        <v>123</v>
      </c>
      <c r="D369" s="6" t="str">
        <f>'MEDIDAS ML'!D3847</f>
        <v>2x10x26 cm - 106 grs</v>
      </c>
      <c r="E369" s="16">
        <f>'MEDIDAS ML'!E3847</f>
        <v>2</v>
      </c>
      <c r="F369" s="16">
        <f>'MEDIDAS ML'!F3847</f>
        <v>10</v>
      </c>
      <c r="G369" s="16">
        <f>'MEDIDAS ML'!G3847</f>
        <v>26</v>
      </c>
      <c r="H369" s="16">
        <f>'MEDIDAS ML'!H3847</f>
        <v>0.106</v>
      </c>
      <c r="I369" s="16">
        <f>'MEDIDAS ML'!I3847</f>
        <v>0.13</v>
      </c>
      <c r="J369" s="6" t="str">
        <f>'MEDIDAS ML'!J3847</f>
        <v>Se calcula por P volum</v>
      </c>
      <c r="K369" s="16">
        <f>'MEDIDAS ML'!K3847</f>
        <v>0.13</v>
      </c>
      <c r="L369" s="7">
        <f>'MEDIDAS ML'!L3847</f>
        <v>2190</v>
      </c>
      <c r="M369" s="6" t="str">
        <f>'MEDIDAS ML'!M3847</f>
        <v>Hasta $9.989</v>
      </c>
      <c r="N369" s="7">
        <f>'MEDIDAS ML'!N3847</f>
        <v>700</v>
      </c>
      <c r="O369" s="6" t="str">
        <f>'MEDIDAS ML'!O3847</f>
        <v>No aplica (&lt;$19.990)</v>
      </c>
      <c r="P369" s="7">
        <f>'MEDIDAS ML'!P3847</f>
        <v>0</v>
      </c>
      <c r="Q369" s="7">
        <f>'MEDIDAS ML'!Q3847</f>
        <v>700</v>
      </c>
      <c r="R369" s="23" t="e">
        <f>'MEDIDAS ML'!#REF!</f>
        <v>#REF!</v>
      </c>
      <c r="S369" s="24" t="e">
        <f>'MEDIDAS ML'!#REF!</f>
        <v>#REF!</v>
      </c>
      <c r="T369" s="24" t="e">
        <f>'MEDIDAS ML'!#REF!</f>
        <v>#REF!</v>
      </c>
      <c r="U369" s="24" t="e">
        <f>'MEDIDAS ML'!#REF!</f>
        <v>#REF!</v>
      </c>
      <c r="V369" s="22" t="e">
        <f>'MEDIDAS ML'!#REF!</f>
        <v>#REF!</v>
      </c>
      <c r="W369" s="17" t="e">
        <f>'MEDIDAS ML'!#REF!</f>
        <v>#REF!</v>
      </c>
      <c r="X369" s="21" t="e">
        <f>'MEDIDAS ML'!#REF!</f>
        <v>#REF!</v>
      </c>
    </row>
    <row r="370" spans="1:24" ht="15.75" customHeight="1" x14ac:dyDescent="0.25">
      <c r="A370" s="6">
        <f>'MEDIDAS ML'!A3910</f>
        <v>123</v>
      </c>
      <c r="B370" s="15">
        <f>'MEDIDAS ML'!B3910</f>
        <v>123</v>
      </c>
      <c r="C370" s="6">
        <f>'MEDIDAS ML'!C3910</f>
        <v>123</v>
      </c>
      <c r="D370" s="6" t="str">
        <f>'MEDIDAS ML'!D3910</f>
        <v>3x16x17 cm - 100 grs</v>
      </c>
      <c r="E370" s="16">
        <f>'MEDIDAS ML'!E3910</f>
        <v>3</v>
      </c>
      <c r="F370" s="16">
        <f>'MEDIDAS ML'!F3910</f>
        <v>16</v>
      </c>
      <c r="G370" s="16">
        <f>'MEDIDAS ML'!G3910</f>
        <v>17</v>
      </c>
      <c r="H370" s="16">
        <f>'MEDIDAS ML'!H3910</f>
        <v>0.1</v>
      </c>
      <c r="I370" s="16">
        <f>'MEDIDAS ML'!I3910</f>
        <v>0.20399999999999999</v>
      </c>
      <c r="J370" s="6" t="str">
        <f>'MEDIDAS ML'!J3910</f>
        <v>Se calcula por P volum</v>
      </c>
      <c r="K370" s="16">
        <f>'MEDIDAS ML'!K3910</f>
        <v>0.20399999999999999</v>
      </c>
      <c r="L370" s="7">
        <f>'MEDIDAS ML'!L3910</f>
        <v>2190</v>
      </c>
      <c r="M370" s="6" t="str">
        <f>'MEDIDAS ML'!M3910</f>
        <v>Hasta $9.989</v>
      </c>
      <c r="N370" s="7">
        <f>'MEDIDAS ML'!N3910</f>
        <v>700</v>
      </c>
      <c r="O370" s="6" t="str">
        <f>'MEDIDAS ML'!O3910</f>
        <v>No aplica (&lt;$19.990)</v>
      </c>
      <c r="P370" s="7">
        <f>'MEDIDAS ML'!P3910</f>
        <v>0</v>
      </c>
      <c r="Q370" s="7">
        <f>'MEDIDAS ML'!Q3910</f>
        <v>700</v>
      </c>
      <c r="R370" s="23" t="e">
        <f>'MEDIDAS ML'!#REF!</f>
        <v>#REF!</v>
      </c>
      <c r="S370" s="24" t="e">
        <f>'MEDIDAS ML'!#REF!</f>
        <v>#REF!</v>
      </c>
      <c r="T370" s="24" t="e">
        <f>'MEDIDAS ML'!#REF!</f>
        <v>#REF!</v>
      </c>
      <c r="U370" s="24" t="e">
        <f>'MEDIDAS ML'!#REF!</f>
        <v>#REF!</v>
      </c>
      <c r="V370" s="22" t="e">
        <f>'MEDIDAS ML'!#REF!</f>
        <v>#REF!</v>
      </c>
      <c r="W370" s="17" t="e">
        <f>'MEDIDAS ML'!#REF!</f>
        <v>#REF!</v>
      </c>
      <c r="X370" s="21" t="e">
        <f>'MEDIDAS ML'!#REF!</f>
        <v>#REF!</v>
      </c>
    </row>
    <row r="371" spans="1:24" ht="15.75" customHeight="1" x14ac:dyDescent="0.25">
      <c r="A371" s="6">
        <f>'MEDIDAS ML'!A4032</f>
        <v>123</v>
      </c>
      <c r="B371" s="15">
        <f>'MEDIDAS ML'!B4032</f>
        <v>123</v>
      </c>
      <c r="C371" s="6">
        <f>'MEDIDAS ML'!C4032</f>
        <v>123</v>
      </c>
      <c r="D371" s="6" t="str">
        <f>'MEDIDAS ML'!D4032</f>
        <v>5x10x10 cm - 80 grs</v>
      </c>
      <c r="E371" s="16">
        <f>'MEDIDAS ML'!E4032</f>
        <v>5</v>
      </c>
      <c r="F371" s="16">
        <f>'MEDIDAS ML'!F4032</f>
        <v>10</v>
      </c>
      <c r="G371" s="16">
        <f>'MEDIDAS ML'!G4032</f>
        <v>10</v>
      </c>
      <c r="H371" s="16">
        <f>'MEDIDAS ML'!H4032</f>
        <v>0.08</v>
      </c>
      <c r="I371" s="16">
        <f>'MEDIDAS ML'!I4032</f>
        <v>0.125</v>
      </c>
      <c r="J371" s="6" t="str">
        <f>'MEDIDAS ML'!J4032</f>
        <v>Se calcula por P volum</v>
      </c>
      <c r="K371" s="16">
        <f>'MEDIDAS ML'!K4032</f>
        <v>0.125</v>
      </c>
      <c r="L371" s="7">
        <f>'MEDIDAS ML'!L4032</f>
        <v>2190</v>
      </c>
      <c r="M371" s="6" t="str">
        <f>'MEDIDAS ML'!M4032</f>
        <v>Hasta $9.989</v>
      </c>
      <c r="N371" s="7">
        <f>'MEDIDAS ML'!N4032</f>
        <v>700</v>
      </c>
      <c r="O371" s="6" t="str">
        <f>'MEDIDAS ML'!O4032</f>
        <v>No aplica (&lt;$19.990)</v>
      </c>
      <c r="P371" s="7">
        <f>'MEDIDAS ML'!P4032</f>
        <v>0</v>
      </c>
      <c r="Q371" s="7">
        <f>'MEDIDAS ML'!Q4032</f>
        <v>700</v>
      </c>
      <c r="R371" s="23" t="e">
        <f>'MEDIDAS ML'!#REF!</f>
        <v>#REF!</v>
      </c>
      <c r="S371" s="24" t="e">
        <f>'MEDIDAS ML'!#REF!</f>
        <v>#REF!</v>
      </c>
      <c r="T371" s="24" t="e">
        <f>'MEDIDAS ML'!#REF!</f>
        <v>#REF!</v>
      </c>
      <c r="U371" s="24" t="e">
        <f>'MEDIDAS ML'!#REF!</f>
        <v>#REF!</v>
      </c>
      <c r="V371" s="22" t="e">
        <f>'MEDIDAS ML'!#REF!</f>
        <v>#REF!</v>
      </c>
      <c r="W371" s="17" t="e">
        <f>'MEDIDAS ML'!#REF!</f>
        <v>#REF!</v>
      </c>
      <c r="X371" s="21" t="e">
        <f>'MEDIDAS ML'!#REF!</f>
        <v>#REF!</v>
      </c>
    </row>
    <row r="372" spans="1:24" ht="15.75" customHeight="1" x14ac:dyDescent="0.25">
      <c r="A372" s="6">
        <f>'MEDIDAS ML'!A4251</f>
        <v>123</v>
      </c>
      <c r="B372" s="15">
        <f>'MEDIDAS ML'!B4251</f>
        <v>123</v>
      </c>
      <c r="C372" s="6">
        <f>'MEDIDAS ML'!C4251</f>
        <v>123</v>
      </c>
      <c r="D372" s="6" t="str">
        <f>'MEDIDAS ML'!D4251</f>
        <v>4x12x12 cm - 40 grs</v>
      </c>
      <c r="E372" s="16">
        <f>'MEDIDAS ML'!E4251</f>
        <v>4</v>
      </c>
      <c r="F372" s="16">
        <f>'MEDIDAS ML'!F4251</f>
        <v>12</v>
      </c>
      <c r="G372" s="16">
        <f>'MEDIDAS ML'!G4251</f>
        <v>12</v>
      </c>
      <c r="H372" s="16">
        <f>'MEDIDAS ML'!H4251</f>
        <v>0.04</v>
      </c>
      <c r="I372" s="16">
        <f>'MEDIDAS ML'!I4251</f>
        <v>0.14399999999999999</v>
      </c>
      <c r="J372" s="6" t="str">
        <f>'MEDIDAS ML'!J4251</f>
        <v>Se calcula por P volum</v>
      </c>
      <c r="K372" s="16">
        <f>'MEDIDAS ML'!K4251</f>
        <v>0.14399999999999999</v>
      </c>
      <c r="L372" s="7">
        <f>'MEDIDAS ML'!L4251</f>
        <v>2190</v>
      </c>
      <c r="M372" s="6" t="str">
        <f>'MEDIDAS ML'!M4251</f>
        <v>Hasta $9.989</v>
      </c>
      <c r="N372" s="7">
        <f>'MEDIDAS ML'!N4251</f>
        <v>700</v>
      </c>
      <c r="O372" s="6" t="str">
        <f>'MEDIDAS ML'!O4251</f>
        <v>No aplica (&lt;$19.990)</v>
      </c>
      <c r="P372" s="7">
        <f>'MEDIDAS ML'!P4251</f>
        <v>0</v>
      </c>
      <c r="Q372" s="7">
        <f>'MEDIDAS ML'!Q4251</f>
        <v>700</v>
      </c>
      <c r="R372" s="23" t="e">
        <f>'MEDIDAS ML'!#REF!</f>
        <v>#REF!</v>
      </c>
      <c r="S372" s="24" t="e">
        <f>'MEDIDAS ML'!#REF!</f>
        <v>#REF!</v>
      </c>
      <c r="T372" s="24" t="e">
        <f>'MEDIDAS ML'!#REF!</f>
        <v>#REF!</v>
      </c>
      <c r="U372" s="24" t="e">
        <f>'MEDIDAS ML'!#REF!</f>
        <v>#REF!</v>
      </c>
      <c r="V372" s="22" t="e">
        <f>'MEDIDAS ML'!#REF!</f>
        <v>#REF!</v>
      </c>
      <c r="W372" s="17" t="e">
        <f>'MEDIDAS ML'!#REF!</f>
        <v>#REF!</v>
      </c>
      <c r="X372" s="21" t="e">
        <f>'MEDIDAS ML'!#REF!</f>
        <v>#REF!</v>
      </c>
    </row>
    <row r="373" spans="1:24" ht="15.75" customHeight="1" x14ac:dyDescent="0.25">
      <c r="A373" s="6">
        <f>'MEDIDAS ML'!A4252</f>
        <v>123</v>
      </c>
      <c r="B373" s="15">
        <f>'MEDIDAS ML'!B4252</f>
        <v>123</v>
      </c>
      <c r="C373" s="6">
        <f>'MEDIDAS ML'!C4252</f>
        <v>123</v>
      </c>
      <c r="D373" s="6" t="str">
        <f>'MEDIDAS ML'!D4252</f>
        <v>3x13x14 cm - 40 grs</v>
      </c>
      <c r="E373" s="16">
        <f>'MEDIDAS ML'!E4252</f>
        <v>3</v>
      </c>
      <c r="F373" s="16">
        <f>'MEDIDAS ML'!F4252</f>
        <v>13</v>
      </c>
      <c r="G373" s="16">
        <f>'MEDIDAS ML'!G4252</f>
        <v>14</v>
      </c>
      <c r="H373" s="16">
        <f>'MEDIDAS ML'!H4252</f>
        <v>0.04</v>
      </c>
      <c r="I373" s="16">
        <f>'MEDIDAS ML'!I4252</f>
        <v>0.13650000000000001</v>
      </c>
      <c r="J373" s="6" t="str">
        <f>'MEDIDAS ML'!J4252</f>
        <v>Se calcula por P volum</v>
      </c>
      <c r="K373" s="16">
        <f>'MEDIDAS ML'!K4252</f>
        <v>0.13650000000000001</v>
      </c>
      <c r="L373" s="7">
        <f>'MEDIDAS ML'!L4252</f>
        <v>2190</v>
      </c>
      <c r="M373" s="6" t="str">
        <f>'MEDIDAS ML'!M4252</f>
        <v>Hasta $9.989</v>
      </c>
      <c r="N373" s="7">
        <f>'MEDIDAS ML'!N4252</f>
        <v>700</v>
      </c>
      <c r="O373" s="6" t="str">
        <f>'MEDIDAS ML'!O4252</f>
        <v>No aplica (&lt;$19.990)</v>
      </c>
      <c r="P373" s="7">
        <f>'MEDIDAS ML'!P4252</f>
        <v>0</v>
      </c>
      <c r="Q373" s="7">
        <f>'MEDIDAS ML'!Q4252</f>
        <v>700</v>
      </c>
      <c r="R373" s="23" t="e">
        <f>'MEDIDAS ML'!#REF!</f>
        <v>#REF!</v>
      </c>
      <c r="S373" s="24" t="e">
        <f>'MEDIDAS ML'!#REF!</f>
        <v>#REF!</v>
      </c>
      <c r="T373" s="24" t="e">
        <f>'MEDIDAS ML'!#REF!</f>
        <v>#REF!</v>
      </c>
      <c r="U373" s="24" t="e">
        <f>'MEDIDAS ML'!#REF!</f>
        <v>#REF!</v>
      </c>
      <c r="V373" s="22" t="e">
        <f>'MEDIDAS ML'!#REF!</f>
        <v>#REF!</v>
      </c>
      <c r="W373" s="17" t="e">
        <f>'MEDIDAS ML'!#REF!</f>
        <v>#REF!</v>
      </c>
      <c r="X373" s="21" t="e">
        <f>'MEDIDAS ML'!#REF!</f>
        <v>#REF!</v>
      </c>
    </row>
    <row r="374" spans="1:24" ht="15.75" customHeight="1" x14ac:dyDescent="0.25">
      <c r="A374" s="6">
        <f>'MEDIDAS ML'!A3911</f>
        <v>123</v>
      </c>
      <c r="B374" s="15">
        <f>'MEDIDAS ML'!B3911</f>
        <v>123</v>
      </c>
      <c r="C374" s="6">
        <f>'MEDIDAS ML'!C3911</f>
        <v>123</v>
      </c>
      <c r="D374" s="6" t="str">
        <f>'MEDIDAS ML'!D3911</f>
        <v>5x14x14 cm - 100 grs</v>
      </c>
      <c r="E374" s="16">
        <f>'MEDIDAS ML'!E3911</f>
        <v>5</v>
      </c>
      <c r="F374" s="16">
        <f>'MEDIDAS ML'!F3911</f>
        <v>14</v>
      </c>
      <c r="G374" s="16">
        <f>'MEDIDAS ML'!G3911</f>
        <v>14</v>
      </c>
      <c r="H374" s="16">
        <f>'MEDIDAS ML'!H3911</f>
        <v>0.1</v>
      </c>
      <c r="I374" s="16">
        <f>'MEDIDAS ML'!I3911</f>
        <v>0.245</v>
      </c>
      <c r="J374" s="6" t="str">
        <f>'MEDIDAS ML'!J3911</f>
        <v>Se calcula por P volum</v>
      </c>
      <c r="K374" s="16">
        <f>'MEDIDAS ML'!K3911</f>
        <v>0.245</v>
      </c>
      <c r="L374" s="7">
        <f>'MEDIDAS ML'!L3911</f>
        <v>2193</v>
      </c>
      <c r="M374" s="6" t="str">
        <f>'MEDIDAS ML'!M3911</f>
        <v>Hasta $9.989</v>
      </c>
      <c r="N374" s="7">
        <f>'MEDIDAS ML'!N3911</f>
        <v>700</v>
      </c>
      <c r="O374" s="6" t="str">
        <f>'MEDIDAS ML'!O3911</f>
        <v>No aplica (&lt;$19.990)</v>
      </c>
      <c r="P374" s="7">
        <f>'MEDIDAS ML'!P3911</f>
        <v>0</v>
      </c>
      <c r="Q374" s="7">
        <f>'MEDIDAS ML'!Q3911</f>
        <v>700</v>
      </c>
      <c r="R374" s="23" t="e">
        <f>'MEDIDAS ML'!#REF!</f>
        <v>#REF!</v>
      </c>
      <c r="S374" s="24" t="e">
        <f>'MEDIDAS ML'!#REF!</f>
        <v>#REF!</v>
      </c>
      <c r="T374" s="24" t="e">
        <f>'MEDIDAS ML'!#REF!</f>
        <v>#REF!</v>
      </c>
      <c r="U374" s="24" t="e">
        <f>'MEDIDAS ML'!#REF!</f>
        <v>#REF!</v>
      </c>
      <c r="V374" s="22" t="e">
        <f>'MEDIDAS ML'!#REF!</f>
        <v>#REF!</v>
      </c>
      <c r="W374" s="17" t="e">
        <f>'MEDIDAS ML'!#REF!</f>
        <v>#REF!</v>
      </c>
      <c r="X374" s="21" t="e">
        <f>'MEDIDAS ML'!#REF!</f>
        <v>#REF!</v>
      </c>
    </row>
    <row r="375" spans="1:24" ht="15.75" customHeight="1" x14ac:dyDescent="0.25">
      <c r="A375" s="6">
        <f>'MEDIDAS ML'!A3912</f>
        <v>123</v>
      </c>
      <c r="B375" s="15">
        <f>'MEDIDAS ML'!B3912</f>
        <v>123</v>
      </c>
      <c r="C375" s="6">
        <f>'MEDIDAS ML'!C3912</f>
        <v>123</v>
      </c>
      <c r="D375" s="6" t="str">
        <f>'MEDIDAS ML'!D3912</f>
        <v>5x14x14 cm - 100 grs</v>
      </c>
      <c r="E375" s="16">
        <f>'MEDIDAS ML'!E3912</f>
        <v>5</v>
      </c>
      <c r="F375" s="16">
        <f>'MEDIDAS ML'!F3912</f>
        <v>14</v>
      </c>
      <c r="G375" s="16">
        <f>'MEDIDAS ML'!G3912</f>
        <v>14</v>
      </c>
      <c r="H375" s="16">
        <f>'MEDIDAS ML'!H3912</f>
        <v>0.1</v>
      </c>
      <c r="I375" s="16">
        <f>'MEDIDAS ML'!I3912</f>
        <v>0.245</v>
      </c>
      <c r="J375" s="6" t="str">
        <f>'MEDIDAS ML'!J3912</f>
        <v>Se calcula por P volum</v>
      </c>
      <c r="K375" s="16">
        <f>'MEDIDAS ML'!K3912</f>
        <v>0.245</v>
      </c>
      <c r="L375" s="7">
        <f>'MEDIDAS ML'!L3912</f>
        <v>2193</v>
      </c>
      <c r="M375" s="6" t="str">
        <f>'MEDIDAS ML'!M3912</f>
        <v>Hasta $9.989</v>
      </c>
      <c r="N375" s="7">
        <f>'MEDIDAS ML'!N3912</f>
        <v>700</v>
      </c>
      <c r="O375" s="6" t="str">
        <f>'MEDIDAS ML'!O3912</f>
        <v>No aplica (&lt;$19.990)</v>
      </c>
      <c r="P375" s="7">
        <f>'MEDIDAS ML'!P3912</f>
        <v>0</v>
      </c>
      <c r="Q375" s="7">
        <f>'MEDIDAS ML'!Q3912</f>
        <v>700</v>
      </c>
      <c r="R375" s="23" t="e">
        <f>'MEDIDAS ML'!#REF!</f>
        <v>#REF!</v>
      </c>
      <c r="S375" s="24" t="e">
        <f>'MEDIDAS ML'!#REF!</f>
        <v>#REF!</v>
      </c>
      <c r="T375" s="24" t="e">
        <f>'MEDIDAS ML'!#REF!</f>
        <v>#REF!</v>
      </c>
      <c r="U375" s="24" t="e">
        <f>'MEDIDAS ML'!#REF!</f>
        <v>#REF!</v>
      </c>
      <c r="V375" s="22" t="e">
        <f>'MEDIDAS ML'!#REF!</f>
        <v>#REF!</v>
      </c>
      <c r="W375" s="17" t="e">
        <f>'MEDIDAS ML'!#REF!</f>
        <v>#REF!</v>
      </c>
      <c r="X375" s="21" t="e">
        <f>'MEDIDAS ML'!#REF!</f>
        <v>#REF!</v>
      </c>
    </row>
    <row r="376" spans="1:24" ht="15.75" customHeight="1" x14ac:dyDescent="0.25">
      <c r="A376" s="6">
        <f>'MEDIDAS ML'!A854</f>
        <v>123</v>
      </c>
      <c r="B376" s="15">
        <f>'MEDIDAS ML'!B854</f>
        <v>123</v>
      </c>
      <c r="C376" s="6">
        <f>'MEDIDAS ML'!C854</f>
        <v>123</v>
      </c>
      <c r="D376" s="6" t="str">
        <f>'MEDIDAS ML'!D854</f>
        <v>4x9x41 cm - 1768 grs</v>
      </c>
      <c r="E376" s="16">
        <f>'MEDIDAS ML'!E854</f>
        <v>4</v>
      </c>
      <c r="F376" s="16">
        <f>'MEDIDAS ML'!F854</f>
        <v>9</v>
      </c>
      <c r="G376" s="16">
        <f>'MEDIDAS ML'!G854</f>
        <v>41</v>
      </c>
      <c r="H376" s="16">
        <f>'MEDIDAS ML'!H854</f>
        <v>1.768</v>
      </c>
      <c r="I376" s="16">
        <f>'MEDIDAS ML'!I854</f>
        <v>0.36899999999999999</v>
      </c>
      <c r="J376" s="6" t="str">
        <f>'MEDIDAS ML'!J854</f>
        <v>Se calcula por Peso</v>
      </c>
      <c r="K376" s="16">
        <f>'MEDIDAS ML'!K854</f>
        <v>1.768</v>
      </c>
      <c r="L376" s="7">
        <f>'MEDIDAS ML'!L854</f>
        <v>2220</v>
      </c>
      <c r="M376" s="6" t="str">
        <f>'MEDIDAS ML'!M854</f>
        <v>Hasta $9.989</v>
      </c>
      <c r="N376" s="7">
        <f>'MEDIDAS ML'!N854</f>
        <v>700</v>
      </c>
      <c r="O376" s="6" t="str">
        <f>'MEDIDAS ML'!O854</f>
        <v>No aplica (&lt;$19.990)</v>
      </c>
      <c r="P376" s="7">
        <f>'MEDIDAS ML'!P854</f>
        <v>0</v>
      </c>
      <c r="Q376" s="7">
        <f>'MEDIDAS ML'!Q854</f>
        <v>700</v>
      </c>
      <c r="R376" s="23" t="e">
        <f>'MEDIDAS ML'!#REF!</f>
        <v>#REF!</v>
      </c>
      <c r="S376" s="24" t="e">
        <f>'MEDIDAS ML'!#REF!</f>
        <v>#REF!</v>
      </c>
      <c r="T376" s="24" t="e">
        <f>'MEDIDAS ML'!#REF!</f>
        <v>#REF!</v>
      </c>
      <c r="U376" s="24" t="e">
        <f>'MEDIDAS ML'!#REF!</f>
        <v>#REF!</v>
      </c>
      <c r="V376" s="22" t="e">
        <f>'MEDIDAS ML'!#REF!</f>
        <v>#REF!</v>
      </c>
      <c r="W376" s="17" t="e">
        <f>'MEDIDAS ML'!#REF!</f>
        <v>#REF!</v>
      </c>
      <c r="X376" s="21" t="e">
        <f>'MEDIDAS ML'!#REF!</f>
        <v>#REF!</v>
      </c>
    </row>
    <row r="377" spans="1:24" ht="15.75" customHeight="1" x14ac:dyDescent="0.25">
      <c r="A377" s="6">
        <f>'MEDIDAS ML'!A1631</f>
        <v>123</v>
      </c>
      <c r="B377" s="15">
        <f>'MEDIDAS ML'!B1631</f>
        <v>123</v>
      </c>
      <c r="C377" s="6">
        <f>'MEDIDAS ML'!C1631</f>
        <v>123</v>
      </c>
      <c r="D377" s="6" t="str">
        <f>'MEDIDAS ML'!D1631</f>
        <v>11x14x20 cm - 729 grs</v>
      </c>
      <c r="E377" s="16">
        <f>'MEDIDAS ML'!E1631</f>
        <v>11</v>
      </c>
      <c r="F377" s="16">
        <f>'MEDIDAS ML'!F1631</f>
        <v>14</v>
      </c>
      <c r="G377" s="16">
        <f>'MEDIDAS ML'!G1631</f>
        <v>20</v>
      </c>
      <c r="H377" s="16">
        <f>'MEDIDAS ML'!H1631</f>
        <v>0.72899999999999998</v>
      </c>
      <c r="I377" s="16">
        <f>'MEDIDAS ML'!I1631</f>
        <v>0.77</v>
      </c>
      <c r="J377" s="6" t="str">
        <f>'MEDIDAS ML'!J1631</f>
        <v>Se calcula por P volum</v>
      </c>
      <c r="K377" s="16">
        <f>'MEDIDAS ML'!K1631</f>
        <v>0.77</v>
      </c>
      <c r="L377" s="7">
        <f>'MEDIDAS ML'!L1631</f>
        <v>2220</v>
      </c>
      <c r="M377" s="6" t="str">
        <f>'MEDIDAS ML'!M1631</f>
        <v>Hasta $9.989</v>
      </c>
      <c r="N377" s="7">
        <f>'MEDIDAS ML'!N1631</f>
        <v>700</v>
      </c>
      <c r="O377" s="6" t="str">
        <f>'MEDIDAS ML'!O1631</f>
        <v>No aplica (&lt;$19.990)</v>
      </c>
      <c r="P377" s="7">
        <f>'MEDIDAS ML'!P1631</f>
        <v>0</v>
      </c>
      <c r="Q377" s="7">
        <f>'MEDIDAS ML'!Q1631</f>
        <v>700</v>
      </c>
      <c r="R377" s="23" t="e">
        <f>'MEDIDAS ML'!#REF!</f>
        <v>#REF!</v>
      </c>
      <c r="S377" s="24" t="e">
        <f>'MEDIDAS ML'!#REF!</f>
        <v>#REF!</v>
      </c>
      <c r="T377" s="24" t="e">
        <f>'MEDIDAS ML'!#REF!</f>
        <v>#REF!</v>
      </c>
      <c r="U377" s="24" t="e">
        <f>'MEDIDAS ML'!#REF!</f>
        <v>#REF!</v>
      </c>
      <c r="V377" s="22" t="e">
        <f>'MEDIDAS ML'!#REF!</f>
        <v>#REF!</v>
      </c>
      <c r="W377" s="17" t="e">
        <f>'MEDIDAS ML'!#REF!</f>
        <v>#REF!</v>
      </c>
      <c r="X377" s="21" t="e">
        <f>'MEDIDAS ML'!#REF!</f>
        <v>#REF!</v>
      </c>
    </row>
    <row r="378" spans="1:24" ht="15.75" customHeight="1" x14ac:dyDescent="0.25">
      <c r="A378" s="6">
        <f>'MEDIDAS ML'!A1908</f>
        <v>123</v>
      </c>
      <c r="B378" s="15">
        <f>'MEDIDAS ML'!B1908</f>
        <v>123</v>
      </c>
      <c r="C378" s="6">
        <f>'MEDIDAS ML'!C1908</f>
        <v>123</v>
      </c>
      <c r="D378" s="6" t="str">
        <f>'MEDIDAS ML'!D1908</f>
        <v>11x14x20 cm - 560 grs</v>
      </c>
      <c r="E378" s="16">
        <f>'MEDIDAS ML'!E1908</f>
        <v>11</v>
      </c>
      <c r="F378" s="16">
        <f>'MEDIDAS ML'!F1908</f>
        <v>14</v>
      </c>
      <c r="G378" s="16">
        <f>'MEDIDAS ML'!G1908</f>
        <v>20</v>
      </c>
      <c r="H378" s="16">
        <f>'MEDIDAS ML'!H1908</f>
        <v>0.56000000000000005</v>
      </c>
      <c r="I378" s="16">
        <f>'MEDIDAS ML'!I1908</f>
        <v>0.77</v>
      </c>
      <c r="J378" s="6" t="str">
        <f>'MEDIDAS ML'!J1908</f>
        <v>Se calcula por P volum</v>
      </c>
      <c r="K378" s="16">
        <f>'MEDIDAS ML'!K1908</f>
        <v>0.77</v>
      </c>
      <c r="L378" s="7">
        <f>'MEDIDAS ML'!L1908</f>
        <v>2220</v>
      </c>
      <c r="M378" s="6" t="str">
        <f>'MEDIDAS ML'!M1908</f>
        <v>Hasta $9.989</v>
      </c>
      <c r="N378" s="7">
        <f>'MEDIDAS ML'!N1908</f>
        <v>700</v>
      </c>
      <c r="O378" s="6" t="str">
        <f>'MEDIDAS ML'!O1908</f>
        <v>No aplica (&lt;$19.990)</v>
      </c>
      <c r="P378" s="7">
        <f>'MEDIDAS ML'!P1908</f>
        <v>0</v>
      </c>
      <c r="Q378" s="7">
        <f>'MEDIDAS ML'!Q1908</f>
        <v>700</v>
      </c>
      <c r="R378" s="23" t="e">
        <f>'MEDIDAS ML'!#REF!</f>
        <v>#REF!</v>
      </c>
      <c r="S378" s="24" t="e">
        <f>'MEDIDAS ML'!#REF!</f>
        <v>#REF!</v>
      </c>
      <c r="T378" s="24" t="e">
        <f>'MEDIDAS ML'!#REF!</f>
        <v>#REF!</v>
      </c>
      <c r="U378" s="24" t="e">
        <f>'MEDIDAS ML'!#REF!</f>
        <v>#REF!</v>
      </c>
      <c r="V378" s="22" t="e">
        <f>'MEDIDAS ML'!#REF!</f>
        <v>#REF!</v>
      </c>
      <c r="W378" s="17" t="e">
        <f>'MEDIDAS ML'!#REF!</f>
        <v>#REF!</v>
      </c>
      <c r="X378" s="21" t="e">
        <f>'MEDIDAS ML'!#REF!</f>
        <v>#REF!</v>
      </c>
    </row>
    <row r="379" spans="1:24" ht="15.75" customHeight="1" x14ac:dyDescent="0.25">
      <c r="A379" s="6">
        <f>'MEDIDAS ML'!A1990</f>
        <v>123</v>
      </c>
      <c r="B379" s="15">
        <f>'MEDIDAS ML'!B1990</f>
        <v>123</v>
      </c>
      <c r="C379" s="6">
        <f>'MEDIDAS ML'!C1990</f>
        <v>123</v>
      </c>
      <c r="D379" s="6" t="str">
        <f>'MEDIDAS ML'!D1990</f>
        <v>6x28x29 cm - 536 grs</v>
      </c>
      <c r="E379" s="16">
        <f>'MEDIDAS ML'!E1990</f>
        <v>6</v>
      </c>
      <c r="F379" s="16">
        <f>'MEDIDAS ML'!F1990</f>
        <v>28</v>
      </c>
      <c r="G379" s="16">
        <f>'MEDIDAS ML'!G1990</f>
        <v>29</v>
      </c>
      <c r="H379" s="16">
        <f>'MEDIDAS ML'!H1990</f>
        <v>0.53600000000000003</v>
      </c>
      <c r="I379" s="16">
        <f>'MEDIDAS ML'!I1990</f>
        <v>1.218</v>
      </c>
      <c r="J379" s="6" t="str">
        <f>'MEDIDAS ML'!J1990</f>
        <v>Se calcula por P volum</v>
      </c>
      <c r="K379" s="16">
        <f>'MEDIDAS ML'!K1990</f>
        <v>1.218</v>
      </c>
      <c r="L379" s="7">
        <f>'MEDIDAS ML'!L1990</f>
        <v>2220</v>
      </c>
      <c r="M379" s="6" t="str">
        <f>'MEDIDAS ML'!M1990</f>
        <v>Hasta $9.989</v>
      </c>
      <c r="N379" s="7">
        <f>'MEDIDAS ML'!N1990</f>
        <v>700</v>
      </c>
      <c r="O379" s="6" t="str">
        <f>'MEDIDAS ML'!O1990</f>
        <v>No aplica (&lt;$19.990)</v>
      </c>
      <c r="P379" s="7">
        <f>'MEDIDAS ML'!P1990</f>
        <v>0</v>
      </c>
      <c r="Q379" s="7">
        <f>'MEDIDAS ML'!Q1990</f>
        <v>700</v>
      </c>
      <c r="R379" s="23" t="e">
        <f>'MEDIDAS ML'!#REF!</f>
        <v>#REF!</v>
      </c>
      <c r="S379" s="24" t="e">
        <f>'MEDIDAS ML'!#REF!</f>
        <v>#REF!</v>
      </c>
      <c r="T379" s="24" t="e">
        <f>'MEDIDAS ML'!#REF!</f>
        <v>#REF!</v>
      </c>
      <c r="U379" s="24" t="e">
        <f>'MEDIDAS ML'!#REF!</f>
        <v>#REF!</v>
      </c>
      <c r="V379" s="22" t="e">
        <f>'MEDIDAS ML'!#REF!</f>
        <v>#REF!</v>
      </c>
      <c r="W379" s="17" t="e">
        <f>'MEDIDAS ML'!#REF!</f>
        <v>#REF!</v>
      </c>
      <c r="X379" s="21" t="e">
        <f>'MEDIDAS ML'!#REF!</f>
        <v>#REF!</v>
      </c>
    </row>
    <row r="380" spans="1:24" ht="15.75" customHeight="1" x14ac:dyDescent="0.25">
      <c r="A380" s="6">
        <f>'MEDIDAS ML'!A1991</f>
        <v>123</v>
      </c>
      <c r="B380" s="15">
        <f>'MEDIDAS ML'!B1991</f>
        <v>123</v>
      </c>
      <c r="C380" s="6">
        <f>'MEDIDAS ML'!C1991</f>
        <v>123</v>
      </c>
      <c r="D380" s="6" t="str">
        <f>'MEDIDAS ML'!D1991</f>
        <v>6x28x29 cm - 536 grs</v>
      </c>
      <c r="E380" s="16">
        <f>'MEDIDAS ML'!E1991</f>
        <v>6</v>
      </c>
      <c r="F380" s="16">
        <f>'MEDIDAS ML'!F1991</f>
        <v>28</v>
      </c>
      <c r="G380" s="16">
        <f>'MEDIDAS ML'!G1991</f>
        <v>29</v>
      </c>
      <c r="H380" s="16">
        <f>'MEDIDAS ML'!H1991</f>
        <v>0.53600000000000003</v>
      </c>
      <c r="I380" s="16">
        <f>'MEDIDAS ML'!I1991</f>
        <v>1.218</v>
      </c>
      <c r="J380" s="6" t="str">
        <f>'MEDIDAS ML'!J1991</f>
        <v>Se calcula por P volum</v>
      </c>
      <c r="K380" s="16">
        <f>'MEDIDAS ML'!K1991</f>
        <v>1.218</v>
      </c>
      <c r="L380" s="7">
        <f>'MEDIDAS ML'!L1991</f>
        <v>2220</v>
      </c>
      <c r="M380" s="6" t="str">
        <f>'MEDIDAS ML'!M1991</f>
        <v>Hasta $9.989</v>
      </c>
      <c r="N380" s="7">
        <f>'MEDIDAS ML'!N1991</f>
        <v>700</v>
      </c>
      <c r="O380" s="6" t="str">
        <f>'MEDIDAS ML'!O1991</f>
        <v>No aplica (&lt;$19.990)</v>
      </c>
      <c r="P380" s="7">
        <f>'MEDIDAS ML'!P1991</f>
        <v>0</v>
      </c>
      <c r="Q380" s="7">
        <f>'MEDIDAS ML'!Q1991</f>
        <v>700</v>
      </c>
      <c r="R380" s="23" t="e">
        <f>'MEDIDAS ML'!#REF!</f>
        <v>#REF!</v>
      </c>
      <c r="S380" s="24" t="e">
        <f>'MEDIDAS ML'!#REF!</f>
        <v>#REF!</v>
      </c>
      <c r="T380" s="24" t="e">
        <f>'MEDIDAS ML'!#REF!</f>
        <v>#REF!</v>
      </c>
      <c r="U380" s="24" t="e">
        <f>'MEDIDAS ML'!#REF!</f>
        <v>#REF!</v>
      </c>
      <c r="V380" s="22" t="e">
        <f>'MEDIDAS ML'!#REF!</f>
        <v>#REF!</v>
      </c>
      <c r="W380" s="17" t="e">
        <f>'MEDIDAS ML'!#REF!</f>
        <v>#REF!</v>
      </c>
      <c r="X380" s="21" t="e">
        <f>'MEDIDAS ML'!#REF!</f>
        <v>#REF!</v>
      </c>
    </row>
    <row r="381" spans="1:24" ht="15.75" customHeight="1" x14ac:dyDescent="0.25">
      <c r="A381" s="6">
        <f>'MEDIDAS ML'!A2693</f>
        <v>123</v>
      </c>
      <c r="B381" s="15">
        <f>'MEDIDAS ML'!B2693</f>
        <v>123</v>
      </c>
      <c r="C381" s="6">
        <f>'MEDIDAS ML'!C2693</f>
        <v>123</v>
      </c>
      <c r="D381" s="6" t="str">
        <f>'MEDIDAS ML'!D2693</f>
        <v>7x29x30 cm - 301 grs</v>
      </c>
      <c r="E381" s="16">
        <f>'MEDIDAS ML'!E2693</f>
        <v>7</v>
      </c>
      <c r="F381" s="16">
        <f>'MEDIDAS ML'!F2693</f>
        <v>29</v>
      </c>
      <c r="G381" s="16">
        <f>'MEDIDAS ML'!G2693</f>
        <v>30</v>
      </c>
      <c r="H381" s="16">
        <f>'MEDIDAS ML'!H2693</f>
        <v>0.30099999999999999</v>
      </c>
      <c r="I381" s="16">
        <f>'MEDIDAS ML'!I2693</f>
        <v>1.5225</v>
      </c>
      <c r="J381" s="6" t="str">
        <f>'MEDIDAS ML'!J2693</f>
        <v>Se calcula por P volum</v>
      </c>
      <c r="K381" s="16">
        <f>'MEDIDAS ML'!K2693</f>
        <v>1.5225</v>
      </c>
      <c r="L381" s="7">
        <f>'MEDIDAS ML'!L2693</f>
        <v>2220</v>
      </c>
      <c r="M381" s="6" t="str">
        <f>'MEDIDAS ML'!M2693</f>
        <v>Hasta $9.989</v>
      </c>
      <c r="N381" s="7">
        <f>'MEDIDAS ML'!N2693</f>
        <v>700</v>
      </c>
      <c r="O381" s="6" t="str">
        <f>'MEDIDAS ML'!O2693</f>
        <v>No aplica (&lt;$19.990)</v>
      </c>
      <c r="P381" s="7">
        <f>'MEDIDAS ML'!P2693</f>
        <v>0</v>
      </c>
      <c r="Q381" s="7">
        <f>'MEDIDAS ML'!Q2693</f>
        <v>700</v>
      </c>
      <c r="R381" s="23" t="e">
        <f>'MEDIDAS ML'!#REF!</f>
        <v>#REF!</v>
      </c>
      <c r="S381" s="24" t="e">
        <f>'MEDIDAS ML'!#REF!</f>
        <v>#REF!</v>
      </c>
      <c r="T381" s="24" t="e">
        <f>'MEDIDAS ML'!#REF!</f>
        <v>#REF!</v>
      </c>
      <c r="U381" s="24" t="e">
        <f>'MEDIDAS ML'!#REF!</f>
        <v>#REF!</v>
      </c>
      <c r="V381" s="22" t="e">
        <f>'MEDIDAS ML'!#REF!</f>
        <v>#REF!</v>
      </c>
      <c r="W381" s="17" t="e">
        <f>'MEDIDAS ML'!#REF!</f>
        <v>#REF!</v>
      </c>
      <c r="X381" s="21" t="e">
        <f>'MEDIDAS ML'!#REF!</f>
        <v>#REF!</v>
      </c>
    </row>
    <row r="382" spans="1:24" ht="15.75" customHeight="1" x14ac:dyDescent="0.25">
      <c r="A382" s="6">
        <f>'MEDIDAS ML'!A3769</f>
        <v>123</v>
      </c>
      <c r="B382" s="15">
        <f>'MEDIDAS ML'!B3769</f>
        <v>123</v>
      </c>
      <c r="C382" s="6">
        <f>'MEDIDAS ML'!C3769</f>
        <v>123</v>
      </c>
      <c r="D382" s="6" t="str">
        <f>'MEDIDAS ML'!D3769</f>
        <v>9x15x23 cm - 120 grs</v>
      </c>
      <c r="E382" s="16">
        <f>'MEDIDAS ML'!E3769</f>
        <v>9</v>
      </c>
      <c r="F382" s="16">
        <f>'MEDIDAS ML'!F3769</f>
        <v>15</v>
      </c>
      <c r="G382" s="16">
        <f>'MEDIDAS ML'!G3769</f>
        <v>23</v>
      </c>
      <c r="H382" s="16">
        <f>'MEDIDAS ML'!H3769</f>
        <v>0.12</v>
      </c>
      <c r="I382" s="16">
        <f>'MEDIDAS ML'!I3769</f>
        <v>0.77625</v>
      </c>
      <c r="J382" s="6" t="str">
        <f>'MEDIDAS ML'!J3769</f>
        <v>Se calcula por P volum</v>
      </c>
      <c r="K382" s="16">
        <f>'MEDIDAS ML'!K3769</f>
        <v>0.77625</v>
      </c>
      <c r="L382" s="7">
        <f>'MEDIDAS ML'!L3769</f>
        <v>2220</v>
      </c>
      <c r="M382" s="6" t="str">
        <f>'MEDIDAS ML'!M3769</f>
        <v>Hasta $9.989</v>
      </c>
      <c r="N382" s="7">
        <f>'MEDIDAS ML'!N3769</f>
        <v>700</v>
      </c>
      <c r="O382" s="6" t="str">
        <f>'MEDIDAS ML'!O3769</f>
        <v>No aplica (&lt;$19.990)</v>
      </c>
      <c r="P382" s="7">
        <f>'MEDIDAS ML'!P3769</f>
        <v>0</v>
      </c>
      <c r="Q382" s="7">
        <f>'MEDIDAS ML'!Q3769</f>
        <v>700</v>
      </c>
      <c r="R382" s="23" t="e">
        <f>'MEDIDAS ML'!#REF!</f>
        <v>#REF!</v>
      </c>
      <c r="S382" s="24" t="e">
        <f>'MEDIDAS ML'!#REF!</f>
        <v>#REF!</v>
      </c>
      <c r="T382" s="24" t="e">
        <f>'MEDIDAS ML'!#REF!</f>
        <v>#REF!</v>
      </c>
      <c r="U382" s="24" t="e">
        <f>'MEDIDAS ML'!#REF!</f>
        <v>#REF!</v>
      </c>
      <c r="V382" s="22" t="e">
        <f>'MEDIDAS ML'!#REF!</f>
        <v>#REF!</v>
      </c>
      <c r="W382" s="17" t="e">
        <f>'MEDIDAS ML'!#REF!</f>
        <v>#REF!</v>
      </c>
      <c r="X382" s="21" t="e">
        <f>'MEDIDAS ML'!#REF!</f>
        <v>#REF!</v>
      </c>
    </row>
    <row r="383" spans="1:24" ht="15.75" customHeight="1" x14ac:dyDescent="0.25">
      <c r="A383" s="6">
        <f>'MEDIDAS ML'!A4033</f>
        <v>123</v>
      </c>
      <c r="B383" s="15">
        <f>'MEDIDAS ML'!B4033</f>
        <v>123</v>
      </c>
      <c r="C383" s="6">
        <f>'MEDIDAS ML'!C4033</f>
        <v>123</v>
      </c>
      <c r="D383" s="6" t="str">
        <f>'MEDIDAS ML'!D4033</f>
        <v>5x6x10 cm - 80 grs</v>
      </c>
      <c r="E383" s="16">
        <f>'MEDIDAS ML'!E4033</f>
        <v>5</v>
      </c>
      <c r="F383" s="16">
        <f>'MEDIDAS ML'!F4033</f>
        <v>6</v>
      </c>
      <c r="G383" s="16">
        <f>'MEDIDAS ML'!G4033</f>
        <v>10</v>
      </c>
      <c r="H383" s="16">
        <f>'MEDIDAS ML'!H4033</f>
        <v>0.08</v>
      </c>
      <c r="I383" s="16">
        <f>'MEDIDAS ML'!I4033</f>
        <v>7.4999999999999997E-2</v>
      </c>
      <c r="J383" s="6" t="str">
        <f>'MEDIDAS ML'!J4033</f>
        <v>Se calcula por Peso</v>
      </c>
      <c r="K383" s="16">
        <f>'MEDIDAS ML'!K4033</f>
        <v>0.08</v>
      </c>
      <c r="L383" s="7">
        <f>'MEDIDAS ML'!L4033</f>
        <v>2220</v>
      </c>
      <c r="M383" s="6" t="str">
        <f>'MEDIDAS ML'!M4033</f>
        <v>Hasta $9.989</v>
      </c>
      <c r="N383" s="7">
        <f>'MEDIDAS ML'!N4033</f>
        <v>700</v>
      </c>
      <c r="O383" s="6" t="str">
        <f>'MEDIDAS ML'!O4033</f>
        <v>No aplica (&lt;$19.990)</v>
      </c>
      <c r="P383" s="7">
        <f>'MEDIDAS ML'!P4033</f>
        <v>0</v>
      </c>
      <c r="Q383" s="7">
        <f>'MEDIDAS ML'!Q4033</f>
        <v>700</v>
      </c>
      <c r="R383" s="23" t="e">
        <f>'MEDIDAS ML'!#REF!</f>
        <v>#REF!</v>
      </c>
      <c r="S383" s="24" t="e">
        <f>'MEDIDAS ML'!#REF!</f>
        <v>#REF!</v>
      </c>
      <c r="T383" s="24" t="e">
        <f>'MEDIDAS ML'!#REF!</f>
        <v>#REF!</v>
      </c>
      <c r="U383" s="24" t="e">
        <f>'MEDIDAS ML'!#REF!</f>
        <v>#REF!</v>
      </c>
      <c r="V383" s="22" t="e">
        <f>'MEDIDAS ML'!#REF!</f>
        <v>#REF!</v>
      </c>
      <c r="W383" s="17" t="e">
        <f>'MEDIDAS ML'!#REF!</f>
        <v>#REF!</v>
      </c>
      <c r="X383" s="21" t="e">
        <f>'MEDIDAS ML'!#REF!</f>
        <v>#REF!</v>
      </c>
    </row>
    <row r="384" spans="1:24" ht="15.75" customHeight="1" x14ac:dyDescent="0.25">
      <c r="A384" s="6">
        <f>'MEDIDAS ML'!A3641</f>
        <v>123</v>
      </c>
      <c r="B384" s="15">
        <f>'MEDIDAS ML'!B3641</f>
        <v>123</v>
      </c>
      <c r="C384" s="6">
        <f>'MEDIDAS ML'!C3641</f>
        <v>123</v>
      </c>
      <c r="D384" s="6" t="str">
        <f>'MEDIDAS ML'!D3641</f>
        <v>5x16x20 cm - 150 grs</v>
      </c>
      <c r="E384" s="16">
        <f>'MEDIDAS ML'!E3641</f>
        <v>5</v>
      </c>
      <c r="F384" s="16">
        <f>'MEDIDAS ML'!F3641</f>
        <v>16</v>
      </c>
      <c r="G384" s="16">
        <f>'MEDIDAS ML'!G3641</f>
        <v>20</v>
      </c>
      <c r="H384" s="16">
        <f>'MEDIDAS ML'!H3641</f>
        <v>0.15</v>
      </c>
      <c r="I384" s="16">
        <f>'MEDIDAS ML'!I3641</f>
        <v>0.4</v>
      </c>
      <c r="J384" s="6" t="str">
        <f>'MEDIDAS ML'!J3641</f>
        <v>Se calcula por P volum</v>
      </c>
      <c r="K384" s="16">
        <f>'MEDIDAS ML'!K3641</f>
        <v>0.4</v>
      </c>
      <c r="L384" s="7">
        <f>'MEDIDAS ML'!L3641</f>
        <v>2221</v>
      </c>
      <c r="M384" s="6" t="str">
        <f>'MEDIDAS ML'!M3641</f>
        <v>Hasta $9.989</v>
      </c>
      <c r="N384" s="7">
        <f>'MEDIDAS ML'!N3641</f>
        <v>700</v>
      </c>
      <c r="O384" s="6" t="str">
        <f>'MEDIDAS ML'!O3641</f>
        <v>No aplica (&lt;$19.990)</v>
      </c>
      <c r="P384" s="7">
        <f>'MEDIDAS ML'!P3641</f>
        <v>0</v>
      </c>
      <c r="Q384" s="7">
        <f>'MEDIDAS ML'!Q3641</f>
        <v>700</v>
      </c>
      <c r="R384" s="23" t="e">
        <f>'MEDIDAS ML'!#REF!</f>
        <v>#REF!</v>
      </c>
      <c r="S384" s="24" t="e">
        <f>'MEDIDAS ML'!#REF!</f>
        <v>#REF!</v>
      </c>
      <c r="T384" s="24" t="e">
        <f>'MEDIDAS ML'!#REF!</f>
        <v>#REF!</v>
      </c>
      <c r="U384" s="24" t="e">
        <f>'MEDIDAS ML'!#REF!</f>
        <v>#REF!</v>
      </c>
      <c r="V384" s="22" t="e">
        <f>'MEDIDAS ML'!#REF!</f>
        <v>#REF!</v>
      </c>
      <c r="W384" s="17" t="e">
        <f>'MEDIDAS ML'!#REF!</f>
        <v>#REF!</v>
      </c>
      <c r="X384" s="21" t="e">
        <f>'MEDIDAS ML'!#REF!</f>
        <v>#REF!</v>
      </c>
    </row>
    <row r="385" spans="1:24" ht="15.75" customHeight="1" x14ac:dyDescent="0.25">
      <c r="A385" s="6">
        <f>'MEDIDAS ML'!A3251</f>
        <v>123</v>
      </c>
      <c r="B385" s="15">
        <f>'MEDIDAS ML'!B3251</f>
        <v>123</v>
      </c>
      <c r="C385" s="6">
        <f>'MEDIDAS ML'!C3251</f>
        <v>123</v>
      </c>
      <c r="D385" s="6" t="str">
        <f>'MEDIDAS ML'!D3251</f>
        <v>5x8x12 cm - 212 grs</v>
      </c>
      <c r="E385" s="16">
        <f>'MEDIDAS ML'!E3251</f>
        <v>5</v>
      </c>
      <c r="F385" s="16">
        <f>'MEDIDAS ML'!F3251</f>
        <v>8</v>
      </c>
      <c r="G385" s="16">
        <f>'MEDIDAS ML'!G3251</f>
        <v>12</v>
      </c>
      <c r="H385" s="16">
        <f>'MEDIDAS ML'!H3251</f>
        <v>0.21199999999999999</v>
      </c>
      <c r="I385" s="16">
        <f>'MEDIDAS ML'!I3251</f>
        <v>0.12</v>
      </c>
      <c r="J385" s="6" t="str">
        <f>'MEDIDAS ML'!J3251</f>
        <v>Se calcula por Peso</v>
      </c>
      <c r="K385" s="16">
        <f>'MEDIDAS ML'!K3251</f>
        <v>0.21199999999999999</v>
      </c>
      <c r="L385" s="7">
        <f>'MEDIDAS ML'!L3251</f>
        <v>2226</v>
      </c>
      <c r="M385" s="6" t="str">
        <f>'MEDIDAS ML'!M3251</f>
        <v>Hasta $9.989</v>
      </c>
      <c r="N385" s="7">
        <f>'MEDIDAS ML'!N3251</f>
        <v>700</v>
      </c>
      <c r="O385" s="6" t="str">
        <f>'MEDIDAS ML'!O3251</f>
        <v>No aplica (&lt;$19.990)</v>
      </c>
      <c r="P385" s="7">
        <f>'MEDIDAS ML'!P3251</f>
        <v>0</v>
      </c>
      <c r="Q385" s="7">
        <f>'MEDIDAS ML'!Q3251</f>
        <v>700</v>
      </c>
      <c r="R385" s="23" t="e">
        <f>'MEDIDAS ML'!#REF!</f>
        <v>#REF!</v>
      </c>
      <c r="S385" s="24" t="e">
        <f>'MEDIDAS ML'!#REF!</f>
        <v>#REF!</v>
      </c>
      <c r="T385" s="24" t="e">
        <f>'MEDIDAS ML'!#REF!</f>
        <v>#REF!</v>
      </c>
      <c r="U385" s="24" t="e">
        <f>'MEDIDAS ML'!#REF!</f>
        <v>#REF!</v>
      </c>
      <c r="V385" s="22" t="e">
        <f>'MEDIDAS ML'!#REF!</f>
        <v>#REF!</v>
      </c>
      <c r="W385" s="17" t="e">
        <f>'MEDIDAS ML'!#REF!</f>
        <v>#REF!</v>
      </c>
      <c r="X385" s="21" t="e">
        <f>'MEDIDAS ML'!#REF!</f>
        <v>#REF!</v>
      </c>
    </row>
    <row r="386" spans="1:24" ht="15.75" customHeight="1" x14ac:dyDescent="0.25">
      <c r="A386" s="6">
        <f>'MEDIDAS ML'!A3252</f>
        <v>123</v>
      </c>
      <c r="B386" s="15">
        <f>'MEDIDAS ML'!B3252</f>
        <v>123</v>
      </c>
      <c r="C386" s="6">
        <f>'MEDIDAS ML'!C3252</f>
        <v>123</v>
      </c>
      <c r="D386" s="6" t="str">
        <f>'MEDIDAS ML'!D3252</f>
        <v>5x8x12 cm - 212 grs</v>
      </c>
      <c r="E386" s="16">
        <f>'MEDIDAS ML'!E3252</f>
        <v>5</v>
      </c>
      <c r="F386" s="16">
        <f>'MEDIDAS ML'!F3252</f>
        <v>8</v>
      </c>
      <c r="G386" s="16">
        <f>'MEDIDAS ML'!G3252</f>
        <v>12</v>
      </c>
      <c r="H386" s="16">
        <f>'MEDIDAS ML'!H3252</f>
        <v>0.21199999999999999</v>
      </c>
      <c r="I386" s="16">
        <f>'MEDIDAS ML'!I3252</f>
        <v>0.12</v>
      </c>
      <c r="J386" s="6" t="str">
        <f>'MEDIDAS ML'!J3252</f>
        <v>Se calcula por Peso</v>
      </c>
      <c r="K386" s="16">
        <f>'MEDIDAS ML'!K3252</f>
        <v>0.21199999999999999</v>
      </c>
      <c r="L386" s="7">
        <f>'MEDIDAS ML'!L3252</f>
        <v>2226</v>
      </c>
      <c r="M386" s="6" t="str">
        <f>'MEDIDAS ML'!M3252</f>
        <v>Hasta $9.989</v>
      </c>
      <c r="N386" s="7">
        <f>'MEDIDAS ML'!N3252</f>
        <v>700</v>
      </c>
      <c r="O386" s="6" t="str">
        <f>'MEDIDAS ML'!O3252</f>
        <v>No aplica (&lt;$19.990)</v>
      </c>
      <c r="P386" s="7">
        <f>'MEDIDAS ML'!P3252</f>
        <v>0</v>
      </c>
      <c r="Q386" s="7">
        <f>'MEDIDAS ML'!Q3252</f>
        <v>700</v>
      </c>
      <c r="R386" s="23" t="e">
        <f>'MEDIDAS ML'!#REF!</f>
        <v>#REF!</v>
      </c>
      <c r="S386" s="24" t="e">
        <f>'MEDIDAS ML'!#REF!</f>
        <v>#REF!</v>
      </c>
      <c r="T386" s="24" t="e">
        <f>'MEDIDAS ML'!#REF!</f>
        <v>#REF!</v>
      </c>
      <c r="U386" s="24" t="e">
        <f>'MEDIDAS ML'!#REF!</f>
        <v>#REF!</v>
      </c>
      <c r="V386" s="22" t="e">
        <f>'MEDIDAS ML'!#REF!</f>
        <v>#REF!</v>
      </c>
      <c r="W386" s="17" t="e">
        <f>'MEDIDAS ML'!#REF!</f>
        <v>#REF!</v>
      </c>
      <c r="X386" s="21" t="e">
        <f>'MEDIDAS ML'!#REF!</f>
        <v>#REF!</v>
      </c>
    </row>
    <row r="387" spans="1:24" ht="15.75" customHeight="1" x14ac:dyDescent="0.25">
      <c r="A387" s="6">
        <f>'MEDIDAS ML'!A3913</f>
        <v>123</v>
      </c>
      <c r="B387" s="15">
        <f>'MEDIDAS ML'!B3913</f>
        <v>123</v>
      </c>
      <c r="C387" s="6">
        <f>'MEDIDAS ML'!C3913</f>
        <v>123</v>
      </c>
      <c r="D387" s="6" t="str">
        <f>'MEDIDAS ML'!D3913</f>
        <v>5x10x10 cm - 100 grs</v>
      </c>
      <c r="E387" s="16">
        <f>'MEDIDAS ML'!E3913</f>
        <v>5</v>
      </c>
      <c r="F387" s="16">
        <f>'MEDIDAS ML'!F3913</f>
        <v>10</v>
      </c>
      <c r="G387" s="16">
        <f>'MEDIDAS ML'!G3913</f>
        <v>10</v>
      </c>
      <c r="H387" s="16">
        <f>'MEDIDAS ML'!H3913</f>
        <v>0.1</v>
      </c>
      <c r="I387" s="16">
        <f>'MEDIDAS ML'!I3913</f>
        <v>0.125</v>
      </c>
      <c r="J387" s="6" t="str">
        <f>'MEDIDAS ML'!J3913</f>
        <v>Se calcula por P volum</v>
      </c>
      <c r="K387" s="16">
        <f>'MEDIDAS ML'!K3913</f>
        <v>0.125</v>
      </c>
      <c r="L387" s="7">
        <f>'MEDIDAS ML'!L3913</f>
        <v>2240</v>
      </c>
      <c r="M387" s="6" t="str">
        <f>'MEDIDAS ML'!M3913</f>
        <v>Hasta $9.989</v>
      </c>
      <c r="N387" s="7">
        <f>'MEDIDAS ML'!N3913</f>
        <v>700</v>
      </c>
      <c r="O387" s="6" t="str">
        <f>'MEDIDAS ML'!O3913</f>
        <v>No aplica (&lt;$19.990)</v>
      </c>
      <c r="P387" s="7">
        <f>'MEDIDAS ML'!P3913</f>
        <v>0</v>
      </c>
      <c r="Q387" s="7">
        <f>'MEDIDAS ML'!Q3913</f>
        <v>700</v>
      </c>
      <c r="R387" s="23" t="e">
        <f>'MEDIDAS ML'!#REF!</f>
        <v>#REF!</v>
      </c>
      <c r="S387" s="24" t="e">
        <f>'MEDIDAS ML'!#REF!</f>
        <v>#REF!</v>
      </c>
      <c r="T387" s="24" t="e">
        <f>'MEDIDAS ML'!#REF!</f>
        <v>#REF!</v>
      </c>
      <c r="U387" s="24" t="e">
        <f>'MEDIDAS ML'!#REF!</f>
        <v>#REF!</v>
      </c>
      <c r="V387" s="22" t="e">
        <f>'MEDIDAS ML'!#REF!</f>
        <v>#REF!</v>
      </c>
      <c r="W387" s="17" t="e">
        <f>'MEDIDAS ML'!#REF!</f>
        <v>#REF!</v>
      </c>
      <c r="X387" s="21" t="e">
        <f>'MEDIDAS ML'!#REF!</f>
        <v>#REF!</v>
      </c>
    </row>
    <row r="388" spans="1:24" ht="15.75" customHeight="1" x14ac:dyDescent="0.25">
      <c r="A388" s="6">
        <f>'MEDIDAS ML'!A3914</f>
        <v>123</v>
      </c>
      <c r="B388" s="15">
        <f>'MEDIDAS ML'!B3914</f>
        <v>123</v>
      </c>
      <c r="C388" s="6">
        <f>'MEDIDAS ML'!C3914</f>
        <v>123</v>
      </c>
      <c r="D388" s="6" t="str">
        <f>'MEDIDAS ML'!D3914</f>
        <v>5x10x10 cm - 100 grs</v>
      </c>
      <c r="E388" s="16">
        <f>'MEDIDAS ML'!E3914</f>
        <v>5</v>
      </c>
      <c r="F388" s="16">
        <f>'MEDIDAS ML'!F3914</f>
        <v>10</v>
      </c>
      <c r="G388" s="16">
        <f>'MEDIDAS ML'!G3914</f>
        <v>10</v>
      </c>
      <c r="H388" s="16">
        <f>'MEDIDAS ML'!H3914</f>
        <v>0.1</v>
      </c>
      <c r="I388" s="16">
        <f>'MEDIDAS ML'!I3914</f>
        <v>0.125</v>
      </c>
      <c r="J388" s="6" t="str">
        <f>'MEDIDAS ML'!J3914</f>
        <v>Se calcula por P volum</v>
      </c>
      <c r="K388" s="16">
        <f>'MEDIDAS ML'!K3914</f>
        <v>0.125</v>
      </c>
      <c r="L388" s="7">
        <f>'MEDIDAS ML'!L3914</f>
        <v>2240</v>
      </c>
      <c r="M388" s="6" t="str">
        <f>'MEDIDAS ML'!M3914</f>
        <v>Hasta $9.989</v>
      </c>
      <c r="N388" s="7">
        <f>'MEDIDAS ML'!N3914</f>
        <v>700</v>
      </c>
      <c r="O388" s="6" t="str">
        <f>'MEDIDAS ML'!O3914</f>
        <v>No aplica (&lt;$19.990)</v>
      </c>
      <c r="P388" s="7">
        <f>'MEDIDAS ML'!P3914</f>
        <v>0</v>
      </c>
      <c r="Q388" s="7">
        <f>'MEDIDAS ML'!Q3914</f>
        <v>700</v>
      </c>
      <c r="R388" s="23" t="e">
        <f>'MEDIDAS ML'!#REF!</f>
        <v>#REF!</v>
      </c>
      <c r="S388" s="24" t="e">
        <f>'MEDIDAS ML'!#REF!</f>
        <v>#REF!</v>
      </c>
      <c r="T388" s="24" t="e">
        <f>'MEDIDAS ML'!#REF!</f>
        <v>#REF!</v>
      </c>
      <c r="U388" s="24" t="e">
        <f>'MEDIDAS ML'!#REF!</f>
        <v>#REF!</v>
      </c>
      <c r="V388" s="22" t="e">
        <f>'MEDIDAS ML'!#REF!</f>
        <v>#REF!</v>
      </c>
      <c r="W388" s="17" t="e">
        <f>'MEDIDAS ML'!#REF!</f>
        <v>#REF!</v>
      </c>
      <c r="X388" s="21" t="e">
        <f>'MEDIDAS ML'!#REF!</f>
        <v>#REF!</v>
      </c>
    </row>
    <row r="389" spans="1:24" ht="15.75" customHeight="1" x14ac:dyDescent="0.25">
      <c r="A389" s="6">
        <f>'MEDIDAS ML'!A3324</f>
        <v>123</v>
      </c>
      <c r="B389" s="15">
        <f>'MEDIDAS ML'!B3324</f>
        <v>123</v>
      </c>
      <c r="C389" s="6">
        <f>'MEDIDAS ML'!C3324</f>
        <v>123</v>
      </c>
      <c r="D389" s="6" t="str">
        <f>'MEDIDAS ML'!D3324</f>
        <v>6x16x17 cm - 200 grs</v>
      </c>
      <c r="E389" s="16">
        <f>'MEDIDAS ML'!E3324</f>
        <v>6</v>
      </c>
      <c r="F389" s="16">
        <f>'MEDIDAS ML'!F3324</f>
        <v>16</v>
      </c>
      <c r="G389" s="16">
        <f>'MEDIDAS ML'!G3324</f>
        <v>17</v>
      </c>
      <c r="H389" s="16">
        <f>'MEDIDAS ML'!H3324</f>
        <v>0.2</v>
      </c>
      <c r="I389" s="16">
        <f>'MEDIDAS ML'!I3324</f>
        <v>0.40799999999999997</v>
      </c>
      <c r="J389" s="6" t="str">
        <f>'MEDIDAS ML'!J3324</f>
        <v>Se calcula por P volum</v>
      </c>
      <c r="K389" s="16">
        <f>'MEDIDAS ML'!K3324</f>
        <v>0.40799999999999997</v>
      </c>
      <c r="L389" s="7">
        <f>'MEDIDAS ML'!L3324</f>
        <v>2241</v>
      </c>
      <c r="M389" s="6" t="str">
        <f>'MEDIDAS ML'!M3324</f>
        <v>Hasta $9.989</v>
      </c>
      <c r="N389" s="7">
        <f>'MEDIDAS ML'!N3324</f>
        <v>700</v>
      </c>
      <c r="O389" s="6" t="str">
        <f>'MEDIDAS ML'!O3324</f>
        <v>No aplica (&lt;$19.990)</v>
      </c>
      <c r="P389" s="7">
        <f>'MEDIDAS ML'!P3324</f>
        <v>0</v>
      </c>
      <c r="Q389" s="7">
        <f>'MEDIDAS ML'!Q3324</f>
        <v>700</v>
      </c>
      <c r="R389" s="23" t="e">
        <f>'MEDIDAS ML'!#REF!</f>
        <v>#REF!</v>
      </c>
      <c r="S389" s="24" t="e">
        <f>'MEDIDAS ML'!#REF!</f>
        <v>#REF!</v>
      </c>
      <c r="T389" s="24" t="e">
        <f>'MEDIDAS ML'!#REF!</f>
        <v>#REF!</v>
      </c>
      <c r="U389" s="24" t="e">
        <f>'MEDIDAS ML'!#REF!</f>
        <v>#REF!</v>
      </c>
      <c r="V389" s="22" t="e">
        <f>'MEDIDAS ML'!#REF!</f>
        <v>#REF!</v>
      </c>
      <c r="W389" s="17" t="e">
        <f>'MEDIDAS ML'!#REF!</f>
        <v>#REF!</v>
      </c>
      <c r="X389" s="21" t="e">
        <f>'MEDIDAS ML'!#REF!</f>
        <v>#REF!</v>
      </c>
    </row>
    <row r="390" spans="1:24" ht="15.75" customHeight="1" x14ac:dyDescent="0.25">
      <c r="A390" s="6">
        <f>'MEDIDAS ML'!A4034</f>
        <v>123</v>
      </c>
      <c r="B390" s="15">
        <f>'MEDIDAS ML'!B4034</f>
        <v>123</v>
      </c>
      <c r="C390" s="6">
        <f>'MEDIDAS ML'!C4034</f>
        <v>123</v>
      </c>
      <c r="D390" s="6" t="str">
        <f>'MEDIDAS ML'!D4034</f>
        <v>2x7x13 cm - 80 grs</v>
      </c>
      <c r="E390" s="16">
        <f>'MEDIDAS ML'!E4034</f>
        <v>2</v>
      </c>
      <c r="F390" s="16">
        <f>'MEDIDAS ML'!F4034</f>
        <v>7</v>
      </c>
      <c r="G390" s="16">
        <f>'MEDIDAS ML'!G4034</f>
        <v>13</v>
      </c>
      <c r="H390" s="16">
        <f>'MEDIDAS ML'!H4034</f>
        <v>0.08</v>
      </c>
      <c r="I390" s="16">
        <f>'MEDIDAS ML'!I4034</f>
        <v>4.5499999999999999E-2</v>
      </c>
      <c r="J390" s="6" t="str">
        <f>'MEDIDAS ML'!J4034</f>
        <v>Se calcula por Peso</v>
      </c>
      <c r="K390" s="16">
        <f>'MEDIDAS ML'!K4034</f>
        <v>0.08</v>
      </c>
      <c r="L390" s="7">
        <f>'MEDIDAS ML'!L4034</f>
        <v>2263</v>
      </c>
      <c r="M390" s="6" t="str">
        <f>'MEDIDAS ML'!M4034</f>
        <v>Hasta $9.989</v>
      </c>
      <c r="N390" s="7">
        <f>'MEDIDAS ML'!N4034</f>
        <v>700</v>
      </c>
      <c r="O390" s="6" t="str">
        <f>'MEDIDAS ML'!O4034</f>
        <v>No aplica (&lt;$19.990)</v>
      </c>
      <c r="P390" s="7">
        <f>'MEDIDAS ML'!P4034</f>
        <v>0</v>
      </c>
      <c r="Q390" s="7">
        <f>'MEDIDAS ML'!Q4034</f>
        <v>700</v>
      </c>
      <c r="R390" s="23" t="e">
        <f>'MEDIDAS ML'!#REF!</f>
        <v>#REF!</v>
      </c>
      <c r="S390" s="24" t="e">
        <f>'MEDIDAS ML'!#REF!</f>
        <v>#REF!</v>
      </c>
      <c r="T390" s="24" t="e">
        <f>'MEDIDAS ML'!#REF!</f>
        <v>#REF!</v>
      </c>
      <c r="U390" s="24" t="e">
        <f>'MEDIDAS ML'!#REF!</f>
        <v>#REF!</v>
      </c>
      <c r="V390" s="22" t="e">
        <f>'MEDIDAS ML'!#REF!</f>
        <v>#REF!</v>
      </c>
      <c r="W390" s="17" t="e">
        <f>'MEDIDAS ML'!#REF!</f>
        <v>#REF!</v>
      </c>
      <c r="X390" s="21" t="e">
        <f>'MEDIDAS ML'!#REF!</f>
        <v>#REF!</v>
      </c>
    </row>
    <row r="391" spans="1:24" ht="15.75" customHeight="1" x14ac:dyDescent="0.25">
      <c r="A391" s="6">
        <f>'MEDIDAS ML'!A4035</f>
        <v>123</v>
      </c>
      <c r="B391" s="15">
        <f>'MEDIDAS ML'!B4035</f>
        <v>123</v>
      </c>
      <c r="C391" s="6">
        <f>'MEDIDAS ML'!C4035</f>
        <v>123</v>
      </c>
      <c r="D391" s="6" t="str">
        <f>'MEDIDAS ML'!D4035</f>
        <v>2x7x13 cm - 80 grs</v>
      </c>
      <c r="E391" s="16">
        <f>'MEDIDAS ML'!E4035</f>
        <v>2</v>
      </c>
      <c r="F391" s="16">
        <f>'MEDIDAS ML'!F4035</f>
        <v>7</v>
      </c>
      <c r="G391" s="16">
        <f>'MEDIDAS ML'!G4035</f>
        <v>13</v>
      </c>
      <c r="H391" s="16">
        <f>'MEDIDAS ML'!H4035</f>
        <v>0.08</v>
      </c>
      <c r="I391" s="16">
        <f>'MEDIDAS ML'!I4035</f>
        <v>4.5499999999999999E-2</v>
      </c>
      <c r="J391" s="6" t="str">
        <f>'MEDIDAS ML'!J4035</f>
        <v>Se calcula por Peso</v>
      </c>
      <c r="K391" s="16">
        <f>'MEDIDAS ML'!K4035</f>
        <v>0.08</v>
      </c>
      <c r="L391" s="7">
        <f>'MEDIDAS ML'!L4035</f>
        <v>2263</v>
      </c>
      <c r="M391" s="6" t="str">
        <f>'MEDIDAS ML'!M4035</f>
        <v>Hasta $9.989</v>
      </c>
      <c r="N391" s="7">
        <f>'MEDIDAS ML'!N4035</f>
        <v>700</v>
      </c>
      <c r="O391" s="6" t="str">
        <f>'MEDIDAS ML'!O4035</f>
        <v>No aplica (&lt;$19.990)</v>
      </c>
      <c r="P391" s="7">
        <f>'MEDIDAS ML'!P4035</f>
        <v>0</v>
      </c>
      <c r="Q391" s="7">
        <f>'MEDIDAS ML'!Q4035</f>
        <v>700</v>
      </c>
      <c r="R391" s="23" t="e">
        <f>'MEDIDAS ML'!#REF!</f>
        <v>#REF!</v>
      </c>
      <c r="S391" s="24" t="e">
        <f>'MEDIDAS ML'!#REF!</f>
        <v>#REF!</v>
      </c>
      <c r="T391" s="24" t="e">
        <f>'MEDIDAS ML'!#REF!</f>
        <v>#REF!</v>
      </c>
      <c r="U391" s="24" t="e">
        <f>'MEDIDAS ML'!#REF!</f>
        <v>#REF!</v>
      </c>
      <c r="V391" s="22" t="e">
        <f>'MEDIDAS ML'!#REF!</f>
        <v>#REF!</v>
      </c>
      <c r="W391" s="17" t="e">
        <f>'MEDIDAS ML'!#REF!</f>
        <v>#REF!</v>
      </c>
      <c r="X391" s="21" t="e">
        <f>'MEDIDAS ML'!#REF!</f>
        <v>#REF!</v>
      </c>
    </row>
    <row r="392" spans="1:24" ht="15.75" customHeight="1" x14ac:dyDescent="0.25">
      <c r="A392" s="6">
        <f>'MEDIDAS ML'!A1390</f>
        <v>123</v>
      </c>
      <c r="B392" s="15">
        <f>'MEDIDAS ML'!B1390</f>
        <v>123</v>
      </c>
      <c r="C392" s="6">
        <f>'MEDIDAS ML'!C1390</f>
        <v>123</v>
      </c>
      <c r="D392" s="6" t="str">
        <f>'MEDIDAS ML'!D1390</f>
        <v>3x16x28 cm - 960 grs</v>
      </c>
      <c r="E392" s="16">
        <f>'MEDIDAS ML'!E1390</f>
        <v>3</v>
      </c>
      <c r="F392" s="16">
        <f>'MEDIDAS ML'!F1390</f>
        <v>16</v>
      </c>
      <c r="G392" s="16">
        <f>'MEDIDAS ML'!G1390</f>
        <v>28</v>
      </c>
      <c r="H392" s="16">
        <f>'MEDIDAS ML'!H1390</f>
        <v>0.96</v>
      </c>
      <c r="I392" s="16">
        <f>'MEDIDAS ML'!I1390</f>
        <v>0.33600000000000002</v>
      </c>
      <c r="J392" s="6" t="str">
        <f>'MEDIDAS ML'!J1390</f>
        <v>Se calcula por Peso</v>
      </c>
      <c r="K392" s="16">
        <f>'MEDIDAS ML'!K1390</f>
        <v>0.96</v>
      </c>
      <c r="L392" s="7">
        <f>'MEDIDAS ML'!L1390</f>
        <v>2270</v>
      </c>
      <c r="M392" s="6" t="str">
        <f>'MEDIDAS ML'!M1390</f>
        <v>Hasta $9.989</v>
      </c>
      <c r="N392" s="7">
        <f>'MEDIDAS ML'!N1390</f>
        <v>700</v>
      </c>
      <c r="O392" s="6" t="str">
        <f>'MEDIDAS ML'!O1390</f>
        <v>No aplica (&lt;$19.990)</v>
      </c>
      <c r="P392" s="7">
        <f>'MEDIDAS ML'!P1390</f>
        <v>0</v>
      </c>
      <c r="Q392" s="7">
        <f>'MEDIDAS ML'!Q1390</f>
        <v>700</v>
      </c>
      <c r="R392" s="23" t="e">
        <f>'MEDIDAS ML'!#REF!</f>
        <v>#REF!</v>
      </c>
      <c r="S392" s="24" t="e">
        <f>'MEDIDAS ML'!#REF!</f>
        <v>#REF!</v>
      </c>
      <c r="T392" s="24" t="e">
        <f>'MEDIDAS ML'!#REF!</f>
        <v>#REF!</v>
      </c>
      <c r="U392" s="24" t="e">
        <f>'MEDIDAS ML'!#REF!</f>
        <v>#REF!</v>
      </c>
      <c r="V392" s="22" t="e">
        <f>'MEDIDAS ML'!#REF!</f>
        <v>#REF!</v>
      </c>
      <c r="W392" s="17" t="e">
        <f>'MEDIDAS ML'!#REF!</f>
        <v>#REF!</v>
      </c>
      <c r="X392" s="21" t="e">
        <f>'MEDIDAS ML'!#REF!</f>
        <v>#REF!</v>
      </c>
    </row>
    <row r="393" spans="1:24" ht="15.75" customHeight="1" x14ac:dyDescent="0.25">
      <c r="A393" s="6">
        <f>'MEDIDAS ML'!A1391</f>
        <v>123</v>
      </c>
      <c r="B393" s="15">
        <f>'MEDIDAS ML'!B1391</f>
        <v>123</v>
      </c>
      <c r="C393" s="6">
        <f>'MEDIDAS ML'!C1391</f>
        <v>123</v>
      </c>
      <c r="D393" s="6" t="str">
        <f>'MEDIDAS ML'!D1391</f>
        <v>3x16x28 cm - 960 grs</v>
      </c>
      <c r="E393" s="16">
        <f>'MEDIDAS ML'!E1391</f>
        <v>3</v>
      </c>
      <c r="F393" s="16">
        <f>'MEDIDAS ML'!F1391</f>
        <v>16</v>
      </c>
      <c r="G393" s="16">
        <f>'MEDIDAS ML'!G1391</f>
        <v>28</v>
      </c>
      <c r="H393" s="16">
        <f>'MEDIDAS ML'!H1391</f>
        <v>0.96</v>
      </c>
      <c r="I393" s="16">
        <f>'MEDIDAS ML'!I1391</f>
        <v>0.33600000000000002</v>
      </c>
      <c r="J393" s="6" t="str">
        <f>'MEDIDAS ML'!J1391</f>
        <v>Se calcula por Peso</v>
      </c>
      <c r="K393" s="16">
        <f>'MEDIDAS ML'!K1391</f>
        <v>0.96</v>
      </c>
      <c r="L393" s="7">
        <f>'MEDIDAS ML'!L1391</f>
        <v>2270</v>
      </c>
      <c r="M393" s="6" t="str">
        <f>'MEDIDAS ML'!M1391</f>
        <v>Hasta $9.989</v>
      </c>
      <c r="N393" s="7">
        <f>'MEDIDAS ML'!N1391</f>
        <v>700</v>
      </c>
      <c r="O393" s="6" t="str">
        <f>'MEDIDAS ML'!O1391</f>
        <v>No aplica (&lt;$19.990)</v>
      </c>
      <c r="P393" s="7">
        <f>'MEDIDAS ML'!P1391</f>
        <v>0</v>
      </c>
      <c r="Q393" s="7">
        <f>'MEDIDAS ML'!Q1391</f>
        <v>700</v>
      </c>
      <c r="R393" s="23" t="e">
        <f>'MEDIDAS ML'!#REF!</f>
        <v>#REF!</v>
      </c>
      <c r="S393" s="24" t="e">
        <f>'MEDIDAS ML'!#REF!</f>
        <v>#REF!</v>
      </c>
      <c r="T393" s="24" t="e">
        <f>'MEDIDAS ML'!#REF!</f>
        <v>#REF!</v>
      </c>
      <c r="U393" s="24" t="e">
        <f>'MEDIDAS ML'!#REF!</f>
        <v>#REF!</v>
      </c>
      <c r="V393" s="22" t="e">
        <f>'MEDIDAS ML'!#REF!</f>
        <v>#REF!</v>
      </c>
      <c r="W393" s="17" t="e">
        <f>'MEDIDAS ML'!#REF!</f>
        <v>#REF!</v>
      </c>
      <c r="X393" s="21" t="e">
        <f>'MEDIDAS ML'!#REF!</f>
        <v>#REF!</v>
      </c>
    </row>
    <row r="394" spans="1:24" ht="15.75" customHeight="1" x14ac:dyDescent="0.25">
      <c r="A394" s="6">
        <f>'MEDIDAS ML'!A2393</f>
        <v>123</v>
      </c>
      <c r="B394" s="15">
        <f>'MEDIDAS ML'!B2393</f>
        <v>123</v>
      </c>
      <c r="C394" s="6">
        <f>'MEDIDAS ML'!C2393</f>
        <v>123</v>
      </c>
      <c r="D394" s="6" t="str">
        <f>'MEDIDAS ML'!D2393</f>
        <v>9x11x11 cm - 390 grs</v>
      </c>
      <c r="E394" s="16">
        <f>'MEDIDAS ML'!E2393</f>
        <v>9</v>
      </c>
      <c r="F394" s="16">
        <f>'MEDIDAS ML'!F2393</f>
        <v>11</v>
      </c>
      <c r="G394" s="16">
        <f>'MEDIDAS ML'!G2393</f>
        <v>11</v>
      </c>
      <c r="H394" s="16">
        <f>'MEDIDAS ML'!H2393</f>
        <v>0.39</v>
      </c>
      <c r="I394" s="16">
        <f>'MEDIDAS ML'!I2393</f>
        <v>0.27224999999999999</v>
      </c>
      <c r="J394" s="6" t="str">
        <f>'MEDIDAS ML'!J2393</f>
        <v>Se calcula por Peso</v>
      </c>
      <c r="K394" s="16">
        <f>'MEDIDAS ML'!K2393</f>
        <v>0.39</v>
      </c>
      <c r="L394" s="7">
        <f>'MEDIDAS ML'!L2393</f>
        <v>2270</v>
      </c>
      <c r="M394" s="6" t="str">
        <f>'MEDIDAS ML'!M2393</f>
        <v>Hasta $9.989</v>
      </c>
      <c r="N394" s="7">
        <f>'MEDIDAS ML'!N2393</f>
        <v>700</v>
      </c>
      <c r="O394" s="6" t="str">
        <f>'MEDIDAS ML'!O2393</f>
        <v>No aplica (&lt;$19.990)</v>
      </c>
      <c r="P394" s="7">
        <f>'MEDIDAS ML'!P2393</f>
        <v>0</v>
      </c>
      <c r="Q394" s="7">
        <f>'MEDIDAS ML'!Q2393</f>
        <v>700</v>
      </c>
      <c r="R394" s="23" t="e">
        <f>'MEDIDAS ML'!#REF!</f>
        <v>#REF!</v>
      </c>
      <c r="S394" s="24" t="e">
        <f>'MEDIDAS ML'!#REF!</f>
        <v>#REF!</v>
      </c>
      <c r="T394" s="24" t="e">
        <f>'MEDIDAS ML'!#REF!</f>
        <v>#REF!</v>
      </c>
      <c r="U394" s="24" t="e">
        <f>'MEDIDAS ML'!#REF!</f>
        <v>#REF!</v>
      </c>
      <c r="V394" s="22" t="e">
        <f>'MEDIDAS ML'!#REF!</f>
        <v>#REF!</v>
      </c>
      <c r="W394" s="17" t="e">
        <f>'MEDIDAS ML'!#REF!</f>
        <v>#REF!</v>
      </c>
      <c r="X394" s="21" t="e">
        <f>'MEDIDAS ML'!#REF!</f>
        <v>#REF!</v>
      </c>
    </row>
    <row r="395" spans="1:24" ht="15.75" customHeight="1" x14ac:dyDescent="0.25">
      <c r="A395" s="6">
        <f>'MEDIDAS ML'!A2394</f>
        <v>123</v>
      </c>
      <c r="B395" s="15">
        <f>'MEDIDAS ML'!B2394</f>
        <v>123</v>
      </c>
      <c r="C395" s="6">
        <f>'MEDIDAS ML'!C2394</f>
        <v>123</v>
      </c>
      <c r="D395" s="6" t="str">
        <f>'MEDIDAS ML'!D2394</f>
        <v>9x11x11 cm - 390 grs</v>
      </c>
      <c r="E395" s="16">
        <f>'MEDIDAS ML'!E2394</f>
        <v>9</v>
      </c>
      <c r="F395" s="16">
        <f>'MEDIDAS ML'!F2394</f>
        <v>11</v>
      </c>
      <c r="G395" s="16">
        <f>'MEDIDAS ML'!G2394</f>
        <v>11</v>
      </c>
      <c r="H395" s="16">
        <f>'MEDIDAS ML'!H2394</f>
        <v>0.39</v>
      </c>
      <c r="I395" s="16">
        <f>'MEDIDAS ML'!I2394</f>
        <v>0.27224999999999999</v>
      </c>
      <c r="J395" s="6" t="str">
        <f>'MEDIDAS ML'!J2394</f>
        <v>Se calcula por Peso</v>
      </c>
      <c r="K395" s="16">
        <f>'MEDIDAS ML'!K2394</f>
        <v>0.39</v>
      </c>
      <c r="L395" s="7">
        <f>'MEDIDAS ML'!L2394</f>
        <v>2270</v>
      </c>
      <c r="M395" s="6" t="str">
        <f>'MEDIDAS ML'!M2394</f>
        <v>Hasta $9.989</v>
      </c>
      <c r="N395" s="7">
        <f>'MEDIDAS ML'!N2394</f>
        <v>700</v>
      </c>
      <c r="O395" s="6" t="str">
        <f>'MEDIDAS ML'!O2394</f>
        <v>No aplica (&lt;$19.990)</v>
      </c>
      <c r="P395" s="7">
        <f>'MEDIDAS ML'!P2394</f>
        <v>0</v>
      </c>
      <c r="Q395" s="7">
        <f>'MEDIDAS ML'!Q2394</f>
        <v>700</v>
      </c>
      <c r="R395" s="23" t="e">
        <f>'MEDIDAS ML'!#REF!</f>
        <v>#REF!</v>
      </c>
      <c r="S395" s="24" t="e">
        <f>'MEDIDAS ML'!#REF!</f>
        <v>#REF!</v>
      </c>
      <c r="T395" s="24" t="e">
        <f>'MEDIDAS ML'!#REF!</f>
        <v>#REF!</v>
      </c>
      <c r="U395" s="24" t="e">
        <f>'MEDIDAS ML'!#REF!</f>
        <v>#REF!</v>
      </c>
      <c r="V395" s="22" t="e">
        <f>'MEDIDAS ML'!#REF!</f>
        <v>#REF!</v>
      </c>
      <c r="W395" s="17" t="e">
        <f>'MEDIDAS ML'!#REF!</f>
        <v>#REF!</v>
      </c>
      <c r="X395" s="21" t="e">
        <f>'MEDIDAS ML'!#REF!</f>
        <v>#REF!</v>
      </c>
    </row>
    <row r="396" spans="1:24" ht="15.75" customHeight="1" x14ac:dyDescent="0.25">
      <c r="A396" s="6">
        <f>'MEDIDAS ML'!A1398</f>
        <v>123</v>
      </c>
      <c r="B396" s="15">
        <f>'MEDIDAS ML'!B1398</f>
        <v>123</v>
      </c>
      <c r="C396" s="6">
        <f>'MEDIDAS ML'!C1398</f>
        <v>123</v>
      </c>
      <c r="D396" s="6" t="str">
        <f>'MEDIDAS ML'!D1398</f>
        <v>9x9x63 cm - 957 grs</v>
      </c>
      <c r="E396" s="16">
        <f>'MEDIDAS ML'!E1398</f>
        <v>9</v>
      </c>
      <c r="F396" s="16">
        <f>'MEDIDAS ML'!F1398</f>
        <v>9</v>
      </c>
      <c r="G396" s="16">
        <f>'MEDIDAS ML'!G1398</f>
        <v>63</v>
      </c>
      <c r="H396" s="16">
        <f>'MEDIDAS ML'!H1398</f>
        <v>0.95699999999999996</v>
      </c>
      <c r="I396" s="16">
        <f>'MEDIDAS ML'!I1398</f>
        <v>1.2757499999999999</v>
      </c>
      <c r="J396" s="6" t="str">
        <f>'MEDIDAS ML'!J1398</f>
        <v>Se calcula por P volum</v>
      </c>
      <c r="K396" s="16">
        <f>'MEDIDAS ML'!K1398</f>
        <v>1.2757499999999999</v>
      </c>
      <c r="L396" s="7">
        <f>'MEDIDAS ML'!L1398</f>
        <v>2272</v>
      </c>
      <c r="M396" s="6" t="str">
        <f>'MEDIDAS ML'!M1398</f>
        <v>Hasta $9.989</v>
      </c>
      <c r="N396" s="7">
        <f>'MEDIDAS ML'!N1398</f>
        <v>700</v>
      </c>
      <c r="O396" s="6" t="str">
        <f>'MEDIDAS ML'!O1398</f>
        <v>No aplica (&lt;$19.990)</v>
      </c>
      <c r="P396" s="7">
        <f>'MEDIDAS ML'!P1398</f>
        <v>0</v>
      </c>
      <c r="Q396" s="7">
        <f>'MEDIDAS ML'!Q1398</f>
        <v>700</v>
      </c>
      <c r="R396" s="23" t="e">
        <f>'MEDIDAS ML'!#REF!</f>
        <v>#REF!</v>
      </c>
      <c r="S396" s="24" t="e">
        <f>'MEDIDAS ML'!#REF!</f>
        <v>#REF!</v>
      </c>
      <c r="T396" s="24" t="e">
        <f>'MEDIDAS ML'!#REF!</f>
        <v>#REF!</v>
      </c>
      <c r="U396" s="24" t="e">
        <f>'MEDIDAS ML'!#REF!</f>
        <v>#REF!</v>
      </c>
      <c r="V396" s="22" t="e">
        <f>'MEDIDAS ML'!#REF!</f>
        <v>#REF!</v>
      </c>
      <c r="W396" s="17" t="e">
        <f>'MEDIDAS ML'!#REF!</f>
        <v>#REF!</v>
      </c>
      <c r="X396" s="21" t="e">
        <f>'MEDIDAS ML'!#REF!</f>
        <v>#REF!</v>
      </c>
    </row>
    <row r="397" spans="1:24" ht="15.75" customHeight="1" x14ac:dyDescent="0.25">
      <c r="A397" s="6">
        <f>'MEDIDAS ML'!A1399</f>
        <v>123</v>
      </c>
      <c r="B397" s="15">
        <f>'MEDIDAS ML'!B1399</f>
        <v>123</v>
      </c>
      <c r="C397" s="6">
        <f>'MEDIDAS ML'!C1399</f>
        <v>123</v>
      </c>
      <c r="D397" s="6" t="str">
        <f>'MEDIDAS ML'!D1399</f>
        <v>9x9x63 cm - 957 grs</v>
      </c>
      <c r="E397" s="16">
        <f>'MEDIDAS ML'!E1399</f>
        <v>9</v>
      </c>
      <c r="F397" s="16">
        <f>'MEDIDAS ML'!F1399</f>
        <v>9</v>
      </c>
      <c r="G397" s="16">
        <f>'MEDIDAS ML'!G1399</f>
        <v>63</v>
      </c>
      <c r="H397" s="16">
        <f>'MEDIDAS ML'!H1399</f>
        <v>0.95699999999999996</v>
      </c>
      <c r="I397" s="16">
        <f>'MEDIDAS ML'!I1399</f>
        <v>1.2757499999999999</v>
      </c>
      <c r="J397" s="6" t="str">
        <f>'MEDIDAS ML'!J1399</f>
        <v>Se calcula por P volum</v>
      </c>
      <c r="K397" s="16">
        <f>'MEDIDAS ML'!K1399</f>
        <v>1.2757499999999999</v>
      </c>
      <c r="L397" s="7">
        <f>'MEDIDAS ML'!L1399</f>
        <v>2272</v>
      </c>
      <c r="M397" s="6" t="str">
        <f>'MEDIDAS ML'!M1399</f>
        <v>Hasta $9.989</v>
      </c>
      <c r="N397" s="7">
        <f>'MEDIDAS ML'!N1399</f>
        <v>700</v>
      </c>
      <c r="O397" s="6" t="str">
        <f>'MEDIDAS ML'!O1399</f>
        <v>No aplica (&lt;$19.990)</v>
      </c>
      <c r="P397" s="7">
        <f>'MEDIDAS ML'!P1399</f>
        <v>0</v>
      </c>
      <c r="Q397" s="7">
        <f>'MEDIDAS ML'!Q1399</f>
        <v>700</v>
      </c>
      <c r="R397" s="23" t="e">
        <f>'MEDIDAS ML'!#REF!</f>
        <v>#REF!</v>
      </c>
      <c r="S397" s="24" t="e">
        <f>'MEDIDAS ML'!#REF!</f>
        <v>#REF!</v>
      </c>
      <c r="T397" s="24" t="e">
        <f>'MEDIDAS ML'!#REF!</f>
        <v>#REF!</v>
      </c>
      <c r="U397" s="24" t="e">
        <f>'MEDIDAS ML'!#REF!</f>
        <v>#REF!</v>
      </c>
      <c r="V397" s="22" t="e">
        <f>'MEDIDAS ML'!#REF!</f>
        <v>#REF!</v>
      </c>
      <c r="W397" s="17" t="e">
        <f>'MEDIDAS ML'!#REF!</f>
        <v>#REF!</v>
      </c>
      <c r="X397" s="21" t="e">
        <f>'MEDIDAS ML'!#REF!</f>
        <v>#REF!</v>
      </c>
    </row>
    <row r="398" spans="1:24" ht="15.75" customHeight="1" x14ac:dyDescent="0.25">
      <c r="A398" s="6">
        <f>'MEDIDAS ML'!A480</f>
        <v>123</v>
      </c>
      <c r="B398" s="15">
        <f>'MEDIDAS ML'!B480</f>
        <v>123</v>
      </c>
      <c r="C398" s="6">
        <f>'MEDIDAS ML'!C480</f>
        <v>123</v>
      </c>
      <c r="D398" s="6" t="str">
        <f>'MEDIDAS ML'!D480</f>
        <v>6x28x29 cm - 3330 grs</v>
      </c>
      <c r="E398" s="16">
        <f>'MEDIDAS ML'!E480</f>
        <v>6</v>
      </c>
      <c r="F398" s="16">
        <f>'MEDIDAS ML'!F480</f>
        <v>28</v>
      </c>
      <c r="G398" s="16">
        <f>'MEDIDAS ML'!G480</f>
        <v>29</v>
      </c>
      <c r="H398" s="16">
        <f>'MEDIDAS ML'!H480</f>
        <v>3.33</v>
      </c>
      <c r="I398" s="16">
        <f>'MEDIDAS ML'!I480</f>
        <v>1.218</v>
      </c>
      <c r="J398" s="6" t="str">
        <f>'MEDIDAS ML'!J480</f>
        <v>Se calcula por Peso</v>
      </c>
      <c r="K398" s="16">
        <f>'MEDIDAS ML'!K480</f>
        <v>3.33</v>
      </c>
      <c r="L398" s="7">
        <f>'MEDIDAS ML'!L480</f>
        <v>2290</v>
      </c>
      <c r="M398" s="6" t="str">
        <f>'MEDIDAS ML'!M480</f>
        <v>Hasta $9.989</v>
      </c>
      <c r="N398" s="7">
        <f>'MEDIDAS ML'!N480</f>
        <v>700</v>
      </c>
      <c r="O398" s="6" t="str">
        <f>'MEDIDAS ML'!O480</f>
        <v>No aplica (&lt;$19.990)</v>
      </c>
      <c r="P398" s="7">
        <f>'MEDIDAS ML'!P480</f>
        <v>0</v>
      </c>
      <c r="Q398" s="7">
        <f>'MEDIDAS ML'!Q480</f>
        <v>700</v>
      </c>
      <c r="R398" s="23" t="e">
        <f>'MEDIDAS ML'!#REF!</f>
        <v>#REF!</v>
      </c>
      <c r="S398" s="24" t="e">
        <f>'MEDIDAS ML'!#REF!</f>
        <v>#REF!</v>
      </c>
      <c r="T398" s="24" t="e">
        <f>'MEDIDAS ML'!#REF!</f>
        <v>#REF!</v>
      </c>
      <c r="U398" s="24" t="e">
        <f>'MEDIDAS ML'!#REF!</f>
        <v>#REF!</v>
      </c>
      <c r="V398" s="22" t="e">
        <f>'MEDIDAS ML'!#REF!</f>
        <v>#REF!</v>
      </c>
      <c r="W398" s="17" t="e">
        <f>'MEDIDAS ML'!#REF!</f>
        <v>#REF!</v>
      </c>
      <c r="X398" s="21" t="e">
        <f>'MEDIDAS ML'!#REF!</f>
        <v>#REF!</v>
      </c>
    </row>
    <row r="399" spans="1:24" ht="15.75" customHeight="1" x14ac:dyDescent="0.25">
      <c r="A399" s="6">
        <f>'MEDIDAS ML'!A481</f>
        <v>123</v>
      </c>
      <c r="B399" s="15">
        <f>'MEDIDAS ML'!B481</f>
        <v>123</v>
      </c>
      <c r="C399" s="6">
        <f>'MEDIDAS ML'!C481</f>
        <v>123</v>
      </c>
      <c r="D399" s="6" t="str">
        <f>'MEDIDAS ML'!D481</f>
        <v>6x28x29 cm - 3330 grs</v>
      </c>
      <c r="E399" s="16">
        <f>'MEDIDAS ML'!E481</f>
        <v>6</v>
      </c>
      <c r="F399" s="16">
        <f>'MEDIDAS ML'!F481</f>
        <v>28</v>
      </c>
      <c r="G399" s="16">
        <f>'MEDIDAS ML'!G481</f>
        <v>29</v>
      </c>
      <c r="H399" s="16">
        <f>'MEDIDAS ML'!H481</f>
        <v>3.33</v>
      </c>
      <c r="I399" s="16">
        <f>'MEDIDAS ML'!I481</f>
        <v>1.218</v>
      </c>
      <c r="J399" s="6" t="str">
        <f>'MEDIDAS ML'!J481</f>
        <v>Se calcula por Peso</v>
      </c>
      <c r="K399" s="16">
        <f>'MEDIDAS ML'!K481</f>
        <v>3.33</v>
      </c>
      <c r="L399" s="7">
        <f>'MEDIDAS ML'!L481</f>
        <v>2290</v>
      </c>
      <c r="M399" s="6" t="str">
        <f>'MEDIDAS ML'!M481</f>
        <v>Hasta $9.989</v>
      </c>
      <c r="N399" s="7">
        <f>'MEDIDAS ML'!N481</f>
        <v>700</v>
      </c>
      <c r="O399" s="6" t="str">
        <f>'MEDIDAS ML'!O481</f>
        <v>No aplica (&lt;$19.990)</v>
      </c>
      <c r="P399" s="7">
        <f>'MEDIDAS ML'!P481</f>
        <v>0</v>
      </c>
      <c r="Q399" s="7">
        <f>'MEDIDAS ML'!Q481</f>
        <v>700</v>
      </c>
      <c r="R399" s="23" t="e">
        <f>'MEDIDAS ML'!#REF!</f>
        <v>#REF!</v>
      </c>
      <c r="S399" s="24" t="e">
        <f>'MEDIDAS ML'!#REF!</f>
        <v>#REF!</v>
      </c>
      <c r="T399" s="24" t="e">
        <f>'MEDIDAS ML'!#REF!</f>
        <v>#REF!</v>
      </c>
      <c r="U399" s="24" t="e">
        <f>'MEDIDAS ML'!#REF!</f>
        <v>#REF!</v>
      </c>
      <c r="V399" s="22" t="e">
        <f>'MEDIDAS ML'!#REF!</f>
        <v>#REF!</v>
      </c>
      <c r="W399" s="17" t="e">
        <f>'MEDIDAS ML'!#REF!</f>
        <v>#REF!</v>
      </c>
      <c r="X399" s="21" t="e">
        <f>'MEDIDAS ML'!#REF!</f>
        <v>#REF!</v>
      </c>
    </row>
    <row r="400" spans="1:24" ht="15.75" customHeight="1" x14ac:dyDescent="0.25">
      <c r="A400" s="6">
        <f>'MEDIDAS ML'!A692</f>
        <v>123</v>
      </c>
      <c r="B400" s="15">
        <f>'MEDIDAS ML'!B692</f>
        <v>123</v>
      </c>
      <c r="C400" s="6">
        <f>'MEDIDAS ML'!C692</f>
        <v>123</v>
      </c>
      <c r="D400" s="6" t="str">
        <f>'MEDIDAS ML'!D692</f>
        <v>6x28x29 cm - 2297 grs</v>
      </c>
      <c r="E400" s="16">
        <f>'MEDIDAS ML'!E692</f>
        <v>6</v>
      </c>
      <c r="F400" s="16">
        <f>'MEDIDAS ML'!F692</f>
        <v>28</v>
      </c>
      <c r="G400" s="16">
        <f>'MEDIDAS ML'!G692</f>
        <v>29</v>
      </c>
      <c r="H400" s="16">
        <f>'MEDIDAS ML'!H692</f>
        <v>2.2970000000000002</v>
      </c>
      <c r="I400" s="16">
        <f>'MEDIDAS ML'!I692</f>
        <v>1.218</v>
      </c>
      <c r="J400" s="6" t="str">
        <f>'MEDIDAS ML'!J692</f>
        <v>Se calcula por Peso</v>
      </c>
      <c r="K400" s="16">
        <f>'MEDIDAS ML'!K692</f>
        <v>2.2970000000000002</v>
      </c>
      <c r="L400" s="7">
        <f>'MEDIDAS ML'!L692</f>
        <v>2290</v>
      </c>
      <c r="M400" s="6" t="str">
        <f>'MEDIDAS ML'!M692</f>
        <v>Hasta $9.989</v>
      </c>
      <c r="N400" s="7">
        <f>'MEDIDAS ML'!N692</f>
        <v>700</v>
      </c>
      <c r="O400" s="6" t="str">
        <f>'MEDIDAS ML'!O692</f>
        <v>No aplica (&lt;$19.990)</v>
      </c>
      <c r="P400" s="7">
        <f>'MEDIDAS ML'!P692</f>
        <v>0</v>
      </c>
      <c r="Q400" s="7">
        <f>'MEDIDAS ML'!Q692</f>
        <v>700</v>
      </c>
      <c r="R400" s="23" t="e">
        <f>'MEDIDAS ML'!#REF!</f>
        <v>#REF!</v>
      </c>
      <c r="S400" s="24" t="e">
        <f>'MEDIDAS ML'!#REF!</f>
        <v>#REF!</v>
      </c>
      <c r="T400" s="24" t="e">
        <f>'MEDIDAS ML'!#REF!</f>
        <v>#REF!</v>
      </c>
      <c r="U400" s="24" t="e">
        <f>'MEDIDAS ML'!#REF!</f>
        <v>#REF!</v>
      </c>
      <c r="V400" s="22" t="e">
        <f>'MEDIDAS ML'!#REF!</f>
        <v>#REF!</v>
      </c>
      <c r="W400" s="17" t="e">
        <f>'MEDIDAS ML'!#REF!</f>
        <v>#REF!</v>
      </c>
      <c r="X400" s="21" t="e">
        <f>'MEDIDAS ML'!#REF!</f>
        <v>#REF!</v>
      </c>
    </row>
    <row r="401" spans="1:24" ht="15.75" customHeight="1" x14ac:dyDescent="0.25">
      <c r="A401" s="6">
        <f>'MEDIDAS ML'!A762</f>
        <v>123</v>
      </c>
      <c r="B401" s="15">
        <f>'MEDIDAS ML'!B762</f>
        <v>123</v>
      </c>
      <c r="C401" s="6">
        <f>'MEDIDAS ML'!C762</f>
        <v>123</v>
      </c>
      <c r="D401" s="6" t="str">
        <f>'MEDIDAS ML'!D762</f>
        <v>10x11x16 cm - 2065 grs</v>
      </c>
      <c r="E401" s="16">
        <f>'MEDIDAS ML'!E762</f>
        <v>10</v>
      </c>
      <c r="F401" s="16">
        <f>'MEDIDAS ML'!F762</f>
        <v>11</v>
      </c>
      <c r="G401" s="16">
        <f>'MEDIDAS ML'!G762</f>
        <v>16</v>
      </c>
      <c r="H401" s="16">
        <f>'MEDIDAS ML'!H762</f>
        <v>2.0649999999999999</v>
      </c>
      <c r="I401" s="16">
        <f>'MEDIDAS ML'!I762</f>
        <v>0.44</v>
      </c>
      <c r="J401" s="6" t="str">
        <f>'MEDIDAS ML'!J762</f>
        <v>Se calcula por Peso</v>
      </c>
      <c r="K401" s="16">
        <f>'MEDIDAS ML'!K762</f>
        <v>2.0649999999999999</v>
      </c>
      <c r="L401" s="7">
        <f>'MEDIDAS ML'!L762</f>
        <v>2290</v>
      </c>
      <c r="M401" s="6" t="str">
        <f>'MEDIDAS ML'!M762</f>
        <v>Hasta $9.989</v>
      </c>
      <c r="N401" s="7">
        <f>'MEDIDAS ML'!N762</f>
        <v>700</v>
      </c>
      <c r="O401" s="6" t="str">
        <f>'MEDIDAS ML'!O762</f>
        <v>No aplica (&lt;$19.990)</v>
      </c>
      <c r="P401" s="7">
        <f>'MEDIDAS ML'!P762</f>
        <v>0</v>
      </c>
      <c r="Q401" s="7">
        <f>'MEDIDAS ML'!Q762</f>
        <v>700</v>
      </c>
      <c r="R401" s="23" t="e">
        <f>'MEDIDAS ML'!#REF!</f>
        <v>#REF!</v>
      </c>
      <c r="S401" s="24" t="e">
        <f>'MEDIDAS ML'!#REF!</f>
        <v>#REF!</v>
      </c>
      <c r="T401" s="24" t="e">
        <f>'MEDIDAS ML'!#REF!</f>
        <v>#REF!</v>
      </c>
      <c r="U401" s="24" t="e">
        <f>'MEDIDAS ML'!#REF!</f>
        <v>#REF!</v>
      </c>
      <c r="V401" s="22" t="e">
        <f>'MEDIDAS ML'!#REF!</f>
        <v>#REF!</v>
      </c>
      <c r="W401" s="17" t="e">
        <f>'MEDIDAS ML'!#REF!</f>
        <v>#REF!</v>
      </c>
      <c r="X401" s="21" t="e">
        <f>'MEDIDAS ML'!#REF!</f>
        <v>#REF!</v>
      </c>
    </row>
    <row r="402" spans="1:24" ht="15.75" customHeight="1" x14ac:dyDescent="0.25">
      <c r="A402" s="6">
        <f>'MEDIDAS ML'!A1056</f>
        <v>123</v>
      </c>
      <c r="B402" s="15">
        <f>'MEDIDAS ML'!B1056</f>
        <v>123</v>
      </c>
      <c r="C402" s="6">
        <f>'MEDIDAS ML'!C1056</f>
        <v>123</v>
      </c>
      <c r="D402" s="6" t="str">
        <f>'MEDIDAS ML'!D1056</f>
        <v>16x17x26 cm - 1275 grs</v>
      </c>
      <c r="E402" s="16">
        <f>'MEDIDAS ML'!E1056</f>
        <v>16</v>
      </c>
      <c r="F402" s="16">
        <f>'MEDIDAS ML'!F1056</f>
        <v>17</v>
      </c>
      <c r="G402" s="16">
        <f>'MEDIDAS ML'!G1056</f>
        <v>26</v>
      </c>
      <c r="H402" s="16">
        <f>'MEDIDAS ML'!H1056</f>
        <v>1.2749999999999999</v>
      </c>
      <c r="I402" s="16">
        <f>'MEDIDAS ML'!I1056</f>
        <v>1.768</v>
      </c>
      <c r="J402" s="6" t="str">
        <f>'MEDIDAS ML'!J1056</f>
        <v>Se calcula por P volum</v>
      </c>
      <c r="K402" s="16">
        <f>'MEDIDAS ML'!K1056</f>
        <v>1.768</v>
      </c>
      <c r="L402" s="7">
        <f>'MEDIDAS ML'!L1056</f>
        <v>2290</v>
      </c>
      <c r="M402" s="6" t="str">
        <f>'MEDIDAS ML'!M1056</f>
        <v>Hasta $9.989</v>
      </c>
      <c r="N402" s="7">
        <f>'MEDIDAS ML'!N1056</f>
        <v>700</v>
      </c>
      <c r="O402" s="6" t="str">
        <f>'MEDIDAS ML'!O1056</f>
        <v>No aplica (&lt;$19.990)</v>
      </c>
      <c r="P402" s="7">
        <f>'MEDIDAS ML'!P1056</f>
        <v>0</v>
      </c>
      <c r="Q402" s="7">
        <f>'MEDIDAS ML'!Q1056</f>
        <v>700</v>
      </c>
      <c r="R402" s="23" t="e">
        <f>'MEDIDAS ML'!#REF!</f>
        <v>#REF!</v>
      </c>
      <c r="S402" s="24" t="e">
        <f>'MEDIDAS ML'!#REF!</f>
        <v>#REF!</v>
      </c>
      <c r="T402" s="24" t="e">
        <f>'MEDIDAS ML'!#REF!</f>
        <v>#REF!</v>
      </c>
      <c r="U402" s="24" t="e">
        <f>'MEDIDAS ML'!#REF!</f>
        <v>#REF!</v>
      </c>
      <c r="V402" s="22" t="e">
        <f>'MEDIDAS ML'!#REF!</f>
        <v>#REF!</v>
      </c>
      <c r="W402" s="17" t="e">
        <f>'MEDIDAS ML'!#REF!</f>
        <v>#REF!</v>
      </c>
      <c r="X402" s="21" t="e">
        <f>'MEDIDAS ML'!#REF!</f>
        <v>#REF!</v>
      </c>
    </row>
    <row r="403" spans="1:24" ht="15.75" customHeight="1" x14ac:dyDescent="0.25">
      <c r="A403" s="6">
        <f>'MEDIDAS ML'!A1057</f>
        <v>123</v>
      </c>
      <c r="B403" s="15">
        <f>'MEDIDAS ML'!B1057</f>
        <v>123</v>
      </c>
      <c r="C403" s="6">
        <f>'MEDIDAS ML'!C1057</f>
        <v>123</v>
      </c>
      <c r="D403" s="6" t="str">
        <f>'MEDIDAS ML'!D1057</f>
        <v>16x17x26 cm - 1275 grs</v>
      </c>
      <c r="E403" s="16">
        <f>'MEDIDAS ML'!E1057</f>
        <v>16</v>
      </c>
      <c r="F403" s="16">
        <f>'MEDIDAS ML'!F1057</f>
        <v>17</v>
      </c>
      <c r="G403" s="16">
        <f>'MEDIDAS ML'!G1057</f>
        <v>26</v>
      </c>
      <c r="H403" s="16">
        <f>'MEDIDAS ML'!H1057</f>
        <v>1.2749999999999999</v>
      </c>
      <c r="I403" s="16">
        <f>'MEDIDAS ML'!I1057</f>
        <v>1.768</v>
      </c>
      <c r="J403" s="6" t="str">
        <f>'MEDIDAS ML'!J1057</f>
        <v>Se calcula por P volum</v>
      </c>
      <c r="K403" s="16">
        <f>'MEDIDAS ML'!K1057</f>
        <v>1.768</v>
      </c>
      <c r="L403" s="7">
        <f>'MEDIDAS ML'!L1057</f>
        <v>2290</v>
      </c>
      <c r="M403" s="6" t="str">
        <f>'MEDIDAS ML'!M1057</f>
        <v>Hasta $9.989</v>
      </c>
      <c r="N403" s="7">
        <f>'MEDIDAS ML'!N1057</f>
        <v>700</v>
      </c>
      <c r="O403" s="6" t="str">
        <f>'MEDIDAS ML'!O1057</f>
        <v>No aplica (&lt;$19.990)</v>
      </c>
      <c r="P403" s="7">
        <f>'MEDIDAS ML'!P1057</f>
        <v>0</v>
      </c>
      <c r="Q403" s="7">
        <f>'MEDIDAS ML'!Q1057</f>
        <v>700</v>
      </c>
      <c r="R403" s="23" t="e">
        <f>'MEDIDAS ML'!#REF!</f>
        <v>#REF!</v>
      </c>
      <c r="S403" s="24" t="e">
        <f>'MEDIDAS ML'!#REF!</f>
        <v>#REF!</v>
      </c>
      <c r="T403" s="24" t="e">
        <f>'MEDIDAS ML'!#REF!</f>
        <v>#REF!</v>
      </c>
      <c r="U403" s="24" t="e">
        <f>'MEDIDAS ML'!#REF!</f>
        <v>#REF!</v>
      </c>
      <c r="V403" s="22" t="e">
        <f>'MEDIDAS ML'!#REF!</f>
        <v>#REF!</v>
      </c>
      <c r="W403" s="17" t="e">
        <f>'MEDIDAS ML'!#REF!</f>
        <v>#REF!</v>
      </c>
      <c r="X403" s="21" t="e">
        <f>'MEDIDAS ML'!#REF!</f>
        <v>#REF!</v>
      </c>
    </row>
    <row r="404" spans="1:24" ht="15.75" customHeight="1" x14ac:dyDescent="0.25">
      <c r="A404" s="6">
        <f>'MEDIDAS ML'!A1163</f>
        <v>123</v>
      </c>
      <c r="B404" s="15">
        <f>'MEDIDAS ML'!B1163</f>
        <v>123</v>
      </c>
      <c r="C404" s="6">
        <f>'MEDIDAS ML'!C1163</f>
        <v>123</v>
      </c>
      <c r="D404" s="6" t="str">
        <f>'MEDIDAS ML'!D1163</f>
        <v>6x28x29 cm - 1132 grs</v>
      </c>
      <c r="E404" s="16">
        <f>'MEDIDAS ML'!E1163</f>
        <v>6</v>
      </c>
      <c r="F404" s="16">
        <f>'MEDIDAS ML'!F1163</f>
        <v>28</v>
      </c>
      <c r="G404" s="16">
        <f>'MEDIDAS ML'!G1163</f>
        <v>29</v>
      </c>
      <c r="H404" s="16">
        <f>'MEDIDAS ML'!H1163</f>
        <v>1.1319999999999999</v>
      </c>
      <c r="I404" s="16">
        <f>'MEDIDAS ML'!I1163</f>
        <v>1.218</v>
      </c>
      <c r="J404" s="6" t="str">
        <f>'MEDIDAS ML'!J1163</f>
        <v>Se calcula por P volum</v>
      </c>
      <c r="K404" s="16">
        <f>'MEDIDAS ML'!K1163</f>
        <v>1.218</v>
      </c>
      <c r="L404" s="7">
        <f>'MEDIDAS ML'!L1163</f>
        <v>2290</v>
      </c>
      <c r="M404" s="6" t="str">
        <f>'MEDIDAS ML'!M1163</f>
        <v>Hasta $9.989</v>
      </c>
      <c r="N404" s="7">
        <f>'MEDIDAS ML'!N1163</f>
        <v>700</v>
      </c>
      <c r="O404" s="6" t="str">
        <f>'MEDIDAS ML'!O1163</f>
        <v>No aplica (&lt;$19.990)</v>
      </c>
      <c r="P404" s="7">
        <f>'MEDIDAS ML'!P1163</f>
        <v>0</v>
      </c>
      <c r="Q404" s="7">
        <f>'MEDIDAS ML'!Q1163</f>
        <v>700</v>
      </c>
      <c r="R404" s="23" t="e">
        <f>'MEDIDAS ML'!#REF!</f>
        <v>#REF!</v>
      </c>
      <c r="S404" s="24" t="e">
        <f>'MEDIDAS ML'!#REF!</f>
        <v>#REF!</v>
      </c>
      <c r="T404" s="24" t="e">
        <f>'MEDIDAS ML'!#REF!</f>
        <v>#REF!</v>
      </c>
      <c r="U404" s="24" t="e">
        <f>'MEDIDAS ML'!#REF!</f>
        <v>#REF!</v>
      </c>
      <c r="V404" s="22" t="e">
        <f>'MEDIDAS ML'!#REF!</f>
        <v>#REF!</v>
      </c>
      <c r="W404" s="17" t="e">
        <f>'MEDIDAS ML'!#REF!</f>
        <v>#REF!</v>
      </c>
      <c r="X404" s="21" t="e">
        <f>'MEDIDAS ML'!#REF!</f>
        <v>#REF!</v>
      </c>
    </row>
    <row r="405" spans="1:24" ht="15.75" customHeight="1" x14ac:dyDescent="0.25">
      <c r="A405" s="6">
        <f>'MEDIDAS ML'!A1310</f>
        <v>123</v>
      </c>
      <c r="B405" s="15">
        <f>'MEDIDAS ML'!B1310</f>
        <v>123</v>
      </c>
      <c r="C405" s="6">
        <f>'MEDIDAS ML'!C1310</f>
        <v>123</v>
      </c>
      <c r="D405" s="6" t="str">
        <f>'MEDIDAS ML'!D1310</f>
        <v>11x2x7 cm - 1002 grs</v>
      </c>
      <c r="E405" s="16">
        <f>'MEDIDAS ML'!E1310</f>
        <v>11</v>
      </c>
      <c r="F405" s="16">
        <f>'MEDIDAS ML'!F1310</f>
        <v>2</v>
      </c>
      <c r="G405" s="16">
        <f>'MEDIDAS ML'!G1310</f>
        <v>7</v>
      </c>
      <c r="H405" s="16">
        <f>'MEDIDAS ML'!H1310</f>
        <v>1.002</v>
      </c>
      <c r="I405" s="16">
        <f>'MEDIDAS ML'!I1310</f>
        <v>3.85E-2</v>
      </c>
      <c r="J405" s="6" t="str">
        <f>'MEDIDAS ML'!J1310</f>
        <v>Se calcula por Peso</v>
      </c>
      <c r="K405" s="16">
        <f>'MEDIDAS ML'!K1310</f>
        <v>1.002</v>
      </c>
      <c r="L405" s="7">
        <f>'MEDIDAS ML'!L1310</f>
        <v>2290</v>
      </c>
      <c r="M405" s="6" t="str">
        <f>'MEDIDAS ML'!M1310</f>
        <v>Hasta $9.989</v>
      </c>
      <c r="N405" s="7">
        <f>'MEDIDAS ML'!N1310</f>
        <v>700</v>
      </c>
      <c r="O405" s="6" t="str">
        <f>'MEDIDAS ML'!O1310</f>
        <v>No aplica (&lt;$19.990)</v>
      </c>
      <c r="P405" s="7">
        <f>'MEDIDAS ML'!P1310</f>
        <v>0</v>
      </c>
      <c r="Q405" s="7">
        <f>'MEDIDAS ML'!Q1310</f>
        <v>700</v>
      </c>
      <c r="R405" s="23" t="e">
        <f>'MEDIDAS ML'!#REF!</f>
        <v>#REF!</v>
      </c>
      <c r="S405" s="24" t="e">
        <f>'MEDIDAS ML'!#REF!</f>
        <v>#REF!</v>
      </c>
      <c r="T405" s="24" t="e">
        <f>'MEDIDAS ML'!#REF!</f>
        <v>#REF!</v>
      </c>
      <c r="U405" s="24" t="e">
        <f>'MEDIDAS ML'!#REF!</f>
        <v>#REF!</v>
      </c>
      <c r="V405" s="22" t="e">
        <f>'MEDIDAS ML'!#REF!</f>
        <v>#REF!</v>
      </c>
      <c r="W405" s="17" t="e">
        <f>'MEDIDAS ML'!#REF!</f>
        <v>#REF!</v>
      </c>
      <c r="X405" s="21" t="e">
        <f>'MEDIDAS ML'!#REF!</f>
        <v>#REF!</v>
      </c>
    </row>
    <row r="406" spans="1:24" ht="15.75" customHeight="1" x14ac:dyDescent="0.25">
      <c r="A406" s="6">
        <f>'MEDIDAS ML'!A1358</f>
        <v>123</v>
      </c>
      <c r="B406" s="15">
        <f>'MEDIDAS ML'!B1358</f>
        <v>123</v>
      </c>
      <c r="C406" s="6">
        <f>'MEDIDAS ML'!C1358</f>
        <v>123</v>
      </c>
      <c r="D406" s="6" t="str">
        <f>'MEDIDAS ML'!D1358</f>
        <v>2x11x7 cm - 984 grs</v>
      </c>
      <c r="E406" s="16">
        <f>'MEDIDAS ML'!E1358</f>
        <v>2</v>
      </c>
      <c r="F406" s="16">
        <f>'MEDIDAS ML'!F1358</f>
        <v>11</v>
      </c>
      <c r="G406" s="16">
        <f>'MEDIDAS ML'!G1358</f>
        <v>7</v>
      </c>
      <c r="H406" s="16">
        <f>'MEDIDAS ML'!H1358</f>
        <v>0.98399999999999999</v>
      </c>
      <c r="I406" s="16">
        <f>'MEDIDAS ML'!I1358</f>
        <v>3.85E-2</v>
      </c>
      <c r="J406" s="6" t="str">
        <f>'MEDIDAS ML'!J1358</f>
        <v>Se calcula por Peso</v>
      </c>
      <c r="K406" s="16">
        <f>'MEDIDAS ML'!K1358</f>
        <v>0.98399999999999999</v>
      </c>
      <c r="L406" s="7">
        <f>'MEDIDAS ML'!L1358</f>
        <v>2290</v>
      </c>
      <c r="M406" s="6" t="str">
        <f>'MEDIDAS ML'!M1358</f>
        <v>Hasta $9.989</v>
      </c>
      <c r="N406" s="7">
        <f>'MEDIDAS ML'!N1358</f>
        <v>700</v>
      </c>
      <c r="O406" s="6" t="str">
        <f>'MEDIDAS ML'!O1358</f>
        <v>No aplica (&lt;$19.990)</v>
      </c>
      <c r="P406" s="7">
        <f>'MEDIDAS ML'!P1358</f>
        <v>0</v>
      </c>
      <c r="Q406" s="7">
        <f>'MEDIDAS ML'!Q1358</f>
        <v>700</v>
      </c>
      <c r="R406" s="23" t="e">
        <f>'MEDIDAS ML'!#REF!</f>
        <v>#REF!</v>
      </c>
      <c r="S406" s="24" t="e">
        <f>'MEDIDAS ML'!#REF!</f>
        <v>#REF!</v>
      </c>
      <c r="T406" s="24" t="e">
        <f>'MEDIDAS ML'!#REF!</f>
        <v>#REF!</v>
      </c>
      <c r="U406" s="24" t="e">
        <f>'MEDIDAS ML'!#REF!</f>
        <v>#REF!</v>
      </c>
      <c r="V406" s="22" t="e">
        <f>'MEDIDAS ML'!#REF!</f>
        <v>#REF!</v>
      </c>
      <c r="W406" s="17" t="e">
        <f>'MEDIDAS ML'!#REF!</f>
        <v>#REF!</v>
      </c>
      <c r="X406" s="21" t="e">
        <f>'MEDIDAS ML'!#REF!</f>
        <v>#REF!</v>
      </c>
    </row>
    <row r="407" spans="1:24" ht="15.75" customHeight="1" x14ac:dyDescent="0.25">
      <c r="A407" s="6">
        <f>'MEDIDAS ML'!A1402</f>
        <v>123</v>
      </c>
      <c r="B407" s="15">
        <f>'MEDIDAS ML'!B1402</f>
        <v>123</v>
      </c>
      <c r="C407" s="6">
        <f>'MEDIDAS ML'!C1402</f>
        <v>123</v>
      </c>
      <c r="D407" s="6" t="str">
        <f>'MEDIDAS ML'!D1402</f>
        <v>11x2x7 cm - 956 grs</v>
      </c>
      <c r="E407" s="16">
        <f>'MEDIDAS ML'!E1402</f>
        <v>11</v>
      </c>
      <c r="F407" s="16">
        <f>'MEDIDAS ML'!F1402</f>
        <v>2</v>
      </c>
      <c r="G407" s="16">
        <f>'MEDIDAS ML'!G1402</f>
        <v>7</v>
      </c>
      <c r="H407" s="16">
        <f>'MEDIDAS ML'!H1402</f>
        <v>0.95599999999999996</v>
      </c>
      <c r="I407" s="16">
        <f>'MEDIDAS ML'!I1402</f>
        <v>3.85E-2</v>
      </c>
      <c r="J407" s="6" t="str">
        <f>'MEDIDAS ML'!J1402</f>
        <v>Se calcula por Peso</v>
      </c>
      <c r="K407" s="16">
        <f>'MEDIDAS ML'!K1402</f>
        <v>0.95599999999999996</v>
      </c>
      <c r="L407" s="7">
        <f>'MEDIDAS ML'!L1402</f>
        <v>2290</v>
      </c>
      <c r="M407" s="6" t="str">
        <f>'MEDIDAS ML'!M1402</f>
        <v>Hasta $9.989</v>
      </c>
      <c r="N407" s="7">
        <f>'MEDIDAS ML'!N1402</f>
        <v>700</v>
      </c>
      <c r="O407" s="6" t="str">
        <f>'MEDIDAS ML'!O1402</f>
        <v>No aplica (&lt;$19.990)</v>
      </c>
      <c r="P407" s="7">
        <f>'MEDIDAS ML'!P1402</f>
        <v>0</v>
      </c>
      <c r="Q407" s="7">
        <f>'MEDIDAS ML'!Q1402</f>
        <v>700</v>
      </c>
      <c r="R407" s="23" t="e">
        <f>'MEDIDAS ML'!#REF!</f>
        <v>#REF!</v>
      </c>
      <c r="S407" s="24" t="e">
        <f>'MEDIDAS ML'!#REF!</f>
        <v>#REF!</v>
      </c>
      <c r="T407" s="24" t="e">
        <f>'MEDIDAS ML'!#REF!</f>
        <v>#REF!</v>
      </c>
      <c r="U407" s="24" t="e">
        <f>'MEDIDAS ML'!#REF!</f>
        <v>#REF!</v>
      </c>
      <c r="V407" s="22" t="e">
        <f>'MEDIDAS ML'!#REF!</f>
        <v>#REF!</v>
      </c>
      <c r="W407" s="17" t="e">
        <f>'MEDIDAS ML'!#REF!</f>
        <v>#REF!</v>
      </c>
      <c r="X407" s="21" t="e">
        <f>'MEDIDAS ML'!#REF!</f>
        <v>#REF!</v>
      </c>
    </row>
    <row r="408" spans="1:24" ht="15.75" customHeight="1" x14ac:dyDescent="0.25">
      <c r="A408" s="6">
        <f>'MEDIDAS ML'!A1444</f>
        <v>123</v>
      </c>
      <c r="B408" s="15">
        <f>'MEDIDAS ML'!B1444</f>
        <v>123</v>
      </c>
      <c r="C408" s="6">
        <f>'MEDIDAS ML'!C1444</f>
        <v>123</v>
      </c>
      <c r="D408" s="6" t="str">
        <f>'MEDIDAS ML'!D1444</f>
        <v>2x11x7 cm - 907 grs</v>
      </c>
      <c r="E408" s="16">
        <f>'MEDIDAS ML'!E1444</f>
        <v>2</v>
      </c>
      <c r="F408" s="16">
        <f>'MEDIDAS ML'!F1444</f>
        <v>11</v>
      </c>
      <c r="G408" s="16">
        <f>'MEDIDAS ML'!G1444</f>
        <v>7</v>
      </c>
      <c r="H408" s="16">
        <f>'MEDIDAS ML'!H1444</f>
        <v>0.90700000000000003</v>
      </c>
      <c r="I408" s="16">
        <f>'MEDIDAS ML'!I1444</f>
        <v>3.85E-2</v>
      </c>
      <c r="J408" s="6" t="str">
        <f>'MEDIDAS ML'!J1444</f>
        <v>Se calcula por Peso</v>
      </c>
      <c r="K408" s="16">
        <f>'MEDIDAS ML'!K1444</f>
        <v>0.90700000000000003</v>
      </c>
      <c r="L408" s="7">
        <f>'MEDIDAS ML'!L1444</f>
        <v>2290</v>
      </c>
      <c r="M408" s="6" t="str">
        <f>'MEDIDAS ML'!M1444</f>
        <v>Hasta $9.989</v>
      </c>
      <c r="N408" s="7">
        <f>'MEDIDAS ML'!N1444</f>
        <v>700</v>
      </c>
      <c r="O408" s="6" t="str">
        <f>'MEDIDAS ML'!O1444</f>
        <v>No aplica (&lt;$19.990)</v>
      </c>
      <c r="P408" s="7">
        <f>'MEDIDAS ML'!P1444</f>
        <v>0</v>
      </c>
      <c r="Q408" s="7">
        <f>'MEDIDAS ML'!Q1444</f>
        <v>700</v>
      </c>
      <c r="R408" s="23" t="e">
        <f>'MEDIDAS ML'!#REF!</f>
        <v>#REF!</v>
      </c>
      <c r="S408" s="24" t="e">
        <f>'MEDIDAS ML'!#REF!</f>
        <v>#REF!</v>
      </c>
      <c r="T408" s="24" t="e">
        <f>'MEDIDAS ML'!#REF!</f>
        <v>#REF!</v>
      </c>
      <c r="U408" s="24" t="e">
        <f>'MEDIDAS ML'!#REF!</f>
        <v>#REF!</v>
      </c>
      <c r="V408" s="22" t="e">
        <f>'MEDIDAS ML'!#REF!</f>
        <v>#REF!</v>
      </c>
      <c r="W408" s="17" t="e">
        <f>'MEDIDAS ML'!#REF!</f>
        <v>#REF!</v>
      </c>
      <c r="X408" s="21" t="e">
        <f>'MEDIDAS ML'!#REF!</f>
        <v>#REF!</v>
      </c>
    </row>
    <row r="409" spans="1:24" ht="15.75" customHeight="1" x14ac:dyDescent="0.25">
      <c r="A409" s="6">
        <f>'MEDIDAS ML'!A1532</f>
        <v>123</v>
      </c>
      <c r="B409" s="15">
        <f>'MEDIDAS ML'!B1532</f>
        <v>123</v>
      </c>
      <c r="C409" s="6">
        <f>'MEDIDAS ML'!C1532</f>
        <v>123</v>
      </c>
      <c r="D409" s="6" t="str">
        <f>'MEDIDAS ML'!D1532</f>
        <v>11x11x7 cm - 826 grs</v>
      </c>
      <c r="E409" s="16">
        <f>'MEDIDAS ML'!E1532</f>
        <v>11</v>
      </c>
      <c r="F409" s="16">
        <f>'MEDIDAS ML'!F1532</f>
        <v>11</v>
      </c>
      <c r="G409" s="16">
        <f>'MEDIDAS ML'!G1532</f>
        <v>7</v>
      </c>
      <c r="H409" s="16">
        <f>'MEDIDAS ML'!H1532</f>
        <v>0.82599999999999996</v>
      </c>
      <c r="I409" s="16">
        <f>'MEDIDAS ML'!I1532</f>
        <v>0.21174999999999999</v>
      </c>
      <c r="J409" s="6" t="str">
        <f>'MEDIDAS ML'!J1532</f>
        <v>Se calcula por Peso</v>
      </c>
      <c r="K409" s="16">
        <f>'MEDIDAS ML'!K1532</f>
        <v>0.82599999999999996</v>
      </c>
      <c r="L409" s="7">
        <f>'MEDIDAS ML'!L1532</f>
        <v>2290</v>
      </c>
      <c r="M409" s="6" t="str">
        <f>'MEDIDAS ML'!M1532</f>
        <v>Hasta $9.989</v>
      </c>
      <c r="N409" s="7">
        <f>'MEDIDAS ML'!N1532</f>
        <v>700</v>
      </c>
      <c r="O409" s="6" t="str">
        <f>'MEDIDAS ML'!O1532</f>
        <v>No aplica (&lt;$19.990)</v>
      </c>
      <c r="P409" s="7">
        <f>'MEDIDAS ML'!P1532</f>
        <v>0</v>
      </c>
      <c r="Q409" s="7">
        <f>'MEDIDAS ML'!Q1532</f>
        <v>700</v>
      </c>
      <c r="R409" s="23" t="e">
        <f>'MEDIDAS ML'!#REF!</f>
        <v>#REF!</v>
      </c>
      <c r="S409" s="24" t="e">
        <f>'MEDIDAS ML'!#REF!</f>
        <v>#REF!</v>
      </c>
      <c r="T409" s="24" t="e">
        <f>'MEDIDAS ML'!#REF!</f>
        <v>#REF!</v>
      </c>
      <c r="U409" s="24" t="e">
        <f>'MEDIDAS ML'!#REF!</f>
        <v>#REF!</v>
      </c>
      <c r="V409" s="22" t="e">
        <f>'MEDIDAS ML'!#REF!</f>
        <v>#REF!</v>
      </c>
      <c r="W409" s="17" t="e">
        <f>'MEDIDAS ML'!#REF!</f>
        <v>#REF!</v>
      </c>
      <c r="X409" s="21" t="e">
        <f>'MEDIDAS ML'!#REF!</f>
        <v>#REF!</v>
      </c>
    </row>
    <row r="410" spans="1:24" ht="15.75" customHeight="1" x14ac:dyDescent="0.25">
      <c r="A410" s="6">
        <f>'MEDIDAS ML'!A1560</f>
        <v>123</v>
      </c>
      <c r="B410" s="15">
        <f>'MEDIDAS ML'!B1560</f>
        <v>123</v>
      </c>
      <c r="C410" s="6">
        <f>'MEDIDAS ML'!C1560</f>
        <v>123</v>
      </c>
      <c r="D410" s="6" t="str">
        <f>'MEDIDAS ML'!D1560</f>
        <v>11x1x7 cm - 794 grs</v>
      </c>
      <c r="E410" s="16">
        <f>'MEDIDAS ML'!E1560</f>
        <v>11</v>
      </c>
      <c r="F410" s="16">
        <f>'MEDIDAS ML'!F1560</f>
        <v>1</v>
      </c>
      <c r="G410" s="16">
        <f>'MEDIDAS ML'!G1560</f>
        <v>7</v>
      </c>
      <c r="H410" s="16">
        <f>'MEDIDAS ML'!H1560</f>
        <v>0.79400000000000004</v>
      </c>
      <c r="I410" s="16">
        <f>'MEDIDAS ML'!I1560</f>
        <v>1.925E-2</v>
      </c>
      <c r="J410" s="6" t="str">
        <f>'MEDIDAS ML'!J1560</f>
        <v>Se calcula por Peso</v>
      </c>
      <c r="K410" s="16">
        <f>'MEDIDAS ML'!K1560</f>
        <v>0.79400000000000004</v>
      </c>
      <c r="L410" s="7">
        <f>'MEDIDAS ML'!L1560</f>
        <v>2290</v>
      </c>
      <c r="M410" s="6" t="str">
        <f>'MEDIDAS ML'!M1560</f>
        <v>Hasta $9.989</v>
      </c>
      <c r="N410" s="7">
        <f>'MEDIDAS ML'!N1560</f>
        <v>700</v>
      </c>
      <c r="O410" s="6" t="str">
        <f>'MEDIDAS ML'!O1560</f>
        <v>No aplica (&lt;$19.990)</v>
      </c>
      <c r="P410" s="7">
        <f>'MEDIDAS ML'!P1560</f>
        <v>0</v>
      </c>
      <c r="Q410" s="7">
        <f>'MEDIDAS ML'!Q1560</f>
        <v>700</v>
      </c>
      <c r="R410" s="23" t="e">
        <f>'MEDIDAS ML'!#REF!</f>
        <v>#REF!</v>
      </c>
      <c r="S410" s="24" t="e">
        <f>'MEDIDAS ML'!#REF!</f>
        <v>#REF!</v>
      </c>
      <c r="T410" s="24" t="e">
        <f>'MEDIDAS ML'!#REF!</f>
        <v>#REF!</v>
      </c>
      <c r="U410" s="24" t="e">
        <f>'MEDIDAS ML'!#REF!</f>
        <v>#REF!</v>
      </c>
      <c r="V410" s="22" t="e">
        <f>'MEDIDAS ML'!#REF!</f>
        <v>#REF!</v>
      </c>
      <c r="W410" s="17" t="e">
        <f>'MEDIDAS ML'!#REF!</f>
        <v>#REF!</v>
      </c>
      <c r="X410" s="21" t="e">
        <f>'MEDIDAS ML'!#REF!</f>
        <v>#REF!</v>
      </c>
    </row>
    <row r="411" spans="1:24" ht="15.75" customHeight="1" x14ac:dyDescent="0.25">
      <c r="A411" s="6">
        <f>'MEDIDAS ML'!A1574</f>
        <v>123</v>
      </c>
      <c r="B411" s="15">
        <f>'MEDIDAS ML'!B1574</f>
        <v>123</v>
      </c>
      <c r="C411" s="6">
        <f>'MEDIDAS ML'!C1574</f>
        <v>123</v>
      </c>
      <c r="D411" s="6" t="str">
        <f>'MEDIDAS ML'!D1574</f>
        <v>11x1x7 cm - 780 grs</v>
      </c>
      <c r="E411" s="16">
        <f>'MEDIDAS ML'!E1574</f>
        <v>11</v>
      </c>
      <c r="F411" s="16">
        <f>'MEDIDAS ML'!F1574</f>
        <v>1</v>
      </c>
      <c r="G411" s="16">
        <f>'MEDIDAS ML'!G1574</f>
        <v>7</v>
      </c>
      <c r="H411" s="16">
        <f>'MEDIDAS ML'!H1574</f>
        <v>0.78</v>
      </c>
      <c r="I411" s="16">
        <f>'MEDIDAS ML'!I1574</f>
        <v>1.925E-2</v>
      </c>
      <c r="J411" s="6" t="str">
        <f>'MEDIDAS ML'!J1574</f>
        <v>Se calcula por Peso</v>
      </c>
      <c r="K411" s="16">
        <f>'MEDIDAS ML'!K1574</f>
        <v>0.78</v>
      </c>
      <c r="L411" s="7">
        <f>'MEDIDAS ML'!L1574</f>
        <v>2290</v>
      </c>
      <c r="M411" s="6" t="str">
        <f>'MEDIDAS ML'!M1574</f>
        <v>Hasta $9.989</v>
      </c>
      <c r="N411" s="7">
        <f>'MEDIDAS ML'!N1574</f>
        <v>700</v>
      </c>
      <c r="O411" s="6" t="str">
        <f>'MEDIDAS ML'!O1574</f>
        <v>No aplica (&lt;$19.990)</v>
      </c>
      <c r="P411" s="7">
        <f>'MEDIDAS ML'!P1574</f>
        <v>0</v>
      </c>
      <c r="Q411" s="7">
        <f>'MEDIDAS ML'!Q1574</f>
        <v>700</v>
      </c>
      <c r="R411" s="23" t="e">
        <f>'MEDIDAS ML'!#REF!</f>
        <v>#REF!</v>
      </c>
      <c r="S411" s="24" t="e">
        <f>'MEDIDAS ML'!#REF!</f>
        <v>#REF!</v>
      </c>
      <c r="T411" s="24" t="e">
        <f>'MEDIDAS ML'!#REF!</f>
        <v>#REF!</v>
      </c>
      <c r="U411" s="24" t="e">
        <f>'MEDIDAS ML'!#REF!</f>
        <v>#REF!</v>
      </c>
      <c r="V411" s="22" t="e">
        <f>'MEDIDAS ML'!#REF!</f>
        <v>#REF!</v>
      </c>
      <c r="W411" s="17" t="e">
        <f>'MEDIDAS ML'!#REF!</f>
        <v>#REF!</v>
      </c>
      <c r="X411" s="21" t="e">
        <f>'MEDIDAS ML'!#REF!</f>
        <v>#REF!</v>
      </c>
    </row>
    <row r="412" spans="1:24" ht="15.75" customHeight="1" x14ac:dyDescent="0.25">
      <c r="A412" s="6">
        <f>'MEDIDAS ML'!A1623</f>
        <v>123</v>
      </c>
      <c r="B412" s="15">
        <f>'MEDIDAS ML'!B1623</f>
        <v>123</v>
      </c>
      <c r="C412" s="6">
        <f>'MEDIDAS ML'!C1623</f>
        <v>123</v>
      </c>
      <c r="D412" s="6" t="str">
        <f>'MEDIDAS ML'!D1623</f>
        <v>11x1x7 cm - 733 grs</v>
      </c>
      <c r="E412" s="16">
        <f>'MEDIDAS ML'!E1623</f>
        <v>11</v>
      </c>
      <c r="F412" s="16">
        <f>'MEDIDAS ML'!F1623</f>
        <v>1</v>
      </c>
      <c r="G412" s="16">
        <f>'MEDIDAS ML'!G1623</f>
        <v>7</v>
      </c>
      <c r="H412" s="16">
        <f>'MEDIDAS ML'!H1623</f>
        <v>0.73299999999999998</v>
      </c>
      <c r="I412" s="16">
        <f>'MEDIDAS ML'!I1623</f>
        <v>1.925E-2</v>
      </c>
      <c r="J412" s="6" t="str">
        <f>'MEDIDAS ML'!J1623</f>
        <v>Se calcula por Peso</v>
      </c>
      <c r="K412" s="16">
        <f>'MEDIDAS ML'!K1623</f>
        <v>0.73299999999999998</v>
      </c>
      <c r="L412" s="7">
        <f>'MEDIDAS ML'!L1623</f>
        <v>2290</v>
      </c>
      <c r="M412" s="6" t="str">
        <f>'MEDIDAS ML'!M1623</f>
        <v>Hasta $9.989</v>
      </c>
      <c r="N412" s="7">
        <f>'MEDIDAS ML'!N1623</f>
        <v>700</v>
      </c>
      <c r="O412" s="6" t="str">
        <f>'MEDIDAS ML'!O1623</f>
        <v>No aplica (&lt;$19.990)</v>
      </c>
      <c r="P412" s="7">
        <f>'MEDIDAS ML'!P1623</f>
        <v>0</v>
      </c>
      <c r="Q412" s="7">
        <f>'MEDIDAS ML'!Q1623</f>
        <v>700</v>
      </c>
      <c r="R412" s="23" t="e">
        <f>'MEDIDAS ML'!#REF!</f>
        <v>#REF!</v>
      </c>
      <c r="S412" s="24" t="e">
        <f>'MEDIDAS ML'!#REF!</f>
        <v>#REF!</v>
      </c>
      <c r="T412" s="24" t="e">
        <f>'MEDIDAS ML'!#REF!</f>
        <v>#REF!</v>
      </c>
      <c r="U412" s="24" t="e">
        <f>'MEDIDAS ML'!#REF!</f>
        <v>#REF!</v>
      </c>
      <c r="V412" s="22" t="e">
        <f>'MEDIDAS ML'!#REF!</f>
        <v>#REF!</v>
      </c>
      <c r="W412" s="17" t="e">
        <f>'MEDIDAS ML'!#REF!</f>
        <v>#REF!</v>
      </c>
      <c r="X412" s="21" t="e">
        <f>'MEDIDAS ML'!#REF!</f>
        <v>#REF!</v>
      </c>
    </row>
    <row r="413" spans="1:24" ht="15.75" customHeight="1" x14ac:dyDescent="0.25">
      <c r="A413" s="6">
        <f>'MEDIDAS ML'!A1668</f>
        <v>123</v>
      </c>
      <c r="B413" s="15">
        <f>'MEDIDAS ML'!B1668</f>
        <v>123</v>
      </c>
      <c r="C413" s="6">
        <f>'MEDIDAS ML'!C1668</f>
        <v>123</v>
      </c>
      <c r="D413" s="6" t="str">
        <f>'MEDIDAS ML'!D1668</f>
        <v>11x1x7 cm - 690 grs</v>
      </c>
      <c r="E413" s="16">
        <f>'MEDIDAS ML'!E1668</f>
        <v>11</v>
      </c>
      <c r="F413" s="16">
        <f>'MEDIDAS ML'!F1668</f>
        <v>1</v>
      </c>
      <c r="G413" s="16">
        <f>'MEDIDAS ML'!G1668</f>
        <v>7</v>
      </c>
      <c r="H413" s="16">
        <f>'MEDIDAS ML'!H1668</f>
        <v>0.69</v>
      </c>
      <c r="I413" s="16">
        <f>'MEDIDAS ML'!I1668</f>
        <v>1.925E-2</v>
      </c>
      <c r="J413" s="6" t="str">
        <f>'MEDIDAS ML'!J1668</f>
        <v>Se calcula por Peso</v>
      </c>
      <c r="K413" s="16">
        <f>'MEDIDAS ML'!K1668</f>
        <v>0.69</v>
      </c>
      <c r="L413" s="7">
        <f>'MEDIDAS ML'!L1668</f>
        <v>2290</v>
      </c>
      <c r="M413" s="6" t="str">
        <f>'MEDIDAS ML'!M1668</f>
        <v>Hasta $9.989</v>
      </c>
      <c r="N413" s="7">
        <f>'MEDIDAS ML'!N1668</f>
        <v>700</v>
      </c>
      <c r="O413" s="6" t="str">
        <f>'MEDIDAS ML'!O1668</f>
        <v>No aplica (&lt;$19.990)</v>
      </c>
      <c r="P413" s="7">
        <f>'MEDIDAS ML'!P1668</f>
        <v>0</v>
      </c>
      <c r="Q413" s="7">
        <f>'MEDIDAS ML'!Q1668</f>
        <v>700</v>
      </c>
      <c r="R413" s="23" t="e">
        <f>'MEDIDAS ML'!#REF!</f>
        <v>#REF!</v>
      </c>
      <c r="S413" s="24" t="e">
        <f>'MEDIDAS ML'!#REF!</f>
        <v>#REF!</v>
      </c>
      <c r="T413" s="24" t="e">
        <f>'MEDIDAS ML'!#REF!</f>
        <v>#REF!</v>
      </c>
      <c r="U413" s="24" t="e">
        <f>'MEDIDAS ML'!#REF!</f>
        <v>#REF!</v>
      </c>
      <c r="V413" s="22" t="e">
        <f>'MEDIDAS ML'!#REF!</f>
        <v>#REF!</v>
      </c>
      <c r="W413" s="17" t="e">
        <f>'MEDIDAS ML'!#REF!</f>
        <v>#REF!</v>
      </c>
      <c r="X413" s="21" t="e">
        <f>'MEDIDAS ML'!#REF!</f>
        <v>#REF!</v>
      </c>
    </row>
    <row r="414" spans="1:24" ht="15.75" customHeight="1" x14ac:dyDescent="0.25">
      <c r="A414" s="6">
        <f>'MEDIDAS ML'!A1924</f>
        <v>123</v>
      </c>
      <c r="B414" s="15">
        <f>'MEDIDAS ML'!B1924</f>
        <v>123</v>
      </c>
      <c r="C414" s="6">
        <f>'MEDIDAS ML'!C1924</f>
        <v>123</v>
      </c>
      <c r="D414" s="6" t="str">
        <f>'MEDIDAS ML'!D1924</f>
        <v>6x10x15 cm - 557 grs</v>
      </c>
      <c r="E414" s="16">
        <f>'MEDIDAS ML'!E1924</f>
        <v>6</v>
      </c>
      <c r="F414" s="16">
        <f>'MEDIDAS ML'!F1924</f>
        <v>10</v>
      </c>
      <c r="G414" s="16">
        <f>'MEDIDAS ML'!G1924</f>
        <v>15</v>
      </c>
      <c r="H414" s="16">
        <f>'MEDIDAS ML'!H1924</f>
        <v>0.55700000000000005</v>
      </c>
      <c r="I414" s="16">
        <f>'MEDIDAS ML'!I1924</f>
        <v>0.22500000000000001</v>
      </c>
      <c r="J414" s="6" t="str">
        <f>'MEDIDAS ML'!J1924</f>
        <v>Se calcula por Peso</v>
      </c>
      <c r="K414" s="16">
        <f>'MEDIDAS ML'!K1924</f>
        <v>0.55700000000000005</v>
      </c>
      <c r="L414" s="7">
        <f>'MEDIDAS ML'!L1924</f>
        <v>2290</v>
      </c>
      <c r="M414" s="6" t="str">
        <f>'MEDIDAS ML'!M1924</f>
        <v>Hasta $9.989</v>
      </c>
      <c r="N414" s="7">
        <f>'MEDIDAS ML'!N1924</f>
        <v>700</v>
      </c>
      <c r="O414" s="6" t="str">
        <f>'MEDIDAS ML'!O1924</f>
        <v>No aplica (&lt;$19.990)</v>
      </c>
      <c r="P414" s="7">
        <f>'MEDIDAS ML'!P1924</f>
        <v>0</v>
      </c>
      <c r="Q414" s="7">
        <f>'MEDIDAS ML'!Q1924</f>
        <v>700</v>
      </c>
      <c r="R414" s="23" t="e">
        <f>'MEDIDAS ML'!#REF!</f>
        <v>#REF!</v>
      </c>
      <c r="S414" s="24" t="e">
        <f>'MEDIDAS ML'!#REF!</f>
        <v>#REF!</v>
      </c>
      <c r="T414" s="24" t="e">
        <f>'MEDIDAS ML'!#REF!</f>
        <v>#REF!</v>
      </c>
      <c r="U414" s="24" t="e">
        <f>'MEDIDAS ML'!#REF!</f>
        <v>#REF!</v>
      </c>
      <c r="V414" s="22" t="e">
        <f>'MEDIDAS ML'!#REF!</f>
        <v>#REF!</v>
      </c>
      <c r="W414" s="17" t="e">
        <f>'MEDIDAS ML'!#REF!</f>
        <v>#REF!</v>
      </c>
      <c r="X414" s="21" t="e">
        <f>'MEDIDAS ML'!#REF!</f>
        <v>#REF!</v>
      </c>
    </row>
    <row r="415" spans="1:24" ht="15.75" customHeight="1" x14ac:dyDescent="0.25">
      <c r="A415" s="6">
        <f>'MEDIDAS ML'!A2013</f>
        <v>123</v>
      </c>
      <c r="B415" s="15">
        <f>'MEDIDAS ML'!B2013</f>
        <v>123</v>
      </c>
      <c r="C415" s="6">
        <f>'MEDIDAS ML'!C2013</f>
        <v>123</v>
      </c>
      <c r="D415" s="6" t="str">
        <f>'MEDIDAS ML'!D2013</f>
        <v>3x19x28 cm - 528 grs</v>
      </c>
      <c r="E415" s="16">
        <f>'MEDIDAS ML'!E2013</f>
        <v>3</v>
      </c>
      <c r="F415" s="16">
        <f>'MEDIDAS ML'!F2013</f>
        <v>19</v>
      </c>
      <c r="G415" s="16">
        <f>'MEDIDAS ML'!G2013</f>
        <v>28</v>
      </c>
      <c r="H415" s="16">
        <f>'MEDIDAS ML'!H2013</f>
        <v>0.52800000000000002</v>
      </c>
      <c r="I415" s="16">
        <f>'MEDIDAS ML'!I2013</f>
        <v>0.39900000000000002</v>
      </c>
      <c r="J415" s="6" t="str">
        <f>'MEDIDAS ML'!J2013</f>
        <v>Se calcula por Peso</v>
      </c>
      <c r="K415" s="16">
        <f>'MEDIDAS ML'!K2013</f>
        <v>0.52800000000000002</v>
      </c>
      <c r="L415" s="7">
        <f>'MEDIDAS ML'!L2013</f>
        <v>2290</v>
      </c>
      <c r="M415" s="6" t="str">
        <f>'MEDIDAS ML'!M2013</f>
        <v>Hasta $9.989</v>
      </c>
      <c r="N415" s="7">
        <f>'MEDIDAS ML'!N2013</f>
        <v>700</v>
      </c>
      <c r="O415" s="6" t="str">
        <f>'MEDIDAS ML'!O2013</f>
        <v>No aplica (&lt;$19.990)</v>
      </c>
      <c r="P415" s="7">
        <f>'MEDIDAS ML'!P2013</f>
        <v>0</v>
      </c>
      <c r="Q415" s="7">
        <f>'MEDIDAS ML'!Q2013</f>
        <v>700</v>
      </c>
      <c r="R415" s="23" t="e">
        <f>'MEDIDAS ML'!#REF!</f>
        <v>#REF!</v>
      </c>
      <c r="S415" s="24" t="e">
        <f>'MEDIDAS ML'!#REF!</f>
        <v>#REF!</v>
      </c>
      <c r="T415" s="24" t="e">
        <f>'MEDIDAS ML'!#REF!</f>
        <v>#REF!</v>
      </c>
      <c r="U415" s="24" t="e">
        <f>'MEDIDAS ML'!#REF!</f>
        <v>#REF!</v>
      </c>
      <c r="V415" s="22" t="e">
        <f>'MEDIDAS ML'!#REF!</f>
        <v>#REF!</v>
      </c>
      <c r="W415" s="17" t="e">
        <f>'MEDIDAS ML'!#REF!</f>
        <v>#REF!</v>
      </c>
      <c r="X415" s="21" t="e">
        <f>'MEDIDAS ML'!#REF!</f>
        <v>#REF!</v>
      </c>
    </row>
    <row r="416" spans="1:24" ht="15.75" customHeight="1" x14ac:dyDescent="0.25">
      <c r="A416" s="6">
        <f>'MEDIDAS ML'!A2201</f>
        <v>123</v>
      </c>
      <c r="B416" s="15">
        <f>'MEDIDAS ML'!B2201</f>
        <v>123</v>
      </c>
      <c r="C416" s="6">
        <f>'MEDIDAS ML'!C2201</f>
        <v>123</v>
      </c>
      <c r="D416" s="6" t="str">
        <f>'MEDIDAS ML'!D2201</f>
        <v>8x17x23 cm - 456 grs</v>
      </c>
      <c r="E416" s="16">
        <f>'MEDIDAS ML'!E2201</f>
        <v>8</v>
      </c>
      <c r="F416" s="16">
        <f>'MEDIDAS ML'!F2201</f>
        <v>17</v>
      </c>
      <c r="G416" s="16">
        <f>'MEDIDAS ML'!G2201</f>
        <v>23</v>
      </c>
      <c r="H416" s="16">
        <f>'MEDIDAS ML'!H2201</f>
        <v>0.45600000000000002</v>
      </c>
      <c r="I416" s="16">
        <f>'MEDIDAS ML'!I2201</f>
        <v>0.78200000000000003</v>
      </c>
      <c r="J416" s="6" t="str">
        <f>'MEDIDAS ML'!J2201</f>
        <v>Se calcula por P volum</v>
      </c>
      <c r="K416" s="16">
        <f>'MEDIDAS ML'!K2201</f>
        <v>0.78200000000000003</v>
      </c>
      <c r="L416" s="7">
        <f>'MEDIDAS ML'!L2201</f>
        <v>2290</v>
      </c>
      <c r="M416" s="6" t="str">
        <f>'MEDIDAS ML'!M2201</f>
        <v>Hasta $9.989</v>
      </c>
      <c r="N416" s="7">
        <f>'MEDIDAS ML'!N2201</f>
        <v>700</v>
      </c>
      <c r="O416" s="6" t="str">
        <f>'MEDIDAS ML'!O2201</f>
        <v>No aplica (&lt;$19.990)</v>
      </c>
      <c r="P416" s="7">
        <f>'MEDIDAS ML'!P2201</f>
        <v>0</v>
      </c>
      <c r="Q416" s="7">
        <f>'MEDIDAS ML'!Q2201</f>
        <v>700</v>
      </c>
      <c r="R416" s="23" t="e">
        <f>'MEDIDAS ML'!#REF!</f>
        <v>#REF!</v>
      </c>
      <c r="S416" s="24" t="e">
        <f>'MEDIDAS ML'!#REF!</f>
        <v>#REF!</v>
      </c>
      <c r="T416" s="24" t="e">
        <f>'MEDIDAS ML'!#REF!</f>
        <v>#REF!</v>
      </c>
      <c r="U416" s="24" t="e">
        <f>'MEDIDAS ML'!#REF!</f>
        <v>#REF!</v>
      </c>
      <c r="V416" s="22" t="e">
        <f>'MEDIDAS ML'!#REF!</f>
        <v>#REF!</v>
      </c>
      <c r="W416" s="17" t="e">
        <f>'MEDIDAS ML'!#REF!</f>
        <v>#REF!</v>
      </c>
      <c r="X416" s="21" t="e">
        <f>'MEDIDAS ML'!#REF!</f>
        <v>#REF!</v>
      </c>
    </row>
    <row r="417" spans="1:24" ht="15.75" customHeight="1" x14ac:dyDescent="0.25">
      <c r="A417" s="6">
        <f>'MEDIDAS ML'!A2303</f>
        <v>123</v>
      </c>
      <c r="B417" s="15">
        <f>'MEDIDAS ML'!B2303</f>
        <v>123</v>
      </c>
      <c r="C417" s="6">
        <f>'MEDIDAS ML'!C2303</f>
        <v>123</v>
      </c>
      <c r="D417" s="6" t="str">
        <f>'MEDIDAS ML'!D2303</f>
        <v>5x25x35 cm - 419 grs</v>
      </c>
      <c r="E417" s="16">
        <f>'MEDIDAS ML'!E2303</f>
        <v>5</v>
      </c>
      <c r="F417" s="16">
        <f>'MEDIDAS ML'!F2303</f>
        <v>25</v>
      </c>
      <c r="G417" s="16">
        <f>'MEDIDAS ML'!G2303</f>
        <v>35</v>
      </c>
      <c r="H417" s="16">
        <f>'MEDIDAS ML'!H2303</f>
        <v>0.41899999999999998</v>
      </c>
      <c r="I417" s="16">
        <f>'MEDIDAS ML'!I2303</f>
        <v>1.09375</v>
      </c>
      <c r="J417" s="6" t="str">
        <f>'MEDIDAS ML'!J2303</f>
        <v>Se calcula por P volum</v>
      </c>
      <c r="K417" s="16">
        <f>'MEDIDAS ML'!K2303</f>
        <v>1.09375</v>
      </c>
      <c r="L417" s="7">
        <f>'MEDIDAS ML'!L2303</f>
        <v>2290</v>
      </c>
      <c r="M417" s="6" t="str">
        <f>'MEDIDAS ML'!M2303</f>
        <v>Hasta $9.989</v>
      </c>
      <c r="N417" s="7">
        <f>'MEDIDAS ML'!N2303</f>
        <v>700</v>
      </c>
      <c r="O417" s="6" t="str">
        <f>'MEDIDAS ML'!O2303</f>
        <v>No aplica (&lt;$19.990)</v>
      </c>
      <c r="P417" s="7">
        <f>'MEDIDAS ML'!P2303</f>
        <v>0</v>
      </c>
      <c r="Q417" s="7">
        <f>'MEDIDAS ML'!Q2303</f>
        <v>700</v>
      </c>
      <c r="R417" s="23" t="e">
        <f>'MEDIDAS ML'!#REF!</f>
        <v>#REF!</v>
      </c>
      <c r="S417" s="24" t="e">
        <f>'MEDIDAS ML'!#REF!</f>
        <v>#REF!</v>
      </c>
      <c r="T417" s="24" t="e">
        <f>'MEDIDAS ML'!#REF!</f>
        <v>#REF!</v>
      </c>
      <c r="U417" s="24" t="e">
        <f>'MEDIDAS ML'!#REF!</f>
        <v>#REF!</v>
      </c>
      <c r="V417" s="22" t="e">
        <f>'MEDIDAS ML'!#REF!</f>
        <v>#REF!</v>
      </c>
      <c r="W417" s="17" t="e">
        <f>'MEDIDAS ML'!#REF!</f>
        <v>#REF!</v>
      </c>
      <c r="X417" s="21" t="e">
        <f>'MEDIDAS ML'!#REF!</f>
        <v>#REF!</v>
      </c>
    </row>
    <row r="418" spans="1:24" ht="15.75" customHeight="1" x14ac:dyDescent="0.25">
      <c r="A418" s="6">
        <f>'MEDIDAS ML'!A2545</f>
        <v>123</v>
      </c>
      <c r="B418" s="15">
        <f>'MEDIDAS ML'!B2545</f>
        <v>123</v>
      </c>
      <c r="C418" s="6">
        <f>'MEDIDAS ML'!C2545</f>
        <v>123</v>
      </c>
      <c r="D418" s="6" t="str">
        <f>'MEDIDAS ML'!D2545</f>
        <v>6x16x26 cm - 344 grs</v>
      </c>
      <c r="E418" s="16">
        <f>'MEDIDAS ML'!E2545</f>
        <v>6</v>
      </c>
      <c r="F418" s="16">
        <f>'MEDIDAS ML'!F2545</f>
        <v>16</v>
      </c>
      <c r="G418" s="16">
        <f>'MEDIDAS ML'!G2545</f>
        <v>26</v>
      </c>
      <c r="H418" s="16">
        <f>'MEDIDAS ML'!H2545</f>
        <v>0.34399999999999997</v>
      </c>
      <c r="I418" s="16">
        <f>'MEDIDAS ML'!I2545</f>
        <v>0.624</v>
      </c>
      <c r="J418" s="6" t="str">
        <f>'MEDIDAS ML'!J2545</f>
        <v>Se calcula por P volum</v>
      </c>
      <c r="K418" s="16">
        <f>'MEDIDAS ML'!K2545</f>
        <v>0.624</v>
      </c>
      <c r="L418" s="7">
        <f>'MEDIDAS ML'!L2545</f>
        <v>2290</v>
      </c>
      <c r="M418" s="6" t="str">
        <f>'MEDIDAS ML'!M2545</f>
        <v>Hasta $9.989</v>
      </c>
      <c r="N418" s="7">
        <f>'MEDIDAS ML'!N2545</f>
        <v>700</v>
      </c>
      <c r="O418" s="6" t="str">
        <f>'MEDIDAS ML'!O2545</f>
        <v>No aplica (&lt;$19.990)</v>
      </c>
      <c r="P418" s="7">
        <f>'MEDIDAS ML'!P2545</f>
        <v>0</v>
      </c>
      <c r="Q418" s="7">
        <f>'MEDIDAS ML'!Q2545</f>
        <v>700</v>
      </c>
      <c r="R418" s="23" t="e">
        <f>'MEDIDAS ML'!#REF!</f>
        <v>#REF!</v>
      </c>
      <c r="S418" s="24" t="e">
        <f>'MEDIDAS ML'!#REF!</f>
        <v>#REF!</v>
      </c>
      <c r="T418" s="24" t="e">
        <f>'MEDIDAS ML'!#REF!</f>
        <v>#REF!</v>
      </c>
      <c r="U418" s="24" t="e">
        <f>'MEDIDAS ML'!#REF!</f>
        <v>#REF!</v>
      </c>
      <c r="V418" s="22" t="e">
        <f>'MEDIDAS ML'!#REF!</f>
        <v>#REF!</v>
      </c>
      <c r="W418" s="17" t="e">
        <f>'MEDIDAS ML'!#REF!</f>
        <v>#REF!</v>
      </c>
      <c r="X418" s="21" t="e">
        <f>'MEDIDAS ML'!#REF!</f>
        <v>#REF!</v>
      </c>
    </row>
    <row r="419" spans="1:24" ht="15.75" customHeight="1" x14ac:dyDescent="0.25">
      <c r="A419" s="6">
        <f>'MEDIDAS ML'!A2825</f>
        <v>123</v>
      </c>
      <c r="B419" s="15">
        <f>'MEDIDAS ML'!B2825</f>
        <v>123</v>
      </c>
      <c r="C419" s="6">
        <f>'MEDIDAS ML'!C2825</f>
        <v>123</v>
      </c>
      <c r="D419" s="6" t="str">
        <f>'MEDIDAS ML'!D2825</f>
        <v>7x10x17 cm - 300 grs</v>
      </c>
      <c r="E419" s="16">
        <f>'MEDIDAS ML'!E2825</f>
        <v>7</v>
      </c>
      <c r="F419" s="16">
        <f>'MEDIDAS ML'!F2825</f>
        <v>10</v>
      </c>
      <c r="G419" s="16">
        <f>'MEDIDAS ML'!G2825</f>
        <v>17</v>
      </c>
      <c r="H419" s="16">
        <f>'MEDIDAS ML'!H2825</f>
        <v>0.3</v>
      </c>
      <c r="I419" s="16">
        <f>'MEDIDAS ML'!I2825</f>
        <v>0.29749999999999999</v>
      </c>
      <c r="J419" s="6" t="str">
        <f>'MEDIDAS ML'!J2825</f>
        <v>Se calcula por Peso</v>
      </c>
      <c r="K419" s="16">
        <f>'MEDIDAS ML'!K2825</f>
        <v>0.3</v>
      </c>
      <c r="L419" s="7">
        <f>'MEDIDAS ML'!L2825</f>
        <v>2290</v>
      </c>
      <c r="M419" s="6" t="str">
        <f>'MEDIDAS ML'!M2825</f>
        <v>Hasta $9.989</v>
      </c>
      <c r="N419" s="7">
        <f>'MEDIDAS ML'!N2825</f>
        <v>700</v>
      </c>
      <c r="O419" s="6" t="str">
        <f>'MEDIDAS ML'!O2825</f>
        <v>No aplica (&lt;$19.990)</v>
      </c>
      <c r="P419" s="7">
        <f>'MEDIDAS ML'!P2825</f>
        <v>0</v>
      </c>
      <c r="Q419" s="7">
        <f>'MEDIDAS ML'!Q2825</f>
        <v>700</v>
      </c>
      <c r="R419" s="23" t="e">
        <f>'MEDIDAS ML'!#REF!</f>
        <v>#REF!</v>
      </c>
      <c r="S419" s="24" t="e">
        <f>'MEDIDAS ML'!#REF!</f>
        <v>#REF!</v>
      </c>
      <c r="T419" s="24" t="e">
        <f>'MEDIDAS ML'!#REF!</f>
        <v>#REF!</v>
      </c>
      <c r="U419" s="24" t="e">
        <f>'MEDIDAS ML'!#REF!</f>
        <v>#REF!</v>
      </c>
      <c r="V419" s="22" t="e">
        <f>'MEDIDAS ML'!#REF!</f>
        <v>#REF!</v>
      </c>
      <c r="W419" s="17" t="e">
        <f>'MEDIDAS ML'!#REF!</f>
        <v>#REF!</v>
      </c>
      <c r="X419" s="21" t="e">
        <f>'MEDIDAS ML'!#REF!</f>
        <v>#REF!</v>
      </c>
    </row>
    <row r="420" spans="1:24" ht="15.75" customHeight="1" x14ac:dyDescent="0.25">
      <c r="A420" s="6">
        <f>'MEDIDAS ML'!A2876</f>
        <v>123</v>
      </c>
      <c r="B420" s="15">
        <f>'MEDIDAS ML'!B2876</f>
        <v>123</v>
      </c>
      <c r="C420" s="6">
        <f>'MEDIDAS ML'!C2876</f>
        <v>123</v>
      </c>
      <c r="D420" s="6" t="str">
        <f>'MEDIDAS ML'!D2876</f>
        <v>8x12x22 cm - 288 grs</v>
      </c>
      <c r="E420" s="16">
        <f>'MEDIDAS ML'!E2876</f>
        <v>8</v>
      </c>
      <c r="F420" s="16">
        <f>'MEDIDAS ML'!F2876</f>
        <v>12</v>
      </c>
      <c r="G420" s="16">
        <f>'MEDIDAS ML'!G2876</f>
        <v>22</v>
      </c>
      <c r="H420" s="16">
        <f>'MEDIDAS ML'!H2876</f>
        <v>0.28799999999999998</v>
      </c>
      <c r="I420" s="16">
        <f>'MEDIDAS ML'!I2876</f>
        <v>0.52800000000000002</v>
      </c>
      <c r="J420" s="6" t="str">
        <f>'MEDIDAS ML'!J2876</f>
        <v>Se calcula por P volum</v>
      </c>
      <c r="K420" s="16">
        <f>'MEDIDAS ML'!K2876</f>
        <v>0.52800000000000002</v>
      </c>
      <c r="L420" s="7">
        <f>'MEDIDAS ML'!L2876</f>
        <v>2290</v>
      </c>
      <c r="M420" s="6" t="str">
        <f>'MEDIDAS ML'!M2876</f>
        <v>Hasta $9.989</v>
      </c>
      <c r="N420" s="7">
        <f>'MEDIDAS ML'!N2876</f>
        <v>700</v>
      </c>
      <c r="O420" s="6" t="str">
        <f>'MEDIDAS ML'!O2876</f>
        <v>No aplica (&lt;$19.990)</v>
      </c>
      <c r="P420" s="7">
        <f>'MEDIDAS ML'!P2876</f>
        <v>0</v>
      </c>
      <c r="Q420" s="7">
        <f>'MEDIDAS ML'!Q2876</f>
        <v>700</v>
      </c>
      <c r="R420" s="23" t="e">
        <f>'MEDIDAS ML'!#REF!</f>
        <v>#REF!</v>
      </c>
      <c r="S420" s="24" t="e">
        <f>'MEDIDAS ML'!#REF!</f>
        <v>#REF!</v>
      </c>
      <c r="T420" s="24" t="e">
        <f>'MEDIDAS ML'!#REF!</f>
        <v>#REF!</v>
      </c>
      <c r="U420" s="24" t="e">
        <f>'MEDIDAS ML'!#REF!</f>
        <v>#REF!</v>
      </c>
      <c r="V420" s="22" t="e">
        <f>'MEDIDAS ML'!#REF!</f>
        <v>#REF!</v>
      </c>
      <c r="W420" s="17" t="e">
        <f>'MEDIDAS ML'!#REF!</f>
        <v>#REF!</v>
      </c>
      <c r="X420" s="21" t="e">
        <f>'MEDIDAS ML'!#REF!</f>
        <v>#REF!</v>
      </c>
    </row>
    <row r="421" spans="1:24" ht="15.75" customHeight="1" x14ac:dyDescent="0.25">
      <c r="A421" s="6">
        <f>'MEDIDAS ML'!A3284</f>
        <v>123</v>
      </c>
      <c r="B421" s="15">
        <f>'MEDIDAS ML'!B3284</f>
        <v>123</v>
      </c>
      <c r="C421" s="6">
        <f>'MEDIDAS ML'!C3284</f>
        <v>123</v>
      </c>
      <c r="D421" s="6" t="str">
        <f>'MEDIDAS ML'!D3284</f>
        <v>5x13x20 cm - 201 grs</v>
      </c>
      <c r="E421" s="16">
        <f>'MEDIDAS ML'!E3284</f>
        <v>5</v>
      </c>
      <c r="F421" s="16">
        <f>'MEDIDAS ML'!F3284</f>
        <v>13</v>
      </c>
      <c r="G421" s="16">
        <f>'MEDIDAS ML'!G3284</f>
        <v>20</v>
      </c>
      <c r="H421" s="16">
        <f>'MEDIDAS ML'!H3284</f>
        <v>0.20100000000000001</v>
      </c>
      <c r="I421" s="16">
        <f>'MEDIDAS ML'!I3284</f>
        <v>0.32500000000000001</v>
      </c>
      <c r="J421" s="6" t="str">
        <f>'MEDIDAS ML'!J3284</f>
        <v>Se calcula por P volum</v>
      </c>
      <c r="K421" s="16">
        <f>'MEDIDAS ML'!K3284</f>
        <v>0.32500000000000001</v>
      </c>
      <c r="L421" s="7">
        <f>'MEDIDAS ML'!L3284</f>
        <v>2290</v>
      </c>
      <c r="M421" s="6" t="str">
        <f>'MEDIDAS ML'!M3284</f>
        <v>Hasta $9.989</v>
      </c>
      <c r="N421" s="7">
        <f>'MEDIDAS ML'!N3284</f>
        <v>700</v>
      </c>
      <c r="O421" s="6" t="str">
        <f>'MEDIDAS ML'!O3284</f>
        <v>No aplica (&lt;$19.990)</v>
      </c>
      <c r="P421" s="7">
        <f>'MEDIDAS ML'!P3284</f>
        <v>0</v>
      </c>
      <c r="Q421" s="7">
        <f>'MEDIDAS ML'!Q3284</f>
        <v>700</v>
      </c>
      <c r="R421" s="23" t="e">
        <f>'MEDIDAS ML'!#REF!</f>
        <v>#REF!</v>
      </c>
      <c r="S421" s="24" t="e">
        <f>'MEDIDAS ML'!#REF!</f>
        <v>#REF!</v>
      </c>
      <c r="T421" s="24" t="e">
        <f>'MEDIDAS ML'!#REF!</f>
        <v>#REF!</v>
      </c>
      <c r="U421" s="24" t="e">
        <f>'MEDIDAS ML'!#REF!</f>
        <v>#REF!</v>
      </c>
      <c r="V421" s="22" t="e">
        <f>'MEDIDAS ML'!#REF!</f>
        <v>#REF!</v>
      </c>
      <c r="W421" s="17" t="e">
        <f>'MEDIDAS ML'!#REF!</f>
        <v>#REF!</v>
      </c>
      <c r="X421" s="21" t="e">
        <f>'MEDIDAS ML'!#REF!</f>
        <v>#REF!</v>
      </c>
    </row>
    <row r="422" spans="1:24" ht="15.75" customHeight="1" x14ac:dyDescent="0.25">
      <c r="A422" s="6">
        <f>'MEDIDAS ML'!A3294</f>
        <v>123</v>
      </c>
      <c r="B422" s="15">
        <f>'MEDIDAS ML'!B3294</f>
        <v>123</v>
      </c>
      <c r="C422" s="6">
        <f>'MEDIDAS ML'!C3294</f>
        <v>123</v>
      </c>
      <c r="D422" s="6" t="str">
        <f>'MEDIDAS ML'!D3294</f>
        <v>12x22x28 cm - 200 grs</v>
      </c>
      <c r="E422" s="16">
        <f>'MEDIDAS ML'!E3294</f>
        <v>12</v>
      </c>
      <c r="F422" s="16">
        <f>'MEDIDAS ML'!F3294</f>
        <v>22</v>
      </c>
      <c r="G422" s="16">
        <f>'MEDIDAS ML'!G3294</f>
        <v>28</v>
      </c>
      <c r="H422" s="16">
        <f>'MEDIDAS ML'!H3294</f>
        <v>0.2</v>
      </c>
      <c r="I422" s="16">
        <f>'MEDIDAS ML'!I3294</f>
        <v>1.8480000000000001</v>
      </c>
      <c r="J422" s="6" t="str">
        <f>'MEDIDAS ML'!J3294</f>
        <v>Se calcula por P volum</v>
      </c>
      <c r="K422" s="16">
        <f>'MEDIDAS ML'!K3294</f>
        <v>1.8480000000000001</v>
      </c>
      <c r="L422" s="7">
        <f>'MEDIDAS ML'!L3294</f>
        <v>2290</v>
      </c>
      <c r="M422" s="6" t="str">
        <f>'MEDIDAS ML'!M3294</f>
        <v>Hasta $9.989</v>
      </c>
      <c r="N422" s="7">
        <f>'MEDIDAS ML'!N3294</f>
        <v>700</v>
      </c>
      <c r="O422" s="6" t="str">
        <f>'MEDIDAS ML'!O3294</f>
        <v>No aplica (&lt;$19.990)</v>
      </c>
      <c r="P422" s="7">
        <f>'MEDIDAS ML'!P3294</f>
        <v>0</v>
      </c>
      <c r="Q422" s="7">
        <f>'MEDIDAS ML'!Q3294</f>
        <v>700</v>
      </c>
      <c r="R422" s="23" t="e">
        <f>'MEDIDAS ML'!#REF!</f>
        <v>#REF!</v>
      </c>
      <c r="S422" s="24" t="e">
        <f>'MEDIDAS ML'!#REF!</f>
        <v>#REF!</v>
      </c>
      <c r="T422" s="24" t="e">
        <f>'MEDIDAS ML'!#REF!</f>
        <v>#REF!</v>
      </c>
      <c r="U422" s="24" t="e">
        <f>'MEDIDAS ML'!#REF!</f>
        <v>#REF!</v>
      </c>
      <c r="V422" s="22" t="e">
        <f>'MEDIDAS ML'!#REF!</f>
        <v>#REF!</v>
      </c>
      <c r="W422" s="17" t="e">
        <f>'MEDIDAS ML'!#REF!</f>
        <v>#REF!</v>
      </c>
      <c r="X422" s="21" t="e">
        <f>'MEDIDAS ML'!#REF!</f>
        <v>#REF!</v>
      </c>
    </row>
    <row r="423" spans="1:24" ht="15.75" customHeight="1" x14ac:dyDescent="0.25">
      <c r="A423" s="6">
        <f>'MEDIDAS ML'!A3379</f>
        <v>123</v>
      </c>
      <c r="B423" s="15">
        <f>'MEDIDAS ML'!B3379</f>
        <v>123</v>
      </c>
      <c r="C423" s="6">
        <f>'MEDIDAS ML'!C3379</f>
        <v>123</v>
      </c>
      <c r="D423" s="6" t="str">
        <f>'MEDIDAS ML'!D3379</f>
        <v>4x9x22 cm - 192 grs</v>
      </c>
      <c r="E423" s="16">
        <f>'MEDIDAS ML'!E3379</f>
        <v>4</v>
      </c>
      <c r="F423" s="16">
        <f>'MEDIDAS ML'!F3379</f>
        <v>9</v>
      </c>
      <c r="G423" s="16">
        <f>'MEDIDAS ML'!G3379</f>
        <v>22</v>
      </c>
      <c r="H423" s="16">
        <f>'MEDIDAS ML'!H3379</f>
        <v>0.192</v>
      </c>
      <c r="I423" s="16">
        <f>'MEDIDAS ML'!I3379</f>
        <v>0.19800000000000001</v>
      </c>
      <c r="J423" s="6" t="str">
        <f>'MEDIDAS ML'!J3379</f>
        <v>Se calcula por P volum</v>
      </c>
      <c r="K423" s="16">
        <f>'MEDIDAS ML'!K3379</f>
        <v>0.19800000000000001</v>
      </c>
      <c r="L423" s="7">
        <f>'MEDIDAS ML'!L3379</f>
        <v>2290</v>
      </c>
      <c r="M423" s="6" t="str">
        <f>'MEDIDAS ML'!M3379</f>
        <v>Hasta $9.989</v>
      </c>
      <c r="N423" s="7">
        <f>'MEDIDAS ML'!N3379</f>
        <v>700</v>
      </c>
      <c r="O423" s="6" t="str">
        <f>'MEDIDAS ML'!O3379</f>
        <v>No aplica (&lt;$19.990)</v>
      </c>
      <c r="P423" s="7">
        <f>'MEDIDAS ML'!P3379</f>
        <v>0</v>
      </c>
      <c r="Q423" s="7">
        <f>'MEDIDAS ML'!Q3379</f>
        <v>700</v>
      </c>
      <c r="R423" s="23" t="e">
        <f>'MEDIDAS ML'!#REF!</f>
        <v>#REF!</v>
      </c>
      <c r="S423" s="24" t="e">
        <f>'MEDIDAS ML'!#REF!</f>
        <v>#REF!</v>
      </c>
      <c r="T423" s="24" t="e">
        <f>'MEDIDAS ML'!#REF!</f>
        <v>#REF!</v>
      </c>
      <c r="U423" s="24" t="e">
        <f>'MEDIDAS ML'!#REF!</f>
        <v>#REF!</v>
      </c>
      <c r="V423" s="22" t="e">
        <f>'MEDIDAS ML'!#REF!</f>
        <v>#REF!</v>
      </c>
      <c r="W423" s="17" t="e">
        <f>'MEDIDAS ML'!#REF!</f>
        <v>#REF!</v>
      </c>
      <c r="X423" s="21" t="e">
        <f>'MEDIDAS ML'!#REF!</f>
        <v>#REF!</v>
      </c>
    </row>
    <row r="424" spans="1:24" ht="15.75" customHeight="1" x14ac:dyDescent="0.25">
      <c r="A424" s="6">
        <f>'MEDIDAS ML'!A3380</f>
        <v>123</v>
      </c>
      <c r="B424" s="15">
        <f>'MEDIDAS ML'!B3380</f>
        <v>123</v>
      </c>
      <c r="C424" s="6">
        <f>'MEDIDAS ML'!C3380</f>
        <v>123</v>
      </c>
      <c r="D424" s="6" t="str">
        <f>'MEDIDAS ML'!D3380</f>
        <v>4x9x22 cm - 192 grs</v>
      </c>
      <c r="E424" s="16">
        <f>'MEDIDAS ML'!E3380</f>
        <v>4</v>
      </c>
      <c r="F424" s="16">
        <f>'MEDIDAS ML'!F3380</f>
        <v>9</v>
      </c>
      <c r="G424" s="16">
        <f>'MEDIDAS ML'!G3380</f>
        <v>22</v>
      </c>
      <c r="H424" s="16">
        <f>'MEDIDAS ML'!H3380</f>
        <v>0.192</v>
      </c>
      <c r="I424" s="16">
        <f>'MEDIDAS ML'!I3380</f>
        <v>0.19800000000000001</v>
      </c>
      <c r="J424" s="6" t="str">
        <f>'MEDIDAS ML'!J3380</f>
        <v>Se calcula por P volum</v>
      </c>
      <c r="K424" s="16">
        <f>'MEDIDAS ML'!K3380</f>
        <v>0.19800000000000001</v>
      </c>
      <c r="L424" s="7">
        <f>'MEDIDAS ML'!L3380</f>
        <v>2290</v>
      </c>
      <c r="M424" s="6" t="str">
        <f>'MEDIDAS ML'!M3380</f>
        <v>Hasta $9.989</v>
      </c>
      <c r="N424" s="7">
        <f>'MEDIDAS ML'!N3380</f>
        <v>700</v>
      </c>
      <c r="O424" s="6" t="str">
        <f>'MEDIDAS ML'!O3380</f>
        <v>No aplica (&lt;$19.990)</v>
      </c>
      <c r="P424" s="7">
        <f>'MEDIDAS ML'!P3380</f>
        <v>0</v>
      </c>
      <c r="Q424" s="7">
        <f>'MEDIDAS ML'!Q3380</f>
        <v>700</v>
      </c>
      <c r="R424" s="23" t="e">
        <f>'MEDIDAS ML'!#REF!</f>
        <v>#REF!</v>
      </c>
      <c r="S424" s="24" t="e">
        <f>'MEDIDAS ML'!#REF!</f>
        <v>#REF!</v>
      </c>
      <c r="T424" s="24" t="e">
        <f>'MEDIDAS ML'!#REF!</f>
        <v>#REF!</v>
      </c>
      <c r="U424" s="24" t="e">
        <f>'MEDIDAS ML'!#REF!</f>
        <v>#REF!</v>
      </c>
      <c r="V424" s="22" t="e">
        <f>'MEDIDAS ML'!#REF!</f>
        <v>#REF!</v>
      </c>
      <c r="W424" s="17" t="e">
        <f>'MEDIDAS ML'!#REF!</f>
        <v>#REF!</v>
      </c>
      <c r="X424" s="21" t="e">
        <f>'MEDIDAS ML'!#REF!</f>
        <v>#REF!</v>
      </c>
    </row>
    <row r="425" spans="1:24" ht="15.75" customHeight="1" x14ac:dyDescent="0.25">
      <c r="A425" s="6">
        <f>'MEDIDAS ML'!A3590</f>
        <v>123</v>
      </c>
      <c r="B425" s="15">
        <f>'MEDIDAS ML'!B3590</f>
        <v>123</v>
      </c>
      <c r="C425" s="6">
        <f>'MEDIDAS ML'!C3590</f>
        <v>123</v>
      </c>
      <c r="D425" s="6" t="str">
        <f>'MEDIDAS ML'!D3590</f>
        <v>4x8x23 cm - 152 grs</v>
      </c>
      <c r="E425" s="16">
        <f>'MEDIDAS ML'!E3590</f>
        <v>4</v>
      </c>
      <c r="F425" s="16">
        <f>'MEDIDAS ML'!F3590</f>
        <v>8</v>
      </c>
      <c r="G425" s="16">
        <f>'MEDIDAS ML'!G3590</f>
        <v>23</v>
      </c>
      <c r="H425" s="16">
        <f>'MEDIDAS ML'!H3590</f>
        <v>0.152</v>
      </c>
      <c r="I425" s="16">
        <f>'MEDIDAS ML'!I3590</f>
        <v>0.184</v>
      </c>
      <c r="J425" s="6" t="str">
        <f>'MEDIDAS ML'!J3590</f>
        <v>Se calcula por P volum</v>
      </c>
      <c r="K425" s="16">
        <f>'MEDIDAS ML'!K3590</f>
        <v>0.184</v>
      </c>
      <c r="L425" s="7">
        <f>'MEDIDAS ML'!L3590</f>
        <v>2290</v>
      </c>
      <c r="M425" s="6" t="str">
        <f>'MEDIDAS ML'!M3590</f>
        <v>Hasta $9.989</v>
      </c>
      <c r="N425" s="7">
        <f>'MEDIDAS ML'!N3590</f>
        <v>700</v>
      </c>
      <c r="O425" s="6" t="str">
        <f>'MEDIDAS ML'!O3590</f>
        <v>No aplica (&lt;$19.990)</v>
      </c>
      <c r="P425" s="7">
        <f>'MEDIDAS ML'!P3590</f>
        <v>0</v>
      </c>
      <c r="Q425" s="7">
        <f>'MEDIDAS ML'!Q3590</f>
        <v>700</v>
      </c>
      <c r="R425" s="23" t="e">
        <f>'MEDIDAS ML'!#REF!</f>
        <v>#REF!</v>
      </c>
      <c r="S425" s="24" t="e">
        <f>'MEDIDAS ML'!#REF!</f>
        <v>#REF!</v>
      </c>
      <c r="T425" s="24" t="e">
        <f>'MEDIDAS ML'!#REF!</f>
        <v>#REF!</v>
      </c>
      <c r="U425" s="24" t="e">
        <f>'MEDIDAS ML'!#REF!</f>
        <v>#REF!</v>
      </c>
      <c r="V425" s="22" t="e">
        <f>'MEDIDAS ML'!#REF!</f>
        <v>#REF!</v>
      </c>
      <c r="W425" s="17" t="e">
        <f>'MEDIDAS ML'!#REF!</f>
        <v>#REF!</v>
      </c>
      <c r="X425" s="21" t="e">
        <f>'MEDIDAS ML'!#REF!</f>
        <v>#REF!</v>
      </c>
    </row>
    <row r="426" spans="1:24" ht="15.75" customHeight="1" x14ac:dyDescent="0.25">
      <c r="A426" s="6">
        <f>'MEDIDAS ML'!A3627</f>
        <v>123</v>
      </c>
      <c r="B426" s="15">
        <f>'MEDIDAS ML'!B3627</f>
        <v>123</v>
      </c>
      <c r="C426" s="6">
        <f>'MEDIDAS ML'!C3627</f>
        <v>123</v>
      </c>
      <c r="D426" s="6" t="str">
        <f>'MEDIDAS ML'!D3627</f>
        <v>8x19x27 cm - 150 grs</v>
      </c>
      <c r="E426" s="16">
        <f>'MEDIDAS ML'!E3627</f>
        <v>8</v>
      </c>
      <c r="F426" s="16">
        <f>'MEDIDAS ML'!F3627</f>
        <v>19</v>
      </c>
      <c r="G426" s="16">
        <f>'MEDIDAS ML'!G3627</f>
        <v>27</v>
      </c>
      <c r="H426" s="16">
        <f>'MEDIDAS ML'!H3627</f>
        <v>0.15</v>
      </c>
      <c r="I426" s="16">
        <f>'MEDIDAS ML'!I3627</f>
        <v>1.026</v>
      </c>
      <c r="J426" s="6" t="str">
        <f>'MEDIDAS ML'!J3627</f>
        <v>Se calcula por P volum</v>
      </c>
      <c r="K426" s="16">
        <f>'MEDIDAS ML'!K3627</f>
        <v>1.026</v>
      </c>
      <c r="L426" s="7">
        <f>'MEDIDAS ML'!L3627</f>
        <v>2290</v>
      </c>
      <c r="M426" s="6" t="str">
        <f>'MEDIDAS ML'!M3627</f>
        <v>Hasta $9.989</v>
      </c>
      <c r="N426" s="7">
        <f>'MEDIDAS ML'!N3627</f>
        <v>700</v>
      </c>
      <c r="O426" s="6" t="str">
        <f>'MEDIDAS ML'!O3627</f>
        <v>No aplica (&lt;$19.990)</v>
      </c>
      <c r="P426" s="7">
        <f>'MEDIDAS ML'!P3627</f>
        <v>0</v>
      </c>
      <c r="Q426" s="7">
        <f>'MEDIDAS ML'!Q3627</f>
        <v>700</v>
      </c>
      <c r="R426" s="23" t="e">
        <f>'MEDIDAS ML'!#REF!</f>
        <v>#REF!</v>
      </c>
      <c r="S426" s="24" t="e">
        <f>'MEDIDAS ML'!#REF!</f>
        <v>#REF!</v>
      </c>
      <c r="T426" s="24" t="e">
        <f>'MEDIDAS ML'!#REF!</f>
        <v>#REF!</v>
      </c>
      <c r="U426" s="24" t="e">
        <f>'MEDIDAS ML'!#REF!</f>
        <v>#REF!</v>
      </c>
      <c r="V426" s="22" t="e">
        <f>'MEDIDAS ML'!#REF!</f>
        <v>#REF!</v>
      </c>
      <c r="W426" s="17" t="e">
        <f>'MEDIDAS ML'!#REF!</f>
        <v>#REF!</v>
      </c>
      <c r="X426" s="21" t="e">
        <f>'MEDIDAS ML'!#REF!</f>
        <v>#REF!</v>
      </c>
    </row>
    <row r="427" spans="1:24" ht="15.75" customHeight="1" x14ac:dyDescent="0.25">
      <c r="A427" s="6">
        <f>'MEDIDAS ML'!A3642</f>
        <v>123</v>
      </c>
      <c r="B427" s="15">
        <f>'MEDIDAS ML'!B3642</f>
        <v>123</v>
      </c>
      <c r="C427" s="6">
        <f>'MEDIDAS ML'!C3642</f>
        <v>123</v>
      </c>
      <c r="D427" s="6" t="str">
        <f>'MEDIDAS ML'!D3642</f>
        <v>9x11x16 cm - 150 grs</v>
      </c>
      <c r="E427" s="16">
        <f>'MEDIDAS ML'!E3642</f>
        <v>9</v>
      </c>
      <c r="F427" s="16">
        <f>'MEDIDAS ML'!F3642</f>
        <v>11</v>
      </c>
      <c r="G427" s="16">
        <f>'MEDIDAS ML'!G3642</f>
        <v>16</v>
      </c>
      <c r="H427" s="16">
        <f>'MEDIDAS ML'!H3642</f>
        <v>0.15</v>
      </c>
      <c r="I427" s="16">
        <f>'MEDIDAS ML'!I3642</f>
        <v>0.39600000000000002</v>
      </c>
      <c r="J427" s="6" t="str">
        <f>'MEDIDAS ML'!J3642</f>
        <v>Se calcula por P volum</v>
      </c>
      <c r="K427" s="16">
        <f>'MEDIDAS ML'!K3642</f>
        <v>0.39600000000000002</v>
      </c>
      <c r="L427" s="7">
        <f>'MEDIDAS ML'!L3642</f>
        <v>2290</v>
      </c>
      <c r="M427" s="6" t="str">
        <f>'MEDIDAS ML'!M3642</f>
        <v>Hasta $9.989</v>
      </c>
      <c r="N427" s="7">
        <f>'MEDIDAS ML'!N3642</f>
        <v>700</v>
      </c>
      <c r="O427" s="6" t="str">
        <f>'MEDIDAS ML'!O3642</f>
        <v>No aplica (&lt;$19.990)</v>
      </c>
      <c r="P427" s="7">
        <f>'MEDIDAS ML'!P3642</f>
        <v>0</v>
      </c>
      <c r="Q427" s="7">
        <f>'MEDIDAS ML'!Q3642</f>
        <v>700</v>
      </c>
      <c r="R427" s="23" t="e">
        <f>'MEDIDAS ML'!#REF!</f>
        <v>#REF!</v>
      </c>
      <c r="S427" s="24" t="e">
        <f>'MEDIDAS ML'!#REF!</f>
        <v>#REF!</v>
      </c>
      <c r="T427" s="24" t="e">
        <f>'MEDIDAS ML'!#REF!</f>
        <v>#REF!</v>
      </c>
      <c r="U427" s="24" t="e">
        <f>'MEDIDAS ML'!#REF!</f>
        <v>#REF!</v>
      </c>
      <c r="V427" s="22" t="e">
        <f>'MEDIDAS ML'!#REF!</f>
        <v>#REF!</v>
      </c>
      <c r="W427" s="17" t="e">
        <f>'MEDIDAS ML'!#REF!</f>
        <v>#REF!</v>
      </c>
      <c r="X427" s="21" t="e">
        <f>'MEDIDAS ML'!#REF!</f>
        <v>#REF!</v>
      </c>
    </row>
    <row r="428" spans="1:24" ht="15.75" customHeight="1" x14ac:dyDescent="0.25">
      <c r="A428" s="6">
        <f>'MEDIDAS ML'!A3643</f>
        <v>123</v>
      </c>
      <c r="B428" s="15">
        <f>'MEDIDAS ML'!B3643</f>
        <v>123</v>
      </c>
      <c r="C428" s="6">
        <f>'MEDIDAS ML'!C3643</f>
        <v>123</v>
      </c>
      <c r="D428" s="6" t="str">
        <f>'MEDIDAS ML'!D3643</f>
        <v>9x11x16 cm - 150 grs</v>
      </c>
      <c r="E428" s="16">
        <f>'MEDIDAS ML'!E3643</f>
        <v>9</v>
      </c>
      <c r="F428" s="16">
        <f>'MEDIDAS ML'!F3643</f>
        <v>11</v>
      </c>
      <c r="G428" s="16">
        <f>'MEDIDAS ML'!G3643</f>
        <v>16</v>
      </c>
      <c r="H428" s="16">
        <f>'MEDIDAS ML'!H3643</f>
        <v>0.15</v>
      </c>
      <c r="I428" s="16">
        <f>'MEDIDAS ML'!I3643</f>
        <v>0.39600000000000002</v>
      </c>
      <c r="J428" s="6" t="str">
        <f>'MEDIDAS ML'!J3643</f>
        <v>Se calcula por P volum</v>
      </c>
      <c r="K428" s="16">
        <f>'MEDIDAS ML'!K3643</f>
        <v>0.39600000000000002</v>
      </c>
      <c r="L428" s="7">
        <f>'MEDIDAS ML'!L3643</f>
        <v>2290</v>
      </c>
      <c r="M428" s="6" t="str">
        <f>'MEDIDAS ML'!M3643</f>
        <v>Hasta $9.989</v>
      </c>
      <c r="N428" s="7">
        <f>'MEDIDAS ML'!N3643</f>
        <v>700</v>
      </c>
      <c r="O428" s="6" t="str">
        <f>'MEDIDAS ML'!O3643</f>
        <v>No aplica (&lt;$19.990)</v>
      </c>
      <c r="P428" s="7">
        <f>'MEDIDAS ML'!P3643</f>
        <v>0</v>
      </c>
      <c r="Q428" s="7">
        <f>'MEDIDAS ML'!Q3643</f>
        <v>700</v>
      </c>
      <c r="R428" s="23" t="e">
        <f>'MEDIDAS ML'!#REF!</f>
        <v>#REF!</v>
      </c>
      <c r="S428" s="24" t="e">
        <f>'MEDIDAS ML'!#REF!</f>
        <v>#REF!</v>
      </c>
      <c r="T428" s="24" t="e">
        <f>'MEDIDAS ML'!#REF!</f>
        <v>#REF!</v>
      </c>
      <c r="U428" s="24" t="e">
        <f>'MEDIDAS ML'!#REF!</f>
        <v>#REF!</v>
      </c>
      <c r="V428" s="22" t="e">
        <f>'MEDIDAS ML'!#REF!</f>
        <v>#REF!</v>
      </c>
      <c r="W428" s="17" t="e">
        <f>'MEDIDAS ML'!#REF!</f>
        <v>#REF!</v>
      </c>
      <c r="X428" s="21" t="e">
        <f>'MEDIDAS ML'!#REF!</f>
        <v>#REF!</v>
      </c>
    </row>
    <row r="429" spans="1:24" ht="15.75" customHeight="1" x14ac:dyDescent="0.25">
      <c r="A429" s="6">
        <f>'MEDIDAS ML'!A3826</f>
        <v>123</v>
      </c>
      <c r="B429" s="15">
        <f>'MEDIDAS ML'!B3826</f>
        <v>123</v>
      </c>
      <c r="C429" s="6">
        <f>'MEDIDAS ML'!C3826</f>
        <v>123</v>
      </c>
      <c r="D429" s="6" t="str">
        <f>'MEDIDAS ML'!D3826</f>
        <v>6x13x19 cm - 115 grs</v>
      </c>
      <c r="E429" s="16">
        <f>'MEDIDAS ML'!E3826</f>
        <v>6</v>
      </c>
      <c r="F429" s="16">
        <f>'MEDIDAS ML'!F3826</f>
        <v>13</v>
      </c>
      <c r="G429" s="16">
        <f>'MEDIDAS ML'!G3826</f>
        <v>19</v>
      </c>
      <c r="H429" s="16">
        <f>'MEDIDAS ML'!H3826</f>
        <v>0.115</v>
      </c>
      <c r="I429" s="16">
        <f>'MEDIDAS ML'!I3826</f>
        <v>0.3705</v>
      </c>
      <c r="J429" s="6" t="str">
        <f>'MEDIDAS ML'!J3826</f>
        <v>Se calcula por P volum</v>
      </c>
      <c r="K429" s="16">
        <f>'MEDIDAS ML'!K3826</f>
        <v>0.3705</v>
      </c>
      <c r="L429" s="7">
        <f>'MEDIDAS ML'!L3826</f>
        <v>2290</v>
      </c>
      <c r="M429" s="6" t="str">
        <f>'MEDIDAS ML'!M3826</f>
        <v>Hasta $9.989</v>
      </c>
      <c r="N429" s="7">
        <f>'MEDIDAS ML'!N3826</f>
        <v>700</v>
      </c>
      <c r="O429" s="6" t="str">
        <f>'MEDIDAS ML'!O3826</f>
        <v>No aplica (&lt;$19.990)</v>
      </c>
      <c r="P429" s="7">
        <f>'MEDIDAS ML'!P3826</f>
        <v>0</v>
      </c>
      <c r="Q429" s="7">
        <f>'MEDIDAS ML'!Q3826</f>
        <v>700</v>
      </c>
      <c r="R429" s="23" t="e">
        <f>'MEDIDAS ML'!#REF!</f>
        <v>#REF!</v>
      </c>
      <c r="S429" s="24" t="e">
        <f>'MEDIDAS ML'!#REF!</f>
        <v>#REF!</v>
      </c>
      <c r="T429" s="24" t="e">
        <f>'MEDIDAS ML'!#REF!</f>
        <v>#REF!</v>
      </c>
      <c r="U429" s="24" t="e">
        <f>'MEDIDAS ML'!#REF!</f>
        <v>#REF!</v>
      </c>
      <c r="V429" s="22" t="e">
        <f>'MEDIDAS ML'!#REF!</f>
        <v>#REF!</v>
      </c>
      <c r="W429" s="17" t="e">
        <f>'MEDIDAS ML'!#REF!</f>
        <v>#REF!</v>
      </c>
      <c r="X429" s="21" t="e">
        <f>'MEDIDAS ML'!#REF!</f>
        <v>#REF!</v>
      </c>
    </row>
    <row r="430" spans="1:24" ht="15.75" customHeight="1" x14ac:dyDescent="0.25">
      <c r="A430" s="6">
        <f>'MEDIDAS ML'!A3827</f>
        <v>123</v>
      </c>
      <c r="B430" s="15">
        <f>'MEDIDAS ML'!B3827</f>
        <v>123</v>
      </c>
      <c r="C430" s="6">
        <f>'MEDIDAS ML'!C3827</f>
        <v>123</v>
      </c>
      <c r="D430" s="6" t="str">
        <f>'MEDIDAS ML'!D3827</f>
        <v>6x13x19 cm - 115 grs</v>
      </c>
      <c r="E430" s="16">
        <f>'MEDIDAS ML'!E3827</f>
        <v>6</v>
      </c>
      <c r="F430" s="16">
        <f>'MEDIDAS ML'!F3827</f>
        <v>13</v>
      </c>
      <c r="G430" s="16">
        <f>'MEDIDAS ML'!G3827</f>
        <v>19</v>
      </c>
      <c r="H430" s="16">
        <f>'MEDIDAS ML'!H3827</f>
        <v>0.115</v>
      </c>
      <c r="I430" s="16">
        <f>'MEDIDAS ML'!I3827</f>
        <v>0.3705</v>
      </c>
      <c r="J430" s="6" t="str">
        <f>'MEDIDAS ML'!J3827</f>
        <v>Se calcula por P volum</v>
      </c>
      <c r="K430" s="16">
        <f>'MEDIDAS ML'!K3827</f>
        <v>0.3705</v>
      </c>
      <c r="L430" s="7">
        <f>'MEDIDAS ML'!L3827</f>
        <v>2290</v>
      </c>
      <c r="M430" s="6" t="str">
        <f>'MEDIDAS ML'!M3827</f>
        <v>Hasta $9.989</v>
      </c>
      <c r="N430" s="7">
        <f>'MEDIDAS ML'!N3827</f>
        <v>700</v>
      </c>
      <c r="O430" s="6" t="str">
        <f>'MEDIDAS ML'!O3827</f>
        <v>No aplica (&lt;$19.990)</v>
      </c>
      <c r="P430" s="7">
        <f>'MEDIDAS ML'!P3827</f>
        <v>0</v>
      </c>
      <c r="Q430" s="7">
        <f>'MEDIDAS ML'!Q3827</f>
        <v>700</v>
      </c>
      <c r="R430" s="23" t="e">
        <f>'MEDIDAS ML'!#REF!</f>
        <v>#REF!</v>
      </c>
      <c r="S430" s="24" t="e">
        <f>'MEDIDAS ML'!#REF!</f>
        <v>#REF!</v>
      </c>
      <c r="T430" s="24" t="e">
        <f>'MEDIDAS ML'!#REF!</f>
        <v>#REF!</v>
      </c>
      <c r="U430" s="24" t="e">
        <f>'MEDIDAS ML'!#REF!</f>
        <v>#REF!</v>
      </c>
      <c r="V430" s="22" t="e">
        <f>'MEDIDAS ML'!#REF!</f>
        <v>#REF!</v>
      </c>
      <c r="W430" s="17" t="e">
        <f>'MEDIDAS ML'!#REF!</f>
        <v>#REF!</v>
      </c>
      <c r="X430" s="21" t="e">
        <f>'MEDIDAS ML'!#REF!</f>
        <v>#REF!</v>
      </c>
    </row>
    <row r="431" spans="1:24" ht="15.75" customHeight="1" x14ac:dyDescent="0.25">
      <c r="A431" s="6">
        <f>'MEDIDAS ML'!A3915</f>
        <v>123</v>
      </c>
      <c r="B431" s="15">
        <f>'MEDIDAS ML'!B3915</f>
        <v>123</v>
      </c>
      <c r="C431" s="6">
        <f>'MEDIDAS ML'!C3915</f>
        <v>123</v>
      </c>
      <c r="D431" s="6" t="str">
        <f>'MEDIDAS ML'!D3915</f>
        <v>2x20x22 cm - 100 grs</v>
      </c>
      <c r="E431" s="16">
        <f>'MEDIDAS ML'!E3915</f>
        <v>2</v>
      </c>
      <c r="F431" s="16">
        <f>'MEDIDAS ML'!F3915</f>
        <v>20</v>
      </c>
      <c r="G431" s="16">
        <f>'MEDIDAS ML'!G3915</f>
        <v>22</v>
      </c>
      <c r="H431" s="16">
        <f>'MEDIDAS ML'!H3915</f>
        <v>0.1</v>
      </c>
      <c r="I431" s="16">
        <f>'MEDIDAS ML'!I3915</f>
        <v>0.22</v>
      </c>
      <c r="J431" s="6" t="str">
        <f>'MEDIDAS ML'!J3915</f>
        <v>Se calcula por P volum</v>
      </c>
      <c r="K431" s="16">
        <f>'MEDIDAS ML'!K3915</f>
        <v>0.22</v>
      </c>
      <c r="L431" s="7">
        <f>'MEDIDAS ML'!L3915</f>
        <v>2290</v>
      </c>
      <c r="M431" s="6" t="str">
        <f>'MEDIDAS ML'!M3915</f>
        <v>Hasta $9.989</v>
      </c>
      <c r="N431" s="7">
        <f>'MEDIDAS ML'!N3915</f>
        <v>700</v>
      </c>
      <c r="O431" s="6" t="str">
        <f>'MEDIDAS ML'!O3915</f>
        <v>No aplica (&lt;$19.990)</v>
      </c>
      <c r="P431" s="7">
        <f>'MEDIDAS ML'!P3915</f>
        <v>0</v>
      </c>
      <c r="Q431" s="7">
        <f>'MEDIDAS ML'!Q3915</f>
        <v>700</v>
      </c>
      <c r="R431" s="23" t="e">
        <f>'MEDIDAS ML'!#REF!</f>
        <v>#REF!</v>
      </c>
      <c r="S431" s="24" t="e">
        <f>'MEDIDAS ML'!#REF!</f>
        <v>#REF!</v>
      </c>
      <c r="T431" s="24" t="e">
        <f>'MEDIDAS ML'!#REF!</f>
        <v>#REF!</v>
      </c>
      <c r="U431" s="24" t="e">
        <f>'MEDIDAS ML'!#REF!</f>
        <v>#REF!</v>
      </c>
      <c r="V431" s="22" t="e">
        <f>'MEDIDAS ML'!#REF!</f>
        <v>#REF!</v>
      </c>
      <c r="W431" s="17" t="e">
        <f>'MEDIDAS ML'!#REF!</f>
        <v>#REF!</v>
      </c>
      <c r="X431" s="21" t="e">
        <f>'MEDIDAS ML'!#REF!</f>
        <v>#REF!</v>
      </c>
    </row>
    <row r="432" spans="1:24" ht="15.75" customHeight="1" x14ac:dyDescent="0.25">
      <c r="A432" s="6">
        <f>'MEDIDAS ML'!A4036</f>
        <v>123</v>
      </c>
      <c r="B432" s="15">
        <f>'MEDIDAS ML'!B4036</f>
        <v>123</v>
      </c>
      <c r="C432" s="6">
        <f>'MEDIDAS ML'!C4036</f>
        <v>123</v>
      </c>
      <c r="D432" s="6" t="str">
        <f>'MEDIDAS ML'!D4036</f>
        <v>6x10x11 cm - 80 grs</v>
      </c>
      <c r="E432" s="16">
        <f>'MEDIDAS ML'!E4036</f>
        <v>6</v>
      </c>
      <c r="F432" s="16">
        <f>'MEDIDAS ML'!F4036</f>
        <v>10</v>
      </c>
      <c r="G432" s="16">
        <f>'MEDIDAS ML'!G4036</f>
        <v>11</v>
      </c>
      <c r="H432" s="16">
        <f>'MEDIDAS ML'!H4036</f>
        <v>0.08</v>
      </c>
      <c r="I432" s="16">
        <f>'MEDIDAS ML'!I4036</f>
        <v>0.16500000000000001</v>
      </c>
      <c r="J432" s="6" t="str">
        <f>'MEDIDAS ML'!J4036</f>
        <v>Se calcula por P volum</v>
      </c>
      <c r="K432" s="16">
        <f>'MEDIDAS ML'!K4036</f>
        <v>0.16500000000000001</v>
      </c>
      <c r="L432" s="7">
        <f>'MEDIDAS ML'!L4036</f>
        <v>2290</v>
      </c>
      <c r="M432" s="6" t="str">
        <f>'MEDIDAS ML'!M4036</f>
        <v>Hasta $9.989</v>
      </c>
      <c r="N432" s="7">
        <f>'MEDIDAS ML'!N4036</f>
        <v>700</v>
      </c>
      <c r="O432" s="6" t="str">
        <f>'MEDIDAS ML'!O4036</f>
        <v>No aplica (&lt;$19.990)</v>
      </c>
      <c r="P432" s="7">
        <f>'MEDIDAS ML'!P4036</f>
        <v>0</v>
      </c>
      <c r="Q432" s="7">
        <f>'MEDIDAS ML'!Q4036</f>
        <v>700</v>
      </c>
      <c r="R432" s="23" t="e">
        <f>'MEDIDAS ML'!#REF!</f>
        <v>#REF!</v>
      </c>
      <c r="S432" s="24" t="e">
        <f>'MEDIDAS ML'!#REF!</f>
        <v>#REF!</v>
      </c>
      <c r="T432" s="24" t="e">
        <f>'MEDIDAS ML'!#REF!</f>
        <v>#REF!</v>
      </c>
      <c r="U432" s="24" t="e">
        <f>'MEDIDAS ML'!#REF!</f>
        <v>#REF!</v>
      </c>
      <c r="V432" s="22" t="e">
        <f>'MEDIDAS ML'!#REF!</f>
        <v>#REF!</v>
      </c>
      <c r="W432" s="17" t="e">
        <f>'MEDIDAS ML'!#REF!</f>
        <v>#REF!</v>
      </c>
      <c r="X432" s="21" t="e">
        <f>'MEDIDAS ML'!#REF!</f>
        <v>#REF!</v>
      </c>
    </row>
    <row r="433" spans="1:24" ht="15.75" customHeight="1" x14ac:dyDescent="0.25">
      <c r="A433" s="6">
        <f>'MEDIDAS ML'!A4037</f>
        <v>123</v>
      </c>
      <c r="B433" s="15">
        <f>'MEDIDAS ML'!B4037</f>
        <v>123</v>
      </c>
      <c r="C433" s="6">
        <f>'MEDIDAS ML'!C4037</f>
        <v>123</v>
      </c>
      <c r="D433" s="6" t="str">
        <f>'MEDIDAS ML'!D4037</f>
        <v>6x10x11 cm - 80 grs</v>
      </c>
      <c r="E433" s="16">
        <f>'MEDIDAS ML'!E4037</f>
        <v>6</v>
      </c>
      <c r="F433" s="16">
        <f>'MEDIDAS ML'!F4037</f>
        <v>10</v>
      </c>
      <c r="G433" s="16">
        <f>'MEDIDAS ML'!G4037</f>
        <v>11</v>
      </c>
      <c r="H433" s="16">
        <f>'MEDIDAS ML'!H4037</f>
        <v>0.08</v>
      </c>
      <c r="I433" s="16">
        <f>'MEDIDAS ML'!I4037</f>
        <v>0.16500000000000001</v>
      </c>
      <c r="J433" s="6" t="str">
        <f>'MEDIDAS ML'!J4037</f>
        <v>Se calcula por P volum</v>
      </c>
      <c r="K433" s="16">
        <f>'MEDIDAS ML'!K4037</f>
        <v>0.16500000000000001</v>
      </c>
      <c r="L433" s="7">
        <f>'MEDIDAS ML'!L4037</f>
        <v>2290</v>
      </c>
      <c r="M433" s="6" t="str">
        <f>'MEDIDAS ML'!M4037</f>
        <v>Hasta $9.989</v>
      </c>
      <c r="N433" s="7">
        <f>'MEDIDAS ML'!N4037</f>
        <v>700</v>
      </c>
      <c r="O433" s="6" t="str">
        <f>'MEDIDAS ML'!O4037</f>
        <v>No aplica (&lt;$19.990)</v>
      </c>
      <c r="P433" s="7">
        <f>'MEDIDAS ML'!P4037</f>
        <v>0</v>
      </c>
      <c r="Q433" s="7">
        <f>'MEDIDAS ML'!Q4037</f>
        <v>700</v>
      </c>
      <c r="R433" s="23" t="e">
        <f>'MEDIDAS ML'!#REF!</f>
        <v>#REF!</v>
      </c>
      <c r="S433" s="24" t="e">
        <f>'MEDIDAS ML'!#REF!</f>
        <v>#REF!</v>
      </c>
      <c r="T433" s="24" t="e">
        <f>'MEDIDAS ML'!#REF!</f>
        <v>#REF!</v>
      </c>
      <c r="U433" s="24" t="e">
        <f>'MEDIDAS ML'!#REF!</f>
        <v>#REF!</v>
      </c>
      <c r="V433" s="22" t="e">
        <f>'MEDIDAS ML'!#REF!</f>
        <v>#REF!</v>
      </c>
      <c r="W433" s="17" t="e">
        <f>'MEDIDAS ML'!#REF!</f>
        <v>#REF!</v>
      </c>
      <c r="X433" s="21" t="e">
        <f>'MEDIDAS ML'!#REF!</f>
        <v>#REF!</v>
      </c>
    </row>
    <row r="434" spans="1:24" ht="15.75" customHeight="1" x14ac:dyDescent="0.25">
      <c r="A434" s="6">
        <f>'MEDIDAS ML'!A4141</f>
        <v>123</v>
      </c>
      <c r="B434" s="15">
        <f>'MEDIDAS ML'!B4141</f>
        <v>123</v>
      </c>
      <c r="C434" s="6">
        <f>'MEDIDAS ML'!C4141</f>
        <v>123</v>
      </c>
      <c r="D434" s="6" t="str">
        <f>'MEDIDAS ML'!D4141</f>
        <v>3x14x25 cm - 60 grs</v>
      </c>
      <c r="E434" s="16">
        <f>'MEDIDAS ML'!E4141</f>
        <v>3</v>
      </c>
      <c r="F434" s="16">
        <f>'MEDIDAS ML'!F4141</f>
        <v>14</v>
      </c>
      <c r="G434" s="16">
        <f>'MEDIDAS ML'!G4141</f>
        <v>25</v>
      </c>
      <c r="H434" s="16">
        <f>'MEDIDAS ML'!H4141</f>
        <v>0.06</v>
      </c>
      <c r="I434" s="16">
        <f>'MEDIDAS ML'!I4141</f>
        <v>0.26250000000000001</v>
      </c>
      <c r="J434" s="6" t="str">
        <f>'MEDIDAS ML'!J4141</f>
        <v>Se calcula por P volum</v>
      </c>
      <c r="K434" s="16">
        <f>'MEDIDAS ML'!K4141</f>
        <v>0.26250000000000001</v>
      </c>
      <c r="L434" s="7">
        <f>'MEDIDAS ML'!L4141</f>
        <v>2290</v>
      </c>
      <c r="M434" s="6" t="str">
        <f>'MEDIDAS ML'!M4141</f>
        <v>Hasta $9.989</v>
      </c>
      <c r="N434" s="7">
        <f>'MEDIDAS ML'!N4141</f>
        <v>700</v>
      </c>
      <c r="O434" s="6" t="str">
        <f>'MEDIDAS ML'!O4141</f>
        <v>No aplica (&lt;$19.990)</v>
      </c>
      <c r="P434" s="7">
        <f>'MEDIDAS ML'!P4141</f>
        <v>0</v>
      </c>
      <c r="Q434" s="7">
        <f>'MEDIDAS ML'!Q4141</f>
        <v>700</v>
      </c>
      <c r="R434" s="23" t="e">
        <f>'MEDIDAS ML'!#REF!</f>
        <v>#REF!</v>
      </c>
      <c r="S434" s="24" t="e">
        <f>'MEDIDAS ML'!#REF!</f>
        <v>#REF!</v>
      </c>
      <c r="T434" s="24" t="e">
        <f>'MEDIDAS ML'!#REF!</f>
        <v>#REF!</v>
      </c>
      <c r="U434" s="24" t="e">
        <f>'MEDIDAS ML'!#REF!</f>
        <v>#REF!</v>
      </c>
      <c r="V434" s="22" t="e">
        <f>'MEDIDAS ML'!#REF!</f>
        <v>#REF!</v>
      </c>
      <c r="W434" s="17" t="e">
        <f>'MEDIDAS ML'!#REF!</f>
        <v>#REF!</v>
      </c>
      <c r="X434" s="21" t="e">
        <f>'MEDIDAS ML'!#REF!</f>
        <v>#REF!</v>
      </c>
    </row>
    <row r="435" spans="1:24" ht="15.75" customHeight="1" x14ac:dyDescent="0.25">
      <c r="A435" s="6">
        <f>'MEDIDAS ML'!A4142</f>
        <v>123</v>
      </c>
      <c r="B435" s="15">
        <f>'MEDIDAS ML'!B4142</f>
        <v>123</v>
      </c>
      <c r="C435" s="6">
        <f>'MEDIDAS ML'!C4142</f>
        <v>123</v>
      </c>
      <c r="D435" s="6" t="str">
        <f>'MEDIDAS ML'!D4142</f>
        <v>4x10x16 cm - 60 grs</v>
      </c>
      <c r="E435" s="16">
        <f>'MEDIDAS ML'!E4142</f>
        <v>4</v>
      </c>
      <c r="F435" s="16">
        <f>'MEDIDAS ML'!F4142</f>
        <v>10</v>
      </c>
      <c r="G435" s="16">
        <f>'MEDIDAS ML'!G4142</f>
        <v>16</v>
      </c>
      <c r="H435" s="16">
        <f>'MEDIDAS ML'!H4142</f>
        <v>0.06</v>
      </c>
      <c r="I435" s="16">
        <f>'MEDIDAS ML'!I4142</f>
        <v>0.16</v>
      </c>
      <c r="J435" s="6" t="str">
        <f>'MEDIDAS ML'!J4142</f>
        <v>Se calcula por P volum</v>
      </c>
      <c r="K435" s="16">
        <f>'MEDIDAS ML'!K4142</f>
        <v>0.16</v>
      </c>
      <c r="L435" s="7">
        <f>'MEDIDAS ML'!L4142</f>
        <v>2290</v>
      </c>
      <c r="M435" s="6" t="str">
        <f>'MEDIDAS ML'!M4142</f>
        <v>Hasta $9.989</v>
      </c>
      <c r="N435" s="7">
        <f>'MEDIDAS ML'!N4142</f>
        <v>700</v>
      </c>
      <c r="O435" s="6" t="str">
        <f>'MEDIDAS ML'!O4142</f>
        <v>No aplica (&lt;$19.990)</v>
      </c>
      <c r="P435" s="7">
        <f>'MEDIDAS ML'!P4142</f>
        <v>0</v>
      </c>
      <c r="Q435" s="7">
        <f>'MEDIDAS ML'!Q4142</f>
        <v>700</v>
      </c>
      <c r="R435" s="23" t="e">
        <f>'MEDIDAS ML'!#REF!</f>
        <v>#REF!</v>
      </c>
      <c r="S435" s="24" t="e">
        <f>'MEDIDAS ML'!#REF!</f>
        <v>#REF!</v>
      </c>
      <c r="T435" s="24" t="e">
        <f>'MEDIDAS ML'!#REF!</f>
        <v>#REF!</v>
      </c>
      <c r="U435" s="24" t="e">
        <f>'MEDIDAS ML'!#REF!</f>
        <v>#REF!</v>
      </c>
      <c r="V435" s="22" t="e">
        <f>'MEDIDAS ML'!#REF!</f>
        <v>#REF!</v>
      </c>
      <c r="W435" s="17" t="e">
        <f>'MEDIDAS ML'!#REF!</f>
        <v>#REF!</v>
      </c>
      <c r="X435" s="21" t="e">
        <f>'MEDIDAS ML'!#REF!</f>
        <v>#REF!</v>
      </c>
    </row>
    <row r="436" spans="1:24" ht="15.75" customHeight="1" x14ac:dyDescent="0.25">
      <c r="A436" s="6">
        <f>'MEDIDAS ML'!A4143</f>
        <v>123</v>
      </c>
      <c r="B436" s="15">
        <f>'MEDIDAS ML'!B4143</f>
        <v>123</v>
      </c>
      <c r="C436" s="6">
        <f>'MEDIDAS ML'!C4143</f>
        <v>123</v>
      </c>
      <c r="D436" s="6" t="str">
        <f>'MEDIDAS ML'!D4143</f>
        <v>4x10x16 cm - 60 grs</v>
      </c>
      <c r="E436" s="16">
        <f>'MEDIDAS ML'!E4143</f>
        <v>4</v>
      </c>
      <c r="F436" s="16">
        <f>'MEDIDAS ML'!F4143</f>
        <v>10</v>
      </c>
      <c r="G436" s="16">
        <f>'MEDIDAS ML'!G4143</f>
        <v>16</v>
      </c>
      <c r="H436" s="16">
        <f>'MEDIDAS ML'!H4143</f>
        <v>0.06</v>
      </c>
      <c r="I436" s="16">
        <f>'MEDIDAS ML'!I4143</f>
        <v>0.16</v>
      </c>
      <c r="J436" s="6" t="str">
        <f>'MEDIDAS ML'!J4143</f>
        <v>Se calcula por P volum</v>
      </c>
      <c r="K436" s="16">
        <f>'MEDIDAS ML'!K4143</f>
        <v>0.16</v>
      </c>
      <c r="L436" s="7">
        <f>'MEDIDAS ML'!L4143</f>
        <v>2290</v>
      </c>
      <c r="M436" s="6" t="str">
        <f>'MEDIDAS ML'!M4143</f>
        <v>Hasta $9.989</v>
      </c>
      <c r="N436" s="7">
        <f>'MEDIDAS ML'!N4143</f>
        <v>700</v>
      </c>
      <c r="O436" s="6" t="str">
        <f>'MEDIDAS ML'!O4143</f>
        <v>No aplica (&lt;$19.990)</v>
      </c>
      <c r="P436" s="7">
        <f>'MEDIDAS ML'!P4143</f>
        <v>0</v>
      </c>
      <c r="Q436" s="7">
        <f>'MEDIDAS ML'!Q4143</f>
        <v>700</v>
      </c>
      <c r="R436" s="23" t="e">
        <f>'MEDIDAS ML'!#REF!</f>
        <v>#REF!</v>
      </c>
      <c r="S436" s="24" t="e">
        <f>'MEDIDAS ML'!#REF!</f>
        <v>#REF!</v>
      </c>
      <c r="T436" s="24" t="e">
        <f>'MEDIDAS ML'!#REF!</f>
        <v>#REF!</v>
      </c>
      <c r="U436" s="24" t="e">
        <f>'MEDIDAS ML'!#REF!</f>
        <v>#REF!</v>
      </c>
      <c r="V436" s="22" t="e">
        <f>'MEDIDAS ML'!#REF!</f>
        <v>#REF!</v>
      </c>
      <c r="W436" s="17" t="e">
        <f>'MEDIDAS ML'!#REF!</f>
        <v>#REF!</v>
      </c>
      <c r="X436" s="21" t="e">
        <f>'MEDIDAS ML'!#REF!</f>
        <v>#REF!</v>
      </c>
    </row>
    <row r="437" spans="1:24" ht="15.75" customHeight="1" x14ac:dyDescent="0.25">
      <c r="A437" s="6">
        <f>'MEDIDAS ML'!A4253</f>
        <v>123</v>
      </c>
      <c r="B437" s="15">
        <f>'MEDIDAS ML'!B4253</f>
        <v>123</v>
      </c>
      <c r="C437" s="6">
        <f>'MEDIDAS ML'!C4253</f>
        <v>123</v>
      </c>
      <c r="D437" s="6" t="str">
        <f>'MEDIDAS ML'!D4253</f>
        <v>2x7x8 cm - 40 grs</v>
      </c>
      <c r="E437" s="16">
        <f>'MEDIDAS ML'!E4253</f>
        <v>2</v>
      </c>
      <c r="F437" s="16">
        <f>'MEDIDAS ML'!F4253</f>
        <v>7</v>
      </c>
      <c r="G437" s="16">
        <f>'MEDIDAS ML'!G4253</f>
        <v>8</v>
      </c>
      <c r="H437" s="16">
        <f>'MEDIDAS ML'!H4253</f>
        <v>0.04</v>
      </c>
      <c r="I437" s="16">
        <f>'MEDIDAS ML'!I4253</f>
        <v>2.8000000000000001E-2</v>
      </c>
      <c r="J437" s="6" t="str">
        <f>'MEDIDAS ML'!J4253</f>
        <v>Se calcula por Peso</v>
      </c>
      <c r="K437" s="16">
        <f>'MEDIDAS ML'!K4253</f>
        <v>0.04</v>
      </c>
      <c r="L437" s="7">
        <f>'MEDIDAS ML'!L4253</f>
        <v>2290</v>
      </c>
      <c r="M437" s="6" t="str">
        <f>'MEDIDAS ML'!M4253</f>
        <v>Hasta $9.989</v>
      </c>
      <c r="N437" s="7">
        <f>'MEDIDAS ML'!N4253</f>
        <v>700</v>
      </c>
      <c r="O437" s="6" t="str">
        <f>'MEDIDAS ML'!O4253</f>
        <v>No aplica (&lt;$19.990)</v>
      </c>
      <c r="P437" s="7">
        <f>'MEDIDAS ML'!P4253</f>
        <v>0</v>
      </c>
      <c r="Q437" s="7">
        <f>'MEDIDAS ML'!Q4253</f>
        <v>700</v>
      </c>
      <c r="R437" s="23" t="e">
        <f>'MEDIDAS ML'!#REF!</f>
        <v>#REF!</v>
      </c>
      <c r="S437" s="24" t="e">
        <f>'MEDIDAS ML'!#REF!</f>
        <v>#REF!</v>
      </c>
      <c r="T437" s="24" t="e">
        <f>'MEDIDAS ML'!#REF!</f>
        <v>#REF!</v>
      </c>
      <c r="U437" s="24" t="e">
        <f>'MEDIDAS ML'!#REF!</f>
        <v>#REF!</v>
      </c>
      <c r="V437" s="22" t="e">
        <f>'MEDIDAS ML'!#REF!</f>
        <v>#REF!</v>
      </c>
      <c r="W437" s="17" t="e">
        <f>'MEDIDAS ML'!#REF!</f>
        <v>#REF!</v>
      </c>
      <c r="X437" s="21" t="e">
        <f>'MEDIDAS ML'!#REF!</f>
        <v>#REF!</v>
      </c>
    </row>
    <row r="438" spans="1:24" ht="15.75" customHeight="1" x14ac:dyDescent="0.25">
      <c r="A438" s="6">
        <f>'MEDIDAS ML'!A4254</f>
        <v>123</v>
      </c>
      <c r="B438" s="15">
        <f>'MEDIDAS ML'!B4254</f>
        <v>123</v>
      </c>
      <c r="C438" s="6">
        <f>'MEDIDAS ML'!C4254</f>
        <v>123</v>
      </c>
      <c r="D438" s="6" t="str">
        <f>'MEDIDAS ML'!D4254</f>
        <v>2x7x8 cm - 40 grs</v>
      </c>
      <c r="E438" s="16">
        <f>'MEDIDAS ML'!E4254</f>
        <v>2</v>
      </c>
      <c r="F438" s="16">
        <f>'MEDIDAS ML'!F4254</f>
        <v>7</v>
      </c>
      <c r="G438" s="16">
        <f>'MEDIDAS ML'!G4254</f>
        <v>8</v>
      </c>
      <c r="H438" s="16">
        <f>'MEDIDAS ML'!H4254</f>
        <v>0.04</v>
      </c>
      <c r="I438" s="16">
        <f>'MEDIDAS ML'!I4254</f>
        <v>2.8000000000000001E-2</v>
      </c>
      <c r="J438" s="6" t="str">
        <f>'MEDIDAS ML'!J4254</f>
        <v>Se calcula por Peso</v>
      </c>
      <c r="K438" s="16">
        <f>'MEDIDAS ML'!K4254</f>
        <v>0.04</v>
      </c>
      <c r="L438" s="7">
        <f>'MEDIDAS ML'!L4254</f>
        <v>2290</v>
      </c>
      <c r="M438" s="6" t="str">
        <f>'MEDIDAS ML'!M4254</f>
        <v>Hasta $9.989</v>
      </c>
      <c r="N438" s="7">
        <f>'MEDIDAS ML'!N4254</f>
        <v>700</v>
      </c>
      <c r="O438" s="6" t="str">
        <f>'MEDIDAS ML'!O4254</f>
        <v>No aplica (&lt;$19.990)</v>
      </c>
      <c r="P438" s="7">
        <f>'MEDIDAS ML'!P4254</f>
        <v>0</v>
      </c>
      <c r="Q438" s="7">
        <f>'MEDIDAS ML'!Q4254</f>
        <v>700</v>
      </c>
      <c r="R438" s="23" t="e">
        <f>'MEDIDAS ML'!#REF!</f>
        <v>#REF!</v>
      </c>
      <c r="S438" s="24" t="e">
        <f>'MEDIDAS ML'!#REF!</f>
        <v>#REF!</v>
      </c>
      <c r="T438" s="24" t="e">
        <f>'MEDIDAS ML'!#REF!</f>
        <v>#REF!</v>
      </c>
      <c r="U438" s="24" t="e">
        <f>'MEDIDAS ML'!#REF!</f>
        <v>#REF!</v>
      </c>
      <c r="V438" s="22" t="e">
        <f>'MEDIDAS ML'!#REF!</f>
        <v>#REF!</v>
      </c>
      <c r="W438" s="17" t="e">
        <f>'MEDIDAS ML'!#REF!</f>
        <v>#REF!</v>
      </c>
      <c r="X438" s="21" t="e">
        <f>'MEDIDAS ML'!#REF!</f>
        <v>#REF!</v>
      </c>
    </row>
    <row r="439" spans="1:24" ht="15.75" customHeight="1" x14ac:dyDescent="0.25">
      <c r="A439" s="6">
        <f>'MEDIDAS ML'!A4342</f>
        <v>123</v>
      </c>
      <c r="B439" s="15">
        <f>'MEDIDAS ML'!B4342</f>
        <v>123</v>
      </c>
      <c r="C439" s="6">
        <f>'MEDIDAS ML'!C4342</f>
        <v>123</v>
      </c>
      <c r="D439" s="6" t="str">
        <f>'MEDIDAS ML'!D4342</f>
        <v>3x20x20 cm - 20 grs</v>
      </c>
      <c r="E439" s="16">
        <f>'MEDIDAS ML'!E4342</f>
        <v>3</v>
      </c>
      <c r="F439" s="16">
        <f>'MEDIDAS ML'!F4342</f>
        <v>20</v>
      </c>
      <c r="G439" s="16">
        <f>'MEDIDAS ML'!G4342</f>
        <v>20</v>
      </c>
      <c r="H439" s="16">
        <f>'MEDIDAS ML'!H4342</f>
        <v>0.02</v>
      </c>
      <c r="I439" s="16">
        <f>'MEDIDAS ML'!I4342</f>
        <v>0.3</v>
      </c>
      <c r="J439" s="6" t="str">
        <f>'MEDIDAS ML'!J4342</f>
        <v>Se calcula por P volum</v>
      </c>
      <c r="K439" s="16">
        <f>'MEDIDAS ML'!K4342</f>
        <v>0.3</v>
      </c>
      <c r="L439" s="7">
        <f>'MEDIDAS ML'!L4342</f>
        <v>2290</v>
      </c>
      <c r="M439" s="6" t="str">
        <f>'MEDIDAS ML'!M4342</f>
        <v>Hasta $9.989</v>
      </c>
      <c r="N439" s="7">
        <f>'MEDIDAS ML'!N4342</f>
        <v>700</v>
      </c>
      <c r="O439" s="6" t="str">
        <f>'MEDIDAS ML'!O4342</f>
        <v>No aplica (&lt;$19.990)</v>
      </c>
      <c r="P439" s="7">
        <f>'MEDIDAS ML'!P4342</f>
        <v>0</v>
      </c>
      <c r="Q439" s="7">
        <f>'MEDIDAS ML'!Q4342</f>
        <v>700</v>
      </c>
      <c r="R439" s="23" t="e">
        <f>'MEDIDAS ML'!#REF!</f>
        <v>#REF!</v>
      </c>
      <c r="S439" s="24" t="e">
        <f>'MEDIDAS ML'!#REF!</f>
        <v>#REF!</v>
      </c>
      <c r="T439" s="24" t="e">
        <f>'MEDIDAS ML'!#REF!</f>
        <v>#REF!</v>
      </c>
      <c r="U439" s="24" t="e">
        <f>'MEDIDAS ML'!#REF!</f>
        <v>#REF!</v>
      </c>
      <c r="V439" s="22" t="e">
        <f>'MEDIDAS ML'!#REF!</f>
        <v>#REF!</v>
      </c>
      <c r="W439" s="17" t="e">
        <f>'MEDIDAS ML'!#REF!</f>
        <v>#REF!</v>
      </c>
      <c r="X439" s="21" t="e">
        <f>'MEDIDAS ML'!#REF!</f>
        <v>#REF!</v>
      </c>
    </row>
    <row r="440" spans="1:24" ht="15.75" customHeight="1" x14ac:dyDescent="0.25">
      <c r="A440" s="6">
        <f>'MEDIDAS ML'!A4343</f>
        <v>123</v>
      </c>
      <c r="B440" s="15">
        <f>'MEDIDAS ML'!B4343</f>
        <v>123</v>
      </c>
      <c r="C440" s="6">
        <f>'MEDIDAS ML'!C4343</f>
        <v>123</v>
      </c>
      <c r="D440" s="6" t="str">
        <f>'MEDIDAS ML'!D4343</f>
        <v>3x20x20 cm - 20 grs</v>
      </c>
      <c r="E440" s="16">
        <f>'MEDIDAS ML'!E4343</f>
        <v>3</v>
      </c>
      <c r="F440" s="16">
        <f>'MEDIDAS ML'!F4343</f>
        <v>20</v>
      </c>
      <c r="G440" s="16">
        <f>'MEDIDAS ML'!G4343</f>
        <v>20</v>
      </c>
      <c r="H440" s="16">
        <f>'MEDIDAS ML'!H4343</f>
        <v>0.02</v>
      </c>
      <c r="I440" s="16">
        <f>'MEDIDAS ML'!I4343</f>
        <v>0.3</v>
      </c>
      <c r="J440" s="6" t="str">
        <f>'MEDIDAS ML'!J4343</f>
        <v>Se calcula por P volum</v>
      </c>
      <c r="K440" s="16">
        <f>'MEDIDAS ML'!K4343</f>
        <v>0.3</v>
      </c>
      <c r="L440" s="7">
        <f>'MEDIDAS ML'!L4343</f>
        <v>2290</v>
      </c>
      <c r="M440" s="6" t="str">
        <f>'MEDIDAS ML'!M4343</f>
        <v>Hasta $9.989</v>
      </c>
      <c r="N440" s="7">
        <f>'MEDIDAS ML'!N4343</f>
        <v>700</v>
      </c>
      <c r="O440" s="6" t="str">
        <f>'MEDIDAS ML'!O4343</f>
        <v>No aplica (&lt;$19.990)</v>
      </c>
      <c r="P440" s="7">
        <f>'MEDIDAS ML'!P4343</f>
        <v>0</v>
      </c>
      <c r="Q440" s="7">
        <f>'MEDIDAS ML'!Q4343</f>
        <v>700</v>
      </c>
      <c r="R440" s="23" t="e">
        <f>'MEDIDAS ML'!#REF!</f>
        <v>#REF!</v>
      </c>
      <c r="S440" s="24" t="e">
        <f>'MEDIDAS ML'!#REF!</f>
        <v>#REF!</v>
      </c>
      <c r="T440" s="24" t="e">
        <f>'MEDIDAS ML'!#REF!</f>
        <v>#REF!</v>
      </c>
      <c r="U440" s="24" t="e">
        <f>'MEDIDAS ML'!#REF!</f>
        <v>#REF!</v>
      </c>
      <c r="V440" s="22" t="e">
        <f>'MEDIDAS ML'!#REF!</f>
        <v>#REF!</v>
      </c>
      <c r="W440" s="17" t="e">
        <f>'MEDIDAS ML'!#REF!</f>
        <v>#REF!</v>
      </c>
      <c r="X440" s="21" t="e">
        <f>'MEDIDAS ML'!#REF!</f>
        <v>#REF!</v>
      </c>
    </row>
    <row r="441" spans="1:24" ht="15.75" customHeight="1" x14ac:dyDescent="0.25">
      <c r="A441" s="6">
        <f>'MEDIDAS ML'!A110</f>
        <v>123</v>
      </c>
      <c r="B441" s="15">
        <f>'MEDIDAS ML'!B110</f>
        <v>123</v>
      </c>
      <c r="C441" s="6">
        <f>'MEDIDAS ML'!C110</f>
        <v>123</v>
      </c>
      <c r="D441" s="6" t="str">
        <f>'MEDIDAS ML'!D110</f>
        <v>11x12x13 cm - 7400 grs</v>
      </c>
      <c r="E441" s="16">
        <f>'MEDIDAS ML'!E110</f>
        <v>11</v>
      </c>
      <c r="F441" s="16">
        <f>'MEDIDAS ML'!F110</f>
        <v>12</v>
      </c>
      <c r="G441" s="16">
        <f>'MEDIDAS ML'!G110</f>
        <v>13</v>
      </c>
      <c r="H441" s="16">
        <f>'MEDIDAS ML'!H110</f>
        <v>7.4</v>
      </c>
      <c r="I441" s="16">
        <f>'MEDIDAS ML'!I110</f>
        <v>0.42899999999999999</v>
      </c>
      <c r="J441" s="6" t="str">
        <f>'MEDIDAS ML'!J110</f>
        <v>Se calcula por Peso</v>
      </c>
      <c r="K441" s="16">
        <f>'MEDIDAS ML'!K110</f>
        <v>7.4</v>
      </c>
      <c r="L441" s="7">
        <f>'MEDIDAS ML'!L110</f>
        <v>2124</v>
      </c>
      <c r="M441" s="6" t="str">
        <f>'MEDIDAS ML'!M110</f>
        <v>Hasta $9.989</v>
      </c>
      <c r="N441" s="7">
        <f>'MEDIDAS ML'!N110</f>
        <v>700</v>
      </c>
      <c r="O441" s="6" t="str">
        <f>'MEDIDAS ML'!O110</f>
        <v>No aplica (&lt;$19.990)</v>
      </c>
      <c r="P441" s="7">
        <f>'MEDIDAS ML'!P110</f>
        <v>0</v>
      </c>
      <c r="Q441" s="7">
        <f>'MEDIDAS ML'!Q110</f>
        <v>700</v>
      </c>
      <c r="R441" s="23" t="e">
        <f>'MEDIDAS ML'!#REF!</f>
        <v>#REF!</v>
      </c>
      <c r="S441" s="24" t="e">
        <f>'MEDIDAS ML'!#REF!</f>
        <v>#REF!</v>
      </c>
      <c r="T441" s="24" t="e">
        <f>'MEDIDAS ML'!#REF!</f>
        <v>#REF!</v>
      </c>
      <c r="U441" s="24" t="e">
        <f>'MEDIDAS ML'!#REF!</f>
        <v>#REF!</v>
      </c>
      <c r="V441" s="22" t="e">
        <f>'MEDIDAS ML'!#REF!</f>
        <v>#REF!</v>
      </c>
      <c r="W441" s="17" t="e">
        <f>'MEDIDAS ML'!#REF!</f>
        <v>#REF!</v>
      </c>
      <c r="X441" s="21" t="e">
        <f>'MEDIDAS ML'!#REF!</f>
        <v>#REF!</v>
      </c>
    </row>
    <row r="442" spans="1:24" ht="15.75" customHeight="1" x14ac:dyDescent="0.25">
      <c r="A442" s="6">
        <f>'MEDIDAS ML'!A3466</f>
        <v>123</v>
      </c>
      <c r="B442" s="15">
        <f>'MEDIDAS ML'!B3466</f>
        <v>123</v>
      </c>
      <c r="C442" s="6">
        <f>'MEDIDAS ML'!C3466</f>
        <v>123</v>
      </c>
      <c r="D442" s="6" t="str">
        <f>'MEDIDAS ML'!D3466</f>
        <v>6x12x12 cm - 180 grs</v>
      </c>
      <c r="E442" s="16">
        <f>'MEDIDAS ML'!E3466</f>
        <v>6</v>
      </c>
      <c r="F442" s="16">
        <f>'MEDIDAS ML'!F3466</f>
        <v>12</v>
      </c>
      <c r="G442" s="16">
        <f>'MEDIDAS ML'!G3466</f>
        <v>12</v>
      </c>
      <c r="H442" s="16">
        <f>'MEDIDAS ML'!H3466</f>
        <v>0.18</v>
      </c>
      <c r="I442" s="16">
        <f>'MEDIDAS ML'!I3466</f>
        <v>0.216</v>
      </c>
      <c r="J442" s="6" t="str">
        <f>'MEDIDAS ML'!J3466</f>
        <v>Se calcula por P volum</v>
      </c>
      <c r="K442" s="16">
        <f>'MEDIDAS ML'!K3466</f>
        <v>0.216</v>
      </c>
      <c r="L442" s="7">
        <f>'MEDIDAS ML'!L3466</f>
        <v>2300</v>
      </c>
      <c r="M442" s="6" t="str">
        <f>'MEDIDAS ML'!M3466</f>
        <v>Hasta $9.989</v>
      </c>
      <c r="N442" s="7">
        <f>'MEDIDAS ML'!N3466</f>
        <v>700</v>
      </c>
      <c r="O442" s="6" t="str">
        <f>'MEDIDAS ML'!O3466</f>
        <v>No aplica (&lt;$19.990)</v>
      </c>
      <c r="P442" s="7">
        <f>'MEDIDAS ML'!P3466</f>
        <v>0</v>
      </c>
      <c r="Q442" s="7">
        <f>'MEDIDAS ML'!Q3466</f>
        <v>700</v>
      </c>
      <c r="R442" s="23" t="e">
        <f>'MEDIDAS ML'!#REF!</f>
        <v>#REF!</v>
      </c>
      <c r="S442" s="24" t="e">
        <f>'MEDIDAS ML'!#REF!</f>
        <v>#REF!</v>
      </c>
      <c r="T442" s="24" t="e">
        <f>'MEDIDAS ML'!#REF!</f>
        <v>#REF!</v>
      </c>
      <c r="U442" s="24" t="e">
        <f>'MEDIDAS ML'!#REF!</f>
        <v>#REF!</v>
      </c>
      <c r="V442" s="22" t="e">
        <f>'MEDIDAS ML'!#REF!</f>
        <v>#REF!</v>
      </c>
      <c r="W442" s="17" t="e">
        <f>'MEDIDAS ML'!#REF!</f>
        <v>#REF!</v>
      </c>
      <c r="X442" s="21" t="e">
        <f>'MEDIDAS ML'!#REF!</f>
        <v>#REF!</v>
      </c>
    </row>
    <row r="443" spans="1:24" ht="15.75" customHeight="1" x14ac:dyDescent="0.25">
      <c r="A443" s="6">
        <f>'MEDIDAS ML'!A3467</f>
        <v>123</v>
      </c>
      <c r="B443" s="15">
        <f>'MEDIDAS ML'!B3467</f>
        <v>123</v>
      </c>
      <c r="C443" s="6">
        <f>'MEDIDAS ML'!C3467</f>
        <v>123</v>
      </c>
      <c r="D443" s="6" t="str">
        <f>'MEDIDAS ML'!D3467</f>
        <v>6x12x12 cm - 180 grs</v>
      </c>
      <c r="E443" s="16">
        <f>'MEDIDAS ML'!E3467</f>
        <v>6</v>
      </c>
      <c r="F443" s="16">
        <f>'MEDIDAS ML'!F3467</f>
        <v>12</v>
      </c>
      <c r="G443" s="16">
        <f>'MEDIDAS ML'!G3467</f>
        <v>12</v>
      </c>
      <c r="H443" s="16">
        <f>'MEDIDAS ML'!H3467</f>
        <v>0.18</v>
      </c>
      <c r="I443" s="16">
        <f>'MEDIDAS ML'!I3467</f>
        <v>0.216</v>
      </c>
      <c r="J443" s="6" t="str">
        <f>'MEDIDAS ML'!J3467</f>
        <v>Se calcula por P volum</v>
      </c>
      <c r="K443" s="16">
        <f>'MEDIDAS ML'!K3467</f>
        <v>0.216</v>
      </c>
      <c r="L443" s="7">
        <f>'MEDIDAS ML'!L3467</f>
        <v>2300</v>
      </c>
      <c r="M443" s="6" t="str">
        <f>'MEDIDAS ML'!M3467</f>
        <v>Hasta $9.989</v>
      </c>
      <c r="N443" s="7">
        <f>'MEDIDAS ML'!N3467</f>
        <v>700</v>
      </c>
      <c r="O443" s="6" t="str">
        <f>'MEDIDAS ML'!O3467</f>
        <v>No aplica (&lt;$19.990)</v>
      </c>
      <c r="P443" s="7">
        <f>'MEDIDAS ML'!P3467</f>
        <v>0</v>
      </c>
      <c r="Q443" s="7">
        <f>'MEDIDAS ML'!Q3467</f>
        <v>700</v>
      </c>
      <c r="R443" s="23" t="e">
        <f>'MEDIDAS ML'!#REF!</f>
        <v>#REF!</v>
      </c>
      <c r="S443" s="24" t="e">
        <f>'MEDIDAS ML'!#REF!</f>
        <v>#REF!</v>
      </c>
      <c r="T443" s="24" t="e">
        <f>'MEDIDAS ML'!#REF!</f>
        <v>#REF!</v>
      </c>
      <c r="U443" s="24" t="e">
        <f>'MEDIDAS ML'!#REF!</f>
        <v>#REF!</v>
      </c>
      <c r="V443" s="22" t="e">
        <f>'MEDIDAS ML'!#REF!</f>
        <v>#REF!</v>
      </c>
      <c r="W443" s="17" t="e">
        <f>'MEDIDAS ML'!#REF!</f>
        <v>#REF!</v>
      </c>
      <c r="X443" s="21" t="e">
        <f>'MEDIDAS ML'!#REF!</f>
        <v>#REF!</v>
      </c>
    </row>
    <row r="444" spans="1:24" ht="15.75" customHeight="1" x14ac:dyDescent="0.25">
      <c r="A444" s="6">
        <f>'MEDIDAS ML'!A479</f>
        <v>123</v>
      </c>
      <c r="B444" s="15">
        <f>'MEDIDAS ML'!B479</f>
        <v>123</v>
      </c>
      <c r="C444" s="6">
        <f>'MEDIDAS ML'!C479</f>
        <v>123</v>
      </c>
      <c r="D444" s="6" t="str">
        <f>'MEDIDAS ML'!D479</f>
        <v>15x20x28 cm - 3332 grs</v>
      </c>
      <c r="E444" s="16">
        <f>'MEDIDAS ML'!E479</f>
        <v>15</v>
      </c>
      <c r="F444" s="16">
        <f>'MEDIDAS ML'!F479</f>
        <v>20</v>
      </c>
      <c r="G444" s="16">
        <f>'MEDIDAS ML'!G479</f>
        <v>28</v>
      </c>
      <c r="H444" s="16">
        <f>'MEDIDAS ML'!H479</f>
        <v>3.3319999999999999</v>
      </c>
      <c r="I444" s="16">
        <f>'MEDIDAS ML'!I479</f>
        <v>2.1</v>
      </c>
      <c r="J444" s="6" t="str">
        <f>'MEDIDAS ML'!J479</f>
        <v>Se calcula por Peso</v>
      </c>
      <c r="K444" s="16">
        <f>'MEDIDAS ML'!K479</f>
        <v>3.3319999999999999</v>
      </c>
      <c r="L444" s="7">
        <f>'MEDIDAS ML'!L479</f>
        <v>2310</v>
      </c>
      <c r="M444" s="6" t="str">
        <f>'MEDIDAS ML'!M479</f>
        <v>Hasta $9.989</v>
      </c>
      <c r="N444" s="7">
        <f>'MEDIDAS ML'!N479</f>
        <v>700</v>
      </c>
      <c r="O444" s="6" t="str">
        <f>'MEDIDAS ML'!O479</f>
        <v>No aplica (&lt;$19.990)</v>
      </c>
      <c r="P444" s="7">
        <f>'MEDIDAS ML'!P479</f>
        <v>0</v>
      </c>
      <c r="Q444" s="7">
        <f>'MEDIDAS ML'!Q479</f>
        <v>700</v>
      </c>
      <c r="R444" s="23" t="e">
        <f>'MEDIDAS ML'!#REF!</f>
        <v>#REF!</v>
      </c>
      <c r="S444" s="24" t="e">
        <f>'MEDIDAS ML'!#REF!</f>
        <v>#REF!</v>
      </c>
      <c r="T444" s="24" t="e">
        <f>'MEDIDAS ML'!#REF!</f>
        <v>#REF!</v>
      </c>
      <c r="U444" s="24" t="e">
        <f>'MEDIDAS ML'!#REF!</f>
        <v>#REF!</v>
      </c>
      <c r="V444" s="22" t="e">
        <f>'MEDIDAS ML'!#REF!</f>
        <v>#REF!</v>
      </c>
      <c r="W444" s="17" t="e">
        <f>'MEDIDAS ML'!#REF!</f>
        <v>#REF!</v>
      </c>
      <c r="X444" s="21" t="e">
        <f>'MEDIDAS ML'!#REF!</f>
        <v>#REF!</v>
      </c>
    </row>
    <row r="445" spans="1:24" ht="15.75" customHeight="1" x14ac:dyDescent="0.25">
      <c r="A445" s="6">
        <f>'MEDIDAS ML'!A1270</f>
        <v>123</v>
      </c>
      <c r="B445" s="15">
        <f>'MEDIDAS ML'!B1270</f>
        <v>123</v>
      </c>
      <c r="C445" s="6">
        <f>'MEDIDAS ML'!C1270</f>
        <v>123</v>
      </c>
      <c r="D445" s="6" t="str">
        <f>'MEDIDAS ML'!D1270</f>
        <v>3x11x22 cm - 1030 grs</v>
      </c>
      <c r="E445" s="16">
        <f>'MEDIDAS ML'!E1270</f>
        <v>3</v>
      </c>
      <c r="F445" s="16">
        <f>'MEDIDAS ML'!F1270</f>
        <v>11</v>
      </c>
      <c r="G445" s="16">
        <f>'MEDIDAS ML'!G1270</f>
        <v>22</v>
      </c>
      <c r="H445" s="16">
        <f>'MEDIDAS ML'!H1270</f>
        <v>1.03</v>
      </c>
      <c r="I445" s="16">
        <f>'MEDIDAS ML'!I1270</f>
        <v>0.18149999999999999</v>
      </c>
      <c r="J445" s="6" t="str">
        <f>'MEDIDAS ML'!J1270</f>
        <v>Se calcula por Peso</v>
      </c>
      <c r="K445" s="16">
        <f>'MEDIDAS ML'!K1270</f>
        <v>1.03</v>
      </c>
      <c r="L445" s="7">
        <f>'MEDIDAS ML'!L1270</f>
        <v>2310</v>
      </c>
      <c r="M445" s="6" t="str">
        <f>'MEDIDAS ML'!M1270</f>
        <v>Hasta $9.989</v>
      </c>
      <c r="N445" s="7">
        <f>'MEDIDAS ML'!N1270</f>
        <v>700</v>
      </c>
      <c r="O445" s="6" t="str">
        <f>'MEDIDAS ML'!O1270</f>
        <v>No aplica (&lt;$19.990)</v>
      </c>
      <c r="P445" s="7">
        <f>'MEDIDAS ML'!P1270</f>
        <v>0</v>
      </c>
      <c r="Q445" s="7">
        <f>'MEDIDAS ML'!Q1270</f>
        <v>700</v>
      </c>
      <c r="R445" s="23" t="e">
        <f>'MEDIDAS ML'!#REF!</f>
        <v>#REF!</v>
      </c>
      <c r="S445" s="24" t="e">
        <f>'MEDIDAS ML'!#REF!</f>
        <v>#REF!</v>
      </c>
      <c r="T445" s="24" t="e">
        <f>'MEDIDAS ML'!#REF!</f>
        <v>#REF!</v>
      </c>
      <c r="U445" s="24" t="e">
        <f>'MEDIDAS ML'!#REF!</f>
        <v>#REF!</v>
      </c>
      <c r="V445" s="22" t="e">
        <f>'MEDIDAS ML'!#REF!</f>
        <v>#REF!</v>
      </c>
      <c r="W445" s="17" t="e">
        <f>'MEDIDAS ML'!#REF!</f>
        <v>#REF!</v>
      </c>
      <c r="X445" s="21" t="e">
        <f>'MEDIDAS ML'!#REF!</f>
        <v>#REF!</v>
      </c>
    </row>
    <row r="446" spans="1:24" ht="15.75" customHeight="1" x14ac:dyDescent="0.25">
      <c r="A446" s="6">
        <f>'MEDIDAS ML'!A1271</f>
        <v>123</v>
      </c>
      <c r="B446" s="15">
        <f>'MEDIDAS ML'!B1271</f>
        <v>123</v>
      </c>
      <c r="C446" s="6">
        <f>'MEDIDAS ML'!C1271</f>
        <v>123</v>
      </c>
      <c r="D446" s="6" t="str">
        <f>'MEDIDAS ML'!D1271</f>
        <v>3x11x22 cm - 1030 grs</v>
      </c>
      <c r="E446" s="16">
        <f>'MEDIDAS ML'!E1271</f>
        <v>3</v>
      </c>
      <c r="F446" s="16">
        <f>'MEDIDAS ML'!F1271</f>
        <v>11</v>
      </c>
      <c r="G446" s="16">
        <f>'MEDIDAS ML'!G1271</f>
        <v>22</v>
      </c>
      <c r="H446" s="16">
        <f>'MEDIDAS ML'!H1271</f>
        <v>1.03</v>
      </c>
      <c r="I446" s="16">
        <f>'MEDIDAS ML'!I1271</f>
        <v>0.18149999999999999</v>
      </c>
      <c r="J446" s="6" t="str">
        <f>'MEDIDAS ML'!J1271</f>
        <v>Se calcula por Peso</v>
      </c>
      <c r="K446" s="16">
        <f>'MEDIDAS ML'!K1271</f>
        <v>1.03</v>
      </c>
      <c r="L446" s="7">
        <f>'MEDIDAS ML'!L1271</f>
        <v>2310</v>
      </c>
      <c r="M446" s="6" t="str">
        <f>'MEDIDAS ML'!M1271</f>
        <v>Hasta $9.989</v>
      </c>
      <c r="N446" s="7">
        <f>'MEDIDAS ML'!N1271</f>
        <v>700</v>
      </c>
      <c r="O446" s="6" t="str">
        <f>'MEDIDAS ML'!O1271</f>
        <v>No aplica (&lt;$19.990)</v>
      </c>
      <c r="P446" s="7">
        <f>'MEDIDAS ML'!P1271</f>
        <v>0</v>
      </c>
      <c r="Q446" s="7">
        <f>'MEDIDAS ML'!Q1271</f>
        <v>700</v>
      </c>
      <c r="R446" s="23" t="e">
        <f>'MEDIDAS ML'!#REF!</f>
        <v>#REF!</v>
      </c>
      <c r="S446" s="24" t="e">
        <f>'MEDIDAS ML'!#REF!</f>
        <v>#REF!</v>
      </c>
      <c r="T446" s="24" t="e">
        <f>'MEDIDAS ML'!#REF!</f>
        <v>#REF!</v>
      </c>
      <c r="U446" s="24" t="e">
        <f>'MEDIDAS ML'!#REF!</f>
        <v>#REF!</v>
      </c>
      <c r="V446" s="22" t="e">
        <f>'MEDIDAS ML'!#REF!</f>
        <v>#REF!</v>
      </c>
      <c r="W446" s="17" t="e">
        <f>'MEDIDAS ML'!#REF!</f>
        <v>#REF!</v>
      </c>
      <c r="X446" s="21" t="e">
        <f>'MEDIDAS ML'!#REF!</f>
        <v>#REF!</v>
      </c>
    </row>
    <row r="447" spans="1:24" ht="15.75" customHeight="1" x14ac:dyDescent="0.25">
      <c r="A447" s="6">
        <f>'MEDIDAS ML'!A1499</f>
        <v>123</v>
      </c>
      <c r="B447" s="15">
        <f>'MEDIDAS ML'!B1499</f>
        <v>123</v>
      </c>
      <c r="C447" s="6">
        <f>'MEDIDAS ML'!C1499</f>
        <v>123</v>
      </c>
      <c r="D447" s="6" t="str">
        <f>'MEDIDAS ML'!D1499</f>
        <v>14x18x25 cm - 856 grs</v>
      </c>
      <c r="E447" s="16">
        <f>'MEDIDAS ML'!E1499</f>
        <v>14</v>
      </c>
      <c r="F447" s="16">
        <f>'MEDIDAS ML'!F1499</f>
        <v>18</v>
      </c>
      <c r="G447" s="16">
        <f>'MEDIDAS ML'!G1499</f>
        <v>25</v>
      </c>
      <c r="H447" s="16">
        <f>'MEDIDAS ML'!H1499</f>
        <v>0.85599999999999998</v>
      </c>
      <c r="I447" s="16">
        <f>'MEDIDAS ML'!I1499</f>
        <v>1.575</v>
      </c>
      <c r="J447" s="6" t="str">
        <f>'MEDIDAS ML'!J1499</f>
        <v>Se calcula por P volum</v>
      </c>
      <c r="K447" s="16">
        <f>'MEDIDAS ML'!K1499</f>
        <v>1.575</v>
      </c>
      <c r="L447" s="7">
        <f>'MEDIDAS ML'!L1499</f>
        <v>2310</v>
      </c>
      <c r="M447" s="6" t="str">
        <f>'MEDIDAS ML'!M1499</f>
        <v>Hasta $9.989</v>
      </c>
      <c r="N447" s="7">
        <f>'MEDIDAS ML'!N1499</f>
        <v>700</v>
      </c>
      <c r="O447" s="6" t="str">
        <f>'MEDIDAS ML'!O1499</f>
        <v>No aplica (&lt;$19.990)</v>
      </c>
      <c r="P447" s="7">
        <f>'MEDIDAS ML'!P1499</f>
        <v>0</v>
      </c>
      <c r="Q447" s="7">
        <f>'MEDIDAS ML'!Q1499</f>
        <v>700</v>
      </c>
      <c r="R447" s="23" t="e">
        <f>'MEDIDAS ML'!#REF!</f>
        <v>#REF!</v>
      </c>
      <c r="S447" s="24" t="e">
        <f>'MEDIDAS ML'!#REF!</f>
        <v>#REF!</v>
      </c>
      <c r="T447" s="24" t="e">
        <f>'MEDIDAS ML'!#REF!</f>
        <v>#REF!</v>
      </c>
      <c r="U447" s="24" t="e">
        <f>'MEDIDAS ML'!#REF!</f>
        <v>#REF!</v>
      </c>
      <c r="V447" s="22" t="e">
        <f>'MEDIDAS ML'!#REF!</f>
        <v>#REF!</v>
      </c>
      <c r="W447" s="17" t="e">
        <f>'MEDIDAS ML'!#REF!</f>
        <v>#REF!</v>
      </c>
      <c r="X447" s="21" t="e">
        <f>'MEDIDAS ML'!#REF!</f>
        <v>#REF!</v>
      </c>
    </row>
    <row r="448" spans="1:24" ht="15.75" customHeight="1" x14ac:dyDescent="0.25">
      <c r="A448" s="6">
        <f>'MEDIDAS ML'!A1500</f>
        <v>123</v>
      </c>
      <c r="B448" s="15">
        <f>'MEDIDAS ML'!B1500</f>
        <v>123</v>
      </c>
      <c r="C448" s="6">
        <f>'MEDIDAS ML'!C1500</f>
        <v>123</v>
      </c>
      <c r="D448" s="6" t="str">
        <f>'MEDIDAS ML'!D1500</f>
        <v>14x18x25 cm - 856 grs</v>
      </c>
      <c r="E448" s="16">
        <f>'MEDIDAS ML'!E1500</f>
        <v>14</v>
      </c>
      <c r="F448" s="16">
        <f>'MEDIDAS ML'!F1500</f>
        <v>18</v>
      </c>
      <c r="G448" s="16">
        <f>'MEDIDAS ML'!G1500</f>
        <v>25</v>
      </c>
      <c r="H448" s="16">
        <f>'MEDIDAS ML'!H1500</f>
        <v>0.85599999999999998</v>
      </c>
      <c r="I448" s="16">
        <f>'MEDIDAS ML'!I1500</f>
        <v>1.575</v>
      </c>
      <c r="J448" s="6" t="str">
        <f>'MEDIDAS ML'!J1500</f>
        <v>Se calcula por P volum</v>
      </c>
      <c r="K448" s="16">
        <f>'MEDIDAS ML'!K1500</f>
        <v>1.575</v>
      </c>
      <c r="L448" s="7">
        <f>'MEDIDAS ML'!L1500</f>
        <v>2310</v>
      </c>
      <c r="M448" s="6" t="str">
        <f>'MEDIDAS ML'!M1500</f>
        <v>Hasta $9.989</v>
      </c>
      <c r="N448" s="7">
        <f>'MEDIDAS ML'!N1500</f>
        <v>700</v>
      </c>
      <c r="O448" s="6" t="str">
        <f>'MEDIDAS ML'!O1500</f>
        <v>No aplica (&lt;$19.990)</v>
      </c>
      <c r="P448" s="7">
        <f>'MEDIDAS ML'!P1500</f>
        <v>0</v>
      </c>
      <c r="Q448" s="7">
        <f>'MEDIDAS ML'!Q1500</f>
        <v>700</v>
      </c>
      <c r="R448" s="23" t="e">
        <f>'MEDIDAS ML'!#REF!</f>
        <v>#REF!</v>
      </c>
      <c r="S448" s="24" t="e">
        <f>'MEDIDAS ML'!#REF!</f>
        <v>#REF!</v>
      </c>
      <c r="T448" s="24" t="e">
        <f>'MEDIDAS ML'!#REF!</f>
        <v>#REF!</v>
      </c>
      <c r="U448" s="24" t="e">
        <f>'MEDIDAS ML'!#REF!</f>
        <v>#REF!</v>
      </c>
      <c r="V448" s="22" t="e">
        <f>'MEDIDAS ML'!#REF!</f>
        <v>#REF!</v>
      </c>
      <c r="W448" s="17" t="e">
        <f>'MEDIDAS ML'!#REF!</f>
        <v>#REF!</v>
      </c>
      <c r="X448" s="21" t="e">
        <f>'MEDIDAS ML'!#REF!</f>
        <v>#REF!</v>
      </c>
    </row>
    <row r="449" spans="1:24" ht="15.75" customHeight="1" x14ac:dyDescent="0.25">
      <c r="A449" s="6">
        <f>'MEDIDAS ML'!A1664</f>
        <v>123</v>
      </c>
      <c r="B449" s="15">
        <f>'MEDIDAS ML'!B1664</f>
        <v>123</v>
      </c>
      <c r="C449" s="6">
        <f>'MEDIDAS ML'!C1664</f>
        <v>123</v>
      </c>
      <c r="D449" s="6" t="str">
        <f>'MEDIDAS ML'!D1664</f>
        <v>8x12x26 cm - 692 grs</v>
      </c>
      <c r="E449" s="16">
        <f>'MEDIDAS ML'!E1664</f>
        <v>8</v>
      </c>
      <c r="F449" s="16">
        <f>'MEDIDAS ML'!F1664</f>
        <v>12</v>
      </c>
      <c r="G449" s="16">
        <f>'MEDIDAS ML'!G1664</f>
        <v>26</v>
      </c>
      <c r="H449" s="16">
        <f>'MEDIDAS ML'!H1664</f>
        <v>0.69199999999999995</v>
      </c>
      <c r="I449" s="16">
        <f>'MEDIDAS ML'!I1664</f>
        <v>0.624</v>
      </c>
      <c r="J449" s="6" t="str">
        <f>'MEDIDAS ML'!J1664</f>
        <v>Se calcula por Peso</v>
      </c>
      <c r="K449" s="16">
        <f>'MEDIDAS ML'!K1664</f>
        <v>0.69199999999999995</v>
      </c>
      <c r="L449" s="7">
        <f>'MEDIDAS ML'!L1664</f>
        <v>2310</v>
      </c>
      <c r="M449" s="6" t="str">
        <f>'MEDIDAS ML'!M1664</f>
        <v>Hasta $9.989</v>
      </c>
      <c r="N449" s="7">
        <f>'MEDIDAS ML'!N1664</f>
        <v>700</v>
      </c>
      <c r="O449" s="6" t="str">
        <f>'MEDIDAS ML'!O1664</f>
        <v>No aplica (&lt;$19.990)</v>
      </c>
      <c r="P449" s="7">
        <f>'MEDIDAS ML'!P1664</f>
        <v>0</v>
      </c>
      <c r="Q449" s="7">
        <f>'MEDIDAS ML'!Q1664</f>
        <v>700</v>
      </c>
      <c r="R449" s="23" t="e">
        <f>'MEDIDAS ML'!#REF!</f>
        <v>#REF!</v>
      </c>
      <c r="S449" s="24" t="e">
        <f>'MEDIDAS ML'!#REF!</f>
        <v>#REF!</v>
      </c>
      <c r="T449" s="24" t="e">
        <f>'MEDIDAS ML'!#REF!</f>
        <v>#REF!</v>
      </c>
      <c r="U449" s="24" t="e">
        <f>'MEDIDAS ML'!#REF!</f>
        <v>#REF!</v>
      </c>
      <c r="V449" s="22" t="e">
        <f>'MEDIDAS ML'!#REF!</f>
        <v>#REF!</v>
      </c>
      <c r="W449" s="17" t="e">
        <f>'MEDIDAS ML'!#REF!</f>
        <v>#REF!</v>
      </c>
      <c r="X449" s="21" t="e">
        <f>'MEDIDAS ML'!#REF!</f>
        <v>#REF!</v>
      </c>
    </row>
    <row r="450" spans="1:24" ht="15.75" customHeight="1" x14ac:dyDescent="0.25">
      <c r="A450" s="6">
        <f>'MEDIDAS ML'!A3203</f>
        <v>123</v>
      </c>
      <c r="B450" s="15">
        <f>'MEDIDAS ML'!B3203</f>
        <v>123</v>
      </c>
      <c r="C450" s="6">
        <f>'MEDIDAS ML'!C3203</f>
        <v>123</v>
      </c>
      <c r="D450" s="6" t="str">
        <f>'MEDIDAS ML'!D3203</f>
        <v>16x17x26 cm - 220 grs</v>
      </c>
      <c r="E450" s="16">
        <f>'MEDIDAS ML'!E3203</f>
        <v>16</v>
      </c>
      <c r="F450" s="16">
        <f>'MEDIDAS ML'!F3203</f>
        <v>17</v>
      </c>
      <c r="G450" s="16">
        <f>'MEDIDAS ML'!G3203</f>
        <v>26</v>
      </c>
      <c r="H450" s="16">
        <f>'MEDIDAS ML'!H3203</f>
        <v>0.22</v>
      </c>
      <c r="I450" s="16">
        <f>'MEDIDAS ML'!I3203</f>
        <v>1.768</v>
      </c>
      <c r="J450" s="6" t="str">
        <f>'MEDIDAS ML'!J3203</f>
        <v>Se calcula por P volum</v>
      </c>
      <c r="K450" s="16">
        <f>'MEDIDAS ML'!K3203</f>
        <v>1.768</v>
      </c>
      <c r="L450" s="7">
        <f>'MEDIDAS ML'!L3203</f>
        <v>2310</v>
      </c>
      <c r="M450" s="6" t="str">
        <f>'MEDIDAS ML'!M3203</f>
        <v>Hasta $9.989</v>
      </c>
      <c r="N450" s="7">
        <f>'MEDIDAS ML'!N3203</f>
        <v>700</v>
      </c>
      <c r="O450" s="6" t="str">
        <f>'MEDIDAS ML'!O3203</f>
        <v>No aplica (&lt;$19.990)</v>
      </c>
      <c r="P450" s="7">
        <f>'MEDIDAS ML'!P3203</f>
        <v>0</v>
      </c>
      <c r="Q450" s="7">
        <f>'MEDIDAS ML'!Q3203</f>
        <v>700</v>
      </c>
      <c r="R450" s="23" t="e">
        <f>'MEDIDAS ML'!#REF!</f>
        <v>#REF!</v>
      </c>
      <c r="S450" s="24" t="e">
        <f>'MEDIDAS ML'!#REF!</f>
        <v>#REF!</v>
      </c>
      <c r="T450" s="24" t="e">
        <f>'MEDIDAS ML'!#REF!</f>
        <v>#REF!</v>
      </c>
      <c r="U450" s="24" t="e">
        <f>'MEDIDAS ML'!#REF!</f>
        <v>#REF!</v>
      </c>
      <c r="V450" s="22" t="e">
        <f>'MEDIDAS ML'!#REF!</f>
        <v>#REF!</v>
      </c>
      <c r="W450" s="17" t="e">
        <f>'MEDIDAS ML'!#REF!</f>
        <v>#REF!</v>
      </c>
      <c r="X450" s="21" t="e">
        <f>'MEDIDAS ML'!#REF!</f>
        <v>#REF!</v>
      </c>
    </row>
    <row r="451" spans="1:24" ht="15.75" customHeight="1" x14ac:dyDescent="0.25">
      <c r="A451" s="6">
        <f>'MEDIDAS ML'!A3916</f>
        <v>123</v>
      </c>
      <c r="B451" s="15">
        <f>'MEDIDAS ML'!B3916</f>
        <v>123</v>
      </c>
      <c r="C451" s="6">
        <f>'MEDIDAS ML'!C3916</f>
        <v>123</v>
      </c>
      <c r="D451" s="6" t="str">
        <f>'MEDIDAS ML'!D3916</f>
        <v>4x6x20 cm - 100 grs</v>
      </c>
      <c r="E451" s="16">
        <f>'MEDIDAS ML'!E3916</f>
        <v>4</v>
      </c>
      <c r="F451" s="16">
        <f>'MEDIDAS ML'!F3916</f>
        <v>6</v>
      </c>
      <c r="G451" s="16">
        <f>'MEDIDAS ML'!G3916</f>
        <v>20</v>
      </c>
      <c r="H451" s="16">
        <f>'MEDIDAS ML'!H3916</f>
        <v>0.1</v>
      </c>
      <c r="I451" s="16">
        <f>'MEDIDAS ML'!I3916</f>
        <v>0.12</v>
      </c>
      <c r="J451" s="6" t="str">
        <f>'MEDIDAS ML'!J3916</f>
        <v>Se calcula por P volum</v>
      </c>
      <c r="K451" s="16">
        <f>'MEDIDAS ML'!K3916</f>
        <v>0.12</v>
      </c>
      <c r="L451" s="7">
        <f>'MEDIDAS ML'!L3916</f>
        <v>2310</v>
      </c>
      <c r="M451" s="6" t="str">
        <f>'MEDIDAS ML'!M3916</f>
        <v>Hasta $9.989</v>
      </c>
      <c r="N451" s="7">
        <f>'MEDIDAS ML'!N3916</f>
        <v>700</v>
      </c>
      <c r="O451" s="6" t="str">
        <f>'MEDIDAS ML'!O3916</f>
        <v>No aplica (&lt;$19.990)</v>
      </c>
      <c r="P451" s="7">
        <f>'MEDIDAS ML'!P3916</f>
        <v>0</v>
      </c>
      <c r="Q451" s="7">
        <f>'MEDIDAS ML'!Q3916</f>
        <v>700</v>
      </c>
      <c r="R451" s="23" t="e">
        <f>'MEDIDAS ML'!#REF!</f>
        <v>#REF!</v>
      </c>
      <c r="S451" s="24" t="e">
        <f>'MEDIDAS ML'!#REF!</f>
        <v>#REF!</v>
      </c>
      <c r="T451" s="24" t="e">
        <f>'MEDIDAS ML'!#REF!</f>
        <v>#REF!</v>
      </c>
      <c r="U451" s="24" t="e">
        <f>'MEDIDAS ML'!#REF!</f>
        <v>#REF!</v>
      </c>
      <c r="V451" s="22" t="e">
        <f>'MEDIDAS ML'!#REF!</f>
        <v>#REF!</v>
      </c>
      <c r="W451" s="17" t="e">
        <f>'MEDIDAS ML'!#REF!</f>
        <v>#REF!</v>
      </c>
      <c r="X451" s="21" t="e">
        <f>'MEDIDAS ML'!#REF!</f>
        <v>#REF!</v>
      </c>
    </row>
    <row r="452" spans="1:24" ht="15.75" customHeight="1" x14ac:dyDescent="0.25">
      <c r="A452" s="6">
        <f>'MEDIDAS ML'!A3917</f>
        <v>123</v>
      </c>
      <c r="B452" s="15">
        <f>'MEDIDAS ML'!B3917</f>
        <v>123</v>
      </c>
      <c r="C452" s="6">
        <f>'MEDIDAS ML'!C3917</f>
        <v>123</v>
      </c>
      <c r="D452" s="6" t="str">
        <f>'MEDIDAS ML'!D3917</f>
        <v>4x6x20 cm - 100 grs</v>
      </c>
      <c r="E452" s="16">
        <f>'MEDIDAS ML'!E3917</f>
        <v>4</v>
      </c>
      <c r="F452" s="16">
        <f>'MEDIDAS ML'!F3917</f>
        <v>6</v>
      </c>
      <c r="G452" s="16">
        <f>'MEDIDAS ML'!G3917</f>
        <v>20</v>
      </c>
      <c r="H452" s="16">
        <f>'MEDIDAS ML'!H3917</f>
        <v>0.1</v>
      </c>
      <c r="I452" s="16">
        <f>'MEDIDAS ML'!I3917</f>
        <v>0.12</v>
      </c>
      <c r="J452" s="6" t="str">
        <f>'MEDIDAS ML'!J3917</f>
        <v>Se calcula por P volum</v>
      </c>
      <c r="K452" s="16">
        <f>'MEDIDAS ML'!K3917</f>
        <v>0.12</v>
      </c>
      <c r="L452" s="7">
        <f>'MEDIDAS ML'!L3917</f>
        <v>2310</v>
      </c>
      <c r="M452" s="6" t="str">
        <f>'MEDIDAS ML'!M3917</f>
        <v>Hasta $9.989</v>
      </c>
      <c r="N452" s="7">
        <f>'MEDIDAS ML'!N3917</f>
        <v>700</v>
      </c>
      <c r="O452" s="6" t="str">
        <f>'MEDIDAS ML'!O3917</f>
        <v>No aplica (&lt;$19.990)</v>
      </c>
      <c r="P452" s="7">
        <f>'MEDIDAS ML'!P3917</f>
        <v>0</v>
      </c>
      <c r="Q452" s="7">
        <f>'MEDIDAS ML'!Q3917</f>
        <v>700</v>
      </c>
      <c r="R452" s="23" t="e">
        <f>'MEDIDAS ML'!#REF!</f>
        <v>#REF!</v>
      </c>
      <c r="S452" s="24" t="e">
        <f>'MEDIDAS ML'!#REF!</f>
        <v>#REF!</v>
      </c>
      <c r="T452" s="24" t="e">
        <f>'MEDIDAS ML'!#REF!</f>
        <v>#REF!</v>
      </c>
      <c r="U452" s="24" t="e">
        <f>'MEDIDAS ML'!#REF!</f>
        <v>#REF!</v>
      </c>
      <c r="V452" s="22" t="e">
        <f>'MEDIDAS ML'!#REF!</f>
        <v>#REF!</v>
      </c>
      <c r="W452" s="17" t="e">
        <f>'MEDIDAS ML'!#REF!</f>
        <v>#REF!</v>
      </c>
      <c r="X452" s="21" t="e">
        <f>'MEDIDAS ML'!#REF!</f>
        <v>#REF!</v>
      </c>
    </row>
    <row r="453" spans="1:24" ht="15.75" customHeight="1" x14ac:dyDescent="0.25">
      <c r="A453" s="6">
        <f>'MEDIDAS ML'!A4255</f>
        <v>123</v>
      </c>
      <c r="B453" s="15">
        <f>'MEDIDAS ML'!B4255</f>
        <v>123</v>
      </c>
      <c r="C453" s="6">
        <f>'MEDIDAS ML'!C4255</f>
        <v>123</v>
      </c>
      <c r="D453" s="6" t="str">
        <f>'MEDIDAS ML'!D4255</f>
        <v>3x16x16 cm - 40 grs</v>
      </c>
      <c r="E453" s="16">
        <f>'MEDIDAS ML'!E4255</f>
        <v>3</v>
      </c>
      <c r="F453" s="16">
        <f>'MEDIDAS ML'!F4255</f>
        <v>16</v>
      </c>
      <c r="G453" s="16">
        <f>'MEDIDAS ML'!G4255</f>
        <v>16</v>
      </c>
      <c r="H453" s="16">
        <f>'MEDIDAS ML'!H4255</f>
        <v>0.04</v>
      </c>
      <c r="I453" s="16">
        <f>'MEDIDAS ML'!I4255</f>
        <v>0.192</v>
      </c>
      <c r="J453" s="6" t="str">
        <f>'MEDIDAS ML'!J4255</f>
        <v>Se calcula por P volum</v>
      </c>
      <c r="K453" s="16">
        <f>'MEDIDAS ML'!K4255</f>
        <v>0.192</v>
      </c>
      <c r="L453" s="7">
        <f>'MEDIDAS ML'!L4255</f>
        <v>2310</v>
      </c>
      <c r="M453" s="6" t="str">
        <f>'MEDIDAS ML'!M4255</f>
        <v>Hasta $9.989</v>
      </c>
      <c r="N453" s="7">
        <f>'MEDIDAS ML'!N4255</f>
        <v>700</v>
      </c>
      <c r="O453" s="6" t="str">
        <f>'MEDIDAS ML'!O4255</f>
        <v>No aplica (&lt;$19.990)</v>
      </c>
      <c r="P453" s="7">
        <f>'MEDIDAS ML'!P4255</f>
        <v>0</v>
      </c>
      <c r="Q453" s="7">
        <f>'MEDIDAS ML'!Q4255</f>
        <v>700</v>
      </c>
      <c r="R453" s="23" t="e">
        <f>'MEDIDAS ML'!#REF!</f>
        <v>#REF!</v>
      </c>
      <c r="S453" s="24" t="e">
        <f>'MEDIDAS ML'!#REF!</f>
        <v>#REF!</v>
      </c>
      <c r="T453" s="24" t="e">
        <f>'MEDIDAS ML'!#REF!</f>
        <v>#REF!</v>
      </c>
      <c r="U453" s="24" t="e">
        <f>'MEDIDAS ML'!#REF!</f>
        <v>#REF!</v>
      </c>
      <c r="V453" s="22" t="e">
        <f>'MEDIDAS ML'!#REF!</f>
        <v>#REF!</v>
      </c>
      <c r="W453" s="17" t="e">
        <f>'MEDIDAS ML'!#REF!</f>
        <v>#REF!</v>
      </c>
      <c r="X453" s="21" t="e">
        <f>'MEDIDAS ML'!#REF!</f>
        <v>#REF!</v>
      </c>
    </row>
    <row r="454" spans="1:24" ht="15.75" customHeight="1" x14ac:dyDescent="0.25">
      <c r="A454" s="6">
        <f>'MEDIDAS ML'!A4256</f>
        <v>123</v>
      </c>
      <c r="B454" s="15">
        <f>'MEDIDAS ML'!B4256</f>
        <v>123</v>
      </c>
      <c r="C454" s="6">
        <f>'MEDIDAS ML'!C4256</f>
        <v>123</v>
      </c>
      <c r="D454" s="6" t="str">
        <f>'MEDIDAS ML'!D4256</f>
        <v>3x16x16 cm - 40 grs</v>
      </c>
      <c r="E454" s="16">
        <f>'MEDIDAS ML'!E4256</f>
        <v>3</v>
      </c>
      <c r="F454" s="16">
        <f>'MEDIDAS ML'!F4256</f>
        <v>16</v>
      </c>
      <c r="G454" s="16">
        <f>'MEDIDAS ML'!G4256</f>
        <v>16</v>
      </c>
      <c r="H454" s="16">
        <f>'MEDIDAS ML'!H4256</f>
        <v>0.04</v>
      </c>
      <c r="I454" s="16">
        <f>'MEDIDAS ML'!I4256</f>
        <v>0.192</v>
      </c>
      <c r="J454" s="6" t="str">
        <f>'MEDIDAS ML'!J4256</f>
        <v>Se calcula por P volum</v>
      </c>
      <c r="K454" s="16">
        <f>'MEDIDAS ML'!K4256</f>
        <v>0.192</v>
      </c>
      <c r="L454" s="7">
        <f>'MEDIDAS ML'!L4256</f>
        <v>2310</v>
      </c>
      <c r="M454" s="6" t="str">
        <f>'MEDIDAS ML'!M4256</f>
        <v>Hasta $9.989</v>
      </c>
      <c r="N454" s="7">
        <f>'MEDIDAS ML'!N4256</f>
        <v>700</v>
      </c>
      <c r="O454" s="6" t="str">
        <f>'MEDIDAS ML'!O4256</f>
        <v>No aplica (&lt;$19.990)</v>
      </c>
      <c r="P454" s="7">
        <f>'MEDIDAS ML'!P4256</f>
        <v>0</v>
      </c>
      <c r="Q454" s="7">
        <f>'MEDIDAS ML'!Q4256</f>
        <v>700</v>
      </c>
      <c r="R454" s="23" t="e">
        <f>'MEDIDAS ML'!#REF!</f>
        <v>#REF!</v>
      </c>
      <c r="S454" s="24" t="e">
        <f>'MEDIDAS ML'!#REF!</f>
        <v>#REF!</v>
      </c>
      <c r="T454" s="24" t="e">
        <f>'MEDIDAS ML'!#REF!</f>
        <v>#REF!</v>
      </c>
      <c r="U454" s="24" t="e">
        <f>'MEDIDAS ML'!#REF!</f>
        <v>#REF!</v>
      </c>
      <c r="V454" s="22" t="e">
        <f>'MEDIDAS ML'!#REF!</f>
        <v>#REF!</v>
      </c>
      <c r="W454" s="17" t="e">
        <f>'MEDIDAS ML'!#REF!</f>
        <v>#REF!</v>
      </c>
      <c r="X454" s="21" t="e">
        <f>'MEDIDAS ML'!#REF!</f>
        <v>#REF!</v>
      </c>
    </row>
    <row r="455" spans="1:24" ht="15.75" customHeight="1" x14ac:dyDescent="0.25">
      <c r="A455" s="6">
        <f>'MEDIDAS ML'!A1172</f>
        <v>123</v>
      </c>
      <c r="B455" s="15">
        <f>'MEDIDAS ML'!B1172</f>
        <v>123</v>
      </c>
      <c r="C455" s="6">
        <f>'MEDIDAS ML'!C1172</f>
        <v>123</v>
      </c>
      <c r="D455" s="6" t="str">
        <f>'MEDIDAS ML'!D1172</f>
        <v>17x25x34 cm - 1127 grs</v>
      </c>
      <c r="E455" s="16">
        <f>'MEDIDAS ML'!E1172</f>
        <v>17</v>
      </c>
      <c r="F455" s="16">
        <f>'MEDIDAS ML'!F1172</f>
        <v>25</v>
      </c>
      <c r="G455" s="16">
        <f>'MEDIDAS ML'!G1172</f>
        <v>34</v>
      </c>
      <c r="H455" s="16">
        <f>'MEDIDAS ML'!H1172</f>
        <v>1.127</v>
      </c>
      <c r="I455" s="16">
        <f>'MEDIDAS ML'!I1172</f>
        <v>3.6124999999999998</v>
      </c>
      <c r="J455" s="6" t="str">
        <f>'MEDIDAS ML'!J1172</f>
        <v>Se calcula por P volum</v>
      </c>
      <c r="K455" s="16">
        <f>'MEDIDAS ML'!K1172</f>
        <v>3.6124999999999998</v>
      </c>
      <c r="L455" s="7">
        <f>'MEDIDAS ML'!L1172</f>
        <v>2316</v>
      </c>
      <c r="M455" s="6" t="str">
        <f>'MEDIDAS ML'!M1172</f>
        <v>Hasta $9.989</v>
      </c>
      <c r="N455" s="7">
        <f>'MEDIDAS ML'!N1172</f>
        <v>700</v>
      </c>
      <c r="O455" s="6" t="str">
        <f>'MEDIDAS ML'!O1172</f>
        <v>No aplica (&lt;$19.990)</v>
      </c>
      <c r="P455" s="7">
        <f>'MEDIDAS ML'!P1172</f>
        <v>0</v>
      </c>
      <c r="Q455" s="7">
        <f>'MEDIDAS ML'!Q1172</f>
        <v>700</v>
      </c>
      <c r="R455" s="23" t="e">
        <f>'MEDIDAS ML'!#REF!</f>
        <v>#REF!</v>
      </c>
      <c r="S455" s="24" t="e">
        <f>'MEDIDAS ML'!#REF!</f>
        <v>#REF!</v>
      </c>
      <c r="T455" s="24" t="e">
        <f>'MEDIDAS ML'!#REF!</f>
        <v>#REF!</v>
      </c>
      <c r="U455" s="24" t="e">
        <f>'MEDIDAS ML'!#REF!</f>
        <v>#REF!</v>
      </c>
      <c r="V455" s="22" t="e">
        <f>'MEDIDAS ML'!#REF!</f>
        <v>#REF!</v>
      </c>
      <c r="W455" s="17" t="e">
        <f>'MEDIDAS ML'!#REF!</f>
        <v>#REF!</v>
      </c>
      <c r="X455" s="21" t="e">
        <f>'MEDIDAS ML'!#REF!</f>
        <v>#REF!</v>
      </c>
    </row>
    <row r="456" spans="1:24" ht="15.75" customHeight="1" x14ac:dyDescent="0.25">
      <c r="A456" s="6">
        <f>'MEDIDAS ML'!A1173</f>
        <v>123</v>
      </c>
      <c r="B456" s="15">
        <f>'MEDIDAS ML'!B1173</f>
        <v>123</v>
      </c>
      <c r="C456" s="6">
        <f>'MEDIDAS ML'!C1173</f>
        <v>123</v>
      </c>
      <c r="D456" s="6" t="str">
        <f>'MEDIDAS ML'!D1173</f>
        <v>17x25x34 cm - 1127 grs</v>
      </c>
      <c r="E456" s="16">
        <f>'MEDIDAS ML'!E1173</f>
        <v>17</v>
      </c>
      <c r="F456" s="16">
        <f>'MEDIDAS ML'!F1173</f>
        <v>25</v>
      </c>
      <c r="G456" s="16">
        <f>'MEDIDAS ML'!G1173</f>
        <v>34</v>
      </c>
      <c r="H456" s="16">
        <f>'MEDIDAS ML'!H1173</f>
        <v>1.127</v>
      </c>
      <c r="I456" s="16">
        <f>'MEDIDAS ML'!I1173</f>
        <v>3.6124999999999998</v>
      </c>
      <c r="J456" s="6" t="str">
        <f>'MEDIDAS ML'!J1173</f>
        <v>Se calcula por P volum</v>
      </c>
      <c r="K456" s="16">
        <f>'MEDIDAS ML'!K1173</f>
        <v>3.6124999999999998</v>
      </c>
      <c r="L456" s="7">
        <f>'MEDIDAS ML'!L1173</f>
        <v>2316</v>
      </c>
      <c r="M456" s="6" t="str">
        <f>'MEDIDAS ML'!M1173</f>
        <v>Hasta $9.989</v>
      </c>
      <c r="N456" s="7">
        <f>'MEDIDAS ML'!N1173</f>
        <v>700</v>
      </c>
      <c r="O456" s="6" t="str">
        <f>'MEDIDAS ML'!O1173</f>
        <v>No aplica (&lt;$19.990)</v>
      </c>
      <c r="P456" s="7">
        <f>'MEDIDAS ML'!P1173</f>
        <v>0</v>
      </c>
      <c r="Q456" s="7">
        <f>'MEDIDAS ML'!Q1173</f>
        <v>700</v>
      </c>
      <c r="R456" s="23" t="e">
        <f>'MEDIDAS ML'!#REF!</f>
        <v>#REF!</v>
      </c>
      <c r="S456" s="24" t="e">
        <f>'MEDIDAS ML'!#REF!</f>
        <v>#REF!</v>
      </c>
      <c r="T456" s="24" t="e">
        <f>'MEDIDAS ML'!#REF!</f>
        <v>#REF!</v>
      </c>
      <c r="U456" s="24" t="e">
        <f>'MEDIDAS ML'!#REF!</f>
        <v>#REF!</v>
      </c>
      <c r="V456" s="22" t="e">
        <f>'MEDIDAS ML'!#REF!</f>
        <v>#REF!</v>
      </c>
      <c r="W456" s="17" t="e">
        <f>'MEDIDAS ML'!#REF!</f>
        <v>#REF!</v>
      </c>
      <c r="X456" s="21" t="e">
        <f>'MEDIDAS ML'!#REF!</f>
        <v>#REF!</v>
      </c>
    </row>
    <row r="457" spans="1:24" ht="15.75" customHeight="1" x14ac:dyDescent="0.25">
      <c r="A457" s="6">
        <f>'MEDIDAS ML'!A1826</f>
        <v>123</v>
      </c>
      <c r="B457" s="15">
        <f>'MEDIDAS ML'!B1826</f>
        <v>123</v>
      </c>
      <c r="C457" s="6">
        <f>'MEDIDAS ML'!C1826</f>
        <v>123</v>
      </c>
      <c r="D457" s="6" t="str">
        <f>'MEDIDAS ML'!D1826</f>
        <v>3x11x17 cm - 609 grs</v>
      </c>
      <c r="E457" s="16">
        <f>'MEDIDAS ML'!E1826</f>
        <v>3</v>
      </c>
      <c r="F457" s="16">
        <f>'MEDIDAS ML'!F1826</f>
        <v>11</v>
      </c>
      <c r="G457" s="16">
        <f>'MEDIDAS ML'!G1826</f>
        <v>17</v>
      </c>
      <c r="H457" s="16">
        <f>'MEDIDAS ML'!H1826</f>
        <v>0.60899999999999999</v>
      </c>
      <c r="I457" s="16">
        <f>'MEDIDAS ML'!I1826</f>
        <v>0.14025000000000001</v>
      </c>
      <c r="J457" s="6" t="str">
        <f>'MEDIDAS ML'!J1826</f>
        <v>Se calcula por Peso</v>
      </c>
      <c r="K457" s="16">
        <f>'MEDIDAS ML'!K1826</f>
        <v>0.60899999999999999</v>
      </c>
      <c r="L457" s="7">
        <f>'MEDIDAS ML'!L1826</f>
        <v>2318</v>
      </c>
      <c r="M457" s="6" t="str">
        <f>'MEDIDAS ML'!M1826</f>
        <v>Hasta $9.989</v>
      </c>
      <c r="N457" s="7">
        <f>'MEDIDAS ML'!N1826</f>
        <v>700</v>
      </c>
      <c r="O457" s="6" t="str">
        <f>'MEDIDAS ML'!O1826</f>
        <v>No aplica (&lt;$19.990)</v>
      </c>
      <c r="P457" s="7">
        <f>'MEDIDAS ML'!P1826</f>
        <v>0</v>
      </c>
      <c r="Q457" s="7">
        <f>'MEDIDAS ML'!Q1826</f>
        <v>700</v>
      </c>
      <c r="R457" s="23" t="e">
        <f>'MEDIDAS ML'!#REF!</f>
        <v>#REF!</v>
      </c>
      <c r="S457" s="24" t="e">
        <f>'MEDIDAS ML'!#REF!</f>
        <v>#REF!</v>
      </c>
      <c r="T457" s="24" t="e">
        <f>'MEDIDAS ML'!#REF!</f>
        <v>#REF!</v>
      </c>
      <c r="U457" s="24" t="e">
        <f>'MEDIDAS ML'!#REF!</f>
        <v>#REF!</v>
      </c>
      <c r="V457" s="22" t="e">
        <f>'MEDIDAS ML'!#REF!</f>
        <v>#REF!</v>
      </c>
      <c r="W457" s="17" t="e">
        <f>'MEDIDAS ML'!#REF!</f>
        <v>#REF!</v>
      </c>
      <c r="X457" s="21" t="e">
        <f>'MEDIDAS ML'!#REF!</f>
        <v>#REF!</v>
      </c>
    </row>
    <row r="458" spans="1:24" ht="15.75" customHeight="1" x14ac:dyDescent="0.25">
      <c r="A458" s="6">
        <f>'MEDIDAS ML'!A2878</f>
        <v>123</v>
      </c>
      <c r="B458" s="15">
        <f>'MEDIDAS ML'!B2878</f>
        <v>123</v>
      </c>
      <c r="C458" s="6">
        <f>'MEDIDAS ML'!C2878</f>
        <v>123</v>
      </c>
      <c r="D458" s="6" t="str">
        <f>'MEDIDAS ML'!D2878</f>
        <v>5x19x29 cm - 287 grs</v>
      </c>
      <c r="E458" s="16">
        <f>'MEDIDAS ML'!E2878</f>
        <v>5</v>
      </c>
      <c r="F458" s="16">
        <f>'MEDIDAS ML'!F2878</f>
        <v>19</v>
      </c>
      <c r="G458" s="16">
        <f>'MEDIDAS ML'!G2878</f>
        <v>29</v>
      </c>
      <c r="H458" s="16">
        <f>'MEDIDAS ML'!H2878</f>
        <v>0.28699999999999998</v>
      </c>
      <c r="I458" s="16">
        <f>'MEDIDAS ML'!I2878</f>
        <v>0.68874999999999997</v>
      </c>
      <c r="J458" s="6" t="str">
        <f>'MEDIDAS ML'!J2878</f>
        <v>Se calcula por P volum</v>
      </c>
      <c r="K458" s="16">
        <f>'MEDIDAS ML'!K2878</f>
        <v>0.68874999999999997</v>
      </c>
      <c r="L458" s="7">
        <f>'MEDIDAS ML'!L2878</f>
        <v>2318</v>
      </c>
      <c r="M458" s="6" t="str">
        <f>'MEDIDAS ML'!M2878</f>
        <v>Hasta $9.989</v>
      </c>
      <c r="N458" s="7">
        <f>'MEDIDAS ML'!N2878</f>
        <v>700</v>
      </c>
      <c r="O458" s="6" t="str">
        <f>'MEDIDAS ML'!O2878</f>
        <v>No aplica (&lt;$19.990)</v>
      </c>
      <c r="P458" s="7">
        <f>'MEDIDAS ML'!P2878</f>
        <v>0</v>
      </c>
      <c r="Q458" s="7">
        <f>'MEDIDAS ML'!Q2878</f>
        <v>700</v>
      </c>
      <c r="R458" s="23" t="e">
        <f>'MEDIDAS ML'!#REF!</f>
        <v>#REF!</v>
      </c>
      <c r="S458" s="24" t="e">
        <f>'MEDIDAS ML'!#REF!</f>
        <v>#REF!</v>
      </c>
      <c r="T458" s="24" t="e">
        <f>'MEDIDAS ML'!#REF!</f>
        <v>#REF!</v>
      </c>
      <c r="U458" s="24" t="e">
        <f>'MEDIDAS ML'!#REF!</f>
        <v>#REF!</v>
      </c>
      <c r="V458" s="22" t="e">
        <f>'MEDIDAS ML'!#REF!</f>
        <v>#REF!</v>
      </c>
      <c r="W458" s="17" t="e">
        <f>'MEDIDAS ML'!#REF!</f>
        <v>#REF!</v>
      </c>
      <c r="X458" s="21" t="e">
        <f>'MEDIDAS ML'!#REF!</f>
        <v>#REF!</v>
      </c>
    </row>
    <row r="459" spans="1:24" ht="15.75" customHeight="1" x14ac:dyDescent="0.25">
      <c r="A459" s="6">
        <f>'MEDIDAS ML'!A2985</f>
        <v>123</v>
      </c>
      <c r="B459" s="15">
        <f>'MEDIDAS ML'!B2985</f>
        <v>123</v>
      </c>
      <c r="C459" s="6">
        <f>'MEDIDAS ML'!C2985</f>
        <v>123</v>
      </c>
      <c r="D459" s="6" t="str">
        <f>'MEDIDAS ML'!D2985</f>
        <v>7x11x16 cm - 262 grs</v>
      </c>
      <c r="E459" s="16">
        <f>'MEDIDAS ML'!E2985</f>
        <v>7</v>
      </c>
      <c r="F459" s="16">
        <f>'MEDIDAS ML'!F2985</f>
        <v>11</v>
      </c>
      <c r="G459" s="16">
        <f>'MEDIDAS ML'!G2985</f>
        <v>16</v>
      </c>
      <c r="H459" s="16">
        <f>'MEDIDAS ML'!H2985</f>
        <v>0.26200000000000001</v>
      </c>
      <c r="I459" s="16">
        <f>'MEDIDAS ML'!I2985</f>
        <v>0.308</v>
      </c>
      <c r="J459" s="6" t="str">
        <f>'MEDIDAS ML'!J2985</f>
        <v>Se calcula por P volum</v>
      </c>
      <c r="K459" s="16">
        <f>'MEDIDAS ML'!K2985</f>
        <v>0.308</v>
      </c>
      <c r="L459" s="7">
        <f>'MEDIDAS ML'!L2985</f>
        <v>2318</v>
      </c>
      <c r="M459" s="6" t="str">
        <f>'MEDIDAS ML'!M2985</f>
        <v>Hasta $9.989</v>
      </c>
      <c r="N459" s="7">
        <f>'MEDIDAS ML'!N2985</f>
        <v>700</v>
      </c>
      <c r="O459" s="6" t="str">
        <f>'MEDIDAS ML'!O2985</f>
        <v>No aplica (&lt;$19.990)</v>
      </c>
      <c r="P459" s="7">
        <f>'MEDIDAS ML'!P2985</f>
        <v>0</v>
      </c>
      <c r="Q459" s="7">
        <f>'MEDIDAS ML'!Q2985</f>
        <v>700</v>
      </c>
      <c r="R459" s="23" t="e">
        <f>'MEDIDAS ML'!#REF!</f>
        <v>#REF!</v>
      </c>
      <c r="S459" s="24" t="e">
        <f>'MEDIDAS ML'!#REF!</f>
        <v>#REF!</v>
      </c>
      <c r="T459" s="24" t="e">
        <f>'MEDIDAS ML'!#REF!</f>
        <v>#REF!</v>
      </c>
      <c r="U459" s="24" t="e">
        <f>'MEDIDAS ML'!#REF!</f>
        <v>#REF!</v>
      </c>
      <c r="V459" s="22" t="e">
        <f>'MEDIDAS ML'!#REF!</f>
        <v>#REF!</v>
      </c>
      <c r="W459" s="17" t="e">
        <f>'MEDIDAS ML'!#REF!</f>
        <v>#REF!</v>
      </c>
      <c r="X459" s="21" t="e">
        <f>'MEDIDAS ML'!#REF!</f>
        <v>#REF!</v>
      </c>
    </row>
    <row r="460" spans="1:24" ht="15.75" customHeight="1" x14ac:dyDescent="0.25">
      <c r="A460" s="6">
        <f>'MEDIDAS ML'!A3017</f>
        <v>123</v>
      </c>
      <c r="B460" s="15">
        <f>'MEDIDAS ML'!B3017</f>
        <v>123</v>
      </c>
      <c r="C460" s="6">
        <f>'MEDIDAS ML'!C3017</f>
        <v>123</v>
      </c>
      <c r="D460" s="6" t="str">
        <f>'MEDIDAS ML'!D3017</f>
        <v>7x11x16 cm - 257 grs</v>
      </c>
      <c r="E460" s="16">
        <f>'MEDIDAS ML'!E3017</f>
        <v>7</v>
      </c>
      <c r="F460" s="16">
        <f>'MEDIDAS ML'!F3017</f>
        <v>11</v>
      </c>
      <c r="G460" s="16">
        <f>'MEDIDAS ML'!G3017</f>
        <v>16</v>
      </c>
      <c r="H460" s="16">
        <f>'MEDIDAS ML'!H3017</f>
        <v>0.25700000000000001</v>
      </c>
      <c r="I460" s="16">
        <f>'MEDIDAS ML'!I3017</f>
        <v>0.308</v>
      </c>
      <c r="J460" s="6" t="str">
        <f>'MEDIDAS ML'!J3017</f>
        <v>Se calcula por P volum</v>
      </c>
      <c r="K460" s="16">
        <f>'MEDIDAS ML'!K3017</f>
        <v>0.308</v>
      </c>
      <c r="L460" s="7">
        <f>'MEDIDAS ML'!L3017</f>
        <v>2318</v>
      </c>
      <c r="M460" s="6" t="str">
        <f>'MEDIDAS ML'!M3017</f>
        <v>Hasta $9.989</v>
      </c>
      <c r="N460" s="7">
        <f>'MEDIDAS ML'!N3017</f>
        <v>700</v>
      </c>
      <c r="O460" s="6" t="str">
        <f>'MEDIDAS ML'!O3017</f>
        <v>No aplica (&lt;$19.990)</v>
      </c>
      <c r="P460" s="7">
        <f>'MEDIDAS ML'!P3017</f>
        <v>0</v>
      </c>
      <c r="Q460" s="7">
        <f>'MEDIDAS ML'!Q3017</f>
        <v>700</v>
      </c>
      <c r="R460" s="23" t="e">
        <f>'MEDIDAS ML'!#REF!</f>
        <v>#REF!</v>
      </c>
      <c r="S460" s="24" t="e">
        <f>'MEDIDAS ML'!#REF!</f>
        <v>#REF!</v>
      </c>
      <c r="T460" s="24" t="e">
        <f>'MEDIDAS ML'!#REF!</f>
        <v>#REF!</v>
      </c>
      <c r="U460" s="24" t="e">
        <f>'MEDIDAS ML'!#REF!</f>
        <v>#REF!</v>
      </c>
      <c r="V460" s="22" t="e">
        <f>'MEDIDAS ML'!#REF!</f>
        <v>#REF!</v>
      </c>
      <c r="W460" s="17" t="e">
        <f>'MEDIDAS ML'!#REF!</f>
        <v>#REF!</v>
      </c>
      <c r="X460" s="21" t="e">
        <f>'MEDIDAS ML'!#REF!</f>
        <v>#REF!</v>
      </c>
    </row>
    <row r="461" spans="1:24" ht="15.75" customHeight="1" x14ac:dyDescent="0.25">
      <c r="A461" s="6">
        <f>'MEDIDAS ML'!A3097</f>
        <v>123</v>
      </c>
      <c r="B461" s="15">
        <f>'MEDIDAS ML'!B3097</f>
        <v>123</v>
      </c>
      <c r="C461" s="6">
        <f>'MEDIDAS ML'!C3097</f>
        <v>123</v>
      </c>
      <c r="D461" s="6" t="str">
        <f>'MEDIDAS ML'!D3097</f>
        <v>7x11x16 cm - 245 grs</v>
      </c>
      <c r="E461" s="16">
        <f>'MEDIDAS ML'!E3097</f>
        <v>7</v>
      </c>
      <c r="F461" s="16">
        <f>'MEDIDAS ML'!F3097</f>
        <v>11</v>
      </c>
      <c r="G461" s="16">
        <f>'MEDIDAS ML'!G3097</f>
        <v>16</v>
      </c>
      <c r="H461" s="16">
        <f>'MEDIDAS ML'!H3097</f>
        <v>0.245</v>
      </c>
      <c r="I461" s="16">
        <f>'MEDIDAS ML'!I3097</f>
        <v>0.308</v>
      </c>
      <c r="J461" s="6" t="str">
        <f>'MEDIDAS ML'!J3097</f>
        <v>Se calcula por P volum</v>
      </c>
      <c r="K461" s="16">
        <f>'MEDIDAS ML'!K3097</f>
        <v>0.308</v>
      </c>
      <c r="L461" s="7">
        <f>'MEDIDAS ML'!L3097</f>
        <v>2318</v>
      </c>
      <c r="M461" s="6" t="str">
        <f>'MEDIDAS ML'!M3097</f>
        <v>Hasta $9.989</v>
      </c>
      <c r="N461" s="7">
        <f>'MEDIDAS ML'!N3097</f>
        <v>700</v>
      </c>
      <c r="O461" s="6" t="str">
        <f>'MEDIDAS ML'!O3097</f>
        <v>No aplica (&lt;$19.990)</v>
      </c>
      <c r="P461" s="7">
        <f>'MEDIDAS ML'!P3097</f>
        <v>0</v>
      </c>
      <c r="Q461" s="7">
        <f>'MEDIDAS ML'!Q3097</f>
        <v>700</v>
      </c>
      <c r="R461" s="23" t="e">
        <f>'MEDIDAS ML'!#REF!</f>
        <v>#REF!</v>
      </c>
      <c r="S461" s="24" t="e">
        <f>'MEDIDAS ML'!#REF!</f>
        <v>#REF!</v>
      </c>
      <c r="T461" s="24" t="e">
        <f>'MEDIDAS ML'!#REF!</f>
        <v>#REF!</v>
      </c>
      <c r="U461" s="24" t="e">
        <f>'MEDIDAS ML'!#REF!</f>
        <v>#REF!</v>
      </c>
      <c r="V461" s="22" t="e">
        <f>'MEDIDAS ML'!#REF!</f>
        <v>#REF!</v>
      </c>
      <c r="W461" s="17" t="e">
        <f>'MEDIDAS ML'!#REF!</f>
        <v>#REF!</v>
      </c>
      <c r="X461" s="21" t="e">
        <f>'MEDIDAS ML'!#REF!</f>
        <v>#REF!</v>
      </c>
    </row>
    <row r="462" spans="1:24" ht="15.75" customHeight="1" x14ac:dyDescent="0.25">
      <c r="A462" s="6">
        <f>'MEDIDAS ML'!A3281</f>
        <v>123</v>
      </c>
      <c r="B462" s="15">
        <f>'MEDIDAS ML'!B3281</f>
        <v>123</v>
      </c>
      <c r="C462" s="6">
        <f>'MEDIDAS ML'!C3281</f>
        <v>123</v>
      </c>
      <c r="D462" s="6" t="str">
        <f>'MEDIDAS ML'!D3281</f>
        <v>6x18x25 cm - 201 grs</v>
      </c>
      <c r="E462" s="16">
        <f>'MEDIDAS ML'!E3281</f>
        <v>6</v>
      </c>
      <c r="F462" s="16">
        <f>'MEDIDAS ML'!F3281</f>
        <v>18</v>
      </c>
      <c r="G462" s="16">
        <f>'MEDIDAS ML'!G3281</f>
        <v>25</v>
      </c>
      <c r="H462" s="16">
        <f>'MEDIDAS ML'!H3281</f>
        <v>0.20100000000000001</v>
      </c>
      <c r="I462" s="16">
        <f>'MEDIDAS ML'!I3281</f>
        <v>0.67500000000000004</v>
      </c>
      <c r="J462" s="6" t="str">
        <f>'MEDIDAS ML'!J3281</f>
        <v>Se calcula por P volum</v>
      </c>
      <c r="K462" s="16">
        <f>'MEDIDAS ML'!K3281</f>
        <v>0.67500000000000004</v>
      </c>
      <c r="L462" s="7">
        <f>'MEDIDAS ML'!L3281</f>
        <v>2318</v>
      </c>
      <c r="M462" s="6" t="str">
        <f>'MEDIDAS ML'!M3281</f>
        <v>Hasta $9.989</v>
      </c>
      <c r="N462" s="7">
        <f>'MEDIDAS ML'!N3281</f>
        <v>700</v>
      </c>
      <c r="O462" s="6" t="str">
        <f>'MEDIDAS ML'!O3281</f>
        <v>No aplica (&lt;$19.990)</v>
      </c>
      <c r="P462" s="7">
        <f>'MEDIDAS ML'!P3281</f>
        <v>0</v>
      </c>
      <c r="Q462" s="7">
        <f>'MEDIDAS ML'!Q3281</f>
        <v>700</v>
      </c>
      <c r="R462" s="23" t="e">
        <f>'MEDIDAS ML'!#REF!</f>
        <v>#REF!</v>
      </c>
      <c r="S462" s="24" t="e">
        <f>'MEDIDAS ML'!#REF!</f>
        <v>#REF!</v>
      </c>
      <c r="T462" s="24" t="e">
        <f>'MEDIDAS ML'!#REF!</f>
        <v>#REF!</v>
      </c>
      <c r="U462" s="24" t="e">
        <f>'MEDIDAS ML'!#REF!</f>
        <v>#REF!</v>
      </c>
      <c r="V462" s="22" t="e">
        <f>'MEDIDAS ML'!#REF!</f>
        <v>#REF!</v>
      </c>
      <c r="W462" s="17" t="e">
        <f>'MEDIDAS ML'!#REF!</f>
        <v>#REF!</v>
      </c>
      <c r="X462" s="21" t="e">
        <f>'MEDIDAS ML'!#REF!</f>
        <v>#REF!</v>
      </c>
    </row>
    <row r="463" spans="1:24" ht="15.75" customHeight="1" x14ac:dyDescent="0.25">
      <c r="A463" s="6">
        <f>'MEDIDAS ML'!A3199</f>
        <v>123</v>
      </c>
      <c r="B463" s="15">
        <f>'MEDIDAS ML'!B3199</f>
        <v>123</v>
      </c>
      <c r="C463" s="6">
        <f>'MEDIDAS ML'!C3199</f>
        <v>123</v>
      </c>
      <c r="D463" s="6" t="str">
        <f>'MEDIDAS ML'!D3199</f>
        <v>8x30x39 cm - 220 grs</v>
      </c>
      <c r="E463" s="16">
        <f>'MEDIDAS ML'!E3199</f>
        <v>8</v>
      </c>
      <c r="F463" s="16">
        <f>'MEDIDAS ML'!F3199</f>
        <v>30</v>
      </c>
      <c r="G463" s="16">
        <f>'MEDIDAS ML'!G3199</f>
        <v>39</v>
      </c>
      <c r="H463" s="16">
        <f>'MEDIDAS ML'!H3199</f>
        <v>0.22</v>
      </c>
      <c r="I463" s="16">
        <f>'MEDIDAS ML'!I3199</f>
        <v>2.34</v>
      </c>
      <c r="J463" s="6" t="str">
        <f>'MEDIDAS ML'!J3199</f>
        <v>Se calcula por P volum</v>
      </c>
      <c r="K463" s="16">
        <f>'MEDIDAS ML'!K3199</f>
        <v>2.34</v>
      </c>
      <c r="L463" s="7">
        <f>'MEDIDAS ML'!L3199</f>
        <v>2319</v>
      </c>
      <c r="M463" s="6" t="str">
        <f>'MEDIDAS ML'!M3199</f>
        <v>Hasta $9.989</v>
      </c>
      <c r="N463" s="7">
        <f>'MEDIDAS ML'!N3199</f>
        <v>700</v>
      </c>
      <c r="O463" s="6" t="str">
        <f>'MEDIDAS ML'!O3199</f>
        <v>No aplica (&lt;$19.990)</v>
      </c>
      <c r="P463" s="7">
        <f>'MEDIDAS ML'!P3199</f>
        <v>0</v>
      </c>
      <c r="Q463" s="7">
        <f>'MEDIDAS ML'!Q3199</f>
        <v>700</v>
      </c>
      <c r="R463" s="23" t="e">
        <f>'MEDIDAS ML'!#REF!</f>
        <v>#REF!</v>
      </c>
      <c r="S463" s="24" t="e">
        <f>'MEDIDAS ML'!#REF!</f>
        <v>#REF!</v>
      </c>
      <c r="T463" s="24" t="e">
        <f>'MEDIDAS ML'!#REF!</f>
        <v>#REF!</v>
      </c>
      <c r="U463" s="24" t="e">
        <f>'MEDIDAS ML'!#REF!</f>
        <v>#REF!</v>
      </c>
      <c r="V463" s="22" t="e">
        <f>'MEDIDAS ML'!#REF!</f>
        <v>#REF!</v>
      </c>
      <c r="W463" s="17" t="e">
        <f>'MEDIDAS ML'!#REF!</f>
        <v>#REF!</v>
      </c>
      <c r="X463" s="21" t="e">
        <f>'MEDIDAS ML'!#REF!</f>
        <v>#REF!</v>
      </c>
    </row>
    <row r="464" spans="1:24" ht="15.75" customHeight="1" x14ac:dyDescent="0.25">
      <c r="A464" s="6">
        <f>'MEDIDAS ML'!A606</f>
        <v>123</v>
      </c>
      <c r="B464" s="15">
        <f>'MEDIDAS ML'!B606</f>
        <v>123</v>
      </c>
      <c r="C464" s="6">
        <f>'MEDIDAS ML'!C606</f>
        <v>123</v>
      </c>
      <c r="D464" s="6" t="str">
        <f>'MEDIDAS ML'!D606</f>
        <v>21x27x36 cm - 2653 grs</v>
      </c>
      <c r="E464" s="16">
        <f>'MEDIDAS ML'!E606</f>
        <v>21</v>
      </c>
      <c r="F464" s="16">
        <f>'MEDIDAS ML'!F606</f>
        <v>27</v>
      </c>
      <c r="G464" s="16">
        <f>'MEDIDAS ML'!G606</f>
        <v>36</v>
      </c>
      <c r="H464" s="16">
        <f>'MEDIDAS ML'!H606</f>
        <v>2.653</v>
      </c>
      <c r="I464" s="16">
        <f>'MEDIDAS ML'!I606</f>
        <v>5.1029999999999998</v>
      </c>
      <c r="J464" s="6" t="str">
        <f>'MEDIDAS ML'!J606</f>
        <v>Se calcula por P volum</v>
      </c>
      <c r="K464" s="16">
        <f>'MEDIDAS ML'!K606</f>
        <v>5.1029999999999998</v>
      </c>
      <c r="L464" s="7">
        <f>'MEDIDAS ML'!L606</f>
        <v>2160</v>
      </c>
      <c r="M464" s="6" t="str">
        <f>'MEDIDAS ML'!M606</f>
        <v>Hasta $9.989</v>
      </c>
      <c r="N464" s="7">
        <f>'MEDIDAS ML'!N606</f>
        <v>700</v>
      </c>
      <c r="O464" s="6" t="str">
        <f>'MEDIDAS ML'!O606</f>
        <v>No aplica (&lt;$19.990)</v>
      </c>
      <c r="P464" s="7">
        <f>'MEDIDAS ML'!P606</f>
        <v>0</v>
      </c>
      <c r="Q464" s="7">
        <f>'MEDIDAS ML'!Q606</f>
        <v>700</v>
      </c>
      <c r="R464" s="23" t="e">
        <f>'MEDIDAS ML'!#REF!</f>
        <v>#REF!</v>
      </c>
      <c r="S464" s="24" t="e">
        <f>'MEDIDAS ML'!#REF!</f>
        <v>#REF!</v>
      </c>
      <c r="T464" s="24" t="e">
        <f>'MEDIDAS ML'!#REF!</f>
        <v>#REF!</v>
      </c>
      <c r="U464" s="24" t="e">
        <f>'MEDIDAS ML'!#REF!</f>
        <v>#REF!</v>
      </c>
      <c r="V464" s="22" t="e">
        <f>'MEDIDAS ML'!#REF!</f>
        <v>#REF!</v>
      </c>
      <c r="W464" s="17" t="e">
        <f>'MEDIDAS ML'!#REF!</f>
        <v>#REF!</v>
      </c>
      <c r="X464" s="21" t="e">
        <f>'MEDIDAS ML'!#REF!</f>
        <v>#REF!</v>
      </c>
    </row>
    <row r="465" spans="1:24" ht="15.75" customHeight="1" x14ac:dyDescent="0.25">
      <c r="A465" s="6">
        <f>'MEDIDAS ML'!A607</f>
        <v>123</v>
      </c>
      <c r="B465" s="15">
        <f>'MEDIDAS ML'!B607</f>
        <v>123</v>
      </c>
      <c r="C465" s="6">
        <f>'MEDIDAS ML'!C607</f>
        <v>123</v>
      </c>
      <c r="D465" s="6" t="str">
        <f>'MEDIDAS ML'!D607</f>
        <v>21x27x36 cm - 2653 grs</v>
      </c>
      <c r="E465" s="16">
        <f>'MEDIDAS ML'!E607</f>
        <v>21</v>
      </c>
      <c r="F465" s="16">
        <f>'MEDIDAS ML'!F607</f>
        <v>27</v>
      </c>
      <c r="G465" s="16">
        <f>'MEDIDAS ML'!G607</f>
        <v>36</v>
      </c>
      <c r="H465" s="16">
        <f>'MEDIDAS ML'!H607</f>
        <v>2.653</v>
      </c>
      <c r="I465" s="16">
        <f>'MEDIDAS ML'!I607</f>
        <v>5.1029999999999998</v>
      </c>
      <c r="J465" s="6" t="str">
        <f>'MEDIDAS ML'!J607</f>
        <v>Se calcula por P volum</v>
      </c>
      <c r="K465" s="16">
        <f>'MEDIDAS ML'!K607</f>
        <v>5.1029999999999998</v>
      </c>
      <c r="L465" s="7">
        <f>'MEDIDAS ML'!L607</f>
        <v>2160</v>
      </c>
      <c r="M465" s="6" t="str">
        <f>'MEDIDAS ML'!M607</f>
        <v>Hasta $9.989</v>
      </c>
      <c r="N465" s="7">
        <f>'MEDIDAS ML'!N607</f>
        <v>700</v>
      </c>
      <c r="O465" s="6" t="str">
        <f>'MEDIDAS ML'!O607</f>
        <v>No aplica (&lt;$19.990)</v>
      </c>
      <c r="P465" s="7">
        <f>'MEDIDAS ML'!P607</f>
        <v>0</v>
      </c>
      <c r="Q465" s="7">
        <f>'MEDIDAS ML'!Q607</f>
        <v>700</v>
      </c>
      <c r="R465" s="23" t="e">
        <f>'MEDIDAS ML'!#REF!</f>
        <v>#REF!</v>
      </c>
      <c r="S465" s="24" t="e">
        <f>'MEDIDAS ML'!#REF!</f>
        <v>#REF!</v>
      </c>
      <c r="T465" s="24" t="e">
        <f>'MEDIDAS ML'!#REF!</f>
        <v>#REF!</v>
      </c>
      <c r="U465" s="24" t="e">
        <f>'MEDIDAS ML'!#REF!</f>
        <v>#REF!</v>
      </c>
      <c r="V465" s="22" t="e">
        <f>'MEDIDAS ML'!#REF!</f>
        <v>#REF!</v>
      </c>
      <c r="W465" s="17" t="e">
        <f>'MEDIDAS ML'!#REF!</f>
        <v>#REF!</v>
      </c>
      <c r="X465" s="21" t="e">
        <f>'MEDIDAS ML'!#REF!</f>
        <v>#REF!</v>
      </c>
    </row>
    <row r="466" spans="1:24" ht="15.75" customHeight="1" x14ac:dyDescent="0.25">
      <c r="A466" s="6">
        <f>'MEDIDAS ML'!A4257</f>
        <v>123</v>
      </c>
      <c r="B466" s="15">
        <f>'MEDIDAS ML'!B4257</f>
        <v>123</v>
      </c>
      <c r="C466" s="6">
        <f>'MEDIDAS ML'!C4257</f>
        <v>123</v>
      </c>
      <c r="D466" s="6" t="str">
        <f>'MEDIDAS ML'!D4257</f>
        <v>4x8x10 cm - 40 grs</v>
      </c>
      <c r="E466" s="16">
        <f>'MEDIDAS ML'!E4257</f>
        <v>4</v>
      </c>
      <c r="F466" s="16">
        <f>'MEDIDAS ML'!F4257</f>
        <v>8</v>
      </c>
      <c r="G466" s="16">
        <f>'MEDIDAS ML'!G4257</f>
        <v>10</v>
      </c>
      <c r="H466" s="16">
        <f>'MEDIDAS ML'!H4257</f>
        <v>0.04</v>
      </c>
      <c r="I466" s="16">
        <f>'MEDIDAS ML'!I4257</f>
        <v>0.08</v>
      </c>
      <c r="J466" s="6" t="str">
        <f>'MEDIDAS ML'!J4257</f>
        <v>Se calcula por P volum</v>
      </c>
      <c r="K466" s="16">
        <f>'MEDIDAS ML'!K4257</f>
        <v>0.08</v>
      </c>
      <c r="L466" s="7">
        <f>'MEDIDAS ML'!L4257</f>
        <v>2340</v>
      </c>
      <c r="M466" s="6" t="str">
        <f>'MEDIDAS ML'!M4257</f>
        <v>Hasta $9.989</v>
      </c>
      <c r="N466" s="7">
        <f>'MEDIDAS ML'!N4257</f>
        <v>700</v>
      </c>
      <c r="O466" s="6" t="str">
        <f>'MEDIDAS ML'!O4257</f>
        <v>No aplica (&lt;$19.990)</v>
      </c>
      <c r="P466" s="7">
        <f>'MEDIDAS ML'!P4257</f>
        <v>0</v>
      </c>
      <c r="Q466" s="7">
        <f>'MEDIDAS ML'!Q4257</f>
        <v>700</v>
      </c>
      <c r="R466" s="23" t="e">
        <f>'MEDIDAS ML'!#REF!</f>
        <v>#REF!</v>
      </c>
      <c r="S466" s="24" t="e">
        <f>'MEDIDAS ML'!#REF!</f>
        <v>#REF!</v>
      </c>
      <c r="T466" s="24" t="e">
        <f>'MEDIDAS ML'!#REF!</f>
        <v>#REF!</v>
      </c>
      <c r="U466" s="24" t="e">
        <f>'MEDIDAS ML'!#REF!</f>
        <v>#REF!</v>
      </c>
      <c r="V466" s="22" t="e">
        <f>'MEDIDAS ML'!#REF!</f>
        <v>#REF!</v>
      </c>
      <c r="W466" s="17" t="e">
        <f>'MEDIDAS ML'!#REF!</f>
        <v>#REF!</v>
      </c>
      <c r="X466" s="21" t="e">
        <f>'MEDIDAS ML'!#REF!</f>
        <v>#REF!</v>
      </c>
    </row>
    <row r="467" spans="1:24" ht="15.75" customHeight="1" x14ac:dyDescent="0.25">
      <c r="A467" s="6">
        <f>'MEDIDAS ML'!A3381</f>
        <v>123</v>
      </c>
      <c r="B467" s="15">
        <f>'MEDIDAS ML'!B3381</f>
        <v>123</v>
      </c>
      <c r="C467" s="6">
        <f>'MEDIDAS ML'!C3381</f>
        <v>123</v>
      </c>
      <c r="D467" s="6" t="str">
        <f>'MEDIDAS ML'!D3381</f>
        <v>6x7x8 cm - 192 grs</v>
      </c>
      <c r="E467" s="16">
        <f>'MEDIDAS ML'!E3381</f>
        <v>6</v>
      </c>
      <c r="F467" s="16">
        <f>'MEDIDAS ML'!F3381</f>
        <v>7</v>
      </c>
      <c r="G467" s="16">
        <f>'MEDIDAS ML'!G3381</f>
        <v>8</v>
      </c>
      <c r="H467" s="16">
        <f>'MEDIDAS ML'!H3381</f>
        <v>0.192</v>
      </c>
      <c r="I467" s="16">
        <f>'MEDIDAS ML'!I3381</f>
        <v>8.4000000000000005E-2</v>
      </c>
      <c r="J467" s="6" t="str">
        <f>'MEDIDAS ML'!J3381</f>
        <v>Se calcula por Peso</v>
      </c>
      <c r="K467" s="16">
        <f>'MEDIDAS ML'!K3381</f>
        <v>0.192</v>
      </c>
      <c r="L467" s="7">
        <f>'MEDIDAS ML'!L3381</f>
        <v>2341</v>
      </c>
      <c r="M467" s="6" t="str">
        <f>'MEDIDAS ML'!M3381</f>
        <v>Hasta $9.989</v>
      </c>
      <c r="N467" s="7">
        <f>'MEDIDAS ML'!N3381</f>
        <v>700</v>
      </c>
      <c r="O467" s="6" t="str">
        <f>'MEDIDAS ML'!O3381</f>
        <v>No aplica (&lt;$19.990)</v>
      </c>
      <c r="P467" s="7">
        <f>'MEDIDAS ML'!P3381</f>
        <v>0</v>
      </c>
      <c r="Q467" s="7">
        <f>'MEDIDAS ML'!Q3381</f>
        <v>700</v>
      </c>
      <c r="R467" s="23" t="e">
        <f>'MEDIDAS ML'!#REF!</f>
        <v>#REF!</v>
      </c>
      <c r="S467" s="24" t="e">
        <f>'MEDIDAS ML'!#REF!</f>
        <v>#REF!</v>
      </c>
      <c r="T467" s="24" t="e">
        <f>'MEDIDAS ML'!#REF!</f>
        <v>#REF!</v>
      </c>
      <c r="U467" s="24" t="e">
        <f>'MEDIDAS ML'!#REF!</f>
        <v>#REF!</v>
      </c>
      <c r="V467" s="22" t="e">
        <f>'MEDIDAS ML'!#REF!</f>
        <v>#REF!</v>
      </c>
      <c r="W467" s="17" t="e">
        <f>'MEDIDAS ML'!#REF!</f>
        <v>#REF!</v>
      </c>
      <c r="X467" s="21" t="e">
        <f>'MEDIDAS ML'!#REF!</f>
        <v>#REF!</v>
      </c>
    </row>
    <row r="468" spans="1:24" ht="15.75" customHeight="1" x14ac:dyDescent="0.25">
      <c r="A468" s="6">
        <f>'MEDIDAS ML'!A3382</f>
        <v>123</v>
      </c>
      <c r="B468" s="15">
        <f>'MEDIDAS ML'!B3382</f>
        <v>123</v>
      </c>
      <c r="C468" s="6">
        <f>'MEDIDAS ML'!C3382</f>
        <v>123</v>
      </c>
      <c r="D468" s="6" t="str">
        <f>'MEDIDAS ML'!D3382</f>
        <v>6x7x8 cm - 192 grs</v>
      </c>
      <c r="E468" s="16">
        <f>'MEDIDAS ML'!E3382</f>
        <v>6</v>
      </c>
      <c r="F468" s="16">
        <f>'MEDIDAS ML'!F3382</f>
        <v>7</v>
      </c>
      <c r="G468" s="16">
        <f>'MEDIDAS ML'!G3382</f>
        <v>8</v>
      </c>
      <c r="H468" s="16">
        <f>'MEDIDAS ML'!H3382</f>
        <v>0.192</v>
      </c>
      <c r="I468" s="16">
        <f>'MEDIDAS ML'!I3382</f>
        <v>8.4000000000000005E-2</v>
      </c>
      <c r="J468" s="6" t="str">
        <f>'MEDIDAS ML'!J3382</f>
        <v>Se calcula por Peso</v>
      </c>
      <c r="K468" s="16">
        <f>'MEDIDAS ML'!K3382</f>
        <v>0.192</v>
      </c>
      <c r="L468" s="7">
        <f>'MEDIDAS ML'!L3382</f>
        <v>2341</v>
      </c>
      <c r="M468" s="6" t="str">
        <f>'MEDIDAS ML'!M3382</f>
        <v>Hasta $9.989</v>
      </c>
      <c r="N468" s="7">
        <f>'MEDIDAS ML'!N3382</f>
        <v>700</v>
      </c>
      <c r="O468" s="6" t="str">
        <f>'MEDIDAS ML'!O3382</f>
        <v>No aplica (&lt;$19.990)</v>
      </c>
      <c r="P468" s="7">
        <f>'MEDIDAS ML'!P3382</f>
        <v>0</v>
      </c>
      <c r="Q468" s="7">
        <f>'MEDIDAS ML'!Q3382</f>
        <v>700</v>
      </c>
      <c r="R468" s="23" t="e">
        <f>'MEDIDAS ML'!#REF!</f>
        <v>#REF!</v>
      </c>
      <c r="S468" s="24" t="e">
        <f>'MEDIDAS ML'!#REF!</f>
        <v>#REF!</v>
      </c>
      <c r="T468" s="24" t="e">
        <f>'MEDIDAS ML'!#REF!</f>
        <v>#REF!</v>
      </c>
      <c r="U468" s="24" t="e">
        <f>'MEDIDAS ML'!#REF!</f>
        <v>#REF!</v>
      </c>
      <c r="V468" s="22" t="e">
        <f>'MEDIDAS ML'!#REF!</f>
        <v>#REF!</v>
      </c>
      <c r="W468" s="17" t="e">
        <f>'MEDIDAS ML'!#REF!</f>
        <v>#REF!</v>
      </c>
      <c r="X468" s="21" t="e">
        <f>'MEDIDAS ML'!#REF!</f>
        <v>#REF!</v>
      </c>
    </row>
    <row r="469" spans="1:24" ht="15.75" customHeight="1" x14ac:dyDescent="0.25">
      <c r="A469" s="6">
        <f>'MEDIDAS ML'!A4133</f>
        <v>123</v>
      </c>
      <c r="B469" s="15">
        <f>'MEDIDAS ML'!B4133</f>
        <v>123</v>
      </c>
      <c r="C469" s="6">
        <f>'MEDIDAS ML'!C4133</f>
        <v>123</v>
      </c>
      <c r="D469" s="6" t="str">
        <f>'MEDIDAS ML'!D4133</f>
        <v>9x18x36 cm - 65 grs</v>
      </c>
      <c r="E469" s="16">
        <f>'MEDIDAS ML'!E4133</f>
        <v>9</v>
      </c>
      <c r="F469" s="16">
        <f>'MEDIDAS ML'!F4133</f>
        <v>18</v>
      </c>
      <c r="G469" s="16">
        <f>'MEDIDAS ML'!G4133</f>
        <v>36</v>
      </c>
      <c r="H469" s="16">
        <f>'MEDIDAS ML'!H4133</f>
        <v>6.5000000000000002E-2</v>
      </c>
      <c r="I469" s="16">
        <f>'MEDIDAS ML'!I4133</f>
        <v>1.458</v>
      </c>
      <c r="J469" s="6" t="str">
        <f>'MEDIDAS ML'!J4133</f>
        <v>Se calcula por P volum</v>
      </c>
      <c r="K469" s="16">
        <f>'MEDIDAS ML'!K4133</f>
        <v>1.458</v>
      </c>
      <c r="L469" s="7">
        <f>'MEDIDAS ML'!L4133</f>
        <v>2366</v>
      </c>
      <c r="M469" s="6" t="str">
        <f>'MEDIDAS ML'!M4133</f>
        <v>Hasta $9.989</v>
      </c>
      <c r="N469" s="7">
        <f>'MEDIDAS ML'!N4133</f>
        <v>700</v>
      </c>
      <c r="O469" s="6" t="str">
        <f>'MEDIDAS ML'!O4133</f>
        <v>No aplica (&lt;$19.990)</v>
      </c>
      <c r="P469" s="7">
        <f>'MEDIDAS ML'!P4133</f>
        <v>0</v>
      </c>
      <c r="Q469" s="7">
        <f>'MEDIDAS ML'!Q4133</f>
        <v>700</v>
      </c>
      <c r="R469" s="23" t="e">
        <f>'MEDIDAS ML'!#REF!</f>
        <v>#REF!</v>
      </c>
      <c r="S469" s="24" t="e">
        <f>'MEDIDAS ML'!#REF!</f>
        <v>#REF!</v>
      </c>
      <c r="T469" s="24" t="e">
        <f>'MEDIDAS ML'!#REF!</f>
        <v>#REF!</v>
      </c>
      <c r="U469" s="24" t="e">
        <f>'MEDIDAS ML'!#REF!</f>
        <v>#REF!</v>
      </c>
      <c r="V469" s="22" t="e">
        <f>'MEDIDAS ML'!#REF!</f>
        <v>#REF!</v>
      </c>
      <c r="W469" s="17" t="e">
        <f>'MEDIDAS ML'!#REF!</f>
        <v>#REF!</v>
      </c>
      <c r="X469" s="21" t="e">
        <f>'MEDIDAS ML'!#REF!</f>
        <v>#REF!</v>
      </c>
    </row>
    <row r="470" spans="1:24" ht="15.75" customHeight="1" x14ac:dyDescent="0.25">
      <c r="A470" s="6">
        <f>'MEDIDAS ML'!A4134</f>
        <v>123</v>
      </c>
      <c r="B470" s="15">
        <f>'MEDIDAS ML'!B4134</f>
        <v>123</v>
      </c>
      <c r="C470" s="6">
        <f>'MEDIDAS ML'!C4134</f>
        <v>123</v>
      </c>
      <c r="D470" s="6" t="str">
        <f>'MEDIDAS ML'!D4134</f>
        <v>9x18x36 cm - 65 grs</v>
      </c>
      <c r="E470" s="16">
        <f>'MEDIDAS ML'!E4134</f>
        <v>9</v>
      </c>
      <c r="F470" s="16">
        <f>'MEDIDAS ML'!F4134</f>
        <v>18</v>
      </c>
      <c r="G470" s="16">
        <f>'MEDIDAS ML'!G4134</f>
        <v>36</v>
      </c>
      <c r="H470" s="16">
        <f>'MEDIDAS ML'!H4134</f>
        <v>6.5000000000000002E-2</v>
      </c>
      <c r="I470" s="16">
        <f>'MEDIDAS ML'!I4134</f>
        <v>1.458</v>
      </c>
      <c r="J470" s="6" t="str">
        <f>'MEDIDAS ML'!J4134</f>
        <v>Se calcula por P volum</v>
      </c>
      <c r="K470" s="16">
        <f>'MEDIDAS ML'!K4134</f>
        <v>1.458</v>
      </c>
      <c r="L470" s="7">
        <f>'MEDIDAS ML'!L4134</f>
        <v>2366</v>
      </c>
      <c r="M470" s="6" t="str">
        <f>'MEDIDAS ML'!M4134</f>
        <v>Hasta $9.989</v>
      </c>
      <c r="N470" s="7">
        <f>'MEDIDAS ML'!N4134</f>
        <v>700</v>
      </c>
      <c r="O470" s="6" t="str">
        <f>'MEDIDAS ML'!O4134</f>
        <v>No aplica (&lt;$19.990)</v>
      </c>
      <c r="P470" s="7">
        <f>'MEDIDAS ML'!P4134</f>
        <v>0</v>
      </c>
      <c r="Q470" s="7">
        <f>'MEDIDAS ML'!Q4134</f>
        <v>700</v>
      </c>
      <c r="R470" s="23" t="e">
        <f>'MEDIDAS ML'!#REF!</f>
        <v>#REF!</v>
      </c>
      <c r="S470" s="24" t="e">
        <f>'MEDIDAS ML'!#REF!</f>
        <v>#REF!</v>
      </c>
      <c r="T470" s="24" t="e">
        <f>'MEDIDAS ML'!#REF!</f>
        <v>#REF!</v>
      </c>
      <c r="U470" s="24" t="e">
        <f>'MEDIDAS ML'!#REF!</f>
        <v>#REF!</v>
      </c>
      <c r="V470" s="22" t="e">
        <f>'MEDIDAS ML'!#REF!</f>
        <v>#REF!</v>
      </c>
      <c r="W470" s="17" t="e">
        <f>'MEDIDAS ML'!#REF!</f>
        <v>#REF!</v>
      </c>
      <c r="X470" s="21" t="e">
        <f>'MEDIDAS ML'!#REF!</f>
        <v>#REF!</v>
      </c>
    </row>
    <row r="471" spans="1:24" ht="15.75" customHeight="1" x14ac:dyDescent="0.25">
      <c r="A471" s="6">
        <f>'MEDIDAS ML'!A4144</f>
        <v>123</v>
      </c>
      <c r="B471" s="15">
        <f>'MEDIDAS ML'!B4144</f>
        <v>123</v>
      </c>
      <c r="C471" s="6">
        <f>'MEDIDAS ML'!C4144</f>
        <v>123</v>
      </c>
      <c r="D471" s="6" t="str">
        <f>'MEDIDAS ML'!D4144</f>
        <v>5x11x14 cm - 60 grs</v>
      </c>
      <c r="E471" s="16">
        <f>'MEDIDAS ML'!E4144</f>
        <v>5</v>
      </c>
      <c r="F471" s="16">
        <f>'MEDIDAS ML'!F4144</f>
        <v>11</v>
      </c>
      <c r="G471" s="16">
        <f>'MEDIDAS ML'!G4144</f>
        <v>14</v>
      </c>
      <c r="H471" s="16">
        <f>'MEDIDAS ML'!H4144</f>
        <v>0.06</v>
      </c>
      <c r="I471" s="16">
        <f>'MEDIDAS ML'!I4144</f>
        <v>0.1925</v>
      </c>
      <c r="J471" s="6" t="str">
        <f>'MEDIDAS ML'!J4144</f>
        <v>Se calcula por P volum</v>
      </c>
      <c r="K471" s="16">
        <f>'MEDIDAS ML'!K4144</f>
        <v>0.1925</v>
      </c>
      <c r="L471" s="7">
        <f>'MEDIDAS ML'!L4144</f>
        <v>2370</v>
      </c>
      <c r="M471" s="6" t="str">
        <f>'MEDIDAS ML'!M4144</f>
        <v>Hasta $9.989</v>
      </c>
      <c r="N471" s="7">
        <f>'MEDIDAS ML'!N4144</f>
        <v>700</v>
      </c>
      <c r="O471" s="6" t="str">
        <f>'MEDIDAS ML'!O4144</f>
        <v>No aplica (&lt;$19.990)</v>
      </c>
      <c r="P471" s="7">
        <f>'MEDIDAS ML'!P4144</f>
        <v>0</v>
      </c>
      <c r="Q471" s="7">
        <f>'MEDIDAS ML'!Q4144</f>
        <v>700</v>
      </c>
      <c r="R471" s="23" t="e">
        <f>'MEDIDAS ML'!#REF!</f>
        <v>#REF!</v>
      </c>
      <c r="S471" s="24" t="e">
        <f>'MEDIDAS ML'!#REF!</f>
        <v>#REF!</v>
      </c>
      <c r="T471" s="24" t="e">
        <f>'MEDIDAS ML'!#REF!</f>
        <v>#REF!</v>
      </c>
      <c r="U471" s="24" t="e">
        <f>'MEDIDAS ML'!#REF!</f>
        <v>#REF!</v>
      </c>
      <c r="V471" s="22" t="e">
        <f>'MEDIDAS ML'!#REF!</f>
        <v>#REF!</v>
      </c>
      <c r="W471" s="17" t="e">
        <f>'MEDIDAS ML'!#REF!</f>
        <v>#REF!</v>
      </c>
      <c r="X471" s="21" t="e">
        <f>'MEDIDAS ML'!#REF!</f>
        <v>#REF!</v>
      </c>
    </row>
    <row r="472" spans="1:24" ht="15.75" customHeight="1" x14ac:dyDescent="0.25">
      <c r="A472" s="6">
        <f>'MEDIDAS ML'!A4145</f>
        <v>123</v>
      </c>
      <c r="B472" s="15">
        <f>'MEDIDAS ML'!B4145</f>
        <v>123</v>
      </c>
      <c r="C472" s="6">
        <f>'MEDIDAS ML'!C4145</f>
        <v>123</v>
      </c>
      <c r="D472" s="6" t="str">
        <f>'MEDIDAS ML'!D4145</f>
        <v>5x11x14 cm - 60 grs</v>
      </c>
      <c r="E472" s="16">
        <f>'MEDIDAS ML'!E4145</f>
        <v>5</v>
      </c>
      <c r="F472" s="16">
        <f>'MEDIDAS ML'!F4145</f>
        <v>11</v>
      </c>
      <c r="G472" s="16">
        <f>'MEDIDAS ML'!G4145</f>
        <v>14</v>
      </c>
      <c r="H472" s="16">
        <f>'MEDIDAS ML'!H4145</f>
        <v>0.06</v>
      </c>
      <c r="I472" s="16">
        <f>'MEDIDAS ML'!I4145</f>
        <v>0.1925</v>
      </c>
      <c r="J472" s="6" t="str">
        <f>'MEDIDAS ML'!J4145</f>
        <v>Se calcula por P volum</v>
      </c>
      <c r="K472" s="16">
        <f>'MEDIDAS ML'!K4145</f>
        <v>0.1925</v>
      </c>
      <c r="L472" s="7">
        <f>'MEDIDAS ML'!L4145</f>
        <v>2370</v>
      </c>
      <c r="M472" s="6" t="str">
        <f>'MEDIDAS ML'!M4145</f>
        <v>Hasta $9.989</v>
      </c>
      <c r="N472" s="7">
        <f>'MEDIDAS ML'!N4145</f>
        <v>700</v>
      </c>
      <c r="O472" s="6" t="str">
        <f>'MEDIDAS ML'!O4145</f>
        <v>No aplica (&lt;$19.990)</v>
      </c>
      <c r="P472" s="7">
        <f>'MEDIDAS ML'!P4145</f>
        <v>0</v>
      </c>
      <c r="Q472" s="7">
        <f>'MEDIDAS ML'!Q4145</f>
        <v>700</v>
      </c>
      <c r="R472" s="23" t="e">
        <f>'MEDIDAS ML'!#REF!</f>
        <v>#REF!</v>
      </c>
      <c r="S472" s="24" t="e">
        <f>'MEDIDAS ML'!#REF!</f>
        <v>#REF!</v>
      </c>
      <c r="T472" s="24" t="e">
        <f>'MEDIDAS ML'!#REF!</f>
        <v>#REF!</v>
      </c>
      <c r="U472" s="24" t="e">
        <f>'MEDIDAS ML'!#REF!</f>
        <v>#REF!</v>
      </c>
      <c r="V472" s="22" t="e">
        <f>'MEDIDAS ML'!#REF!</f>
        <v>#REF!</v>
      </c>
      <c r="W472" s="17" t="e">
        <f>'MEDIDAS ML'!#REF!</f>
        <v>#REF!</v>
      </c>
      <c r="X472" s="21" t="e">
        <f>'MEDIDAS ML'!#REF!</f>
        <v>#REF!</v>
      </c>
    </row>
    <row r="473" spans="1:24" ht="15.75" customHeight="1" x14ac:dyDescent="0.25">
      <c r="A473" s="6">
        <f>'MEDIDAS ML'!A3351</f>
        <v>123</v>
      </c>
      <c r="B473" s="15">
        <f>'MEDIDAS ML'!B3351</f>
        <v>123</v>
      </c>
      <c r="C473" s="6">
        <f>'MEDIDAS ML'!C3351</f>
        <v>123</v>
      </c>
      <c r="D473" s="6" t="str">
        <f>'MEDIDAS ML'!D3351</f>
        <v>9x11x14 cm - 195 grs</v>
      </c>
      <c r="E473" s="16">
        <f>'MEDIDAS ML'!E3351</f>
        <v>9</v>
      </c>
      <c r="F473" s="16">
        <f>'MEDIDAS ML'!F3351</f>
        <v>11</v>
      </c>
      <c r="G473" s="16">
        <f>'MEDIDAS ML'!G3351</f>
        <v>14</v>
      </c>
      <c r="H473" s="16">
        <f>'MEDIDAS ML'!H3351</f>
        <v>0.19500000000000001</v>
      </c>
      <c r="I473" s="16">
        <f>'MEDIDAS ML'!I3351</f>
        <v>0.34649999999999997</v>
      </c>
      <c r="J473" s="6" t="str">
        <f>'MEDIDAS ML'!J3351</f>
        <v>Se calcula por P volum</v>
      </c>
      <c r="K473" s="16">
        <f>'MEDIDAS ML'!K3351</f>
        <v>0.34649999999999997</v>
      </c>
      <c r="L473" s="7">
        <f>'MEDIDAS ML'!L3351</f>
        <v>2371</v>
      </c>
      <c r="M473" s="6" t="str">
        <f>'MEDIDAS ML'!M3351</f>
        <v>Hasta $9.989</v>
      </c>
      <c r="N473" s="7">
        <f>'MEDIDAS ML'!N3351</f>
        <v>700</v>
      </c>
      <c r="O473" s="6" t="str">
        <f>'MEDIDAS ML'!O3351</f>
        <v>No aplica (&lt;$19.990)</v>
      </c>
      <c r="P473" s="7">
        <f>'MEDIDAS ML'!P3351</f>
        <v>0</v>
      </c>
      <c r="Q473" s="7">
        <f>'MEDIDAS ML'!Q3351</f>
        <v>700</v>
      </c>
      <c r="R473" s="23" t="e">
        <f>'MEDIDAS ML'!#REF!</f>
        <v>#REF!</v>
      </c>
      <c r="S473" s="24" t="e">
        <f>'MEDIDAS ML'!#REF!</f>
        <v>#REF!</v>
      </c>
      <c r="T473" s="24" t="e">
        <f>'MEDIDAS ML'!#REF!</f>
        <v>#REF!</v>
      </c>
      <c r="U473" s="24" t="e">
        <f>'MEDIDAS ML'!#REF!</f>
        <v>#REF!</v>
      </c>
      <c r="V473" s="22" t="e">
        <f>'MEDIDAS ML'!#REF!</f>
        <v>#REF!</v>
      </c>
      <c r="W473" s="17" t="e">
        <f>'MEDIDAS ML'!#REF!</f>
        <v>#REF!</v>
      </c>
      <c r="X473" s="21" t="e">
        <f>'MEDIDAS ML'!#REF!</f>
        <v>#REF!</v>
      </c>
    </row>
    <row r="474" spans="1:24" ht="15.75" customHeight="1" x14ac:dyDescent="0.25">
      <c r="A474" s="6">
        <f>'MEDIDAS ML'!A393</f>
        <v>123</v>
      </c>
      <c r="B474" s="15">
        <f>'MEDIDAS ML'!B393</f>
        <v>123</v>
      </c>
      <c r="C474" s="6">
        <f>'MEDIDAS ML'!C393</f>
        <v>123</v>
      </c>
      <c r="D474" s="6" t="str">
        <f>'MEDIDAS ML'!D393</f>
        <v>17x31x82 cm - 4638 grs</v>
      </c>
      <c r="E474" s="16">
        <f>'MEDIDAS ML'!E393</f>
        <v>17</v>
      </c>
      <c r="F474" s="16">
        <f>'MEDIDAS ML'!F393</f>
        <v>31</v>
      </c>
      <c r="G474" s="16">
        <f>'MEDIDAS ML'!G393</f>
        <v>82</v>
      </c>
      <c r="H474" s="16">
        <f>'MEDIDAS ML'!H393</f>
        <v>4.6379999999999999</v>
      </c>
      <c r="I474" s="16">
        <f>'MEDIDAS ML'!I393</f>
        <v>10.8035</v>
      </c>
      <c r="J474" s="6" t="str">
        <f>'MEDIDAS ML'!J393</f>
        <v>Se calcula por P volum</v>
      </c>
      <c r="K474" s="16">
        <f>'MEDIDAS ML'!K393</f>
        <v>10.8035</v>
      </c>
      <c r="L474" s="7">
        <f>'MEDIDAS ML'!L393</f>
        <v>1990</v>
      </c>
      <c r="M474" s="6" t="str">
        <f>'MEDIDAS ML'!M393</f>
        <v>Hasta $9.989</v>
      </c>
      <c r="N474" s="7">
        <f>'MEDIDAS ML'!N393</f>
        <v>700</v>
      </c>
      <c r="O474" s="6" t="str">
        <f>'MEDIDAS ML'!O393</f>
        <v>No aplica (&lt;$19.990)</v>
      </c>
      <c r="P474" s="7">
        <f>'MEDIDAS ML'!P393</f>
        <v>0</v>
      </c>
      <c r="Q474" s="7">
        <f>'MEDIDAS ML'!Q393</f>
        <v>700</v>
      </c>
      <c r="R474" s="23" t="e">
        <f>'MEDIDAS ML'!#REF!</f>
        <v>#REF!</v>
      </c>
      <c r="S474" s="24" t="e">
        <f>'MEDIDAS ML'!#REF!</f>
        <v>#REF!</v>
      </c>
      <c r="T474" s="24" t="e">
        <f>'MEDIDAS ML'!#REF!</f>
        <v>#REF!</v>
      </c>
      <c r="U474" s="24" t="e">
        <f>'MEDIDAS ML'!#REF!</f>
        <v>#REF!</v>
      </c>
      <c r="V474" s="22" t="e">
        <f>'MEDIDAS ML'!#REF!</f>
        <v>#REF!</v>
      </c>
      <c r="W474" s="17" t="e">
        <f>'MEDIDAS ML'!#REF!</f>
        <v>#REF!</v>
      </c>
      <c r="X474" s="21" t="e">
        <f>'MEDIDAS ML'!#REF!</f>
        <v>#REF!</v>
      </c>
    </row>
    <row r="475" spans="1:24" ht="15.75" customHeight="1" x14ac:dyDescent="0.25">
      <c r="A475" s="6">
        <f>'MEDIDAS ML'!A868</f>
        <v>123</v>
      </c>
      <c r="B475" s="15">
        <f>'MEDIDAS ML'!B868</f>
        <v>123</v>
      </c>
      <c r="C475" s="6">
        <f>'MEDIDAS ML'!C868</f>
        <v>123</v>
      </c>
      <c r="D475" s="6" t="str">
        <f>'MEDIDAS ML'!D868</f>
        <v>4x9x41 cm - 1721 grs</v>
      </c>
      <c r="E475" s="16">
        <f>'MEDIDAS ML'!E868</f>
        <v>4</v>
      </c>
      <c r="F475" s="16">
        <f>'MEDIDAS ML'!F868</f>
        <v>9</v>
      </c>
      <c r="G475" s="16">
        <f>'MEDIDAS ML'!G868</f>
        <v>41</v>
      </c>
      <c r="H475" s="16">
        <f>'MEDIDAS ML'!H868</f>
        <v>1.7210000000000001</v>
      </c>
      <c r="I475" s="16">
        <f>'MEDIDAS ML'!I868</f>
        <v>0.36899999999999999</v>
      </c>
      <c r="J475" s="6" t="str">
        <f>'MEDIDAS ML'!J868</f>
        <v>Se calcula por Peso</v>
      </c>
      <c r="K475" s="16">
        <f>'MEDIDAS ML'!K868</f>
        <v>1.7210000000000001</v>
      </c>
      <c r="L475" s="7">
        <f>'MEDIDAS ML'!L868</f>
        <v>2390</v>
      </c>
      <c r="M475" s="6" t="str">
        <f>'MEDIDAS ML'!M868</f>
        <v>Hasta $9.989</v>
      </c>
      <c r="N475" s="7">
        <f>'MEDIDAS ML'!N868</f>
        <v>700</v>
      </c>
      <c r="O475" s="6" t="str">
        <f>'MEDIDAS ML'!O868</f>
        <v>No aplica (&lt;$19.990)</v>
      </c>
      <c r="P475" s="7">
        <f>'MEDIDAS ML'!P868</f>
        <v>0</v>
      </c>
      <c r="Q475" s="7">
        <f>'MEDIDAS ML'!Q868</f>
        <v>700</v>
      </c>
      <c r="R475" s="23" t="e">
        <f>'MEDIDAS ML'!#REF!</f>
        <v>#REF!</v>
      </c>
      <c r="S475" s="24" t="e">
        <f>'MEDIDAS ML'!#REF!</f>
        <v>#REF!</v>
      </c>
      <c r="T475" s="24" t="e">
        <f>'MEDIDAS ML'!#REF!</f>
        <v>#REF!</v>
      </c>
      <c r="U475" s="24" t="e">
        <f>'MEDIDAS ML'!#REF!</f>
        <v>#REF!</v>
      </c>
      <c r="V475" s="22" t="e">
        <f>'MEDIDAS ML'!#REF!</f>
        <v>#REF!</v>
      </c>
      <c r="W475" s="17" t="e">
        <f>'MEDIDAS ML'!#REF!</f>
        <v>#REF!</v>
      </c>
      <c r="X475" s="21" t="e">
        <f>'MEDIDAS ML'!#REF!</f>
        <v>#REF!</v>
      </c>
    </row>
    <row r="476" spans="1:24" ht="15.75" customHeight="1" x14ac:dyDescent="0.25">
      <c r="A476" s="6">
        <f>'MEDIDAS ML'!A1547</f>
        <v>123</v>
      </c>
      <c r="B476" s="15">
        <f>'MEDIDAS ML'!B1547</f>
        <v>123</v>
      </c>
      <c r="C476" s="6">
        <f>'MEDIDAS ML'!C1547</f>
        <v>123</v>
      </c>
      <c r="D476" s="6" t="str">
        <f>'MEDIDAS ML'!D1547</f>
        <v>5x16x24 cm - 804 grs</v>
      </c>
      <c r="E476" s="16">
        <f>'MEDIDAS ML'!E1547</f>
        <v>5</v>
      </c>
      <c r="F476" s="16">
        <f>'MEDIDAS ML'!F1547</f>
        <v>16</v>
      </c>
      <c r="G476" s="16">
        <f>'MEDIDAS ML'!G1547</f>
        <v>24</v>
      </c>
      <c r="H476" s="16">
        <f>'MEDIDAS ML'!H1547</f>
        <v>0.80400000000000005</v>
      </c>
      <c r="I476" s="16">
        <f>'MEDIDAS ML'!I1547</f>
        <v>0.48</v>
      </c>
      <c r="J476" s="6" t="str">
        <f>'MEDIDAS ML'!J1547</f>
        <v>Se calcula por Peso</v>
      </c>
      <c r="K476" s="16">
        <f>'MEDIDAS ML'!K1547</f>
        <v>0.80400000000000005</v>
      </c>
      <c r="L476" s="7">
        <f>'MEDIDAS ML'!L1547</f>
        <v>2390</v>
      </c>
      <c r="M476" s="6" t="str">
        <f>'MEDIDAS ML'!M1547</f>
        <v>Hasta $9.989</v>
      </c>
      <c r="N476" s="7">
        <f>'MEDIDAS ML'!N1547</f>
        <v>700</v>
      </c>
      <c r="O476" s="6" t="str">
        <f>'MEDIDAS ML'!O1547</f>
        <v>No aplica (&lt;$19.990)</v>
      </c>
      <c r="P476" s="7">
        <f>'MEDIDAS ML'!P1547</f>
        <v>0</v>
      </c>
      <c r="Q476" s="7">
        <f>'MEDIDAS ML'!Q1547</f>
        <v>700</v>
      </c>
      <c r="R476" s="23" t="e">
        <f>'MEDIDAS ML'!#REF!</f>
        <v>#REF!</v>
      </c>
      <c r="S476" s="24" t="e">
        <f>'MEDIDAS ML'!#REF!</f>
        <v>#REF!</v>
      </c>
      <c r="T476" s="24" t="e">
        <f>'MEDIDAS ML'!#REF!</f>
        <v>#REF!</v>
      </c>
      <c r="U476" s="24" t="e">
        <f>'MEDIDAS ML'!#REF!</f>
        <v>#REF!</v>
      </c>
      <c r="V476" s="22" t="e">
        <f>'MEDIDAS ML'!#REF!</f>
        <v>#REF!</v>
      </c>
      <c r="W476" s="17" t="e">
        <f>'MEDIDAS ML'!#REF!</f>
        <v>#REF!</v>
      </c>
      <c r="X476" s="21" t="e">
        <f>'MEDIDAS ML'!#REF!</f>
        <v>#REF!</v>
      </c>
    </row>
    <row r="477" spans="1:24" ht="15.75" customHeight="1" x14ac:dyDescent="0.25">
      <c r="A477" s="6">
        <f>'MEDIDAS ML'!A1601</f>
        <v>123</v>
      </c>
      <c r="B477" s="15">
        <f>'MEDIDAS ML'!B1601</f>
        <v>123</v>
      </c>
      <c r="C477" s="6">
        <f>'MEDIDAS ML'!C1601</f>
        <v>123</v>
      </c>
      <c r="D477" s="6" t="str">
        <f>'MEDIDAS ML'!D1601</f>
        <v>13x13x13 cm - 754 grs</v>
      </c>
      <c r="E477" s="16">
        <f>'MEDIDAS ML'!E1601</f>
        <v>13</v>
      </c>
      <c r="F477" s="16">
        <f>'MEDIDAS ML'!F1601</f>
        <v>13</v>
      </c>
      <c r="G477" s="16">
        <f>'MEDIDAS ML'!G1601</f>
        <v>13</v>
      </c>
      <c r="H477" s="16">
        <f>'MEDIDAS ML'!H1601</f>
        <v>0.754</v>
      </c>
      <c r="I477" s="16">
        <f>'MEDIDAS ML'!I1601</f>
        <v>0.54925000000000002</v>
      </c>
      <c r="J477" s="6" t="str">
        <f>'MEDIDAS ML'!J1601</f>
        <v>Se calcula por Peso</v>
      </c>
      <c r="K477" s="16">
        <f>'MEDIDAS ML'!K1601</f>
        <v>0.754</v>
      </c>
      <c r="L477" s="7">
        <f>'MEDIDAS ML'!L1601</f>
        <v>2390</v>
      </c>
      <c r="M477" s="6" t="str">
        <f>'MEDIDAS ML'!M1601</f>
        <v>Hasta $9.989</v>
      </c>
      <c r="N477" s="7">
        <f>'MEDIDAS ML'!N1601</f>
        <v>700</v>
      </c>
      <c r="O477" s="6" t="str">
        <f>'MEDIDAS ML'!O1601</f>
        <v>No aplica (&lt;$19.990)</v>
      </c>
      <c r="P477" s="7">
        <f>'MEDIDAS ML'!P1601</f>
        <v>0</v>
      </c>
      <c r="Q477" s="7">
        <f>'MEDIDAS ML'!Q1601</f>
        <v>700</v>
      </c>
      <c r="R477" s="23" t="e">
        <f>'MEDIDAS ML'!#REF!</f>
        <v>#REF!</v>
      </c>
      <c r="S477" s="24" t="e">
        <f>'MEDIDAS ML'!#REF!</f>
        <v>#REF!</v>
      </c>
      <c r="T477" s="24" t="e">
        <f>'MEDIDAS ML'!#REF!</f>
        <v>#REF!</v>
      </c>
      <c r="U477" s="24" t="e">
        <f>'MEDIDAS ML'!#REF!</f>
        <v>#REF!</v>
      </c>
      <c r="V477" s="22" t="e">
        <f>'MEDIDAS ML'!#REF!</f>
        <v>#REF!</v>
      </c>
      <c r="W477" s="17" t="e">
        <f>'MEDIDAS ML'!#REF!</f>
        <v>#REF!</v>
      </c>
      <c r="X477" s="21" t="e">
        <f>'MEDIDAS ML'!#REF!</f>
        <v>#REF!</v>
      </c>
    </row>
    <row r="478" spans="1:24" ht="15.75" customHeight="1" x14ac:dyDescent="0.25">
      <c r="A478" s="6">
        <f>'MEDIDAS ML'!A1602</f>
        <v>123</v>
      </c>
      <c r="B478" s="15">
        <f>'MEDIDAS ML'!B1602</f>
        <v>123</v>
      </c>
      <c r="C478" s="6">
        <f>'MEDIDAS ML'!C1602</f>
        <v>123</v>
      </c>
      <c r="D478" s="6" t="str">
        <f>'MEDIDAS ML'!D1602</f>
        <v>13x13x13 cm - 752 grs</v>
      </c>
      <c r="E478" s="16">
        <f>'MEDIDAS ML'!E1602</f>
        <v>13</v>
      </c>
      <c r="F478" s="16">
        <f>'MEDIDAS ML'!F1602</f>
        <v>13</v>
      </c>
      <c r="G478" s="16">
        <f>'MEDIDAS ML'!G1602</f>
        <v>13</v>
      </c>
      <c r="H478" s="16">
        <f>'MEDIDAS ML'!H1602</f>
        <v>0.752</v>
      </c>
      <c r="I478" s="16">
        <f>'MEDIDAS ML'!I1602</f>
        <v>0.54925000000000002</v>
      </c>
      <c r="J478" s="6" t="str">
        <f>'MEDIDAS ML'!J1602</f>
        <v>Se calcula por Peso</v>
      </c>
      <c r="K478" s="16">
        <f>'MEDIDAS ML'!K1602</f>
        <v>0.752</v>
      </c>
      <c r="L478" s="7">
        <f>'MEDIDAS ML'!L1602</f>
        <v>2390</v>
      </c>
      <c r="M478" s="6" t="str">
        <f>'MEDIDAS ML'!M1602</f>
        <v>Hasta $9.989</v>
      </c>
      <c r="N478" s="7">
        <f>'MEDIDAS ML'!N1602</f>
        <v>700</v>
      </c>
      <c r="O478" s="6" t="str">
        <f>'MEDIDAS ML'!O1602</f>
        <v>No aplica (&lt;$19.990)</v>
      </c>
      <c r="P478" s="7">
        <f>'MEDIDAS ML'!P1602</f>
        <v>0</v>
      </c>
      <c r="Q478" s="7">
        <f>'MEDIDAS ML'!Q1602</f>
        <v>700</v>
      </c>
      <c r="R478" s="23" t="e">
        <f>'MEDIDAS ML'!#REF!</f>
        <v>#REF!</v>
      </c>
      <c r="S478" s="24" t="e">
        <f>'MEDIDAS ML'!#REF!</f>
        <v>#REF!</v>
      </c>
      <c r="T478" s="24" t="e">
        <f>'MEDIDAS ML'!#REF!</f>
        <v>#REF!</v>
      </c>
      <c r="U478" s="24" t="e">
        <f>'MEDIDAS ML'!#REF!</f>
        <v>#REF!</v>
      </c>
      <c r="V478" s="22" t="e">
        <f>'MEDIDAS ML'!#REF!</f>
        <v>#REF!</v>
      </c>
      <c r="W478" s="17" t="e">
        <f>'MEDIDAS ML'!#REF!</f>
        <v>#REF!</v>
      </c>
      <c r="X478" s="21" t="e">
        <f>'MEDIDAS ML'!#REF!</f>
        <v>#REF!</v>
      </c>
    </row>
    <row r="479" spans="1:24" ht="15.75" customHeight="1" x14ac:dyDescent="0.25">
      <c r="A479" s="6">
        <f>'MEDIDAS ML'!A2487</f>
        <v>123</v>
      </c>
      <c r="B479" s="15">
        <f>'MEDIDAS ML'!B2487</f>
        <v>123</v>
      </c>
      <c r="C479" s="6">
        <f>'MEDIDAS ML'!C2487</f>
        <v>123</v>
      </c>
      <c r="D479" s="6" t="str">
        <f>'MEDIDAS ML'!D2487</f>
        <v>8x13x15 cm - 359 grs</v>
      </c>
      <c r="E479" s="16">
        <f>'MEDIDAS ML'!E2487</f>
        <v>8</v>
      </c>
      <c r="F479" s="16">
        <f>'MEDIDAS ML'!F2487</f>
        <v>13</v>
      </c>
      <c r="G479" s="16">
        <f>'MEDIDAS ML'!G2487</f>
        <v>15</v>
      </c>
      <c r="H479" s="16">
        <f>'MEDIDAS ML'!H2487</f>
        <v>0.35899999999999999</v>
      </c>
      <c r="I479" s="16">
        <f>'MEDIDAS ML'!I2487</f>
        <v>0.39</v>
      </c>
      <c r="J479" s="6" t="str">
        <f>'MEDIDAS ML'!J2487</f>
        <v>Se calcula por P volum</v>
      </c>
      <c r="K479" s="16">
        <f>'MEDIDAS ML'!K2487</f>
        <v>0.39</v>
      </c>
      <c r="L479" s="7">
        <f>'MEDIDAS ML'!L2487</f>
        <v>2390</v>
      </c>
      <c r="M479" s="6" t="str">
        <f>'MEDIDAS ML'!M2487</f>
        <v>Hasta $9.989</v>
      </c>
      <c r="N479" s="7">
        <f>'MEDIDAS ML'!N2487</f>
        <v>700</v>
      </c>
      <c r="O479" s="6" t="str">
        <f>'MEDIDAS ML'!O2487</f>
        <v>No aplica (&lt;$19.990)</v>
      </c>
      <c r="P479" s="7">
        <f>'MEDIDAS ML'!P2487</f>
        <v>0</v>
      </c>
      <c r="Q479" s="7">
        <f>'MEDIDAS ML'!Q2487</f>
        <v>700</v>
      </c>
      <c r="R479" s="23" t="e">
        <f>'MEDIDAS ML'!#REF!</f>
        <v>#REF!</v>
      </c>
      <c r="S479" s="24" t="e">
        <f>'MEDIDAS ML'!#REF!</f>
        <v>#REF!</v>
      </c>
      <c r="T479" s="24" t="e">
        <f>'MEDIDAS ML'!#REF!</f>
        <v>#REF!</v>
      </c>
      <c r="U479" s="24" t="e">
        <f>'MEDIDAS ML'!#REF!</f>
        <v>#REF!</v>
      </c>
      <c r="V479" s="22" t="e">
        <f>'MEDIDAS ML'!#REF!</f>
        <v>#REF!</v>
      </c>
      <c r="W479" s="17" t="e">
        <f>'MEDIDAS ML'!#REF!</f>
        <v>#REF!</v>
      </c>
      <c r="X479" s="21" t="e">
        <f>'MEDIDAS ML'!#REF!</f>
        <v>#REF!</v>
      </c>
    </row>
    <row r="480" spans="1:24" ht="15.75" customHeight="1" x14ac:dyDescent="0.25">
      <c r="A480" s="6">
        <f>'MEDIDAS ML'!A2657</f>
        <v>123</v>
      </c>
      <c r="B480" s="15">
        <f>'MEDIDAS ML'!B2657</f>
        <v>123</v>
      </c>
      <c r="C480" s="6">
        <f>'MEDIDAS ML'!C2657</f>
        <v>123</v>
      </c>
      <c r="D480" s="6" t="str">
        <f>'MEDIDAS ML'!D2657</f>
        <v>4x16x32 cm - 310 grs</v>
      </c>
      <c r="E480" s="16">
        <f>'MEDIDAS ML'!E2657</f>
        <v>4</v>
      </c>
      <c r="F480" s="16">
        <f>'MEDIDAS ML'!F2657</f>
        <v>16</v>
      </c>
      <c r="G480" s="16">
        <f>'MEDIDAS ML'!G2657</f>
        <v>32</v>
      </c>
      <c r="H480" s="16">
        <f>'MEDIDAS ML'!H2657</f>
        <v>0.31</v>
      </c>
      <c r="I480" s="16">
        <f>'MEDIDAS ML'!I2657</f>
        <v>0.51200000000000001</v>
      </c>
      <c r="J480" s="6" t="str">
        <f>'MEDIDAS ML'!J2657</f>
        <v>Se calcula por P volum</v>
      </c>
      <c r="K480" s="16">
        <f>'MEDIDAS ML'!K2657</f>
        <v>0.51200000000000001</v>
      </c>
      <c r="L480" s="7">
        <f>'MEDIDAS ML'!L2657</f>
        <v>2390</v>
      </c>
      <c r="M480" s="6" t="str">
        <f>'MEDIDAS ML'!M2657</f>
        <v>Hasta $9.989</v>
      </c>
      <c r="N480" s="7">
        <f>'MEDIDAS ML'!N2657</f>
        <v>700</v>
      </c>
      <c r="O480" s="6" t="str">
        <f>'MEDIDAS ML'!O2657</f>
        <v>No aplica (&lt;$19.990)</v>
      </c>
      <c r="P480" s="7">
        <f>'MEDIDAS ML'!P2657</f>
        <v>0</v>
      </c>
      <c r="Q480" s="7">
        <f>'MEDIDAS ML'!Q2657</f>
        <v>700</v>
      </c>
      <c r="R480" s="23" t="e">
        <f>'MEDIDAS ML'!#REF!</f>
        <v>#REF!</v>
      </c>
      <c r="S480" s="24" t="e">
        <f>'MEDIDAS ML'!#REF!</f>
        <v>#REF!</v>
      </c>
      <c r="T480" s="24" t="e">
        <f>'MEDIDAS ML'!#REF!</f>
        <v>#REF!</v>
      </c>
      <c r="U480" s="24" t="e">
        <f>'MEDIDAS ML'!#REF!</f>
        <v>#REF!</v>
      </c>
      <c r="V480" s="22" t="e">
        <f>'MEDIDAS ML'!#REF!</f>
        <v>#REF!</v>
      </c>
      <c r="W480" s="17" t="e">
        <f>'MEDIDAS ML'!#REF!</f>
        <v>#REF!</v>
      </c>
      <c r="X480" s="21" t="e">
        <f>'MEDIDAS ML'!#REF!</f>
        <v>#REF!</v>
      </c>
    </row>
    <row r="481" spans="1:24" ht="15.75" customHeight="1" x14ac:dyDescent="0.25">
      <c r="A481" s="6">
        <f>'MEDIDAS ML'!A2658</f>
        <v>123</v>
      </c>
      <c r="B481" s="15">
        <f>'MEDIDAS ML'!B2658</f>
        <v>123</v>
      </c>
      <c r="C481" s="6">
        <f>'MEDIDAS ML'!C2658</f>
        <v>123</v>
      </c>
      <c r="D481" s="6" t="str">
        <f>'MEDIDAS ML'!D2658</f>
        <v>4x16x32 cm - 310 grs</v>
      </c>
      <c r="E481" s="16">
        <f>'MEDIDAS ML'!E2658</f>
        <v>4</v>
      </c>
      <c r="F481" s="16">
        <f>'MEDIDAS ML'!F2658</f>
        <v>16</v>
      </c>
      <c r="G481" s="16">
        <f>'MEDIDAS ML'!G2658</f>
        <v>32</v>
      </c>
      <c r="H481" s="16">
        <f>'MEDIDAS ML'!H2658</f>
        <v>0.31</v>
      </c>
      <c r="I481" s="16">
        <f>'MEDIDAS ML'!I2658</f>
        <v>0.51200000000000001</v>
      </c>
      <c r="J481" s="6" t="str">
        <f>'MEDIDAS ML'!J2658</f>
        <v>Se calcula por P volum</v>
      </c>
      <c r="K481" s="16">
        <f>'MEDIDAS ML'!K2658</f>
        <v>0.51200000000000001</v>
      </c>
      <c r="L481" s="7">
        <f>'MEDIDAS ML'!L2658</f>
        <v>2390</v>
      </c>
      <c r="M481" s="6" t="str">
        <f>'MEDIDAS ML'!M2658</f>
        <v>Hasta $9.989</v>
      </c>
      <c r="N481" s="7">
        <f>'MEDIDAS ML'!N2658</f>
        <v>700</v>
      </c>
      <c r="O481" s="6" t="str">
        <f>'MEDIDAS ML'!O2658</f>
        <v>No aplica (&lt;$19.990)</v>
      </c>
      <c r="P481" s="7">
        <f>'MEDIDAS ML'!P2658</f>
        <v>0</v>
      </c>
      <c r="Q481" s="7">
        <f>'MEDIDAS ML'!Q2658</f>
        <v>700</v>
      </c>
      <c r="R481" s="23" t="e">
        <f>'MEDIDAS ML'!#REF!</f>
        <v>#REF!</v>
      </c>
      <c r="S481" s="24" t="e">
        <f>'MEDIDAS ML'!#REF!</f>
        <v>#REF!</v>
      </c>
      <c r="T481" s="24" t="e">
        <f>'MEDIDAS ML'!#REF!</f>
        <v>#REF!</v>
      </c>
      <c r="U481" s="24" t="e">
        <f>'MEDIDAS ML'!#REF!</f>
        <v>#REF!</v>
      </c>
      <c r="V481" s="22" t="e">
        <f>'MEDIDAS ML'!#REF!</f>
        <v>#REF!</v>
      </c>
      <c r="W481" s="17" t="e">
        <f>'MEDIDAS ML'!#REF!</f>
        <v>#REF!</v>
      </c>
      <c r="X481" s="21" t="e">
        <f>'MEDIDAS ML'!#REF!</f>
        <v>#REF!</v>
      </c>
    </row>
    <row r="482" spans="1:24" ht="15.75" customHeight="1" x14ac:dyDescent="0.25">
      <c r="A482" s="6">
        <f>'MEDIDAS ML'!A3016</f>
        <v>123</v>
      </c>
      <c r="B482" s="15">
        <f>'MEDIDAS ML'!B3016</f>
        <v>123</v>
      </c>
      <c r="C482" s="6">
        <f>'MEDIDAS ML'!C3016</f>
        <v>123</v>
      </c>
      <c r="D482" s="6" t="str">
        <f>'MEDIDAS ML'!D3016</f>
        <v>6x18x25 cm - 257 grs</v>
      </c>
      <c r="E482" s="16">
        <f>'MEDIDAS ML'!E3016</f>
        <v>6</v>
      </c>
      <c r="F482" s="16">
        <f>'MEDIDAS ML'!F3016</f>
        <v>18</v>
      </c>
      <c r="G482" s="16">
        <f>'MEDIDAS ML'!G3016</f>
        <v>25</v>
      </c>
      <c r="H482" s="16">
        <f>'MEDIDAS ML'!H3016</f>
        <v>0.25700000000000001</v>
      </c>
      <c r="I482" s="16">
        <f>'MEDIDAS ML'!I3016</f>
        <v>0.67500000000000004</v>
      </c>
      <c r="J482" s="6" t="str">
        <f>'MEDIDAS ML'!J3016</f>
        <v>Se calcula por P volum</v>
      </c>
      <c r="K482" s="16">
        <f>'MEDIDAS ML'!K3016</f>
        <v>0.67500000000000004</v>
      </c>
      <c r="L482" s="7">
        <f>'MEDIDAS ML'!L3016</f>
        <v>2390</v>
      </c>
      <c r="M482" s="6" t="str">
        <f>'MEDIDAS ML'!M3016</f>
        <v>Hasta $9.989</v>
      </c>
      <c r="N482" s="7">
        <f>'MEDIDAS ML'!N3016</f>
        <v>700</v>
      </c>
      <c r="O482" s="6" t="str">
        <f>'MEDIDAS ML'!O3016</f>
        <v>No aplica (&lt;$19.990)</v>
      </c>
      <c r="P482" s="7">
        <f>'MEDIDAS ML'!P3016</f>
        <v>0</v>
      </c>
      <c r="Q482" s="7">
        <f>'MEDIDAS ML'!Q3016</f>
        <v>700</v>
      </c>
      <c r="R482" s="23" t="e">
        <f>'MEDIDAS ML'!#REF!</f>
        <v>#REF!</v>
      </c>
      <c r="S482" s="24" t="e">
        <f>'MEDIDAS ML'!#REF!</f>
        <v>#REF!</v>
      </c>
      <c r="T482" s="24" t="e">
        <f>'MEDIDAS ML'!#REF!</f>
        <v>#REF!</v>
      </c>
      <c r="U482" s="24" t="e">
        <f>'MEDIDAS ML'!#REF!</f>
        <v>#REF!</v>
      </c>
      <c r="V482" s="22" t="e">
        <f>'MEDIDAS ML'!#REF!</f>
        <v>#REF!</v>
      </c>
      <c r="W482" s="17" t="e">
        <f>'MEDIDAS ML'!#REF!</f>
        <v>#REF!</v>
      </c>
      <c r="X482" s="21" t="e">
        <f>'MEDIDAS ML'!#REF!</f>
        <v>#REF!</v>
      </c>
    </row>
    <row r="483" spans="1:24" ht="15.75" customHeight="1" x14ac:dyDescent="0.25">
      <c r="A483" s="6">
        <f>'MEDIDAS ML'!A3031</f>
        <v>123</v>
      </c>
      <c r="B483" s="15">
        <f>'MEDIDAS ML'!B3031</f>
        <v>123</v>
      </c>
      <c r="C483" s="6">
        <f>'MEDIDAS ML'!C3031</f>
        <v>123</v>
      </c>
      <c r="D483" s="6" t="str">
        <f>'MEDIDAS ML'!D3031</f>
        <v>9x22x26 cm - 253 grs</v>
      </c>
      <c r="E483" s="16">
        <f>'MEDIDAS ML'!E3031</f>
        <v>9</v>
      </c>
      <c r="F483" s="16">
        <f>'MEDIDAS ML'!F3031</f>
        <v>22</v>
      </c>
      <c r="G483" s="16">
        <f>'MEDIDAS ML'!G3031</f>
        <v>26</v>
      </c>
      <c r="H483" s="16">
        <f>'MEDIDAS ML'!H3031</f>
        <v>0.253</v>
      </c>
      <c r="I483" s="16">
        <f>'MEDIDAS ML'!I3031</f>
        <v>1.2869999999999999</v>
      </c>
      <c r="J483" s="6" t="str">
        <f>'MEDIDAS ML'!J3031</f>
        <v>Se calcula por P volum</v>
      </c>
      <c r="K483" s="16">
        <f>'MEDIDAS ML'!K3031</f>
        <v>1.2869999999999999</v>
      </c>
      <c r="L483" s="7">
        <f>'MEDIDAS ML'!L3031</f>
        <v>2390</v>
      </c>
      <c r="M483" s="6" t="str">
        <f>'MEDIDAS ML'!M3031</f>
        <v>Hasta $9.989</v>
      </c>
      <c r="N483" s="7">
        <f>'MEDIDAS ML'!N3031</f>
        <v>700</v>
      </c>
      <c r="O483" s="6" t="str">
        <f>'MEDIDAS ML'!O3031</f>
        <v>No aplica (&lt;$19.990)</v>
      </c>
      <c r="P483" s="7">
        <f>'MEDIDAS ML'!P3031</f>
        <v>0</v>
      </c>
      <c r="Q483" s="7">
        <f>'MEDIDAS ML'!Q3031</f>
        <v>700</v>
      </c>
      <c r="R483" s="23" t="e">
        <f>'MEDIDAS ML'!#REF!</f>
        <v>#REF!</v>
      </c>
      <c r="S483" s="24" t="e">
        <f>'MEDIDAS ML'!#REF!</f>
        <v>#REF!</v>
      </c>
      <c r="T483" s="24" t="e">
        <f>'MEDIDAS ML'!#REF!</f>
        <v>#REF!</v>
      </c>
      <c r="U483" s="24" t="e">
        <f>'MEDIDAS ML'!#REF!</f>
        <v>#REF!</v>
      </c>
      <c r="V483" s="22" t="e">
        <f>'MEDIDAS ML'!#REF!</f>
        <v>#REF!</v>
      </c>
      <c r="W483" s="17" t="e">
        <f>'MEDIDAS ML'!#REF!</f>
        <v>#REF!</v>
      </c>
      <c r="X483" s="21" t="e">
        <f>'MEDIDAS ML'!#REF!</f>
        <v>#REF!</v>
      </c>
    </row>
    <row r="484" spans="1:24" ht="15.75" customHeight="1" x14ac:dyDescent="0.25">
      <c r="A484" s="6">
        <f>'MEDIDAS ML'!A3120</f>
        <v>123</v>
      </c>
      <c r="B484" s="15">
        <f>'MEDIDAS ML'!B3120</f>
        <v>123</v>
      </c>
      <c r="C484" s="6">
        <f>'MEDIDAS ML'!C3120</f>
        <v>123</v>
      </c>
      <c r="D484" s="6" t="str">
        <f>'MEDIDAS ML'!D3120</f>
        <v>8x16x26 cm - 240 grs</v>
      </c>
      <c r="E484" s="16">
        <f>'MEDIDAS ML'!E3120</f>
        <v>8</v>
      </c>
      <c r="F484" s="16">
        <f>'MEDIDAS ML'!F3120</f>
        <v>16</v>
      </c>
      <c r="G484" s="16">
        <f>'MEDIDAS ML'!G3120</f>
        <v>26</v>
      </c>
      <c r="H484" s="16">
        <f>'MEDIDAS ML'!H3120</f>
        <v>0.24</v>
      </c>
      <c r="I484" s="16">
        <f>'MEDIDAS ML'!I3120</f>
        <v>0.83199999999999996</v>
      </c>
      <c r="J484" s="6" t="str">
        <f>'MEDIDAS ML'!J3120</f>
        <v>Se calcula por P volum</v>
      </c>
      <c r="K484" s="16">
        <f>'MEDIDAS ML'!K3120</f>
        <v>0.83199999999999996</v>
      </c>
      <c r="L484" s="7">
        <f>'MEDIDAS ML'!L3120</f>
        <v>2390</v>
      </c>
      <c r="M484" s="6" t="str">
        <f>'MEDIDAS ML'!M3120</f>
        <v>Hasta $9.989</v>
      </c>
      <c r="N484" s="7">
        <f>'MEDIDAS ML'!N3120</f>
        <v>700</v>
      </c>
      <c r="O484" s="6" t="str">
        <f>'MEDIDAS ML'!O3120</f>
        <v>No aplica (&lt;$19.990)</v>
      </c>
      <c r="P484" s="7">
        <f>'MEDIDAS ML'!P3120</f>
        <v>0</v>
      </c>
      <c r="Q484" s="7">
        <f>'MEDIDAS ML'!Q3120</f>
        <v>700</v>
      </c>
      <c r="R484" s="23" t="e">
        <f>'MEDIDAS ML'!#REF!</f>
        <v>#REF!</v>
      </c>
      <c r="S484" s="24" t="e">
        <f>'MEDIDAS ML'!#REF!</f>
        <v>#REF!</v>
      </c>
      <c r="T484" s="24" t="e">
        <f>'MEDIDAS ML'!#REF!</f>
        <v>#REF!</v>
      </c>
      <c r="U484" s="24" t="e">
        <f>'MEDIDAS ML'!#REF!</f>
        <v>#REF!</v>
      </c>
      <c r="V484" s="22" t="e">
        <f>'MEDIDAS ML'!#REF!</f>
        <v>#REF!</v>
      </c>
      <c r="W484" s="17" t="e">
        <f>'MEDIDAS ML'!#REF!</f>
        <v>#REF!</v>
      </c>
      <c r="X484" s="21" t="e">
        <f>'MEDIDAS ML'!#REF!</f>
        <v>#REF!</v>
      </c>
    </row>
    <row r="485" spans="1:24" ht="15.75" customHeight="1" x14ac:dyDescent="0.25">
      <c r="A485" s="6">
        <f>'MEDIDAS ML'!A3282</f>
        <v>123</v>
      </c>
      <c r="B485" s="15">
        <f>'MEDIDAS ML'!B3282</f>
        <v>123</v>
      </c>
      <c r="C485" s="6">
        <f>'MEDIDAS ML'!C3282</f>
        <v>123</v>
      </c>
      <c r="D485" s="6" t="str">
        <f>'MEDIDAS ML'!D3282</f>
        <v>6x18x25 cm - 201 grs</v>
      </c>
      <c r="E485" s="16">
        <f>'MEDIDAS ML'!E3282</f>
        <v>6</v>
      </c>
      <c r="F485" s="16">
        <f>'MEDIDAS ML'!F3282</f>
        <v>18</v>
      </c>
      <c r="G485" s="16">
        <f>'MEDIDAS ML'!G3282</f>
        <v>25</v>
      </c>
      <c r="H485" s="16">
        <f>'MEDIDAS ML'!H3282</f>
        <v>0.20100000000000001</v>
      </c>
      <c r="I485" s="16">
        <f>'MEDIDAS ML'!I3282</f>
        <v>0.67500000000000004</v>
      </c>
      <c r="J485" s="6" t="str">
        <f>'MEDIDAS ML'!J3282</f>
        <v>Se calcula por P volum</v>
      </c>
      <c r="K485" s="16">
        <f>'MEDIDAS ML'!K3282</f>
        <v>0.67500000000000004</v>
      </c>
      <c r="L485" s="7">
        <f>'MEDIDAS ML'!L3282</f>
        <v>2390</v>
      </c>
      <c r="M485" s="6" t="str">
        <f>'MEDIDAS ML'!M3282</f>
        <v>Hasta $9.989</v>
      </c>
      <c r="N485" s="7">
        <f>'MEDIDAS ML'!N3282</f>
        <v>700</v>
      </c>
      <c r="O485" s="6" t="str">
        <f>'MEDIDAS ML'!O3282</f>
        <v>No aplica (&lt;$19.990)</v>
      </c>
      <c r="P485" s="7">
        <f>'MEDIDAS ML'!P3282</f>
        <v>0</v>
      </c>
      <c r="Q485" s="7">
        <f>'MEDIDAS ML'!Q3282</f>
        <v>700</v>
      </c>
      <c r="R485" s="23" t="e">
        <f>'MEDIDAS ML'!#REF!</f>
        <v>#REF!</v>
      </c>
      <c r="S485" s="24" t="e">
        <f>'MEDIDAS ML'!#REF!</f>
        <v>#REF!</v>
      </c>
      <c r="T485" s="24" t="e">
        <f>'MEDIDAS ML'!#REF!</f>
        <v>#REF!</v>
      </c>
      <c r="U485" s="24" t="e">
        <f>'MEDIDAS ML'!#REF!</f>
        <v>#REF!</v>
      </c>
      <c r="V485" s="22" t="e">
        <f>'MEDIDAS ML'!#REF!</f>
        <v>#REF!</v>
      </c>
      <c r="W485" s="17" t="e">
        <f>'MEDIDAS ML'!#REF!</f>
        <v>#REF!</v>
      </c>
      <c r="X485" s="21" t="e">
        <f>'MEDIDAS ML'!#REF!</f>
        <v>#REF!</v>
      </c>
    </row>
    <row r="486" spans="1:24" ht="15.75" customHeight="1" x14ac:dyDescent="0.25">
      <c r="A486" s="6">
        <f>'MEDIDAS ML'!A3285</f>
        <v>123</v>
      </c>
      <c r="B486" s="15">
        <f>'MEDIDAS ML'!B3285</f>
        <v>123</v>
      </c>
      <c r="C486" s="6">
        <f>'MEDIDAS ML'!C3285</f>
        <v>123</v>
      </c>
      <c r="D486" s="6" t="str">
        <f>'MEDIDAS ML'!D3285</f>
        <v>7x11x16 cm - 201 grs</v>
      </c>
      <c r="E486" s="16">
        <f>'MEDIDAS ML'!E3285</f>
        <v>7</v>
      </c>
      <c r="F486" s="16">
        <f>'MEDIDAS ML'!F3285</f>
        <v>11</v>
      </c>
      <c r="G486" s="16">
        <f>'MEDIDAS ML'!G3285</f>
        <v>16</v>
      </c>
      <c r="H486" s="16">
        <f>'MEDIDAS ML'!H3285</f>
        <v>0.20100000000000001</v>
      </c>
      <c r="I486" s="16">
        <f>'MEDIDAS ML'!I3285</f>
        <v>0.308</v>
      </c>
      <c r="J486" s="6" t="str">
        <f>'MEDIDAS ML'!J3285</f>
        <v>Se calcula por P volum</v>
      </c>
      <c r="K486" s="16">
        <f>'MEDIDAS ML'!K3285</f>
        <v>0.308</v>
      </c>
      <c r="L486" s="7">
        <f>'MEDIDAS ML'!L3285</f>
        <v>2390</v>
      </c>
      <c r="M486" s="6" t="str">
        <f>'MEDIDAS ML'!M3285</f>
        <v>Hasta $9.989</v>
      </c>
      <c r="N486" s="7">
        <f>'MEDIDAS ML'!N3285</f>
        <v>700</v>
      </c>
      <c r="O486" s="6" t="str">
        <f>'MEDIDAS ML'!O3285</f>
        <v>No aplica (&lt;$19.990)</v>
      </c>
      <c r="P486" s="7">
        <f>'MEDIDAS ML'!P3285</f>
        <v>0</v>
      </c>
      <c r="Q486" s="7">
        <f>'MEDIDAS ML'!Q3285</f>
        <v>700</v>
      </c>
      <c r="R486" s="23" t="e">
        <f>'MEDIDAS ML'!#REF!</f>
        <v>#REF!</v>
      </c>
      <c r="S486" s="24" t="e">
        <f>'MEDIDAS ML'!#REF!</f>
        <v>#REF!</v>
      </c>
      <c r="T486" s="24" t="e">
        <f>'MEDIDAS ML'!#REF!</f>
        <v>#REF!</v>
      </c>
      <c r="U486" s="24" t="e">
        <f>'MEDIDAS ML'!#REF!</f>
        <v>#REF!</v>
      </c>
      <c r="V486" s="22" t="e">
        <f>'MEDIDAS ML'!#REF!</f>
        <v>#REF!</v>
      </c>
      <c r="W486" s="17" t="e">
        <f>'MEDIDAS ML'!#REF!</f>
        <v>#REF!</v>
      </c>
      <c r="X486" s="21" t="e">
        <f>'MEDIDAS ML'!#REF!</f>
        <v>#REF!</v>
      </c>
    </row>
    <row r="487" spans="1:24" ht="15.75" customHeight="1" x14ac:dyDescent="0.25">
      <c r="A487" s="6">
        <f>'MEDIDAS ML'!A3497</f>
        <v>123</v>
      </c>
      <c r="B487" s="15">
        <f>'MEDIDAS ML'!B3497</f>
        <v>123</v>
      </c>
      <c r="C487" s="6">
        <f>'MEDIDAS ML'!C3497</f>
        <v>123</v>
      </c>
      <c r="D487" s="6" t="str">
        <f>'MEDIDAS ML'!D3497</f>
        <v>4x11x35 cm - 172 grs</v>
      </c>
      <c r="E487" s="16">
        <f>'MEDIDAS ML'!E3497</f>
        <v>4</v>
      </c>
      <c r="F487" s="16">
        <f>'MEDIDAS ML'!F3497</f>
        <v>11</v>
      </c>
      <c r="G487" s="16">
        <f>'MEDIDAS ML'!G3497</f>
        <v>35</v>
      </c>
      <c r="H487" s="16">
        <f>'MEDIDAS ML'!H3497</f>
        <v>0.17199999999999999</v>
      </c>
      <c r="I487" s="16">
        <f>'MEDIDAS ML'!I3497</f>
        <v>0.38500000000000001</v>
      </c>
      <c r="J487" s="6" t="str">
        <f>'MEDIDAS ML'!J3497</f>
        <v>Se calcula por P volum</v>
      </c>
      <c r="K487" s="16">
        <f>'MEDIDAS ML'!K3497</f>
        <v>0.38500000000000001</v>
      </c>
      <c r="L487" s="7">
        <f>'MEDIDAS ML'!L3497</f>
        <v>2390</v>
      </c>
      <c r="M487" s="6" t="str">
        <f>'MEDIDAS ML'!M3497</f>
        <v>Hasta $9.989</v>
      </c>
      <c r="N487" s="7">
        <f>'MEDIDAS ML'!N3497</f>
        <v>700</v>
      </c>
      <c r="O487" s="6" t="str">
        <f>'MEDIDAS ML'!O3497</f>
        <v>No aplica (&lt;$19.990)</v>
      </c>
      <c r="P487" s="7">
        <f>'MEDIDAS ML'!P3497</f>
        <v>0</v>
      </c>
      <c r="Q487" s="7">
        <f>'MEDIDAS ML'!Q3497</f>
        <v>700</v>
      </c>
      <c r="R487" s="23" t="e">
        <f>'MEDIDAS ML'!#REF!</f>
        <v>#REF!</v>
      </c>
      <c r="S487" s="24" t="e">
        <f>'MEDIDAS ML'!#REF!</f>
        <v>#REF!</v>
      </c>
      <c r="T487" s="24" t="e">
        <f>'MEDIDAS ML'!#REF!</f>
        <v>#REF!</v>
      </c>
      <c r="U487" s="24" t="e">
        <f>'MEDIDAS ML'!#REF!</f>
        <v>#REF!</v>
      </c>
      <c r="V487" s="22" t="e">
        <f>'MEDIDAS ML'!#REF!</f>
        <v>#REF!</v>
      </c>
      <c r="W487" s="17" t="e">
        <f>'MEDIDAS ML'!#REF!</f>
        <v>#REF!</v>
      </c>
      <c r="X487" s="21" t="e">
        <f>'MEDIDAS ML'!#REF!</f>
        <v>#REF!</v>
      </c>
    </row>
    <row r="488" spans="1:24" ht="15.75" customHeight="1" x14ac:dyDescent="0.25">
      <c r="A488" s="6">
        <f>'MEDIDAS ML'!A3918</f>
        <v>123</v>
      </c>
      <c r="B488" s="15">
        <f>'MEDIDAS ML'!B3918</f>
        <v>123</v>
      </c>
      <c r="C488" s="6">
        <f>'MEDIDAS ML'!C3918</f>
        <v>123</v>
      </c>
      <c r="D488" s="6" t="str">
        <f>'MEDIDAS ML'!D3918</f>
        <v>5x10x10 cm - 100 grs</v>
      </c>
      <c r="E488" s="16">
        <f>'MEDIDAS ML'!E3918</f>
        <v>5</v>
      </c>
      <c r="F488" s="16">
        <f>'MEDIDAS ML'!F3918</f>
        <v>10</v>
      </c>
      <c r="G488" s="16">
        <f>'MEDIDAS ML'!G3918</f>
        <v>10</v>
      </c>
      <c r="H488" s="16">
        <f>'MEDIDAS ML'!H3918</f>
        <v>0.1</v>
      </c>
      <c r="I488" s="16">
        <f>'MEDIDAS ML'!I3918</f>
        <v>0.125</v>
      </c>
      <c r="J488" s="6" t="str">
        <f>'MEDIDAS ML'!J3918</f>
        <v>Se calcula por P volum</v>
      </c>
      <c r="K488" s="16">
        <f>'MEDIDAS ML'!K3918</f>
        <v>0.125</v>
      </c>
      <c r="L488" s="7">
        <f>'MEDIDAS ML'!L3918</f>
        <v>2390</v>
      </c>
      <c r="M488" s="6" t="str">
        <f>'MEDIDAS ML'!M3918</f>
        <v>Hasta $9.989</v>
      </c>
      <c r="N488" s="7">
        <f>'MEDIDAS ML'!N3918</f>
        <v>700</v>
      </c>
      <c r="O488" s="6" t="str">
        <f>'MEDIDAS ML'!O3918</f>
        <v>No aplica (&lt;$19.990)</v>
      </c>
      <c r="P488" s="7">
        <f>'MEDIDAS ML'!P3918</f>
        <v>0</v>
      </c>
      <c r="Q488" s="7">
        <f>'MEDIDAS ML'!Q3918</f>
        <v>700</v>
      </c>
      <c r="R488" s="23" t="e">
        <f>'MEDIDAS ML'!#REF!</f>
        <v>#REF!</v>
      </c>
      <c r="S488" s="24" t="e">
        <f>'MEDIDAS ML'!#REF!</f>
        <v>#REF!</v>
      </c>
      <c r="T488" s="24" t="e">
        <f>'MEDIDAS ML'!#REF!</f>
        <v>#REF!</v>
      </c>
      <c r="U488" s="24" t="e">
        <f>'MEDIDAS ML'!#REF!</f>
        <v>#REF!</v>
      </c>
      <c r="V488" s="22" t="e">
        <f>'MEDIDAS ML'!#REF!</f>
        <v>#REF!</v>
      </c>
      <c r="W488" s="17" t="e">
        <f>'MEDIDAS ML'!#REF!</f>
        <v>#REF!</v>
      </c>
      <c r="X488" s="21" t="e">
        <f>'MEDIDAS ML'!#REF!</f>
        <v>#REF!</v>
      </c>
    </row>
    <row r="489" spans="1:24" ht="15.75" customHeight="1" x14ac:dyDescent="0.25">
      <c r="A489" s="6">
        <f>'MEDIDAS ML'!A4146</f>
        <v>123</v>
      </c>
      <c r="B489" s="15">
        <f>'MEDIDAS ML'!B4146</f>
        <v>123</v>
      </c>
      <c r="C489" s="6">
        <f>'MEDIDAS ML'!C4146</f>
        <v>123</v>
      </c>
      <c r="D489" s="6" t="str">
        <f>'MEDIDAS ML'!D4146</f>
        <v>5x10x14 cm - 60 grs</v>
      </c>
      <c r="E489" s="16">
        <f>'MEDIDAS ML'!E4146</f>
        <v>5</v>
      </c>
      <c r="F489" s="16">
        <f>'MEDIDAS ML'!F4146</f>
        <v>10</v>
      </c>
      <c r="G489" s="16">
        <f>'MEDIDAS ML'!G4146</f>
        <v>14</v>
      </c>
      <c r="H489" s="16">
        <f>'MEDIDAS ML'!H4146</f>
        <v>0.06</v>
      </c>
      <c r="I489" s="16">
        <f>'MEDIDAS ML'!I4146</f>
        <v>0.17499999999999999</v>
      </c>
      <c r="J489" s="6" t="str">
        <f>'MEDIDAS ML'!J4146</f>
        <v>Se calcula por P volum</v>
      </c>
      <c r="K489" s="16">
        <f>'MEDIDAS ML'!K4146</f>
        <v>0.17499999999999999</v>
      </c>
      <c r="L489" s="7">
        <f>'MEDIDAS ML'!L4146</f>
        <v>2390</v>
      </c>
      <c r="M489" s="6" t="str">
        <f>'MEDIDAS ML'!M4146</f>
        <v>Hasta $9.989</v>
      </c>
      <c r="N489" s="7">
        <f>'MEDIDAS ML'!N4146</f>
        <v>700</v>
      </c>
      <c r="O489" s="6" t="str">
        <f>'MEDIDAS ML'!O4146</f>
        <v>No aplica (&lt;$19.990)</v>
      </c>
      <c r="P489" s="7">
        <f>'MEDIDAS ML'!P4146</f>
        <v>0</v>
      </c>
      <c r="Q489" s="7">
        <f>'MEDIDAS ML'!Q4146</f>
        <v>700</v>
      </c>
      <c r="R489" s="23" t="e">
        <f>'MEDIDAS ML'!#REF!</f>
        <v>#REF!</v>
      </c>
      <c r="S489" s="24" t="e">
        <f>'MEDIDAS ML'!#REF!</f>
        <v>#REF!</v>
      </c>
      <c r="T489" s="24" t="e">
        <f>'MEDIDAS ML'!#REF!</f>
        <v>#REF!</v>
      </c>
      <c r="U489" s="24" t="e">
        <f>'MEDIDAS ML'!#REF!</f>
        <v>#REF!</v>
      </c>
      <c r="V489" s="22" t="e">
        <f>'MEDIDAS ML'!#REF!</f>
        <v>#REF!</v>
      </c>
      <c r="W489" s="17" t="e">
        <f>'MEDIDAS ML'!#REF!</f>
        <v>#REF!</v>
      </c>
      <c r="X489" s="21" t="e">
        <f>'MEDIDAS ML'!#REF!</f>
        <v>#REF!</v>
      </c>
    </row>
    <row r="490" spans="1:24" ht="15.75" customHeight="1" x14ac:dyDescent="0.25">
      <c r="A490" s="6">
        <f>'MEDIDAS ML'!A4147</f>
        <v>123</v>
      </c>
      <c r="B490" s="15">
        <f>'MEDIDAS ML'!B4147</f>
        <v>123</v>
      </c>
      <c r="C490" s="6">
        <f>'MEDIDAS ML'!C4147</f>
        <v>123</v>
      </c>
      <c r="D490" s="6" t="str">
        <f>'MEDIDAS ML'!D4147</f>
        <v>2x8x22 cm - 60 grs</v>
      </c>
      <c r="E490" s="16">
        <f>'MEDIDAS ML'!E4147</f>
        <v>2</v>
      </c>
      <c r="F490" s="16">
        <f>'MEDIDAS ML'!F4147</f>
        <v>8</v>
      </c>
      <c r="G490" s="16">
        <f>'MEDIDAS ML'!G4147</f>
        <v>22</v>
      </c>
      <c r="H490" s="16">
        <f>'MEDIDAS ML'!H4147</f>
        <v>0.06</v>
      </c>
      <c r="I490" s="16">
        <f>'MEDIDAS ML'!I4147</f>
        <v>8.7999999999999995E-2</v>
      </c>
      <c r="J490" s="6" t="str">
        <f>'MEDIDAS ML'!J4147</f>
        <v>Se calcula por P volum</v>
      </c>
      <c r="K490" s="16">
        <f>'MEDIDAS ML'!K4147</f>
        <v>8.7999999999999995E-2</v>
      </c>
      <c r="L490" s="7">
        <f>'MEDIDAS ML'!L4147</f>
        <v>2390</v>
      </c>
      <c r="M490" s="6" t="str">
        <f>'MEDIDAS ML'!M4147</f>
        <v>Hasta $9.989</v>
      </c>
      <c r="N490" s="7">
        <f>'MEDIDAS ML'!N4147</f>
        <v>700</v>
      </c>
      <c r="O490" s="6" t="str">
        <f>'MEDIDAS ML'!O4147</f>
        <v>No aplica (&lt;$19.990)</v>
      </c>
      <c r="P490" s="7">
        <f>'MEDIDAS ML'!P4147</f>
        <v>0</v>
      </c>
      <c r="Q490" s="7">
        <f>'MEDIDAS ML'!Q4147</f>
        <v>700</v>
      </c>
      <c r="R490" s="23" t="e">
        <f>'MEDIDAS ML'!#REF!</f>
        <v>#REF!</v>
      </c>
      <c r="S490" s="24" t="e">
        <f>'MEDIDAS ML'!#REF!</f>
        <v>#REF!</v>
      </c>
      <c r="T490" s="24" t="e">
        <f>'MEDIDAS ML'!#REF!</f>
        <v>#REF!</v>
      </c>
      <c r="U490" s="24" t="e">
        <f>'MEDIDAS ML'!#REF!</f>
        <v>#REF!</v>
      </c>
      <c r="V490" s="22" t="e">
        <f>'MEDIDAS ML'!#REF!</f>
        <v>#REF!</v>
      </c>
      <c r="W490" s="17" t="e">
        <f>'MEDIDAS ML'!#REF!</f>
        <v>#REF!</v>
      </c>
      <c r="X490" s="21" t="e">
        <f>'MEDIDAS ML'!#REF!</f>
        <v>#REF!</v>
      </c>
    </row>
    <row r="491" spans="1:24" ht="15.75" customHeight="1" x14ac:dyDescent="0.25">
      <c r="A491" s="6">
        <f>'MEDIDAS ML'!A4148</f>
        <v>123</v>
      </c>
      <c r="B491" s="15">
        <f>'MEDIDAS ML'!B4148</f>
        <v>123</v>
      </c>
      <c r="C491" s="6">
        <f>'MEDIDAS ML'!C4148</f>
        <v>123</v>
      </c>
      <c r="D491" s="6" t="str">
        <f>'MEDIDAS ML'!D4148</f>
        <v>2x8x22 cm - 60 grs</v>
      </c>
      <c r="E491" s="16">
        <f>'MEDIDAS ML'!E4148</f>
        <v>2</v>
      </c>
      <c r="F491" s="16">
        <f>'MEDIDAS ML'!F4148</f>
        <v>8</v>
      </c>
      <c r="G491" s="16">
        <f>'MEDIDAS ML'!G4148</f>
        <v>22</v>
      </c>
      <c r="H491" s="16">
        <f>'MEDIDAS ML'!H4148</f>
        <v>0.06</v>
      </c>
      <c r="I491" s="16">
        <f>'MEDIDAS ML'!I4148</f>
        <v>8.7999999999999995E-2</v>
      </c>
      <c r="J491" s="6" t="str">
        <f>'MEDIDAS ML'!J4148</f>
        <v>Se calcula por P volum</v>
      </c>
      <c r="K491" s="16">
        <f>'MEDIDAS ML'!K4148</f>
        <v>8.7999999999999995E-2</v>
      </c>
      <c r="L491" s="7">
        <f>'MEDIDAS ML'!L4148</f>
        <v>2390</v>
      </c>
      <c r="M491" s="6" t="str">
        <f>'MEDIDAS ML'!M4148</f>
        <v>Hasta $9.989</v>
      </c>
      <c r="N491" s="7">
        <f>'MEDIDAS ML'!N4148</f>
        <v>700</v>
      </c>
      <c r="O491" s="6" t="str">
        <f>'MEDIDAS ML'!O4148</f>
        <v>No aplica (&lt;$19.990)</v>
      </c>
      <c r="P491" s="7">
        <f>'MEDIDAS ML'!P4148</f>
        <v>0</v>
      </c>
      <c r="Q491" s="7">
        <f>'MEDIDAS ML'!Q4148</f>
        <v>700</v>
      </c>
      <c r="R491" s="23" t="e">
        <f>'MEDIDAS ML'!#REF!</f>
        <v>#REF!</v>
      </c>
      <c r="S491" s="24" t="e">
        <f>'MEDIDAS ML'!#REF!</f>
        <v>#REF!</v>
      </c>
      <c r="T491" s="24" t="e">
        <f>'MEDIDAS ML'!#REF!</f>
        <v>#REF!</v>
      </c>
      <c r="U491" s="24" t="e">
        <f>'MEDIDAS ML'!#REF!</f>
        <v>#REF!</v>
      </c>
      <c r="V491" s="22" t="e">
        <f>'MEDIDAS ML'!#REF!</f>
        <v>#REF!</v>
      </c>
      <c r="W491" s="17" t="e">
        <f>'MEDIDAS ML'!#REF!</f>
        <v>#REF!</v>
      </c>
      <c r="X491" s="21" t="e">
        <f>'MEDIDAS ML'!#REF!</f>
        <v>#REF!</v>
      </c>
    </row>
    <row r="492" spans="1:24" ht="15.75" customHeight="1" x14ac:dyDescent="0.25">
      <c r="A492" s="6">
        <f>'MEDIDAS ML'!A3289</f>
        <v>123</v>
      </c>
      <c r="B492" s="15">
        <f>'MEDIDAS ML'!B3289</f>
        <v>123</v>
      </c>
      <c r="C492" s="6">
        <f>'MEDIDAS ML'!C3289</f>
        <v>123</v>
      </c>
      <c r="D492" s="6" t="str">
        <f>'MEDIDAS ML'!D3289</f>
        <v>8x37x40 cm - 200 grs</v>
      </c>
      <c r="E492" s="16">
        <f>'MEDIDAS ML'!E3289</f>
        <v>8</v>
      </c>
      <c r="F492" s="16">
        <f>'MEDIDAS ML'!F3289</f>
        <v>37</v>
      </c>
      <c r="G492" s="16">
        <f>'MEDIDAS ML'!G3289</f>
        <v>40</v>
      </c>
      <c r="H492" s="16">
        <f>'MEDIDAS ML'!H3289</f>
        <v>0.2</v>
      </c>
      <c r="I492" s="16">
        <f>'MEDIDAS ML'!I3289</f>
        <v>2.96</v>
      </c>
      <c r="J492" s="6" t="str">
        <f>'MEDIDAS ML'!J3289</f>
        <v>Se calcula por P volum</v>
      </c>
      <c r="K492" s="16">
        <f>'MEDIDAS ML'!K3289</f>
        <v>2.96</v>
      </c>
      <c r="L492" s="7">
        <f>'MEDIDAS ML'!L3289</f>
        <v>2391</v>
      </c>
      <c r="M492" s="6" t="str">
        <f>'MEDIDAS ML'!M3289</f>
        <v>Hasta $9.989</v>
      </c>
      <c r="N492" s="7">
        <f>'MEDIDAS ML'!N3289</f>
        <v>700</v>
      </c>
      <c r="O492" s="6" t="str">
        <f>'MEDIDAS ML'!O3289</f>
        <v>No aplica (&lt;$19.990)</v>
      </c>
      <c r="P492" s="7">
        <f>'MEDIDAS ML'!P3289</f>
        <v>0</v>
      </c>
      <c r="Q492" s="7">
        <f>'MEDIDAS ML'!Q3289</f>
        <v>700</v>
      </c>
      <c r="R492" s="23" t="e">
        <f>'MEDIDAS ML'!#REF!</f>
        <v>#REF!</v>
      </c>
      <c r="S492" s="24" t="e">
        <f>'MEDIDAS ML'!#REF!</f>
        <v>#REF!</v>
      </c>
      <c r="T492" s="24" t="e">
        <f>'MEDIDAS ML'!#REF!</f>
        <v>#REF!</v>
      </c>
      <c r="U492" s="24" t="e">
        <f>'MEDIDAS ML'!#REF!</f>
        <v>#REF!</v>
      </c>
      <c r="V492" s="22" t="e">
        <f>'MEDIDAS ML'!#REF!</f>
        <v>#REF!</v>
      </c>
      <c r="W492" s="17" t="e">
        <f>'MEDIDAS ML'!#REF!</f>
        <v>#REF!</v>
      </c>
      <c r="X492" s="21" t="e">
        <f>'MEDIDAS ML'!#REF!</f>
        <v>#REF!</v>
      </c>
    </row>
    <row r="493" spans="1:24" ht="15.75" customHeight="1" x14ac:dyDescent="0.25">
      <c r="A493" s="6">
        <f>'MEDIDAS ML'!A4149</f>
        <v>123</v>
      </c>
      <c r="B493" s="15">
        <f>'MEDIDAS ML'!B4149</f>
        <v>123</v>
      </c>
      <c r="C493" s="6">
        <f>'MEDIDAS ML'!C4149</f>
        <v>123</v>
      </c>
      <c r="D493" s="6" t="str">
        <f>'MEDIDAS ML'!D4149</f>
        <v>5x11x13 cm - 60 grs</v>
      </c>
      <c r="E493" s="16">
        <f>'MEDIDAS ML'!E4149</f>
        <v>5</v>
      </c>
      <c r="F493" s="16">
        <f>'MEDIDAS ML'!F4149</f>
        <v>11</v>
      </c>
      <c r="G493" s="16">
        <f>'MEDIDAS ML'!G4149</f>
        <v>13</v>
      </c>
      <c r="H493" s="16">
        <f>'MEDIDAS ML'!H4149</f>
        <v>0.06</v>
      </c>
      <c r="I493" s="16">
        <f>'MEDIDAS ML'!I4149</f>
        <v>0.17874999999999999</v>
      </c>
      <c r="J493" s="6" t="str">
        <f>'MEDIDAS ML'!J4149</f>
        <v>Se calcula por P volum</v>
      </c>
      <c r="K493" s="16">
        <f>'MEDIDAS ML'!K4149</f>
        <v>0.17874999999999999</v>
      </c>
      <c r="L493" s="7">
        <f>'MEDIDAS ML'!L4149</f>
        <v>2393</v>
      </c>
      <c r="M493" s="6" t="str">
        <f>'MEDIDAS ML'!M4149</f>
        <v>Hasta $9.989</v>
      </c>
      <c r="N493" s="7">
        <f>'MEDIDAS ML'!N4149</f>
        <v>700</v>
      </c>
      <c r="O493" s="6" t="str">
        <f>'MEDIDAS ML'!O4149</f>
        <v>No aplica (&lt;$19.990)</v>
      </c>
      <c r="P493" s="7">
        <f>'MEDIDAS ML'!P4149</f>
        <v>0</v>
      </c>
      <c r="Q493" s="7">
        <f>'MEDIDAS ML'!Q4149</f>
        <v>700</v>
      </c>
      <c r="R493" s="23" t="e">
        <f>'MEDIDAS ML'!#REF!</f>
        <v>#REF!</v>
      </c>
      <c r="S493" s="24" t="e">
        <f>'MEDIDAS ML'!#REF!</f>
        <v>#REF!</v>
      </c>
      <c r="T493" s="24" t="e">
        <f>'MEDIDAS ML'!#REF!</f>
        <v>#REF!</v>
      </c>
      <c r="U493" s="24" t="e">
        <f>'MEDIDAS ML'!#REF!</f>
        <v>#REF!</v>
      </c>
      <c r="V493" s="22" t="e">
        <f>'MEDIDAS ML'!#REF!</f>
        <v>#REF!</v>
      </c>
      <c r="W493" s="17" t="e">
        <f>'MEDIDAS ML'!#REF!</f>
        <v>#REF!</v>
      </c>
      <c r="X493" s="21" t="e">
        <f>'MEDIDAS ML'!#REF!</f>
        <v>#REF!</v>
      </c>
    </row>
    <row r="494" spans="1:24" ht="15.75" customHeight="1" x14ac:dyDescent="0.25">
      <c r="A494" s="6">
        <f>'MEDIDAS ML'!A4150</f>
        <v>123</v>
      </c>
      <c r="B494" s="15">
        <f>'MEDIDAS ML'!B4150</f>
        <v>123</v>
      </c>
      <c r="C494" s="6">
        <f>'MEDIDAS ML'!C4150</f>
        <v>123</v>
      </c>
      <c r="D494" s="6" t="str">
        <f>'MEDIDAS ML'!D4150</f>
        <v>5x11x13 cm - 60 grs</v>
      </c>
      <c r="E494" s="16">
        <f>'MEDIDAS ML'!E4150</f>
        <v>5</v>
      </c>
      <c r="F494" s="16">
        <f>'MEDIDAS ML'!F4150</f>
        <v>11</v>
      </c>
      <c r="G494" s="16">
        <f>'MEDIDAS ML'!G4150</f>
        <v>13</v>
      </c>
      <c r="H494" s="16">
        <f>'MEDIDAS ML'!H4150</f>
        <v>0.06</v>
      </c>
      <c r="I494" s="16">
        <f>'MEDIDAS ML'!I4150</f>
        <v>0.17874999999999999</v>
      </c>
      <c r="J494" s="6" t="str">
        <f>'MEDIDAS ML'!J4150</f>
        <v>Se calcula por P volum</v>
      </c>
      <c r="K494" s="16">
        <f>'MEDIDAS ML'!K4150</f>
        <v>0.17874999999999999</v>
      </c>
      <c r="L494" s="7">
        <f>'MEDIDAS ML'!L4150</f>
        <v>2393</v>
      </c>
      <c r="M494" s="6" t="str">
        <f>'MEDIDAS ML'!M4150</f>
        <v>Hasta $9.989</v>
      </c>
      <c r="N494" s="7">
        <f>'MEDIDAS ML'!N4150</f>
        <v>700</v>
      </c>
      <c r="O494" s="6" t="str">
        <f>'MEDIDAS ML'!O4150</f>
        <v>No aplica (&lt;$19.990)</v>
      </c>
      <c r="P494" s="7">
        <f>'MEDIDAS ML'!P4150</f>
        <v>0</v>
      </c>
      <c r="Q494" s="7">
        <f>'MEDIDAS ML'!Q4150</f>
        <v>700</v>
      </c>
      <c r="R494" s="23" t="e">
        <f>'MEDIDAS ML'!#REF!</f>
        <v>#REF!</v>
      </c>
      <c r="S494" s="24" t="e">
        <f>'MEDIDAS ML'!#REF!</f>
        <v>#REF!</v>
      </c>
      <c r="T494" s="24" t="e">
        <f>'MEDIDAS ML'!#REF!</f>
        <v>#REF!</v>
      </c>
      <c r="U494" s="24" t="e">
        <f>'MEDIDAS ML'!#REF!</f>
        <v>#REF!</v>
      </c>
      <c r="V494" s="22" t="e">
        <f>'MEDIDAS ML'!#REF!</f>
        <v>#REF!</v>
      </c>
      <c r="W494" s="17" t="e">
        <f>'MEDIDAS ML'!#REF!</f>
        <v>#REF!</v>
      </c>
      <c r="X494" s="21" t="e">
        <f>'MEDIDAS ML'!#REF!</f>
        <v>#REF!</v>
      </c>
    </row>
    <row r="495" spans="1:24" ht="15.75" customHeight="1" x14ac:dyDescent="0.25">
      <c r="A495" s="6">
        <f>'MEDIDAS ML'!A3780</f>
        <v>123</v>
      </c>
      <c r="B495" s="15">
        <f>'MEDIDAS ML'!B3780</f>
        <v>123</v>
      </c>
      <c r="C495" s="6">
        <f>'MEDIDAS ML'!C3780</f>
        <v>123</v>
      </c>
      <c r="D495" s="6" t="str">
        <f>'MEDIDAS ML'!D3780</f>
        <v>7x13x16 cm - 120 grs</v>
      </c>
      <c r="E495" s="16">
        <f>'MEDIDAS ML'!E3780</f>
        <v>7</v>
      </c>
      <c r="F495" s="16">
        <f>'MEDIDAS ML'!F3780</f>
        <v>13</v>
      </c>
      <c r="G495" s="16">
        <f>'MEDIDAS ML'!G3780</f>
        <v>16</v>
      </c>
      <c r="H495" s="16">
        <f>'MEDIDAS ML'!H3780</f>
        <v>0.12</v>
      </c>
      <c r="I495" s="16">
        <f>'MEDIDAS ML'!I3780</f>
        <v>0.36399999999999999</v>
      </c>
      <c r="J495" s="6" t="str">
        <f>'MEDIDAS ML'!J3780</f>
        <v>Se calcula por P volum</v>
      </c>
      <c r="K495" s="16">
        <f>'MEDIDAS ML'!K3780</f>
        <v>0.36399999999999999</v>
      </c>
      <c r="L495" s="7">
        <f>'MEDIDAS ML'!L3780</f>
        <v>2398</v>
      </c>
      <c r="M495" s="6" t="str">
        <f>'MEDIDAS ML'!M3780</f>
        <v>Hasta $9.989</v>
      </c>
      <c r="N495" s="7">
        <f>'MEDIDAS ML'!N3780</f>
        <v>700</v>
      </c>
      <c r="O495" s="6" t="str">
        <f>'MEDIDAS ML'!O3780</f>
        <v>No aplica (&lt;$19.990)</v>
      </c>
      <c r="P495" s="7">
        <f>'MEDIDAS ML'!P3780</f>
        <v>0</v>
      </c>
      <c r="Q495" s="7">
        <f>'MEDIDAS ML'!Q3780</f>
        <v>700</v>
      </c>
      <c r="R495" s="23" t="e">
        <f>'MEDIDAS ML'!#REF!</f>
        <v>#REF!</v>
      </c>
      <c r="S495" s="24" t="e">
        <f>'MEDIDAS ML'!#REF!</f>
        <v>#REF!</v>
      </c>
      <c r="T495" s="24" t="e">
        <f>'MEDIDAS ML'!#REF!</f>
        <v>#REF!</v>
      </c>
      <c r="U495" s="24" t="e">
        <f>'MEDIDAS ML'!#REF!</f>
        <v>#REF!</v>
      </c>
      <c r="V495" s="22" t="e">
        <f>'MEDIDAS ML'!#REF!</f>
        <v>#REF!</v>
      </c>
      <c r="W495" s="17" t="e">
        <f>'MEDIDAS ML'!#REF!</f>
        <v>#REF!</v>
      </c>
      <c r="X495" s="21" t="e">
        <f>'MEDIDAS ML'!#REF!</f>
        <v>#REF!</v>
      </c>
    </row>
    <row r="496" spans="1:24" ht="15.75" customHeight="1" x14ac:dyDescent="0.25">
      <c r="A496" s="6">
        <f>'MEDIDAS ML'!A749</f>
        <v>123</v>
      </c>
      <c r="B496" s="15">
        <f>'MEDIDAS ML'!B749</f>
        <v>123</v>
      </c>
      <c r="C496" s="6">
        <f>'MEDIDAS ML'!C749</f>
        <v>123</v>
      </c>
      <c r="D496" s="6" t="str">
        <f>'MEDIDAS ML'!D749</f>
        <v>15x22x29 cm - 2179 grs</v>
      </c>
      <c r="E496" s="16">
        <f>'MEDIDAS ML'!E749</f>
        <v>15</v>
      </c>
      <c r="F496" s="16">
        <f>'MEDIDAS ML'!F749</f>
        <v>22</v>
      </c>
      <c r="G496" s="16">
        <f>'MEDIDAS ML'!G749</f>
        <v>29</v>
      </c>
      <c r="H496" s="16">
        <f>'MEDIDAS ML'!H749</f>
        <v>2.1789999999999998</v>
      </c>
      <c r="I496" s="16">
        <f>'MEDIDAS ML'!I749</f>
        <v>2.3925000000000001</v>
      </c>
      <c r="J496" s="6" t="str">
        <f>'MEDIDAS ML'!J749</f>
        <v>Se calcula por P volum</v>
      </c>
      <c r="K496" s="16">
        <f>'MEDIDAS ML'!K749</f>
        <v>2.3925000000000001</v>
      </c>
      <c r="L496" s="7">
        <f>'MEDIDAS ML'!L749</f>
        <v>2410</v>
      </c>
      <c r="M496" s="6" t="str">
        <f>'MEDIDAS ML'!M749</f>
        <v>Hasta $9.989</v>
      </c>
      <c r="N496" s="7">
        <f>'MEDIDAS ML'!N749</f>
        <v>700</v>
      </c>
      <c r="O496" s="6" t="str">
        <f>'MEDIDAS ML'!O749</f>
        <v>No aplica (&lt;$19.990)</v>
      </c>
      <c r="P496" s="7">
        <f>'MEDIDAS ML'!P749</f>
        <v>0</v>
      </c>
      <c r="Q496" s="7">
        <f>'MEDIDAS ML'!Q749</f>
        <v>700</v>
      </c>
      <c r="R496" s="23" t="e">
        <f>'MEDIDAS ML'!#REF!</f>
        <v>#REF!</v>
      </c>
      <c r="S496" s="24" t="e">
        <f>'MEDIDAS ML'!#REF!</f>
        <v>#REF!</v>
      </c>
      <c r="T496" s="24" t="e">
        <f>'MEDIDAS ML'!#REF!</f>
        <v>#REF!</v>
      </c>
      <c r="U496" s="24" t="e">
        <f>'MEDIDAS ML'!#REF!</f>
        <v>#REF!</v>
      </c>
      <c r="V496" s="22" t="e">
        <f>'MEDIDAS ML'!#REF!</f>
        <v>#REF!</v>
      </c>
      <c r="W496" s="17" t="e">
        <f>'MEDIDAS ML'!#REF!</f>
        <v>#REF!</v>
      </c>
      <c r="X496" s="21" t="e">
        <f>'MEDIDAS ML'!#REF!</f>
        <v>#REF!</v>
      </c>
    </row>
    <row r="497" spans="1:24" ht="15.75" customHeight="1" x14ac:dyDescent="0.25">
      <c r="A497" s="6">
        <f>'MEDIDAS ML'!A2112</f>
        <v>123</v>
      </c>
      <c r="B497" s="15">
        <f>'MEDIDAS ML'!B2112</f>
        <v>123</v>
      </c>
      <c r="C497" s="6">
        <f>'MEDIDAS ML'!C2112</f>
        <v>123</v>
      </c>
      <c r="D497" s="6" t="str">
        <f>'MEDIDAS ML'!D2112</f>
        <v>8x17x25 cm - 487 grs</v>
      </c>
      <c r="E497" s="16">
        <f>'MEDIDAS ML'!E2112</f>
        <v>8</v>
      </c>
      <c r="F497" s="16">
        <f>'MEDIDAS ML'!F2112</f>
        <v>17</v>
      </c>
      <c r="G497" s="16">
        <f>'MEDIDAS ML'!G2112</f>
        <v>25</v>
      </c>
      <c r="H497" s="16">
        <f>'MEDIDAS ML'!H2112</f>
        <v>0.48699999999999999</v>
      </c>
      <c r="I497" s="16">
        <f>'MEDIDAS ML'!I2112</f>
        <v>0.85</v>
      </c>
      <c r="J497" s="6" t="str">
        <f>'MEDIDAS ML'!J2112</f>
        <v>Se calcula por P volum</v>
      </c>
      <c r="K497" s="16">
        <f>'MEDIDAS ML'!K2112</f>
        <v>0.85</v>
      </c>
      <c r="L497" s="7">
        <f>'MEDIDAS ML'!L2112</f>
        <v>2410</v>
      </c>
      <c r="M497" s="6" t="str">
        <f>'MEDIDAS ML'!M2112</f>
        <v>Hasta $9.989</v>
      </c>
      <c r="N497" s="7">
        <f>'MEDIDAS ML'!N2112</f>
        <v>700</v>
      </c>
      <c r="O497" s="6" t="str">
        <f>'MEDIDAS ML'!O2112</f>
        <v>No aplica (&lt;$19.990)</v>
      </c>
      <c r="P497" s="7">
        <f>'MEDIDAS ML'!P2112</f>
        <v>0</v>
      </c>
      <c r="Q497" s="7">
        <f>'MEDIDAS ML'!Q2112</f>
        <v>700</v>
      </c>
      <c r="R497" s="23" t="e">
        <f>'MEDIDAS ML'!#REF!</f>
        <v>#REF!</v>
      </c>
      <c r="S497" s="24" t="e">
        <f>'MEDIDAS ML'!#REF!</f>
        <v>#REF!</v>
      </c>
      <c r="T497" s="24" t="e">
        <f>'MEDIDAS ML'!#REF!</f>
        <v>#REF!</v>
      </c>
      <c r="U497" s="24" t="e">
        <f>'MEDIDAS ML'!#REF!</f>
        <v>#REF!</v>
      </c>
      <c r="V497" s="22" t="e">
        <f>'MEDIDAS ML'!#REF!</f>
        <v>#REF!</v>
      </c>
      <c r="W497" s="17" t="e">
        <f>'MEDIDAS ML'!#REF!</f>
        <v>#REF!</v>
      </c>
      <c r="X497" s="21" t="e">
        <f>'MEDIDAS ML'!#REF!</f>
        <v>#REF!</v>
      </c>
    </row>
    <row r="498" spans="1:24" ht="15.75" customHeight="1" x14ac:dyDescent="0.25">
      <c r="A498" s="6">
        <f>'MEDIDAS ML'!A2113</f>
        <v>123</v>
      </c>
      <c r="B498" s="15">
        <f>'MEDIDAS ML'!B2113</f>
        <v>123</v>
      </c>
      <c r="C498" s="6">
        <f>'MEDIDAS ML'!C2113</f>
        <v>123</v>
      </c>
      <c r="D498" s="6" t="str">
        <f>'MEDIDAS ML'!D2113</f>
        <v>8x17x25 cm - 487 grs</v>
      </c>
      <c r="E498" s="16">
        <f>'MEDIDAS ML'!E2113</f>
        <v>8</v>
      </c>
      <c r="F498" s="16">
        <f>'MEDIDAS ML'!F2113</f>
        <v>17</v>
      </c>
      <c r="G498" s="16">
        <f>'MEDIDAS ML'!G2113</f>
        <v>25</v>
      </c>
      <c r="H498" s="16">
        <f>'MEDIDAS ML'!H2113</f>
        <v>0.48699999999999999</v>
      </c>
      <c r="I498" s="16">
        <f>'MEDIDAS ML'!I2113</f>
        <v>0.85</v>
      </c>
      <c r="J498" s="6" t="str">
        <f>'MEDIDAS ML'!J2113</f>
        <v>Se calcula por P volum</v>
      </c>
      <c r="K498" s="16">
        <f>'MEDIDAS ML'!K2113</f>
        <v>0.85</v>
      </c>
      <c r="L498" s="7">
        <f>'MEDIDAS ML'!L2113</f>
        <v>2410</v>
      </c>
      <c r="M498" s="6" t="str">
        <f>'MEDIDAS ML'!M2113</f>
        <v>Hasta $9.989</v>
      </c>
      <c r="N498" s="7">
        <f>'MEDIDAS ML'!N2113</f>
        <v>700</v>
      </c>
      <c r="O498" s="6" t="str">
        <f>'MEDIDAS ML'!O2113</f>
        <v>No aplica (&lt;$19.990)</v>
      </c>
      <c r="P498" s="7">
        <f>'MEDIDAS ML'!P2113</f>
        <v>0</v>
      </c>
      <c r="Q498" s="7">
        <f>'MEDIDAS ML'!Q2113</f>
        <v>700</v>
      </c>
      <c r="R498" s="23" t="e">
        <f>'MEDIDAS ML'!#REF!</f>
        <v>#REF!</v>
      </c>
      <c r="S498" s="24" t="e">
        <f>'MEDIDAS ML'!#REF!</f>
        <v>#REF!</v>
      </c>
      <c r="T498" s="24" t="e">
        <f>'MEDIDAS ML'!#REF!</f>
        <v>#REF!</v>
      </c>
      <c r="U498" s="24" t="e">
        <f>'MEDIDAS ML'!#REF!</f>
        <v>#REF!</v>
      </c>
      <c r="V498" s="22" t="e">
        <f>'MEDIDAS ML'!#REF!</f>
        <v>#REF!</v>
      </c>
      <c r="W498" s="17" t="e">
        <f>'MEDIDAS ML'!#REF!</f>
        <v>#REF!</v>
      </c>
      <c r="X498" s="21" t="e">
        <f>'MEDIDAS ML'!#REF!</f>
        <v>#REF!</v>
      </c>
    </row>
    <row r="499" spans="1:24" ht="15.75" customHeight="1" x14ac:dyDescent="0.25">
      <c r="A499" s="6">
        <f>'MEDIDAS ML'!A2206</f>
        <v>123</v>
      </c>
      <c r="B499" s="15">
        <f>'MEDIDAS ML'!B2206</f>
        <v>123</v>
      </c>
      <c r="C499" s="6">
        <f>'MEDIDAS ML'!C2206</f>
        <v>123</v>
      </c>
      <c r="D499" s="6" t="str">
        <f>'MEDIDAS ML'!D2206</f>
        <v>5x23x31 cm - 451 grs</v>
      </c>
      <c r="E499" s="16">
        <f>'MEDIDAS ML'!E2206</f>
        <v>5</v>
      </c>
      <c r="F499" s="16">
        <f>'MEDIDAS ML'!F2206</f>
        <v>23</v>
      </c>
      <c r="G499" s="16">
        <f>'MEDIDAS ML'!G2206</f>
        <v>31</v>
      </c>
      <c r="H499" s="16">
        <f>'MEDIDAS ML'!H2206</f>
        <v>0.45100000000000001</v>
      </c>
      <c r="I499" s="16">
        <f>'MEDIDAS ML'!I2206</f>
        <v>0.89124999999999999</v>
      </c>
      <c r="J499" s="6" t="str">
        <f>'MEDIDAS ML'!J2206</f>
        <v>Se calcula por P volum</v>
      </c>
      <c r="K499" s="16">
        <f>'MEDIDAS ML'!K2206</f>
        <v>0.89124999999999999</v>
      </c>
      <c r="L499" s="7">
        <f>'MEDIDAS ML'!L2206</f>
        <v>2410</v>
      </c>
      <c r="M499" s="6" t="str">
        <f>'MEDIDAS ML'!M2206</f>
        <v>Hasta $9.989</v>
      </c>
      <c r="N499" s="7">
        <f>'MEDIDAS ML'!N2206</f>
        <v>700</v>
      </c>
      <c r="O499" s="6" t="str">
        <f>'MEDIDAS ML'!O2206</f>
        <v>No aplica (&lt;$19.990)</v>
      </c>
      <c r="P499" s="7">
        <f>'MEDIDAS ML'!P2206</f>
        <v>0</v>
      </c>
      <c r="Q499" s="7">
        <f>'MEDIDAS ML'!Q2206</f>
        <v>700</v>
      </c>
      <c r="R499" s="23" t="e">
        <f>'MEDIDAS ML'!#REF!</f>
        <v>#REF!</v>
      </c>
      <c r="S499" s="24" t="e">
        <f>'MEDIDAS ML'!#REF!</f>
        <v>#REF!</v>
      </c>
      <c r="T499" s="24" t="e">
        <f>'MEDIDAS ML'!#REF!</f>
        <v>#REF!</v>
      </c>
      <c r="U499" s="24" t="e">
        <f>'MEDIDAS ML'!#REF!</f>
        <v>#REF!</v>
      </c>
      <c r="V499" s="22" t="e">
        <f>'MEDIDAS ML'!#REF!</f>
        <v>#REF!</v>
      </c>
      <c r="W499" s="17" t="e">
        <f>'MEDIDAS ML'!#REF!</f>
        <v>#REF!</v>
      </c>
      <c r="X499" s="21" t="e">
        <f>'MEDIDAS ML'!#REF!</f>
        <v>#REF!</v>
      </c>
    </row>
    <row r="500" spans="1:24" ht="15.75" customHeight="1" x14ac:dyDescent="0.25">
      <c r="A500" s="6">
        <f>'MEDIDAS ML'!A2865</f>
        <v>123</v>
      </c>
      <c r="B500" s="15">
        <f>'MEDIDAS ML'!B2865</f>
        <v>123</v>
      </c>
      <c r="C500" s="6">
        <f>'MEDIDAS ML'!C2865</f>
        <v>123</v>
      </c>
      <c r="D500" s="6" t="str">
        <f>'MEDIDAS ML'!D2865</f>
        <v>5x20x48 cm - 290 grs</v>
      </c>
      <c r="E500" s="16">
        <f>'MEDIDAS ML'!E2865</f>
        <v>5</v>
      </c>
      <c r="F500" s="16">
        <f>'MEDIDAS ML'!F2865</f>
        <v>20</v>
      </c>
      <c r="G500" s="16">
        <f>'MEDIDAS ML'!G2865</f>
        <v>48</v>
      </c>
      <c r="H500" s="16">
        <f>'MEDIDAS ML'!H2865</f>
        <v>0.28999999999999998</v>
      </c>
      <c r="I500" s="16">
        <f>'MEDIDAS ML'!I2865</f>
        <v>1.2</v>
      </c>
      <c r="J500" s="6" t="str">
        <f>'MEDIDAS ML'!J2865</f>
        <v>Se calcula por P volum</v>
      </c>
      <c r="K500" s="16">
        <f>'MEDIDAS ML'!K2865</f>
        <v>1.2</v>
      </c>
      <c r="L500" s="7">
        <f>'MEDIDAS ML'!L2865</f>
        <v>2410</v>
      </c>
      <c r="M500" s="6" t="str">
        <f>'MEDIDAS ML'!M2865</f>
        <v>Hasta $9.989</v>
      </c>
      <c r="N500" s="7">
        <f>'MEDIDAS ML'!N2865</f>
        <v>700</v>
      </c>
      <c r="O500" s="6" t="str">
        <f>'MEDIDAS ML'!O2865</f>
        <v>No aplica (&lt;$19.990)</v>
      </c>
      <c r="P500" s="7">
        <f>'MEDIDAS ML'!P2865</f>
        <v>0</v>
      </c>
      <c r="Q500" s="7">
        <f>'MEDIDAS ML'!Q2865</f>
        <v>700</v>
      </c>
      <c r="R500" s="23" t="e">
        <f>'MEDIDAS ML'!#REF!</f>
        <v>#REF!</v>
      </c>
      <c r="S500" s="24" t="e">
        <f>'MEDIDAS ML'!#REF!</f>
        <v>#REF!</v>
      </c>
      <c r="T500" s="24" t="e">
        <f>'MEDIDAS ML'!#REF!</f>
        <v>#REF!</v>
      </c>
      <c r="U500" s="24" t="e">
        <f>'MEDIDAS ML'!#REF!</f>
        <v>#REF!</v>
      </c>
      <c r="V500" s="22" t="e">
        <f>'MEDIDAS ML'!#REF!</f>
        <v>#REF!</v>
      </c>
      <c r="W500" s="17" t="e">
        <f>'MEDIDAS ML'!#REF!</f>
        <v>#REF!</v>
      </c>
      <c r="X500" s="21" t="e">
        <f>'MEDIDAS ML'!#REF!</f>
        <v>#REF!</v>
      </c>
    </row>
    <row r="501" spans="1:24" ht="15.75" customHeight="1" x14ac:dyDescent="0.25">
      <c r="A501" s="6">
        <f>'MEDIDAS ML'!A2866</f>
        <v>123</v>
      </c>
      <c r="B501" s="15">
        <f>'MEDIDAS ML'!B2866</f>
        <v>123</v>
      </c>
      <c r="C501" s="6">
        <f>'MEDIDAS ML'!C2866</f>
        <v>123</v>
      </c>
      <c r="D501" s="6" t="str">
        <f>'MEDIDAS ML'!D2866</f>
        <v>5x20x48 cm - 290 grs</v>
      </c>
      <c r="E501" s="16">
        <f>'MEDIDAS ML'!E2866</f>
        <v>5</v>
      </c>
      <c r="F501" s="16">
        <f>'MEDIDAS ML'!F2866</f>
        <v>20</v>
      </c>
      <c r="G501" s="16">
        <f>'MEDIDAS ML'!G2866</f>
        <v>48</v>
      </c>
      <c r="H501" s="16">
        <f>'MEDIDAS ML'!H2866</f>
        <v>0.28999999999999998</v>
      </c>
      <c r="I501" s="16">
        <f>'MEDIDAS ML'!I2866</f>
        <v>1.2</v>
      </c>
      <c r="J501" s="6" t="str">
        <f>'MEDIDAS ML'!J2866</f>
        <v>Se calcula por P volum</v>
      </c>
      <c r="K501" s="16">
        <f>'MEDIDAS ML'!K2866</f>
        <v>1.2</v>
      </c>
      <c r="L501" s="7">
        <f>'MEDIDAS ML'!L2866</f>
        <v>2410</v>
      </c>
      <c r="M501" s="6" t="str">
        <f>'MEDIDAS ML'!M2866</f>
        <v>Hasta $9.989</v>
      </c>
      <c r="N501" s="7">
        <f>'MEDIDAS ML'!N2866</f>
        <v>700</v>
      </c>
      <c r="O501" s="6" t="str">
        <f>'MEDIDAS ML'!O2866</f>
        <v>No aplica (&lt;$19.990)</v>
      </c>
      <c r="P501" s="7">
        <f>'MEDIDAS ML'!P2866</f>
        <v>0</v>
      </c>
      <c r="Q501" s="7">
        <f>'MEDIDAS ML'!Q2866</f>
        <v>700</v>
      </c>
      <c r="R501" s="23" t="e">
        <f>'MEDIDAS ML'!#REF!</f>
        <v>#REF!</v>
      </c>
      <c r="S501" s="24" t="e">
        <f>'MEDIDAS ML'!#REF!</f>
        <v>#REF!</v>
      </c>
      <c r="T501" s="24" t="e">
        <f>'MEDIDAS ML'!#REF!</f>
        <v>#REF!</v>
      </c>
      <c r="U501" s="24" t="e">
        <f>'MEDIDAS ML'!#REF!</f>
        <v>#REF!</v>
      </c>
      <c r="V501" s="22" t="e">
        <f>'MEDIDAS ML'!#REF!</f>
        <v>#REF!</v>
      </c>
      <c r="W501" s="17" t="e">
        <f>'MEDIDAS ML'!#REF!</f>
        <v>#REF!</v>
      </c>
      <c r="X501" s="21" t="e">
        <f>'MEDIDAS ML'!#REF!</f>
        <v>#REF!</v>
      </c>
    </row>
    <row r="502" spans="1:24" ht="15.75" customHeight="1" x14ac:dyDescent="0.25">
      <c r="A502" s="6">
        <f>'MEDIDAS ML'!A2888</f>
        <v>123</v>
      </c>
      <c r="B502" s="15">
        <f>'MEDIDAS ML'!B2888</f>
        <v>123</v>
      </c>
      <c r="C502" s="6">
        <f>'MEDIDAS ML'!C2888</f>
        <v>123</v>
      </c>
      <c r="D502" s="6" t="str">
        <f>'MEDIDAS ML'!D2888</f>
        <v>7x11x16 cm - 284 grs</v>
      </c>
      <c r="E502" s="16">
        <f>'MEDIDAS ML'!E2888</f>
        <v>7</v>
      </c>
      <c r="F502" s="16">
        <f>'MEDIDAS ML'!F2888</f>
        <v>11</v>
      </c>
      <c r="G502" s="16">
        <f>'MEDIDAS ML'!G2888</f>
        <v>16</v>
      </c>
      <c r="H502" s="16">
        <f>'MEDIDAS ML'!H2888</f>
        <v>0.28399999999999997</v>
      </c>
      <c r="I502" s="16">
        <f>'MEDIDAS ML'!I2888</f>
        <v>0.308</v>
      </c>
      <c r="J502" s="6" t="str">
        <f>'MEDIDAS ML'!J2888</f>
        <v>Se calcula por P volum</v>
      </c>
      <c r="K502" s="16">
        <f>'MEDIDAS ML'!K2888</f>
        <v>0.308</v>
      </c>
      <c r="L502" s="7">
        <f>'MEDIDAS ML'!L2888</f>
        <v>2410</v>
      </c>
      <c r="M502" s="6" t="str">
        <f>'MEDIDAS ML'!M2888</f>
        <v>Hasta $9.989</v>
      </c>
      <c r="N502" s="7">
        <f>'MEDIDAS ML'!N2888</f>
        <v>700</v>
      </c>
      <c r="O502" s="6" t="str">
        <f>'MEDIDAS ML'!O2888</f>
        <v>No aplica (&lt;$19.990)</v>
      </c>
      <c r="P502" s="7">
        <f>'MEDIDAS ML'!P2888</f>
        <v>0</v>
      </c>
      <c r="Q502" s="7">
        <f>'MEDIDAS ML'!Q2888</f>
        <v>700</v>
      </c>
      <c r="R502" s="23" t="e">
        <f>'MEDIDAS ML'!#REF!</f>
        <v>#REF!</v>
      </c>
      <c r="S502" s="24" t="e">
        <f>'MEDIDAS ML'!#REF!</f>
        <v>#REF!</v>
      </c>
      <c r="T502" s="24" t="e">
        <f>'MEDIDAS ML'!#REF!</f>
        <v>#REF!</v>
      </c>
      <c r="U502" s="24" t="e">
        <f>'MEDIDAS ML'!#REF!</f>
        <v>#REF!</v>
      </c>
      <c r="V502" s="22" t="e">
        <f>'MEDIDAS ML'!#REF!</f>
        <v>#REF!</v>
      </c>
      <c r="W502" s="17" t="e">
        <f>'MEDIDAS ML'!#REF!</f>
        <v>#REF!</v>
      </c>
      <c r="X502" s="21" t="e">
        <f>'MEDIDAS ML'!#REF!</f>
        <v>#REF!</v>
      </c>
    </row>
    <row r="503" spans="1:24" ht="15.75" customHeight="1" x14ac:dyDescent="0.25">
      <c r="A503" s="6">
        <f>'MEDIDAS ML'!A3336</f>
        <v>123</v>
      </c>
      <c r="B503" s="15">
        <f>'MEDIDAS ML'!B3336</f>
        <v>123</v>
      </c>
      <c r="C503" s="6">
        <f>'MEDIDAS ML'!C3336</f>
        <v>123</v>
      </c>
      <c r="D503" s="6" t="str">
        <f>'MEDIDAS ML'!D3336</f>
        <v>6x6x17 cm - 200 grs</v>
      </c>
      <c r="E503" s="16">
        <f>'MEDIDAS ML'!E3336</f>
        <v>6</v>
      </c>
      <c r="F503" s="16">
        <f>'MEDIDAS ML'!F3336</f>
        <v>6</v>
      </c>
      <c r="G503" s="16">
        <f>'MEDIDAS ML'!G3336</f>
        <v>17</v>
      </c>
      <c r="H503" s="16">
        <f>'MEDIDAS ML'!H3336</f>
        <v>0.2</v>
      </c>
      <c r="I503" s="16">
        <f>'MEDIDAS ML'!I3336</f>
        <v>0.153</v>
      </c>
      <c r="J503" s="6" t="str">
        <f>'MEDIDAS ML'!J3336</f>
        <v>Se calcula por Peso</v>
      </c>
      <c r="K503" s="16">
        <f>'MEDIDAS ML'!K3336</f>
        <v>0.2</v>
      </c>
      <c r="L503" s="7">
        <f>'MEDIDAS ML'!L3336</f>
        <v>2410</v>
      </c>
      <c r="M503" s="6" t="str">
        <f>'MEDIDAS ML'!M3336</f>
        <v>Hasta $9.989</v>
      </c>
      <c r="N503" s="7">
        <f>'MEDIDAS ML'!N3336</f>
        <v>700</v>
      </c>
      <c r="O503" s="6" t="str">
        <f>'MEDIDAS ML'!O3336</f>
        <v>No aplica (&lt;$19.990)</v>
      </c>
      <c r="P503" s="7">
        <f>'MEDIDAS ML'!P3336</f>
        <v>0</v>
      </c>
      <c r="Q503" s="7">
        <f>'MEDIDAS ML'!Q3336</f>
        <v>700</v>
      </c>
      <c r="R503" s="23" t="e">
        <f>'MEDIDAS ML'!#REF!</f>
        <v>#REF!</v>
      </c>
      <c r="S503" s="24" t="e">
        <f>'MEDIDAS ML'!#REF!</f>
        <v>#REF!</v>
      </c>
      <c r="T503" s="24" t="e">
        <f>'MEDIDAS ML'!#REF!</f>
        <v>#REF!</v>
      </c>
      <c r="U503" s="24" t="e">
        <f>'MEDIDAS ML'!#REF!</f>
        <v>#REF!</v>
      </c>
      <c r="V503" s="22" t="e">
        <f>'MEDIDAS ML'!#REF!</f>
        <v>#REF!</v>
      </c>
      <c r="W503" s="17" t="e">
        <f>'MEDIDAS ML'!#REF!</f>
        <v>#REF!</v>
      </c>
      <c r="X503" s="21" t="e">
        <f>'MEDIDAS ML'!#REF!</f>
        <v>#REF!</v>
      </c>
    </row>
    <row r="504" spans="1:24" ht="15.75" customHeight="1" x14ac:dyDescent="0.25">
      <c r="A504" s="6">
        <f>'MEDIDAS ML'!A3631</f>
        <v>123</v>
      </c>
      <c r="B504" s="15">
        <f>'MEDIDAS ML'!B3631</f>
        <v>123</v>
      </c>
      <c r="C504" s="6">
        <f>'MEDIDAS ML'!C3631</f>
        <v>123</v>
      </c>
      <c r="D504" s="6" t="str">
        <f>'MEDIDAS ML'!D3631</f>
        <v>5x18x28 cm - 150 grs</v>
      </c>
      <c r="E504" s="16">
        <f>'MEDIDAS ML'!E3631</f>
        <v>5</v>
      </c>
      <c r="F504" s="16">
        <f>'MEDIDAS ML'!F3631</f>
        <v>18</v>
      </c>
      <c r="G504" s="16">
        <f>'MEDIDAS ML'!G3631</f>
        <v>28</v>
      </c>
      <c r="H504" s="16">
        <f>'MEDIDAS ML'!H3631</f>
        <v>0.15</v>
      </c>
      <c r="I504" s="16">
        <f>'MEDIDAS ML'!I3631</f>
        <v>0.63</v>
      </c>
      <c r="J504" s="6" t="str">
        <f>'MEDIDAS ML'!J3631</f>
        <v>Se calcula por P volum</v>
      </c>
      <c r="K504" s="16">
        <f>'MEDIDAS ML'!K3631</f>
        <v>0.63</v>
      </c>
      <c r="L504" s="7">
        <f>'MEDIDAS ML'!L3631</f>
        <v>2410</v>
      </c>
      <c r="M504" s="6" t="str">
        <f>'MEDIDAS ML'!M3631</f>
        <v>Hasta $9.989</v>
      </c>
      <c r="N504" s="7">
        <f>'MEDIDAS ML'!N3631</f>
        <v>700</v>
      </c>
      <c r="O504" s="6" t="str">
        <f>'MEDIDAS ML'!O3631</f>
        <v>No aplica (&lt;$19.990)</v>
      </c>
      <c r="P504" s="7">
        <f>'MEDIDAS ML'!P3631</f>
        <v>0</v>
      </c>
      <c r="Q504" s="7">
        <f>'MEDIDAS ML'!Q3631</f>
        <v>700</v>
      </c>
      <c r="R504" s="23" t="e">
        <f>'MEDIDAS ML'!#REF!</f>
        <v>#REF!</v>
      </c>
      <c r="S504" s="24" t="e">
        <f>'MEDIDAS ML'!#REF!</f>
        <v>#REF!</v>
      </c>
      <c r="T504" s="24" t="e">
        <f>'MEDIDAS ML'!#REF!</f>
        <v>#REF!</v>
      </c>
      <c r="U504" s="24" t="e">
        <f>'MEDIDAS ML'!#REF!</f>
        <v>#REF!</v>
      </c>
      <c r="V504" s="22" t="e">
        <f>'MEDIDAS ML'!#REF!</f>
        <v>#REF!</v>
      </c>
      <c r="W504" s="17" t="e">
        <f>'MEDIDAS ML'!#REF!</f>
        <v>#REF!</v>
      </c>
      <c r="X504" s="21" t="e">
        <f>'MEDIDAS ML'!#REF!</f>
        <v>#REF!</v>
      </c>
    </row>
    <row r="505" spans="1:24" ht="15.75" customHeight="1" x14ac:dyDescent="0.25">
      <c r="A505" s="6">
        <f>'MEDIDAS ML'!A3632</f>
        <v>123</v>
      </c>
      <c r="B505" s="15">
        <f>'MEDIDAS ML'!B3632</f>
        <v>123</v>
      </c>
      <c r="C505" s="6">
        <f>'MEDIDAS ML'!C3632</f>
        <v>123</v>
      </c>
      <c r="D505" s="6" t="str">
        <f>'MEDIDAS ML'!D3632</f>
        <v>5x18x28 cm - 150 grs</v>
      </c>
      <c r="E505" s="16">
        <f>'MEDIDAS ML'!E3632</f>
        <v>5</v>
      </c>
      <c r="F505" s="16">
        <f>'MEDIDAS ML'!F3632</f>
        <v>18</v>
      </c>
      <c r="G505" s="16">
        <f>'MEDIDAS ML'!G3632</f>
        <v>28</v>
      </c>
      <c r="H505" s="16">
        <f>'MEDIDAS ML'!H3632</f>
        <v>0.15</v>
      </c>
      <c r="I505" s="16">
        <f>'MEDIDAS ML'!I3632</f>
        <v>0.63</v>
      </c>
      <c r="J505" s="6" t="str">
        <f>'MEDIDAS ML'!J3632</f>
        <v>Se calcula por P volum</v>
      </c>
      <c r="K505" s="16">
        <f>'MEDIDAS ML'!K3632</f>
        <v>0.63</v>
      </c>
      <c r="L505" s="7">
        <f>'MEDIDAS ML'!L3632</f>
        <v>2410</v>
      </c>
      <c r="M505" s="6" t="str">
        <f>'MEDIDAS ML'!M3632</f>
        <v>Hasta $9.989</v>
      </c>
      <c r="N505" s="7">
        <f>'MEDIDAS ML'!N3632</f>
        <v>700</v>
      </c>
      <c r="O505" s="6" t="str">
        <f>'MEDIDAS ML'!O3632</f>
        <v>No aplica (&lt;$19.990)</v>
      </c>
      <c r="P505" s="7">
        <f>'MEDIDAS ML'!P3632</f>
        <v>0</v>
      </c>
      <c r="Q505" s="7">
        <f>'MEDIDAS ML'!Q3632</f>
        <v>700</v>
      </c>
      <c r="R505" s="23" t="e">
        <f>'MEDIDAS ML'!#REF!</f>
        <v>#REF!</v>
      </c>
      <c r="S505" s="24" t="e">
        <f>'MEDIDAS ML'!#REF!</f>
        <v>#REF!</v>
      </c>
      <c r="T505" s="24" t="e">
        <f>'MEDIDAS ML'!#REF!</f>
        <v>#REF!</v>
      </c>
      <c r="U505" s="24" t="e">
        <f>'MEDIDAS ML'!#REF!</f>
        <v>#REF!</v>
      </c>
      <c r="V505" s="22" t="e">
        <f>'MEDIDAS ML'!#REF!</f>
        <v>#REF!</v>
      </c>
      <c r="W505" s="17" t="e">
        <f>'MEDIDAS ML'!#REF!</f>
        <v>#REF!</v>
      </c>
      <c r="X505" s="21" t="e">
        <f>'MEDIDAS ML'!#REF!</f>
        <v>#REF!</v>
      </c>
    </row>
    <row r="506" spans="1:24" ht="15.75" customHeight="1" x14ac:dyDescent="0.25">
      <c r="A506" s="6">
        <f>'MEDIDAS ML'!A2072</f>
        <v>123</v>
      </c>
      <c r="B506" s="15">
        <f>'MEDIDAS ML'!B2072</f>
        <v>123</v>
      </c>
      <c r="C506" s="6">
        <f>'MEDIDAS ML'!C2072</f>
        <v>123</v>
      </c>
      <c r="D506" s="6" t="str">
        <f>'MEDIDAS ML'!D2072</f>
        <v>5x10x19 cm - 500 grs</v>
      </c>
      <c r="E506" s="16">
        <f>'MEDIDAS ML'!E2072</f>
        <v>5</v>
      </c>
      <c r="F506" s="16">
        <f>'MEDIDAS ML'!F2072</f>
        <v>10</v>
      </c>
      <c r="G506" s="16">
        <f>'MEDIDAS ML'!G2072</f>
        <v>19</v>
      </c>
      <c r="H506" s="16">
        <f>'MEDIDAS ML'!H2072</f>
        <v>0.5</v>
      </c>
      <c r="I506" s="16">
        <f>'MEDIDAS ML'!I2072</f>
        <v>0.23749999999999999</v>
      </c>
      <c r="J506" s="6" t="str">
        <f>'MEDIDAS ML'!J2072</f>
        <v>Se calcula por Peso</v>
      </c>
      <c r="K506" s="16">
        <f>'MEDIDAS ML'!K2072</f>
        <v>0.5</v>
      </c>
      <c r="L506" s="7">
        <f>'MEDIDAS ML'!L2072</f>
        <v>2415</v>
      </c>
      <c r="M506" s="6" t="str">
        <f>'MEDIDAS ML'!M2072</f>
        <v>Hasta $9.989</v>
      </c>
      <c r="N506" s="7">
        <f>'MEDIDAS ML'!N2072</f>
        <v>700</v>
      </c>
      <c r="O506" s="6" t="str">
        <f>'MEDIDAS ML'!O2072</f>
        <v>No aplica (&lt;$19.990)</v>
      </c>
      <c r="P506" s="7">
        <f>'MEDIDAS ML'!P2072</f>
        <v>0</v>
      </c>
      <c r="Q506" s="7">
        <f>'MEDIDAS ML'!Q2072</f>
        <v>700</v>
      </c>
      <c r="R506" s="23" t="e">
        <f>'MEDIDAS ML'!#REF!</f>
        <v>#REF!</v>
      </c>
      <c r="S506" s="24" t="e">
        <f>'MEDIDAS ML'!#REF!</f>
        <v>#REF!</v>
      </c>
      <c r="T506" s="24" t="e">
        <f>'MEDIDAS ML'!#REF!</f>
        <v>#REF!</v>
      </c>
      <c r="U506" s="24" t="e">
        <f>'MEDIDAS ML'!#REF!</f>
        <v>#REF!</v>
      </c>
      <c r="V506" s="22" t="e">
        <f>'MEDIDAS ML'!#REF!</f>
        <v>#REF!</v>
      </c>
      <c r="W506" s="17" t="e">
        <f>'MEDIDAS ML'!#REF!</f>
        <v>#REF!</v>
      </c>
      <c r="X506" s="21" t="e">
        <f>'MEDIDAS ML'!#REF!</f>
        <v>#REF!</v>
      </c>
    </row>
    <row r="507" spans="1:24" ht="15.75" customHeight="1" x14ac:dyDescent="0.25">
      <c r="A507" s="6">
        <f>'MEDIDAS ML'!A2109</f>
        <v>123</v>
      </c>
      <c r="B507" s="15">
        <f>'MEDIDAS ML'!B2109</f>
        <v>123</v>
      </c>
      <c r="C507" s="6">
        <f>'MEDIDAS ML'!C2109</f>
        <v>123</v>
      </c>
      <c r="D507" s="6" t="str">
        <f>'MEDIDAS ML'!D2109</f>
        <v>6x28x29 cm - 491 grs</v>
      </c>
      <c r="E507" s="16">
        <f>'MEDIDAS ML'!E2109</f>
        <v>6</v>
      </c>
      <c r="F507" s="16">
        <f>'MEDIDAS ML'!F2109</f>
        <v>28</v>
      </c>
      <c r="G507" s="16">
        <f>'MEDIDAS ML'!G2109</f>
        <v>29</v>
      </c>
      <c r="H507" s="16">
        <f>'MEDIDAS ML'!H2109</f>
        <v>0.49099999999999999</v>
      </c>
      <c r="I507" s="16">
        <f>'MEDIDAS ML'!I2109</f>
        <v>1.218</v>
      </c>
      <c r="J507" s="6" t="str">
        <f>'MEDIDAS ML'!J2109</f>
        <v>Se calcula por P volum</v>
      </c>
      <c r="K507" s="16">
        <f>'MEDIDAS ML'!K2109</f>
        <v>1.218</v>
      </c>
      <c r="L507" s="7">
        <f>'MEDIDAS ML'!L2109</f>
        <v>2415</v>
      </c>
      <c r="M507" s="6" t="str">
        <f>'MEDIDAS ML'!M2109</f>
        <v>Hasta $9.989</v>
      </c>
      <c r="N507" s="7">
        <f>'MEDIDAS ML'!N2109</f>
        <v>700</v>
      </c>
      <c r="O507" s="6" t="str">
        <f>'MEDIDAS ML'!O2109</f>
        <v>No aplica (&lt;$19.990)</v>
      </c>
      <c r="P507" s="7">
        <f>'MEDIDAS ML'!P2109</f>
        <v>0</v>
      </c>
      <c r="Q507" s="7">
        <f>'MEDIDAS ML'!Q2109</f>
        <v>700</v>
      </c>
      <c r="R507" s="23" t="e">
        <f>'MEDIDAS ML'!#REF!</f>
        <v>#REF!</v>
      </c>
      <c r="S507" s="24" t="e">
        <f>'MEDIDAS ML'!#REF!</f>
        <v>#REF!</v>
      </c>
      <c r="T507" s="24" t="e">
        <f>'MEDIDAS ML'!#REF!</f>
        <v>#REF!</v>
      </c>
      <c r="U507" s="24" t="e">
        <f>'MEDIDAS ML'!#REF!</f>
        <v>#REF!</v>
      </c>
      <c r="V507" s="22" t="e">
        <f>'MEDIDAS ML'!#REF!</f>
        <v>#REF!</v>
      </c>
      <c r="W507" s="17" t="e">
        <f>'MEDIDAS ML'!#REF!</f>
        <v>#REF!</v>
      </c>
      <c r="X507" s="21" t="e">
        <f>'MEDIDAS ML'!#REF!</f>
        <v>#REF!</v>
      </c>
    </row>
    <row r="508" spans="1:24" ht="15.75" customHeight="1" x14ac:dyDescent="0.25">
      <c r="A508" s="6">
        <f>'MEDIDAS ML'!A2815</f>
        <v>123</v>
      </c>
      <c r="B508" s="15">
        <f>'MEDIDAS ML'!B2815</f>
        <v>123</v>
      </c>
      <c r="C508" s="6">
        <f>'MEDIDAS ML'!C2815</f>
        <v>123</v>
      </c>
      <c r="D508" s="6" t="str">
        <f>'MEDIDAS ML'!D2815</f>
        <v>3x24x24 cm - 300 grs</v>
      </c>
      <c r="E508" s="16">
        <f>'MEDIDAS ML'!E2815</f>
        <v>3</v>
      </c>
      <c r="F508" s="16">
        <f>'MEDIDAS ML'!F2815</f>
        <v>24</v>
      </c>
      <c r="G508" s="16">
        <f>'MEDIDAS ML'!G2815</f>
        <v>24</v>
      </c>
      <c r="H508" s="16">
        <f>'MEDIDAS ML'!H2815</f>
        <v>0.3</v>
      </c>
      <c r="I508" s="16">
        <f>'MEDIDAS ML'!I2815</f>
        <v>0.432</v>
      </c>
      <c r="J508" s="6" t="str">
        <f>'MEDIDAS ML'!J2815</f>
        <v>Se calcula por P volum</v>
      </c>
      <c r="K508" s="16">
        <f>'MEDIDAS ML'!K2815</f>
        <v>0.432</v>
      </c>
      <c r="L508" s="7">
        <f>'MEDIDAS ML'!L2815</f>
        <v>2415</v>
      </c>
      <c r="M508" s="6" t="str">
        <f>'MEDIDAS ML'!M2815</f>
        <v>Hasta $9.989</v>
      </c>
      <c r="N508" s="7">
        <f>'MEDIDAS ML'!N2815</f>
        <v>700</v>
      </c>
      <c r="O508" s="6" t="str">
        <f>'MEDIDAS ML'!O2815</f>
        <v>No aplica (&lt;$19.990)</v>
      </c>
      <c r="P508" s="7">
        <f>'MEDIDAS ML'!P2815</f>
        <v>0</v>
      </c>
      <c r="Q508" s="7">
        <f>'MEDIDAS ML'!Q2815</f>
        <v>700</v>
      </c>
      <c r="R508" s="23" t="e">
        <f>'MEDIDAS ML'!#REF!</f>
        <v>#REF!</v>
      </c>
      <c r="S508" s="24" t="e">
        <f>'MEDIDAS ML'!#REF!</f>
        <v>#REF!</v>
      </c>
      <c r="T508" s="24" t="e">
        <f>'MEDIDAS ML'!#REF!</f>
        <v>#REF!</v>
      </c>
      <c r="U508" s="24" t="e">
        <f>'MEDIDAS ML'!#REF!</f>
        <v>#REF!</v>
      </c>
      <c r="V508" s="22" t="e">
        <f>'MEDIDAS ML'!#REF!</f>
        <v>#REF!</v>
      </c>
      <c r="W508" s="17" t="e">
        <f>'MEDIDAS ML'!#REF!</f>
        <v>#REF!</v>
      </c>
      <c r="X508" s="21" t="e">
        <f>'MEDIDAS ML'!#REF!</f>
        <v>#REF!</v>
      </c>
    </row>
    <row r="509" spans="1:24" ht="15.75" customHeight="1" x14ac:dyDescent="0.25">
      <c r="A509" s="6">
        <f>'MEDIDAS ML'!A3168</f>
        <v>123</v>
      </c>
      <c r="B509" s="15">
        <f>'MEDIDAS ML'!B3168</f>
        <v>123</v>
      </c>
      <c r="C509" s="6">
        <f>'MEDIDAS ML'!C3168</f>
        <v>123</v>
      </c>
      <c r="D509" s="6" t="str">
        <f>'MEDIDAS ML'!D3168</f>
        <v>7x14x20 cm - 232 grs</v>
      </c>
      <c r="E509" s="16">
        <f>'MEDIDAS ML'!E3168</f>
        <v>7</v>
      </c>
      <c r="F509" s="16">
        <f>'MEDIDAS ML'!F3168</f>
        <v>14</v>
      </c>
      <c r="G509" s="16">
        <f>'MEDIDAS ML'!G3168</f>
        <v>20</v>
      </c>
      <c r="H509" s="16">
        <f>'MEDIDAS ML'!H3168</f>
        <v>0.23200000000000001</v>
      </c>
      <c r="I509" s="16">
        <f>'MEDIDAS ML'!I3168</f>
        <v>0.49</v>
      </c>
      <c r="J509" s="6" t="str">
        <f>'MEDIDAS ML'!J3168</f>
        <v>Se calcula por P volum</v>
      </c>
      <c r="K509" s="16">
        <f>'MEDIDAS ML'!K3168</f>
        <v>0.49</v>
      </c>
      <c r="L509" s="7">
        <f>'MEDIDAS ML'!L3168</f>
        <v>2415</v>
      </c>
      <c r="M509" s="6" t="str">
        <f>'MEDIDAS ML'!M3168</f>
        <v>Hasta $9.989</v>
      </c>
      <c r="N509" s="7">
        <f>'MEDIDAS ML'!N3168</f>
        <v>700</v>
      </c>
      <c r="O509" s="6" t="str">
        <f>'MEDIDAS ML'!O3168</f>
        <v>No aplica (&lt;$19.990)</v>
      </c>
      <c r="P509" s="7">
        <f>'MEDIDAS ML'!P3168</f>
        <v>0</v>
      </c>
      <c r="Q509" s="7">
        <f>'MEDIDAS ML'!Q3168</f>
        <v>700</v>
      </c>
      <c r="R509" s="23" t="e">
        <f>'MEDIDAS ML'!#REF!</f>
        <v>#REF!</v>
      </c>
      <c r="S509" s="24" t="e">
        <f>'MEDIDAS ML'!#REF!</f>
        <v>#REF!</v>
      </c>
      <c r="T509" s="24" t="e">
        <f>'MEDIDAS ML'!#REF!</f>
        <v>#REF!</v>
      </c>
      <c r="U509" s="24" t="e">
        <f>'MEDIDAS ML'!#REF!</f>
        <v>#REF!</v>
      </c>
      <c r="V509" s="22" t="e">
        <f>'MEDIDAS ML'!#REF!</f>
        <v>#REF!</v>
      </c>
      <c r="W509" s="17" t="e">
        <f>'MEDIDAS ML'!#REF!</f>
        <v>#REF!</v>
      </c>
      <c r="X509" s="21" t="e">
        <f>'MEDIDAS ML'!#REF!</f>
        <v>#REF!</v>
      </c>
    </row>
    <row r="510" spans="1:24" ht="15.75" customHeight="1" x14ac:dyDescent="0.25">
      <c r="A510" s="6">
        <f>'MEDIDAS ML'!A3360</f>
        <v>123</v>
      </c>
      <c r="B510" s="15">
        <f>'MEDIDAS ML'!B3360</f>
        <v>123</v>
      </c>
      <c r="C510" s="6">
        <f>'MEDIDAS ML'!C3360</f>
        <v>123</v>
      </c>
      <c r="D510" s="6" t="str">
        <f>'MEDIDAS ML'!D3360</f>
        <v>4x22x24 cm - 192 grs</v>
      </c>
      <c r="E510" s="16">
        <f>'MEDIDAS ML'!E3360</f>
        <v>4</v>
      </c>
      <c r="F510" s="16">
        <f>'MEDIDAS ML'!F3360</f>
        <v>22</v>
      </c>
      <c r="G510" s="16">
        <f>'MEDIDAS ML'!G3360</f>
        <v>24</v>
      </c>
      <c r="H510" s="16">
        <f>'MEDIDAS ML'!H3360</f>
        <v>0.192</v>
      </c>
      <c r="I510" s="16">
        <f>'MEDIDAS ML'!I3360</f>
        <v>0.52800000000000002</v>
      </c>
      <c r="J510" s="6" t="str">
        <f>'MEDIDAS ML'!J3360</f>
        <v>Se calcula por P volum</v>
      </c>
      <c r="K510" s="16">
        <f>'MEDIDAS ML'!K3360</f>
        <v>0.52800000000000002</v>
      </c>
      <c r="L510" s="7">
        <f>'MEDIDAS ML'!L3360</f>
        <v>2420</v>
      </c>
      <c r="M510" s="6" t="str">
        <f>'MEDIDAS ML'!M3360</f>
        <v>Hasta $9.989</v>
      </c>
      <c r="N510" s="7">
        <f>'MEDIDAS ML'!N3360</f>
        <v>700</v>
      </c>
      <c r="O510" s="6" t="str">
        <f>'MEDIDAS ML'!O3360</f>
        <v>No aplica (&lt;$19.990)</v>
      </c>
      <c r="P510" s="7">
        <f>'MEDIDAS ML'!P3360</f>
        <v>0</v>
      </c>
      <c r="Q510" s="7">
        <f>'MEDIDAS ML'!Q3360</f>
        <v>700</v>
      </c>
      <c r="R510" s="23" t="e">
        <f>'MEDIDAS ML'!#REF!</f>
        <v>#REF!</v>
      </c>
      <c r="S510" s="24" t="e">
        <f>'MEDIDAS ML'!#REF!</f>
        <v>#REF!</v>
      </c>
      <c r="T510" s="24" t="e">
        <f>'MEDIDAS ML'!#REF!</f>
        <v>#REF!</v>
      </c>
      <c r="U510" s="24" t="e">
        <f>'MEDIDAS ML'!#REF!</f>
        <v>#REF!</v>
      </c>
      <c r="V510" s="22" t="e">
        <f>'MEDIDAS ML'!#REF!</f>
        <v>#REF!</v>
      </c>
      <c r="W510" s="17" t="e">
        <f>'MEDIDAS ML'!#REF!</f>
        <v>#REF!</v>
      </c>
      <c r="X510" s="21" t="e">
        <f>'MEDIDAS ML'!#REF!</f>
        <v>#REF!</v>
      </c>
    </row>
    <row r="511" spans="1:24" ht="15.75" customHeight="1" x14ac:dyDescent="0.25">
      <c r="A511" s="6">
        <f>'MEDIDAS ML'!A3296</f>
        <v>123</v>
      </c>
      <c r="B511" s="15">
        <f>'MEDIDAS ML'!B3296</f>
        <v>123</v>
      </c>
      <c r="C511" s="6">
        <f>'MEDIDAS ML'!C3296</f>
        <v>123</v>
      </c>
      <c r="D511" s="6" t="str">
        <f>'MEDIDAS ML'!D3296</f>
        <v>8x22x34 cm - 200 grs</v>
      </c>
      <c r="E511" s="16">
        <f>'MEDIDAS ML'!E3296</f>
        <v>8</v>
      </c>
      <c r="F511" s="16">
        <f>'MEDIDAS ML'!F3296</f>
        <v>22</v>
      </c>
      <c r="G511" s="16">
        <f>'MEDIDAS ML'!G3296</f>
        <v>34</v>
      </c>
      <c r="H511" s="16">
        <f>'MEDIDAS ML'!H3296</f>
        <v>0.2</v>
      </c>
      <c r="I511" s="16">
        <f>'MEDIDAS ML'!I3296</f>
        <v>1.496</v>
      </c>
      <c r="J511" s="6" t="str">
        <f>'MEDIDAS ML'!J3296</f>
        <v>Se calcula por P volum</v>
      </c>
      <c r="K511" s="16">
        <f>'MEDIDAS ML'!K3296</f>
        <v>1.496</v>
      </c>
      <c r="L511" s="7">
        <f>'MEDIDAS ML'!L3296</f>
        <v>2421</v>
      </c>
      <c r="M511" s="6" t="str">
        <f>'MEDIDAS ML'!M3296</f>
        <v>Hasta $9.989</v>
      </c>
      <c r="N511" s="7">
        <f>'MEDIDAS ML'!N3296</f>
        <v>700</v>
      </c>
      <c r="O511" s="6" t="str">
        <f>'MEDIDAS ML'!O3296</f>
        <v>No aplica (&lt;$19.990)</v>
      </c>
      <c r="P511" s="7">
        <f>'MEDIDAS ML'!P3296</f>
        <v>0</v>
      </c>
      <c r="Q511" s="7">
        <f>'MEDIDAS ML'!Q3296</f>
        <v>700</v>
      </c>
      <c r="R511" s="23" t="e">
        <f>'MEDIDAS ML'!#REF!</f>
        <v>#REF!</v>
      </c>
      <c r="S511" s="24" t="e">
        <f>'MEDIDAS ML'!#REF!</f>
        <v>#REF!</v>
      </c>
      <c r="T511" s="24" t="e">
        <f>'MEDIDAS ML'!#REF!</f>
        <v>#REF!</v>
      </c>
      <c r="U511" s="24" t="e">
        <f>'MEDIDAS ML'!#REF!</f>
        <v>#REF!</v>
      </c>
      <c r="V511" s="22" t="e">
        <f>'MEDIDAS ML'!#REF!</f>
        <v>#REF!</v>
      </c>
      <c r="W511" s="17" t="e">
        <f>'MEDIDAS ML'!#REF!</f>
        <v>#REF!</v>
      </c>
      <c r="X511" s="21" t="e">
        <f>'MEDIDAS ML'!#REF!</f>
        <v>#REF!</v>
      </c>
    </row>
    <row r="512" spans="1:24" ht="15.75" customHeight="1" x14ac:dyDescent="0.25">
      <c r="A512" s="6">
        <f>'MEDIDAS ML'!A3297</f>
        <v>123</v>
      </c>
      <c r="B512" s="15">
        <f>'MEDIDAS ML'!B3297</f>
        <v>123</v>
      </c>
      <c r="C512" s="6">
        <f>'MEDIDAS ML'!C3297</f>
        <v>123</v>
      </c>
      <c r="D512" s="6" t="str">
        <f>'MEDIDAS ML'!D3297</f>
        <v>8x22x34 cm - 200 grs</v>
      </c>
      <c r="E512" s="16">
        <f>'MEDIDAS ML'!E3297</f>
        <v>8</v>
      </c>
      <c r="F512" s="16">
        <f>'MEDIDAS ML'!F3297</f>
        <v>22</v>
      </c>
      <c r="G512" s="16">
        <f>'MEDIDAS ML'!G3297</f>
        <v>34</v>
      </c>
      <c r="H512" s="16">
        <f>'MEDIDAS ML'!H3297</f>
        <v>0.2</v>
      </c>
      <c r="I512" s="16">
        <f>'MEDIDAS ML'!I3297</f>
        <v>1.496</v>
      </c>
      <c r="J512" s="6" t="str">
        <f>'MEDIDAS ML'!J3297</f>
        <v>Se calcula por P volum</v>
      </c>
      <c r="K512" s="16">
        <f>'MEDIDAS ML'!K3297</f>
        <v>1.496</v>
      </c>
      <c r="L512" s="7">
        <f>'MEDIDAS ML'!L3297</f>
        <v>2421</v>
      </c>
      <c r="M512" s="6" t="str">
        <f>'MEDIDAS ML'!M3297</f>
        <v>Hasta $9.989</v>
      </c>
      <c r="N512" s="7">
        <f>'MEDIDAS ML'!N3297</f>
        <v>700</v>
      </c>
      <c r="O512" s="6" t="str">
        <f>'MEDIDAS ML'!O3297</f>
        <v>No aplica (&lt;$19.990)</v>
      </c>
      <c r="P512" s="7">
        <f>'MEDIDAS ML'!P3297</f>
        <v>0</v>
      </c>
      <c r="Q512" s="7">
        <f>'MEDIDAS ML'!Q3297</f>
        <v>700</v>
      </c>
      <c r="R512" s="23" t="e">
        <f>'MEDIDAS ML'!#REF!</f>
        <v>#REF!</v>
      </c>
      <c r="S512" s="24" t="e">
        <f>'MEDIDAS ML'!#REF!</f>
        <v>#REF!</v>
      </c>
      <c r="T512" s="24" t="e">
        <f>'MEDIDAS ML'!#REF!</f>
        <v>#REF!</v>
      </c>
      <c r="U512" s="24" t="e">
        <f>'MEDIDAS ML'!#REF!</f>
        <v>#REF!</v>
      </c>
      <c r="V512" s="22" t="e">
        <f>'MEDIDAS ML'!#REF!</f>
        <v>#REF!</v>
      </c>
      <c r="W512" s="17" t="e">
        <f>'MEDIDAS ML'!#REF!</f>
        <v>#REF!</v>
      </c>
      <c r="X512" s="21" t="e">
        <f>'MEDIDAS ML'!#REF!</f>
        <v>#REF!</v>
      </c>
    </row>
    <row r="513" spans="1:24" ht="15.75" customHeight="1" x14ac:dyDescent="0.25">
      <c r="A513" s="6">
        <f>'MEDIDAS ML'!A3575</f>
        <v>123</v>
      </c>
      <c r="B513" s="15">
        <f>'MEDIDAS ML'!B3575</f>
        <v>123</v>
      </c>
      <c r="C513" s="6">
        <f>'MEDIDAS ML'!C3575</f>
        <v>123</v>
      </c>
      <c r="D513" s="6" t="str">
        <f>'MEDIDAS ML'!D3575</f>
        <v>3x13x49 cm - 154 grs</v>
      </c>
      <c r="E513" s="16">
        <f>'MEDIDAS ML'!E3575</f>
        <v>3</v>
      </c>
      <c r="F513" s="16">
        <f>'MEDIDAS ML'!F3575</f>
        <v>13</v>
      </c>
      <c r="G513" s="16">
        <f>'MEDIDAS ML'!G3575</f>
        <v>49</v>
      </c>
      <c r="H513" s="16">
        <f>'MEDIDAS ML'!H3575</f>
        <v>0.154</v>
      </c>
      <c r="I513" s="16">
        <f>'MEDIDAS ML'!I3575</f>
        <v>0.47775000000000001</v>
      </c>
      <c r="J513" s="6" t="str">
        <f>'MEDIDAS ML'!J3575</f>
        <v>Se calcula por P volum</v>
      </c>
      <c r="K513" s="16">
        <f>'MEDIDAS ML'!K3575</f>
        <v>0.47775000000000001</v>
      </c>
      <c r="L513" s="7">
        <f>'MEDIDAS ML'!L3575</f>
        <v>2421</v>
      </c>
      <c r="M513" s="6" t="str">
        <f>'MEDIDAS ML'!M3575</f>
        <v>Hasta $9.989</v>
      </c>
      <c r="N513" s="7">
        <f>'MEDIDAS ML'!N3575</f>
        <v>700</v>
      </c>
      <c r="O513" s="6" t="str">
        <f>'MEDIDAS ML'!O3575</f>
        <v>No aplica (&lt;$19.990)</v>
      </c>
      <c r="P513" s="7">
        <f>'MEDIDAS ML'!P3575</f>
        <v>0</v>
      </c>
      <c r="Q513" s="7">
        <f>'MEDIDAS ML'!Q3575</f>
        <v>700</v>
      </c>
      <c r="R513" s="23" t="e">
        <f>'MEDIDAS ML'!#REF!</f>
        <v>#REF!</v>
      </c>
      <c r="S513" s="24" t="e">
        <f>'MEDIDAS ML'!#REF!</f>
        <v>#REF!</v>
      </c>
      <c r="T513" s="24" t="e">
        <f>'MEDIDAS ML'!#REF!</f>
        <v>#REF!</v>
      </c>
      <c r="U513" s="24" t="e">
        <f>'MEDIDAS ML'!#REF!</f>
        <v>#REF!</v>
      </c>
      <c r="V513" s="22" t="e">
        <f>'MEDIDAS ML'!#REF!</f>
        <v>#REF!</v>
      </c>
      <c r="W513" s="17" t="e">
        <f>'MEDIDAS ML'!#REF!</f>
        <v>#REF!</v>
      </c>
      <c r="X513" s="21" t="e">
        <f>'MEDIDAS ML'!#REF!</f>
        <v>#REF!</v>
      </c>
    </row>
    <row r="514" spans="1:24" ht="15.75" customHeight="1" x14ac:dyDescent="0.25">
      <c r="A514" s="6">
        <f>'MEDIDAS ML'!A3337</f>
        <v>123</v>
      </c>
      <c r="B514" s="15">
        <f>'MEDIDAS ML'!B3337</f>
        <v>123</v>
      </c>
      <c r="C514" s="6">
        <f>'MEDIDAS ML'!C3337</f>
        <v>123</v>
      </c>
      <c r="D514" s="6" t="str">
        <f>'MEDIDAS ML'!D3337</f>
        <v>2x5x7 cm - 200 grs</v>
      </c>
      <c r="E514" s="16">
        <f>'MEDIDAS ML'!E3337</f>
        <v>2</v>
      </c>
      <c r="F514" s="16">
        <f>'MEDIDAS ML'!F3337</f>
        <v>5</v>
      </c>
      <c r="G514" s="16">
        <f>'MEDIDAS ML'!G3337</f>
        <v>7</v>
      </c>
      <c r="H514" s="16">
        <f>'MEDIDAS ML'!H3337</f>
        <v>0.2</v>
      </c>
      <c r="I514" s="16">
        <f>'MEDIDAS ML'!I3337</f>
        <v>1.7500000000000002E-2</v>
      </c>
      <c r="J514" s="6" t="str">
        <f>'MEDIDAS ML'!J3337</f>
        <v>Se calcula por Peso</v>
      </c>
      <c r="K514" s="16">
        <f>'MEDIDAS ML'!K3337</f>
        <v>0.2</v>
      </c>
      <c r="L514" s="7">
        <f>'MEDIDAS ML'!L3337</f>
        <v>2435</v>
      </c>
      <c r="M514" s="6" t="str">
        <f>'MEDIDAS ML'!M3337</f>
        <v>Hasta $9.989</v>
      </c>
      <c r="N514" s="7">
        <f>'MEDIDAS ML'!N3337</f>
        <v>700</v>
      </c>
      <c r="O514" s="6" t="str">
        <f>'MEDIDAS ML'!O3337</f>
        <v>No aplica (&lt;$19.990)</v>
      </c>
      <c r="P514" s="7">
        <f>'MEDIDAS ML'!P3337</f>
        <v>0</v>
      </c>
      <c r="Q514" s="7">
        <f>'MEDIDAS ML'!Q3337</f>
        <v>700</v>
      </c>
      <c r="R514" s="23" t="e">
        <f>'MEDIDAS ML'!#REF!</f>
        <v>#REF!</v>
      </c>
      <c r="S514" s="24" t="e">
        <f>'MEDIDAS ML'!#REF!</f>
        <v>#REF!</v>
      </c>
      <c r="T514" s="24" t="e">
        <f>'MEDIDAS ML'!#REF!</f>
        <v>#REF!</v>
      </c>
      <c r="U514" s="24" t="e">
        <f>'MEDIDAS ML'!#REF!</f>
        <v>#REF!</v>
      </c>
      <c r="V514" s="22" t="e">
        <f>'MEDIDAS ML'!#REF!</f>
        <v>#REF!</v>
      </c>
      <c r="W514" s="17" t="e">
        <f>'MEDIDAS ML'!#REF!</f>
        <v>#REF!</v>
      </c>
      <c r="X514" s="21" t="e">
        <f>'MEDIDAS ML'!#REF!</f>
        <v>#REF!</v>
      </c>
    </row>
    <row r="515" spans="1:24" ht="15.75" customHeight="1" x14ac:dyDescent="0.25">
      <c r="A515" s="6">
        <f>'MEDIDAS ML'!A3205</f>
        <v>123</v>
      </c>
      <c r="B515" s="15">
        <f>'MEDIDAS ML'!B3205</f>
        <v>123</v>
      </c>
      <c r="C515" s="6">
        <f>'MEDIDAS ML'!C3205</f>
        <v>123</v>
      </c>
      <c r="D515" s="6" t="str">
        <f>'MEDIDAS ML'!D3205</f>
        <v>10x15x17 cm - 220 grs</v>
      </c>
      <c r="E515" s="16">
        <f>'MEDIDAS ML'!E3205</f>
        <v>10</v>
      </c>
      <c r="F515" s="16">
        <f>'MEDIDAS ML'!F3205</f>
        <v>15</v>
      </c>
      <c r="G515" s="16">
        <f>'MEDIDAS ML'!G3205</f>
        <v>17</v>
      </c>
      <c r="H515" s="16">
        <f>'MEDIDAS ML'!H3205</f>
        <v>0.22</v>
      </c>
      <c r="I515" s="16">
        <f>'MEDIDAS ML'!I3205</f>
        <v>0.63749999999999996</v>
      </c>
      <c r="J515" s="6" t="str">
        <f>'MEDIDAS ML'!J3205</f>
        <v>Se calcula por P volum</v>
      </c>
      <c r="K515" s="16">
        <f>'MEDIDAS ML'!K3205</f>
        <v>0.63749999999999996</v>
      </c>
      <c r="L515" s="7">
        <f>'MEDIDAS ML'!L3205</f>
        <v>2450</v>
      </c>
      <c r="M515" s="6" t="str">
        <f>'MEDIDAS ML'!M3205</f>
        <v>Hasta $9.989</v>
      </c>
      <c r="N515" s="7">
        <f>'MEDIDAS ML'!N3205</f>
        <v>700</v>
      </c>
      <c r="O515" s="6" t="str">
        <f>'MEDIDAS ML'!O3205</f>
        <v>No aplica (&lt;$19.990)</v>
      </c>
      <c r="P515" s="7">
        <f>'MEDIDAS ML'!P3205</f>
        <v>0</v>
      </c>
      <c r="Q515" s="7">
        <f>'MEDIDAS ML'!Q3205</f>
        <v>700</v>
      </c>
      <c r="R515" s="23" t="e">
        <f>'MEDIDAS ML'!#REF!</f>
        <v>#REF!</v>
      </c>
      <c r="S515" s="24" t="e">
        <f>'MEDIDAS ML'!#REF!</f>
        <v>#REF!</v>
      </c>
      <c r="T515" s="24" t="e">
        <f>'MEDIDAS ML'!#REF!</f>
        <v>#REF!</v>
      </c>
      <c r="U515" s="24" t="e">
        <f>'MEDIDAS ML'!#REF!</f>
        <v>#REF!</v>
      </c>
      <c r="V515" s="22" t="e">
        <f>'MEDIDAS ML'!#REF!</f>
        <v>#REF!</v>
      </c>
      <c r="W515" s="17" t="e">
        <f>'MEDIDAS ML'!#REF!</f>
        <v>#REF!</v>
      </c>
      <c r="X515" s="21" t="e">
        <f>'MEDIDAS ML'!#REF!</f>
        <v>#REF!</v>
      </c>
    </row>
    <row r="516" spans="1:24" ht="15.75" customHeight="1" x14ac:dyDescent="0.25">
      <c r="A516" s="6">
        <f>'MEDIDAS ML'!A4038</f>
        <v>123</v>
      </c>
      <c r="B516" s="15">
        <f>'MEDIDAS ML'!B4038</f>
        <v>123</v>
      </c>
      <c r="C516" s="6">
        <f>'MEDIDAS ML'!C4038</f>
        <v>123</v>
      </c>
      <c r="D516" s="6" t="str">
        <f>'MEDIDAS ML'!D4038</f>
        <v>3x11x19 cm - 80 grs</v>
      </c>
      <c r="E516" s="16">
        <f>'MEDIDAS ML'!E4038</f>
        <v>3</v>
      </c>
      <c r="F516" s="16">
        <f>'MEDIDAS ML'!F4038</f>
        <v>11</v>
      </c>
      <c r="G516" s="16">
        <f>'MEDIDAS ML'!G4038</f>
        <v>19</v>
      </c>
      <c r="H516" s="16">
        <f>'MEDIDAS ML'!H4038</f>
        <v>0.08</v>
      </c>
      <c r="I516" s="16">
        <f>'MEDIDAS ML'!I4038</f>
        <v>0.15675</v>
      </c>
      <c r="J516" s="6" t="str">
        <f>'MEDIDAS ML'!J4038</f>
        <v>Se calcula por P volum</v>
      </c>
      <c r="K516" s="16">
        <f>'MEDIDAS ML'!K4038</f>
        <v>0.15675</v>
      </c>
      <c r="L516" s="7">
        <f>'MEDIDAS ML'!L4038</f>
        <v>2450</v>
      </c>
      <c r="M516" s="6" t="str">
        <f>'MEDIDAS ML'!M4038</f>
        <v>Hasta $9.989</v>
      </c>
      <c r="N516" s="7">
        <f>'MEDIDAS ML'!N4038</f>
        <v>700</v>
      </c>
      <c r="O516" s="6" t="str">
        <f>'MEDIDAS ML'!O4038</f>
        <v>No aplica (&lt;$19.990)</v>
      </c>
      <c r="P516" s="7">
        <f>'MEDIDAS ML'!P4038</f>
        <v>0</v>
      </c>
      <c r="Q516" s="7">
        <f>'MEDIDAS ML'!Q4038</f>
        <v>700</v>
      </c>
      <c r="R516" s="23" t="e">
        <f>'MEDIDAS ML'!#REF!</f>
        <v>#REF!</v>
      </c>
      <c r="S516" s="24" t="e">
        <f>'MEDIDAS ML'!#REF!</f>
        <v>#REF!</v>
      </c>
      <c r="T516" s="24" t="e">
        <f>'MEDIDAS ML'!#REF!</f>
        <v>#REF!</v>
      </c>
      <c r="U516" s="24" t="e">
        <f>'MEDIDAS ML'!#REF!</f>
        <v>#REF!</v>
      </c>
      <c r="V516" s="22" t="e">
        <f>'MEDIDAS ML'!#REF!</f>
        <v>#REF!</v>
      </c>
      <c r="W516" s="17" t="e">
        <f>'MEDIDAS ML'!#REF!</f>
        <v>#REF!</v>
      </c>
      <c r="X516" s="21" t="e">
        <f>'MEDIDAS ML'!#REF!</f>
        <v>#REF!</v>
      </c>
    </row>
    <row r="517" spans="1:24" ht="15.75" customHeight="1" x14ac:dyDescent="0.25">
      <c r="A517" s="6">
        <f>'MEDIDAS ML'!A4039</f>
        <v>123</v>
      </c>
      <c r="B517" s="15">
        <f>'MEDIDAS ML'!B4039</f>
        <v>123</v>
      </c>
      <c r="C517" s="6">
        <f>'MEDIDAS ML'!C4039</f>
        <v>123</v>
      </c>
      <c r="D517" s="6" t="str">
        <f>'MEDIDAS ML'!D4039</f>
        <v>3x11x19 cm - 80 grs</v>
      </c>
      <c r="E517" s="16">
        <f>'MEDIDAS ML'!E4039</f>
        <v>3</v>
      </c>
      <c r="F517" s="16">
        <f>'MEDIDAS ML'!F4039</f>
        <v>11</v>
      </c>
      <c r="G517" s="16">
        <f>'MEDIDAS ML'!G4039</f>
        <v>19</v>
      </c>
      <c r="H517" s="16">
        <f>'MEDIDAS ML'!H4039</f>
        <v>0.08</v>
      </c>
      <c r="I517" s="16">
        <f>'MEDIDAS ML'!I4039</f>
        <v>0.15675</v>
      </c>
      <c r="J517" s="6" t="str">
        <f>'MEDIDAS ML'!J4039</f>
        <v>Se calcula por P volum</v>
      </c>
      <c r="K517" s="16">
        <f>'MEDIDAS ML'!K4039</f>
        <v>0.15675</v>
      </c>
      <c r="L517" s="7">
        <f>'MEDIDAS ML'!L4039</f>
        <v>2450</v>
      </c>
      <c r="M517" s="6" t="str">
        <f>'MEDIDAS ML'!M4039</f>
        <v>Hasta $9.989</v>
      </c>
      <c r="N517" s="7">
        <f>'MEDIDAS ML'!N4039</f>
        <v>700</v>
      </c>
      <c r="O517" s="6" t="str">
        <f>'MEDIDAS ML'!O4039</f>
        <v>No aplica (&lt;$19.990)</v>
      </c>
      <c r="P517" s="7">
        <f>'MEDIDAS ML'!P4039</f>
        <v>0</v>
      </c>
      <c r="Q517" s="7">
        <f>'MEDIDAS ML'!Q4039</f>
        <v>700</v>
      </c>
      <c r="R517" s="23" t="e">
        <f>'MEDIDAS ML'!#REF!</f>
        <v>#REF!</v>
      </c>
      <c r="S517" s="24" t="e">
        <f>'MEDIDAS ML'!#REF!</f>
        <v>#REF!</v>
      </c>
      <c r="T517" s="24" t="e">
        <f>'MEDIDAS ML'!#REF!</f>
        <v>#REF!</v>
      </c>
      <c r="U517" s="24" t="e">
        <f>'MEDIDAS ML'!#REF!</f>
        <v>#REF!</v>
      </c>
      <c r="V517" s="22" t="e">
        <f>'MEDIDAS ML'!#REF!</f>
        <v>#REF!</v>
      </c>
      <c r="W517" s="17" t="e">
        <f>'MEDIDAS ML'!#REF!</f>
        <v>#REF!</v>
      </c>
      <c r="X517" s="21" t="e">
        <f>'MEDIDAS ML'!#REF!</f>
        <v>#REF!</v>
      </c>
    </row>
    <row r="518" spans="1:24" ht="15.75" customHeight="1" x14ac:dyDescent="0.25">
      <c r="A518" s="6">
        <f>'MEDIDAS ML'!A3221</f>
        <v>123</v>
      </c>
      <c r="B518" s="15">
        <f>'MEDIDAS ML'!B3221</f>
        <v>123</v>
      </c>
      <c r="C518" s="6">
        <f>'MEDIDAS ML'!C3221</f>
        <v>123</v>
      </c>
      <c r="D518" s="6" t="str">
        <f>'MEDIDAS ML'!D3221</f>
        <v>2x12x13 cm - 220 grs</v>
      </c>
      <c r="E518" s="16">
        <f>'MEDIDAS ML'!E3221</f>
        <v>2</v>
      </c>
      <c r="F518" s="16">
        <f>'MEDIDAS ML'!F3221</f>
        <v>12</v>
      </c>
      <c r="G518" s="16">
        <f>'MEDIDAS ML'!G3221</f>
        <v>13</v>
      </c>
      <c r="H518" s="16">
        <f>'MEDIDAS ML'!H3221</f>
        <v>0.22</v>
      </c>
      <c r="I518" s="16">
        <f>'MEDIDAS ML'!I3221</f>
        <v>7.8E-2</v>
      </c>
      <c r="J518" s="6" t="str">
        <f>'MEDIDAS ML'!J3221</f>
        <v>Se calcula por Peso</v>
      </c>
      <c r="K518" s="16">
        <f>'MEDIDAS ML'!K3221</f>
        <v>0.22</v>
      </c>
      <c r="L518" s="7">
        <f>'MEDIDAS ML'!L3221</f>
        <v>2451</v>
      </c>
      <c r="M518" s="6" t="str">
        <f>'MEDIDAS ML'!M3221</f>
        <v>Hasta $9.989</v>
      </c>
      <c r="N518" s="7">
        <f>'MEDIDAS ML'!N3221</f>
        <v>700</v>
      </c>
      <c r="O518" s="6" t="str">
        <f>'MEDIDAS ML'!O3221</f>
        <v>No aplica (&lt;$19.990)</v>
      </c>
      <c r="P518" s="7">
        <f>'MEDIDAS ML'!P3221</f>
        <v>0</v>
      </c>
      <c r="Q518" s="7">
        <f>'MEDIDAS ML'!Q3221</f>
        <v>700</v>
      </c>
      <c r="R518" s="23" t="e">
        <f>'MEDIDAS ML'!#REF!</f>
        <v>#REF!</v>
      </c>
      <c r="S518" s="24" t="e">
        <f>'MEDIDAS ML'!#REF!</f>
        <v>#REF!</v>
      </c>
      <c r="T518" s="24" t="e">
        <f>'MEDIDAS ML'!#REF!</f>
        <v>#REF!</v>
      </c>
      <c r="U518" s="24" t="e">
        <f>'MEDIDAS ML'!#REF!</f>
        <v>#REF!</v>
      </c>
      <c r="V518" s="22" t="e">
        <f>'MEDIDAS ML'!#REF!</f>
        <v>#REF!</v>
      </c>
      <c r="W518" s="17" t="e">
        <f>'MEDIDAS ML'!#REF!</f>
        <v>#REF!</v>
      </c>
      <c r="X518" s="21" t="e">
        <f>'MEDIDAS ML'!#REF!</f>
        <v>#REF!</v>
      </c>
    </row>
    <row r="519" spans="1:24" ht="15.75" customHeight="1" x14ac:dyDescent="0.25">
      <c r="A519" s="6">
        <f>'MEDIDAS ML'!A3222</f>
        <v>123</v>
      </c>
      <c r="B519" s="15">
        <f>'MEDIDAS ML'!B3222</f>
        <v>123</v>
      </c>
      <c r="C519" s="6">
        <f>'MEDIDAS ML'!C3222</f>
        <v>123</v>
      </c>
      <c r="D519" s="6" t="str">
        <f>'MEDIDAS ML'!D3222</f>
        <v>2x12x13 cm - 220 grs</v>
      </c>
      <c r="E519" s="16">
        <f>'MEDIDAS ML'!E3222</f>
        <v>2</v>
      </c>
      <c r="F519" s="16">
        <f>'MEDIDAS ML'!F3222</f>
        <v>12</v>
      </c>
      <c r="G519" s="16">
        <f>'MEDIDAS ML'!G3222</f>
        <v>13</v>
      </c>
      <c r="H519" s="16">
        <f>'MEDIDAS ML'!H3222</f>
        <v>0.22</v>
      </c>
      <c r="I519" s="16">
        <f>'MEDIDAS ML'!I3222</f>
        <v>7.8E-2</v>
      </c>
      <c r="J519" s="6" t="str">
        <f>'MEDIDAS ML'!J3222</f>
        <v>Se calcula por Peso</v>
      </c>
      <c r="K519" s="16">
        <f>'MEDIDAS ML'!K3222</f>
        <v>0.22</v>
      </c>
      <c r="L519" s="7">
        <f>'MEDIDAS ML'!L3222</f>
        <v>2451</v>
      </c>
      <c r="M519" s="6" t="str">
        <f>'MEDIDAS ML'!M3222</f>
        <v>Hasta $9.989</v>
      </c>
      <c r="N519" s="7">
        <f>'MEDIDAS ML'!N3222</f>
        <v>700</v>
      </c>
      <c r="O519" s="6" t="str">
        <f>'MEDIDAS ML'!O3222</f>
        <v>No aplica (&lt;$19.990)</v>
      </c>
      <c r="P519" s="7">
        <f>'MEDIDAS ML'!P3222</f>
        <v>0</v>
      </c>
      <c r="Q519" s="7">
        <f>'MEDIDAS ML'!Q3222</f>
        <v>700</v>
      </c>
      <c r="R519" s="23" t="e">
        <f>'MEDIDAS ML'!#REF!</f>
        <v>#REF!</v>
      </c>
      <c r="S519" s="24" t="e">
        <f>'MEDIDAS ML'!#REF!</f>
        <v>#REF!</v>
      </c>
      <c r="T519" s="24" t="e">
        <f>'MEDIDAS ML'!#REF!</f>
        <v>#REF!</v>
      </c>
      <c r="U519" s="24" t="e">
        <f>'MEDIDAS ML'!#REF!</f>
        <v>#REF!</v>
      </c>
      <c r="V519" s="22" t="e">
        <f>'MEDIDAS ML'!#REF!</f>
        <v>#REF!</v>
      </c>
      <c r="W519" s="17" t="e">
        <f>'MEDIDAS ML'!#REF!</f>
        <v>#REF!</v>
      </c>
      <c r="X519" s="21" t="e">
        <f>'MEDIDAS ML'!#REF!</f>
        <v>#REF!</v>
      </c>
    </row>
    <row r="520" spans="1:24" ht="15.75" customHeight="1" x14ac:dyDescent="0.25">
      <c r="A520" s="6">
        <f>'MEDIDAS ML'!A553</f>
        <v>123</v>
      </c>
      <c r="B520" s="15">
        <f>'MEDIDAS ML'!B553</f>
        <v>123</v>
      </c>
      <c r="C520" s="6">
        <f>'MEDIDAS ML'!C553</f>
        <v>123</v>
      </c>
      <c r="D520" s="6" t="str">
        <f>'MEDIDAS ML'!D553</f>
        <v>6x42x42 cm - 2831 grs</v>
      </c>
      <c r="E520" s="16">
        <f>'MEDIDAS ML'!E553</f>
        <v>6</v>
      </c>
      <c r="F520" s="16">
        <f>'MEDIDAS ML'!F553</f>
        <v>42</v>
      </c>
      <c r="G520" s="16">
        <f>'MEDIDAS ML'!G553</f>
        <v>42</v>
      </c>
      <c r="H520" s="16">
        <f>'MEDIDAS ML'!H553</f>
        <v>2.831</v>
      </c>
      <c r="I520" s="16">
        <f>'MEDIDAS ML'!I553</f>
        <v>2.6459999999999999</v>
      </c>
      <c r="J520" s="6" t="str">
        <f>'MEDIDAS ML'!J553</f>
        <v>Se calcula por Peso</v>
      </c>
      <c r="K520" s="16">
        <f>'MEDIDAS ML'!K553</f>
        <v>2.831</v>
      </c>
      <c r="L520" s="7">
        <f>'MEDIDAS ML'!L553</f>
        <v>2460</v>
      </c>
      <c r="M520" s="6" t="str">
        <f>'MEDIDAS ML'!M553</f>
        <v>Hasta $9.989</v>
      </c>
      <c r="N520" s="7">
        <f>'MEDIDAS ML'!N553</f>
        <v>700</v>
      </c>
      <c r="O520" s="6" t="str">
        <f>'MEDIDAS ML'!O553</f>
        <v>No aplica (&lt;$19.990)</v>
      </c>
      <c r="P520" s="7">
        <f>'MEDIDAS ML'!P553</f>
        <v>0</v>
      </c>
      <c r="Q520" s="7">
        <f>'MEDIDAS ML'!Q553</f>
        <v>700</v>
      </c>
      <c r="R520" s="23" t="e">
        <f>'MEDIDAS ML'!#REF!</f>
        <v>#REF!</v>
      </c>
      <c r="S520" s="24" t="e">
        <f>'MEDIDAS ML'!#REF!</f>
        <v>#REF!</v>
      </c>
      <c r="T520" s="24" t="e">
        <f>'MEDIDAS ML'!#REF!</f>
        <v>#REF!</v>
      </c>
      <c r="U520" s="24" t="e">
        <f>'MEDIDAS ML'!#REF!</f>
        <v>#REF!</v>
      </c>
      <c r="V520" s="22" t="e">
        <f>'MEDIDAS ML'!#REF!</f>
        <v>#REF!</v>
      </c>
      <c r="W520" s="17" t="e">
        <f>'MEDIDAS ML'!#REF!</f>
        <v>#REF!</v>
      </c>
      <c r="X520" s="21" t="e">
        <f>'MEDIDAS ML'!#REF!</f>
        <v>#REF!</v>
      </c>
    </row>
    <row r="521" spans="1:24" ht="15.75" customHeight="1" x14ac:dyDescent="0.25">
      <c r="A521" s="6">
        <f>'MEDIDAS ML'!A554</f>
        <v>123</v>
      </c>
      <c r="B521" s="15">
        <f>'MEDIDAS ML'!B554</f>
        <v>123</v>
      </c>
      <c r="C521" s="6">
        <f>'MEDIDAS ML'!C554</f>
        <v>123</v>
      </c>
      <c r="D521" s="6" t="str">
        <f>'MEDIDAS ML'!D554</f>
        <v>6x42x42 cm - 2831 grs</v>
      </c>
      <c r="E521" s="16">
        <f>'MEDIDAS ML'!E554</f>
        <v>6</v>
      </c>
      <c r="F521" s="16">
        <f>'MEDIDAS ML'!F554</f>
        <v>42</v>
      </c>
      <c r="G521" s="16">
        <f>'MEDIDAS ML'!G554</f>
        <v>42</v>
      </c>
      <c r="H521" s="16">
        <f>'MEDIDAS ML'!H554</f>
        <v>2.831</v>
      </c>
      <c r="I521" s="16">
        <f>'MEDIDAS ML'!I554</f>
        <v>2.6459999999999999</v>
      </c>
      <c r="J521" s="6" t="str">
        <f>'MEDIDAS ML'!J554</f>
        <v>Se calcula por Peso</v>
      </c>
      <c r="K521" s="16">
        <f>'MEDIDAS ML'!K554</f>
        <v>2.831</v>
      </c>
      <c r="L521" s="7">
        <f>'MEDIDAS ML'!L554</f>
        <v>2460</v>
      </c>
      <c r="M521" s="6" t="str">
        <f>'MEDIDAS ML'!M554</f>
        <v>Hasta $9.989</v>
      </c>
      <c r="N521" s="7">
        <f>'MEDIDAS ML'!N554</f>
        <v>700</v>
      </c>
      <c r="O521" s="6" t="str">
        <f>'MEDIDAS ML'!O554</f>
        <v>No aplica (&lt;$19.990)</v>
      </c>
      <c r="P521" s="7">
        <f>'MEDIDAS ML'!P554</f>
        <v>0</v>
      </c>
      <c r="Q521" s="7">
        <f>'MEDIDAS ML'!Q554</f>
        <v>700</v>
      </c>
      <c r="R521" s="23" t="e">
        <f>'MEDIDAS ML'!#REF!</f>
        <v>#REF!</v>
      </c>
      <c r="S521" s="24" t="e">
        <f>'MEDIDAS ML'!#REF!</f>
        <v>#REF!</v>
      </c>
      <c r="T521" s="24" t="e">
        <f>'MEDIDAS ML'!#REF!</f>
        <v>#REF!</v>
      </c>
      <c r="U521" s="24" t="e">
        <f>'MEDIDAS ML'!#REF!</f>
        <v>#REF!</v>
      </c>
      <c r="V521" s="22" t="e">
        <f>'MEDIDAS ML'!#REF!</f>
        <v>#REF!</v>
      </c>
      <c r="W521" s="17" t="e">
        <f>'MEDIDAS ML'!#REF!</f>
        <v>#REF!</v>
      </c>
      <c r="X521" s="21" t="e">
        <f>'MEDIDAS ML'!#REF!</f>
        <v>#REF!</v>
      </c>
    </row>
    <row r="522" spans="1:24" ht="15.75" customHeight="1" x14ac:dyDescent="0.25">
      <c r="A522" s="6">
        <f>'MEDIDAS ML'!A687</f>
        <v>123</v>
      </c>
      <c r="B522" s="15">
        <f>'MEDIDAS ML'!B687</f>
        <v>123</v>
      </c>
      <c r="C522" s="6">
        <f>'MEDIDAS ML'!C687</f>
        <v>123</v>
      </c>
      <c r="D522" s="6" t="str">
        <f>'MEDIDAS ML'!D687</f>
        <v>9x17x28 cm - 2300 grs</v>
      </c>
      <c r="E522" s="16">
        <f>'MEDIDAS ML'!E687</f>
        <v>9</v>
      </c>
      <c r="F522" s="16">
        <f>'MEDIDAS ML'!F687</f>
        <v>17</v>
      </c>
      <c r="G522" s="16">
        <f>'MEDIDAS ML'!G687</f>
        <v>28</v>
      </c>
      <c r="H522" s="16">
        <f>'MEDIDAS ML'!H687</f>
        <v>2.2999999999999998</v>
      </c>
      <c r="I522" s="16">
        <f>'MEDIDAS ML'!I687</f>
        <v>1.071</v>
      </c>
      <c r="J522" s="6" t="str">
        <f>'MEDIDAS ML'!J687</f>
        <v>Se calcula por Peso</v>
      </c>
      <c r="K522" s="16">
        <f>'MEDIDAS ML'!K687</f>
        <v>2.2999999999999998</v>
      </c>
      <c r="L522" s="7">
        <f>'MEDIDAS ML'!L687</f>
        <v>2460</v>
      </c>
      <c r="M522" s="6" t="str">
        <f>'MEDIDAS ML'!M687</f>
        <v>Hasta $9.989</v>
      </c>
      <c r="N522" s="7">
        <f>'MEDIDAS ML'!N687</f>
        <v>700</v>
      </c>
      <c r="O522" s="6" t="str">
        <f>'MEDIDAS ML'!O687</f>
        <v>No aplica (&lt;$19.990)</v>
      </c>
      <c r="P522" s="7">
        <f>'MEDIDAS ML'!P687</f>
        <v>0</v>
      </c>
      <c r="Q522" s="7">
        <f>'MEDIDAS ML'!Q687</f>
        <v>700</v>
      </c>
      <c r="R522" s="23" t="e">
        <f>'MEDIDAS ML'!#REF!</f>
        <v>#REF!</v>
      </c>
      <c r="S522" s="24" t="e">
        <f>'MEDIDAS ML'!#REF!</f>
        <v>#REF!</v>
      </c>
      <c r="T522" s="24" t="e">
        <f>'MEDIDAS ML'!#REF!</f>
        <v>#REF!</v>
      </c>
      <c r="U522" s="24" t="e">
        <f>'MEDIDAS ML'!#REF!</f>
        <v>#REF!</v>
      </c>
      <c r="V522" s="22" t="e">
        <f>'MEDIDAS ML'!#REF!</f>
        <v>#REF!</v>
      </c>
      <c r="W522" s="17" t="e">
        <f>'MEDIDAS ML'!#REF!</f>
        <v>#REF!</v>
      </c>
      <c r="X522" s="21" t="e">
        <f>'MEDIDAS ML'!#REF!</f>
        <v>#REF!</v>
      </c>
    </row>
    <row r="523" spans="1:24" ht="15.75" customHeight="1" x14ac:dyDescent="0.25">
      <c r="A523" s="6">
        <f>'MEDIDAS ML'!A1283</f>
        <v>123</v>
      </c>
      <c r="B523" s="15">
        <f>'MEDIDAS ML'!B1283</f>
        <v>123</v>
      </c>
      <c r="C523" s="6">
        <f>'MEDIDAS ML'!C1283</f>
        <v>123</v>
      </c>
      <c r="D523" s="6" t="str">
        <f>'MEDIDAS ML'!D1283</f>
        <v>6x18x19 cm - 1020 grs</v>
      </c>
      <c r="E523" s="16">
        <f>'MEDIDAS ML'!E1283</f>
        <v>6</v>
      </c>
      <c r="F523" s="16">
        <f>'MEDIDAS ML'!F1283</f>
        <v>18</v>
      </c>
      <c r="G523" s="16">
        <f>'MEDIDAS ML'!G1283</f>
        <v>19</v>
      </c>
      <c r="H523" s="16">
        <f>'MEDIDAS ML'!H1283</f>
        <v>1.02</v>
      </c>
      <c r="I523" s="16">
        <f>'MEDIDAS ML'!I1283</f>
        <v>0.51300000000000001</v>
      </c>
      <c r="J523" s="6" t="str">
        <f>'MEDIDAS ML'!J1283</f>
        <v>Se calcula por Peso</v>
      </c>
      <c r="K523" s="16">
        <f>'MEDIDAS ML'!K1283</f>
        <v>1.02</v>
      </c>
      <c r="L523" s="7">
        <f>'MEDIDAS ML'!L1283</f>
        <v>2465</v>
      </c>
      <c r="M523" s="6" t="str">
        <f>'MEDIDAS ML'!M1283</f>
        <v>Hasta $9.989</v>
      </c>
      <c r="N523" s="7">
        <f>'MEDIDAS ML'!N1283</f>
        <v>700</v>
      </c>
      <c r="O523" s="6" t="str">
        <f>'MEDIDAS ML'!O1283</f>
        <v>No aplica (&lt;$19.990)</v>
      </c>
      <c r="P523" s="7">
        <f>'MEDIDAS ML'!P1283</f>
        <v>0</v>
      </c>
      <c r="Q523" s="7">
        <f>'MEDIDAS ML'!Q1283</f>
        <v>700</v>
      </c>
      <c r="R523" s="23" t="e">
        <f>'MEDIDAS ML'!#REF!</f>
        <v>#REF!</v>
      </c>
      <c r="S523" s="24" t="e">
        <f>'MEDIDAS ML'!#REF!</f>
        <v>#REF!</v>
      </c>
      <c r="T523" s="24" t="e">
        <f>'MEDIDAS ML'!#REF!</f>
        <v>#REF!</v>
      </c>
      <c r="U523" s="24" t="e">
        <f>'MEDIDAS ML'!#REF!</f>
        <v>#REF!</v>
      </c>
      <c r="V523" s="22" t="e">
        <f>'MEDIDAS ML'!#REF!</f>
        <v>#REF!</v>
      </c>
      <c r="W523" s="17" t="e">
        <f>'MEDIDAS ML'!#REF!</f>
        <v>#REF!</v>
      </c>
      <c r="X523" s="21" t="e">
        <f>'MEDIDAS ML'!#REF!</f>
        <v>#REF!</v>
      </c>
    </row>
    <row r="524" spans="1:24" ht="15.75" customHeight="1" x14ac:dyDescent="0.25">
      <c r="A524" s="6">
        <f>'MEDIDAS ML'!A1284</f>
        <v>123</v>
      </c>
      <c r="B524" s="15">
        <f>'MEDIDAS ML'!B1284</f>
        <v>123</v>
      </c>
      <c r="C524" s="6">
        <f>'MEDIDAS ML'!C1284</f>
        <v>123</v>
      </c>
      <c r="D524" s="6" t="str">
        <f>'MEDIDAS ML'!D1284</f>
        <v>6x18x19 cm - 1020 grs</v>
      </c>
      <c r="E524" s="16">
        <f>'MEDIDAS ML'!E1284</f>
        <v>6</v>
      </c>
      <c r="F524" s="16">
        <f>'MEDIDAS ML'!F1284</f>
        <v>18</v>
      </c>
      <c r="G524" s="16">
        <f>'MEDIDAS ML'!G1284</f>
        <v>19</v>
      </c>
      <c r="H524" s="16">
        <f>'MEDIDAS ML'!H1284</f>
        <v>1.02</v>
      </c>
      <c r="I524" s="16">
        <f>'MEDIDAS ML'!I1284</f>
        <v>0.51300000000000001</v>
      </c>
      <c r="J524" s="6" t="str">
        <f>'MEDIDAS ML'!J1284</f>
        <v>Se calcula por Peso</v>
      </c>
      <c r="K524" s="16">
        <f>'MEDIDAS ML'!K1284</f>
        <v>1.02</v>
      </c>
      <c r="L524" s="7">
        <f>'MEDIDAS ML'!L1284</f>
        <v>2465</v>
      </c>
      <c r="M524" s="6" t="str">
        <f>'MEDIDAS ML'!M1284</f>
        <v>Hasta $9.989</v>
      </c>
      <c r="N524" s="7">
        <f>'MEDIDAS ML'!N1284</f>
        <v>700</v>
      </c>
      <c r="O524" s="6" t="str">
        <f>'MEDIDAS ML'!O1284</f>
        <v>No aplica (&lt;$19.990)</v>
      </c>
      <c r="P524" s="7">
        <f>'MEDIDAS ML'!P1284</f>
        <v>0</v>
      </c>
      <c r="Q524" s="7">
        <f>'MEDIDAS ML'!Q1284</f>
        <v>700</v>
      </c>
      <c r="R524" s="23" t="e">
        <f>'MEDIDAS ML'!#REF!</f>
        <v>#REF!</v>
      </c>
      <c r="S524" s="24" t="e">
        <f>'MEDIDAS ML'!#REF!</f>
        <v>#REF!</v>
      </c>
      <c r="T524" s="24" t="e">
        <f>'MEDIDAS ML'!#REF!</f>
        <v>#REF!</v>
      </c>
      <c r="U524" s="24" t="e">
        <f>'MEDIDAS ML'!#REF!</f>
        <v>#REF!</v>
      </c>
      <c r="V524" s="22" t="e">
        <f>'MEDIDAS ML'!#REF!</f>
        <v>#REF!</v>
      </c>
      <c r="W524" s="17" t="e">
        <f>'MEDIDAS ML'!#REF!</f>
        <v>#REF!</v>
      </c>
      <c r="X524" s="21" t="e">
        <f>'MEDIDAS ML'!#REF!</f>
        <v>#REF!</v>
      </c>
    </row>
    <row r="525" spans="1:24" ht="15.75" customHeight="1" x14ac:dyDescent="0.25">
      <c r="A525" s="6">
        <f>'MEDIDAS ML'!A3366</f>
        <v>123</v>
      </c>
      <c r="B525" s="15">
        <f>'MEDIDAS ML'!B3366</f>
        <v>123</v>
      </c>
      <c r="C525" s="6">
        <f>'MEDIDAS ML'!C3366</f>
        <v>123</v>
      </c>
      <c r="D525" s="6" t="str">
        <f>'MEDIDAS ML'!D3366</f>
        <v>4x15x21 cm - 192 grs</v>
      </c>
      <c r="E525" s="16">
        <f>'MEDIDAS ML'!E3366</f>
        <v>4</v>
      </c>
      <c r="F525" s="16">
        <f>'MEDIDAS ML'!F3366</f>
        <v>15</v>
      </c>
      <c r="G525" s="16">
        <f>'MEDIDAS ML'!G3366</f>
        <v>21</v>
      </c>
      <c r="H525" s="16">
        <f>'MEDIDAS ML'!H3366</f>
        <v>0.192</v>
      </c>
      <c r="I525" s="16">
        <f>'MEDIDAS ML'!I3366</f>
        <v>0.315</v>
      </c>
      <c r="J525" s="6" t="str">
        <f>'MEDIDAS ML'!J3366</f>
        <v>Se calcula por P volum</v>
      </c>
      <c r="K525" s="16">
        <f>'MEDIDAS ML'!K3366</f>
        <v>0.315</v>
      </c>
      <c r="L525" s="7">
        <f>'MEDIDAS ML'!L3366</f>
        <v>2480</v>
      </c>
      <c r="M525" s="6" t="str">
        <f>'MEDIDAS ML'!M3366</f>
        <v>Hasta $9.989</v>
      </c>
      <c r="N525" s="7">
        <f>'MEDIDAS ML'!N3366</f>
        <v>700</v>
      </c>
      <c r="O525" s="6" t="str">
        <f>'MEDIDAS ML'!O3366</f>
        <v>No aplica (&lt;$19.990)</v>
      </c>
      <c r="P525" s="7">
        <f>'MEDIDAS ML'!P3366</f>
        <v>0</v>
      </c>
      <c r="Q525" s="7">
        <f>'MEDIDAS ML'!Q3366</f>
        <v>700</v>
      </c>
      <c r="R525" s="23" t="e">
        <f>'MEDIDAS ML'!#REF!</f>
        <v>#REF!</v>
      </c>
      <c r="S525" s="24" t="e">
        <f>'MEDIDAS ML'!#REF!</f>
        <v>#REF!</v>
      </c>
      <c r="T525" s="24" t="e">
        <f>'MEDIDAS ML'!#REF!</f>
        <v>#REF!</v>
      </c>
      <c r="U525" s="24" t="e">
        <f>'MEDIDAS ML'!#REF!</f>
        <v>#REF!</v>
      </c>
      <c r="V525" s="22" t="e">
        <f>'MEDIDAS ML'!#REF!</f>
        <v>#REF!</v>
      </c>
      <c r="W525" s="17" t="e">
        <f>'MEDIDAS ML'!#REF!</f>
        <v>#REF!</v>
      </c>
      <c r="X525" s="21" t="e">
        <f>'MEDIDAS ML'!#REF!</f>
        <v>#REF!</v>
      </c>
    </row>
    <row r="526" spans="1:24" ht="15.75" customHeight="1" x14ac:dyDescent="0.25">
      <c r="A526" s="6">
        <f>'MEDIDAS ML'!A3367</f>
        <v>123</v>
      </c>
      <c r="B526" s="15">
        <f>'MEDIDAS ML'!B3367</f>
        <v>123</v>
      </c>
      <c r="C526" s="6">
        <f>'MEDIDAS ML'!C3367</f>
        <v>123</v>
      </c>
      <c r="D526" s="6" t="str">
        <f>'MEDIDAS ML'!D3367</f>
        <v>4x15x21 cm - 192 grs</v>
      </c>
      <c r="E526" s="16">
        <f>'MEDIDAS ML'!E3367</f>
        <v>4</v>
      </c>
      <c r="F526" s="16">
        <f>'MEDIDAS ML'!F3367</f>
        <v>15</v>
      </c>
      <c r="G526" s="16">
        <f>'MEDIDAS ML'!G3367</f>
        <v>21</v>
      </c>
      <c r="H526" s="16">
        <f>'MEDIDAS ML'!H3367</f>
        <v>0.192</v>
      </c>
      <c r="I526" s="16">
        <f>'MEDIDAS ML'!I3367</f>
        <v>0.315</v>
      </c>
      <c r="J526" s="6" t="str">
        <f>'MEDIDAS ML'!J3367</f>
        <v>Se calcula por P volum</v>
      </c>
      <c r="K526" s="16">
        <f>'MEDIDAS ML'!K3367</f>
        <v>0.315</v>
      </c>
      <c r="L526" s="7">
        <f>'MEDIDAS ML'!L3367</f>
        <v>2480</v>
      </c>
      <c r="M526" s="6" t="str">
        <f>'MEDIDAS ML'!M3367</f>
        <v>Hasta $9.989</v>
      </c>
      <c r="N526" s="7">
        <f>'MEDIDAS ML'!N3367</f>
        <v>700</v>
      </c>
      <c r="O526" s="6" t="str">
        <f>'MEDIDAS ML'!O3367</f>
        <v>No aplica (&lt;$19.990)</v>
      </c>
      <c r="P526" s="7">
        <f>'MEDIDAS ML'!P3367</f>
        <v>0</v>
      </c>
      <c r="Q526" s="7">
        <f>'MEDIDAS ML'!Q3367</f>
        <v>700</v>
      </c>
      <c r="R526" s="23" t="e">
        <f>'MEDIDAS ML'!#REF!</f>
        <v>#REF!</v>
      </c>
      <c r="S526" s="24" t="e">
        <f>'MEDIDAS ML'!#REF!</f>
        <v>#REF!</v>
      </c>
      <c r="T526" s="24" t="e">
        <f>'MEDIDAS ML'!#REF!</f>
        <v>#REF!</v>
      </c>
      <c r="U526" s="24" t="e">
        <f>'MEDIDAS ML'!#REF!</f>
        <v>#REF!</v>
      </c>
      <c r="V526" s="22" t="e">
        <f>'MEDIDAS ML'!#REF!</f>
        <v>#REF!</v>
      </c>
      <c r="W526" s="17" t="e">
        <f>'MEDIDAS ML'!#REF!</f>
        <v>#REF!</v>
      </c>
      <c r="X526" s="21" t="e">
        <f>'MEDIDAS ML'!#REF!</f>
        <v>#REF!</v>
      </c>
    </row>
    <row r="527" spans="1:24" ht="15.75" customHeight="1" x14ac:dyDescent="0.25">
      <c r="A527" s="6">
        <f>'MEDIDAS ML'!A379</f>
        <v>123</v>
      </c>
      <c r="B527" s="15">
        <f>'MEDIDAS ML'!B379</f>
        <v>123</v>
      </c>
      <c r="C527" s="6">
        <f>'MEDIDAS ML'!C379</f>
        <v>123</v>
      </c>
      <c r="D527" s="6" t="str">
        <f>'MEDIDAS ML'!D379</f>
        <v>8x19x25 cm - 4702 grs</v>
      </c>
      <c r="E527" s="16">
        <f>'MEDIDAS ML'!E379</f>
        <v>8</v>
      </c>
      <c r="F527" s="16">
        <f>'MEDIDAS ML'!F379</f>
        <v>19</v>
      </c>
      <c r="G527" s="16">
        <f>'MEDIDAS ML'!G379</f>
        <v>25</v>
      </c>
      <c r="H527" s="16">
        <f>'MEDIDAS ML'!H379</f>
        <v>4.702</v>
      </c>
      <c r="I527" s="16">
        <f>'MEDIDAS ML'!I379</f>
        <v>0.95</v>
      </c>
      <c r="J527" s="6" t="str">
        <f>'MEDIDAS ML'!J379</f>
        <v>Se calcula por Peso</v>
      </c>
      <c r="K527" s="16">
        <f>'MEDIDAS ML'!K379</f>
        <v>4.702</v>
      </c>
      <c r="L527" s="7">
        <f>'MEDIDAS ML'!L379</f>
        <v>2490</v>
      </c>
      <c r="M527" s="6" t="str">
        <f>'MEDIDAS ML'!M379</f>
        <v>Hasta $9.989</v>
      </c>
      <c r="N527" s="7">
        <f>'MEDIDAS ML'!N379</f>
        <v>700</v>
      </c>
      <c r="O527" s="6" t="str">
        <f>'MEDIDAS ML'!O379</f>
        <v>No aplica (&lt;$19.990)</v>
      </c>
      <c r="P527" s="7">
        <f>'MEDIDAS ML'!P379</f>
        <v>0</v>
      </c>
      <c r="Q527" s="7">
        <f>'MEDIDAS ML'!Q379</f>
        <v>700</v>
      </c>
      <c r="R527" s="23" t="e">
        <f>'MEDIDAS ML'!#REF!</f>
        <v>#REF!</v>
      </c>
      <c r="S527" s="24" t="e">
        <f>'MEDIDAS ML'!#REF!</f>
        <v>#REF!</v>
      </c>
      <c r="T527" s="24" t="e">
        <f>'MEDIDAS ML'!#REF!</f>
        <v>#REF!</v>
      </c>
      <c r="U527" s="24" t="e">
        <f>'MEDIDAS ML'!#REF!</f>
        <v>#REF!</v>
      </c>
      <c r="V527" s="22" t="e">
        <f>'MEDIDAS ML'!#REF!</f>
        <v>#REF!</v>
      </c>
      <c r="W527" s="17" t="e">
        <f>'MEDIDAS ML'!#REF!</f>
        <v>#REF!</v>
      </c>
      <c r="X527" s="21" t="e">
        <f>'MEDIDAS ML'!#REF!</f>
        <v>#REF!</v>
      </c>
    </row>
    <row r="528" spans="1:24" ht="15.75" customHeight="1" x14ac:dyDescent="0.25">
      <c r="A528" s="6">
        <f>'MEDIDAS ML'!A380</f>
        <v>123</v>
      </c>
      <c r="B528" s="15">
        <f>'MEDIDAS ML'!B380</f>
        <v>123</v>
      </c>
      <c r="C528" s="6">
        <f>'MEDIDAS ML'!C380</f>
        <v>123</v>
      </c>
      <c r="D528" s="6" t="str">
        <f>'MEDIDAS ML'!D380</f>
        <v>8x19x25 cm - 4702 grs</v>
      </c>
      <c r="E528" s="16">
        <f>'MEDIDAS ML'!E380</f>
        <v>8</v>
      </c>
      <c r="F528" s="16">
        <f>'MEDIDAS ML'!F380</f>
        <v>19</v>
      </c>
      <c r="G528" s="16">
        <f>'MEDIDAS ML'!G380</f>
        <v>25</v>
      </c>
      <c r="H528" s="16">
        <f>'MEDIDAS ML'!H380</f>
        <v>4.702</v>
      </c>
      <c r="I528" s="16">
        <f>'MEDIDAS ML'!I380</f>
        <v>0.95</v>
      </c>
      <c r="J528" s="6" t="str">
        <f>'MEDIDAS ML'!J380</f>
        <v>Se calcula por Peso</v>
      </c>
      <c r="K528" s="16">
        <f>'MEDIDAS ML'!K380</f>
        <v>4.702</v>
      </c>
      <c r="L528" s="7">
        <f>'MEDIDAS ML'!L380</f>
        <v>2490</v>
      </c>
      <c r="M528" s="6" t="str">
        <f>'MEDIDAS ML'!M380</f>
        <v>Hasta $9.989</v>
      </c>
      <c r="N528" s="7">
        <f>'MEDIDAS ML'!N380</f>
        <v>700</v>
      </c>
      <c r="O528" s="6" t="str">
        <f>'MEDIDAS ML'!O380</f>
        <v>No aplica (&lt;$19.990)</v>
      </c>
      <c r="P528" s="7">
        <f>'MEDIDAS ML'!P380</f>
        <v>0</v>
      </c>
      <c r="Q528" s="7">
        <f>'MEDIDAS ML'!Q380</f>
        <v>700</v>
      </c>
      <c r="R528" s="23" t="e">
        <f>'MEDIDAS ML'!#REF!</f>
        <v>#REF!</v>
      </c>
      <c r="S528" s="24" t="e">
        <f>'MEDIDAS ML'!#REF!</f>
        <v>#REF!</v>
      </c>
      <c r="T528" s="24" t="e">
        <f>'MEDIDAS ML'!#REF!</f>
        <v>#REF!</v>
      </c>
      <c r="U528" s="24" t="e">
        <f>'MEDIDAS ML'!#REF!</f>
        <v>#REF!</v>
      </c>
      <c r="V528" s="22" t="e">
        <f>'MEDIDAS ML'!#REF!</f>
        <v>#REF!</v>
      </c>
      <c r="W528" s="17" t="e">
        <f>'MEDIDAS ML'!#REF!</f>
        <v>#REF!</v>
      </c>
      <c r="X528" s="21" t="e">
        <f>'MEDIDAS ML'!#REF!</f>
        <v>#REF!</v>
      </c>
    </row>
    <row r="529" spans="1:24" ht="15.75" customHeight="1" x14ac:dyDescent="0.25">
      <c r="A529" s="6">
        <f>'MEDIDAS ML'!A497</f>
        <v>123</v>
      </c>
      <c r="B529" s="15">
        <f>'MEDIDAS ML'!B497</f>
        <v>123</v>
      </c>
      <c r="C529" s="6">
        <f>'MEDIDAS ML'!C497</f>
        <v>123</v>
      </c>
      <c r="D529" s="6" t="str">
        <f>'MEDIDAS ML'!D497</f>
        <v>8x21x34 cm - 3195 grs</v>
      </c>
      <c r="E529" s="16">
        <f>'MEDIDAS ML'!E497</f>
        <v>8</v>
      </c>
      <c r="F529" s="16">
        <f>'MEDIDAS ML'!F497</f>
        <v>21</v>
      </c>
      <c r="G529" s="16">
        <f>'MEDIDAS ML'!G497</f>
        <v>34</v>
      </c>
      <c r="H529" s="16">
        <f>'MEDIDAS ML'!H497</f>
        <v>3.1949999999999998</v>
      </c>
      <c r="I529" s="16">
        <f>'MEDIDAS ML'!I497</f>
        <v>1.4279999999999999</v>
      </c>
      <c r="J529" s="6" t="str">
        <f>'MEDIDAS ML'!J497</f>
        <v>Se calcula por Peso</v>
      </c>
      <c r="K529" s="16">
        <f>'MEDIDAS ML'!K497</f>
        <v>3.1949999999999998</v>
      </c>
      <c r="L529" s="7">
        <f>'MEDIDAS ML'!L497</f>
        <v>2490</v>
      </c>
      <c r="M529" s="6" t="str">
        <f>'MEDIDAS ML'!M497</f>
        <v>Hasta $9.989</v>
      </c>
      <c r="N529" s="7">
        <f>'MEDIDAS ML'!N497</f>
        <v>700</v>
      </c>
      <c r="O529" s="6" t="str">
        <f>'MEDIDAS ML'!O497</f>
        <v>No aplica (&lt;$19.990)</v>
      </c>
      <c r="P529" s="7">
        <f>'MEDIDAS ML'!P497</f>
        <v>0</v>
      </c>
      <c r="Q529" s="7">
        <f>'MEDIDAS ML'!Q497</f>
        <v>700</v>
      </c>
      <c r="R529" s="23" t="e">
        <f>'MEDIDAS ML'!#REF!</f>
        <v>#REF!</v>
      </c>
      <c r="S529" s="24" t="e">
        <f>'MEDIDAS ML'!#REF!</f>
        <v>#REF!</v>
      </c>
      <c r="T529" s="24" t="e">
        <f>'MEDIDAS ML'!#REF!</f>
        <v>#REF!</v>
      </c>
      <c r="U529" s="24" t="e">
        <f>'MEDIDAS ML'!#REF!</f>
        <v>#REF!</v>
      </c>
      <c r="V529" s="22" t="e">
        <f>'MEDIDAS ML'!#REF!</f>
        <v>#REF!</v>
      </c>
      <c r="W529" s="17" t="e">
        <f>'MEDIDAS ML'!#REF!</f>
        <v>#REF!</v>
      </c>
      <c r="X529" s="21" t="e">
        <f>'MEDIDAS ML'!#REF!</f>
        <v>#REF!</v>
      </c>
    </row>
    <row r="530" spans="1:24" ht="15.75" customHeight="1" x14ac:dyDescent="0.25">
      <c r="A530" s="6">
        <f>'MEDIDAS ML'!A696</f>
        <v>123</v>
      </c>
      <c r="B530" s="15">
        <f>'MEDIDAS ML'!B696</f>
        <v>123</v>
      </c>
      <c r="C530" s="6">
        <f>'MEDIDAS ML'!C696</f>
        <v>123</v>
      </c>
      <c r="D530" s="6" t="str">
        <f>'MEDIDAS ML'!D696</f>
        <v>11x14x58 cm - 2258 grs</v>
      </c>
      <c r="E530" s="16">
        <f>'MEDIDAS ML'!E696</f>
        <v>11</v>
      </c>
      <c r="F530" s="16">
        <f>'MEDIDAS ML'!F696</f>
        <v>14</v>
      </c>
      <c r="G530" s="16">
        <f>'MEDIDAS ML'!G696</f>
        <v>58</v>
      </c>
      <c r="H530" s="16">
        <f>'MEDIDAS ML'!H696</f>
        <v>2.258</v>
      </c>
      <c r="I530" s="16">
        <f>'MEDIDAS ML'!I696</f>
        <v>2.2330000000000001</v>
      </c>
      <c r="J530" s="6" t="str">
        <f>'MEDIDAS ML'!J696</f>
        <v>Se calcula por Peso</v>
      </c>
      <c r="K530" s="16">
        <f>'MEDIDAS ML'!K696</f>
        <v>2.258</v>
      </c>
      <c r="L530" s="7">
        <f>'MEDIDAS ML'!L696</f>
        <v>2490</v>
      </c>
      <c r="M530" s="6" t="str">
        <f>'MEDIDAS ML'!M696</f>
        <v>Hasta $9.989</v>
      </c>
      <c r="N530" s="7">
        <f>'MEDIDAS ML'!N696</f>
        <v>700</v>
      </c>
      <c r="O530" s="6" t="str">
        <f>'MEDIDAS ML'!O696</f>
        <v>No aplica (&lt;$19.990)</v>
      </c>
      <c r="P530" s="7">
        <f>'MEDIDAS ML'!P696</f>
        <v>0</v>
      </c>
      <c r="Q530" s="7">
        <f>'MEDIDAS ML'!Q696</f>
        <v>700</v>
      </c>
      <c r="R530" s="23" t="e">
        <f>'MEDIDAS ML'!#REF!</f>
        <v>#REF!</v>
      </c>
      <c r="S530" s="24" t="e">
        <f>'MEDIDAS ML'!#REF!</f>
        <v>#REF!</v>
      </c>
      <c r="T530" s="24" t="e">
        <f>'MEDIDAS ML'!#REF!</f>
        <v>#REF!</v>
      </c>
      <c r="U530" s="24" t="e">
        <f>'MEDIDAS ML'!#REF!</f>
        <v>#REF!</v>
      </c>
      <c r="V530" s="22" t="e">
        <f>'MEDIDAS ML'!#REF!</f>
        <v>#REF!</v>
      </c>
      <c r="W530" s="17" t="e">
        <f>'MEDIDAS ML'!#REF!</f>
        <v>#REF!</v>
      </c>
      <c r="X530" s="21" t="e">
        <f>'MEDIDAS ML'!#REF!</f>
        <v>#REF!</v>
      </c>
    </row>
    <row r="531" spans="1:24" ht="15.75" customHeight="1" x14ac:dyDescent="0.25">
      <c r="A531" s="6">
        <f>'MEDIDAS ML'!A792</f>
        <v>123</v>
      </c>
      <c r="B531" s="15">
        <f>'MEDIDAS ML'!B792</f>
        <v>123</v>
      </c>
      <c r="C531" s="6">
        <f>'MEDIDAS ML'!C792</f>
        <v>123</v>
      </c>
      <c r="D531" s="6" t="str">
        <f>'MEDIDAS ML'!D792</f>
        <v>12x15x27 cm - 1993 grs</v>
      </c>
      <c r="E531" s="16">
        <f>'MEDIDAS ML'!E792</f>
        <v>12</v>
      </c>
      <c r="F531" s="16">
        <f>'MEDIDAS ML'!F792</f>
        <v>15</v>
      </c>
      <c r="G531" s="16">
        <f>'MEDIDAS ML'!G792</f>
        <v>27</v>
      </c>
      <c r="H531" s="16">
        <f>'MEDIDAS ML'!H792</f>
        <v>1.9930000000000001</v>
      </c>
      <c r="I531" s="16">
        <f>'MEDIDAS ML'!I792</f>
        <v>1.2150000000000001</v>
      </c>
      <c r="J531" s="6" t="str">
        <f>'MEDIDAS ML'!J792</f>
        <v>Se calcula por Peso</v>
      </c>
      <c r="K531" s="16">
        <f>'MEDIDAS ML'!K792</f>
        <v>1.9930000000000001</v>
      </c>
      <c r="L531" s="7">
        <f>'MEDIDAS ML'!L792</f>
        <v>2490</v>
      </c>
      <c r="M531" s="6" t="str">
        <f>'MEDIDAS ML'!M792</f>
        <v>Hasta $9.989</v>
      </c>
      <c r="N531" s="7">
        <f>'MEDIDAS ML'!N792</f>
        <v>700</v>
      </c>
      <c r="O531" s="6" t="str">
        <f>'MEDIDAS ML'!O792</f>
        <v>No aplica (&lt;$19.990)</v>
      </c>
      <c r="P531" s="7">
        <f>'MEDIDAS ML'!P792</f>
        <v>0</v>
      </c>
      <c r="Q531" s="7">
        <f>'MEDIDAS ML'!Q792</f>
        <v>700</v>
      </c>
      <c r="R531" s="23" t="e">
        <f>'MEDIDAS ML'!#REF!</f>
        <v>#REF!</v>
      </c>
      <c r="S531" s="24" t="e">
        <f>'MEDIDAS ML'!#REF!</f>
        <v>#REF!</v>
      </c>
      <c r="T531" s="24" t="e">
        <f>'MEDIDAS ML'!#REF!</f>
        <v>#REF!</v>
      </c>
      <c r="U531" s="24" t="e">
        <f>'MEDIDAS ML'!#REF!</f>
        <v>#REF!</v>
      </c>
      <c r="V531" s="22" t="e">
        <f>'MEDIDAS ML'!#REF!</f>
        <v>#REF!</v>
      </c>
      <c r="W531" s="17" t="e">
        <f>'MEDIDAS ML'!#REF!</f>
        <v>#REF!</v>
      </c>
      <c r="X531" s="21" t="e">
        <f>'MEDIDAS ML'!#REF!</f>
        <v>#REF!</v>
      </c>
    </row>
    <row r="532" spans="1:24" ht="15.75" customHeight="1" x14ac:dyDescent="0.25">
      <c r="A532" s="6">
        <f>'MEDIDAS ML'!A955</f>
        <v>123</v>
      </c>
      <c r="B532" s="15">
        <f>'MEDIDAS ML'!B955</f>
        <v>123</v>
      </c>
      <c r="C532" s="6">
        <f>'MEDIDAS ML'!C955</f>
        <v>123</v>
      </c>
      <c r="D532" s="6" t="str">
        <f>'MEDIDAS ML'!D955</f>
        <v>7x9x106 cm - 1500 grs</v>
      </c>
      <c r="E532" s="16">
        <f>'MEDIDAS ML'!E955</f>
        <v>7</v>
      </c>
      <c r="F532" s="16">
        <f>'MEDIDAS ML'!F955</f>
        <v>9</v>
      </c>
      <c r="G532" s="16">
        <f>'MEDIDAS ML'!G955</f>
        <v>106</v>
      </c>
      <c r="H532" s="16">
        <f>'MEDIDAS ML'!H955</f>
        <v>1.5</v>
      </c>
      <c r="I532" s="16">
        <f>'MEDIDAS ML'!I955</f>
        <v>1.6695</v>
      </c>
      <c r="J532" s="6" t="str">
        <f>'MEDIDAS ML'!J955</f>
        <v>Se calcula por P volum</v>
      </c>
      <c r="K532" s="16">
        <f>'MEDIDAS ML'!K955</f>
        <v>1.6695</v>
      </c>
      <c r="L532" s="7">
        <f>'MEDIDAS ML'!L955</f>
        <v>2490</v>
      </c>
      <c r="M532" s="6" t="str">
        <f>'MEDIDAS ML'!M955</f>
        <v>Hasta $9.989</v>
      </c>
      <c r="N532" s="7">
        <f>'MEDIDAS ML'!N955</f>
        <v>700</v>
      </c>
      <c r="O532" s="6" t="str">
        <f>'MEDIDAS ML'!O955</f>
        <v>No aplica (&lt;$19.990)</v>
      </c>
      <c r="P532" s="7">
        <f>'MEDIDAS ML'!P955</f>
        <v>0</v>
      </c>
      <c r="Q532" s="7">
        <f>'MEDIDAS ML'!Q955</f>
        <v>700</v>
      </c>
      <c r="R532" s="23" t="e">
        <f>'MEDIDAS ML'!#REF!</f>
        <v>#REF!</v>
      </c>
      <c r="S532" s="24" t="e">
        <f>'MEDIDAS ML'!#REF!</f>
        <v>#REF!</v>
      </c>
      <c r="T532" s="24" t="e">
        <f>'MEDIDAS ML'!#REF!</f>
        <v>#REF!</v>
      </c>
      <c r="U532" s="24" t="e">
        <f>'MEDIDAS ML'!#REF!</f>
        <v>#REF!</v>
      </c>
      <c r="V532" s="22" t="e">
        <f>'MEDIDAS ML'!#REF!</f>
        <v>#REF!</v>
      </c>
      <c r="W532" s="17" t="e">
        <f>'MEDIDAS ML'!#REF!</f>
        <v>#REF!</v>
      </c>
      <c r="X532" s="21" t="e">
        <f>'MEDIDAS ML'!#REF!</f>
        <v>#REF!</v>
      </c>
    </row>
    <row r="533" spans="1:24" ht="15.75" customHeight="1" x14ac:dyDescent="0.25">
      <c r="A533" s="6">
        <f>'MEDIDAS ML'!A956</f>
        <v>123</v>
      </c>
      <c r="B533" s="15">
        <f>'MEDIDAS ML'!B956</f>
        <v>123</v>
      </c>
      <c r="C533" s="6">
        <f>'MEDIDAS ML'!C956</f>
        <v>123</v>
      </c>
      <c r="D533" s="6" t="str">
        <f>'MEDIDAS ML'!D956</f>
        <v>7x9x106 cm - 1500 grs</v>
      </c>
      <c r="E533" s="16">
        <f>'MEDIDAS ML'!E956</f>
        <v>7</v>
      </c>
      <c r="F533" s="16">
        <f>'MEDIDAS ML'!F956</f>
        <v>9</v>
      </c>
      <c r="G533" s="16">
        <f>'MEDIDAS ML'!G956</f>
        <v>106</v>
      </c>
      <c r="H533" s="16">
        <f>'MEDIDAS ML'!H956</f>
        <v>1.5</v>
      </c>
      <c r="I533" s="16">
        <f>'MEDIDAS ML'!I956</f>
        <v>1.6695</v>
      </c>
      <c r="J533" s="6" t="str">
        <f>'MEDIDAS ML'!J956</f>
        <v>Se calcula por P volum</v>
      </c>
      <c r="K533" s="16">
        <f>'MEDIDAS ML'!K956</f>
        <v>1.6695</v>
      </c>
      <c r="L533" s="7">
        <f>'MEDIDAS ML'!L956</f>
        <v>2490</v>
      </c>
      <c r="M533" s="6" t="str">
        <f>'MEDIDAS ML'!M956</f>
        <v>Hasta $9.989</v>
      </c>
      <c r="N533" s="7">
        <f>'MEDIDAS ML'!N956</f>
        <v>700</v>
      </c>
      <c r="O533" s="6" t="str">
        <f>'MEDIDAS ML'!O956</f>
        <v>No aplica (&lt;$19.990)</v>
      </c>
      <c r="P533" s="7">
        <f>'MEDIDAS ML'!P956</f>
        <v>0</v>
      </c>
      <c r="Q533" s="7">
        <f>'MEDIDAS ML'!Q956</f>
        <v>700</v>
      </c>
      <c r="R533" s="23" t="e">
        <f>'MEDIDAS ML'!#REF!</f>
        <v>#REF!</v>
      </c>
      <c r="S533" s="24" t="e">
        <f>'MEDIDAS ML'!#REF!</f>
        <v>#REF!</v>
      </c>
      <c r="T533" s="24" t="e">
        <f>'MEDIDAS ML'!#REF!</f>
        <v>#REF!</v>
      </c>
      <c r="U533" s="24" t="e">
        <f>'MEDIDAS ML'!#REF!</f>
        <v>#REF!</v>
      </c>
      <c r="V533" s="22" t="e">
        <f>'MEDIDAS ML'!#REF!</f>
        <v>#REF!</v>
      </c>
      <c r="W533" s="17" t="e">
        <f>'MEDIDAS ML'!#REF!</f>
        <v>#REF!</v>
      </c>
      <c r="X533" s="21" t="e">
        <f>'MEDIDAS ML'!#REF!</f>
        <v>#REF!</v>
      </c>
    </row>
    <row r="534" spans="1:24" ht="15.75" customHeight="1" x14ac:dyDescent="0.25">
      <c r="A534" s="6">
        <f>'MEDIDAS ML'!A1150</f>
        <v>123</v>
      </c>
      <c r="B534" s="15">
        <f>'MEDIDAS ML'!B1150</f>
        <v>123</v>
      </c>
      <c r="C534" s="6">
        <f>'MEDIDAS ML'!C1150</f>
        <v>123</v>
      </c>
      <c r="D534" s="6" t="str">
        <f>'MEDIDAS ML'!D1150</f>
        <v>7x18x28 cm - 1153 grs</v>
      </c>
      <c r="E534" s="16">
        <f>'MEDIDAS ML'!E1150</f>
        <v>7</v>
      </c>
      <c r="F534" s="16">
        <f>'MEDIDAS ML'!F1150</f>
        <v>18</v>
      </c>
      <c r="G534" s="16">
        <f>'MEDIDAS ML'!G1150</f>
        <v>28</v>
      </c>
      <c r="H534" s="16">
        <f>'MEDIDAS ML'!H1150</f>
        <v>1.153</v>
      </c>
      <c r="I534" s="16">
        <f>'MEDIDAS ML'!I1150</f>
        <v>0.88200000000000001</v>
      </c>
      <c r="J534" s="6" t="str">
        <f>'MEDIDAS ML'!J1150</f>
        <v>Se calcula por Peso</v>
      </c>
      <c r="K534" s="16">
        <f>'MEDIDAS ML'!K1150</f>
        <v>1.153</v>
      </c>
      <c r="L534" s="7">
        <f>'MEDIDAS ML'!L1150</f>
        <v>2490</v>
      </c>
      <c r="M534" s="6" t="str">
        <f>'MEDIDAS ML'!M1150</f>
        <v>Hasta $9.989</v>
      </c>
      <c r="N534" s="7">
        <f>'MEDIDAS ML'!N1150</f>
        <v>700</v>
      </c>
      <c r="O534" s="6" t="str">
        <f>'MEDIDAS ML'!O1150</f>
        <v>No aplica (&lt;$19.990)</v>
      </c>
      <c r="P534" s="7">
        <f>'MEDIDAS ML'!P1150</f>
        <v>0</v>
      </c>
      <c r="Q534" s="7">
        <f>'MEDIDAS ML'!Q1150</f>
        <v>700</v>
      </c>
      <c r="R534" s="23" t="e">
        <f>'MEDIDAS ML'!#REF!</f>
        <v>#REF!</v>
      </c>
      <c r="S534" s="24" t="e">
        <f>'MEDIDAS ML'!#REF!</f>
        <v>#REF!</v>
      </c>
      <c r="T534" s="24" t="e">
        <f>'MEDIDAS ML'!#REF!</f>
        <v>#REF!</v>
      </c>
      <c r="U534" s="24" t="e">
        <f>'MEDIDAS ML'!#REF!</f>
        <v>#REF!</v>
      </c>
      <c r="V534" s="22" t="e">
        <f>'MEDIDAS ML'!#REF!</f>
        <v>#REF!</v>
      </c>
      <c r="W534" s="17" t="e">
        <f>'MEDIDAS ML'!#REF!</f>
        <v>#REF!</v>
      </c>
      <c r="X534" s="21" t="e">
        <f>'MEDIDAS ML'!#REF!</f>
        <v>#REF!</v>
      </c>
    </row>
    <row r="535" spans="1:24" ht="15.75" customHeight="1" x14ac:dyDescent="0.25">
      <c r="A535" s="6">
        <f>'MEDIDAS ML'!A1359</f>
        <v>123</v>
      </c>
      <c r="B535" s="15">
        <f>'MEDIDAS ML'!B1359</f>
        <v>123</v>
      </c>
      <c r="C535" s="6">
        <f>'MEDIDAS ML'!C1359</f>
        <v>123</v>
      </c>
      <c r="D535" s="6" t="str">
        <f>'MEDIDAS ML'!D1359</f>
        <v>6x18x23 cm - 980 grs</v>
      </c>
      <c r="E535" s="16">
        <f>'MEDIDAS ML'!E1359</f>
        <v>6</v>
      </c>
      <c r="F535" s="16">
        <f>'MEDIDAS ML'!F1359</f>
        <v>18</v>
      </c>
      <c r="G535" s="16">
        <f>'MEDIDAS ML'!G1359</f>
        <v>23</v>
      </c>
      <c r="H535" s="16">
        <f>'MEDIDAS ML'!H1359</f>
        <v>0.98</v>
      </c>
      <c r="I535" s="16">
        <f>'MEDIDAS ML'!I1359</f>
        <v>0.621</v>
      </c>
      <c r="J535" s="6" t="str">
        <f>'MEDIDAS ML'!J1359</f>
        <v>Se calcula por Peso</v>
      </c>
      <c r="K535" s="16">
        <f>'MEDIDAS ML'!K1359</f>
        <v>0.98</v>
      </c>
      <c r="L535" s="7">
        <f>'MEDIDAS ML'!L1359</f>
        <v>2490</v>
      </c>
      <c r="M535" s="6" t="str">
        <f>'MEDIDAS ML'!M1359</f>
        <v>Hasta $9.989</v>
      </c>
      <c r="N535" s="7">
        <f>'MEDIDAS ML'!N1359</f>
        <v>700</v>
      </c>
      <c r="O535" s="6" t="str">
        <f>'MEDIDAS ML'!O1359</f>
        <v>No aplica (&lt;$19.990)</v>
      </c>
      <c r="P535" s="7">
        <f>'MEDIDAS ML'!P1359</f>
        <v>0</v>
      </c>
      <c r="Q535" s="7">
        <f>'MEDIDAS ML'!Q1359</f>
        <v>700</v>
      </c>
      <c r="R535" s="23" t="e">
        <f>'MEDIDAS ML'!#REF!</f>
        <v>#REF!</v>
      </c>
      <c r="S535" s="24" t="e">
        <f>'MEDIDAS ML'!#REF!</f>
        <v>#REF!</v>
      </c>
      <c r="T535" s="24" t="e">
        <f>'MEDIDAS ML'!#REF!</f>
        <v>#REF!</v>
      </c>
      <c r="U535" s="24" t="e">
        <f>'MEDIDAS ML'!#REF!</f>
        <v>#REF!</v>
      </c>
      <c r="V535" s="22" t="e">
        <f>'MEDIDAS ML'!#REF!</f>
        <v>#REF!</v>
      </c>
      <c r="W535" s="17" t="e">
        <f>'MEDIDAS ML'!#REF!</f>
        <v>#REF!</v>
      </c>
      <c r="X535" s="21" t="e">
        <f>'MEDIDAS ML'!#REF!</f>
        <v>#REF!</v>
      </c>
    </row>
    <row r="536" spans="1:24" ht="15.75" customHeight="1" x14ac:dyDescent="0.25">
      <c r="A536" s="6">
        <f>'MEDIDAS ML'!A1708</f>
        <v>123</v>
      </c>
      <c r="B536" s="15">
        <f>'MEDIDAS ML'!B1708</f>
        <v>123</v>
      </c>
      <c r="C536" s="6">
        <f>'MEDIDAS ML'!C1708</f>
        <v>123</v>
      </c>
      <c r="D536" s="6" t="str">
        <f>'MEDIDAS ML'!D1708</f>
        <v>12x17x22 cm - 667 grs</v>
      </c>
      <c r="E536" s="16">
        <f>'MEDIDAS ML'!E1708</f>
        <v>12</v>
      </c>
      <c r="F536" s="16">
        <f>'MEDIDAS ML'!F1708</f>
        <v>17</v>
      </c>
      <c r="G536" s="16">
        <f>'MEDIDAS ML'!G1708</f>
        <v>22</v>
      </c>
      <c r="H536" s="16">
        <f>'MEDIDAS ML'!H1708</f>
        <v>0.66700000000000004</v>
      </c>
      <c r="I536" s="16">
        <f>'MEDIDAS ML'!I1708</f>
        <v>1.1220000000000001</v>
      </c>
      <c r="J536" s="6" t="str">
        <f>'MEDIDAS ML'!J1708</f>
        <v>Se calcula por P volum</v>
      </c>
      <c r="K536" s="16">
        <f>'MEDIDAS ML'!K1708</f>
        <v>1.1220000000000001</v>
      </c>
      <c r="L536" s="7">
        <f>'MEDIDAS ML'!L1708</f>
        <v>2490</v>
      </c>
      <c r="M536" s="6" t="str">
        <f>'MEDIDAS ML'!M1708</f>
        <v>Hasta $9.989</v>
      </c>
      <c r="N536" s="7">
        <f>'MEDIDAS ML'!N1708</f>
        <v>700</v>
      </c>
      <c r="O536" s="6" t="str">
        <f>'MEDIDAS ML'!O1708</f>
        <v>No aplica (&lt;$19.990)</v>
      </c>
      <c r="P536" s="7">
        <f>'MEDIDAS ML'!P1708</f>
        <v>0</v>
      </c>
      <c r="Q536" s="7">
        <f>'MEDIDAS ML'!Q1708</f>
        <v>700</v>
      </c>
      <c r="R536" s="23" t="e">
        <f>'MEDIDAS ML'!#REF!</f>
        <v>#REF!</v>
      </c>
      <c r="S536" s="24" t="e">
        <f>'MEDIDAS ML'!#REF!</f>
        <v>#REF!</v>
      </c>
      <c r="T536" s="24" t="e">
        <f>'MEDIDAS ML'!#REF!</f>
        <v>#REF!</v>
      </c>
      <c r="U536" s="24" t="e">
        <f>'MEDIDAS ML'!#REF!</f>
        <v>#REF!</v>
      </c>
      <c r="V536" s="22" t="e">
        <f>'MEDIDAS ML'!#REF!</f>
        <v>#REF!</v>
      </c>
      <c r="W536" s="17" t="e">
        <f>'MEDIDAS ML'!#REF!</f>
        <v>#REF!</v>
      </c>
      <c r="X536" s="21" t="e">
        <f>'MEDIDAS ML'!#REF!</f>
        <v>#REF!</v>
      </c>
    </row>
    <row r="537" spans="1:24" ht="15.75" customHeight="1" x14ac:dyDescent="0.25">
      <c r="A537" s="6">
        <f>'MEDIDAS ML'!A2255</f>
        <v>123</v>
      </c>
      <c r="B537" s="15">
        <f>'MEDIDAS ML'!B2255</f>
        <v>123</v>
      </c>
      <c r="C537" s="6">
        <f>'MEDIDAS ML'!C2255</f>
        <v>123</v>
      </c>
      <c r="D537" s="6" t="str">
        <f>'MEDIDAS ML'!D2255</f>
        <v>7x14x21 cm - 433 grs</v>
      </c>
      <c r="E537" s="16">
        <f>'MEDIDAS ML'!E2255</f>
        <v>7</v>
      </c>
      <c r="F537" s="16">
        <f>'MEDIDAS ML'!F2255</f>
        <v>14</v>
      </c>
      <c r="G537" s="16">
        <f>'MEDIDAS ML'!G2255</f>
        <v>21</v>
      </c>
      <c r="H537" s="16">
        <f>'MEDIDAS ML'!H2255</f>
        <v>0.433</v>
      </c>
      <c r="I537" s="16">
        <f>'MEDIDAS ML'!I2255</f>
        <v>0.51449999999999996</v>
      </c>
      <c r="J537" s="6" t="str">
        <f>'MEDIDAS ML'!J2255</f>
        <v>Se calcula por P volum</v>
      </c>
      <c r="K537" s="16">
        <f>'MEDIDAS ML'!K2255</f>
        <v>0.51449999999999996</v>
      </c>
      <c r="L537" s="7">
        <f>'MEDIDAS ML'!L2255</f>
        <v>2490</v>
      </c>
      <c r="M537" s="6" t="str">
        <f>'MEDIDAS ML'!M2255</f>
        <v>Hasta $9.989</v>
      </c>
      <c r="N537" s="7">
        <f>'MEDIDAS ML'!N2255</f>
        <v>700</v>
      </c>
      <c r="O537" s="6" t="str">
        <f>'MEDIDAS ML'!O2255</f>
        <v>No aplica (&lt;$19.990)</v>
      </c>
      <c r="P537" s="7">
        <f>'MEDIDAS ML'!P2255</f>
        <v>0</v>
      </c>
      <c r="Q537" s="7">
        <f>'MEDIDAS ML'!Q2255</f>
        <v>700</v>
      </c>
      <c r="R537" s="23" t="e">
        <f>'MEDIDAS ML'!#REF!</f>
        <v>#REF!</v>
      </c>
      <c r="S537" s="24" t="e">
        <f>'MEDIDAS ML'!#REF!</f>
        <v>#REF!</v>
      </c>
      <c r="T537" s="24" t="e">
        <f>'MEDIDAS ML'!#REF!</f>
        <v>#REF!</v>
      </c>
      <c r="U537" s="24" t="e">
        <f>'MEDIDAS ML'!#REF!</f>
        <v>#REF!</v>
      </c>
      <c r="V537" s="22" t="e">
        <f>'MEDIDAS ML'!#REF!</f>
        <v>#REF!</v>
      </c>
      <c r="W537" s="17" t="e">
        <f>'MEDIDAS ML'!#REF!</f>
        <v>#REF!</v>
      </c>
      <c r="X537" s="21" t="e">
        <f>'MEDIDAS ML'!#REF!</f>
        <v>#REF!</v>
      </c>
    </row>
    <row r="538" spans="1:24" ht="15.75" customHeight="1" x14ac:dyDescent="0.25">
      <c r="A538" s="6">
        <f>'MEDIDAS ML'!A2256</f>
        <v>123</v>
      </c>
      <c r="B538" s="15">
        <f>'MEDIDAS ML'!B2256</f>
        <v>123</v>
      </c>
      <c r="C538" s="6">
        <f>'MEDIDAS ML'!C2256</f>
        <v>123</v>
      </c>
      <c r="D538" s="6" t="str">
        <f>'MEDIDAS ML'!D2256</f>
        <v>7x14x21 cm - 433 grs</v>
      </c>
      <c r="E538" s="16">
        <f>'MEDIDAS ML'!E2256</f>
        <v>7</v>
      </c>
      <c r="F538" s="16">
        <f>'MEDIDAS ML'!F2256</f>
        <v>14</v>
      </c>
      <c r="G538" s="16">
        <f>'MEDIDAS ML'!G2256</f>
        <v>21</v>
      </c>
      <c r="H538" s="16">
        <f>'MEDIDAS ML'!H2256</f>
        <v>0.433</v>
      </c>
      <c r="I538" s="16">
        <f>'MEDIDAS ML'!I2256</f>
        <v>0.51449999999999996</v>
      </c>
      <c r="J538" s="6" t="str">
        <f>'MEDIDAS ML'!J2256</f>
        <v>Se calcula por P volum</v>
      </c>
      <c r="K538" s="16">
        <f>'MEDIDAS ML'!K2256</f>
        <v>0.51449999999999996</v>
      </c>
      <c r="L538" s="7">
        <f>'MEDIDAS ML'!L2256</f>
        <v>2490</v>
      </c>
      <c r="M538" s="6" t="str">
        <f>'MEDIDAS ML'!M2256</f>
        <v>Hasta $9.989</v>
      </c>
      <c r="N538" s="7">
        <f>'MEDIDAS ML'!N2256</f>
        <v>700</v>
      </c>
      <c r="O538" s="6" t="str">
        <f>'MEDIDAS ML'!O2256</f>
        <v>No aplica (&lt;$19.990)</v>
      </c>
      <c r="P538" s="7">
        <f>'MEDIDAS ML'!P2256</f>
        <v>0</v>
      </c>
      <c r="Q538" s="7">
        <f>'MEDIDAS ML'!Q2256</f>
        <v>700</v>
      </c>
      <c r="R538" s="23" t="e">
        <f>'MEDIDAS ML'!#REF!</f>
        <v>#REF!</v>
      </c>
      <c r="S538" s="24" t="e">
        <f>'MEDIDAS ML'!#REF!</f>
        <v>#REF!</v>
      </c>
      <c r="T538" s="24" t="e">
        <f>'MEDIDAS ML'!#REF!</f>
        <v>#REF!</v>
      </c>
      <c r="U538" s="24" t="e">
        <f>'MEDIDAS ML'!#REF!</f>
        <v>#REF!</v>
      </c>
      <c r="V538" s="22" t="e">
        <f>'MEDIDAS ML'!#REF!</f>
        <v>#REF!</v>
      </c>
      <c r="W538" s="17" t="e">
        <f>'MEDIDAS ML'!#REF!</f>
        <v>#REF!</v>
      </c>
      <c r="X538" s="21" t="e">
        <f>'MEDIDAS ML'!#REF!</f>
        <v>#REF!</v>
      </c>
    </row>
    <row r="539" spans="1:24" ht="15.75" customHeight="1" x14ac:dyDescent="0.25">
      <c r="A539" s="6">
        <f>'MEDIDAS ML'!A2325</f>
        <v>123</v>
      </c>
      <c r="B539" s="15">
        <f>'MEDIDAS ML'!B2325</f>
        <v>123</v>
      </c>
      <c r="C539" s="6">
        <f>'MEDIDAS ML'!C2325</f>
        <v>123</v>
      </c>
      <c r="D539" s="6" t="str">
        <f>'MEDIDAS ML'!D2325</f>
        <v>7x13x20 cm - 410 grs</v>
      </c>
      <c r="E539" s="16">
        <f>'MEDIDAS ML'!E2325</f>
        <v>7</v>
      </c>
      <c r="F539" s="16">
        <f>'MEDIDAS ML'!F2325</f>
        <v>13</v>
      </c>
      <c r="G539" s="16">
        <f>'MEDIDAS ML'!G2325</f>
        <v>20</v>
      </c>
      <c r="H539" s="16">
        <f>'MEDIDAS ML'!H2325</f>
        <v>0.41</v>
      </c>
      <c r="I539" s="16">
        <f>'MEDIDAS ML'!I2325</f>
        <v>0.45500000000000002</v>
      </c>
      <c r="J539" s="6" t="str">
        <f>'MEDIDAS ML'!J2325</f>
        <v>Se calcula por P volum</v>
      </c>
      <c r="K539" s="16">
        <f>'MEDIDAS ML'!K2325</f>
        <v>0.45500000000000002</v>
      </c>
      <c r="L539" s="7">
        <f>'MEDIDAS ML'!L2325</f>
        <v>2490</v>
      </c>
      <c r="M539" s="6" t="str">
        <f>'MEDIDAS ML'!M2325</f>
        <v>Hasta $9.989</v>
      </c>
      <c r="N539" s="7">
        <f>'MEDIDAS ML'!N2325</f>
        <v>700</v>
      </c>
      <c r="O539" s="6" t="str">
        <f>'MEDIDAS ML'!O2325</f>
        <v>No aplica (&lt;$19.990)</v>
      </c>
      <c r="P539" s="7">
        <f>'MEDIDAS ML'!P2325</f>
        <v>0</v>
      </c>
      <c r="Q539" s="7">
        <f>'MEDIDAS ML'!Q2325</f>
        <v>700</v>
      </c>
      <c r="R539" s="23" t="e">
        <f>'MEDIDAS ML'!#REF!</f>
        <v>#REF!</v>
      </c>
      <c r="S539" s="24" t="e">
        <f>'MEDIDAS ML'!#REF!</f>
        <v>#REF!</v>
      </c>
      <c r="T539" s="24" t="e">
        <f>'MEDIDAS ML'!#REF!</f>
        <v>#REF!</v>
      </c>
      <c r="U539" s="24" t="e">
        <f>'MEDIDAS ML'!#REF!</f>
        <v>#REF!</v>
      </c>
      <c r="V539" s="22" t="e">
        <f>'MEDIDAS ML'!#REF!</f>
        <v>#REF!</v>
      </c>
      <c r="W539" s="17" t="e">
        <f>'MEDIDAS ML'!#REF!</f>
        <v>#REF!</v>
      </c>
      <c r="X539" s="21" t="e">
        <f>'MEDIDAS ML'!#REF!</f>
        <v>#REF!</v>
      </c>
    </row>
    <row r="540" spans="1:24" ht="15.75" customHeight="1" x14ac:dyDescent="0.25">
      <c r="A540" s="6">
        <f>'MEDIDAS ML'!A2389</f>
        <v>123</v>
      </c>
      <c r="B540" s="15">
        <f>'MEDIDAS ML'!B2389</f>
        <v>123</v>
      </c>
      <c r="C540" s="6">
        <f>'MEDIDAS ML'!C2389</f>
        <v>123</v>
      </c>
      <c r="D540" s="6" t="str">
        <f>'MEDIDAS ML'!D2389</f>
        <v>6x19x26 cm - 390 grs</v>
      </c>
      <c r="E540" s="16">
        <f>'MEDIDAS ML'!E2389</f>
        <v>6</v>
      </c>
      <c r="F540" s="16">
        <f>'MEDIDAS ML'!F2389</f>
        <v>19</v>
      </c>
      <c r="G540" s="16">
        <f>'MEDIDAS ML'!G2389</f>
        <v>26</v>
      </c>
      <c r="H540" s="16">
        <f>'MEDIDAS ML'!H2389</f>
        <v>0.39</v>
      </c>
      <c r="I540" s="16">
        <f>'MEDIDAS ML'!I2389</f>
        <v>0.74099999999999999</v>
      </c>
      <c r="J540" s="6" t="str">
        <f>'MEDIDAS ML'!J2389</f>
        <v>Se calcula por P volum</v>
      </c>
      <c r="K540" s="16">
        <f>'MEDIDAS ML'!K2389</f>
        <v>0.74099999999999999</v>
      </c>
      <c r="L540" s="7">
        <f>'MEDIDAS ML'!L2389</f>
        <v>2490</v>
      </c>
      <c r="M540" s="6" t="str">
        <f>'MEDIDAS ML'!M2389</f>
        <v>Hasta $9.989</v>
      </c>
      <c r="N540" s="7">
        <f>'MEDIDAS ML'!N2389</f>
        <v>700</v>
      </c>
      <c r="O540" s="6" t="str">
        <f>'MEDIDAS ML'!O2389</f>
        <v>No aplica (&lt;$19.990)</v>
      </c>
      <c r="P540" s="7">
        <f>'MEDIDAS ML'!P2389</f>
        <v>0</v>
      </c>
      <c r="Q540" s="7">
        <f>'MEDIDAS ML'!Q2389</f>
        <v>700</v>
      </c>
      <c r="R540" s="23" t="e">
        <f>'MEDIDAS ML'!#REF!</f>
        <v>#REF!</v>
      </c>
      <c r="S540" s="24" t="e">
        <f>'MEDIDAS ML'!#REF!</f>
        <v>#REF!</v>
      </c>
      <c r="T540" s="24" t="e">
        <f>'MEDIDAS ML'!#REF!</f>
        <v>#REF!</v>
      </c>
      <c r="U540" s="24" t="e">
        <f>'MEDIDAS ML'!#REF!</f>
        <v>#REF!</v>
      </c>
      <c r="V540" s="22" t="e">
        <f>'MEDIDAS ML'!#REF!</f>
        <v>#REF!</v>
      </c>
      <c r="W540" s="17" t="e">
        <f>'MEDIDAS ML'!#REF!</f>
        <v>#REF!</v>
      </c>
      <c r="X540" s="21" t="e">
        <f>'MEDIDAS ML'!#REF!</f>
        <v>#REF!</v>
      </c>
    </row>
    <row r="541" spans="1:24" ht="15.75" customHeight="1" x14ac:dyDescent="0.25">
      <c r="A541" s="6">
        <f>'MEDIDAS ML'!A2390</f>
        <v>123</v>
      </c>
      <c r="B541" s="15">
        <f>'MEDIDAS ML'!B2390</f>
        <v>123</v>
      </c>
      <c r="C541" s="6">
        <f>'MEDIDAS ML'!C2390</f>
        <v>123</v>
      </c>
      <c r="D541" s="6" t="str">
        <f>'MEDIDAS ML'!D2390</f>
        <v>6x19x26 cm - 390 grs</v>
      </c>
      <c r="E541" s="16">
        <f>'MEDIDAS ML'!E2390</f>
        <v>6</v>
      </c>
      <c r="F541" s="16">
        <f>'MEDIDAS ML'!F2390</f>
        <v>19</v>
      </c>
      <c r="G541" s="16">
        <f>'MEDIDAS ML'!G2390</f>
        <v>26</v>
      </c>
      <c r="H541" s="16">
        <f>'MEDIDAS ML'!H2390</f>
        <v>0.39</v>
      </c>
      <c r="I541" s="16">
        <f>'MEDIDAS ML'!I2390</f>
        <v>0.74099999999999999</v>
      </c>
      <c r="J541" s="6" t="str">
        <f>'MEDIDAS ML'!J2390</f>
        <v>Se calcula por P volum</v>
      </c>
      <c r="K541" s="16">
        <f>'MEDIDAS ML'!K2390</f>
        <v>0.74099999999999999</v>
      </c>
      <c r="L541" s="7">
        <f>'MEDIDAS ML'!L2390</f>
        <v>2490</v>
      </c>
      <c r="M541" s="6" t="str">
        <f>'MEDIDAS ML'!M2390</f>
        <v>Hasta $9.989</v>
      </c>
      <c r="N541" s="7">
        <f>'MEDIDAS ML'!N2390</f>
        <v>700</v>
      </c>
      <c r="O541" s="6" t="str">
        <f>'MEDIDAS ML'!O2390</f>
        <v>No aplica (&lt;$19.990)</v>
      </c>
      <c r="P541" s="7">
        <f>'MEDIDAS ML'!P2390</f>
        <v>0</v>
      </c>
      <c r="Q541" s="7">
        <f>'MEDIDAS ML'!Q2390</f>
        <v>700</v>
      </c>
      <c r="R541" s="23" t="e">
        <f>'MEDIDAS ML'!#REF!</f>
        <v>#REF!</v>
      </c>
      <c r="S541" s="24" t="e">
        <f>'MEDIDAS ML'!#REF!</f>
        <v>#REF!</v>
      </c>
      <c r="T541" s="24" t="e">
        <f>'MEDIDAS ML'!#REF!</f>
        <v>#REF!</v>
      </c>
      <c r="U541" s="24" t="e">
        <f>'MEDIDAS ML'!#REF!</f>
        <v>#REF!</v>
      </c>
      <c r="V541" s="22" t="e">
        <f>'MEDIDAS ML'!#REF!</f>
        <v>#REF!</v>
      </c>
      <c r="W541" s="17" t="e">
        <f>'MEDIDAS ML'!#REF!</f>
        <v>#REF!</v>
      </c>
      <c r="X541" s="21" t="e">
        <f>'MEDIDAS ML'!#REF!</f>
        <v>#REF!</v>
      </c>
    </row>
    <row r="542" spans="1:24" ht="15.75" customHeight="1" x14ac:dyDescent="0.25">
      <c r="A542" s="6">
        <f>'MEDIDAS ML'!A2581</f>
        <v>123</v>
      </c>
      <c r="B542" s="15">
        <f>'MEDIDAS ML'!B2581</f>
        <v>123</v>
      </c>
      <c r="C542" s="6">
        <f>'MEDIDAS ML'!C2581</f>
        <v>123</v>
      </c>
      <c r="D542" s="6" t="str">
        <f>'MEDIDAS ML'!D2581</f>
        <v>7x11x19 cm - 334 grs</v>
      </c>
      <c r="E542" s="16">
        <f>'MEDIDAS ML'!E2581</f>
        <v>7</v>
      </c>
      <c r="F542" s="16">
        <f>'MEDIDAS ML'!F2581</f>
        <v>11</v>
      </c>
      <c r="G542" s="16">
        <f>'MEDIDAS ML'!G2581</f>
        <v>19</v>
      </c>
      <c r="H542" s="16">
        <f>'MEDIDAS ML'!H2581</f>
        <v>0.33400000000000002</v>
      </c>
      <c r="I542" s="16">
        <f>'MEDIDAS ML'!I2581</f>
        <v>0.36575000000000002</v>
      </c>
      <c r="J542" s="6" t="str">
        <f>'MEDIDAS ML'!J2581</f>
        <v>Se calcula por P volum</v>
      </c>
      <c r="K542" s="16">
        <f>'MEDIDAS ML'!K2581</f>
        <v>0.36575000000000002</v>
      </c>
      <c r="L542" s="7">
        <f>'MEDIDAS ML'!L2581</f>
        <v>2490</v>
      </c>
      <c r="M542" s="6" t="str">
        <f>'MEDIDAS ML'!M2581</f>
        <v>Hasta $9.989</v>
      </c>
      <c r="N542" s="7">
        <f>'MEDIDAS ML'!N2581</f>
        <v>700</v>
      </c>
      <c r="O542" s="6" t="str">
        <f>'MEDIDAS ML'!O2581</f>
        <v>No aplica (&lt;$19.990)</v>
      </c>
      <c r="P542" s="7">
        <f>'MEDIDAS ML'!P2581</f>
        <v>0</v>
      </c>
      <c r="Q542" s="7">
        <f>'MEDIDAS ML'!Q2581</f>
        <v>700</v>
      </c>
      <c r="R542" s="23" t="e">
        <f>'MEDIDAS ML'!#REF!</f>
        <v>#REF!</v>
      </c>
      <c r="S542" s="24" t="e">
        <f>'MEDIDAS ML'!#REF!</f>
        <v>#REF!</v>
      </c>
      <c r="T542" s="24" t="e">
        <f>'MEDIDAS ML'!#REF!</f>
        <v>#REF!</v>
      </c>
      <c r="U542" s="24" t="e">
        <f>'MEDIDAS ML'!#REF!</f>
        <v>#REF!</v>
      </c>
      <c r="V542" s="22" t="e">
        <f>'MEDIDAS ML'!#REF!</f>
        <v>#REF!</v>
      </c>
      <c r="W542" s="17" t="e">
        <f>'MEDIDAS ML'!#REF!</f>
        <v>#REF!</v>
      </c>
      <c r="X542" s="21" t="e">
        <f>'MEDIDAS ML'!#REF!</f>
        <v>#REF!</v>
      </c>
    </row>
    <row r="543" spans="1:24" ht="15.75" customHeight="1" x14ac:dyDescent="0.25">
      <c r="A543" s="6">
        <f>'MEDIDAS ML'!A2582</f>
        <v>123</v>
      </c>
      <c r="B543" s="15">
        <f>'MEDIDAS ML'!B2582</f>
        <v>123</v>
      </c>
      <c r="C543" s="6">
        <f>'MEDIDAS ML'!C2582</f>
        <v>123</v>
      </c>
      <c r="D543" s="6" t="str">
        <f>'MEDIDAS ML'!D2582</f>
        <v>7x11x19 cm - 334 grs</v>
      </c>
      <c r="E543" s="16">
        <f>'MEDIDAS ML'!E2582</f>
        <v>7</v>
      </c>
      <c r="F543" s="16">
        <f>'MEDIDAS ML'!F2582</f>
        <v>11</v>
      </c>
      <c r="G543" s="16">
        <f>'MEDIDAS ML'!G2582</f>
        <v>19</v>
      </c>
      <c r="H543" s="16">
        <f>'MEDIDAS ML'!H2582</f>
        <v>0.33400000000000002</v>
      </c>
      <c r="I543" s="16">
        <f>'MEDIDAS ML'!I2582</f>
        <v>0.36575000000000002</v>
      </c>
      <c r="J543" s="6" t="str">
        <f>'MEDIDAS ML'!J2582</f>
        <v>Se calcula por P volum</v>
      </c>
      <c r="K543" s="16">
        <f>'MEDIDAS ML'!K2582</f>
        <v>0.36575000000000002</v>
      </c>
      <c r="L543" s="7">
        <f>'MEDIDAS ML'!L2582</f>
        <v>2490</v>
      </c>
      <c r="M543" s="6" t="str">
        <f>'MEDIDAS ML'!M2582</f>
        <v>Hasta $9.989</v>
      </c>
      <c r="N543" s="7">
        <f>'MEDIDAS ML'!N2582</f>
        <v>700</v>
      </c>
      <c r="O543" s="6" t="str">
        <f>'MEDIDAS ML'!O2582</f>
        <v>No aplica (&lt;$19.990)</v>
      </c>
      <c r="P543" s="7">
        <f>'MEDIDAS ML'!P2582</f>
        <v>0</v>
      </c>
      <c r="Q543" s="7">
        <f>'MEDIDAS ML'!Q2582</f>
        <v>700</v>
      </c>
      <c r="R543" s="23" t="e">
        <f>'MEDIDAS ML'!#REF!</f>
        <v>#REF!</v>
      </c>
      <c r="S543" s="24" t="e">
        <f>'MEDIDAS ML'!#REF!</f>
        <v>#REF!</v>
      </c>
      <c r="T543" s="24" t="e">
        <f>'MEDIDAS ML'!#REF!</f>
        <v>#REF!</v>
      </c>
      <c r="U543" s="24" t="e">
        <f>'MEDIDAS ML'!#REF!</f>
        <v>#REF!</v>
      </c>
      <c r="V543" s="22" t="e">
        <f>'MEDIDAS ML'!#REF!</f>
        <v>#REF!</v>
      </c>
      <c r="W543" s="17" t="e">
        <f>'MEDIDAS ML'!#REF!</f>
        <v>#REF!</v>
      </c>
      <c r="X543" s="21" t="e">
        <f>'MEDIDAS ML'!#REF!</f>
        <v>#REF!</v>
      </c>
    </row>
    <row r="544" spans="1:24" ht="15.75" customHeight="1" x14ac:dyDescent="0.25">
      <c r="A544" s="6">
        <f>'MEDIDAS ML'!A2951</f>
        <v>123</v>
      </c>
      <c r="B544" s="15">
        <f>'MEDIDAS ML'!B2951</f>
        <v>123</v>
      </c>
      <c r="C544" s="6">
        <f>'MEDIDAS ML'!C2951</f>
        <v>123</v>
      </c>
      <c r="D544" s="6" t="str">
        <f>'MEDIDAS ML'!D2951</f>
        <v>3x10x15 cm - 270 grs</v>
      </c>
      <c r="E544" s="16">
        <f>'MEDIDAS ML'!E2951</f>
        <v>3</v>
      </c>
      <c r="F544" s="16">
        <f>'MEDIDAS ML'!F2951</f>
        <v>10</v>
      </c>
      <c r="G544" s="16">
        <f>'MEDIDAS ML'!G2951</f>
        <v>15</v>
      </c>
      <c r="H544" s="16">
        <f>'MEDIDAS ML'!H2951</f>
        <v>0.27</v>
      </c>
      <c r="I544" s="16">
        <f>'MEDIDAS ML'!I2951</f>
        <v>0.1125</v>
      </c>
      <c r="J544" s="6" t="str">
        <f>'MEDIDAS ML'!J2951</f>
        <v>Se calcula por Peso</v>
      </c>
      <c r="K544" s="16">
        <f>'MEDIDAS ML'!K2951</f>
        <v>0.27</v>
      </c>
      <c r="L544" s="7">
        <f>'MEDIDAS ML'!L2951</f>
        <v>2490</v>
      </c>
      <c r="M544" s="6" t="str">
        <f>'MEDIDAS ML'!M2951</f>
        <v>Hasta $9.989</v>
      </c>
      <c r="N544" s="7">
        <f>'MEDIDAS ML'!N2951</f>
        <v>700</v>
      </c>
      <c r="O544" s="6" t="str">
        <f>'MEDIDAS ML'!O2951</f>
        <v>No aplica (&lt;$19.990)</v>
      </c>
      <c r="P544" s="7">
        <f>'MEDIDAS ML'!P2951</f>
        <v>0</v>
      </c>
      <c r="Q544" s="7">
        <f>'MEDIDAS ML'!Q2951</f>
        <v>700</v>
      </c>
      <c r="R544" s="23" t="e">
        <f>'MEDIDAS ML'!#REF!</f>
        <v>#REF!</v>
      </c>
      <c r="S544" s="24" t="e">
        <f>'MEDIDAS ML'!#REF!</f>
        <v>#REF!</v>
      </c>
      <c r="T544" s="24" t="e">
        <f>'MEDIDAS ML'!#REF!</f>
        <v>#REF!</v>
      </c>
      <c r="U544" s="24" t="e">
        <f>'MEDIDAS ML'!#REF!</f>
        <v>#REF!</v>
      </c>
      <c r="V544" s="22" t="e">
        <f>'MEDIDAS ML'!#REF!</f>
        <v>#REF!</v>
      </c>
      <c r="W544" s="17" t="e">
        <f>'MEDIDAS ML'!#REF!</f>
        <v>#REF!</v>
      </c>
      <c r="X544" s="21" t="e">
        <f>'MEDIDAS ML'!#REF!</f>
        <v>#REF!</v>
      </c>
    </row>
    <row r="545" spans="1:24" ht="15.75" customHeight="1" x14ac:dyDescent="0.25">
      <c r="A545" s="6">
        <f>'MEDIDAS ML'!A2952</f>
        <v>123</v>
      </c>
      <c r="B545" s="15">
        <f>'MEDIDAS ML'!B2952</f>
        <v>123</v>
      </c>
      <c r="C545" s="6">
        <f>'MEDIDAS ML'!C2952</f>
        <v>123</v>
      </c>
      <c r="D545" s="6" t="str">
        <f>'MEDIDAS ML'!D2952</f>
        <v>3x10x15 cm - 270 grs</v>
      </c>
      <c r="E545" s="16">
        <f>'MEDIDAS ML'!E2952</f>
        <v>3</v>
      </c>
      <c r="F545" s="16">
        <f>'MEDIDAS ML'!F2952</f>
        <v>10</v>
      </c>
      <c r="G545" s="16">
        <f>'MEDIDAS ML'!G2952</f>
        <v>15</v>
      </c>
      <c r="H545" s="16">
        <f>'MEDIDAS ML'!H2952</f>
        <v>0.27</v>
      </c>
      <c r="I545" s="16">
        <f>'MEDIDAS ML'!I2952</f>
        <v>0.1125</v>
      </c>
      <c r="J545" s="6" t="str">
        <f>'MEDIDAS ML'!J2952</f>
        <v>Se calcula por Peso</v>
      </c>
      <c r="K545" s="16">
        <f>'MEDIDAS ML'!K2952</f>
        <v>0.27</v>
      </c>
      <c r="L545" s="7">
        <f>'MEDIDAS ML'!L2952</f>
        <v>2490</v>
      </c>
      <c r="M545" s="6" t="str">
        <f>'MEDIDAS ML'!M2952</f>
        <v>Hasta $9.989</v>
      </c>
      <c r="N545" s="7">
        <f>'MEDIDAS ML'!N2952</f>
        <v>700</v>
      </c>
      <c r="O545" s="6" t="str">
        <f>'MEDIDAS ML'!O2952</f>
        <v>No aplica (&lt;$19.990)</v>
      </c>
      <c r="P545" s="7">
        <f>'MEDIDAS ML'!P2952</f>
        <v>0</v>
      </c>
      <c r="Q545" s="7">
        <f>'MEDIDAS ML'!Q2952</f>
        <v>700</v>
      </c>
      <c r="R545" s="23" t="e">
        <f>'MEDIDAS ML'!#REF!</f>
        <v>#REF!</v>
      </c>
      <c r="S545" s="24" t="e">
        <f>'MEDIDAS ML'!#REF!</f>
        <v>#REF!</v>
      </c>
      <c r="T545" s="24" t="e">
        <f>'MEDIDAS ML'!#REF!</f>
        <v>#REF!</v>
      </c>
      <c r="U545" s="24" t="e">
        <f>'MEDIDAS ML'!#REF!</f>
        <v>#REF!</v>
      </c>
      <c r="V545" s="22" t="e">
        <f>'MEDIDAS ML'!#REF!</f>
        <v>#REF!</v>
      </c>
      <c r="W545" s="17" t="e">
        <f>'MEDIDAS ML'!#REF!</f>
        <v>#REF!</v>
      </c>
      <c r="X545" s="21" t="e">
        <f>'MEDIDAS ML'!#REF!</f>
        <v>#REF!</v>
      </c>
    </row>
    <row r="546" spans="1:24" ht="15.75" customHeight="1" x14ac:dyDescent="0.25">
      <c r="A546" s="6">
        <f>'MEDIDAS ML'!A2955</f>
        <v>123</v>
      </c>
      <c r="B546" s="15">
        <f>'MEDIDAS ML'!B2955</f>
        <v>123</v>
      </c>
      <c r="C546" s="6">
        <f>'MEDIDAS ML'!C2955</f>
        <v>123</v>
      </c>
      <c r="D546" s="6" t="str">
        <f>'MEDIDAS ML'!D2955</f>
        <v>6x24x38 cm - 269 grs</v>
      </c>
      <c r="E546" s="16">
        <f>'MEDIDAS ML'!E2955</f>
        <v>6</v>
      </c>
      <c r="F546" s="16">
        <f>'MEDIDAS ML'!F2955</f>
        <v>24</v>
      </c>
      <c r="G546" s="16">
        <f>'MEDIDAS ML'!G2955</f>
        <v>38</v>
      </c>
      <c r="H546" s="16">
        <f>'MEDIDAS ML'!H2955</f>
        <v>0.26900000000000002</v>
      </c>
      <c r="I546" s="16">
        <f>'MEDIDAS ML'!I2955</f>
        <v>1.3680000000000001</v>
      </c>
      <c r="J546" s="6" t="str">
        <f>'MEDIDAS ML'!J2955</f>
        <v>Se calcula por P volum</v>
      </c>
      <c r="K546" s="16">
        <f>'MEDIDAS ML'!K2955</f>
        <v>1.3680000000000001</v>
      </c>
      <c r="L546" s="7">
        <f>'MEDIDAS ML'!L2955</f>
        <v>2490</v>
      </c>
      <c r="M546" s="6" t="str">
        <f>'MEDIDAS ML'!M2955</f>
        <v>Hasta $9.989</v>
      </c>
      <c r="N546" s="7">
        <f>'MEDIDAS ML'!N2955</f>
        <v>700</v>
      </c>
      <c r="O546" s="6" t="str">
        <f>'MEDIDAS ML'!O2955</f>
        <v>No aplica (&lt;$19.990)</v>
      </c>
      <c r="P546" s="7">
        <f>'MEDIDAS ML'!P2955</f>
        <v>0</v>
      </c>
      <c r="Q546" s="7">
        <f>'MEDIDAS ML'!Q2955</f>
        <v>700</v>
      </c>
      <c r="R546" s="23" t="e">
        <f>'MEDIDAS ML'!#REF!</f>
        <v>#REF!</v>
      </c>
      <c r="S546" s="24" t="e">
        <f>'MEDIDAS ML'!#REF!</f>
        <v>#REF!</v>
      </c>
      <c r="T546" s="24" t="e">
        <f>'MEDIDAS ML'!#REF!</f>
        <v>#REF!</v>
      </c>
      <c r="U546" s="24" t="e">
        <f>'MEDIDAS ML'!#REF!</f>
        <v>#REF!</v>
      </c>
      <c r="V546" s="22" t="e">
        <f>'MEDIDAS ML'!#REF!</f>
        <v>#REF!</v>
      </c>
      <c r="W546" s="17" t="e">
        <f>'MEDIDAS ML'!#REF!</f>
        <v>#REF!</v>
      </c>
      <c r="X546" s="21" t="e">
        <f>'MEDIDAS ML'!#REF!</f>
        <v>#REF!</v>
      </c>
    </row>
    <row r="547" spans="1:24" ht="15.75" customHeight="1" x14ac:dyDescent="0.25">
      <c r="A547" s="6">
        <f>'MEDIDAS ML'!A3069</f>
        <v>123</v>
      </c>
      <c r="B547" s="15">
        <f>'MEDIDAS ML'!B3069</f>
        <v>123</v>
      </c>
      <c r="C547" s="6">
        <f>'MEDIDAS ML'!C3069</f>
        <v>123</v>
      </c>
      <c r="D547" s="6" t="str">
        <f>'MEDIDAS ML'!D3069</f>
        <v>3x4x41 cm - 250 grs</v>
      </c>
      <c r="E547" s="16">
        <f>'MEDIDAS ML'!E3069</f>
        <v>3</v>
      </c>
      <c r="F547" s="16">
        <f>'MEDIDAS ML'!F3069</f>
        <v>4</v>
      </c>
      <c r="G547" s="16">
        <f>'MEDIDAS ML'!G3069</f>
        <v>41</v>
      </c>
      <c r="H547" s="16">
        <f>'MEDIDAS ML'!H3069</f>
        <v>0.25</v>
      </c>
      <c r="I547" s="16">
        <f>'MEDIDAS ML'!I3069</f>
        <v>0.123</v>
      </c>
      <c r="J547" s="6" t="str">
        <f>'MEDIDAS ML'!J3069</f>
        <v>Se calcula por Peso</v>
      </c>
      <c r="K547" s="16">
        <f>'MEDIDAS ML'!K3069</f>
        <v>0.25</v>
      </c>
      <c r="L547" s="7">
        <f>'MEDIDAS ML'!L3069</f>
        <v>2490</v>
      </c>
      <c r="M547" s="6" t="str">
        <f>'MEDIDAS ML'!M3069</f>
        <v>Hasta $9.989</v>
      </c>
      <c r="N547" s="7">
        <f>'MEDIDAS ML'!N3069</f>
        <v>700</v>
      </c>
      <c r="O547" s="6" t="str">
        <f>'MEDIDAS ML'!O3069</f>
        <v>No aplica (&lt;$19.990)</v>
      </c>
      <c r="P547" s="7">
        <f>'MEDIDAS ML'!P3069</f>
        <v>0</v>
      </c>
      <c r="Q547" s="7">
        <f>'MEDIDAS ML'!Q3069</f>
        <v>700</v>
      </c>
      <c r="R547" s="23" t="e">
        <f>'MEDIDAS ML'!#REF!</f>
        <v>#REF!</v>
      </c>
      <c r="S547" s="24" t="e">
        <f>'MEDIDAS ML'!#REF!</f>
        <v>#REF!</v>
      </c>
      <c r="T547" s="24" t="e">
        <f>'MEDIDAS ML'!#REF!</f>
        <v>#REF!</v>
      </c>
      <c r="U547" s="24" t="e">
        <f>'MEDIDAS ML'!#REF!</f>
        <v>#REF!</v>
      </c>
      <c r="V547" s="22" t="e">
        <f>'MEDIDAS ML'!#REF!</f>
        <v>#REF!</v>
      </c>
      <c r="W547" s="17" t="e">
        <f>'MEDIDAS ML'!#REF!</f>
        <v>#REF!</v>
      </c>
      <c r="X547" s="21" t="e">
        <f>'MEDIDAS ML'!#REF!</f>
        <v>#REF!</v>
      </c>
    </row>
    <row r="548" spans="1:24" ht="15.75" customHeight="1" x14ac:dyDescent="0.25">
      <c r="A548" s="6">
        <f>'MEDIDAS ML'!A3159</f>
        <v>123</v>
      </c>
      <c r="B548" s="15">
        <f>'MEDIDAS ML'!B3159</f>
        <v>123</v>
      </c>
      <c r="C548" s="6">
        <f>'MEDIDAS ML'!C3159</f>
        <v>123</v>
      </c>
      <c r="D548" s="6" t="str">
        <f>'MEDIDAS ML'!D3159</f>
        <v>3x26x31 cm - 232 grs</v>
      </c>
      <c r="E548" s="16">
        <f>'MEDIDAS ML'!E3159</f>
        <v>3</v>
      </c>
      <c r="F548" s="16">
        <f>'MEDIDAS ML'!F3159</f>
        <v>26</v>
      </c>
      <c r="G548" s="16">
        <f>'MEDIDAS ML'!G3159</f>
        <v>31</v>
      </c>
      <c r="H548" s="16">
        <f>'MEDIDAS ML'!H3159</f>
        <v>0.23200000000000001</v>
      </c>
      <c r="I548" s="16">
        <f>'MEDIDAS ML'!I3159</f>
        <v>0.60450000000000004</v>
      </c>
      <c r="J548" s="6" t="str">
        <f>'MEDIDAS ML'!J3159</f>
        <v>Se calcula por P volum</v>
      </c>
      <c r="K548" s="16">
        <f>'MEDIDAS ML'!K3159</f>
        <v>0.60450000000000004</v>
      </c>
      <c r="L548" s="7">
        <f>'MEDIDAS ML'!L3159</f>
        <v>2490</v>
      </c>
      <c r="M548" s="6" t="str">
        <f>'MEDIDAS ML'!M3159</f>
        <v>Hasta $9.989</v>
      </c>
      <c r="N548" s="7">
        <f>'MEDIDAS ML'!N3159</f>
        <v>700</v>
      </c>
      <c r="O548" s="6" t="str">
        <f>'MEDIDAS ML'!O3159</f>
        <v>No aplica (&lt;$19.990)</v>
      </c>
      <c r="P548" s="7">
        <f>'MEDIDAS ML'!P3159</f>
        <v>0</v>
      </c>
      <c r="Q548" s="7">
        <f>'MEDIDAS ML'!Q3159</f>
        <v>700</v>
      </c>
      <c r="R548" s="23" t="e">
        <f>'MEDIDAS ML'!#REF!</f>
        <v>#REF!</v>
      </c>
      <c r="S548" s="24" t="e">
        <f>'MEDIDAS ML'!#REF!</f>
        <v>#REF!</v>
      </c>
      <c r="T548" s="24" t="e">
        <f>'MEDIDAS ML'!#REF!</f>
        <v>#REF!</v>
      </c>
      <c r="U548" s="24" t="e">
        <f>'MEDIDAS ML'!#REF!</f>
        <v>#REF!</v>
      </c>
      <c r="V548" s="22" t="e">
        <f>'MEDIDAS ML'!#REF!</f>
        <v>#REF!</v>
      </c>
      <c r="W548" s="17" t="e">
        <f>'MEDIDAS ML'!#REF!</f>
        <v>#REF!</v>
      </c>
      <c r="X548" s="21" t="e">
        <f>'MEDIDAS ML'!#REF!</f>
        <v>#REF!</v>
      </c>
    </row>
    <row r="549" spans="1:24" ht="15.75" customHeight="1" x14ac:dyDescent="0.25">
      <c r="A549" s="6">
        <f>'MEDIDAS ML'!A3160</f>
        <v>123</v>
      </c>
      <c r="B549" s="15">
        <f>'MEDIDAS ML'!B3160</f>
        <v>123</v>
      </c>
      <c r="C549" s="6">
        <f>'MEDIDAS ML'!C3160</f>
        <v>123</v>
      </c>
      <c r="D549" s="6" t="str">
        <f>'MEDIDAS ML'!D3160</f>
        <v>3x26x31 cm - 232 grs</v>
      </c>
      <c r="E549" s="16">
        <f>'MEDIDAS ML'!E3160</f>
        <v>3</v>
      </c>
      <c r="F549" s="16">
        <f>'MEDIDAS ML'!F3160</f>
        <v>26</v>
      </c>
      <c r="G549" s="16">
        <f>'MEDIDAS ML'!G3160</f>
        <v>31</v>
      </c>
      <c r="H549" s="16">
        <f>'MEDIDAS ML'!H3160</f>
        <v>0.23200000000000001</v>
      </c>
      <c r="I549" s="16">
        <f>'MEDIDAS ML'!I3160</f>
        <v>0.60450000000000004</v>
      </c>
      <c r="J549" s="6" t="str">
        <f>'MEDIDAS ML'!J3160</f>
        <v>Se calcula por P volum</v>
      </c>
      <c r="K549" s="16">
        <f>'MEDIDAS ML'!K3160</f>
        <v>0.60450000000000004</v>
      </c>
      <c r="L549" s="7">
        <f>'MEDIDAS ML'!L3160</f>
        <v>2490</v>
      </c>
      <c r="M549" s="6" t="str">
        <f>'MEDIDAS ML'!M3160</f>
        <v>Hasta $9.989</v>
      </c>
      <c r="N549" s="7">
        <f>'MEDIDAS ML'!N3160</f>
        <v>700</v>
      </c>
      <c r="O549" s="6" t="str">
        <f>'MEDIDAS ML'!O3160</f>
        <v>No aplica (&lt;$19.990)</v>
      </c>
      <c r="P549" s="7">
        <f>'MEDIDAS ML'!P3160</f>
        <v>0</v>
      </c>
      <c r="Q549" s="7">
        <f>'MEDIDAS ML'!Q3160</f>
        <v>700</v>
      </c>
      <c r="R549" s="23" t="e">
        <f>'MEDIDAS ML'!#REF!</f>
        <v>#REF!</v>
      </c>
      <c r="S549" s="24" t="e">
        <f>'MEDIDAS ML'!#REF!</f>
        <v>#REF!</v>
      </c>
      <c r="T549" s="24" t="e">
        <f>'MEDIDAS ML'!#REF!</f>
        <v>#REF!</v>
      </c>
      <c r="U549" s="24" t="e">
        <f>'MEDIDAS ML'!#REF!</f>
        <v>#REF!</v>
      </c>
      <c r="V549" s="22" t="e">
        <f>'MEDIDAS ML'!#REF!</f>
        <v>#REF!</v>
      </c>
      <c r="W549" s="17" t="e">
        <f>'MEDIDAS ML'!#REF!</f>
        <v>#REF!</v>
      </c>
      <c r="X549" s="21" t="e">
        <f>'MEDIDAS ML'!#REF!</f>
        <v>#REF!</v>
      </c>
    </row>
    <row r="550" spans="1:24" ht="15.75" customHeight="1" x14ac:dyDescent="0.25">
      <c r="A550" s="6">
        <f>'MEDIDAS ML'!A3171</f>
        <v>123</v>
      </c>
      <c r="B550" s="15">
        <f>'MEDIDAS ML'!B3171</f>
        <v>123</v>
      </c>
      <c r="C550" s="6">
        <f>'MEDIDAS ML'!C3171</f>
        <v>123</v>
      </c>
      <c r="D550" s="6" t="str">
        <f>'MEDIDAS ML'!D3171</f>
        <v>5x12x17 cm - 232 grs</v>
      </c>
      <c r="E550" s="16">
        <f>'MEDIDAS ML'!E3171</f>
        <v>5</v>
      </c>
      <c r="F550" s="16">
        <f>'MEDIDAS ML'!F3171</f>
        <v>12</v>
      </c>
      <c r="G550" s="16">
        <f>'MEDIDAS ML'!G3171</f>
        <v>17</v>
      </c>
      <c r="H550" s="16">
        <f>'MEDIDAS ML'!H3171</f>
        <v>0.23200000000000001</v>
      </c>
      <c r="I550" s="16">
        <f>'MEDIDAS ML'!I3171</f>
        <v>0.255</v>
      </c>
      <c r="J550" s="6" t="str">
        <f>'MEDIDAS ML'!J3171</f>
        <v>Se calcula por P volum</v>
      </c>
      <c r="K550" s="16">
        <f>'MEDIDAS ML'!K3171</f>
        <v>0.255</v>
      </c>
      <c r="L550" s="7">
        <f>'MEDIDAS ML'!L3171</f>
        <v>2490</v>
      </c>
      <c r="M550" s="6" t="str">
        <f>'MEDIDAS ML'!M3171</f>
        <v>Hasta $9.989</v>
      </c>
      <c r="N550" s="7">
        <f>'MEDIDAS ML'!N3171</f>
        <v>700</v>
      </c>
      <c r="O550" s="6" t="str">
        <f>'MEDIDAS ML'!O3171</f>
        <v>No aplica (&lt;$19.990)</v>
      </c>
      <c r="P550" s="7">
        <f>'MEDIDAS ML'!P3171</f>
        <v>0</v>
      </c>
      <c r="Q550" s="7">
        <f>'MEDIDAS ML'!Q3171</f>
        <v>700</v>
      </c>
      <c r="R550" s="23" t="e">
        <f>'MEDIDAS ML'!#REF!</f>
        <v>#REF!</v>
      </c>
      <c r="S550" s="24" t="e">
        <f>'MEDIDAS ML'!#REF!</f>
        <v>#REF!</v>
      </c>
      <c r="T550" s="24" t="e">
        <f>'MEDIDAS ML'!#REF!</f>
        <v>#REF!</v>
      </c>
      <c r="U550" s="24" t="e">
        <f>'MEDIDAS ML'!#REF!</f>
        <v>#REF!</v>
      </c>
      <c r="V550" s="22" t="e">
        <f>'MEDIDAS ML'!#REF!</f>
        <v>#REF!</v>
      </c>
      <c r="W550" s="17" t="e">
        <f>'MEDIDAS ML'!#REF!</f>
        <v>#REF!</v>
      </c>
      <c r="X550" s="21" t="e">
        <f>'MEDIDAS ML'!#REF!</f>
        <v>#REF!</v>
      </c>
    </row>
    <row r="551" spans="1:24" ht="15.75" customHeight="1" x14ac:dyDescent="0.25">
      <c r="A551" s="6">
        <f>'MEDIDAS ML'!A3172</f>
        <v>123</v>
      </c>
      <c r="B551" s="15">
        <f>'MEDIDAS ML'!B3172</f>
        <v>123</v>
      </c>
      <c r="C551" s="6">
        <f>'MEDIDAS ML'!C3172</f>
        <v>123</v>
      </c>
      <c r="D551" s="6" t="str">
        <f>'MEDIDAS ML'!D3172</f>
        <v>5x12x17 cm - 232 grs</v>
      </c>
      <c r="E551" s="16">
        <f>'MEDIDAS ML'!E3172</f>
        <v>5</v>
      </c>
      <c r="F551" s="16">
        <f>'MEDIDAS ML'!F3172</f>
        <v>12</v>
      </c>
      <c r="G551" s="16">
        <f>'MEDIDAS ML'!G3172</f>
        <v>17</v>
      </c>
      <c r="H551" s="16">
        <f>'MEDIDAS ML'!H3172</f>
        <v>0.23200000000000001</v>
      </c>
      <c r="I551" s="16">
        <f>'MEDIDAS ML'!I3172</f>
        <v>0.255</v>
      </c>
      <c r="J551" s="6" t="str">
        <f>'MEDIDAS ML'!J3172</f>
        <v>Se calcula por P volum</v>
      </c>
      <c r="K551" s="16">
        <f>'MEDIDAS ML'!K3172</f>
        <v>0.255</v>
      </c>
      <c r="L551" s="7">
        <f>'MEDIDAS ML'!L3172</f>
        <v>2490</v>
      </c>
      <c r="M551" s="6" t="str">
        <f>'MEDIDAS ML'!M3172</f>
        <v>Hasta $9.989</v>
      </c>
      <c r="N551" s="7">
        <f>'MEDIDAS ML'!N3172</f>
        <v>700</v>
      </c>
      <c r="O551" s="6" t="str">
        <f>'MEDIDAS ML'!O3172</f>
        <v>No aplica (&lt;$19.990)</v>
      </c>
      <c r="P551" s="7">
        <f>'MEDIDAS ML'!P3172</f>
        <v>0</v>
      </c>
      <c r="Q551" s="7">
        <f>'MEDIDAS ML'!Q3172</f>
        <v>700</v>
      </c>
      <c r="R551" s="23" t="e">
        <f>'MEDIDAS ML'!#REF!</f>
        <v>#REF!</v>
      </c>
      <c r="S551" s="24" t="e">
        <f>'MEDIDAS ML'!#REF!</f>
        <v>#REF!</v>
      </c>
      <c r="T551" s="24" t="e">
        <f>'MEDIDAS ML'!#REF!</f>
        <v>#REF!</v>
      </c>
      <c r="U551" s="24" t="e">
        <f>'MEDIDAS ML'!#REF!</f>
        <v>#REF!</v>
      </c>
      <c r="V551" s="22" t="e">
        <f>'MEDIDAS ML'!#REF!</f>
        <v>#REF!</v>
      </c>
      <c r="W551" s="17" t="e">
        <f>'MEDIDAS ML'!#REF!</f>
        <v>#REF!</v>
      </c>
      <c r="X551" s="21" t="e">
        <f>'MEDIDAS ML'!#REF!</f>
        <v>#REF!</v>
      </c>
    </row>
    <row r="552" spans="1:24" ht="15.75" customHeight="1" x14ac:dyDescent="0.25">
      <c r="A552" s="6">
        <f>'MEDIDAS ML'!A3189</f>
        <v>123</v>
      </c>
      <c r="B552" s="15">
        <f>'MEDIDAS ML'!B3189</f>
        <v>123</v>
      </c>
      <c r="C552" s="6">
        <f>'MEDIDAS ML'!C3189</f>
        <v>123</v>
      </c>
      <c r="D552" s="6" t="str">
        <f>'MEDIDAS ML'!D3189</f>
        <v>4x28x37 cm - 228 grs</v>
      </c>
      <c r="E552" s="16">
        <f>'MEDIDAS ML'!E3189</f>
        <v>4</v>
      </c>
      <c r="F552" s="16">
        <f>'MEDIDAS ML'!F3189</f>
        <v>28</v>
      </c>
      <c r="G552" s="16">
        <f>'MEDIDAS ML'!G3189</f>
        <v>37</v>
      </c>
      <c r="H552" s="16">
        <f>'MEDIDAS ML'!H3189</f>
        <v>0.22800000000000001</v>
      </c>
      <c r="I552" s="16">
        <f>'MEDIDAS ML'!I3189</f>
        <v>1.036</v>
      </c>
      <c r="J552" s="6" t="str">
        <f>'MEDIDAS ML'!J3189</f>
        <v>Se calcula por P volum</v>
      </c>
      <c r="K552" s="16">
        <f>'MEDIDAS ML'!K3189</f>
        <v>1.036</v>
      </c>
      <c r="L552" s="7">
        <f>'MEDIDAS ML'!L3189</f>
        <v>2490</v>
      </c>
      <c r="M552" s="6" t="str">
        <f>'MEDIDAS ML'!M3189</f>
        <v>Hasta $9.989</v>
      </c>
      <c r="N552" s="7">
        <f>'MEDIDAS ML'!N3189</f>
        <v>700</v>
      </c>
      <c r="O552" s="6" t="str">
        <f>'MEDIDAS ML'!O3189</f>
        <v>No aplica (&lt;$19.990)</v>
      </c>
      <c r="P552" s="7">
        <f>'MEDIDAS ML'!P3189</f>
        <v>0</v>
      </c>
      <c r="Q552" s="7">
        <f>'MEDIDAS ML'!Q3189</f>
        <v>700</v>
      </c>
      <c r="R552" s="23" t="e">
        <f>'MEDIDAS ML'!#REF!</f>
        <v>#REF!</v>
      </c>
      <c r="S552" s="24" t="e">
        <f>'MEDIDAS ML'!#REF!</f>
        <v>#REF!</v>
      </c>
      <c r="T552" s="24" t="e">
        <f>'MEDIDAS ML'!#REF!</f>
        <v>#REF!</v>
      </c>
      <c r="U552" s="24" t="e">
        <f>'MEDIDAS ML'!#REF!</f>
        <v>#REF!</v>
      </c>
      <c r="V552" s="22" t="e">
        <f>'MEDIDAS ML'!#REF!</f>
        <v>#REF!</v>
      </c>
      <c r="W552" s="17" t="e">
        <f>'MEDIDAS ML'!#REF!</f>
        <v>#REF!</v>
      </c>
      <c r="X552" s="21" t="e">
        <f>'MEDIDAS ML'!#REF!</f>
        <v>#REF!</v>
      </c>
    </row>
    <row r="553" spans="1:24" ht="15.75" customHeight="1" x14ac:dyDescent="0.25">
      <c r="A553" s="6">
        <f>'MEDIDAS ML'!A3190</f>
        <v>123</v>
      </c>
      <c r="B553" s="15">
        <f>'MEDIDAS ML'!B3190</f>
        <v>123</v>
      </c>
      <c r="C553" s="6">
        <f>'MEDIDAS ML'!C3190</f>
        <v>123</v>
      </c>
      <c r="D553" s="6" t="str">
        <f>'MEDIDAS ML'!D3190</f>
        <v>4x28x37 cm - 228 grs</v>
      </c>
      <c r="E553" s="16">
        <f>'MEDIDAS ML'!E3190</f>
        <v>4</v>
      </c>
      <c r="F553" s="16">
        <f>'MEDIDAS ML'!F3190</f>
        <v>28</v>
      </c>
      <c r="G553" s="16">
        <f>'MEDIDAS ML'!G3190</f>
        <v>37</v>
      </c>
      <c r="H553" s="16">
        <f>'MEDIDAS ML'!H3190</f>
        <v>0.22800000000000001</v>
      </c>
      <c r="I553" s="16">
        <f>'MEDIDAS ML'!I3190</f>
        <v>1.036</v>
      </c>
      <c r="J553" s="6" t="str">
        <f>'MEDIDAS ML'!J3190</f>
        <v>Se calcula por P volum</v>
      </c>
      <c r="K553" s="16">
        <f>'MEDIDAS ML'!K3190</f>
        <v>1.036</v>
      </c>
      <c r="L553" s="7">
        <f>'MEDIDAS ML'!L3190</f>
        <v>2490</v>
      </c>
      <c r="M553" s="6" t="str">
        <f>'MEDIDAS ML'!M3190</f>
        <v>Hasta $9.989</v>
      </c>
      <c r="N553" s="7">
        <f>'MEDIDAS ML'!N3190</f>
        <v>700</v>
      </c>
      <c r="O553" s="6" t="str">
        <f>'MEDIDAS ML'!O3190</f>
        <v>No aplica (&lt;$19.990)</v>
      </c>
      <c r="P553" s="7">
        <f>'MEDIDAS ML'!P3190</f>
        <v>0</v>
      </c>
      <c r="Q553" s="7">
        <f>'MEDIDAS ML'!Q3190</f>
        <v>700</v>
      </c>
      <c r="R553" s="23" t="e">
        <f>'MEDIDAS ML'!#REF!</f>
        <v>#REF!</v>
      </c>
      <c r="S553" s="24" t="e">
        <f>'MEDIDAS ML'!#REF!</f>
        <v>#REF!</v>
      </c>
      <c r="T553" s="24" t="e">
        <f>'MEDIDAS ML'!#REF!</f>
        <v>#REF!</v>
      </c>
      <c r="U553" s="24" t="e">
        <f>'MEDIDAS ML'!#REF!</f>
        <v>#REF!</v>
      </c>
      <c r="V553" s="22" t="e">
        <f>'MEDIDAS ML'!#REF!</f>
        <v>#REF!</v>
      </c>
      <c r="W553" s="17" t="e">
        <f>'MEDIDAS ML'!#REF!</f>
        <v>#REF!</v>
      </c>
      <c r="X553" s="21" t="e">
        <f>'MEDIDAS ML'!#REF!</f>
        <v>#REF!</v>
      </c>
    </row>
    <row r="554" spans="1:24" ht="15.75" customHeight="1" x14ac:dyDescent="0.25">
      <c r="A554" s="6">
        <f>'MEDIDAS ML'!A3194</f>
        <v>123</v>
      </c>
      <c r="B554" s="15">
        <f>'MEDIDAS ML'!B3194</f>
        <v>123</v>
      </c>
      <c r="C554" s="6">
        <f>'MEDIDAS ML'!C3194</f>
        <v>123</v>
      </c>
      <c r="D554" s="6" t="str">
        <f>'MEDIDAS ML'!D3194</f>
        <v>4x28x37 cm - 224 grs</v>
      </c>
      <c r="E554" s="16">
        <f>'MEDIDAS ML'!E3194</f>
        <v>4</v>
      </c>
      <c r="F554" s="16">
        <f>'MEDIDAS ML'!F3194</f>
        <v>28</v>
      </c>
      <c r="G554" s="16">
        <f>'MEDIDAS ML'!G3194</f>
        <v>37</v>
      </c>
      <c r="H554" s="16">
        <f>'MEDIDAS ML'!H3194</f>
        <v>0.224</v>
      </c>
      <c r="I554" s="16">
        <f>'MEDIDAS ML'!I3194</f>
        <v>1.036</v>
      </c>
      <c r="J554" s="6" t="str">
        <f>'MEDIDAS ML'!J3194</f>
        <v>Se calcula por P volum</v>
      </c>
      <c r="K554" s="16">
        <f>'MEDIDAS ML'!K3194</f>
        <v>1.036</v>
      </c>
      <c r="L554" s="7">
        <f>'MEDIDAS ML'!L3194</f>
        <v>2490</v>
      </c>
      <c r="M554" s="6" t="str">
        <f>'MEDIDAS ML'!M3194</f>
        <v>Hasta $9.989</v>
      </c>
      <c r="N554" s="7">
        <f>'MEDIDAS ML'!N3194</f>
        <v>700</v>
      </c>
      <c r="O554" s="6" t="str">
        <f>'MEDIDAS ML'!O3194</f>
        <v>No aplica (&lt;$19.990)</v>
      </c>
      <c r="P554" s="7">
        <f>'MEDIDAS ML'!P3194</f>
        <v>0</v>
      </c>
      <c r="Q554" s="7">
        <f>'MEDIDAS ML'!Q3194</f>
        <v>700</v>
      </c>
      <c r="R554" s="23" t="e">
        <f>'MEDIDAS ML'!#REF!</f>
        <v>#REF!</v>
      </c>
      <c r="S554" s="24" t="e">
        <f>'MEDIDAS ML'!#REF!</f>
        <v>#REF!</v>
      </c>
      <c r="T554" s="24" t="e">
        <f>'MEDIDAS ML'!#REF!</f>
        <v>#REF!</v>
      </c>
      <c r="U554" s="24" t="e">
        <f>'MEDIDAS ML'!#REF!</f>
        <v>#REF!</v>
      </c>
      <c r="V554" s="22" t="e">
        <f>'MEDIDAS ML'!#REF!</f>
        <v>#REF!</v>
      </c>
      <c r="W554" s="17" t="e">
        <f>'MEDIDAS ML'!#REF!</f>
        <v>#REF!</v>
      </c>
      <c r="X554" s="21" t="e">
        <f>'MEDIDAS ML'!#REF!</f>
        <v>#REF!</v>
      </c>
    </row>
    <row r="555" spans="1:24" ht="15.75" customHeight="1" x14ac:dyDescent="0.25">
      <c r="A555" s="6">
        <f>'MEDIDAS ML'!A3304</f>
        <v>123</v>
      </c>
      <c r="B555" s="15">
        <f>'MEDIDAS ML'!B3304</f>
        <v>123</v>
      </c>
      <c r="C555" s="6">
        <f>'MEDIDAS ML'!C3304</f>
        <v>123</v>
      </c>
      <c r="D555" s="6" t="str">
        <f>'MEDIDAS ML'!D3304</f>
        <v>7x11x27 cm - 200 grs</v>
      </c>
      <c r="E555" s="16">
        <f>'MEDIDAS ML'!E3304</f>
        <v>7</v>
      </c>
      <c r="F555" s="16">
        <f>'MEDIDAS ML'!F3304</f>
        <v>11</v>
      </c>
      <c r="G555" s="16">
        <f>'MEDIDAS ML'!G3304</f>
        <v>27</v>
      </c>
      <c r="H555" s="16">
        <f>'MEDIDAS ML'!H3304</f>
        <v>0.2</v>
      </c>
      <c r="I555" s="16">
        <f>'MEDIDAS ML'!I3304</f>
        <v>0.51975000000000005</v>
      </c>
      <c r="J555" s="6" t="str">
        <f>'MEDIDAS ML'!J3304</f>
        <v>Se calcula por P volum</v>
      </c>
      <c r="K555" s="16">
        <f>'MEDIDAS ML'!K3304</f>
        <v>0.51975000000000005</v>
      </c>
      <c r="L555" s="7">
        <f>'MEDIDAS ML'!L3304</f>
        <v>2490</v>
      </c>
      <c r="M555" s="6" t="str">
        <f>'MEDIDAS ML'!M3304</f>
        <v>Hasta $9.989</v>
      </c>
      <c r="N555" s="7">
        <f>'MEDIDAS ML'!N3304</f>
        <v>700</v>
      </c>
      <c r="O555" s="6" t="str">
        <f>'MEDIDAS ML'!O3304</f>
        <v>No aplica (&lt;$19.990)</v>
      </c>
      <c r="P555" s="7">
        <f>'MEDIDAS ML'!P3304</f>
        <v>0</v>
      </c>
      <c r="Q555" s="7">
        <f>'MEDIDAS ML'!Q3304</f>
        <v>700</v>
      </c>
      <c r="R555" s="23" t="e">
        <f>'MEDIDAS ML'!#REF!</f>
        <v>#REF!</v>
      </c>
      <c r="S555" s="24" t="e">
        <f>'MEDIDAS ML'!#REF!</f>
        <v>#REF!</v>
      </c>
      <c r="T555" s="24" t="e">
        <f>'MEDIDAS ML'!#REF!</f>
        <v>#REF!</v>
      </c>
      <c r="U555" s="24" t="e">
        <f>'MEDIDAS ML'!#REF!</f>
        <v>#REF!</v>
      </c>
      <c r="V555" s="22" t="e">
        <f>'MEDIDAS ML'!#REF!</f>
        <v>#REF!</v>
      </c>
      <c r="W555" s="17" t="e">
        <f>'MEDIDAS ML'!#REF!</f>
        <v>#REF!</v>
      </c>
      <c r="X555" s="21" t="e">
        <f>'MEDIDAS ML'!#REF!</f>
        <v>#REF!</v>
      </c>
    </row>
    <row r="556" spans="1:24" ht="15.75" customHeight="1" x14ac:dyDescent="0.25">
      <c r="A556" s="6">
        <f>'MEDIDAS ML'!A3368</f>
        <v>123</v>
      </c>
      <c r="B556" s="15">
        <f>'MEDIDAS ML'!B3368</f>
        <v>123</v>
      </c>
      <c r="C556" s="6">
        <f>'MEDIDAS ML'!C3368</f>
        <v>123</v>
      </c>
      <c r="D556" s="6" t="str">
        <f>'MEDIDAS ML'!D3368</f>
        <v>5x30x10 cm - 192 grs</v>
      </c>
      <c r="E556" s="16">
        <f>'MEDIDAS ML'!E3368</f>
        <v>5</v>
      </c>
      <c r="F556" s="16">
        <f>'MEDIDAS ML'!F3368</f>
        <v>30</v>
      </c>
      <c r="G556" s="16">
        <f>'MEDIDAS ML'!G3368</f>
        <v>10</v>
      </c>
      <c r="H556" s="16">
        <f>'MEDIDAS ML'!H3368</f>
        <v>0.192</v>
      </c>
      <c r="I556" s="16">
        <f>'MEDIDAS ML'!I3368</f>
        <v>0.375</v>
      </c>
      <c r="J556" s="6" t="str">
        <f>'MEDIDAS ML'!J3368</f>
        <v>Se calcula por P volum</v>
      </c>
      <c r="K556" s="16">
        <f>'MEDIDAS ML'!K3368</f>
        <v>0.375</v>
      </c>
      <c r="L556" s="7">
        <f>'MEDIDAS ML'!L3368</f>
        <v>2490</v>
      </c>
      <c r="M556" s="6" t="str">
        <f>'MEDIDAS ML'!M3368</f>
        <v>Hasta $9.989</v>
      </c>
      <c r="N556" s="7">
        <f>'MEDIDAS ML'!N3368</f>
        <v>700</v>
      </c>
      <c r="O556" s="6" t="str">
        <f>'MEDIDAS ML'!O3368</f>
        <v>No aplica (&lt;$19.990)</v>
      </c>
      <c r="P556" s="7">
        <f>'MEDIDAS ML'!P3368</f>
        <v>0</v>
      </c>
      <c r="Q556" s="7">
        <f>'MEDIDAS ML'!Q3368</f>
        <v>700</v>
      </c>
      <c r="R556" s="23" t="e">
        <f>'MEDIDAS ML'!#REF!</f>
        <v>#REF!</v>
      </c>
      <c r="S556" s="24" t="e">
        <f>'MEDIDAS ML'!#REF!</f>
        <v>#REF!</v>
      </c>
      <c r="T556" s="24" t="e">
        <f>'MEDIDAS ML'!#REF!</f>
        <v>#REF!</v>
      </c>
      <c r="U556" s="24" t="e">
        <f>'MEDIDAS ML'!#REF!</f>
        <v>#REF!</v>
      </c>
      <c r="V556" s="22" t="e">
        <f>'MEDIDAS ML'!#REF!</f>
        <v>#REF!</v>
      </c>
      <c r="W556" s="17" t="e">
        <f>'MEDIDAS ML'!#REF!</f>
        <v>#REF!</v>
      </c>
      <c r="X556" s="21" t="e">
        <f>'MEDIDAS ML'!#REF!</f>
        <v>#REF!</v>
      </c>
    </row>
    <row r="557" spans="1:24" ht="15.75" customHeight="1" x14ac:dyDescent="0.25">
      <c r="A557" s="6">
        <f>'MEDIDAS ML'!A3397</f>
        <v>123</v>
      </c>
      <c r="B557" s="15">
        <f>'MEDIDAS ML'!B3397</f>
        <v>123</v>
      </c>
      <c r="C557" s="6">
        <f>'MEDIDAS ML'!C3397</f>
        <v>123</v>
      </c>
      <c r="D557" s="6" t="str">
        <f>'MEDIDAS ML'!D3397</f>
        <v>7x11x16 cm - 190 grs</v>
      </c>
      <c r="E557" s="16">
        <f>'MEDIDAS ML'!E3397</f>
        <v>7</v>
      </c>
      <c r="F557" s="16">
        <f>'MEDIDAS ML'!F3397</f>
        <v>11</v>
      </c>
      <c r="G557" s="16">
        <f>'MEDIDAS ML'!G3397</f>
        <v>16</v>
      </c>
      <c r="H557" s="16">
        <f>'MEDIDAS ML'!H3397</f>
        <v>0.19</v>
      </c>
      <c r="I557" s="16">
        <f>'MEDIDAS ML'!I3397</f>
        <v>0.308</v>
      </c>
      <c r="J557" s="6" t="str">
        <f>'MEDIDAS ML'!J3397</f>
        <v>Se calcula por P volum</v>
      </c>
      <c r="K557" s="16">
        <f>'MEDIDAS ML'!K3397</f>
        <v>0.308</v>
      </c>
      <c r="L557" s="7">
        <f>'MEDIDAS ML'!L3397</f>
        <v>2490</v>
      </c>
      <c r="M557" s="6" t="str">
        <f>'MEDIDAS ML'!M3397</f>
        <v>Hasta $9.989</v>
      </c>
      <c r="N557" s="7">
        <f>'MEDIDAS ML'!N3397</f>
        <v>700</v>
      </c>
      <c r="O557" s="6" t="str">
        <f>'MEDIDAS ML'!O3397</f>
        <v>No aplica (&lt;$19.990)</v>
      </c>
      <c r="P557" s="7">
        <f>'MEDIDAS ML'!P3397</f>
        <v>0</v>
      </c>
      <c r="Q557" s="7">
        <f>'MEDIDAS ML'!Q3397</f>
        <v>700</v>
      </c>
      <c r="R557" s="23" t="e">
        <f>'MEDIDAS ML'!#REF!</f>
        <v>#REF!</v>
      </c>
      <c r="S557" s="24" t="e">
        <f>'MEDIDAS ML'!#REF!</f>
        <v>#REF!</v>
      </c>
      <c r="T557" s="24" t="e">
        <f>'MEDIDAS ML'!#REF!</f>
        <v>#REF!</v>
      </c>
      <c r="U557" s="24" t="e">
        <f>'MEDIDAS ML'!#REF!</f>
        <v>#REF!</v>
      </c>
      <c r="V557" s="22" t="e">
        <f>'MEDIDAS ML'!#REF!</f>
        <v>#REF!</v>
      </c>
      <c r="W557" s="17" t="e">
        <f>'MEDIDAS ML'!#REF!</f>
        <v>#REF!</v>
      </c>
      <c r="X557" s="21" t="e">
        <f>'MEDIDAS ML'!#REF!</f>
        <v>#REF!</v>
      </c>
    </row>
    <row r="558" spans="1:24" ht="15.75" customHeight="1" x14ac:dyDescent="0.25">
      <c r="A558" s="6">
        <f>'MEDIDAS ML'!A3404</f>
        <v>123</v>
      </c>
      <c r="B558" s="15">
        <f>'MEDIDAS ML'!B3404</f>
        <v>123</v>
      </c>
      <c r="C558" s="6">
        <f>'MEDIDAS ML'!C3404</f>
        <v>123</v>
      </c>
      <c r="D558" s="6" t="str">
        <f>'MEDIDAS ML'!D3404</f>
        <v>3x17x20 cm - 188 grs</v>
      </c>
      <c r="E558" s="16">
        <f>'MEDIDAS ML'!E3404</f>
        <v>3</v>
      </c>
      <c r="F558" s="16">
        <f>'MEDIDAS ML'!F3404</f>
        <v>17</v>
      </c>
      <c r="G558" s="16">
        <f>'MEDIDAS ML'!G3404</f>
        <v>20</v>
      </c>
      <c r="H558" s="16">
        <f>'MEDIDAS ML'!H3404</f>
        <v>0.188</v>
      </c>
      <c r="I558" s="16">
        <f>'MEDIDAS ML'!I3404</f>
        <v>0.255</v>
      </c>
      <c r="J558" s="6" t="str">
        <f>'MEDIDAS ML'!J3404</f>
        <v>Se calcula por P volum</v>
      </c>
      <c r="K558" s="16">
        <f>'MEDIDAS ML'!K3404</f>
        <v>0.255</v>
      </c>
      <c r="L558" s="7">
        <f>'MEDIDAS ML'!L3404</f>
        <v>2490</v>
      </c>
      <c r="M558" s="6" t="str">
        <f>'MEDIDAS ML'!M3404</f>
        <v>Hasta $9.989</v>
      </c>
      <c r="N558" s="7">
        <f>'MEDIDAS ML'!N3404</f>
        <v>700</v>
      </c>
      <c r="O558" s="6" t="str">
        <f>'MEDIDAS ML'!O3404</f>
        <v>No aplica (&lt;$19.990)</v>
      </c>
      <c r="P558" s="7">
        <f>'MEDIDAS ML'!P3404</f>
        <v>0</v>
      </c>
      <c r="Q558" s="7">
        <f>'MEDIDAS ML'!Q3404</f>
        <v>700</v>
      </c>
      <c r="R558" s="23" t="e">
        <f>'MEDIDAS ML'!#REF!</f>
        <v>#REF!</v>
      </c>
      <c r="S558" s="24" t="e">
        <f>'MEDIDAS ML'!#REF!</f>
        <v>#REF!</v>
      </c>
      <c r="T558" s="24" t="e">
        <f>'MEDIDAS ML'!#REF!</f>
        <v>#REF!</v>
      </c>
      <c r="U558" s="24" t="e">
        <f>'MEDIDAS ML'!#REF!</f>
        <v>#REF!</v>
      </c>
      <c r="V558" s="22" t="e">
        <f>'MEDIDAS ML'!#REF!</f>
        <v>#REF!</v>
      </c>
      <c r="W558" s="17" t="e">
        <f>'MEDIDAS ML'!#REF!</f>
        <v>#REF!</v>
      </c>
      <c r="X558" s="21" t="e">
        <f>'MEDIDAS ML'!#REF!</f>
        <v>#REF!</v>
      </c>
    </row>
    <row r="559" spans="1:24" ht="15.75" customHeight="1" x14ac:dyDescent="0.25">
      <c r="A559" s="6">
        <f>'MEDIDAS ML'!A3405</f>
        <v>123</v>
      </c>
      <c r="B559" s="15">
        <f>'MEDIDAS ML'!B3405</f>
        <v>123</v>
      </c>
      <c r="C559" s="6">
        <f>'MEDIDAS ML'!C3405</f>
        <v>123</v>
      </c>
      <c r="D559" s="6" t="str">
        <f>'MEDIDAS ML'!D3405</f>
        <v>3x17x20 cm - 188 grs</v>
      </c>
      <c r="E559" s="16">
        <f>'MEDIDAS ML'!E3405</f>
        <v>3</v>
      </c>
      <c r="F559" s="16">
        <f>'MEDIDAS ML'!F3405</f>
        <v>17</v>
      </c>
      <c r="G559" s="16">
        <f>'MEDIDAS ML'!G3405</f>
        <v>20</v>
      </c>
      <c r="H559" s="16">
        <f>'MEDIDAS ML'!H3405</f>
        <v>0.188</v>
      </c>
      <c r="I559" s="16">
        <f>'MEDIDAS ML'!I3405</f>
        <v>0.255</v>
      </c>
      <c r="J559" s="6" t="str">
        <f>'MEDIDAS ML'!J3405</f>
        <v>Se calcula por P volum</v>
      </c>
      <c r="K559" s="16">
        <f>'MEDIDAS ML'!K3405</f>
        <v>0.255</v>
      </c>
      <c r="L559" s="7">
        <f>'MEDIDAS ML'!L3405</f>
        <v>2490</v>
      </c>
      <c r="M559" s="6" t="str">
        <f>'MEDIDAS ML'!M3405</f>
        <v>Hasta $9.989</v>
      </c>
      <c r="N559" s="7">
        <f>'MEDIDAS ML'!N3405</f>
        <v>700</v>
      </c>
      <c r="O559" s="6" t="str">
        <f>'MEDIDAS ML'!O3405</f>
        <v>No aplica (&lt;$19.990)</v>
      </c>
      <c r="P559" s="7">
        <f>'MEDIDAS ML'!P3405</f>
        <v>0</v>
      </c>
      <c r="Q559" s="7">
        <f>'MEDIDAS ML'!Q3405</f>
        <v>700</v>
      </c>
      <c r="R559" s="23" t="e">
        <f>'MEDIDAS ML'!#REF!</f>
        <v>#REF!</v>
      </c>
      <c r="S559" s="24" t="e">
        <f>'MEDIDAS ML'!#REF!</f>
        <v>#REF!</v>
      </c>
      <c r="T559" s="24" t="e">
        <f>'MEDIDAS ML'!#REF!</f>
        <v>#REF!</v>
      </c>
      <c r="U559" s="24" t="e">
        <f>'MEDIDAS ML'!#REF!</f>
        <v>#REF!</v>
      </c>
      <c r="V559" s="22" t="e">
        <f>'MEDIDAS ML'!#REF!</f>
        <v>#REF!</v>
      </c>
      <c r="W559" s="17" t="e">
        <f>'MEDIDAS ML'!#REF!</f>
        <v>#REF!</v>
      </c>
      <c r="X559" s="21" t="e">
        <f>'MEDIDAS ML'!#REF!</f>
        <v>#REF!</v>
      </c>
    </row>
    <row r="560" spans="1:24" ht="15.75" customHeight="1" x14ac:dyDescent="0.25">
      <c r="A560" s="6">
        <f>'MEDIDAS ML'!A3423</f>
        <v>123</v>
      </c>
      <c r="B560" s="15">
        <f>'MEDIDAS ML'!B3423</f>
        <v>123</v>
      </c>
      <c r="C560" s="6">
        <f>'MEDIDAS ML'!C3423</f>
        <v>123</v>
      </c>
      <c r="D560" s="6" t="str">
        <f>'MEDIDAS ML'!D3423</f>
        <v>9x13x20 cm - 181 grs</v>
      </c>
      <c r="E560" s="16">
        <f>'MEDIDAS ML'!E3423</f>
        <v>9</v>
      </c>
      <c r="F560" s="16">
        <f>'MEDIDAS ML'!F3423</f>
        <v>13</v>
      </c>
      <c r="G560" s="16">
        <f>'MEDIDAS ML'!G3423</f>
        <v>20</v>
      </c>
      <c r="H560" s="16">
        <f>'MEDIDAS ML'!H3423</f>
        <v>0.18099999999999999</v>
      </c>
      <c r="I560" s="16">
        <f>'MEDIDAS ML'!I3423</f>
        <v>0.58499999999999996</v>
      </c>
      <c r="J560" s="6" t="str">
        <f>'MEDIDAS ML'!J3423</f>
        <v>Se calcula por P volum</v>
      </c>
      <c r="K560" s="16">
        <f>'MEDIDAS ML'!K3423</f>
        <v>0.58499999999999996</v>
      </c>
      <c r="L560" s="7">
        <f>'MEDIDAS ML'!L3423</f>
        <v>2490</v>
      </c>
      <c r="M560" s="6" t="str">
        <f>'MEDIDAS ML'!M3423</f>
        <v>Hasta $9.989</v>
      </c>
      <c r="N560" s="7">
        <f>'MEDIDAS ML'!N3423</f>
        <v>700</v>
      </c>
      <c r="O560" s="6" t="str">
        <f>'MEDIDAS ML'!O3423</f>
        <v>No aplica (&lt;$19.990)</v>
      </c>
      <c r="P560" s="7">
        <f>'MEDIDAS ML'!P3423</f>
        <v>0</v>
      </c>
      <c r="Q560" s="7">
        <f>'MEDIDAS ML'!Q3423</f>
        <v>700</v>
      </c>
      <c r="R560" s="23" t="e">
        <f>'MEDIDAS ML'!#REF!</f>
        <v>#REF!</v>
      </c>
      <c r="S560" s="24" t="e">
        <f>'MEDIDAS ML'!#REF!</f>
        <v>#REF!</v>
      </c>
      <c r="T560" s="24" t="e">
        <f>'MEDIDAS ML'!#REF!</f>
        <v>#REF!</v>
      </c>
      <c r="U560" s="24" t="e">
        <f>'MEDIDAS ML'!#REF!</f>
        <v>#REF!</v>
      </c>
      <c r="V560" s="22" t="e">
        <f>'MEDIDAS ML'!#REF!</f>
        <v>#REF!</v>
      </c>
      <c r="W560" s="17" t="e">
        <f>'MEDIDAS ML'!#REF!</f>
        <v>#REF!</v>
      </c>
      <c r="X560" s="21" t="e">
        <f>'MEDIDAS ML'!#REF!</f>
        <v>#REF!</v>
      </c>
    </row>
    <row r="561" spans="1:24" ht="15.75" customHeight="1" x14ac:dyDescent="0.25">
      <c r="A561" s="6">
        <f>'MEDIDAS ML'!A3496</f>
        <v>123</v>
      </c>
      <c r="B561" s="15">
        <f>'MEDIDAS ML'!B3496</f>
        <v>123</v>
      </c>
      <c r="C561" s="6">
        <f>'MEDIDAS ML'!C3496</f>
        <v>123</v>
      </c>
      <c r="D561" s="6" t="str">
        <f>'MEDIDAS ML'!D3496</f>
        <v>4x28x29 cm - 172 grs</v>
      </c>
      <c r="E561" s="16">
        <f>'MEDIDAS ML'!E3496</f>
        <v>4</v>
      </c>
      <c r="F561" s="16">
        <f>'MEDIDAS ML'!F3496</f>
        <v>28</v>
      </c>
      <c r="G561" s="16">
        <f>'MEDIDAS ML'!G3496</f>
        <v>29</v>
      </c>
      <c r="H561" s="16">
        <f>'MEDIDAS ML'!H3496</f>
        <v>0.17199999999999999</v>
      </c>
      <c r="I561" s="16">
        <f>'MEDIDAS ML'!I3496</f>
        <v>0.81200000000000006</v>
      </c>
      <c r="J561" s="6" t="str">
        <f>'MEDIDAS ML'!J3496</f>
        <v>Se calcula por P volum</v>
      </c>
      <c r="K561" s="16">
        <f>'MEDIDAS ML'!K3496</f>
        <v>0.81200000000000006</v>
      </c>
      <c r="L561" s="7">
        <f>'MEDIDAS ML'!L3496</f>
        <v>2490</v>
      </c>
      <c r="M561" s="6" t="str">
        <f>'MEDIDAS ML'!M3496</f>
        <v>Hasta $9.989</v>
      </c>
      <c r="N561" s="7">
        <f>'MEDIDAS ML'!N3496</f>
        <v>700</v>
      </c>
      <c r="O561" s="6" t="str">
        <f>'MEDIDAS ML'!O3496</f>
        <v>No aplica (&lt;$19.990)</v>
      </c>
      <c r="P561" s="7">
        <f>'MEDIDAS ML'!P3496</f>
        <v>0</v>
      </c>
      <c r="Q561" s="7">
        <f>'MEDIDAS ML'!Q3496</f>
        <v>700</v>
      </c>
      <c r="R561" s="23" t="e">
        <f>'MEDIDAS ML'!#REF!</f>
        <v>#REF!</v>
      </c>
      <c r="S561" s="24" t="e">
        <f>'MEDIDAS ML'!#REF!</f>
        <v>#REF!</v>
      </c>
      <c r="T561" s="24" t="e">
        <f>'MEDIDAS ML'!#REF!</f>
        <v>#REF!</v>
      </c>
      <c r="U561" s="24" t="e">
        <f>'MEDIDAS ML'!#REF!</f>
        <v>#REF!</v>
      </c>
      <c r="V561" s="22" t="e">
        <f>'MEDIDAS ML'!#REF!</f>
        <v>#REF!</v>
      </c>
      <c r="W561" s="17" t="e">
        <f>'MEDIDAS ML'!#REF!</f>
        <v>#REF!</v>
      </c>
      <c r="X561" s="21" t="e">
        <f>'MEDIDAS ML'!#REF!</f>
        <v>#REF!</v>
      </c>
    </row>
    <row r="562" spans="1:24" ht="15.75" customHeight="1" x14ac:dyDescent="0.25">
      <c r="A562" s="6">
        <f>'MEDIDAS ML'!A3531</f>
        <v>123</v>
      </c>
      <c r="B562" s="15">
        <f>'MEDIDAS ML'!B3531</f>
        <v>123</v>
      </c>
      <c r="C562" s="6">
        <f>'MEDIDAS ML'!C3531</f>
        <v>123</v>
      </c>
      <c r="D562" s="6" t="str">
        <f>'MEDIDAS ML'!D3531</f>
        <v>4x16x22 cm - 168 grs</v>
      </c>
      <c r="E562" s="16">
        <f>'MEDIDAS ML'!E3531</f>
        <v>4</v>
      </c>
      <c r="F562" s="16">
        <f>'MEDIDAS ML'!F3531</f>
        <v>16</v>
      </c>
      <c r="G562" s="16">
        <f>'MEDIDAS ML'!G3531</f>
        <v>22</v>
      </c>
      <c r="H562" s="16">
        <f>'MEDIDAS ML'!H3531</f>
        <v>0.16800000000000001</v>
      </c>
      <c r="I562" s="16">
        <f>'MEDIDAS ML'!I3531</f>
        <v>0.35199999999999998</v>
      </c>
      <c r="J562" s="6" t="str">
        <f>'MEDIDAS ML'!J3531</f>
        <v>Se calcula por P volum</v>
      </c>
      <c r="K562" s="16">
        <f>'MEDIDAS ML'!K3531</f>
        <v>0.35199999999999998</v>
      </c>
      <c r="L562" s="7">
        <f>'MEDIDAS ML'!L3531</f>
        <v>2490</v>
      </c>
      <c r="M562" s="6" t="str">
        <f>'MEDIDAS ML'!M3531</f>
        <v>Hasta $9.989</v>
      </c>
      <c r="N562" s="7">
        <f>'MEDIDAS ML'!N3531</f>
        <v>700</v>
      </c>
      <c r="O562" s="6" t="str">
        <f>'MEDIDAS ML'!O3531</f>
        <v>No aplica (&lt;$19.990)</v>
      </c>
      <c r="P562" s="7">
        <f>'MEDIDAS ML'!P3531</f>
        <v>0</v>
      </c>
      <c r="Q562" s="7">
        <f>'MEDIDAS ML'!Q3531</f>
        <v>700</v>
      </c>
      <c r="R562" s="23" t="e">
        <f>'MEDIDAS ML'!#REF!</f>
        <v>#REF!</v>
      </c>
      <c r="S562" s="24" t="e">
        <f>'MEDIDAS ML'!#REF!</f>
        <v>#REF!</v>
      </c>
      <c r="T562" s="24" t="e">
        <f>'MEDIDAS ML'!#REF!</f>
        <v>#REF!</v>
      </c>
      <c r="U562" s="24" t="e">
        <f>'MEDIDAS ML'!#REF!</f>
        <v>#REF!</v>
      </c>
      <c r="V562" s="22" t="e">
        <f>'MEDIDAS ML'!#REF!</f>
        <v>#REF!</v>
      </c>
      <c r="W562" s="17" t="e">
        <f>'MEDIDAS ML'!#REF!</f>
        <v>#REF!</v>
      </c>
      <c r="X562" s="21" t="e">
        <f>'MEDIDAS ML'!#REF!</f>
        <v>#REF!</v>
      </c>
    </row>
    <row r="563" spans="1:24" ht="15.75" customHeight="1" x14ac:dyDescent="0.25">
      <c r="A563" s="6">
        <f>'MEDIDAS ML'!A3569</f>
        <v>123</v>
      </c>
      <c r="B563" s="15">
        <f>'MEDIDAS ML'!B3569</f>
        <v>123</v>
      </c>
      <c r="C563" s="6">
        <f>'MEDIDAS ML'!C3569</f>
        <v>123</v>
      </c>
      <c r="D563" s="6" t="str">
        <f>'MEDIDAS ML'!D3569</f>
        <v>7x12x21 cm - 158 grs</v>
      </c>
      <c r="E563" s="16">
        <f>'MEDIDAS ML'!E3569</f>
        <v>7</v>
      </c>
      <c r="F563" s="16">
        <f>'MEDIDAS ML'!F3569</f>
        <v>12</v>
      </c>
      <c r="G563" s="16">
        <f>'MEDIDAS ML'!G3569</f>
        <v>21</v>
      </c>
      <c r="H563" s="16">
        <f>'MEDIDAS ML'!H3569</f>
        <v>0.158</v>
      </c>
      <c r="I563" s="16">
        <f>'MEDIDAS ML'!I3569</f>
        <v>0.441</v>
      </c>
      <c r="J563" s="6" t="str">
        <f>'MEDIDAS ML'!J3569</f>
        <v>Se calcula por P volum</v>
      </c>
      <c r="K563" s="16">
        <f>'MEDIDAS ML'!K3569</f>
        <v>0.441</v>
      </c>
      <c r="L563" s="7">
        <f>'MEDIDAS ML'!L3569</f>
        <v>2490</v>
      </c>
      <c r="M563" s="6" t="str">
        <f>'MEDIDAS ML'!M3569</f>
        <v>Hasta $9.989</v>
      </c>
      <c r="N563" s="7">
        <f>'MEDIDAS ML'!N3569</f>
        <v>700</v>
      </c>
      <c r="O563" s="6" t="str">
        <f>'MEDIDAS ML'!O3569</f>
        <v>No aplica (&lt;$19.990)</v>
      </c>
      <c r="P563" s="7">
        <f>'MEDIDAS ML'!P3569</f>
        <v>0</v>
      </c>
      <c r="Q563" s="7">
        <f>'MEDIDAS ML'!Q3569</f>
        <v>700</v>
      </c>
      <c r="R563" s="23" t="e">
        <f>'MEDIDAS ML'!#REF!</f>
        <v>#REF!</v>
      </c>
      <c r="S563" s="24" t="e">
        <f>'MEDIDAS ML'!#REF!</f>
        <v>#REF!</v>
      </c>
      <c r="T563" s="24" t="e">
        <f>'MEDIDAS ML'!#REF!</f>
        <v>#REF!</v>
      </c>
      <c r="U563" s="24" t="e">
        <f>'MEDIDAS ML'!#REF!</f>
        <v>#REF!</v>
      </c>
      <c r="V563" s="22" t="e">
        <f>'MEDIDAS ML'!#REF!</f>
        <v>#REF!</v>
      </c>
      <c r="W563" s="17" t="e">
        <f>'MEDIDAS ML'!#REF!</f>
        <v>#REF!</v>
      </c>
      <c r="X563" s="21" t="e">
        <f>'MEDIDAS ML'!#REF!</f>
        <v>#REF!</v>
      </c>
    </row>
    <row r="564" spans="1:24" ht="15.75" customHeight="1" x14ac:dyDescent="0.25">
      <c r="A564" s="6">
        <f>'MEDIDAS ML'!A3652</f>
        <v>123</v>
      </c>
      <c r="B564" s="15">
        <f>'MEDIDAS ML'!B3652</f>
        <v>123</v>
      </c>
      <c r="C564" s="6">
        <f>'MEDIDAS ML'!C3652</f>
        <v>123</v>
      </c>
      <c r="D564" s="6" t="str">
        <f>'MEDIDAS ML'!D3652</f>
        <v>7x16x21 cm - 145 grs</v>
      </c>
      <c r="E564" s="16">
        <f>'MEDIDAS ML'!E3652</f>
        <v>7</v>
      </c>
      <c r="F564" s="16">
        <f>'MEDIDAS ML'!F3652</f>
        <v>16</v>
      </c>
      <c r="G564" s="16">
        <f>'MEDIDAS ML'!G3652</f>
        <v>21</v>
      </c>
      <c r="H564" s="16">
        <f>'MEDIDAS ML'!H3652</f>
        <v>0.14499999999999999</v>
      </c>
      <c r="I564" s="16">
        <f>'MEDIDAS ML'!I3652</f>
        <v>0.58799999999999997</v>
      </c>
      <c r="J564" s="6" t="str">
        <f>'MEDIDAS ML'!J3652</f>
        <v>Se calcula por P volum</v>
      </c>
      <c r="K564" s="16">
        <f>'MEDIDAS ML'!K3652</f>
        <v>0.58799999999999997</v>
      </c>
      <c r="L564" s="7">
        <f>'MEDIDAS ML'!L3652</f>
        <v>2490</v>
      </c>
      <c r="M564" s="6" t="str">
        <f>'MEDIDAS ML'!M3652</f>
        <v>Hasta $9.989</v>
      </c>
      <c r="N564" s="7">
        <f>'MEDIDAS ML'!N3652</f>
        <v>700</v>
      </c>
      <c r="O564" s="6" t="str">
        <f>'MEDIDAS ML'!O3652</f>
        <v>No aplica (&lt;$19.990)</v>
      </c>
      <c r="P564" s="7">
        <f>'MEDIDAS ML'!P3652</f>
        <v>0</v>
      </c>
      <c r="Q564" s="7">
        <f>'MEDIDAS ML'!Q3652</f>
        <v>700</v>
      </c>
      <c r="R564" s="23" t="e">
        <f>'MEDIDAS ML'!#REF!</f>
        <v>#REF!</v>
      </c>
      <c r="S564" s="24" t="e">
        <f>'MEDIDAS ML'!#REF!</f>
        <v>#REF!</v>
      </c>
      <c r="T564" s="24" t="e">
        <f>'MEDIDAS ML'!#REF!</f>
        <v>#REF!</v>
      </c>
      <c r="U564" s="24" t="e">
        <f>'MEDIDAS ML'!#REF!</f>
        <v>#REF!</v>
      </c>
      <c r="V564" s="22" t="e">
        <f>'MEDIDAS ML'!#REF!</f>
        <v>#REF!</v>
      </c>
      <c r="W564" s="17" t="e">
        <f>'MEDIDAS ML'!#REF!</f>
        <v>#REF!</v>
      </c>
      <c r="X564" s="21" t="e">
        <f>'MEDIDAS ML'!#REF!</f>
        <v>#REF!</v>
      </c>
    </row>
    <row r="565" spans="1:24" ht="15.75" customHeight="1" x14ac:dyDescent="0.25">
      <c r="A565" s="6">
        <f>'MEDIDAS ML'!A3662</f>
        <v>123</v>
      </c>
      <c r="B565" s="15">
        <f>'MEDIDAS ML'!B3662</f>
        <v>123</v>
      </c>
      <c r="C565" s="6">
        <f>'MEDIDAS ML'!C3662</f>
        <v>123</v>
      </c>
      <c r="D565" s="6" t="str">
        <f>'MEDIDAS ML'!D3662</f>
        <v>7x18x30 cm - 140 grs</v>
      </c>
      <c r="E565" s="16">
        <f>'MEDIDAS ML'!E3662</f>
        <v>7</v>
      </c>
      <c r="F565" s="16">
        <f>'MEDIDAS ML'!F3662</f>
        <v>18</v>
      </c>
      <c r="G565" s="16">
        <f>'MEDIDAS ML'!G3662</f>
        <v>30</v>
      </c>
      <c r="H565" s="16">
        <f>'MEDIDAS ML'!H3662</f>
        <v>0.14000000000000001</v>
      </c>
      <c r="I565" s="16">
        <f>'MEDIDAS ML'!I3662</f>
        <v>0.94499999999999995</v>
      </c>
      <c r="J565" s="6" t="str">
        <f>'MEDIDAS ML'!J3662</f>
        <v>Se calcula por P volum</v>
      </c>
      <c r="K565" s="16">
        <f>'MEDIDAS ML'!K3662</f>
        <v>0.94499999999999995</v>
      </c>
      <c r="L565" s="7">
        <f>'MEDIDAS ML'!L3662</f>
        <v>2490</v>
      </c>
      <c r="M565" s="6" t="str">
        <f>'MEDIDAS ML'!M3662</f>
        <v>Hasta $9.989</v>
      </c>
      <c r="N565" s="7">
        <f>'MEDIDAS ML'!N3662</f>
        <v>700</v>
      </c>
      <c r="O565" s="6" t="str">
        <f>'MEDIDAS ML'!O3662</f>
        <v>No aplica (&lt;$19.990)</v>
      </c>
      <c r="P565" s="7">
        <f>'MEDIDAS ML'!P3662</f>
        <v>0</v>
      </c>
      <c r="Q565" s="7">
        <f>'MEDIDAS ML'!Q3662</f>
        <v>700</v>
      </c>
      <c r="R565" s="23" t="e">
        <f>'MEDIDAS ML'!#REF!</f>
        <v>#REF!</v>
      </c>
      <c r="S565" s="24" t="e">
        <f>'MEDIDAS ML'!#REF!</f>
        <v>#REF!</v>
      </c>
      <c r="T565" s="24" t="e">
        <f>'MEDIDAS ML'!#REF!</f>
        <v>#REF!</v>
      </c>
      <c r="U565" s="24" t="e">
        <f>'MEDIDAS ML'!#REF!</f>
        <v>#REF!</v>
      </c>
      <c r="V565" s="22" t="e">
        <f>'MEDIDAS ML'!#REF!</f>
        <v>#REF!</v>
      </c>
      <c r="W565" s="17" t="e">
        <f>'MEDIDAS ML'!#REF!</f>
        <v>#REF!</v>
      </c>
      <c r="X565" s="21" t="e">
        <f>'MEDIDAS ML'!#REF!</f>
        <v>#REF!</v>
      </c>
    </row>
    <row r="566" spans="1:24" ht="15.75" customHeight="1" x14ac:dyDescent="0.25">
      <c r="A566" s="6">
        <f>'MEDIDAS ML'!A3663</f>
        <v>123</v>
      </c>
      <c r="B566" s="15">
        <f>'MEDIDAS ML'!B3663</f>
        <v>123</v>
      </c>
      <c r="C566" s="6">
        <f>'MEDIDAS ML'!C3663</f>
        <v>123</v>
      </c>
      <c r="D566" s="6" t="str">
        <f>'MEDIDAS ML'!D3663</f>
        <v>7x18x30 cm - 140 grs</v>
      </c>
      <c r="E566" s="16">
        <f>'MEDIDAS ML'!E3663</f>
        <v>7</v>
      </c>
      <c r="F566" s="16">
        <f>'MEDIDAS ML'!F3663</f>
        <v>18</v>
      </c>
      <c r="G566" s="16">
        <f>'MEDIDAS ML'!G3663</f>
        <v>30</v>
      </c>
      <c r="H566" s="16">
        <f>'MEDIDAS ML'!H3663</f>
        <v>0.14000000000000001</v>
      </c>
      <c r="I566" s="16">
        <f>'MEDIDAS ML'!I3663</f>
        <v>0.94499999999999995</v>
      </c>
      <c r="J566" s="6" t="str">
        <f>'MEDIDAS ML'!J3663</f>
        <v>Se calcula por P volum</v>
      </c>
      <c r="K566" s="16">
        <f>'MEDIDAS ML'!K3663</f>
        <v>0.94499999999999995</v>
      </c>
      <c r="L566" s="7">
        <f>'MEDIDAS ML'!L3663</f>
        <v>2490</v>
      </c>
      <c r="M566" s="6" t="str">
        <f>'MEDIDAS ML'!M3663</f>
        <v>Hasta $9.989</v>
      </c>
      <c r="N566" s="7">
        <f>'MEDIDAS ML'!N3663</f>
        <v>700</v>
      </c>
      <c r="O566" s="6" t="str">
        <f>'MEDIDAS ML'!O3663</f>
        <v>No aplica (&lt;$19.990)</v>
      </c>
      <c r="P566" s="7">
        <f>'MEDIDAS ML'!P3663</f>
        <v>0</v>
      </c>
      <c r="Q566" s="7">
        <f>'MEDIDAS ML'!Q3663</f>
        <v>700</v>
      </c>
      <c r="R566" s="23" t="e">
        <f>'MEDIDAS ML'!#REF!</f>
        <v>#REF!</v>
      </c>
      <c r="S566" s="24" t="e">
        <f>'MEDIDAS ML'!#REF!</f>
        <v>#REF!</v>
      </c>
      <c r="T566" s="24" t="e">
        <f>'MEDIDAS ML'!#REF!</f>
        <v>#REF!</v>
      </c>
      <c r="U566" s="24" t="e">
        <f>'MEDIDAS ML'!#REF!</f>
        <v>#REF!</v>
      </c>
      <c r="V566" s="22" t="e">
        <f>'MEDIDAS ML'!#REF!</f>
        <v>#REF!</v>
      </c>
      <c r="W566" s="17" t="e">
        <f>'MEDIDAS ML'!#REF!</f>
        <v>#REF!</v>
      </c>
      <c r="X566" s="21" t="e">
        <f>'MEDIDAS ML'!#REF!</f>
        <v>#REF!</v>
      </c>
    </row>
    <row r="567" spans="1:24" ht="15.75" customHeight="1" x14ac:dyDescent="0.25">
      <c r="A567" s="6">
        <f>'MEDIDAS ML'!A3770</f>
        <v>123</v>
      </c>
      <c r="B567" s="15">
        <f>'MEDIDAS ML'!B3770</f>
        <v>123</v>
      </c>
      <c r="C567" s="6">
        <f>'MEDIDAS ML'!C3770</f>
        <v>123</v>
      </c>
      <c r="D567" s="6" t="str">
        <f>'MEDIDAS ML'!D3770</f>
        <v>8x16x19 cm - 120 grs</v>
      </c>
      <c r="E567" s="16">
        <f>'MEDIDAS ML'!E3770</f>
        <v>8</v>
      </c>
      <c r="F567" s="16">
        <f>'MEDIDAS ML'!F3770</f>
        <v>16</v>
      </c>
      <c r="G567" s="16">
        <f>'MEDIDAS ML'!G3770</f>
        <v>19</v>
      </c>
      <c r="H567" s="16">
        <f>'MEDIDAS ML'!H3770</f>
        <v>0.12</v>
      </c>
      <c r="I567" s="16">
        <f>'MEDIDAS ML'!I3770</f>
        <v>0.60799999999999998</v>
      </c>
      <c r="J567" s="6" t="str">
        <f>'MEDIDAS ML'!J3770</f>
        <v>Se calcula por P volum</v>
      </c>
      <c r="K567" s="16">
        <f>'MEDIDAS ML'!K3770</f>
        <v>0.60799999999999998</v>
      </c>
      <c r="L567" s="7">
        <f>'MEDIDAS ML'!L3770</f>
        <v>2490</v>
      </c>
      <c r="M567" s="6" t="str">
        <f>'MEDIDAS ML'!M3770</f>
        <v>Hasta $9.989</v>
      </c>
      <c r="N567" s="7">
        <f>'MEDIDAS ML'!N3770</f>
        <v>700</v>
      </c>
      <c r="O567" s="6" t="str">
        <f>'MEDIDAS ML'!O3770</f>
        <v>No aplica (&lt;$19.990)</v>
      </c>
      <c r="P567" s="7">
        <f>'MEDIDAS ML'!P3770</f>
        <v>0</v>
      </c>
      <c r="Q567" s="7">
        <f>'MEDIDAS ML'!Q3770</f>
        <v>700</v>
      </c>
      <c r="R567" s="23" t="e">
        <f>'MEDIDAS ML'!#REF!</f>
        <v>#REF!</v>
      </c>
      <c r="S567" s="24" t="e">
        <f>'MEDIDAS ML'!#REF!</f>
        <v>#REF!</v>
      </c>
      <c r="T567" s="24" t="e">
        <f>'MEDIDAS ML'!#REF!</f>
        <v>#REF!</v>
      </c>
      <c r="U567" s="24" t="e">
        <f>'MEDIDAS ML'!#REF!</f>
        <v>#REF!</v>
      </c>
      <c r="V567" s="22" t="e">
        <f>'MEDIDAS ML'!#REF!</f>
        <v>#REF!</v>
      </c>
      <c r="W567" s="17" t="e">
        <f>'MEDIDAS ML'!#REF!</f>
        <v>#REF!</v>
      </c>
      <c r="X567" s="21" t="e">
        <f>'MEDIDAS ML'!#REF!</f>
        <v>#REF!</v>
      </c>
    </row>
    <row r="568" spans="1:24" ht="15.75" customHeight="1" x14ac:dyDescent="0.25">
      <c r="A568" s="6">
        <f>'MEDIDAS ML'!A3801</f>
        <v>123</v>
      </c>
      <c r="B568" s="15">
        <f>'MEDIDAS ML'!B3801</f>
        <v>123</v>
      </c>
      <c r="C568" s="6">
        <f>'MEDIDAS ML'!C3801</f>
        <v>123</v>
      </c>
      <c r="D568" s="6" t="str">
        <f>'MEDIDAS ML'!D3801</f>
        <v>6x9x15 cm - 120 grs</v>
      </c>
      <c r="E568" s="16">
        <f>'MEDIDAS ML'!E3801</f>
        <v>6</v>
      </c>
      <c r="F568" s="16">
        <f>'MEDIDAS ML'!F3801</f>
        <v>9</v>
      </c>
      <c r="G568" s="16">
        <f>'MEDIDAS ML'!G3801</f>
        <v>15</v>
      </c>
      <c r="H568" s="16">
        <f>'MEDIDAS ML'!H3801</f>
        <v>0.12</v>
      </c>
      <c r="I568" s="16">
        <f>'MEDIDAS ML'!I3801</f>
        <v>0.20250000000000001</v>
      </c>
      <c r="J568" s="6" t="str">
        <f>'MEDIDAS ML'!J3801</f>
        <v>Se calcula por P volum</v>
      </c>
      <c r="K568" s="16">
        <f>'MEDIDAS ML'!K3801</f>
        <v>0.20250000000000001</v>
      </c>
      <c r="L568" s="7">
        <f>'MEDIDAS ML'!L3801</f>
        <v>2490</v>
      </c>
      <c r="M568" s="6" t="str">
        <f>'MEDIDAS ML'!M3801</f>
        <v>Hasta $9.989</v>
      </c>
      <c r="N568" s="7">
        <f>'MEDIDAS ML'!N3801</f>
        <v>700</v>
      </c>
      <c r="O568" s="6" t="str">
        <f>'MEDIDAS ML'!O3801</f>
        <v>No aplica (&lt;$19.990)</v>
      </c>
      <c r="P568" s="7">
        <f>'MEDIDAS ML'!P3801</f>
        <v>0</v>
      </c>
      <c r="Q568" s="7">
        <f>'MEDIDAS ML'!Q3801</f>
        <v>700</v>
      </c>
      <c r="R568" s="23" t="e">
        <f>'MEDIDAS ML'!#REF!</f>
        <v>#REF!</v>
      </c>
      <c r="S568" s="24" t="e">
        <f>'MEDIDAS ML'!#REF!</f>
        <v>#REF!</v>
      </c>
      <c r="T568" s="24" t="e">
        <f>'MEDIDAS ML'!#REF!</f>
        <v>#REF!</v>
      </c>
      <c r="U568" s="24" t="e">
        <f>'MEDIDAS ML'!#REF!</f>
        <v>#REF!</v>
      </c>
      <c r="V568" s="22" t="e">
        <f>'MEDIDAS ML'!#REF!</f>
        <v>#REF!</v>
      </c>
      <c r="W568" s="17" t="e">
        <f>'MEDIDAS ML'!#REF!</f>
        <v>#REF!</v>
      </c>
      <c r="X568" s="21" t="e">
        <f>'MEDIDAS ML'!#REF!</f>
        <v>#REF!</v>
      </c>
    </row>
    <row r="569" spans="1:24" ht="15.75" customHeight="1" x14ac:dyDescent="0.25">
      <c r="A569" s="6">
        <f>'MEDIDAS ML'!A3802</f>
        <v>123</v>
      </c>
      <c r="B569" s="15">
        <f>'MEDIDAS ML'!B3802</f>
        <v>123</v>
      </c>
      <c r="C569" s="6">
        <f>'MEDIDAS ML'!C3802</f>
        <v>123</v>
      </c>
      <c r="D569" s="6" t="str">
        <f>'MEDIDAS ML'!D3802</f>
        <v>2x8x17 cm - 120 grs</v>
      </c>
      <c r="E569" s="16">
        <f>'MEDIDAS ML'!E3802</f>
        <v>2</v>
      </c>
      <c r="F569" s="16">
        <f>'MEDIDAS ML'!F3802</f>
        <v>8</v>
      </c>
      <c r="G569" s="16">
        <f>'MEDIDAS ML'!G3802</f>
        <v>17</v>
      </c>
      <c r="H569" s="16">
        <f>'MEDIDAS ML'!H3802</f>
        <v>0.12</v>
      </c>
      <c r="I569" s="16">
        <f>'MEDIDAS ML'!I3802</f>
        <v>6.8000000000000005E-2</v>
      </c>
      <c r="J569" s="6" t="str">
        <f>'MEDIDAS ML'!J3802</f>
        <v>Se calcula por Peso</v>
      </c>
      <c r="K569" s="16">
        <f>'MEDIDAS ML'!K3802</f>
        <v>0.12</v>
      </c>
      <c r="L569" s="7">
        <f>'MEDIDAS ML'!L3802</f>
        <v>2490</v>
      </c>
      <c r="M569" s="6" t="str">
        <f>'MEDIDAS ML'!M3802</f>
        <v>Hasta $9.989</v>
      </c>
      <c r="N569" s="7">
        <f>'MEDIDAS ML'!N3802</f>
        <v>700</v>
      </c>
      <c r="O569" s="6" t="str">
        <f>'MEDIDAS ML'!O3802</f>
        <v>No aplica (&lt;$19.990)</v>
      </c>
      <c r="P569" s="7">
        <f>'MEDIDAS ML'!P3802</f>
        <v>0</v>
      </c>
      <c r="Q569" s="7">
        <f>'MEDIDAS ML'!Q3802</f>
        <v>700</v>
      </c>
      <c r="R569" s="23" t="e">
        <f>'MEDIDAS ML'!#REF!</f>
        <v>#REF!</v>
      </c>
      <c r="S569" s="24" t="e">
        <f>'MEDIDAS ML'!#REF!</f>
        <v>#REF!</v>
      </c>
      <c r="T569" s="24" t="e">
        <f>'MEDIDAS ML'!#REF!</f>
        <v>#REF!</v>
      </c>
      <c r="U569" s="24" t="e">
        <f>'MEDIDAS ML'!#REF!</f>
        <v>#REF!</v>
      </c>
      <c r="V569" s="22" t="e">
        <f>'MEDIDAS ML'!#REF!</f>
        <v>#REF!</v>
      </c>
      <c r="W569" s="17" t="e">
        <f>'MEDIDAS ML'!#REF!</f>
        <v>#REF!</v>
      </c>
      <c r="X569" s="21" t="e">
        <f>'MEDIDAS ML'!#REF!</f>
        <v>#REF!</v>
      </c>
    </row>
    <row r="570" spans="1:24" ht="15.75" customHeight="1" x14ac:dyDescent="0.25">
      <c r="A570" s="6">
        <f>'MEDIDAS ML'!A3803</f>
        <v>123</v>
      </c>
      <c r="B570" s="15">
        <f>'MEDIDAS ML'!B3803</f>
        <v>123</v>
      </c>
      <c r="C570" s="6">
        <f>'MEDIDAS ML'!C3803</f>
        <v>123</v>
      </c>
      <c r="D570" s="6" t="str">
        <f>'MEDIDAS ML'!D3803</f>
        <v>2x8x17 cm - 120 grs</v>
      </c>
      <c r="E570" s="16">
        <f>'MEDIDAS ML'!E3803</f>
        <v>2</v>
      </c>
      <c r="F570" s="16">
        <f>'MEDIDAS ML'!F3803</f>
        <v>8</v>
      </c>
      <c r="G570" s="16">
        <f>'MEDIDAS ML'!G3803</f>
        <v>17</v>
      </c>
      <c r="H570" s="16">
        <f>'MEDIDAS ML'!H3803</f>
        <v>0.12</v>
      </c>
      <c r="I570" s="16">
        <f>'MEDIDAS ML'!I3803</f>
        <v>6.8000000000000005E-2</v>
      </c>
      <c r="J570" s="6" t="str">
        <f>'MEDIDAS ML'!J3803</f>
        <v>Se calcula por Peso</v>
      </c>
      <c r="K570" s="16">
        <f>'MEDIDAS ML'!K3803</f>
        <v>0.12</v>
      </c>
      <c r="L570" s="7">
        <f>'MEDIDAS ML'!L3803</f>
        <v>2490</v>
      </c>
      <c r="M570" s="6" t="str">
        <f>'MEDIDAS ML'!M3803</f>
        <v>Hasta $9.989</v>
      </c>
      <c r="N570" s="7">
        <f>'MEDIDAS ML'!N3803</f>
        <v>700</v>
      </c>
      <c r="O570" s="6" t="str">
        <f>'MEDIDAS ML'!O3803</f>
        <v>No aplica (&lt;$19.990)</v>
      </c>
      <c r="P570" s="7">
        <f>'MEDIDAS ML'!P3803</f>
        <v>0</v>
      </c>
      <c r="Q570" s="7">
        <f>'MEDIDAS ML'!Q3803</f>
        <v>700</v>
      </c>
      <c r="R570" s="23" t="e">
        <f>'MEDIDAS ML'!#REF!</f>
        <v>#REF!</v>
      </c>
      <c r="S570" s="24" t="e">
        <f>'MEDIDAS ML'!#REF!</f>
        <v>#REF!</v>
      </c>
      <c r="T570" s="24" t="e">
        <f>'MEDIDAS ML'!#REF!</f>
        <v>#REF!</v>
      </c>
      <c r="U570" s="24" t="e">
        <f>'MEDIDAS ML'!#REF!</f>
        <v>#REF!</v>
      </c>
      <c r="V570" s="22" t="e">
        <f>'MEDIDAS ML'!#REF!</f>
        <v>#REF!</v>
      </c>
      <c r="W570" s="17" t="e">
        <f>'MEDIDAS ML'!#REF!</f>
        <v>#REF!</v>
      </c>
      <c r="X570" s="21" t="e">
        <f>'MEDIDAS ML'!#REF!</f>
        <v>#REF!</v>
      </c>
    </row>
    <row r="571" spans="1:24" ht="15.75" customHeight="1" x14ac:dyDescent="0.25">
      <c r="A571" s="6">
        <f>'MEDIDAS ML'!A3919</f>
        <v>123</v>
      </c>
      <c r="B571" s="15">
        <f>'MEDIDAS ML'!B3919</f>
        <v>123</v>
      </c>
      <c r="C571" s="6">
        <f>'MEDIDAS ML'!C3919</f>
        <v>123</v>
      </c>
      <c r="D571" s="6" t="str">
        <f>'MEDIDAS ML'!D3919</f>
        <v>3x14x20 cm - 100 grs</v>
      </c>
      <c r="E571" s="16">
        <f>'MEDIDAS ML'!E3919</f>
        <v>3</v>
      </c>
      <c r="F571" s="16">
        <f>'MEDIDAS ML'!F3919</f>
        <v>14</v>
      </c>
      <c r="G571" s="16">
        <f>'MEDIDAS ML'!G3919</f>
        <v>20</v>
      </c>
      <c r="H571" s="16">
        <f>'MEDIDAS ML'!H3919</f>
        <v>0.1</v>
      </c>
      <c r="I571" s="16">
        <f>'MEDIDAS ML'!I3919</f>
        <v>0.21</v>
      </c>
      <c r="J571" s="6" t="str">
        <f>'MEDIDAS ML'!J3919</f>
        <v>Se calcula por P volum</v>
      </c>
      <c r="K571" s="16">
        <f>'MEDIDAS ML'!K3919</f>
        <v>0.21</v>
      </c>
      <c r="L571" s="7">
        <f>'MEDIDAS ML'!L3919</f>
        <v>2490</v>
      </c>
      <c r="M571" s="6" t="str">
        <f>'MEDIDAS ML'!M3919</f>
        <v>Hasta $9.989</v>
      </c>
      <c r="N571" s="7">
        <f>'MEDIDAS ML'!N3919</f>
        <v>700</v>
      </c>
      <c r="O571" s="6" t="str">
        <f>'MEDIDAS ML'!O3919</f>
        <v>No aplica (&lt;$19.990)</v>
      </c>
      <c r="P571" s="7">
        <f>'MEDIDAS ML'!P3919</f>
        <v>0</v>
      </c>
      <c r="Q571" s="7">
        <f>'MEDIDAS ML'!Q3919</f>
        <v>700</v>
      </c>
      <c r="R571" s="23" t="e">
        <f>'MEDIDAS ML'!#REF!</f>
        <v>#REF!</v>
      </c>
      <c r="S571" s="24" t="e">
        <f>'MEDIDAS ML'!#REF!</f>
        <v>#REF!</v>
      </c>
      <c r="T571" s="24" t="e">
        <f>'MEDIDAS ML'!#REF!</f>
        <v>#REF!</v>
      </c>
      <c r="U571" s="24" t="e">
        <f>'MEDIDAS ML'!#REF!</f>
        <v>#REF!</v>
      </c>
      <c r="V571" s="22" t="e">
        <f>'MEDIDAS ML'!#REF!</f>
        <v>#REF!</v>
      </c>
      <c r="W571" s="17" t="e">
        <f>'MEDIDAS ML'!#REF!</f>
        <v>#REF!</v>
      </c>
      <c r="X571" s="21" t="e">
        <f>'MEDIDAS ML'!#REF!</f>
        <v>#REF!</v>
      </c>
    </row>
    <row r="572" spans="1:24" ht="15.75" customHeight="1" x14ac:dyDescent="0.25">
      <c r="A572" s="6">
        <f>'MEDIDAS ML'!A3920</f>
        <v>123</v>
      </c>
      <c r="B572" s="15">
        <f>'MEDIDAS ML'!B3920</f>
        <v>123</v>
      </c>
      <c r="C572" s="6">
        <f>'MEDIDAS ML'!C3920</f>
        <v>123</v>
      </c>
      <c r="D572" s="6" t="str">
        <f>'MEDIDAS ML'!D3920</f>
        <v>3x14x20 cm - 100 grs</v>
      </c>
      <c r="E572" s="16">
        <f>'MEDIDAS ML'!E3920</f>
        <v>3</v>
      </c>
      <c r="F572" s="16">
        <f>'MEDIDAS ML'!F3920</f>
        <v>14</v>
      </c>
      <c r="G572" s="16">
        <f>'MEDIDAS ML'!G3920</f>
        <v>20</v>
      </c>
      <c r="H572" s="16">
        <f>'MEDIDAS ML'!H3920</f>
        <v>0.1</v>
      </c>
      <c r="I572" s="16">
        <f>'MEDIDAS ML'!I3920</f>
        <v>0.21</v>
      </c>
      <c r="J572" s="6" t="str">
        <f>'MEDIDAS ML'!J3920</f>
        <v>Se calcula por P volum</v>
      </c>
      <c r="K572" s="16">
        <f>'MEDIDAS ML'!K3920</f>
        <v>0.21</v>
      </c>
      <c r="L572" s="7">
        <f>'MEDIDAS ML'!L3920</f>
        <v>2490</v>
      </c>
      <c r="M572" s="6" t="str">
        <f>'MEDIDAS ML'!M3920</f>
        <v>Hasta $9.989</v>
      </c>
      <c r="N572" s="7">
        <f>'MEDIDAS ML'!N3920</f>
        <v>700</v>
      </c>
      <c r="O572" s="6" t="str">
        <f>'MEDIDAS ML'!O3920</f>
        <v>No aplica (&lt;$19.990)</v>
      </c>
      <c r="P572" s="7">
        <f>'MEDIDAS ML'!P3920</f>
        <v>0</v>
      </c>
      <c r="Q572" s="7">
        <f>'MEDIDAS ML'!Q3920</f>
        <v>700</v>
      </c>
      <c r="R572" s="23" t="e">
        <f>'MEDIDAS ML'!#REF!</f>
        <v>#REF!</v>
      </c>
      <c r="S572" s="24" t="e">
        <f>'MEDIDAS ML'!#REF!</f>
        <v>#REF!</v>
      </c>
      <c r="T572" s="24" t="e">
        <f>'MEDIDAS ML'!#REF!</f>
        <v>#REF!</v>
      </c>
      <c r="U572" s="24" t="e">
        <f>'MEDIDAS ML'!#REF!</f>
        <v>#REF!</v>
      </c>
      <c r="V572" s="22" t="e">
        <f>'MEDIDAS ML'!#REF!</f>
        <v>#REF!</v>
      </c>
      <c r="W572" s="17" t="e">
        <f>'MEDIDAS ML'!#REF!</f>
        <v>#REF!</v>
      </c>
      <c r="X572" s="21" t="e">
        <f>'MEDIDAS ML'!#REF!</f>
        <v>#REF!</v>
      </c>
    </row>
    <row r="573" spans="1:24" ht="15.75" customHeight="1" x14ac:dyDescent="0.25">
      <c r="A573" s="6">
        <f>'MEDIDAS ML'!A4040</f>
        <v>123</v>
      </c>
      <c r="B573" s="15">
        <f>'MEDIDAS ML'!B4040</f>
        <v>123</v>
      </c>
      <c r="C573" s="6">
        <f>'MEDIDAS ML'!C4040</f>
        <v>123</v>
      </c>
      <c r="D573" s="6" t="str">
        <f>'MEDIDAS ML'!D4040</f>
        <v>4x6x20 cm - 80 grs</v>
      </c>
      <c r="E573" s="16">
        <f>'MEDIDAS ML'!E4040</f>
        <v>4</v>
      </c>
      <c r="F573" s="16">
        <f>'MEDIDAS ML'!F4040</f>
        <v>6</v>
      </c>
      <c r="G573" s="16">
        <f>'MEDIDAS ML'!G4040</f>
        <v>20</v>
      </c>
      <c r="H573" s="16">
        <f>'MEDIDAS ML'!H4040</f>
        <v>0.08</v>
      </c>
      <c r="I573" s="16">
        <f>'MEDIDAS ML'!I4040</f>
        <v>0.12</v>
      </c>
      <c r="J573" s="6" t="str">
        <f>'MEDIDAS ML'!J4040</f>
        <v>Se calcula por P volum</v>
      </c>
      <c r="K573" s="16">
        <f>'MEDIDAS ML'!K4040</f>
        <v>0.12</v>
      </c>
      <c r="L573" s="7">
        <f>'MEDIDAS ML'!L4040</f>
        <v>2490</v>
      </c>
      <c r="M573" s="6" t="str">
        <f>'MEDIDAS ML'!M4040</f>
        <v>Hasta $9.989</v>
      </c>
      <c r="N573" s="7">
        <f>'MEDIDAS ML'!N4040</f>
        <v>700</v>
      </c>
      <c r="O573" s="6" t="str">
        <f>'MEDIDAS ML'!O4040</f>
        <v>No aplica (&lt;$19.990)</v>
      </c>
      <c r="P573" s="7">
        <f>'MEDIDAS ML'!P4040</f>
        <v>0</v>
      </c>
      <c r="Q573" s="7">
        <f>'MEDIDAS ML'!Q4040</f>
        <v>700</v>
      </c>
      <c r="R573" s="23" t="e">
        <f>'MEDIDAS ML'!#REF!</f>
        <v>#REF!</v>
      </c>
      <c r="S573" s="24" t="e">
        <f>'MEDIDAS ML'!#REF!</f>
        <v>#REF!</v>
      </c>
      <c r="T573" s="24" t="e">
        <f>'MEDIDAS ML'!#REF!</f>
        <v>#REF!</v>
      </c>
      <c r="U573" s="24" t="e">
        <f>'MEDIDAS ML'!#REF!</f>
        <v>#REF!</v>
      </c>
      <c r="V573" s="22" t="e">
        <f>'MEDIDAS ML'!#REF!</f>
        <v>#REF!</v>
      </c>
      <c r="W573" s="17" t="e">
        <f>'MEDIDAS ML'!#REF!</f>
        <v>#REF!</v>
      </c>
      <c r="X573" s="21" t="e">
        <f>'MEDIDAS ML'!#REF!</f>
        <v>#REF!</v>
      </c>
    </row>
    <row r="574" spans="1:24" ht="15.75" customHeight="1" x14ac:dyDescent="0.25">
      <c r="A574" s="6">
        <f>'MEDIDAS ML'!A4041</f>
        <v>123</v>
      </c>
      <c r="B574" s="15">
        <f>'MEDIDAS ML'!B4041</f>
        <v>123</v>
      </c>
      <c r="C574" s="6">
        <f>'MEDIDAS ML'!C4041</f>
        <v>123</v>
      </c>
      <c r="D574" s="6" t="str">
        <f>'MEDIDAS ML'!D4041</f>
        <v>4x6x20 cm - 80 grs</v>
      </c>
      <c r="E574" s="16">
        <f>'MEDIDAS ML'!E4041</f>
        <v>4</v>
      </c>
      <c r="F574" s="16">
        <f>'MEDIDAS ML'!F4041</f>
        <v>6</v>
      </c>
      <c r="G574" s="16">
        <f>'MEDIDAS ML'!G4041</f>
        <v>20</v>
      </c>
      <c r="H574" s="16">
        <f>'MEDIDAS ML'!H4041</f>
        <v>0.08</v>
      </c>
      <c r="I574" s="16">
        <f>'MEDIDAS ML'!I4041</f>
        <v>0.12</v>
      </c>
      <c r="J574" s="6" t="str">
        <f>'MEDIDAS ML'!J4041</f>
        <v>Se calcula por P volum</v>
      </c>
      <c r="K574" s="16">
        <f>'MEDIDAS ML'!K4041</f>
        <v>0.12</v>
      </c>
      <c r="L574" s="7">
        <f>'MEDIDAS ML'!L4041</f>
        <v>2490</v>
      </c>
      <c r="M574" s="6" t="str">
        <f>'MEDIDAS ML'!M4041</f>
        <v>Hasta $9.989</v>
      </c>
      <c r="N574" s="7">
        <f>'MEDIDAS ML'!N4041</f>
        <v>700</v>
      </c>
      <c r="O574" s="6" t="str">
        <f>'MEDIDAS ML'!O4041</f>
        <v>No aplica (&lt;$19.990)</v>
      </c>
      <c r="P574" s="7">
        <f>'MEDIDAS ML'!P4041</f>
        <v>0</v>
      </c>
      <c r="Q574" s="7">
        <f>'MEDIDAS ML'!Q4041</f>
        <v>700</v>
      </c>
      <c r="R574" s="23" t="e">
        <f>'MEDIDAS ML'!#REF!</f>
        <v>#REF!</v>
      </c>
      <c r="S574" s="24" t="e">
        <f>'MEDIDAS ML'!#REF!</f>
        <v>#REF!</v>
      </c>
      <c r="T574" s="24" t="e">
        <f>'MEDIDAS ML'!#REF!</f>
        <v>#REF!</v>
      </c>
      <c r="U574" s="24" t="e">
        <f>'MEDIDAS ML'!#REF!</f>
        <v>#REF!</v>
      </c>
      <c r="V574" s="22" t="e">
        <f>'MEDIDAS ML'!#REF!</f>
        <v>#REF!</v>
      </c>
      <c r="W574" s="17" t="e">
        <f>'MEDIDAS ML'!#REF!</f>
        <v>#REF!</v>
      </c>
      <c r="X574" s="21" t="e">
        <f>'MEDIDAS ML'!#REF!</f>
        <v>#REF!</v>
      </c>
    </row>
    <row r="575" spans="1:24" ht="15.75" customHeight="1" x14ac:dyDescent="0.25">
      <c r="A575" s="6">
        <f>'MEDIDAS ML'!A4042</f>
        <v>123</v>
      </c>
      <c r="B575" s="15">
        <f>'MEDIDAS ML'!B4042</f>
        <v>123</v>
      </c>
      <c r="C575" s="6">
        <f>'MEDIDAS ML'!C4042</f>
        <v>123</v>
      </c>
      <c r="D575" s="6" t="str">
        <f>'MEDIDAS ML'!D4042</f>
        <v>5x8x11 cm - 80 grs</v>
      </c>
      <c r="E575" s="16">
        <f>'MEDIDAS ML'!E4042</f>
        <v>5</v>
      </c>
      <c r="F575" s="16">
        <f>'MEDIDAS ML'!F4042</f>
        <v>8</v>
      </c>
      <c r="G575" s="16">
        <f>'MEDIDAS ML'!G4042</f>
        <v>11</v>
      </c>
      <c r="H575" s="16">
        <f>'MEDIDAS ML'!H4042</f>
        <v>0.08</v>
      </c>
      <c r="I575" s="16">
        <f>'MEDIDAS ML'!I4042</f>
        <v>0.11</v>
      </c>
      <c r="J575" s="6" t="str">
        <f>'MEDIDAS ML'!J4042</f>
        <v>Se calcula por P volum</v>
      </c>
      <c r="K575" s="16">
        <f>'MEDIDAS ML'!K4042</f>
        <v>0.11</v>
      </c>
      <c r="L575" s="7">
        <f>'MEDIDAS ML'!L4042</f>
        <v>2490</v>
      </c>
      <c r="M575" s="6" t="str">
        <f>'MEDIDAS ML'!M4042</f>
        <v>Hasta $9.989</v>
      </c>
      <c r="N575" s="7">
        <f>'MEDIDAS ML'!N4042</f>
        <v>700</v>
      </c>
      <c r="O575" s="6" t="str">
        <f>'MEDIDAS ML'!O4042</f>
        <v>No aplica (&lt;$19.990)</v>
      </c>
      <c r="P575" s="7">
        <f>'MEDIDAS ML'!P4042</f>
        <v>0</v>
      </c>
      <c r="Q575" s="7">
        <f>'MEDIDAS ML'!Q4042</f>
        <v>700</v>
      </c>
      <c r="R575" s="23" t="e">
        <f>'MEDIDAS ML'!#REF!</f>
        <v>#REF!</v>
      </c>
      <c r="S575" s="24" t="e">
        <f>'MEDIDAS ML'!#REF!</f>
        <v>#REF!</v>
      </c>
      <c r="T575" s="24" t="e">
        <f>'MEDIDAS ML'!#REF!</f>
        <v>#REF!</v>
      </c>
      <c r="U575" s="24" t="e">
        <f>'MEDIDAS ML'!#REF!</f>
        <v>#REF!</v>
      </c>
      <c r="V575" s="22" t="e">
        <f>'MEDIDAS ML'!#REF!</f>
        <v>#REF!</v>
      </c>
      <c r="W575" s="17" t="e">
        <f>'MEDIDAS ML'!#REF!</f>
        <v>#REF!</v>
      </c>
      <c r="X575" s="21" t="e">
        <f>'MEDIDAS ML'!#REF!</f>
        <v>#REF!</v>
      </c>
    </row>
    <row r="576" spans="1:24" ht="15.75" customHeight="1" x14ac:dyDescent="0.25">
      <c r="A576" s="6">
        <f>'MEDIDAS ML'!A4043</f>
        <v>123</v>
      </c>
      <c r="B576" s="15">
        <f>'MEDIDAS ML'!B4043</f>
        <v>123</v>
      </c>
      <c r="C576" s="6">
        <f>'MEDIDAS ML'!C4043</f>
        <v>123</v>
      </c>
      <c r="D576" s="6" t="str">
        <f>'MEDIDAS ML'!D4043</f>
        <v>3x8x14 cm - 80 grs</v>
      </c>
      <c r="E576" s="16">
        <f>'MEDIDAS ML'!E4043</f>
        <v>3</v>
      </c>
      <c r="F576" s="16">
        <f>'MEDIDAS ML'!F4043</f>
        <v>8</v>
      </c>
      <c r="G576" s="16">
        <f>'MEDIDAS ML'!G4043</f>
        <v>14</v>
      </c>
      <c r="H576" s="16">
        <f>'MEDIDAS ML'!H4043</f>
        <v>0.08</v>
      </c>
      <c r="I576" s="16">
        <f>'MEDIDAS ML'!I4043</f>
        <v>8.4000000000000005E-2</v>
      </c>
      <c r="J576" s="6" t="str">
        <f>'MEDIDAS ML'!J4043</f>
        <v>Se calcula por P volum</v>
      </c>
      <c r="K576" s="16">
        <f>'MEDIDAS ML'!K4043</f>
        <v>8.4000000000000005E-2</v>
      </c>
      <c r="L576" s="7">
        <f>'MEDIDAS ML'!L4043</f>
        <v>2490</v>
      </c>
      <c r="M576" s="6" t="str">
        <f>'MEDIDAS ML'!M4043</f>
        <v>Hasta $9.989</v>
      </c>
      <c r="N576" s="7">
        <f>'MEDIDAS ML'!N4043</f>
        <v>700</v>
      </c>
      <c r="O576" s="6" t="str">
        <f>'MEDIDAS ML'!O4043</f>
        <v>No aplica (&lt;$19.990)</v>
      </c>
      <c r="P576" s="7">
        <f>'MEDIDAS ML'!P4043</f>
        <v>0</v>
      </c>
      <c r="Q576" s="7">
        <f>'MEDIDAS ML'!Q4043</f>
        <v>700</v>
      </c>
      <c r="R576" s="23" t="e">
        <f>'MEDIDAS ML'!#REF!</f>
        <v>#REF!</v>
      </c>
      <c r="S576" s="24" t="e">
        <f>'MEDIDAS ML'!#REF!</f>
        <v>#REF!</v>
      </c>
      <c r="T576" s="24" t="e">
        <f>'MEDIDAS ML'!#REF!</f>
        <v>#REF!</v>
      </c>
      <c r="U576" s="24" t="e">
        <f>'MEDIDAS ML'!#REF!</f>
        <v>#REF!</v>
      </c>
      <c r="V576" s="22" t="e">
        <f>'MEDIDAS ML'!#REF!</f>
        <v>#REF!</v>
      </c>
      <c r="W576" s="17" t="e">
        <f>'MEDIDAS ML'!#REF!</f>
        <v>#REF!</v>
      </c>
      <c r="X576" s="21" t="e">
        <f>'MEDIDAS ML'!#REF!</f>
        <v>#REF!</v>
      </c>
    </row>
    <row r="577" spans="1:24" ht="15.75" customHeight="1" x14ac:dyDescent="0.25">
      <c r="A577" s="6">
        <f>'MEDIDAS ML'!A4111</f>
        <v>123</v>
      </c>
      <c r="B577" s="15">
        <f>'MEDIDAS ML'!B4111</f>
        <v>123</v>
      </c>
      <c r="C577" s="6">
        <f>'MEDIDAS ML'!C4111</f>
        <v>123</v>
      </c>
      <c r="D577" s="6" t="str">
        <f>'MEDIDAS ML'!D4111</f>
        <v>6x16x28 cm - 70 grs</v>
      </c>
      <c r="E577" s="16">
        <f>'MEDIDAS ML'!E4111</f>
        <v>6</v>
      </c>
      <c r="F577" s="16">
        <f>'MEDIDAS ML'!F4111</f>
        <v>16</v>
      </c>
      <c r="G577" s="16">
        <f>'MEDIDAS ML'!G4111</f>
        <v>28</v>
      </c>
      <c r="H577" s="16">
        <f>'MEDIDAS ML'!H4111</f>
        <v>7.0000000000000007E-2</v>
      </c>
      <c r="I577" s="16">
        <f>'MEDIDAS ML'!I4111</f>
        <v>0.67200000000000004</v>
      </c>
      <c r="J577" s="6" t="str">
        <f>'MEDIDAS ML'!J4111</f>
        <v>Se calcula por P volum</v>
      </c>
      <c r="K577" s="16">
        <f>'MEDIDAS ML'!K4111</f>
        <v>0.67200000000000004</v>
      </c>
      <c r="L577" s="7">
        <f>'MEDIDAS ML'!L4111</f>
        <v>2490</v>
      </c>
      <c r="M577" s="6" t="str">
        <f>'MEDIDAS ML'!M4111</f>
        <v>Hasta $9.989</v>
      </c>
      <c r="N577" s="7">
        <f>'MEDIDAS ML'!N4111</f>
        <v>700</v>
      </c>
      <c r="O577" s="6" t="str">
        <f>'MEDIDAS ML'!O4111</f>
        <v>No aplica (&lt;$19.990)</v>
      </c>
      <c r="P577" s="7">
        <f>'MEDIDAS ML'!P4111</f>
        <v>0</v>
      </c>
      <c r="Q577" s="7">
        <f>'MEDIDAS ML'!Q4111</f>
        <v>700</v>
      </c>
      <c r="R577" s="23" t="e">
        <f>'MEDIDAS ML'!#REF!</f>
        <v>#REF!</v>
      </c>
      <c r="S577" s="24" t="e">
        <f>'MEDIDAS ML'!#REF!</f>
        <v>#REF!</v>
      </c>
      <c r="T577" s="24" t="e">
        <f>'MEDIDAS ML'!#REF!</f>
        <v>#REF!</v>
      </c>
      <c r="U577" s="24" t="e">
        <f>'MEDIDAS ML'!#REF!</f>
        <v>#REF!</v>
      </c>
      <c r="V577" s="22" t="e">
        <f>'MEDIDAS ML'!#REF!</f>
        <v>#REF!</v>
      </c>
      <c r="W577" s="17" t="e">
        <f>'MEDIDAS ML'!#REF!</f>
        <v>#REF!</v>
      </c>
      <c r="X577" s="21" t="e">
        <f>'MEDIDAS ML'!#REF!</f>
        <v>#REF!</v>
      </c>
    </row>
    <row r="578" spans="1:24" ht="15.75" customHeight="1" x14ac:dyDescent="0.25">
      <c r="A578" s="6">
        <f>'MEDIDAS ML'!A4258</f>
        <v>123</v>
      </c>
      <c r="B578" s="15">
        <f>'MEDIDAS ML'!B4258</f>
        <v>123</v>
      </c>
      <c r="C578" s="6">
        <f>'MEDIDAS ML'!C4258</f>
        <v>123</v>
      </c>
      <c r="D578" s="6" t="str">
        <f>'MEDIDAS ML'!D4258</f>
        <v>4x9x11 cm - 40 grs</v>
      </c>
      <c r="E578" s="16">
        <f>'MEDIDAS ML'!E4258</f>
        <v>4</v>
      </c>
      <c r="F578" s="16">
        <f>'MEDIDAS ML'!F4258</f>
        <v>9</v>
      </c>
      <c r="G578" s="16">
        <f>'MEDIDAS ML'!G4258</f>
        <v>11</v>
      </c>
      <c r="H578" s="16">
        <f>'MEDIDAS ML'!H4258</f>
        <v>0.04</v>
      </c>
      <c r="I578" s="16">
        <f>'MEDIDAS ML'!I4258</f>
        <v>9.9000000000000005E-2</v>
      </c>
      <c r="J578" s="6" t="str">
        <f>'MEDIDAS ML'!J4258</f>
        <v>Se calcula por P volum</v>
      </c>
      <c r="K578" s="16">
        <f>'MEDIDAS ML'!K4258</f>
        <v>9.9000000000000005E-2</v>
      </c>
      <c r="L578" s="7">
        <f>'MEDIDAS ML'!L4258</f>
        <v>2490</v>
      </c>
      <c r="M578" s="6" t="str">
        <f>'MEDIDAS ML'!M4258</f>
        <v>Hasta $9.989</v>
      </c>
      <c r="N578" s="7">
        <f>'MEDIDAS ML'!N4258</f>
        <v>700</v>
      </c>
      <c r="O578" s="6" t="str">
        <f>'MEDIDAS ML'!O4258</f>
        <v>No aplica (&lt;$19.990)</v>
      </c>
      <c r="P578" s="7">
        <f>'MEDIDAS ML'!P4258</f>
        <v>0</v>
      </c>
      <c r="Q578" s="7">
        <f>'MEDIDAS ML'!Q4258</f>
        <v>700</v>
      </c>
      <c r="R578" s="23" t="e">
        <f>'MEDIDAS ML'!#REF!</f>
        <v>#REF!</v>
      </c>
      <c r="S578" s="24" t="e">
        <f>'MEDIDAS ML'!#REF!</f>
        <v>#REF!</v>
      </c>
      <c r="T578" s="24" t="e">
        <f>'MEDIDAS ML'!#REF!</f>
        <v>#REF!</v>
      </c>
      <c r="U578" s="24" t="e">
        <f>'MEDIDAS ML'!#REF!</f>
        <v>#REF!</v>
      </c>
      <c r="V578" s="22" t="e">
        <f>'MEDIDAS ML'!#REF!</f>
        <v>#REF!</v>
      </c>
      <c r="W578" s="17" t="e">
        <f>'MEDIDAS ML'!#REF!</f>
        <v>#REF!</v>
      </c>
      <c r="X578" s="21" t="e">
        <f>'MEDIDAS ML'!#REF!</f>
        <v>#REF!</v>
      </c>
    </row>
    <row r="579" spans="1:24" ht="15.75" customHeight="1" x14ac:dyDescent="0.25">
      <c r="A579" s="6">
        <f>'MEDIDAS ML'!A4259</f>
        <v>123</v>
      </c>
      <c r="B579" s="15">
        <f>'MEDIDAS ML'!B4259</f>
        <v>123</v>
      </c>
      <c r="C579" s="6">
        <f>'MEDIDAS ML'!C4259</f>
        <v>123</v>
      </c>
      <c r="D579" s="6" t="str">
        <f>'MEDIDAS ML'!D4259</f>
        <v>4x6x9 cm - 40 grs</v>
      </c>
      <c r="E579" s="16">
        <f>'MEDIDAS ML'!E4259</f>
        <v>4</v>
      </c>
      <c r="F579" s="16">
        <f>'MEDIDAS ML'!F4259</f>
        <v>6</v>
      </c>
      <c r="G579" s="16">
        <f>'MEDIDAS ML'!G4259</f>
        <v>9</v>
      </c>
      <c r="H579" s="16">
        <f>'MEDIDAS ML'!H4259</f>
        <v>0.04</v>
      </c>
      <c r="I579" s="16">
        <f>'MEDIDAS ML'!I4259</f>
        <v>5.3999999999999999E-2</v>
      </c>
      <c r="J579" s="6" t="str">
        <f>'MEDIDAS ML'!J4259</f>
        <v>Se calcula por P volum</v>
      </c>
      <c r="K579" s="16">
        <f>'MEDIDAS ML'!K4259</f>
        <v>5.3999999999999999E-2</v>
      </c>
      <c r="L579" s="7">
        <f>'MEDIDAS ML'!L4259</f>
        <v>2490</v>
      </c>
      <c r="M579" s="6" t="str">
        <f>'MEDIDAS ML'!M4259</f>
        <v>Hasta $9.989</v>
      </c>
      <c r="N579" s="7">
        <f>'MEDIDAS ML'!N4259</f>
        <v>700</v>
      </c>
      <c r="O579" s="6" t="str">
        <f>'MEDIDAS ML'!O4259</f>
        <v>No aplica (&lt;$19.990)</v>
      </c>
      <c r="P579" s="7">
        <f>'MEDIDAS ML'!P4259</f>
        <v>0</v>
      </c>
      <c r="Q579" s="7">
        <f>'MEDIDAS ML'!Q4259</f>
        <v>700</v>
      </c>
      <c r="R579" s="23" t="e">
        <f>'MEDIDAS ML'!#REF!</f>
        <v>#REF!</v>
      </c>
      <c r="S579" s="24" t="e">
        <f>'MEDIDAS ML'!#REF!</f>
        <v>#REF!</v>
      </c>
      <c r="T579" s="24" t="e">
        <f>'MEDIDAS ML'!#REF!</f>
        <v>#REF!</v>
      </c>
      <c r="U579" s="24" t="e">
        <f>'MEDIDAS ML'!#REF!</f>
        <v>#REF!</v>
      </c>
      <c r="V579" s="22" t="e">
        <f>'MEDIDAS ML'!#REF!</f>
        <v>#REF!</v>
      </c>
      <c r="W579" s="17" t="e">
        <f>'MEDIDAS ML'!#REF!</f>
        <v>#REF!</v>
      </c>
      <c r="X579" s="21" t="e">
        <f>'MEDIDAS ML'!#REF!</f>
        <v>#REF!</v>
      </c>
    </row>
    <row r="580" spans="1:24" ht="15.75" customHeight="1" x14ac:dyDescent="0.25">
      <c r="A580" s="6">
        <f>'MEDIDAS ML'!A4260</f>
        <v>123</v>
      </c>
      <c r="B580" s="15">
        <f>'MEDIDAS ML'!B4260</f>
        <v>123</v>
      </c>
      <c r="C580" s="6">
        <f>'MEDIDAS ML'!C4260</f>
        <v>123</v>
      </c>
      <c r="D580" s="6" t="str">
        <f>'MEDIDAS ML'!D4260</f>
        <v>2x9x9 cm - 40 grs</v>
      </c>
      <c r="E580" s="16">
        <f>'MEDIDAS ML'!E4260</f>
        <v>2</v>
      </c>
      <c r="F580" s="16">
        <f>'MEDIDAS ML'!F4260</f>
        <v>9</v>
      </c>
      <c r="G580" s="16">
        <f>'MEDIDAS ML'!G4260</f>
        <v>9</v>
      </c>
      <c r="H580" s="16">
        <f>'MEDIDAS ML'!H4260</f>
        <v>0.04</v>
      </c>
      <c r="I580" s="16">
        <f>'MEDIDAS ML'!I4260</f>
        <v>4.0500000000000001E-2</v>
      </c>
      <c r="J580" s="6" t="str">
        <f>'MEDIDAS ML'!J4260</f>
        <v>Se calcula por P volum</v>
      </c>
      <c r="K580" s="16">
        <f>'MEDIDAS ML'!K4260</f>
        <v>4.0500000000000001E-2</v>
      </c>
      <c r="L580" s="7">
        <f>'MEDIDAS ML'!L4260</f>
        <v>2490</v>
      </c>
      <c r="M580" s="6" t="str">
        <f>'MEDIDAS ML'!M4260</f>
        <v>Hasta $9.989</v>
      </c>
      <c r="N580" s="7">
        <f>'MEDIDAS ML'!N4260</f>
        <v>700</v>
      </c>
      <c r="O580" s="6" t="str">
        <f>'MEDIDAS ML'!O4260</f>
        <v>No aplica (&lt;$19.990)</v>
      </c>
      <c r="P580" s="7">
        <f>'MEDIDAS ML'!P4260</f>
        <v>0</v>
      </c>
      <c r="Q580" s="7">
        <f>'MEDIDAS ML'!Q4260</f>
        <v>700</v>
      </c>
      <c r="R580" s="23" t="e">
        <f>'MEDIDAS ML'!#REF!</f>
        <v>#REF!</v>
      </c>
      <c r="S580" s="24" t="e">
        <f>'MEDIDAS ML'!#REF!</f>
        <v>#REF!</v>
      </c>
      <c r="T580" s="24" t="e">
        <f>'MEDIDAS ML'!#REF!</f>
        <v>#REF!</v>
      </c>
      <c r="U580" s="24" t="e">
        <f>'MEDIDAS ML'!#REF!</f>
        <v>#REF!</v>
      </c>
      <c r="V580" s="22" t="e">
        <f>'MEDIDAS ML'!#REF!</f>
        <v>#REF!</v>
      </c>
      <c r="W580" s="17" t="e">
        <f>'MEDIDAS ML'!#REF!</f>
        <v>#REF!</v>
      </c>
      <c r="X580" s="21" t="e">
        <f>'MEDIDAS ML'!#REF!</f>
        <v>#REF!</v>
      </c>
    </row>
    <row r="581" spans="1:24" ht="15.75" customHeight="1" x14ac:dyDescent="0.25">
      <c r="A581" s="6">
        <f>'MEDIDAS ML'!A4302</f>
        <v>123</v>
      </c>
      <c r="B581" s="15">
        <f>'MEDIDAS ML'!B4302</f>
        <v>123</v>
      </c>
      <c r="C581" s="6">
        <f>'MEDIDAS ML'!C4302</f>
        <v>123</v>
      </c>
      <c r="D581" s="6" t="str">
        <f>'MEDIDAS ML'!D4302</f>
        <v>4x10x10 cm - 30 grs</v>
      </c>
      <c r="E581" s="16">
        <f>'MEDIDAS ML'!E4302</f>
        <v>4</v>
      </c>
      <c r="F581" s="16">
        <f>'MEDIDAS ML'!F4302</f>
        <v>10</v>
      </c>
      <c r="G581" s="16">
        <f>'MEDIDAS ML'!G4302</f>
        <v>10</v>
      </c>
      <c r="H581" s="16">
        <f>'MEDIDAS ML'!H4302</f>
        <v>0.03</v>
      </c>
      <c r="I581" s="16">
        <f>'MEDIDAS ML'!I4302</f>
        <v>0.1</v>
      </c>
      <c r="J581" s="6" t="str">
        <f>'MEDIDAS ML'!J4302</f>
        <v>Se calcula por P volum</v>
      </c>
      <c r="K581" s="16">
        <f>'MEDIDAS ML'!K4302</f>
        <v>0.1</v>
      </c>
      <c r="L581" s="7">
        <f>'MEDIDAS ML'!L4302</f>
        <v>2490</v>
      </c>
      <c r="M581" s="6" t="str">
        <f>'MEDIDAS ML'!M4302</f>
        <v>Hasta $9.989</v>
      </c>
      <c r="N581" s="7">
        <f>'MEDIDAS ML'!N4302</f>
        <v>700</v>
      </c>
      <c r="O581" s="6" t="str">
        <f>'MEDIDAS ML'!O4302</f>
        <v>No aplica (&lt;$19.990)</v>
      </c>
      <c r="P581" s="7">
        <f>'MEDIDAS ML'!P4302</f>
        <v>0</v>
      </c>
      <c r="Q581" s="7">
        <f>'MEDIDAS ML'!Q4302</f>
        <v>700</v>
      </c>
      <c r="R581" s="23" t="e">
        <f>'MEDIDAS ML'!#REF!</f>
        <v>#REF!</v>
      </c>
      <c r="S581" s="24" t="e">
        <f>'MEDIDAS ML'!#REF!</f>
        <v>#REF!</v>
      </c>
      <c r="T581" s="24" t="e">
        <f>'MEDIDAS ML'!#REF!</f>
        <v>#REF!</v>
      </c>
      <c r="U581" s="24" t="e">
        <f>'MEDIDAS ML'!#REF!</f>
        <v>#REF!</v>
      </c>
      <c r="V581" s="22" t="e">
        <f>'MEDIDAS ML'!#REF!</f>
        <v>#REF!</v>
      </c>
      <c r="W581" s="17" t="e">
        <f>'MEDIDAS ML'!#REF!</f>
        <v>#REF!</v>
      </c>
      <c r="X581" s="21" t="e">
        <f>'MEDIDAS ML'!#REF!</f>
        <v>#REF!</v>
      </c>
    </row>
    <row r="582" spans="1:24" ht="15.75" customHeight="1" x14ac:dyDescent="0.25">
      <c r="A582" s="6">
        <f>'MEDIDAS ML'!A4303</f>
        <v>123</v>
      </c>
      <c r="B582" s="15">
        <f>'MEDIDAS ML'!B4303</f>
        <v>123</v>
      </c>
      <c r="C582" s="6">
        <f>'MEDIDAS ML'!C4303</f>
        <v>123</v>
      </c>
      <c r="D582" s="6" t="str">
        <f>'MEDIDAS ML'!D4303</f>
        <v>4x10x10 cm - 30 grs</v>
      </c>
      <c r="E582" s="16">
        <f>'MEDIDAS ML'!E4303</f>
        <v>4</v>
      </c>
      <c r="F582" s="16">
        <f>'MEDIDAS ML'!F4303</f>
        <v>10</v>
      </c>
      <c r="G582" s="16">
        <f>'MEDIDAS ML'!G4303</f>
        <v>10</v>
      </c>
      <c r="H582" s="16">
        <f>'MEDIDAS ML'!H4303</f>
        <v>0.03</v>
      </c>
      <c r="I582" s="16">
        <f>'MEDIDAS ML'!I4303</f>
        <v>0.1</v>
      </c>
      <c r="J582" s="6" t="str">
        <f>'MEDIDAS ML'!J4303</f>
        <v>Se calcula por P volum</v>
      </c>
      <c r="K582" s="16">
        <f>'MEDIDAS ML'!K4303</f>
        <v>0.1</v>
      </c>
      <c r="L582" s="7">
        <f>'MEDIDAS ML'!L4303</f>
        <v>2490</v>
      </c>
      <c r="M582" s="6" t="str">
        <f>'MEDIDAS ML'!M4303</f>
        <v>Hasta $9.989</v>
      </c>
      <c r="N582" s="7">
        <f>'MEDIDAS ML'!N4303</f>
        <v>700</v>
      </c>
      <c r="O582" s="6" t="str">
        <f>'MEDIDAS ML'!O4303</f>
        <v>No aplica (&lt;$19.990)</v>
      </c>
      <c r="P582" s="7">
        <f>'MEDIDAS ML'!P4303</f>
        <v>0</v>
      </c>
      <c r="Q582" s="7">
        <f>'MEDIDAS ML'!Q4303</f>
        <v>700</v>
      </c>
      <c r="R582" s="23" t="e">
        <f>'MEDIDAS ML'!#REF!</f>
        <v>#REF!</v>
      </c>
      <c r="S582" s="24" t="e">
        <f>'MEDIDAS ML'!#REF!</f>
        <v>#REF!</v>
      </c>
      <c r="T582" s="24" t="e">
        <f>'MEDIDAS ML'!#REF!</f>
        <v>#REF!</v>
      </c>
      <c r="U582" s="24" t="e">
        <f>'MEDIDAS ML'!#REF!</f>
        <v>#REF!</v>
      </c>
      <c r="V582" s="22" t="e">
        <f>'MEDIDAS ML'!#REF!</f>
        <v>#REF!</v>
      </c>
      <c r="W582" s="17" t="e">
        <f>'MEDIDAS ML'!#REF!</f>
        <v>#REF!</v>
      </c>
      <c r="X582" s="21" t="e">
        <f>'MEDIDAS ML'!#REF!</f>
        <v>#REF!</v>
      </c>
    </row>
    <row r="583" spans="1:24" ht="15.75" customHeight="1" x14ac:dyDescent="0.25">
      <c r="A583" s="6">
        <f>'MEDIDAS ML'!A4344</f>
        <v>123</v>
      </c>
      <c r="B583" s="15">
        <f>'MEDIDAS ML'!B4344</f>
        <v>123</v>
      </c>
      <c r="C583" s="6">
        <f>'MEDIDAS ML'!C4344</f>
        <v>123</v>
      </c>
      <c r="D583" s="6" t="str">
        <f>'MEDIDAS ML'!D4344</f>
        <v>3x9x16 cm - 20 grs</v>
      </c>
      <c r="E583" s="16">
        <f>'MEDIDAS ML'!E4344</f>
        <v>3</v>
      </c>
      <c r="F583" s="16">
        <f>'MEDIDAS ML'!F4344</f>
        <v>9</v>
      </c>
      <c r="G583" s="16">
        <f>'MEDIDAS ML'!G4344</f>
        <v>16</v>
      </c>
      <c r="H583" s="16">
        <f>'MEDIDAS ML'!H4344</f>
        <v>0.02</v>
      </c>
      <c r="I583" s="16">
        <f>'MEDIDAS ML'!I4344</f>
        <v>0.108</v>
      </c>
      <c r="J583" s="6" t="str">
        <f>'MEDIDAS ML'!J4344</f>
        <v>Se calcula por P volum</v>
      </c>
      <c r="K583" s="16">
        <f>'MEDIDAS ML'!K4344</f>
        <v>0.108</v>
      </c>
      <c r="L583" s="7">
        <f>'MEDIDAS ML'!L4344</f>
        <v>2490</v>
      </c>
      <c r="M583" s="6" t="str">
        <f>'MEDIDAS ML'!M4344</f>
        <v>Hasta $9.989</v>
      </c>
      <c r="N583" s="7">
        <f>'MEDIDAS ML'!N4344</f>
        <v>700</v>
      </c>
      <c r="O583" s="6" t="str">
        <f>'MEDIDAS ML'!O4344</f>
        <v>No aplica (&lt;$19.990)</v>
      </c>
      <c r="P583" s="7">
        <f>'MEDIDAS ML'!P4344</f>
        <v>0</v>
      </c>
      <c r="Q583" s="7">
        <f>'MEDIDAS ML'!Q4344</f>
        <v>700</v>
      </c>
      <c r="R583" s="23" t="e">
        <f>'MEDIDAS ML'!#REF!</f>
        <v>#REF!</v>
      </c>
      <c r="S583" s="24" t="e">
        <f>'MEDIDAS ML'!#REF!</f>
        <v>#REF!</v>
      </c>
      <c r="T583" s="24" t="e">
        <f>'MEDIDAS ML'!#REF!</f>
        <v>#REF!</v>
      </c>
      <c r="U583" s="24" t="e">
        <f>'MEDIDAS ML'!#REF!</f>
        <v>#REF!</v>
      </c>
      <c r="V583" s="22" t="e">
        <f>'MEDIDAS ML'!#REF!</f>
        <v>#REF!</v>
      </c>
      <c r="W583" s="17" t="e">
        <f>'MEDIDAS ML'!#REF!</f>
        <v>#REF!</v>
      </c>
      <c r="X583" s="21" t="e">
        <f>'MEDIDAS ML'!#REF!</f>
        <v>#REF!</v>
      </c>
    </row>
    <row r="584" spans="1:24" ht="15.75" customHeight="1" x14ac:dyDescent="0.25">
      <c r="A584" s="6">
        <f>'MEDIDAS ML'!A4345</f>
        <v>123</v>
      </c>
      <c r="B584" s="15">
        <f>'MEDIDAS ML'!B4345</f>
        <v>123</v>
      </c>
      <c r="C584" s="6">
        <f>'MEDIDAS ML'!C4345</f>
        <v>123</v>
      </c>
      <c r="D584" s="6" t="str">
        <f>'MEDIDAS ML'!D4345</f>
        <v>3x9x16 cm - 20 grs</v>
      </c>
      <c r="E584" s="16">
        <f>'MEDIDAS ML'!E4345</f>
        <v>3</v>
      </c>
      <c r="F584" s="16">
        <f>'MEDIDAS ML'!F4345</f>
        <v>9</v>
      </c>
      <c r="G584" s="16">
        <f>'MEDIDAS ML'!G4345</f>
        <v>16</v>
      </c>
      <c r="H584" s="16">
        <f>'MEDIDAS ML'!H4345</f>
        <v>0.02</v>
      </c>
      <c r="I584" s="16">
        <f>'MEDIDAS ML'!I4345</f>
        <v>0.108</v>
      </c>
      <c r="J584" s="6" t="str">
        <f>'MEDIDAS ML'!J4345</f>
        <v>Se calcula por P volum</v>
      </c>
      <c r="K584" s="16">
        <f>'MEDIDAS ML'!K4345</f>
        <v>0.108</v>
      </c>
      <c r="L584" s="7">
        <f>'MEDIDAS ML'!L4345</f>
        <v>2490</v>
      </c>
      <c r="M584" s="6" t="str">
        <f>'MEDIDAS ML'!M4345</f>
        <v>Hasta $9.989</v>
      </c>
      <c r="N584" s="7">
        <f>'MEDIDAS ML'!N4345</f>
        <v>700</v>
      </c>
      <c r="O584" s="6" t="str">
        <f>'MEDIDAS ML'!O4345</f>
        <v>No aplica (&lt;$19.990)</v>
      </c>
      <c r="P584" s="7">
        <f>'MEDIDAS ML'!P4345</f>
        <v>0</v>
      </c>
      <c r="Q584" s="7">
        <f>'MEDIDAS ML'!Q4345</f>
        <v>700</v>
      </c>
      <c r="R584" s="23" t="e">
        <f>'MEDIDAS ML'!#REF!</f>
        <v>#REF!</v>
      </c>
      <c r="S584" s="24" t="e">
        <f>'MEDIDAS ML'!#REF!</f>
        <v>#REF!</v>
      </c>
      <c r="T584" s="24" t="e">
        <f>'MEDIDAS ML'!#REF!</f>
        <v>#REF!</v>
      </c>
      <c r="U584" s="24" t="e">
        <f>'MEDIDAS ML'!#REF!</f>
        <v>#REF!</v>
      </c>
      <c r="V584" s="22" t="e">
        <f>'MEDIDAS ML'!#REF!</f>
        <v>#REF!</v>
      </c>
      <c r="W584" s="17" t="e">
        <f>'MEDIDAS ML'!#REF!</f>
        <v>#REF!</v>
      </c>
      <c r="X584" s="21" t="e">
        <f>'MEDIDAS ML'!#REF!</f>
        <v>#REF!</v>
      </c>
    </row>
    <row r="585" spans="1:24" ht="15.75" customHeight="1" x14ac:dyDescent="0.25">
      <c r="A585" s="6">
        <f>'MEDIDAS ML'!A767</f>
        <v>123</v>
      </c>
      <c r="B585" s="15">
        <f>'MEDIDAS ML'!B767</f>
        <v>123</v>
      </c>
      <c r="C585" s="6">
        <f>'MEDIDAS ML'!C767</f>
        <v>123</v>
      </c>
      <c r="D585" s="6" t="str">
        <f>'MEDIDAS ML'!D767</f>
        <v>7x23x28 cm - 2039 grs</v>
      </c>
      <c r="E585" s="16">
        <f>'MEDIDAS ML'!E767</f>
        <v>7</v>
      </c>
      <c r="F585" s="16">
        <f>'MEDIDAS ML'!F767</f>
        <v>23</v>
      </c>
      <c r="G585" s="16">
        <f>'MEDIDAS ML'!G767</f>
        <v>28</v>
      </c>
      <c r="H585" s="16">
        <f>'MEDIDAS ML'!H767</f>
        <v>2.0390000000000001</v>
      </c>
      <c r="I585" s="16">
        <f>'MEDIDAS ML'!I767</f>
        <v>1.127</v>
      </c>
      <c r="J585" s="6" t="str">
        <f>'MEDIDAS ML'!J767</f>
        <v>Se calcula por Peso</v>
      </c>
      <c r="K585" s="16">
        <f>'MEDIDAS ML'!K767</f>
        <v>2.0390000000000001</v>
      </c>
      <c r="L585" s="7">
        <f>'MEDIDAS ML'!L767</f>
        <v>2491</v>
      </c>
      <c r="M585" s="6" t="str">
        <f>'MEDIDAS ML'!M767</f>
        <v>Hasta $9.989</v>
      </c>
      <c r="N585" s="7">
        <f>'MEDIDAS ML'!N767</f>
        <v>700</v>
      </c>
      <c r="O585" s="6" t="str">
        <f>'MEDIDAS ML'!O767</f>
        <v>No aplica (&lt;$19.990)</v>
      </c>
      <c r="P585" s="7">
        <f>'MEDIDAS ML'!P767</f>
        <v>0</v>
      </c>
      <c r="Q585" s="7">
        <f>'MEDIDAS ML'!Q767</f>
        <v>700</v>
      </c>
      <c r="R585" s="23" t="e">
        <f>'MEDIDAS ML'!#REF!</f>
        <v>#REF!</v>
      </c>
      <c r="S585" s="24" t="e">
        <f>'MEDIDAS ML'!#REF!</f>
        <v>#REF!</v>
      </c>
      <c r="T585" s="24" t="e">
        <f>'MEDIDAS ML'!#REF!</f>
        <v>#REF!</v>
      </c>
      <c r="U585" s="24" t="e">
        <f>'MEDIDAS ML'!#REF!</f>
        <v>#REF!</v>
      </c>
      <c r="V585" s="22" t="e">
        <f>'MEDIDAS ML'!#REF!</f>
        <v>#REF!</v>
      </c>
      <c r="W585" s="17" t="e">
        <f>'MEDIDAS ML'!#REF!</f>
        <v>#REF!</v>
      </c>
      <c r="X585" s="21" t="e">
        <f>'MEDIDAS ML'!#REF!</f>
        <v>#REF!</v>
      </c>
    </row>
    <row r="586" spans="1:24" ht="15.75" customHeight="1" x14ac:dyDescent="0.25">
      <c r="A586" s="6">
        <f>'MEDIDAS ML'!A768</f>
        <v>123</v>
      </c>
      <c r="B586" s="15">
        <f>'MEDIDAS ML'!B768</f>
        <v>123</v>
      </c>
      <c r="C586" s="6">
        <f>'MEDIDAS ML'!C768</f>
        <v>123</v>
      </c>
      <c r="D586" s="6" t="str">
        <f>'MEDIDAS ML'!D768</f>
        <v>7x23x28 cm - 2039 grs</v>
      </c>
      <c r="E586" s="16">
        <f>'MEDIDAS ML'!E768</f>
        <v>7</v>
      </c>
      <c r="F586" s="16">
        <f>'MEDIDAS ML'!F768</f>
        <v>23</v>
      </c>
      <c r="G586" s="16">
        <f>'MEDIDAS ML'!G768</f>
        <v>28</v>
      </c>
      <c r="H586" s="16">
        <f>'MEDIDAS ML'!H768</f>
        <v>2.0390000000000001</v>
      </c>
      <c r="I586" s="16">
        <f>'MEDIDAS ML'!I768</f>
        <v>1.127</v>
      </c>
      <c r="J586" s="6" t="str">
        <f>'MEDIDAS ML'!J768</f>
        <v>Se calcula por Peso</v>
      </c>
      <c r="K586" s="16">
        <f>'MEDIDAS ML'!K768</f>
        <v>2.0390000000000001</v>
      </c>
      <c r="L586" s="7">
        <f>'MEDIDAS ML'!L768</f>
        <v>2491</v>
      </c>
      <c r="M586" s="6" t="str">
        <f>'MEDIDAS ML'!M768</f>
        <v>Hasta $9.989</v>
      </c>
      <c r="N586" s="7">
        <f>'MEDIDAS ML'!N768</f>
        <v>700</v>
      </c>
      <c r="O586" s="6" t="str">
        <f>'MEDIDAS ML'!O768</f>
        <v>No aplica (&lt;$19.990)</v>
      </c>
      <c r="P586" s="7">
        <f>'MEDIDAS ML'!P768</f>
        <v>0</v>
      </c>
      <c r="Q586" s="7">
        <f>'MEDIDAS ML'!Q768</f>
        <v>700</v>
      </c>
      <c r="R586" s="23" t="e">
        <f>'MEDIDAS ML'!#REF!</f>
        <v>#REF!</v>
      </c>
      <c r="S586" s="24" t="e">
        <f>'MEDIDAS ML'!#REF!</f>
        <v>#REF!</v>
      </c>
      <c r="T586" s="24" t="e">
        <f>'MEDIDAS ML'!#REF!</f>
        <v>#REF!</v>
      </c>
      <c r="U586" s="24" t="e">
        <f>'MEDIDAS ML'!#REF!</f>
        <v>#REF!</v>
      </c>
      <c r="V586" s="22" t="e">
        <f>'MEDIDAS ML'!#REF!</f>
        <v>#REF!</v>
      </c>
      <c r="W586" s="17" t="e">
        <f>'MEDIDAS ML'!#REF!</f>
        <v>#REF!</v>
      </c>
      <c r="X586" s="21" t="e">
        <f>'MEDIDAS ML'!#REF!</f>
        <v>#REF!</v>
      </c>
    </row>
    <row r="587" spans="1:24" ht="15.75" customHeight="1" x14ac:dyDescent="0.25">
      <c r="A587" s="6">
        <f>'MEDIDAS ML'!A1768</f>
        <v>123</v>
      </c>
      <c r="B587" s="15">
        <f>'MEDIDAS ML'!B1768</f>
        <v>123</v>
      </c>
      <c r="C587" s="6">
        <f>'MEDIDAS ML'!C1768</f>
        <v>123</v>
      </c>
      <c r="D587" s="6" t="str">
        <f>'MEDIDAS ML'!D1768</f>
        <v>6x8x25 cm - 632 grs</v>
      </c>
      <c r="E587" s="16">
        <f>'MEDIDAS ML'!E1768</f>
        <v>6</v>
      </c>
      <c r="F587" s="16">
        <f>'MEDIDAS ML'!F1768</f>
        <v>8</v>
      </c>
      <c r="G587" s="16">
        <f>'MEDIDAS ML'!G1768</f>
        <v>25</v>
      </c>
      <c r="H587" s="16">
        <f>'MEDIDAS ML'!H1768</f>
        <v>0.63200000000000001</v>
      </c>
      <c r="I587" s="16">
        <f>'MEDIDAS ML'!I1768</f>
        <v>0.3</v>
      </c>
      <c r="J587" s="6" t="str">
        <f>'MEDIDAS ML'!J1768</f>
        <v>Se calcula por Peso</v>
      </c>
      <c r="K587" s="16">
        <f>'MEDIDAS ML'!K1768</f>
        <v>0.63200000000000001</v>
      </c>
      <c r="L587" s="7">
        <f>'MEDIDAS ML'!L1768</f>
        <v>2491</v>
      </c>
      <c r="M587" s="6" t="str">
        <f>'MEDIDAS ML'!M1768</f>
        <v>Hasta $9.989</v>
      </c>
      <c r="N587" s="7">
        <f>'MEDIDAS ML'!N1768</f>
        <v>700</v>
      </c>
      <c r="O587" s="6" t="str">
        <f>'MEDIDAS ML'!O1768</f>
        <v>No aplica (&lt;$19.990)</v>
      </c>
      <c r="P587" s="7">
        <f>'MEDIDAS ML'!P1768</f>
        <v>0</v>
      </c>
      <c r="Q587" s="7">
        <f>'MEDIDAS ML'!Q1768</f>
        <v>700</v>
      </c>
      <c r="R587" s="23" t="e">
        <f>'MEDIDAS ML'!#REF!</f>
        <v>#REF!</v>
      </c>
      <c r="S587" s="24" t="e">
        <f>'MEDIDAS ML'!#REF!</f>
        <v>#REF!</v>
      </c>
      <c r="T587" s="24" t="e">
        <f>'MEDIDAS ML'!#REF!</f>
        <v>#REF!</v>
      </c>
      <c r="U587" s="24" t="e">
        <f>'MEDIDAS ML'!#REF!</f>
        <v>#REF!</v>
      </c>
      <c r="V587" s="22" t="e">
        <f>'MEDIDAS ML'!#REF!</f>
        <v>#REF!</v>
      </c>
      <c r="W587" s="17" t="e">
        <f>'MEDIDAS ML'!#REF!</f>
        <v>#REF!</v>
      </c>
      <c r="X587" s="21" t="e">
        <f>'MEDIDAS ML'!#REF!</f>
        <v>#REF!</v>
      </c>
    </row>
    <row r="588" spans="1:24" ht="15.75" customHeight="1" x14ac:dyDescent="0.25">
      <c r="A588" s="6">
        <f>'MEDIDAS ML'!A2721</f>
        <v>123</v>
      </c>
      <c r="B588" s="15">
        <f>'MEDIDAS ML'!B2721</f>
        <v>123</v>
      </c>
      <c r="C588" s="6">
        <f>'MEDIDAS ML'!C2721</f>
        <v>123</v>
      </c>
      <c r="D588" s="6" t="str">
        <f>'MEDIDAS ML'!D2721</f>
        <v>7x13x22 cm - 301 grs</v>
      </c>
      <c r="E588" s="16">
        <f>'MEDIDAS ML'!E2721</f>
        <v>7</v>
      </c>
      <c r="F588" s="16">
        <f>'MEDIDAS ML'!F2721</f>
        <v>13</v>
      </c>
      <c r="G588" s="16">
        <f>'MEDIDAS ML'!G2721</f>
        <v>22</v>
      </c>
      <c r="H588" s="16">
        <f>'MEDIDAS ML'!H2721</f>
        <v>0.30099999999999999</v>
      </c>
      <c r="I588" s="16">
        <f>'MEDIDAS ML'!I2721</f>
        <v>0.50049999999999994</v>
      </c>
      <c r="J588" s="6" t="str">
        <f>'MEDIDAS ML'!J2721</f>
        <v>Se calcula por P volum</v>
      </c>
      <c r="K588" s="16">
        <f>'MEDIDAS ML'!K2721</f>
        <v>0.50049999999999994</v>
      </c>
      <c r="L588" s="7">
        <f>'MEDIDAS ML'!L2721</f>
        <v>2491</v>
      </c>
      <c r="M588" s="6" t="str">
        <f>'MEDIDAS ML'!M2721</f>
        <v>Hasta $9.989</v>
      </c>
      <c r="N588" s="7">
        <f>'MEDIDAS ML'!N2721</f>
        <v>700</v>
      </c>
      <c r="O588" s="6" t="str">
        <f>'MEDIDAS ML'!O2721</f>
        <v>No aplica (&lt;$19.990)</v>
      </c>
      <c r="P588" s="7">
        <f>'MEDIDAS ML'!P2721</f>
        <v>0</v>
      </c>
      <c r="Q588" s="7">
        <f>'MEDIDAS ML'!Q2721</f>
        <v>700</v>
      </c>
      <c r="R588" s="23" t="e">
        <f>'MEDIDAS ML'!#REF!</f>
        <v>#REF!</v>
      </c>
      <c r="S588" s="24" t="e">
        <f>'MEDIDAS ML'!#REF!</f>
        <v>#REF!</v>
      </c>
      <c r="T588" s="24" t="e">
        <f>'MEDIDAS ML'!#REF!</f>
        <v>#REF!</v>
      </c>
      <c r="U588" s="24" t="e">
        <f>'MEDIDAS ML'!#REF!</f>
        <v>#REF!</v>
      </c>
      <c r="V588" s="22" t="e">
        <f>'MEDIDAS ML'!#REF!</f>
        <v>#REF!</v>
      </c>
      <c r="W588" s="17" t="e">
        <f>'MEDIDAS ML'!#REF!</f>
        <v>#REF!</v>
      </c>
      <c r="X588" s="21" t="e">
        <f>'MEDIDAS ML'!#REF!</f>
        <v>#REF!</v>
      </c>
    </row>
    <row r="589" spans="1:24" ht="15.75" customHeight="1" x14ac:dyDescent="0.25">
      <c r="A589" s="6">
        <f>'MEDIDAS ML'!A2722</f>
        <v>123</v>
      </c>
      <c r="B589" s="15">
        <f>'MEDIDAS ML'!B2722</f>
        <v>123</v>
      </c>
      <c r="C589" s="6">
        <f>'MEDIDAS ML'!C2722</f>
        <v>123</v>
      </c>
      <c r="D589" s="6" t="str">
        <f>'MEDIDAS ML'!D2722</f>
        <v>7x13x22 cm - 301 grs</v>
      </c>
      <c r="E589" s="16">
        <f>'MEDIDAS ML'!E2722</f>
        <v>7</v>
      </c>
      <c r="F589" s="16">
        <f>'MEDIDAS ML'!F2722</f>
        <v>13</v>
      </c>
      <c r="G589" s="16">
        <f>'MEDIDAS ML'!G2722</f>
        <v>22</v>
      </c>
      <c r="H589" s="16">
        <f>'MEDIDAS ML'!H2722</f>
        <v>0.30099999999999999</v>
      </c>
      <c r="I589" s="16">
        <f>'MEDIDAS ML'!I2722</f>
        <v>0.50049999999999994</v>
      </c>
      <c r="J589" s="6" t="str">
        <f>'MEDIDAS ML'!J2722</f>
        <v>Se calcula por P volum</v>
      </c>
      <c r="K589" s="16">
        <f>'MEDIDAS ML'!K2722</f>
        <v>0.50049999999999994</v>
      </c>
      <c r="L589" s="7">
        <f>'MEDIDAS ML'!L2722</f>
        <v>2491</v>
      </c>
      <c r="M589" s="6" t="str">
        <f>'MEDIDAS ML'!M2722</f>
        <v>Hasta $9.989</v>
      </c>
      <c r="N589" s="7">
        <f>'MEDIDAS ML'!N2722</f>
        <v>700</v>
      </c>
      <c r="O589" s="6" t="str">
        <f>'MEDIDAS ML'!O2722</f>
        <v>No aplica (&lt;$19.990)</v>
      </c>
      <c r="P589" s="7">
        <f>'MEDIDAS ML'!P2722</f>
        <v>0</v>
      </c>
      <c r="Q589" s="7">
        <f>'MEDIDAS ML'!Q2722</f>
        <v>700</v>
      </c>
      <c r="R589" s="23" t="e">
        <f>'MEDIDAS ML'!#REF!</f>
        <v>#REF!</v>
      </c>
      <c r="S589" s="24" t="e">
        <f>'MEDIDAS ML'!#REF!</f>
        <v>#REF!</v>
      </c>
      <c r="T589" s="24" t="e">
        <f>'MEDIDAS ML'!#REF!</f>
        <v>#REF!</v>
      </c>
      <c r="U589" s="24" t="e">
        <f>'MEDIDAS ML'!#REF!</f>
        <v>#REF!</v>
      </c>
      <c r="V589" s="22" t="e">
        <f>'MEDIDAS ML'!#REF!</f>
        <v>#REF!</v>
      </c>
      <c r="W589" s="17" t="e">
        <f>'MEDIDAS ML'!#REF!</f>
        <v>#REF!</v>
      </c>
      <c r="X589" s="21" t="e">
        <f>'MEDIDAS ML'!#REF!</f>
        <v>#REF!</v>
      </c>
    </row>
    <row r="590" spans="1:24" ht="15.75" customHeight="1" x14ac:dyDescent="0.25">
      <c r="A590" s="6">
        <f>'MEDIDAS ML'!A3098</f>
        <v>123</v>
      </c>
      <c r="B590" s="15">
        <f>'MEDIDAS ML'!B3098</f>
        <v>123</v>
      </c>
      <c r="C590" s="6">
        <f>'MEDIDAS ML'!C3098</f>
        <v>123</v>
      </c>
      <c r="D590" s="6" t="str">
        <f>'MEDIDAS ML'!D3098</f>
        <v>7x13x22 cm - 243 grs</v>
      </c>
      <c r="E590" s="16">
        <f>'MEDIDAS ML'!E3098</f>
        <v>7</v>
      </c>
      <c r="F590" s="16">
        <f>'MEDIDAS ML'!F3098</f>
        <v>13</v>
      </c>
      <c r="G590" s="16">
        <f>'MEDIDAS ML'!G3098</f>
        <v>22</v>
      </c>
      <c r="H590" s="16">
        <f>'MEDIDAS ML'!H3098</f>
        <v>0.24299999999999999</v>
      </c>
      <c r="I590" s="16">
        <f>'MEDIDAS ML'!I3098</f>
        <v>0.50049999999999994</v>
      </c>
      <c r="J590" s="6" t="str">
        <f>'MEDIDAS ML'!J3098</f>
        <v>Se calcula por P volum</v>
      </c>
      <c r="K590" s="16">
        <f>'MEDIDAS ML'!K3098</f>
        <v>0.50049999999999994</v>
      </c>
      <c r="L590" s="7">
        <f>'MEDIDAS ML'!L3098</f>
        <v>2491</v>
      </c>
      <c r="M590" s="6" t="str">
        <f>'MEDIDAS ML'!M3098</f>
        <v>Hasta $9.989</v>
      </c>
      <c r="N590" s="7">
        <f>'MEDIDAS ML'!N3098</f>
        <v>700</v>
      </c>
      <c r="O590" s="6" t="str">
        <f>'MEDIDAS ML'!O3098</f>
        <v>No aplica (&lt;$19.990)</v>
      </c>
      <c r="P590" s="7">
        <f>'MEDIDAS ML'!P3098</f>
        <v>0</v>
      </c>
      <c r="Q590" s="7">
        <f>'MEDIDAS ML'!Q3098</f>
        <v>700</v>
      </c>
      <c r="R590" s="23" t="e">
        <f>'MEDIDAS ML'!#REF!</f>
        <v>#REF!</v>
      </c>
      <c r="S590" s="24" t="e">
        <f>'MEDIDAS ML'!#REF!</f>
        <v>#REF!</v>
      </c>
      <c r="T590" s="24" t="e">
        <f>'MEDIDAS ML'!#REF!</f>
        <v>#REF!</v>
      </c>
      <c r="U590" s="24" t="e">
        <f>'MEDIDAS ML'!#REF!</f>
        <v>#REF!</v>
      </c>
      <c r="V590" s="22" t="e">
        <f>'MEDIDAS ML'!#REF!</f>
        <v>#REF!</v>
      </c>
      <c r="W590" s="17" t="e">
        <f>'MEDIDAS ML'!#REF!</f>
        <v>#REF!</v>
      </c>
      <c r="X590" s="21" t="e">
        <f>'MEDIDAS ML'!#REF!</f>
        <v>#REF!</v>
      </c>
    </row>
    <row r="591" spans="1:24" ht="15.75" customHeight="1" x14ac:dyDescent="0.25">
      <c r="A591" s="6">
        <f>'MEDIDAS ML'!A3099</f>
        <v>123</v>
      </c>
      <c r="B591" s="15">
        <f>'MEDIDAS ML'!B3099</f>
        <v>123</v>
      </c>
      <c r="C591" s="6">
        <f>'MEDIDAS ML'!C3099</f>
        <v>123</v>
      </c>
      <c r="D591" s="6" t="str">
        <f>'MEDIDAS ML'!D3099</f>
        <v>7x13x22 cm - 243 grs</v>
      </c>
      <c r="E591" s="16">
        <f>'MEDIDAS ML'!E3099</f>
        <v>7</v>
      </c>
      <c r="F591" s="16">
        <f>'MEDIDAS ML'!F3099</f>
        <v>13</v>
      </c>
      <c r="G591" s="16">
        <f>'MEDIDAS ML'!G3099</f>
        <v>22</v>
      </c>
      <c r="H591" s="16">
        <f>'MEDIDAS ML'!H3099</f>
        <v>0.24299999999999999</v>
      </c>
      <c r="I591" s="16">
        <f>'MEDIDAS ML'!I3099</f>
        <v>0.50049999999999994</v>
      </c>
      <c r="J591" s="6" t="str">
        <f>'MEDIDAS ML'!J3099</f>
        <v>Se calcula por P volum</v>
      </c>
      <c r="K591" s="16">
        <f>'MEDIDAS ML'!K3099</f>
        <v>0.50049999999999994</v>
      </c>
      <c r="L591" s="7">
        <f>'MEDIDAS ML'!L3099</f>
        <v>2491</v>
      </c>
      <c r="M591" s="6" t="str">
        <f>'MEDIDAS ML'!M3099</f>
        <v>Hasta $9.989</v>
      </c>
      <c r="N591" s="7">
        <f>'MEDIDAS ML'!N3099</f>
        <v>700</v>
      </c>
      <c r="O591" s="6" t="str">
        <f>'MEDIDAS ML'!O3099</f>
        <v>No aplica (&lt;$19.990)</v>
      </c>
      <c r="P591" s="7">
        <f>'MEDIDAS ML'!P3099</f>
        <v>0</v>
      </c>
      <c r="Q591" s="7">
        <f>'MEDIDAS ML'!Q3099</f>
        <v>700</v>
      </c>
      <c r="R591" s="23" t="e">
        <f>'MEDIDAS ML'!#REF!</f>
        <v>#REF!</v>
      </c>
      <c r="S591" s="24" t="e">
        <f>'MEDIDAS ML'!#REF!</f>
        <v>#REF!</v>
      </c>
      <c r="T591" s="24" t="e">
        <f>'MEDIDAS ML'!#REF!</f>
        <v>#REF!</v>
      </c>
      <c r="U591" s="24" t="e">
        <f>'MEDIDAS ML'!#REF!</f>
        <v>#REF!</v>
      </c>
      <c r="V591" s="22" t="e">
        <f>'MEDIDAS ML'!#REF!</f>
        <v>#REF!</v>
      </c>
      <c r="W591" s="17" t="e">
        <f>'MEDIDAS ML'!#REF!</f>
        <v>#REF!</v>
      </c>
      <c r="X591" s="21" t="e">
        <f>'MEDIDAS ML'!#REF!</f>
        <v>#REF!</v>
      </c>
    </row>
    <row r="592" spans="1:24" ht="15.75" customHeight="1" x14ac:dyDescent="0.25">
      <c r="A592" s="6">
        <f>'MEDIDAS ML'!A4296</f>
        <v>123</v>
      </c>
      <c r="B592" s="15">
        <f>'MEDIDAS ML'!B4296</f>
        <v>123</v>
      </c>
      <c r="C592" s="6">
        <f>'MEDIDAS ML'!C4296</f>
        <v>123</v>
      </c>
      <c r="D592" s="6" t="str">
        <f>'MEDIDAS ML'!D4296</f>
        <v>5x20x29 cm - 30 grs</v>
      </c>
      <c r="E592" s="16">
        <f>'MEDIDAS ML'!E4296</f>
        <v>5</v>
      </c>
      <c r="F592" s="16">
        <f>'MEDIDAS ML'!F4296</f>
        <v>20</v>
      </c>
      <c r="G592" s="16">
        <f>'MEDIDAS ML'!G4296</f>
        <v>29</v>
      </c>
      <c r="H592" s="16">
        <f>'MEDIDAS ML'!H4296</f>
        <v>0.03</v>
      </c>
      <c r="I592" s="16">
        <f>'MEDIDAS ML'!I4296</f>
        <v>0.72499999999999998</v>
      </c>
      <c r="J592" s="6" t="str">
        <f>'MEDIDAS ML'!J4296</f>
        <v>Se calcula por P volum</v>
      </c>
      <c r="K592" s="16">
        <f>'MEDIDAS ML'!K4296</f>
        <v>0.72499999999999998</v>
      </c>
      <c r="L592" s="7">
        <f>'MEDIDAS ML'!L4296</f>
        <v>2491</v>
      </c>
      <c r="M592" s="6" t="str">
        <f>'MEDIDAS ML'!M4296</f>
        <v>Hasta $9.989</v>
      </c>
      <c r="N592" s="7">
        <f>'MEDIDAS ML'!N4296</f>
        <v>700</v>
      </c>
      <c r="O592" s="6" t="str">
        <f>'MEDIDAS ML'!O4296</f>
        <v>No aplica (&lt;$19.990)</v>
      </c>
      <c r="P592" s="7">
        <f>'MEDIDAS ML'!P4296</f>
        <v>0</v>
      </c>
      <c r="Q592" s="7">
        <f>'MEDIDAS ML'!Q4296</f>
        <v>700</v>
      </c>
      <c r="R592" s="23" t="e">
        <f>'MEDIDAS ML'!#REF!</f>
        <v>#REF!</v>
      </c>
      <c r="S592" s="24" t="e">
        <f>'MEDIDAS ML'!#REF!</f>
        <v>#REF!</v>
      </c>
      <c r="T592" s="24" t="e">
        <f>'MEDIDAS ML'!#REF!</f>
        <v>#REF!</v>
      </c>
      <c r="U592" s="24" t="e">
        <f>'MEDIDAS ML'!#REF!</f>
        <v>#REF!</v>
      </c>
      <c r="V592" s="22" t="e">
        <f>'MEDIDAS ML'!#REF!</f>
        <v>#REF!</v>
      </c>
      <c r="W592" s="17" t="e">
        <f>'MEDIDAS ML'!#REF!</f>
        <v>#REF!</v>
      </c>
      <c r="X592" s="21" t="e">
        <f>'MEDIDAS ML'!#REF!</f>
        <v>#REF!</v>
      </c>
    </row>
    <row r="593" spans="1:24" ht="15.75" customHeight="1" x14ac:dyDescent="0.25">
      <c r="A593" s="6">
        <f>'MEDIDAS ML'!A4297</f>
        <v>123</v>
      </c>
      <c r="B593" s="15">
        <f>'MEDIDAS ML'!B4297</f>
        <v>123</v>
      </c>
      <c r="C593" s="6">
        <f>'MEDIDAS ML'!C4297</f>
        <v>123</v>
      </c>
      <c r="D593" s="6" t="str">
        <f>'MEDIDAS ML'!D4297</f>
        <v>5x20x29 cm - 30 grs</v>
      </c>
      <c r="E593" s="16">
        <f>'MEDIDAS ML'!E4297</f>
        <v>5</v>
      </c>
      <c r="F593" s="16">
        <f>'MEDIDAS ML'!F4297</f>
        <v>20</v>
      </c>
      <c r="G593" s="16">
        <f>'MEDIDAS ML'!G4297</f>
        <v>29</v>
      </c>
      <c r="H593" s="16">
        <f>'MEDIDAS ML'!H4297</f>
        <v>0.03</v>
      </c>
      <c r="I593" s="16">
        <f>'MEDIDAS ML'!I4297</f>
        <v>0.72499999999999998</v>
      </c>
      <c r="J593" s="6" t="str">
        <f>'MEDIDAS ML'!J4297</f>
        <v>Se calcula por P volum</v>
      </c>
      <c r="K593" s="16">
        <f>'MEDIDAS ML'!K4297</f>
        <v>0.72499999999999998</v>
      </c>
      <c r="L593" s="7">
        <f>'MEDIDAS ML'!L4297</f>
        <v>2491</v>
      </c>
      <c r="M593" s="6" t="str">
        <f>'MEDIDAS ML'!M4297</f>
        <v>Hasta $9.989</v>
      </c>
      <c r="N593" s="7">
        <f>'MEDIDAS ML'!N4297</f>
        <v>700</v>
      </c>
      <c r="O593" s="6" t="str">
        <f>'MEDIDAS ML'!O4297</f>
        <v>No aplica (&lt;$19.990)</v>
      </c>
      <c r="P593" s="7">
        <f>'MEDIDAS ML'!P4297</f>
        <v>0</v>
      </c>
      <c r="Q593" s="7">
        <f>'MEDIDAS ML'!Q4297</f>
        <v>700</v>
      </c>
      <c r="R593" s="23" t="e">
        <f>'MEDIDAS ML'!#REF!</f>
        <v>#REF!</v>
      </c>
      <c r="S593" s="24" t="e">
        <f>'MEDIDAS ML'!#REF!</f>
        <v>#REF!</v>
      </c>
      <c r="T593" s="24" t="e">
        <f>'MEDIDAS ML'!#REF!</f>
        <v>#REF!</v>
      </c>
      <c r="U593" s="24" t="e">
        <f>'MEDIDAS ML'!#REF!</f>
        <v>#REF!</v>
      </c>
      <c r="V593" s="22" t="e">
        <f>'MEDIDAS ML'!#REF!</f>
        <v>#REF!</v>
      </c>
      <c r="W593" s="17" t="e">
        <f>'MEDIDAS ML'!#REF!</f>
        <v>#REF!</v>
      </c>
      <c r="X593" s="21" t="e">
        <f>'MEDIDAS ML'!#REF!</f>
        <v>#REF!</v>
      </c>
    </row>
    <row r="594" spans="1:24" ht="15.75" customHeight="1" x14ac:dyDescent="0.25">
      <c r="A594" s="6">
        <f>'MEDIDAS ML'!A1909</f>
        <v>123</v>
      </c>
      <c r="B594" s="15">
        <f>'MEDIDAS ML'!B1909</f>
        <v>123</v>
      </c>
      <c r="C594" s="6">
        <f>'MEDIDAS ML'!C1909</f>
        <v>123</v>
      </c>
      <c r="D594" s="6" t="str">
        <f>'MEDIDAS ML'!D1909</f>
        <v>6x23x26 cm - 560 grs</v>
      </c>
      <c r="E594" s="16">
        <f>'MEDIDAS ML'!E1909</f>
        <v>6</v>
      </c>
      <c r="F594" s="16">
        <f>'MEDIDAS ML'!F1909</f>
        <v>23</v>
      </c>
      <c r="G594" s="16">
        <f>'MEDIDAS ML'!G1909</f>
        <v>26</v>
      </c>
      <c r="H594" s="16">
        <f>'MEDIDAS ML'!H1909</f>
        <v>0.56000000000000005</v>
      </c>
      <c r="I594" s="16">
        <f>'MEDIDAS ML'!I1909</f>
        <v>0.89700000000000002</v>
      </c>
      <c r="J594" s="6" t="str">
        <f>'MEDIDAS ML'!J1909</f>
        <v>Se calcula por P volum</v>
      </c>
      <c r="K594" s="16">
        <f>'MEDIDAS ML'!K1909</f>
        <v>0.89700000000000002</v>
      </c>
      <c r="L594" s="7">
        <f>'MEDIDAS ML'!L1909</f>
        <v>2498</v>
      </c>
      <c r="M594" s="6" t="str">
        <f>'MEDIDAS ML'!M1909</f>
        <v>Hasta $9.989</v>
      </c>
      <c r="N594" s="7">
        <f>'MEDIDAS ML'!N1909</f>
        <v>700</v>
      </c>
      <c r="O594" s="6" t="str">
        <f>'MEDIDAS ML'!O1909</f>
        <v>No aplica (&lt;$19.990)</v>
      </c>
      <c r="P594" s="7">
        <f>'MEDIDAS ML'!P1909</f>
        <v>0</v>
      </c>
      <c r="Q594" s="7">
        <f>'MEDIDAS ML'!Q1909</f>
        <v>700</v>
      </c>
      <c r="R594" s="23" t="e">
        <f>'MEDIDAS ML'!#REF!</f>
        <v>#REF!</v>
      </c>
      <c r="S594" s="24" t="e">
        <f>'MEDIDAS ML'!#REF!</f>
        <v>#REF!</v>
      </c>
      <c r="T594" s="24" t="e">
        <f>'MEDIDAS ML'!#REF!</f>
        <v>#REF!</v>
      </c>
      <c r="U594" s="24" t="e">
        <f>'MEDIDAS ML'!#REF!</f>
        <v>#REF!</v>
      </c>
      <c r="V594" s="22" t="e">
        <f>'MEDIDAS ML'!#REF!</f>
        <v>#REF!</v>
      </c>
      <c r="W594" s="17" t="e">
        <f>'MEDIDAS ML'!#REF!</f>
        <v>#REF!</v>
      </c>
      <c r="X594" s="21" t="e">
        <f>'MEDIDAS ML'!#REF!</f>
        <v>#REF!</v>
      </c>
    </row>
    <row r="595" spans="1:24" ht="15.75" customHeight="1" x14ac:dyDescent="0.25">
      <c r="A595" s="6">
        <f>'MEDIDAS ML'!A1910</f>
        <v>123</v>
      </c>
      <c r="B595" s="15">
        <f>'MEDIDAS ML'!B1910</f>
        <v>123</v>
      </c>
      <c r="C595" s="6">
        <f>'MEDIDAS ML'!C1910</f>
        <v>123</v>
      </c>
      <c r="D595" s="6" t="str">
        <f>'MEDIDAS ML'!D1910</f>
        <v>6x23x26 cm - 560 grs</v>
      </c>
      <c r="E595" s="16">
        <f>'MEDIDAS ML'!E1910</f>
        <v>6</v>
      </c>
      <c r="F595" s="16">
        <f>'MEDIDAS ML'!F1910</f>
        <v>23</v>
      </c>
      <c r="G595" s="16">
        <f>'MEDIDAS ML'!G1910</f>
        <v>26</v>
      </c>
      <c r="H595" s="16">
        <f>'MEDIDAS ML'!H1910</f>
        <v>0.56000000000000005</v>
      </c>
      <c r="I595" s="16">
        <f>'MEDIDAS ML'!I1910</f>
        <v>0.89700000000000002</v>
      </c>
      <c r="J595" s="6" t="str">
        <f>'MEDIDAS ML'!J1910</f>
        <v>Se calcula por P volum</v>
      </c>
      <c r="K595" s="16">
        <f>'MEDIDAS ML'!K1910</f>
        <v>0.89700000000000002</v>
      </c>
      <c r="L595" s="7">
        <f>'MEDIDAS ML'!L1910</f>
        <v>2498</v>
      </c>
      <c r="M595" s="6" t="str">
        <f>'MEDIDAS ML'!M1910</f>
        <v>Hasta $9.989</v>
      </c>
      <c r="N595" s="7">
        <f>'MEDIDAS ML'!N1910</f>
        <v>700</v>
      </c>
      <c r="O595" s="6" t="str">
        <f>'MEDIDAS ML'!O1910</f>
        <v>No aplica (&lt;$19.990)</v>
      </c>
      <c r="P595" s="7">
        <f>'MEDIDAS ML'!P1910</f>
        <v>0</v>
      </c>
      <c r="Q595" s="7">
        <f>'MEDIDAS ML'!Q1910</f>
        <v>700</v>
      </c>
      <c r="R595" s="23" t="e">
        <f>'MEDIDAS ML'!#REF!</f>
        <v>#REF!</v>
      </c>
      <c r="S595" s="24" t="e">
        <f>'MEDIDAS ML'!#REF!</f>
        <v>#REF!</v>
      </c>
      <c r="T595" s="24" t="e">
        <f>'MEDIDAS ML'!#REF!</f>
        <v>#REF!</v>
      </c>
      <c r="U595" s="24" t="e">
        <f>'MEDIDAS ML'!#REF!</f>
        <v>#REF!</v>
      </c>
      <c r="V595" s="22" t="e">
        <f>'MEDIDAS ML'!#REF!</f>
        <v>#REF!</v>
      </c>
      <c r="W595" s="17" t="e">
        <f>'MEDIDAS ML'!#REF!</f>
        <v>#REF!</v>
      </c>
      <c r="X595" s="21" t="e">
        <f>'MEDIDAS ML'!#REF!</f>
        <v>#REF!</v>
      </c>
    </row>
    <row r="596" spans="1:24" ht="15.75" customHeight="1" x14ac:dyDescent="0.25">
      <c r="A596" s="6">
        <f>'MEDIDAS ML'!A42</f>
        <v>123</v>
      </c>
      <c r="B596" s="15">
        <f>'MEDIDAS ML'!B42</f>
        <v>123</v>
      </c>
      <c r="C596" s="6">
        <f>'MEDIDAS ML'!C42</f>
        <v>123</v>
      </c>
      <c r="D596" s="6" t="str">
        <f>'MEDIDAS ML'!D42</f>
        <v>5x14x14 cm - 10999 grs</v>
      </c>
      <c r="E596" s="16">
        <f>'MEDIDAS ML'!E42</f>
        <v>5</v>
      </c>
      <c r="F596" s="16">
        <f>'MEDIDAS ML'!F42</f>
        <v>14</v>
      </c>
      <c r="G596" s="16">
        <f>'MEDIDAS ML'!G42</f>
        <v>14</v>
      </c>
      <c r="H596" s="16">
        <f>'MEDIDAS ML'!H42</f>
        <v>10.999000000000001</v>
      </c>
      <c r="I596" s="16">
        <f>'MEDIDAS ML'!I42</f>
        <v>0.245</v>
      </c>
      <c r="J596" s="6" t="str">
        <f>'MEDIDAS ML'!J42</f>
        <v>Se calcula por Peso</v>
      </c>
      <c r="K596" s="16">
        <f>'MEDIDAS ML'!K42</f>
        <v>10.999000000000001</v>
      </c>
      <c r="L596" s="7">
        <f>'MEDIDAS ML'!L42</f>
        <v>2090</v>
      </c>
      <c r="M596" s="6" t="str">
        <f>'MEDIDAS ML'!M42</f>
        <v>Hasta $9.989</v>
      </c>
      <c r="N596" s="7">
        <f>'MEDIDAS ML'!N42</f>
        <v>700</v>
      </c>
      <c r="O596" s="6" t="str">
        <f>'MEDIDAS ML'!O42</f>
        <v>No aplica (&lt;$19.990)</v>
      </c>
      <c r="P596" s="7">
        <f>'MEDIDAS ML'!P42</f>
        <v>0</v>
      </c>
      <c r="Q596" s="7">
        <f>'MEDIDAS ML'!Q42</f>
        <v>700</v>
      </c>
      <c r="R596" s="23" t="e">
        <f>'MEDIDAS ML'!#REF!</f>
        <v>#REF!</v>
      </c>
      <c r="S596" s="24" t="e">
        <f>'MEDIDAS ML'!#REF!</f>
        <v>#REF!</v>
      </c>
      <c r="T596" s="24" t="e">
        <f>'MEDIDAS ML'!#REF!</f>
        <v>#REF!</v>
      </c>
      <c r="U596" s="24" t="e">
        <f>'MEDIDAS ML'!#REF!</f>
        <v>#REF!</v>
      </c>
      <c r="V596" s="22" t="e">
        <f>'MEDIDAS ML'!#REF!</f>
        <v>#REF!</v>
      </c>
      <c r="W596" s="17" t="e">
        <f>'MEDIDAS ML'!#REF!</f>
        <v>#REF!</v>
      </c>
      <c r="X596" s="21" t="e">
        <f>'MEDIDAS ML'!#REF!</f>
        <v>#REF!</v>
      </c>
    </row>
    <row r="597" spans="1:24" ht="15.75" customHeight="1" x14ac:dyDescent="0.25">
      <c r="A597" s="6">
        <f>'MEDIDAS ML'!A43</f>
        <v>123</v>
      </c>
      <c r="B597" s="15">
        <f>'MEDIDAS ML'!B43</f>
        <v>123</v>
      </c>
      <c r="C597" s="6">
        <f>'MEDIDAS ML'!C43</f>
        <v>123</v>
      </c>
      <c r="D597" s="6" t="str">
        <f>'MEDIDAS ML'!D43</f>
        <v>5x14x14 cm - 10999 grs</v>
      </c>
      <c r="E597" s="16">
        <f>'MEDIDAS ML'!E43</f>
        <v>5</v>
      </c>
      <c r="F597" s="16">
        <f>'MEDIDAS ML'!F43</f>
        <v>14</v>
      </c>
      <c r="G597" s="16">
        <f>'MEDIDAS ML'!G43</f>
        <v>14</v>
      </c>
      <c r="H597" s="16">
        <f>'MEDIDAS ML'!H43</f>
        <v>10.999000000000001</v>
      </c>
      <c r="I597" s="16">
        <f>'MEDIDAS ML'!I43</f>
        <v>0.245</v>
      </c>
      <c r="J597" s="6" t="str">
        <f>'MEDIDAS ML'!J43</f>
        <v>Se calcula por Peso</v>
      </c>
      <c r="K597" s="16">
        <f>'MEDIDAS ML'!K43</f>
        <v>10.999000000000001</v>
      </c>
      <c r="L597" s="7">
        <f>'MEDIDAS ML'!L43</f>
        <v>2090</v>
      </c>
      <c r="M597" s="6" t="str">
        <f>'MEDIDAS ML'!M43</f>
        <v>Hasta $9.989</v>
      </c>
      <c r="N597" s="7">
        <f>'MEDIDAS ML'!N43</f>
        <v>700</v>
      </c>
      <c r="O597" s="6" t="str">
        <f>'MEDIDAS ML'!O43</f>
        <v>No aplica (&lt;$19.990)</v>
      </c>
      <c r="P597" s="7">
        <f>'MEDIDAS ML'!P43</f>
        <v>0</v>
      </c>
      <c r="Q597" s="7">
        <f>'MEDIDAS ML'!Q43</f>
        <v>700</v>
      </c>
      <c r="R597" s="23" t="e">
        <f>'MEDIDAS ML'!#REF!</f>
        <v>#REF!</v>
      </c>
      <c r="S597" s="24" t="e">
        <f>'MEDIDAS ML'!#REF!</f>
        <v>#REF!</v>
      </c>
      <c r="T597" s="24" t="e">
        <f>'MEDIDAS ML'!#REF!</f>
        <v>#REF!</v>
      </c>
      <c r="U597" s="24" t="e">
        <f>'MEDIDAS ML'!#REF!</f>
        <v>#REF!</v>
      </c>
      <c r="V597" s="22" t="e">
        <f>'MEDIDAS ML'!#REF!</f>
        <v>#REF!</v>
      </c>
      <c r="W597" s="17" t="e">
        <f>'MEDIDAS ML'!#REF!</f>
        <v>#REF!</v>
      </c>
      <c r="X597" s="21" t="e">
        <f>'MEDIDAS ML'!#REF!</f>
        <v>#REF!</v>
      </c>
    </row>
    <row r="598" spans="1:24" ht="15.75" customHeight="1" x14ac:dyDescent="0.25">
      <c r="A598" s="6">
        <f>'MEDIDAS ML'!A4151</f>
        <v>123</v>
      </c>
      <c r="B598" s="15">
        <f>'MEDIDAS ML'!B4151</f>
        <v>123</v>
      </c>
      <c r="C598" s="6">
        <f>'MEDIDAS ML'!C4151</f>
        <v>123</v>
      </c>
      <c r="D598" s="6" t="str">
        <f>'MEDIDAS ML'!D4151</f>
        <v>5x10x15 cm - 60 grs</v>
      </c>
      <c r="E598" s="16">
        <f>'MEDIDAS ML'!E4151</f>
        <v>5</v>
      </c>
      <c r="F598" s="16">
        <f>'MEDIDAS ML'!F4151</f>
        <v>10</v>
      </c>
      <c r="G598" s="16">
        <f>'MEDIDAS ML'!G4151</f>
        <v>15</v>
      </c>
      <c r="H598" s="16">
        <f>'MEDIDAS ML'!H4151</f>
        <v>0.06</v>
      </c>
      <c r="I598" s="16">
        <f>'MEDIDAS ML'!I4151</f>
        <v>0.1875</v>
      </c>
      <c r="J598" s="6" t="str">
        <f>'MEDIDAS ML'!J4151</f>
        <v>Se calcula por P volum</v>
      </c>
      <c r="K598" s="16">
        <f>'MEDIDAS ML'!K4151</f>
        <v>0.1875</v>
      </c>
      <c r="L598" s="7">
        <f>'MEDIDAS ML'!L4151</f>
        <v>2541</v>
      </c>
      <c r="M598" s="6" t="str">
        <f>'MEDIDAS ML'!M4151</f>
        <v>Hasta $9.989</v>
      </c>
      <c r="N598" s="7">
        <f>'MEDIDAS ML'!N4151</f>
        <v>700</v>
      </c>
      <c r="O598" s="6" t="str">
        <f>'MEDIDAS ML'!O4151</f>
        <v>No aplica (&lt;$19.990)</v>
      </c>
      <c r="P598" s="7">
        <f>'MEDIDAS ML'!P4151</f>
        <v>0</v>
      </c>
      <c r="Q598" s="7">
        <f>'MEDIDAS ML'!Q4151</f>
        <v>700</v>
      </c>
      <c r="R598" s="23" t="e">
        <f>'MEDIDAS ML'!#REF!</f>
        <v>#REF!</v>
      </c>
      <c r="S598" s="24" t="e">
        <f>'MEDIDAS ML'!#REF!</f>
        <v>#REF!</v>
      </c>
      <c r="T598" s="24" t="e">
        <f>'MEDIDAS ML'!#REF!</f>
        <v>#REF!</v>
      </c>
      <c r="U598" s="24" t="e">
        <f>'MEDIDAS ML'!#REF!</f>
        <v>#REF!</v>
      </c>
      <c r="V598" s="22" t="e">
        <f>'MEDIDAS ML'!#REF!</f>
        <v>#REF!</v>
      </c>
      <c r="W598" s="17" t="e">
        <f>'MEDIDAS ML'!#REF!</f>
        <v>#REF!</v>
      </c>
      <c r="X598" s="21" t="e">
        <f>'MEDIDAS ML'!#REF!</f>
        <v>#REF!</v>
      </c>
    </row>
    <row r="599" spans="1:24" ht="15.75" customHeight="1" x14ac:dyDescent="0.25">
      <c r="A599" s="6">
        <f>'MEDIDAS ML'!A4152</f>
        <v>123</v>
      </c>
      <c r="B599" s="15">
        <f>'MEDIDAS ML'!B4152</f>
        <v>123</v>
      </c>
      <c r="C599" s="6">
        <f>'MEDIDAS ML'!C4152</f>
        <v>123</v>
      </c>
      <c r="D599" s="6" t="str">
        <f>'MEDIDAS ML'!D4152</f>
        <v>5x10x15 cm - 60 grs</v>
      </c>
      <c r="E599" s="16">
        <f>'MEDIDAS ML'!E4152</f>
        <v>5</v>
      </c>
      <c r="F599" s="16">
        <f>'MEDIDAS ML'!F4152</f>
        <v>10</v>
      </c>
      <c r="G599" s="16">
        <f>'MEDIDAS ML'!G4152</f>
        <v>15</v>
      </c>
      <c r="H599" s="16">
        <f>'MEDIDAS ML'!H4152</f>
        <v>0.06</v>
      </c>
      <c r="I599" s="16">
        <f>'MEDIDAS ML'!I4152</f>
        <v>0.1875</v>
      </c>
      <c r="J599" s="6" t="str">
        <f>'MEDIDAS ML'!J4152</f>
        <v>Se calcula por P volum</v>
      </c>
      <c r="K599" s="16">
        <f>'MEDIDAS ML'!K4152</f>
        <v>0.1875</v>
      </c>
      <c r="L599" s="7">
        <f>'MEDIDAS ML'!L4152</f>
        <v>2541</v>
      </c>
      <c r="M599" s="6" t="str">
        <f>'MEDIDAS ML'!M4152</f>
        <v>Hasta $9.989</v>
      </c>
      <c r="N599" s="7">
        <f>'MEDIDAS ML'!N4152</f>
        <v>700</v>
      </c>
      <c r="O599" s="6" t="str">
        <f>'MEDIDAS ML'!O4152</f>
        <v>No aplica (&lt;$19.990)</v>
      </c>
      <c r="P599" s="7">
        <f>'MEDIDAS ML'!P4152</f>
        <v>0</v>
      </c>
      <c r="Q599" s="7">
        <f>'MEDIDAS ML'!Q4152</f>
        <v>700</v>
      </c>
      <c r="R599" s="23" t="e">
        <f>'MEDIDAS ML'!#REF!</f>
        <v>#REF!</v>
      </c>
      <c r="S599" s="24" t="e">
        <f>'MEDIDAS ML'!#REF!</f>
        <v>#REF!</v>
      </c>
      <c r="T599" s="24" t="e">
        <f>'MEDIDAS ML'!#REF!</f>
        <v>#REF!</v>
      </c>
      <c r="U599" s="24" t="e">
        <f>'MEDIDAS ML'!#REF!</f>
        <v>#REF!</v>
      </c>
      <c r="V599" s="22" t="e">
        <f>'MEDIDAS ML'!#REF!</f>
        <v>#REF!</v>
      </c>
      <c r="W599" s="17" t="e">
        <f>'MEDIDAS ML'!#REF!</f>
        <v>#REF!</v>
      </c>
      <c r="X599" s="21" t="e">
        <f>'MEDIDAS ML'!#REF!</f>
        <v>#REF!</v>
      </c>
    </row>
    <row r="600" spans="1:24" ht="15.75" customHeight="1" x14ac:dyDescent="0.25">
      <c r="A600" s="6">
        <f>'MEDIDAS ML'!A3980</f>
        <v>123</v>
      </c>
      <c r="B600" s="15">
        <f>'MEDIDAS ML'!B3980</f>
        <v>123</v>
      </c>
      <c r="C600" s="6">
        <f>'MEDIDAS ML'!C3980</f>
        <v>123</v>
      </c>
      <c r="D600" s="6" t="str">
        <f>'MEDIDAS ML'!D3980</f>
        <v>6x14x21 cm - 96 grs</v>
      </c>
      <c r="E600" s="16">
        <f>'MEDIDAS ML'!E3980</f>
        <v>6</v>
      </c>
      <c r="F600" s="16">
        <f>'MEDIDAS ML'!F3980</f>
        <v>14</v>
      </c>
      <c r="G600" s="16">
        <f>'MEDIDAS ML'!G3980</f>
        <v>21</v>
      </c>
      <c r="H600" s="16">
        <f>'MEDIDAS ML'!H3980</f>
        <v>9.6000000000000002E-2</v>
      </c>
      <c r="I600" s="16">
        <f>'MEDIDAS ML'!I3980</f>
        <v>0.441</v>
      </c>
      <c r="J600" s="6" t="str">
        <f>'MEDIDAS ML'!J3980</f>
        <v>Se calcula por P volum</v>
      </c>
      <c r="K600" s="16">
        <f>'MEDIDAS ML'!K3980</f>
        <v>0.441</v>
      </c>
      <c r="L600" s="7">
        <f>'MEDIDAS ML'!L3980</f>
        <v>2560</v>
      </c>
      <c r="M600" s="6" t="str">
        <f>'MEDIDAS ML'!M3980</f>
        <v>Hasta $9.989</v>
      </c>
      <c r="N600" s="7">
        <f>'MEDIDAS ML'!N3980</f>
        <v>700</v>
      </c>
      <c r="O600" s="6" t="str">
        <f>'MEDIDAS ML'!O3980</f>
        <v>No aplica (&lt;$19.990)</v>
      </c>
      <c r="P600" s="7">
        <f>'MEDIDAS ML'!P3980</f>
        <v>0</v>
      </c>
      <c r="Q600" s="7">
        <f>'MEDIDAS ML'!Q3980</f>
        <v>700</v>
      </c>
      <c r="R600" s="23" t="e">
        <f>'MEDIDAS ML'!#REF!</f>
        <v>#REF!</v>
      </c>
      <c r="S600" s="24" t="e">
        <f>'MEDIDAS ML'!#REF!</f>
        <v>#REF!</v>
      </c>
      <c r="T600" s="24" t="e">
        <f>'MEDIDAS ML'!#REF!</f>
        <v>#REF!</v>
      </c>
      <c r="U600" s="24" t="e">
        <f>'MEDIDAS ML'!#REF!</f>
        <v>#REF!</v>
      </c>
      <c r="V600" s="22" t="e">
        <f>'MEDIDAS ML'!#REF!</f>
        <v>#REF!</v>
      </c>
      <c r="W600" s="17" t="e">
        <f>'MEDIDAS ML'!#REF!</f>
        <v>#REF!</v>
      </c>
      <c r="X600" s="21" t="e">
        <f>'MEDIDAS ML'!#REF!</f>
        <v>#REF!</v>
      </c>
    </row>
    <row r="601" spans="1:24" ht="15.75" customHeight="1" x14ac:dyDescent="0.25">
      <c r="A601" s="6">
        <f>'MEDIDAS ML'!A4261</f>
        <v>123</v>
      </c>
      <c r="B601" s="15">
        <f>'MEDIDAS ML'!B4261</f>
        <v>123</v>
      </c>
      <c r="C601" s="6">
        <f>'MEDIDAS ML'!C4261</f>
        <v>123</v>
      </c>
      <c r="D601" s="6" t="str">
        <f>'MEDIDAS ML'!D4261</f>
        <v>2x3x6 cm - 40 grs</v>
      </c>
      <c r="E601" s="16">
        <f>'MEDIDAS ML'!E4261</f>
        <v>2</v>
      </c>
      <c r="F601" s="16">
        <f>'MEDIDAS ML'!F4261</f>
        <v>3</v>
      </c>
      <c r="G601" s="16">
        <f>'MEDIDAS ML'!G4261</f>
        <v>6</v>
      </c>
      <c r="H601" s="16">
        <f>'MEDIDAS ML'!H4261</f>
        <v>0.04</v>
      </c>
      <c r="I601" s="16">
        <f>'MEDIDAS ML'!I4261</f>
        <v>8.9999999999999993E-3</v>
      </c>
      <c r="J601" s="6" t="str">
        <f>'MEDIDAS ML'!J4261</f>
        <v>Se calcula por Peso</v>
      </c>
      <c r="K601" s="16">
        <f>'MEDIDAS ML'!K4261</f>
        <v>0.04</v>
      </c>
      <c r="L601" s="7">
        <f>'MEDIDAS ML'!L4261</f>
        <v>2561</v>
      </c>
      <c r="M601" s="6" t="str">
        <f>'MEDIDAS ML'!M4261</f>
        <v>Hasta $9.989</v>
      </c>
      <c r="N601" s="7">
        <f>'MEDIDAS ML'!N4261</f>
        <v>700</v>
      </c>
      <c r="O601" s="6" t="str">
        <f>'MEDIDAS ML'!O4261</f>
        <v>No aplica (&lt;$19.990)</v>
      </c>
      <c r="P601" s="7">
        <f>'MEDIDAS ML'!P4261</f>
        <v>0</v>
      </c>
      <c r="Q601" s="7">
        <f>'MEDIDAS ML'!Q4261</f>
        <v>700</v>
      </c>
      <c r="R601" s="23" t="e">
        <f>'MEDIDAS ML'!#REF!</f>
        <v>#REF!</v>
      </c>
      <c r="S601" s="24" t="e">
        <f>'MEDIDAS ML'!#REF!</f>
        <v>#REF!</v>
      </c>
      <c r="T601" s="24" t="e">
        <f>'MEDIDAS ML'!#REF!</f>
        <v>#REF!</v>
      </c>
      <c r="U601" s="24" t="e">
        <f>'MEDIDAS ML'!#REF!</f>
        <v>#REF!</v>
      </c>
      <c r="V601" s="22" t="e">
        <f>'MEDIDAS ML'!#REF!</f>
        <v>#REF!</v>
      </c>
      <c r="W601" s="17" t="e">
        <f>'MEDIDAS ML'!#REF!</f>
        <v>#REF!</v>
      </c>
      <c r="X601" s="21" t="e">
        <f>'MEDIDAS ML'!#REF!</f>
        <v>#REF!</v>
      </c>
    </row>
    <row r="602" spans="1:24" ht="15.75" customHeight="1" x14ac:dyDescent="0.25">
      <c r="A602" s="6">
        <f>'MEDIDAS ML'!A4262</f>
        <v>123</v>
      </c>
      <c r="B602" s="15">
        <f>'MEDIDAS ML'!B4262</f>
        <v>123</v>
      </c>
      <c r="C602" s="6">
        <f>'MEDIDAS ML'!C4262</f>
        <v>123</v>
      </c>
      <c r="D602" s="6" t="str">
        <f>'MEDIDAS ML'!D4262</f>
        <v>2x3x6 cm - 40 grs</v>
      </c>
      <c r="E602" s="16">
        <f>'MEDIDAS ML'!E4262</f>
        <v>2</v>
      </c>
      <c r="F602" s="16">
        <f>'MEDIDAS ML'!F4262</f>
        <v>3</v>
      </c>
      <c r="G602" s="16">
        <f>'MEDIDAS ML'!G4262</f>
        <v>6</v>
      </c>
      <c r="H602" s="16">
        <f>'MEDIDAS ML'!H4262</f>
        <v>0.04</v>
      </c>
      <c r="I602" s="16">
        <f>'MEDIDAS ML'!I4262</f>
        <v>8.9999999999999993E-3</v>
      </c>
      <c r="J602" s="6" t="str">
        <f>'MEDIDAS ML'!J4262</f>
        <v>Se calcula por Peso</v>
      </c>
      <c r="K602" s="16">
        <f>'MEDIDAS ML'!K4262</f>
        <v>0.04</v>
      </c>
      <c r="L602" s="7">
        <f>'MEDIDAS ML'!L4262</f>
        <v>2561</v>
      </c>
      <c r="M602" s="6" t="str">
        <f>'MEDIDAS ML'!M4262</f>
        <v>Hasta $9.989</v>
      </c>
      <c r="N602" s="7">
        <f>'MEDIDAS ML'!N4262</f>
        <v>700</v>
      </c>
      <c r="O602" s="6" t="str">
        <f>'MEDIDAS ML'!O4262</f>
        <v>No aplica (&lt;$19.990)</v>
      </c>
      <c r="P602" s="7">
        <f>'MEDIDAS ML'!P4262</f>
        <v>0</v>
      </c>
      <c r="Q602" s="7">
        <f>'MEDIDAS ML'!Q4262</f>
        <v>700</v>
      </c>
      <c r="R602" s="23" t="e">
        <f>'MEDIDAS ML'!#REF!</f>
        <v>#REF!</v>
      </c>
      <c r="S602" s="24" t="e">
        <f>'MEDIDAS ML'!#REF!</f>
        <v>#REF!</v>
      </c>
      <c r="T602" s="24" t="e">
        <f>'MEDIDAS ML'!#REF!</f>
        <v>#REF!</v>
      </c>
      <c r="U602" s="24" t="e">
        <f>'MEDIDAS ML'!#REF!</f>
        <v>#REF!</v>
      </c>
      <c r="V602" s="22" t="e">
        <f>'MEDIDAS ML'!#REF!</f>
        <v>#REF!</v>
      </c>
      <c r="W602" s="17" t="e">
        <f>'MEDIDAS ML'!#REF!</f>
        <v>#REF!</v>
      </c>
      <c r="X602" s="21" t="e">
        <f>'MEDIDAS ML'!#REF!</f>
        <v>#REF!</v>
      </c>
    </row>
    <row r="603" spans="1:24" ht="15.75" customHeight="1" x14ac:dyDescent="0.25">
      <c r="A603" s="6">
        <f>'MEDIDAS ML'!A2280</f>
        <v>123</v>
      </c>
      <c r="B603" s="15">
        <f>'MEDIDAS ML'!B2280</f>
        <v>123</v>
      </c>
      <c r="C603" s="6">
        <f>'MEDIDAS ML'!C2280</f>
        <v>123</v>
      </c>
      <c r="D603" s="6" t="str">
        <f>'MEDIDAS ML'!D2280</f>
        <v>5x27x34 cm - 422 grs</v>
      </c>
      <c r="E603" s="16">
        <f>'MEDIDAS ML'!E2280</f>
        <v>5</v>
      </c>
      <c r="F603" s="16">
        <f>'MEDIDAS ML'!F2280</f>
        <v>27</v>
      </c>
      <c r="G603" s="16">
        <f>'MEDIDAS ML'!G2280</f>
        <v>34</v>
      </c>
      <c r="H603" s="16">
        <f>'MEDIDAS ML'!H2280</f>
        <v>0.42199999999999999</v>
      </c>
      <c r="I603" s="16">
        <f>'MEDIDAS ML'!I2280</f>
        <v>1.1475</v>
      </c>
      <c r="J603" s="6" t="str">
        <f>'MEDIDAS ML'!J2280</f>
        <v>Se calcula por P volum</v>
      </c>
      <c r="K603" s="16">
        <f>'MEDIDAS ML'!K2280</f>
        <v>1.1475</v>
      </c>
      <c r="L603" s="7">
        <f>'MEDIDAS ML'!L2280</f>
        <v>2569</v>
      </c>
      <c r="M603" s="6" t="str">
        <f>'MEDIDAS ML'!M2280</f>
        <v>Hasta $9.989</v>
      </c>
      <c r="N603" s="7">
        <f>'MEDIDAS ML'!N2280</f>
        <v>700</v>
      </c>
      <c r="O603" s="6" t="str">
        <f>'MEDIDAS ML'!O2280</f>
        <v>No aplica (&lt;$19.990)</v>
      </c>
      <c r="P603" s="7">
        <f>'MEDIDAS ML'!P2280</f>
        <v>0</v>
      </c>
      <c r="Q603" s="7">
        <f>'MEDIDAS ML'!Q2280</f>
        <v>700</v>
      </c>
      <c r="R603" s="23" t="e">
        <f>'MEDIDAS ML'!#REF!</f>
        <v>#REF!</v>
      </c>
      <c r="S603" s="24" t="e">
        <f>'MEDIDAS ML'!#REF!</f>
        <v>#REF!</v>
      </c>
      <c r="T603" s="24" t="e">
        <f>'MEDIDAS ML'!#REF!</f>
        <v>#REF!</v>
      </c>
      <c r="U603" s="24" t="e">
        <f>'MEDIDAS ML'!#REF!</f>
        <v>#REF!</v>
      </c>
      <c r="V603" s="22" t="e">
        <f>'MEDIDAS ML'!#REF!</f>
        <v>#REF!</v>
      </c>
      <c r="W603" s="17" t="e">
        <f>'MEDIDAS ML'!#REF!</f>
        <v>#REF!</v>
      </c>
      <c r="X603" s="21" t="e">
        <f>'MEDIDAS ML'!#REF!</f>
        <v>#REF!</v>
      </c>
    </row>
    <row r="604" spans="1:24" ht="15.75" customHeight="1" x14ac:dyDescent="0.25">
      <c r="A604" s="6">
        <f>'MEDIDAS ML'!A2281</f>
        <v>123</v>
      </c>
      <c r="B604" s="15">
        <f>'MEDIDAS ML'!B2281</f>
        <v>123</v>
      </c>
      <c r="C604" s="6">
        <f>'MEDIDAS ML'!C2281</f>
        <v>123</v>
      </c>
      <c r="D604" s="6" t="str">
        <f>'MEDIDAS ML'!D2281</f>
        <v>5x27x34 cm - 422 grs</v>
      </c>
      <c r="E604" s="16">
        <f>'MEDIDAS ML'!E2281</f>
        <v>5</v>
      </c>
      <c r="F604" s="16">
        <f>'MEDIDAS ML'!F2281</f>
        <v>27</v>
      </c>
      <c r="G604" s="16">
        <f>'MEDIDAS ML'!G2281</f>
        <v>34</v>
      </c>
      <c r="H604" s="16">
        <f>'MEDIDAS ML'!H2281</f>
        <v>0.42199999999999999</v>
      </c>
      <c r="I604" s="16">
        <f>'MEDIDAS ML'!I2281</f>
        <v>1.1475</v>
      </c>
      <c r="J604" s="6" t="str">
        <f>'MEDIDAS ML'!J2281</f>
        <v>Se calcula por P volum</v>
      </c>
      <c r="K604" s="16">
        <f>'MEDIDAS ML'!K2281</f>
        <v>1.1475</v>
      </c>
      <c r="L604" s="7">
        <f>'MEDIDAS ML'!L2281</f>
        <v>2569</v>
      </c>
      <c r="M604" s="6" t="str">
        <f>'MEDIDAS ML'!M2281</f>
        <v>Hasta $9.989</v>
      </c>
      <c r="N604" s="7">
        <f>'MEDIDAS ML'!N2281</f>
        <v>700</v>
      </c>
      <c r="O604" s="6" t="str">
        <f>'MEDIDAS ML'!O2281</f>
        <v>No aplica (&lt;$19.990)</v>
      </c>
      <c r="P604" s="7">
        <f>'MEDIDAS ML'!P2281</f>
        <v>0</v>
      </c>
      <c r="Q604" s="7">
        <f>'MEDIDAS ML'!Q2281</f>
        <v>700</v>
      </c>
      <c r="R604" s="23" t="e">
        <f>'MEDIDAS ML'!#REF!</f>
        <v>#REF!</v>
      </c>
      <c r="S604" s="24" t="e">
        <f>'MEDIDAS ML'!#REF!</f>
        <v>#REF!</v>
      </c>
      <c r="T604" s="24" t="e">
        <f>'MEDIDAS ML'!#REF!</f>
        <v>#REF!</v>
      </c>
      <c r="U604" s="24" t="e">
        <f>'MEDIDAS ML'!#REF!</f>
        <v>#REF!</v>
      </c>
      <c r="V604" s="22" t="e">
        <f>'MEDIDAS ML'!#REF!</f>
        <v>#REF!</v>
      </c>
      <c r="W604" s="17" t="e">
        <f>'MEDIDAS ML'!#REF!</f>
        <v>#REF!</v>
      </c>
      <c r="X604" s="21" t="e">
        <f>'MEDIDAS ML'!#REF!</f>
        <v>#REF!</v>
      </c>
    </row>
    <row r="605" spans="1:24" ht="15.75" customHeight="1" x14ac:dyDescent="0.25">
      <c r="A605" s="6">
        <f>'MEDIDAS ML'!A4007</f>
        <v>123</v>
      </c>
      <c r="B605" s="15">
        <f>'MEDIDAS ML'!B4007</f>
        <v>123</v>
      </c>
      <c r="C605" s="6">
        <f>'MEDIDAS ML'!C4007</f>
        <v>123</v>
      </c>
      <c r="D605" s="6" t="str">
        <f>'MEDIDAS ML'!D4007</f>
        <v>2x5x10 cm - 86 grs</v>
      </c>
      <c r="E605" s="16">
        <f>'MEDIDAS ML'!E4007</f>
        <v>2</v>
      </c>
      <c r="F605" s="16">
        <f>'MEDIDAS ML'!F4007</f>
        <v>5</v>
      </c>
      <c r="G605" s="16">
        <f>'MEDIDAS ML'!G4007</f>
        <v>10</v>
      </c>
      <c r="H605" s="16">
        <f>'MEDIDAS ML'!H4007</f>
        <v>8.5999999999999993E-2</v>
      </c>
      <c r="I605" s="16">
        <f>'MEDIDAS ML'!I4007</f>
        <v>2.5000000000000001E-2</v>
      </c>
      <c r="J605" s="6" t="str">
        <f>'MEDIDAS ML'!J4007</f>
        <v>Se calcula por Peso</v>
      </c>
      <c r="K605" s="16">
        <f>'MEDIDAS ML'!K4007</f>
        <v>8.5999999999999993E-2</v>
      </c>
      <c r="L605" s="7">
        <f>'MEDIDAS ML'!L4007</f>
        <v>2570</v>
      </c>
      <c r="M605" s="6" t="str">
        <f>'MEDIDAS ML'!M4007</f>
        <v>Hasta $9.989</v>
      </c>
      <c r="N605" s="7">
        <f>'MEDIDAS ML'!N4007</f>
        <v>700</v>
      </c>
      <c r="O605" s="6" t="str">
        <f>'MEDIDAS ML'!O4007</f>
        <v>No aplica (&lt;$19.990)</v>
      </c>
      <c r="P605" s="7">
        <f>'MEDIDAS ML'!P4007</f>
        <v>0</v>
      </c>
      <c r="Q605" s="7">
        <f>'MEDIDAS ML'!Q4007</f>
        <v>700</v>
      </c>
      <c r="R605" s="23" t="e">
        <f>'MEDIDAS ML'!#REF!</f>
        <v>#REF!</v>
      </c>
      <c r="S605" s="24" t="e">
        <f>'MEDIDAS ML'!#REF!</f>
        <v>#REF!</v>
      </c>
      <c r="T605" s="24" t="e">
        <f>'MEDIDAS ML'!#REF!</f>
        <v>#REF!</v>
      </c>
      <c r="U605" s="24" t="e">
        <f>'MEDIDAS ML'!#REF!</f>
        <v>#REF!</v>
      </c>
      <c r="V605" s="22" t="e">
        <f>'MEDIDAS ML'!#REF!</f>
        <v>#REF!</v>
      </c>
      <c r="W605" s="17" t="e">
        <f>'MEDIDAS ML'!#REF!</f>
        <v>#REF!</v>
      </c>
      <c r="X605" s="21" t="e">
        <f>'MEDIDAS ML'!#REF!</f>
        <v>#REF!</v>
      </c>
    </row>
    <row r="606" spans="1:24" ht="15.75" customHeight="1" x14ac:dyDescent="0.25">
      <c r="A606" s="6">
        <f>'MEDIDAS ML'!A4008</f>
        <v>123</v>
      </c>
      <c r="B606" s="15">
        <f>'MEDIDAS ML'!B4008</f>
        <v>123</v>
      </c>
      <c r="C606" s="6">
        <f>'MEDIDAS ML'!C4008</f>
        <v>123</v>
      </c>
      <c r="D606" s="6" t="str">
        <f>'MEDIDAS ML'!D4008</f>
        <v>2x5x10 cm - 86 grs</v>
      </c>
      <c r="E606" s="16">
        <f>'MEDIDAS ML'!E4008</f>
        <v>2</v>
      </c>
      <c r="F606" s="16">
        <f>'MEDIDAS ML'!F4008</f>
        <v>5</v>
      </c>
      <c r="G606" s="16">
        <f>'MEDIDAS ML'!G4008</f>
        <v>10</v>
      </c>
      <c r="H606" s="16">
        <f>'MEDIDAS ML'!H4008</f>
        <v>8.5999999999999993E-2</v>
      </c>
      <c r="I606" s="16">
        <f>'MEDIDAS ML'!I4008</f>
        <v>2.5000000000000001E-2</v>
      </c>
      <c r="J606" s="6" t="str">
        <f>'MEDIDAS ML'!J4008</f>
        <v>Se calcula por Peso</v>
      </c>
      <c r="K606" s="16">
        <f>'MEDIDAS ML'!K4008</f>
        <v>8.5999999999999993E-2</v>
      </c>
      <c r="L606" s="7">
        <f>'MEDIDAS ML'!L4008</f>
        <v>2570</v>
      </c>
      <c r="M606" s="6" t="str">
        <f>'MEDIDAS ML'!M4008</f>
        <v>Hasta $9.989</v>
      </c>
      <c r="N606" s="7">
        <f>'MEDIDAS ML'!N4008</f>
        <v>700</v>
      </c>
      <c r="O606" s="6" t="str">
        <f>'MEDIDAS ML'!O4008</f>
        <v>No aplica (&lt;$19.990)</v>
      </c>
      <c r="P606" s="7">
        <f>'MEDIDAS ML'!P4008</f>
        <v>0</v>
      </c>
      <c r="Q606" s="7">
        <f>'MEDIDAS ML'!Q4008</f>
        <v>700</v>
      </c>
      <c r="R606" s="23" t="e">
        <f>'MEDIDAS ML'!#REF!</f>
        <v>#REF!</v>
      </c>
      <c r="S606" s="24" t="e">
        <f>'MEDIDAS ML'!#REF!</f>
        <v>#REF!</v>
      </c>
      <c r="T606" s="24" t="e">
        <f>'MEDIDAS ML'!#REF!</f>
        <v>#REF!</v>
      </c>
      <c r="U606" s="24" t="e">
        <f>'MEDIDAS ML'!#REF!</f>
        <v>#REF!</v>
      </c>
      <c r="V606" s="22" t="e">
        <f>'MEDIDAS ML'!#REF!</f>
        <v>#REF!</v>
      </c>
      <c r="W606" s="17" t="e">
        <f>'MEDIDAS ML'!#REF!</f>
        <v>#REF!</v>
      </c>
      <c r="X606" s="21" t="e">
        <f>'MEDIDAS ML'!#REF!</f>
        <v>#REF!</v>
      </c>
    </row>
    <row r="607" spans="1:24" ht="15.75" customHeight="1" x14ac:dyDescent="0.25">
      <c r="A607" s="6">
        <f>'MEDIDAS ML'!A1879</f>
        <v>123</v>
      </c>
      <c r="B607" s="15">
        <f>'MEDIDAS ML'!B1879</f>
        <v>123</v>
      </c>
      <c r="C607" s="6">
        <f>'MEDIDAS ML'!C1879</f>
        <v>123</v>
      </c>
      <c r="D607" s="6" t="str">
        <f>'MEDIDAS ML'!D1879</f>
        <v>8x17x25 cm - 574 grs</v>
      </c>
      <c r="E607" s="16">
        <f>'MEDIDAS ML'!E1879</f>
        <v>8</v>
      </c>
      <c r="F607" s="16">
        <f>'MEDIDAS ML'!F1879</f>
        <v>17</v>
      </c>
      <c r="G607" s="16">
        <f>'MEDIDAS ML'!G1879</f>
        <v>25</v>
      </c>
      <c r="H607" s="16">
        <f>'MEDIDAS ML'!H1879</f>
        <v>0.57399999999999995</v>
      </c>
      <c r="I607" s="16">
        <f>'MEDIDAS ML'!I1879</f>
        <v>0.85</v>
      </c>
      <c r="J607" s="6" t="str">
        <f>'MEDIDAS ML'!J1879</f>
        <v>Se calcula por P volum</v>
      </c>
      <c r="K607" s="16">
        <f>'MEDIDAS ML'!K1879</f>
        <v>0.85</v>
      </c>
      <c r="L607" s="7">
        <f>'MEDIDAS ML'!L1879</f>
        <v>2577</v>
      </c>
      <c r="M607" s="6" t="str">
        <f>'MEDIDAS ML'!M1879</f>
        <v>Hasta $9.989</v>
      </c>
      <c r="N607" s="7">
        <f>'MEDIDAS ML'!N1879</f>
        <v>700</v>
      </c>
      <c r="O607" s="6" t="str">
        <f>'MEDIDAS ML'!O1879</f>
        <v>No aplica (&lt;$19.990)</v>
      </c>
      <c r="P607" s="7">
        <f>'MEDIDAS ML'!P1879</f>
        <v>0</v>
      </c>
      <c r="Q607" s="7">
        <f>'MEDIDAS ML'!Q1879</f>
        <v>700</v>
      </c>
      <c r="R607" s="23" t="e">
        <f>'MEDIDAS ML'!#REF!</f>
        <v>#REF!</v>
      </c>
      <c r="S607" s="24" t="e">
        <f>'MEDIDAS ML'!#REF!</f>
        <v>#REF!</v>
      </c>
      <c r="T607" s="24" t="e">
        <f>'MEDIDAS ML'!#REF!</f>
        <v>#REF!</v>
      </c>
      <c r="U607" s="24" t="e">
        <f>'MEDIDAS ML'!#REF!</f>
        <v>#REF!</v>
      </c>
      <c r="V607" s="22" t="e">
        <f>'MEDIDAS ML'!#REF!</f>
        <v>#REF!</v>
      </c>
      <c r="W607" s="17" t="e">
        <f>'MEDIDAS ML'!#REF!</f>
        <v>#REF!</v>
      </c>
      <c r="X607" s="21" t="e">
        <f>'MEDIDAS ML'!#REF!</f>
        <v>#REF!</v>
      </c>
    </row>
    <row r="608" spans="1:24" ht="15.75" customHeight="1" x14ac:dyDescent="0.25">
      <c r="A608" s="6">
        <f>'MEDIDAS ML'!A1925</f>
        <v>123</v>
      </c>
      <c r="B608" s="15">
        <f>'MEDIDAS ML'!B1925</f>
        <v>123</v>
      </c>
      <c r="C608" s="6">
        <f>'MEDIDAS ML'!C1925</f>
        <v>123</v>
      </c>
      <c r="D608" s="6" t="str">
        <f>'MEDIDAS ML'!D1925</f>
        <v>8x16x25 cm - 557 grs</v>
      </c>
      <c r="E608" s="16">
        <f>'MEDIDAS ML'!E1925</f>
        <v>8</v>
      </c>
      <c r="F608" s="16">
        <f>'MEDIDAS ML'!F1925</f>
        <v>16</v>
      </c>
      <c r="G608" s="16">
        <f>'MEDIDAS ML'!G1925</f>
        <v>25</v>
      </c>
      <c r="H608" s="16">
        <f>'MEDIDAS ML'!H1925</f>
        <v>0.55700000000000005</v>
      </c>
      <c r="I608" s="16">
        <f>'MEDIDAS ML'!I1925</f>
        <v>0.8</v>
      </c>
      <c r="J608" s="6" t="str">
        <f>'MEDIDAS ML'!J1925</f>
        <v>Se calcula por P volum</v>
      </c>
      <c r="K608" s="16">
        <f>'MEDIDAS ML'!K1925</f>
        <v>0.8</v>
      </c>
      <c r="L608" s="7">
        <f>'MEDIDAS ML'!L1925</f>
        <v>2577</v>
      </c>
      <c r="M608" s="6" t="str">
        <f>'MEDIDAS ML'!M1925</f>
        <v>Hasta $9.989</v>
      </c>
      <c r="N608" s="7">
        <f>'MEDIDAS ML'!N1925</f>
        <v>700</v>
      </c>
      <c r="O608" s="6" t="str">
        <f>'MEDIDAS ML'!O1925</f>
        <v>No aplica (&lt;$19.990)</v>
      </c>
      <c r="P608" s="7">
        <f>'MEDIDAS ML'!P1925</f>
        <v>0</v>
      </c>
      <c r="Q608" s="7">
        <f>'MEDIDAS ML'!Q1925</f>
        <v>700</v>
      </c>
      <c r="R608" s="23" t="e">
        <f>'MEDIDAS ML'!#REF!</f>
        <v>#REF!</v>
      </c>
      <c r="S608" s="24" t="e">
        <f>'MEDIDAS ML'!#REF!</f>
        <v>#REF!</v>
      </c>
      <c r="T608" s="24" t="e">
        <f>'MEDIDAS ML'!#REF!</f>
        <v>#REF!</v>
      </c>
      <c r="U608" s="24" t="e">
        <f>'MEDIDAS ML'!#REF!</f>
        <v>#REF!</v>
      </c>
      <c r="V608" s="22" t="e">
        <f>'MEDIDAS ML'!#REF!</f>
        <v>#REF!</v>
      </c>
      <c r="W608" s="17" t="e">
        <f>'MEDIDAS ML'!#REF!</f>
        <v>#REF!</v>
      </c>
      <c r="X608" s="21" t="e">
        <f>'MEDIDAS ML'!#REF!</f>
        <v>#REF!</v>
      </c>
    </row>
    <row r="609" spans="1:24" ht="15.75" customHeight="1" x14ac:dyDescent="0.25">
      <c r="A609" s="6">
        <f>'MEDIDAS ML'!A1964</f>
        <v>123</v>
      </c>
      <c r="B609" s="15">
        <f>'MEDIDAS ML'!B1964</f>
        <v>123</v>
      </c>
      <c r="C609" s="6">
        <f>'MEDIDAS ML'!C1964</f>
        <v>123</v>
      </c>
      <c r="D609" s="6" t="str">
        <f>'MEDIDAS ML'!D1964</f>
        <v>8x17x24 cm - 545 grs</v>
      </c>
      <c r="E609" s="16">
        <f>'MEDIDAS ML'!E1964</f>
        <v>8</v>
      </c>
      <c r="F609" s="16">
        <f>'MEDIDAS ML'!F1964</f>
        <v>17</v>
      </c>
      <c r="G609" s="16">
        <f>'MEDIDAS ML'!G1964</f>
        <v>24</v>
      </c>
      <c r="H609" s="16">
        <f>'MEDIDAS ML'!H1964</f>
        <v>0.54500000000000004</v>
      </c>
      <c r="I609" s="16">
        <f>'MEDIDAS ML'!I1964</f>
        <v>0.81599999999999995</v>
      </c>
      <c r="J609" s="6" t="str">
        <f>'MEDIDAS ML'!J1964</f>
        <v>Se calcula por P volum</v>
      </c>
      <c r="K609" s="16">
        <f>'MEDIDAS ML'!K1964</f>
        <v>0.81599999999999995</v>
      </c>
      <c r="L609" s="7">
        <f>'MEDIDAS ML'!L1964</f>
        <v>2577</v>
      </c>
      <c r="M609" s="6" t="str">
        <f>'MEDIDAS ML'!M1964</f>
        <v>Hasta $9.989</v>
      </c>
      <c r="N609" s="7">
        <f>'MEDIDAS ML'!N1964</f>
        <v>700</v>
      </c>
      <c r="O609" s="6" t="str">
        <f>'MEDIDAS ML'!O1964</f>
        <v>No aplica (&lt;$19.990)</v>
      </c>
      <c r="P609" s="7">
        <f>'MEDIDAS ML'!P1964</f>
        <v>0</v>
      </c>
      <c r="Q609" s="7">
        <f>'MEDIDAS ML'!Q1964</f>
        <v>700</v>
      </c>
      <c r="R609" s="23" t="e">
        <f>'MEDIDAS ML'!#REF!</f>
        <v>#REF!</v>
      </c>
      <c r="S609" s="24" t="e">
        <f>'MEDIDAS ML'!#REF!</f>
        <v>#REF!</v>
      </c>
      <c r="T609" s="24" t="e">
        <f>'MEDIDAS ML'!#REF!</f>
        <v>#REF!</v>
      </c>
      <c r="U609" s="24" t="e">
        <f>'MEDIDAS ML'!#REF!</f>
        <v>#REF!</v>
      </c>
      <c r="V609" s="22" t="e">
        <f>'MEDIDAS ML'!#REF!</f>
        <v>#REF!</v>
      </c>
      <c r="W609" s="17" t="e">
        <f>'MEDIDAS ML'!#REF!</f>
        <v>#REF!</v>
      </c>
      <c r="X609" s="21" t="e">
        <f>'MEDIDAS ML'!#REF!</f>
        <v>#REF!</v>
      </c>
    </row>
    <row r="610" spans="1:24" ht="15.75" customHeight="1" x14ac:dyDescent="0.25">
      <c r="A610" s="6">
        <f>'MEDIDAS ML'!A2035</f>
        <v>123</v>
      </c>
      <c r="B610" s="15">
        <f>'MEDIDAS ML'!B2035</f>
        <v>123</v>
      </c>
      <c r="C610" s="6">
        <f>'MEDIDAS ML'!C2035</f>
        <v>123</v>
      </c>
      <c r="D610" s="6" t="str">
        <f>'MEDIDAS ML'!D2035</f>
        <v>8x17x24 cm - 518 grs</v>
      </c>
      <c r="E610" s="16">
        <f>'MEDIDAS ML'!E2035</f>
        <v>8</v>
      </c>
      <c r="F610" s="16">
        <f>'MEDIDAS ML'!F2035</f>
        <v>17</v>
      </c>
      <c r="G610" s="16">
        <f>'MEDIDAS ML'!G2035</f>
        <v>24</v>
      </c>
      <c r="H610" s="16">
        <f>'MEDIDAS ML'!H2035</f>
        <v>0.51800000000000002</v>
      </c>
      <c r="I610" s="16">
        <f>'MEDIDAS ML'!I2035</f>
        <v>0.81599999999999995</v>
      </c>
      <c r="J610" s="6" t="str">
        <f>'MEDIDAS ML'!J2035</f>
        <v>Se calcula por P volum</v>
      </c>
      <c r="K610" s="16">
        <f>'MEDIDAS ML'!K2035</f>
        <v>0.81599999999999995</v>
      </c>
      <c r="L610" s="7">
        <f>'MEDIDAS ML'!L2035</f>
        <v>2577</v>
      </c>
      <c r="M610" s="6" t="str">
        <f>'MEDIDAS ML'!M2035</f>
        <v>Hasta $9.989</v>
      </c>
      <c r="N610" s="7">
        <f>'MEDIDAS ML'!N2035</f>
        <v>700</v>
      </c>
      <c r="O610" s="6" t="str">
        <f>'MEDIDAS ML'!O2035</f>
        <v>No aplica (&lt;$19.990)</v>
      </c>
      <c r="P610" s="7">
        <f>'MEDIDAS ML'!P2035</f>
        <v>0</v>
      </c>
      <c r="Q610" s="7">
        <f>'MEDIDAS ML'!Q2035</f>
        <v>700</v>
      </c>
      <c r="R610" s="23" t="e">
        <f>'MEDIDAS ML'!#REF!</f>
        <v>#REF!</v>
      </c>
      <c r="S610" s="24" t="e">
        <f>'MEDIDAS ML'!#REF!</f>
        <v>#REF!</v>
      </c>
      <c r="T610" s="24" t="e">
        <f>'MEDIDAS ML'!#REF!</f>
        <v>#REF!</v>
      </c>
      <c r="U610" s="24" t="e">
        <f>'MEDIDAS ML'!#REF!</f>
        <v>#REF!</v>
      </c>
      <c r="V610" s="22" t="e">
        <f>'MEDIDAS ML'!#REF!</f>
        <v>#REF!</v>
      </c>
      <c r="W610" s="17" t="e">
        <f>'MEDIDAS ML'!#REF!</f>
        <v>#REF!</v>
      </c>
      <c r="X610" s="21" t="e">
        <f>'MEDIDAS ML'!#REF!</f>
        <v>#REF!</v>
      </c>
    </row>
    <row r="611" spans="1:24" ht="15.75" customHeight="1" x14ac:dyDescent="0.25">
      <c r="A611" s="6">
        <f>'MEDIDAS ML'!A2049</f>
        <v>123</v>
      </c>
      <c r="B611" s="15">
        <f>'MEDIDAS ML'!B2049</f>
        <v>123</v>
      </c>
      <c r="C611" s="6">
        <f>'MEDIDAS ML'!C2049</f>
        <v>123</v>
      </c>
      <c r="D611" s="6" t="str">
        <f>'MEDIDAS ML'!D2049</f>
        <v>8x17x24 cm - 507 grs</v>
      </c>
      <c r="E611" s="16">
        <f>'MEDIDAS ML'!E2049</f>
        <v>8</v>
      </c>
      <c r="F611" s="16">
        <f>'MEDIDAS ML'!F2049</f>
        <v>17</v>
      </c>
      <c r="G611" s="16">
        <f>'MEDIDAS ML'!G2049</f>
        <v>24</v>
      </c>
      <c r="H611" s="16">
        <f>'MEDIDAS ML'!H2049</f>
        <v>0.50700000000000001</v>
      </c>
      <c r="I611" s="16">
        <f>'MEDIDAS ML'!I2049</f>
        <v>0.81599999999999995</v>
      </c>
      <c r="J611" s="6" t="str">
        <f>'MEDIDAS ML'!J2049</f>
        <v>Se calcula por P volum</v>
      </c>
      <c r="K611" s="16">
        <f>'MEDIDAS ML'!K2049</f>
        <v>0.81599999999999995</v>
      </c>
      <c r="L611" s="7">
        <f>'MEDIDAS ML'!L2049</f>
        <v>2577</v>
      </c>
      <c r="M611" s="6" t="str">
        <f>'MEDIDAS ML'!M2049</f>
        <v>Hasta $9.989</v>
      </c>
      <c r="N611" s="7">
        <f>'MEDIDAS ML'!N2049</f>
        <v>700</v>
      </c>
      <c r="O611" s="6" t="str">
        <f>'MEDIDAS ML'!O2049</f>
        <v>No aplica (&lt;$19.990)</v>
      </c>
      <c r="P611" s="7">
        <f>'MEDIDAS ML'!P2049</f>
        <v>0</v>
      </c>
      <c r="Q611" s="7">
        <f>'MEDIDAS ML'!Q2049</f>
        <v>700</v>
      </c>
      <c r="R611" s="23" t="e">
        <f>'MEDIDAS ML'!#REF!</f>
        <v>#REF!</v>
      </c>
      <c r="S611" s="24" t="e">
        <f>'MEDIDAS ML'!#REF!</f>
        <v>#REF!</v>
      </c>
      <c r="T611" s="24" t="e">
        <f>'MEDIDAS ML'!#REF!</f>
        <v>#REF!</v>
      </c>
      <c r="U611" s="24" t="e">
        <f>'MEDIDAS ML'!#REF!</f>
        <v>#REF!</v>
      </c>
      <c r="V611" s="22" t="e">
        <f>'MEDIDAS ML'!#REF!</f>
        <v>#REF!</v>
      </c>
      <c r="W611" s="17" t="e">
        <f>'MEDIDAS ML'!#REF!</f>
        <v>#REF!</v>
      </c>
      <c r="X611" s="21" t="e">
        <f>'MEDIDAS ML'!#REF!</f>
        <v>#REF!</v>
      </c>
    </row>
    <row r="612" spans="1:24" ht="15.75" customHeight="1" x14ac:dyDescent="0.25">
      <c r="A612" s="6">
        <f>'MEDIDAS ML'!A2096</f>
        <v>123</v>
      </c>
      <c r="B612" s="15">
        <f>'MEDIDAS ML'!B2096</f>
        <v>123</v>
      </c>
      <c r="C612" s="6">
        <f>'MEDIDAS ML'!C2096</f>
        <v>123</v>
      </c>
      <c r="D612" s="6" t="str">
        <f>'MEDIDAS ML'!D2096</f>
        <v>8x16x24 cm - 498 grs</v>
      </c>
      <c r="E612" s="16">
        <f>'MEDIDAS ML'!E2096</f>
        <v>8</v>
      </c>
      <c r="F612" s="16">
        <f>'MEDIDAS ML'!F2096</f>
        <v>16</v>
      </c>
      <c r="G612" s="16">
        <f>'MEDIDAS ML'!G2096</f>
        <v>24</v>
      </c>
      <c r="H612" s="16">
        <f>'MEDIDAS ML'!H2096</f>
        <v>0.498</v>
      </c>
      <c r="I612" s="16">
        <f>'MEDIDAS ML'!I2096</f>
        <v>0.76800000000000002</v>
      </c>
      <c r="J612" s="6" t="str">
        <f>'MEDIDAS ML'!J2096</f>
        <v>Se calcula por P volum</v>
      </c>
      <c r="K612" s="16">
        <f>'MEDIDAS ML'!K2096</f>
        <v>0.76800000000000002</v>
      </c>
      <c r="L612" s="7">
        <f>'MEDIDAS ML'!L2096</f>
        <v>2577</v>
      </c>
      <c r="M612" s="6" t="str">
        <f>'MEDIDAS ML'!M2096</f>
        <v>Hasta $9.989</v>
      </c>
      <c r="N612" s="7">
        <f>'MEDIDAS ML'!N2096</f>
        <v>700</v>
      </c>
      <c r="O612" s="6" t="str">
        <f>'MEDIDAS ML'!O2096</f>
        <v>No aplica (&lt;$19.990)</v>
      </c>
      <c r="P612" s="7">
        <f>'MEDIDAS ML'!P2096</f>
        <v>0</v>
      </c>
      <c r="Q612" s="7">
        <f>'MEDIDAS ML'!Q2096</f>
        <v>700</v>
      </c>
      <c r="R612" s="23" t="e">
        <f>'MEDIDAS ML'!#REF!</f>
        <v>#REF!</v>
      </c>
      <c r="S612" s="24" t="e">
        <f>'MEDIDAS ML'!#REF!</f>
        <v>#REF!</v>
      </c>
      <c r="T612" s="24" t="e">
        <f>'MEDIDAS ML'!#REF!</f>
        <v>#REF!</v>
      </c>
      <c r="U612" s="24" t="e">
        <f>'MEDIDAS ML'!#REF!</f>
        <v>#REF!</v>
      </c>
      <c r="V612" s="22" t="e">
        <f>'MEDIDAS ML'!#REF!</f>
        <v>#REF!</v>
      </c>
      <c r="W612" s="17" t="e">
        <f>'MEDIDAS ML'!#REF!</f>
        <v>#REF!</v>
      </c>
      <c r="X612" s="21" t="e">
        <f>'MEDIDAS ML'!#REF!</f>
        <v>#REF!</v>
      </c>
    </row>
    <row r="613" spans="1:24" ht="15.75" customHeight="1" x14ac:dyDescent="0.25">
      <c r="A613" s="6">
        <f>'MEDIDAS ML'!A1200</f>
        <v>123</v>
      </c>
      <c r="B613" s="15">
        <f>'MEDIDAS ML'!B1200</f>
        <v>123</v>
      </c>
      <c r="C613" s="6">
        <f>'MEDIDAS ML'!C1200</f>
        <v>123</v>
      </c>
      <c r="D613" s="6" t="str">
        <f>'MEDIDAS ML'!D1200</f>
        <v>6x17x27 cm - 1112 grs</v>
      </c>
      <c r="E613" s="16">
        <f>'MEDIDAS ML'!E1200</f>
        <v>6</v>
      </c>
      <c r="F613" s="16">
        <f>'MEDIDAS ML'!F1200</f>
        <v>17</v>
      </c>
      <c r="G613" s="16">
        <f>'MEDIDAS ML'!G1200</f>
        <v>27</v>
      </c>
      <c r="H613" s="16">
        <f>'MEDIDAS ML'!H1200</f>
        <v>1.1120000000000001</v>
      </c>
      <c r="I613" s="16">
        <f>'MEDIDAS ML'!I1200</f>
        <v>0.6885</v>
      </c>
      <c r="J613" s="6" t="str">
        <f>'MEDIDAS ML'!J1200</f>
        <v>Se calcula por Peso</v>
      </c>
      <c r="K613" s="16">
        <f>'MEDIDAS ML'!K1200</f>
        <v>1.1120000000000001</v>
      </c>
      <c r="L613" s="7">
        <f>'MEDIDAS ML'!L1200</f>
        <v>2580</v>
      </c>
      <c r="M613" s="6" t="str">
        <f>'MEDIDAS ML'!M1200</f>
        <v>Hasta $9.989</v>
      </c>
      <c r="N613" s="7">
        <f>'MEDIDAS ML'!N1200</f>
        <v>700</v>
      </c>
      <c r="O613" s="6" t="str">
        <f>'MEDIDAS ML'!O1200</f>
        <v>No aplica (&lt;$19.990)</v>
      </c>
      <c r="P613" s="7">
        <f>'MEDIDAS ML'!P1200</f>
        <v>0</v>
      </c>
      <c r="Q613" s="7">
        <f>'MEDIDAS ML'!Q1200</f>
        <v>700</v>
      </c>
      <c r="R613" s="23" t="e">
        <f>'MEDIDAS ML'!#REF!</f>
        <v>#REF!</v>
      </c>
      <c r="S613" s="24" t="e">
        <f>'MEDIDAS ML'!#REF!</f>
        <v>#REF!</v>
      </c>
      <c r="T613" s="24" t="e">
        <f>'MEDIDAS ML'!#REF!</f>
        <v>#REF!</v>
      </c>
      <c r="U613" s="24" t="e">
        <f>'MEDIDAS ML'!#REF!</f>
        <v>#REF!</v>
      </c>
      <c r="V613" s="22" t="e">
        <f>'MEDIDAS ML'!#REF!</f>
        <v>#REF!</v>
      </c>
      <c r="W613" s="17" t="e">
        <f>'MEDIDAS ML'!#REF!</f>
        <v>#REF!</v>
      </c>
      <c r="X613" s="21" t="e">
        <f>'MEDIDAS ML'!#REF!</f>
        <v>#REF!</v>
      </c>
    </row>
    <row r="614" spans="1:24" ht="15.75" customHeight="1" x14ac:dyDescent="0.25">
      <c r="A614" s="6">
        <f>'MEDIDAS ML'!A1201</f>
        <v>123</v>
      </c>
      <c r="B614" s="15">
        <f>'MEDIDAS ML'!B1201</f>
        <v>123</v>
      </c>
      <c r="C614" s="6">
        <f>'MEDIDAS ML'!C1201</f>
        <v>123</v>
      </c>
      <c r="D614" s="6" t="str">
        <f>'MEDIDAS ML'!D1201</f>
        <v>6x17x27 cm - 1112 grs</v>
      </c>
      <c r="E614" s="16">
        <f>'MEDIDAS ML'!E1201</f>
        <v>6</v>
      </c>
      <c r="F614" s="16">
        <f>'MEDIDAS ML'!F1201</f>
        <v>17</v>
      </c>
      <c r="G614" s="16">
        <f>'MEDIDAS ML'!G1201</f>
        <v>27</v>
      </c>
      <c r="H614" s="16">
        <f>'MEDIDAS ML'!H1201</f>
        <v>1.1120000000000001</v>
      </c>
      <c r="I614" s="16">
        <f>'MEDIDAS ML'!I1201</f>
        <v>0.6885</v>
      </c>
      <c r="J614" s="6" t="str">
        <f>'MEDIDAS ML'!J1201</f>
        <v>Se calcula por Peso</v>
      </c>
      <c r="K614" s="16">
        <f>'MEDIDAS ML'!K1201</f>
        <v>1.1120000000000001</v>
      </c>
      <c r="L614" s="7">
        <f>'MEDIDAS ML'!L1201</f>
        <v>2580</v>
      </c>
      <c r="M614" s="6" t="str">
        <f>'MEDIDAS ML'!M1201</f>
        <v>Hasta $9.989</v>
      </c>
      <c r="N614" s="7">
        <f>'MEDIDAS ML'!N1201</f>
        <v>700</v>
      </c>
      <c r="O614" s="6" t="str">
        <f>'MEDIDAS ML'!O1201</f>
        <v>No aplica (&lt;$19.990)</v>
      </c>
      <c r="P614" s="7">
        <f>'MEDIDAS ML'!P1201</f>
        <v>0</v>
      </c>
      <c r="Q614" s="7">
        <f>'MEDIDAS ML'!Q1201</f>
        <v>700</v>
      </c>
      <c r="R614" s="23" t="e">
        <f>'MEDIDAS ML'!#REF!</f>
        <v>#REF!</v>
      </c>
      <c r="S614" s="24" t="e">
        <f>'MEDIDAS ML'!#REF!</f>
        <v>#REF!</v>
      </c>
      <c r="T614" s="24" t="e">
        <f>'MEDIDAS ML'!#REF!</f>
        <v>#REF!</v>
      </c>
      <c r="U614" s="24" t="e">
        <f>'MEDIDAS ML'!#REF!</f>
        <v>#REF!</v>
      </c>
      <c r="V614" s="22" t="e">
        <f>'MEDIDAS ML'!#REF!</f>
        <v>#REF!</v>
      </c>
      <c r="W614" s="17" t="e">
        <f>'MEDIDAS ML'!#REF!</f>
        <v>#REF!</v>
      </c>
      <c r="X614" s="21" t="e">
        <f>'MEDIDAS ML'!#REF!</f>
        <v>#REF!</v>
      </c>
    </row>
    <row r="615" spans="1:24" ht="15.75" customHeight="1" x14ac:dyDescent="0.25">
      <c r="A615" s="6">
        <f>'MEDIDAS ML'!A4263</f>
        <v>123</v>
      </c>
      <c r="B615" s="15">
        <f>'MEDIDAS ML'!B4263</f>
        <v>123</v>
      </c>
      <c r="C615" s="6">
        <f>'MEDIDAS ML'!C4263</f>
        <v>123</v>
      </c>
      <c r="D615" s="6" t="str">
        <f>'MEDIDAS ML'!D4263</f>
        <v>4x5x9 cm - 40 grs</v>
      </c>
      <c r="E615" s="16">
        <f>'MEDIDAS ML'!E4263</f>
        <v>4</v>
      </c>
      <c r="F615" s="16">
        <f>'MEDIDAS ML'!F4263</f>
        <v>5</v>
      </c>
      <c r="G615" s="16">
        <f>'MEDIDAS ML'!G4263</f>
        <v>9</v>
      </c>
      <c r="H615" s="16">
        <f>'MEDIDAS ML'!H4263</f>
        <v>0.04</v>
      </c>
      <c r="I615" s="16">
        <f>'MEDIDAS ML'!I4263</f>
        <v>4.4999999999999998E-2</v>
      </c>
      <c r="J615" s="6" t="str">
        <f>'MEDIDAS ML'!J4263</f>
        <v>Se calcula por P volum</v>
      </c>
      <c r="K615" s="16">
        <f>'MEDIDAS ML'!K4263</f>
        <v>4.4999999999999998E-2</v>
      </c>
      <c r="L615" s="7">
        <f>'MEDIDAS ML'!L4263</f>
        <v>2589</v>
      </c>
      <c r="M615" s="6" t="str">
        <f>'MEDIDAS ML'!M4263</f>
        <v>Hasta $9.989</v>
      </c>
      <c r="N615" s="7">
        <f>'MEDIDAS ML'!N4263</f>
        <v>700</v>
      </c>
      <c r="O615" s="6" t="str">
        <f>'MEDIDAS ML'!O4263</f>
        <v>No aplica (&lt;$19.990)</v>
      </c>
      <c r="P615" s="7">
        <f>'MEDIDAS ML'!P4263</f>
        <v>0</v>
      </c>
      <c r="Q615" s="7">
        <f>'MEDIDAS ML'!Q4263</f>
        <v>700</v>
      </c>
      <c r="R615" s="23" t="e">
        <f>'MEDIDAS ML'!#REF!</f>
        <v>#REF!</v>
      </c>
      <c r="S615" s="24" t="e">
        <f>'MEDIDAS ML'!#REF!</f>
        <v>#REF!</v>
      </c>
      <c r="T615" s="24" t="e">
        <f>'MEDIDAS ML'!#REF!</f>
        <v>#REF!</v>
      </c>
      <c r="U615" s="24" t="e">
        <f>'MEDIDAS ML'!#REF!</f>
        <v>#REF!</v>
      </c>
      <c r="V615" s="22" t="e">
        <f>'MEDIDAS ML'!#REF!</f>
        <v>#REF!</v>
      </c>
      <c r="W615" s="17" t="e">
        <f>'MEDIDAS ML'!#REF!</f>
        <v>#REF!</v>
      </c>
      <c r="X615" s="21" t="e">
        <f>'MEDIDAS ML'!#REF!</f>
        <v>#REF!</v>
      </c>
    </row>
    <row r="616" spans="1:24" ht="15.75" customHeight="1" x14ac:dyDescent="0.25">
      <c r="A616" s="6">
        <f>'MEDIDAS ML'!A782</f>
        <v>123</v>
      </c>
      <c r="B616" s="15">
        <f>'MEDIDAS ML'!B782</f>
        <v>123</v>
      </c>
      <c r="C616" s="6">
        <f>'MEDIDAS ML'!C782</f>
        <v>123</v>
      </c>
      <c r="D616" s="6" t="str">
        <f>'MEDIDAS ML'!D782</f>
        <v>3x19x28 cm - 2004 grs</v>
      </c>
      <c r="E616" s="16">
        <f>'MEDIDAS ML'!E782</f>
        <v>3</v>
      </c>
      <c r="F616" s="16">
        <f>'MEDIDAS ML'!F782</f>
        <v>19</v>
      </c>
      <c r="G616" s="16">
        <f>'MEDIDAS ML'!G782</f>
        <v>28</v>
      </c>
      <c r="H616" s="16">
        <f>'MEDIDAS ML'!H782</f>
        <v>2.004</v>
      </c>
      <c r="I616" s="16">
        <f>'MEDIDAS ML'!I782</f>
        <v>0.39900000000000002</v>
      </c>
      <c r="J616" s="6" t="str">
        <f>'MEDIDAS ML'!J782</f>
        <v>Se calcula por Peso</v>
      </c>
      <c r="K616" s="16">
        <f>'MEDIDAS ML'!K782</f>
        <v>2.004</v>
      </c>
      <c r="L616" s="7">
        <f>'MEDIDAS ML'!L782</f>
        <v>2590</v>
      </c>
      <c r="M616" s="6" t="str">
        <f>'MEDIDAS ML'!M782</f>
        <v>Hasta $9.989</v>
      </c>
      <c r="N616" s="7">
        <f>'MEDIDAS ML'!N782</f>
        <v>700</v>
      </c>
      <c r="O616" s="6" t="str">
        <f>'MEDIDAS ML'!O782</f>
        <v>No aplica (&lt;$19.990)</v>
      </c>
      <c r="P616" s="7">
        <f>'MEDIDAS ML'!P782</f>
        <v>0</v>
      </c>
      <c r="Q616" s="7">
        <f>'MEDIDAS ML'!Q782</f>
        <v>700</v>
      </c>
      <c r="R616" s="23" t="e">
        <f>'MEDIDAS ML'!#REF!</f>
        <v>#REF!</v>
      </c>
      <c r="S616" s="24" t="e">
        <f>'MEDIDAS ML'!#REF!</f>
        <v>#REF!</v>
      </c>
      <c r="T616" s="24" t="e">
        <f>'MEDIDAS ML'!#REF!</f>
        <v>#REF!</v>
      </c>
      <c r="U616" s="24" t="e">
        <f>'MEDIDAS ML'!#REF!</f>
        <v>#REF!</v>
      </c>
      <c r="V616" s="22" t="e">
        <f>'MEDIDAS ML'!#REF!</f>
        <v>#REF!</v>
      </c>
      <c r="W616" s="17" t="e">
        <f>'MEDIDAS ML'!#REF!</f>
        <v>#REF!</v>
      </c>
      <c r="X616" s="21" t="e">
        <f>'MEDIDAS ML'!#REF!</f>
        <v>#REF!</v>
      </c>
    </row>
    <row r="617" spans="1:24" ht="15.75" customHeight="1" x14ac:dyDescent="0.25">
      <c r="A617" s="6">
        <f>'MEDIDAS ML'!A783</f>
        <v>123</v>
      </c>
      <c r="B617" s="15">
        <f>'MEDIDAS ML'!B783</f>
        <v>123</v>
      </c>
      <c r="C617" s="6">
        <f>'MEDIDAS ML'!C783</f>
        <v>123</v>
      </c>
      <c r="D617" s="6" t="str">
        <f>'MEDIDAS ML'!D783</f>
        <v>3x19x28 cm - 2004 grs</v>
      </c>
      <c r="E617" s="16">
        <f>'MEDIDAS ML'!E783</f>
        <v>3</v>
      </c>
      <c r="F617" s="16">
        <f>'MEDIDAS ML'!F783</f>
        <v>19</v>
      </c>
      <c r="G617" s="16">
        <f>'MEDIDAS ML'!G783</f>
        <v>28</v>
      </c>
      <c r="H617" s="16">
        <f>'MEDIDAS ML'!H783</f>
        <v>2.004</v>
      </c>
      <c r="I617" s="16">
        <f>'MEDIDAS ML'!I783</f>
        <v>0.39900000000000002</v>
      </c>
      <c r="J617" s="6" t="str">
        <f>'MEDIDAS ML'!J783</f>
        <v>Se calcula por Peso</v>
      </c>
      <c r="K617" s="16">
        <f>'MEDIDAS ML'!K783</f>
        <v>2.004</v>
      </c>
      <c r="L617" s="7">
        <f>'MEDIDAS ML'!L783</f>
        <v>2590</v>
      </c>
      <c r="M617" s="6" t="str">
        <f>'MEDIDAS ML'!M783</f>
        <v>Hasta $9.989</v>
      </c>
      <c r="N617" s="7">
        <f>'MEDIDAS ML'!N783</f>
        <v>700</v>
      </c>
      <c r="O617" s="6" t="str">
        <f>'MEDIDAS ML'!O783</f>
        <v>No aplica (&lt;$19.990)</v>
      </c>
      <c r="P617" s="7">
        <f>'MEDIDAS ML'!P783</f>
        <v>0</v>
      </c>
      <c r="Q617" s="7">
        <f>'MEDIDAS ML'!Q783</f>
        <v>700</v>
      </c>
      <c r="R617" s="23" t="e">
        <f>'MEDIDAS ML'!#REF!</f>
        <v>#REF!</v>
      </c>
      <c r="S617" s="24" t="e">
        <f>'MEDIDAS ML'!#REF!</f>
        <v>#REF!</v>
      </c>
      <c r="T617" s="24" t="e">
        <f>'MEDIDAS ML'!#REF!</f>
        <v>#REF!</v>
      </c>
      <c r="U617" s="24" t="e">
        <f>'MEDIDAS ML'!#REF!</f>
        <v>#REF!</v>
      </c>
      <c r="V617" s="22" t="e">
        <f>'MEDIDAS ML'!#REF!</f>
        <v>#REF!</v>
      </c>
      <c r="W617" s="17" t="e">
        <f>'MEDIDAS ML'!#REF!</f>
        <v>#REF!</v>
      </c>
      <c r="X617" s="21" t="e">
        <f>'MEDIDAS ML'!#REF!</f>
        <v>#REF!</v>
      </c>
    </row>
    <row r="618" spans="1:24" ht="15.75" customHeight="1" x14ac:dyDescent="0.25">
      <c r="A618" s="6">
        <f>'MEDIDAS ML'!A928</f>
        <v>123</v>
      </c>
      <c r="B618" s="15">
        <f>'MEDIDAS ML'!B928</f>
        <v>123</v>
      </c>
      <c r="C618" s="6">
        <f>'MEDIDAS ML'!C928</f>
        <v>123</v>
      </c>
      <c r="D618" s="6" t="str">
        <f>'MEDIDAS ML'!D928</f>
        <v>3x10x37 cm - 1571 grs</v>
      </c>
      <c r="E618" s="16">
        <f>'MEDIDAS ML'!E928</f>
        <v>3</v>
      </c>
      <c r="F618" s="16">
        <f>'MEDIDAS ML'!F928</f>
        <v>10</v>
      </c>
      <c r="G618" s="16">
        <f>'MEDIDAS ML'!G928</f>
        <v>37</v>
      </c>
      <c r="H618" s="16">
        <f>'MEDIDAS ML'!H928</f>
        <v>1.571</v>
      </c>
      <c r="I618" s="16">
        <f>'MEDIDAS ML'!I928</f>
        <v>0.27750000000000002</v>
      </c>
      <c r="J618" s="6" t="str">
        <f>'MEDIDAS ML'!J928</f>
        <v>Se calcula por Peso</v>
      </c>
      <c r="K618" s="16">
        <f>'MEDIDAS ML'!K928</f>
        <v>1.571</v>
      </c>
      <c r="L618" s="7">
        <f>'MEDIDAS ML'!L928</f>
        <v>2590</v>
      </c>
      <c r="M618" s="6" t="str">
        <f>'MEDIDAS ML'!M928</f>
        <v>Hasta $9.989</v>
      </c>
      <c r="N618" s="7">
        <f>'MEDIDAS ML'!N928</f>
        <v>700</v>
      </c>
      <c r="O618" s="6" t="str">
        <f>'MEDIDAS ML'!O928</f>
        <v>No aplica (&lt;$19.990)</v>
      </c>
      <c r="P618" s="7">
        <f>'MEDIDAS ML'!P928</f>
        <v>0</v>
      </c>
      <c r="Q618" s="7">
        <f>'MEDIDAS ML'!Q928</f>
        <v>700</v>
      </c>
      <c r="R618" s="23" t="e">
        <f>'MEDIDAS ML'!#REF!</f>
        <v>#REF!</v>
      </c>
      <c r="S618" s="24" t="e">
        <f>'MEDIDAS ML'!#REF!</f>
        <v>#REF!</v>
      </c>
      <c r="T618" s="24" t="e">
        <f>'MEDIDAS ML'!#REF!</f>
        <v>#REF!</v>
      </c>
      <c r="U618" s="24" t="e">
        <f>'MEDIDAS ML'!#REF!</f>
        <v>#REF!</v>
      </c>
      <c r="V618" s="22" t="e">
        <f>'MEDIDAS ML'!#REF!</f>
        <v>#REF!</v>
      </c>
      <c r="W618" s="17" t="e">
        <f>'MEDIDAS ML'!#REF!</f>
        <v>#REF!</v>
      </c>
      <c r="X618" s="21" t="e">
        <f>'MEDIDAS ML'!#REF!</f>
        <v>#REF!</v>
      </c>
    </row>
    <row r="619" spans="1:24" ht="15.75" customHeight="1" x14ac:dyDescent="0.25">
      <c r="A619" s="6">
        <f>'MEDIDAS ML'!A2826</f>
        <v>123</v>
      </c>
      <c r="B619" s="15">
        <f>'MEDIDAS ML'!B2826</f>
        <v>123</v>
      </c>
      <c r="C619" s="6">
        <f>'MEDIDAS ML'!C2826</f>
        <v>123</v>
      </c>
      <c r="D619" s="6" t="str">
        <f>'MEDIDAS ML'!D2826</f>
        <v>3x7x13 cm - 300 grs</v>
      </c>
      <c r="E619" s="16">
        <f>'MEDIDAS ML'!E2826</f>
        <v>3</v>
      </c>
      <c r="F619" s="16">
        <f>'MEDIDAS ML'!F2826</f>
        <v>7</v>
      </c>
      <c r="G619" s="16">
        <f>'MEDIDAS ML'!G2826</f>
        <v>13</v>
      </c>
      <c r="H619" s="16">
        <f>'MEDIDAS ML'!H2826</f>
        <v>0.3</v>
      </c>
      <c r="I619" s="16">
        <f>'MEDIDAS ML'!I2826</f>
        <v>6.8250000000000005E-2</v>
      </c>
      <c r="J619" s="6" t="str">
        <f>'MEDIDAS ML'!J2826</f>
        <v>Se calcula por Peso</v>
      </c>
      <c r="K619" s="16">
        <f>'MEDIDAS ML'!K2826</f>
        <v>0.3</v>
      </c>
      <c r="L619" s="7">
        <f>'MEDIDAS ML'!L2826</f>
        <v>2590</v>
      </c>
      <c r="M619" s="6" t="str">
        <f>'MEDIDAS ML'!M2826</f>
        <v>Hasta $9.989</v>
      </c>
      <c r="N619" s="7">
        <f>'MEDIDAS ML'!N2826</f>
        <v>700</v>
      </c>
      <c r="O619" s="6" t="str">
        <f>'MEDIDAS ML'!O2826</f>
        <v>No aplica (&lt;$19.990)</v>
      </c>
      <c r="P619" s="7">
        <f>'MEDIDAS ML'!P2826</f>
        <v>0</v>
      </c>
      <c r="Q619" s="7">
        <f>'MEDIDAS ML'!Q2826</f>
        <v>700</v>
      </c>
      <c r="R619" s="23" t="e">
        <f>'MEDIDAS ML'!#REF!</f>
        <v>#REF!</v>
      </c>
      <c r="S619" s="24" t="e">
        <f>'MEDIDAS ML'!#REF!</f>
        <v>#REF!</v>
      </c>
      <c r="T619" s="24" t="e">
        <f>'MEDIDAS ML'!#REF!</f>
        <v>#REF!</v>
      </c>
      <c r="U619" s="24" t="e">
        <f>'MEDIDAS ML'!#REF!</f>
        <v>#REF!</v>
      </c>
      <c r="V619" s="22" t="e">
        <f>'MEDIDAS ML'!#REF!</f>
        <v>#REF!</v>
      </c>
      <c r="W619" s="17" t="e">
        <f>'MEDIDAS ML'!#REF!</f>
        <v>#REF!</v>
      </c>
      <c r="X619" s="21" t="e">
        <f>'MEDIDAS ML'!#REF!</f>
        <v>#REF!</v>
      </c>
    </row>
    <row r="620" spans="1:24" ht="15.75" customHeight="1" x14ac:dyDescent="0.25">
      <c r="A620" s="6">
        <f>'MEDIDAS ML'!A3491</f>
        <v>123</v>
      </c>
      <c r="B620" s="15">
        <f>'MEDIDAS ML'!B3491</f>
        <v>123</v>
      </c>
      <c r="C620" s="6">
        <f>'MEDIDAS ML'!C3491</f>
        <v>123</v>
      </c>
      <c r="D620" s="6" t="str">
        <f>'MEDIDAS ML'!D3491</f>
        <v>7x13x19 cm - 175 grs</v>
      </c>
      <c r="E620" s="16">
        <f>'MEDIDAS ML'!E3491</f>
        <v>7</v>
      </c>
      <c r="F620" s="16">
        <f>'MEDIDAS ML'!F3491</f>
        <v>13</v>
      </c>
      <c r="G620" s="16">
        <f>'MEDIDAS ML'!G3491</f>
        <v>19</v>
      </c>
      <c r="H620" s="16">
        <f>'MEDIDAS ML'!H3491</f>
        <v>0.17499999999999999</v>
      </c>
      <c r="I620" s="16">
        <f>'MEDIDAS ML'!I3491</f>
        <v>0.43225000000000002</v>
      </c>
      <c r="J620" s="6" t="str">
        <f>'MEDIDAS ML'!J3491</f>
        <v>Se calcula por P volum</v>
      </c>
      <c r="K620" s="16">
        <f>'MEDIDAS ML'!K3491</f>
        <v>0.43225000000000002</v>
      </c>
      <c r="L620" s="7">
        <f>'MEDIDAS ML'!L3491</f>
        <v>2590</v>
      </c>
      <c r="M620" s="6" t="str">
        <f>'MEDIDAS ML'!M3491</f>
        <v>Hasta $9.989</v>
      </c>
      <c r="N620" s="7">
        <f>'MEDIDAS ML'!N3491</f>
        <v>700</v>
      </c>
      <c r="O620" s="6" t="str">
        <f>'MEDIDAS ML'!O3491</f>
        <v>No aplica (&lt;$19.990)</v>
      </c>
      <c r="P620" s="7">
        <f>'MEDIDAS ML'!P3491</f>
        <v>0</v>
      </c>
      <c r="Q620" s="7">
        <f>'MEDIDAS ML'!Q3491</f>
        <v>700</v>
      </c>
      <c r="R620" s="23" t="e">
        <f>'MEDIDAS ML'!#REF!</f>
        <v>#REF!</v>
      </c>
      <c r="S620" s="24" t="e">
        <f>'MEDIDAS ML'!#REF!</f>
        <v>#REF!</v>
      </c>
      <c r="T620" s="24" t="e">
        <f>'MEDIDAS ML'!#REF!</f>
        <v>#REF!</v>
      </c>
      <c r="U620" s="24" t="e">
        <f>'MEDIDAS ML'!#REF!</f>
        <v>#REF!</v>
      </c>
      <c r="V620" s="22" t="e">
        <f>'MEDIDAS ML'!#REF!</f>
        <v>#REF!</v>
      </c>
      <c r="W620" s="17" t="e">
        <f>'MEDIDAS ML'!#REF!</f>
        <v>#REF!</v>
      </c>
      <c r="X620" s="21" t="e">
        <f>'MEDIDAS ML'!#REF!</f>
        <v>#REF!</v>
      </c>
    </row>
    <row r="621" spans="1:24" ht="15.75" customHeight="1" x14ac:dyDescent="0.25">
      <c r="A621" s="6">
        <f>'MEDIDAS ML'!A3492</f>
        <v>123</v>
      </c>
      <c r="B621" s="15">
        <f>'MEDIDAS ML'!B3492</f>
        <v>123</v>
      </c>
      <c r="C621" s="6">
        <f>'MEDIDAS ML'!C3492</f>
        <v>123</v>
      </c>
      <c r="D621" s="6" t="str">
        <f>'MEDIDAS ML'!D3492</f>
        <v>7x13x19 cm - 175 grs</v>
      </c>
      <c r="E621" s="16">
        <f>'MEDIDAS ML'!E3492</f>
        <v>7</v>
      </c>
      <c r="F621" s="16">
        <f>'MEDIDAS ML'!F3492</f>
        <v>13</v>
      </c>
      <c r="G621" s="16">
        <f>'MEDIDAS ML'!G3492</f>
        <v>19</v>
      </c>
      <c r="H621" s="16">
        <f>'MEDIDAS ML'!H3492</f>
        <v>0.17499999999999999</v>
      </c>
      <c r="I621" s="16">
        <f>'MEDIDAS ML'!I3492</f>
        <v>0.43225000000000002</v>
      </c>
      <c r="J621" s="6" t="str">
        <f>'MEDIDAS ML'!J3492</f>
        <v>Se calcula por P volum</v>
      </c>
      <c r="K621" s="16">
        <f>'MEDIDAS ML'!K3492</f>
        <v>0.43225000000000002</v>
      </c>
      <c r="L621" s="7">
        <f>'MEDIDAS ML'!L3492</f>
        <v>2590</v>
      </c>
      <c r="M621" s="6" t="str">
        <f>'MEDIDAS ML'!M3492</f>
        <v>Hasta $9.989</v>
      </c>
      <c r="N621" s="7">
        <f>'MEDIDAS ML'!N3492</f>
        <v>700</v>
      </c>
      <c r="O621" s="6" t="str">
        <f>'MEDIDAS ML'!O3492</f>
        <v>No aplica (&lt;$19.990)</v>
      </c>
      <c r="P621" s="7">
        <f>'MEDIDAS ML'!P3492</f>
        <v>0</v>
      </c>
      <c r="Q621" s="7">
        <f>'MEDIDAS ML'!Q3492</f>
        <v>700</v>
      </c>
      <c r="R621" s="23" t="e">
        <f>'MEDIDAS ML'!#REF!</f>
        <v>#REF!</v>
      </c>
      <c r="S621" s="24" t="e">
        <f>'MEDIDAS ML'!#REF!</f>
        <v>#REF!</v>
      </c>
      <c r="T621" s="24" t="e">
        <f>'MEDIDAS ML'!#REF!</f>
        <v>#REF!</v>
      </c>
      <c r="U621" s="24" t="e">
        <f>'MEDIDAS ML'!#REF!</f>
        <v>#REF!</v>
      </c>
      <c r="V621" s="22" t="e">
        <f>'MEDIDAS ML'!#REF!</f>
        <v>#REF!</v>
      </c>
      <c r="W621" s="17" t="e">
        <f>'MEDIDAS ML'!#REF!</f>
        <v>#REF!</v>
      </c>
      <c r="X621" s="21" t="e">
        <f>'MEDIDAS ML'!#REF!</f>
        <v>#REF!</v>
      </c>
    </row>
    <row r="622" spans="1:24" ht="15.75" customHeight="1" x14ac:dyDescent="0.25">
      <c r="A622" s="6">
        <f>'MEDIDAS ML'!A3633</f>
        <v>123</v>
      </c>
      <c r="B622" s="15">
        <f>'MEDIDAS ML'!B3633</f>
        <v>123</v>
      </c>
      <c r="C622" s="6">
        <f>'MEDIDAS ML'!C3633</f>
        <v>123</v>
      </c>
      <c r="D622" s="6" t="str">
        <f>'MEDIDAS ML'!D3633</f>
        <v>8x16x16 cm - 150 grs</v>
      </c>
      <c r="E622" s="16">
        <f>'MEDIDAS ML'!E3633</f>
        <v>8</v>
      </c>
      <c r="F622" s="16">
        <f>'MEDIDAS ML'!F3633</f>
        <v>16</v>
      </c>
      <c r="G622" s="16">
        <f>'MEDIDAS ML'!G3633</f>
        <v>16</v>
      </c>
      <c r="H622" s="16">
        <f>'MEDIDAS ML'!H3633</f>
        <v>0.15</v>
      </c>
      <c r="I622" s="16">
        <f>'MEDIDAS ML'!I3633</f>
        <v>0.51200000000000001</v>
      </c>
      <c r="J622" s="6" t="str">
        <f>'MEDIDAS ML'!J3633</f>
        <v>Se calcula por P volum</v>
      </c>
      <c r="K622" s="16">
        <f>'MEDIDAS ML'!K3633</f>
        <v>0.51200000000000001</v>
      </c>
      <c r="L622" s="7">
        <f>'MEDIDAS ML'!L3633</f>
        <v>2590</v>
      </c>
      <c r="M622" s="6" t="str">
        <f>'MEDIDAS ML'!M3633</f>
        <v>Hasta $9.989</v>
      </c>
      <c r="N622" s="7">
        <f>'MEDIDAS ML'!N3633</f>
        <v>700</v>
      </c>
      <c r="O622" s="6" t="str">
        <f>'MEDIDAS ML'!O3633</f>
        <v>No aplica (&lt;$19.990)</v>
      </c>
      <c r="P622" s="7">
        <f>'MEDIDAS ML'!P3633</f>
        <v>0</v>
      </c>
      <c r="Q622" s="7">
        <f>'MEDIDAS ML'!Q3633</f>
        <v>700</v>
      </c>
      <c r="R622" s="23" t="e">
        <f>'MEDIDAS ML'!#REF!</f>
        <v>#REF!</v>
      </c>
      <c r="S622" s="24" t="e">
        <f>'MEDIDAS ML'!#REF!</f>
        <v>#REF!</v>
      </c>
      <c r="T622" s="24" t="e">
        <f>'MEDIDAS ML'!#REF!</f>
        <v>#REF!</v>
      </c>
      <c r="U622" s="24" t="e">
        <f>'MEDIDAS ML'!#REF!</f>
        <v>#REF!</v>
      </c>
      <c r="V622" s="22" t="e">
        <f>'MEDIDAS ML'!#REF!</f>
        <v>#REF!</v>
      </c>
      <c r="W622" s="17" t="e">
        <f>'MEDIDAS ML'!#REF!</f>
        <v>#REF!</v>
      </c>
      <c r="X622" s="21" t="e">
        <f>'MEDIDAS ML'!#REF!</f>
        <v>#REF!</v>
      </c>
    </row>
    <row r="623" spans="1:24" ht="15.75" customHeight="1" x14ac:dyDescent="0.25">
      <c r="A623" s="6">
        <f>'MEDIDAS ML'!A3659</f>
        <v>123</v>
      </c>
      <c r="B623" s="15">
        <f>'MEDIDAS ML'!B3659</f>
        <v>123</v>
      </c>
      <c r="C623" s="6">
        <f>'MEDIDAS ML'!C3659</f>
        <v>123</v>
      </c>
      <c r="D623" s="6" t="str">
        <f>'MEDIDAS ML'!D3659</f>
        <v>6x10x15 cm - 142 grs</v>
      </c>
      <c r="E623" s="16">
        <f>'MEDIDAS ML'!E3659</f>
        <v>6</v>
      </c>
      <c r="F623" s="16">
        <f>'MEDIDAS ML'!F3659</f>
        <v>10</v>
      </c>
      <c r="G623" s="16">
        <f>'MEDIDAS ML'!G3659</f>
        <v>15</v>
      </c>
      <c r="H623" s="16">
        <f>'MEDIDAS ML'!H3659</f>
        <v>0.14199999999999999</v>
      </c>
      <c r="I623" s="16">
        <f>'MEDIDAS ML'!I3659</f>
        <v>0.22500000000000001</v>
      </c>
      <c r="J623" s="6" t="str">
        <f>'MEDIDAS ML'!J3659</f>
        <v>Se calcula por P volum</v>
      </c>
      <c r="K623" s="16">
        <f>'MEDIDAS ML'!K3659</f>
        <v>0.22500000000000001</v>
      </c>
      <c r="L623" s="7">
        <f>'MEDIDAS ML'!L3659</f>
        <v>2590</v>
      </c>
      <c r="M623" s="6" t="str">
        <f>'MEDIDAS ML'!M3659</f>
        <v>Hasta $9.989</v>
      </c>
      <c r="N623" s="7">
        <f>'MEDIDAS ML'!N3659</f>
        <v>700</v>
      </c>
      <c r="O623" s="6" t="str">
        <f>'MEDIDAS ML'!O3659</f>
        <v>No aplica (&lt;$19.990)</v>
      </c>
      <c r="P623" s="7">
        <f>'MEDIDAS ML'!P3659</f>
        <v>0</v>
      </c>
      <c r="Q623" s="7">
        <f>'MEDIDAS ML'!Q3659</f>
        <v>700</v>
      </c>
      <c r="R623" s="23" t="e">
        <f>'MEDIDAS ML'!#REF!</f>
        <v>#REF!</v>
      </c>
      <c r="S623" s="24" t="e">
        <f>'MEDIDAS ML'!#REF!</f>
        <v>#REF!</v>
      </c>
      <c r="T623" s="24" t="e">
        <f>'MEDIDAS ML'!#REF!</f>
        <v>#REF!</v>
      </c>
      <c r="U623" s="24" t="e">
        <f>'MEDIDAS ML'!#REF!</f>
        <v>#REF!</v>
      </c>
      <c r="V623" s="22" t="e">
        <f>'MEDIDAS ML'!#REF!</f>
        <v>#REF!</v>
      </c>
      <c r="W623" s="17" t="e">
        <f>'MEDIDAS ML'!#REF!</f>
        <v>#REF!</v>
      </c>
      <c r="X623" s="21" t="e">
        <f>'MEDIDAS ML'!#REF!</f>
        <v>#REF!</v>
      </c>
    </row>
    <row r="624" spans="1:24" ht="15.75" customHeight="1" x14ac:dyDescent="0.25">
      <c r="A624" s="6">
        <f>'MEDIDAS ML'!A3867</f>
        <v>123</v>
      </c>
      <c r="B624" s="15">
        <f>'MEDIDAS ML'!B3867</f>
        <v>123</v>
      </c>
      <c r="C624" s="6">
        <f>'MEDIDAS ML'!C3867</f>
        <v>123</v>
      </c>
      <c r="D624" s="6" t="str">
        <f>'MEDIDAS ML'!D3867</f>
        <v>8x20x29 cm - 104 grs</v>
      </c>
      <c r="E624" s="16">
        <f>'MEDIDAS ML'!E3867</f>
        <v>8</v>
      </c>
      <c r="F624" s="16">
        <f>'MEDIDAS ML'!F3867</f>
        <v>20</v>
      </c>
      <c r="G624" s="16">
        <f>'MEDIDAS ML'!G3867</f>
        <v>29</v>
      </c>
      <c r="H624" s="16">
        <f>'MEDIDAS ML'!H3867</f>
        <v>0.104</v>
      </c>
      <c r="I624" s="16">
        <f>'MEDIDAS ML'!I3867</f>
        <v>1.1599999999999999</v>
      </c>
      <c r="J624" s="6" t="str">
        <f>'MEDIDAS ML'!J3867</f>
        <v>Se calcula por P volum</v>
      </c>
      <c r="K624" s="16">
        <f>'MEDIDAS ML'!K3867</f>
        <v>1.1599999999999999</v>
      </c>
      <c r="L624" s="7">
        <f>'MEDIDAS ML'!L3867</f>
        <v>2590</v>
      </c>
      <c r="M624" s="6" t="str">
        <f>'MEDIDAS ML'!M3867</f>
        <v>Hasta $9.989</v>
      </c>
      <c r="N624" s="7">
        <f>'MEDIDAS ML'!N3867</f>
        <v>700</v>
      </c>
      <c r="O624" s="6" t="str">
        <f>'MEDIDAS ML'!O3867</f>
        <v>No aplica (&lt;$19.990)</v>
      </c>
      <c r="P624" s="7">
        <f>'MEDIDAS ML'!P3867</f>
        <v>0</v>
      </c>
      <c r="Q624" s="7">
        <f>'MEDIDAS ML'!Q3867</f>
        <v>700</v>
      </c>
      <c r="R624" s="23" t="e">
        <f>'MEDIDAS ML'!#REF!</f>
        <v>#REF!</v>
      </c>
      <c r="S624" s="24" t="e">
        <f>'MEDIDAS ML'!#REF!</f>
        <v>#REF!</v>
      </c>
      <c r="T624" s="24" t="e">
        <f>'MEDIDAS ML'!#REF!</f>
        <v>#REF!</v>
      </c>
      <c r="U624" s="24" t="e">
        <f>'MEDIDAS ML'!#REF!</f>
        <v>#REF!</v>
      </c>
      <c r="V624" s="22" t="e">
        <f>'MEDIDAS ML'!#REF!</f>
        <v>#REF!</v>
      </c>
      <c r="W624" s="17" t="e">
        <f>'MEDIDAS ML'!#REF!</f>
        <v>#REF!</v>
      </c>
      <c r="X624" s="21" t="e">
        <f>'MEDIDAS ML'!#REF!</f>
        <v>#REF!</v>
      </c>
    </row>
    <row r="625" spans="1:24" ht="15.75" customHeight="1" x14ac:dyDescent="0.25">
      <c r="A625" s="6">
        <f>'MEDIDAS ML'!A3869</f>
        <v>123</v>
      </c>
      <c r="B625" s="15">
        <f>'MEDIDAS ML'!B3869</f>
        <v>123</v>
      </c>
      <c r="C625" s="6">
        <f>'MEDIDAS ML'!C3869</f>
        <v>123</v>
      </c>
      <c r="D625" s="6" t="str">
        <f>'MEDIDAS ML'!D3869</f>
        <v>9x14x23 cm - 100 grs</v>
      </c>
      <c r="E625" s="16">
        <f>'MEDIDAS ML'!E3869</f>
        <v>9</v>
      </c>
      <c r="F625" s="16">
        <f>'MEDIDAS ML'!F3869</f>
        <v>14</v>
      </c>
      <c r="G625" s="16">
        <f>'MEDIDAS ML'!G3869</f>
        <v>23</v>
      </c>
      <c r="H625" s="16">
        <f>'MEDIDAS ML'!H3869</f>
        <v>0.1</v>
      </c>
      <c r="I625" s="16">
        <f>'MEDIDAS ML'!I3869</f>
        <v>0.72450000000000003</v>
      </c>
      <c r="J625" s="6" t="str">
        <f>'MEDIDAS ML'!J3869</f>
        <v>Se calcula por P volum</v>
      </c>
      <c r="K625" s="16">
        <f>'MEDIDAS ML'!K3869</f>
        <v>0.72450000000000003</v>
      </c>
      <c r="L625" s="7">
        <f>'MEDIDAS ML'!L3869</f>
        <v>2590</v>
      </c>
      <c r="M625" s="6" t="str">
        <f>'MEDIDAS ML'!M3869</f>
        <v>Hasta $9.989</v>
      </c>
      <c r="N625" s="7">
        <f>'MEDIDAS ML'!N3869</f>
        <v>700</v>
      </c>
      <c r="O625" s="6" t="str">
        <f>'MEDIDAS ML'!O3869</f>
        <v>No aplica (&lt;$19.990)</v>
      </c>
      <c r="P625" s="7">
        <f>'MEDIDAS ML'!P3869</f>
        <v>0</v>
      </c>
      <c r="Q625" s="7">
        <f>'MEDIDAS ML'!Q3869</f>
        <v>700</v>
      </c>
      <c r="R625" s="23" t="e">
        <f>'MEDIDAS ML'!#REF!</f>
        <v>#REF!</v>
      </c>
      <c r="S625" s="24" t="e">
        <f>'MEDIDAS ML'!#REF!</f>
        <v>#REF!</v>
      </c>
      <c r="T625" s="24" t="e">
        <f>'MEDIDAS ML'!#REF!</f>
        <v>#REF!</v>
      </c>
      <c r="U625" s="24" t="e">
        <f>'MEDIDAS ML'!#REF!</f>
        <v>#REF!</v>
      </c>
      <c r="V625" s="22" t="e">
        <f>'MEDIDAS ML'!#REF!</f>
        <v>#REF!</v>
      </c>
      <c r="W625" s="17" t="e">
        <f>'MEDIDAS ML'!#REF!</f>
        <v>#REF!</v>
      </c>
      <c r="X625" s="21" t="e">
        <f>'MEDIDAS ML'!#REF!</f>
        <v>#REF!</v>
      </c>
    </row>
    <row r="626" spans="1:24" ht="15.75" customHeight="1" x14ac:dyDescent="0.25">
      <c r="A626" s="6">
        <f>'MEDIDAS ML'!A4264</f>
        <v>123</v>
      </c>
      <c r="B626" s="15">
        <f>'MEDIDAS ML'!B4264</f>
        <v>123</v>
      </c>
      <c r="C626" s="6">
        <f>'MEDIDAS ML'!C4264</f>
        <v>123</v>
      </c>
      <c r="D626" s="6" t="str">
        <f>'MEDIDAS ML'!D4264</f>
        <v>2x6x10 cm - 40 grs</v>
      </c>
      <c r="E626" s="16">
        <f>'MEDIDAS ML'!E4264</f>
        <v>2</v>
      </c>
      <c r="F626" s="16">
        <f>'MEDIDAS ML'!F4264</f>
        <v>6</v>
      </c>
      <c r="G626" s="16">
        <f>'MEDIDAS ML'!G4264</f>
        <v>10</v>
      </c>
      <c r="H626" s="16">
        <f>'MEDIDAS ML'!H4264</f>
        <v>0.04</v>
      </c>
      <c r="I626" s="16">
        <f>'MEDIDAS ML'!I4264</f>
        <v>0.03</v>
      </c>
      <c r="J626" s="6" t="str">
        <f>'MEDIDAS ML'!J4264</f>
        <v>Se calcula por Peso</v>
      </c>
      <c r="K626" s="16">
        <f>'MEDIDAS ML'!K4264</f>
        <v>0.04</v>
      </c>
      <c r="L626" s="7">
        <f>'MEDIDAS ML'!L4264</f>
        <v>2590</v>
      </c>
      <c r="M626" s="6" t="str">
        <f>'MEDIDAS ML'!M4264</f>
        <v>Hasta $9.989</v>
      </c>
      <c r="N626" s="7">
        <f>'MEDIDAS ML'!N4264</f>
        <v>700</v>
      </c>
      <c r="O626" s="6" t="str">
        <f>'MEDIDAS ML'!O4264</f>
        <v>No aplica (&lt;$19.990)</v>
      </c>
      <c r="P626" s="7">
        <f>'MEDIDAS ML'!P4264</f>
        <v>0</v>
      </c>
      <c r="Q626" s="7">
        <f>'MEDIDAS ML'!Q4264</f>
        <v>700</v>
      </c>
      <c r="R626" s="23" t="e">
        <f>'MEDIDAS ML'!#REF!</f>
        <v>#REF!</v>
      </c>
      <c r="S626" s="24" t="e">
        <f>'MEDIDAS ML'!#REF!</f>
        <v>#REF!</v>
      </c>
      <c r="T626" s="24" t="e">
        <f>'MEDIDAS ML'!#REF!</f>
        <v>#REF!</v>
      </c>
      <c r="U626" s="24" t="e">
        <f>'MEDIDAS ML'!#REF!</f>
        <v>#REF!</v>
      </c>
      <c r="V626" s="22" t="e">
        <f>'MEDIDAS ML'!#REF!</f>
        <v>#REF!</v>
      </c>
      <c r="W626" s="17" t="e">
        <f>'MEDIDAS ML'!#REF!</f>
        <v>#REF!</v>
      </c>
      <c r="X626" s="21" t="e">
        <f>'MEDIDAS ML'!#REF!</f>
        <v>#REF!</v>
      </c>
    </row>
    <row r="627" spans="1:24" ht="15.75" customHeight="1" x14ac:dyDescent="0.25">
      <c r="A627" s="6">
        <f>'MEDIDAS ML'!A4265</f>
        <v>123</v>
      </c>
      <c r="B627" s="15">
        <f>'MEDIDAS ML'!B4265</f>
        <v>123</v>
      </c>
      <c r="C627" s="6">
        <f>'MEDIDAS ML'!C4265</f>
        <v>123</v>
      </c>
      <c r="D627" s="6" t="str">
        <f>'MEDIDAS ML'!D4265</f>
        <v>2x6x10 cm - 40 grs</v>
      </c>
      <c r="E627" s="16">
        <f>'MEDIDAS ML'!E4265</f>
        <v>2</v>
      </c>
      <c r="F627" s="16">
        <f>'MEDIDAS ML'!F4265</f>
        <v>6</v>
      </c>
      <c r="G627" s="16">
        <f>'MEDIDAS ML'!G4265</f>
        <v>10</v>
      </c>
      <c r="H627" s="16">
        <f>'MEDIDAS ML'!H4265</f>
        <v>0.04</v>
      </c>
      <c r="I627" s="16">
        <f>'MEDIDAS ML'!I4265</f>
        <v>0.03</v>
      </c>
      <c r="J627" s="6" t="str">
        <f>'MEDIDAS ML'!J4265</f>
        <v>Se calcula por Peso</v>
      </c>
      <c r="K627" s="16">
        <f>'MEDIDAS ML'!K4265</f>
        <v>0.04</v>
      </c>
      <c r="L627" s="7">
        <f>'MEDIDAS ML'!L4265</f>
        <v>2590</v>
      </c>
      <c r="M627" s="6" t="str">
        <f>'MEDIDAS ML'!M4265</f>
        <v>Hasta $9.989</v>
      </c>
      <c r="N627" s="7">
        <f>'MEDIDAS ML'!N4265</f>
        <v>700</v>
      </c>
      <c r="O627" s="6" t="str">
        <f>'MEDIDAS ML'!O4265</f>
        <v>No aplica (&lt;$19.990)</v>
      </c>
      <c r="P627" s="7">
        <f>'MEDIDAS ML'!P4265</f>
        <v>0</v>
      </c>
      <c r="Q627" s="7">
        <f>'MEDIDAS ML'!Q4265</f>
        <v>700</v>
      </c>
      <c r="R627" s="23" t="e">
        <f>'MEDIDAS ML'!#REF!</f>
        <v>#REF!</v>
      </c>
      <c r="S627" s="24" t="e">
        <f>'MEDIDAS ML'!#REF!</f>
        <v>#REF!</v>
      </c>
      <c r="T627" s="24" t="e">
        <f>'MEDIDAS ML'!#REF!</f>
        <v>#REF!</v>
      </c>
      <c r="U627" s="24" t="e">
        <f>'MEDIDAS ML'!#REF!</f>
        <v>#REF!</v>
      </c>
      <c r="V627" s="22" t="e">
        <f>'MEDIDAS ML'!#REF!</f>
        <v>#REF!</v>
      </c>
      <c r="W627" s="17" t="e">
        <f>'MEDIDAS ML'!#REF!</f>
        <v>#REF!</v>
      </c>
      <c r="X627" s="21" t="e">
        <f>'MEDIDAS ML'!#REF!</f>
        <v>#REF!</v>
      </c>
    </row>
    <row r="628" spans="1:24" ht="15.75" customHeight="1" x14ac:dyDescent="0.25">
      <c r="A628" s="6">
        <f>'MEDIDAS ML'!A91</f>
        <v>123</v>
      </c>
      <c r="B628" s="15">
        <f>'MEDIDAS ML'!B91</f>
        <v>123</v>
      </c>
      <c r="C628" s="6">
        <f>'MEDIDAS ML'!C91</f>
        <v>123</v>
      </c>
      <c r="D628" s="6" t="str">
        <f>'MEDIDAS ML'!D91</f>
        <v>15x28x35 cm - 9486 grs</v>
      </c>
      <c r="E628" s="16">
        <f>'MEDIDAS ML'!E91</f>
        <v>15</v>
      </c>
      <c r="F628" s="16">
        <f>'MEDIDAS ML'!F91</f>
        <v>28</v>
      </c>
      <c r="G628" s="16">
        <f>'MEDIDAS ML'!G91</f>
        <v>35</v>
      </c>
      <c r="H628" s="16">
        <f>'MEDIDAS ML'!H91</f>
        <v>9.4860000000000007</v>
      </c>
      <c r="I628" s="16">
        <f>'MEDIDAS ML'!I91</f>
        <v>3.6749999999999998</v>
      </c>
      <c r="J628" s="6" t="str">
        <f>'MEDIDAS ML'!J91</f>
        <v>Se calcula por Peso</v>
      </c>
      <c r="K628" s="16">
        <f>'MEDIDAS ML'!K91</f>
        <v>9.4860000000000007</v>
      </c>
      <c r="L628" s="7">
        <f>'MEDIDAS ML'!L91</f>
        <v>2165</v>
      </c>
      <c r="M628" s="6" t="str">
        <f>'MEDIDAS ML'!M91</f>
        <v>Hasta $9.989</v>
      </c>
      <c r="N628" s="7">
        <f>'MEDIDAS ML'!N91</f>
        <v>700</v>
      </c>
      <c r="O628" s="6" t="str">
        <f>'MEDIDAS ML'!O91</f>
        <v>No aplica (&lt;$19.990)</v>
      </c>
      <c r="P628" s="7">
        <f>'MEDIDAS ML'!P91</f>
        <v>0</v>
      </c>
      <c r="Q628" s="7">
        <f>'MEDIDAS ML'!Q91</f>
        <v>700</v>
      </c>
      <c r="R628" s="23" t="e">
        <f>'MEDIDAS ML'!#REF!</f>
        <v>#REF!</v>
      </c>
      <c r="S628" s="24" t="e">
        <f>'MEDIDAS ML'!#REF!</f>
        <v>#REF!</v>
      </c>
      <c r="T628" s="24" t="e">
        <f>'MEDIDAS ML'!#REF!</f>
        <v>#REF!</v>
      </c>
      <c r="U628" s="24" t="e">
        <f>'MEDIDAS ML'!#REF!</f>
        <v>#REF!</v>
      </c>
      <c r="V628" s="22" t="e">
        <f>'MEDIDAS ML'!#REF!</f>
        <v>#REF!</v>
      </c>
      <c r="W628" s="17" t="e">
        <f>'MEDIDAS ML'!#REF!</f>
        <v>#REF!</v>
      </c>
      <c r="X628" s="21" t="e">
        <f>'MEDIDAS ML'!#REF!</f>
        <v>#REF!</v>
      </c>
    </row>
    <row r="629" spans="1:24" ht="15.75" customHeight="1" x14ac:dyDescent="0.25">
      <c r="A629" s="6">
        <f>'MEDIDAS ML'!A92</f>
        <v>123</v>
      </c>
      <c r="B629" s="15">
        <f>'MEDIDAS ML'!B92</f>
        <v>123</v>
      </c>
      <c r="C629" s="6">
        <f>'MEDIDAS ML'!C92</f>
        <v>123</v>
      </c>
      <c r="D629" s="6" t="str">
        <f>'MEDIDAS ML'!D92</f>
        <v>15x28x35 cm - 9486 grs</v>
      </c>
      <c r="E629" s="16">
        <f>'MEDIDAS ML'!E92</f>
        <v>15</v>
      </c>
      <c r="F629" s="16">
        <f>'MEDIDAS ML'!F92</f>
        <v>28</v>
      </c>
      <c r="G629" s="16">
        <f>'MEDIDAS ML'!G92</f>
        <v>35</v>
      </c>
      <c r="H629" s="16">
        <f>'MEDIDAS ML'!H92</f>
        <v>9.4860000000000007</v>
      </c>
      <c r="I629" s="16">
        <f>'MEDIDAS ML'!I92</f>
        <v>3.6749999999999998</v>
      </c>
      <c r="J629" s="6" t="str">
        <f>'MEDIDAS ML'!J92</f>
        <v>Se calcula por Peso</v>
      </c>
      <c r="K629" s="16">
        <f>'MEDIDAS ML'!K92</f>
        <v>9.4860000000000007</v>
      </c>
      <c r="L629" s="7">
        <f>'MEDIDAS ML'!L92</f>
        <v>2165</v>
      </c>
      <c r="M629" s="6" t="str">
        <f>'MEDIDAS ML'!M92</f>
        <v>Hasta $9.989</v>
      </c>
      <c r="N629" s="7">
        <f>'MEDIDAS ML'!N92</f>
        <v>700</v>
      </c>
      <c r="O629" s="6" t="str">
        <f>'MEDIDAS ML'!O92</f>
        <v>No aplica (&lt;$19.990)</v>
      </c>
      <c r="P629" s="7">
        <f>'MEDIDAS ML'!P92</f>
        <v>0</v>
      </c>
      <c r="Q629" s="7">
        <f>'MEDIDAS ML'!Q92</f>
        <v>700</v>
      </c>
      <c r="R629" s="23" t="e">
        <f>'MEDIDAS ML'!#REF!</f>
        <v>#REF!</v>
      </c>
      <c r="S629" s="24" t="e">
        <f>'MEDIDAS ML'!#REF!</f>
        <v>#REF!</v>
      </c>
      <c r="T629" s="24" t="e">
        <f>'MEDIDAS ML'!#REF!</f>
        <v>#REF!</v>
      </c>
      <c r="U629" s="24" t="e">
        <f>'MEDIDAS ML'!#REF!</f>
        <v>#REF!</v>
      </c>
      <c r="V629" s="22" t="e">
        <f>'MEDIDAS ML'!#REF!</f>
        <v>#REF!</v>
      </c>
      <c r="W629" s="17" t="e">
        <f>'MEDIDAS ML'!#REF!</f>
        <v>#REF!</v>
      </c>
      <c r="X629" s="21" t="e">
        <f>'MEDIDAS ML'!#REF!</f>
        <v>#REF!</v>
      </c>
    </row>
    <row r="630" spans="1:24" ht="15.75" customHeight="1" x14ac:dyDescent="0.25">
      <c r="A630" s="6">
        <f>'MEDIDAS ML'!A1072</f>
        <v>123</v>
      </c>
      <c r="B630" s="15">
        <f>'MEDIDAS ML'!B1072</f>
        <v>123</v>
      </c>
      <c r="C630" s="6">
        <f>'MEDIDAS ML'!C1072</f>
        <v>123</v>
      </c>
      <c r="D630" s="6" t="str">
        <f>'MEDIDAS ML'!D1072</f>
        <v>5x13x20 cm - 1252 grs</v>
      </c>
      <c r="E630" s="16">
        <f>'MEDIDAS ML'!E1072</f>
        <v>5</v>
      </c>
      <c r="F630" s="16">
        <f>'MEDIDAS ML'!F1072</f>
        <v>13</v>
      </c>
      <c r="G630" s="16">
        <f>'MEDIDAS ML'!G1072</f>
        <v>20</v>
      </c>
      <c r="H630" s="16">
        <f>'MEDIDAS ML'!H1072</f>
        <v>1.252</v>
      </c>
      <c r="I630" s="16">
        <f>'MEDIDAS ML'!I1072</f>
        <v>0.32500000000000001</v>
      </c>
      <c r="J630" s="6" t="str">
        <f>'MEDIDAS ML'!J1072</f>
        <v>Se calcula por Peso</v>
      </c>
      <c r="K630" s="16">
        <f>'MEDIDAS ML'!K1072</f>
        <v>1.252</v>
      </c>
      <c r="L630" s="7">
        <f>'MEDIDAS ML'!L1072</f>
        <v>2600</v>
      </c>
      <c r="M630" s="6" t="str">
        <f>'MEDIDAS ML'!M1072</f>
        <v>Hasta $9.989</v>
      </c>
      <c r="N630" s="7">
        <f>'MEDIDAS ML'!N1072</f>
        <v>700</v>
      </c>
      <c r="O630" s="6" t="str">
        <f>'MEDIDAS ML'!O1072</f>
        <v>No aplica (&lt;$19.990)</v>
      </c>
      <c r="P630" s="7">
        <f>'MEDIDAS ML'!P1072</f>
        <v>0</v>
      </c>
      <c r="Q630" s="7">
        <f>'MEDIDAS ML'!Q1072</f>
        <v>700</v>
      </c>
      <c r="R630" s="23" t="e">
        <f>'MEDIDAS ML'!#REF!</f>
        <v>#REF!</v>
      </c>
      <c r="S630" s="24" t="e">
        <f>'MEDIDAS ML'!#REF!</f>
        <v>#REF!</v>
      </c>
      <c r="T630" s="24" t="e">
        <f>'MEDIDAS ML'!#REF!</f>
        <v>#REF!</v>
      </c>
      <c r="U630" s="24" t="e">
        <f>'MEDIDAS ML'!#REF!</f>
        <v>#REF!</v>
      </c>
      <c r="V630" s="22" t="e">
        <f>'MEDIDAS ML'!#REF!</f>
        <v>#REF!</v>
      </c>
      <c r="W630" s="17" t="e">
        <f>'MEDIDAS ML'!#REF!</f>
        <v>#REF!</v>
      </c>
      <c r="X630" s="21" t="e">
        <f>'MEDIDAS ML'!#REF!</f>
        <v>#REF!</v>
      </c>
    </row>
    <row r="631" spans="1:24" ht="15.75" customHeight="1" x14ac:dyDescent="0.25">
      <c r="A631" s="6">
        <f>'MEDIDAS ML'!A1901</f>
        <v>123</v>
      </c>
      <c r="B631" s="15">
        <f>'MEDIDAS ML'!B1901</f>
        <v>123</v>
      </c>
      <c r="C631" s="6">
        <f>'MEDIDAS ML'!C1901</f>
        <v>123</v>
      </c>
      <c r="D631" s="6" t="str">
        <f>'MEDIDAS ML'!D1901</f>
        <v>6x28x29 cm - 563 grs</v>
      </c>
      <c r="E631" s="16">
        <f>'MEDIDAS ML'!E1901</f>
        <v>6</v>
      </c>
      <c r="F631" s="16">
        <f>'MEDIDAS ML'!F1901</f>
        <v>28</v>
      </c>
      <c r="G631" s="16">
        <f>'MEDIDAS ML'!G1901</f>
        <v>29</v>
      </c>
      <c r="H631" s="16">
        <f>'MEDIDAS ML'!H1901</f>
        <v>0.56299999999999994</v>
      </c>
      <c r="I631" s="16">
        <f>'MEDIDAS ML'!I1901</f>
        <v>1.218</v>
      </c>
      <c r="J631" s="6" t="str">
        <f>'MEDIDAS ML'!J1901</f>
        <v>Se calcula por P volum</v>
      </c>
      <c r="K631" s="16">
        <f>'MEDIDAS ML'!K1901</f>
        <v>1.218</v>
      </c>
      <c r="L631" s="7">
        <f>'MEDIDAS ML'!L1901</f>
        <v>2600</v>
      </c>
      <c r="M631" s="6" t="str">
        <f>'MEDIDAS ML'!M1901</f>
        <v>Hasta $9.989</v>
      </c>
      <c r="N631" s="7">
        <f>'MEDIDAS ML'!N1901</f>
        <v>700</v>
      </c>
      <c r="O631" s="6" t="str">
        <f>'MEDIDAS ML'!O1901</f>
        <v>No aplica (&lt;$19.990)</v>
      </c>
      <c r="P631" s="7">
        <f>'MEDIDAS ML'!P1901</f>
        <v>0</v>
      </c>
      <c r="Q631" s="7">
        <f>'MEDIDAS ML'!Q1901</f>
        <v>700</v>
      </c>
      <c r="R631" s="23" t="e">
        <f>'MEDIDAS ML'!#REF!</f>
        <v>#REF!</v>
      </c>
      <c r="S631" s="24" t="e">
        <f>'MEDIDAS ML'!#REF!</f>
        <v>#REF!</v>
      </c>
      <c r="T631" s="24" t="e">
        <f>'MEDIDAS ML'!#REF!</f>
        <v>#REF!</v>
      </c>
      <c r="U631" s="24" t="e">
        <f>'MEDIDAS ML'!#REF!</f>
        <v>#REF!</v>
      </c>
      <c r="V631" s="22" t="e">
        <f>'MEDIDAS ML'!#REF!</f>
        <v>#REF!</v>
      </c>
      <c r="W631" s="17" t="e">
        <f>'MEDIDAS ML'!#REF!</f>
        <v>#REF!</v>
      </c>
      <c r="X631" s="21" t="e">
        <f>'MEDIDAS ML'!#REF!</f>
        <v>#REF!</v>
      </c>
    </row>
    <row r="632" spans="1:24" ht="15.75" customHeight="1" x14ac:dyDescent="0.25">
      <c r="A632" s="6">
        <f>'MEDIDAS ML'!A1902</f>
        <v>123</v>
      </c>
      <c r="B632" s="15">
        <f>'MEDIDAS ML'!B1902</f>
        <v>123</v>
      </c>
      <c r="C632" s="6">
        <f>'MEDIDAS ML'!C1902</f>
        <v>123</v>
      </c>
      <c r="D632" s="6" t="str">
        <f>'MEDIDAS ML'!D1902</f>
        <v>6x28x29 cm - 563 grs</v>
      </c>
      <c r="E632" s="16">
        <f>'MEDIDAS ML'!E1902</f>
        <v>6</v>
      </c>
      <c r="F632" s="16">
        <f>'MEDIDAS ML'!F1902</f>
        <v>28</v>
      </c>
      <c r="G632" s="16">
        <f>'MEDIDAS ML'!G1902</f>
        <v>29</v>
      </c>
      <c r="H632" s="16">
        <f>'MEDIDAS ML'!H1902</f>
        <v>0.56299999999999994</v>
      </c>
      <c r="I632" s="16">
        <f>'MEDIDAS ML'!I1902</f>
        <v>1.218</v>
      </c>
      <c r="J632" s="6" t="str">
        <f>'MEDIDAS ML'!J1902</f>
        <v>Se calcula por P volum</v>
      </c>
      <c r="K632" s="16">
        <f>'MEDIDAS ML'!K1902</f>
        <v>1.218</v>
      </c>
      <c r="L632" s="7">
        <f>'MEDIDAS ML'!L1902</f>
        <v>2600</v>
      </c>
      <c r="M632" s="6" t="str">
        <f>'MEDIDAS ML'!M1902</f>
        <v>Hasta $9.989</v>
      </c>
      <c r="N632" s="7">
        <f>'MEDIDAS ML'!N1902</f>
        <v>700</v>
      </c>
      <c r="O632" s="6" t="str">
        <f>'MEDIDAS ML'!O1902</f>
        <v>No aplica (&lt;$19.990)</v>
      </c>
      <c r="P632" s="7">
        <f>'MEDIDAS ML'!P1902</f>
        <v>0</v>
      </c>
      <c r="Q632" s="7">
        <f>'MEDIDAS ML'!Q1902</f>
        <v>700</v>
      </c>
      <c r="R632" s="23" t="e">
        <f>'MEDIDAS ML'!#REF!</f>
        <v>#REF!</v>
      </c>
      <c r="S632" s="24" t="e">
        <f>'MEDIDAS ML'!#REF!</f>
        <v>#REF!</v>
      </c>
      <c r="T632" s="24" t="e">
        <f>'MEDIDAS ML'!#REF!</f>
        <v>#REF!</v>
      </c>
      <c r="U632" s="24" t="e">
        <f>'MEDIDAS ML'!#REF!</f>
        <v>#REF!</v>
      </c>
      <c r="V632" s="22" t="e">
        <f>'MEDIDAS ML'!#REF!</f>
        <v>#REF!</v>
      </c>
      <c r="W632" s="17" t="e">
        <f>'MEDIDAS ML'!#REF!</f>
        <v>#REF!</v>
      </c>
      <c r="X632" s="21" t="e">
        <f>'MEDIDAS ML'!#REF!</f>
        <v>#REF!</v>
      </c>
    </row>
    <row r="633" spans="1:24" ht="15.75" customHeight="1" x14ac:dyDescent="0.25">
      <c r="A633" s="6">
        <f>'MEDIDAS ML'!A3804</f>
        <v>123</v>
      </c>
      <c r="B633" s="15">
        <f>'MEDIDAS ML'!B3804</f>
        <v>123</v>
      </c>
      <c r="C633" s="6">
        <f>'MEDIDAS ML'!C3804</f>
        <v>123</v>
      </c>
      <c r="D633" s="6" t="str">
        <f>'MEDIDAS ML'!D3804</f>
        <v>2x3x21 cm - 120 grs</v>
      </c>
      <c r="E633" s="16">
        <f>'MEDIDAS ML'!E3804</f>
        <v>2</v>
      </c>
      <c r="F633" s="16">
        <f>'MEDIDAS ML'!F3804</f>
        <v>3</v>
      </c>
      <c r="G633" s="16">
        <f>'MEDIDAS ML'!G3804</f>
        <v>21</v>
      </c>
      <c r="H633" s="16">
        <f>'MEDIDAS ML'!H3804</f>
        <v>0.12</v>
      </c>
      <c r="I633" s="16">
        <f>'MEDIDAS ML'!I3804</f>
        <v>3.15E-2</v>
      </c>
      <c r="J633" s="6" t="str">
        <f>'MEDIDAS ML'!J3804</f>
        <v>Se calcula por Peso</v>
      </c>
      <c r="K633" s="16">
        <f>'MEDIDAS ML'!K3804</f>
        <v>0.12</v>
      </c>
      <c r="L633" s="7">
        <f>'MEDIDAS ML'!L3804</f>
        <v>2609</v>
      </c>
      <c r="M633" s="6" t="str">
        <f>'MEDIDAS ML'!M3804</f>
        <v>Hasta $9.989</v>
      </c>
      <c r="N633" s="7">
        <f>'MEDIDAS ML'!N3804</f>
        <v>700</v>
      </c>
      <c r="O633" s="6" t="str">
        <f>'MEDIDAS ML'!O3804</f>
        <v>No aplica (&lt;$19.990)</v>
      </c>
      <c r="P633" s="7">
        <f>'MEDIDAS ML'!P3804</f>
        <v>0</v>
      </c>
      <c r="Q633" s="7">
        <f>'MEDIDAS ML'!Q3804</f>
        <v>700</v>
      </c>
      <c r="R633" s="23" t="e">
        <f>'MEDIDAS ML'!#REF!</f>
        <v>#REF!</v>
      </c>
      <c r="S633" s="24" t="e">
        <f>'MEDIDAS ML'!#REF!</f>
        <v>#REF!</v>
      </c>
      <c r="T633" s="24" t="e">
        <f>'MEDIDAS ML'!#REF!</f>
        <v>#REF!</v>
      </c>
      <c r="U633" s="24" t="e">
        <f>'MEDIDAS ML'!#REF!</f>
        <v>#REF!</v>
      </c>
      <c r="V633" s="22" t="e">
        <f>'MEDIDAS ML'!#REF!</f>
        <v>#REF!</v>
      </c>
      <c r="W633" s="17" t="e">
        <f>'MEDIDAS ML'!#REF!</f>
        <v>#REF!</v>
      </c>
      <c r="X633" s="21" t="e">
        <f>'MEDIDAS ML'!#REF!</f>
        <v>#REF!</v>
      </c>
    </row>
    <row r="634" spans="1:24" ht="15.75" customHeight="1" x14ac:dyDescent="0.25">
      <c r="A634" s="6">
        <f>'MEDIDAS ML'!A3805</f>
        <v>123</v>
      </c>
      <c r="B634" s="15">
        <f>'MEDIDAS ML'!B3805</f>
        <v>123</v>
      </c>
      <c r="C634" s="6">
        <f>'MEDIDAS ML'!C3805</f>
        <v>123</v>
      </c>
      <c r="D634" s="6" t="str">
        <f>'MEDIDAS ML'!D3805</f>
        <v>2x3x21 cm - 120 grs</v>
      </c>
      <c r="E634" s="16">
        <f>'MEDIDAS ML'!E3805</f>
        <v>2</v>
      </c>
      <c r="F634" s="16">
        <f>'MEDIDAS ML'!F3805</f>
        <v>3</v>
      </c>
      <c r="G634" s="16">
        <f>'MEDIDAS ML'!G3805</f>
        <v>21</v>
      </c>
      <c r="H634" s="16">
        <f>'MEDIDAS ML'!H3805</f>
        <v>0.12</v>
      </c>
      <c r="I634" s="16">
        <f>'MEDIDAS ML'!I3805</f>
        <v>3.15E-2</v>
      </c>
      <c r="J634" s="6" t="str">
        <f>'MEDIDAS ML'!J3805</f>
        <v>Se calcula por Peso</v>
      </c>
      <c r="K634" s="16">
        <f>'MEDIDAS ML'!K3805</f>
        <v>0.12</v>
      </c>
      <c r="L634" s="7">
        <f>'MEDIDAS ML'!L3805</f>
        <v>2609</v>
      </c>
      <c r="M634" s="6" t="str">
        <f>'MEDIDAS ML'!M3805</f>
        <v>Hasta $9.989</v>
      </c>
      <c r="N634" s="7">
        <f>'MEDIDAS ML'!N3805</f>
        <v>700</v>
      </c>
      <c r="O634" s="6" t="str">
        <f>'MEDIDAS ML'!O3805</f>
        <v>No aplica (&lt;$19.990)</v>
      </c>
      <c r="P634" s="7">
        <f>'MEDIDAS ML'!P3805</f>
        <v>0</v>
      </c>
      <c r="Q634" s="7">
        <f>'MEDIDAS ML'!Q3805</f>
        <v>700</v>
      </c>
      <c r="R634" s="23" t="e">
        <f>'MEDIDAS ML'!#REF!</f>
        <v>#REF!</v>
      </c>
      <c r="S634" s="24" t="e">
        <f>'MEDIDAS ML'!#REF!</f>
        <v>#REF!</v>
      </c>
      <c r="T634" s="24" t="e">
        <f>'MEDIDAS ML'!#REF!</f>
        <v>#REF!</v>
      </c>
      <c r="U634" s="24" t="e">
        <f>'MEDIDAS ML'!#REF!</f>
        <v>#REF!</v>
      </c>
      <c r="V634" s="22" t="e">
        <f>'MEDIDAS ML'!#REF!</f>
        <v>#REF!</v>
      </c>
      <c r="W634" s="17" t="e">
        <f>'MEDIDAS ML'!#REF!</f>
        <v>#REF!</v>
      </c>
      <c r="X634" s="21" t="e">
        <f>'MEDIDAS ML'!#REF!</f>
        <v>#REF!</v>
      </c>
    </row>
    <row r="635" spans="1:24" ht="15.75" customHeight="1" x14ac:dyDescent="0.25">
      <c r="A635" s="6">
        <f>'MEDIDAS ML'!A4219</f>
        <v>123</v>
      </c>
      <c r="B635" s="15">
        <f>'MEDIDAS ML'!B4219</f>
        <v>123</v>
      </c>
      <c r="C635" s="6">
        <f>'MEDIDAS ML'!C4219</f>
        <v>123</v>
      </c>
      <c r="D635" s="6" t="str">
        <f>'MEDIDAS ML'!D4219</f>
        <v>5x13x22 cm - 50 grs</v>
      </c>
      <c r="E635" s="16">
        <f>'MEDIDAS ML'!E4219</f>
        <v>5</v>
      </c>
      <c r="F635" s="16">
        <f>'MEDIDAS ML'!F4219</f>
        <v>13</v>
      </c>
      <c r="G635" s="16">
        <f>'MEDIDAS ML'!G4219</f>
        <v>22</v>
      </c>
      <c r="H635" s="16">
        <f>'MEDIDAS ML'!H4219</f>
        <v>0.05</v>
      </c>
      <c r="I635" s="16">
        <f>'MEDIDAS ML'!I4219</f>
        <v>0.35749999999999998</v>
      </c>
      <c r="J635" s="6" t="str">
        <f>'MEDIDAS ML'!J4219</f>
        <v>Se calcula por P volum</v>
      </c>
      <c r="K635" s="16">
        <f>'MEDIDAS ML'!K4219</f>
        <v>0.35749999999999998</v>
      </c>
      <c r="L635" s="7">
        <f>'MEDIDAS ML'!L4219</f>
        <v>2609</v>
      </c>
      <c r="M635" s="6" t="str">
        <f>'MEDIDAS ML'!M4219</f>
        <v>Hasta $9.989</v>
      </c>
      <c r="N635" s="7">
        <f>'MEDIDAS ML'!N4219</f>
        <v>700</v>
      </c>
      <c r="O635" s="6" t="str">
        <f>'MEDIDAS ML'!O4219</f>
        <v>No aplica (&lt;$19.990)</v>
      </c>
      <c r="P635" s="7">
        <f>'MEDIDAS ML'!P4219</f>
        <v>0</v>
      </c>
      <c r="Q635" s="7">
        <f>'MEDIDAS ML'!Q4219</f>
        <v>700</v>
      </c>
      <c r="R635" s="23" t="e">
        <f>'MEDIDAS ML'!#REF!</f>
        <v>#REF!</v>
      </c>
      <c r="S635" s="24" t="e">
        <f>'MEDIDAS ML'!#REF!</f>
        <v>#REF!</v>
      </c>
      <c r="T635" s="24" t="e">
        <f>'MEDIDAS ML'!#REF!</f>
        <v>#REF!</v>
      </c>
      <c r="U635" s="24" t="e">
        <f>'MEDIDAS ML'!#REF!</f>
        <v>#REF!</v>
      </c>
      <c r="V635" s="22" t="e">
        <f>'MEDIDAS ML'!#REF!</f>
        <v>#REF!</v>
      </c>
      <c r="W635" s="17" t="e">
        <f>'MEDIDAS ML'!#REF!</f>
        <v>#REF!</v>
      </c>
      <c r="X635" s="21" t="e">
        <f>'MEDIDAS ML'!#REF!</f>
        <v>#REF!</v>
      </c>
    </row>
    <row r="636" spans="1:24" ht="15.75" customHeight="1" x14ac:dyDescent="0.25">
      <c r="A636" s="6">
        <f>'MEDIDAS ML'!A3839</f>
        <v>123</v>
      </c>
      <c r="B636" s="15">
        <f>'MEDIDAS ML'!B3839</f>
        <v>123</v>
      </c>
      <c r="C636" s="6">
        <f>'MEDIDAS ML'!C3839</f>
        <v>123</v>
      </c>
      <c r="D636" s="6" t="str">
        <f>'MEDIDAS ML'!D3839</f>
        <v>5x12x14 cm - 110 grs</v>
      </c>
      <c r="E636" s="16">
        <f>'MEDIDAS ML'!E3839</f>
        <v>5</v>
      </c>
      <c r="F636" s="16">
        <f>'MEDIDAS ML'!F3839</f>
        <v>12</v>
      </c>
      <c r="G636" s="16">
        <f>'MEDIDAS ML'!G3839</f>
        <v>14</v>
      </c>
      <c r="H636" s="16">
        <f>'MEDIDAS ML'!H3839</f>
        <v>0.11</v>
      </c>
      <c r="I636" s="16">
        <f>'MEDIDAS ML'!I3839</f>
        <v>0.21</v>
      </c>
      <c r="J636" s="6" t="str">
        <f>'MEDIDAS ML'!J3839</f>
        <v>Se calcula por P volum</v>
      </c>
      <c r="K636" s="16">
        <f>'MEDIDAS ML'!K3839</f>
        <v>0.21</v>
      </c>
      <c r="L636" s="7">
        <f>'MEDIDAS ML'!L3839</f>
        <v>2610</v>
      </c>
      <c r="M636" s="6" t="str">
        <f>'MEDIDAS ML'!M3839</f>
        <v>Hasta $9.989</v>
      </c>
      <c r="N636" s="7">
        <f>'MEDIDAS ML'!N3839</f>
        <v>700</v>
      </c>
      <c r="O636" s="6" t="str">
        <f>'MEDIDAS ML'!O3839</f>
        <v>No aplica (&lt;$19.990)</v>
      </c>
      <c r="P636" s="7">
        <f>'MEDIDAS ML'!P3839</f>
        <v>0</v>
      </c>
      <c r="Q636" s="7">
        <f>'MEDIDAS ML'!Q3839</f>
        <v>700</v>
      </c>
      <c r="R636" s="23" t="e">
        <f>'MEDIDAS ML'!#REF!</f>
        <v>#REF!</v>
      </c>
      <c r="S636" s="24" t="e">
        <f>'MEDIDAS ML'!#REF!</f>
        <v>#REF!</v>
      </c>
      <c r="T636" s="24" t="e">
        <f>'MEDIDAS ML'!#REF!</f>
        <v>#REF!</v>
      </c>
      <c r="U636" s="24" t="e">
        <f>'MEDIDAS ML'!#REF!</f>
        <v>#REF!</v>
      </c>
      <c r="V636" s="22" t="e">
        <f>'MEDIDAS ML'!#REF!</f>
        <v>#REF!</v>
      </c>
      <c r="W636" s="17" t="e">
        <f>'MEDIDAS ML'!#REF!</f>
        <v>#REF!</v>
      </c>
      <c r="X636" s="21" t="e">
        <f>'MEDIDAS ML'!#REF!</f>
        <v>#REF!</v>
      </c>
    </row>
    <row r="637" spans="1:24" ht="15.75" customHeight="1" x14ac:dyDescent="0.25">
      <c r="A637" s="6">
        <f>'MEDIDAS ML'!A3993</f>
        <v>123</v>
      </c>
      <c r="B637" s="15">
        <f>'MEDIDAS ML'!B3993</f>
        <v>123</v>
      </c>
      <c r="C637" s="6">
        <f>'MEDIDAS ML'!C3993</f>
        <v>123</v>
      </c>
      <c r="D637" s="6" t="str">
        <f>'MEDIDAS ML'!D3993</f>
        <v>3x11x14 cm - 90 grs</v>
      </c>
      <c r="E637" s="16">
        <f>'MEDIDAS ML'!E3993</f>
        <v>3</v>
      </c>
      <c r="F637" s="16">
        <f>'MEDIDAS ML'!F3993</f>
        <v>11</v>
      </c>
      <c r="G637" s="16">
        <f>'MEDIDAS ML'!G3993</f>
        <v>14</v>
      </c>
      <c r="H637" s="16">
        <f>'MEDIDAS ML'!H3993</f>
        <v>0.09</v>
      </c>
      <c r="I637" s="16">
        <f>'MEDIDAS ML'!I3993</f>
        <v>0.11550000000000001</v>
      </c>
      <c r="J637" s="6" t="str">
        <f>'MEDIDAS ML'!J3993</f>
        <v>Se calcula por P volum</v>
      </c>
      <c r="K637" s="16">
        <f>'MEDIDAS ML'!K3993</f>
        <v>0.11550000000000001</v>
      </c>
      <c r="L637" s="7">
        <f>'MEDIDAS ML'!L3993</f>
        <v>2620</v>
      </c>
      <c r="M637" s="6" t="str">
        <f>'MEDIDAS ML'!M3993</f>
        <v>Hasta $9.989</v>
      </c>
      <c r="N637" s="7">
        <f>'MEDIDAS ML'!N3993</f>
        <v>700</v>
      </c>
      <c r="O637" s="6" t="str">
        <f>'MEDIDAS ML'!O3993</f>
        <v>No aplica (&lt;$19.990)</v>
      </c>
      <c r="P637" s="7">
        <f>'MEDIDAS ML'!P3993</f>
        <v>0</v>
      </c>
      <c r="Q637" s="7">
        <f>'MEDIDAS ML'!Q3993</f>
        <v>700</v>
      </c>
      <c r="R637" s="23" t="e">
        <f>'MEDIDAS ML'!#REF!</f>
        <v>#REF!</v>
      </c>
      <c r="S637" s="24" t="e">
        <f>'MEDIDAS ML'!#REF!</f>
        <v>#REF!</v>
      </c>
      <c r="T637" s="24" t="e">
        <f>'MEDIDAS ML'!#REF!</f>
        <v>#REF!</v>
      </c>
      <c r="U637" s="24" t="e">
        <f>'MEDIDAS ML'!#REF!</f>
        <v>#REF!</v>
      </c>
      <c r="V637" s="22" t="e">
        <f>'MEDIDAS ML'!#REF!</f>
        <v>#REF!</v>
      </c>
      <c r="W637" s="17" t="e">
        <f>'MEDIDAS ML'!#REF!</f>
        <v>#REF!</v>
      </c>
      <c r="X637" s="21" t="e">
        <f>'MEDIDAS ML'!#REF!</f>
        <v>#REF!</v>
      </c>
    </row>
    <row r="638" spans="1:24" ht="15.75" customHeight="1" x14ac:dyDescent="0.25">
      <c r="A638" s="6">
        <f>'MEDIDAS ML'!A3994</f>
        <v>123</v>
      </c>
      <c r="B638" s="15">
        <f>'MEDIDAS ML'!B3994</f>
        <v>123</v>
      </c>
      <c r="C638" s="6">
        <f>'MEDIDAS ML'!C3994</f>
        <v>123</v>
      </c>
      <c r="D638" s="6" t="str">
        <f>'MEDIDAS ML'!D3994</f>
        <v>3x11x14 cm - 90 grs</v>
      </c>
      <c r="E638" s="16">
        <f>'MEDIDAS ML'!E3994</f>
        <v>3</v>
      </c>
      <c r="F638" s="16">
        <f>'MEDIDAS ML'!F3994</f>
        <v>11</v>
      </c>
      <c r="G638" s="16">
        <f>'MEDIDAS ML'!G3994</f>
        <v>14</v>
      </c>
      <c r="H638" s="16">
        <f>'MEDIDAS ML'!H3994</f>
        <v>0.09</v>
      </c>
      <c r="I638" s="16">
        <f>'MEDIDAS ML'!I3994</f>
        <v>0.11550000000000001</v>
      </c>
      <c r="J638" s="6" t="str">
        <f>'MEDIDAS ML'!J3994</f>
        <v>Se calcula por P volum</v>
      </c>
      <c r="K638" s="16">
        <f>'MEDIDAS ML'!K3994</f>
        <v>0.11550000000000001</v>
      </c>
      <c r="L638" s="7">
        <f>'MEDIDAS ML'!L3994</f>
        <v>2620</v>
      </c>
      <c r="M638" s="6" t="str">
        <f>'MEDIDAS ML'!M3994</f>
        <v>Hasta $9.989</v>
      </c>
      <c r="N638" s="7">
        <f>'MEDIDAS ML'!N3994</f>
        <v>700</v>
      </c>
      <c r="O638" s="6" t="str">
        <f>'MEDIDAS ML'!O3994</f>
        <v>No aplica (&lt;$19.990)</v>
      </c>
      <c r="P638" s="7">
        <f>'MEDIDAS ML'!P3994</f>
        <v>0</v>
      </c>
      <c r="Q638" s="7">
        <f>'MEDIDAS ML'!Q3994</f>
        <v>700</v>
      </c>
      <c r="R638" s="23" t="e">
        <f>'MEDIDAS ML'!#REF!</f>
        <v>#REF!</v>
      </c>
      <c r="S638" s="24" t="e">
        <f>'MEDIDAS ML'!#REF!</f>
        <v>#REF!</v>
      </c>
      <c r="T638" s="24" t="e">
        <f>'MEDIDAS ML'!#REF!</f>
        <v>#REF!</v>
      </c>
      <c r="U638" s="24" t="e">
        <f>'MEDIDAS ML'!#REF!</f>
        <v>#REF!</v>
      </c>
      <c r="V638" s="22" t="e">
        <f>'MEDIDAS ML'!#REF!</f>
        <v>#REF!</v>
      </c>
      <c r="W638" s="17" t="e">
        <f>'MEDIDAS ML'!#REF!</f>
        <v>#REF!</v>
      </c>
      <c r="X638" s="21" t="e">
        <f>'MEDIDAS ML'!#REF!</f>
        <v>#REF!</v>
      </c>
    </row>
    <row r="639" spans="1:24" ht="15.75" customHeight="1" x14ac:dyDescent="0.25">
      <c r="A639" s="6">
        <f>'MEDIDAS ML'!A1968</f>
        <v>123</v>
      </c>
      <c r="B639" s="15">
        <f>'MEDIDAS ML'!B1968</f>
        <v>123</v>
      </c>
      <c r="C639" s="6">
        <f>'MEDIDAS ML'!C1968</f>
        <v>123</v>
      </c>
      <c r="D639" s="6" t="str">
        <f>'MEDIDAS ML'!D1968</f>
        <v>5x6x23 cm - 540 grs</v>
      </c>
      <c r="E639" s="16">
        <f>'MEDIDAS ML'!E1968</f>
        <v>5</v>
      </c>
      <c r="F639" s="16">
        <f>'MEDIDAS ML'!F1968</f>
        <v>6</v>
      </c>
      <c r="G639" s="16">
        <f>'MEDIDAS ML'!G1968</f>
        <v>23</v>
      </c>
      <c r="H639" s="16">
        <f>'MEDIDAS ML'!H1968</f>
        <v>0.54</v>
      </c>
      <c r="I639" s="16">
        <f>'MEDIDAS ML'!I1968</f>
        <v>0.17249999999999999</v>
      </c>
      <c r="J639" s="6" t="str">
        <f>'MEDIDAS ML'!J1968</f>
        <v>Se calcula por Peso</v>
      </c>
      <c r="K639" s="16">
        <f>'MEDIDAS ML'!K1968</f>
        <v>0.54</v>
      </c>
      <c r="L639" s="7">
        <f>'MEDIDAS ML'!L1968</f>
        <v>2621</v>
      </c>
      <c r="M639" s="6" t="str">
        <f>'MEDIDAS ML'!M1968</f>
        <v>Hasta $9.989</v>
      </c>
      <c r="N639" s="7">
        <f>'MEDIDAS ML'!N1968</f>
        <v>700</v>
      </c>
      <c r="O639" s="6" t="str">
        <f>'MEDIDAS ML'!O1968</f>
        <v>No aplica (&lt;$19.990)</v>
      </c>
      <c r="P639" s="7">
        <f>'MEDIDAS ML'!P1968</f>
        <v>0</v>
      </c>
      <c r="Q639" s="7">
        <f>'MEDIDAS ML'!Q1968</f>
        <v>700</v>
      </c>
      <c r="R639" s="23" t="e">
        <f>'MEDIDAS ML'!#REF!</f>
        <v>#REF!</v>
      </c>
      <c r="S639" s="24" t="e">
        <f>'MEDIDAS ML'!#REF!</f>
        <v>#REF!</v>
      </c>
      <c r="T639" s="24" t="e">
        <f>'MEDIDAS ML'!#REF!</f>
        <v>#REF!</v>
      </c>
      <c r="U639" s="24" t="e">
        <f>'MEDIDAS ML'!#REF!</f>
        <v>#REF!</v>
      </c>
      <c r="V639" s="22" t="e">
        <f>'MEDIDAS ML'!#REF!</f>
        <v>#REF!</v>
      </c>
      <c r="W639" s="17" t="e">
        <f>'MEDIDAS ML'!#REF!</f>
        <v>#REF!</v>
      </c>
      <c r="X639" s="21" t="e">
        <f>'MEDIDAS ML'!#REF!</f>
        <v>#REF!</v>
      </c>
    </row>
    <row r="640" spans="1:24" ht="15.75" customHeight="1" x14ac:dyDescent="0.25">
      <c r="A640" s="6">
        <f>'MEDIDAS ML'!A1969</f>
        <v>123</v>
      </c>
      <c r="B640" s="15">
        <f>'MEDIDAS ML'!B1969</f>
        <v>123</v>
      </c>
      <c r="C640" s="6">
        <f>'MEDIDAS ML'!C1969</f>
        <v>123</v>
      </c>
      <c r="D640" s="6" t="str">
        <f>'MEDIDAS ML'!D1969</f>
        <v>5x6x23 cm - 540 grs</v>
      </c>
      <c r="E640" s="16">
        <f>'MEDIDAS ML'!E1969</f>
        <v>5</v>
      </c>
      <c r="F640" s="16">
        <f>'MEDIDAS ML'!F1969</f>
        <v>6</v>
      </c>
      <c r="G640" s="16">
        <f>'MEDIDAS ML'!G1969</f>
        <v>23</v>
      </c>
      <c r="H640" s="16">
        <f>'MEDIDAS ML'!H1969</f>
        <v>0.54</v>
      </c>
      <c r="I640" s="16">
        <f>'MEDIDAS ML'!I1969</f>
        <v>0.17249999999999999</v>
      </c>
      <c r="J640" s="6" t="str">
        <f>'MEDIDAS ML'!J1969</f>
        <v>Se calcula por Peso</v>
      </c>
      <c r="K640" s="16">
        <f>'MEDIDAS ML'!K1969</f>
        <v>0.54</v>
      </c>
      <c r="L640" s="7">
        <f>'MEDIDAS ML'!L1969</f>
        <v>2621</v>
      </c>
      <c r="M640" s="6" t="str">
        <f>'MEDIDAS ML'!M1969</f>
        <v>Hasta $9.989</v>
      </c>
      <c r="N640" s="7">
        <f>'MEDIDAS ML'!N1969</f>
        <v>700</v>
      </c>
      <c r="O640" s="6" t="str">
        <f>'MEDIDAS ML'!O1969</f>
        <v>No aplica (&lt;$19.990)</v>
      </c>
      <c r="P640" s="7">
        <f>'MEDIDAS ML'!P1969</f>
        <v>0</v>
      </c>
      <c r="Q640" s="7">
        <f>'MEDIDAS ML'!Q1969</f>
        <v>700</v>
      </c>
      <c r="R640" s="23" t="e">
        <f>'MEDIDAS ML'!#REF!</f>
        <v>#REF!</v>
      </c>
      <c r="S640" s="24" t="e">
        <f>'MEDIDAS ML'!#REF!</f>
        <v>#REF!</v>
      </c>
      <c r="T640" s="24" t="e">
        <f>'MEDIDAS ML'!#REF!</f>
        <v>#REF!</v>
      </c>
      <c r="U640" s="24" t="e">
        <f>'MEDIDAS ML'!#REF!</f>
        <v>#REF!</v>
      </c>
      <c r="V640" s="22" t="e">
        <f>'MEDIDAS ML'!#REF!</f>
        <v>#REF!</v>
      </c>
      <c r="W640" s="17" t="e">
        <f>'MEDIDAS ML'!#REF!</f>
        <v>#REF!</v>
      </c>
      <c r="X640" s="21" t="e">
        <f>'MEDIDAS ML'!#REF!</f>
        <v>#REF!</v>
      </c>
    </row>
    <row r="641" spans="1:24" ht="15.75" customHeight="1" x14ac:dyDescent="0.25">
      <c r="A641" s="6">
        <f>'MEDIDAS ML'!A4017</f>
        <v>123</v>
      </c>
      <c r="B641" s="15">
        <f>'MEDIDAS ML'!B4017</f>
        <v>123</v>
      </c>
      <c r="C641" s="6">
        <f>'MEDIDAS ML'!C4017</f>
        <v>123</v>
      </c>
      <c r="D641" s="6" t="str">
        <f>'MEDIDAS ML'!D4017</f>
        <v>5x10x26 cm - 80 grs</v>
      </c>
      <c r="E641" s="16">
        <f>'MEDIDAS ML'!E4017</f>
        <v>5</v>
      </c>
      <c r="F641" s="16">
        <f>'MEDIDAS ML'!F4017</f>
        <v>10</v>
      </c>
      <c r="G641" s="16">
        <f>'MEDIDAS ML'!G4017</f>
        <v>26</v>
      </c>
      <c r="H641" s="16">
        <f>'MEDIDAS ML'!H4017</f>
        <v>0.08</v>
      </c>
      <c r="I641" s="16">
        <f>'MEDIDAS ML'!I4017</f>
        <v>0.32500000000000001</v>
      </c>
      <c r="J641" s="6" t="str">
        <f>'MEDIDAS ML'!J4017</f>
        <v>Se calcula por P volum</v>
      </c>
      <c r="K641" s="16">
        <f>'MEDIDAS ML'!K4017</f>
        <v>0.32500000000000001</v>
      </c>
      <c r="L641" s="7">
        <f>'MEDIDAS ML'!L4017</f>
        <v>2650</v>
      </c>
      <c r="M641" s="6" t="str">
        <f>'MEDIDAS ML'!M4017</f>
        <v>Hasta $9.989</v>
      </c>
      <c r="N641" s="7">
        <f>'MEDIDAS ML'!N4017</f>
        <v>700</v>
      </c>
      <c r="O641" s="6" t="str">
        <f>'MEDIDAS ML'!O4017</f>
        <v>No aplica (&lt;$19.990)</v>
      </c>
      <c r="P641" s="7">
        <f>'MEDIDAS ML'!P4017</f>
        <v>0</v>
      </c>
      <c r="Q641" s="7">
        <f>'MEDIDAS ML'!Q4017</f>
        <v>700</v>
      </c>
      <c r="R641" s="23" t="e">
        <f>'MEDIDAS ML'!#REF!</f>
        <v>#REF!</v>
      </c>
      <c r="S641" s="24" t="e">
        <f>'MEDIDAS ML'!#REF!</f>
        <v>#REF!</v>
      </c>
      <c r="T641" s="24" t="e">
        <f>'MEDIDAS ML'!#REF!</f>
        <v>#REF!</v>
      </c>
      <c r="U641" s="24" t="e">
        <f>'MEDIDAS ML'!#REF!</f>
        <v>#REF!</v>
      </c>
      <c r="V641" s="22" t="e">
        <f>'MEDIDAS ML'!#REF!</f>
        <v>#REF!</v>
      </c>
      <c r="W641" s="17" t="e">
        <f>'MEDIDAS ML'!#REF!</f>
        <v>#REF!</v>
      </c>
      <c r="X641" s="21" t="e">
        <f>'MEDIDAS ML'!#REF!</f>
        <v>#REF!</v>
      </c>
    </row>
    <row r="642" spans="1:24" ht="15.75" customHeight="1" x14ac:dyDescent="0.25">
      <c r="A642" s="6">
        <f>'MEDIDAS ML'!A4018</f>
        <v>123</v>
      </c>
      <c r="B642" s="15">
        <f>'MEDIDAS ML'!B4018</f>
        <v>123</v>
      </c>
      <c r="C642" s="6">
        <f>'MEDIDAS ML'!C4018</f>
        <v>123</v>
      </c>
      <c r="D642" s="6" t="str">
        <f>'MEDIDAS ML'!D4018</f>
        <v>5x10x26 cm - 80 grs</v>
      </c>
      <c r="E642" s="16">
        <f>'MEDIDAS ML'!E4018</f>
        <v>5</v>
      </c>
      <c r="F642" s="16">
        <f>'MEDIDAS ML'!F4018</f>
        <v>10</v>
      </c>
      <c r="G642" s="16">
        <f>'MEDIDAS ML'!G4018</f>
        <v>26</v>
      </c>
      <c r="H642" s="16">
        <f>'MEDIDAS ML'!H4018</f>
        <v>0.08</v>
      </c>
      <c r="I642" s="16">
        <f>'MEDIDAS ML'!I4018</f>
        <v>0.32500000000000001</v>
      </c>
      <c r="J642" s="6" t="str">
        <f>'MEDIDAS ML'!J4018</f>
        <v>Se calcula por P volum</v>
      </c>
      <c r="K642" s="16">
        <f>'MEDIDAS ML'!K4018</f>
        <v>0.32500000000000001</v>
      </c>
      <c r="L642" s="7">
        <f>'MEDIDAS ML'!L4018</f>
        <v>2650</v>
      </c>
      <c r="M642" s="6" t="str">
        <f>'MEDIDAS ML'!M4018</f>
        <v>Hasta $9.989</v>
      </c>
      <c r="N642" s="7">
        <f>'MEDIDAS ML'!N4018</f>
        <v>700</v>
      </c>
      <c r="O642" s="6" t="str">
        <f>'MEDIDAS ML'!O4018</f>
        <v>No aplica (&lt;$19.990)</v>
      </c>
      <c r="P642" s="7">
        <f>'MEDIDAS ML'!P4018</f>
        <v>0</v>
      </c>
      <c r="Q642" s="7">
        <f>'MEDIDAS ML'!Q4018</f>
        <v>700</v>
      </c>
      <c r="R642" s="23" t="e">
        <f>'MEDIDAS ML'!#REF!</f>
        <v>#REF!</v>
      </c>
      <c r="S642" s="24" t="e">
        <f>'MEDIDAS ML'!#REF!</f>
        <v>#REF!</v>
      </c>
      <c r="T642" s="24" t="e">
        <f>'MEDIDAS ML'!#REF!</f>
        <v>#REF!</v>
      </c>
      <c r="U642" s="24" t="e">
        <f>'MEDIDAS ML'!#REF!</f>
        <v>#REF!</v>
      </c>
      <c r="V642" s="22" t="e">
        <f>'MEDIDAS ML'!#REF!</f>
        <v>#REF!</v>
      </c>
      <c r="W642" s="17" t="e">
        <f>'MEDIDAS ML'!#REF!</f>
        <v>#REF!</v>
      </c>
      <c r="X642" s="21" t="e">
        <f>'MEDIDAS ML'!#REF!</f>
        <v>#REF!</v>
      </c>
    </row>
    <row r="643" spans="1:24" ht="15.75" customHeight="1" x14ac:dyDescent="0.25">
      <c r="A643" s="6">
        <f>'MEDIDAS ML'!A3664</f>
        <v>123</v>
      </c>
      <c r="B643" s="15">
        <f>'MEDIDAS ML'!B3664</f>
        <v>123</v>
      </c>
      <c r="C643" s="6">
        <f>'MEDIDAS ML'!C3664</f>
        <v>123</v>
      </c>
      <c r="D643" s="6" t="str">
        <f>'MEDIDAS ML'!D3664</f>
        <v>7x18x30 cm - 140 grs</v>
      </c>
      <c r="E643" s="16">
        <f>'MEDIDAS ML'!E3664</f>
        <v>7</v>
      </c>
      <c r="F643" s="16">
        <f>'MEDIDAS ML'!F3664</f>
        <v>18</v>
      </c>
      <c r="G643" s="16">
        <f>'MEDIDAS ML'!G3664</f>
        <v>30</v>
      </c>
      <c r="H643" s="16">
        <f>'MEDIDAS ML'!H3664</f>
        <v>0.14000000000000001</v>
      </c>
      <c r="I643" s="16">
        <f>'MEDIDAS ML'!I3664</f>
        <v>0.94499999999999995</v>
      </c>
      <c r="J643" s="6" t="str">
        <f>'MEDIDAS ML'!J3664</f>
        <v>Se calcula por P volum</v>
      </c>
      <c r="K643" s="16">
        <f>'MEDIDAS ML'!K3664</f>
        <v>0.94499999999999995</v>
      </c>
      <c r="L643" s="7">
        <f>'MEDIDAS ML'!L3664</f>
        <v>2651</v>
      </c>
      <c r="M643" s="6" t="str">
        <f>'MEDIDAS ML'!M3664</f>
        <v>Hasta $9.989</v>
      </c>
      <c r="N643" s="7">
        <f>'MEDIDAS ML'!N3664</f>
        <v>700</v>
      </c>
      <c r="O643" s="6" t="str">
        <f>'MEDIDAS ML'!O3664</f>
        <v>No aplica (&lt;$19.990)</v>
      </c>
      <c r="P643" s="7">
        <f>'MEDIDAS ML'!P3664</f>
        <v>0</v>
      </c>
      <c r="Q643" s="7">
        <f>'MEDIDAS ML'!Q3664</f>
        <v>700</v>
      </c>
      <c r="R643" s="23" t="e">
        <f>'MEDIDAS ML'!#REF!</f>
        <v>#REF!</v>
      </c>
      <c r="S643" s="24" t="e">
        <f>'MEDIDAS ML'!#REF!</f>
        <v>#REF!</v>
      </c>
      <c r="T643" s="24" t="e">
        <f>'MEDIDAS ML'!#REF!</f>
        <v>#REF!</v>
      </c>
      <c r="U643" s="24" t="e">
        <f>'MEDIDAS ML'!#REF!</f>
        <v>#REF!</v>
      </c>
      <c r="V643" s="22" t="e">
        <f>'MEDIDAS ML'!#REF!</f>
        <v>#REF!</v>
      </c>
      <c r="W643" s="17" t="e">
        <f>'MEDIDAS ML'!#REF!</f>
        <v>#REF!</v>
      </c>
      <c r="X643" s="21" t="e">
        <f>'MEDIDAS ML'!#REF!</f>
        <v>#REF!</v>
      </c>
    </row>
    <row r="644" spans="1:24" ht="15.75" customHeight="1" x14ac:dyDescent="0.25">
      <c r="A644" s="6">
        <f>'MEDIDAS ML'!A3665</f>
        <v>123</v>
      </c>
      <c r="B644" s="15">
        <f>'MEDIDAS ML'!B3665</f>
        <v>123</v>
      </c>
      <c r="C644" s="6">
        <f>'MEDIDAS ML'!C3665</f>
        <v>123</v>
      </c>
      <c r="D644" s="6" t="str">
        <f>'MEDIDAS ML'!D3665</f>
        <v>7x18x30 cm - 140 grs</v>
      </c>
      <c r="E644" s="16">
        <f>'MEDIDAS ML'!E3665</f>
        <v>7</v>
      </c>
      <c r="F644" s="16">
        <f>'MEDIDAS ML'!F3665</f>
        <v>18</v>
      </c>
      <c r="G644" s="16">
        <f>'MEDIDAS ML'!G3665</f>
        <v>30</v>
      </c>
      <c r="H644" s="16">
        <f>'MEDIDAS ML'!H3665</f>
        <v>0.14000000000000001</v>
      </c>
      <c r="I644" s="16">
        <f>'MEDIDAS ML'!I3665</f>
        <v>0.94499999999999995</v>
      </c>
      <c r="J644" s="6" t="str">
        <f>'MEDIDAS ML'!J3665</f>
        <v>Se calcula por P volum</v>
      </c>
      <c r="K644" s="16">
        <f>'MEDIDAS ML'!K3665</f>
        <v>0.94499999999999995</v>
      </c>
      <c r="L644" s="7">
        <f>'MEDIDAS ML'!L3665</f>
        <v>2651</v>
      </c>
      <c r="M644" s="6" t="str">
        <f>'MEDIDAS ML'!M3665</f>
        <v>Hasta $9.989</v>
      </c>
      <c r="N644" s="7">
        <f>'MEDIDAS ML'!N3665</f>
        <v>700</v>
      </c>
      <c r="O644" s="6" t="str">
        <f>'MEDIDAS ML'!O3665</f>
        <v>No aplica (&lt;$19.990)</v>
      </c>
      <c r="P644" s="7">
        <f>'MEDIDAS ML'!P3665</f>
        <v>0</v>
      </c>
      <c r="Q644" s="7">
        <f>'MEDIDAS ML'!Q3665</f>
        <v>700</v>
      </c>
      <c r="R644" s="23" t="e">
        <f>'MEDIDAS ML'!#REF!</f>
        <v>#REF!</v>
      </c>
      <c r="S644" s="24" t="e">
        <f>'MEDIDAS ML'!#REF!</f>
        <v>#REF!</v>
      </c>
      <c r="T644" s="24" t="e">
        <f>'MEDIDAS ML'!#REF!</f>
        <v>#REF!</v>
      </c>
      <c r="U644" s="24" t="e">
        <f>'MEDIDAS ML'!#REF!</f>
        <v>#REF!</v>
      </c>
      <c r="V644" s="22" t="e">
        <f>'MEDIDAS ML'!#REF!</f>
        <v>#REF!</v>
      </c>
      <c r="W644" s="17" t="e">
        <f>'MEDIDAS ML'!#REF!</f>
        <v>#REF!</v>
      </c>
      <c r="X644" s="21" t="e">
        <f>'MEDIDAS ML'!#REF!</f>
        <v>#REF!</v>
      </c>
    </row>
    <row r="645" spans="1:24" ht="15.75" customHeight="1" x14ac:dyDescent="0.25">
      <c r="A645" s="6">
        <f>'MEDIDAS ML'!A990</f>
        <v>123</v>
      </c>
      <c r="B645" s="15">
        <f>'MEDIDAS ML'!B990</f>
        <v>123</v>
      </c>
      <c r="C645" s="6">
        <f>'MEDIDAS ML'!C990</f>
        <v>123</v>
      </c>
      <c r="D645" s="6" t="str">
        <f>'MEDIDAS ML'!D990</f>
        <v>13x14x14 cm - 1430 grs</v>
      </c>
      <c r="E645" s="16">
        <f>'MEDIDAS ML'!E990</f>
        <v>13</v>
      </c>
      <c r="F645" s="16">
        <f>'MEDIDAS ML'!F990</f>
        <v>14</v>
      </c>
      <c r="G645" s="16">
        <f>'MEDIDAS ML'!G990</f>
        <v>14</v>
      </c>
      <c r="H645" s="16">
        <f>'MEDIDAS ML'!H990</f>
        <v>1.43</v>
      </c>
      <c r="I645" s="16">
        <f>'MEDIDAS ML'!I990</f>
        <v>0.63700000000000001</v>
      </c>
      <c r="J645" s="6" t="str">
        <f>'MEDIDAS ML'!J990</f>
        <v>Se calcula por Peso</v>
      </c>
      <c r="K645" s="16">
        <f>'MEDIDAS ML'!K990</f>
        <v>1.43</v>
      </c>
      <c r="L645" s="7">
        <f>'MEDIDAS ML'!L990</f>
        <v>2658</v>
      </c>
      <c r="M645" s="6" t="str">
        <f>'MEDIDAS ML'!M990</f>
        <v>Hasta $9.989</v>
      </c>
      <c r="N645" s="7">
        <f>'MEDIDAS ML'!N990</f>
        <v>700</v>
      </c>
      <c r="O645" s="6" t="str">
        <f>'MEDIDAS ML'!O990</f>
        <v>No aplica (&lt;$19.990)</v>
      </c>
      <c r="P645" s="7">
        <f>'MEDIDAS ML'!P990</f>
        <v>0</v>
      </c>
      <c r="Q645" s="7">
        <f>'MEDIDAS ML'!Q990</f>
        <v>700</v>
      </c>
      <c r="R645" s="23" t="e">
        <f>'MEDIDAS ML'!#REF!</f>
        <v>#REF!</v>
      </c>
      <c r="S645" s="24" t="e">
        <f>'MEDIDAS ML'!#REF!</f>
        <v>#REF!</v>
      </c>
      <c r="T645" s="24" t="e">
        <f>'MEDIDAS ML'!#REF!</f>
        <v>#REF!</v>
      </c>
      <c r="U645" s="24" t="e">
        <f>'MEDIDAS ML'!#REF!</f>
        <v>#REF!</v>
      </c>
      <c r="V645" s="22" t="e">
        <f>'MEDIDAS ML'!#REF!</f>
        <v>#REF!</v>
      </c>
      <c r="W645" s="17" t="e">
        <f>'MEDIDAS ML'!#REF!</f>
        <v>#REF!</v>
      </c>
      <c r="X645" s="21" t="e">
        <f>'MEDIDAS ML'!#REF!</f>
        <v>#REF!</v>
      </c>
    </row>
    <row r="646" spans="1:24" ht="15.75" customHeight="1" x14ac:dyDescent="0.25">
      <c r="A646" s="6">
        <f>'MEDIDAS ML'!A1177</f>
        <v>123</v>
      </c>
      <c r="B646" s="15">
        <f>'MEDIDAS ML'!B1177</f>
        <v>123</v>
      </c>
      <c r="C646" s="6">
        <f>'MEDIDAS ML'!C1177</f>
        <v>123</v>
      </c>
      <c r="D646" s="6" t="str">
        <f>'MEDIDAS ML'!D1177</f>
        <v>8x16x26 cm - 1120 grs</v>
      </c>
      <c r="E646" s="16">
        <f>'MEDIDAS ML'!E1177</f>
        <v>8</v>
      </c>
      <c r="F646" s="16">
        <f>'MEDIDAS ML'!F1177</f>
        <v>16</v>
      </c>
      <c r="G646" s="16">
        <f>'MEDIDAS ML'!G1177</f>
        <v>26</v>
      </c>
      <c r="H646" s="16">
        <f>'MEDIDAS ML'!H1177</f>
        <v>1.1200000000000001</v>
      </c>
      <c r="I646" s="16">
        <f>'MEDIDAS ML'!I1177</f>
        <v>0.83199999999999996</v>
      </c>
      <c r="J646" s="6" t="str">
        <f>'MEDIDAS ML'!J1177</f>
        <v>Se calcula por Peso</v>
      </c>
      <c r="K646" s="16">
        <f>'MEDIDAS ML'!K1177</f>
        <v>1.1200000000000001</v>
      </c>
      <c r="L646" s="7">
        <f>'MEDIDAS ML'!L1177</f>
        <v>2659</v>
      </c>
      <c r="M646" s="6" t="str">
        <f>'MEDIDAS ML'!M1177</f>
        <v>Hasta $9.989</v>
      </c>
      <c r="N646" s="7">
        <f>'MEDIDAS ML'!N1177</f>
        <v>700</v>
      </c>
      <c r="O646" s="6" t="str">
        <f>'MEDIDAS ML'!O1177</f>
        <v>No aplica (&lt;$19.990)</v>
      </c>
      <c r="P646" s="7">
        <f>'MEDIDAS ML'!P1177</f>
        <v>0</v>
      </c>
      <c r="Q646" s="7">
        <f>'MEDIDAS ML'!Q1177</f>
        <v>700</v>
      </c>
      <c r="R646" s="23" t="e">
        <f>'MEDIDAS ML'!#REF!</f>
        <v>#REF!</v>
      </c>
      <c r="S646" s="24" t="e">
        <f>'MEDIDAS ML'!#REF!</f>
        <v>#REF!</v>
      </c>
      <c r="T646" s="24" t="e">
        <f>'MEDIDAS ML'!#REF!</f>
        <v>#REF!</v>
      </c>
      <c r="U646" s="24" t="e">
        <f>'MEDIDAS ML'!#REF!</f>
        <v>#REF!</v>
      </c>
      <c r="V646" s="22" t="e">
        <f>'MEDIDAS ML'!#REF!</f>
        <v>#REF!</v>
      </c>
      <c r="W646" s="17" t="e">
        <f>'MEDIDAS ML'!#REF!</f>
        <v>#REF!</v>
      </c>
      <c r="X646" s="21" t="e">
        <f>'MEDIDAS ML'!#REF!</f>
        <v>#REF!</v>
      </c>
    </row>
    <row r="647" spans="1:24" ht="15.75" customHeight="1" x14ac:dyDescent="0.25">
      <c r="A647" s="6">
        <f>'MEDIDAS ML'!A809</f>
        <v>123</v>
      </c>
      <c r="B647" s="15">
        <f>'MEDIDAS ML'!B809</f>
        <v>123</v>
      </c>
      <c r="C647" s="6">
        <f>'MEDIDAS ML'!C809</f>
        <v>123</v>
      </c>
      <c r="D647" s="6" t="str">
        <f>'MEDIDAS ML'!D809</f>
        <v>10x19x28 cm - 1909 grs</v>
      </c>
      <c r="E647" s="16">
        <f>'MEDIDAS ML'!E809</f>
        <v>10</v>
      </c>
      <c r="F647" s="16">
        <f>'MEDIDAS ML'!F809</f>
        <v>19</v>
      </c>
      <c r="G647" s="16">
        <f>'MEDIDAS ML'!G809</f>
        <v>28</v>
      </c>
      <c r="H647" s="16">
        <f>'MEDIDAS ML'!H809</f>
        <v>1.909</v>
      </c>
      <c r="I647" s="16">
        <f>'MEDIDAS ML'!I809</f>
        <v>1.33</v>
      </c>
      <c r="J647" s="6" t="str">
        <f>'MEDIDAS ML'!J809</f>
        <v>Se calcula por Peso</v>
      </c>
      <c r="K647" s="16">
        <f>'MEDIDAS ML'!K809</f>
        <v>1.909</v>
      </c>
      <c r="L647" s="7">
        <f>'MEDIDAS ML'!L809</f>
        <v>2665</v>
      </c>
      <c r="M647" s="6" t="str">
        <f>'MEDIDAS ML'!M809</f>
        <v>Hasta $9.989</v>
      </c>
      <c r="N647" s="7">
        <f>'MEDIDAS ML'!N809</f>
        <v>700</v>
      </c>
      <c r="O647" s="6" t="str">
        <f>'MEDIDAS ML'!O809</f>
        <v>No aplica (&lt;$19.990)</v>
      </c>
      <c r="P647" s="7">
        <f>'MEDIDAS ML'!P809</f>
        <v>0</v>
      </c>
      <c r="Q647" s="7">
        <f>'MEDIDAS ML'!Q809</f>
        <v>700</v>
      </c>
      <c r="R647" s="23" t="e">
        <f>'MEDIDAS ML'!#REF!</f>
        <v>#REF!</v>
      </c>
      <c r="S647" s="24" t="e">
        <f>'MEDIDAS ML'!#REF!</f>
        <v>#REF!</v>
      </c>
      <c r="T647" s="24" t="e">
        <f>'MEDIDAS ML'!#REF!</f>
        <v>#REF!</v>
      </c>
      <c r="U647" s="24" t="e">
        <f>'MEDIDAS ML'!#REF!</f>
        <v>#REF!</v>
      </c>
      <c r="V647" s="22" t="e">
        <f>'MEDIDAS ML'!#REF!</f>
        <v>#REF!</v>
      </c>
      <c r="W647" s="17" t="e">
        <f>'MEDIDAS ML'!#REF!</f>
        <v>#REF!</v>
      </c>
      <c r="X647" s="21" t="e">
        <f>'MEDIDAS ML'!#REF!</f>
        <v>#REF!</v>
      </c>
    </row>
    <row r="648" spans="1:24" ht="15.75" customHeight="1" x14ac:dyDescent="0.25">
      <c r="A648" s="6">
        <f>'MEDIDAS ML'!A810</f>
        <v>123</v>
      </c>
      <c r="B648" s="15">
        <f>'MEDIDAS ML'!B810</f>
        <v>123</v>
      </c>
      <c r="C648" s="6">
        <f>'MEDIDAS ML'!C810</f>
        <v>123</v>
      </c>
      <c r="D648" s="6" t="str">
        <f>'MEDIDAS ML'!D810</f>
        <v>10x19x28 cm - 1909 grs</v>
      </c>
      <c r="E648" s="16">
        <f>'MEDIDAS ML'!E810</f>
        <v>10</v>
      </c>
      <c r="F648" s="16">
        <f>'MEDIDAS ML'!F810</f>
        <v>19</v>
      </c>
      <c r="G648" s="16">
        <f>'MEDIDAS ML'!G810</f>
        <v>28</v>
      </c>
      <c r="H648" s="16">
        <f>'MEDIDAS ML'!H810</f>
        <v>1.909</v>
      </c>
      <c r="I648" s="16">
        <f>'MEDIDAS ML'!I810</f>
        <v>1.33</v>
      </c>
      <c r="J648" s="6" t="str">
        <f>'MEDIDAS ML'!J810</f>
        <v>Se calcula por Peso</v>
      </c>
      <c r="K648" s="16">
        <f>'MEDIDAS ML'!K810</f>
        <v>1.909</v>
      </c>
      <c r="L648" s="7">
        <f>'MEDIDAS ML'!L810</f>
        <v>2665</v>
      </c>
      <c r="M648" s="6" t="str">
        <f>'MEDIDAS ML'!M810</f>
        <v>Hasta $9.989</v>
      </c>
      <c r="N648" s="7">
        <f>'MEDIDAS ML'!N810</f>
        <v>700</v>
      </c>
      <c r="O648" s="6" t="str">
        <f>'MEDIDAS ML'!O810</f>
        <v>No aplica (&lt;$19.990)</v>
      </c>
      <c r="P648" s="7">
        <f>'MEDIDAS ML'!P810</f>
        <v>0</v>
      </c>
      <c r="Q648" s="7">
        <f>'MEDIDAS ML'!Q810</f>
        <v>700</v>
      </c>
      <c r="R648" s="23" t="e">
        <f>'MEDIDAS ML'!#REF!</f>
        <v>#REF!</v>
      </c>
      <c r="S648" s="24" t="e">
        <f>'MEDIDAS ML'!#REF!</f>
        <v>#REF!</v>
      </c>
      <c r="T648" s="24" t="e">
        <f>'MEDIDAS ML'!#REF!</f>
        <v>#REF!</v>
      </c>
      <c r="U648" s="24" t="e">
        <f>'MEDIDAS ML'!#REF!</f>
        <v>#REF!</v>
      </c>
      <c r="V648" s="22" t="e">
        <f>'MEDIDAS ML'!#REF!</f>
        <v>#REF!</v>
      </c>
      <c r="W648" s="17" t="e">
        <f>'MEDIDAS ML'!#REF!</f>
        <v>#REF!</v>
      </c>
      <c r="X648" s="21" t="e">
        <f>'MEDIDAS ML'!#REF!</f>
        <v>#REF!</v>
      </c>
    </row>
    <row r="649" spans="1:24" ht="15.75" customHeight="1" x14ac:dyDescent="0.25">
      <c r="A649" s="6">
        <f>'MEDIDAS ML'!A4044</f>
        <v>123</v>
      </c>
      <c r="B649" s="15">
        <f>'MEDIDAS ML'!B4044</f>
        <v>123</v>
      </c>
      <c r="C649" s="6">
        <f>'MEDIDAS ML'!C4044</f>
        <v>123</v>
      </c>
      <c r="D649" s="6" t="str">
        <f>'MEDIDAS ML'!D4044</f>
        <v>4x11x14 cm - 80 grs</v>
      </c>
      <c r="E649" s="16">
        <f>'MEDIDAS ML'!E4044</f>
        <v>4</v>
      </c>
      <c r="F649" s="16">
        <f>'MEDIDAS ML'!F4044</f>
        <v>11</v>
      </c>
      <c r="G649" s="16">
        <f>'MEDIDAS ML'!G4044</f>
        <v>14</v>
      </c>
      <c r="H649" s="16">
        <f>'MEDIDAS ML'!H4044</f>
        <v>0.08</v>
      </c>
      <c r="I649" s="16">
        <f>'MEDIDAS ML'!I4044</f>
        <v>0.154</v>
      </c>
      <c r="J649" s="6" t="str">
        <f>'MEDIDAS ML'!J4044</f>
        <v>Se calcula por P volum</v>
      </c>
      <c r="K649" s="16">
        <f>'MEDIDAS ML'!K4044</f>
        <v>0.154</v>
      </c>
      <c r="L649" s="7">
        <f>'MEDIDAS ML'!L4044</f>
        <v>2681</v>
      </c>
      <c r="M649" s="6" t="str">
        <f>'MEDIDAS ML'!M4044</f>
        <v>Hasta $9.989</v>
      </c>
      <c r="N649" s="7">
        <f>'MEDIDAS ML'!N4044</f>
        <v>700</v>
      </c>
      <c r="O649" s="6" t="str">
        <f>'MEDIDAS ML'!O4044</f>
        <v>No aplica (&lt;$19.990)</v>
      </c>
      <c r="P649" s="7">
        <f>'MEDIDAS ML'!P4044</f>
        <v>0</v>
      </c>
      <c r="Q649" s="7">
        <f>'MEDIDAS ML'!Q4044</f>
        <v>700</v>
      </c>
      <c r="R649" s="23" t="e">
        <f>'MEDIDAS ML'!#REF!</f>
        <v>#REF!</v>
      </c>
      <c r="S649" s="24" t="e">
        <f>'MEDIDAS ML'!#REF!</f>
        <v>#REF!</v>
      </c>
      <c r="T649" s="24" t="e">
        <f>'MEDIDAS ML'!#REF!</f>
        <v>#REF!</v>
      </c>
      <c r="U649" s="24" t="e">
        <f>'MEDIDAS ML'!#REF!</f>
        <v>#REF!</v>
      </c>
      <c r="V649" s="22" t="e">
        <f>'MEDIDAS ML'!#REF!</f>
        <v>#REF!</v>
      </c>
      <c r="W649" s="17" t="e">
        <f>'MEDIDAS ML'!#REF!</f>
        <v>#REF!</v>
      </c>
      <c r="X649" s="21" t="e">
        <f>'MEDIDAS ML'!#REF!</f>
        <v>#REF!</v>
      </c>
    </row>
    <row r="650" spans="1:24" ht="15.75" customHeight="1" x14ac:dyDescent="0.25">
      <c r="A650" s="6">
        <f>'MEDIDAS ML'!A4045</f>
        <v>123</v>
      </c>
      <c r="B650" s="15">
        <f>'MEDIDAS ML'!B4045</f>
        <v>123</v>
      </c>
      <c r="C650" s="6">
        <f>'MEDIDAS ML'!C4045</f>
        <v>123</v>
      </c>
      <c r="D650" s="6" t="str">
        <f>'MEDIDAS ML'!D4045</f>
        <v>4x11x14 cm - 80 grs</v>
      </c>
      <c r="E650" s="16">
        <f>'MEDIDAS ML'!E4045</f>
        <v>4</v>
      </c>
      <c r="F650" s="16">
        <f>'MEDIDAS ML'!F4045</f>
        <v>11</v>
      </c>
      <c r="G650" s="16">
        <f>'MEDIDAS ML'!G4045</f>
        <v>14</v>
      </c>
      <c r="H650" s="16">
        <f>'MEDIDAS ML'!H4045</f>
        <v>0.08</v>
      </c>
      <c r="I650" s="16">
        <f>'MEDIDAS ML'!I4045</f>
        <v>0.154</v>
      </c>
      <c r="J650" s="6" t="str">
        <f>'MEDIDAS ML'!J4045</f>
        <v>Se calcula por P volum</v>
      </c>
      <c r="K650" s="16">
        <f>'MEDIDAS ML'!K4045</f>
        <v>0.154</v>
      </c>
      <c r="L650" s="7">
        <f>'MEDIDAS ML'!L4045</f>
        <v>2681</v>
      </c>
      <c r="M650" s="6" t="str">
        <f>'MEDIDAS ML'!M4045</f>
        <v>Hasta $9.989</v>
      </c>
      <c r="N650" s="7">
        <f>'MEDIDAS ML'!N4045</f>
        <v>700</v>
      </c>
      <c r="O650" s="6" t="str">
        <f>'MEDIDAS ML'!O4045</f>
        <v>No aplica (&lt;$19.990)</v>
      </c>
      <c r="P650" s="7">
        <f>'MEDIDAS ML'!P4045</f>
        <v>0</v>
      </c>
      <c r="Q650" s="7">
        <f>'MEDIDAS ML'!Q4045</f>
        <v>700</v>
      </c>
      <c r="R650" s="23" t="e">
        <f>'MEDIDAS ML'!#REF!</f>
        <v>#REF!</v>
      </c>
      <c r="S650" s="24" t="e">
        <f>'MEDIDAS ML'!#REF!</f>
        <v>#REF!</v>
      </c>
      <c r="T650" s="24" t="e">
        <f>'MEDIDAS ML'!#REF!</f>
        <v>#REF!</v>
      </c>
      <c r="U650" s="24" t="e">
        <f>'MEDIDAS ML'!#REF!</f>
        <v>#REF!</v>
      </c>
      <c r="V650" s="22" t="e">
        <f>'MEDIDAS ML'!#REF!</f>
        <v>#REF!</v>
      </c>
      <c r="W650" s="17" t="e">
        <f>'MEDIDAS ML'!#REF!</f>
        <v>#REF!</v>
      </c>
      <c r="X650" s="21" t="e">
        <f>'MEDIDAS ML'!#REF!</f>
        <v>#REF!</v>
      </c>
    </row>
    <row r="651" spans="1:24" ht="15.75" customHeight="1" x14ac:dyDescent="0.25">
      <c r="A651" s="6">
        <f>'MEDIDAS ML'!A2409</f>
        <v>123</v>
      </c>
      <c r="B651" s="15">
        <f>'MEDIDAS ML'!B2409</f>
        <v>123</v>
      </c>
      <c r="C651" s="6">
        <f>'MEDIDAS ML'!C2409</f>
        <v>123</v>
      </c>
      <c r="D651" s="6" t="str">
        <f>'MEDIDAS ML'!D2409</f>
        <v>3x8x12 cm - 380 grs</v>
      </c>
      <c r="E651" s="16">
        <f>'MEDIDAS ML'!E2409</f>
        <v>3</v>
      </c>
      <c r="F651" s="16">
        <f>'MEDIDAS ML'!F2409</f>
        <v>8</v>
      </c>
      <c r="G651" s="16">
        <f>'MEDIDAS ML'!G2409</f>
        <v>12</v>
      </c>
      <c r="H651" s="16">
        <f>'MEDIDAS ML'!H2409</f>
        <v>0.38</v>
      </c>
      <c r="I651" s="16">
        <f>'MEDIDAS ML'!I2409</f>
        <v>7.1999999999999995E-2</v>
      </c>
      <c r="J651" s="6" t="str">
        <f>'MEDIDAS ML'!J2409</f>
        <v>Se calcula por Peso</v>
      </c>
      <c r="K651" s="16">
        <f>'MEDIDAS ML'!K2409</f>
        <v>0.38</v>
      </c>
      <c r="L651" s="7">
        <f>'MEDIDAS ML'!L2409</f>
        <v>2689</v>
      </c>
      <c r="M651" s="6" t="str">
        <f>'MEDIDAS ML'!M2409</f>
        <v>Hasta $9.989</v>
      </c>
      <c r="N651" s="7">
        <f>'MEDIDAS ML'!N2409</f>
        <v>700</v>
      </c>
      <c r="O651" s="6" t="str">
        <f>'MEDIDAS ML'!O2409</f>
        <v>No aplica (&lt;$19.990)</v>
      </c>
      <c r="P651" s="7">
        <f>'MEDIDAS ML'!P2409</f>
        <v>0</v>
      </c>
      <c r="Q651" s="7">
        <f>'MEDIDAS ML'!Q2409</f>
        <v>700</v>
      </c>
      <c r="R651" s="23" t="e">
        <f>'MEDIDAS ML'!#REF!</f>
        <v>#REF!</v>
      </c>
      <c r="S651" s="24" t="e">
        <f>'MEDIDAS ML'!#REF!</f>
        <v>#REF!</v>
      </c>
      <c r="T651" s="24" t="e">
        <f>'MEDIDAS ML'!#REF!</f>
        <v>#REF!</v>
      </c>
      <c r="U651" s="24" t="e">
        <f>'MEDIDAS ML'!#REF!</f>
        <v>#REF!</v>
      </c>
      <c r="V651" s="22" t="e">
        <f>'MEDIDAS ML'!#REF!</f>
        <v>#REF!</v>
      </c>
      <c r="W651" s="17" t="e">
        <f>'MEDIDAS ML'!#REF!</f>
        <v>#REF!</v>
      </c>
      <c r="X651" s="21" t="e">
        <f>'MEDIDAS ML'!#REF!</f>
        <v>#REF!</v>
      </c>
    </row>
    <row r="652" spans="1:24" ht="15.75" customHeight="1" x14ac:dyDescent="0.25">
      <c r="A652" s="6">
        <f>'MEDIDAS ML'!A846</f>
        <v>123</v>
      </c>
      <c r="B652" s="15">
        <f>'MEDIDAS ML'!B846</f>
        <v>123</v>
      </c>
      <c r="C652" s="6">
        <f>'MEDIDAS ML'!C846</f>
        <v>123</v>
      </c>
      <c r="D652" s="6" t="str">
        <f>'MEDIDAS ML'!D846</f>
        <v>15x26x35 cm - 1801 grs</v>
      </c>
      <c r="E652" s="16">
        <f>'MEDIDAS ML'!E846</f>
        <v>15</v>
      </c>
      <c r="F652" s="16">
        <f>'MEDIDAS ML'!F846</f>
        <v>26</v>
      </c>
      <c r="G652" s="16">
        <f>'MEDIDAS ML'!G846</f>
        <v>35</v>
      </c>
      <c r="H652" s="16">
        <f>'MEDIDAS ML'!H846</f>
        <v>1.8009999999999999</v>
      </c>
      <c r="I652" s="16">
        <f>'MEDIDAS ML'!I846</f>
        <v>3.4125000000000001</v>
      </c>
      <c r="J652" s="6" t="str">
        <f>'MEDIDAS ML'!J846</f>
        <v>Se calcula por P volum</v>
      </c>
      <c r="K652" s="16">
        <f>'MEDIDAS ML'!K846</f>
        <v>3.4125000000000001</v>
      </c>
      <c r="L652" s="7">
        <f>'MEDIDAS ML'!L846</f>
        <v>2690</v>
      </c>
      <c r="M652" s="6" t="str">
        <f>'MEDIDAS ML'!M846</f>
        <v>Hasta $9.989</v>
      </c>
      <c r="N652" s="7">
        <f>'MEDIDAS ML'!N846</f>
        <v>700</v>
      </c>
      <c r="O652" s="6" t="str">
        <f>'MEDIDAS ML'!O846</f>
        <v>No aplica (&lt;$19.990)</v>
      </c>
      <c r="P652" s="7">
        <f>'MEDIDAS ML'!P846</f>
        <v>0</v>
      </c>
      <c r="Q652" s="7">
        <f>'MEDIDAS ML'!Q846</f>
        <v>700</v>
      </c>
      <c r="R652" s="23" t="e">
        <f>'MEDIDAS ML'!#REF!</f>
        <v>#REF!</v>
      </c>
      <c r="S652" s="24" t="e">
        <f>'MEDIDAS ML'!#REF!</f>
        <v>#REF!</v>
      </c>
      <c r="T652" s="24" t="e">
        <f>'MEDIDAS ML'!#REF!</f>
        <v>#REF!</v>
      </c>
      <c r="U652" s="24" t="e">
        <f>'MEDIDAS ML'!#REF!</f>
        <v>#REF!</v>
      </c>
      <c r="V652" s="22" t="e">
        <f>'MEDIDAS ML'!#REF!</f>
        <v>#REF!</v>
      </c>
      <c r="W652" s="17" t="e">
        <f>'MEDIDAS ML'!#REF!</f>
        <v>#REF!</v>
      </c>
      <c r="X652" s="21" t="e">
        <f>'MEDIDAS ML'!#REF!</f>
        <v>#REF!</v>
      </c>
    </row>
    <row r="653" spans="1:24" ht="15.75" customHeight="1" x14ac:dyDescent="0.25">
      <c r="A653" s="6">
        <f>'MEDIDAS ML'!A847</f>
        <v>123</v>
      </c>
      <c r="B653" s="15">
        <f>'MEDIDAS ML'!B847</f>
        <v>123</v>
      </c>
      <c r="C653" s="6">
        <f>'MEDIDAS ML'!C847</f>
        <v>123</v>
      </c>
      <c r="D653" s="6" t="str">
        <f>'MEDIDAS ML'!D847</f>
        <v>15x26x35 cm - 1801 grs</v>
      </c>
      <c r="E653" s="16">
        <f>'MEDIDAS ML'!E847</f>
        <v>15</v>
      </c>
      <c r="F653" s="16">
        <f>'MEDIDAS ML'!F847</f>
        <v>26</v>
      </c>
      <c r="G653" s="16">
        <f>'MEDIDAS ML'!G847</f>
        <v>35</v>
      </c>
      <c r="H653" s="16">
        <f>'MEDIDAS ML'!H847</f>
        <v>1.8009999999999999</v>
      </c>
      <c r="I653" s="16">
        <f>'MEDIDAS ML'!I847</f>
        <v>3.4125000000000001</v>
      </c>
      <c r="J653" s="6" t="str">
        <f>'MEDIDAS ML'!J847</f>
        <v>Se calcula por P volum</v>
      </c>
      <c r="K653" s="16">
        <f>'MEDIDAS ML'!K847</f>
        <v>3.4125000000000001</v>
      </c>
      <c r="L653" s="7">
        <f>'MEDIDAS ML'!L847</f>
        <v>2690</v>
      </c>
      <c r="M653" s="6" t="str">
        <f>'MEDIDAS ML'!M847</f>
        <v>Hasta $9.989</v>
      </c>
      <c r="N653" s="7">
        <f>'MEDIDAS ML'!N847</f>
        <v>700</v>
      </c>
      <c r="O653" s="6" t="str">
        <f>'MEDIDAS ML'!O847</f>
        <v>No aplica (&lt;$19.990)</v>
      </c>
      <c r="P653" s="7">
        <f>'MEDIDAS ML'!P847</f>
        <v>0</v>
      </c>
      <c r="Q653" s="7">
        <f>'MEDIDAS ML'!Q847</f>
        <v>700</v>
      </c>
      <c r="R653" s="23" t="e">
        <f>'MEDIDAS ML'!#REF!</f>
        <v>#REF!</v>
      </c>
      <c r="S653" s="24" t="e">
        <f>'MEDIDAS ML'!#REF!</f>
        <v>#REF!</v>
      </c>
      <c r="T653" s="24" t="e">
        <f>'MEDIDAS ML'!#REF!</f>
        <v>#REF!</v>
      </c>
      <c r="U653" s="24" t="e">
        <f>'MEDIDAS ML'!#REF!</f>
        <v>#REF!</v>
      </c>
      <c r="V653" s="22" t="e">
        <f>'MEDIDAS ML'!#REF!</f>
        <v>#REF!</v>
      </c>
      <c r="W653" s="17" t="e">
        <f>'MEDIDAS ML'!#REF!</f>
        <v>#REF!</v>
      </c>
      <c r="X653" s="21" t="e">
        <f>'MEDIDAS ML'!#REF!</f>
        <v>#REF!</v>
      </c>
    </row>
    <row r="654" spans="1:24" ht="15.75" customHeight="1" x14ac:dyDescent="0.25">
      <c r="A654" s="6">
        <f>'MEDIDAS ML'!A957</f>
        <v>123</v>
      </c>
      <c r="B654" s="15">
        <f>'MEDIDAS ML'!B957</f>
        <v>123</v>
      </c>
      <c r="C654" s="6">
        <f>'MEDIDAS ML'!C957</f>
        <v>123</v>
      </c>
      <c r="D654" s="6" t="str">
        <f>'MEDIDAS ML'!D957</f>
        <v>7x9x106 cm - 1500 grs</v>
      </c>
      <c r="E654" s="16">
        <f>'MEDIDAS ML'!E957</f>
        <v>7</v>
      </c>
      <c r="F654" s="16">
        <f>'MEDIDAS ML'!F957</f>
        <v>9</v>
      </c>
      <c r="G654" s="16">
        <f>'MEDIDAS ML'!G957</f>
        <v>106</v>
      </c>
      <c r="H654" s="16">
        <f>'MEDIDAS ML'!H957</f>
        <v>1.5</v>
      </c>
      <c r="I654" s="16">
        <f>'MEDIDAS ML'!I957</f>
        <v>1.6695</v>
      </c>
      <c r="J654" s="6" t="str">
        <f>'MEDIDAS ML'!J957</f>
        <v>Se calcula por P volum</v>
      </c>
      <c r="K654" s="16">
        <f>'MEDIDAS ML'!K957</f>
        <v>1.6695</v>
      </c>
      <c r="L654" s="7">
        <f>'MEDIDAS ML'!L957</f>
        <v>2690</v>
      </c>
      <c r="M654" s="6" t="str">
        <f>'MEDIDAS ML'!M957</f>
        <v>Hasta $9.989</v>
      </c>
      <c r="N654" s="7">
        <f>'MEDIDAS ML'!N957</f>
        <v>700</v>
      </c>
      <c r="O654" s="6" t="str">
        <f>'MEDIDAS ML'!O957</f>
        <v>No aplica (&lt;$19.990)</v>
      </c>
      <c r="P654" s="7">
        <f>'MEDIDAS ML'!P957</f>
        <v>0</v>
      </c>
      <c r="Q654" s="7">
        <f>'MEDIDAS ML'!Q957</f>
        <v>700</v>
      </c>
      <c r="R654" s="23" t="e">
        <f>'MEDIDAS ML'!#REF!</f>
        <v>#REF!</v>
      </c>
      <c r="S654" s="24" t="e">
        <f>'MEDIDAS ML'!#REF!</f>
        <v>#REF!</v>
      </c>
      <c r="T654" s="24" t="e">
        <f>'MEDIDAS ML'!#REF!</f>
        <v>#REF!</v>
      </c>
      <c r="U654" s="24" t="e">
        <f>'MEDIDAS ML'!#REF!</f>
        <v>#REF!</v>
      </c>
      <c r="V654" s="22" t="e">
        <f>'MEDIDAS ML'!#REF!</f>
        <v>#REF!</v>
      </c>
      <c r="W654" s="17" t="e">
        <f>'MEDIDAS ML'!#REF!</f>
        <v>#REF!</v>
      </c>
      <c r="X654" s="21" t="e">
        <f>'MEDIDAS ML'!#REF!</f>
        <v>#REF!</v>
      </c>
    </row>
    <row r="655" spans="1:24" ht="15.75" customHeight="1" x14ac:dyDescent="0.25">
      <c r="A655" s="6">
        <f>'MEDIDAS ML'!A984</f>
        <v>123</v>
      </c>
      <c r="B655" s="15">
        <f>'MEDIDAS ML'!B984</f>
        <v>123</v>
      </c>
      <c r="C655" s="6">
        <f>'MEDIDAS ML'!C984</f>
        <v>123</v>
      </c>
      <c r="D655" s="6" t="str">
        <f>'MEDIDAS ML'!D984</f>
        <v>6x18x23 cm - 1438 grs</v>
      </c>
      <c r="E655" s="16">
        <f>'MEDIDAS ML'!E984</f>
        <v>6</v>
      </c>
      <c r="F655" s="16">
        <f>'MEDIDAS ML'!F984</f>
        <v>18</v>
      </c>
      <c r="G655" s="16">
        <f>'MEDIDAS ML'!G984</f>
        <v>23</v>
      </c>
      <c r="H655" s="16">
        <f>'MEDIDAS ML'!H984</f>
        <v>1.4379999999999999</v>
      </c>
      <c r="I655" s="16">
        <f>'MEDIDAS ML'!I984</f>
        <v>0.621</v>
      </c>
      <c r="J655" s="6" t="str">
        <f>'MEDIDAS ML'!J984</f>
        <v>Se calcula por Peso</v>
      </c>
      <c r="K655" s="16">
        <f>'MEDIDAS ML'!K984</f>
        <v>1.4379999999999999</v>
      </c>
      <c r="L655" s="7">
        <f>'MEDIDAS ML'!L984</f>
        <v>2690</v>
      </c>
      <c r="M655" s="6" t="str">
        <f>'MEDIDAS ML'!M984</f>
        <v>Hasta $9.989</v>
      </c>
      <c r="N655" s="7">
        <f>'MEDIDAS ML'!N984</f>
        <v>700</v>
      </c>
      <c r="O655" s="6" t="str">
        <f>'MEDIDAS ML'!O984</f>
        <v>No aplica (&lt;$19.990)</v>
      </c>
      <c r="P655" s="7">
        <f>'MEDIDAS ML'!P984</f>
        <v>0</v>
      </c>
      <c r="Q655" s="7">
        <f>'MEDIDAS ML'!Q984</f>
        <v>700</v>
      </c>
      <c r="R655" s="23" t="e">
        <f>'MEDIDAS ML'!#REF!</f>
        <v>#REF!</v>
      </c>
      <c r="S655" s="24" t="e">
        <f>'MEDIDAS ML'!#REF!</f>
        <v>#REF!</v>
      </c>
      <c r="T655" s="24" t="e">
        <f>'MEDIDAS ML'!#REF!</f>
        <v>#REF!</v>
      </c>
      <c r="U655" s="24" t="e">
        <f>'MEDIDAS ML'!#REF!</f>
        <v>#REF!</v>
      </c>
      <c r="V655" s="22" t="e">
        <f>'MEDIDAS ML'!#REF!</f>
        <v>#REF!</v>
      </c>
      <c r="W655" s="17" t="e">
        <f>'MEDIDAS ML'!#REF!</f>
        <v>#REF!</v>
      </c>
      <c r="X655" s="21" t="e">
        <f>'MEDIDAS ML'!#REF!</f>
        <v>#REF!</v>
      </c>
    </row>
    <row r="656" spans="1:24" ht="15.75" customHeight="1" x14ac:dyDescent="0.25">
      <c r="A656" s="6">
        <f>'MEDIDAS ML'!A1285</f>
        <v>123</v>
      </c>
      <c r="B656" s="15">
        <f>'MEDIDAS ML'!B1285</f>
        <v>123</v>
      </c>
      <c r="C656" s="6">
        <f>'MEDIDAS ML'!C1285</f>
        <v>123</v>
      </c>
      <c r="D656" s="6" t="str">
        <f>'MEDIDAS ML'!D1285</f>
        <v>10x10x18 cm - 1020 grs</v>
      </c>
      <c r="E656" s="16">
        <f>'MEDIDAS ML'!E1285</f>
        <v>10</v>
      </c>
      <c r="F656" s="16">
        <f>'MEDIDAS ML'!F1285</f>
        <v>10</v>
      </c>
      <c r="G656" s="16">
        <f>'MEDIDAS ML'!G1285</f>
        <v>18</v>
      </c>
      <c r="H656" s="16">
        <f>'MEDIDAS ML'!H1285</f>
        <v>1.02</v>
      </c>
      <c r="I656" s="16">
        <f>'MEDIDAS ML'!I1285</f>
        <v>0.45</v>
      </c>
      <c r="J656" s="6" t="str">
        <f>'MEDIDAS ML'!J1285</f>
        <v>Se calcula por Peso</v>
      </c>
      <c r="K656" s="16">
        <f>'MEDIDAS ML'!K1285</f>
        <v>1.02</v>
      </c>
      <c r="L656" s="7">
        <f>'MEDIDAS ML'!L1285</f>
        <v>2690</v>
      </c>
      <c r="M656" s="6" t="str">
        <f>'MEDIDAS ML'!M1285</f>
        <v>Hasta $9.989</v>
      </c>
      <c r="N656" s="7">
        <f>'MEDIDAS ML'!N1285</f>
        <v>700</v>
      </c>
      <c r="O656" s="6" t="str">
        <f>'MEDIDAS ML'!O1285</f>
        <v>No aplica (&lt;$19.990)</v>
      </c>
      <c r="P656" s="7">
        <f>'MEDIDAS ML'!P1285</f>
        <v>0</v>
      </c>
      <c r="Q656" s="7">
        <f>'MEDIDAS ML'!Q1285</f>
        <v>700</v>
      </c>
      <c r="R656" s="23" t="e">
        <f>'MEDIDAS ML'!#REF!</f>
        <v>#REF!</v>
      </c>
      <c r="S656" s="24" t="e">
        <f>'MEDIDAS ML'!#REF!</f>
        <v>#REF!</v>
      </c>
      <c r="T656" s="24" t="e">
        <f>'MEDIDAS ML'!#REF!</f>
        <v>#REF!</v>
      </c>
      <c r="U656" s="24" t="e">
        <f>'MEDIDAS ML'!#REF!</f>
        <v>#REF!</v>
      </c>
      <c r="V656" s="22" t="e">
        <f>'MEDIDAS ML'!#REF!</f>
        <v>#REF!</v>
      </c>
      <c r="W656" s="17" t="e">
        <f>'MEDIDAS ML'!#REF!</f>
        <v>#REF!</v>
      </c>
      <c r="X656" s="21" t="e">
        <f>'MEDIDAS ML'!#REF!</f>
        <v>#REF!</v>
      </c>
    </row>
    <row r="657" spans="1:24" ht="15.75" customHeight="1" x14ac:dyDescent="0.25">
      <c r="A657" s="6">
        <f>'MEDIDAS ML'!A1286</f>
        <v>123</v>
      </c>
      <c r="B657" s="15">
        <f>'MEDIDAS ML'!B1286</f>
        <v>123</v>
      </c>
      <c r="C657" s="6">
        <f>'MEDIDAS ML'!C1286</f>
        <v>123</v>
      </c>
      <c r="D657" s="6" t="str">
        <f>'MEDIDAS ML'!D1286</f>
        <v>10x10x18 cm - 1020 grs</v>
      </c>
      <c r="E657" s="16">
        <f>'MEDIDAS ML'!E1286</f>
        <v>10</v>
      </c>
      <c r="F657" s="16">
        <f>'MEDIDAS ML'!F1286</f>
        <v>10</v>
      </c>
      <c r="G657" s="16">
        <f>'MEDIDAS ML'!G1286</f>
        <v>18</v>
      </c>
      <c r="H657" s="16">
        <f>'MEDIDAS ML'!H1286</f>
        <v>1.02</v>
      </c>
      <c r="I657" s="16">
        <f>'MEDIDAS ML'!I1286</f>
        <v>0.45</v>
      </c>
      <c r="J657" s="6" t="str">
        <f>'MEDIDAS ML'!J1286</f>
        <v>Se calcula por Peso</v>
      </c>
      <c r="K657" s="16">
        <f>'MEDIDAS ML'!K1286</f>
        <v>1.02</v>
      </c>
      <c r="L657" s="7">
        <f>'MEDIDAS ML'!L1286</f>
        <v>2690</v>
      </c>
      <c r="M657" s="6" t="str">
        <f>'MEDIDAS ML'!M1286</f>
        <v>Hasta $9.989</v>
      </c>
      <c r="N657" s="7">
        <f>'MEDIDAS ML'!N1286</f>
        <v>700</v>
      </c>
      <c r="O657" s="6" t="str">
        <f>'MEDIDAS ML'!O1286</f>
        <v>No aplica (&lt;$19.990)</v>
      </c>
      <c r="P657" s="7">
        <f>'MEDIDAS ML'!P1286</f>
        <v>0</v>
      </c>
      <c r="Q657" s="7">
        <f>'MEDIDAS ML'!Q1286</f>
        <v>700</v>
      </c>
      <c r="R657" s="23" t="e">
        <f>'MEDIDAS ML'!#REF!</f>
        <v>#REF!</v>
      </c>
      <c r="S657" s="24" t="e">
        <f>'MEDIDAS ML'!#REF!</f>
        <v>#REF!</v>
      </c>
      <c r="T657" s="24" t="e">
        <f>'MEDIDAS ML'!#REF!</f>
        <v>#REF!</v>
      </c>
      <c r="U657" s="24" t="e">
        <f>'MEDIDAS ML'!#REF!</f>
        <v>#REF!</v>
      </c>
      <c r="V657" s="22" t="e">
        <f>'MEDIDAS ML'!#REF!</f>
        <v>#REF!</v>
      </c>
      <c r="W657" s="17" t="e">
        <f>'MEDIDAS ML'!#REF!</f>
        <v>#REF!</v>
      </c>
      <c r="X657" s="21" t="e">
        <f>'MEDIDAS ML'!#REF!</f>
        <v>#REF!</v>
      </c>
    </row>
    <row r="658" spans="1:24" ht="15.75" customHeight="1" x14ac:dyDescent="0.25">
      <c r="A658" s="6">
        <f>'MEDIDAS ML'!A1790</f>
        <v>123</v>
      </c>
      <c r="B658" s="15">
        <f>'MEDIDAS ML'!B1790</f>
        <v>123</v>
      </c>
      <c r="C658" s="6">
        <f>'MEDIDAS ML'!C1790</f>
        <v>123</v>
      </c>
      <c r="D658" s="6" t="str">
        <f>'MEDIDAS ML'!D1790</f>
        <v>2x9x14 cm - 625 grs</v>
      </c>
      <c r="E658" s="16">
        <f>'MEDIDAS ML'!E1790</f>
        <v>2</v>
      </c>
      <c r="F658" s="16">
        <f>'MEDIDAS ML'!F1790</f>
        <v>9</v>
      </c>
      <c r="G658" s="16">
        <f>'MEDIDAS ML'!G1790</f>
        <v>14</v>
      </c>
      <c r="H658" s="16">
        <f>'MEDIDAS ML'!H1790</f>
        <v>0.625</v>
      </c>
      <c r="I658" s="16">
        <f>'MEDIDAS ML'!I1790</f>
        <v>6.3E-2</v>
      </c>
      <c r="J658" s="6" t="str">
        <f>'MEDIDAS ML'!J1790</f>
        <v>Se calcula por Peso</v>
      </c>
      <c r="K658" s="16">
        <f>'MEDIDAS ML'!K1790</f>
        <v>0.625</v>
      </c>
      <c r="L658" s="7">
        <f>'MEDIDAS ML'!L1790</f>
        <v>2690</v>
      </c>
      <c r="M658" s="6" t="str">
        <f>'MEDIDAS ML'!M1790</f>
        <v>Hasta $9.989</v>
      </c>
      <c r="N658" s="7">
        <f>'MEDIDAS ML'!N1790</f>
        <v>700</v>
      </c>
      <c r="O658" s="6" t="str">
        <f>'MEDIDAS ML'!O1790</f>
        <v>No aplica (&lt;$19.990)</v>
      </c>
      <c r="P658" s="7">
        <f>'MEDIDAS ML'!P1790</f>
        <v>0</v>
      </c>
      <c r="Q658" s="7">
        <f>'MEDIDAS ML'!Q1790</f>
        <v>700</v>
      </c>
      <c r="R658" s="23" t="e">
        <f>'MEDIDAS ML'!#REF!</f>
        <v>#REF!</v>
      </c>
      <c r="S658" s="24" t="e">
        <f>'MEDIDAS ML'!#REF!</f>
        <v>#REF!</v>
      </c>
      <c r="T658" s="24" t="e">
        <f>'MEDIDAS ML'!#REF!</f>
        <v>#REF!</v>
      </c>
      <c r="U658" s="24" t="e">
        <f>'MEDIDAS ML'!#REF!</f>
        <v>#REF!</v>
      </c>
      <c r="V658" s="22" t="e">
        <f>'MEDIDAS ML'!#REF!</f>
        <v>#REF!</v>
      </c>
      <c r="W658" s="17" t="e">
        <f>'MEDIDAS ML'!#REF!</f>
        <v>#REF!</v>
      </c>
      <c r="X658" s="21" t="e">
        <f>'MEDIDAS ML'!#REF!</f>
        <v>#REF!</v>
      </c>
    </row>
    <row r="659" spans="1:24" ht="15.75" customHeight="1" x14ac:dyDescent="0.25">
      <c r="A659" s="6">
        <f>'MEDIDAS ML'!A1791</f>
        <v>123</v>
      </c>
      <c r="B659" s="15">
        <f>'MEDIDAS ML'!B1791</f>
        <v>123</v>
      </c>
      <c r="C659" s="6">
        <f>'MEDIDAS ML'!C1791</f>
        <v>123</v>
      </c>
      <c r="D659" s="6" t="str">
        <f>'MEDIDAS ML'!D1791</f>
        <v>2x9x14 cm - 625 grs</v>
      </c>
      <c r="E659" s="16">
        <f>'MEDIDAS ML'!E1791</f>
        <v>2</v>
      </c>
      <c r="F659" s="16">
        <f>'MEDIDAS ML'!F1791</f>
        <v>9</v>
      </c>
      <c r="G659" s="16">
        <f>'MEDIDAS ML'!G1791</f>
        <v>14</v>
      </c>
      <c r="H659" s="16">
        <f>'MEDIDAS ML'!H1791</f>
        <v>0.625</v>
      </c>
      <c r="I659" s="16">
        <f>'MEDIDAS ML'!I1791</f>
        <v>6.3E-2</v>
      </c>
      <c r="J659" s="6" t="str">
        <f>'MEDIDAS ML'!J1791</f>
        <v>Se calcula por Peso</v>
      </c>
      <c r="K659" s="16">
        <f>'MEDIDAS ML'!K1791</f>
        <v>0.625</v>
      </c>
      <c r="L659" s="7">
        <f>'MEDIDAS ML'!L1791</f>
        <v>2690</v>
      </c>
      <c r="M659" s="6" t="str">
        <f>'MEDIDAS ML'!M1791</f>
        <v>Hasta $9.989</v>
      </c>
      <c r="N659" s="7">
        <f>'MEDIDAS ML'!N1791</f>
        <v>700</v>
      </c>
      <c r="O659" s="6" t="str">
        <f>'MEDIDAS ML'!O1791</f>
        <v>No aplica (&lt;$19.990)</v>
      </c>
      <c r="P659" s="7">
        <f>'MEDIDAS ML'!P1791</f>
        <v>0</v>
      </c>
      <c r="Q659" s="7">
        <f>'MEDIDAS ML'!Q1791</f>
        <v>700</v>
      </c>
      <c r="R659" s="23" t="e">
        <f>'MEDIDAS ML'!#REF!</f>
        <v>#REF!</v>
      </c>
      <c r="S659" s="24" t="e">
        <f>'MEDIDAS ML'!#REF!</f>
        <v>#REF!</v>
      </c>
      <c r="T659" s="24" t="e">
        <f>'MEDIDAS ML'!#REF!</f>
        <v>#REF!</v>
      </c>
      <c r="U659" s="24" t="e">
        <f>'MEDIDAS ML'!#REF!</f>
        <v>#REF!</v>
      </c>
      <c r="V659" s="22" t="e">
        <f>'MEDIDAS ML'!#REF!</f>
        <v>#REF!</v>
      </c>
      <c r="W659" s="17" t="e">
        <f>'MEDIDAS ML'!#REF!</f>
        <v>#REF!</v>
      </c>
      <c r="X659" s="21" t="e">
        <f>'MEDIDAS ML'!#REF!</f>
        <v>#REF!</v>
      </c>
    </row>
    <row r="660" spans="1:24" ht="15.75" customHeight="1" x14ac:dyDescent="0.25">
      <c r="A660" s="6">
        <f>'MEDIDAS ML'!A1801</f>
        <v>123</v>
      </c>
      <c r="B660" s="15">
        <f>'MEDIDAS ML'!B1801</f>
        <v>123</v>
      </c>
      <c r="C660" s="6">
        <f>'MEDIDAS ML'!C1801</f>
        <v>123</v>
      </c>
      <c r="D660" s="6" t="str">
        <f>'MEDIDAS ML'!D1801</f>
        <v>6x21x26 cm - 622 grs</v>
      </c>
      <c r="E660" s="16">
        <f>'MEDIDAS ML'!E1801</f>
        <v>6</v>
      </c>
      <c r="F660" s="16">
        <f>'MEDIDAS ML'!F1801</f>
        <v>21</v>
      </c>
      <c r="G660" s="16">
        <f>'MEDIDAS ML'!G1801</f>
        <v>26</v>
      </c>
      <c r="H660" s="16">
        <f>'MEDIDAS ML'!H1801</f>
        <v>0.622</v>
      </c>
      <c r="I660" s="16">
        <f>'MEDIDAS ML'!I1801</f>
        <v>0.81899999999999995</v>
      </c>
      <c r="J660" s="6" t="str">
        <f>'MEDIDAS ML'!J1801</f>
        <v>Se calcula por P volum</v>
      </c>
      <c r="K660" s="16">
        <f>'MEDIDAS ML'!K1801</f>
        <v>0.81899999999999995</v>
      </c>
      <c r="L660" s="7">
        <f>'MEDIDAS ML'!L1801</f>
        <v>2690</v>
      </c>
      <c r="M660" s="6" t="str">
        <f>'MEDIDAS ML'!M1801</f>
        <v>Hasta $9.989</v>
      </c>
      <c r="N660" s="7">
        <f>'MEDIDAS ML'!N1801</f>
        <v>700</v>
      </c>
      <c r="O660" s="6" t="str">
        <f>'MEDIDAS ML'!O1801</f>
        <v>No aplica (&lt;$19.990)</v>
      </c>
      <c r="P660" s="7">
        <f>'MEDIDAS ML'!P1801</f>
        <v>0</v>
      </c>
      <c r="Q660" s="7">
        <f>'MEDIDAS ML'!Q1801</f>
        <v>700</v>
      </c>
      <c r="R660" s="23" t="e">
        <f>'MEDIDAS ML'!#REF!</f>
        <v>#REF!</v>
      </c>
      <c r="S660" s="24" t="e">
        <f>'MEDIDAS ML'!#REF!</f>
        <v>#REF!</v>
      </c>
      <c r="T660" s="24" t="e">
        <f>'MEDIDAS ML'!#REF!</f>
        <v>#REF!</v>
      </c>
      <c r="U660" s="24" t="e">
        <f>'MEDIDAS ML'!#REF!</f>
        <v>#REF!</v>
      </c>
      <c r="V660" s="22" t="e">
        <f>'MEDIDAS ML'!#REF!</f>
        <v>#REF!</v>
      </c>
      <c r="W660" s="17" t="e">
        <f>'MEDIDAS ML'!#REF!</f>
        <v>#REF!</v>
      </c>
      <c r="X660" s="21" t="e">
        <f>'MEDIDAS ML'!#REF!</f>
        <v>#REF!</v>
      </c>
    </row>
    <row r="661" spans="1:24" ht="15.75" customHeight="1" x14ac:dyDescent="0.25">
      <c r="A661" s="6">
        <f>'MEDIDAS ML'!A1802</f>
        <v>123</v>
      </c>
      <c r="B661" s="15">
        <f>'MEDIDAS ML'!B1802</f>
        <v>123</v>
      </c>
      <c r="C661" s="6">
        <f>'MEDIDAS ML'!C1802</f>
        <v>123</v>
      </c>
      <c r="D661" s="6" t="str">
        <f>'MEDIDAS ML'!D1802</f>
        <v>6x21x26 cm - 622 grs</v>
      </c>
      <c r="E661" s="16">
        <f>'MEDIDAS ML'!E1802</f>
        <v>6</v>
      </c>
      <c r="F661" s="16">
        <f>'MEDIDAS ML'!F1802</f>
        <v>21</v>
      </c>
      <c r="G661" s="16">
        <f>'MEDIDAS ML'!G1802</f>
        <v>26</v>
      </c>
      <c r="H661" s="16">
        <f>'MEDIDAS ML'!H1802</f>
        <v>0.622</v>
      </c>
      <c r="I661" s="16">
        <f>'MEDIDAS ML'!I1802</f>
        <v>0.81899999999999995</v>
      </c>
      <c r="J661" s="6" t="str">
        <f>'MEDIDAS ML'!J1802</f>
        <v>Se calcula por P volum</v>
      </c>
      <c r="K661" s="16">
        <f>'MEDIDAS ML'!K1802</f>
        <v>0.81899999999999995</v>
      </c>
      <c r="L661" s="7">
        <f>'MEDIDAS ML'!L1802</f>
        <v>2690</v>
      </c>
      <c r="M661" s="6" t="str">
        <f>'MEDIDAS ML'!M1802</f>
        <v>Hasta $9.989</v>
      </c>
      <c r="N661" s="7">
        <f>'MEDIDAS ML'!N1802</f>
        <v>700</v>
      </c>
      <c r="O661" s="6" t="str">
        <f>'MEDIDAS ML'!O1802</f>
        <v>No aplica (&lt;$19.990)</v>
      </c>
      <c r="P661" s="7">
        <f>'MEDIDAS ML'!P1802</f>
        <v>0</v>
      </c>
      <c r="Q661" s="7">
        <f>'MEDIDAS ML'!Q1802</f>
        <v>700</v>
      </c>
      <c r="R661" s="23" t="e">
        <f>'MEDIDAS ML'!#REF!</f>
        <v>#REF!</v>
      </c>
      <c r="S661" s="24" t="e">
        <f>'MEDIDAS ML'!#REF!</f>
        <v>#REF!</v>
      </c>
      <c r="T661" s="24" t="e">
        <f>'MEDIDAS ML'!#REF!</f>
        <v>#REF!</v>
      </c>
      <c r="U661" s="24" t="e">
        <f>'MEDIDAS ML'!#REF!</f>
        <v>#REF!</v>
      </c>
      <c r="V661" s="22" t="e">
        <f>'MEDIDAS ML'!#REF!</f>
        <v>#REF!</v>
      </c>
      <c r="W661" s="17" t="e">
        <f>'MEDIDAS ML'!#REF!</f>
        <v>#REF!</v>
      </c>
      <c r="X661" s="21" t="e">
        <f>'MEDIDAS ML'!#REF!</f>
        <v>#REF!</v>
      </c>
    </row>
    <row r="662" spans="1:24" ht="15.75" customHeight="1" x14ac:dyDescent="0.25">
      <c r="A662" s="6">
        <f>'MEDIDAS ML'!A2269</f>
        <v>123</v>
      </c>
      <c r="B662" s="15">
        <f>'MEDIDAS ML'!B2269</f>
        <v>123</v>
      </c>
      <c r="C662" s="6">
        <f>'MEDIDAS ML'!C2269</f>
        <v>123</v>
      </c>
      <c r="D662" s="6" t="str">
        <f>'MEDIDAS ML'!D2269</f>
        <v>7x14x21 cm - 426 grs</v>
      </c>
      <c r="E662" s="16">
        <f>'MEDIDAS ML'!E2269</f>
        <v>7</v>
      </c>
      <c r="F662" s="16">
        <f>'MEDIDAS ML'!F2269</f>
        <v>14</v>
      </c>
      <c r="G662" s="16">
        <f>'MEDIDAS ML'!G2269</f>
        <v>21</v>
      </c>
      <c r="H662" s="16">
        <f>'MEDIDAS ML'!H2269</f>
        <v>0.42599999999999999</v>
      </c>
      <c r="I662" s="16">
        <f>'MEDIDAS ML'!I2269</f>
        <v>0.51449999999999996</v>
      </c>
      <c r="J662" s="6" t="str">
        <f>'MEDIDAS ML'!J2269</f>
        <v>Se calcula por P volum</v>
      </c>
      <c r="K662" s="16">
        <f>'MEDIDAS ML'!K2269</f>
        <v>0.51449999999999996</v>
      </c>
      <c r="L662" s="7">
        <f>'MEDIDAS ML'!L2269</f>
        <v>2690</v>
      </c>
      <c r="M662" s="6" t="str">
        <f>'MEDIDAS ML'!M2269</f>
        <v>Hasta $9.989</v>
      </c>
      <c r="N662" s="7">
        <f>'MEDIDAS ML'!N2269</f>
        <v>700</v>
      </c>
      <c r="O662" s="6" t="str">
        <f>'MEDIDAS ML'!O2269</f>
        <v>No aplica (&lt;$19.990)</v>
      </c>
      <c r="P662" s="7">
        <f>'MEDIDAS ML'!P2269</f>
        <v>0</v>
      </c>
      <c r="Q662" s="7">
        <f>'MEDIDAS ML'!Q2269</f>
        <v>700</v>
      </c>
      <c r="R662" s="23" t="e">
        <f>'MEDIDAS ML'!#REF!</f>
        <v>#REF!</v>
      </c>
      <c r="S662" s="24" t="e">
        <f>'MEDIDAS ML'!#REF!</f>
        <v>#REF!</v>
      </c>
      <c r="T662" s="24" t="e">
        <f>'MEDIDAS ML'!#REF!</f>
        <v>#REF!</v>
      </c>
      <c r="U662" s="24" t="e">
        <f>'MEDIDAS ML'!#REF!</f>
        <v>#REF!</v>
      </c>
      <c r="V662" s="22" t="e">
        <f>'MEDIDAS ML'!#REF!</f>
        <v>#REF!</v>
      </c>
      <c r="W662" s="17" t="e">
        <f>'MEDIDAS ML'!#REF!</f>
        <v>#REF!</v>
      </c>
      <c r="X662" s="21" t="e">
        <f>'MEDIDAS ML'!#REF!</f>
        <v>#REF!</v>
      </c>
    </row>
    <row r="663" spans="1:24" ht="15.75" customHeight="1" x14ac:dyDescent="0.25">
      <c r="A663" s="6">
        <f>'MEDIDAS ML'!A2314</f>
        <v>123</v>
      </c>
      <c r="B663" s="15">
        <f>'MEDIDAS ML'!B2314</f>
        <v>123</v>
      </c>
      <c r="C663" s="6">
        <f>'MEDIDAS ML'!C2314</f>
        <v>123</v>
      </c>
      <c r="D663" s="6" t="str">
        <f>'MEDIDAS ML'!D2314</f>
        <v>6x10x15 cm - 412 grs</v>
      </c>
      <c r="E663" s="16">
        <f>'MEDIDAS ML'!E2314</f>
        <v>6</v>
      </c>
      <c r="F663" s="16">
        <f>'MEDIDAS ML'!F2314</f>
        <v>10</v>
      </c>
      <c r="G663" s="16">
        <f>'MEDIDAS ML'!G2314</f>
        <v>15</v>
      </c>
      <c r="H663" s="16">
        <f>'MEDIDAS ML'!H2314</f>
        <v>0.41199999999999998</v>
      </c>
      <c r="I663" s="16">
        <f>'MEDIDAS ML'!I2314</f>
        <v>0.22500000000000001</v>
      </c>
      <c r="J663" s="6" t="str">
        <f>'MEDIDAS ML'!J2314</f>
        <v>Se calcula por Peso</v>
      </c>
      <c r="K663" s="16">
        <f>'MEDIDAS ML'!K2314</f>
        <v>0.41199999999999998</v>
      </c>
      <c r="L663" s="7">
        <f>'MEDIDAS ML'!L2314</f>
        <v>2690</v>
      </c>
      <c r="M663" s="6" t="str">
        <f>'MEDIDAS ML'!M2314</f>
        <v>Hasta $9.989</v>
      </c>
      <c r="N663" s="7">
        <f>'MEDIDAS ML'!N2314</f>
        <v>700</v>
      </c>
      <c r="O663" s="6" t="str">
        <f>'MEDIDAS ML'!O2314</f>
        <v>No aplica (&lt;$19.990)</v>
      </c>
      <c r="P663" s="7">
        <f>'MEDIDAS ML'!P2314</f>
        <v>0</v>
      </c>
      <c r="Q663" s="7">
        <f>'MEDIDAS ML'!Q2314</f>
        <v>700</v>
      </c>
      <c r="R663" s="23" t="e">
        <f>'MEDIDAS ML'!#REF!</f>
        <v>#REF!</v>
      </c>
      <c r="S663" s="24" t="e">
        <f>'MEDIDAS ML'!#REF!</f>
        <v>#REF!</v>
      </c>
      <c r="T663" s="24" t="e">
        <f>'MEDIDAS ML'!#REF!</f>
        <v>#REF!</v>
      </c>
      <c r="U663" s="24" t="e">
        <f>'MEDIDAS ML'!#REF!</f>
        <v>#REF!</v>
      </c>
      <c r="V663" s="22" t="e">
        <f>'MEDIDAS ML'!#REF!</f>
        <v>#REF!</v>
      </c>
      <c r="W663" s="17" t="e">
        <f>'MEDIDAS ML'!#REF!</f>
        <v>#REF!</v>
      </c>
      <c r="X663" s="21" t="e">
        <f>'MEDIDAS ML'!#REF!</f>
        <v>#REF!</v>
      </c>
    </row>
    <row r="664" spans="1:24" ht="15.75" customHeight="1" x14ac:dyDescent="0.25">
      <c r="A664" s="6">
        <f>'MEDIDAS ML'!A2580</f>
        <v>123</v>
      </c>
      <c r="B664" s="15">
        <f>'MEDIDAS ML'!B2580</f>
        <v>123</v>
      </c>
      <c r="C664" s="6">
        <f>'MEDIDAS ML'!C2580</f>
        <v>123</v>
      </c>
      <c r="D664" s="6" t="str">
        <f>'MEDIDAS ML'!D2580</f>
        <v>2x14x17 cm - 335 grs</v>
      </c>
      <c r="E664" s="16">
        <f>'MEDIDAS ML'!E2580</f>
        <v>2</v>
      </c>
      <c r="F664" s="16">
        <f>'MEDIDAS ML'!F2580</f>
        <v>14</v>
      </c>
      <c r="G664" s="16">
        <f>'MEDIDAS ML'!G2580</f>
        <v>17</v>
      </c>
      <c r="H664" s="16">
        <f>'MEDIDAS ML'!H2580</f>
        <v>0.33500000000000002</v>
      </c>
      <c r="I664" s="16">
        <f>'MEDIDAS ML'!I2580</f>
        <v>0.11899999999999999</v>
      </c>
      <c r="J664" s="6" t="str">
        <f>'MEDIDAS ML'!J2580</f>
        <v>Se calcula por Peso</v>
      </c>
      <c r="K664" s="16">
        <f>'MEDIDAS ML'!K2580</f>
        <v>0.33500000000000002</v>
      </c>
      <c r="L664" s="7">
        <f>'MEDIDAS ML'!L2580</f>
        <v>2690</v>
      </c>
      <c r="M664" s="6" t="str">
        <f>'MEDIDAS ML'!M2580</f>
        <v>Hasta $9.989</v>
      </c>
      <c r="N664" s="7">
        <f>'MEDIDAS ML'!N2580</f>
        <v>700</v>
      </c>
      <c r="O664" s="6" t="str">
        <f>'MEDIDAS ML'!O2580</f>
        <v>No aplica (&lt;$19.990)</v>
      </c>
      <c r="P664" s="7">
        <f>'MEDIDAS ML'!P2580</f>
        <v>0</v>
      </c>
      <c r="Q664" s="7">
        <f>'MEDIDAS ML'!Q2580</f>
        <v>700</v>
      </c>
      <c r="R664" s="23" t="e">
        <f>'MEDIDAS ML'!#REF!</f>
        <v>#REF!</v>
      </c>
      <c r="S664" s="24" t="e">
        <f>'MEDIDAS ML'!#REF!</f>
        <v>#REF!</v>
      </c>
      <c r="T664" s="24" t="e">
        <f>'MEDIDAS ML'!#REF!</f>
        <v>#REF!</v>
      </c>
      <c r="U664" s="24" t="e">
        <f>'MEDIDAS ML'!#REF!</f>
        <v>#REF!</v>
      </c>
      <c r="V664" s="22" t="e">
        <f>'MEDIDAS ML'!#REF!</f>
        <v>#REF!</v>
      </c>
      <c r="W664" s="17" t="e">
        <f>'MEDIDAS ML'!#REF!</f>
        <v>#REF!</v>
      </c>
      <c r="X664" s="21" t="e">
        <f>'MEDIDAS ML'!#REF!</f>
        <v>#REF!</v>
      </c>
    </row>
    <row r="665" spans="1:24" ht="15.75" customHeight="1" x14ac:dyDescent="0.25">
      <c r="A665" s="6">
        <f>'MEDIDAS ML'!A2827</f>
        <v>123</v>
      </c>
      <c r="B665" s="15">
        <f>'MEDIDAS ML'!B2827</f>
        <v>123</v>
      </c>
      <c r="C665" s="6">
        <f>'MEDIDAS ML'!C2827</f>
        <v>123</v>
      </c>
      <c r="D665" s="6" t="str">
        <f>'MEDIDAS ML'!D2827</f>
        <v>3x6x13 cm - 300 grs</v>
      </c>
      <c r="E665" s="16">
        <f>'MEDIDAS ML'!E2827</f>
        <v>3</v>
      </c>
      <c r="F665" s="16">
        <f>'MEDIDAS ML'!F2827</f>
        <v>6</v>
      </c>
      <c r="G665" s="16">
        <f>'MEDIDAS ML'!G2827</f>
        <v>13</v>
      </c>
      <c r="H665" s="16">
        <f>'MEDIDAS ML'!H2827</f>
        <v>0.3</v>
      </c>
      <c r="I665" s="16">
        <f>'MEDIDAS ML'!I2827</f>
        <v>5.8500000000000003E-2</v>
      </c>
      <c r="J665" s="6" t="str">
        <f>'MEDIDAS ML'!J2827</f>
        <v>Se calcula por Peso</v>
      </c>
      <c r="K665" s="16">
        <f>'MEDIDAS ML'!K2827</f>
        <v>0.3</v>
      </c>
      <c r="L665" s="7">
        <f>'MEDIDAS ML'!L2827</f>
        <v>2690</v>
      </c>
      <c r="M665" s="6" t="str">
        <f>'MEDIDAS ML'!M2827</f>
        <v>Hasta $9.989</v>
      </c>
      <c r="N665" s="7">
        <f>'MEDIDAS ML'!N2827</f>
        <v>700</v>
      </c>
      <c r="O665" s="6" t="str">
        <f>'MEDIDAS ML'!O2827</f>
        <v>No aplica (&lt;$19.990)</v>
      </c>
      <c r="P665" s="7">
        <f>'MEDIDAS ML'!P2827</f>
        <v>0</v>
      </c>
      <c r="Q665" s="7">
        <f>'MEDIDAS ML'!Q2827</f>
        <v>700</v>
      </c>
      <c r="R665" s="23" t="e">
        <f>'MEDIDAS ML'!#REF!</f>
        <v>#REF!</v>
      </c>
      <c r="S665" s="24" t="e">
        <f>'MEDIDAS ML'!#REF!</f>
        <v>#REF!</v>
      </c>
      <c r="T665" s="24" t="e">
        <f>'MEDIDAS ML'!#REF!</f>
        <v>#REF!</v>
      </c>
      <c r="U665" s="24" t="e">
        <f>'MEDIDAS ML'!#REF!</f>
        <v>#REF!</v>
      </c>
      <c r="V665" s="22" t="e">
        <f>'MEDIDAS ML'!#REF!</f>
        <v>#REF!</v>
      </c>
      <c r="W665" s="17" t="e">
        <f>'MEDIDAS ML'!#REF!</f>
        <v>#REF!</v>
      </c>
      <c r="X665" s="21" t="e">
        <f>'MEDIDAS ML'!#REF!</f>
        <v>#REF!</v>
      </c>
    </row>
    <row r="666" spans="1:24" ht="15.75" customHeight="1" x14ac:dyDescent="0.25">
      <c r="A666" s="6">
        <f>'MEDIDAS ML'!A2828</f>
        <v>123</v>
      </c>
      <c r="B666" s="15">
        <f>'MEDIDAS ML'!B2828</f>
        <v>123</v>
      </c>
      <c r="C666" s="6">
        <f>'MEDIDAS ML'!C2828</f>
        <v>123</v>
      </c>
      <c r="D666" s="6" t="str">
        <f>'MEDIDAS ML'!D2828</f>
        <v>3x6x13 cm - 300 grs</v>
      </c>
      <c r="E666" s="16">
        <f>'MEDIDAS ML'!E2828</f>
        <v>3</v>
      </c>
      <c r="F666" s="16">
        <f>'MEDIDAS ML'!F2828</f>
        <v>6</v>
      </c>
      <c r="G666" s="16">
        <f>'MEDIDAS ML'!G2828</f>
        <v>13</v>
      </c>
      <c r="H666" s="16">
        <f>'MEDIDAS ML'!H2828</f>
        <v>0.3</v>
      </c>
      <c r="I666" s="16">
        <f>'MEDIDAS ML'!I2828</f>
        <v>5.8500000000000003E-2</v>
      </c>
      <c r="J666" s="6" t="str">
        <f>'MEDIDAS ML'!J2828</f>
        <v>Se calcula por Peso</v>
      </c>
      <c r="K666" s="16">
        <f>'MEDIDAS ML'!K2828</f>
        <v>0.3</v>
      </c>
      <c r="L666" s="7">
        <f>'MEDIDAS ML'!L2828</f>
        <v>2690</v>
      </c>
      <c r="M666" s="6" t="str">
        <f>'MEDIDAS ML'!M2828</f>
        <v>Hasta $9.989</v>
      </c>
      <c r="N666" s="7">
        <f>'MEDIDAS ML'!N2828</f>
        <v>700</v>
      </c>
      <c r="O666" s="6" t="str">
        <f>'MEDIDAS ML'!O2828</f>
        <v>No aplica (&lt;$19.990)</v>
      </c>
      <c r="P666" s="7">
        <f>'MEDIDAS ML'!P2828</f>
        <v>0</v>
      </c>
      <c r="Q666" s="7">
        <f>'MEDIDAS ML'!Q2828</f>
        <v>700</v>
      </c>
      <c r="R666" s="23" t="e">
        <f>'MEDIDAS ML'!#REF!</f>
        <v>#REF!</v>
      </c>
      <c r="S666" s="24" t="e">
        <f>'MEDIDAS ML'!#REF!</f>
        <v>#REF!</v>
      </c>
      <c r="T666" s="24" t="e">
        <f>'MEDIDAS ML'!#REF!</f>
        <v>#REF!</v>
      </c>
      <c r="U666" s="24" t="e">
        <f>'MEDIDAS ML'!#REF!</f>
        <v>#REF!</v>
      </c>
      <c r="V666" s="22" t="e">
        <f>'MEDIDAS ML'!#REF!</f>
        <v>#REF!</v>
      </c>
      <c r="W666" s="17" t="e">
        <f>'MEDIDAS ML'!#REF!</f>
        <v>#REF!</v>
      </c>
      <c r="X666" s="21" t="e">
        <f>'MEDIDAS ML'!#REF!</f>
        <v>#REF!</v>
      </c>
    </row>
    <row r="667" spans="1:24" ht="15.75" customHeight="1" x14ac:dyDescent="0.25">
      <c r="A667" s="6">
        <f>'MEDIDAS ML'!A2884</f>
        <v>123</v>
      </c>
      <c r="B667" s="15">
        <f>'MEDIDAS ML'!B2884</f>
        <v>123</v>
      </c>
      <c r="C667" s="6">
        <f>'MEDIDAS ML'!C2884</f>
        <v>123</v>
      </c>
      <c r="D667" s="6" t="str">
        <f>'MEDIDAS ML'!D2884</f>
        <v>4x16x31 cm - 285 grs</v>
      </c>
      <c r="E667" s="16">
        <f>'MEDIDAS ML'!E2884</f>
        <v>4</v>
      </c>
      <c r="F667" s="16">
        <f>'MEDIDAS ML'!F2884</f>
        <v>16</v>
      </c>
      <c r="G667" s="16">
        <f>'MEDIDAS ML'!G2884</f>
        <v>31</v>
      </c>
      <c r="H667" s="16">
        <f>'MEDIDAS ML'!H2884</f>
        <v>0.28499999999999998</v>
      </c>
      <c r="I667" s="16">
        <f>'MEDIDAS ML'!I2884</f>
        <v>0.496</v>
      </c>
      <c r="J667" s="6" t="str">
        <f>'MEDIDAS ML'!J2884</f>
        <v>Se calcula por P volum</v>
      </c>
      <c r="K667" s="16">
        <f>'MEDIDAS ML'!K2884</f>
        <v>0.496</v>
      </c>
      <c r="L667" s="7">
        <f>'MEDIDAS ML'!L2884</f>
        <v>2690</v>
      </c>
      <c r="M667" s="6" t="str">
        <f>'MEDIDAS ML'!M2884</f>
        <v>Hasta $9.989</v>
      </c>
      <c r="N667" s="7">
        <f>'MEDIDAS ML'!N2884</f>
        <v>700</v>
      </c>
      <c r="O667" s="6" t="str">
        <f>'MEDIDAS ML'!O2884</f>
        <v>No aplica (&lt;$19.990)</v>
      </c>
      <c r="P667" s="7">
        <f>'MEDIDAS ML'!P2884</f>
        <v>0</v>
      </c>
      <c r="Q667" s="7">
        <f>'MEDIDAS ML'!Q2884</f>
        <v>700</v>
      </c>
      <c r="R667" s="23" t="e">
        <f>'MEDIDAS ML'!#REF!</f>
        <v>#REF!</v>
      </c>
      <c r="S667" s="24" t="e">
        <f>'MEDIDAS ML'!#REF!</f>
        <v>#REF!</v>
      </c>
      <c r="T667" s="24" t="e">
        <f>'MEDIDAS ML'!#REF!</f>
        <v>#REF!</v>
      </c>
      <c r="U667" s="24" t="e">
        <f>'MEDIDAS ML'!#REF!</f>
        <v>#REF!</v>
      </c>
      <c r="V667" s="22" t="e">
        <f>'MEDIDAS ML'!#REF!</f>
        <v>#REF!</v>
      </c>
      <c r="W667" s="17" t="e">
        <f>'MEDIDAS ML'!#REF!</f>
        <v>#REF!</v>
      </c>
      <c r="X667" s="21" t="e">
        <f>'MEDIDAS ML'!#REF!</f>
        <v>#REF!</v>
      </c>
    </row>
    <row r="668" spans="1:24" ht="15.75" customHeight="1" x14ac:dyDescent="0.25">
      <c r="A668" s="6">
        <f>'MEDIDAS ML'!A2885</f>
        <v>123</v>
      </c>
      <c r="B668" s="15">
        <f>'MEDIDAS ML'!B2885</f>
        <v>123</v>
      </c>
      <c r="C668" s="6">
        <f>'MEDIDAS ML'!C2885</f>
        <v>123</v>
      </c>
      <c r="D668" s="6" t="str">
        <f>'MEDIDAS ML'!D2885</f>
        <v>4x16x31 cm - 285 grs</v>
      </c>
      <c r="E668" s="16">
        <f>'MEDIDAS ML'!E2885</f>
        <v>4</v>
      </c>
      <c r="F668" s="16">
        <f>'MEDIDAS ML'!F2885</f>
        <v>16</v>
      </c>
      <c r="G668" s="16">
        <f>'MEDIDAS ML'!G2885</f>
        <v>31</v>
      </c>
      <c r="H668" s="16">
        <f>'MEDIDAS ML'!H2885</f>
        <v>0.28499999999999998</v>
      </c>
      <c r="I668" s="16">
        <f>'MEDIDAS ML'!I2885</f>
        <v>0.496</v>
      </c>
      <c r="J668" s="6" t="str">
        <f>'MEDIDAS ML'!J2885</f>
        <v>Se calcula por P volum</v>
      </c>
      <c r="K668" s="16">
        <f>'MEDIDAS ML'!K2885</f>
        <v>0.496</v>
      </c>
      <c r="L668" s="7">
        <f>'MEDIDAS ML'!L2885</f>
        <v>2690</v>
      </c>
      <c r="M668" s="6" t="str">
        <f>'MEDIDAS ML'!M2885</f>
        <v>Hasta $9.989</v>
      </c>
      <c r="N668" s="7">
        <f>'MEDIDAS ML'!N2885</f>
        <v>700</v>
      </c>
      <c r="O668" s="6" t="str">
        <f>'MEDIDAS ML'!O2885</f>
        <v>No aplica (&lt;$19.990)</v>
      </c>
      <c r="P668" s="7">
        <f>'MEDIDAS ML'!P2885</f>
        <v>0</v>
      </c>
      <c r="Q668" s="7">
        <f>'MEDIDAS ML'!Q2885</f>
        <v>700</v>
      </c>
      <c r="R668" s="23" t="e">
        <f>'MEDIDAS ML'!#REF!</f>
        <v>#REF!</v>
      </c>
      <c r="S668" s="24" t="e">
        <f>'MEDIDAS ML'!#REF!</f>
        <v>#REF!</v>
      </c>
      <c r="T668" s="24" t="e">
        <f>'MEDIDAS ML'!#REF!</f>
        <v>#REF!</v>
      </c>
      <c r="U668" s="24" t="e">
        <f>'MEDIDAS ML'!#REF!</f>
        <v>#REF!</v>
      </c>
      <c r="V668" s="22" t="e">
        <f>'MEDIDAS ML'!#REF!</f>
        <v>#REF!</v>
      </c>
      <c r="W668" s="17" t="e">
        <f>'MEDIDAS ML'!#REF!</f>
        <v>#REF!</v>
      </c>
      <c r="X668" s="21" t="e">
        <f>'MEDIDAS ML'!#REF!</f>
        <v>#REF!</v>
      </c>
    </row>
    <row r="669" spans="1:24" ht="15.75" customHeight="1" x14ac:dyDescent="0.25">
      <c r="A669" s="6">
        <f>'MEDIDAS ML'!A2990</f>
        <v>123</v>
      </c>
      <c r="B669" s="15">
        <f>'MEDIDAS ML'!B2990</f>
        <v>123</v>
      </c>
      <c r="C669" s="6">
        <f>'MEDIDAS ML'!C2990</f>
        <v>123</v>
      </c>
      <c r="D669" s="6" t="str">
        <f>'MEDIDAS ML'!D2990</f>
        <v>6x28x29 cm - 260 grs</v>
      </c>
      <c r="E669" s="16">
        <f>'MEDIDAS ML'!E2990</f>
        <v>6</v>
      </c>
      <c r="F669" s="16">
        <f>'MEDIDAS ML'!F2990</f>
        <v>28</v>
      </c>
      <c r="G669" s="16">
        <f>'MEDIDAS ML'!G2990</f>
        <v>29</v>
      </c>
      <c r="H669" s="16">
        <f>'MEDIDAS ML'!H2990</f>
        <v>0.26</v>
      </c>
      <c r="I669" s="16">
        <f>'MEDIDAS ML'!I2990</f>
        <v>1.218</v>
      </c>
      <c r="J669" s="6" t="str">
        <f>'MEDIDAS ML'!J2990</f>
        <v>Se calcula por P volum</v>
      </c>
      <c r="K669" s="16">
        <f>'MEDIDAS ML'!K2990</f>
        <v>1.218</v>
      </c>
      <c r="L669" s="7">
        <f>'MEDIDAS ML'!L2990</f>
        <v>2690</v>
      </c>
      <c r="M669" s="6" t="str">
        <f>'MEDIDAS ML'!M2990</f>
        <v>Hasta $9.989</v>
      </c>
      <c r="N669" s="7">
        <f>'MEDIDAS ML'!N2990</f>
        <v>700</v>
      </c>
      <c r="O669" s="6" t="str">
        <f>'MEDIDAS ML'!O2990</f>
        <v>No aplica (&lt;$19.990)</v>
      </c>
      <c r="P669" s="7">
        <f>'MEDIDAS ML'!P2990</f>
        <v>0</v>
      </c>
      <c r="Q669" s="7">
        <f>'MEDIDAS ML'!Q2990</f>
        <v>700</v>
      </c>
      <c r="R669" s="23" t="e">
        <f>'MEDIDAS ML'!#REF!</f>
        <v>#REF!</v>
      </c>
      <c r="S669" s="24" t="e">
        <f>'MEDIDAS ML'!#REF!</f>
        <v>#REF!</v>
      </c>
      <c r="T669" s="24" t="e">
        <f>'MEDIDAS ML'!#REF!</f>
        <v>#REF!</v>
      </c>
      <c r="U669" s="24" t="e">
        <f>'MEDIDAS ML'!#REF!</f>
        <v>#REF!</v>
      </c>
      <c r="V669" s="22" t="e">
        <f>'MEDIDAS ML'!#REF!</f>
        <v>#REF!</v>
      </c>
      <c r="W669" s="17" t="e">
        <f>'MEDIDAS ML'!#REF!</f>
        <v>#REF!</v>
      </c>
      <c r="X669" s="21" t="e">
        <f>'MEDIDAS ML'!#REF!</f>
        <v>#REF!</v>
      </c>
    </row>
    <row r="670" spans="1:24" ht="15.75" customHeight="1" x14ac:dyDescent="0.25">
      <c r="A670" s="6">
        <f>'MEDIDAS ML'!A3186</f>
        <v>123</v>
      </c>
      <c r="B670" s="15">
        <f>'MEDIDAS ML'!B3186</f>
        <v>123</v>
      </c>
      <c r="C670" s="6">
        <f>'MEDIDAS ML'!C3186</f>
        <v>123</v>
      </c>
      <c r="D670" s="6" t="str">
        <f>'MEDIDAS ML'!D3186</f>
        <v>6x11x15 cm - 230 grs</v>
      </c>
      <c r="E670" s="16">
        <f>'MEDIDAS ML'!E3186</f>
        <v>6</v>
      </c>
      <c r="F670" s="16">
        <f>'MEDIDAS ML'!F3186</f>
        <v>11</v>
      </c>
      <c r="G670" s="16">
        <f>'MEDIDAS ML'!G3186</f>
        <v>15</v>
      </c>
      <c r="H670" s="16">
        <f>'MEDIDAS ML'!H3186</f>
        <v>0.23</v>
      </c>
      <c r="I670" s="16">
        <f>'MEDIDAS ML'!I3186</f>
        <v>0.2475</v>
      </c>
      <c r="J670" s="6" t="str">
        <f>'MEDIDAS ML'!J3186</f>
        <v>Se calcula por P volum</v>
      </c>
      <c r="K670" s="16">
        <f>'MEDIDAS ML'!K3186</f>
        <v>0.2475</v>
      </c>
      <c r="L670" s="7">
        <f>'MEDIDAS ML'!L3186</f>
        <v>2690</v>
      </c>
      <c r="M670" s="6" t="str">
        <f>'MEDIDAS ML'!M3186</f>
        <v>Hasta $9.989</v>
      </c>
      <c r="N670" s="7">
        <f>'MEDIDAS ML'!N3186</f>
        <v>700</v>
      </c>
      <c r="O670" s="6" t="str">
        <f>'MEDIDAS ML'!O3186</f>
        <v>No aplica (&lt;$19.990)</v>
      </c>
      <c r="P670" s="7">
        <f>'MEDIDAS ML'!P3186</f>
        <v>0</v>
      </c>
      <c r="Q670" s="7">
        <f>'MEDIDAS ML'!Q3186</f>
        <v>700</v>
      </c>
      <c r="R670" s="23" t="e">
        <f>'MEDIDAS ML'!#REF!</f>
        <v>#REF!</v>
      </c>
      <c r="S670" s="24" t="e">
        <f>'MEDIDAS ML'!#REF!</f>
        <v>#REF!</v>
      </c>
      <c r="T670" s="24" t="e">
        <f>'MEDIDAS ML'!#REF!</f>
        <v>#REF!</v>
      </c>
      <c r="U670" s="24" t="e">
        <f>'MEDIDAS ML'!#REF!</f>
        <v>#REF!</v>
      </c>
      <c r="V670" s="22" t="e">
        <f>'MEDIDAS ML'!#REF!</f>
        <v>#REF!</v>
      </c>
      <c r="W670" s="17" t="e">
        <f>'MEDIDAS ML'!#REF!</f>
        <v>#REF!</v>
      </c>
      <c r="X670" s="21" t="e">
        <f>'MEDIDAS ML'!#REF!</f>
        <v>#REF!</v>
      </c>
    </row>
    <row r="671" spans="1:24" ht="15.75" customHeight="1" x14ac:dyDescent="0.25">
      <c r="A671" s="6">
        <f>'MEDIDAS ML'!A3200</f>
        <v>123</v>
      </c>
      <c r="B671" s="15">
        <f>'MEDIDAS ML'!B3200</f>
        <v>123</v>
      </c>
      <c r="C671" s="6">
        <f>'MEDIDAS ML'!C3200</f>
        <v>123</v>
      </c>
      <c r="D671" s="6" t="str">
        <f>'MEDIDAS ML'!D3200</f>
        <v>9x27x36 cm - 220 grs</v>
      </c>
      <c r="E671" s="16">
        <f>'MEDIDAS ML'!E3200</f>
        <v>9</v>
      </c>
      <c r="F671" s="16">
        <f>'MEDIDAS ML'!F3200</f>
        <v>27</v>
      </c>
      <c r="G671" s="16">
        <f>'MEDIDAS ML'!G3200</f>
        <v>36</v>
      </c>
      <c r="H671" s="16">
        <f>'MEDIDAS ML'!H3200</f>
        <v>0.22</v>
      </c>
      <c r="I671" s="16">
        <f>'MEDIDAS ML'!I3200</f>
        <v>2.1869999999999998</v>
      </c>
      <c r="J671" s="6" t="str">
        <f>'MEDIDAS ML'!J3200</f>
        <v>Se calcula por P volum</v>
      </c>
      <c r="K671" s="16">
        <f>'MEDIDAS ML'!K3200</f>
        <v>2.1869999999999998</v>
      </c>
      <c r="L671" s="7">
        <f>'MEDIDAS ML'!L3200</f>
        <v>2690</v>
      </c>
      <c r="M671" s="6" t="str">
        <f>'MEDIDAS ML'!M3200</f>
        <v>Hasta $9.989</v>
      </c>
      <c r="N671" s="7">
        <f>'MEDIDAS ML'!N3200</f>
        <v>700</v>
      </c>
      <c r="O671" s="6" t="str">
        <f>'MEDIDAS ML'!O3200</f>
        <v>No aplica (&lt;$19.990)</v>
      </c>
      <c r="P671" s="7">
        <f>'MEDIDAS ML'!P3200</f>
        <v>0</v>
      </c>
      <c r="Q671" s="7">
        <f>'MEDIDAS ML'!Q3200</f>
        <v>700</v>
      </c>
      <c r="R671" s="23" t="e">
        <f>'MEDIDAS ML'!#REF!</f>
        <v>#REF!</v>
      </c>
      <c r="S671" s="24" t="e">
        <f>'MEDIDAS ML'!#REF!</f>
        <v>#REF!</v>
      </c>
      <c r="T671" s="24" t="e">
        <f>'MEDIDAS ML'!#REF!</f>
        <v>#REF!</v>
      </c>
      <c r="U671" s="24" t="e">
        <f>'MEDIDAS ML'!#REF!</f>
        <v>#REF!</v>
      </c>
      <c r="V671" s="22" t="e">
        <f>'MEDIDAS ML'!#REF!</f>
        <v>#REF!</v>
      </c>
      <c r="W671" s="17" t="e">
        <f>'MEDIDAS ML'!#REF!</f>
        <v>#REF!</v>
      </c>
      <c r="X671" s="21" t="e">
        <f>'MEDIDAS ML'!#REF!</f>
        <v>#REF!</v>
      </c>
    </row>
    <row r="672" spans="1:24" ht="15.75" customHeight="1" x14ac:dyDescent="0.25">
      <c r="A672" s="6">
        <f>'MEDIDAS ML'!A3201</f>
        <v>123</v>
      </c>
      <c r="B672" s="15">
        <f>'MEDIDAS ML'!B3201</f>
        <v>123</v>
      </c>
      <c r="C672" s="6">
        <f>'MEDIDAS ML'!C3201</f>
        <v>123</v>
      </c>
      <c r="D672" s="6" t="str">
        <f>'MEDIDAS ML'!D3201</f>
        <v>9x27x36 cm - 220 grs</v>
      </c>
      <c r="E672" s="16">
        <f>'MEDIDAS ML'!E3201</f>
        <v>9</v>
      </c>
      <c r="F672" s="16">
        <f>'MEDIDAS ML'!F3201</f>
        <v>27</v>
      </c>
      <c r="G672" s="16">
        <f>'MEDIDAS ML'!G3201</f>
        <v>36</v>
      </c>
      <c r="H672" s="16">
        <f>'MEDIDAS ML'!H3201</f>
        <v>0.22</v>
      </c>
      <c r="I672" s="16">
        <f>'MEDIDAS ML'!I3201</f>
        <v>2.1869999999999998</v>
      </c>
      <c r="J672" s="6" t="str">
        <f>'MEDIDAS ML'!J3201</f>
        <v>Se calcula por P volum</v>
      </c>
      <c r="K672" s="16">
        <f>'MEDIDAS ML'!K3201</f>
        <v>2.1869999999999998</v>
      </c>
      <c r="L672" s="7">
        <f>'MEDIDAS ML'!L3201</f>
        <v>2690</v>
      </c>
      <c r="M672" s="6" t="str">
        <f>'MEDIDAS ML'!M3201</f>
        <v>Hasta $9.989</v>
      </c>
      <c r="N672" s="7">
        <f>'MEDIDAS ML'!N3201</f>
        <v>700</v>
      </c>
      <c r="O672" s="6" t="str">
        <f>'MEDIDAS ML'!O3201</f>
        <v>No aplica (&lt;$19.990)</v>
      </c>
      <c r="P672" s="7">
        <f>'MEDIDAS ML'!P3201</f>
        <v>0</v>
      </c>
      <c r="Q672" s="7">
        <f>'MEDIDAS ML'!Q3201</f>
        <v>700</v>
      </c>
      <c r="R672" s="23" t="e">
        <f>'MEDIDAS ML'!#REF!</f>
        <v>#REF!</v>
      </c>
      <c r="S672" s="24" t="e">
        <f>'MEDIDAS ML'!#REF!</f>
        <v>#REF!</v>
      </c>
      <c r="T672" s="24" t="e">
        <f>'MEDIDAS ML'!#REF!</f>
        <v>#REF!</v>
      </c>
      <c r="U672" s="24" t="e">
        <f>'MEDIDAS ML'!#REF!</f>
        <v>#REF!</v>
      </c>
      <c r="V672" s="22" t="e">
        <f>'MEDIDAS ML'!#REF!</f>
        <v>#REF!</v>
      </c>
      <c r="W672" s="17" t="e">
        <f>'MEDIDAS ML'!#REF!</f>
        <v>#REF!</v>
      </c>
      <c r="X672" s="21" t="e">
        <f>'MEDIDAS ML'!#REF!</f>
        <v>#REF!</v>
      </c>
    </row>
    <row r="673" spans="1:24" ht="15.75" customHeight="1" x14ac:dyDescent="0.25">
      <c r="A673" s="6">
        <f>'MEDIDAS ML'!A3508</f>
        <v>123</v>
      </c>
      <c r="B673" s="15">
        <f>'MEDIDAS ML'!B3508</f>
        <v>123</v>
      </c>
      <c r="C673" s="6">
        <f>'MEDIDAS ML'!C3508</f>
        <v>123</v>
      </c>
      <c r="D673" s="6" t="str">
        <f>'MEDIDAS ML'!D3508</f>
        <v>3x8x15 cm - 172 grs</v>
      </c>
      <c r="E673" s="16">
        <f>'MEDIDAS ML'!E3508</f>
        <v>3</v>
      </c>
      <c r="F673" s="16">
        <f>'MEDIDAS ML'!F3508</f>
        <v>8</v>
      </c>
      <c r="G673" s="16">
        <f>'MEDIDAS ML'!G3508</f>
        <v>15</v>
      </c>
      <c r="H673" s="16">
        <f>'MEDIDAS ML'!H3508</f>
        <v>0.17199999999999999</v>
      </c>
      <c r="I673" s="16">
        <f>'MEDIDAS ML'!I3508</f>
        <v>0.09</v>
      </c>
      <c r="J673" s="6" t="str">
        <f>'MEDIDAS ML'!J3508</f>
        <v>Se calcula por Peso</v>
      </c>
      <c r="K673" s="16">
        <f>'MEDIDAS ML'!K3508</f>
        <v>0.17199999999999999</v>
      </c>
      <c r="L673" s="7">
        <f>'MEDIDAS ML'!L3508</f>
        <v>2690</v>
      </c>
      <c r="M673" s="6" t="str">
        <f>'MEDIDAS ML'!M3508</f>
        <v>Hasta $9.989</v>
      </c>
      <c r="N673" s="7">
        <f>'MEDIDAS ML'!N3508</f>
        <v>700</v>
      </c>
      <c r="O673" s="6" t="str">
        <f>'MEDIDAS ML'!O3508</f>
        <v>No aplica (&lt;$19.990)</v>
      </c>
      <c r="P673" s="7">
        <f>'MEDIDAS ML'!P3508</f>
        <v>0</v>
      </c>
      <c r="Q673" s="7">
        <f>'MEDIDAS ML'!Q3508</f>
        <v>700</v>
      </c>
      <c r="R673" s="23" t="e">
        <f>'MEDIDAS ML'!#REF!</f>
        <v>#REF!</v>
      </c>
      <c r="S673" s="24" t="e">
        <f>'MEDIDAS ML'!#REF!</f>
        <v>#REF!</v>
      </c>
      <c r="T673" s="24" t="e">
        <f>'MEDIDAS ML'!#REF!</f>
        <v>#REF!</v>
      </c>
      <c r="U673" s="24" t="e">
        <f>'MEDIDAS ML'!#REF!</f>
        <v>#REF!</v>
      </c>
      <c r="V673" s="22" t="e">
        <f>'MEDIDAS ML'!#REF!</f>
        <v>#REF!</v>
      </c>
      <c r="W673" s="17" t="e">
        <f>'MEDIDAS ML'!#REF!</f>
        <v>#REF!</v>
      </c>
      <c r="X673" s="21" t="e">
        <f>'MEDIDAS ML'!#REF!</f>
        <v>#REF!</v>
      </c>
    </row>
    <row r="674" spans="1:24" ht="15.75" customHeight="1" x14ac:dyDescent="0.25">
      <c r="A674" s="6">
        <f>'MEDIDAS ML'!A3509</f>
        <v>123</v>
      </c>
      <c r="B674" s="15">
        <f>'MEDIDAS ML'!B3509</f>
        <v>123</v>
      </c>
      <c r="C674" s="6">
        <f>'MEDIDAS ML'!C3509</f>
        <v>123</v>
      </c>
      <c r="D674" s="6" t="str">
        <f>'MEDIDAS ML'!D3509</f>
        <v>3x8x15 cm - 172 grs</v>
      </c>
      <c r="E674" s="16">
        <f>'MEDIDAS ML'!E3509</f>
        <v>3</v>
      </c>
      <c r="F674" s="16">
        <f>'MEDIDAS ML'!F3509</f>
        <v>8</v>
      </c>
      <c r="G674" s="16">
        <f>'MEDIDAS ML'!G3509</f>
        <v>15</v>
      </c>
      <c r="H674" s="16">
        <f>'MEDIDAS ML'!H3509</f>
        <v>0.17199999999999999</v>
      </c>
      <c r="I674" s="16">
        <f>'MEDIDAS ML'!I3509</f>
        <v>0.09</v>
      </c>
      <c r="J674" s="6" t="str">
        <f>'MEDIDAS ML'!J3509</f>
        <v>Se calcula por Peso</v>
      </c>
      <c r="K674" s="16">
        <f>'MEDIDAS ML'!K3509</f>
        <v>0.17199999999999999</v>
      </c>
      <c r="L674" s="7">
        <f>'MEDIDAS ML'!L3509</f>
        <v>2690</v>
      </c>
      <c r="M674" s="6" t="str">
        <f>'MEDIDAS ML'!M3509</f>
        <v>Hasta $9.989</v>
      </c>
      <c r="N674" s="7">
        <f>'MEDIDAS ML'!N3509</f>
        <v>700</v>
      </c>
      <c r="O674" s="6" t="str">
        <f>'MEDIDAS ML'!O3509</f>
        <v>No aplica (&lt;$19.990)</v>
      </c>
      <c r="P674" s="7">
        <f>'MEDIDAS ML'!P3509</f>
        <v>0</v>
      </c>
      <c r="Q674" s="7">
        <f>'MEDIDAS ML'!Q3509</f>
        <v>700</v>
      </c>
      <c r="R674" s="23" t="e">
        <f>'MEDIDAS ML'!#REF!</f>
        <v>#REF!</v>
      </c>
      <c r="S674" s="24" t="e">
        <f>'MEDIDAS ML'!#REF!</f>
        <v>#REF!</v>
      </c>
      <c r="T674" s="24" t="e">
        <f>'MEDIDAS ML'!#REF!</f>
        <v>#REF!</v>
      </c>
      <c r="U674" s="24" t="e">
        <f>'MEDIDAS ML'!#REF!</f>
        <v>#REF!</v>
      </c>
      <c r="V674" s="22" t="e">
        <f>'MEDIDAS ML'!#REF!</f>
        <v>#REF!</v>
      </c>
      <c r="W674" s="17" t="e">
        <f>'MEDIDAS ML'!#REF!</f>
        <v>#REF!</v>
      </c>
      <c r="X674" s="21" t="e">
        <f>'MEDIDAS ML'!#REF!</f>
        <v>#REF!</v>
      </c>
    </row>
    <row r="675" spans="1:24" ht="15.75" customHeight="1" x14ac:dyDescent="0.25">
      <c r="A675" s="6">
        <f>'MEDIDAS ML'!A3626</f>
        <v>123</v>
      </c>
      <c r="B675" s="15">
        <f>'MEDIDAS ML'!B3626</f>
        <v>123</v>
      </c>
      <c r="C675" s="6">
        <f>'MEDIDAS ML'!C3626</f>
        <v>123</v>
      </c>
      <c r="D675" s="6" t="str">
        <f>'MEDIDAS ML'!D3626</f>
        <v>9x26x31 cm - 150 grs</v>
      </c>
      <c r="E675" s="16">
        <f>'MEDIDAS ML'!E3626</f>
        <v>9</v>
      </c>
      <c r="F675" s="16">
        <f>'MEDIDAS ML'!F3626</f>
        <v>26</v>
      </c>
      <c r="G675" s="16">
        <f>'MEDIDAS ML'!G3626</f>
        <v>31</v>
      </c>
      <c r="H675" s="16">
        <f>'MEDIDAS ML'!H3626</f>
        <v>0.15</v>
      </c>
      <c r="I675" s="16">
        <f>'MEDIDAS ML'!I3626</f>
        <v>1.8134999999999999</v>
      </c>
      <c r="J675" s="6" t="str">
        <f>'MEDIDAS ML'!J3626</f>
        <v>Se calcula por P volum</v>
      </c>
      <c r="K675" s="16">
        <f>'MEDIDAS ML'!K3626</f>
        <v>1.8134999999999999</v>
      </c>
      <c r="L675" s="7">
        <f>'MEDIDAS ML'!L3626</f>
        <v>2690</v>
      </c>
      <c r="M675" s="6" t="str">
        <f>'MEDIDAS ML'!M3626</f>
        <v>Hasta $9.989</v>
      </c>
      <c r="N675" s="7">
        <f>'MEDIDAS ML'!N3626</f>
        <v>700</v>
      </c>
      <c r="O675" s="6" t="str">
        <f>'MEDIDAS ML'!O3626</f>
        <v>No aplica (&lt;$19.990)</v>
      </c>
      <c r="P675" s="7">
        <f>'MEDIDAS ML'!P3626</f>
        <v>0</v>
      </c>
      <c r="Q675" s="7">
        <f>'MEDIDAS ML'!Q3626</f>
        <v>700</v>
      </c>
      <c r="R675" s="23" t="e">
        <f>'MEDIDAS ML'!#REF!</f>
        <v>#REF!</v>
      </c>
      <c r="S675" s="24" t="e">
        <f>'MEDIDAS ML'!#REF!</f>
        <v>#REF!</v>
      </c>
      <c r="T675" s="24" t="e">
        <f>'MEDIDAS ML'!#REF!</f>
        <v>#REF!</v>
      </c>
      <c r="U675" s="24" t="e">
        <f>'MEDIDAS ML'!#REF!</f>
        <v>#REF!</v>
      </c>
      <c r="V675" s="22" t="e">
        <f>'MEDIDAS ML'!#REF!</f>
        <v>#REF!</v>
      </c>
      <c r="W675" s="17" t="e">
        <f>'MEDIDAS ML'!#REF!</f>
        <v>#REF!</v>
      </c>
      <c r="X675" s="21" t="e">
        <f>'MEDIDAS ML'!#REF!</f>
        <v>#REF!</v>
      </c>
    </row>
    <row r="676" spans="1:24" ht="15.75" customHeight="1" x14ac:dyDescent="0.25">
      <c r="A676" s="6">
        <f>'MEDIDAS ML'!A3882</f>
        <v>123</v>
      </c>
      <c r="B676" s="15">
        <f>'MEDIDAS ML'!B3882</f>
        <v>123</v>
      </c>
      <c r="C676" s="6">
        <f>'MEDIDAS ML'!C3882</f>
        <v>123</v>
      </c>
      <c r="D676" s="6" t="str">
        <f>'MEDIDAS ML'!D3882</f>
        <v>4x20x23 cm - 100 grs</v>
      </c>
      <c r="E676" s="16">
        <f>'MEDIDAS ML'!E3882</f>
        <v>4</v>
      </c>
      <c r="F676" s="16">
        <f>'MEDIDAS ML'!F3882</f>
        <v>20</v>
      </c>
      <c r="G676" s="16">
        <f>'MEDIDAS ML'!G3882</f>
        <v>23</v>
      </c>
      <c r="H676" s="16">
        <f>'MEDIDAS ML'!H3882</f>
        <v>0.1</v>
      </c>
      <c r="I676" s="16">
        <f>'MEDIDAS ML'!I3882</f>
        <v>0.46</v>
      </c>
      <c r="J676" s="6" t="str">
        <f>'MEDIDAS ML'!J3882</f>
        <v>Se calcula por P volum</v>
      </c>
      <c r="K676" s="16">
        <f>'MEDIDAS ML'!K3882</f>
        <v>0.46</v>
      </c>
      <c r="L676" s="7">
        <f>'MEDIDAS ML'!L3882</f>
        <v>2690</v>
      </c>
      <c r="M676" s="6" t="str">
        <f>'MEDIDAS ML'!M3882</f>
        <v>Hasta $9.989</v>
      </c>
      <c r="N676" s="7">
        <f>'MEDIDAS ML'!N3882</f>
        <v>700</v>
      </c>
      <c r="O676" s="6" t="str">
        <f>'MEDIDAS ML'!O3882</f>
        <v>No aplica (&lt;$19.990)</v>
      </c>
      <c r="P676" s="7">
        <f>'MEDIDAS ML'!P3882</f>
        <v>0</v>
      </c>
      <c r="Q676" s="7">
        <f>'MEDIDAS ML'!Q3882</f>
        <v>700</v>
      </c>
      <c r="R676" s="23" t="e">
        <f>'MEDIDAS ML'!#REF!</f>
        <v>#REF!</v>
      </c>
      <c r="S676" s="24" t="e">
        <f>'MEDIDAS ML'!#REF!</f>
        <v>#REF!</v>
      </c>
      <c r="T676" s="24" t="e">
        <f>'MEDIDAS ML'!#REF!</f>
        <v>#REF!</v>
      </c>
      <c r="U676" s="24" t="e">
        <f>'MEDIDAS ML'!#REF!</f>
        <v>#REF!</v>
      </c>
      <c r="V676" s="22" t="e">
        <f>'MEDIDAS ML'!#REF!</f>
        <v>#REF!</v>
      </c>
      <c r="W676" s="17" t="e">
        <f>'MEDIDAS ML'!#REF!</f>
        <v>#REF!</v>
      </c>
      <c r="X676" s="21" t="e">
        <f>'MEDIDAS ML'!#REF!</f>
        <v>#REF!</v>
      </c>
    </row>
    <row r="677" spans="1:24" ht="15.75" customHeight="1" x14ac:dyDescent="0.25">
      <c r="A677" s="6">
        <f>'MEDIDAS ML'!A3921</f>
        <v>123</v>
      </c>
      <c r="B677" s="15">
        <f>'MEDIDAS ML'!B3921</f>
        <v>123</v>
      </c>
      <c r="C677" s="6">
        <f>'MEDIDAS ML'!C3921</f>
        <v>123</v>
      </c>
      <c r="D677" s="6" t="str">
        <f>'MEDIDAS ML'!D3921</f>
        <v>5x10x16 cm - 100 grs</v>
      </c>
      <c r="E677" s="16">
        <f>'MEDIDAS ML'!E3921</f>
        <v>5</v>
      </c>
      <c r="F677" s="16">
        <f>'MEDIDAS ML'!F3921</f>
        <v>10</v>
      </c>
      <c r="G677" s="16">
        <f>'MEDIDAS ML'!G3921</f>
        <v>16</v>
      </c>
      <c r="H677" s="16">
        <f>'MEDIDAS ML'!H3921</f>
        <v>0.1</v>
      </c>
      <c r="I677" s="16">
        <f>'MEDIDAS ML'!I3921</f>
        <v>0.2</v>
      </c>
      <c r="J677" s="6" t="str">
        <f>'MEDIDAS ML'!J3921</f>
        <v>Se calcula por P volum</v>
      </c>
      <c r="K677" s="16">
        <f>'MEDIDAS ML'!K3921</f>
        <v>0.2</v>
      </c>
      <c r="L677" s="7">
        <f>'MEDIDAS ML'!L3921</f>
        <v>2690</v>
      </c>
      <c r="M677" s="6" t="str">
        <f>'MEDIDAS ML'!M3921</f>
        <v>Hasta $9.989</v>
      </c>
      <c r="N677" s="7">
        <f>'MEDIDAS ML'!N3921</f>
        <v>700</v>
      </c>
      <c r="O677" s="6" t="str">
        <f>'MEDIDAS ML'!O3921</f>
        <v>No aplica (&lt;$19.990)</v>
      </c>
      <c r="P677" s="7">
        <f>'MEDIDAS ML'!P3921</f>
        <v>0</v>
      </c>
      <c r="Q677" s="7">
        <f>'MEDIDAS ML'!Q3921</f>
        <v>700</v>
      </c>
      <c r="R677" s="23" t="e">
        <f>'MEDIDAS ML'!#REF!</f>
        <v>#REF!</v>
      </c>
      <c r="S677" s="24" t="e">
        <f>'MEDIDAS ML'!#REF!</f>
        <v>#REF!</v>
      </c>
      <c r="T677" s="24" t="e">
        <f>'MEDIDAS ML'!#REF!</f>
        <v>#REF!</v>
      </c>
      <c r="U677" s="24" t="e">
        <f>'MEDIDAS ML'!#REF!</f>
        <v>#REF!</v>
      </c>
      <c r="V677" s="22" t="e">
        <f>'MEDIDAS ML'!#REF!</f>
        <v>#REF!</v>
      </c>
      <c r="W677" s="17" t="e">
        <f>'MEDIDAS ML'!#REF!</f>
        <v>#REF!</v>
      </c>
      <c r="X677" s="21" t="e">
        <f>'MEDIDAS ML'!#REF!</f>
        <v>#REF!</v>
      </c>
    </row>
    <row r="678" spans="1:24" ht="15.75" customHeight="1" x14ac:dyDescent="0.25">
      <c r="A678" s="6">
        <f>'MEDIDAS ML'!A3922</f>
        <v>123</v>
      </c>
      <c r="B678" s="15">
        <f>'MEDIDAS ML'!B3922</f>
        <v>123</v>
      </c>
      <c r="C678" s="6">
        <f>'MEDIDAS ML'!C3922</f>
        <v>123</v>
      </c>
      <c r="D678" s="6" t="str">
        <f>'MEDIDAS ML'!D3922</f>
        <v>2x8x26 cm - 100 grs</v>
      </c>
      <c r="E678" s="16">
        <f>'MEDIDAS ML'!E3922</f>
        <v>2</v>
      </c>
      <c r="F678" s="16">
        <f>'MEDIDAS ML'!F3922</f>
        <v>8</v>
      </c>
      <c r="G678" s="16">
        <f>'MEDIDAS ML'!G3922</f>
        <v>26</v>
      </c>
      <c r="H678" s="16">
        <f>'MEDIDAS ML'!H3922</f>
        <v>0.1</v>
      </c>
      <c r="I678" s="16">
        <f>'MEDIDAS ML'!I3922</f>
        <v>0.104</v>
      </c>
      <c r="J678" s="6" t="str">
        <f>'MEDIDAS ML'!J3922</f>
        <v>Se calcula por P volum</v>
      </c>
      <c r="K678" s="16">
        <f>'MEDIDAS ML'!K3922</f>
        <v>0.104</v>
      </c>
      <c r="L678" s="7">
        <f>'MEDIDAS ML'!L3922</f>
        <v>2690</v>
      </c>
      <c r="M678" s="6" t="str">
        <f>'MEDIDAS ML'!M3922</f>
        <v>Hasta $9.989</v>
      </c>
      <c r="N678" s="7">
        <f>'MEDIDAS ML'!N3922</f>
        <v>700</v>
      </c>
      <c r="O678" s="6" t="str">
        <f>'MEDIDAS ML'!O3922</f>
        <v>No aplica (&lt;$19.990)</v>
      </c>
      <c r="P678" s="7">
        <f>'MEDIDAS ML'!P3922</f>
        <v>0</v>
      </c>
      <c r="Q678" s="7">
        <f>'MEDIDAS ML'!Q3922</f>
        <v>700</v>
      </c>
      <c r="R678" s="23" t="e">
        <f>'MEDIDAS ML'!#REF!</f>
        <v>#REF!</v>
      </c>
      <c r="S678" s="24" t="e">
        <f>'MEDIDAS ML'!#REF!</f>
        <v>#REF!</v>
      </c>
      <c r="T678" s="24" t="e">
        <f>'MEDIDAS ML'!#REF!</f>
        <v>#REF!</v>
      </c>
      <c r="U678" s="24" t="e">
        <f>'MEDIDAS ML'!#REF!</f>
        <v>#REF!</v>
      </c>
      <c r="V678" s="22" t="e">
        <f>'MEDIDAS ML'!#REF!</f>
        <v>#REF!</v>
      </c>
      <c r="W678" s="17" t="e">
        <f>'MEDIDAS ML'!#REF!</f>
        <v>#REF!</v>
      </c>
      <c r="X678" s="21" t="e">
        <f>'MEDIDAS ML'!#REF!</f>
        <v>#REF!</v>
      </c>
    </row>
    <row r="679" spans="1:24" ht="15.75" customHeight="1" x14ac:dyDescent="0.25">
      <c r="A679" s="6">
        <f>'MEDIDAS ML'!A3923</f>
        <v>123</v>
      </c>
      <c r="B679" s="15">
        <f>'MEDIDAS ML'!B3923</f>
        <v>123</v>
      </c>
      <c r="C679" s="6">
        <f>'MEDIDAS ML'!C3923</f>
        <v>123</v>
      </c>
      <c r="D679" s="6" t="str">
        <f>'MEDIDAS ML'!D3923</f>
        <v>2x8x22 cm - 100 grs</v>
      </c>
      <c r="E679" s="16">
        <f>'MEDIDAS ML'!E3923</f>
        <v>2</v>
      </c>
      <c r="F679" s="16">
        <f>'MEDIDAS ML'!F3923</f>
        <v>8</v>
      </c>
      <c r="G679" s="16">
        <f>'MEDIDAS ML'!G3923</f>
        <v>22</v>
      </c>
      <c r="H679" s="16">
        <f>'MEDIDAS ML'!H3923</f>
        <v>0.1</v>
      </c>
      <c r="I679" s="16">
        <f>'MEDIDAS ML'!I3923</f>
        <v>8.7999999999999995E-2</v>
      </c>
      <c r="J679" s="6" t="str">
        <f>'MEDIDAS ML'!J3923</f>
        <v>Se calcula por Peso</v>
      </c>
      <c r="K679" s="16">
        <f>'MEDIDAS ML'!K3923</f>
        <v>0.1</v>
      </c>
      <c r="L679" s="7">
        <f>'MEDIDAS ML'!L3923</f>
        <v>2690</v>
      </c>
      <c r="M679" s="6" t="str">
        <f>'MEDIDAS ML'!M3923</f>
        <v>Hasta $9.989</v>
      </c>
      <c r="N679" s="7">
        <f>'MEDIDAS ML'!N3923</f>
        <v>700</v>
      </c>
      <c r="O679" s="6" t="str">
        <f>'MEDIDAS ML'!O3923</f>
        <v>No aplica (&lt;$19.990)</v>
      </c>
      <c r="P679" s="7">
        <f>'MEDIDAS ML'!P3923</f>
        <v>0</v>
      </c>
      <c r="Q679" s="7">
        <f>'MEDIDAS ML'!Q3923</f>
        <v>700</v>
      </c>
      <c r="R679" s="23" t="e">
        <f>'MEDIDAS ML'!#REF!</f>
        <v>#REF!</v>
      </c>
      <c r="S679" s="24" t="e">
        <f>'MEDIDAS ML'!#REF!</f>
        <v>#REF!</v>
      </c>
      <c r="T679" s="24" t="e">
        <f>'MEDIDAS ML'!#REF!</f>
        <v>#REF!</v>
      </c>
      <c r="U679" s="24" t="e">
        <f>'MEDIDAS ML'!#REF!</f>
        <v>#REF!</v>
      </c>
      <c r="V679" s="22" t="e">
        <f>'MEDIDAS ML'!#REF!</f>
        <v>#REF!</v>
      </c>
      <c r="W679" s="17" t="e">
        <f>'MEDIDAS ML'!#REF!</f>
        <v>#REF!</v>
      </c>
      <c r="X679" s="21" t="e">
        <f>'MEDIDAS ML'!#REF!</f>
        <v>#REF!</v>
      </c>
    </row>
    <row r="680" spans="1:24" ht="15.75" customHeight="1" x14ac:dyDescent="0.25">
      <c r="A680" s="6">
        <f>'MEDIDAS ML'!A3977</f>
        <v>123</v>
      </c>
      <c r="B680" s="15">
        <f>'MEDIDAS ML'!B3977</f>
        <v>123</v>
      </c>
      <c r="C680" s="6">
        <f>'MEDIDAS ML'!C3977</f>
        <v>123</v>
      </c>
      <c r="D680" s="6" t="str">
        <f>'MEDIDAS ML'!D3977</f>
        <v>8x20x29 cm - 99 grs</v>
      </c>
      <c r="E680" s="16">
        <f>'MEDIDAS ML'!E3977</f>
        <v>8</v>
      </c>
      <c r="F680" s="16">
        <f>'MEDIDAS ML'!F3977</f>
        <v>20</v>
      </c>
      <c r="G680" s="16">
        <f>'MEDIDAS ML'!G3977</f>
        <v>29</v>
      </c>
      <c r="H680" s="16">
        <f>'MEDIDAS ML'!H3977</f>
        <v>9.9000000000000005E-2</v>
      </c>
      <c r="I680" s="16">
        <f>'MEDIDAS ML'!I3977</f>
        <v>1.1599999999999999</v>
      </c>
      <c r="J680" s="6" t="str">
        <f>'MEDIDAS ML'!J3977</f>
        <v>Se calcula por P volum</v>
      </c>
      <c r="K680" s="16">
        <f>'MEDIDAS ML'!K3977</f>
        <v>1.1599999999999999</v>
      </c>
      <c r="L680" s="7">
        <f>'MEDIDAS ML'!L3977</f>
        <v>2690</v>
      </c>
      <c r="M680" s="6" t="str">
        <f>'MEDIDAS ML'!M3977</f>
        <v>Hasta $9.989</v>
      </c>
      <c r="N680" s="7">
        <f>'MEDIDAS ML'!N3977</f>
        <v>700</v>
      </c>
      <c r="O680" s="6" t="str">
        <f>'MEDIDAS ML'!O3977</f>
        <v>No aplica (&lt;$19.990)</v>
      </c>
      <c r="P680" s="7">
        <f>'MEDIDAS ML'!P3977</f>
        <v>0</v>
      </c>
      <c r="Q680" s="7">
        <f>'MEDIDAS ML'!Q3977</f>
        <v>700</v>
      </c>
      <c r="R680" s="23" t="e">
        <f>'MEDIDAS ML'!#REF!</f>
        <v>#REF!</v>
      </c>
      <c r="S680" s="24" t="e">
        <f>'MEDIDAS ML'!#REF!</f>
        <v>#REF!</v>
      </c>
      <c r="T680" s="24" t="e">
        <f>'MEDIDAS ML'!#REF!</f>
        <v>#REF!</v>
      </c>
      <c r="U680" s="24" t="e">
        <f>'MEDIDAS ML'!#REF!</f>
        <v>#REF!</v>
      </c>
      <c r="V680" s="22" t="e">
        <f>'MEDIDAS ML'!#REF!</f>
        <v>#REF!</v>
      </c>
      <c r="W680" s="17" t="e">
        <f>'MEDIDAS ML'!#REF!</f>
        <v>#REF!</v>
      </c>
      <c r="X680" s="21" t="e">
        <f>'MEDIDAS ML'!#REF!</f>
        <v>#REF!</v>
      </c>
    </row>
    <row r="681" spans="1:24" ht="15.75" customHeight="1" x14ac:dyDescent="0.25">
      <c r="A681" s="6">
        <f>'MEDIDAS ML'!A4046</f>
        <v>123</v>
      </c>
      <c r="B681" s="15">
        <f>'MEDIDAS ML'!B4046</f>
        <v>123</v>
      </c>
      <c r="C681" s="6">
        <f>'MEDIDAS ML'!C4046</f>
        <v>123</v>
      </c>
      <c r="D681" s="6" t="str">
        <f>'MEDIDAS ML'!D4046</f>
        <v>7x9x17 cm - 80 grs</v>
      </c>
      <c r="E681" s="16">
        <f>'MEDIDAS ML'!E4046</f>
        <v>7</v>
      </c>
      <c r="F681" s="16">
        <f>'MEDIDAS ML'!F4046</f>
        <v>9</v>
      </c>
      <c r="G681" s="16">
        <f>'MEDIDAS ML'!G4046</f>
        <v>17</v>
      </c>
      <c r="H681" s="16">
        <f>'MEDIDAS ML'!H4046</f>
        <v>0.08</v>
      </c>
      <c r="I681" s="16">
        <f>'MEDIDAS ML'!I4046</f>
        <v>0.26774999999999999</v>
      </c>
      <c r="J681" s="6" t="str">
        <f>'MEDIDAS ML'!J4046</f>
        <v>Se calcula por P volum</v>
      </c>
      <c r="K681" s="16">
        <f>'MEDIDAS ML'!K4046</f>
        <v>0.26774999999999999</v>
      </c>
      <c r="L681" s="7">
        <f>'MEDIDAS ML'!L4046</f>
        <v>2690</v>
      </c>
      <c r="M681" s="6" t="str">
        <f>'MEDIDAS ML'!M4046</f>
        <v>Hasta $9.989</v>
      </c>
      <c r="N681" s="7">
        <f>'MEDIDAS ML'!N4046</f>
        <v>700</v>
      </c>
      <c r="O681" s="6" t="str">
        <f>'MEDIDAS ML'!O4046</f>
        <v>No aplica (&lt;$19.990)</v>
      </c>
      <c r="P681" s="7">
        <f>'MEDIDAS ML'!P4046</f>
        <v>0</v>
      </c>
      <c r="Q681" s="7">
        <f>'MEDIDAS ML'!Q4046</f>
        <v>700</v>
      </c>
      <c r="R681" s="23" t="e">
        <f>'MEDIDAS ML'!#REF!</f>
        <v>#REF!</v>
      </c>
      <c r="S681" s="24" t="e">
        <f>'MEDIDAS ML'!#REF!</f>
        <v>#REF!</v>
      </c>
      <c r="T681" s="24" t="e">
        <f>'MEDIDAS ML'!#REF!</f>
        <v>#REF!</v>
      </c>
      <c r="U681" s="24" t="e">
        <f>'MEDIDAS ML'!#REF!</f>
        <v>#REF!</v>
      </c>
      <c r="V681" s="22" t="e">
        <f>'MEDIDAS ML'!#REF!</f>
        <v>#REF!</v>
      </c>
      <c r="W681" s="17" t="e">
        <f>'MEDIDAS ML'!#REF!</f>
        <v>#REF!</v>
      </c>
      <c r="X681" s="21" t="e">
        <f>'MEDIDAS ML'!#REF!</f>
        <v>#REF!</v>
      </c>
    </row>
    <row r="682" spans="1:24" ht="15.75" customHeight="1" x14ac:dyDescent="0.25">
      <c r="A682" s="6">
        <f>'MEDIDAS ML'!A4047</f>
        <v>123</v>
      </c>
      <c r="B682" s="15">
        <f>'MEDIDAS ML'!B4047</f>
        <v>123</v>
      </c>
      <c r="C682" s="6">
        <f>'MEDIDAS ML'!C4047</f>
        <v>123</v>
      </c>
      <c r="D682" s="6" t="str">
        <f>'MEDIDAS ML'!D4047</f>
        <v>7x9x17 cm - 80 grs</v>
      </c>
      <c r="E682" s="16">
        <f>'MEDIDAS ML'!E4047</f>
        <v>7</v>
      </c>
      <c r="F682" s="16">
        <f>'MEDIDAS ML'!F4047</f>
        <v>9</v>
      </c>
      <c r="G682" s="16">
        <f>'MEDIDAS ML'!G4047</f>
        <v>17</v>
      </c>
      <c r="H682" s="16">
        <f>'MEDIDAS ML'!H4047</f>
        <v>0.08</v>
      </c>
      <c r="I682" s="16">
        <f>'MEDIDAS ML'!I4047</f>
        <v>0.26774999999999999</v>
      </c>
      <c r="J682" s="6" t="str">
        <f>'MEDIDAS ML'!J4047</f>
        <v>Se calcula por P volum</v>
      </c>
      <c r="K682" s="16">
        <f>'MEDIDAS ML'!K4047</f>
        <v>0.26774999999999999</v>
      </c>
      <c r="L682" s="7">
        <f>'MEDIDAS ML'!L4047</f>
        <v>2690</v>
      </c>
      <c r="M682" s="6" t="str">
        <f>'MEDIDAS ML'!M4047</f>
        <v>Hasta $9.989</v>
      </c>
      <c r="N682" s="7">
        <f>'MEDIDAS ML'!N4047</f>
        <v>700</v>
      </c>
      <c r="O682" s="6" t="str">
        <f>'MEDIDAS ML'!O4047</f>
        <v>No aplica (&lt;$19.990)</v>
      </c>
      <c r="P682" s="7">
        <f>'MEDIDAS ML'!P4047</f>
        <v>0</v>
      </c>
      <c r="Q682" s="7">
        <f>'MEDIDAS ML'!Q4047</f>
        <v>700</v>
      </c>
      <c r="R682" s="23" t="e">
        <f>'MEDIDAS ML'!#REF!</f>
        <v>#REF!</v>
      </c>
      <c r="S682" s="24" t="e">
        <f>'MEDIDAS ML'!#REF!</f>
        <v>#REF!</v>
      </c>
      <c r="T682" s="24" t="e">
        <f>'MEDIDAS ML'!#REF!</f>
        <v>#REF!</v>
      </c>
      <c r="U682" s="24" t="e">
        <f>'MEDIDAS ML'!#REF!</f>
        <v>#REF!</v>
      </c>
      <c r="V682" s="22" t="e">
        <f>'MEDIDAS ML'!#REF!</f>
        <v>#REF!</v>
      </c>
      <c r="W682" s="17" t="e">
        <f>'MEDIDAS ML'!#REF!</f>
        <v>#REF!</v>
      </c>
      <c r="X682" s="21" t="e">
        <f>'MEDIDAS ML'!#REF!</f>
        <v>#REF!</v>
      </c>
    </row>
    <row r="683" spans="1:24" ht="15.75" customHeight="1" x14ac:dyDescent="0.25">
      <c r="A683" s="6">
        <f>'MEDIDAS ML'!A4153</f>
        <v>123</v>
      </c>
      <c r="B683" s="15">
        <f>'MEDIDAS ML'!B4153</f>
        <v>123</v>
      </c>
      <c r="C683" s="6">
        <f>'MEDIDAS ML'!C4153</f>
        <v>123</v>
      </c>
      <c r="D683" s="6" t="str">
        <f>'MEDIDAS ML'!D4153</f>
        <v>5x10x16 cm - 60 grs</v>
      </c>
      <c r="E683" s="16">
        <f>'MEDIDAS ML'!E4153</f>
        <v>5</v>
      </c>
      <c r="F683" s="16">
        <f>'MEDIDAS ML'!F4153</f>
        <v>10</v>
      </c>
      <c r="G683" s="16">
        <f>'MEDIDAS ML'!G4153</f>
        <v>16</v>
      </c>
      <c r="H683" s="16">
        <f>'MEDIDAS ML'!H4153</f>
        <v>0.06</v>
      </c>
      <c r="I683" s="16">
        <f>'MEDIDAS ML'!I4153</f>
        <v>0.2</v>
      </c>
      <c r="J683" s="6" t="str">
        <f>'MEDIDAS ML'!J4153</f>
        <v>Se calcula por P volum</v>
      </c>
      <c r="K683" s="16">
        <f>'MEDIDAS ML'!K4153</f>
        <v>0.2</v>
      </c>
      <c r="L683" s="7">
        <f>'MEDIDAS ML'!L4153</f>
        <v>2690</v>
      </c>
      <c r="M683" s="6" t="str">
        <f>'MEDIDAS ML'!M4153</f>
        <v>Hasta $9.989</v>
      </c>
      <c r="N683" s="7">
        <f>'MEDIDAS ML'!N4153</f>
        <v>700</v>
      </c>
      <c r="O683" s="6" t="str">
        <f>'MEDIDAS ML'!O4153</f>
        <v>No aplica (&lt;$19.990)</v>
      </c>
      <c r="P683" s="7">
        <f>'MEDIDAS ML'!P4153</f>
        <v>0</v>
      </c>
      <c r="Q683" s="7">
        <f>'MEDIDAS ML'!Q4153</f>
        <v>700</v>
      </c>
      <c r="R683" s="23" t="e">
        <f>'MEDIDAS ML'!#REF!</f>
        <v>#REF!</v>
      </c>
      <c r="S683" s="24" t="e">
        <f>'MEDIDAS ML'!#REF!</f>
        <v>#REF!</v>
      </c>
      <c r="T683" s="24" t="e">
        <f>'MEDIDAS ML'!#REF!</f>
        <v>#REF!</v>
      </c>
      <c r="U683" s="24" t="e">
        <f>'MEDIDAS ML'!#REF!</f>
        <v>#REF!</v>
      </c>
      <c r="V683" s="22" t="e">
        <f>'MEDIDAS ML'!#REF!</f>
        <v>#REF!</v>
      </c>
      <c r="W683" s="17" t="e">
        <f>'MEDIDAS ML'!#REF!</f>
        <v>#REF!</v>
      </c>
      <c r="X683" s="21" t="e">
        <f>'MEDIDAS ML'!#REF!</f>
        <v>#REF!</v>
      </c>
    </row>
    <row r="684" spans="1:24" ht="15.75" customHeight="1" x14ac:dyDescent="0.25">
      <c r="A684" s="6">
        <f>'MEDIDAS ML'!A4154</f>
        <v>123</v>
      </c>
      <c r="B684" s="15">
        <f>'MEDIDAS ML'!B4154</f>
        <v>123</v>
      </c>
      <c r="C684" s="6">
        <f>'MEDIDAS ML'!C4154</f>
        <v>123</v>
      </c>
      <c r="D684" s="6" t="str">
        <f>'MEDIDAS ML'!D4154</f>
        <v>5x10x16 cm - 60 grs</v>
      </c>
      <c r="E684" s="16">
        <f>'MEDIDAS ML'!E4154</f>
        <v>5</v>
      </c>
      <c r="F684" s="16">
        <f>'MEDIDAS ML'!F4154</f>
        <v>10</v>
      </c>
      <c r="G684" s="16">
        <f>'MEDIDAS ML'!G4154</f>
        <v>16</v>
      </c>
      <c r="H684" s="16">
        <f>'MEDIDAS ML'!H4154</f>
        <v>0.06</v>
      </c>
      <c r="I684" s="16">
        <f>'MEDIDAS ML'!I4154</f>
        <v>0.2</v>
      </c>
      <c r="J684" s="6" t="str">
        <f>'MEDIDAS ML'!J4154</f>
        <v>Se calcula por P volum</v>
      </c>
      <c r="K684" s="16">
        <f>'MEDIDAS ML'!K4154</f>
        <v>0.2</v>
      </c>
      <c r="L684" s="7">
        <f>'MEDIDAS ML'!L4154</f>
        <v>2690</v>
      </c>
      <c r="M684" s="6" t="str">
        <f>'MEDIDAS ML'!M4154</f>
        <v>Hasta $9.989</v>
      </c>
      <c r="N684" s="7">
        <f>'MEDIDAS ML'!N4154</f>
        <v>700</v>
      </c>
      <c r="O684" s="6" t="str">
        <f>'MEDIDAS ML'!O4154</f>
        <v>No aplica (&lt;$19.990)</v>
      </c>
      <c r="P684" s="7">
        <f>'MEDIDAS ML'!P4154</f>
        <v>0</v>
      </c>
      <c r="Q684" s="7">
        <f>'MEDIDAS ML'!Q4154</f>
        <v>700</v>
      </c>
      <c r="R684" s="23" t="e">
        <f>'MEDIDAS ML'!#REF!</f>
        <v>#REF!</v>
      </c>
      <c r="S684" s="24" t="e">
        <f>'MEDIDAS ML'!#REF!</f>
        <v>#REF!</v>
      </c>
      <c r="T684" s="24" t="e">
        <f>'MEDIDAS ML'!#REF!</f>
        <v>#REF!</v>
      </c>
      <c r="U684" s="24" t="e">
        <f>'MEDIDAS ML'!#REF!</f>
        <v>#REF!</v>
      </c>
      <c r="V684" s="22" t="e">
        <f>'MEDIDAS ML'!#REF!</f>
        <v>#REF!</v>
      </c>
      <c r="W684" s="17" t="e">
        <f>'MEDIDAS ML'!#REF!</f>
        <v>#REF!</v>
      </c>
      <c r="X684" s="21" t="e">
        <f>'MEDIDAS ML'!#REF!</f>
        <v>#REF!</v>
      </c>
    </row>
    <row r="685" spans="1:24" ht="15.75" customHeight="1" x14ac:dyDescent="0.25">
      <c r="A685" s="6">
        <f>'MEDIDAS ML'!A4220</f>
        <v>123</v>
      </c>
      <c r="B685" s="15">
        <f>'MEDIDAS ML'!B4220</f>
        <v>123</v>
      </c>
      <c r="C685" s="6">
        <f>'MEDIDAS ML'!C4220</f>
        <v>123</v>
      </c>
      <c r="D685" s="6" t="str">
        <f>'MEDIDAS ML'!D4220</f>
        <v>5x13x22 cm - 50 grs</v>
      </c>
      <c r="E685" s="16">
        <f>'MEDIDAS ML'!E4220</f>
        <v>5</v>
      </c>
      <c r="F685" s="16">
        <f>'MEDIDAS ML'!F4220</f>
        <v>13</v>
      </c>
      <c r="G685" s="16">
        <f>'MEDIDAS ML'!G4220</f>
        <v>22</v>
      </c>
      <c r="H685" s="16">
        <f>'MEDIDAS ML'!H4220</f>
        <v>0.05</v>
      </c>
      <c r="I685" s="16">
        <f>'MEDIDAS ML'!I4220</f>
        <v>0.35749999999999998</v>
      </c>
      <c r="J685" s="6" t="str">
        <f>'MEDIDAS ML'!J4220</f>
        <v>Se calcula por P volum</v>
      </c>
      <c r="K685" s="16">
        <f>'MEDIDAS ML'!K4220</f>
        <v>0.35749999999999998</v>
      </c>
      <c r="L685" s="7">
        <f>'MEDIDAS ML'!L4220</f>
        <v>2690</v>
      </c>
      <c r="M685" s="6" t="str">
        <f>'MEDIDAS ML'!M4220</f>
        <v>Hasta $9.989</v>
      </c>
      <c r="N685" s="7">
        <f>'MEDIDAS ML'!N4220</f>
        <v>700</v>
      </c>
      <c r="O685" s="6" t="str">
        <f>'MEDIDAS ML'!O4220</f>
        <v>No aplica (&lt;$19.990)</v>
      </c>
      <c r="P685" s="7">
        <f>'MEDIDAS ML'!P4220</f>
        <v>0</v>
      </c>
      <c r="Q685" s="7">
        <f>'MEDIDAS ML'!Q4220</f>
        <v>700</v>
      </c>
      <c r="R685" s="23" t="e">
        <f>'MEDIDAS ML'!#REF!</f>
        <v>#REF!</v>
      </c>
      <c r="S685" s="24" t="e">
        <f>'MEDIDAS ML'!#REF!</f>
        <v>#REF!</v>
      </c>
      <c r="T685" s="24" t="e">
        <f>'MEDIDAS ML'!#REF!</f>
        <v>#REF!</v>
      </c>
      <c r="U685" s="24" t="e">
        <f>'MEDIDAS ML'!#REF!</f>
        <v>#REF!</v>
      </c>
      <c r="V685" s="22" t="e">
        <f>'MEDIDAS ML'!#REF!</f>
        <v>#REF!</v>
      </c>
      <c r="W685" s="17" t="e">
        <f>'MEDIDAS ML'!#REF!</f>
        <v>#REF!</v>
      </c>
      <c r="X685" s="21" t="e">
        <f>'MEDIDAS ML'!#REF!</f>
        <v>#REF!</v>
      </c>
    </row>
    <row r="686" spans="1:24" ht="15.75" customHeight="1" x14ac:dyDescent="0.25">
      <c r="A686" s="6">
        <f>'MEDIDAS ML'!A2342</f>
        <v>123</v>
      </c>
      <c r="B686" s="15">
        <f>'MEDIDAS ML'!B2342</f>
        <v>123</v>
      </c>
      <c r="C686" s="6">
        <f>'MEDIDAS ML'!C2342</f>
        <v>123</v>
      </c>
      <c r="D686" s="6" t="str">
        <f>'MEDIDAS ML'!D2342</f>
        <v>10x21x22 cm - 400 grs</v>
      </c>
      <c r="E686" s="16">
        <f>'MEDIDAS ML'!E2342</f>
        <v>10</v>
      </c>
      <c r="F686" s="16">
        <f>'MEDIDAS ML'!F2342</f>
        <v>21</v>
      </c>
      <c r="G686" s="16">
        <f>'MEDIDAS ML'!G2342</f>
        <v>22</v>
      </c>
      <c r="H686" s="16">
        <f>'MEDIDAS ML'!H2342</f>
        <v>0.4</v>
      </c>
      <c r="I686" s="16">
        <f>'MEDIDAS ML'!I2342</f>
        <v>1.155</v>
      </c>
      <c r="J686" s="6" t="str">
        <f>'MEDIDAS ML'!J2342</f>
        <v>Se calcula por P volum</v>
      </c>
      <c r="K686" s="16">
        <f>'MEDIDAS ML'!K2342</f>
        <v>1.155</v>
      </c>
      <c r="L686" s="7">
        <f>'MEDIDAS ML'!L2342</f>
        <v>2691</v>
      </c>
      <c r="M686" s="6" t="str">
        <f>'MEDIDAS ML'!M2342</f>
        <v>Hasta $9.989</v>
      </c>
      <c r="N686" s="7">
        <f>'MEDIDAS ML'!N2342</f>
        <v>700</v>
      </c>
      <c r="O686" s="6" t="str">
        <f>'MEDIDAS ML'!O2342</f>
        <v>No aplica (&lt;$19.990)</v>
      </c>
      <c r="P686" s="7">
        <f>'MEDIDAS ML'!P2342</f>
        <v>0</v>
      </c>
      <c r="Q686" s="7">
        <f>'MEDIDAS ML'!Q2342</f>
        <v>700</v>
      </c>
      <c r="R686" s="23" t="e">
        <f>'MEDIDAS ML'!#REF!</f>
        <v>#REF!</v>
      </c>
      <c r="S686" s="24" t="e">
        <f>'MEDIDAS ML'!#REF!</f>
        <v>#REF!</v>
      </c>
      <c r="T686" s="24" t="e">
        <f>'MEDIDAS ML'!#REF!</f>
        <v>#REF!</v>
      </c>
      <c r="U686" s="24" t="e">
        <f>'MEDIDAS ML'!#REF!</f>
        <v>#REF!</v>
      </c>
      <c r="V686" s="22" t="e">
        <f>'MEDIDAS ML'!#REF!</f>
        <v>#REF!</v>
      </c>
      <c r="W686" s="17" t="e">
        <f>'MEDIDAS ML'!#REF!</f>
        <v>#REF!</v>
      </c>
      <c r="X686" s="21" t="e">
        <f>'MEDIDAS ML'!#REF!</f>
        <v>#REF!</v>
      </c>
    </row>
    <row r="687" spans="1:24" ht="15.75" customHeight="1" x14ac:dyDescent="0.25">
      <c r="A687" s="6">
        <f>'MEDIDAS ML'!A3995</f>
        <v>123</v>
      </c>
      <c r="B687" s="15">
        <f>'MEDIDAS ML'!B3995</f>
        <v>123</v>
      </c>
      <c r="C687" s="6">
        <f>'MEDIDAS ML'!C3995</f>
        <v>123</v>
      </c>
      <c r="D687" s="6" t="str">
        <f>'MEDIDAS ML'!D3995</f>
        <v>7x10x13 cm - 90 grs</v>
      </c>
      <c r="E687" s="16">
        <f>'MEDIDAS ML'!E3995</f>
        <v>7</v>
      </c>
      <c r="F687" s="16">
        <f>'MEDIDAS ML'!F3995</f>
        <v>10</v>
      </c>
      <c r="G687" s="16">
        <f>'MEDIDAS ML'!G3995</f>
        <v>13</v>
      </c>
      <c r="H687" s="16">
        <f>'MEDIDAS ML'!H3995</f>
        <v>0.09</v>
      </c>
      <c r="I687" s="16">
        <f>'MEDIDAS ML'!I3995</f>
        <v>0.22750000000000001</v>
      </c>
      <c r="J687" s="6" t="str">
        <f>'MEDIDAS ML'!J3995</f>
        <v>Se calcula por P volum</v>
      </c>
      <c r="K687" s="16">
        <f>'MEDIDAS ML'!K3995</f>
        <v>0.22750000000000001</v>
      </c>
      <c r="L687" s="7">
        <f>'MEDIDAS ML'!L3995</f>
        <v>2691</v>
      </c>
      <c r="M687" s="6" t="str">
        <f>'MEDIDAS ML'!M3995</f>
        <v>Hasta $9.989</v>
      </c>
      <c r="N687" s="7">
        <f>'MEDIDAS ML'!N3995</f>
        <v>700</v>
      </c>
      <c r="O687" s="6" t="str">
        <f>'MEDIDAS ML'!O3995</f>
        <v>No aplica (&lt;$19.990)</v>
      </c>
      <c r="P687" s="7">
        <f>'MEDIDAS ML'!P3995</f>
        <v>0</v>
      </c>
      <c r="Q687" s="7">
        <f>'MEDIDAS ML'!Q3995</f>
        <v>700</v>
      </c>
      <c r="R687" s="23" t="e">
        <f>'MEDIDAS ML'!#REF!</f>
        <v>#REF!</v>
      </c>
      <c r="S687" s="24" t="e">
        <f>'MEDIDAS ML'!#REF!</f>
        <v>#REF!</v>
      </c>
      <c r="T687" s="24" t="e">
        <f>'MEDIDAS ML'!#REF!</f>
        <v>#REF!</v>
      </c>
      <c r="U687" s="24" t="e">
        <f>'MEDIDAS ML'!#REF!</f>
        <v>#REF!</v>
      </c>
      <c r="V687" s="22" t="e">
        <f>'MEDIDAS ML'!#REF!</f>
        <v>#REF!</v>
      </c>
      <c r="W687" s="17" t="e">
        <f>'MEDIDAS ML'!#REF!</f>
        <v>#REF!</v>
      </c>
      <c r="X687" s="21" t="e">
        <f>'MEDIDAS ML'!#REF!</f>
        <v>#REF!</v>
      </c>
    </row>
    <row r="688" spans="1:24" ht="15.75" customHeight="1" x14ac:dyDescent="0.25">
      <c r="A688" s="6">
        <f>'MEDIDAS ML'!A3996</f>
        <v>123</v>
      </c>
      <c r="B688" s="15">
        <f>'MEDIDAS ML'!B3996</f>
        <v>123</v>
      </c>
      <c r="C688" s="6">
        <f>'MEDIDAS ML'!C3996</f>
        <v>123</v>
      </c>
      <c r="D688" s="6" t="str">
        <f>'MEDIDAS ML'!D3996</f>
        <v>7x10x13 cm - 90 grs</v>
      </c>
      <c r="E688" s="16">
        <f>'MEDIDAS ML'!E3996</f>
        <v>7</v>
      </c>
      <c r="F688" s="16">
        <f>'MEDIDAS ML'!F3996</f>
        <v>10</v>
      </c>
      <c r="G688" s="16">
        <f>'MEDIDAS ML'!G3996</f>
        <v>13</v>
      </c>
      <c r="H688" s="16">
        <f>'MEDIDAS ML'!H3996</f>
        <v>0.09</v>
      </c>
      <c r="I688" s="16">
        <f>'MEDIDAS ML'!I3996</f>
        <v>0.22750000000000001</v>
      </c>
      <c r="J688" s="6" t="str">
        <f>'MEDIDAS ML'!J3996</f>
        <v>Se calcula por P volum</v>
      </c>
      <c r="K688" s="16">
        <f>'MEDIDAS ML'!K3996</f>
        <v>0.22750000000000001</v>
      </c>
      <c r="L688" s="7">
        <f>'MEDIDAS ML'!L3996</f>
        <v>2691</v>
      </c>
      <c r="M688" s="6" t="str">
        <f>'MEDIDAS ML'!M3996</f>
        <v>Hasta $9.989</v>
      </c>
      <c r="N688" s="7">
        <f>'MEDIDAS ML'!N3996</f>
        <v>700</v>
      </c>
      <c r="O688" s="6" t="str">
        <f>'MEDIDAS ML'!O3996</f>
        <v>No aplica (&lt;$19.990)</v>
      </c>
      <c r="P688" s="7">
        <f>'MEDIDAS ML'!P3996</f>
        <v>0</v>
      </c>
      <c r="Q688" s="7">
        <f>'MEDIDAS ML'!Q3996</f>
        <v>700</v>
      </c>
      <c r="R688" s="23" t="e">
        <f>'MEDIDAS ML'!#REF!</f>
        <v>#REF!</v>
      </c>
      <c r="S688" s="24" t="e">
        <f>'MEDIDAS ML'!#REF!</f>
        <v>#REF!</v>
      </c>
      <c r="T688" s="24" t="e">
        <f>'MEDIDAS ML'!#REF!</f>
        <v>#REF!</v>
      </c>
      <c r="U688" s="24" t="e">
        <f>'MEDIDAS ML'!#REF!</f>
        <v>#REF!</v>
      </c>
      <c r="V688" s="22" t="e">
        <f>'MEDIDAS ML'!#REF!</f>
        <v>#REF!</v>
      </c>
      <c r="W688" s="17" t="e">
        <f>'MEDIDAS ML'!#REF!</f>
        <v>#REF!</v>
      </c>
      <c r="X688" s="21" t="e">
        <f>'MEDIDAS ML'!#REF!</f>
        <v>#REF!</v>
      </c>
    </row>
    <row r="689" spans="1:24" ht="15.75" customHeight="1" x14ac:dyDescent="0.25">
      <c r="A689" s="6">
        <f>'MEDIDAS ML'!A2639</f>
        <v>123</v>
      </c>
      <c r="B689" s="15">
        <f>'MEDIDAS ML'!B2639</f>
        <v>123</v>
      </c>
      <c r="C689" s="6">
        <f>'MEDIDAS ML'!C2639</f>
        <v>123</v>
      </c>
      <c r="D689" s="6" t="str">
        <f>'MEDIDAS ML'!D2639</f>
        <v>2x13x13 cm - 320 grs</v>
      </c>
      <c r="E689" s="16">
        <f>'MEDIDAS ML'!E2639</f>
        <v>2</v>
      </c>
      <c r="F689" s="16">
        <f>'MEDIDAS ML'!F2639</f>
        <v>13</v>
      </c>
      <c r="G689" s="16">
        <f>'MEDIDAS ML'!G2639</f>
        <v>13</v>
      </c>
      <c r="H689" s="16">
        <f>'MEDIDAS ML'!H2639</f>
        <v>0.32</v>
      </c>
      <c r="I689" s="16">
        <f>'MEDIDAS ML'!I2639</f>
        <v>8.4500000000000006E-2</v>
      </c>
      <c r="J689" s="6" t="str">
        <f>'MEDIDAS ML'!J2639</f>
        <v>Se calcula por Peso</v>
      </c>
      <c r="K689" s="16">
        <f>'MEDIDAS ML'!K2639</f>
        <v>0.32</v>
      </c>
      <c r="L689" s="7">
        <f>'MEDIDAS ML'!L2639</f>
        <v>2692</v>
      </c>
      <c r="M689" s="6" t="str">
        <f>'MEDIDAS ML'!M2639</f>
        <v>Hasta $9.989</v>
      </c>
      <c r="N689" s="7">
        <f>'MEDIDAS ML'!N2639</f>
        <v>700</v>
      </c>
      <c r="O689" s="6" t="str">
        <f>'MEDIDAS ML'!O2639</f>
        <v>No aplica (&lt;$19.990)</v>
      </c>
      <c r="P689" s="7">
        <f>'MEDIDAS ML'!P2639</f>
        <v>0</v>
      </c>
      <c r="Q689" s="7">
        <f>'MEDIDAS ML'!Q2639</f>
        <v>700</v>
      </c>
      <c r="R689" s="23" t="e">
        <f>'MEDIDAS ML'!#REF!</f>
        <v>#REF!</v>
      </c>
      <c r="S689" s="24" t="e">
        <f>'MEDIDAS ML'!#REF!</f>
        <v>#REF!</v>
      </c>
      <c r="T689" s="24" t="e">
        <f>'MEDIDAS ML'!#REF!</f>
        <v>#REF!</v>
      </c>
      <c r="U689" s="24" t="e">
        <f>'MEDIDAS ML'!#REF!</f>
        <v>#REF!</v>
      </c>
      <c r="V689" s="22" t="e">
        <f>'MEDIDAS ML'!#REF!</f>
        <v>#REF!</v>
      </c>
      <c r="W689" s="17" t="e">
        <f>'MEDIDAS ML'!#REF!</f>
        <v>#REF!</v>
      </c>
      <c r="X689" s="21" t="e">
        <f>'MEDIDAS ML'!#REF!</f>
        <v>#REF!</v>
      </c>
    </row>
    <row r="690" spans="1:24" ht="15.75" customHeight="1" x14ac:dyDescent="0.25">
      <c r="A690" s="6">
        <f>'MEDIDAS ML'!A2640</f>
        <v>123</v>
      </c>
      <c r="B690" s="15">
        <f>'MEDIDAS ML'!B2640</f>
        <v>123</v>
      </c>
      <c r="C690" s="6">
        <f>'MEDIDAS ML'!C2640</f>
        <v>123</v>
      </c>
      <c r="D690" s="6" t="str">
        <f>'MEDIDAS ML'!D2640</f>
        <v>2x13x13 cm - 320 grs</v>
      </c>
      <c r="E690" s="16">
        <f>'MEDIDAS ML'!E2640</f>
        <v>2</v>
      </c>
      <c r="F690" s="16">
        <f>'MEDIDAS ML'!F2640</f>
        <v>13</v>
      </c>
      <c r="G690" s="16">
        <f>'MEDIDAS ML'!G2640</f>
        <v>13</v>
      </c>
      <c r="H690" s="16">
        <f>'MEDIDAS ML'!H2640</f>
        <v>0.32</v>
      </c>
      <c r="I690" s="16">
        <f>'MEDIDAS ML'!I2640</f>
        <v>8.4500000000000006E-2</v>
      </c>
      <c r="J690" s="6" t="str">
        <f>'MEDIDAS ML'!J2640</f>
        <v>Se calcula por Peso</v>
      </c>
      <c r="K690" s="16">
        <f>'MEDIDAS ML'!K2640</f>
        <v>0.32</v>
      </c>
      <c r="L690" s="7">
        <f>'MEDIDAS ML'!L2640</f>
        <v>2692</v>
      </c>
      <c r="M690" s="6" t="str">
        <f>'MEDIDAS ML'!M2640</f>
        <v>Hasta $9.989</v>
      </c>
      <c r="N690" s="7">
        <f>'MEDIDAS ML'!N2640</f>
        <v>700</v>
      </c>
      <c r="O690" s="6" t="str">
        <f>'MEDIDAS ML'!O2640</f>
        <v>No aplica (&lt;$19.990)</v>
      </c>
      <c r="P690" s="7">
        <f>'MEDIDAS ML'!P2640</f>
        <v>0</v>
      </c>
      <c r="Q690" s="7">
        <f>'MEDIDAS ML'!Q2640</f>
        <v>700</v>
      </c>
      <c r="R690" s="23" t="e">
        <f>'MEDIDAS ML'!#REF!</f>
        <v>#REF!</v>
      </c>
      <c r="S690" s="24" t="e">
        <f>'MEDIDAS ML'!#REF!</f>
        <v>#REF!</v>
      </c>
      <c r="T690" s="24" t="e">
        <f>'MEDIDAS ML'!#REF!</f>
        <v>#REF!</v>
      </c>
      <c r="U690" s="24" t="e">
        <f>'MEDIDAS ML'!#REF!</f>
        <v>#REF!</v>
      </c>
      <c r="V690" s="22" t="e">
        <f>'MEDIDAS ML'!#REF!</f>
        <v>#REF!</v>
      </c>
      <c r="W690" s="17" t="e">
        <f>'MEDIDAS ML'!#REF!</f>
        <v>#REF!</v>
      </c>
      <c r="X690" s="21" t="e">
        <f>'MEDIDAS ML'!#REF!</f>
        <v>#REF!</v>
      </c>
    </row>
    <row r="691" spans="1:24" ht="15.75" customHeight="1" x14ac:dyDescent="0.25">
      <c r="A691" s="6">
        <f>'MEDIDAS ML'!A1058</f>
        <v>123</v>
      </c>
      <c r="B691" s="15">
        <f>'MEDIDAS ML'!B1058</f>
        <v>123</v>
      </c>
      <c r="C691" s="6">
        <f>'MEDIDAS ML'!C1058</f>
        <v>123</v>
      </c>
      <c r="D691" s="6" t="str">
        <f>'MEDIDAS ML'!D1058</f>
        <v>16x17x26 cm - 1275 grs</v>
      </c>
      <c r="E691" s="16">
        <f>'MEDIDAS ML'!E1058</f>
        <v>16</v>
      </c>
      <c r="F691" s="16">
        <f>'MEDIDAS ML'!F1058</f>
        <v>17</v>
      </c>
      <c r="G691" s="16">
        <f>'MEDIDAS ML'!G1058</f>
        <v>26</v>
      </c>
      <c r="H691" s="16">
        <f>'MEDIDAS ML'!H1058</f>
        <v>1.2749999999999999</v>
      </c>
      <c r="I691" s="16">
        <f>'MEDIDAS ML'!I1058</f>
        <v>1.768</v>
      </c>
      <c r="J691" s="6" t="str">
        <f>'MEDIDAS ML'!J1058</f>
        <v>Se calcula por P volum</v>
      </c>
      <c r="K691" s="16">
        <f>'MEDIDAS ML'!K1058</f>
        <v>1.768</v>
      </c>
      <c r="L691" s="7">
        <f>'MEDIDAS ML'!L1058</f>
        <v>2700</v>
      </c>
      <c r="M691" s="6" t="str">
        <f>'MEDIDAS ML'!M1058</f>
        <v>Hasta $9.989</v>
      </c>
      <c r="N691" s="7">
        <f>'MEDIDAS ML'!N1058</f>
        <v>700</v>
      </c>
      <c r="O691" s="6" t="str">
        <f>'MEDIDAS ML'!O1058</f>
        <v>No aplica (&lt;$19.990)</v>
      </c>
      <c r="P691" s="7">
        <f>'MEDIDAS ML'!P1058</f>
        <v>0</v>
      </c>
      <c r="Q691" s="7">
        <f>'MEDIDAS ML'!Q1058</f>
        <v>700</v>
      </c>
      <c r="R691" s="23" t="e">
        <f>'MEDIDAS ML'!#REF!</f>
        <v>#REF!</v>
      </c>
      <c r="S691" s="24" t="e">
        <f>'MEDIDAS ML'!#REF!</f>
        <v>#REF!</v>
      </c>
      <c r="T691" s="24" t="e">
        <f>'MEDIDAS ML'!#REF!</f>
        <v>#REF!</v>
      </c>
      <c r="U691" s="24" t="e">
        <f>'MEDIDAS ML'!#REF!</f>
        <v>#REF!</v>
      </c>
      <c r="V691" s="22" t="e">
        <f>'MEDIDAS ML'!#REF!</f>
        <v>#REF!</v>
      </c>
      <c r="W691" s="17" t="e">
        <f>'MEDIDAS ML'!#REF!</f>
        <v>#REF!</v>
      </c>
      <c r="X691" s="21" t="e">
        <f>'MEDIDAS ML'!#REF!</f>
        <v>#REF!</v>
      </c>
    </row>
    <row r="692" spans="1:24" ht="15.75" customHeight="1" x14ac:dyDescent="0.25">
      <c r="A692" s="6">
        <f>'MEDIDAS ML'!A1059</f>
        <v>123</v>
      </c>
      <c r="B692" s="15">
        <f>'MEDIDAS ML'!B1059</f>
        <v>123</v>
      </c>
      <c r="C692" s="6">
        <f>'MEDIDAS ML'!C1059</f>
        <v>123</v>
      </c>
      <c r="D692" s="6" t="str">
        <f>'MEDIDAS ML'!D1059</f>
        <v>16x17x26 cm - 1275 grs</v>
      </c>
      <c r="E692" s="16">
        <f>'MEDIDAS ML'!E1059</f>
        <v>16</v>
      </c>
      <c r="F692" s="16">
        <f>'MEDIDAS ML'!F1059</f>
        <v>17</v>
      </c>
      <c r="G692" s="16">
        <f>'MEDIDAS ML'!G1059</f>
        <v>26</v>
      </c>
      <c r="H692" s="16">
        <f>'MEDIDAS ML'!H1059</f>
        <v>1.2749999999999999</v>
      </c>
      <c r="I692" s="16">
        <f>'MEDIDAS ML'!I1059</f>
        <v>1.768</v>
      </c>
      <c r="J692" s="6" t="str">
        <f>'MEDIDAS ML'!J1059</f>
        <v>Se calcula por P volum</v>
      </c>
      <c r="K692" s="16">
        <f>'MEDIDAS ML'!K1059</f>
        <v>1.768</v>
      </c>
      <c r="L692" s="7">
        <f>'MEDIDAS ML'!L1059</f>
        <v>2700</v>
      </c>
      <c r="M692" s="6" t="str">
        <f>'MEDIDAS ML'!M1059</f>
        <v>Hasta $9.989</v>
      </c>
      <c r="N692" s="7">
        <f>'MEDIDAS ML'!N1059</f>
        <v>700</v>
      </c>
      <c r="O692" s="6" t="str">
        <f>'MEDIDAS ML'!O1059</f>
        <v>No aplica (&lt;$19.990)</v>
      </c>
      <c r="P692" s="7">
        <f>'MEDIDAS ML'!P1059</f>
        <v>0</v>
      </c>
      <c r="Q692" s="7">
        <f>'MEDIDAS ML'!Q1059</f>
        <v>700</v>
      </c>
      <c r="R692" s="23" t="e">
        <f>'MEDIDAS ML'!#REF!</f>
        <v>#REF!</v>
      </c>
      <c r="S692" s="24" t="e">
        <f>'MEDIDAS ML'!#REF!</f>
        <v>#REF!</v>
      </c>
      <c r="T692" s="24" t="e">
        <f>'MEDIDAS ML'!#REF!</f>
        <v>#REF!</v>
      </c>
      <c r="U692" s="24" t="e">
        <f>'MEDIDAS ML'!#REF!</f>
        <v>#REF!</v>
      </c>
      <c r="V692" s="22" t="e">
        <f>'MEDIDAS ML'!#REF!</f>
        <v>#REF!</v>
      </c>
      <c r="W692" s="17" t="e">
        <f>'MEDIDAS ML'!#REF!</f>
        <v>#REF!</v>
      </c>
      <c r="X692" s="21" t="e">
        <f>'MEDIDAS ML'!#REF!</f>
        <v>#REF!</v>
      </c>
    </row>
    <row r="693" spans="1:24" ht="15.75" customHeight="1" x14ac:dyDescent="0.25">
      <c r="A693" s="6">
        <f>'MEDIDAS ML'!A3870</f>
        <v>123</v>
      </c>
      <c r="B693" s="15">
        <f>'MEDIDAS ML'!B3870</f>
        <v>123</v>
      </c>
      <c r="C693" s="6">
        <f>'MEDIDAS ML'!C3870</f>
        <v>123</v>
      </c>
      <c r="D693" s="6" t="str">
        <f>'MEDIDAS ML'!D3870</f>
        <v>11x15x24 cm - 100 grs</v>
      </c>
      <c r="E693" s="16">
        <f>'MEDIDAS ML'!E3870</f>
        <v>11</v>
      </c>
      <c r="F693" s="16">
        <f>'MEDIDAS ML'!F3870</f>
        <v>15</v>
      </c>
      <c r="G693" s="16">
        <f>'MEDIDAS ML'!G3870</f>
        <v>24</v>
      </c>
      <c r="H693" s="16">
        <f>'MEDIDAS ML'!H3870</f>
        <v>0.1</v>
      </c>
      <c r="I693" s="16">
        <f>'MEDIDAS ML'!I3870</f>
        <v>0.99</v>
      </c>
      <c r="J693" s="6" t="str">
        <f>'MEDIDAS ML'!J3870</f>
        <v>Se calcula por P volum</v>
      </c>
      <c r="K693" s="16">
        <f>'MEDIDAS ML'!K3870</f>
        <v>0.99</v>
      </c>
      <c r="L693" s="7">
        <f>'MEDIDAS ML'!L3870</f>
        <v>2700</v>
      </c>
      <c r="M693" s="6" t="str">
        <f>'MEDIDAS ML'!M3870</f>
        <v>Hasta $9.989</v>
      </c>
      <c r="N693" s="7">
        <f>'MEDIDAS ML'!N3870</f>
        <v>700</v>
      </c>
      <c r="O693" s="6" t="str">
        <f>'MEDIDAS ML'!O3870</f>
        <v>No aplica (&lt;$19.990)</v>
      </c>
      <c r="P693" s="7">
        <f>'MEDIDAS ML'!P3870</f>
        <v>0</v>
      </c>
      <c r="Q693" s="7">
        <f>'MEDIDAS ML'!Q3870</f>
        <v>700</v>
      </c>
      <c r="R693" s="23" t="e">
        <f>'MEDIDAS ML'!#REF!</f>
        <v>#REF!</v>
      </c>
      <c r="S693" s="24" t="e">
        <f>'MEDIDAS ML'!#REF!</f>
        <v>#REF!</v>
      </c>
      <c r="T693" s="24" t="e">
        <f>'MEDIDAS ML'!#REF!</f>
        <v>#REF!</v>
      </c>
      <c r="U693" s="24" t="e">
        <f>'MEDIDAS ML'!#REF!</f>
        <v>#REF!</v>
      </c>
      <c r="V693" s="22" t="e">
        <f>'MEDIDAS ML'!#REF!</f>
        <v>#REF!</v>
      </c>
      <c r="W693" s="17" t="e">
        <f>'MEDIDAS ML'!#REF!</f>
        <v>#REF!</v>
      </c>
      <c r="X693" s="21" t="e">
        <f>'MEDIDAS ML'!#REF!</f>
        <v>#REF!</v>
      </c>
    </row>
    <row r="694" spans="1:24" ht="15.75" customHeight="1" x14ac:dyDescent="0.25">
      <c r="A694" s="6">
        <f>'MEDIDAS ML'!A3112</f>
        <v>123</v>
      </c>
      <c r="B694" s="15">
        <f>'MEDIDAS ML'!B3112</f>
        <v>123</v>
      </c>
      <c r="C694" s="6">
        <f>'MEDIDAS ML'!C3112</f>
        <v>123</v>
      </c>
      <c r="D694" s="6" t="str">
        <f>'MEDIDAS ML'!D3112</f>
        <v>10x21x22 cm - 240 grs</v>
      </c>
      <c r="E694" s="16">
        <f>'MEDIDAS ML'!E3112</f>
        <v>10</v>
      </c>
      <c r="F694" s="16">
        <f>'MEDIDAS ML'!F3112</f>
        <v>21</v>
      </c>
      <c r="G694" s="16">
        <f>'MEDIDAS ML'!G3112</f>
        <v>22</v>
      </c>
      <c r="H694" s="16">
        <f>'MEDIDAS ML'!H3112</f>
        <v>0.24</v>
      </c>
      <c r="I694" s="16">
        <f>'MEDIDAS ML'!I3112</f>
        <v>1.155</v>
      </c>
      <c r="J694" s="6" t="str">
        <f>'MEDIDAS ML'!J3112</f>
        <v>Se calcula por P volum</v>
      </c>
      <c r="K694" s="16">
        <f>'MEDIDAS ML'!K3112</f>
        <v>1.155</v>
      </c>
      <c r="L694" s="7">
        <f>'MEDIDAS ML'!L3112</f>
        <v>2706</v>
      </c>
      <c r="M694" s="6" t="str">
        <f>'MEDIDAS ML'!M3112</f>
        <v>Hasta $9.989</v>
      </c>
      <c r="N694" s="7">
        <f>'MEDIDAS ML'!N3112</f>
        <v>700</v>
      </c>
      <c r="O694" s="6" t="str">
        <f>'MEDIDAS ML'!O3112</f>
        <v>No aplica (&lt;$19.990)</v>
      </c>
      <c r="P694" s="7">
        <f>'MEDIDAS ML'!P3112</f>
        <v>0</v>
      </c>
      <c r="Q694" s="7">
        <f>'MEDIDAS ML'!Q3112</f>
        <v>700</v>
      </c>
      <c r="R694" s="23" t="e">
        <f>'MEDIDAS ML'!#REF!</f>
        <v>#REF!</v>
      </c>
      <c r="S694" s="24" t="e">
        <f>'MEDIDAS ML'!#REF!</f>
        <v>#REF!</v>
      </c>
      <c r="T694" s="24" t="e">
        <f>'MEDIDAS ML'!#REF!</f>
        <v>#REF!</v>
      </c>
      <c r="U694" s="24" t="e">
        <f>'MEDIDAS ML'!#REF!</f>
        <v>#REF!</v>
      </c>
      <c r="V694" s="22" t="e">
        <f>'MEDIDAS ML'!#REF!</f>
        <v>#REF!</v>
      </c>
      <c r="W694" s="17" t="e">
        <f>'MEDIDAS ML'!#REF!</f>
        <v>#REF!</v>
      </c>
      <c r="X694" s="21" t="e">
        <f>'MEDIDAS ML'!#REF!</f>
        <v>#REF!</v>
      </c>
    </row>
    <row r="695" spans="1:24" ht="15.75" customHeight="1" x14ac:dyDescent="0.25">
      <c r="A695" s="6">
        <f>'MEDIDAS ML'!A3113</f>
        <v>123</v>
      </c>
      <c r="B695" s="15">
        <f>'MEDIDAS ML'!B3113</f>
        <v>123</v>
      </c>
      <c r="C695" s="6">
        <f>'MEDIDAS ML'!C3113</f>
        <v>123</v>
      </c>
      <c r="D695" s="6" t="str">
        <f>'MEDIDAS ML'!D3113</f>
        <v>10x21x22 cm - 240 grs</v>
      </c>
      <c r="E695" s="16">
        <f>'MEDIDAS ML'!E3113</f>
        <v>10</v>
      </c>
      <c r="F695" s="16">
        <f>'MEDIDAS ML'!F3113</f>
        <v>21</v>
      </c>
      <c r="G695" s="16">
        <f>'MEDIDAS ML'!G3113</f>
        <v>22</v>
      </c>
      <c r="H695" s="16">
        <f>'MEDIDAS ML'!H3113</f>
        <v>0.24</v>
      </c>
      <c r="I695" s="16">
        <f>'MEDIDAS ML'!I3113</f>
        <v>1.155</v>
      </c>
      <c r="J695" s="6" t="str">
        <f>'MEDIDAS ML'!J3113</f>
        <v>Se calcula por P volum</v>
      </c>
      <c r="K695" s="16">
        <f>'MEDIDAS ML'!K3113</f>
        <v>1.155</v>
      </c>
      <c r="L695" s="7">
        <f>'MEDIDAS ML'!L3113</f>
        <v>2706</v>
      </c>
      <c r="M695" s="6" t="str">
        <f>'MEDIDAS ML'!M3113</f>
        <v>Hasta $9.989</v>
      </c>
      <c r="N695" s="7">
        <f>'MEDIDAS ML'!N3113</f>
        <v>700</v>
      </c>
      <c r="O695" s="6" t="str">
        <f>'MEDIDAS ML'!O3113</f>
        <v>No aplica (&lt;$19.990)</v>
      </c>
      <c r="P695" s="7">
        <f>'MEDIDAS ML'!P3113</f>
        <v>0</v>
      </c>
      <c r="Q695" s="7">
        <f>'MEDIDAS ML'!Q3113</f>
        <v>700</v>
      </c>
      <c r="R695" s="23" t="e">
        <f>'MEDIDAS ML'!#REF!</f>
        <v>#REF!</v>
      </c>
      <c r="S695" s="24" t="e">
        <f>'MEDIDAS ML'!#REF!</f>
        <v>#REF!</v>
      </c>
      <c r="T695" s="24" t="e">
        <f>'MEDIDAS ML'!#REF!</f>
        <v>#REF!</v>
      </c>
      <c r="U695" s="24" t="e">
        <f>'MEDIDAS ML'!#REF!</f>
        <v>#REF!</v>
      </c>
      <c r="V695" s="22" t="e">
        <f>'MEDIDAS ML'!#REF!</f>
        <v>#REF!</v>
      </c>
      <c r="W695" s="17" t="e">
        <f>'MEDIDAS ML'!#REF!</f>
        <v>#REF!</v>
      </c>
      <c r="X695" s="21" t="e">
        <f>'MEDIDAS ML'!#REF!</f>
        <v>#REF!</v>
      </c>
    </row>
    <row r="696" spans="1:24" ht="15.75" customHeight="1" x14ac:dyDescent="0.25">
      <c r="A696" s="6">
        <f>'MEDIDAS ML'!A3624</f>
        <v>123</v>
      </c>
      <c r="B696" s="15">
        <f>'MEDIDAS ML'!B3624</f>
        <v>123</v>
      </c>
      <c r="C696" s="6">
        <f>'MEDIDAS ML'!C3624</f>
        <v>123</v>
      </c>
      <c r="D696" s="6" t="str">
        <f>'MEDIDAS ML'!D3624</f>
        <v>9x28x38 cm - 150 grs</v>
      </c>
      <c r="E696" s="16">
        <f>'MEDIDAS ML'!E3624</f>
        <v>9</v>
      </c>
      <c r="F696" s="16">
        <f>'MEDIDAS ML'!F3624</f>
        <v>28</v>
      </c>
      <c r="G696" s="16">
        <f>'MEDIDAS ML'!G3624</f>
        <v>38</v>
      </c>
      <c r="H696" s="16">
        <f>'MEDIDAS ML'!H3624</f>
        <v>0.15</v>
      </c>
      <c r="I696" s="16">
        <f>'MEDIDAS ML'!I3624</f>
        <v>2.3940000000000001</v>
      </c>
      <c r="J696" s="6" t="str">
        <f>'MEDIDAS ML'!J3624</f>
        <v>Se calcula por P volum</v>
      </c>
      <c r="K696" s="16">
        <f>'MEDIDAS ML'!K3624</f>
        <v>2.3940000000000001</v>
      </c>
      <c r="L696" s="7">
        <f>'MEDIDAS ML'!L3624</f>
        <v>2720</v>
      </c>
      <c r="M696" s="6" t="str">
        <f>'MEDIDAS ML'!M3624</f>
        <v>Hasta $9.989</v>
      </c>
      <c r="N696" s="7">
        <f>'MEDIDAS ML'!N3624</f>
        <v>700</v>
      </c>
      <c r="O696" s="6" t="str">
        <f>'MEDIDAS ML'!O3624</f>
        <v>No aplica (&lt;$19.990)</v>
      </c>
      <c r="P696" s="7">
        <f>'MEDIDAS ML'!P3624</f>
        <v>0</v>
      </c>
      <c r="Q696" s="7">
        <f>'MEDIDAS ML'!Q3624</f>
        <v>700</v>
      </c>
      <c r="R696" s="23" t="e">
        <f>'MEDIDAS ML'!#REF!</f>
        <v>#REF!</v>
      </c>
      <c r="S696" s="24" t="e">
        <f>'MEDIDAS ML'!#REF!</f>
        <v>#REF!</v>
      </c>
      <c r="T696" s="24" t="e">
        <f>'MEDIDAS ML'!#REF!</f>
        <v>#REF!</v>
      </c>
      <c r="U696" s="24" t="e">
        <f>'MEDIDAS ML'!#REF!</f>
        <v>#REF!</v>
      </c>
      <c r="V696" s="22" t="e">
        <f>'MEDIDAS ML'!#REF!</f>
        <v>#REF!</v>
      </c>
      <c r="W696" s="17" t="e">
        <f>'MEDIDAS ML'!#REF!</f>
        <v>#REF!</v>
      </c>
      <c r="X696" s="21" t="e">
        <f>'MEDIDAS ML'!#REF!</f>
        <v>#REF!</v>
      </c>
    </row>
    <row r="697" spans="1:24" ht="15.75" customHeight="1" x14ac:dyDescent="0.25">
      <c r="A697" s="6">
        <f>'MEDIDAS ML'!A3425</f>
        <v>123</v>
      </c>
      <c r="B697" s="15">
        <f>'MEDIDAS ML'!B3425</f>
        <v>123</v>
      </c>
      <c r="C697" s="6">
        <f>'MEDIDAS ML'!C3425</f>
        <v>123</v>
      </c>
      <c r="D697" s="6" t="str">
        <f>'MEDIDAS ML'!D3425</f>
        <v>7x22x32 cm - 180 grs</v>
      </c>
      <c r="E697" s="16">
        <f>'MEDIDAS ML'!E3425</f>
        <v>7</v>
      </c>
      <c r="F697" s="16">
        <f>'MEDIDAS ML'!F3425</f>
        <v>22</v>
      </c>
      <c r="G697" s="16">
        <f>'MEDIDAS ML'!G3425</f>
        <v>32</v>
      </c>
      <c r="H697" s="16">
        <f>'MEDIDAS ML'!H3425</f>
        <v>0.18</v>
      </c>
      <c r="I697" s="16">
        <f>'MEDIDAS ML'!I3425</f>
        <v>1.232</v>
      </c>
      <c r="J697" s="6" t="str">
        <f>'MEDIDAS ML'!J3425</f>
        <v>Se calcula por P volum</v>
      </c>
      <c r="K697" s="16">
        <f>'MEDIDAS ML'!K3425</f>
        <v>1.232</v>
      </c>
      <c r="L697" s="7">
        <f>'MEDIDAS ML'!L3425</f>
        <v>2722</v>
      </c>
      <c r="M697" s="6" t="str">
        <f>'MEDIDAS ML'!M3425</f>
        <v>Hasta $9.989</v>
      </c>
      <c r="N697" s="7">
        <f>'MEDIDAS ML'!N3425</f>
        <v>700</v>
      </c>
      <c r="O697" s="6" t="str">
        <f>'MEDIDAS ML'!O3425</f>
        <v>No aplica (&lt;$19.990)</v>
      </c>
      <c r="P697" s="7">
        <f>'MEDIDAS ML'!P3425</f>
        <v>0</v>
      </c>
      <c r="Q697" s="7">
        <f>'MEDIDAS ML'!Q3425</f>
        <v>700</v>
      </c>
      <c r="R697" s="23" t="e">
        <f>'MEDIDAS ML'!#REF!</f>
        <v>#REF!</v>
      </c>
      <c r="S697" s="24" t="e">
        <f>'MEDIDAS ML'!#REF!</f>
        <v>#REF!</v>
      </c>
      <c r="T697" s="24" t="e">
        <f>'MEDIDAS ML'!#REF!</f>
        <v>#REF!</v>
      </c>
      <c r="U697" s="24" t="e">
        <f>'MEDIDAS ML'!#REF!</f>
        <v>#REF!</v>
      </c>
      <c r="V697" s="22" t="e">
        <f>'MEDIDAS ML'!#REF!</f>
        <v>#REF!</v>
      </c>
      <c r="W697" s="17" t="e">
        <f>'MEDIDAS ML'!#REF!</f>
        <v>#REF!</v>
      </c>
      <c r="X697" s="21" t="e">
        <f>'MEDIDAS ML'!#REF!</f>
        <v>#REF!</v>
      </c>
    </row>
    <row r="698" spans="1:24" ht="15.75" customHeight="1" x14ac:dyDescent="0.25">
      <c r="A698" s="6">
        <f>'MEDIDAS ML'!A1101</f>
        <v>123</v>
      </c>
      <c r="B698" s="15">
        <f>'MEDIDAS ML'!B1101</f>
        <v>123</v>
      </c>
      <c r="C698" s="6">
        <f>'MEDIDAS ML'!C1101</f>
        <v>123</v>
      </c>
      <c r="D698" s="6" t="str">
        <f>'MEDIDAS ML'!D1101</f>
        <v>10x11x18 cm - 1230 grs</v>
      </c>
      <c r="E698" s="16">
        <f>'MEDIDAS ML'!E1101</f>
        <v>10</v>
      </c>
      <c r="F698" s="16">
        <f>'MEDIDAS ML'!F1101</f>
        <v>11</v>
      </c>
      <c r="G698" s="16">
        <f>'MEDIDAS ML'!G1101</f>
        <v>18</v>
      </c>
      <c r="H698" s="16">
        <f>'MEDIDAS ML'!H1101</f>
        <v>1.23</v>
      </c>
      <c r="I698" s="16">
        <f>'MEDIDAS ML'!I1101</f>
        <v>0.495</v>
      </c>
      <c r="J698" s="6" t="str">
        <f>'MEDIDAS ML'!J1101</f>
        <v>Se calcula por Peso</v>
      </c>
      <c r="K698" s="16">
        <f>'MEDIDAS ML'!K1101</f>
        <v>1.23</v>
      </c>
      <c r="L698" s="7">
        <f>'MEDIDAS ML'!L1101</f>
        <v>2750</v>
      </c>
      <c r="M698" s="6" t="str">
        <f>'MEDIDAS ML'!M1101</f>
        <v>Hasta $9.989</v>
      </c>
      <c r="N698" s="7">
        <f>'MEDIDAS ML'!N1101</f>
        <v>700</v>
      </c>
      <c r="O698" s="6" t="str">
        <f>'MEDIDAS ML'!O1101</f>
        <v>No aplica (&lt;$19.990)</v>
      </c>
      <c r="P698" s="7">
        <f>'MEDIDAS ML'!P1101</f>
        <v>0</v>
      </c>
      <c r="Q698" s="7">
        <f>'MEDIDAS ML'!Q1101</f>
        <v>700</v>
      </c>
      <c r="R698" s="23" t="e">
        <f>'MEDIDAS ML'!#REF!</f>
        <v>#REF!</v>
      </c>
      <c r="S698" s="24" t="e">
        <f>'MEDIDAS ML'!#REF!</f>
        <v>#REF!</v>
      </c>
      <c r="T698" s="24" t="e">
        <f>'MEDIDAS ML'!#REF!</f>
        <v>#REF!</v>
      </c>
      <c r="U698" s="24" t="e">
        <f>'MEDIDAS ML'!#REF!</f>
        <v>#REF!</v>
      </c>
      <c r="V698" s="22" t="e">
        <f>'MEDIDAS ML'!#REF!</f>
        <v>#REF!</v>
      </c>
      <c r="W698" s="17" t="e">
        <f>'MEDIDAS ML'!#REF!</f>
        <v>#REF!</v>
      </c>
      <c r="X698" s="21" t="e">
        <f>'MEDIDAS ML'!#REF!</f>
        <v>#REF!</v>
      </c>
    </row>
    <row r="699" spans="1:24" ht="15.75" customHeight="1" x14ac:dyDescent="0.25">
      <c r="A699" s="6">
        <f>'MEDIDAS ML'!A1102</f>
        <v>123</v>
      </c>
      <c r="B699" s="15">
        <f>'MEDIDAS ML'!B1102</f>
        <v>123</v>
      </c>
      <c r="C699" s="6">
        <f>'MEDIDAS ML'!C1102</f>
        <v>123</v>
      </c>
      <c r="D699" s="6" t="str">
        <f>'MEDIDAS ML'!D1102</f>
        <v>10x11x18 cm - 1230 grs</v>
      </c>
      <c r="E699" s="16">
        <f>'MEDIDAS ML'!E1102</f>
        <v>10</v>
      </c>
      <c r="F699" s="16">
        <f>'MEDIDAS ML'!F1102</f>
        <v>11</v>
      </c>
      <c r="G699" s="16">
        <f>'MEDIDAS ML'!G1102</f>
        <v>18</v>
      </c>
      <c r="H699" s="16">
        <f>'MEDIDAS ML'!H1102</f>
        <v>1.23</v>
      </c>
      <c r="I699" s="16">
        <f>'MEDIDAS ML'!I1102</f>
        <v>0.495</v>
      </c>
      <c r="J699" s="6" t="str">
        <f>'MEDIDAS ML'!J1102</f>
        <v>Se calcula por Peso</v>
      </c>
      <c r="K699" s="16">
        <f>'MEDIDAS ML'!K1102</f>
        <v>1.23</v>
      </c>
      <c r="L699" s="7">
        <f>'MEDIDAS ML'!L1102</f>
        <v>2750</v>
      </c>
      <c r="M699" s="6" t="str">
        <f>'MEDIDAS ML'!M1102</f>
        <v>Hasta $9.989</v>
      </c>
      <c r="N699" s="7">
        <f>'MEDIDAS ML'!N1102</f>
        <v>700</v>
      </c>
      <c r="O699" s="6" t="str">
        <f>'MEDIDAS ML'!O1102</f>
        <v>No aplica (&lt;$19.990)</v>
      </c>
      <c r="P699" s="7">
        <f>'MEDIDAS ML'!P1102</f>
        <v>0</v>
      </c>
      <c r="Q699" s="7">
        <f>'MEDIDAS ML'!Q1102</f>
        <v>700</v>
      </c>
      <c r="R699" s="23" t="e">
        <f>'MEDIDAS ML'!#REF!</f>
        <v>#REF!</v>
      </c>
      <c r="S699" s="24" t="e">
        <f>'MEDIDAS ML'!#REF!</f>
        <v>#REF!</v>
      </c>
      <c r="T699" s="24" t="e">
        <f>'MEDIDAS ML'!#REF!</f>
        <v>#REF!</v>
      </c>
      <c r="U699" s="24" t="e">
        <f>'MEDIDAS ML'!#REF!</f>
        <v>#REF!</v>
      </c>
      <c r="V699" s="22" t="e">
        <f>'MEDIDAS ML'!#REF!</f>
        <v>#REF!</v>
      </c>
      <c r="W699" s="17" t="e">
        <f>'MEDIDAS ML'!#REF!</f>
        <v>#REF!</v>
      </c>
      <c r="X699" s="21" t="e">
        <f>'MEDIDAS ML'!#REF!</f>
        <v>#REF!</v>
      </c>
    </row>
    <row r="700" spans="1:24" ht="15.75" customHeight="1" x14ac:dyDescent="0.25">
      <c r="A700" s="6">
        <f>'MEDIDAS ML'!A1882</f>
        <v>123</v>
      </c>
      <c r="B700" s="15">
        <f>'MEDIDAS ML'!B1882</f>
        <v>123</v>
      </c>
      <c r="C700" s="6">
        <f>'MEDIDAS ML'!C1882</f>
        <v>123</v>
      </c>
      <c r="D700" s="6" t="str">
        <f>'MEDIDAS ML'!D1882</f>
        <v>6x8x25 cm - 570 grs</v>
      </c>
      <c r="E700" s="16">
        <f>'MEDIDAS ML'!E1882</f>
        <v>6</v>
      </c>
      <c r="F700" s="16">
        <f>'MEDIDAS ML'!F1882</f>
        <v>8</v>
      </c>
      <c r="G700" s="16">
        <f>'MEDIDAS ML'!G1882</f>
        <v>25</v>
      </c>
      <c r="H700" s="16">
        <f>'MEDIDAS ML'!H1882</f>
        <v>0.56999999999999995</v>
      </c>
      <c r="I700" s="16">
        <f>'MEDIDAS ML'!I1882</f>
        <v>0.3</v>
      </c>
      <c r="J700" s="6" t="str">
        <f>'MEDIDAS ML'!J1882</f>
        <v>Se calcula por Peso</v>
      </c>
      <c r="K700" s="16">
        <f>'MEDIDAS ML'!K1882</f>
        <v>0.56999999999999995</v>
      </c>
      <c r="L700" s="7">
        <f>'MEDIDAS ML'!L1882</f>
        <v>2760</v>
      </c>
      <c r="M700" s="6" t="str">
        <f>'MEDIDAS ML'!M1882</f>
        <v>Hasta $9.989</v>
      </c>
      <c r="N700" s="7">
        <f>'MEDIDAS ML'!N1882</f>
        <v>700</v>
      </c>
      <c r="O700" s="6" t="str">
        <f>'MEDIDAS ML'!O1882</f>
        <v>No aplica (&lt;$19.990)</v>
      </c>
      <c r="P700" s="7">
        <f>'MEDIDAS ML'!P1882</f>
        <v>0</v>
      </c>
      <c r="Q700" s="7">
        <f>'MEDIDAS ML'!Q1882</f>
        <v>700</v>
      </c>
      <c r="R700" s="23" t="e">
        <f>'MEDIDAS ML'!#REF!</f>
        <v>#REF!</v>
      </c>
      <c r="S700" s="24" t="e">
        <f>'MEDIDAS ML'!#REF!</f>
        <v>#REF!</v>
      </c>
      <c r="T700" s="24" t="e">
        <f>'MEDIDAS ML'!#REF!</f>
        <v>#REF!</v>
      </c>
      <c r="U700" s="24" t="e">
        <f>'MEDIDAS ML'!#REF!</f>
        <v>#REF!</v>
      </c>
      <c r="V700" s="22" t="e">
        <f>'MEDIDAS ML'!#REF!</f>
        <v>#REF!</v>
      </c>
      <c r="W700" s="17" t="e">
        <f>'MEDIDAS ML'!#REF!</f>
        <v>#REF!</v>
      </c>
      <c r="X700" s="21" t="e">
        <f>'MEDIDAS ML'!#REF!</f>
        <v>#REF!</v>
      </c>
    </row>
    <row r="701" spans="1:24" ht="15.75" customHeight="1" x14ac:dyDescent="0.25">
      <c r="A701" s="6">
        <f>'MEDIDAS ML'!A1883</f>
        <v>123</v>
      </c>
      <c r="B701" s="15">
        <f>'MEDIDAS ML'!B1883</f>
        <v>123</v>
      </c>
      <c r="C701" s="6">
        <f>'MEDIDAS ML'!C1883</f>
        <v>123</v>
      </c>
      <c r="D701" s="6" t="str">
        <f>'MEDIDAS ML'!D1883</f>
        <v>6x8x25 cm - 570 grs</v>
      </c>
      <c r="E701" s="16">
        <f>'MEDIDAS ML'!E1883</f>
        <v>6</v>
      </c>
      <c r="F701" s="16">
        <f>'MEDIDAS ML'!F1883</f>
        <v>8</v>
      </c>
      <c r="G701" s="16">
        <f>'MEDIDAS ML'!G1883</f>
        <v>25</v>
      </c>
      <c r="H701" s="16">
        <f>'MEDIDAS ML'!H1883</f>
        <v>0.56999999999999995</v>
      </c>
      <c r="I701" s="16">
        <f>'MEDIDAS ML'!I1883</f>
        <v>0.3</v>
      </c>
      <c r="J701" s="6" t="str">
        <f>'MEDIDAS ML'!J1883</f>
        <v>Se calcula por Peso</v>
      </c>
      <c r="K701" s="16">
        <f>'MEDIDAS ML'!K1883</f>
        <v>0.56999999999999995</v>
      </c>
      <c r="L701" s="7">
        <f>'MEDIDAS ML'!L1883</f>
        <v>2760</v>
      </c>
      <c r="M701" s="6" t="str">
        <f>'MEDIDAS ML'!M1883</f>
        <v>Hasta $9.989</v>
      </c>
      <c r="N701" s="7">
        <f>'MEDIDAS ML'!N1883</f>
        <v>700</v>
      </c>
      <c r="O701" s="6" t="str">
        <f>'MEDIDAS ML'!O1883</f>
        <v>No aplica (&lt;$19.990)</v>
      </c>
      <c r="P701" s="7">
        <f>'MEDIDAS ML'!P1883</f>
        <v>0</v>
      </c>
      <c r="Q701" s="7">
        <f>'MEDIDAS ML'!Q1883</f>
        <v>700</v>
      </c>
      <c r="R701" s="23" t="e">
        <f>'MEDIDAS ML'!#REF!</f>
        <v>#REF!</v>
      </c>
      <c r="S701" s="24" t="e">
        <f>'MEDIDAS ML'!#REF!</f>
        <v>#REF!</v>
      </c>
      <c r="T701" s="24" t="e">
        <f>'MEDIDAS ML'!#REF!</f>
        <v>#REF!</v>
      </c>
      <c r="U701" s="24" t="e">
        <f>'MEDIDAS ML'!#REF!</f>
        <v>#REF!</v>
      </c>
      <c r="V701" s="22" t="e">
        <f>'MEDIDAS ML'!#REF!</f>
        <v>#REF!</v>
      </c>
      <c r="W701" s="17" t="e">
        <f>'MEDIDAS ML'!#REF!</f>
        <v>#REF!</v>
      </c>
      <c r="X701" s="21" t="e">
        <f>'MEDIDAS ML'!#REF!</f>
        <v>#REF!</v>
      </c>
    </row>
    <row r="702" spans="1:24" ht="15.75" customHeight="1" x14ac:dyDescent="0.25">
      <c r="A702" s="6">
        <f>'MEDIDAS ML'!A2649</f>
        <v>123</v>
      </c>
      <c r="B702" s="15">
        <f>'MEDIDAS ML'!B2649</f>
        <v>123</v>
      </c>
      <c r="C702" s="6">
        <f>'MEDIDAS ML'!C2649</f>
        <v>123</v>
      </c>
      <c r="D702" s="6" t="str">
        <f>'MEDIDAS ML'!D2649</f>
        <v>6x17x26 cm - 316 grs</v>
      </c>
      <c r="E702" s="16">
        <f>'MEDIDAS ML'!E2649</f>
        <v>6</v>
      </c>
      <c r="F702" s="16">
        <f>'MEDIDAS ML'!F2649</f>
        <v>17</v>
      </c>
      <c r="G702" s="16">
        <f>'MEDIDAS ML'!G2649</f>
        <v>26</v>
      </c>
      <c r="H702" s="16">
        <f>'MEDIDAS ML'!H2649</f>
        <v>0.316</v>
      </c>
      <c r="I702" s="16">
        <f>'MEDIDAS ML'!I2649</f>
        <v>0.66300000000000003</v>
      </c>
      <c r="J702" s="6" t="str">
        <f>'MEDIDAS ML'!J2649</f>
        <v>Se calcula por P volum</v>
      </c>
      <c r="K702" s="16">
        <f>'MEDIDAS ML'!K2649</f>
        <v>0.66300000000000003</v>
      </c>
      <c r="L702" s="7">
        <f>'MEDIDAS ML'!L2649</f>
        <v>2760</v>
      </c>
      <c r="M702" s="6" t="str">
        <f>'MEDIDAS ML'!M2649</f>
        <v>Hasta $9.989</v>
      </c>
      <c r="N702" s="7">
        <f>'MEDIDAS ML'!N2649</f>
        <v>700</v>
      </c>
      <c r="O702" s="6" t="str">
        <f>'MEDIDAS ML'!O2649</f>
        <v>No aplica (&lt;$19.990)</v>
      </c>
      <c r="P702" s="7">
        <f>'MEDIDAS ML'!P2649</f>
        <v>0</v>
      </c>
      <c r="Q702" s="7">
        <f>'MEDIDAS ML'!Q2649</f>
        <v>700</v>
      </c>
      <c r="R702" s="23" t="e">
        <f>'MEDIDAS ML'!#REF!</f>
        <v>#REF!</v>
      </c>
      <c r="S702" s="24" t="e">
        <f>'MEDIDAS ML'!#REF!</f>
        <v>#REF!</v>
      </c>
      <c r="T702" s="24" t="e">
        <f>'MEDIDAS ML'!#REF!</f>
        <v>#REF!</v>
      </c>
      <c r="U702" s="24" t="e">
        <f>'MEDIDAS ML'!#REF!</f>
        <v>#REF!</v>
      </c>
      <c r="V702" s="22" t="e">
        <f>'MEDIDAS ML'!#REF!</f>
        <v>#REF!</v>
      </c>
      <c r="W702" s="17" t="e">
        <f>'MEDIDAS ML'!#REF!</f>
        <v>#REF!</v>
      </c>
      <c r="X702" s="21" t="e">
        <f>'MEDIDAS ML'!#REF!</f>
        <v>#REF!</v>
      </c>
    </row>
    <row r="703" spans="1:24" ht="15.75" customHeight="1" x14ac:dyDescent="0.25">
      <c r="A703" s="6">
        <f>'MEDIDAS ML'!A3848</f>
        <v>123</v>
      </c>
      <c r="B703" s="15">
        <f>'MEDIDAS ML'!B3848</f>
        <v>123</v>
      </c>
      <c r="C703" s="6">
        <f>'MEDIDAS ML'!C3848</f>
        <v>123</v>
      </c>
      <c r="D703" s="6" t="str">
        <f>'MEDIDAS ML'!D3848</f>
        <v>5x12x12 cm - 106 grs</v>
      </c>
      <c r="E703" s="16">
        <f>'MEDIDAS ML'!E3848</f>
        <v>5</v>
      </c>
      <c r="F703" s="16">
        <f>'MEDIDAS ML'!F3848</f>
        <v>12</v>
      </c>
      <c r="G703" s="16">
        <f>'MEDIDAS ML'!G3848</f>
        <v>12</v>
      </c>
      <c r="H703" s="16">
        <f>'MEDIDAS ML'!H3848</f>
        <v>0.106</v>
      </c>
      <c r="I703" s="16">
        <f>'MEDIDAS ML'!I3848</f>
        <v>0.18</v>
      </c>
      <c r="J703" s="6" t="str">
        <f>'MEDIDAS ML'!J3848</f>
        <v>Se calcula por P volum</v>
      </c>
      <c r="K703" s="16">
        <f>'MEDIDAS ML'!K3848</f>
        <v>0.18</v>
      </c>
      <c r="L703" s="7">
        <f>'MEDIDAS ML'!L3848</f>
        <v>2760</v>
      </c>
      <c r="M703" s="6" t="str">
        <f>'MEDIDAS ML'!M3848</f>
        <v>Hasta $9.989</v>
      </c>
      <c r="N703" s="7">
        <f>'MEDIDAS ML'!N3848</f>
        <v>700</v>
      </c>
      <c r="O703" s="6" t="str">
        <f>'MEDIDAS ML'!O3848</f>
        <v>No aplica (&lt;$19.990)</v>
      </c>
      <c r="P703" s="7">
        <f>'MEDIDAS ML'!P3848</f>
        <v>0</v>
      </c>
      <c r="Q703" s="7">
        <f>'MEDIDAS ML'!Q3848</f>
        <v>700</v>
      </c>
      <c r="R703" s="23" t="e">
        <f>'MEDIDAS ML'!#REF!</f>
        <v>#REF!</v>
      </c>
      <c r="S703" s="24" t="e">
        <f>'MEDIDAS ML'!#REF!</f>
        <v>#REF!</v>
      </c>
      <c r="T703" s="24" t="e">
        <f>'MEDIDAS ML'!#REF!</f>
        <v>#REF!</v>
      </c>
      <c r="U703" s="24" t="e">
        <f>'MEDIDAS ML'!#REF!</f>
        <v>#REF!</v>
      </c>
      <c r="V703" s="22" t="e">
        <f>'MEDIDAS ML'!#REF!</f>
        <v>#REF!</v>
      </c>
      <c r="W703" s="17" t="e">
        <f>'MEDIDAS ML'!#REF!</f>
        <v>#REF!</v>
      </c>
      <c r="X703" s="21" t="e">
        <f>'MEDIDAS ML'!#REF!</f>
        <v>#REF!</v>
      </c>
    </row>
    <row r="704" spans="1:24" ht="15.75" customHeight="1" x14ac:dyDescent="0.25">
      <c r="A704" s="6">
        <f>'MEDIDAS ML'!A3849</f>
        <v>123</v>
      </c>
      <c r="B704" s="15">
        <f>'MEDIDAS ML'!B3849</f>
        <v>123</v>
      </c>
      <c r="C704" s="6">
        <f>'MEDIDAS ML'!C3849</f>
        <v>123</v>
      </c>
      <c r="D704" s="6" t="str">
        <f>'MEDIDAS ML'!D3849</f>
        <v>5x12x12 cm - 106 grs</v>
      </c>
      <c r="E704" s="16">
        <f>'MEDIDAS ML'!E3849</f>
        <v>5</v>
      </c>
      <c r="F704" s="16">
        <f>'MEDIDAS ML'!F3849</f>
        <v>12</v>
      </c>
      <c r="G704" s="16">
        <f>'MEDIDAS ML'!G3849</f>
        <v>12</v>
      </c>
      <c r="H704" s="16">
        <f>'MEDIDAS ML'!H3849</f>
        <v>0.106</v>
      </c>
      <c r="I704" s="16">
        <f>'MEDIDAS ML'!I3849</f>
        <v>0.18</v>
      </c>
      <c r="J704" s="6" t="str">
        <f>'MEDIDAS ML'!J3849</f>
        <v>Se calcula por P volum</v>
      </c>
      <c r="K704" s="16">
        <f>'MEDIDAS ML'!K3849</f>
        <v>0.18</v>
      </c>
      <c r="L704" s="7">
        <f>'MEDIDAS ML'!L3849</f>
        <v>2760</v>
      </c>
      <c r="M704" s="6" t="str">
        <f>'MEDIDAS ML'!M3849</f>
        <v>Hasta $9.989</v>
      </c>
      <c r="N704" s="7">
        <f>'MEDIDAS ML'!N3849</f>
        <v>700</v>
      </c>
      <c r="O704" s="6" t="str">
        <f>'MEDIDAS ML'!O3849</f>
        <v>No aplica (&lt;$19.990)</v>
      </c>
      <c r="P704" s="7">
        <f>'MEDIDAS ML'!P3849</f>
        <v>0</v>
      </c>
      <c r="Q704" s="7">
        <f>'MEDIDAS ML'!Q3849</f>
        <v>700</v>
      </c>
      <c r="R704" s="23" t="e">
        <f>'MEDIDAS ML'!#REF!</f>
        <v>#REF!</v>
      </c>
      <c r="S704" s="24" t="e">
        <f>'MEDIDAS ML'!#REF!</f>
        <v>#REF!</v>
      </c>
      <c r="T704" s="24" t="e">
        <f>'MEDIDAS ML'!#REF!</f>
        <v>#REF!</v>
      </c>
      <c r="U704" s="24" t="e">
        <f>'MEDIDAS ML'!#REF!</f>
        <v>#REF!</v>
      </c>
      <c r="V704" s="22" t="e">
        <f>'MEDIDAS ML'!#REF!</f>
        <v>#REF!</v>
      </c>
      <c r="W704" s="17" t="e">
        <f>'MEDIDAS ML'!#REF!</f>
        <v>#REF!</v>
      </c>
      <c r="X704" s="21" t="e">
        <f>'MEDIDAS ML'!#REF!</f>
        <v>#REF!</v>
      </c>
    </row>
    <row r="705" spans="1:24" ht="15.75" customHeight="1" x14ac:dyDescent="0.25">
      <c r="A705" s="6">
        <f>'MEDIDAS ML'!A4221</f>
        <v>123</v>
      </c>
      <c r="B705" s="15">
        <f>'MEDIDAS ML'!B4221</f>
        <v>123</v>
      </c>
      <c r="C705" s="6">
        <f>'MEDIDAS ML'!C4221</f>
        <v>123</v>
      </c>
      <c r="D705" s="6" t="str">
        <f>'MEDIDAS ML'!D4221</f>
        <v>7x13x16 cm - 50 grs</v>
      </c>
      <c r="E705" s="16">
        <f>'MEDIDAS ML'!E4221</f>
        <v>7</v>
      </c>
      <c r="F705" s="16">
        <f>'MEDIDAS ML'!F4221</f>
        <v>13</v>
      </c>
      <c r="G705" s="16">
        <f>'MEDIDAS ML'!G4221</f>
        <v>16</v>
      </c>
      <c r="H705" s="16">
        <f>'MEDIDAS ML'!H4221</f>
        <v>0.05</v>
      </c>
      <c r="I705" s="16">
        <f>'MEDIDAS ML'!I4221</f>
        <v>0.36399999999999999</v>
      </c>
      <c r="J705" s="6" t="str">
        <f>'MEDIDAS ML'!J4221</f>
        <v>Se calcula por P volum</v>
      </c>
      <c r="K705" s="16">
        <f>'MEDIDAS ML'!K4221</f>
        <v>0.36399999999999999</v>
      </c>
      <c r="L705" s="7">
        <f>'MEDIDAS ML'!L4221</f>
        <v>2762</v>
      </c>
      <c r="M705" s="6" t="str">
        <f>'MEDIDAS ML'!M4221</f>
        <v>Hasta $9.989</v>
      </c>
      <c r="N705" s="7">
        <f>'MEDIDAS ML'!N4221</f>
        <v>700</v>
      </c>
      <c r="O705" s="6" t="str">
        <f>'MEDIDAS ML'!O4221</f>
        <v>No aplica (&lt;$19.990)</v>
      </c>
      <c r="P705" s="7">
        <f>'MEDIDAS ML'!P4221</f>
        <v>0</v>
      </c>
      <c r="Q705" s="7">
        <f>'MEDIDAS ML'!Q4221</f>
        <v>700</v>
      </c>
      <c r="R705" s="23" t="e">
        <f>'MEDIDAS ML'!#REF!</f>
        <v>#REF!</v>
      </c>
      <c r="S705" s="24" t="e">
        <f>'MEDIDAS ML'!#REF!</f>
        <v>#REF!</v>
      </c>
      <c r="T705" s="24" t="e">
        <f>'MEDIDAS ML'!#REF!</f>
        <v>#REF!</v>
      </c>
      <c r="U705" s="24" t="e">
        <f>'MEDIDAS ML'!#REF!</f>
        <v>#REF!</v>
      </c>
      <c r="V705" s="22" t="e">
        <f>'MEDIDAS ML'!#REF!</f>
        <v>#REF!</v>
      </c>
      <c r="W705" s="17" t="e">
        <f>'MEDIDAS ML'!#REF!</f>
        <v>#REF!</v>
      </c>
      <c r="X705" s="21" t="e">
        <f>'MEDIDAS ML'!#REF!</f>
        <v>#REF!</v>
      </c>
    </row>
    <row r="706" spans="1:24" ht="15.75" customHeight="1" x14ac:dyDescent="0.25">
      <c r="A706" s="6">
        <f>'MEDIDAS ML'!A3493</f>
        <v>123</v>
      </c>
      <c r="B706" s="15">
        <f>'MEDIDAS ML'!B3493</f>
        <v>123</v>
      </c>
      <c r="C706" s="6">
        <f>'MEDIDAS ML'!C3493</f>
        <v>123</v>
      </c>
      <c r="D706" s="6" t="str">
        <f>'MEDIDAS ML'!D3493</f>
        <v>7x12x42 cm - 174 grs</v>
      </c>
      <c r="E706" s="16">
        <f>'MEDIDAS ML'!E3493</f>
        <v>7</v>
      </c>
      <c r="F706" s="16">
        <f>'MEDIDAS ML'!F3493</f>
        <v>12</v>
      </c>
      <c r="G706" s="16">
        <f>'MEDIDAS ML'!G3493</f>
        <v>42</v>
      </c>
      <c r="H706" s="16">
        <f>'MEDIDAS ML'!H3493</f>
        <v>0.17399999999999999</v>
      </c>
      <c r="I706" s="16">
        <f>'MEDIDAS ML'!I3493</f>
        <v>0.88200000000000001</v>
      </c>
      <c r="J706" s="6" t="str">
        <f>'MEDIDAS ML'!J3493</f>
        <v>Se calcula por P volum</v>
      </c>
      <c r="K706" s="16">
        <f>'MEDIDAS ML'!K3493</f>
        <v>0.88200000000000001</v>
      </c>
      <c r="L706" s="7">
        <f>'MEDIDAS ML'!L3493</f>
        <v>2770</v>
      </c>
      <c r="M706" s="6" t="str">
        <f>'MEDIDAS ML'!M3493</f>
        <v>Hasta $9.989</v>
      </c>
      <c r="N706" s="7">
        <f>'MEDIDAS ML'!N3493</f>
        <v>700</v>
      </c>
      <c r="O706" s="6" t="str">
        <f>'MEDIDAS ML'!O3493</f>
        <v>No aplica (&lt;$19.990)</v>
      </c>
      <c r="P706" s="7">
        <f>'MEDIDAS ML'!P3493</f>
        <v>0</v>
      </c>
      <c r="Q706" s="7">
        <f>'MEDIDAS ML'!Q3493</f>
        <v>700</v>
      </c>
      <c r="R706" s="23" t="e">
        <f>'MEDIDAS ML'!#REF!</f>
        <v>#REF!</v>
      </c>
      <c r="S706" s="24" t="e">
        <f>'MEDIDAS ML'!#REF!</f>
        <v>#REF!</v>
      </c>
      <c r="T706" s="24" t="e">
        <f>'MEDIDAS ML'!#REF!</f>
        <v>#REF!</v>
      </c>
      <c r="U706" s="24" t="e">
        <f>'MEDIDAS ML'!#REF!</f>
        <v>#REF!</v>
      </c>
      <c r="V706" s="22" t="e">
        <f>'MEDIDAS ML'!#REF!</f>
        <v>#REF!</v>
      </c>
      <c r="W706" s="17" t="e">
        <f>'MEDIDAS ML'!#REF!</f>
        <v>#REF!</v>
      </c>
      <c r="X706" s="21" t="e">
        <f>'MEDIDAS ML'!#REF!</f>
        <v>#REF!</v>
      </c>
    </row>
    <row r="707" spans="1:24" ht="15.75" customHeight="1" x14ac:dyDescent="0.25">
      <c r="A707" s="6">
        <f>'MEDIDAS ML'!A4048</f>
        <v>123</v>
      </c>
      <c r="B707" s="15">
        <f>'MEDIDAS ML'!B4048</f>
        <v>123</v>
      </c>
      <c r="C707" s="6">
        <f>'MEDIDAS ML'!C4048</f>
        <v>123</v>
      </c>
      <c r="D707" s="6" t="str">
        <f>'MEDIDAS ML'!D4048</f>
        <v>2x8x9 cm - 80 grs</v>
      </c>
      <c r="E707" s="16">
        <f>'MEDIDAS ML'!E4048</f>
        <v>2</v>
      </c>
      <c r="F707" s="16">
        <f>'MEDIDAS ML'!F4048</f>
        <v>8</v>
      </c>
      <c r="G707" s="16">
        <f>'MEDIDAS ML'!G4048</f>
        <v>9</v>
      </c>
      <c r="H707" s="16">
        <f>'MEDIDAS ML'!H4048</f>
        <v>0.08</v>
      </c>
      <c r="I707" s="16">
        <f>'MEDIDAS ML'!I4048</f>
        <v>3.5999999999999997E-2</v>
      </c>
      <c r="J707" s="6" t="str">
        <f>'MEDIDAS ML'!J4048</f>
        <v>Se calcula por Peso</v>
      </c>
      <c r="K707" s="16">
        <f>'MEDIDAS ML'!K4048</f>
        <v>0.08</v>
      </c>
      <c r="L707" s="7">
        <f>'MEDIDAS ML'!L4048</f>
        <v>2770</v>
      </c>
      <c r="M707" s="6" t="str">
        <f>'MEDIDAS ML'!M4048</f>
        <v>Hasta $9.989</v>
      </c>
      <c r="N707" s="7">
        <f>'MEDIDAS ML'!N4048</f>
        <v>700</v>
      </c>
      <c r="O707" s="6" t="str">
        <f>'MEDIDAS ML'!O4048</f>
        <v>No aplica (&lt;$19.990)</v>
      </c>
      <c r="P707" s="7">
        <f>'MEDIDAS ML'!P4048</f>
        <v>0</v>
      </c>
      <c r="Q707" s="7">
        <f>'MEDIDAS ML'!Q4048</f>
        <v>700</v>
      </c>
      <c r="R707" s="23" t="e">
        <f>'MEDIDAS ML'!#REF!</f>
        <v>#REF!</v>
      </c>
      <c r="S707" s="24" t="e">
        <f>'MEDIDAS ML'!#REF!</f>
        <v>#REF!</v>
      </c>
      <c r="T707" s="24" t="e">
        <f>'MEDIDAS ML'!#REF!</f>
        <v>#REF!</v>
      </c>
      <c r="U707" s="24" t="e">
        <f>'MEDIDAS ML'!#REF!</f>
        <v>#REF!</v>
      </c>
      <c r="V707" s="22" t="e">
        <f>'MEDIDAS ML'!#REF!</f>
        <v>#REF!</v>
      </c>
      <c r="W707" s="17" t="e">
        <f>'MEDIDAS ML'!#REF!</f>
        <v>#REF!</v>
      </c>
      <c r="X707" s="21" t="e">
        <f>'MEDIDAS ML'!#REF!</f>
        <v>#REF!</v>
      </c>
    </row>
    <row r="708" spans="1:24" ht="15.75" customHeight="1" x14ac:dyDescent="0.25">
      <c r="A708" s="6">
        <f>'MEDIDAS ML'!A4049</f>
        <v>123</v>
      </c>
      <c r="B708" s="15">
        <f>'MEDIDAS ML'!B4049</f>
        <v>123</v>
      </c>
      <c r="C708" s="6">
        <f>'MEDIDAS ML'!C4049</f>
        <v>123</v>
      </c>
      <c r="D708" s="6" t="str">
        <f>'MEDIDAS ML'!D4049</f>
        <v>2x8x9 cm - 80 grs</v>
      </c>
      <c r="E708" s="16">
        <f>'MEDIDAS ML'!E4049</f>
        <v>2</v>
      </c>
      <c r="F708" s="16">
        <f>'MEDIDAS ML'!F4049</f>
        <v>8</v>
      </c>
      <c r="G708" s="16">
        <f>'MEDIDAS ML'!G4049</f>
        <v>9</v>
      </c>
      <c r="H708" s="16">
        <f>'MEDIDAS ML'!H4049</f>
        <v>0.08</v>
      </c>
      <c r="I708" s="16">
        <f>'MEDIDAS ML'!I4049</f>
        <v>3.5999999999999997E-2</v>
      </c>
      <c r="J708" s="6" t="str">
        <f>'MEDIDAS ML'!J4049</f>
        <v>Se calcula por Peso</v>
      </c>
      <c r="K708" s="16">
        <f>'MEDIDAS ML'!K4049</f>
        <v>0.08</v>
      </c>
      <c r="L708" s="7">
        <f>'MEDIDAS ML'!L4049</f>
        <v>2770</v>
      </c>
      <c r="M708" s="6" t="str">
        <f>'MEDIDAS ML'!M4049</f>
        <v>Hasta $9.989</v>
      </c>
      <c r="N708" s="7">
        <f>'MEDIDAS ML'!N4049</f>
        <v>700</v>
      </c>
      <c r="O708" s="6" t="str">
        <f>'MEDIDAS ML'!O4049</f>
        <v>No aplica (&lt;$19.990)</v>
      </c>
      <c r="P708" s="7">
        <f>'MEDIDAS ML'!P4049</f>
        <v>0</v>
      </c>
      <c r="Q708" s="7">
        <f>'MEDIDAS ML'!Q4049</f>
        <v>700</v>
      </c>
      <c r="R708" s="23" t="e">
        <f>'MEDIDAS ML'!#REF!</f>
        <v>#REF!</v>
      </c>
      <c r="S708" s="24" t="e">
        <f>'MEDIDAS ML'!#REF!</f>
        <v>#REF!</v>
      </c>
      <c r="T708" s="24" t="e">
        <f>'MEDIDAS ML'!#REF!</f>
        <v>#REF!</v>
      </c>
      <c r="U708" s="24" t="e">
        <f>'MEDIDAS ML'!#REF!</f>
        <v>#REF!</v>
      </c>
      <c r="V708" s="22" t="e">
        <f>'MEDIDAS ML'!#REF!</f>
        <v>#REF!</v>
      </c>
      <c r="W708" s="17" t="e">
        <f>'MEDIDAS ML'!#REF!</f>
        <v>#REF!</v>
      </c>
      <c r="X708" s="21" t="e">
        <f>'MEDIDAS ML'!#REF!</f>
        <v>#REF!</v>
      </c>
    </row>
    <row r="709" spans="1:24" ht="15.75" customHeight="1" x14ac:dyDescent="0.25">
      <c r="A709" s="6">
        <f>'MEDIDAS ML'!A3834</f>
        <v>123</v>
      </c>
      <c r="B709" s="15">
        <f>'MEDIDAS ML'!B3834</f>
        <v>123</v>
      </c>
      <c r="C709" s="6">
        <f>'MEDIDAS ML'!C3834</f>
        <v>123</v>
      </c>
      <c r="D709" s="6" t="str">
        <f>'MEDIDAS ML'!D3834</f>
        <v>4x18x20 cm - 110 grs</v>
      </c>
      <c r="E709" s="16">
        <f>'MEDIDAS ML'!E3834</f>
        <v>4</v>
      </c>
      <c r="F709" s="16">
        <f>'MEDIDAS ML'!F3834</f>
        <v>18</v>
      </c>
      <c r="G709" s="16">
        <f>'MEDIDAS ML'!G3834</f>
        <v>20</v>
      </c>
      <c r="H709" s="16">
        <f>'MEDIDAS ML'!H3834</f>
        <v>0.11</v>
      </c>
      <c r="I709" s="16">
        <f>'MEDIDAS ML'!I3834</f>
        <v>0.36</v>
      </c>
      <c r="J709" s="6" t="str">
        <f>'MEDIDAS ML'!J3834</f>
        <v>Se calcula por P volum</v>
      </c>
      <c r="K709" s="16">
        <f>'MEDIDAS ML'!K3834</f>
        <v>0.36</v>
      </c>
      <c r="L709" s="7">
        <f>'MEDIDAS ML'!L3834</f>
        <v>2789</v>
      </c>
      <c r="M709" s="6" t="str">
        <f>'MEDIDAS ML'!M3834</f>
        <v>Hasta $9.989</v>
      </c>
      <c r="N709" s="7">
        <f>'MEDIDAS ML'!N3834</f>
        <v>700</v>
      </c>
      <c r="O709" s="6" t="str">
        <f>'MEDIDAS ML'!O3834</f>
        <v>No aplica (&lt;$19.990)</v>
      </c>
      <c r="P709" s="7">
        <f>'MEDIDAS ML'!P3834</f>
        <v>0</v>
      </c>
      <c r="Q709" s="7">
        <f>'MEDIDAS ML'!Q3834</f>
        <v>700</v>
      </c>
      <c r="R709" s="23" t="e">
        <f>'MEDIDAS ML'!#REF!</f>
        <v>#REF!</v>
      </c>
      <c r="S709" s="24" t="e">
        <f>'MEDIDAS ML'!#REF!</f>
        <v>#REF!</v>
      </c>
      <c r="T709" s="24" t="e">
        <f>'MEDIDAS ML'!#REF!</f>
        <v>#REF!</v>
      </c>
      <c r="U709" s="24" t="e">
        <f>'MEDIDAS ML'!#REF!</f>
        <v>#REF!</v>
      </c>
      <c r="V709" s="22" t="e">
        <f>'MEDIDAS ML'!#REF!</f>
        <v>#REF!</v>
      </c>
      <c r="W709" s="17" t="e">
        <f>'MEDIDAS ML'!#REF!</f>
        <v>#REF!</v>
      </c>
      <c r="X709" s="21" t="e">
        <f>'MEDIDAS ML'!#REF!</f>
        <v>#REF!</v>
      </c>
    </row>
    <row r="710" spans="1:24" ht="15.75" customHeight="1" x14ac:dyDescent="0.25">
      <c r="A710" s="6">
        <f>'MEDIDAS ML'!A978</f>
        <v>123</v>
      </c>
      <c r="B710" s="15">
        <f>'MEDIDAS ML'!B978</f>
        <v>123</v>
      </c>
      <c r="C710" s="6">
        <f>'MEDIDAS ML'!C978</f>
        <v>123</v>
      </c>
      <c r="D710" s="6" t="str">
        <f>'MEDIDAS ML'!D978</f>
        <v>12x14x22 cm - 1457 grs</v>
      </c>
      <c r="E710" s="16">
        <f>'MEDIDAS ML'!E978</f>
        <v>12</v>
      </c>
      <c r="F710" s="16">
        <f>'MEDIDAS ML'!F978</f>
        <v>14</v>
      </c>
      <c r="G710" s="16">
        <f>'MEDIDAS ML'!G978</f>
        <v>22</v>
      </c>
      <c r="H710" s="16">
        <f>'MEDIDAS ML'!H978</f>
        <v>1.4570000000000001</v>
      </c>
      <c r="I710" s="16">
        <f>'MEDIDAS ML'!I978</f>
        <v>0.92400000000000004</v>
      </c>
      <c r="J710" s="6" t="str">
        <f>'MEDIDAS ML'!J978</f>
        <v>Se calcula por Peso</v>
      </c>
      <c r="K710" s="16">
        <f>'MEDIDAS ML'!K978</f>
        <v>1.4570000000000001</v>
      </c>
      <c r="L710" s="7">
        <f>'MEDIDAS ML'!L978</f>
        <v>2790</v>
      </c>
      <c r="M710" s="6" t="str">
        <f>'MEDIDAS ML'!M978</f>
        <v>Hasta $9.989</v>
      </c>
      <c r="N710" s="7">
        <f>'MEDIDAS ML'!N978</f>
        <v>700</v>
      </c>
      <c r="O710" s="6" t="str">
        <f>'MEDIDAS ML'!O978</f>
        <v>No aplica (&lt;$19.990)</v>
      </c>
      <c r="P710" s="7">
        <f>'MEDIDAS ML'!P978</f>
        <v>0</v>
      </c>
      <c r="Q710" s="7">
        <f>'MEDIDAS ML'!Q978</f>
        <v>700</v>
      </c>
      <c r="R710" s="23" t="e">
        <f>'MEDIDAS ML'!#REF!</f>
        <v>#REF!</v>
      </c>
      <c r="S710" s="24" t="e">
        <f>'MEDIDAS ML'!#REF!</f>
        <v>#REF!</v>
      </c>
      <c r="T710" s="24" t="e">
        <f>'MEDIDAS ML'!#REF!</f>
        <v>#REF!</v>
      </c>
      <c r="U710" s="24" t="e">
        <f>'MEDIDAS ML'!#REF!</f>
        <v>#REF!</v>
      </c>
      <c r="V710" s="22" t="e">
        <f>'MEDIDAS ML'!#REF!</f>
        <v>#REF!</v>
      </c>
      <c r="W710" s="17" t="e">
        <f>'MEDIDAS ML'!#REF!</f>
        <v>#REF!</v>
      </c>
      <c r="X710" s="21" t="e">
        <f>'MEDIDAS ML'!#REF!</f>
        <v>#REF!</v>
      </c>
    </row>
    <row r="711" spans="1:24" ht="15.75" customHeight="1" x14ac:dyDescent="0.25">
      <c r="A711" s="6">
        <f>'MEDIDAS ML'!A2306</f>
        <v>123</v>
      </c>
      <c r="B711" s="15">
        <f>'MEDIDAS ML'!B2306</f>
        <v>123</v>
      </c>
      <c r="C711" s="6">
        <f>'MEDIDAS ML'!C2306</f>
        <v>123</v>
      </c>
      <c r="D711" s="6" t="str">
        <f>'MEDIDAS ML'!D2306</f>
        <v>6x29x38 cm - 414 grs</v>
      </c>
      <c r="E711" s="16">
        <f>'MEDIDAS ML'!E2306</f>
        <v>6</v>
      </c>
      <c r="F711" s="16">
        <f>'MEDIDAS ML'!F2306</f>
        <v>29</v>
      </c>
      <c r="G711" s="16">
        <f>'MEDIDAS ML'!G2306</f>
        <v>38</v>
      </c>
      <c r="H711" s="16">
        <f>'MEDIDAS ML'!H2306</f>
        <v>0.41399999999999998</v>
      </c>
      <c r="I711" s="16">
        <f>'MEDIDAS ML'!I2306</f>
        <v>1.653</v>
      </c>
      <c r="J711" s="6" t="str">
        <f>'MEDIDAS ML'!J2306</f>
        <v>Se calcula por P volum</v>
      </c>
      <c r="K711" s="16">
        <f>'MEDIDAS ML'!K2306</f>
        <v>1.653</v>
      </c>
      <c r="L711" s="7">
        <f>'MEDIDAS ML'!L2306</f>
        <v>2790</v>
      </c>
      <c r="M711" s="6" t="str">
        <f>'MEDIDAS ML'!M2306</f>
        <v>Hasta $9.989</v>
      </c>
      <c r="N711" s="7">
        <f>'MEDIDAS ML'!N2306</f>
        <v>700</v>
      </c>
      <c r="O711" s="6" t="str">
        <f>'MEDIDAS ML'!O2306</f>
        <v>No aplica (&lt;$19.990)</v>
      </c>
      <c r="P711" s="7">
        <f>'MEDIDAS ML'!P2306</f>
        <v>0</v>
      </c>
      <c r="Q711" s="7">
        <f>'MEDIDAS ML'!Q2306</f>
        <v>700</v>
      </c>
      <c r="R711" s="23" t="e">
        <f>'MEDIDAS ML'!#REF!</f>
        <v>#REF!</v>
      </c>
      <c r="S711" s="24" t="e">
        <f>'MEDIDAS ML'!#REF!</f>
        <v>#REF!</v>
      </c>
      <c r="T711" s="24" t="e">
        <f>'MEDIDAS ML'!#REF!</f>
        <v>#REF!</v>
      </c>
      <c r="U711" s="24" t="e">
        <f>'MEDIDAS ML'!#REF!</f>
        <v>#REF!</v>
      </c>
      <c r="V711" s="22" t="e">
        <f>'MEDIDAS ML'!#REF!</f>
        <v>#REF!</v>
      </c>
      <c r="W711" s="17" t="e">
        <f>'MEDIDAS ML'!#REF!</f>
        <v>#REF!</v>
      </c>
      <c r="X711" s="21" t="e">
        <f>'MEDIDAS ML'!#REF!</f>
        <v>#REF!</v>
      </c>
    </row>
    <row r="712" spans="1:24" ht="15.75" customHeight="1" x14ac:dyDescent="0.25">
      <c r="A712" s="6">
        <f>'MEDIDAS ML'!A2656</f>
        <v>123</v>
      </c>
      <c r="B712" s="15">
        <f>'MEDIDAS ML'!B2656</f>
        <v>123</v>
      </c>
      <c r="C712" s="6">
        <f>'MEDIDAS ML'!C2656</f>
        <v>123</v>
      </c>
      <c r="D712" s="6" t="str">
        <f>'MEDIDAS ML'!D2656</f>
        <v>2x25x31 cm - 312 grs</v>
      </c>
      <c r="E712" s="16">
        <f>'MEDIDAS ML'!E2656</f>
        <v>2</v>
      </c>
      <c r="F712" s="16">
        <f>'MEDIDAS ML'!F2656</f>
        <v>25</v>
      </c>
      <c r="G712" s="16">
        <f>'MEDIDAS ML'!G2656</f>
        <v>31</v>
      </c>
      <c r="H712" s="16">
        <f>'MEDIDAS ML'!H2656</f>
        <v>0.312</v>
      </c>
      <c r="I712" s="16">
        <f>'MEDIDAS ML'!I2656</f>
        <v>0.38750000000000001</v>
      </c>
      <c r="J712" s="6" t="str">
        <f>'MEDIDAS ML'!J2656</f>
        <v>Se calcula por P volum</v>
      </c>
      <c r="K712" s="16">
        <f>'MEDIDAS ML'!K2656</f>
        <v>0.38750000000000001</v>
      </c>
      <c r="L712" s="7">
        <f>'MEDIDAS ML'!L2656</f>
        <v>2790</v>
      </c>
      <c r="M712" s="6" t="str">
        <f>'MEDIDAS ML'!M2656</f>
        <v>Hasta $9.989</v>
      </c>
      <c r="N712" s="7">
        <f>'MEDIDAS ML'!N2656</f>
        <v>700</v>
      </c>
      <c r="O712" s="6" t="str">
        <f>'MEDIDAS ML'!O2656</f>
        <v>No aplica (&lt;$19.990)</v>
      </c>
      <c r="P712" s="7">
        <f>'MEDIDAS ML'!P2656</f>
        <v>0</v>
      </c>
      <c r="Q712" s="7">
        <f>'MEDIDAS ML'!Q2656</f>
        <v>700</v>
      </c>
      <c r="R712" s="23" t="e">
        <f>'MEDIDAS ML'!#REF!</f>
        <v>#REF!</v>
      </c>
      <c r="S712" s="24" t="e">
        <f>'MEDIDAS ML'!#REF!</f>
        <v>#REF!</v>
      </c>
      <c r="T712" s="24" t="e">
        <f>'MEDIDAS ML'!#REF!</f>
        <v>#REF!</v>
      </c>
      <c r="U712" s="24" t="e">
        <f>'MEDIDAS ML'!#REF!</f>
        <v>#REF!</v>
      </c>
      <c r="V712" s="22" t="e">
        <f>'MEDIDAS ML'!#REF!</f>
        <v>#REF!</v>
      </c>
      <c r="W712" s="17" t="e">
        <f>'MEDIDAS ML'!#REF!</f>
        <v>#REF!</v>
      </c>
      <c r="X712" s="21" t="e">
        <f>'MEDIDAS ML'!#REF!</f>
        <v>#REF!</v>
      </c>
    </row>
    <row r="713" spans="1:24" ht="15.75" customHeight="1" x14ac:dyDescent="0.25">
      <c r="A713" s="6">
        <f>'MEDIDAS ML'!A2816</f>
        <v>123</v>
      </c>
      <c r="B713" s="15">
        <f>'MEDIDAS ML'!B2816</f>
        <v>123</v>
      </c>
      <c r="C713" s="6">
        <f>'MEDIDAS ML'!C2816</f>
        <v>123</v>
      </c>
      <c r="D713" s="6" t="str">
        <f>'MEDIDAS ML'!D2816</f>
        <v>2x25x29 cm - 300 grs</v>
      </c>
      <c r="E713" s="16">
        <f>'MEDIDAS ML'!E2816</f>
        <v>2</v>
      </c>
      <c r="F713" s="16">
        <f>'MEDIDAS ML'!F2816</f>
        <v>25</v>
      </c>
      <c r="G713" s="16">
        <f>'MEDIDAS ML'!G2816</f>
        <v>29</v>
      </c>
      <c r="H713" s="16">
        <f>'MEDIDAS ML'!H2816</f>
        <v>0.3</v>
      </c>
      <c r="I713" s="16">
        <f>'MEDIDAS ML'!I2816</f>
        <v>0.36249999999999999</v>
      </c>
      <c r="J713" s="6" t="str">
        <f>'MEDIDAS ML'!J2816</f>
        <v>Se calcula por P volum</v>
      </c>
      <c r="K713" s="16">
        <f>'MEDIDAS ML'!K2816</f>
        <v>0.36249999999999999</v>
      </c>
      <c r="L713" s="7">
        <f>'MEDIDAS ML'!L2816</f>
        <v>2790</v>
      </c>
      <c r="M713" s="6" t="str">
        <f>'MEDIDAS ML'!M2816</f>
        <v>Hasta $9.989</v>
      </c>
      <c r="N713" s="7">
        <f>'MEDIDAS ML'!N2816</f>
        <v>700</v>
      </c>
      <c r="O713" s="6" t="str">
        <f>'MEDIDAS ML'!O2816</f>
        <v>No aplica (&lt;$19.990)</v>
      </c>
      <c r="P713" s="7">
        <f>'MEDIDAS ML'!P2816</f>
        <v>0</v>
      </c>
      <c r="Q713" s="7">
        <f>'MEDIDAS ML'!Q2816</f>
        <v>700</v>
      </c>
      <c r="R713" s="23" t="e">
        <f>'MEDIDAS ML'!#REF!</f>
        <v>#REF!</v>
      </c>
      <c r="S713" s="24" t="e">
        <f>'MEDIDAS ML'!#REF!</f>
        <v>#REF!</v>
      </c>
      <c r="T713" s="24" t="e">
        <f>'MEDIDAS ML'!#REF!</f>
        <v>#REF!</v>
      </c>
      <c r="U713" s="24" t="e">
        <f>'MEDIDAS ML'!#REF!</f>
        <v>#REF!</v>
      </c>
      <c r="V713" s="22" t="e">
        <f>'MEDIDAS ML'!#REF!</f>
        <v>#REF!</v>
      </c>
      <c r="W713" s="17" t="e">
        <f>'MEDIDAS ML'!#REF!</f>
        <v>#REF!</v>
      </c>
      <c r="X713" s="21" t="e">
        <f>'MEDIDAS ML'!#REF!</f>
        <v>#REF!</v>
      </c>
    </row>
    <row r="714" spans="1:24" ht="15.75" customHeight="1" x14ac:dyDescent="0.25">
      <c r="A714" s="6">
        <f>'MEDIDAS ML'!A2817</f>
        <v>123</v>
      </c>
      <c r="B714" s="15">
        <f>'MEDIDAS ML'!B2817</f>
        <v>123</v>
      </c>
      <c r="C714" s="6">
        <f>'MEDIDAS ML'!C2817</f>
        <v>123</v>
      </c>
      <c r="D714" s="6" t="str">
        <f>'MEDIDAS ML'!D2817</f>
        <v>2x25x29 cm - 300 grs</v>
      </c>
      <c r="E714" s="16">
        <f>'MEDIDAS ML'!E2817</f>
        <v>2</v>
      </c>
      <c r="F714" s="16">
        <f>'MEDIDAS ML'!F2817</f>
        <v>25</v>
      </c>
      <c r="G714" s="16">
        <f>'MEDIDAS ML'!G2817</f>
        <v>29</v>
      </c>
      <c r="H714" s="16">
        <f>'MEDIDAS ML'!H2817</f>
        <v>0.3</v>
      </c>
      <c r="I714" s="16">
        <f>'MEDIDAS ML'!I2817</f>
        <v>0.36249999999999999</v>
      </c>
      <c r="J714" s="6" t="str">
        <f>'MEDIDAS ML'!J2817</f>
        <v>Se calcula por P volum</v>
      </c>
      <c r="K714" s="16">
        <f>'MEDIDAS ML'!K2817</f>
        <v>0.36249999999999999</v>
      </c>
      <c r="L714" s="7">
        <f>'MEDIDAS ML'!L2817</f>
        <v>2790</v>
      </c>
      <c r="M714" s="6" t="str">
        <f>'MEDIDAS ML'!M2817</f>
        <v>Hasta $9.989</v>
      </c>
      <c r="N714" s="7">
        <f>'MEDIDAS ML'!N2817</f>
        <v>700</v>
      </c>
      <c r="O714" s="6" t="str">
        <f>'MEDIDAS ML'!O2817</f>
        <v>No aplica (&lt;$19.990)</v>
      </c>
      <c r="P714" s="7">
        <f>'MEDIDAS ML'!P2817</f>
        <v>0</v>
      </c>
      <c r="Q714" s="7">
        <f>'MEDIDAS ML'!Q2817</f>
        <v>700</v>
      </c>
      <c r="R714" s="23" t="e">
        <f>'MEDIDAS ML'!#REF!</f>
        <v>#REF!</v>
      </c>
      <c r="S714" s="24" t="e">
        <f>'MEDIDAS ML'!#REF!</f>
        <v>#REF!</v>
      </c>
      <c r="T714" s="24" t="e">
        <f>'MEDIDAS ML'!#REF!</f>
        <v>#REF!</v>
      </c>
      <c r="U714" s="24" t="e">
        <f>'MEDIDAS ML'!#REF!</f>
        <v>#REF!</v>
      </c>
      <c r="V714" s="22" t="e">
        <f>'MEDIDAS ML'!#REF!</f>
        <v>#REF!</v>
      </c>
      <c r="W714" s="17" t="e">
        <f>'MEDIDAS ML'!#REF!</f>
        <v>#REF!</v>
      </c>
      <c r="X714" s="21" t="e">
        <f>'MEDIDAS ML'!#REF!</f>
        <v>#REF!</v>
      </c>
    </row>
    <row r="715" spans="1:24" ht="15.75" customHeight="1" x14ac:dyDescent="0.25">
      <c r="A715" s="6">
        <f>'MEDIDAS ML'!A3305</f>
        <v>123</v>
      </c>
      <c r="B715" s="15">
        <f>'MEDIDAS ML'!B3305</f>
        <v>123</v>
      </c>
      <c r="C715" s="6">
        <f>'MEDIDAS ML'!C3305</f>
        <v>123</v>
      </c>
      <c r="D715" s="6" t="str">
        <f>'MEDIDAS ML'!D3305</f>
        <v>3x26x33 cm - 200 grs</v>
      </c>
      <c r="E715" s="16">
        <f>'MEDIDAS ML'!E3305</f>
        <v>3</v>
      </c>
      <c r="F715" s="16">
        <f>'MEDIDAS ML'!F3305</f>
        <v>26</v>
      </c>
      <c r="G715" s="16">
        <f>'MEDIDAS ML'!G3305</f>
        <v>33</v>
      </c>
      <c r="H715" s="16">
        <f>'MEDIDAS ML'!H3305</f>
        <v>0.2</v>
      </c>
      <c r="I715" s="16">
        <f>'MEDIDAS ML'!I3305</f>
        <v>0.64349999999999996</v>
      </c>
      <c r="J715" s="6" t="str">
        <f>'MEDIDAS ML'!J3305</f>
        <v>Se calcula por P volum</v>
      </c>
      <c r="K715" s="16">
        <f>'MEDIDAS ML'!K3305</f>
        <v>0.64349999999999996</v>
      </c>
      <c r="L715" s="7">
        <f>'MEDIDAS ML'!L3305</f>
        <v>2790</v>
      </c>
      <c r="M715" s="6" t="str">
        <f>'MEDIDAS ML'!M3305</f>
        <v>Hasta $9.989</v>
      </c>
      <c r="N715" s="7">
        <f>'MEDIDAS ML'!N3305</f>
        <v>700</v>
      </c>
      <c r="O715" s="6" t="str">
        <f>'MEDIDAS ML'!O3305</f>
        <v>No aplica (&lt;$19.990)</v>
      </c>
      <c r="P715" s="7">
        <f>'MEDIDAS ML'!P3305</f>
        <v>0</v>
      </c>
      <c r="Q715" s="7">
        <f>'MEDIDAS ML'!Q3305</f>
        <v>700</v>
      </c>
      <c r="R715" s="23" t="e">
        <f>'MEDIDAS ML'!#REF!</f>
        <v>#REF!</v>
      </c>
      <c r="S715" s="24" t="e">
        <f>'MEDIDAS ML'!#REF!</f>
        <v>#REF!</v>
      </c>
      <c r="T715" s="24" t="e">
        <f>'MEDIDAS ML'!#REF!</f>
        <v>#REF!</v>
      </c>
      <c r="U715" s="24" t="e">
        <f>'MEDIDAS ML'!#REF!</f>
        <v>#REF!</v>
      </c>
      <c r="V715" s="22" t="e">
        <f>'MEDIDAS ML'!#REF!</f>
        <v>#REF!</v>
      </c>
      <c r="W715" s="17" t="e">
        <f>'MEDIDAS ML'!#REF!</f>
        <v>#REF!</v>
      </c>
      <c r="X715" s="21" t="e">
        <f>'MEDIDAS ML'!#REF!</f>
        <v>#REF!</v>
      </c>
    </row>
    <row r="716" spans="1:24" ht="15.75" customHeight="1" x14ac:dyDescent="0.25">
      <c r="A716" s="6">
        <f>'MEDIDAS ML'!A3306</f>
        <v>123</v>
      </c>
      <c r="B716" s="15">
        <f>'MEDIDAS ML'!B3306</f>
        <v>123</v>
      </c>
      <c r="C716" s="6">
        <f>'MEDIDAS ML'!C3306</f>
        <v>123</v>
      </c>
      <c r="D716" s="6" t="str">
        <f>'MEDIDAS ML'!D3306</f>
        <v>3x26x33 cm - 200 grs</v>
      </c>
      <c r="E716" s="16">
        <f>'MEDIDAS ML'!E3306</f>
        <v>3</v>
      </c>
      <c r="F716" s="16">
        <f>'MEDIDAS ML'!F3306</f>
        <v>26</v>
      </c>
      <c r="G716" s="16">
        <f>'MEDIDAS ML'!G3306</f>
        <v>33</v>
      </c>
      <c r="H716" s="16">
        <f>'MEDIDAS ML'!H3306</f>
        <v>0.2</v>
      </c>
      <c r="I716" s="16">
        <f>'MEDIDAS ML'!I3306</f>
        <v>0.64349999999999996</v>
      </c>
      <c r="J716" s="6" t="str">
        <f>'MEDIDAS ML'!J3306</f>
        <v>Se calcula por P volum</v>
      </c>
      <c r="K716" s="16">
        <f>'MEDIDAS ML'!K3306</f>
        <v>0.64349999999999996</v>
      </c>
      <c r="L716" s="7">
        <f>'MEDIDAS ML'!L3306</f>
        <v>2790</v>
      </c>
      <c r="M716" s="6" t="str">
        <f>'MEDIDAS ML'!M3306</f>
        <v>Hasta $9.989</v>
      </c>
      <c r="N716" s="7">
        <f>'MEDIDAS ML'!N3306</f>
        <v>700</v>
      </c>
      <c r="O716" s="6" t="str">
        <f>'MEDIDAS ML'!O3306</f>
        <v>No aplica (&lt;$19.990)</v>
      </c>
      <c r="P716" s="7">
        <f>'MEDIDAS ML'!P3306</f>
        <v>0</v>
      </c>
      <c r="Q716" s="7">
        <f>'MEDIDAS ML'!Q3306</f>
        <v>700</v>
      </c>
      <c r="R716" s="23" t="e">
        <f>'MEDIDAS ML'!#REF!</f>
        <v>#REF!</v>
      </c>
      <c r="S716" s="24" t="e">
        <f>'MEDIDAS ML'!#REF!</f>
        <v>#REF!</v>
      </c>
      <c r="T716" s="24" t="e">
        <f>'MEDIDAS ML'!#REF!</f>
        <v>#REF!</v>
      </c>
      <c r="U716" s="24" t="e">
        <f>'MEDIDAS ML'!#REF!</f>
        <v>#REF!</v>
      </c>
      <c r="V716" s="22" t="e">
        <f>'MEDIDAS ML'!#REF!</f>
        <v>#REF!</v>
      </c>
      <c r="W716" s="17" t="e">
        <f>'MEDIDAS ML'!#REF!</f>
        <v>#REF!</v>
      </c>
      <c r="X716" s="21" t="e">
        <f>'MEDIDAS ML'!#REF!</f>
        <v>#REF!</v>
      </c>
    </row>
    <row r="717" spans="1:24" ht="15.75" customHeight="1" x14ac:dyDescent="0.25">
      <c r="A717" s="6">
        <f>'MEDIDAS ML'!A3307</f>
        <v>123</v>
      </c>
      <c r="B717" s="15">
        <f>'MEDIDAS ML'!B3307</f>
        <v>123</v>
      </c>
      <c r="C717" s="6">
        <f>'MEDIDAS ML'!C3307</f>
        <v>123</v>
      </c>
      <c r="D717" s="6" t="str">
        <f>'MEDIDAS ML'!D3307</f>
        <v>3x24x30 cm - 200 grs</v>
      </c>
      <c r="E717" s="16">
        <f>'MEDIDAS ML'!E3307</f>
        <v>3</v>
      </c>
      <c r="F717" s="16">
        <f>'MEDIDAS ML'!F3307</f>
        <v>24</v>
      </c>
      <c r="G717" s="16">
        <f>'MEDIDAS ML'!G3307</f>
        <v>30</v>
      </c>
      <c r="H717" s="16">
        <f>'MEDIDAS ML'!H3307</f>
        <v>0.2</v>
      </c>
      <c r="I717" s="16">
        <f>'MEDIDAS ML'!I3307</f>
        <v>0.54</v>
      </c>
      <c r="J717" s="6" t="str">
        <f>'MEDIDAS ML'!J3307</f>
        <v>Se calcula por P volum</v>
      </c>
      <c r="K717" s="16">
        <f>'MEDIDAS ML'!K3307</f>
        <v>0.54</v>
      </c>
      <c r="L717" s="7">
        <f>'MEDIDAS ML'!L3307</f>
        <v>2790</v>
      </c>
      <c r="M717" s="6" t="str">
        <f>'MEDIDAS ML'!M3307</f>
        <v>Hasta $9.989</v>
      </c>
      <c r="N717" s="7">
        <f>'MEDIDAS ML'!N3307</f>
        <v>700</v>
      </c>
      <c r="O717" s="6" t="str">
        <f>'MEDIDAS ML'!O3307</f>
        <v>No aplica (&lt;$19.990)</v>
      </c>
      <c r="P717" s="7">
        <f>'MEDIDAS ML'!P3307</f>
        <v>0</v>
      </c>
      <c r="Q717" s="7">
        <f>'MEDIDAS ML'!Q3307</f>
        <v>700</v>
      </c>
      <c r="R717" s="23" t="e">
        <f>'MEDIDAS ML'!#REF!</f>
        <v>#REF!</v>
      </c>
      <c r="S717" s="24" t="e">
        <f>'MEDIDAS ML'!#REF!</f>
        <v>#REF!</v>
      </c>
      <c r="T717" s="24" t="e">
        <f>'MEDIDAS ML'!#REF!</f>
        <v>#REF!</v>
      </c>
      <c r="U717" s="24" t="e">
        <f>'MEDIDAS ML'!#REF!</f>
        <v>#REF!</v>
      </c>
      <c r="V717" s="22" t="e">
        <f>'MEDIDAS ML'!#REF!</f>
        <v>#REF!</v>
      </c>
      <c r="W717" s="17" t="e">
        <f>'MEDIDAS ML'!#REF!</f>
        <v>#REF!</v>
      </c>
      <c r="X717" s="21" t="e">
        <f>'MEDIDAS ML'!#REF!</f>
        <v>#REF!</v>
      </c>
    </row>
    <row r="718" spans="1:24" ht="15.75" customHeight="1" x14ac:dyDescent="0.25">
      <c r="A718" s="6">
        <f>'MEDIDAS ML'!A3308</f>
        <v>123</v>
      </c>
      <c r="B718" s="15">
        <f>'MEDIDAS ML'!B3308</f>
        <v>123</v>
      </c>
      <c r="C718" s="6">
        <f>'MEDIDAS ML'!C3308</f>
        <v>123</v>
      </c>
      <c r="D718" s="6" t="str">
        <f>'MEDIDAS ML'!D3308</f>
        <v>3x24x30 cm - 200 grs</v>
      </c>
      <c r="E718" s="16">
        <f>'MEDIDAS ML'!E3308</f>
        <v>3</v>
      </c>
      <c r="F718" s="16">
        <f>'MEDIDAS ML'!F3308</f>
        <v>24</v>
      </c>
      <c r="G718" s="16">
        <f>'MEDIDAS ML'!G3308</f>
        <v>30</v>
      </c>
      <c r="H718" s="16">
        <f>'MEDIDAS ML'!H3308</f>
        <v>0.2</v>
      </c>
      <c r="I718" s="16">
        <f>'MEDIDAS ML'!I3308</f>
        <v>0.54</v>
      </c>
      <c r="J718" s="6" t="str">
        <f>'MEDIDAS ML'!J3308</f>
        <v>Se calcula por P volum</v>
      </c>
      <c r="K718" s="16">
        <f>'MEDIDAS ML'!K3308</f>
        <v>0.54</v>
      </c>
      <c r="L718" s="7">
        <f>'MEDIDAS ML'!L3308</f>
        <v>2790</v>
      </c>
      <c r="M718" s="6" t="str">
        <f>'MEDIDAS ML'!M3308</f>
        <v>Hasta $9.989</v>
      </c>
      <c r="N718" s="7">
        <f>'MEDIDAS ML'!N3308</f>
        <v>700</v>
      </c>
      <c r="O718" s="6" t="str">
        <f>'MEDIDAS ML'!O3308</f>
        <v>No aplica (&lt;$19.990)</v>
      </c>
      <c r="P718" s="7">
        <f>'MEDIDAS ML'!P3308</f>
        <v>0</v>
      </c>
      <c r="Q718" s="7">
        <f>'MEDIDAS ML'!Q3308</f>
        <v>700</v>
      </c>
      <c r="R718" s="23" t="e">
        <f>'MEDIDAS ML'!#REF!</f>
        <v>#REF!</v>
      </c>
      <c r="S718" s="24" t="e">
        <f>'MEDIDAS ML'!#REF!</f>
        <v>#REF!</v>
      </c>
      <c r="T718" s="24" t="e">
        <f>'MEDIDAS ML'!#REF!</f>
        <v>#REF!</v>
      </c>
      <c r="U718" s="24" t="e">
        <f>'MEDIDAS ML'!#REF!</f>
        <v>#REF!</v>
      </c>
      <c r="V718" s="22" t="e">
        <f>'MEDIDAS ML'!#REF!</f>
        <v>#REF!</v>
      </c>
      <c r="W718" s="17" t="e">
        <f>'MEDIDAS ML'!#REF!</f>
        <v>#REF!</v>
      </c>
      <c r="X718" s="21" t="e">
        <f>'MEDIDAS ML'!#REF!</f>
        <v>#REF!</v>
      </c>
    </row>
    <row r="719" spans="1:24" ht="15.75" customHeight="1" x14ac:dyDescent="0.25">
      <c r="A719" s="6">
        <f>'MEDIDAS ML'!A3325</f>
        <v>123</v>
      </c>
      <c r="B719" s="15">
        <f>'MEDIDAS ML'!B3325</f>
        <v>123</v>
      </c>
      <c r="C719" s="6">
        <f>'MEDIDAS ML'!C3325</f>
        <v>123</v>
      </c>
      <c r="D719" s="6" t="str">
        <f>'MEDIDAS ML'!D3325</f>
        <v>2x23x30 cm - 200 grs</v>
      </c>
      <c r="E719" s="16">
        <f>'MEDIDAS ML'!E3325</f>
        <v>2</v>
      </c>
      <c r="F719" s="16">
        <f>'MEDIDAS ML'!F3325</f>
        <v>23</v>
      </c>
      <c r="G719" s="16">
        <f>'MEDIDAS ML'!G3325</f>
        <v>30</v>
      </c>
      <c r="H719" s="16">
        <f>'MEDIDAS ML'!H3325</f>
        <v>0.2</v>
      </c>
      <c r="I719" s="16">
        <f>'MEDIDAS ML'!I3325</f>
        <v>0.34499999999999997</v>
      </c>
      <c r="J719" s="6" t="str">
        <f>'MEDIDAS ML'!J3325</f>
        <v>Se calcula por P volum</v>
      </c>
      <c r="K719" s="16">
        <f>'MEDIDAS ML'!K3325</f>
        <v>0.34499999999999997</v>
      </c>
      <c r="L719" s="7">
        <f>'MEDIDAS ML'!L3325</f>
        <v>2790</v>
      </c>
      <c r="M719" s="6" t="str">
        <f>'MEDIDAS ML'!M3325</f>
        <v>Hasta $9.989</v>
      </c>
      <c r="N719" s="7">
        <f>'MEDIDAS ML'!N3325</f>
        <v>700</v>
      </c>
      <c r="O719" s="6" t="str">
        <f>'MEDIDAS ML'!O3325</f>
        <v>No aplica (&lt;$19.990)</v>
      </c>
      <c r="P719" s="7">
        <f>'MEDIDAS ML'!P3325</f>
        <v>0</v>
      </c>
      <c r="Q719" s="7">
        <f>'MEDIDAS ML'!Q3325</f>
        <v>700</v>
      </c>
      <c r="R719" s="23" t="e">
        <f>'MEDIDAS ML'!#REF!</f>
        <v>#REF!</v>
      </c>
      <c r="S719" s="24" t="e">
        <f>'MEDIDAS ML'!#REF!</f>
        <v>#REF!</v>
      </c>
      <c r="T719" s="24" t="e">
        <f>'MEDIDAS ML'!#REF!</f>
        <v>#REF!</v>
      </c>
      <c r="U719" s="24" t="e">
        <f>'MEDIDAS ML'!#REF!</f>
        <v>#REF!</v>
      </c>
      <c r="V719" s="22" t="e">
        <f>'MEDIDAS ML'!#REF!</f>
        <v>#REF!</v>
      </c>
      <c r="W719" s="17" t="e">
        <f>'MEDIDAS ML'!#REF!</f>
        <v>#REF!</v>
      </c>
      <c r="X719" s="21" t="e">
        <f>'MEDIDAS ML'!#REF!</f>
        <v>#REF!</v>
      </c>
    </row>
    <row r="720" spans="1:24" ht="15.75" customHeight="1" x14ac:dyDescent="0.25">
      <c r="A720" s="6">
        <f>'MEDIDAS ML'!A3326</f>
        <v>123</v>
      </c>
      <c r="B720" s="15">
        <f>'MEDIDAS ML'!B3326</f>
        <v>123</v>
      </c>
      <c r="C720" s="6">
        <f>'MEDIDAS ML'!C3326</f>
        <v>123</v>
      </c>
      <c r="D720" s="6" t="str">
        <f>'MEDIDAS ML'!D3326</f>
        <v>2x23x30 cm - 200 grs</v>
      </c>
      <c r="E720" s="16">
        <f>'MEDIDAS ML'!E3326</f>
        <v>2</v>
      </c>
      <c r="F720" s="16">
        <f>'MEDIDAS ML'!F3326</f>
        <v>23</v>
      </c>
      <c r="G720" s="16">
        <f>'MEDIDAS ML'!G3326</f>
        <v>30</v>
      </c>
      <c r="H720" s="16">
        <f>'MEDIDAS ML'!H3326</f>
        <v>0.2</v>
      </c>
      <c r="I720" s="16">
        <f>'MEDIDAS ML'!I3326</f>
        <v>0.34499999999999997</v>
      </c>
      <c r="J720" s="6" t="str">
        <f>'MEDIDAS ML'!J3326</f>
        <v>Se calcula por P volum</v>
      </c>
      <c r="K720" s="16">
        <f>'MEDIDAS ML'!K3326</f>
        <v>0.34499999999999997</v>
      </c>
      <c r="L720" s="7">
        <f>'MEDIDAS ML'!L3326</f>
        <v>2790</v>
      </c>
      <c r="M720" s="6" t="str">
        <f>'MEDIDAS ML'!M3326</f>
        <v>Hasta $9.989</v>
      </c>
      <c r="N720" s="7">
        <f>'MEDIDAS ML'!N3326</f>
        <v>700</v>
      </c>
      <c r="O720" s="6" t="str">
        <f>'MEDIDAS ML'!O3326</f>
        <v>No aplica (&lt;$19.990)</v>
      </c>
      <c r="P720" s="7">
        <f>'MEDIDAS ML'!P3326</f>
        <v>0</v>
      </c>
      <c r="Q720" s="7">
        <f>'MEDIDAS ML'!Q3326</f>
        <v>700</v>
      </c>
      <c r="R720" s="23" t="e">
        <f>'MEDIDAS ML'!#REF!</f>
        <v>#REF!</v>
      </c>
      <c r="S720" s="24" t="e">
        <f>'MEDIDAS ML'!#REF!</f>
        <v>#REF!</v>
      </c>
      <c r="T720" s="24" t="e">
        <f>'MEDIDAS ML'!#REF!</f>
        <v>#REF!</v>
      </c>
      <c r="U720" s="24" t="e">
        <f>'MEDIDAS ML'!#REF!</f>
        <v>#REF!</v>
      </c>
      <c r="V720" s="22" t="e">
        <f>'MEDIDAS ML'!#REF!</f>
        <v>#REF!</v>
      </c>
      <c r="W720" s="17" t="e">
        <f>'MEDIDAS ML'!#REF!</f>
        <v>#REF!</v>
      </c>
      <c r="X720" s="21" t="e">
        <f>'MEDIDAS ML'!#REF!</f>
        <v>#REF!</v>
      </c>
    </row>
    <row r="721" spans="1:24" ht="15.75" customHeight="1" x14ac:dyDescent="0.25">
      <c r="A721" s="6">
        <f>'MEDIDAS ML'!A3415</f>
        <v>123</v>
      </c>
      <c r="B721" s="15">
        <f>'MEDIDAS ML'!B3415</f>
        <v>123</v>
      </c>
      <c r="C721" s="6">
        <f>'MEDIDAS ML'!C3415</f>
        <v>123</v>
      </c>
      <c r="D721" s="6" t="str">
        <f>'MEDIDAS ML'!D3415</f>
        <v>6x15x21 cm - 185 grs</v>
      </c>
      <c r="E721" s="16">
        <f>'MEDIDAS ML'!E3415</f>
        <v>6</v>
      </c>
      <c r="F721" s="16">
        <f>'MEDIDAS ML'!F3415</f>
        <v>15</v>
      </c>
      <c r="G721" s="16">
        <f>'MEDIDAS ML'!G3415</f>
        <v>21</v>
      </c>
      <c r="H721" s="16">
        <f>'MEDIDAS ML'!H3415</f>
        <v>0.185</v>
      </c>
      <c r="I721" s="16">
        <f>'MEDIDAS ML'!I3415</f>
        <v>0.47249999999999998</v>
      </c>
      <c r="J721" s="6" t="str">
        <f>'MEDIDAS ML'!J3415</f>
        <v>Se calcula por P volum</v>
      </c>
      <c r="K721" s="16">
        <f>'MEDIDAS ML'!K3415</f>
        <v>0.47249999999999998</v>
      </c>
      <c r="L721" s="7">
        <f>'MEDIDAS ML'!L3415</f>
        <v>2790</v>
      </c>
      <c r="M721" s="6" t="str">
        <f>'MEDIDAS ML'!M3415</f>
        <v>Hasta $9.989</v>
      </c>
      <c r="N721" s="7">
        <f>'MEDIDAS ML'!N3415</f>
        <v>700</v>
      </c>
      <c r="O721" s="6" t="str">
        <f>'MEDIDAS ML'!O3415</f>
        <v>No aplica (&lt;$19.990)</v>
      </c>
      <c r="P721" s="7">
        <f>'MEDIDAS ML'!P3415</f>
        <v>0</v>
      </c>
      <c r="Q721" s="7">
        <f>'MEDIDAS ML'!Q3415</f>
        <v>700</v>
      </c>
      <c r="R721" s="23" t="e">
        <f>'MEDIDAS ML'!#REF!</f>
        <v>#REF!</v>
      </c>
      <c r="S721" s="24" t="e">
        <f>'MEDIDAS ML'!#REF!</f>
        <v>#REF!</v>
      </c>
      <c r="T721" s="24" t="e">
        <f>'MEDIDAS ML'!#REF!</f>
        <v>#REF!</v>
      </c>
      <c r="U721" s="24" t="e">
        <f>'MEDIDAS ML'!#REF!</f>
        <v>#REF!</v>
      </c>
      <c r="V721" s="22" t="e">
        <f>'MEDIDAS ML'!#REF!</f>
        <v>#REF!</v>
      </c>
      <c r="W721" s="17" t="e">
        <f>'MEDIDAS ML'!#REF!</f>
        <v>#REF!</v>
      </c>
      <c r="X721" s="21" t="e">
        <f>'MEDIDAS ML'!#REF!</f>
        <v>#REF!</v>
      </c>
    </row>
    <row r="722" spans="1:24" ht="15.75" customHeight="1" x14ac:dyDescent="0.25">
      <c r="A722" s="6">
        <f>'MEDIDAS ML'!A3468</f>
        <v>123</v>
      </c>
      <c r="B722" s="15">
        <f>'MEDIDAS ML'!B3468</f>
        <v>123</v>
      </c>
      <c r="C722" s="6">
        <f>'MEDIDAS ML'!C3468</f>
        <v>123</v>
      </c>
      <c r="D722" s="6" t="str">
        <f>'MEDIDAS ML'!D3468</f>
        <v>1x24x35 cm - 180 grs</v>
      </c>
      <c r="E722" s="16">
        <f>'MEDIDAS ML'!E3468</f>
        <v>1</v>
      </c>
      <c r="F722" s="16">
        <f>'MEDIDAS ML'!F3468</f>
        <v>24</v>
      </c>
      <c r="G722" s="16">
        <f>'MEDIDAS ML'!G3468</f>
        <v>35</v>
      </c>
      <c r="H722" s="16">
        <f>'MEDIDAS ML'!H3468</f>
        <v>0.18</v>
      </c>
      <c r="I722" s="16">
        <f>'MEDIDAS ML'!I3468</f>
        <v>0.21</v>
      </c>
      <c r="J722" s="6" t="str">
        <f>'MEDIDAS ML'!J3468</f>
        <v>Se calcula por P volum</v>
      </c>
      <c r="K722" s="16">
        <f>'MEDIDAS ML'!K3468</f>
        <v>0.21</v>
      </c>
      <c r="L722" s="7">
        <f>'MEDIDAS ML'!L3468</f>
        <v>2790</v>
      </c>
      <c r="M722" s="6" t="str">
        <f>'MEDIDAS ML'!M3468</f>
        <v>Hasta $9.989</v>
      </c>
      <c r="N722" s="7">
        <f>'MEDIDAS ML'!N3468</f>
        <v>700</v>
      </c>
      <c r="O722" s="6" t="str">
        <f>'MEDIDAS ML'!O3468</f>
        <v>No aplica (&lt;$19.990)</v>
      </c>
      <c r="P722" s="7">
        <f>'MEDIDAS ML'!P3468</f>
        <v>0</v>
      </c>
      <c r="Q722" s="7">
        <f>'MEDIDAS ML'!Q3468</f>
        <v>700</v>
      </c>
      <c r="R722" s="23" t="e">
        <f>'MEDIDAS ML'!#REF!</f>
        <v>#REF!</v>
      </c>
      <c r="S722" s="24" t="e">
        <f>'MEDIDAS ML'!#REF!</f>
        <v>#REF!</v>
      </c>
      <c r="T722" s="24" t="e">
        <f>'MEDIDAS ML'!#REF!</f>
        <v>#REF!</v>
      </c>
      <c r="U722" s="24" t="e">
        <f>'MEDIDAS ML'!#REF!</f>
        <v>#REF!</v>
      </c>
      <c r="V722" s="22" t="e">
        <f>'MEDIDAS ML'!#REF!</f>
        <v>#REF!</v>
      </c>
      <c r="W722" s="17" t="e">
        <f>'MEDIDAS ML'!#REF!</f>
        <v>#REF!</v>
      </c>
      <c r="X722" s="21" t="e">
        <f>'MEDIDAS ML'!#REF!</f>
        <v>#REF!</v>
      </c>
    </row>
    <row r="723" spans="1:24" ht="15.75" customHeight="1" x14ac:dyDescent="0.25">
      <c r="A723" s="6">
        <f>'MEDIDAS ML'!A3572</f>
        <v>123</v>
      </c>
      <c r="B723" s="15">
        <f>'MEDIDAS ML'!B3572</f>
        <v>123</v>
      </c>
      <c r="C723" s="6">
        <f>'MEDIDAS ML'!C3572</f>
        <v>123</v>
      </c>
      <c r="D723" s="6" t="str">
        <f>'MEDIDAS ML'!D3572</f>
        <v>7x17x25 cm - 156 grs</v>
      </c>
      <c r="E723" s="16">
        <f>'MEDIDAS ML'!E3572</f>
        <v>7</v>
      </c>
      <c r="F723" s="16">
        <f>'MEDIDAS ML'!F3572</f>
        <v>17</v>
      </c>
      <c r="G723" s="16">
        <f>'MEDIDAS ML'!G3572</f>
        <v>25</v>
      </c>
      <c r="H723" s="16">
        <f>'MEDIDAS ML'!H3572</f>
        <v>0.156</v>
      </c>
      <c r="I723" s="16">
        <f>'MEDIDAS ML'!I3572</f>
        <v>0.74375000000000002</v>
      </c>
      <c r="J723" s="6" t="str">
        <f>'MEDIDAS ML'!J3572</f>
        <v>Se calcula por P volum</v>
      </c>
      <c r="K723" s="16">
        <f>'MEDIDAS ML'!K3572</f>
        <v>0.74375000000000002</v>
      </c>
      <c r="L723" s="7">
        <f>'MEDIDAS ML'!L3572</f>
        <v>2790</v>
      </c>
      <c r="M723" s="6" t="str">
        <f>'MEDIDAS ML'!M3572</f>
        <v>Hasta $9.989</v>
      </c>
      <c r="N723" s="7">
        <f>'MEDIDAS ML'!N3572</f>
        <v>700</v>
      </c>
      <c r="O723" s="6" t="str">
        <f>'MEDIDAS ML'!O3572</f>
        <v>No aplica (&lt;$19.990)</v>
      </c>
      <c r="P723" s="7">
        <f>'MEDIDAS ML'!P3572</f>
        <v>0</v>
      </c>
      <c r="Q723" s="7">
        <f>'MEDIDAS ML'!Q3572</f>
        <v>700</v>
      </c>
      <c r="R723" s="23" t="e">
        <f>'MEDIDAS ML'!#REF!</f>
        <v>#REF!</v>
      </c>
      <c r="S723" s="24" t="e">
        <f>'MEDIDAS ML'!#REF!</f>
        <v>#REF!</v>
      </c>
      <c r="T723" s="24" t="e">
        <f>'MEDIDAS ML'!#REF!</f>
        <v>#REF!</v>
      </c>
      <c r="U723" s="24" t="e">
        <f>'MEDIDAS ML'!#REF!</f>
        <v>#REF!</v>
      </c>
      <c r="V723" s="22" t="e">
        <f>'MEDIDAS ML'!#REF!</f>
        <v>#REF!</v>
      </c>
      <c r="W723" s="17" t="e">
        <f>'MEDIDAS ML'!#REF!</f>
        <v>#REF!</v>
      </c>
      <c r="X723" s="21" t="e">
        <f>'MEDIDAS ML'!#REF!</f>
        <v>#REF!</v>
      </c>
    </row>
    <row r="724" spans="1:24" ht="15.75" customHeight="1" x14ac:dyDescent="0.25">
      <c r="A724" s="6">
        <f>'MEDIDAS ML'!A3771</f>
        <v>123</v>
      </c>
      <c r="B724" s="15">
        <f>'MEDIDAS ML'!B3771</f>
        <v>123</v>
      </c>
      <c r="C724" s="6">
        <f>'MEDIDAS ML'!C3771</f>
        <v>123</v>
      </c>
      <c r="D724" s="6" t="str">
        <f>'MEDIDAS ML'!D3771</f>
        <v>11x18x20 cm - 120 grs</v>
      </c>
      <c r="E724" s="16">
        <f>'MEDIDAS ML'!E3771</f>
        <v>11</v>
      </c>
      <c r="F724" s="16">
        <f>'MEDIDAS ML'!F3771</f>
        <v>18</v>
      </c>
      <c r="G724" s="16">
        <f>'MEDIDAS ML'!G3771</f>
        <v>20</v>
      </c>
      <c r="H724" s="16">
        <f>'MEDIDAS ML'!H3771</f>
        <v>0.12</v>
      </c>
      <c r="I724" s="16">
        <f>'MEDIDAS ML'!I3771</f>
        <v>0.99</v>
      </c>
      <c r="J724" s="6" t="str">
        <f>'MEDIDAS ML'!J3771</f>
        <v>Se calcula por P volum</v>
      </c>
      <c r="K724" s="16">
        <f>'MEDIDAS ML'!K3771</f>
        <v>0.99</v>
      </c>
      <c r="L724" s="7">
        <f>'MEDIDAS ML'!L3771</f>
        <v>2790</v>
      </c>
      <c r="M724" s="6" t="str">
        <f>'MEDIDAS ML'!M3771</f>
        <v>Hasta $9.989</v>
      </c>
      <c r="N724" s="7">
        <f>'MEDIDAS ML'!N3771</f>
        <v>700</v>
      </c>
      <c r="O724" s="6" t="str">
        <f>'MEDIDAS ML'!O3771</f>
        <v>No aplica (&lt;$19.990)</v>
      </c>
      <c r="P724" s="7">
        <f>'MEDIDAS ML'!P3771</f>
        <v>0</v>
      </c>
      <c r="Q724" s="7">
        <f>'MEDIDAS ML'!Q3771</f>
        <v>700</v>
      </c>
      <c r="R724" s="23" t="e">
        <f>'MEDIDAS ML'!#REF!</f>
        <v>#REF!</v>
      </c>
      <c r="S724" s="24" t="e">
        <f>'MEDIDAS ML'!#REF!</f>
        <v>#REF!</v>
      </c>
      <c r="T724" s="24" t="e">
        <f>'MEDIDAS ML'!#REF!</f>
        <v>#REF!</v>
      </c>
      <c r="U724" s="24" t="e">
        <f>'MEDIDAS ML'!#REF!</f>
        <v>#REF!</v>
      </c>
      <c r="V724" s="22" t="e">
        <f>'MEDIDAS ML'!#REF!</f>
        <v>#REF!</v>
      </c>
      <c r="W724" s="17" t="e">
        <f>'MEDIDAS ML'!#REF!</f>
        <v>#REF!</v>
      </c>
      <c r="X724" s="21" t="e">
        <f>'MEDIDAS ML'!#REF!</f>
        <v>#REF!</v>
      </c>
    </row>
    <row r="725" spans="1:24" ht="15.75" customHeight="1" x14ac:dyDescent="0.25">
      <c r="A725" s="6">
        <f>'MEDIDAS ML'!A3781</f>
        <v>123</v>
      </c>
      <c r="B725" s="15">
        <f>'MEDIDAS ML'!B3781</f>
        <v>123</v>
      </c>
      <c r="C725" s="6">
        <f>'MEDIDAS ML'!C3781</f>
        <v>123</v>
      </c>
      <c r="D725" s="6" t="str">
        <f>'MEDIDAS ML'!D3781</f>
        <v>7x13x16 cm - 120 grs</v>
      </c>
      <c r="E725" s="16">
        <f>'MEDIDAS ML'!E3781</f>
        <v>7</v>
      </c>
      <c r="F725" s="16">
        <f>'MEDIDAS ML'!F3781</f>
        <v>13</v>
      </c>
      <c r="G725" s="16">
        <f>'MEDIDAS ML'!G3781</f>
        <v>16</v>
      </c>
      <c r="H725" s="16">
        <f>'MEDIDAS ML'!H3781</f>
        <v>0.12</v>
      </c>
      <c r="I725" s="16">
        <f>'MEDIDAS ML'!I3781</f>
        <v>0.36399999999999999</v>
      </c>
      <c r="J725" s="6" t="str">
        <f>'MEDIDAS ML'!J3781</f>
        <v>Se calcula por P volum</v>
      </c>
      <c r="K725" s="16">
        <f>'MEDIDAS ML'!K3781</f>
        <v>0.36399999999999999</v>
      </c>
      <c r="L725" s="7">
        <f>'MEDIDAS ML'!L3781</f>
        <v>2790</v>
      </c>
      <c r="M725" s="6" t="str">
        <f>'MEDIDAS ML'!M3781</f>
        <v>Hasta $9.989</v>
      </c>
      <c r="N725" s="7">
        <f>'MEDIDAS ML'!N3781</f>
        <v>700</v>
      </c>
      <c r="O725" s="6" t="str">
        <f>'MEDIDAS ML'!O3781</f>
        <v>No aplica (&lt;$19.990)</v>
      </c>
      <c r="P725" s="7">
        <f>'MEDIDAS ML'!P3781</f>
        <v>0</v>
      </c>
      <c r="Q725" s="7">
        <f>'MEDIDAS ML'!Q3781</f>
        <v>700</v>
      </c>
      <c r="R725" s="23" t="e">
        <f>'MEDIDAS ML'!#REF!</f>
        <v>#REF!</v>
      </c>
      <c r="S725" s="24" t="e">
        <f>'MEDIDAS ML'!#REF!</f>
        <v>#REF!</v>
      </c>
      <c r="T725" s="24" t="e">
        <f>'MEDIDAS ML'!#REF!</f>
        <v>#REF!</v>
      </c>
      <c r="U725" s="24" t="e">
        <f>'MEDIDAS ML'!#REF!</f>
        <v>#REF!</v>
      </c>
      <c r="V725" s="22" t="e">
        <f>'MEDIDAS ML'!#REF!</f>
        <v>#REF!</v>
      </c>
      <c r="W725" s="17" t="e">
        <f>'MEDIDAS ML'!#REF!</f>
        <v>#REF!</v>
      </c>
      <c r="X725" s="21" t="e">
        <f>'MEDIDAS ML'!#REF!</f>
        <v>#REF!</v>
      </c>
    </row>
    <row r="726" spans="1:24" ht="15.75" customHeight="1" x14ac:dyDescent="0.25">
      <c r="A726" s="6">
        <f>'MEDIDAS ML'!A3924</f>
        <v>123</v>
      </c>
      <c r="B726" s="15">
        <f>'MEDIDAS ML'!B3924</f>
        <v>123</v>
      </c>
      <c r="C726" s="6">
        <f>'MEDIDAS ML'!C3924</f>
        <v>123</v>
      </c>
      <c r="D726" s="6" t="str">
        <f>'MEDIDAS ML'!D3924</f>
        <v>3x8x9 cm - 100 grs</v>
      </c>
      <c r="E726" s="16">
        <f>'MEDIDAS ML'!E3924</f>
        <v>3</v>
      </c>
      <c r="F726" s="16">
        <f>'MEDIDAS ML'!F3924</f>
        <v>8</v>
      </c>
      <c r="G726" s="16">
        <f>'MEDIDAS ML'!G3924</f>
        <v>9</v>
      </c>
      <c r="H726" s="16">
        <f>'MEDIDAS ML'!H3924</f>
        <v>0.1</v>
      </c>
      <c r="I726" s="16">
        <f>'MEDIDAS ML'!I3924</f>
        <v>5.3999999999999999E-2</v>
      </c>
      <c r="J726" s="6" t="str">
        <f>'MEDIDAS ML'!J3924</f>
        <v>Se calcula por Peso</v>
      </c>
      <c r="K726" s="16">
        <f>'MEDIDAS ML'!K3924</f>
        <v>0.1</v>
      </c>
      <c r="L726" s="7">
        <f>'MEDIDAS ML'!L3924</f>
        <v>2790</v>
      </c>
      <c r="M726" s="6" t="str">
        <f>'MEDIDAS ML'!M3924</f>
        <v>Hasta $9.989</v>
      </c>
      <c r="N726" s="7">
        <f>'MEDIDAS ML'!N3924</f>
        <v>700</v>
      </c>
      <c r="O726" s="6" t="str">
        <f>'MEDIDAS ML'!O3924</f>
        <v>No aplica (&lt;$19.990)</v>
      </c>
      <c r="P726" s="7">
        <f>'MEDIDAS ML'!P3924</f>
        <v>0</v>
      </c>
      <c r="Q726" s="7">
        <f>'MEDIDAS ML'!Q3924</f>
        <v>700</v>
      </c>
      <c r="R726" s="23" t="e">
        <f>'MEDIDAS ML'!#REF!</f>
        <v>#REF!</v>
      </c>
      <c r="S726" s="24" t="e">
        <f>'MEDIDAS ML'!#REF!</f>
        <v>#REF!</v>
      </c>
      <c r="T726" s="24" t="e">
        <f>'MEDIDAS ML'!#REF!</f>
        <v>#REF!</v>
      </c>
      <c r="U726" s="24" t="e">
        <f>'MEDIDAS ML'!#REF!</f>
        <v>#REF!</v>
      </c>
      <c r="V726" s="22" t="e">
        <f>'MEDIDAS ML'!#REF!</f>
        <v>#REF!</v>
      </c>
      <c r="W726" s="17" t="e">
        <f>'MEDIDAS ML'!#REF!</f>
        <v>#REF!</v>
      </c>
      <c r="X726" s="21" t="e">
        <f>'MEDIDAS ML'!#REF!</f>
        <v>#REF!</v>
      </c>
    </row>
    <row r="727" spans="1:24" ht="15.75" customHeight="1" x14ac:dyDescent="0.25">
      <c r="A727" s="6">
        <f>'MEDIDAS ML'!A3925</f>
        <v>123</v>
      </c>
      <c r="B727" s="15">
        <f>'MEDIDAS ML'!B3925</f>
        <v>123</v>
      </c>
      <c r="C727" s="6">
        <f>'MEDIDAS ML'!C3925</f>
        <v>123</v>
      </c>
      <c r="D727" s="6" t="str">
        <f>'MEDIDAS ML'!D3925</f>
        <v>3x8x9 cm - 100 grs</v>
      </c>
      <c r="E727" s="16">
        <f>'MEDIDAS ML'!E3925</f>
        <v>3</v>
      </c>
      <c r="F727" s="16">
        <f>'MEDIDAS ML'!F3925</f>
        <v>8</v>
      </c>
      <c r="G727" s="16">
        <f>'MEDIDAS ML'!G3925</f>
        <v>9</v>
      </c>
      <c r="H727" s="16">
        <f>'MEDIDAS ML'!H3925</f>
        <v>0.1</v>
      </c>
      <c r="I727" s="16">
        <f>'MEDIDAS ML'!I3925</f>
        <v>5.3999999999999999E-2</v>
      </c>
      <c r="J727" s="6" t="str">
        <f>'MEDIDAS ML'!J3925</f>
        <v>Se calcula por Peso</v>
      </c>
      <c r="K727" s="16">
        <f>'MEDIDAS ML'!K3925</f>
        <v>0.1</v>
      </c>
      <c r="L727" s="7">
        <f>'MEDIDAS ML'!L3925</f>
        <v>2790</v>
      </c>
      <c r="M727" s="6" t="str">
        <f>'MEDIDAS ML'!M3925</f>
        <v>Hasta $9.989</v>
      </c>
      <c r="N727" s="7">
        <f>'MEDIDAS ML'!N3925</f>
        <v>700</v>
      </c>
      <c r="O727" s="6" t="str">
        <f>'MEDIDAS ML'!O3925</f>
        <v>No aplica (&lt;$19.990)</v>
      </c>
      <c r="P727" s="7">
        <f>'MEDIDAS ML'!P3925</f>
        <v>0</v>
      </c>
      <c r="Q727" s="7">
        <f>'MEDIDAS ML'!Q3925</f>
        <v>700</v>
      </c>
      <c r="R727" s="23" t="e">
        <f>'MEDIDAS ML'!#REF!</f>
        <v>#REF!</v>
      </c>
      <c r="S727" s="24" t="e">
        <f>'MEDIDAS ML'!#REF!</f>
        <v>#REF!</v>
      </c>
      <c r="T727" s="24" t="e">
        <f>'MEDIDAS ML'!#REF!</f>
        <v>#REF!</v>
      </c>
      <c r="U727" s="24" t="e">
        <f>'MEDIDAS ML'!#REF!</f>
        <v>#REF!</v>
      </c>
      <c r="V727" s="22" t="e">
        <f>'MEDIDAS ML'!#REF!</f>
        <v>#REF!</v>
      </c>
      <c r="W727" s="17" t="e">
        <f>'MEDIDAS ML'!#REF!</f>
        <v>#REF!</v>
      </c>
      <c r="X727" s="21" t="e">
        <f>'MEDIDAS ML'!#REF!</f>
        <v>#REF!</v>
      </c>
    </row>
    <row r="728" spans="1:24" ht="15.75" customHeight="1" x14ac:dyDescent="0.25">
      <c r="A728" s="6">
        <f>'MEDIDAS ML'!A4155</f>
        <v>123</v>
      </c>
      <c r="B728" s="15">
        <f>'MEDIDAS ML'!B4155</f>
        <v>123</v>
      </c>
      <c r="C728" s="6">
        <f>'MEDIDAS ML'!C4155</f>
        <v>123</v>
      </c>
      <c r="D728" s="6" t="str">
        <f>'MEDIDAS ML'!D4155</f>
        <v>5x11x14 cm - 60 grs</v>
      </c>
      <c r="E728" s="16">
        <f>'MEDIDAS ML'!E4155</f>
        <v>5</v>
      </c>
      <c r="F728" s="16">
        <f>'MEDIDAS ML'!F4155</f>
        <v>11</v>
      </c>
      <c r="G728" s="16">
        <f>'MEDIDAS ML'!G4155</f>
        <v>14</v>
      </c>
      <c r="H728" s="16">
        <f>'MEDIDAS ML'!H4155</f>
        <v>0.06</v>
      </c>
      <c r="I728" s="16">
        <f>'MEDIDAS ML'!I4155</f>
        <v>0.1925</v>
      </c>
      <c r="J728" s="6" t="str">
        <f>'MEDIDAS ML'!J4155</f>
        <v>Se calcula por P volum</v>
      </c>
      <c r="K728" s="16">
        <f>'MEDIDAS ML'!K4155</f>
        <v>0.1925</v>
      </c>
      <c r="L728" s="7">
        <f>'MEDIDAS ML'!L4155</f>
        <v>2790</v>
      </c>
      <c r="M728" s="6" t="str">
        <f>'MEDIDAS ML'!M4155</f>
        <v>Hasta $9.989</v>
      </c>
      <c r="N728" s="7">
        <f>'MEDIDAS ML'!N4155</f>
        <v>700</v>
      </c>
      <c r="O728" s="6" t="str">
        <f>'MEDIDAS ML'!O4155</f>
        <v>No aplica (&lt;$19.990)</v>
      </c>
      <c r="P728" s="7">
        <f>'MEDIDAS ML'!P4155</f>
        <v>0</v>
      </c>
      <c r="Q728" s="7">
        <f>'MEDIDAS ML'!Q4155</f>
        <v>700</v>
      </c>
      <c r="R728" s="23" t="e">
        <f>'MEDIDAS ML'!#REF!</f>
        <v>#REF!</v>
      </c>
      <c r="S728" s="24" t="e">
        <f>'MEDIDAS ML'!#REF!</f>
        <v>#REF!</v>
      </c>
      <c r="T728" s="24" t="e">
        <f>'MEDIDAS ML'!#REF!</f>
        <v>#REF!</v>
      </c>
      <c r="U728" s="24" t="e">
        <f>'MEDIDAS ML'!#REF!</f>
        <v>#REF!</v>
      </c>
      <c r="V728" s="22" t="e">
        <f>'MEDIDAS ML'!#REF!</f>
        <v>#REF!</v>
      </c>
      <c r="W728" s="17" t="e">
        <f>'MEDIDAS ML'!#REF!</f>
        <v>#REF!</v>
      </c>
      <c r="X728" s="21" t="e">
        <f>'MEDIDAS ML'!#REF!</f>
        <v>#REF!</v>
      </c>
    </row>
    <row r="729" spans="1:24" ht="15.75" customHeight="1" x14ac:dyDescent="0.25">
      <c r="A729" s="6">
        <f>'MEDIDAS ML'!A4156</f>
        <v>123</v>
      </c>
      <c r="B729" s="15">
        <f>'MEDIDAS ML'!B4156</f>
        <v>123</v>
      </c>
      <c r="C729" s="6">
        <f>'MEDIDAS ML'!C4156</f>
        <v>123</v>
      </c>
      <c r="D729" s="6" t="str">
        <f>'MEDIDAS ML'!D4156</f>
        <v>5x11x14 cm - 60 grs</v>
      </c>
      <c r="E729" s="16">
        <f>'MEDIDAS ML'!E4156</f>
        <v>5</v>
      </c>
      <c r="F729" s="16">
        <f>'MEDIDAS ML'!F4156</f>
        <v>11</v>
      </c>
      <c r="G729" s="16">
        <f>'MEDIDAS ML'!G4156</f>
        <v>14</v>
      </c>
      <c r="H729" s="16">
        <f>'MEDIDAS ML'!H4156</f>
        <v>0.06</v>
      </c>
      <c r="I729" s="16">
        <f>'MEDIDAS ML'!I4156</f>
        <v>0.1925</v>
      </c>
      <c r="J729" s="6" t="str">
        <f>'MEDIDAS ML'!J4156</f>
        <v>Se calcula por P volum</v>
      </c>
      <c r="K729" s="16">
        <f>'MEDIDAS ML'!K4156</f>
        <v>0.1925</v>
      </c>
      <c r="L729" s="7">
        <f>'MEDIDAS ML'!L4156</f>
        <v>2790</v>
      </c>
      <c r="M729" s="6" t="str">
        <f>'MEDIDAS ML'!M4156</f>
        <v>Hasta $9.989</v>
      </c>
      <c r="N729" s="7">
        <f>'MEDIDAS ML'!N4156</f>
        <v>700</v>
      </c>
      <c r="O729" s="6" t="str">
        <f>'MEDIDAS ML'!O4156</f>
        <v>No aplica (&lt;$19.990)</v>
      </c>
      <c r="P729" s="7">
        <f>'MEDIDAS ML'!P4156</f>
        <v>0</v>
      </c>
      <c r="Q729" s="7">
        <f>'MEDIDAS ML'!Q4156</f>
        <v>700</v>
      </c>
      <c r="R729" s="23" t="e">
        <f>'MEDIDAS ML'!#REF!</f>
        <v>#REF!</v>
      </c>
      <c r="S729" s="24" t="e">
        <f>'MEDIDAS ML'!#REF!</f>
        <v>#REF!</v>
      </c>
      <c r="T729" s="24" t="e">
        <f>'MEDIDAS ML'!#REF!</f>
        <v>#REF!</v>
      </c>
      <c r="U729" s="24" t="e">
        <f>'MEDIDAS ML'!#REF!</f>
        <v>#REF!</v>
      </c>
      <c r="V729" s="22" t="e">
        <f>'MEDIDAS ML'!#REF!</f>
        <v>#REF!</v>
      </c>
      <c r="W729" s="17" t="e">
        <f>'MEDIDAS ML'!#REF!</f>
        <v>#REF!</v>
      </c>
      <c r="X729" s="21" t="e">
        <f>'MEDIDAS ML'!#REF!</f>
        <v>#REF!</v>
      </c>
    </row>
    <row r="730" spans="1:24" ht="15.75" customHeight="1" x14ac:dyDescent="0.25">
      <c r="A730" s="6">
        <f>'MEDIDAS ML'!A4157</f>
        <v>123</v>
      </c>
      <c r="B730" s="15">
        <f>'MEDIDAS ML'!B4157</f>
        <v>123</v>
      </c>
      <c r="C730" s="6">
        <f>'MEDIDAS ML'!C4157</f>
        <v>123</v>
      </c>
      <c r="D730" s="6" t="str">
        <f>'MEDIDAS ML'!D4157</f>
        <v>4x11x15 cm - 60 grs</v>
      </c>
      <c r="E730" s="16">
        <f>'MEDIDAS ML'!E4157</f>
        <v>4</v>
      </c>
      <c r="F730" s="16">
        <f>'MEDIDAS ML'!F4157</f>
        <v>11</v>
      </c>
      <c r="G730" s="16">
        <f>'MEDIDAS ML'!G4157</f>
        <v>15</v>
      </c>
      <c r="H730" s="16">
        <f>'MEDIDAS ML'!H4157</f>
        <v>0.06</v>
      </c>
      <c r="I730" s="16">
        <f>'MEDIDAS ML'!I4157</f>
        <v>0.16500000000000001</v>
      </c>
      <c r="J730" s="6" t="str">
        <f>'MEDIDAS ML'!J4157</f>
        <v>Se calcula por P volum</v>
      </c>
      <c r="K730" s="16">
        <f>'MEDIDAS ML'!K4157</f>
        <v>0.16500000000000001</v>
      </c>
      <c r="L730" s="7">
        <f>'MEDIDAS ML'!L4157</f>
        <v>2790</v>
      </c>
      <c r="M730" s="6" t="str">
        <f>'MEDIDAS ML'!M4157</f>
        <v>Hasta $9.989</v>
      </c>
      <c r="N730" s="7">
        <f>'MEDIDAS ML'!N4157</f>
        <v>700</v>
      </c>
      <c r="O730" s="6" t="str">
        <f>'MEDIDAS ML'!O4157</f>
        <v>No aplica (&lt;$19.990)</v>
      </c>
      <c r="P730" s="7">
        <f>'MEDIDAS ML'!P4157</f>
        <v>0</v>
      </c>
      <c r="Q730" s="7">
        <f>'MEDIDAS ML'!Q4157</f>
        <v>700</v>
      </c>
      <c r="R730" s="23" t="e">
        <f>'MEDIDAS ML'!#REF!</f>
        <v>#REF!</v>
      </c>
      <c r="S730" s="24" t="e">
        <f>'MEDIDAS ML'!#REF!</f>
        <v>#REF!</v>
      </c>
      <c r="T730" s="24" t="e">
        <f>'MEDIDAS ML'!#REF!</f>
        <v>#REF!</v>
      </c>
      <c r="U730" s="24" t="e">
        <f>'MEDIDAS ML'!#REF!</f>
        <v>#REF!</v>
      </c>
      <c r="V730" s="22" t="e">
        <f>'MEDIDAS ML'!#REF!</f>
        <v>#REF!</v>
      </c>
      <c r="W730" s="17" t="e">
        <f>'MEDIDAS ML'!#REF!</f>
        <v>#REF!</v>
      </c>
      <c r="X730" s="21" t="e">
        <f>'MEDIDAS ML'!#REF!</f>
        <v>#REF!</v>
      </c>
    </row>
    <row r="731" spans="1:24" ht="15.75" customHeight="1" x14ac:dyDescent="0.25">
      <c r="A731" s="6">
        <f>'MEDIDAS ML'!A4158</f>
        <v>123</v>
      </c>
      <c r="B731" s="15">
        <f>'MEDIDAS ML'!B4158</f>
        <v>123</v>
      </c>
      <c r="C731" s="6">
        <f>'MEDIDAS ML'!C4158</f>
        <v>123</v>
      </c>
      <c r="D731" s="6" t="str">
        <f>'MEDIDAS ML'!D4158</f>
        <v>4x11x15 cm - 60 grs</v>
      </c>
      <c r="E731" s="16">
        <f>'MEDIDAS ML'!E4158</f>
        <v>4</v>
      </c>
      <c r="F731" s="16">
        <f>'MEDIDAS ML'!F4158</f>
        <v>11</v>
      </c>
      <c r="G731" s="16">
        <f>'MEDIDAS ML'!G4158</f>
        <v>15</v>
      </c>
      <c r="H731" s="16">
        <f>'MEDIDAS ML'!H4158</f>
        <v>0.06</v>
      </c>
      <c r="I731" s="16">
        <f>'MEDIDAS ML'!I4158</f>
        <v>0.16500000000000001</v>
      </c>
      <c r="J731" s="6" t="str">
        <f>'MEDIDAS ML'!J4158</f>
        <v>Se calcula por P volum</v>
      </c>
      <c r="K731" s="16">
        <f>'MEDIDAS ML'!K4158</f>
        <v>0.16500000000000001</v>
      </c>
      <c r="L731" s="7">
        <f>'MEDIDAS ML'!L4158</f>
        <v>2790</v>
      </c>
      <c r="M731" s="6" t="str">
        <f>'MEDIDAS ML'!M4158</f>
        <v>Hasta $9.989</v>
      </c>
      <c r="N731" s="7">
        <f>'MEDIDAS ML'!N4158</f>
        <v>700</v>
      </c>
      <c r="O731" s="6" t="str">
        <f>'MEDIDAS ML'!O4158</f>
        <v>No aplica (&lt;$19.990)</v>
      </c>
      <c r="P731" s="7">
        <f>'MEDIDAS ML'!P4158</f>
        <v>0</v>
      </c>
      <c r="Q731" s="7">
        <f>'MEDIDAS ML'!Q4158</f>
        <v>700</v>
      </c>
      <c r="R731" s="23" t="e">
        <f>'MEDIDAS ML'!#REF!</f>
        <v>#REF!</v>
      </c>
      <c r="S731" s="24" t="e">
        <f>'MEDIDAS ML'!#REF!</f>
        <v>#REF!</v>
      </c>
      <c r="T731" s="24" t="e">
        <f>'MEDIDAS ML'!#REF!</f>
        <v>#REF!</v>
      </c>
      <c r="U731" s="24" t="e">
        <f>'MEDIDAS ML'!#REF!</f>
        <v>#REF!</v>
      </c>
      <c r="V731" s="22" t="e">
        <f>'MEDIDAS ML'!#REF!</f>
        <v>#REF!</v>
      </c>
      <c r="W731" s="17" t="e">
        <f>'MEDIDAS ML'!#REF!</f>
        <v>#REF!</v>
      </c>
      <c r="X731" s="21" t="e">
        <f>'MEDIDAS ML'!#REF!</f>
        <v>#REF!</v>
      </c>
    </row>
    <row r="732" spans="1:24" ht="15.75" customHeight="1" x14ac:dyDescent="0.25">
      <c r="A732" s="6">
        <f>'MEDIDAS ML'!A4159</f>
        <v>123</v>
      </c>
      <c r="B732" s="15">
        <f>'MEDIDAS ML'!B4159</f>
        <v>123</v>
      </c>
      <c r="C732" s="6">
        <f>'MEDIDAS ML'!C4159</f>
        <v>123</v>
      </c>
      <c r="D732" s="6" t="str">
        <f>'MEDIDAS ML'!D4159</f>
        <v>2x7x30 cm - 60 grs</v>
      </c>
      <c r="E732" s="16">
        <f>'MEDIDAS ML'!E4159</f>
        <v>2</v>
      </c>
      <c r="F732" s="16">
        <f>'MEDIDAS ML'!F4159</f>
        <v>7</v>
      </c>
      <c r="G732" s="16">
        <f>'MEDIDAS ML'!G4159</f>
        <v>30</v>
      </c>
      <c r="H732" s="16">
        <f>'MEDIDAS ML'!H4159</f>
        <v>0.06</v>
      </c>
      <c r="I732" s="16">
        <f>'MEDIDAS ML'!I4159</f>
        <v>0.105</v>
      </c>
      <c r="J732" s="6" t="str">
        <f>'MEDIDAS ML'!J4159</f>
        <v>Se calcula por P volum</v>
      </c>
      <c r="K732" s="16">
        <f>'MEDIDAS ML'!K4159</f>
        <v>0.105</v>
      </c>
      <c r="L732" s="7">
        <f>'MEDIDAS ML'!L4159</f>
        <v>2790</v>
      </c>
      <c r="M732" s="6" t="str">
        <f>'MEDIDAS ML'!M4159</f>
        <v>Hasta $9.989</v>
      </c>
      <c r="N732" s="7">
        <f>'MEDIDAS ML'!N4159</f>
        <v>700</v>
      </c>
      <c r="O732" s="6" t="str">
        <f>'MEDIDAS ML'!O4159</f>
        <v>No aplica (&lt;$19.990)</v>
      </c>
      <c r="P732" s="7">
        <f>'MEDIDAS ML'!P4159</f>
        <v>0</v>
      </c>
      <c r="Q732" s="7">
        <f>'MEDIDAS ML'!Q4159</f>
        <v>700</v>
      </c>
      <c r="R732" s="23" t="e">
        <f>'MEDIDAS ML'!#REF!</f>
        <v>#REF!</v>
      </c>
      <c r="S732" s="24" t="e">
        <f>'MEDIDAS ML'!#REF!</f>
        <v>#REF!</v>
      </c>
      <c r="T732" s="24" t="e">
        <f>'MEDIDAS ML'!#REF!</f>
        <v>#REF!</v>
      </c>
      <c r="U732" s="24" t="e">
        <f>'MEDIDAS ML'!#REF!</f>
        <v>#REF!</v>
      </c>
      <c r="V732" s="22" t="e">
        <f>'MEDIDAS ML'!#REF!</f>
        <v>#REF!</v>
      </c>
      <c r="W732" s="17" t="e">
        <f>'MEDIDAS ML'!#REF!</f>
        <v>#REF!</v>
      </c>
      <c r="X732" s="21" t="e">
        <f>'MEDIDAS ML'!#REF!</f>
        <v>#REF!</v>
      </c>
    </row>
    <row r="733" spans="1:24" ht="15.75" customHeight="1" x14ac:dyDescent="0.25">
      <c r="A733" s="6">
        <f>'MEDIDAS ML'!A4160</f>
        <v>123</v>
      </c>
      <c r="B733" s="15">
        <f>'MEDIDAS ML'!B4160</f>
        <v>123</v>
      </c>
      <c r="C733" s="6">
        <f>'MEDIDAS ML'!C4160</f>
        <v>123</v>
      </c>
      <c r="D733" s="6" t="str">
        <f>'MEDIDAS ML'!D4160</f>
        <v>2x7x30 cm - 60 grs</v>
      </c>
      <c r="E733" s="16">
        <f>'MEDIDAS ML'!E4160</f>
        <v>2</v>
      </c>
      <c r="F733" s="16">
        <f>'MEDIDAS ML'!F4160</f>
        <v>7</v>
      </c>
      <c r="G733" s="16">
        <f>'MEDIDAS ML'!G4160</f>
        <v>30</v>
      </c>
      <c r="H733" s="16">
        <f>'MEDIDAS ML'!H4160</f>
        <v>0.06</v>
      </c>
      <c r="I733" s="16">
        <f>'MEDIDAS ML'!I4160</f>
        <v>0.105</v>
      </c>
      <c r="J733" s="6" t="str">
        <f>'MEDIDAS ML'!J4160</f>
        <v>Se calcula por P volum</v>
      </c>
      <c r="K733" s="16">
        <f>'MEDIDAS ML'!K4160</f>
        <v>0.105</v>
      </c>
      <c r="L733" s="7">
        <f>'MEDIDAS ML'!L4160</f>
        <v>2790</v>
      </c>
      <c r="M733" s="6" t="str">
        <f>'MEDIDAS ML'!M4160</f>
        <v>Hasta $9.989</v>
      </c>
      <c r="N733" s="7">
        <f>'MEDIDAS ML'!N4160</f>
        <v>700</v>
      </c>
      <c r="O733" s="6" t="str">
        <f>'MEDIDAS ML'!O4160</f>
        <v>No aplica (&lt;$19.990)</v>
      </c>
      <c r="P733" s="7">
        <f>'MEDIDAS ML'!P4160</f>
        <v>0</v>
      </c>
      <c r="Q733" s="7">
        <f>'MEDIDAS ML'!Q4160</f>
        <v>700</v>
      </c>
      <c r="R733" s="23" t="e">
        <f>'MEDIDAS ML'!#REF!</f>
        <v>#REF!</v>
      </c>
      <c r="S733" s="24" t="e">
        <f>'MEDIDAS ML'!#REF!</f>
        <v>#REF!</v>
      </c>
      <c r="T733" s="24" t="e">
        <f>'MEDIDAS ML'!#REF!</f>
        <v>#REF!</v>
      </c>
      <c r="U733" s="24" t="e">
        <f>'MEDIDAS ML'!#REF!</f>
        <v>#REF!</v>
      </c>
      <c r="V733" s="22" t="e">
        <f>'MEDIDAS ML'!#REF!</f>
        <v>#REF!</v>
      </c>
      <c r="W733" s="17" t="e">
        <f>'MEDIDAS ML'!#REF!</f>
        <v>#REF!</v>
      </c>
      <c r="X733" s="21" t="e">
        <f>'MEDIDAS ML'!#REF!</f>
        <v>#REF!</v>
      </c>
    </row>
    <row r="734" spans="1:24" ht="15.75" customHeight="1" x14ac:dyDescent="0.25">
      <c r="A734" s="6">
        <f>'MEDIDAS ML'!A2915</f>
        <v>123</v>
      </c>
      <c r="B734" s="15">
        <f>'MEDIDAS ML'!B2915</f>
        <v>123</v>
      </c>
      <c r="C734" s="6">
        <f>'MEDIDAS ML'!C2915</f>
        <v>123</v>
      </c>
      <c r="D734" s="6" t="str">
        <f>'MEDIDAS ML'!D2915</f>
        <v>7x13x22 cm - 279 grs</v>
      </c>
      <c r="E734" s="16">
        <f>'MEDIDAS ML'!E2915</f>
        <v>7</v>
      </c>
      <c r="F734" s="16">
        <f>'MEDIDAS ML'!F2915</f>
        <v>13</v>
      </c>
      <c r="G734" s="16">
        <f>'MEDIDAS ML'!G2915</f>
        <v>22</v>
      </c>
      <c r="H734" s="16">
        <f>'MEDIDAS ML'!H2915</f>
        <v>0.27900000000000003</v>
      </c>
      <c r="I734" s="16">
        <f>'MEDIDAS ML'!I2915</f>
        <v>0.50049999999999994</v>
      </c>
      <c r="J734" s="6" t="str">
        <f>'MEDIDAS ML'!J2915</f>
        <v>Se calcula por P volum</v>
      </c>
      <c r="K734" s="16">
        <f>'MEDIDAS ML'!K2915</f>
        <v>0.50049999999999994</v>
      </c>
      <c r="L734" s="7">
        <f>'MEDIDAS ML'!L2915</f>
        <v>2791</v>
      </c>
      <c r="M734" s="6" t="str">
        <f>'MEDIDAS ML'!M2915</f>
        <v>Hasta $9.989</v>
      </c>
      <c r="N734" s="7">
        <f>'MEDIDAS ML'!N2915</f>
        <v>700</v>
      </c>
      <c r="O734" s="6" t="str">
        <f>'MEDIDAS ML'!O2915</f>
        <v>No aplica (&lt;$19.990)</v>
      </c>
      <c r="P734" s="7">
        <f>'MEDIDAS ML'!P2915</f>
        <v>0</v>
      </c>
      <c r="Q734" s="7">
        <f>'MEDIDAS ML'!Q2915</f>
        <v>700</v>
      </c>
      <c r="R734" s="23" t="e">
        <f>'MEDIDAS ML'!#REF!</f>
        <v>#REF!</v>
      </c>
      <c r="S734" s="24" t="e">
        <f>'MEDIDAS ML'!#REF!</f>
        <v>#REF!</v>
      </c>
      <c r="T734" s="24" t="e">
        <f>'MEDIDAS ML'!#REF!</f>
        <v>#REF!</v>
      </c>
      <c r="U734" s="24" t="e">
        <f>'MEDIDAS ML'!#REF!</f>
        <v>#REF!</v>
      </c>
      <c r="V734" s="22" t="e">
        <f>'MEDIDAS ML'!#REF!</f>
        <v>#REF!</v>
      </c>
      <c r="W734" s="17" t="e">
        <f>'MEDIDAS ML'!#REF!</f>
        <v>#REF!</v>
      </c>
      <c r="X734" s="21" t="e">
        <f>'MEDIDAS ML'!#REF!</f>
        <v>#REF!</v>
      </c>
    </row>
    <row r="735" spans="1:24" ht="15.75" customHeight="1" x14ac:dyDescent="0.25">
      <c r="A735" s="6">
        <f>'MEDIDAS ML'!A2916</f>
        <v>123</v>
      </c>
      <c r="B735" s="15">
        <f>'MEDIDAS ML'!B2916</f>
        <v>123</v>
      </c>
      <c r="C735" s="6">
        <f>'MEDIDAS ML'!C2916</f>
        <v>123</v>
      </c>
      <c r="D735" s="6" t="str">
        <f>'MEDIDAS ML'!D2916</f>
        <v>7x13x22 cm - 279 grs</v>
      </c>
      <c r="E735" s="16">
        <f>'MEDIDAS ML'!E2916</f>
        <v>7</v>
      </c>
      <c r="F735" s="16">
        <f>'MEDIDAS ML'!F2916</f>
        <v>13</v>
      </c>
      <c r="G735" s="16">
        <f>'MEDIDAS ML'!G2916</f>
        <v>22</v>
      </c>
      <c r="H735" s="16">
        <f>'MEDIDAS ML'!H2916</f>
        <v>0.27900000000000003</v>
      </c>
      <c r="I735" s="16">
        <f>'MEDIDAS ML'!I2916</f>
        <v>0.50049999999999994</v>
      </c>
      <c r="J735" s="6" t="str">
        <f>'MEDIDAS ML'!J2916</f>
        <v>Se calcula por P volum</v>
      </c>
      <c r="K735" s="16">
        <f>'MEDIDAS ML'!K2916</f>
        <v>0.50049999999999994</v>
      </c>
      <c r="L735" s="7">
        <f>'MEDIDAS ML'!L2916</f>
        <v>2791</v>
      </c>
      <c r="M735" s="6" t="str">
        <f>'MEDIDAS ML'!M2916</f>
        <v>Hasta $9.989</v>
      </c>
      <c r="N735" s="7">
        <f>'MEDIDAS ML'!N2916</f>
        <v>700</v>
      </c>
      <c r="O735" s="6" t="str">
        <f>'MEDIDAS ML'!O2916</f>
        <v>No aplica (&lt;$19.990)</v>
      </c>
      <c r="P735" s="7">
        <f>'MEDIDAS ML'!P2916</f>
        <v>0</v>
      </c>
      <c r="Q735" s="7">
        <f>'MEDIDAS ML'!Q2916</f>
        <v>700</v>
      </c>
      <c r="R735" s="23" t="e">
        <f>'MEDIDAS ML'!#REF!</f>
        <v>#REF!</v>
      </c>
      <c r="S735" s="24" t="e">
        <f>'MEDIDAS ML'!#REF!</f>
        <v>#REF!</v>
      </c>
      <c r="T735" s="24" t="e">
        <f>'MEDIDAS ML'!#REF!</f>
        <v>#REF!</v>
      </c>
      <c r="U735" s="24" t="e">
        <f>'MEDIDAS ML'!#REF!</f>
        <v>#REF!</v>
      </c>
      <c r="V735" s="22" t="e">
        <f>'MEDIDAS ML'!#REF!</f>
        <v>#REF!</v>
      </c>
      <c r="W735" s="17" t="e">
        <f>'MEDIDAS ML'!#REF!</f>
        <v>#REF!</v>
      </c>
      <c r="X735" s="21" t="e">
        <f>'MEDIDAS ML'!#REF!</f>
        <v>#REF!</v>
      </c>
    </row>
    <row r="736" spans="1:24" ht="15.75" customHeight="1" x14ac:dyDescent="0.25">
      <c r="A736" s="6">
        <f>'MEDIDAS ML'!A2962</f>
        <v>123</v>
      </c>
      <c r="B736" s="15">
        <f>'MEDIDAS ML'!B2962</f>
        <v>123</v>
      </c>
      <c r="C736" s="6">
        <f>'MEDIDAS ML'!C2962</f>
        <v>123</v>
      </c>
      <c r="D736" s="6" t="str">
        <f>'MEDIDAS ML'!D2962</f>
        <v>7x13x22 cm - 266 grs</v>
      </c>
      <c r="E736" s="16">
        <f>'MEDIDAS ML'!E2962</f>
        <v>7</v>
      </c>
      <c r="F736" s="16">
        <f>'MEDIDAS ML'!F2962</f>
        <v>13</v>
      </c>
      <c r="G736" s="16">
        <f>'MEDIDAS ML'!G2962</f>
        <v>22</v>
      </c>
      <c r="H736" s="16">
        <f>'MEDIDAS ML'!H2962</f>
        <v>0.26600000000000001</v>
      </c>
      <c r="I736" s="16">
        <f>'MEDIDAS ML'!I2962</f>
        <v>0.50049999999999994</v>
      </c>
      <c r="J736" s="6" t="str">
        <f>'MEDIDAS ML'!J2962</f>
        <v>Se calcula por P volum</v>
      </c>
      <c r="K736" s="16">
        <f>'MEDIDAS ML'!K2962</f>
        <v>0.50049999999999994</v>
      </c>
      <c r="L736" s="7">
        <f>'MEDIDAS ML'!L2962</f>
        <v>2791</v>
      </c>
      <c r="M736" s="6" t="str">
        <f>'MEDIDAS ML'!M2962</f>
        <v>Hasta $9.989</v>
      </c>
      <c r="N736" s="7">
        <f>'MEDIDAS ML'!N2962</f>
        <v>700</v>
      </c>
      <c r="O736" s="6" t="str">
        <f>'MEDIDAS ML'!O2962</f>
        <v>No aplica (&lt;$19.990)</v>
      </c>
      <c r="P736" s="7">
        <f>'MEDIDAS ML'!P2962</f>
        <v>0</v>
      </c>
      <c r="Q736" s="7">
        <f>'MEDIDAS ML'!Q2962</f>
        <v>700</v>
      </c>
      <c r="R736" s="23" t="e">
        <f>'MEDIDAS ML'!#REF!</f>
        <v>#REF!</v>
      </c>
      <c r="S736" s="24" t="e">
        <f>'MEDIDAS ML'!#REF!</f>
        <v>#REF!</v>
      </c>
      <c r="T736" s="24" t="e">
        <f>'MEDIDAS ML'!#REF!</f>
        <v>#REF!</v>
      </c>
      <c r="U736" s="24" t="e">
        <f>'MEDIDAS ML'!#REF!</f>
        <v>#REF!</v>
      </c>
      <c r="V736" s="22" t="e">
        <f>'MEDIDAS ML'!#REF!</f>
        <v>#REF!</v>
      </c>
      <c r="W736" s="17" t="e">
        <f>'MEDIDAS ML'!#REF!</f>
        <v>#REF!</v>
      </c>
      <c r="X736" s="21" t="e">
        <f>'MEDIDAS ML'!#REF!</f>
        <v>#REF!</v>
      </c>
    </row>
    <row r="737" spans="1:24" ht="15.75" customHeight="1" x14ac:dyDescent="0.25">
      <c r="A737" s="6">
        <f>'MEDIDAS ML'!A2963</f>
        <v>123</v>
      </c>
      <c r="B737" s="15">
        <f>'MEDIDAS ML'!B2963</f>
        <v>123</v>
      </c>
      <c r="C737" s="6">
        <f>'MEDIDAS ML'!C2963</f>
        <v>123</v>
      </c>
      <c r="D737" s="6" t="str">
        <f>'MEDIDAS ML'!D2963</f>
        <v>7x13x22 cm - 266 grs</v>
      </c>
      <c r="E737" s="16">
        <f>'MEDIDAS ML'!E2963</f>
        <v>7</v>
      </c>
      <c r="F737" s="16">
        <f>'MEDIDAS ML'!F2963</f>
        <v>13</v>
      </c>
      <c r="G737" s="16">
        <f>'MEDIDAS ML'!G2963</f>
        <v>22</v>
      </c>
      <c r="H737" s="16">
        <f>'MEDIDAS ML'!H2963</f>
        <v>0.26600000000000001</v>
      </c>
      <c r="I737" s="16">
        <f>'MEDIDAS ML'!I2963</f>
        <v>0.50049999999999994</v>
      </c>
      <c r="J737" s="6" t="str">
        <f>'MEDIDAS ML'!J2963</f>
        <v>Se calcula por P volum</v>
      </c>
      <c r="K737" s="16">
        <f>'MEDIDAS ML'!K2963</f>
        <v>0.50049999999999994</v>
      </c>
      <c r="L737" s="7">
        <f>'MEDIDAS ML'!L2963</f>
        <v>2791</v>
      </c>
      <c r="M737" s="6" t="str">
        <f>'MEDIDAS ML'!M2963</f>
        <v>Hasta $9.989</v>
      </c>
      <c r="N737" s="7">
        <f>'MEDIDAS ML'!N2963</f>
        <v>700</v>
      </c>
      <c r="O737" s="6" t="str">
        <f>'MEDIDAS ML'!O2963</f>
        <v>No aplica (&lt;$19.990)</v>
      </c>
      <c r="P737" s="7">
        <f>'MEDIDAS ML'!P2963</f>
        <v>0</v>
      </c>
      <c r="Q737" s="7">
        <f>'MEDIDAS ML'!Q2963</f>
        <v>700</v>
      </c>
      <c r="R737" s="23" t="e">
        <f>'MEDIDAS ML'!#REF!</f>
        <v>#REF!</v>
      </c>
      <c r="S737" s="24" t="e">
        <f>'MEDIDAS ML'!#REF!</f>
        <v>#REF!</v>
      </c>
      <c r="T737" s="24" t="e">
        <f>'MEDIDAS ML'!#REF!</f>
        <v>#REF!</v>
      </c>
      <c r="U737" s="24" t="e">
        <f>'MEDIDAS ML'!#REF!</f>
        <v>#REF!</v>
      </c>
      <c r="V737" s="22" t="e">
        <f>'MEDIDAS ML'!#REF!</f>
        <v>#REF!</v>
      </c>
      <c r="W737" s="17" t="e">
        <f>'MEDIDAS ML'!#REF!</f>
        <v>#REF!</v>
      </c>
      <c r="X737" s="21" t="e">
        <f>'MEDIDAS ML'!#REF!</f>
        <v>#REF!</v>
      </c>
    </row>
    <row r="738" spans="1:24" ht="15.75" customHeight="1" x14ac:dyDescent="0.25">
      <c r="A738" s="6">
        <f>'MEDIDAS ML'!A1324</f>
        <v>123</v>
      </c>
      <c r="B738" s="15">
        <f>'MEDIDAS ML'!B1324</f>
        <v>123</v>
      </c>
      <c r="C738" s="6">
        <f>'MEDIDAS ML'!C1324</f>
        <v>123</v>
      </c>
      <c r="D738" s="6" t="str">
        <f>'MEDIDAS ML'!D1324</f>
        <v>5x15x25 cm - 1000 grs</v>
      </c>
      <c r="E738" s="16">
        <f>'MEDIDAS ML'!E1324</f>
        <v>5</v>
      </c>
      <c r="F738" s="16">
        <f>'MEDIDAS ML'!F1324</f>
        <v>15</v>
      </c>
      <c r="G738" s="16">
        <f>'MEDIDAS ML'!G1324</f>
        <v>25</v>
      </c>
      <c r="H738" s="16">
        <f>'MEDIDAS ML'!H1324</f>
        <v>1</v>
      </c>
      <c r="I738" s="16">
        <f>'MEDIDAS ML'!I1324</f>
        <v>0.46875</v>
      </c>
      <c r="J738" s="6" t="str">
        <f>'MEDIDAS ML'!J1324</f>
        <v>Se calcula por Peso</v>
      </c>
      <c r="K738" s="16">
        <f>'MEDIDAS ML'!K1324</f>
        <v>1</v>
      </c>
      <c r="L738" s="7">
        <f>'MEDIDAS ML'!L1324</f>
        <v>2800</v>
      </c>
      <c r="M738" s="6" t="str">
        <f>'MEDIDAS ML'!M1324</f>
        <v>Hasta $9.989</v>
      </c>
      <c r="N738" s="7">
        <f>'MEDIDAS ML'!N1324</f>
        <v>700</v>
      </c>
      <c r="O738" s="6" t="str">
        <f>'MEDIDAS ML'!O1324</f>
        <v>No aplica (&lt;$19.990)</v>
      </c>
      <c r="P738" s="7">
        <f>'MEDIDAS ML'!P1324</f>
        <v>0</v>
      </c>
      <c r="Q738" s="7">
        <f>'MEDIDAS ML'!Q1324</f>
        <v>700</v>
      </c>
      <c r="R738" s="23" t="e">
        <f>'MEDIDAS ML'!#REF!</f>
        <v>#REF!</v>
      </c>
      <c r="S738" s="24" t="e">
        <f>'MEDIDAS ML'!#REF!</f>
        <v>#REF!</v>
      </c>
      <c r="T738" s="24" t="e">
        <f>'MEDIDAS ML'!#REF!</f>
        <v>#REF!</v>
      </c>
      <c r="U738" s="24" t="e">
        <f>'MEDIDAS ML'!#REF!</f>
        <v>#REF!</v>
      </c>
      <c r="V738" s="22" t="e">
        <f>'MEDIDAS ML'!#REF!</f>
        <v>#REF!</v>
      </c>
      <c r="W738" s="17" t="e">
        <f>'MEDIDAS ML'!#REF!</f>
        <v>#REF!</v>
      </c>
      <c r="X738" s="21" t="e">
        <f>'MEDIDAS ML'!#REF!</f>
        <v>#REF!</v>
      </c>
    </row>
    <row r="739" spans="1:24" ht="15.75" customHeight="1" x14ac:dyDescent="0.25">
      <c r="A739" s="6">
        <f>'MEDIDAS ML'!A2410</f>
        <v>123</v>
      </c>
      <c r="B739" s="15">
        <f>'MEDIDAS ML'!B2410</f>
        <v>123</v>
      </c>
      <c r="C739" s="6">
        <f>'MEDIDAS ML'!C2410</f>
        <v>123</v>
      </c>
      <c r="D739" s="6" t="str">
        <f>'MEDIDAS ML'!D2410</f>
        <v>5x7x24 cm - 380 grs</v>
      </c>
      <c r="E739" s="16">
        <f>'MEDIDAS ML'!E2410</f>
        <v>5</v>
      </c>
      <c r="F739" s="16">
        <f>'MEDIDAS ML'!F2410</f>
        <v>7</v>
      </c>
      <c r="G739" s="16">
        <f>'MEDIDAS ML'!G2410</f>
        <v>24</v>
      </c>
      <c r="H739" s="16">
        <f>'MEDIDAS ML'!H2410</f>
        <v>0.38</v>
      </c>
      <c r="I739" s="16">
        <f>'MEDIDAS ML'!I2410</f>
        <v>0.21</v>
      </c>
      <c r="J739" s="6" t="str">
        <f>'MEDIDAS ML'!J2410</f>
        <v>Se calcula por Peso</v>
      </c>
      <c r="K739" s="16">
        <f>'MEDIDAS ML'!K2410</f>
        <v>0.38</v>
      </c>
      <c r="L739" s="7">
        <f>'MEDIDAS ML'!L2410</f>
        <v>2800</v>
      </c>
      <c r="M739" s="6" t="str">
        <f>'MEDIDAS ML'!M2410</f>
        <v>Hasta $9.989</v>
      </c>
      <c r="N739" s="7">
        <f>'MEDIDAS ML'!N2410</f>
        <v>700</v>
      </c>
      <c r="O739" s="6" t="str">
        <f>'MEDIDAS ML'!O2410</f>
        <v>No aplica (&lt;$19.990)</v>
      </c>
      <c r="P739" s="7">
        <f>'MEDIDAS ML'!P2410</f>
        <v>0</v>
      </c>
      <c r="Q739" s="7">
        <f>'MEDIDAS ML'!Q2410</f>
        <v>700</v>
      </c>
      <c r="R739" s="23" t="e">
        <f>'MEDIDAS ML'!#REF!</f>
        <v>#REF!</v>
      </c>
      <c r="S739" s="24" t="e">
        <f>'MEDIDAS ML'!#REF!</f>
        <v>#REF!</v>
      </c>
      <c r="T739" s="24" t="e">
        <f>'MEDIDAS ML'!#REF!</f>
        <v>#REF!</v>
      </c>
      <c r="U739" s="24" t="e">
        <f>'MEDIDAS ML'!#REF!</f>
        <v>#REF!</v>
      </c>
      <c r="V739" s="22" t="e">
        <f>'MEDIDAS ML'!#REF!</f>
        <v>#REF!</v>
      </c>
      <c r="W739" s="17" t="e">
        <f>'MEDIDAS ML'!#REF!</f>
        <v>#REF!</v>
      </c>
      <c r="X739" s="21" t="e">
        <f>'MEDIDAS ML'!#REF!</f>
        <v>#REF!</v>
      </c>
    </row>
    <row r="740" spans="1:24" ht="15.75" customHeight="1" x14ac:dyDescent="0.25">
      <c r="A740" s="6">
        <f>'MEDIDAS ML'!A2411</f>
        <v>123</v>
      </c>
      <c r="B740" s="15">
        <f>'MEDIDAS ML'!B2411</f>
        <v>123</v>
      </c>
      <c r="C740" s="6">
        <f>'MEDIDAS ML'!C2411</f>
        <v>123</v>
      </c>
      <c r="D740" s="6" t="str">
        <f>'MEDIDAS ML'!D2411</f>
        <v>5x7x24 cm - 380 grs</v>
      </c>
      <c r="E740" s="16">
        <f>'MEDIDAS ML'!E2411</f>
        <v>5</v>
      </c>
      <c r="F740" s="16">
        <f>'MEDIDAS ML'!F2411</f>
        <v>7</v>
      </c>
      <c r="G740" s="16">
        <f>'MEDIDAS ML'!G2411</f>
        <v>24</v>
      </c>
      <c r="H740" s="16">
        <f>'MEDIDAS ML'!H2411</f>
        <v>0.38</v>
      </c>
      <c r="I740" s="16">
        <f>'MEDIDAS ML'!I2411</f>
        <v>0.21</v>
      </c>
      <c r="J740" s="6" t="str">
        <f>'MEDIDAS ML'!J2411</f>
        <v>Se calcula por Peso</v>
      </c>
      <c r="K740" s="16">
        <f>'MEDIDAS ML'!K2411</f>
        <v>0.38</v>
      </c>
      <c r="L740" s="7">
        <f>'MEDIDAS ML'!L2411</f>
        <v>2800</v>
      </c>
      <c r="M740" s="6" t="str">
        <f>'MEDIDAS ML'!M2411</f>
        <v>Hasta $9.989</v>
      </c>
      <c r="N740" s="7">
        <f>'MEDIDAS ML'!N2411</f>
        <v>700</v>
      </c>
      <c r="O740" s="6" t="str">
        <f>'MEDIDAS ML'!O2411</f>
        <v>No aplica (&lt;$19.990)</v>
      </c>
      <c r="P740" s="7">
        <f>'MEDIDAS ML'!P2411</f>
        <v>0</v>
      </c>
      <c r="Q740" s="7">
        <f>'MEDIDAS ML'!Q2411</f>
        <v>700</v>
      </c>
      <c r="R740" s="23" t="e">
        <f>'MEDIDAS ML'!#REF!</f>
        <v>#REF!</v>
      </c>
      <c r="S740" s="24" t="e">
        <f>'MEDIDAS ML'!#REF!</f>
        <v>#REF!</v>
      </c>
      <c r="T740" s="24" t="e">
        <f>'MEDIDAS ML'!#REF!</f>
        <v>#REF!</v>
      </c>
      <c r="U740" s="24" t="e">
        <f>'MEDIDAS ML'!#REF!</f>
        <v>#REF!</v>
      </c>
      <c r="V740" s="22" t="e">
        <f>'MEDIDAS ML'!#REF!</f>
        <v>#REF!</v>
      </c>
      <c r="W740" s="17" t="e">
        <f>'MEDIDAS ML'!#REF!</f>
        <v>#REF!</v>
      </c>
      <c r="X740" s="21" t="e">
        <f>'MEDIDAS ML'!#REF!</f>
        <v>#REF!</v>
      </c>
    </row>
    <row r="741" spans="1:24" ht="15.75" customHeight="1" x14ac:dyDescent="0.25">
      <c r="A741" s="6">
        <f>'MEDIDAS ML'!A2513</f>
        <v>123</v>
      </c>
      <c r="B741" s="15">
        <f>'MEDIDAS ML'!B2513</f>
        <v>123</v>
      </c>
      <c r="C741" s="6">
        <f>'MEDIDAS ML'!C2513</f>
        <v>123</v>
      </c>
      <c r="D741" s="6" t="str">
        <f>'MEDIDAS ML'!D2513</f>
        <v>7x18x26 cm - 351 grs</v>
      </c>
      <c r="E741" s="16">
        <f>'MEDIDAS ML'!E2513</f>
        <v>7</v>
      </c>
      <c r="F741" s="16">
        <f>'MEDIDAS ML'!F2513</f>
        <v>18</v>
      </c>
      <c r="G741" s="16">
        <f>'MEDIDAS ML'!G2513</f>
        <v>26</v>
      </c>
      <c r="H741" s="16">
        <f>'MEDIDAS ML'!H2513</f>
        <v>0.35099999999999998</v>
      </c>
      <c r="I741" s="16">
        <f>'MEDIDAS ML'!I2513</f>
        <v>0.81899999999999995</v>
      </c>
      <c r="J741" s="6" t="str">
        <f>'MEDIDAS ML'!J2513</f>
        <v>Se calcula por P volum</v>
      </c>
      <c r="K741" s="16">
        <f>'MEDIDAS ML'!K2513</f>
        <v>0.81899999999999995</v>
      </c>
      <c r="L741" s="7">
        <f>'MEDIDAS ML'!L2513</f>
        <v>2800</v>
      </c>
      <c r="M741" s="6" t="str">
        <f>'MEDIDAS ML'!M2513</f>
        <v>Hasta $9.989</v>
      </c>
      <c r="N741" s="7">
        <f>'MEDIDAS ML'!N2513</f>
        <v>700</v>
      </c>
      <c r="O741" s="6" t="str">
        <f>'MEDIDAS ML'!O2513</f>
        <v>No aplica (&lt;$19.990)</v>
      </c>
      <c r="P741" s="7">
        <f>'MEDIDAS ML'!P2513</f>
        <v>0</v>
      </c>
      <c r="Q741" s="7">
        <f>'MEDIDAS ML'!Q2513</f>
        <v>700</v>
      </c>
      <c r="R741" s="23" t="e">
        <f>'MEDIDAS ML'!#REF!</f>
        <v>#REF!</v>
      </c>
      <c r="S741" s="24" t="e">
        <f>'MEDIDAS ML'!#REF!</f>
        <v>#REF!</v>
      </c>
      <c r="T741" s="24" t="e">
        <f>'MEDIDAS ML'!#REF!</f>
        <v>#REF!</v>
      </c>
      <c r="U741" s="24" t="e">
        <f>'MEDIDAS ML'!#REF!</f>
        <v>#REF!</v>
      </c>
      <c r="V741" s="22" t="e">
        <f>'MEDIDAS ML'!#REF!</f>
        <v>#REF!</v>
      </c>
      <c r="W741" s="17" t="e">
        <f>'MEDIDAS ML'!#REF!</f>
        <v>#REF!</v>
      </c>
      <c r="X741" s="21" t="e">
        <f>'MEDIDAS ML'!#REF!</f>
        <v>#REF!</v>
      </c>
    </row>
    <row r="742" spans="1:24" ht="15.75" customHeight="1" x14ac:dyDescent="0.25">
      <c r="A742" s="6">
        <f>'MEDIDAS ML'!A3253</f>
        <v>123</v>
      </c>
      <c r="B742" s="15">
        <f>'MEDIDAS ML'!B3253</f>
        <v>123</v>
      </c>
      <c r="C742" s="6">
        <f>'MEDIDAS ML'!C3253</f>
        <v>123</v>
      </c>
      <c r="D742" s="6" t="str">
        <f>'MEDIDAS ML'!D3253</f>
        <v>4x14x16 cm - 212 grs</v>
      </c>
      <c r="E742" s="16">
        <f>'MEDIDAS ML'!E3253</f>
        <v>4</v>
      </c>
      <c r="F742" s="16">
        <f>'MEDIDAS ML'!F3253</f>
        <v>14</v>
      </c>
      <c r="G742" s="16">
        <f>'MEDIDAS ML'!G3253</f>
        <v>16</v>
      </c>
      <c r="H742" s="16">
        <f>'MEDIDAS ML'!H3253</f>
        <v>0.21199999999999999</v>
      </c>
      <c r="I742" s="16">
        <f>'MEDIDAS ML'!I3253</f>
        <v>0.224</v>
      </c>
      <c r="J742" s="6" t="str">
        <f>'MEDIDAS ML'!J3253</f>
        <v>Se calcula por P volum</v>
      </c>
      <c r="K742" s="16">
        <f>'MEDIDAS ML'!K3253</f>
        <v>0.224</v>
      </c>
      <c r="L742" s="7">
        <f>'MEDIDAS ML'!L3253</f>
        <v>2810</v>
      </c>
      <c r="M742" s="6" t="str">
        <f>'MEDIDAS ML'!M3253</f>
        <v>Hasta $9.989</v>
      </c>
      <c r="N742" s="7">
        <f>'MEDIDAS ML'!N3253</f>
        <v>700</v>
      </c>
      <c r="O742" s="6" t="str">
        <f>'MEDIDAS ML'!O3253</f>
        <v>No aplica (&lt;$19.990)</v>
      </c>
      <c r="P742" s="7">
        <f>'MEDIDAS ML'!P3253</f>
        <v>0</v>
      </c>
      <c r="Q742" s="7">
        <f>'MEDIDAS ML'!Q3253</f>
        <v>700</v>
      </c>
      <c r="R742" s="23" t="e">
        <f>'MEDIDAS ML'!#REF!</f>
        <v>#REF!</v>
      </c>
      <c r="S742" s="24" t="e">
        <f>'MEDIDAS ML'!#REF!</f>
        <v>#REF!</v>
      </c>
      <c r="T742" s="24" t="e">
        <f>'MEDIDAS ML'!#REF!</f>
        <v>#REF!</v>
      </c>
      <c r="U742" s="24" t="e">
        <f>'MEDIDAS ML'!#REF!</f>
        <v>#REF!</v>
      </c>
      <c r="V742" s="22" t="e">
        <f>'MEDIDAS ML'!#REF!</f>
        <v>#REF!</v>
      </c>
      <c r="W742" s="17" t="e">
        <f>'MEDIDAS ML'!#REF!</f>
        <v>#REF!</v>
      </c>
      <c r="X742" s="21" t="e">
        <f>'MEDIDAS ML'!#REF!</f>
        <v>#REF!</v>
      </c>
    </row>
    <row r="743" spans="1:24" ht="15.75" customHeight="1" x14ac:dyDescent="0.25">
      <c r="A743" s="6">
        <f>'MEDIDAS ML'!A3254</f>
        <v>123</v>
      </c>
      <c r="B743" s="15">
        <f>'MEDIDAS ML'!B3254</f>
        <v>123</v>
      </c>
      <c r="C743" s="6">
        <f>'MEDIDAS ML'!C3254</f>
        <v>123</v>
      </c>
      <c r="D743" s="6" t="str">
        <f>'MEDIDAS ML'!D3254</f>
        <v>4x14x16 cm - 212 grs</v>
      </c>
      <c r="E743" s="16">
        <f>'MEDIDAS ML'!E3254</f>
        <v>4</v>
      </c>
      <c r="F743" s="16">
        <f>'MEDIDAS ML'!F3254</f>
        <v>14</v>
      </c>
      <c r="G743" s="16">
        <f>'MEDIDAS ML'!G3254</f>
        <v>16</v>
      </c>
      <c r="H743" s="16">
        <f>'MEDIDAS ML'!H3254</f>
        <v>0.21199999999999999</v>
      </c>
      <c r="I743" s="16">
        <f>'MEDIDAS ML'!I3254</f>
        <v>0.224</v>
      </c>
      <c r="J743" s="6" t="str">
        <f>'MEDIDAS ML'!J3254</f>
        <v>Se calcula por P volum</v>
      </c>
      <c r="K743" s="16">
        <f>'MEDIDAS ML'!K3254</f>
        <v>0.224</v>
      </c>
      <c r="L743" s="7">
        <f>'MEDIDAS ML'!L3254</f>
        <v>2810</v>
      </c>
      <c r="M743" s="6" t="str">
        <f>'MEDIDAS ML'!M3254</f>
        <v>Hasta $9.989</v>
      </c>
      <c r="N743" s="7">
        <f>'MEDIDAS ML'!N3254</f>
        <v>700</v>
      </c>
      <c r="O743" s="6" t="str">
        <f>'MEDIDAS ML'!O3254</f>
        <v>No aplica (&lt;$19.990)</v>
      </c>
      <c r="P743" s="7">
        <f>'MEDIDAS ML'!P3254</f>
        <v>0</v>
      </c>
      <c r="Q743" s="7">
        <f>'MEDIDAS ML'!Q3254</f>
        <v>700</v>
      </c>
      <c r="R743" s="23" t="e">
        <f>'MEDIDAS ML'!#REF!</f>
        <v>#REF!</v>
      </c>
      <c r="S743" s="24" t="e">
        <f>'MEDIDAS ML'!#REF!</f>
        <v>#REF!</v>
      </c>
      <c r="T743" s="24" t="e">
        <f>'MEDIDAS ML'!#REF!</f>
        <v>#REF!</v>
      </c>
      <c r="U743" s="24" t="e">
        <f>'MEDIDAS ML'!#REF!</f>
        <v>#REF!</v>
      </c>
      <c r="V743" s="22" t="e">
        <f>'MEDIDAS ML'!#REF!</f>
        <v>#REF!</v>
      </c>
      <c r="W743" s="17" t="e">
        <f>'MEDIDAS ML'!#REF!</f>
        <v>#REF!</v>
      </c>
      <c r="X743" s="21" t="e">
        <f>'MEDIDAS ML'!#REF!</f>
        <v>#REF!</v>
      </c>
    </row>
    <row r="744" spans="1:24" ht="15.75" customHeight="1" x14ac:dyDescent="0.25">
      <c r="A744" s="6">
        <f>'MEDIDAS ML'!A671</f>
        <v>123</v>
      </c>
      <c r="B744" s="15">
        <f>'MEDIDAS ML'!B671</f>
        <v>123</v>
      </c>
      <c r="C744" s="6">
        <f>'MEDIDAS ML'!C671</f>
        <v>123</v>
      </c>
      <c r="D744" s="6" t="str">
        <f>'MEDIDAS ML'!D671</f>
        <v>6x20x22 cm - 2396 grs</v>
      </c>
      <c r="E744" s="16">
        <f>'MEDIDAS ML'!E671</f>
        <v>6</v>
      </c>
      <c r="F744" s="16">
        <f>'MEDIDAS ML'!F671</f>
        <v>20</v>
      </c>
      <c r="G744" s="16">
        <f>'MEDIDAS ML'!G671</f>
        <v>22</v>
      </c>
      <c r="H744" s="16">
        <f>'MEDIDAS ML'!H671</f>
        <v>2.3959999999999999</v>
      </c>
      <c r="I744" s="16">
        <f>'MEDIDAS ML'!I671</f>
        <v>0.66</v>
      </c>
      <c r="J744" s="6" t="str">
        <f>'MEDIDAS ML'!J671</f>
        <v>Se calcula por Peso</v>
      </c>
      <c r="K744" s="16">
        <f>'MEDIDAS ML'!K671</f>
        <v>2.3959999999999999</v>
      </c>
      <c r="L744" s="7">
        <f>'MEDIDAS ML'!L671</f>
        <v>2821</v>
      </c>
      <c r="M744" s="6" t="str">
        <f>'MEDIDAS ML'!M671</f>
        <v>Hasta $9.989</v>
      </c>
      <c r="N744" s="7">
        <f>'MEDIDAS ML'!N671</f>
        <v>700</v>
      </c>
      <c r="O744" s="6" t="str">
        <f>'MEDIDAS ML'!O671</f>
        <v>No aplica (&lt;$19.990)</v>
      </c>
      <c r="P744" s="7">
        <f>'MEDIDAS ML'!P671</f>
        <v>0</v>
      </c>
      <c r="Q744" s="7">
        <f>'MEDIDAS ML'!Q671</f>
        <v>700</v>
      </c>
      <c r="R744" s="23" t="e">
        <f>'MEDIDAS ML'!#REF!</f>
        <v>#REF!</v>
      </c>
      <c r="S744" s="24" t="e">
        <f>'MEDIDAS ML'!#REF!</f>
        <v>#REF!</v>
      </c>
      <c r="T744" s="24" t="e">
        <f>'MEDIDAS ML'!#REF!</f>
        <v>#REF!</v>
      </c>
      <c r="U744" s="24" t="e">
        <f>'MEDIDAS ML'!#REF!</f>
        <v>#REF!</v>
      </c>
      <c r="V744" s="22" t="e">
        <f>'MEDIDAS ML'!#REF!</f>
        <v>#REF!</v>
      </c>
      <c r="W744" s="17" t="e">
        <f>'MEDIDAS ML'!#REF!</f>
        <v>#REF!</v>
      </c>
      <c r="X744" s="21" t="e">
        <f>'MEDIDAS ML'!#REF!</f>
        <v>#REF!</v>
      </c>
    </row>
    <row r="745" spans="1:24" ht="15.75" customHeight="1" x14ac:dyDescent="0.25">
      <c r="A745" s="6">
        <f>'MEDIDAS ML'!A1769</f>
        <v>123</v>
      </c>
      <c r="B745" s="15">
        <f>'MEDIDAS ML'!B1769</f>
        <v>123</v>
      </c>
      <c r="C745" s="6">
        <f>'MEDIDAS ML'!C1769</f>
        <v>123</v>
      </c>
      <c r="D745" s="6" t="str">
        <f>'MEDIDAS ML'!D1769</f>
        <v>4x11x29 cm - 632 grs</v>
      </c>
      <c r="E745" s="16">
        <f>'MEDIDAS ML'!E1769</f>
        <v>4</v>
      </c>
      <c r="F745" s="16">
        <f>'MEDIDAS ML'!F1769</f>
        <v>11</v>
      </c>
      <c r="G745" s="16">
        <f>'MEDIDAS ML'!G1769</f>
        <v>29</v>
      </c>
      <c r="H745" s="16">
        <f>'MEDIDAS ML'!H1769</f>
        <v>0.63200000000000001</v>
      </c>
      <c r="I745" s="16">
        <f>'MEDIDAS ML'!I1769</f>
        <v>0.31900000000000001</v>
      </c>
      <c r="J745" s="6" t="str">
        <f>'MEDIDAS ML'!J1769</f>
        <v>Se calcula por Peso</v>
      </c>
      <c r="K745" s="16">
        <f>'MEDIDAS ML'!K1769</f>
        <v>0.63200000000000001</v>
      </c>
      <c r="L745" s="7">
        <f>'MEDIDAS ML'!L1769</f>
        <v>2830</v>
      </c>
      <c r="M745" s="6" t="str">
        <f>'MEDIDAS ML'!M1769</f>
        <v>Hasta $9.989</v>
      </c>
      <c r="N745" s="7">
        <f>'MEDIDAS ML'!N1769</f>
        <v>700</v>
      </c>
      <c r="O745" s="6" t="str">
        <f>'MEDIDAS ML'!O1769</f>
        <v>No aplica (&lt;$19.990)</v>
      </c>
      <c r="P745" s="7">
        <f>'MEDIDAS ML'!P1769</f>
        <v>0</v>
      </c>
      <c r="Q745" s="7">
        <f>'MEDIDAS ML'!Q1769</f>
        <v>700</v>
      </c>
      <c r="R745" s="23" t="e">
        <f>'MEDIDAS ML'!#REF!</f>
        <v>#REF!</v>
      </c>
      <c r="S745" s="24" t="e">
        <f>'MEDIDAS ML'!#REF!</f>
        <v>#REF!</v>
      </c>
      <c r="T745" s="24" t="e">
        <f>'MEDIDAS ML'!#REF!</f>
        <v>#REF!</v>
      </c>
      <c r="U745" s="24" t="e">
        <f>'MEDIDAS ML'!#REF!</f>
        <v>#REF!</v>
      </c>
      <c r="V745" s="22" t="e">
        <f>'MEDIDAS ML'!#REF!</f>
        <v>#REF!</v>
      </c>
      <c r="W745" s="17" t="e">
        <f>'MEDIDAS ML'!#REF!</f>
        <v>#REF!</v>
      </c>
      <c r="X745" s="21" t="e">
        <f>'MEDIDAS ML'!#REF!</f>
        <v>#REF!</v>
      </c>
    </row>
    <row r="746" spans="1:24" ht="15.75" customHeight="1" x14ac:dyDescent="0.25">
      <c r="A746" s="6">
        <f>'MEDIDAS ML'!A1770</f>
        <v>123</v>
      </c>
      <c r="B746" s="15">
        <f>'MEDIDAS ML'!B1770</f>
        <v>123</v>
      </c>
      <c r="C746" s="6">
        <f>'MEDIDAS ML'!C1770</f>
        <v>123</v>
      </c>
      <c r="D746" s="6" t="str">
        <f>'MEDIDAS ML'!D1770</f>
        <v>4x11x29 cm - 632 grs</v>
      </c>
      <c r="E746" s="16">
        <f>'MEDIDAS ML'!E1770</f>
        <v>4</v>
      </c>
      <c r="F746" s="16">
        <f>'MEDIDAS ML'!F1770</f>
        <v>11</v>
      </c>
      <c r="G746" s="16">
        <f>'MEDIDAS ML'!G1770</f>
        <v>29</v>
      </c>
      <c r="H746" s="16">
        <f>'MEDIDAS ML'!H1770</f>
        <v>0.63200000000000001</v>
      </c>
      <c r="I746" s="16">
        <f>'MEDIDAS ML'!I1770</f>
        <v>0.31900000000000001</v>
      </c>
      <c r="J746" s="6" t="str">
        <f>'MEDIDAS ML'!J1770</f>
        <v>Se calcula por Peso</v>
      </c>
      <c r="K746" s="16">
        <f>'MEDIDAS ML'!K1770</f>
        <v>0.63200000000000001</v>
      </c>
      <c r="L746" s="7">
        <f>'MEDIDAS ML'!L1770</f>
        <v>2830</v>
      </c>
      <c r="M746" s="6" t="str">
        <f>'MEDIDAS ML'!M1770</f>
        <v>Hasta $9.989</v>
      </c>
      <c r="N746" s="7">
        <f>'MEDIDAS ML'!N1770</f>
        <v>700</v>
      </c>
      <c r="O746" s="6" t="str">
        <f>'MEDIDAS ML'!O1770</f>
        <v>No aplica (&lt;$19.990)</v>
      </c>
      <c r="P746" s="7">
        <f>'MEDIDAS ML'!P1770</f>
        <v>0</v>
      </c>
      <c r="Q746" s="7">
        <f>'MEDIDAS ML'!Q1770</f>
        <v>700</v>
      </c>
      <c r="R746" s="23" t="e">
        <f>'MEDIDAS ML'!#REF!</f>
        <v>#REF!</v>
      </c>
      <c r="S746" s="24" t="e">
        <f>'MEDIDAS ML'!#REF!</f>
        <v>#REF!</v>
      </c>
      <c r="T746" s="24" t="e">
        <f>'MEDIDAS ML'!#REF!</f>
        <v>#REF!</v>
      </c>
      <c r="U746" s="24" t="e">
        <f>'MEDIDAS ML'!#REF!</f>
        <v>#REF!</v>
      </c>
      <c r="V746" s="22" t="e">
        <f>'MEDIDAS ML'!#REF!</f>
        <v>#REF!</v>
      </c>
      <c r="W746" s="17" t="e">
        <f>'MEDIDAS ML'!#REF!</f>
        <v>#REF!</v>
      </c>
      <c r="X746" s="21" t="e">
        <f>'MEDIDAS ML'!#REF!</f>
        <v>#REF!</v>
      </c>
    </row>
    <row r="747" spans="1:24" ht="15.75" customHeight="1" x14ac:dyDescent="0.25">
      <c r="A747" s="6">
        <f>'MEDIDAS ML'!A3835</f>
        <v>123</v>
      </c>
      <c r="B747" s="15">
        <f>'MEDIDAS ML'!B3835</f>
        <v>123</v>
      </c>
      <c r="C747" s="6">
        <f>'MEDIDAS ML'!C3835</f>
        <v>123</v>
      </c>
      <c r="D747" s="6" t="str">
        <f>'MEDIDAS ML'!D3835</f>
        <v>8x12x18 cm - 110 grs</v>
      </c>
      <c r="E747" s="16">
        <f>'MEDIDAS ML'!E3835</f>
        <v>8</v>
      </c>
      <c r="F747" s="16">
        <f>'MEDIDAS ML'!F3835</f>
        <v>12</v>
      </c>
      <c r="G747" s="16">
        <f>'MEDIDAS ML'!G3835</f>
        <v>18</v>
      </c>
      <c r="H747" s="16">
        <f>'MEDIDAS ML'!H3835</f>
        <v>0.11</v>
      </c>
      <c r="I747" s="16">
        <f>'MEDIDAS ML'!I3835</f>
        <v>0.432</v>
      </c>
      <c r="J747" s="6" t="str">
        <f>'MEDIDAS ML'!J3835</f>
        <v>Se calcula por P volum</v>
      </c>
      <c r="K747" s="16">
        <f>'MEDIDAS ML'!K3835</f>
        <v>0.432</v>
      </c>
      <c r="L747" s="7">
        <f>'MEDIDAS ML'!L3835</f>
        <v>2830</v>
      </c>
      <c r="M747" s="6" t="str">
        <f>'MEDIDAS ML'!M3835</f>
        <v>Hasta $9.989</v>
      </c>
      <c r="N747" s="7">
        <f>'MEDIDAS ML'!N3835</f>
        <v>700</v>
      </c>
      <c r="O747" s="6" t="str">
        <f>'MEDIDAS ML'!O3835</f>
        <v>No aplica (&lt;$19.990)</v>
      </c>
      <c r="P747" s="7">
        <f>'MEDIDAS ML'!P3835</f>
        <v>0</v>
      </c>
      <c r="Q747" s="7">
        <f>'MEDIDAS ML'!Q3835</f>
        <v>700</v>
      </c>
      <c r="R747" s="23" t="e">
        <f>'MEDIDAS ML'!#REF!</f>
        <v>#REF!</v>
      </c>
      <c r="S747" s="24" t="e">
        <f>'MEDIDAS ML'!#REF!</f>
        <v>#REF!</v>
      </c>
      <c r="T747" s="24" t="e">
        <f>'MEDIDAS ML'!#REF!</f>
        <v>#REF!</v>
      </c>
      <c r="U747" s="24" t="e">
        <f>'MEDIDAS ML'!#REF!</f>
        <v>#REF!</v>
      </c>
      <c r="V747" s="22" t="e">
        <f>'MEDIDAS ML'!#REF!</f>
        <v>#REF!</v>
      </c>
      <c r="W747" s="17" t="e">
        <f>'MEDIDAS ML'!#REF!</f>
        <v>#REF!</v>
      </c>
      <c r="X747" s="21" t="e">
        <f>'MEDIDAS ML'!#REF!</f>
        <v>#REF!</v>
      </c>
    </row>
    <row r="748" spans="1:24" ht="15.75" customHeight="1" x14ac:dyDescent="0.25">
      <c r="A748" s="6">
        <f>'MEDIDAS ML'!A2667</f>
        <v>123</v>
      </c>
      <c r="B748" s="15">
        <f>'MEDIDAS ML'!B2667</f>
        <v>123</v>
      </c>
      <c r="C748" s="6">
        <f>'MEDIDAS ML'!C2667</f>
        <v>123</v>
      </c>
      <c r="D748" s="6" t="str">
        <f>'MEDIDAS ML'!D2667</f>
        <v>6x18x29 cm - 306 grs</v>
      </c>
      <c r="E748" s="16">
        <f>'MEDIDAS ML'!E2667</f>
        <v>6</v>
      </c>
      <c r="F748" s="16">
        <f>'MEDIDAS ML'!F2667</f>
        <v>18</v>
      </c>
      <c r="G748" s="16">
        <f>'MEDIDAS ML'!G2667</f>
        <v>29</v>
      </c>
      <c r="H748" s="16">
        <f>'MEDIDAS ML'!H2667</f>
        <v>0.30599999999999999</v>
      </c>
      <c r="I748" s="16">
        <f>'MEDIDAS ML'!I2667</f>
        <v>0.78300000000000003</v>
      </c>
      <c r="J748" s="6" t="str">
        <f>'MEDIDAS ML'!J2667</f>
        <v>Se calcula por P volum</v>
      </c>
      <c r="K748" s="16">
        <f>'MEDIDAS ML'!K2667</f>
        <v>0.78300000000000003</v>
      </c>
      <c r="L748" s="7">
        <f>'MEDIDAS ML'!L2667</f>
        <v>2840</v>
      </c>
      <c r="M748" s="6" t="str">
        <f>'MEDIDAS ML'!M2667</f>
        <v>Hasta $9.989</v>
      </c>
      <c r="N748" s="7">
        <f>'MEDIDAS ML'!N2667</f>
        <v>700</v>
      </c>
      <c r="O748" s="6" t="str">
        <f>'MEDIDAS ML'!O2667</f>
        <v>No aplica (&lt;$19.990)</v>
      </c>
      <c r="P748" s="7">
        <f>'MEDIDAS ML'!P2667</f>
        <v>0</v>
      </c>
      <c r="Q748" s="7">
        <f>'MEDIDAS ML'!Q2667</f>
        <v>700</v>
      </c>
      <c r="R748" s="23" t="e">
        <f>'MEDIDAS ML'!#REF!</f>
        <v>#REF!</v>
      </c>
      <c r="S748" s="24" t="e">
        <f>'MEDIDAS ML'!#REF!</f>
        <v>#REF!</v>
      </c>
      <c r="T748" s="24" t="e">
        <f>'MEDIDAS ML'!#REF!</f>
        <v>#REF!</v>
      </c>
      <c r="U748" s="24" t="e">
        <f>'MEDIDAS ML'!#REF!</f>
        <v>#REF!</v>
      </c>
      <c r="V748" s="22" t="e">
        <f>'MEDIDAS ML'!#REF!</f>
        <v>#REF!</v>
      </c>
      <c r="W748" s="17" t="e">
        <f>'MEDIDAS ML'!#REF!</f>
        <v>#REF!</v>
      </c>
      <c r="X748" s="21" t="e">
        <f>'MEDIDAS ML'!#REF!</f>
        <v>#REF!</v>
      </c>
    </row>
    <row r="749" spans="1:24" ht="15.75" customHeight="1" x14ac:dyDescent="0.25">
      <c r="A749" s="6">
        <f>'MEDIDAS ML'!A2857</f>
        <v>123</v>
      </c>
      <c r="B749" s="15">
        <f>'MEDIDAS ML'!B2857</f>
        <v>123</v>
      </c>
      <c r="C749" s="6">
        <f>'MEDIDAS ML'!C2857</f>
        <v>123</v>
      </c>
      <c r="D749" s="6" t="str">
        <f>'MEDIDAS ML'!D2857</f>
        <v>8x15x21 cm - 293 grs</v>
      </c>
      <c r="E749" s="16">
        <f>'MEDIDAS ML'!E2857</f>
        <v>8</v>
      </c>
      <c r="F749" s="16">
        <f>'MEDIDAS ML'!F2857</f>
        <v>15</v>
      </c>
      <c r="G749" s="16">
        <f>'MEDIDAS ML'!G2857</f>
        <v>21</v>
      </c>
      <c r="H749" s="16">
        <f>'MEDIDAS ML'!H2857</f>
        <v>0.29299999999999998</v>
      </c>
      <c r="I749" s="16">
        <f>'MEDIDAS ML'!I2857</f>
        <v>0.63</v>
      </c>
      <c r="J749" s="6" t="str">
        <f>'MEDIDAS ML'!J2857</f>
        <v>Se calcula por P volum</v>
      </c>
      <c r="K749" s="16">
        <f>'MEDIDAS ML'!K2857</f>
        <v>0.63</v>
      </c>
      <c r="L749" s="7">
        <f>'MEDIDAS ML'!L2857</f>
        <v>2840</v>
      </c>
      <c r="M749" s="6" t="str">
        <f>'MEDIDAS ML'!M2857</f>
        <v>Hasta $9.989</v>
      </c>
      <c r="N749" s="7">
        <f>'MEDIDAS ML'!N2857</f>
        <v>700</v>
      </c>
      <c r="O749" s="6" t="str">
        <f>'MEDIDAS ML'!O2857</f>
        <v>No aplica (&lt;$19.990)</v>
      </c>
      <c r="P749" s="7">
        <f>'MEDIDAS ML'!P2857</f>
        <v>0</v>
      </c>
      <c r="Q749" s="7">
        <f>'MEDIDAS ML'!Q2857</f>
        <v>700</v>
      </c>
      <c r="R749" s="23" t="e">
        <f>'MEDIDAS ML'!#REF!</f>
        <v>#REF!</v>
      </c>
      <c r="S749" s="24" t="e">
        <f>'MEDIDAS ML'!#REF!</f>
        <v>#REF!</v>
      </c>
      <c r="T749" s="24" t="e">
        <f>'MEDIDAS ML'!#REF!</f>
        <v>#REF!</v>
      </c>
      <c r="U749" s="24" t="e">
        <f>'MEDIDAS ML'!#REF!</f>
        <v>#REF!</v>
      </c>
      <c r="V749" s="22" t="e">
        <f>'MEDIDAS ML'!#REF!</f>
        <v>#REF!</v>
      </c>
      <c r="W749" s="17" t="e">
        <f>'MEDIDAS ML'!#REF!</f>
        <v>#REF!</v>
      </c>
      <c r="X749" s="21" t="e">
        <f>'MEDIDAS ML'!#REF!</f>
        <v>#REF!</v>
      </c>
    </row>
    <row r="750" spans="1:24" ht="15.75" customHeight="1" x14ac:dyDescent="0.25">
      <c r="A750" s="6">
        <f>'MEDIDAS ML'!A2858</f>
        <v>123</v>
      </c>
      <c r="B750" s="15">
        <f>'MEDIDAS ML'!B2858</f>
        <v>123</v>
      </c>
      <c r="C750" s="6">
        <f>'MEDIDAS ML'!C2858</f>
        <v>123</v>
      </c>
      <c r="D750" s="6" t="str">
        <f>'MEDIDAS ML'!D2858</f>
        <v>8x15x21 cm - 293 grs</v>
      </c>
      <c r="E750" s="16">
        <f>'MEDIDAS ML'!E2858</f>
        <v>8</v>
      </c>
      <c r="F750" s="16">
        <f>'MEDIDAS ML'!F2858</f>
        <v>15</v>
      </c>
      <c r="G750" s="16">
        <f>'MEDIDAS ML'!G2858</f>
        <v>21</v>
      </c>
      <c r="H750" s="16">
        <f>'MEDIDAS ML'!H2858</f>
        <v>0.29299999999999998</v>
      </c>
      <c r="I750" s="16">
        <f>'MEDIDAS ML'!I2858</f>
        <v>0.63</v>
      </c>
      <c r="J750" s="6" t="str">
        <f>'MEDIDAS ML'!J2858</f>
        <v>Se calcula por P volum</v>
      </c>
      <c r="K750" s="16">
        <f>'MEDIDAS ML'!K2858</f>
        <v>0.63</v>
      </c>
      <c r="L750" s="7">
        <f>'MEDIDAS ML'!L2858</f>
        <v>2840</v>
      </c>
      <c r="M750" s="6" t="str">
        <f>'MEDIDAS ML'!M2858</f>
        <v>Hasta $9.989</v>
      </c>
      <c r="N750" s="7">
        <f>'MEDIDAS ML'!N2858</f>
        <v>700</v>
      </c>
      <c r="O750" s="6" t="str">
        <f>'MEDIDAS ML'!O2858</f>
        <v>No aplica (&lt;$19.990)</v>
      </c>
      <c r="P750" s="7">
        <f>'MEDIDAS ML'!P2858</f>
        <v>0</v>
      </c>
      <c r="Q750" s="7">
        <f>'MEDIDAS ML'!Q2858</f>
        <v>700</v>
      </c>
      <c r="R750" s="23" t="e">
        <f>'MEDIDAS ML'!#REF!</f>
        <v>#REF!</v>
      </c>
      <c r="S750" s="24" t="e">
        <f>'MEDIDAS ML'!#REF!</f>
        <v>#REF!</v>
      </c>
      <c r="T750" s="24" t="e">
        <f>'MEDIDAS ML'!#REF!</f>
        <v>#REF!</v>
      </c>
      <c r="U750" s="24" t="e">
        <f>'MEDIDAS ML'!#REF!</f>
        <v>#REF!</v>
      </c>
      <c r="V750" s="22" t="e">
        <f>'MEDIDAS ML'!#REF!</f>
        <v>#REF!</v>
      </c>
      <c r="W750" s="17" t="e">
        <f>'MEDIDAS ML'!#REF!</f>
        <v>#REF!</v>
      </c>
      <c r="X750" s="21" t="e">
        <f>'MEDIDAS ML'!#REF!</f>
        <v>#REF!</v>
      </c>
    </row>
    <row r="751" spans="1:24" ht="15.75" customHeight="1" x14ac:dyDescent="0.25">
      <c r="A751" s="6">
        <f>'MEDIDAS ML'!A769</f>
        <v>123</v>
      </c>
      <c r="B751" s="15">
        <f>'MEDIDAS ML'!B769</f>
        <v>123</v>
      </c>
      <c r="C751" s="6">
        <f>'MEDIDAS ML'!C769</f>
        <v>123</v>
      </c>
      <c r="D751" s="6" t="str">
        <f>'MEDIDAS ML'!D769</f>
        <v>5x16x20 cm - 2028 grs</v>
      </c>
      <c r="E751" s="16">
        <f>'MEDIDAS ML'!E769</f>
        <v>5</v>
      </c>
      <c r="F751" s="16">
        <f>'MEDIDAS ML'!F769</f>
        <v>16</v>
      </c>
      <c r="G751" s="16">
        <f>'MEDIDAS ML'!G769</f>
        <v>20</v>
      </c>
      <c r="H751" s="16">
        <f>'MEDIDAS ML'!H769</f>
        <v>2.028</v>
      </c>
      <c r="I751" s="16">
        <f>'MEDIDAS ML'!I769</f>
        <v>0.4</v>
      </c>
      <c r="J751" s="6" t="str">
        <f>'MEDIDAS ML'!J769</f>
        <v>Se calcula por Peso</v>
      </c>
      <c r="K751" s="16">
        <f>'MEDIDAS ML'!K769</f>
        <v>2.028</v>
      </c>
      <c r="L751" s="7">
        <f>'MEDIDAS ML'!L769</f>
        <v>2850</v>
      </c>
      <c r="M751" s="6" t="str">
        <f>'MEDIDAS ML'!M769</f>
        <v>Hasta $9.989</v>
      </c>
      <c r="N751" s="7">
        <f>'MEDIDAS ML'!N769</f>
        <v>700</v>
      </c>
      <c r="O751" s="6" t="str">
        <f>'MEDIDAS ML'!O769</f>
        <v>No aplica (&lt;$19.990)</v>
      </c>
      <c r="P751" s="7">
        <f>'MEDIDAS ML'!P769</f>
        <v>0</v>
      </c>
      <c r="Q751" s="7">
        <f>'MEDIDAS ML'!Q769</f>
        <v>700</v>
      </c>
      <c r="R751" s="23" t="e">
        <f>'MEDIDAS ML'!#REF!</f>
        <v>#REF!</v>
      </c>
      <c r="S751" s="24" t="e">
        <f>'MEDIDAS ML'!#REF!</f>
        <v>#REF!</v>
      </c>
      <c r="T751" s="24" t="e">
        <f>'MEDIDAS ML'!#REF!</f>
        <v>#REF!</v>
      </c>
      <c r="U751" s="24" t="e">
        <f>'MEDIDAS ML'!#REF!</f>
        <v>#REF!</v>
      </c>
      <c r="V751" s="22" t="e">
        <f>'MEDIDAS ML'!#REF!</f>
        <v>#REF!</v>
      </c>
      <c r="W751" s="17" t="e">
        <f>'MEDIDAS ML'!#REF!</f>
        <v>#REF!</v>
      </c>
      <c r="X751" s="21" t="e">
        <f>'MEDIDAS ML'!#REF!</f>
        <v>#REF!</v>
      </c>
    </row>
    <row r="752" spans="1:24" ht="15.75" customHeight="1" x14ac:dyDescent="0.25">
      <c r="A752" s="6">
        <f>'MEDIDAS ML'!A2829</f>
        <v>123</v>
      </c>
      <c r="B752" s="15">
        <f>'MEDIDAS ML'!B2829</f>
        <v>123</v>
      </c>
      <c r="C752" s="6">
        <f>'MEDIDAS ML'!C2829</f>
        <v>123</v>
      </c>
      <c r="D752" s="6" t="str">
        <f>'MEDIDAS ML'!D2829</f>
        <v>5x10x13 cm - 300 grs</v>
      </c>
      <c r="E752" s="16">
        <f>'MEDIDAS ML'!E2829</f>
        <v>5</v>
      </c>
      <c r="F752" s="16">
        <f>'MEDIDAS ML'!F2829</f>
        <v>10</v>
      </c>
      <c r="G752" s="16">
        <f>'MEDIDAS ML'!G2829</f>
        <v>13</v>
      </c>
      <c r="H752" s="16">
        <f>'MEDIDAS ML'!H2829</f>
        <v>0.3</v>
      </c>
      <c r="I752" s="16">
        <f>'MEDIDAS ML'!I2829</f>
        <v>0.16250000000000001</v>
      </c>
      <c r="J752" s="6" t="str">
        <f>'MEDIDAS ML'!J2829</f>
        <v>Se calcula por Peso</v>
      </c>
      <c r="K752" s="16">
        <f>'MEDIDAS ML'!K2829</f>
        <v>0.3</v>
      </c>
      <c r="L752" s="7">
        <f>'MEDIDAS ML'!L2829</f>
        <v>2850</v>
      </c>
      <c r="M752" s="6" t="str">
        <f>'MEDIDAS ML'!M2829</f>
        <v>Hasta $9.989</v>
      </c>
      <c r="N752" s="7">
        <f>'MEDIDAS ML'!N2829</f>
        <v>700</v>
      </c>
      <c r="O752" s="6" t="str">
        <f>'MEDIDAS ML'!O2829</f>
        <v>No aplica (&lt;$19.990)</v>
      </c>
      <c r="P752" s="7">
        <f>'MEDIDAS ML'!P2829</f>
        <v>0</v>
      </c>
      <c r="Q752" s="7">
        <f>'MEDIDAS ML'!Q2829</f>
        <v>700</v>
      </c>
      <c r="R752" s="23" t="e">
        <f>'MEDIDAS ML'!#REF!</f>
        <v>#REF!</v>
      </c>
      <c r="S752" s="24" t="e">
        <f>'MEDIDAS ML'!#REF!</f>
        <v>#REF!</v>
      </c>
      <c r="T752" s="24" t="e">
        <f>'MEDIDAS ML'!#REF!</f>
        <v>#REF!</v>
      </c>
      <c r="U752" s="24" t="e">
        <f>'MEDIDAS ML'!#REF!</f>
        <v>#REF!</v>
      </c>
      <c r="V752" s="22" t="e">
        <f>'MEDIDAS ML'!#REF!</f>
        <v>#REF!</v>
      </c>
      <c r="W752" s="17" t="e">
        <f>'MEDIDAS ML'!#REF!</f>
        <v>#REF!</v>
      </c>
      <c r="X752" s="21" t="e">
        <f>'MEDIDAS ML'!#REF!</f>
        <v>#REF!</v>
      </c>
    </row>
    <row r="753" spans="1:24" ht="15.75" customHeight="1" x14ac:dyDescent="0.25">
      <c r="A753" s="6">
        <f>'MEDIDAS ML'!A3656</f>
        <v>123</v>
      </c>
      <c r="B753" s="15">
        <f>'MEDIDAS ML'!B3656</f>
        <v>123</v>
      </c>
      <c r="C753" s="6">
        <f>'MEDIDAS ML'!C3656</f>
        <v>123</v>
      </c>
      <c r="D753" s="6" t="str">
        <f>'MEDIDAS ML'!D3656</f>
        <v>7x15x19 cm - 145 grs</v>
      </c>
      <c r="E753" s="16">
        <f>'MEDIDAS ML'!E3656</f>
        <v>7</v>
      </c>
      <c r="F753" s="16">
        <f>'MEDIDAS ML'!F3656</f>
        <v>15</v>
      </c>
      <c r="G753" s="16">
        <f>'MEDIDAS ML'!G3656</f>
        <v>19</v>
      </c>
      <c r="H753" s="16">
        <f>'MEDIDAS ML'!H3656</f>
        <v>0.14499999999999999</v>
      </c>
      <c r="I753" s="16">
        <f>'MEDIDAS ML'!I3656</f>
        <v>0.49875000000000003</v>
      </c>
      <c r="J753" s="6" t="str">
        <f>'MEDIDAS ML'!J3656</f>
        <v>Se calcula por P volum</v>
      </c>
      <c r="K753" s="16">
        <f>'MEDIDAS ML'!K3656</f>
        <v>0.49875000000000003</v>
      </c>
      <c r="L753" s="7">
        <f>'MEDIDAS ML'!L3656</f>
        <v>2850</v>
      </c>
      <c r="M753" s="6" t="str">
        <f>'MEDIDAS ML'!M3656</f>
        <v>Hasta $9.989</v>
      </c>
      <c r="N753" s="7">
        <f>'MEDIDAS ML'!N3656</f>
        <v>700</v>
      </c>
      <c r="O753" s="6" t="str">
        <f>'MEDIDAS ML'!O3656</f>
        <v>No aplica (&lt;$19.990)</v>
      </c>
      <c r="P753" s="7">
        <f>'MEDIDAS ML'!P3656</f>
        <v>0</v>
      </c>
      <c r="Q753" s="7">
        <f>'MEDIDAS ML'!Q3656</f>
        <v>700</v>
      </c>
      <c r="R753" s="23" t="e">
        <f>'MEDIDAS ML'!#REF!</f>
        <v>#REF!</v>
      </c>
      <c r="S753" s="24" t="e">
        <f>'MEDIDAS ML'!#REF!</f>
        <v>#REF!</v>
      </c>
      <c r="T753" s="24" t="e">
        <f>'MEDIDAS ML'!#REF!</f>
        <v>#REF!</v>
      </c>
      <c r="U753" s="24" t="e">
        <f>'MEDIDAS ML'!#REF!</f>
        <v>#REF!</v>
      </c>
      <c r="V753" s="22" t="e">
        <f>'MEDIDAS ML'!#REF!</f>
        <v>#REF!</v>
      </c>
      <c r="W753" s="17" t="e">
        <f>'MEDIDAS ML'!#REF!</f>
        <v>#REF!</v>
      </c>
      <c r="X753" s="21" t="e">
        <f>'MEDIDAS ML'!#REF!</f>
        <v>#REF!</v>
      </c>
    </row>
    <row r="754" spans="1:24" ht="15.75" customHeight="1" x14ac:dyDescent="0.25">
      <c r="A754" s="6">
        <f>'MEDIDAS ML'!A2073</f>
        <v>123</v>
      </c>
      <c r="B754" s="15">
        <f>'MEDIDAS ML'!B2073</f>
        <v>123</v>
      </c>
      <c r="C754" s="6">
        <f>'MEDIDAS ML'!C2073</f>
        <v>123</v>
      </c>
      <c r="D754" s="6" t="str">
        <f>'MEDIDAS ML'!D2073</f>
        <v>7x8x19 cm - 500 grs</v>
      </c>
      <c r="E754" s="16">
        <f>'MEDIDAS ML'!E2073</f>
        <v>7</v>
      </c>
      <c r="F754" s="16">
        <f>'MEDIDAS ML'!F2073</f>
        <v>8</v>
      </c>
      <c r="G754" s="16">
        <f>'MEDIDAS ML'!G2073</f>
        <v>19</v>
      </c>
      <c r="H754" s="16">
        <f>'MEDIDAS ML'!H2073</f>
        <v>0.5</v>
      </c>
      <c r="I754" s="16">
        <f>'MEDIDAS ML'!I2073</f>
        <v>0.26600000000000001</v>
      </c>
      <c r="J754" s="6" t="str">
        <f>'MEDIDAS ML'!J2073</f>
        <v>Se calcula por Peso</v>
      </c>
      <c r="K754" s="16">
        <f>'MEDIDAS ML'!K2073</f>
        <v>0.5</v>
      </c>
      <c r="L754" s="7">
        <f>'MEDIDAS ML'!L2073</f>
        <v>2856</v>
      </c>
      <c r="M754" s="6" t="str">
        <f>'MEDIDAS ML'!M2073</f>
        <v>Hasta $9.989</v>
      </c>
      <c r="N754" s="7">
        <f>'MEDIDAS ML'!N2073</f>
        <v>700</v>
      </c>
      <c r="O754" s="6" t="str">
        <f>'MEDIDAS ML'!O2073</f>
        <v>No aplica (&lt;$19.990)</v>
      </c>
      <c r="P754" s="7">
        <f>'MEDIDAS ML'!P2073</f>
        <v>0</v>
      </c>
      <c r="Q754" s="7">
        <f>'MEDIDAS ML'!Q2073</f>
        <v>700</v>
      </c>
      <c r="R754" s="23" t="e">
        <f>'MEDIDAS ML'!#REF!</f>
        <v>#REF!</v>
      </c>
      <c r="S754" s="24" t="e">
        <f>'MEDIDAS ML'!#REF!</f>
        <v>#REF!</v>
      </c>
      <c r="T754" s="24" t="e">
        <f>'MEDIDAS ML'!#REF!</f>
        <v>#REF!</v>
      </c>
      <c r="U754" s="24" t="e">
        <f>'MEDIDAS ML'!#REF!</f>
        <v>#REF!</v>
      </c>
      <c r="V754" s="22" t="e">
        <f>'MEDIDAS ML'!#REF!</f>
        <v>#REF!</v>
      </c>
      <c r="W754" s="17" t="e">
        <f>'MEDIDAS ML'!#REF!</f>
        <v>#REF!</v>
      </c>
      <c r="X754" s="21" t="e">
        <f>'MEDIDAS ML'!#REF!</f>
        <v>#REF!</v>
      </c>
    </row>
    <row r="755" spans="1:24" ht="15.75" customHeight="1" x14ac:dyDescent="0.25">
      <c r="A755" s="6">
        <f>'MEDIDAS ML'!A2982</f>
        <v>123</v>
      </c>
      <c r="B755" s="15">
        <f>'MEDIDAS ML'!B2982</f>
        <v>123</v>
      </c>
      <c r="C755" s="6">
        <f>'MEDIDAS ML'!C2982</f>
        <v>123</v>
      </c>
      <c r="D755" s="6" t="str">
        <f>'MEDIDAS ML'!D2982</f>
        <v>10x14x21 cm - 265 grs</v>
      </c>
      <c r="E755" s="16">
        <f>'MEDIDAS ML'!E2982</f>
        <v>10</v>
      </c>
      <c r="F755" s="16">
        <f>'MEDIDAS ML'!F2982</f>
        <v>14</v>
      </c>
      <c r="G755" s="16">
        <f>'MEDIDAS ML'!G2982</f>
        <v>21</v>
      </c>
      <c r="H755" s="16">
        <f>'MEDIDAS ML'!H2982</f>
        <v>0.26500000000000001</v>
      </c>
      <c r="I755" s="16">
        <f>'MEDIDAS ML'!I2982</f>
        <v>0.73499999999999999</v>
      </c>
      <c r="J755" s="6" t="str">
        <f>'MEDIDAS ML'!J2982</f>
        <v>Se calcula por P volum</v>
      </c>
      <c r="K755" s="16">
        <f>'MEDIDAS ML'!K2982</f>
        <v>0.73499999999999999</v>
      </c>
      <c r="L755" s="7">
        <f>'MEDIDAS ML'!L2982</f>
        <v>2856</v>
      </c>
      <c r="M755" s="6" t="str">
        <f>'MEDIDAS ML'!M2982</f>
        <v>Hasta $9.989</v>
      </c>
      <c r="N755" s="7">
        <f>'MEDIDAS ML'!N2982</f>
        <v>700</v>
      </c>
      <c r="O755" s="6" t="str">
        <f>'MEDIDAS ML'!O2982</f>
        <v>No aplica (&lt;$19.990)</v>
      </c>
      <c r="P755" s="7">
        <f>'MEDIDAS ML'!P2982</f>
        <v>0</v>
      </c>
      <c r="Q755" s="7">
        <f>'MEDIDAS ML'!Q2982</f>
        <v>700</v>
      </c>
      <c r="R755" s="23" t="e">
        <f>'MEDIDAS ML'!#REF!</f>
        <v>#REF!</v>
      </c>
      <c r="S755" s="24" t="e">
        <f>'MEDIDAS ML'!#REF!</f>
        <v>#REF!</v>
      </c>
      <c r="T755" s="24" t="e">
        <f>'MEDIDAS ML'!#REF!</f>
        <v>#REF!</v>
      </c>
      <c r="U755" s="24" t="e">
        <f>'MEDIDAS ML'!#REF!</f>
        <v>#REF!</v>
      </c>
      <c r="V755" s="22" t="e">
        <f>'MEDIDAS ML'!#REF!</f>
        <v>#REF!</v>
      </c>
      <c r="W755" s="17" t="e">
        <f>'MEDIDAS ML'!#REF!</f>
        <v>#REF!</v>
      </c>
      <c r="X755" s="21" t="e">
        <f>'MEDIDAS ML'!#REF!</f>
        <v>#REF!</v>
      </c>
    </row>
    <row r="756" spans="1:24" ht="15.75" customHeight="1" x14ac:dyDescent="0.25">
      <c r="A756" s="6">
        <f>'MEDIDAS ML'!A4161</f>
        <v>123</v>
      </c>
      <c r="B756" s="15">
        <f>'MEDIDAS ML'!B4161</f>
        <v>123</v>
      </c>
      <c r="C756" s="6">
        <f>'MEDIDAS ML'!C4161</f>
        <v>123</v>
      </c>
      <c r="D756" s="6" t="str">
        <f>'MEDIDAS ML'!D4161</f>
        <v>4x10x14 cm - 60 grs</v>
      </c>
      <c r="E756" s="16">
        <f>'MEDIDAS ML'!E4161</f>
        <v>4</v>
      </c>
      <c r="F756" s="16">
        <f>'MEDIDAS ML'!F4161</f>
        <v>10</v>
      </c>
      <c r="G756" s="16">
        <f>'MEDIDAS ML'!G4161</f>
        <v>14</v>
      </c>
      <c r="H756" s="16">
        <f>'MEDIDAS ML'!H4161</f>
        <v>0.06</v>
      </c>
      <c r="I756" s="16">
        <f>'MEDIDAS ML'!I4161</f>
        <v>0.14000000000000001</v>
      </c>
      <c r="J756" s="6" t="str">
        <f>'MEDIDAS ML'!J4161</f>
        <v>Se calcula por P volum</v>
      </c>
      <c r="K756" s="16">
        <f>'MEDIDAS ML'!K4161</f>
        <v>0.14000000000000001</v>
      </c>
      <c r="L756" s="7">
        <f>'MEDIDAS ML'!L4161</f>
        <v>2860</v>
      </c>
      <c r="M756" s="6" t="str">
        <f>'MEDIDAS ML'!M4161</f>
        <v>Hasta $9.989</v>
      </c>
      <c r="N756" s="7">
        <f>'MEDIDAS ML'!N4161</f>
        <v>700</v>
      </c>
      <c r="O756" s="6" t="str">
        <f>'MEDIDAS ML'!O4161</f>
        <v>No aplica (&lt;$19.990)</v>
      </c>
      <c r="P756" s="7">
        <f>'MEDIDAS ML'!P4161</f>
        <v>0</v>
      </c>
      <c r="Q756" s="7">
        <f>'MEDIDAS ML'!Q4161</f>
        <v>700</v>
      </c>
      <c r="R756" s="23" t="e">
        <f>'MEDIDAS ML'!#REF!</f>
        <v>#REF!</v>
      </c>
      <c r="S756" s="24" t="e">
        <f>'MEDIDAS ML'!#REF!</f>
        <v>#REF!</v>
      </c>
      <c r="T756" s="24" t="e">
        <f>'MEDIDAS ML'!#REF!</f>
        <v>#REF!</v>
      </c>
      <c r="U756" s="24" t="e">
        <f>'MEDIDAS ML'!#REF!</f>
        <v>#REF!</v>
      </c>
      <c r="V756" s="22" t="e">
        <f>'MEDIDAS ML'!#REF!</f>
        <v>#REF!</v>
      </c>
      <c r="W756" s="17" t="e">
        <f>'MEDIDAS ML'!#REF!</f>
        <v>#REF!</v>
      </c>
      <c r="X756" s="21" t="e">
        <f>'MEDIDAS ML'!#REF!</f>
        <v>#REF!</v>
      </c>
    </row>
    <row r="757" spans="1:24" ht="15.75" customHeight="1" x14ac:dyDescent="0.25">
      <c r="A757" s="6">
        <f>'MEDIDAS ML'!A4162</f>
        <v>123</v>
      </c>
      <c r="B757" s="15">
        <f>'MEDIDAS ML'!B4162</f>
        <v>123</v>
      </c>
      <c r="C757" s="6">
        <f>'MEDIDAS ML'!C4162</f>
        <v>123</v>
      </c>
      <c r="D757" s="6" t="str">
        <f>'MEDIDAS ML'!D4162</f>
        <v>4x10x14 cm - 60 grs</v>
      </c>
      <c r="E757" s="16">
        <f>'MEDIDAS ML'!E4162</f>
        <v>4</v>
      </c>
      <c r="F757" s="16">
        <f>'MEDIDAS ML'!F4162</f>
        <v>10</v>
      </c>
      <c r="G757" s="16">
        <f>'MEDIDAS ML'!G4162</f>
        <v>14</v>
      </c>
      <c r="H757" s="16">
        <f>'MEDIDAS ML'!H4162</f>
        <v>0.06</v>
      </c>
      <c r="I757" s="16">
        <f>'MEDIDAS ML'!I4162</f>
        <v>0.14000000000000001</v>
      </c>
      <c r="J757" s="6" t="str">
        <f>'MEDIDAS ML'!J4162</f>
        <v>Se calcula por P volum</v>
      </c>
      <c r="K757" s="16">
        <f>'MEDIDAS ML'!K4162</f>
        <v>0.14000000000000001</v>
      </c>
      <c r="L757" s="7">
        <f>'MEDIDAS ML'!L4162</f>
        <v>2860</v>
      </c>
      <c r="M757" s="6" t="str">
        <f>'MEDIDAS ML'!M4162</f>
        <v>Hasta $9.989</v>
      </c>
      <c r="N757" s="7">
        <f>'MEDIDAS ML'!N4162</f>
        <v>700</v>
      </c>
      <c r="O757" s="6" t="str">
        <f>'MEDIDAS ML'!O4162</f>
        <v>No aplica (&lt;$19.990)</v>
      </c>
      <c r="P757" s="7">
        <f>'MEDIDAS ML'!P4162</f>
        <v>0</v>
      </c>
      <c r="Q757" s="7">
        <f>'MEDIDAS ML'!Q4162</f>
        <v>700</v>
      </c>
      <c r="R757" s="23" t="e">
        <f>'MEDIDAS ML'!#REF!</f>
        <v>#REF!</v>
      </c>
      <c r="S757" s="24" t="e">
        <f>'MEDIDAS ML'!#REF!</f>
        <v>#REF!</v>
      </c>
      <c r="T757" s="24" t="e">
        <f>'MEDIDAS ML'!#REF!</f>
        <v>#REF!</v>
      </c>
      <c r="U757" s="24" t="e">
        <f>'MEDIDAS ML'!#REF!</f>
        <v>#REF!</v>
      </c>
      <c r="V757" s="22" t="e">
        <f>'MEDIDAS ML'!#REF!</f>
        <v>#REF!</v>
      </c>
      <c r="W757" s="17" t="e">
        <f>'MEDIDAS ML'!#REF!</f>
        <v>#REF!</v>
      </c>
      <c r="X757" s="21" t="e">
        <f>'MEDIDAS ML'!#REF!</f>
        <v>#REF!</v>
      </c>
    </row>
    <row r="758" spans="1:24" ht="15.75" customHeight="1" x14ac:dyDescent="0.25">
      <c r="A758" s="6">
        <f>'MEDIDAS ML'!A3989</f>
        <v>123</v>
      </c>
      <c r="B758" s="15">
        <f>'MEDIDAS ML'!B3989</f>
        <v>123</v>
      </c>
      <c r="C758" s="6">
        <f>'MEDIDAS ML'!C3989</f>
        <v>123</v>
      </c>
      <c r="D758" s="6" t="str">
        <f>'MEDIDAS ML'!D3989</f>
        <v>7x13x37 cm - 90 grs</v>
      </c>
      <c r="E758" s="16">
        <f>'MEDIDAS ML'!E3989</f>
        <v>7</v>
      </c>
      <c r="F758" s="16">
        <f>'MEDIDAS ML'!F3989</f>
        <v>13</v>
      </c>
      <c r="G758" s="16">
        <f>'MEDIDAS ML'!G3989</f>
        <v>37</v>
      </c>
      <c r="H758" s="16">
        <f>'MEDIDAS ML'!H3989</f>
        <v>0.09</v>
      </c>
      <c r="I758" s="16">
        <f>'MEDIDAS ML'!I3989</f>
        <v>0.84175</v>
      </c>
      <c r="J758" s="6" t="str">
        <f>'MEDIDAS ML'!J3989</f>
        <v>Se calcula por P volum</v>
      </c>
      <c r="K758" s="16">
        <f>'MEDIDAS ML'!K3989</f>
        <v>0.84175</v>
      </c>
      <c r="L758" s="7">
        <f>'MEDIDAS ML'!L3989</f>
        <v>2866</v>
      </c>
      <c r="M758" s="6" t="str">
        <f>'MEDIDAS ML'!M3989</f>
        <v>Hasta $9.989</v>
      </c>
      <c r="N758" s="7">
        <f>'MEDIDAS ML'!N3989</f>
        <v>700</v>
      </c>
      <c r="O758" s="6" t="str">
        <f>'MEDIDAS ML'!O3989</f>
        <v>No aplica (&lt;$19.990)</v>
      </c>
      <c r="P758" s="7">
        <f>'MEDIDAS ML'!P3989</f>
        <v>0</v>
      </c>
      <c r="Q758" s="7">
        <f>'MEDIDAS ML'!Q3989</f>
        <v>700</v>
      </c>
      <c r="R758" s="23" t="e">
        <f>'MEDIDAS ML'!#REF!</f>
        <v>#REF!</v>
      </c>
      <c r="S758" s="24" t="e">
        <f>'MEDIDAS ML'!#REF!</f>
        <v>#REF!</v>
      </c>
      <c r="T758" s="24" t="e">
        <f>'MEDIDAS ML'!#REF!</f>
        <v>#REF!</v>
      </c>
      <c r="U758" s="24" t="e">
        <f>'MEDIDAS ML'!#REF!</f>
        <v>#REF!</v>
      </c>
      <c r="V758" s="22" t="e">
        <f>'MEDIDAS ML'!#REF!</f>
        <v>#REF!</v>
      </c>
      <c r="W758" s="17" t="e">
        <f>'MEDIDAS ML'!#REF!</f>
        <v>#REF!</v>
      </c>
      <c r="X758" s="21" t="e">
        <f>'MEDIDAS ML'!#REF!</f>
        <v>#REF!</v>
      </c>
    </row>
    <row r="759" spans="1:24" ht="15.75" customHeight="1" x14ac:dyDescent="0.25">
      <c r="A759" s="6">
        <f>'MEDIDAS ML'!A1818</f>
        <v>123</v>
      </c>
      <c r="B759" s="15">
        <f>'MEDIDAS ML'!B1818</f>
        <v>123</v>
      </c>
      <c r="C759" s="6">
        <f>'MEDIDAS ML'!C1818</f>
        <v>123</v>
      </c>
      <c r="D759" s="6" t="str">
        <f>'MEDIDAS ML'!D1818</f>
        <v>3x10x25 cm - 610 grs</v>
      </c>
      <c r="E759" s="16">
        <f>'MEDIDAS ML'!E1818</f>
        <v>3</v>
      </c>
      <c r="F759" s="16">
        <f>'MEDIDAS ML'!F1818</f>
        <v>10</v>
      </c>
      <c r="G759" s="16">
        <f>'MEDIDAS ML'!G1818</f>
        <v>25</v>
      </c>
      <c r="H759" s="16">
        <f>'MEDIDAS ML'!H1818</f>
        <v>0.61</v>
      </c>
      <c r="I759" s="16">
        <f>'MEDIDAS ML'!I1818</f>
        <v>0.1875</v>
      </c>
      <c r="J759" s="6" t="str">
        <f>'MEDIDAS ML'!J1818</f>
        <v>Se calcula por Peso</v>
      </c>
      <c r="K759" s="16">
        <f>'MEDIDAS ML'!K1818</f>
        <v>0.61</v>
      </c>
      <c r="L759" s="7">
        <f>'MEDIDAS ML'!L1818</f>
        <v>2870</v>
      </c>
      <c r="M759" s="6" t="str">
        <f>'MEDIDAS ML'!M1818</f>
        <v>Hasta $9.989</v>
      </c>
      <c r="N759" s="7">
        <f>'MEDIDAS ML'!N1818</f>
        <v>700</v>
      </c>
      <c r="O759" s="6" t="str">
        <f>'MEDIDAS ML'!O1818</f>
        <v>No aplica (&lt;$19.990)</v>
      </c>
      <c r="P759" s="7">
        <f>'MEDIDAS ML'!P1818</f>
        <v>0</v>
      </c>
      <c r="Q759" s="7">
        <f>'MEDIDAS ML'!Q1818</f>
        <v>700</v>
      </c>
      <c r="R759" s="23" t="e">
        <f>'MEDIDAS ML'!#REF!</f>
        <v>#REF!</v>
      </c>
      <c r="S759" s="24" t="e">
        <f>'MEDIDAS ML'!#REF!</f>
        <v>#REF!</v>
      </c>
      <c r="T759" s="24" t="e">
        <f>'MEDIDAS ML'!#REF!</f>
        <v>#REF!</v>
      </c>
      <c r="U759" s="24" t="e">
        <f>'MEDIDAS ML'!#REF!</f>
        <v>#REF!</v>
      </c>
      <c r="V759" s="22" t="e">
        <f>'MEDIDAS ML'!#REF!</f>
        <v>#REF!</v>
      </c>
      <c r="W759" s="17" t="e">
        <f>'MEDIDAS ML'!#REF!</f>
        <v>#REF!</v>
      </c>
      <c r="X759" s="21" t="e">
        <f>'MEDIDAS ML'!#REF!</f>
        <v>#REF!</v>
      </c>
    </row>
    <row r="760" spans="1:24" ht="15.75" customHeight="1" x14ac:dyDescent="0.25">
      <c r="A760" s="6">
        <f>'MEDIDAS ML'!A1819</f>
        <v>123</v>
      </c>
      <c r="B760" s="15">
        <f>'MEDIDAS ML'!B1819</f>
        <v>123</v>
      </c>
      <c r="C760" s="6">
        <f>'MEDIDAS ML'!C1819</f>
        <v>123</v>
      </c>
      <c r="D760" s="6" t="str">
        <f>'MEDIDAS ML'!D1819</f>
        <v>3x10x25 cm - 610 grs</v>
      </c>
      <c r="E760" s="16">
        <f>'MEDIDAS ML'!E1819</f>
        <v>3</v>
      </c>
      <c r="F760" s="16">
        <f>'MEDIDAS ML'!F1819</f>
        <v>10</v>
      </c>
      <c r="G760" s="16">
        <f>'MEDIDAS ML'!G1819</f>
        <v>25</v>
      </c>
      <c r="H760" s="16">
        <f>'MEDIDAS ML'!H1819</f>
        <v>0.61</v>
      </c>
      <c r="I760" s="16">
        <f>'MEDIDAS ML'!I1819</f>
        <v>0.1875</v>
      </c>
      <c r="J760" s="6" t="str">
        <f>'MEDIDAS ML'!J1819</f>
        <v>Se calcula por Peso</v>
      </c>
      <c r="K760" s="16">
        <f>'MEDIDAS ML'!K1819</f>
        <v>0.61</v>
      </c>
      <c r="L760" s="7">
        <f>'MEDIDAS ML'!L1819</f>
        <v>2870</v>
      </c>
      <c r="M760" s="6" t="str">
        <f>'MEDIDAS ML'!M1819</f>
        <v>Hasta $9.989</v>
      </c>
      <c r="N760" s="7">
        <f>'MEDIDAS ML'!N1819</f>
        <v>700</v>
      </c>
      <c r="O760" s="6" t="str">
        <f>'MEDIDAS ML'!O1819</f>
        <v>No aplica (&lt;$19.990)</v>
      </c>
      <c r="P760" s="7">
        <f>'MEDIDAS ML'!P1819</f>
        <v>0</v>
      </c>
      <c r="Q760" s="7">
        <f>'MEDIDAS ML'!Q1819</f>
        <v>700</v>
      </c>
      <c r="R760" s="23" t="e">
        <f>'MEDIDAS ML'!#REF!</f>
        <v>#REF!</v>
      </c>
      <c r="S760" s="24" t="e">
        <f>'MEDIDAS ML'!#REF!</f>
        <v>#REF!</v>
      </c>
      <c r="T760" s="24" t="e">
        <f>'MEDIDAS ML'!#REF!</f>
        <v>#REF!</v>
      </c>
      <c r="U760" s="24" t="e">
        <f>'MEDIDAS ML'!#REF!</f>
        <v>#REF!</v>
      </c>
      <c r="V760" s="22" t="e">
        <f>'MEDIDAS ML'!#REF!</f>
        <v>#REF!</v>
      </c>
      <c r="W760" s="17" t="e">
        <f>'MEDIDAS ML'!#REF!</f>
        <v>#REF!</v>
      </c>
      <c r="X760" s="21" t="e">
        <f>'MEDIDAS ML'!#REF!</f>
        <v>#REF!</v>
      </c>
    </row>
    <row r="761" spans="1:24" ht="15.75" customHeight="1" x14ac:dyDescent="0.25">
      <c r="A761" s="6">
        <f>'MEDIDAS ML'!A2381</f>
        <v>123</v>
      </c>
      <c r="B761" s="15">
        <f>'MEDIDAS ML'!B2381</f>
        <v>123</v>
      </c>
      <c r="C761" s="6">
        <f>'MEDIDAS ML'!C2381</f>
        <v>123</v>
      </c>
      <c r="D761" s="6" t="str">
        <f>'MEDIDAS ML'!D2381</f>
        <v>7x11x25 cm - 398 grs</v>
      </c>
      <c r="E761" s="16">
        <f>'MEDIDAS ML'!E2381</f>
        <v>7</v>
      </c>
      <c r="F761" s="16">
        <f>'MEDIDAS ML'!F2381</f>
        <v>11</v>
      </c>
      <c r="G761" s="16">
        <f>'MEDIDAS ML'!G2381</f>
        <v>25</v>
      </c>
      <c r="H761" s="16">
        <f>'MEDIDAS ML'!H2381</f>
        <v>0.39800000000000002</v>
      </c>
      <c r="I761" s="16">
        <f>'MEDIDAS ML'!I2381</f>
        <v>0.48125000000000001</v>
      </c>
      <c r="J761" s="6" t="str">
        <f>'MEDIDAS ML'!J2381</f>
        <v>Se calcula por P volum</v>
      </c>
      <c r="K761" s="16">
        <f>'MEDIDAS ML'!K2381</f>
        <v>0.48125000000000001</v>
      </c>
      <c r="L761" s="7">
        <f>'MEDIDAS ML'!L2381</f>
        <v>2870</v>
      </c>
      <c r="M761" s="6" t="str">
        <f>'MEDIDAS ML'!M2381</f>
        <v>Hasta $9.989</v>
      </c>
      <c r="N761" s="7">
        <f>'MEDIDAS ML'!N2381</f>
        <v>700</v>
      </c>
      <c r="O761" s="6" t="str">
        <f>'MEDIDAS ML'!O2381</f>
        <v>No aplica (&lt;$19.990)</v>
      </c>
      <c r="P761" s="7">
        <f>'MEDIDAS ML'!P2381</f>
        <v>0</v>
      </c>
      <c r="Q761" s="7">
        <f>'MEDIDAS ML'!Q2381</f>
        <v>700</v>
      </c>
      <c r="R761" s="23" t="e">
        <f>'MEDIDAS ML'!#REF!</f>
        <v>#REF!</v>
      </c>
      <c r="S761" s="24" t="e">
        <f>'MEDIDAS ML'!#REF!</f>
        <v>#REF!</v>
      </c>
      <c r="T761" s="24" t="e">
        <f>'MEDIDAS ML'!#REF!</f>
        <v>#REF!</v>
      </c>
      <c r="U761" s="24" t="e">
        <f>'MEDIDAS ML'!#REF!</f>
        <v>#REF!</v>
      </c>
      <c r="V761" s="22" t="e">
        <f>'MEDIDAS ML'!#REF!</f>
        <v>#REF!</v>
      </c>
      <c r="W761" s="17" t="e">
        <f>'MEDIDAS ML'!#REF!</f>
        <v>#REF!</v>
      </c>
      <c r="X761" s="21" t="e">
        <f>'MEDIDAS ML'!#REF!</f>
        <v>#REF!</v>
      </c>
    </row>
    <row r="762" spans="1:24" ht="15.75" customHeight="1" x14ac:dyDescent="0.25">
      <c r="A762" s="6">
        <f>'MEDIDAS ML'!A2382</f>
        <v>123</v>
      </c>
      <c r="B762" s="15">
        <f>'MEDIDAS ML'!B2382</f>
        <v>123</v>
      </c>
      <c r="C762" s="6">
        <f>'MEDIDAS ML'!C2382</f>
        <v>123</v>
      </c>
      <c r="D762" s="6" t="str">
        <f>'MEDIDAS ML'!D2382</f>
        <v>7x11x25 cm - 398 grs</v>
      </c>
      <c r="E762" s="16">
        <f>'MEDIDAS ML'!E2382</f>
        <v>7</v>
      </c>
      <c r="F762" s="16">
        <f>'MEDIDAS ML'!F2382</f>
        <v>11</v>
      </c>
      <c r="G762" s="16">
        <f>'MEDIDAS ML'!G2382</f>
        <v>25</v>
      </c>
      <c r="H762" s="16">
        <f>'MEDIDAS ML'!H2382</f>
        <v>0.39800000000000002</v>
      </c>
      <c r="I762" s="16">
        <f>'MEDIDAS ML'!I2382</f>
        <v>0.48125000000000001</v>
      </c>
      <c r="J762" s="6" t="str">
        <f>'MEDIDAS ML'!J2382</f>
        <v>Se calcula por P volum</v>
      </c>
      <c r="K762" s="16">
        <f>'MEDIDAS ML'!K2382</f>
        <v>0.48125000000000001</v>
      </c>
      <c r="L762" s="7">
        <f>'MEDIDAS ML'!L2382</f>
        <v>2870</v>
      </c>
      <c r="M762" s="6" t="str">
        <f>'MEDIDAS ML'!M2382</f>
        <v>Hasta $9.989</v>
      </c>
      <c r="N762" s="7">
        <f>'MEDIDAS ML'!N2382</f>
        <v>700</v>
      </c>
      <c r="O762" s="6" t="str">
        <f>'MEDIDAS ML'!O2382</f>
        <v>No aplica (&lt;$19.990)</v>
      </c>
      <c r="P762" s="7">
        <f>'MEDIDAS ML'!P2382</f>
        <v>0</v>
      </c>
      <c r="Q762" s="7">
        <f>'MEDIDAS ML'!Q2382</f>
        <v>700</v>
      </c>
      <c r="R762" s="23" t="e">
        <f>'MEDIDAS ML'!#REF!</f>
        <v>#REF!</v>
      </c>
      <c r="S762" s="24" t="e">
        <f>'MEDIDAS ML'!#REF!</f>
        <v>#REF!</v>
      </c>
      <c r="T762" s="24" t="e">
        <f>'MEDIDAS ML'!#REF!</f>
        <v>#REF!</v>
      </c>
      <c r="U762" s="24" t="e">
        <f>'MEDIDAS ML'!#REF!</f>
        <v>#REF!</v>
      </c>
      <c r="V762" s="22" t="e">
        <f>'MEDIDAS ML'!#REF!</f>
        <v>#REF!</v>
      </c>
      <c r="W762" s="17" t="e">
        <f>'MEDIDAS ML'!#REF!</f>
        <v>#REF!</v>
      </c>
      <c r="X762" s="21" t="e">
        <f>'MEDIDAS ML'!#REF!</f>
        <v>#REF!</v>
      </c>
    </row>
    <row r="763" spans="1:24" ht="15.75" customHeight="1" x14ac:dyDescent="0.25">
      <c r="A763" s="6">
        <f>'MEDIDAS ML'!A3657</f>
        <v>123</v>
      </c>
      <c r="B763" s="15">
        <f>'MEDIDAS ML'!B3657</f>
        <v>123</v>
      </c>
      <c r="C763" s="6">
        <f>'MEDIDAS ML'!C3657</f>
        <v>123</v>
      </c>
      <c r="D763" s="6" t="str">
        <f>'MEDIDAS ML'!D3657</f>
        <v>7x11x23 cm - 145 grs</v>
      </c>
      <c r="E763" s="16">
        <f>'MEDIDAS ML'!E3657</f>
        <v>7</v>
      </c>
      <c r="F763" s="16">
        <f>'MEDIDAS ML'!F3657</f>
        <v>11</v>
      </c>
      <c r="G763" s="16">
        <f>'MEDIDAS ML'!G3657</f>
        <v>23</v>
      </c>
      <c r="H763" s="16">
        <f>'MEDIDAS ML'!H3657</f>
        <v>0.14499999999999999</v>
      </c>
      <c r="I763" s="16">
        <f>'MEDIDAS ML'!I3657</f>
        <v>0.44274999999999998</v>
      </c>
      <c r="J763" s="6" t="str">
        <f>'MEDIDAS ML'!J3657</f>
        <v>Se calcula por P volum</v>
      </c>
      <c r="K763" s="16">
        <f>'MEDIDAS ML'!K3657</f>
        <v>0.44274999999999998</v>
      </c>
      <c r="L763" s="7">
        <f>'MEDIDAS ML'!L3657</f>
        <v>2870</v>
      </c>
      <c r="M763" s="6" t="str">
        <f>'MEDIDAS ML'!M3657</f>
        <v>Hasta $9.989</v>
      </c>
      <c r="N763" s="7">
        <f>'MEDIDAS ML'!N3657</f>
        <v>700</v>
      </c>
      <c r="O763" s="6" t="str">
        <f>'MEDIDAS ML'!O3657</f>
        <v>No aplica (&lt;$19.990)</v>
      </c>
      <c r="P763" s="7">
        <f>'MEDIDAS ML'!P3657</f>
        <v>0</v>
      </c>
      <c r="Q763" s="7">
        <f>'MEDIDAS ML'!Q3657</f>
        <v>700</v>
      </c>
      <c r="R763" s="23" t="e">
        <f>'MEDIDAS ML'!#REF!</f>
        <v>#REF!</v>
      </c>
      <c r="S763" s="24" t="e">
        <f>'MEDIDAS ML'!#REF!</f>
        <v>#REF!</v>
      </c>
      <c r="T763" s="24" t="e">
        <f>'MEDIDAS ML'!#REF!</f>
        <v>#REF!</v>
      </c>
      <c r="U763" s="24" t="e">
        <f>'MEDIDAS ML'!#REF!</f>
        <v>#REF!</v>
      </c>
      <c r="V763" s="22" t="e">
        <f>'MEDIDAS ML'!#REF!</f>
        <v>#REF!</v>
      </c>
      <c r="W763" s="17" t="e">
        <f>'MEDIDAS ML'!#REF!</f>
        <v>#REF!</v>
      </c>
      <c r="X763" s="21" t="e">
        <f>'MEDIDAS ML'!#REF!</f>
        <v>#REF!</v>
      </c>
    </row>
    <row r="764" spans="1:24" ht="15.75" customHeight="1" x14ac:dyDescent="0.25">
      <c r="A764" s="6">
        <f>'MEDIDAS ML'!A3658</f>
        <v>123</v>
      </c>
      <c r="B764" s="15">
        <f>'MEDIDAS ML'!B3658</f>
        <v>123</v>
      </c>
      <c r="C764" s="6">
        <f>'MEDIDAS ML'!C3658</f>
        <v>123</v>
      </c>
      <c r="D764" s="6" t="str">
        <f>'MEDIDAS ML'!D3658</f>
        <v>7x11x23 cm - 145 grs</v>
      </c>
      <c r="E764" s="16">
        <f>'MEDIDAS ML'!E3658</f>
        <v>7</v>
      </c>
      <c r="F764" s="16">
        <f>'MEDIDAS ML'!F3658</f>
        <v>11</v>
      </c>
      <c r="G764" s="16">
        <f>'MEDIDAS ML'!G3658</f>
        <v>23</v>
      </c>
      <c r="H764" s="16">
        <f>'MEDIDAS ML'!H3658</f>
        <v>0.14499999999999999</v>
      </c>
      <c r="I764" s="16">
        <f>'MEDIDAS ML'!I3658</f>
        <v>0.44274999999999998</v>
      </c>
      <c r="J764" s="6" t="str">
        <f>'MEDIDAS ML'!J3658</f>
        <v>Se calcula por P volum</v>
      </c>
      <c r="K764" s="16">
        <f>'MEDIDAS ML'!K3658</f>
        <v>0.44274999999999998</v>
      </c>
      <c r="L764" s="7">
        <f>'MEDIDAS ML'!L3658</f>
        <v>2870</v>
      </c>
      <c r="M764" s="6" t="str">
        <f>'MEDIDAS ML'!M3658</f>
        <v>Hasta $9.989</v>
      </c>
      <c r="N764" s="7">
        <f>'MEDIDAS ML'!N3658</f>
        <v>700</v>
      </c>
      <c r="O764" s="6" t="str">
        <f>'MEDIDAS ML'!O3658</f>
        <v>No aplica (&lt;$19.990)</v>
      </c>
      <c r="P764" s="7">
        <f>'MEDIDAS ML'!P3658</f>
        <v>0</v>
      </c>
      <c r="Q764" s="7">
        <f>'MEDIDAS ML'!Q3658</f>
        <v>700</v>
      </c>
      <c r="R764" s="23" t="e">
        <f>'MEDIDAS ML'!#REF!</f>
        <v>#REF!</v>
      </c>
      <c r="S764" s="24" t="e">
        <f>'MEDIDAS ML'!#REF!</f>
        <v>#REF!</v>
      </c>
      <c r="T764" s="24" t="e">
        <f>'MEDIDAS ML'!#REF!</f>
        <v>#REF!</v>
      </c>
      <c r="U764" s="24" t="e">
        <f>'MEDIDAS ML'!#REF!</f>
        <v>#REF!</v>
      </c>
      <c r="V764" s="22" t="e">
        <f>'MEDIDAS ML'!#REF!</f>
        <v>#REF!</v>
      </c>
      <c r="W764" s="17" t="e">
        <f>'MEDIDAS ML'!#REF!</f>
        <v>#REF!</v>
      </c>
      <c r="X764" s="21" t="e">
        <f>'MEDIDAS ML'!#REF!</f>
        <v>#REF!</v>
      </c>
    </row>
    <row r="765" spans="1:24" ht="15.75" customHeight="1" x14ac:dyDescent="0.25">
      <c r="A765" s="6">
        <f>'MEDIDAS ML'!A2048</f>
        <v>123</v>
      </c>
      <c r="B765" s="15">
        <f>'MEDIDAS ML'!B2048</f>
        <v>123</v>
      </c>
      <c r="C765" s="6">
        <f>'MEDIDAS ML'!C2048</f>
        <v>123</v>
      </c>
      <c r="D765" s="6" t="str">
        <f>'MEDIDAS ML'!D2048</f>
        <v>9x11x24 cm - 510 grs</v>
      </c>
      <c r="E765" s="16">
        <f>'MEDIDAS ML'!E2048</f>
        <v>9</v>
      </c>
      <c r="F765" s="16">
        <f>'MEDIDAS ML'!F2048</f>
        <v>11</v>
      </c>
      <c r="G765" s="16">
        <f>'MEDIDAS ML'!G2048</f>
        <v>24</v>
      </c>
      <c r="H765" s="16">
        <f>'MEDIDAS ML'!H2048</f>
        <v>0.51</v>
      </c>
      <c r="I765" s="16">
        <f>'MEDIDAS ML'!I2048</f>
        <v>0.59399999999999997</v>
      </c>
      <c r="J765" s="6" t="str">
        <f>'MEDIDAS ML'!J2048</f>
        <v>Se calcula por P volum</v>
      </c>
      <c r="K765" s="16">
        <f>'MEDIDAS ML'!K2048</f>
        <v>0.59399999999999997</v>
      </c>
      <c r="L765" s="7">
        <f>'MEDIDAS ML'!L2048</f>
        <v>2880</v>
      </c>
      <c r="M765" s="6" t="str">
        <f>'MEDIDAS ML'!M2048</f>
        <v>Hasta $9.989</v>
      </c>
      <c r="N765" s="7">
        <f>'MEDIDAS ML'!N2048</f>
        <v>700</v>
      </c>
      <c r="O765" s="6" t="str">
        <f>'MEDIDAS ML'!O2048</f>
        <v>No aplica (&lt;$19.990)</v>
      </c>
      <c r="P765" s="7">
        <f>'MEDIDAS ML'!P2048</f>
        <v>0</v>
      </c>
      <c r="Q765" s="7">
        <f>'MEDIDAS ML'!Q2048</f>
        <v>700</v>
      </c>
      <c r="R765" s="23" t="e">
        <f>'MEDIDAS ML'!#REF!</f>
        <v>#REF!</v>
      </c>
      <c r="S765" s="24" t="e">
        <f>'MEDIDAS ML'!#REF!</f>
        <v>#REF!</v>
      </c>
      <c r="T765" s="24" t="e">
        <f>'MEDIDAS ML'!#REF!</f>
        <v>#REF!</v>
      </c>
      <c r="U765" s="24" t="e">
        <f>'MEDIDAS ML'!#REF!</f>
        <v>#REF!</v>
      </c>
      <c r="V765" s="22" t="e">
        <f>'MEDIDAS ML'!#REF!</f>
        <v>#REF!</v>
      </c>
      <c r="W765" s="17" t="e">
        <f>'MEDIDAS ML'!#REF!</f>
        <v>#REF!</v>
      </c>
      <c r="X765" s="21" t="e">
        <f>'MEDIDAS ML'!#REF!</f>
        <v>#REF!</v>
      </c>
    </row>
    <row r="766" spans="1:24" ht="15.75" customHeight="1" x14ac:dyDescent="0.25">
      <c r="A766" s="6">
        <f>'MEDIDAS ML'!A993</f>
        <v>123</v>
      </c>
      <c r="B766" s="15">
        <f>'MEDIDAS ML'!B993</f>
        <v>123</v>
      </c>
      <c r="C766" s="6">
        <f>'MEDIDAS ML'!C993</f>
        <v>123</v>
      </c>
      <c r="D766" s="6" t="str">
        <f>'MEDIDAS ML'!D993</f>
        <v>6x15x29 cm - 1420 grs</v>
      </c>
      <c r="E766" s="16">
        <f>'MEDIDAS ML'!E993</f>
        <v>6</v>
      </c>
      <c r="F766" s="16">
        <f>'MEDIDAS ML'!F993</f>
        <v>15</v>
      </c>
      <c r="G766" s="16">
        <f>'MEDIDAS ML'!G993</f>
        <v>29</v>
      </c>
      <c r="H766" s="16">
        <f>'MEDIDAS ML'!H993</f>
        <v>1.42</v>
      </c>
      <c r="I766" s="16">
        <f>'MEDIDAS ML'!I993</f>
        <v>0.65249999999999997</v>
      </c>
      <c r="J766" s="6" t="str">
        <f>'MEDIDAS ML'!J993</f>
        <v>Se calcula por Peso</v>
      </c>
      <c r="K766" s="16">
        <f>'MEDIDAS ML'!K993</f>
        <v>1.42</v>
      </c>
      <c r="L766" s="7">
        <f>'MEDIDAS ML'!L993</f>
        <v>2890</v>
      </c>
      <c r="M766" s="6" t="str">
        <f>'MEDIDAS ML'!M993</f>
        <v>Hasta $9.989</v>
      </c>
      <c r="N766" s="7">
        <f>'MEDIDAS ML'!N993</f>
        <v>700</v>
      </c>
      <c r="O766" s="6" t="str">
        <f>'MEDIDAS ML'!O993</f>
        <v>No aplica (&lt;$19.990)</v>
      </c>
      <c r="P766" s="7">
        <f>'MEDIDAS ML'!P993</f>
        <v>0</v>
      </c>
      <c r="Q766" s="7">
        <f>'MEDIDAS ML'!Q993</f>
        <v>700</v>
      </c>
      <c r="R766" s="23" t="e">
        <f>'MEDIDAS ML'!#REF!</f>
        <v>#REF!</v>
      </c>
      <c r="S766" s="24" t="e">
        <f>'MEDIDAS ML'!#REF!</f>
        <v>#REF!</v>
      </c>
      <c r="T766" s="24" t="e">
        <f>'MEDIDAS ML'!#REF!</f>
        <v>#REF!</v>
      </c>
      <c r="U766" s="24" t="e">
        <f>'MEDIDAS ML'!#REF!</f>
        <v>#REF!</v>
      </c>
      <c r="V766" s="22" t="e">
        <f>'MEDIDAS ML'!#REF!</f>
        <v>#REF!</v>
      </c>
      <c r="W766" s="17" t="e">
        <f>'MEDIDAS ML'!#REF!</f>
        <v>#REF!</v>
      </c>
      <c r="X766" s="21" t="e">
        <f>'MEDIDAS ML'!#REF!</f>
        <v>#REF!</v>
      </c>
    </row>
    <row r="767" spans="1:24" ht="15.75" customHeight="1" x14ac:dyDescent="0.25">
      <c r="A767" s="6">
        <f>'MEDIDAS ML'!A1174</f>
        <v>123</v>
      </c>
      <c r="B767" s="15">
        <f>'MEDIDAS ML'!B1174</f>
        <v>123</v>
      </c>
      <c r="C767" s="6">
        <f>'MEDIDAS ML'!C1174</f>
        <v>123</v>
      </c>
      <c r="D767" s="6" t="str">
        <f>'MEDIDAS ML'!D1174</f>
        <v>10x10x26 cm - 1126 grs</v>
      </c>
      <c r="E767" s="16">
        <f>'MEDIDAS ML'!E1174</f>
        <v>10</v>
      </c>
      <c r="F767" s="16">
        <f>'MEDIDAS ML'!F1174</f>
        <v>10</v>
      </c>
      <c r="G767" s="16">
        <f>'MEDIDAS ML'!G1174</f>
        <v>26</v>
      </c>
      <c r="H767" s="16">
        <f>'MEDIDAS ML'!H1174</f>
        <v>1.1259999999999999</v>
      </c>
      <c r="I767" s="16">
        <f>'MEDIDAS ML'!I1174</f>
        <v>0.65</v>
      </c>
      <c r="J767" s="6" t="str">
        <f>'MEDIDAS ML'!J1174</f>
        <v>Se calcula por Peso</v>
      </c>
      <c r="K767" s="16">
        <f>'MEDIDAS ML'!K1174</f>
        <v>1.1259999999999999</v>
      </c>
      <c r="L767" s="7">
        <f>'MEDIDAS ML'!L1174</f>
        <v>2890</v>
      </c>
      <c r="M767" s="6" t="str">
        <f>'MEDIDAS ML'!M1174</f>
        <v>Hasta $9.989</v>
      </c>
      <c r="N767" s="7">
        <f>'MEDIDAS ML'!N1174</f>
        <v>700</v>
      </c>
      <c r="O767" s="6" t="str">
        <f>'MEDIDAS ML'!O1174</f>
        <v>No aplica (&lt;$19.990)</v>
      </c>
      <c r="P767" s="7">
        <f>'MEDIDAS ML'!P1174</f>
        <v>0</v>
      </c>
      <c r="Q767" s="7">
        <f>'MEDIDAS ML'!Q1174</f>
        <v>700</v>
      </c>
      <c r="R767" s="23" t="e">
        <f>'MEDIDAS ML'!#REF!</f>
        <v>#REF!</v>
      </c>
      <c r="S767" s="24" t="e">
        <f>'MEDIDAS ML'!#REF!</f>
        <v>#REF!</v>
      </c>
      <c r="T767" s="24" t="e">
        <f>'MEDIDAS ML'!#REF!</f>
        <v>#REF!</v>
      </c>
      <c r="U767" s="24" t="e">
        <f>'MEDIDAS ML'!#REF!</f>
        <v>#REF!</v>
      </c>
      <c r="V767" s="22" t="e">
        <f>'MEDIDAS ML'!#REF!</f>
        <v>#REF!</v>
      </c>
      <c r="W767" s="17" t="e">
        <f>'MEDIDAS ML'!#REF!</f>
        <v>#REF!</v>
      </c>
      <c r="X767" s="21" t="e">
        <f>'MEDIDAS ML'!#REF!</f>
        <v>#REF!</v>
      </c>
    </row>
    <row r="768" spans="1:24" ht="15.75" customHeight="1" x14ac:dyDescent="0.25">
      <c r="A768" s="6">
        <f>'MEDIDAS ML'!A1175</f>
        <v>123</v>
      </c>
      <c r="B768" s="15">
        <f>'MEDIDAS ML'!B1175</f>
        <v>123</v>
      </c>
      <c r="C768" s="6">
        <f>'MEDIDAS ML'!C1175</f>
        <v>123</v>
      </c>
      <c r="D768" s="6" t="str">
        <f>'MEDIDAS ML'!D1175</f>
        <v>10x10x26 cm - 1126 grs</v>
      </c>
      <c r="E768" s="16">
        <f>'MEDIDAS ML'!E1175</f>
        <v>10</v>
      </c>
      <c r="F768" s="16">
        <f>'MEDIDAS ML'!F1175</f>
        <v>10</v>
      </c>
      <c r="G768" s="16">
        <f>'MEDIDAS ML'!G1175</f>
        <v>26</v>
      </c>
      <c r="H768" s="16">
        <f>'MEDIDAS ML'!H1175</f>
        <v>1.1259999999999999</v>
      </c>
      <c r="I768" s="16">
        <f>'MEDIDAS ML'!I1175</f>
        <v>0.65</v>
      </c>
      <c r="J768" s="6" t="str">
        <f>'MEDIDAS ML'!J1175</f>
        <v>Se calcula por Peso</v>
      </c>
      <c r="K768" s="16">
        <f>'MEDIDAS ML'!K1175</f>
        <v>1.1259999999999999</v>
      </c>
      <c r="L768" s="7">
        <f>'MEDIDAS ML'!L1175</f>
        <v>2890</v>
      </c>
      <c r="M768" s="6" t="str">
        <f>'MEDIDAS ML'!M1175</f>
        <v>Hasta $9.989</v>
      </c>
      <c r="N768" s="7">
        <f>'MEDIDAS ML'!N1175</f>
        <v>700</v>
      </c>
      <c r="O768" s="6" t="str">
        <f>'MEDIDAS ML'!O1175</f>
        <v>No aplica (&lt;$19.990)</v>
      </c>
      <c r="P768" s="7">
        <f>'MEDIDAS ML'!P1175</f>
        <v>0</v>
      </c>
      <c r="Q768" s="7">
        <f>'MEDIDAS ML'!Q1175</f>
        <v>700</v>
      </c>
      <c r="R768" s="23" t="e">
        <f>'MEDIDAS ML'!#REF!</f>
        <v>#REF!</v>
      </c>
      <c r="S768" s="24" t="e">
        <f>'MEDIDAS ML'!#REF!</f>
        <v>#REF!</v>
      </c>
      <c r="T768" s="24" t="e">
        <f>'MEDIDAS ML'!#REF!</f>
        <v>#REF!</v>
      </c>
      <c r="U768" s="24" t="e">
        <f>'MEDIDAS ML'!#REF!</f>
        <v>#REF!</v>
      </c>
      <c r="V768" s="22" t="e">
        <f>'MEDIDAS ML'!#REF!</f>
        <v>#REF!</v>
      </c>
      <c r="W768" s="17" t="e">
        <f>'MEDIDAS ML'!#REF!</f>
        <v>#REF!</v>
      </c>
      <c r="X768" s="21" t="e">
        <f>'MEDIDAS ML'!#REF!</f>
        <v>#REF!</v>
      </c>
    </row>
    <row r="769" spans="1:24" ht="15.75" customHeight="1" x14ac:dyDescent="0.25">
      <c r="A769" s="6">
        <f>'MEDIDAS ML'!A1970</f>
        <v>123</v>
      </c>
      <c r="B769" s="15">
        <f>'MEDIDAS ML'!B1970</f>
        <v>123</v>
      </c>
      <c r="C769" s="6">
        <f>'MEDIDAS ML'!C1970</f>
        <v>123</v>
      </c>
      <c r="D769" s="6" t="str">
        <f>'MEDIDAS ML'!D1970</f>
        <v>10x25x5 cm - 540 grs</v>
      </c>
      <c r="E769" s="16">
        <f>'MEDIDAS ML'!E1970</f>
        <v>10</v>
      </c>
      <c r="F769" s="16">
        <f>'MEDIDAS ML'!F1970</f>
        <v>25</v>
      </c>
      <c r="G769" s="16">
        <f>'MEDIDAS ML'!G1970</f>
        <v>5</v>
      </c>
      <c r="H769" s="16">
        <f>'MEDIDAS ML'!H1970</f>
        <v>0.54</v>
      </c>
      <c r="I769" s="16">
        <f>'MEDIDAS ML'!I1970</f>
        <v>0.3125</v>
      </c>
      <c r="J769" s="6" t="str">
        <f>'MEDIDAS ML'!J1970</f>
        <v>Se calcula por Peso</v>
      </c>
      <c r="K769" s="16">
        <f>'MEDIDAS ML'!K1970</f>
        <v>0.54</v>
      </c>
      <c r="L769" s="7">
        <f>'MEDIDAS ML'!L1970</f>
        <v>2890</v>
      </c>
      <c r="M769" s="6" t="str">
        <f>'MEDIDAS ML'!M1970</f>
        <v>Hasta $9.989</v>
      </c>
      <c r="N769" s="7">
        <f>'MEDIDAS ML'!N1970</f>
        <v>700</v>
      </c>
      <c r="O769" s="6" t="str">
        <f>'MEDIDAS ML'!O1970</f>
        <v>No aplica (&lt;$19.990)</v>
      </c>
      <c r="P769" s="7">
        <f>'MEDIDAS ML'!P1970</f>
        <v>0</v>
      </c>
      <c r="Q769" s="7">
        <f>'MEDIDAS ML'!Q1970</f>
        <v>700</v>
      </c>
      <c r="R769" s="23" t="e">
        <f>'MEDIDAS ML'!#REF!</f>
        <v>#REF!</v>
      </c>
      <c r="S769" s="24" t="e">
        <f>'MEDIDAS ML'!#REF!</f>
        <v>#REF!</v>
      </c>
      <c r="T769" s="24" t="e">
        <f>'MEDIDAS ML'!#REF!</f>
        <v>#REF!</v>
      </c>
      <c r="U769" s="24" t="e">
        <f>'MEDIDAS ML'!#REF!</f>
        <v>#REF!</v>
      </c>
      <c r="V769" s="22" t="e">
        <f>'MEDIDAS ML'!#REF!</f>
        <v>#REF!</v>
      </c>
      <c r="W769" s="17" t="e">
        <f>'MEDIDAS ML'!#REF!</f>
        <v>#REF!</v>
      </c>
      <c r="X769" s="21" t="e">
        <f>'MEDIDAS ML'!#REF!</f>
        <v>#REF!</v>
      </c>
    </row>
    <row r="770" spans="1:24" ht="15.75" customHeight="1" x14ac:dyDescent="0.25">
      <c r="A770" s="6">
        <f>'MEDIDAS ML'!A1971</f>
        <v>123</v>
      </c>
      <c r="B770" s="15">
        <f>'MEDIDAS ML'!B1971</f>
        <v>123</v>
      </c>
      <c r="C770" s="6">
        <f>'MEDIDAS ML'!C1971</f>
        <v>123</v>
      </c>
      <c r="D770" s="6" t="str">
        <f>'MEDIDAS ML'!D1971</f>
        <v>10x25x5 cm - 540 grs</v>
      </c>
      <c r="E770" s="16">
        <f>'MEDIDAS ML'!E1971</f>
        <v>10</v>
      </c>
      <c r="F770" s="16">
        <f>'MEDIDAS ML'!F1971</f>
        <v>25</v>
      </c>
      <c r="G770" s="16">
        <f>'MEDIDAS ML'!G1971</f>
        <v>5</v>
      </c>
      <c r="H770" s="16">
        <f>'MEDIDAS ML'!H1971</f>
        <v>0.54</v>
      </c>
      <c r="I770" s="16">
        <f>'MEDIDAS ML'!I1971</f>
        <v>0.3125</v>
      </c>
      <c r="J770" s="6" t="str">
        <f>'MEDIDAS ML'!J1971</f>
        <v>Se calcula por Peso</v>
      </c>
      <c r="K770" s="16">
        <f>'MEDIDAS ML'!K1971</f>
        <v>0.54</v>
      </c>
      <c r="L770" s="7">
        <f>'MEDIDAS ML'!L1971</f>
        <v>2890</v>
      </c>
      <c r="M770" s="6" t="str">
        <f>'MEDIDAS ML'!M1971</f>
        <v>Hasta $9.989</v>
      </c>
      <c r="N770" s="7">
        <f>'MEDIDAS ML'!N1971</f>
        <v>700</v>
      </c>
      <c r="O770" s="6" t="str">
        <f>'MEDIDAS ML'!O1971</f>
        <v>No aplica (&lt;$19.990)</v>
      </c>
      <c r="P770" s="7">
        <f>'MEDIDAS ML'!P1971</f>
        <v>0</v>
      </c>
      <c r="Q770" s="7">
        <f>'MEDIDAS ML'!Q1971</f>
        <v>700</v>
      </c>
      <c r="R770" s="23" t="e">
        <f>'MEDIDAS ML'!#REF!</f>
        <v>#REF!</v>
      </c>
      <c r="S770" s="24" t="e">
        <f>'MEDIDAS ML'!#REF!</f>
        <v>#REF!</v>
      </c>
      <c r="T770" s="24" t="e">
        <f>'MEDIDAS ML'!#REF!</f>
        <v>#REF!</v>
      </c>
      <c r="U770" s="24" t="e">
        <f>'MEDIDAS ML'!#REF!</f>
        <v>#REF!</v>
      </c>
      <c r="V770" s="22" t="e">
        <f>'MEDIDAS ML'!#REF!</f>
        <v>#REF!</v>
      </c>
      <c r="W770" s="17" t="e">
        <f>'MEDIDAS ML'!#REF!</f>
        <v>#REF!</v>
      </c>
      <c r="X770" s="21" t="e">
        <f>'MEDIDAS ML'!#REF!</f>
        <v>#REF!</v>
      </c>
    </row>
    <row r="771" spans="1:24" ht="15.75" customHeight="1" x14ac:dyDescent="0.25">
      <c r="A771" s="6">
        <f>'MEDIDAS ML'!A2159</f>
        <v>123</v>
      </c>
      <c r="B771" s="15">
        <f>'MEDIDAS ML'!B2159</f>
        <v>123</v>
      </c>
      <c r="C771" s="6">
        <f>'MEDIDAS ML'!C2159</f>
        <v>123</v>
      </c>
      <c r="D771" s="6" t="str">
        <f>'MEDIDAS ML'!D2159</f>
        <v>10x13x19 cm - 470 grs</v>
      </c>
      <c r="E771" s="16">
        <f>'MEDIDAS ML'!E2159</f>
        <v>10</v>
      </c>
      <c r="F771" s="16">
        <f>'MEDIDAS ML'!F2159</f>
        <v>13</v>
      </c>
      <c r="G771" s="16">
        <f>'MEDIDAS ML'!G2159</f>
        <v>19</v>
      </c>
      <c r="H771" s="16">
        <f>'MEDIDAS ML'!H2159</f>
        <v>0.47</v>
      </c>
      <c r="I771" s="16">
        <f>'MEDIDAS ML'!I2159</f>
        <v>0.61750000000000005</v>
      </c>
      <c r="J771" s="6" t="str">
        <f>'MEDIDAS ML'!J2159</f>
        <v>Se calcula por P volum</v>
      </c>
      <c r="K771" s="16">
        <f>'MEDIDAS ML'!K2159</f>
        <v>0.61750000000000005</v>
      </c>
      <c r="L771" s="7">
        <f>'MEDIDAS ML'!L2159</f>
        <v>2890</v>
      </c>
      <c r="M771" s="6" t="str">
        <f>'MEDIDAS ML'!M2159</f>
        <v>Hasta $9.989</v>
      </c>
      <c r="N771" s="7">
        <f>'MEDIDAS ML'!N2159</f>
        <v>700</v>
      </c>
      <c r="O771" s="6" t="str">
        <f>'MEDIDAS ML'!O2159</f>
        <v>No aplica (&lt;$19.990)</v>
      </c>
      <c r="P771" s="7">
        <f>'MEDIDAS ML'!P2159</f>
        <v>0</v>
      </c>
      <c r="Q771" s="7">
        <f>'MEDIDAS ML'!Q2159</f>
        <v>700</v>
      </c>
      <c r="R771" s="23" t="e">
        <f>'MEDIDAS ML'!#REF!</f>
        <v>#REF!</v>
      </c>
      <c r="S771" s="24" t="e">
        <f>'MEDIDAS ML'!#REF!</f>
        <v>#REF!</v>
      </c>
      <c r="T771" s="24" t="e">
        <f>'MEDIDAS ML'!#REF!</f>
        <v>#REF!</v>
      </c>
      <c r="U771" s="24" t="e">
        <f>'MEDIDAS ML'!#REF!</f>
        <v>#REF!</v>
      </c>
      <c r="V771" s="22" t="e">
        <f>'MEDIDAS ML'!#REF!</f>
        <v>#REF!</v>
      </c>
      <c r="W771" s="17" t="e">
        <f>'MEDIDAS ML'!#REF!</f>
        <v>#REF!</v>
      </c>
      <c r="X771" s="21" t="e">
        <f>'MEDIDAS ML'!#REF!</f>
        <v>#REF!</v>
      </c>
    </row>
    <row r="772" spans="1:24" ht="15.75" customHeight="1" x14ac:dyDescent="0.25">
      <c r="A772" s="6">
        <f>'MEDIDAS ML'!A2160</f>
        <v>123</v>
      </c>
      <c r="B772" s="15">
        <f>'MEDIDAS ML'!B2160</f>
        <v>123</v>
      </c>
      <c r="C772" s="6">
        <f>'MEDIDAS ML'!C2160</f>
        <v>123</v>
      </c>
      <c r="D772" s="6" t="str">
        <f>'MEDIDAS ML'!D2160</f>
        <v>10x13x19 cm - 470 grs</v>
      </c>
      <c r="E772" s="16">
        <f>'MEDIDAS ML'!E2160</f>
        <v>10</v>
      </c>
      <c r="F772" s="16">
        <f>'MEDIDAS ML'!F2160</f>
        <v>13</v>
      </c>
      <c r="G772" s="16">
        <f>'MEDIDAS ML'!G2160</f>
        <v>19</v>
      </c>
      <c r="H772" s="16">
        <f>'MEDIDAS ML'!H2160</f>
        <v>0.47</v>
      </c>
      <c r="I772" s="16">
        <f>'MEDIDAS ML'!I2160</f>
        <v>0.61750000000000005</v>
      </c>
      <c r="J772" s="6" t="str">
        <f>'MEDIDAS ML'!J2160</f>
        <v>Se calcula por P volum</v>
      </c>
      <c r="K772" s="16">
        <f>'MEDIDAS ML'!K2160</f>
        <v>0.61750000000000005</v>
      </c>
      <c r="L772" s="7">
        <f>'MEDIDAS ML'!L2160</f>
        <v>2890</v>
      </c>
      <c r="M772" s="6" t="str">
        <f>'MEDIDAS ML'!M2160</f>
        <v>Hasta $9.989</v>
      </c>
      <c r="N772" s="7">
        <f>'MEDIDAS ML'!N2160</f>
        <v>700</v>
      </c>
      <c r="O772" s="6" t="str">
        <f>'MEDIDAS ML'!O2160</f>
        <v>No aplica (&lt;$19.990)</v>
      </c>
      <c r="P772" s="7">
        <f>'MEDIDAS ML'!P2160</f>
        <v>0</v>
      </c>
      <c r="Q772" s="7">
        <f>'MEDIDAS ML'!Q2160</f>
        <v>700</v>
      </c>
      <c r="R772" s="23" t="e">
        <f>'MEDIDAS ML'!#REF!</f>
        <v>#REF!</v>
      </c>
      <c r="S772" s="24" t="e">
        <f>'MEDIDAS ML'!#REF!</f>
        <v>#REF!</v>
      </c>
      <c r="T772" s="24" t="e">
        <f>'MEDIDAS ML'!#REF!</f>
        <v>#REF!</v>
      </c>
      <c r="U772" s="24" t="e">
        <f>'MEDIDAS ML'!#REF!</f>
        <v>#REF!</v>
      </c>
      <c r="V772" s="22" t="e">
        <f>'MEDIDAS ML'!#REF!</f>
        <v>#REF!</v>
      </c>
      <c r="W772" s="17" t="e">
        <f>'MEDIDAS ML'!#REF!</f>
        <v>#REF!</v>
      </c>
      <c r="X772" s="21" t="e">
        <f>'MEDIDAS ML'!#REF!</f>
        <v>#REF!</v>
      </c>
    </row>
    <row r="773" spans="1:24" ht="15.75" customHeight="1" x14ac:dyDescent="0.25">
      <c r="A773" s="6">
        <f>'MEDIDAS ML'!A2251</f>
        <v>123</v>
      </c>
      <c r="B773" s="15">
        <f>'MEDIDAS ML'!B2251</f>
        <v>123</v>
      </c>
      <c r="C773" s="6">
        <f>'MEDIDAS ML'!C2251</f>
        <v>123</v>
      </c>
      <c r="D773" s="6" t="str">
        <f>'MEDIDAS ML'!D2251</f>
        <v>11x16x21 cm - 436 grs</v>
      </c>
      <c r="E773" s="16">
        <f>'MEDIDAS ML'!E2251</f>
        <v>11</v>
      </c>
      <c r="F773" s="16">
        <f>'MEDIDAS ML'!F2251</f>
        <v>16</v>
      </c>
      <c r="G773" s="16">
        <f>'MEDIDAS ML'!G2251</f>
        <v>21</v>
      </c>
      <c r="H773" s="16">
        <f>'MEDIDAS ML'!H2251</f>
        <v>0.436</v>
      </c>
      <c r="I773" s="16">
        <f>'MEDIDAS ML'!I2251</f>
        <v>0.92400000000000004</v>
      </c>
      <c r="J773" s="6" t="str">
        <f>'MEDIDAS ML'!J2251</f>
        <v>Se calcula por P volum</v>
      </c>
      <c r="K773" s="16">
        <f>'MEDIDAS ML'!K2251</f>
        <v>0.92400000000000004</v>
      </c>
      <c r="L773" s="7">
        <f>'MEDIDAS ML'!L2251</f>
        <v>2890</v>
      </c>
      <c r="M773" s="6" t="str">
        <f>'MEDIDAS ML'!M2251</f>
        <v>Hasta $9.989</v>
      </c>
      <c r="N773" s="7">
        <f>'MEDIDAS ML'!N2251</f>
        <v>700</v>
      </c>
      <c r="O773" s="6" t="str">
        <f>'MEDIDAS ML'!O2251</f>
        <v>No aplica (&lt;$19.990)</v>
      </c>
      <c r="P773" s="7">
        <f>'MEDIDAS ML'!P2251</f>
        <v>0</v>
      </c>
      <c r="Q773" s="7">
        <f>'MEDIDAS ML'!Q2251</f>
        <v>700</v>
      </c>
      <c r="R773" s="23" t="e">
        <f>'MEDIDAS ML'!#REF!</f>
        <v>#REF!</v>
      </c>
      <c r="S773" s="24" t="e">
        <f>'MEDIDAS ML'!#REF!</f>
        <v>#REF!</v>
      </c>
      <c r="T773" s="24" t="e">
        <f>'MEDIDAS ML'!#REF!</f>
        <v>#REF!</v>
      </c>
      <c r="U773" s="24" t="e">
        <f>'MEDIDAS ML'!#REF!</f>
        <v>#REF!</v>
      </c>
      <c r="V773" s="22" t="e">
        <f>'MEDIDAS ML'!#REF!</f>
        <v>#REF!</v>
      </c>
      <c r="W773" s="17" t="e">
        <f>'MEDIDAS ML'!#REF!</f>
        <v>#REF!</v>
      </c>
      <c r="X773" s="21" t="e">
        <f>'MEDIDAS ML'!#REF!</f>
        <v>#REF!</v>
      </c>
    </row>
    <row r="774" spans="1:24" ht="15.75" customHeight="1" x14ac:dyDescent="0.25">
      <c r="A774" s="6">
        <f>'MEDIDAS ML'!A2252</f>
        <v>123</v>
      </c>
      <c r="B774" s="15">
        <f>'MEDIDAS ML'!B2252</f>
        <v>123</v>
      </c>
      <c r="C774" s="6">
        <f>'MEDIDAS ML'!C2252</f>
        <v>123</v>
      </c>
      <c r="D774" s="6" t="str">
        <f>'MEDIDAS ML'!D2252</f>
        <v>11x16x21 cm - 436 grs</v>
      </c>
      <c r="E774" s="16">
        <f>'MEDIDAS ML'!E2252</f>
        <v>11</v>
      </c>
      <c r="F774" s="16">
        <f>'MEDIDAS ML'!F2252</f>
        <v>16</v>
      </c>
      <c r="G774" s="16">
        <f>'MEDIDAS ML'!G2252</f>
        <v>21</v>
      </c>
      <c r="H774" s="16">
        <f>'MEDIDAS ML'!H2252</f>
        <v>0.436</v>
      </c>
      <c r="I774" s="16">
        <f>'MEDIDAS ML'!I2252</f>
        <v>0.92400000000000004</v>
      </c>
      <c r="J774" s="6" t="str">
        <f>'MEDIDAS ML'!J2252</f>
        <v>Se calcula por P volum</v>
      </c>
      <c r="K774" s="16">
        <f>'MEDIDAS ML'!K2252</f>
        <v>0.92400000000000004</v>
      </c>
      <c r="L774" s="7">
        <f>'MEDIDAS ML'!L2252</f>
        <v>2890</v>
      </c>
      <c r="M774" s="6" t="str">
        <f>'MEDIDAS ML'!M2252</f>
        <v>Hasta $9.989</v>
      </c>
      <c r="N774" s="7">
        <f>'MEDIDAS ML'!N2252</f>
        <v>700</v>
      </c>
      <c r="O774" s="6" t="str">
        <f>'MEDIDAS ML'!O2252</f>
        <v>No aplica (&lt;$19.990)</v>
      </c>
      <c r="P774" s="7">
        <f>'MEDIDAS ML'!P2252</f>
        <v>0</v>
      </c>
      <c r="Q774" s="7">
        <f>'MEDIDAS ML'!Q2252</f>
        <v>700</v>
      </c>
      <c r="R774" s="23" t="e">
        <f>'MEDIDAS ML'!#REF!</f>
        <v>#REF!</v>
      </c>
      <c r="S774" s="24" t="e">
        <f>'MEDIDAS ML'!#REF!</f>
        <v>#REF!</v>
      </c>
      <c r="T774" s="24" t="e">
        <f>'MEDIDAS ML'!#REF!</f>
        <v>#REF!</v>
      </c>
      <c r="U774" s="24" t="e">
        <f>'MEDIDAS ML'!#REF!</f>
        <v>#REF!</v>
      </c>
      <c r="V774" s="22" t="e">
        <f>'MEDIDAS ML'!#REF!</f>
        <v>#REF!</v>
      </c>
      <c r="W774" s="17" t="e">
        <f>'MEDIDAS ML'!#REF!</f>
        <v>#REF!</v>
      </c>
      <c r="X774" s="21" t="e">
        <f>'MEDIDAS ML'!#REF!</f>
        <v>#REF!</v>
      </c>
    </row>
    <row r="775" spans="1:24" ht="15.75" customHeight="1" x14ac:dyDescent="0.25">
      <c r="A775" s="6">
        <f>'MEDIDAS ML'!A2850</f>
        <v>123</v>
      </c>
      <c r="B775" s="15">
        <f>'MEDIDAS ML'!B2850</f>
        <v>123</v>
      </c>
      <c r="C775" s="6">
        <f>'MEDIDAS ML'!C2850</f>
        <v>123</v>
      </c>
      <c r="D775" s="6" t="str">
        <f>'MEDIDAS ML'!D2850</f>
        <v>7x15x23 cm - 299 grs</v>
      </c>
      <c r="E775" s="16">
        <f>'MEDIDAS ML'!E2850</f>
        <v>7</v>
      </c>
      <c r="F775" s="16">
        <f>'MEDIDAS ML'!F2850</f>
        <v>15</v>
      </c>
      <c r="G775" s="16">
        <f>'MEDIDAS ML'!G2850</f>
        <v>23</v>
      </c>
      <c r="H775" s="16">
        <f>'MEDIDAS ML'!H2850</f>
        <v>0.29899999999999999</v>
      </c>
      <c r="I775" s="16">
        <f>'MEDIDAS ML'!I2850</f>
        <v>0.60375000000000001</v>
      </c>
      <c r="J775" s="6" t="str">
        <f>'MEDIDAS ML'!J2850</f>
        <v>Se calcula por P volum</v>
      </c>
      <c r="K775" s="16">
        <f>'MEDIDAS ML'!K2850</f>
        <v>0.60375000000000001</v>
      </c>
      <c r="L775" s="7">
        <f>'MEDIDAS ML'!L2850</f>
        <v>2890</v>
      </c>
      <c r="M775" s="6" t="str">
        <f>'MEDIDAS ML'!M2850</f>
        <v>Hasta $9.989</v>
      </c>
      <c r="N775" s="7">
        <f>'MEDIDAS ML'!N2850</f>
        <v>700</v>
      </c>
      <c r="O775" s="6" t="str">
        <f>'MEDIDAS ML'!O2850</f>
        <v>No aplica (&lt;$19.990)</v>
      </c>
      <c r="P775" s="7">
        <f>'MEDIDAS ML'!P2850</f>
        <v>0</v>
      </c>
      <c r="Q775" s="7">
        <f>'MEDIDAS ML'!Q2850</f>
        <v>700</v>
      </c>
      <c r="R775" s="23" t="e">
        <f>'MEDIDAS ML'!#REF!</f>
        <v>#REF!</v>
      </c>
      <c r="S775" s="24" t="e">
        <f>'MEDIDAS ML'!#REF!</f>
        <v>#REF!</v>
      </c>
      <c r="T775" s="24" t="e">
        <f>'MEDIDAS ML'!#REF!</f>
        <v>#REF!</v>
      </c>
      <c r="U775" s="24" t="e">
        <f>'MEDIDAS ML'!#REF!</f>
        <v>#REF!</v>
      </c>
      <c r="V775" s="22" t="e">
        <f>'MEDIDAS ML'!#REF!</f>
        <v>#REF!</v>
      </c>
      <c r="W775" s="17" t="e">
        <f>'MEDIDAS ML'!#REF!</f>
        <v>#REF!</v>
      </c>
      <c r="X775" s="21" t="e">
        <f>'MEDIDAS ML'!#REF!</f>
        <v>#REF!</v>
      </c>
    </row>
    <row r="776" spans="1:24" ht="15.75" customHeight="1" x14ac:dyDescent="0.25">
      <c r="A776" s="6">
        <f>'MEDIDAS ML'!A2851</f>
        <v>123</v>
      </c>
      <c r="B776" s="15">
        <f>'MEDIDAS ML'!B2851</f>
        <v>123</v>
      </c>
      <c r="C776" s="6">
        <f>'MEDIDAS ML'!C2851</f>
        <v>123</v>
      </c>
      <c r="D776" s="6" t="str">
        <f>'MEDIDAS ML'!D2851</f>
        <v>7x15x23 cm - 299 grs</v>
      </c>
      <c r="E776" s="16">
        <f>'MEDIDAS ML'!E2851</f>
        <v>7</v>
      </c>
      <c r="F776" s="16">
        <f>'MEDIDAS ML'!F2851</f>
        <v>15</v>
      </c>
      <c r="G776" s="16">
        <f>'MEDIDAS ML'!G2851</f>
        <v>23</v>
      </c>
      <c r="H776" s="16">
        <f>'MEDIDAS ML'!H2851</f>
        <v>0.29899999999999999</v>
      </c>
      <c r="I776" s="16">
        <f>'MEDIDAS ML'!I2851</f>
        <v>0.60375000000000001</v>
      </c>
      <c r="J776" s="6" t="str">
        <f>'MEDIDAS ML'!J2851</f>
        <v>Se calcula por P volum</v>
      </c>
      <c r="K776" s="16">
        <f>'MEDIDAS ML'!K2851</f>
        <v>0.60375000000000001</v>
      </c>
      <c r="L776" s="7">
        <f>'MEDIDAS ML'!L2851</f>
        <v>2890</v>
      </c>
      <c r="M776" s="6" t="str">
        <f>'MEDIDAS ML'!M2851</f>
        <v>Hasta $9.989</v>
      </c>
      <c r="N776" s="7">
        <f>'MEDIDAS ML'!N2851</f>
        <v>700</v>
      </c>
      <c r="O776" s="6" t="str">
        <f>'MEDIDAS ML'!O2851</f>
        <v>No aplica (&lt;$19.990)</v>
      </c>
      <c r="P776" s="7">
        <f>'MEDIDAS ML'!P2851</f>
        <v>0</v>
      </c>
      <c r="Q776" s="7">
        <f>'MEDIDAS ML'!Q2851</f>
        <v>700</v>
      </c>
      <c r="R776" s="23" t="e">
        <f>'MEDIDAS ML'!#REF!</f>
        <v>#REF!</v>
      </c>
      <c r="S776" s="24" t="e">
        <f>'MEDIDAS ML'!#REF!</f>
        <v>#REF!</v>
      </c>
      <c r="T776" s="24" t="e">
        <f>'MEDIDAS ML'!#REF!</f>
        <v>#REF!</v>
      </c>
      <c r="U776" s="24" t="e">
        <f>'MEDIDAS ML'!#REF!</f>
        <v>#REF!</v>
      </c>
      <c r="V776" s="22" t="e">
        <f>'MEDIDAS ML'!#REF!</f>
        <v>#REF!</v>
      </c>
      <c r="W776" s="17" t="e">
        <f>'MEDIDAS ML'!#REF!</f>
        <v>#REF!</v>
      </c>
      <c r="X776" s="21" t="e">
        <f>'MEDIDAS ML'!#REF!</f>
        <v>#REF!</v>
      </c>
    </row>
    <row r="777" spans="1:24" ht="15.75" customHeight="1" x14ac:dyDescent="0.25">
      <c r="A777" s="6">
        <f>'MEDIDAS ML'!A2892</f>
        <v>123</v>
      </c>
      <c r="B777" s="15">
        <f>'MEDIDAS ML'!B2892</f>
        <v>123</v>
      </c>
      <c r="C777" s="6">
        <f>'MEDIDAS ML'!C2892</f>
        <v>123</v>
      </c>
      <c r="D777" s="6" t="str">
        <f>'MEDIDAS ML'!D2892</f>
        <v>5x29x36 cm - 282 grs</v>
      </c>
      <c r="E777" s="16">
        <f>'MEDIDAS ML'!E2892</f>
        <v>5</v>
      </c>
      <c r="F777" s="16">
        <f>'MEDIDAS ML'!F2892</f>
        <v>29</v>
      </c>
      <c r="G777" s="16">
        <f>'MEDIDAS ML'!G2892</f>
        <v>36</v>
      </c>
      <c r="H777" s="16">
        <f>'MEDIDAS ML'!H2892</f>
        <v>0.28199999999999997</v>
      </c>
      <c r="I777" s="16">
        <f>'MEDIDAS ML'!I2892</f>
        <v>1.3049999999999999</v>
      </c>
      <c r="J777" s="6" t="str">
        <f>'MEDIDAS ML'!J2892</f>
        <v>Se calcula por P volum</v>
      </c>
      <c r="K777" s="16">
        <f>'MEDIDAS ML'!K2892</f>
        <v>1.3049999999999999</v>
      </c>
      <c r="L777" s="7">
        <f>'MEDIDAS ML'!L2892</f>
        <v>2890</v>
      </c>
      <c r="M777" s="6" t="str">
        <f>'MEDIDAS ML'!M2892</f>
        <v>Hasta $9.989</v>
      </c>
      <c r="N777" s="7">
        <f>'MEDIDAS ML'!N2892</f>
        <v>700</v>
      </c>
      <c r="O777" s="6" t="str">
        <f>'MEDIDAS ML'!O2892</f>
        <v>No aplica (&lt;$19.990)</v>
      </c>
      <c r="P777" s="7">
        <f>'MEDIDAS ML'!P2892</f>
        <v>0</v>
      </c>
      <c r="Q777" s="7">
        <f>'MEDIDAS ML'!Q2892</f>
        <v>700</v>
      </c>
      <c r="R777" s="23" t="e">
        <f>'MEDIDAS ML'!#REF!</f>
        <v>#REF!</v>
      </c>
      <c r="S777" s="24" t="e">
        <f>'MEDIDAS ML'!#REF!</f>
        <v>#REF!</v>
      </c>
      <c r="T777" s="24" t="e">
        <f>'MEDIDAS ML'!#REF!</f>
        <v>#REF!</v>
      </c>
      <c r="U777" s="24" t="e">
        <f>'MEDIDAS ML'!#REF!</f>
        <v>#REF!</v>
      </c>
      <c r="V777" s="22" t="e">
        <f>'MEDIDAS ML'!#REF!</f>
        <v>#REF!</v>
      </c>
      <c r="W777" s="17" t="e">
        <f>'MEDIDAS ML'!#REF!</f>
        <v>#REF!</v>
      </c>
      <c r="X777" s="21" t="e">
        <f>'MEDIDAS ML'!#REF!</f>
        <v>#REF!</v>
      </c>
    </row>
    <row r="778" spans="1:24" ht="15.75" customHeight="1" x14ac:dyDescent="0.25">
      <c r="A778" s="6">
        <f>'MEDIDAS ML'!A2893</f>
        <v>123</v>
      </c>
      <c r="B778" s="15">
        <f>'MEDIDAS ML'!B2893</f>
        <v>123</v>
      </c>
      <c r="C778" s="6">
        <f>'MEDIDAS ML'!C2893</f>
        <v>123</v>
      </c>
      <c r="D778" s="6" t="str">
        <f>'MEDIDAS ML'!D2893</f>
        <v>5x29x36 cm - 282 grs</v>
      </c>
      <c r="E778" s="16">
        <f>'MEDIDAS ML'!E2893</f>
        <v>5</v>
      </c>
      <c r="F778" s="16">
        <f>'MEDIDAS ML'!F2893</f>
        <v>29</v>
      </c>
      <c r="G778" s="16">
        <f>'MEDIDAS ML'!G2893</f>
        <v>36</v>
      </c>
      <c r="H778" s="16">
        <f>'MEDIDAS ML'!H2893</f>
        <v>0.28199999999999997</v>
      </c>
      <c r="I778" s="16">
        <f>'MEDIDAS ML'!I2893</f>
        <v>1.3049999999999999</v>
      </c>
      <c r="J778" s="6" t="str">
        <f>'MEDIDAS ML'!J2893</f>
        <v>Se calcula por P volum</v>
      </c>
      <c r="K778" s="16">
        <f>'MEDIDAS ML'!K2893</f>
        <v>1.3049999999999999</v>
      </c>
      <c r="L778" s="7">
        <f>'MEDIDAS ML'!L2893</f>
        <v>2890</v>
      </c>
      <c r="M778" s="6" t="str">
        <f>'MEDIDAS ML'!M2893</f>
        <v>Hasta $9.989</v>
      </c>
      <c r="N778" s="7">
        <f>'MEDIDAS ML'!N2893</f>
        <v>700</v>
      </c>
      <c r="O778" s="6" t="str">
        <f>'MEDIDAS ML'!O2893</f>
        <v>No aplica (&lt;$19.990)</v>
      </c>
      <c r="P778" s="7">
        <f>'MEDIDAS ML'!P2893</f>
        <v>0</v>
      </c>
      <c r="Q778" s="7">
        <f>'MEDIDAS ML'!Q2893</f>
        <v>700</v>
      </c>
      <c r="R778" s="23" t="e">
        <f>'MEDIDAS ML'!#REF!</f>
        <v>#REF!</v>
      </c>
      <c r="S778" s="24" t="e">
        <f>'MEDIDAS ML'!#REF!</f>
        <v>#REF!</v>
      </c>
      <c r="T778" s="24" t="e">
        <f>'MEDIDAS ML'!#REF!</f>
        <v>#REF!</v>
      </c>
      <c r="U778" s="24" t="e">
        <f>'MEDIDAS ML'!#REF!</f>
        <v>#REF!</v>
      </c>
      <c r="V778" s="22" t="e">
        <f>'MEDIDAS ML'!#REF!</f>
        <v>#REF!</v>
      </c>
      <c r="W778" s="17" t="e">
        <f>'MEDIDAS ML'!#REF!</f>
        <v>#REF!</v>
      </c>
      <c r="X778" s="21" t="e">
        <f>'MEDIDAS ML'!#REF!</f>
        <v>#REF!</v>
      </c>
    </row>
    <row r="779" spans="1:24" ht="15.75" customHeight="1" x14ac:dyDescent="0.25">
      <c r="A779" s="6">
        <f>'MEDIDAS ML'!A3070</f>
        <v>123</v>
      </c>
      <c r="B779" s="15">
        <f>'MEDIDAS ML'!B3070</f>
        <v>123</v>
      </c>
      <c r="C779" s="6">
        <f>'MEDIDAS ML'!C3070</f>
        <v>123</v>
      </c>
      <c r="D779" s="6" t="str">
        <f>'MEDIDAS ML'!D3070</f>
        <v>6x6x10 cm - 250 grs</v>
      </c>
      <c r="E779" s="16">
        <f>'MEDIDAS ML'!E3070</f>
        <v>6</v>
      </c>
      <c r="F779" s="16">
        <f>'MEDIDAS ML'!F3070</f>
        <v>6</v>
      </c>
      <c r="G779" s="16">
        <f>'MEDIDAS ML'!G3070</f>
        <v>10</v>
      </c>
      <c r="H779" s="16">
        <f>'MEDIDAS ML'!H3070</f>
        <v>0.25</v>
      </c>
      <c r="I779" s="16">
        <f>'MEDIDAS ML'!I3070</f>
        <v>0.09</v>
      </c>
      <c r="J779" s="6" t="str">
        <f>'MEDIDAS ML'!J3070</f>
        <v>Se calcula por Peso</v>
      </c>
      <c r="K779" s="16">
        <f>'MEDIDAS ML'!K3070</f>
        <v>0.25</v>
      </c>
      <c r="L779" s="7">
        <f>'MEDIDAS ML'!L3070</f>
        <v>2890</v>
      </c>
      <c r="M779" s="6" t="str">
        <f>'MEDIDAS ML'!M3070</f>
        <v>Hasta $9.989</v>
      </c>
      <c r="N779" s="7">
        <f>'MEDIDAS ML'!N3070</f>
        <v>700</v>
      </c>
      <c r="O779" s="6" t="str">
        <f>'MEDIDAS ML'!O3070</f>
        <v>No aplica (&lt;$19.990)</v>
      </c>
      <c r="P779" s="7">
        <f>'MEDIDAS ML'!P3070</f>
        <v>0</v>
      </c>
      <c r="Q779" s="7">
        <f>'MEDIDAS ML'!Q3070</f>
        <v>700</v>
      </c>
      <c r="R779" s="23" t="e">
        <f>'MEDIDAS ML'!#REF!</f>
        <v>#REF!</v>
      </c>
      <c r="S779" s="24" t="e">
        <f>'MEDIDAS ML'!#REF!</f>
        <v>#REF!</v>
      </c>
      <c r="T779" s="24" t="e">
        <f>'MEDIDAS ML'!#REF!</f>
        <v>#REF!</v>
      </c>
      <c r="U779" s="24" t="e">
        <f>'MEDIDAS ML'!#REF!</f>
        <v>#REF!</v>
      </c>
      <c r="V779" s="22" t="e">
        <f>'MEDIDAS ML'!#REF!</f>
        <v>#REF!</v>
      </c>
      <c r="W779" s="17" t="e">
        <f>'MEDIDAS ML'!#REF!</f>
        <v>#REF!</v>
      </c>
      <c r="X779" s="21" t="e">
        <f>'MEDIDAS ML'!#REF!</f>
        <v>#REF!</v>
      </c>
    </row>
    <row r="780" spans="1:24" ht="15.75" customHeight="1" x14ac:dyDescent="0.25">
      <c r="A780" s="6">
        <f>'MEDIDAS ML'!A3071</f>
        <v>123</v>
      </c>
      <c r="B780" s="15">
        <f>'MEDIDAS ML'!B3071</f>
        <v>123</v>
      </c>
      <c r="C780" s="6">
        <f>'MEDIDAS ML'!C3071</f>
        <v>123</v>
      </c>
      <c r="D780" s="6" t="str">
        <f>'MEDIDAS ML'!D3071</f>
        <v>6x6x10 cm - 250 grs</v>
      </c>
      <c r="E780" s="16">
        <f>'MEDIDAS ML'!E3071</f>
        <v>6</v>
      </c>
      <c r="F780" s="16">
        <f>'MEDIDAS ML'!F3071</f>
        <v>6</v>
      </c>
      <c r="G780" s="16">
        <f>'MEDIDAS ML'!G3071</f>
        <v>10</v>
      </c>
      <c r="H780" s="16">
        <f>'MEDIDAS ML'!H3071</f>
        <v>0.25</v>
      </c>
      <c r="I780" s="16">
        <f>'MEDIDAS ML'!I3071</f>
        <v>0.09</v>
      </c>
      <c r="J780" s="6" t="str">
        <f>'MEDIDAS ML'!J3071</f>
        <v>Se calcula por Peso</v>
      </c>
      <c r="K780" s="16">
        <f>'MEDIDAS ML'!K3071</f>
        <v>0.25</v>
      </c>
      <c r="L780" s="7">
        <f>'MEDIDAS ML'!L3071</f>
        <v>2890</v>
      </c>
      <c r="M780" s="6" t="str">
        <f>'MEDIDAS ML'!M3071</f>
        <v>Hasta $9.989</v>
      </c>
      <c r="N780" s="7">
        <f>'MEDIDAS ML'!N3071</f>
        <v>700</v>
      </c>
      <c r="O780" s="6" t="str">
        <f>'MEDIDAS ML'!O3071</f>
        <v>No aplica (&lt;$19.990)</v>
      </c>
      <c r="P780" s="7">
        <f>'MEDIDAS ML'!P3071</f>
        <v>0</v>
      </c>
      <c r="Q780" s="7">
        <f>'MEDIDAS ML'!Q3071</f>
        <v>700</v>
      </c>
      <c r="R780" s="23" t="e">
        <f>'MEDIDAS ML'!#REF!</f>
        <v>#REF!</v>
      </c>
      <c r="S780" s="24" t="e">
        <f>'MEDIDAS ML'!#REF!</f>
        <v>#REF!</v>
      </c>
      <c r="T780" s="24" t="e">
        <f>'MEDIDAS ML'!#REF!</f>
        <v>#REF!</v>
      </c>
      <c r="U780" s="24" t="e">
        <f>'MEDIDAS ML'!#REF!</f>
        <v>#REF!</v>
      </c>
      <c r="V780" s="22" t="e">
        <f>'MEDIDAS ML'!#REF!</f>
        <v>#REF!</v>
      </c>
      <c r="W780" s="17" t="e">
        <f>'MEDIDAS ML'!#REF!</f>
        <v>#REF!</v>
      </c>
      <c r="X780" s="21" t="e">
        <f>'MEDIDAS ML'!#REF!</f>
        <v>#REF!</v>
      </c>
    </row>
    <row r="781" spans="1:24" ht="15.75" customHeight="1" x14ac:dyDescent="0.25">
      <c r="A781" s="6">
        <f>'MEDIDAS ML'!A3540</f>
        <v>123</v>
      </c>
      <c r="B781" s="15">
        <f>'MEDIDAS ML'!B3540</f>
        <v>123</v>
      </c>
      <c r="C781" s="6">
        <f>'MEDIDAS ML'!C3540</f>
        <v>123</v>
      </c>
      <c r="D781" s="6" t="str">
        <f>'MEDIDAS ML'!D3540</f>
        <v>7x24x27 cm - 161 grs</v>
      </c>
      <c r="E781" s="16">
        <f>'MEDIDAS ML'!E3540</f>
        <v>7</v>
      </c>
      <c r="F781" s="16">
        <f>'MEDIDAS ML'!F3540</f>
        <v>24</v>
      </c>
      <c r="G781" s="16">
        <f>'MEDIDAS ML'!G3540</f>
        <v>27</v>
      </c>
      <c r="H781" s="16">
        <f>'MEDIDAS ML'!H3540</f>
        <v>0.161</v>
      </c>
      <c r="I781" s="16">
        <f>'MEDIDAS ML'!I3540</f>
        <v>1.1339999999999999</v>
      </c>
      <c r="J781" s="6" t="str">
        <f>'MEDIDAS ML'!J3540</f>
        <v>Se calcula por P volum</v>
      </c>
      <c r="K781" s="16">
        <f>'MEDIDAS ML'!K3540</f>
        <v>1.1339999999999999</v>
      </c>
      <c r="L781" s="7">
        <f>'MEDIDAS ML'!L3540</f>
        <v>2890</v>
      </c>
      <c r="M781" s="6" t="str">
        <f>'MEDIDAS ML'!M3540</f>
        <v>Hasta $9.989</v>
      </c>
      <c r="N781" s="7">
        <f>'MEDIDAS ML'!N3540</f>
        <v>700</v>
      </c>
      <c r="O781" s="6" t="str">
        <f>'MEDIDAS ML'!O3540</f>
        <v>No aplica (&lt;$19.990)</v>
      </c>
      <c r="P781" s="7">
        <f>'MEDIDAS ML'!P3540</f>
        <v>0</v>
      </c>
      <c r="Q781" s="7">
        <f>'MEDIDAS ML'!Q3540</f>
        <v>700</v>
      </c>
      <c r="R781" s="23" t="e">
        <f>'MEDIDAS ML'!#REF!</f>
        <v>#REF!</v>
      </c>
      <c r="S781" s="24" t="e">
        <f>'MEDIDAS ML'!#REF!</f>
        <v>#REF!</v>
      </c>
      <c r="T781" s="24" t="e">
        <f>'MEDIDAS ML'!#REF!</f>
        <v>#REF!</v>
      </c>
      <c r="U781" s="24" t="e">
        <f>'MEDIDAS ML'!#REF!</f>
        <v>#REF!</v>
      </c>
      <c r="V781" s="22" t="e">
        <f>'MEDIDAS ML'!#REF!</f>
        <v>#REF!</v>
      </c>
      <c r="W781" s="17" t="e">
        <f>'MEDIDAS ML'!#REF!</f>
        <v>#REF!</v>
      </c>
      <c r="X781" s="21" t="e">
        <f>'MEDIDAS ML'!#REF!</f>
        <v>#REF!</v>
      </c>
    </row>
    <row r="782" spans="1:24" ht="15.75" customHeight="1" x14ac:dyDescent="0.25">
      <c r="A782" s="6">
        <f>'MEDIDAS ML'!A3558</f>
        <v>123</v>
      </c>
      <c r="B782" s="15">
        <f>'MEDIDAS ML'!B3558</f>
        <v>123</v>
      </c>
      <c r="C782" s="6">
        <f>'MEDIDAS ML'!C3558</f>
        <v>123</v>
      </c>
      <c r="D782" s="6" t="str">
        <f>'MEDIDAS ML'!D3558</f>
        <v>3x14x23 cm - 160 grs</v>
      </c>
      <c r="E782" s="16">
        <f>'MEDIDAS ML'!E3558</f>
        <v>3</v>
      </c>
      <c r="F782" s="16">
        <f>'MEDIDAS ML'!F3558</f>
        <v>14</v>
      </c>
      <c r="G782" s="16">
        <f>'MEDIDAS ML'!G3558</f>
        <v>23</v>
      </c>
      <c r="H782" s="16">
        <f>'MEDIDAS ML'!H3558</f>
        <v>0.16</v>
      </c>
      <c r="I782" s="16">
        <f>'MEDIDAS ML'!I3558</f>
        <v>0.24149999999999999</v>
      </c>
      <c r="J782" s="6" t="str">
        <f>'MEDIDAS ML'!J3558</f>
        <v>Se calcula por P volum</v>
      </c>
      <c r="K782" s="16">
        <f>'MEDIDAS ML'!K3558</f>
        <v>0.24149999999999999</v>
      </c>
      <c r="L782" s="7">
        <f>'MEDIDAS ML'!L3558</f>
        <v>2890</v>
      </c>
      <c r="M782" s="6" t="str">
        <f>'MEDIDAS ML'!M3558</f>
        <v>Hasta $9.989</v>
      </c>
      <c r="N782" s="7">
        <f>'MEDIDAS ML'!N3558</f>
        <v>700</v>
      </c>
      <c r="O782" s="6" t="str">
        <f>'MEDIDAS ML'!O3558</f>
        <v>No aplica (&lt;$19.990)</v>
      </c>
      <c r="P782" s="7">
        <f>'MEDIDAS ML'!P3558</f>
        <v>0</v>
      </c>
      <c r="Q782" s="7">
        <f>'MEDIDAS ML'!Q3558</f>
        <v>700</v>
      </c>
      <c r="R782" s="23" t="e">
        <f>'MEDIDAS ML'!#REF!</f>
        <v>#REF!</v>
      </c>
      <c r="S782" s="24" t="e">
        <f>'MEDIDAS ML'!#REF!</f>
        <v>#REF!</v>
      </c>
      <c r="T782" s="24" t="e">
        <f>'MEDIDAS ML'!#REF!</f>
        <v>#REF!</v>
      </c>
      <c r="U782" s="24" t="e">
        <f>'MEDIDAS ML'!#REF!</f>
        <v>#REF!</v>
      </c>
      <c r="V782" s="22" t="e">
        <f>'MEDIDAS ML'!#REF!</f>
        <v>#REF!</v>
      </c>
      <c r="W782" s="17" t="e">
        <f>'MEDIDAS ML'!#REF!</f>
        <v>#REF!</v>
      </c>
      <c r="X782" s="21" t="e">
        <f>'MEDIDAS ML'!#REF!</f>
        <v>#REF!</v>
      </c>
    </row>
    <row r="783" spans="1:24" ht="15.75" customHeight="1" x14ac:dyDescent="0.25">
      <c r="A783" s="6">
        <f>'MEDIDAS ML'!A3634</f>
        <v>123</v>
      </c>
      <c r="B783" s="15">
        <f>'MEDIDAS ML'!B3634</f>
        <v>123</v>
      </c>
      <c r="C783" s="6">
        <f>'MEDIDAS ML'!C3634</f>
        <v>123</v>
      </c>
      <c r="D783" s="6" t="str">
        <f>'MEDIDAS ML'!D3634</f>
        <v>4x23x37 cm - 150 grs</v>
      </c>
      <c r="E783" s="16">
        <f>'MEDIDAS ML'!E3634</f>
        <v>4</v>
      </c>
      <c r="F783" s="16">
        <f>'MEDIDAS ML'!F3634</f>
        <v>23</v>
      </c>
      <c r="G783" s="16">
        <f>'MEDIDAS ML'!G3634</f>
        <v>37</v>
      </c>
      <c r="H783" s="16">
        <f>'MEDIDAS ML'!H3634</f>
        <v>0.15</v>
      </c>
      <c r="I783" s="16">
        <f>'MEDIDAS ML'!I3634</f>
        <v>0.85099999999999998</v>
      </c>
      <c r="J783" s="6" t="str">
        <f>'MEDIDAS ML'!J3634</f>
        <v>Se calcula por P volum</v>
      </c>
      <c r="K783" s="16">
        <f>'MEDIDAS ML'!K3634</f>
        <v>0.85099999999999998</v>
      </c>
      <c r="L783" s="7">
        <f>'MEDIDAS ML'!L3634</f>
        <v>2890</v>
      </c>
      <c r="M783" s="6" t="str">
        <f>'MEDIDAS ML'!M3634</f>
        <v>Hasta $9.989</v>
      </c>
      <c r="N783" s="7">
        <f>'MEDIDAS ML'!N3634</f>
        <v>700</v>
      </c>
      <c r="O783" s="6" t="str">
        <f>'MEDIDAS ML'!O3634</f>
        <v>No aplica (&lt;$19.990)</v>
      </c>
      <c r="P783" s="7">
        <f>'MEDIDAS ML'!P3634</f>
        <v>0</v>
      </c>
      <c r="Q783" s="7">
        <f>'MEDIDAS ML'!Q3634</f>
        <v>700</v>
      </c>
      <c r="R783" s="23" t="e">
        <f>'MEDIDAS ML'!#REF!</f>
        <v>#REF!</v>
      </c>
      <c r="S783" s="24" t="e">
        <f>'MEDIDAS ML'!#REF!</f>
        <v>#REF!</v>
      </c>
      <c r="T783" s="24" t="e">
        <f>'MEDIDAS ML'!#REF!</f>
        <v>#REF!</v>
      </c>
      <c r="U783" s="24" t="e">
        <f>'MEDIDAS ML'!#REF!</f>
        <v>#REF!</v>
      </c>
      <c r="V783" s="22" t="e">
        <f>'MEDIDAS ML'!#REF!</f>
        <v>#REF!</v>
      </c>
      <c r="W783" s="17" t="e">
        <f>'MEDIDAS ML'!#REF!</f>
        <v>#REF!</v>
      </c>
      <c r="X783" s="21" t="e">
        <f>'MEDIDAS ML'!#REF!</f>
        <v>#REF!</v>
      </c>
    </row>
    <row r="784" spans="1:24" ht="15.75" customHeight="1" x14ac:dyDescent="0.25">
      <c r="A784" s="6">
        <f>'MEDIDAS ML'!A3635</f>
        <v>123</v>
      </c>
      <c r="B784" s="15">
        <f>'MEDIDAS ML'!B3635</f>
        <v>123</v>
      </c>
      <c r="C784" s="6">
        <f>'MEDIDAS ML'!C3635</f>
        <v>123</v>
      </c>
      <c r="D784" s="6" t="str">
        <f>'MEDIDAS ML'!D3635</f>
        <v>4x23x37 cm - 150 grs</v>
      </c>
      <c r="E784" s="16">
        <f>'MEDIDAS ML'!E3635</f>
        <v>4</v>
      </c>
      <c r="F784" s="16">
        <f>'MEDIDAS ML'!F3635</f>
        <v>23</v>
      </c>
      <c r="G784" s="16">
        <f>'MEDIDAS ML'!G3635</f>
        <v>37</v>
      </c>
      <c r="H784" s="16">
        <f>'MEDIDAS ML'!H3635</f>
        <v>0.15</v>
      </c>
      <c r="I784" s="16">
        <f>'MEDIDAS ML'!I3635</f>
        <v>0.85099999999999998</v>
      </c>
      <c r="J784" s="6" t="str">
        <f>'MEDIDAS ML'!J3635</f>
        <v>Se calcula por P volum</v>
      </c>
      <c r="K784" s="16">
        <f>'MEDIDAS ML'!K3635</f>
        <v>0.85099999999999998</v>
      </c>
      <c r="L784" s="7">
        <f>'MEDIDAS ML'!L3635</f>
        <v>2890</v>
      </c>
      <c r="M784" s="6" t="str">
        <f>'MEDIDAS ML'!M3635</f>
        <v>Hasta $9.989</v>
      </c>
      <c r="N784" s="7">
        <f>'MEDIDAS ML'!N3635</f>
        <v>700</v>
      </c>
      <c r="O784" s="6" t="str">
        <f>'MEDIDAS ML'!O3635</f>
        <v>No aplica (&lt;$19.990)</v>
      </c>
      <c r="P784" s="7">
        <f>'MEDIDAS ML'!P3635</f>
        <v>0</v>
      </c>
      <c r="Q784" s="7">
        <f>'MEDIDAS ML'!Q3635</f>
        <v>700</v>
      </c>
      <c r="R784" s="23" t="e">
        <f>'MEDIDAS ML'!#REF!</f>
        <v>#REF!</v>
      </c>
      <c r="S784" s="24" t="e">
        <f>'MEDIDAS ML'!#REF!</f>
        <v>#REF!</v>
      </c>
      <c r="T784" s="24" t="e">
        <f>'MEDIDAS ML'!#REF!</f>
        <v>#REF!</v>
      </c>
      <c r="U784" s="24" t="e">
        <f>'MEDIDAS ML'!#REF!</f>
        <v>#REF!</v>
      </c>
      <c r="V784" s="22" t="e">
        <f>'MEDIDAS ML'!#REF!</f>
        <v>#REF!</v>
      </c>
      <c r="W784" s="17" t="e">
        <f>'MEDIDAS ML'!#REF!</f>
        <v>#REF!</v>
      </c>
      <c r="X784" s="21" t="e">
        <f>'MEDIDAS ML'!#REF!</f>
        <v>#REF!</v>
      </c>
    </row>
    <row r="785" spans="1:24" ht="15.75" customHeight="1" x14ac:dyDescent="0.25">
      <c r="A785" s="6">
        <f>'MEDIDAS ML'!A3782</f>
        <v>123</v>
      </c>
      <c r="B785" s="15">
        <f>'MEDIDAS ML'!B3782</f>
        <v>123</v>
      </c>
      <c r="C785" s="6">
        <f>'MEDIDAS ML'!C3782</f>
        <v>123</v>
      </c>
      <c r="D785" s="6" t="str">
        <f>'MEDIDAS ML'!D3782</f>
        <v>4x16x21 cm - 120 grs</v>
      </c>
      <c r="E785" s="16">
        <f>'MEDIDAS ML'!E3782</f>
        <v>4</v>
      </c>
      <c r="F785" s="16">
        <f>'MEDIDAS ML'!F3782</f>
        <v>16</v>
      </c>
      <c r="G785" s="16">
        <f>'MEDIDAS ML'!G3782</f>
        <v>21</v>
      </c>
      <c r="H785" s="16">
        <f>'MEDIDAS ML'!H3782</f>
        <v>0.12</v>
      </c>
      <c r="I785" s="16">
        <f>'MEDIDAS ML'!I3782</f>
        <v>0.33600000000000002</v>
      </c>
      <c r="J785" s="6" t="str">
        <f>'MEDIDAS ML'!J3782</f>
        <v>Se calcula por P volum</v>
      </c>
      <c r="K785" s="16">
        <f>'MEDIDAS ML'!K3782</f>
        <v>0.33600000000000002</v>
      </c>
      <c r="L785" s="7">
        <f>'MEDIDAS ML'!L3782</f>
        <v>2890</v>
      </c>
      <c r="M785" s="6" t="str">
        <f>'MEDIDAS ML'!M3782</f>
        <v>Hasta $9.989</v>
      </c>
      <c r="N785" s="7">
        <f>'MEDIDAS ML'!N3782</f>
        <v>700</v>
      </c>
      <c r="O785" s="6" t="str">
        <f>'MEDIDAS ML'!O3782</f>
        <v>No aplica (&lt;$19.990)</v>
      </c>
      <c r="P785" s="7">
        <f>'MEDIDAS ML'!P3782</f>
        <v>0</v>
      </c>
      <c r="Q785" s="7">
        <f>'MEDIDAS ML'!Q3782</f>
        <v>700</v>
      </c>
      <c r="R785" s="23" t="e">
        <f>'MEDIDAS ML'!#REF!</f>
        <v>#REF!</v>
      </c>
      <c r="S785" s="24" t="e">
        <f>'MEDIDAS ML'!#REF!</f>
        <v>#REF!</v>
      </c>
      <c r="T785" s="24" t="e">
        <f>'MEDIDAS ML'!#REF!</f>
        <v>#REF!</v>
      </c>
      <c r="U785" s="24" t="e">
        <f>'MEDIDAS ML'!#REF!</f>
        <v>#REF!</v>
      </c>
      <c r="V785" s="22" t="e">
        <f>'MEDIDAS ML'!#REF!</f>
        <v>#REF!</v>
      </c>
      <c r="W785" s="17" t="e">
        <f>'MEDIDAS ML'!#REF!</f>
        <v>#REF!</v>
      </c>
      <c r="X785" s="21" t="e">
        <f>'MEDIDAS ML'!#REF!</f>
        <v>#REF!</v>
      </c>
    </row>
    <row r="786" spans="1:24" ht="15.75" customHeight="1" x14ac:dyDescent="0.25">
      <c r="A786" s="6">
        <f>'MEDIDAS ML'!A3783</f>
        <v>123</v>
      </c>
      <c r="B786" s="15">
        <f>'MEDIDAS ML'!B3783</f>
        <v>123</v>
      </c>
      <c r="C786" s="6">
        <f>'MEDIDAS ML'!C3783</f>
        <v>123</v>
      </c>
      <c r="D786" s="6" t="str">
        <f>'MEDIDAS ML'!D3783</f>
        <v>4x16x21 cm - 120 grs</v>
      </c>
      <c r="E786" s="16">
        <f>'MEDIDAS ML'!E3783</f>
        <v>4</v>
      </c>
      <c r="F786" s="16">
        <f>'MEDIDAS ML'!F3783</f>
        <v>16</v>
      </c>
      <c r="G786" s="16">
        <f>'MEDIDAS ML'!G3783</f>
        <v>21</v>
      </c>
      <c r="H786" s="16">
        <f>'MEDIDAS ML'!H3783</f>
        <v>0.12</v>
      </c>
      <c r="I786" s="16">
        <f>'MEDIDAS ML'!I3783</f>
        <v>0.33600000000000002</v>
      </c>
      <c r="J786" s="6" t="str">
        <f>'MEDIDAS ML'!J3783</f>
        <v>Se calcula por P volum</v>
      </c>
      <c r="K786" s="16">
        <f>'MEDIDAS ML'!K3783</f>
        <v>0.33600000000000002</v>
      </c>
      <c r="L786" s="7">
        <f>'MEDIDAS ML'!L3783</f>
        <v>2890</v>
      </c>
      <c r="M786" s="6" t="str">
        <f>'MEDIDAS ML'!M3783</f>
        <v>Hasta $9.989</v>
      </c>
      <c r="N786" s="7">
        <f>'MEDIDAS ML'!N3783</f>
        <v>700</v>
      </c>
      <c r="O786" s="6" t="str">
        <f>'MEDIDAS ML'!O3783</f>
        <v>No aplica (&lt;$19.990)</v>
      </c>
      <c r="P786" s="7">
        <f>'MEDIDAS ML'!P3783</f>
        <v>0</v>
      </c>
      <c r="Q786" s="7">
        <f>'MEDIDAS ML'!Q3783</f>
        <v>700</v>
      </c>
      <c r="R786" s="23" t="e">
        <f>'MEDIDAS ML'!#REF!</f>
        <v>#REF!</v>
      </c>
      <c r="S786" s="24" t="e">
        <f>'MEDIDAS ML'!#REF!</f>
        <v>#REF!</v>
      </c>
      <c r="T786" s="24" t="e">
        <f>'MEDIDAS ML'!#REF!</f>
        <v>#REF!</v>
      </c>
      <c r="U786" s="24" t="e">
        <f>'MEDIDAS ML'!#REF!</f>
        <v>#REF!</v>
      </c>
      <c r="V786" s="22" t="e">
        <f>'MEDIDAS ML'!#REF!</f>
        <v>#REF!</v>
      </c>
      <c r="W786" s="17" t="e">
        <f>'MEDIDAS ML'!#REF!</f>
        <v>#REF!</v>
      </c>
      <c r="X786" s="21" t="e">
        <f>'MEDIDAS ML'!#REF!</f>
        <v>#REF!</v>
      </c>
    </row>
    <row r="787" spans="1:24" ht="15.75" customHeight="1" x14ac:dyDescent="0.25">
      <c r="A787" s="6">
        <f>'MEDIDAS ML'!A3978</f>
        <v>123</v>
      </c>
      <c r="B787" s="15">
        <f>'MEDIDAS ML'!B3978</f>
        <v>123</v>
      </c>
      <c r="C787" s="6">
        <f>'MEDIDAS ML'!C3978</f>
        <v>123</v>
      </c>
      <c r="D787" s="6" t="str">
        <f>'MEDIDAS ML'!D3978</f>
        <v>8x20x29 cm - 99 grs</v>
      </c>
      <c r="E787" s="16">
        <f>'MEDIDAS ML'!E3978</f>
        <v>8</v>
      </c>
      <c r="F787" s="16">
        <f>'MEDIDAS ML'!F3978</f>
        <v>20</v>
      </c>
      <c r="G787" s="16">
        <f>'MEDIDAS ML'!G3978</f>
        <v>29</v>
      </c>
      <c r="H787" s="16">
        <f>'MEDIDAS ML'!H3978</f>
        <v>9.9000000000000005E-2</v>
      </c>
      <c r="I787" s="16">
        <f>'MEDIDAS ML'!I3978</f>
        <v>1.1599999999999999</v>
      </c>
      <c r="J787" s="6" t="str">
        <f>'MEDIDAS ML'!J3978</f>
        <v>Se calcula por P volum</v>
      </c>
      <c r="K787" s="16">
        <f>'MEDIDAS ML'!K3978</f>
        <v>1.1599999999999999</v>
      </c>
      <c r="L787" s="7">
        <f>'MEDIDAS ML'!L3978</f>
        <v>2890</v>
      </c>
      <c r="M787" s="6" t="str">
        <f>'MEDIDAS ML'!M3978</f>
        <v>Hasta $9.989</v>
      </c>
      <c r="N787" s="7">
        <f>'MEDIDAS ML'!N3978</f>
        <v>700</v>
      </c>
      <c r="O787" s="6" t="str">
        <f>'MEDIDAS ML'!O3978</f>
        <v>No aplica (&lt;$19.990)</v>
      </c>
      <c r="P787" s="7">
        <f>'MEDIDAS ML'!P3978</f>
        <v>0</v>
      </c>
      <c r="Q787" s="7">
        <f>'MEDIDAS ML'!Q3978</f>
        <v>700</v>
      </c>
      <c r="R787" s="23" t="e">
        <f>'MEDIDAS ML'!#REF!</f>
        <v>#REF!</v>
      </c>
      <c r="S787" s="24" t="e">
        <f>'MEDIDAS ML'!#REF!</f>
        <v>#REF!</v>
      </c>
      <c r="T787" s="24" t="e">
        <f>'MEDIDAS ML'!#REF!</f>
        <v>#REF!</v>
      </c>
      <c r="U787" s="24" t="e">
        <f>'MEDIDAS ML'!#REF!</f>
        <v>#REF!</v>
      </c>
      <c r="V787" s="22" t="e">
        <f>'MEDIDAS ML'!#REF!</f>
        <v>#REF!</v>
      </c>
      <c r="W787" s="17" t="e">
        <f>'MEDIDAS ML'!#REF!</f>
        <v>#REF!</v>
      </c>
      <c r="X787" s="21" t="e">
        <f>'MEDIDAS ML'!#REF!</f>
        <v>#REF!</v>
      </c>
    </row>
    <row r="788" spans="1:24" ht="15.75" customHeight="1" x14ac:dyDescent="0.25">
      <c r="A788" s="6">
        <f>'MEDIDAS ML'!A825</f>
        <v>123</v>
      </c>
      <c r="B788" s="15">
        <f>'MEDIDAS ML'!B825</f>
        <v>123</v>
      </c>
      <c r="C788" s="6">
        <f>'MEDIDAS ML'!C825</f>
        <v>123</v>
      </c>
      <c r="D788" s="6" t="str">
        <f>'MEDIDAS ML'!D825</f>
        <v>14x22x32 cm - 1856 grs</v>
      </c>
      <c r="E788" s="16">
        <f>'MEDIDAS ML'!E825</f>
        <v>14</v>
      </c>
      <c r="F788" s="16">
        <f>'MEDIDAS ML'!F825</f>
        <v>22</v>
      </c>
      <c r="G788" s="16">
        <f>'MEDIDAS ML'!G825</f>
        <v>32</v>
      </c>
      <c r="H788" s="16">
        <f>'MEDIDAS ML'!H825</f>
        <v>1.8560000000000001</v>
      </c>
      <c r="I788" s="16">
        <f>'MEDIDAS ML'!I825</f>
        <v>2.464</v>
      </c>
      <c r="J788" s="6" t="str">
        <f>'MEDIDAS ML'!J825</f>
        <v>Se calcula por P volum</v>
      </c>
      <c r="K788" s="16">
        <f>'MEDIDAS ML'!K825</f>
        <v>2.464</v>
      </c>
      <c r="L788" s="7">
        <f>'MEDIDAS ML'!L825</f>
        <v>2900</v>
      </c>
      <c r="M788" s="6" t="str">
        <f>'MEDIDAS ML'!M825</f>
        <v>Hasta $9.989</v>
      </c>
      <c r="N788" s="7">
        <f>'MEDIDAS ML'!N825</f>
        <v>700</v>
      </c>
      <c r="O788" s="6" t="str">
        <f>'MEDIDAS ML'!O825</f>
        <v>No aplica (&lt;$19.990)</v>
      </c>
      <c r="P788" s="7">
        <f>'MEDIDAS ML'!P825</f>
        <v>0</v>
      </c>
      <c r="Q788" s="7">
        <f>'MEDIDAS ML'!Q825</f>
        <v>700</v>
      </c>
      <c r="R788" s="23" t="e">
        <f>'MEDIDAS ML'!#REF!</f>
        <v>#REF!</v>
      </c>
      <c r="S788" s="24" t="e">
        <f>'MEDIDAS ML'!#REF!</f>
        <v>#REF!</v>
      </c>
      <c r="T788" s="24" t="e">
        <f>'MEDIDAS ML'!#REF!</f>
        <v>#REF!</v>
      </c>
      <c r="U788" s="24" t="e">
        <f>'MEDIDAS ML'!#REF!</f>
        <v>#REF!</v>
      </c>
      <c r="V788" s="22" t="e">
        <f>'MEDIDAS ML'!#REF!</f>
        <v>#REF!</v>
      </c>
      <c r="W788" s="17" t="e">
        <f>'MEDIDAS ML'!#REF!</f>
        <v>#REF!</v>
      </c>
      <c r="X788" s="21" t="e">
        <f>'MEDIDAS ML'!#REF!</f>
        <v>#REF!</v>
      </c>
    </row>
    <row r="789" spans="1:24" ht="15.75" customHeight="1" x14ac:dyDescent="0.25">
      <c r="A789" s="6">
        <f>'MEDIDAS ML'!A911</f>
        <v>123</v>
      </c>
      <c r="B789" s="15">
        <f>'MEDIDAS ML'!B911</f>
        <v>123</v>
      </c>
      <c r="C789" s="6">
        <f>'MEDIDAS ML'!C911</f>
        <v>123</v>
      </c>
      <c r="D789" s="6" t="str">
        <f>'MEDIDAS ML'!D911</f>
        <v>9x25x33 cm - 1632 grs</v>
      </c>
      <c r="E789" s="16">
        <f>'MEDIDAS ML'!E911</f>
        <v>9</v>
      </c>
      <c r="F789" s="16">
        <f>'MEDIDAS ML'!F911</f>
        <v>25</v>
      </c>
      <c r="G789" s="16">
        <f>'MEDIDAS ML'!G911</f>
        <v>33</v>
      </c>
      <c r="H789" s="16">
        <f>'MEDIDAS ML'!H911</f>
        <v>1.6319999999999999</v>
      </c>
      <c r="I789" s="16">
        <f>'MEDIDAS ML'!I911</f>
        <v>1.85625</v>
      </c>
      <c r="J789" s="6" t="str">
        <f>'MEDIDAS ML'!J911</f>
        <v>Se calcula por P volum</v>
      </c>
      <c r="K789" s="16">
        <f>'MEDIDAS ML'!K911</f>
        <v>1.85625</v>
      </c>
      <c r="L789" s="7">
        <f>'MEDIDAS ML'!L911</f>
        <v>2900</v>
      </c>
      <c r="M789" s="6" t="str">
        <f>'MEDIDAS ML'!M911</f>
        <v>Hasta $9.989</v>
      </c>
      <c r="N789" s="7">
        <f>'MEDIDAS ML'!N911</f>
        <v>700</v>
      </c>
      <c r="O789" s="6" t="str">
        <f>'MEDIDAS ML'!O911</f>
        <v>No aplica (&lt;$19.990)</v>
      </c>
      <c r="P789" s="7">
        <f>'MEDIDAS ML'!P911</f>
        <v>0</v>
      </c>
      <c r="Q789" s="7">
        <f>'MEDIDAS ML'!Q911</f>
        <v>700</v>
      </c>
      <c r="R789" s="23" t="e">
        <f>'MEDIDAS ML'!#REF!</f>
        <v>#REF!</v>
      </c>
      <c r="S789" s="24" t="e">
        <f>'MEDIDAS ML'!#REF!</f>
        <v>#REF!</v>
      </c>
      <c r="T789" s="24" t="e">
        <f>'MEDIDAS ML'!#REF!</f>
        <v>#REF!</v>
      </c>
      <c r="U789" s="24" t="e">
        <f>'MEDIDAS ML'!#REF!</f>
        <v>#REF!</v>
      </c>
      <c r="V789" s="22" t="e">
        <f>'MEDIDAS ML'!#REF!</f>
        <v>#REF!</v>
      </c>
      <c r="W789" s="17" t="e">
        <f>'MEDIDAS ML'!#REF!</f>
        <v>#REF!</v>
      </c>
      <c r="X789" s="21" t="e">
        <f>'MEDIDAS ML'!#REF!</f>
        <v>#REF!</v>
      </c>
    </row>
    <row r="790" spans="1:24" ht="15.75" customHeight="1" x14ac:dyDescent="0.25">
      <c r="A790" s="6">
        <f>'MEDIDAS ML'!A912</f>
        <v>123</v>
      </c>
      <c r="B790" s="15">
        <f>'MEDIDAS ML'!B912</f>
        <v>123</v>
      </c>
      <c r="C790" s="6">
        <f>'MEDIDAS ML'!C912</f>
        <v>123</v>
      </c>
      <c r="D790" s="6" t="str">
        <f>'MEDIDAS ML'!D912</f>
        <v>9x25x33 cm - 1632 grs</v>
      </c>
      <c r="E790" s="16">
        <f>'MEDIDAS ML'!E912</f>
        <v>9</v>
      </c>
      <c r="F790" s="16">
        <f>'MEDIDAS ML'!F912</f>
        <v>25</v>
      </c>
      <c r="G790" s="16">
        <f>'MEDIDAS ML'!G912</f>
        <v>33</v>
      </c>
      <c r="H790" s="16">
        <f>'MEDIDAS ML'!H912</f>
        <v>1.6319999999999999</v>
      </c>
      <c r="I790" s="16">
        <f>'MEDIDAS ML'!I912</f>
        <v>1.85625</v>
      </c>
      <c r="J790" s="6" t="str">
        <f>'MEDIDAS ML'!J912</f>
        <v>Se calcula por P volum</v>
      </c>
      <c r="K790" s="16">
        <f>'MEDIDAS ML'!K912</f>
        <v>1.85625</v>
      </c>
      <c r="L790" s="7">
        <f>'MEDIDAS ML'!L912</f>
        <v>2900</v>
      </c>
      <c r="M790" s="6" t="str">
        <f>'MEDIDAS ML'!M912</f>
        <v>Hasta $9.989</v>
      </c>
      <c r="N790" s="7">
        <f>'MEDIDAS ML'!N912</f>
        <v>700</v>
      </c>
      <c r="O790" s="6" t="str">
        <f>'MEDIDAS ML'!O912</f>
        <v>No aplica (&lt;$19.990)</v>
      </c>
      <c r="P790" s="7">
        <f>'MEDIDAS ML'!P912</f>
        <v>0</v>
      </c>
      <c r="Q790" s="7">
        <f>'MEDIDAS ML'!Q912</f>
        <v>700</v>
      </c>
      <c r="R790" s="23" t="e">
        <f>'MEDIDAS ML'!#REF!</f>
        <v>#REF!</v>
      </c>
      <c r="S790" s="24" t="e">
        <f>'MEDIDAS ML'!#REF!</f>
        <v>#REF!</v>
      </c>
      <c r="T790" s="24" t="e">
        <f>'MEDIDAS ML'!#REF!</f>
        <v>#REF!</v>
      </c>
      <c r="U790" s="24" t="e">
        <f>'MEDIDAS ML'!#REF!</f>
        <v>#REF!</v>
      </c>
      <c r="V790" s="22" t="e">
        <f>'MEDIDAS ML'!#REF!</f>
        <v>#REF!</v>
      </c>
      <c r="W790" s="17" t="e">
        <f>'MEDIDAS ML'!#REF!</f>
        <v>#REF!</v>
      </c>
      <c r="X790" s="21" t="e">
        <f>'MEDIDAS ML'!#REF!</f>
        <v>#REF!</v>
      </c>
    </row>
    <row r="791" spans="1:24" ht="15.75" customHeight="1" x14ac:dyDescent="0.25">
      <c r="A791" s="6">
        <f>'MEDIDAS ML'!A1416</f>
        <v>123</v>
      </c>
      <c r="B791" s="15">
        <f>'MEDIDAS ML'!B1416</f>
        <v>123</v>
      </c>
      <c r="C791" s="6">
        <f>'MEDIDAS ML'!C1416</f>
        <v>123</v>
      </c>
      <c r="D791" s="6" t="str">
        <f>'MEDIDAS ML'!D1416</f>
        <v>8x21x33 cm - 942 grs</v>
      </c>
      <c r="E791" s="16">
        <f>'MEDIDAS ML'!E1416</f>
        <v>8</v>
      </c>
      <c r="F791" s="16">
        <f>'MEDIDAS ML'!F1416</f>
        <v>21</v>
      </c>
      <c r="G791" s="16">
        <f>'MEDIDAS ML'!G1416</f>
        <v>33</v>
      </c>
      <c r="H791" s="16">
        <f>'MEDIDAS ML'!H1416</f>
        <v>0.94199999999999995</v>
      </c>
      <c r="I791" s="16">
        <f>'MEDIDAS ML'!I1416</f>
        <v>1.3859999999999999</v>
      </c>
      <c r="J791" s="6" t="str">
        <f>'MEDIDAS ML'!J1416</f>
        <v>Se calcula por P volum</v>
      </c>
      <c r="K791" s="16">
        <f>'MEDIDAS ML'!K1416</f>
        <v>1.3859999999999999</v>
      </c>
      <c r="L791" s="7">
        <f>'MEDIDAS ML'!L1416</f>
        <v>2900</v>
      </c>
      <c r="M791" s="6" t="str">
        <f>'MEDIDAS ML'!M1416</f>
        <v>Hasta $9.989</v>
      </c>
      <c r="N791" s="7">
        <f>'MEDIDAS ML'!N1416</f>
        <v>700</v>
      </c>
      <c r="O791" s="6" t="str">
        <f>'MEDIDAS ML'!O1416</f>
        <v>No aplica (&lt;$19.990)</v>
      </c>
      <c r="P791" s="7">
        <f>'MEDIDAS ML'!P1416</f>
        <v>0</v>
      </c>
      <c r="Q791" s="7">
        <f>'MEDIDAS ML'!Q1416</f>
        <v>700</v>
      </c>
      <c r="R791" s="23" t="e">
        <f>'MEDIDAS ML'!#REF!</f>
        <v>#REF!</v>
      </c>
      <c r="S791" s="24" t="e">
        <f>'MEDIDAS ML'!#REF!</f>
        <v>#REF!</v>
      </c>
      <c r="T791" s="24" t="e">
        <f>'MEDIDAS ML'!#REF!</f>
        <v>#REF!</v>
      </c>
      <c r="U791" s="24" t="e">
        <f>'MEDIDAS ML'!#REF!</f>
        <v>#REF!</v>
      </c>
      <c r="V791" s="22" t="e">
        <f>'MEDIDAS ML'!#REF!</f>
        <v>#REF!</v>
      </c>
      <c r="W791" s="17" t="e">
        <f>'MEDIDAS ML'!#REF!</f>
        <v>#REF!</v>
      </c>
      <c r="X791" s="21" t="e">
        <f>'MEDIDAS ML'!#REF!</f>
        <v>#REF!</v>
      </c>
    </row>
    <row r="792" spans="1:24" ht="15.75" customHeight="1" x14ac:dyDescent="0.25">
      <c r="A792" s="6">
        <f>'MEDIDAS ML'!A2209</f>
        <v>123</v>
      </c>
      <c r="B792" s="15">
        <f>'MEDIDAS ML'!B2209</f>
        <v>123</v>
      </c>
      <c r="C792" s="6">
        <f>'MEDIDAS ML'!C2209</f>
        <v>123</v>
      </c>
      <c r="D792" s="6" t="str">
        <f>'MEDIDAS ML'!D2209</f>
        <v>19x13x6 cm - 450 grs</v>
      </c>
      <c r="E792" s="16">
        <f>'MEDIDAS ML'!E2209</f>
        <v>19</v>
      </c>
      <c r="F792" s="16">
        <f>'MEDIDAS ML'!F2209</f>
        <v>13</v>
      </c>
      <c r="G792" s="16">
        <f>'MEDIDAS ML'!G2209</f>
        <v>6</v>
      </c>
      <c r="H792" s="16">
        <f>'MEDIDAS ML'!H2209</f>
        <v>0.45</v>
      </c>
      <c r="I792" s="16">
        <f>'MEDIDAS ML'!I2209</f>
        <v>0.3705</v>
      </c>
      <c r="J792" s="6" t="str">
        <f>'MEDIDAS ML'!J2209</f>
        <v>Se calcula por Peso</v>
      </c>
      <c r="K792" s="16">
        <f>'MEDIDAS ML'!K2209</f>
        <v>0.45</v>
      </c>
      <c r="L792" s="7">
        <f>'MEDIDAS ML'!L2209</f>
        <v>2900</v>
      </c>
      <c r="M792" s="6" t="str">
        <f>'MEDIDAS ML'!M2209</f>
        <v>Hasta $9.989</v>
      </c>
      <c r="N792" s="7">
        <f>'MEDIDAS ML'!N2209</f>
        <v>700</v>
      </c>
      <c r="O792" s="6" t="str">
        <f>'MEDIDAS ML'!O2209</f>
        <v>No aplica (&lt;$19.990)</v>
      </c>
      <c r="P792" s="7">
        <f>'MEDIDAS ML'!P2209</f>
        <v>0</v>
      </c>
      <c r="Q792" s="7">
        <f>'MEDIDAS ML'!Q2209</f>
        <v>700</v>
      </c>
      <c r="R792" s="23" t="e">
        <f>'MEDIDAS ML'!#REF!</f>
        <v>#REF!</v>
      </c>
      <c r="S792" s="24" t="e">
        <f>'MEDIDAS ML'!#REF!</f>
        <v>#REF!</v>
      </c>
      <c r="T792" s="24" t="e">
        <f>'MEDIDAS ML'!#REF!</f>
        <v>#REF!</v>
      </c>
      <c r="U792" s="24" t="e">
        <f>'MEDIDAS ML'!#REF!</f>
        <v>#REF!</v>
      </c>
      <c r="V792" s="22" t="e">
        <f>'MEDIDAS ML'!#REF!</f>
        <v>#REF!</v>
      </c>
      <c r="W792" s="17" t="e">
        <f>'MEDIDAS ML'!#REF!</f>
        <v>#REF!</v>
      </c>
      <c r="X792" s="21" t="e">
        <f>'MEDIDAS ML'!#REF!</f>
        <v>#REF!</v>
      </c>
    </row>
    <row r="793" spans="1:24" ht="15.75" customHeight="1" x14ac:dyDescent="0.25">
      <c r="A793" s="6">
        <f>'MEDIDAS ML'!A2659</f>
        <v>123</v>
      </c>
      <c r="B793" s="15">
        <f>'MEDIDAS ML'!B2659</f>
        <v>123</v>
      </c>
      <c r="C793" s="6">
        <f>'MEDIDAS ML'!C2659</f>
        <v>123</v>
      </c>
      <c r="D793" s="6" t="str">
        <f>'MEDIDAS ML'!D2659</f>
        <v>5x19x26 cm - 310 grs</v>
      </c>
      <c r="E793" s="16">
        <f>'MEDIDAS ML'!E2659</f>
        <v>5</v>
      </c>
      <c r="F793" s="16">
        <f>'MEDIDAS ML'!F2659</f>
        <v>19</v>
      </c>
      <c r="G793" s="16">
        <f>'MEDIDAS ML'!G2659</f>
        <v>26</v>
      </c>
      <c r="H793" s="16">
        <f>'MEDIDAS ML'!H2659</f>
        <v>0.31</v>
      </c>
      <c r="I793" s="16">
        <f>'MEDIDAS ML'!I2659</f>
        <v>0.61750000000000005</v>
      </c>
      <c r="J793" s="6" t="str">
        <f>'MEDIDAS ML'!J2659</f>
        <v>Se calcula por P volum</v>
      </c>
      <c r="K793" s="16">
        <f>'MEDIDAS ML'!K2659</f>
        <v>0.61750000000000005</v>
      </c>
      <c r="L793" s="7">
        <f>'MEDIDAS ML'!L2659</f>
        <v>2900</v>
      </c>
      <c r="M793" s="6" t="str">
        <f>'MEDIDAS ML'!M2659</f>
        <v>Hasta $9.989</v>
      </c>
      <c r="N793" s="7">
        <f>'MEDIDAS ML'!N2659</f>
        <v>700</v>
      </c>
      <c r="O793" s="6" t="str">
        <f>'MEDIDAS ML'!O2659</f>
        <v>No aplica (&lt;$19.990)</v>
      </c>
      <c r="P793" s="7">
        <f>'MEDIDAS ML'!P2659</f>
        <v>0</v>
      </c>
      <c r="Q793" s="7">
        <f>'MEDIDAS ML'!Q2659</f>
        <v>700</v>
      </c>
      <c r="R793" s="23" t="e">
        <f>'MEDIDAS ML'!#REF!</f>
        <v>#REF!</v>
      </c>
      <c r="S793" s="24" t="e">
        <f>'MEDIDAS ML'!#REF!</f>
        <v>#REF!</v>
      </c>
      <c r="T793" s="24" t="e">
        <f>'MEDIDAS ML'!#REF!</f>
        <v>#REF!</v>
      </c>
      <c r="U793" s="24" t="e">
        <f>'MEDIDAS ML'!#REF!</f>
        <v>#REF!</v>
      </c>
      <c r="V793" s="22" t="e">
        <f>'MEDIDAS ML'!#REF!</f>
        <v>#REF!</v>
      </c>
      <c r="W793" s="17" t="e">
        <f>'MEDIDAS ML'!#REF!</f>
        <v>#REF!</v>
      </c>
      <c r="X793" s="21" t="e">
        <f>'MEDIDAS ML'!#REF!</f>
        <v>#REF!</v>
      </c>
    </row>
    <row r="794" spans="1:24" ht="15.75" customHeight="1" x14ac:dyDescent="0.25">
      <c r="A794" s="6">
        <f>'MEDIDAS ML'!A2660</f>
        <v>123</v>
      </c>
      <c r="B794" s="15">
        <f>'MEDIDAS ML'!B2660</f>
        <v>123</v>
      </c>
      <c r="C794" s="6">
        <f>'MEDIDAS ML'!C2660</f>
        <v>123</v>
      </c>
      <c r="D794" s="6" t="str">
        <f>'MEDIDAS ML'!D2660</f>
        <v>5x19x26 cm - 310 grs</v>
      </c>
      <c r="E794" s="16">
        <f>'MEDIDAS ML'!E2660</f>
        <v>5</v>
      </c>
      <c r="F794" s="16">
        <f>'MEDIDAS ML'!F2660</f>
        <v>19</v>
      </c>
      <c r="G794" s="16">
        <f>'MEDIDAS ML'!G2660</f>
        <v>26</v>
      </c>
      <c r="H794" s="16">
        <f>'MEDIDAS ML'!H2660</f>
        <v>0.31</v>
      </c>
      <c r="I794" s="16">
        <f>'MEDIDAS ML'!I2660</f>
        <v>0.61750000000000005</v>
      </c>
      <c r="J794" s="6" t="str">
        <f>'MEDIDAS ML'!J2660</f>
        <v>Se calcula por P volum</v>
      </c>
      <c r="K794" s="16">
        <f>'MEDIDAS ML'!K2660</f>
        <v>0.61750000000000005</v>
      </c>
      <c r="L794" s="7">
        <f>'MEDIDAS ML'!L2660</f>
        <v>2900</v>
      </c>
      <c r="M794" s="6" t="str">
        <f>'MEDIDAS ML'!M2660</f>
        <v>Hasta $9.989</v>
      </c>
      <c r="N794" s="7">
        <f>'MEDIDAS ML'!N2660</f>
        <v>700</v>
      </c>
      <c r="O794" s="6" t="str">
        <f>'MEDIDAS ML'!O2660</f>
        <v>No aplica (&lt;$19.990)</v>
      </c>
      <c r="P794" s="7">
        <f>'MEDIDAS ML'!P2660</f>
        <v>0</v>
      </c>
      <c r="Q794" s="7">
        <f>'MEDIDAS ML'!Q2660</f>
        <v>700</v>
      </c>
      <c r="R794" s="23" t="e">
        <f>'MEDIDAS ML'!#REF!</f>
        <v>#REF!</v>
      </c>
      <c r="S794" s="24" t="e">
        <f>'MEDIDAS ML'!#REF!</f>
        <v>#REF!</v>
      </c>
      <c r="T794" s="24" t="e">
        <f>'MEDIDAS ML'!#REF!</f>
        <v>#REF!</v>
      </c>
      <c r="U794" s="24" t="e">
        <f>'MEDIDAS ML'!#REF!</f>
        <v>#REF!</v>
      </c>
      <c r="V794" s="22" t="e">
        <f>'MEDIDAS ML'!#REF!</f>
        <v>#REF!</v>
      </c>
      <c r="W794" s="17" t="e">
        <f>'MEDIDAS ML'!#REF!</f>
        <v>#REF!</v>
      </c>
      <c r="X794" s="21" t="e">
        <f>'MEDIDAS ML'!#REF!</f>
        <v>#REF!</v>
      </c>
    </row>
    <row r="795" spans="1:24" ht="15.75" customHeight="1" x14ac:dyDescent="0.25">
      <c r="A795" s="6">
        <f>'MEDIDAS ML'!A2941</f>
        <v>123</v>
      </c>
      <c r="B795" s="15">
        <f>'MEDIDAS ML'!B2941</f>
        <v>123</v>
      </c>
      <c r="C795" s="6">
        <f>'MEDIDAS ML'!C2941</f>
        <v>123</v>
      </c>
      <c r="D795" s="6" t="str">
        <f>'MEDIDAS ML'!D2941</f>
        <v>6x15x23 cm - 271 grs</v>
      </c>
      <c r="E795" s="16">
        <f>'MEDIDAS ML'!E2941</f>
        <v>6</v>
      </c>
      <c r="F795" s="16">
        <f>'MEDIDAS ML'!F2941</f>
        <v>15</v>
      </c>
      <c r="G795" s="16">
        <f>'MEDIDAS ML'!G2941</f>
        <v>23</v>
      </c>
      <c r="H795" s="16">
        <f>'MEDIDAS ML'!H2941</f>
        <v>0.27100000000000002</v>
      </c>
      <c r="I795" s="16">
        <f>'MEDIDAS ML'!I2941</f>
        <v>0.51749999999999996</v>
      </c>
      <c r="J795" s="6" t="str">
        <f>'MEDIDAS ML'!J2941</f>
        <v>Se calcula por P volum</v>
      </c>
      <c r="K795" s="16">
        <f>'MEDIDAS ML'!K2941</f>
        <v>0.51749999999999996</v>
      </c>
      <c r="L795" s="7">
        <f>'MEDIDAS ML'!L2941</f>
        <v>2900</v>
      </c>
      <c r="M795" s="6" t="str">
        <f>'MEDIDAS ML'!M2941</f>
        <v>Hasta $9.989</v>
      </c>
      <c r="N795" s="7">
        <f>'MEDIDAS ML'!N2941</f>
        <v>700</v>
      </c>
      <c r="O795" s="6" t="str">
        <f>'MEDIDAS ML'!O2941</f>
        <v>No aplica (&lt;$19.990)</v>
      </c>
      <c r="P795" s="7">
        <f>'MEDIDAS ML'!P2941</f>
        <v>0</v>
      </c>
      <c r="Q795" s="7">
        <f>'MEDIDAS ML'!Q2941</f>
        <v>700</v>
      </c>
      <c r="R795" s="23" t="e">
        <f>'MEDIDAS ML'!#REF!</f>
        <v>#REF!</v>
      </c>
      <c r="S795" s="24" t="e">
        <f>'MEDIDAS ML'!#REF!</f>
        <v>#REF!</v>
      </c>
      <c r="T795" s="24" t="e">
        <f>'MEDIDAS ML'!#REF!</f>
        <v>#REF!</v>
      </c>
      <c r="U795" s="24" t="e">
        <f>'MEDIDAS ML'!#REF!</f>
        <v>#REF!</v>
      </c>
      <c r="V795" s="22" t="e">
        <f>'MEDIDAS ML'!#REF!</f>
        <v>#REF!</v>
      </c>
      <c r="W795" s="17" t="e">
        <f>'MEDIDAS ML'!#REF!</f>
        <v>#REF!</v>
      </c>
      <c r="X795" s="21" t="e">
        <f>'MEDIDAS ML'!#REF!</f>
        <v>#REF!</v>
      </c>
    </row>
    <row r="796" spans="1:24" ht="15.75" customHeight="1" x14ac:dyDescent="0.25">
      <c r="A796" s="6">
        <f>'MEDIDAS ML'!A2944</f>
        <v>123</v>
      </c>
      <c r="B796" s="15">
        <f>'MEDIDAS ML'!B2944</f>
        <v>123</v>
      </c>
      <c r="C796" s="6">
        <f>'MEDIDAS ML'!C2944</f>
        <v>123</v>
      </c>
      <c r="D796" s="6" t="str">
        <f>'MEDIDAS ML'!D2944</f>
        <v>9x23x28 cm - 270 grs</v>
      </c>
      <c r="E796" s="16">
        <f>'MEDIDAS ML'!E2944</f>
        <v>9</v>
      </c>
      <c r="F796" s="16">
        <f>'MEDIDAS ML'!F2944</f>
        <v>23</v>
      </c>
      <c r="G796" s="16">
        <f>'MEDIDAS ML'!G2944</f>
        <v>28</v>
      </c>
      <c r="H796" s="16">
        <f>'MEDIDAS ML'!H2944</f>
        <v>0.27</v>
      </c>
      <c r="I796" s="16">
        <f>'MEDIDAS ML'!I2944</f>
        <v>1.4490000000000001</v>
      </c>
      <c r="J796" s="6" t="str">
        <f>'MEDIDAS ML'!J2944</f>
        <v>Se calcula por P volum</v>
      </c>
      <c r="K796" s="16">
        <f>'MEDIDAS ML'!K2944</f>
        <v>1.4490000000000001</v>
      </c>
      <c r="L796" s="7">
        <f>'MEDIDAS ML'!L2944</f>
        <v>2900</v>
      </c>
      <c r="M796" s="6" t="str">
        <f>'MEDIDAS ML'!M2944</f>
        <v>Hasta $9.989</v>
      </c>
      <c r="N796" s="7">
        <f>'MEDIDAS ML'!N2944</f>
        <v>700</v>
      </c>
      <c r="O796" s="6" t="str">
        <f>'MEDIDAS ML'!O2944</f>
        <v>No aplica (&lt;$19.990)</v>
      </c>
      <c r="P796" s="7">
        <f>'MEDIDAS ML'!P2944</f>
        <v>0</v>
      </c>
      <c r="Q796" s="7">
        <f>'MEDIDAS ML'!Q2944</f>
        <v>700</v>
      </c>
      <c r="R796" s="23" t="e">
        <f>'MEDIDAS ML'!#REF!</f>
        <v>#REF!</v>
      </c>
      <c r="S796" s="24" t="e">
        <f>'MEDIDAS ML'!#REF!</f>
        <v>#REF!</v>
      </c>
      <c r="T796" s="24" t="e">
        <f>'MEDIDAS ML'!#REF!</f>
        <v>#REF!</v>
      </c>
      <c r="U796" s="24" t="e">
        <f>'MEDIDAS ML'!#REF!</f>
        <v>#REF!</v>
      </c>
      <c r="V796" s="22" t="e">
        <f>'MEDIDAS ML'!#REF!</f>
        <v>#REF!</v>
      </c>
      <c r="W796" s="17" t="e">
        <f>'MEDIDAS ML'!#REF!</f>
        <v>#REF!</v>
      </c>
      <c r="X796" s="21" t="e">
        <f>'MEDIDAS ML'!#REF!</f>
        <v>#REF!</v>
      </c>
    </row>
    <row r="797" spans="1:24" ht="15.75" customHeight="1" x14ac:dyDescent="0.25">
      <c r="A797" s="6">
        <f>'MEDIDAS ML'!A2993</f>
        <v>123</v>
      </c>
      <c r="B797" s="15">
        <f>'MEDIDAS ML'!B2993</f>
        <v>123</v>
      </c>
      <c r="C797" s="6">
        <f>'MEDIDAS ML'!C2993</f>
        <v>123</v>
      </c>
      <c r="D797" s="6" t="str">
        <f>'MEDIDAS ML'!D2993</f>
        <v>9x17x19 cm - 260 grs</v>
      </c>
      <c r="E797" s="16">
        <f>'MEDIDAS ML'!E2993</f>
        <v>9</v>
      </c>
      <c r="F797" s="16">
        <f>'MEDIDAS ML'!F2993</f>
        <v>17</v>
      </c>
      <c r="G797" s="16">
        <f>'MEDIDAS ML'!G2993</f>
        <v>19</v>
      </c>
      <c r="H797" s="16">
        <f>'MEDIDAS ML'!H2993</f>
        <v>0.26</v>
      </c>
      <c r="I797" s="16">
        <f>'MEDIDAS ML'!I2993</f>
        <v>0.72675000000000001</v>
      </c>
      <c r="J797" s="6" t="str">
        <f>'MEDIDAS ML'!J2993</f>
        <v>Se calcula por P volum</v>
      </c>
      <c r="K797" s="16">
        <f>'MEDIDAS ML'!K2993</f>
        <v>0.72675000000000001</v>
      </c>
      <c r="L797" s="7">
        <f>'MEDIDAS ML'!L2993</f>
        <v>2900</v>
      </c>
      <c r="M797" s="6" t="str">
        <f>'MEDIDAS ML'!M2993</f>
        <v>Hasta $9.989</v>
      </c>
      <c r="N797" s="7">
        <f>'MEDIDAS ML'!N2993</f>
        <v>700</v>
      </c>
      <c r="O797" s="6" t="str">
        <f>'MEDIDAS ML'!O2993</f>
        <v>No aplica (&lt;$19.990)</v>
      </c>
      <c r="P797" s="7">
        <f>'MEDIDAS ML'!P2993</f>
        <v>0</v>
      </c>
      <c r="Q797" s="7">
        <f>'MEDIDAS ML'!Q2993</f>
        <v>700</v>
      </c>
      <c r="R797" s="23" t="e">
        <f>'MEDIDAS ML'!#REF!</f>
        <v>#REF!</v>
      </c>
      <c r="S797" s="24" t="e">
        <f>'MEDIDAS ML'!#REF!</f>
        <v>#REF!</v>
      </c>
      <c r="T797" s="24" t="e">
        <f>'MEDIDAS ML'!#REF!</f>
        <v>#REF!</v>
      </c>
      <c r="U797" s="24" t="e">
        <f>'MEDIDAS ML'!#REF!</f>
        <v>#REF!</v>
      </c>
      <c r="V797" s="22" t="e">
        <f>'MEDIDAS ML'!#REF!</f>
        <v>#REF!</v>
      </c>
      <c r="W797" s="17" t="e">
        <f>'MEDIDAS ML'!#REF!</f>
        <v>#REF!</v>
      </c>
      <c r="X797" s="21" t="e">
        <f>'MEDIDAS ML'!#REF!</f>
        <v>#REF!</v>
      </c>
    </row>
    <row r="798" spans="1:24" ht="15.75" customHeight="1" x14ac:dyDescent="0.25">
      <c r="A798" s="6">
        <f>'MEDIDAS ML'!A3084</f>
        <v>123</v>
      </c>
      <c r="B798" s="15">
        <f>'MEDIDAS ML'!B3084</f>
        <v>123</v>
      </c>
      <c r="C798" s="6">
        <f>'MEDIDAS ML'!C3084</f>
        <v>123</v>
      </c>
      <c r="D798" s="6" t="str">
        <f>'MEDIDAS ML'!D3084</f>
        <v>9x10x16 cm - 246 grs</v>
      </c>
      <c r="E798" s="16">
        <f>'MEDIDAS ML'!E3084</f>
        <v>9</v>
      </c>
      <c r="F798" s="16">
        <f>'MEDIDAS ML'!F3084</f>
        <v>10</v>
      </c>
      <c r="G798" s="16">
        <f>'MEDIDAS ML'!G3084</f>
        <v>16</v>
      </c>
      <c r="H798" s="16">
        <f>'MEDIDAS ML'!H3084</f>
        <v>0.246</v>
      </c>
      <c r="I798" s="16">
        <f>'MEDIDAS ML'!I3084</f>
        <v>0.36</v>
      </c>
      <c r="J798" s="6" t="str">
        <f>'MEDIDAS ML'!J3084</f>
        <v>Se calcula por P volum</v>
      </c>
      <c r="K798" s="16">
        <f>'MEDIDAS ML'!K3084</f>
        <v>0.36</v>
      </c>
      <c r="L798" s="7">
        <f>'MEDIDAS ML'!L3084</f>
        <v>2900</v>
      </c>
      <c r="M798" s="6" t="str">
        <f>'MEDIDAS ML'!M3084</f>
        <v>Hasta $9.989</v>
      </c>
      <c r="N798" s="7">
        <f>'MEDIDAS ML'!N3084</f>
        <v>700</v>
      </c>
      <c r="O798" s="6" t="str">
        <f>'MEDIDAS ML'!O3084</f>
        <v>No aplica (&lt;$19.990)</v>
      </c>
      <c r="P798" s="7">
        <f>'MEDIDAS ML'!P3084</f>
        <v>0</v>
      </c>
      <c r="Q798" s="7">
        <f>'MEDIDAS ML'!Q3084</f>
        <v>700</v>
      </c>
      <c r="R798" s="23" t="e">
        <f>'MEDIDAS ML'!#REF!</f>
        <v>#REF!</v>
      </c>
      <c r="S798" s="24" t="e">
        <f>'MEDIDAS ML'!#REF!</f>
        <v>#REF!</v>
      </c>
      <c r="T798" s="24" t="e">
        <f>'MEDIDAS ML'!#REF!</f>
        <v>#REF!</v>
      </c>
      <c r="U798" s="24" t="e">
        <f>'MEDIDAS ML'!#REF!</f>
        <v>#REF!</v>
      </c>
      <c r="V798" s="22" t="e">
        <f>'MEDIDAS ML'!#REF!</f>
        <v>#REF!</v>
      </c>
      <c r="W798" s="17" t="e">
        <f>'MEDIDAS ML'!#REF!</f>
        <v>#REF!</v>
      </c>
      <c r="X798" s="21" t="e">
        <f>'MEDIDAS ML'!#REF!</f>
        <v>#REF!</v>
      </c>
    </row>
    <row r="799" spans="1:24" ht="15.75" customHeight="1" x14ac:dyDescent="0.25">
      <c r="A799" s="6">
        <f>'MEDIDAS ML'!A3114</f>
        <v>123</v>
      </c>
      <c r="B799" s="15">
        <f>'MEDIDAS ML'!B3114</f>
        <v>123</v>
      </c>
      <c r="C799" s="6">
        <f>'MEDIDAS ML'!C3114</f>
        <v>123</v>
      </c>
      <c r="D799" s="6" t="str">
        <f>'MEDIDAS ML'!D3114</f>
        <v>11x19x24 cm - 240 grs</v>
      </c>
      <c r="E799" s="16">
        <f>'MEDIDAS ML'!E3114</f>
        <v>11</v>
      </c>
      <c r="F799" s="16">
        <f>'MEDIDAS ML'!F3114</f>
        <v>19</v>
      </c>
      <c r="G799" s="16">
        <f>'MEDIDAS ML'!G3114</f>
        <v>24</v>
      </c>
      <c r="H799" s="16">
        <f>'MEDIDAS ML'!H3114</f>
        <v>0.24</v>
      </c>
      <c r="I799" s="16">
        <f>'MEDIDAS ML'!I3114</f>
        <v>1.254</v>
      </c>
      <c r="J799" s="6" t="str">
        <f>'MEDIDAS ML'!J3114</f>
        <v>Se calcula por P volum</v>
      </c>
      <c r="K799" s="16">
        <f>'MEDIDAS ML'!K3114</f>
        <v>1.254</v>
      </c>
      <c r="L799" s="7">
        <f>'MEDIDAS ML'!L3114</f>
        <v>2900</v>
      </c>
      <c r="M799" s="6" t="str">
        <f>'MEDIDAS ML'!M3114</f>
        <v>Hasta $9.989</v>
      </c>
      <c r="N799" s="7">
        <f>'MEDIDAS ML'!N3114</f>
        <v>700</v>
      </c>
      <c r="O799" s="6" t="str">
        <f>'MEDIDAS ML'!O3114</f>
        <v>No aplica (&lt;$19.990)</v>
      </c>
      <c r="P799" s="7">
        <f>'MEDIDAS ML'!P3114</f>
        <v>0</v>
      </c>
      <c r="Q799" s="7">
        <f>'MEDIDAS ML'!Q3114</f>
        <v>700</v>
      </c>
      <c r="R799" s="23" t="e">
        <f>'MEDIDAS ML'!#REF!</f>
        <v>#REF!</v>
      </c>
      <c r="S799" s="24" t="e">
        <f>'MEDIDAS ML'!#REF!</f>
        <v>#REF!</v>
      </c>
      <c r="T799" s="24" t="e">
        <f>'MEDIDAS ML'!#REF!</f>
        <v>#REF!</v>
      </c>
      <c r="U799" s="24" t="e">
        <f>'MEDIDAS ML'!#REF!</f>
        <v>#REF!</v>
      </c>
      <c r="V799" s="22" t="e">
        <f>'MEDIDAS ML'!#REF!</f>
        <v>#REF!</v>
      </c>
      <c r="W799" s="17" t="e">
        <f>'MEDIDAS ML'!#REF!</f>
        <v>#REF!</v>
      </c>
      <c r="X799" s="21" t="e">
        <f>'MEDIDAS ML'!#REF!</f>
        <v>#REF!</v>
      </c>
    </row>
    <row r="800" spans="1:24" ht="15.75" customHeight="1" x14ac:dyDescent="0.25">
      <c r="A800" s="6">
        <f>'MEDIDAS ML'!A3188</f>
        <v>123</v>
      </c>
      <c r="B800" s="15">
        <f>'MEDIDAS ML'!B3188</f>
        <v>123</v>
      </c>
      <c r="C800" s="6">
        <f>'MEDIDAS ML'!C3188</f>
        <v>123</v>
      </c>
      <c r="D800" s="6" t="str">
        <f>'MEDIDAS ML'!D3188</f>
        <v>7x13x29 cm - 229 grs</v>
      </c>
      <c r="E800" s="16">
        <f>'MEDIDAS ML'!E3188</f>
        <v>7</v>
      </c>
      <c r="F800" s="16">
        <f>'MEDIDAS ML'!F3188</f>
        <v>13</v>
      </c>
      <c r="G800" s="16">
        <f>'MEDIDAS ML'!G3188</f>
        <v>29</v>
      </c>
      <c r="H800" s="16">
        <f>'MEDIDAS ML'!H3188</f>
        <v>0.22900000000000001</v>
      </c>
      <c r="I800" s="16">
        <f>'MEDIDAS ML'!I3188</f>
        <v>0.65974999999999995</v>
      </c>
      <c r="J800" s="6" t="str">
        <f>'MEDIDAS ML'!J3188</f>
        <v>Se calcula por P volum</v>
      </c>
      <c r="K800" s="16">
        <f>'MEDIDAS ML'!K3188</f>
        <v>0.65974999999999995</v>
      </c>
      <c r="L800" s="7">
        <f>'MEDIDAS ML'!L3188</f>
        <v>2900</v>
      </c>
      <c r="M800" s="6" t="str">
        <f>'MEDIDAS ML'!M3188</f>
        <v>Hasta $9.989</v>
      </c>
      <c r="N800" s="7">
        <f>'MEDIDAS ML'!N3188</f>
        <v>700</v>
      </c>
      <c r="O800" s="6" t="str">
        <f>'MEDIDAS ML'!O3188</f>
        <v>No aplica (&lt;$19.990)</v>
      </c>
      <c r="P800" s="7">
        <f>'MEDIDAS ML'!P3188</f>
        <v>0</v>
      </c>
      <c r="Q800" s="7">
        <f>'MEDIDAS ML'!Q3188</f>
        <v>700</v>
      </c>
      <c r="R800" s="23" t="e">
        <f>'MEDIDAS ML'!#REF!</f>
        <v>#REF!</v>
      </c>
      <c r="S800" s="24" t="e">
        <f>'MEDIDAS ML'!#REF!</f>
        <v>#REF!</v>
      </c>
      <c r="T800" s="24" t="e">
        <f>'MEDIDAS ML'!#REF!</f>
        <v>#REF!</v>
      </c>
      <c r="U800" s="24" t="e">
        <f>'MEDIDAS ML'!#REF!</f>
        <v>#REF!</v>
      </c>
      <c r="V800" s="22" t="e">
        <f>'MEDIDAS ML'!#REF!</f>
        <v>#REF!</v>
      </c>
      <c r="W800" s="17" t="e">
        <f>'MEDIDAS ML'!#REF!</f>
        <v>#REF!</v>
      </c>
      <c r="X800" s="21" t="e">
        <f>'MEDIDAS ML'!#REF!</f>
        <v>#REF!</v>
      </c>
    </row>
    <row r="801" spans="1:24" ht="15.75" customHeight="1" x14ac:dyDescent="0.25">
      <c r="A801" s="6">
        <f>'MEDIDAS ML'!A3616</f>
        <v>123</v>
      </c>
      <c r="B801" s="15">
        <f>'MEDIDAS ML'!B3616</f>
        <v>123</v>
      </c>
      <c r="C801" s="6">
        <f>'MEDIDAS ML'!C3616</f>
        <v>123</v>
      </c>
      <c r="D801" s="6" t="str">
        <f>'MEDIDAS ML'!D3616</f>
        <v>5x16x24 cm - 151 grs</v>
      </c>
      <c r="E801" s="16">
        <f>'MEDIDAS ML'!E3616</f>
        <v>5</v>
      </c>
      <c r="F801" s="16">
        <f>'MEDIDAS ML'!F3616</f>
        <v>16</v>
      </c>
      <c r="G801" s="16">
        <f>'MEDIDAS ML'!G3616</f>
        <v>24</v>
      </c>
      <c r="H801" s="16">
        <f>'MEDIDAS ML'!H3616</f>
        <v>0.151</v>
      </c>
      <c r="I801" s="16">
        <f>'MEDIDAS ML'!I3616</f>
        <v>0.48</v>
      </c>
      <c r="J801" s="6" t="str">
        <f>'MEDIDAS ML'!J3616</f>
        <v>Se calcula por P volum</v>
      </c>
      <c r="K801" s="16">
        <f>'MEDIDAS ML'!K3616</f>
        <v>0.48</v>
      </c>
      <c r="L801" s="7">
        <f>'MEDIDAS ML'!L3616</f>
        <v>2900</v>
      </c>
      <c r="M801" s="6" t="str">
        <f>'MEDIDAS ML'!M3616</f>
        <v>Hasta $9.989</v>
      </c>
      <c r="N801" s="7">
        <f>'MEDIDAS ML'!N3616</f>
        <v>700</v>
      </c>
      <c r="O801" s="6" t="str">
        <f>'MEDIDAS ML'!O3616</f>
        <v>No aplica (&lt;$19.990)</v>
      </c>
      <c r="P801" s="7">
        <f>'MEDIDAS ML'!P3616</f>
        <v>0</v>
      </c>
      <c r="Q801" s="7">
        <f>'MEDIDAS ML'!Q3616</f>
        <v>700</v>
      </c>
      <c r="R801" s="23" t="e">
        <f>'MEDIDAS ML'!#REF!</f>
        <v>#REF!</v>
      </c>
      <c r="S801" s="24" t="e">
        <f>'MEDIDAS ML'!#REF!</f>
        <v>#REF!</v>
      </c>
      <c r="T801" s="24" t="e">
        <f>'MEDIDAS ML'!#REF!</f>
        <v>#REF!</v>
      </c>
      <c r="U801" s="24" t="e">
        <f>'MEDIDAS ML'!#REF!</f>
        <v>#REF!</v>
      </c>
      <c r="V801" s="22" t="e">
        <f>'MEDIDAS ML'!#REF!</f>
        <v>#REF!</v>
      </c>
      <c r="W801" s="17" t="e">
        <f>'MEDIDAS ML'!#REF!</f>
        <v>#REF!</v>
      </c>
      <c r="X801" s="21" t="e">
        <f>'MEDIDAS ML'!#REF!</f>
        <v>#REF!</v>
      </c>
    </row>
    <row r="802" spans="1:24" ht="15.75" customHeight="1" x14ac:dyDescent="0.25">
      <c r="A802" s="6">
        <f>'MEDIDAS ML'!A3617</f>
        <v>123</v>
      </c>
      <c r="B802" s="15">
        <f>'MEDIDAS ML'!B3617</f>
        <v>123</v>
      </c>
      <c r="C802" s="6">
        <f>'MEDIDAS ML'!C3617</f>
        <v>123</v>
      </c>
      <c r="D802" s="6" t="str">
        <f>'MEDIDAS ML'!D3617</f>
        <v>8x14x15 cm - 151 grs</v>
      </c>
      <c r="E802" s="16">
        <f>'MEDIDAS ML'!E3617</f>
        <v>8</v>
      </c>
      <c r="F802" s="16">
        <f>'MEDIDAS ML'!F3617</f>
        <v>14</v>
      </c>
      <c r="G802" s="16">
        <f>'MEDIDAS ML'!G3617</f>
        <v>15</v>
      </c>
      <c r="H802" s="16">
        <f>'MEDIDAS ML'!H3617</f>
        <v>0.151</v>
      </c>
      <c r="I802" s="16">
        <f>'MEDIDAS ML'!I3617</f>
        <v>0.42</v>
      </c>
      <c r="J802" s="6" t="str">
        <f>'MEDIDAS ML'!J3617</f>
        <v>Se calcula por P volum</v>
      </c>
      <c r="K802" s="16">
        <f>'MEDIDAS ML'!K3617</f>
        <v>0.42</v>
      </c>
      <c r="L802" s="7">
        <f>'MEDIDAS ML'!L3617</f>
        <v>2900</v>
      </c>
      <c r="M802" s="6" t="str">
        <f>'MEDIDAS ML'!M3617</f>
        <v>Hasta $9.989</v>
      </c>
      <c r="N802" s="7">
        <f>'MEDIDAS ML'!N3617</f>
        <v>700</v>
      </c>
      <c r="O802" s="6" t="str">
        <f>'MEDIDAS ML'!O3617</f>
        <v>No aplica (&lt;$19.990)</v>
      </c>
      <c r="P802" s="7">
        <f>'MEDIDAS ML'!P3617</f>
        <v>0</v>
      </c>
      <c r="Q802" s="7">
        <f>'MEDIDAS ML'!Q3617</f>
        <v>700</v>
      </c>
      <c r="R802" s="23" t="e">
        <f>'MEDIDAS ML'!#REF!</f>
        <v>#REF!</v>
      </c>
      <c r="S802" s="24" t="e">
        <f>'MEDIDAS ML'!#REF!</f>
        <v>#REF!</v>
      </c>
      <c r="T802" s="24" t="e">
        <f>'MEDIDAS ML'!#REF!</f>
        <v>#REF!</v>
      </c>
      <c r="U802" s="24" t="e">
        <f>'MEDIDAS ML'!#REF!</f>
        <v>#REF!</v>
      </c>
      <c r="V802" s="22" t="e">
        <f>'MEDIDAS ML'!#REF!</f>
        <v>#REF!</v>
      </c>
      <c r="W802" s="17" t="e">
        <f>'MEDIDAS ML'!#REF!</f>
        <v>#REF!</v>
      </c>
      <c r="X802" s="21" t="e">
        <f>'MEDIDAS ML'!#REF!</f>
        <v>#REF!</v>
      </c>
    </row>
    <row r="803" spans="1:24" ht="15.75" customHeight="1" x14ac:dyDescent="0.25">
      <c r="A803" s="6">
        <f>'MEDIDAS ML'!A3784</f>
        <v>123</v>
      </c>
      <c r="B803" s="15">
        <f>'MEDIDAS ML'!B3784</f>
        <v>123</v>
      </c>
      <c r="C803" s="6">
        <f>'MEDIDAS ML'!C3784</f>
        <v>123</v>
      </c>
      <c r="D803" s="6" t="str">
        <f>'MEDIDAS ML'!D3784</f>
        <v>6x16x17 cm - 120 grs</v>
      </c>
      <c r="E803" s="16">
        <f>'MEDIDAS ML'!E3784</f>
        <v>6</v>
      </c>
      <c r="F803" s="16">
        <f>'MEDIDAS ML'!F3784</f>
        <v>16</v>
      </c>
      <c r="G803" s="16">
        <f>'MEDIDAS ML'!G3784</f>
        <v>17</v>
      </c>
      <c r="H803" s="16">
        <f>'MEDIDAS ML'!H3784</f>
        <v>0.12</v>
      </c>
      <c r="I803" s="16">
        <f>'MEDIDAS ML'!I3784</f>
        <v>0.40799999999999997</v>
      </c>
      <c r="J803" s="6" t="str">
        <f>'MEDIDAS ML'!J3784</f>
        <v>Se calcula por P volum</v>
      </c>
      <c r="K803" s="16">
        <f>'MEDIDAS ML'!K3784</f>
        <v>0.40799999999999997</v>
      </c>
      <c r="L803" s="7">
        <f>'MEDIDAS ML'!L3784</f>
        <v>2900</v>
      </c>
      <c r="M803" s="6" t="str">
        <f>'MEDIDAS ML'!M3784</f>
        <v>Hasta $9.989</v>
      </c>
      <c r="N803" s="7">
        <f>'MEDIDAS ML'!N3784</f>
        <v>700</v>
      </c>
      <c r="O803" s="6" t="str">
        <f>'MEDIDAS ML'!O3784</f>
        <v>No aplica (&lt;$19.990)</v>
      </c>
      <c r="P803" s="7">
        <f>'MEDIDAS ML'!P3784</f>
        <v>0</v>
      </c>
      <c r="Q803" s="7">
        <f>'MEDIDAS ML'!Q3784</f>
        <v>700</v>
      </c>
      <c r="R803" s="23" t="e">
        <f>'MEDIDAS ML'!#REF!</f>
        <v>#REF!</v>
      </c>
      <c r="S803" s="24" t="e">
        <f>'MEDIDAS ML'!#REF!</f>
        <v>#REF!</v>
      </c>
      <c r="T803" s="24" t="e">
        <f>'MEDIDAS ML'!#REF!</f>
        <v>#REF!</v>
      </c>
      <c r="U803" s="24" t="e">
        <f>'MEDIDAS ML'!#REF!</f>
        <v>#REF!</v>
      </c>
      <c r="V803" s="22" t="e">
        <f>'MEDIDAS ML'!#REF!</f>
        <v>#REF!</v>
      </c>
      <c r="W803" s="17" t="e">
        <f>'MEDIDAS ML'!#REF!</f>
        <v>#REF!</v>
      </c>
      <c r="X803" s="21" t="e">
        <f>'MEDIDAS ML'!#REF!</f>
        <v>#REF!</v>
      </c>
    </row>
    <row r="804" spans="1:24" ht="15.75" customHeight="1" x14ac:dyDescent="0.25">
      <c r="A804" s="6">
        <f>'MEDIDAS ML'!A3836</f>
        <v>123</v>
      </c>
      <c r="B804" s="15">
        <f>'MEDIDAS ML'!B3836</f>
        <v>123</v>
      </c>
      <c r="C804" s="6">
        <f>'MEDIDAS ML'!C3836</f>
        <v>123</v>
      </c>
      <c r="D804" s="6" t="str">
        <f>'MEDIDAS ML'!D3836</f>
        <v>7x11x22 cm - 110 grs</v>
      </c>
      <c r="E804" s="16">
        <f>'MEDIDAS ML'!E3836</f>
        <v>7</v>
      </c>
      <c r="F804" s="16">
        <f>'MEDIDAS ML'!F3836</f>
        <v>11</v>
      </c>
      <c r="G804" s="16">
        <f>'MEDIDAS ML'!G3836</f>
        <v>22</v>
      </c>
      <c r="H804" s="16">
        <f>'MEDIDAS ML'!H3836</f>
        <v>0.11</v>
      </c>
      <c r="I804" s="16">
        <f>'MEDIDAS ML'!I3836</f>
        <v>0.42349999999999999</v>
      </c>
      <c r="J804" s="6" t="str">
        <f>'MEDIDAS ML'!J3836</f>
        <v>Se calcula por P volum</v>
      </c>
      <c r="K804" s="16">
        <f>'MEDIDAS ML'!K3836</f>
        <v>0.42349999999999999</v>
      </c>
      <c r="L804" s="7">
        <f>'MEDIDAS ML'!L3836</f>
        <v>2900</v>
      </c>
      <c r="M804" s="6" t="str">
        <f>'MEDIDAS ML'!M3836</f>
        <v>Hasta $9.989</v>
      </c>
      <c r="N804" s="7">
        <f>'MEDIDAS ML'!N3836</f>
        <v>700</v>
      </c>
      <c r="O804" s="6" t="str">
        <f>'MEDIDAS ML'!O3836</f>
        <v>No aplica (&lt;$19.990)</v>
      </c>
      <c r="P804" s="7">
        <f>'MEDIDAS ML'!P3836</f>
        <v>0</v>
      </c>
      <c r="Q804" s="7">
        <f>'MEDIDAS ML'!Q3836</f>
        <v>700</v>
      </c>
      <c r="R804" s="23" t="e">
        <f>'MEDIDAS ML'!#REF!</f>
        <v>#REF!</v>
      </c>
      <c r="S804" s="24" t="e">
        <f>'MEDIDAS ML'!#REF!</f>
        <v>#REF!</v>
      </c>
      <c r="T804" s="24" t="e">
        <f>'MEDIDAS ML'!#REF!</f>
        <v>#REF!</v>
      </c>
      <c r="U804" s="24" t="e">
        <f>'MEDIDAS ML'!#REF!</f>
        <v>#REF!</v>
      </c>
      <c r="V804" s="22" t="e">
        <f>'MEDIDAS ML'!#REF!</f>
        <v>#REF!</v>
      </c>
      <c r="W804" s="17" t="e">
        <f>'MEDIDAS ML'!#REF!</f>
        <v>#REF!</v>
      </c>
      <c r="X804" s="21" t="e">
        <f>'MEDIDAS ML'!#REF!</f>
        <v>#REF!</v>
      </c>
    </row>
    <row r="805" spans="1:24" ht="15.75" customHeight="1" x14ac:dyDescent="0.25">
      <c r="A805" s="6">
        <f>'MEDIDAS ML'!A4050</f>
        <v>123</v>
      </c>
      <c r="B805" s="15">
        <f>'MEDIDAS ML'!B4050</f>
        <v>123</v>
      </c>
      <c r="C805" s="6">
        <f>'MEDIDAS ML'!C4050</f>
        <v>123</v>
      </c>
      <c r="D805" s="6" t="str">
        <f>'MEDIDAS ML'!D4050</f>
        <v>5x10x14 cm - 80 grs</v>
      </c>
      <c r="E805" s="16">
        <f>'MEDIDAS ML'!E4050</f>
        <v>5</v>
      </c>
      <c r="F805" s="16">
        <f>'MEDIDAS ML'!F4050</f>
        <v>10</v>
      </c>
      <c r="G805" s="16">
        <f>'MEDIDAS ML'!G4050</f>
        <v>14</v>
      </c>
      <c r="H805" s="16">
        <f>'MEDIDAS ML'!H4050</f>
        <v>0.08</v>
      </c>
      <c r="I805" s="16">
        <f>'MEDIDAS ML'!I4050</f>
        <v>0.17499999999999999</v>
      </c>
      <c r="J805" s="6" t="str">
        <f>'MEDIDAS ML'!J4050</f>
        <v>Se calcula por P volum</v>
      </c>
      <c r="K805" s="16">
        <f>'MEDIDAS ML'!K4050</f>
        <v>0.17499999999999999</v>
      </c>
      <c r="L805" s="7">
        <f>'MEDIDAS ML'!L4050</f>
        <v>2900</v>
      </c>
      <c r="M805" s="6" t="str">
        <f>'MEDIDAS ML'!M4050</f>
        <v>Hasta $9.989</v>
      </c>
      <c r="N805" s="7">
        <f>'MEDIDAS ML'!N4050</f>
        <v>700</v>
      </c>
      <c r="O805" s="6" t="str">
        <f>'MEDIDAS ML'!O4050</f>
        <v>No aplica (&lt;$19.990)</v>
      </c>
      <c r="P805" s="7">
        <f>'MEDIDAS ML'!P4050</f>
        <v>0</v>
      </c>
      <c r="Q805" s="7">
        <f>'MEDIDAS ML'!Q4050</f>
        <v>700</v>
      </c>
      <c r="R805" s="23" t="e">
        <f>'MEDIDAS ML'!#REF!</f>
        <v>#REF!</v>
      </c>
      <c r="S805" s="24" t="e">
        <f>'MEDIDAS ML'!#REF!</f>
        <v>#REF!</v>
      </c>
      <c r="T805" s="24" t="e">
        <f>'MEDIDAS ML'!#REF!</f>
        <v>#REF!</v>
      </c>
      <c r="U805" s="24" t="e">
        <f>'MEDIDAS ML'!#REF!</f>
        <v>#REF!</v>
      </c>
      <c r="V805" s="22" t="e">
        <f>'MEDIDAS ML'!#REF!</f>
        <v>#REF!</v>
      </c>
      <c r="W805" s="17" t="e">
        <f>'MEDIDAS ML'!#REF!</f>
        <v>#REF!</v>
      </c>
      <c r="X805" s="21" t="e">
        <f>'MEDIDAS ML'!#REF!</f>
        <v>#REF!</v>
      </c>
    </row>
    <row r="806" spans="1:24" ht="15.75" customHeight="1" x14ac:dyDescent="0.25">
      <c r="A806" s="6">
        <f>'MEDIDAS ML'!A4051</f>
        <v>123</v>
      </c>
      <c r="B806" s="15">
        <f>'MEDIDAS ML'!B4051</f>
        <v>123</v>
      </c>
      <c r="C806" s="6">
        <f>'MEDIDAS ML'!C4051</f>
        <v>123</v>
      </c>
      <c r="D806" s="6" t="str">
        <f>'MEDIDAS ML'!D4051</f>
        <v>5x10x14 cm - 80 grs</v>
      </c>
      <c r="E806" s="16">
        <f>'MEDIDAS ML'!E4051</f>
        <v>5</v>
      </c>
      <c r="F806" s="16">
        <f>'MEDIDAS ML'!F4051</f>
        <v>10</v>
      </c>
      <c r="G806" s="16">
        <f>'MEDIDAS ML'!G4051</f>
        <v>14</v>
      </c>
      <c r="H806" s="16">
        <f>'MEDIDAS ML'!H4051</f>
        <v>0.08</v>
      </c>
      <c r="I806" s="16">
        <f>'MEDIDAS ML'!I4051</f>
        <v>0.17499999999999999</v>
      </c>
      <c r="J806" s="6" t="str">
        <f>'MEDIDAS ML'!J4051</f>
        <v>Se calcula por P volum</v>
      </c>
      <c r="K806" s="16">
        <f>'MEDIDAS ML'!K4051</f>
        <v>0.17499999999999999</v>
      </c>
      <c r="L806" s="7">
        <f>'MEDIDAS ML'!L4051</f>
        <v>2900</v>
      </c>
      <c r="M806" s="6" t="str">
        <f>'MEDIDAS ML'!M4051</f>
        <v>Hasta $9.989</v>
      </c>
      <c r="N806" s="7">
        <f>'MEDIDAS ML'!N4051</f>
        <v>700</v>
      </c>
      <c r="O806" s="6" t="str">
        <f>'MEDIDAS ML'!O4051</f>
        <v>No aplica (&lt;$19.990)</v>
      </c>
      <c r="P806" s="7">
        <f>'MEDIDAS ML'!P4051</f>
        <v>0</v>
      </c>
      <c r="Q806" s="7">
        <f>'MEDIDAS ML'!Q4051</f>
        <v>700</v>
      </c>
      <c r="R806" s="23" t="e">
        <f>'MEDIDAS ML'!#REF!</f>
        <v>#REF!</v>
      </c>
      <c r="S806" s="24" t="e">
        <f>'MEDIDAS ML'!#REF!</f>
        <v>#REF!</v>
      </c>
      <c r="T806" s="24" t="e">
        <f>'MEDIDAS ML'!#REF!</f>
        <v>#REF!</v>
      </c>
      <c r="U806" s="24" t="e">
        <f>'MEDIDAS ML'!#REF!</f>
        <v>#REF!</v>
      </c>
      <c r="V806" s="22" t="e">
        <f>'MEDIDAS ML'!#REF!</f>
        <v>#REF!</v>
      </c>
      <c r="W806" s="17" t="e">
        <f>'MEDIDAS ML'!#REF!</f>
        <v>#REF!</v>
      </c>
      <c r="X806" s="21" t="e">
        <f>'MEDIDAS ML'!#REF!</f>
        <v>#REF!</v>
      </c>
    </row>
    <row r="807" spans="1:24" ht="15.75" customHeight="1" x14ac:dyDescent="0.25">
      <c r="A807" s="6">
        <f>'MEDIDAS ML'!A4210</f>
        <v>123</v>
      </c>
      <c r="B807" s="15">
        <f>'MEDIDAS ML'!B4210</f>
        <v>123</v>
      </c>
      <c r="C807" s="6">
        <f>'MEDIDAS ML'!C4210</f>
        <v>123</v>
      </c>
      <c r="D807" s="6" t="str">
        <f>'MEDIDAS ML'!D4210</f>
        <v>8x29x35 cm - 50 grs</v>
      </c>
      <c r="E807" s="16">
        <f>'MEDIDAS ML'!E4210</f>
        <v>8</v>
      </c>
      <c r="F807" s="16">
        <f>'MEDIDAS ML'!F4210</f>
        <v>29</v>
      </c>
      <c r="G807" s="16">
        <f>'MEDIDAS ML'!G4210</f>
        <v>35</v>
      </c>
      <c r="H807" s="16">
        <f>'MEDIDAS ML'!H4210</f>
        <v>0.05</v>
      </c>
      <c r="I807" s="16">
        <f>'MEDIDAS ML'!I4210</f>
        <v>2.0299999999999998</v>
      </c>
      <c r="J807" s="6" t="str">
        <f>'MEDIDAS ML'!J4210</f>
        <v>Se calcula por P volum</v>
      </c>
      <c r="K807" s="16">
        <f>'MEDIDAS ML'!K4210</f>
        <v>2.0299999999999998</v>
      </c>
      <c r="L807" s="7">
        <f>'MEDIDAS ML'!L4210</f>
        <v>2900</v>
      </c>
      <c r="M807" s="6" t="str">
        <f>'MEDIDAS ML'!M4210</f>
        <v>Hasta $9.989</v>
      </c>
      <c r="N807" s="7">
        <f>'MEDIDAS ML'!N4210</f>
        <v>700</v>
      </c>
      <c r="O807" s="6" t="str">
        <f>'MEDIDAS ML'!O4210</f>
        <v>No aplica (&lt;$19.990)</v>
      </c>
      <c r="P807" s="7">
        <f>'MEDIDAS ML'!P4210</f>
        <v>0</v>
      </c>
      <c r="Q807" s="7">
        <f>'MEDIDAS ML'!Q4210</f>
        <v>700</v>
      </c>
      <c r="R807" s="23" t="e">
        <f>'MEDIDAS ML'!#REF!</f>
        <v>#REF!</v>
      </c>
      <c r="S807" s="24" t="e">
        <f>'MEDIDAS ML'!#REF!</f>
        <v>#REF!</v>
      </c>
      <c r="T807" s="24" t="e">
        <f>'MEDIDAS ML'!#REF!</f>
        <v>#REF!</v>
      </c>
      <c r="U807" s="24" t="e">
        <f>'MEDIDAS ML'!#REF!</f>
        <v>#REF!</v>
      </c>
      <c r="V807" s="22" t="e">
        <f>'MEDIDAS ML'!#REF!</f>
        <v>#REF!</v>
      </c>
      <c r="W807" s="17" t="e">
        <f>'MEDIDAS ML'!#REF!</f>
        <v>#REF!</v>
      </c>
      <c r="X807" s="21" t="e">
        <f>'MEDIDAS ML'!#REF!</f>
        <v>#REF!</v>
      </c>
    </row>
    <row r="808" spans="1:24" ht="15.75" customHeight="1" x14ac:dyDescent="0.25">
      <c r="A808" s="6">
        <f>'MEDIDAS ML'!A4211</f>
        <v>123</v>
      </c>
      <c r="B808" s="15">
        <f>'MEDIDAS ML'!B4211</f>
        <v>123</v>
      </c>
      <c r="C808" s="6">
        <f>'MEDIDAS ML'!C4211</f>
        <v>123</v>
      </c>
      <c r="D808" s="6" t="str">
        <f>'MEDIDAS ML'!D4211</f>
        <v>8x29x35 cm - 50 grs</v>
      </c>
      <c r="E808" s="16">
        <f>'MEDIDAS ML'!E4211</f>
        <v>8</v>
      </c>
      <c r="F808" s="16">
        <f>'MEDIDAS ML'!F4211</f>
        <v>29</v>
      </c>
      <c r="G808" s="16">
        <f>'MEDIDAS ML'!G4211</f>
        <v>35</v>
      </c>
      <c r="H808" s="16">
        <f>'MEDIDAS ML'!H4211</f>
        <v>0.05</v>
      </c>
      <c r="I808" s="16">
        <f>'MEDIDAS ML'!I4211</f>
        <v>2.0299999999999998</v>
      </c>
      <c r="J808" s="6" t="str">
        <f>'MEDIDAS ML'!J4211</f>
        <v>Se calcula por P volum</v>
      </c>
      <c r="K808" s="16">
        <f>'MEDIDAS ML'!K4211</f>
        <v>2.0299999999999998</v>
      </c>
      <c r="L808" s="7">
        <f>'MEDIDAS ML'!L4211</f>
        <v>2900</v>
      </c>
      <c r="M808" s="6" t="str">
        <f>'MEDIDAS ML'!M4211</f>
        <v>Hasta $9.989</v>
      </c>
      <c r="N808" s="7">
        <f>'MEDIDAS ML'!N4211</f>
        <v>700</v>
      </c>
      <c r="O808" s="6" t="str">
        <f>'MEDIDAS ML'!O4211</f>
        <v>No aplica (&lt;$19.990)</v>
      </c>
      <c r="P808" s="7">
        <f>'MEDIDAS ML'!P4211</f>
        <v>0</v>
      </c>
      <c r="Q808" s="7">
        <f>'MEDIDAS ML'!Q4211</f>
        <v>700</v>
      </c>
      <c r="R808" s="23" t="e">
        <f>'MEDIDAS ML'!#REF!</f>
        <v>#REF!</v>
      </c>
      <c r="S808" s="24" t="e">
        <f>'MEDIDAS ML'!#REF!</f>
        <v>#REF!</v>
      </c>
      <c r="T808" s="24" t="e">
        <f>'MEDIDAS ML'!#REF!</f>
        <v>#REF!</v>
      </c>
      <c r="U808" s="24" t="e">
        <f>'MEDIDAS ML'!#REF!</f>
        <v>#REF!</v>
      </c>
      <c r="V808" s="22" t="e">
        <f>'MEDIDAS ML'!#REF!</f>
        <v>#REF!</v>
      </c>
      <c r="W808" s="17" t="e">
        <f>'MEDIDAS ML'!#REF!</f>
        <v>#REF!</v>
      </c>
      <c r="X808" s="21" t="e">
        <f>'MEDIDAS ML'!#REF!</f>
        <v>#REF!</v>
      </c>
    </row>
    <row r="809" spans="1:24" ht="15.75" customHeight="1" x14ac:dyDescent="0.25">
      <c r="A809" s="6">
        <f>'MEDIDAS ML'!A4304</f>
        <v>123</v>
      </c>
      <c r="B809" s="15">
        <f>'MEDIDAS ML'!B4304</f>
        <v>123</v>
      </c>
      <c r="C809" s="6">
        <f>'MEDIDAS ML'!C4304</f>
        <v>123</v>
      </c>
      <c r="D809" s="6" t="str">
        <f>'MEDIDAS ML'!D4304</f>
        <v>3x6x15 cm - 30 grs</v>
      </c>
      <c r="E809" s="16">
        <f>'MEDIDAS ML'!E4304</f>
        <v>3</v>
      </c>
      <c r="F809" s="16">
        <f>'MEDIDAS ML'!F4304</f>
        <v>6</v>
      </c>
      <c r="G809" s="16">
        <f>'MEDIDAS ML'!G4304</f>
        <v>15</v>
      </c>
      <c r="H809" s="16">
        <f>'MEDIDAS ML'!H4304</f>
        <v>0.03</v>
      </c>
      <c r="I809" s="16">
        <f>'MEDIDAS ML'!I4304</f>
        <v>6.7500000000000004E-2</v>
      </c>
      <c r="J809" s="6" t="str">
        <f>'MEDIDAS ML'!J4304</f>
        <v>Se calcula por P volum</v>
      </c>
      <c r="K809" s="16">
        <f>'MEDIDAS ML'!K4304</f>
        <v>6.7500000000000004E-2</v>
      </c>
      <c r="L809" s="7">
        <f>'MEDIDAS ML'!L4304</f>
        <v>2900</v>
      </c>
      <c r="M809" s="6" t="str">
        <f>'MEDIDAS ML'!M4304</f>
        <v>Hasta $9.989</v>
      </c>
      <c r="N809" s="7">
        <f>'MEDIDAS ML'!N4304</f>
        <v>700</v>
      </c>
      <c r="O809" s="6" t="str">
        <f>'MEDIDAS ML'!O4304</f>
        <v>No aplica (&lt;$19.990)</v>
      </c>
      <c r="P809" s="7">
        <f>'MEDIDAS ML'!P4304</f>
        <v>0</v>
      </c>
      <c r="Q809" s="7">
        <f>'MEDIDAS ML'!Q4304</f>
        <v>700</v>
      </c>
      <c r="R809" s="23" t="e">
        <f>'MEDIDAS ML'!#REF!</f>
        <v>#REF!</v>
      </c>
      <c r="S809" s="24" t="e">
        <f>'MEDIDAS ML'!#REF!</f>
        <v>#REF!</v>
      </c>
      <c r="T809" s="24" t="e">
        <f>'MEDIDAS ML'!#REF!</f>
        <v>#REF!</v>
      </c>
      <c r="U809" s="24" t="e">
        <f>'MEDIDAS ML'!#REF!</f>
        <v>#REF!</v>
      </c>
      <c r="V809" s="22" t="e">
        <f>'MEDIDAS ML'!#REF!</f>
        <v>#REF!</v>
      </c>
      <c r="W809" s="17" t="e">
        <f>'MEDIDAS ML'!#REF!</f>
        <v>#REF!</v>
      </c>
      <c r="X809" s="21" t="e">
        <f>'MEDIDAS ML'!#REF!</f>
        <v>#REF!</v>
      </c>
    </row>
    <row r="810" spans="1:24" ht="15.75" customHeight="1" x14ac:dyDescent="0.25">
      <c r="A810" s="6">
        <f>'MEDIDAS ML'!A4305</f>
        <v>123</v>
      </c>
      <c r="B810" s="15">
        <f>'MEDIDAS ML'!B4305</f>
        <v>123</v>
      </c>
      <c r="C810" s="6">
        <f>'MEDIDAS ML'!C4305</f>
        <v>123</v>
      </c>
      <c r="D810" s="6" t="str">
        <f>'MEDIDAS ML'!D4305</f>
        <v>3x6x15 cm - 30 grs</v>
      </c>
      <c r="E810" s="16">
        <f>'MEDIDAS ML'!E4305</f>
        <v>3</v>
      </c>
      <c r="F810" s="16">
        <f>'MEDIDAS ML'!F4305</f>
        <v>6</v>
      </c>
      <c r="G810" s="16">
        <f>'MEDIDAS ML'!G4305</f>
        <v>15</v>
      </c>
      <c r="H810" s="16">
        <f>'MEDIDAS ML'!H4305</f>
        <v>0.03</v>
      </c>
      <c r="I810" s="16">
        <f>'MEDIDAS ML'!I4305</f>
        <v>6.7500000000000004E-2</v>
      </c>
      <c r="J810" s="6" t="str">
        <f>'MEDIDAS ML'!J4305</f>
        <v>Se calcula por P volum</v>
      </c>
      <c r="K810" s="16">
        <f>'MEDIDAS ML'!K4305</f>
        <v>6.7500000000000004E-2</v>
      </c>
      <c r="L810" s="7">
        <f>'MEDIDAS ML'!L4305</f>
        <v>2900</v>
      </c>
      <c r="M810" s="6" t="str">
        <f>'MEDIDAS ML'!M4305</f>
        <v>Hasta $9.989</v>
      </c>
      <c r="N810" s="7">
        <f>'MEDIDAS ML'!N4305</f>
        <v>700</v>
      </c>
      <c r="O810" s="6" t="str">
        <f>'MEDIDAS ML'!O4305</f>
        <v>No aplica (&lt;$19.990)</v>
      </c>
      <c r="P810" s="7">
        <f>'MEDIDAS ML'!P4305</f>
        <v>0</v>
      </c>
      <c r="Q810" s="7">
        <f>'MEDIDAS ML'!Q4305</f>
        <v>700</v>
      </c>
      <c r="R810" s="23" t="e">
        <f>'MEDIDAS ML'!#REF!</f>
        <v>#REF!</v>
      </c>
      <c r="S810" s="24" t="e">
        <f>'MEDIDAS ML'!#REF!</f>
        <v>#REF!</v>
      </c>
      <c r="T810" s="24" t="e">
        <f>'MEDIDAS ML'!#REF!</f>
        <v>#REF!</v>
      </c>
      <c r="U810" s="24" t="e">
        <f>'MEDIDAS ML'!#REF!</f>
        <v>#REF!</v>
      </c>
      <c r="V810" s="22" t="e">
        <f>'MEDIDAS ML'!#REF!</f>
        <v>#REF!</v>
      </c>
      <c r="W810" s="17" t="e">
        <f>'MEDIDAS ML'!#REF!</f>
        <v>#REF!</v>
      </c>
      <c r="X810" s="21" t="e">
        <f>'MEDIDAS ML'!#REF!</f>
        <v>#REF!</v>
      </c>
    </row>
    <row r="811" spans="1:24" ht="15.75" customHeight="1" x14ac:dyDescent="0.25">
      <c r="A811" s="6">
        <f>'MEDIDAS ML'!A3271</f>
        <v>123</v>
      </c>
      <c r="B811" s="15">
        <f>'MEDIDAS ML'!B3271</f>
        <v>123</v>
      </c>
      <c r="C811" s="6">
        <f>'MEDIDAS ML'!C3271</f>
        <v>123</v>
      </c>
      <c r="D811" s="6" t="str">
        <f>'MEDIDAS ML'!D3271</f>
        <v>9x17x28 cm - 209 grs</v>
      </c>
      <c r="E811" s="16">
        <f>'MEDIDAS ML'!E3271</f>
        <v>9</v>
      </c>
      <c r="F811" s="16">
        <f>'MEDIDAS ML'!F3271</f>
        <v>17</v>
      </c>
      <c r="G811" s="16">
        <f>'MEDIDAS ML'!G3271</f>
        <v>28</v>
      </c>
      <c r="H811" s="16">
        <f>'MEDIDAS ML'!H3271</f>
        <v>0.20899999999999999</v>
      </c>
      <c r="I811" s="16">
        <f>'MEDIDAS ML'!I3271</f>
        <v>1.071</v>
      </c>
      <c r="J811" s="6" t="str">
        <f>'MEDIDAS ML'!J3271</f>
        <v>Se calcula por P volum</v>
      </c>
      <c r="K811" s="16">
        <f>'MEDIDAS ML'!K3271</f>
        <v>1.071</v>
      </c>
      <c r="L811" s="7">
        <f>'MEDIDAS ML'!L3271</f>
        <v>2930</v>
      </c>
      <c r="M811" s="6" t="str">
        <f>'MEDIDAS ML'!M3271</f>
        <v>Hasta $9.989</v>
      </c>
      <c r="N811" s="7">
        <f>'MEDIDAS ML'!N3271</f>
        <v>700</v>
      </c>
      <c r="O811" s="6" t="str">
        <f>'MEDIDAS ML'!O3271</f>
        <v>No aplica (&lt;$19.990)</v>
      </c>
      <c r="P811" s="7">
        <f>'MEDIDAS ML'!P3271</f>
        <v>0</v>
      </c>
      <c r="Q811" s="7">
        <f>'MEDIDAS ML'!Q3271</f>
        <v>700</v>
      </c>
      <c r="R811" s="23" t="e">
        <f>'MEDIDAS ML'!#REF!</f>
        <v>#REF!</v>
      </c>
      <c r="S811" s="24" t="e">
        <f>'MEDIDAS ML'!#REF!</f>
        <v>#REF!</v>
      </c>
      <c r="T811" s="24" t="e">
        <f>'MEDIDAS ML'!#REF!</f>
        <v>#REF!</v>
      </c>
      <c r="U811" s="24" t="e">
        <f>'MEDIDAS ML'!#REF!</f>
        <v>#REF!</v>
      </c>
      <c r="V811" s="22" t="e">
        <f>'MEDIDAS ML'!#REF!</f>
        <v>#REF!</v>
      </c>
      <c r="W811" s="17" t="e">
        <f>'MEDIDAS ML'!#REF!</f>
        <v>#REF!</v>
      </c>
      <c r="X811" s="21" t="e">
        <f>'MEDIDAS ML'!#REF!</f>
        <v>#REF!</v>
      </c>
    </row>
    <row r="812" spans="1:24" ht="15.75" customHeight="1" x14ac:dyDescent="0.25">
      <c r="A812" s="6">
        <f>'MEDIDAS ML'!A4266</f>
        <v>123</v>
      </c>
      <c r="B812" s="15">
        <f>'MEDIDAS ML'!B4266</f>
        <v>123</v>
      </c>
      <c r="C812" s="6">
        <f>'MEDIDAS ML'!C4266</f>
        <v>123</v>
      </c>
      <c r="D812" s="6" t="str">
        <f>'MEDIDAS ML'!D4266</f>
        <v>4x15x15 cm - 40 grs</v>
      </c>
      <c r="E812" s="16">
        <f>'MEDIDAS ML'!E4266</f>
        <v>4</v>
      </c>
      <c r="F812" s="16">
        <f>'MEDIDAS ML'!F4266</f>
        <v>15</v>
      </c>
      <c r="G812" s="16">
        <f>'MEDIDAS ML'!G4266</f>
        <v>15</v>
      </c>
      <c r="H812" s="16">
        <f>'MEDIDAS ML'!H4266</f>
        <v>0.04</v>
      </c>
      <c r="I812" s="16">
        <f>'MEDIDAS ML'!I4266</f>
        <v>0.22500000000000001</v>
      </c>
      <c r="J812" s="6" t="str">
        <f>'MEDIDAS ML'!J4266</f>
        <v>Se calcula por P volum</v>
      </c>
      <c r="K812" s="16">
        <f>'MEDIDAS ML'!K4266</f>
        <v>0.22500000000000001</v>
      </c>
      <c r="L812" s="7">
        <f>'MEDIDAS ML'!L4266</f>
        <v>2930</v>
      </c>
      <c r="M812" s="6" t="str">
        <f>'MEDIDAS ML'!M4266</f>
        <v>Hasta $9.989</v>
      </c>
      <c r="N812" s="7">
        <f>'MEDIDAS ML'!N4266</f>
        <v>700</v>
      </c>
      <c r="O812" s="6" t="str">
        <f>'MEDIDAS ML'!O4266</f>
        <v>No aplica (&lt;$19.990)</v>
      </c>
      <c r="P812" s="7">
        <f>'MEDIDAS ML'!P4266</f>
        <v>0</v>
      </c>
      <c r="Q812" s="7">
        <f>'MEDIDAS ML'!Q4266</f>
        <v>700</v>
      </c>
      <c r="R812" s="23" t="e">
        <f>'MEDIDAS ML'!#REF!</f>
        <v>#REF!</v>
      </c>
      <c r="S812" s="24" t="e">
        <f>'MEDIDAS ML'!#REF!</f>
        <v>#REF!</v>
      </c>
      <c r="T812" s="24" t="e">
        <f>'MEDIDAS ML'!#REF!</f>
        <v>#REF!</v>
      </c>
      <c r="U812" s="24" t="e">
        <f>'MEDIDAS ML'!#REF!</f>
        <v>#REF!</v>
      </c>
      <c r="V812" s="22" t="e">
        <f>'MEDIDAS ML'!#REF!</f>
        <v>#REF!</v>
      </c>
      <c r="W812" s="17" t="e">
        <f>'MEDIDAS ML'!#REF!</f>
        <v>#REF!</v>
      </c>
      <c r="X812" s="21" t="e">
        <f>'MEDIDAS ML'!#REF!</f>
        <v>#REF!</v>
      </c>
    </row>
    <row r="813" spans="1:24" ht="15.75" customHeight="1" x14ac:dyDescent="0.25">
      <c r="A813" s="6">
        <f>'MEDIDAS ML'!A4267</f>
        <v>123</v>
      </c>
      <c r="B813" s="15">
        <f>'MEDIDAS ML'!B4267</f>
        <v>123</v>
      </c>
      <c r="C813" s="6">
        <f>'MEDIDAS ML'!C4267</f>
        <v>123</v>
      </c>
      <c r="D813" s="6" t="str">
        <f>'MEDIDAS ML'!D4267</f>
        <v>4x15x15 cm - 40 grs</v>
      </c>
      <c r="E813" s="16">
        <f>'MEDIDAS ML'!E4267</f>
        <v>4</v>
      </c>
      <c r="F813" s="16">
        <f>'MEDIDAS ML'!F4267</f>
        <v>15</v>
      </c>
      <c r="G813" s="16">
        <f>'MEDIDAS ML'!G4267</f>
        <v>15</v>
      </c>
      <c r="H813" s="16">
        <f>'MEDIDAS ML'!H4267</f>
        <v>0.04</v>
      </c>
      <c r="I813" s="16">
        <f>'MEDIDAS ML'!I4267</f>
        <v>0.22500000000000001</v>
      </c>
      <c r="J813" s="6" t="str">
        <f>'MEDIDAS ML'!J4267</f>
        <v>Se calcula por P volum</v>
      </c>
      <c r="K813" s="16">
        <f>'MEDIDAS ML'!K4267</f>
        <v>0.22500000000000001</v>
      </c>
      <c r="L813" s="7">
        <f>'MEDIDAS ML'!L4267</f>
        <v>2930</v>
      </c>
      <c r="M813" s="6" t="str">
        <f>'MEDIDAS ML'!M4267</f>
        <v>Hasta $9.989</v>
      </c>
      <c r="N813" s="7">
        <f>'MEDIDAS ML'!N4267</f>
        <v>700</v>
      </c>
      <c r="O813" s="6" t="str">
        <f>'MEDIDAS ML'!O4267</f>
        <v>No aplica (&lt;$19.990)</v>
      </c>
      <c r="P813" s="7">
        <f>'MEDIDAS ML'!P4267</f>
        <v>0</v>
      </c>
      <c r="Q813" s="7">
        <f>'MEDIDAS ML'!Q4267</f>
        <v>700</v>
      </c>
      <c r="R813" s="23" t="e">
        <f>'MEDIDAS ML'!#REF!</f>
        <v>#REF!</v>
      </c>
      <c r="S813" s="24" t="e">
        <f>'MEDIDAS ML'!#REF!</f>
        <v>#REF!</v>
      </c>
      <c r="T813" s="24" t="e">
        <f>'MEDIDAS ML'!#REF!</f>
        <v>#REF!</v>
      </c>
      <c r="U813" s="24" t="e">
        <f>'MEDIDAS ML'!#REF!</f>
        <v>#REF!</v>
      </c>
      <c r="V813" s="22" t="e">
        <f>'MEDIDAS ML'!#REF!</f>
        <v>#REF!</v>
      </c>
      <c r="W813" s="17" t="e">
        <f>'MEDIDAS ML'!#REF!</f>
        <v>#REF!</v>
      </c>
      <c r="X813" s="21" t="e">
        <f>'MEDIDAS ML'!#REF!</f>
        <v>#REF!</v>
      </c>
    </row>
    <row r="814" spans="1:24" ht="15.75" customHeight="1" x14ac:dyDescent="0.25">
      <c r="A814" s="6">
        <f>'MEDIDAS ML'!A3761</f>
        <v>123</v>
      </c>
      <c r="B814" s="15">
        <f>'MEDIDAS ML'!B3761</f>
        <v>123</v>
      </c>
      <c r="C814" s="6">
        <f>'MEDIDAS ML'!C3761</f>
        <v>123</v>
      </c>
      <c r="D814" s="6" t="str">
        <f>'MEDIDAS ML'!D3761</f>
        <v>8x11x19 cm - 126 grs</v>
      </c>
      <c r="E814" s="16">
        <f>'MEDIDAS ML'!E3761</f>
        <v>8</v>
      </c>
      <c r="F814" s="16">
        <f>'MEDIDAS ML'!F3761</f>
        <v>11</v>
      </c>
      <c r="G814" s="16">
        <f>'MEDIDAS ML'!G3761</f>
        <v>19</v>
      </c>
      <c r="H814" s="16">
        <f>'MEDIDAS ML'!H3761</f>
        <v>0.126</v>
      </c>
      <c r="I814" s="16">
        <f>'MEDIDAS ML'!I3761</f>
        <v>0.41799999999999998</v>
      </c>
      <c r="J814" s="6" t="str">
        <f>'MEDIDAS ML'!J3761</f>
        <v>Se calcula por P volum</v>
      </c>
      <c r="K814" s="16">
        <f>'MEDIDAS ML'!K3761</f>
        <v>0.41799999999999998</v>
      </c>
      <c r="L814" s="7">
        <f>'MEDIDAS ML'!L3761</f>
        <v>2955</v>
      </c>
      <c r="M814" s="6" t="str">
        <f>'MEDIDAS ML'!M3761</f>
        <v>Hasta $9.989</v>
      </c>
      <c r="N814" s="7">
        <f>'MEDIDAS ML'!N3761</f>
        <v>700</v>
      </c>
      <c r="O814" s="6" t="str">
        <f>'MEDIDAS ML'!O3761</f>
        <v>No aplica (&lt;$19.990)</v>
      </c>
      <c r="P814" s="7">
        <f>'MEDIDAS ML'!P3761</f>
        <v>0</v>
      </c>
      <c r="Q814" s="7">
        <f>'MEDIDAS ML'!Q3761</f>
        <v>700</v>
      </c>
      <c r="R814" s="23" t="e">
        <f>'MEDIDAS ML'!#REF!</f>
        <v>#REF!</v>
      </c>
      <c r="S814" s="24" t="e">
        <f>'MEDIDAS ML'!#REF!</f>
        <v>#REF!</v>
      </c>
      <c r="T814" s="24" t="e">
        <f>'MEDIDAS ML'!#REF!</f>
        <v>#REF!</v>
      </c>
      <c r="U814" s="24" t="e">
        <f>'MEDIDAS ML'!#REF!</f>
        <v>#REF!</v>
      </c>
      <c r="V814" s="22" t="e">
        <f>'MEDIDAS ML'!#REF!</f>
        <v>#REF!</v>
      </c>
      <c r="W814" s="17" t="e">
        <f>'MEDIDAS ML'!#REF!</f>
        <v>#REF!</v>
      </c>
      <c r="X814" s="21" t="e">
        <f>'MEDIDAS ML'!#REF!</f>
        <v>#REF!</v>
      </c>
    </row>
    <row r="815" spans="1:24" ht="15.75" customHeight="1" x14ac:dyDescent="0.25">
      <c r="A815" s="6">
        <f>'MEDIDAS ML'!A3762</f>
        <v>123</v>
      </c>
      <c r="B815" s="15">
        <f>'MEDIDAS ML'!B3762</f>
        <v>123</v>
      </c>
      <c r="C815" s="6">
        <f>'MEDIDAS ML'!C3762</f>
        <v>123</v>
      </c>
      <c r="D815" s="6" t="str">
        <f>'MEDIDAS ML'!D3762</f>
        <v>8x11x19 cm - 126 grs</v>
      </c>
      <c r="E815" s="16">
        <f>'MEDIDAS ML'!E3762</f>
        <v>8</v>
      </c>
      <c r="F815" s="16">
        <f>'MEDIDAS ML'!F3762</f>
        <v>11</v>
      </c>
      <c r="G815" s="16">
        <f>'MEDIDAS ML'!G3762</f>
        <v>19</v>
      </c>
      <c r="H815" s="16">
        <f>'MEDIDAS ML'!H3762</f>
        <v>0.126</v>
      </c>
      <c r="I815" s="16">
        <f>'MEDIDAS ML'!I3762</f>
        <v>0.41799999999999998</v>
      </c>
      <c r="J815" s="6" t="str">
        <f>'MEDIDAS ML'!J3762</f>
        <v>Se calcula por P volum</v>
      </c>
      <c r="K815" s="16">
        <f>'MEDIDAS ML'!K3762</f>
        <v>0.41799999999999998</v>
      </c>
      <c r="L815" s="7">
        <f>'MEDIDAS ML'!L3762</f>
        <v>2955</v>
      </c>
      <c r="M815" s="6" t="str">
        <f>'MEDIDAS ML'!M3762</f>
        <v>Hasta $9.989</v>
      </c>
      <c r="N815" s="7">
        <f>'MEDIDAS ML'!N3762</f>
        <v>700</v>
      </c>
      <c r="O815" s="6" t="str">
        <f>'MEDIDAS ML'!O3762</f>
        <v>No aplica (&lt;$19.990)</v>
      </c>
      <c r="P815" s="7">
        <f>'MEDIDAS ML'!P3762</f>
        <v>0</v>
      </c>
      <c r="Q815" s="7">
        <f>'MEDIDAS ML'!Q3762</f>
        <v>700</v>
      </c>
      <c r="R815" s="23" t="e">
        <f>'MEDIDAS ML'!#REF!</f>
        <v>#REF!</v>
      </c>
      <c r="S815" s="24" t="e">
        <f>'MEDIDAS ML'!#REF!</f>
        <v>#REF!</v>
      </c>
      <c r="T815" s="24" t="e">
        <f>'MEDIDAS ML'!#REF!</f>
        <v>#REF!</v>
      </c>
      <c r="U815" s="24" t="e">
        <f>'MEDIDAS ML'!#REF!</f>
        <v>#REF!</v>
      </c>
      <c r="V815" s="22" t="e">
        <f>'MEDIDAS ML'!#REF!</f>
        <v>#REF!</v>
      </c>
      <c r="W815" s="17" t="e">
        <f>'MEDIDAS ML'!#REF!</f>
        <v>#REF!</v>
      </c>
      <c r="X815" s="21" t="e">
        <f>'MEDIDAS ML'!#REF!</f>
        <v>#REF!</v>
      </c>
    </row>
    <row r="816" spans="1:24" ht="15.75" customHeight="1" x14ac:dyDescent="0.25">
      <c r="A816" s="6">
        <f>'MEDIDAS ML'!A4268</f>
        <v>123</v>
      </c>
      <c r="B816" s="15">
        <f>'MEDIDAS ML'!B4268</f>
        <v>123</v>
      </c>
      <c r="C816" s="6">
        <f>'MEDIDAS ML'!C4268</f>
        <v>123</v>
      </c>
      <c r="D816" s="6" t="str">
        <f>'MEDIDAS ML'!D4268</f>
        <v>5x12x15 cm - 40 grs</v>
      </c>
      <c r="E816" s="16">
        <f>'MEDIDAS ML'!E4268</f>
        <v>5</v>
      </c>
      <c r="F816" s="16">
        <f>'MEDIDAS ML'!F4268</f>
        <v>12</v>
      </c>
      <c r="G816" s="16">
        <f>'MEDIDAS ML'!G4268</f>
        <v>15</v>
      </c>
      <c r="H816" s="16">
        <f>'MEDIDAS ML'!H4268</f>
        <v>0.04</v>
      </c>
      <c r="I816" s="16">
        <f>'MEDIDAS ML'!I4268</f>
        <v>0.22500000000000001</v>
      </c>
      <c r="J816" s="6" t="str">
        <f>'MEDIDAS ML'!J4268</f>
        <v>Se calcula por P volum</v>
      </c>
      <c r="K816" s="16">
        <f>'MEDIDAS ML'!K4268</f>
        <v>0.22500000000000001</v>
      </c>
      <c r="L816" s="7">
        <f>'MEDIDAS ML'!L4268</f>
        <v>2955</v>
      </c>
      <c r="M816" s="6" t="str">
        <f>'MEDIDAS ML'!M4268</f>
        <v>Hasta $9.989</v>
      </c>
      <c r="N816" s="7">
        <f>'MEDIDAS ML'!N4268</f>
        <v>700</v>
      </c>
      <c r="O816" s="6" t="str">
        <f>'MEDIDAS ML'!O4268</f>
        <v>No aplica (&lt;$19.990)</v>
      </c>
      <c r="P816" s="7">
        <f>'MEDIDAS ML'!P4268</f>
        <v>0</v>
      </c>
      <c r="Q816" s="7">
        <f>'MEDIDAS ML'!Q4268</f>
        <v>700</v>
      </c>
      <c r="R816" s="23" t="e">
        <f>'MEDIDAS ML'!#REF!</f>
        <v>#REF!</v>
      </c>
      <c r="S816" s="24" t="e">
        <f>'MEDIDAS ML'!#REF!</f>
        <v>#REF!</v>
      </c>
      <c r="T816" s="24" t="e">
        <f>'MEDIDAS ML'!#REF!</f>
        <v>#REF!</v>
      </c>
      <c r="U816" s="24" t="e">
        <f>'MEDIDAS ML'!#REF!</f>
        <v>#REF!</v>
      </c>
      <c r="V816" s="22" t="e">
        <f>'MEDIDAS ML'!#REF!</f>
        <v>#REF!</v>
      </c>
      <c r="W816" s="17" t="e">
        <f>'MEDIDAS ML'!#REF!</f>
        <v>#REF!</v>
      </c>
      <c r="X816" s="21" t="e">
        <f>'MEDIDAS ML'!#REF!</f>
        <v>#REF!</v>
      </c>
    </row>
    <row r="817" spans="1:24" ht="15.75" customHeight="1" x14ac:dyDescent="0.25">
      <c r="A817" s="6">
        <f>'MEDIDAS ML'!A4269</f>
        <v>123</v>
      </c>
      <c r="B817" s="15">
        <f>'MEDIDAS ML'!B4269</f>
        <v>123</v>
      </c>
      <c r="C817" s="6">
        <f>'MEDIDAS ML'!C4269</f>
        <v>123</v>
      </c>
      <c r="D817" s="6" t="str">
        <f>'MEDIDAS ML'!D4269</f>
        <v>5x12x15 cm - 40 grs</v>
      </c>
      <c r="E817" s="16">
        <f>'MEDIDAS ML'!E4269</f>
        <v>5</v>
      </c>
      <c r="F817" s="16">
        <f>'MEDIDAS ML'!F4269</f>
        <v>12</v>
      </c>
      <c r="G817" s="16">
        <f>'MEDIDAS ML'!G4269</f>
        <v>15</v>
      </c>
      <c r="H817" s="16">
        <f>'MEDIDAS ML'!H4269</f>
        <v>0.04</v>
      </c>
      <c r="I817" s="16">
        <f>'MEDIDAS ML'!I4269</f>
        <v>0.22500000000000001</v>
      </c>
      <c r="J817" s="6" t="str">
        <f>'MEDIDAS ML'!J4269</f>
        <v>Se calcula por P volum</v>
      </c>
      <c r="K817" s="16">
        <f>'MEDIDAS ML'!K4269</f>
        <v>0.22500000000000001</v>
      </c>
      <c r="L817" s="7">
        <f>'MEDIDAS ML'!L4269</f>
        <v>2955</v>
      </c>
      <c r="M817" s="6" t="str">
        <f>'MEDIDAS ML'!M4269</f>
        <v>Hasta $9.989</v>
      </c>
      <c r="N817" s="7">
        <f>'MEDIDAS ML'!N4269</f>
        <v>700</v>
      </c>
      <c r="O817" s="6" t="str">
        <f>'MEDIDAS ML'!O4269</f>
        <v>No aplica (&lt;$19.990)</v>
      </c>
      <c r="P817" s="7">
        <f>'MEDIDAS ML'!P4269</f>
        <v>0</v>
      </c>
      <c r="Q817" s="7">
        <f>'MEDIDAS ML'!Q4269</f>
        <v>700</v>
      </c>
      <c r="R817" s="23" t="e">
        <f>'MEDIDAS ML'!#REF!</f>
        <v>#REF!</v>
      </c>
      <c r="S817" s="24" t="e">
        <f>'MEDIDAS ML'!#REF!</f>
        <v>#REF!</v>
      </c>
      <c r="T817" s="24" t="e">
        <f>'MEDIDAS ML'!#REF!</f>
        <v>#REF!</v>
      </c>
      <c r="U817" s="24" t="e">
        <f>'MEDIDAS ML'!#REF!</f>
        <v>#REF!</v>
      </c>
      <c r="V817" s="22" t="e">
        <f>'MEDIDAS ML'!#REF!</f>
        <v>#REF!</v>
      </c>
      <c r="W817" s="17" t="e">
        <f>'MEDIDAS ML'!#REF!</f>
        <v>#REF!</v>
      </c>
      <c r="X817" s="21" t="e">
        <f>'MEDIDAS ML'!#REF!</f>
        <v>#REF!</v>
      </c>
    </row>
    <row r="818" spans="1:24" ht="15.75" customHeight="1" x14ac:dyDescent="0.25">
      <c r="A818" s="6">
        <f>'MEDIDAS ML'!A445</f>
        <v>123</v>
      </c>
      <c r="B818" s="15">
        <f>'MEDIDAS ML'!B445</f>
        <v>123</v>
      </c>
      <c r="C818" s="6">
        <f>'MEDIDAS ML'!C445</f>
        <v>123</v>
      </c>
      <c r="D818" s="6" t="str">
        <f>'MEDIDAS ML'!D445</f>
        <v>11x31x43 cm - 3800 grs</v>
      </c>
      <c r="E818" s="16">
        <f>'MEDIDAS ML'!E445</f>
        <v>11</v>
      </c>
      <c r="F818" s="16">
        <f>'MEDIDAS ML'!F445</f>
        <v>31</v>
      </c>
      <c r="G818" s="16">
        <f>'MEDIDAS ML'!G445</f>
        <v>43</v>
      </c>
      <c r="H818" s="16">
        <f>'MEDIDAS ML'!H445</f>
        <v>3.8</v>
      </c>
      <c r="I818" s="16">
        <f>'MEDIDAS ML'!I445</f>
        <v>3.6657500000000001</v>
      </c>
      <c r="J818" s="6" t="str">
        <f>'MEDIDAS ML'!J445</f>
        <v>Se calcula por Peso</v>
      </c>
      <c r="K818" s="16">
        <f>'MEDIDAS ML'!K445</f>
        <v>3.8</v>
      </c>
      <c r="L818" s="7">
        <f>'MEDIDAS ML'!L445</f>
        <v>2960</v>
      </c>
      <c r="M818" s="6" t="str">
        <f>'MEDIDAS ML'!M445</f>
        <v>Hasta $9.989</v>
      </c>
      <c r="N818" s="7">
        <f>'MEDIDAS ML'!N445</f>
        <v>700</v>
      </c>
      <c r="O818" s="6" t="str">
        <f>'MEDIDAS ML'!O445</f>
        <v>No aplica (&lt;$19.990)</v>
      </c>
      <c r="P818" s="7">
        <f>'MEDIDAS ML'!P445</f>
        <v>0</v>
      </c>
      <c r="Q818" s="7">
        <f>'MEDIDAS ML'!Q445</f>
        <v>700</v>
      </c>
      <c r="R818" s="23" t="e">
        <f>'MEDIDAS ML'!#REF!</f>
        <v>#REF!</v>
      </c>
      <c r="S818" s="24" t="e">
        <f>'MEDIDAS ML'!#REF!</f>
        <v>#REF!</v>
      </c>
      <c r="T818" s="24" t="e">
        <f>'MEDIDAS ML'!#REF!</f>
        <v>#REF!</v>
      </c>
      <c r="U818" s="24" t="e">
        <f>'MEDIDAS ML'!#REF!</f>
        <v>#REF!</v>
      </c>
      <c r="V818" s="22" t="e">
        <f>'MEDIDAS ML'!#REF!</f>
        <v>#REF!</v>
      </c>
      <c r="W818" s="17" t="e">
        <f>'MEDIDAS ML'!#REF!</f>
        <v>#REF!</v>
      </c>
      <c r="X818" s="21" t="e">
        <f>'MEDIDAS ML'!#REF!</f>
        <v>#REF!</v>
      </c>
    </row>
    <row r="819" spans="1:24" ht="15.75" customHeight="1" x14ac:dyDescent="0.25">
      <c r="A819" s="6">
        <f>'MEDIDAS ML'!A1759</f>
        <v>123</v>
      </c>
      <c r="B819" s="15">
        <f>'MEDIDAS ML'!B1759</f>
        <v>123</v>
      </c>
      <c r="C819" s="6">
        <f>'MEDIDAS ML'!C1759</f>
        <v>123</v>
      </c>
      <c r="D819" s="6" t="str">
        <f>'MEDIDAS ML'!D1759</f>
        <v>5x16x32 cm - 635 grs</v>
      </c>
      <c r="E819" s="16">
        <f>'MEDIDAS ML'!E1759</f>
        <v>5</v>
      </c>
      <c r="F819" s="16">
        <f>'MEDIDAS ML'!F1759</f>
        <v>16</v>
      </c>
      <c r="G819" s="16">
        <f>'MEDIDAS ML'!G1759</f>
        <v>32</v>
      </c>
      <c r="H819" s="16">
        <f>'MEDIDAS ML'!H1759</f>
        <v>0.63500000000000001</v>
      </c>
      <c r="I819" s="16">
        <f>'MEDIDAS ML'!I1759</f>
        <v>0.64</v>
      </c>
      <c r="J819" s="6" t="str">
        <f>'MEDIDAS ML'!J1759</f>
        <v>Se calcula por P volum</v>
      </c>
      <c r="K819" s="16">
        <f>'MEDIDAS ML'!K1759</f>
        <v>0.64</v>
      </c>
      <c r="L819" s="7">
        <f>'MEDIDAS ML'!L1759</f>
        <v>2960</v>
      </c>
      <c r="M819" s="6" t="str">
        <f>'MEDIDAS ML'!M1759</f>
        <v>Hasta $9.989</v>
      </c>
      <c r="N819" s="7">
        <f>'MEDIDAS ML'!N1759</f>
        <v>700</v>
      </c>
      <c r="O819" s="6" t="str">
        <f>'MEDIDAS ML'!O1759</f>
        <v>No aplica (&lt;$19.990)</v>
      </c>
      <c r="P819" s="7">
        <f>'MEDIDAS ML'!P1759</f>
        <v>0</v>
      </c>
      <c r="Q819" s="7">
        <f>'MEDIDAS ML'!Q1759</f>
        <v>700</v>
      </c>
      <c r="R819" s="23" t="e">
        <f>'MEDIDAS ML'!#REF!</f>
        <v>#REF!</v>
      </c>
      <c r="S819" s="24" t="e">
        <f>'MEDIDAS ML'!#REF!</f>
        <v>#REF!</v>
      </c>
      <c r="T819" s="24" t="e">
        <f>'MEDIDAS ML'!#REF!</f>
        <v>#REF!</v>
      </c>
      <c r="U819" s="24" t="e">
        <f>'MEDIDAS ML'!#REF!</f>
        <v>#REF!</v>
      </c>
      <c r="V819" s="22" t="e">
        <f>'MEDIDAS ML'!#REF!</f>
        <v>#REF!</v>
      </c>
      <c r="W819" s="17" t="e">
        <f>'MEDIDAS ML'!#REF!</f>
        <v>#REF!</v>
      </c>
      <c r="X819" s="21" t="e">
        <f>'MEDIDAS ML'!#REF!</f>
        <v>#REF!</v>
      </c>
    </row>
    <row r="820" spans="1:24" ht="15.75" customHeight="1" x14ac:dyDescent="0.25">
      <c r="A820" s="6">
        <f>'MEDIDAS ML'!A1760</f>
        <v>123</v>
      </c>
      <c r="B820" s="15">
        <f>'MEDIDAS ML'!B1760</f>
        <v>123</v>
      </c>
      <c r="C820" s="6">
        <f>'MEDIDAS ML'!C1760</f>
        <v>123</v>
      </c>
      <c r="D820" s="6" t="str">
        <f>'MEDIDAS ML'!D1760</f>
        <v>5x16x32 cm - 635 grs</v>
      </c>
      <c r="E820" s="16">
        <f>'MEDIDAS ML'!E1760</f>
        <v>5</v>
      </c>
      <c r="F820" s="16">
        <f>'MEDIDAS ML'!F1760</f>
        <v>16</v>
      </c>
      <c r="G820" s="16">
        <f>'MEDIDAS ML'!G1760</f>
        <v>32</v>
      </c>
      <c r="H820" s="16">
        <f>'MEDIDAS ML'!H1760</f>
        <v>0.63500000000000001</v>
      </c>
      <c r="I820" s="16">
        <f>'MEDIDAS ML'!I1760</f>
        <v>0.64</v>
      </c>
      <c r="J820" s="6" t="str">
        <f>'MEDIDAS ML'!J1760</f>
        <v>Se calcula por P volum</v>
      </c>
      <c r="K820" s="16">
        <f>'MEDIDAS ML'!K1760</f>
        <v>0.64</v>
      </c>
      <c r="L820" s="7">
        <f>'MEDIDAS ML'!L1760</f>
        <v>2960</v>
      </c>
      <c r="M820" s="6" t="str">
        <f>'MEDIDAS ML'!M1760</f>
        <v>Hasta $9.989</v>
      </c>
      <c r="N820" s="7">
        <f>'MEDIDAS ML'!N1760</f>
        <v>700</v>
      </c>
      <c r="O820" s="6" t="str">
        <f>'MEDIDAS ML'!O1760</f>
        <v>No aplica (&lt;$19.990)</v>
      </c>
      <c r="P820" s="7">
        <f>'MEDIDAS ML'!P1760</f>
        <v>0</v>
      </c>
      <c r="Q820" s="7">
        <f>'MEDIDAS ML'!Q1760</f>
        <v>700</v>
      </c>
      <c r="R820" s="23" t="e">
        <f>'MEDIDAS ML'!#REF!</f>
        <v>#REF!</v>
      </c>
      <c r="S820" s="24" t="e">
        <f>'MEDIDAS ML'!#REF!</f>
        <v>#REF!</v>
      </c>
      <c r="T820" s="24" t="e">
        <f>'MEDIDAS ML'!#REF!</f>
        <v>#REF!</v>
      </c>
      <c r="U820" s="24" t="e">
        <f>'MEDIDAS ML'!#REF!</f>
        <v>#REF!</v>
      </c>
      <c r="V820" s="22" t="e">
        <f>'MEDIDAS ML'!#REF!</f>
        <v>#REF!</v>
      </c>
      <c r="W820" s="17" t="e">
        <f>'MEDIDAS ML'!#REF!</f>
        <v>#REF!</v>
      </c>
      <c r="X820" s="21" t="e">
        <f>'MEDIDAS ML'!#REF!</f>
        <v>#REF!</v>
      </c>
    </row>
    <row r="821" spans="1:24" ht="15.75" customHeight="1" x14ac:dyDescent="0.25">
      <c r="A821" s="6">
        <f>'MEDIDAS ML'!A2343</f>
        <v>123</v>
      </c>
      <c r="B821" s="15">
        <f>'MEDIDAS ML'!B2343</f>
        <v>123</v>
      </c>
      <c r="C821" s="6">
        <f>'MEDIDAS ML'!C2343</f>
        <v>123</v>
      </c>
      <c r="D821" s="6" t="str">
        <f>'MEDIDAS ML'!D2343</f>
        <v>10x21x22 cm - 400 grs</v>
      </c>
      <c r="E821" s="16">
        <f>'MEDIDAS ML'!E2343</f>
        <v>10</v>
      </c>
      <c r="F821" s="16">
        <f>'MEDIDAS ML'!F2343</f>
        <v>21</v>
      </c>
      <c r="G821" s="16">
        <f>'MEDIDAS ML'!G2343</f>
        <v>22</v>
      </c>
      <c r="H821" s="16">
        <f>'MEDIDAS ML'!H2343</f>
        <v>0.4</v>
      </c>
      <c r="I821" s="16">
        <f>'MEDIDAS ML'!I2343</f>
        <v>1.155</v>
      </c>
      <c r="J821" s="6" t="str">
        <f>'MEDIDAS ML'!J2343</f>
        <v>Se calcula por P volum</v>
      </c>
      <c r="K821" s="16">
        <f>'MEDIDAS ML'!K2343</f>
        <v>1.155</v>
      </c>
      <c r="L821" s="7">
        <f>'MEDIDAS ML'!L2343</f>
        <v>2960</v>
      </c>
      <c r="M821" s="6" t="str">
        <f>'MEDIDAS ML'!M2343</f>
        <v>Hasta $9.989</v>
      </c>
      <c r="N821" s="7">
        <f>'MEDIDAS ML'!N2343</f>
        <v>700</v>
      </c>
      <c r="O821" s="6" t="str">
        <f>'MEDIDAS ML'!O2343</f>
        <v>No aplica (&lt;$19.990)</v>
      </c>
      <c r="P821" s="7">
        <f>'MEDIDAS ML'!P2343</f>
        <v>0</v>
      </c>
      <c r="Q821" s="7">
        <f>'MEDIDAS ML'!Q2343</f>
        <v>700</v>
      </c>
      <c r="R821" s="23" t="e">
        <f>'MEDIDAS ML'!#REF!</f>
        <v>#REF!</v>
      </c>
      <c r="S821" s="24" t="e">
        <f>'MEDIDAS ML'!#REF!</f>
        <v>#REF!</v>
      </c>
      <c r="T821" s="24" t="e">
        <f>'MEDIDAS ML'!#REF!</f>
        <v>#REF!</v>
      </c>
      <c r="U821" s="24" t="e">
        <f>'MEDIDAS ML'!#REF!</f>
        <v>#REF!</v>
      </c>
      <c r="V821" s="22" t="e">
        <f>'MEDIDAS ML'!#REF!</f>
        <v>#REF!</v>
      </c>
      <c r="W821" s="17" t="e">
        <f>'MEDIDAS ML'!#REF!</f>
        <v>#REF!</v>
      </c>
      <c r="X821" s="21" t="e">
        <f>'MEDIDAS ML'!#REF!</f>
        <v>#REF!</v>
      </c>
    </row>
    <row r="822" spans="1:24" ht="15.75" customHeight="1" x14ac:dyDescent="0.25">
      <c r="A822" s="6">
        <f>'MEDIDAS ML'!A3567</f>
        <v>123</v>
      </c>
      <c r="B822" s="15">
        <f>'MEDIDAS ML'!B3567</f>
        <v>123</v>
      </c>
      <c r="C822" s="6">
        <f>'MEDIDAS ML'!C3567</f>
        <v>123</v>
      </c>
      <c r="D822" s="6" t="str">
        <f>'MEDIDAS ML'!D3567</f>
        <v>9x13x21 cm - 159 grs</v>
      </c>
      <c r="E822" s="16">
        <f>'MEDIDAS ML'!E3567</f>
        <v>9</v>
      </c>
      <c r="F822" s="16">
        <f>'MEDIDAS ML'!F3567</f>
        <v>13</v>
      </c>
      <c r="G822" s="16">
        <f>'MEDIDAS ML'!G3567</f>
        <v>21</v>
      </c>
      <c r="H822" s="16">
        <f>'MEDIDAS ML'!H3567</f>
        <v>0.159</v>
      </c>
      <c r="I822" s="16">
        <f>'MEDIDAS ML'!I3567</f>
        <v>0.61424999999999996</v>
      </c>
      <c r="J822" s="6" t="str">
        <f>'MEDIDAS ML'!J3567</f>
        <v>Se calcula por P volum</v>
      </c>
      <c r="K822" s="16">
        <f>'MEDIDAS ML'!K3567</f>
        <v>0.61424999999999996</v>
      </c>
      <c r="L822" s="7">
        <f>'MEDIDAS ML'!L3567</f>
        <v>2960</v>
      </c>
      <c r="M822" s="6" t="str">
        <f>'MEDIDAS ML'!M3567</f>
        <v>Hasta $9.989</v>
      </c>
      <c r="N822" s="7">
        <f>'MEDIDAS ML'!N3567</f>
        <v>700</v>
      </c>
      <c r="O822" s="6" t="str">
        <f>'MEDIDAS ML'!O3567</f>
        <v>No aplica (&lt;$19.990)</v>
      </c>
      <c r="P822" s="7">
        <f>'MEDIDAS ML'!P3567</f>
        <v>0</v>
      </c>
      <c r="Q822" s="7">
        <f>'MEDIDAS ML'!Q3567</f>
        <v>700</v>
      </c>
      <c r="R822" s="23" t="e">
        <f>'MEDIDAS ML'!#REF!</f>
        <v>#REF!</v>
      </c>
      <c r="S822" s="24" t="e">
        <f>'MEDIDAS ML'!#REF!</f>
        <v>#REF!</v>
      </c>
      <c r="T822" s="24" t="e">
        <f>'MEDIDAS ML'!#REF!</f>
        <v>#REF!</v>
      </c>
      <c r="U822" s="24" t="e">
        <f>'MEDIDAS ML'!#REF!</f>
        <v>#REF!</v>
      </c>
      <c r="V822" s="22" t="e">
        <f>'MEDIDAS ML'!#REF!</f>
        <v>#REF!</v>
      </c>
      <c r="W822" s="17" t="e">
        <f>'MEDIDAS ML'!#REF!</f>
        <v>#REF!</v>
      </c>
      <c r="X822" s="21" t="e">
        <f>'MEDIDAS ML'!#REF!</f>
        <v>#REF!</v>
      </c>
    </row>
    <row r="823" spans="1:24" ht="15.75" customHeight="1" x14ac:dyDescent="0.25">
      <c r="A823" s="6">
        <f>'MEDIDAS ML'!A4231</f>
        <v>123</v>
      </c>
      <c r="B823" s="15">
        <f>'MEDIDAS ML'!B4231</f>
        <v>123</v>
      </c>
      <c r="C823" s="6">
        <f>'MEDIDAS ML'!C4231</f>
        <v>123</v>
      </c>
      <c r="D823" s="6" t="str">
        <f>'MEDIDAS ML'!D4231</f>
        <v>6x12x22 cm - 40 grs</v>
      </c>
      <c r="E823" s="16">
        <f>'MEDIDAS ML'!E4231</f>
        <v>6</v>
      </c>
      <c r="F823" s="16">
        <f>'MEDIDAS ML'!F4231</f>
        <v>12</v>
      </c>
      <c r="G823" s="16">
        <f>'MEDIDAS ML'!G4231</f>
        <v>22</v>
      </c>
      <c r="H823" s="16">
        <f>'MEDIDAS ML'!H4231</f>
        <v>0.04</v>
      </c>
      <c r="I823" s="16">
        <f>'MEDIDAS ML'!I4231</f>
        <v>0.39600000000000002</v>
      </c>
      <c r="J823" s="6" t="str">
        <f>'MEDIDAS ML'!J4231</f>
        <v>Se calcula por P volum</v>
      </c>
      <c r="K823" s="16">
        <f>'MEDIDAS ML'!K4231</f>
        <v>0.39600000000000002</v>
      </c>
      <c r="L823" s="7">
        <f>'MEDIDAS ML'!L4231</f>
        <v>2960</v>
      </c>
      <c r="M823" s="6" t="str">
        <f>'MEDIDAS ML'!M4231</f>
        <v>Hasta $9.989</v>
      </c>
      <c r="N823" s="7">
        <f>'MEDIDAS ML'!N4231</f>
        <v>700</v>
      </c>
      <c r="O823" s="6" t="str">
        <f>'MEDIDAS ML'!O4231</f>
        <v>No aplica (&lt;$19.990)</v>
      </c>
      <c r="P823" s="7">
        <f>'MEDIDAS ML'!P4231</f>
        <v>0</v>
      </c>
      <c r="Q823" s="7">
        <f>'MEDIDAS ML'!Q4231</f>
        <v>700</v>
      </c>
      <c r="R823" s="23" t="e">
        <f>'MEDIDAS ML'!#REF!</f>
        <v>#REF!</v>
      </c>
      <c r="S823" s="24" t="e">
        <f>'MEDIDAS ML'!#REF!</f>
        <v>#REF!</v>
      </c>
      <c r="T823" s="24" t="e">
        <f>'MEDIDAS ML'!#REF!</f>
        <v>#REF!</v>
      </c>
      <c r="U823" s="24" t="e">
        <f>'MEDIDAS ML'!#REF!</f>
        <v>#REF!</v>
      </c>
      <c r="V823" s="22" t="e">
        <f>'MEDIDAS ML'!#REF!</f>
        <v>#REF!</v>
      </c>
      <c r="W823" s="17" t="e">
        <f>'MEDIDAS ML'!#REF!</f>
        <v>#REF!</v>
      </c>
      <c r="X823" s="21" t="e">
        <f>'MEDIDAS ML'!#REF!</f>
        <v>#REF!</v>
      </c>
    </row>
    <row r="824" spans="1:24" ht="15.75" customHeight="1" x14ac:dyDescent="0.25">
      <c r="A824" s="6">
        <f>'MEDIDAS ML'!A4232</f>
        <v>123</v>
      </c>
      <c r="B824" s="15">
        <f>'MEDIDAS ML'!B4232</f>
        <v>123</v>
      </c>
      <c r="C824" s="6">
        <f>'MEDIDAS ML'!C4232</f>
        <v>123</v>
      </c>
      <c r="D824" s="6" t="str">
        <f>'MEDIDAS ML'!D4232</f>
        <v>6x12x22 cm - 40 grs</v>
      </c>
      <c r="E824" s="16">
        <f>'MEDIDAS ML'!E4232</f>
        <v>6</v>
      </c>
      <c r="F824" s="16">
        <f>'MEDIDAS ML'!F4232</f>
        <v>12</v>
      </c>
      <c r="G824" s="16">
        <f>'MEDIDAS ML'!G4232</f>
        <v>22</v>
      </c>
      <c r="H824" s="16">
        <f>'MEDIDAS ML'!H4232</f>
        <v>0.04</v>
      </c>
      <c r="I824" s="16">
        <f>'MEDIDAS ML'!I4232</f>
        <v>0.39600000000000002</v>
      </c>
      <c r="J824" s="6" t="str">
        <f>'MEDIDAS ML'!J4232</f>
        <v>Se calcula por P volum</v>
      </c>
      <c r="K824" s="16">
        <f>'MEDIDAS ML'!K4232</f>
        <v>0.39600000000000002</v>
      </c>
      <c r="L824" s="7">
        <f>'MEDIDAS ML'!L4232</f>
        <v>2960</v>
      </c>
      <c r="M824" s="6" t="str">
        <f>'MEDIDAS ML'!M4232</f>
        <v>Hasta $9.989</v>
      </c>
      <c r="N824" s="7">
        <f>'MEDIDAS ML'!N4232</f>
        <v>700</v>
      </c>
      <c r="O824" s="6" t="str">
        <f>'MEDIDAS ML'!O4232</f>
        <v>No aplica (&lt;$19.990)</v>
      </c>
      <c r="P824" s="7">
        <f>'MEDIDAS ML'!P4232</f>
        <v>0</v>
      </c>
      <c r="Q824" s="7">
        <f>'MEDIDAS ML'!Q4232</f>
        <v>700</v>
      </c>
      <c r="R824" s="23" t="e">
        <f>'MEDIDAS ML'!#REF!</f>
        <v>#REF!</v>
      </c>
      <c r="S824" s="24" t="e">
        <f>'MEDIDAS ML'!#REF!</f>
        <v>#REF!</v>
      </c>
      <c r="T824" s="24" t="e">
        <f>'MEDIDAS ML'!#REF!</f>
        <v>#REF!</v>
      </c>
      <c r="U824" s="24" t="e">
        <f>'MEDIDAS ML'!#REF!</f>
        <v>#REF!</v>
      </c>
      <c r="V824" s="22" t="e">
        <f>'MEDIDAS ML'!#REF!</f>
        <v>#REF!</v>
      </c>
      <c r="W824" s="17" t="e">
        <f>'MEDIDAS ML'!#REF!</f>
        <v>#REF!</v>
      </c>
      <c r="X824" s="21" t="e">
        <f>'MEDIDAS ML'!#REF!</f>
        <v>#REF!</v>
      </c>
    </row>
    <row r="825" spans="1:24" ht="15.75" customHeight="1" x14ac:dyDescent="0.25">
      <c r="A825" s="6">
        <f>'MEDIDAS ML'!A3173</f>
        <v>123</v>
      </c>
      <c r="B825" s="15">
        <f>'MEDIDAS ML'!B3173</f>
        <v>123</v>
      </c>
      <c r="C825" s="6">
        <f>'MEDIDAS ML'!C3173</f>
        <v>123</v>
      </c>
      <c r="D825" s="6" t="str">
        <f>'MEDIDAS ML'!D3173</f>
        <v>2x15x20 cm - 232 grs</v>
      </c>
      <c r="E825" s="16">
        <f>'MEDIDAS ML'!E3173</f>
        <v>2</v>
      </c>
      <c r="F825" s="16">
        <f>'MEDIDAS ML'!F3173</f>
        <v>15</v>
      </c>
      <c r="G825" s="16">
        <f>'MEDIDAS ML'!G3173</f>
        <v>20</v>
      </c>
      <c r="H825" s="16">
        <f>'MEDIDAS ML'!H3173</f>
        <v>0.23200000000000001</v>
      </c>
      <c r="I825" s="16">
        <f>'MEDIDAS ML'!I3173</f>
        <v>0.15</v>
      </c>
      <c r="J825" s="6" t="str">
        <f>'MEDIDAS ML'!J3173</f>
        <v>Se calcula por Peso</v>
      </c>
      <c r="K825" s="16">
        <f>'MEDIDAS ML'!K3173</f>
        <v>0.23200000000000001</v>
      </c>
      <c r="L825" s="7">
        <f>'MEDIDAS ML'!L3173</f>
        <v>2965</v>
      </c>
      <c r="M825" s="6" t="str">
        <f>'MEDIDAS ML'!M3173</f>
        <v>Hasta $9.989</v>
      </c>
      <c r="N825" s="7">
        <f>'MEDIDAS ML'!N3173</f>
        <v>700</v>
      </c>
      <c r="O825" s="6" t="str">
        <f>'MEDIDAS ML'!O3173</f>
        <v>No aplica (&lt;$19.990)</v>
      </c>
      <c r="P825" s="7">
        <f>'MEDIDAS ML'!P3173</f>
        <v>0</v>
      </c>
      <c r="Q825" s="7">
        <f>'MEDIDAS ML'!Q3173</f>
        <v>700</v>
      </c>
      <c r="R825" s="23" t="e">
        <f>'MEDIDAS ML'!#REF!</f>
        <v>#REF!</v>
      </c>
      <c r="S825" s="24" t="e">
        <f>'MEDIDAS ML'!#REF!</f>
        <v>#REF!</v>
      </c>
      <c r="T825" s="24" t="e">
        <f>'MEDIDAS ML'!#REF!</f>
        <v>#REF!</v>
      </c>
      <c r="U825" s="24" t="e">
        <f>'MEDIDAS ML'!#REF!</f>
        <v>#REF!</v>
      </c>
      <c r="V825" s="22" t="e">
        <f>'MEDIDAS ML'!#REF!</f>
        <v>#REF!</v>
      </c>
      <c r="W825" s="17" t="e">
        <f>'MEDIDAS ML'!#REF!</f>
        <v>#REF!</v>
      </c>
      <c r="X825" s="21" t="e">
        <f>'MEDIDAS ML'!#REF!</f>
        <v>#REF!</v>
      </c>
    </row>
    <row r="826" spans="1:24" ht="15.75" customHeight="1" x14ac:dyDescent="0.25">
      <c r="A826" s="6">
        <f>'MEDIDAS ML'!A3174</f>
        <v>123</v>
      </c>
      <c r="B826" s="15">
        <f>'MEDIDAS ML'!B3174</f>
        <v>123</v>
      </c>
      <c r="C826" s="6">
        <f>'MEDIDAS ML'!C3174</f>
        <v>123</v>
      </c>
      <c r="D826" s="6" t="str">
        <f>'MEDIDAS ML'!D3174</f>
        <v>2x15x20 cm - 232 grs</v>
      </c>
      <c r="E826" s="16">
        <f>'MEDIDAS ML'!E3174</f>
        <v>2</v>
      </c>
      <c r="F826" s="16">
        <f>'MEDIDAS ML'!F3174</f>
        <v>15</v>
      </c>
      <c r="G826" s="16">
        <f>'MEDIDAS ML'!G3174</f>
        <v>20</v>
      </c>
      <c r="H826" s="16">
        <f>'MEDIDAS ML'!H3174</f>
        <v>0.23200000000000001</v>
      </c>
      <c r="I826" s="16">
        <f>'MEDIDAS ML'!I3174</f>
        <v>0.15</v>
      </c>
      <c r="J826" s="6" t="str">
        <f>'MEDIDAS ML'!J3174</f>
        <v>Se calcula por Peso</v>
      </c>
      <c r="K826" s="16">
        <f>'MEDIDAS ML'!K3174</f>
        <v>0.23200000000000001</v>
      </c>
      <c r="L826" s="7">
        <f>'MEDIDAS ML'!L3174</f>
        <v>2965</v>
      </c>
      <c r="M826" s="6" t="str">
        <f>'MEDIDAS ML'!M3174</f>
        <v>Hasta $9.989</v>
      </c>
      <c r="N826" s="7">
        <f>'MEDIDAS ML'!N3174</f>
        <v>700</v>
      </c>
      <c r="O826" s="6" t="str">
        <f>'MEDIDAS ML'!O3174</f>
        <v>No aplica (&lt;$19.990)</v>
      </c>
      <c r="P826" s="7">
        <f>'MEDIDAS ML'!P3174</f>
        <v>0</v>
      </c>
      <c r="Q826" s="7">
        <f>'MEDIDAS ML'!Q3174</f>
        <v>700</v>
      </c>
      <c r="R826" s="23" t="e">
        <f>'MEDIDAS ML'!#REF!</f>
        <v>#REF!</v>
      </c>
      <c r="S826" s="24" t="e">
        <f>'MEDIDAS ML'!#REF!</f>
        <v>#REF!</v>
      </c>
      <c r="T826" s="24" t="e">
        <f>'MEDIDAS ML'!#REF!</f>
        <v>#REF!</v>
      </c>
      <c r="U826" s="24" t="e">
        <f>'MEDIDAS ML'!#REF!</f>
        <v>#REF!</v>
      </c>
      <c r="V826" s="22" t="e">
        <f>'MEDIDAS ML'!#REF!</f>
        <v>#REF!</v>
      </c>
      <c r="W826" s="17" t="e">
        <f>'MEDIDAS ML'!#REF!</f>
        <v>#REF!</v>
      </c>
      <c r="X826" s="21" t="e">
        <f>'MEDIDAS ML'!#REF!</f>
        <v>#REF!</v>
      </c>
    </row>
    <row r="827" spans="1:24" ht="15.75" customHeight="1" x14ac:dyDescent="0.25">
      <c r="A827" s="6">
        <f>'MEDIDAS ML'!A4163</f>
        <v>123</v>
      </c>
      <c r="B827" s="15">
        <f>'MEDIDAS ML'!B4163</f>
        <v>123</v>
      </c>
      <c r="C827" s="6">
        <f>'MEDIDAS ML'!C4163</f>
        <v>123</v>
      </c>
      <c r="D827" s="6" t="str">
        <f>'MEDIDAS ML'!D4163</f>
        <v>5x10x15 cm - 60 grs</v>
      </c>
      <c r="E827" s="16">
        <f>'MEDIDAS ML'!E4163</f>
        <v>5</v>
      </c>
      <c r="F827" s="16">
        <f>'MEDIDAS ML'!F4163</f>
        <v>10</v>
      </c>
      <c r="G827" s="16">
        <f>'MEDIDAS ML'!G4163</f>
        <v>15</v>
      </c>
      <c r="H827" s="16">
        <f>'MEDIDAS ML'!H4163</f>
        <v>0.06</v>
      </c>
      <c r="I827" s="16">
        <f>'MEDIDAS ML'!I4163</f>
        <v>0.1875</v>
      </c>
      <c r="J827" s="6" t="str">
        <f>'MEDIDAS ML'!J4163</f>
        <v>Se calcula por P volum</v>
      </c>
      <c r="K827" s="16">
        <f>'MEDIDAS ML'!K4163</f>
        <v>0.1875</v>
      </c>
      <c r="L827" s="7">
        <f>'MEDIDAS ML'!L4163</f>
        <v>2966</v>
      </c>
      <c r="M827" s="6" t="str">
        <f>'MEDIDAS ML'!M4163</f>
        <v>Hasta $9.989</v>
      </c>
      <c r="N827" s="7">
        <f>'MEDIDAS ML'!N4163</f>
        <v>700</v>
      </c>
      <c r="O827" s="6" t="str">
        <f>'MEDIDAS ML'!O4163</f>
        <v>No aplica (&lt;$19.990)</v>
      </c>
      <c r="P827" s="7">
        <f>'MEDIDAS ML'!P4163</f>
        <v>0</v>
      </c>
      <c r="Q827" s="7">
        <f>'MEDIDAS ML'!Q4163</f>
        <v>700</v>
      </c>
      <c r="R827" s="23" t="e">
        <f>'MEDIDAS ML'!#REF!</f>
        <v>#REF!</v>
      </c>
      <c r="S827" s="24" t="e">
        <f>'MEDIDAS ML'!#REF!</f>
        <v>#REF!</v>
      </c>
      <c r="T827" s="24" t="e">
        <f>'MEDIDAS ML'!#REF!</f>
        <v>#REF!</v>
      </c>
      <c r="U827" s="24" t="e">
        <f>'MEDIDAS ML'!#REF!</f>
        <v>#REF!</v>
      </c>
      <c r="V827" s="22" t="e">
        <f>'MEDIDAS ML'!#REF!</f>
        <v>#REF!</v>
      </c>
      <c r="W827" s="17" t="e">
        <f>'MEDIDAS ML'!#REF!</f>
        <v>#REF!</v>
      </c>
      <c r="X827" s="21" t="e">
        <f>'MEDIDAS ML'!#REF!</f>
        <v>#REF!</v>
      </c>
    </row>
    <row r="828" spans="1:24" ht="15.75" customHeight="1" x14ac:dyDescent="0.25">
      <c r="A828" s="6">
        <f>'MEDIDAS ML'!A4164</f>
        <v>123</v>
      </c>
      <c r="B828" s="15">
        <f>'MEDIDAS ML'!B4164</f>
        <v>123</v>
      </c>
      <c r="C828" s="6">
        <f>'MEDIDAS ML'!C4164</f>
        <v>123</v>
      </c>
      <c r="D828" s="6" t="str">
        <f>'MEDIDAS ML'!D4164</f>
        <v>5x10x15 cm - 60 grs</v>
      </c>
      <c r="E828" s="16">
        <f>'MEDIDAS ML'!E4164</f>
        <v>5</v>
      </c>
      <c r="F828" s="16">
        <f>'MEDIDAS ML'!F4164</f>
        <v>10</v>
      </c>
      <c r="G828" s="16">
        <f>'MEDIDAS ML'!G4164</f>
        <v>15</v>
      </c>
      <c r="H828" s="16">
        <f>'MEDIDAS ML'!H4164</f>
        <v>0.06</v>
      </c>
      <c r="I828" s="16">
        <f>'MEDIDAS ML'!I4164</f>
        <v>0.1875</v>
      </c>
      <c r="J828" s="6" t="str">
        <f>'MEDIDAS ML'!J4164</f>
        <v>Se calcula por P volum</v>
      </c>
      <c r="K828" s="16">
        <f>'MEDIDAS ML'!K4164</f>
        <v>0.1875</v>
      </c>
      <c r="L828" s="7">
        <f>'MEDIDAS ML'!L4164</f>
        <v>2966</v>
      </c>
      <c r="M828" s="6" t="str">
        <f>'MEDIDAS ML'!M4164</f>
        <v>Hasta $9.989</v>
      </c>
      <c r="N828" s="7">
        <f>'MEDIDAS ML'!N4164</f>
        <v>700</v>
      </c>
      <c r="O828" s="6" t="str">
        <f>'MEDIDAS ML'!O4164</f>
        <v>No aplica (&lt;$19.990)</v>
      </c>
      <c r="P828" s="7">
        <f>'MEDIDAS ML'!P4164</f>
        <v>0</v>
      </c>
      <c r="Q828" s="7">
        <f>'MEDIDAS ML'!Q4164</f>
        <v>700</v>
      </c>
      <c r="R828" s="23" t="e">
        <f>'MEDIDAS ML'!#REF!</f>
        <v>#REF!</v>
      </c>
      <c r="S828" s="24" t="e">
        <f>'MEDIDAS ML'!#REF!</f>
        <v>#REF!</v>
      </c>
      <c r="T828" s="24" t="e">
        <f>'MEDIDAS ML'!#REF!</f>
        <v>#REF!</v>
      </c>
      <c r="U828" s="24" t="e">
        <f>'MEDIDAS ML'!#REF!</f>
        <v>#REF!</v>
      </c>
      <c r="V828" s="22" t="e">
        <f>'MEDIDAS ML'!#REF!</f>
        <v>#REF!</v>
      </c>
      <c r="W828" s="17" t="e">
        <f>'MEDIDAS ML'!#REF!</f>
        <v>#REF!</v>
      </c>
      <c r="X828" s="21" t="e">
        <f>'MEDIDAS ML'!#REF!</f>
        <v>#REF!</v>
      </c>
    </row>
    <row r="829" spans="1:24" ht="15.75" customHeight="1" x14ac:dyDescent="0.25">
      <c r="A829" s="6">
        <f>'MEDIDAS ML'!A4165</f>
        <v>123</v>
      </c>
      <c r="B829" s="15">
        <f>'MEDIDAS ML'!B4165</f>
        <v>123</v>
      </c>
      <c r="C829" s="6">
        <f>'MEDIDAS ML'!C4165</f>
        <v>123</v>
      </c>
      <c r="D829" s="6" t="str">
        <f>'MEDIDAS ML'!D4165</f>
        <v>4x11x14 cm - 60 grs</v>
      </c>
      <c r="E829" s="16">
        <f>'MEDIDAS ML'!E4165</f>
        <v>4</v>
      </c>
      <c r="F829" s="16">
        <f>'MEDIDAS ML'!F4165</f>
        <v>11</v>
      </c>
      <c r="G829" s="16">
        <f>'MEDIDAS ML'!G4165</f>
        <v>14</v>
      </c>
      <c r="H829" s="16">
        <f>'MEDIDAS ML'!H4165</f>
        <v>0.06</v>
      </c>
      <c r="I829" s="16">
        <f>'MEDIDAS ML'!I4165</f>
        <v>0.154</v>
      </c>
      <c r="J829" s="6" t="str">
        <f>'MEDIDAS ML'!J4165</f>
        <v>Se calcula por P volum</v>
      </c>
      <c r="K829" s="16">
        <f>'MEDIDAS ML'!K4165</f>
        <v>0.154</v>
      </c>
      <c r="L829" s="7">
        <f>'MEDIDAS ML'!L4165</f>
        <v>2966</v>
      </c>
      <c r="M829" s="6" t="str">
        <f>'MEDIDAS ML'!M4165</f>
        <v>Hasta $9.989</v>
      </c>
      <c r="N829" s="7">
        <f>'MEDIDAS ML'!N4165</f>
        <v>700</v>
      </c>
      <c r="O829" s="6" t="str">
        <f>'MEDIDAS ML'!O4165</f>
        <v>No aplica (&lt;$19.990)</v>
      </c>
      <c r="P829" s="7">
        <f>'MEDIDAS ML'!P4165</f>
        <v>0</v>
      </c>
      <c r="Q829" s="7">
        <f>'MEDIDAS ML'!Q4165</f>
        <v>700</v>
      </c>
      <c r="R829" s="23" t="e">
        <f>'MEDIDAS ML'!#REF!</f>
        <v>#REF!</v>
      </c>
      <c r="S829" s="24" t="e">
        <f>'MEDIDAS ML'!#REF!</f>
        <v>#REF!</v>
      </c>
      <c r="T829" s="24" t="e">
        <f>'MEDIDAS ML'!#REF!</f>
        <v>#REF!</v>
      </c>
      <c r="U829" s="24" t="e">
        <f>'MEDIDAS ML'!#REF!</f>
        <v>#REF!</v>
      </c>
      <c r="V829" s="22" t="e">
        <f>'MEDIDAS ML'!#REF!</f>
        <v>#REF!</v>
      </c>
      <c r="W829" s="17" t="e">
        <f>'MEDIDAS ML'!#REF!</f>
        <v>#REF!</v>
      </c>
      <c r="X829" s="21" t="e">
        <f>'MEDIDAS ML'!#REF!</f>
        <v>#REF!</v>
      </c>
    </row>
    <row r="830" spans="1:24" ht="15.75" customHeight="1" x14ac:dyDescent="0.25">
      <c r="A830" s="6">
        <f>'MEDIDAS ML'!A4166</f>
        <v>123</v>
      </c>
      <c r="B830" s="15">
        <f>'MEDIDAS ML'!B4166</f>
        <v>123</v>
      </c>
      <c r="C830" s="6">
        <f>'MEDIDAS ML'!C4166</f>
        <v>123</v>
      </c>
      <c r="D830" s="6" t="str">
        <f>'MEDIDAS ML'!D4166</f>
        <v>4x11x14 cm - 60 grs</v>
      </c>
      <c r="E830" s="16">
        <f>'MEDIDAS ML'!E4166</f>
        <v>4</v>
      </c>
      <c r="F830" s="16">
        <f>'MEDIDAS ML'!F4166</f>
        <v>11</v>
      </c>
      <c r="G830" s="16">
        <f>'MEDIDAS ML'!G4166</f>
        <v>14</v>
      </c>
      <c r="H830" s="16">
        <f>'MEDIDAS ML'!H4166</f>
        <v>0.06</v>
      </c>
      <c r="I830" s="16">
        <f>'MEDIDAS ML'!I4166</f>
        <v>0.154</v>
      </c>
      <c r="J830" s="6" t="str">
        <f>'MEDIDAS ML'!J4166</f>
        <v>Se calcula por P volum</v>
      </c>
      <c r="K830" s="16">
        <f>'MEDIDAS ML'!K4166</f>
        <v>0.154</v>
      </c>
      <c r="L830" s="7">
        <f>'MEDIDAS ML'!L4166</f>
        <v>2966</v>
      </c>
      <c r="M830" s="6" t="str">
        <f>'MEDIDAS ML'!M4166</f>
        <v>Hasta $9.989</v>
      </c>
      <c r="N830" s="7">
        <f>'MEDIDAS ML'!N4166</f>
        <v>700</v>
      </c>
      <c r="O830" s="6" t="str">
        <f>'MEDIDAS ML'!O4166</f>
        <v>No aplica (&lt;$19.990)</v>
      </c>
      <c r="P830" s="7">
        <f>'MEDIDAS ML'!P4166</f>
        <v>0</v>
      </c>
      <c r="Q830" s="7">
        <f>'MEDIDAS ML'!Q4166</f>
        <v>700</v>
      </c>
      <c r="R830" s="23" t="e">
        <f>'MEDIDAS ML'!#REF!</f>
        <v>#REF!</v>
      </c>
      <c r="S830" s="24" t="e">
        <f>'MEDIDAS ML'!#REF!</f>
        <v>#REF!</v>
      </c>
      <c r="T830" s="24" t="e">
        <f>'MEDIDAS ML'!#REF!</f>
        <v>#REF!</v>
      </c>
      <c r="U830" s="24" t="e">
        <f>'MEDIDAS ML'!#REF!</f>
        <v>#REF!</v>
      </c>
      <c r="V830" s="22" t="e">
        <f>'MEDIDAS ML'!#REF!</f>
        <v>#REF!</v>
      </c>
      <c r="W830" s="17" t="e">
        <f>'MEDIDAS ML'!#REF!</f>
        <v>#REF!</v>
      </c>
      <c r="X830" s="21" t="e">
        <f>'MEDIDAS ML'!#REF!</f>
        <v>#REF!</v>
      </c>
    </row>
    <row r="831" spans="1:24" ht="15.75" customHeight="1" x14ac:dyDescent="0.25">
      <c r="A831" s="6">
        <f>'MEDIDAS ML'!A1538</f>
        <v>123</v>
      </c>
      <c r="B831" s="15">
        <f>'MEDIDAS ML'!B1538</f>
        <v>123</v>
      </c>
      <c r="C831" s="6">
        <f>'MEDIDAS ML'!C1538</f>
        <v>123</v>
      </c>
      <c r="D831" s="6" t="str">
        <f>'MEDIDAS ML'!D1538</f>
        <v>11x19x25 cm - 812 grs</v>
      </c>
      <c r="E831" s="16">
        <f>'MEDIDAS ML'!E1538</f>
        <v>11</v>
      </c>
      <c r="F831" s="16">
        <f>'MEDIDAS ML'!F1538</f>
        <v>19</v>
      </c>
      <c r="G831" s="16">
        <f>'MEDIDAS ML'!G1538</f>
        <v>25</v>
      </c>
      <c r="H831" s="16">
        <f>'MEDIDAS ML'!H1538</f>
        <v>0.81200000000000006</v>
      </c>
      <c r="I831" s="16">
        <f>'MEDIDAS ML'!I1538</f>
        <v>1.3062499999999999</v>
      </c>
      <c r="J831" s="6" t="str">
        <f>'MEDIDAS ML'!J1538</f>
        <v>Se calcula por P volum</v>
      </c>
      <c r="K831" s="16">
        <f>'MEDIDAS ML'!K1538</f>
        <v>1.3062499999999999</v>
      </c>
      <c r="L831" s="7">
        <f>'MEDIDAS ML'!L1538</f>
        <v>2980</v>
      </c>
      <c r="M831" s="6" t="str">
        <f>'MEDIDAS ML'!M1538</f>
        <v>Hasta $9.989</v>
      </c>
      <c r="N831" s="7">
        <f>'MEDIDAS ML'!N1538</f>
        <v>700</v>
      </c>
      <c r="O831" s="6" t="str">
        <f>'MEDIDAS ML'!O1538</f>
        <v>No aplica (&lt;$19.990)</v>
      </c>
      <c r="P831" s="7">
        <f>'MEDIDAS ML'!P1538</f>
        <v>0</v>
      </c>
      <c r="Q831" s="7">
        <f>'MEDIDAS ML'!Q1538</f>
        <v>700</v>
      </c>
      <c r="R831" s="23" t="e">
        <f>'MEDIDAS ML'!#REF!</f>
        <v>#REF!</v>
      </c>
      <c r="S831" s="24" t="e">
        <f>'MEDIDAS ML'!#REF!</f>
        <v>#REF!</v>
      </c>
      <c r="T831" s="24" t="e">
        <f>'MEDIDAS ML'!#REF!</f>
        <v>#REF!</v>
      </c>
      <c r="U831" s="24" t="e">
        <f>'MEDIDAS ML'!#REF!</f>
        <v>#REF!</v>
      </c>
      <c r="V831" s="22" t="e">
        <f>'MEDIDAS ML'!#REF!</f>
        <v>#REF!</v>
      </c>
      <c r="W831" s="17" t="e">
        <f>'MEDIDAS ML'!#REF!</f>
        <v>#REF!</v>
      </c>
      <c r="X831" s="21" t="e">
        <f>'MEDIDAS ML'!#REF!</f>
        <v>#REF!</v>
      </c>
    </row>
    <row r="832" spans="1:24" ht="15.75" customHeight="1" x14ac:dyDescent="0.25">
      <c r="A832" s="6">
        <f>'MEDIDAS ML'!A533</f>
        <v>123</v>
      </c>
      <c r="B832" s="15">
        <f>'MEDIDAS ML'!B533</f>
        <v>123</v>
      </c>
      <c r="C832" s="6">
        <f>'MEDIDAS ML'!C533</f>
        <v>123</v>
      </c>
      <c r="D832" s="6" t="str">
        <f>'MEDIDAS ML'!D533</f>
        <v>4x8x15 cm - 2952 grs</v>
      </c>
      <c r="E832" s="16">
        <f>'MEDIDAS ML'!E533</f>
        <v>4</v>
      </c>
      <c r="F832" s="16">
        <f>'MEDIDAS ML'!F533</f>
        <v>8</v>
      </c>
      <c r="G832" s="16">
        <f>'MEDIDAS ML'!G533</f>
        <v>15</v>
      </c>
      <c r="H832" s="16">
        <f>'MEDIDAS ML'!H533</f>
        <v>2.952</v>
      </c>
      <c r="I832" s="16">
        <f>'MEDIDAS ML'!I533</f>
        <v>0.12</v>
      </c>
      <c r="J832" s="6" t="str">
        <f>'MEDIDAS ML'!J533</f>
        <v>Se calcula por Peso</v>
      </c>
      <c r="K832" s="16">
        <f>'MEDIDAS ML'!K533</f>
        <v>2.952</v>
      </c>
      <c r="L832" s="7">
        <f>'MEDIDAS ML'!L533</f>
        <v>2990</v>
      </c>
      <c r="M832" s="6" t="str">
        <f>'MEDIDAS ML'!M533</f>
        <v>Hasta $9.989</v>
      </c>
      <c r="N832" s="7">
        <f>'MEDIDAS ML'!N533</f>
        <v>700</v>
      </c>
      <c r="O832" s="6" t="str">
        <f>'MEDIDAS ML'!O533</f>
        <v>No aplica (&lt;$19.990)</v>
      </c>
      <c r="P832" s="7">
        <f>'MEDIDAS ML'!P533</f>
        <v>0</v>
      </c>
      <c r="Q832" s="7">
        <f>'MEDIDAS ML'!Q533</f>
        <v>700</v>
      </c>
      <c r="R832" s="23" t="e">
        <f>'MEDIDAS ML'!#REF!</f>
        <v>#REF!</v>
      </c>
      <c r="S832" s="24" t="e">
        <f>'MEDIDAS ML'!#REF!</f>
        <v>#REF!</v>
      </c>
      <c r="T832" s="24" t="e">
        <f>'MEDIDAS ML'!#REF!</f>
        <v>#REF!</v>
      </c>
      <c r="U832" s="24" t="e">
        <f>'MEDIDAS ML'!#REF!</f>
        <v>#REF!</v>
      </c>
      <c r="V832" s="22" t="e">
        <f>'MEDIDAS ML'!#REF!</f>
        <v>#REF!</v>
      </c>
      <c r="W832" s="17" t="e">
        <f>'MEDIDAS ML'!#REF!</f>
        <v>#REF!</v>
      </c>
      <c r="X832" s="21" t="e">
        <f>'MEDIDAS ML'!#REF!</f>
        <v>#REF!</v>
      </c>
    </row>
    <row r="833" spans="1:24" ht="15.75" customHeight="1" x14ac:dyDescent="0.25">
      <c r="A833" s="6">
        <f>'MEDIDAS ML'!A811</f>
        <v>123</v>
      </c>
      <c r="B833" s="15">
        <f>'MEDIDAS ML'!B811</f>
        <v>123</v>
      </c>
      <c r="C833" s="6">
        <f>'MEDIDAS ML'!C811</f>
        <v>123</v>
      </c>
      <c r="D833" s="6" t="str">
        <f>'MEDIDAS ML'!D811</f>
        <v>5x16x20 cm - 1909 grs</v>
      </c>
      <c r="E833" s="16">
        <f>'MEDIDAS ML'!E811</f>
        <v>5</v>
      </c>
      <c r="F833" s="16">
        <f>'MEDIDAS ML'!F811</f>
        <v>16</v>
      </c>
      <c r="G833" s="16">
        <f>'MEDIDAS ML'!G811</f>
        <v>20</v>
      </c>
      <c r="H833" s="16">
        <f>'MEDIDAS ML'!H811</f>
        <v>1.909</v>
      </c>
      <c r="I833" s="16">
        <f>'MEDIDAS ML'!I811</f>
        <v>0.4</v>
      </c>
      <c r="J833" s="6" t="str">
        <f>'MEDIDAS ML'!J811</f>
        <v>Se calcula por Peso</v>
      </c>
      <c r="K833" s="16">
        <f>'MEDIDAS ML'!K811</f>
        <v>1.909</v>
      </c>
      <c r="L833" s="7">
        <f>'MEDIDAS ML'!L811</f>
        <v>2990</v>
      </c>
      <c r="M833" s="6" t="str">
        <f>'MEDIDAS ML'!M811</f>
        <v>Hasta $9.989</v>
      </c>
      <c r="N833" s="7">
        <f>'MEDIDAS ML'!N811</f>
        <v>700</v>
      </c>
      <c r="O833" s="6" t="str">
        <f>'MEDIDAS ML'!O811</f>
        <v>No aplica (&lt;$19.990)</v>
      </c>
      <c r="P833" s="7">
        <f>'MEDIDAS ML'!P811</f>
        <v>0</v>
      </c>
      <c r="Q833" s="7">
        <f>'MEDIDAS ML'!Q811</f>
        <v>700</v>
      </c>
      <c r="R833" s="23" t="e">
        <f>'MEDIDAS ML'!#REF!</f>
        <v>#REF!</v>
      </c>
      <c r="S833" s="24" t="e">
        <f>'MEDIDAS ML'!#REF!</f>
        <v>#REF!</v>
      </c>
      <c r="T833" s="24" t="e">
        <f>'MEDIDAS ML'!#REF!</f>
        <v>#REF!</v>
      </c>
      <c r="U833" s="24" t="e">
        <f>'MEDIDAS ML'!#REF!</f>
        <v>#REF!</v>
      </c>
      <c r="V833" s="22" t="e">
        <f>'MEDIDAS ML'!#REF!</f>
        <v>#REF!</v>
      </c>
      <c r="W833" s="17" t="e">
        <f>'MEDIDAS ML'!#REF!</f>
        <v>#REF!</v>
      </c>
      <c r="X833" s="21" t="e">
        <f>'MEDIDAS ML'!#REF!</f>
        <v>#REF!</v>
      </c>
    </row>
    <row r="834" spans="1:24" ht="15.75" customHeight="1" x14ac:dyDescent="0.25">
      <c r="A834" s="6">
        <f>'MEDIDAS ML'!A812</f>
        <v>123</v>
      </c>
      <c r="B834" s="15">
        <f>'MEDIDAS ML'!B812</f>
        <v>123</v>
      </c>
      <c r="C834" s="6">
        <f>'MEDIDAS ML'!C812</f>
        <v>123</v>
      </c>
      <c r="D834" s="6" t="str">
        <f>'MEDIDAS ML'!D812</f>
        <v>5x16x20 cm - 1909 grs</v>
      </c>
      <c r="E834" s="16">
        <f>'MEDIDAS ML'!E812</f>
        <v>5</v>
      </c>
      <c r="F834" s="16">
        <f>'MEDIDAS ML'!F812</f>
        <v>16</v>
      </c>
      <c r="G834" s="16">
        <f>'MEDIDAS ML'!G812</f>
        <v>20</v>
      </c>
      <c r="H834" s="16">
        <f>'MEDIDAS ML'!H812</f>
        <v>1.909</v>
      </c>
      <c r="I834" s="16">
        <f>'MEDIDAS ML'!I812</f>
        <v>0.4</v>
      </c>
      <c r="J834" s="6" t="str">
        <f>'MEDIDAS ML'!J812</f>
        <v>Se calcula por Peso</v>
      </c>
      <c r="K834" s="16">
        <f>'MEDIDAS ML'!K812</f>
        <v>1.909</v>
      </c>
      <c r="L834" s="7">
        <f>'MEDIDAS ML'!L812</f>
        <v>2990</v>
      </c>
      <c r="M834" s="6" t="str">
        <f>'MEDIDAS ML'!M812</f>
        <v>Hasta $9.989</v>
      </c>
      <c r="N834" s="7">
        <f>'MEDIDAS ML'!N812</f>
        <v>700</v>
      </c>
      <c r="O834" s="6" t="str">
        <f>'MEDIDAS ML'!O812</f>
        <v>No aplica (&lt;$19.990)</v>
      </c>
      <c r="P834" s="7">
        <f>'MEDIDAS ML'!P812</f>
        <v>0</v>
      </c>
      <c r="Q834" s="7">
        <f>'MEDIDAS ML'!Q812</f>
        <v>700</v>
      </c>
      <c r="R834" s="23" t="e">
        <f>'MEDIDAS ML'!#REF!</f>
        <v>#REF!</v>
      </c>
      <c r="S834" s="24" t="e">
        <f>'MEDIDAS ML'!#REF!</f>
        <v>#REF!</v>
      </c>
      <c r="T834" s="24" t="e">
        <f>'MEDIDAS ML'!#REF!</f>
        <v>#REF!</v>
      </c>
      <c r="U834" s="24" t="e">
        <f>'MEDIDAS ML'!#REF!</f>
        <v>#REF!</v>
      </c>
      <c r="V834" s="22" t="e">
        <f>'MEDIDAS ML'!#REF!</f>
        <v>#REF!</v>
      </c>
      <c r="W834" s="17" t="e">
        <f>'MEDIDAS ML'!#REF!</f>
        <v>#REF!</v>
      </c>
      <c r="X834" t="e">
        <f>'MEDIDAS ML'!#REF!</f>
        <v>#REF!</v>
      </c>
    </row>
    <row r="835" spans="1:24" ht="15.75" customHeight="1" x14ac:dyDescent="0.25">
      <c r="A835" s="6">
        <f>'MEDIDAS ML'!A819</f>
        <v>123</v>
      </c>
      <c r="B835" s="15">
        <f>'MEDIDAS ML'!B819</f>
        <v>123</v>
      </c>
      <c r="C835" s="6">
        <f>'MEDIDAS ML'!C819</f>
        <v>123</v>
      </c>
      <c r="D835" s="6" t="str">
        <f>'MEDIDAS ML'!D819</f>
        <v>13x19x25 cm - 1877 grs</v>
      </c>
      <c r="E835" s="16">
        <f>'MEDIDAS ML'!E819</f>
        <v>13</v>
      </c>
      <c r="F835" s="16">
        <f>'MEDIDAS ML'!F819</f>
        <v>19</v>
      </c>
      <c r="G835" s="16">
        <f>'MEDIDAS ML'!G819</f>
        <v>25</v>
      </c>
      <c r="H835" s="16">
        <f>'MEDIDAS ML'!H819</f>
        <v>1.877</v>
      </c>
      <c r="I835" s="16">
        <f>'MEDIDAS ML'!I819</f>
        <v>1.54375</v>
      </c>
      <c r="J835" s="6" t="str">
        <f>'MEDIDAS ML'!J819</f>
        <v>Se calcula por Peso</v>
      </c>
      <c r="K835" s="16">
        <f>'MEDIDAS ML'!K819</f>
        <v>1.877</v>
      </c>
      <c r="L835" s="7">
        <f>'MEDIDAS ML'!L819</f>
        <v>2990</v>
      </c>
      <c r="M835" s="6" t="str">
        <f>'MEDIDAS ML'!M819</f>
        <v>Hasta $9.989</v>
      </c>
      <c r="N835" s="7">
        <f>'MEDIDAS ML'!N819</f>
        <v>700</v>
      </c>
      <c r="O835" s="6" t="str">
        <f>'MEDIDAS ML'!O819</f>
        <v>No aplica (&lt;$19.990)</v>
      </c>
      <c r="P835" s="7">
        <f>'MEDIDAS ML'!P819</f>
        <v>0</v>
      </c>
      <c r="Q835" s="7">
        <f>'MEDIDAS ML'!Q819</f>
        <v>700</v>
      </c>
      <c r="R835" s="23" t="e">
        <f>'MEDIDAS ML'!#REF!</f>
        <v>#REF!</v>
      </c>
      <c r="S835" s="24" t="e">
        <f>'MEDIDAS ML'!#REF!</f>
        <v>#REF!</v>
      </c>
      <c r="T835" s="24" t="e">
        <f>'MEDIDAS ML'!#REF!</f>
        <v>#REF!</v>
      </c>
      <c r="U835" s="24" t="e">
        <f>'MEDIDAS ML'!#REF!</f>
        <v>#REF!</v>
      </c>
      <c r="V835" s="22" t="e">
        <f>'MEDIDAS ML'!#REF!</f>
        <v>#REF!</v>
      </c>
      <c r="W835" s="17" t="e">
        <f>'MEDIDAS ML'!#REF!</f>
        <v>#REF!</v>
      </c>
      <c r="X835" t="e">
        <f>'MEDIDAS ML'!#REF!</f>
        <v>#REF!</v>
      </c>
    </row>
    <row r="836" spans="1:24" ht="15.75" customHeight="1" x14ac:dyDescent="0.25">
      <c r="A836" s="6">
        <f>'MEDIDAS ML'!A1043</f>
        <v>123</v>
      </c>
      <c r="B836" s="15">
        <f>'MEDIDAS ML'!B1043</f>
        <v>123</v>
      </c>
      <c r="C836" s="6">
        <f>'MEDIDAS ML'!C1043</f>
        <v>123</v>
      </c>
      <c r="D836" s="6" t="str">
        <f>'MEDIDAS ML'!D1043</f>
        <v>9x20x26 cm - 1305 grs</v>
      </c>
      <c r="E836" s="16">
        <f>'MEDIDAS ML'!E1043</f>
        <v>9</v>
      </c>
      <c r="F836" s="16">
        <f>'MEDIDAS ML'!F1043</f>
        <v>20</v>
      </c>
      <c r="G836" s="16">
        <f>'MEDIDAS ML'!G1043</f>
        <v>26</v>
      </c>
      <c r="H836" s="16">
        <f>'MEDIDAS ML'!H1043</f>
        <v>1.3049999999999999</v>
      </c>
      <c r="I836" s="16">
        <f>'MEDIDAS ML'!I1043</f>
        <v>1.17</v>
      </c>
      <c r="J836" s="6" t="str">
        <f>'MEDIDAS ML'!J1043</f>
        <v>Se calcula por Peso</v>
      </c>
      <c r="K836" s="16">
        <f>'MEDIDAS ML'!K1043</f>
        <v>1.3049999999999999</v>
      </c>
      <c r="L836" s="7">
        <f>'MEDIDAS ML'!L1043</f>
        <v>2990</v>
      </c>
      <c r="M836" s="6" t="str">
        <f>'MEDIDAS ML'!M1043</f>
        <v>Hasta $9.989</v>
      </c>
      <c r="N836" s="7">
        <f>'MEDIDAS ML'!N1043</f>
        <v>700</v>
      </c>
      <c r="O836" s="6" t="str">
        <f>'MEDIDAS ML'!O1043</f>
        <v>No aplica (&lt;$19.990)</v>
      </c>
      <c r="P836" s="7">
        <f>'MEDIDAS ML'!P1043</f>
        <v>0</v>
      </c>
      <c r="Q836" s="7">
        <f>'MEDIDAS ML'!Q1043</f>
        <v>700</v>
      </c>
      <c r="R836" s="23" t="e">
        <f>'MEDIDAS ML'!#REF!</f>
        <v>#REF!</v>
      </c>
      <c r="S836" s="24" t="e">
        <f>'MEDIDAS ML'!#REF!</f>
        <v>#REF!</v>
      </c>
      <c r="T836" s="24" t="e">
        <f>'MEDIDAS ML'!#REF!</f>
        <v>#REF!</v>
      </c>
      <c r="U836" s="24" t="e">
        <f>'MEDIDAS ML'!#REF!</f>
        <v>#REF!</v>
      </c>
      <c r="V836" s="22" t="e">
        <f>'MEDIDAS ML'!#REF!</f>
        <v>#REF!</v>
      </c>
      <c r="W836" s="17" t="e">
        <f>'MEDIDAS ML'!#REF!</f>
        <v>#REF!</v>
      </c>
      <c r="X836" t="e">
        <f>'MEDIDAS ML'!#REF!</f>
        <v>#REF!</v>
      </c>
    </row>
    <row r="837" spans="1:24" ht="15.75" customHeight="1" x14ac:dyDescent="0.25">
      <c r="A837" s="6">
        <f>'MEDIDAS ML'!A1044</f>
        <v>123</v>
      </c>
      <c r="B837" s="15">
        <f>'MEDIDAS ML'!B1044</f>
        <v>123</v>
      </c>
      <c r="C837" s="6">
        <f>'MEDIDAS ML'!C1044</f>
        <v>123</v>
      </c>
      <c r="D837" s="6" t="str">
        <f>'MEDIDAS ML'!D1044</f>
        <v>9x20x26 cm - 1305 grs</v>
      </c>
      <c r="E837" s="16">
        <f>'MEDIDAS ML'!E1044</f>
        <v>9</v>
      </c>
      <c r="F837" s="16">
        <f>'MEDIDAS ML'!F1044</f>
        <v>20</v>
      </c>
      <c r="G837" s="16">
        <f>'MEDIDAS ML'!G1044</f>
        <v>26</v>
      </c>
      <c r="H837" s="16">
        <f>'MEDIDAS ML'!H1044</f>
        <v>1.3049999999999999</v>
      </c>
      <c r="I837" s="16">
        <f>'MEDIDAS ML'!I1044</f>
        <v>1.17</v>
      </c>
      <c r="J837" s="6" t="str">
        <f>'MEDIDAS ML'!J1044</f>
        <v>Se calcula por Peso</v>
      </c>
      <c r="K837" s="16">
        <f>'MEDIDAS ML'!K1044</f>
        <v>1.3049999999999999</v>
      </c>
      <c r="L837" s="7">
        <f>'MEDIDAS ML'!L1044</f>
        <v>2990</v>
      </c>
      <c r="M837" s="6" t="str">
        <f>'MEDIDAS ML'!M1044</f>
        <v>Hasta $9.989</v>
      </c>
      <c r="N837" s="7">
        <f>'MEDIDAS ML'!N1044</f>
        <v>700</v>
      </c>
      <c r="O837" s="6" t="str">
        <f>'MEDIDAS ML'!O1044</f>
        <v>No aplica (&lt;$19.990)</v>
      </c>
      <c r="P837" s="7">
        <f>'MEDIDAS ML'!P1044</f>
        <v>0</v>
      </c>
      <c r="Q837" s="7">
        <f>'MEDIDAS ML'!Q1044</f>
        <v>700</v>
      </c>
      <c r="R837" s="23" t="e">
        <f>'MEDIDAS ML'!#REF!</f>
        <v>#REF!</v>
      </c>
      <c r="S837" s="24" t="e">
        <f>'MEDIDAS ML'!#REF!</f>
        <v>#REF!</v>
      </c>
      <c r="T837" s="24" t="e">
        <f>'MEDIDAS ML'!#REF!</f>
        <v>#REF!</v>
      </c>
      <c r="U837" s="24" t="e">
        <f>'MEDIDAS ML'!#REF!</f>
        <v>#REF!</v>
      </c>
      <c r="V837" s="22" t="e">
        <f>'MEDIDAS ML'!#REF!</f>
        <v>#REF!</v>
      </c>
      <c r="W837" s="17" t="e">
        <f>'MEDIDAS ML'!#REF!</f>
        <v>#REF!</v>
      </c>
      <c r="X837" t="e">
        <f>'MEDIDAS ML'!#REF!</f>
        <v>#REF!</v>
      </c>
    </row>
    <row r="838" spans="1:24" ht="15.75" customHeight="1" x14ac:dyDescent="0.25">
      <c r="A838" s="6">
        <f>'MEDIDAS ML'!A1214</f>
        <v>123</v>
      </c>
      <c r="B838" s="15">
        <f>'MEDIDAS ML'!B1214</f>
        <v>123</v>
      </c>
      <c r="C838" s="6">
        <f>'MEDIDAS ML'!C1214</f>
        <v>123</v>
      </c>
      <c r="D838" s="6" t="str">
        <f>'MEDIDAS ML'!D1214</f>
        <v>9x14x18 cm - 1109 grs</v>
      </c>
      <c r="E838" s="16">
        <f>'MEDIDAS ML'!E1214</f>
        <v>9</v>
      </c>
      <c r="F838" s="16">
        <f>'MEDIDAS ML'!F1214</f>
        <v>14</v>
      </c>
      <c r="G838" s="16">
        <f>'MEDIDAS ML'!G1214</f>
        <v>18</v>
      </c>
      <c r="H838" s="16">
        <f>'MEDIDAS ML'!H1214</f>
        <v>1.109</v>
      </c>
      <c r="I838" s="16">
        <f>'MEDIDAS ML'!I1214</f>
        <v>0.56699999999999995</v>
      </c>
      <c r="J838" s="6" t="str">
        <f>'MEDIDAS ML'!J1214</f>
        <v>Se calcula por Peso</v>
      </c>
      <c r="K838" s="16">
        <f>'MEDIDAS ML'!K1214</f>
        <v>1.109</v>
      </c>
      <c r="L838" s="7">
        <f>'MEDIDAS ML'!L1214</f>
        <v>2990</v>
      </c>
      <c r="M838" s="6" t="str">
        <f>'MEDIDAS ML'!M1214</f>
        <v>Hasta $9.989</v>
      </c>
      <c r="N838" s="7">
        <f>'MEDIDAS ML'!N1214</f>
        <v>700</v>
      </c>
      <c r="O838" s="6" t="str">
        <f>'MEDIDAS ML'!O1214</f>
        <v>No aplica (&lt;$19.990)</v>
      </c>
      <c r="P838" s="7">
        <f>'MEDIDAS ML'!P1214</f>
        <v>0</v>
      </c>
      <c r="Q838" s="7">
        <f>'MEDIDAS ML'!Q1214</f>
        <v>700</v>
      </c>
      <c r="R838" s="23" t="e">
        <f>'MEDIDAS ML'!#REF!</f>
        <v>#REF!</v>
      </c>
      <c r="S838" s="24" t="e">
        <f>'MEDIDAS ML'!#REF!</f>
        <v>#REF!</v>
      </c>
      <c r="T838" s="24" t="e">
        <f>'MEDIDAS ML'!#REF!</f>
        <v>#REF!</v>
      </c>
      <c r="U838" s="24" t="e">
        <f>'MEDIDAS ML'!#REF!</f>
        <v>#REF!</v>
      </c>
      <c r="V838" s="22" t="e">
        <f>'MEDIDAS ML'!#REF!</f>
        <v>#REF!</v>
      </c>
      <c r="W838" s="17" t="e">
        <f>'MEDIDAS ML'!#REF!</f>
        <v>#REF!</v>
      </c>
      <c r="X838" t="e">
        <f>'MEDIDAS ML'!#REF!</f>
        <v>#REF!</v>
      </c>
    </row>
    <row r="839" spans="1:24" ht="15.75" customHeight="1" x14ac:dyDescent="0.25">
      <c r="A839" s="6">
        <f>'MEDIDAS ML'!A1360</f>
        <v>123</v>
      </c>
      <c r="B839" s="15">
        <f>'MEDIDAS ML'!B1360</f>
        <v>123</v>
      </c>
      <c r="C839" s="6">
        <f>'MEDIDAS ML'!C1360</f>
        <v>123</v>
      </c>
      <c r="D839" s="6" t="str">
        <f>'MEDIDAS ML'!D1360</f>
        <v>10x10x17 cm - 980 grs</v>
      </c>
      <c r="E839" s="16">
        <f>'MEDIDAS ML'!E1360</f>
        <v>10</v>
      </c>
      <c r="F839" s="16">
        <f>'MEDIDAS ML'!F1360</f>
        <v>10</v>
      </c>
      <c r="G839" s="16">
        <f>'MEDIDAS ML'!G1360</f>
        <v>17</v>
      </c>
      <c r="H839" s="16">
        <f>'MEDIDAS ML'!H1360</f>
        <v>0.98</v>
      </c>
      <c r="I839" s="16">
        <f>'MEDIDAS ML'!I1360</f>
        <v>0.42499999999999999</v>
      </c>
      <c r="J839" s="6" t="str">
        <f>'MEDIDAS ML'!J1360</f>
        <v>Se calcula por Peso</v>
      </c>
      <c r="K839" s="16">
        <f>'MEDIDAS ML'!K1360</f>
        <v>0.98</v>
      </c>
      <c r="L839" s="7">
        <f>'MEDIDAS ML'!L1360</f>
        <v>2990</v>
      </c>
      <c r="M839" s="6" t="str">
        <f>'MEDIDAS ML'!M1360</f>
        <v>Hasta $9.989</v>
      </c>
      <c r="N839" s="7">
        <f>'MEDIDAS ML'!N1360</f>
        <v>700</v>
      </c>
      <c r="O839" s="6" t="str">
        <f>'MEDIDAS ML'!O1360</f>
        <v>No aplica (&lt;$19.990)</v>
      </c>
      <c r="P839" s="7">
        <f>'MEDIDAS ML'!P1360</f>
        <v>0</v>
      </c>
      <c r="Q839" s="7">
        <f>'MEDIDAS ML'!Q1360</f>
        <v>700</v>
      </c>
      <c r="R839" s="23" t="e">
        <f>'MEDIDAS ML'!#REF!</f>
        <v>#REF!</v>
      </c>
      <c r="S839" s="24" t="e">
        <f>'MEDIDAS ML'!#REF!</f>
        <v>#REF!</v>
      </c>
      <c r="T839" s="24" t="e">
        <f>'MEDIDAS ML'!#REF!</f>
        <v>#REF!</v>
      </c>
      <c r="U839" s="24" t="e">
        <f>'MEDIDAS ML'!#REF!</f>
        <v>#REF!</v>
      </c>
      <c r="V839" s="22" t="e">
        <f>'MEDIDAS ML'!#REF!</f>
        <v>#REF!</v>
      </c>
      <c r="W839" s="17" t="e">
        <f>'MEDIDAS ML'!#REF!</f>
        <v>#REF!</v>
      </c>
      <c r="X839" t="e">
        <f>'MEDIDAS ML'!#REF!</f>
        <v>#REF!</v>
      </c>
    </row>
    <row r="840" spans="1:24" ht="15.75" customHeight="1" x14ac:dyDescent="0.25">
      <c r="A840" s="6">
        <f>'MEDIDAS ML'!A1361</f>
        <v>123</v>
      </c>
      <c r="B840" s="15">
        <f>'MEDIDAS ML'!B1361</f>
        <v>123</v>
      </c>
      <c r="C840" s="6">
        <f>'MEDIDAS ML'!C1361</f>
        <v>123</v>
      </c>
      <c r="D840" s="6" t="str">
        <f>'MEDIDAS ML'!D1361</f>
        <v>10x10x17 cm - 980 grs</v>
      </c>
      <c r="E840" s="16">
        <f>'MEDIDAS ML'!E1361</f>
        <v>10</v>
      </c>
      <c r="F840" s="16">
        <f>'MEDIDAS ML'!F1361</f>
        <v>10</v>
      </c>
      <c r="G840" s="16">
        <f>'MEDIDAS ML'!G1361</f>
        <v>17</v>
      </c>
      <c r="H840" s="16">
        <f>'MEDIDAS ML'!H1361</f>
        <v>0.98</v>
      </c>
      <c r="I840" s="16">
        <f>'MEDIDAS ML'!I1361</f>
        <v>0.42499999999999999</v>
      </c>
      <c r="J840" s="6" t="str">
        <f>'MEDIDAS ML'!J1361</f>
        <v>Se calcula por Peso</v>
      </c>
      <c r="K840" s="16">
        <f>'MEDIDAS ML'!K1361</f>
        <v>0.98</v>
      </c>
      <c r="L840" s="7">
        <f>'MEDIDAS ML'!L1361</f>
        <v>2990</v>
      </c>
      <c r="M840" s="6" t="str">
        <f>'MEDIDAS ML'!M1361</f>
        <v>Hasta $9.989</v>
      </c>
      <c r="N840" s="7">
        <f>'MEDIDAS ML'!N1361</f>
        <v>700</v>
      </c>
      <c r="O840" s="6" t="str">
        <f>'MEDIDAS ML'!O1361</f>
        <v>No aplica (&lt;$19.990)</v>
      </c>
      <c r="P840" s="7">
        <f>'MEDIDAS ML'!P1361</f>
        <v>0</v>
      </c>
      <c r="Q840" s="7">
        <f>'MEDIDAS ML'!Q1361</f>
        <v>700</v>
      </c>
      <c r="R840" s="23" t="e">
        <f>'MEDIDAS ML'!#REF!</f>
        <v>#REF!</v>
      </c>
      <c r="S840" s="24" t="e">
        <f>'MEDIDAS ML'!#REF!</f>
        <v>#REF!</v>
      </c>
      <c r="T840" s="24" t="e">
        <f>'MEDIDAS ML'!#REF!</f>
        <v>#REF!</v>
      </c>
      <c r="U840" s="24" t="e">
        <f>'MEDIDAS ML'!#REF!</f>
        <v>#REF!</v>
      </c>
      <c r="V840" s="22" t="e">
        <f>'MEDIDAS ML'!#REF!</f>
        <v>#REF!</v>
      </c>
      <c r="W840" s="17" t="e">
        <f>'MEDIDAS ML'!#REF!</f>
        <v>#REF!</v>
      </c>
      <c r="X840" t="e">
        <f>'MEDIDAS ML'!#REF!</f>
        <v>#REF!</v>
      </c>
    </row>
    <row r="841" spans="1:24" ht="15.75" customHeight="1" x14ac:dyDescent="0.25">
      <c r="A841" s="6">
        <f>'MEDIDAS ML'!A1690</f>
        <v>123</v>
      </c>
      <c r="B841" s="15">
        <f>'MEDIDAS ML'!B1690</f>
        <v>123</v>
      </c>
      <c r="C841" s="6">
        <f>'MEDIDAS ML'!C1690</f>
        <v>123</v>
      </c>
      <c r="D841" s="6" t="str">
        <f>'MEDIDAS ML'!D1690</f>
        <v>5x14x21 cm - 679 grs</v>
      </c>
      <c r="E841" s="16">
        <f>'MEDIDAS ML'!E1690</f>
        <v>5</v>
      </c>
      <c r="F841" s="16">
        <f>'MEDIDAS ML'!F1690</f>
        <v>14</v>
      </c>
      <c r="G841" s="16">
        <f>'MEDIDAS ML'!G1690</f>
        <v>21</v>
      </c>
      <c r="H841" s="16">
        <f>'MEDIDAS ML'!H1690</f>
        <v>0.67900000000000005</v>
      </c>
      <c r="I841" s="16">
        <f>'MEDIDAS ML'!I1690</f>
        <v>0.36749999999999999</v>
      </c>
      <c r="J841" s="6" t="str">
        <f>'MEDIDAS ML'!J1690</f>
        <v>Se calcula por Peso</v>
      </c>
      <c r="K841" s="16">
        <f>'MEDIDAS ML'!K1690</f>
        <v>0.67900000000000005</v>
      </c>
      <c r="L841" s="7">
        <f>'MEDIDAS ML'!L1690</f>
        <v>2990</v>
      </c>
      <c r="M841" s="6" t="str">
        <f>'MEDIDAS ML'!M1690</f>
        <v>Hasta $9.989</v>
      </c>
      <c r="N841" s="7">
        <f>'MEDIDAS ML'!N1690</f>
        <v>700</v>
      </c>
      <c r="O841" s="6" t="str">
        <f>'MEDIDAS ML'!O1690</f>
        <v>No aplica (&lt;$19.990)</v>
      </c>
      <c r="P841" s="7">
        <f>'MEDIDAS ML'!P1690</f>
        <v>0</v>
      </c>
      <c r="Q841" s="7">
        <f>'MEDIDAS ML'!Q1690</f>
        <v>700</v>
      </c>
      <c r="R841" s="23" t="e">
        <f>'MEDIDAS ML'!#REF!</f>
        <v>#REF!</v>
      </c>
      <c r="S841" s="24" t="e">
        <f>'MEDIDAS ML'!#REF!</f>
        <v>#REF!</v>
      </c>
      <c r="T841" s="24" t="e">
        <f>'MEDIDAS ML'!#REF!</f>
        <v>#REF!</v>
      </c>
      <c r="U841" s="24" t="e">
        <f>'MEDIDAS ML'!#REF!</f>
        <v>#REF!</v>
      </c>
      <c r="V841" s="22" t="e">
        <f>'MEDIDAS ML'!#REF!</f>
        <v>#REF!</v>
      </c>
      <c r="W841" s="17" t="e">
        <f>'MEDIDAS ML'!#REF!</f>
        <v>#REF!</v>
      </c>
      <c r="X841" t="e">
        <f>'MEDIDAS ML'!#REF!</f>
        <v>#REF!</v>
      </c>
    </row>
    <row r="842" spans="1:24" ht="15.75" customHeight="1" x14ac:dyDescent="0.25">
      <c r="A842" s="6">
        <f>'MEDIDAS ML'!A1691</f>
        <v>123</v>
      </c>
      <c r="B842" s="15">
        <f>'MEDIDAS ML'!B1691</f>
        <v>123</v>
      </c>
      <c r="C842" s="6">
        <f>'MEDIDAS ML'!C1691</f>
        <v>123</v>
      </c>
      <c r="D842" s="6" t="str">
        <f>'MEDIDAS ML'!D1691</f>
        <v>5x14x21 cm - 679 grs</v>
      </c>
      <c r="E842" s="16">
        <f>'MEDIDAS ML'!E1691</f>
        <v>5</v>
      </c>
      <c r="F842" s="16">
        <f>'MEDIDAS ML'!F1691</f>
        <v>14</v>
      </c>
      <c r="G842" s="16">
        <f>'MEDIDAS ML'!G1691</f>
        <v>21</v>
      </c>
      <c r="H842" s="16">
        <f>'MEDIDAS ML'!H1691</f>
        <v>0.67900000000000005</v>
      </c>
      <c r="I842" s="16">
        <f>'MEDIDAS ML'!I1691</f>
        <v>0.36749999999999999</v>
      </c>
      <c r="J842" s="6" t="str">
        <f>'MEDIDAS ML'!J1691</f>
        <v>Se calcula por Peso</v>
      </c>
      <c r="K842" s="16">
        <f>'MEDIDAS ML'!K1691</f>
        <v>0.67900000000000005</v>
      </c>
      <c r="L842" s="7">
        <f>'MEDIDAS ML'!L1691</f>
        <v>2990</v>
      </c>
      <c r="M842" s="6" t="str">
        <f>'MEDIDAS ML'!M1691</f>
        <v>Hasta $9.989</v>
      </c>
      <c r="N842" s="7">
        <f>'MEDIDAS ML'!N1691</f>
        <v>700</v>
      </c>
      <c r="O842" s="6" t="str">
        <f>'MEDIDAS ML'!O1691</f>
        <v>No aplica (&lt;$19.990)</v>
      </c>
      <c r="P842" s="7">
        <f>'MEDIDAS ML'!P1691</f>
        <v>0</v>
      </c>
      <c r="Q842" s="7">
        <f>'MEDIDAS ML'!Q1691</f>
        <v>700</v>
      </c>
      <c r="R842" s="23" t="e">
        <f>'MEDIDAS ML'!#REF!</f>
        <v>#REF!</v>
      </c>
      <c r="S842" s="24" t="e">
        <f>'MEDIDAS ML'!#REF!</f>
        <v>#REF!</v>
      </c>
      <c r="T842" s="24" t="e">
        <f>'MEDIDAS ML'!#REF!</f>
        <v>#REF!</v>
      </c>
      <c r="U842" s="24" t="e">
        <f>'MEDIDAS ML'!#REF!</f>
        <v>#REF!</v>
      </c>
      <c r="V842" s="22" t="e">
        <f>'MEDIDAS ML'!#REF!</f>
        <v>#REF!</v>
      </c>
      <c r="W842" s="17" t="e">
        <f>'MEDIDAS ML'!#REF!</f>
        <v>#REF!</v>
      </c>
      <c r="X842" t="e">
        <f>'MEDIDAS ML'!#REF!</f>
        <v>#REF!</v>
      </c>
    </row>
    <row r="843" spans="1:24" ht="15.75" customHeight="1" x14ac:dyDescent="0.25">
      <c r="A843" s="6">
        <f>'MEDIDAS ML'!A1735</f>
        <v>123</v>
      </c>
      <c r="B843" s="15">
        <f>'MEDIDAS ML'!B1735</f>
        <v>123</v>
      </c>
      <c r="C843" s="6">
        <f>'MEDIDAS ML'!C1735</f>
        <v>123</v>
      </c>
      <c r="D843" s="6" t="str">
        <f>'MEDIDAS ML'!D1735</f>
        <v>13x17x19 cm - 650 grs</v>
      </c>
      <c r="E843" s="16">
        <f>'MEDIDAS ML'!E1735</f>
        <v>13</v>
      </c>
      <c r="F843" s="16">
        <f>'MEDIDAS ML'!F1735</f>
        <v>17</v>
      </c>
      <c r="G843" s="16">
        <f>'MEDIDAS ML'!G1735</f>
        <v>19</v>
      </c>
      <c r="H843" s="16">
        <f>'MEDIDAS ML'!H1735</f>
        <v>0.65</v>
      </c>
      <c r="I843" s="16">
        <f>'MEDIDAS ML'!I1735</f>
        <v>1.04975</v>
      </c>
      <c r="J843" s="6" t="str">
        <f>'MEDIDAS ML'!J1735</f>
        <v>Se calcula por P volum</v>
      </c>
      <c r="K843" s="16">
        <f>'MEDIDAS ML'!K1735</f>
        <v>1.04975</v>
      </c>
      <c r="L843" s="7">
        <f>'MEDIDAS ML'!L1735</f>
        <v>2990</v>
      </c>
      <c r="M843" s="6" t="str">
        <f>'MEDIDAS ML'!M1735</f>
        <v>Hasta $9.989</v>
      </c>
      <c r="N843" s="7">
        <f>'MEDIDAS ML'!N1735</f>
        <v>700</v>
      </c>
      <c r="O843" s="6" t="str">
        <f>'MEDIDAS ML'!O1735</f>
        <v>No aplica (&lt;$19.990)</v>
      </c>
      <c r="P843" s="7">
        <f>'MEDIDAS ML'!P1735</f>
        <v>0</v>
      </c>
      <c r="Q843" s="7">
        <f>'MEDIDAS ML'!Q1735</f>
        <v>700</v>
      </c>
      <c r="R843" s="23" t="e">
        <f>'MEDIDAS ML'!#REF!</f>
        <v>#REF!</v>
      </c>
      <c r="S843" s="24" t="e">
        <f>'MEDIDAS ML'!#REF!</f>
        <v>#REF!</v>
      </c>
      <c r="T843" s="24" t="e">
        <f>'MEDIDAS ML'!#REF!</f>
        <v>#REF!</v>
      </c>
      <c r="U843" s="24" t="e">
        <f>'MEDIDAS ML'!#REF!</f>
        <v>#REF!</v>
      </c>
      <c r="V843" s="22" t="e">
        <f>'MEDIDAS ML'!#REF!</f>
        <v>#REF!</v>
      </c>
      <c r="W843" s="17" t="e">
        <f>'MEDIDAS ML'!#REF!</f>
        <v>#REF!</v>
      </c>
      <c r="X843" t="e">
        <f>'MEDIDAS ML'!#REF!</f>
        <v>#REF!</v>
      </c>
    </row>
    <row r="844" spans="1:24" ht="15.75" customHeight="1" x14ac:dyDescent="0.25">
      <c r="A844" s="6">
        <f>'MEDIDAS ML'!A1875</f>
        <v>123</v>
      </c>
      <c r="B844" s="15">
        <f>'MEDIDAS ML'!B1875</f>
        <v>123</v>
      </c>
      <c r="C844" s="6">
        <f>'MEDIDAS ML'!C1875</f>
        <v>123</v>
      </c>
      <c r="D844" s="6" t="str">
        <f>'MEDIDAS ML'!D1875</f>
        <v>8x11x60 cm - 578 grs</v>
      </c>
      <c r="E844" s="16">
        <f>'MEDIDAS ML'!E1875</f>
        <v>8</v>
      </c>
      <c r="F844" s="16">
        <f>'MEDIDAS ML'!F1875</f>
        <v>11</v>
      </c>
      <c r="G844" s="16">
        <f>'MEDIDAS ML'!G1875</f>
        <v>60</v>
      </c>
      <c r="H844" s="16">
        <f>'MEDIDAS ML'!H1875</f>
        <v>0.57799999999999996</v>
      </c>
      <c r="I844" s="16">
        <f>'MEDIDAS ML'!I1875</f>
        <v>1.32</v>
      </c>
      <c r="J844" s="6" t="str">
        <f>'MEDIDAS ML'!J1875</f>
        <v>Se calcula por P volum</v>
      </c>
      <c r="K844" s="16">
        <f>'MEDIDAS ML'!K1875</f>
        <v>1.32</v>
      </c>
      <c r="L844" s="7">
        <f>'MEDIDAS ML'!L1875</f>
        <v>2990</v>
      </c>
      <c r="M844" s="6" t="str">
        <f>'MEDIDAS ML'!M1875</f>
        <v>Hasta $9.989</v>
      </c>
      <c r="N844" s="7">
        <f>'MEDIDAS ML'!N1875</f>
        <v>700</v>
      </c>
      <c r="O844" s="6" t="str">
        <f>'MEDIDAS ML'!O1875</f>
        <v>No aplica (&lt;$19.990)</v>
      </c>
      <c r="P844" s="7">
        <f>'MEDIDAS ML'!P1875</f>
        <v>0</v>
      </c>
      <c r="Q844" s="7">
        <f>'MEDIDAS ML'!Q1875</f>
        <v>700</v>
      </c>
      <c r="R844" s="23" t="e">
        <f>'MEDIDAS ML'!#REF!</f>
        <v>#REF!</v>
      </c>
      <c r="S844" s="24" t="e">
        <f>'MEDIDAS ML'!#REF!</f>
        <v>#REF!</v>
      </c>
      <c r="T844" s="24" t="e">
        <f>'MEDIDAS ML'!#REF!</f>
        <v>#REF!</v>
      </c>
      <c r="U844" s="24" t="e">
        <f>'MEDIDAS ML'!#REF!</f>
        <v>#REF!</v>
      </c>
      <c r="V844" s="22" t="e">
        <f>'MEDIDAS ML'!#REF!</f>
        <v>#REF!</v>
      </c>
      <c r="W844" s="17" t="e">
        <f>'MEDIDAS ML'!#REF!</f>
        <v>#REF!</v>
      </c>
      <c r="X844" t="e">
        <f>'MEDIDAS ML'!#REF!</f>
        <v>#REF!</v>
      </c>
    </row>
    <row r="845" spans="1:24" ht="15.75" customHeight="1" x14ac:dyDescent="0.25">
      <c r="A845" s="6">
        <f>'MEDIDAS ML'!A1986</f>
        <v>123</v>
      </c>
      <c r="B845" s="15">
        <f>'MEDIDAS ML'!B1986</f>
        <v>123</v>
      </c>
      <c r="C845" s="6">
        <f>'MEDIDAS ML'!C1986</f>
        <v>123</v>
      </c>
      <c r="D845" s="6" t="str">
        <f>'MEDIDAS ML'!D1986</f>
        <v>7x22x34 cm - 539 grs</v>
      </c>
      <c r="E845" s="16">
        <f>'MEDIDAS ML'!E1986</f>
        <v>7</v>
      </c>
      <c r="F845" s="16">
        <f>'MEDIDAS ML'!F1986</f>
        <v>22</v>
      </c>
      <c r="G845" s="16">
        <f>'MEDIDAS ML'!G1986</f>
        <v>34</v>
      </c>
      <c r="H845" s="16">
        <f>'MEDIDAS ML'!H1986</f>
        <v>0.53900000000000003</v>
      </c>
      <c r="I845" s="16">
        <f>'MEDIDAS ML'!I1986</f>
        <v>1.3089999999999999</v>
      </c>
      <c r="J845" s="6" t="str">
        <f>'MEDIDAS ML'!J1986</f>
        <v>Se calcula por P volum</v>
      </c>
      <c r="K845" s="16">
        <f>'MEDIDAS ML'!K1986</f>
        <v>1.3089999999999999</v>
      </c>
      <c r="L845" s="7">
        <f>'MEDIDAS ML'!L1986</f>
        <v>2990</v>
      </c>
      <c r="M845" s="6" t="str">
        <f>'MEDIDAS ML'!M1986</f>
        <v>Hasta $9.989</v>
      </c>
      <c r="N845" s="7">
        <f>'MEDIDAS ML'!N1986</f>
        <v>700</v>
      </c>
      <c r="O845" s="6" t="str">
        <f>'MEDIDAS ML'!O1986</f>
        <v>No aplica (&lt;$19.990)</v>
      </c>
      <c r="P845" s="7">
        <f>'MEDIDAS ML'!P1986</f>
        <v>0</v>
      </c>
      <c r="Q845" s="7">
        <f>'MEDIDAS ML'!Q1986</f>
        <v>700</v>
      </c>
      <c r="R845" s="23" t="e">
        <f>'MEDIDAS ML'!#REF!</f>
        <v>#REF!</v>
      </c>
      <c r="S845" s="24" t="e">
        <f>'MEDIDAS ML'!#REF!</f>
        <v>#REF!</v>
      </c>
      <c r="T845" s="24" t="e">
        <f>'MEDIDAS ML'!#REF!</f>
        <v>#REF!</v>
      </c>
      <c r="U845" s="24" t="e">
        <f>'MEDIDAS ML'!#REF!</f>
        <v>#REF!</v>
      </c>
      <c r="V845" s="22" t="e">
        <f>'MEDIDAS ML'!#REF!</f>
        <v>#REF!</v>
      </c>
      <c r="W845" s="17" t="e">
        <f>'MEDIDAS ML'!#REF!</f>
        <v>#REF!</v>
      </c>
      <c r="X845" t="e">
        <f>'MEDIDAS ML'!#REF!</f>
        <v>#REF!</v>
      </c>
    </row>
    <row r="846" spans="1:24" ht="15.75" customHeight="1" x14ac:dyDescent="0.25">
      <c r="A846" s="6">
        <f>'MEDIDAS ML'!A1987</f>
        <v>123</v>
      </c>
      <c r="B846" s="15">
        <f>'MEDIDAS ML'!B1987</f>
        <v>123</v>
      </c>
      <c r="C846" s="6">
        <f>'MEDIDAS ML'!C1987</f>
        <v>123</v>
      </c>
      <c r="D846" s="6" t="str">
        <f>'MEDIDAS ML'!D1987</f>
        <v>7x22x34 cm - 539 grs</v>
      </c>
      <c r="E846" s="16">
        <f>'MEDIDAS ML'!E1987</f>
        <v>7</v>
      </c>
      <c r="F846" s="16">
        <f>'MEDIDAS ML'!F1987</f>
        <v>22</v>
      </c>
      <c r="G846" s="16">
        <f>'MEDIDAS ML'!G1987</f>
        <v>34</v>
      </c>
      <c r="H846" s="16">
        <f>'MEDIDAS ML'!H1987</f>
        <v>0.53900000000000003</v>
      </c>
      <c r="I846" s="16">
        <f>'MEDIDAS ML'!I1987</f>
        <v>1.3089999999999999</v>
      </c>
      <c r="J846" s="6" t="str">
        <f>'MEDIDAS ML'!J1987</f>
        <v>Se calcula por P volum</v>
      </c>
      <c r="K846" s="16">
        <f>'MEDIDAS ML'!K1987</f>
        <v>1.3089999999999999</v>
      </c>
      <c r="L846" s="7">
        <f>'MEDIDAS ML'!L1987</f>
        <v>2990</v>
      </c>
      <c r="M846" s="6" t="str">
        <f>'MEDIDAS ML'!M1987</f>
        <v>Hasta $9.989</v>
      </c>
      <c r="N846" s="7">
        <f>'MEDIDAS ML'!N1987</f>
        <v>700</v>
      </c>
      <c r="O846" s="6" t="str">
        <f>'MEDIDAS ML'!O1987</f>
        <v>No aplica (&lt;$19.990)</v>
      </c>
      <c r="P846" s="7">
        <f>'MEDIDAS ML'!P1987</f>
        <v>0</v>
      </c>
      <c r="Q846" s="7">
        <f>'MEDIDAS ML'!Q1987</f>
        <v>700</v>
      </c>
      <c r="R846" s="23" t="e">
        <f>'MEDIDAS ML'!#REF!</f>
        <v>#REF!</v>
      </c>
      <c r="S846" s="24" t="e">
        <f>'MEDIDAS ML'!#REF!</f>
        <v>#REF!</v>
      </c>
      <c r="T846" s="24" t="e">
        <f>'MEDIDAS ML'!#REF!</f>
        <v>#REF!</v>
      </c>
      <c r="U846" s="24" t="e">
        <f>'MEDIDAS ML'!#REF!</f>
        <v>#REF!</v>
      </c>
      <c r="V846" s="22" t="e">
        <f>'MEDIDAS ML'!#REF!</f>
        <v>#REF!</v>
      </c>
      <c r="W846" s="17" t="e">
        <f>'MEDIDAS ML'!#REF!</f>
        <v>#REF!</v>
      </c>
      <c r="X846" t="e">
        <f>'MEDIDAS ML'!#REF!</f>
        <v>#REF!</v>
      </c>
    </row>
    <row r="847" spans="1:24" ht="15.75" customHeight="1" x14ac:dyDescent="0.25">
      <c r="A847" s="6">
        <f>'MEDIDAS ML'!A2037</f>
        <v>123</v>
      </c>
      <c r="B847" s="15">
        <f>'MEDIDAS ML'!B2037</f>
        <v>123</v>
      </c>
      <c r="C847" s="6">
        <f>'MEDIDAS ML'!C2037</f>
        <v>123</v>
      </c>
      <c r="D847" s="6" t="str">
        <f>'MEDIDAS ML'!D2037</f>
        <v>6x28x29 cm - 514 grs</v>
      </c>
      <c r="E847" s="16">
        <f>'MEDIDAS ML'!E2037</f>
        <v>6</v>
      </c>
      <c r="F847" s="16">
        <f>'MEDIDAS ML'!F2037</f>
        <v>28</v>
      </c>
      <c r="G847" s="16">
        <f>'MEDIDAS ML'!G2037</f>
        <v>29</v>
      </c>
      <c r="H847" s="16">
        <f>'MEDIDAS ML'!H2037</f>
        <v>0.51400000000000001</v>
      </c>
      <c r="I847" s="16">
        <f>'MEDIDAS ML'!I2037</f>
        <v>1.218</v>
      </c>
      <c r="J847" s="6" t="str">
        <f>'MEDIDAS ML'!J2037</f>
        <v>Se calcula por P volum</v>
      </c>
      <c r="K847" s="16">
        <f>'MEDIDAS ML'!K2037</f>
        <v>1.218</v>
      </c>
      <c r="L847" s="7">
        <f>'MEDIDAS ML'!L2037</f>
        <v>2990</v>
      </c>
      <c r="M847" s="6" t="str">
        <f>'MEDIDAS ML'!M2037</f>
        <v>Hasta $9.989</v>
      </c>
      <c r="N847" s="7">
        <f>'MEDIDAS ML'!N2037</f>
        <v>700</v>
      </c>
      <c r="O847" s="6" t="str">
        <f>'MEDIDAS ML'!O2037</f>
        <v>No aplica (&lt;$19.990)</v>
      </c>
      <c r="P847" s="7">
        <f>'MEDIDAS ML'!P2037</f>
        <v>0</v>
      </c>
      <c r="Q847" s="7">
        <f>'MEDIDAS ML'!Q2037</f>
        <v>700</v>
      </c>
      <c r="R847" s="23" t="e">
        <f>'MEDIDAS ML'!#REF!</f>
        <v>#REF!</v>
      </c>
      <c r="S847" s="24" t="e">
        <f>'MEDIDAS ML'!#REF!</f>
        <v>#REF!</v>
      </c>
      <c r="T847" s="24" t="e">
        <f>'MEDIDAS ML'!#REF!</f>
        <v>#REF!</v>
      </c>
      <c r="U847" s="24" t="e">
        <f>'MEDIDAS ML'!#REF!</f>
        <v>#REF!</v>
      </c>
      <c r="V847" s="22" t="e">
        <f>'MEDIDAS ML'!#REF!</f>
        <v>#REF!</v>
      </c>
      <c r="W847" s="17" t="e">
        <f>'MEDIDAS ML'!#REF!</f>
        <v>#REF!</v>
      </c>
      <c r="X847" t="e">
        <f>'MEDIDAS ML'!#REF!</f>
        <v>#REF!</v>
      </c>
    </row>
    <row r="848" spans="1:24" ht="15.75" customHeight="1" x14ac:dyDescent="0.25">
      <c r="A848" s="6">
        <f>'MEDIDAS ML'!A2038</f>
        <v>123</v>
      </c>
      <c r="B848" s="15">
        <f>'MEDIDAS ML'!B2038</f>
        <v>123</v>
      </c>
      <c r="C848" s="6">
        <f>'MEDIDAS ML'!C2038</f>
        <v>123</v>
      </c>
      <c r="D848" s="6" t="str">
        <f>'MEDIDAS ML'!D2038</f>
        <v>6x28x29 cm - 514 grs</v>
      </c>
      <c r="E848" s="16">
        <f>'MEDIDAS ML'!E2038</f>
        <v>6</v>
      </c>
      <c r="F848" s="16">
        <f>'MEDIDAS ML'!F2038</f>
        <v>28</v>
      </c>
      <c r="G848" s="16">
        <f>'MEDIDAS ML'!G2038</f>
        <v>29</v>
      </c>
      <c r="H848" s="16">
        <f>'MEDIDAS ML'!H2038</f>
        <v>0.51400000000000001</v>
      </c>
      <c r="I848" s="16">
        <f>'MEDIDAS ML'!I2038</f>
        <v>1.218</v>
      </c>
      <c r="J848" s="6" t="str">
        <f>'MEDIDAS ML'!J2038</f>
        <v>Se calcula por P volum</v>
      </c>
      <c r="K848" s="16">
        <f>'MEDIDAS ML'!K2038</f>
        <v>1.218</v>
      </c>
      <c r="L848" s="7">
        <f>'MEDIDAS ML'!L2038</f>
        <v>2990</v>
      </c>
      <c r="M848" s="6" t="str">
        <f>'MEDIDAS ML'!M2038</f>
        <v>Hasta $9.989</v>
      </c>
      <c r="N848" s="7">
        <f>'MEDIDAS ML'!N2038</f>
        <v>700</v>
      </c>
      <c r="O848" s="6" t="str">
        <f>'MEDIDAS ML'!O2038</f>
        <v>No aplica (&lt;$19.990)</v>
      </c>
      <c r="P848" s="7">
        <f>'MEDIDAS ML'!P2038</f>
        <v>0</v>
      </c>
      <c r="Q848" s="7">
        <f>'MEDIDAS ML'!Q2038</f>
        <v>700</v>
      </c>
      <c r="R848" s="23" t="e">
        <f>'MEDIDAS ML'!#REF!</f>
        <v>#REF!</v>
      </c>
      <c r="S848" s="24" t="e">
        <f>'MEDIDAS ML'!#REF!</f>
        <v>#REF!</v>
      </c>
      <c r="T848" s="24" t="e">
        <f>'MEDIDAS ML'!#REF!</f>
        <v>#REF!</v>
      </c>
      <c r="U848" s="24" t="e">
        <f>'MEDIDAS ML'!#REF!</f>
        <v>#REF!</v>
      </c>
      <c r="V848" s="22" t="e">
        <f>'MEDIDAS ML'!#REF!</f>
        <v>#REF!</v>
      </c>
      <c r="W848" s="17" t="e">
        <f>'MEDIDAS ML'!#REF!</f>
        <v>#REF!</v>
      </c>
      <c r="X848" t="e">
        <f>'MEDIDAS ML'!#REF!</f>
        <v>#REF!</v>
      </c>
    </row>
    <row r="849" spans="1:24" ht="15.75" customHeight="1" x14ac:dyDescent="0.25">
      <c r="A849" s="6">
        <f>'MEDIDAS ML'!A2210</f>
        <v>123</v>
      </c>
      <c r="B849" s="15">
        <f>'MEDIDAS ML'!B2210</f>
        <v>123</v>
      </c>
      <c r="C849" s="6">
        <f>'MEDIDAS ML'!C2210</f>
        <v>123</v>
      </c>
      <c r="D849" s="6" t="str">
        <f>'MEDIDAS ML'!D2210</f>
        <v>13x13x4 cm - 450 grs</v>
      </c>
      <c r="E849" s="16">
        <f>'MEDIDAS ML'!E2210</f>
        <v>13</v>
      </c>
      <c r="F849" s="16">
        <f>'MEDIDAS ML'!F2210</f>
        <v>13</v>
      </c>
      <c r="G849" s="16">
        <f>'MEDIDAS ML'!G2210</f>
        <v>4</v>
      </c>
      <c r="H849" s="16">
        <f>'MEDIDAS ML'!H2210</f>
        <v>0.45</v>
      </c>
      <c r="I849" s="16">
        <f>'MEDIDAS ML'!I2210</f>
        <v>0.16900000000000001</v>
      </c>
      <c r="J849" s="6" t="str">
        <f>'MEDIDAS ML'!J2210</f>
        <v>Se calcula por Peso</v>
      </c>
      <c r="K849" s="16">
        <f>'MEDIDAS ML'!K2210</f>
        <v>0.45</v>
      </c>
      <c r="L849" s="7">
        <f>'MEDIDAS ML'!L2210</f>
        <v>2990</v>
      </c>
      <c r="M849" s="6" t="str">
        <f>'MEDIDAS ML'!M2210</f>
        <v>Hasta $9.989</v>
      </c>
      <c r="N849" s="7">
        <f>'MEDIDAS ML'!N2210</f>
        <v>700</v>
      </c>
      <c r="O849" s="6" t="str">
        <f>'MEDIDAS ML'!O2210</f>
        <v>No aplica (&lt;$19.990)</v>
      </c>
      <c r="P849" s="7">
        <f>'MEDIDAS ML'!P2210</f>
        <v>0</v>
      </c>
      <c r="Q849" s="7">
        <f>'MEDIDAS ML'!Q2210</f>
        <v>700</v>
      </c>
      <c r="R849" s="23" t="e">
        <f>'MEDIDAS ML'!#REF!</f>
        <v>#REF!</v>
      </c>
      <c r="S849" s="24" t="e">
        <f>'MEDIDAS ML'!#REF!</f>
        <v>#REF!</v>
      </c>
      <c r="T849" s="24" t="e">
        <f>'MEDIDAS ML'!#REF!</f>
        <v>#REF!</v>
      </c>
      <c r="U849" s="24" t="e">
        <f>'MEDIDAS ML'!#REF!</f>
        <v>#REF!</v>
      </c>
      <c r="V849" s="22" t="e">
        <f>'MEDIDAS ML'!#REF!</f>
        <v>#REF!</v>
      </c>
      <c r="W849" s="17" t="e">
        <f>'MEDIDAS ML'!#REF!</f>
        <v>#REF!</v>
      </c>
      <c r="X849" t="e">
        <f>'MEDIDAS ML'!#REF!</f>
        <v>#REF!</v>
      </c>
    </row>
    <row r="850" spans="1:24" ht="15.75" customHeight="1" x14ac:dyDescent="0.25">
      <c r="A850" s="6">
        <f>'MEDIDAS ML'!A2211</f>
        <v>123</v>
      </c>
      <c r="B850" s="15">
        <f>'MEDIDAS ML'!B2211</f>
        <v>123</v>
      </c>
      <c r="C850" s="6">
        <f>'MEDIDAS ML'!C2211</f>
        <v>123</v>
      </c>
      <c r="D850" s="6" t="str">
        <f>'MEDIDAS ML'!D2211</f>
        <v>13x13x4 cm - 450 grs</v>
      </c>
      <c r="E850" s="16">
        <f>'MEDIDAS ML'!E2211</f>
        <v>13</v>
      </c>
      <c r="F850" s="16">
        <f>'MEDIDAS ML'!F2211</f>
        <v>13</v>
      </c>
      <c r="G850" s="16">
        <f>'MEDIDAS ML'!G2211</f>
        <v>4</v>
      </c>
      <c r="H850" s="16">
        <f>'MEDIDAS ML'!H2211</f>
        <v>0.45</v>
      </c>
      <c r="I850" s="16">
        <f>'MEDIDAS ML'!I2211</f>
        <v>0.16900000000000001</v>
      </c>
      <c r="J850" s="6" t="str">
        <f>'MEDIDAS ML'!J2211</f>
        <v>Se calcula por Peso</v>
      </c>
      <c r="K850" s="16">
        <f>'MEDIDAS ML'!K2211</f>
        <v>0.45</v>
      </c>
      <c r="L850" s="7">
        <f>'MEDIDAS ML'!L2211</f>
        <v>2990</v>
      </c>
      <c r="M850" s="6" t="str">
        <f>'MEDIDAS ML'!M2211</f>
        <v>Hasta $9.989</v>
      </c>
      <c r="N850" s="7">
        <f>'MEDIDAS ML'!N2211</f>
        <v>700</v>
      </c>
      <c r="O850" s="6" t="str">
        <f>'MEDIDAS ML'!O2211</f>
        <v>No aplica (&lt;$19.990)</v>
      </c>
      <c r="P850" s="7">
        <f>'MEDIDAS ML'!P2211</f>
        <v>0</v>
      </c>
      <c r="Q850" s="7">
        <f>'MEDIDAS ML'!Q2211</f>
        <v>700</v>
      </c>
      <c r="R850" s="23" t="e">
        <f>'MEDIDAS ML'!#REF!</f>
        <v>#REF!</v>
      </c>
      <c r="S850" s="24" t="e">
        <f>'MEDIDAS ML'!#REF!</f>
        <v>#REF!</v>
      </c>
      <c r="T850" s="24" t="e">
        <f>'MEDIDAS ML'!#REF!</f>
        <v>#REF!</v>
      </c>
      <c r="U850" s="24" t="e">
        <f>'MEDIDAS ML'!#REF!</f>
        <v>#REF!</v>
      </c>
      <c r="V850" s="22" t="e">
        <f>'MEDIDAS ML'!#REF!</f>
        <v>#REF!</v>
      </c>
      <c r="W850" s="17" t="e">
        <f>'MEDIDAS ML'!#REF!</f>
        <v>#REF!</v>
      </c>
      <c r="X850" t="e">
        <f>'MEDIDAS ML'!#REF!</f>
        <v>#REF!</v>
      </c>
    </row>
    <row r="851" spans="1:24" ht="15.75" customHeight="1" x14ac:dyDescent="0.25">
      <c r="A851" s="6">
        <f>'MEDIDAS ML'!A2340</f>
        <v>123</v>
      </c>
      <c r="B851" s="15">
        <f>'MEDIDAS ML'!B2340</f>
        <v>123</v>
      </c>
      <c r="C851" s="6">
        <f>'MEDIDAS ML'!C2340</f>
        <v>123</v>
      </c>
      <c r="D851" s="6" t="str">
        <f>'MEDIDAS ML'!D2340</f>
        <v>12x23x23 cm - 400 grs</v>
      </c>
      <c r="E851" s="16">
        <f>'MEDIDAS ML'!E2340</f>
        <v>12</v>
      </c>
      <c r="F851" s="16">
        <f>'MEDIDAS ML'!F2340</f>
        <v>23</v>
      </c>
      <c r="G851" s="16">
        <f>'MEDIDAS ML'!G2340</f>
        <v>23</v>
      </c>
      <c r="H851" s="16">
        <f>'MEDIDAS ML'!H2340</f>
        <v>0.4</v>
      </c>
      <c r="I851" s="16">
        <f>'MEDIDAS ML'!I2340</f>
        <v>1.587</v>
      </c>
      <c r="J851" s="6" t="str">
        <f>'MEDIDAS ML'!J2340</f>
        <v>Se calcula por P volum</v>
      </c>
      <c r="K851" s="16">
        <f>'MEDIDAS ML'!K2340</f>
        <v>1.587</v>
      </c>
      <c r="L851" s="7">
        <f>'MEDIDAS ML'!L2340</f>
        <v>2990</v>
      </c>
      <c r="M851" s="6" t="str">
        <f>'MEDIDAS ML'!M2340</f>
        <v>Hasta $9.989</v>
      </c>
      <c r="N851" s="7">
        <f>'MEDIDAS ML'!N2340</f>
        <v>700</v>
      </c>
      <c r="O851" s="6" t="str">
        <f>'MEDIDAS ML'!O2340</f>
        <v>No aplica (&lt;$19.990)</v>
      </c>
      <c r="P851" s="7">
        <f>'MEDIDAS ML'!P2340</f>
        <v>0</v>
      </c>
      <c r="Q851" s="7">
        <f>'MEDIDAS ML'!Q2340</f>
        <v>700</v>
      </c>
      <c r="R851" s="23" t="e">
        <f>'MEDIDAS ML'!#REF!</f>
        <v>#REF!</v>
      </c>
      <c r="S851" s="24" t="e">
        <f>'MEDIDAS ML'!#REF!</f>
        <v>#REF!</v>
      </c>
      <c r="T851" s="24" t="e">
        <f>'MEDIDAS ML'!#REF!</f>
        <v>#REF!</v>
      </c>
      <c r="U851" s="24" t="e">
        <f>'MEDIDAS ML'!#REF!</f>
        <v>#REF!</v>
      </c>
      <c r="V851" s="22" t="e">
        <f>'MEDIDAS ML'!#REF!</f>
        <v>#REF!</v>
      </c>
      <c r="W851" s="17" t="e">
        <f>'MEDIDAS ML'!#REF!</f>
        <v>#REF!</v>
      </c>
      <c r="X851" t="e">
        <f>'MEDIDAS ML'!#REF!</f>
        <v>#REF!</v>
      </c>
    </row>
    <row r="852" spans="1:24" ht="15.75" customHeight="1" x14ac:dyDescent="0.25">
      <c r="A852" s="6">
        <f>'MEDIDAS ML'!A2426</f>
        <v>123</v>
      </c>
      <c r="B852" s="15">
        <f>'MEDIDAS ML'!B2426</f>
        <v>123</v>
      </c>
      <c r="C852" s="6">
        <f>'MEDIDAS ML'!C2426</f>
        <v>123</v>
      </c>
      <c r="D852" s="6" t="str">
        <f>'MEDIDAS ML'!D2426</f>
        <v>6x10x15 cm - 375 grs</v>
      </c>
      <c r="E852" s="16">
        <f>'MEDIDAS ML'!E2426</f>
        <v>6</v>
      </c>
      <c r="F852" s="16">
        <f>'MEDIDAS ML'!F2426</f>
        <v>10</v>
      </c>
      <c r="G852" s="16">
        <f>'MEDIDAS ML'!G2426</f>
        <v>15</v>
      </c>
      <c r="H852" s="16">
        <f>'MEDIDAS ML'!H2426</f>
        <v>0.375</v>
      </c>
      <c r="I852" s="16">
        <f>'MEDIDAS ML'!I2426</f>
        <v>0.22500000000000001</v>
      </c>
      <c r="J852" s="6" t="str">
        <f>'MEDIDAS ML'!J2426</f>
        <v>Se calcula por Peso</v>
      </c>
      <c r="K852" s="16">
        <f>'MEDIDAS ML'!K2426</f>
        <v>0.375</v>
      </c>
      <c r="L852" s="7">
        <f>'MEDIDAS ML'!L2426</f>
        <v>2990</v>
      </c>
      <c r="M852" s="6" t="str">
        <f>'MEDIDAS ML'!M2426</f>
        <v>Hasta $9.989</v>
      </c>
      <c r="N852" s="7">
        <f>'MEDIDAS ML'!N2426</f>
        <v>700</v>
      </c>
      <c r="O852" s="6" t="str">
        <f>'MEDIDAS ML'!O2426</f>
        <v>No aplica (&lt;$19.990)</v>
      </c>
      <c r="P852" s="7">
        <f>'MEDIDAS ML'!P2426</f>
        <v>0</v>
      </c>
      <c r="Q852" s="7">
        <f>'MEDIDAS ML'!Q2426</f>
        <v>700</v>
      </c>
      <c r="R852" s="23" t="e">
        <f>'MEDIDAS ML'!#REF!</f>
        <v>#REF!</v>
      </c>
      <c r="S852" s="24" t="e">
        <f>'MEDIDAS ML'!#REF!</f>
        <v>#REF!</v>
      </c>
      <c r="T852" s="24" t="e">
        <f>'MEDIDAS ML'!#REF!</f>
        <v>#REF!</v>
      </c>
      <c r="U852" s="24" t="e">
        <f>'MEDIDAS ML'!#REF!</f>
        <v>#REF!</v>
      </c>
      <c r="V852" s="22" t="e">
        <f>'MEDIDAS ML'!#REF!</f>
        <v>#REF!</v>
      </c>
      <c r="W852" s="17" t="e">
        <f>'MEDIDAS ML'!#REF!</f>
        <v>#REF!</v>
      </c>
      <c r="X852" t="e">
        <f>'MEDIDAS ML'!#REF!</f>
        <v>#REF!</v>
      </c>
    </row>
    <row r="853" spans="1:24" ht="15.75" customHeight="1" x14ac:dyDescent="0.25">
      <c r="A853" s="6">
        <f>'MEDIDAS ML'!A2444</f>
        <v>123</v>
      </c>
      <c r="B853" s="15">
        <f>'MEDIDAS ML'!B2444</f>
        <v>123</v>
      </c>
      <c r="C853" s="6">
        <f>'MEDIDAS ML'!C2444</f>
        <v>123</v>
      </c>
      <c r="D853" s="6" t="str">
        <f>'MEDIDAS ML'!D2444</f>
        <v>4x24x29 cm - 371 grs</v>
      </c>
      <c r="E853" s="16">
        <f>'MEDIDAS ML'!E2444</f>
        <v>4</v>
      </c>
      <c r="F853" s="16">
        <f>'MEDIDAS ML'!F2444</f>
        <v>24</v>
      </c>
      <c r="G853" s="16">
        <f>'MEDIDAS ML'!G2444</f>
        <v>29</v>
      </c>
      <c r="H853" s="16">
        <f>'MEDIDAS ML'!H2444</f>
        <v>0.371</v>
      </c>
      <c r="I853" s="16">
        <f>'MEDIDAS ML'!I2444</f>
        <v>0.69599999999999995</v>
      </c>
      <c r="J853" s="6" t="str">
        <f>'MEDIDAS ML'!J2444</f>
        <v>Se calcula por P volum</v>
      </c>
      <c r="K853" s="16">
        <f>'MEDIDAS ML'!K2444</f>
        <v>0.69599999999999995</v>
      </c>
      <c r="L853" s="7">
        <f>'MEDIDAS ML'!L2444</f>
        <v>2990</v>
      </c>
      <c r="M853" s="6" t="str">
        <f>'MEDIDAS ML'!M2444</f>
        <v>Hasta $9.989</v>
      </c>
      <c r="N853" s="7">
        <f>'MEDIDAS ML'!N2444</f>
        <v>700</v>
      </c>
      <c r="O853" s="6" t="str">
        <f>'MEDIDAS ML'!O2444</f>
        <v>No aplica (&lt;$19.990)</v>
      </c>
      <c r="P853" s="7">
        <f>'MEDIDAS ML'!P2444</f>
        <v>0</v>
      </c>
      <c r="Q853" s="7">
        <f>'MEDIDAS ML'!Q2444</f>
        <v>700</v>
      </c>
      <c r="R853" s="23" t="e">
        <f>'MEDIDAS ML'!#REF!</f>
        <v>#REF!</v>
      </c>
      <c r="S853" s="24" t="e">
        <f>'MEDIDAS ML'!#REF!</f>
        <v>#REF!</v>
      </c>
      <c r="T853" s="24" t="e">
        <f>'MEDIDAS ML'!#REF!</f>
        <v>#REF!</v>
      </c>
      <c r="U853" s="24" t="e">
        <f>'MEDIDAS ML'!#REF!</f>
        <v>#REF!</v>
      </c>
      <c r="V853" s="22" t="e">
        <f>'MEDIDAS ML'!#REF!</f>
        <v>#REF!</v>
      </c>
      <c r="W853" s="17" t="e">
        <f>'MEDIDAS ML'!#REF!</f>
        <v>#REF!</v>
      </c>
      <c r="X853" t="e">
        <f>'MEDIDAS ML'!#REF!</f>
        <v>#REF!</v>
      </c>
    </row>
    <row r="854" spans="1:24" ht="15.75" customHeight="1" x14ac:dyDescent="0.25">
      <c r="A854" s="6">
        <f>'MEDIDAS ML'!A2445</f>
        <v>123</v>
      </c>
      <c r="B854" s="15">
        <f>'MEDIDAS ML'!B2445</f>
        <v>123</v>
      </c>
      <c r="C854" s="6">
        <f>'MEDIDAS ML'!C2445</f>
        <v>123</v>
      </c>
      <c r="D854" s="6" t="str">
        <f>'MEDIDAS ML'!D2445</f>
        <v>4x24x29 cm - 371 grs</v>
      </c>
      <c r="E854" s="16">
        <f>'MEDIDAS ML'!E2445</f>
        <v>4</v>
      </c>
      <c r="F854" s="16">
        <f>'MEDIDAS ML'!F2445</f>
        <v>24</v>
      </c>
      <c r="G854" s="16">
        <f>'MEDIDAS ML'!G2445</f>
        <v>29</v>
      </c>
      <c r="H854" s="16">
        <f>'MEDIDAS ML'!H2445</f>
        <v>0.371</v>
      </c>
      <c r="I854" s="16">
        <f>'MEDIDAS ML'!I2445</f>
        <v>0.69599999999999995</v>
      </c>
      <c r="J854" s="6" t="str">
        <f>'MEDIDAS ML'!J2445</f>
        <v>Se calcula por P volum</v>
      </c>
      <c r="K854" s="16">
        <f>'MEDIDAS ML'!K2445</f>
        <v>0.69599999999999995</v>
      </c>
      <c r="L854" s="7">
        <f>'MEDIDAS ML'!L2445</f>
        <v>2990</v>
      </c>
      <c r="M854" s="6" t="str">
        <f>'MEDIDAS ML'!M2445</f>
        <v>Hasta $9.989</v>
      </c>
      <c r="N854" s="7">
        <f>'MEDIDAS ML'!N2445</f>
        <v>700</v>
      </c>
      <c r="O854" s="6" t="str">
        <f>'MEDIDAS ML'!O2445</f>
        <v>No aplica (&lt;$19.990)</v>
      </c>
      <c r="P854" s="7">
        <f>'MEDIDAS ML'!P2445</f>
        <v>0</v>
      </c>
      <c r="Q854" s="7">
        <f>'MEDIDAS ML'!Q2445</f>
        <v>700</v>
      </c>
      <c r="R854" s="23" t="e">
        <f>'MEDIDAS ML'!#REF!</f>
        <v>#REF!</v>
      </c>
      <c r="S854" s="24" t="e">
        <f>'MEDIDAS ML'!#REF!</f>
        <v>#REF!</v>
      </c>
      <c r="T854" s="24" t="e">
        <f>'MEDIDAS ML'!#REF!</f>
        <v>#REF!</v>
      </c>
      <c r="U854" s="24" t="e">
        <f>'MEDIDAS ML'!#REF!</f>
        <v>#REF!</v>
      </c>
      <c r="V854" s="22" t="e">
        <f>'MEDIDAS ML'!#REF!</f>
        <v>#REF!</v>
      </c>
      <c r="W854" s="17" t="e">
        <f>'MEDIDAS ML'!#REF!</f>
        <v>#REF!</v>
      </c>
      <c r="X854" t="e">
        <f>'MEDIDAS ML'!#REF!</f>
        <v>#REF!</v>
      </c>
    </row>
    <row r="855" spans="1:24" ht="15.75" customHeight="1" x14ac:dyDescent="0.25">
      <c r="A855" s="6">
        <f>'MEDIDAS ML'!A2491</f>
        <v>123</v>
      </c>
      <c r="B855" s="15">
        <f>'MEDIDAS ML'!B2491</f>
        <v>123</v>
      </c>
      <c r="C855" s="6">
        <f>'MEDIDAS ML'!C2491</f>
        <v>123</v>
      </c>
      <c r="D855" s="6" t="str">
        <f>'MEDIDAS ML'!D2491</f>
        <v>5x19x23 cm - 358 grs</v>
      </c>
      <c r="E855" s="16">
        <f>'MEDIDAS ML'!E2491</f>
        <v>5</v>
      </c>
      <c r="F855" s="16">
        <f>'MEDIDAS ML'!F2491</f>
        <v>19</v>
      </c>
      <c r="G855" s="16">
        <f>'MEDIDAS ML'!G2491</f>
        <v>23</v>
      </c>
      <c r="H855" s="16">
        <f>'MEDIDAS ML'!H2491</f>
        <v>0.35799999999999998</v>
      </c>
      <c r="I855" s="16">
        <f>'MEDIDAS ML'!I2491</f>
        <v>0.54625000000000001</v>
      </c>
      <c r="J855" s="6" t="str">
        <f>'MEDIDAS ML'!J2491</f>
        <v>Se calcula por P volum</v>
      </c>
      <c r="K855" s="16">
        <f>'MEDIDAS ML'!K2491</f>
        <v>0.54625000000000001</v>
      </c>
      <c r="L855" s="7">
        <f>'MEDIDAS ML'!L2491</f>
        <v>2990</v>
      </c>
      <c r="M855" s="6" t="str">
        <f>'MEDIDAS ML'!M2491</f>
        <v>Hasta $9.989</v>
      </c>
      <c r="N855" s="7">
        <f>'MEDIDAS ML'!N2491</f>
        <v>700</v>
      </c>
      <c r="O855" s="6" t="str">
        <f>'MEDIDAS ML'!O2491</f>
        <v>No aplica (&lt;$19.990)</v>
      </c>
      <c r="P855" s="7">
        <f>'MEDIDAS ML'!P2491</f>
        <v>0</v>
      </c>
      <c r="Q855" s="7">
        <f>'MEDIDAS ML'!Q2491</f>
        <v>700</v>
      </c>
      <c r="R855" s="23" t="e">
        <f>'MEDIDAS ML'!#REF!</f>
        <v>#REF!</v>
      </c>
      <c r="S855" s="24" t="e">
        <f>'MEDIDAS ML'!#REF!</f>
        <v>#REF!</v>
      </c>
      <c r="T855" s="24" t="e">
        <f>'MEDIDAS ML'!#REF!</f>
        <v>#REF!</v>
      </c>
      <c r="U855" s="24" t="e">
        <f>'MEDIDAS ML'!#REF!</f>
        <v>#REF!</v>
      </c>
      <c r="V855" s="22" t="e">
        <f>'MEDIDAS ML'!#REF!</f>
        <v>#REF!</v>
      </c>
      <c r="W855" s="17" t="e">
        <f>'MEDIDAS ML'!#REF!</f>
        <v>#REF!</v>
      </c>
      <c r="X855" t="e">
        <f>'MEDIDAS ML'!#REF!</f>
        <v>#REF!</v>
      </c>
    </row>
    <row r="856" spans="1:24" ht="15.75" customHeight="1" x14ac:dyDescent="0.25">
      <c r="A856" s="6">
        <f>'MEDIDAS ML'!A2492</f>
        <v>123</v>
      </c>
      <c r="B856" s="15">
        <f>'MEDIDAS ML'!B2492</f>
        <v>123</v>
      </c>
      <c r="C856" s="6">
        <f>'MEDIDAS ML'!C2492</f>
        <v>123</v>
      </c>
      <c r="D856" s="6" t="str">
        <f>'MEDIDAS ML'!D2492</f>
        <v>5x19x23 cm - 358 grs</v>
      </c>
      <c r="E856" s="16">
        <f>'MEDIDAS ML'!E2492</f>
        <v>5</v>
      </c>
      <c r="F856" s="16">
        <f>'MEDIDAS ML'!F2492</f>
        <v>19</v>
      </c>
      <c r="G856" s="16">
        <f>'MEDIDAS ML'!G2492</f>
        <v>23</v>
      </c>
      <c r="H856" s="16">
        <f>'MEDIDAS ML'!H2492</f>
        <v>0.35799999999999998</v>
      </c>
      <c r="I856" s="16">
        <f>'MEDIDAS ML'!I2492</f>
        <v>0.54625000000000001</v>
      </c>
      <c r="J856" s="6" t="str">
        <f>'MEDIDAS ML'!J2492</f>
        <v>Se calcula por P volum</v>
      </c>
      <c r="K856" s="16">
        <f>'MEDIDAS ML'!K2492</f>
        <v>0.54625000000000001</v>
      </c>
      <c r="L856" s="7">
        <f>'MEDIDAS ML'!L2492</f>
        <v>2990</v>
      </c>
      <c r="M856" s="6" t="str">
        <f>'MEDIDAS ML'!M2492</f>
        <v>Hasta $9.989</v>
      </c>
      <c r="N856" s="7">
        <f>'MEDIDAS ML'!N2492</f>
        <v>700</v>
      </c>
      <c r="O856" s="6" t="str">
        <f>'MEDIDAS ML'!O2492</f>
        <v>No aplica (&lt;$19.990)</v>
      </c>
      <c r="P856" s="7">
        <f>'MEDIDAS ML'!P2492</f>
        <v>0</v>
      </c>
      <c r="Q856" s="7">
        <f>'MEDIDAS ML'!Q2492</f>
        <v>700</v>
      </c>
      <c r="R856" s="23" t="e">
        <f>'MEDIDAS ML'!#REF!</f>
        <v>#REF!</v>
      </c>
      <c r="S856" s="24" t="e">
        <f>'MEDIDAS ML'!#REF!</f>
        <v>#REF!</v>
      </c>
      <c r="T856" s="24" t="e">
        <f>'MEDIDAS ML'!#REF!</f>
        <v>#REF!</v>
      </c>
      <c r="U856" s="24" t="e">
        <f>'MEDIDAS ML'!#REF!</f>
        <v>#REF!</v>
      </c>
      <c r="V856" s="22" t="e">
        <f>'MEDIDAS ML'!#REF!</f>
        <v>#REF!</v>
      </c>
      <c r="W856" s="17" t="e">
        <f>'MEDIDAS ML'!#REF!</f>
        <v>#REF!</v>
      </c>
      <c r="X856" t="e">
        <f>'MEDIDAS ML'!#REF!</f>
        <v>#REF!</v>
      </c>
    </row>
    <row r="857" spans="1:24" ht="15.75" customHeight="1" x14ac:dyDescent="0.25">
      <c r="A857" s="6">
        <f>'MEDIDAS ML'!A2509</f>
        <v>123</v>
      </c>
      <c r="B857" s="15">
        <f>'MEDIDAS ML'!B2509</f>
        <v>123</v>
      </c>
      <c r="C857" s="6">
        <f>'MEDIDAS ML'!C2509</f>
        <v>123</v>
      </c>
      <c r="D857" s="6" t="str">
        <f>'MEDIDAS ML'!D2509</f>
        <v>9x16x20 cm - 352 grs</v>
      </c>
      <c r="E857" s="16">
        <f>'MEDIDAS ML'!E2509</f>
        <v>9</v>
      </c>
      <c r="F857" s="16">
        <f>'MEDIDAS ML'!F2509</f>
        <v>16</v>
      </c>
      <c r="G857" s="16">
        <f>'MEDIDAS ML'!G2509</f>
        <v>20</v>
      </c>
      <c r="H857" s="16">
        <f>'MEDIDAS ML'!H2509</f>
        <v>0.35199999999999998</v>
      </c>
      <c r="I857" s="16">
        <f>'MEDIDAS ML'!I2509</f>
        <v>0.72</v>
      </c>
      <c r="J857" s="6" t="str">
        <f>'MEDIDAS ML'!J2509</f>
        <v>Se calcula por P volum</v>
      </c>
      <c r="K857" s="16">
        <f>'MEDIDAS ML'!K2509</f>
        <v>0.72</v>
      </c>
      <c r="L857" s="7">
        <f>'MEDIDAS ML'!L2509</f>
        <v>2990</v>
      </c>
      <c r="M857" s="6" t="str">
        <f>'MEDIDAS ML'!M2509</f>
        <v>Hasta $9.989</v>
      </c>
      <c r="N857" s="7">
        <f>'MEDIDAS ML'!N2509</f>
        <v>700</v>
      </c>
      <c r="O857" s="6" t="str">
        <f>'MEDIDAS ML'!O2509</f>
        <v>No aplica (&lt;$19.990)</v>
      </c>
      <c r="P857" s="7">
        <f>'MEDIDAS ML'!P2509</f>
        <v>0</v>
      </c>
      <c r="Q857" s="7">
        <f>'MEDIDAS ML'!Q2509</f>
        <v>700</v>
      </c>
      <c r="R857" s="23" t="e">
        <f>'MEDIDAS ML'!#REF!</f>
        <v>#REF!</v>
      </c>
      <c r="S857" s="24" t="e">
        <f>'MEDIDAS ML'!#REF!</f>
        <v>#REF!</v>
      </c>
      <c r="T857" s="24" t="e">
        <f>'MEDIDAS ML'!#REF!</f>
        <v>#REF!</v>
      </c>
      <c r="U857" s="24" t="e">
        <f>'MEDIDAS ML'!#REF!</f>
        <v>#REF!</v>
      </c>
      <c r="V857" s="22" t="e">
        <f>'MEDIDAS ML'!#REF!</f>
        <v>#REF!</v>
      </c>
      <c r="W857" s="17" t="e">
        <f>'MEDIDAS ML'!#REF!</f>
        <v>#REF!</v>
      </c>
      <c r="X857" t="e">
        <f>'MEDIDAS ML'!#REF!</f>
        <v>#REF!</v>
      </c>
    </row>
    <row r="858" spans="1:24" ht="15.75" customHeight="1" x14ac:dyDescent="0.25">
      <c r="A858" s="6">
        <f>'MEDIDAS ML'!A2510</f>
        <v>123</v>
      </c>
      <c r="B858" s="15">
        <f>'MEDIDAS ML'!B2510</f>
        <v>123</v>
      </c>
      <c r="C858" s="6">
        <f>'MEDIDAS ML'!C2510</f>
        <v>123</v>
      </c>
      <c r="D858" s="6" t="str">
        <f>'MEDIDAS ML'!D2510</f>
        <v>9x16x20 cm - 352 grs</v>
      </c>
      <c r="E858" s="16">
        <f>'MEDIDAS ML'!E2510</f>
        <v>9</v>
      </c>
      <c r="F858" s="16">
        <f>'MEDIDAS ML'!F2510</f>
        <v>16</v>
      </c>
      <c r="G858" s="16">
        <f>'MEDIDAS ML'!G2510</f>
        <v>20</v>
      </c>
      <c r="H858" s="16">
        <f>'MEDIDAS ML'!H2510</f>
        <v>0.35199999999999998</v>
      </c>
      <c r="I858" s="16">
        <f>'MEDIDAS ML'!I2510</f>
        <v>0.72</v>
      </c>
      <c r="J858" s="6" t="str">
        <f>'MEDIDAS ML'!J2510</f>
        <v>Se calcula por P volum</v>
      </c>
      <c r="K858" s="16">
        <f>'MEDIDAS ML'!K2510</f>
        <v>0.72</v>
      </c>
      <c r="L858" s="7">
        <f>'MEDIDAS ML'!L2510</f>
        <v>2990</v>
      </c>
      <c r="M858" s="6" t="str">
        <f>'MEDIDAS ML'!M2510</f>
        <v>Hasta $9.989</v>
      </c>
      <c r="N858" s="7">
        <f>'MEDIDAS ML'!N2510</f>
        <v>700</v>
      </c>
      <c r="O858" s="6" t="str">
        <f>'MEDIDAS ML'!O2510</f>
        <v>No aplica (&lt;$19.990)</v>
      </c>
      <c r="P858" s="7">
        <f>'MEDIDAS ML'!P2510</f>
        <v>0</v>
      </c>
      <c r="Q858" s="7">
        <f>'MEDIDAS ML'!Q2510</f>
        <v>700</v>
      </c>
      <c r="R858" s="23" t="e">
        <f>'MEDIDAS ML'!#REF!</f>
        <v>#REF!</v>
      </c>
      <c r="S858" s="24" t="e">
        <f>'MEDIDAS ML'!#REF!</f>
        <v>#REF!</v>
      </c>
      <c r="T858" s="24" t="e">
        <f>'MEDIDAS ML'!#REF!</f>
        <v>#REF!</v>
      </c>
      <c r="U858" s="24" t="e">
        <f>'MEDIDAS ML'!#REF!</f>
        <v>#REF!</v>
      </c>
      <c r="V858" s="22" t="e">
        <f>'MEDIDAS ML'!#REF!</f>
        <v>#REF!</v>
      </c>
      <c r="W858" s="17" t="e">
        <f>'MEDIDAS ML'!#REF!</f>
        <v>#REF!</v>
      </c>
      <c r="X858" t="e">
        <f>'MEDIDAS ML'!#REF!</f>
        <v>#REF!</v>
      </c>
    </row>
    <row r="859" spans="1:24" ht="15.75" customHeight="1" x14ac:dyDescent="0.25">
      <c r="A859" s="6">
        <f>'MEDIDAS ML'!A2550</f>
        <v>123</v>
      </c>
      <c r="B859" s="15">
        <f>'MEDIDAS ML'!B2550</f>
        <v>123</v>
      </c>
      <c r="C859" s="6">
        <f>'MEDIDAS ML'!C2550</f>
        <v>123</v>
      </c>
      <c r="D859" s="6" t="str">
        <f>'MEDIDAS ML'!D2550</f>
        <v>10x11x18 cm - 343 grs</v>
      </c>
      <c r="E859" s="16">
        <f>'MEDIDAS ML'!E2550</f>
        <v>10</v>
      </c>
      <c r="F859" s="16">
        <f>'MEDIDAS ML'!F2550</f>
        <v>11</v>
      </c>
      <c r="G859" s="16">
        <f>'MEDIDAS ML'!G2550</f>
        <v>18</v>
      </c>
      <c r="H859" s="16">
        <f>'MEDIDAS ML'!H2550</f>
        <v>0.34300000000000003</v>
      </c>
      <c r="I859" s="16">
        <f>'MEDIDAS ML'!I2550</f>
        <v>0.495</v>
      </c>
      <c r="J859" s="6" t="str">
        <f>'MEDIDAS ML'!J2550</f>
        <v>Se calcula por P volum</v>
      </c>
      <c r="K859" s="16">
        <f>'MEDIDAS ML'!K2550</f>
        <v>0.495</v>
      </c>
      <c r="L859" s="7">
        <f>'MEDIDAS ML'!L2550</f>
        <v>2990</v>
      </c>
      <c r="M859" s="6" t="str">
        <f>'MEDIDAS ML'!M2550</f>
        <v>Hasta $9.989</v>
      </c>
      <c r="N859" s="7">
        <f>'MEDIDAS ML'!N2550</f>
        <v>700</v>
      </c>
      <c r="O859" s="6" t="str">
        <f>'MEDIDAS ML'!O2550</f>
        <v>No aplica (&lt;$19.990)</v>
      </c>
      <c r="P859" s="7">
        <f>'MEDIDAS ML'!P2550</f>
        <v>0</v>
      </c>
      <c r="Q859" s="7">
        <f>'MEDIDAS ML'!Q2550</f>
        <v>700</v>
      </c>
      <c r="R859" s="23" t="e">
        <f>'MEDIDAS ML'!#REF!</f>
        <v>#REF!</v>
      </c>
      <c r="S859" s="24" t="e">
        <f>'MEDIDAS ML'!#REF!</f>
        <v>#REF!</v>
      </c>
      <c r="T859" s="24" t="e">
        <f>'MEDIDAS ML'!#REF!</f>
        <v>#REF!</v>
      </c>
      <c r="U859" s="24" t="e">
        <f>'MEDIDAS ML'!#REF!</f>
        <v>#REF!</v>
      </c>
      <c r="V859" s="22" t="e">
        <f>'MEDIDAS ML'!#REF!</f>
        <v>#REF!</v>
      </c>
      <c r="W859" s="17" t="e">
        <f>'MEDIDAS ML'!#REF!</f>
        <v>#REF!</v>
      </c>
      <c r="X859" t="e">
        <f>'MEDIDAS ML'!#REF!</f>
        <v>#REF!</v>
      </c>
    </row>
    <row r="860" spans="1:24" ht="15.75" customHeight="1" x14ac:dyDescent="0.25">
      <c r="A860" s="6">
        <f>'MEDIDAS ML'!A2583</f>
        <v>123</v>
      </c>
      <c r="B860" s="15">
        <f>'MEDIDAS ML'!B2583</f>
        <v>123</v>
      </c>
      <c r="C860" s="6">
        <f>'MEDIDAS ML'!C2583</f>
        <v>123</v>
      </c>
      <c r="D860" s="6" t="str">
        <f>'MEDIDAS ML'!D2583</f>
        <v>4x23x37 cm - 333 grs</v>
      </c>
      <c r="E860" s="16">
        <f>'MEDIDAS ML'!E2583</f>
        <v>4</v>
      </c>
      <c r="F860" s="16">
        <f>'MEDIDAS ML'!F2583</f>
        <v>23</v>
      </c>
      <c r="G860" s="16">
        <f>'MEDIDAS ML'!G2583</f>
        <v>37</v>
      </c>
      <c r="H860" s="16">
        <f>'MEDIDAS ML'!H2583</f>
        <v>0.33300000000000002</v>
      </c>
      <c r="I860" s="16">
        <f>'MEDIDAS ML'!I2583</f>
        <v>0.85099999999999998</v>
      </c>
      <c r="J860" s="6" t="str">
        <f>'MEDIDAS ML'!J2583</f>
        <v>Se calcula por P volum</v>
      </c>
      <c r="K860" s="16">
        <f>'MEDIDAS ML'!K2583</f>
        <v>0.85099999999999998</v>
      </c>
      <c r="L860" s="7">
        <f>'MEDIDAS ML'!L2583</f>
        <v>2990</v>
      </c>
      <c r="M860" s="6" t="str">
        <f>'MEDIDAS ML'!M2583</f>
        <v>Hasta $9.989</v>
      </c>
      <c r="N860" s="7">
        <f>'MEDIDAS ML'!N2583</f>
        <v>700</v>
      </c>
      <c r="O860" s="6" t="str">
        <f>'MEDIDAS ML'!O2583</f>
        <v>No aplica (&lt;$19.990)</v>
      </c>
      <c r="P860" s="7">
        <f>'MEDIDAS ML'!P2583</f>
        <v>0</v>
      </c>
      <c r="Q860" s="7">
        <f>'MEDIDAS ML'!Q2583</f>
        <v>700</v>
      </c>
      <c r="R860" s="23" t="e">
        <f>'MEDIDAS ML'!#REF!</f>
        <v>#REF!</v>
      </c>
      <c r="S860" s="24" t="e">
        <f>'MEDIDAS ML'!#REF!</f>
        <v>#REF!</v>
      </c>
      <c r="T860" s="24" t="e">
        <f>'MEDIDAS ML'!#REF!</f>
        <v>#REF!</v>
      </c>
      <c r="U860" s="24" t="e">
        <f>'MEDIDAS ML'!#REF!</f>
        <v>#REF!</v>
      </c>
      <c r="V860" s="22" t="e">
        <f>'MEDIDAS ML'!#REF!</f>
        <v>#REF!</v>
      </c>
      <c r="W860" s="17" t="e">
        <f>'MEDIDAS ML'!#REF!</f>
        <v>#REF!</v>
      </c>
      <c r="X860" t="e">
        <f>'MEDIDAS ML'!#REF!</f>
        <v>#REF!</v>
      </c>
    </row>
    <row r="861" spans="1:24" ht="15.75" customHeight="1" x14ac:dyDescent="0.25">
      <c r="A861" s="6">
        <f>'MEDIDAS ML'!A2584</f>
        <v>123</v>
      </c>
      <c r="B861" s="15">
        <f>'MEDIDAS ML'!B2584</f>
        <v>123</v>
      </c>
      <c r="C861" s="6">
        <f>'MEDIDAS ML'!C2584</f>
        <v>123</v>
      </c>
      <c r="D861" s="6" t="str">
        <f>'MEDIDAS ML'!D2584</f>
        <v>4x23x37 cm - 333 grs</v>
      </c>
      <c r="E861" s="16">
        <f>'MEDIDAS ML'!E2584</f>
        <v>4</v>
      </c>
      <c r="F861" s="16">
        <f>'MEDIDAS ML'!F2584</f>
        <v>23</v>
      </c>
      <c r="G861" s="16">
        <f>'MEDIDAS ML'!G2584</f>
        <v>37</v>
      </c>
      <c r="H861" s="16">
        <f>'MEDIDAS ML'!H2584</f>
        <v>0.33300000000000002</v>
      </c>
      <c r="I861" s="16">
        <f>'MEDIDAS ML'!I2584</f>
        <v>0.85099999999999998</v>
      </c>
      <c r="J861" s="6" t="str">
        <f>'MEDIDAS ML'!J2584</f>
        <v>Se calcula por P volum</v>
      </c>
      <c r="K861" s="16">
        <f>'MEDIDAS ML'!K2584</f>
        <v>0.85099999999999998</v>
      </c>
      <c r="L861" s="7">
        <f>'MEDIDAS ML'!L2584</f>
        <v>2990</v>
      </c>
      <c r="M861" s="6" t="str">
        <f>'MEDIDAS ML'!M2584</f>
        <v>Hasta $9.989</v>
      </c>
      <c r="N861" s="7">
        <f>'MEDIDAS ML'!N2584</f>
        <v>700</v>
      </c>
      <c r="O861" s="6" t="str">
        <f>'MEDIDAS ML'!O2584</f>
        <v>No aplica (&lt;$19.990)</v>
      </c>
      <c r="P861" s="7">
        <f>'MEDIDAS ML'!P2584</f>
        <v>0</v>
      </c>
      <c r="Q861" s="7">
        <f>'MEDIDAS ML'!Q2584</f>
        <v>700</v>
      </c>
      <c r="R861" s="23" t="e">
        <f>'MEDIDAS ML'!#REF!</f>
        <v>#REF!</v>
      </c>
      <c r="S861" s="24" t="e">
        <f>'MEDIDAS ML'!#REF!</f>
        <v>#REF!</v>
      </c>
      <c r="T861" s="24" t="e">
        <f>'MEDIDAS ML'!#REF!</f>
        <v>#REF!</v>
      </c>
      <c r="U861" s="24" t="e">
        <f>'MEDIDAS ML'!#REF!</f>
        <v>#REF!</v>
      </c>
      <c r="V861" s="22" t="e">
        <f>'MEDIDAS ML'!#REF!</f>
        <v>#REF!</v>
      </c>
      <c r="W861" s="17" t="e">
        <f>'MEDIDAS ML'!#REF!</f>
        <v>#REF!</v>
      </c>
      <c r="X861" t="e">
        <f>'MEDIDAS ML'!#REF!</f>
        <v>#REF!</v>
      </c>
    </row>
    <row r="862" spans="1:24" ht="15.75" customHeight="1" x14ac:dyDescent="0.25">
      <c r="A862" s="6">
        <f>'MEDIDAS ML'!A2762</f>
        <v>123</v>
      </c>
      <c r="B862" s="15">
        <f>'MEDIDAS ML'!B2762</f>
        <v>123</v>
      </c>
      <c r="C862" s="6">
        <f>'MEDIDAS ML'!C2762</f>
        <v>123</v>
      </c>
      <c r="D862" s="6" t="str">
        <f>'MEDIDAS ML'!D2762</f>
        <v>3x12x22 cm - 301 grs</v>
      </c>
      <c r="E862" s="16">
        <f>'MEDIDAS ML'!E2762</f>
        <v>3</v>
      </c>
      <c r="F862" s="16">
        <f>'MEDIDAS ML'!F2762</f>
        <v>12</v>
      </c>
      <c r="G862" s="16">
        <f>'MEDIDAS ML'!G2762</f>
        <v>22</v>
      </c>
      <c r="H862" s="16">
        <f>'MEDIDAS ML'!H2762</f>
        <v>0.30099999999999999</v>
      </c>
      <c r="I862" s="16">
        <f>'MEDIDAS ML'!I2762</f>
        <v>0.19800000000000001</v>
      </c>
      <c r="J862" s="6" t="str">
        <f>'MEDIDAS ML'!J2762</f>
        <v>Se calcula por Peso</v>
      </c>
      <c r="K862" s="16">
        <f>'MEDIDAS ML'!K2762</f>
        <v>0.30099999999999999</v>
      </c>
      <c r="L862" s="7">
        <f>'MEDIDAS ML'!L2762</f>
        <v>2990</v>
      </c>
      <c r="M862" s="6" t="str">
        <f>'MEDIDAS ML'!M2762</f>
        <v>Hasta $9.989</v>
      </c>
      <c r="N862" s="7">
        <f>'MEDIDAS ML'!N2762</f>
        <v>700</v>
      </c>
      <c r="O862" s="6" t="str">
        <f>'MEDIDAS ML'!O2762</f>
        <v>No aplica (&lt;$19.990)</v>
      </c>
      <c r="P862" s="7">
        <f>'MEDIDAS ML'!P2762</f>
        <v>0</v>
      </c>
      <c r="Q862" s="7">
        <f>'MEDIDAS ML'!Q2762</f>
        <v>700</v>
      </c>
      <c r="R862" s="23" t="e">
        <f>'MEDIDAS ML'!#REF!</f>
        <v>#REF!</v>
      </c>
      <c r="S862" s="24" t="e">
        <f>'MEDIDAS ML'!#REF!</f>
        <v>#REF!</v>
      </c>
      <c r="T862" s="24" t="e">
        <f>'MEDIDAS ML'!#REF!</f>
        <v>#REF!</v>
      </c>
      <c r="U862" s="24" t="e">
        <f>'MEDIDAS ML'!#REF!</f>
        <v>#REF!</v>
      </c>
      <c r="V862" s="22" t="e">
        <f>'MEDIDAS ML'!#REF!</f>
        <v>#REF!</v>
      </c>
      <c r="W862" s="17" t="e">
        <f>'MEDIDAS ML'!#REF!</f>
        <v>#REF!</v>
      </c>
      <c r="X862" t="e">
        <f>'MEDIDAS ML'!#REF!</f>
        <v>#REF!</v>
      </c>
    </row>
    <row r="863" spans="1:24" ht="15.75" customHeight="1" x14ac:dyDescent="0.25">
      <c r="A863" s="6">
        <f>'MEDIDAS ML'!A2830</f>
        <v>123</v>
      </c>
      <c r="B863" s="15">
        <f>'MEDIDAS ML'!B2830</f>
        <v>123</v>
      </c>
      <c r="C863" s="6">
        <f>'MEDIDAS ML'!C2830</f>
        <v>123</v>
      </c>
      <c r="D863" s="6" t="str">
        <f>'MEDIDAS ML'!D2830</f>
        <v>3x20x20 cm - 300 grs</v>
      </c>
      <c r="E863" s="16">
        <f>'MEDIDAS ML'!E2830</f>
        <v>3</v>
      </c>
      <c r="F863" s="16">
        <f>'MEDIDAS ML'!F2830</f>
        <v>20</v>
      </c>
      <c r="G863" s="16">
        <f>'MEDIDAS ML'!G2830</f>
        <v>20</v>
      </c>
      <c r="H863" s="16">
        <f>'MEDIDAS ML'!H2830</f>
        <v>0.3</v>
      </c>
      <c r="I863" s="16">
        <f>'MEDIDAS ML'!I2830</f>
        <v>0.3</v>
      </c>
      <c r="J863" s="6" t="str">
        <f>'MEDIDAS ML'!J2830</f>
        <v>Se calcula por Peso</v>
      </c>
      <c r="K863" s="16">
        <f>'MEDIDAS ML'!K2830</f>
        <v>0.3</v>
      </c>
      <c r="L863" s="7">
        <f>'MEDIDAS ML'!L2830</f>
        <v>2990</v>
      </c>
      <c r="M863" s="6" t="str">
        <f>'MEDIDAS ML'!M2830</f>
        <v>Hasta $9.989</v>
      </c>
      <c r="N863" s="7">
        <f>'MEDIDAS ML'!N2830</f>
        <v>700</v>
      </c>
      <c r="O863" s="6" t="str">
        <f>'MEDIDAS ML'!O2830</f>
        <v>No aplica (&lt;$19.990)</v>
      </c>
      <c r="P863" s="7">
        <f>'MEDIDAS ML'!P2830</f>
        <v>0</v>
      </c>
      <c r="Q863" s="7">
        <f>'MEDIDAS ML'!Q2830</f>
        <v>700</v>
      </c>
      <c r="R863" s="23" t="e">
        <f>'MEDIDAS ML'!#REF!</f>
        <v>#REF!</v>
      </c>
      <c r="S863" s="24" t="e">
        <f>'MEDIDAS ML'!#REF!</f>
        <v>#REF!</v>
      </c>
      <c r="T863" s="24" t="e">
        <f>'MEDIDAS ML'!#REF!</f>
        <v>#REF!</v>
      </c>
      <c r="U863" s="24" t="e">
        <f>'MEDIDAS ML'!#REF!</f>
        <v>#REF!</v>
      </c>
      <c r="V863" s="22" t="e">
        <f>'MEDIDAS ML'!#REF!</f>
        <v>#REF!</v>
      </c>
      <c r="W863" s="17" t="e">
        <f>'MEDIDAS ML'!#REF!</f>
        <v>#REF!</v>
      </c>
      <c r="X863" t="e">
        <f>'MEDIDAS ML'!#REF!</f>
        <v>#REF!</v>
      </c>
    </row>
    <row r="864" spans="1:24" ht="15.75" customHeight="1" x14ac:dyDescent="0.25">
      <c r="A864" s="6">
        <f>'MEDIDAS ML'!A2831</f>
        <v>123</v>
      </c>
      <c r="B864" s="15">
        <f>'MEDIDAS ML'!B2831</f>
        <v>123</v>
      </c>
      <c r="C864" s="6">
        <f>'MEDIDAS ML'!C2831</f>
        <v>123</v>
      </c>
      <c r="D864" s="6" t="str">
        <f>'MEDIDAS ML'!D2831</f>
        <v>3x20x20 cm - 300 grs</v>
      </c>
      <c r="E864" s="16">
        <f>'MEDIDAS ML'!E2831</f>
        <v>3</v>
      </c>
      <c r="F864" s="16">
        <f>'MEDIDAS ML'!F2831</f>
        <v>20</v>
      </c>
      <c r="G864" s="16">
        <f>'MEDIDAS ML'!G2831</f>
        <v>20</v>
      </c>
      <c r="H864" s="16">
        <f>'MEDIDAS ML'!H2831</f>
        <v>0.3</v>
      </c>
      <c r="I864" s="16">
        <f>'MEDIDAS ML'!I2831</f>
        <v>0.3</v>
      </c>
      <c r="J864" s="6" t="str">
        <f>'MEDIDAS ML'!J2831</f>
        <v>Se calcula por Peso</v>
      </c>
      <c r="K864" s="16">
        <f>'MEDIDAS ML'!K2831</f>
        <v>0.3</v>
      </c>
      <c r="L864" s="7">
        <f>'MEDIDAS ML'!L2831</f>
        <v>2990</v>
      </c>
      <c r="M864" s="6" t="str">
        <f>'MEDIDAS ML'!M2831</f>
        <v>Hasta $9.989</v>
      </c>
      <c r="N864" s="7">
        <f>'MEDIDAS ML'!N2831</f>
        <v>700</v>
      </c>
      <c r="O864" s="6" t="str">
        <f>'MEDIDAS ML'!O2831</f>
        <v>No aplica (&lt;$19.990)</v>
      </c>
      <c r="P864" s="7">
        <f>'MEDIDAS ML'!P2831</f>
        <v>0</v>
      </c>
      <c r="Q864" s="7">
        <f>'MEDIDAS ML'!Q2831</f>
        <v>700</v>
      </c>
      <c r="R864" s="23" t="e">
        <f>'MEDIDAS ML'!#REF!</f>
        <v>#REF!</v>
      </c>
      <c r="S864" s="24" t="e">
        <f>'MEDIDAS ML'!#REF!</f>
        <v>#REF!</v>
      </c>
      <c r="T864" s="24" t="e">
        <f>'MEDIDAS ML'!#REF!</f>
        <v>#REF!</v>
      </c>
      <c r="U864" s="24" t="e">
        <f>'MEDIDAS ML'!#REF!</f>
        <v>#REF!</v>
      </c>
      <c r="V864" s="22" t="e">
        <f>'MEDIDAS ML'!#REF!</f>
        <v>#REF!</v>
      </c>
      <c r="W864" s="17" t="e">
        <f>'MEDIDAS ML'!#REF!</f>
        <v>#REF!</v>
      </c>
      <c r="X864" t="e">
        <f>'MEDIDAS ML'!#REF!</f>
        <v>#REF!</v>
      </c>
    </row>
    <row r="865" spans="1:24" ht="15.75" customHeight="1" x14ac:dyDescent="0.25">
      <c r="A865" s="6">
        <f>'MEDIDAS ML'!A2889</f>
        <v>123</v>
      </c>
      <c r="B865" s="15">
        <f>'MEDIDAS ML'!B2889</f>
        <v>123</v>
      </c>
      <c r="C865" s="6">
        <f>'MEDIDAS ML'!C2889</f>
        <v>123</v>
      </c>
      <c r="D865" s="6" t="str">
        <f>'MEDIDAS ML'!D2889</f>
        <v>6x7x15 cm - 283 grs</v>
      </c>
      <c r="E865" s="16">
        <f>'MEDIDAS ML'!E2889</f>
        <v>6</v>
      </c>
      <c r="F865" s="16">
        <f>'MEDIDAS ML'!F2889</f>
        <v>7</v>
      </c>
      <c r="G865" s="16">
        <f>'MEDIDAS ML'!G2889</f>
        <v>15</v>
      </c>
      <c r="H865" s="16">
        <f>'MEDIDAS ML'!H2889</f>
        <v>0.28299999999999997</v>
      </c>
      <c r="I865" s="16">
        <f>'MEDIDAS ML'!I2889</f>
        <v>0.1575</v>
      </c>
      <c r="J865" s="6" t="str">
        <f>'MEDIDAS ML'!J2889</f>
        <v>Se calcula por Peso</v>
      </c>
      <c r="K865" s="16">
        <f>'MEDIDAS ML'!K2889</f>
        <v>0.28299999999999997</v>
      </c>
      <c r="L865" s="7">
        <f>'MEDIDAS ML'!L2889</f>
        <v>2990</v>
      </c>
      <c r="M865" s="6" t="str">
        <f>'MEDIDAS ML'!M2889</f>
        <v>Hasta $9.989</v>
      </c>
      <c r="N865" s="7">
        <f>'MEDIDAS ML'!N2889</f>
        <v>700</v>
      </c>
      <c r="O865" s="6" t="str">
        <f>'MEDIDAS ML'!O2889</f>
        <v>No aplica (&lt;$19.990)</v>
      </c>
      <c r="P865" s="7">
        <f>'MEDIDAS ML'!P2889</f>
        <v>0</v>
      </c>
      <c r="Q865" s="7">
        <f>'MEDIDAS ML'!Q2889</f>
        <v>700</v>
      </c>
      <c r="R865" s="23" t="e">
        <f>'MEDIDAS ML'!#REF!</f>
        <v>#REF!</v>
      </c>
      <c r="S865" s="24" t="e">
        <f>'MEDIDAS ML'!#REF!</f>
        <v>#REF!</v>
      </c>
      <c r="T865" s="24" t="e">
        <f>'MEDIDAS ML'!#REF!</f>
        <v>#REF!</v>
      </c>
      <c r="U865" s="24" t="e">
        <f>'MEDIDAS ML'!#REF!</f>
        <v>#REF!</v>
      </c>
      <c r="V865" s="22" t="e">
        <f>'MEDIDAS ML'!#REF!</f>
        <v>#REF!</v>
      </c>
      <c r="W865" s="17" t="e">
        <f>'MEDIDAS ML'!#REF!</f>
        <v>#REF!</v>
      </c>
      <c r="X865" t="e">
        <f>'MEDIDAS ML'!#REF!</f>
        <v>#REF!</v>
      </c>
    </row>
    <row r="866" spans="1:24" ht="15.75" customHeight="1" x14ac:dyDescent="0.25">
      <c r="A866" s="6">
        <f>'MEDIDAS ML'!A2917</f>
        <v>123</v>
      </c>
      <c r="B866" s="15">
        <f>'MEDIDAS ML'!B2917</f>
        <v>123</v>
      </c>
      <c r="C866" s="6">
        <f>'MEDIDAS ML'!C2917</f>
        <v>123</v>
      </c>
      <c r="D866" s="6" t="str">
        <f>'MEDIDAS ML'!D2917</f>
        <v>4x11x22 cm - 276 grs</v>
      </c>
      <c r="E866" s="16">
        <f>'MEDIDAS ML'!E2917</f>
        <v>4</v>
      </c>
      <c r="F866" s="16">
        <f>'MEDIDAS ML'!F2917</f>
        <v>11</v>
      </c>
      <c r="G866" s="16">
        <f>'MEDIDAS ML'!G2917</f>
        <v>22</v>
      </c>
      <c r="H866" s="16">
        <f>'MEDIDAS ML'!H2917</f>
        <v>0.27600000000000002</v>
      </c>
      <c r="I866" s="16">
        <f>'MEDIDAS ML'!I2917</f>
        <v>0.24199999999999999</v>
      </c>
      <c r="J866" s="6" t="str">
        <f>'MEDIDAS ML'!J2917</f>
        <v>Se calcula por Peso</v>
      </c>
      <c r="K866" s="16">
        <f>'MEDIDAS ML'!K2917</f>
        <v>0.27600000000000002</v>
      </c>
      <c r="L866" s="7">
        <f>'MEDIDAS ML'!L2917</f>
        <v>2990</v>
      </c>
      <c r="M866" s="6" t="str">
        <f>'MEDIDAS ML'!M2917</f>
        <v>Hasta $9.989</v>
      </c>
      <c r="N866" s="7">
        <f>'MEDIDAS ML'!N2917</f>
        <v>700</v>
      </c>
      <c r="O866" s="6" t="str">
        <f>'MEDIDAS ML'!O2917</f>
        <v>No aplica (&lt;$19.990)</v>
      </c>
      <c r="P866" s="7">
        <f>'MEDIDAS ML'!P2917</f>
        <v>0</v>
      </c>
      <c r="Q866" s="7">
        <f>'MEDIDAS ML'!Q2917</f>
        <v>700</v>
      </c>
      <c r="R866" s="23" t="e">
        <f>'MEDIDAS ML'!#REF!</f>
        <v>#REF!</v>
      </c>
      <c r="S866" s="24" t="e">
        <f>'MEDIDAS ML'!#REF!</f>
        <v>#REF!</v>
      </c>
      <c r="T866" s="24" t="e">
        <f>'MEDIDAS ML'!#REF!</f>
        <v>#REF!</v>
      </c>
      <c r="U866" s="24" t="e">
        <f>'MEDIDAS ML'!#REF!</f>
        <v>#REF!</v>
      </c>
      <c r="V866" s="22" t="e">
        <f>'MEDIDAS ML'!#REF!</f>
        <v>#REF!</v>
      </c>
      <c r="W866" s="17" t="e">
        <f>'MEDIDAS ML'!#REF!</f>
        <v>#REF!</v>
      </c>
      <c r="X866" t="e">
        <f>'MEDIDAS ML'!#REF!</f>
        <v>#REF!</v>
      </c>
    </row>
    <row r="867" spans="1:24" ht="15.75" customHeight="1" x14ac:dyDescent="0.25">
      <c r="A867" s="6">
        <f>'MEDIDAS ML'!A2920</f>
        <v>123</v>
      </c>
      <c r="B867" s="15">
        <f>'MEDIDAS ML'!B2920</f>
        <v>123</v>
      </c>
      <c r="C867" s="6">
        <f>'MEDIDAS ML'!C2920</f>
        <v>123</v>
      </c>
      <c r="D867" s="6" t="str">
        <f>'MEDIDAS ML'!D2920</f>
        <v>4x11x18 cm - 275 grs</v>
      </c>
      <c r="E867" s="16">
        <f>'MEDIDAS ML'!E2920</f>
        <v>4</v>
      </c>
      <c r="F867" s="16">
        <f>'MEDIDAS ML'!F2920</f>
        <v>11</v>
      </c>
      <c r="G867" s="16">
        <f>'MEDIDAS ML'!G2920</f>
        <v>18</v>
      </c>
      <c r="H867" s="16">
        <f>'MEDIDAS ML'!H2920</f>
        <v>0.27500000000000002</v>
      </c>
      <c r="I867" s="16">
        <f>'MEDIDAS ML'!I2920</f>
        <v>0.19800000000000001</v>
      </c>
      <c r="J867" s="6" t="str">
        <f>'MEDIDAS ML'!J2920</f>
        <v>Se calcula por Peso</v>
      </c>
      <c r="K867" s="16">
        <f>'MEDIDAS ML'!K2920</f>
        <v>0.27500000000000002</v>
      </c>
      <c r="L867" s="7">
        <f>'MEDIDAS ML'!L2920</f>
        <v>2990</v>
      </c>
      <c r="M867" s="6" t="str">
        <f>'MEDIDAS ML'!M2920</f>
        <v>Hasta $9.989</v>
      </c>
      <c r="N867" s="7">
        <f>'MEDIDAS ML'!N2920</f>
        <v>700</v>
      </c>
      <c r="O867" s="6" t="str">
        <f>'MEDIDAS ML'!O2920</f>
        <v>No aplica (&lt;$19.990)</v>
      </c>
      <c r="P867" s="7">
        <f>'MEDIDAS ML'!P2920</f>
        <v>0</v>
      </c>
      <c r="Q867" s="7">
        <f>'MEDIDAS ML'!Q2920</f>
        <v>700</v>
      </c>
      <c r="R867" s="23" t="e">
        <f>'MEDIDAS ML'!#REF!</f>
        <v>#REF!</v>
      </c>
      <c r="S867" s="24" t="e">
        <f>'MEDIDAS ML'!#REF!</f>
        <v>#REF!</v>
      </c>
      <c r="T867" s="24" t="e">
        <f>'MEDIDAS ML'!#REF!</f>
        <v>#REF!</v>
      </c>
      <c r="U867" s="24" t="e">
        <f>'MEDIDAS ML'!#REF!</f>
        <v>#REF!</v>
      </c>
      <c r="V867" s="22" t="e">
        <f>'MEDIDAS ML'!#REF!</f>
        <v>#REF!</v>
      </c>
      <c r="W867" s="17" t="e">
        <f>'MEDIDAS ML'!#REF!</f>
        <v>#REF!</v>
      </c>
      <c r="X867" t="e">
        <f>'MEDIDAS ML'!#REF!</f>
        <v>#REF!</v>
      </c>
    </row>
    <row r="868" spans="1:24" ht="15.75" customHeight="1" x14ac:dyDescent="0.25">
      <c r="A868" s="6">
        <f>'MEDIDAS ML'!A2966</f>
        <v>123</v>
      </c>
      <c r="B868" s="15">
        <f>'MEDIDAS ML'!B2966</f>
        <v>123</v>
      </c>
      <c r="C868" s="6">
        <f>'MEDIDAS ML'!C2966</f>
        <v>123</v>
      </c>
      <c r="D868" s="6" t="str">
        <f>'MEDIDAS ML'!D2966</f>
        <v>7x12x18 cm - 266 grs</v>
      </c>
      <c r="E868" s="16">
        <f>'MEDIDAS ML'!E2966</f>
        <v>7</v>
      </c>
      <c r="F868" s="16">
        <f>'MEDIDAS ML'!F2966</f>
        <v>12</v>
      </c>
      <c r="G868" s="16">
        <f>'MEDIDAS ML'!G2966</f>
        <v>18</v>
      </c>
      <c r="H868" s="16">
        <f>'MEDIDAS ML'!H2966</f>
        <v>0.26600000000000001</v>
      </c>
      <c r="I868" s="16">
        <f>'MEDIDAS ML'!I2966</f>
        <v>0.378</v>
      </c>
      <c r="J868" s="6" t="str">
        <f>'MEDIDAS ML'!J2966</f>
        <v>Se calcula por P volum</v>
      </c>
      <c r="K868" s="16">
        <f>'MEDIDAS ML'!K2966</f>
        <v>0.378</v>
      </c>
      <c r="L868" s="7">
        <f>'MEDIDAS ML'!L2966</f>
        <v>2990</v>
      </c>
      <c r="M868" s="6" t="str">
        <f>'MEDIDAS ML'!M2966</f>
        <v>Hasta $9.989</v>
      </c>
      <c r="N868" s="7">
        <f>'MEDIDAS ML'!N2966</f>
        <v>700</v>
      </c>
      <c r="O868" s="6" t="str">
        <f>'MEDIDAS ML'!O2966</f>
        <v>No aplica (&lt;$19.990)</v>
      </c>
      <c r="P868" s="7">
        <f>'MEDIDAS ML'!P2966</f>
        <v>0</v>
      </c>
      <c r="Q868" s="7">
        <f>'MEDIDAS ML'!Q2966</f>
        <v>700</v>
      </c>
      <c r="R868" s="23" t="e">
        <f>'MEDIDAS ML'!#REF!</f>
        <v>#REF!</v>
      </c>
      <c r="S868" s="24" t="e">
        <f>'MEDIDAS ML'!#REF!</f>
        <v>#REF!</v>
      </c>
      <c r="T868" s="24" t="e">
        <f>'MEDIDAS ML'!#REF!</f>
        <v>#REF!</v>
      </c>
      <c r="U868" s="24" t="e">
        <f>'MEDIDAS ML'!#REF!</f>
        <v>#REF!</v>
      </c>
      <c r="V868" s="22" t="e">
        <f>'MEDIDAS ML'!#REF!</f>
        <v>#REF!</v>
      </c>
      <c r="W868" s="17" t="e">
        <f>'MEDIDAS ML'!#REF!</f>
        <v>#REF!</v>
      </c>
      <c r="X868" t="e">
        <f>'MEDIDAS ML'!#REF!</f>
        <v>#REF!</v>
      </c>
    </row>
    <row r="869" spans="1:24" ht="15.75" customHeight="1" x14ac:dyDescent="0.25">
      <c r="A869" s="6">
        <f>'MEDIDAS ML'!A2967</f>
        <v>123</v>
      </c>
      <c r="B869" s="15">
        <f>'MEDIDAS ML'!B2967</f>
        <v>123</v>
      </c>
      <c r="C869" s="6">
        <f>'MEDIDAS ML'!C2967</f>
        <v>123</v>
      </c>
      <c r="D869" s="6" t="str">
        <f>'MEDIDAS ML'!D2967</f>
        <v>7x12x18 cm - 266 grs</v>
      </c>
      <c r="E869" s="16">
        <f>'MEDIDAS ML'!E2967</f>
        <v>7</v>
      </c>
      <c r="F869" s="16">
        <f>'MEDIDAS ML'!F2967</f>
        <v>12</v>
      </c>
      <c r="G869" s="16">
        <f>'MEDIDAS ML'!G2967</f>
        <v>18</v>
      </c>
      <c r="H869" s="16">
        <f>'MEDIDAS ML'!H2967</f>
        <v>0.26600000000000001</v>
      </c>
      <c r="I869" s="16">
        <f>'MEDIDAS ML'!I2967</f>
        <v>0.378</v>
      </c>
      <c r="J869" s="6" t="str">
        <f>'MEDIDAS ML'!J2967</f>
        <v>Se calcula por P volum</v>
      </c>
      <c r="K869" s="16">
        <f>'MEDIDAS ML'!K2967</f>
        <v>0.378</v>
      </c>
      <c r="L869" s="7">
        <f>'MEDIDAS ML'!L2967</f>
        <v>2990</v>
      </c>
      <c r="M869" s="6" t="str">
        <f>'MEDIDAS ML'!M2967</f>
        <v>Hasta $9.989</v>
      </c>
      <c r="N869" s="7">
        <f>'MEDIDAS ML'!N2967</f>
        <v>700</v>
      </c>
      <c r="O869" s="6" t="str">
        <f>'MEDIDAS ML'!O2967</f>
        <v>No aplica (&lt;$19.990)</v>
      </c>
      <c r="P869" s="7">
        <f>'MEDIDAS ML'!P2967</f>
        <v>0</v>
      </c>
      <c r="Q869" s="7">
        <f>'MEDIDAS ML'!Q2967</f>
        <v>700</v>
      </c>
      <c r="R869" s="23" t="e">
        <f>'MEDIDAS ML'!#REF!</f>
        <v>#REF!</v>
      </c>
      <c r="S869" s="24" t="e">
        <f>'MEDIDAS ML'!#REF!</f>
        <v>#REF!</v>
      </c>
      <c r="T869" s="24" t="e">
        <f>'MEDIDAS ML'!#REF!</f>
        <v>#REF!</v>
      </c>
      <c r="U869" s="24" t="e">
        <f>'MEDIDAS ML'!#REF!</f>
        <v>#REF!</v>
      </c>
      <c r="V869" s="22" t="e">
        <f>'MEDIDAS ML'!#REF!</f>
        <v>#REF!</v>
      </c>
      <c r="W869" s="17" t="e">
        <f>'MEDIDAS ML'!#REF!</f>
        <v>#REF!</v>
      </c>
      <c r="X869" t="e">
        <f>'MEDIDAS ML'!#REF!</f>
        <v>#REF!</v>
      </c>
    </row>
    <row r="870" spans="1:24" ht="15.75" customHeight="1" x14ac:dyDescent="0.25">
      <c r="A870" s="6">
        <f>'MEDIDAS ML'!A2968</f>
        <v>123</v>
      </c>
      <c r="B870" s="15">
        <f>'MEDIDAS ML'!B2968</f>
        <v>123</v>
      </c>
      <c r="C870" s="6">
        <f>'MEDIDAS ML'!C2968</f>
        <v>123</v>
      </c>
      <c r="D870" s="6" t="str">
        <f>'MEDIDAS ML'!D2968</f>
        <v>7x12x18 cm - 266 grs</v>
      </c>
      <c r="E870" s="16">
        <f>'MEDIDAS ML'!E2968</f>
        <v>7</v>
      </c>
      <c r="F870" s="16">
        <f>'MEDIDAS ML'!F2968</f>
        <v>12</v>
      </c>
      <c r="G870" s="16">
        <f>'MEDIDAS ML'!G2968</f>
        <v>18</v>
      </c>
      <c r="H870" s="16">
        <f>'MEDIDAS ML'!H2968</f>
        <v>0.26600000000000001</v>
      </c>
      <c r="I870" s="16">
        <f>'MEDIDAS ML'!I2968</f>
        <v>0.378</v>
      </c>
      <c r="J870" s="6" t="str">
        <f>'MEDIDAS ML'!J2968</f>
        <v>Se calcula por P volum</v>
      </c>
      <c r="K870" s="16">
        <f>'MEDIDAS ML'!K2968</f>
        <v>0.378</v>
      </c>
      <c r="L870" s="7">
        <f>'MEDIDAS ML'!L2968</f>
        <v>2990</v>
      </c>
      <c r="M870" s="6" t="str">
        <f>'MEDIDAS ML'!M2968</f>
        <v>Hasta $9.989</v>
      </c>
      <c r="N870" s="7">
        <f>'MEDIDAS ML'!N2968</f>
        <v>700</v>
      </c>
      <c r="O870" s="6" t="str">
        <f>'MEDIDAS ML'!O2968</f>
        <v>No aplica (&lt;$19.990)</v>
      </c>
      <c r="P870" s="7">
        <f>'MEDIDAS ML'!P2968</f>
        <v>0</v>
      </c>
      <c r="Q870" s="7">
        <f>'MEDIDAS ML'!Q2968</f>
        <v>700</v>
      </c>
      <c r="R870" s="23" t="e">
        <f>'MEDIDAS ML'!#REF!</f>
        <v>#REF!</v>
      </c>
      <c r="S870" s="24" t="e">
        <f>'MEDIDAS ML'!#REF!</f>
        <v>#REF!</v>
      </c>
      <c r="T870" s="24" t="e">
        <f>'MEDIDAS ML'!#REF!</f>
        <v>#REF!</v>
      </c>
      <c r="U870" s="24" t="e">
        <f>'MEDIDAS ML'!#REF!</f>
        <v>#REF!</v>
      </c>
      <c r="V870" s="22" t="e">
        <f>'MEDIDAS ML'!#REF!</f>
        <v>#REF!</v>
      </c>
      <c r="W870" s="17" t="e">
        <f>'MEDIDAS ML'!#REF!</f>
        <v>#REF!</v>
      </c>
      <c r="X870" t="e">
        <f>'MEDIDAS ML'!#REF!</f>
        <v>#REF!</v>
      </c>
    </row>
    <row r="871" spans="1:24" ht="15.75" customHeight="1" x14ac:dyDescent="0.25">
      <c r="A871" s="6">
        <f>'MEDIDAS ML'!A2969</f>
        <v>123</v>
      </c>
      <c r="B871" s="15">
        <f>'MEDIDAS ML'!B2969</f>
        <v>123</v>
      </c>
      <c r="C871" s="6">
        <f>'MEDIDAS ML'!C2969</f>
        <v>123</v>
      </c>
      <c r="D871" s="6" t="str">
        <f>'MEDIDAS ML'!D2969</f>
        <v>7x12x18 cm - 266 grs</v>
      </c>
      <c r="E871" s="16">
        <f>'MEDIDAS ML'!E2969</f>
        <v>7</v>
      </c>
      <c r="F871" s="16">
        <f>'MEDIDAS ML'!F2969</f>
        <v>12</v>
      </c>
      <c r="G871" s="16">
        <f>'MEDIDAS ML'!G2969</f>
        <v>18</v>
      </c>
      <c r="H871" s="16">
        <f>'MEDIDAS ML'!H2969</f>
        <v>0.26600000000000001</v>
      </c>
      <c r="I871" s="16">
        <f>'MEDIDAS ML'!I2969</f>
        <v>0.378</v>
      </c>
      <c r="J871" s="6" t="str">
        <f>'MEDIDAS ML'!J2969</f>
        <v>Se calcula por P volum</v>
      </c>
      <c r="K871" s="16">
        <f>'MEDIDAS ML'!K2969</f>
        <v>0.378</v>
      </c>
      <c r="L871" s="7">
        <f>'MEDIDAS ML'!L2969</f>
        <v>2990</v>
      </c>
      <c r="M871" s="6" t="str">
        <f>'MEDIDAS ML'!M2969</f>
        <v>Hasta $9.989</v>
      </c>
      <c r="N871" s="7">
        <f>'MEDIDAS ML'!N2969</f>
        <v>700</v>
      </c>
      <c r="O871" s="6" t="str">
        <f>'MEDIDAS ML'!O2969</f>
        <v>No aplica (&lt;$19.990)</v>
      </c>
      <c r="P871" s="7">
        <f>'MEDIDAS ML'!P2969</f>
        <v>0</v>
      </c>
      <c r="Q871" s="7">
        <f>'MEDIDAS ML'!Q2969</f>
        <v>700</v>
      </c>
      <c r="R871" s="23" t="e">
        <f>'MEDIDAS ML'!#REF!</f>
        <v>#REF!</v>
      </c>
      <c r="S871" s="24" t="e">
        <f>'MEDIDAS ML'!#REF!</f>
        <v>#REF!</v>
      </c>
      <c r="T871" s="24" t="e">
        <f>'MEDIDAS ML'!#REF!</f>
        <v>#REF!</v>
      </c>
      <c r="U871" s="24" t="e">
        <f>'MEDIDAS ML'!#REF!</f>
        <v>#REF!</v>
      </c>
      <c r="V871" s="22" t="e">
        <f>'MEDIDAS ML'!#REF!</f>
        <v>#REF!</v>
      </c>
      <c r="W871" s="17" t="e">
        <f>'MEDIDAS ML'!#REF!</f>
        <v>#REF!</v>
      </c>
      <c r="X871" t="e">
        <f>'MEDIDAS ML'!#REF!</f>
        <v>#REF!</v>
      </c>
    </row>
    <row r="872" spans="1:24" ht="15.75" customHeight="1" x14ac:dyDescent="0.25">
      <c r="A872" s="6">
        <f>'MEDIDAS ML'!A2970</f>
        <v>123</v>
      </c>
      <c r="B872" s="15">
        <f>'MEDIDAS ML'!B2970</f>
        <v>123</v>
      </c>
      <c r="C872" s="6">
        <f>'MEDIDAS ML'!C2970</f>
        <v>123</v>
      </c>
      <c r="D872" s="6" t="str">
        <f>'MEDIDAS ML'!D2970</f>
        <v>7x12x18 cm - 266 grs</v>
      </c>
      <c r="E872" s="16">
        <f>'MEDIDAS ML'!E2970</f>
        <v>7</v>
      </c>
      <c r="F872" s="16">
        <f>'MEDIDAS ML'!F2970</f>
        <v>12</v>
      </c>
      <c r="G872" s="16">
        <f>'MEDIDAS ML'!G2970</f>
        <v>18</v>
      </c>
      <c r="H872" s="16">
        <f>'MEDIDAS ML'!H2970</f>
        <v>0.26600000000000001</v>
      </c>
      <c r="I872" s="16">
        <f>'MEDIDAS ML'!I2970</f>
        <v>0.378</v>
      </c>
      <c r="J872" s="6" t="str">
        <f>'MEDIDAS ML'!J2970</f>
        <v>Se calcula por P volum</v>
      </c>
      <c r="K872" s="16">
        <f>'MEDIDAS ML'!K2970</f>
        <v>0.378</v>
      </c>
      <c r="L872" s="7">
        <f>'MEDIDAS ML'!L2970</f>
        <v>2990</v>
      </c>
      <c r="M872" s="6" t="str">
        <f>'MEDIDAS ML'!M2970</f>
        <v>Hasta $9.989</v>
      </c>
      <c r="N872" s="7">
        <f>'MEDIDAS ML'!N2970</f>
        <v>700</v>
      </c>
      <c r="O872" s="6" t="str">
        <f>'MEDIDAS ML'!O2970</f>
        <v>No aplica (&lt;$19.990)</v>
      </c>
      <c r="P872" s="7">
        <f>'MEDIDAS ML'!P2970</f>
        <v>0</v>
      </c>
      <c r="Q872" s="7">
        <f>'MEDIDAS ML'!Q2970</f>
        <v>700</v>
      </c>
      <c r="R872" s="23" t="e">
        <f>'MEDIDAS ML'!#REF!</f>
        <v>#REF!</v>
      </c>
      <c r="S872" s="24" t="e">
        <f>'MEDIDAS ML'!#REF!</f>
        <v>#REF!</v>
      </c>
      <c r="T872" s="24" t="e">
        <f>'MEDIDAS ML'!#REF!</f>
        <v>#REF!</v>
      </c>
      <c r="U872" s="24" t="e">
        <f>'MEDIDAS ML'!#REF!</f>
        <v>#REF!</v>
      </c>
      <c r="V872" s="22" t="e">
        <f>'MEDIDAS ML'!#REF!</f>
        <v>#REF!</v>
      </c>
      <c r="W872" s="17" t="e">
        <f>'MEDIDAS ML'!#REF!</f>
        <v>#REF!</v>
      </c>
      <c r="X872" t="e">
        <f>'MEDIDAS ML'!#REF!</f>
        <v>#REF!</v>
      </c>
    </row>
    <row r="873" spans="1:24" ht="15.75" customHeight="1" x14ac:dyDescent="0.25">
      <c r="A873" s="6">
        <f>'MEDIDAS ML'!A2971</f>
        <v>123</v>
      </c>
      <c r="B873" s="15">
        <f>'MEDIDAS ML'!B2971</f>
        <v>123</v>
      </c>
      <c r="C873" s="6">
        <f>'MEDIDAS ML'!C2971</f>
        <v>123</v>
      </c>
      <c r="D873" s="6" t="str">
        <f>'MEDIDAS ML'!D2971</f>
        <v>7x12x18 cm - 266 grs</v>
      </c>
      <c r="E873" s="16">
        <f>'MEDIDAS ML'!E2971</f>
        <v>7</v>
      </c>
      <c r="F873" s="16">
        <f>'MEDIDAS ML'!F2971</f>
        <v>12</v>
      </c>
      <c r="G873" s="16">
        <f>'MEDIDAS ML'!G2971</f>
        <v>18</v>
      </c>
      <c r="H873" s="16">
        <f>'MEDIDAS ML'!H2971</f>
        <v>0.26600000000000001</v>
      </c>
      <c r="I873" s="16">
        <f>'MEDIDAS ML'!I2971</f>
        <v>0.378</v>
      </c>
      <c r="J873" s="6" t="str">
        <f>'MEDIDAS ML'!J2971</f>
        <v>Se calcula por P volum</v>
      </c>
      <c r="K873" s="16">
        <f>'MEDIDAS ML'!K2971</f>
        <v>0.378</v>
      </c>
      <c r="L873" s="7">
        <f>'MEDIDAS ML'!L2971</f>
        <v>2990</v>
      </c>
      <c r="M873" s="6" t="str">
        <f>'MEDIDAS ML'!M2971</f>
        <v>Hasta $9.989</v>
      </c>
      <c r="N873" s="7">
        <f>'MEDIDAS ML'!N2971</f>
        <v>700</v>
      </c>
      <c r="O873" s="6" t="str">
        <f>'MEDIDAS ML'!O2971</f>
        <v>No aplica (&lt;$19.990)</v>
      </c>
      <c r="P873" s="7">
        <f>'MEDIDAS ML'!P2971</f>
        <v>0</v>
      </c>
      <c r="Q873" s="7">
        <f>'MEDIDAS ML'!Q2971</f>
        <v>700</v>
      </c>
      <c r="R873" s="23" t="e">
        <f>'MEDIDAS ML'!#REF!</f>
        <v>#REF!</v>
      </c>
      <c r="S873" s="24" t="e">
        <f>'MEDIDAS ML'!#REF!</f>
        <v>#REF!</v>
      </c>
      <c r="T873" s="24" t="e">
        <f>'MEDIDAS ML'!#REF!</f>
        <v>#REF!</v>
      </c>
      <c r="U873" s="24" t="e">
        <f>'MEDIDAS ML'!#REF!</f>
        <v>#REF!</v>
      </c>
      <c r="V873" s="22" t="e">
        <f>'MEDIDAS ML'!#REF!</f>
        <v>#REF!</v>
      </c>
      <c r="W873" s="17" t="e">
        <f>'MEDIDAS ML'!#REF!</f>
        <v>#REF!</v>
      </c>
      <c r="X873" t="e">
        <f>'MEDIDAS ML'!#REF!</f>
        <v>#REF!</v>
      </c>
    </row>
    <row r="874" spans="1:24" ht="15.75" customHeight="1" x14ac:dyDescent="0.25">
      <c r="A874" s="6">
        <f>'MEDIDAS ML'!A2972</f>
        <v>123</v>
      </c>
      <c r="B874" s="15">
        <f>'MEDIDAS ML'!B2972</f>
        <v>123</v>
      </c>
      <c r="C874" s="6">
        <f>'MEDIDAS ML'!C2972</f>
        <v>123</v>
      </c>
      <c r="D874" s="6" t="str">
        <f>'MEDIDAS ML'!D2972</f>
        <v>7x12x18 cm - 266 grs</v>
      </c>
      <c r="E874" s="16">
        <f>'MEDIDAS ML'!E2972</f>
        <v>7</v>
      </c>
      <c r="F874" s="16">
        <f>'MEDIDAS ML'!F2972</f>
        <v>12</v>
      </c>
      <c r="G874" s="16">
        <f>'MEDIDAS ML'!G2972</f>
        <v>18</v>
      </c>
      <c r="H874" s="16">
        <f>'MEDIDAS ML'!H2972</f>
        <v>0.26600000000000001</v>
      </c>
      <c r="I874" s="16">
        <f>'MEDIDAS ML'!I2972</f>
        <v>0.378</v>
      </c>
      <c r="J874" s="6" t="str">
        <f>'MEDIDAS ML'!J2972</f>
        <v>Se calcula por P volum</v>
      </c>
      <c r="K874" s="16">
        <f>'MEDIDAS ML'!K2972</f>
        <v>0.378</v>
      </c>
      <c r="L874" s="7">
        <f>'MEDIDAS ML'!L2972</f>
        <v>2990</v>
      </c>
      <c r="M874" s="6" t="str">
        <f>'MEDIDAS ML'!M2972</f>
        <v>Hasta $9.989</v>
      </c>
      <c r="N874" s="7">
        <f>'MEDIDAS ML'!N2972</f>
        <v>700</v>
      </c>
      <c r="O874" s="6" t="str">
        <f>'MEDIDAS ML'!O2972</f>
        <v>No aplica (&lt;$19.990)</v>
      </c>
      <c r="P874" s="7">
        <f>'MEDIDAS ML'!P2972</f>
        <v>0</v>
      </c>
      <c r="Q874" s="7">
        <f>'MEDIDAS ML'!Q2972</f>
        <v>700</v>
      </c>
      <c r="R874" s="23" t="e">
        <f>'MEDIDAS ML'!#REF!</f>
        <v>#REF!</v>
      </c>
      <c r="S874" s="24" t="e">
        <f>'MEDIDAS ML'!#REF!</f>
        <v>#REF!</v>
      </c>
      <c r="T874" s="24" t="e">
        <f>'MEDIDAS ML'!#REF!</f>
        <v>#REF!</v>
      </c>
      <c r="U874" s="24" t="e">
        <f>'MEDIDAS ML'!#REF!</f>
        <v>#REF!</v>
      </c>
      <c r="V874" s="22" t="e">
        <f>'MEDIDAS ML'!#REF!</f>
        <v>#REF!</v>
      </c>
      <c r="W874" s="17" t="e">
        <f>'MEDIDAS ML'!#REF!</f>
        <v>#REF!</v>
      </c>
      <c r="X874" t="e">
        <f>'MEDIDAS ML'!#REF!</f>
        <v>#REF!</v>
      </c>
    </row>
    <row r="875" spans="1:24" ht="15.75" customHeight="1" x14ac:dyDescent="0.25">
      <c r="A875" s="6">
        <f>'MEDIDAS ML'!A2973</f>
        <v>123</v>
      </c>
      <c r="B875" s="15">
        <f>'MEDIDAS ML'!B2973</f>
        <v>123</v>
      </c>
      <c r="C875" s="6">
        <f>'MEDIDAS ML'!C2973</f>
        <v>123</v>
      </c>
      <c r="D875" s="6" t="str">
        <f>'MEDIDAS ML'!D2973</f>
        <v>7x12x18 cm - 266 grs</v>
      </c>
      <c r="E875" s="16">
        <f>'MEDIDAS ML'!E2973</f>
        <v>7</v>
      </c>
      <c r="F875" s="16">
        <f>'MEDIDAS ML'!F2973</f>
        <v>12</v>
      </c>
      <c r="G875" s="16">
        <f>'MEDIDAS ML'!G2973</f>
        <v>18</v>
      </c>
      <c r="H875" s="16">
        <f>'MEDIDAS ML'!H2973</f>
        <v>0.26600000000000001</v>
      </c>
      <c r="I875" s="16">
        <f>'MEDIDAS ML'!I2973</f>
        <v>0.378</v>
      </c>
      <c r="J875" s="6" t="str">
        <f>'MEDIDAS ML'!J2973</f>
        <v>Se calcula por P volum</v>
      </c>
      <c r="K875" s="16">
        <f>'MEDIDAS ML'!K2973</f>
        <v>0.378</v>
      </c>
      <c r="L875" s="7">
        <f>'MEDIDAS ML'!L2973</f>
        <v>2990</v>
      </c>
      <c r="M875" s="6" t="str">
        <f>'MEDIDAS ML'!M2973</f>
        <v>Hasta $9.989</v>
      </c>
      <c r="N875" s="7">
        <f>'MEDIDAS ML'!N2973</f>
        <v>700</v>
      </c>
      <c r="O875" s="6" t="str">
        <f>'MEDIDAS ML'!O2973</f>
        <v>No aplica (&lt;$19.990)</v>
      </c>
      <c r="P875" s="7">
        <f>'MEDIDAS ML'!P2973</f>
        <v>0</v>
      </c>
      <c r="Q875" s="7">
        <f>'MEDIDAS ML'!Q2973</f>
        <v>700</v>
      </c>
      <c r="R875" s="23" t="e">
        <f>'MEDIDAS ML'!#REF!</f>
        <v>#REF!</v>
      </c>
      <c r="S875" s="24" t="e">
        <f>'MEDIDAS ML'!#REF!</f>
        <v>#REF!</v>
      </c>
      <c r="T875" s="24" t="e">
        <f>'MEDIDAS ML'!#REF!</f>
        <v>#REF!</v>
      </c>
      <c r="U875" s="24" t="e">
        <f>'MEDIDAS ML'!#REF!</f>
        <v>#REF!</v>
      </c>
      <c r="V875" s="22" t="e">
        <f>'MEDIDAS ML'!#REF!</f>
        <v>#REF!</v>
      </c>
      <c r="W875" s="17" t="e">
        <f>'MEDIDAS ML'!#REF!</f>
        <v>#REF!</v>
      </c>
      <c r="X875" t="e">
        <f>'MEDIDAS ML'!#REF!</f>
        <v>#REF!</v>
      </c>
    </row>
    <row r="876" spans="1:24" ht="15.75" customHeight="1" x14ac:dyDescent="0.25">
      <c r="A876" s="6">
        <f>'MEDIDAS ML'!A2974</f>
        <v>123</v>
      </c>
      <c r="B876" s="15">
        <f>'MEDIDAS ML'!B2974</f>
        <v>123</v>
      </c>
      <c r="C876" s="6">
        <f>'MEDIDAS ML'!C2974</f>
        <v>123</v>
      </c>
      <c r="D876" s="6" t="str">
        <f>'MEDIDAS ML'!D2974</f>
        <v>7x12x18 cm - 266 grs</v>
      </c>
      <c r="E876" s="16">
        <f>'MEDIDAS ML'!E2974</f>
        <v>7</v>
      </c>
      <c r="F876" s="16">
        <f>'MEDIDAS ML'!F2974</f>
        <v>12</v>
      </c>
      <c r="G876" s="16">
        <f>'MEDIDAS ML'!G2974</f>
        <v>18</v>
      </c>
      <c r="H876" s="16">
        <f>'MEDIDAS ML'!H2974</f>
        <v>0.26600000000000001</v>
      </c>
      <c r="I876" s="16">
        <f>'MEDIDAS ML'!I2974</f>
        <v>0.378</v>
      </c>
      <c r="J876" s="6" t="str">
        <f>'MEDIDAS ML'!J2974</f>
        <v>Se calcula por P volum</v>
      </c>
      <c r="K876" s="16">
        <f>'MEDIDAS ML'!K2974</f>
        <v>0.378</v>
      </c>
      <c r="L876" s="7">
        <f>'MEDIDAS ML'!L2974</f>
        <v>2990</v>
      </c>
      <c r="M876" s="6" t="str">
        <f>'MEDIDAS ML'!M2974</f>
        <v>Hasta $9.989</v>
      </c>
      <c r="N876" s="7">
        <f>'MEDIDAS ML'!N2974</f>
        <v>700</v>
      </c>
      <c r="O876" s="6" t="str">
        <f>'MEDIDAS ML'!O2974</f>
        <v>No aplica (&lt;$19.990)</v>
      </c>
      <c r="P876" s="7">
        <f>'MEDIDAS ML'!P2974</f>
        <v>0</v>
      </c>
      <c r="Q876" s="7">
        <f>'MEDIDAS ML'!Q2974</f>
        <v>700</v>
      </c>
      <c r="R876" s="23" t="e">
        <f>'MEDIDAS ML'!#REF!</f>
        <v>#REF!</v>
      </c>
      <c r="S876" s="24" t="e">
        <f>'MEDIDAS ML'!#REF!</f>
        <v>#REF!</v>
      </c>
      <c r="T876" s="24" t="e">
        <f>'MEDIDAS ML'!#REF!</f>
        <v>#REF!</v>
      </c>
      <c r="U876" s="24" t="e">
        <f>'MEDIDAS ML'!#REF!</f>
        <v>#REF!</v>
      </c>
      <c r="V876" s="22" t="e">
        <f>'MEDIDAS ML'!#REF!</f>
        <v>#REF!</v>
      </c>
      <c r="W876" s="17" t="e">
        <f>'MEDIDAS ML'!#REF!</f>
        <v>#REF!</v>
      </c>
      <c r="X876" t="e">
        <f>'MEDIDAS ML'!#REF!</f>
        <v>#REF!</v>
      </c>
    </row>
    <row r="877" spans="1:24" ht="15.75" customHeight="1" x14ac:dyDescent="0.25">
      <c r="A877" s="6">
        <f>'MEDIDAS ML'!A2975</f>
        <v>123</v>
      </c>
      <c r="B877" s="15">
        <f>'MEDIDAS ML'!B2975</f>
        <v>123</v>
      </c>
      <c r="C877" s="6">
        <f>'MEDIDAS ML'!C2975</f>
        <v>123</v>
      </c>
      <c r="D877" s="6" t="str">
        <f>'MEDIDAS ML'!D2975</f>
        <v>7x12x18 cm - 266 grs</v>
      </c>
      <c r="E877" s="16">
        <f>'MEDIDAS ML'!E2975</f>
        <v>7</v>
      </c>
      <c r="F877" s="16">
        <f>'MEDIDAS ML'!F2975</f>
        <v>12</v>
      </c>
      <c r="G877" s="16">
        <f>'MEDIDAS ML'!G2975</f>
        <v>18</v>
      </c>
      <c r="H877" s="16">
        <f>'MEDIDAS ML'!H2975</f>
        <v>0.26600000000000001</v>
      </c>
      <c r="I877" s="16">
        <f>'MEDIDAS ML'!I2975</f>
        <v>0.378</v>
      </c>
      <c r="J877" s="6" t="str">
        <f>'MEDIDAS ML'!J2975</f>
        <v>Se calcula por P volum</v>
      </c>
      <c r="K877" s="16">
        <f>'MEDIDAS ML'!K2975</f>
        <v>0.378</v>
      </c>
      <c r="L877" s="7">
        <f>'MEDIDAS ML'!L2975</f>
        <v>2990</v>
      </c>
      <c r="M877" s="6" t="str">
        <f>'MEDIDAS ML'!M2975</f>
        <v>Hasta $9.989</v>
      </c>
      <c r="N877" s="7">
        <f>'MEDIDAS ML'!N2975</f>
        <v>700</v>
      </c>
      <c r="O877" s="6" t="str">
        <f>'MEDIDAS ML'!O2975</f>
        <v>No aplica (&lt;$19.990)</v>
      </c>
      <c r="P877" s="7">
        <f>'MEDIDAS ML'!P2975</f>
        <v>0</v>
      </c>
      <c r="Q877" s="7">
        <f>'MEDIDAS ML'!Q2975</f>
        <v>700</v>
      </c>
      <c r="R877" s="23" t="e">
        <f>'MEDIDAS ML'!#REF!</f>
        <v>#REF!</v>
      </c>
      <c r="S877" s="24" t="e">
        <f>'MEDIDAS ML'!#REF!</f>
        <v>#REF!</v>
      </c>
      <c r="T877" s="24" t="e">
        <f>'MEDIDAS ML'!#REF!</f>
        <v>#REF!</v>
      </c>
      <c r="U877" s="24" t="e">
        <f>'MEDIDAS ML'!#REF!</f>
        <v>#REF!</v>
      </c>
      <c r="V877" s="22" t="e">
        <f>'MEDIDAS ML'!#REF!</f>
        <v>#REF!</v>
      </c>
      <c r="W877" s="17" t="e">
        <f>'MEDIDAS ML'!#REF!</f>
        <v>#REF!</v>
      </c>
      <c r="X877" t="e">
        <f>'MEDIDAS ML'!#REF!</f>
        <v>#REF!</v>
      </c>
    </row>
    <row r="878" spans="1:24" ht="15.75" customHeight="1" x14ac:dyDescent="0.25">
      <c r="A878" s="6">
        <f>'MEDIDAS ML'!A3036</f>
        <v>123</v>
      </c>
      <c r="B878" s="15">
        <f>'MEDIDAS ML'!B3036</f>
        <v>123</v>
      </c>
      <c r="C878" s="6">
        <f>'MEDIDAS ML'!C3036</f>
        <v>123</v>
      </c>
      <c r="D878" s="6" t="str">
        <f>'MEDIDAS ML'!D3036</f>
        <v>6x12x23 cm - 253 grs</v>
      </c>
      <c r="E878" s="16">
        <f>'MEDIDAS ML'!E3036</f>
        <v>6</v>
      </c>
      <c r="F878" s="16">
        <f>'MEDIDAS ML'!F3036</f>
        <v>12</v>
      </c>
      <c r="G878" s="16">
        <f>'MEDIDAS ML'!G3036</f>
        <v>23</v>
      </c>
      <c r="H878" s="16">
        <f>'MEDIDAS ML'!H3036</f>
        <v>0.253</v>
      </c>
      <c r="I878" s="16">
        <f>'MEDIDAS ML'!I3036</f>
        <v>0.41399999999999998</v>
      </c>
      <c r="J878" s="6" t="str">
        <f>'MEDIDAS ML'!J3036</f>
        <v>Se calcula por P volum</v>
      </c>
      <c r="K878" s="16">
        <f>'MEDIDAS ML'!K3036</f>
        <v>0.41399999999999998</v>
      </c>
      <c r="L878" s="7">
        <f>'MEDIDAS ML'!L3036</f>
        <v>2990</v>
      </c>
      <c r="M878" s="6" t="str">
        <f>'MEDIDAS ML'!M3036</f>
        <v>Hasta $9.989</v>
      </c>
      <c r="N878" s="7">
        <f>'MEDIDAS ML'!N3036</f>
        <v>700</v>
      </c>
      <c r="O878" s="6" t="str">
        <f>'MEDIDAS ML'!O3036</f>
        <v>No aplica (&lt;$19.990)</v>
      </c>
      <c r="P878" s="7">
        <f>'MEDIDAS ML'!P3036</f>
        <v>0</v>
      </c>
      <c r="Q878" s="7">
        <f>'MEDIDAS ML'!Q3036</f>
        <v>700</v>
      </c>
      <c r="R878" s="23" t="e">
        <f>'MEDIDAS ML'!#REF!</f>
        <v>#REF!</v>
      </c>
      <c r="S878" s="24" t="e">
        <f>'MEDIDAS ML'!#REF!</f>
        <v>#REF!</v>
      </c>
      <c r="T878" s="24" t="e">
        <f>'MEDIDAS ML'!#REF!</f>
        <v>#REF!</v>
      </c>
      <c r="U878" s="24" t="e">
        <f>'MEDIDAS ML'!#REF!</f>
        <v>#REF!</v>
      </c>
      <c r="V878" s="22" t="e">
        <f>'MEDIDAS ML'!#REF!</f>
        <v>#REF!</v>
      </c>
      <c r="W878" s="17" t="e">
        <f>'MEDIDAS ML'!#REF!</f>
        <v>#REF!</v>
      </c>
      <c r="X878" t="e">
        <f>'MEDIDAS ML'!#REF!</f>
        <v>#REF!</v>
      </c>
    </row>
    <row r="879" spans="1:24" ht="15.75" customHeight="1" x14ac:dyDescent="0.25">
      <c r="A879" s="6">
        <f>'MEDIDAS ML'!A3094</f>
        <v>123</v>
      </c>
      <c r="B879" s="15">
        <f>'MEDIDAS ML'!B3094</f>
        <v>123</v>
      </c>
      <c r="C879" s="6">
        <f>'MEDIDAS ML'!C3094</f>
        <v>123</v>
      </c>
      <c r="D879" s="6" t="str">
        <f>'MEDIDAS ML'!D3094</f>
        <v>7x13x22 cm - 245 grs</v>
      </c>
      <c r="E879" s="16">
        <f>'MEDIDAS ML'!E3094</f>
        <v>7</v>
      </c>
      <c r="F879" s="16">
        <f>'MEDIDAS ML'!F3094</f>
        <v>13</v>
      </c>
      <c r="G879" s="16">
        <f>'MEDIDAS ML'!G3094</f>
        <v>22</v>
      </c>
      <c r="H879" s="16">
        <f>'MEDIDAS ML'!H3094</f>
        <v>0.245</v>
      </c>
      <c r="I879" s="16">
        <f>'MEDIDAS ML'!I3094</f>
        <v>0.50049999999999994</v>
      </c>
      <c r="J879" s="6" t="str">
        <f>'MEDIDAS ML'!J3094</f>
        <v>Se calcula por P volum</v>
      </c>
      <c r="K879" s="16">
        <f>'MEDIDAS ML'!K3094</f>
        <v>0.50049999999999994</v>
      </c>
      <c r="L879" s="7">
        <f>'MEDIDAS ML'!L3094</f>
        <v>2990</v>
      </c>
      <c r="M879" s="6" t="str">
        <f>'MEDIDAS ML'!M3094</f>
        <v>Hasta $9.989</v>
      </c>
      <c r="N879" s="7">
        <f>'MEDIDAS ML'!N3094</f>
        <v>700</v>
      </c>
      <c r="O879" s="6" t="str">
        <f>'MEDIDAS ML'!O3094</f>
        <v>No aplica (&lt;$19.990)</v>
      </c>
      <c r="P879" s="7">
        <f>'MEDIDAS ML'!P3094</f>
        <v>0</v>
      </c>
      <c r="Q879" s="7">
        <f>'MEDIDAS ML'!Q3094</f>
        <v>700</v>
      </c>
      <c r="R879" s="23" t="e">
        <f>'MEDIDAS ML'!#REF!</f>
        <v>#REF!</v>
      </c>
      <c r="S879" s="24" t="e">
        <f>'MEDIDAS ML'!#REF!</f>
        <v>#REF!</v>
      </c>
      <c r="T879" s="24" t="e">
        <f>'MEDIDAS ML'!#REF!</f>
        <v>#REF!</v>
      </c>
      <c r="U879" s="24" t="e">
        <f>'MEDIDAS ML'!#REF!</f>
        <v>#REF!</v>
      </c>
      <c r="V879" s="22" t="e">
        <f>'MEDIDAS ML'!#REF!</f>
        <v>#REF!</v>
      </c>
      <c r="W879" s="17" t="e">
        <f>'MEDIDAS ML'!#REF!</f>
        <v>#REF!</v>
      </c>
      <c r="X879" t="e">
        <f>'MEDIDAS ML'!#REF!</f>
        <v>#REF!</v>
      </c>
    </row>
    <row r="880" spans="1:24" ht="15.75" customHeight="1" x14ac:dyDescent="0.25">
      <c r="A880" s="6">
        <f>'MEDIDAS ML'!A3095</f>
        <v>123</v>
      </c>
      <c r="B880" s="15">
        <f>'MEDIDAS ML'!B3095</f>
        <v>123</v>
      </c>
      <c r="C880" s="6">
        <f>'MEDIDAS ML'!C3095</f>
        <v>123</v>
      </c>
      <c r="D880" s="6" t="str">
        <f>'MEDIDAS ML'!D3095</f>
        <v>7x13x22 cm - 245 grs</v>
      </c>
      <c r="E880" s="16">
        <f>'MEDIDAS ML'!E3095</f>
        <v>7</v>
      </c>
      <c r="F880" s="16">
        <f>'MEDIDAS ML'!F3095</f>
        <v>13</v>
      </c>
      <c r="G880" s="16">
        <f>'MEDIDAS ML'!G3095</f>
        <v>22</v>
      </c>
      <c r="H880" s="16">
        <f>'MEDIDAS ML'!H3095</f>
        <v>0.245</v>
      </c>
      <c r="I880" s="16">
        <f>'MEDIDAS ML'!I3095</f>
        <v>0.50049999999999994</v>
      </c>
      <c r="J880" s="6" t="str">
        <f>'MEDIDAS ML'!J3095</f>
        <v>Se calcula por P volum</v>
      </c>
      <c r="K880" s="16">
        <f>'MEDIDAS ML'!K3095</f>
        <v>0.50049999999999994</v>
      </c>
      <c r="L880" s="7">
        <f>'MEDIDAS ML'!L3095</f>
        <v>2990</v>
      </c>
      <c r="M880" s="6" t="str">
        <f>'MEDIDAS ML'!M3095</f>
        <v>Hasta $9.989</v>
      </c>
      <c r="N880" s="7">
        <f>'MEDIDAS ML'!N3095</f>
        <v>700</v>
      </c>
      <c r="O880" s="6" t="str">
        <f>'MEDIDAS ML'!O3095</f>
        <v>No aplica (&lt;$19.990)</v>
      </c>
      <c r="P880" s="7">
        <f>'MEDIDAS ML'!P3095</f>
        <v>0</v>
      </c>
      <c r="Q880" s="7">
        <f>'MEDIDAS ML'!Q3095</f>
        <v>700</v>
      </c>
      <c r="R880" s="23" t="e">
        <f>'MEDIDAS ML'!#REF!</f>
        <v>#REF!</v>
      </c>
      <c r="S880" s="24" t="e">
        <f>'MEDIDAS ML'!#REF!</f>
        <v>#REF!</v>
      </c>
      <c r="T880" s="24" t="e">
        <f>'MEDIDAS ML'!#REF!</f>
        <v>#REF!</v>
      </c>
      <c r="U880" s="24" t="e">
        <f>'MEDIDAS ML'!#REF!</f>
        <v>#REF!</v>
      </c>
      <c r="V880" s="22" t="e">
        <f>'MEDIDAS ML'!#REF!</f>
        <v>#REF!</v>
      </c>
      <c r="W880" s="17" t="e">
        <f>'MEDIDAS ML'!#REF!</f>
        <v>#REF!</v>
      </c>
      <c r="X880" t="e">
        <f>'MEDIDAS ML'!#REF!</f>
        <v>#REF!</v>
      </c>
    </row>
    <row r="881" spans="1:24" ht="15.75" customHeight="1" x14ac:dyDescent="0.25">
      <c r="A881" s="6">
        <f>'MEDIDAS ML'!A3115</f>
        <v>123</v>
      </c>
      <c r="B881" s="15">
        <f>'MEDIDAS ML'!B3115</f>
        <v>123</v>
      </c>
      <c r="C881" s="6">
        <f>'MEDIDAS ML'!C3115</f>
        <v>123</v>
      </c>
      <c r="D881" s="6" t="str">
        <f>'MEDIDAS ML'!D3115</f>
        <v>11x19x24 cm - 240 grs</v>
      </c>
      <c r="E881" s="16">
        <f>'MEDIDAS ML'!E3115</f>
        <v>11</v>
      </c>
      <c r="F881" s="16">
        <f>'MEDIDAS ML'!F3115</f>
        <v>19</v>
      </c>
      <c r="G881" s="16">
        <f>'MEDIDAS ML'!G3115</f>
        <v>24</v>
      </c>
      <c r="H881" s="16">
        <f>'MEDIDAS ML'!H3115</f>
        <v>0.24</v>
      </c>
      <c r="I881" s="16">
        <f>'MEDIDAS ML'!I3115</f>
        <v>1.254</v>
      </c>
      <c r="J881" s="6" t="str">
        <f>'MEDIDAS ML'!J3115</f>
        <v>Se calcula por P volum</v>
      </c>
      <c r="K881" s="16">
        <f>'MEDIDAS ML'!K3115</f>
        <v>1.254</v>
      </c>
      <c r="L881" s="7">
        <f>'MEDIDAS ML'!L3115</f>
        <v>2990</v>
      </c>
      <c r="M881" s="6" t="str">
        <f>'MEDIDAS ML'!M3115</f>
        <v>Hasta $9.989</v>
      </c>
      <c r="N881" s="7">
        <f>'MEDIDAS ML'!N3115</f>
        <v>700</v>
      </c>
      <c r="O881" s="6" t="str">
        <f>'MEDIDAS ML'!O3115</f>
        <v>No aplica (&lt;$19.990)</v>
      </c>
      <c r="P881" s="7">
        <f>'MEDIDAS ML'!P3115</f>
        <v>0</v>
      </c>
      <c r="Q881" s="7">
        <f>'MEDIDAS ML'!Q3115</f>
        <v>700</v>
      </c>
      <c r="R881" s="23" t="e">
        <f>'MEDIDAS ML'!#REF!</f>
        <v>#REF!</v>
      </c>
      <c r="S881" s="24" t="e">
        <f>'MEDIDAS ML'!#REF!</f>
        <v>#REF!</v>
      </c>
      <c r="T881" s="24" t="e">
        <f>'MEDIDAS ML'!#REF!</f>
        <v>#REF!</v>
      </c>
      <c r="U881" s="24" t="e">
        <f>'MEDIDAS ML'!#REF!</f>
        <v>#REF!</v>
      </c>
      <c r="V881" s="22" t="e">
        <f>'MEDIDAS ML'!#REF!</f>
        <v>#REF!</v>
      </c>
      <c r="W881" s="17" t="e">
        <f>'MEDIDAS ML'!#REF!</f>
        <v>#REF!</v>
      </c>
      <c r="X881" t="e">
        <f>'MEDIDAS ML'!#REF!</f>
        <v>#REF!</v>
      </c>
    </row>
    <row r="882" spans="1:24" ht="15.75" customHeight="1" x14ac:dyDescent="0.25">
      <c r="A882" s="6">
        <f>'MEDIDAS ML'!A3151</f>
        <v>123</v>
      </c>
      <c r="B882" s="15">
        <f>'MEDIDAS ML'!B3151</f>
        <v>123</v>
      </c>
      <c r="C882" s="6">
        <f>'MEDIDAS ML'!C3151</f>
        <v>123</v>
      </c>
      <c r="D882" s="6" t="str">
        <f>'MEDIDAS ML'!D3151</f>
        <v>4x12x17 cm - 235 grs</v>
      </c>
      <c r="E882" s="16">
        <f>'MEDIDAS ML'!E3151</f>
        <v>4</v>
      </c>
      <c r="F882" s="16">
        <f>'MEDIDAS ML'!F3151</f>
        <v>12</v>
      </c>
      <c r="G882" s="16">
        <f>'MEDIDAS ML'!G3151</f>
        <v>17</v>
      </c>
      <c r="H882" s="16">
        <f>'MEDIDAS ML'!H3151</f>
        <v>0.23499999999999999</v>
      </c>
      <c r="I882" s="16">
        <f>'MEDIDAS ML'!I3151</f>
        <v>0.20399999999999999</v>
      </c>
      <c r="J882" s="6" t="str">
        <f>'MEDIDAS ML'!J3151</f>
        <v>Se calcula por Peso</v>
      </c>
      <c r="K882" s="16">
        <f>'MEDIDAS ML'!K3151</f>
        <v>0.23499999999999999</v>
      </c>
      <c r="L882" s="7">
        <f>'MEDIDAS ML'!L3151</f>
        <v>2990</v>
      </c>
      <c r="M882" s="6" t="str">
        <f>'MEDIDAS ML'!M3151</f>
        <v>Hasta $9.989</v>
      </c>
      <c r="N882" s="7">
        <f>'MEDIDAS ML'!N3151</f>
        <v>700</v>
      </c>
      <c r="O882" s="6" t="str">
        <f>'MEDIDAS ML'!O3151</f>
        <v>No aplica (&lt;$19.990)</v>
      </c>
      <c r="P882" s="7">
        <f>'MEDIDAS ML'!P3151</f>
        <v>0</v>
      </c>
      <c r="Q882" s="7">
        <f>'MEDIDAS ML'!Q3151</f>
        <v>700</v>
      </c>
      <c r="R882" s="23" t="e">
        <f>'MEDIDAS ML'!#REF!</f>
        <v>#REF!</v>
      </c>
      <c r="S882" s="24" t="e">
        <f>'MEDIDAS ML'!#REF!</f>
        <v>#REF!</v>
      </c>
      <c r="T882" s="24" t="e">
        <f>'MEDIDAS ML'!#REF!</f>
        <v>#REF!</v>
      </c>
      <c r="U882" s="24" t="e">
        <f>'MEDIDAS ML'!#REF!</f>
        <v>#REF!</v>
      </c>
      <c r="V882" s="22" t="e">
        <f>'MEDIDAS ML'!#REF!</f>
        <v>#REF!</v>
      </c>
      <c r="W882" s="17" t="e">
        <f>'MEDIDAS ML'!#REF!</f>
        <v>#REF!</v>
      </c>
      <c r="X882" t="e">
        <f>'MEDIDAS ML'!#REF!</f>
        <v>#REF!</v>
      </c>
    </row>
    <row r="883" spans="1:24" ht="15.75" customHeight="1" x14ac:dyDescent="0.25">
      <c r="A883" s="6">
        <f>'MEDIDAS ML'!A3191</f>
        <v>123</v>
      </c>
      <c r="B883" s="15">
        <f>'MEDIDAS ML'!B3191</f>
        <v>123</v>
      </c>
      <c r="C883" s="6">
        <f>'MEDIDAS ML'!C3191</f>
        <v>123</v>
      </c>
      <c r="D883" s="6" t="str">
        <f>'MEDIDAS ML'!D3191</f>
        <v>7x13x22 cm - 227 grs</v>
      </c>
      <c r="E883" s="16">
        <f>'MEDIDAS ML'!E3191</f>
        <v>7</v>
      </c>
      <c r="F883" s="16">
        <f>'MEDIDAS ML'!F3191</f>
        <v>13</v>
      </c>
      <c r="G883" s="16">
        <f>'MEDIDAS ML'!G3191</f>
        <v>22</v>
      </c>
      <c r="H883" s="16">
        <f>'MEDIDAS ML'!H3191</f>
        <v>0.22700000000000001</v>
      </c>
      <c r="I883" s="16">
        <f>'MEDIDAS ML'!I3191</f>
        <v>0.50049999999999994</v>
      </c>
      <c r="J883" s="6" t="str">
        <f>'MEDIDAS ML'!J3191</f>
        <v>Se calcula por P volum</v>
      </c>
      <c r="K883" s="16">
        <f>'MEDIDAS ML'!K3191</f>
        <v>0.50049999999999994</v>
      </c>
      <c r="L883" s="7">
        <f>'MEDIDAS ML'!L3191</f>
        <v>2990</v>
      </c>
      <c r="M883" s="6" t="str">
        <f>'MEDIDAS ML'!M3191</f>
        <v>Hasta $9.989</v>
      </c>
      <c r="N883" s="7">
        <f>'MEDIDAS ML'!N3191</f>
        <v>700</v>
      </c>
      <c r="O883" s="6" t="str">
        <f>'MEDIDAS ML'!O3191</f>
        <v>No aplica (&lt;$19.990)</v>
      </c>
      <c r="P883" s="7">
        <f>'MEDIDAS ML'!P3191</f>
        <v>0</v>
      </c>
      <c r="Q883" s="7">
        <f>'MEDIDAS ML'!Q3191</f>
        <v>700</v>
      </c>
      <c r="R883" s="23" t="e">
        <f>'MEDIDAS ML'!#REF!</f>
        <v>#REF!</v>
      </c>
      <c r="S883" s="24" t="e">
        <f>'MEDIDAS ML'!#REF!</f>
        <v>#REF!</v>
      </c>
      <c r="T883" s="24" t="e">
        <f>'MEDIDAS ML'!#REF!</f>
        <v>#REF!</v>
      </c>
      <c r="U883" s="24" t="e">
        <f>'MEDIDAS ML'!#REF!</f>
        <v>#REF!</v>
      </c>
      <c r="V883" s="22" t="e">
        <f>'MEDIDAS ML'!#REF!</f>
        <v>#REF!</v>
      </c>
      <c r="W883" s="17" t="e">
        <f>'MEDIDAS ML'!#REF!</f>
        <v>#REF!</v>
      </c>
      <c r="X883" t="e">
        <f>'MEDIDAS ML'!#REF!</f>
        <v>#REF!</v>
      </c>
    </row>
    <row r="884" spans="1:24" ht="15.75" customHeight="1" x14ac:dyDescent="0.25">
      <c r="A884" s="6">
        <f>'MEDIDAS ML'!A3192</f>
        <v>123</v>
      </c>
      <c r="B884" s="15">
        <f>'MEDIDAS ML'!B3192</f>
        <v>123</v>
      </c>
      <c r="C884" s="6">
        <f>'MEDIDAS ML'!C3192</f>
        <v>123</v>
      </c>
      <c r="D884" s="6" t="str">
        <f>'MEDIDAS ML'!D3192</f>
        <v>7x13x22 cm - 227 grs</v>
      </c>
      <c r="E884" s="16">
        <f>'MEDIDAS ML'!E3192</f>
        <v>7</v>
      </c>
      <c r="F884" s="16">
        <f>'MEDIDAS ML'!F3192</f>
        <v>13</v>
      </c>
      <c r="G884" s="16">
        <f>'MEDIDAS ML'!G3192</f>
        <v>22</v>
      </c>
      <c r="H884" s="16">
        <f>'MEDIDAS ML'!H3192</f>
        <v>0.22700000000000001</v>
      </c>
      <c r="I884" s="16">
        <f>'MEDIDAS ML'!I3192</f>
        <v>0.50049999999999994</v>
      </c>
      <c r="J884" s="6" t="str">
        <f>'MEDIDAS ML'!J3192</f>
        <v>Se calcula por P volum</v>
      </c>
      <c r="K884" s="16">
        <f>'MEDIDAS ML'!K3192</f>
        <v>0.50049999999999994</v>
      </c>
      <c r="L884" s="7">
        <f>'MEDIDAS ML'!L3192</f>
        <v>2990</v>
      </c>
      <c r="M884" s="6" t="str">
        <f>'MEDIDAS ML'!M3192</f>
        <v>Hasta $9.989</v>
      </c>
      <c r="N884" s="7">
        <f>'MEDIDAS ML'!N3192</f>
        <v>700</v>
      </c>
      <c r="O884" s="6" t="str">
        <f>'MEDIDAS ML'!O3192</f>
        <v>No aplica (&lt;$19.990)</v>
      </c>
      <c r="P884" s="7">
        <f>'MEDIDAS ML'!P3192</f>
        <v>0</v>
      </c>
      <c r="Q884" s="7">
        <f>'MEDIDAS ML'!Q3192</f>
        <v>700</v>
      </c>
      <c r="R884" s="23" t="e">
        <f>'MEDIDAS ML'!#REF!</f>
        <v>#REF!</v>
      </c>
      <c r="S884" s="24" t="e">
        <f>'MEDIDAS ML'!#REF!</f>
        <v>#REF!</v>
      </c>
      <c r="T884" s="24" t="e">
        <f>'MEDIDAS ML'!#REF!</f>
        <v>#REF!</v>
      </c>
      <c r="U884" s="24" t="e">
        <f>'MEDIDAS ML'!#REF!</f>
        <v>#REF!</v>
      </c>
      <c r="V884" s="22" t="e">
        <f>'MEDIDAS ML'!#REF!</f>
        <v>#REF!</v>
      </c>
      <c r="W884" s="17" t="e">
        <f>'MEDIDAS ML'!#REF!</f>
        <v>#REF!</v>
      </c>
      <c r="X884" t="e">
        <f>'MEDIDAS ML'!#REF!</f>
        <v>#REF!</v>
      </c>
    </row>
    <row r="885" spans="1:24" ht="15.75" customHeight="1" x14ac:dyDescent="0.25">
      <c r="A885" s="6">
        <f>'MEDIDAS ML'!A3195</f>
        <v>123</v>
      </c>
      <c r="B885" s="15">
        <f>'MEDIDAS ML'!B3195</f>
        <v>123</v>
      </c>
      <c r="C885" s="6">
        <f>'MEDIDAS ML'!C3195</f>
        <v>123</v>
      </c>
      <c r="D885" s="6" t="str">
        <f>'MEDIDAS ML'!D3195</f>
        <v>7x15x20 cm - 223 grs</v>
      </c>
      <c r="E885" s="16">
        <f>'MEDIDAS ML'!E3195</f>
        <v>7</v>
      </c>
      <c r="F885" s="16">
        <f>'MEDIDAS ML'!F3195</f>
        <v>15</v>
      </c>
      <c r="G885" s="16">
        <f>'MEDIDAS ML'!G3195</f>
        <v>20</v>
      </c>
      <c r="H885" s="16">
        <f>'MEDIDAS ML'!H3195</f>
        <v>0.223</v>
      </c>
      <c r="I885" s="16">
        <f>'MEDIDAS ML'!I3195</f>
        <v>0.52500000000000002</v>
      </c>
      <c r="J885" s="6" t="str">
        <f>'MEDIDAS ML'!J3195</f>
        <v>Se calcula por P volum</v>
      </c>
      <c r="K885" s="16">
        <f>'MEDIDAS ML'!K3195</f>
        <v>0.52500000000000002</v>
      </c>
      <c r="L885" s="7">
        <f>'MEDIDAS ML'!L3195</f>
        <v>2990</v>
      </c>
      <c r="M885" s="6" t="str">
        <f>'MEDIDAS ML'!M3195</f>
        <v>Hasta $9.989</v>
      </c>
      <c r="N885" s="7">
        <f>'MEDIDAS ML'!N3195</f>
        <v>700</v>
      </c>
      <c r="O885" s="6" t="str">
        <f>'MEDIDAS ML'!O3195</f>
        <v>No aplica (&lt;$19.990)</v>
      </c>
      <c r="P885" s="7">
        <f>'MEDIDAS ML'!P3195</f>
        <v>0</v>
      </c>
      <c r="Q885" s="7">
        <f>'MEDIDAS ML'!Q3195</f>
        <v>700</v>
      </c>
      <c r="R885" s="23" t="e">
        <f>'MEDIDAS ML'!#REF!</f>
        <v>#REF!</v>
      </c>
      <c r="S885" s="24" t="e">
        <f>'MEDIDAS ML'!#REF!</f>
        <v>#REF!</v>
      </c>
      <c r="T885" s="24" t="e">
        <f>'MEDIDAS ML'!#REF!</f>
        <v>#REF!</v>
      </c>
      <c r="U885" s="24" t="e">
        <f>'MEDIDAS ML'!#REF!</f>
        <v>#REF!</v>
      </c>
      <c r="V885" s="22" t="e">
        <f>'MEDIDAS ML'!#REF!</f>
        <v>#REF!</v>
      </c>
      <c r="W885" s="17" t="e">
        <f>'MEDIDAS ML'!#REF!</f>
        <v>#REF!</v>
      </c>
      <c r="X885" t="e">
        <f>'MEDIDAS ML'!#REF!</f>
        <v>#REF!</v>
      </c>
    </row>
    <row r="886" spans="1:24" ht="15.75" customHeight="1" x14ac:dyDescent="0.25">
      <c r="A886" s="6">
        <f>'MEDIDAS ML'!A3196</f>
        <v>123</v>
      </c>
      <c r="B886" s="15">
        <f>'MEDIDAS ML'!B3196</f>
        <v>123</v>
      </c>
      <c r="C886" s="6">
        <f>'MEDIDAS ML'!C3196</f>
        <v>123</v>
      </c>
      <c r="D886" s="6" t="str">
        <f>'MEDIDAS ML'!D3196</f>
        <v>7x15x20 cm - 223 grs</v>
      </c>
      <c r="E886" s="16">
        <f>'MEDIDAS ML'!E3196</f>
        <v>7</v>
      </c>
      <c r="F886" s="16">
        <f>'MEDIDAS ML'!F3196</f>
        <v>15</v>
      </c>
      <c r="G886" s="16">
        <f>'MEDIDAS ML'!G3196</f>
        <v>20</v>
      </c>
      <c r="H886" s="16">
        <f>'MEDIDAS ML'!H3196</f>
        <v>0.223</v>
      </c>
      <c r="I886" s="16">
        <f>'MEDIDAS ML'!I3196</f>
        <v>0.52500000000000002</v>
      </c>
      <c r="J886" s="6" t="str">
        <f>'MEDIDAS ML'!J3196</f>
        <v>Se calcula por P volum</v>
      </c>
      <c r="K886" s="16">
        <f>'MEDIDAS ML'!K3196</f>
        <v>0.52500000000000002</v>
      </c>
      <c r="L886" s="7">
        <f>'MEDIDAS ML'!L3196</f>
        <v>2990</v>
      </c>
      <c r="M886" s="6" t="str">
        <f>'MEDIDAS ML'!M3196</f>
        <v>Hasta $9.989</v>
      </c>
      <c r="N886" s="7">
        <f>'MEDIDAS ML'!N3196</f>
        <v>700</v>
      </c>
      <c r="O886" s="6" t="str">
        <f>'MEDIDAS ML'!O3196</f>
        <v>No aplica (&lt;$19.990)</v>
      </c>
      <c r="P886" s="7">
        <f>'MEDIDAS ML'!P3196</f>
        <v>0</v>
      </c>
      <c r="Q886" s="7">
        <f>'MEDIDAS ML'!Q3196</f>
        <v>700</v>
      </c>
      <c r="R886" s="23" t="e">
        <f>'MEDIDAS ML'!#REF!</f>
        <v>#REF!</v>
      </c>
      <c r="S886" s="24" t="e">
        <f>'MEDIDAS ML'!#REF!</f>
        <v>#REF!</v>
      </c>
      <c r="T886" s="24" t="e">
        <f>'MEDIDAS ML'!#REF!</f>
        <v>#REF!</v>
      </c>
      <c r="U886" s="24" t="e">
        <f>'MEDIDAS ML'!#REF!</f>
        <v>#REF!</v>
      </c>
      <c r="V886" s="22" t="e">
        <f>'MEDIDAS ML'!#REF!</f>
        <v>#REF!</v>
      </c>
      <c r="W886" s="17" t="e">
        <f>'MEDIDAS ML'!#REF!</f>
        <v>#REF!</v>
      </c>
      <c r="X886" t="e">
        <f>'MEDIDAS ML'!#REF!</f>
        <v>#REF!</v>
      </c>
    </row>
    <row r="887" spans="1:24" ht="15.75" customHeight="1" x14ac:dyDescent="0.25">
      <c r="A887" s="6">
        <f>'MEDIDAS ML'!A3361</f>
        <v>123</v>
      </c>
      <c r="B887" s="15">
        <f>'MEDIDAS ML'!B3361</f>
        <v>123</v>
      </c>
      <c r="C887" s="6">
        <f>'MEDIDAS ML'!C3361</f>
        <v>123</v>
      </c>
      <c r="D887" s="6" t="str">
        <f>'MEDIDAS ML'!D3361</f>
        <v>12x12x16 cm - 192 grs</v>
      </c>
      <c r="E887" s="16">
        <f>'MEDIDAS ML'!E3361</f>
        <v>12</v>
      </c>
      <c r="F887" s="16">
        <f>'MEDIDAS ML'!F3361</f>
        <v>12</v>
      </c>
      <c r="G887" s="16">
        <f>'MEDIDAS ML'!G3361</f>
        <v>16</v>
      </c>
      <c r="H887" s="16">
        <f>'MEDIDAS ML'!H3361</f>
        <v>0.192</v>
      </c>
      <c r="I887" s="16">
        <f>'MEDIDAS ML'!I3361</f>
        <v>0.57599999999999996</v>
      </c>
      <c r="J887" s="6" t="str">
        <f>'MEDIDAS ML'!J3361</f>
        <v>Se calcula por P volum</v>
      </c>
      <c r="K887" s="16">
        <f>'MEDIDAS ML'!K3361</f>
        <v>0.57599999999999996</v>
      </c>
      <c r="L887" s="7">
        <f>'MEDIDAS ML'!L3361</f>
        <v>2990</v>
      </c>
      <c r="M887" s="6" t="str">
        <f>'MEDIDAS ML'!M3361</f>
        <v>Hasta $9.989</v>
      </c>
      <c r="N887" s="7">
        <f>'MEDIDAS ML'!N3361</f>
        <v>700</v>
      </c>
      <c r="O887" s="6" t="str">
        <f>'MEDIDAS ML'!O3361</f>
        <v>No aplica (&lt;$19.990)</v>
      </c>
      <c r="P887" s="7">
        <f>'MEDIDAS ML'!P3361</f>
        <v>0</v>
      </c>
      <c r="Q887" s="7">
        <f>'MEDIDAS ML'!Q3361</f>
        <v>700</v>
      </c>
      <c r="R887" s="23" t="e">
        <f>'MEDIDAS ML'!#REF!</f>
        <v>#REF!</v>
      </c>
      <c r="S887" s="24" t="e">
        <f>'MEDIDAS ML'!#REF!</f>
        <v>#REF!</v>
      </c>
      <c r="T887" s="24" t="e">
        <f>'MEDIDAS ML'!#REF!</f>
        <v>#REF!</v>
      </c>
      <c r="U887" s="24" t="e">
        <f>'MEDIDAS ML'!#REF!</f>
        <v>#REF!</v>
      </c>
      <c r="V887" s="22" t="e">
        <f>'MEDIDAS ML'!#REF!</f>
        <v>#REF!</v>
      </c>
      <c r="W887" s="17" t="e">
        <f>'MEDIDAS ML'!#REF!</f>
        <v>#REF!</v>
      </c>
      <c r="X887" t="e">
        <f>'MEDIDAS ML'!#REF!</f>
        <v>#REF!</v>
      </c>
    </row>
    <row r="888" spans="1:24" ht="15.75" customHeight="1" x14ac:dyDescent="0.25">
      <c r="A888" s="6">
        <f>'MEDIDAS ML'!A3362</f>
        <v>123</v>
      </c>
      <c r="B888" s="15">
        <f>'MEDIDAS ML'!B3362</f>
        <v>123</v>
      </c>
      <c r="C888" s="6">
        <f>'MEDIDAS ML'!C3362</f>
        <v>123</v>
      </c>
      <c r="D888" s="6" t="str">
        <f>'MEDIDAS ML'!D3362</f>
        <v>12x12x16 cm - 192 grs</v>
      </c>
      <c r="E888" s="16">
        <f>'MEDIDAS ML'!E3362</f>
        <v>12</v>
      </c>
      <c r="F888" s="16">
        <f>'MEDIDAS ML'!F3362</f>
        <v>12</v>
      </c>
      <c r="G888" s="16">
        <f>'MEDIDAS ML'!G3362</f>
        <v>16</v>
      </c>
      <c r="H888" s="16">
        <f>'MEDIDAS ML'!H3362</f>
        <v>0.192</v>
      </c>
      <c r="I888" s="16">
        <f>'MEDIDAS ML'!I3362</f>
        <v>0.57599999999999996</v>
      </c>
      <c r="J888" s="6" t="str">
        <f>'MEDIDAS ML'!J3362</f>
        <v>Se calcula por P volum</v>
      </c>
      <c r="K888" s="16">
        <f>'MEDIDAS ML'!K3362</f>
        <v>0.57599999999999996</v>
      </c>
      <c r="L888" s="7">
        <f>'MEDIDAS ML'!L3362</f>
        <v>2990</v>
      </c>
      <c r="M888" s="6" t="str">
        <f>'MEDIDAS ML'!M3362</f>
        <v>Hasta $9.989</v>
      </c>
      <c r="N888" s="7">
        <f>'MEDIDAS ML'!N3362</f>
        <v>700</v>
      </c>
      <c r="O888" s="6" t="str">
        <f>'MEDIDAS ML'!O3362</f>
        <v>No aplica (&lt;$19.990)</v>
      </c>
      <c r="P888" s="7">
        <f>'MEDIDAS ML'!P3362</f>
        <v>0</v>
      </c>
      <c r="Q888" s="7">
        <f>'MEDIDAS ML'!Q3362</f>
        <v>700</v>
      </c>
      <c r="R888" s="23" t="e">
        <f>'MEDIDAS ML'!#REF!</f>
        <v>#REF!</v>
      </c>
      <c r="S888" s="24" t="e">
        <f>'MEDIDAS ML'!#REF!</f>
        <v>#REF!</v>
      </c>
      <c r="T888" s="24" t="e">
        <f>'MEDIDAS ML'!#REF!</f>
        <v>#REF!</v>
      </c>
      <c r="U888" s="24" t="e">
        <f>'MEDIDAS ML'!#REF!</f>
        <v>#REF!</v>
      </c>
      <c r="V888" s="22" t="e">
        <f>'MEDIDAS ML'!#REF!</f>
        <v>#REF!</v>
      </c>
      <c r="W888" s="17" t="e">
        <f>'MEDIDAS ML'!#REF!</f>
        <v>#REF!</v>
      </c>
      <c r="X888" t="e">
        <f>'MEDIDAS ML'!#REF!</f>
        <v>#REF!</v>
      </c>
    </row>
    <row r="889" spans="1:24" ht="15.75" customHeight="1" x14ac:dyDescent="0.25">
      <c r="A889" s="6">
        <f>'MEDIDAS ML'!A3407</f>
        <v>123</v>
      </c>
      <c r="B889" s="15">
        <f>'MEDIDAS ML'!B3407</f>
        <v>123</v>
      </c>
      <c r="C889" s="6">
        <f>'MEDIDAS ML'!C3407</f>
        <v>123</v>
      </c>
      <c r="D889" s="6" t="str">
        <f>'MEDIDAS ML'!D3407</f>
        <v>5x13x31 cm - 186 grs</v>
      </c>
      <c r="E889" s="16">
        <f>'MEDIDAS ML'!E3407</f>
        <v>5</v>
      </c>
      <c r="F889" s="16">
        <f>'MEDIDAS ML'!F3407</f>
        <v>13</v>
      </c>
      <c r="G889" s="16">
        <f>'MEDIDAS ML'!G3407</f>
        <v>31</v>
      </c>
      <c r="H889" s="16">
        <f>'MEDIDAS ML'!H3407</f>
        <v>0.186</v>
      </c>
      <c r="I889" s="16">
        <f>'MEDIDAS ML'!I3407</f>
        <v>0.50375000000000003</v>
      </c>
      <c r="J889" s="6" t="str">
        <f>'MEDIDAS ML'!J3407</f>
        <v>Se calcula por P volum</v>
      </c>
      <c r="K889" s="16">
        <f>'MEDIDAS ML'!K3407</f>
        <v>0.50375000000000003</v>
      </c>
      <c r="L889" s="7">
        <f>'MEDIDAS ML'!L3407</f>
        <v>2990</v>
      </c>
      <c r="M889" s="6" t="str">
        <f>'MEDIDAS ML'!M3407</f>
        <v>Hasta $9.989</v>
      </c>
      <c r="N889" s="7">
        <f>'MEDIDAS ML'!N3407</f>
        <v>700</v>
      </c>
      <c r="O889" s="6" t="str">
        <f>'MEDIDAS ML'!O3407</f>
        <v>No aplica (&lt;$19.990)</v>
      </c>
      <c r="P889" s="7">
        <f>'MEDIDAS ML'!P3407</f>
        <v>0</v>
      </c>
      <c r="Q889" s="7">
        <f>'MEDIDAS ML'!Q3407</f>
        <v>700</v>
      </c>
      <c r="R889" s="23" t="e">
        <f>'MEDIDAS ML'!#REF!</f>
        <v>#REF!</v>
      </c>
      <c r="S889" s="24" t="e">
        <f>'MEDIDAS ML'!#REF!</f>
        <v>#REF!</v>
      </c>
      <c r="T889" s="24" t="e">
        <f>'MEDIDAS ML'!#REF!</f>
        <v>#REF!</v>
      </c>
      <c r="U889" s="24" t="e">
        <f>'MEDIDAS ML'!#REF!</f>
        <v>#REF!</v>
      </c>
      <c r="V889" s="22" t="e">
        <f>'MEDIDAS ML'!#REF!</f>
        <v>#REF!</v>
      </c>
      <c r="W889" s="17" t="e">
        <f>'MEDIDAS ML'!#REF!</f>
        <v>#REF!</v>
      </c>
      <c r="X889" t="e">
        <f>'MEDIDAS ML'!#REF!</f>
        <v>#REF!</v>
      </c>
    </row>
    <row r="890" spans="1:24" ht="15.75" customHeight="1" x14ac:dyDescent="0.25">
      <c r="A890" s="6">
        <f>'MEDIDAS ML'!A3408</f>
        <v>123</v>
      </c>
      <c r="B890" s="15">
        <f>'MEDIDAS ML'!B3408</f>
        <v>123</v>
      </c>
      <c r="C890" s="6">
        <f>'MEDIDAS ML'!C3408</f>
        <v>123</v>
      </c>
      <c r="D890" s="6" t="str">
        <f>'MEDIDAS ML'!D3408</f>
        <v>5x13x31 cm - 186 grs</v>
      </c>
      <c r="E890" s="16">
        <f>'MEDIDAS ML'!E3408</f>
        <v>5</v>
      </c>
      <c r="F890" s="16">
        <f>'MEDIDAS ML'!F3408</f>
        <v>13</v>
      </c>
      <c r="G890" s="16">
        <f>'MEDIDAS ML'!G3408</f>
        <v>31</v>
      </c>
      <c r="H890" s="16">
        <f>'MEDIDAS ML'!H3408</f>
        <v>0.186</v>
      </c>
      <c r="I890" s="16">
        <f>'MEDIDAS ML'!I3408</f>
        <v>0.50375000000000003</v>
      </c>
      <c r="J890" s="6" t="str">
        <f>'MEDIDAS ML'!J3408</f>
        <v>Se calcula por P volum</v>
      </c>
      <c r="K890" s="16">
        <f>'MEDIDAS ML'!K3408</f>
        <v>0.50375000000000003</v>
      </c>
      <c r="L890" s="7">
        <f>'MEDIDAS ML'!L3408</f>
        <v>2990</v>
      </c>
      <c r="M890" s="6" t="str">
        <f>'MEDIDAS ML'!M3408</f>
        <v>Hasta $9.989</v>
      </c>
      <c r="N890" s="7">
        <f>'MEDIDAS ML'!N3408</f>
        <v>700</v>
      </c>
      <c r="O890" s="6" t="str">
        <f>'MEDIDAS ML'!O3408</f>
        <v>No aplica (&lt;$19.990)</v>
      </c>
      <c r="P890" s="7">
        <f>'MEDIDAS ML'!P3408</f>
        <v>0</v>
      </c>
      <c r="Q890" s="7">
        <f>'MEDIDAS ML'!Q3408</f>
        <v>700</v>
      </c>
      <c r="R890" s="23" t="e">
        <f>'MEDIDAS ML'!#REF!</f>
        <v>#REF!</v>
      </c>
      <c r="S890" s="24" t="e">
        <f>'MEDIDAS ML'!#REF!</f>
        <v>#REF!</v>
      </c>
      <c r="T890" s="24" t="e">
        <f>'MEDIDAS ML'!#REF!</f>
        <v>#REF!</v>
      </c>
      <c r="U890" s="24" t="e">
        <f>'MEDIDAS ML'!#REF!</f>
        <v>#REF!</v>
      </c>
      <c r="V890" s="22" t="e">
        <f>'MEDIDAS ML'!#REF!</f>
        <v>#REF!</v>
      </c>
      <c r="W890" s="17" t="e">
        <f>'MEDIDAS ML'!#REF!</f>
        <v>#REF!</v>
      </c>
      <c r="X890" t="e">
        <f>'MEDIDAS ML'!#REF!</f>
        <v>#REF!</v>
      </c>
    </row>
    <row r="891" spans="1:24" ht="15.75" customHeight="1" x14ac:dyDescent="0.25">
      <c r="A891" s="6">
        <f>'MEDIDAS ML'!A3413</f>
        <v>123</v>
      </c>
      <c r="B891" s="15">
        <f>'MEDIDAS ML'!B3413</f>
        <v>123</v>
      </c>
      <c r="C891" s="6">
        <f>'MEDIDAS ML'!C3413</f>
        <v>123</v>
      </c>
      <c r="D891" s="6" t="str">
        <f>'MEDIDAS ML'!D3413</f>
        <v>11x14x22 cm - 185 grs</v>
      </c>
      <c r="E891" s="16">
        <f>'MEDIDAS ML'!E3413</f>
        <v>11</v>
      </c>
      <c r="F891" s="16">
        <f>'MEDIDAS ML'!F3413</f>
        <v>14</v>
      </c>
      <c r="G891" s="16">
        <f>'MEDIDAS ML'!G3413</f>
        <v>22</v>
      </c>
      <c r="H891" s="16">
        <f>'MEDIDAS ML'!H3413</f>
        <v>0.185</v>
      </c>
      <c r="I891" s="16">
        <f>'MEDIDAS ML'!I3413</f>
        <v>0.84699999999999998</v>
      </c>
      <c r="J891" s="6" t="str">
        <f>'MEDIDAS ML'!J3413</f>
        <v>Se calcula por P volum</v>
      </c>
      <c r="K891" s="16">
        <f>'MEDIDAS ML'!K3413</f>
        <v>0.84699999999999998</v>
      </c>
      <c r="L891" s="7">
        <f>'MEDIDAS ML'!L3413</f>
        <v>2990</v>
      </c>
      <c r="M891" s="6" t="str">
        <f>'MEDIDAS ML'!M3413</f>
        <v>Hasta $9.989</v>
      </c>
      <c r="N891" s="7">
        <f>'MEDIDAS ML'!N3413</f>
        <v>700</v>
      </c>
      <c r="O891" s="6" t="str">
        <f>'MEDIDAS ML'!O3413</f>
        <v>No aplica (&lt;$19.990)</v>
      </c>
      <c r="P891" s="7">
        <f>'MEDIDAS ML'!P3413</f>
        <v>0</v>
      </c>
      <c r="Q891" s="7">
        <f>'MEDIDAS ML'!Q3413</f>
        <v>700</v>
      </c>
      <c r="R891" s="23" t="e">
        <f>'MEDIDAS ML'!#REF!</f>
        <v>#REF!</v>
      </c>
      <c r="S891" s="24" t="e">
        <f>'MEDIDAS ML'!#REF!</f>
        <v>#REF!</v>
      </c>
      <c r="T891" s="24" t="e">
        <f>'MEDIDAS ML'!#REF!</f>
        <v>#REF!</v>
      </c>
      <c r="U891" s="24" t="e">
        <f>'MEDIDAS ML'!#REF!</f>
        <v>#REF!</v>
      </c>
      <c r="V891" s="22" t="e">
        <f>'MEDIDAS ML'!#REF!</f>
        <v>#REF!</v>
      </c>
      <c r="W891" s="17" t="e">
        <f>'MEDIDAS ML'!#REF!</f>
        <v>#REF!</v>
      </c>
      <c r="X891" t="e">
        <f>'MEDIDAS ML'!#REF!</f>
        <v>#REF!</v>
      </c>
    </row>
    <row r="892" spans="1:24" ht="15.75" customHeight="1" x14ac:dyDescent="0.25">
      <c r="A892" s="6">
        <f>'MEDIDAS ML'!A3414</f>
        <v>123</v>
      </c>
      <c r="B892" s="15">
        <f>'MEDIDAS ML'!B3414</f>
        <v>123</v>
      </c>
      <c r="C892" s="6">
        <f>'MEDIDAS ML'!C3414</f>
        <v>123</v>
      </c>
      <c r="D892" s="6" t="str">
        <f>'MEDIDAS ML'!D3414</f>
        <v>11x14x22 cm - 185 grs</v>
      </c>
      <c r="E892" s="16">
        <f>'MEDIDAS ML'!E3414</f>
        <v>11</v>
      </c>
      <c r="F892" s="16">
        <f>'MEDIDAS ML'!F3414</f>
        <v>14</v>
      </c>
      <c r="G892" s="16">
        <f>'MEDIDAS ML'!G3414</f>
        <v>22</v>
      </c>
      <c r="H892" s="16">
        <f>'MEDIDAS ML'!H3414</f>
        <v>0.185</v>
      </c>
      <c r="I892" s="16">
        <f>'MEDIDAS ML'!I3414</f>
        <v>0.84699999999999998</v>
      </c>
      <c r="J892" s="6" t="str">
        <f>'MEDIDAS ML'!J3414</f>
        <v>Se calcula por P volum</v>
      </c>
      <c r="K892" s="16">
        <f>'MEDIDAS ML'!K3414</f>
        <v>0.84699999999999998</v>
      </c>
      <c r="L892" s="7">
        <f>'MEDIDAS ML'!L3414</f>
        <v>2990</v>
      </c>
      <c r="M892" s="6" t="str">
        <f>'MEDIDAS ML'!M3414</f>
        <v>Hasta $9.989</v>
      </c>
      <c r="N892" s="7">
        <f>'MEDIDAS ML'!N3414</f>
        <v>700</v>
      </c>
      <c r="O892" s="6" t="str">
        <f>'MEDIDAS ML'!O3414</f>
        <v>No aplica (&lt;$19.990)</v>
      </c>
      <c r="P892" s="7">
        <f>'MEDIDAS ML'!P3414</f>
        <v>0</v>
      </c>
      <c r="Q892" s="7">
        <f>'MEDIDAS ML'!Q3414</f>
        <v>700</v>
      </c>
      <c r="R892" s="23" t="e">
        <f>'MEDIDAS ML'!#REF!</f>
        <v>#REF!</v>
      </c>
      <c r="S892" s="24" t="e">
        <f>'MEDIDAS ML'!#REF!</f>
        <v>#REF!</v>
      </c>
      <c r="T892" s="24" t="e">
        <f>'MEDIDAS ML'!#REF!</f>
        <v>#REF!</v>
      </c>
      <c r="U892" s="24" t="e">
        <f>'MEDIDAS ML'!#REF!</f>
        <v>#REF!</v>
      </c>
      <c r="V892" s="22" t="e">
        <f>'MEDIDAS ML'!#REF!</f>
        <v>#REF!</v>
      </c>
      <c r="W892" s="17" t="e">
        <f>'MEDIDAS ML'!#REF!</f>
        <v>#REF!</v>
      </c>
      <c r="X892" t="e">
        <f>'MEDIDAS ML'!#REF!</f>
        <v>#REF!</v>
      </c>
    </row>
    <row r="893" spans="1:24" ht="15.75" customHeight="1" x14ac:dyDescent="0.25">
      <c r="A893" s="6">
        <f>'MEDIDAS ML'!A3469</f>
        <v>123</v>
      </c>
      <c r="B893" s="15">
        <f>'MEDIDAS ML'!B3469</f>
        <v>123</v>
      </c>
      <c r="C893" s="6">
        <f>'MEDIDAS ML'!C3469</f>
        <v>123</v>
      </c>
      <c r="D893" s="6" t="str">
        <f>'MEDIDAS ML'!D3469</f>
        <v>4x15x17 cm - 180 grs</v>
      </c>
      <c r="E893" s="16">
        <f>'MEDIDAS ML'!E3469</f>
        <v>4</v>
      </c>
      <c r="F893" s="16">
        <f>'MEDIDAS ML'!F3469</f>
        <v>15</v>
      </c>
      <c r="G893" s="16">
        <f>'MEDIDAS ML'!G3469</f>
        <v>17</v>
      </c>
      <c r="H893" s="16">
        <f>'MEDIDAS ML'!H3469</f>
        <v>0.18</v>
      </c>
      <c r="I893" s="16">
        <f>'MEDIDAS ML'!I3469</f>
        <v>0.255</v>
      </c>
      <c r="J893" s="6" t="str">
        <f>'MEDIDAS ML'!J3469</f>
        <v>Se calcula por P volum</v>
      </c>
      <c r="K893" s="16">
        <f>'MEDIDAS ML'!K3469</f>
        <v>0.255</v>
      </c>
      <c r="L893" s="7">
        <f>'MEDIDAS ML'!L3469</f>
        <v>2990</v>
      </c>
      <c r="M893" s="6" t="str">
        <f>'MEDIDAS ML'!M3469</f>
        <v>Hasta $9.989</v>
      </c>
      <c r="N893" s="7">
        <f>'MEDIDAS ML'!N3469</f>
        <v>700</v>
      </c>
      <c r="O893" s="6" t="str">
        <f>'MEDIDAS ML'!O3469</f>
        <v>No aplica (&lt;$19.990)</v>
      </c>
      <c r="P893" s="7">
        <f>'MEDIDAS ML'!P3469</f>
        <v>0</v>
      </c>
      <c r="Q893" s="7">
        <f>'MEDIDAS ML'!Q3469</f>
        <v>700</v>
      </c>
      <c r="R893" s="23" t="e">
        <f>'MEDIDAS ML'!#REF!</f>
        <v>#REF!</v>
      </c>
      <c r="S893" s="24" t="e">
        <f>'MEDIDAS ML'!#REF!</f>
        <v>#REF!</v>
      </c>
      <c r="T893" s="24" t="e">
        <f>'MEDIDAS ML'!#REF!</f>
        <v>#REF!</v>
      </c>
      <c r="U893" s="24" t="e">
        <f>'MEDIDAS ML'!#REF!</f>
        <v>#REF!</v>
      </c>
      <c r="V893" s="22" t="e">
        <f>'MEDIDAS ML'!#REF!</f>
        <v>#REF!</v>
      </c>
      <c r="W893" s="17" t="e">
        <f>'MEDIDAS ML'!#REF!</f>
        <v>#REF!</v>
      </c>
      <c r="X893" t="e">
        <f>'MEDIDAS ML'!#REF!</f>
        <v>#REF!</v>
      </c>
    </row>
    <row r="894" spans="1:24" ht="15.75" customHeight="1" x14ac:dyDescent="0.25">
      <c r="A894" s="6">
        <f>'MEDIDAS ML'!A3510</f>
        <v>123</v>
      </c>
      <c r="B894" s="15">
        <f>'MEDIDAS ML'!B3510</f>
        <v>123</v>
      </c>
      <c r="C894" s="6">
        <f>'MEDIDAS ML'!C3510</f>
        <v>123</v>
      </c>
      <c r="D894" s="6" t="str">
        <f>'MEDIDAS ML'!D3510</f>
        <v>5x9x9 cm - 172 grs</v>
      </c>
      <c r="E894" s="16">
        <f>'MEDIDAS ML'!E3510</f>
        <v>5</v>
      </c>
      <c r="F894" s="16">
        <f>'MEDIDAS ML'!F3510</f>
        <v>9</v>
      </c>
      <c r="G894" s="16">
        <f>'MEDIDAS ML'!G3510</f>
        <v>9</v>
      </c>
      <c r="H894" s="16">
        <f>'MEDIDAS ML'!H3510</f>
        <v>0.17199999999999999</v>
      </c>
      <c r="I894" s="16">
        <f>'MEDIDAS ML'!I3510</f>
        <v>0.10125000000000001</v>
      </c>
      <c r="J894" s="6" t="str">
        <f>'MEDIDAS ML'!J3510</f>
        <v>Se calcula por Peso</v>
      </c>
      <c r="K894" s="16">
        <f>'MEDIDAS ML'!K3510</f>
        <v>0.17199999999999999</v>
      </c>
      <c r="L894" s="7">
        <f>'MEDIDAS ML'!L3510</f>
        <v>2990</v>
      </c>
      <c r="M894" s="6" t="str">
        <f>'MEDIDAS ML'!M3510</f>
        <v>Hasta $9.989</v>
      </c>
      <c r="N894" s="7">
        <f>'MEDIDAS ML'!N3510</f>
        <v>700</v>
      </c>
      <c r="O894" s="6" t="str">
        <f>'MEDIDAS ML'!O3510</f>
        <v>No aplica (&lt;$19.990)</v>
      </c>
      <c r="P894" s="7">
        <f>'MEDIDAS ML'!P3510</f>
        <v>0</v>
      </c>
      <c r="Q894" s="7">
        <f>'MEDIDAS ML'!Q3510</f>
        <v>700</v>
      </c>
      <c r="R894" s="23" t="e">
        <f>'MEDIDAS ML'!#REF!</f>
        <v>#REF!</v>
      </c>
      <c r="S894" s="24" t="e">
        <f>'MEDIDAS ML'!#REF!</f>
        <v>#REF!</v>
      </c>
      <c r="T894" s="24" t="e">
        <f>'MEDIDAS ML'!#REF!</f>
        <v>#REF!</v>
      </c>
      <c r="U894" s="24" t="e">
        <f>'MEDIDAS ML'!#REF!</f>
        <v>#REF!</v>
      </c>
      <c r="V894" s="22" t="e">
        <f>'MEDIDAS ML'!#REF!</f>
        <v>#REF!</v>
      </c>
      <c r="W894" s="17" t="e">
        <f>'MEDIDAS ML'!#REF!</f>
        <v>#REF!</v>
      </c>
      <c r="X894" t="e">
        <f>'MEDIDAS ML'!#REF!</f>
        <v>#REF!</v>
      </c>
    </row>
    <row r="895" spans="1:24" ht="15.75" customHeight="1" x14ac:dyDescent="0.25">
      <c r="A895" s="6">
        <f>'MEDIDAS ML'!A3538</f>
        <v>123</v>
      </c>
      <c r="B895" s="15">
        <f>'MEDIDAS ML'!B3538</f>
        <v>123</v>
      </c>
      <c r="C895" s="6">
        <f>'MEDIDAS ML'!C3538</f>
        <v>123</v>
      </c>
      <c r="D895" s="6" t="str">
        <f>'MEDIDAS ML'!D3538</f>
        <v>6x17x25 cm - 165 grs</v>
      </c>
      <c r="E895" s="16">
        <f>'MEDIDAS ML'!E3538</f>
        <v>6</v>
      </c>
      <c r="F895" s="16">
        <f>'MEDIDAS ML'!F3538</f>
        <v>17</v>
      </c>
      <c r="G895" s="16">
        <f>'MEDIDAS ML'!G3538</f>
        <v>25</v>
      </c>
      <c r="H895" s="16">
        <f>'MEDIDAS ML'!H3538</f>
        <v>0.16500000000000001</v>
      </c>
      <c r="I895" s="16">
        <f>'MEDIDAS ML'!I3538</f>
        <v>0.63749999999999996</v>
      </c>
      <c r="J895" s="6" t="str">
        <f>'MEDIDAS ML'!J3538</f>
        <v>Se calcula por P volum</v>
      </c>
      <c r="K895" s="16">
        <f>'MEDIDAS ML'!K3538</f>
        <v>0.63749999999999996</v>
      </c>
      <c r="L895" s="7">
        <f>'MEDIDAS ML'!L3538</f>
        <v>2990</v>
      </c>
      <c r="M895" s="6" t="str">
        <f>'MEDIDAS ML'!M3538</f>
        <v>Hasta $9.989</v>
      </c>
      <c r="N895" s="7">
        <f>'MEDIDAS ML'!N3538</f>
        <v>700</v>
      </c>
      <c r="O895" s="6" t="str">
        <f>'MEDIDAS ML'!O3538</f>
        <v>No aplica (&lt;$19.990)</v>
      </c>
      <c r="P895" s="7">
        <f>'MEDIDAS ML'!P3538</f>
        <v>0</v>
      </c>
      <c r="Q895" s="7">
        <f>'MEDIDAS ML'!Q3538</f>
        <v>700</v>
      </c>
      <c r="R895" s="23" t="e">
        <f>'MEDIDAS ML'!#REF!</f>
        <v>#REF!</v>
      </c>
      <c r="S895" s="24" t="e">
        <f>'MEDIDAS ML'!#REF!</f>
        <v>#REF!</v>
      </c>
      <c r="T895" s="24" t="e">
        <f>'MEDIDAS ML'!#REF!</f>
        <v>#REF!</v>
      </c>
      <c r="U895" s="24" t="e">
        <f>'MEDIDAS ML'!#REF!</f>
        <v>#REF!</v>
      </c>
      <c r="V895" s="22" t="e">
        <f>'MEDIDAS ML'!#REF!</f>
        <v>#REF!</v>
      </c>
      <c r="W895" s="17" t="e">
        <f>'MEDIDAS ML'!#REF!</f>
        <v>#REF!</v>
      </c>
      <c r="X895" t="e">
        <f>'MEDIDAS ML'!#REF!</f>
        <v>#REF!</v>
      </c>
    </row>
    <row r="896" spans="1:24" ht="15.75" customHeight="1" x14ac:dyDescent="0.25">
      <c r="A896" s="6">
        <f>'MEDIDAS ML'!A3541</f>
        <v>123</v>
      </c>
      <c r="B896" s="15">
        <f>'MEDIDAS ML'!B3541</f>
        <v>123</v>
      </c>
      <c r="C896" s="6">
        <f>'MEDIDAS ML'!C3541</f>
        <v>123</v>
      </c>
      <c r="D896" s="6" t="str">
        <f>'MEDIDAS ML'!D3541</f>
        <v>7x24x27 cm - 161 grs</v>
      </c>
      <c r="E896" s="16">
        <f>'MEDIDAS ML'!E3541</f>
        <v>7</v>
      </c>
      <c r="F896" s="16">
        <f>'MEDIDAS ML'!F3541</f>
        <v>24</v>
      </c>
      <c r="G896" s="16">
        <f>'MEDIDAS ML'!G3541</f>
        <v>27</v>
      </c>
      <c r="H896" s="16">
        <f>'MEDIDAS ML'!H3541</f>
        <v>0.161</v>
      </c>
      <c r="I896" s="16">
        <f>'MEDIDAS ML'!I3541</f>
        <v>1.1339999999999999</v>
      </c>
      <c r="J896" s="6" t="str">
        <f>'MEDIDAS ML'!J3541</f>
        <v>Se calcula por P volum</v>
      </c>
      <c r="K896" s="16">
        <f>'MEDIDAS ML'!K3541</f>
        <v>1.1339999999999999</v>
      </c>
      <c r="L896" s="7">
        <f>'MEDIDAS ML'!L3541</f>
        <v>2990</v>
      </c>
      <c r="M896" s="6" t="str">
        <f>'MEDIDAS ML'!M3541</f>
        <v>Hasta $9.989</v>
      </c>
      <c r="N896" s="7">
        <f>'MEDIDAS ML'!N3541</f>
        <v>700</v>
      </c>
      <c r="O896" s="6" t="str">
        <f>'MEDIDAS ML'!O3541</f>
        <v>No aplica (&lt;$19.990)</v>
      </c>
      <c r="P896" s="7">
        <f>'MEDIDAS ML'!P3541</f>
        <v>0</v>
      </c>
      <c r="Q896" s="7">
        <f>'MEDIDAS ML'!Q3541</f>
        <v>700</v>
      </c>
      <c r="R896" s="23" t="e">
        <f>'MEDIDAS ML'!#REF!</f>
        <v>#REF!</v>
      </c>
      <c r="S896" s="24" t="e">
        <f>'MEDIDAS ML'!#REF!</f>
        <v>#REF!</v>
      </c>
      <c r="T896" s="24" t="e">
        <f>'MEDIDAS ML'!#REF!</f>
        <v>#REF!</v>
      </c>
      <c r="U896" s="24" t="e">
        <f>'MEDIDAS ML'!#REF!</f>
        <v>#REF!</v>
      </c>
      <c r="V896" s="22" t="e">
        <f>'MEDIDAS ML'!#REF!</f>
        <v>#REF!</v>
      </c>
      <c r="W896" s="17" t="e">
        <f>'MEDIDAS ML'!#REF!</f>
        <v>#REF!</v>
      </c>
      <c r="X896" t="e">
        <f>'MEDIDAS ML'!#REF!</f>
        <v>#REF!</v>
      </c>
    </row>
    <row r="897" spans="1:24" ht="15.75" customHeight="1" x14ac:dyDescent="0.25">
      <c r="A897" s="6">
        <f>'MEDIDAS ML'!A3618</f>
        <v>123</v>
      </c>
      <c r="B897" s="15">
        <f>'MEDIDAS ML'!B3618</f>
        <v>123</v>
      </c>
      <c r="C897" s="6">
        <f>'MEDIDAS ML'!C3618</f>
        <v>123</v>
      </c>
      <c r="D897" s="6" t="str">
        <f>'MEDIDAS ML'!D3618</f>
        <v>5x16x24 cm - 151 grs</v>
      </c>
      <c r="E897" s="16">
        <f>'MEDIDAS ML'!E3618</f>
        <v>5</v>
      </c>
      <c r="F897" s="16">
        <f>'MEDIDAS ML'!F3618</f>
        <v>16</v>
      </c>
      <c r="G897" s="16">
        <f>'MEDIDAS ML'!G3618</f>
        <v>24</v>
      </c>
      <c r="H897" s="16">
        <f>'MEDIDAS ML'!H3618</f>
        <v>0.151</v>
      </c>
      <c r="I897" s="16">
        <f>'MEDIDAS ML'!I3618</f>
        <v>0.48</v>
      </c>
      <c r="J897" s="6" t="str">
        <f>'MEDIDAS ML'!J3618</f>
        <v>Se calcula por P volum</v>
      </c>
      <c r="K897" s="16">
        <f>'MEDIDAS ML'!K3618</f>
        <v>0.48</v>
      </c>
      <c r="L897" s="7">
        <f>'MEDIDAS ML'!L3618</f>
        <v>2990</v>
      </c>
      <c r="M897" s="6" t="str">
        <f>'MEDIDAS ML'!M3618</f>
        <v>Hasta $9.989</v>
      </c>
      <c r="N897" s="7">
        <f>'MEDIDAS ML'!N3618</f>
        <v>700</v>
      </c>
      <c r="O897" s="6" t="str">
        <f>'MEDIDAS ML'!O3618</f>
        <v>No aplica (&lt;$19.990)</v>
      </c>
      <c r="P897" s="7">
        <f>'MEDIDAS ML'!P3618</f>
        <v>0</v>
      </c>
      <c r="Q897" s="7">
        <f>'MEDIDAS ML'!Q3618</f>
        <v>700</v>
      </c>
      <c r="R897" s="23" t="e">
        <f>'MEDIDAS ML'!#REF!</f>
        <v>#REF!</v>
      </c>
      <c r="S897" s="24" t="e">
        <f>'MEDIDAS ML'!#REF!</f>
        <v>#REF!</v>
      </c>
      <c r="T897" s="24" t="e">
        <f>'MEDIDAS ML'!#REF!</f>
        <v>#REF!</v>
      </c>
      <c r="U897" s="24" t="e">
        <f>'MEDIDAS ML'!#REF!</f>
        <v>#REF!</v>
      </c>
      <c r="V897" s="22" t="e">
        <f>'MEDIDAS ML'!#REF!</f>
        <v>#REF!</v>
      </c>
      <c r="W897" s="17" t="e">
        <f>'MEDIDAS ML'!#REF!</f>
        <v>#REF!</v>
      </c>
      <c r="X897" t="e">
        <f>'MEDIDAS ML'!#REF!</f>
        <v>#REF!</v>
      </c>
    </row>
    <row r="898" spans="1:24" ht="15.75" customHeight="1" x14ac:dyDescent="0.25">
      <c r="A898" s="6">
        <f>'MEDIDAS ML'!A3619</f>
        <v>123</v>
      </c>
      <c r="B898" s="15">
        <f>'MEDIDAS ML'!B3619</f>
        <v>123</v>
      </c>
      <c r="C898" s="6">
        <f>'MEDIDAS ML'!C3619</f>
        <v>123</v>
      </c>
      <c r="D898" s="6" t="str">
        <f>'MEDIDAS ML'!D3619</f>
        <v>5x13x20 cm - 151 grs</v>
      </c>
      <c r="E898" s="16">
        <f>'MEDIDAS ML'!E3619</f>
        <v>5</v>
      </c>
      <c r="F898" s="16">
        <f>'MEDIDAS ML'!F3619</f>
        <v>13</v>
      </c>
      <c r="G898" s="16">
        <f>'MEDIDAS ML'!G3619</f>
        <v>20</v>
      </c>
      <c r="H898" s="16">
        <f>'MEDIDAS ML'!H3619</f>
        <v>0.151</v>
      </c>
      <c r="I898" s="16">
        <f>'MEDIDAS ML'!I3619</f>
        <v>0.32500000000000001</v>
      </c>
      <c r="J898" s="6" t="str">
        <f>'MEDIDAS ML'!J3619</f>
        <v>Se calcula por P volum</v>
      </c>
      <c r="K898" s="16">
        <f>'MEDIDAS ML'!K3619</f>
        <v>0.32500000000000001</v>
      </c>
      <c r="L898" s="7">
        <f>'MEDIDAS ML'!L3619</f>
        <v>2990</v>
      </c>
      <c r="M898" s="6" t="str">
        <f>'MEDIDAS ML'!M3619</f>
        <v>Hasta $9.989</v>
      </c>
      <c r="N898" s="7">
        <f>'MEDIDAS ML'!N3619</f>
        <v>700</v>
      </c>
      <c r="O898" s="6" t="str">
        <f>'MEDIDAS ML'!O3619</f>
        <v>No aplica (&lt;$19.990)</v>
      </c>
      <c r="P898" s="7">
        <f>'MEDIDAS ML'!P3619</f>
        <v>0</v>
      </c>
      <c r="Q898" s="7">
        <f>'MEDIDAS ML'!Q3619</f>
        <v>700</v>
      </c>
      <c r="R898" s="23" t="e">
        <f>'MEDIDAS ML'!#REF!</f>
        <v>#REF!</v>
      </c>
      <c r="S898" s="24" t="e">
        <f>'MEDIDAS ML'!#REF!</f>
        <v>#REF!</v>
      </c>
      <c r="T898" s="24" t="e">
        <f>'MEDIDAS ML'!#REF!</f>
        <v>#REF!</v>
      </c>
      <c r="U898" s="24" t="e">
        <f>'MEDIDAS ML'!#REF!</f>
        <v>#REF!</v>
      </c>
      <c r="V898" s="22" t="e">
        <f>'MEDIDAS ML'!#REF!</f>
        <v>#REF!</v>
      </c>
      <c r="W898" s="17" t="e">
        <f>'MEDIDAS ML'!#REF!</f>
        <v>#REF!</v>
      </c>
      <c r="X898" t="e">
        <f>'MEDIDAS ML'!#REF!</f>
        <v>#REF!</v>
      </c>
    </row>
    <row r="899" spans="1:24" ht="15.75" customHeight="1" x14ac:dyDescent="0.25">
      <c r="A899" s="6">
        <f>'MEDIDAS ML'!A3628</f>
        <v>123</v>
      </c>
      <c r="B899" s="15">
        <f>'MEDIDAS ML'!B3628</f>
        <v>123</v>
      </c>
      <c r="C899" s="6">
        <f>'MEDIDAS ML'!C3628</f>
        <v>123</v>
      </c>
      <c r="D899" s="6" t="str">
        <f>'MEDIDAS ML'!D3628</f>
        <v>8x22x29 cm - 150 grs</v>
      </c>
      <c r="E899" s="16">
        <f>'MEDIDAS ML'!E3628</f>
        <v>8</v>
      </c>
      <c r="F899" s="16">
        <f>'MEDIDAS ML'!F3628</f>
        <v>22</v>
      </c>
      <c r="G899" s="16">
        <f>'MEDIDAS ML'!G3628</f>
        <v>29</v>
      </c>
      <c r="H899" s="16">
        <f>'MEDIDAS ML'!H3628</f>
        <v>0.15</v>
      </c>
      <c r="I899" s="16">
        <f>'MEDIDAS ML'!I3628</f>
        <v>1.276</v>
      </c>
      <c r="J899" s="6" t="str">
        <f>'MEDIDAS ML'!J3628</f>
        <v>Se calcula por P volum</v>
      </c>
      <c r="K899" s="16">
        <f>'MEDIDAS ML'!K3628</f>
        <v>1.276</v>
      </c>
      <c r="L899" s="7">
        <f>'MEDIDAS ML'!L3628</f>
        <v>2990</v>
      </c>
      <c r="M899" s="6" t="str">
        <f>'MEDIDAS ML'!M3628</f>
        <v>Hasta $9.989</v>
      </c>
      <c r="N899" s="7">
        <f>'MEDIDAS ML'!N3628</f>
        <v>700</v>
      </c>
      <c r="O899" s="6" t="str">
        <f>'MEDIDAS ML'!O3628</f>
        <v>No aplica (&lt;$19.990)</v>
      </c>
      <c r="P899" s="7">
        <f>'MEDIDAS ML'!P3628</f>
        <v>0</v>
      </c>
      <c r="Q899" s="7">
        <f>'MEDIDAS ML'!Q3628</f>
        <v>700</v>
      </c>
      <c r="R899" s="23" t="e">
        <f>'MEDIDAS ML'!#REF!</f>
        <v>#REF!</v>
      </c>
      <c r="S899" s="24" t="e">
        <f>'MEDIDAS ML'!#REF!</f>
        <v>#REF!</v>
      </c>
      <c r="T899" s="24" t="e">
        <f>'MEDIDAS ML'!#REF!</f>
        <v>#REF!</v>
      </c>
      <c r="U899" s="24" t="e">
        <f>'MEDIDAS ML'!#REF!</f>
        <v>#REF!</v>
      </c>
      <c r="V899" s="22" t="e">
        <f>'MEDIDAS ML'!#REF!</f>
        <v>#REF!</v>
      </c>
      <c r="W899" s="17" t="e">
        <f>'MEDIDAS ML'!#REF!</f>
        <v>#REF!</v>
      </c>
      <c r="X899" t="e">
        <f>'MEDIDAS ML'!#REF!</f>
        <v>#REF!</v>
      </c>
    </row>
    <row r="900" spans="1:24" ht="15.75" customHeight="1" x14ac:dyDescent="0.25">
      <c r="A900" s="6">
        <f>'MEDIDAS ML'!A3648</f>
        <v>123</v>
      </c>
      <c r="B900" s="15">
        <f>'MEDIDAS ML'!B3648</f>
        <v>123</v>
      </c>
      <c r="C900" s="6">
        <f>'MEDIDAS ML'!C3648</f>
        <v>123</v>
      </c>
      <c r="D900" s="6" t="str">
        <f>'MEDIDAS ML'!D3648</f>
        <v>9x23x23 cm - 148 grs</v>
      </c>
      <c r="E900" s="16">
        <f>'MEDIDAS ML'!E3648</f>
        <v>9</v>
      </c>
      <c r="F900" s="16">
        <f>'MEDIDAS ML'!F3648</f>
        <v>23</v>
      </c>
      <c r="G900" s="16">
        <f>'MEDIDAS ML'!G3648</f>
        <v>23</v>
      </c>
      <c r="H900" s="16">
        <f>'MEDIDAS ML'!H3648</f>
        <v>0.14799999999999999</v>
      </c>
      <c r="I900" s="16">
        <f>'MEDIDAS ML'!I3648</f>
        <v>1.19025</v>
      </c>
      <c r="J900" s="6" t="str">
        <f>'MEDIDAS ML'!J3648</f>
        <v>Se calcula por P volum</v>
      </c>
      <c r="K900" s="16">
        <f>'MEDIDAS ML'!K3648</f>
        <v>1.19025</v>
      </c>
      <c r="L900" s="7">
        <f>'MEDIDAS ML'!L3648</f>
        <v>2990</v>
      </c>
      <c r="M900" s="6" t="str">
        <f>'MEDIDAS ML'!M3648</f>
        <v>Hasta $9.989</v>
      </c>
      <c r="N900" s="7">
        <f>'MEDIDAS ML'!N3648</f>
        <v>700</v>
      </c>
      <c r="O900" s="6" t="str">
        <f>'MEDIDAS ML'!O3648</f>
        <v>No aplica (&lt;$19.990)</v>
      </c>
      <c r="P900" s="7">
        <f>'MEDIDAS ML'!P3648</f>
        <v>0</v>
      </c>
      <c r="Q900" s="7">
        <f>'MEDIDAS ML'!Q3648</f>
        <v>700</v>
      </c>
      <c r="R900" s="23" t="e">
        <f>'MEDIDAS ML'!#REF!</f>
        <v>#REF!</v>
      </c>
      <c r="S900" s="24" t="e">
        <f>'MEDIDAS ML'!#REF!</f>
        <v>#REF!</v>
      </c>
      <c r="T900" s="24" t="e">
        <f>'MEDIDAS ML'!#REF!</f>
        <v>#REF!</v>
      </c>
      <c r="U900" s="24" t="e">
        <f>'MEDIDAS ML'!#REF!</f>
        <v>#REF!</v>
      </c>
      <c r="V900" s="22" t="e">
        <f>'MEDIDAS ML'!#REF!</f>
        <v>#REF!</v>
      </c>
      <c r="W900" s="17" t="e">
        <f>'MEDIDAS ML'!#REF!</f>
        <v>#REF!</v>
      </c>
      <c r="X900" t="e">
        <f>'MEDIDAS ML'!#REF!</f>
        <v>#REF!</v>
      </c>
    </row>
    <row r="901" spans="1:24" ht="15.75" customHeight="1" x14ac:dyDescent="0.25">
      <c r="A901" s="6">
        <f>'MEDIDAS ML'!A3649</f>
        <v>123</v>
      </c>
      <c r="B901" s="15">
        <f>'MEDIDAS ML'!B3649</f>
        <v>123</v>
      </c>
      <c r="C901" s="6">
        <f>'MEDIDAS ML'!C3649</f>
        <v>123</v>
      </c>
      <c r="D901" s="6" t="str">
        <f>'MEDIDAS ML'!D3649</f>
        <v>9x23x23 cm - 148 grs</v>
      </c>
      <c r="E901" s="16">
        <f>'MEDIDAS ML'!E3649</f>
        <v>9</v>
      </c>
      <c r="F901" s="16">
        <f>'MEDIDAS ML'!F3649</f>
        <v>23</v>
      </c>
      <c r="G901" s="16">
        <f>'MEDIDAS ML'!G3649</f>
        <v>23</v>
      </c>
      <c r="H901" s="16">
        <f>'MEDIDAS ML'!H3649</f>
        <v>0.14799999999999999</v>
      </c>
      <c r="I901" s="16">
        <f>'MEDIDAS ML'!I3649</f>
        <v>1.19025</v>
      </c>
      <c r="J901" s="6" t="str">
        <f>'MEDIDAS ML'!J3649</f>
        <v>Se calcula por P volum</v>
      </c>
      <c r="K901" s="16">
        <f>'MEDIDAS ML'!K3649</f>
        <v>1.19025</v>
      </c>
      <c r="L901" s="7">
        <f>'MEDIDAS ML'!L3649</f>
        <v>2990</v>
      </c>
      <c r="M901" s="6" t="str">
        <f>'MEDIDAS ML'!M3649</f>
        <v>Hasta $9.989</v>
      </c>
      <c r="N901" s="7">
        <f>'MEDIDAS ML'!N3649</f>
        <v>700</v>
      </c>
      <c r="O901" s="6" t="str">
        <f>'MEDIDAS ML'!O3649</f>
        <v>No aplica (&lt;$19.990)</v>
      </c>
      <c r="P901" s="7">
        <f>'MEDIDAS ML'!P3649</f>
        <v>0</v>
      </c>
      <c r="Q901" s="7">
        <f>'MEDIDAS ML'!Q3649</f>
        <v>700</v>
      </c>
      <c r="R901" s="23" t="e">
        <f>'MEDIDAS ML'!#REF!</f>
        <v>#REF!</v>
      </c>
      <c r="S901" s="24" t="e">
        <f>'MEDIDAS ML'!#REF!</f>
        <v>#REF!</v>
      </c>
      <c r="T901" s="24" t="e">
        <f>'MEDIDAS ML'!#REF!</f>
        <v>#REF!</v>
      </c>
      <c r="U901" s="24" t="e">
        <f>'MEDIDAS ML'!#REF!</f>
        <v>#REF!</v>
      </c>
      <c r="V901" s="22" t="e">
        <f>'MEDIDAS ML'!#REF!</f>
        <v>#REF!</v>
      </c>
      <c r="W901" s="17" t="e">
        <f>'MEDIDAS ML'!#REF!</f>
        <v>#REF!</v>
      </c>
      <c r="X901" t="e">
        <f>'MEDIDAS ML'!#REF!</f>
        <v>#REF!</v>
      </c>
    </row>
    <row r="902" spans="1:24" ht="15.75" customHeight="1" x14ac:dyDescent="0.25">
      <c r="A902" s="6">
        <f>'MEDIDAS ML'!A3706</f>
        <v>123</v>
      </c>
      <c r="B902" s="15">
        <f>'MEDIDAS ML'!B3706</f>
        <v>123</v>
      </c>
      <c r="C902" s="6">
        <f>'MEDIDAS ML'!C3706</f>
        <v>123</v>
      </c>
      <c r="D902" s="6" t="str">
        <f>'MEDIDAS ML'!D3706</f>
        <v>3x16x23 cm - 136 grs</v>
      </c>
      <c r="E902" s="16">
        <f>'MEDIDAS ML'!E3706</f>
        <v>3</v>
      </c>
      <c r="F902" s="16">
        <f>'MEDIDAS ML'!F3706</f>
        <v>16</v>
      </c>
      <c r="G902" s="16">
        <f>'MEDIDAS ML'!G3706</f>
        <v>23</v>
      </c>
      <c r="H902" s="16">
        <f>'MEDIDAS ML'!H3706</f>
        <v>0.13600000000000001</v>
      </c>
      <c r="I902" s="16">
        <f>'MEDIDAS ML'!I3706</f>
        <v>0.27600000000000002</v>
      </c>
      <c r="J902" s="6" t="str">
        <f>'MEDIDAS ML'!J3706</f>
        <v>Se calcula por P volum</v>
      </c>
      <c r="K902" s="16">
        <f>'MEDIDAS ML'!K3706</f>
        <v>0.27600000000000002</v>
      </c>
      <c r="L902" s="7">
        <f>'MEDIDAS ML'!L3706</f>
        <v>2990</v>
      </c>
      <c r="M902" s="6" t="str">
        <f>'MEDIDAS ML'!M3706</f>
        <v>Hasta $9.989</v>
      </c>
      <c r="N902" s="7">
        <f>'MEDIDAS ML'!N3706</f>
        <v>700</v>
      </c>
      <c r="O902" s="6" t="str">
        <f>'MEDIDAS ML'!O3706</f>
        <v>No aplica (&lt;$19.990)</v>
      </c>
      <c r="P902" s="7">
        <f>'MEDIDAS ML'!P3706</f>
        <v>0</v>
      </c>
      <c r="Q902" s="7">
        <f>'MEDIDAS ML'!Q3706</f>
        <v>700</v>
      </c>
      <c r="R902" s="23" t="e">
        <f>'MEDIDAS ML'!#REF!</f>
        <v>#REF!</v>
      </c>
      <c r="S902" s="24" t="e">
        <f>'MEDIDAS ML'!#REF!</f>
        <v>#REF!</v>
      </c>
      <c r="T902" s="24" t="e">
        <f>'MEDIDAS ML'!#REF!</f>
        <v>#REF!</v>
      </c>
      <c r="U902" s="24" t="e">
        <f>'MEDIDAS ML'!#REF!</f>
        <v>#REF!</v>
      </c>
      <c r="V902" s="22" t="e">
        <f>'MEDIDAS ML'!#REF!</f>
        <v>#REF!</v>
      </c>
      <c r="W902" s="17" t="e">
        <f>'MEDIDAS ML'!#REF!</f>
        <v>#REF!</v>
      </c>
      <c r="X902" t="e">
        <f>'MEDIDAS ML'!#REF!</f>
        <v>#REF!</v>
      </c>
    </row>
    <row r="903" spans="1:24" ht="15.75" customHeight="1" x14ac:dyDescent="0.25">
      <c r="A903" s="6">
        <f>'MEDIDAS ML'!A3707</f>
        <v>123</v>
      </c>
      <c r="B903" s="15">
        <f>'MEDIDAS ML'!B3707</f>
        <v>123</v>
      </c>
      <c r="C903" s="6">
        <f>'MEDIDAS ML'!C3707</f>
        <v>123</v>
      </c>
      <c r="D903" s="6" t="str">
        <f>'MEDIDAS ML'!D3707</f>
        <v>3x16x23 cm - 136 grs</v>
      </c>
      <c r="E903" s="16">
        <f>'MEDIDAS ML'!E3707</f>
        <v>3</v>
      </c>
      <c r="F903" s="16">
        <f>'MEDIDAS ML'!F3707</f>
        <v>16</v>
      </c>
      <c r="G903" s="16">
        <f>'MEDIDAS ML'!G3707</f>
        <v>23</v>
      </c>
      <c r="H903" s="16">
        <f>'MEDIDAS ML'!H3707</f>
        <v>0.13600000000000001</v>
      </c>
      <c r="I903" s="16">
        <f>'MEDIDAS ML'!I3707</f>
        <v>0.27600000000000002</v>
      </c>
      <c r="J903" s="6" t="str">
        <f>'MEDIDAS ML'!J3707</f>
        <v>Se calcula por P volum</v>
      </c>
      <c r="K903" s="16">
        <f>'MEDIDAS ML'!K3707</f>
        <v>0.27600000000000002</v>
      </c>
      <c r="L903" s="7">
        <f>'MEDIDAS ML'!L3707</f>
        <v>2990</v>
      </c>
      <c r="M903" s="6" t="str">
        <f>'MEDIDAS ML'!M3707</f>
        <v>Hasta $9.989</v>
      </c>
      <c r="N903" s="7">
        <f>'MEDIDAS ML'!N3707</f>
        <v>700</v>
      </c>
      <c r="O903" s="6" t="str">
        <f>'MEDIDAS ML'!O3707</f>
        <v>No aplica (&lt;$19.990)</v>
      </c>
      <c r="P903" s="7">
        <f>'MEDIDAS ML'!P3707</f>
        <v>0</v>
      </c>
      <c r="Q903" s="7">
        <f>'MEDIDAS ML'!Q3707</f>
        <v>700</v>
      </c>
      <c r="R903" s="23" t="e">
        <f>'MEDIDAS ML'!#REF!</f>
        <v>#REF!</v>
      </c>
      <c r="S903" s="24" t="e">
        <f>'MEDIDAS ML'!#REF!</f>
        <v>#REF!</v>
      </c>
      <c r="T903" s="24" t="e">
        <f>'MEDIDAS ML'!#REF!</f>
        <v>#REF!</v>
      </c>
      <c r="U903" s="24" t="e">
        <f>'MEDIDAS ML'!#REF!</f>
        <v>#REF!</v>
      </c>
      <c r="V903" s="22" t="e">
        <f>'MEDIDAS ML'!#REF!</f>
        <v>#REF!</v>
      </c>
      <c r="W903" s="17" t="e">
        <f>'MEDIDAS ML'!#REF!</f>
        <v>#REF!</v>
      </c>
      <c r="X903" t="e">
        <f>'MEDIDAS ML'!#REF!</f>
        <v>#REF!</v>
      </c>
    </row>
    <row r="904" spans="1:24" ht="15.75" customHeight="1" x14ac:dyDescent="0.25">
      <c r="A904" s="6">
        <f>'MEDIDAS ML'!A3708</f>
        <v>123</v>
      </c>
      <c r="B904" s="15">
        <f>'MEDIDAS ML'!B3708</f>
        <v>123</v>
      </c>
      <c r="C904" s="6">
        <f>'MEDIDAS ML'!C3708</f>
        <v>123</v>
      </c>
      <c r="D904" s="6" t="str">
        <f>'MEDIDAS ML'!D3708</f>
        <v>3x16x23 cm - 136 grs</v>
      </c>
      <c r="E904" s="16">
        <f>'MEDIDAS ML'!E3708</f>
        <v>3</v>
      </c>
      <c r="F904" s="16">
        <f>'MEDIDAS ML'!F3708</f>
        <v>16</v>
      </c>
      <c r="G904" s="16">
        <f>'MEDIDAS ML'!G3708</f>
        <v>23</v>
      </c>
      <c r="H904" s="16">
        <f>'MEDIDAS ML'!H3708</f>
        <v>0.13600000000000001</v>
      </c>
      <c r="I904" s="16">
        <f>'MEDIDAS ML'!I3708</f>
        <v>0.27600000000000002</v>
      </c>
      <c r="J904" s="6" t="str">
        <f>'MEDIDAS ML'!J3708</f>
        <v>Se calcula por P volum</v>
      </c>
      <c r="K904" s="16">
        <f>'MEDIDAS ML'!K3708</f>
        <v>0.27600000000000002</v>
      </c>
      <c r="L904" s="7">
        <f>'MEDIDAS ML'!L3708</f>
        <v>2990</v>
      </c>
      <c r="M904" s="6" t="str">
        <f>'MEDIDAS ML'!M3708</f>
        <v>Hasta $9.989</v>
      </c>
      <c r="N904" s="7">
        <f>'MEDIDAS ML'!N3708</f>
        <v>700</v>
      </c>
      <c r="O904" s="6" t="str">
        <f>'MEDIDAS ML'!O3708</f>
        <v>No aplica (&lt;$19.990)</v>
      </c>
      <c r="P904" s="7">
        <f>'MEDIDAS ML'!P3708</f>
        <v>0</v>
      </c>
      <c r="Q904" s="7">
        <f>'MEDIDAS ML'!Q3708</f>
        <v>700</v>
      </c>
      <c r="R904" s="23" t="e">
        <f>'MEDIDAS ML'!#REF!</f>
        <v>#REF!</v>
      </c>
      <c r="S904" s="24" t="e">
        <f>'MEDIDAS ML'!#REF!</f>
        <v>#REF!</v>
      </c>
      <c r="T904" s="24" t="e">
        <f>'MEDIDAS ML'!#REF!</f>
        <v>#REF!</v>
      </c>
      <c r="U904" s="24" t="e">
        <f>'MEDIDAS ML'!#REF!</f>
        <v>#REF!</v>
      </c>
      <c r="V904" s="22" t="e">
        <f>'MEDIDAS ML'!#REF!</f>
        <v>#REF!</v>
      </c>
      <c r="W904" s="17" t="e">
        <f>'MEDIDAS ML'!#REF!</f>
        <v>#REF!</v>
      </c>
      <c r="X904" t="e">
        <f>'MEDIDAS ML'!#REF!</f>
        <v>#REF!</v>
      </c>
    </row>
    <row r="905" spans="1:24" ht="15.75" customHeight="1" x14ac:dyDescent="0.25">
      <c r="A905" s="6">
        <f>'MEDIDAS ML'!A3709</f>
        <v>123</v>
      </c>
      <c r="B905" s="15">
        <f>'MEDIDAS ML'!B3709</f>
        <v>123</v>
      </c>
      <c r="C905" s="6">
        <f>'MEDIDAS ML'!C3709</f>
        <v>123</v>
      </c>
      <c r="D905" s="6" t="str">
        <f>'MEDIDAS ML'!D3709</f>
        <v>3x16x23 cm - 136 grs</v>
      </c>
      <c r="E905" s="16">
        <f>'MEDIDAS ML'!E3709</f>
        <v>3</v>
      </c>
      <c r="F905" s="16">
        <f>'MEDIDAS ML'!F3709</f>
        <v>16</v>
      </c>
      <c r="G905" s="16">
        <f>'MEDIDAS ML'!G3709</f>
        <v>23</v>
      </c>
      <c r="H905" s="16">
        <f>'MEDIDAS ML'!H3709</f>
        <v>0.13600000000000001</v>
      </c>
      <c r="I905" s="16">
        <f>'MEDIDAS ML'!I3709</f>
        <v>0.27600000000000002</v>
      </c>
      <c r="J905" s="6" t="str">
        <f>'MEDIDAS ML'!J3709</f>
        <v>Se calcula por P volum</v>
      </c>
      <c r="K905" s="16">
        <f>'MEDIDAS ML'!K3709</f>
        <v>0.27600000000000002</v>
      </c>
      <c r="L905" s="7">
        <f>'MEDIDAS ML'!L3709</f>
        <v>2990</v>
      </c>
      <c r="M905" s="6" t="str">
        <f>'MEDIDAS ML'!M3709</f>
        <v>Hasta $9.989</v>
      </c>
      <c r="N905" s="7">
        <f>'MEDIDAS ML'!N3709</f>
        <v>700</v>
      </c>
      <c r="O905" s="6" t="str">
        <f>'MEDIDAS ML'!O3709</f>
        <v>No aplica (&lt;$19.990)</v>
      </c>
      <c r="P905" s="7">
        <f>'MEDIDAS ML'!P3709</f>
        <v>0</v>
      </c>
      <c r="Q905" s="7">
        <f>'MEDIDAS ML'!Q3709</f>
        <v>700</v>
      </c>
      <c r="R905" s="23" t="e">
        <f>'MEDIDAS ML'!#REF!</f>
        <v>#REF!</v>
      </c>
      <c r="S905" s="24" t="e">
        <f>'MEDIDAS ML'!#REF!</f>
        <v>#REF!</v>
      </c>
      <c r="T905" s="24" t="e">
        <f>'MEDIDAS ML'!#REF!</f>
        <v>#REF!</v>
      </c>
      <c r="U905" s="24" t="e">
        <f>'MEDIDAS ML'!#REF!</f>
        <v>#REF!</v>
      </c>
      <c r="V905" s="22" t="e">
        <f>'MEDIDAS ML'!#REF!</f>
        <v>#REF!</v>
      </c>
      <c r="W905" s="17" t="e">
        <f>'MEDIDAS ML'!#REF!</f>
        <v>#REF!</v>
      </c>
      <c r="X905" t="e">
        <f>'MEDIDAS ML'!#REF!</f>
        <v>#REF!</v>
      </c>
    </row>
    <row r="906" spans="1:24" ht="15.75" customHeight="1" x14ac:dyDescent="0.25">
      <c r="A906" s="6">
        <f>'MEDIDAS ML'!A3710</f>
        <v>123</v>
      </c>
      <c r="B906" s="15">
        <f>'MEDIDAS ML'!B3710</f>
        <v>123</v>
      </c>
      <c r="C906" s="6">
        <f>'MEDIDAS ML'!C3710</f>
        <v>123</v>
      </c>
      <c r="D906" s="6" t="str">
        <f>'MEDIDAS ML'!D3710</f>
        <v>3x16x23 cm - 136 grs</v>
      </c>
      <c r="E906" s="16">
        <f>'MEDIDAS ML'!E3710</f>
        <v>3</v>
      </c>
      <c r="F906" s="16">
        <f>'MEDIDAS ML'!F3710</f>
        <v>16</v>
      </c>
      <c r="G906" s="16">
        <f>'MEDIDAS ML'!G3710</f>
        <v>23</v>
      </c>
      <c r="H906" s="16">
        <f>'MEDIDAS ML'!H3710</f>
        <v>0.13600000000000001</v>
      </c>
      <c r="I906" s="16">
        <f>'MEDIDAS ML'!I3710</f>
        <v>0.27600000000000002</v>
      </c>
      <c r="J906" s="6" t="str">
        <f>'MEDIDAS ML'!J3710</f>
        <v>Se calcula por P volum</v>
      </c>
      <c r="K906" s="16">
        <f>'MEDIDAS ML'!K3710</f>
        <v>0.27600000000000002</v>
      </c>
      <c r="L906" s="7">
        <f>'MEDIDAS ML'!L3710</f>
        <v>2990</v>
      </c>
      <c r="M906" s="6" t="str">
        <f>'MEDIDAS ML'!M3710</f>
        <v>Hasta $9.989</v>
      </c>
      <c r="N906" s="7">
        <f>'MEDIDAS ML'!N3710</f>
        <v>700</v>
      </c>
      <c r="O906" s="6" t="str">
        <f>'MEDIDAS ML'!O3710</f>
        <v>No aplica (&lt;$19.990)</v>
      </c>
      <c r="P906" s="7">
        <f>'MEDIDAS ML'!P3710</f>
        <v>0</v>
      </c>
      <c r="Q906" s="7">
        <f>'MEDIDAS ML'!Q3710</f>
        <v>700</v>
      </c>
      <c r="R906" s="23" t="e">
        <f>'MEDIDAS ML'!#REF!</f>
        <v>#REF!</v>
      </c>
      <c r="S906" s="24" t="e">
        <f>'MEDIDAS ML'!#REF!</f>
        <v>#REF!</v>
      </c>
      <c r="T906" s="24" t="e">
        <f>'MEDIDAS ML'!#REF!</f>
        <v>#REF!</v>
      </c>
      <c r="U906" s="24" t="e">
        <f>'MEDIDAS ML'!#REF!</f>
        <v>#REF!</v>
      </c>
      <c r="V906" s="22" t="e">
        <f>'MEDIDAS ML'!#REF!</f>
        <v>#REF!</v>
      </c>
      <c r="W906" s="17" t="e">
        <f>'MEDIDAS ML'!#REF!</f>
        <v>#REF!</v>
      </c>
      <c r="X906" t="e">
        <f>'MEDIDAS ML'!#REF!</f>
        <v>#REF!</v>
      </c>
    </row>
    <row r="907" spans="1:24" ht="15.75" customHeight="1" x14ac:dyDescent="0.25">
      <c r="A907" s="6">
        <f>'MEDIDAS ML'!A3711</f>
        <v>123</v>
      </c>
      <c r="B907" s="15">
        <f>'MEDIDAS ML'!B3711</f>
        <v>123</v>
      </c>
      <c r="C907" s="6">
        <f>'MEDIDAS ML'!C3711</f>
        <v>123</v>
      </c>
      <c r="D907" s="6" t="str">
        <f>'MEDIDAS ML'!D3711</f>
        <v>3x16x23 cm - 136 grs</v>
      </c>
      <c r="E907" s="16">
        <f>'MEDIDAS ML'!E3711</f>
        <v>3</v>
      </c>
      <c r="F907" s="16">
        <f>'MEDIDAS ML'!F3711</f>
        <v>16</v>
      </c>
      <c r="G907" s="16">
        <f>'MEDIDAS ML'!G3711</f>
        <v>23</v>
      </c>
      <c r="H907" s="16">
        <f>'MEDIDAS ML'!H3711</f>
        <v>0.13600000000000001</v>
      </c>
      <c r="I907" s="16">
        <f>'MEDIDAS ML'!I3711</f>
        <v>0.27600000000000002</v>
      </c>
      <c r="J907" s="6" t="str">
        <f>'MEDIDAS ML'!J3711</f>
        <v>Se calcula por P volum</v>
      </c>
      <c r="K907" s="16">
        <f>'MEDIDAS ML'!K3711</f>
        <v>0.27600000000000002</v>
      </c>
      <c r="L907" s="7">
        <f>'MEDIDAS ML'!L3711</f>
        <v>2990</v>
      </c>
      <c r="M907" s="6" t="str">
        <f>'MEDIDAS ML'!M3711</f>
        <v>Hasta $9.989</v>
      </c>
      <c r="N907" s="7">
        <f>'MEDIDAS ML'!N3711</f>
        <v>700</v>
      </c>
      <c r="O907" s="6" t="str">
        <f>'MEDIDAS ML'!O3711</f>
        <v>No aplica (&lt;$19.990)</v>
      </c>
      <c r="P907" s="7">
        <f>'MEDIDAS ML'!P3711</f>
        <v>0</v>
      </c>
      <c r="Q907" s="7">
        <f>'MEDIDAS ML'!Q3711</f>
        <v>700</v>
      </c>
      <c r="R907" s="23" t="e">
        <f>'MEDIDAS ML'!#REF!</f>
        <v>#REF!</v>
      </c>
      <c r="S907" s="24" t="e">
        <f>'MEDIDAS ML'!#REF!</f>
        <v>#REF!</v>
      </c>
      <c r="T907" s="24" t="e">
        <f>'MEDIDAS ML'!#REF!</f>
        <v>#REF!</v>
      </c>
      <c r="U907" s="24" t="e">
        <f>'MEDIDAS ML'!#REF!</f>
        <v>#REF!</v>
      </c>
      <c r="V907" s="22" t="e">
        <f>'MEDIDAS ML'!#REF!</f>
        <v>#REF!</v>
      </c>
      <c r="W907" s="17" t="e">
        <f>'MEDIDAS ML'!#REF!</f>
        <v>#REF!</v>
      </c>
      <c r="X907" t="e">
        <f>'MEDIDAS ML'!#REF!</f>
        <v>#REF!</v>
      </c>
    </row>
    <row r="908" spans="1:24" ht="15.75" customHeight="1" x14ac:dyDescent="0.25">
      <c r="A908" s="6">
        <f>'MEDIDAS ML'!A3712</f>
        <v>123</v>
      </c>
      <c r="B908" s="15">
        <f>'MEDIDAS ML'!B3712</f>
        <v>123</v>
      </c>
      <c r="C908" s="6">
        <f>'MEDIDAS ML'!C3712</f>
        <v>123</v>
      </c>
      <c r="D908" s="6" t="str">
        <f>'MEDIDAS ML'!D3712</f>
        <v>3x16x23 cm - 136 grs</v>
      </c>
      <c r="E908" s="16">
        <f>'MEDIDAS ML'!E3712</f>
        <v>3</v>
      </c>
      <c r="F908" s="16">
        <f>'MEDIDAS ML'!F3712</f>
        <v>16</v>
      </c>
      <c r="G908" s="16">
        <f>'MEDIDAS ML'!G3712</f>
        <v>23</v>
      </c>
      <c r="H908" s="16">
        <f>'MEDIDAS ML'!H3712</f>
        <v>0.13600000000000001</v>
      </c>
      <c r="I908" s="16">
        <f>'MEDIDAS ML'!I3712</f>
        <v>0.27600000000000002</v>
      </c>
      <c r="J908" s="6" t="str">
        <f>'MEDIDAS ML'!J3712</f>
        <v>Se calcula por P volum</v>
      </c>
      <c r="K908" s="16">
        <f>'MEDIDAS ML'!K3712</f>
        <v>0.27600000000000002</v>
      </c>
      <c r="L908" s="7">
        <f>'MEDIDAS ML'!L3712</f>
        <v>2990</v>
      </c>
      <c r="M908" s="6" t="str">
        <f>'MEDIDAS ML'!M3712</f>
        <v>Hasta $9.989</v>
      </c>
      <c r="N908" s="7">
        <f>'MEDIDAS ML'!N3712</f>
        <v>700</v>
      </c>
      <c r="O908" s="6" t="str">
        <f>'MEDIDAS ML'!O3712</f>
        <v>No aplica (&lt;$19.990)</v>
      </c>
      <c r="P908" s="7">
        <f>'MEDIDAS ML'!P3712</f>
        <v>0</v>
      </c>
      <c r="Q908" s="7">
        <f>'MEDIDAS ML'!Q3712</f>
        <v>700</v>
      </c>
      <c r="R908" s="23" t="e">
        <f>'MEDIDAS ML'!#REF!</f>
        <v>#REF!</v>
      </c>
      <c r="S908" s="24" t="e">
        <f>'MEDIDAS ML'!#REF!</f>
        <v>#REF!</v>
      </c>
      <c r="T908" s="24" t="e">
        <f>'MEDIDAS ML'!#REF!</f>
        <v>#REF!</v>
      </c>
      <c r="U908" s="24" t="e">
        <f>'MEDIDAS ML'!#REF!</f>
        <v>#REF!</v>
      </c>
      <c r="V908" s="22" t="e">
        <f>'MEDIDAS ML'!#REF!</f>
        <v>#REF!</v>
      </c>
      <c r="W908" s="17" t="e">
        <f>'MEDIDAS ML'!#REF!</f>
        <v>#REF!</v>
      </c>
      <c r="X908" t="e">
        <f>'MEDIDAS ML'!#REF!</f>
        <v>#REF!</v>
      </c>
    </row>
    <row r="909" spans="1:24" ht="15.75" customHeight="1" x14ac:dyDescent="0.25">
      <c r="A909" s="6">
        <f>'MEDIDAS ML'!A3713</f>
        <v>123</v>
      </c>
      <c r="B909" s="15">
        <f>'MEDIDAS ML'!B3713</f>
        <v>123</v>
      </c>
      <c r="C909" s="6">
        <f>'MEDIDAS ML'!C3713</f>
        <v>123</v>
      </c>
      <c r="D909" s="6" t="str">
        <f>'MEDIDAS ML'!D3713</f>
        <v>3x16x23 cm - 136 grs</v>
      </c>
      <c r="E909" s="16">
        <f>'MEDIDAS ML'!E3713</f>
        <v>3</v>
      </c>
      <c r="F909" s="16">
        <f>'MEDIDAS ML'!F3713</f>
        <v>16</v>
      </c>
      <c r="G909" s="16">
        <f>'MEDIDAS ML'!G3713</f>
        <v>23</v>
      </c>
      <c r="H909" s="16">
        <f>'MEDIDAS ML'!H3713</f>
        <v>0.13600000000000001</v>
      </c>
      <c r="I909" s="16">
        <f>'MEDIDAS ML'!I3713</f>
        <v>0.27600000000000002</v>
      </c>
      <c r="J909" s="6" t="str">
        <f>'MEDIDAS ML'!J3713</f>
        <v>Se calcula por P volum</v>
      </c>
      <c r="K909" s="16">
        <f>'MEDIDAS ML'!K3713</f>
        <v>0.27600000000000002</v>
      </c>
      <c r="L909" s="7">
        <f>'MEDIDAS ML'!L3713</f>
        <v>2990</v>
      </c>
      <c r="M909" s="6" t="str">
        <f>'MEDIDAS ML'!M3713</f>
        <v>Hasta $9.989</v>
      </c>
      <c r="N909" s="7">
        <f>'MEDIDAS ML'!N3713</f>
        <v>700</v>
      </c>
      <c r="O909" s="6" t="str">
        <f>'MEDIDAS ML'!O3713</f>
        <v>No aplica (&lt;$19.990)</v>
      </c>
      <c r="P909" s="7">
        <f>'MEDIDAS ML'!P3713</f>
        <v>0</v>
      </c>
      <c r="Q909" s="7">
        <f>'MEDIDAS ML'!Q3713</f>
        <v>700</v>
      </c>
      <c r="R909" s="23" t="e">
        <f>'MEDIDAS ML'!#REF!</f>
        <v>#REF!</v>
      </c>
      <c r="S909" s="24" t="e">
        <f>'MEDIDAS ML'!#REF!</f>
        <v>#REF!</v>
      </c>
      <c r="T909" s="24" t="e">
        <f>'MEDIDAS ML'!#REF!</f>
        <v>#REF!</v>
      </c>
      <c r="U909" s="24" t="e">
        <f>'MEDIDAS ML'!#REF!</f>
        <v>#REF!</v>
      </c>
      <c r="V909" s="22" t="e">
        <f>'MEDIDAS ML'!#REF!</f>
        <v>#REF!</v>
      </c>
      <c r="W909" s="17" t="e">
        <f>'MEDIDAS ML'!#REF!</f>
        <v>#REF!</v>
      </c>
      <c r="X909" t="e">
        <f>'MEDIDAS ML'!#REF!</f>
        <v>#REF!</v>
      </c>
    </row>
    <row r="910" spans="1:24" ht="15.75" customHeight="1" x14ac:dyDescent="0.25">
      <c r="A910" s="6">
        <f>'MEDIDAS ML'!A3714</f>
        <v>123</v>
      </c>
      <c r="B910" s="15">
        <f>'MEDIDAS ML'!B3714</f>
        <v>123</v>
      </c>
      <c r="C910" s="6">
        <f>'MEDIDAS ML'!C3714</f>
        <v>123</v>
      </c>
      <c r="D910" s="6" t="str">
        <f>'MEDIDAS ML'!D3714</f>
        <v>3x16x23 cm - 136 grs</v>
      </c>
      <c r="E910" s="16">
        <f>'MEDIDAS ML'!E3714</f>
        <v>3</v>
      </c>
      <c r="F910" s="16">
        <f>'MEDIDAS ML'!F3714</f>
        <v>16</v>
      </c>
      <c r="G910" s="16">
        <f>'MEDIDAS ML'!G3714</f>
        <v>23</v>
      </c>
      <c r="H910" s="16">
        <f>'MEDIDAS ML'!H3714</f>
        <v>0.13600000000000001</v>
      </c>
      <c r="I910" s="16">
        <f>'MEDIDAS ML'!I3714</f>
        <v>0.27600000000000002</v>
      </c>
      <c r="J910" s="6" t="str">
        <f>'MEDIDAS ML'!J3714</f>
        <v>Se calcula por P volum</v>
      </c>
      <c r="K910" s="16">
        <f>'MEDIDAS ML'!K3714</f>
        <v>0.27600000000000002</v>
      </c>
      <c r="L910" s="7">
        <f>'MEDIDAS ML'!L3714</f>
        <v>2990</v>
      </c>
      <c r="M910" s="6" t="str">
        <f>'MEDIDAS ML'!M3714</f>
        <v>Hasta $9.989</v>
      </c>
      <c r="N910" s="7">
        <f>'MEDIDAS ML'!N3714</f>
        <v>700</v>
      </c>
      <c r="O910" s="6" t="str">
        <f>'MEDIDAS ML'!O3714</f>
        <v>No aplica (&lt;$19.990)</v>
      </c>
      <c r="P910" s="7">
        <f>'MEDIDAS ML'!P3714</f>
        <v>0</v>
      </c>
      <c r="Q910" s="7">
        <f>'MEDIDAS ML'!Q3714</f>
        <v>700</v>
      </c>
      <c r="R910" s="23" t="e">
        <f>'MEDIDAS ML'!#REF!</f>
        <v>#REF!</v>
      </c>
      <c r="S910" s="24" t="e">
        <f>'MEDIDAS ML'!#REF!</f>
        <v>#REF!</v>
      </c>
      <c r="T910" s="24" t="e">
        <f>'MEDIDAS ML'!#REF!</f>
        <v>#REF!</v>
      </c>
      <c r="U910" s="24" t="e">
        <f>'MEDIDAS ML'!#REF!</f>
        <v>#REF!</v>
      </c>
      <c r="V910" s="22" t="e">
        <f>'MEDIDAS ML'!#REF!</f>
        <v>#REF!</v>
      </c>
      <c r="W910" s="17" t="e">
        <f>'MEDIDAS ML'!#REF!</f>
        <v>#REF!</v>
      </c>
      <c r="X910" t="e">
        <f>'MEDIDAS ML'!#REF!</f>
        <v>#REF!</v>
      </c>
    </row>
    <row r="911" spans="1:24" ht="15.75" customHeight="1" x14ac:dyDescent="0.25">
      <c r="A911" s="6">
        <f>'MEDIDAS ML'!A3715</f>
        <v>123</v>
      </c>
      <c r="B911" s="15">
        <f>'MEDIDAS ML'!B3715</f>
        <v>123</v>
      </c>
      <c r="C911" s="6">
        <f>'MEDIDAS ML'!C3715</f>
        <v>123</v>
      </c>
      <c r="D911" s="6" t="str">
        <f>'MEDIDAS ML'!D3715</f>
        <v>3x16x23 cm - 136 grs</v>
      </c>
      <c r="E911" s="16">
        <f>'MEDIDAS ML'!E3715</f>
        <v>3</v>
      </c>
      <c r="F911" s="16">
        <f>'MEDIDAS ML'!F3715</f>
        <v>16</v>
      </c>
      <c r="G911" s="16">
        <f>'MEDIDAS ML'!G3715</f>
        <v>23</v>
      </c>
      <c r="H911" s="16">
        <f>'MEDIDAS ML'!H3715</f>
        <v>0.13600000000000001</v>
      </c>
      <c r="I911" s="16">
        <f>'MEDIDAS ML'!I3715</f>
        <v>0.27600000000000002</v>
      </c>
      <c r="J911" s="6" t="str">
        <f>'MEDIDAS ML'!J3715</f>
        <v>Se calcula por P volum</v>
      </c>
      <c r="K911" s="16">
        <f>'MEDIDAS ML'!K3715</f>
        <v>0.27600000000000002</v>
      </c>
      <c r="L911" s="7">
        <f>'MEDIDAS ML'!L3715</f>
        <v>2990</v>
      </c>
      <c r="M911" s="6" t="str">
        <f>'MEDIDAS ML'!M3715</f>
        <v>Hasta $9.989</v>
      </c>
      <c r="N911" s="7">
        <f>'MEDIDAS ML'!N3715</f>
        <v>700</v>
      </c>
      <c r="O911" s="6" t="str">
        <f>'MEDIDAS ML'!O3715</f>
        <v>No aplica (&lt;$19.990)</v>
      </c>
      <c r="P911" s="7">
        <f>'MEDIDAS ML'!P3715</f>
        <v>0</v>
      </c>
      <c r="Q911" s="7">
        <f>'MEDIDAS ML'!Q3715</f>
        <v>700</v>
      </c>
      <c r="R911" s="23" t="e">
        <f>'MEDIDAS ML'!#REF!</f>
        <v>#REF!</v>
      </c>
      <c r="S911" s="24" t="e">
        <f>'MEDIDAS ML'!#REF!</f>
        <v>#REF!</v>
      </c>
      <c r="T911" s="24" t="e">
        <f>'MEDIDAS ML'!#REF!</f>
        <v>#REF!</v>
      </c>
      <c r="U911" s="24" t="e">
        <f>'MEDIDAS ML'!#REF!</f>
        <v>#REF!</v>
      </c>
      <c r="V911" s="22" t="e">
        <f>'MEDIDAS ML'!#REF!</f>
        <v>#REF!</v>
      </c>
      <c r="W911" s="17" t="e">
        <f>'MEDIDAS ML'!#REF!</f>
        <v>#REF!</v>
      </c>
      <c r="X911" t="e">
        <f>'MEDIDAS ML'!#REF!</f>
        <v>#REF!</v>
      </c>
    </row>
    <row r="912" spans="1:24" ht="15.75" customHeight="1" x14ac:dyDescent="0.25">
      <c r="A912" s="6">
        <f>'MEDIDAS ML'!A3716</f>
        <v>123</v>
      </c>
      <c r="B912" s="15">
        <f>'MEDIDAS ML'!B3716</f>
        <v>123</v>
      </c>
      <c r="C912" s="6">
        <f>'MEDIDAS ML'!C3716</f>
        <v>123</v>
      </c>
      <c r="D912" s="6" t="str">
        <f>'MEDIDAS ML'!D3716</f>
        <v>3x16x23 cm - 136 grs</v>
      </c>
      <c r="E912" s="16">
        <f>'MEDIDAS ML'!E3716</f>
        <v>3</v>
      </c>
      <c r="F912" s="16">
        <f>'MEDIDAS ML'!F3716</f>
        <v>16</v>
      </c>
      <c r="G912" s="16">
        <f>'MEDIDAS ML'!G3716</f>
        <v>23</v>
      </c>
      <c r="H912" s="16">
        <f>'MEDIDAS ML'!H3716</f>
        <v>0.13600000000000001</v>
      </c>
      <c r="I912" s="16">
        <f>'MEDIDAS ML'!I3716</f>
        <v>0.27600000000000002</v>
      </c>
      <c r="J912" s="6" t="str">
        <f>'MEDIDAS ML'!J3716</f>
        <v>Se calcula por P volum</v>
      </c>
      <c r="K912" s="16">
        <f>'MEDIDAS ML'!K3716</f>
        <v>0.27600000000000002</v>
      </c>
      <c r="L912" s="7">
        <f>'MEDIDAS ML'!L3716</f>
        <v>2990</v>
      </c>
      <c r="M912" s="6" t="str">
        <f>'MEDIDAS ML'!M3716</f>
        <v>Hasta $9.989</v>
      </c>
      <c r="N912" s="7">
        <f>'MEDIDAS ML'!N3716</f>
        <v>700</v>
      </c>
      <c r="O912" s="6" t="str">
        <f>'MEDIDAS ML'!O3716</f>
        <v>No aplica (&lt;$19.990)</v>
      </c>
      <c r="P912" s="7">
        <f>'MEDIDAS ML'!P3716</f>
        <v>0</v>
      </c>
      <c r="Q912" s="7">
        <f>'MEDIDAS ML'!Q3716</f>
        <v>700</v>
      </c>
      <c r="R912" s="23" t="e">
        <f>'MEDIDAS ML'!#REF!</f>
        <v>#REF!</v>
      </c>
      <c r="S912" s="24" t="e">
        <f>'MEDIDAS ML'!#REF!</f>
        <v>#REF!</v>
      </c>
      <c r="T912" s="24" t="e">
        <f>'MEDIDAS ML'!#REF!</f>
        <v>#REF!</v>
      </c>
      <c r="U912" s="24" t="e">
        <f>'MEDIDAS ML'!#REF!</f>
        <v>#REF!</v>
      </c>
      <c r="V912" s="22" t="e">
        <f>'MEDIDAS ML'!#REF!</f>
        <v>#REF!</v>
      </c>
      <c r="W912" s="17" t="e">
        <f>'MEDIDAS ML'!#REF!</f>
        <v>#REF!</v>
      </c>
      <c r="X912" t="e">
        <f>'MEDIDAS ML'!#REF!</f>
        <v>#REF!</v>
      </c>
    </row>
    <row r="913" spans="1:24" ht="15.75" customHeight="1" x14ac:dyDescent="0.25">
      <c r="A913" s="6">
        <f>'MEDIDAS ML'!A3717</f>
        <v>123</v>
      </c>
      <c r="B913" s="15">
        <f>'MEDIDAS ML'!B3717</f>
        <v>123</v>
      </c>
      <c r="C913" s="6">
        <f>'MEDIDAS ML'!C3717</f>
        <v>123</v>
      </c>
      <c r="D913" s="6" t="str">
        <f>'MEDIDAS ML'!D3717</f>
        <v>3x16x23 cm - 136 grs</v>
      </c>
      <c r="E913" s="16">
        <f>'MEDIDAS ML'!E3717</f>
        <v>3</v>
      </c>
      <c r="F913" s="16">
        <f>'MEDIDAS ML'!F3717</f>
        <v>16</v>
      </c>
      <c r="G913" s="16">
        <f>'MEDIDAS ML'!G3717</f>
        <v>23</v>
      </c>
      <c r="H913" s="16">
        <f>'MEDIDAS ML'!H3717</f>
        <v>0.13600000000000001</v>
      </c>
      <c r="I913" s="16">
        <f>'MEDIDAS ML'!I3717</f>
        <v>0.27600000000000002</v>
      </c>
      <c r="J913" s="6" t="str">
        <f>'MEDIDAS ML'!J3717</f>
        <v>Se calcula por P volum</v>
      </c>
      <c r="K913" s="16">
        <f>'MEDIDAS ML'!K3717</f>
        <v>0.27600000000000002</v>
      </c>
      <c r="L913" s="7">
        <f>'MEDIDAS ML'!L3717</f>
        <v>2990</v>
      </c>
      <c r="M913" s="6" t="str">
        <f>'MEDIDAS ML'!M3717</f>
        <v>Hasta $9.989</v>
      </c>
      <c r="N913" s="7">
        <f>'MEDIDAS ML'!N3717</f>
        <v>700</v>
      </c>
      <c r="O913" s="6" t="str">
        <f>'MEDIDAS ML'!O3717</f>
        <v>No aplica (&lt;$19.990)</v>
      </c>
      <c r="P913" s="7">
        <f>'MEDIDAS ML'!P3717</f>
        <v>0</v>
      </c>
      <c r="Q913" s="7">
        <f>'MEDIDAS ML'!Q3717</f>
        <v>700</v>
      </c>
      <c r="R913" s="23" t="e">
        <f>'MEDIDAS ML'!#REF!</f>
        <v>#REF!</v>
      </c>
      <c r="S913" s="24" t="e">
        <f>'MEDIDAS ML'!#REF!</f>
        <v>#REF!</v>
      </c>
      <c r="T913" s="24" t="e">
        <f>'MEDIDAS ML'!#REF!</f>
        <v>#REF!</v>
      </c>
      <c r="U913" s="24" t="e">
        <f>'MEDIDAS ML'!#REF!</f>
        <v>#REF!</v>
      </c>
      <c r="V913" s="22" t="e">
        <f>'MEDIDAS ML'!#REF!</f>
        <v>#REF!</v>
      </c>
      <c r="W913" s="17" t="e">
        <f>'MEDIDAS ML'!#REF!</f>
        <v>#REF!</v>
      </c>
      <c r="X913" t="e">
        <f>'MEDIDAS ML'!#REF!</f>
        <v>#REF!</v>
      </c>
    </row>
    <row r="914" spans="1:24" ht="15.75" customHeight="1" x14ac:dyDescent="0.25">
      <c r="A914" s="6">
        <f>'MEDIDAS ML'!A3718</f>
        <v>123</v>
      </c>
      <c r="B914" s="15">
        <f>'MEDIDAS ML'!B3718</f>
        <v>123</v>
      </c>
      <c r="C914" s="6">
        <f>'MEDIDAS ML'!C3718</f>
        <v>123</v>
      </c>
      <c r="D914" s="6" t="str">
        <f>'MEDIDAS ML'!D3718</f>
        <v>3x16x23 cm - 136 grs</v>
      </c>
      <c r="E914" s="16">
        <f>'MEDIDAS ML'!E3718</f>
        <v>3</v>
      </c>
      <c r="F914" s="16">
        <f>'MEDIDAS ML'!F3718</f>
        <v>16</v>
      </c>
      <c r="G914" s="16">
        <f>'MEDIDAS ML'!G3718</f>
        <v>23</v>
      </c>
      <c r="H914" s="16">
        <f>'MEDIDAS ML'!H3718</f>
        <v>0.13600000000000001</v>
      </c>
      <c r="I914" s="16">
        <f>'MEDIDAS ML'!I3718</f>
        <v>0.27600000000000002</v>
      </c>
      <c r="J914" s="6" t="str">
        <f>'MEDIDAS ML'!J3718</f>
        <v>Se calcula por P volum</v>
      </c>
      <c r="K914" s="16">
        <f>'MEDIDAS ML'!K3718</f>
        <v>0.27600000000000002</v>
      </c>
      <c r="L914" s="7">
        <f>'MEDIDAS ML'!L3718</f>
        <v>2990</v>
      </c>
      <c r="M914" s="6" t="str">
        <f>'MEDIDAS ML'!M3718</f>
        <v>Hasta $9.989</v>
      </c>
      <c r="N914" s="7">
        <f>'MEDIDAS ML'!N3718</f>
        <v>700</v>
      </c>
      <c r="O914" s="6" t="str">
        <f>'MEDIDAS ML'!O3718</f>
        <v>No aplica (&lt;$19.990)</v>
      </c>
      <c r="P914" s="7">
        <f>'MEDIDAS ML'!P3718</f>
        <v>0</v>
      </c>
      <c r="Q914" s="7">
        <f>'MEDIDAS ML'!Q3718</f>
        <v>700</v>
      </c>
      <c r="R914" s="23" t="e">
        <f>'MEDIDAS ML'!#REF!</f>
        <v>#REF!</v>
      </c>
      <c r="S914" s="24" t="e">
        <f>'MEDIDAS ML'!#REF!</f>
        <v>#REF!</v>
      </c>
      <c r="T914" s="24" t="e">
        <f>'MEDIDAS ML'!#REF!</f>
        <v>#REF!</v>
      </c>
      <c r="U914" s="24" t="e">
        <f>'MEDIDAS ML'!#REF!</f>
        <v>#REF!</v>
      </c>
      <c r="V914" s="22" t="e">
        <f>'MEDIDAS ML'!#REF!</f>
        <v>#REF!</v>
      </c>
      <c r="W914" s="17" t="e">
        <f>'MEDIDAS ML'!#REF!</f>
        <v>#REF!</v>
      </c>
      <c r="X914" t="e">
        <f>'MEDIDAS ML'!#REF!</f>
        <v>#REF!</v>
      </c>
    </row>
    <row r="915" spans="1:24" ht="15.75" customHeight="1" x14ac:dyDescent="0.25">
      <c r="A915" s="6">
        <f>'MEDIDAS ML'!A3719</f>
        <v>123</v>
      </c>
      <c r="B915" s="15">
        <f>'MEDIDAS ML'!B3719</f>
        <v>123</v>
      </c>
      <c r="C915" s="6">
        <f>'MEDIDAS ML'!C3719</f>
        <v>123</v>
      </c>
      <c r="D915" s="6" t="str">
        <f>'MEDIDAS ML'!D3719</f>
        <v>3x16x23 cm - 136 grs</v>
      </c>
      <c r="E915" s="16">
        <f>'MEDIDAS ML'!E3719</f>
        <v>3</v>
      </c>
      <c r="F915" s="16">
        <f>'MEDIDAS ML'!F3719</f>
        <v>16</v>
      </c>
      <c r="G915" s="16">
        <f>'MEDIDAS ML'!G3719</f>
        <v>23</v>
      </c>
      <c r="H915" s="16">
        <f>'MEDIDAS ML'!H3719</f>
        <v>0.13600000000000001</v>
      </c>
      <c r="I915" s="16">
        <f>'MEDIDAS ML'!I3719</f>
        <v>0.27600000000000002</v>
      </c>
      <c r="J915" s="6" t="str">
        <f>'MEDIDAS ML'!J3719</f>
        <v>Se calcula por P volum</v>
      </c>
      <c r="K915" s="16">
        <f>'MEDIDAS ML'!K3719</f>
        <v>0.27600000000000002</v>
      </c>
      <c r="L915" s="7">
        <f>'MEDIDAS ML'!L3719</f>
        <v>2990</v>
      </c>
      <c r="M915" s="6" t="str">
        <f>'MEDIDAS ML'!M3719</f>
        <v>Hasta $9.989</v>
      </c>
      <c r="N915" s="7">
        <f>'MEDIDAS ML'!N3719</f>
        <v>700</v>
      </c>
      <c r="O915" s="6" t="str">
        <f>'MEDIDAS ML'!O3719</f>
        <v>No aplica (&lt;$19.990)</v>
      </c>
      <c r="P915" s="7">
        <f>'MEDIDAS ML'!P3719</f>
        <v>0</v>
      </c>
      <c r="Q915" s="7">
        <f>'MEDIDAS ML'!Q3719</f>
        <v>700</v>
      </c>
      <c r="R915" s="23" t="e">
        <f>'MEDIDAS ML'!#REF!</f>
        <v>#REF!</v>
      </c>
      <c r="S915" s="24" t="e">
        <f>'MEDIDAS ML'!#REF!</f>
        <v>#REF!</v>
      </c>
      <c r="T915" s="24" t="e">
        <f>'MEDIDAS ML'!#REF!</f>
        <v>#REF!</v>
      </c>
      <c r="U915" s="24" t="e">
        <f>'MEDIDAS ML'!#REF!</f>
        <v>#REF!</v>
      </c>
      <c r="V915" s="22" t="e">
        <f>'MEDIDAS ML'!#REF!</f>
        <v>#REF!</v>
      </c>
      <c r="W915" s="17" t="e">
        <f>'MEDIDAS ML'!#REF!</f>
        <v>#REF!</v>
      </c>
      <c r="X915" t="e">
        <f>'MEDIDAS ML'!#REF!</f>
        <v>#REF!</v>
      </c>
    </row>
    <row r="916" spans="1:24" ht="15.75" customHeight="1" x14ac:dyDescent="0.25">
      <c r="A916" s="6">
        <f>'MEDIDAS ML'!A3720</f>
        <v>123</v>
      </c>
      <c r="B916" s="15">
        <f>'MEDIDAS ML'!B3720</f>
        <v>123</v>
      </c>
      <c r="C916" s="6">
        <f>'MEDIDAS ML'!C3720</f>
        <v>123</v>
      </c>
      <c r="D916" s="6" t="str">
        <f>'MEDIDAS ML'!D3720</f>
        <v>3x16x23 cm - 136 grs</v>
      </c>
      <c r="E916" s="16">
        <f>'MEDIDAS ML'!E3720</f>
        <v>3</v>
      </c>
      <c r="F916" s="16">
        <f>'MEDIDAS ML'!F3720</f>
        <v>16</v>
      </c>
      <c r="G916" s="16">
        <f>'MEDIDAS ML'!G3720</f>
        <v>23</v>
      </c>
      <c r="H916" s="16">
        <f>'MEDIDAS ML'!H3720</f>
        <v>0.13600000000000001</v>
      </c>
      <c r="I916" s="16">
        <f>'MEDIDAS ML'!I3720</f>
        <v>0.27600000000000002</v>
      </c>
      <c r="J916" s="6" t="str">
        <f>'MEDIDAS ML'!J3720</f>
        <v>Se calcula por P volum</v>
      </c>
      <c r="K916" s="16">
        <f>'MEDIDAS ML'!K3720</f>
        <v>0.27600000000000002</v>
      </c>
      <c r="L916" s="7">
        <f>'MEDIDAS ML'!L3720</f>
        <v>2990</v>
      </c>
      <c r="M916" s="6" t="str">
        <f>'MEDIDAS ML'!M3720</f>
        <v>Hasta $9.989</v>
      </c>
      <c r="N916" s="7">
        <f>'MEDIDAS ML'!N3720</f>
        <v>700</v>
      </c>
      <c r="O916" s="6" t="str">
        <f>'MEDIDAS ML'!O3720</f>
        <v>No aplica (&lt;$19.990)</v>
      </c>
      <c r="P916" s="7">
        <f>'MEDIDAS ML'!P3720</f>
        <v>0</v>
      </c>
      <c r="Q916" s="7">
        <f>'MEDIDAS ML'!Q3720</f>
        <v>700</v>
      </c>
      <c r="R916" s="23" t="e">
        <f>'MEDIDAS ML'!#REF!</f>
        <v>#REF!</v>
      </c>
      <c r="S916" s="24" t="e">
        <f>'MEDIDAS ML'!#REF!</f>
        <v>#REF!</v>
      </c>
      <c r="T916" s="24" t="e">
        <f>'MEDIDAS ML'!#REF!</f>
        <v>#REF!</v>
      </c>
      <c r="U916" s="24" t="e">
        <f>'MEDIDAS ML'!#REF!</f>
        <v>#REF!</v>
      </c>
      <c r="V916" s="22" t="e">
        <f>'MEDIDAS ML'!#REF!</f>
        <v>#REF!</v>
      </c>
      <c r="W916" s="17" t="e">
        <f>'MEDIDAS ML'!#REF!</f>
        <v>#REF!</v>
      </c>
      <c r="X916" t="e">
        <f>'MEDIDAS ML'!#REF!</f>
        <v>#REF!</v>
      </c>
    </row>
    <row r="917" spans="1:24" ht="15.75" customHeight="1" x14ac:dyDescent="0.25">
      <c r="A917" s="6">
        <f>'MEDIDAS ML'!A3721</f>
        <v>123</v>
      </c>
      <c r="B917" s="15">
        <f>'MEDIDAS ML'!B3721</f>
        <v>123</v>
      </c>
      <c r="C917" s="6">
        <f>'MEDIDAS ML'!C3721</f>
        <v>123</v>
      </c>
      <c r="D917" s="6" t="str">
        <f>'MEDIDAS ML'!D3721</f>
        <v>3x16x23 cm - 136 grs</v>
      </c>
      <c r="E917" s="16">
        <f>'MEDIDAS ML'!E3721</f>
        <v>3</v>
      </c>
      <c r="F917" s="16">
        <f>'MEDIDAS ML'!F3721</f>
        <v>16</v>
      </c>
      <c r="G917" s="16">
        <f>'MEDIDAS ML'!G3721</f>
        <v>23</v>
      </c>
      <c r="H917" s="16">
        <f>'MEDIDAS ML'!H3721</f>
        <v>0.13600000000000001</v>
      </c>
      <c r="I917" s="16">
        <f>'MEDIDAS ML'!I3721</f>
        <v>0.27600000000000002</v>
      </c>
      <c r="J917" s="6" t="str">
        <f>'MEDIDAS ML'!J3721</f>
        <v>Se calcula por P volum</v>
      </c>
      <c r="K917" s="16">
        <f>'MEDIDAS ML'!K3721</f>
        <v>0.27600000000000002</v>
      </c>
      <c r="L917" s="7">
        <f>'MEDIDAS ML'!L3721</f>
        <v>2990</v>
      </c>
      <c r="M917" s="6" t="str">
        <f>'MEDIDAS ML'!M3721</f>
        <v>Hasta $9.989</v>
      </c>
      <c r="N917" s="7">
        <f>'MEDIDAS ML'!N3721</f>
        <v>700</v>
      </c>
      <c r="O917" s="6" t="str">
        <f>'MEDIDAS ML'!O3721</f>
        <v>No aplica (&lt;$19.990)</v>
      </c>
      <c r="P917" s="7">
        <f>'MEDIDAS ML'!P3721</f>
        <v>0</v>
      </c>
      <c r="Q917" s="7">
        <f>'MEDIDAS ML'!Q3721</f>
        <v>700</v>
      </c>
      <c r="R917" s="23" t="e">
        <f>'MEDIDAS ML'!#REF!</f>
        <v>#REF!</v>
      </c>
      <c r="S917" s="24" t="e">
        <f>'MEDIDAS ML'!#REF!</f>
        <v>#REF!</v>
      </c>
      <c r="T917" s="24" t="e">
        <f>'MEDIDAS ML'!#REF!</f>
        <v>#REF!</v>
      </c>
      <c r="U917" s="24" t="e">
        <f>'MEDIDAS ML'!#REF!</f>
        <v>#REF!</v>
      </c>
      <c r="V917" s="22" t="e">
        <f>'MEDIDAS ML'!#REF!</f>
        <v>#REF!</v>
      </c>
      <c r="W917" s="17" t="e">
        <f>'MEDIDAS ML'!#REF!</f>
        <v>#REF!</v>
      </c>
      <c r="X917" t="e">
        <f>'MEDIDAS ML'!#REF!</f>
        <v>#REF!</v>
      </c>
    </row>
    <row r="918" spans="1:24" ht="15.75" customHeight="1" x14ac:dyDescent="0.25">
      <c r="A918" s="6">
        <f>'MEDIDAS ML'!A3722</f>
        <v>123</v>
      </c>
      <c r="B918" s="15">
        <f>'MEDIDAS ML'!B3722</f>
        <v>123</v>
      </c>
      <c r="C918" s="6">
        <f>'MEDIDAS ML'!C3722</f>
        <v>123</v>
      </c>
      <c r="D918" s="6" t="str">
        <f>'MEDIDAS ML'!D3722</f>
        <v>3x16x23 cm - 136 grs</v>
      </c>
      <c r="E918" s="16">
        <f>'MEDIDAS ML'!E3722</f>
        <v>3</v>
      </c>
      <c r="F918" s="16">
        <f>'MEDIDAS ML'!F3722</f>
        <v>16</v>
      </c>
      <c r="G918" s="16">
        <f>'MEDIDAS ML'!G3722</f>
        <v>23</v>
      </c>
      <c r="H918" s="16">
        <f>'MEDIDAS ML'!H3722</f>
        <v>0.13600000000000001</v>
      </c>
      <c r="I918" s="16">
        <f>'MEDIDAS ML'!I3722</f>
        <v>0.27600000000000002</v>
      </c>
      <c r="J918" s="6" t="str">
        <f>'MEDIDAS ML'!J3722</f>
        <v>Se calcula por P volum</v>
      </c>
      <c r="K918" s="16">
        <f>'MEDIDAS ML'!K3722</f>
        <v>0.27600000000000002</v>
      </c>
      <c r="L918" s="7">
        <f>'MEDIDAS ML'!L3722</f>
        <v>2990</v>
      </c>
      <c r="M918" s="6" t="str">
        <f>'MEDIDAS ML'!M3722</f>
        <v>Hasta $9.989</v>
      </c>
      <c r="N918" s="7">
        <f>'MEDIDAS ML'!N3722</f>
        <v>700</v>
      </c>
      <c r="O918" s="6" t="str">
        <f>'MEDIDAS ML'!O3722</f>
        <v>No aplica (&lt;$19.990)</v>
      </c>
      <c r="P918" s="7">
        <f>'MEDIDAS ML'!P3722</f>
        <v>0</v>
      </c>
      <c r="Q918" s="7">
        <f>'MEDIDAS ML'!Q3722</f>
        <v>700</v>
      </c>
      <c r="R918" s="23" t="e">
        <f>'MEDIDAS ML'!#REF!</f>
        <v>#REF!</v>
      </c>
      <c r="S918" s="24" t="e">
        <f>'MEDIDAS ML'!#REF!</f>
        <v>#REF!</v>
      </c>
      <c r="T918" s="24" t="e">
        <f>'MEDIDAS ML'!#REF!</f>
        <v>#REF!</v>
      </c>
      <c r="U918" s="24" t="e">
        <f>'MEDIDAS ML'!#REF!</f>
        <v>#REF!</v>
      </c>
      <c r="V918" s="22" t="e">
        <f>'MEDIDAS ML'!#REF!</f>
        <v>#REF!</v>
      </c>
      <c r="W918" s="17" t="e">
        <f>'MEDIDAS ML'!#REF!</f>
        <v>#REF!</v>
      </c>
      <c r="X918" t="e">
        <f>'MEDIDAS ML'!#REF!</f>
        <v>#REF!</v>
      </c>
    </row>
    <row r="919" spans="1:24" ht="15.75" customHeight="1" x14ac:dyDescent="0.25">
      <c r="A919" s="6">
        <f>'MEDIDAS ML'!A3723</f>
        <v>123</v>
      </c>
      <c r="B919" s="15">
        <f>'MEDIDAS ML'!B3723</f>
        <v>123</v>
      </c>
      <c r="C919" s="6">
        <f>'MEDIDAS ML'!C3723</f>
        <v>123</v>
      </c>
      <c r="D919" s="6" t="str">
        <f>'MEDIDAS ML'!D3723</f>
        <v>3x16x23 cm - 136 grs</v>
      </c>
      <c r="E919" s="16">
        <f>'MEDIDAS ML'!E3723</f>
        <v>3</v>
      </c>
      <c r="F919" s="16">
        <f>'MEDIDAS ML'!F3723</f>
        <v>16</v>
      </c>
      <c r="G919" s="16">
        <f>'MEDIDAS ML'!G3723</f>
        <v>23</v>
      </c>
      <c r="H919" s="16">
        <f>'MEDIDAS ML'!H3723</f>
        <v>0.13600000000000001</v>
      </c>
      <c r="I919" s="16">
        <f>'MEDIDAS ML'!I3723</f>
        <v>0.27600000000000002</v>
      </c>
      <c r="J919" s="6" t="str">
        <f>'MEDIDAS ML'!J3723</f>
        <v>Se calcula por P volum</v>
      </c>
      <c r="K919" s="16">
        <f>'MEDIDAS ML'!K3723</f>
        <v>0.27600000000000002</v>
      </c>
      <c r="L919" s="7">
        <f>'MEDIDAS ML'!L3723</f>
        <v>2990</v>
      </c>
      <c r="M919" s="6" t="str">
        <f>'MEDIDAS ML'!M3723</f>
        <v>Hasta $9.989</v>
      </c>
      <c r="N919" s="7">
        <f>'MEDIDAS ML'!N3723</f>
        <v>700</v>
      </c>
      <c r="O919" s="6" t="str">
        <f>'MEDIDAS ML'!O3723</f>
        <v>No aplica (&lt;$19.990)</v>
      </c>
      <c r="P919" s="7">
        <f>'MEDIDAS ML'!P3723</f>
        <v>0</v>
      </c>
      <c r="Q919" s="7">
        <f>'MEDIDAS ML'!Q3723</f>
        <v>700</v>
      </c>
      <c r="R919" s="23" t="e">
        <f>'MEDIDAS ML'!#REF!</f>
        <v>#REF!</v>
      </c>
      <c r="S919" s="24" t="e">
        <f>'MEDIDAS ML'!#REF!</f>
        <v>#REF!</v>
      </c>
      <c r="T919" s="24" t="e">
        <f>'MEDIDAS ML'!#REF!</f>
        <v>#REF!</v>
      </c>
      <c r="U919" s="24" t="e">
        <f>'MEDIDAS ML'!#REF!</f>
        <v>#REF!</v>
      </c>
      <c r="V919" s="22" t="e">
        <f>'MEDIDAS ML'!#REF!</f>
        <v>#REF!</v>
      </c>
      <c r="W919" s="17" t="e">
        <f>'MEDIDAS ML'!#REF!</f>
        <v>#REF!</v>
      </c>
      <c r="X919" t="e">
        <f>'MEDIDAS ML'!#REF!</f>
        <v>#REF!</v>
      </c>
    </row>
    <row r="920" spans="1:24" ht="15.75" customHeight="1" x14ac:dyDescent="0.25">
      <c r="A920" s="6">
        <f>'MEDIDAS ML'!A3724</f>
        <v>123</v>
      </c>
      <c r="B920" s="15">
        <f>'MEDIDAS ML'!B3724</f>
        <v>123</v>
      </c>
      <c r="C920" s="6">
        <f>'MEDIDAS ML'!C3724</f>
        <v>123</v>
      </c>
      <c r="D920" s="6" t="str">
        <f>'MEDIDAS ML'!D3724</f>
        <v>3x16x23 cm - 136 grs</v>
      </c>
      <c r="E920" s="16">
        <f>'MEDIDAS ML'!E3724</f>
        <v>3</v>
      </c>
      <c r="F920" s="16">
        <f>'MEDIDAS ML'!F3724</f>
        <v>16</v>
      </c>
      <c r="G920" s="16">
        <f>'MEDIDAS ML'!G3724</f>
        <v>23</v>
      </c>
      <c r="H920" s="16">
        <f>'MEDIDAS ML'!H3724</f>
        <v>0.13600000000000001</v>
      </c>
      <c r="I920" s="16">
        <f>'MEDIDAS ML'!I3724</f>
        <v>0.27600000000000002</v>
      </c>
      <c r="J920" s="6" t="str">
        <f>'MEDIDAS ML'!J3724</f>
        <v>Se calcula por P volum</v>
      </c>
      <c r="K920" s="16">
        <f>'MEDIDAS ML'!K3724</f>
        <v>0.27600000000000002</v>
      </c>
      <c r="L920" s="7">
        <f>'MEDIDAS ML'!L3724</f>
        <v>2990</v>
      </c>
      <c r="M920" s="6" t="str">
        <f>'MEDIDAS ML'!M3724</f>
        <v>Hasta $9.989</v>
      </c>
      <c r="N920" s="7">
        <f>'MEDIDAS ML'!N3724</f>
        <v>700</v>
      </c>
      <c r="O920" s="6" t="str">
        <f>'MEDIDAS ML'!O3724</f>
        <v>No aplica (&lt;$19.990)</v>
      </c>
      <c r="P920" s="7">
        <f>'MEDIDAS ML'!P3724</f>
        <v>0</v>
      </c>
      <c r="Q920" s="7">
        <f>'MEDIDAS ML'!Q3724</f>
        <v>700</v>
      </c>
      <c r="R920" s="23" t="e">
        <f>'MEDIDAS ML'!#REF!</f>
        <v>#REF!</v>
      </c>
      <c r="S920" s="24" t="e">
        <f>'MEDIDAS ML'!#REF!</f>
        <v>#REF!</v>
      </c>
      <c r="T920" s="24" t="e">
        <f>'MEDIDAS ML'!#REF!</f>
        <v>#REF!</v>
      </c>
      <c r="U920" s="24" t="e">
        <f>'MEDIDAS ML'!#REF!</f>
        <v>#REF!</v>
      </c>
      <c r="V920" s="22" t="e">
        <f>'MEDIDAS ML'!#REF!</f>
        <v>#REF!</v>
      </c>
      <c r="W920" s="17" t="e">
        <f>'MEDIDAS ML'!#REF!</f>
        <v>#REF!</v>
      </c>
      <c r="X920" t="e">
        <f>'MEDIDAS ML'!#REF!</f>
        <v>#REF!</v>
      </c>
    </row>
    <row r="921" spans="1:24" ht="15.75" customHeight="1" x14ac:dyDescent="0.25">
      <c r="A921" s="6">
        <f>'MEDIDAS ML'!A3725</f>
        <v>123</v>
      </c>
      <c r="B921" s="15">
        <f>'MEDIDAS ML'!B3725</f>
        <v>123</v>
      </c>
      <c r="C921" s="6">
        <f>'MEDIDAS ML'!C3725</f>
        <v>123</v>
      </c>
      <c r="D921" s="6" t="str">
        <f>'MEDIDAS ML'!D3725</f>
        <v>3x16x23 cm - 136 grs</v>
      </c>
      <c r="E921" s="16">
        <f>'MEDIDAS ML'!E3725</f>
        <v>3</v>
      </c>
      <c r="F921" s="16">
        <f>'MEDIDAS ML'!F3725</f>
        <v>16</v>
      </c>
      <c r="G921" s="16">
        <f>'MEDIDAS ML'!G3725</f>
        <v>23</v>
      </c>
      <c r="H921" s="16">
        <f>'MEDIDAS ML'!H3725</f>
        <v>0.13600000000000001</v>
      </c>
      <c r="I921" s="16">
        <f>'MEDIDAS ML'!I3725</f>
        <v>0.27600000000000002</v>
      </c>
      <c r="J921" s="6" t="str">
        <f>'MEDIDAS ML'!J3725</f>
        <v>Se calcula por P volum</v>
      </c>
      <c r="K921" s="16">
        <f>'MEDIDAS ML'!K3725</f>
        <v>0.27600000000000002</v>
      </c>
      <c r="L921" s="7">
        <f>'MEDIDAS ML'!L3725</f>
        <v>2990</v>
      </c>
      <c r="M921" s="6" t="str">
        <f>'MEDIDAS ML'!M3725</f>
        <v>Hasta $9.989</v>
      </c>
      <c r="N921" s="7">
        <f>'MEDIDAS ML'!N3725</f>
        <v>700</v>
      </c>
      <c r="O921" s="6" t="str">
        <f>'MEDIDAS ML'!O3725</f>
        <v>No aplica (&lt;$19.990)</v>
      </c>
      <c r="P921" s="7">
        <f>'MEDIDAS ML'!P3725</f>
        <v>0</v>
      </c>
      <c r="Q921" s="7">
        <f>'MEDIDAS ML'!Q3725</f>
        <v>700</v>
      </c>
      <c r="R921" s="23" t="e">
        <f>'MEDIDAS ML'!#REF!</f>
        <v>#REF!</v>
      </c>
      <c r="S921" s="24" t="e">
        <f>'MEDIDAS ML'!#REF!</f>
        <v>#REF!</v>
      </c>
      <c r="T921" s="24" t="e">
        <f>'MEDIDAS ML'!#REF!</f>
        <v>#REF!</v>
      </c>
      <c r="U921" s="24" t="e">
        <f>'MEDIDAS ML'!#REF!</f>
        <v>#REF!</v>
      </c>
      <c r="V921" s="22" t="e">
        <f>'MEDIDAS ML'!#REF!</f>
        <v>#REF!</v>
      </c>
      <c r="W921" s="17" t="e">
        <f>'MEDIDAS ML'!#REF!</f>
        <v>#REF!</v>
      </c>
      <c r="X921" t="e">
        <f>'MEDIDAS ML'!#REF!</f>
        <v>#REF!</v>
      </c>
    </row>
    <row r="922" spans="1:24" ht="15.75" customHeight="1" x14ac:dyDescent="0.25">
      <c r="A922" s="6">
        <f>'MEDIDAS ML'!A3758</f>
        <v>123</v>
      </c>
      <c r="B922" s="15">
        <f>'MEDIDAS ML'!B3758</f>
        <v>123</v>
      </c>
      <c r="C922" s="6">
        <f>'MEDIDAS ML'!C3758</f>
        <v>123</v>
      </c>
      <c r="D922" s="6" t="str">
        <f>'MEDIDAS ML'!D3758</f>
        <v>1x21x27 cm - 130 grs</v>
      </c>
      <c r="E922" s="16">
        <f>'MEDIDAS ML'!E3758</f>
        <v>1</v>
      </c>
      <c r="F922" s="16">
        <f>'MEDIDAS ML'!F3758</f>
        <v>21</v>
      </c>
      <c r="G922" s="16">
        <f>'MEDIDAS ML'!G3758</f>
        <v>27</v>
      </c>
      <c r="H922" s="16">
        <f>'MEDIDAS ML'!H3758</f>
        <v>0.13</v>
      </c>
      <c r="I922" s="16">
        <f>'MEDIDAS ML'!I3758</f>
        <v>0.14174999999999999</v>
      </c>
      <c r="J922" s="6" t="str">
        <f>'MEDIDAS ML'!J3758</f>
        <v>Se calcula por P volum</v>
      </c>
      <c r="K922" s="16">
        <f>'MEDIDAS ML'!K3758</f>
        <v>0.14174999999999999</v>
      </c>
      <c r="L922" s="7">
        <f>'MEDIDAS ML'!L3758</f>
        <v>2990</v>
      </c>
      <c r="M922" s="6" t="str">
        <f>'MEDIDAS ML'!M3758</f>
        <v>Hasta $9.989</v>
      </c>
      <c r="N922" s="7">
        <f>'MEDIDAS ML'!N3758</f>
        <v>700</v>
      </c>
      <c r="O922" s="6" t="str">
        <f>'MEDIDAS ML'!O3758</f>
        <v>No aplica (&lt;$19.990)</v>
      </c>
      <c r="P922" s="7">
        <f>'MEDIDAS ML'!P3758</f>
        <v>0</v>
      </c>
      <c r="Q922" s="7">
        <f>'MEDIDAS ML'!Q3758</f>
        <v>700</v>
      </c>
      <c r="R922" s="23" t="e">
        <f>'MEDIDAS ML'!#REF!</f>
        <v>#REF!</v>
      </c>
      <c r="S922" s="24" t="e">
        <f>'MEDIDAS ML'!#REF!</f>
        <v>#REF!</v>
      </c>
      <c r="T922" s="24" t="e">
        <f>'MEDIDAS ML'!#REF!</f>
        <v>#REF!</v>
      </c>
      <c r="U922" s="24" t="e">
        <f>'MEDIDAS ML'!#REF!</f>
        <v>#REF!</v>
      </c>
      <c r="V922" s="22" t="e">
        <f>'MEDIDAS ML'!#REF!</f>
        <v>#REF!</v>
      </c>
      <c r="W922" s="17" t="e">
        <f>'MEDIDAS ML'!#REF!</f>
        <v>#REF!</v>
      </c>
      <c r="X922" t="e">
        <f>'MEDIDAS ML'!#REF!</f>
        <v>#REF!</v>
      </c>
    </row>
    <row r="923" spans="1:24" ht="15.75" customHeight="1" x14ac:dyDescent="0.25">
      <c r="A923" s="6">
        <f>'MEDIDAS ML'!A3759</f>
        <v>123</v>
      </c>
      <c r="B923" s="15">
        <f>'MEDIDAS ML'!B3759</f>
        <v>123</v>
      </c>
      <c r="C923" s="6">
        <f>'MEDIDAS ML'!C3759</f>
        <v>123</v>
      </c>
      <c r="D923" s="6" t="str">
        <f>'MEDIDAS ML'!D3759</f>
        <v>1x21x27 cm - 130 grs</v>
      </c>
      <c r="E923" s="16">
        <f>'MEDIDAS ML'!E3759</f>
        <v>1</v>
      </c>
      <c r="F923" s="16">
        <f>'MEDIDAS ML'!F3759</f>
        <v>21</v>
      </c>
      <c r="G923" s="16">
        <f>'MEDIDAS ML'!G3759</f>
        <v>27</v>
      </c>
      <c r="H923" s="16">
        <f>'MEDIDAS ML'!H3759</f>
        <v>0.13</v>
      </c>
      <c r="I923" s="16">
        <f>'MEDIDAS ML'!I3759</f>
        <v>0.14174999999999999</v>
      </c>
      <c r="J923" s="6" t="str">
        <f>'MEDIDAS ML'!J3759</f>
        <v>Se calcula por P volum</v>
      </c>
      <c r="K923" s="16">
        <f>'MEDIDAS ML'!K3759</f>
        <v>0.14174999999999999</v>
      </c>
      <c r="L923" s="7">
        <f>'MEDIDAS ML'!L3759</f>
        <v>2990</v>
      </c>
      <c r="M923" s="6" t="str">
        <f>'MEDIDAS ML'!M3759</f>
        <v>Hasta $9.989</v>
      </c>
      <c r="N923" s="7">
        <f>'MEDIDAS ML'!N3759</f>
        <v>700</v>
      </c>
      <c r="O923" s="6" t="str">
        <f>'MEDIDAS ML'!O3759</f>
        <v>No aplica (&lt;$19.990)</v>
      </c>
      <c r="P923" s="7">
        <f>'MEDIDAS ML'!P3759</f>
        <v>0</v>
      </c>
      <c r="Q923" s="7">
        <f>'MEDIDAS ML'!Q3759</f>
        <v>700</v>
      </c>
      <c r="R923" s="23" t="e">
        <f>'MEDIDAS ML'!#REF!</f>
        <v>#REF!</v>
      </c>
      <c r="S923" s="24" t="e">
        <f>'MEDIDAS ML'!#REF!</f>
        <v>#REF!</v>
      </c>
      <c r="T923" s="24" t="e">
        <f>'MEDIDAS ML'!#REF!</f>
        <v>#REF!</v>
      </c>
      <c r="U923" s="24" t="e">
        <f>'MEDIDAS ML'!#REF!</f>
        <v>#REF!</v>
      </c>
      <c r="V923" s="22" t="e">
        <f>'MEDIDAS ML'!#REF!</f>
        <v>#REF!</v>
      </c>
      <c r="W923" s="17" t="e">
        <f>'MEDIDAS ML'!#REF!</f>
        <v>#REF!</v>
      </c>
      <c r="X923" t="e">
        <f>'MEDIDAS ML'!#REF!</f>
        <v>#REF!</v>
      </c>
    </row>
    <row r="924" spans="1:24" ht="15.75" customHeight="1" x14ac:dyDescent="0.25">
      <c r="A924" s="6">
        <f>'MEDIDAS ML'!A3840</f>
        <v>123</v>
      </c>
      <c r="B924" s="15">
        <f>'MEDIDAS ML'!B3840</f>
        <v>123</v>
      </c>
      <c r="C924" s="6">
        <f>'MEDIDAS ML'!C3840</f>
        <v>123</v>
      </c>
      <c r="D924" s="6" t="str">
        <f>'MEDIDAS ML'!D3840</f>
        <v>5x12x14 cm - 110 grs</v>
      </c>
      <c r="E924" s="16">
        <f>'MEDIDAS ML'!E3840</f>
        <v>5</v>
      </c>
      <c r="F924" s="16">
        <f>'MEDIDAS ML'!F3840</f>
        <v>12</v>
      </c>
      <c r="G924" s="16">
        <f>'MEDIDAS ML'!G3840</f>
        <v>14</v>
      </c>
      <c r="H924" s="16">
        <f>'MEDIDAS ML'!H3840</f>
        <v>0.11</v>
      </c>
      <c r="I924" s="16">
        <f>'MEDIDAS ML'!I3840</f>
        <v>0.21</v>
      </c>
      <c r="J924" s="6" t="str">
        <f>'MEDIDAS ML'!J3840</f>
        <v>Se calcula por P volum</v>
      </c>
      <c r="K924" s="16">
        <f>'MEDIDAS ML'!K3840</f>
        <v>0.21</v>
      </c>
      <c r="L924" s="7">
        <f>'MEDIDAS ML'!L3840</f>
        <v>2990</v>
      </c>
      <c r="M924" s="6" t="str">
        <f>'MEDIDAS ML'!M3840</f>
        <v>Hasta $9.989</v>
      </c>
      <c r="N924" s="7">
        <f>'MEDIDAS ML'!N3840</f>
        <v>700</v>
      </c>
      <c r="O924" s="6" t="str">
        <f>'MEDIDAS ML'!O3840</f>
        <v>No aplica (&lt;$19.990)</v>
      </c>
      <c r="P924" s="7">
        <f>'MEDIDAS ML'!P3840</f>
        <v>0</v>
      </c>
      <c r="Q924" s="7">
        <f>'MEDIDAS ML'!Q3840</f>
        <v>700</v>
      </c>
      <c r="R924" s="23" t="e">
        <f>'MEDIDAS ML'!#REF!</f>
        <v>#REF!</v>
      </c>
      <c r="S924" s="24" t="e">
        <f>'MEDIDAS ML'!#REF!</f>
        <v>#REF!</v>
      </c>
      <c r="T924" s="24" t="e">
        <f>'MEDIDAS ML'!#REF!</f>
        <v>#REF!</v>
      </c>
      <c r="U924" s="24" t="e">
        <f>'MEDIDAS ML'!#REF!</f>
        <v>#REF!</v>
      </c>
      <c r="V924" s="22" t="e">
        <f>'MEDIDAS ML'!#REF!</f>
        <v>#REF!</v>
      </c>
      <c r="W924" s="17" t="e">
        <f>'MEDIDAS ML'!#REF!</f>
        <v>#REF!</v>
      </c>
      <c r="X924" t="e">
        <f>'MEDIDAS ML'!#REF!</f>
        <v>#REF!</v>
      </c>
    </row>
    <row r="925" spans="1:24" ht="15.75" customHeight="1" x14ac:dyDescent="0.25">
      <c r="A925" s="6">
        <f>'MEDIDAS ML'!A3841</f>
        <v>123</v>
      </c>
      <c r="B925" s="15">
        <f>'MEDIDAS ML'!B3841</f>
        <v>123</v>
      </c>
      <c r="C925" s="6">
        <f>'MEDIDAS ML'!C3841</f>
        <v>123</v>
      </c>
      <c r="D925" s="6" t="str">
        <f>'MEDIDAS ML'!D3841</f>
        <v>5x12x14 cm - 110 grs</v>
      </c>
      <c r="E925" s="16">
        <f>'MEDIDAS ML'!E3841</f>
        <v>5</v>
      </c>
      <c r="F925" s="16">
        <f>'MEDIDAS ML'!F3841</f>
        <v>12</v>
      </c>
      <c r="G925" s="16">
        <f>'MEDIDAS ML'!G3841</f>
        <v>14</v>
      </c>
      <c r="H925" s="16">
        <f>'MEDIDAS ML'!H3841</f>
        <v>0.11</v>
      </c>
      <c r="I925" s="16">
        <f>'MEDIDAS ML'!I3841</f>
        <v>0.21</v>
      </c>
      <c r="J925" s="6" t="str">
        <f>'MEDIDAS ML'!J3841</f>
        <v>Se calcula por P volum</v>
      </c>
      <c r="K925" s="16">
        <f>'MEDIDAS ML'!K3841</f>
        <v>0.21</v>
      </c>
      <c r="L925" s="7">
        <f>'MEDIDAS ML'!L3841</f>
        <v>2990</v>
      </c>
      <c r="M925" s="6" t="str">
        <f>'MEDIDAS ML'!M3841</f>
        <v>Hasta $9.989</v>
      </c>
      <c r="N925" s="7">
        <f>'MEDIDAS ML'!N3841</f>
        <v>700</v>
      </c>
      <c r="O925" s="6" t="str">
        <f>'MEDIDAS ML'!O3841</f>
        <v>No aplica (&lt;$19.990)</v>
      </c>
      <c r="P925" s="7">
        <f>'MEDIDAS ML'!P3841</f>
        <v>0</v>
      </c>
      <c r="Q925" s="7">
        <f>'MEDIDAS ML'!Q3841</f>
        <v>700</v>
      </c>
      <c r="R925" s="23" t="e">
        <f>'MEDIDAS ML'!#REF!</f>
        <v>#REF!</v>
      </c>
      <c r="S925" s="24" t="e">
        <f>'MEDIDAS ML'!#REF!</f>
        <v>#REF!</v>
      </c>
      <c r="T925" s="24" t="e">
        <f>'MEDIDAS ML'!#REF!</f>
        <v>#REF!</v>
      </c>
      <c r="U925" s="24" t="e">
        <f>'MEDIDAS ML'!#REF!</f>
        <v>#REF!</v>
      </c>
      <c r="V925" s="22" t="e">
        <f>'MEDIDAS ML'!#REF!</f>
        <v>#REF!</v>
      </c>
      <c r="W925" s="17" t="e">
        <f>'MEDIDAS ML'!#REF!</f>
        <v>#REF!</v>
      </c>
      <c r="X925" t="e">
        <f>'MEDIDAS ML'!#REF!</f>
        <v>#REF!</v>
      </c>
    </row>
    <row r="926" spans="1:24" ht="15.75" customHeight="1" x14ac:dyDescent="0.25">
      <c r="A926" s="6">
        <f>'MEDIDAS ML'!A3883</f>
        <v>123</v>
      </c>
      <c r="B926" s="15">
        <f>'MEDIDAS ML'!B3883</f>
        <v>123</v>
      </c>
      <c r="C926" s="6">
        <f>'MEDIDAS ML'!C3883</f>
        <v>123</v>
      </c>
      <c r="D926" s="6" t="str">
        <f>'MEDIDAS ML'!D3883</f>
        <v>4x15x22 cm - 100 grs</v>
      </c>
      <c r="E926" s="16">
        <f>'MEDIDAS ML'!E3883</f>
        <v>4</v>
      </c>
      <c r="F926" s="16">
        <f>'MEDIDAS ML'!F3883</f>
        <v>15</v>
      </c>
      <c r="G926" s="16">
        <f>'MEDIDAS ML'!G3883</f>
        <v>22</v>
      </c>
      <c r="H926" s="16">
        <f>'MEDIDAS ML'!H3883</f>
        <v>0.1</v>
      </c>
      <c r="I926" s="16">
        <f>'MEDIDAS ML'!I3883</f>
        <v>0.33</v>
      </c>
      <c r="J926" s="6" t="str">
        <f>'MEDIDAS ML'!J3883</f>
        <v>Se calcula por P volum</v>
      </c>
      <c r="K926" s="16">
        <f>'MEDIDAS ML'!K3883</f>
        <v>0.33</v>
      </c>
      <c r="L926" s="7">
        <f>'MEDIDAS ML'!L3883</f>
        <v>2990</v>
      </c>
      <c r="M926" s="6" t="str">
        <f>'MEDIDAS ML'!M3883</f>
        <v>Hasta $9.989</v>
      </c>
      <c r="N926" s="7">
        <f>'MEDIDAS ML'!N3883</f>
        <v>700</v>
      </c>
      <c r="O926" s="6" t="str">
        <f>'MEDIDAS ML'!O3883</f>
        <v>No aplica (&lt;$19.990)</v>
      </c>
      <c r="P926" s="7">
        <f>'MEDIDAS ML'!P3883</f>
        <v>0</v>
      </c>
      <c r="Q926" s="7">
        <f>'MEDIDAS ML'!Q3883</f>
        <v>700</v>
      </c>
      <c r="R926" s="23" t="e">
        <f>'MEDIDAS ML'!#REF!</f>
        <v>#REF!</v>
      </c>
      <c r="S926" s="24" t="e">
        <f>'MEDIDAS ML'!#REF!</f>
        <v>#REF!</v>
      </c>
      <c r="T926" s="24" t="e">
        <f>'MEDIDAS ML'!#REF!</f>
        <v>#REF!</v>
      </c>
      <c r="U926" s="24" t="e">
        <f>'MEDIDAS ML'!#REF!</f>
        <v>#REF!</v>
      </c>
      <c r="V926" s="22" t="e">
        <f>'MEDIDAS ML'!#REF!</f>
        <v>#REF!</v>
      </c>
      <c r="W926" s="17" t="e">
        <f>'MEDIDAS ML'!#REF!</f>
        <v>#REF!</v>
      </c>
      <c r="X926" t="e">
        <f>'MEDIDAS ML'!#REF!</f>
        <v>#REF!</v>
      </c>
    </row>
    <row r="927" spans="1:24" ht="15.75" customHeight="1" x14ac:dyDescent="0.25">
      <c r="A927" s="6">
        <f>'MEDIDAS ML'!A3884</f>
        <v>123</v>
      </c>
      <c r="B927" s="15">
        <f>'MEDIDAS ML'!B3884</f>
        <v>123</v>
      </c>
      <c r="C927" s="6">
        <f>'MEDIDAS ML'!C3884</f>
        <v>123</v>
      </c>
      <c r="D927" s="6" t="str">
        <f>'MEDIDAS ML'!D3884</f>
        <v>5x13x20 cm - 100 grs</v>
      </c>
      <c r="E927" s="16">
        <f>'MEDIDAS ML'!E3884</f>
        <v>5</v>
      </c>
      <c r="F927" s="16">
        <f>'MEDIDAS ML'!F3884</f>
        <v>13</v>
      </c>
      <c r="G927" s="16">
        <f>'MEDIDAS ML'!G3884</f>
        <v>20</v>
      </c>
      <c r="H927" s="16">
        <f>'MEDIDAS ML'!H3884</f>
        <v>0.1</v>
      </c>
      <c r="I927" s="16">
        <f>'MEDIDAS ML'!I3884</f>
        <v>0.32500000000000001</v>
      </c>
      <c r="J927" s="6" t="str">
        <f>'MEDIDAS ML'!J3884</f>
        <v>Se calcula por P volum</v>
      </c>
      <c r="K927" s="16">
        <f>'MEDIDAS ML'!K3884</f>
        <v>0.32500000000000001</v>
      </c>
      <c r="L927" s="7">
        <f>'MEDIDAS ML'!L3884</f>
        <v>2990</v>
      </c>
      <c r="M927" s="6" t="str">
        <f>'MEDIDAS ML'!M3884</f>
        <v>Hasta $9.989</v>
      </c>
      <c r="N927" s="7">
        <f>'MEDIDAS ML'!N3884</f>
        <v>700</v>
      </c>
      <c r="O927" s="6" t="str">
        <f>'MEDIDAS ML'!O3884</f>
        <v>No aplica (&lt;$19.990)</v>
      </c>
      <c r="P927" s="7">
        <f>'MEDIDAS ML'!P3884</f>
        <v>0</v>
      </c>
      <c r="Q927" s="7">
        <f>'MEDIDAS ML'!Q3884</f>
        <v>700</v>
      </c>
      <c r="R927" s="23" t="e">
        <f>'MEDIDAS ML'!#REF!</f>
        <v>#REF!</v>
      </c>
      <c r="S927" s="24" t="e">
        <f>'MEDIDAS ML'!#REF!</f>
        <v>#REF!</v>
      </c>
      <c r="T927" s="24" t="e">
        <f>'MEDIDAS ML'!#REF!</f>
        <v>#REF!</v>
      </c>
      <c r="U927" s="24" t="e">
        <f>'MEDIDAS ML'!#REF!</f>
        <v>#REF!</v>
      </c>
      <c r="V927" s="22" t="e">
        <f>'MEDIDAS ML'!#REF!</f>
        <v>#REF!</v>
      </c>
      <c r="W927" s="17" t="e">
        <f>'MEDIDAS ML'!#REF!</f>
        <v>#REF!</v>
      </c>
      <c r="X927" t="e">
        <f>'MEDIDAS ML'!#REF!</f>
        <v>#REF!</v>
      </c>
    </row>
    <row r="928" spans="1:24" ht="15.75" customHeight="1" x14ac:dyDescent="0.25">
      <c r="A928" s="6">
        <f>'MEDIDAS ML'!A3926</f>
        <v>123</v>
      </c>
      <c r="B928" s="15">
        <f>'MEDIDAS ML'!B3926</f>
        <v>123</v>
      </c>
      <c r="C928" s="6">
        <f>'MEDIDAS ML'!C3926</f>
        <v>123</v>
      </c>
      <c r="D928" s="6" t="str">
        <f>'MEDIDAS ML'!D3926</f>
        <v>4x10x16 cm - 100 grs</v>
      </c>
      <c r="E928" s="16">
        <f>'MEDIDAS ML'!E3926</f>
        <v>4</v>
      </c>
      <c r="F928" s="16">
        <f>'MEDIDAS ML'!F3926</f>
        <v>10</v>
      </c>
      <c r="G928" s="16">
        <f>'MEDIDAS ML'!G3926</f>
        <v>16</v>
      </c>
      <c r="H928" s="16">
        <f>'MEDIDAS ML'!H3926</f>
        <v>0.1</v>
      </c>
      <c r="I928" s="16">
        <f>'MEDIDAS ML'!I3926</f>
        <v>0.16</v>
      </c>
      <c r="J928" s="6" t="str">
        <f>'MEDIDAS ML'!J3926</f>
        <v>Se calcula por P volum</v>
      </c>
      <c r="K928" s="16">
        <f>'MEDIDAS ML'!K3926</f>
        <v>0.16</v>
      </c>
      <c r="L928" s="7">
        <f>'MEDIDAS ML'!L3926</f>
        <v>2990</v>
      </c>
      <c r="M928" s="6" t="str">
        <f>'MEDIDAS ML'!M3926</f>
        <v>Hasta $9.989</v>
      </c>
      <c r="N928" s="7">
        <f>'MEDIDAS ML'!N3926</f>
        <v>700</v>
      </c>
      <c r="O928" s="6" t="str">
        <f>'MEDIDAS ML'!O3926</f>
        <v>No aplica (&lt;$19.990)</v>
      </c>
      <c r="P928" s="7">
        <f>'MEDIDAS ML'!P3926</f>
        <v>0</v>
      </c>
      <c r="Q928" s="7">
        <f>'MEDIDAS ML'!Q3926</f>
        <v>700</v>
      </c>
      <c r="R928" s="23" t="e">
        <f>'MEDIDAS ML'!#REF!</f>
        <v>#REF!</v>
      </c>
      <c r="S928" s="24" t="e">
        <f>'MEDIDAS ML'!#REF!</f>
        <v>#REF!</v>
      </c>
      <c r="T928" s="24" t="e">
        <f>'MEDIDAS ML'!#REF!</f>
        <v>#REF!</v>
      </c>
      <c r="U928" s="24" t="e">
        <f>'MEDIDAS ML'!#REF!</f>
        <v>#REF!</v>
      </c>
      <c r="V928" s="22" t="e">
        <f>'MEDIDAS ML'!#REF!</f>
        <v>#REF!</v>
      </c>
      <c r="W928" s="17" t="e">
        <f>'MEDIDAS ML'!#REF!</f>
        <v>#REF!</v>
      </c>
      <c r="X928" t="e">
        <f>'MEDIDAS ML'!#REF!</f>
        <v>#REF!</v>
      </c>
    </row>
    <row r="929" spans="1:24" ht="15.75" customHeight="1" x14ac:dyDescent="0.25">
      <c r="A929" s="6">
        <f>'MEDIDAS ML'!A3927</f>
        <v>123</v>
      </c>
      <c r="B929" s="15">
        <f>'MEDIDAS ML'!B3927</f>
        <v>123</v>
      </c>
      <c r="C929" s="6">
        <f>'MEDIDAS ML'!C3927</f>
        <v>123</v>
      </c>
      <c r="D929" s="6" t="str">
        <f>'MEDIDAS ML'!D3927</f>
        <v>5x6x11 cm - 100 grs</v>
      </c>
      <c r="E929" s="16">
        <f>'MEDIDAS ML'!E3927</f>
        <v>5</v>
      </c>
      <c r="F929" s="16">
        <f>'MEDIDAS ML'!F3927</f>
        <v>6</v>
      </c>
      <c r="G929" s="16">
        <f>'MEDIDAS ML'!G3927</f>
        <v>11</v>
      </c>
      <c r="H929" s="16">
        <f>'MEDIDAS ML'!H3927</f>
        <v>0.1</v>
      </c>
      <c r="I929" s="16">
        <f>'MEDIDAS ML'!I3927</f>
        <v>8.2500000000000004E-2</v>
      </c>
      <c r="J929" s="6" t="str">
        <f>'MEDIDAS ML'!J3927</f>
        <v>Se calcula por Peso</v>
      </c>
      <c r="K929" s="16">
        <f>'MEDIDAS ML'!K3927</f>
        <v>0.1</v>
      </c>
      <c r="L929" s="7">
        <f>'MEDIDAS ML'!L3927</f>
        <v>2990</v>
      </c>
      <c r="M929" s="6" t="str">
        <f>'MEDIDAS ML'!M3927</f>
        <v>Hasta $9.989</v>
      </c>
      <c r="N929" s="7">
        <f>'MEDIDAS ML'!N3927</f>
        <v>700</v>
      </c>
      <c r="O929" s="6" t="str">
        <f>'MEDIDAS ML'!O3927</f>
        <v>No aplica (&lt;$19.990)</v>
      </c>
      <c r="P929" s="7">
        <f>'MEDIDAS ML'!P3927</f>
        <v>0</v>
      </c>
      <c r="Q929" s="7">
        <f>'MEDIDAS ML'!Q3927</f>
        <v>700</v>
      </c>
      <c r="R929" s="23" t="e">
        <f>'MEDIDAS ML'!#REF!</f>
        <v>#REF!</v>
      </c>
      <c r="S929" s="24" t="e">
        <f>'MEDIDAS ML'!#REF!</f>
        <v>#REF!</v>
      </c>
      <c r="T929" s="24" t="e">
        <f>'MEDIDAS ML'!#REF!</f>
        <v>#REF!</v>
      </c>
      <c r="U929" s="24" t="e">
        <f>'MEDIDAS ML'!#REF!</f>
        <v>#REF!</v>
      </c>
      <c r="V929" s="22" t="e">
        <f>'MEDIDAS ML'!#REF!</f>
        <v>#REF!</v>
      </c>
      <c r="W929" s="17" t="e">
        <f>'MEDIDAS ML'!#REF!</f>
        <v>#REF!</v>
      </c>
      <c r="X929" t="e">
        <f>'MEDIDAS ML'!#REF!</f>
        <v>#REF!</v>
      </c>
    </row>
    <row r="930" spans="1:24" ht="15.75" customHeight="1" x14ac:dyDescent="0.25">
      <c r="A930" s="6">
        <f>'MEDIDAS ML'!A3997</f>
        <v>123</v>
      </c>
      <c r="B930" s="15">
        <f>'MEDIDAS ML'!B3997</f>
        <v>123</v>
      </c>
      <c r="C930" s="6">
        <f>'MEDIDAS ML'!C3997</f>
        <v>123</v>
      </c>
      <c r="D930" s="6" t="str">
        <f>'MEDIDAS ML'!D3997</f>
        <v>2x8x9 cm - 90 grs</v>
      </c>
      <c r="E930" s="16">
        <f>'MEDIDAS ML'!E3997</f>
        <v>2</v>
      </c>
      <c r="F930" s="16">
        <f>'MEDIDAS ML'!F3997</f>
        <v>8</v>
      </c>
      <c r="G930" s="16">
        <f>'MEDIDAS ML'!G3997</f>
        <v>9</v>
      </c>
      <c r="H930" s="16">
        <f>'MEDIDAS ML'!H3997</f>
        <v>0.09</v>
      </c>
      <c r="I930" s="16">
        <f>'MEDIDAS ML'!I3997</f>
        <v>3.5999999999999997E-2</v>
      </c>
      <c r="J930" s="6" t="str">
        <f>'MEDIDAS ML'!J3997</f>
        <v>Se calcula por Peso</v>
      </c>
      <c r="K930" s="16">
        <f>'MEDIDAS ML'!K3997</f>
        <v>0.09</v>
      </c>
      <c r="L930" s="7">
        <f>'MEDIDAS ML'!L3997</f>
        <v>2990</v>
      </c>
      <c r="M930" s="6" t="str">
        <f>'MEDIDAS ML'!M3997</f>
        <v>Hasta $9.989</v>
      </c>
      <c r="N930" s="7">
        <f>'MEDIDAS ML'!N3997</f>
        <v>700</v>
      </c>
      <c r="O930" s="6" t="str">
        <f>'MEDIDAS ML'!O3997</f>
        <v>No aplica (&lt;$19.990)</v>
      </c>
      <c r="P930" s="7">
        <f>'MEDIDAS ML'!P3997</f>
        <v>0</v>
      </c>
      <c r="Q930" s="7">
        <f>'MEDIDAS ML'!Q3997</f>
        <v>700</v>
      </c>
      <c r="R930" s="23" t="e">
        <f>'MEDIDAS ML'!#REF!</f>
        <v>#REF!</v>
      </c>
      <c r="S930" s="24" t="e">
        <f>'MEDIDAS ML'!#REF!</f>
        <v>#REF!</v>
      </c>
      <c r="T930" s="24" t="e">
        <f>'MEDIDAS ML'!#REF!</f>
        <v>#REF!</v>
      </c>
      <c r="U930" s="24" t="e">
        <f>'MEDIDAS ML'!#REF!</f>
        <v>#REF!</v>
      </c>
      <c r="V930" s="22" t="e">
        <f>'MEDIDAS ML'!#REF!</f>
        <v>#REF!</v>
      </c>
      <c r="W930" s="17" t="e">
        <f>'MEDIDAS ML'!#REF!</f>
        <v>#REF!</v>
      </c>
      <c r="X930" t="e">
        <f>'MEDIDAS ML'!#REF!</f>
        <v>#REF!</v>
      </c>
    </row>
    <row r="931" spans="1:24" ht="15.75" customHeight="1" x14ac:dyDescent="0.25">
      <c r="A931" s="6">
        <f>'MEDIDAS ML'!A4013</f>
        <v>123</v>
      </c>
      <c r="B931" s="15">
        <f>'MEDIDAS ML'!B4013</f>
        <v>123</v>
      </c>
      <c r="C931" s="6">
        <f>'MEDIDAS ML'!C4013</f>
        <v>123</v>
      </c>
      <c r="D931" s="6" t="str">
        <f>'MEDIDAS ML'!D4013</f>
        <v>3x17x24 cm - 85 grs</v>
      </c>
      <c r="E931" s="16">
        <f>'MEDIDAS ML'!E4013</f>
        <v>3</v>
      </c>
      <c r="F931" s="16">
        <f>'MEDIDAS ML'!F4013</f>
        <v>17</v>
      </c>
      <c r="G931" s="16">
        <f>'MEDIDAS ML'!G4013</f>
        <v>24</v>
      </c>
      <c r="H931" s="16">
        <f>'MEDIDAS ML'!H4013</f>
        <v>8.5000000000000006E-2</v>
      </c>
      <c r="I931" s="16">
        <f>'MEDIDAS ML'!I4013</f>
        <v>0.30599999999999999</v>
      </c>
      <c r="J931" s="6" t="str">
        <f>'MEDIDAS ML'!J4013</f>
        <v>Se calcula por P volum</v>
      </c>
      <c r="K931" s="16">
        <f>'MEDIDAS ML'!K4013</f>
        <v>0.30599999999999999</v>
      </c>
      <c r="L931" s="7">
        <f>'MEDIDAS ML'!L4013</f>
        <v>2990</v>
      </c>
      <c r="M931" s="6" t="str">
        <f>'MEDIDAS ML'!M4013</f>
        <v>Hasta $9.989</v>
      </c>
      <c r="N931" s="7">
        <f>'MEDIDAS ML'!N4013</f>
        <v>700</v>
      </c>
      <c r="O931" s="6" t="str">
        <f>'MEDIDAS ML'!O4013</f>
        <v>No aplica (&lt;$19.990)</v>
      </c>
      <c r="P931" s="7">
        <f>'MEDIDAS ML'!P4013</f>
        <v>0</v>
      </c>
      <c r="Q931" s="7">
        <f>'MEDIDAS ML'!Q4013</f>
        <v>700</v>
      </c>
      <c r="R931" s="23" t="e">
        <f>'MEDIDAS ML'!#REF!</f>
        <v>#REF!</v>
      </c>
      <c r="S931" s="24" t="e">
        <f>'MEDIDAS ML'!#REF!</f>
        <v>#REF!</v>
      </c>
      <c r="T931" s="24" t="e">
        <f>'MEDIDAS ML'!#REF!</f>
        <v>#REF!</v>
      </c>
      <c r="U931" s="24" t="e">
        <f>'MEDIDAS ML'!#REF!</f>
        <v>#REF!</v>
      </c>
      <c r="V931" s="22" t="e">
        <f>'MEDIDAS ML'!#REF!</f>
        <v>#REF!</v>
      </c>
      <c r="W931" s="17" t="e">
        <f>'MEDIDAS ML'!#REF!</f>
        <v>#REF!</v>
      </c>
      <c r="X931" t="e">
        <f>'MEDIDAS ML'!#REF!</f>
        <v>#REF!</v>
      </c>
    </row>
    <row r="932" spans="1:24" ht="15.75" customHeight="1" x14ac:dyDescent="0.25">
      <c r="A932" s="6">
        <f>'MEDIDAS ML'!A4052</f>
        <v>123</v>
      </c>
      <c r="B932" s="15">
        <f>'MEDIDAS ML'!B4052</f>
        <v>123</v>
      </c>
      <c r="C932" s="6">
        <f>'MEDIDAS ML'!C4052</f>
        <v>123</v>
      </c>
      <c r="D932" s="6" t="str">
        <f>'MEDIDAS ML'!D4052</f>
        <v>5x10x14 cm - 80 grs</v>
      </c>
      <c r="E932" s="16">
        <f>'MEDIDAS ML'!E4052</f>
        <v>5</v>
      </c>
      <c r="F932" s="16">
        <f>'MEDIDAS ML'!F4052</f>
        <v>10</v>
      </c>
      <c r="G932" s="16">
        <f>'MEDIDAS ML'!G4052</f>
        <v>14</v>
      </c>
      <c r="H932" s="16">
        <f>'MEDIDAS ML'!H4052</f>
        <v>0.08</v>
      </c>
      <c r="I932" s="16">
        <f>'MEDIDAS ML'!I4052</f>
        <v>0.17499999999999999</v>
      </c>
      <c r="J932" s="6" t="str">
        <f>'MEDIDAS ML'!J4052</f>
        <v>Se calcula por P volum</v>
      </c>
      <c r="K932" s="16">
        <f>'MEDIDAS ML'!K4052</f>
        <v>0.17499999999999999</v>
      </c>
      <c r="L932" s="7">
        <f>'MEDIDAS ML'!L4052</f>
        <v>2990</v>
      </c>
      <c r="M932" s="6" t="str">
        <f>'MEDIDAS ML'!M4052</f>
        <v>Hasta $9.989</v>
      </c>
      <c r="N932" s="7">
        <f>'MEDIDAS ML'!N4052</f>
        <v>700</v>
      </c>
      <c r="O932" s="6" t="str">
        <f>'MEDIDAS ML'!O4052</f>
        <v>No aplica (&lt;$19.990)</v>
      </c>
      <c r="P932" s="7">
        <f>'MEDIDAS ML'!P4052</f>
        <v>0</v>
      </c>
      <c r="Q932" s="7">
        <f>'MEDIDAS ML'!Q4052</f>
        <v>700</v>
      </c>
      <c r="R932" s="23" t="e">
        <f>'MEDIDAS ML'!#REF!</f>
        <v>#REF!</v>
      </c>
      <c r="S932" s="24" t="e">
        <f>'MEDIDAS ML'!#REF!</f>
        <v>#REF!</v>
      </c>
      <c r="T932" s="24" t="e">
        <f>'MEDIDAS ML'!#REF!</f>
        <v>#REF!</v>
      </c>
      <c r="U932" s="24" t="e">
        <f>'MEDIDAS ML'!#REF!</f>
        <v>#REF!</v>
      </c>
      <c r="V932" s="22" t="e">
        <f>'MEDIDAS ML'!#REF!</f>
        <v>#REF!</v>
      </c>
      <c r="W932" s="17" t="e">
        <f>'MEDIDAS ML'!#REF!</f>
        <v>#REF!</v>
      </c>
      <c r="X932" t="e">
        <f>'MEDIDAS ML'!#REF!</f>
        <v>#REF!</v>
      </c>
    </row>
    <row r="933" spans="1:24" ht="15.75" customHeight="1" x14ac:dyDescent="0.25">
      <c r="A933" s="6">
        <f>'MEDIDAS ML'!A4053</f>
        <v>123</v>
      </c>
      <c r="B933" s="15">
        <f>'MEDIDAS ML'!B4053</f>
        <v>123</v>
      </c>
      <c r="C933" s="6">
        <f>'MEDIDAS ML'!C4053</f>
        <v>123</v>
      </c>
      <c r="D933" s="6" t="str">
        <f>'MEDIDAS ML'!D4053</f>
        <v>5x10x14 cm - 80 grs</v>
      </c>
      <c r="E933" s="16">
        <f>'MEDIDAS ML'!E4053</f>
        <v>5</v>
      </c>
      <c r="F933" s="16">
        <f>'MEDIDAS ML'!F4053</f>
        <v>10</v>
      </c>
      <c r="G933" s="16">
        <f>'MEDIDAS ML'!G4053</f>
        <v>14</v>
      </c>
      <c r="H933" s="16">
        <f>'MEDIDAS ML'!H4053</f>
        <v>0.08</v>
      </c>
      <c r="I933" s="16">
        <f>'MEDIDAS ML'!I4053</f>
        <v>0.17499999999999999</v>
      </c>
      <c r="J933" s="6" t="str">
        <f>'MEDIDAS ML'!J4053</f>
        <v>Se calcula por P volum</v>
      </c>
      <c r="K933" s="16">
        <f>'MEDIDAS ML'!K4053</f>
        <v>0.17499999999999999</v>
      </c>
      <c r="L933" s="7">
        <f>'MEDIDAS ML'!L4053</f>
        <v>2990</v>
      </c>
      <c r="M933" s="6" t="str">
        <f>'MEDIDAS ML'!M4053</f>
        <v>Hasta $9.989</v>
      </c>
      <c r="N933" s="7">
        <f>'MEDIDAS ML'!N4053</f>
        <v>700</v>
      </c>
      <c r="O933" s="6" t="str">
        <f>'MEDIDAS ML'!O4053</f>
        <v>No aplica (&lt;$19.990)</v>
      </c>
      <c r="P933" s="7">
        <f>'MEDIDAS ML'!P4053</f>
        <v>0</v>
      </c>
      <c r="Q933" s="7">
        <f>'MEDIDAS ML'!Q4053</f>
        <v>700</v>
      </c>
      <c r="R933" s="23" t="e">
        <f>'MEDIDAS ML'!#REF!</f>
        <v>#REF!</v>
      </c>
      <c r="S933" s="24" t="e">
        <f>'MEDIDAS ML'!#REF!</f>
        <v>#REF!</v>
      </c>
      <c r="T933" s="24" t="e">
        <f>'MEDIDAS ML'!#REF!</f>
        <v>#REF!</v>
      </c>
      <c r="U933" s="24" t="e">
        <f>'MEDIDAS ML'!#REF!</f>
        <v>#REF!</v>
      </c>
      <c r="V933" s="22" t="e">
        <f>'MEDIDAS ML'!#REF!</f>
        <v>#REF!</v>
      </c>
      <c r="W933" s="17" t="e">
        <f>'MEDIDAS ML'!#REF!</f>
        <v>#REF!</v>
      </c>
      <c r="X933" t="e">
        <f>'MEDIDAS ML'!#REF!</f>
        <v>#REF!</v>
      </c>
    </row>
    <row r="934" spans="1:24" ht="15.75" customHeight="1" x14ac:dyDescent="0.25">
      <c r="A934" s="6">
        <f>'MEDIDAS ML'!A4119</f>
        <v>123</v>
      </c>
      <c r="B934" s="15">
        <f>'MEDIDAS ML'!B4119</f>
        <v>123</v>
      </c>
      <c r="C934" s="6">
        <f>'MEDIDAS ML'!C4119</f>
        <v>123</v>
      </c>
      <c r="D934" s="6" t="str">
        <f>'MEDIDAS ML'!D4119</f>
        <v>4x14x19 cm - 70 grs</v>
      </c>
      <c r="E934" s="16">
        <f>'MEDIDAS ML'!E4119</f>
        <v>4</v>
      </c>
      <c r="F934" s="16">
        <f>'MEDIDAS ML'!F4119</f>
        <v>14</v>
      </c>
      <c r="G934" s="16">
        <f>'MEDIDAS ML'!G4119</f>
        <v>19</v>
      </c>
      <c r="H934" s="16">
        <f>'MEDIDAS ML'!H4119</f>
        <v>7.0000000000000007E-2</v>
      </c>
      <c r="I934" s="16">
        <f>'MEDIDAS ML'!I4119</f>
        <v>0.26600000000000001</v>
      </c>
      <c r="J934" s="6" t="str">
        <f>'MEDIDAS ML'!J4119</f>
        <v>Se calcula por P volum</v>
      </c>
      <c r="K934" s="16">
        <f>'MEDIDAS ML'!K4119</f>
        <v>0.26600000000000001</v>
      </c>
      <c r="L934" s="7">
        <f>'MEDIDAS ML'!L4119</f>
        <v>2990</v>
      </c>
      <c r="M934" s="6" t="str">
        <f>'MEDIDAS ML'!M4119</f>
        <v>Hasta $9.989</v>
      </c>
      <c r="N934" s="7">
        <f>'MEDIDAS ML'!N4119</f>
        <v>700</v>
      </c>
      <c r="O934" s="6" t="str">
        <f>'MEDIDAS ML'!O4119</f>
        <v>No aplica (&lt;$19.990)</v>
      </c>
      <c r="P934" s="7">
        <f>'MEDIDAS ML'!P4119</f>
        <v>0</v>
      </c>
      <c r="Q934" s="7">
        <f>'MEDIDAS ML'!Q4119</f>
        <v>700</v>
      </c>
      <c r="R934" s="23" t="e">
        <f>'MEDIDAS ML'!#REF!</f>
        <v>#REF!</v>
      </c>
      <c r="S934" s="24" t="e">
        <f>'MEDIDAS ML'!#REF!</f>
        <v>#REF!</v>
      </c>
      <c r="T934" s="24" t="e">
        <f>'MEDIDAS ML'!#REF!</f>
        <v>#REF!</v>
      </c>
      <c r="U934" s="24" t="e">
        <f>'MEDIDAS ML'!#REF!</f>
        <v>#REF!</v>
      </c>
      <c r="V934" s="22" t="e">
        <f>'MEDIDAS ML'!#REF!</f>
        <v>#REF!</v>
      </c>
      <c r="W934" s="17" t="e">
        <f>'MEDIDAS ML'!#REF!</f>
        <v>#REF!</v>
      </c>
      <c r="X934" t="e">
        <f>'MEDIDAS ML'!#REF!</f>
        <v>#REF!</v>
      </c>
    </row>
    <row r="935" spans="1:24" ht="15.75" customHeight="1" x14ac:dyDescent="0.25">
      <c r="A935" s="6">
        <f>'MEDIDAS ML'!A4120</f>
        <v>123</v>
      </c>
      <c r="B935" s="15">
        <f>'MEDIDAS ML'!B4120</f>
        <v>123</v>
      </c>
      <c r="C935" s="6">
        <f>'MEDIDAS ML'!C4120</f>
        <v>123</v>
      </c>
      <c r="D935" s="6" t="str">
        <f>'MEDIDAS ML'!D4120</f>
        <v>4x14x19 cm - 70 grs</v>
      </c>
      <c r="E935" s="16">
        <f>'MEDIDAS ML'!E4120</f>
        <v>4</v>
      </c>
      <c r="F935" s="16">
        <f>'MEDIDAS ML'!F4120</f>
        <v>14</v>
      </c>
      <c r="G935" s="16">
        <f>'MEDIDAS ML'!G4120</f>
        <v>19</v>
      </c>
      <c r="H935" s="16">
        <f>'MEDIDAS ML'!H4120</f>
        <v>7.0000000000000007E-2</v>
      </c>
      <c r="I935" s="16">
        <f>'MEDIDAS ML'!I4120</f>
        <v>0.26600000000000001</v>
      </c>
      <c r="J935" s="6" t="str">
        <f>'MEDIDAS ML'!J4120</f>
        <v>Se calcula por P volum</v>
      </c>
      <c r="K935" s="16">
        <f>'MEDIDAS ML'!K4120</f>
        <v>0.26600000000000001</v>
      </c>
      <c r="L935" s="7">
        <f>'MEDIDAS ML'!L4120</f>
        <v>2990</v>
      </c>
      <c r="M935" s="6" t="str">
        <f>'MEDIDAS ML'!M4120</f>
        <v>Hasta $9.989</v>
      </c>
      <c r="N935" s="7">
        <f>'MEDIDAS ML'!N4120</f>
        <v>700</v>
      </c>
      <c r="O935" s="6" t="str">
        <f>'MEDIDAS ML'!O4120</f>
        <v>No aplica (&lt;$19.990)</v>
      </c>
      <c r="P935" s="7">
        <f>'MEDIDAS ML'!P4120</f>
        <v>0</v>
      </c>
      <c r="Q935" s="7">
        <f>'MEDIDAS ML'!Q4120</f>
        <v>700</v>
      </c>
      <c r="R935" s="23" t="e">
        <f>'MEDIDAS ML'!#REF!</f>
        <v>#REF!</v>
      </c>
      <c r="S935" s="24" t="e">
        <f>'MEDIDAS ML'!#REF!</f>
        <v>#REF!</v>
      </c>
      <c r="T935" s="24" t="e">
        <f>'MEDIDAS ML'!#REF!</f>
        <v>#REF!</v>
      </c>
      <c r="U935" s="24" t="e">
        <f>'MEDIDAS ML'!#REF!</f>
        <v>#REF!</v>
      </c>
      <c r="V935" s="22" t="e">
        <f>'MEDIDAS ML'!#REF!</f>
        <v>#REF!</v>
      </c>
      <c r="W935" s="17" t="e">
        <f>'MEDIDAS ML'!#REF!</f>
        <v>#REF!</v>
      </c>
      <c r="X935" t="e">
        <f>'MEDIDAS ML'!#REF!</f>
        <v>#REF!</v>
      </c>
    </row>
    <row r="936" spans="1:24" ht="15.75" customHeight="1" x14ac:dyDescent="0.25">
      <c r="A936" s="6">
        <f>'MEDIDAS ML'!A4121</f>
        <v>123</v>
      </c>
      <c r="B936" s="15">
        <f>'MEDIDAS ML'!B4121</f>
        <v>123</v>
      </c>
      <c r="C936" s="6">
        <f>'MEDIDAS ML'!C4121</f>
        <v>123</v>
      </c>
      <c r="D936" s="6" t="str">
        <f>'MEDIDAS ML'!D4121</f>
        <v>4x10x16 cm - 70 grs</v>
      </c>
      <c r="E936" s="16">
        <f>'MEDIDAS ML'!E4121</f>
        <v>4</v>
      </c>
      <c r="F936" s="16">
        <f>'MEDIDAS ML'!F4121</f>
        <v>10</v>
      </c>
      <c r="G936" s="16">
        <f>'MEDIDAS ML'!G4121</f>
        <v>16</v>
      </c>
      <c r="H936" s="16">
        <f>'MEDIDAS ML'!H4121</f>
        <v>7.0000000000000007E-2</v>
      </c>
      <c r="I936" s="16">
        <f>'MEDIDAS ML'!I4121</f>
        <v>0.16</v>
      </c>
      <c r="J936" s="6" t="str">
        <f>'MEDIDAS ML'!J4121</f>
        <v>Se calcula por P volum</v>
      </c>
      <c r="K936" s="16">
        <f>'MEDIDAS ML'!K4121</f>
        <v>0.16</v>
      </c>
      <c r="L936" s="7">
        <f>'MEDIDAS ML'!L4121</f>
        <v>2990</v>
      </c>
      <c r="M936" s="6" t="str">
        <f>'MEDIDAS ML'!M4121</f>
        <v>Hasta $9.989</v>
      </c>
      <c r="N936" s="7">
        <f>'MEDIDAS ML'!N4121</f>
        <v>700</v>
      </c>
      <c r="O936" s="6" t="str">
        <f>'MEDIDAS ML'!O4121</f>
        <v>No aplica (&lt;$19.990)</v>
      </c>
      <c r="P936" s="7">
        <f>'MEDIDAS ML'!P4121</f>
        <v>0</v>
      </c>
      <c r="Q936" s="7">
        <f>'MEDIDAS ML'!Q4121</f>
        <v>700</v>
      </c>
      <c r="R936" s="23" t="e">
        <f>'MEDIDAS ML'!#REF!</f>
        <v>#REF!</v>
      </c>
      <c r="S936" s="24" t="e">
        <f>'MEDIDAS ML'!#REF!</f>
        <v>#REF!</v>
      </c>
      <c r="T936" s="24" t="e">
        <f>'MEDIDAS ML'!#REF!</f>
        <v>#REF!</v>
      </c>
      <c r="U936" s="24" t="e">
        <f>'MEDIDAS ML'!#REF!</f>
        <v>#REF!</v>
      </c>
      <c r="V936" s="22" t="e">
        <f>'MEDIDAS ML'!#REF!</f>
        <v>#REF!</v>
      </c>
      <c r="W936" s="17" t="e">
        <f>'MEDIDAS ML'!#REF!</f>
        <v>#REF!</v>
      </c>
      <c r="X936" t="e">
        <f>'MEDIDAS ML'!#REF!</f>
        <v>#REF!</v>
      </c>
    </row>
    <row r="937" spans="1:24" ht="15.75" customHeight="1" x14ac:dyDescent="0.25">
      <c r="A937" s="6">
        <f>'MEDIDAS ML'!A4122</f>
        <v>123</v>
      </c>
      <c r="B937" s="15">
        <f>'MEDIDAS ML'!B4122</f>
        <v>123</v>
      </c>
      <c r="C937" s="6">
        <f>'MEDIDAS ML'!C4122</f>
        <v>123</v>
      </c>
      <c r="D937" s="6" t="str">
        <f>'MEDIDAS ML'!D4122</f>
        <v>4x10x16 cm - 70 grs</v>
      </c>
      <c r="E937" s="16">
        <f>'MEDIDAS ML'!E4122</f>
        <v>4</v>
      </c>
      <c r="F937" s="16">
        <f>'MEDIDAS ML'!F4122</f>
        <v>10</v>
      </c>
      <c r="G937" s="16">
        <f>'MEDIDAS ML'!G4122</f>
        <v>16</v>
      </c>
      <c r="H937" s="16">
        <f>'MEDIDAS ML'!H4122</f>
        <v>7.0000000000000007E-2</v>
      </c>
      <c r="I937" s="16">
        <f>'MEDIDAS ML'!I4122</f>
        <v>0.16</v>
      </c>
      <c r="J937" s="6" t="str">
        <f>'MEDIDAS ML'!J4122</f>
        <v>Se calcula por P volum</v>
      </c>
      <c r="K937" s="16">
        <f>'MEDIDAS ML'!K4122</f>
        <v>0.16</v>
      </c>
      <c r="L937" s="7">
        <f>'MEDIDAS ML'!L4122</f>
        <v>2990</v>
      </c>
      <c r="M937" s="6" t="str">
        <f>'MEDIDAS ML'!M4122</f>
        <v>Hasta $9.989</v>
      </c>
      <c r="N937" s="7">
        <f>'MEDIDAS ML'!N4122</f>
        <v>700</v>
      </c>
      <c r="O937" s="6" t="str">
        <f>'MEDIDAS ML'!O4122</f>
        <v>No aplica (&lt;$19.990)</v>
      </c>
      <c r="P937" s="7">
        <f>'MEDIDAS ML'!P4122</f>
        <v>0</v>
      </c>
      <c r="Q937" s="7">
        <f>'MEDIDAS ML'!Q4122</f>
        <v>700</v>
      </c>
      <c r="R937" s="23" t="e">
        <f>'MEDIDAS ML'!#REF!</f>
        <v>#REF!</v>
      </c>
      <c r="S937" s="24" t="e">
        <f>'MEDIDAS ML'!#REF!</f>
        <v>#REF!</v>
      </c>
      <c r="T937" s="24" t="e">
        <f>'MEDIDAS ML'!#REF!</f>
        <v>#REF!</v>
      </c>
      <c r="U937" s="24" t="e">
        <f>'MEDIDAS ML'!#REF!</f>
        <v>#REF!</v>
      </c>
      <c r="V937" s="22" t="e">
        <f>'MEDIDAS ML'!#REF!</f>
        <v>#REF!</v>
      </c>
      <c r="W937" s="17" t="e">
        <f>'MEDIDAS ML'!#REF!</f>
        <v>#REF!</v>
      </c>
      <c r="X937" t="e">
        <f>'MEDIDAS ML'!#REF!</f>
        <v>#REF!</v>
      </c>
    </row>
    <row r="938" spans="1:24" ht="15.75" customHeight="1" x14ac:dyDescent="0.25">
      <c r="A938" s="6">
        <f>'MEDIDAS ML'!A4123</f>
        <v>123</v>
      </c>
      <c r="B938" s="15">
        <f>'MEDIDAS ML'!B4123</f>
        <v>123</v>
      </c>
      <c r="C938" s="6">
        <f>'MEDIDAS ML'!C4123</f>
        <v>123</v>
      </c>
      <c r="D938" s="6" t="str">
        <f>'MEDIDAS ML'!D4123</f>
        <v>4x11x14 cm - 70 grs</v>
      </c>
      <c r="E938" s="16">
        <f>'MEDIDAS ML'!E4123</f>
        <v>4</v>
      </c>
      <c r="F938" s="16">
        <f>'MEDIDAS ML'!F4123</f>
        <v>11</v>
      </c>
      <c r="G938" s="16">
        <f>'MEDIDAS ML'!G4123</f>
        <v>14</v>
      </c>
      <c r="H938" s="16">
        <f>'MEDIDAS ML'!H4123</f>
        <v>7.0000000000000007E-2</v>
      </c>
      <c r="I938" s="16">
        <f>'MEDIDAS ML'!I4123</f>
        <v>0.154</v>
      </c>
      <c r="J938" s="6" t="str">
        <f>'MEDIDAS ML'!J4123</f>
        <v>Se calcula por P volum</v>
      </c>
      <c r="K938" s="16">
        <f>'MEDIDAS ML'!K4123</f>
        <v>0.154</v>
      </c>
      <c r="L938" s="7">
        <f>'MEDIDAS ML'!L4123</f>
        <v>2990</v>
      </c>
      <c r="M938" s="6" t="str">
        <f>'MEDIDAS ML'!M4123</f>
        <v>Hasta $9.989</v>
      </c>
      <c r="N938" s="7">
        <f>'MEDIDAS ML'!N4123</f>
        <v>700</v>
      </c>
      <c r="O938" s="6" t="str">
        <f>'MEDIDAS ML'!O4123</f>
        <v>No aplica (&lt;$19.990)</v>
      </c>
      <c r="P938" s="7">
        <f>'MEDIDAS ML'!P4123</f>
        <v>0</v>
      </c>
      <c r="Q938" s="7">
        <f>'MEDIDAS ML'!Q4123</f>
        <v>700</v>
      </c>
      <c r="R938" s="23" t="e">
        <f>'MEDIDAS ML'!#REF!</f>
        <v>#REF!</v>
      </c>
      <c r="S938" s="24" t="e">
        <f>'MEDIDAS ML'!#REF!</f>
        <v>#REF!</v>
      </c>
      <c r="T938" s="24" t="e">
        <f>'MEDIDAS ML'!#REF!</f>
        <v>#REF!</v>
      </c>
      <c r="U938" s="24" t="e">
        <f>'MEDIDAS ML'!#REF!</f>
        <v>#REF!</v>
      </c>
      <c r="V938" s="22" t="e">
        <f>'MEDIDAS ML'!#REF!</f>
        <v>#REF!</v>
      </c>
      <c r="W938" s="17" t="e">
        <f>'MEDIDAS ML'!#REF!</f>
        <v>#REF!</v>
      </c>
      <c r="X938" t="e">
        <f>'MEDIDAS ML'!#REF!</f>
        <v>#REF!</v>
      </c>
    </row>
    <row r="939" spans="1:24" ht="15.75" customHeight="1" x14ac:dyDescent="0.25">
      <c r="A939" s="6">
        <f>'MEDIDAS ML'!A4124</f>
        <v>123</v>
      </c>
      <c r="B939" s="15">
        <f>'MEDIDAS ML'!B4124</f>
        <v>123</v>
      </c>
      <c r="C939" s="6">
        <f>'MEDIDAS ML'!C4124</f>
        <v>123</v>
      </c>
      <c r="D939" s="6" t="str">
        <f>'MEDIDAS ML'!D4124</f>
        <v>4x11x14 cm - 70 grs</v>
      </c>
      <c r="E939" s="16">
        <f>'MEDIDAS ML'!E4124</f>
        <v>4</v>
      </c>
      <c r="F939" s="16">
        <f>'MEDIDAS ML'!F4124</f>
        <v>11</v>
      </c>
      <c r="G939" s="16">
        <f>'MEDIDAS ML'!G4124</f>
        <v>14</v>
      </c>
      <c r="H939" s="16">
        <f>'MEDIDAS ML'!H4124</f>
        <v>7.0000000000000007E-2</v>
      </c>
      <c r="I939" s="16">
        <f>'MEDIDAS ML'!I4124</f>
        <v>0.154</v>
      </c>
      <c r="J939" s="6" t="str">
        <f>'MEDIDAS ML'!J4124</f>
        <v>Se calcula por P volum</v>
      </c>
      <c r="K939" s="16">
        <f>'MEDIDAS ML'!K4124</f>
        <v>0.154</v>
      </c>
      <c r="L939" s="7">
        <f>'MEDIDAS ML'!L4124</f>
        <v>2990</v>
      </c>
      <c r="M939" s="6" t="str">
        <f>'MEDIDAS ML'!M4124</f>
        <v>Hasta $9.989</v>
      </c>
      <c r="N939" s="7">
        <f>'MEDIDAS ML'!N4124</f>
        <v>700</v>
      </c>
      <c r="O939" s="6" t="str">
        <f>'MEDIDAS ML'!O4124</f>
        <v>No aplica (&lt;$19.990)</v>
      </c>
      <c r="P939" s="7">
        <f>'MEDIDAS ML'!P4124</f>
        <v>0</v>
      </c>
      <c r="Q939" s="7">
        <f>'MEDIDAS ML'!Q4124</f>
        <v>700</v>
      </c>
      <c r="R939" s="23" t="e">
        <f>'MEDIDAS ML'!#REF!</f>
        <v>#REF!</v>
      </c>
      <c r="S939" s="24" t="e">
        <f>'MEDIDAS ML'!#REF!</f>
        <v>#REF!</v>
      </c>
      <c r="T939" s="24" t="e">
        <f>'MEDIDAS ML'!#REF!</f>
        <v>#REF!</v>
      </c>
      <c r="U939" s="24" t="e">
        <f>'MEDIDAS ML'!#REF!</f>
        <v>#REF!</v>
      </c>
      <c r="V939" s="22" t="e">
        <f>'MEDIDAS ML'!#REF!</f>
        <v>#REF!</v>
      </c>
      <c r="W939" s="17" t="e">
        <f>'MEDIDAS ML'!#REF!</f>
        <v>#REF!</v>
      </c>
      <c r="X939" t="e">
        <f>'MEDIDAS ML'!#REF!</f>
        <v>#REF!</v>
      </c>
    </row>
    <row r="940" spans="1:24" ht="15.75" customHeight="1" x14ac:dyDescent="0.25">
      <c r="A940" s="6">
        <f>'MEDIDAS ML'!A4132</f>
        <v>123</v>
      </c>
      <c r="B940" s="15">
        <f>'MEDIDAS ML'!B4132</f>
        <v>123</v>
      </c>
      <c r="C940" s="6">
        <f>'MEDIDAS ML'!C4132</f>
        <v>123</v>
      </c>
      <c r="D940" s="6" t="str">
        <f>'MEDIDAS ML'!D4132</f>
        <v>5x16x22 cm - 66 grs</v>
      </c>
      <c r="E940" s="16">
        <f>'MEDIDAS ML'!E4132</f>
        <v>5</v>
      </c>
      <c r="F940" s="16">
        <f>'MEDIDAS ML'!F4132</f>
        <v>16</v>
      </c>
      <c r="G940" s="16">
        <f>'MEDIDAS ML'!G4132</f>
        <v>22</v>
      </c>
      <c r="H940" s="16">
        <f>'MEDIDAS ML'!H4132</f>
        <v>6.6000000000000003E-2</v>
      </c>
      <c r="I940" s="16">
        <f>'MEDIDAS ML'!I4132</f>
        <v>0.44</v>
      </c>
      <c r="J940" s="6" t="str">
        <f>'MEDIDAS ML'!J4132</f>
        <v>Se calcula por P volum</v>
      </c>
      <c r="K940" s="16">
        <f>'MEDIDAS ML'!K4132</f>
        <v>0.44</v>
      </c>
      <c r="L940" s="7">
        <f>'MEDIDAS ML'!L4132</f>
        <v>2990</v>
      </c>
      <c r="M940" s="6" t="str">
        <f>'MEDIDAS ML'!M4132</f>
        <v>Hasta $9.989</v>
      </c>
      <c r="N940" s="7">
        <f>'MEDIDAS ML'!N4132</f>
        <v>700</v>
      </c>
      <c r="O940" s="6" t="str">
        <f>'MEDIDAS ML'!O4132</f>
        <v>No aplica (&lt;$19.990)</v>
      </c>
      <c r="P940" s="7">
        <f>'MEDIDAS ML'!P4132</f>
        <v>0</v>
      </c>
      <c r="Q940" s="7">
        <f>'MEDIDAS ML'!Q4132</f>
        <v>700</v>
      </c>
      <c r="R940" s="23" t="e">
        <f>'MEDIDAS ML'!#REF!</f>
        <v>#REF!</v>
      </c>
      <c r="S940" s="24" t="e">
        <f>'MEDIDAS ML'!#REF!</f>
        <v>#REF!</v>
      </c>
      <c r="T940" s="24" t="e">
        <f>'MEDIDAS ML'!#REF!</f>
        <v>#REF!</v>
      </c>
      <c r="U940" s="24" t="e">
        <f>'MEDIDAS ML'!#REF!</f>
        <v>#REF!</v>
      </c>
      <c r="V940" s="22" t="e">
        <f>'MEDIDAS ML'!#REF!</f>
        <v>#REF!</v>
      </c>
      <c r="W940" s="17" t="e">
        <f>'MEDIDAS ML'!#REF!</f>
        <v>#REF!</v>
      </c>
      <c r="X940" t="e">
        <f>'MEDIDAS ML'!#REF!</f>
        <v>#REF!</v>
      </c>
    </row>
    <row r="941" spans="1:24" ht="15.75" customHeight="1" x14ac:dyDescent="0.25">
      <c r="A941" s="6">
        <f>'MEDIDAS ML'!A4167</f>
        <v>123</v>
      </c>
      <c r="B941" s="15">
        <f>'MEDIDAS ML'!B4167</f>
        <v>123</v>
      </c>
      <c r="C941" s="6">
        <f>'MEDIDAS ML'!C4167</f>
        <v>123</v>
      </c>
      <c r="D941" s="6" t="str">
        <f>'MEDIDAS ML'!D4167</f>
        <v>5x11x13 cm - 60 grs</v>
      </c>
      <c r="E941" s="16">
        <f>'MEDIDAS ML'!E4167</f>
        <v>5</v>
      </c>
      <c r="F941" s="16">
        <f>'MEDIDAS ML'!F4167</f>
        <v>11</v>
      </c>
      <c r="G941" s="16">
        <f>'MEDIDAS ML'!G4167</f>
        <v>13</v>
      </c>
      <c r="H941" s="16">
        <f>'MEDIDAS ML'!H4167</f>
        <v>0.06</v>
      </c>
      <c r="I941" s="16">
        <f>'MEDIDAS ML'!I4167</f>
        <v>0.17874999999999999</v>
      </c>
      <c r="J941" s="6" t="str">
        <f>'MEDIDAS ML'!J4167</f>
        <v>Se calcula por P volum</v>
      </c>
      <c r="K941" s="16">
        <f>'MEDIDAS ML'!K4167</f>
        <v>0.17874999999999999</v>
      </c>
      <c r="L941" s="7">
        <f>'MEDIDAS ML'!L4167</f>
        <v>2990</v>
      </c>
      <c r="M941" s="6" t="str">
        <f>'MEDIDAS ML'!M4167</f>
        <v>Hasta $9.989</v>
      </c>
      <c r="N941" s="7">
        <f>'MEDIDAS ML'!N4167</f>
        <v>700</v>
      </c>
      <c r="O941" s="6" t="str">
        <f>'MEDIDAS ML'!O4167</f>
        <v>No aplica (&lt;$19.990)</v>
      </c>
      <c r="P941" s="7">
        <f>'MEDIDAS ML'!P4167</f>
        <v>0</v>
      </c>
      <c r="Q941" s="7">
        <f>'MEDIDAS ML'!Q4167</f>
        <v>700</v>
      </c>
      <c r="R941" s="23" t="e">
        <f>'MEDIDAS ML'!#REF!</f>
        <v>#REF!</v>
      </c>
      <c r="S941" s="24" t="e">
        <f>'MEDIDAS ML'!#REF!</f>
        <v>#REF!</v>
      </c>
      <c r="T941" s="24" t="e">
        <f>'MEDIDAS ML'!#REF!</f>
        <v>#REF!</v>
      </c>
      <c r="U941" s="24" t="e">
        <f>'MEDIDAS ML'!#REF!</f>
        <v>#REF!</v>
      </c>
      <c r="V941" s="22" t="e">
        <f>'MEDIDAS ML'!#REF!</f>
        <v>#REF!</v>
      </c>
      <c r="W941" s="17" t="e">
        <f>'MEDIDAS ML'!#REF!</f>
        <v>#REF!</v>
      </c>
      <c r="X941" t="e">
        <f>'MEDIDAS ML'!#REF!</f>
        <v>#REF!</v>
      </c>
    </row>
    <row r="942" spans="1:24" ht="15.75" customHeight="1" x14ac:dyDescent="0.25">
      <c r="A942" s="6">
        <f>'MEDIDAS ML'!A4168</f>
        <v>123</v>
      </c>
      <c r="B942" s="15">
        <f>'MEDIDAS ML'!B4168</f>
        <v>123</v>
      </c>
      <c r="C942" s="6">
        <f>'MEDIDAS ML'!C4168</f>
        <v>123</v>
      </c>
      <c r="D942" s="6" t="str">
        <f>'MEDIDAS ML'!D4168</f>
        <v>5x11x13 cm - 60 grs</v>
      </c>
      <c r="E942" s="16">
        <f>'MEDIDAS ML'!E4168</f>
        <v>5</v>
      </c>
      <c r="F942" s="16">
        <f>'MEDIDAS ML'!F4168</f>
        <v>11</v>
      </c>
      <c r="G942" s="16">
        <f>'MEDIDAS ML'!G4168</f>
        <v>13</v>
      </c>
      <c r="H942" s="16">
        <f>'MEDIDAS ML'!H4168</f>
        <v>0.06</v>
      </c>
      <c r="I942" s="16">
        <f>'MEDIDAS ML'!I4168</f>
        <v>0.17874999999999999</v>
      </c>
      <c r="J942" s="6" t="str">
        <f>'MEDIDAS ML'!J4168</f>
        <v>Se calcula por P volum</v>
      </c>
      <c r="K942" s="16">
        <f>'MEDIDAS ML'!K4168</f>
        <v>0.17874999999999999</v>
      </c>
      <c r="L942" s="7">
        <f>'MEDIDAS ML'!L4168</f>
        <v>2990</v>
      </c>
      <c r="M942" s="6" t="str">
        <f>'MEDIDAS ML'!M4168</f>
        <v>Hasta $9.989</v>
      </c>
      <c r="N942" s="7">
        <f>'MEDIDAS ML'!N4168</f>
        <v>700</v>
      </c>
      <c r="O942" s="6" t="str">
        <f>'MEDIDAS ML'!O4168</f>
        <v>No aplica (&lt;$19.990)</v>
      </c>
      <c r="P942" s="7">
        <f>'MEDIDAS ML'!P4168</f>
        <v>0</v>
      </c>
      <c r="Q942" s="7">
        <f>'MEDIDAS ML'!Q4168</f>
        <v>700</v>
      </c>
      <c r="R942" s="23" t="e">
        <f>'MEDIDAS ML'!#REF!</f>
        <v>#REF!</v>
      </c>
      <c r="S942" s="24" t="e">
        <f>'MEDIDAS ML'!#REF!</f>
        <v>#REF!</v>
      </c>
      <c r="T942" s="24" t="e">
        <f>'MEDIDAS ML'!#REF!</f>
        <v>#REF!</v>
      </c>
      <c r="U942" s="24" t="e">
        <f>'MEDIDAS ML'!#REF!</f>
        <v>#REF!</v>
      </c>
      <c r="V942" s="22" t="e">
        <f>'MEDIDAS ML'!#REF!</f>
        <v>#REF!</v>
      </c>
      <c r="W942" s="17" t="e">
        <f>'MEDIDAS ML'!#REF!</f>
        <v>#REF!</v>
      </c>
      <c r="X942" t="e">
        <f>'MEDIDAS ML'!#REF!</f>
        <v>#REF!</v>
      </c>
    </row>
    <row r="943" spans="1:24" ht="15.75" customHeight="1" x14ac:dyDescent="0.25">
      <c r="A943" s="6">
        <f>'MEDIDAS ML'!A4169</f>
        <v>123</v>
      </c>
      <c r="B943" s="15">
        <f>'MEDIDAS ML'!B4169</f>
        <v>123</v>
      </c>
      <c r="C943" s="6">
        <f>'MEDIDAS ML'!C4169</f>
        <v>123</v>
      </c>
      <c r="D943" s="6" t="str">
        <f>'MEDIDAS ML'!D4169</f>
        <v>4x11x13 cm - 60 grs</v>
      </c>
      <c r="E943" s="16">
        <f>'MEDIDAS ML'!E4169</f>
        <v>4</v>
      </c>
      <c r="F943" s="16">
        <f>'MEDIDAS ML'!F4169</f>
        <v>11</v>
      </c>
      <c r="G943" s="16">
        <f>'MEDIDAS ML'!G4169</f>
        <v>13</v>
      </c>
      <c r="H943" s="16">
        <f>'MEDIDAS ML'!H4169</f>
        <v>0.06</v>
      </c>
      <c r="I943" s="16">
        <f>'MEDIDAS ML'!I4169</f>
        <v>0.14299999999999999</v>
      </c>
      <c r="J943" s="6" t="str">
        <f>'MEDIDAS ML'!J4169</f>
        <v>Se calcula por P volum</v>
      </c>
      <c r="K943" s="16">
        <f>'MEDIDAS ML'!K4169</f>
        <v>0.14299999999999999</v>
      </c>
      <c r="L943" s="7">
        <f>'MEDIDAS ML'!L4169</f>
        <v>2990</v>
      </c>
      <c r="M943" s="6" t="str">
        <f>'MEDIDAS ML'!M4169</f>
        <v>Hasta $9.989</v>
      </c>
      <c r="N943" s="7">
        <f>'MEDIDAS ML'!N4169</f>
        <v>700</v>
      </c>
      <c r="O943" s="6" t="str">
        <f>'MEDIDAS ML'!O4169</f>
        <v>No aplica (&lt;$19.990)</v>
      </c>
      <c r="P943" s="7">
        <f>'MEDIDAS ML'!P4169</f>
        <v>0</v>
      </c>
      <c r="Q943" s="7">
        <f>'MEDIDAS ML'!Q4169</f>
        <v>700</v>
      </c>
      <c r="R943" s="23" t="e">
        <f>'MEDIDAS ML'!#REF!</f>
        <v>#REF!</v>
      </c>
      <c r="S943" s="24" t="e">
        <f>'MEDIDAS ML'!#REF!</f>
        <v>#REF!</v>
      </c>
      <c r="T943" s="24" t="e">
        <f>'MEDIDAS ML'!#REF!</f>
        <v>#REF!</v>
      </c>
      <c r="U943" s="24" t="e">
        <f>'MEDIDAS ML'!#REF!</f>
        <v>#REF!</v>
      </c>
      <c r="V943" s="22" t="e">
        <f>'MEDIDAS ML'!#REF!</f>
        <v>#REF!</v>
      </c>
      <c r="W943" s="17" t="e">
        <f>'MEDIDAS ML'!#REF!</f>
        <v>#REF!</v>
      </c>
      <c r="X943" t="e">
        <f>'MEDIDAS ML'!#REF!</f>
        <v>#REF!</v>
      </c>
    </row>
    <row r="944" spans="1:24" ht="15.75" customHeight="1" x14ac:dyDescent="0.25">
      <c r="A944" s="6">
        <f>'MEDIDAS ML'!A4170</f>
        <v>123</v>
      </c>
      <c r="B944" s="15">
        <f>'MEDIDAS ML'!B4170</f>
        <v>123</v>
      </c>
      <c r="C944" s="6">
        <f>'MEDIDAS ML'!C4170</f>
        <v>123</v>
      </c>
      <c r="D944" s="6" t="str">
        <f>'MEDIDAS ML'!D4170</f>
        <v>4x11x13 cm - 60 grs</v>
      </c>
      <c r="E944" s="16">
        <f>'MEDIDAS ML'!E4170</f>
        <v>4</v>
      </c>
      <c r="F944" s="16">
        <f>'MEDIDAS ML'!F4170</f>
        <v>11</v>
      </c>
      <c r="G944" s="16">
        <f>'MEDIDAS ML'!G4170</f>
        <v>13</v>
      </c>
      <c r="H944" s="16">
        <f>'MEDIDAS ML'!H4170</f>
        <v>0.06</v>
      </c>
      <c r="I944" s="16">
        <f>'MEDIDAS ML'!I4170</f>
        <v>0.14299999999999999</v>
      </c>
      <c r="J944" s="6" t="str">
        <f>'MEDIDAS ML'!J4170</f>
        <v>Se calcula por P volum</v>
      </c>
      <c r="K944" s="16">
        <f>'MEDIDAS ML'!K4170</f>
        <v>0.14299999999999999</v>
      </c>
      <c r="L944" s="7">
        <f>'MEDIDAS ML'!L4170</f>
        <v>2990</v>
      </c>
      <c r="M944" s="6" t="str">
        <f>'MEDIDAS ML'!M4170</f>
        <v>Hasta $9.989</v>
      </c>
      <c r="N944" s="7">
        <f>'MEDIDAS ML'!N4170</f>
        <v>700</v>
      </c>
      <c r="O944" s="6" t="str">
        <f>'MEDIDAS ML'!O4170</f>
        <v>No aplica (&lt;$19.990)</v>
      </c>
      <c r="P944" s="7">
        <f>'MEDIDAS ML'!P4170</f>
        <v>0</v>
      </c>
      <c r="Q944" s="7">
        <f>'MEDIDAS ML'!Q4170</f>
        <v>700</v>
      </c>
      <c r="R944" s="23" t="e">
        <f>'MEDIDAS ML'!#REF!</f>
        <v>#REF!</v>
      </c>
      <c r="S944" s="24" t="e">
        <f>'MEDIDAS ML'!#REF!</f>
        <v>#REF!</v>
      </c>
      <c r="T944" s="24" t="e">
        <f>'MEDIDAS ML'!#REF!</f>
        <v>#REF!</v>
      </c>
      <c r="U944" s="24" t="e">
        <f>'MEDIDAS ML'!#REF!</f>
        <v>#REF!</v>
      </c>
      <c r="V944" s="22" t="e">
        <f>'MEDIDAS ML'!#REF!</f>
        <v>#REF!</v>
      </c>
      <c r="W944" s="17" t="e">
        <f>'MEDIDAS ML'!#REF!</f>
        <v>#REF!</v>
      </c>
      <c r="X944" t="e">
        <f>'MEDIDAS ML'!#REF!</f>
        <v>#REF!</v>
      </c>
    </row>
    <row r="945" spans="1:24" ht="15.75" customHeight="1" x14ac:dyDescent="0.25">
      <c r="A945" s="6">
        <f>'MEDIDAS ML'!A4205</f>
        <v>123</v>
      </c>
      <c r="B945" s="15">
        <f>'MEDIDAS ML'!B4205</f>
        <v>123</v>
      </c>
      <c r="C945" s="6">
        <f>'MEDIDAS ML'!C4205</f>
        <v>123</v>
      </c>
      <c r="D945" s="6" t="str">
        <f>'MEDIDAS ML'!D4205</f>
        <v>10x19x25 cm - 52 grs</v>
      </c>
      <c r="E945" s="16">
        <f>'MEDIDAS ML'!E4205</f>
        <v>10</v>
      </c>
      <c r="F945" s="16">
        <f>'MEDIDAS ML'!F4205</f>
        <v>19</v>
      </c>
      <c r="G945" s="16">
        <f>'MEDIDAS ML'!G4205</f>
        <v>25</v>
      </c>
      <c r="H945" s="16">
        <f>'MEDIDAS ML'!H4205</f>
        <v>5.1999999999999998E-2</v>
      </c>
      <c r="I945" s="16">
        <f>'MEDIDAS ML'!I4205</f>
        <v>1.1875</v>
      </c>
      <c r="J945" s="6" t="str">
        <f>'MEDIDAS ML'!J4205</f>
        <v>Se calcula por P volum</v>
      </c>
      <c r="K945" s="16">
        <f>'MEDIDAS ML'!K4205</f>
        <v>1.1875</v>
      </c>
      <c r="L945" s="7">
        <f>'MEDIDAS ML'!L4205</f>
        <v>2990</v>
      </c>
      <c r="M945" s="6" t="str">
        <f>'MEDIDAS ML'!M4205</f>
        <v>Hasta $9.989</v>
      </c>
      <c r="N945" s="7">
        <f>'MEDIDAS ML'!N4205</f>
        <v>700</v>
      </c>
      <c r="O945" s="6" t="str">
        <f>'MEDIDAS ML'!O4205</f>
        <v>No aplica (&lt;$19.990)</v>
      </c>
      <c r="P945" s="7">
        <f>'MEDIDAS ML'!P4205</f>
        <v>0</v>
      </c>
      <c r="Q945" s="7">
        <f>'MEDIDAS ML'!Q4205</f>
        <v>700</v>
      </c>
      <c r="R945" s="23" t="e">
        <f>'MEDIDAS ML'!#REF!</f>
        <v>#REF!</v>
      </c>
      <c r="S945" s="24" t="e">
        <f>'MEDIDAS ML'!#REF!</f>
        <v>#REF!</v>
      </c>
      <c r="T945" s="24" t="e">
        <f>'MEDIDAS ML'!#REF!</f>
        <v>#REF!</v>
      </c>
      <c r="U945" s="24" t="e">
        <f>'MEDIDAS ML'!#REF!</f>
        <v>#REF!</v>
      </c>
      <c r="V945" s="22" t="e">
        <f>'MEDIDAS ML'!#REF!</f>
        <v>#REF!</v>
      </c>
      <c r="W945" s="17" t="e">
        <f>'MEDIDAS ML'!#REF!</f>
        <v>#REF!</v>
      </c>
      <c r="X945" t="e">
        <f>'MEDIDAS ML'!#REF!</f>
        <v>#REF!</v>
      </c>
    </row>
    <row r="946" spans="1:24" ht="15.75" customHeight="1" x14ac:dyDescent="0.25">
      <c r="A946" s="6">
        <f>'MEDIDAS ML'!A4206</f>
        <v>123</v>
      </c>
      <c r="B946" s="15">
        <f>'MEDIDAS ML'!B4206</f>
        <v>123</v>
      </c>
      <c r="C946" s="6">
        <f>'MEDIDAS ML'!C4206</f>
        <v>123</v>
      </c>
      <c r="D946" s="6" t="str">
        <f>'MEDIDAS ML'!D4206</f>
        <v>10x19x25 cm - 52 grs</v>
      </c>
      <c r="E946" s="16">
        <f>'MEDIDAS ML'!E4206</f>
        <v>10</v>
      </c>
      <c r="F946" s="16">
        <f>'MEDIDAS ML'!F4206</f>
        <v>19</v>
      </c>
      <c r="G946" s="16">
        <f>'MEDIDAS ML'!G4206</f>
        <v>25</v>
      </c>
      <c r="H946" s="16">
        <f>'MEDIDAS ML'!H4206</f>
        <v>5.1999999999999998E-2</v>
      </c>
      <c r="I946" s="16">
        <f>'MEDIDAS ML'!I4206</f>
        <v>1.1875</v>
      </c>
      <c r="J946" s="6" t="str">
        <f>'MEDIDAS ML'!J4206</f>
        <v>Se calcula por P volum</v>
      </c>
      <c r="K946" s="16">
        <f>'MEDIDAS ML'!K4206</f>
        <v>1.1875</v>
      </c>
      <c r="L946" s="7">
        <f>'MEDIDAS ML'!L4206</f>
        <v>2990</v>
      </c>
      <c r="M946" s="6" t="str">
        <f>'MEDIDAS ML'!M4206</f>
        <v>Hasta $9.989</v>
      </c>
      <c r="N946" s="7">
        <f>'MEDIDAS ML'!N4206</f>
        <v>700</v>
      </c>
      <c r="O946" s="6" t="str">
        <f>'MEDIDAS ML'!O4206</f>
        <v>No aplica (&lt;$19.990)</v>
      </c>
      <c r="P946" s="7">
        <f>'MEDIDAS ML'!P4206</f>
        <v>0</v>
      </c>
      <c r="Q946" s="7">
        <f>'MEDIDAS ML'!Q4206</f>
        <v>700</v>
      </c>
      <c r="R946" s="23" t="e">
        <f>'MEDIDAS ML'!#REF!</f>
        <v>#REF!</v>
      </c>
      <c r="S946" s="24" t="e">
        <f>'MEDIDAS ML'!#REF!</f>
        <v>#REF!</v>
      </c>
      <c r="T946" s="24" t="e">
        <f>'MEDIDAS ML'!#REF!</f>
        <v>#REF!</v>
      </c>
      <c r="U946" s="24" t="e">
        <f>'MEDIDAS ML'!#REF!</f>
        <v>#REF!</v>
      </c>
      <c r="V946" s="22" t="e">
        <f>'MEDIDAS ML'!#REF!</f>
        <v>#REF!</v>
      </c>
      <c r="W946" s="17" t="e">
        <f>'MEDIDAS ML'!#REF!</f>
        <v>#REF!</v>
      </c>
      <c r="X946" t="e">
        <f>'MEDIDAS ML'!#REF!</f>
        <v>#REF!</v>
      </c>
    </row>
    <row r="947" spans="1:24" ht="15.75" customHeight="1" x14ac:dyDescent="0.25">
      <c r="A947" s="6">
        <f>'MEDIDAS ML'!A4306</f>
        <v>123</v>
      </c>
      <c r="B947" s="15">
        <f>'MEDIDAS ML'!B4306</f>
        <v>123</v>
      </c>
      <c r="C947" s="6">
        <f>'MEDIDAS ML'!C4306</f>
        <v>123</v>
      </c>
      <c r="D947" s="6" t="str">
        <f>'MEDIDAS ML'!D4306</f>
        <v>3x7x14 cm - 30 grs</v>
      </c>
      <c r="E947" s="16">
        <f>'MEDIDAS ML'!E4306</f>
        <v>3</v>
      </c>
      <c r="F947" s="16">
        <f>'MEDIDAS ML'!F4306</f>
        <v>7</v>
      </c>
      <c r="G947" s="16">
        <f>'MEDIDAS ML'!G4306</f>
        <v>14</v>
      </c>
      <c r="H947" s="16">
        <f>'MEDIDAS ML'!H4306</f>
        <v>0.03</v>
      </c>
      <c r="I947" s="16">
        <f>'MEDIDAS ML'!I4306</f>
        <v>7.3499999999999996E-2</v>
      </c>
      <c r="J947" s="6" t="str">
        <f>'MEDIDAS ML'!J4306</f>
        <v>Se calcula por P volum</v>
      </c>
      <c r="K947" s="16">
        <f>'MEDIDAS ML'!K4306</f>
        <v>7.3499999999999996E-2</v>
      </c>
      <c r="L947" s="7">
        <f>'MEDIDAS ML'!L4306</f>
        <v>2990</v>
      </c>
      <c r="M947" s="6" t="str">
        <f>'MEDIDAS ML'!M4306</f>
        <v>Hasta $9.989</v>
      </c>
      <c r="N947" s="7">
        <f>'MEDIDAS ML'!N4306</f>
        <v>700</v>
      </c>
      <c r="O947" s="6" t="str">
        <f>'MEDIDAS ML'!O4306</f>
        <v>No aplica (&lt;$19.990)</v>
      </c>
      <c r="P947" s="7">
        <f>'MEDIDAS ML'!P4306</f>
        <v>0</v>
      </c>
      <c r="Q947" s="7">
        <f>'MEDIDAS ML'!Q4306</f>
        <v>700</v>
      </c>
      <c r="R947" s="23" t="e">
        <f>'MEDIDAS ML'!#REF!</f>
        <v>#REF!</v>
      </c>
      <c r="S947" s="24" t="e">
        <f>'MEDIDAS ML'!#REF!</f>
        <v>#REF!</v>
      </c>
      <c r="T947" s="24" t="e">
        <f>'MEDIDAS ML'!#REF!</f>
        <v>#REF!</v>
      </c>
      <c r="U947" s="24" t="e">
        <f>'MEDIDAS ML'!#REF!</f>
        <v>#REF!</v>
      </c>
      <c r="V947" s="22" t="e">
        <f>'MEDIDAS ML'!#REF!</f>
        <v>#REF!</v>
      </c>
      <c r="W947" s="17" t="e">
        <f>'MEDIDAS ML'!#REF!</f>
        <v>#REF!</v>
      </c>
      <c r="X947" t="e">
        <f>'MEDIDAS ML'!#REF!</f>
        <v>#REF!</v>
      </c>
    </row>
    <row r="948" spans="1:24" ht="15.75" customHeight="1" x14ac:dyDescent="0.25">
      <c r="A948" s="6">
        <f>'MEDIDAS ML'!A4307</f>
        <v>123</v>
      </c>
      <c r="B948" s="15">
        <f>'MEDIDAS ML'!B4307</f>
        <v>123</v>
      </c>
      <c r="C948" s="6">
        <f>'MEDIDAS ML'!C4307</f>
        <v>123</v>
      </c>
      <c r="D948" s="6" t="str">
        <f>'MEDIDAS ML'!D4307</f>
        <v>3x7x14 cm - 30 grs</v>
      </c>
      <c r="E948" s="16">
        <f>'MEDIDAS ML'!E4307</f>
        <v>3</v>
      </c>
      <c r="F948" s="16">
        <f>'MEDIDAS ML'!F4307</f>
        <v>7</v>
      </c>
      <c r="G948" s="16">
        <f>'MEDIDAS ML'!G4307</f>
        <v>14</v>
      </c>
      <c r="H948" s="16">
        <f>'MEDIDAS ML'!H4307</f>
        <v>0.03</v>
      </c>
      <c r="I948" s="16">
        <f>'MEDIDAS ML'!I4307</f>
        <v>7.3499999999999996E-2</v>
      </c>
      <c r="J948" s="6" t="str">
        <f>'MEDIDAS ML'!J4307</f>
        <v>Se calcula por P volum</v>
      </c>
      <c r="K948" s="16">
        <f>'MEDIDAS ML'!K4307</f>
        <v>7.3499999999999996E-2</v>
      </c>
      <c r="L948" s="7">
        <f>'MEDIDAS ML'!L4307</f>
        <v>2990</v>
      </c>
      <c r="M948" s="6" t="str">
        <f>'MEDIDAS ML'!M4307</f>
        <v>Hasta $9.989</v>
      </c>
      <c r="N948" s="7">
        <f>'MEDIDAS ML'!N4307</f>
        <v>700</v>
      </c>
      <c r="O948" s="6" t="str">
        <f>'MEDIDAS ML'!O4307</f>
        <v>No aplica (&lt;$19.990)</v>
      </c>
      <c r="P948" s="7">
        <f>'MEDIDAS ML'!P4307</f>
        <v>0</v>
      </c>
      <c r="Q948" s="7">
        <f>'MEDIDAS ML'!Q4307</f>
        <v>700</v>
      </c>
      <c r="R948" s="23" t="e">
        <f>'MEDIDAS ML'!#REF!</f>
        <v>#REF!</v>
      </c>
      <c r="S948" s="24" t="e">
        <f>'MEDIDAS ML'!#REF!</f>
        <v>#REF!</v>
      </c>
      <c r="T948" s="24" t="e">
        <f>'MEDIDAS ML'!#REF!</f>
        <v>#REF!</v>
      </c>
      <c r="U948" s="24" t="e">
        <f>'MEDIDAS ML'!#REF!</f>
        <v>#REF!</v>
      </c>
      <c r="V948" s="22" t="e">
        <f>'MEDIDAS ML'!#REF!</f>
        <v>#REF!</v>
      </c>
      <c r="W948" s="17" t="e">
        <f>'MEDIDAS ML'!#REF!</f>
        <v>#REF!</v>
      </c>
      <c r="X948" t="e">
        <f>'MEDIDAS ML'!#REF!</f>
        <v>#REF!</v>
      </c>
    </row>
    <row r="949" spans="1:24" ht="15.75" customHeight="1" x14ac:dyDescent="0.25">
      <c r="A949" s="6">
        <f>'MEDIDAS ML'!A2383</f>
        <v>123</v>
      </c>
      <c r="B949" s="15">
        <f>'MEDIDAS ML'!B2383</f>
        <v>123</v>
      </c>
      <c r="C949" s="6">
        <f>'MEDIDAS ML'!C2383</f>
        <v>123</v>
      </c>
      <c r="D949" s="6" t="str">
        <f>'MEDIDAS ML'!D2383</f>
        <v>9x12x24 cm - 395 grs</v>
      </c>
      <c r="E949" s="16">
        <f>'MEDIDAS ML'!E2383</f>
        <v>9</v>
      </c>
      <c r="F949" s="16">
        <f>'MEDIDAS ML'!F2383</f>
        <v>12</v>
      </c>
      <c r="G949" s="16">
        <f>'MEDIDAS ML'!G2383</f>
        <v>24</v>
      </c>
      <c r="H949" s="16">
        <f>'MEDIDAS ML'!H2383</f>
        <v>0.39500000000000002</v>
      </c>
      <c r="I949" s="16">
        <f>'MEDIDAS ML'!I2383</f>
        <v>0.64800000000000002</v>
      </c>
      <c r="J949" s="6" t="str">
        <f>'MEDIDAS ML'!J2383</f>
        <v>Se calcula por P volum</v>
      </c>
      <c r="K949" s="16">
        <f>'MEDIDAS ML'!K2383</f>
        <v>0.64800000000000002</v>
      </c>
      <c r="L949" s="7">
        <f>'MEDIDAS ML'!L2383</f>
        <v>2991</v>
      </c>
      <c r="M949" s="6" t="str">
        <f>'MEDIDAS ML'!M2383</f>
        <v>Hasta $9.989</v>
      </c>
      <c r="N949" s="7">
        <f>'MEDIDAS ML'!N2383</f>
        <v>700</v>
      </c>
      <c r="O949" s="6" t="str">
        <f>'MEDIDAS ML'!O2383</f>
        <v>No aplica (&lt;$19.990)</v>
      </c>
      <c r="P949" s="7">
        <f>'MEDIDAS ML'!P2383</f>
        <v>0</v>
      </c>
      <c r="Q949" s="7">
        <f>'MEDIDAS ML'!Q2383</f>
        <v>700</v>
      </c>
      <c r="R949" s="23" t="e">
        <f>'MEDIDAS ML'!#REF!</f>
        <v>#REF!</v>
      </c>
      <c r="S949" s="24" t="e">
        <f>'MEDIDAS ML'!#REF!</f>
        <v>#REF!</v>
      </c>
      <c r="T949" s="24" t="e">
        <f>'MEDIDAS ML'!#REF!</f>
        <v>#REF!</v>
      </c>
      <c r="U949" s="24" t="e">
        <f>'MEDIDAS ML'!#REF!</f>
        <v>#REF!</v>
      </c>
      <c r="V949" s="22" t="e">
        <f>'MEDIDAS ML'!#REF!</f>
        <v>#REF!</v>
      </c>
      <c r="W949" s="17" t="e">
        <f>'MEDIDAS ML'!#REF!</f>
        <v>#REF!</v>
      </c>
      <c r="X949" t="e">
        <f>'MEDIDAS ML'!#REF!</f>
        <v>#REF!</v>
      </c>
    </row>
    <row r="950" spans="1:24" ht="15.75" customHeight="1" x14ac:dyDescent="0.25">
      <c r="A950" s="6">
        <f>'MEDIDAS ML'!A2384</f>
        <v>123</v>
      </c>
      <c r="B950" s="15">
        <f>'MEDIDAS ML'!B2384</f>
        <v>123</v>
      </c>
      <c r="C950" s="6">
        <f>'MEDIDAS ML'!C2384</f>
        <v>123</v>
      </c>
      <c r="D950" s="6" t="str">
        <f>'MEDIDAS ML'!D2384</f>
        <v>9x12x24 cm - 395 grs</v>
      </c>
      <c r="E950" s="16">
        <f>'MEDIDAS ML'!E2384</f>
        <v>9</v>
      </c>
      <c r="F950" s="16">
        <f>'MEDIDAS ML'!F2384</f>
        <v>12</v>
      </c>
      <c r="G950" s="16">
        <f>'MEDIDAS ML'!G2384</f>
        <v>24</v>
      </c>
      <c r="H950" s="16">
        <f>'MEDIDAS ML'!H2384</f>
        <v>0.39500000000000002</v>
      </c>
      <c r="I950" s="16">
        <f>'MEDIDAS ML'!I2384</f>
        <v>0.64800000000000002</v>
      </c>
      <c r="J950" s="6" t="str">
        <f>'MEDIDAS ML'!J2384</f>
        <v>Se calcula por P volum</v>
      </c>
      <c r="K950" s="16">
        <f>'MEDIDAS ML'!K2384</f>
        <v>0.64800000000000002</v>
      </c>
      <c r="L950" s="7">
        <f>'MEDIDAS ML'!L2384</f>
        <v>2991</v>
      </c>
      <c r="M950" s="6" t="str">
        <f>'MEDIDAS ML'!M2384</f>
        <v>Hasta $9.989</v>
      </c>
      <c r="N950" s="7">
        <f>'MEDIDAS ML'!N2384</f>
        <v>700</v>
      </c>
      <c r="O950" s="6" t="str">
        <f>'MEDIDAS ML'!O2384</f>
        <v>No aplica (&lt;$19.990)</v>
      </c>
      <c r="P950" s="7">
        <f>'MEDIDAS ML'!P2384</f>
        <v>0</v>
      </c>
      <c r="Q950" s="7">
        <f>'MEDIDAS ML'!Q2384</f>
        <v>700</v>
      </c>
      <c r="R950" s="23" t="e">
        <f>'MEDIDAS ML'!#REF!</f>
        <v>#REF!</v>
      </c>
      <c r="S950" s="24" t="e">
        <f>'MEDIDAS ML'!#REF!</f>
        <v>#REF!</v>
      </c>
      <c r="T950" s="24" t="e">
        <f>'MEDIDAS ML'!#REF!</f>
        <v>#REF!</v>
      </c>
      <c r="U950" s="24" t="e">
        <f>'MEDIDAS ML'!#REF!</f>
        <v>#REF!</v>
      </c>
      <c r="V950" s="22" t="e">
        <f>'MEDIDAS ML'!#REF!</f>
        <v>#REF!</v>
      </c>
      <c r="W950" s="17" t="e">
        <f>'MEDIDAS ML'!#REF!</f>
        <v>#REF!</v>
      </c>
      <c r="X950" t="e">
        <f>'MEDIDAS ML'!#REF!</f>
        <v>#REF!</v>
      </c>
    </row>
    <row r="951" spans="1:24" ht="15.75" customHeight="1" x14ac:dyDescent="0.25">
      <c r="A951" s="6">
        <f>'MEDIDAS ML'!A2976</f>
        <v>123</v>
      </c>
      <c r="B951" s="15">
        <f>'MEDIDAS ML'!B2976</f>
        <v>123</v>
      </c>
      <c r="C951" s="6">
        <f>'MEDIDAS ML'!C2976</f>
        <v>123</v>
      </c>
      <c r="D951" s="6" t="str">
        <f>'MEDIDAS ML'!D2976</f>
        <v>7x12x18 cm - 266 grs</v>
      </c>
      <c r="E951" s="16">
        <f>'MEDIDAS ML'!E2976</f>
        <v>7</v>
      </c>
      <c r="F951" s="16">
        <f>'MEDIDAS ML'!F2976</f>
        <v>12</v>
      </c>
      <c r="G951" s="16">
        <f>'MEDIDAS ML'!G2976</f>
        <v>18</v>
      </c>
      <c r="H951" s="16">
        <f>'MEDIDAS ML'!H2976</f>
        <v>0.26600000000000001</v>
      </c>
      <c r="I951" s="16">
        <f>'MEDIDAS ML'!I2976</f>
        <v>0.378</v>
      </c>
      <c r="J951" s="6" t="str">
        <f>'MEDIDAS ML'!J2976</f>
        <v>Se calcula por P volum</v>
      </c>
      <c r="K951" s="16">
        <f>'MEDIDAS ML'!K2976</f>
        <v>0.378</v>
      </c>
      <c r="L951" s="7">
        <f>'MEDIDAS ML'!L2976</f>
        <v>2991</v>
      </c>
      <c r="M951" s="6" t="str">
        <f>'MEDIDAS ML'!M2976</f>
        <v>Hasta $9.989</v>
      </c>
      <c r="N951" s="7">
        <f>'MEDIDAS ML'!N2976</f>
        <v>700</v>
      </c>
      <c r="O951" s="6" t="str">
        <f>'MEDIDAS ML'!O2976</f>
        <v>No aplica (&lt;$19.990)</v>
      </c>
      <c r="P951" s="7">
        <f>'MEDIDAS ML'!P2976</f>
        <v>0</v>
      </c>
      <c r="Q951" s="7">
        <f>'MEDIDAS ML'!Q2976</f>
        <v>700</v>
      </c>
      <c r="R951" s="23" t="e">
        <f>'MEDIDAS ML'!#REF!</f>
        <v>#REF!</v>
      </c>
      <c r="S951" s="24" t="e">
        <f>'MEDIDAS ML'!#REF!</f>
        <v>#REF!</v>
      </c>
      <c r="T951" s="24" t="e">
        <f>'MEDIDAS ML'!#REF!</f>
        <v>#REF!</v>
      </c>
      <c r="U951" s="24" t="e">
        <f>'MEDIDAS ML'!#REF!</f>
        <v>#REF!</v>
      </c>
      <c r="V951" s="22" t="e">
        <f>'MEDIDAS ML'!#REF!</f>
        <v>#REF!</v>
      </c>
      <c r="W951" s="17" t="e">
        <f>'MEDIDAS ML'!#REF!</f>
        <v>#REF!</v>
      </c>
      <c r="X951" t="e">
        <f>'MEDIDAS ML'!#REF!</f>
        <v>#REF!</v>
      </c>
    </row>
    <row r="952" spans="1:24" ht="15.75" customHeight="1" x14ac:dyDescent="0.25">
      <c r="A952" s="6">
        <f>'MEDIDAS ML'!A2977</f>
        <v>123</v>
      </c>
      <c r="B952" s="15">
        <f>'MEDIDAS ML'!B2977</f>
        <v>123</v>
      </c>
      <c r="C952" s="6">
        <f>'MEDIDAS ML'!C2977</f>
        <v>123</v>
      </c>
      <c r="D952" s="6" t="str">
        <f>'MEDIDAS ML'!D2977</f>
        <v>7x12x18 cm - 266 grs</v>
      </c>
      <c r="E952" s="16">
        <f>'MEDIDAS ML'!E2977</f>
        <v>7</v>
      </c>
      <c r="F952" s="16">
        <f>'MEDIDAS ML'!F2977</f>
        <v>12</v>
      </c>
      <c r="G952" s="16">
        <f>'MEDIDAS ML'!G2977</f>
        <v>18</v>
      </c>
      <c r="H952" s="16">
        <f>'MEDIDAS ML'!H2977</f>
        <v>0.26600000000000001</v>
      </c>
      <c r="I952" s="16">
        <f>'MEDIDAS ML'!I2977</f>
        <v>0.378</v>
      </c>
      <c r="J952" s="6" t="str">
        <f>'MEDIDAS ML'!J2977</f>
        <v>Se calcula por P volum</v>
      </c>
      <c r="K952" s="16">
        <f>'MEDIDAS ML'!K2977</f>
        <v>0.378</v>
      </c>
      <c r="L952" s="7">
        <f>'MEDIDAS ML'!L2977</f>
        <v>2991</v>
      </c>
      <c r="M952" s="6" t="str">
        <f>'MEDIDAS ML'!M2977</f>
        <v>Hasta $9.989</v>
      </c>
      <c r="N952" s="7">
        <f>'MEDIDAS ML'!N2977</f>
        <v>700</v>
      </c>
      <c r="O952" s="6" t="str">
        <f>'MEDIDAS ML'!O2977</f>
        <v>No aplica (&lt;$19.990)</v>
      </c>
      <c r="P952" s="7">
        <f>'MEDIDAS ML'!P2977</f>
        <v>0</v>
      </c>
      <c r="Q952" s="7">
        <f>'MEDIDAS ML'!Q2977</f>
        <v>700</v>
      </c>
      <c r="R952" s="23" t="e">
        <f>'MEDIDAS ML'!#REF!</f>
        <v>#REF!</v>
      </c>
      <c r="S952" s="24" t="e">
        <f>'MEDIDAS ML'!#REF!</f>
        <v>#REF!</v>
      </c>
      <c r="T952" s="24" t="e">
        <f>'MEDIDAS ML'!#REF!</f>
        <v>#REF!</v>
      </c>
      <c r="U952" s="24" t="e">
        <f>'MEDIDAS ML'!#REF!</f>
        <v>#REF!</v>
      </c>
      <c r="V952" s="22" t="e">
        <f>'MEDIDAS ML'!#REF!</f>
        <v>#REF!</v>
      </c>
      <c r="W952" s="17" t="e">
        <f>'MEDIDAS ML'!#REF!</f>
        <v>#REF!</v>
      </c>
      <c r="X952" t="e">
        <f>'MEDIDAS ML'!#REF!</f>
        <v>#REF!</v>
      </c>
    </row>
    <row r="953" spans="1:24" ht="15.75" customHeight="1" x14ac:dyDescent="0.25">
      <c r="A953" s="6">
        <f>'MEDIDAS ML'!A3533</f>
        <v>123</v>
      </c>
      <c r="B953" s="15">
        <f>'MEDIDAS ML'!B3533</f>
        <v>123</v>
      </c>
      <c r="C953" s="6">
        <f>'MEDIDAS ML'!C3533</f>
        <v>123</v>
      </c>
      <c r="D953" s="6" t="str">
        <f>'MEDIDAS ML'!D3533</f>
        <v>5x11x22 cm - 166 grs</v>
      </c>
      <c r="E953" s="16">
        <f>'MEDIDAS ML'!E3533</f>
        <v>5</v>
      </c>
      <c r="F953" s="16">
        <f>'MEDIDAS ML'!F3533</f>
        <v>11</v>
      </c>
      <c r="G953" s="16">
        <f>'MEDIDAS ML'!G3533</f>
        <v>22</v>
      </c>
      <c r="H953" s="16">
        <f>'MEDIDAS ML'!H3533</f>
        <v>0.16600000000000001</v>
      </c>
      <c r="I953" s="16">
        <f>'MEDIDAS ML'!I3533</f>
        <v>0.30249999999999999</v>
      </c>
      <c r="J953" s="6" t="str">
        <f>'MEDIDAS ML'!J3533</f>
        <v>Se calcula por P volum</v>
      </c>
      <c r="K953" s="16">
        <f>'MEDIDAS ML'!K3533</f>
        <v>0.30249999999999999</v>
      </c>
      <c r="L953" s="7">
        <f>'MEDIDAS ML'!L3533</f>
        <v>2991</v>
      </c>
      <c r="M953" s="6" t="str">
        <f>'MEDIDAS ML'!M3533</f>
        <v>Hasta $9.989</v>
      </c>
      <c r="N953" s="7">
        <f>'MEDIDAS ML'!N3533</f>
        <v>700</v>
      </c>
      <c r="O953" s="6" t="str">
        <f>'MEDIDAS ML'!O3533</f>
        <v>No aplica (&lt;$19.990)</v>
      </c>
      <c r="P953" s="7">
        <f>'MEDIDAS ML'!P3533</f>
        <v>0</v>
      </c>
      <c r="Q953" s="7">
        <f>'MEDIDAS ML'!Q3533</f>
        <v>700</v>
      </c>
      <c r="R953" s="23" t="e">
        <f>'MEDIDAS ML'!#REF!</f>
        <v>#REF!</v>
      </c>
      <c r="S953" s="24" t="e">
        <f>'MEDIDAS ML'!#REF!</f>
        <v>#REF!</v>
      </c>
      <c r="T953" s="24" t="e">
        <f>'MEDIDAS ML'!#REF!</f>
        <v>#REF!</v>
      </c>
      <c r="U953" s="24" t="e">
        <f>'MEDIDAS ML'!#REF!</f>
        <v>#REF!</v>
      </c>
      <c r="V953" s="22" t="e">
        <f>'MEDIDAS ML'!#REF!</f>
        <v>#REF!</v>
      </c>
      <c r="W953" s="17" t="e">
        <f>'MEDIDAS ML'!#REF!</f>
        <v>#REF!</v>
      </c>
      <c r="X953" t="e">
        <f>'MEDIDAS ML'!#REF!</f>
        <v>#REF!</v>
      </c>
    </row>
    <row r="954" spans="1:24" ht="15.75" customHeight="1" x14ac:dyDescent="0.25">
      <c r="A954" s="6">
        <f>'MEDIDAS ML'!A3591</f>
        <v>123</v>
      </c>
      <c r="B954" s="15">
        <f>'MEDIDAS ML'!B3591</f>
        <v>123</v>
      </c>
      <c r="C954" s="6">
        <f>'MEDIDAS ML'!C3591</f>
        <v>123</v>
      </c>
      <c r="D954" s="6" t="str">
        <f>'MEDIDAS ML'!D3591</f>
        <v>5x12x14 cm - 152 grs</v>
      </c>
      <c r="E954" s="16">
        <f>'MEDIDAS ML'!E3591</f>
        <v>5</v>
      </c>
      <c r="F954" s="16">
        <f>'MEDIDAS ML'!F3591</f>
        <v>12</v>
      </c>
      <c r="G954" s="16">
        <f>'MEDIDAS ML'!G3591</f>
        <v>14</v>
      </c>
      <c r="H954" s="16">
        <f>'MEDIDAS ML'!H3591</f>
        <v>0.152</v>
      </c>
      <c r="I954" s="16">
        <f>'MEDIDAS ML'!I3591</f>
        <v>0.21</v>
      </c>
      <c r="J954" s="6" t="str">
        <f>'MEDIDAS ML'!J3591</f>
        <v>Se calcula por P volum</v>
      </c>
      <c r="K954" s="16">
        <f>'MEDIDAS ML'!K3591</f>
        <v>0.21</v>
      </c>
      <c r="L954" s="7">
        <f>'MEDIDAS ML'!L3591</f>
        <v>2991</v>
      </c>
      <c r="M954" s="6" t="str">
        <f>'MEDIDAS ML'!M3591</f>
        <v>Hasta $9.989</v>
      </c>
      <c r="N954" s="7">
        <f>'MEDIDAS ML'!N3591</f>
        <v>700</v>
      </c>
      <c r="O954" s="6" t="str">
        <f>'MEDIDAS ML'!O3591</f>
        <v>No aplica (&lt;$19.990)</v>
      </c>
      <c r="P954" s="7">
        <f>'MEDIDAS ML'!P3591</f>
        <v>0</v>
      </c>
      <c r="Q954" s="7">
        <f>'MEDIDAS ML'!Q3591</f>
        <v>700</v>
      </c>
      <c r="R954" s="23" t="e">
        <f>'MEDIDAS ML'!#REF!</f>
        <v>#REF!</v>
      </c>
      <c r="S954" s="24" t="e">
        <f>'MEDIDAS ML'!#REF!</f>
        <v>#REF!</v>
      </c>
      <c r="T954" s="24" t="e">
        <f>'MEDIDAS ML'!#REF!</f>
        <v>#REF!</v>
      </c>
      <c r="U954" s="24" t="e">
        <f>'MEDIDAS ML'!#REF!</f>
        <v>#REF!</v>
      </c>
      <c r="V954" s="22" t="e">
        <f>'MEDIDAS ML'!#REF!</f>
        <v>#REF!</v>
      </c>
      <c r="W954" s="17" t="e">
        <f>'MEDIDAS ML'!#REF!</f>
        <v>#REF!</v>
      </c>
      <c r="X954" t="e">
        <f>'MEDIDAS ML'!#REF!</f>
        <v>#REF!</v>
      </c>
    </row>
    <row r="955" spans="1:24" ht="15.75" customHeight="1" x14ac:dyDescent="0.25">
      <c r="A955" s="6">
        <f>'MEDIDAS ML'!A3592</f>
        <v>123</v>
      </c>
      <c r="B955" s="15">
        <f>'MEDIDAS ML'!B3592</f>
        <v>123</v>
      </c>
      <c r="C955" s="6">
        <f>'MEDIDAS ML'!C3592</f>
        <v>123</v>
      </c>
      <c r="D955" s="6" t="str">
        <f>'MEDIDAS ML'!D3592</f>
        <v>5x12x14 cm - 152 grs</v>
      </c>
      <c r="E955" s="16">
        <f>'MEDIDAS ML'!E3592</f>
        <v>5</v>
      </c>
      <c r="F955" s="16">
        <f>'MEDIDAS ML'!F3592</f>
        <v>12</v>
      </c>
      <c r="G955" s="16">
        <f>'MEDIDAS ML'!G3592</f>
        <v>14</v>
      </c>
      <c r="H955" s="16">
        <f>'MEDIDAS ML'!H3592</f>
        <v>0.152</v>
      </c>
      <c r="I955" s="16">
        <f>'MEDIDAS ML'!I3592</f>
        <v>0.21</v>
      </c>
      <c r="J955" s="6" t="str">
        <f>'MEDIDAS ML'!J3592</f>
        <v>Se calcula por P volum</v>
      </c>
      <c r="K955" s="16">
        <f>'MEDIDAS ML'!K3592</f>
        <v>0.21</v>
      </c>
      <c r="L955" s="7">
        <f>'MEDIDAS ML'!L3592</f>
        <v>2991</v>
      </c>
      <c r="M955" s="6" t="str">
        <f>'MEDIDAS ML'!M3592</f>
        <v>Hasta $9.989</v>
      </c>
      <c r="N955" s="7">
        <f>'MEDIDAS ML'!N3592</f>
        <v>700</v>
      </c>
      <c r="O955" s="6" t="str">
        <f>'MEDIDAS ML'!O3592</f>
        <v>No aplica (&lt;$19.990)</v>
      </c>
      <c r="P955" s="7">
        <f>'MEDIDAS ML'!P3592</f>
        <v>0</v>
      </c>
      <c r="Q955" s="7">
        <f>'MEDIDAS ML'!Q3592</f>
        <v>700</v>
      </c>
      <c r="R955" s="23" t="e">
        <f>'MEDIDAS ML'!#REF!</f>
        <v>#REF!</v>
      </c>
      <c r="S955" s="24" t="e">
        <f>'MEDIDAS ML'!#REF!</f>
        <v>#REF!</v>
      </c>
      <c r="T955" s="24" t="e">
        <f>'MEDIDAS ML'!#REF!</f>
        <v>#REF!</v>
      </c>
      <c r="U955" s="24" t="e">
        <f>'MEDIDAS ML'!#REF!</f>
        <v>#REF!</v>
      </c>
      <c r="V955" s="22" t="e">
        <f>'MEDIDAS ML'!#REF!</f>
        <v>#REF!</v>
      </c>
      <c r="W955" s="17" t="e">
        <f>'MEDIDAS ML'!#REF!</f>
        <v>#REF!</v>
      </c>
      <c r="X955" t="e">
        <f>'MEDIDAS ML'!#REF!</f>
        <v>#REF!</v>
      </c>
    </row>
    <row r="956" spans="1:24" ht="15.75" customHeight="1" x14ac:dyDescent="0.25">
      <c r="A956" s="6">
        <f>'MEDIDAS ML'!A3610</f>
        <v>123</v>
      </c>
      <c r="B956" s="15">
        <f>'MEDIDAS ML'!B3610</f>
        <v>123</v>
      </c>
      <c r="C956" s="6">
        <f>'MEDIDAS ML'!C3610</f>
        <v>123</v>
      </c>
      <c r="D956" s="6" t="str">
        <f>'MEDIDAS ML'!D3610</f>
        <v>5x17x26 cm - 151 grs</v>
      </c>
      <c r="E956" s="16">
        <f>'MEDIDAS ML'!E3610</f>
        <v>5</v>
      </c>
      <c r="F956" s="16">
        <f>'MEDIDAS ML'!F3610</f>
        <v>17</v>
      </c>
      <c r="G956" s="16">
        <f>'MEDIDAS ML'!G3610</f>
        <v>26</v>
      </c>
      <c r="H956" s="16">
        <f>'MEDIDAS ML'!H3610</f>
        <v>0.151</v>
      </c>
      <c r="I956" s="16">
        <f>'MEDIDAS ML'!I3610</f>
        <v>0.55249999999999999</v>
      </c>
      <c r="J956" s="6" t="str">
        <f>'MEDIDAS ML'!J3610</f>
        <v>Se calcula por P volum</v>
      </c>
      <c r="K956" s="16">
        <f>'MEDIDAS ML'!K3610</f>
        <v>0.55249999999999999</v>
      </c>
      <c r="L956" s="7">
        <f>'MEDIDAS ML'!L3610</f>
        <v>2991</v>
      </c>
      <c r="M956" s="6" t="str">
        <f>'MEDIDAS ML'!M3610</f>
        <v>Hasta $9.989</v>
      </c>
      <c r="N956" s="7">
        <f>'MEDIDAS ML'!N3610</f>
        <v>700</v>
      </c>
      <c r="O956" s="6" t="str">
        <f>'MEDIDAS ML'!O3610</f>
        <v>No aplica (&lt;$19.990)</v>
      </c>
      <c r="P956" s="7">
        <f>'MEDIDAS ML'!P3610</f>
        <v>0</v>
      </c>
      <c r="Q956" s="7">
        <f>'MEDIDAS ML'!Q3610</f>
        <v>700</v>
      </c>
      <c r="R956" s="23" t="e">
        <f>'MEDIDAS ML'!#REF!</f>
        <v>#REF!</v>
      </c>
      <c r="S956" s="24" t="e">
        <f>'MEDIDAS ML'!#REF!</f>
        <v>#REF!</v>
      </c>
      <c r="T956" s="24" t="e">
        <f>'MEDIDAS ML'!#REF!</f>
        <v>#REF!</v>
      </c>
      <c r="U956" s="24" t="e">
        <f>'MEDIDAS ML'!#REF!</f>
        <v>#REF!</v>
      </c>
      <c r="V956" s="22" t="e">
        <f>'MEDIDAS ML'!#REF!</f>
        <v>#REF!</v>
      </c>
      <c r="W956" s="17" t="e">
        <f>'MEDIDAS ML'!#REF!</f>
        <v>#REF!</v>
      </c>
      <c r="X956" t="e">
        <f>'MEDIDAS ML'!#REF!</f>
        <v>#REF!</v>
      </c>
    </row>
    <row r="957" spans="1:24" ht="15.75" customHeight="1" x14ac:dyDescent="0.25">
      <c r="A957" s="6">
        <f>'MEDIDAS ML'!A3611</f>
        <v>123</v>
      </c>
      <c r="B957" s="15">
        <f>'MEDIDAS ML'!B3611</f>
        <v>123</v>
      </c>
      <c r="C957" s="6">
        <f>'MEDIDAS ML'!C3611</f>
        <v>123</v>
      </c>
      <c r="D957" s="6" t="str">
        <f>'MEDIDAS ML'!D3611</f>
        <v>5x17x26 cm - 151 grs</v>
      </c>
      <c r="E957" s="16">
        <f>'MEDIDAS ML'!E3611</f>
        <v>5</v>
      </c>
      <c r="F957" s="16">
        <f>'MEDIDAS ML'!F3611</f>
        <v>17</v>
      </c>
      <c r="G957" s="16">
        <f>'MEDIDAS ML'!G3611</f>
        <v>26</v>
      </c>
      <c r="H957" s="16">
        <f>'MEDIDAS ML'!H3611</f>
        <v>0.151</v>
      </c>
      <c r="I957" s="16">
        <f>'MEDIDAS ML'!I3611</f>
        <v>0.55249999999999999</v>
      </c>
      <c r="J957" s="6" t="str">
        <f>'MEDIDAS ML'!J3611</f>
        <v>Se calcula por P volum</v>
      </c>
      <c r="K957" s="16">
        <f>'MEDIDAS ML'!K3611</f>
        <v>0.55249999999999999</v>
      </c>
      <c r="L957" s="7">
        <f>'MEDIDAS ML'!L3611</f>
        <v>2991</v>
      </c>
      <c r="M957" s="6" t="str">
        <f>'MEDIDAS ML'!M3611</f>
        <v>Hasta $9.989</v>
      </c>
      <c r="N957" s="7">
        <f>'MEDIDAS ML'!N3611</f>
        <v>700</v>
      </c>
      <c r="O957" s="6" t="str">
        <f>'MEDIDAS ML'!O3611</f>
        <v>No aplica (&lt;$19.990)</v>
      </c>
      <c r="P957" s="7">
        <f>'MEDIDAS ML'!P3611</f>
        <v>0</v>
      </c>
      <c r="Q957" s="7">
        <f>'MEDIDAS ML'!Q3611</f>
        <v>700</v>
      </c>
      <c r="R957" s="23" t="e">
        <f>'MEDIDAS ML'!#REF!</f>
        <v>#REF!</v>
      </c>
      <c r="S957" s="24" t="e">
        <f>'MEDIDAS ML'!#REF!</f>
        <v>#REF!</v>
      </c>
      <c r="T957" s="24" t="e">
        <f>'MEDIDAS ML'!#REF!</f>
        <v>#REF!</v>
      </c>
      <c r="U957" s="24" t="e">
        <f>'MEDIDAS ML'!#REF!</f>
        <v>#REF!</v>
      </c>
      <c r="V957" s="22" t="e">
        <f>'MEDIDAS ML'!#REF!</f>
        <v>#REF!</v>
      </c>
      <c r="W957" s="17" t="e">
        <f>'MEDIDAS ML'!#REF!</f>
        <v>#REF!</v>
      </c>
      <c r="X957" t="e">
        <f>'MEDIDAS ML'!#REF!</f>
        <v>#REF!</v>
      </c>
    </row>
    <row r="958" spans="1:24" ht="15.75" customHeight="1" x14ac:dyDescent="0.25">
      <c r="A958" s="6">
        <f>'MEDIDAS ML'!A3726</f>
        <v>123</v>
      </c>
      <c r="B958" s="15">
        <f>'MEDIDAS ML'!B3726</f>
        <v>123</v>
      </c>
      <c r="C958" s="6">
        <f>'MEDIDAS ML'!C3726</f>
        <v>123</v>
      </c>
      <c r="D958" s="6" t="str">
        <f>'MEDIDAS ML'!D3726</f>
        <v>3x16x23 cm - 136 grs</v>
      </c>
      <c r="E958" s="16">
        <f>'MEDIDAS ML'!E3726</f>
        <v>3</v>
      </c>
      <c r="F958" s="16">
        <f>'MEDIDAS ML'!F3726</f>
        <v>16</v>
      </c>
      <c r="G958" s="16">
        <f>'MEDIDAS ML'!G3726</f>
        <v>23</v>
      </c>
      <c r="H958" s="16">
        <f>'MEDIDAS ML'!H3726</f>
        <v>0.13600000000000001</v>
      </c>
      <c r="I958" s="16">
        <f>'MEDIDAS ML'!I3726</f>
        <v>0.27600000000000002</v>
      </c>
      <c r="J958" s="6" t="str">
        <f>'MEDIDAS ML'!J3726</f>
        <v>Se calcula por P volum</v>
      </c>
      <c r="K958" s="16">
        <f>'MEDIDAS ML'!K3726</f>
        <v>0.27600000000000002</v>
      </c>
      <c r="L958" s="7">
        <f>'MEDIDAS ML'!L3726</f>
        <v>2991</v>
      </c>
      <c r="M958" s="6" t="str">
        <f>'MEDIDAS ML'!M3726</f>
        <v>Hasta $9.989</v>
      </c>
      <c r="N958" s="7">
        <f>'MEDIDAS ML'!N3726</f>
        <v>700</v>
      </c>
      <c r="O958" s="6" t="str">
        <f>'MEDIDAS ML'!O3726</f>
        <v>No aplica (&lt;$19.990)</v>
      </c>
      <c r="P958" s="7">
        <f>'MEDIDAS ML'!P3726</f>
        <v>0</v>
      </c>
      <c r="Q958" s="7">
        <f>'MEDIDAS ML'!Q3726</f>
        <v>700</v>
      </c>
      <c r="R958" s="23" t="e">
        <f>'MEDIDAS ML'!#REF!</f>
        <v>#REF!</v>
      </c>
      <c r="S958" s="24" t="e">
        <f>'MEDIDAS ML'!#REF!</f>
        <v>#REF!</v>
      </c>
      <c r="T958" s="24" t="e">
        <f>'MEDIDAS ML'!#REF!</f>
        <v>#REF!</v>
      </c>
      <c r="U958" s="24" t="e">
        <f>'MEDIDAS ML'!#REF!</f>
        <v>#REF!</v>
      </c>
      <c r="V958" s="22" t="e">
        <f>'MEDIDAS ML'!#REF!</f>
        <v>#REF!</v>
      </c>
      <c r="W958" s="17" t="e">
        <f>'MEDIDAS ML'!#REF!</f>
        <v>#REF!</v>
      </c>
      <c r="X958" t="e">
        <f>'MEDIDAS ML'!#REF!</f>
        <v>#REF!</v>
      </c>
    </row>
    <row r="959" spans="1:24" ht="15.75" customHeight="1" x14ac:dyDescent="0.25">
      <c r="A959" s="6">
        <f>'MEDIDAS ML'!A3727</f>
        <v>123</v>
      </c>
      <c r="B959" s="15">
        <f>'MEDIDAS ML'!B3727</f>
        <v>123</v>
      </c>
      <c r="C959" s="6">
        <f>'MEDIDAS ML'!C3727</f>
        <v>123</v>
      </c>
      <c r="D959" s="6" t="str">
        <f>'MEDIDAS ML'!D3727</f>
        <v>3x16x23 cm - 136 grs</v>
      </c>
      <c r="E959" s="16">
        <f>'MEDIDAS ML'!E3727</f>
        <v>3</v>
      </c>
      <c r="F959" s="16">
        <f>'MEDIDAS ML'!F3727</f>
        <v>16</v>
      </c>
      <c r="G959" s="16">
        <f>'MEDIDAS ML'!G3727</f>
        <v>23</v>
      </c>
      <c r="H959" s="16">
        <f>'MEDIDAS ML'!H3727</f>
        <v>0.13600000000000001</v>
      </c>
      <c r="I959" s="16">
        <f>'MEDIDAS ML'!I3727</f>
        <v>0.27600000000000002</v>
      </c>
      <c r="J959" s="6" t="str">
        <f>'MEDIDAS ML'!J3727</f>
        <v>Se calcula por P volum</v>
      </c>
      <c r="K959" s="16">
        <f>'MEDIDAS ML'!K3727</f>
        <v>0.27600000000000002</v>
      </c>
      <c r="L959" s="7">
        <f>'MEDIDAS ML'!L3727</f>
        <v>2991</v>
      </c>
      <c r="M959" s="6" t="str">
        <f>'MEDIDAS ML'!M3727</f>
        <v>Hasta $9.989</v>
      </c>
      <c r="N959" s="7">
        <f>'MEDIDAS ML'!N3727</f>
        <v>700</v>
      </c>
      <c r="O959" s="6" t="str">
        <f>'MEDIDAS ML'!O3727</f>
        <v>No aplica (&lt;$19.990)</v>
      </c>
      <c r="P959" s="7">
        <f>'MEDIDAS ML'!P3727</f>
        <v>0</v>
      </c>
      <c r="Q959" s="7">
        <f>'MEDIDAS ML'!Q3727</f>
        <v>700</v>
      </c>
      <c r="R959" s="23" t="e">
        <f>'MEDIDAS ML'!#REF!</f>
        <v>#REF!</v>
      </c>
      <c r="S959" s="24" t="e">
        <f>'MEDIDAS ML'!#REF!</f>
        <v>#REF!</v>
      </c>
      <c r="T959" s="24" t="e">
        <f>'MEDIDAS ML'!#REF!</f>
        <v>#REF!</v>
      </c>
      <c r="U959" s="24" t="e">
        <f>'MEDIDAS ML'!#REF!</f>
        <v>#REF!</v>
      </c>
      <c r="V959" s="22" t="e">
        <f>'MEDIDAS ML'!#REF!</f>
        <v>#REF!</v>
      </c>
      <c r="W959" s="17" t="e">
        <f>'MEDIDAS ML'!#REF!</f>
        <v>#REF!</v>
      </c>
      <c r="X959" t="e">
        <f>'MEDIDAS ML'!#REF!</f>
        <v>#REF!</v>
      </c>
    </row>
    <row r="960" spans="1:24" ht="15.75" customHeight="1" x14ac:dyDescent="0.25">
      <c r="A960" s="6">
        <f>'MEDIDAS ML'!A4054</f>
        <v>123</v>
      </c>
      <c r="B960" s="15">
        <f>'MEDIDAS ML'!B4054</f>
        <v>123</v>
      </c>
      <c r="C960" s="6">
        <f>'MEDIDAS ML'!C4054</f>
        <v>123</v>
      </c>
      <c r="D960" s="6" t="str">
        <f>'MEDIDAS ML'!D4054</f>
        <v>4x10x16 cm - 80 grs</v>
      </c>
      <c r="E960" s="16">
        <f>'MEDIDAS ML'!E4054</f>
        <v>4</v>
      </c>
      <c r="F960" s="16">
        <f>'MEDIDAS ML'!F4054</f>
        <v>10</v>
      </c>
      <c r="G960" s="16">
        <f>'MEDIDAS ML'!G4054</f>
        <v>16</v>
      </c>
      <c r="H960" s="16">
        <f>'MEDIDAS ML'!H4054</f>
        <v>0.08</v>
      </c>
      <c r="I960" s="16">
        <f>'MEDIDAS ML'!I4054</f>
        <v>0.16</v>
      </c>
      <c r="J960" s="6" t="str">
        <f>'MEDIDAS ML'!J4054</f>
        <v>Se calcula por P volum</v>
      </c>
      <c r="K960" s="16">
        <f>'MEDIDAS ML'!K4054</f>
        <v>0.16</v>
      </c>
      <c r="L960" s="7">
        <f>'MEDIDAS ML'!L4054</f>
        <v>2991</v>
      </c>
      <c r="M960" s="6" t="str">
        <f>'MEDIDAS ML'!M4054</f>
        <v>Hasta $9.989</v>
      </c>
      <c r="N960" s="7">
        <f>'MEDIDAS ML'!N4054</f>
        <v>700</v>
      </c>
      <c r="O960" s="6" t="str">
        <f>'MEDIDAS ML'!O4054</f>
        <v>No aplica (&lt;$19.990)</v>
      </c>
      <c r="P960" s="7">
        <f>'MEDIDAS ML'!P4054</f>
        <v>0</v>
      </c>
      <c r="Q960" s="7">
        <f>'MEDIDAS ML'!Q4054</f>
        <v>700</v>
      </c>
      <c r="R960" s="23" t="e">
        <f>'MEDIDAS ML'!#REF!</f>
        <v>#REF!</v>
      </c>
      <c r="S960" s="24" t="e">
        <f>'MEDIDAS ML'!#REF!</f>
        <v>#REF!</v>
      </c>
      <c r="T960" s="24" t="e">
        <f>'MEDIDAS ML'!#REF!</f>
        <v>#REF!</v>
      </c>
      <c r="U960" s="24" t="e">
        <f>'MEDIDAS ML'!#REF!</f>
        <v>#REF!</v>
      </c>
      <c r="V960" s="22" t="e">
        <f>'MEDIDAS ML'!#REF!</f>
        <v>#REF!</v>
      </c>
      <c r="W960" s="17" t="e">
        <f>'MEDIDAS ML'!#REF!</f>
        <v>#REF!</v>
      </c>
      <c r="X960" t="e">
        <f>'MEDIDAS ML'!#REF!</f>
        <v>#REF!</v>
      </c>
    </row>
    <row r="961" spans="1:24" ht="15.75" customHeight="1" x14ac:dyDescent="0.25">
      <c r="A961" s="6">
        <f>'MEDIDAS ML'!A4055</f>
        <v>123</v>
      </c>
      <c r="B961" s="15">
        <f>'MEDIDAS ML'!B4055</f>
        <v>123</v>
      </c>
      <c r="C961" s="6">
        <f>'MEDIDAS ML'!C4055</f>
        <v>123</v>
      </c>
      <c r="D961" s="6" t="str">
        <f>'MEDIDAS ML'!D4055</f>
        <v>4x10x16 cm - 80 grs</v>
      </c>
      <c r="E961" s="16">
        <f>'MEDIDAS ML'!E4055</f>
        <v>4</v>
      </c>
      <c r="F961" s="16">
        <f>'MEDIDAS ML'!F4055</f>
        <v>10</v>
      </c>
      <c r="G961" s="16">
        <f>'MEDIDAS ML'!G4055</f>
        <v>16</v>
      </c>
      <c r="H961" s="16">
        <f>'MEDIDAS ML'!H4055</f>
        <v>0.08</v>
      </c>
      <c r="I961" s="16">
        <f>'MEDIDAS ML'!I4055</f>
        <v>0.16</v>
      </c>
      <c r="J961" s="6" t="str">
        <f>'MEDIDAS ML'!J4055</f>
        <v>Se calcula por P volum</v>
      </c>
      <c r="K961" s="16">
        <f>'MEDIDAS ML'!K4055</f>
        <v>0.16</v>
      </c>
      <c r="L961" s="7">
        <f>'MEDIDAS ML'!L4055</f>
        <v>2991</v>
      </c>
      <c r="M961" s="6" t="str">
        <f>'MEDIDAS ML'!M4055</f>
        <v>Hasta $9.989</v>
      </c>
      <c r="N961" s="7">
        <f>'MEDIDAS ML'!N4055</f>
        <v>700</v>
      </c>
      <c r="O961" s="6" t="str">
        <f>'MEDIDAS ML'!O4055</f>
        <v>No aplica (&lt;$19.990)</v>
      </c>
      <c r="P961" s="7">
        <f>'MEDIDAS ML'!P4055</f>
        <v>0</v>
      </c>
      <c r="Q961" s="7">
        <f>'MEDIDAS ML'!Q4055</f>
        <v>700</v>
      </c>
      <c r="R961" s="23" t="e">
        <f>'MEDIDAS ML'!#REF!</f>
        <v>#REF!</v>
      </c>
      <c r="S961" s="24" t="e">
        <f>'MEDIDAS ML'!#REF!</f>
        <v>#REF!</v>
      </c>
      <c r="T961" s="24" t="e">
        <f>'MEDIDAS ML'!#REF!</f>
        <v>#REF!</v>
      </c>
      <c r="U961" s="24" t="e">
        <f>'MEDIDAS ML'!#REF!</f>
        <v>#REF!</v>
      </c>
      <c r="V961" s="22" t="e">
        <f>'MEDIDAS ML'!#REF!</f>
        <v>#REF!</v>
      </c>
      <c r="W961" s="17" t="e">
        <f>'MEDIDAS ML'!#REF!</f>
        <v>#REF!</v>
      </c>
      <c r="X961" t="e">
        <f>'MEDIDAS ML'!#REF!</f>
        <v>#REF!</v>
      </c>
    </row>
    <row r="962" spans="1:24" ht="15.75" customHeight="1" x14ac:dyDescent="0.25">
      <c r="A962" s="6">
        <f>'MEDIDAS ML'!A4056</f>
        <v>123</v>
      </c>
      <c r="B962" s="15">
        <f>'MEDIDAS ML'!B4056</f>
        <v>123</v>
      </c>
      <c r="C962" s="6">
        <f>'MEDIDAS ML'!C4056</f>
        <v>123</v>
      </c>
      <c r="D962" s="6" t="str">
        <f>'MEDIDAS ML'!D4056</f>
        <v>4x10x16 cm - 80 grs</v>
      </c>
      <c r="E962" s="16">
        <f>'MEDIDAS ML'!E4056</f>
        <v>4</v>
      </c>
      <c r="F962" s="16">
        <f>'MEDIDAS ML'!F4056</f>
        <v>10</v>
      </c>
      <c r="G962" s="16">
        <f>'MEDIDAS ML'!G4056</f>
        <v>16</v>
      </c>
      <c r="H962" s="16">
        <f>'MEDIDAS ML'!H4056</f>
        <v>0.08</v>
      </c>
      <c r="I962" s="16">
        <f>'MEDIDAS ML'!I4056</f>
        <v>0.16</v>
      </c>
      <c r="J962" s="6" t="str">
        <f>'MEDIDAS ML'!J4056</f>
        <v>Se calcula por P volum</v>
      </c>
      <c r="K962" s="16">
        <f>'MEDIDAS ML'!K4056</f>
        <v>0.16</v>
      </c>
      <c r="L962" s="7">
        <f>'MEDIDAS ML'!L4056</f>
        <v>2991</v>
      </c>
      <c r="M962" s="6" t="str">
        <f>'MEDIDAS ML'!M4056</f>
        <v>Hasta $9.989</v>
      </c>
      <c r="N962" s="7">
        <f>'MEDIDAS ML'!N4056</f>
        <v>700</v>
      </c>
      <c r="O962" s="6" t="str">
        <f>'MEDIDAS ML'!O4056</f>
        <v>No aplica (&lt;$19.990)</v>
      </c>
      <c r="P962" s="7">
        <f>'MEDIDAS ML'!P4056</f>
        <v>0</v>
      </c>
      <c r="Q962" s="7">
        <f>'MEDIDAS ML'!Q4056</f>
        <v>700</v>
      </c>
      <c r="R962" s="23" t="e">
        <f>'MEDIDAS ML'!#REF!</f>
        <v>#REF!</v>
      </c>
      <c r="S962" s="24" t="e">
        <f>'MEDIDAS ML'!#REF!</f>
        <v>#REF!</v>
      </c>
      <c r="T962" s="24" t="e">
        <f>'MEDIDAS ML'!#REF!</f>
        <v>#REF!</v>
      </c>
      <c r="U962" s="24" t="e">
        <f>'MEDIDAS ML'!#REF!</f>
        <v>#REF!</v>
      </c>
      <c r="V962" s="22" t="e">
        <f>'MEDIDAS ML'!#REF!</f>
        <v>#REF!</v>
      </c>
      <c r="W962" s="17" t="e">
        <f>'MEDIDAS ML'!#REF!</f>
        <v>#REF!</v>
      </c>
      <c r="X962" t="e">
        <f>'MEDIDAS ML'!#REF!</f>
        <v>#REF!</v>
      </c>
    </row>
    <row r="963" spans="1:24" ht="15.75" customHeight="1" x14ac:dyDescent="0.25">
      <c r="A963" s="6">
        <f>'MEDIDAS ML'!A4057</f>
        <v>123</v>
      </c>
      <c r="B963" s="15">
        <f>'MEDIDAS ML'!B4057</f>
        <v>123</v>
      </c>
      <c r="C963" s="6">
        <f>'MEDIDAS ML'!C4057</f>
        <v>123</v>
      </c>
      <c r="D963" s="6" t="str">
        <f>'MEDIDAS ML'!D4057</f>
        <v>4x10x16 cm - 80 grs</v>
      </c>
      <c r="E963" s="16">
        <f>'MEDIDAS ML'!E4057</f>
        <v>4</v>
      </c>
      <c r="F963" s="16">
        <f>'MEDIDAS ML'!F4057</f>
        <v>10</v>
      </c>
      <c r="G963" s="16">
        <f>'MEDIDAS ML'!G4057</f>
        <v>16</v>
      </c>
      <c r="H963" s="16">
        <f>'MEDIDAS ML'!H4057</f>
        <v>0.08</v>
      </c>
      <c r="I963" s="16">
        <f>'MEDIDAS ML'!I4057</f>
        <v>0.16</v>
      </c>
      <c r="J963" s="6" t="str">
        <f>'MEDIDAS ML'!J4057</f>
        <v>Se calcula por P volum</v>
      </c>
      <c r="K963" s="16">
        <f>'MEDIDAS ML'!K4057</f>
        <v>0.16</v>
      </c>
      <c r="L963" s="7">
        <f>'MEDIDAS ML'!L4057</f>
        <v>2991</v>
      </c>
      <c r="M963" s="6" t="str">
        <f>'MEDIDAS ML'!M4057</f>
        <v>Hasta $9.989</v>
      </c>
      <c r="N963" s="7">
        <f>'MEDIDAS ML'!N4057</f>
        <v>700</v>
      </c>
      <c r="O963" s="6" t="str">
        <f>'MEDIDAS ML'!O4057</f>
        <v>No aplica (&lt;$19.990)</v>
      </c>
      <c r="P963" s="7">
        <f>'MEDIDAS ML'!P4057</f>
        <v>0</v>
      </c>
      <c r="Q963" s="7">
        <f>'MEDIDAS ML'!Q4057</f>
        <v>700</v>
      </c>
      <c r="R963" s="23" t="e">
        <f>'MEDIDAS ML'!#REF!</f>
        <v>#REF!</v>
      </c>
      <c r="S963" s="24" t="e">
        <f>'MEDIDAS ML'!#REF!</f>
        <v>#REF!</v>
      </c>
      <c r="T963" s="24" t="e">
        <f>'MEDIDAS ML'!#REF!</f>
        <v>#REF!</v>
      </c>
      <c r="U963" s="24" t="e">
        <f>'MEDIDAS ML'!#REF!</f>
        <v>#REF!</v>
      </c>
      <c r="V963" s="22" t="e">
        <f>'MEDIDAS ML'!#REF!</f>
        <v>#REF!</v>
      </c>
      <c r="W963" s="17" t="e">
        <f>'MEDIDAS ML'!#REF!</f>
        <v>#REF!</v>
      </c>
      <c r="X963" t="e">
        <f>'MEDIDAS ML'!#REF!</f>
        <v>#REF!</v>
      </c>
    </row>
    <row r="964" spans="1:24" ht="15.75" customHeight="1" x14ac:dyDescent="0.25">
      <c r="A964" s="6">
        <f>'MEDIDAS ML'!A4058</f>
        <v>123</v>
      </c>
      <c r="B964" s="15">
        <f>'MEDIDAS ML'!B4058</f>
        <v>123</v>
      </c>
      <c r="C964" s="6">
        <f>'MEDIDAS ML'!C4058</f>
        <v>123</v>
      </c>
      <c r="D964" s="6" t="str">
        <f>'MEDIDAS ML'!D4058</f>
        <v>3x4x6 cm - 80 grs</v>
      </c>
      <c r="E964" s="16">
        <f>'MEDIDAS ML'!E4058</f>
        <v>3</v>
      </c>
      <c r="F964" s="16">
        <f>'MEDIDAS ML'!F4058</f>
        <v>4</v>
      </c>
      <c r="G964" s="16">
        <f>'MEDIDAS ML'!G4058</f>
        <v>6</v>
      </c>
      <c r="H964" s="16">
        <f>'MEDIDAS ML'!H4058</f>
        <v>0.08</v>
      </c>
      <c r="I964" s="16">
        <f>'MEDIDAS ML'!I4058</f>
        <v>1.7999999999999999E-2</v>
      </c>
      <c r="J964" s="6" t="str">
        <f>'MEDIDAS ML'!J4058</f>
        <v>Se calcula por Peso</v>
      </c>
      <c r="K964" s="16">
        <f>'MEDIDAS ML'!K4058</f>
        <v>0.08</v>
      </c>
      <c r="L964" s="7">
        <f>'MEDIDAS ML'!L4058</f>
        <v>2991</v>
      </c>
      <c r="M964" s="6" t="str">
        <f>'MEDIDAS ML'!M4058</f>
        <v>Hasta $9.989</v>
      </c>
      <c r="N964" s="7">
        <f>'MEDIDAS ML'!N4058</f>
        <v>700</v>
      </c>
      <c r="O964" s="6" t="str">
        <f>'MEDIDAS ML'!O4058</f>
        <v>No aplica (&lt;$19.990)</v>
      </c>
      <c r="P964" s="7">
        <f>'MEDIDAS ML'!P4058</f>
        <v>0</v>
      </c>
      <c r="Q964" s="7">
        <f>'MEDIDAS ML'!Q4058</f>
        <v>700</v>
      </c>
      <c r="R964" s="23" t="e">
        <f>'MEDIDAS ML'!#REF!</f>
        <v>#REF!</v>
      </c>
      <c r="S964" s="24" t="e">
        <f>'MEDIDAS ML'!#REF!</f>
        <v>#REF!</v>
      </c>
      <c r="T964" s="24" t="e">
        <f>'MEDIDAS ML'!#REF!</f>
        <v>#REF!</v>
      </c>
      <c r="U964" s="24" t="e">
        <f>'MEDIDAS ML'!#REF!</f>
        <v>#REF!</v>
      </c>
      <c r="V964" s="22" t="e">
        <f>'MEDIDAS ML'!#REF!</f>
        <v>#REF!</v>
      </c>
      <c r="W964" s="17" t="e">
        <f>'MEDIDAS ML'!#REF!</f>
        <v>#REF!</v>
      </c>
      <c r="X964" t="e">
        <f>'MEDIDAS ML'!#REF!</f>
        <v>#REF!</v>
      </c>
    </row>
    <row r="965" spans="1:24" ht="15.75" customHeight="1" x14ac:dyDescent="0.25">
      <c r="A965" s="6">
        <f>'MEDIDAS ML'!A4059</f>
        <v>123</v>
      </c>
      <c r="B965" s="15">
        <f>'MEDIDAS ML'!B4059</f>
        <v>123</v>
      </c>
      <c r="C965" s="6">
        <f>'MEDIDAS ML'!C4059</f>
        <v>123</v>
      </c>
      <c r="D965" s="6" t="str">
        <f>'MEDIDAS ML'!D4059</f>
        <v>3x4x6 cm - 80 grs</v>
      </c>
      <c r="E965" s="16">
        <f>'MEDIDAS ML'!E4059</f>
        <v>3</v>
      </c>
      <c r="F965" s="16">
        <f>'MEDIDAS ML'!F4059</f>
        <v>4</v>
      </c>
      <c r="G965" s="16">
        <f>'MEDIDAS ML'!G4059</f>
        <v>6</v>
      </c>
      <c r="H965" s="16">
        <f>'MEDIDAS ML'!H4059</f>
        <v>0.08</v>
      </c>
      <c r="I965" s="16">
        <f>'MEDIDAS ML'!I4059</f>
        <v>1.7999999999999999E-2</v>
      </c>
      <c r="J965" s="6" t="str">
        <f>'MEDIDAS ML'!J4059</f>
        <v>Se calcula por Peso</v>
      </c>
      <c r="K965" s="16">
        <f>'MEDIDAS ML'!K4059</f>
        <v>0.08</v>
      </c>
      <c r="L965" s="7">
        <f>'MEDIDAS ML'!L4059</f>
        <v>2991</v>
      </c>
      <c r="M965" s="6" t="str">
        <f>'MEDIDAS ML'!M4059</f>
        <v>Hasta $9.989</v>
      </c>
      <c r="N965" s="7">
        <f>'MEDIDAS ML'!N4059</f>
        <v>700</v>
      </c>
      <c r="O965" s="6" t="str">
        <f>'MEDIDAS ML'!O4059</f>
        <v>No aplica (&lt;$19.990)</v>
      </c>
      <c r="P965" s="7">
        <f>'MEDIDAS ML'!P4059</f>
        <v>0</v>
      </c>
      <c r="Q965" s="7">
        <f>'MEDIDAS ML'!Q4059</f>
        <v>700</v>
      </c>
      <c r="R965" s="23" t="e">
        <f>'MEDIDAS ML'!#REF!</f>
        <v>#REF!</v>
      </c>
      <c r="S965" s="24" t="e">
        <f>'MEDIDAS ML'!#REF!</f>
        <v>#REF!</v>
      </c>
      <c r="T965" s="24" t="e">
        <f>'MEDIDAS ML'!#REF!</f>
        <v>#REF!</v>
      </c>
      <c r="U965" s="24" t="e">
        <f>'MEDIDAS ML'!#REF!</f>
        <v>#REF!</v>
      </c>
      <c r="V965" s="22" t="e">
        <f>'MEDIDAS ML'!#REF!</f>
        <v>#REF!</v>
      </c>
      <c r="W965" s="17" t="e">
        <f>'MEDIDAS ML'!#REF!</f>
        <v>#REF!</v>
      </c>
      <c r="X965" t="e">
        <f>'MEDIDAS ML'!#REF!</f>
        <v>#REF!</v>
      </c>
    </row>
    <row r="966" spans="1:24" ht="15.75" customHeight="1" x14ac:dyDescent="0.25">
      <c r="A966" s="6">
        <f>'MEDIDAS ML'!A4060</f>
        <v>123</v>
      </c>
      <c r="B966" s="15">
        <f>'MEDIDAS ML'!B4060</f>
        <v>123</v>
      </c>
      <c r="C966" s="6">
        <f>'MEDIDAS ML'!C4060</f>
        <v>123</v>
      </c>
      <c r="D966" s="6" t="str">
        <f>'MEDIDAS ML'!D4060</f>
        <v>4x7x9 cm - 80 grs</v>
      </c>
      <c r="E966" s="16">
        <f>'MEDIDAS ML'!E4060</f>
        <v>4</v>
      </c>
      <c r="F966" s="16">
        <f>'MEDIDAS ML'!F4060</f>
        <v>7</v>
      </c>
      <c r="G966" s="16">
        <f>'MEDIDAS ML'!G4060</f>
        <v>9</v>
      </c>
      <c r="H966" s="16">
        <f>'MEDIDAS ML'!H4060</f>
        <v>0.08</v>
      </c>
      <c r="I966" s="16">
        <f>'MEDIDAS ML'!I4060</f>
        <v>6.3E-2</v>
      </c>
      <c r="J966" s="6" t="str">
        <f>'MEDIDAS ML'!J4060</f>
        <v>Se calcula por Peso</v>
      </c>
      <c r="K966" s="16">
        <f>'MEDIDAS ML'!K4060</f>
        <v>0.08</v>
      </c>
      <c r="L966" s="7">
        <f>'MEDIDAS ML'!L4060</f>
        <v>2991</v>
      </c>
      <c r="M966" s="6" t="str">
        <f>'MEDIDAS ML'!M4060</f>
        <v>Hasta $9.989</v>
      </c>
      <c r="N966" s="7">
        <f>'MEDIDAS ML'!N4060</f>
        <v>700</v>
      </c>
      <c r="O966" s="6" t="str">
        <f>'MEDIDAS ML'!O4060</f>
        <v>No aplica (&lt;$19.990)</v>
      </c>
      <c r="P966" s="7">
        <f>'MEDIDAS ML'!P4060</f>
        <v>0</v>
      </c>
      <c r="Q966" s="7">
        <f>'MEDIDAS ML'!Q4060</f>
        <v>700</v>
      </c>
      <c r="R966" s="23" t="e">
        <f>'MEDIDAS ML'!#REF!</f>
        <v>#REF!</v>
      </c>
      <c r="S966" s="24" t="e">
        <f>'MEDIDAS ML'!#REF!</f>
        <v>#REF!</v>
      </c>
      <c r="T966" s="24" t="e">
        <f>'MEDIDAS ML'!#REF!</f>
        <v>#REF!</v>
      </c>
      <c r="U966" s="24" t="e">
        <f>'MEDIDAS ML'!#REF!</f>
        <v>#REF!</v>
      </c>
      <c r="V966" s="22" t="e">
        <f>'MEDIDAS ML'!#REF!</f>
        <v>#REF!</v>
      </c>
      <c r="W966" s="17" t="e">
        <f>'MEDIDAS ML'!#REF!</f>
        <v>#REF!</v>
      </c>
      <c r="X966" t="e">
        <f>'MEDIDAS ML'!#REF!</f>
        <v>#REF!</v>
      </c>
    </row>
    <row r="967" spans="1:24" ht="15.75" customHeight="1" x14ac:dyDescent="0.25">
      <c r="A967" s="6">
        <f>'MEDIDAS ML'!A4061</f>
        <v>123</v>
      </c>
      <c r="B967" s="15">
        <f>'MEDIDAS ML'!B4061</f>
        <v>123</v>
      </c>
      <c r="C967" s="6">
        <f>'MEDIDAS ML'!C4061</f>
        <v>123</v>
      </c>
      <c r="D967" s="6" t="str">
        <f>'MEDIDAS ML'!D4061</f>
        <v>4x7x9 cm - 80 grs</v>
      </c>
      <c r="E967" s="16">
        <f>'MEDIDAS ML'!E4061</f>
        <v>4</v>
      </c>
      <c r="F967" s="16">
        <f>'MEDIDAS ML'!F4061</f>
        <v>7</v>
      </c>
      <c r="G967" s="16">
        <f>'MEDIDAS ML'!G4061</f>
        <v>9</v>
      </c>
      <c r="H967" s="16">
        <f>'MEDIDAS ML'!H4061</f>
        <v>0.08</v>
      </c>
      <c r="I967" s="16">
        <f>'MEDIDAS ML'!I4061</f>
        <v>6.3E-2</v>
      </c>
      <c r="J967" s="6" t="str">
        <f>'MEDIDAS ML'!J4061</f>
        <v>Se calcula por Peso</v>
      </c>
      <c r="K967" s="16">
        <f>'MEDIDAS ML'!K4061</f>
        <v>0.08</v>
      </c>
      <c r="L967" s="7">
        <f>'MEDIDAS ML'!L4061</f>
        <v>2991</v>
      </c>
      <c r="M967" s="6" t="str">
        <f>'MEDIDAS ML'!M4061</f>
        <v>Hasta $9.989</v>
      </c>
      <c r="N967" s="7">
        <f>'MEDIDAS ML'!N4061</f>
        <v>700</v>
      </c>
      <c r="O967" s="6" t="str">
        <f>'MEDIDAS ML'!O4061</f>
        <v>No aplica (&lt;$19.990)</v>
      </c>
      <c r="P967" s="7">
        <f>'MEDIDAS ML'!P4061</f>
        <v>0</v>
      </c>
      <c r="Q967" s="7">
        <f>'MEDIDAS ML'!Q4061</f>
        <v>700</v>
      </c>
      <c r="R967" s="23" t="e">
        <f>'MEDIDAS ML'!#REF!</f>
        <v>#REF!</v>
      </c>
      <c r="S967" s="24" t="e">
        <f>'MEDIDAS ML'!#REF!</f>
        <v>#REF!</v>
      </c>
      <c r="T967" s="24" t="e">
        <f>'MEDIDAS ML'!#REF!</f>
        <v>#REF!</v>
      </c>
      <c r="U967" s="24" t="e">
        <f>'MEDIDAS ML'!#REF!</f>
        <v>#REF!</v>
      </c>
      <c r="V967" s="22" t="e">
        <f>'MEDIDAS ML'!#REF!</f>
        <v>#REF!</v>
      </c>
      <c r="W967" s="17" t="e">
        <f>'MEDIDAS ML'!#REF!</f>
        <v>#REF!</v>
      </c>
      <c r="X967" t="e">
        <f>'MEDIDAS ML'!#REF!</f>
        <v>#REF!</v>
      </c>
    </row>
    <row r="968" spans="1:24" ht="15.75" customHeight="1" x14ac:dyDescent="0.25">
      <c r="A968" s="6">
        <f>'MEDIDAS ML'!A4171</f>
        <v>123</v>
      </c>
      <c r="B968" s="15">
        <f>'MEDIDAS ML'!B4171</f>
        <v>123</v>
      </c>
      <c r="C968" s="6">
        <f>'MEDIDAS ML'!C4171</f>
        <v>123</v>
      </c>
      <c r="D968" s="6" t="str">
        <f>'MEDIDAS ML'!D4171</f>
        <v>2x11x20 cm - 60 grs</v>
      </c>
      <c r="E968" s="16">
        <f>'MEDIDAS ML'!E4171</f>
        <v>2</v>
      </c>
      <c r="F968" s="16">
        <f>'MEDIDAS ML'!F4171</f>
        <v>11</v>
      </c>
      <c r="G968" s="16">
        <f>'MEDIDAS ML'!G4171</f>
        <v>20</v>
      </c>
      <c r="H968" s="16">
        <f>'MEDIDAS ML'!H4171</f>
        <v>0.06</v>
      </c>
      <c r="I968" s="16">
        <f>'MEDIDAS ML'!I4171</f>
        <v>0.11</v>
      </c>
      <c r="J968" s="6" t="str">
        <f>'MEDIDAS ML'!J4171</f>
        <v>Se calcula por P volum</v>
      </c>
      <c r="K968" s="16">
        <f>'MEDIDAS ML'!K4171</f>
        <v>0.11</v>
      </c>
      <c r="L968" s="7">
        <f>'MEDIDAS ML'!L4171</f>
        <v>2991</v>
      </c>
      <c r="M968" s="6" t="str">
        <f>'MEDIDAS ML'!M4171</f>
        <v>Hasta $9.989</v>
      </c>
      <c r="N968" s="7">
        <f>'MEDIDAS ML'!N4171</f>
        <v>700</v>
      </c>
      <c r="O968" s="6" t="str">
        <f>'MEDIDAS ML'!O4171</f>
        <v>No aplica (&lt;$19.990)</v>
      </c>
      <c r="P968" s="7">
        <f>'MEDIDAS ML'!P4171</f>
        <v>0</v>
      </c>
      <c r="Q968" s="7">
        <f>'MEDIDAS ML'!Q4171</f>
        <v>700</v>
      </c>
      <c r="R968" s="23" t="e">
        <f>'MEDIDAS ML'!#REF!</f>
        <v>#REF!</v>
      </c>
      <c r="S968" s="24" t="e">
        <f>'MEDIDAS ML'!#REF!</f>
        <v>#REF!</v>
      </c>
      <c r="T968" s="24" t="e">
        <f>'MEDIDAS ML'!#REF!</f>
        <v>#REF!</v>
      </c>
      <c r="U968" s="24" t="e">
        <f>'MEDIDAS ML'!#REF!</f>
        <v>#REF!</v>
      </c>
      <c r="V968" s="22" t="e">
        <f>'MEDIDAS ML'!#REF!</f>
        <v>#REF!</v>
      </c>
      <c r="W968" s="17" t="e">
        <f>'MEDIDAS ML'!#REF!</f>
        <v>#REF!</v>
      </c>
      <c r="X968" t="e">
        <f>'MEDIDAS ML'!#REF!</f>
        <v>#REF!</v>
      </c>
    </row>
    <row r="969" spans="1:24" ht="15.75" customHeight="1" x14ac:dyDescent="0.25">
      <c r="A969" s="6">
        <f>'MEDIDAS ML'!A4172</f>
        <v>123</v>
      </c>
      <c r="B969" s="15">
        <f>'MEDIDAS ML'!B4172</f>
        <v>123</v>
      </c>
      <c r="C969" s="6">
        <f>'MEDIDAS ML'!C4172</f>
        <v>123</v>
      </c>
      <c r="D969" s="6" t="str">
        <f>'MEDIDAS ML'!D4172</f>
        <v>2x11x20 cm - 60 grs</v>
      </c>
      <c r="E969" s="16">
        <f>'MEDIDAS ML'!E4172</f>
        <v>2</v>
      </c>
      <c r="F969" s="16">
        <f>'MEDIDAS ML'!F4172</f>
        <v>11</v>
      </c>
      <c r="G969" s="16">
        <f>'MEDIDAS ML'!G4172</f>
        <v>20</v>
      </c>
      <c r="H969" s="16">
        <f>'MEDIDAS ML'!H4172</f>
        <v>0.06</v>
      </c>
      <c r="I969" s="16">
        <f>'MEDIDAS ML'!I4172</f>
        <v>0.11</v>
      </c>
      <c r="J969" s="6" t="str">
        <f>'MEDIDAS ML'!J4172</f>
        <v>Se calcula por P volum</v>
      </c>
      <c r="K969" s="16">
        <f>'MEDIDAS ML'!K4172</f>
        <v>0.11</v>
      </c>
      <c r="L969" s="7">
        <f>'MEDIDAS ML'!L4172</f>
        <v>2991</v>
      </c>
      <c r="M969" s="6" t="str">
        <f>'MEDIDAS ML'!M4172</f>
        <v>Hasta $9.989</v>
      </c>
      <c r="N969" s="7">
        <f>'MEDIDAS ML'!N4172</f>
        <v>700</v>
      </c>
      <c r="O969" s="6" t="str">
        <f>'MEDIDAS ML'!O4172</f>
        <v>No aplica (&lt;$19.990)</v>
      </c>
      <c r="P969" s="7">
        <f>'MEDIDAS ML'!P4172</f>
        <v>0</v>
      </c>
      <c r="Q969" s="7">
        <f>'MEDIDAS ML'!Q4172</f>
        <v>700</v>
      </c>
      <c r="R969" s="23" t="e">
        <f>'MEDIDAS ML'!#REF!</f>
        <v>#REF!</v>
      </c>
      <c r="S969" s="24" t="e">
        <f>'MEDIDAS ML'!#REF!</f>
        <v>#REF!</v>
      </c>
      <c r="T969" s="24" t="e">
        <f>'MEDIDAS ML'!#REF!</f>
        <v>#REF!</v>
      </c>
      <c r="U969" s="24" t="e">
        <f>'MEDIDAS ML'!#REF!</f>
        <v>#REF!</v>
      </c>
      <c r="V969" s="22" t="e">
        <f>'MEDIDAS ML'!#REF!</f>
        <v>#REF!</v>
      </c>
      <c r="W969" s="17" t="e">
        <f>'MEDIDAS ML'!#REF!</f>
        <v>#REF!</v>
      </c>
      <c r="X969" t="e">
        <f>'MEDIDAS ML'!#REF!</f>
        <v>#REF!</v>
      </c>
    </row>
    <row r="970" spans="1:24" ht="15.75" customHeight="1" x14ac:dyDescent="0.25">
      <c r="A970" s="6">
        <f>'MEDIDAS ML'!A4173</f>
        <v>123</v>
      </c>
      <c r="B970" s="15">
        <f>'MEDIDAS ML'!B4173</f>
        <v>123</v>
      </c>
      <c r="C970" s="6">
        <f>'MEDIDAS ML'!C4173</f>
        <v>123</v>
      </c>
      <c r="D970" s="6" t="str">
        <f>'MEDIDAS ML'!D4173</f>
        <v>2x6x7 cm - 60 grs</v>
      </c>
      <c r="E970" s="16">
        <f>'MEDIDAS ML'!E4173</f>
        <v>2</v>
      </c>
      <c r="F970" s="16">
        <f>'MEDIDAS ML'!F4173</f>
        <v>6</v>
      </c>
      <c r="G970" s="16">
        <f>'MEDIDAS ML'!G4173</f>
        <v>7</v>
      </c>
      <c r="H970" s="16">
        <f>'MEDIDAS ML'!H4173</f>
        <v>0.06</v>
      </c>
      <c r="I970" s="16">
        <f>'MEDIDAS ML'!I4173</f>
        <v>2.1000000000000001E-2</v>
      </c>
      <c r="J970" s="6" t="str">
        <f>'MEDIDAS ML'!J4173</f>
        <v>Se calcula por Peso</v>
      </c>
      <c r="K970" s="16">
        <f>'MEDIDAS ML'!K4173</f>
        <v>0.06</v>
      </c>
      <c r="L970" s="7">
        <f>'MEDIDAS ML'!L4173</f>
        <v>2991</v>
      </c>
      <c r="M970" s="6" t="str">
        <f>'MEDIDAS ML'!M4173</f>
        <v>Hasta $9.989</v>
      </c>
      <c r="N970" s="7">
        <f>'MEDIDAS ML'!N4173</f>
        <v>700</v>
      </c>
      <c r="O970" s="6" t="str">
        <f>'MEDIDAS ML'!O4173</f>
        <v>No aplica (&lt;$19.990)</v>
      </c>
      <c r="P970" s="7">
        <f>'MEDIDAS ML'!P4173</f>
        <v>0</v>
      </c>
      <c r="Q970" s="7">
        <f>'MEDIDAS ML'!Q4173</f>
        <v>700</v>
      </c>
      <c r="R970" s="23" t="e">
        <f>'MEDIDAS ML'!#REF!</f>
        <v>#REF!</v>
      </c>
      <c r="S970" s="24" t="e">
        <f>'MEDIDAS ML'!#REF!</f>
        <v>#REF!</v>
      </c>
      <c r="T970" s="24" t="e">
        <f>'MEDIDAS ML'!#REF!</f>
        <v>#REF!</v>
      </c>
      <c r="U970" s="24" t="e">
        <f>'MEDIDAS ML'!#REF!</f>
        <v>#REF!</v>
      </c>
      <c r="V970" s="22" t="e">
        <f>'MEDIDAS ML'!#REF!</f>
        <v>#REF!</v>
      </c>
      <c r="W970" s="17" t="e">
        <f>'MEDIDAS ML'!#REF!</f>
        <v>#REF!</v>
      </c>
      <c r="X970" t="e">
        <f>'MEDIDAS ML'!#REF!</f>
        <v>#REF!</v>
      </c>
    </row>
    <row r="971" spans="1:24" ht="15.75" customHeight="1" x14ac:dyDescent="0.25">
      <c r="A971" s="6">
        <f>'MEDIDAS ML'!A4346</f>
        <v>123</v>
      </c>
      <c r="B971" s="15">
        <f>'MEDIDAS ML'!B4346</f>
        <v>123</v>
      </c>
      <c r="C971" s="6">
        <f>'MEDIDAS ML'!C4346</f>
        <v>123</v>
      </c>
      <c r="D971" s="6" t="str">
        <f>'MEDIDAS ML'!D4346</f>
        <v>3x6x12 cm - 20 grs</v>
      </c>
      <c r="E971" s="16">
        <f>'MEDIDAS ML'!E4346</f>
        <v>3</v>
      </c>
      <c r="F971" s="16">
        <f>'MEDIDAS ML'!F4346</f>
        <v>6</v>
      </c>
      <c r="G971" s="16">
        <f>'MEDIDAS ML'!G4346</f>
        <v>12</v>
      </c>
      <c r="H971" s="16">
        <f>'MEDIDAS ML'!H4346</f>
        <v>0.02</v>
      </c>
      <c r="I971" s="16">
        <f>'MEDIDAS ML'!I4346</f>
        <v>5.3999999999999999E-2</v>
      </c>
      <c r="J971" s="6" t="str">
        <f>'MEDIDAS ML'!J4346</f>
        <v>Se calcula por P volum</v>
      </c>
      <c r="K971" s="16">
        <f>'MEDIDAS ML'!K4346</f>
        <v>5.3999999999999999E-2</v>
      </c>
      <c r="L971" s="7">
        <f>'MEDIDAS ML'!L4346</f>
        <v>2991</v>
      </c>
      <c r="M971" s="6" t="str">
        <f>'MEDIDAS ML'!M4346</f>
        <v>Hasta $9.989</v>
      </c>
      <c r="N971" s="7">
        <f>'MEDIDAS ML'!N4346</f>
        <v>700</v>
      </c>
      <c r="O971" s="6" t="str">
        <f>'MEDIDAS ML'!O4346</f>
        <v>No aplica (&lt;$19.990)</v>
      </c>
      <c r="P971" s="7">
        <f>'MEDIDAS ML'!P4346</f>
        <v>0</v>
      </c>
      <c r="Q971" s="7">
        <f>'MEDIDAS ML'!Q4346</f>
        <v>700</v>
      </c>
      <c r="R971" s="23" t="e">
        <f>'MEDIDAS ML'!#REF!</f>
        <v>#REF!</v>
      </c>
      <c r="S971" s="24" t="e">
        <f>'MEDIDAS ML'!#REF!</f>
        <v>#REF!</v>
      </c>
      <c r="T971" s="24" t="e">
        <f>'MEDIDAS ML'!#REF!</f>
        <v>#REF!</v>
      </c>
      <c r="U971" s="24" t="e">
        <f>'MEDIDAS ML'!#REF!</f>
        <v>#REF!</v>
      </c>
      <c r="V971" s="22" t="e">
        <f>'MEDIDAS ML'!#REF!</f>
        <v>#REF!</v>
      </c>
      <c r="W971" s="17" t="e">
        <f>'MEDIDAS ML'!#REF!</f>
        <v>#REF!</v>
      </c>
      <c r="X971" t="e">
        <f>'MEDIDAS ML'!#REF!</f>
        <v>#REF!</v>
      </c>
    </row>
    <row r="972" spans="1:24" ht="15.75" customHeight="1" x14ac:dyDescent="0.25">
      <c r="A972" s="6">
        <f>'MEDIDAS ML'!A4347</f>
        <v>123</v>
      </c>
      <c r="B972" s="15">
        <f>'MEDIDAS ML'!B4347</f>
        <v>123</v>
      </c>
      <c r="C972" s="6">
        <f>'MEDIDAS ML'!C4347</f>
        <v>123</v>
      </c>
      <c r="D972" s="6" t="str">
        <f>'MEDIDAS ML'!D4347</f>
        <v>3x6x12 cm - 20 grs</v>
      </c>
      <c r="E972" s="16">
        <f>'MEDIDAS ML'!E4347</f>
        <v>3</v>
      </c>
      <c r="F972" s="16">
        <f>'MEDIDAS ML'!F4347</f>
        <v>6</v>
      </c>
      <c r="G972" s="16">
        <f>'MEDIDAS ML'!G4347</f>
        <v>12</v>
      </c>
      <c r="H972" s="16">
        <f>'MEDIDAS ML'!H4347</f>
        <v>0.02</v>
      </c>
      <c r="I972" s="16">
        <f>'MEDIDAS ML'!I4347</f>
        <v>5.3999999999999999E-2</v>
      </c>
      <c r="J972" s="6" t="str">
        <f>'MEDIDAS ML'!J4347</f>
        <v>Se calcula por P volum</v>
      </c>
      <c r="K972" s="16">
        <f>'MEDIDAS ML'!K4347</f>
        <v>5.3999999999999999E-2</v>
      </c>
      <c r="L972" s="7">
        <f>'MEDIDAS ML'!L4347</f>
        <v>2991</v>
      </c>
      <c r="M972" s="6" t="str">
        <f>'MEDIDAS ML'!M4347</f>
        <v>Hasta $9.989</v>
      </c>
      <c r="N972" s="7">
        <f>'MEDIDAS ML'!N4347</f>
        <v>700</v>
      </c>
      <c r="O972" s="6" t="str">
        <f>'MEDIDAS ML'!O4347</f>
        <v>No aplica (&lt;$19.990)</v>
      </c>
      <c r="P972" s="7">
        <f>'MEDIDAS ML'!P4347</f>
        <v>0</v>
      </c>
      <c r="Q972" s="7">
        <f>'MEDIDAS ML'!Q4347</f>
        <v>700</v>
      </c>
      <c r="R972" s="23" t="e">
        <f>'MEDIDAS ML'!#REF!</f>
        <v>#REF!</v>
      </c>
      <c r="S972" s="24" t="e">
        <f>'MEDIDAS ML'!#REF!</f>
        <v>#REF!</v>
      </c>
      <c r="T972" s="24" t="e">
        <f>'MEDIDAS ML'!#REF!</f>
        <v>#REF!</v>
      </c>
      <c r="U972" s="24" t="e">
        <f>'MEDIDAS ML'!#REF!</f>
        <v>#REF!</v>
      </c>
      <c r="V972" s="22" t="e">
        <f>'MEDIDAS ML'!#REF!</f>
        <v>#REF!</v>
      </c>
      <c r="W972" s="17" t="e">
        <f>'MEDIDAS ML'!#REF!</f>
        <v>#REF!</v>
      </c>
      <c r="X972" t="e">
        <f>'MEDIDAS ML'!#REF!</f>
        <v>#REF!</v>
      </c>
    </row>
    <row r="973" spans="1:24" ht="15.75" customHeight="1" x14ac:dyDescent="0.25">
      <c r="A973" s="6">
        <f>'MEDIDAS ML'!A2427</f>
        <v>123</v>
      </c>
      <c r="B973" s="15">
        <f>'MEDIDAS ML'!B2427</f>
        <v>123</v>
      </c>
      <c r="C973" s="6">
        <f>'MEDIDAS ML'!C2427</f>
        <v>123</v>
      </c>
      <c r="D973" s="6" t="str">
        <f>'MEDIDAS ML'!D2427</f>
        <v>5x10x15 cm - 375 grs</v>
      </c>
      <c r="E973" s="16">
        <f>'MEDIDAS ML'!E2427</f>
        <v>5</v>
      </c>
      <c r="F973" s="16">
        <f>'MEDIDAS ML'!F2427</f>
        <v>10</v>
      </c>
      <c r="G973" s="16">
        <f>'MEDIDAS ML'!G2427</f>
        <v>15</v>
      </c>
      <c r="H973" s="16">
        <f>'MEDIDAS ML'!H2427</f>
        <v>0.375</v>
      </c>
      <c r="I973" s="16">
        <f>'MEDIDAS ML'!I2427</f>
        <v>0.1875</v>
      </c>
      <c r="J973" s="6" t="str">
        <f>'MEDIDAS ML'!J2427</f>
        <v>Se calcula por Peso</v>
      </c>
      <c r="K973" s="16">
        <f>'MEDIDAS ML'!K2427</f>
        <v>0.375</v>
      </c>
      <c r="L973" s="7">
        <f>'MEDIDAS ML'!L2427</f>
        <v>2992</v>
      </c>
      <c r="M973" s="6" t="str">
        <f>'MEDIDAS ML'!M2427</f>
        <v>Hasta $9.989</v>
      </c>
      <c r="N973" s="7">
        <f>'MEDIDAS ML'!N2427</f>
        <v>700</v>
      </c>
      <c r="O973" s="6" t="str">
        <f>'MEDIDAS ML'!O2427</f>
        <v>No aplica (&lt;$19.990)</v>
      </c>
      <c r="P973" s="7">
        <f>'MEDIDAS ML'!P2427</f>
        <v>0</v>
      </c>
      <c r="Q973" s="7">
        <f>'MEDIDAS ML'!Q2427</f>
        <v>700</v>
      </c>
      <c r="R973" s="23" t="e">
        <f>'MEDIDAS ML'!#REF!</f>
        <v>#REF!</v>
      </c>
      <c r="S973" s="24" t="e">
        <f>'MEDIDAS ML'!#REF!</f>
        <v>#REF!</v>
      </c>
      <c r="T973" s="24" t="e">
        <f>'MEDIDAS ML'!#REF!</f>
        <v>#REF!</v>
      </c>
      <c r="U973" s="24" t="e">
        <f>'MEDIDAS ML'!#REF!</f>
        <v>#REF!</v>
      </c>
      <c r="V973" s="22" t="e">
        <f>'MEDIDAS ML'!#REF!</f>
        <v>#REF!</v>
      </c>
      <c r="W973" s="17" t="e">
        <f>'MEDIDAS ML'!#REF!</f>
        <v>#REF!</v>
      </c>
      <c r="X973" t="e">
        <f>'MEDIDAS ML'!#REF!</f>
        <v>#REF!</v>
      </c>
    </row>
    <row r="974" spans="1:24" ht="15.75" customHeight="1" x14ac:dyDescent="0.25">
      <c r="A974" s="6">
        <f>'MEDIDAS ML'!A3072</f>
        <v>123</v>
      </c>
      <c r="B974" s="15">
        <f>'MEDIDAS ML'!B3072</f>
        <v>123</v>
      </c>
      <c r="C974" s="6">
        <f>'MEDIDAS ML'!C3072</f>
        <v>123</v>
      </c>
      <c r="D974" s="6" t="str">
        <f>'MEDIDAS ML'!D3072</f>
        <v>4x4x10 cm - 250 grs</v>
      </c>
      <c r="E974" s="16">
        <f>'MEDIDAS ML'!E3072</f>
        <v>4</v>
      </c>
      <c r="F974" s="16">
        <f>'MEDIDAS ML'!F3072</f>
        <v>4</v>
      </c>
      <c r="G974" s="16">
        <f>'MEDIDAS ML'!G3072</f>
        <v>10</v>
      </c>
      <c r="H974" s="16">
        <f>'MEDIDAS ML'!H3072</f>
        <v>0.25</v>
      </c>
      <c r="I974" s="16">
        <f>'MEDIDAS ML'!I3072</f>
        <v>0.04</v>
      </c>
      <c r="J974" s="6" t="str">
        <f>'MEDIDAS ML'!J3072</f>
        <v>Se calcula por Peso</v>
      </c>
      <c r="K974" s="16">
        <f>'MEDIDAS ML'!K3072</f>
        <v>0.25</v>
      </c>
      <c r="L974" s="7">
        <f>'MEDIDAS ML'!L3072</f>
        <v>2993</v>
      </c>
      <c r="M974" s="6" t="str">
        <f>'MEDIDAS ML'!M3072</f>
        <v>Hasta $9.989</v>
      </c>
      <c r="N974" s="7">
        <f>'MEDIDAS ML'!N3072</f>
        <v>700</v>
      </c>
      <c r="O974" s="6" t="str">
        <f>'MEDIDAS ML'!O3072</f>
        <v>No aplica (&lt;$19.990)</v>
      </c>
      <c r="P974" s="7">
        <f>'MEDIDAS ML'!P3072</f>
        <v>0</v>
      </c>
      <c r="Q974" s="7">
        <f>'MEDIDAS ML'!Q3072</f>
        <v>700</v>
      </c>
      <c r="R974" s="23" t="e">
        <f>'MEDIDAS ML'!#REF!</f>
        <v>#REF!</v>
      </c>
      <c r="S974" s="24" t="e">
        <f>'MEDIDAS ML'!#REF!</f>
        <v>#REF!</v>
      </c>
      <c r="T974" s="24" t="e">
        <f>'MEDIDAS ML'!#REF!</f>
        <v>#REF!</v>
      </c>
      <c r="U974" s="24" t="e">
        <f>'MEDIDAS ML'!#REF!</f>
        <v>#REF!</v>
      </c>
      <c r="V974" s="22" t="e">
        <f>'MEDIDAS ML'!#REF!</f>
        <v>#REF!</v>
      </c>
      <c r="W974" s="17" t="e">
        <f>'MEDIDAS ML'!#REF!</f>
        <v>#REF!</v>
      </c>
      <c r="X974" t="e">
        <f>'MEDIDAS ML'!#REF!</f>
        <v>#REF!</v>
      </c>
    </row>
    <row r="975" spans="1:24" ht="15.75" customHeight="1" x14ac:dyDescent="0.25">
      <c r="A975" s="6">
        <f>'MEDIDAS ML'!A3073</f>
        <v>123</v>
      </c>
      <c r="B975" s="15">
        <f>'MEDIDAS ML'!B3073</f>
        <v>123</v>
      </c>
      <c r="C975" s="6">
        <f>'MEDIDAS ML'!C3073</f>
        <v>123</v>
      </c>
      <c r="D975" s="6" t="str">
        <f>'MEDIDAS ML'!D3073</f>
        <v>4x4x10 cm - 250 grs</v>
      </c>
      <c r="E975" s="16">
        <f>'MEDIDAS ML'!E3073</f>
        <v>4</v>
      </c>
      <c r="F975" s="16">
        <f>'MEDIDAS ML'!F3073</f>
        <v>4</v>
      </c>
      <c r="G975" s="16">
        <f>'MEDIDAS ML'!G3073</f>
        <v>10</v>
      </c>
      <c r="H975" s="16">
        <f>'MEDIDAS ML'!H3073</f>
        <v>0.25</v>
      </c>
      <c r="I975" s="16">
        <f>'MEDIDAS ML'!I3073</f>
        <v>0.04</v>
      </c>
      <c r="J975" s="6" t="str">
        <f>'MEDIDAS ML'!J3073</f>
        <v>Se calcula por Peso</v>
      </c>
      <c r="K975" s="16">
        <f>'MEDIDAS ML'!K3073</f>
        <v>0.25</v>
      </c>
      <c r="L975" s="7">
        <f>'MEDIDAS ML'!L3073</f>
        <v>2993</v>
      </c>
      <c r="M975" s="6" t="str">
        <f>'MEDIDAS ML'!M3073</f>
        <v>Hasta $9.989</v>
      </c>
      <c r="N975" s="7">
        <f>'MEDIDAS ML'!N3073</f>
        <v>700</v>
      </c>
      <c r="O975" s="6" t="str">
        <f>'MEDIDAS ML'!O3073</f>
        <v>No aplica (&lt;$19.990)</v>
      </c>
      <c r="P975" s="7">
        <f>'MEDIDAS ML'!P3073</f>
        <v>0</v>
      </c>
      <c r="Q975" s="7">
        <f>'MEDIDAS ML'!Q3073</f>
        <v>700</v>
      </c>
      <c r="R975" s="23" t="e">
        <f>'MEDIDAS ML'!#REF!</f>
        <v>#REF!</v>
      </c>
      <c r="S975" s="24" t="e">
        <f>'MEDIDAS ML'!#REF!</f>
        <v>#REF!</v>
      </c>
      <c r="T975" s="24" t="e">
        <f>'MEDIDAS ML'!#REF!</f>
        <v>#REF!</v>
      </c>
      <c r="U975" s="24" t="e">
        <f>'MEDIDAS ML'!#REF!</f>
        <v>#REF!</v>
      </c>
      <c r="V975" s="22" t="e">
        <f>'MEDIDAS ML'!#REF!</f>
        <v>#REF!</v>
      </c>
      <c r="W975" s="17" t="e">
        <f>'MEDIDAS ML'!#REF!</f>
        <v>#REF!</v>
      </c>
      <c r="X975" t="e">
        <f>'MEDIDAS ML'!#REF!</f>
        <v>#REF!</v>
      </c>
    </row>
    <row r="976" spans="1:24" ht="15.75" customHeight="1" x14ac:dyDescent="0.25">
      <c r="A976" s="6">
        <f>'MEDIDAS ML'!A1103</f>
        <v>123</v>
      </c>
      <c r="B976" s="15">
        <f>'MEDIDAS ML'!B1103</f>
        <v>123</v>
      </c>
      <c r="C976" s="6">
        <f>'MEDIDAS ML'!C1103</f>
        <v>123</v>
      </c>
      <c r="D976" s="6" t="str">
        <f>'MEDIDAS ML'!D1103</f>
        <v>10x11x18 cm - 1230 grs</v>
      </c>
      <c r="E976" s="16">
        <f>'MEDIDAS ML'!E1103</f>
        <v>10</v>
      </c>
      <c r="F976" s="16">
        <f>'MEDIDAS ML'!F1103</f>
        <v>11</v>
      </c>
      <c r="G976" s="16">
        <f>'MEDIDAS ML'!G1103</f>
        <v>18</v>
      </c>
      <c r="H976" s="16">
        <f>'MEDIDAS ML'!H1103</f>
        <v>1.23</v>
      </c>
      <c r="I976" s="16">
        <f>'MEDIDAS ML'!I1103</f>
        <v>0.495</v>
      </c>
      <c r="J976" s="6" t="str">
        <f>'MEDIDAS ML'!J1103</f>
        <v>Se calcula por Peso</v>
      </c>
      <c r="K976" s="16">
        <f>'MEDIDAS ML'!K1103</f>
        <v>1.23</v>
      </c>
      <c r="L976" s="7">
        <f>'MEDIDAS ML'!L1103</f>
        <v>2994</v>
      </c>
      <c r="M976" s="6" t="str">
        <f>'MEDIDAS ML'!M1103</f>
        <v>Hasta $9.989</v>
      </c>
      <c r="N976" s="7">
        <f>'MEDIDAS ML'!N1103</f>
        <v>700</v>
      </c>
      <c r="O976" s="6" t="str">
        <f>'MEDIDAS ML'!O1103</f>
        <v>No aplica (&lt;$19.990)</v>
      </c>
      <c r="P976" s="7">
        <f>'MEDIDAS ML'!P1103</f>
        <v>0</v>
      </c>
      <c r="Q976" s="7">
        <f>'MEDIDAS ML'!Q1103</f>
        <v>700</v>
      </c>
      <c r="R976" s="23" t="e">
        <f>'MEDIDAS ML'!#REF!</f>
        <v>#REF!</v>
      </c>
      <c r="S976" s="24" t="e">
        <f>'MEDIDAS ML'!#REF!</f>
        <v>#REF!</v>
      </c>
      <c r="T976" s="24" t="e">
        <f>'MEDIDAS ML'!#REF!</f>
        <v>#REF!</v>
      </c>
      <c r="U976" s="24" t="e">
        <f>'MEDIDAS ML'!#REF!</f>
        <v>#REF!</v>
      </c>
      <c r="V976" s="22" t="e">
        <f>'MEDIDAS ML'!#REF!</f>
        <v>#REF!</v>
      </c>
      <c r="W976" s="17" t="e">
        <f>'MEDIDAS ML'!#REF!</f>
        <v>#REF!</v>
      </c>
      <c r="X976" t="e">
        <f>'MEDIDAS ML'!#REF!</f>
        <v>#REF!</v>
      </c>
    </row>
    <row r="977" spans="1:24" ht="15.75" customHeight="1" x14ac:dyDescent="0.25">
      <c r="A977" s="6">
        <f>'MEDIDAS ML'!A1104</f>
        <v>123</v>
      </c>
      <c r="B977" s="15">
        <f>'MEDIDAS ML'!B1104</f>
        <v>123</v>
      </c>
      <c r="C977" s="6">
        <f>'MEDIDAS ML'!C1104</f>
        <v>123</v>
      </c>
      <c r="D977" s="6" t="str">
        <f>'MEDIDAS ML'!D1104</f>
        <v>10x11x18 cm - 1230 grs</v>
      </c>
      <c r="E977" s="16">
        <f>'MEDIDAS ML'!E1104</f>
        <v>10</v>
      </c>
      <c r="F977" s="16">
        <f>'MEDIDAS ML'!F1104</f>
        <v>11</v>
      </c>
      <c r="G977" s="16">
        <f>'MEDIDAS ML'!G1104</f>
        <v>18</v>
      </c>
      <c r="H977" s="16">
        <f>'MEDIDAS ML'!H1104</f>
        <v>1.23</v>
      </c>
      <c r="I977" s="16">
        <f>'MEDIDAS ML'!I1104</f>
        <v>0.495</v>
      </c>
      <c r="J977" s="6" t="str">
        <f>'MEDIDAS ML'!J1104</f>
        <v>Se calcula por Peso</v>
      </c>
      <c r="K977" s="16">
        <f>'MEDIDAS ML'!K1104</f>
        <v>1.23</v>
      </c>
      <c r="L977" s="7">
        <f>'MEDIDAS ML'!L1104</f>
        <v>2994</v>
      </c>
      <c r="M977" s="6" t="str">
        <f>'MEDIDAS ML'!M1104</f>
        <v>Hasta $9.989</v>
      </c>
      <c r="N977" s="7">
        <f>'MEDIDAS ML'!N1104</f>
        <v>700</v>
      </c>
      <c r="O977" s="6" t="str">
        <f>'MEDIDAS ML'!O1104</f>
        <v>No aplica (&lt;$19.990)</v>
      </c>
      <c r="P977" s="7">
        <f>'MEDIDAS ML'!P1104</f>
        <v>0</v>
      </c>
      <c r="Q977" s="7">
        <f>'MEDIDAS ML'!Q1104</f>
        <v>700</v>
      </c>
      <c r="R977" s="23" t="e">
        <f>'MEDIDAS ML'!#REF!</f>
        <v>#REF!</v>
      </c>
      <c r="S977" s="24" t="e">
        <f>'MEDIDAS ML'!#REF!</f>
        <v>#REF!</v>
      </c>
      <c r="T977" s="24" t="e">
        <f>'MEDIDAS ML'!#REF!</f>
        <v>#REF!</v>
      </c>
      <c r="U977" s="24" t="e">
        <f>'MEDIDAS ML'!#REF!</f>
        <v>#REF!</v>
      </c>
      <c r="V977" s="22" t="e">
        <f>'MEDIDAS ML'!#REF!</f>
        <v>#REF!</v>
      </c>
      <c r="W977" s="17" t="e">
        <f>'MEDIDAS ML'!#REF!</f>
        <v>#REF!</v>
      </c>
      <c r="X977" t="e">
        <f>'MEDIDAS ML'!#REF!</f>
        <v>#REF!</v>
      </c>
    </row>
    <row r="978" spans="1:24" ht="15.75" customHeight="1" x14ac:dyDescent="0.25">
      <c r="A978" s="6">
        <f>'MEDIDAS ML'!A4062</f>
        <v>123</v>
      </c>
      <c r="B978" s="15">
        <f>'MEDIDAS ML'!B4062</f>
        <v>123</v>
      </c>
      <c r="C978" s="6">
        <f>'MEDIDAS ML'!C4062</f>
        <v>123</v>
      </c>
      <c r="D978" s="6" t="str">
        <f>'MEDIDAS ML'!D4062</f>
        <v>3x16x20 cm - 80 grs</v>
      </c>
      <c r="E978" s="16">
        <f>'MEDIDAS ML'!E4062</f>
        <v>3</v>
      </c>
      <c r="F978" s="16">
        <f>'MEDIDAS ML'!F4062</f>
        <v>16</v>
      </c>
      <c r="G978" s="16">
        <f>'MEDIDAS ML'!G4062</f>
        <v>20</v>
      </c>
      <c r="H978" s="16">
        <f>'MEDIDAS ML'!H4062</f>
        <v>0.08</v>
      </c>
      <c r="I978" s="16">
        <f>'MEDIDAS ML'!I4062</f>
        <v>0.24</v>
      </c>
      <c r="J978" s="6" t="str">
        <f>'MEDIDAS ML'!J4062</f>
        <v>Se calcula por P volum</v>
      </c>
      <c r="K978" s="16">
        <f>'MEDIDAS ML'!K4062</f>
        <v>0.24</v>
      </c>
      <c r="L978" s="7">
        <f>'MEDIDAS ML'!L4062</f>
        <v>2998</v>
      </c>
      <c r="M978" s="6" t="str">
        <f>'MEDIDAS ML'!M4062</f>
        <v>Hasta $9.989</v>
      </c>
      <c r="N978" s="7">
        <f>'MEDIDAS ML'!N4062</f>
        <v>700</v>
      </c>
      <c r="O978" s="6" t="str">
        <f>'MEDIDAS ML'!O4062</f>
        <v>No aplica (&lt;$19.990)</v>
      </c>
      <c r="P978" s="7">
        <f>'MEDIDAS ML'!P4062</f>
        <v>0</v>
      </c>
      <c r="Q978" s="7">
        <f>'MEDIDAS ML'!Q4062</f>
        <v>700</v>
      </c>
      <c r="R978" s="23" t="e">
        <f>'MEDIDAS ML'!#REF!</f>
        <v>#REF!</v>
      </c>
      <c r="S978" s="24" t="e">
        <f>'MEDIDAS ML'!#REF!</f>
        <v>#REF!</v>
      </c>
      <c r="T978" s="24" t="e">
        <f>'MEDIDAS ML'!#REF!</f>
        <v>#REF!</v>
      </c>
      <c r="U978" s="24" t="e">
        <f>'MEDIDAS ML'!#REF!</f>
        <v>#REF!</v>
      </c>
      <c r="V978" s="22" t="e">
        <f>'MEDIDAS ML'!#REF!</f>
        <v>#REF!</v>
      </c>
      <c r="W978" s="17" t="e">
        <f>'MEDIDAS ML'!#REF!</f>
        <v>#REF!</v>
      </c>
      <c r="X978" t="e">
        <f>'MEDIDAS ML'!#REF!</f>
        <v>#REF!</v>
      </c>
    </row>
    <row r="979" spans="1:24" ht="15.75" customHeight="1" x14ac:dyDescent="0.25">
      <c r="A979" s="6">
        <f>'MEDIDAS ML'!A148</f>
        <v>123</v>
      </c>
      <c r="B979" s="15">
        <f>'MEDIDAS ML'!B148</f>
        <v>123</v>
      </c>
      <c r="C979" s="6">
        <f>'MEDIDAS ML'!C148</f>
        <v>123</v>
      </c>
      <c r="D979" s="6" t="str">
        <f>'MEDIDAS ML'!D148</f>
        <v>12x18x28 cm - 5801 grs</v>
      </c>
      <c r="E979" s="16">
        <f>'MEDIDAS ML'!E148</f>
        <v>12</v>
      </c>
      <c r="F979" s="16">
        <f>'MEDIDAS ML'!F148</f>
        <v>18</v>
      </c>
      <c r="G979" s="16">
        <f>'MEDIDAS ML'!G148</f>
        <v>28</v>
      </c>
      <c r="H979" s="16">
        <f>'MEDIDAS ML'!H148</f>
        <v>5.8010000000000002</v>
      </c>
      <c r="I979" s="16">
        <f>'MEDIDAS ML'!I148</f>
        <v>1.512</v>
      </c>
      <c r="J979" s="6" t="str">
        <f>'MEDIDAS ML'!J148</f>
        <v>Se calcula por Peso</v>
      </c>
      <c r="K979" s="16">
        <f>'MEDIDAS ML'!K148</f>
        <v>5.8010000000000002</v>
      </c>
      <c r="L979" s="7">
        <f>'MEDIDAS ML'!L148</f>
        <v>2790</v>
      </c>
      <c r="M979" s="6" t="str">
        <f>'MEDIDAS ML'!M148</f>
        <v>Hasta $9.989</v>
      </c>
      <c r="N979" s="7">
        <f>'MEDIDAS ML'!N148</f>
        <v>700</v>
      </c>
      <c r="O979" s="6" t="str">
        <f>'MEDIDAS ML'!O148</f>
        <v>No aplica (&lt;$19.990)</v>
      </c>
      <c r="P979" s="7">
        <f>'MEDIDAS ML'!P148</f>
        <v>0</v>
      </c>
      <c r="Q979" s="7">
        <f>'MEDIDAS ML'!Q148</f>
        <v>700</v>
      </c>
      <c r="R979" s="23" t="e">
        <f>'MEDIDAS ML'!#REF!</f>
        <v>#REF!</v>
      </c>
      <c r="S979" s="24" t="e">
        <f>'MEDIDAS ML'!#REF!</f>
        <v>#REF!</v>
      </c>
      <c r="T979" s="24" t="e">
        <f>'MEDIDAS ML'!#REF!</f>
        <v>#REF!</v>
      </c>
      <c r="U979" s="24" t="e">
        <f>'MEDIDAS ML'!#REF!</f>
        <v>#REF!</v>
      </c>
      <c r="V979" s="22" t="e">
        <f>'MEDIDAS ML'!#REF!</f>
        <v>#REF!</v>
      </c>
      <c r="W979" s="17" t="e">
        <f>'MEDIDAS ML'!#REF!</f>
        <v>#REF!</v>
      </c>
      <c r="X979" t="e">
        <f>'MEDIDAS ML'!#REF!</f>
        <v>#REF!</v>
      </c>
    </row>
    <row r="980" spans="1:24" ht="15.75" customHeight="1" x14ac:dyDescent="0.25">
      <c r="A980" s="6">
        <f>'MEDIDAS ML'!A149</f>
        <v>123</v>
      </c>
      <c r="B980" s="15">
        <f>'MEDIDAS ML'!B149</f>
        <v>123</v>
      </c>
      <c r="C980" s="6">
        <f>'MEDIDAS ML'!C149</f>
        <v>123</v>
      </c>
      <c r="D980" s="6" t="str">
        <f>'MEDIDAS ML'!D149</f>
        <v>12x18x28 cm - 5801 grs</v>
      </c>
      <c r="E980" s="16">
        <f>'MEDIDAS ML'!E149</f>
        <v>12</v>
      </c>
      <c r="F980" s="16">
        <f>'MEDIDAS ML'!F149</f>
        <v>18</v>
      </c>
      <c r="G980" s="16">
        <f>'MEDIDAS ML'!G149</f>
        <v>28</v>
      </c>
      <c r="H980" s="16">
        <f>'MEDIDAS ML'!H149</f>
        <v>5.8010000000000002</v>
      </c>
      <c r="I980" s="16">
        <f>'MEDIDAS ML'!I149</f>
        <v>1.512</v>
      </c>
      <c r="J980" s="6" t="str">
        <f>'MEDIDAS ML'!J149</f>
        <v>Se calcula por Peso</v>
      </c>
      <c r="K980" s="16">
        <f>'MEDIDAS ML'!K149</f>
        <v>5.8010000000000002</v>
      </c>
      <c r="L980" s="7">
        <f>'MEDIDAS ML'!L149</f>
        <v>2790</v>
      </c>
      <c r="M980" s="6" t="str">
        <f>'MEDIDAS ML'!M149</f>
        <v>Hasta $9.989</v>
      </c>
      <c r="N980" s="7">
        <f>'MEDIDAS ML'!N149</f>
        <v>700</v>
      </c>
      <c r="O980" s="6" t="str">
        <f>'MEDIDAS ML'!O149</f>
        <v>No aplica (&lt;$19.990)</v>
      </c>
      <c r="P980" s="7">
        <f>'MEDIDAS ML'!P149</f>
        <v>0</v>
      </c>
      <c r="Q980" s="7">
        <f>'MEDIDAS ML'!Q149</f>
        <v>700</v>
      </c>
      <c r="R980" s="23" t="e">
        <f>'MEDIDAS ML'!#REF!</f>
        <v>#REF!</v>
      </c>
      <c r="S980" s="24" t="e">
        <f>'MEDIDAS ML'!#REF!</f>
        <v>#REF!</v>
      </c>
      <c r="T980" s="24" t="e">
        <f>'MEDIDAS ML'!#REF!</f>
        <v>#REF!</v>
      </c>
      <c r="U980" s="24" t="e">
        <f>'MEDIDAS ML'!#REF!</f>
        <v>#REF!</v>
      </c>
      <c r="V980" s="22" t="e">
        <f>'MEDIDAS ML'!#REF!</f>
        <v>#REF!</v>
      </c>
      <c r="W980" s="17" t="e">
        <f>'MEDIDAS ML'!#REF!</f>
        <v>#REF!</v>
      </c>
      <c r="X980" t="e">
        <f>'MEDIDAS ML'!#REF!</f>
        <v>#REF!</v>
      </c>
    </row>
    <row r="981" spans="1:24" ht="15.75" customHeight="1" x14ac:dyDescent="0.25">
      <c r="A981" s="6">
        <f>'MEDIDAS ML'!A4015</f>
        <v>123</v>
      </c>
      <c r="B981" s="15">
        <f>'MEDIDAS ML'!B4015</f>
        <v>123</v>
      </c>
      <c r="C981" s="6">
        <f>'MEDIDAS ML'!C4015</f>
        <v>123</v>
      </c>
      <c r="D981" s="6" t="str">
        <f>'MEDIDAS ML'!D4015</f>
        <v>6x12x30 cm - 80 grs</v>
      </c>
      <c r="E981" s="16">
        <f>'MEDIDAS ML'!E4015</f>
        <v>6</v>
      </c>
      <c r="F981" s="16">
        <f>'MEDIDAS ML'!F4015</f>
        <v>12</v>
      </c>
      <c r="G981" s="16">
        <f>'MEDIDAS ML'!G4015</f>
        <v>30</v>
      </c>
      <c r="H981" s="16">
        <f>'MEDIDAS ML'!H4015</f>
        <v>0.08</v>
      </c>
      <c r="I981" s="16">
        <f>'MEDIDAS ML'!I4015</f>
        <v>0.54</v>
      </c>
      <c r="J981" s="6" t="str">
        <f>'MEDIDAS ML'!J4015</f>
        <v>Se calcula por P volum</v>
      </c>
      <c r="K981" s="16">
        <f>'MEDIDAS ML'!K4015</f>
        <v>0.54</v>
      </c>
      <c r="L981" s="7">
        <f>'MEDIDAS ML'!L4015</f>
        <v>3040</v>
      </c>
      <c r="M981" s="6" t="str">
        <f>'MEDIDAS ML'!M4015</f>
        <v>Hasta $9.989</v>
      </c>
      <c r="N981" s="7">
        <f>'MEDIDAS ML'!N4015</f>
        <v>700</v>
      </c>
      <c r="O981" s="6" t="str">
        <f>'MEDIDAS ML'!O4015</f>
        <v>No aplica (&lt;$19.990)</v>
      </c>
      <c r="P981" s="7">
        <f>'MEDIDAS ML'!P4015</f>
        <v>0</v>
      </c>
      <c r="Q981" s="7">
        <f>'MEDIDAS ML'!Q4015</f>
        <v>700</v>
      </c>
      <c r="R981" s="23" t="e">
        <f>'MEDIDAS ML'!#REF!</f>
        <v>#REF!</v>
      </c>
      <c r="S981" s="24" t="e">
        <f>'MEDIDAS ML'!#REF!</f>
        <v>#REF!</v>
      </c>
      <c r="T981" s="24" t="e">
        <f>'MEDIDAS ML'!#REF!</f>
        <v>#REF!</v>
      </c>
      <c r="U981" s="24" t="e">
        <f>'MEDIDAS ML'!#REF!</f>
        <v>#REF!</v>
      </c>
      <c r="V981" s="22" t="e">
        <f>'MEDIDAS ML'!#REF!</f>
        <v>#REF!</v>
      </c>
      <c r="W981" s="17" t="e">
        <f>'MEDIDAS ML'!#REF!</f>
        <v>#REF!</v>
      </c>
      <c r="X981" t="e">
        <f>'MEDIDAS ML'!#REF!</f>
        <v>#REF!</v>
      </c>
    </row>
    <row r="982" spans="1:24" ht="15.75" customHeight="1" x14ac:dyDescent="0.25">
      <c r="A982" s="6">
        <f>'MEDIDAS ML'!A4016</f>
        <v>123</v>
      </c>
      <c r="B982" s="15">
        <f>'MEDIDAS ML'!B4016</f>
        <v>123</v>
      </c>
      <c r="C982" s="6">
        <f>'MEDIDAS ML'!C4016</f>
        <v>123</v>
      </c>
      <c r="D982" s="6" t="str">
        <f>'MEDIDAS ML'!D4016</f>
        <v>6x12x30 cm - 80 grs</v>
      </c>
      <c r="E982" s="16">
        <f>'MEDIDAS ML'!E4016</f>
        <v>6</v>
      </c>
      <c r="F982" s="16">
        <f>'MEDIDAS ML'!F4016</f>
        <v>12</v>
      </c>
      <c r="G982" s="16">
        <f>'MEDIDAS ML'!G4016</f>
        <v>30</v>
      </c>
      <c r="H982" s="16">
        <f>'MEDIDAS ML'!H4016</f>
        <v>0.08</v>
      </c>
      <c r="I982" s="16">
        <f>'MEDIDAS ML'!I4016</f>
        <v>0.54</v>
      </c>
      <c r="J982" s="6" t="str">
        <f>'MEDIDAS ML'!J4016</f>
        <v>Se calcula por P volum</v>
      </c>
      <c r="K982" s="16">
        <f>'MEDIDAS ML'!K4016</f>
        <v>0.54</v>
      </c>
      <c r="L982" s="7">
        <f>'MEDIDAS ML'!L4016</f>
        <v>3040</v>
      </c>
      <c r="M982" s="6" t="str">
        <f>'MEDIDAS ML'!M4016</f>
        <v>Hasta $9.989</v>
      </c>
      <c r="N982" s="7">
        <f>'MEDIDAS ML'!N4016</f>
        <v>700</v>
      </c>
      <c r="O982" s="6" t="str">
        <f>'MEDIDAS ML'!O4016</f>
        <v>No aplica (&lt;$19.990)</v>
      </c>
      <c r="P982" s="7">
        <f>'MEDIDAS ML'!P4016</f>
        <v>0</v>
      </c>
      <c r="Q982" s="7">
        <f>'MEDIDAS ML'!Q4016</f>
        <v>700</v>
      </c>
      <c r="R982" s="23" t="e">
        <f>'MEDIDAS ML'!#REF!</f>
        <v>#REF!</v>
      </c>
      <c r="S982" s="24" t="e">
        <f>'MEDIDAS ML'!#REF!</f>
        <v>#REF!</v>
      </c>
      <c r="T982" s="24" t="e">
        <f>'MEDIDAS ML'!#REF!</f>
        <v>#REF!</v>
      </c>
      <c r="U982" s="24" t="e">
        <f>'MEDIDAS ML'!#REF!</f>
        <v>#REF!</v>
      </c>
      <c r="V982" s="22" t="e">
        <f>'MEDIDAS ML'!#REF!</f>
        <v>#REF!</v>
      </c>
      <c r="W982" s="17" t="e">
        <f>'MEDIDAS ML'!#REF!</f>
        <v>#REF!</v>
      </c>
      <c r="X982" t="e">
        <f>'MEDIDAS ML'!#REF!</f>
        <v>#REF!</v>
      </c>
    </row>
    <row r="983" spans="1:24" ht="15.75" customHeight="1" x14ac:dyDescent="0.25">
      <c r="A983" s="6">
        <f>'MEDIDAS ML'!A1852</f>
        <v>123</v>
      </c>
      <c r="B983" s="15">
        <f>'MEDIDAS ML'!B1852</f>
        <v>123</v>
      </c>
      <c r="C983" s="6">
        <f>'MEDIDAS ML'!C1852</f>
        <v>123</v>
      </c>
      <c r="D983" s="6" t="str">
        <f>'MEDIDAS ML'!D1852</f>
        <v>9x11x24 cm - 590 grs</v>
      </c>
      <c r="E983" s="16">
        <f>'MEDIDAS ML'!E1852</f>
        <v>9</v>
      </c>
      <c r="F983" s="16">
        <f>'MEDIDAS ML'!F1852</f>
        <v>11</v>
      </c>
      <c r="G983" s="16">
        <f>'MEDIDAS ML'!G1852</f>
        <v>24</v>
      </c>
      <c r="H983" s="16">
        <f>'MEDIDAS ML'!H1852</f>
        <v>0.59</v>
      </c>
      <c r="I983" s="16">
        <f>'MEDIDAS ML'!I1852</f>
        <v>0.59399999999999997</v>
      </c>
      <c r="J983" s="6" t="str">
        <f>'MEDIDAS ML'!J1852</f>
        <v>Se calcula por P volum</v>
      </c>
      <c r="K983" s="16">
        <f>'MEDIDAS ML'!K1852</f>
        <v>0.59399999999999997</v>
      </c>
      <c r="L983" s="7">
        <f>'MEDIDAS ML'!L1852</f>
        <v>3050</v>
      </c>
      <c r="M983" s="6" t="str">
        <f>'MEDIDAS ML'!M1852</f>
        <v>Hasta $9.989</v>
      </c>
      <c r="N983" s="7">
        <f>'MEDIDAS ML'!N1852</f>
        <v>700</v>
      </c>
      <c r="O983" s="6" t="str">
        <f>'MEDIDAS ML'!O1852</f>
        <v>No aplica (&lt;$19.990)</v>
      </c>
      <c r="P983" s="7">
        <f>'MEDIDAS ML'!P1852</f>
        <v>0</v>
      </c>
      <c r="Q983" s="7">
        <f>'MEDIDAS ML'!Q1852</f>
        <v>700</v>
      </c>
      <c r="R983" s="23" t="e">
        <f>'MEDIDAS ML'!#REF!</f>
        <v>#REF!</v>
      </c>
      <c r="S983" s="24" t="e">
        <f>'MEDIDAS ML'!#REF!</f>
        <v>#REF!</v>
      </c>
      <c r="T983" s="24" t="e">
        <f>'MEDIDAS ML'!#REF!</f>
        <v>#REF!</v>
      </c>
      <c r="U983" s="24" t="e">
        <f>'MEDIDAS ML'!#REF!</f>
        <v>#REF!</v>
      </c>
      <c r="V983" s="22" t="e">
        <f>'MEDIDAS ML'!#REF!</f>
        <v>#REF!</v>
      </c>
      <c r="W983" s="17" t="e">
        <f>'MEDIDAS ML'!#REF!</f>
        <v>#REF!</v>
      </c>
      <c r="X983" t="e">
        <f>'MEDIDAS ML'!#REF!</f>
        <v>#REF!</v>
      </c>
    </row>
    <row r="984" spans="1:24" ht="15.75" customHeight="1" x14ac:dyDescent="0.25">
      <c r="A984" s="6">
        <f>'MEDIDAS ML'!A1820</f>
        <v>123</v>
      </c>
      <c r="B984" s="15">
        <f>'MEDIDAS ML'!B1820</f>
        <v>123</v>
      </c>
      <c r="C984" s="6">
        <f>'MEDIDAS ML'!C1820</f>
        <v>123</v>
      </c>
      <c r="D984" s="6" t="str">
        <f>'MEDIDAS ML'!D1820</f>
        <v>6x8x25 cm - 610 grs</v>
      </c>
      <c r="E984" s="16">
        <f>'MEDIDAS ML'!E1820</f>
        <v>6</v>
      </c>
      <c r="F984" s="16">
        <f>'MEDIDAS ML'!F1820</f>
        <v>8</v>
      </c>
      <c r="G984" s="16">
        <f>'MEDIDAS ML'!G1820</f>
        <v>25</v>
      </c>
      <c r="H984" s="16">
        <f>'MEDIDAS ML'!H1820</f>
        <v>0.61</v>
      </c>
      <c r="I984" s="16">
        <f>'MEDIDAS ML'!I1820</f>
        <v>0.3</v>
      </c>
      <c r="J984" s="6" t="str">
        <f>'MEDIDAS ML'!J1820</f>
        <v>Se calcula por Peso</v>
      </c>
      <c r="K984" s="16">
        <f>'MEDIDAS ML'!K1820</f>
        <v>0.61</v>
      </c>
      <c r="L984" s="7">
        <f>'MEDIDAS ML'!L1820</f>
        <v>3070</v>
      </c>
      <c r="M984" s="6" t="str">
        <f>'MEDIDAS ML'!M1820</f>
        <v>Hasta $9.989</v>
      </c>
      <c r="N984" s="7">
        <f>'MEDIDAS ML'!N1820</f>
        <v>700</v>
      </c>
      <c r="O984" s="6" t="str">
        <f>'MEDIDAS ML'!O1820</f>
        <v>No aplica (&lt;$19.990)</v>
      </c>
      <c r="P984" s="7">
        <f>'MEDIDAS ML'!P1820</f>
        <v>0</v>
      </c>
      <c r="Q984" s="7">
        <f>'MEDIDAS ML'!Q1820</f>
        <v>700</v>
      </c>
      <c r="R984" s="23" t="e">
        <f>'MEDIDAS ML'!#REF!</f>
        <v>#REF!</v>
      </c>
      <c r="S984" s="24" t="e">
        <f>'MEDIDAS ML'!#REF!</f>
        <v>#REF!</v>
      </c>
      <c r="T984" s="24" t="e">
        <f>'MEDIDAS ML'!#REF!</f>
        <v>#REF!</v>
      </c>
      <c r="U984" s="24" t="e">
        <f>'MEDIDAS ML'!#REF!</f>
        <v>#REF!</v>
      </c>
      <c r="V984" s="22" t="e">
        <f>'MEDIDAS ML'!#REF!</f>
        <v>#REF!</v>
      </c>
      <c r="W984" s="17" t="e">
        <f>'MEDIDAS ML'!#REF!</f>
        <v>#REF!</v>
      </c>
      <c r="X984" t="e">
        <f>'MEDIDAS ML'!#REF!</f>
        <v>#REF!</v>
      </c>
    </row>
    <row r="985" spans="1:24" ht="15.75" customHeight="1" x14ac:dyDescent="0.25">
      <c r="A985" s="6">
        <f>'MEDIDAS ML'!A1821</f>
        <v>123</v>
      </c>
      <c r="B985" s="15">
        <f>'MEDIDAS ML'!B1821</f>
        <v>123</v>
      </c>
      <c r="C985" s="6">
        <f>'MEDIDAS ML'!C1821</f>
        <v>123</v>
      </c>
      <c r="D985" s="6" t="str">
        <f>'MEDIDAS ML'!D1821</f>
        <v>6x8x25 cm - 610 grs</v>
      </c>
      <c r="E985" s="16">
        <f>'MEDIDAS ML'!E1821</f>
        <v>6</v>
      </c>
      <c r="F985" s="16">
        <f>'MEDIDAS ML'!F1821</f>
        <v>8</v>
      </c>
      <c r="G985" s="16">
        <f>'MEDIDAS ML'!G1821</f>
        <v>25</v>
      </c>
      <c r="H985" s="16">
        <f>'MEDIDAS ML'!H1821</f>
        <v>0.61</v>
      </c>
      <c r="I985" s="16">
        <f>'MEDIDAS ML'!I1821</f>
        <v>0.3</v>
      </c>
      <c r="J985" s="6" t="str">
        <f>'MEDIDAS ML'!J1821</f>
        <v>Se calcula por Peso</v>
      </c>
      <c r="K985" s="16">
        <f>'MEDIDAS ML'!K1821</f>
        <v>0.61</v>
      </c>
      <c r="L985" s="7">
        <f>'MEDIDAS ML'!L1821</f>
        <v>3070</v>
      </c>
      <c r="M985" s="6" t="str">
        <f>'MEDIDAS ML'!M1821</f>
        <v>Hasta $9.989</v>
      </c>
      <c r="N985" s="7">
        <f>'MEDIDAS ML'!N1821</f>
        <v>700</v>
      </c>
      <c r="O985" s="6" t="str">
        <f>'MEDIDAS ML'!O1821</f>
        <v>No aplica (&lt;$19.990)</v>
      </c>
      <c r="P985" s="7">
        <f>'MEDIDAS ML'!P1821</f>
        <v>0</v>
      </c>
      <c r="Q985" s="7">
        <f>'MEDIDAS ML'!Q1821</f>
        <v>700</v>
      </c>
      <c r="R985" s="23" t="e">
        <f>'MEDIDAS ML'!#REF!</f>
        <v>#REF!</v>
      </c>
      <c r="S985" s="24" t="e">
        <f>'MEDIDAS ML'!#REF!</f>
        <v>#REF!</v>
      </c>
      <c r="T985" s="24" t="e">
        <f>'MEDIDAS ML'!#REF!</f>
        <v>#REF!</v>
      </c>
      <c r="U985" s="24" t="e">
        <f>'MEDIDAS ML'!#REF!</f>
        <v>#REF!</v>
      </c>
      <c r="V985" s="22" t="e">
        <f>'MEDIDAS ML'!#REF!</f>
        <v>#REF!</v>
      </c>
      <c r="W985" s="17" t="e">
        <f>'MEDIDAS ML'!#REF!</f>
        <v>#REF!</v>
      </c>
      <c r="X985" t="e">
        <f>'MEDIDAS ML'!#REF!</f>
        <v>#REF!</v>
      </c>
    </row>
    <row r="986" spans="1:24" ht="15.75" customHeight="1" x14ac:dyDescent="0.25">
      <c r="A986" s="6">
        <f>'MEDIDAS ML'!A1118</f>
        <v>123</v>
      </c>
      <c r="B986" s="15">
        <f>'MEDIDAS ML'!B1118</f>
        <v>123</v>
      </c>
      <c r="C986" s="6">
        <f>'MEDIDAS ML'!C1118</f>
        <v>123</v>
      </c>
      <c r="D986" s="6" t="str">
        <f>'MEDIDAS ML'!D1118</f>
        <v>10x10x12 cm - 1200 grs</v>
      </c>
      <c r="E986" s="16">
        <f>'MEDIDAS ML'!E1118</f>
        <v>10</v>
      </c>
      <c r="F986" s="16">
        <f>'MEDIDAS ML'!F1118</f>
        <v>10</v>
      </c>
      <c r="G986" s="16">
        <f>'MEDIDAS ML'!G1118</f>
        <v>12</v>
      </c>
      <c r="H986" s="16">
        <f>'MEDIDAS ML'!H1118</f>
        <v>1.2</v>
      </c>
      <c r="I986" s="16">
        <f>'MEDIDAS ML'!I1118</f>
        <v>0.3</v>
      </c>
      <c r="J986" s="6" t="str">
        <f>'MEDIDAS ML'!J1118</f>
        <v>Se calcula por Peso</v>
      </c>
      <c r="K986" s="16">
        <f>'MEDIDAS ML'!K1118</f>
        <v>1.2</v>
      </c>
      <c r="L986" s="7">
        <f>'MEDIDAS ML'!L1118</f>
        <v>3077</v>
      </c>
      <c r="M986" s="6" t="str">
        <f>'MEDIDAS ML'!M1118</f>
        <v>Hasta $9.989</v>
      </c>
      <c r="N986" s="7">
        <f>'MEDIDAS ML'!N1118</f>
        <v>700</v>
      </c>
      <c r="O986" s="6" t="str">
        <f>'MEDIDAS ML'!O1118</f>
        <v>No aplica (&lt;$19.990)</v>
      </c>
      <c r="P986" s="7">
        <f>'MEDIDAS ML'!P1118</f>
        <v>0</v>
      </c>
      <c r="Q986" s="7">
        <f>'MEDIDAS ML'!Q1118</f>
        <v>700</v>
      </c>
      <c r="R986" s="23" t="e">
        <f>'MEDIDAS ML'!#REF!</f>
        <v>#REF!</v>
      </c>
      <c r="S986" s="24" t="e">
        <f>'MEDIDAS ML'!#REF!</f>
        <v>#REF!</v>
      </c>
      <c r="T986" s="24" t="e">
        <f>'MEDIDAS ML'!#REF!</f>
        <v>#REF!</v>
      </c>
      <c r="U986" s="24" t="e">
        <f>'MEDIDAS ML'!#REF!</f>
        <v>#REF!</v>
      </c>
      <c r="V986" s="22" t="e">
        <f>'MEDIDAS ML'!#REF!</f>
        <v>#REF!</v>
      </c>
      <c r="W986" s="17" t="e">
        <f>'MEDIDAS ML'!#REF!</f>
        <v>#REF!</v>
      </c>
      <c r="X986" t="e">
        <f>'MEDIDAS ML'!#REF!</f>
        <v>#REF!</v>
      </c>
    </row>
    <row r="987" spans="1:24" ht="15.75" customHeight="1" x14ac:dyDescent="0.25">
      <c r="A987" s="6">
        <f>'MEDIDAS ML'!A1119</f>
        <v>123</v>
      </c>
      <c r="B987" s="15">
        <f>'MEDIDAS ML'!B1119</f>
        <v>123</v>
      </c>
      <c r="C987" s="6">
        <f>'MEDIDAS ML'!C1119</f>
        <v>123</v>
      </c>
      <c r="D987" s="6" t="str">
        <f>'MEDIDAS ML'!D1119</f>
        <v>10x10x12 cm - 1200 grs</v>
      </c>
      <c r="E987" s="16">
        <f>'MEDIDAS ML'!E1119</f>
        <v>10</v>
      </c>
      <c r="F987" s="16">
        <f>'MEDIDAS ML'!F1119</f>
        <v>10</v>
      </c>
      <c r="G987" s="16">
        <f>'MEDIDAS ML'!G1119</f>
        <v>12</v>
      </c>
      <c r="H987" s="16">
        <f>'MEDIDAS ML'!H1119</f>
        <v>1.2</v>
      </c>
      <c r="I987" s="16">
        <f>'MEDIDAS ML'!I1119</f>
        <v>0.3</v>
      </c>
      <c r="J987" s="6" t="str">
        <f>'MEDIDAS ML'!J1119</f>
        <v>Se calcula por Peso</v>
      </c>
      <c r="K987" s="16">
        <f>'MEDIDAS ML'!K1119</f>
        <v>1.2</v>
      </c>
      <c r="L987" s="7">
        <f>'MEDIDAS ML'!L1119</f>
        <v>3077</v>
      </c>
      <c r="M987" s="6" t="str">
        <f>'MEDIDAS ML'!M1119</f>
        <v>Hasta $9.989</v>
      </c>
      <c r="N987" s="7">
        <f>'MEDIDAS ML'!N1119</f>
        <v>700</v>
      </c>
      <c r="O987" s="6" t="str">
        <f>'MEDIDAS ML'!O1119</f>
        <v>No aplica (&lt;$19.990)</v>
      </c>
      <c r="P987" s="7">
        <f>'MEDIDAS ML'!P1119</f>
        <v>0</v>
      </c>
      <c r="Q987" s="7">
        <f>'MEDIDAS ML'!Q1119</f>
        <v>700</v>
      </c>
      <c r="R987" s="23" t="e">
        <f>'MEDIDAS ML'!#REF!</f>
        <v>#REF!</v>
      </c>
      <c r="S987" s="24" t="e">
        <f>'MEDIDAS ML'!#REF!</f>
        <v>#REF!</v>
      </c>
      <c r="T987" s="24" t="e">
        <f>'MEDIDAS ML'!#REF!</f>
        <v>#REF!</v>
      </c>
      <c r="U987" s="24" t="e">
        <f>'MEDIDAS ML'!#REF!</f>
        <v>#REF!</v>
      </c>
      <c r="V987" s="22" t="e">
        <f>'MEDIDAS ML'!#REF!</f>
        <v>#REF!</v>
      </c>
      <c r="W987" s="17" t="e">
        <f>'MEDIDAS ML'!#REF!</f>
        <v>#REF!</v>
      </c>
      <c r="X987" t="e">
        <f>'MEDIDAS ML'!#REF!</f>
        <v>#REF!</v>
      </c>
    </row>
    <row r="988" spans="1:24" ht="15.75" customHeight="1" x14ac:dyDescent="0.25">
      <c r="A988" s="6">
        <f>'MEDIDAS ML'!A4063</f>
        <v>123</v>
      </c>
      <c r="B988" s="15">
        <f>'MEDIDAS ML'!B4063</f>
        <v>123</v>
      </c>
      <c r="C988" s="6">
        <f>'MEDIDAS ML'!C4063</f>
        <v>123</v>
      </c>
      <c r="D988" s="6" t="str">
        <f>'MEDIDAS ML'!D4063</f>
        <v>3x7x26 cm - 80 grs</v>
      </c>
      <c r="E988" s="16">
        <f>'MEDIDAS ML'!E4063</f>
        <v>3</v>
      </c>
      <c r="F988" s="16">
        <f>'MEDIDAS ML'!F4063</f>
        <v>7</v>
      </c>
      <c r="G988" s="16">
        <f>'MEDIDAS ML'!G4063</f>
        <v>26</v>
      </c>
      <c r="H988" s="16">
        <f>'MEDIDAS ML'!H4063</f>
        <v>0.08</v>
      </c>
      <c r="I988" s="16">
        <f>'MEDIDAS ML'!I4063</f>
        <v>0.13650000000000001</v>
      </c>
      <c r="J988" s="6" t="str">
        <f>'MEDIDAS ML'!J4063</f>
        <v>Se calcula por P volum</v>
      </c>
      <c r="K988" s="16">
        <f>'MEDIDAS ML'!K4063</f>
        <v>0.13650000000000001</v>
      </c>
      <c r="L988" s="7">
        <f>'MEDIDAS ML'!L4063</f>
        <v>3078</v>
      </c>
      <c r="M988" s="6" t="str">
        <f>'MEDIDAS ML'!M4063</f>
        <v>Hasta $9.989</v>
      </c>
      <c r="N988" s="7">
        <f>'MEDIDAS ML'!N4063</f>
        <v>700</v>
      </c>
      <c r="O988" s="6" t="str">
        <f>'MEDIDAS ML'!O4063</f>
        <v>No aplica (&lt;$19.990)</v>
      </c>
      <c r="P988" s="7">
        <f>'MEDIDAS ML'!P4063</f>
        <v>0</v>
      </c>
      <c r="Q988" s="7">
        <f>'MEDIDAS ML'!Q4063</f>
        <v>700</v>
      </c>
      <c r="R988" s="23" t="e">
        <f>'MEDIDAS ML'!#REF!</f>
        <v>#REF!</v>
      </c>
      <c r="S988" s="24" t="e">
        <f>'MEDIDAS ML'!#REF!</f>
        <v>#REF!</v>
      </c>
      <c r="T988" s="24" t="e">
        <f>'MEDIDAS ML'!#REF!</f>
        <v>#REF!</v>
      </c>
      <c r="U988" s="24" t="e">
        <f>'MEDIDAS ML'!#REF!</f>
        <v>#REF!</v>
      </c>
      <c r="V988" s="22" t="e">
        <f>'MEDIDAS ML'!#REF!</f>
        <v>#REF!</v>
      </c>
      <c r="W988" s="17" t="e">
        <f>'MEDIDAS ML'!#REF!</f>
        <v>#REF!</v>
      </c>
      <c r="X988" t="e">
        <f>'MEDIDAS ML'!#REF!</f>
        <v>#REF!</v>
      </c>
    </row>
    <row r="989" spans="1:24" ht="15.75" customHeight="1" x14ac:dyDescent="0.25">
      <c r="A989" s="6">
        <f>'MEDIDAS ML'!A4064</f>
        <v>123</v>
      </c>
      <c r="B989" s="15">
        <f>'MEDIDAS ML'!B4064</f>
        <v>123</v>
      </c>
      <c r="C989" s="6">
        <f>'MEDIDAS ML'!C4064</f>
        <v>123</v>
      </c>
      <c r="D989" s="6" t="str">
        <f>'MEDIDAS ML'!D4064</f>
        <v>3x7x26 cm - 80 grs</v>
      </c>
      <c r="E989" s="16">
        <f>'MEDIDAS ML'!E4064</f>
        <v>3</v>
      </c>
      <c r="F989" s="16">
        <f>'MEDIDAS ML'!F4064</f>
        <v>7</v>
      </c>
      <c r="G989" s="16">
        <f>'MEDIDAS ML'!G4064</f>
        <v>26</v>
      </c>
      <c r="H989" s="16">
        <f>'MEDIDAS ML'!H4064</f>
        <v>0.08</v>
      </c>
      <c r="I989" s="16">
        <f>'MEDIDAS ML'!I4064</f>
        <v>0.13650000000000001</v>
      </c>
      <c r="J989" s="6" t="str">
        <f>'MEDIDAS ML'!J4064</f>
        <v>Se calcula por P volum</v>
      </c>
      <c r="K989" s="16">
        <f>'MEDIDAS ML'!K4064</f>
        <v>0.13650000000000001</v>
      </c>
      <c r="L989" s="7">
        <f>'MEDIDAS ML'!L4064</f>
        <v>3078</v>
      </c>
      <c r="M989" s="6" t="str">
        <f>'MEDIDAS ML'!M4064</f>
        <v>Hasta $9.989</v>
      </c>
      <c r="N989" s="7">
        <f>'MEDIDAS ML'!N4064</f>
        <v>700</v>
      </c>
      <c r="O989" s="6" t="str">
        <f>'MEDIDAS ML'!O4064</f>
        <v>No aplica (&lt;$19.990)</v>
      </c>
      <c r="P989" s="7">
        <f>'MEDIDAS ML'!P4064</f>
        <v>0</v>
      </c>
      <c r="Q989" s="7">
        <f>'MEDIDAS ML'!Q4064</f>
        <v>700</v>
      </c>
      <c r="R989" s="23" t="e">
        <f>'MEDIDAS ML'!#REF!</f>
        <v>#REF!</v>
      </c>
      <c r="S989" s="24" t="e">
        <f>'MEDIDAS ML'!#REF!</f>
        <v>#REF!</v>
      </c>
      <c r="T989" s="24" t="e">
        <f>'MEDIDAS ML'!#REF!</f>
        <v>#REF!</v>
      </c>
      <c r="U989" s="24" t="e">
        <f>'MEDIDAS ML'!#REF!</f>
        <v>#REF!</v>
      </c>
      <c r="V989" s="22" t="e">
        <f>'MEDIDAS ML'!#REF!</f>
        <v>#REF!</v>
      </c>
      <c r="W989" s="17" t="e">
        <f>'MEDIDAS ML'!#REF!</f>
        <v>#REF!</v>
      </c>
      <c r="X989" t="e">
        <f>'MEDIDAS ML'!#REF!</f>
        <v>#REF!</v>
      </c>
    </row>
    <row r="990" spans="1:24" ht="15.75" customHeight="1" x14ac:dyDescent="0.25">
      <c r="A990" s="6">
        <f>'MEDIDAS ML'!A120</f>
        <v>123</v>
      </c>
      <c r="B990" s="15">
        <f>'MEDIDAS ML'!B120</f>
        <v>123</v>
      </c>
      <c r="C990" s="6">
        <f>'MEDIDAS ML'!C120</f>
        <v>123</v>
      </c>
      <c r="D990" s="6" t="str">
        <f>'MEDIDAS ML'!D120</f>
        <v>13x24x28 cm - 6976 grs</v>
      </c>
      <c r="E990" s="16">
        <f>'MEDIDAS ML'!E120</f>
        <v>13</v>
      </c>
      <c r="F990" s="16">
        <f>'MEDIDAS ML'!F120</f>
        <v>24</v>
      </c>
      <c r="G990" s="16">
        <f>'MEDIDAS ML'!G120</f>
        <v>28</v>
      </c>
      <c r="H990" s="16">
        <f>'MEDIDAS ML'!H120</f>
        <v>6.976</v>
      </c>
      <c r="I990" s="16">
        <f>'MEDIDAS ML'!I120</f>
        <v>2.1840000000000002</v>
      </c>
      <c r="J990" s="6" t="str">
        <f>'MEDIDAS ML'!J120</f>
        <v>Se calcula por Peso</v>
      </c>
      <c r="K990" s="16">
        <f>'MEDIDAS ML'!K120</f>
        <v>6.976</v>
      </c>
      <c r="L990" s="7">
        <f>'MEDIDAS ML'!L120</f>
        <v>2856</v>
      </c>
      <c r="M990" s="6" t="str">
        <f>'MEDIDAS ML'!M120</f>
        <v>Hasta $9.989</v>
      </c>
      <c r="N990" s="7">
        <f>'MEDIDAS ML'!N120</f>
        <v>700</v>
      </c>
      <c r="O990" s="6" t="str">
        <f>'MEDIDAS ML'!O120</f>
        <v>No aplica (&lt;$19.990)</v>
      </c>
      <c r="P990" s="7">
        <f>'MEDIDAS ML'!P120</f>
        <v>0</v>
      </c>
      <c r="Q990" s="7">
        <f>'MEDIDAS ML'!Q120</f>
        <v>700</v>
      </c>
      <c r="R990" s="23" t="e">
        <f>'MEDIDAS ML'!#REF!</f>
        <v>#REF!</v>
      </c>
      <c r="S990" s="24" t="e">
        <f>'MEDIDAS ML'!#REF!</f>
        <v>#REF!</v>
      </c>
      <c r="T990" s="24" t="e">
        <f>'MEDIDAS ML'!#REF!</f>
        <v>#REF!</v>
      </c>
      <c r="U990" s="24" t="e">
        <f>'MEDIDAS ML'!#REF!</f>
        <v>#REF!</v>
      </c>
      <c r="V990" s="22" t="e">
        <f>'MEDIDAS ML'!#REF!</f>
        <v>#REF!</v>
      </c>
      <c r="W990" s="17" t="e">
        <f>'MEDIDAS ML'!#REF!</f>
        <v>#REF!</v>
      </c>
      <c r="X990" t="e">
        <f>'MEDIDAS ML'!#REF!</f>
        <v>#REF!</v>
      </c>
    </row>
    <row r="991" spans="1:24" ht="15.75" customHeight="1" x14ac:dyDescent="0.25">
      <c r="A991" s="6">
        <f>'MEDIDAS ML'!A1510</f>
        <v>123</v>
      </c>
      <c r="B991" s="15">
        <f>'MEDIDAS ML'!B1510</f>
        <v>123</v>
      </c>
      <c r="C991" s="6">
        <f>'MEDIDAS ML'!C1510</f>
        <v>123</v>
      </c>
      <c r="D991" s="6" t="str">
        <f>'MEDIDAS ML'!D1510</f>
        <v>9x20x25 cm - 850 grs</v>
      </c>
      <c r="E991" s="16">
        <f>'MEDIDAS ML'!E1510</f>
        <v>9</v>
      </c>
      <c r="F991" s="16">
        <f>'MEDIDAS ML'!F1510</f>
        <v>20</v>
      </c>
      <c r="G991" s="16">
        <f>'MEDIDAS ML'!G1510</f>
        <v>25</v>
      </c>
      <c r="H991" s="16">
        <f>'MEDIDAS ML'!H1510</f>
        <v>0.85</v>
      </c>
      <c r="I991" s="16">
        <f>'MEDIDAS ML'!I1510</f>
        <v>1.125</v>
      </c>
      <c r="J991" s="6" t="str">
        <f>'MEDIDAS ML'!J1510</f>
        <v>Se calcula por P volum</v>
      </c>
      <c r="K991" s="16">
        <f>'MEDIDAS ML'!K1510</f>
        <v>1.125</v>
      </c>
      <c r="L991" s="7">
        <f>'MEDIDAS ML'!L1510</f>
        <v>3090</v>
      </c>
      <c r="M991" s="6" t="str">
        <f>'MEDIDAS ML'!M1510</f>
        <v>Hasta $9.989</v>
      </c>
      <c r="N991" s="7">
        <f>'MEDIDAS ML'!N1510</f>
        <v>700</v>
      </c>
      <c r="O991" s="6" t="str">
        <f>'MEDIDAS ML'!O1510</f>
        <v>No aplica (&lt;$19.990)</v>
      </c>
      <c r="P991" s="7">
        <f>'MEDIDAS ML'!P1510</f>
        <v>0</v>
      </c>
      <c r="Q991" s="7">
        <f>'MEDIDAS ML'!Q1510</f>
        <v>700</v>
      </c>
      <c r="R991" s="23" t="e">
        <f>'MEDIDAS ML'!#REF!</f>
        <v>#REF!</v>
      </c>
      <c r="S991" s="24" t="e">
        <f>'MEDIDAS ML'!#REF!</f>
        <v>#REF!</v>
      </c>
      <c r="T991" s="24" t="e">
        <f>'MEDIDAS ML'!#REF!</f>
        <v>#REF!</v>
      </c>
      <c r="U991" s="24" t="e">
        <f>'MEDIDAS ML'!#REF!</f>
        <v>#REF!</v>
      </c>
      <c r="V991" s="22" t="e">
        <f>'MEDIDAS ML'!#REF!</f>
        <v>#REF!</v>
      </c>
      <c r="W991" s="17" t="e">
        <f>'MEDIDAS ML'!#REF!</f>
        <v>#REF!</v>
      </c>
      <c r="X991" t="e">
        <f>'MEDIDAS ML'!#REF!</f>
        <v>#REF!</v>
      </c>
    </row>
    <row r="992" spans="1:24" ht="15.75" customHeight="1" x14ac:dyDescent="0.25">
      <c r="A992" s="6">
        <f>'MEDIDAS ML'!A1511</f>
        <v>123</v>
      </c>
      <c r="B992" s="15">
        <f>'MEDIDAS ML'!B1511</f>
        <v>123</v>
      </c>
      <c r="C992" s="6">
        <f>'MEDIDAS ML'!C1511</f>
        <v>123</v>
      </c>
      <c r="D992" s="6" t="str">
        <f>'MEDIDAS ML'!D1511</f>
        <v>9x20x25 cm - 850 grs</v>
      </c>
      <c r="E992" s="16">
        <f>'MEDIDAS ML'!E1511</f>
        <v>9</v>
      </c>
      <c r="F992" s="16">
        <f>'MEDIDAS ML'!F1511</f>
        <v>20</v>
      </c>
      <c r="G992" s="16">
        <f>'MEDIDAS ML'!G1511</f>
        <v>25</v>
      </c>
      <c r="H992" s="16">
        <f>'MEDIDAS ML'!H1511</f>
        <v>0.85</v>
      </c>
      <c r="I992" s="16">
        <f>'MEDIDAS ML'!I1511</f>
        <v>1.125</v>
      </c>
      <c r="J992" s="6" t="str">
        <f>'MEDIDAS ML'!J1511</f>
        <v>Se calcula por P volum</v>
      </c>
      <c r="K992" s="16">
        <f>'MEDIDAS ML'!K1511</f>
        <v>1.125</v>
      </c>
      <c r="L992" s="7">
        <f>'MEDIDAS ML'!L1511</f>
        <v>3090</v>
      </c>
      <c r="M992" s="6" t="str">
        <f>'MEDIDAS ML'!M1511</f>
        <v>Hasta $9.989</v>
      </c>
      <c r="N992" s="7">
        <f>'MEDIDAS ML'!N1511</f>
        <v>700</v>
      </c>
      <c r="O992" s="6" t="str">
        <f>'MEDIDAS ML'!O1511</f>
        <v>No aplica (&lt;$19.990)</v>
      </c>
      <c r="P992" s="7">
        <f>'MEDIDAS ML'!P1511</f>
        <v>0</v>
      </c>
      <c r="Q992" s="7">
        <f>'MEDIDAS ML'!Q1511</f>
        <v>700</v>
      </c>
      <c r="R992" s="23" t="e">
        <f>'MEDIDAS ML'!#REF!</f>
        <v>#REF!</v>
      </c>
      <c r="S992" s="24" t="e">
        <f>'MEDIDAS ML'!#REF!</f>
        <v>#REF!</v>
      </c>
      <c r="T992" s="24" t="e">
        <f>'MEDIDAS ML'!#REF!</f>
        <v>#REF!</v>
      </c>
      <c r="U992" s="24" t="e">
        <f>'MEDIDAS ML'!#REF!</f>
        <v>#REF!</v>
      </c>
      <c r="V992" s="22" t="e">
        <f>'MEDIDAS ML'!#REF!</f>
        <v>#REF!</v>
      </c>
      <c r="W992" s="17" t="e">
        <f>'MEDIDAS ML'!#REF!</f>
        <v>#REF!</v>
      </c>
      <c r="X992" t="e">
        <f>'MEDIDAS ML'!#REF!</f>
        <v>#REF!</v>
      </c>
    </row>
    <row r="993" spans="1:24" ht="15.75" customHeight="1" x14ac:dyDescent="0.25">
      <c r="A993" s="6">
        <f>'MEDIDAS ML'!A1658</f>
        <v>123</v>
      </c>
      <c r="B993" s="15">
        <f>'MEDIDAS ML'!B1658</f>
        <v>123</v>
      </c>
      <c r="C993" s="6">
        <f>'MEDIDAS ML'!C1658</f>
        <v>123</v>
      </c>
      <c r="D993" s="6" t="str">
        <f>'MEDIDAS ML'!D1658</f>
        <v>7x27x31 cm - 698 grs</v>
      </c>
      <c r="E993" s="16">
        <f>'MEDIDAS ML'!E1658</f>
        <v>7</v>
      </c>
      <c r="F993" s="16">
        <f>'MEDIDAS ML'!F1658</f>
        <v>27</v>
      </c>
      <c r="G993" s="16">
        <f>'MEDIDAS ML'!G1658</f>
        <v>31</v>
      </c>
      <c r="H993" s="16">
        <f>'MEDIDAS ML'!H1658</f>
        <v>0.69799999999999995</v>
      </c>
      <c r="I993" s="16">
        <f>'MEDIDAS ML'!I1658</f>
        <v>1.46475</v>
      </c>
      <c r="J993" s="6" t="str">
        <f>'MEDIDAS ML'!J1658</f>
        <v>Se calcula por P volum</v>
      </c>
      <c r="K993" s="16">
        <f>'MEDIDAS ML'!K1658</f>
        <v>1.46475</v>
      </c>
      <c r="L993" s="7">
        <f>'MEDIDAS ML'!L1658</f>
        <v>3090</v>
      </c>
      <c r="M993" s="6" t="str">
        <f>'MEDIDAS ML'!M1658</f>
        <v>Hasta $9.989</v>
      </c>
      <c r="N993" s="7">
        <f>'MEDIDAS ML'!N1658</f>
        <v>700</v>
      </c>
      <c r="O993" s="6" t="str">
        <f>'MEDIDAS ML'!O1658</f>
        <v>No aplica (&lt;$19.990)</v>
      </c>
      <c r="P993" s="7">
        <f>'MEDIDAS ML'!P1658</f>
        <v>0</v>
      </c>
      <c r="Q993" s="7">
        <f>'MEDIDAS ML'!Q1658</f>
        <v>700</v>
      </c>
      <c r="R993" s="23" t="e">
        <f>'MEDIDAS ML'!#REF!</f>
        <v>#REF!</v>
      </c>
      <c r="S993" s="24" t="e">
        <f>'MEDIDAS ML'!#REF!</f>
        <v>#REF!</v>
      </c>
      <c r="T993" s="24" t="e">
        <f>'MEDIDAS ML'!#REF!</f>
        <v>#REF!</v>
      </c>
      <c r="U993" s="24" t="e">
        <f>'MEDIDAS ML'!#REF!</f>
        <v>#REF!</v>
      </c>
      <c r="V993" s="22" t="e">
        <f>'MEDIDAS ML'!#REF!</f>
        <v>#REF!</v>
      </c>
      <c r="W993" s="17" t="e">
        <f>'MEDIDAS ML'!#REF!</f>
        <v>#REF!</v>
      </c>
      <c r="X993" t="e">
        <f>'MEDIDAS ML'!#REF!</f>
        <v>#REF!</v>
      </c>
    </row>
    <row r="994" spans="1:24" ht="15.75" customHeight="1" x14ac:dyDescent="0.25">
      <c r="A994" s="6">
        <f>'MEDIDAS ML'!A1659</f>
        <v>123</v>
      </c>
      <c r="B994" s="15">
        <f>'MEDIDAS ML'!B1659</f>
        <v>123</v>
      </c>
      <c r="C994" s="6">
        <f>'MEDIDAS ML'!C1659</f>
        <v>123</v>
      </c>
      <c r="D994" s="6" t="str">
        <f>'MEDIDAS ML'!D1659</f>
        <v>7x27x31 cm - 698 grs</v>
      </c>
      <c r="E994" s="16">
        <f>'MEDIDAS ML'!E1659</f>
        <v>7</v>
      </c>
      <c r="F994" s="16">
        <f>'MEDIDAS ML'!F1659</f>
        <v>27</v>
      </c>
      <c r="G994" s="16">
        <f>'MEDIDAS ML'!G1659</f>
        <v>31</v>
      </c>
      <c r="H994" s="16">
        <f>'MEDIDAS ML'!H1659</f>
        <v>0.69799999999999995</v>
      </c>
      <c r="I994" s="16">
        <f>'MEDIDAS ML'!I1659</f>
        <v>1.46475</v>
      </c>
      <c r="J994" s="6" t="str">
        <f>'MEDIDAS ML'!J1659</f>
        <v>Se calcula por P volum</v>
      </c>
      <c r="K994" s="16">
        <f>'MEDIDAS ML'!K1659</f>
        <v>1.46475</v>
      </c>
      <c r="L994" s="7">
        <f>'MEDIDAS ML'!L1659</f>
        <v>3090</v>
      </c>
      <c r="M994" s="6" t="str">
        <f>'MEDIDAS ML'!M1659</f>
        <v>Hasta $9.989</v>
      </c>
      <c r="N994" s="7">
        <f>'MEDIDAS ML'!N1659</f>
        <v>700</v>
      </c>
      <c r="O994" s="6" t="str">
        <f>'MEDIDAS ML'!O1659</f>
        <v>No aplica (&lt;$19.990)</v>
      </c>
      <c r="P994" s="7">
        <f>'MEDIDAS ML'!P1659</f>
        <v>0</v>
      </c>
      <c r="Q994" s="7">
        <f>'MEDIDAS ML'!Q1659</f>
        <v>700</v>
      </c>
      <c r="R994" s="23" t="e">
        <f>'MEDIDAS ML'!#REF!</f>
        <v>#REF!</v>
      </c>
      <c r="S994" s="24" t="e">
        <f>'MEDIDAS ML'!#REF!</f>
        <v>#REF!</v>
      </c>
      <c r="T994" s="24" t="e">
        <f>'MEDIDAS ML'!#REF!</f>
        <v>#REF!</v>
      </c>
      <c r="U994" s="24" t="e">
        <f>'MEDIDAS ML'!#REF!</f>
        <v>#REF!</v>
      </c>
      <c r="V994" s="22" t="e">
        <f>'MEDIDAS ML'!#REF!</f>
        <v>#REF!</v>
      </c>
      <c r="W994" s="17" t="e">
        <f>'MEDIDAS ML'!#REF!</f>
        <v>#REF!</v>
      </c>
      <c r="X994" t="e">
        <f>'MEDIDAS ML'!#REF!</f>
        <v>#REF!</v>
      </c>
    </row>
    <row r="995" spans="1:24" ht="15.75" customHeight="1" x14ac:dyDescent="0.25">
      <c r="A995" s="6">
        <f>'MEDIDAS ML'!A2459</f>
        <v>123</v>
      </c>
      <c r="B995" s="15">
        <f>'MEDIDAS ML'!B2459</f>
        <v>123</v>
      </c>
      <c r="C995" s="6">
        <f>'MEDIDAS ML'!C2459</f>
        <v>123</v>
      </c>
      <c r="D995" s="6" t="str">
        <f>'MEDIDAS ML'!D2459</f>
        <v>6x10x15 cm - 363 grs</v>
      </c>
      <c r="E995" s="16">
        <f>'MEDIDAS ML'!E2459</f>
        <v>6</v>
      </c>
      <c r="F995" s="16">
        <f>'MEDIDAS ML'!F2459</f>
        <v>10</v>
      </c>
      <c r="G995" s="16">
        <f>'MEDIDAS ML'!G2459</f>
        <v>15</v>
      </c>
      <c r="H995" s="16">
        <f>'MEDIDAS ML'!H2459</f>
        <v>0.36299999999999999</v>
      </c>
      <c r="I995" s="16">
        <f>'MEDIDAS ML'!I2459</f>
        <v>0.22500000000000001</v>
      </c>
      <c r="J995" s="6" t="str">
        <f>'MEDIDAS ML'!J2459</f>
        <v>Se calcula por Peso</v>
      </c>
      <c r="K995" s="16">
        <f>'MEDIDAS ML'!K2459</f>
        <v>0.36299999999999999</v>
      </c>
      <c r="L995" s="7">
        <f>'MEDIDAS ML'!L2459</f>
        <v>3090</v>
      </c>
      <c r="M995" s="6" t="str">
        <f>'MEDIDAS ML'!M2459</f>
        <v>Hasta $9.989</v>
      </c>
      <c r="N995" s="7">
        <f>'MEDIDAS ML'!N2459</f>
        <v>700</v>
      </c>
      <c r="O995" s="6" t="str">
        <f>'MEDIDAS ML'!O2459</f>
        <v>No aplica (&lt;$19.990)</v>
      </c>
      <c r="P995" s="7">
        <f>'MEDIDAS ML'!P2459</f>
        <v>0</v>
      </c>
      <c r="Q995" s="7">
        <f>'MEDIDAS ML'!Q2459</f>
        <v>700</v>
      </c>
      <c r="R995" s="23" t="e">
        <f>'MEDIDAS ML'!#REF!</f>
        <v>#REF!</v>
      </c>
      <c r="S995" s="24" t="e">
        <f>'MEDIDAS ML'!#REF!</f>
        <v>#REF!</v>
      </c>
      <c r="T995" s="24" t="e">
        <f>'MEDIDAS ML'!#REF!</f>
        <v>#REF!</v>
      </c>
      <c r="U995" s="24" t="e">
        <f>'MEDIDAS ML'!#REF!</f>
        <v>#REF!</v>
      </c>
      <c r="V995" s="22" t="e">
        <f>'MEDIDAS ML'!#REF!</f>
        <v>#REF!</v>
      </c>
      <c r="W995" s="17" t="e">
        <f>'MEDIDAS ML'!#REF!</f>
        <v>#REF!</v>
      </c>
      <c r="X995" t="e">
        <f>'MEDIDAS ML'!#REF!</f>
        <v>#REF!</v>
      </c>
    </row>
    <row r="996" spans="1:24" ht="15.75" customHeight="1" x14ac:dyDescent="0.25">
      <c r="A996" s="6">
        <f>'MEDIDAS ML'!A3885</f>
        <v>123</v>
      </c>
      <c r="B996" s="15">
        <f>'MEDIDAS ML'!B3885</f>
        <v>123</v>
      </c>
      <c r="C996" s="6">
        <f>'MEDIDAS ML'!C3885</f>
        <v>123</v>
      </c>
      <c r="D996" s="6" t="str">
        <f>'MEDIDAS ML'!D3885</f>
        <v>4x16x29 cm - 100 grs</v>
      </c>
      <c r="E996" s="16">
        <f>'MEDIDAS ML'!E3885</f>
        <v>4</v>
      </c>
      <c r="F996" s="16">
        <f>'MEDIDAS ML'!F3885</f>
        <v>16</v>
      </c>
      <c r="G996" s="16">
        <f>'MEDIDAS ML'!G3885</f>
        <v>29</v>
      </c>
      <c r="H996" s="16">
        <f>'MEDIDAS ML'!H3885</f>
        <v>0.1</v>
      </c>
      <c r="I996" s="16">
        <f>'MEDIDAS ML'!I3885</f>
        <v>0.46400000000000002</v>
      </c>
      <c r="J996" s="6" t="str">
        <f>'MEDIDAS ML'!J3885</f>
        <v>Se calcula por P volum</v>
      </c>
      <c r="K996" s="16">
        <f>'MEDIDAS ML'!K3885</f>
        <v>0.46400000000000002</v>
      </c>
      <c r="L996" s="7">
        <f>'MEDIDAS ML'!L3885</f>
        <v>3090</v>
      </c>
      <c r="M996" s="6" t="str">
        <f>'MEDIDAS ML'!M3885</f>
        <v>Hasta $9.989</v>
      </c>
      <c r="N996" s="7">
        <f>'MEDIDAS ML'!N3885</f>
        <v>700</v>
      </c>
      <c r="O996" s="6" t="str">
        <f>'MEDIDAS ML'!O3885</f>
        <v>No aplica (&lt;$19.990)</v>
      </c>
      <c r="P996" s="7">
        <f>'MEDIDAS ML'!P3885</f>
        <v>0</v>
      </c>
      <c r="Q996" s="7">
        <f>'MEDIDAS ML'!Q3885</f>
        <v>700</v>
      </c>
      <c r="R996" s="23" t="e">
        <f>'MEDIDAS ML'!#REF!</f>
        <v>#REF!</v>
      </c>
      <c r="S996" s="24" t="e">
        <f>'MEDIDAS ML'!#REF!</f>
        <v>#REF!</v>
      </c>
      <c r="T996" s="24" t="e">
        <f>'MEDIDAS ML'!#REF!</f>
        <v>#REF!</v>
      </c>
      <c r="U996" s="24" t="e">
        <f>'MEDIDAS ML'!#REF!</f>
        <v>#REF!</v>
      </c>
      <c r="V996" s="22" t="e">
        <f>'MEDIDAS ML'!#REF!</f>
        <v>#REF!</v>
      </c>
      <c r="W996" s="17" t="e">
        <f>'MEDIDAS ML'!#REF!</f>
        <v>#REF!</v>
      </c>
      <c r="X996" t="e">
        <f>'MEDIDAS ML'!#REF!</f>
        <v>#REF!</v>
      </c>
    </row>
    <row r="997" spans="1:24" ht="15.75" customHeight="1" x14ac:dyDescent="0.25">
      <c r="A997" s="6">
        <f>'MEDIDAS ML'!A3886</f>
        <v>123</v>
      </c>
      <c r="B997" s="15">
        <f>'MEDIDAS ML'!B3886</f>
        <v>123</v>
      </c>
      <c r="C997" s="6">
        <f>'MEDIDAS ML'!C3886</f>
        <v>123</v>
      </c>
      <c r="D997" s="6" t="str">
        <f>'MEDIDAS ML'!D3886</f>
        <v>4x16x29 cm - 100 grs</v>
      </c>
      <c r="E997" s="16">
        <f>'MEDIDAS ML'!E3886</f>
        <v>4</v>
      </c>
      <c r="F997" s="16">
        <f>'MEDIDAS ML'!F3886</f>
        <v>16</v>
      </c>
      <c r="G997" s="16">
        <f>'MEDIDAS ML'!G3886</f>
        <v>29</v>
      </c>
      <c r="H997" s="16">
        <f>'MEDIDAS ML'!H3886</f>
        <v>0.1</v>
      </c>
      <c r="I997" s="16">
        <f>'MEDIDAS ML'!I3886</f>
        <v>0.46400000000000002</v>
      </c>
      <c r="J997" s="6" t="str">
        <f>'MEDIDAS ML'!J3886</f>
        <v>Se calcula por P volum</v>
      </c>
      <c r="K997" s="16">
        <f>'MEDIDAS ML'!K3886</f>
        <v>0.46400000000000002</v>
      </c>
      <c r="L997" s="7">
        <f>'MEDIDAS ML'!L3886</f>
        <v>3090</v>
      </c>
      <c r="M997" s="6" t="str">
        <f>'MEDIDAS ML'!M3886</f>
        <v>Hasta $9.989</v>
      </c>
      <c r="N997" s="7">
        <f>'MEDIDAS ML'!N3886</f>
        <v>700</v>
      </c>
      <c r="O997" s="6" t="str">
        <f>'MEDIDAS ML'!O3886</f>
        <v>No aplica (&lt;$19.990)</v>
      </c>
      <c r="P997" s="7">
        <f>'MEDIDAS ML'!P3886</f>
        <v>0</v>
      </c>
      <c r="Q997" s="7">
        <f>'MEDIDAS ML'!Q3886</f>
        <v>700</v>
      </c>
      <c r="R997" s="23" t="e">
        <f>'MEDIDAS ML'!#REF!</f>
        <v>#REF!</v>
      </c>
      <c r="S997" s="24" t="e">
        <f>'MEDIDAS ML'!#REF!</f>
        <v>#REF!</v>
      </c>
      <c r="T997" s="24" t="e">
        <f>'MEDIDAS ML'!#REF!</f>
        <v>#REF!</v>
      </c>
      <c r="U997" s="24" t="e">
        <f>'MEDIDAS ML'!#REF!</f>
        <v>#REF!</v>
      </c>
      <c r="V997" s="22" t="e">
        <f>'MEDIDAS ML'!#REF!</f>
        <v>#REF!</v>
      </c>
      <c r="W997" s="17" t="e">
        <f>'MEDIDAS ML'!#REF!</f>
        <v>#REF!</v>
      </c>
      <c r="X997" t="e">
        <f>'MEDIDAS ML'!#REF!</f>
        <v>#REF!</v>
      </c>
    </row>
    <row r="998" spans="1:24" ht="15.75" customHeight="1" x14ac:dyDescent="0.25">
      <c r="A998" s="6">
        <f>'MEDIDAS ML'!A4270</f>
        <v>123</v>
      </c>
      <c r="B998" s="15">
        <f>'MEDIDAS ML'!B4270</f>
        <v>123</v>
      </c>
      <c r="C998" s="6">
        <f>'MEDIDAS ML'!C4270</f>
        <v>123</v>
      </c>
      <c r="D998" s="6" t="str">
        <f>'MEDIDAS ML'!D4270</f>
        <v>6x10x18 cm - 40 grs</v>
      </c>
      <c r="E998" s="16">
        <f>'MEDIDAS ML'!E4270</f>
        <v>6</v>
      </c>
      <c r="F998" s="16">
        <f>'MEDIDAS ML'!F4270</f>
        <v>10</v>
      </c>
      <c r="G998" s="16">
        <f>'MEDIDAS ML'!G4270</f>
        <v>18</v>
      </c>
      <c r="H998" s="16">
        <f>'MEDIDAS ML'!H4270</f>
        <v>0.04</v>
      </c>
      <c r="I998" s="16">
        <f>'MEDIDAS ML'!I4270</f>
        <v>0.27</v>
      </c>
      <c r="J998" s="6" t="str">
        <f>'MEDIDAS ML'!J4270</f>
        <v>Se calcula por P volum</v>
      </c>
      <c r="K998" s="16">
        <f>'MEDIDAS ML'!K4270</f>
        <v>0.27</v>
      </c>
      <c r="L998" s="7">
        <f>'MEDIDAS ML'!L4270</f>
        <v>3090</v>
      </c>
      <c r="M998" s="6" t="str">
        <f>'MEDIDAS ML'!M4270</f>
        <v>Hasta $9.989</v>
      </c>
      <c r="N998" s="7">
        <f>'MEDIDAS ML'!N4270</f>
        <v>700</v>
      </c>
      <c r="O998" s="6" t="str">
        <f>'MEDIDAS ML'!O4270</f>
        <v>No aplica (&lt;$19.990)</v>
      </c>
      <c r="P998" s="7">
        <f>'MEDIDAS ML'!P4270</f>
        <v>0</v>
      </c>
      <c r="Q998" s="7">
        <f>'MEDIDAS ML'!Q4270</f>
        <v>700</v>
      </c>
      <c r="R998" s="23" t="e">
        <f>'MEDIDAS ML'!#REF!</f>
        <v>#REF!</v>
      </c>
      <c r="S998" s="24" t="e">
        <f>'MEDIDAS ML'!#REF!</f>
        <v>#REF!</v>
      </c>
      <c r="T998" s="24" t="e">
        <f>'MEDIDAS ML'!#REF!</f>
        <v>#REF!</v>
      </c>
      <c r="U998" s="24" t="e">
        <f>'MEDIDAS ML'!#REF!</f>
        <v>#REF!</v>
      </c>
      <c r="V998" s="22" t="e">
        <f>'MEDIDAS ML'!#REF!</f>
        <v>#REF!</v>
      </c>
      <c r="W998" s="17" t="e">
        <f>'MEDIDAS ML'!#REF!</f>
        <v>#REF!</v>
      </c>
      <c r="X998" t="e">
        <f>'MEDIDAS ML'!#REF!</f>
        <v>#REF!</v>
      </c>
    </row>
    <row r="999" spans="1:24" ht="15.75" customHeight="1" x14ac:dyDescent="0.25">
      <c r="A999" s="6">
        <f>'MEDIDAS ML'!A4174</f>
        <v>123</v>
      </c>
      <c r="B999" s="15">
        <f>'MEDIDAS ML'!B4174</f>
        <v>123</v>
      </c>
      <c r="C999" s="6">
        <f>'MEDIDAS ML'!C4174</f>
        <v>123</v>
      </c>
      <c r="D999" s="6" t="str">
        <f>'MEDIDAS ML'!D4174</f>
        <v>4x11x18 cm - 60 grs</v>
      </c>
      <c r="E999" s="16">
        <f>'MEDIDAS ML'!E4174</f>
        <v>4</v>
      </c>
      <c r="F999" s="16">
        <f>'MEDIDAS ML'!F4174</f>
        <v>11</v>
      </c>
      <c r="G999" s="16">
        <f>'MEDIDAS ML'!G4174</f>
        <v>18</v>
      </c>
      <c r="H999" s="16">
        <f>'MEDIDAS ML'!H4174</f>
        <v>0.06</v>
      </c>
      <c r="I999" s="16">
        <f>'MEDIDAS ML'!I4174</f>
        <v>0.19800000000000001</v>
      </c>
      <c r="J999" s="6" t="str">
        <f>'MEDIDAS ML'!J4174</f>
        <v>Se calcula por P volum</v>
      </c>
      <c r="K999" s="16">
        <f>'MEDIDAS ML'!K4174</f>
        <v>0.19800000000000001</v>
      </c>
      <c r="L999" s="7">
        <f>'MEDIDAS ML'!L4174</f>
        <v>3100</v>
      </c>
      <c r="M999" s="6" t="str">
        <f>'MEDIDAS ML'!M4174</f>
        <v>Hasta $9.989</v>
      </c>
      <c r="N999" s="7">
        <f>'MEDIDAS ML'!N4174</f>
        <v>700</v>
      </c>
      <c r="O999" s="6" t="str">
        <f>'MEDIDAS ML'!O4174</f>
        <v>No aplica (&lt;$19.990)</v>
      </c>
      <c r="P999" s="7">
        <f>'MEDIDAS ML'!P4174</f>
        <v>0</v>
      </c>
      <c r="Q999" s="7">
        <f>'MEDIDAS ML'!Q4174</f>
        <v>700</v>
      </c>
      <c r="R999" s="23" t="e">
        <f>'MEDIDAS ML'!#REF!</f>
        <v>#REF!</v>
      </c>
      <c r="S999" s="24" t="e">
        <f>'MEDIDAS ML'!#REF!</f>
        <v>#REF!</v>
      </c>
      <c r="T999" s="24" t="e">
        <f>'MEDIDAS ML'!#REF!</f>
        <v>#REF!</v>
      </c>
      <c r="U999" s="24" t="e">
        <f>'MEDIDAS ML'!#REF!</f>
        <v>#REF!</v>
      </c>
      <c r="V999" s="22" t="e">
        <f>'MEDIDAS ML'!#REF!</f>
        <v>#REF!</v>
      </c>
      <c r="W999" s="17" t="e">
        <f>'MEDIDAS ML'!#REF!</f>
        <v>#REF!</v>
      </c>
      <c r="X999" t="e">
        <f>'MEDIDAS ML'!#REF!</f>
        <v>#REF!</v>
      </c>
    </row>
    <row r="1000" spans="1:24" ht="15.75" customHeight="1" x14ac:dyDescent="0.25">
      <c r="A1000" s="6">
        <f>'MEDIDAS ML'!A4175</f>
        <v>123</v>
      </c>
      <c r="B1000" s="15">
        <f>'MEDIDAS ML'!B4175</f>
        <v>123</v>
      </c>
      <c r="C1000" s="6">
        <f>'MEDIDAS ML'!C4175</f>
        <v>123</v>
      </c>
      <c r="D1000" s="6" t="str">
        <f>'MEDIDAS ML'!D4175</f>
        <v>4x11x18 cm - 60 grs</v>
      </c>
      <c r="E1000" s="16">
        <f>'MEDIDAS ML'!E4175</f>
        <v>4</v>
      </c>
      <c r="F1000" s="16">
        <f>'MEDIDAS ML'!F4175</f>
        <v>11</v>
      </c>
      <c r="G1000" s="16">
        <f>'MEDIDAS ML'!G4175</f>
        <v>18</v>
      </c>
      <c r="H1000" s="16">
        <f>'MEDIDAS ML'!H4175</f>
        <v>0.06</v>
      </c>
      <c r="I1000" s="16">
        <f>'MEDIDAS ML'!I4175</f>
        <v>0.19800000000000001</v>
      </c>
      <c r="J1000" s="6" t="str">
        <f>'MEDIDAS ML'!J4175</f>
        <v>Se calcula por P volum</v>
      </c>
      <c r="K1000" s="16">
        <f>'MEDIDAS ML'!K4175</f>
        <v>0.19800000000000001</v>
      </c>
      <c r="L1000" s="7">
        <f>'MEDIDAS ML'!L4175</f>
        <v>3100</v>
      </c>
      <c r="M1000" s="6" t="str">
        <f>'MEDIDAS ML'!M4175</f>
        <v>Hasta $9.989</v>
      </c>
      <c r="N1000" s="7">
        <f>'MEDIDAS ML'!N4175</f>
        <v>700</v>
      </c>
      <c r="O1000" s="6" t="str">
        <f>'MEDIDAS ML'!O4175</f>
        <v>No aplica (&lt;$19.990)</v>
      </c>
      <c r="P1000" s="7">
        <f>'MEDIDAS ML'!P4175</f>
        <v>0</v>
      </c>
      <c r="Q1000" s="7">
        <f>'MEDIDAS ML'!Q4175</f>
        <v>700</v>
      </c>
      <c r="R1000" s="23" t="e">
        <f>'MEDIDAS ML'!#REF!</f>
        <v>#REF!</v>
      </c>
      <c r="S1000" s="24" t="e">
        <f>'MEDIDAS ML'!#REF!</f>
        <v>#REF!</v>
      </c>
      <c r="T1000" s="24" t="e">
        <f>'MEDIDAS ML'!#REF!</f>
        <v>#REF!</v>
      </c>
      <c r="U1000" s="24" t="e">
        <f>'MEDIDAS ML'!#REF!</f>
        <v>#REF!</v>
      </c>
      <c r="V1000" s="22" t="e">
        <f>'MEDIDAS ML'!#REF!</f>
        <v>#REF!</v>
      </c>
      <c r="W1000" s="17" t="e">
        <f>'MEDIDAS ML'!#REF!</f>
        <v>#REF!</v>
      </c>
      <c r="X1000" t="e">
        <f>'MEDIDAS ML'!#REF!</f>
        <v>#REF!</v>
      </c>
    </row>
    <row r="1001" spans="1:24" ht="15.75" customHeight="1" x14ac:dyDescent="0.25">
      <c r="A1001" s="6">
        <f>'MEDIDAS ML'!A3534</f>
        <v>123</v>
      </c>
      <c r="B1001" s="15">
        <f>'MEDIDAS ML'!B3534</f>
        <v>123</v>
      </c>
      <c r="C1001" s="6">
        <f>'MEDIDAS ML'!C3534</f>
        <v>123</v>
      </c>
      <c r="D1001" s="6" t="str">
        <f>'MEDIDAS ML'!D3534</f>
        <v>7x10x19 cm - 166 grs</v>
      </c>
      <c r="E1001" s="16">
        <f>'MEDIDAS ML'!E3534</f>
        <v>7</v>
      </c>
      <c r="F1001" s="16">
        <f>'MEDIDAS ML'!F3534</f>
        <v>10</v>
      </c>
      <c r="G1001" s="16">
        <f>'MEDIDAS ML'!G3534</f>
        <v>19</v>
      </c>
      <c r="H1001" s="16">
        <f>'MEDIDAS ML'!H3534</f>
        <v>0.16600000000000001</v>
      </c>
      <c r="I1001" s="16">
        <f>'MEDIDAS ML'!I3534</f>
        <v>0.33250000000000002</v>
      </c>
      <c r="J1001" s="6" t="str">
        <f>'MEDIDAS ML'!J3534</f>
        <v>Se calcula por P volum</v>
      </c>
      <c r="K1001" s="16">
        <f>'MEDIDAS ML'!K3534</f>
        <v>0.33250000000000002</v>
      </c>
      <c r="L1001" s="7">
        <f>'MEDIDAS ML'!L3534</f>
        <v>3118</v>
      </c>
      <c r="M1001" s="6" t="str">
        <f>'MEDIDAS ML'!M3534</f>
        <v>Hasta $9.989</v>
      </c>
      <c r="N1001" s="7">
        <f>'MEDIDAS ML'!N3534</f>
        <v>700</v>
      </c>
      <c r="O1001" s="6" t="str">
        <f>'MEDIDAS ML'!O3534</f>
        <v>No aplica (&lt;$19.990)</v>
      </c>
      <c r="P1001" s="7">
        <f>'MEDIDAS ML'!P3534</f>
        <v>0</v>
      </c>
      <c r="Q1001" s="7">
        <f>'MEDIDAS ML'!Q3534</f>
        <v>700</v>
      </c>
      <c r="R1001" s="23" t="e">
        <f>'MEDIDAS ML'!#REF!</f>
        <v>#REF!</v>
      </c>
      <c r="S1001" s="24" t="e">
        <f>'MEDIDAS ML'!#REF!</f>
        <v>#REF!</v>
      </c>
      <c r="T1001" s="24" t="e">
        <f>'MEDIDAS ML'!#REF!</f>
        <v>#REF!</v>
      </c>
      <c r="U1001" s="24" t="e">
        <f>'MEDIDAS ML'!#REF!</f>
        <v>#REF!</v>
      </c>
      <c r="V1001" s="22" t="e">
        <f>'MEDIDAS ML'!#REF!</f>
        <v>#REF!</v>
      </c>
      <c r="W1001" s="17" t="e">
        <f>'MEDIDAS ML'!#REF!</f>
        <v>#REF!</v>
      </c>
      <c r="X1001" t="e">
        <f>'MEDIDAS ML'!#REF!</f>
        <v>#REF!</v>
      </c>
    </row>
    <row r="1002" spans="1:24" ht="15.75" customHeight="1" x14ac:dyDescent="0.25">
      <c r="A1002" s="6">
        <f>'MEDIDAS ML'!A3535</f>
        <v>123</v>
      </c>
      <c r="B1002" s="15">
        <f>'MEDIDAS ML'!B3535</f>
        <v>123</v>
      </c>
      <c r="C1002" s="6">
        <f>'MEDIDAS ML'!C3535</f>
        <v>123</v>
      </c>
      <c r="D1002" s="6" t="str">
        <f>'MEDIDAS ML'!D3535</f>
        <v>7x10x19 cm - 166 grs</v>
      </c>
      <c r="E1002" s="16">
        <f>'MEDIDAS ML'!E3535</f>
        <v>7</v>
      </c>
      <c r="F1002" s="16">
        <f>'MEDIDAS ML'!F3535</f>
        <v>10</v>
      </c>
      <c r="G1002" s="16">
        <f>'MEDIDAS ML'!G3535</f>
        <v>19</v>
      </c>
      <c r="H1002" s="16">
        <f>'MEDIDAS ML'!H3535</f>
        <v>0.16600000000000001</v>
      </c>
      <c r="I1002" s="16">
        <f>'MEDIDAS ML'!I3535</f>
        <v>0.33250000000000002</v>
      </c>
      <c r="J1002" s="6" t="str">
        <f>'MEDIDAS ML'!J3535</f>
        <v>Se calcula por P volum</v>
      </c>
      <c r="K1002" s="16">
        <f>'MEDIDAS ML'!K3535</f>
        <v>0.33250000000000002</v>
      </c>
      <c r="L1002" s="7">
        <f>'MEDIDAS ML'!L3535</f>
        <v>3118</v>
      </c>
      <c r="M1002" s="6" t="str">
        <f>'MEDIDAS ML'!M3535</f>
        <v>Hasta $9.989</v>
      </c>
      <c r="N1002" s="7">
        <f>'MEDIDAS ML'!N3535</f>
        <v>700</v>
      </c>
      <c r="O1002" s="6" t="str">
        <f>'MEDIDAS ML'!O3535</f>
        <v>No aplica (&lt;$19.990)</v>
      </c>
      <c r="P1002" s="7">
        <f>'MEDIDAS ML'!P3535</f>
        <v>0</v>
      </c>
      <c r="Q1002" s="7">
        <f>'MEDIDAS ML'!Q3535</f>
        <v>700</v>
      </c>
      <c r="R1002" s="23" t="e">
        <f>'MEDIDAS ML'!#REF!</f>
        <v>#REF!</v>
      </c>
      <c r="S1002" s="24" t="e">
        <f>'MEDIDAS ML'!#REF!</f>
        <v>#REF!</v>
      </c>
      <c r="T1002" s="24" t="e">
        <f>'MEDIDAS ML'!#REF!</f>
        <v>#REF!</v>
      </c>
      <c r="U1002" s="24" t="e">
        <f>'MEDIDAS ML'!#REF!</f>
        <v>#REF!</v>
      </c>
      <c r="V1002" s="22" t="e">
        <f>'MEDIDAS ML'!#REF!</f>
        <v>#REF!</v>
      </c>
      <c r="W1002" s="17" t="e">
        <f>'MEDIDAS ML'!#REF!</f>
        <v>#REF!</v>
      </c>
      <c r="X1002" t="e">
        <f>'MEDIDAS ML'!#REF!</f>
        <v>#REF!</v>
      </c>
    </row>
    <row r="1003" spans="1:24" ht="15.75" customHeight="1" x14ac:dyDescent="0.25">
      <c r="A1003" s="6">
        <f>'MEDIDAS ML'!A187</f>
        <v>123</v>
      </c>
      <c r="B1003" s="15">
        <f>'MEDIDAS ML'!B187</f>
        <v>123</v>
      </c>
      <c r="C1003" s="6">
        <f>'MEDIDAS ML'!C187</f>
        <v>123</v>
      </c>
      <c r="D1003" s="6" t="str">
        <f>'MEDIDAS ML'!D187</f>
        <v>3x10x17 cm - 5549 grs</v>
      </c>
      <c r="E1003" s="16">
        <f>'MEDIDAS ML'!E187</f>
        <v>3</v>
      </c>
      <c r="F1003" s="16">
        <f>'MEDIDAS ML'!F187</f>
        <v>10</v>
      </c>
      <c r="G1003" s="16">
        <f>'MEDIDAS ML'!G187</f>
        <v>17</v>
      </c>
      <c r="H1003" s="16">
        <f>'MEDIDAS ML'!H187</f>
        <v>5.5490000000000004</v>
      </c>
      <c r="I1003" s="16">
        <f>'MEDIDAS ML'!I187</f>
        <v>0.1275</v>
      </c>
      <c r="J1003" s="6" t="str">
        <f>'MEDIDAS ML'!J187</f>
        <v>Se calcula por Peso</v>
      </c>
      <c r="K1003" s="16">
        <f>'MEDIDAS ML'!K187</f>
        <v>5.5490000000000004</v>
      </c>
      <c r="L1003" s="7">
        <f>'MEDIDAS ML'!L187</f>
        <v>2900</v>
      </c>
      <c r="M1003" s="6" t="str">
        <f>'MEDIDAS ML'!M187</f>
        <v>Hasta $9.989</v>
      </c>
      <c r="N1003" s="7">
        <f>'MEDIDAS ML'!N187</f>
        <v>700</v>
      </c>
      <c r="O1003" s="6" t="str">
        <f>'MEDIDAS ML'!O187</f>
        <v>No aplica (&lt;$19.990)</v>
      </c>
      <c r="P1003" s="7">
        <f>'MEDIDAS ML'!P187</f>
        <v>0</v>
      </c>
      <c r="Q1003" s="7">
        <f>'MEDIDAS ML'!Q187</f>
        <v>700</v>
      </c>
      <c r="R1003" s="23" t="e">
        <f>'MEDIDAS ML'!#REF!</f>
        <v>#REF!</v>
      </c>
      <c r="S1003" s="24" t="e">
        <f>'MEDIDAS ML'!#REF!</f>
        <v>#REF!</v>
      </c>
      <c r="T1003" s="24" t="e">
        <f>'MEDIDAS ML'!#REF!</f>
        <v>#REF!</v>
      </c>
      <c r="U1003" s="24" t="e">
        <f>'MEDIDAS ML'!#REF!</f>
        <v>#REF!</v>
      </c>
      <c r="V1003" s="22" t="e">
        <f>'MEDIDAS ML'!#REF!</f>
        <v>#REF!</v>
      </c>
      <c r="W1003" s="17" t="e">
        <f>'MEDIDAS ML'!#REF!</f>
        <v>#REF!</v>
      </c>
      <c r="X1003" t="e">
        <f>'MEDIDAS ML'!#REF!</f>
        <v>#REF!</v>
      </c>
    </row>
    <row r="1004" spans="1:24" ht="15.75" customHeight="1" x14ac:dyDescent="0.25">
      <c r="A1004" s="6">
        <f>'MEDIDAS ML'!A2126</f>
        <v>123</v>
      </c>
      <c r="B1004" s="15">
        <f>'MEDIDAS ML'!B2126</f>
        <v>123</v>
      </c>
      <c r="C1004" s="6">
        <f>'MEDIDAS ML'!C2126</f>
        <v>123</v>
      </c>
      <c r="D1004" s="6" t="str">
        <f>'MEDIDAS ML'!D2126</f>
        <v>5x7x24 cm - 480 grs</v>
      </c>
      <c r="E1004" s="16">
        <f>'MEDIDAS ML'!E2126</f>
        <v>5</v>
      </c>
      <c r="F1004" s="16">
        <f>'MEDIDAS ML'!F2126</f>
        <v>7</v>
      </c>
      <c r="G1004" s="16">
        <f>'MEDIDAS ML'!G2126</f>
        <v>24</v>
      </c>
      <c r="H1004" s="16">
        <f>'MEDIDAS ML'!H2126</f>
        <v>0.48</v>
      </c>
      <c r="I1004" s="16">
        <f>'MEDIDAS ML'!I2126</f>
        <v>0.21</v>
      </c>
      <c r="J1004" s="6" t="str">
        <f>'MEDIDAS ML'!J2126</f>
        <v>Se calcula por Peso</v>
      </c>
      <c r="K1004" s="16">
        <f>'MEDIDAS ML'!K2126</f>
        <v>0.48</v>
      </c>
      <c r="L1004" s="7">
        <f>'MEDIDAS ML'!L2126</f>
        <v>3140</v>
      </c>
      <c r="M1004" s="6" t="str">
        <f>'MEDIDAS ML'!M2126</f>
        <v>Hasta $9.989</v>
      </c>
      <c r="N1004" s="7">
        <f>'MEDIDAS ML'!N2126</f>
        <v>700</v>
      </c>
      <c r="O1004" s="6" t="str">
        <f>'MEDIDAS ML'!O2126</f>
        <v>No aplica (&lt;$19.990)</v>
      </c>
      <c r="P1004" s="7">
        <f>'MEDIDAS ML'!P2126</f>
        <v>0</v>
      </c>
      <c r="Q1004" s="7">
        <f>'MEDIDAS ML'!Q2126</f>
        <v>700</v>
      </c>
      <c r="R1004" s="23" t="e">
        <f>'MEDIDAS ML'!#REF!</f>
        <v>#REF!</v>
      </c>
      <c r="S1004" s="24" t="e">
        <f>'MEDIDAS ML'!#REF!</f>
        <v>#REF!</v>
      </c>
      <c r="T1004" s="24" t="e">
        <f>'MEDIDAS ML'!#REF!</f>
        <v>#REF!</v>
      </c>
      <c r="U1004" s="24" t="e">
        <f>'MEDIDAS ML'!#REF!</f>
        <v>#REF!</v>
      </c>
      <c r="V1004" s="22" t="e">
        <f>'MEDIDAS ML'!#REF!</f>
        <v>#REF!</v>
      </c>
      <c r="W1004" s="17" t="e">
        <f>'MEDIDAS ML'!#REF!</f>
        <v>#REF!</v>
      </c>
      <c r="X1004" t="e">
        <f>'MEDIDAS ML'!#REF!</f>
        <v>#REF!</v>
      </c>
    </row>
    <row r="1005" spans="1:24" ht="15.75" customHeight="1" x14ac:dyDescent="0.25">
      <c r="A1005" s="6">
        <f>'MEDIDAS ML'!A2127</f>
        <v>123</v>
      </c>
      <c r="B1005" s="15">
        <f>'MEDIDAS ML'!B2127</f>
        <v>123</v>
      </c>
      <c r="C1005" s="6">
        <f>'MEDIDAS ML'!C2127</f>
        <v>123</v>
      </c>
      <c r="D1005" s="6" t="str">
        <f>'MEDIDAS ML'!D2127</f>
        <v>5x7x24 cm - 480 grs</v>
      </c>
      <c r="E1005" s="16">
        <f>'MEDIDAS ML'!E2127</f>
        <v>5</v>
      </c>
      <c r="F1005" s="16">
        <f>'MEDIDAS ML'!F2127</f>
        <v>7</v>
      </c>
      <c r="G1005" s="16">
        <f>'MEDIDAS ML'!G2127</f>
        <v>24</v>
      </c>
      <c r="H1005" s="16">
        <f>'MEDIDAS ML'!H2127</f>
        <v>0.48</v>
      </c>
      <c r="I1005" s="16">
        <f>'MEDIDAS ML'!I2127</f>
        <v>0.21</v>
      </c>
      <c r="J1005" s="6" t="str">
        <f>'MEDIDAS ML'!J2127</f>
        <v>Se calcula por Peso</v>
      </c>
      <c r="K1005" s="16">
        <f>'MEDIDAS ML'!K2127</f>
        <v>0.48</v>
      </c>
      <c r="L1005" s="7">
        <f>'MEDIDAS ML'!L2127</f>
        <v>3140</v>
      </c>
      <c r="M1005" s="6" t="str">
        <f>'MEDIDAS ML'!M2127</f>
        <v>Hasta $9.989</v>
      </c>
      <c r="N1005" s="7">
        <f>'MEDIDAS ML'!N2127</f>
        <v>700</v>
      </c>
      <c r="O1005" s="6" t="str">
        <f>'MEDIDAS ML'!O2127</f>
        <v>No aplica (&lt;$19.990)</v>
      </c>
      <c r="P1005" s="7">
        <f>'MEDIDAS ML'!P2127</f>
        <v>0</v>
      </c>
      <c r="Q1005" s="7">
        <f>'MEDIDAS ML'!Q2127</f>
        <v>700</v>
      </c>
      <c r="R1005" s="23" t="e">
        <f>'MEDIDAS ML'!#REF!</f>
        <v>#REF!</v>
      </c>
      <c r="S1005" s="24" t="e">
        <f>'MEDIDAS ML'!#REF!</f>
        <v>#REF!</v>
      </c>
      <c r="T1005" s="24" t="e">
        <f>'MEDIDAS ML'!#REF!</f>
        <v>#REF!</v>
      </c>
      <c r="U1005" s="24" t="e">
        <f>'MEDIDAS ML'!#REF!</f>
        <v>#REF!</v>
      </c>
      <c r="V1005" s="22" t="e">
        <f>'MEDIDAS ML'!#REF!</f>
        <v>#REF!</v>
      </c>
      <c r="W1005" s="17" t="e">
        <f>'MEDIDAS ML'!#REF!</f>
        <v>#REF!</v>
      </c>
      <c r="X1005" t="e">
        <f>'MEDIDAS ML'!#REF!</f>
        <v>#REF!</v>
      </c>
    </row>
    <row r="1006" spans="1:24" ht="15.75" customHeight="1" x14ac:dyDescent="0.25">
      <c r="A1006" s="6">
        <f>'MEDIDAS ML'!A3175</f>
        <v>123</v>
      </c>
      <c r="B1006" s="15">
        <f>'MEDIDAS ML'!B3175</f>
        <v>123</v>
      </c>
      <c r="C1006" s="6">
        <f>'MEDIDAS ML'!C3175</f>
        <v>123</v>
      </c>
      <c r="D1006" s="6" t="str">
        <f>'MEDIDAS ML'!D3175</f>
        <v>3x11x18 cm - 232 grs</v>
      </c>
      <c r="E1006" s="16">
        <f>'MEDIDAS ML'!E3175</f>
        <v>3</v>
      </c>
      <c r="F1006" s="16">
        <f>'MEDIDAS ML'!F3175</f>
        <v>11</v>
      </c>
      <c r="G1006" s="16">
        <f>'MEDIDAS ML'!G3175</f>
        <v>18</v>
      </c>
      <c r="H1006" s="16">
        <f>'MEDIDAS ML'!H3175</f>
        <v>0.23200000000000001</v>
      </c>
      <c r="I1006" s="16">
        <f>'MEDIDAS ML'!I3175</f>
        <v>0.14849999999999999</v>
      </c>
      <c r="J1006" s="6" t="str">
        <f>'MEDIDAS ML'!J3175</f>
        <v>Se calcula por Peso</v>
      </c>
      <c r="K1006" s="16">
        <f>'MEDIDAS ML'!K3175</f>
        <v>0.23200000000000001</v>
      </c>
      <c r="L1006" s="7">
        <f>'MEDIDAS ML'!L3175</f>
        <v>3144</v>
      </c>
      <c r="M1006" s="6" t="str">
        <f>'MEDIDAS ML'!M3175</f>
        <v>Hasta $9.989</v>
      </c>
      <c r="N1006" s="7">
        <f>'MEDIDAS ML'!N3175</f>
        <v>700</v>
      </c>
      <c r="O1006" s="6" t="str">
        <f>'MEDIDAS ML'!O3175</f>
        <v>No aplica (&lt;$19.990)</v>
      </c>
      <c r="P1006" s="7">
        <f>'MEDIDAS ML'!P3175</f>
        <v>0</v>
      </c>
      <c r="Q1006" s="7">
        <f>'MEDIDAS ML'!Q3175</f>
        <v>700</v>
      </c>
      <c r="R1006" s="23" t="e">
        <f>'MEDIDAS ML'!#REF!</f>
        <v>#REF!</v>
      </c>
      <c r="S1006" s="24" t="e">
        <f>'MEDIDAS ML'!#REF!</f>
        <v>#REF!</v>
      </c>
      <c r="T1006" s="24" t="e">
        <f>'MEDIDAS ML'!#REF!</f>
        <v>#REF!</v>
      </c>
      <c r="U1006" s="24" t="e">
        <f>'MEDIDAS ML'!#REF!</f>
        <v>#REF!</v>
      </c>
      <c r="V1006" s="22" t="e">
        <f>'MEDIDAS ML'!#REF!</f>
        <v>#REF!</v>
      </c>
      <c r="W1006" s="17" t="e">
        <f>'MEDIDAS ML'!#REF!</f>
        <v>#REF!</v>
      </c>
      <c r="X1006" t="e">
        <f>'MEDIDAS ML'!#REF!</f>
        <v>#REF!</v>
      </c>
    </row>
    <row r="1007" spans="1:24" ht="15.75" customHeight="1" x14ac:dyDescent="0.25">
      <c r="A1007" s="6">
        <f>'MEDIDAS ML'!A3176</f>
        <v>123</v>
      </c>
      <c r="B1007" s="15">
        <f>'MEDIDAS ML'!B3176</f>
        <v>123</v>
      </c>
      <c r="C1007" s="6">
        <f>'MEDIDAS ML'!C3176</f>
        <v>123</v>
      </c>
      <c r="D1007" s="6" t="str">
        <f>'MEDIDAS ML'!D3176</f>
        <v>3x11x18 cm - 232 grs</v>
      </c>
      <c r="E1007" s="16">
        <f>'MEDIDAS ML'!E3176</f>
        <v>3</v>
      </c>
      <c r="F1007" s="16">
        <f>'MEDIDAS ML'!F3176</f>
        <v>11</v>
      </c>
      <c r="G1007" s="16">
        <f>'MEDIDAS ML'!G3176</f>
        <v>18</v>
      </c>
      <c r="H1007" s="16">
        <f>'MEDIDAS ML'!H3176</f>
        <v>0.23200000000000001</v>
      </c>
      <c r="I1007" s="16">
        <f>'MEDIDAS ML'!I3176</f>
        <v>0.14849999999999999</v>
      </c>
      <c r="J1007" s="6" t="str">
        <f>'MEDIDAS ML'!J3176</f>
        <v>Se calcula por Peso</v>
      </c>
      <c r="K1007" s="16">
        <f>'MEDIDAS ML'!K3176</f>
        <v>0.23200000000000001</v>
      </c>
      <c r="L1007" s="7">
        <f>'MEDIDAS ML'!L3176</f>
        <v>3144</v>
      </c>
      <c r="M1007" s="6" t="str">
        <f>'MEDIDAS ML'!M3176</f>
        <v>Hasta $9.989</v>
      </c>
      <c r="N1007" s="7">
        <f>'MEDIDAS ML'!N3176</f>
        <v>700</v>
      </c>
      <c r="O1007" s="6" t="str">
        <f>'MEDIDAS ML'!O3176</f>
        <v>No aplica (&lt;$19.990)</v>
      </c>
      <c r="P1007" s="7">
        <f>'MEDIDAS ML'!P3176</f>
        <v>0</v>
      </c>
      <c r="Q1007" s="7">
        <f>'MEDIDAS ML'!Q3176</f>
        <v>700</v>
      </c>
      <c r="R1007" s="23" t="e">
        <f>'MEDIDAS ML'!#REF!</f>
        <v>#REF!</v>
      </c>
      <c r="S1007" s="24" t="e">
        <f>'MEDIDAS ML'!#REF!</f>
        <v>#REF!</v>
      </c>
      <c r="T1007" s="24" t="e">
        <f>'MEDIDAS ML'!#REF!</f>
        <v>#REF!</v>
      </c>
      <c r="U1007" s="24" t="e">
        <f>'MEDIDAS ML'!#REF!</f>
        <v>#REF!</v>
      </c>
      <c r="V1007" s="22" t="e">
        <f>'MEDIDAS ML'!#REF!</f>
        <v>#REF!</v>
      </c>
      <c r="W1007" s="17" t="e">
        <f>'MEDIDAS ML'!#REF!</f>
        <v>#REF!</v>
      </c>
      <c r="X1007" t="e">
        <f>'MEDIDAS ML'!#REF!</f>
        <v>#REF!</v>
      </c>
    </row>
    <row r="1008" spans="1:24" ht="15.75" customHeight="1" x14ac:dyDescent="0.25">
      <c r="A1008" s="6">
        <f>'MEDIDAS ML'!A2832</f>
        <v>123</v>
      </c>
      <c r="B1008" s="15">
        <f>'MEDIDAS ML'!B2832</f>
        <v>123</v>
      </c>
      <c r="C1008" s="6">
        <f>'MEDIDAS ML'!C2832</f>
        <v>123</v>
      </c>
      <c r="D1008" s="6" t="str">
        <f>'MEDIDAS ML'!D2832</f>
        <v>2x16x23 cm - 300 grs</v>
      </c>
      <c r="E1008" s="16">
        <f>'MEDIDAS ML'!E2832</f>
        <v>2</v>
      </c>
      <c r="F1008" s="16">
        <f>'MEDIDAS ML'!F2832</f>
        <v>16</v>
      </c>
      <c r="G1008" s="16">
        <f>'MEDIDAS ML'!G2832</f>
        <v>23</v>
      </c>
      <c r="H1008" s="16">
        <f>'MEDIDAS ML'!H2832</f>
        <v>0.3</v>
      </c>
      <c r="I1008" s="16">
        <f>'MEDIDAS ML'!I2832</f>
        <v>0.184</v>
      </c>
      <c r="J1008" s="6" t="str">
        <f>'MEDIDAS ML'!J2832</f>
        <v>Se calcula por Peso</v>
      </c>
      <c r="K1008" s="16">
        <f>'MEDIDAS ML'!K2832</f>
        <v>0.3</v>
      </c>
      <c r="L1008" s="7">
        <f>'MEDIDAS ML'!L2832</f>
        <v>3150</v>
      </c>
      <c r="M1008" s="6" t="str">
        <f>'MEDIDAS ML'!M2832</f>
        <v>Hasta $9.989</v>
      </c>
      <c r="N1008" s="7">
        <f>'MEDIDAS ML'!N2832</f>
        <v>700</v>
      </c>
      <c r="O1008" s="6" t="str">
        <f>'MEDIDAS ML'!O2832</f>
        <v>No aplica (&lt;$19.990)</v>
      </c>
      <c r="P1008" s="7">
        <f>'MEDIDAS ML'!P2832</f>
        <v>0</v>
      </c>
      <c r="Q1008" s="7">
        <f>'MEDIDAS ML'!Q2832</f>
        <v>700</v>
      </c>
      <c r="R1008" s="23" t="e">
        <f>'MEDIDAS ML'!#REF!</f>
        <v>#REF!</v>
      </c>
      <c r="S1008" s="24" t="e">
        <f>'MEDIDAS ML'!#REF!</f>
        <v>#REF!</v>
      </c>
      <c r="T1008" s="24" t="e">
        <f>'MEDIDAS ML'!#REF!</f>
        <v>#REF!</v>
      </c>
      <c r="U1008" s="24" t="e">
        <f>'MEDIDAS ML'!#REF!</f>
        <v>#REF!</v>
      </c>
      <c r="V1008" s="22" t="e">
        <f>'MEDIDAS ML'!#REF!</f>
        <v>#REF!</v>
      </c>
      <c r="W1008" s="17" t="e">
        <f>'MEDIDAS ML'!#REF!</f>
        <v>#REF!</v>
      </c>
      <c r="X1008" t="e">
        <f>'MEDIDAS ML'!#REF!</f>
        <v>#REF!</v>
      </c>
    </row>
    <row r="1009" spans="1:24" ht="15.75" customHeight="1" x14ac:dyDescent="0.25">
      <c r="A1009" s="6">
        <f>'MEDIDAS ML'!A2833</f>
        <v>123</v>
      </c>
      <c r="B1009" s="15">
        <f>'MEDIDAS ML'!B2833</f>
        <v>123</v>
      </c>
      <c r="C1009" s="6">
        <f>'MEDIDAS ML'!C2833</f>
        <v>123</v>
      </c>
      <c r="D1009" s="6" t="str">
        <f>'MEDIDAS ML'!D2833</f>
        <v>2x16x23 cm - 300 grs</v>
      </c>
      <c r="E1009" s="16">
        <f>'MEDIDAS ML'!E2833</f>
        <v>2</v>
      </c>
      <c r="F1009" s="16">
        <f>'MEDIDAS ML'!F2833</f>
        <v>16</v>
      </c>
      <c r="G1009" s="16">
        <f>'MEDIDAS ML'!G2833</f>
        <v>23</v>
      </c>
      <c r="H1009" s="16">
        <f>'MEDIDAS ML'!H2833</f>
        <v>0.3</v>
      </c>
      <c r="I1009" s="16">
        <f>'MEDIDAS ML'!I2833</f>
        <v>0.184</v>
      </c>
      <c r="J1009" s="6" t="str">
        <f>'MEDIDAS ML'!J2833</f>
        <v>Se calcula por Peso</v>
      </c>
      <c r="K1009" s="16">
        <f>'MEDIDAS ML'!K2833</f>
        <v>0.3</v>
      </c>
      <c r="L1009" s="7">
        <f>'MEDIDAS ML'!L2833</f>
        <v>3150</v>
      </c>
      <c r="M1009" s="6" t="str">
        <f>'MEDIDAS ML'!M2833</f>
        <v>Hasta $9.989</v>
      </c>
      <c r="N1009" s="7">
        <f>'MEDIDAS ML'!N2833</f>
        <v>700</v>
      </c>
      <c r="O1009" s="6" t="str">
        <f>'MEDIDAS ML'!O2833</f>
        <v>No aplica (&lt;$19.990)</v>
      </c>
      <c r="P1009" s="7">
        <f>'MEDIDAS ML'!P2833</f>
        <v>0</v>
      </c>
      <c r="Q1009" s="7">
        <f>'MEDIDAS ML'!Q2833</f>
        <v>700</v>
      </c>
      <c r="R1009" s="23" t="e">
        <f>'MEDIDAS ML'!#REF!</f>
        <v>#REF!</v>
      </c>
      <c r="S1009" s="24" t="e">
        <f>'MEDIDAS ML'!#REF!</f>
        <v>#REF!</v>
      </c>
      <c r="T1009" s="24" t="e">
        <f>'MEDIDAS ML'!#REF!</f>
        <v>#REF!</v>
      </c>
      <c r="U1009" s="24" t="e">
        <f>'MEDIDAS ML'!#REF!</f>
        <v>#REF!</v>
      </c>
      <c r="V1009" s="22" t="e">
        <f>'MEDIDAS ML'!#REF!</f>
        <v>#REF!</v>
      </c>
      <c r="W1009" s="17" t="e">
        <f>'MEDIDAS ML'!#REF!</f>
        <v>#REF!</v>
      </c>
      <c r="X1009" t="e">
        <f>'MEDIDAS ML'!#REF!</f>
        <v>#REF!</v>
      </c>
    </row>
    <row r="1010" spans="1:24" ht="15.75" customHeight="1" x14ac:dyDescent="0.25">
      <c r="A1010" s="6">
        <f>'MEDIDAS ML'!A2834</f>
        <v>123</v>
      </c>
      <c r="B1010" s="15">
        <f>'MEDIDAS ML'!B2834</f>
        <v>123</v>
      </c>
      <c r="C1010" s="6">
        <f>'MEDIDAS ML'!C2834</f>
        <v>123</v>
      </c>
      <c r="D1010" s="6" t="str">
        <f>'MEDIDAS ML'!D2834</f>
        <v>7x7x20 cm - 300 grs</v>
      </c>
      <c r="E1010" s="16">
        <f>'MEDIDAS ML'!E2834</f>
        <v>7</v>
      </c>
      <c r="F1010" s="16">
        <f>'MEDIDAS ML'!F2834</f>
        <v>7</v>
      </c>
      <c r="G1010" s="16">
        <f>'MEDIDAS ML'!G2834</f>
        <v>20</v>
      </c>
      <c r="H1010" s="16">
        <f>'MEDIDAS ML'!H2834</f>
        <v>0.3</v>
      </c>
      <c r="I1010" s="16">
        <f>'MEDIDAS ML'!I2834</f>
        <v>0.245</v>
      </c>
      <c r="J1010" s="6" t="str">
        <f>'MEDIDAS ML'!J2834</f>
        <v>Se calcula por Peso</v>
      </c>
      <c r="K1010" s="16">
        <f>'MEDIDAS ML'!K2834</f>
        <v>0.3</v>
      </c>
      <c r="L1010" s="7">
        <f>'MEDIDAS ML'!L2834</f>
        <v>3150</v>
      </c>
      <c r="M1010" s="6" t="str">
        <f>'MEDIDAS ML'!M2834</f>
        <v>Hasta $9.989</v>
      </c>
      <c r="N1010" s="7">
        <f>'MEDIDAS ML'!N2834</f>
        <v>700</v>
      </c>
      <c r="O1010" s="6" t="str">
        <f>'MEDIDAS ML'!O2834</f>
        <v>No aplica (&lt;$19.990)</v>
      </c>
      <c r="P1010" s="7">
        <f>'MEDIDAS ML'!P2834</f>
        <v>0</v>
      </c>
      <c r="Q1010" s="7">
        <f>'MEDIDAS ML'!Q2834</f>
        <v>700</v>
      </c>
      <c r="R1010" s="23" t="e">
        <f>'MEDIDAS ML'!#REF!</f>
        <v>#REF!</v>
      </c>
      <c r="S1010" s="24" t="e">
        <f>'MEDIDAS ML'!#REF!</f>
        <v>#REF!</v>
      </c>
      <c r="T1010" s="24" t="e">
        <f>'MEDIDAS ML'!#REF!</f>
        <v>#REF!</v>
      </c>
      <c r="U1010" s="24" t="e">
        <f>'MEDIDAS ML'!#REF!</f>
        <v>#REF!</v>
      </c>
      <c r="V1010" s="22" t="e">
        <f>'MEDIDAS ML'!#REF!</f>
        <v>#REF!</v>
      </c>
      <c r="W1010" s="17" t="e">
        <f>'MEDIDAS ML'!#REF!</f>
        <v>#REF!</v>
      </c>
      <c r="X1010" t="e">
        <f>'MEDIDAS ML'!#REF!</f>
        <v>#REF!</v>
      </c>
    </row>
    <row r="1011" spans="1:24" ht="15.75" customHeight="1" x14ac:dyDescent="0.25">
      <c r="A1011" s="6">
        <f>'MEDIDAS ML'!A3074</f>
        <v>123</v>
      </c>
      <c r="B1011" s="15">
        <f>'MEDIDAS ML'!B3074</f>
        <v>123</v>
      </c>
      <c r="C1011" s="6">
        <f>'MEDIDAS ML'!C3074</f>
        <v>123</v>
      </c>
      <c r="D1011" s="6" t="str">
        <f>'MEDIDAS ML'!D3074</f>
        <v>6x6x10 cm - 250 grs</v>
      </c>
      <c r="E1011" s="16">
        <f>'MEDIDAS ML'!E3074</f>
        <v>6</v>
      </c>
      <c r="F1011" s="16">
        <f>'MEDIDAS ML'!F3074</f>
        <v>6</v>
      </c>
      <c r="G1011" s="16">
        <f>'MEDIDAS ML'!G3074</f>
        <v>10</v>
      </c>
      <c r="H1011" s="16">
        <f>'MEDIDAS ML'!H3074</f>
        <v>0.25</v>
      </c>
      <c r="I1011" s="16">
        <f>'MEDIDAS ML'!I3074</f>
        <v>0.09</v>
      </c>
      <c r="J1011" s="6" t="str">
        <f>'MEDIDAS ML'!J3074</f>
        <v>Se calcula por Peso</v>
      </c>
      <c r="K1011" s="16">
        <f>'MEDIDAS ML'!K3074</f>
        <v>0.25</v>
      </c>
      <c r="L1011" s="7">
        <f>'MEDIDAS ML'!L3074</f>
        <v>3150</v>
      </c>
      <c r="M1011" s="6" t="str">
        <f>'MEDIDAS ML'!M3074</f>
        <v>Hasta $9.989</v>
      </c>
      <c r="N1011" s="7">
        <f>'MEDIDAS ML'!N3074</f>
        <v>700</v>
      </c>
      <c r="O1011" s="6" t="str">
        <f>'MEDIDAS ML'!O3074</f>
        <v>No aplica (&lt;$19.990)</v>
      </c>
      <c r="P1011" s="7">
        <f>'MEDIDAS ML'!P3074</f>
        <v>0</v>
      </c>
      <c r="Q1011" s="7">
        <f>'MEDIDAS ML'!Q3074</f>
        <v>700</v>
      </c>
      <c r="R1011" s="23" t="e">
        <f>'MEDIDAS ML'!#REF!</f>
        <v>#REF!</v>
      </c>
      <c r="S1011" s="24" t="e">
        <f>'MEDIDAS ML'!#REF!</f>
        <v>#REF!</v>
      </c>
      <c r="T1011" s="24" t="e">
        <f>'MEDIDAS ML'!#REF!</f>
        <v>#REF!</v>
      </c>
      <c r="U1011" s="24" t="e">
        <f>'MEDIDAS ML'!#REF!</f>
        <v>#REF!</v>
      </c>
      <c r="V1011" s="22" t="e">
        <f>'MEDIDAS ML'!#REF!</f>
        <v>#REF!</v>
      </c>
      <c r="W1011" s="17" t="e">
        <f>'MEDIDAS ML'!#REF!</f>
        <v>#REF!</v>
      </c>
      <c r="X1011" t="e">
        <f>'MEDIDAS ML'!#REF!</f>
        <v>#REF!</v>
      </c>
    </row>
    <row r="1012" spans="1:24" ht="15.75" customHeight="1" x14ac:dyDescent="0.25">
      <c r="A1012" s="6">
        <f>'MEDIDAS ML'!A3075</f>
        <v>123</v>
      </c>
      <c r="B1012" s="15">
        <f>'MEDIDAS ML'!B3075</f>
        <v>123</v>
      </c>
      <c r="C1012" s="6">
        <f>'MEDIDAS ML'!C3075</f>
        <v>123</v>
      </c>
      <c r="D1012" s="6" t="str">
        <f>'MEDIDAS ML'!D3075</f>
        <v>6x6x10 cm - 250 grs</v>
      </c>
      <c r="E1012" s="16">
        <f>'MEDIDAS ML'!E3075</f>
        <v>6</v>
      </c>
      <c r="F1012" s="16">
        <f>'MEDIDAS ML'!F3075</f>
        <v>6</v>
      </c>
      <c r="G1012" s="16">
        <f>'MEDIDAS ML'!G3075</f>
        <v>10</v>
      </c>
      <c r="H1012" s="16">
        <f>'MEDIDAS ML'!H3075</f>
        <v>0.25</v>
      </c>
      <c r="I1012" s="16">
        <f>'MEDIDAS ML'!I3075</f>
        <v>0.09</v>
      </c>
      <c r="J1012" s="6" t="str">
        <f>'MEDIDAS ML'!J3075</f>
        <v>Se calcula por Peso</v>
      </c>
      <c r="K1012" s="16">
        <f>'MEDIDAS ML'!K3075</f>
        <v>0.25</v>
      </c>
      <c r="L1012" s="7">
        <f>'MEDIDAS ML'!L3075</f>
        <v>3150</v>
      </c>
      <c r="M1012" s="6" t="str">
        <f>'MEDIDAS ML'!M3075</f>
        <v>Hasta $9.989</v>
      </c>
      <c r="N1012" s="7">
        <f>'MEDIDAS ML'!N3075</f>
        <v>700</v>
      </c>
      <c r="O1012" s="6" t="str">
        <f>'MEDIDAS ML'!O3075</f>
        <v>No aplica (&lt;$19.990)</v>
      </c>
      <c r="P1012" s="7">
        <f>'MEDIDAS ML'!P3075</f>
        <v>0</v>
      </c>
      <c r="Q1012" s="7">
        <f>'MEDIDAS ML'!Q3075</f>
        <v>700</v>
      </c>
      <c r="R1012" s="23" t="e">
        <f>'MEDIDAS ML'!#REF!</f>
        <v>#REF!</v>
      </c>
      <c r="S1012" s="24" t="e">
        <f>'MEDIDAS ML'!#REF!</f>
        <v>#REF!</v>
      </c>
      <c r="T1012" s="24" t="e">
        <f>'MEDIDAS ML'!#REF!</f>
        <v>#REF!</v>
      </c>
      <c r="U1012" s="24" t="e">
        <f>'MEDIDAS ML'!#REF!</f>
        <v>#REF!</v>
      </c>
      <c r="V1012" s="22" t="e">
        <f>'MEDIDAS ML'!#REF!</f>
        <v>#REF!</v>
      </c>
      <c r="W1012" s="17" t="e">
        <f>'MEDIDAS ML'!#REF!</f>
        <v>#REF!</v>
      </c>
      <c r="X1012" t="e">
        <f>'MEDIDAS ML'!#REF!</f>
        <v>#REF!</v>
      </c>
    </row>
    <row r="1013" spans="1:24" ht="15.75" customHeight="1" x14ac:dyDescent="0.25">
      <c r="A1013" s="6">
        <f>'MEDIDAS ML'!A2852</f>
        <v>123</v>
      </c>
      <c r="B1013" s="15">
        <f>'MEDIDAS ML'!B2852</f>
        <v>123</v>
      </c>
      <c r="C1013" s="6">
        <f>'MEDIDAS ML'!C2852</f>
        <v>123</v>
      </c>
      <c r="D1013" s="6" t="str">
        <f>'MEDIDAS ML'!D2852</f>
        <v>7x8x14 cm - 299 grs</v>
      </c>
      <c r="E1013" s="16">
        <f>'MEDIDAS ML'!E2852</f>
        <v>7</v>
      </c>
      <c r="F1013" s="16">
        <f>'MEDIDAS ML'!F2852</f>
        <v>8</v>
      </c>
      <c r="G1013" s="16">
        <f>'MEDIDAS ML'!G2852</f>
        <v>14</v>
      </c>
      <c r="H1013" s="16">
        <f>'MEDIDAS ML'!H2852</f>
        <v>0.29899999999999999</v>
      </c>
      <c r="I1013" s="16">
        <f>'MEDIDAS ML'!I2852</f>
        <v>0.19600000000000001</v>
      </c>
      <c r="J1013" s="6" t="str">
        <f>'MEDIDAS ML'!J2852</f>
        <v>Se calcula por Peso</v>
      </c>
      <c r="K1013" s="16">
        <f>'MEDIDAS ML'!K2852</f>
        <v>0.29899999999999999</v>
      </c>
      <c r="L1013" s="7">
        <f>'MEDIDAS ML'!L2852</f>
        <v>3170</v>
      </c>
      <c r="M1013" s="6" t="str">
        <f>'MEDIDAS ML'!M2852</f>
        <v>Hasta $9.989</v>
      </c>
      <c r="N1013" s="7">
        <f>'MEDIDAS ML'!N2852</f>
        <v>700</v>
      </c>
      <c r="O1013" s="6" t="str">
        <f>'MEDIDAS ML'!O2852</f>
        <v>No aplica (&lt;$19.990)</v>
      </c>
      <c r="P1013" s="7">
        <f>'MEDIDAS ML'!P2852</f>
        <v>0</v>
      </c>
      <c r="Q1013" s="7">
        <f>'MEDIDAS ML'!Q2852</f>
        <v>700</v>
      </c>
      <c r="R1013" s="23" t="e">
        <f>'MEDIDAS ML'!#REF!</f>
        <v>#REF!</v>
      </c>
      <c r="S1013" s="24" t="e">
        <f>'MEDIDAS ML'!#REF!</f>
        <v>#REF!</v>
      </c>
      <c r="T1013" s="24" t="e">
        <f>'MEDIDAS ML'!#REF!</f>
        <v>#REF!</v>
      </c>
      <c r="U1013" s="24" t="e">
        <f>'MEDIDAS ML'!#REF!</f>
        <v>#REF!</v>
      </c>
      <c r="V1013" s="22" t="e">
        <f>'MEDIDAS ML'!#REF!</f>
        <v>#REF!</v>
      </c>
      <c r="W1013" s="17" t="e">
        <f>'MEDIDAS ML'!#REF!</f>
        <v>#REF!</v>
      </c>
      <c r="X1013" t="e">
        <f>'MEDIDAS ML'!#REF!</f>
        <v>#REF!</v>
      </c>
    </row>
    <row r="1014" spans="1:24" ht="15.75" customHeight="1" x14ac:dyDescent="0.25">
      <c r="A1014" s="6">
        <f>'MEDIDAS ML'!A2853</f>
        <v>123</v>
      </c>
      <c r="B1014" s="15">
        <f>'MEDIDAS ML'!B2853</f>
        <v>123</v>
      </c>
      <c r="C1014" s="6">
        <f>'MEDIDAS ML'!C2853</f>
        <v>123</v>
      </c>
      <c r="D1014" s="6" t="str">
        <f>'MEDIDAS ML'!D2853</f>
        <v>7x8x14 cm - 299 grs</v>
      </c>
      <c r="E1014" s="16">
        <f>'MEDIDAS ML'!E2853</f>
        <v>7</v>
      </c>
      <c r="F1014" s="16">
        <f>'MEDIDAS ML'!F2853</f>
        <v>8</v>
      </c>
      <c r="G1014" s="16">
        <f>'MEDIDAS ML'!G2853</f>
        <v>14</v>
      </c>
      <c r="H1014" s="16">
        <f>'MEDIDAS ML'!H2853</f>
        <v>0.29899999999999999</v>
      </c>
      <c r="I1014" s="16">
        <f>'MEDIDAS ML'!I2853</f>
        <v>0.19600000000000001</v>
      </c>
      <c r="J1014" s="6" t="str">
        <f>'MEDIDAS ML'!J2853</f>
        <v>Se calcula por Peso</v>
      </c>
      <c r="K1014" s="16">
        <f>'MEDIDAS ML'!K2853</f>
        <v>0.29899999999999999</v>
      </c>
      <c r="L1014" s="7">
        <f>'MEDIDAS ML'!L2853</f>
        <v>3170</v>
      </c>
      <c r="M1014" s="6" t="str">
        <f>'MEDIDAS ML'!M2853</f>
        <v>Hasta $9.989</v>
      </c>
      <c r="N1014" s="7">
        <f>'MEDIDAS ML'!N2853</f>
        <v>700</v>
      </c>
      <c r="O1014" s="6" t="str">
        <f>'MEDIDAS ML'!O2853</f>
        <v>No aplica (&lt;$19.990)</v>
      </c>
      <c r="P1014" s="7">
        <f>'MEDIDAS ML'!P2853</f>
        <v>0</v>
      </c>
      <c r="Q1014" s="7">
        <f>'MEDIDAS ML'!Q2853</f>
        <v>700</v>
      </c>
      <c r="R1014" s="23" t="e">
        <f>'MEDIDAS ML'!#REF!</f>
        <v>#REF!</v>
      </c>
      <c r="S1014" s="24" t="e">
        <f>'MEDIDAS ML'!#REF!</f>
        <v>#REF!</v>
      </c>
      <c r="T1014" s="24" t="e">
        <f>'MEDIDAS ML'!#REF!</f>
        <v>#REF!</v>
      </c>
      <c r="U1014" s="24" t="e">
        <f>'MEDIDAS ML'!#REF!</f>
        <v>#REF!</v>
      </c>
      <c r="V1014" s="22" t="e">
        <f>'MEDIDAS ML'!#REF!</f>
        <v>#REF!</v>
      </c>
      <c r="W1014" s="17" t="e">
        <f>'MEDIDAS ML'!#REF!</f>
        <v>#REF!</v>
      </c>
      <c r="X1014" t="e">
        <f>'MEDIDAS ML'!#REF!</f>
        <v>#REF!</v>
      </c>
    </row>
    <row r="1015" spans="1:24" ht="15.75" customHeight="1" x14ac:dyDescent="0.25">
      <c r="A1015" s="6">
        <f>'MEDIDAS ML'!A967</f>
        <v>123</v>
      </c>
      <c r="B1015" s="15">
        <f>'MEDIDAS ML'!B967</f>
        <v>123</v>
      </c>
      <c r="C1015" s="6">
        <f>'MEDIDAS ML'!C967</f>
        <v>123</v>
      </c>
      <c r="D1015" s="6" t="str">
        <f>'MEDIDAS ML'!D967</f>
        <v>3x17x18 cm - 1475 grs</v>
      </c>
      <c r="E1015" s="16">
        <f>'MEDIDAS ML'!E967</f>
        <v>3</v>
      </c>
      <c r="F1015" s="16">
        <f>'MEDIDAS ML'!F967</f>
        <v>17</v>
      </c>
      <c r="G1015" s="16">
        <f>'MEDIDAS ML'!G967</f>
        <v>18</v>
      </c>
      <c r="H1015" s="16">
        <f>'MEDIDAS ML'!H967</f>
        <v>1.4750000000000001</v>
      </c>
      <c r="I1015" s="16">
        <f>'MEDIDAS ML'!I967</f>
        <v>0.22950000000000001</v>
      </c>
      <c r="J1015" s="6" t="str">
        <f>'MEDIDAS ML'!J967</f>
        <v>Se calcula por Peso</v>
      </c>
      <c r="K1015" s="16">
        <f>'MEDIDAS ML'!K967</f>
        <v>1.4750000000000001</v>
      </c>
      <c r="L1015" s="7">
        <f>'MEDIDAS ML'!L967</f>
        <v>3173</v>
      </c>
      <c r="M1015" s="6" t="str">
        <f>'MEDIDAS ML'!M967</f>
        <v>Hasta $9.989</v>
      </c>
      <c r="N1015" s="7">
        <f>'MEDIDAS ML'!N967</f>
        <v>700</v>
      </c>
      <c r="O1015" s="6" t="str">
        <f>'MEDIDAS ML'!O967</f>
        <v>No aplica (&lt;$19.990)</v>
      </c>
      <c r="P1015" s="7">
        <f>'MEDIDAS ML'!P967</f>
        <v>0</v>
      </c>
      <c r="Q1015" s="7">
        <f>'MEDIDAS ML'!Q967</f>
        <v>700</v>
      </c>
      <c r="R1015" s="23" t="e">
        <f>'MEDIDAS ML'!#REF!</f>
        <v>#REF!</v>
      </c>
      <c r="S1015" s="24" t="e">
        <f>'MEDIDAS ML'!#REF!</f>
        <v>#REF!</v>
      </c>
      <c r="T1015" s="24" t="e">
        <f>'MEDIDAS ML'!#REF!</f>
        <v>#REF!</v>
      </c>
      <c r="U1015" s="24" t="e">
        <f>'MEDIDAS ML'!#REF!</f>
        <v>#REF!</v>
      </c>
      <c r="V1015" s="22" t="e">
        <f>'MEDIDAS ML'!#REF!</f>
        <v>#REF!</v>
      </c>
      <c r="W1015" s="17" t="e">
        <f>'MEDIDAS ML'!#REF!</f>
        <v>#REF!</v>
      </c>
      <c r="X1015" t="e">
        <f>'MEDIDAS ML'!#REF!</f>
        <v>#REF!</v>
      </c>
    </row>
    <row r="1016" spans="1:24" ht="15.75" customHeight="1" x14ac:dyDescent="0.25">
      <c r="A1016" s="6">
        <f>'MEDIDAS ML'!A968</f>
        <v>123</v>
      </c>
      <c r="B1016" s="15">
        <f>'MEDIDAS ML'!B968</f>
        <v>123</v>
      </c>
      <c r="C1016" s="6">
        <f>'MEDIDAS ML'!C968</f>
        <v>123</v>
      </c>
      <c r="D1016" s="6" t="str">
        <f>'MEDIDAS ML'!D968</f>
        <v>3x17x18 cm - 1475 grs</v>
      </c>
      <c r="E1016" s="16">
        <f>'MEDIDAS ML'!E968</f>
        <v>3</v>
      </c>
      <c r="F1016" s="16">
        <f>'MEDIDAS ML'!F968</f>
        <v>17</v>
      </c>
      <c r="G1016" s="16">
        <f>'MEDIDAS ML'!G968</f>
        <v>18</v>
      </c>
      <c r="H1016" s="16">
        <f>'MEDIDAS ML'!H968</f>
        <v>1.4750000000000001</v>
      </c>
      <c r="I1016" s="16">
        <f>'MEDIDAS ML'!I968</f>
        <v>0.22950000000000001</v>
      </c>
      <c r="J1016" s="6" t="str">
        <f>'MEDIDAS ML'!J968</f>
        <v>Se calcula por Peso</v>
      </c>
      <c r="K1016" s="16">
        <f>'MEDIDAS ML'!K968</f>
        <v>1.4750000000000001</v>
      </c>
      <c r="L1016" s="7">
        <f>'MEDIDAS ML'!L968</f>
        <v>3173</v>
      </c>
      <c r="M1016" s="6" t="str">
        <f>'MEDIDAS ML'!M968</f>
        <v>Hasta $9.989</v>
      </c>
      <c r="N1016" s="7">
        <f>'MEDIDAS ML'!N968</f>
        <v>700</v>
      </c>
      <c r="O1016" s="6" t="str">
        <f>'MEDIDAS ML'!O968</f>
        <v>No aplica (&lt;$19.990)</v>
      </c>
      <c r="P1016" s="7">
        <f>'MEDIDAS ML'!P968</f>
        <v>0</v>
      </c>
      <c r="Q1016" s="7">
        <f>'MEDIDAS ML'!Q968</f>
        <v>700</v>
      </c>
      <c r="R1016" s="23" t="e">
        <f>'MEDIDAS ML'!#REF!</f>
        <v>#REF!</v>
      </c>
      <c r="S1016" s="24" t="e">
        <f>'MEDIDAS ML'!#REF!</f>
        <v>#REF!</v>
      </c>
      <c r="T1016" s="24" t="e">
        <f>'MEDIDAS ML'!#REF!</f>
        <v>#REF!</v>
      </c>
      <c r="U1016" s="24" t="e">
        <f>'MEDIDAS ML'!#REF!</f>
        <v>#REF!</v>
      </c>
      <c r="V1016" s="22" t="e">
        <f>'MEDIDAS ML'!#REF!</f>
        <v>#REF!</v>
      </c>
      <c r="W1016" s="17" t="e">
        <f>'MEDIDAS ML'!#REF!</f>
        <v>#REF!</v>
      </c>
      <c r="X1016" t="e">
        <f>'MEDIDAS ML'!#REF!</f>
        <v>#REF!</v>
      </c>
    </row>
    <row r="1017" spans="1:24" ht="15.75" customHeight="1" x14ac:dyDescent="0.25">
      <c r="A1017" s="6">
        <f>'MEDIDAS ML'!A1202</f>
        <v>123</v>
      </c>
      <c r="B1017" s="15">
        <f>'MEDIDAS ML'!B1202</f>
        <v>123</v>
      </c>
      <c r="C1017" s="6">
        <f>'MEDIDAS ML'!C1202</f>
        <v>123</v>
      </c>
      <c r="D1017" s="6" t="str">
        <f>'MEDIDAS ML'!D1202</f>
        <v>4x15x15 cm - 1112 grs</v>
      </c>
      <c r="E1017" s="16">
        <f>'MEDIDAS ML'!E1202</f>
        <v>4</v>
      </c>
      <c r="F1017" s="16">
        <f>'MEDIDAS ML'!F1202</f>
        <v>15</v>
      </c>
      <c r="G1017" s="16">
        <f>'MEDIDAS ML'!G1202</f>
        <v>15</v>
      </c>
      <c r="H1017" s="16">
        <f>'MEDIDAS ML'!H1202</f>
        <v>1.1120000000000001</v>
      </c>
      <c r="I1017" s="16">
        <f>'MEDIDAS ML'!I1202</f>
        <v>0.22500000000000001</v>
      </c>
      <c r="J1017" s="6" t="str">
        <f>'MEDIDAS ML'!J1202</f>
        <v>Se calcula por Peso</v>
      </c>
      <c r="K1017" s="16">
        <f>'MEDIDAS ML'!K1202</f>
        <v>1.1120000000000001</v>
      </c>
      <c r="L1017" s="7">
        <f>'MEDIDAS ML'!L1202</f>
        <v>3180</v>
      </c>
      <c r="M1017" s="6" t="str">
        <f>'MEDIDAS ML'!M1202</f>
        <v>Hasta $9.989</v>
      </c>
      <c r="N1017" s="7">
        <f>'MEDIDAS ML'!N1202</f>
        <v>700</v>
      </c>
      <c r="O1017" s="6" t="str">
        <f>'MEDIDAS ML'!O1202</f>
        <v>No aplica (&lt;$19.990)</v>
      </c>
      <c r="P1017" s="7">
        <f>'MEDIDAS ML'!P1202</f>
        <v>0</v>
      </c>
      <c r="Q1017" s="7">
        <f>'MEDIDAS ML'!Q1202</f>
        <v>700</v>
      </c>
      <c r="R1017" s="23" t="e">
        <f>'MEDIDAS ML'!#REF!</f>
        <v>#REF!</v>
      </c>
      <c r="S1017" s="24" t="e">
        <f>'MEDIDAS ML'!#REF!</f>
        <v>#REF!</v>
      </c>
      <c r="T1017" s="24" t="e">
        <f>'MEDIDAS ML'!#REF!</f>
        <v>#REF!</v>
      </c>
      <c r="U1017" s="24" t="e">
        <f>'MEDIDAS ML'!#REF!</f>
        <v>#REF!</v>
      </c>
      <c r="V1017" s="22" t="e">
        <f>'MEDIDAS ML'!#REF!</f>
        <v>#REF!</v>
      </c>
      <c r="W1017" s="17" t="e">
        <f>'MEDIDAS ML'!#REF!</f>
        <v>#REF!</v>
      </c>
      <c r="X1017" t="e">
        <f>'MEDIDAS ML'!#REF!</f>
        <v>#REF!</v>
      </c>
    </row>
    <row r="1018" spans="1:24" ht="15.75" customHeight="1" x14ac:dyDescent="0.25">
      <c r="A1018" s="6">
        <f>'MEDIDAS ML'!A2593</f>
        <v>123</v>
      </c>
      <c r="B1018" s="15">
        <f>'MEDIDAS ML'!B2593</f>
        <v>123</v>
      </c>
      <c r="C1018" s="6">
        <f>'MEDIDAS ML'!C2593</f>
        <v>123</v>
      </c>
      <c r="D1018" s="6" t="str">
        <f>'MEDIDAS ML'!D2593</f>
        <v>8x10x10 cm - 332 grs</v>
      </c>
      <c r="E1018" s="16">
        <f>'MEDIDAS ML'!E2593</f>
        <v>8</v>
      </c>
      <c r="F1018" s="16">
        <f>'MEDIDAS ML'!F2593</f>
        <v>10</v>
      </c>
      <c r="G1018" s="16">
        <f>'MEDIDAS ML'!G2593</f>
        <v>10</v>
      </c>
      <c r="H1018" s="16">
        <f>'MEDIDAS ML'!H2593</f>
        <v>0.33200000000000002</v>
      </c>
      <c r="I1018" s="16">
        <f>'MEDIDAS ML'!I2593</f>
        <v>0.2</v>
      </c>
      <c r="J1018" s="6" t="str">
        <f>'MEDIDAS ML'!J2593</f>
        <v>Se calcula por Peso</v>
      </c>
      <c r="K1018" s="16">
        <f>'MEDIDAS ML'!K2593</f>
        <v>0.33200000000000002</v>
      </c>
      <c r="L1018" s="7">
        <f>'MEDIDAS ML'!L2593</f>
        <v>3189</v>
      </c>
      <c r="M1018" s="6" t="str">
        <f>'MEDIDAS ML'!M2593</f>
        <v>Hasta $9.989</v>
      </c>
      <c r="N1018" s="7">
        <f>'MEDIDAS ML'!N2593</f>
        <v>700</v>
      </c>
      <c r="O1018" s="6" t="str">
        <f>'MEDIDAS ML'!O2593</f>
        <v>No aplica (&lt;$19.990)</v>
      </c>
      <c r="P1018" s="7">
        <f>'MEDIDAS ML'!P2593</f>
        <v>0</v>
      </c>
      <c r="Q1018" s="7">
        <f>'MEDIDAS ML'!Q2593</f>
        <v>700</v>
      </c>
      <c r="R1018" s="23" t="e">
        <f>'MEDIDAS ML'!#REF!</f>
        <v>#REF!</v>
      </c>
      <c r="S1018" s="24" t="e">
        <f>'MEDIDAS ML'!#REF!</f>
        <v>#REF!</v>
      </c>
      <c r="T1018" s="24" t="e">
        <f>'MEDIDAS ML'!#REF!</f>
        <v>#REF!</v>
      </c>
      <c r="U1018" s="24" t="e">
        <f>'MEDIDAS ML'!#REF!</f>
        <v>#REF!</v>
      </c>
      <c r="V1018" s="22" t="e">
        <f>'MEDIDAS ML'!#REF!</f>
        <v>#REF!</v>
      </c>
      <c r="W1018" s="17" t="e">
        <f>'MEDIDAS ML'!#REF!</f>
        <v>#REF!</v>
      </c>
      <c r="X1018" t="e">
        <f>'MEDIDAS ML'!#REF!</f>
        <v>#REF!</v>
      </c>
    </row>
    <row r="1019" spans="1:24" ht="15.75" customHeight="1" x14ac:dyDescent="0.25">
      <c r="A1019" s="6">
        <f>'MEDIDAS ML'!A2594</f>
        <v>123</v>
      </c>
      <c r="B1019" s="15">
        <f>'MEDIDAS ML'!B2594</f>
        <v>123</v>
      </c>
      <c r="C1019" s="6">
        <f>'MEDIDAS ML'!C2594</f>
        <v>123</v>
      </c>
      <c r="D1019" s="6" t="str">
        <f>'MEDIDAS ML'!D2594</f>
        <v>8x10x10 cm - 332 grs</v>
      </c>
      <c r="E1019" s="16">
        <f>'MEDIDAS ML'!E2594</f>
        <v>8</v>
      </c>
      <c r="F1019" s="16">
        <f>'MEDIDAS ML'!F2594</f>
        <v>10</v>
      </c>
      <c r="G1019" s="16">
        <f>'MEDIDAS ML'!G2594</f>
        <v>10</v>
      </c>
      <c r="H1019" s="16">
        <f>'MEDIDAS ML'!H2594</f>
        <v>0.33200000000000002</v>
      </c>
      <c r="I1019" s="16">
        <f>'MEDIDAS ML'!I2594</f>
        <v>0.2</v>
      </c>
      <c r="J1019" s="6" t="str">
        <f>'MEDIDAS ML'!J2594</f>
        <v>Se calcula por Peso</v>
      </c>
      <c r="K1019" s="16">
        <f>'MEDIDAS ML'!K2594</f>
        <v>0.33200000000000002</v>
      </c>
      <c r="L1019" s="7">
        <f>'MEDIDAS ML'!L2594</f>
        <v>3189</v>
      </c>
      <c r="M1019" s="6" t="str">
        <f>'MEDIDAS ML'!M2594</f>
        <v>Hasta $9.989</v>
      </c>
      <c r="N1019" s="7">
        <f>'MEDIDAS ML'!N2594</f>
        <v>700</v>
      </c>
      <c r="O1019" s="6" t="str">
        <f>'MEDIDAS ML'!O2594</f>
        <v>No aplica (&lt;$19.990)</v>
      </c>
      <c r="P1019" s="7">
        <f>'MEDIDAS ML'!P2594</f>
        <v>0</v>
      </c>
      <c r="Q1019" s="7">
        <f>'MEDIDAS ML'!Q2594</f>
        <v>700</v>
      </c>
      <c r="R1019" s="23" t="e">
        <f>'MEDIDAS ML'!#REF!</f>
        <v>#REF!</v>
      </c>
      <c r="S1019" s="24" t="e">
        <f>'MEDIDAS ML'!#REF!</f>
        <v>#REF!</v>
      </c>
      <c r="T1019" s="24" t="e">
        <f>'MEDIDAS ML'!#REF!</f>
        <v>#REF!</v>
      </c>
      <c r="U1019" s="24" t="e">
        <f>'MEDIDAS ML'!#REF!</f>
        <v>#REF!</v>
      </c>
      <c r="V1019" s="22" t="e">
        <f>'MEDIDAS ML'!#REF!</f>
        <v>#REF!</v>
      </c>
      <c r="W1019" s="17" t="e">
        <f>'MEDIDAS ML'!#REF!</f>
        <v>#REF!</v>
      </c>
      <c r="X1019" t="e">
        <f>'MEDIDAS ML'!#REF!</f>
        <v>#REF!</v>
      </c>
    </row>
    <row r="1020" spans="1:24" ht="15.75" customHeight="1" x14ac:dyDescent="0.25">
      <c r="A1020" s="6">
        <f>'MEDIDAS ML'!A1540</f>
        <v>123</v>
      </c>
      <c r="B1020" s="15">
        <f>'MEDIDAS ML'!B1540</f>
        <v>123</v>
      </c>
      <c r="C1020" s="6">
        <f>'MEDIDAS ML'!C1540</f>
        <v>123</v>
      </c>
      <c r="D1020" s="6" t="str">
        <f>'MEDIDAS ML'!D1540</f>
        <v>8x13x24 cm - 811 grs</v>
      </c>
      <c r="E1020" s="16">
        <f>'MEDIDAS ML'!E1540</f>
        <v>8</v>
      </c>
      <c r="F1020" s="16">
        <f>'MEDIDAS ML'!F1540</f>
        <v>13</v>
      </c>
      <c r="G1020" s="16">
        <f>'MEDIDAS ML'!G1540</f>
        <v>24</v>
      </c>
      <c r="H1020" s="16">
        <f>'MEDIDAS ML'!H1540</f>
        <v>0.81100000000000005</v>
      </c>
      <c r="I1020" s="16">
        <f>'MEDIDAS ML'!I1540</f>
        <v>0.624</v>
      </c>
      <c r="J1020" s="6" t="str">
        <f>'MEDIDAS ML'!J1540</f>
        <v>Se calcula por Peso</v>
      </c>
      <c r="K1020" s="16">
        <f>'MEDIDAS ML'!K1540</f>
        <v>0.81100000000000005</v>
      </c>
      <c r="L1020" s="7">
        <f>'MEDIDAS ML'!L1540</f>
        <v>3190</v>
      </c>
      <c r="M1020" s="6" t="str">
        <f>'MEDIDAS ML'!M1540</f>
        <v>Hasta $9.989</v>
      </c>
      <c r="N1020" s="7">
        <f>'MEDIDAS ML'!N1540</f>
        <v>700</v>
      </c>
      <c r="O1020" s="6" t="str">
        <f>'MEDIDAS ML'!O1540</f>
        <v>No aplica (&lt;$19.990)</v>
      </c>
      <c r="P1020" s="7">
        <f>'MEDIDAS ML'!P1540</f>
        <v>0</v>
      </c>
      <c r="Q1020" s="7">
        <f>'MEDIDAS ML'!Q1540</f>
        <v>700</v>
      </c>
      <c r="R1020" s="23" t="e">
        <f>'MEDIDAS ML'!#REF!</f>
        <v>#REF!</v>
      </c>
      <c r="S1020" s="24" t="e">
        <f>'MEDIDAS ML'!#REF!</f>
        <v>#REF!</v>
      </c>
      <c r="T1020" s="24" t="e">
        <f>'MEDIDAS ML'!#REF!</f>
        <v>#REF!</v>
      </c>
      <c r="U1020" s="24" t="e">
        <f>'MEDIDAS ML'!#REF!</f>
        <v>#REF!</v>
      </c>
      <c r="V1020" s="22" t="e">
        <f>'MEDIDAS ML'!#REF!</f>
        <v>#REF!</v>
      </c>
      <c r="W1020" s="17" t="e">
        <f>'MEDIDAS ML'!#REF!</f>
        <v>#REF!</v>
      </c>
      <c r="X1020" t="e">
        <f>'MEDIDAS ML'!#REF!</f>
        <v>#REF!</v>
      </c>
    </row>
    <row r="1021" spans="1:24" ht="15.75" customHeight="1" x14ac:dyDescent="0.25">
      <c r="A1021" s="6">
        <f>'MEDIDAS ML'!A1628</f>
        <v>123</v>
      </c>
      <c r="B1021" s="15">
        <f>'MEDIDAS ML'!B1628</f>
        <v>123</v>
      </c>
      <c r="C1021" s="6">
        <f>'MEDIDAS ML'!C1628</f>
        <v>123</v>
      </c>
      <c r="D1021" s="6" t="str">
        <f>'MEDIDAS ML'!D1628</f>
        <v>6x10x14 cm - 730 grs</v>
      </c>
      <c r="E1021" s="16">
        <f>'MEDIDAS ML'!E1628</f>
        <v>6</v>
      </c>
      <c r="F1021" s="16">
        <f>'MEDIDAS ML'!F1628</f>
        <v>10</v>
      </c>
      <c r="G1021" s="16">
        <f>'MEDIDAS ML'!G1628</f>
        <v>14</v>
      </c>
      <c r="H1021" s="16">
        <f>'MEDIDAS ML'!H1628</f>
        <v>0.73</v>
      </c>
      <c r="I1021" s="16">
        <f>'MEDIDAS ML'!I1628</f>
        <v>0.21</v>
      </c>
      <c r="J1021" s="6" t="str">
        <f>'MEDIDAS ML'!J1628</f>
        <v>Se calcula por Peso</v>
      </c>
      <c r="K1021" s="16">
        <f>'MEDIDAS ML'!K1628</f>
        <v>0.73</v>
      </c>
      <c r="L1021" s="7">
        <f>'MEDIDAS ML'!L1628</f>
        <v>3190</v>
      </c>
      <c r="M1021" s="6" t="str">
        <f>'MEDIDAS ML'!M1628</f>
        <v>Hasta $9.989</v>
      </c>
      <c r="N1021" s="7">
        <f>'MEDIDAS ML'!N1628</f>
        <v>700</v>
      </c>
      <c r="O1021" s="6" t="str">
        <f>'MEDIDAS ML'!O1628</f>
        <v>No aplica (&lt;$19.990)</v>
      </c>
      <c r="P1021" s="7">
        <f>'MEDIDAS ML'!P1628</f>
        <v>0</v>
      </c>
      <c r="Q1021" s="7">
        <f>'MEDIDAS ML'!Q1628</f>
        <v>700</v>
      </c>
      <c r="R1021" s="23" t="e">
        <f>'MEDIDAS ML'!#REF!</f>
        <v>#REF!</v>
      </c>
      <c r="S1021" s="24" t="e">
        <f>'MEDIDAS ML'!#REF!</f>
        <v>#REF!</v>
      </c>
      <c r="T1021" s="24" t="e">
        <f>'MEDIDAS ML'!#REF!</f>
        <v>#REF!</v>
      </c>
      <c r="U1021" s="24" t="e">
        <f>'MEDIDAS ML'!#REF!</f>
        <v>#REF!</v>
      </c>
      <c r="V1021" s="22" t="e">
        <f>'MEDIDAS ML'!#REF!</f>
        <v>#REF!</v>
      </c>
      <c r="W1021" s="17" t="e">
        <f>'MEDIDAS ML'!#REF!</f>
        <v>#REF!</v>
      </c>
      <c r="X1021" t="e">
        <f>'MEDIDAS ML'!#REF!</f>
        <v>#REF!</v>
      </c>
    </row>
    <row r="1022" spans="1:24" ht="15.75" customHeight="1" x14ac:dyDescent="0.25">
      <c r="A1022" s="6">
        <f>'MEDIDAS ML'!A1657</f>
        <v>123</v>
      </c>
      <c r="B1022" s="15">
        <f>'MEDIDAS ML'!B1657</f>
        <v>123</v>
      </c>
      <c r="C1022" s="6">
        <f>'MEDIDAS ML'!C1657</f>
        <v>123</v>
      </c>
      <c r="D1022" s="6" t="str">
        <f>'MEDIDAS ML'!D1657</f>
        <v>12x14x21 cm - 700 grs</v>
      </c>
      <c r="E1022" s="16">
        <f>'MEDIDAS ML'!E1657</f>
        <v>12</v>
      </c>
      <c r="F1022" s="16">
        <f>'MEDIDAS ML'!F1657</f>
        <v>14</v>
      </c>
      <c r="G1022" s="16">
        <f>'MEDIDAS ML'!G1657</f>
        <v>21</v>
      </c>
      <c r="H1022" s="16">
        <f>'MEDIDAS ML'!H1657</f>
        <v>0.7</v>
      </c>
      <c r="I1022" s="16">
        <f>'MEDIDAS ML'!I1657</f>
        <v>0.88200000000000001</v>
      </c>
      <c r="J1022" s="6" t="str">
        <f>'MEDIDAS ML'!J1657</f>
        <v>Se calcula por P volum</v>
      </c>
      <c r="K1022" s="16">
        <f>'MEDIDAS ML'!K1657</f>
        <v>0.88200000000000001</v>
      </c>
      <c r="L1022" s="7">
        <f>'MEDIDAS ML'!L1657</f>
        <v>3190</v>
      </c>
      <c r="M1022" s="6" t="str">
        <f>'MEDIDAS ML'!M1657</f>
        <v>Hasta $9.989</v>
      </c>
      <c r="N1022" s="7">
        <f>'MEDIDAS ML'!N1657</f>
        <v>700</v>
      </c>
      <c r="O1022" s="6" t="str">
        <f>'MEDIDAS ML'!O1657</f>
        <v>No aplica (&lt;$19.990)</v>
      </c>
      <c r="P1022" s="7">
        <f>'MEDIDAS ML'!P1657</f>
        <v>0</v>
      </c>
      <c r="Q1022" s="7">
        <f>'MEDIDAS ML'!Q1657</f>
        <v>700</v>
      </c>
      <c r="R1022" s="23" t="e">
        <f>'MEDIDAS ML'!#REF!</f>
        <v>#REF!</v>
      </c>
      <c r="S1022" s="24" t="e">
        <f>'MEDIDAS ML'!#REF!</f>
        <v>#REF!</v>
      </c>
      <c r="T1022" s="24" t="e">
        <f>'MEDIDAS ML'!#REF!</f>
        <v>#REF!</v>
      </c>
      <c r="U1022" s="24" t="e">
        <f>'MEDIDAS ML'!#REF!</f>
        <v>#REF!</v>
      </c>
      <c r="V1022" s="22" t="e">
        <f>'MEDIDAS ML'!#REF!</f>
        <v>#REF!</v>
      </c>
      <c r="W1022" s="17" t="e">
        <f>'MEDIDAS ML'!#REF!</f>
        <v>#REF!</v>
      </c>
      <c r="X1022" t="e">
        <f>'MEDIDAS ML'!#REF!</f>
        <v>#REF!</v>
      </c>
    </row>
    <row r="1023" spans="1:24" ht="15.75" customHeight="1" x14ac:dyDescent="0.25">
      <c r="A1023" s="6">
        <f>'MEDIDAS ML'!A1675</f>
        <v>123</v>
      </c>
      <c r="B1023" s="15">
        <f>'MEDIDAS ML'!B1675</f>
        <v>123</v>
      </c>
      <c r="C1023" s="6">
        <f>'MEDIDAS ML'!C1675</f>
        <v>123</v>
      </c>
      <c r="D1023" s="6" t="str">
        <f>'MEDIDAS ML'!D1675</f>
        <v>6x28x29 cm - 682 grs</v>
      </c>
      <c r="E1023" s="16">
        <f>'MEDIDAS ML'!E1675</f>
        <v>6</v>
      </c>
      <c r="F1023" s="16">
        <f>'MEDIDAS ML'!F1675</f>
        <v>28</v>
      </c>
      <c r="G1023" s="16">
        <f>'MEDIDAS ML'!G1675</f>
        <v>29</v>
      </c>
      <c r="H1023" s="16">
        <f>'MEDIDAS ML'!H1675</f>
        <v>0.68200000000000005</v>
      </c>
      <c r="I1023" s="16">
        <f>'MEDIDAS ML'!I1675</f>
        <v>1.218</v>
      </c>
      <c r="J1023" s="6" t="str">
        <f>'MEDIDAS ML'!J1675</f>
        <v>Se calcula por P volum</v>
      </c>
      <c r="K1023" s="16">
        <f>'MEDIDAS ML'!K1675</f>
        <v>1.218</v>
      </c>
      <c r="L1023" s="7">
        <f>'MEDIDAS ML'!L1675</f>
        <v>3190</v>
      </c>
      <c r="M1023" s="6" t="str">
        <f>'MEDIDAS ML'!M1675</f>
        <v>Hasta $9.989</v>
      </c>
      <c r="N1023" s="7">
        <f>'MEDIDAS ML'!N1675</f>
        <v>700</v>
      </c>
      <c r="O1023" s="6" t="str">
        <f>'MEDIDAS ML'!O1675</f>
        <v>No aplica (&lt;$19.990)</v>
      </c>
      <c r="P1023" s="7">
        <f>'MEDIDAS ML'!P1675</f>
        <v>0</v>
      </c>
      <c r="Q1023" s="7">
        <f>'MEDIDAS ML'!Q1675</f>
        <v>700</v>
      </c>
      <c r="R1023" s="23" t="e">
        <f>'MEDIDAS ML'!#REF!</f>
        <v>#REF!</v>
      </c>
      <c r="S1023" s="24" t="e">
        <f>'MEDIDAS ML'!#REF!</f>
        <v>#REF!</v>
      </c>
      <c r="T1023" s="24" t="e">
        <f>'MEDIDAS ML'!#REF!</f>
        <v>#REF!</v>
      </c>
      <c r="U1023" s="24" t="e">
        <f>'MEDIDAS ML'!#REF!</f>
        <v>#REF!</v>
      </c>
      <c r="V1023" s="22" t="e">
        <f>'MEDIDAS ML'!#REF!</f>
        <v>#REF!</v>
      </c>
      <c r="W1023" s="17" t="e">
        <f>'MEDIDAS ML'!#REF!</f>
        <v>#REF!</v>
      </c>
      <c r="X1023" t="e">
        <f>'MEDIDAS ML'!#REF!</f>
        <v>#REF!</v>
      </c>
    </row>
    <row r="1024" spans="1:24" ht="15.75" customHeight="1" x14ac:dyDescent="0.25">
      <c r="A1024" s="6">
        <f>'MEDIDAS ML'!A2036</f>
        <v>123</v>
      </c>
      <c r="B1024" s="15">
        <f>'MEDIDAS ML'!B2036</f>
        <v>123</v>
      </c>
      <c r="C1024" s="6">
        <f>'MEDIDAS ML'!C2036</f>
        <v>123</v>
      </c>
      <c r="D1024" s="6" t="str">
        <f>'MEDIDAS ML'!D2036</f>
        <v>5x14x21 cm - 517 grs</v>
      </c>
      <c r="E1024" s="16">
        <f>'MEDIDAS ML'!E2036</f>
        <v>5</v>
      </c>
      <c r="F1024" s="16">
        <f>'MEDIDAS ML'!F2036</f>
        <v>14</v>
      </c>
      <c r="G1024" s="16">
        <f>'MEDIDAS ML'!G2036</f>
        <v>21</v>
      </c>
      <c r="H1024" s="16">
        <f>'MEDIDAS ML'!H2036</f>
        <v>0.51700000000000002</v>
      </c>
      <c r="I1024" s="16">
        <f>'MEDIDAS ML'!I2036</f>
        <v>0.36749999999999999</v>
      </c>
      <c r="J1024" s="6" t="str">
        <f>'MEDIDAS ML'!J2036</f>
        <v>Se calcula por Peso</v>
      </c>
      <c r="K1024" s="16">
        <f>'MEDIDAS ML'!K2036</f>
        <v>0.51700000000000002</v>
      </c>
      <c r="L1024" s="7">
        <f>'MEDIDAS ML'!L2036</f>
        <v>3190</v>
      </c>
      <c r="M1024" s="6" t="str">
        <f>'MEDIDAS ML'!M2036</f>
        <v>Hasta $9.989</v>
      </c>
      <c r="N1024" s="7">
        <f>'MEDIDAS ML'!N2036</f>
        <v>700</v>
      </c>
      <c r="O1024" s="6" t="str">
        <f>'MEDIDAS ML'!O2036</f>
        <v>No aplica (&lt;$19.990)</v>
      </c>
      <c r="P1024" s="7">
        <f>'MEDIDAS ML'!P2036</f>
        <v>0</v>
      </c>
      <c r="Q1024" s="7">
        <f>'MEDIDAS ML'!Q2036</f>
        <v>700</v>
      </c>
      <c r="R1024" s="23" t="e">
        <f>'MEDIDAS ML'!#REF!</f>
        <v>#REF!</v>
      </c>
      <c r="S1024" s="24" t="e">
        <f>'MEDIDAS ML'!#REF!</f>
        <v>#REF!</v>
      </c>
      <c r="T1024" s="24" t="e">
        <f>'MEDIDAS ML'!#REF!</f>
        <v>#REF!</v>
      </c>
      <c r="U1024" s="24" t="e">
        <f>'MEDIDAS ML'!#REF!</f>
        <v>#REF!</v>
      </c>
      <c r="V1024" s="22" t="e">
        <f>'MEDIDAS ML'!#REF!</f>
        <v>#REF!</v>
      </c>
      <c r="W1024" s="17" t="e">
        <f>'MEDIDAS ML'!#REF!</f>
        <v>#REF!</v>
      </c>
      <c r="X1024" t="e">
        <f>'MEDIDAS ML'!#REF!</f>
        <v>#REF!</v>
      </c>
    </row>
    <row r="1025" spans="1:24" ht="15.75" customHeight="1" x14ac:dyDescent="0.25">
      <c r="A1025" s="6">
        <f>'MEDIDAS ML'!A2309</f>
        <v>123</v>
      </c>
      <c r="B1025" s="15">
        <f>'MEDIDAS ML'!B2309</f>
        <v>123</v>
      </c>
      <c r="C1025" s="6">
        <f>'MEDIDAS ML'!C2309</f>
        <v>123</v>
      </c>
      <c r="D1025" s="6" t="str">
        <f>'MEDIDAS ML'!D2309</f>
        <v>13x23x27 cm - 412 grs</v>
      </c>
      <c r="E1025" s="16">
        <f>'MEDIDAS ML'!E2309</f>
        <v>13</v>
      </c>
      <c r="F1025" s="16">
        <f>'MEDIDAS ML'!F2309</f>
        <v>23</v>
      </c>
      <c r="G1025" s="16">
        <f>'MEDIDAS ML'!G2309</f>
        <v>27</v>
      </c>
      <c r="H1025" s="16">
        <f>'MEDIDAS ML'!H2309</f>
        <v>0.41199999999999998</v>
      </c>
      <c r="I1025" s="16">
        <f>'MEDIDAS ML'!I2309</f>
        <v>2.0182500000000001</v>
      </c>
      <c r="J1025" s="6" t="str">
        <f>'MEDIDAS ML'!J2309</f>
        <v>Se calcula por P volum</v>
      </c>
      <c r="K1025" s="16">
        <f>'MEDIDAS ML'!K2309</f>
        <v>2.0182500000000001</v>
      </c>
      <c r="L1025" s="7">
        <f>'MEDIDAS ML'!L2309</f>
        <v>3190</v>
      </c>
      <c r="M1025" s="6" t="str">
        <f>'MEDIDAS ML'!M2309</f>
        <v>Hasta $9.989</v>
      </c>
      <c r="N1025" s="7">
        <f>'MEDIDAS ML'!N2309</f>
        <v>700</v>
      </c>
      <c r="O1025" s="6" t="str">
        <f>'MEDIDAS ML'!O2309</f>
        <v>No aplica (&lt;$19.990)</v>
      </c>
      <c r="P1025" s="7">
        <f>'MEDIDAS ML'!P2309</f>
        <v>0</v>
      </c>
      <c r="Q1025" s="7">
        <f>'MEDIDAS ML'!Q2309</f>
        <v>700</v>
      </c>
      <c r="R1025" s="23" t="e">
        <f>'MEDIDAS ML'!#REF!</f>
        <v>#REF!</v>
      </c>
      <c r="S1025" s="24" t="e">
        <f>'MEDIDAS ML'!#REF!</f>
        <v>#REF!</v>
      </c>
      <c r="T1025" s="24" t="e">
        <f>'MEDIDAS ML'!#REF!</f>
        <v>#REF!</v>
      </c>
      <c r="U1025" s="24" t="e">
        <f>'MEDIDAS ML'!#REF!</f>
        <v>#REF!</v>
      </c>
      <c r="V1025" s="22" t="e">
        <f>'MEDIDAS ML'!#REF!</f>
        <v>#REF!</v>
      </c>
      <c r="W1025" s="17" t="e">
        <f>'MEDIDAS ML'!#REF!</f>
        <v>#REF!</v>
      </c>
      <c r="X1025" t="e">
        <f>'MEDIDAS ML'!#REF!</f>
        <v>#REF!</v>
      </c>
    </row>
    <row r="1026" spans="1:24" ht="15.75" customHeight="1" x14ac:dyDescent="0.25">
      <c r="A1026" s="6">
        <f>'MEDIDAS ML'!A2521</f>
        <v>123</v>
      </c>
      <c r="B1026" s="15">
        <f>'MEDIDAS ML'!B2521</f>
        <v>123</v>
      </c>
      <c r="C1026" s="6">
        <f>'MEDIDAS ML'!C2521</f>
        <v>123</v>
      </c>
      <c r="D1026" s="6" t="str">
        <f>'MEDIDAS ML'!D2521</f>
        <v>7x7x21 cm - 350 grs</v>
      </c>
      <c r="E1026" s="16">
        <f>'MEDIDAS ML'!E2521</f>
        <v>7</v>
      </c>
      <c r="F1026" s="16">
        <f>'MEDIDAS ML'!F2521</f>
        <v>7</v>
      </c>
      <c r="G1026" s="16">
        <f>'MEDIDAS ML'!G2521</f>
        <v>21</v>
      </c>
      <c r="H1026" s="16">
        <f>'MEDIDAS ML'!H2521</f>
        <v>0.35</v>
      </c>
      <c r="I1026" s="16">
        <f>'MEDIDAS ML'!I2521</f>
        <v>0.25724999999999998</v>
      </c>
      <c r="J1026" s="6" t="str">
        <f>'MEDIDAS ML'!J2521</f>
        <v>Se calcula por Peso</v>
      </c>
      <c r="K1026" s="16">
        <f>'MEDIDAS ML'!K2521</f>
        <v>0.35</v>
      </c>
      <c r="L1026" s="7">
        <f>'MEDIDAS ML'!L2521</f>
        <v>3190</v>
      </c>
      <c r="M1026" s="6" t="str">
        <f>'MEDIDAS ML'!M2521</f>
        <v>Hasta $9.989</v>
      </c>
      <c r="N1026" s="7">
        <f>'MEDIDAS ML'!N2521</f>
        <v>700</v>
      </c>
      <c r="O1026" s="6" t="str">
        <f>'MEDIDAS ML'!O2521</f>
        <v>No aplica (&lt;$19.990)</v>
      </c>
      <c r="P1026" s="7">
        <f>'MEDIDAS ML'!P2521</f>
        <v>0</v>
      </c>
      <c r="Q1026" s="7">
        <f>'MEDIDAS ML'!Q2521</f>
        <v>700</v>
      </c>
      <c r="R1026" s="23" t="e">
        <f>'MEDIDAS ML'!#REF!</f>
        <v>#REF!</v>
      </c>
      <c r="S1026" s="24" t="e">
        <f>'MEDIDAS ML'!#REF!</f>
        <v>#REF!</v>
      </c>
      <c r="T1026" s="24" t="e">
        <f>'MEDIDAS ML'!#REF!</f>
        <v>#REF!</v>
      </c>
      <c r="U1026" s="24" t="e">
        <f>'MEDIDAS ML'!#REF!</f>
        <v>#REF!</v>
      </c>
      <c r="V1026" s="22" t="e">
        <f>'MEDIDAS ML'!#REF!</f>
        <v>#REF!</v>
      </c>
      <c r="W1026" s="17" t="e">
        <f>'MEDIDAS ML'!#REF!</f>
        <v>#REF!</v>
      </c>
      <c r="X1026" t="e">
        <f>'MEDIDAS ML'!#REF!</f>
        <v>#REF!</v>
      </c>
    </row>
    <row r="1027" spans="1:24" ht="15.75" customHeight="1" x14ac:dyDescent="0.25">
      <c r="A1027" s="6">
        <f>'MEDIDAS ML'!A2554</f>
        <v>123</v>
      </c>
      <c r="B1027" s="15">
        <f>'MEDIDAS ML'!B2554</f>
        <v>123</v>
      </c>
      <c r="C1027" s="6">
        <f>'MEDIDAS ML'!C2554</f>
        <v>123</v>
      </c>
      <c r="D1027" s="6" t="str">
        <f>'MEDIDAS ML'!D2554</f>
        <v>5x7x24 cm - 340 grs</v>
      </c>
      <c r="E1027" s="16">
        <f>'MEDIDAS ML'!E2554</f>
        <v>5</v>
      </c>
      <c r="F1027" s="16">
        <f>'MEDIDAS ML'!F2554</f>
        <v>7</v>
      </c>
      <c r="G1027" s="16">
        <f>'MEDIDAS ML'!G2554</f>
        <v>24</v>
      </c>
      <c r="H1027" s="16">
        <f>'MEDIDAS ML'!H2554</f>
        <v>0.34</v>
      </c>
      <c r="I1027" s="16">
        <f>'MEDIDAS ML'!I2554</f>
        <v>0.21</v>
      </c>
      <c r="J1027" s="6" t="str">
        <f>'MEDIDAS ML'!J2554</f>
        <v>Se calcula por Peso</v>
      </c>
      <c r="K1027" s="16">
        <f>'MEDIDAS ML'!K2554</f>
        <v>0.34</v>
      </c>
      <c r="L1027" s="7">
        <f>'MEDIDAS ML'!L2554</f>
        <v>3190</v>
      </c>
      <c r="M1027" s="6" t="str">
        <f>'MEDIDAS ML'!M2554</f>
        <v>Hasta $9.989</v>
      </c>
      <c r="N1027" s="7">
        <f>'MEDIDAS ML'!N2554</f>
        <v>700</v>
      </c>
      <c r="O1027" s="6" t="str">
        <f>'MEDIDAS ML'!O2554</f>
        <v>No aplica (&lt;$19.990)</v>
      </c>
      <c r="P1027" s="7">
        <f>'MEDIDAS ML'!P2554</f>
        <v>0</v>
      </c>
      <c r="Q1027" s="7">
        <f>'MEDIDAS ML'!Q2554</f>
        <v>700</v>
      </c>
      <c r="R1027" s="23" t="e">
        <f>'MEDIDAS ML'!#REF!</f>
        <v>#REF!</v>
      </c>
      <c r="S1027" s="24" t="e">
        <f>'MEDIDAS ML'!#REF!</f>
        <v>#REF!</v>
      </c>
      <c r="T1027" s="24" t="e">
        <f>'MEDIDAS ML'!#REF!</f>
        <v>#REF!</v>
      </c>
      <c r="U1027" s="24" t="e">
        <f>'MEDIDAS ML'!#REF!</f>
        <v>#REF!</v>
      </c>
      <c r="V1027" s="22" t="e">
        <f>'MEDIDAS ML'!#REF!</f>
        <v>#REF!</v>
      </c>
      <c r="W1027" s="17" t="e">
        <f>'MEDIDAS ML'!#REF!</f>
        <v>#REF!</v>
      </c>
      <c r="X1027" t="e">
        <f>'MEDIDAS ML'!#REF!</f>
        <v>#REF!</v>
      </c>
    </row>
    <row r="1028" spans="1:24" ht="15.75" customHeight="1" x14ac:dyDescent="0.25">
      <c r="A1028" s="6">
        <f>'MEDIDAS ML'!A2555</f>
        <v>123</v>
      </c>
      <c r="B1028" s="15">
        <f>'MEDIDAS ML'!B2555</f>
        <v>123</v>
      </c>
      <c r="C1028" s="6">
        <f>'MEDIDAS ML'!C2555</f>
        <v>123</v>
      </c>
      <c r="D1028" s="6" t="str">
        <f>'MEDIDAS ML'!D2555</f>
        <v>5x7x24 cm - 340 grs</v>
      </c>
      <c r="E1028" s="16">
        <f>'MEDIDAS ML'!E2555</f>
        <v>5</v>
      </c>
      <c r="F1028" s="16">
        <f>'MEDIDAS ML'!F2555</f>
        <v>7</v>
      </c>
      <c r="G1028" s="16">
        <f>'MEDIDAS ML'!G2555</f>
        <v>24</v>
      </c>
      <c r="H1028" s="16">
        <f>'MEDIDAS ML'!H2555</f>
        <v>0.34</v>
      </c>
      <c r="I1028" s="16">
        <f>'MEDIDAS ML'!I2555</f>
        <v>0.21</v>
      </c>
      <c r="J1028" s="6" t="str">
        <f>'MEDIDAS ML'!J2555</f>
        <v>Se calcula por Peso</v>
      </c>
      <c r="K1028" s="16">
        <f>'MEDIDAS ML'!K2555</f>
        <v>0.34</v>
      </c>
      <c r="L1028" s="7">
        <f>'MEDIDAS ML'!L2555</f>
        <v>3190</v>
      </c>
      <c r="M1028" s="6" t="str">
        <f>'MEDIDAS ML'!M2555</f>
        <v>Hasta $9.989</v>
      </c>
      <c r="N1028" s="7">
        <f>'MEDIDAS ML'!N2555</f>
        <v>700</v>
      </c>
      <c r="O1028" s="6" t="str">
        <f>'MEDIDAS ML'!O2555</f>
        <v>No aplica (&lt;$19.990)</v>
      </c>
      <c r="P1028" s="7">
        <f>'MEDIDAS ML'!P2555</f>
        <v>0</v>
      </c>
      <c r="Q1028" s="7">
        <f>'MEDIDAS ML'!Q2555</f>
        <v>700</v>
      </c>
      <c r="R1028" s="23" t="e">
        <f>'MEDIDAS ML'!#REF!</f>
        <v>#REF!</v>
      </c>
      <c r="S1028" s="24" t="e">
        <f>'MEDIDAS ML'!#REF!</f>
        <v>#REF!</v>
      </c>
      <c r="T1028" s="24" t="e">
        <f>'MEDIDAS ML'!#REF!</f>
        <v>#REF!</v>
      </c>
      <c r="U1028" s="24" t="e">
        <f>'MEDIDAS ML'!#REF!</f>
        <v>#REF!</v>
      </c>
      <c r="V1028" s="22" t="e">
        <f>'MEDIDAS ML'!#REF!</f>
        <v>#REF!</v>
      </c>
      <c r="W1028" s="17" t="e">
        <f>'MEDIDAS ML'!#REF!</f>
        <v>#REF!</v>
      </c>
      <c r="X1028" t="e">
        <f>'MEDIDAS ML'!#REF!</f>
        <v>#REF!</v>
      </c>
    </row>
    <row r="1029" spans="1:24" ht="15.75" customHeight="1" x14ac:dyDescent="0.25">
      <c r="A1029" s="6">
        <f>'MEDIDAS ML'!A2875</f>
        <v>123</v>
      </c>
      <c r="B1029" s="15">
        <f>'MEDIDAS ML'!B2875</f>
        <v>123</v>
      </c>
      <c r="C1029" s="6">
        <f>'MEDIDAS ML'!C2875</f>
        <v>123</v>
      </c>
      <c r="D1029" s="6" t="str">
        <f>'MEDIDAS ML'!D2875</f>
        <v>7x14x19 cm - 289 grs</v>
      </c>
      <c r="E1029" s="16">
        <f>'MEDIDAS ML'!E2875</f>
        <v>7</v>
      </c>
      <c r="F1029" s="16">
        <f>'MEDIDAS ML'!F2875</f>
        <v>14</v>
      </c>
      <c r="G1029" s="16">
        <f>'MEDIDAS ML'!G2875</f>
        <v>19</v>
      </c>
      <c r="H1029" s="16">
        <f>'MEDIDAS ML'!H2875</f>
        <v>0.28899999999999998</v>
      </c>
      <c r="I1029" s="16">
        <f>'MEDIDAS ML'!I2875</f>
        <v>0.46550000000000002</v>
      </c>
      <c r="J1029" s="6" t="str">
        <f>'MEDIDAS ML'!J2875</f>
        <v>Se calcula por P volum</v>
      </c>
      <c r="K1029" s="16">
        <f>'MEDIDAS ML'!K2875</f>
        <v>0.46550000000000002</v>
      </c>
      <c r="L1029" s="7">
        <f>'MEDIDAS ML'!L2875</f>
        <v>3190</v>
      </c>
      <c r="M1029" s="6" t="str">
        <f>'MEDIDAS ML'!M2875</f>
        <v>Hasta $9.989</v>
      </c>
      <c r="N1029" s="7">
        <f>'MEDIDAS ML'!N2875</f>
        <v>700</v>
      </c>
      <c r="O1029" s="6" t="str">
        <f>'MEDIDAS ML'!O2875</f>
        <v>No aplica (&lt;$19.990)</v>
      </c>
      <c r="P1029" s="7">
        <f>'MEDIDAS ML'!P2875</f>
        <v>0</v>
      </c>
      <c r="Q1029" s="7">
        <f>'MEDIDAS ML'!Q2875</f>
        <v>700</v>
      </c>
      <c r="R1029" s="23" t="e">
        <f>'MEDIDAS ML'!#REF!</f>
        <v>#REF!</v>
      </c>
      <c r="S1029" s="24" t="e">
        <f>'MEDIDAS ML'!#REF!</f>
        <v>#REF!</v>
      </c>
      <c r="T1029" s="24" t="e">
        <f>'MEDIDAS ML'!#REF!</f>
        <v>#REF!</v>
      </c>
      <c r="U1029" s="24" t="e">
        <f>'MEDIDAS ML'!#REF!</f>
        <v>#REF!</v>
      </c>
      <c r="V1029" s="22" t="e">
        <f>'MEDIDAS ML'!#REF!</f>
        <v>#REF!</v>
      </c>
      <c r="W1029" s="17" t="e">
        <f>'MEDIDAS ML'!#REF!</f>
        <v>#REF!</v>
      </c>
      <c r="X1029" t="e">
        <f>'MEDIDAS ML'!#REF!</f>
        <v>#REF!</v>
      </c>
    </row>
    <row r="1030" spans="1:24" ht="15.75" customHeight="1" x14ac:dyDescent="0.25">
      <c r="A1030" s="6">
        <f>'MEDIDAS ML'!A2978</f>
        <v>123</v>
      </c>
      <c r="B1030" s="15">
        <f>'MEDIDAS ML'!B2978</f>
        <v>123</v>
      </c>
      <c r="C1030" s="6">
        <f>'MEDIDAS ML'!C2978</f>
        <v>123</v>
      </c>
      <c r="D1030" s="6" t="str">
        <f>'MEDIDAS ML'!D2978</f>
        <v>7x12x18 cm - 266 grs</v>
      </c>
      <c r="E1030" s="16">
        <f>'MEDIDAS ML'!E2978</f>
        <v>7</v>
      </c>
      <c r="F1030" s="16">
        <f>'MEDIDAS ML'!F2978</f>
        <v>12</v>
      </c>
      <c r="G1030" s="16">
        <f>'MEDIDAS ML'!G2978</f>
        <v>18</v>
      </c>
      <c r="H1030" s="16">
        <f>'MEDIDAS ML'!H2978</f>
        <v>0.26600000000000001</v>
      </c>
      <c r="I1030" s="16">
        <f>'MEDIDAS ML'!I2978</f>
        <v>0.378</v>
      </c>
      <c r="J1030" s="6" t="str">
        <f>'MEDIDAS ML'!J2978</f>
        <v>Se calcula por P volum</v>
      </c>
      <c r="K1030" s="16">
        <f>'MEDIDAS ML'!K2978</f>
        <v>0.378</v>
      </c>
      <c r="L1030" s="7">
        <f>'MEDIDAS ML'!L2978</f>
        <v>3190</v>
      </c>
      <c r="M1030" s="6" t="str">
        <f>'MEDIDAS ML'!M2978</f>
        <v>Hasta $9.989</v>
      </c>
      <c r="N1030" s="7">
        <f>'MEDIDAS ML'!N2978</f>
        <v>700</v>
      </c>
      <c r="O1030" s="6" t="str">
        <f>'MEDIDAS ML'!O2978</f>
        <v>No aplica (&lt;$19.990)</v>
      </c>
      <c r="P1030" s="7">
        <f>'MEDIDAS ML'!P2978</f>
        <v>0</v>
      </c>
      <c r="Q1030" s="7">
        <f>'MEDIDAS ML'!Q2978</f>
        <v>700</v>
      </c>
      <c r="R1030" s="23" t="e">
        <f>'MEDIDAS ML'!#REF!</f>
        <v>#REF!</v>
      </c>
      <c r="S1030" s="24" t="e">
        <f>'MEDIDAS ML'!#REF!</f>
        <v>#REF!</v>
      </c>
      <c r="T1030" s="24" t="e">
        <f>'MEDIDAS ML'!#REF!</f>
        <v>#REF!</v>
      </c>
      <c r="U1030" s="24" t="e">
        <f>'MEDIDAS ML'!#REF!</f>
        <v>#REF!</v>
      </c>
      <c r="V1030" s="22" t="e">
        <f>'MEDIDAS ML'!#REF!</f>
        <v>#REF!</v>
      </c>
      <c r="W1030" s="17" t="e">
        <f>'MEDIDAS ML'!#REF!</f>
        <v>#REF!</v>
      </c>
      <c r="X1030" t="e">
        <f>'MEDIDAS ML'!#REF!</f>
        <v>#REF!</v>
      </c>
    </row>
    <row r="1031" spans="1:24" ht="15.75" customHeight="1" x14ac:dyDescent="0.25">
      <c r="A1031" s="6">
        <f>'MEDIDAS ML'!A2979</f>
        <v>123</v>
      </c>
      <c r="B1031" s="15">
        <f>'MEDIDAS ML'!B2979</f>
        <v>123</v>
      </c>
      <c r="C1031" s="6">
        <f>'MEDIDAS ML'!C2979</f>
        <v>123</v>
      </c>
      <c r="D1031" s="6" t="str">
        <f>'MEDIDAS ML'!D2979</f>
        <v>7x12x18 cm - 266 grs</v>
      </c>
      <c r="E1031" s="16">
        <f>'MEDIDAS ML'!E2979</f>
        <v>7</v>
      </c>
      <c r="F1031" s="16">
        <f>'MEDIDAS ML'!F2979</f>
        <v>12</v>
      </c>
      <c r="G1031" s="16">
        <f>'MEDIDAS ML'!G2979</f>
        <v>18</v>
      </c>
      <c r="H1031" s="16">
        <f>'MEDIDAS ML'!H2979</f>
        <v>0.26600000000000001</v>
      </c>
      <c r="I1031" s="16">
        <f>'MEDIDAS ML'!I2979</f>
        <v>0.378</v>
      </c>
      <c r="J1031" s="6" t="str">
        <f>'MEDIDAS ML'!J2979</f>
        <v>Se calcula por P volum</v>
      </c>
      <c r="K1031" s="16">
        <f>'MEDIDAS ML'!K2979</f>
        <v>0.378</v>
      </c>
      <c r="L1031" s="7">
        <f>'MEDIDAS ML'!L2979</f>
        <v>3190</v>
      </c>
      <c r="M1031" s="6" t="str">
        <f>'MEDIDAS ML'!M2979</f>
        <v>Hasta $9.989</v>
      </c>
      <c r="N1031" s="7">
        <f>'MEDIDAS ML'!N2979</f>
        <v>700</v>
      </c>
      <c r="O1031" s="6" t="str">
        <f>'MEDIDAS ML'!O2979</f>
        <v>No aplica (&lt;$19.990)</v>
      </c>
      <c r="P1031" s="7">
        <f>'MEDIDAS ML'!P2979</f>
        <v>0</v>
      </c>
      <c r="Q1031" s="7">
        <f>'MEDIDAS ML'!Q2979</f>
        <v>700</v>
      </c>
      <c r="R1031" s="23" t="e">
        <f>'MEDIDAS ML'!#REF!</f>
        <v>#REF!</v>
      </c>
      <c r="S1031" s="24" t="e">
        <f>'MEDIDAS ML'!#REF!</f>
        <v>#REF!</v>
      </c>
      <c r="T1031" s="24" t="e">
        <f>'MEDIDAS ML'!#REF!</f>
        <v>#REF!</v>
      </c>
      <c r="U1031" s="24" t="e">
        <f>'MEDIDAS ML'!#REF!</f>
        <v>#REF!</v>
      </c>
      <c r="V1031" s="22" t="e">
        <f>'MEDIDAS ML'!#REF!</f>
        <v>#REF!</v>
      </c>
      <c r="W1031" s="17" t="e">
        <f>'MEDIDAS ML'!#REF!</f>
        <v>#REF!</v>
      </c>
      <c r="X1031" t="e">
        <f>'MEDIDAS ML'!#REF!</f>
        <v>#REF!</v>
      </c>
    </row>
    <row r="1032" spans="1:24" ht="15.75" customHeight="1" x14ac:dyDescent="0.25">
      <c r="A1032" s="6">
        <f>'MEDIDAS ML'!A2980</f>
        <v>123</v>
      </c>
      <c r="B1032" s="15">
        <f>'MEDIDAS ML'!B2980</f>
        <v>123</v>
      </c>
      <c r="C1032" s="6">
        <f>'MEDIDAS ML'!C2980</f>
        <v>123</v>
      </c>
      <c r="D1032" s="6" t="str">
        <f>'MEDIDAS ML'!D2980</f>
        <v>7x12x18 cm - 266 grs</v>
      </c>
      <c r="E1032" s="16">
        <f>'MEDIDAS ML'!E2980</f>
        <v>7</v>
      </c>
      <c r="F1032" s="16">
        <f>'MEDIDAS ML'!F2980</f>
        <v>12</v>
      </c>
      <c r="G1032" s="16">
        <f>'MEDIDAS ML'!G2980</f>
        <v>18</v>
      </c>
      <c r="H1032" s="16">
        <f>'MEDIDAS ML'!H2980</f>
        <v>0.26600000000000001</v>
      </c>
      <c r="I1032" s="16">
        <f>'MEDIDAS ML'!I2980</f>
        <v>0.378</v>
      </c>
      <c r="J1032" s="6" t="str">
        <f>'MEDIDAS ML'!J2980</f>
        <v>Se calcula por P volum</v>
      </c>
      <c r="K1032" s="16">
        <f>'MEDIDAS ML'!K2980</f>
        <v>0.378</v>
      </c>
      <c r="L1032" s="7">
        <f>'MEDIDAS ML'!L2980</f>
        <v>3190</v>
      </c>
      <c r="M1032" s="6" t="str">
        <f>'MEDIDAS ML'!M2980</f>
        <v>Hasta $9.989</v>
      </c>
      <c r="N1032" s="7">
        <f>'MEDIDAS ML'!N2980</f>
        <v>700</v>
      </c>
      <c r="O1032" s="6" t="str">
        <f>'MEDIDAS ML'!O2980</f>
        <v>No aplica (&lt;$19.990)</v>
      </c>
      <c r="P1032" s="7">
        <f>'MEDIDAS ML'!P2980</f>
        <v>0</v>
      </c>
      <c r="Q1032" s="7">
        <f>'MEDIDAS ML'!Q2980</f>
        <v>700</v>
      </c>
      <c r="R1032" s="23" t="e">
        <f>'MEDIDAS ML'!#REF!</f>
        <v>#REF!</v>
      </c>
      <c r="S1032" s="24" t="e">
        <f>'MEDIDAS ML'!#REF!</f>
        <v>#REF!</v>
      </c>
      <c r="T1032" s="24" t="e">
        <f>'MEDIDAS ML'!#REF!</f>
        <v>#REF!</v>
      </c>
      <c r="U1032" s="24" t="e">
        <f>'MEDIDAS ML'!#REF!</f>
        <v>#REF!</v>
      </c>
      <c r="V1032" s="22" t="e">
        <f>'MEDIDAS ML'!#REF!</f>
        <v>#REF!</v>
      </c>
      <c r="W1032" s="17" t="e">
        <f>'MEDIDAS ML'!#REF!</f>
        <v>#REF!</v>
      </c>
      <c r="X1032" t="e">
        <f>'MEDIDAS ML'!#REF!</f>
        <v>#REF!</v>
      </c>
    </row>
    <row r="1033" spans="1:24" ht="15.75" customHeight="1" x14ac:dyDescent="0.25">
      <c r="A1033" s="6">
        <f>'MEDIDAS ML'!A2981</f>
        <v>123</v>
      </c>
      <c r="B1033" s="15">
        <f>'MEDIDAS ML'!B2981</f>
        <v>123</v>
      </c>
      <c r="C1033" s="6">
        <f>'MEDIDAS ML'!C2981</f>
        <v>123</v>
      </c>
      <c r="D1033" s="6" t="str">
        <f>'MEDIDAS ML'!D2981</f>
        <v>7x12x18 cm - 266 grs</v>
      </c>
      <c r="E1033" s="16">
        <f>'MEDIDAS ML'!E2981</f>
        <v>7</v>
      </c>
      <c r="F1033" s="16">
        <f>'MEDIDAS ML'!F2981</f>
        <v>12</v>
      </c>
      <c r="G1033" s="16">
        <f>'MEDIDAS ML'!G2981</f>
        <v>18</v>
      </c>
      <c r="H1033" s="16">
        <f>'MEDIDAS ML'!H2981</f>
        <v>0.26600000000000001</v>
      </c>
      <c r="I1033" s="16">
        <f>'MEDIDAS ML'!I2981</f>
        <v>0.378</v>
      </c>
      <c r="J1033" s="6" t="str">
        <f>'MEDIDAS ML'!J2981</f>
        <v>Se calcula por P volum</v>
      </c>
      <c r="K1033" s="16">
        <f>'MEDIDAS ML'!K2981</f>
        <v>0.378</v>
      </c>
      <c r="L1033" s="7">
        <f>'MEDIDAS ML'!L2981</f>
        <v>3190</v>
      </c>
      <c r="M1033" s="6" t="str">
        <f>'MEDIDAS ML'!M2981</f>
        <v>Hasta $9.989</v>
      </c>
      <c r="N1033" s="7">
        <f>'MEDIDAS ML'!N2981</f>
        <v>700</v>
      </c>
      <c r="O1033" s="6" t="str">
        <f>'MEDIDAS ML'!O2981</f>
        <v>No aplica (&lt;$19.990)</v>
      </c>
      <c r="P1033" s="7">
        <f>'MEDIDAS ML'!P2981</f>
        <v>0</v>
      </c>
      <c r="Q1033" s="7">
        <f>'MEDIDAS ML'!Q2981</f>
        <v>700</v>
      </c>
      <c r="R1033" s="23" t="e">
        <f>'MEDIDAS ML'!#REF!</f>
        <v>#REF!</v>
      </c>
      <c r="S1033" s="24" t="e">
        <f>'MEDIDAS ML'!#REF!</f>
        <v>#REF!</v>
      </c>
      <c r="T1033" s="24" t="e">
        <f>'MEDIDAS ML'!#REF!</f>
        <v>#REF!</v>
      </c>
      <c r="U1033" s="24" t="e">
        <f>'MEDIDAS ML'!#REF!</f>
        <v>#REF!</v>
      </c>
      <c r="V1033" s="22" t="e">
        <f>'MEDIDAS ML'!#REF!</f>
        <v>#REF!</v>
      </c>
      <c r="W1033" s="17" t="e">
        <f>'MEDIDAS ML'!#REF!</f>
        <v>#REF!</v>
      </c>
      <c r="X1033" t="e">
        <f>'MEDIDAS ML'!#REF!</f>
        <v>#REF!</v>
      </c>
    </row>
    <row r="1034" spans="1:24" ht="15.75" customHeight="1" x14ac:dyDescent="0.25">
      <c r="A1034" s="6">
        <f>'MEDIDAS ML'!A3085</f>
        <v>123</v>
      </c>
      <c r="B1034" s="15">
        <f>'MEDIDAS ML'!B3085</f>
        <v>123</v>
      </c>
      <c r="C1034" s="6">
        <f>'MEDIDAS ML'!C3085</f>
        <v>123</v>
      </c>
      <c r="D1034" s="6" t="str">
        <f>'MEDIDAS ML'!D3085</f>
        <v>7x12x18 cm - 246 grs</v>
      </c>
      <c r="E1034" s="16">
        <f>'MEDIDAS ML'!E3085</f>
        <v>7</v>
      </c>
      <c r="F1034" s="16">
        <f>'MEDIDAS ML'!F3085</f>
        <v>12</v>
      </c>
      <c r="G1034" s="16">
        <f>'MEDIDAS ML'!G3085</f>
        <v>18</v>
      </c>
      <c r="H1034" s="16">
        <f>'MEDIDAS ML'!H3085</f>
        <v>0.246</v>
      </c>
      <c r="I1034" s="16">
        <f>'MEDIDAS ML'!I3085</f>
        <v>0.378</v>
      </c>
      <c r="J1034" s="6" t="str">
        <f>'MEDIDAS ML'!J3085</f>
        <v>Se calcula por P volum</v>
      </c>
      <c r="K1034" s="16">
        <f>'MEDIDAS ML'!K3085</f>
        <v>0.378</v>
      </c>
      <c r="L1034" s="7">
        <f>'MEDIDAS ML'!L3085</f>
        <v>3190</v>
      </c>
      <c r="M1034" s="6" t="str">
        <f>'MEDIDAS ML'!M3085</f>
        <v>Hasta $9.989</v>
      </c>
      <c r="N1034" s="7">
        <f>'MEDIDAS ML'!N3085</f>
        <v>700</v>
      </c>
      <c r="O1034" s="6" t="str">
        <f>'MEDIDAS ML'!O3085</f>
        <v>No aplica (&lt;$19.990)</v>
      </c>
      <c r="P1034" s="7">
        <f>'MEDIDAS ML'!P3085</f>
        <v>0</v>
      </c>
      <c r="Q1034" s="7">
        <f>'MEDIDAS ML'!Q3085</f>
        <v>700</v>
      </c>
      <c r="R1034" s="23" t="e">
        <f>'MEDIDAS ML'!#REF!</f>
        <v>#REF!</v>
      </c>
      <c r="S1034" s="24" t="e">
        <f>'MEDIDAS ML'!#REF!</f>
        <v>#REF!</v>
      </c>
      <c r="T1034" s="24" t="e">
        <f>'MEDIDAS ML'!#REF!</f>
        <v>#REF!</v>
      </c>
      <c r="U1034" s="24" t="e">
        <f>'MEDIDAS ML'!#REF!</f>
        <v>#REF!</v>
      </c>
      <c r="V1034" s="22" t="e">
        <f>'MEDIDAS ML'!#REF!</f>
        <v>#REF!</v>
      </c>
      <c r="W1034" s="17" t="e">
        <f>'MEDIDAS ML'!#REF!</f>
        <v>#REF!</v>
      </c>
      <c r="X1034" t="e">
        <f>'MEDIDAS ML'!#REF!</f>
        <v>#REF!</v>
      </c>
    </row>
    <row r="1035" spans="1:24" ht="15.75" customHeight="1" x14ac:dyDescent="0.25">
      <c r="A1035" s="6">
        <f>'MEDIDAS ML'!A3086</f>
        <v>123</v>
      </c>
      <c r="B1035" s="15">
        <f>'MEDIDAS ML'!B3086</f>
        <v>123</v>
      </c>
      <c r="C1035" s="6">
        <f>'MEDIDAS ML'!C3086</f>
        <v>123</v>
      </c>
      <c r="D1035" s="6" t="str">
        <f>'MEDIDAS ML'!D3086</f>
        <v>7x12x18 cm - 246 grs</v>
      </c>
      <c r="E1035" s="16">
        <f>'MEDIDAS ML'!E3086</f>
        <v>7</v>
      </c>
      <c r="F1035" s="16">
        <f>'MEDIDAS ML'!F3086</f>
        <v>12</v>
      </c>
      <c r="G1035" s="16">
        <f>'MEDIDAS ML'!G3086</f>
        <v>18</v>
      </c>
      <c r="H1035" s="16">
        <f>'MEDIDAS ML'!H3086</f>
        <v>0.246</v>
      </c>
      <c r="I1035" s="16">
        <f>'MEDIDAS ML'!I3086</f>
        <v>0.378</v>
      </c>
      <c r="J1035" s="6" t="str">
        <f>'MEDIDAS ML'!J3086</f>
        <v>Se calcula por P volum</v>
      </c>
      <c r="K1035" s="16">
        <f>'MEDIDAS ML'!K3086</f>
        <v>0.378</v>
      </c>
      <c r="L1035" s="7">
        <f>'MEDIDAS ML'!L3086</f>
        <v>3190</v>
      </c>
      <c r="M1035" s="6" t="str">
        <f>'MEDIDAS ML'!M3086</f>
        <v>Hasta $9.989</v>
      </c>
      <c r="N1035" s="7">
        <f>'MEDIDAS ML'!N3086</f>
        <v>700</v>
      </c>
      <c r="O1035" s="6" t="str">
        <f>'MEDIDAS ML'!O3086</f>
        <v>No aplica (&lt;$19.990)</v>
      </c>
      <c r="P1035" s="7">
        <f>'MEDIDAS ML'!P3086</f>
        <v>0</v>
      </c>
      <c r="Q1035" s="7">
        <f>'MEDIDAS ML'!Q3086</f>
        <v>700</v>
      </c>
      <c r="R1035" s="23" t="e">
        <f>'MEDIDAS ML'!#REF!</f>
        <v>#REF!</v>
      </c>
      <c r="S1035" s="24" t="e">
        <f>'MEDIDAS ML'!#REF!</f>
        <v>#REF!</v>
      </c>
      <c r="T1035" s="24" t="e">
        <f>'MEDIDAS ML'!#REF!</f>
        <v>#REF!</v>
      </c>
      <c r="U1035" s="24" t="e">
        <f>'MEDIDAS ML'!#REF!</f>
        <v>#REF!</v>
      </c>
      <c r="V1035" s="22" t="e">
        <f>'MEDIDAS ML'!#REF!</f>
        <v>#REF!</v>
      </c>
      <c r="W1035" s="17" t="e">
        <f>'MEDIDAS ML'!#REF!</f>
        <v>#REF!</v>
      </c>
      <c r="X1035" t="e">
        <f>'MEDIDAS ML'!#REF!</f>
        <v>#REF!</v>
      </c>
    </row>
    <row r="1036" spans="1:24" ht="15.75" customHeight="1" x14ac:dyDescent="0.25">
      <c r="A1036" s="6">
        <f>'MEDIDAS ML'!A3110</f>
        <v>123</v>
      </c>
      <c r="B1036" s="15">
        <f>'MEDIDAS ML'!B3110</f>
        <v>123</v>
      </c>
      <c r="C1036" s="6">
        <f>'MEDIDAS ML'!C3110</f>
        <v>123</v>
      </c>
      <c r="D1036" s="6" t="str">
        <f>'MEDIDAS ML'!D3110</f>
        <v>9x11x17 cm - 241 grs</v>
      </c>
      <c r="E1036" s="16">
        <f>'MEDIDAS ML'!E3110</f>
        <v>9</v>
      </c>
      <c r="F1036" s="16">
        <f>'MEDIDAS ML'!F3110</f>
        <v>11</v>
      </c>
      <c r="G1036" s="16">
        <f>'MEDIDAS ML'!G3110</f>
        <v>17</v>
      </c>
      <c r="H1036" s="16">
        <f>'MEDIDAS ML'!H3110</f>
        <v>0.24099999999999999</v>
      </c>
      <c r="I1036" s="16">
        <f>'MEDIDAS ML'!I3110</f>
        <v>0.42075000000000001</v>
      </c>
      <c r="J1036" s="6" t="str">
        <f>'MEDIDAS ML'!J3110</f>
        <v>Se calcula por P volum</v>
      </c>
      <c r="K1036" s="16">
        <f>'MEDIDAS ML'!K3110</f>
        <v>0.42075000000000001</v>
      </c>
      <c r="L1036" s="7">
        <f>'MEDIDAS ML'!L3110</f>
        <v>3190</v>
      </c>
      <c r="M1036" s="6" t="str">
        <f>'MEDIDAS ML'!M3110</f>
        <v>Hasta $9.989</v>
      </c>
      <c r="N1036" s="7">
        <f>'MEDIDAS ML'!N3110</f>
        <v>700</v>
      </c>
      <c r="O1036" s="6" t="str">
        <f>'MEDIDAS ML'!O3110</f>
        <v>No aplica (&lt;$19.990)</v>
      </c>
      <c r="P1036" s="7">
        <f>'MEDIDAS ML'!P3110</f>
        <v>0</v>
      </c>
      <c r="Q1036" s="7">
        <f>'MEDIDAS ML'!Q3110</f>
        <v>700</v>
      </c>
      <c r="R1036" s="23" t="e">
        <f>'MEDIDAS ML'!#REF!</f>
        <v>#REF!</v>
      </c>
      <c r="S1036" s="24" t="e">
        <f>'MEDIDAS ML'!#REF!</f>
        <v>#REF!</v>
      </c>
      <c r="T1036" s="24" t="e">
        <f>'MEDIDAS ML'!#REF!</f>
        <v>#REF!</v>
      </c>
      <c r="U1036" s="24" t="e">
        <f>'MEDIDAS ML'!#REF!</f>
        <v>#REF!</v>
      </c>
      <c r="V1036" s="22" t="e">
        <f>'MEDIDAS ML'!#REF!</f>
        <v>#REF!</v>
      </c>
      <c r="W1036" s="17" t="e">
        <f>'MEDIDAS ML'!#REF!</f>
        <v>#REF!</v>
      </c>
      <c r="X1036" t="e">
        <f>'MEDIDAS ML'!#REF!</f>
        <v>#REF!</v>
      </c>
    </row>
    <row r="1037" spans="1:24" ht="15.75" customHeight="1" x14ac:dyDescent="0.25">
      <c r="A1037" s="6">
        <f>'MEDIDAS ML'!A3111</f>
        <v>123</v>
      </c>
      <c r="B1037" s="15">
        <f>'MEDIDAS ML'!B3111</f>
        <v>123</v>
      </c>
      <c r="C1037" s="6">
        <f>'MEDIDAS ML'!C3111</f>
        <v>123</v>
      </c>
      <c r="D1037" s="6" t="str">
        <f>'MEDIDAS ML'!D3111</f>
        <v>9x11x17 cm - 241 grs</v>
      </c>
      <c r="E1037" s="16">
        <f>'MEDIDAS ML'!E3111</f>
        <v>9</v>
      </c>
      <c r="F1037" s="16">
        <f>'MEDIDAS ML'!F3111</f>
        <v>11</v>
      </c>
      <c r="G1037" s="16">
        <f>'MEDIDAS ML'!G3111</f>
        <v>17</v>
      </c>
      <c r="H1037" s="16">
        <f>'MEDIDAS ML'!H3111</f>
        <v>0.24099999999999999</v>
      </c>
      <c r="I1037" s="16">
        <f>'MEDIDAS ML'!I3111</f>
        <v>0.42075000000000001</v>
      </c>
      <c r="J1037" s="6" t="str">
        <f>'MEDIDAS ML'!J3111</f>
        <v>Se calcula por P volum</v>
      </c>
      <c r="K1037" s="16">
        <f>'MEDIDAS ML'!K3111</f>
        <v>0.42075000000000001</v>
      </c>
      <c r="L1037" s="7">
        <f>'MEDIDAS ML'!L3111</f>
        <v>3190</v>
      </c>
      <c r="M1037" s="6" t="str">
        <f>'MEDIDAS ML'!M3111</f>
        <v>Hasta $9.989</v>
      </c>
      <c r="N1037" s="7">
        <f>'MEDIDAS ML'!N3111</f>
        <v>700</v>
      </c>
      <c r="O1037" s="6" t="str">
        <f>'MEDIDAS ML'!O3111</f>
        <v>No aplica (&lt;$19.990)</v>
      </c>
      <c r="P1037" s="7">
        <f>'MEDIDAS ML'!P3111</f>
        <v>0</v>
      </c>
      <c r="Q1037" s="7">
        <f>'MEDIDAS ML'!Q3111</f>
        <v>700</v>
      </c>
      <c r="R1037" s="23" t="e">
        <f>'MEDIDAS ML'!#REF!</f>
        <v>#REF!</v>
      </c>
      <c r="S1037" s="24" t="e">
        <f>'MEDIDAS ML'!#REF!</f>
        <v>#REF!</v>
      </c>
      <c r="T1037" s="24" t="e">
        <f>'MEDIDAS ML'!#REF!</f>
        <v>#REF!</v>
      </c>
      <c r="U1037" s="24" t="e">
        <f>'MEDIDAS ML'!#REF!</f>
        <v>#REF!</v>
      </c>
      <c r="V1037" s="22" t="e">
        <f>'MEDIDAS ML'!#REF!</f>
        <v>#REF!</v>
      </c>
      <c r="W1037" s="17" t="e">
        <f>'MEDIDAS ML'!#REF!</f>
        <v>#REF!</v>
      </c>
      <c r="X1037" t="e">
        <f>'MEDIDAS ML'!#REF!</f>
        <v>#REF!</v>
      </c>
    </row>
    <row r="1038" spans="1:24" ht="15.75" customHeight="1" x14ac:dyDescent="0.25">
      <c r="A1038" s="6">
        <f>'MEDIDAS ML'!A3576</f>
        <v>123</v>
      </c>
      <c r="B1038" s="15">
        <f>'MEDIDAS ML'!B3576</f>
        <v>123</v>
      </c>
      <c r="C1038" s="6">
        <f>'MEDIDAS ML'!C3576</f>
        <v>123</v>
      </c>
      <c r="D1038" s="6" t="str">
        <f>'MEDIDAS ML'!D3576</f>
        <v>4x26x28 cm - 152 grs</v>
      </c>
      <c r="E1038" s="16">
        <f>'MEDIDAS ML'!E3576</f>
        <v>4</v>
      </c>
      <c r="F1038" s="16">
        <f>'MEDIDAS ML'!F3576</f>
        <v>26</v>
      </c>
      <c r="G1038" s="16">
        <f>'MEDIDAS ML'!G3576</f>
        <v>28</v>
      </c>
      <c r="H1038" s="16">
        <f>'MEDIDAS ML'!H3576</f>
        <v>0.152</v>
      </c>
      <c r="I1038" s="16">
        <f>'MEDIDAS ML'!I3576</f>
        <v>0.72799999999999998</v>
      </c>
      <c r="J1038" s="6" t="str">
        <f>'MEDIDAS ML'!J3576</f>
        <v>Se calcula por P volum</v>
      </c>
      <c r="K1038" s="16">
        <f>'MEDIDAS ML'!K3576</f>
        <v>0.72799999999999998</v>
      </c>
      <c r="L1038" s="7">
        <f>'MEDIDAS ML'!L3576</f>
        <v>3190</v>
      </c>
      <c r="M1038" s="6" t="str">
        <f>'MEDIDAS ML'!M3576</f>
        <v>Hasta $9.989</v>
      </c>
      <c r="N1038" s="7">
        <f>'MEDIDAS ML'!N3576</f>
        <v>700</v>
      </c>
      <c r="O1038" s="6" t="str">
        <f>'MEDIDAS ML'!O3576</f>
        <v>No aplica (&lt;$19.990)</v>
      </c>
      <c r="P1038" s="7">
        <f>'MEDIDAS ML'!P3576</f>
        <v>0</v>
      </c>
      <c r="Q1038" s="7">
        <f>'MEDIDAS ML'!Q3576</f>
        <v>700</v>
      </c>
      <c r="R1038" s="23" t="e">
        <f>'MEDIDAS ML'!#REF!</f>
        <v>#REF!</v>
      </c>
      <c r="S1038" s="24" t="e">
        <f>'MEDIDAS ML'!#REF!</f>
        <v>#REF!</v>
      </c>
      <c r="T1038" s="24" t="e">
        <f>'MEDIDAS ML'!#REF!</f>
        <v>#REF!</v>
      </c>
      <c r="U1038" s="24" t="e">
        <f>'MEDIDAS ML'!#REF!</f>
        <v>#REF!</v>
      </c>
      <c r="V1038" s="22" t="e">
        <f>'MEDIDAS ML'!#REF!</f>
        <v>#REF!</v>
      </c>
      <c r="W1038" s="17" t="e">
        <f>'MEDIDAS ML'!#REF!</f>
        <v>#REF!</v>
      </c>
      <c r="X1038" t="e">
        <f>'MEDIDAS ML'!#REF!</f>
        <v>#REF!</v>
      </c>
    </row>
    <row r="1039" spans="1:24" ht="15.75" customHeight="1" x14ac:dyDescent="0.25">
      <c r="A1039" s="6">
        <f>'MEDIDAS ML'!A3577</f>
        <v>123</v>
      </c>
      <c r="B1039" s="15">
        <f>'MEDIDAS ML'!B3577</f>
        <v>123</v>
      </c>
      <c r="C1039" s="6">
        <f>'MEDIDAS ML'!C3577</f>
        <v>123</v>
      </c>
      <c r="D1039" s="6" t="str">
        <f>'MEDIDAS ML'!D3577</f>
        <v>4x26x28 cm - 152 grs</v>
      </c>
      <c r="E1039" s="16">
        <f>'MEDIDAS ML'!E3577</f>
        <v>4</v>
      </c>
      <c r="F1039" s="16">
        <f>'MEDIDAS ML'!F3577</f>
        <v>26</v>
      </c>
      <c r="G1039" s="16">
        <f>'MEDIDAS ML'!G3577</f>
        <v>28</v>
      </c>
      <c r="H1039" s="16">
        <f>'MEDIDAS ML'!H3577</f>
        <v>0.152</v>
      </c>
      <c r="I1039" s="16">
        <f>'MEDIDAS ML'!I3577</f>
        <v>0.72799999999999998</v>
      </c>
      <c r="J1039" s="6" t="str">
        <f>'MEDIDAS ML'!J3577</f>
        <v>Se calcula por P volum</v>
      </c>
      <c r="K1039" s="16">
        <f>'MEDIDAS ML'!K3577</f>
        <v>0.72799999999999998</v>
      </c>
      <c r="L1039" s="7">
        <f>'MEDIDAS ML'!L3577</f>
        <v>3190</v>
      </c>
      <c r="M1039" s="6" t="str">
        <f>'MEDIDAS ML'!M3577</f>
        <v>Hasta $9.989</v>
      </c>
      <c r="N1039" s="7">
        <f>'MEDIDAS ML'!N3577</f>
        <v>700</v>
      </c>
      <c r="O1039" s="6" t="str">
        <f>'MEDIDAS ML'!O3577</f>
        <v>No aplica (&lt;$19.990)</v>
      </c>
      <c r="P1039" s="7">
        <f>'MEDIDAS ML'!P3577</f>
        <v>0</v>
      </c>
      <c r="Q1039" s="7">
        <f>'MEDIDAS ML'!Q3577</f>
        <v>700</v>
      </c>
      <c r="R1039" s="23" t="e">
        <f>'MEDIDAS ML'!#REF!</f>
        <v>#REF!</v>
      </c>
      <c r="S1039" s="24" t="e">
        <f>'MEDIDAS ML'!#REF!</f>
        <v>#REF!</v>
      </c>
      <c r="T1039" s="24" t="e">
        <f>'MEDIDAS ML'!#REF!</f>
        <v>#REF!</v>
      </c>
      <c r="U1039" s="24" t="e">
        <f>'MEDIDAS ML'!#REF!</f>
        <v>#REF!</v>
      </c>
      <c r="V1039" s="22" t="e">
        <f>'MEDIDAS ML'!#REF!</f>
        <v>#REF!</v>
      </c>
      <c r="W1039" s="17" t="e">
        <f>'MEDIDAS ML'!#REF!</f>
        <v>#REF!</v>
      </c>
      <c r="X1039" t="e">
        <f>'MEDIDAS ML'!#REF!</f>
        <v>#REF!</v>
      </c>
    </row>
    <row r="1040" spans="1:24" ht="15.75" customHeight="1" x14ac:dyDescent="0.25">
      <c r="A1040" s="6">
        <f>'MEDIDAS ML'!A4176</f>
        <v>123</v>
      </c>
      <c r="B1040" s="15">
        <f>'MEDIDAS ML'!B4176</f>
        <v>123</v>
      </c>
      <c r="C1040" s="6">
        <f>'MEDIDAS ML'!C4176</f>
        <v>123</v>
      </c>
      <c r="D1040" s="6" t="str">
        <f>'MEDIDAS ML'!D4176</f>
        <v>2x4x22 cm - 60 grs</v>
      </c>
      <c r="E1040" s="16">
        <f>'MEDIDAS ML'!E4176</f>
        <v>2</v>
      </c>
      <c r="F1040" s="16">
        <f>'MEDIDAS ML'!F4176</f>
        <v>4</v>
      </c>
      <c r="G1040" s="16">
        <f>'MEDIDAS ML'!G4176</f>
        <v>22</v>
      </c>
      <c r="H1040" s="16">
        <f>'MEDIDAS ML'!H4176</f>
        <v>0.06</v>
      </c>
      <c r="I1040" s="16">
        <f>'MEDIDAS ML'!I4176</f>
        <v>4.3999999999999997E-2</v>
      </c>
      <c r="J1040" s="6" t="str">
        <f>'MEDIDAS ML'!J4176</f>
        <v>Se calcula por Peso</v>
      </c>
      <c r="K1040" s="16">
        <f>'MEDIDAS ML'!K4176</f>
        <v>0.06</v>
      </c>
      <c r="L1040" s="7">
        <f>'MEDIDAS ML'!L4176</f>
        <v>3190</v>
      </c>
      <c r="M1040" s="6" t="str">
        <f>'MEDIDAS ML'!M4176</f>
        <v>Hasta $9.989</v>
      </c>
      <c r="N1040" s="7">
        <f>'MEDIDAS ML'!N4176</f>
        <v>700</v>
      </c>
      <c r="O1040" s="6" t="str">
        <f>'MEDIDAS ML'!O4176</f>
        <v>No aplica (&lt;$19.990)</v>
      </c>
      <c r="P1040" s="7">
        <f>'MEDIDAS ML'!P4176</f>
        <v>0</v>
      </c>
      <c r="Q1040" s="7">
        <f>'MEDIDAS ML'!Q4176</f>
        <v>700</v>
      </c>
      <c r="R1040" s="23" t="e">
        <f>'MEDIDAS ML'!#REF!</f>
        <v>#REF!</v>
      </c>
      <c r="S1040" s="24" t="e">
        <f>'MEDIDAS ML'!#REF!</f>
        <v>#REF!</v>
      </c>
      <c r="T1040" s="24" t="e">
        <f>'MEDIDAS ML'!#REF!</f>
        <v>#REF!</v>
      </c>
      <c r="U1040" s="24" t="e">
        <f>'MEDIDAS ML'!#REF!</f>
        <v>#REF!</v>
      </c>
      <c r="V1040" s="22" t="e">
        <f>'MEDIDAS ML'!#REF!</f>
        <v>#REF!</v>
      </c>
      <c r="W1040" s="17" t="e">
        <f>'MEDIDAS ML'!#REF!</f>
        <v>#REF!</v>
      </c>
      <c r="X1040" t="e">
        <f>'MEDIDAS ML'!#REF!</f>
        <v>#REF!</v>
      </c>
    </row>
    <row r="1041" spans="1:24" ht="15.75" customHeight="1" x14ac:dyDescent="0.25">
      <c r="A1041" s="6">
        <f>'MEDIDAS ML'!A4177</f>
        <v>123</v>
      </c>
      <c r="B1041" s="15">
        <f>'MEDIDAS ML'!B4177</f>
        <v>123</v>
      </c>
      <c r="C1041" s="6">
        <f>'MEDIDAS ML'!C4177</f>
        <v>123</v>
      </c>
      <c r="D1041" s="6" t="str">
        <f>'MEDIDAS ML'!D4177</f>
        <v>2x4x22 cm - 60 grs</v>
      </c>
      <c r="E1041" s="16">
        <f>'MEDIDAS ML'!E4177</f>
        <v>2</v>
      </c>
      <c r="F1041" s="16">
        <f>'MEDIDAS ML'!F4177</f>
        <v>4</v>
      </c>
      <c r="G1041" s="16">
        <f>'MEDIDAS ML'!G4177</f>
        <v>22</v>
      </c>
      <c r="H1041" s="16">
        <f>'MEDIDAS ML'!H4177</f>
        <v>0.06</v>
      </c>
      <c r="I1041" s="16">
        <f>'MEDIDAS ML'!I4177</f>
        <v>4.3999999999999997E-2</v>
      </c>
      <c r="J1041" s="6" t="str">
        <f>'MEDIDAS ML'!J4177</f>
        <v>Se calcula por Peso</v>
      </c>
      <c r="K1041" s="16">
        <f>'MEDIDAS ML'!K4177</f>
        <v>0.06</v>
      </c>
      <c r="L1041" s="7">
        <f>'MEDIDAS ML'!L4177</f>
        <v>3190</v>
      </c>
      <c r="M1041" s="6" t="str">
        <f>'MEDIDAS ML'!M4177</f>
        <v>Hasta $9.989</v>
      </c>
      <c r="N1041" s="7">
        <f>'MEDIDAS ML'!N4177</f>
        <v>700</v>
      </c>
      <c r="O1041" s="6" t="str">
        <f>'MEDIDAS ML'!O4177</f>
        <v>No aplica (&lt;$19.990)</v>
      </c>
      <c r="P1041" s="7">
        <f>'MEDIDAS ML'!P4177</f>
        <v>0</v>
      </c>
      <c r="Q1041" s="7">
        <f>'MEDIDAS ML'!Q4177</f>
        <v>700</v>
      </c>
      <c r="R1041" s="23" t="e">
        <f>'MEDIDAS ML'!#REF!</f>
        <v>#REF!</v>
      </c>
      <c r="S1041" s="24" t="e">
        <f>'MEDIDAS ML'!#REF!</f>
        <v>#REF!</v>
      </c>
      <c r="T1041" s="24" t="e">
        <f>'MEDIDAS ML'!#REF!</f>
        <v>#REF!</v>
      </c>
      <c r="U1041" s="24" t="e">
        <f>'MEDIDAS ML'!#REF!</f>
        <v>#REF!</v>
      </c>
      <c r="V1041" s="22" t="e">
        <f>'MEDIDAS ML'!#REF!</f>
        <v>#REF!</v>
      </c>
      <c r="W1041" s="17" t="e">
        <f>'MEDIDAS ML'!#REF!</f>
        <v>#REF!</v>
      </c>
      <c r="X1041" t="e">
        <f>'MEDIDAS ML'!#REF!</f>
        <v>#REF!</v>
      </c>
    </row>
    <row r="1042" spans="1:24" ht="15.75" customHeight="1" x14ac:dyDescent="0.25">
      <c r="A1042" s="6">
        <f>'MEDIDAS ML'!A2224</f>
        <v>123</v>
      </c>
      <c r="B1042" s="15">
        <f>'MEDIDAS ML'!B2224</f>
        <v>123</v>
      </c>
      <c r="C1042" s="6">
        <f>'MEDIDAS ML'!C2224</f>
        <v>123</v>
      </c>
      <c r="D1042" s="6" t="str">
        <f>'MEDIDAS ML'!D2224</f>
        <v>6x16x22 cm - 444 grs</v>
      </c>
      <c r="E1042" s="16">
        <f>'MEDIDAS ML'!E2224</f>
        <v>6</v>
      </c>
      <c r="F1042" s="16">
        <f>'MEDIDAS ML'!F2224</f>
        <v>16</v>
      </c>
      <c r="G1042" s="16">
        <f>'MEDIDAS ML'!G2224</f>
        <v>22</v>
      </c>
      <c r="H1042" s="16">
        <f>'MEDIDAS ML'!H2224</f>
        <v>0.44400000000000001</v>
      </c>
      <c r="I1042" s="16">
        <f>'MEDIDAS ML'!I2224</f>
        <v>0.52800000000000002</v>
      </c>
      <c r="J1042" s="6" t="str">
        <f>'MEDIDAS ML'!J2224</f>
        <v>Se calcula por P volum</v>
      </c>
      <c r="K1042" s="16">
        <f>'MEDIDAS ML'!K2224</f>
        <v>0.52800000000000002</v>
      </c>
      <c r="L1042" s="7">
        <f>'MEDIDAS ML'!L2224</f>
        <v>3191</v>
      </c>
      <c r="M1042" s="6" t="str">
        <f>'MEDIDAS ML'!M2224</f>
        <v>Hasta $9.989</v>
      </c>
      <c r="N1042" s="7">
        <f>'MEDIDAS ML'!N2224</f>
        <v>700</v>
      </c>
      <c r="O1042" s="6" t="str">
        <f>'MEDIDAS ML'!O2224</f>
        <v>No aplica (&lt;$19.990)</v>
      </c>
      <c r="P1042" s="7">
        <f>'MEDIDAS ML'!P2224</f>
        <v>0</v>
      </c>
      <c r="Q1042" s="7">
        <f>'MEDIDAS ML'!Q2224</f>
        <v>700</v>
      </c>
      <c r="R1042" s="23" t="e">
        <f>'MEDIDAS ML'!#REF!</f>
        <v>#REF!</v>
      </c>
      <c r="S1042" s="24" t="e">
        <f>'MEDIDAS ML'!#REF!</f>
        <v>#REF!</v>
      </c>
      <c r="T1042" s="24" t="e">
        <f>'MEDIDAS ML'!#REF!</f>
        <v>#REF!</v>
      </c>
      <c r="U1042" s="24" t="e">
        <f>'MEDIDAS ML'!#REF!</f>
        <v>#REF!</v>
      </c>
      <c r="V1042" s="22" t="e">
        <f>'MEDIDAS ML'!#REF!</f>
        <v>#REF!</v>
      </c>
      <c r="W1042" s="17" t="e">
        <f>'MEDIDAS ML'!#REF!</f>
        <v>#REF!</v>
      </c>
      <c r="X1042" t="e">
        <f>'MEDIDAS ML'!#REF!</f>
        <v>#REF!</v>
      </c>
    </row>
    <row r="1043" spans="1:24" ht="15.75" customHeight="1" x14ac:dyDescent="0.25">
      <c r="A1043" s="6">
        <f>'MEDIDAS ML'!A2353</f>
        <v>123</v>
      </c>
      <c r="B1043" s="15">
        <f>'MEDIDAS ML'!B2353</f>
        <v>123</v>
      </c>
      <c r="C1043" s="6">
        <f>'MEDIDAS ML'!C2353</f>
        <v>123</v>
      </c>
      <c r="D1043" s="6" t="str">
        <f>'MEDIDAS ML'!D2353</f>
        <v>4x14x31 cm - 400 grs</v>
      </c>
      <c r="E1043" s="16">
        <f>'MEDIDAS ML'!E2353</f>
        <v>4</v>
      </c>
      <c r="F1043" s="16">
        <f>'MEDIDAS ML'!F2353</f>
        <v>14</v>
      </c>
      <c r="G1043" s="16">
        <f>'MEDIDAS ML'!G2353</f>
        <v>31</v>
      </c>
      <c r="H1043" s="16">
        <f>'MEDIDAS ML'!H2353</f>
        <v>0.4</v>
      </c>
      <c r="I1043" s="16">
        <f>'MEDIDAS ML'!I2353</f>
        <v>0.434</v>
      </c>
      <c r="J1043" s="6" t="str">
        <f>'MEDIDAS ML'!J2353</f>
        <v>Se calcula por P volum</v>
      </c>
      <c r="K1043" s="16">
        <f>'MEDIDAS ML'!K2353</f>
        <v>0.434</v>
      </c>
      <c r="L1043" s="7">
        <f>'MEDIDAS ML'!L2353</f>
        <v>3191</v>
      </c>
      <c r="M1043" s="6" t="str">
        <f>'MEDIDAS ML'!M2353</f>
        <v>Hasta $9.989</v>
      </c>
      <c r="N1043" s="7">
        <f>'MEDIDAS ML'!N2353</f>
        <v>700</v>
      </c>
      <c r="O1043" s="6" t="str">
        <f>'MEDIDAS ML'!O2353</f>
        <v>No aplica (&lt;$19.990)</v>
      </c>
      <c r="P1043" s="7">
        <f>'MEDIDAS ML'!P2353</f>
        <v>0</v>
      </c>
      <c r="Q1043" s="7">
        <f>'MEDIDAS ML'!Q2353</f>
        <v>700</v>
      </c>
      <c r="R1043" s="23" t="e">
        <f>'MEDIDAS ML'!#REF!</f>
        <v>#REF!</v>
      </c>
      <c r="S1043" s="24" t="e">
        <f>'MEDIDAS ML'!#REF!</f>
        <v>#REF!</v>
      </c>
      <c r="T1043" s="24" t="e">
        <f>'MEDIDAS ML'!#REF!</f>
        <v>#REF!</v>
      </c>
      <c r="U1043" s="24" t="e">
        <f>'MEDIDAS ML'!#REF!</f>
        <v>#REF!</v>
      </c>
      <c r="V1043" s="22" t="e">
        <f>'MEDIDAS ML'!#REF!</f>
        <v>#REF!</v>
      </c>
      <c r="W1043" s="17" t="e">
        <f>'MEDIDAS ML'!#REF!</f>
        <v>#REF!</v>
      </c>
      <c r="X1043" t="e">
        <f>'MEDIDAS ML'!#REF!</f>
        <v>#REF!</v>
      </c>
    </row>
    <row r="1044" spans="1:24" ht="15.75" customHeight="1" x14ac:dyDescent="0.25">
      <c r="A1044" s="6">
        <f>'MEDIDAS ML'!A2354</f>
        <v>123</v>
      </c>
      <c r="B1044" s="15">
        <f>'MEDIDAS ML'!B2354</f>
        <v>123</v>
      </c>
      <c r="C1044" s="6">
        <f>'MEDIDAS ML'!C2354</f>
        <v>123</v>
      </c>
      <c r="D1044" s="6" t="str">
        <f>'MEDIDAS ML'!D2354</f>
        <v>4x14x31 cm - 400 grs</v>
      </c>
      <c r="E1044" s="16">
        <f>'MEDIDAS ML'!E2354</f>
        <v>4</v>
      </c>
      <c r="F1044" s="16">
        <f>'MEDIDAS ML'!F2354</f>
        <v>14</v>
      </c>
      <c r="G1044" s="16">
        <f>'MEDIDAS ML'!G2354</f>
        <v>31</v>
      </c>
      <c r="H1044" s="16">
        <f>'MEDIDAS ML'!H2354</f>
        <v>0.4</v>
      </c>
      <c r="I1044" s="16">
        <f>'MEDIDAS ML'!I2354</f>
        <v>0.434</v>
      </c>
      <c r="J1044" s="6" t="str">
        <f>'MEDIDAS ML'!J2354</f>
        <v>Se calcula por P volum</v>
      </c>
      <c r="K1044" s="16">
        <f>'MEDIDAS ML'!K2354</f>
        <v>0.434</v>
      </c>
      <c r="L1044" s="7">
        <f>'MEDIDAS ML'!L2354</f>
        <v>3191</v>
      </c>
      <c r="M1044" s="6" t="str">
        <f>'MEDIDAS ML'!M2354</f>
        <v>Hasta $9.989</v>
      </c>
      <c r="N1044" s="7">
        <f>'MEDIDAS ML'!N2354</f>
        <v>700</v>
      </c>
      <c r="O1044" s="6" t="str">
        <f>'MEDIDAS ML'!O2354</f>
        <v>No aplica (&lt;$19.990)</v>
      </c>
      <c r="P1044" s="7">
        <f>'MEDIDAS ML'!P2354</f>
        <v>0</v>
      </c>
      <c r="Q1044" s="7">
        <f>'MEDIDAS ML'!Q2354</f>
        <v>700</v>
      </c>
      <c r="R1044" s="23" t="e">
        <f>'MEDIDAS ML'!#REF!</f>
        <v>#REF!</v>
      </c>
      <c r="S1044" s="24" t="e">
        <f>'MEDIDAS ML'!#REF!</f>
        <v>#REF!</v>
      </c>
      <c r="T1044" s="24" t="e">
        <f>'MEDIDAS ML'!#REF!</f>
        <v>#REF!</v>
      </c>
      <c r="U1044" s="24" t="e">
        <f>'MEDIDAS ML'!#REF!</f>
        <v>#REF!</v>
      </c>
      <c r="V1044" s="22" t="e">
        <f>'MEDIDAS ML'!#REF!</f>
        <v>#REF!</v>
      </c>
      <c r="W1044" s="17" t="e">
        <f>'MEDIDAS ML'!#REF!</f>
        <v>#REF!</v>
      </c>
      <c r="X1044" t="e">
        <f>'MEDIDAS ML'!#REF!</f>
        <v>#REF!</v>
      </c>
    </row>
    <row r="1045" spans="1:24" ht="15.75" customHeight="1" x14ac:dyDescent="0.25">
      <c r="A1045" s="6">
        <f>'MEDIDAS ML'!A2601</f>
        <v>123</v>
      </c>
      <c r="B1045" s="15">
        <f>'MEDIDAS ML'!B2601</f>
        <v>123</v>
      </c>
      <c r="C1045" s="6">
        <f>'MEDIDAS ML'!C2601</f>
        <v>123</v>
      </c>
      <c r="D1045" s="6" t="str">
        <f>'MEDIDAS ML'!D2601</f>
        <v>3x13x15 cm - 331 grs</v>
      </c>
      <c r="E1045" s="16">
        <f>'MEDIDAS ML'!E2601</f>
        <v>3</v>
      </c>
      <c r="F1045" s="16">
        <f>'MEDIDAS ML'!F2601</f>
        <v>13</v>
      </c>
      <c r="G1045" s="16">
        <f>'MEDIDAS ML'!G2601</f>
        <v>15</v>
      </c>
      <c r="H1045" s="16">
        <f>'MEDIDAS ML'!H2601</f>
        <v>0.33100000000000002</v>
      </c>
      <c r="I1045" s="16">
        <f>'MEDIDAS ML'!I2601</f>
        <v>0.14624999999999999</v>
      </c>
      <c r="J1045" s="6" t="str">
        <f>'MEDIDAS ML'!J2601</f>
        <v>Se calcula por Peso</v>
      </c>
      <c r="K1045" s="16">
        <f>'MEDIDAS ML'!K2601</f>
        <v>0.33100000000000002</v>
      </c>
      <c r="L1045" s="7">
        <f>'MEDIDAS ML'!L2601</f>
        <v>3191</v>
      </c>
      <c r="M1045" s="6" t="str">
        <f>'MEDIDAS ML'!M2601</f>
        <v>Hasta $9.989</v>
      </c>
      <c r="N1045" s="7">
        <f>'MEDIDAS ML'!N2601</f>
        <v>700</v>
      </c>
      <c r="O1045" s="6" t="str">
        <f>'MEDIDAS ML'!O2601</f>
        <v>No aplica (&lt;$19.990)</v>
      </c>
      <c r="P1045" s="7">
        <f>'MEDIDAS ML'!P2601</f>
        <v>0</v>
      </c>
      <c r="Q1045" s="7">
        <f>'MEDIDAS ML'!Q2601</f>
        <v>700</v>
      </c>
      <c r="R1045" s="23" t="e">
        <f>'MEDIDAS ML'!#REF!</f>
        <v>#REF!</v>
      </c>
      <c r="S1045" s="24" t="e">
        <f>'MEDIDAS ML'!#REF!</f>
        <v>#REF!</v>
      </c>
      <c r="T1045" s="24" t="e">
        <f>'MEDIDAS ML'!#REF!</f>
        <v>#REF!</v>
      </c>
      <c r="U1045" s="24" t="e">
        <f>'MEDIDAS ML'!#REF!</f>
        <v>#REF!</v>
      </c>
      <c r="V1045" s="22" t="e">
        <f>'MEDIDAS ML'!#REF!</f>
        <v>#REF!</v>
      </c>
      <c r="W1045" s="17" t="e">
        <f>'MEDIDAS ML'!#REF!</f>
        <v>#REF!</v>
      </c>
      <c r="X1045" t="e">
        <f>'MEDIDAS ML'!#REF!</f>
        <v>#REF!</v>
      </c>
    </row>
    <row r="1046" spans="1:24" ht="15.75" customHeight="1" x14ac:dyDescent="0.25">
      <c r="A1046" s="6">
        <f>'MEDIDAS ML'!A3593</f>
        <v>123</v>
      </c>
      <c r="B1046" s="15">
        <f>'MEDIDAS ML'!B3593</f>
        <v>123</v>
      </c>
      <c r="C1046" s="6">
        <f>'MEDIDAS ML'!C3593</f>
        <v>123</v>
      </c>
      <c r="D1046" s="6" t="str">
        <f>'MEDIDAS ML'!D3593</f>
        <v>3x12x21 cm - 152 grs</v>
      </c>
      <c r="E1046" s="16">
        <f>'MEDIDAS ML'!E3593</f>
        <v>3</v>
      </c>
      <c r="F1046" s="16">
        <f>'MEDIDAS ML'!F3593</f>
        <v>12</v>
      </c>
      <c r="G1046" s="16">
        <f>'MEDIDAS ML'!G3593</f>
        <v>21</v>
      </c>
      <c r="H1046" s="16">
        <f>'MEDIDAS ML'!H3593</f>
        <v>0.152</v>
      </c>
      <c r="I1046" s="16">
        <f>'MEDIDAS ML'!I3593</f>
        <v>0.189</v>
      </c>
      <c r="J1046" s="6" t="str">
        <f>'MEDIDAS ML'!J3593</f>
        <v>Se calcula por P volum</v>
      </c>
      <c r="K1046" s="16">
        <f>'MEDIDAS ML'!K3593</f>
        <v>0.189</v>
      </c>
      <c r="L1046" s="7">
        <f>'MEDIDAS ML'!L3593</f>
        <v>3191</v>
      </c>
      <c r="M1046" s="6" t="str">
        <f>'MEDIDAS ML'!M3593</f>
        <v>Hasta $9.989</v>
      </c>
      <c r="N1046" s="7">
        <f>'MEDIDAS ML'!N3593</f>
        <v>700</v>
      </c>
      <c r="O1046" s="6" t="str">
        <f>'MEDIDAS ML'!O3593</f>
        <v>No aplica (&lt;$19.990)</v>
      </c>
      <c r="P1046" s="7">
        <f>'MEDIDAS ML'!P3593</f>
        <v>0</v>
      </c>
      <c r="Q1046" s="7">
        <f>'MEDIDAS ML'!Q3593</f>
        <v>700</v>
      </c>
      <c r="R1046" s="23" t="e">
        <f>'MEDIDAS ML'!#REF!</f>
        <v>#REF!</v>
      </c>
      <c r="S1046" s="24" t="e">
        <f>'MEDIDAS ML'!#REF!</f>
        <v>#REF!</v>
      </c>
      <c r="T1046" s="24" t="e">
        <f>'MEDIDAS ML'!#REF!</f>
        <v>#REF!</v>
      </c>
      <c r="U1046" s="24" t="e">
        <f>'MEDIDAS ML'!#REF!</f>
        <v>#REF!</v>
      </c>
      <c r="V1046" s="22" t="e">
        <f>'MEDIDAS ML'!#REF!</f>
        <v>#REF!</v>
      </c>
      <c r="W1046" s="17" t="e">
        <f>'MEDIDAS ML'!#REF!</f>
        <v>#REF!</v>
      </c>
      <c r="X1046" t="e">
        <f>'MEDIDAS ML'!#REF!</f>
        <v>#REF!</v>
      </c>
    </row>
    <row r="1047" spans="1:24" ht="15.75" customHeight="1" x14ac:dyDescent="0.25">
      <c r="A1047" s="6">
        <f>'MEDIDAS ML'!A2128</f>
        <v>123</v>
      </c>
      <c r="B1047" s="15">
        <f>'MEDIDAS ML'!B2128</f>
        <v>123</v>
      </c>
      <c r="C1047" s="6">
        <f>'MEDIDAS ML'!C2128</f>
        <v>123</v>
      </c>
      <c r="D1047" s="6" t="str">
        <f>'MEDIDAS ML'!D2128</f>
        <v>5x7x24 cm - 480 grs</v>
      </c>
      <c r="E1047" s="16">
        <f>'MEDIDAS ML'!E2128</f>
        <v>5</v>
      </c>
      <c r="F1047" s="16">
        <f>'MEDIDAS ML'!F2128</f>
        <v>7</v>
      </c>
      <c r="G1047" s="16">
        <f>'MEDIDAS ML'!G2128</f>
        <v>24</v>
      </c>
      <c r="H1047" s="16">
        <f>'MEDIDAS ML'!H2128</f>
        <v>0.48</v>
      </c>
      <c r="I1047" s="16">
        <f>'MEDIDAS ML'!I2128</f>
        <v>0.21</v>
      </c>
      <c r="J1047" s="6" t="str">
        <f>'MEDIDAS ML'!J2128</f>
        <v>Se calcula por Peso</v>
      </c>
      <c r="K1047" s="16">
        <f>'MEDIDAS ML'!K2128</f>
        <v>0.48</v>
      </c>
      <c r="L1047" s="7">
        <f>'MEDIDAS ML'!L2128</f>
        <v>3202</v>
      </c>
      <c r="M1047" s="6" t="str">
        <f>'MEDIDAS ML'!M2128</f>
        <v>Hasta $9.989</v>
      </c>
      <c r="N1047" s="7">
        <f>'MEDIDAS ML'!N2128</f>
        <v>700</v>
      </c>
      <c r="O1047" s="6" t="str">
        <f>'MEDIDAS ML'!O2128</f>
        <v>No aplica (&lt;$19.990)</v>
      </c>
      <c r="P1047" s="7">
        <f>'MEDIDAS ML'!P2128</f>
        <v>0</v>
      </c>
      <c r="Q1047" s="7">
        <f>'MEDIDAS ML'!Q2128</f>
        <v>700</v>
      </c>
      <c r="R1047" s="23" t="e">
        <f>'MEDIDAS ML'!#REF!</f>
        <v>#REF!</v>
      </c>
      <c r="S1047" s="24" t="e">
        <f>'MEDIDAS ML'!#REF!</f>
        <v>#REF!</v>
      </c>
      <c r="T1047" s="24" t="e">
        <f>'MEDIDAS ML'!#REF!</f>
        <v>#REF!</v>
      </c>
      <c r="U1047" s="24" t="e">
        <f>'MEDIDAS ML'!#REF!</f>
        <v>#REF!</v>
      </c>
      <c r="V1047" s="22" t="e">
        <f>'MEDIDAS ML'!#REF!</f>
        <v>#REF!</v>
      </c>
      <c r="W1047" s="17" t="e">
        <f>'MEDIDAS ML'!#REF!</f>
        <v>#REF!</v>
      </c>
      <c r="X1047" t="e">
        <f>'MEDIDAS ML'!#REF!</f>
        <v>#REF!</v>
      </c>
    </row>
    <row r="1048" spans="1:24" ht="15.75" customHeight="1" x14ac:dyDescent="0.25">
      <c r="A1048" s="6">
        <f>'MEDIDAS ML'!A2129</f>
        <v>123</v>
      </c>
      <c r="B1048" s="15">
        <f>'MEDIDAS ML'!B2129</f>
        <v>123</v>
      </c>
      <c r="C1048" s="6">
        <f>'MEDIDAS ML'!C2129</f>
        <v>123</v>
      </c>
      <c r="D1048" s="6" t="str">
        <f>'MEDIDAS ML'!D2129</f>
        <v>5x7x24 cm - 480 grs</v>
      </c>
      <c r="E1048" s="16">
        <f>'MEDIDAS ML'!E2129</f>
        <v>5</v>
      </c>
      <c r="F1048" s="16">
        <f>'MEDIDAS ML'!F2129</f>
        <v>7</v>
      </c>
      <c r="G1048" s="16">
        <f>'MEDIDAS ML'!G2129</f>
        <v>24</v>
      </c>
      <c r="H1048" s="16">
        <f>'MEDIDAS ML'!H2129</f>
        <v>0.48</v>
      </c>
      <c r="I1048" s="16">
        <f>'MEDIDAS ML'!I2129</f>
        <v>0.21</v>
      </c>
      <c r="J1048" s="6" t="str">
        <f>'MEDIDAS ML'!J2129</f>
        <v>Se calcula por Peso</v>
      </c>
      <c r="K1048" s="16">
        <f>'MEDIDAS ML'!K2129</f>
        <v>0.48</v>
      </c>
      <c r="L1048" s="7">
        <f>'MEDIDAS ML'!L2129</f>
        <v>3202</v>
      </c>
      <c r="M1048" s="6" t="str">
        <f>'MEDIDAS ML'!M2129</f>
        <v>Hasta $9.989</v>
      </c>
      <c r="N1048" s="7">
        <f>'MEDIDAS ML'!N2129</f>
        <v>700</v>
      </c>
      <c r="O1048" s="6" t="str">
        <f>'MEDIDAS ML'!O2129</f>
        <v>No aplica (&lt;$19.990)</v>
      </c>
      <c r="P1048" s="7">
        <f>'MEDIDAS ML'!P2129</f>
        <v>0</v>
      </c>
      <c r="Q1048" s="7">
        <f>'MEDIDAS ML'!Q2129</f>
        <v>700</v>
      </c>
      <c r="R1048" s="23" t="e">
        <f>'MEDIDAS ML'!#REF!</f>
        <v>#REF!</v>
      </c>
      <c r="S1048" s="24" t="e">
        <f>'MEDIDAS ML'!#REF!</f>
        <v>#REF!</v>
      </c>
      <c r="T1048" s="24" t="e">
        <f>'MEDIDAS ML'!#REF!</f>
        <v>#REF!</v>
      </c>
      <c r="U1048" s="24" t="e">
        <f>'MEDIDAS ML'!#REF!</f>
        <v>#REF!</v>
      </c>
      <c r="V1048" s="22" t="e">
        <f>'MEDIDAS ML'!#REF!</f>
        <v>#REF!</v>
      </c>
      <c r="W1048" s="17" t="e">
        <f>'MEDIDAS ML'!#REF!</f>
        <v>#REF!</v>
      </c>
      <c r="X1048" t="e">
        <f>'MEDIDAS ML'!#REF!</f>
        <v>#REF!</v>
      </c>
    </row>
    <row r="1049" spans="1:24" ht="15.75" customHeight="1" x14ac:dyDescent="0.25">
      <c r="A1049" s="6">
        <f>'MEDIDAS ML'!A3837</f>
        <v>123</v>
      </c>
      <c r="B1049" s="15">
        <f>'MEDIDAS ML'!B3837</f>
        <v>123</v>
      </c>
      <c r="C1049" s="6">
        <f>'MEDIDAS ML'!C3837</f>
        <v>123</v>
      </c>
      <c r="D1049" s="6" t="str">
        <f>'MEDIDAS ML'!D3837</f>
        <v>4x17x27 cm - 110 grs</v>
      </c>
      <c r="E1049" s="16">
        <f>'MEDIDAS ML'!E3837</f>
        <v>4</v>
      </c>
      <c r="F1049" s="16">
        <f>'MEDIDAS ML'!F3837</f>
        <v>17</v>
      </c>
      <c r="G1049" s="16">
        <f>'MEDIDAS ML'!G3837</f>
        <v>27</v>
      </c>
      <c r="H1049" s="16">
        <f>'MEDIDAS ML'!H3837</f>
        <v>0.11</v>
      </c>
      <c r="I1049" s="16">
        <f>'MEDIDAS ML'!I3837</f>
        <v>0.45900000000000002</v>
      </c>
      <c r="J1049" s="6" t="str">
        <f>'MEDIDAS ML'!J3837</f>
        <v>Se calcula por P volum</v>
      </c>
      <c r="K1049" s="16">
        <f>'MEDIDAS ML'!K3837</f>
        <v>0.45900000000000002</v>
      </c>
      <c r="L1049" s="7">
        <f>'MEDIDAS ML'!L3837</f>
        <v>3215</v>
      </c>
      <c r="M1049" s="6" t="str">
        <f>'MEDIDAS ML'!M3837</f>
        <v>Hasta $9.989</v>
      </c>
      <c r="N1049" s="7">
        <f>'MEDIDAS ML'!N3837</f>
        <v>700</v>
      </c>
      <c r="O1049" s="6" t="str">
        <f>'MEDIDAS ML'!O3837</f>
        <v>No aplica (&lt;$19.990)</v>
      </c>
      <c r="P1049" s="7">
        <f>'MEDIDAS ML'!P3837</f>
        <v>0</v>
      </c>
      <c r="Q1049" s="7">
        <f>'MEDIDAS ML'!Q3837</f>
        <v>700</v>
      </c>
      <c r="R1049" s="23" t="e">
        <f>'MEDIDAS ML'!#REF!</f>
        <v>#REF!</v>
      </c>
      <c r="S1049" s="24" t="e">
        <f>'MEDIDAS ML'!#REF!</f>
        <v>#REF!</v>
      </c>
      <c r="T1049" s="24" t="e">
        <f>'MEDIDAS ML'!#REF!</f>
        <v>#REF!</v>
      </c>
      <c r="U1049" s="24" t="e">
        <f>'MEDIDAS ML'!#REF!</f>
        <v>#REF!</v>
      </c>
      <c r="V1049" s="22" t="e">
        <f>'MEDIDAS ML'!#REF!</f>
        <v>#REF!</v>
      </c>
      <c r="W1049" s="17" t="e">
        <f>'MEDIDAS ML'!#REF!</f>
        <v>#REF!</v>
      </c>
      <c r="X1049" t="e">
        <f>'MEDIDAS ML'!#REF!</f>
        <v>#REF!</v>
      </c>
    </row>
    <row r="1050" spans="1:24" ht="15.75" customHeight="1" x14ac:dyDescent="0.25">
      <c r="A1050" s="6">
        <f>'MEDIDAS ML'!A1946</f>
        <v>123</v>
      </c>
      <c r="B1050" s="15">
        <f>'MEDIDAS ML'!B1946</f>
        <v>123</v>
      </c>
      <c r="C1050" s="6">
        <f>'MEDIDAS ML'!C1946</f>
        <v>123</v>
      </c>
      <c r="D1050" s="6" t="str">
        <f>'MEDIDAS ML'!D1946</f>
        <v>7x8x21 cm - 550 grs</v>
      </c>
      <c r="E1050" s="16">
        <f>'MEDIDAS ML'!E1946</f>
        <v>7</v>
      </c>
      <c r="F1050" s="16">
        <f>'MEDIDAS ML'!F1946</f>
        <v>8</v>
      </c>
      <c r="G1050" s="16">
        <f>'MEDIDAS ML'!G1946</f>
        <v>21</v>
      </c>
      <c r="H1050" s="16">
        <f>'MEDIDAS ML'!H1946</f>
        <v>0.55000000000000004</v>
      </c>
      <c r="I1050" s="16">
        <f>'MEDIDAS ML'!I1946</f>
        <v>0.29399999999999998</v>
      </c>
      <c r="J1050" s="6" t="str">
        <f>'MEDIDAS ML'!J1946</f>
        <v>Se calcula por Peso</v>
      </c>
      <c r="K1050" s="16">
        <f>'MEDIDAS ML'!K1946</f>
        <v>0.55000000000000004</v>
      </c>
      <c r="L1050" s="7">
        <f>'MEDIDAS ML'!L1946</f>
        <v>3220</v>
      </c>
      <c r="M1050" s="6" t="str">
        <f>'MEDIDAS ML'!M1946</f>
        <v>Hasta $9.989</v>
      </c>
      <c r="N1050" s="7">
        <f>'MEDIDAS ML'!N1946</f>
        <v>700</v>
      </c>
      <c r="O1050" s="6" t="str">
        <f>'MEDIDAS ML'!O1946</f>
        <v>No aplica (&lt;$19.990)</v>
      </c>
      <c r="P1050" s="7">
        <f>'MEDIDAS ML'!P1946</f>
        <v>0</v>
      </c>
      <c r="Q1050" s="7">
        <f>'MEDIDAS ML'!Q1946</f>
        <v>700</v>
      </c>
      <c r="R1050" s="23" t="e">
        <f>'MEDIDAS ML'!#REF!</f>
        <v>#REF!</v>
      </c>
      <c r="S1050" s="24" t="e">
        <f>'MEDIDAS ML'!#REF!</f>
        <v>#REF!</v>
      </c>
      <c r="T1050" s="24" t="e">
        <f>'MEDIDAS ML'!#REF!</f>
        <v>#REF!</v>
      </c>
      <c r="U1050" s="24" t="e">
        <f>'MEDIDAS ML'!#REF!</f>
        <v>#REF!</v>
      </c>
      <c r="V1050" s="22" t="e">
        <f>'MEDIDAS ML'!#REF!</f>
        <v>#REF!</v>
      </c>
      <c r="W1050" s="17" t="e">
        <f>'MEDIDAS ML'!#REF!</f>
        <v>#REF!</v>
      </c>
      <c r="X1050" t="e">
        <f>'MEDIDAS ML'!#REF!</f>
        <v>#REF!</v>
      </c>
    </row>
    <row r="1051" spans="1:24" ht="15.75" customHeight="1" x14ac:dyDescent="0.25">
      <c r="A1051" s="6">
        <f>'MEDIDAS ML'!A172</f>
        <v>123</v>
      </c>
      <c r="B1051" s="15">
        <f>'MEDIDAS ML'!B172</f>
        <v>123</v>
      </c>
      <c r="C1051" s="6">
        <f>'MEDIDAS ML'!C172</f>
        <v>123</v>
      </c>
      <c r="D1051" s="6" t="str">
        <f>'MEDIDAS ML'!D172</f>
        <v>9x16x26 cm - 5735 grs</v>
      </c>
      <c r="E1051" s="16">
        <f>'MEDIDAS ML'!E172</f>
        <v>9</v>
      </c>
      <c r="F1051" s="16">
        <f>'MEDIDAS ML'!F172</f>
        <v>16</v>
      </c>
      <c r="G1051" s="16">
        <f>'MEDIDAS ML'!G172</f>
        <v>26</v>
      </c>
      <c r="H1051" s="16">
        <f>'MEDIDAS ML'!H172</f>
        <v>5.7350000000000003</v>
      </c>
      <c r="I1051" s="16">
        <f>'MEDIDAS ML'!I172</f>
        <v>0.93600000000000005</v>
      </c>
      <c r="J1051" s="6" t="str">
        <f>'MEDIDAS ML'!J172</f>
        <v>Se calcula por Peso</v>
      </c>
      <c r="K1051" s="16">
        <f>'MEDIDAS ML'!K172</f>
        <v>5.7350000000000003</v>
      </c>
      <c r="L1051" s="7">
        <f>'MEDIDAS ML'!L172</f>
        <v>2990</v>
      </c>
      <c r="M1051" s="6" t="str">
        <f>'MEDIDAS ML'!M172</f>
        <v>Hasta $9.989</v>
      </c>
      <c r="N1051" s="7">
        <f>'MEDIDAS ML'!N172</f>
        <v>700</v>
      </c>
      <c r="O1051" s="6" t="str">
        <f>'MEDIDAS ML'!O172</f>
        <v>No aplica (&lt;$19.990)</v>
      </c>
      <c r="P1051" s="7">
        <f>'MEDIDAS ML'!P172</f>
        <v>0</v>
      </c>
      <c r="Q1051" s="7">
        <f>'MEDIDAS ML'!Q172</f>
        <v>700</v>
      </c>
      <c r="R1051" s="23" t="e">
        <f>'MEDIDAS ML'!#REF!</f>
        <v>#REF!</v>
      </c>
      <c r="S1051" s="24" t="e">
        <f>'MEDIDAS ML'!#REF!</f>
        <v>#REF!</v>
      </c>
      <c r="T1051" s="24" t="e">
        <f>'MEDIDAS ML'!#REF!</f>
        <v>#REF!</v>
      </c>
      <c r="U1051" s="24" t="e">
        <f>'MEDIDAS ML'!#REF!</f>
        <v>#REF!</v>
      </c>
      <c r="V1051" s="22" t="e">
        <f>'MEDIDAS ML'!#REF!</f>
        <v>#REF!</v>
      </c>
      <c r="W1051" s="17" t="e">
        <f>'MEDIDAS ML'!#REF!</f>
        <v>#REF!</v>
      </c>
      <c r="X1051" t="e">
        <f>'MEDIDAS ML'!#REF!</f>
        <v>#REF!</v>
      </c>
    </row>
    <row r="1052" spans="1:24" ht="15.75" customHeight="1" x14ac:dyDescent="0.25">
      <c r="A1052" s="6">
        <f>'MEDIDAS ML'!A293</f>
        <v>123</v>
      </c>
      <c r="B1052" s="15">
        <f>'MEDIDAS ML'!B293</f>
        <v>123</v>
      </c>
      <c r="C1052" s="6">
        <f>'MEDIDAS ML'!C293</f>
        <v>123</v>
      </c>
      <c r="D1052" s="6" t="str">
        <f>'MEDIDAS ML'!D293</f>
        <v>11x25x36 cm - 5020 grs</v>
      </c>
      <c r="E1052" s="16">
        <f>'MEDIDAS ML'!E293</f>
        <v>11</v>
      </c>
      <c r="F1052" s="16">
        <f>'MEDIDAS ML'!F293</f>
        <v>25</v>
      </c>
      <c r="G1052" s="16">
        <f>'MEDIDAS ML'!G293</f>
        <v>36</v>
      </c>
      <c r="H1052" s="16">
        <f>'MEDIDAS ML'!H293</f>
        <v>5.0199999999999996</v>
      </c>
      <c r="I1052" s="16">
        <f>'MEDIDAS ML'!I293</f>
        <v>2.4750000000000001</v>
      </c>
      <c r="J1052" s="6" t="str">
        <f>'MEDIDAS ML'!J293</f>
        <v>Se calcula por Peso</v>
      </c>
      <c r="K1052" s="16">
        <f>'MEDIDAS ML'!K293</f>
        <v>5.0199999999999996</v>
      </c>
      <c r="L1052" s="7">
        <f>'MEDIDAS ML'!L293</f>
        <v>2990</v>
      </c>
      <c r="M1052" s="6" t="str">
        <f>'MEDIDAS ML'!M293</f>
        <v>Hasta $9.989</v>
      </c>
      <c r="N1052" s="7">
        <f>'MEDIDAS ML'!N293</f>
        <v>700</v>
      </c>
      <c r="O1052" s="6" t="str">
        <f>'MEDIDAS ML'!O293</f>
        <v>No aplica (&lt;$19.990)</v>
      </c>
      <c r="P1052" s="7">
        <f>'MEDIDAS ML'!P293</f>
        <v>0</v>
      </c>
      <c r="Q1052" s="7">
        <f>'MEDIDAS ML'!Q293</f>
        <v>700</v>
      </c>
      <c r="R1052" s="23" t="e">
        <f>'MEDIDAS ML'!#REF!</f>
        <v>#REF!</v>
      </c>
      <c r="S1052" s="24" t="e">
        <f>'MEDIDAS ML'!#REF!</f>
        <v>#REF!</v>
      </c>
      <c r="T1052" s="24" t="e">
        <f>'MEDIDAS ML'!#REF!</f>
        <v>#REF!</v>
      </c>
      <c r="U1052" s="24" t="e">
        <f>'MEDIDAS ML'!#REF!</f>
        <v>#REF!</v>
      </c>
      <c r="V1052" s="22" t="e">
        <f>'MEDIDAS ML'!#REF!</f>
        <v>#REF!</v>
      </c>
      <c r="W1052" s="17" t="e">
        <f>'MEDIDAS ML'!#REF!</f>
        <v>#REF!</v>
      </c>
      <c r="X1052" t="e">
        <f>'MEDIDAS ML'!#REF!</f>
        <v>#REF!</v>
      </c>
    </row>
    <row r="1053" spans="1:24" ht="15.75" customHeight="1" x14ac:dyDescent="0.25">
      <c r="A1053" s="6">
        <f>'MEDIDAS ML'!A294</f>
        <v>123</v>
      </c>
      <c r="B1053" s="15">
        <f>'MEDIDAS ML'!B294</f>
        <v>123</v>
      </c>
      <c r="C1053" s="6">
        <f>'MEDIDAS ML'!C294</f>
        <v>123</v>
      </c>
      <c r="D1053" s="6" t="str">
        <f>'MEDIDAS ML'!D294</f>
        <v>11x25x36 cm - 5020 grs</v>
      </c>
      <c r="E1053" s="16">
        <f>'MEDIDAS ML'!E294</f>
        <v>11</v>
      </c>
      <c r="F1053" s="16">
        <f>'MEDIDAS ML'!F294</f>
        <v>25</v>
      </c>
      <c r="G1053" s="16">
        <f>'MEDIDAS ML'!G294</f>
        <v>36</v>
      </c>
      <c r="H1053" s="16">
        <f>'MEDIDAS ML'!H294</f>
        <v>5.0199999999999996</v>
      </c>
      <c r="I1053" s="16">
        <f>'MEDIDAS ML'!I294</f>
        <v>2.4750000000000001</v>
      </c>
      <c r="J1053" s="6" t="str">
        <f>'MEDIDAS ML'!J294</f>
        <v>Se calcula por Peso</v>
      </c>
      <c r="K1053" s="16">
        <f>'MEDIDAS ML'!K294</f>
        <v>5.0199999999999996</v>
      </c>
      <c r="L1053" s="7">
        <f>'MEDIDAS ML'!L294</f>
        <v>2990</v>
      </c>
      <c r="M1053" s="6" t="str">
        <f>'MEDIDAS ML'!M294</f>
        <v>Hasta $9.989</v>
      </c>
      <c r="N1053" s="7">
        <f>'MEDIDAS ML'!N294</f>
        <v>700</v>
      </c>
      <c r="O1053" s="6" t="str">
        <f>'MEDIDAS ML'!O294</f>
        <v>No aplica (&lt;$19.990)</v>
      </c>
      <c r="P1053" s="7">
        <f>'MEDIDAS ML'!P294</f>
        <v>0</v>
      </c>
      <c r="Q1053" s="7">
        <f>'MEDIDAS ML'!Q294</f>
        <v>700</v>
      </c>
      <c r="R1053" s="23" t="e">
        <f>'MEDIDAS ML'!#REF!</f>
        <v>#REF!</v>
      </c>
      <c r="S1053" s="24" t="e">
        <f>'MEDIDAS ML'!#REF!</f>
        <v>#REF!</v>
      </c>
      <c r="T1053" s="24" t="e">
        <f>'MEDIDAS ML'!#REF!</f>
        <v>#REF!</v>
      </c>
      <c r="U1053" s="24" t="e">
        <f>'MEDIDAS ML'!#REF!</f>
        <v>#REF!</v>
      </c>
      <c r="V1053" s="22" t="e">
        <f>'MEDIDAS ML'!#REF!</f>
        <v>#REF!</v>
      </c>
      <c r="W1053" s="17" t="e">
        <f>'MEDIDAS ML'!#REF!</f>
        <v>#REF!</v>
      </c>
      <c r="X1053" t="e">
        <f>'MEDIDAS ML'!#REF!</f>
        <v>#REF!</v>
      </c>
    </row>
    <row r="1054" spans="1:24" ht="15.75" customHeight="1" x14ac:dyDescent="0.25">
      <c r="A1054" s="6">
        <f>'MEDIDAS ML'!A922</f>
        <v>123</v>
      </c>
      <c r="B1054" s="15">
        <f>'MEDIDAS ML'!B922</f>
        <v>123</v>
      </c>
      <c r="C1054" s="6">
        <f>'MEDIDAS ML'!C922</f>
        <v>123</v>
      </c>
      <c r="D1054" s="6" t="str">
        <f>'MEDIDAS ML'!D922</f>
        <v>18x33x53 cm - 1594 grs</v>
      </c>
      <c r="E1054" s="16">
        <f>'MEDIDAS ML'!E922</f>
        <v>18</v>
      </c>
      <c r="F1054" s="16">
        <f>'MEDIDAS ML'!F922</f>
        <v>33</v>
      </c>
      <c r="G1054" s="16">
        <f>'MEDIDAS ML'!G922</f>
        <v>53</v>
      </c>
      <c r="H1054" s="16">
        <f>'MEDIDAS ML'!H922</f>
        <v>1.5940000000000001</v>
      </c>
      <c r="I1054" s="16">
        <f>'MEDIDAS ML'!I922</f>
        <v>7.8704999999999998</v>
      </c>
      <c r="J1054" s="6" t="str">
        <f>'MEDIDAS ML'!J922</f>
        <v>Se calcula por P volum</v>
      </c>
      <c r="K1054" s="16">
        <f>'MEDIDAS ML'!K922</f>
        <v>7.8704999999999998</v>
      </c>
      <c r="L1054" s="7">
        <f>'MEDIDAS ML'!L922</f>
        <v>2990</v>
      </c>
      <c r="M1054" s="6" t="str">
        <f>'MEDIDAS ML'!M922</f>
        <v>Hasta $9.989</v>
      </c>
      <c r="N1054" s="7">
        <f>'MEDIDAS ML'!N922</f>
        <v>700</v>
      </c>
      <c r="O1054" s="6" t="str">
        <f>'MEDIDAS ML'!O922</f>
        <v>No aplica (&lt;$19.990)</v>
      </c>
      <c r="P1054" s="7">
        <f>'MEDIDAS ML'!P922</f>
        <v>0</v>
      </c>
      <c r="Q1054" s="7">
        <f>'MEDIDAS ML'!Q922</f>
        <v>700</v>
      </c>
      <c r="R1054" s="23" t="e">
        <f>'MEDIDAS ML'!#REF!</f>
        <v>#REF!</v>
      </c>
      <c r="S1054" s="24" t="e">
        <f>'MEDIDAS ML'!#REF!</f>
        <v>#REF!</v>
      </c>
      <c r="T1054" s="24" t="e">
        <f>'MEDIDAS ML'!#REF!</f>
        <v>#REF!</v>
      </c>
      <c r="U1054" s="24" t="e">
        <f>'MEDIDAS ML'!#REF!</f>
        <v>#REF!</v>
      </c>
      <c r="V1054" s="22" t="e">
        <f>'MEDIDAS ML'!#REF!</f>
        <v>#REF!</v>
      </c>
      <c r="W1054" s="17" t="e">
        <f>'MEDIDAS ML'!#REF!</f>
        <v>#REF!</v>
      </c>
      <c r="X1054" t="e">
        <f>'MEDIDAS ML'!#REF!</f>
        <v>#REF!</v>
      </c>
    </row>
    <row r="1055" spans="1:24" ht="15.75" customHeight="1" x14ac:dyDescent="0.25">
      <c r="A1055" s="6">
        <f>'MEDIDAS ML'!A946</f>
        <v>123</v>
      </c>
      <c r="B1055" s="15">
        <f>'MEDIDAS ML'!B946</f>
        <v>123</v>
      </c>
      <c r="C1055" s="6">
        <f>'MEDIDAS ML'!C946</f>
        <v>123</v>
      </c>
      <c r="D1055" s="6" t="str">
        <f>'MEDIDAS ML'!D946</f>
        <v>17x33x57 cm - 1535 grs</v>
      </c>
      <c r="E1055" s="16">
        <f>'MEDIDAS ML'!E946</f>
        <v>17</v>
      </c>
      <c r="F1055" s="16">
        <f>'MEDIDAS ML'!F946</f>
        <v>33</v>
      </c>
      <c r="G1055" s="16">
        <f>'MEDIDAS ML'!G946</f>
        <v>57</v>
      </c>
      <c r="H1055" s="16">
        <f>'MEDIDAS ML'!H946</f>
        <v>1.5349999999999999</v>
      </c>
      <c r="I1055" s="16">
        <f>'MEDIDAS ML'!I946</f>
        <v>7.9942500000000001</v>
      </c>
      <c r="J1055" s="6" t="str">
        <f>'MEDIDAS ML'!J946</f>
        <v>Se calcula por P volum</v>
      </c>
      <c r="K1055" s="16">
        <f>'MEDIDAS ML'!K946</f>
        <v>7.9942500000000001</v>
      </c>
      <c r="L1055" s="7">
        <f>'MEDIDAS ML'!L946</f>
        <v>2990</v>
      </c>
      <c r="M1055" s="6" t="str">
        <f>'MEDIDAS ML'!M946</f>
        <v>Hasta $9.989</v>
      </c>
      <c r="N1055" s="7">
        <f>'MEDIDAS ML'!N946</f>
        <v>700</v>
      </c>
      <c r="O1055" s="6" t="str">
        <f>'MEDIDAS ML'!O946</f>
        <v>No aplica (&lt;$19.990)</v>
      </c>
      <c r="P1055" s="7">
        <f>'MEDIDAS ML'!P946</f>
        <v>0</v>
      </c>
      <c r="Q1055" s="7">
        <f>'MEDIDAS ML'!Q946</f>
        <v>700</v>
      </c>
      <c r="R1055" s="23" t="e">
        <f>'MEDIDAS ML'!#REF!</f>
        <v>#REF!</v>
      </c>
      <c r="S1055" s="24" t="e">
        <f>'MEDIDAS ML'!#REF!</f>
        <v>#REF!</v>
      </c>
      <c r="T1055" s="24" t="e">
        <f>'MEDIDAS ML'!#REF!</f>
        <v>#REF!</v>
      </c>
      <c r="U1055" s="24" t="e">
        <f>'MEDIDAS ML'!#REF!</f>
        <v>#REF!</v>
      </c>
      <c r="V1055" s="22" t="e">
        <f>'MEDIDAS ML'!#REF!</f>
        <v>#REF!</v>
      </c>
      <c r="W1055" s="17" t="e">
        <f>'MEDIDAS ML'!#REF!</f>
        <v>#REF!</v>
      </c>
      <c r="X1055" t="e">
        <f>'MEDIDAS ML'!#REF!</f>
        <v>#REF!</v>
      </c>
    </row>
    <row r="1056" spans="1:24" ht="15.75" customHeight="1" x14ac:dyDescent="0.25">
      <c r="A1056" s="6">
        <f>'MEDIDAS ML'!A3544</f>
        <v>123</v>
      </c>
      <c r="B1056" s="15">
        <f>'MEDIDAS ML'!B3544</f>
        <v>123</v>
      </c>
      <c r="C1056" s="6">
        <f>'MEDIDAS ML'!C3544</f>
        <v>123</v>
      </c>
      <c r="D1056" s="6" t="str">
        <f>'MEDIDAS ML'!D3544</f>
        <v>17x35x36 cm - 160 grs</v>
      </c>
      <c r="E1056" s="16">
        <f>'MEDIDAS ML'!E3544</f>
        <v>17</v>
      </c>
      <c r="F1056" s="16">
        <f>'MEDIDAS ML'!F3544</f>
        <v>35</v>
      </c>
      <c r="G1056" s="16">
        <f>'MEDIDAS ML'!G3544</f>
        <v>36</v>
      </c>
      <c r="H1056" s="16">
        <f>'MEDIDAS ML'!H3544</f>
        <v>0.16</v>
      </c>
      <c r="I1056" s="16">
        <f>'MEDIDAS ML'!I3544</f>
        <v>5.3550000000000004</v>
      </c>
      <c r="J1056" s="6" t="str">
        <f>'MEDIDAS ML'!J3544</f>
        <v>Se calcula por P volum</v>
      </c>
      <c r="K1056" s="16">
        <f>'MEDIDAS ML'!K3544</f>
        <v>5.3550000000000004</v>
      </c>
      <c r="L1056" s="7">
        <f>'MEDIDAS ML'!L3544</f>
        <v>2990</v>
      </c>
      <c r="M1056" s="6" t="str">
        <f>'MEDIDAS ML'!M3544</f>
        <v>Hasta $9.989</v>
      </c>
      <c r="N1056" s="7">
        <f>'MEDIDAS ML'!N3544</f>
        <v>700</v>
      </c>
      <c r="O1056" s="6" t="str">
        <f>'MEDIDAS ML'!O3544</f>
        <v>No aplica (&lt;$19.990)</v>
      </c>
      <c r="P1056" s="7">
        <f>'MEDIDAS ML'!P3544</f>
        <v>0</v>
      </c>
      <c r="Q1056" s="7">
        <f>'MEDIDAS ML'!Q3544</f>
        <v>700</v>
      </c>
      <c r="R1056" s="23" t="e">
        <f>'MEDIDAS ML'!#REF!</f>
        <v>#REF!</v>
      </c>
      <c r="S1056" s="24" t="e">
        <f>'MEDIDAS ML'!#REF!</f>
        <v>#REF!</v>
      </c>
      <c r="T1056" s="24" t="e">
        <f>'MEDIDAS ML'!#REF!</f>
        <v>#REF!</v>
      </c>
      <c r="U1056" s="24" t="e">
        <f>'MEDIDAS ML'!#REF!</f>
        <v>#REF!</v>
      </c>
      <c r="V1056" s="22" t="e">
        <f>'MEDIDAS ML'!#REF!</f>
        <v>#REF!</v>
      </c>
      <c r="W1056" s="17" t="e">
        <f>'MEDIDAS ML'!#REF!</f>
        <v>#REF!</v>
      </c>
      <c r="X1056" t="e">
        <f>'MEDIDAS ML'!#REF!</f>
        <v>#REF!</v>
      </c>
    </row>
    <row r="1057" spans="1:24" ht="15.75" customHeight="1" x14ac:dyDescent="0.25">
      <c r="A1057" s="6">
        <f>'MEDIDAS ML'!A3545</f>
        <v>123</v>
      </c>
      <c r="B1057" s="15">
        <f>'MEDIDAS ML'!B3545</f>
        <v>123</v>
      </c>
      <c r="C1057" s="6">
        <f>'MEDIDAS ML'!C3545</f>
        <v>123</v>
      </c>
      <c r="D1057" s="6" t="str">
        <f>'MEDIDAS ML'!D3545</f>
        <v>17x35x36 cm - 160 grs</v>
      </c>
      <c r="E1057" s="16">
        <f>'MEDIDAS ML'!E3545</f>
        <v>17</v>
      </c>
      <c r="F1057" s="16">
        <f>'MEDIDAS ML'!F3545</f>
        <v>35</v>
      </c>
      <c r="G1057" s="16">
        <f>'MEDIDAS ML'!G3545</f>
        <v>36</v>
      </c>
      <c r="H1057" s="16">
        <f>'MEDIDAS ML'!H3545</f>
        <v>0.16</v>
      </c>
      <c r="I1057" s="16">
        <f>'MEDIDAS ML'!I3545</f>
        <v>5.3550000000000004</v>
      </c>
      <c r="J1057" s="6" t="str">
        <f>'MEDIDAS ML'!J3545</f>
        <v>Se calcula por P volum</v>
      </c>
      <c r="K1057" s="16">
        <f>'MEDIDAS ML'!K3545</f>
        <v>5.3550000000000004</v>
      </c>
      <c r="L1057" s="7">
        <f>'MEDIDAS ML'!L3545</f>
        <v>2990</v>
      </c>
      <c r="M1057" s="6" t="str">
        <f>'MEDIDAS ML'!M3545</f>
        <v>Hasta $9.989</v>
      </c>
      <c r="N1057" s="7">
        <f>'MEDIDAS ML'!N3545</f>
        <v>700</v>
      </c>
      <c r="O1057" s="6" t="str">
        <f>'MEDIDAS ML'!O3545</f>
        <v>No aplica (&lt;$19.990)</v>
      </c>
      <c r="P1057" s="7">
        <f>'MEDIDAS ML'!P3545</f>
        <v>0</v>
      </c>
      <c r="Q1057" s="7">
        <f>'MEDIDAS ML'!Q3545</f>
        <v>700</v>
      </c>
      <c r="R1057" s="23" t="e">
        <f>'MEDIDAS ML'!#REF!</f>
        <v>#REF!</v>
      </c>
      <c r="S1057" s="24" t="e">
        <f>'MEDIDAS ML'!#REF!</f>
        <v>#REF!</v>
      </c>
      <c r="T1057" s="24" t="e">
        <f>'MEDIDAS ML'!#REF!</f>
        <v>#REF!</v>
      </c>
      <c r="U1057" s="24" t="e">
        <f>'MEDIDAS ML'!#REF!</f>
        <v>#REF!</v>
      </c>
      <c r="V1057" s="22" t="e">
        <f>'MEDIDAS ML'!#REF!</f>
        <v>#REF!</v>
      </c>
      <c r="W1057" s="17" t="e">
        <f>'MEDIDAS ML'!#REF!</f>
        <v>#REF!</v>
      </c>
      <c r="X1057" t="e">
        <f>'MEDIDAS ML'!#REF!</f>
        <v>#REF!</v>
      </c>
    </row>
    <row r="1058" spans="1:24" ht="15.75" customHeight="1" x14ac:dyDescent="0.25">
      <c r="A1058" s="6">
        <f>'MEDIDAS ML'!A2602</f>
        <v>123</v>
      </c>
      <c r="B1058" s="15">
        <f>'MEDIDAS ML'!B2602</f>
        <v>123</v>
      </c>
      <c r="C1058" s="6">
        <f>'MEDIDAS ML'!C2602</f>
        <v>123</v>
      </c>
      <c r="D1058" s="6" t="str">
        <f>'MEDIDAS ML'!D2602</f>
        <v>12x19x20 cm - 330 grs</v>
      </c>
      <c r="E1058" s="16">
        <f>'MEDIDAS ML'!E2602</f>
        <v>12</v>
      </c>
      <c r="F1058" s="16">
        <f>'MEDIDAS ML'!F2602</f>
        <v>19</v>
      </c>
      <c r="G1058" s="16">
        <f>'MEDIDAS ML'!G2602</f>
        <v>20</v>
      </c>
      <c r="H1058" s="16">
        <f>'MEDIDAS ML'!H2602</f>
        <v>0.33</v>
      </c>
      <c r="I1058" s="16">
        <f>'MEDIDAS ML'!I2602</f>
        <v>1.1399999999999999</v>
      </c>
      <c r="J1058" s="6" t="str">
        <f>'MEDIDAS ML'!J2602</f>
        <v>Se calcula por P volum</v>
      </c>
      <c r="K1058" s="16">
        <f>'MEDIDAS ML'!K2602</f>
        <v>1.1399999999999999</v>
      </c>
      <c r="L1058" s="7">
        <f>'MEDIDAS ML'!L2602</f>
        <v>3231</v>
      </c>
      <c r="M1058" s="6" t="str">
        <f>'MEDIDAS ML'!M2602</f>
        <v>Hasta $9.989</v>
      </c>
      <c r="N1058" s="7">
        <f>'MEDIDAS ML'!N2602</f>
        <v>700</v>
      </c>
      <c r="O1058" s="6" t="str">
        <f>'MEDIDAS ML'!O2602</f>
        <v>No aplica (&lt;$19.990)</v>
      </c>
      <c r="P1058" s="7">
        <f>'MEDIDAS ML'!P2602</f>
        <v>0</v>
      </c>
      <c r="Q1058" s="7">
        <f>'MEDIDAS ML'!Q2602</f>
        <v>700</v>
      </c>
      <c r="R1058" s="23" t="e">
        <f>'MEDIDAS ML'!#REF!</f>
        <v>#REF!</v>
      </c>
      <c r="S1058" s="24" t="e">
        <f>'MEDIDAS ML'!#REF!</f>
        <v>#REF!</v>
      </c>
      <c r="T1058" s="24" t="e">
        <f>'MEDIDAS ML'!#REF!</f>
        <v>#REF!</v>
      </c>
      <c r="U1058" s="24" t="e">
        <f>'MEDIDAS ML'!#REF!</f>
        <v>#REF!</v>
      </c>
      <c r="V1058" s="22" t="e">
        <f>'MEDIDAS ML'!#REF!</f>
        <v>#REF!</v>
      </c>
      <c r="W1058" s="17" t="e">
        <f>'MEDIDAS ML'!#REF!</f>
        <v>#REF!</v>
      </c>
      <c r="X1058" t="e">
        <f>'MEDIDAS ML'!#REF!</f>
        <v>#REF!</v>
      </c>
    </row>
    <row r="1059" spans="1:24" ht="15.75" customHeight="1" x14ac:dyDescent="0.25">
      <c r="A1059" s="6">
        <f>'MEDIDAS ML'!A2603</f>
        <v>123</v>
      </c>
      <c r="B1059" s="15">
        <f>'MEDIDAS ML'!B2603</f>
        <v>123</v>
      </c>
      <c r="C1059" s="6">
        <f>'MEDIDAS ML'!C2603</f>
        <v>123</v>
      </c>
      <c r="D1059" s="6" t="str">
        <f>'MEDIDAS ML'!D2603</f>
        <v>12x19x20 cm - 330 grs</v>
      </c>
      <c r="E1059" s="16">
        <f>'MEDIDAS ML'!E2603</f>
        <v>12</v>
      </c>
      <c r="F1059" s="16">
        <f>'MEDIDAS ML'!F2603</f>
        <v>19</v>
      </c>
      <c r="G1059" s="16">
        <f>'MEDIDAS ML'!G2603</f>
        <v>20</v>
      </c>
      <c r="H1059" s="16">
        <f>'MEDIDAS ML'!H2603</f>
        <v>0.33</v>
      </c>
      <c r="I1059" s="16">
        <f>'MEDIDAS ML'!I2603</f>
        <v>1.1399999999999999</v>
      </c>
      <c r="J1059" s="6" t="str">
        <f>'MEDIDAS ML'!J2603</f>
        <v>Se calcula por P volum</v>
      </c>
      <c r="K1059" s="16">
        <f>'MEDIDAS ML'!K2603</f>
        <v>1.1399999999999999</v>
      </c>
      <c r="L1059" s="7">
        <f>'MEDIDAS ML'!L2603</f>
        <v>3231</v>
      </c>
      <c r="M1059" s="6" t="str">
        <f>'MEDIDAS ML'!M2603</f>
        <v>Hasta $9.989</v>
      </c>
      <c r="N1059" s="7">
        <f>'MEDIDAS ML'!N2603</f>
        <v>700</v>
      </c>
      <c r="O1059" s="6" t="str">
        <f>'MEDIDAS ML'!O2603</f>
        <v>No aplica (&lt;$19.990)</v>
      </c>
      <c r="P1059" s="7">
        <f>'MEDIDAS ML'!P2603</f>
        <v>0</v>
      </c>
      <c r="Q1059" s="7">
        <f>'MEDIDAS ML'!Q2603</f>
        <v>700</v>
      </c>
      <c r="R1059" s="23" t="e">
        <f>'MEDIDAS ML'!#REF!</f>
        <v>#REF!</v>
      </c>
      <c r="S1059" s="24" t="e">
        <f>'MEDIDAS ML'!#REF!</f>
        <v>#REF!</v>
      </c>
      <c r="T1059" s="24" t="e">
        <f>'MEDIDAS ML'!#REF!</f>
        <v>#REF!</v>
      </c>
      <c r="U1059" s="24" t="e">
        <f>'MEDIDAS ML'!#REF!</f>
        <v>#REF!</v>
      </c>
      <c r="V1059" s="22" t="e">
        <f>'MEDIDAS ML'!#REF!</f>
        <v>#REF!</v>
      </c>
      <c r="W1059" s="17" t="e">
        <f>'MEDIDAS ML'!#REF!</f>
        <v>#REF!</v>
      </c>
      <c r="X1059" t="e">
        <f>'MEDIDAS ML'!#REF!</f>
        <v>#REF!</v>
      </c>
    </row>
    <row r="1060" spans="1:24" ht="15.75" customHeight="1" x14ac:dyDescent="0.25">
      <c r="A1060" s="6">
        <f>'MEDIDAS ML'!A2763</f>
        <v>123</v>
      </c>
      <c r="B1060" s="15">
        <f>'MEDIDAS ML'!B2763</f>
        <v>123</v>
      </c>
      <c r="C1060" s="6">
        <f>'MEDIDAS ML'!C2763</f>
        <v>123</v>
      </c>
      <c r="D1060" s="6" t="str">
        <f>'MEDIDAS ML'!D2763</f>
        <v>8x10x14 cm - 301 grs</v>
      </c>
      <c r="E1060" s="16">
        <f>'MEDIDAS ML'!E2763</f>
        <v>8</v>
      </c>
      <c r="F1060" s="16">
        <f>'MEDIDAS ML'!F2763</f>
        <v>10</v>
      </c>
      <c r="G1060" s="16">
        <f>'MEDIDAS ML'!G2763</f>
        <v>14</v>
      </c>
      <c r="H1060" s="16">
        <f>'MEDIDAS ML'!H2763</f>
        <v>0.30099999999999999</v>
      </c>
      <c r="I1060" s="16">
        <f>'MEDIDAS ML'!I2763</f>
        <v>0.28000000000000003</v>
      </c>
      <c r="J1060" s="6" t="str">
        <f>'MEDIDAS ML'!J2763</f>
        <v>Se calcula por Peso</v>
      </c>
      <c r="K1060" s="16">
        <f>'MEDIDAS ML'!K2763</f>
        <v>0.30099999999999999</v>
      </c>
      <c r="L1060" s="7">
        <f>'MEDIDAS ML'!L2763</f>
        <v>3238</v>
      </c>
      <c r="M1060" s="6" t="str">
        <f>'MEDIDAS ML'!M2763</f>
        <v>Hasta $9.989</v>
      </c>
      <c r="N1060" s="7">
        <f>'MEDIDAS ML'!N2763</f>
        <v>700</v>
      </c>
      <c r="O1060" s="6" t="str">
        <f>'MEDIDAS ML'!O2763</f>
        <v>No aplica (&lt;$19.990)</v>
      </c>
      <c r="P1060" s="7">
        <f>'MEDIDAS ML'!P2763</f>
        <v>0</v>
      </c>
      <c r="Q1060" s="7">
        <f>'MEDIDAS ML'!Q2763</f>
        <v>700</v>
      </c>
      <c r="R1060" s="23" t="e">
        <f>'MEDIDAS ML'!#REF!</f>
        <v>#REF!</v>
      </c>
      <c r="S1060" s="24" t="e">
        <f>'MEDIDAS ML'!#REF!</f>
        <v>#REF!</v>
      </c>
      <c r="T1060" s="24" t="e">
        <f>'MEDIDAS ML'!#REF!</f>
        <v>#REF!</v>
      </c>
      <c r="U1060" s="24" t="e">
        <f>'MEDIDAS ML'!#REF!</f>
        <v>#REF!</v>
      </c>
      <c r="V1060" s="22" t="e">
        <f>'MEDIDAS ML'!#REF!</f>
        <v>#REF!</v>
      </c>
      <c r="W1060" s="17" t="e">
        <f>'MEDIDAS ML'!#REF!</f>
        <v>#REF!</v>
      </c>
      <c r="X1060" t="e">
        <f>'MEDIDAS ML'!#REF!</f>
        <v>#REF!</v>
      </c>
    </row>
    <row r="1061" spans="1:24" ht="15.75" customHeight="1" x14ac:dyDescent="0.25">
      <c r="A1061" s="6">
        <f>'MEDIDAS ML'!A2764</f>
        <v>123</v>
      </c>
      <c r="B1061" s="15">
        <f>'MEDIDAS ML'!B2764</f>
        <v>123</v>
      </c>
      <c r="C1061" s="6">
        <f>'MEDIDAS ML'!C2764</f>
        <v>123</v>
      </c>
      <c r="D1061" s="6" t="str">
        <f>'MEDIDAS ML'!D2764</f>
        <v>8x10x14 cm - 301 grs</v>
      </c>
      <c r="E1061" s="16">
        <f>'MEDIDAS ML'!E2764</f>
        <v>8</v>
      </c>
      <c r="F1061" s="16">
        <f>'MEDIDAS ML'!F2764</f>
        <v>10</v>
      </c>
      <c r="G1061" s="16">
        <f>'MEDIDAS ML'!G2764</f>
        <v>14</v>
      </c>
      <c r="H1061" s="16">
        <f>'MEDIDAS ML'!H2764</f>
        <v>0.30099999999999999</v>
      </c>
      <c r="I1061" s="16">
        <f>'MEDIDAS ML'!I2764</f>
        <v>0.28000000000000003</v>
      </c>
      <c r="J1061" s="6" t="str">
        <f>'MEDIDAS ML'!J2764</f>
        <v>Se calcula por Peso</v>
      </c>
      <c r="K1061" s="16">
        <f>'MEDIDAS ML'!K2764</f>
        <v>0.30099999999999999</v>
      </c>
      <c r="L1061" s="7">
        <f>'MEDIDAS ML'!L2764</f>
        <v>3238</v>
      </c>
      <c r="M1061" s="6" t="str">
        <f>'MEDIDAS ML'!M2764</f>
        <v>Hasta $9.989</v>
      </c>
      <c r="N1061" s="7">
        <f>'MEDIDAS ML'!N2764</f>
        <v>700</v>
      </c>
      <c r="O1061" s="6" t="str">
        <f>'MEDIDAS ML'!O2764</f>
        <v>No aplica (&lt;$19.990)</v>
      </c>
      <c r="P1061" s="7">
        <f>'MEDIDAS ML'!P2764</f>
        <v>0</v>
      </c>
      <c r="Q1061" s="7">
        <f>'MEDIDAS ML'!Q2764</f>
        <v>700</v>
      </c>
      <c r="R1061" s="23" t="e">
        <f>'MEDIDAS ML'!#REF!</f>
        <v>#REF!</v>
      </c>
      <c r="S1061" s="24" t="e">
        <f>'MEDIDAS ML'!#REF!</f>
        <v>#REF!</v>
      </c>
      <c r="T1061" s="24" t="e">
        <f>'MEDIDAS ML'!#REF!</f>
        <v>#REF!</v>
      </c>
      <c r="U1061" s="24" t="e">
        <f>'MEDIDAS ML'!#REF!</f>
        <v>#REF!</v>
      </c>
      <c r="V1061" s="22" t="e">
        <f>'MEDIDAS ML'!#REF!</f>
        <v>#REF!</v>
      </c>
      <c r="W1061" s="17" t="e">
        <f>'MEDIDAS ML'!#REF!</f>
        <v>#REF!</v>
      </c>
      <c r="X1061" t="e">
        <f>'MEDIDAS ML'!#REF!</f>
        <v>#REF!</v>
      </c>
    </row>
    <row r="1062" spans="1:24" ht="15.75" customHeight="1" x14ac:dyDescent="0.25">
      <c r="A1062" s="6">
        <f>'MEDIDAS ML'!A2130</f>
        <v>123</v>
      </c>
      <c r="B1062" s="15">
        <f>'MEDIDAS ML'!B2130</f>
        <v>123</v>
      </c>
      <c r="C1062" s="6">
        <f>'MEDIDAS ML'!C2130</f>
        <v>123</v>
      </c>
      <c r="D1062" s="6" t="str">
        <f>'MEDIDAS ML'!D2130</f>
        <v>5x7x24 cm - 480 grs</v>
      </c>
      <c r="E1062" s="16">
        <f>'MEDIDAS ML'!E2130</f>
        <v>5</v>
      </c>
      <c r="F1062" s="16">
        <f>'MEDIDAS ML'!F2130</f>
        <v>7</v>
      </c>
      <c r="G1062" s="16">
        <f>'MEDIDAS ML'!G2130</f>
        <v>24</v>
      </c>
      <c r="H1062" s="16">
        <f>'MEDIDAS ML'!H2130</f>
        <v>0.48</v>
      </c>
      <c r="I1062" s="16">
        <f>'MEDIDAS ML'!I2130</f>
        <v>0.21</v>
      </c>
      <c r="J1062" s="6" t="str">
        <f>'MEDIDAS ML'!J2130</f>
        <v>Se calcula por Peso</v>
      </c>
      <c r="K1062" s="16">
        <f>'MEDIDAS ML'!K2130</f>
        <v>0.48</v>
      </c>
      <c r="L1062" s="7">
        <f>'MEDIDAS ML'!L2130</f>
        <v>3240</v>
      </c>
      <c r="M1062" s="6" t="str">
        <f>'MEDIDAS ML'!M2130</f>
        <v>Hasta $9.989</v>
      </c>
      <c r="N1062" s="7">
        <f>'MEDIDAS ML'!N2130</f>
        <v>700</v>
      </c>
      <c r="O1062" s="6" t="str">
        <f>'MEDIDAS ML'!O2130</f>
        <v>No aplica (&lt;$19.990)</v>
      </c>
      <c r="P1062" s="7">
        <f>'MEDIDAS ML'!P2130</f>
        <v>0</v>
      </c>
      <c r="Q1062" s="7">
        <f>'MEDIDAS ML'!Q2130</f>
        <v>700</v>
      </c>
      <c r="R1062" s="23" t="e">
        <f>'MEDIDAS ML'!#REF!</f>
        <v>#REF!</v>
      </c>
      <c r="S1062" s="24" t="e">
        <f>'MEDIDAS ML'!#REF!</f>
        <v>#REF!</v>
      </c>
      <c r="T1062" s="24" t="e">
        <f>'MEDIDAS ML'!#REF!</f>
        <v>#REF!</v>
      </c>
      <c r="U1062" s="24" t="e">
        <f>'MEDIDAS ML'!#REF!</f>
        <v>#REF!</v>
      </c>
      <c r="V1062" s="22" t="e">
        <f>'MEDIDAS ML'!#REF!</f>
        <v>#REF!</v>
      </c>
      <c r="W1062" s="17" t="e">
        <f>'MEDIDAS ML'!#REF!</f>
        <v>#REF!</v>
      </c>
      <c r="X1062" t="e">
        <f>'MEDIDAS ML'!#REF!</f>
        <v>#REF!</v>
      </c>
    </row>
    <row r="1063" spans="1:24" ht="15.75" customHeight="1" x14ac:dyDescent="0.25">
      <c r="A1063" s="6">
        <f>'MEDIDAS ML'!A2131</f>
        <v>123</v>
      </c>
      <c r="B1063" s="15">
        <f>'MEDIDAS ML'!B2131</f>
        <v>123</v>
      </c>
      <c r="C1063" s="6">
        <f>'MEDIDAS ML'!C2131</f>
        <v>123</v>
      </c>
      <c r="D1063" s="6" t="str">
        <f>'MEDIDAS ML'!D2131</f>
        <v>5x7x24 cm - 480 grs</v>
      </c>
      <c r="E1063" s="16">
        <f>'MEDIDAS ML'!E2131</f>
        <v>5</v>
      </c>
      <c r="F1063" s="16">
        <f>'MEDIDAS ML'!F2131</f>
        <v>7</v>
      </c>
      <c r="G1063" s="16">
        <f>'MEDIDAS ML'!G2131</f>
        <v>24</v>
      </c>
      <c r="H1063" s="16">
        <f>'MEDIDAS ML'!H2131</f>
        <v>0.48</v>
      </c>
      <c r="I1063" s="16">
        <f>'MEDIDAS ML'!I2131</f>
        <v>0.21</v>
      </c>
      <c r="J1063" s="6" t="str">
        <f>'MEDIDAS ML'!J2131</f>
        <v>Se calcula por Peso</v>
      </c>
      <c r="K1063" s="16">
        <f>'MEDIDAS ML'!K2131</f>
        <v>0.48</v>
      </c>
      <c r="L1063" s="7">
        <f>'MEDIDAS ML'!L2131</f>
        <v>3240</v>
      </c>
      <c r="M1063" s="6" t="str">
        <f>'MEDIDAS ML'!M2131</f>
        <v>Hasta $9.989</v>
      </c>
      <c r="N1063" s="7">
        <f>'MEDIDAS ML'!N2131</f>
        <v>700</v>
      </c>
      <c r="O1063" s="6" t="str">
        <f>'MEDIDAS ML'!O2131</f>
        <v>No aplica (&lt;$19.990)</v>
      </c>
      <c r="P1063" s="7">
        <f>'MEDIDAS ML'!P2131</f>
        <v>0</v>
      </c>
      <c r="Q1063" s="7">
        <f>'MEDIDAS ML'!Q2131</f>
        <v>700</v>
      </c>
      <c r="R1063" s="23" t="e">
        <f>'MEDIDAS ML'!#REF!</f>
        <v>#REF!</v>
      </c>
      <c r="S1063" s="24" t="e">
        <f>'MEDIDAS ML'!#REF!</f>
        <v>#REF!</v>
      </c>
      <c r="T1063" s="24" t="e">
        <f>'MEDIDAS ML'!#REF!</f>
        <v>#REF!</v>
      </c>
      <c r="U1063" s="24" t="e">
        <f>'MEDIDAS ML'!#REF!</f>
        <v>#REF!</v>
      </c>
      <c r="V1063" s="22" t="e">
        <f>'MEDIDAS ML'!#REF!</f>
        <v>#REF!</v>
      </c>
      <c r="W1063" s="17" t="e">
        <f>'MEDIDAS ML'!#REF!</f>
        <v>#REF!</v>
      </c>
      <c r="X1063" t="e">
        <f>'MEDIDAS ML'!#REF!</f>
        <v>#REF!</v>
      </c>
    </row>
    <row r="1064" spans="1:24" ht="15.75" customHeight="1" x14ac:dyDescent="0.25">
      <c r="A1064" s="6">
        <f>'MEDIDAS ML'!A2556</f>
        <v>123</v>
      </c>
      <c r="B1064" s="15">
        <f>'MEDIDAS ML'!B2556</f>
        <v>123</v>
      </c>
      <c r="C1064" s="6">
        <f>'MEDIDAS ML'!C2556</f>
        <v>123</v>
      </c>
      <c r="D1064" s="6" t="str">
        <f>'MEDIDAS ML'!D2556</f>
        <v>5x7x24 cm - 340 grs</v>
      </c>
      <c r="E1064" s="16">
        <f>'MEDIDAS ML'!E2556</f>
        <v>5</v>
      </c>
      <c r="F1064" s="16">
        <f>'MEDIDAS ML'!F2556</f>
        <v>7</v>
      </c>
      <c r="G1064" s="16">
        <f>'MEDIDAS ML'!G2556</f>
        <v>24</v>
      </c>
      <c r="H1064" s="16">
        <f>'MEDIDAS ML'!H2556</f>
        <v>0.34</v>
      </c>
      <c r="I1064" s="16">
        <f>'MEDIDAS ML'!I2556</f>
        <v>0.21</v>
      </c>
      <c r="J1064" s="6" t="str">
        <f>'MEDIDAS ML'!J2556</f>
        <v>Se calcula por Peso</v>
      </c>
      <c r="K1064" s="16">
        <f>'MEDIDAS ML'!K2556</f>
        <v>0.34</v>
      </c>
      <c r="L1064" s="7">
        <f>'MEDIDAS ML'!L2556</f>
        <v>3240</v>
      </c>
      <c r="M1064" s="6" t="str">
        <f>'MEDIDAS ML'!M2556</f>
        <v>Hasta $9.989</v>
      </c>
      <c r="N1064" s="7">
        <f>'MEDIDAS ML'!N2556</f>
        <v>700</v>
      </c>
      <c r="O1064" s="6" t="str">
        <f>'MEDIDAS ML'!O2556</f>
        <v>No aplica (&lt;$19.990)</v>
      </c>
      <c r="P1064" s="7">
        <f>'MEDIDAS ML'!P2556</f>
        <v>0</v>
      </c>
      <c r="Q1064" s="7">
        <f>'MEDIDAS ML'!Q2556</f>
        <v>700</v>
      </c>
      <c r="R1064" s="23" t="e">
        <f>'MEDIDAS ML'!#REF!</f>
        <v>#REF!</v>
      </c>
      <c r="S1064" s="24" t="e">
        <f>'MEDIDAS ML'!#REF!</f>
        <v>#REF!</v>
      </c>
      <c r="T1064" s="24" t="e">
        <f>'MEDIDAS ML'!#REF!</f>
        <v>#REF!</v>
      </c>
      <c r="U1064" s="24" t="e">
        <f>'MEDIDAS ML'!#REF!</f>
        <v>#REF!</v>
      </c>
      <c r="V1064" s="22" t="e">
        <f>'MEDIDAS ML'!#REF!</f>
        <v>#REF!</v>
      </c>
      <c r="W1064" s="17" t="e">
        <f>'MEDIDAS ML'!#REF!</f>
        <v>#REF!</v>
      </c>
      <c r="X1064" t="e">
        <f>'MEDIDAS ML'!#REF!</f>
        <v>#REF!</v>
      </c>
    </row>
    <row r="1065" spans="1:24" ht="15.75" customHeight="1" x14ac:dyDescent="0.25">
      <c r="A1065" s="6">
        <f>'MEDIDAS ML'!A2557</f>
        <v>123</v>
      </c>
      <c r="B1065" s="15">
        <f>'MEDIDAS ML'!B2557</f>
        <v>123</v>
      </c>
      <c r="C1065" s="6">
        <f>'MEDIDAS ML'!C2557</f>
        <v>123</v>
      </c>
      <c r="D1065" s="6" t="str">
        <f>'MEDIDAS ML'!D2557</f>
        <v>5x7x24 cm - 340 grs</v>
      </c>
      <c r="E1065" s="16">
        <f>'MEDIDAS ML'!E2557</f>
        <v>5</v>
      </c>
      <c r="F1065" s="16">
        <f>'MEDIDAS ML'!F2557</f>
        <v>7</v>
      </c>
      <c r="G1065" s="16">
        <f>'MEDIDAS ML'!G2557</f>
        <v>24</v>
      </c>
      <c r="H1065" s="16">
        <f>'MEDIDAS ML'!H2557</f>
        <v>0.34</v>
      </c>
      <c r="I1065" s="16">
        <f>'MEDIDAS ML'!I2557</f>
        <v>0.21</v>
      </c>
      <c r="J1065" s="6" t="str">
        <f>'MEDIDAS ML'!J2557</f>
        <v>Se calcula por Peso</v>
      </c>
      <c r="K1065" s="16">
        <f>'MEDIDAS ML'!K2557</f>
        <v>0.34</v>
      </c>
      <c r="L1065" s="7">
        <f>'MEDIDAS ML'!L2557</f>
        <v>3240</v>
      </c>
      <c r="M1065" s="6" t="str">
        <f>'MEDIDAS ML'!M2557</f>
        <v>Hasta $9.989</v>
      </c>
      <c r="N1065" s="7">
        <f>'MEDIDAS ML'!N2557</f>
        <v>700</v>
      </c>
      <c r="O1065" s="6" t="str">
        <f>'MEDIDAS ML'!O2557</f>
        <v>No aplica (&lt;$19.990)</v>
      </c>
      <c r="P1065" s="7">
        <f>'MEDIDAS ML'!P2557</f>
        <v>0</v>
      </c>
      <c r="Q1065" s="7">
        <f>'MEDIDAS ML'!Q2557</f>
        <v>700</v>
      </c>
      <c r="R1065" s="23" t="e">
        <f>'MEDIDAS ML'!#REF!</f>
        <v>#REF!</v>
      </c>
      <c r="S1065" s="24" t="e">
        <f>'MEDIDAS ML'!#REF!</f>
        <v>#REF!</v>
      </c>
      <c r="T1065" s="24" t="e">
        <f>'MEDIDAS ML'!#REF!</f>
        <v>#REF!</v>
      </c>
      <c r="U1065" s="24" t="e">
        <f>'MEDIDAS ML'!#REF!</f>
        <v>#REF!</v>
      </c>
      <c r="V1065" s="22" t="e">
        <f>'MEDIDAS ML'!#REF!</f>
        <v>#REF!</v>
      </c>
      <c r="W1065" s="17" t="e">
        <f>'MEDIDAS ML'!#REF!</f>
        <v>#REF!</v>
      </c>
      <c r="X1065" t="e">
        <f>'MEDIDAS ML'!#REF!</f>
        <v>#REF!</v>
      </c>
    </row>
    <row r="1066" spans="1:24" ht="15.75" customHeight="1" x14ac:dyDescent="0.25">
      <c r="A1066" s="6">
        <f>'MEDIDAS ML'!A3806</f>
        <v>123</v>
      </c>
      <c r="B1066" s="15">
        <f>'MEDIDAS ML'!B3806</f>
        <v>123</v>
      </c>
      <c r="C1066" s="6">
        <f>'MEDIDAS ML'!C3806</f>
        <v>123</v>
      </c>
      <c r="D1066" s="6" t="str">
        <f>'MEDIDAS ML'!D3806</f>
        <v>5x7x9 cm - 120 grs</v>
      </c>
      <c r="E1066" s="16">
        <f>'MEDIDAS ML'!E3806</f>
        <v>5</v>
      </c>
      <c r="F1066" s="16">
        <f>'MEDIDAS ML'!F3806</f>
        <v>7</v>
      </c>
      <c r="G1066" s="16">
        <f>'MEDIDAS ML'!G3806</f>
        <v>9</v>
      </c>
      <c r="H1066" s="16">
        <f>'MEDIDAS ML'!H3806</f>
        <v>0.12</v>
      </c>
      <c r="I1066" s="16">
        <f>'MEDIDAS ML'!I3806</f>
        <v>7.8750000000000001E-2</v>
      </c>
      <c r="J1066" s="6" t="str">
        <f>'MEDIDAS ML'!J3806</f>
        <v>Se calcula por Peso</v>
      </c>
      <c r="K1066" s="16">
        <f>'MEDIDAS ML'!K3806</f>
        <v>0.12</v>
      </c>
      <c r="L1066" s="7">
        <f>'MEDIDAS ML'!L3806</f>
        <v>3250</v>
      </c>
      <c r="M1066" s="6" t="str">
        <f>'MEDIDAS ML'!M3806</f>
        <v>Hasta $9.989</v>
      </c>
      <c r="N1066" s="7">
        <f>'MEDIDAS ML'!N3806</f>
        <v>700</v>
      </c>
      <c r="O1066" s="6" t="str">
        <f>'MEDIDAS ML'!O3806</f>
        <v>No aplica (&lt;$19.990)</v>
      </c>
      <c r="P1066" s="7">
        <f>'MEDIDAS ML'!P3806</f>
        <v>0</v>
      </c>
      <c r="Q1066" s="7">
        <f>'MEDIDAS ML'!Q3806</f>
        <v>700</v>
      </c>
      <c r="R1066" s="23" t="e">
        <f>'MEDIDAS ML'!#REF!</f>
        <v>#REF!</v>
      </c>
      <c r="S1066" s="24" t="e">
        <f>'MEDIDAS ML'!#REF!</f>
        <v>#REF!</v>
      </c>
      <c r="T1066" s="24" t="e">
        <f>'MEDIDAS ML'!#REF!</f>
        <v>#REF!</v>
      </c>
      <c r="U1066" s="24" t="e">
        <f>'MEDIDAS ML'!#REF!</f>
        <v>#REF!</v>
      </c>
      <c r="V1066" s="22" t="e">
        <f>'MEDIDAS ML'!#REF!</f>
        <v>#REF!</v>
      </c>
      <c r="W1066" s="17" t="e">
        <f>'MEDIDAS ML'!#REF!</f>
        <v>#REF!</v>
      </c>
      <c r="X1066" t="e">
        <f>'MEDIDAS ML'!#REF!</f>
        <v>#REF!</v>
      </c>
    </row>
    <row r="1067" spans="1:24" ht="15.75" customHeight="1" x14ac:dyDescent="0.25">
      <c r="A1067" s="6">
        <f>'MEDIDAS ML'!A3807</f>
        <v>123</v>
      </c>
      <c r="B1067" s="15">
        <f>'MEDIDAS ML'!B3807</f>
        <v>123</v>
      </c>
      <c r="C1067" s="6">
        <f>'MEDIDAS ML'!C3807</f>
        <v>123</v>
      </c>
      <c r="D1067" s="6" t="str">
        <f>'MEDIDAS ML'!D3807</f>
        <v>5x7x9 cm - 120 grs</v>
      </c>
      <c r="E1067" s="16">
        <f>'MEDIDAS ML'!E3807</f>
        <v>5</v>
      </c>
      <c r="F1067" s="16">
        <f>'MEDIDAS ML'!F3807</f>
        <v>7</v>
      </c>
      <c r="G1067" s="16">
        <f>'MEDIDAS ML'!G3807</f>
        <v>9</v>
      </c>
      <c r="H1067" s="16">
        <f>'MEDIDAS ML'!H3807</f>
        <v>0.12</v>
      </c>
      <c r="I1067" s="16">
        <f>'MEDIDAS ML'!I3807</f>
        <v>7.8750000000000001E-2</v>
      </c>
      <c r="J1067" s="6" t="str">
        <f>'MEDIDAS ML'!J3807</f>
        <v>Se calcula por Peso</v>
      </c>
      <c r="K1067" s="16">
        <f>'MEDIDAS ML'!K3807</f>
        <v>0.12</v>
      </c>
      <c r="L1067" s="7">
        <f>'MEDIDAS ML'!L3807</f>
        <v>3250</v>
      </c>
      <c r="M1067" s="6" t="str">
        <f>'MEDIDAS ML'!M3807</f>
        <v>Hasta $9.989</v>
      </c>
      <c r="N1067" s="7">
        <f>'MEDIDAS ML'!N3807</f>
        <v>700</v>
      </c>
      <c r="O1067" s="6" t="str">
        <f>'MEDIDAS ML'!O3807</f>
        <v>No aplica (&lt;$19.990)</v>
      </c>
      <c r="P1067" s="7">
        <f>'MEDIDAS ML'!P3807</f>
        <v>0</v>
      </c>
      <c r="Q1067" s="7">
        <f>'MEDIDAS ML'!Q3807</f>
        <v>700</v>
      </c>
      <c r="R1067" s="23" t="e">
        <f>'MEDIDAS ML'!#REF!</f>
        <v>#REF!</v>
      </c>
      <c r="S1067" s="24" t="e">
        <f>'MEDIDAS ML'!#REF!</f>
        <v>#REF!</v>
      </c>
      <c r="T1067" s="24" t="e">
        <f>'MEDIDAS ML'!#REF!</f>
        <v>#REF!</v>
      </c>
      <c r="U1067" s="24" t="e">
        <f>'MEDIDAS ML'!#REF!</f>
        <v>#REF!</v>
      </c>
      <c r="V1067" s="22" t="e">
        <f>'MEDIDAS ML'!#REF!</f>
        <v>#REF!</v>
      </c>
      <c r="W1067" s="17" t="e">
        <f>'MEDIDAS ML'!#REF!</f>
        <v>#REF!</v>
      </c>
      <c r="X1067" t="e">
        <f>'MEDIDAS ML'!#REF!</f>
        <v>#REF!</v>
      </c>
    </row>
    <row r="1068" spans="1:24" ht="15.75" customHeight="1" x14ac:dyDescent="0.25">
      <c r="A1068" s="6">
        <f>'MEDIDAS ML'!A2132</f>
        <v>123</v>
      </c>
      <c r="B1068" s="15">
        <f>'MEDIDAS ML'!B2132</f>
        <v>123</v>
      </c>
      <c r="C1068" s="6">
        <f>'MEDIDAS ML'!C2132</f>
        <v>123</v>
      </c>
      <c r="D1068" s="6" t="str">
        <f>'MEDIDAS ML'!D2132</f>
        <v>5x7x24 cm - 480 grs</v>
      </c>
      <c r="E1068" s="16">
        <f>'MEDIDAS ML'!E2132</f>
        <v>5</v>
      </c>
      <c r="F1068" s="16">
        <f>'MEDIDAS ML'!F2132</f>
        <v>7</v>
      </c>
      <c r="G1068" s="16">
        <f>'MEDIDAS ML'!G2132</f>
        <v>24</v>
      </c>
      <c r="H1068" s="16">
        <f>'MEDIDAS ML'!H2132</f>
        <v>0.48</v>
      </c>
      <c r="I1068" s="16">
        <f>'MEDIDAS ML'!I2132</f>
        <v>0.21</v>
      </c>
      <c r="J1068" s="6" t="str">
        <f>'MEDIDAS ML'!J2132</f>
        <v>Se calcula por Peso</v>
      </c>
      <c r="K1068" s="16">
        <f>'MEDIDAS ML'!K2132</f>
        <v>0.48</v>
      </c>
      <c r="L1068" s="7">
        <f>'MEDIDAS ML'!L2132</f>
        <v>3271</v>
      </c>
      <c r="M1068" s="6" t="str">
        <f>'MEDIDAS ML'!M2132</f>
        <v>Hasta $9.989</v>
      </c>
      <c r="N1068" s="7">
        <f>'MEDIDAS ML'!N2132</f>
        <v>700</v>
      </c>
      <c r="O1068" s="6" t="str">
        <f>'MEDIDAS ML'!O2132</f>
        <v>No aplica (&lt;$19.990)</v>
      </c>
      <c r="P1068" s="7">
        <f>'MEDIDAS ML'!P2132</f>
        <v>0</v>
      </c>
      <c r="Q1068" s="7">
        <f>'MEDIDAS ML'!Q2132</f>
        <v>700</v>
      </c>
      <c r="R1068" s="23" t="e">
        <f>'MEDIDAS ML'!#REF!</f>
        <v>#REF!</v>
      </c>
      <c r="S1068" s="24" t="e">
        <f>'MEDIDAS ML'!#REF!</f>
        <v>#REF!</v>
      </c>
      <c r="T1068" s="24" t="e">
        <f>'MEDIDAS ML'!#REF!</f>
        <v>#REF!</v>
      </c>
      <c r="U1068" s="24" t="e">
        <f>'MEDIDAS ML'!#REF!</f>
        <v>#REF!</v>
      </c>
      <c r="V1068" s="22" t="e">
        <f>'MEDIDAS ML'!#REF!</f>
        <v>#REF!</v>
      </c>
      <c r="W1068" s="17" t="e">
        <f>'MEDIDAS ML'!#REF!</f>
        <v>#REF!</v>
      </c>
      <c r="X1068" t="e">
        <f>'MEDIDAS ML'!#REF!</f>
        <v>#REF!</v>
      </c>
    </row>
    <row r="1069" spans="1:24" ht="15.75" customHeight="1" x14ac:dyDescent="0.25">
      <c r="A1069" s="6">
        <f>'MEDIDAS ML'!A2133</f>
        <v>123</v>
      </c>
      <c r="B1069" s="15">
        <f>'MEDIDAS ML'!B2133</f>
        <v>123</v>
      </c>
      <c r="C1069" s="6">
        <f>'MEDIDAS ML'!C2133</f>
        <v>123</v>
      </c>
      <c r="D1069" s="6" t="str">
        <f>'MEDIDAS ML'!D2133</f>
        <v>5x7x24 cm - 480 grs</v>
      </c>
      <c r="E1069" s="16">
        <f>'MEDIDAS ML'!E2133</f>
        <v>5</v>
      </c>
      <c r="F1069" s="16">
        <f>'MEDIDAS ML'!F2133</f>
        <v>7</v>
      </c>
      <c r="G1069" s="16">
        <f>'MEDIDAS ML'!G2133</f>
        <v>24</v>
      </c>
      <c r="H1069" s="16">
        <f>'MEDIDAS ML'!H2133</f>
        <v>0.48</v>
      </c>
      <c r="I1069" s="16">
        <f>'MEDIDAS ML'!I2133</f>
        <v>0.21</v>
      </c>
      <c r="J1069" s="6" t="str">
        <f>'MEDIDAS ML'!J2133</f>
        <v>Se calcula por Peso</v>
      </c>
      <c r="K1069" s="16">
        <f>'MEDIDAS ML'!K2133</f>
        <v>0.48</v>
      </c>
      <c r="L1069" s="7">
        <f>'MEDIDAS ML'!L2133</f>
        <v>3271</v>
      </c>
      <c r="M1069" s="6" t="str">
        <f>'MEDIDAS ML'!M2133</f>
        <v>Hasta $9.989</v>
      </c>
      <c r="N1069" s="7">
        <f>'MEDIDAS ML'!N2133</f>
        <v>700</v>
      </c>
      <c r="O1069" s="6" t="str">
        <f>'MEDIDAS ML'!O2133</f>
        <v>No aplica (&lt;$19.990)</v>
      </c>
      <c r="P1069" s="7">
        <f>'MEDIDAS ML'!P2133</f>
        <v>0</v>
      </c>
      <c r="Q1069" s="7">
        <f>'MEDIDAS ML'!Q2133</f>
        <v>700</v>
      </c>
      <c r="R1069" s="23" t="e">
        <f>'MEDIDAS ML'!#REF!</f>
        <v>#REF!</v>
      </c>
      <c r="S1069" s="24" t="e">
        <f>'MEDIDAS ML'!#REF!</f>
        <v>#REF!</v>
      </c>
      <c r="T1069" s="24" t="e">
        <f>'MEDIDAS ML'!#REF!</f>
        <v>#REF!</v>
      </c>
      <c r="U1069" s="24" t="e">
        <f>'MEDIDAS ML'!#REF!</f>
        <v>#REF!</v>
      </c>
      <c r="V1069" s="22" t="e">
        <f>'MEDIDAS ML'!#REF!</f>
        <v>#REF!</v>
      </c>
      <c r="W1069" s="17" t="e">
        <f>'MEDIDAS ML'!#REF!</f>
        <v>#REF!</v>
      </c>
      <c r="X1069" t="e">
        <f>'MEDIDAS ML'!#REF!</f>
        <v>#REF!</v>
      </c>
    </row>
    <row r="1070" spans="1:24" ht="15.75" customHeight="1" x14ac:dyDescent="0.25">
      <c r="A1070" s="6">
        <f>'MEDIDAS ML'!A3206</f>
        <v>123</v>
      </c>
      <c r="B1070" s="15">
        <f>'MEDIDAS ML'!B3206</f>
        <v>123</v>
      </c>
      <c r="C1070" s="6">
        <f>'MEDIDAS ML'!C3206</f>
        <v>123</v>
      </c>
      <c r="D1070" s="6" t="str">
        <f>'MEDIDAS ML'!D3206</f>
        <v>7x17x18 cm - 220 grs</v>
      </c>
      <c r="E1070" s="16">
        <f>'MEDIDAS ML'!E3206</f>
        <v>7</v>
      </c>
      <c r="F1070" s="16">
        <f>'MEDIDAS ML'!F3206</f>
        <v>17</v>
      </c>
      <c r="G1070" s="16">
        <f>'MEDIDAS ML'!G3206</f>
        <v>18</v>
      </c>
      <c r="H1070" s="16">
        <f>'MEDIDAS ML'!H3206</f>
        <v>0.22</v>
      </c>
      <c r="I1070" s="16">
        <f>'MEDIDAS ML'!I3206</f>
        <v>0.53549999999999998</v>
      </c>
      <c r="J1070" s="6" t="str">
        <f>'MEDIDAS ML'!J3206</f>
        <v>Se calcula por P volum</v>
      </c>
      <c r="K1070" s="16">
        <f>'MEDIDAS ML'!K3206</f>
        <v>0.53549999999999998</v>
      </c>
      <c r="L1070" s="7">
        <f>'MEDIDAS ML'!L3206</f>
        <v>3280</v>
      </c>
      <c r="M1070" s="6" t="str">
        <f>'MEDIDAS ML'!M3206</f>
        <v>Hasta $9.989</v>
      </c>
      <c r="N1070" s="7">
        <f>'MEDIDAS ML'!N3206</f>
        <v>700</v>
      </c>
      <c r="O1070" s="6" t="str">
        <f>'MEDIDAS ML'!O3206</f>
        <v>No aplica (&lt;$19.990)</v>
      </c>
      <c r="P1070" s="7">
        <f>'MEDIDAS ML'!P3206</f>
        <v>0</v>
      </c>
      <c r="Q1070" s="7">
        <f>'MEDIDAS ML'!Q3206</f>
        <v>700</v>
      </c>
      <c r="R1070" s="23" t="e">
        <f>'MEDIDAS ML'!#REF!</f>
        <v>#REF!</v>
      </c>
      <c r="S1070" s="24" t="e">
        <f>'MEDIDAS ML'!#REF!</f>
        <v>#REF!</v>
      </c>
      <c r="T1070" s="24" t="e">
        <f>'MEDIDAS ML'!#REF!</f>
        <v>#REF!</v>
      </c>
      <c r="U1070" s="24" t="e">
        <f>'MEDIDAS ML'!#REF!</f>
        <v>#REF!</v>
      </c>
      <c r="V1070" s="22" t="e">
        <f>'MEDIDAS ML'!#REF!</f>
        <v>#REF!</v>
      </c>
      <c r="W1070" s="17" t="e">
        <f>'MEDIDAS ML'!#REF!</f>
        <v>#REF!</v>
      </c>
      <c r="X1070" t="e">
        <f>'MEDIDAS ML'!#REF!</f>
        <v>#REF!</v>
      </c>
    </row>
    <row r="1071" spans="1:24" ht="15.75" customHeight="1" x14ac:dyDescent="0.25">
      <c r="A1071" s="6">
        <f>'MEDIDAS ML'!A3207</f>
        <v>123</v>
      </c>
      <c r="B1071" s="15">
        <f>'MEDIDAS ML'!B3207</f>
        <v>123</v>
      </c>
      <c r="C1071" s="6">
        <f>'MEDIDAS ML'!C3207</f>
        <v>123</v>
      </c>
      <c r="D1071" s="6" t="str">
        <f>'MEDIDAS ML'!D3207</f>
        <v>7x17x18 cm - 220 grs</v>
      </c>
      <c r="E1071" s="16">
        <f>'MEDIDAS ML'!E3207</f>
        <v>7</v>
      </c>
      <c r="F1071" s="16">
        <f>'MEDIDAS ML'!F3207</f>
        <v>17</v>
      </c>
      <c r="G1071" s="16">
        <f>'MEDIDAS ML'!G3207</f>
        <v>18</v>
      </c>
      <c r="H1071" s="16">
        <f>'MEDIDAS ML'!H3207</f>
        <v>0.22</v>
      </c>
      <c r="I1071" s="16">
        <f>'MEDIDAS ML'!I3207</f>
        <v>0.53549999999999998</v>
      </c>
      <c r="J1071" s="6" t="str">
        <f>'MEDIDAS ML'!J3207</f>
        <v>Se calcula por P volum</v>
      </c>
      <c r="K1071" s="16">
        <f>'MEDIDAS ML'!K3207</f>
        <v>0.53549999999999998</v>
      </c>
      <c r="L1071" s="7">
        <f>'MEDIDAS ML'!L3207</f>
        <v>3280</v>
      </c>
      <c r="M1071" s="6" t="str">
        <f>'MEDIDAS ML'!M3207</f>
        <v>Hasta $9.989</v>
      </c>
      <c r="N1071" s="7">
        <f>'MEDIDAS ML'!N3207</f>
        <v>700</v>
      </c>
      <c r="O1071" s="6" t="str">
        <f>'MEDIDAS ML'!O3207</f>
        <v>No aplica (&lt;$19.990)</v>
      </c>
      <c r="P1071" s="7">
        <f>'MEDIDAS ML'!P3207</f>
        <v>0</v>
      </c>
      <c r="Q1071" s="7">
        <f>'MEDIDAS ML'!Q3207</f>
        <v>700</v>
      </c>
      <c r="R1071" s="23" t="e">
        <f>'MEDIDAS ML'!#REF!</f>
        <v>#REF!</v>
      </c>
      <c r="S1071" s="24" t="e">
        <f>'MEDIDAS ML'!#REF!</f>
        <v>#REF!</v>
      </c>
      <c r="T1071" s="24" t="e">
        <f>'MEDIDAS ML'!#REF!</f>
        <v>#REF!</v>
      </c>
      <c r="U1071" s="24" t="e">
        <f>'MEDIDAS ML'!#REF!</f>
        <v>#REF!</v>
      </c>
      <c r="V1071" s="22" t="e">
        <f>'MEDIDAS ML'!#REF!</f>
        <v>#REF!</v>
      </c>
      <c r="W1071" s="17" t="e">
        <f>'MEDIDAS ML'!#REF!</f>
        <v>#REF!</v>
      </c>
      <c r="X1071" t="e">
        <f>'MEDIDAS ML'!#REF!</f>
        <v>#REF!</v>
      </c>
    </row>
    <row r="1072" spans="1:24" ht="15.75" customHeight="1" x14ac:dyDescent="0.25">
      <c r="A1072" s="6">
        <f>'MEDIDAS ML'!A3421</f>
        <v>123</v>
      </c>
      <c r="B1072" s="15">
        <f>'MEDIDAS ML'!B3421</f>
        <v>123</v>
      </c>
      <c r="C1072" s="6">
        <f>'MEDIDAS ML'!C3421</f>
        <v>123</v>
      </c>
      <c r="D1072" s="6" t="str">
        <f>'MEDIDAS ML'!D3421</f>
        <v>5x15x24 cm - 182 grs</v>
      </c>
      <c r="E1072" s="16">
        <f>'MEDIDAS ML'!E3421</f>
        <v>5</v>
      </c>
      <c r="F1072" s="16">
        <f>'MEDIDAS ML'!F3421</f>
        <v>15</v>
      </c>
      <c r="G1072" s="16">
        <f>'MEDIDAS ML'!G3421</f>
        <v>24</v>
      </c>
      <c r="H1072" s="16">
        <f>'MEDIDAS ML'!H3421</f>
        <v>0.182</v>
      </c>
      <c r="I1072" s="16">
        <f>'MEDIDAS ML'!I3421</f>
        <v>0.45</v>
      </c>
      <c r="J1072" s="6" t="str">
        <f>'MEDIDAS ML'!J3421</f>
        <v>Se calcula por P volum</v>
      </c>
      <c r="K1072" s="16">
        <f>'MEDIDAS ML'!K3421</f>
        <v>0.45</v>
      </c>
      <c r="L1072" s="7">
        <f>'MEDIDAS ML'!L3421</f>
        <v>3280</v>
      </c>
      <c r="M1072" s="6" t="str">
        <f>'MEDIDAS ML'!M3421</f>
        <v>Hasta $9.989</v>
      </c>
      <c r="N1072" s="7">
        <f>'MEDIDAS ML'!N3421</f>
        <v>700</v>
      </c>
      <c r="O1072" s="6" t="str">
        <f>'MEDIDAS ML'!O3421</f>
        <v>No aplica (&lt;$19.990)</v>
      </c>
      <c r="P1072" s="7">
        <f>'MEDIDAS ML'!P3421</f>
        <v>0</v>
      </c>
      <c r="Q1072" s="7">
        <f>'MEDIDAS ML'!Q3421</f>
        <v>700</v>
      </c>
      <c r="R1072" s="23" t="e">
        <f>'MEDIDAS ML'!#REF!</f>
        <v>#REF!</v>
      </c>
      <c r="S1072" s="24" t="e">
        <f>'MEDIDAS ML'!#REF!</f>
        <v>#REF!</v>
      </c>
      <c r="T1072" s="24" t="e">
        <f>'MEDIDAS ML'!#REF!</f>
        <v>#REF!</v>
      </c>
      <c r="U1072" s="24" t="e">
        <f>'MEDIDAS ML'!#REF!</f>
        <v>#REF!</v>
      </c>
      <c r="V1072" s="22" t="e">
        <f>'MEDIDAS ML'!#REF!</f>
        <v>#REF!</v>
      </c>
      <c r="W1072" s="17" t="e">
        <f>'MEDIDAS ML'!#REF!</f>
        <v>#REF!</v>
      </c>
      <c r="X1072" t="e">
        <f>'MEDIDAS ML'!#REF!</f>
        <v>#REF!</v>
      </c>
    </row>
    <row r="1073" spans="1:24" ht="15.75" customHeight="1" x14ac:dyDescent="0.25">
      <c r="A1073" s="6">
        <f>'MEDIDAS ML'!A3422</f>
        <v>123</v>
      </c>
      <c r="B1073" s="15">
        <f>'MEDIDAS ML'!B3422</f>
        <v>123</v>
      </c>
      <c r="C1073" s="6">
        <f>'MEDIDAS ML'!C3422</f>
        <v>123</v>
      </c>
      <c r="D1073" s="6" t="str">
        <f>'MEDIDAS ML'!D3422</f>
        <v>5x15x24 cm - 182 grs</v>
      </c>
      <c r="E1073" s="16">
        <f>'MEDIDAS ML'!E3422</f>
        <v>5</v>
      </c>
      <c r="F1073" s="16">
        <f>'MEDIDAS ML'!F3422</f>
        <v>15</v>
      </c>
      <c r="G1073" s="16">
        <f>'MEDIDAS ML'!G3422</f>
        <v>24</v>
      </c>
      <c r="H1073" s="16">
        <f>'MEDIDAS ML'!H3422</f>
        <v>0.182</v>
      </c>
      <c r="I1073" s="16">
        <f>'MEDIDAS ML'!I3422</f>
        <v>0.45</v>
      </c>
      <c r="J1073" s="6" t="str">
        <f>'MEDIDAS ML'!J3422</f>
        <v>Se calcula por P volum</v>
      </c>
      <c r="K1073" s="16">
        <f>'MEDIDAS ML'!K3422</f>
        <v>0.45</v>
      </c>
      <c r="L1073" s="7">
        <f>'MEDIDAS ML'!L3422</f>
        <v>3280</v>
      </c>
      <c r="M1073" s="6" t="str">
        <f>'MEDIDAS ML'!M3422</f>
        <v>Hasta $9.989</v>
      </c>
      <c r="N1073" s="7">
        <f>'MEDIDAS ML'!N3422</f>
        <v>700</v>
      </c>
      <c r="O1073" s="6" t="str">
        <f>'MEDIDAS ML'!O3422</f>
        <v>No aplica (&lt;$19.990)</v>
      </c>
      <c r="P1073" s="7">
        <f>'MEDIDAS ML'!P3422</f>
        <v>0</v>
      </c>
      <c r="Q1073" s="7">
        <f>'MEDIDAS ML'!Q3422</f>
        <v>700</v>
      </c>
      <c r="R1073" s="23" t="e">
        <f>'MEDIDAS ML'!#REF!</f>
        <v>#REF!</v>
      </c>
      <c r="S1073" s="24" t="e">
        <f>'MEDIDAS ML'!#REF!</f>
        <v>#REF!</v>
      </c>
      <c r="T1073" s="24" t="e">
        <f>'MEDIDAS ML'!#REF!</f>
        <v>#REF!</v>
      </c>
      <c r="U1073" s="24" t="e">
        <f>'MEDIDAS ML'!#REF!</f>
        <v>#REF!</v>
      </c>
      <c r="V1073" s="22" t="e">
        <f>'MEDIDAS ML'!#REF!</f>
        <v>#REF!</v>
      </c>
      <c r="W1073" s="17" t="e">
        <f>'MEDIDAS ML'!#REF!</f>
        <v>#REF!</v>
      </c>
      <c r="X1073" t="e">
        <f>'MEDIDAS ML'!#REF!</f>
        <v>#REF!</v>
      </c>
    </row>
    <row r="1074" spans="1:24" ht="15.75" customHeight="1" x14ac:dyDescent="0.25">
      <c r="A1074" s="6">
        <f>'MEDIDAS ML'!A3594</f>
        <v>123</v>
      </c>
      <c r="B1074" s="15">
        <f>'MEDIDAS ML'!B3594</f>
        <v>123</v>
      </c>
      <c r="C1074" s="6">
        <f>'MEDIDAS ML'!C3594</f>
        <v>123</v>
      </c>
      <c r="D1074" s="6" t="str">
        <f>'MEDIDAS ML'!D3594</f>
        <v>5x8x11 cm - 152 grs</v>
      </c>
      <c r="E1074" s="16">
        <f>'MEDIDAS ML'!E3594</f>
        <v>5</v>
      </c>
      <c r="F1074" s="16">
        <f>'MEDIDAS ML'!F3594</f>
        <v>8</v>
      </c>
      <c r="G1074" s="16">
        <f>'MEDIDAS ML'!G3594</f>
        <v>11</v>
      </c>
      <c r="H1074" s="16">
        <f>'MEDIDAS ML'!H3594</f>
        <v>0.152</v>
      </c>
      <c r="I1074" s="16">
        <f>'MEDIDAS ML'!I3594</f>
        <v>0.11</v>
      </c>
      <c r="J1074" s="6" t="str">
        <f>'MEDIDAS ML'!J3594</f>
        <v>Se calcula por Peso</v>
      </c>
      <c r="K1074" s="16">
        <f>'MEDIDAS ML'!K3594</f>
        <v>0.152</v>
      </c>
      <c r="L1074" s="7">
        <f>'MEDIDAS ML'!L3594</f>
        <v>3280</v>
      </c>
      <c r="M1074" s="6" t="str">
        <f>'MEDIDAS ML'!M3594</f>
        <v>Hasta $9.989</v>
      </c>
      <c r="N1074" s="7">
        <f>'MEDIDAS ML'!N3594</f>
        <v>700</v>
      </c>
      <c r="O1074" s="6" t="str">
        <f>'MEDIDAS ML'!O3594</f>
        <v>No aplica (&lt;$19.990)</v>
      </c>
      <c r="P1074" s="7">
        <f>'MEDIDAS ML'!P3594</f>
        <v>0</v>
      </c>
      <c r="Q1074" s="7">
        <f>'MEDIDAS ML'!Q3594</f>
        <v>700</v>
      </c>
      <c r="R1074" s="23" t="e">
        <f>'MEDIDAS ML'!#REF!</f>
        <v>#REF!</v>
      </c>
      <c r="S1074" s="24" t="e">
        <f>'MEDIDAS ML'!#REF!</f>
        <v>#REF!</v>
      </c>
      <c r="T1074" s="24" t="e">
        <f>'MEDIDAS ML'!#REF!</f>
        <v>#REF!</v>
      </c>
      <c r="U1074" s="24" t="e">
        <f>'MEDIDAS ML'!#REF!</f>
        <v>#REF!</v>
      </c>
      <c r="V1074" s="22" t="e">
        <f>'MEDIDAS ML'!#REF!</f>
        <v>#REF!</v>
      </c>
      <c r="W1074" s="17" t="e">
        <f>'MEDIDAS ML'!#REF!</f>
        <v>#REF!</v>
      </c>
      <c r="X1074" t="e">
        <f>'MEDIDAS ML'!#REF!</f>
        <v>#REF!</v>
      </c>
    </row>
    <row r="1075" spans="1:24" ht="15.75" customHeight="1" x14ac:dyDescent="0.25">
      <c r="A1075" s="6">
        <f>'MEDIDAS ML'!A3595</f>
        <v>123</v>
      </c>
      <c r="B1075" s="15">
        <f>'MEDIDAS ML'!B3595</f>
        <v>123</v>
      </c>
      <c r="C1075" s="6">
        <f>'MEDIDAS ML'!C3595</f>
        <v>123</v>
      </c>
      <c r="D1075" s="6" t="str">
        <f>'MEDIDAS ML'!D3595</f>
        <v>5x8x11 cm - 152 grs</v>
      </c>
      <c r="E1075" s="16">
        <f>'MEDIDAS ML'!E3595</f>
        <v>5</v>
      </c>
      <c r="F1075" s="16">
        <f>'MEDIDAS ML'!F3595</f>
        <v>8</v>
      </c>
      <c r="G1075" s="16">
        <f>'MEDIDAS ML'!G3595</f>
        <v>11</v>
      </c>
      <c r="H1075" s="16">
        <f>'MEDIDAS ML'!H3595</f>
        <v>0.152</v>
      </c>
      <c r="I1075" s="16">
        <f>'MEDIDAS ML'!I3595</f>
        <v>0.11</v>
      </c>
      <c r="J1075" s="6" t="str">
        <f>'MEDIDAS ML'!J3595</f>
        <v>Se calcula por Peso</v>
      </c>
      <c r="K1075" s="16">
        <f>'MEDIDAS ML'!K3595</f>
        <v>0.152</v>
      </c>
      <c r="L1075" s="7">
        <f>'MEDIDAS ML'!L3595</f>
        <v>3280</v>
      </c>
      <c r="M1075" s="6" t="str">
        <f>'MEDIDAS ML'!M3595</f>
        <v>Hasta $9.989</v>
      </c>
      <c r="N1075" s="7">
        <f>'MEDIDAS ML'!N3595</f>
        <v>700</v>
      </c>
      <c r="O1075" s="6" t="str">
        <f>'MEDIDAS ML'!O3595</f>
        <v>No aplica (&lt;$19.990)</v>
      </c>
      <c r="P1075" s="7">
        <f>'MEDIDAS ML'!P3595</f>
        <v>0</v>
      </c>
      <c r="Q1075" s="7">
        <f>'MEDIDAS ML'!Q3595</f>
        <v>700</v>
      </c>
      <c r="R1075" s="23" t="e">
        <f>'MEDIDAS ML'!#REF!</f>
        <v>#REF!</v>
      </c>
      <c r="S1075" s="24" t="e">
        <f>'MEDIDAS ML'!#REF!</f>
        <v>#REF!</v>
      </c>
      <c r="T1075" s="24" t="e">
        <f>'MEDIDAS ML'!#REF!</f>
        <v>#REF!</v>
      </c>
      <c r="U1075" s="24" t="e">
        <f>'MEDIDAS ML'!#REF!</f>
        <v>#REF!</v>
      </c>
      <c r="V1075" s="22" t="e">
        <f>'MEDIDAS ML'!#REF!</f>
        <v>#REF!</v>
      </c>
      <c r="W1075" s="17" t="e">
        <f>'MEDIDAS ML'!#REF!</f>
        <v>#REF!</v>
      </c>
      <c r="X1075" t="e">
        <f>'MEDIDAS ML'!#REF!</f>
        <v>#REF!</v>
      </c>
    </row>
    <row r="1076" spans="1:24" ht="15.75" customHeight="1" x14ac:dyDescent="0.25">
      <c r="A1076" s="6">
        <f>'MEDIDAS ML'!A4065</f>
        <v>123</v>
      </c>
      <c r="B1076" s="15">
        <f>'MEDIDAS ML'!B4065</f>
        <v>123</v>
      </c>
      <c r="C1076" s="6">
        <f>'MEDIDAS ML'!C4065</f>
        <v>123</v>
      </c>
      <c r="D1076" s="6" t="str">
        <f>'MEDIDAS ML'!D4065</f>
        <v>5x10x16 cm - 80 grs</v>
      </c>
      <c r="E1076" s="16">
        <f>'MEDIDAS ML'!E4065</f>
        <v>5</v>
      </c>
      <c r="F1076" s="16">
        <f>'MEDIDAS ML'!F4065</f>
        <v>10</v>
      </c>
      <c r="G1076" s="16">
        <f>'MEDIDAS ML'!G4065</f>
        <v>16</v>
      </c>
      <c r="H1076" s="16">
        <f>'MEDIDAS ML'!H4065</f>
        <v>0.08</v>
      </c>
      <c r="I1076" s="16">
        <f>'MEDIDAS ML'!I4065</f>
        <v>0.2</v>
      </c>
      <c r="J1076" s="6" t="str">
        <f>'MEDIDAS ML'!J4065</f>
        <v>Se calcula por P volum</v>
      </c>
      <c r="K1076" s="16">
        <f>'MEDIDAS ML'!K4065</f>
        <v>0.2</v>
      </c>
      <c r="L1076" s="7">
        <f>'MEDIDAS ML'!L4065</f>
        <v>3280</v>
      </c>
      <c r="M1076" s="6" t="str">
        <f>'MEDIDAS ML'!M4065</f>
        <v>Hasta $9.989</v>
      </c>
      <c r="N1076" s="7">
        <f>'MEDIDAS ML'!N4065</f>
        <v>700</v>
      </c>
      <c r="O1076" s="6" t="str">
        <f>'MEDIDAS ML'!O4065</f>
        <v>No aplica (&lt;$19.990)</v>
      </c>
      <c r="P1076" s="7">
        <f>'MEDIDAS ML'!P4065</f>
        <v>0</v>
      </c>
      <c r="Q1076" s="7">
        <f>'MEDIDAS ML'!Q4065</f>
        <v>700</v>
      </c>
      <c r="R1076" s="23" t="e">
        <f>'MEDIDAS ML'!#REF!</f>
        <v>#REF!</v>
      </c>
      <c r="S1076" s="24" t="e">
        <f>'MEDIDAS ML'!#REF!</f>
        <v>#REF!</v>
      </c>
      <c r="T1076" s="24" t="e">
        <f>'MEDIDAS ML'!#REF!</f>
        <v>#REF!</v>
      </c>
      <c r="U1076" s="24" t="e">
        <f>'MEDIDAS ML'!#REF!</f>
        <v>#REF!</v>
      </c>
      <c r="V1076" s="22" t="e">
        <f>'MEDIDAS ML'!#REF!</f>
        <v>#REF!</v>
      </c>
      <c r="W1076" s="17" t="e">
        <f>'MEDIDAS ML'!#REF!</f>
        <v>#REF!</v>
      </c>
      <c r="X1076" t="e">
        <f>'MEDIDAS ML'!#REF!</f>
        <v>#REF!</v>
      </c>
    </row>
    <row r="1077" spans="1:24" ht="15.75" customHeight="1" x14ac:dyDescent="0.25">
      <c r="A1077" s="6">
        <f>'MEDIDAS ML'!A4066</f>
        <v>123</v>
      </c>
      <c r="B1077" s="15">
        <f>'MEDIDAS ML'!B4066</f>
        <v>123</v>
      </c>
      <c r="C1077" s="6">
        <f>'MEDIDAS ML'!C4066</f>
        <v>123</v>
      </c>
      <c r="D1077" s="6" t="str">
        <f>'MEDIDAS ML'!D4066</f>
        <v>5x10x16 cm - 80 grs</v>
      </c>
      <c r="E1077" s="16">
        <f>'MEDIDAS ML'!E4066</f>
        <v>5</v>
      </c>
      <c r="F1077" s="16">
        <f>'MEDIDAS ML'!F4066</f>
        <v>10</v>
      </c>
      <c r="G1077" s="16">
        <f>'MEDIDAS ML'!G4066</f>
        <v>16</v>
      </c>
      <c r="H1077" s="16">
        <f>'MEDIDAS ML'!H4066</f>
        <v>0.08</v>
      </c>
      <c r="I1077" s="16">
        <f>'MEDIDAS ML'!I4066</f>
        <v>0.2</v>
      </c>
      <c r="J1077" s="6" t="str">
        <f>'MEDIDAS ML'!J4066</f>
        <v>Se calcula por P volum</v>
      </c>
      <c r="K1077" s="16">
        <f>'MEDIDAS ML'!K4066</f>
        <v>0.2</v>
      </c>
      <c r="L1077" s="7">
        <f>'MEDIDAS ML'!L4066</f>
        <v>3280</v>
      </c>
      <c r="M1077" s="6" t="str">
        <f>'MEDIDAS ML'!M4066</f>
        <v>Hasta $9.989</v>
      </c>
      <c r="N1077" s="7">
        <f>'MEDIDAS ML'!N4066</f>
        <v>700</v>
      </c>
      <c r="O1077" s="6" t="str">
        <f>'MEDIDAS ML'!O4066</f>
        <v>No aplica (&lt;$19.990)</v>
      </c>
      <c r="P1077" s="7">
        <f>'MEDIDAS ML'!P4066</f>
        <v>0</v>
      </c>
      <c r="Q1077" s="7">
        <f>'MEDIDAS ML'!Q4066</f>
        <v>700</v>
      </c>
      <c r="R1077" s="23" t="e">
        <f>'MEDIDAS ML'!#REF!</f>
        <v>#REF!</v>
      </c>
      <c r="S1077" s="24" t="e">
        <f>'MEDIDAS ML'!#REF!</f>
        <v>#REF!</v>
      </c>
      <c r="T1077" s="24" t="e">
        <f>'MEDIDAS ML'!#REF!</f>
        <v>#REF!</v>
      </c>
      <c r="U1077" s="24" t="e">
        <f>'MEDIDAS ML'!#REF!</f>
        <v>#REF!</v>
      </c>
      <c r="V1077" s="22" t="e">
        <f>'MEDIDAS ML'!#REF!</f>
        <v>#REF!</v>
      </c>
      <c r="W1077" s="17" t="e">
        <f>'MEDIDAS ML'!#REF!</f>
        <v>#REF!</v>
      </c>
      <c r="X1077" t="e">
        <f>'MEDIDAS ML'!#REF!</f>
        <v>#REF!</v>
      </c>
    </row>
    <row r="1078" spans="1:24" ht="15.75" customHeight="1" x14ac:dyDescent="0.25">
      <c r="A1078" s="6">
        <f>'MEDIDAS ML'!A3338</f>
        <v>123</v>
      </c>
      <c r="B1078" s="15">
        <f>'MEDIDAS ML'!B3338</f>
        <v>123</v>
      </c>
      <c r="C1078" s="6">
        <f>'MEDIDAS ML'!C3338</f>
        <v>123</v>
      </c>
      <c r="D1078" s="6" t="str">
        <f>'MEDIDAS ML'!D3338</f>
        <v>3x3x30 cm - 200 grs</v>
      </c>
      <c r="E1078" s="16">
        <f>'MEDIDAS ML'!E3338</f>
        <v>3</v>
      </c>
      <c r="F1078" s="16">
        <f>'MEDIDAS ML'!F3338</f>
        <v>3</v>
      </c>
      <c r="G1078" s="16">
        <f>'MEDIDAS ML'!G3338</f>
        <v>30</v>
      </c>
      <c r="H1078" s="16">
        <f>'MEDIDAS ML'!H3338</f>
        <v>0.2</v>
      </c>
      <c r="I1078" s="16">
        <f>'MEDIDAS ML'!I3338</f>
        <v>6.7500000000000004E-2</v>
      </c>
      <c r="J1078" s="6" t="str">
        <f>'MEDIDAS ML'!J3338</f>
        <v>Se calcula por Peso</v>
      </c>
      <c r="K1078" s="16">
        <f>'MEDIDAS ML'!K3338</f>
        <v>0.2</v>
      </c>
      <c r="L1078" s="7">
        <f>'MEDIDAS ML'!L3338</f>
        <v>3282</v>
      </c>
      <c r="M1078" s="6" t="str">
        <f>'MEDIDAS ML'!M3338</f>
        <v>Hasta $9.989</v>
      </c>
      <c r="N1078" s="7">
        <f>'MEDIDAS ML'!N3338</f>
        <v>700</v>
      </c>
      <c r="O1078" s="6" t="str">
        <f>'MEDIDAS ML'!O3338</f>
        <v>No aplica (&lt;$19.990)</v>
      </c>
      <c r="P1078" s="7">
        <f>'MEDIDAS ML'!P3338</f>
        <v>0</v>
      </c>
      <c r="Q1078" s="7">
        <f>'MEDIDAS ML'!Q3338</f>
        <v>700</v>
      </c>
      <c r="R1078" s="23" t="e">
        <f>'MEDIDAS ML'!#REF!</f>
        <v>#REF!</v>
      </c>
      <c r="S1078" s="24" t="e">
        <f>'MEDIDAS ML'!#REF!</f>
        <v>#REF!</v>
      </c>
      <c r="T1078" s="24" t="e">
        <f>'MEDIDAS ML'!#REF!</f>
        <v>#REF!</v>
      </c>
      <c r="U1078" s="24" t="e">
        <f>'MEDIDAS ML'!#REF!</f>
        <v>#REF!</v>
      </c>
      <c r="V1078" s="22" t="e">
        <f>'MEDIDAS ML'!#REF!</f>
        <v>#REF!</v>
      </c>
      <c r="W1078" s="17" t="e">
        <f>'MEDIDAS ML'!#REF!</f>
        <v>#REF!</v>
      </c>
      <c r="X1078" t="e">
        <f>'MEDIDAS ML'!#REF!</f>
        <v>#REF!</v>
      </c>
    </row>
    <row r="1079" spans="1:24" ht="15.75" customHeight="1" x14ac:dyDescent="0.25">
      <c r="A1079" s="6">
        <f>'MEDIDAS ML'!A3339</f>
        <v>123</v>
      </c>
      <c r="B1079" s="15">
        <f>'MEDIDAS ML'!B3339</f>
        <v>123</v>
      </c>
      <c r="C1079" s="6">
        <f>'MEDIDAS ML'!C3339</f>
        <v>123</v>
      </c>
      <c r="D1079" s="6" t="str">
        <f>'MEDIDAS ML'!D3339</f>
        <v>3x3x30 cm - 200 grs</v>
      </c>
      <c r="E1079" s="16">
        <f>'MEDIDAS ML'!E3339</f>
        <v>3</v>
      </c>
      <c r="F1079" s="16">
        <f>'MEDIDAS ML'!F3339</f>
        <v>3</v>
      </c>
      <c r="G1079" s="16">
        <f>'MEDIDAS ML'!G3339</f>
        <v>30</v>
      </c>
      <c r="H1079" s="16">
        <f>'MEDIDAS ML'!H3339</f>
        <v>0.2</v>
      </c>
      <c r="I1079" s="16">
        <f>'MEDIDAS ML'!I3339</f>
        <v>6.7500000000000004E-2</v>
      </c>
      <c r="J1079" s="6" t="str">
        <f>'MEDIDAS ML'!J3339</f>
        <v>Se calcula por Peso</v>
      </c>
      <c r="K1079" s="16">
        <f>'MEDIDAS ML'!K3339</f>
        <v>0.2</v>
      </c>
      <c r="L1079" s="7">
        <f>'MEDIDAS ML'!L3339</f>
        <v>3282</v>
      </c>
      <c r="M1079" s="6" t="str">
        <f>'MEDIDAS ML'!M3339</f>
        <v>Hasta $9.989</v>
      </c>
      <c r="N1079" s="7">
        <f>'MEDIDAS ML'!N3339</f>
        <v>700</v>
      </c>
      <c r="O1079" s="6" t="str">
        <f>'MEDIDAS ML'!O3339</f>
        <v>No aplica (&lt;$19.990)</v>
      </c>
      <c r="P1079" s="7">
        <f>'MEDIDAS ML'!P3339</f>
        <v>0</v>
      </c>
      <c r="Q1079" s="7">
        <f>'MEDIDAS ML'!Q3339</f>
        <v>700</v>
      </c>
      <c r="R1079" s="23" t="e">
        <f>'MEDIDAS ML'!#REF!</f>
        <v>#REF!</v>
      </c>
      <c r="S1079" s="24" t="e">
        <f>'MEDIDAS ML'!#REF!</f>
        <v>#REF!</v>
      </c>
      <c r="T1079" s="24" t="e">
        <f>'MEDIDAS ML'!#REF!</f>
        <v>#REF!</v>
      </c>
      <c r="U1079" s="24" t="e">
        <f>'MEDIDAS ML'!#REF!</f>
        <v>#REF!</v>
      </c>
      <c r="V1079" s="22" t="e">
        <f>'MEDIDAS ML'!#REF!</f>
        <v>#REF!</v>
      </c>
      <c r="W1079" s="17" t="e">
        <f>'MEDIDAS ML'!#REF!</f>
        <v>#REF!</v>
      </c>
      <c r="X1079" t="e">
        <f>'MEDIDAS ML'!#REF!</f>
        <v>#REF!</v>
      </c>
    </row>
    <row r="1080" spans="1:24" ht="15.75" customHeight="1" x14ac:dyDescent="0.25">
      <c r="A1080" s="6">
        <f>'MEDIDAS ML'!A994</f>
        <v>123</v>
      </c>
      <c r="B1080" s="15">
        <f>'MEDIDAS ML'!B994</f>
        <v>123</v>
      </c>
      <c r="C1080" s="6">
        <f>'MEDIDAS ML'!C994</f>
        <v>123</v>
      </c>
      <c r="D1080" s="6" t="str">
        <f>'MEDIDAS ML'!D994</f>
        <v>7x15x45 cm - 1412 grs</v>
      </c>
      <c r="E1080" s="16">
        <f>'MEDIDAS ML'!E994</f>
        <v>7</v>
      </c>
      <c r="F1080" s="16">
        <f>'MEDIDAS ML'!F994</f>
        <v>15</v>
      </c>
      <c r="G1080" s="16">
        <f>'MEDIDAS ML'!G994</f>
        <v>45</v>
      </c>
      <c r="H1080" s="16">
        <f>'MEDIDAS ML'!H994</f>
        <v>1.4119999999999999</v>
      </c>
      <c r="I1080" s="16">
        <f>'MEDIDAS ML'!I994</f>
        <v>1.1812499999999999</v>
      </c>
      <c r="J1080" s="6" t="str">
        <f>'MEDIDAS ML'!J994</f>
        <v>Se calcula por Peso</v>
      </c>
      <c r="K1080" s="16">
        <f>'MEDIDAS ML'!K994</f>
        <v>1.4119999999999999</v>
      </c>
      <c r="L1080" s="7">
        <f>'MEDIDAS ML'!L994</f>
        <v>3290</v>
      </c>
      <c r="M1080" s="6" t="str">
        <f>'MEDIDAS ML'!M994</f>
        <v>Hasta $9.989</v>
      </c>
      <c r="N1080" s="7">
        <f>'MEDIDAS ML'!N994</f>
        <v>700</v>
      </c>
      <c r="O1080" s="6" t="str">
        <f>'MEDIDAS ML'!O994</f>
        <v>No aplica (&lt;$19.990)</v>
      </c>
      <c r="P1080" s="7">
        <f>'MEDIDAS ML'!P994</f>
        <v>0</v>
      </c>
      <c r="Q1080" s="7">
        <f>'MEDIDAS ML'!Q994</f>
        <v>700</v>
      </c>
      <c r="R1080" s="23" t="e">
        <f>'MEDIDAS ML'!#REF!</f>
        <v>#REF!</v>
      </c>
      <c r="S1080" s="24" t="e">
        <f>'MEDIDAS ML'!#REF!</f>
        <v>#REF!</v>
      </c>
      <c r="T1080" s="24" t="e">
        <f>'MEDIDAS ML'!#REF!</f>
        <v>#REF!</v>
      </c>
      <c r="U1080" s="24" t="e">
        <f>'MEDIDAS ML'!#REF!</f>
        <v>#REF!</v>
      </c>
      <c r="V1080" s="22" t="e">
        <f>'MEDIDAS ML'!#REF!</f>
        <v>#REF!</v>
      </c>
      <c r="W1080" s="17" t="e">
        <f>'MEDIDAS ML'!#REF!</f>
        <v>#REF!</v>
      </c>
      <c r="X1080" t="e">
        <f>'MEDIDAS ML'!#REF!</f>
        <v>#REF!</v>
      </c>
    </row>
    <row r="1081" spans="1:24" ht="15.75" customHeight="1" x14ac:dyDescent="0.25">
      <c r="A1081" s="6">
        <f>'MEDIDAS ML'!A1222</f>
        <v>123</v>
      </c>
      <c r="B1081" s="15">
        <f>'MEDIDAS ML'!B1222</f>
        <v>123</v>
      </c>
      <c r="C1081" s="6">
        <f>'MEDIDAS ML'!C1222</f>
        <v>123</v>
      </c>
      <c r="D1081" s="6" t="str">
        <f>'MEDIDAS ML'!D1222</f>
        <v>10x10x16 cm - 1080 grs</v>
      </c>
      <c r="E1081" s="16">
        <f>'MEDIDAS ML'!E1222</f>
        <v>10</v>
      </c>
      <c r="F1081" s="16">
        <f>'MEDIDAS ML'!F1222</f>
        <v>10</v>
      </c>
      <c r="G1081" s="16">
        <f>'MEDIDAS ML'!G1222</f>
        <v>16</v>
      </c>
      <c r="H1081" s="16">
        <f>'MEDIDAS ML'!H1222</f>
        <v>1.08</v>
      </c>
      <c r="I1081" s="16">
        <f>'MEDIDAS ML'!I1222</f>
        <v>0.4</v>
      </c>
      <c r="J1081" s="6" t="str">
        <f>'MEDIDAS ML'!J1222</f>
        <v>Se calcula por Peso</v>
      </c>
      <c r="K1081" s="16">
        <f>'MEDIDAS ML'!K1222</f>
        <v>1.08</v>
      </c>
      <c r="L1081" s="7">
        <f>'MEDIDAS ML'!L1222</f>
        <v>3290</v>
      </c>
      <c r="M1081" s="6" t="str">
        <f>'MEDIDAS ML'!M1222</f>
        <v>Hasta $9.989</v>
      </c>
      <c r="N1081" s="7">
        <f>'MEDIDAS ML'!N1222</f>
        <v>700</v>
      </c>
      <c r="O1081" s="6" t="str">
        <f>'MEDIDAS ML'!O1222</f>
        <v>No aplica (&lt;$19.990)</v>
      </c>
      <c r="P1081" s="7">
        <f>'MEDIDAS ML'!P1222</f>
        <v>0</v>
      </c>
      <c r="Q1081" s="7">
        <f>'MEDIDAS ML'!Q1222</f>
        <v>700</v>
      </c>
      <c r="R1081" s="23" t="e">
        <f>'MEDIDAS ML'!#REF!</f>
        <v>#REF!</v>
      </c>
      <c r="S1081" s="24" t="e">
        <f>'MEDIDAS ML'!#REF!</f>
        <v>#REF!</v>
      </c>
      <c r="T1081" s="24" t="e">
        <f>'MEDIDAS ML'!#REF!</f>
        <v>#REF!</v>
      </c>
      <c r="U1081" s="24" t="e">
        <f>'MEDIDAS ML'!#REF!</f>
        <v>#REF!</v>
      </c>
      <c r="V1081" s="22" t="e">
        <f>'MEDIDAS ML'!#REF!</f>
        <v>#REF!</v>
      </c>
      <c r="W1081" s="17" t="e">
        <f>'MEDIDAS ML'!#REF!</f>
        <v>#REF!</v>
      </c>
      <c r="X1081" t="e">
        <f>'MEDIDAS ML'!#REF!</f>
        <v>#REF!</v>
      </c>
    </row>
    <row r="1082" spans="1:24" ht="15.75" customHeight="1" x14ac:dyDescent="0.25">
      <c r="A1082" s="6">
        <f>'MEDIDAS ML'!A1223</f>
        <v>123</v>
      </c>
      <c r="B1082" s="15">
        <f>'MEDIDAS ML'!B1223</f>
        <v>123</v>
      </c>
      <c r="C1082" s="6">
        <f>'MEDIDAS ML'!C1223</f>
        <v>123</v>
      </c>
      <c r="D1082" s="6" t="str">
        <f>'MEDIDAS ML'!D1223</f>
        <v>10x10x16 cm - 1080 grs</v>
      </c>
      <c r="E1082" s="16">
        <f>'MEDIDAS ML'!E1223</f>
        <v>10</v>
      </c>
      <c r="F1082" s="16">
        <f>'MEDIDAS ML'!F1223</f>
        <v>10</v>
      </c>
      <c r="G1082" s="16">
        <f>'MEDIDAS ML'!G1223</f>
        <v>16</v>
      </c>
      <c r="H1082" s="16">
        <f>'MEDIDAS ML'!H1223</f>
        <v>1.08</v>
      </c>
      <c r="I1082" s="16">
        <f>'MEDIDAS ML'!I1223</f>
        <v>0.4</v>
      </c>
      <c r="J1082" s="6" t="str">
        <f>'MEDIDAS ML'!J1223</f>
        <v>Se calcula por Peso</v>
      </c>
      <c r="K1082" s="16">
        <f>'MEDIDAS ML'!K1223</f>
        <v>1.08</v>
      </c>
      <c r="L1082" s="7">
        <f>'MEDIDAS ML'!L1223</f>
        <v>3290</v>
      </c>
      <c r="M1082" s="6" t="str">
        <f>'MEDIDAS ML'!M1223</f>
        <v>Hasta $9.989</v>
      </c>
      <c r="N1082" s="7">
        <f>'MEDIDAS ML'!N1223</f>
        <v>700</v>
      </c>
      <c r="O1082" s="6" t="str">
        <f>'MEDIDAS ML'!O1223</f>
        <v>No aplica (&lt;$19.990)</v>
      </c>
      <c r="P1082" s="7">
        <f>'MEDIDAS ML'!P1223</f>
        <v>0</v>
      </c>
      <c r="Q1082" s="7">
        <f>'MEDIDAS ML'!Q1223</f>
        <v>700</v>
      </c>
      <c r="R1082" s="23" t="e">
        <f>'MEDIDAS ML'!#REF!</f>
        <v>#REF!</v>
      </c>
      <c r="S1082" s="24" t="e">
        <f>'MEDIDAS ML'!#REF!</f>
        <v>#REF!</v>
      </c>
      <c r="T1082" s="24" t="e">
        <f>'MEDIDAS ML'!#REF!</f>
        <v>#REF!</v>
      </c>
      <c r="U1082" s="24" t="e">
        <f>'MEDIDAS ML'!#REF!</f>
        <v>#REF!</v>
      </c>
      <c r="V1082" s="22" t="e">
        <f>'MEDIDAS ML'!#REF!</f>
        <v>#REF!</v>
      </c>
      <c r="W1082" s="17" t="e">
        <f>'MEDIDAS ML'!#REF!</f>
        <v>#REF!</v>
      </c>
      <c r="X1082" t="e">
        <f>'MEDIDAS ML'!#REF!</f>
        <v>#REF!</v>
      </c>
    </row>
    <row r="1083" spans="1:24" ht="15.75" customHeight="1" x14ac:dyDescent="0.25">
      <c r="A1083" s="6">
        <f>'MEDIDAS ML'!A1749</f>
        <v>123</v>
      </c>
      <c r="B1083" s="15">
        <f>'MEDIDAS ML'!B1749</f>
        <v>123</v>
      </c>
      <c r="C1083" s="6">
        <f>'MEDIDAS ML'!C1749</f>
        <v>123</v>
      </c>
      <c r="D1083" s="6" t="str">
        <f>'MEDIDAS ML'!D1749</f>
        <v>5x14x21 cm - 643 grs</v>
      </c>
      <c r="E1083" s="16">
        <f>'MEDIDAS ML'!E1749</f>
        <v>5</v>
      </c>
      <c r="F1083" s="16">
        <f>'MEDIDAS ML'!F1749</f>
        <v>14</v>
      </c>
      <c r="G1083" s="16">
        <f>'MEDIDAS ML'!G1749</f>
        <v>21</v>
      </c>
      <c r="H1083" s="16">
        <f>'MEDIDAS ML'!H1749</f>
        <v>0.64300000000000002</v>
      </c>
      <c r="I1083" s="16">
        <f>'MEDIDAS ML'!I1749</f>
        <v>0.36749999999999999</v>
      </c>
      <c r="J1083" s="6" t="str">
        <f>'MEDIDAS ML'!J1749</f>
        <v>Se calcula por Peso</v>
      </c>
      <c r="K1083" s="16">
        <f>'MEDIDAS ML'!K1749</f>
        <v>0.64300000000000002</v>
      </c>
      <c r="L1083" s="7">
        <f>'MEDIDAS ML'!L1749</f>
        <v>3290</v>
      </c>
      <c r="M1083" s="6" t="str">
        <f>'MEDIDAS ML'!M1749</f>
        <v>Hasta $9.989</v>
      </c>
      <c r="N1083" s="7">
        <f>'MEDIDAS ML'!N1749</f>
        <v>700</v>
      </c>
      <c r="O1083" s="6" t="str">
        <f>'MEDIDAS ML'!O1749</f>
        <v>No aplica (&lt;$19.990)</v>
      </c>
      <c r="P1083" s="7">
        <f>'MEDIDAS ML'!P1749</f>
        <v>0</v>
      </c>
      <c r="Q1083" s="7">
        <f>'MEDIDAS ML'!Q1749</f>
        <v>700</v>
      </c>
      <c r="R1083" s="23" t="e">
        <f>'MEDIDAS ML'!#REF!</f>
        <v>#REF!</v>
      </c>
      <c r="S1083" s="24" t="e">
        <f>'MEDIDAS ML'!#REF!</f>
        <v>#REF!</v>
      </c>
      <c r="T1083" s="24" t="e">
        <f>'MEDIDAS ML'!#REF!</f>
        <v>#REF!</v>
      </c>
      <c r="U1083" s="24" t="e">
        <f>'MEDIDAS ML'!#REF!</f>
        <v>#REF!</v>
      </c>
      <c r="V1083" s="22" t="e">
        <f>'MEDIDAS ML'!#REF!</f>
        <v>#REF!</v>
      </c>
      <c r="W1083" s="17" t="e">
        <f>'MEDIDAS ML'!#REF!</f>
        <v>#REF!</v>
      </c>
      <c r="X1083" t="e">
        <f>'MEDIDAS ML'!#REF!</f>
        <v>#REF!</v>
      </c>
    </row>
    <row r="1084" spans="1:24" ht="15.75" customHeight="1" x14ac:dyDescent="0.25">
      <c r="A1084" s="6">
        <f>'MEDIDAS ML'!A1750</f>
        <v>123</v>
      </c>
      <c r="B1084" s="15">
        <f>'MEDIDAS ML'!B1750</f>
        <v>123</v>
      </c>
      <c r="C1084" s="6">
        <f>'MEDIDAS ML'!C1750</f>
        <v>123</v>
      </c>
      <c r="D1084" s="6" t="str">
        <f>'MEDIDAS ML'!D1750</f>
        <v>5x14x21 cm - 643 grs</v>
      </c>
      <c r="E1084" s="16">
        <f>'MEDIDAS ML'!E1750</f>
        <v>5</v>
      </c>
      <c r="F1084" s="16">
        <f>'MEDIDAS ML'!F1750</f>
        <v>14</v>
      </c>
      <c r="G1084" s="16">
        <f>'MEDIDAS ML'!G1750</f>
        <v>21</v>
      </c>
      <c r="H1084" s="16">
        <f>'MEDIDAS ML'!H1750</f>
        <v>0.64300000000000002</v>
      </c>
      <c r="I1084" s="16">
        <f>'MEDIDAS ML'!I1750</f>
        <v>0.36749999999999999</v>
      </c>
      <c r="J1084" s="6" t="str">
        <f>'MEDIDAS ML'!J1750</f>
        <v>Se calcula por Peso</v>
      </c>
      <c r="K1084" s="16">
        <f>'MEDIDAS ML'!K1750</f>
        <v>0.64300000000000002</v>
      </c>
      <c r="L1084" s="7">
        <f>'MEDIDAS ML'!L1750</f>
        <v>3290</v>
      </c>
      <c r="M1084" s="6" t="str">
        <f>'MEDIDAS ML'!M1750</f>
        <v>Hasta $9.989</v>
      </c>
      <c r="N1084" s="7">
        <f>'MEDIDAS ML'!N1750</f>
        <v>700</v>
      </c>
      <c r="O1084" s="6" t="str">
        <f>'MEDIDAS ML'!O1750</f>
        <v>No aplica (&lt;$19.990)</v>
      </c>
      <c r="P1084" s="7">
        <f>'MEDIDAS ML'!P1750</f>
        <v>0</v>
      </c>
      <c r="Q1084" s="7">
        <f>'MEDIDAS ML'!Q1750</f>
        <v>700</v>
      </c>
      <c r="R1084" s="23" t="e">
        <f>'MEDIDAS ML'!#REF!</f>
        <v>#REF!</v>
      </c>
      <c r="S1084" s="24" t="e">
        <f>'MEDIDAS ML'!#REF!</f>
        <v>#REF!</v>
      </c>
      <c r="T1084" s="24" t="e">
        <f>'MEDIDAS ML'!#REF!</f>
        <v>#REF!</v>
      </c>
      <c r="U1084" s="24" t="e">
        <f>'MEDIDAS ML'!#REF!</f>
        <v>#REF!</v>
      </c>
      <c r="V1084" s="22" t="e">
        <f>'MEDIDAS ML'!#REF!</f>
        <v>#REF!</v>
      </c>
      <c r="W1084" s="17" t="e">
        <f>'MEDIDAS ML'!#REF!</f>
        <v>#REF!</v>
      </c>
      <c r="X1084" t="e">
        <f>'MEDIDAS ML'!#REF!</f>
        <v>#REF!</v>
      </c>
    </row>
    <row r="1085" spans="1:24" ht="15.75" customHeight="1" x14ac:dyDescent="0.25">
      <c r="A1085" s="6">
        <f>'MEDIDAS ML'!A2355</f>
        <v>123</v>
      </c>
      <c r="B1085" s="15">
        <f>'MEDIDAS ML'!B2355</f>
        <v>123</v>
      </c>
      <c r="C1085" s="6">
        <f>'MEDIDAS ML'!C2355</f>
        <v>123</v>
      </c>
      <c r="D1085" s="6" t="str">
        <f>'MEDIDAS ML'!D2355</f>
        <v>5x10x10 cm - 400 grs</v>
      </c>
      <c r="E1085" s="16">
        <f>'MEDIDAS ML'!E2355</f>
        <v>5</v>
      </c>
      <c r="F1085" s="16">
        <f>'MEDIDAS ML'!F2355</f>
        <v>10</v>
      </c>
      <c r="G1085" s="16">
        <f>'MEDIDAS ML'!G2355</f>
        <v>10</v>
      </c>
      <c r="H1085" s="16">
        <f>'MEDIDAS ML'!H2355</f>
        <v>0.4</v>
      </c>
      <c r="I1085" s="16">
        <f>'MEDIDAS ML'!I2355</f>
        <v>0.125</v>
      </c>
      <c r="J1085" s="6" t="str">
        <f>'MEDIDAS ML'!J2355</f>
        <v>Se calcula por Peso</v>
      </c>
      <c r="K1085" s="16">
        <f>'MEDIDAS ML'!K2355</f>
        <v>0.4</v>
      </c>
      <c r="L1085" s="7">
        <f>'MEDIDAS ML'!L2355</f>
        <v>3290</v>
      </c>
      <c r="M1085" s="6" t="str">
        <f>'MEDIDAS ML'!M2355</f>
        <v>Hasta $9.989</v>
      </c>
      <c r="N1085" s="7">
        <f>'MEDIDAS ML'!N2355</f>
        <v>700</v>
      </c>
      <c r="O1085" s="6" t="str">
        <f>'MEDIDAS ML'!O2355</f>
        <v>No aplica (&lt;$19.990)</v>
      </c>
      <c r="P1085" s="7">
        <f>'MEDIDAS ML'!P2355</f>
        <v>0</v>
      </c>
      <c r="Q1085" s="7">
        <f>'MEDIDAS ML'!Q2355</f>
        <v>700</v>
      </c>
      <c r="R1085" s="23" t="e">
        <f>'MEDIDAS ML'!#REF!</f>
        <v>#REF!</v>
      </c>
      <c r="S1085" s="24" t="e">
        <f>'MEDIDAS ML'!#REF!</f>
        <v>#REF!</v>
      </c>
      <c r="T1085" s="24" t="e">
        <f>'MEDIDAS ML'!#REF!</f>
        <v>#REF!</v>
      </c>
      <c r="U1085" s="24" t="e">
        <f>'MEDIDAS ML'!#REF!</f>
        <v>#REF!</v>
      </c>
      <c r="V1085" s="22" t="e">
        <f>'MEDIDAS ML'!#REF!</f>
        <v>#REF!</v>
      </c>
      <c r="W1085" s="17" t="e">
        <f>'MEDIDAS ML'!#REF!</f>
        <v>#REF!</v>
      </c>
      <c r="X1085" t="e">
        <f>'MEDIDAS ML'!#REF!</f>
        <v>#REF!</v>
      </c>
    </row>
    <row r="1086" spans="1:24" ht="15.75" customHeight="1" x14ac:dyDescent="0.25">
      <c r="A1086" s="6">
        <f>'MEDIDAS ML'!A2356</f>
        <v>123</v>
      </c>
      <c r="B1086" s="15">
        <f>'MEDIDAS ML'!B2356</f>
        <v>123</v>
      </c>
      <c r="C1086" s="6">
        <f>'MEDIDAS ML'!C2356</f>
        <v>123</v>
      </c>
      <c r="D1086" s="6" t="str">
        <f>'MEDIDAS ML'!D2356</f>
        <v>5x10x10 cm - 400 grs</v>
      </c>
      <c r="E1086" s="16">
        <f>'MEDIDAS ML'!E2356</f>
        <v>5</v>
      </c>
      <c r="F1086" s="16">
        <f>'MEDIDAS ML'!F2356</f>
        <v>10</v>
      </c>
      <c r="G1086" s="16">
        <f>'MEDIDAS ML'!G2356</f>
        <v>10</v>
      </c>
      <c r="H1086" s="16">
        <f>'MEDIDAS ML'!H2356</f>
        <v>0.4</v>
      </c>
      <c r="I1086" s="16">
        <f>'MEDIDAS ML'!I2356</f>
        <v>0.125</v>
      </c>
      <c r="J1086" s="6" t="str">
        <f>'MEDIDAS ML'!J2356</f>
        <v>Se calcula por Peso</v>
      </c>
      <c r="K1086" s="16">
        <f>'MEDIDAS ML'!K2356</f>
        <v>0.4</v>
      </c>
      <c r="L1086" s="7">
        <f>'MEDIDAS ML'!L2356</f>
        <v>3290</v>
      </c>
      <c r="M1086" s="6" t="str">
        <f>'MEDIDAS ML'!M2356</f>
        <v>Hasta $9.989</v>
      </c>
      <c r="N1086" s="7">
        <f>'MEDIDAS ML'!N2356</f>
        <v>700</v>
      </c>
      <c r="O1086" s="6" t="str">
        <f>'MEDIDAS ML'!O2356</f>
        <v>No aplica (&lt;$19.990)</v>
      </c>
      <c r="P1086" s="7">
        <f>'MEDIDAS ML'!P2356</f>
        <v>0</v>
      </c>
      <c r="Q1086" s="7">
        <f>'MEDIDAS ML'!Q2356</f>
        <v>700</v>
      </c>
      <c r="R1086" s="23" t="e">
        <f>'MEDIDAS ML'!#REF!</f>
        <v>#REF!</v>
      </c>
      <c r="S1086" s="24" t="e">
        <f>'MEDIDAS ML'!#REF!</f>
        <v>#REF!</v>
      </c>
      <c r="T1086" s="24" t="e">
        <f>'MEDIDAS ML'!#REF!</f>
        <v>#REF!</v>
      </c>
      <c r="U1086" s="24" t="e">
        <f>'MEDIDAS ML'!#REF!</f>
        <v>#REF!</v>
      </c>
      <c r="V1086" s="22" t="e">
        <f>'MEDIDAS ML'!#REF!</f>
        <v>#REF!</v>
      </c>
      <c r="W1086" s="17" t="e">
        <f>'MEDIDAS ML'!#REF!</f>
        <v>#REF!</v>
      </c>
      <c r="X1086" t="e">
        <f>'MEDIDAS ML'!#REF!</f>
        <v>#REF!</v>
      </c>
    </row>
    <row r="1087" spans="1:24" ht="15.75" customHeight="1" x14ac:dyDescent="0.25">
      <c r="A1087" s="6">
        <f>'MEDIDAS ML'!A2542</f>
        <v>123</v>
      </c>
      <c r="B1087" s="15">
        <f>'MEDIDAS ML'!B2542</f>
        <v>123</v>
      </c>
      <c r="C1087" s="6">
        <f>'MEDIDAS ML'!C2542</f>
        <v>123</v>
      </c>
      <c r="D1087" s="6" t="str">
        <f>'MEDIDAS ML'!D2542</f>
        <v>7x16x22 cm - 346 grs</v>
      </c>
      <c r="E1087" s="16">
        <f>'MEDIDAS ML'!E2542</f>
        <v>7</v>
      </c>
      <c r="F1087" s="16">
        <f>'MEDIDAS ML'!F2542</f>
        <v>16</v>
      </c>
      <c r="G1087" s="16">
        <f>'MEDIDAS ML'!G2542</f>
        <v>22</v>
      </c>
      <c r="H1087" s="16">
        <f>'MEDIDAS ML'!H2542</f>
        <v>0.34599999999999997</v>
      </c>
      <c r="I1087" s="16">
        <f>'MEDIDAS ML'!I2542</f>
        <v>0.61599999999999999</v>
      </c>
      <c r="J1087" s="6" t="str">
        <f>'MEDIDAS ML'!J2542</f>
        <v>Se calcula por P volum</v>
      </c>
      <c r="K1087" s="16">
        <f>'MEDIDAS ML'!K2542</f>
        <v>0.61599999999999999</v>
      </c>
      <c r="L1087" s="7">
        <f>'MEDIDAS ML'!L2542</f>
        <v>3290</v>
      </c>
      <c r="M1087" s="6" t="str">
        <f>'MEDIDAS ML'!M2542</f>
        <v>Hasta $9.989</v>
      </c>
      <c r="N1087" s="7">
        <f>'MEDIDAS ML'!N2542</f>
        <v>700</v>
      </c>
      <c r="O1087" s="6" t="str">
        <f>'MEDIDAS ML'!O2542</f>
        <v>No aplica (&lt;$19.990)</v>
      </c>
      <c r="P1087" s="7">
        <f>'MEDIDAS ML'!P2542</f>
        <v>0</v>
      </c>
      <c r="Q1087" s="7">
        <f>'MEDIDAS ML'!Q2542</f>
        <v>700</v>
      </c>
      <c r="R1087" s="23" t="e">
        <f>'MEDIDAS ML'!#REF!</f>
        <v>#REF!</v>
      </c>
      <c r="S1087" s="24" t="e">
        <f>'MEDIDAS ML'!#REF!</f>
        <v>#REF!</v>
      </c>
      <c r="T1087" s="24" t="e">
        <f>'MEDIDAS ML'!#REF!</f>
        <v>#REF!</v>
      </c>
      <c r="U1087" s="24" t="e">
        <f>'MEDIDAS ML'!#REF!</f>
        <v>#REF!</v>
      </c>
      <c r="V1087" s="22" t="e">
        <f>'MEDIDAS ML'!#REF!</f>
        <v>#REF!</v>
      </c>
      <c r="W1087" s="17" t="e">
        <f>'MEDIDAS ML'!#REF!</f>
        <v>#REF!</v>
      </c>
      <c r="X1087" t="e">
        <f>'MEDIDAS ML'!#REF!</f>
        <v>#REF!</v>
      </c>
    </row>
    <row r="1088" spans="1:24" ht="15.75" customHeight="1" x14ac:dyDescent="0.25">
      <c r="A1088" s="6">
        <f>'MEDIDAS ML'!A2790</f>
        <v>123</v>
      </c>
      <c r="B1088" s="15">
        <f>'MEDIDAS ML'!B2790</f>
        <v>123</v>
      </c>
      <c r="C1088" s="6">
        <f>'MEDIDAS ML'!C2790</f>
        <v>123</v>
      </c>
      <c r="D1088" s="6" t="str">
        <f>'MEDIDAS ML'!D2790</f>
        <v>16x16x22 cm - 300 grs</v>
      </c>
      <c r="E1088" s="16">
        <f>'MEDIDAS ML'!E2790</f>
        <v>16</v>
      </c>
      <c r="F1088" s="16">
        <f>'MEDIDAS ML'!F2790</f>
        <v>16</v>
      </c>
      <c r="G1088" s="16">
        <f>'MEDIDAS ML'!G2790</f>
        <v>22</v>
      </c>
      <c r="H1088" s="16">
        <f>'MEDIDAS ML'!H2790</f>
        <v>0.3</v>
      </c>
      <c r="I1088" s="16">
        <f>'MEDIDAS ML'!I2790</f>
        <v>1.4079999999999999</v>
      </c>
      <c r="J1088" s="6" t="str">
        <f>'MEDIDAS ML'!J2790</f>
        <v>Se calcula por P volum</v>
      </c>
      <c r="K1088" s="16">
        <f>'MEDIDAS ML'!K2790</f>
        <v>1.4079999999999999</v>
      </c>
      <c r="L1088" s="7">
        <f>'MEDIDAS ML'!L2790</f>
        <v>3290</v>
      </c>
      <c r="M1088" s="6" t="str">
        <f>'MEDIDAS ML'!M2790</f>
        <v>Hasta $9.989</v>
      </c>
      <c r="N1088" s="7">
        <f>'MEDIDAS ML'!N2790</f>
        <v>700</v>
      </c>
      <c r="O1088" s="6" t="str">
        <f>'MEDIDAS ML'!O2790</f>
        <v>No aplica (&lt;$19.990)</v>
      </c>
      <c r="P1088" s="7">
        <f>'MEDIDAS ML'!P2790</f>
        <v>0</v>
      </c>
      <c r="Q1088" s="7">
        <f>'MEDIDAS ML'!Q2790</f>
        <v>700</v>
      </c>
      <c r="R1088" s="23" t="e">
        <f>'MEDIDAS ML'!#REF!</f>
        <v>#REF!</v>
      </c>
      <c r="S1088" s="24" t="e">
        <f>'MEDIDAS ML'!#REF!</f>
        <v>#REF!</v>
      </c>
      <c r="T1088" s="24" t="e">
        <f>'MEDIDAS ML'!#REF!</f>
        <v>#REF!</v>
      </c>
      <c r="U1088" s="24" t="e">
        <f>'MEDIDAS ML'!#REF!</f>
        <v>#REF!</v>
      </c>
      <c r="V1088" s="22" t="e">
        <f>'MEDIDAS ML'!#REF!</f>
        <v>#REF!</v>
      </c>
      <c r="W1088" s="17" t="e">
        <f>'MEDIDAS ML'!#REF!</f>
        <v>#REF!</v>
      </c>
      <c r="X1088" t="e">
        <f>'MEDIDAS ML'!#REF!</f>
        <v>#REF!</v>
      </c>
    </row>
    <row r="1089" spans="1:24" ht="15.75" customHeight="1" x14ac:dyDescent="0.25">
      <c r="A1089" s="6">
        <f>'MEDIDAS ML'!A3327</f>
        <v>123</v>
      </c>
      <c r="B1089" s="15">
        <f>'MEDIDAS ML'!B3327</f>
        <v>123</v>
      </c>
      <c r="C1089" s="6">
        <f>'MEDIDAS ML'!C3327</f>
        <v>123</v>
      </c>
      <c r="D1089" s="6" t="str">
        <f>'MEDIDAS ML'!D3327</f>
        <v>7x23x10 cm - 200 grs</v>
      </c>
      <c r="E1089" s="16">
        <f>'MEDIDAS ML'!E3327</f>
        <v>7</v>
      </c>
      <c r="F1089" s="16">
        <f>'MEDIDAS ML'!F3327</f>
        <v>23</v>
      </c>
      <c r="G1089" s="16">
        <f>'MEDIDAS ML'!G3327</f>
        <v>10</v>
      </c>
      <c r="H1089" s="16">
        <f>'MEDIDAS ML'!H3327</f>
        <v>0.2</v>
      </c>
      <c r="I1089" s="16">
        <f>'MEDIDAS ML'!I3327</f>
        <v>0.40250000000000002</v>
      </c>
      <c r="J1089" s="6" t="str">
        <f>'MEDIDAS ML'!J3327</f>
        <v>Se calcula por P volum</v>
      </c>
      <c r="K1089" s="16">
        <f>'MEDIDAS ML'!K3327</f>
        <v>0.40250000000000002</v>
      </c>
      <c r="L1089" s="7">
        <f>'MEDIDAS ML'!L3327</f>
        <v>3290</v>
      </c>
      <c r="M1089" s="6" t="str">
        <f>'MEDIDAS ML'!M3327</f>
        <v>Hasta $9.989</v>
      </c>
      <c r="N1089" s="7">
        <f>'MEDIDAS ML'!N3327</f>
        <v>700</v>
      </c>
      <c r="O1089" s="6" t="str">
        <f>'MEDIDAS ML'!O3327</f>
        <v>No aplica (&lt;$19.990)</v>
      </c>
      <c r="P1089" s="7">
        <f>'MEDIDAS ML'!P3327</f>
        <v>0</v>
      </c>
      <c r="Q1089" s="7">
        <f>'MEDIDAS ML'!Q3327</f>
        <v>700</v>
      </c>
      <c r="R1089" s="23" t="e">
        <f>'MEDIDAS ML'!#REF!</f>
        <v>#REF!</v>
      </c>
      <c r="S1089" s="24" t="e">
        <f>'MEDIDAS ML'!#REF!</f>
        <v>#REF!</v>
      </c>
      <c r="T1089" s="24" t="e">
        <f>'MEDIDAS ML'!#REF!</f>
        <v>#REF!</v>
      </c>
      <c r="U1089" s="24" t="e">
        <f>'MEDIDAS ML'!#REF!</f>
        <v>#REF!</v>
      </c>
      <c r="V1089" s="22" t="e">
        <f>'MEDIDAS ML'!#REF!</f>
        <v>#REF!</v>
      </c>
      <c r="W1089" s="17" t="e">
        <f>'MEDIDAS ML'!#REF!</f>
        <v>#REF!</v>
      </c>
      <c r="X1089" t="e">
        <f>'MEDIDAS ML'!#REF!</f>
        <v>#REF!</v>
      </c>
    </row>
    <row r="1090" spans="1:24" ht="15.75" customHeight="1" x14ac:dyDescent="0.25">
      <c r="A1090" s="6">
        <f>'MEDIDAS ML'!A3328</f>
        <v>123</v>
      </c>
      <c r="B1090" s="15">
        <f>'MEDIDAS ML'!B3328</f>
        <v>123</v>
      </c>
      <c r="C1090" s="6">
        <f>'MEDIDAS ML'!C3328</f>
        <v>123</v>
      </c>
      <c r="D1090" s="6" t="str">
        <f>'MEDIDAS ML'!D3328</f>
        <v>7x23x10 cm - 200 grs</v>
      </c>
      <c r="E1090" s="16">
        <f>'MEDIDAS ML'!E3328</f>
        <v>7</v>
      </c>
      <c r="F1090" s="16">
        <f>'MEDIDAS ML'!F3328</f>
        <v>23</v>
      </c>
      <c r="G1090" s="16">
        <f>'MEDIDAS ML'!G3328</f>
        <v>10</v>
      </c>
      <c r="H1090" s="16">
        <f>'MEDIDAS ML'!H3328</f>
        <v>0.2</v>
      </c>
      <c r="I1090" s="16">
        <f>'MEDIDAS ML'!I3328</f>
        <v>0.40250000000000002</v>
      </c>
      <c r="J1090" s="6" t="str">
        <f>'MEDIDAS ML'!J3328</f>
        <v>Se calcula por P volum</v>
      </c>
      <c r="K1090" s="16">
        <f>'MEDIDAS ML'!K3328</f>
        <v>0.40250000000000002</v>
      </c>
      <c r="L1090" s="7">
        <f>'MEDIDAS ML'!L3328</f>
        <v>3290</v>
      </c>
      <c r="M1090" s="6" t="str">
        <f>'MEDIDAS ML'!M3328</f>
        <v>Hasta $9.989</v>
      </c>
      <c r="N1090" s="7">
        <f>'MEDIDAS ML'!N3328</f>
        <v>700</v>
      </c>
      <c r="O1090" s="6" t="str">
        <f>'MEDIDAS ML'!O3328</f>
        <v>No aplica (&lt;$19.990)</v>
      </c>
      <c r="P1090" s="7">
        <f>'MEDIDAS ML'!P3328</f>
        <v>0</v>
      </c>
      <c r="Q1090" s="7">
        <f>'MEDIDAS ML'!Q3328</f>
        <v>700</v>
      </c>
      <c r="R1090" s="23" t="e">
        <f>'MEDIDAS ML'!#REF!</f>
        <v>#REF!</v>
      </c>
      <c r="S1090" s="24" t="e">
        <f>'MEDIDAS ML'!#REF!</f>
        <v>#REF!</v>
      </c>
      <c r="T1090" s="24" t="e">
        <f>'MEDIDAS ML'!#REF!</f>
        <v>#REF!</v>
      </c>
      <c r="U1090" s="24" t="e">
        <f>'MEDIDAS ML'!#REF!</f>
        <v>#REF!</v>
      </c>
      <c r="V1090" s="22" t="e">
        <f>'MEDIDAS ML'!#REF!</f>
        <v>#REF!</v>
      </c>
      <c r="W1090" s="17" t="e">
        <f>'MEDIDAS ML'!#REF!</f>
        <v>#REF!</v>
      </c>
      <c r="X1090" t="e">
        <f>'MEDIDAS ML'!#REF!</f>
        <v>#REF!</v>
      </c>
    </row>
    <row r="1091" spans="1:24" ht="15.75" customHeight="1" x14ac:dyDescent="0.25">
      <c r="A1091" s="6">
        <f>'MEDIDAS ML'!A3329</f>
        <v>123</v>
      </c>
      <c r="B1091" s="15">
        <f>'MEDIDAS ML'!B3329</f>
        <v>123</v>
      </c>
      <c r="C1091" s="6">
        <f>'MEDIDAS ML'!C3329</f>
        <v>123</v>
      </c>
      <c r="D1091" s="6" t="str">
        <f>'MEDIDAS ML'!D3329</f>
        <v>7x23x10 cm - 200 grs</v>
      </c>
      <c r="E1091" s="16">
        <f>'MEDIDAS ML'!E3329</f>
        <v>7</v>
      </c>
      <c r="F1091" s="16">
        <f>'MEDIDAS ML'!F3329</f>
        <v>23</v>
      </c>
      <c r="G1091" s="16">
        <f>'MEDIDAS ML'!G3329</f>
        <v>10</v>
      </c>
      <c r="H1091" s="16">
        <f>'MEDIDAS ML'!H3329</f>
        <v>0.2</v>
      </c>
      <c r="I1091" s="16">
        <f>'MEDIDAS ML'!I3329</f>
        <v>0.40250000000000002</v>
      </c>
      <c r="J1091" s="6" t="str">
        <f>'MEDIDAS ML'!J3329</f>
        <v>Se calcula por P volum</v>
      </c>
      <c r="K1091" s="16">
        <f>'MEDIDAS ML'!K3329</f>
        <v>0.40250000000000002</v>
      </c>
      <c r="L1091" s="7">
        <f>'MEDIDAS ML'!L3329</f>
        <v>3290</v>
      </c>
      <c r="M1091" s="6" t="str">
        <f>'MEDIDAS ML'!M3329</f>
        <v>Hasta $9.989</v>
      </c>
      <c r="N1091" s="7">
        <f>'MEDIDAS ML'!N3329</f>
        <v>700</v>
      </c>
      <c r="O1091" s="6" t="str">
        <f>'MEDIDAS ML'!O3329</f>
        <v>No aplica (&lt;$19.990)</v>
      </c>
      <c r="P1091" s="7">
        <f>'MEDIDAS ML'!P3329</f>
        <v>0</v>
      </c>
      <c r="Q1091" s="7">
        <f>'MEDIDAS ML'!Q3329</f>
        <v>700</v>
      </c>
      <c r="R1091" s="23" t="e">
        <f>'MEDIDAS ML'!#REF!</f>
        <v>#REF!</v>
      </c>
      <c r="S1091" s="24" t="e">
        <f>'MEDIDAS ML'!#REF!</f>
        <v>#REF!</v>
      </c>
      <c r="T1091" s="24" t="e">
        <f>'MEDIDAS ML'!#REF!</f>
        <v>#REF!</v>
      </c>
      <c r="U1091" s="24" t="e">
        <f>'MEDIDAS ML'!#REF!</f>
        <v>#REF!</v>
      </c>
      <c r="V1091" s="22" t="e">
        <f>'MEDIDAS ML'!#REF!</f>
        <v>#REF!</v>
      </c>
      <c r="W1091" s="17" t="e">
        <f>'MEDIDAS ML'!#REF!</f>
        <v>#REF!</v>
      </c>
      <c r="X1091" t="e">
        <f>'MEDIDAS ML'!#REF!</f>
        <v>#REF!</v>
      </c>
    </row>
    <row r="1092" spans="1:24" ht="15.75" customHeight="1" x14ac:dyDescent="0.25">
      <c r="A1092" s="6">
        <f>'MEDIDAS ML'!A3330</f>
        <v>123</v>
      </c>
      <c r="B1092" s="15">
        <f>'MEDIDAS ML'!B3330</f>
        <v>123</v>
      </c>
      <c r="C1092" s="6">
        <f>'MEDIDAS ML'!C3330</f>
        <v>123</v>
      </c>
      <c r="D1092" s="6" t="str">
        <f>'MEDIDAS ML'!D3330</f>
        <v>7x23x10 cm - 200 grs</v>
      </c>
      <c r="E1092" s="16">
        <f>'MEDIDAS ML'!E3330</f>
        <v>7</v>
      </c>
      <c r="F1092" s="16">
        <f>'MEDIDAS ML'!F3330</f>
        <v>23</v>
      </c>
      <c r="G1092" s="16">
        <f>'MEDIDAS ML'!G3330</f>
        <v>10</v>
      </c>
      <c r="H1092" s="16">
        <f>'MEDIDAS ML'!H3330</f>
        <v>0.2</v>
      </c>
      <c r="I1092" s="16">
        <f>'MEDIDAS ML'!I3330</f>
        <v>0.40250000000000002</v>
      </c>
      <c r="J1092" s="6" t="str">
        <f>'MEDIDAS ML'!J3330</f>
        <v>Se calcula por P volum</v>
      </c>
      <c r="K1092" s="16">
        <f>'MEDIDAS ML'!K3330</f>
        <v>0.40250000000000002</v>
      </c>
      <c r="L1092" s="7">
        <f>'MEDIDAS ML'!L3330</f>
        <v>3290</v>
      </c>
      <c r="M1092" s="6" t="str">
        <f>'MEDIDAS ML'!M3330</f>
        <v>Hasta $9.989</v>
      </c>
      <c r="N1092" s="7">
        <f>'MEDIDAS ML'!N3330</f>
        <v>700</v>
      </c>
      <c r="O1092" s="6" t="str">
        <f>'MEDIDAS ML'!O3330</f>
        <v>No aplica (&lt;$19.990)</v>
      </c>
      <c r="P1092" s="7">
        <f>'MEDIDAS ML'!P3330</f>
        <v>0</v>
      </c>
      <c r="Q1092" s="7">
        <f>'MEDIDAS ML'!Q3330</f>
        <v>700</v>
      </c>
      <c r="R1092" s="23" t="e">
        <f>'MEDIDAS ML'!#REF!</f>
        <v>#REF!</v>
      </c>
      <c r="S1092" s="24" t="e">
        <f>'MEDIDAS ML'!#REF!</f>
        <v>#REF!</v>
      </c>
      <c r="T1092" s="24" t="e">
        <f>'MEDIDAS ML'!#REF!</f>
        <v>#REF!</v>
      </c>
      <c r="U1092" s="24" t="e">
        <f>'MEDIDAS ML'!#REF!</f>
        <v>#REF!</v>
      </c>
      <c r="V1092" s="22" t="e">
        <f>'MEDIDAS ML'!#REF!</f>
        <v>#REF!</v>
      </c>
      <c r="W1092" s="17" t="e">
        <f>'MEDIDAS ML'!#REF!</f>
        <v>#REF!</v>
      </c>
      <c r="X1092" t="e">
        <f>'MEDIDAS ML'!#REF!</f>
        <v>#REF!</v>
      </c>
    </row>
    <row r="1093" spans="1:24" ht="15.75" customHeight="1" x14ac:dyDescent="0.25">
      <c r="A1093" s="6">
        <f>'MEDIDAS ML'!A3352</f>
        <v>123</v>
      </c>
      <c r="B1093" s="15">
        <f>'MEDIDAS ML'!B3352</f>
        <v>123</v>
      </c>
      <c r="C1093" s="6">
        <f>'MEDIDAS ML'!C3352</f>
        <v>123</v>
      </c>
      <c r="D1093" s="6" t="str">
        <f>'MEDIDAS ML'!D3352</f>
        <v>8x11x16 cm - 195 grs</v>
      </c>
      <c r="E1093" s="16">
        <f>'MEDIDAS ML'!E3352</f>
        <v>8</v>
      </c>
      <c r="F1093" s="16">
        <f>'MEDIDAS ML'!F3352</f>
        <v>11</v>
      </c>
      <c r="G1093" s="16">
        <f>'MEDIDAS ML'!G3352</f>
        <v>16</v>
      </c>
      <c r="H1093" s="16">
        <f>'MEDIDAS ML'!H3352</f>
        <v>0.19500000000000001</v>
      </c>
      <c r="I1093" s="16">
        <f>'MEDIDAS ML'!I3352</f>
        <v>0.35199999999999998</v>
      </c>
      <c r="J1093" s="6" t="str">
        <f>'MEDIDAS ML'!J3352</f>
        <v>Se calcula por P volum</v>
      </c>
      <c r="K1093" s="16">
        <f>'MEDIDAS ML'!K3352</f>
        <v>0.35199999999999998</v>
      </c>
      <c r="L1093" s="7">
        <f>'MEDIDAS ML'!L3352</f>
        <v>3290</v>
      </c>
      <c r="M1093" s="6" t="str">
        <f>'MEDIDAS ML'!M3352</f>
        <v>Hasta $9.989</v>
      </c>
      <c r="N1093" s="7">
        <f>'MEDIDAS ML'!N3352</f>
        <v>700</v>
      </c>
      <c r="O1093" s="6" t="str">
        <f>'MEDIDAS ML'!O3352</f>
        <v>No aplica (&lt;$19.990)</v>
      </c>
      <c r="P1093" s="7">
        <f>'MEDIDAS ML'!P3352</f>
        <v>0</v>
      </c>
      <c r="Q1093" s="7">
        <f>'MEDIDAS ML'!Q3352</f>
        <v>700</v>
      </c>
      <c r="R1093" s="23" t="e">
        <f>'MEDIDAS ML'!#REF!</f>
        <v>#REF!</v>
      </c>
      <c r="S1093" s="24" t="e">
        <f>'MEDIDAS ML'!#REF!</f>
        <v>#REF!</v>
      </c>
      <c r="T1093" s="24" t="e">
        <f>'MEDIDAS ML'!#REF!</f>
        <v>#REF!</v>
      </c>
      <c r="U1093" s="24" t="e">
        <f>'MEDIDAS ML'!#REF!</f>
        <v>#REF!</v>
      </c>
      <c r="V1093" s="22" t="e">
        <f>'MEDIDAS ML'!#REF!</f>
        <v>#REF!</v>
      </c>
      <c r="W1093" s="17" t="e">
        <f>'MEDIDAS ML'!#REF!</f>
        <v>#REF!</v>
      </c>
      <c r="X1093" t="e">
        <f>'MEDIDAS ML'!#REF!</f>
        <v>#REF!</v>
      </c>
    </row>
    <row r="1094" spans="1:24" ht="15.75" customHeight="1" x14ac:dyDescent="0.25">
      <c r="A1094" s="6">
        <f>'MEDIDAS ML'!A3353</f>
        <v>123</v>
      </c>
      <c r="B1094" s="15">
        <f>'MEDIDAS ML'!B3353</f>
        <v>123</v>
      </c>
      <c r="C1094" s="6">
        <f>'MEDIDAS ML'!C3353</f>
        <v>123</v>
      </c>
      <c r="D1094" s="6" t="str">
        <f>'MEDIDAS ML'!D3353</f>
        <v>8x11x16 cm - 195 grs</v>
      </c>
      <c r="E1094" s="16">
        <f>'MEDIDAS ML'!E3353</f>
        <v>8</v>
      </c>
      <c r="F1094" s="16">
        <f>'MEDIDAS ML'!F3353</f>
        <v>11</v>
      </c>
      <c r="G1094" s="16">
        <f>'MEDIDAS ML'!G3353</f>
        <v>16</v>
      </c>
      <c r="H1094" s="16">
        <f>'MEDIDAS ML'!H3353</f>
        <v>0.19500000000000001</v>
      </c>
      <c r="I1094" s="16">
        <f>'MEDIDAS ML'!I3353</f>
        <v>0.35199999999999998</v>
      </c>
      <c r="J1094" s="6" t="str">
        <f>'MEDIDAS ML'!J3353</f>
        <v>Se calcula por P volum</v>
      </c>
      <c r="K1094" s="16">
        <f>'MEDIDAS ML'!K3353</f>
        <v>0.35199999999999998</v>
      </c>
      <c r="L1094" s="7">
        <f>'MEDIDAS ML'!L3353</f>
        <v>3290</v>
      </c>
      <c r="M1094" s="6" t="str">
        <f>'MEDIDAS ML'!M3353</f>
        <v>Hasta $9.989</v>
      </c>
      <c r="N1094" s="7">
        <f>'MEDIDAS ML'!N3353</f>
        <v>700</v>
      </c>
      <c r="O1094" s="6" t="str">
        <f>'MEDIDAS ML'!O3353</f>
        <v>No aplica (&lt;$19.990)</v>
      </c>
      <c r="P1094" s="7">
        <f>'MEDIDAS ML'!P3353</f>
        <v>0</v>
      </c>
      <c r="Q1094" s="7">
        <f>'MEDIDAS ML'!Q3353</f>
        <v>700</v>
      </c>
      <c r="R1094" s="23" t="e">
        <f>'MEDIDAS ML'!#REF!</f>
        <v>#REF!</v>
      </c>
      <c r="S1094" s="24" t="e">
        <f>'MEDIDAS ML'!#REF!</f>
        <v>#REF!</v>
      </c>
      <c r="T1094" s="24" t="e">
        <f>'MEDIDAS ML'!#REF!</f>
        <v>#REF!</v>
      </c>
      <c r="U1094" s="24" t="e">
        <f>'MEDIDAS ML'!#REF!</f>
        <v>#REF!</v>
      </c>
      <c r="V1094" s="22" t="e">
        <f>'MEDIDAS ML'!#REF!</f>
        <v>#REF!</v>
      </c>
      <c r="W1094" s="17" t="e">
        <f>'MEDIDAS ML'!#REF!</f>
        <v>#REF!</v>
      </c>
      <c r="X1094" t="e">
        <f>'MEDIDAS ML'!#REF!</f>
        <v>#REF!</v>
      </c>
    </row>
    <row r="1095" spans="1:24" ht="15.75" customHeight="1" x14ac:dyDescent="0.25">
      <c r="A1095" s="6">
        <f>'MEDIDAS ML'!A3539</f>
        <v>123</v>
      </c>
      <c r="B1095" s="15">
        <f>'MEDIDAS ML'!B3539</f>
        <v>123</v>
      </c>
      <c r="C1095" s="6">
        <f>'MEDIDAS ML'!C3539</f>
        <v>123</v>
      </c>
      <c r="D1095" s="6" t="str">
        <f>'MEDIDAS ML'!D3539</f>
        <v>3x10x17 cm - 162 grs</v>
      </c>
      <c r="E1095" s="16">
        <f>'MEDIDAS ML'!E3539</f>
        <v>3</v>
      </c>
      <c r="F1095" s="16">
        <f>'MEDIDAS ML'!F3539</f>
        <v>10</v>
      </c>
      <c r="G1095" s="16">
        <f>'MEDIDAS ML'!G3539</f>
        <v>17</v>
      </c>
      <c r="H1095" s="16">
        <f>'MEDIDAS ML'!H3539</f>
        <v>0.16200000000000001</v>
      </c>
      <c r="I1095" s="16">
        <f>'MEDIDAS ML'!I3539</f>
        <v>0.1275</v>
      </c>
      <c r="J1095" s="6" t="str">
        <f>'MEDIDAS ML'!J3539</f>
        <v>Se calcula por Peso</v>
      </c>
      <c r="K1095" s="16">
        <f>'MEDIDAS ML'!K3539</f>
        <v>0.16200000000000001</v>
      </c>
      <c r="L1095" s="7">
        <f>'MEDIDAS ML'!L3539</f>
        <v>3290</v>
      </c>
      <c r="M1095" s="6" t="str">
        <f>'MEDIDAS ML'!M3539</f>
        <v>Hasta $9.989</v>
      </c>
      <c r="N1095" s="7">
        <f>'MEDIDAS ML'!N3539</f>
        <v>700</v>
      </c>
      <c r="O1095" s="6" t="str">
        <f>'MEDIDAS ML'!O3539</f>
        <v>No aplica (&lt;$19.990)</v>
      </c>
      <c r="P1095" s="7">
        <f>'MEDIDAS ML'!P3539</f>
        <v>0</v>
      </c>
      <c r="Q1095" s="7">
        <f>'MEDIDAS ML'!Q3539</f>
        <v>700</v>
      </c>
      <c r="R1095" s="23" t="e">
        <f>'MEDIDAS ML'!#REF!</f>
        <v>#REF!</v>
      </c>
      <c r="S1095" s="24" t="e">
        <f>'MEDIDAS ML'!#REF!</f>
        <v>#REF!</v>
      </c>
      <c r="T1095" s="24" t="e">
        <f>'MEDIDAS ML'!#REF!</f>
        <v>#REF!</v>
      </c>
      <c r="U1095" s="24" t="e">
        <f>'MEDIDAS ML'!#REF!</f>
        <v>#REF!</v>
      </c>
      <c r="V1095" s="22" t="e">
        <f>'MEDIDAS ML'!#REF!</f>
        <v>#REF!</v>
      </c>
      <c r="W1095" s="17" t="e">
        <f>'MEDIDAS ML'!#REF!</f>
        <v>#REF!</v>
      </c>
      <c r="X1095" t="e">
        <f>'MEDIDAS ML'!#REF!</f>
        <v>#REF!</v>
      </c>
    </row>
    <row r="1096" spans="1:24" ht="15.75" customHeight="1" x14ac:dyDescent="0.25">
      <c r="A1096" s="6">
        <f>'MEDIDAS ML'!A3743</f>
        <v>123</v>
      </c>
      <c r="B1096" s="15">
        <f>'MEDIDAS ML'!B3743</f>
        <v>123</v>
      </c>
      <c r="C1096" s="6">
        <f>'MEDIDAS ML'!C3743</f>
        <v>123</v>
      </c>
      <c r="D1096" s="6" t="str">
        <f>'MEDIDAS ML'!D3743</f>
        <v>3x4x16 cm - 132 grs</v>
      </c>
      <c r="E1096" s="16">
        <f>'MEDIDAS ML'!E3743</f>
        <v>3</v>
      </c>
      <c r="F1096" s="16">
        <f>'MEDIDAS ML'!F3743</f>
        <v>4</v>
      </c>
      <c r="G1096" s="16">
        <f>'MEDIDAS ML'!G3743</f>
        <v>16</v>
      </c>
      <c r="H1096" s="16">
        <f>'MEDIDAS ML'!H3743</f>
        <v>0.13200000000000001</v>
      </c>
      <c r="I1096" s="16">
        <f>'MEDIDAS ML'!I3743</f>
        <v>4.8000000000000001E-2</v>
      </c>
      <c r="J1096" s="6" t="str">
        <f>'MEDIDAS ML'!J3743</f>
        <v>Se calcula por Peso</v>
      </c>
      <c r="K1096" s="16">
        <f>'MEDIDAS ML'!K3743</f>
        <v>0.13200000000000001</v>
      </c>
      <c r="L1096" s="7">
        <f>'MEDIDAS ML'!L3743</f>
        <v>3290</v>
      </c>
      <c r="M1096" s="6" t="str">
        <f>'MEDIDAS ML'!M3743</f>
        <v>Hasta $9.989</v>
      </c>
      <c r="N1096" s="7">
        <f>'MEDIDAS ML'!N3743</f>
        <v>700</v>
      </c>
      <c r="O1096" s="6" t="str">
        <f>'MEDIDAS ML'!O3743</f>
        <v>No aplica (&lt;$19.990)</v>
      </c>
      <c r="P1096" s="7">
        <f>'MEDIDAS ML'!P3743</f>
        <v>0</v>
      </c>
      <c r="Q1096" s="7">
        <f>'MEDIDAS ML'!Q3743</f>
        <v>700</v>
      </c>
      <c r="R1096" s="23" t="e">
        <f>'MEDIDAS ML'!#REF!</f>
        <v>#REF!</v>
      </c>
      <c r="S1096" s="24" t="e">
        <f>'MEDIDAS ML'!#REF!</f>
        <v>#REF!</v>
      </c>
      <c r="T1096" s="24" t="e">
        <f>'MEDIDAS ML'!#REF!</f>
        <v>#REF!</v>
      </c>
      <c r="U1096" s="24" t="e">
        <f>'MEDIDAS ML'!#REF!</f>
        <v>#REF!</v>
      </c>
      <c r="V1096" s="22" t="e">
        <f>'MEDIDAS ML'!#REF!</f>
        <v>#REF!</v>
      </c>
      <c r="W1096" s="17" t="e">
        <f>'MEDIDAS ML'!#REF!</f>
        <v>#REF!</v>
      </c>
      <c r="X1096" t="e">
        <f>'MEDIDAS ML'!#REF!</f>
        <v>#REF!</v>
      </c>
    </row>
    <row r="1097" spans="1:24" ht="15.75" customHeight="1" x14ac:dyDescent="0.25">
      <c r="A1097" s="6">
        <f>'MEDIDAS ML'!A3744</f>
        <v>123</v>
      </c>
      <c r="B1097" s="15">
        <f>'MEDIDAS ML'!B3744</f>
        <v>123</v>
      </c>
      <c r="C1097" s="6">
        <f>'MEDIDAS ML'!C3744</f>
        <v>123</v>
      </c>
      <c r="D1097" s="6" t="str">
        <f>'MEDIDAS ML'!D3744</f>
        <v>3x4x16 cm - 132 grs</v>
      </c>
      <c r="E1097" s="16">
        <f>'MEDIDAS ML'!E3744</f>
        <v>3</v>
      </c>
      <c r="F1097" s="16">
        <f>'MEDIDAS ML'!F3744</f>
        <v>4</v>
      </c>
      <c r="G1097" s="16">
        <f>'MEDIDAS ML'!G3744</f>
        <v>16</v>
      </c>
      <c r="H1097" s="16">
        <f>'MEDIDAS ML'!H3744</f>
        <v>0.13200000000000001</v>
      </c>
      <c r="I1097" s="16">
        <f>'MEDIDAS ML'!I3744</f>
        <v>4.8000000000000001E-2</v>
      </c>
      <c r="J1097" s="6" t="str">
        <f>'MEDIDAS ML'!J3744</f>
        <v>Se calcula por Peso</v>
      </c>
      <c r="K1097" s="16">
        <f>'MEDIDAS ML'!K3744</f>
        <v>0.13200000000000001</v>
      </c>
      <c r="L1097" s="7">
        <f>'MEDIDAS ML'!L3744</f>
        <v>3290</v>
      </c>
      <c r="M1097" s="6" t="str">
        <f>'MEDIDAS ML'!M3744</f>
        <v>Hasta $9.989</v>
      </c>
      <c r="N1097" s="7">
        <f>'MEDIDAS ML'!N3744</f>
        <v>700</v>
      </c>
      <c r="O1097" s="6" t="str">
        <f>'MEDIDAS ML'!O3744</f>
        <v>No aplica (&lt;$19.990)</v>
      </c>
      <c r="P1097" s="7">
        <f>'MEDIDAS ML'!P3744</f>
        <v>0</v>
      </c>
      <c r="Q1097" s="7">
        <f>'MEDIDAS ML'!Q3744</f>
        <v>700</v>
      </c>
      <c r="R1097" s="23" t="e">
        <f>'MEDIDAS ML'!#REF!</f>
        <v>#REF!</v>
      </c>
      <c r="S1097" s="24" t="e">
        <f>'MEDIDAS ML'!#REF!</f>
        <v>#REF!</v>
      </c>
      <c r="T1097" s="24" t="e">
        <f>'MEDIDAS ML'!#REF!</f>
        <v>#REF!</v>
      </c>
      <c r="U1097" s="24" t="e">
        <f>'MEDIDAS ML'!#REF!</f>
        <v>#REF!</v>
      </c>
      <c r="V1097" s="22" t="e">
        <f>'MEDIDAS ML'!#REF!</f>
        <v>#REF!</v>
      </c>
      <c r="W1097" s="17" t="e">
        <f>'MEDIDAS ML'!#REF!</f>
        <v>#REF!</v>
      </c>
      <c r="X1097" t="e">
        <f>'MEDIDAS ML'!#REF!</f>
        <v>#REF!</v>
      </c>
    </row>
    <row r="1098" spans="1:24" ht="15.75" customHeight="1" x14ac:dyDescent="0.25">
      <c r="A1098" s="6">
        <f>'MEDIDAS ML'!A3871</f>
        <v>123</v>
      </c>
      <c r="B1098" s="15">
        <f>'MEDIDAS ML'!B3871</f>
        <v>123</v>
      </c>
      <c r="C1098" s="6">
        <f>'MEDIDAS ML'!C3871</f>
        <v>123</v>
      </c>
      <c r="D1098" s="6" t="str">
        <f>'MEDIDAS ML'!D3871</f>
        <v>5x20x29 cm - 100 grs</v>
      </c>
      <c r="E1098" s="16">
        <f>'MEDIDAS ML'!E3871</f>
        <v>5</v>
      </c>
      <c r="F1098" s="16">
        <f>'MEDIDAS ML'!F3871</f>
        <v>20</v>
      </c>
      <c r="G1098" s="16">
        <f>'MEDIDAS ML'!G3871</f>
        <v>29</v>
      </c>
      <c r="H1098" s="16">
        <f>'MEDIDAS ML'!H3871</f>
        <v>0.1</v>
      </c>
      <c r="I1098" s="16">
        <f>'MEDIDAS ML'!I3871</f>
        <v>0.72499999999999998</v>
      </c>
      <c r="J1098" s="6" t="str">
        <f>'MEDIDAS ML'!J3871</f>
        <v>Se calcula por P volum</v>
      </c>
      <c r="K1098" s="16">
        <f>'MEDIDAS ML'!K3871</f>
        <v>0.72499999999999998</v>
      </c>
      <c r="L1098" s="7">
        <f>'MEDIDAS ML'!L3871</f>
        <v>3290</v>
      </c>
      <c r="M1098" s="6" t="str">
        <f>'MEDIDAS ML'!M3871</f>
        <v>Hasta $9.989</v>
      </c>
      <c r="N1098" s="7">
        <f>'MEDIDAS ML'!N3871</f>
        <v>700</v>
      </c>
      <c r="O1098" s="6" t="str">
        <f>'MEDIDAS ML'!O3871</f>
        <v>No aplica (&lt;$19.990)</v>
      </c>
      <c r="P1098" s="7">
        <f>'MEDIDAS ML'!P3871</f>
        <v>0</v>
      </c>
      <c r="Q1098" s="7">
        <f>'MEDIDAS ML'!Q3871</f>
        <v>700</v>
      </c>
      <c r="R1098" s="23" t="e">
        <f>'MEDIDAS ML'!#REF!</f>
        <v>#REF!</v>
      </c>
      <c r="S1098" s="24" t="e">
        <f>'MEDIDAS ML'!#REF!</f>
        <v>#REF!</v>
      </c>
      <c r="T1098" s="24" t="e">
        <f>'MEDIDAS ML'!#REF!</f>
        <v>#REF!</v>
      </c>
      <c r="U1098" s="24" t="e">
        <f>'MEDIDAS ML'!#REF!</f>
        <v>#REF!</v>
      </c>
      <c r="V1098" s="22" t="e">
        <f>'MEDIDAS ML'!#REF!</f>
        <v>#REF!</v>
      </c>
      <c r="W1098" s="17" t="e">
        <f>'MEDIDAS ML'!#REF!</f>
        <v>#REF!</v>
      </c>
      <c r="X1098" t="e">
        <f>'MEDIDAS ML'!#REF!</f>
        <v>#REF!</v>
      </c>
    </row>
    <row r="1099" spans="1:24" ht="15.75" customHeight="1" x14ac:dyDescent="0.25">
      <c r="A1099" s="6">
        <f>'MEDIDAS ML'!A4019</f>
        <v>123</v>
      </c>
      <c r="B1099" s="15">
        <f>'MEDIDAS ML'!B4019</f>
        <v>123</v>
      </c>
      <c r="C1099" s="6">
        <f>'MEDIDAS ML'!C4019</f>
        <v>123</v>
      </c>
      <c r="D1099" s="6" t="str">
        <f>'MEDIDAS ML'!D4019</f>
        <v>3x17x25 cm - 80 grs</v>
      </c>
      <c r="E1099" s="16">
        <f>'MEDIDAS ML'!E4019</f>
        <v>3</v>
      </c>
      <c r="F1099" s="16">
        <f>'MEDIDAS ML'!F4019</f>
        <v>17</v>
      </c>
      <c r="G1099" s="16">
        <f>'MEDIDAS ML'!G4019</f>
        <v>25</v>
      </c>
      <c r="H1099" s="16">
        <f>'MEDIDAS ML'!H4019</f>
        <v>0.08</v>
      </c>
      <c r="I1099" s="16">
        <f>'MEDIDAS ML'!I4019</f>
        <v>0.31874999999999998</v>
      </c>
      <c r="J1099" s="6" t="str">
        <f>'MEDIDAS ML'!J4019</f>
        <v>Se calcula por P volum</v>
      </c>
      <c r="K1099" s="16">
        <f>'MEDIDAS ML'!K4019</f>
        <v>0.31874999999999998</v>
      </c>
      <c r="L1099" s="7">
        <f>'MEDIDAS ML'!L4019</f>
        <v>3290</v>
      </c>
      <c r="M1099" s="6" t="str">
        <f>'MEDIDAS ML'!M4019</f>
        <v>Hasta $9.989</v>
      </c>
      <c r="N1099" s="7">
        <f>'MEDIDAS ML'!N4019</f>
        <v>700</v>
      </c>
      <c r="O1099" s="6" t="str">
        <f>'MEDIDAS ML'!O4019</f>
        <v>No aplica (&lt;$19.990)</v>
      </c>
      <c r="P1099" s="7">
        <f>'MEDIDAS ML'!P4019</f>
        <v>0</v>
      </c>
      <c r="Q1099" s="7">
        <f>'MEDIDAS ML'!Q4019</f>
        <v>700</v>
      </c>
      <c r="R1099" s="23" t="e">
        <f>'MEDIDAS ML'!#REF!</f>
        <v>#REF!</v>
      </c>
      <c r="S1099" s="24" t="e">
        <f>'MEDIDAS ML'!#REF!</f>
        <v>#REF!</v>
      </c>
      <c r="T1099" s="24" t="e">
        <f>'MEDIDAS ML'!#REF!</f>
        <v>#REF!</v>
      </c>
      <c r="U1099" s="24" t="e">
        <f>'MEDIDAS ML'!#REF!</f>
        <v>#REF!</v>
      </c>
      <c r="V1099" s="22" t="e">
        <f>'MEDIDAS ML'!#REF!</f>
        <v>#REF!</v>
      </c>
      <c r="W1099" s="17" t="e">
        <f>'MEDIDAS ML'!#REF!</f>
        <v>#REF!</v>
      </c>
      <c r="X1099" t="e">
        <f>'MEDIDAS ML'!#REF!</f>
        <v>#REF!</v>
      </c>
    </row>
    <row r="1100" spans="1:24" ht="15.75" customHeight="1" x14ac:dyDescent="0.25">
      <c r="A1100" s="6">
        <f>'MEDIDAS ML'!A4308</f>
        <v>123</v>
      </c>
      <c r="B1100" s="15">
        <f>'MEDIDAS ML'!B4308</f>
        <v>123</v>
      </c>
      <c r="C1100" s="6">
        <f>'MEDIDAS ML'!C4308</f>
        <v>123</v>
      </c>
      <c r="D1100" s="6" t="str">
        <f>'MEDIDAS ML'!D4308</f>
        <v>4x12x19 cm - 26 grs</v>
      </c>
      <c r="E1100" s="16">
        <f>'MEDIDAS ML'!E4308</f>
        <v>4</v>
      </c>
      <c r="F1100" s="16">
        <f>'MEDIDAS ML'!F4308</f>
        <v>12</v>
      </c>
      <c r="G1100" s="16">
        <f>'MEDIDAS ML'!G4308</f>
        <v>19</v>
      </c>
      <c r="H1100" s="16">
        <f>'MEDIDAS ML'!H4308</f>
        <v>2.5999999999999999E-2</v>
      </c>
      <c r="I1100" s="16">
        <f>'MEDIDAS ML'!I4308</f>
        <v>0.22800000000000001</v>
      </c>
      <c r="J1100" s="6" t="str">
        <f>'MEDIDAS ML'!J4308</f>
        <v>Se calcula por P volum</v>
      </c>
      <c r="K1100" s="16">
        <f>'MEDIDAS ML'!K4308</f>
        <v>0.22800000000000001</v>
      </c>
      <c r="L1100" s="7">
        <f>'MEDIDAS ML'!L4308</f>
        <v>3290</v>
      </c>
      <c r="M1100" s="6" t="str">
        <f>'MEDIDAS ML'!M4308</f>
        <v>Hasta $9.989</v>
      </c>
      <c r="N1100" s="7">
        <f>'MEDIDAS ML'!N4308</f>
        <v>700</v>
      </c>
      <c r="O1100" s="6" t="str">
        <f>'MEDIDAS ML'!O4308</f>
        <v>No aplica (&lt;$19.990)</v>
      </c>
      <c r="P1100" s="7">
        <f>'MEDIDAS ML'!P4308</f>
        <v>0</v>
      </c>
      <c r="Q1100" s="7">
        <f>'MEDIDAS ML'!Q4308</f>
        <v>700</v>
      </c>
      <c r="R1100" s="23" t="e">
        <f>'MEDIDAS ML'!#REF!</f>
        <v>#REF!</v>
      </c>
      <c r="S1100" s="24" t="e">
        <f>'MEDIDAS ML'!#REF!</f>
        <v>#REF!</v>
      </c>
      <c r="T1100" s="24" t="e">
        <f>'MEDIDAS ML'!#REF!</f>
        <v>#REF!</v>
      </c>
      <c r="U1100" s="24" t="e">
        <f>'MEDIDAS ML'!#REF!</f>
        <v>#REF!</v>
      </c>
      <c r="V1100" s="22" t="e">
        <f>'MEDIDAS ML'!#REF!</f>
        <v>#REF!</v>
      </c>
      <c r="W1100" s="17" t="e">
        <f>'MEDIDAS ML'!#REF!</f>
        <v>#REF!</v>
      </c>
      <c r="X1100" t="e">
        <f>'MEDIDAS ML'!#REF!</f>
        <v>#REF!</v>
      </c>
    </row>
    <row r="1101" spans="1:24" ht="15.75" customHeight="1" x14ac:dyDescent="0.25">
      <c r="A1101" s="6">
        <f>'MEDIDAS ML'!A2327</f>
        <v>123</v>
      </c>
      <c r="B1101" s="15">
        <f>'MEDIDAS ML'!B2327</f>
        <v>123</v>
      </c>
      <c r="C1101" s="6">
        <f>'MEDIDAS ML'!C2327</f>
        <v>123</v>
      </c>
      <c r="D1101" s="6" t="str">
        <f>'MEDIDAS ML'!D2327</f>
        <v>8x9x10 cm - 406 grs</v>
      </c>
      <c r="E1101" s="16">
        <f>'MEDIDAS ML'!E2327</f>
        <v>8</v>
      </c>
      <c r="F1101" s="16">
        <f>'MEDIDAS ML'!F2327</f>
        <v>9</v>
      </c>
      <c r="G1101" s="16">
        <f>'MEDIDAS ML'!G2327</f>
        <v>10</v>
      </c>
      <c r="H1101" s="16">
        <f>'MEDIDAS ML'!H2327</f>
        <v>0.40600000000000003</v>
      </c>
      <c r="I1101" s="16">
        <f>'MEDIDAS ML'!I2327</f>
        <v>0.18</v>
      </c>
      <c r="J1101" s="6" t="str">
        <f>'MEDIDAS ML'!J2327</f>
        <v>Se calcula por Peso</v>
      </c>
      <c r="K1101" s="16">
        <f>'MEDIDAS ML'!K2327</f>
        <v>0.40600000000000003</v>
      </c>
      <c r="L1101" s="7">
        <f>'MEDIDAS ML'!L2327</f>
        <v>3291</v>
      </c>
      <c r="M1101" s="6" t="str">
        <f>'MEDIDAS ML'!M2327</f>
        <v>Hasta $9.989</v>
      </c>
      <c r="N1101" s="7">
        <f>'MEDIDAS ML'!N2327</f>
        <v>700</v>
      </c>
      <c r="O1101" s="6" t="str">
        <f>'MEDIDAS ML'!O2327</f>
        <v>No aplica (&lt;$19.990)</v>
      </c>
      <c r="P1101" s="7">
        <f>'MEDIDAS ML'!P2327</f>
        <v>0</v>
      </c>
      <c r="Q1101" s="7">
        <f>'MEDIDAS ML'!Q2327</f>
        <v>700</v>
      </c>
      <c r="R1101" s="23" t="e">
        <f>'MEDIDAS ML'!#REF!</f>
        <v>#REF!</v>
      </c>
      <c r="S1101" s="24" t="e">
        <f>'MEDIDAS ML'!#REF!</f>
        <v>#REF!</v>
      </c>
      <c r="T1101" s="24" t="e">
        <f>'MEDIDAS ML'!#REF!</f>
        <v>#REF!</v>
      </c>
      <c r="U1101" s="24" t="e">
        <f>'MEDIDAS ML'!#REF!</f>
        <v>#REF!</v>
      </c>
      <c r="V1101" s="22" t="e">
        <f>'MEDIDAS ML'!#REF!</f>
        <v>#REF!</v>
      </c>
      <c r="W1101" s="17" t="e">
        <f>'MEDIDAS ML'!#REF!</f>
        <v>#REF!</v>
      </c>
      <c r="X1101" t="e">
        <f>'MEDIDAS ML'!#REF!</f>
        <v>#REF!</v>
      </c>
    </row>
    <row r="1102" spans="1:24" ht="15.75" customHeight="1" x14ac:dyDescent="0.25">
      <c r="A1102" s="6">
        <f>'MEDIDAS ML'!A2328</f>
        <v>123</v>
      </c>
      <c r="B1102" s="15">
        <f>'MEDIDAS ML'!B2328</f>
        <v>123</v>
      </c>
      <c r="C1102" s="6">
        <f>'MEDIDAS ML'!C2328</f>
        <v>123</v>
      </c>
      <c r="D1102" s="6" t="str">
        <f>'MEDIDAS ML'!D2328</f>
        <v>8x9x10 cm - 406 grs</v>
      </c>
      <c r="E1102" s="16">
        <f>'MEDIDAS ML'!E2328</f>
        <v>8</v>
      </c>
      <c r="F1102" s="16">
        <f>'MEDIDAS ML'!F2328</f>
        <v>9</v>
      </c>
      <c r="G1102" s="16">
        <f>'MEDIDAS ML'!G2328</f>
        <v>10</v>
      </c>
      <c r="H1102" s="16">
        <f>'MEDIDAS ML'!H2328</f>
        <v>0.40600000000000003</v>
      </c>
      <c r="I1102" s="16">
        <f>'MEDIDAS ML'!I2328</f>
        <v>0.18</v>
      </c>
      <c r="J1102" s="6" t="str">
        <f>'MEDIDAS ML'!J2328</f>
        <v>Se calcula por Peso</v>
      </c>
      <c r="K1102" s="16">
        <f>'MEDIDAS ML'!K2328</f>
        <v>0.40600000000000003</v>
      </c>
      <c r="L1102" s="7">
        <f>'MEDIDAS ML'!L2328</f>
        <v>3291</v>
      </c>
      <c r="M1102" s="6" t="str">
        <f>'MEDIDAS ML'!M2328</f>
        <v>Hasta $9.989</v>
      </c>
      <c r="N1102" s="7">
        <f>'MEDIDAS ML'!N2328</f>
        <v>700</v>
      </c>
      <c r="O1102" s="6" t="str">
        <f>'MEDIDAS ML'!O2328</f>
        <v>No aplica (&lt;$19.990)</v>
      </c>
      <c r="P1102" s="7">
        <f>'MEDIDAS ML'!P2328</f>
        <v>0</v>
      </c>
      <c r="Q1102" s="7">
        <f>'MEDIDAS ML'!Q2328</f>
        <v>700</v>
      </c>
      <c r="R1102" s="23" t="e">
        <f>'MEDIDAS ML'!#REF!</f>
        <v>#REF!</v>
      </c>
      <c r="S1102" s="24" t="e">
        <f>'MEDIDAS ML'!#REF!</f>
        <v>#REF!</v>
      </c>
      <c r="T1102" s="24" t="e">
        <f>'MEDIDAS ML'!#REF!</f>
        <v>#REF!</v>
      </c>
      <c r="U1102" s="24" t="e">
        <f>'MEDIDAS ML'!#REF!</f>
        <v>#REF!</v>
      </c>
      <c r="V1102" s="22" t="e">
        <f>'MEDIDAS ML'!#REF!</f>
        <v>#REF!</v>
      </c>
      <c r="W1102" s="17" t="e">
        <f>'MEDIDAS ML'!#REF!</f>
        <v>#REF!</v>
      </c>
      <c r="X1102" t="e">
        <f>'MEDIDAS ML'!#REF!</f>
        <v>#REF!</v>
      </c>
    </row>
    <row r="1103" spans="1:24" ht="15.75" customHeight="1" x14ac:dyDescent="0.25">
      <c r="A1103" s="6">
        <f>'MEDIDAS ML'!A3063</f>
        <v>123</v>
      </c>
      <c r="B1103" s="15">
        <f>'MEDIDAS ML'!B3063</f>
        <v>123</v>
      </c>
      <c r="C1103" s="6">
        <f>'MEDIDAS ML'!C3063</f>
        <v>123</v>
      </c>
      <c r="D1103" s="6" t="str">
        <f>'MEDIDAS ML'!D3063</f>
        <v>11x12x24 cm - 250 grs</v>
      </c>
      <c r="E1103" s="16">
        <f>'MEDIDAS ML'!E3063</f>
        <v>11</v>
      </c>
      <c r="F1103" s="16">
        <f>'MEDIDAS ML'!F3063</f>
        <v>12</v>
      </c>
      <c r="G1103" s="16">
        <f>'MEDIDAS ML'!G3063</f>
        <v>24</v>
      </c>
      <c r="H1103" s="16">
        <f>'MEDIDAS ML'!H3063</f>
        <v>0.25</v>
      </c>
      <c r="I1103" s="16">
        <f>'MEDIDAS ML'!I3063</f>
        <v>0.79200000000000004</v>
      </c>
      <c r="J1103" s="6" t="str">
        <f>'MEDIDAS ML'!J3063</f>
        <v>Se calcula por P volum</v>
      </c>
      <c r="K1103" s="16">
        <f>'MEDIDAS ML'!K3063</f>
        <v>0.79200000000000004</v>
      </c>
      <c r="L1103" s="7">
        <f>'MEDIDAS ML'!L3063</f>
        <v>3321</v>
      </c>
      <c r="M1103" s="6" t="str">
        <f>'MEDIDAS ML'!M3063</f>
        <v>Hasta $9.989</v>
      </c>
      <c r="N1103" s="7">
        <f>'MEDIDAS ML'!N3063</f>
        <v>700</v>
      </c>
      <c r="O1103" s="6" t="str">
        <f>'MEDIDAS ML'!O3063</f>
        <v>No aplica (&lt;$19.990)</v>
      </c>
      <c r="P1103" s="7">
        <f>'MEDIDAS ML'!P3063</f>
        <v>0</v>
      </c>
      <c r="Q1103" s="7">
        <f>'MEDIDAS ML'!Q3063</f>
        <v>700</v>
      </c>
      <c r="R1103" s="23" t="e">
        <f>'MEDIDAS ML'!#REF!</f>
        <v>#REF!</v>
      </c>
      <c r="S1103" s="24" t="e">
        <f>'MEDIDAS ML'!#REF!</f>
        <v>#REF!</v>
      </c>
      <c r="T1103" s="24" t="e">
        <f>'MEDIDAS ML'!#REF!</f>
        <v>#REF!</v>
      </c>
      <c r="U1103" s="24" t="e">
        <f>'MEDIDAS ML'!#REF!</f>
        <v>#REF!</v>
      </c>
      <c r="V1103" s="22" t="e">
        <f>'MEDIDAS ML'!#REF!</f>
        <v>#REF!</v>
      </c>
      <c r="W1103" s="17" t="e">
        <f>'MEDIDAS ML'!#REF!</f>
        <v>#REF!</v>
      </c>
      <c r="X1103" t="e">
        <f>'MEDIDAS ML'!#REF!</f>
        <v>#REF!</v>
      </c>
    </row>
    <row r="1104" spans="1:24" ht="15.75" customHeight="1" x14ac:dyDescent="0.25">
      <c r="A1104" s="6">
        <f>'MEDIDAS ML'!A2412</f>
        <v>123</v>
      </c>
      <c r="B1104" s="15">
        <f>'MEDIDAS ML'!B2412</f>
        <v>123</v>
      </c>
      <c r="C1104" s="6">
        <f>'MEDIDAS ML'!C2412</f>
        <v>123</v>
      </c>
      <c r="D1104" s="6" t="str">
        <f>'MEDIDAS ML'!D2412</f>
        <v>6x15x17 cm - 380 grs</v>
      </c>
      <c r="E1104" s="16">
        <f>'MEDIDAS ML'!E2412</f>
        <v>6</v>
      </c>
      <c r="F1104" s="16">
        <f>'MEDIDAS ML'!F2412</f>
        <v>15</v>
      </c>
      <c r="G1104" s="16">
        <f>'MEDIDAS ML'!G2412</f>
        <v>17</v>
      </c>
      <c r="H1104" s="16">
        <f>'MEDIDAS ML'!H2412</f>
        <v>0.38</v>
      </c>
      <c r="I1104" s="16">
        <f>'MEDIDAS ML'!I2412</f>
        <v>0.38250000000000001</v>
      </c>
      <c r="J1104" s="6" t="str">
        <f>'MEDIDAS ML'!J2412</f>
        <v>Se calcula por P volum</v>
      </c>
      <c r="K1104" s="16">
        <f>'MEDIDAS ML'!K2412</f>
        <v>0.38250000000000001</v>
      </c>
      <c r="L1104" s="7">
        <f>'MEDIDAS ML'!L2412</f>
        <v>3330</v>
      </c>
      <c r="M1104" s="6" t="str">
        <f>'MEDIDAS ML'!M2412</f>
        <v>Hasta $9.989</v>
      </c>
      <c r="N1104" s="7">
        <f>'MEDIDAS ML'!N2412</f>
        <v>700</v>
      </c>
      <c r="O1104" s="6" t="str">
        <f>'MEDIDAS ML'!O2412</f>
        <v>No aplica (&lt;$19.990)</v>
      </c>
      <c r="P1104" s="7">
        <f>'MEDIDAS ML'!P2412</f>
        <v>0</v>
      </c>
      <c r="Q1104" s="7">
        <f>'MEDIDAS ML'!Q2412</f>
        <v>700</v>
      </c>
      <c r="R1104" s="23" t="e">
        <f>'MEDIDAS ML'!#REF!</f>
        <v>#REF!</v>
      </c>
      <c r="S1104" s="24" t="e">
        <f>'MEDIDAS ML'!#REF!</f>
        <v>#REF!</v>
      </c>
      <c r="T1104" s="24" t="e">
        <f>'MEDIDAS ML'!#REF!</f>
        <v>#REF!</v>
      </c>
      <c r="U1104" s="24" t="e">
        <f>'MEDIDAS ML'!#REF!</f>
        <v>#REF!</v>
      </c>
      <c r="V1104" s="22" t="e">
        <f>'MEDIDAS ML'!#REF!</f>
        <v>#REF!</v>
      </c>
      <c r="W1104" s="17" t="e">
        <f>'MEDIDAS ML'!#REF!</f>
        <v>#REF!</v>
      </c>
      <c r="X1104" t="e">
        <f>'MEDIDAS ML'!#REF!</f>
        <v>#REF!</v>
      </c>
    </row>
    <row r="1105" spans="1:24" ht="15.75" customHeight="1" x14ac:dyDescent="0.25">
      <c r="A1105" s="6">
        <f>'MEDIDAS ML'!A2413</f>
        <v>123</v>
      </c>
      <c r="B1105" s="15">
        <f>'MEDIDAS ML'!B2413</f>
        <v>123</v>
      </c>
      <c r="C1105" s="6">
        <f>'MEDIDAS ML'!C2413</f>
        <v>123</v>
      </c>
      <c r="D1105" s="6" t="str">
        <f>'MEDIDAS ML'!D2413</f>
        <v>6x15x17 cm - 380 grs</v>
      </c>
      <c r="E1105" s="16">
        <f>'MEDIDAS ML'!E2413</f>
        <v>6</v>
      </c>
      <c r="F1105" s="16">
        <f>'MEDIDAS ML'!F2413</f>
        <v>15</v>
      </c>
      <c r="G1105" s="16">
        <f>'MEDIDAS ML'!G2413</f>
        <v>17</v>
      </c>
      <c r="H1105" s="16">
        <f>'MEDIDAS ML'!H2413</f>
        <v>0.38</v>
      </c>
      <c r="I1105" s="16">
        <f>'MEDIDAS ML'!I2413</f>
        <v>0.38250000000000001</v>
      </c>
      <c r="J1105" s="6" t="str">
        <f>'MEDIDAS ML'!J2413</f>
        <v>Se calcula por P volum</v>
      </c>
      <c r="K1105" s="16">
        <f>'MEDIDAS ML'!K2413</f>
        <v>0.38250000000000001</v>
      </c>
      <c r="L1105" s="7">
        <f>'MEDIDAS ML'!L2413</f>
        <v>3330</v>
      </c>
      <c r="M1105" s="6" t="str">
        <f>'MEDIDAS ML'!M2413</f>
        <v>Hasta $9.989</v>
      </c>
      <c r="N1105" s="7">
        <f>'MEDIDAS ML'!N2413</f>
        <v>700</v>
      </c>
      <c r="O1105" s="6" t="str">
        <f>'MEDIDAS ML'!O2413</f>
        <v>No aplica (&lt;$19.990)</v>
      </c>
      <c r="P1105" s="7">
        <f>'MEDIDAS ML'!P2413</f>
        <v>0</v>
      </c>
      <c r="Q1105" s="7">
        <f>'MEDIDAS ML'!Q2413</f>
        <v>700</v>
      </c>
      <c r="R1105" s="23" t="e">
        <f>'MEDIDAS ML'!#REF!</f>
        <v>#REF!</v>
      </c>
      <c r="S1105" s="24" t="e">
        <f>'MEDIDAS ML'!#REF!</f>
        <v>#REF!</v>
      </c>
      <c r="T1105" s="24" t="e">
        <f>'MEDIDAS ML'!#REF!</f>
        <v>#REF!</v>
      </c>
      <c r="U1105" s="24" t="e">
        <f>'MEDIDAS ML'!#REF!</f>
        <v>#REF!</v>
      </c>
      <c r="V1105" s="22" t="e">
        <f>'MEDIDAS ML'!#REF!</f>
        <v>#REF!</v>
      </c>
      <c r="W1105" s="17" t="e">
        <f>'MEDIDAS ML'!#REF!</f>
        <v>#REF!</v>
      </c>
      <c r="X1105" t="e">
        <f>'MEDIDAS ML'!#REF!</f>
        <v>#REF!</v>
      </c>
    </row>
    <row r="1106" spans="1:24" ht="15.75" customHeight="1" x14ac:dyDescent="0.25">
      <c r="A1106" s="6">
        <f>'MEDIDAS ML'!A4067</f>
        <v>123</v>
      </c>
      <c r="B1106" s="15">
        <f>'MEDIDAS ML'!B4067</f>
        <v>123</v>
      </c>
      <c r="C1106" s="6">
        <f>'MEDIDAS ML'!C4067</f>
        <v>123</v>
      </c>
      <c r="D1106" s="6" t="str">
        <f>'MEDIDAS ML'!D4067</f>
        <v>3x5x27 cm - 80 grs</v>
      </c>
      <c r="E1106" s="16">
        <f>'MEDIDAS ML'!E4067</f>
        <v>3</v>
      </c>
      <c r="F1106" s="16">
        <f>'MEDIDAS ML'!F4067</f>
        <v>5</v>
      </c>
      <c r="G1106" s="16">
        <f>'MEDIDAS ML'!G4067</f>
        <v>27</v>
      </c>
      <c r="H1106" s="16">
        <f>'MEDIDAS ML'!H4067</f>
        <v>0.08</v>
      </c>
      <c r="I1106" s="16">
        <f>'MEDIDAS ML'!I4067</f>
        <v>0.10125000000000001</v>
      </c>
      <c r="J1106" s="6" t="str">
        <f>'MEDIDAS ML'!J4067</f>
        <v>Se calcula por P volum</v>
      </c>
      <c r="K1106" s="16">
        <f>'MEDIDAS ML'!K4067</f>
        <v>0.10125000000000001</v>
      </c>
      <c r="L1106" s="7">
        <f>'MEDIDAS ML'!L4067</f>
        <v>3332</v>
      </c>
      <c r="M1106" s="6" t="str">
        <f>'MEDIDAS ML'!M4067</f>
        <v>Hasta $9.989</v>
      </c>
      <c r="N1106" s="7">
        <f>'MEDIDAS ML'!N4067</f>
        <v>700</v>
      </c>
      <c r="O1106" s="6" t="str">
        <f>'MEDIDAS ML'!O4067</f>
        <v>No aplica (&lt;$19.990)</v>
      </c>
      <c r="P1106" s="7">
        <f>'MEDIDAS ML'!P4067</f>
        <v>0</v>
      </c>
      <c r="Q1106" s="7">
        <f>'MEDIDAS ML'!Q4067</f>
        <v>700</v>
      </c>
      <c r="R1106" s="23" t="e">
        <f>'MEDIDAS ML'!#REF!</f>
        <v>#REF!</v>
      </c>
      <c r="S1106" s="24" t="e">
        <f>'MEDIDAS ML'!#REF!</f>
        <v>#REF!</v>
      </c>
      <c r="T1106" s="24" t="e">
        <f>'MEDIDAS ML'!#REF!</f>
        <v>#REF!</v>
      </c>
      <c r="U1106" s="24" t="e">
        <f>'MEDIDAS ML'!#REF!</f>
        <v>#REF!</v>
      </c>
      <c r="V1106" s="22" t="e">
        <f>'MEDIDAS ML'!#REF!</f>
        <v>#REF!</v>
      </c>
      <c r="W1106" s="17" t="e">
        <f>'MEDIDAS ML'!#REF!</f>
        <v>#REF!</v>
      </c>
      <c r="X1106" t="e">
        <f>'MEDIDAS ML'!#REF!</f>
        <v>#REF!</v>
      </c>
    </row>
    <row r="1107" spans="1:24" ht="15.75" customHeight="1" x14ac:dyDescent="0.25">
      <c r="A1107" s="6">
        <f>'MEDIDAS ML'!A4068</f>
        <v>123</v>
      </c>
      <c r="B1107" s="15">
        <f>'MEDIDAS ML'!B4068</f>
        <v>123</v>
      </c>
      <c r="C1107" s="6">
        <f>'MEDIDAS ML'!C4068</f>
        <v>123</v>
      </c>
      <c r="D1107" s="6" t="str">
        <f>'MEDIDAS ML'!D4068</f>
        <v>3x5x27 cm - 80 grs</v>
      </c>
      <c r="E1107" s="16">
        <f>'MEDIDAS ML'!E4068</f>
        <v>3</v>
      </c>
      <c r="F1107" s="16">
        <f>'MEDIDAS ML'!F4068</f>
        <v>5</v>
      </c>
      <c r="G1107" s="16">
        <f>'MEDIDAS ML'!G4068</f>
        <v>27</v>
      </c>
      <c r="H1107" s="16">
        <f>'MEDIDAS ML'!H4068</f>
        <v>0.08</v>
      </c>
      <c r="I1107" s="16">
        <f>'MEDIDAS ML'!I4068</f>
        <v>0.10125000000000001</v>
      </c>
      <c r="J1107" s="6" t="str">
        <f>'MEDIDAS ML'!J4068</f>
        <v>Se calcula por P volum</v>
      </c>
      <c r="K1107" s="16">
        <f>'MEDIDAS ML'!K4068</f>
        <v>0.10125000000000001</v>
      </c>
      <c r="L1107" s="7">
        <f>'MEDIDAS ML'!L4068</f>
        <v>3332</v>
      </c>
      <c r="M1107" s="6" t="str">
        <f>'MEDIDAS ML'!M4068</f>
        <v>Hasta $9.989</v>
      </c>
      <c r="N1107" s="7">
        <f>'MEDIDAS ML'!N4068</f>
        <v>700</v>
      </c>
      <c r="O1107" s="6" t="str">
        <f>'MEDIDAS ML'!O4068</f>
        <v>No aplica (&lt;$19.990)</v>
      </c>
      <c r="P1107" s="7">
        <f>'MEDIDAS ML'!P4068</f>
        <v>0</v>
      </c>
      <c r="Q1107" s="7">
        <f>'MEDIDAS ML'!Q4068</f>
        <v>700</v>
      </c>
      <c r="R1107" s="23" t="e">
        <f>'MEDIDAS ML'!#REF!</f>
        <v>#REF!</v>
      </c>
      <c r="S1107" s="24" t="e">
        <f>'MEDIDAS ML'!#REF!</f>
        <v>#REF!</v>
      </c>
      <c r="T1107" s="24" t="e">
        <f>'MEDIDAS ML'!#REF!</f>
        <v>#REF!</v>
      </c>
      <c r="U1107" s="24" t="e">
        <f>'MEDIDAS ML'!#REF!</f>
        <v>#REF!</v>
      </c>
      <c r="V1107" s="22" t="e">
        <f>'MEDIDAS ML'!#REF!</f>
        <v>#REF!</v>
      </c>
      <c r="W1107" s="17" t="e">
        <f>'MEDIDAS ML'!#REF!</f>
        <v>#REF!</v>
      </c>
      <c r="X1107" t="e">
        <f>'MEDIDAS ML'!#REF!</f>
        <v>#REF!</v>
      </c>
    </row>
    <row r="1108" spans="1:24" ht="15.75" customHeight="1" x14ac:dyDescent="0.25">
      <c r="A1108" s="6">
        <f>'MEDIDAS ML'!A1305</f>
        <v>123</v>
      </c>
      <c r="B1108" s="15">
        <f>'MEDIDAS ML'!B1305</f>
        <v>123</v>
      </c>
      <c r="C1108" s="6">
        <f>'MEDIDAS ML'!C1305</f>
        <v>123</v>
      </c>
      <c r="D1108" s="6" t="str">
        <f>'MEDIDAS ML'!D1305</f>
        <v>9x10x26 cm - 1012 grs</v>
      </c>
      <c r="E1108" s="16">
        <f>'MEDIDAS ML'!E1305</f>
        <v>9</v>
      </c>
      <c r="F1108" s="16">
        <f>'MEDIDAS ML'!F1305</f>
        <v>10</v>
      </c>
      <c r="G1108" s="16">
        <f>'MEDIDAS ML'!G1305</f>
        <v>26</v>
      </c>
      <c r="H1108" s="16">
        <f>'MEDIDAS ML'!H1305</f>
        <v>1.012</v>
      </c>
      <c r="I1108" s="16">
        <f>'MEDIDAS ML'!I1305</f>
        <v>0.58499999999999996</v>
      </c>
      <c r="J1108" s="6" t="str">
        <f>'MEDIDAS ML'!J1305</f>
        <v>Se calcula por Peso</v>
      </c>
      <c r="K1108" s="16">
        <f>'MEDIDAS ML'!K1305</f>
        <v>1.012</v>
      </c>
      <c r="L1108" s="7">
        <f>'MEDIDAS ML'!L1305</f>
        <v>3350</v>
      </c>
      <c r="M1108" s="6" t="str">
        <f>'MEDIDAS ML'!M1305</f>
        <v>Hasta $9.989</v>
      </c>
      <c r="N1108" s="7">
        <f>'MEDIDAS ML'!N1305</f>
        <v>700</v>
      </c>
      <c r="O1108" s="6" t="str">
        <f>'MEDIDAS ML'!O1305</f>
        <v>No aplica (&lt;$19.990)</v>
      </c>
      <c r="P1108" s="7">
        <f>'MEDIDAS ML'!P1305</f>
        <v>0</v>
      </c>
      <c r="Q1108" s="7">
        <f>'MEDIDAS ML'!Q1305</f>
        <v>700</v>
      </c>
      <c r="R1108" s="23" t="e">
        <f>'MEDIDAS ML'!#REF!</f>
        <v>#REF!</v>
      </c>
      <c r="S1108" s="24" t="e">
        <f>'MEDIDAS ML'!#REF!</f>
        <v>#REF!</v>
      </c>
      <c r="T1108" s="24" t="e">
        <f>'MEDIDAS ML'!#REF!</f>
        <v>#REF!</v>
      </c>
      <c r="U1108" s="24" t="e">
        <f>'MEDIDAS ML'!#REF!</f>
        <v>#REF!</v>
      </c>
      <c r="V1108" s="22" t="e">
        <f>'MEDIDAS ML'!#REF!</f>
        <v>#REF!</v>
      </c>
      <c r="W1108" s="17" t="e">
        <f>'MEDIDAS ML'!#REF!</f>
        <v>#REF!</v>
      </c>
      <c r="X1108" t="e">
        <f>'MEDIDAS ML'!#REF!</f>
        <v>#REF!</v>
      </c>
    </row>
    <row r="1109" spans="1:24" ht="15.75" customHeight="1" x14ac:dyDescent="0.25">
      <c r="A1109" s="6">
        <f>'MEDIDAS ML'!A1306</f>
        <v>123</v>
      </c>
      <c r="B1109" s="15">
        <f>'MEDIDAS ML'!B1306</f>
        <v>123</v>
      </c>
      <c r="C1109" s="6">
        <f>'MEDIDAS ML'!C1306</f>
        <v>123</v>
      </c>
      <c r="D1109" s="6" t="str">
        <f>'MEDIDAS ML'!D1306</f>
        <v>9x10x26 cm - 1012 grs</v>
      </c>
      <c r="E1109" s="16">
        <f>'MEDIDAS ML'!E1306</f>
        <v>9</v>
      </c>
      <c r="F1109" s="16">
        <f>'MEDIDAS ML'!F1306</f>
        <v>10</v>
      </c>
      <c r="G1109" s="16">
        <f>'MEDIDAS ML'!G1306</f>
        <v>26</v>
      </c>
      <c r="H1109" s="16">
        <f>'MEDIDAS ML'!H1306</f>
        <v>1.012</v>
      </c>
      <c r="I1109" s="16">
        <f>'MEDIDAS ML'!I1306</f>
        <v>0.58499999999999996</v>
      </c>
      <c r="J1109" s="6" t="str">
        <f>'MEDIDAS ML'!J1306</f>
        <v>Se calcula por Peso</v>
      </c>
      <c r="K1109" s="16">
        <f>'MEDIDAS ML'!K1306</f>
        <v>1.012</v>
      </c>
      <c r="L1109" s="7">
        <f>'MEDIDAS ML'!L1306</f>
        <v>3350</v>
      </c>
      <c r="M1109" s="6" t="str">
        <f>'MEDIDAS ML'!M1306</f>
        <v>Hasta $9.989</v>
      </c>
      <c r="N1109" s="7">
        <f>'MEDIDAS ML'!N1306</f>
        <v>700</v>
      </c>
      <c r="O1109" s="6" t="str">
        <f>'MEDIDAS ML'!O1306</f>
        <v>No aplica (&lt;$19.990)</v>
      </c>
      <c r="P1109" s="7">
        <f>'MEDIDAS ML'!P1306</f>
        <v>0</v>
      </c>
      <c r="Q1109" s="7">
        <f>'MEDIDAS ML'!Q1306</f>
        <v>700</v>
      </c>
      <c r="R1109" s="23" t="e">
        <f>'MEDIDAS ML'!#REF!</f>
        <v>#REF!</v>
      </c>
      <c r="S1109" s="24" t="e">
        <f>'MEDIDAS ML'!#REF!</f>
        <v>#REF!</v>
      </c>
      <c r="T1109" s="24" t="e">
        <f>'MEDIDAS ML'!#REF!</f>
        <v>#REF!</v>
      </c>
      <c r="U1109" s="24" t="e">
        <f>'MEDIDAS ML'!#REF!</f>
        <v>#REF!</v>
      </c>
      <c r="V1109" s="22" t="e">
        <f>'MEDIDAS ML'!#REF!</f>
        <v>#REF!</v>
      </c>
      <c r="W1109" s="17" t="e">
        <f>'MEDIDAS ML'!#REF!</f>
        <v>#REF!</v>
      </c>
      <c r="X1109" t="e">
        <f>'MEDIDAS ML'!#REF!</f>
        <v>#REF!</v>
      </c>
    </row>
    <row r="1110" spans="1:24" ht="15.75" customHeight="1" x14ac:dyDescent="0.25">
      <c r="A1110" s="6">
        <f>'MEDIDAS ML'!A2991</f>
        <v>123</v>
      </c>
      <c r="B1110" s="15">
        <f>'MEDIDAS ML'!B2991</f>
        <v>123</v>
      </c>
      <c r="C1110" s="6">
        <f>'MEDIDAS ML'!C2991</f>
        <v>123</v>
      </c>
      <c r="D1110" s="6" t="str">
        <f>'MEDIDAS ML'!D2991</f>
        <v>11x19x24 cm - 260 grs</v>
      </c>
      <c r="E1110" s="16">
        <f>'MEDIDAS ML'!E2991</f>
        <v>11</v>
      </c>
      <c r="F1110" s="16">
        <f>'MEDIDAS ML'!F2991</f>
        <v>19</v>
      </c>
      <c r="G1110" s="16">
        <f>'MEDIDAS ML'!G2991</f>
        <v>24</v>
      </c>
      <c r="H1110" s="16">
        <f>'MEDIDAS ML'!H2991</f>
        <v>0.26</v>
      </c>
      <c r="I1110" s="16">
        <f>'MEDIDAS ML'!I2991</f>
        <v>1.254</v>
      </c>
      <c r="J1110" s="6" t="str">
        <f>'MEDIDAS ML'!J2991</f>
        <v>Se calcula por P volum</v>
      </c>
      <c r="K1110" s="16">
        <f>'MEDIDAS ML'!K2991</f>
        <v>1.254</v>
      </c>
      <c r="L1110" s="7">
        <f>'MEDIDAS ML'!L2991</f>
        <v>3350</v>
      </c>
      <c r="M1110" s="6" t="str">
        <f>'MEDIDAS ML'!M2991</f>
        <v>Hasta $9.989</v>
      </c>
      <c r="N1110" s="7">
        <f>'MEDIDAS ML'!N2991</f>
        <v>700</v>
      </c>
      <c r="O1110" s="6" t="str">
        <f>'MEDIDAS ML'!O2991</f>
        <v>No aplica (&lt;$19.990)</v>
      </c>
      <c r="P1110" s="7">
        <f>'MEDIDAS ML'!P2991</f>
        <v>0</v>
      </c>
      <c r="Q1110" s="7">
        <f>'MEDIDAS ML'!Q2991</f>
        <v>700</v>
      </c>
      <c r="R1110" s="23" t="e">
        <f>'MEDIDAS ML'!#REF!</f>
        <v>#REF!</v>
      </c>
      <c r="S1110" s="24" t="e">
        <f>'MEDIDAS ML'!#REF!</f>
        <v>#REF!</v>
      </c>
      <c r="T1110" s="24" t="e">
        <f>'MEDIDAS ML'!#REF!</f>
        <v>#REF!</v>
      </c>
      <c r="U1110" s="24" t="e">
        <f>'MEDIDAS ML'!#REF!</f>
        <v>#REF!</v>
      </c>
      <c r="V1110" s="22" t="e">
        <f>'MEDIDAS ML'!#REF!</f>
        <v>#REF!</v>
      </c>
      <c r="W1110" s="17" t="e">
        <f>'MEDIDAS ML'!#REF!</f>
        <v>#REF!</v>
      </c>
      <c r="X1110" t="e">
        <f>'MEDIDAS ML'!#REF!</f>
        <v>#REF!</v>
      </c>
    </row>
    <row r="1111" spans="1:24" ht="15.75" customHeight="1" x14ac:dyDescent="0.25">
      <c r="A1111" s="6">
        <f>'MEDIDAS ML'!A3808</f>
        <v>123</v>
      </c>
      <c r="B1111" s="15">
        <f>'MEDIDAS ML'!B3808</f>
        <v>123</v>
      </c>
      <c r="C1111" s="6">
        <f>'MEDIDAS ML'!C3808</f>
        <v>123</v>
      </c>
      <c r="D1111" s="6" t="str">
        <f>'MEDIDAS ML'!D3808</f>
        <v>4x11x16 cm - 120 grs</v>
      </c>
      <c r="E1111" s="16">
        <f>'MEDIDAS ML'!E3808</f>
        <v>4</v>
      </c>
      <c r="F1111" s="16">
        <f>'MEDIDAS ML'!F3808</f>
        <v>11</v>
      </c>
      <c r="G1111" s="16">
        <f>'MEDIDAS ML'!G3808</f>
        <v>16</v>
      </c>
      <c r="H1111" s="16">
        <f>'MEDIDAS ML'!H3808</f>
        <v>0.12</v>
      </c>
      <c r="I1111" s="16">
        <f>'MEDIDAS ML'!I3808</f>
        <v>0.17599999999999999</v>
      </c>
      <c r="J1111" s="6" t="str">
        <f>'MEDIDAS ML'!J3808</f>
        <v>Se calcula por P volum</v>
      </c>
      <c r="K1111" s="16">
        <f>'MEDIDAS ML'!K3808</f>
        <v>0.17599999999999999</v>
      </c>
      <c r="L1111" s="7">
        <f>'MEDIDAS ML'!L3808</f>
        <v>3350</v>
      </c>
      <c r="M1111" s="6" t="str">
        <f>'MEDIDAS ML'!M3808</f>
        <v>Hasta $9.989</v>
      </c>
      <c r="N1111" s="7">
        <f>'MEDIDAS ML'!N3808</f>
        <v>700</v>
      </c>
      <c r="O1111" s="6" t="str">
        <f>'MEDIDAS ML'!O3808</f>
        <v>No aplica (&lt;$19.990)</v>
      </c>
      <c r="P1111" s="7">
        <f>'MEDIDAS ML'!P3808</f>
        <v>0</v>
      </c>
      <c r="Q1111" s="7">
        <f>'MEDIDAS ML'!Q3808</f>
        <v>700</v>
      </c>
      <c r="R1111" s="23" t="e">
        <f>'MEDIDAS ML'!#REF!</f>
        <v>#REF!</v>
      </c>
      <c r="S1111" s="24" t="e">
        <f>'MEDIDAS ML'!#REF!</f>
        <v>#REF!</v>
      </c>
      <c r="T1111" s="24" t="e">
        <f>'MEDIDAS ML'!#REF!</f>
        <v>#REF!</v>
      </c>
      <c r="U1111" s="24" t="e">
        <f>'MEDIDAS ML'!#REF!</f>
        <v>#REF!</v>
      </c>
      <c r="V1111" s="22" t="e">
        <f>'MEDIDAS ML'!#REF!</f>
        <v>#REF!</v>
      </c>
      <c r="W1111" s="17" t="e">
        <f>'MEDIDAS ML'!#REF!</f>
        <v>#REF!</v>
      </c>
      <c r="X1111" t="e">
        <f>'MEDIDAS ML'!#REF!</f>
        <v>#REF!</v>
      </c>
    </row>
    <row r="1112" spans="1:24" ht="15.75" customHeight="1" x14ac:dyDescent="0.25">
      <c r="A1112" s="6">
        <f>'MEDIDAS ML'!A3809</f>
        <v>123</v>
      </c>
      <c r="B1112" s="15">
        <f>'MEDIDAS ML'!B3809</f>
        <v>123</v>
      </c>
      <c r="C1112" s="6">
        <f>'MEDIDAS ML'!C3809</f>
        <v>123</v>
      </c>
      <c r="D1112" s="6" t="str">
        <f>'MEDIDAS ML'!D3809</f>
        <v>4x11x16 cm - 120 grs</v>
      </c>
      <c r="E1112" s="16">
        <f>'MEDIDAS ML'!E3809</f>
        <v>4</v>
      </c>
      <c r="F1112" s="16">
        <f>'MEDIDAS ML'!F3809</f>
        <v>11</v>
      </c>
      <c r="G1112" s="16">
        <f>'MEDIDAS ML'!G3809</f>
        <v>16</v>
      </c>
      <c r="H1112" s="16">
        <f>'MEDIDAS ML'!H3809</f>
        <v>0.12</v>
      </c>
      <c r="I1112" s="16">
        <f>'MEDIDAS ML'!I3809</f>
        <v>0.17599999999999999</v>
      </c>
      <c r="J1112" s="6" t="str">
        <f>'MEDIDAS ML'!J3809</f>
        <v>Se calcula por P volum</v>
      </c>
      <c r="K1112" s="16">
        <f>'MEDIDAS ML'!K3809</f>
        <v>0.17599999999999999</v>
      </c>
      <c r="L1112" s="7">
        <f>'MEDIDAS ML'!L3809</f>
        <v>3350</v>
      </c>
      <c r="M1112" s="6" t="str">
        <f>'MEDIDAS ML'!M3809</f>
        <v>Hasta $9.989</v>
      </c>
      <c r="N1112" s="7">
        <f>'MEDIDAS ML'!N3809</f>
        <v>700</v>
      </c>
      <c r="O1112" s="6" t="str">
        <f>'MEDIDAS ML'!O3809</f>
        <v>No aplica (&lt;$19.990)</v>
      </c>
      <c r="P1112" s="7">
        <f>'MEDIDAS ML'!P3809</f>
        <v>0</v>
      </c>
      <c r="Q1112" s="7">
        <f>'MEDIDAS ML'!Q3809</f>
        <v>700</v>
      </c>
      <c r="R1112" s="23" t="e">
        <f>'MEDIDAS ML'!#REF!</f>
        <v>#REF!</v>
      </c>
      <c r="S1112" s="24" t="e">
        <f>'MEDIDAS ML'!#REF!</f>
        <v>#REF!</v>
      </c>
      <c r="T1112" s="24" t="e">
        <f>'MEDIDAS ML'!#REF!</f>
        <v>#REF!</v>
      </c>
      <c r="U1112" s="24" t="e">
        <f>'MEDIDAS ML'!#REF!</f>
        <v>#REF!</v>
      </c>
      <c r="V1112" s="22" t="e">
        <f>'MEDIDAS ML'!#REF!</f>
        <v>#REF!</v>
      </c>
      <c r="W1112" s="17" t="e">
        <f>'MEDIDAS ML'!#REF!</f>
        <v>#REF!</v>
      </c>
      <c r="X1112" t="e">
        <f>'MEDIDAS ML'!#REF!</f>
        <v>#REF!</v>
      </c>
    </row>
    <row r="1113" spans="1:24" ht="15.75" customHeight="1" x14ac:dyDescent="0.25">
      <c r="A1113" s="6">
        <f>'MEDIDAS ML'!A3928</f>
        <v>123</v>
      </c>
      <c r="B1113" s="15">
        <f>'MEDIDAS ML'!B3928</f>
        <v>123</v>
      </c>
      <c r="C1113" s="6">
        <f>'MEDIDAS ML'!C3928</f>
        <v>123</v>
      </c>
      <c r="D1113" s="6" t="str">
        <f>'MEDIDAS ML'!D3928</f>
        <v>3x16x16 cm - 100 grs</v>
      </c>
      <c r="E1113" s="16">
        <f>'MEDIDAS ML'!E3928</f>
        <v>3</v>
      </c>
      <c r="F1113" s="16">
        <f>'MEDIDAS ML'!F3928</f>
        <v>16</v>
      </c>
      <c r="G1113" s="16">
        <f>'MEDIDAS ML'!G3928</f>
        <v>16</v>
      </c>
      <c r="H1113" s="16">
        <f>'MEDIDAS ML'!H3928</f>
        <v>0.1</v>
      </c>
      <c r="I1113" s="16">
        <f>'MEDIDAS ML'!I3928</f>
        <v>0.192</v>
      </c>
      <c r="J1113" s="6" t="str">
        <f>'MEDIDAS ML'!J3928</f>
        <v>Se calcula por P volum</v>
      </c>
      <c r="K1113" s="16">
        <f>'MEDIDAS ML'!K3928</f>
        <v>0.192</v>
      </c>
      <c r="L1113" s="7">
        <f>'MEDIDAS ML'!L3928</f>
        <v>3360</v>
      </c>
      <c r="M1113" s="6" t="str">
        <f>'MEDIDAS ML'!M3928</f>
        <v>Hasta $9.989</v>
      </c>
      <c r="N1113" s="7">
        <f>'MEDIDAS ML'!N3928</f>
        <v>700</v>
      </c>
      <c r="O1113" s="6" t="str">
        <f>'MEDIDAS ML'!O3928</f>
        <v>No aplica (&lt;$19.990)</v>
      </c>
      <c r="P1113" s="7">
        <f>'MEDIDAS ML'!P3928</f>
        <v>0</v>
      </c>
      <c r="Q1113" s="7">
        <f>'MEDIDAS ML'!Q3928</f>
        <v>700</v>
      </c>
      <c r="R1113" s="23" t="e">
        <f>'MEDIDAS ML'!#REF!</f>
        <v>#REF!</v>
      </c>
      <c r="S1113" s="24" t="e">
        <f>'MEDIDAS ML'!#REF!</f>
        <v>#REF!</v>
      </c>
      <c r="T1113" s="24" t="e">
        <f>'MEDIDAS ML'!#REF!</f>
        <v>#REF!</v>
      </c>
      <c r="U1113" s="24" t="e">
        <f>'MEDIDAS ML'!#REF!</f>
        <v>#REF!</v>
      </c>
      <c r="V1113" s="22" t="e">
        <f>'MEDIDAS ML'!#REF!</f>
        <v>#REF!</v>
      </c>
      <c r="W1113" s="17" t="e">
        <f>'MEDIDAS ML'!#REF!</f>
        <v>#REF!</v>
      </c>
      <c r="X1113" t="e">
        <f>'MEDIDAS ML'!#REF!</f>
        <v>#REF!</v>
      </c>
    </row>
    <row r="1114" spans="1:24" ht="15.75" customHeight="1" x14ac:dyDescent="0.25">
      <c r="A1114" s="6">
        <f>'MEDIDAS ML'!A3929</f>
        <v>123</v>
      </c>
      <c r="B1114" s="15">
        <f>'MEDIDAS ML'!B3929</f>
        <v>123</v>
      </c>
      <c r="C1114" s="6">
        <f>'MEDIDAS ML'!C3929</f>
        <v>123</v>
      </c>
      <c r="D1114" s="6" t="str">
        <f>'MEDIDAS ML'!D3929</f>
        <v>3x16x16 cm - 100 grs</v>
      </c>
      <c r="E1114" s="16">
        <f>'MEDIDAS ML'!E3929</f>
        <v>3</v>
      </c>
      <c r="F1114" s="16">
        <f>'MEDIDAS ML'!F3929</f>
        <v>16</v>
      </c>
      <c r="G1114" s="16">
        <f>'MEDIDAS ML'!G3929</f>
        <v>16</v>
      </c>
      <c r="H1114" s="16">
        <f>'MEDIDAS ML'!H3929</f>
        <v>0.1</v>
      </c>
      <c r="I1114" s="16">
        <f>'MEDIDAS ML'!I3929</f>
        <v>0.192</v>
      </c>
      <c r="J1114" s="6" t="str">
        <f>'MEDIDAS ML'!J3929</f>
        <v>Se calcula por P volum</v>
      </c>
      <c r="K1114" s="16">
        <f>'MEDIDAS ML'!K3929</f>
        <v>0.192</v>
      </c>
      <c r="L1114" s="7">
        <f>'MEDIDAS ML'!L3929</f>
        <v>3360</v>
      </c>
      <c r="M1114" s="6" t="str">
        <f>'MEDIDAS ML'!M3929</f>
        <v>Hasta $9.989</v>
      </c>
      <c r="N1114" s="7">
        <f>'MEDIDAS ML'!N3929</f>
        <v>700</v>
      </c>
      <c r="O1114" s="6" t="str">
        <f>'MEDIDAS ML'!O3929</f>
        <v>No aplica (&lt;$19.990)</v>
      </c>
      <c r="P1114" s="7">
        <f>'MEDIDAS ML'!P3929</f>
        <v>0</v>
      </c>
      <c r="Q1114" s="7">
        <f>'MEDIDAS ML'!Q3929</f>
        <v>700</v>
      </c>
      <c r="R1114" s="23" t="e">
        <f>'MEDIDAS ML'!#REF!</f>
        <v>#REF!</v>
      </c>
      <c r="S1114" s="24" t="e">
        <f>'MEDIDAS ML'!#REF!</f>
        <v>#REF!</v>
      </c>
      <c r="T1114" s="24" t="e">
        <f>'MEDIDAS ML'!#REF!</f>
        <v>#REF!</v>
      </c>
      <c r="U1114" s="24" t="e">
        <f>'MEDIDAS ML'!#REF!</f>
        <v>#REF!</v>
      </c>
      <c r="V1114" s="22" t="e">
        <f>'MEDIDAS ML'!#REF!</f>
        <v>#REF!</v>
      </c>
      <c r="W1114" s="17" t="e">
        <f>'MEDIDAS ML'!#REF!</f>
        <v>#REF!</v>
      </c>
      <c r="X1114" t="e">
        <f>'MEDIDAS ML'!#REF!</f>
        <v>#REF!</v>
      </c>
    </row>
    <row r="1115" spans="1:24" ht="15.75" customHeight="1" x14ac:dyDescent="0.25">
      <c r="A1115" s="6">
        <f>'MEDIDAS ML'!A2898</f>
        <v>123</v>
      </c>
      <c r="B1115" s="15">
        <f>'MEDIDAS ML'!B2898</f>
        <v>123</v>
      </c>
      <c r="C1115" s="6">
        <f>'MEDIDAS ML'!C2898</f>
        <v>123</v>
      </c>
      <c r="D1115" s="6" t="str">
        <f>'MEDIDAS ML'!D2898</f>
        <v>15x16x17 cm - 280 grs</v>
      </c>
      <c r="E1115" s="16">
        <f>'MEDIDAS ML'!E2898</f>
        <v>15</v>
      </c>
      <c r="F1115" s="16">
        <f>'MEDIDAS ML'!F2898</f>
        <v>16</v>
      </c>
      <c r="G1115" s="16">
        <f>'MEDIDAS ML'!G2898</f>
        <v>17</v>
      </c>
      <c r="H1115" s="16">
        <f>'MEDIDAS ML'!H2898</f>
        <v>0.28000000000000003</v>
      </c>
      <c r="I1115" s="16">
        <f>'MEDIDAS ML'!I2898</f>
        <v>1.02</v>
      </c>
      <c r="J1115" s="6" t="str">
        <f>'MEDIDAS ML'!J2898</f>
        <v>Se calcula por P volum</v>
      </c>
      <c r="K1115" s="16">
        <f>'MEDIDAS ML'!K2898</f>
        <v>1.02</v>
      </c>
      <c r="L1115" s="7">
        <f>'MEDIDAS ML'!L2898</f>
        <v>3366</v>
      </c>
      <c r="M1115" s="6" t="str">
        <f>'MEDIDAS ML'!M2898</f>
        <v>Hasta $9.989</v>
      </c>
      <c r="N1115" s="7">
        <f>'MEDIDAS ML'!N2898</f>
        <v>700</v>
      </c>
      <c r="O1115" s="6" t="str">
        <f>'MEDIDAS ML'!O2898</f>
        <v>No aplica (&lt;$19.990)</v>
      </c>
      <c r="P1115" s="7">
        <f>'MEDIDAS ML'!P2898</f>
        <v>0</v>
      </c>
      <c r="Q1115" s="7">
        <f>'MEDIDAS ML'!Q2898</f>
        <v>700</v>
      </c>
      <c r="R1115" s="23" t="e">
        <f>'MEDIDAS ML'!#REF!</f>
        <v>#REF!</v>
      </c>
      <c r="S1115" s="24" t="e">
        <f>'MEDIDAS ML'!#REF!</f>
        <v>#REF!</v>
      </c>
      <c r="T1115" s="24" t="e">
        <f>'MEDIDAS ML'!#REF!</f>
        <v>#REF!</v>
      </c>
      <c r="U1115" s="24" t="e">
        <f>'MEDIDAS ML'!#REF!</f>
        <v>#REF!</v>
      </c>
      <c r="V1115" s="22" t="e">
        <f>'MEDIDAS ML'!#REF!</f>
        <v>#REF!</v>
      </c>
      <c r="W1115" s="17" t="e">
        <f>'MEDIDAS ML'!#REF!</f>
        <v>#REF!</v>
      </c>
      <c r="X1115" t="e">
        <f>'MEDIDAS ML'!#REF!</f>
        <v>#REF!</v>
      </c>
    </row>
    <row r="1116" spans="1:24" ht="15.75" customHeight="1" x14ac:dyDescent="0.25">
      <c r="A1116" s="6">
        <f>'MEDIDAS ML'!A2899</f>
        <v>123</v>
      </c>
      <c r="B1116" s="15">
        <f>'MEDIDAS ML'!B2899</f>
        <v>123</v>
      </c>
      <c r="C1116" s="6">
        <f>'MEDIDAS ML'!C2899</f>
        <v>123</v>
      </c>
      <c r="D1116" s="6" t="str">
        <f>'MEDIDAS ML'!D2899</f>
        <v>15x16x17 cm - 280 grs</v>
      </c>
      <c r="E1116" s="16">
        <f>'MEDIDAS ML'!E2899</f>
        <v>15</v>
      </c>
      <c r="F1116" s="16">
        <f>'MEDIDAS ML'!F2899</f>
        <v>16</v>
      </c>
      <c r="G1116" s="16">
        <f>'MEDIDAS ML'!G2899</f>
        <v>17</v>
      </c>
      <c r="H1116" s="16">
        <f>'MEDIDAS ML'!H2899</f>
        <v>0.28000000000000003</v>
      </c>
      <c r="I1116" s="16">
        <f>'MEDIDAS ML'!I2899</f>
        <v>1.02</v>
      </c>
      <c r="J1116" s="6" t="str">
        <f>'MEDIDAS ML'!J2899</f>
        <v>Se calcula por P volum</v>
      </c>
      <c r="K1116" s="16">
        <f>'MEDIDAS ML'!K2899</f>
        <v>1.02</v>
      </c>
      <c r="L1116" s="7">
        <f>'MEDIDAS ML'!L2899</f>
        <v>3366</v>
      </c>
      <c r="M1116" s="6" t="str">
        <f>'MEDIDAS ML'!M2899</f>
        <v>Hasta $9.989</v>
      </c>
      <c r="N1116" s="7">
        <f>'MEDIDAS ML'!N2899</f>
        <v>700</v>
      </c>
      <c r="O1116" s="6" t="str">
        <f>'MEDIDAS ML'!O2899</f>
        <v>No aplica (&lt;$19.990)</v>
      </c>
      <c r="P1116" s="7">
        <f>'MEDIDAS ML'!P2899</f>
        <v>0</v>
      </c>
      <c r="Q1116" s="7">
        <f>'MEDIDAS ML'!Q2899</f>
        <v>700</v>
      </c>
      <c r="R1116" s="23" t="e">
        <f>'MEDIDAS ML'!#REF!</f>
        <v>#REF!</v>
      </c>
      <c r="S1116" s="24" t="e">
        <f>'MEDIDAS ML'!#REF!</f>
        <v>#REF!</v>
      </c>
      <c r="T1116" s="24" t="e">
        <f>'MEDIDAS ML'!#REF!</f>
        <v>#REF!</v>
      </c>
      <c r="U1116" s="24" t="e">
        <f>'MEDIDAS ML'!#REF!</f>
        <v>#REF!</v>
      </c>
      <c r="V1116" s="22" t="e">
        <f>'MEDIDAS ML'!#REF!</f>
        <v>#REF!</v>
      </c>
      <c r="W1116" s="17" t="e">
        <f>'MEDIDAS ML'!#REF!</f>
        <v>#REF!</v>
      </c>
      <c r="X1116" t="e">
        <f>'MEDIDAS ML'!#REF!</f>
        <v>#REF!</v>
      </c>
    </row>
    <row r="1117" spans="1:24" ht="15.75" customHeight="1" x14ac:dyDescent="0.25">
      <c r="A1117" s="6">
        <f>'MEDIDAS ML'!A1050</f>
        <v>123</v>
      </c>
      <c r="B1117" s="15">
        <f>'MEDIDAS ML'!B1050</f>
        <v>123</v>
      </c>
      <c r="C1117" s="6">
        <f>'MEDIDAS ML'!C1050</f>
        <v>123</v>
      </c>
      <c r="D1117" s="6" t="str">
        <f>'MEDIDAS ML'!D1050</f>
        <v>10x10x26 cm - 1290 grs</v>
      </c>
      <c r="E1117" s="16">
        <f>'MEDIDAS ML'!E1050</f>
        <v>10</v>
      </c>
      <c r="F1117" s="16">
        <f>'MEDIDAS ML'!F1050</f>
        <v>10</v>
      </c>
      <c r="G1117" s="16">
        <f>'MEDIDAS ML'!G1050</f>
        <v>26</v>
      </c>
      <c r="H1117" s="16">
        <f>'MEDIDAS ML'!H1050</f>
        <v>1.29</v>
      </c>
      <c r="I1117" s="16">
        <f>'MEDIDAS ML'!I1050</f>
        <v>0.65</v>
      </c>
      <c r="J1117" s="6" t="str">
        <f>'MEDIDAS ML'!J1050</f>
        <v>Se calcula por Peso</v>
      </c>
      <c r="K1117" s="16">
        <f>'MEDIDAS ML'!K1050</f>
        <v>1.29</v>
      </c>
      <c r="L1117" s="7">
        <f>'MEDIDAS ML'!L1050</f>
        <v>3380</v>
      </c>
      <c r="M1117" s="6" t="str">
        <f>'MEDIDAS ML'!M1050</f>
        <v>Hasta $9.989</v>
      </c>
      <c r="N1117" s="7">
        <f>'MEDIDAS ML'!N1050</f>
        <v>700</v>
      </c>
      <c r="O1117" s="6" t="str">
        <f>'MEDIDAS ML'!O1050</f>
        <v>No aplica (&lt;$19.990)</v>
      </c>
      <c r="P1117" s="7">
        <f>'MEDIDAS ML'!P1050</f>
        <v>0</v>
      </c>
      <c r="Q1117" s="7">
        <f>'MEDIDAS ML'!Q1050</f>
        <v>700</v>
      </c>
      <c r="R1117" s="23" t="e">
        <f>'MEDIDAS ML'!#REF!</f>
        <v>#REF!</v>
      </c>
      <c r="S1117" s="24" t="e">
        <f>'MEDIDAS ML'!#REF!</f>
        <v>#REF!</v>
      </c>
      <c r="T1117" s="24" t="e">
        <f>'MEDIDAS ML'!#REF!</f>
        <v>#REF!</v>
      </c>
      <c r="U1117" s="24" t="e">
        <f>'MEDIDAS ML'!#REF!</f>
        <v>#REF!</v>
      </c>
      <c r="V1117" s="22" t="e">
        <f>'MEDIDAS ML'!#REF!</f>
        <v>#REF!</v>
      </c>
      <c r="W1117" s="17" t="e">
        <f>'MEDIDAS ML'!#REF!</f>
        <v>#REF!</v>
      </c>
      <c r="X1117" t="e">
        <f>'MEDIDAS ML'!#REF!</f>
        <v>#REF!</v>
      </c>
    </row>
    <row r="1118" spans="1:24" ht="15.75" customHeight="1" x14ac:dyDescent="0.25">
      <c r="A1118" s="6">
        <f>'MEDIDAS ML'!A1051</f>
        <v>123</v>
      </c>
      <c r="B1118" s="15">
        <f>'MEDIDAS ML'!B1051</f>
        <v>123</v>
      </c>
      <c r="C1118" s="6">
        <f>'MEDIDAS ML'!C1051</f>
        <v>123</v>
      </c>
      <c r="D1118" s="6" t="str">
        <f>'MEDIDAS ML'!D1051</f>
        <v>10x10x26 cm - 1290 grs</v>
      </c>
      <c r="E1118" s="16">
        <f>'MEDIDAS ML'!E1051</f>
        <v>10</v>
      </c>
      <c r="F1118" s="16">
        <f>'MEDIDAS ML'!F1051</f>
        <v>10</v>
      </c>
      <c r="G1118" s="16">
        <f>'MEDIDAS ML'!G1051</f>
        <v>26</v>
      </c>
      <c r="H1118" s="16">
        <f>'MEDIDAS ML'!H1051</f>
        <v>1.29</v>
      </c>
      <c r="I1118" s="16">
        <f>'MEDIDAS ML'!I1051</f>
        <v>0.65</v>
      </c>
      <c r="J1118" s="6" t="str">
        <f>'MEDIDAS ML'!J1051</f>
        <v>Se calcula por Peso</v>
      </c>
      <c r="K1118" s="16">
        <f>'MEDIDAS ML'!K1051</f>
        <v>1.29</v>
      </c>
      <c r="L1118" s="7">
        <f>'MEDIDAS ML'!L1051</f>
        <v>3380</v>
      </c>
      <c r="M1118" s="6" t="str">
        <f>'MEDIDAS ML'!M1051</f>
        <v>Hasta $9.989</v>
      </c>
      <c r="N1118" s="7">
        <f>'MEDIDAS ML'!N1051</f>
        <v>700</v>
      </c>
      <c r="O1118" s="6" t="str">
        <f>'MEDIDAS ML'!O1051</f>
        <v>No aplica (&lt;$19.990)</v>
      </c>
      <c r="P1118" s="7">
        <f>'MEDIDAS ML'!P1051</f>
        <v>0</v>
      </c>
      <c r="Q1118" s="7">
        <f>'MEDIDAS ML'!Q1051</f>
        <v>700</v>
      </c>
      <c r="R1118" s="23" t="e">
        <f>'MEDIDAS ML'!#REF!</f>
        <v>#REF!</v>
      </c>
      <c r="S1118" s="24" t="e">
        <f>'MEDIDAS ML'!#REF!</f>
        <v>#REF!</v>
      </c>
      <c r="T1118" s="24" t="e">
        <f>'MEDIDAS ML'!#REF!</f>
        <v>#REF!</v>
      </c>
      <c r="U1118" s="24" t="e">
        <f>'MEDIDAS ML'!#REF!</f>
        <v>#REF!</v>
      </c>
      <c r="V1118" s="22" t="e">
        <f>'MEDIDAS ML'!#REF!</f>
        <v>#REF!</v>
      </c>
      <c r="W1118" s="17" t="e">
        <f>'MEDIDAS ML'!#REF!</f>
        <v>#REF!</v>
      </c>
      <c r="X1118" t="e">
        <f>'MEDIDAS ML'!#REF!</f>
        <v>#REF!</v>
      </c>
    </row>
    <row r="1119" spans="1:24" ht="15.75" customHeight="1" x14ac:dyDescent="0.25">
      <c r="A1119" s="6">
        <f>'MEDIDAS ML'!A1203</f>
        <v>123</v>
      </c>
      <c r="B1119" s="15">
        <f>'MEDIDAS ML'!B1203</f>
        <v>123</v>
      </c>
      <c r="C1119" s="6">
        <f>'MEDIDAS ML'!C1203</f>
        <v>123</v>
      </c>
      <c r="D1119" s="6" t="str">
        <f>'MEDIDAS ML'!D1203</f>
        <v>8x18x20 cm - 1112 grs</v>
      </c>
      <c r="E1119" s="16">
        <f>'MEDIDAS ML'!E1203</f>
        <v>8</v>
      </c>
      <c r="F1119" s="16">
        <f>'MEDIDAS ML'!F1203</f>
        <v>18</v>
      </c>
      <c r="G1119" s="16">
        <f>'MEDIDAS ML'!G1203</f>
        <v>20</v>
      </c>
      <c r="H1119" s="16">
        <f>'MEDIDAS ML'!H1203</f>
        <v>1.1120000000000001</v>
      </c>
      <c r="I1119" s="16">
        <f>'MEDIDAS ML'!I1203</f>
        <v>0.72</v>
      </c>
      <c r="J1119" s="6" t="str">
        <f>'MEDIDAS ML'!J1203</f>
        <v>Se calcula por Peso</v>
      </c>
      <c r="K1119" s="16">
        <f>'MEDIDAS ML'!K1203</f>
        <v>1.1120000000000001</v>
      </c>
      <c r="L1119" s="7">
        <f>'MEDIDAS ML'!L1203</f>
        <v>3380</v>
      </c>
      <c r="M1119" s="6" t="str">
        <f>'MEDIDAS ML'!M1203</f>
        <v>Hasta $9.989</v>
      </c>
      <c r="N1119" s="7">
        <f>'MEDIDAS ML'!N1203</f>
        <v>700</v>
      </c>
      <c r="O1119" s="6" t="str">
        <f>'MEDIDAS ML'!O1203</f>
        <v>No aplica (&lt;$19.990)</v>
      </c>
      <c r="P1119" s="7">
        <f>'MEDIDAS ML'!P1203</f>
        <v>0</v>
      </c>
      <c r="Q1119" s="7">
        <f>'MEDIDAS ML'!Q1203</f>
        <v>700</v>
      </c>
      <c r="R1119" s="23" t="e">
        <f>'MEDIDAS ML'!#REF!</f>
        <v>#REF!</v>
      </c>
      <c r="S1119" s="24" t="e">
        <f>'MEDIDAS ML'!#REF!</f>
        <v>#REF!</v>
      </c>
      <c r="T1119" s="24" t="e">
        <f>'MEDIDAS ML'!#REF!</f>
        <v>#REF!</v>
      </c>
      <c r="U1119" s="24" t="e">
        <f>'MEDIDAS ML'!#REF!</f>
        <v>#REF!</v>
      </c>
      <c r="V1119" s="22" t="e">
        <f>'MEDIDAS ML'!#REF!</f>
        <v>#REF!</v>
      </c>
      <c r="W1119" s="17" t="e">
        <f>'MEDIDAS ML'!#REF!</f>
        <v>#REF!</v>
      </c>
      <c r="X1119" t="e">
        <f>'MEDIDAS ML'!#REF!</f>
        <v>#REF!</v>
      </c>
    </row>
    <row r="1120" spans="1:24" ht="15.75" customHeight="1" x14ac:dyDescent="0.25">
      <c r="A1120" s="6">
        <f>'MEDIDAS ML'!A2344</f>
        <v>123</v>
      </c>
      <c r="B1120" s="15">
        <f>'MEDIDAS ML'!B2344</f>
        <v>123</v>
      </c>
      <c r="C1120" s="6">
        <f>'MEDIDAS ML'!C2344</f>
        <v>123</v>
      </c>
      <c r="D1120" s="6" t="str">
        <f>'MEDIDAS ML'!D2344</f>
        <v>11x14x26 cm - 400 grs</v>
      </c>
      <c r="E1120" s="16">
        <f>'MEDIDAS ML'!E2344</f>
        <v>11</v>
      </c>
      <c r="F1120" s="16">
        <f>'MEDIDAS ML'!F2344</f>
        <v>14</v>
      </c>
      <c r="G1120" s="16">
        <f>'MEDIDAS ML'!G2344</f>
        <v>26</v>
      </c>
      <c r="H1120" s="16">
        <f>'MEDIDAS ML'!H2344</f>
        <v>0.4</v>
      </c>
      <c r="I1120" s="16">
        <f>'MEDIDAS ML'!I2344</f>
        <v>1.0009999999999999</v>
      </c>
      <c r="J1120" s="6" t="str">
        <f>'MEDIDAS ML'!J2344</f>
        <v>Se calcula por P volum</v>
      </c>
      <c r="K1120" s="16">
        <f>'MEDIDAS ML'!K2344</f>
        <v>1.0009999999999999</v>
      </c>
      <c r="L1120" s="7">
        <f>'MEDIDAS ML'!L2344</f>
        <v>3380</v>
      </c>
      <c r="M1120" s="6" t="str">
        <f>'MEDIDAS ML'!M2344</f>
        <v>Hasta $9.989</v>
      </c>
      <c r="N1120" s="7">
        <f>'MEDIDAS ML'!N2344</f>
        <v>700</v>
      </c>
      <c r="O1120" s="6" t="str">
        <f>'MEDIDAS ML'!O2344</f>
        <v>No aplica (&lt;$19.990)</v>
      </c>
      <c r="P1120" s="7">
        <f>'MEDIDAS ML'!P2344</f>
        <v>0</v>
      </c>
      <c r="Q1120" s="7">
        <f>'MEDIDAS ML'!Q2344</f>
        <v>700</v>
      </c>
      <c r="R1120" s="23" t="e">
        <f>'MEDIDAS ML'!#REF!</f>
        <v>#REF!</v>
      </c>
      <c r="S1120" s="24" t="e">
        <f>'MEDIDAS ML'!#REF!</f>
        <v>#REF!</v>
      </c>
      <c r="T1120" s="24" t="e">
        <f>'MEDIDAS ML'!#REF!</f>
        <v>#REF!</v>
      </c>
      <c r="U1120" s="24" t="e">
        <f>'MEDIDAS ML'!#REF!</f>
        <v>#REF!</v>
      </c>
      <c r="V1120" s="22" t="e">
        <f>'MEDIDAS ML'!#REF!</f>
        <v>#REF!</v>
      </c>
      <c r="W1120" s="17" t="e">
        <f>'MEDIDAS ML'!#REF!</f>
        <v>#REF!</v>
      </c>
      <c r="X1120" t="e">
        <f>'MEDIDAS ML'!#REF!</f>
        <v>#REF!</v>
      </c>
    </row>
    <row r="1121" spans="1:24" ht="15.75" customHeight="1" x14ac:dyDescent="0.25">
      <c r="A1121" s="6">
        <f>'MEDIDAS ML'!A2796</f>
        <v>123</v>
      </c>
      <c r="B1121" s="15">
        <f>'MEDIDAS ML'!B2796</f>
        <v>123</v>
      </c>
      <c r="C1121" s="6">
        <f>'MEDIDAS ML'!C2796</f>
        <v>123</v>
      </c>
      <c r="D1121" s="6" t="str">
        <f>'MEDIDAS ML'!D2796</f>
        <v>7x13x28 cm - 300 grs</v>
      </c>
      <c r="E1121" s="16">
        <f>'MEDIDAS ML'!E2796</f>
        <v>7</v>
      </c>
      <c r="F1121" s="16">
        <f>'MEDIDAS ML'!F2796</f>
        <v>13</v>
      </c>
      <c r="G1121" s="16">
        <f>'MEDIDAS ML'!G2796</f>
        <v>28</v>
      </c>
      <c r="H1121" s="16">
        <f>'MEDIDAS ML'!H2796</f>
        <v>0.3</v>
      </c>
      <c r="I1121" s="16">
        <f>'MEDIDAS ML'!I2796</f>
        <v>0.63700000000000001</v>
      </c>
      <c r="J1121" s="6" t="str">
        <f>'MEDIDAS ML'!J2796</f>
        <v>Se calcula por P volum</v>
      </c>
      <c r="K1121" s="16">
        <f>'MEDIDAS ML'!K2796</f>
        <v>0.63700000000000001</v>
      </c>
      <c r="L1121" s="7">
        <f>'MEDIDAS ML'!L2796</f>
        <v>3380</v>
      </c>
      <c r="M1121" s="6" t="str">
        <f>'MEDIDAS ML'!M2796</f>
        <v>Hasta $9.989</v>
      </c>
      <c r="N1121" s="7">
        <f>'MEDIDAS ML'!N2796</f>
        <v>700</v>
      </c>
      <c r="O1121" s="6" t="str">
        <f>'MEDIDAS ML'!O2796</f>
        <v>No aplica (&lt;$19.990)</v>
      </c>
      <c r="P1121" s="7">
        <f>'MEDIDAS ML'!P2796</f>
        <v>0</v>
      </c>
      <c r="Q1121" s="7">
        <f>'MEDIDAS ML'!Q2796</f>
        <v>700</v>
      </c>
      <c r="R1121" s="23" t="e">
        <f>'MEDIDAS ML'!#REF!</f>
        <v>#REF!</v>
      </c>
      <c r="S1121" s="24" t="e">
        <f>'MEDIDAS ML'!#REF!</f>
        <v>#REF!</v>
      </c>
      <c r="T1121" s="24" t="e">
        <f>'MEDIDAS ML'!#REF!</f>
        <v>#REF!</v>
      </c>
      <c r="U1121" s="24" t="e">
        <f>'MEDIDAS ML'!#REF!</f>
        <v>#REF!</v>
      </c>
      <c r="V1121" s="22" t="e">
        <f>'MEDIDAS ML'!#REF!</f>
        <v>#REF!</v>
      </c>
      <c r="W1121" s="17" t="e">
        <f>'MEDIDAS ML'!#REF!</f>
        <v>#REF!</v>
      </c>
      <c r="X1121" t="e">
        <f>'MEDIDAS ML'!#REF!</f>
        <v>#REF!</v>
      </c>
    </row>
    <row r="1122" spans="1:24" ht="15.75" customHeight="1" x14ac:dyDescent="0.25">
      <c r="A1122" s="6">
        <f>'MEDIDAS ML'!A2994</f>
        <v>123</v>
      </c>
      <c r="B1122" s="15">
        <f>'MEDIDAS ML'!B2994</f>
        <v>123</v>
      </c>
      <c r="C1122" s="6">
        <f>'MEDIDAS ML'!C2994</f>
        <v>123</v>
      </c>
      <c r="D1122" s="6" t="str">
        <f>'MEDIDAS ML'!D2994</f>
        <v>8x19x21 cm - 260 grs</v>
      </c>
      <c r="E1122" s="16">
        <f>'MEDIDAS ML'!E2994</f>
        <v>8</v>
      </c>
      <c r="F1122" s="16">
        <f>'MEDIDAS ML'!F2994</f>
        <v>19</v>
      </c>
      <c r="G1122" s="16">
        <f>'MEDIDAS ML'!G2994</f>
        <v>21</v>
      </c>
      <c r="H1122" s="16">
        <f>'MEDIDAS ML'!H2994</f>
        <v>0.26</v>
      </c>
      <c r="I1122" s="16">
        <f>'MEDIDAS ML'!I2994</f>
        <v>0.79800000000000004</v>
      </c>
      <c r="J1122" s="6" t="str">
        <f>'MEDIDAS ML'!J2994</f>
        <v>Se calcula por P volum</v>
      </c>
      <c r="K1122" s="16">
        <f>'MEDIDAS ML'!K2994</f>
        <v>0.79800000000000004</v>
      </c>
      <c r="L1122" s="7">
        <f>'MEDIDAS ML'!L2994</f>
        <v>3380</v>
      </c>
      <c r="M1122" s="6" t="str">
        <f>'MEDIDAS ML'!M2994</f>
        <v>Hasta $9.989</v>
      </c>
      <c r="N1122" s="7">
        <f>'MEDIDAS ML'!N2994</f>
        <v>700</v>
      </c>
      <c r="O1122" s="6" t="str">
        <f>'MEDIDAS ML'!O2994</f>
        <v>No aplica (&lt;$19.990)</v>
      </c>
      <c r="P1122" s="7">
        <f>'MEDIDAS ML'!P2994</f>
        <v>0</v>
      </c>
      <c r="Q1122" s="7">
        <f>'MEDIDAS ML'!Q2994</f>
        <v>700</v>
      </c>
      <c r="R1122" s="23" t="e">
        <f>'MEDIDAS ML'!#REF!</f>
        <v>#REF!</v>
      </c>
      <c r="S1122" s="24" t="e">
        <f>'MEDIDAS ML'!#REF!</f>
        <v>#REF!</v>
      </c>
      <c r="T1122" s="24" t="e">
        <f>'MEDIDAS ML'!#REF!</f>
        <v>#REF!</v>
      </c>
      <c r="U1122" s="24" t="e">
        <f>'MEDIDAS ML'!#REF!</f>
        <v>#REF!</v>
      </c>
      <c r="V1122" s="22" t="e">
        <f>'MEDIDAS ML'!#REF!</f>
        <v>#REF!</v>
      </c>
      <c r="W1122" s="17" t="e">
        <f>'MEDIDAS ML'!#REF!</f>
        <v>#REF!</v>
      </c>
      <c r="X1122" t="e">
        <f>'MEDIDAS ML'!#REF!</f>
        <v>#REF!</v>
      </c>
    </row>
    <row r="1123" spans="1:24" ht="15.75" customHeight="1" x14ac:dyDescent="0.25">
      <c r="A1123" s="6">
        <f>'MEDIDAS ML'!A3359</f>
        <v>123</v>
      </c>
      <c r="B1123" s="15">
        <f>'MEDIDAS ML'!B3359</f>
        <v>123</v>
      </c>
      <c r="C1123" s="6">
        <f>'MEDIDAS ML'!C3359</f>
        <v>123</v>
      </c>
      <c r="D1123" s="6" t="str">
        <f>'MEDIDAS ML'!D3359</f>
        <v>6x28x29 cm - 193 grs</v>
      </c>
      <c r="E1123" s="16">
        <f>'MEDIDAS ML'!E3359</f>
        <v>6</v>
      </c>
      <c r="F1123" s="16">
        <f>'MEDIDAS ML'!F3359</f>
        <v>28</v>
      </c>
      <c r="G1123" s="16">
        <f>'MEDIDAS ML'!G3359</f>
        <v>29</v>
      </c>
      <c r="H1123" s="16">
        <f>'MEDIDAS ML'!H3359</f>
        <v>0.193</v>
      </c>
      <c r="I1123" s="16">
        <f>'MEDIDAS ML'!I3359</f>
        <v>1.218</v>
      </c>
      <c r="J1123" s="6" t="str">
        <f>'MEDIDAS ML'!J3359</f>
        <v>Se calcula por P volum</v>
      </c>
      <c r="K1123" s="16">
        <f>'MEDIDAS ML'!K3359</f>
        <v>1.218</v>
      </c>
      <c r="L1123" s="7">
        <f>'MEDIDAS ML'!L3359</f>
        <v>3380</v>
      </c>
      <c r="M1123" s="6" t="str">
        <f>'MEDIDAS ML'!M3359</f>
        <v>Hasta $9.989</v>
      </c>
      <c r="N1123" s="7">
        <f>'MEDIDAS ML'!N3359</f>
        <v>700</v>
      </c>
      <c r="O1123" s="6" t="str">
        <f>'MEDIDAS ML'!O3359</f>
        <v>No aplica (&lt;$19.990)</v>
      </c>
      <c r="P1123" s="7">
        <f>'MEDIDAS ML'!P3359</f>
        <v>0</v>
      </c>
      <c r="Q1123" s="7">
        <f>'MEDIDAS ML'!Q3359</f>
        <v>700</v>
      </c>
      <c r="R1123" s="23" t="e">
        <f>'MEDIDAS ML'!#REF!</f>
        <v>#REF!</v>
      </c>
      <c r="S1123" s="24" t="e">
        <f>'MEDIDAS ML'!#REF!</f>
        <v>#REF!</v>
      </c>
      <c r="T1123" s="24" t="e">
        <f>'MEDIDAS ML'!#REF!</f>
        <v>#REF!</v>
      </c>
      <c r="U1123" s="24" t="e">
        <f>'MEDIDAS ML'!#REF!</f>
        <v>#REF!</v>
      </c>
      <c r="V1123" s="22" t="e">
        <f>'MEDIDAS ML'!#REF!</f>
        <v>#REF!</v>
      </c>
      <c r="W1123" s="17" t="e">
        <f>'MEDIDAS ML'!#REF!</f>
        <v>#REF!</v>
      </c>
      <c r="X1123" t="e">
        <f>'MEDIDAS ML'!#REF!</f>
        <v>#REF!</v>
      </c>
    </row>
    <row r="1124" spans="1:24" ht="15.75" customHeight="1" x14ac:dyDescent="0.25">
      <c r="A1124" s="6">
        <f>'MEDIDAS ML'!A3445</f>
        <v>123</v>
      </c>
      <c r="B1124" s="15">
        <f>'MEDIDAS ML'!B3445</f>
        <v>123</v>
      </c>
      <c r="C1124" s="6">
        <f>'MEDIDAS ML'!C3445</f>
        <v>123</v>
      </c>
      <c r="D1124" s="6" t="str">
        <f>'MEDIDAS ML'!D3445</f>
        <v>7x14x19 cm - 180 grs</v>
      </c>
      <c r="E1124" s="16">
        <f>'MEDIDAS ML'!E3445</f>
        <v>7</v>
      </c>
      <c r="F1124" s="16">
        <f>'MEDIDAS ML'!F3445</f>
        <v>14</v>
      </c>
      <c r="G1124" s="16">
        <f>'MEDIDAS ML'!G3445</f>
        <v>19</v>
      </c>
      <c r="H1124" s="16">
        <f>'MEDIDAS ML'!H3445</f>
        <v>0.18</v>
      </c>
      <c r="I1124" s="16">
        <f>'MEDIDAS ML'!I3445</f>
        <v>0.46550000000000002</v>
      </c>
      <c r="J1124" s="6" t="str">
        <f>'MEDIDAS ML'!J3445</f>
        <v>Se calcula por P volum</v>
      </c>
      <c r="K1124" s="16">
        <f>'MEDIDAS ML'!K3445</f>
        <v>0.46550000000000002</v>
      </c>
      <c r="L1124" s="7">
        <f>'MEDIDAS ML'!L3445</f>
        <v>3380</v>
      </c>
      <c r="M1124" s="6" t="str">
        <f>'MEDIDAS ML'!M3445</f>
        <v>Hasta $9.989</v>
      </c>
      <c r="N1124" s="7">
        <f>'MEDIDAS ML'!N3445</f>
        <v>700</v>
      </c>
      <c r="O1124" s="6" t="str">
        <f>'MEDIDAS ML'!O3445</f>
        <v>No aplica (&lt;$19.990)</v>
      </c>
      <c r="P1124" s="7">
        <f>'MEDIDAS ML'!P3445</f>
        <v>0</v>
      </c>
      <c r="Q1124" s="7">
        <f>'MEDIDAS ML'!Q3445</f>
        <v>700</v>
      </c>
      <c r="R1124" s="23" t="e">
        <f>'MEDIDAS ML'!#REF!</f>
        <v>#REF!</v>
      </c>
      <c r="S1124" s="24" t="e">
        <f>'MEDIDAS ML'!#REF!</f>
        <v>#REF!</v>
      </c>
      <c r="T1124" s="24" t="e">
        <f>'MEDIDAS ML'!#REF!</f>
        <v>#REF!</v>
      </c>
      <c r="U1124" s="24" t="e">
        <f>'MEDIDAS ML'!#REF!</f>
        <v>#REF!</v>
      </c>
      <c r="V1124" s="22" t="e">
        <f>'MEDIDAS ML'!#REF!</f>
        <v>#REF!</v>
      </c>
      <c r="W1124" s="17" t="e">
        <f>'MEDIDAS ML'!#REF!</f>
        <v>#REF!</v>
      </c>
      <c r="X1124" t="e">
        <f>'MEDIDAS ML'!#REF!</f>
        <v>#REF!</v>
      </c>
    </row>
    <row r="1125" spans="1:24" ht="15.75" customHeight="1" x14ac:dyDescent="0.25">
      <c r="A1125" s="6">
        <f>'MEDIDAS ML'!A3446</f>
        <v>123</v>
      </c>
      <c r="B1125" s="15">
        <f>'MEDIDAS ML'!B3446</f>
        <v>123</v>
      </c>
      <c r="C1125" s="6">
        <f>'MEDIDAS ML'!C3446</f>
        <v>123</v>
      </c>
      <c r="D1125" s="6" t="str">
        <f>'MEDIDAS ML'!D3446</f>
        <v>7x14x19 cm - 180 grs</v>
      </c>
      <c r="E1125" s="16">
        <f>'MEDIDAS ML'!E3446</f>
        <v>7</v>
      </c>
      <c r="F1125" s="16">
        <f>'MEDIDAS ML'!F3446</f>
        <v>14</v>
      </c>
      <c r="G1125" s="16">
        <f>'MEDIDAS ML'!G3446</f>
        <v>19</v>
      </c>
      <c r="H1125" s="16">
        <f>'MEDIDAS ML'!H3446</f>
        <v>0.18</v>
      </c>
      <c r="I1125" s="16">
        <f>'MEDIDAS ML'!I3446</f>
        <v>0.46550000000000002</v>
      </c>
      <c r="J1125" s="6" t="str">
        <f>'MEDIDAS ML'!J3446</f>
        <v>Se calcula por P volum</v>
      </c>
      <c r="K1125" s="16">
        <f>'MEDIDAS ML'!K3446</f>
        <v>0.46550000000000002</v>
      </c>
      <c r="L1125" s="7">
        <f>'MEDIDAS ML'!L3446</f>
        <v>3380</v>
      </c>
      <c r="M1125" s="6" t="str">
        <f>'MEDIDAS ML'!M3446</f>
        <v>Hasta $9.989</v>
      </c>
      <c r="N1125" s="7">
        <f>'MEDIDAS ML'!N3446</f>
        <v>700</v>
      </c>
      <c r="O1125" s="6" t="str">
        <f>'MEDIDAS ML'!O3446</f>
        <v>No aplica (&lt;$19.990)</v>
      </c>
      <c r="P1125" s="7">
        <f>'MEDIDAS ML'!P3446</f>
        <v>0</v>
      </c>
      <c r="Q1125" s="7">
        <f>'MEDIDAS ML'!Q3446</f>
        <v>700</v>
      </c>
      <c r="R1125" s="23" t="e">
        <f>'MEDIDAS ML'!#REF!</f>
        <v>#REF!</v>
      </c>
      <c r="S1125" s="24" t="e">
        <f>'MEDIDAS ML'!#REF!</f>
        <v>#REF!</v>
      </c>
      <c r="T1125" s="24" t="e">
        <f>'MEDIDAS ML'!#REF!</f>
        <v>#REF!</v>
      </c>
      <c r="U1125" s="24" t="e">
        <f>'MEDIDAS ML'!#REF!</f>
        <v>#REF!</v>
      </c>
      <c r="V1125" s="22" t="e">
        <f>'MEDIDAS ML'!#REF!</f>
        <v>#REF!</v>
      </c>
      <c r="W1125" s="17" t="e">
        <f>'MEDIDAS ML'!#REF!</f>
        <v>#REF!</v>
      </c>
      <c r="X1125" t="e">
        <f>'MEDIDAS ML'!#REF!</f>
        <v>#REF!</v>
      </c>
    </row>
    <row r="1126" spans="1:24" ht="15.75" customHeight="1" x14ac:dyDescent="0.25">
      <c r="A1126" s="6">
        <f>'MEDIDAS ML'!A4125</f>
        <v>123</v>
      </c>
      <c r="B1126" s="15">
        <f>'MEDIDAS ML'!B4125</f>
        <v>123</v>
      </c>
      <c r="C1126" s="6">
        <f>'MEDIDAS ML'!C4125</f>
        <v>123</v>
      </c>
      <c r="D1126" s="6" t="str">
        <f>'MEDIDAS ML'!D4125</f>
        <v>2x16x20 cm - 70 grs</v>
      </c>
      <c r="E1126" s="16">
        <f>'MEDIDAS ML'!E4125</f>
        <v>2</v>
      </c>
      <c r="F1126" s="16">
        <f>'MEDIDAS ML'!F4125</f>
        <v>16</v>
      </c>
      <c r="G1126" s="16">
        <f>'MEDIDAS ML'!G4125</f>
        <v>20</v>
      </c>
      <c r="H1126" s="16">
        <f>'MEDIDAS ML'!H4125</f>
        <v>7.0000000000000007E-2</v>
      </c>
      <c r="I1126" s="16">
        <f>'MEDIDAS ML'!I4125</f>
        <v>0.16</v>
      </c>
      <c r="J1126" s="6" t="str">
        <f>'MEDIDAS ML'!J4125</f>
        <v>Se calcula por P volum</v>
      </c>
      <c r="K1126" s="16">
        <f>'MEDIDAS ML'!K4125</f>
        <v>0.16</v>
      </c>
      <c r="L1126" s="7">
        <f>'MEDIDAS ML'!L4125</f>
        <v>3380</v>
      </c>
      <c r="M1126" s="6" t="str">
        <f>'MEDIDAS ML'!M4125</f>
        <v>Hasta $9.989</v>
      </c>
      <c r="N1126" s="7">
        <f>'MEDIDAS ML'!N4125</f>
        <v>700</v>
      </c>
      <c r="O1126" s="6" t="str">
        <f>'MEDIDAS ML'!O4125</f>
        <v>No aplica (&lt;$19.990)</v>
      </c>
      <c r="P1126" s="7">
        <f>'MEDIDAS ML'!P4125</f>
        <v>0</v>
      </c>
      <c r="Q1126" s="7">
        <f>'MEDIDAS ML'!Q4125</f>
        <v>700</v>
      </c>
      <c r="R1126" s="23" t="e">
        <f>'MEDIDAS ML'!#REF!</f>
        <v>#REF!</v>
      </c>
      <c r="S1126" s="24" t="e">
        <f>'MEDIDAS ML'!#REF!</f>
        <v>#REF!</v>
      </c>
      <c r="T1126" s="24" t="e">
        <f>'MEDIDAS ML'!#REF!</f>
        <v>#REF!</v>
      </c>
      <c r="U1126" s="24" t="e">
        <f>'MEDIDAS ML'!#REF!</f>
        <v>#REF!</v>
      </c>
      <c r="V1126" s="22" t="e">
        <f>'MEDIDAS ML'!#REF!</f>
        <v>#REF!</v>
      </c>
      <c r="W1126" s="17" t="e">
        <f>'MEDIDAS ML'!#REF!</f>
        <v>#REF!</v>
      </c>
      <c r="X1126" t="e">
        <f>'MEDIDAS ML'!#REF!</f>
        <v>#REF!</v>
      </c>
    </row>
    <row r="1127" spans="1:24" ht="15.75" customHeight="1" x14ac:dyDescent="0.25">
      <c r="A1127" s="6">
        <f>'MEDIDAS ML'!A4178</f>
        <v>123</v>
      </c>
      <c r="B1127" s="15">
        <f>'MEDIDAS ML'!B4178</f>
        <v>123</v>
      </c>
      <c r="C1127" s="6">
        <f>'MEDIDAS ML'!C4178</f>
        <v>123</v>
      </c>
      <c r="D1127" s="6" t="str">
        <f>'MEDIDAS ML'!D4178</f>
        <v>2x17x27 cm - 60 grs</v>
      </c>
      <c r="E1127" s="16">
        <f>'MEDIDAS ML'!E4178</f>
        <v>2</v>
      </c>
      <c r="F1127" s="16">
        <f>'MEDIDAS ML'!F4178</f>
        <v>17</v>
      </c>
      <c r="G1127" s="16">
        <f>'MEDIDAS ML'!G4178</f>
        <v>27</v>
      </c>
      <c r="H1127" s="16">
        <f>'MEDIDAS ML'!H4178</f>
        <v>0.06</v>
      </c>
      <c r="I1127" s="16">
        <f>'MEDIDAS ML'!I4178</f>
        <v>0.22950000000000001</v>
      </c>
      <c r="J1127" s="6" t="str">
        <f>'MEDIDAS ML'!J4178</f>
        <v>Se calcula por P volum</v>
      </c>
      <c r="K1127" s="16">
        <f>'MEDIDAS ML'!K4178</f>
        <v>0.22950000000000001</v>
      </c>
      <c r="L1127" s="7">
        <f>'MEDIDAS ML'!L4178</f>
        <v>3380</v>
      </c>
      <c r="M1127" s="6" t="str">
        <f>'MEDIDAS ML'!M4178</f>
        <v>Hasta $9.989</v>
      </c>
      <c r="N1127" s="7">
        <f>'MEDIDAS ML'!N4178</f>
        <v>700</v>
      </c>
      <c r="O1127" s="6" t="str">
        <f>'MEDIDAS ML'!O4178</f>
        <v>No aplica (&lt;$19.990)</v>
      </c>
      <c r="P1127" s="7">
        <f>'MEDIDAS ML'!P4178</f>
        <v>0</v>
      </c>
      <c r="Q1127" s="7">
        <f>'MEDIDAS ML'!Q4178</f>
        <v>700</v>
      </c>
      <c r="R1127" s="23" t="e">
        <f>'MEDIDAS ML'!#REF!</f>
        <v>#REF!</v>
      </c>
      <c r="S1127" s="24" t="e">
        <f>'MEDIDAS ML'!#REF!</f>
        <v>#REF!</v>
      </c>
      <c r="T1127" s="24" t="e">
        <f>'MEDIDAS ML'!#REF!</f>
        <v>#REF!</v>
      </c>
      <c r="U1127" s="24" t="e">
        <f>'MEDIDAS ML'!#REF!</f>
        <v>#REF!</v>
      </c>
      <c r="V1127" s="22" t="e">
        <f>'MEDIDAS ML'!#REF!</f>
        <v>#REF!</v>
      </c>
      <c r="W1127" s="17" t="e">
        <f>'MEDIDAS ML'!#REF!</f>
        <v>#REF!</v>
      </c>
      <c r="X1127" t="e">
        <f>'MEDIDAS ML'!#REF!</f>
        <v>#REF!</v>
      </c>
    </row>
    <row r="1128" spans="1:24" ht="15.75" customHeight="1" x14ac:dyDescent="0.25">
      <c r="A1128" s="6">
        <f>'MEDIDAS ML'!A4179</f>
        <v>123</v>
      </c>
      <c r="B1128" s="15">
        <f>'MEDIDAS ML'!B4179</f>
        <v>123</v>
      </c>
      <c r="C1128" s="6">
        <f>'MEDIDAS ML'!C4179</f>
        <v>123</v>
      </c>
      <c r="D1128" s="6" t="str">
        <f>'MEDIDAS ML'!D4179</f>
        <v>2x15x22 cm - 60 grs</v>
      </c>
      <c r="E1128" s="16">
        <f>'MEDIDAS ML'!E4179</f>
        <v>2</v>
      </c>
      <c r="F1128" s="16">
        <f>'MEDIDAS ML'!F4179</f>
        <v>15</v>
      </c>
      <c r="G1128" s="16">
        <f>'MEDIDAS ML'!G4179</f>
        <v>22</v>
      </c>
      <c r="H1128" s="16">
        <f>'MEDIDAS ML'!H4179</f>
        <v>0.06</v>
      </c>
      <c r="I1128" s="16">
        <f>'MEDIDAS ML'!I4179</f>
        <v>0.16500000000000001</v>
      </c>
      <c r="J1128" s="6" t="str">
        <f>'MEDIDAS ML'!J4179</f>
        <v>Se calcula por P volum</v>
      </c>
      <c r="K1128" s="16">
        <f>'MEDIDAS ML'!K4179</f>
        <v>0.16500000000000001</v>
      </c>
      <c r="L1128" s="7">
        <f>'MEDIDAS ML'!L4179</f>
        <v>3380</v>
      </c>
      <c r="M1128" s="6" t="str">
        <f>'MEDIDAS ML'!M4179</f>
        <v>Hasta $9.989</v>
      </c>
      <c r="N1128" s="7">
        <f>'MEDIDAS ML'!N4179</f>
        <v>700</v>
      </c>
      <c r="O1128" s="6" t="str">
        <f>'MEDIDAS ML'!O4179</f>
        <v>No aplica (&lt;$19.990)</v>
      </c>
      <c r="P1128" s="7">
        <f>'MEDIDAS ML'!P4179</f>
        <v>0</v>
      </c>
      <c r="Q1128" s="7">
        <f>'MEDIDAS ML'!Q4179</f>
        <v>700</v>
      </c>
      <c r="R1128" s="23" t="e">
        <f>'MEDIDAS ML'!#REF!</f>
        <v>#REF!</v>
      </c>
      <c r="S1128" s="24" t="e">
        <f>'MEDIDAS ML'!#REF!</f>
        <v>#REF!</v>
      </c>
      <c r="T1128" s="24" t="e">
        <f>'MEDIDAS ML'!#REF!</f>
        <v>#REF!</v>
      </c>
      <c r="U1128" s="24" t="e">
        <f>'MEDIDAS ML'!#REF!</f>
        <v>#REF!</v>
      </c>
      <c r="V1128" s="22" t="e">
        <f>'MEDIDAS ML'!#REF!</f>
        <v>#REF!</v>
      </c>
      <c r="W1128" s="17" t="e">
        <f>'MEDIDAS ML'!#REF!</f>
        <v>#REF!</v>
      </c>
      <c r="X1128" t="e">
        <f>'MEDIDAS ML'!#REF!</f>
        <v>#REF!</v>
      </c>
    </row>
    <row r="1129" spans="1:24" ht="15.75" customHeight="1" x14ac:dyDescent="0.25">
      <c r="A1129" s="6">
        <f>'MEDIDAS ML'!A4069</f>
        <v>123</v>
      </c>
      <c r="B1129" s="15">
        <f>'MEDIDAS ML'!B4069</f>
        <v>123</v>
      </c>
      <c r="C1129" s="6">
        <f>'MEDIDAS ML'!C4069</f>
        <v>123</v>
      </c>
      <c r="D1129" s="6" t="str">
        <f>'MEDIDAS ML'!D4069</f>
        <v>5x10x14 cm - 80 grs</v>
      </c>
      <c r="E1129" s="16">
        <f>'MEDIDAS ML'!E4069</f>
        <v>5</v>
      </c>
      <c r="F1129" s="16">
        <f>'MEDIDAS ML'!F4069</f>
        <v>10</v>
      </c>
      <c r="G1129" s="16">
        <f>'MEDIDAS ML'!G4069</f>
        <v>14</v>
      </c>
      <c r="H1129" s="16">
        <f>'MEDIDAS ML'!H4069</f>
        <v>0.08</v>
      </c>
      <c r="I1129" s="16">
        <f>'MEDIDAS ML'!I4069</f>
        <v>0.17499999999999999</v>
      </c>
      <c r="J1129" s="6" t="str">
        <f>'MEDIDAS ML'!J4069</f>
        <v>Se calcula por P volum</v>
      </c>
      <c r="K1129" s="16">
        <f>'MEDIDAS ML'!K4069</f>
        <v>0.17499999999999999</v>
      </c>
      <c r="L1129" s="7">
        <f>'MEDIDAS ML'!L4069</f>
        <v>3381</v>
      </c>
      <c r="M1129" s="6" t="str">
        <f>'MEDIDAS ML'!M4069</f>
        <v>Hasta $9.989</v>
      </c>
      <c r="N1129" s="7">
        <f>'MEDIDAS ML'!N4069</f>
        <v>700</v>
      </c>
      <c r="O1129" s="6" t="str">
        <f>'MEDIDAS ML'!O4069</f>
        <v>No aplica (&lt;$19.990)</v>
      </c>
      <c r="P1129" s="7">
        <f>'MEDIDAS ML'!P4069</f>
        <v>0</v>
      </c>
      <c r="Q1129" s="7">
        <f>'MEDIDAS ML'!Q4069</f>
        <v>700</v>
      </c>
      <c r="R1129" s="23" t="e">
        <f>'MEDIDAS ML'!#REF!</f>
        <v>#REF!</v>
      </c>
      <c r="S1129" s="24" t="e">
        <f>'MEDIDAS ML'!#REF!</f>
        <v>#REF!</v>
      </c>
      <c r="T1129" s="24" t="e">
        <f>'MEDIDAS ML'!#REF!</f>
        <v>#REF!</v>
      </c>
      <c r="U1129" s="24" t="e">
        <f>'MEDIDAS ML'!#REF!</f>
        <v>#REF!</v>
      </c>
      <c r="V1129" s="22" t="e">
        <f>'MEDIDAS ML'!#REF!</f>
        <v>#REF!</v>
      </c>
      <c r="W1129" s="17" t="e">
        <f>'MEDIDAS ML'!#REF!</f>
        <v>#REF!</v>
      </c>
      <c r="X1129" t="e">
        <f>'MEDIDAS ML'!#REF!</f>
        <v>#REF!</v>
      </c>
    </row>
    <row r="1130" spans="1:24" ht="15.75" customHeight="1" x14ac:dyDescent="0.25">
      <c r="A1130" s="6">
        <f>'MEDIDAS ML'!A4070</f>
        <v>123</v>
      </c>
      <c r="B1130" s="15">
        <f>'MEDIDAS ML'!B4070</f>
        <v>123</v>
      </c>
      <c r="C1130" s="6">
        <f>'MEDIDAS ML'!C4070</f>
        <v>123</v>
      </c>
      <c r="D1130" s="6" t="str">
        <f>'MEDIDAS ML'!D4070</f>
        <v>5x10x14 cm - 80 grs</v>
      </c>
      <c r="E1130" s="16">
        <f>'MEDIDAS ML'!E4070</f>
        <v>5</v>
      </c>
      <c r="F1130" s="16">
        <f>'MEDIDAS ML'!F4070</f>
        <v>10</v>
      </c>
      <c r="G1130" s="16">
        <f>'MEDIDAS ML'!G4070</f>
        <v>14</v>
      </c>
      <c r="H1130" s="16">
        <f>'MEDIDAS ML'!H4070</f>
        <v>0.08</v>
      </c>
      <c r="I1130" s="16">
        <f>'MEDIDAS ML'!I4070</f>
        <v>0.17499999999999999</v>
      </c>
      <c r="J1130" s="6" t="str">
        <f>'MEDIDAS ML'!J4070</f>
        <v>Se calcula por P volum</v>
      </c>
      <c r="K1130" s="16">
        <f>'MEDIDAS ML'!K4070</f>
        <v>0.17499999999999999</v>
      </c>
      <c r="L1130" s="7">
        <f>'MEDIDAS ML'!L4070</f>
        <v>3381</v>
      </c>
      <c r="M1130" s="6" t="str">
        <f>'MEDIDAS ML'!M4070</f>
        <v>Hasta $9.989</v>
      </c>
      <c r="N1130" s="7">
        <f>'MEDIDAS ML'!N4070</f>
        <v>700</v>
      </c>
      <c r="O1130" s="6" t="str">
        <f>'MEDIDAS ML'!O4070</f>
        <v>No aplica (&lt;$19.990)</v>
      </c>
      <c r="P1130" s="7">
        <f>'MEDIDAS ML'!P4070</f>
        <v>0</v>
      </c>
      <c r="Q1130" s="7">
        <f>'MEDIDAS ML'!Q4070</f>
        <v>700</v>
      </c>
      <c r="R1130" s="23" t="e">
        <f>'MEDIDAS ML'!#REF!</f>
        <v>#REF!</v>
      </c>
      <c r="S1130" s="24" t="e">
        <f>'MEDIDAS ML'!#REF!</f>
        <v>#REF!</v>
      </c>
      <c r="T1130" s="24" t="e">
        <f>'MEDIDAS ML'!#REF!</f>
        <v>#REF!</v>
      </c>
      <c r="U1130" s="24" t="e">
        <f>'MEDIDAS ML'!#REF!</f>
        <v>#REF!</v>
      </c>
      <c r="V1130" s="22" t="e">
        <f>'MEDIDAS ML'!#REF!</f>
        <v>#REF!</v>
      </c>
      <c r="W1130" s="17" t="e">
        <f>'MEDIDAS ML'!#REF!</f>
        <v>#REF!</v>
      </c>
      <c r="X1130" t="e">
        <f>'MEDIDAS ML'!#REF!</f>
        <v>#REF!</v>
      </c>
    </row>
    <row r="1131" spans="1:24" ht="15.75" customHeight="1" x14ac:dyDescent="0.25">
      <c r="A1131" s="6">
        <f>'MEDIDAS ML'!A2797</f>
        <v>123</v>
      </c>
      <c r="B1131" s="15">
        <f>'MEDIDAS ML'!B2797</f>
        <v>123</v>
      </c>
      <c r="C1131" s="6">
        <f>'MEDIDAS ML'!C2797</f>
        <v>123</v>
      </c>
      <c r="D1131" s="6" t="str">
        <f>'MEDIDAS ML'!D2797</f>
        <v>4x19x27 cm - 300 grs</v>
      </c>
      <c r="E1131" s="16">
        <f>'MEDIDAS ML'!E2797</f>
        <v>4</v>
      </c>
      <c r="F1131" s="16">
        <f>'MEDIDAS ML'!F2797</f>
        <v>19</v>
      </c>
      <c r="G1131" s="16">
        <f>'MEDIDAS ML'!G2797</f>
        <v>27</v>
      </c>
      <c r="H1131" s="16">
        <f>'MEDIDAS ML'!H2797</f>
        <v>0.3</v>
      </c>
      <c r="I1131" s="16">
        <f>'MEDIDAS ML'!I2797</f>
        <v>0.51300000000000001</v>
      </c>
      <c r="J1131" s="6" t="str">
        <f>'MEDIDAS ML'!J2797</f>
        <v>Se calcula por P volum</v>
      </c>
      <c r="K1131" s="16">
        <f>'MEDIDAS ML'!K2797</f>
        <v>0.51300000000000001</v>
      </c>
      <c r="L1131" s="7">
        <f>'MEDIDAS ML'!L2797</f>
        <v>3385</v>
      </c>
      <c r="M1131" s="6" t="str">
        <f>'MEDIDAS ML'!M2797</f>
        <v>Hasta $9.989</v>
      </c>
      <c r="N1131" s="7">
        <f>'MEDIDAS ML'!N2797</f>
        <v>700</v>
      </c>
      <c r="O1131" s="6" t="str">
        <f>'MEDIDAS ML'!O2797</f>
        <v>No aplica (&lt;$19.990)</v>
      </c>
      <c r="P1131" s="7">
        <f>'MEDIDAS ML'!P2797</f>
        <v>0</v>
      </c>
      <c r="Q1131" s="7">
        <f>'MEDIDAS ML'!Q2797</f>
        <v>700</v>
      </c>
      <c r="R1131" s="23" t="e">
        <f>'MEDIDAS ML'!#REF!</f>
        <v>#REF!</v>
      </c>
      <c r="S1131" s="24" t="e">
        <f>'MEDIDAS ML'!#REF!</f>
        <v>#REF!</v>
      </c>
      <c r="T1131" s="24" t="e">
        <f>'MEDIDAS ML'!#REF!</f>
        <v>#REF!</v>
      </c>
      <c r="U1131" s="24" t="e">
        <f>'MEDIDAS ML'!#REF!</f>
        <v>#REF!</v>
      </c>
      <c r="V1131" s="22" t="e">
        <f>'MEDIDAS ML'!#REF!</f>
        <v>#REF!</v>
      </c>
      <c r="W1131" s="17" t="e">
        <f>'MEDIDAS ML'!#REF!</f>
        <v>#REF!</v>
      </c>
      <c r="X1131" t="e">
        <f>'MEDIDAS ML'!#REF!</f>
        <v>#REF!</v>
      </c>
    </row>
    <row r="1132" spans="1:24" ht="15.75" customHeight="1" x14ac:dyDescent="0.25">
      <c r="A1132" s="6">
        <f>'MEDIDAS ML'!A2798</f>
        <v>123</v>
      </c>
      <c r="B1132" s="15">
        <f>'MEDIDAS ML'!B2798</f>
        <v>123</v>
      </c>
      <c r="C1132" s="6">
        <f>'MEDIDAS ML'!C2798</f>
        <v>123</v>
      </c>
      <c r="D1132" s="6" t="str">
        <f>'MEDIDAS ML'!D2798</f>
        <v>4x19x27 cm - 300 grs</v>
      </c>
      <c r="E1132" s="16">
        <f>'MEDIDAS ML'!E2798</f>
        <v>4</v>
      </c>
      <c r="F1132" s="16">
        <f>'MEDIDAS ML'!F2798</f>
        <v>19</v>
      </c>
      <c r="G1132" s="16">
        <f>'MEDIDAS ML'!G2798</f>
        <v>27</v>
      </c>
      <c r="H1132" s="16">
        <f>'MEDIDAS ML'!H2798</f>
        <v>0.3</v>
      </c>
      <c r="I1132" s="16">
        <f>'MEDIDAS ML'!I2798</f>
        <v>0.51300000000000001</v>
      </c>
      <c r="J1132" s="6" t="str">
        <f>'MEDIDAS ML'!J2798</f>
        <v>Se calcula por P volum</v>
      </c>
      <c r="K1132" s="16">
        <f>'MEDIDAS ML'!K2798</f>
        <v>0.51300000000000001</v>
      </c>
      <c r="L1132" s="7">
        <f>'MEDIDAS ML'!L2798</f>
        <v>3385</v>
      </c>
      <c r="M1132" s="6" t="str">
        <f>'MEDIDAS ML'!M2798</f>
        <v>Hasta $9.989</v>
      </c>
      <c r="N1132" s="7">
        <f>'MEDIDAS ML'!N2798</f>
        <v>700</v>
      </c>
      <c r="O1132" s="6" t="str">
        <f>'MEDIDAS ML'!O2798</f>
        <v>No aplica (&lt;$19.990)</v>
      </c>
      <c r="P1132" s="7">
        <f>'MEDIDAS ML'!P2798</f>
        <v>0</v>
      </c>
      <c r="Q1132" s="7">
        <f>'MEDIDAS ML'!Q2798</f>
        <v>700</v>
      </c>
      <c r="R1132" s="23" t="e">
        <f>'MEDIDAS ML'!#REF!</f>
        <v>#REF!</v>
      </c>
      <c r="S1132" s="24" t="e">
        <f>'MEDIDAS ML'!#REF!</f>
        <v>#REF!</v>
      </c>
      <c r="T1132" s="24" t="e">
        <f>'MEDIDAS ML'!#REF!</f>
        <v>#REF!</v>
      </c>
      <c r="U1132" s="24" t="e">
        <f>'MEDIDAS ML'!#REF!</f>
        <v>#REF!</v>
      </c>
      <c r="V1132" s="22" t="e">
        <f>'MEDIDAS ML'!#REF!</f>
        <v>#REF!</v>
      </c>
      <c r="W1132" s="17" t="e">
        <f>'MEDIDAS ML'!#REF!</f>
        <v>#REF!</v>
      </c>
      <c r="X1132" t="e">
        <f>'MEDIDAS ML'!#REF!</f>
        <v>#REF!</v>
      </c>
    </row>
    <row r="1133" spans="1:24" ht="15.75" customHeight="1" x14ac:dyDescent="0.25">
      <c r="A1133" s="6">
        <f>'MEDIDAS ML'!A1780</f>
        <v>123</v>
      </c>
      <c r="B1133" s="15">
        <f>'MEDIDAS ML'!B1780</f>
        <v>123</v>
      </c>
      <c r="C1133" s="6">
        <f>'MEDIDAS ML'!C1780</f>
        <v>123</v>
      </c>
      <c r="D1133" s="6" t="str">
        <f>'MEDIDAS ML'!D1780</f>
        <v>5x18x28 cm - 631 grs</v>
      </c>
      <c r="E1133" s="16">
        <f>'MEDIDAS ML'!E1780</f>
        <v>5</v>
      </c>
      <c r="F1133" s="16">
        <f>'MEDIDAS ML'!F1780</f>
        <v>18</v>
      </c>
      <c r="G1133" s="16">
        <f>'MEDIDAS ML'!G1780</f>
        <v>28</v>
      </c>
      <c r="H1133" s="16">
        <f>'MEDIDAS ML'!H1780</f>
        <v>0.63100000000000001</v>
      </c>
      <c r="I1133" s="16">
        <f>'MEDIDAS ML'!I1780</f>
        <v>0.63</v>
      </c>
      <c r="J1133" s="6" t="str">
        <f>'MEDIDAS ML'!J1780</f>
        <v>Se calcula por Peso</v>
      </c>
      <c r="K1133" s="16">
        <f>'MEDIDAS ML'!K1780</f>
        <v>0.63100000000000001</v>
      </c>
      <c r="L1133" s="7">
        <f>'MEDIDAS ML'!L1780</f>
        <v>3389</v>
      </c>
      <c r="M1133" s="6" t="str">
        <f>'MEDIDAS ML'!M1780</f>
        <v>Hasta $9.989</v>
      </c>
      <c r="N1133" s="7">
        <f>'MEDIDAS ML'!N1780</f>
        <v>700</v>
      </c>
      <c r="O1133" s="6" t="str">
        <f>'MEDIDAS ML'!O1780</f>
        <v>No aplica (&lt;$19.990)</v>
      </c>
      <c r="P1133" s="7">
        <f>'MEDIDAS ML'!P1780</f>
        <v>0</v>
      </c>
      <c r="Q1133" s="7">
        <f>'MEDIDAS ML'!Q1780</f>
        <v>700</v>
      </c>
      <c r="R1133" s="23" t="e">
        <f>'MEDIDAS ML'!#REF!</f>
        <v>#REF!</v>
      </c>
      <c r="S1133" s="24" t="e">
        <f>'MEDIDAS ML'!#REF!</f>
        <v>#REF!</v>
      </c>
      <c r="T1133" s="24" t="e">
        <f>'MEDIDAS ML'!#REF!</f>
        <v>#REF!</v>
      </c>
      <c r="U1133" s="24" t="e">
        <f>'MEDIDAS ML'!#REF!</f>
        <v>#REF!</v>
      </c>
      <c r="V1133" s="22" t="e">
        <f>'MEDIDAS ML'!#REF!</f>
        <v>#REF!</v>
      </c>
      <c r="W1133" s="17" t="e">
        <f>'MEDIDAS ML'!#REF!</f>
        <v>#REF!</v>
      </c>
      <c r="X1133" t="e">
        <f>'MEDIDAS ML'!#REF!</f>
        <v>#REF!</v>
      </c>
    </row>
    <row r="1134" spans="1:24" ht="15.75" customHeight="1" x14ac:dyDescent="0.25">
      <c r="A1134" s="6">
        <f>'MEDIDAS ML'!A1077</f>
        <v>123</v>
      </c>
      <c r="B1134" s="15">
        <f>'MEDIDAS ML'!B1077</f>
        <v>123</v>
      </c>
      <c r="C1134" s="6">
        <f>'MEDIDAS ML'!C1077</f>
        <v>123</v>
      </c>
      <c r="D1134" s="6" t="str">
        <f>'MEDIDAS ML'!D1077</f>
        <v>9x10x27 cm - 1250 grs</v>
      </c>
      <c r="E1134" s="16">
        <f>'MEDIDAS ML'!E1077</f>
        <v>9</v>
      </c>
      <c r="F1134" s="16">
        <f>'MEDIDAS ML'!F1077</f>
        <v>10</v>
      </c>
      <c r="G1134" s="16">
        <f>'MEDIDAS ML'!G1077</f>
        <v>27</v>
      </c>
      <c r="H1134" s="16">
        <f>'MEDIDAS ML'!H1077</f>
        <v>1.25</v>
      </c>
      <c r="I1134" s="16">
        <f>'MEDIDAS ML'!I1077</f>
        <v>0.60750000000000004</v>
      </c>
      <c r="J1134" s="6" t="str">
        <f>'MEDIDAS ML'!J1077</f>
        <v>Se calcula por Peso</v>
      </c>
      <c r="K1134" s="16">
        <f>'MEDIDAS ML'!K1077</f>
        <v>1.25</v>
      </c>
      <c r="L1134" s="7">
        <f>'MEDIDAS ML'!L1077</f>
        <v>3390</v>
      </c>
      <c r="M1134" s="6" t="str">
        <f>'MEDIDAS ML'!M1077</f>
        <v>Hasta $9.989</v>
      </c>
      <c r="N1134" s="7">
        <f>'MEDIDAS ML'!N1077</f>
        <v>700</v>
      </c>
      <c r="O1134" s="6" t="str">
        <f>'MEDIDAS ML'!O1077</f>
        <v>No aplica (&lt;$19.990)</v>
      </c>
      <c r="P1134" s="7">
        <f>'MEDIDAS ML'!P1077</f>
        <v>0</v>
      </c>
      <c r="Q1134" s="7">
        <f>'MEDIDAS ML'!Q1077</f>
        <v>700</v>
      </c>
      <c r="R1134" s="23" t="e">
        <f>'MEDIDAS ML'!#REF!</f>
        <v>#REF!</v>
      </c>
      <c r="S1134" s="24" t="e">
        <f>'MEDIDAS ML'!#REF!</f>
        <v>#REF!</v>
      </c>
      <c r="T1134" s="24" t="e">
        <f>'MEDIDAS ML'!#REF!</f>
        <v>#REF!</v>
      </c>
      <c r="U1134" s="24" t="e">
        <f>'MEDIDAS ML'!#REF!</f>
        <v>#REF!</v>
      </c>
      <c r="V1134" s="22" t="e">
        <f>'MEDIDAS ML'!#REF!</f>
        <v>#REF!</v>
      </c>
      <c r="W1134" s="17" t="e">
        <f>'MEDIDAS ML'!#REF!</f>
        <v>#REF!</v>
      </c>
      <c r="X1134" t="e">
        <f>'MEDIDAS ML'!#REF!</f>
        <v>#REF!</v>
      </c>
    </row>
    <row r="1135" spans="1:24" ht="15.75" customHeight="1" x14ac:dyDescent="0.25">
      <c r="A1135" s="6">
        <f>'MEDIDAS ML'!A1325</f>
        <v>123</v>
      </c>
      <c r="B1135" s="15">
        <f>'MEDIDAS ML'!B1325</f>
        <v>123</v>
      </c>
      <c r="C1135" s="6">
        <f>'MEDIDAS ML'!C1325</f>
        <v>123</v>
      </c>
      <c r="D1135" s="6" t="str">
        <f>'MEDIDAS ML'!D1325</f>
        <v>5x15x16 cm - 1000 grs</v>
      </c>
      <c r="E1135" s="16">
        <f>'MEDIDAS ML'!E1325</f>
        <v>5</v>
      </c>
      <c r="F1135" s="16">
        <f>'MEDIDAS ML'!F1325</f>
        <v>15</v>
      </c>
      <c r="G1135" s="16">
        <f>'MEDIDAS ML'!G1325</f>
        <v>16</v>
      </c>
      <c r="H1135" s="16">
        <f>'MEDIDAS ML'!H1325</f>
        <v>1</v>
      </c>
      <c r="I1135" s="16">
        <f>'MEDIDAS ML'!I1325</f>
        <v>0.3</v>
      </c>
      <c r="J1135" s="6" t="str">
        <f>'MEDIDAS ML'!J1325</f>
        <v>Se calcula por Peso</v>
      </c>
      <c r="K1135" s="16">
        <f>'MEDIDAS ML'!K1325</f>
        <v>1</v>
      </c>
      <c r="L1135" s="7">
        <f>'MEDIDAS ML'!L1325</f>
        <v>3390</v>
      </c>
      <c r="M1135" s="6" t="str">
        <f>'MEDIDAS ML'!M1325</f>
        <v>Hasta $9.989</v>
      </c>
      <c r="N1135" s="7">
        <f>'MEDIDAS ML'!N1325</f>
        <v>700</v>
      </c>
      <c r="O1135" s="6" t="str">
        <f>'MEDIDAS ML'!O1325</f>
        <v>No aplica (&lt;$19.990)</v>
      </c>
      <c r="P1135" s="7">
        <f>'MEDIDAS ML'!P1325</f>
        <v>0</v>
      </c>
      <c r="Q1135" s="7">
        <f>'MEDIDAS ML'!Q1325</f>
        <v>700</v>
      </c>
      <c r="R1135" s="23" t="e">
        <f>'MEDIDAS ML'!#REF!</f>
        <v>#REF!</v>
      </c>
      <c r="S1135" s="24" t="e">
        <f>'MEDIDAS ML'!#REF!</f>
        <v>#REF!</v>
      </c>
      <c r="T1135" s="24" t="e">
        <f>'MEDIDAS ML'!#REF!</f>
        <v>#REF!</v>
      </c>
      <c r="U1135" s="24" t="e">
        <f>'MEDIDAS ML'!#REF!</f>
        <v>#REF!</v>
      </c>
      <c r="V1135" s="22" t="e">
        <f>'MEDIDAS ML'!#REF!</f>
        <v>#REF!</v>
      </c>
      <c r="W1135" s="17" t="e">
        <f>'MEDIDAS ML'!#REF!</f>
        <v>#REF!</v>
      </c>
      <c r="X1135" t="e">
        <f>'MEDIDAS ML'!#REF!</f>
        <v>#REF!</v>
      </c>
    </row>
    <row r="1136" spans="1:24" ht="15.75" customHeight="1" x14ac:dyDescent="0.25">
      <c r="A1136" s="6">
        <f>'MEDIDAS ML'!A1326</f>
        <v>123</v>
      </c>
      <c r="B1136" s="15">
        <f>'MEDIDAS ML'!B1326</f>
        <v>123</v>
      </c>
      <c r="C1136" s="6">
        <f>'MEDIDAS ML'!C1326</f>
        <v>123</v>
      </c>
      <c r="D1136" s="6" t="str">
        <f>'MEDIDAS ML'!D1326</f>
        <v>7x27x16 cm - 1000 grs</v>
      </c>
      <c r="E1136" s="16">
        <f>'MEDIDAS ML'!E1326</f>
        <v>7</v>
      </c>
      <c r="F1136" s="16">
        <f>'MEDIDAS ML'!F1326</f>
        <v>27</v>
      </c>
      <c r="G1136" s="16">
        <f>'MEDIDAS ML'!G1326</f>
        <v>16</v>
      </c>
      <c r="H1136" s="16">
        <f>'MEDIDAS ML'!H1326</f>
        <v>1</v>
      </c>
      <c r="I1136" s="16">
        <f>'MEDIDAS ML'!I1326</f>
        <v>0.75600000000000001</v>
      </c>
      <c r="J1136" s="6" t="str">
        <f>'MEDIDAS ML'!J1326</f>
        <v>Se calcula por Peso</v>
      </c>
      <c r="K1136" s="16">
        <f>'MEDIDAS ML'!K1326</f>
        <v>1</v>
      </c>
      <c r="L1136" s="7">
        <f>'MEDIDAS ML'!L1326</f>
        <v>3390</v>
      </c>
      <c r="M1136" s="6" t="str">
        <f>'MEDIDAS ML'!M1326</f>
        <v>Hasta $9.989</v>
      </c>
      <c r="N1136" s="7">
        <f>'MEDIDAS ML'!N1326</f>
        <v>700</v>
      </c>
      <c r="O1136" s="6" t="str">
        <f>'MEDIDAS ML'!O1326</f>
        <v>No aplica (&lt;$19.990)</v>
      </c>
      <c r="P1136" s="7">
        <f>'MEDIDAS ML'!P1326</f>
        <v>0</v>
      </c>
      <c r="Q1136" s="7">
        <f>'MEDIDAS ML'!Q1326</f>
        <v>700</v>
      </c>
      <c r="R1136" s="23" t="e">
        <f>'MEDIDAS ML'!#REF!</f>
        <v>#REF!</v>
      </c>
      <c r="S1136" s="24" t="e">
        <f>'MEDIDAS ML'!#REF!</f>
        <v>#REF!</v>
      </c>
      <c r="T1136" s="24" t="e">
        <f>'MEDIDAS ML'!#REF!</f>
        <v>#REF!</v>
      </c>
      <c r="U1136" s="24" t="e">
        <f>'MEDIDAS ML'!#REF!</f>
        <v>#REF!</v>
      </c>
      <c r="V1136" s="22" t="e">
        <f>'MEDIDAS ML'!#REF!</f>
        <v>#REF!</v>
      </c>
      <c r="W1136" s="17" t="e">
        <f>'MEDIDAS ML'!#REF!</f>
        <v>#REF!</v>
      </c>
      <c r="X1136" t="e">
        <f>'MEDIDAS ML'!#REF!</f>
        <v>#REF!</v>
      </c>
    </row>
    <row r="1137" spans="1:24" ht="15.75" customHeight="1" x14ac:dyDescent="0.25">
      <c r="A1137" s="6">
        <f>'MEDIDAS ML'!A1884</f>
        <v>123</v>
      </c>
      <c r="B1137" s="15">
        <f>'MEDIDAS ML'!B1884</f>
        <v>123</v>
      </c>
      <c r="C1137" s="6">
        <f>'MEDIDAS ML'!C1884</f>
        <v>123</v>
      </c>
      <c r="D1137" s="6" t="str">
        <f>'MEDIDAS ML'!D1884</f>
        <v>8x11x28 cm - 570 grs</v>
      </c>
      <c r="E1137" s="16">
        <f>'MEDIDAS ML'!E1884</f>
        <v>8</v>
      </c>
      <c r="F1137" s="16">
        <f>'MEDIDAS ML'!F1884</f>
        <v>11</v>
      </c>
      <c r="G1137" s="16">
        <f>'MEDIDAS ML'!G1884</f>
        <v>28</v>
      </c>
      <c r="H1137" s="16">
        <f>'MEDIDAS ML'!H1884</f>
        <v>0.56999999999999995</v>
      </c>
      <c r="I1137" s="16">
        <f>'MEDIDAS ML'!I1884</f>
        <v>0.61599999999999999</v>
      </c>
      <c r="J1137" s="6" t="str">
        <f>'MEDIDAS ML'!J1884</f>
        <v>Se calcula por P volum</v>
      </c>
      <c r="K1137" s="16">
        <f>'MEDIDAS ML'!K1884</f>
        <v>0.61599999999999999</v>
      </c>
      <c r="L1137" s="7">
        <f>'MEDIDAS ML'!L1884</f>
        <v>3390</v>
      </c>
      <c r="M1137" s="6" t="str">
        <f>'MEDIDAS ML'!M1884</f>
        <v>Hasta $9.989</v>
      </c>
      <c r="N1137" s="7">
        <f>'MEDIDAS ML'!N1884</f>
        <v>700</v>
      </c>
      <c r="O1137" s="6" t="str">
        <f>'MEDIDAS ML'!O1884</f>
        <v>No aplica (&lt;$19.990)</v>
      </c>
      <c r="P1137" s="7">
        <f>'MEDIDAS ML'!P1884</f>
        <v>0</v>
      </c>
      <c r="Q1137" s="7">
        <f>'MEDIDAS ML'!Q1884</f>
        <v>700</v>
      </c>
      <c r="R1137" s="23" t="e">
        <f>'MEDIDAS ML'!#REF!</f>
        <v>#REF!</v>
      </c>
      <c r="S1137" s="24" t="e">
        <f>'MEDIDAS ML'!#REF!</f>
        <v>#REF!</v>
      </c>
      <c r="T1137" s="24" t="e">
        <f>'MEDIDAS ML'!#REF!</f>
        <v>#REF!</v>
      </c>
      <c r="U1137" s="24" t="e">
        <f>'MEDIDAS ML'!#REF!</f>
        <v>#REF!</v>
      </c>
      <c r="V1137" s="22" t="e">
        <f>'MEDIDAS ML'!#REF!</f>
        <v>#REF!</v>
      </c>
      <c r="W1137" s="17" t="e">
        <f>'MEDIDAS ML'!#REF!</f>
        <v>#REF!</v>
      </c>
      <c r="X1137" t="e">
        <f>'MEDIDAS ML'!#REF!</f>
        <v>#REF!</v>
      </c>
    </row>
    <row r="1138" spans="1:24" ht="15.75" customHeight="1" x14ac:dyDescent="0.25">
      <c r="A1138" s="6">
        <f>'MEDIDAS ML'!A1885</f>
        <v>123</v>
      </c>
      <c r="B1138" s="15">
        <f>'MEDIDAS ML'!B1885</f>
        <v>123</v>
      </c>
      <c r="C1138" s="6">
        <f>'MEDIDAS ML'!C1885</f>
        <v>123</v>
      </c>
      <c r="D1138" s="6" t="str">
        <f>'MEDIDAS ML'!D1885</f>
        <v>8x11x28 cm - 570 grs</v>
      </c>
      <c r="E1138" s="16">
        <f>'MEDIDAS ML'!E1885</f>
        <v>8</v>
      </c>
      <c r="F1138" s="16">
        <f>'MEDIDAS ML'!F1885</f>
        <v>11</v>
      </c>
      <c r="G1138" s="16">
        <f>'MEDIDAS ML'!G1885</f>
        <v>28</v>
      </c>
      <c r="H1138" s="16">
        <f>'MEDIDAS ML'!H1885</f>
        <v>0.56999999999999995</v>
      </c>
      <c r="I1138" s="16">
        <f>'MEDIDAS ML'!I1885</f>
        <v>0.61599999999999999</v>
      </c>
      <c r="J1138" s="6" t="str">
        <f>'MEDIDAS ML'!J1885</f>
        <v>Se calcula por P volum</v>
      </c>
      <c r="K1138" s="16">
        <f>'MEDIDAS ML'!K1885</f>
        <v>0.61599999999999999</v>
      </c>
      <c r="L1138" s="7">
        <f>'MEDIDAS ML'!L1885</f>
        <v>3390</v>
      </c>
      <c r="M1138" s="6" t="str">
        <f>'MEDIDAS ML'!M1885</f>
        <v>Hasta $9.989</v>
      </c>
      <c r="N1138" s="7">
        <f>'MEDIDAS ML'!N1885</f>
        <v>700</v>
      </c>
      <c r="O1138" s="6" t="str">
        <f>'MEDIDAS ML'!O1885</f>
        <v>No aplica (&lt;$19.990)</v>
      </c>
      <c r="P1138" s="7">
        <f>'MEDIDAS ML'!P1885</f>
        <v>0</v>
      </c>
      <c r="Q1138" s="7">
        <f>'MEDIDAS ML'!Q1885</f>
        <v>700</v>
      </c>
      <c r="R1138" s="23" t="e">
        <f>'MEDIDAS ML'!#REF!</f>
        <v>#REF!</v>
      </c>
      <c r="S1138" s="24" t="e">
        <f>'MEDIDAS ML'!#REF!</f>
        <v>#REF!</v>
      </c>
      <c r="T1138" s="24" t="e">
        <f>'MEDIDAS ML'!#REF!</f>
        <v>#REF!</v>
      </c>
      <c r="U1138" s="24" t="e">
        <f>'MEDIDAS ML'!#REF!</f>
        <v>#REF!</v>
      </c>
      <c r="V1138" s="22" t="e">
        <f>'MEDIDAS ML'!#REF!</f>
        <v>#REF!</v>
      </c>
      <c r="W1138" s="17" t="e">
        <f>'MEDIDAS ML'!#REF!</f>
        <v>#REF!</v>
      </c>
      <c r="X1138" t="e">
        <f>'MEDIDAS ML'!#REF!</f>
        <v>#REF!</v>
      </c>
    </row>
    <row r="1139" spans="1:24" ht="15.75" customHeight="1" x14ac:dyDescent="0.25">
      <c r="A1139" s="6">
        <f>'MEDIDAS ML'!A2540</f>
        <v>123</v>
      </c>
      <c r="B1139" s="15">
        <f>'MEDIDAS ML'!B2540</f>
        <v>123</v>
      </c>
      <c r="C1139" s="6">
        <f>'MEDIDAS ML'!C2540</f>
        <v>123</v>
      </c>
      <c r="D1139" s="6" t="str">
        <f>'MEDIDAS ML'!D2540</f>
        <v>6x10x15 cm - 348 grs</v>
      </c>
      <c r="E1139" s="16">
        <f>'MEDIDAS ML'!E2540</f>
        <v>6</v>
      </c>
      <c r="F1139" s="16">
        <f>'MEDIDAS ML'!F2540</f>
        <v>10</v>
      </c>
      <c r="G1139" s="16">
        <f>'MEDIDAS ML'!G2540</f>
        <v>15</v>
      </c>
      <c r="H1139" s="16">
        <f>'MEDIDAS ML'!H2540</f>
        <v>0.34799999999999998</v>
      </c>
      <c r="I1139" s="16">
        <f>'MEDIDAS ML'!I2540</f>
        <v>0.22500000000000001</v>
      </c>
      <c r="J1139" s="6" t="str">
        <f>'MEDIDAS ML'!J2540</f>
        <v>Se calcula por Peso</v>
      </c>
      <c r="K1139" s="16">
        <f>'MEDIDAS ML'!K2540</f>
        <v>0.34799999999999998</v>
      </c>
      <c r="L1139" s="7">
        <f>'MEDIDAS ML'!L2540</f>
        <v>3390</v>
      </c>
      <c r="M1139" s="6" t="str">
        <f>'MEDIDAS ML'!M2540</f>
        <v>Hasta $9.989</v>
      </c>
      <c r="N1139" s="7">
        <f>'MEDIDAS ML'!N2540</f>
        <v>700</v>
      </c>
      <c r="O1139" s="6" t="str">
        <f>'MEDIDAS ML'!O2540</f>
        <v>No aplica (&lt;$19.990)</v>
      </c>
      <c r="P1139" s="7">
        <f>'MEDIDAS ML'!P2540</f>
        <v>0</v>
      </c>
      <c r="Q1139" s="7">
        <f>'MEDIDAS ML'!Q2540</f>
        <v>700</v>
      </c>
      <c r="R1139" s="23" t="e">
        <f>'MEDIDAS ML'!#REF!</f>
        <v>#REF!</v>
      </c>
      <c r="S1139" s="24" t="e">
        <f>'MEDIDAS ML'!#REF!</f>
        <v>#REF!</v>
      </c>
      <c r="T1139" s="24" t="e">
        <f>'MEDIDAS ML'!#REF!</f>
        <v>#REF!</v>
      </c>
      <c r="U1139" s="24" t="e">
        <f>'MEDIDAS ML'!#REF!</f>
        <v>#REF!</v>
      </c>
      <c r="V1139" s="22" t="e">
        <f>'MEDIDAS ML'!#REF!</f>
        <v>#REF!</v>
      </c>
      <c r="W1139" s="17" t="e">
        <f>'MEDIDAS ML'!#REF!</f>
        <v>#REF!</v>
      </c>
      <c r="X1139" t="e">
        <f>'MEDIDAS ML'!#REF!</f>
        <v>#REF!</v>
      </c>
    </row>
    <row r="1140" spans="1:24" ht="15.75" customHeight="1" x14ac:dyDescent="0.25">
      <c r="A1140" s="6">
        <f>'MEDIDAS ML'!A3785</f>
        <v>123</v>
      </c>
      <c r="B1140" s="15">
        <f>'MEDIDAS ML'!B3785</f>
        <v>123</v>
      </c>
      <c r="C1140" s="6">
        <f>'MEDIDAS ML'!C3785</f>
        <v>123</v>
      </c>
      <c r="D1140" s="6" t="str">
        <f>'MEDIDAS ML'!D3785</f>
        <v>6x11x22 cm - 120 grs</v>
      </c>
      <c r="E1140" s="16">
        <f>'MEDIDAS ML'!E3785</f>
        <v>6</v>
      </c>
      <c r="F1140" s="16">
        <f>'MEDIDAS ML'!F3785</f>
        <v>11</v>
      </c>
      <c r="G1140" s="16">
        <f>'MEDIDAS ML'!G3785</f>
        <v>22</v>
      </c>
      <c r="H1140" s="16">
        <f>'MEDIDAS ML'!H3785</f>
        <v>0.12</v>
      </c>
      <c r="I1140" s="16">
        <f>'MEDIDAS ML'!I3785</f>
        <v>0.36299999999999999</v>
      </c>
      <c r="J1140" s="6" t="str">
        <f>'MEDIDAS ML'!J3785</f>
        <v>Se calcula por P volum</v>
      </c>
      <c r="K1140" s="16">
        <f>'MEDIDAS ML'!K3785</f>
        <v>0.36299999999999999</v>
      </c>
      <c r="L1140" s="7">
        <f>'MEDIDAS ML'!L3785</f>
        <v>3390</v>
      </c>
      <c r="M1140" s="6" t="str">
        <f>'MEDIDAS ML'!M3785</f>
        <v>Hasta $9.989</v>
      </c>
      <c r="N1140" s="7">
        <f>'MEDIDAS ML'!N3785</f>
        <v>700</v>
      </c>
      <c r="O1140" s="6" t="str">
        <f>'MEDIDAS ML'!O3785</f>
        <v>No aplica (&lt;$19.990)</v>
      </c>
      <c r="P1140" s="7">
        <f>'MEDIDAS ML'!P3785</f>
        <v>0</v>
      </c>
      <c r="Q1140" s="7">
        <f>'MEDIDAS ML'!Q3785</f>
        <v>700</v>
      </c>
      <c r="R1140" s="23" t="e">
        <f>'MEDIDAS ML'!#REF!</f>
        <v>#REF!</v>
      </c>
      <c r="S1140" s="24" t="e">
        <f>'MEDIDAS ML'!#REF!</f>
        <v>#REF!</v>
      </c>
      <c r="T1140" s="24" t="e">
        <f>'MEDIDAS ML'!#REF!</f>
        <v>#REF!</v>
      </c>
      <c r="U1140" s="24" t="e">
        <f>'MEDIDAS ML'!#REF!</f>
        <v>#REF!</v>
      </c>
      <c r="V1140" s="22" t="e">
        <f>'MEDIDAS ML'!#REF!</f>
        <v>#REF!</v>
      </c>
      <c r="W1140" s="17" t="e">
        <f>'MEDIDAS ML'!#REF!</f>
        <v>#REF!</v>
      </c>
      <c r="X1140" t="e">
        <f>'MEDIDAS ML'!#REF!</f>
        <v>#REF!</v>
      </c>
    </row>
    <row r="1141" spans="1:24" ht="15.75" customHeight="1" x14ac:dyDescent="0.25">
      <c r="A1141" s="6">
        <f>'MEDIDAS ML'!A3786</f>
        <v>123</v>
      </c>
      <c r="B1141" s="15">
        <f>'MEDIDAS ML'!B3786</f>
        <v>123</v>
      </c>
      <c r="C1141" s="6">
        <f>'MEDIDAS ML'!C3786</f>
        <v>123</v>
      </c>
      <c r="D1141" s="6" t="str">
        <f>'MEDIDAS ML'!D3786</f>
        <v>6x11x22 cm - 120 grs</v>
      </c>
      <c r="E1141" s="16">
        <f>'MEDIDAS ML'!E3786</f>
        <v>6</v>
      </c>
      <c r="F1141" s="16">
        <f>'MEDIDAS ML'!F3786</f>
        <v>11</v>
      </c>
      <c r="G1141" s="16">
        <f>'MEDIDAS ML'!G3786</f>
        <v>22</v>
      </c>
      <c r="H1141" s="16">
        <f>'MEDIDAS ML'!H3786</f>
        <v>0.12</v>
      </c>
      <c r="I1141" s="16">
        <f>'MEDIDAS ML'!I3786</f>
        <v>0.36299999999999999</v>
      </c>
      <c r="J1141" s="6" t="str">
        <f>'MEDIDAS ML'!J3786</f>
        <v>Se calcula por P volum</v>
      </c>
      <c r="K1141" s="16">
        <f>'MEDIDAS ML'!K3786</f>
        <v>0.36299999999999999</v>
      </c>
      <c r="L1141" s="7">
        <f>'MEDIDAS ML'!L3786</f>
        <v>3390</v>
      </c>
      <c r="M1141" s="6" t="str">
        <f>'MEDIDAS ML'!M3786</f>
        <v>Hasta $9.989</v>
      </c>
      <c r="N1141" s="7">
        <f>'MEDIDAS ML'!N3786</f>
        <v>700</v>
      </c>
      <c r="O1141" s="6" t="str">
        <f>'MEDIDAS ML'!O3786</f>
        <v>No aplica (&lt;$19.990)</v>
      </c>
      <c r="P1141" s="7">
        <f>'MEDIDAS ML'!P3786</f>
        <v>0</v>
      </c>
      <c r="Q1141" s="7">
        <f>'MEDIDAS ML'!Q3786</f>
        <v>700</v>
      </c>
      <c r="R1141" s="23" t="e">
        <f>'MEDIDAS ML'!#REF!</f>
        <v>#REF!</v>
      </c>
      <c r="S1141" s="24" t="e">
        <f>'MEDIDAS ML'!#REF!</f>
        <v>#REF!</v>
      </c>
      <c r="T1141" s="24" t="e">
        <f>'MEDIDAS ML'!#REF!</f>
        <v>#REF!</v>
      </c>
      <c r="U1141" s="24" t="e">
        <f>'MEDIDAS ML'!#REF!</f>
        <v>#REF!</v>
      </c>
      <c r="V1141" s="22" t="e">
        <f>'MEDIDAS ML'!#REF!</f>
        <v>#REF!</v>
      </c>
      <c r="W1141" s="17" t="e">
        <f>'MEDIDAS ML'!#REF!</f>
        <v>#REF!</v>
      </c>
      <c r="X1141" t="e">
        <f>'MEDIDAS ML'!#REF!</f>
        <v>#REF!</v>
      </c>
    </row>
    <row r="1142" spans="1:24" ht="15.75" customHeight="1" x14ac:dyDescent="0.25">
      <c r="A1142" s="6">
        <f>'MEDIDAS ML'!A2134</f>
        <v>123</v>
      </c>
      <c r="B1142" s="15">
        <f>'MEDIDAS ML'!B2134</f>
        <v>123</v>
      </c>
      <c r="C1142" s="6">
        <f>'MEDIDAS ML'!C2134</f>
        <v>123</v>
      </c>
      <c r="D1142" s="6" t="str">
        <f>'MEDIDAS ML'!D2134</f>
        <v>5x7x24 cm - 480 grs</v>
      </c>
      <c r="E1142" s="16">
        <f>'MEDIDAS ML'!E2134</f>
        <v>5</v>
      </c>
      <c r="F1142" s="16">
        <f>'MEDIDAS ML'!F2134</f>
        <v>7</v>
      </c>
      <c r="G1142" s="16">
        <f>'MEDIDAS ML'!G2134</f>
        <v>24</v>
      </c>
      <c r="H1142" s="16">
        <f>'MEDIDAS ML'!H2134</f>
        <v>0.48</v>
      </c>
      <c r="I1142" s="16">
        <f>'MEDIDAS ML'!I2134</f>
        <v>0.21</v>
      </c>
      <c r="J1142" s="6" t="str">
        <f>'MEDIDAS ML'!J2134</f>
        <v>Se calcula por Peso</v>
      </c>
      <c r="K1142" s="16">
        <f>'MEDIDAS ML'!K2134</f>
        <v>0.48</v>
      </c>
      <c r="L1142" s="7">
        <f>'MEDIDAS ML'!L2134</f>
        <v>3391</v>
      </c>
      <c r="M1142" s="6" t="str">
        <f>'MEDIDAS ML'!M2134</f>
        <v>Hasta $9.989</v>
      </c>
      <c r="N1142" s="7">
        <f>'MEDIDAS ML'!N2134</f>
        <v>700</v>
      </c>
      <c r="O1142" s="6" t="str">
        <f>'MEDIDAS ML'!O2134</f>
        <v>No aplica (&lt;$19.990)</v>
      </c>
      <c r="P1142" s="7">
        <f>'MEDIDAS ML'!P2134</f>
        <v>0</v>
      </c>
      <c r="Q1142" s="7">
        <f>'MEDIDAS ML'!Q2134</f>
        <v>700</v>
      </c>
      <c r="R1142" s="23" t="e">
        <f>'MEDIDAS ML'!#REF!</f>
        <v>#REF!</v>
      </c>
      <c r="S1142" s="24" t="e">
        <f>'MEDIDAS ML'!#REF!</f>
        <v>#REF!</v>
      </c>
      <c r="T1142" s="24" t="e">
        <f>'MEDIDAS ML'!#REF!</f>
        <v>#REF!</v>
      </c>
      <c r="U1142" s="24" t="e">
        <f>'MEDIDAS ML'!#REF!</f>
        <v>#REF!</v>
      </c>
      <c r="V1142" s="22" t="e">
        <f>'MEDIDAS ML'!#REF!</f>
        <v>#REF!</v>
      </c>
      <c r="W1142" s="17" t="e">
        <f>'MEDIDAS ML'!#REF!</f>
        <v>#REF!</v>
      </c>
      <c r="X1142" t="e">
        <f>'MEDIDAS ML'!#REF!</f>
        <v>#REF!</v>
      </c>
    </row>
    <row r="1143" spans="1:24" ht="15.75" customHeight="1" x14ac:dyDescent="0.25">
      <c r="A1143" s="6">
        <f>'MEDIDAS ML'!A2135</f>
        <v>123</v>
      </c>
      <c r="B1143" s="15">
        <f>'MEDIDAS ML'!B2135</f>
        <v>123</v>
      </c>
      <c r="C1143" s="6">
        <f>'MEDIDAS ML'!C2135</f>
        <v>123</v>
      </c>
      <c r="D1143" s="6" t="str">
        <f>'MEDIDAS ML'!D2135</f>
        <v>5x7x24 cm - 480 grs</v>
      </c>
      <c r="E1143" s="16">
        <f>'MEDIDAS ML'!E2135</f>
        <v>5</v>
      </c>
      <c r="F1143" s="16">
        <f>'MEDIDAS ML'!F2135</f>
        <v>7</v>
      </c>
      <c r="G1143" s="16">
        <f>'MEDIDAS ML'!G2135</f>
        <v>24</v>
      </c>
      <c r="H1143" s="16">
        <f>'MEDIDAS ML'!H2135</f>
        <v>0.48</v>
      </c>
      <c r="I1143" s="16">
        <f>'MEDIDAS ML'!I2135</f>
        <v>0.21</v>
      </c>
      <c r="J1143" s="6" t="str">
        <f>'MEDIDAS ML'!J2135</f>
        <v>Se calcula por Peso</v>
      </c>
      <c r="K1143" s="16">
        <f>'MEDIDAS ML'!K2135</f>
        <v>0.48</v>
      </c>
      <c r="L1143" s="7">
        <f>'MEDIDAS ML'!L2135</f>
        <v>3391</v>
      </c>
      <c r="M1143" s="6" t="str">
        <f>'MEDIDAS ML'!M2135</f>
        <v>Hasta $9.989</v>
      </c>
      <c r="N1143" s="7">
        <f>'MEDIDAS ML'!N2135</f>
        <v>700</v>
      </c>
      <c r="O1143" s="6" t="str">
        <f>'MEDIDAS ML'!O2135</f>
        <v>No aplica (&lt;$19.990)</v>
      </c>
      <c r="P1143" s="7">
        <f>'MEDIDAS ML'!P2135</f>
        <v>0</v>
      </c>
      <c r="Q1143" s="7">
        <f>'MEDIDAS ML'!Q2135</f>
        <v>700</v>
      </c>
      <c r="R1143" s="23" t="e">
        <f>'MEDIDAS ML'!#REF!</f>
        <v>#REF!</v>
      </c>
      <c r="S1143" s="24" t="e">
        <f>'MEDIDAS ML'!#REF!</f>
        <v>#REF!</v>
      </c>
      <c r="T1143" s="24" t="e">
        <f>'MEDIDAS ML'!#REF!</f>
        <v>#REF!</v>
      </c>
      <c r="U1143" s="24" t="e">
        <f>'MEDIDAS ML'!#REF!</f>
        <v>#REF!</v>
      </c>
      <c r="V1143" s="22" t="e">
        <f>'MEDIDAS ML'!#REF!</f>
        <v>#REF!</v>
      </c>
      <c r="W1143" s="17" t="e">
        <f>'MEDIDAS ML'!#REF!</f>
        <v>#REF!</v>
      </c>
      <c r="X1143" t="e">
        <f>'MEDIDAS ML'!#REF!</f>
        <v>#REF!</v>
      </c>
    </row>
    <row r="1144" spans="1:24" ht="15.75" customHeight="1" x14ac:dyDescent="0.25">
      <c r="A1144" s="6">
        <f>'MEDIDAS ML'!A3670</f>
        <v>123</v>
      </c>
      <c r="B1144" s="15">
        <f>'MEDIDAS ML'!B3670</f>
        <v>123</v>
      </c>
      <c r="C1144" s="6">
        <f>'MEDIDAS ML'!C3670</f>
        <v>123</v>
      </c>
      <c r="D1144" s="6" t="str">
        <f>'MEDIDAS ML'!D3670</f>
        <v>5x16x22 cm - 140 grs</v>
      </c>
      <c r="E1144" s="16">
        <f>'MEDIDAS ML'!E3670</f>
        <v>5</v>
      </c>
      <c r="F1144" s="16">
        <f>'MEDIDAS ML'!F3670</f>
        <v>16</v>
      </c>
      <c r="G1144" s="16">
        <f>'MEDIDAS ML'!G3670</f>
        <v>22</v>
      </c>
      <c r="H1144" s="16">
        <f>'MEDIDAS ML'!H3670</f>
        <v>0.14000000000000001</v>
      </c>
      <c r="I1144" s="16">
        <f>'MEDIDAS ML'!I3670</f>
        <v>0.44</v>
      </c>
      <c r="J1144" s="6" t="str">
        <f>'MEDIDAS ML'!J3670</f>
        <v>Se calcula por P volum</v>
      </c>
      <c r="K1144" s="16">
        <f>'MEDIDAS ML'!K3670</f>
        <v>0.44</v>
      </c>
      <c r="L1144" s="7">
        <f>'MEDIDAS ML'!L3670</f>
        <v>3391</v>
      </c>
      <c r="M1144" s="6" t="str">
        <f>'MEDIDAS ML'!M3670</f>
        <v>Hasta $9.989</v>
      </c>
      <c r="N1144" s="7">
        <f>'MEDIDAS ML'!N3670</f>
        <v>700</v>
      </c>
      <c r="O1144" s="6" t="str">
        <f>'MEDIDAS ML'!O3670</f>
        <v>No aplica (&lt;$19.990)</v>
      </c>
      <c r="P1144" s="7">
        <f>'MEDIDAS ML'!P3670</f>
        <v>0</v>
      </c>
      <c r="Q1144" s="7">
        <f>'MEDIDAS ML'!Q3670</f>
        <v>700</v>
      </c>
      <c r="R1144" s="23" t="e">
        <f>'MEDIDAS ML'!#REF!</f>
        <v>#REF!</v>
      </c>
      <c r="S1144" s="24" t="e">
        <f>'MEDIDAS ML'!#REF!</f>
        <v>#REF!</v>
      </c>
      <c r="T1144" s="24" t="e">
        <f>'MEDIDAS ML'!#REF!</f>
        <v>#REF!</v>
      </c>
      <c r="U1144" s="24" t="e">
        <f>'MEDIDAS ML'!#REF!</f>
        <v>#REF!</v>
      </c>
      <c r="V1144" s="22" t="e">
        <f>'MEDIDAS ML'!#REF!</f>
        <v>#REF!</v>
      </c>
      <c r="W1144" s="17" t="e">
        <f>'MEDIDAS ML'!#REF!</f>
        <v>#REF!</v>
      </c>
      <c r="X1144" t="e">
        <f>'MEDIDAS ML'!#REF!</f>
        <v>#REF!</v>
      </c>
    </row>
    <row r="1145" spans="1:24" ht="15.75" customHeight="1" x14ac:dyDescent="0.25">
      <c r="A1145" s="6">
        <f>'MEDIDAS ML'!A4071</f>
        <v>123</v>
      </c>
      <c r="B1145" s="15">
        <f>'MEDIDAS ML'!B4071</f>
        <v>123</v>
      </c>
      <c r="C1145" s="6">
        <f>'MEDIDAS ML'!C4071</f>
        <v>123</v>
      </c>
      <c r="D1145" s="6" t="str">
        <f>'MEDIDAS ML'!D4071</f>
        <v>4x11x14 cm - 80 grs</v>
      </c>
      <c r="E1145" s="16">
        <f>'MEDIDAS ML'!E4071</f>
        <v>4</v>
      </c>
      <c r="F1145" s="16">
        <f>'MEDIDAS ML'!F4071</f>
        <v>11</v>
      </c>
      <c r="G1145" s="16">
        <f>'MEDIDAS ML'!G4071</f>
        <v>14</v>
      </c>
      <c r="H1145" s="16">
        <f>'MEDIDAS ML'!H4071</f>
        <v>0.08</v>
      </c>
      <c r="I1145" s="16">
        <f>'MEDIDAS ML'!I4071</f>
        <v>0.154</v>
      </c>
      <c r="J1145" s="6" t="str">
        <f>'MEDIDAS ML'!J4071</f>
        <v>Se calcula por P volum</v>
      </c>
      <c r="K1145" s="16">
        <f>'MEDIDAS ML'!K4071</f>
        <v>0.154</v>
      </c>
      <c r="L1145" s="7">
        <f>'MEDIDAS ML'!L4071</f>
        <v>3391</v>
      </c>
      <c r="M1145" s="6" t="str">
        <f>'MEDIDAS ML'!M4071</f>
        <v>Hasta $9.989</v>
      </c>
      <c r="N1145" s="7">
        <f>'MEDIDAS ML'!N4071</f>
        <v>700</v>
      </c>
      <c r="O1145" s="6" t="str">
        <f>'MEDIDAS ML'!O4071</f>
        <v>No aplica (&lt;$19.990)</v>
      </c>
      <c r="P1145" s="7">
        <f>'MEDIDAS ML'!P4071</f>
        <v>0</v>
      </c>
      <c r="Q1145" s="7">
        <f>'MEDIDAS ML'!Q4071</f>
        <v>700</v>
      </c>
      <c r="R1145" s="23" t="e">
        <f>'MEDIDAS ML'!#REF!</f>
        <v>#REF!</v>
      </c>
      <c r="S1145" s="24" t="e">
        <f>'MEDIDAS ML'!#REF!</f>
        <v>#REF!</v>
      </c>
      <c r="T1145" s="24" t="e">
        <f>'MEDIDAS ML'!#REF!</f>
        <v>#REF!</v>
      </c>
      <c r="U1145" s="24" t="e">
        <f>'MEDIDAS ML'!#REF!</f>
        <v>#REF!</v>
      </c>
      <c r="V1145" s="22" t="e">
        <f>'MEDIDAS ML'!#REF!</f>
        <v>#REF!</v>
      </c>
      <c r="W1145" s="17" t="e">
        <f>'MEDIDAS ML'!#REF!</f>
        <v>#REF!</v>
      </c>
      <c r="X1145" t="e">
        <f>'MEDIDAS ML'!#REF!</f>
        <v>#REF!</v>
      </c>
    </row>
    <row r="1146" spans="1:24" ht="15.75" customHeight="1" x14ac:dyDescent="0.25">
      <c r="A1146" s="6">
        <f>'MEDIDAS ML'!A4072</f>
        <v>123</v>
      </c>
      <c r="B1146" s="15">
        <f>'MEDIDAS ML'!B4072</f>
        <v>123</v>
      </c>
      <c r="C1146" s="6">
        <f>'MEDIDAS ML'!C4072</f>
        <v>123</v>
      </c>
      <c r="D1146" s="6" t="str">
        <f>'MEDIDAS ML'!D4072</f>
        <v>4x11x14 cm - 80 grs</v>
      </c>
      <c r="E1146" s="16">
        <f>'MEDIDAS ML'!E4072</f>
        <v>4</v>
      </c>
      <c r="F1146" s="16">
        <f>'MEDIDAS ML'!F4072</f>
        <v>11</v>
      </c>
      <c r="G1146" s="16">
        <f>'MEDIDAS ML'!G4072</f>
        <v>14</v>
      </c>
      <c r="H1146" s="16">
        <f>'MEDIDAS ML'!H4072</f>
        <v>0.08</v>
      </c>
      <c r="I1146" s="16">
        <f>'MEDIDAS ML'!I4072</f>
        <v>0.154</v>
      </c>
      <c r="J1146" s="6" t="str">
        <f>'MEDIDAS ML'!J4072</f>
        <v>Se calcula por P volum</v>
      </c>
      <c r="K1146" s="16">
        <f>'MEDIDAS ML'!K4072</f>
        <v>0.154</v>
      </c>
      <c r="L1146" s="7">
        <f>'MEDIDAS ML'!L4072</f>
        <v>3391</v>
      </c>
      <c r="M1146" s="6" t="str">
        <f>'MEDIDAS ML'!M4072</f>
        <v>Hasta $9.989</v>
      </c>
      <c r="N1146" s="7">
        <f>'MEDIDAS ML'!N4072</f>
        <v>700</v>
      </c>
      <c r="O1146" s="6" t="str">
        <f>'MEDIDAS ML'!O4072</f>
        <v>No aplica (&lt;$19.990)</v>
      </c>
      <c r="P1146" s="7">
        <f>'MEDIDAS ML'!P4072</f>
        <v>0</v>
      </c>
      <c r="Q1146" s="7">
        <f>'MEDIDAS ML'!Q4072</f>
        <v>700</v>
      </c>
      <c r="R1146" s="23" t="e">
        <f>'MEDIDAS ML'!#REF!</f>
        <v>#REF!</v>
      </c>
      <c r="S1146" s="24" t="e">
        <f>'MEDIDAS ML'!#REF!</f>
        <v>#REF!</v>
      </c>
      <c r="T1146" s="24" t="e">
        <f>'MEDIDAS ML'!#REF!</f>
        <v>#REF!</v>
      </c>
      <c r="U1146" s="24" t="e">
        <f>'MEDIDAS ML'!#REF!</f>
        <v>#REF!</v>
      </c>
      <c r="V1146" s="22" t="e">
        <f>'MEDIDAS ML'!#REF!</f>
        <v>#REF!</v>
      </c>
      <c r="W1146" s="17" t="e">
        <f>'MEDIDAS ML'!#REF!</f>
        <v>#REF!</v>
      </c>
      <c r="X1146" t="e">
        <f>'MEDIDAS ML'!#REF!</f>
        <v>#REF!</v>
      </c>
    </row>
    <row r="1147" spans="1:24" ht="15.75" customHeight="1" x14ac:dyDescent="0.25">
      <c r="A1147" s="6">
        <f>'MEDIDAS ML'!A3208</f>
        <v>123</v>
      </c>
      <c r="B1147" s="15">
        <f>'MEDIDAS ML'!B3208</f>
        <v>123</v>
      </c>
      <c r="C1147" s="6">
        <f>'MEDIDAS ML'!C3208</f>
        <v>123</v>
      </c>
      <c r="D1147" s="6" t="str">
        <f>'MEDIDAS ML'!D3208</f>
        <v>4x28x30 cm - 220 grs</v>
      </c>
      <c r="E1147" s="16">
        <f>'MEDIDAS ML'!E3208</f>
        <v>4</v>
      </c>
      <c r="F1147" s="16">
        <f>'MEDIDAS ML'!F3208</f>
        <v>28</v>
      </c>
      <c r="G1147" s="16">
        <f>'MEDIDAS ML'!G3208</f>
        <v>30</v>
      </c>
      <c r="H1147" s="16">
        <f>'MEDIDAS ML'!H3208</f>
        <v>0.22</v>
      </c>
      <c r="I1147" s="16">
        <f>'MEDIDAS ML'!I3208</f>
        <v>0.84</v>
      </c>
      <c r="J1147" s="6" t="str">
        <f>'MEDIDAS ML'!J3208</f>
        <v>Se calcula por P volum</v>
      </c>
      <c r="K1147" s="16">
        <f>'MEDIDAS ML'!K3208</f>
        <v>0.84</v>
      </c>
      <c r="L1147" s="7">
        <f>'MEDIDAS ML'!L3208</f>
        <v>3400</v>
      </c>
      <c r="M1147" s="6" t="str">
        <f>'MEDIDAS ML'!M3208</f>
        <v>Hasta $9.989</v>
      </c>
      <c r="N1147" s="7">
        <f>'MEDIDAS ML'!N3208</f>
        <v>700</v>
      </c>
      <c r="O1147" s="6" t="str">
        <f>'MEDIDAS ML'!O3208</f>
        <v>No aplica (&lt;$19.990)</v>
      </c>
      <c r="P1147" s="7">
        <f>'MEDIDAS ML'!P3208</f>
        <v>0</v>
      </c>
      <c r="Q1147" s="7">
        <f>'MEDIDAS ML'!Q3208</f>
        <v>700</v>
      </c>
      <c r="R1147" s="23" t="e">
        <f>'MEDIDAS ML'!#REF!</f>
        <v>#REF!</v>
      </c>
      <c r="S1147" s="24" t="e">
        <f>'MEDIDAS ML'!#REF!</f>
        <v>#REF!</v>
      </c>
      <c r="T1147" s="24" t="e">
        <f>'MEDIDAS ML'!#REF!</f>
        <v>#REF!</v>
      </c>
      <c r="U1147" s="24" t="e">
        <f>'MEDIDAS ML'!#REF!</f>
        <v>#REF!</v>
      </c>
      <c r="V1147" s="22" t="e">
        <f>'MEDIDAS ML'!#REF!</f>
        <v>#REF!</v>
      </c>
      <c r="W1147" s="17" t="e">
        <f>'MEDIDAS ML'!#REF!</f>
        <v>#REF!</v>
      </c>
      <c r="X1147" t="e">
        <f>'MEDIDAS ML'!#REF!</f>
        <v>#REF!</v>
      </c>
    </row>
    <row r="1148" spans="1:24" ht="15.75" customHeight="1" x14ac:dyDescent="0.25">
      <c r="A1148" s="6">
        <f>'MEDIDAS ML'!A3209</f>
        <v>123</v>
      </c>
      <c r="B1148" s="15">
        <f>'MEDIDAS ML'!B3209</f>
        <v>123</v>
      </c>
      <c r="C1148" s="6">
        <f>'MEDIDAS ML'!C3209</f>
        <v>123</v>
      </c>
      <c r="D1148" s="6" t="str">
        <f>'MEDIDAS ML'!D3209</f>
        <v>4x28x30 cm - 220 grs</v>
      </c>
      <c r="E1148" s="16">
        <f>'MEDIDAS ML'!E3209</f>
        <v>4</v>
      </c>
      <c r="F1148" s="16">
        <f>'MEDIDAS ML'!F3209</f>
        <v>28</v>
      </c>
      <c r="G1148" s="16">
        <f>'MEDIDAS ML'!G3209</f>
        <v>30</v>
      </c>
      <c r="H1148" s="16">
        <f>'MEDIDAS ML'!H3209</f>
        <v>0.22</v>
      </c>
      <c r="I1148" s="16">
        <f>'MEDIDAS ML'!I3209</f>
        <v>0.84</v>
      </c>
      <c r="J1148" s="6" t="str">
        <f>'MEDIDAS ML'!J3209</f>
        <v>Se calcula por P volum</v>
      </c>
      <c r="K1148" s="16">
        <f>'MEDIDAS ML'!K3209</f>
        <v>0.84</v>
      </c>
      <c r="L1148" s="7">
        <f>'MEDIDAS ML'!L3209</f>
        <v>3400</v>
      </c>
      <c r="M1148" s="6" t="str">
        <f>'MEDIDAS ML'!M3209</f>
        <v>Hasta $9.989</v>
      </c>
      <c r="N1148" s="7">
        <f>'MEDIDAS ML'!N3209</f>
        <v>700</v>
      </c>
      <c r="O1148" s="6" t="str">
        <f>'MEDIDAS ML'!O3209</f>
        <v>No aplica (&lt;$19.990)</v>
      </c>
      <c r="P1148" s="7">
        <f>'MEDIDAS ML'!P3209</f>
        <v>0</v>
      </c>
      <c r="Q1148" s="7">
        <f>'MEDIDAS ML'!Q3209</f>
        <v>700</v>
      </c>
      <c r="R1148" s="23" t="e">
        <f>'MEDIDAS ML'!#REF!</f>
        <v>#REF!</v>
      </c>
      <c r="S1148" s="24" t="e">
        <f>'MEDIDAS ML'!#REF!</f>
        <v>#REF!</v>
      </c>
      <c r="T1148" s="24" t="e">
        <f>'MEDIDAS ML'!#REF!</f>
        <v>#REF!</v>
      </c>
      <c r="U1148" s="24" t="e">
        <f>'MEDIDAS ML'!#REF!</f>
        <v>#REF!</v>
      </c>
      <c r="V1148" s="22" t="e">
        <f>'MEDIDAS ML'!#REF!</f>
        <v>#REF!</v>
      </c>
      <c r="W1148" s="17" t="e">
        <f>'MEDIDAS ML'!#REF!</f>
        <v>#REF!</v>
      </c>
      <c r="X1148" t="e">
        <f>'MEDIDAS ML'!#REF!</f>
        <v>#REF!</v>
      </c>
    </row>
    <row r="1149" spans="1:24" ht="15.75" customHeight="1" x14ac:dyDescent="0.25">
      <c r="A1149" s="6">
        <f>'MEDIDAS ML'!A3235</f>
        <v>123</v>
      </c>
      <c r="B1149" s="15">
        <f>'MEDIDAS ML'!B3235</f>
        <v>123</v>
      </c>
      <c r="C1149" s="6">
        <f>'MEDIDAS ML'!C3235</f>
        <v>123</v>
      </c>
      <c r="D1149" s="6" t="str">
        <f>'MEDIDAS ML'!D3235</f>
        <v>5x28x33 cm - 217 grs</v>
      </c>
      <c r="E1149" s="16">
        <f>'MEDIDAS ML'!E3235</f>
        <v>5</v>
      </c>
      <c r="F1149" s="16">
        <f>'MEDIDAS ML'!F3235</f>
        <v>28</v>
      </c>
      <c r="G1149" s="16">
        <f>'MEDIDAS ML'!G3235</f>
        <v>33</v>
      </c>
      <c r="H1149" s="16">
        <f>'MEDIDAS ML'!H3235</f>
        <v>0.217</v>
      </c>
      <c r="I1149" s="16">
        <f>'MEDIDAS ML'!I3235</f>
        <v>1.155</v>
      </c>
      <c r="J1149" s="6" t="str">
        <f>'MEDIDAS ML'!J3235</f>
        <v>Se calcula por P volum</v>
      </c>
      <c r="K1149" s="16">
        <f>'MEDIDAS ML'!K3235</f>
        <v>1.155</v>
      </c>
      <c r="L1149" s="7">
        <f>'MEDIDAS ML'!L3235</f>
        <v>3400</v>
      </c>
      <c r="M1149" s="6" t="str">
        <f>'MEDIDAS ML'!M3235</f>
        <v>Hasta $9.989</v>
      </c>
      <c r="N1149" s="7">
        <f>'MEDIDAS ML'!N3235</f>
        <v>700</v>
      </c>
      <c r="O1149" s="6" t="str">
        <f>'MEDIDAS ML'!O3235</f>
        <v>No aplica (&lt;$19.990)</v>
      </c>
      <c r="P1149" s="7">
        <f>'MEDIDAS ML'!P3235</f>
        <v>0</v>
      </c>
      <c r="Q1149" s="7">
        <f>'MEDIDAS ML'!Q3235</f>
        <v>700</v>
      </c>
      <c r="R1149" s="23" t="e">
        <f>'MEDIDAS ML'!#REF!</f>
        <v>#REF!</v>
      </c>
      <c r="S1149" s="24" t="e">
        <f>'MEDIDAS ML'!#REF!</f>
        <v>#REF!</v>
      </c>
      <c r="T1149" s="24" t="e">
        <f>'MEDIDAS ML'!#REF!</f>
        <v>#REF!</v>
      </c>
      <c r="U1149" s="24" t="e">
        <f>'MEDIDAS ML'!#REF!</f>
        <v>#REF!</v>
      </c>
      <c r="V1149" s="22" t="e">
        <f>'MEDIDAS ML'!#REF!</f>
        <v>#REF!</v>
      </c>
      <c r="W1149" s="17" t="e">
        <f>'MEDIDAS ML'!#REF!</f>
        <v>#REF!</v>
      </c>
      <c r="X1149" t="e">
        <f>'MEDIDAS ML'!#REF!</f>
        <v>#REF!</v>
      </c>
    </row>
    <row r="1150" spans="1:24" ht="15.75" customHeight="1" x14ac:dyDescent="0.25">
      <c r="A1150" s="6">
        <f>'MEDIDAS ML'!A3236</f>
        <v>123</v>
      </c>
      <c r="B1150" s="15">
        <f>'MEDIDAS ML'!B3236</f>
        <v>123</v>
      </c>
      <c r="C1150" s="6">
        <f>'MEDIDAS ML'!C3236</f>
        <v>123</v>
      </c>
      <c r="D1150" s="6" t="str">
        <f>'MEDIDAS ML'!D3236</f>
        <v>5x28x33 cm - 217 grs</v>
      </c>
      <c r="E1150" s="16">
        <f>'MEDIDAS ML'!E3236</f>
        <v>5</v>
      </c>
      <c r="F1150" s="16">
        <f>'MEDIDAS ML'!F3236</f>
        <v>28</v>
      </c>
      <c r="G1150" s="16">
        <f>'MEDIDAS ML'!G3236</f>
        <v>33</v>
      </c>
      <c r="H1150" s="16">
        <f>'MEDIDAS ML'!H3236</f>
        <v>0.217</v>
      </c>
      <c r="I1150" s="16">
        <f>'MEDIDAS ML'!I3236</f>
        <v>1.155</v>
      </c>
      <c r="J1150" s="6" t="str">
        <f>'MEDIDAS ML'!J3236</f>
        <v>Se calcula por P volum</v>
      </c>
      <c r="K1150" s="16">
        <f>'MEDIDAS ML'!K3236</f>
        <v>1.155</v>
      </c>
      <c r="L1150" s="7">
        <f>'MEDIDAS ML'!L3236</f>
        <v>3400</v>
      </c>
      <c r="M1150" s="6" t="str">
        <f>'MEDIDAS ML'!M3236</f>
        <v>Hasta $9.989</v>
      </c>
      <c r="N1150" s="7">
        <f>'MEDIDAS ML'!N3236</f>
        <v>700</v>
      </c>
      <c r="O1150" s="6" t="str">
        <f>'MEDIDAS ML'!O3236</f>
        <v>No aplica (&lt;$19.990)</v>
      </c>
      <c r="P1150" s="7">
        <f>'MEDIDAS ML'!P3236</f>
        <v>0</v>
      </c>
      <c r="Q1150" s="7">
        <f>'MEDIDAS ML'!Q3236</f>
        <v>700</v>
      </c>
      <c r="R1150" s="23" t="e">
        <f>'MEDIDAS ML'!#REF!</f>
        <v>#REF!</v>
      </c>
      <c r="S1150" s="24" t="e">
        <f>'MEDIDAS ML'!#REF!</f>
        <v>#REF!</v>
      </c>
      <c r="T1150" s="24" t="e">
        <f>'MEDIDAS ML'!#REF!</f>
        <v>#REF!</v>
      </c>
      <c r="U1150" s="24" t="e">
        <f>'MEDIDAS ML'!#REF!</f>
        <v>#REF!</v>
      </c>
      <c r="V1150" s="22" t="e">
        <f>'MEDIDAS ML'!#REF!</f>
        <v>#REF!</v>
      </c>
      <c r="W1150" s="17" t="e">
        <f>'MEDIDAS ML'!#REF!</f>
        <v>#REF!</v>
      </c>
      <c r="X1150" t="e">
        <f>'MEDIDAS ML'!#REF!</f>
        <v>#REF!</v>
      </c>
    </row>
    <row r="1151" spans="1:24" ht="15.75" customHeight="1" x14ac:dyDescent="0.25">
      <c r="A1151" s="6">
        <f>'MEDIDAS ML'!A1073</f>
        <v>123</v>
      </c>
      <c r="B1151" s="15">
        <f>'MEDIDAS ML'!B1073</f>
        <v>123</v>
      </c>
      <c r="C1151" s="6">
        <f>'MEDIDAS ML'!C1073</f>
        <v>123</v>
      </c>
      <c r="D1151" s="6" t="str">
        <f>'MEDIDAS ML'!D1073</f>
        <v>11x22x26 cm - 1250 grs</v>
      </c>
      <c r="E1151" s="16">
        <f>'MEDIDAS ML'!E1073</f>
        <v>11</v>
      </c>
      <c r="F1151" s="16">
        <f>'MEDIDAS ML'!F1073</f>
        <v>22</v>
      </c>
      <c r="G1151" s="16">
        <f>'MEDIDAS ML'!G1073</f>
        <v>26</v>
      </c>
      <c r="H1151" s="16">
        <f>'MEDIDAS ML'!H1073</f>
        <v>1.25</v>
      </c>
      <c r="I1151" s="16">
        <f>'MEDIDAS ML'!I1073</f>
        <v>1.573</v>
      </c>
      <c r="J1151" s="6" t="str">
        <f>'MEDIDAS ML'!J1073</f>
        <v>Se calcula por P volum</v>
      </c>
      <c r="K1151" s="16">
        <f>'MEDIDAS ML'!K1073</f>
        <v>1.573</v>
      </c>
      <c r="L1151" s="7">
        <f>'MEDIDAS ML'!L1073</f>
        <v>3407</v>
      </c>
      <c r="M1151" s="6" t="str">
        <f>'MEDIDAS ML'!M1073</f>
        <v>Hasta $9.989</v>
      </c>
      <c r="N1151" s="7">
        <f>'MEDIDAS ML'!N1073</f>
        <v>700</v>
      </c>
      <c r="O1151" s="6" t="str">
        <f>'MEDIDAS ML'!O1073</f>
        <v>No aplica (&lt;$19.990)</v>
      </c>
      <c r="P1151" s="7">
        <f>'MEDIDAS ML'!P1073</f>
        <v>0</v>
      </c>
      <c r="Q1151" s="7">
        <f>'MEDIDAS ML'!Q1073</f>
        <v>700</v>
      </c>
      <c r="R1151" s="23" t="e">
        <f>'MEDIDAS ML'!#REF!</f>
        <v>#REF!</v>
      </c>
      <c r="S1151" s="24" t="e">
        <f>'MEDIDAS ML'!#REF!</f>
        <v>#REF!</v>
      </c>
      <c r="T1151" s="24" t="e">
        <f>'MEDIDAS ML'!#REF!</f>
        <v>#REF!</v>
      </c>
      <c r="U1151" s="24" t="e">
        <f>'MEDIDAS ML'!#REF!</f>
        <v>#REF!</v>
      </c>
      <c r="V1151" s="22" t="e">
        <f>'MEDIDAS ML'!#REF!</f>
        <v>#REF!</v>
      </c>
      <c r="W1151" s="17" t="e">
        <f>'MEDIDAS ML'!#REF!</f>
        <v>#REF!</v>
      </c>
      <c r="X1151" t="e">
        <f>'MEDIDAS ML'!#REF!</f>
        <v>#REF!</v>
      </c>
    </row>
    <row r="1152" spans="1:24" ht="15.75" customHeight="1" x14ac:dyDescent="0.25">
      <c r="A1152" s="6">
        <f>'MEDIDAS ML'!A1074</f>
        <v>123</v>
      </c>
      <c r="B1152" s="15">
        <f>'MEDIDAS ML'!B1074</f>
        <v>123</v>
      </c>
      <c r="C1152" s="6">
        <f>'MEDIDAS ML'!C1074</f>
        <v>123</v>
      </c>
      <c r="D1152" s="6" t="str">
        <f>'MEDIDAS ML'!D1074</f>
        <v>11x22x26 cm - 1250 grs</v>
      </c>
      <c r="E1152" s="16">
        <f>'MEDIDAS ML'!E1074</f>
        <v>11</v>
      </c>
      <c r="F1152" s="16">
        <f>'MEDIDAS ML'!F1074</f>
        <v>22</v>
      </c>
      <c r="G1152" s="16">
        <f>'MEDIDAS ML'!G1074</f>
        <v>26</v>
      </c>
      <c r="H1152" s="16">
        <f>'MEDIDAS ML'!H1074</f>
        <v>1.25</v>
      </c>
      <c r="I1152" s="16">
        <f>'MEDIDAS ML'!I1074</f>
        <v>1.573</v>
      </c>
      <c r="J1152" s="6" t="str">
        <f>'MEDIDAS ML'!J1074</f>
        <v>Se calcula por P volum</v>
      </c>
      <c r="K1152" s="16">
        <f>'MEDIDAS ML'!K1074</f>
        <v>1.573</v>
      </c>
      <c r="L1152" s="7">
        <f>'MEDIDAS ML'!L1074</f>
        <v>3407</v>
      </c>
      <c r="M1152" s="6" t="str">
        <f>'MEDIDAS ML'!M1074</f>
        <v>Hasta $9.989</v>
      </c>
      <c r="N1152" s="7">
        <f>'MEDIDAS ML'!N1074</f>
        <v>700</v>
      </c>
      <c r="O1152" s="6" t="str">
        <f>'MEDIDAS ML'!O1074</f>
        <v>No aplica (&lt;$19.990)</v>
      </c>
      <c r="P1152" s="7">
        <f>'MEDIDAS ML'!P1074</f>
        <v>0</v>
      </c>
      <c r="Q1152" s="7">
        <f>'MEDIDAS ML'!Q1074</f>
        <v>700</v>
      </c>
      <c r="R1152" s="23" t="e">
        <f>'MEDIDAS ML'!#REF!</f>
        <v>#REF!</v>
      </c>
      <c r="S1152" s="24" t="e">
        <f>'MEDIDAS ML'!#REF!</f>
        <v>#REF!</v>
      </c>
      <c r="T1152" s="24" t="e">
        <f>'MEDIDAS ML'!#REF!</f>
        <v>#REF!</v>
      </c>
      <c r="U1152" s="24" t="e">
        <f>'MEDIDAS ML'!#REF!</f>
        <v>#REF!</v>
      </c>
      <c r="V1152" s="22" t="e">
        <f>'MEDIDAS ML'!#REF!</f>
        <v>#REF!</v>
      </c>
      <c r="W1152" s="17" t="e">
        <f>'MEDIDAS ML'!#REF!</f>
        <v>#REF!</v>
      </c>
      <c r="X1152" t="e">
        <f>'MEDIDAS ML'!#REF!</f>
        <v>#REF!</v>
      </c>
    </row>
    <row r="1153" spans="1:24" ht="15.75" customHeight="1" x14ac:dyDescent="0.25">
      <c r="A1153" s="6">
        <f>'MEDIDAS ML'!A3671</f>
        <v>123</v>
      </c>
      <c r="B1153" s="15">
        <f>'MEDIDAS ML'!B3671</f>
        <v>123</v>
      </c>
      <c r="C1153" s="6">
        <f>'MEDIDAS ML'!C3671</f>
        <v>123</v>
      </c>
      <c r="D1153" s="6" t="str">
        <f>'MEDIDAS ML'!D3671</f>
        <v>4x17x19 cm - 140 grs</v>
      </c>
      <c r="E1153" s="16">
        <f>'MEDIDAS ML'!E3671</f>
        <v>4</v>
      </c>
      <c r="F1153" s="16">
        <f>'MEDIDAS ML'!F3671</f>
        <v>17</v>
      </c>
      <c r="G1153" s="16">
        <f>'MEDIDAS ML'!G3671</f>
        <v>19</v>
      </c>
      <c r="H1153" s="16">
        <f>'MEDIDAS ML'!H3671</f>
        <v>0.14000000000000001</v>
      </c>
      <c r="I1153" s="16">
        <f>'MEDIDAS ML'!I3671</f>
        <v>0.32300000000000001</v>
      </c>
      <c r="J1153" s="6" t="str">
        <f>'MEDIDAS ML'!J3671</f>
        <v>Se calcula por P volum</v>
      </c>
      <c r="K1153" s="16">
        <f>'MEDIDAS ML'!K3671</f>
        <v>0.32300000000000001</v>
      </c>
      <c r="L1153" s="7">
        <f>'MEDIDAS ML'!L3671</f>
        <v>3422</v>
      </c>
      <c r="M1153" s="6" t="str">
        <f>'MEDIDAS ML'!M3671</f>
        <v>Hasta $9.989</v>
      </c>
      <c r="N1153" s="7">
        <f>'MEDIDAS ML'!N3671</f>
        <v>700</v>
      </c>
      <c r="O1153" s="6" t="str">
        <f>'MEDIDAS ML'!O3671</f>
        <v>No aplica (&lt;$19.990)</v>
      </c>
      <c r="P1153" s="7">
        <f>'MEDIDAS ML'!P3671</f>
        <v>0</v>
      </c>
      <c r="Q1153" s="7">
        <f>'MEDIDAS ML'!Q3671</f>
        <v>700</v>
      </c>
      <c r="R1153" s="23" t="e">
        <f>'MEDIDAS ML'!#REF!</f>
        <v>#REF!</v>
      </c>
      <c r="S1153" s="24" t="e">
        <f>'MEDIDAS ML'!#REF!</f>
        <v>#REF!</v>
      </c>
      <c r="T1153" s="24" t="e">
        <f>'MEDIDAS ML'!#REF!</f>
        <v>#REF!</v>
      </c>
      <c r="U1153" s="24" t="e">
        <f>'MEDIDAS ML'!#REF!</f>
        <v>#REF!</v>
      </c>
      <c r="V1153" s="22" t="e">
        <f>'MEDIDAS ML'!#REF!</f>
        <v>#REF!</v>
      </c>
      <c r="W1153" s="17" t="e">
        <f>'MEDIDAS ML'!#REF!</f>
        <v>#REF!</v>
      </c>
      <c r="X1153" t="e">
        <f>'MEDIDAS ML'!#REF!</f>
        <v>#REF!</v>
      </c>
    </row>
    <row r="1154" spans="1:24" ht="15.75" customHeight="1" x14ac:dyDescent="0.25">
      <c r="A1154" s="6">
        <f>'MEDIDAS ML'!A1140</f>
        <v>123</v>
      </c>
      <c r="B1154" s="15">
        <f>'MEDIDAS ML'!B1140</f>
        <v>123</v>
      </c>
      <c r="C1154" s="6">
        <f>'MEDIDAS ML'!C1140</f>
        <v>123</v>
      </c>
      <c r="D1154" s="6" t="str">
        <f>'MEDIDAS ML'!D1140</f>
        <v>13x20x28 cm - 1176 grs</v>
      </c>
      <c r="E1154" s="16">
        <f>'MEDIDAS ML'!E1140</f>
        <v>13</v>
      </c>
      <c r="F1154" s="16">
        <f>'MEDIDAS ML'!F1140</f>
        <v>20</v>
      </c>
      <c r="G1154" s="16">
        <f>'MEDIDAS ML'!G1140</f>
        <v>28</v>
      </c>
      <c r="H1154" s="16">
        <f>'MEDIDAS ML'!H1140</f>
        <v>1.1759999999999999</v>
      </c>
      <c r="I1154" s="16">
        <f>'MEDIDAS ML'!I1140</f>
        <v>1.82</v>
      </c>
      <c r="J1154" s="6" t="str">
        <f>'MEDIDAS ML'!J1140</f>
        <v>Se calcula por P volum</v>
      </c>
      <c r="K1154" s="16">
        <f>'MEDIDAS ML'!K1140</f>
        <v>1.82</v>
      </c>
      <c r="L1154" s="7">
        <f>'MEDIDAS ML'!L1140</f>
        <v>3429</v>
      </c>
      <c r="M1154" s="6" t="str">
        <f>'MEDIDAS ML'!M1140</f>
        <v>Hasta $9.989</v>
      </c>
      <c r="N1154" s="7">
        <f>'MEDIDAS ML'!N1140</f>
        <v>700</v>
      </c>
      <c r="O1154" s="6" t="str">
        <f>'MEDIDAS ML'!O1140</f>
        <v>No aplica (&lt;$19.990)</v>
      </c>
      <c r="P1154" s="7">
        <f>'MEDIDAS ML'!P1140</f>
        <v>0</v>
      </c>
      <c r="Q1154" s="7">
        <f>'MEDIDAS ML'!Q1140</f>
        <v>700</v>
      </c>
      <c r="R1154" s="23" t="e">
        <f>'MEDIDAS ML'!#REF!</f>
        <v>#REF!</v>
      </c>
      <c r="S1154" s="24" t="e">
        <f>'MEDIDAS ML'!#REF!</f>
        <v>#REF!</v>
      </c>
      <c r="T1154" s="24" t="e">
        <f>'MEDIDAS ML'!#REF!</f>
        <v>#REF!</v>
      </c>
      <c r="U1154" s="24" t="e">
        <f>'MEDIDAS ML'!#REF!</f>
        <v>#REF!</v>
      </c>
      <c r="V1154" s="22" t="e">
        <f>'MEDIDAS ML'!#REF!</f>
        <v>#REF!</v>
      </c>
      <c r="W1154" s="17" t="e">
        <f>'MEDIDAS ML'!#REF!</f>
        <v>#REF!</v>
      </c>
      <c r="X1154" t="e">
        <f>'MEDIDAS ML'!#REF!</f>
        <v>#REF!</v>
      </c>
    </row>
    <row r="1155" spans="1:24" ht="15.75" customHeight="1" x14ac:dyDescent="0.25">
      <c r="A1155" s="6">
        <f>'MEDIDAS ML'!A1141</f>
        <v>123</v>
      </c>
      <c r="B1155" s="15">
        <f>'MEDIDAS ML'!B1141</f>
        <v>123</v>
      </c>
      <c r="C1155" s="6">
        <f>'MEDIDAS ML'!C1141</f>
        <v>123</v>
      </c>
      <c r="D1155" s="6" t="str">
        <f>'MEDIDAS ML'!D1141</f>
        <v>13x20x28 cm - 1176 grs</v>
      </c>
      <c r="E1155" s="16">
        <f>'MEDIDAS ML'!E1141</f>
        <v>13</v>
      </c>
      <c r="F1155" s="16">
        <f>'MEDIDAS ML'!F1141</f>
        <v>20</v>
      </c>
      <c r="G1155" s="16">
        <f>'MEDIDAS ML'!G1141</f>
        <v>28</v>
      </c>
      <c r="H1155" s="16">
        <f>'MEDIDAS ML'!H1141</f>
        <v>1.1759999999999999</v>
      </c>
      <c r="I1155" s="16">
        <f>'MEDIDAS ML'!I1141</f>
        <v>1.82</v>
      </c>
      <c r="J1155" s="6" t="str">
        <f>'MEDIDAS ML'!J1141</f>
        <v>Se calcula por P volum</v>
      </c>
      <c r="K1155" s="16">
        <f>'MEDIDAS ML'!K1141</f>
        <v>1.82</v>
      </c>
      <c r="L1155" s="7">
        <f>'MEDIDAS ML'!L1141</f>
        <v>3429</v>
      </c>
      <c r="M1155" s="6" t="str">
        <f>'MEDIDAS ML'!M1141</f>
        <v>Hasta $9.989</v>
      </c>
      <c r="N1155" s="7">
        <f>'MEDIDAS ML'!N1141</f>
        <v>700</v>
      </c>
      <c r="O1155" s="6" t="str">
        <f>'MEDIDAS ML'!O1141</f>
        <v>No aplica (&lt;$19.990)</v>
      </c>
      <c r="P1155" s="7">
        <f>'MEDIDAS ML'!P1141</f>
        <v>0</v>
      </c>
      <c r="Q1155" s="7">
        <f>'MEDIDAS ML'!Q1141</f>
        <v>700</v>
      </c>
      <c r="R1155" s="23" t="e">
        <f>'MEDIDAS ML'!#REF!</f>
        <v>#REF!</v>
      </c>
      <c r="S1155" s="24" t="e">
        <f>'MEDIDAS ML'!#REF!</f>
        <v>#REF!</v>
      </c>
      <c r="T1155" s="24" t="e">
        <f>'MEDIDAS ML'!#REF!</f>
        <v>#REF!</v>
      </c>
      <c r="U1155" s="24" t="e">
        <f>'MEDIDAS ML'!#REF!</f>
        <v>#REF!</v>
      </c>
      <c r="V1155" s="22" t="e">
        <f>'MEDIDAS ML'!#REF!</f>
        <v>#REF!</v>
      </c>
      <c r="W1155" s="17" t="e">
        <f>'MEDIDAS ML'!#REF!</f>
        <v>#REF!</v>
      </c>
      <c r="X1155" t="e">
        <f>'MEDIDAS ML'!#REF!</f>
        <v>#REF!</v>
      </c>
    </row>
    <row r="1156" spans="1:24" ht="15.75" customHeight="1" x14ac:dyDescent="0.25">
      <c r="A1156" s="6">
        <f>'MEDIDAS ML'!A1061</f>
        <v>123</v>
      </c>
      <c r="B1156" s="15">
        <f>'MEDIDAS ML'!B1061</f>
        <v>123</v>
      </c>
      <c r="C1156" s="6">
        <f>'MEDIDAS ML'!C1061</f>
        <v>123</v>
      </c>
      <c r="D1156" s="6" t="str">
        <f>'MEDIDAS ML'!D1061</f>
        <v>3x18x19 cm - 1270 grs</v>
      </c>
      <c r="E1156" s="16">
        <f>'MEDIDAS ML'!E1061</f>
        <v>3</v>
      </c>
      <c r="F1156" s="16">
        <f>'MEDIDAS ML'!F1061</f>
        <v>18</v>
      </c>
      <c r="G1156" s="16">
        <f>'MEDIDAS ML'!G1061</f>
        <v>19</v>
      </c>
      <c r="H1156" s="16">
        <f>'MEDIDAS ML'!H1061</f>
        <v>1.27</v>
      </c>
      <c r="I1156" s="16">
        <f>'MEDIDAS ML'!I1061</f>
        <v>0.25650000000000001</v>
      </c>
      <c r="J1156" s="6" t="str">
        <f>'MEDIDAS ML'!J1061</f>
        <v>Se calcula por Peso</v>
      </c>
      <c r="K1156" s="16">
        <f>'MEDIDAS ML'!K1061</f>
        <v>1.27</v>
      </c>
      <c r="L1156" s="7">
        <f>'MEDIDAS ML'!L1061</f>
        <v>3441</v>
      </c>
      <c r="M1156" s="6" t="str">
        <f>'MEDIDAS ML'!M1061</f>
        <v>Hasta $9.989</v>
      </c>
      <c r="N1156" s="7">
        <f>'MEDIDAS ML'!N1061</f>
        <v>700</v>
      </c>
      <c r="O1156" s="6" t="str">
        <f>'MEDIDAS ML'!O1061</f>
        <v>No aplica (&lt;$19.990)</v>
      </c>
      <c r="P1156" s="7">
        <f>'MEDIDAS ML'!P1061</f>
        <v>0</v>
      </c>
      <c r="Q1156" s="7">
        <f>'MEDIDAS ML'!Q1061</f>
        <v>700</v>
      </c>
      <c r="R1156" s="23" t="e">
        <f>'MEDIDAS ML'!#REF!</f>
        <v>#REF!</v>
      </c>
      <c r="S1156" s="24" t="e">
        <f>'MEDIDAS ML'!#REF!</f>
        <v>#REF!</v>
      </c>
      <c r="T1156" s="24" t="e">
        <f>'MEDIDAS ML'!#REF!</f>
        <v>#REF!</v>
      </c>
      <c r="U1156" s="24" t="e">
        <f>'MEDIDAS ML'!#REF!</f>
        <v>#REF!</v>
      </c>
      <c r="V1156" s="22" t="e">
        <f>'MEDIDAS ML'!#REF!</f>
        <v>#REF!</v>
      </c>
      <c r="W1156" s="17" t="e">
        <f>'MEDIDAS ML'!#REF!</f>
        <v>#REF!</v>
      </c>
      <c r="X1156" t="e">
        <f>'MEDIDAS ML'!#REF!</f>
        <v>#REF!</v>
      </c>
    </row>
    <row r="1157" spans="1:24" ht="15.75" customHeight="1" x14ac:dyDescent="0.25">
      <c r="A1157" s="6">
        <f>'MEDIDAS ML'!A1062</f>
        <v>123</v>
      </c>
      <c r="B1157" s="15">
        <f>'MEDIDAS ML'!B1062</f>
        <v>123</v>
      </c>
      <c r="C1157" s="6">
        <f>'MEDIDAS ML'!C1062</f>
        <v>123</v>
      </c>
      <c r="D1157" s="6" t="str">
        <f>'MEDIDAS ML'!D1062</f>
        <v>3x18x19 cm - 1270 grs</v>
      </c>
      <c r="E1157" s="16">
        <f>'MEDIDAS ML'!E1062</f>
        <v>3</v>
      </c>
      <c r="F1157" s="16">
        <f>'MEDIDAS ML'!F1062</f>
        <v>18</v>
      </c>
      <c r="G1157" s="16">
        <f>'MEDIDAS ML'!G1062</f>
        <v>19</v>
      </c>
      <c r="H1157" s="16">
        <f>'MEDIDAS ML'!H1062</f>
        <v>1.27</v>
      </c>
      <c r="I1157" s="16">
        <f>'MEDIDAS ML'!I1062</f>
        <v>0.25650000000000001</v>
      </c>
      <c r="J1157" s="6" t="str">
        <f>'MEDIDAS ML'!J1062</f>
        <v>Se calcula por Peso</v>
      </c>
      <c r="K1157" s="16">
        <f>'MEDIDAS ML'!K1062</f>
        <v>1.27</v>
      </c>
      <c r="L1157" s="7">
        <f>'MEDIDAS ML'!L1062</f>
        <v>3441</v>
      </c>
      <c r="M1157" s="6" t="str">
        <f>'MEDIDAS ML'!M1062</f>
        <v>Hasta $9.989</v>
      </c>
      <c r="N1157" s="7">
        <f>'MEDIDAS ML'!N1062</f>
        <v>700</v>
      </c>
      <c r="O1157" s="6" t="str">
        <f>'MEDIDAS ML'!O1062</f>
        <v>No aplica (&lt;$19.990)</v>
      </c>
      <c r="P1157" s="7">
        <f>'MEDIDAS ML'!P1062</f>
        <v>0</v>
      </c>
      <c r="Q1157" s="7">
        <f>'MEDIDAS ML'!Q1062</f>
        <v>700</v>
      </c>
      <c r="R1157" s="23" t="e">
        <f>'MEDIDAS ML'!#REF!</f>
        <v>#REF!</v>
      </c>
      <c r="S1157" s="24" t="e">
        <f>'MEDIDAS ML'!#REF!</f>
        <v>#REF!</v>
      </c>
      <c r="T1157" s="24" t="e">
        <f>'MEDIDAS ML'!#REF!</f>
        <v>#REF!</v>
      </c>
      <c r="U1157" s="24" t="e">
        <f>'MEDIDAS ML'!#REF!</f>
        <v>#REF!</v>
      </c>
      <c r="V1157" s="22" t="e">
        <f>'MEDIDAS ML'!#REF!</f>
        <v>#REF!</v>
      </c>
      <c r="W1157" s="17" t="e">
        <f>'MEDIDAS ML'!#REF!</f>
        <v>#REF!</v>
      </c>
      <c r="X1157" t="e">
        <f>'MEDIDAS ML'!#REF!</f>
        <v>#REF!</v>
      </c>
    </row>
    <row r="1158" spans="1:24" ht="15.75" customHeight="1" x14ac:dyDescent="0.25">
      <c r="A1158" s="6">
        <f>'MEDIDAS ML'!A4073</f>
        <v>123</v>
      </c>
      <c r="B1158" s="15">
        <f>'MEDIDAS ML'!B4073</f>
        <v>123</v>
      </c>
      <c r="C1158" s="6">
        <f>'MEDIDAS ML'!C4073</f>
        <v>123</v>
      </c>
      <c r="D1158" s="6" t="str">
        <f>'MEDIDAS ML'!D4073</f>
        <v>2x8x8 cm - 80 grs</v>
      </c>
      <c r="E1158" s="16">
        <f>'MEDIDAS ML'!E4073</f>
        <v>2</v>
      </c>
      <c r="F1158" s="16">
        <f>'MEDIDAS ML'!F4073</f>
        <v>8</v>
      </c>
      <c r="G1158" s="16">
        <f>'MEDIDAS ML'!G4073</f>
        <v>8</v>
      </c>
      <c r="H1158" s="16">
        <f>'MEDIDAS ML'!H4073</f>
        <v>0.08</v>
      </c>
      <c r="I1158" s="16">
        <f>'MEDIDAS ML'!I4073</f>
        <v>3.2000000000000001E-2</v>
      </c>
      <c r="J1158" s="6" t="str">
        <f>'MEDIDAS ML'!J4073</f>
        <v>Se calcula por Peso</v>
      </c>
      <c r="K1158" s="16">
        <f>'MEDIDAS ML'!K4073</f>
        <v>0.08</v>
      </c>
      <c r="L1158" s="7">
        <f>'MEDIDAS ML'!L4073</f>
        <v>3441</v>
      </c>
      <c r="M1158" s="6" t="str">
        <f>'MEDIDAS ML'!M4073</f>
        <v>Hasta $9.989</v>
      </c>
      <c r="N1158" s="7">
        <f>'MEDIDAS ML'!N4073</f>
        <v>700</v>
      </c>
      <c r="O1158" s="6" t="str">
        <f>'MEDIDAS ML'!O4073</f>
        <v>No aplica (&lt;$19.990)</v>
      </c>
      <c r="P1158" s="7">
        <f>'MEDIDAS ML'!P4073</f>
        <v>0</v>
      </c>
      <c r="Q1158" s="7">
        <f>'MEDIDAS ML'!Q4073</f>
        <v>700</v>
      </c>
      <c r="R1158" s="23" t="e">
        <f>'MEDIDAS ML'!#REF!</f>
        <v>#REF!</v>
      </c>
      <c r="S1158" s="24" t="e">
        <f>'MEDIDAS ML'!#REF!</f>
        <v>#REF!</v>
      </c>
      <c r="T1158" s="24" t="e">
        <f>'MEDIDAS ML'!#REF!</f>
        <v>#REF!</v>
      </c>
      <c r="U1158" s="24" t="e">
        <f>'MEDIDAS ML'!#REF!</f>
        <v>#REF!</v>
      </c>
      <c r="V1158" s="22" t="e">
        <f>'MEDIDAS ML'!#REF!</f>
        <v>#REF!</v>
      </c>
      <c r="W1158" s="17" t="e">
        <f>'MEDIDAS ML'!#REF!</f>
        <v>#REF!</v>
      </c>
      <c r="X1158" t="e">
        <f>'MEDIDAS ML'!#REF!</f>
        <v>#REF!</v>
      </c>
    </row>
    <row r="1159" spans="1:24" ht="15.75" customHeight="1" x14ac:dyDescent="0.25">
      <c r="A1159" s="6">
        <f>'MEDIDAS ML'!A4074</f>
        <v>123</v>
      </c>
      <c r="B1159" s="15">
        <f>'MEDIDAS ML'!B4074</f>
        <v>123</v>
      </c>
      <c r="C1159" s="6">
        <f>'MEDIDAS ML'!C4074</f>
        <v>123</v>
      </c>
      <c r="D1159" s="6" t="str">
        <f>'MEDIDAS ML'!D4074</f>
        <v>2x8x8 cm - 80 grs</v>
      </c>
      <c r="E1159" s="16">
        <f>'MEDIDAS ML'!E4074</f>
        <v>2</v>
      </c>
      <c r="F1159" s="16">
        <f>'MEDIDAS ML'!F4074</f>
        <v>8</v>
      </c>
      <c r="G1159" s="16">
        <f>'MEDIDAS ML'!G4074</f>
        <v>8</v>
      </c>
      <c r="H1159" s="16">
        <f>'MEDIDAS ML'!H4074</f>
        <v>0.08</v>
      </c>
      <c r="I1159" s="16">
        <f>'MEDIDAS ML'!I4074</f>
        <v>3.2000000000000001E-2</v>
      </c>
      <c r="J1159" s="6" t="str">
        <f>'MEDIDAS ML'!J4074</f>
        <v>Se calcula por Peso</v>
      </c>
      <c r="K1159" s="16">
        <f>'MEDIDAS ML'!K4074</f>
        <v>0.08</v>
      </c>
      <c r="L1159" s="7">
        <f>'MEDIDAS ML'!L4074</f>
        <v>3441</v>
      </c>
      <c r="M1159" s="6" t="str">
        <f>'MEDIDAS ML'!M4074</f>
        <v>Hasta $9.989</v>
      </c>
      <c r="N1159" s="7">
        <f>'MEDIDAS ML'!N4074</f>
        <v>700</v>
      </c>
      <c r="O1159" s="6" t="str">
        <f>'MEDIDAS ML'!O4074</f>
        <v>No aplica (&lt;$19.990)</v>
      </c>
      <c r="P1159" s="7">
        <f>'MEDIDAS ML'!P4074</f>
        <v>0</v>
      </c>
      <c r="Q1159" s="7">
        <f>'MEDIDAS ML'!Q4074</f>
        <v>700</v>
      </c>
      <c r="R1159" s="23" t="e">
        <f>'MEDIDAS ML'!#REF!</f>
        <v>#REF!</v>
      </c>
      <c r="S1159" s="24" t="e">
        <f>'MEDIDAS ML'!#REF!</f>
        <v>#REF!</v>
      </c>
      <c r="T1159" s="24" t="e">
        <f>'MEDIDAS ML'!#REF!</f>
        <v>#REF!</v>
      </c>
      <c r="U1159" s="24" t="e">
        <f>'MEDIDAS ML'!#REF!</f>
        <v>#REF!</v>
      </c>
      <c r="V1159" s="22" t="e">
        <f>'MEDIDAS ML'!#REF!</f>
        <v>#REF!</v>
      </c>
      <c r="W1159" s="17" t="e">
        <f>'MEDIDAS ML'!#REF!</f>
        <v>#REF!</v>
      </c>
      <c r="X1159" t="e">
        <f>'MEDIDAS ML'!#REF!</f>
        <v>#REF!</v>
      </c>
    </row>
    <row r="1160" spans="1:24" ht="15.75" customHeight="1" x14ac:dyDescent="0.25">
      <c r="A1160" s="6">
        <f>'MEDIDAS ML'!A1886</f>
        <v>123</v>
      </c>
      <c r="B1160" s="15">
        <f>'MEDIDAS ML'!B1886</f>
        <v>123</v>
      </c>
      <c r="C1160" s="6">
        <f>'MEDIDAS ML'!C1886</f>
        <v>123</v>
      </c>
      <c r="D1160" s="6" t="str">
        <f>'MEDIDAS ML'!D1886</f>
        <v>12x13x21 cm - 570 grs</v>
      </c>
      <c r="E1160" s="16">
        <f>'MEDIDAS ML'!E1886</f>
        <v>12</v>
      </c>
      <c r="F1160" s="16">
        <f>'MEDIDAS ML'!F1886</f>
        <v>13</v>
      </c>
      <c r="G1160" s="16">
        <f>'MEDIDAS ML'!G1886</f>
        <v>21</v>
      </c>
      <c r="H1160" s="16">
        <f>'MEDIDAS ML'!H1886</f>
        <v>0.56999999999999995</v>
      </c>
      <c r="I1160" s="16">
        <f>'MEDIDAS ML'!I1886</f>
        <v>0.81899999999999995</v>
      </c>
      <c r="J1160" s="6" t="str">
        <f>'MEDIDAS ML'!J1886</f>
        <v>Se calcula por P volum</v>
      </c>
      <c r="K1160" s="16">
        <f>'MEDIDAS ML'!K1886</f>
        <v>0.81899999999999995</v>
      </c>
      <c r="L1160" s="7">
        <f>'MEDIDAS ML'!L1886</f>
        <v>3446</v>
      </c>
      <c r="M1160" s="6" t="str">
        <f>'MEDIDAS ML'!M1886</f>
        <v>Hasta $9.989</v>
      </c>
      <c r="N1160" s="7">
        <f>'MEDIDAS ML'!N1886</f>
        <v>700</v>
      </c>
      <c r="O1160" s="6" t="str">
        <f>'MEDIDAS ML'!O1886</f>
        <v>No aplica (&lt;$19.990)</v>
      </c>
      <c r="P1160" s="7">
        <f>'MEDIDAS ML'!P1886</f>
        <v>0</v>
      </c>
      <c r="Q1160" s="7">
        <f>'MEDIDAS ML'!Q1886</f>
        <v>700</v>
      </c>
      <c r="R1160" s="23" t="e">
        <f>'MEDIDAS ML'!#REF!</f>
        <v>#REF!</v>
      </c>
      <c r="S1160" s="24" t="e">
        <f>'MEDIDAS ML'!#REF!</f>
        <v>#REF!</v>
      </c>
      <c r="T1160" s="24" t="e">
        <f>'MEDIDAS ML'!#REF!</f>
        <v>#REF!</v>
      </c>
      <c r="U1160" s="24" t="e">
        <f>'MEDIDAS ML'!#REF!</f>
        <v>#REF!</v>
      </c>
      <c r="V1160" s="22" t="e">
        <f>'MEDIDAS ML'!#REF!</f>
        <v>#REF!</v>
      </c>
      <c r="W1160" s="17" t="e">
        <f>'MEDIDAS ML'!#REF!</f>
        <v>#REF!</v>
      </c>
      <c r="X1160" t="e">
        <f>'MEDIDAS ML'!#REF!</f>
        <v>#REF!</v>
      </c>
    </row>
    <row r="1161" spans="1:24" ht="15.75" customHeight="1" x14ac:dyDescent="0.25">
      <c r="A1161" s="6">
        <f>'MEDIDAS ML'!A4075</f>
        <v>123</v>
      </c>
      <c r="B1161" s="15">
        <f>'MEDIDAS ML'!B4075</f>
        <v>123</v>
      </c>
      <c r="C1161" s="6">
        <f>'MEDIDAS ML'!C4075</f>
        <v>123</v>
      </c>
      <c r="D1161" s="6" t="str">
        <f>'MEDIDAS ML'!D4075</f>
        <v>2x11x24 cm - 80 grs</v>
      </c>
      <c r="E1161" s="16">
        <f>'MEDIDAS ML'!E4075</f>
        <v>2</v>
      </c>
      <c r="F1161" s="16">
        <f>'MEDIDAS ML'!F4075</f>
        <v>11</v>
      </c>
      <c r="G1161" s="16">
        <f>'MEDIDAS ML'!G4075</f>
        <v>24</v>
      </c>
      <c r="H1161" s="16">
        <f>'MEDIDAS ML'!H4075</f>
        <v>0.08</v>
      </c>
      <c r="I1161" s="16">
        <f>'MEDIDAS ML'!I4075</f>
        <v>0.13200000000000001</v>
      </c>
      <c r="J1161" s="6" t="str">
        <f>'MEDIDAS ML'!J4075</f>
        <v>Se calcula por P volum</v>
      </c>
      <c r="K1161" s="16">
        <f>'MEDIDAS ML'!K4075</f>
        <v>0.13200000000000001</v>
      </c>
      <c r="L1161" s="7">
        <f>'MEDIDAS ML'!L4075</f>
        <v>3449</v>
      </c>
      <c r="M1161" s="6" t="str">
        <f>'MEDIDAS ML'!M4075</f>
        <v>Hasta $9.989</v>
      </c>
      <c r="N1161" s="7">
        <f>'MEDIDAS ML'!N4075</f>
        <v>700</v>
      </c>
      <c r="O1161" s="6" t="str">
        <f>'MEDIDAS ML'!O4075</f>
        <v>No aplica (&lt;$19.990)</v>
      </c>
      <c r="P1161" s="7">
        <f>'MEDIDAS ML'!P4075</f>
        <v>0</v>
      </c>
      <c r="Q1161" s="7">
        <f>'MEDIDAS ML'!Q4075</f>
        <v>700</v>
      </c>
      <c r="R1161" s="23" t="e">
        <f>'MEDIDAS ML'!#REF!</f>
        <v>#REF!</v>
      </c>
      <c r="S1161" s="24" t="e">
        <f>'MEDIDAS ML'!#REF!</f>
        <v>#REF!</v>
      </c>
      <c r="T1161" s="24" t="e">
        <f>'MEDIDAS ML'!#REF!</f>
        <v>#REF!</v>
      </c>
      <c r="U1161" s="24" t="e">
        <f>'MEDIDAS ML'!#REF!</f>
        <v>#REF!</v>
      </c>
      <c r="V1161" s="22" t="e">
        <f>'MEDIDAS ML'!#REF!</f>
        <v>#REF!</v>
      </c>
      <c r="W1161" s="17" t="e">
        <f>'MEDIDAS ML'!#REF!</f>
        <v>#REF!</v>
      </c>
      <c r="X1161" t="e">
        <f>'MEDIDAS ML'!#REF!</f>
        <v>#REF!</v>
      </c>
    </row>
    <row r="1162" spans="1:24" ht="15.75" customHeight="1" x14ac:dyDescent="0.25">
      <c r="A1162" s="6">
        <f>'MEDIDAS ML'!A4076</f>
        <v>123</v>
      </c>
      <c r="B1162" s="15">
        <f>'MEDIDAS ML'!B4076</f>
        <v>123</v>
      </c>
      <c r="C1162" s="6">
        <f>'MEDIDAS ML'!C4076</f>
        <v>123</v>
      </c>
      <c r="D1162" s="6" t="str">
        <f>'MEDIDAS ML'!D4076</f>
        <v>2x11x24 cm - 80 grs</v>
      </c>
      <c r="E1162" s="16">
        <f>'MEDIDAS ML'!E4076</f>
        <v>2</v>
      </c>
      <c r="F1162" s="16">
        <f>'MEDIDAS ML'!F4076</f>
        <v>11</v>
      </c>
      <c r="G1162" s="16">
        <f>'MEDIDAS ML'!G4076</f>
        <v>24</v>
      </c>
      <c r="H1162" s="16">
        <f>'MEDIDAS ML'!H4076</f>
        <v>0.08</v>
      </c>
      <c r="I1162" s="16">
        <f>'MEDIDAS ML'!I4076</f>
        <v>0.13200000000000001</v>
      </c>
      <c r="J1162" s="6" t="str">
        <f>'MEDIDAS ML'!J4076</f>
        <v>Se calcula por P volum</v>
      </c>
      <c r="K1162" s="16">
        <f>'MEDIDAS ML'!K4076</f>
        <v>0.13200000000000001</v>
      </c>
      <c r="L1162" s="7">
        <f>'MEDIDAS ML'!L4076</f>
        <v>3449</v>
      </c>
      <c r="M1162" s="6" t="str">
        <f>'MEDIDAS ML'!M4076</f>
        <v>Hasta $9.989</v>
      </c>
      <c r="N1162" s="7">
        <f>'MEDIDAS ML'!N4076</f>
        <v>700</v>
      </c>
      <c r="O1162" s="6" t="str">
        <f>'MEDIDAS ML'!O4076</f>
        <v>No aplica (&lt;$19.990)</v>
      </c>
      <c r="P1162" s="7">
        <f>'MEDIDAS ML'!P4076</f>
        <v>0</v>
      </c>
      <c r="Q1162" s="7">
        <f>'MEDIDAS ML'!Q4076</f>
        <v>700</v>
      </c>
      <c r="R1162" s="23" t="e">
        <f>'MEDIDAS ML'!#REF!</f>
        <v>#REF!</v>
      </c>
      <c r="S1162" s="24" t="e">
        <f>'MEDIDAS ML'!#REF!</f>
        <v>#REF!</v>
      </c>
      <c r="T1162" s="24" t="e">
        <f>'MEDIDAS ML'!#REF!</f>
        <v>#REF!</v>
      </c>
      <c r="U1162" s="24" t="e">
        <f>'MEDIDAS ML'!#REF!</f>
        <v>#REF!</v>
      </c>
      <c r="V1162" s="22" t="e">
        <f>'MEDIDAS ML'!#REF!</f>
        <v>#REF!</v>
      </c>
      <c r="W1162" s="17" t="e">
        <f>'MEDIDAS ML'!#REF!</f>
        <v>#REF!</v>
      </c>
      <c r="X1162" t="e">
        <f>'MEDIDAS ML'!#REF!</f>
        <v>#REF!</v>
      </c>
    </row>
    <row r="1163" spans="1:24" ht="15.75" customHeight="1" x14ac:dyDescent="0.25">
      <c r="A1163" s="6">
        <f>'MEDIDAS ML'!A674</f>
        <v>123</v>
      </c>
      <c r="B1163" s="15">
        <f>'MEDIDAS ML'!B674</f>
        <v>123</v>
      </c>
      <c r="C1163" s="6">
        <f>'MEDIDAS ML'!C674</f>
        <v>123</v>
      </c>
      <c r="D1163" s="6" t="str">
        <f>'MEDIDAS ML'!D674</f>
        <v>15x17x27 cm - 2369 grs</v>
      </c>
      <c r="E1163" s="16">
        <f>'MEDIDAS ML'!E674</f>
        <v>15</v>
      </c>
      <c r="F1163" s="16">
        <f>'MEDIDAS ML'!F674</f>
        <v>17</v>
      </c>
      <c r="G1163" s="16">
        <f>'MEDIDAS ML'!G674</f>
        <v>27</v>
      </c>
      <c r="H1163" s="16">
        <f>'MEDIDAS ML'!H674</f>
        <v>2.3690000000000002</v>
      </c>
      <c r="I1163" s="16">
        <f>'MEDIDAS ML'!I674</f>
        <v>1.7212499999999999</v>
      </c>
      <c r="J1163" s="6" t="str">
        <f>'MEDIDAS ML'!J674</f>
        <v>Se calcula por Peso</v>
      </c>
      <c r="K1163" s="16">
        <f>'MEDIDAS ML'!K674</f>
        <v>2.3690000000000002</v>
      </c>
      <c r="L1163" s="7">
        <f>'MEDIDAS ML'!L674</f>
        <v>3450</v>
      </c>
      <c r="M1163" s="6" t="str">
        <f>'MEDIDAS ML'!M674</f>
        <v>Hasta $9.989</v>
      </c>
      <c r="N1163" s="7">
        <f>'MEDIDAS ML'!N674</f>
        <v>700</v>
      </c>
      <c r="O1163" s="6" t="str">
        <f>'MEDIDAS ML'!O674</f>
        <v>No aplica (&lt;$19.990)</v>
      </c>
      <c r="P1163" s="7">
        <f>'MEDIDAS ML'!P674</f>
        <v>0</v>
      </c>
      <c r="Q1163" s="7">
        <f>'MEDIDAS ML'!Q674</f>
        <v>700</v>
      </c>
      <c r="R1163" s="23" t="e">
        <f>'MEDIDAS ML'!#REF!</f>
        <v>#REF!</v>
      </c>
      <c r="S1163" s="24" t="e">
        <f>'MEDIDAS ML'!#REF!</f>
        <v>#REF!</v>
      </c>
      <c r="T1163" s="24" t="e">
        <f>'MEDIDAS ML'!#REF!</f>
        <v>#REF!</v>
      </c>
      <c r="U1163" s="24" t="e">
        <f>'MEDIDAS ML'!#REF!</f>
        <v>#REF!</v>
      </c>
      <c r="V1163" s="22" t="e">
        <f>'MEDIDAS ML'!#REF!</f>
        <v>#REF!</v>
      </c>
      <c r="W1163" s="17" t="e">
        <f>'MEDIDAS ML'!#REF!</f>
        <v>#REF!</v>
      </c>
      <c r="X1163" t="e">
        <f>'MEDIDAS ML'!#REF!</f>
        <v>#REF!</v>
      </c>
    </row>
    <row r="1164" spans="1:24" ht="15.75" customHeight="1" x14ac:dyDescent="0.25">
      <c r="A1164" s="6">
        <f>'MEDIDAS ML'!A675</f>
        <v>123</v>
      </c>
      <c r="B1164" s="15">
        <f>'MEDIDAS ML'!B675</f>
        <v>123</v>
      </c>
      <c r="C1164" s="6">
        <f>'MEDIDAS ML'!C675</f>
        <v>123</v>
      </c>
      <c r="D1164" s="6" t="str">
        <f>'MEDIDAS ML'!D675</f>
        <v>15x17x27 cm - 2369 grs</v>
      </c>
      <c r="E1164" s="16">
        <f>'MEDIDAS ML'!E675</f>
        <v>15</v>
      </c>
      <c r="F1164" s="16">
        <f>'MEDIDAS ML'!F675</f>
        <v>17</v>
      </c>
      <c r="G1164" s="16">
        <f>'MEDIDAS ML'!G675</f>
        <v>27</v>
      </c>
      <c r="H1164" s="16">
        <f>'MEDIDAS ML'!H675</f>
        <v>2.3690000000000002</v>
      </c>
      <c r="I1164" s="16">
        <f>'MEDIDAS ML'!I675</f>
        <v>1.7212499999999999</v>
      </c>
      <c r="J1164" s="6" t="str">
        <f>'MEDIDAS ML'!J675</f>
        <v>Se calcula por Peso</v>
      </c>
      <c r="K1164" s="16">
        <f>'MEDIDAS ML'!K675</f>
        <v>2.3690000000000002</v>
      </c>
      <c r="L1164" s="7">
        <f>'MEDIDAS ML'!L675</f>
        <v>3450</v>
      </c>
      <c r="M1164" s="6" t="str">
        <f>'MEDIDAS ML'!M675</f>
        <v>Hasta $9.989</v>
      </c>
      <c r="N1164" s="7">
        <f>'MEDIDAS ML'!N675</f>
        <v>700</v>
      </c>
      <c r="O1164" s="6" t="str">
        <f>'MEDIDAS ML'!O675</f>
        <v>No aplica (&lt;$19.990)</v>
      </c>
      <c r="P1164" s="7">
        <f>'MEDIDAS ML'!P675</f>
        <v>0</v>
      </c>
      <c r="Q1164" s="7">
        <f>'MEDIDAS ML'!Q675</f>
        <v>700</v>
      </c>
      <c r="R1164" s="23" t="e">
        <f>'MEDIDAS ML'!#REF!</f>
        <v>#REF!</v>
      </c>
      <c r="S1164" s="24" t="e">
        <f>'MEDIDAS ML'!#REF!</f>
        <v>#REF!</v>
      </c>
      <c r="T1164" s="24" t="e">
        <f>'MEDIDAS ML'!#REF!</f>
        <v>#REF!</v>
      </c>
      <c r="U1164" s="24" t="e">
        <f>'MEDIDAS ML'!#REF!</f>
        <v>#REF!</v>
      </c>
      <c r="V1164" s="22" t="e">
        <f>'MEDIDAS ML'!#REF!</f>
        <v>#REF!</v>
      </c>
      <c r="W1164" s="17" t="e">
        <f>'MEDIDAS ML'!#REF!</f>
        <v>#REF!</v>
      </c>
      <c r="X1164" t="e">
        <f>'MEDIDAS ML'!#REF!</f>
        <v>#REF!</v>
      </c>
    </row>
    <row r="1165" spans="1:24" ht="15.75" customHeight="1" x14ac:dyDescent="0.25">
      <c r="A1165" s="6">
        <f>'MEDIDAS ML'!A1097</f>
        <v>123</v>
      </c>
      <c r="B1165" s="15">
        <f>'MEDIDAS ML'!B1097</f>
        <v>123</v>
      </c>
      <c r="C1165" s="6">
        <f>'MEDIDAS ML'!C1097</f>
        <v>123</v>
      </c>
      <c r="D1165" s="6" t="str">
        <f>'MEDIDAS ML'!D1097</f>
        <v>8x26x9 cm - 1240 grs</v>
      </c>
      <c r="E1165" s="16">
        <f>'MEDIDAS ML'!E1097</f>
        <v>8</v>
      </c>
      <c r="F1165" s="16">
        <f>'MEDIDAS ML'!F1097</f>
        <v>26</v>
      </c>
      <c r="G1165" s="16">
        <f>'MEDIDAS ML'!G1097</f>
        <v>9</v>
      </c>
      <c r="H1165" s="16">
        <f>'MEDIDAS ML'!H1097</f>
        <v>1.24</v>
      </c>
      <c r="I1165" s="16">
        <f>'MEDIDAS ML'!I1097</f>
        <v>0.46800000000000003</v>
      </c>
      <c r="J1165" s="6" t="str">
        <f>'MEDIDAS ML'!J1097</f>
        <v>Se calcula por Peso</v>
      </c>
      <c r="K1165" s="16">
        <f>'MEDIDAS ML'!K1097</f>
        <v>1.24</v>
      </c>
      <c r="L1165" s="7">
        <f>'MEDIDAS ML'!L1097</f>
        <v>3450</v>
      </c>
      <c r="M1165" s="6" t="str">
        <f>'MEDIDAS ML'!M1097</f>
        <v>Hasta $9.989</v>
      </c>
      <c r="N1165" s="7">
        <f>'MEDIDAS ML'!N1097</f>
        <v>700</v>
      </c>
      <c r="O1165" s="6" t="str">
        <f>'MEDIDAS ML'!O1097</f>
        <v>No aplica (&lt;$19.990)</v>
      </c>
      <c r="P1165" s="7">
        <f>'MEDIDAS ML'!P1097</f>
        <v>0</v>
      </c>
      <c r="Q1165" s="7">
        <f>'MEDIDAS ML'!Q1097</f>
        <v>700</v>
      </c>
      <c r="R1165" s="23" t="e">
        <f>'MEDIDAS ML'!#REF!</f>
        <v>#REF!</v>
      </c>
      <c r="S1165" s="24" t="e">
        <f>'MEDIDAS ML'!#REF!</f>
        <v>#REF!</v>
      </c>
      <c r="T1165" s="24" t="e">
        <f>'MEDIDAS ML'!#REF!</f>
        <v>#REF!</v>
      </c>
      <c r="U1165" s="24" t="e">
        <f>'MEDIDAS ML'!#REF!</f>
        <v>#REF!</v>
      </c>
      <c r="V1165" s="22" t="e">
        <f>'MEDIDAS ML'!#REF!</f>
        <v>#REF!</v>
      </c>
      <c r="W1165" s="17" t="e">
        <f>'MEDIDAS ML'!#REF!</f>
        <v>#REF!</v>
      </c>
      <c r="X1165" t="e">
        <f>'MEDIDAS ML'!#REF!</f>
        <v>#REF!</v>
      </c>
    </row>
    <row r="1166" spans="1:24" ht="15.75" customHeight="1" x14ac:dyDescent="0.25">
      <c r="A1166" s="6">
        <f>'MEDIDAS ML'!A1098</f>
        <v>123</v>
      </c>
      <c r="B1166" s="15">
        <f>'MEDIDAS ML'!B1098</f>
        <v>123</v>
      </c>
      <c r="C1166" s="6">
        <f>'MEDIDAS ML'!C1098</f>
        <v>123</v>
      </c>
      <c r="D1166" s="6" t="str">
        <f>'MEDIDAS ML'!D1098</f>
        <v>8x26x9 cm - 1240 grs</v>
      </c>
      <c r="E1166" s="16">
        <f>'MEDIDAS ML'!E1098</f>
        <v>8</v>
      </c>
      <c r="F1166" s="16">
        <f>'MEDIDAS ML'!F1098</f>
        <v>26</v>
      </c>
      <c r="G1166" s="16">
        <f>'MEDIDAS ML'!G1098</f>
        <v>9</v>
      </c>
      <c r="H1166" s="16">
        <f>'MEDIDAS ML'!H1098</f>
        <v>1.24</v>
      </c>
      <c r="I1166" s="16">
        <f>'MEDIDAS ML'!I1098</f>
        <v>0.46800000000000003</v>
      </c>
      <c r="J1166" s="6" t="str">
        <f>'MEDIDAS ML'!J1098</f>
        <v>Se calcula por Peso</v>
      </c>
      <c r="K1166" s="16">
        <f>'MEDIDAS ML'!K1098</f>
        <v>1.24</v>
      </c>
      <c r="L1166" s="7">
        <f>'MEDIDAS ML'!L1098</f>
        <v>3450</v>
      </c>
      <c r="M1166" s="6" t="str">
        <f>'MEDIDAS ML'!M1098</f>
        <v>Hasta $9.989</v>
      </c>
      <c r="N1166" s="7">
        <f>'MEDIDAS ML'!N1098</f>
        <v>700</v>
      </c>
      <c r="O1166" s="6" t="str">
        <f>'MEDIDAS ML'!O1098</f>
        <v>No aplica (&lt;$19.990)</v>
      </c>
      <c r="P1166" s="7">
        <f>'MEDIDAS ML'!P1098</f>
        <v>0</v>
      </c>
      <c r="Q1166" s="7">
        <f>'MEDIDAS ML'!Q1098</f>
        <v>700</v>
      </c>
      <c r="R1166" s="23" t="e">
        <f>'MEDIDAS ML'!#REF!</f>
        <v>#REF!</v>
      </c>
      <c r="S1166" s="24" t="e">
        <f>'MEDIDAS ML'!#REF!</f>
        <v>#REF!</v>
      </c>
      <c r="T1166" s="24" t="e">
        <f>'MEDIDAS ML'!#REF!</f>
        <v>#REF!</v>
      </c>
      <c r="U1166" s="24" t="e">
        <f>'MEDIDAS ML'!#REF!</f>
        <v>#REF!</v>
      </c>
      <c r="V1166" s="22" t="e">
        <f>'MEDIDAS ML'!#REF!</f>
        <v>#REF!</v>
      </c>
      <c r="W1166" s="17" t="e">
        <f>'MEDIDAS ML'!#REF!</f>
        <v>#REF!</v>
      </c>
      <c r="X1166" t="e">
        <f>'MEDIDAS ML'!#REF!</f>
        <v>#REF!</v>
      </c>
    </row>
    <row r="1167" spans="1:24" ht="15.75" customHeight="1" x14ac:dyDescent="0.25">
      <c r="A1167" s="6">
        <f>'MEDIDAS ML'!A1792</f>
        <v>123</v>
      </c>
      <c r="B1167" s="15">
        <f>'MEDIDAS ML'!B1792</f>
        <v>123</v>
      </c>
      <c r="C1167" s="6">
        <f>'MEDIDAS ML'!C1792</f>
        <v>123</v>
      </c>
      <c r="D1167" s="6" t="str">
        <f>'MEDIDAS ML'!D1792</f>
        <v>4x17x24 cm - 625 grs</v>
      </c>
      <c r="E1167" s="16">
        <f>'MEDIDAS ML'!E1792</f>
        <v>4</v>
      </c>
      <c r="F1167" s="16">
        <f>'MEDIDAS ML'!F1792</f>
        <v>17</v>
      </c>
      <c r="G1167" s="16">
        <f>'MEDIDAS ML'!G1792</f>
        <v>24</v>
      </c>
      <c r="H1167" s="16">
        <f>'MEDIDAS ML'!H1792</f>
        <v>0.625</v>
      </c>
      <c r="I1167" s="16">
        <f>'MEDIDAS ML'!I1792</f>
        <v>0.40799999999999997</v>
      </c>
      <c r="J1167" s="6" t="str">
        <f>'MEDIDAS ML'!J1792</f>
        <v>Se calcula por Peso</v>
      </c>
      <c r="K1167" s="16">
        <f>'MEDIDAS ML'!K1792</f>
        <v>0.625</v>
      </c>
      <c r="L1167" s="7">
        <f>'MEDIDAS ML'!L1792</f>
        <v>3450</v>
      </c>
      <c r="M1167" s="6" t="str">
        <f>'MEDIDAS ML'!M1792</f>
        <v>Hasta $9.989</v>
      </c>
      <c r="N1167" s="7">
        <f>'MEDIDAS ML'!N1792</f>
        <v>700</v>
      </c>
      <c r="O1167" s="6" t="str">
        <f>'MEDIDAS ML'!O1792</f>
        <v>No aplica (&lt;$19.990)</v>
      </c>
      <c r="P1167" s="7">
        <f>'MEDIDAS ML'!P1792</f>
        <v>0</v>
      </c>
      <c r="Q1167" s="7">
        <f>'MEDIDAS ML'!Q1792</f>
        <v>700</v>
      </c>
      <c r="R1167" s="23" t="e">
        <f>'MEDIDAS ML'!#REF!</f>
        <v>#REF!</v>
      </c>
      <c r="S1167" s="24" t="e">
        <f>'MEDIDAS ML'!#REF!</f>
        <v>#REF!</v>
      </c>
      <c r="T1167" s="24" t="e">
        <f>'MEDIDAS ML'!#REF!</f>
        <v>#REF!</v>
      </c>
      <c r="U1167" s="24" t="e">
        <f>'MEDIDAS ML'!#REF!</f>
        <v>#REF!</v>
      </c>
      <c r="V1167" s="22" t="e">
        <f>'MEDIDAS ML'!#REF!</f>
        <v>#REF!</v>
      </c>
      <c r="W1167" s="17" t="e">
        <f>'MEDIDAS ML'!#REF!</f>
        <v>#REF!</v>
      </c>
      <c r="X1167" t="e">
        <f>'MEDIDAS ML'!#REF!</f>
        <v>#REF!</v>
      </c>
    </row>
    <row r="1168" spans="1:24" ht="15.75" customHeight="1" x14ac:dyDescent="0.25">
      <c r="A1168" s="6">
        <f>'MEDIDAS ML'!A1793</f>
        <v>123</v>
      </c>
      <c r="B1168" s="15">
        <f>'MEDIDAS ML'!B1793</f>
        <v>123</v>
      </c>
      <c r="C1168" s="6">
        <f>'MEDIDAS ML'!C1793</f>
        <v>123</v>
      </c>
      <c r="D1168" s="6" t="str">
        <f>'MEDIDAS ML'!D1793</f>
        <v>4x17x24 cm - 625 grs</v>
      </c>
      <c r="E1168" s="16">
        <f>'MEDIDAS ML'!E1793</f>
        <v>4</v>
      </c>
      <c r="F1168" s="16">
        <f>'MEDIDAS ML'!F1793</f>
        <v>17</v>
      </c>
      <c r="G1168" s="16">
        <f>'MEDIDAS ML'!G1793</f>
        <v>24</v>
      </c>
      <c r="H1168" s="16">
        <f>'MEDIDAS ML'!H1793</f>
        <v>0.625</v>
      </c>
      <c r="I1168" s="16">
        <f>'MEDIDAS ML'!I1793</f>
        <v>0.40799999999999997</v>
      </c>
      <c r="J1168" s="6" t="str">
        <f>'MEDIDAS ML'!J1793</f>
        <v>Se calcula por Peso</v>
      </c>
      <c r="K1168" s="16">
        <f>'MEDIDAS ML'!K1793</f>
        <v>0.625</v>
      </c>
      <c r="L1168" s="7">
        <f>'MEDIDAS ML'!L1793</f>
        <v>3450</v>
      </c>
      <c r="M1168" s="6" t="str">
        <f>'MEDIDAS ML'!M1793</f>
        <v>Hasta $9.989</v>
      </c>
      <c r="N1168" s="7">
        <f>'MEDIDAS ML'!N1793</f>
        <v>700</v>
      </c>
      <c r="O1168" s="6" t="str">
        <f>'MEDIDAS ML'!O1793</f>
        <v>No aplica (&lt;$19.990)</v>
      </c>
      <c r="P1168" s="7">
        <f>'MEDIDAS ML'!P1793</f>
        <v>0</v>
      </c>
      <c r="Q1168" s="7">
        <f>'MEDIDAS ML'!Q1793</f>
        <v>700</v>
      </c>
      <c r="R1168" s="23" t="e">
        <f>'MEDIDAS ML'!#REF!</f>
        <v>#REF!</v>
      </c>
      <c r="S1168" s="24" t="e">
        <f>'MEDIDAS ML'!#REF!</f>
        <v>#REF!</v>
      </c>
      <c r="T1168" s="24" t="e">
        <f>'MEDIDAS ML'!#REF!</f>
        <v>#REF!</v>
      </c>
      <c r="U1168" s="24" t="e">
        <f>'MEDIDAS ML'!#REF!</f>
        <v>#REF!</v>
      </c>
      <c r="V1168" s="22" t="e">
        <f>'MEDIDAS ML'!#REF!</f>
        <v>#REF!</v>
      </c>
      <c r="W1168" s="17" t="e">
        <f>'MEDIDAS ML'!#REF!</f>
        <v>#REF!</v>
      </c>
      <c r="X1168" t="e">
        <f>'MEDIDAS ML'!#REF!</f>
        <v>#REF!</v>
      </c>
    </row>
    <row r="1169" spans="1:24" ht="15.75" customHeight="1" x14ac:dyDescent="0.25">
      <c r="A1169" s="6">
        <f>'MEDIDAS ML'!A2349</f>
        <v>123</v>
      </c>
      <c r="B1169" s="15">
        <f>'MEDIDAS ML'!B2349</f>
        <v>123</v>
      </c>
      <c r="C1169" s="6">
        <f>'MEDIDAS ML'!C2349</f>
        <v>123</v>
      </c>
      <c r="D1169" s="6" t="str">
        <f>'MEDIDAS ML'!D2349</f>
        <v>5x17x24 cm - 400 grs</v>
      </c>
      <c r="E1169" s="16">
        <f>'MEDIDAS ML'!E2349</f>
        <v>5</v>
      </c>
      <c r="F1169" s="16">
        <f>'MEDIDAS ML'!F2349</f>
        <v>17</v>
      </c>
      <c r="G1169" s="16">
        <f>'MEDIDAS ML'!G2349</f>
        <v>24</v>
      </c>
      <c r="H1169" s="16">
        <f>'MEDIDAS ML'!H2349</f>
        <v>0.4</v>
      </c>
      <c r="I1169" s="16">
        <f>'MEDIDAS ML'!I2349</f>
        <v>0.51</v>
      </c>
      <c r="J1169" s="6" t="str">
        <f>'MEDIDAS ML'!J2349</f>
        <v>Se calcula por P volum</v>
      </c>
      <c r="K1169" s="16">
        <f>'MEDIDAS ML'!K2349</f>
        <v>0.51</v>
      </c>
      <c r="L1169" s="7">
        <f>'MEDIDAS ML'!L2349</f>
        <v>3450</v>
      </c>
      <c r="M1169" s="6" t="str">
        <f>'MEDIDAS ML'!M2349</f>
        <v>Hasta $9.989</v>
      </c>
      <c r="N1169" s="7">
        <f>'MEDIDAS ML'!N2349</f>
        <v>700</v>
      </c>
      <c r="O1169" s="6" t="str">
        <f>'MEDIDAS ML'!O2349</f>
        <v>No aplica (&lt;$19.990)</v>
      </c>
      <c r="P1169" s="7">
        <f>'MEDIDAS ML'!P2349</f>
        <v>0</v>
      </c>
      <c r="Q1169" s="7">
        <f>'MEDIDAS ML'!Q2349</f>
        <v>700</v>
      </c>
      <c r="R1169" s="23" t="e">
        <f>'MEDIDAS ML'!#REF!</f>
        <v>#REF!</v>
      </c>
      <c r="S1169" s="24" t="e">
        <f>'MEDIDAS ML'!#REF!</f>
        <v>#REF!</v>
      </c>
      <c r="T1169" s="24" t="e">
        <f>'MEDIDAS ML'!#REF!</f>
        <v>#REF!</v>
      </c>
      <c r="U1169" s="24" t="e">
        <f>'MEDIDAS ML'!#REF!</f>
        <v>#REF!</v>
      </c>
      <c r="V1169" s="22" t="e">
        <f>'MEDIDAS ML'!#REF!</f>
        <v>#REF!</v>
      </c>
      <c r="W1169" s="17" t="e">
        <f>'MEDIDAS ML'!#REF!</f>
        <v>#REF!</v>
      </c>
      <c r="X1169" t="e">
        <f>'MEDIDAS ML'!#REF!</f>
        <v>#REF!</v>
      </c>
    </row>
    <row r="1170" spans="1:24" ht="15.75" customHeight="1" x14ac:dyDescent="0.25">
      <c r="A1170" s="6">
        <f>'MEDIDAS ML'!A2350</f>
        <v>123</v>
      </c>
      <c r="B1170" s="15">
        <f>'MEDIDAS ML'!B2350</f>
        <v>123</v>
      </c>
      <c r="C1170" s="6">
        <f>'MEDIDAS ML'!C2350</f>
        <v>123</v>
      </c>
      <c r="D1170" s="6" t="str">
        <f>'MEDIDAS ML'!D2350</f>
        <v>5x17x24 cm - 400 grs</v>
      </c>
      <c r="E1170" s="16">
        <f>'MEDIDAS ML'!E2350</f>
        <v>5</v>
      </c>
      <c r="F1170" s="16">
        <f>'MEDIDAS ML'!F2350</f>
        <v>17</v>
      </c>
      <c r="G1170" s="16">
        <f>'MEDIDAS ML'!G2350</f>
        <v>24</v>
      </c>
      <c r="H1170" s="16">
        <f>'MEDIDAS ML'!H2350</f>
        <v>0.4</v>
      </c>
      <c r="I1170" s="16">
        <f>'MEDIDAS ML'!I2350</f>
        <v>0.51</v>
      </c>
      <c r="J1170" s="6" t="str">
        <f>'MEDIDAS ML'!J2350</f>
        <v>Se calcula por P volum</v>
      </c>
      <c r="K1170" s="16">
        <f>'MEDIDAS ML'!K2350</f>
        <v>0.51</v>
      </c>
      <c r="L1170" s="7">
        <f>'MEDIDAS ML'!L2350</f>
        <v>3450</v>
      </c>
      <c r="M1170" s="6" t="str">
        <f>'MEDIDAS ML'!M2350</f>
        <v>Hasta $9.989</v>
      </c>
      <c r="N1170" s="7">
        <f>'MEDIDAS ML'!N2350</f>
        <v>700</v>
      </c>
      <c r="O1170" s="6" t="str">
        <f>'MEDIDAS ML'!O2350</f>
        <v>No aplica (&lt;$19.990)</v>
      </c>
      <c r="P1170" s="7">
        <f>'MEDIDAS ML'!P2350</f>
        <v>0</v>
      </c>
      <c r="Q1170" s="7">
        <f>'MEDIDAS ML'!Q2350</f>
        <v>700</v>
      </c>
      <c r="R1170" s="23" t="e">
        <f>'MEDIDAS ML'!#REF!</f>
        <v>#REF!</v>
      </c>
      <c r="S1170" s="24" t="e">
        <f>'MEDIDAS ML'!#REF!</f>
        <v>#REF!</v>
      </c>
      <c r="T1170" s="24" t="e">
        <f>'MEDIDAS ML'!#REF!</f>
        <v>#REF!</v>
      </c>
      <c r="U1170" s="24" t="e">
        <f>'MEDIDAS ML'!#REF!</f>
        <v>#REF!</v>
      </c>
      <c r="V1170" s="22" t="e">
        <f>'MEDIDAS ML'!#REF!</f>
        <v>#REF!</v>
      </c>
      <c r="W1170" s="17" t="e">
        <f>'MEDIDAS ML'!#REF!</f>
        <v>#REF!</v>
      </c>
      <c r="X1170" t="e">
        <f>'MEDIDAS ML'!#REF!</f>
        <v>#REF!</v>
      </c>
    </row>
    <row r="1171" spans="1:24" ht="15.75" customHeight="1" x14ac:dyDescent="0.25">
      <c r="A1171" s="6">
        <f>'MEDIDAS ML'!A2100</f>
        <v>123</v>
      </c>
      <c r="B1171" s="15">
        <f>'MEDIDAS ML'!B2100</f>
        <v>123</v>
      </c>
      <c r="C1171" s="6">
        <f>'MEDIDAS ML'!C2100</f>
        <v>123</v>
      </c>
      <c r="D1171" s="6" t="str">
        <f>'MEDIDAS ML'!D2100</f>
        <v>6x15x17 cm - 495 grs</v>
      </c>
      <c r="E1171" s="16">
        <f>'MEDIDAS ML'!E2100</f>
        <v>6</v>
      </c>
      <c r="F1171" s="16">
        <f>'MEDIDAS ML'!F2100</f>
        <v>15</v>
      </c>
      <c r="G1171" s="16">
        <f>'MEDIDAS ML'!G2100</f>
        <v>17</v>
      </c>
      <c r="H1171" s="16">
        <f>'MEDIDAS ML'!H2100</f>
        <v>0.495</v>
      </c>
      <c r="I1171" s="16">
        <f>'MEDIDAS ML'!I2100</f>
        <v>0.38250000000000001</v>
      </c>
      <c r="J1171" s="6" t="str">
        <f>'MEDIDAS ML'!J2100</f>
        <v>Se calcula por Peso</v>
      </c>
      <c r="K1171" s="16">
        <f>'MEDIDAS ML'!K2100</f>
        <v>0.495</v>
      </c>
      <c r="L1171" s="7">
        <f>'MEDIDAS ML'!L2100</f>
        <v>3451</v>
      </c>
      <c r="M1171" s="6" t="str">
        <f>'MEDIDAS ML'!M2100</f>
        <v>Hasta $9.989</v>
      </c>
      <c r="N1171" s="7">
        <f>'MEDIDAS ML'!N2100</f>
        <v>700</v>
      </c>
      <c r="O1171" s="6" t="str">
        <f>'MEDIDAS ML'!O2100</f>
        <v>No aplica (&lt;$19.990)</v>
      </c>
      <c r="P1171" s="7">
        <f>'MEDIDAS ML'!P2100</f>
        <v>0</v>
      </c>
      <c r="Q1171" s="7">
        <f>'MEDIDAS ML'!Q2100</f>
        <v>700</v>
      </c>
      <c r="R1171" s="23" t="e">
        <f>'MEDIDAS ML'!#REF!</f>
        <v>#REF!</v>
      </c>
      <c r="S1171" s="24" t="e">
        <f>'MEDIDAS ML'!#REF!</f>
        <v>#REF!</v>
      </c>
      <c r="T1171" s="24" t="e">
        <f>'MEDIDAS ML'!#REF!</f>
        <v>#REF!</v>
      </c>
      <c r="U1171" s="24" t="e">
        <f>'MEDIDAS ML'!#REF!</f>
        <v>#REF!</v>
      </c>
      <c r="V1171" s="22" t="e">
        <f>'MEDIDAS ML'!#REF!</f>
        <v>#REF!</v>
      </c>
      <c r="W1171" s="17" t="e">
        <f>'MEDIDAS ML'!#REF!</f>
        <v>#REF!</v>
      </c>
      <c r="X1171" t="e">
        <f>'MEDIDAS ML'!#REF!</f>
        <v>#REF!</v>
      </c>
    </row>
    <row r="1172" spans="1:24" ht="15.75" customHeight="1" x14ac:dyDescent="0.25">
      <c r="A1172" s="6">
        <f>'MEDIDAS ML'!A3022</f>
        <v>123</v>
      </c>
      <c r="B1172" s="15">
        <f>'MEDIDAS ML'!B3022</f>
        <v>123</v>
      </c>
      <c r="C1172" s="6">
        <f>'MEDIDAS ML'!C3022</f>
        <v>123</v>
      </c>
      <c r="D1172" s="6" t="str">
        <f>'MEDIDAS ML'!D3022</f>
        <v>8x16x24 cm - 255 grs</v>
      </c>
      <c r="E1172" s="16">
        <f>'MEDIDAS ML'!E3022</f>
        <v>8</v>
      </c>
      <c r="F1172" s="16">
        <f>'MEDIDAS ML'!F3022</f>
        <v>16</v>
      </c>
      <c r="G1172" s="16">
        <f>'MEDIDAS ML'!G3022</f>
        <v>24</v>
      </c>
      <c r="H1172" s="16">
        <f>'MEDIDAS ML'!H3022</f>
        <v>0.255</v>
      </c>
      <c r="I1172" s="16">
        <f>'MEDIDAS ML'!I3022</f>
        <v>0.76800000000000002</v>
      </c>
      <c r="J1172" s="6" t="str">
        <f>'MEDIDAS ML'!J3022</f>
        <v>Se calcula por P volum</v>
      </c>
      <c r="K1172" s="16">
        <f>'MEDIDAS ML'!K3022</f>
        <v>0.76800000000000002</v>
      </c>
      <c r="L1172" s="7">
        <f>'MEDIDAS ML'!L3022</f>
        <v>3460</v>
      </c>
      <c r="M1172" s="6" t="str">
        <f>'MEDIDAS ML'!M3022</f>
        <v>Hasta $9.989</v>
      </c>
      <c r="N1172" s="7">
        <f>'MEDIDAS ML'!N3022</f>
        <v>700</v>
      </c>
      <c r="O1172" s="6" t="str">
        <f>'MEDIDAS ML'!O3022</f>
        <v>No aplica (&lt;$19.990)</v>
      </c>
      <c r="P1172" s="7">
        <f>'MEDIDAS ML'!P3022</f>
        <v>0</v>
      </c>
      <c r="Q1172" s="7">
        <f>'MEDIDAS ML'!Q3022</f>
        <v>700</v>
      </c>
      <c r="R1172" s="23" t="e">
        <f>'MEDIDAS ML'!#REF!</f>
        <v>#REF!</v>
      </c>
      <c r="S1172" s="24" t="e">
        <f>'MEDIDAS ML'!#REF!</f>
        <v>#REF!</v>
      </c>
      <c r="T1172" s="24" t="e">
        <f>'MEDIDAS ML'!#REF!</f>
        <v>#REF!</v>
      </c>
      <c r="U1172" s="24" t="e">
        <f>'MEDIDAS ML'!#REF!</f>
        <v>#REF!</v>
      </c>
      <c r="V1172" s="22" t="e">
        <f>'MEDIDAS ML'!#REF!</f>
        <v>#REF!</v>
      </c>
      <c r="W1172" s="17" t="e">
        <f>'MEDIDAS ML'!#REF!</f>
        <v>#REF!</v>
      </c>
      <c r="X1172" t="e">
        <f>'MEDIDAS ML'!#REF!</f>
        <v>#REF!</v>
      </c>
    </row>
    <row r="1173" spans="1:24" ht="15.75" customHeight="1" x14ac:dyDescent="0.25">
      <c r="A1173" s="6">
        <f>'MEDIDAS ML'!A3023</f>
        <v>123</v>
      </c>
      <c r="B1173" s="15">
        <f>'MEDIDAS ML'!B3023</f>
        <v>123</v>
      </c>
      <c r="C1173" s="6">
        <f>'MEDIDAS ML'!C3023</f>
        <v>123</v>
      </c>
      <c r="D1173" s="6" t="str">
        <f>'MEDIDAS ML'!D3023</f>
        <v>8x16x24 cm - 255 grs</v>
      </c>
      <c r="E1173" s="16">
        <f>'MEDIDAS ML'!E3023</f>
        <v>8</v>
      </c>
      <c r="F1173" s="16">
        <f>'MEDIDAS ML'!F3023</f>
        <v>16</v>
      </c>
      <c r="G1173" s="16">
        <f>'MEDIDAS ML'!G3023</f>
        <v>24</v>
      </c>
      <c r="H1173" s="16">
        <f>'MEDIDAS ML'!H3023</f>
        <v>0.255</v>
      </c>
      <c r="I1173" s="16">
        <f>'MEDIDAS ML'!I3023</f>
        <v>0.76800000000000002</v>
      </c>
      <c r="J1173" s="6" t="str">
        <f>'MEDIDAS ML'!J3023</f>
        <v>Se calcula por P volum</v>
      </c>
      <c r="K1173" s="16">
        <f>'MEDIDAS ML'!K3023</f>
        <v>0.76800000000000002</v>
      </c>
      <c r="L1173" s="7">
        <f>'MEDIDAS ML'!L3023</f>
        <v>3460</v>
      </c>
      <c r="M1173" s="6" t="str">
        <f>'MEDIDAS ML'!M3023</f>
        <v>Hasta $9.989</v>
      </c>
      <c r="N1173" s="7">
        <f>'MEDIDAS ML'!N3023</f>
        <v>700</v>
      </c>
      <c r="O1173" s="6" t="str">
        <f>'MEDIDAS ML'!O3023</f>
        <v>No aplica (&lt;$19.990)</v>
      </c>
      <c r="P1173" s="7">
        <f>'MEDIDAS ML'!P3023</f>
        <v>0</v>
      </c>
      <c r="Q1173" s="7">
        <f>'MEDIDAS ML'!Q3023</f>
        <v>700</v>
      </c>
      <c r="R1173" s="23" t="e">
        <f>'MEDIDAS ML'!#REF!</f>
        <v>#REF!</v>
      </c>
      <c r="S1173" s="24" t="e">
        <f>'MEDIDAS ML'!#REF!</f>
        <v>#REF!</v>
      </c>
      <c r="T1173" s="24" t="e">
        <f>'MEDIDAS ML'!#REF!</f>
        <v>#REF!</v>
      </c>
      <c r="U1173" s="24" t="e">
        <f>'MEDIDAS ML'!#REF!</f>
        <v>#REF!</v>
      </c>
      <c r="V1173" s="22" t="e">
        <f>'MEDIDAS ML'!#REF!</f>
        <v>#REF!</v>
      </c>
      <c r="W1173" s="17" t="e">
        <f>'MEDIDAS ML'!#REF!</f>
        <v>#REF!</v>
      </c>
      <c r="X1173" t="e">
        <f>'MEDIDAS ML'!#REF!</f>
        <v>#REF!</v>
      </c>
    </row>
    <row r="1174" spans="1:24" ht="15.75" customHeight="1" x14ac:dyDescent="0.25">
      <c r="A1174" s="6">
        <f>'MEDIDAS ML'!A3644</f>
        <v>123</v>
      </c>
      <c r="B1174" s="15">
        <f>'MEDIDAS ML'!B3644</f>
        <v>123</v>
      </c>
      <c r="C1174" s="6">
        <f>'MEDIDAS ML'!C3644</f>
        <v>123</v>
      </c>
      <c r="D1174" s="6" t="str">
        <f>'MEDIDAS ML'!D3644</f>
        <v>3x15x9 cm - 150 grs</v>
      </c>
      <c r="E1174" s="16">
        <f>'MEDIDAS ML'!E3644</f>
        <v>3</v>
      </c>
      <c r="F1174" s="16">
        <f>'MEDIDAS ML'!F3644</f>
        <v>15</v>
      </c>
      <c r="G1174" s="16">
        <f>'MEDIDAS ML'!G3644</f>
        <v>9</v>
      </c>
      <c r="H1174" s="16">
        <f>'MEDIDAS ML'!H3644</f>
        <v>0.15</v>
      </c>
      <c r="I1174" s="16">
        <f>'MEDIDAS ML'!I3644</f>
        <v>0.10125000000000001</v>
      </c>
      <c r="J1174" s="6" t="str">
        <f>'MEDIDAS ML'!J3644</f>
        <v>Se calcula por Peso</v>
      </c>
      <c r="K1174" s="16">
        <f>'MEDIDAS ML'!K3644</f>
        <v>0.15</v>
      </c>
      <c r="L1174" s="7">
        <f>'MEDIDAS ML'!L3644</f>
        <v>3469</v>
      </c>
      <c r="M1174" s="6" t="str">
        <f>'MEDIDAS ML'!M3644</f>
        <v>Hasta $9.989</v>
      </c>
      <c r="N1174" s="7">
        <f>'MEDIDAS ML'!N3644</f>
        <v>700</v>
      </c>
      <c r="O1174" s="6" t="str">
        <f>'MEDIDAS ML'!O3644</f>
        <v>No aplica (&lt;$19.990)</v>
      </c>
      <c r="P1174" s="7">
        <f>'MEDIDAS ML'!P3644</f>
        <v>0</v>
      </c>
      <c r="Q1174" s="7">
        <f>'MEDIDAS ML'!Q3644</f>
        <v>700</v>
      </c>
      <c r="R1174" s="23" t="e">
        <f>'MEDIDAS ML'!#REF!</f>
        <v>#REF!</v>
      </c>
      <c r="S1174" s="24" t="e">
        <f>'MEDIDAS ML'!#REF!</f>
        <v>#REF!</v>
      </c>
      <c r="T1174" s="24" t="e">
        <f>'MEDIDAS ML'!#REF!</f>
        <v>#REF!</v>
      </c>
      <c r="U1174" s="24" t="e">
        <f>'MEDIDAS ML'!#REF!</f>
        <v>#REF!</v>
      </c>
      <c r="V1174" s="22" t="e">
        <f>'MEDIDAS ML'!#REF!</f>
        <v>#REF!</v>
      </c>
      <c r="W1174" s="17" t="e">
        <f>'MEDIDAS ML'!#REF!</f>
        <v>#REF!</v>
      </c>
      <c r="X1174" t="e">
        <f>'MEDIDAS ML'!#REF!</f>
        <v>#REF!</v>
      </c>
    </row>
    <row r="1175" spans="1:24" ht="15.75" customHeight="1" x14ac:dyDescent="0.25">
      <c r="A1175" s="6">
        <f>'MEDIDAS ML'!A3645</f>
        <v>123</v>
      </c>
      <c r="B1175" s="15">
        <f>'MEDIDAS ML'!B3645</f>
        <v>123</v>
      </c>
      <c r="C1175" s="6">
        <f>'MEDIDAS ML'!C3645</f>
        <v>123</v>
      </c>
      <c r="D1175" s="6" t="str">
        <f>'MEDIDAS ML'!D3645</f>
        <v>3x15x9 cm - 150 grs</v>
      </c>
      <c r="E1175" s="16">
        <f>'MEDIDAS ML'!E3645</f>
        <v>3</v>
      </c>
      <c r="F1175" s="16">
        <f>'MEDIDAS ML'!F3645</f>
        <v>15</v>
      </c>
      <c r="G1175" s="16">
        <f>'MEDIDAS ML'!G3645</f>
        <v>9</v>
      </c>
      <c r="H1175" s="16">
        <f>'MEDIDAS ML'!H3645</f>
        <v>0.15</v>
      </c>
      <c r="I1175" s="16">
        <f>'MEDIDAS ML'!I3645</f>
        <v>0.10125000000000001</v>
      </c>
      <c r="J1175" s="6" t="str">
        <f>'MEDIDAS ML'!J3645</f>
        <v>Se calcula por Peso</v>
      </c>
      <c r="K1175" s="16">
        <f>'MEDIDAS ML'!K3645</f>
        <v>0.15</v>
      </c>
      <c r="L1175" s="7">
        <f>'MEDIDAS ML'!L3645</f>
        <v>3469</v>
      </c>
      <c r="M1175" s="6" t="str">
        <f>'MEDIDAS ML'!M3645</f>
        <v>Hasta $9.989</v>
      </c>
      <c r="N1175" s="7">
        <f>'MEDIDAS ML'!N3645</f>
        <v>700</v>
      </c>
      <c r="O1175" s="6" t="str">
        <f>'MEDIDAS ML'!O3645</f>
        <v>No aplica (&lt;$19.990)</v>
      </c>
      <c r="P1175" s="7">
        <f>'MEDIDAS ML'!P3645</f>
        <v>0</v>
      </c>
      <c r="Q1175" s="7">
        <f>'MEDIDAS ML'!Q3645</f>
        <v>700</v>
      </c>
      <c r="R1175" s="23" t="e">
        <f>'MEDIDAS ML'!#REF!</f>
        <v>#REF!</v>
      </c>
      <c r="S1175" s="24" t="e">
        <f>'MEDIDAS ML'!#REF!</f>
        <v>#REF!</v>
      </c>
      <c r="T1175" s="24" t="e">
        <f>'MEDIDAS ML'!#REF!</f>
        <v>#REF!</v>
      </c>
      <c r="U1175" s="24" t="e">
        <f>'MEDIDAS ML'!#REF!</f>
        <v>#REF!</v>
      </c>
      <c r="V1175" s="22" t="e">
        <f>'MEDIDAS ML'!#REF!</f>
        <v>#REF!</v>
      </c>
      <c r="W1175" s="17" t="e">
        <f>'MEDIDAS ML'!#REF!</f>
        <v>#REF!</v>
      </c>
      <c r="X1175" t="e">
        <f>'MEDIDAS ML'!#REF!</f>
        <v>#REF!</v>
      </c>
    </row>
    <row r="1176" spans="1:24" ht="15.75" customHeight="1" x14ac:dyDescent="0.25">
      <c r="A1176" s="6">
        <f>'MEDIDAS ML'!A2039</f>
        <v>123</v>
      </c>
      <c r="B1176" s="15">
        <f>'MEDIDAS ML'!B2039</f>
        <v>123</v>
      </c>
      <c r="C1176" s="6">
        <f>'MEDIDAS ML'!C2039</f>
        <v>123</v>
      </c>
      <c r="D1176" s="6" t="str">
        <f>'MEDIDAS ML'!D2039</f>
        <v>8x21x24 cm - 514 grs</v>
      </c>
      <c r="E1176" s="16">
        <f>'MEDIDAS ML'!E2039</f>
        <v>8</v>
      </c>
      <c r="F1176" s="16">
        <f>'MEDIDAS ML'!F2039</f>
        <v>21</v>
      </c>
      <c r="G1176" s="16">
        <f>'MEDIDAS ML'!G2039</f>
        <v>24</v>
      </c>
      <c r="H1176" s="16">
        <f>'MEDIDAS ML'!H2039</f>
        <v>0.51400000000000001</v>
      </c>
      <c r="I1176" s="16">
        <f>'MEDIDAS ML'!I2039</f>
        <v>1.008</v>
      </c>
      <c r="J1176" s="6" t="str">
        <f>'MEDIDAS ML'!J2039</f>
        <v>Se calcula por P volum</v>
      </c>
      <c r="K1176" s="16">
        <f>'MEDIDAS ML'!K2039</f>
        <v>1.008</v>
      </c>
      <c r="L1176" s="7">
        <f>'MEDIDAS ML'!L2039</f>
        <v>3471</v>
      </c>
      <c r="M1176" s="6" t="str">
        <f>'MEDIDAS ML'!M2039</f>
        <v>Hasta $9.989</v>
      </c>
      <c r="N1176" s="7">
        <f>'MEDIDAS ML'!N2039</f>
        <v>700</v>
      </c>
      <c r="O1176" s="6" t="str">
        <f>'MEDIDAS ML'!O2039</f>
        <v>No aplica (&lt;$19.990)</v>
      </c>
      <c r="P1176" s="7">
        <f>'MEDIDAS ML'!P2039</f>
        <v>0</v>
      </c>
      <c r="Q1176" s="7">
        <f>'MEDIDAS ML'!Q2039</f>
        <v>700</v>
      </c>
      <c r="R1176" s="23" t="e">
        <f>'MEDIDAS ML'!#REF!</f>
        <v>#REF!</v>
      </c>
      <c r="S1176" s="24" t="e">
        <f>'MEDIDAS ML'!#REF!</f>
        <v>#REF!</v>
      </c>
      <c r="T1176" s="24" t="e">
        <f>'MEDIDAS ML'!#REF!</f>
        <v>#REF!</v>
      </c>
      <c r="U1176" s="24" t="e">
        <f>'MEDIDAS ML'!#REF!</f>
        <v>#REF!</v>
      </c>
      <c r="V1176" s="22" t="e">
        <f>'MEDIDAS ML'!#REF!</f>
        <v>#REF!</v>
      </c>
      <c r="W1176" s="17" t="e">
        <f>'MEDIDAS ML'!#REF!</f>
        <v>#REF!</v>
      </c>
      <c r="X1176" t="e">
        <f>'MEDIDAS ML'!#REF!</f>
        <v>#REF!</v>
      </c>
    </row>
    <row r="1177" spans="1:24" ht="15.75" customHeight="1" x14ac:dyDescent="0.25">
      <c r="A1177" s="6">
        <f>'MEDIDAS ML'!A2604</f>
        <v>123</v>
      </c>
      <c r="B1177" s="15">
        <f>'MEDIDAS ML'!B2604</f>
        <v>123</v>
      </c>
      <c r="C1177" s="6">
        <f>'MEDIDAS ML'!C2604</f>
        <v>123</v>
      </c>
      <c r="D1177" s="6" t="str">
        <f>'MEDIDAS ML'!D2604</f>
        <v>10x21x22 cm - 330 grs</v>
      </c>
      <c r="E1177" s="16">
        <f>'MEDIDAS ML'!E2604</f>
        <v>10</v>
      </c>
      <c r="F1177" s="16">
        <f>'MEDIDAS ML'!F2604</f>
        <v>21</v>
      </c>
      <c r="G1177" s="16">
        <f>'MEDIDAS ML'!G2604</f>
        <v>22</v>
      </c>
      <c r="H1177" s="16">
        <f>'MEDIDAS ML'!H2604</f>
        <v>0.33</v>
      </c>
      <c r="I1177" s="16">
        <f>'MEDIDAS ML'!I2604</f>
        <v>1.155</v>
      </c>
      <c r="J1177" s="6" t="str">
        <f>'MEDIDAS ML'!J2604</f>
        <v>Se calcula por P volum</v>
      </c>
      <c r="K1177" s="16">
        <f>'MEDIDAS ML'!K2604</f>
        <v>1.155</v>
      </c>
      <c r="L1177" s="7">
        <f>'MEDIDAS ML'!L2604</f>
        <v>3480</v>
      </c>
      <c r="M1177" s="6" t="str">
        <f>'MEDIDAS ML'!M2604</f>
        <v>Hasta $9.989</v>
      </c>
      <c r="N1177" s="7">
        <f>'MEDIDAS ML'!N2604</f>
        <v>700</v>
      </c>
      <c r="O1177" s="6" t="str">
        <f>'MEDIDAS ML'!O2604</f>
        <v>No aplica (&lt;$19.990)</v>
      </c>
      <c r="P1177" s="7">
        <f>'MEDIDAS ML'!P2604</f>
        <v>0</v>
      </c>
      <c r="Q1177" s="7">
        <f>'MEDIDAS ML'!Q2604</f>
        <v>700</v>
      </c>
      <c r="R1177" s="23" t="e">
        <f>'MEDIDAS ML'!#REF!</f>
        <v>#REF!</v>
      </c>
      <c r="S1177" s="24" t="e">
        <f>'MEDIDAS ML'!#REF!</f>
        <v>#REF!</v>
      </c>
      <c r="T1177" s="24" t="e">
        <f>'MEDIDAS ML'!#REF!</f>
        <v>#REF!</v>
      </c>
      <c r="U1177" s="24" t="e">
        <f>'MEDIDAS ML'!#REF!</f>
        <v>#REF!</v>
      </c>
      <c r="V1177" s="22" t="e">
        <f>'MEDIDAS ML'!#REF!</f>
        <v>#REF!</v>
      </c>
      <c r="W1177" s="17" t="e">
        <f>'MEDIDAS ML'!#REF!</f>
        <v>#REF!</v>
      </c>
      <c r="X1177" t="e">
        <f>'MEDIDAS ML'!#REF!</f>
        <v>#REF!</v>
      </c>
    </row>
    <row r="1178" spans="1:24" ht="15.75" customHeight="1" x14ac:dyDescent="0.25">
      <c r="A1178" s="6">
        <f>'MEDIDAS ML'!A1947</f>
        <v>123</v>
      </c>
      <c r="B1178" s="15">
        <f>'MEDIDAS ML'!B1947</f>
        <v>123</v>
      </c>
      <c r="C1178" s="6">
        <f>'MEDIDAS ML'!C1947</f>
        <v>123</v>
      </c>
      <c r="D1178" s="6" t="str">
        <f>'MEDIDAS ML'!D1947</f>
        <v>9x11x23 cm - 550 grs</v>
      </c>
      <c r="E1178" s="16">
        <f>'MEDIDAS ML'!E1947</f>
        <v>9</v>
      </c>
      <c r="F1178" s="16">
        <f>'MEDIDAS ML'!F1947</f>
        <v>11</v>
      </c>
      <c r="G1178" s="16">
        <f>'MEDIDAS ML'!G1947</f>
        <v>23</v>
      </c>
      <c r="H1178" s="16">
        <f>'MEDIDAS ML'!H1947</f>
        <v>0.55000000000000004</v>
      </c>
      <c r="I1178" s="16">
        <f>'MEDIDAS ML'!I1947</f>
        <v>0.56925000000000003</v>
      </c>
      <c r="J1178" s="6" t="str">
        <f>'MEDIDAS ML'!J1947</f>
        <v>Se calcula por P volum</v>
      </c>
      <c r="K1178" s="16">
        <f>'MEDIDAS ML'!K1947</f>
        <v>0.56925000000000003</v>
      </c>
      <c r="L1178" s="7">
        <f>'MEDIDAS ML'!L1947</f>
        <v>3489</v>
      </c>
      <c r="M1178" s="6" t="str">
        <f>'MEDIDAS ML'!M1947</f>
        <v>Hasta $9.989</v>
      </c>
      <c r="N1178" s="7">
        <f>'MEDIDAS ML'!N1947</f>
        <v>700</v>
      </c>
      <c r="O1178" s="6" t="str">
        <f>'MEDIDAS ML'!O1947</f>
        <v>No aplica (&lt;$19.990)</v>
      </c>
      <c r="P1178" s="7">
        <f>'MEDIDAS ML'!P1947</f>
        <v>0</v>
      </c>
      <c r="Q1178" s="7">
        <f>'MEDIDAS ML'!Q1947</f>
        <v>700</v>
      </c>
      <c r="R1178" s="23" t="e">
        <f>'MEDIDAS ML'!#REF!</f>
        <v>#REF!</v>
      </c>
      <c r="S1178" s="24" t="e">
        <f>'MEDIDAS ML'!#REF!</f>
        <v>#REF!</v>
      </c>
      <c r="T1178" s="24" t="e">
        <f>'MEDIDAS ML'!#REF!</f>
        <v>#REF!</v>
      </c>
      <c r="U1178" s="24" t="e">
        <f>'MEDIDAS ML'!#REF!</f>
        <v>#REF!</v>
      </c>
      <c r="V1178" s="22" t="e">
        <f>'MEDIDAS ML'!#REF!</f>
        <v>#REF!</v>
      </c>
      <c r="W1178" s="17" t="e">
        <f>'MEDIDAS ML'!#REF!</f>
        <v>#REF!</v>
      </c>
      <c r="X1178" t="e">
        <f>'MEDIDAS ML'!#REF!</f>
        <v>#REF!</v>
      </c>
    </row>
    <row r="1179" spans="1:24" ht="15.75" customHeight="1" x14ac:dyDescent="0.25">
      <c r="A1179" s="6">
        <f>'MEDIDAS ML'!A602</f>
        <v>123</v>
      </c>
      <c r="B1179" s="15">
        <f>'MEDIDAS ML'!B602</f>
        <v>123</v>
      </c>
      <c r="C1179" s="6">
        <f>'MEDIDAS ML'!C602</f>
        <v>123</v>
      </c>
      <c r="D1179" s="6" t="str">
        <f>'MEDIDAS ML'!D602</f>
        <v>8x19x24 cm - 2674 grs</v>
      </c>
      <c r="E1179" s="16">
        <f>'MEDIDAS ML'!E602</f>
        <v>8</v>
      </c>
      <c r="F1179" s="16">
        <f>'MEDIDAS ML'!F602</f>
        <v>19</v>
      </c>
      <c r="G1179" s="16">
        <f>'MEDIDAS ML'!G602</f>
        <v>24</v>
      </c>
      <c r="H1179" s="16">
        <f>'MEDIDAS ML'!H602</f>
        <v>2.6739999999999999</v>
      </c>
      <c r="I1179" s="16">
        <f>'MEDIDAS ML'!I602</f>
        <v>0.91200000000000003</v>
      </c>
      <c r="J1179" s="6" t="str">
        <f>'MEDIDAS ML'!J602</f>
        <v>Se calcula por Peso</v>
      </c>
      <c r="K1179" s="16">
        <f>'MEDIDAS ML'!K602</f>
        <v>2.6739999999999999</v>
      </c>
      <c r="L1179" s="7">
        <f>'MEDIDAS ML'!L602</f>
        <v>3490</v>
      </c>
      <c r="M1179" s="6" t="str">
        <f>'MEDIDAS ML'!M602</f>
        <v>Hasta $9.989</v>
      </c>
      <c r="N1179" s="7">
        <f>'MEDIDAS ML'!N602</f>
        <v>700</v>
      </c>
      <c r="O1179" s="6" t="str">
        <f>'MEDIDAS ML'!O602</f>
        <v>No aplica (&lt;$19.990)</v>
      </c>
      <c r="P1179" s="7">
        <f>'MEDIDAS ML'!P602</f>
        <v>0</v>
      </c>
      <c r="Q1179" s="7">
        <f>'MEDIDAS ML'!Q602</f>
        <v>700</v>
      </c>
      <c r="R1179" s="23" t="e">
        <f>'MEDIDAS ML'!#REF!</f>
        <v>#REF!</v>
      </c>
      <c r="S1179" s="24" t="e">
        <f>'MEDIDAS ML'!#REF!</f>
        <v>#REF!</v>
      </c>
      <c r="T1179" s="24" t="e">
        <f>'MEDIDAS ML'!#REF!</f>
        <v>#REF!</v>
      </c>
      <c r="U1179" s="24" t="e">
        <f>'MEDIDAS ML'!#REF!</f>
        <v>#REF!</v>
      </c>
      <c r="V1179" s="22" t="e">
        <f>'MEDIDAS ML'!#REF!</f>
        <v>#REF!</v>
      </c>
      <c r="W1179" s="17" t="e">
        <f>'MEDIDAS ML'!#REF!</f>
        <v>#REF!</v>
      </c>
      <c r="X1179" t="e">
        <f>'MEDIDAS ML'!#REF!</f>
        <v>#REF!</v>
      </c>
    </row>
    <row r="1180" spans="1:24" ht="15.75" customHeight="1" x14ac:dyDescent="0.25">
      <c r="A1180" s="6">
        <f>'MEDIDAS ML'!A603</f>
        <v>123</v>
      </c>
      <c r="B1180" s="15">
        <f>'MEDIDAS ML'!B603</f>
        <v>123</v>
      </c>
      <c r="C1180" s="6">
        <f>'MEDIDAS ML'!C603</f>
        <v>123</v>
      </c>
      <c r="D1180" s="6" t="str">
        <f>'MEDIDAS ML'!D603</f>
        <v>8x19x24 cm - 2674 grs</v>
      </c>
      <c r="E1180" s="16">
        <f>'MEDIDAS ML'!E603</f>
        <v>8</v>
      </c>
      <c r="F1180" s="16">
        <f>'MEDIDAS ML'!F603</f>
        <v>19</v>
      </c>
      <c r="G1180" s="16">
        <f>'MEDIDAS ML'!G603</f>
        <v>24</v>
      </c>
      <c r="H1180" s="16">
        <f>'MEDIDAS ML'!H603</f>
        <v>2.6739999999999999</v>
      </c>
      <c r="I1180" s="16">
        <f>'MEDIDAS ML'!I603</f>
        <v>0.91200000000000003</v>
      </c>
      <c r="J1180" s="6" t="str">
        <f>'MEDIDAS ML'!J603</f>
        <v>Se calcula por Peso</v>
      </c>
      <c r="K1180" s="16">
        <f>'MEDIDAS ML'!K603</f>
        <v>2.6739999999999999</v>
      </c>
      <c r="L1180" s="7">
        <f>'MEDIDAS ML'!L603</f>
        <v>3490</v>
      </c>
      <c r="M1180" s="6" t="str">
        <f>'MEDIDAS ML'!M603</f>
        <v>Hasta $9.989</v>
      </c>
      <c r="N1180" s="7">
        <f>'MEDIDAS ML'!N603</f>
        <v>700</v>
      </c>
      <c r="O1180" s="6" t="str">
        <f>'MEDIDAS ML'!O603</f>
        <v>No aplica (&lt;$19.990)</v>
      </c>
      <c r="P1180" s="7">
        <f>'MEDIDAS ML'!P603</f>
        <v>0</v>
      </c>
      <c r="Q1180" s="7">
        <f>'MEDIDAS ML'!Q603</f>
        <v>700</v>
      </c>
      <c r="R1180" s="23" t="e">
        <f>'MEDIDAS ML'!#REF!</f>
        <v>#REF!</v>
      </c>
      <c r="S1180" s="24" t="e">
        <f>'MEDIDAS ML'!#REF!</f>
        <v>#REF!</v>
      </c>
      <c r="T1180" s="24" t="e">
        <f>'MEDIDAS ML'!#REF!</f>
        <v>#REF!</v>
      </c>
      <c r="U1180" s="24" t="e">
        <f>'MEDIDAS ML'!#REF!</f>
        <v>#REF!</v>
      </c>
      <c r="V1180" s="22" t="e">
        <f>'MEDIDAS ML'!#REF!</f>
        <v>#REF!</v>
      </c>
      <c r="W1180" s="17" t="e">
        <f>'MEDIDAS ML'!#REF!</f>
        <v>#REF!</v>
      </c>
      <c r="X1180" t="e">
        <f>'MEDIDAS ML'!#REF!</f>
        <v>#REF!</v>
      </c>
    </row>
    <row r="1181" spans="1:24" ht="15.75" customHeight="1" x14ac:dyDescent="0.25">
      <c r="A1181" s="6">
        <f>'MEDIDAS ML'!A705</f>
        <v>123</v>
      </c>
      <c r="B1181" s="15">
        <f>'MEDIDAS ML'!B705</f>
        <v>123</v>
      </c>
      <c r="C1181" s="6">
        <f>'MEDIDAS ML'!C705</f>
        <v>123</v>
      </c>
      <c r="D1181" s="6" t="str">
        <f>'MEDIDAS ML'!D705</f>
        <v>7x23x28 cm - 2226 grs</v>
      </c>
      <c r="E1181" s="16">
        <f>'MEDIDAS ML'!E705</f>
        <v>7</v>
      </c>
      <c r="F1181" s="16">
        <f>'MEDIDAS ML'!F705</f>
        <v>23</v>
      </c>
      <c r="G1181" s="16">
        <f>'MEDIDAS ML'!G705</f>
        <v>28</v>
      </c>
      <c r="H1181" s="16">
        <f>'MEDIDAS ML'!H705</f>
        <v>2.226</v>
      </c>
      <c r="I1181" s="16">
        <f>'MEDIDAS ML'!I705</f>
        <v>1.127</v>
      </c>
      <c r="J1181" s="6" t="str">
        <f>'MEDIDAS ML'!J705</f>
        <v>Se calcula por Peso</v>
      </c>
      <c r="K1181" s="16">
        <f>'MEDIDAS ML'!K705</f>
        <v>2.226</v>
      </c>
      <c r="L1181" s="7">
        <f>'MEDIDAS ML'!L705</f>
        <v>3490</v>
      </c>
      <c r="M1181" s="6" t="str">
        <f>'MEDIDAS ML'!M705</f>
        <v>Hasta $9.989</v>
      </c>
      <c r="N1181" s="7">
        <f>'MEDIDAS ML'!N705</f>
        <v>700</v>
      </c>
      <c r="O1181" s="6" t="str">
        <f>'MEDIDAS ML'!O705</f>
        <v>No aplica (&lt;$19.990)</v>
      </c>
      <c r="P1181" s="7">
        <f>'MEDIDAS ML'!P705</f>
        <v>0</v>
      </c>
      <c r="Q1181" s="7">
        <f>'MEDIDAS ML'!Q705</f>
        <v>700</v>
      </c>
      <c r="R1181" s="23" t="e">
        <f>'MEDIDAS ML'!#REF!</f>
        <v>#REF!</v>
      </c>
      <c r="S1181" s="24" t="e">
        <f>'MEDIDAS ML'!#REF!</f>
        <v>#REF!</v>
      </c>
      <c r="T1181" s="24" t="e">
        <f>'MEDIDAS ML'!#REF!</f>
        <v>#REF!</v>
      </c>
      <c r="U1181" s="24" t="e">
        <f>'MEDIDAS ML'!#REF!</f>
        <v>#REF!</v>
      </c>
      <c r="V1181" s="22" t="e">
        <f>'MEDIDAS ML'!#REF!</f>
        <v>#REF!</v>
      </c>
      <c r="W1181" s="17" t="e">
        <f>'MEDIDAS ML'!#REF!</f>
        <v>#REF!</v>
      </c>
      <c r="X1181" t="e">
        <f>'MEDIDAS ML'!#REF!</f>
        <v>#REF!</v>
      </c>
    </row>
    <row r="1182" spans="1:24" ht="15.75" customHeight="1" x14ac:dyDescent="0.25">
      <c r="A1182" s="6">
        <f>'MEDIDAS ML'!A818</f>
        <v>123</v>
      </c>
      <c r="B1182" s="15">
        <f>'MEDIDAS ML'!B818</f>
        <v>123</v>
      </c>
      <c r="C1182" s="6">
        <f>'MEDIDAS ML'!C818</f>
        <v>123</v>
      </c>
      <c r="D1182" s="6" t="str">
        <f>'MEDIDAS ML'!D818</f>
        <v>6x14x22 cm - 1881 grs</v>
      </c>
      <c r="E1182" s="16">
        <f>'MEDIDAS ML'!E818</f>
        <v>6</v>
      </c>
      <c r="F1182" s="16">
        <f>'MEDIDAS ML'!F818</f>
        <v>14</v>
      </c>
      <c r="G1182" s="16">
        <f>'MEDIDAS ML'!G818</f>
        <v>22</v>
      </c>
      <c r="H1182" s="16">
        <f>'MEDIDAS ML'!H818</f>
        <v>1.881</v>
      </c>
      <c r="I1182" s="16">
        <f>'MEDIDAS ML'!I818</f>
        <v>0.46200000000000002</v>
      </c>
      <c r="J1182" s="6" t="str">
        <f>'MEDIDAS ML'!J818</f>
        <v>Se calcula por Peso</v>
      </c>
      <c r="K1182" s="16">
        <f>'MEDIDAS ML'!K818</f>
        <v>1.881</v>
      </c>
      <c r="L1182" s="7">
        <f>'MEDIDAS ML'!L818</f>
        <v>3490</v>
      </c>
      <c r="M1182" s="6" t="str">
        <f>'MEDIDAS ML'!M818</f>
        <v>Hasta $9.989</v>
      </c>
      <c r="N1182" s="7">
        <f>'MEDIDAS ML'!N818</f>
        <v>700</v>
      </c>
      <c r="O1182" s="6" t="str">
        <f>'MEDIDAS ML'!O818</f>
        <v>No aplica (&lt;$19.990)</v>
      </c>
      <c r="P1182" s="7">
        <f>'MEDIDAS ML'!P818</f>
        <v>0</v>
      </c>
      <c r="Q1182" s="7">
        <f>'MEDIDAS ML'!Q818</f>
        <v>700</v>
      </c>
      <c r="R1182" s="23" t="e">
        <f>'MEDIDAS ML'!#REF!</f>
        <v>#REF!</v>
      </c>
      <c r="S1182" s="24" t="e">
        <f>'MEDIDAS ML'!#REF!</f>
        <v>#REF!</v>
      </c>
      <c r="T1182" s="24" t="e">
        <f>'MEDIDAS ML'!#REF!</f>
        <v>#REF!</v>
      </c>
      <c r="U1182" s="24" t="e">
        <f>'MEDIDAS ML'!#REF!</f>
        <v>#REF!</v>
      </c>
      <c r="V1182" s="22" t="e">
        <f>'MEDIDAS ML'!#REF!</f>
        <v>#REF!</v>
      </c>
      <c r="W1182" s="17" t="e">
        <f>'MEDIDAS ML'!#REF!</f>
        <v>#REF!</v>
      </c>
      <c r="X1182" t="e">
        <f>'MEDIDAS ML'!#REF!</f>
        <v>#REF!</v>
      </c>
    </row>
    <row r="1183" spans="1:24" ht="15.75" customHeight="1" x14ac:dyDescent="0.25">
      <c r="A1183" s="6">
        <f>'MEDIDAS ML'!A970</f>
        <v>123</v>
      </c>
      <c r="B1183" s="15">
        <f>'MEDIDAS ML'!B970</f>
        <v>123</v>
      </c>
      <c r="C1183" s="6">
        <f>'MEDIDAS ML'!C970</f>
        <v>123</v>
      </c>
      <c r="D1183" s="6" t="str">
        <f>'MEDIDAS ML'!D970</f>
        <v>11x16x25 cm - 1472 grs</v>
      </c>
      <c r="E1183" s="16">
        <f>'MEDIDAS ML'!E970</f>
        <v>11</v>
      </c>
      <c r="F1183" s="16">
        <f>'MEDIDAS ML'!F970</f>
        <v>16</v>
      </c>
      <c r="G1183" s="16">
        <f>'MEDIDAS ML'!G970</f>
        <v>25</v>
      </c>
      <c r="H1183" s="16">
        <f>'MEDIDAS ML'!H970</f>
        <v>1.472</v>
      </c>
      <c r="I1183" s="16">
        <f>'MEDIDAS ML'!I970</f>
        <v>1.1000000000000001</v>
      </c>
      <c r="J1183" s="6" t="str">
        <f>'MEDIDAS ML'!J970</f>
        <v>Se calcula por Peso</v>
      </c>
      <c r="K1183" s="16">
        <f>'MEDIDAS ML'!K970</f>
        <v>1.472</v>
      </c>
      <c r="L1183" s="7">
        <f>'MEDIDAS ML'!L970</f>
        <v>3490</v>
      </c>
      <c r="M1183" s="6" t="str">
        <f>'MEDIDAS ML'!M970</f>
        <v>Hasta $9.989</v>
      </c>
      <c r="N1183" s="7">
        <f>'MEDIDAS ML'!N970</f>
        <v>700</v>
      </c>
      <c r="O1183" s="6" t="str">
        <f>'MEDIDAS ML'!O970</f>
        <v>No aplica (&lt;$19.990)</v>
      </c>
      <c r="P1183" s="7">
        <f>'MEDIDAS ML'!P970</f>
        <v>0</v>
      </c>
      <c r="Q1183" s="7">
        <f>'MEDIDAS ML'!Q970</f>
        <v>700</v>
      </c>
      <c r="R1183" s="23" t="e">
        <f>'MEDIDAS ML'!#REF!</f>
        <v>#REF!</v>
      </c>
      <c r="S1183" s="24" t="e">
        <f>'MEDIDAS ML'!#REF!</f>
        <v>#REF!</v>
      </c>
      <c r="T1183" s="24" t="e">
        <f>'MEDIDAS ML'!#REF!</f>
        <v>#REF!</v>
      </c>
      <c r="U1183" s="24" t="e">
        <f>'MEDIDAS ML'!#REF!</f>
        <v>#REF!</v>
      </c>
      <c r="V1183" s="22" t="e">
        <f>'MEDIDAS ML'!#REF!</f>
        <v>#REF!</v>
      </c>
      <c r="W1183" s="17" t="e">
        <f>'MEDIDAS ML'!#REF!</f>
        <v>#REF!</v>
      </c>
      <c r="X1183" t="e">
        <f>'MEDIDAS ML'!#REF!</f>
        <v>#REF!</v>
      </c>
    </row>
    <row r="1184" spans="1:24" ht="15.75" customHeight="1" x14ac:dyDescent="0.25">
      <c r="A1184" s="6">
        <f>'MEDIDAS ML'!A971</f>
        <v>123</v>
      </c>
      <c r="B1184" s="15">
        <f>'MEDIDAS ML'!B971</f>
        <v>123</v>
      </c>
      <c r="C1184" s="6">
        <f>'MEDIDAS ML'!C971</f>
        <v>123</v>
      </c>
      <c r="D1184" s="6" t="str">
        <f>'MEDIDAS ML'!D971</f>
        <v>11x16x25 cm - 1472 grs</v>
      </c>
      <c r="E1184" s="16">
        <f>'MEDIDAS ML'!E971</f>
        <v>11</v>
      </c>
      <c r="F1184" s="16">
        <f>'MEDIDAS ML'!F971</f>
        <v>16</v>
      </c>
      <c r="G1184" s="16">
        <f>'MEDIDAS ML'!G971</f>
        <v>25</v>
      </c>
      <c r="H1184" s="16">
        <f>'MEDIDAS ML'!H971</f>
        <v>1.472</v>
      </c>
      <c r="I1184" s="16">
        <f>'MEDIDAS ML'!I971</f>
        <v>1.1000000000000001</v>
      </c>
      <c r="J1184" s="6" t="str">
        <f>'MEDIDAS ML'!J971</f>
        <v>Se calcula por Peso</v>
      </c>
      <c r="K1184" s="16">
        <f>'MEDIDAS ML'!K971</f>
        <v>1.472</v>
      </c>
      <c r="L1184" s="7">
        <f>'MEDIDAS ML'!L971</f>
        <v>3490</v>
      </c>
      <c r="M1184" s="6" t="str">
        <f>'MEDIDAS ML'!M971</f>
        <v>Hasta $9.989</v>
      </c>
      <c r="N1184" s="7">
        <f>'MEDIDAS ML'!N971</f>
        <v>700</v>
      </c>
      <c r="O1184" s="6" t="str">
        <f>'MEDIDAS ML'!O971</f>
        <v>No aplica (&lt;$19.990)</v>
      </c>
      <c r="P1184" s="7">
        <f>'MEDIDAS ML'!P971</f>
        <v>0</v>
      </c>
      <c r="Q1184" s="7">
        <f>'MEDIDAS ML'!Q971</f>
        <v>700</v>
      </c>
      <c r="R1184" s="23" t="e">
        <f>'MEDIDAS ML'!#REF!</f>
        <v>#REF!</v>
      </c>
      <c r="S1184" s="24" t="e">
        <f>'MEDIDAS ML'!#REF!</f>
        <v>#REF!</v>
      </c>
      <c r="T1184" s="24" t="e">
        <f>'MEDIDAS ML'!#REF!</f>
        <v>#REF!</v>
      </c>
      <c r="U1184" s="24" t="e">
        <f>'MEDIDAS ML'!#REF!</f>
        <v>#REF!</v>
      </c>
      <c r="V1184" s="22" t="e">
        <f>'MEDIDAS ML'!#REF!</f>
        <v>#REF!</v>
      </c>
      <c r="W1184" s="17" t="e">
        <f>'MEDIDAS ML'!#REF!</f>
        <v>#REF!</v>
      </c>
      <c r="X1184" t="e">
        <f>'MEDIDAS ML'!#REF!</f>
        <v>#REF!</v>
      </c>
    </row>
    <row r="1185" spans="1:24" ht="15.75" customHeight="1" x14ac:dyDescent="0.25">
      <c r="A1185" s="6">
        <f>'MEDIDAS ML'!A1266</f>
        <v>123</v>
      </c>
      <c r="B1185" s="15">
        <f>'MEDIDAS ML'!B1266</f>
        <v>123</v>
      </c>
      <c r="C1185" s="6">
        <f>'MEDIDAS ML'!C1266</f>
        <v>123</v>
      </c>
      <c r="D1185" s="6" t="str">
        <f>'MEDIDAS ML'!D1266</f>
        <v>5x14x30 cm - 1040 grs</v>
      </c>
      <c r="E1185" s="16">
        <f>'MEDIDAS ML'!E1266</f>
        <v>5</v>
      </c>
      <c r="F1185" s="16">
        <f>'MEDIDAS ML'!F1266</f>
        <v>14</v>
      </c>
      <c r="G1185" s="16">
        <f>'MEDIDAS ML'!G1266</f>
        <v>30</v>
      </c>
      <c r="H1185" s="16">
        <f>'MEDIDAS ML'!H1266</f>
        <v>1.04</v>
      </c>
      <c r="I1185" s="16">
        <f>'MEDIDAS ML'!I1266</f>
        <v>0.52500000000000002</v>
      </c>
      <c r="J1185" s="6" t="str">
        <f>'MEDIDAS ML'!J1266</f>
        <v>Se calcula por Peso</v>
      </c>
      <c r="K1185" s="16">
        <f>'MEDIDAS ML'!K1266</f>
        <v>1.04</v>
      </c>
      <c r="L1185" s="7">
        <f>'MEDIDAS ML'!L1266</f>
        <v>3490</v>
      </c>
      <c r="M1185" s="6" t="str">
        <f>'MEDIDAS ML'!M1266</f>
        <v>Hasta $9.989</v>
      </c>
      <c r="N1185" s="7">
        <f>'MEDIDAS ML'!N1266</f>
        <v>700</v>
      </c>
      <c r="O1185" s="6" t="str">
        <f>'MEDIDAS ML'!O1266</f>
        <v>No aplica (&lt;$19.990)</v>
      </c>
      <c r="P1185" s="7">
        <f>'MEDIDAS ML'!P1266</f>
        <v>0</v>
      </c>
      <c r="Q1185" s="7">
        <f>'MEDIDAS ML'!Q1266</f>
        <v>700</v>
      </c>
      <c r="R1185" s="23" t="e">
        <f>'MEDIDAS ML'!#REF!</f>
        <v>#REF!</v>
      </c>
      <c r="S1185" s="24" t="e">
        <f>'MEDIDAS ML'!#REF!</f>
        <v>#REF!</v>
      </c>
      <c r="T1185" s="24" t="e">
        <f>'MEDIDAS ML'!#REF!</f>
        <v>#REF!</v>
      </c>
      <c r="U1185" s="24" t="e">
        <f>'MEDIDAS ML'!#REF!</f>
        <v>#REF!</v>
      </c>
      <c r="V1185" s="22" t="e">
        <f>'MEDIDAS ML'!#REF!</f>
        <v>#REF!</v>
      </c>
      <c r="W1185" s="17" t="e">
        <f>'MEDIDAS ML'!#REF!</f>
        <v>#REF!</v>
      </c>
      <c r="X1185" t="e">
        <f>'MEDIDAS ML'!#REF!</f>
        <v>#REF!</v>
      </c>
    </row>
    <row r="1186" spans="1:24" ht="15.75" customHeight="1" x14ac:dyDescent="0.25">
      <c r="A1186" s="6">
        <f>'MEDIDAS ML'!A1267</f>
        <v>123</v>
      </c>
      <c r="B1186" s="15">
        <f>'MEDIDAS ML'!B1267</f>
        <v>123</v>
      </c>
      <c r="C1186" s="6">
        <f>'MEDIDAS ML'!C1267</f>
        <v>123</v>
      </c>
      <c r="D1186" s="6" t="str">
        <f>'MEDIDAS ML'!D1267</f>
        <v>5x14x30 cm - 1040 grs</v>
      </c>
      <c r="E1186" s="16">
        <f>'MEDIDAS ML'!E1267</f>
        <v>5</v>
      </c>
      <c r="F1186" s="16">
        <f>'MEDIDAS ML'!F1267</f>
        <v>14</v>
      </c>
      <c r="G1186" s="16">
        <f>'MEDIDAS ML'!G1267</f>
        <v>30</v>
      </c>
      <c r="H1186" s="16">
        <f>'MEDIDAS ML'!H1267</f>
        <v>1.04</v>
      </c>
      <c r="I1186" s="16">
        <f>'MEDIDAS ML'!I1267</f>
        <v>0.52500000000000002</v>
      </c>
      <c r="J1186" s="6" t="str">
        <f>'MEDIDAS ML'!J1267</f>
        <v>Se calcula por Peso</v>
      </c>
      <c r="K1186" s="16">
        <f>'MEDIDAS ML'!K1267</f>
        <v>1.04</v>
      </c>
      <c r="L1186" s="7">
        <f>'MEDIDAS ML'!L1267</f>
        <v>3490</v>
      </c>
      <c r="M1186" s="6" t="str">
        <f>'MEDIDAS ML'!M1267</f>
        <v>Hasta $9.989</v>
      </c>
      <c r="N1186" s="7">
        <f>'MEDIDAS ML'!N1267</f>
        <v>700</v>
      </c>
      <c r="O1186" s="6" t="str">
        <f>'MEDIDAS ML'!O1267</f>
        <v>No aplica (&lt;$19.990)</v>
      </c>
      <c r="P1186" s="7">
        <f>'MEDIDAS ML'!P1267</f>
        <v>0</v>
      </c>
      <c r="Q1186" s="7">
        <f>'MEDIDAS ML'!Q1267</f>
        <v>700</v>
      </c>
      <c r="R1186" s="23" t="e">
        <f>'MEDIDAS ML'!#REF!</f>
        <v>#REF!</v>
      </c>
      <c r="S1186" s="24" t="e">
        <f>'MEDIDAS ML'!#REF!</f>
        <v>#REF!</v>
      </c>
      <c r="T1186" s="24" t="e">
        <f>'MEDIDAS ML'!#REF!</f>
        <v>#REF!</v>
      </c>
      <c r="U1186" s="24" t="e">
        <f>'MEDIDAS ML'!#REF!</f>
        <v>#REF!</v>
      </c>
      <c r="V1186" s="22" t="e">
        <f>'MEDIDAS ML'!#REF!</f>
        <v>#REF!</v>
      </c>
      <c r="W1186" s="17" t="e">
        <f>'MEDIDAS ML'!#REF!</f>
        <v>#REF!</v>
      </c>
      <c r="X1186" t="e">
        <f>'MEDIDAS ML'!#REF!</f>
        <v>#REF!</v>
      </c>
    </row>
    <row r="1187" spans="1:24" ht="15.75" customHeight="1" x14ac:dyDescent="0.25">
      <c r="A1187" s="6">
        <f>'MEDIDAS ML'!A1669</f>
        <v>123</v>
      </c>
      <c r="B1187" s="15">
        <f>'MEDIDAS ML'!B1669</f>
        <v>123</v>
      </c>
      <c r="C1187" s="6">
        <f>'MEDIDAS ML'!C1669</f>
        <v>123</v>
      </c>
      <c r="D1187" s="6" t="str">
        <f>'MEDIDAS ML'!D1669</f>
        <v>6x8x25 cm - 690 grs</v>
      </c>
      <c r="E1187" s="16">
        <f>'MEDIDAS ML'!E1669</f>
        <v>6</v>
      </c>
      <c r="F1187" s="16">
        <f>'MEDIDAS ML'!F1669</f>
        <v>8</v>
      </c>
      <c r="G1187" s="16">
        <f>'MEDIDAS ML'!G1669</f>
        <v>25</v>
      </c>
      <c r="H1187" s="16">
        <f>'MEDIDAS ML'!H1669</f>
        <v>0.69</v>
      </c>
      <c r="I1187" s="16">
        <f>'MEDIDAS ML'!I1669</f>
        <v>0.3</v>
      </c>
      <c r="J1187" s="6" t="str">
        <f>'MEDIDAS ML'!J1669</f>
        <v>Se calcula por Peso</v>
      </c>
      <c r="K1187" s="16">
        <f>'MEDIDAS ML'!K1669</f>
        <v>0.69</v>
      </c>
      <c r="L1187" s="7">
        <f>'MEDIDAS ML'!L1669</f>
        <v>3490</v>
      </c>
      <c r="M1187" s="6" t="str">
        <f>'MEDIDAS ML'!M1669</f>
        <v>Hasta $9.989</v>
      </c>
      <c r="N1187" s="7">
        <f>'MEDIDAS ML'!N1669</f>
        <v>700</v>
      </c>
      <c r="O1187" s="6" t="str">
        <f>'MEDIDAS ML'!O1669</f>
        <v>No aplica (&lt;$19.990)</v>
      </c>
      <c r="P1187" s="7">
        <f>'MEDIDAS ML'!P1669</f>
        <v>0</v>
      </c>
      <c r="Q1187" s="7">
        <f>'MEDIDAS ML'!Q1669</f>
        <v>700</v>
      </c>
      <c r="R1187" s="23" t="e">
        <f>'MEDIDAS ML'!#REF!</f>
        <v>#REF!</v>
      </c>
      <c r="S1187" s="24" t="e">
        <f>'MEDIDAS ML'!#REF!</f>
        <v>#REF!</v>
      </c>
      <c r="T1187" s="24" t="e">
        <f>'MEDIDAS ML'!#REF!</f>
        <v>#REF!</v>
      </c>
      <c r="U1187" s="24" t="e">
        <f>'MEDIDAS ML'!#REF!</f>
        <v>#REF!</v>
      </c>
      <c r="V1187" s="22" t="e">
        <f>'MEDIDAS ML'!#REF!</f>
        <v>#REF!</v>
      </c>
      <c r="W1187" s="17" t="e">
        <f>'MEDIDAS ML'!#REF!</f>
        <v>#REF!</v>
      </c>
      <c r="X1187" t="e">
        <f>'MEDIDAS ML'!#REF!</f>
        <v>#REF!</v>
      </c>
    </row>
    <row r="1188" spans="1:24" ht="15.75" customHeight="1" x14ac:dyDescent="0.25">
      <c r="A1188" s="6">
        <f>'MEDIDAS ML'!A1670</f>
        <v>123</v>
      </c>
      <c r="B1188" s="15">
        <f>'MEDIDAS ML'!B1670</f>
        <v>123</v>
      </c>
      <c r="C1188" s="6">
        <f>'MEDIDAS ML'!C1670</f>
        <v>123</v>
      </c>
      <c r="D1188" s="6" t="str">
        <f>'MEDIDAS ML'!D1670</f>
        <v>6x8x25 cm - 690 grs</v>
      </c>
      <c r="E1188" s="16">
        <f>'MEDIDAS ML'!E1670</f>
        <v>6</v>
      </c>
      <c r="F1188" s="16">
        <f>'MEDIDAS ML'!F1670</f>
        <v>8</v>
      </c>
      <c r="G1188" s="16">
        <f>'MEDIDAS ML'!G1670</f>
        <v>25</v>
      </c>
      <c r="H1188" s="16">
        <f>'MEDIDAS ML'!H1670</f>
        <v>0.69</v>
      </c>
      <c r="I1188" s="16">
        <f>'MEDIDAS ML'!I1670</f>
        <v>0.3</v>
      </c>
      <c r="J1188" s="6" t="str">
        <f>'MEDIDAS ML'!J1670</f>
        <v>Se calcula por Peso</v>
      </c>
      <c r="K1188" s="16">
        <f>'MEDIDAS ML'!K1670</f>
        <v>0.69</v>
      </c>
      <c r="L1188" s="7">
        <f>'MEDIDAS ML'!L1670</f>
        <v>3490</v>
      </c>
      <c r="M1188" s="6" t="str">
        <f>'MEDIDAS ML'!M1670</f>
        <v>Hasta $9.989</v>
      </c>
      <c r="N1188" s="7">
        <f>'MEDIDAS ML'!N1670</f>
        <v>700</v>
      </c>
      <c r="O1188" s="6" t="str">
        <f>'MEDIDAS ML'!O1670</f>
        <v>No aplica (&lt;$19.990)</v>
      </c>
      <c r="P1188" s="7">
        <f>'MEDIDAS ML'!P1670</f>
        <v>0</v>
      </c>
      <c r="Q1188" s="7">
        <f>'MEDIDAS ML'!Q1670</f>
        <v>700</v>
      </c>
      <c r="R1188" s="23" t="e">
        <f>'MEDIDAS ML'!#REF!</f>
        <v>#REF!</v>
      </c>
      <c r="S1188" s="24" t="e">
        <f>'MEDIDAS ML'!#REF!</f>
        <v>#REF!</v>
      </c>
      <c r="T1188" s="24" t="e">
        <f>'MEDIDAS ML'!#REF!</f>
        <v>#REF!</v>
      </c>
      <c r="U1188" s="24" t="e">
        <f>'MEDIDAS ML'!#REF!</f>
        <v>#REF!</v>
      </c>
      <c r="V1188" s="22" t="e">
        <f>'MEDIDAS ML'!#REF!</f>
        <v>#REF!</v>
      </c>
      <c r="W1188" s="17" t="e">
        <f>'MEDIDAS ML'!#REF!</f>
        <v>#REF!</v>
      </c>
      <c r="X1188" t="e">
        <f>'MEDIDAS ML'!#REF!</f>
        <v>#REF!</v>
      </c>
    </row>
    <row r="1189" spans="1:24" ht="15.75" customHeight="1" x14ac:dyDescent="0.25">
      <c r="A1189" s="6">
        <f>'MEDIDAS ML'!A1860</f>
        <v>123</v>
      </c>
      <c r="B1189" s="15">
        <f>'MEDIDAS ML'!B1860</f>
        <v>123</v>
      </c>
      <c r="C1189" s="6">
        <f>'MEDIDAS ML'!C1860</f>
        <v>123</v>
      </c>
      <c r="D1189" s="6" t="str">
        <f>'MEDIDAS ML'!D1860</f>
        <v>5x12x24 cm - 588 grs</v>
      </c>
      <c r="E1189" s="16">
        <f>'MEDIDAS ML'!E1860</f>
        <v>5</v>
      </c>
      <c r="F1189" s="16">
        <f>'MEDIDAS ML'!F1860</f>
        <v>12</v>
      </c>
      <c r="G1189" s="16">
        <f>'MEDIDAS ML'!G1860</f>
        <v>24</v>
      </c>
      <c r="H1189" s="16">
        <f>'MEDIDAS ML'!H1860</f>
        <v>0.58799999999999997</v>
      </c>
      <c r="I1189" s="16">
        <f>'MEDIDAS ML'!I1860</f>
        <v>0.36</v>
      </c>
      <c r="J1189" s="6" t="str">
        <f>'MEDIDAS ML'!J1860</f>
        <v>Se calcula por Peso</v>
      </c>
      <c r="K1189" s="16">
        <f>'MEDIDAS ML'!K1860</f>
        <v>0.58799999999999997</v>
      </c>
      <c r="L1189" s="7">
        <f>'MEDIDAS ML'!L1860</f>
        <v>3490</v>
      </c>
      <c r="M1189" s="6" t="str">
        <f>'MEDIDAS ML'!M1860</f>
        <v>Hasta $9.989</v>
      </c>
      <c r="N1189" s="7">
        <f>'MEDIDAS ML'!N1860</f>
        <v>700</v>
      </c>
      <c r="O1189" s="6" t="str">
        <f>'MEDIDAS ML'!O1860</f>
        <v>No aplica (&lt;$19.990)</v>
      </c>
      <c r="P1189" s="7">
        <f>'MEDIDAS ML'!P1860</f>
        <v>0</v>
      </c>
      <c r="Q1189" s="7">
        <f>'MEDIDAS ML'!Q1860</f>
        <v>700</v>
      </c>
      <c r="R1189" s="23" t="e">
        <f>'MEDIDAS ML'!#REF!</f>
        <v>#REF!</v>
      </c>
      <c r="S1189" s="24" t="e">
        <f>'MEDIDAS ML'!#REF!</f>
        <v>#REF!</v>
      </c>
      <c r="T1189" s="24" t="e">
        <f>'MEDIDAS ML'!#REF!</f>
        <v>#REF!</v>
      </c>
      <c r="U1189" s="24" t="e">
        <f>'MEDIDAS ML'!#REF!</f>
        <v>#REF!</v>
      </c>
      <c r="V1189" s="22" t="e">
        <f>'MEDIDAS ML'!#REF!</f>
        <v>#REF!</v>
      </c>
      <c r="W1189" s="17" t="e">
        <f>'MEDIDAS ML'!#REF!</f>
        <v>#REF!</v>
      </c>
      <c r="X1189" t="e">
        <f>'MEDIDAS ML'!#REF!</f>
        <v>#REF!</v>
      </c>
    </row>
    <row r="1190" spans="1:24" ht="15.75" customHeight="1" x14ac:dyDescent="0.25">
      <c r="A1190" s="6">
        <f>'MEDIDAS ML'!A1865</f>
        <v>123</v>
      </c>
      <c r="B1190" s="15">
        <f>'MEDIDAS ML'!B1865</f>
        <v>123</v>
      </c>
      <c r="C1190" s="6">
        <f>'MEDIDAS ML'!C1865</f>
        <v>123</v>
      </c>
      <c r="D1190" s="6" t="str">
        <f>'MEDIDAS ML'!D1865</f>
        <v>6x20x60 cm - 582 grs</v>
      </c>
      <c r="E1190" s="16">
        <f>'MEDIDAS ML'!E1865</f>
        <v>6</v>
      </c>
      <c r="F1190" s="16">
        <f>'MEDIDAS ML'!F1865</f>
        <v>20</v>
      </c>
      <c r="G1190" s="16">
        <f>'MEDIDAS ML'!G1865</f>
        <v>60</v>
      </c>
      <c r="H1190" s="16">
        <f>'MEDIDAS ML'!H1865</f>
        <v>0.58199999999999996</v>
      </c>
      <c r="I1190" s="16">
        <f>'MEDIDAS ML'!I1865</f>
        <v>1.8</v>
      </c>
      <c r="J1190" s="6" t="str">
        <f>'MEDIDAS ML'!J1865</f>
        <v>Se calcula por P volum</v>
      </c>
      <c r="K1190" s="16">
        <f>'MEDIDAS ML'!K1865</f>
        <v>1.8</v>
      </c>
      <c r="L1190" s="7">
        <f>'MEDIDAS ML'!L1865</f>
        <v>3490</v>
      </c>
      <c r="M1190" s="6" t="str">
        <f>'MEDIDAS ML'!M1865</f>
        <v>Hasta $9.989</v>
      </c>
      <c r="N1190" s="7">
        <f>'MEDIDAS ML'!N1865</f>
        <v>700</v>
      </c>
      <c r="O1190" s="6" t="str">
        <f>'MEDIDAS ML'!O1865</f>
        <v>No aplica (&lt;$19.990)</v>
      </c>
      <c r="P1190" s="7">
        <f>'MEDIDAS ML'!P1865</f>
        <v>0</v>
      </c>
      <c r="Q1190" s="7">
        <f>'MEDIDAS ML'!Q1865</f>
        <v>700</v>
      </c>
      <c r="R1190" s="23" t="e">
        <f>'MEDIDAS ML'!#REF!</f>
        <v>#REF!</v>
      </c>
      <c r="S1190" s="24" t="e">
        <f>'MEDIDAS ML'!#REF!</f>
        <v>#REF!</v>
      </c>
      <c r="T1190" s="24" t="e">
        <f>'MEDIDAS ML'!#REF!</f>
        <v>#REF!</v>
      </c>
      <c r="U1190" s="24" t="e">
        <f>'MEDIDAS ML'!#REF!</f>
        <v>#REF!</v>
      </c>
      <c r="V1190" s="22" t="e">
        <f>'MEDIDAS ML'!#REF!</f>
        <v>#REF!</v>
      </c>
      <c r="W1190" s="17" t="e">
        <f>'MEDIDAS ML'!#REF!</f>
        <v>#REF!</v>
      </c>
      <c r="X1190" t="e">
        <f>'MEDIDAS ML'!#REF!</f>
        <v>#REF!</v>
      </c>
    </row>
    <row r="1191" spans="1:24" ht="15.75" customHeight="1" x14ac:dyDescent="0.25">
      <c r="A1191" s="6">
        <f>'MEDIDAS ML'!A1903</f>
        <v>123</v>
      </c>
      <c r="B1191" s="15">
        <f>'MEDIDAS ML'!B1903</f>
        <v>123</v>
      </c>
      <c r="C1191" s="6">
        <f>'MEDIDAS ML'!C1903</f>
        <v>123</v>
      </c>
      <c r="D1191" s="6" t="str">
        <f>'MEDIDAS ML'!D1903</f>
        <v>13x19x32 cm - 561 grs</v>
      </c>
      <c r="E1191" s="16">
        <f>'MEDIDAS ML'!E1903</f>
        <v>13</v>
      </c>
      <c r="F1191" s="16">
        <f>'MEDIDAS ML'!F1903</f>
        <v>19</v>
      </c>
      <c r="G1191" s="16">
        <f>'MEDIDAS ML'!G1903</f>
        <v>32</v>
      </c>
      <c r="H1191" s="16">
        <f>'MEDIDAS ML'!H1903</f>
        <v>0.56100000000000005</v>
      </c>
      <c r="I1191" s="16">
        <f>'MEDIDAS ML'!I1903</f>
        <v>1.976</v>
      </c>
      <c r="J1191" s="6" t="str">
        <f>'MEDIDAS ML'!J1903</f>
        <v>Se calcula por P volum</v>
      </c>
      <c r="K1191" s="16">
        <f>'MEDIDAS ML'!K1903</f>
        <v>1.976</v>
      </c>
      <c r="L1191" s="7">
        <f>'MEDIDAS ML'!L1903</f>
        <v>3490</v>
      </c>
      <c r="M1191" s="6" t="str">
        <f>'MEDIDAS ML'!M1903</f>
        <v>Hasta $9.989</v>
      </c>
      <c r="N1191" s="7">
        <f>'MEDIDAS ML'!N1903</f>
        <v>700</v>
      </c>
      <c r="O1191" s="6" t="str">
        <f>'MEDIDAS ML'!O1903</f>
        <v>No aplica (&lt;$19.990)</v>
      </c>
      <c r="P1191" s="7">
        <f>'MEDIDAS ML'!P1903</f>
        <v>0</v>
      </c>
      <c r="Q1191" s="7">
        <f>'MEDIDAS ML'!Q1903</f>
        <v>700</v>
      </c>
      <c r="R1191" s="23" t="e">
        <f>'MEDIDAS ML'!#REF!</f>
        <v>#REF!</v>
      </c>
      <c r="S1191" s="24" t="e">
        <f>'MEDIDAS ML'!#REF!</f>
        <v>#REF!</v>
      </c>
      <c r="T1191" s="24" t="e">
        <f>'MEDIDAS ML'!#REF!</f>
        <v>#REF!</v>
      </c>
      <c r="U1191" s="24" t="e">
        <f>'MEDIDAS ML'!#REF!</f>
        <v>#REF!</v>
      </c>
      <c r="V1191" s="22" t="e">
        <f>'MEDIDAS ML'!#REF!</f>
        <v>#REF!</v>
      </c>
      <c r="W1191" s="17" t="e">
        <f>'MEDIDAS ML'!#REF!</f>
        <v>#REF!</v>
      </c>
      <c r="X1191" t="e">
        <f>'MEDIDAS ML'!#REF!</f>
        <v>#REF!</v>
      </c>
    </row>
    <row r="1192" spans="1:24" ht="15.75" customHeight="1" x14ac:dyDescent="0.25">
      <c r="A1192" s="6">
        <f>'MEDIDAS ML'!A2095</f>
        <v>123</v>
      </c>
      <c r="B1192" s="15">
        <f>'MEDIDAS ML'!B2095</f>
        <v>123</v>
      </c>
      <c r="C1192" s="6">
        <f>'MEDIDAS ML'!C2095</f>
        <v>123</v>
      </c>
      <c r="D1192" s="6" t="str">
        <f>'MEDIDAS ML'!D2095</f>
        <v>11x21x26 cm - 499 grs</v>
      </c>
      <c r="E1192" s="16">
        <f>'MEDIDAS ML'!E2095</f>
        <v>11</v>
      </c>
      <c r="F1192" s="16">
        <f>'MEDIDAS ML'!F2095</f>
        <v>21</v>
      </c>
      <c r="G1192" s="16">
        <f>'MEDIDAS ML'!G2095</f>
        <v>26</v>
      </c>
      <c r="H1192" s="16">
        <f>'MEDIDAS ML'!H2095</f>
        <v>0.499</v>
      </c>
      <c r="I1192" s="16">
        <f>'MEDIDAS ML'!I2095</f>
        <v>1.5015000000000001</v>
      </c>
      <c r="J1192" s="6" t="str">
        <f>'MEDIDAS ML'!J2095</f>
        <v>Se calcula por P volum</v>
      </c>
      <c r="K1192" s="16">
        <f>'MEDIDAS ML'!K2095</f>
        <v>1.5015000000000001</v>
      </c>
      <c r="L1192" s="7">
        <f>'MEDIDAS ML'!L2095</f>
        <v>3490</v>
      </c>
      <c r="M1192" s="6" t="str">
        <f>'MEDIDAS ML'!M2095</f>
        <v>Hasta $9.989</v>
      </c>
      <c r="N1192" s="7">
        <f>'MEDIDAS ML'!N2095</f>
        <v>700</v>
      </c>
      <c r="O1192" s="6" t="str">
        <f>'MEDIDAS ML'!O2095</f>
        <v>No aplica (&lt;$19.990)</v>
      </c>
      <c r="P1192" s="7">
        <f>'MEDIDAS ML'!P2095</f>
        <v>0</v>
      </c>
      <c r="Q1192" s="7">
        <f>'MEDIDAS ML'!Q2095</f>
        <v>700</v>
      </c>
      <c r="R1192" s="23" t="e">
        <f>'MEDIDAS ML'!#REF!</f>
        <v>#REF!</v>
      </c>
      <c r="S1192" s="24" t="e">
        <f>'MEDIDAS ML'!#REF!</f>
        <v>#REF!</v>
      </c>
      <c r="T1192" s="24" t="e">
        <f>'MEDIDAS ML'!#REF!</f>
        <v>#REF!</v>
      </c>
      <c r="U1192" s="24" t="e">
        <f>'MEDIDAS ML'!#REF!</f>
        <v>#REF!</v>
      </c>
      <c r="V1192" s="22" t="e">
        <f>'MEDIDAS ML'!#REF!</f>
        <v>#REF!</v>
      </c>
      <c r="W1192" s="17" t="e">
        <f>'MEDIDAS ML'!#REF!</f>
        <v>#REF!</v>
      </c>
      <c r="X1192" t="e">
        <f>'MEDIDAS ML'!#REF!</f>
        <v>#REF!</v>
      </c>
    </row>
    <row r="1193" spans="1:24" ht="15.75" customHeight="1" x14ac:dyDescent="0.25">
      <c r="A1193" s="6">
        <f>'MEDIDAS ML'!A2103</f>
        <v>123</v>
      </c>
      <c r="B1193" s="15">
        <f>'MEDIDAS ML'!B2103</f>
        <v>123</v>
      </c>
      <c r="C1193" s="6">
        <f>'MEDIDAS ML'!C2103</f>
        <v>123</v>
      </c>
      <c r="D1193" s="6" t="str">
        <f>'MEDIDAS ML'!D2103</f>
        <v>12x18x23 cm - 494 grs</v>
      </c>
      <c r="E1193" s="16">
        <f>'MEDIDAS ML'!E2103</f>
        <v>12</v>
      </c>
      <c r="F1193" s="16">
        <f>'MEDIDAS ML'!F2103</f>
        <v>18</v>
      </c>
      <c r="G1193" s="16">
        <f>'MEDIDAS ML'!G2103</f>
        <v>23</v>
      </c>
      <c r="H1193" s="16">
        <f>'MEDIDAS ML'!H2103</f>
        <v>0.49399999999999999</v>
      </c>
      <c r="I1193" s="16">
        <f>'MEDIDAS ML'!I2103</f>
        <v>1.242</v>
      </c>
      <c r="J1193" s="6" t="str">
        <f>'MEDIDAS ML'!J2103</f>
        <v>Se calcula por P volum</v>
      </c>
      <c r="K1193" s="16">
        <f>'MEDIDAS ML'!K2103</f>
        <v>1.242</v>
      </c>
      <c r="L1193" s="7">
        <f>'MEDIDAS ML'!L2103</f>
        <v>3490</v>
      </c>
      <c r="M1193" s="6" t="str">
        <f>'MEDIDAS ML'!M2103</f>
        <v>Hasta $9.989</v>
      </c>
      <c r="N1193" s="7">
        <f>'MEDIDAS ML'!N2103</f>
        <v>700</v>
      </c>
      <c r="O1193" s="6" t="str">
        <f>'MEDIDAS ML'!O2103</f>
        <v>No aplica (&lt;$19.990)</v>
      </c>
      <c r="P1193" s="7">
        <f>'MEDIDAS ML'!P2103</f>
        <v>0</v>
      </c>
      <c r="Q1193" s="7">
        <f>'MEDIDAS ML'!Q2103</f>
        <v>700</v>
      </c>
      <c r="R1193" s="23" t="e">
        <f>'MEDIDAS ML'!#REF!</f>
        <v>#REF!</v>
      </c>
      <c r="S1193" s="24" t="e">
        <f>'MEDIDAS ML'!#REF!</f>
        <v>#REF!</v>
      </c>
      <c r="T1193" s="24" t="e">
        <f>'MEDIDAS ML'!#REF!</f>
        <v>#REF!</v>
      </c>
      <c r="U1193" s="24" t="e">
        <f>'MEDIDAS ML'!#REF!</f>
        <v>#REF!</v>
      </c>
      <c r="V1193" s="22" t="e">
        <f>'MEDIDAS ML'!#REF!</f>
        <v>#REF!</v>
      </c>
      <c r="W1193" s="17" t="e">
        <f>'MEDIDAS ML'!#REF!</f>
        <v>#REF!</v>
      </c>
      <c r="X1193" t="e">
        <f>'MEDIDAS ML'!#REF!</f>
        <v>#REF!</v>
      </c>
    </row>
    <row r="1194" spans="1:24" ht="15.75" customHeight="1" x14ac:dyDescent="0.25">
      <c r="A1194" s="6">
        <f>'MEDIDAS ML'!A2105</f>
        <v>123</v>
      </c>
      <c r="B1194" s="15">
        <f>'MEDIDAS ML'!B2105</f>
        <v>123</v>
      </c>
      <c r="C1194" s="6">
        <f>'MEDIDAS ML'!C2105</f>
        <v>123</v>
      </c>
      <c r="D1194" s="6" t="str">
        <f>'MEDIDAS ML'!D2105</f>
        <v>6x8x25 cm - 492 grs</v>
      </c>
      <c r="E1194" s="16">
        <f>'MEDIDAS ML'!E2105</f>
        <v>6</v>
      </c>
      <c r="F1194" s="16">
        <f>'MEDIDAS ML'!F2105</f>
        <v>8</v>
      </c>
      <c r="G1194" s="16">
        <f>'MEDIDAS ML'!G2105</f>
        <v>25</v>
      </c>
      <c r="H1194" s="16">
        <f>'MEDIDAS ML'!H2105</f>
        <v>0.49199999999999999</v>
      </c>
      <c r="I1194" s="16">
        <f>'MEDIDAS ML'!I2105</f>
        <v>0.3</v>
      </c>
      <c r="J1194" s="6" t="str">
        <f>'MEDIDAS ML'!J2105</f>
        <v>Se calcula por Peso</v>
      </c>
      <c r="K1194" s="16">
        <f>'MEDIDAS ML'!K2105</f>
        <v>0.49199999999999999</v>
      </c>
      <c r="L1194" s="7">
        <f>'MEDIDAS ML'!L2105</f>
        <v>3490</v>
      </c>
      <c r="M1194" s="6" t="str">
        <f>'MEDIDAS ML'!M2105</f>
        <v>Hasta $9.989</v>
      </c>
      <c r="N1194" s="7">
        <f>'MEDIDAS ML'!N2105</f>
        <v>700</v>
      </c>
      <c r="O1194" s="6" t="str">
        <f>'MEDIDAS ML'!O2105</f>
        <v>No aplica (&lt;$19.990)</v>
      </c>
      <c r="P1194" s="7">
        <f>'MEDIDAS ML'!P2105</f>
        <v>0</v>
      </c>
      <c r="Q1194" s="7">
        <f>'MEDIDAS ML'!Q2105</f>
        <v>700</v>
      </c>
      <c r="R1194" s="23" t="e">
        <f>'MEDIDAS ML'!#REF!</f>
        <v>#REF!</v>
      </c>
      <c r="S1194" s="24" t="e">
        <f>'MEDIDAS ML'!#REF!</f>
        <v>#REF!</v>
      </c>
      <c r="T1194" s="24" t="e">
        <f>'MEDIDAS ML'!#REF!</f>
        <v>#REF!</v>
      </c>
      <c r="U1194" s="24" t="e">
        <f>'MEDIDAS ML'!#REF!</f>
        <v>#REF!</v>
      </c>
      <c r="V1194" s="22" t="e">
        <f>'MEDIDAS ML'!#REF!</f>
        <v>#REF!</v>
      </c>
      <c r="W1194" s="17" t="e">
        <f>'MEDIDAS ML'!#REF!</f>
        <v>#REF!</v>
      </c>
      <c r="X1194" t="e">
        <f>'MEDIDAS ML'!#REF!</f>
        <v>#REF!</v>
      </c>
    </row>
    <row r="1195" spans="1:24" ht="15.75" customHeight="1" x14ac:dyDescent="0.25">
      <c r="A1195" s="6">
        <f>'MEDIDAS ML'!A2106</f>
        <v>123</v>
      </c>
      <c r="B1195" s="15">
        <f>'MEDIDAS ML'!B2106</f>
        <v>123</v>
      </c>
      <c r="C1195" s="6">
        <f>'MEDIDAS ML'!C2106</f>
        <v>123</v>
      </c>
      <c r="D1195" s="6" t="str">
        <f>'MEDIDAS ML'!D2106</f>
        <v>6x8x25 cm - 492 grs</v>
      </c>
      <c r="E1195" s="16">
        <f>'MEDIDAS ML'!E2106</f>
        <v>6</v>
      </c>
      <c r="F1195" s="16">
        <f>'MEDIDAS ML'!F2106</f>
        <v>8</v>
      </c>
      <c r="G1195" s="16">
        <f>'MEDIDAS ML'!G2106</f>
        <v>25</v>
      </c>
      <c r="H1195" s="16">
        <f>'MEDIDAS ML'!H2106</f>
        <v>0.49199999999999999</v>
      </c>
      <c r="I1195" s="16">
        <f>'MEDIDAS ML'!I2106</f>
        <v>0.3</v>
      </c>
      <c r="J1195" s="6" t="str">
        <f>'MEDIDAS ML'!J2106</f>
        <v>Se calcula por Peso</v>
      </c>
      <c r="K1195" s="16">
        <f>'MEDIDAS ML'!K2106</f>
        <v>0.49199999999999999</v>
      </c>
      <c r="L1195" s="7">
        <f>'MEDIDAS ML'!L2106</f>
        <v>3490</v>
      </c>
      <c r="M1195" s="6" t="str">
        <f>'MEDIDAS ML'!M2106</f>
        <v>Hasta $9.989</v>
      </c>
      <c r="N1195" s="7">
        <f>'MEDIDAS ML'!N2106</f>
        <v>700</v>
      </c>
      <c r="O1195" s="6" t="str">
        <f>'MEDIDAS ML'!O2106</f>
        <v>No aplica (&lt;$19.990)</v>
      </c>
      <c r="P1195" s="7">
        <f>'MEDIDAS ML'!P2106</f>
        <v>0</v>
      </c>
      <c r="Q1195" s="7">
        <f>'MEDIDAS ML'!Q2106</f>
        <v>700</v>
      </c>
      <c r="R1195" s="23" t="e">
        <f>'MEDIDAS ML'!#REF!</f>
        <v>#REF!</v>
      </c>
      <c r="S1195" s="24" t="e">
        <f>'MEDIDAS ML'!#REF!</f>
        <v>#REF!</v>
      </c>
      <c r="T1195" s="24" t="e">
        <f>'MEDIDAS ML'!#REF!</f>
        <v>#REF!</v>
      </c>
      <c r="U1195" s="24" t="e">
        <f>'MEDIDAS ML'!#REF!</f>
        <v>#REF!</v>
      </c>
      <c r="V1195" s="22" t="e">
        <f>'MEDIDAS ML'!#REF!</f>
        <v>#REF!</v>
      </c>
      <c r="W1195" s="17" t="e">
        <f>'MEDIDAS ML'!#REF!</f>
        <v>#REF!</v>
      </c>
      <c r="X1195" t="e">
        <f>'MEDIDAS ML'!#REF!</f>
        <v>#REF!</v>
      </c>
    </row>
    <row r="1196" spans="1:24" ht="15.75" customHeight="1" x14ac:dyDescent="0.25">
      <c r="A1196" s="6">
        <f>'MEDIDAS ML'!A2136</f>
        <v>123</v>
      </c>
      <c r="B1196" s="15">
        <f>'MEDIDAS ML'!B2136</f>
        <v>123</v>
      </c>
      <c r="C1196" s="6">
        <f>'MEDIDAS ML'!C2136</f>
        <v>123</v>
      </c>
      <c r="D1196" s="6" t="str">
        <f>'MEDIDAS ML'!D2136</f>
        <v>5x7x24 cm - 480 grs</v>
      </c>
      <c r="E1196" s="16">
        <f>'MEDIDAS ML'!E2136</f>
        <v>5</v>
      </c>
      <c r="F1196" s="16">
        <f>'MEDIDAS ML'!F2136</f>
        <v>7</v>
      </c>
      <c r="G1196" s="16">
        <f>'MEDIDAS ML'!G2136</f>
        <v>24</v>
      </c>
      <c r="H1196" s="16">
        <f>'MEDIDAS ML'!H2136</f>
        <v>0.48</v>
      </c>
      <c r="I1196" s="16">
        <f>'MEDIDAS ML'!I2136</f>
        <v>0.21</v>
      </c>
      <c r="J1196" s="6" t="str">
        <f>'MEDIDAS ML'!J2136</f>
        <v>Se calcula por Peso</v>
      </c>
      <c r="K1196" s="16">
        <f>'MEDIDAS ML'!K2136</f>
        <v>0.48</v>
      </c>
      <c r="L1196" s="7">
        <f>'MEDIDAS ML'!L2136</f>
        <v>3490</v>
      </c>
      <c r="M1196" s="6" t="str">
        <f>'MEDIDAS ML'!M2136</f>
        <v>Hasta $9.989</v>
      </c>
      <c r="N1196" s="7">
        <f>'MEDIDAS ML'!N2136</f>
        <v>700</v>
      </c>
      <c r="O1196" s="6" t="str">
        <f>'MEDIDAS ML'!O2136</f>
        <v>No aplica (&lt;$19.990)</v>
      </c>
      <c r="P1196" s="7">
        <f>'MEDIDAS ML'!P2136</f>
        <v>0</v>
      </c>
      <c r="Q1196" s="7">
        <f>'MEDIDAS ML'!Q2136</f>
        <v>700</v>
      </c>
      <c r="R1196" s="23" t="e">
        <f>'MEDIDAS ML'!#REF!</f>
        <v>#REF!</v>
      </c>
      <c r="S1196" s="24" t="e">
        <f>'MEDIDAS ML'!#REF!</f>
        <v>#REF!</v>
      </c>
      <c r="T1196" s="24" t="e">
        <f>'MEDIDAS ML'!#REF!</f>
        <v>#REF!</v>
      </c>
      <c r="U1196" s="24" t="e">
        <f>'MEDIDAS ML'!#REF!</f>
        <v>#REF!</v>
      </c>
      <c r="V1196" s="22" t="e">
        <f>'MEDIDAS ML'!#REF!</f>
        <v>#REF!</v>
      </c>
      <c r="W1196" s="17" t="e">
        <f>'MEDIDAS ML'!#REF!</f>
        <v>#REF!</v>
      </c>
      <c r="X1196" t="e">
        <f>'MEDIDAS ML'!#REF!</f>
        <v>#REF!</v>
      </c>
    </row>
    <row r="1197" spans="1:24" ht="15.75" customHeight="1" x14ac:dyDescent="0.25">
      <c r="A1197" s="6">
        <f>'MEDIDAS ML'!A2137</f>
        <v>123</v>
      </c>
      <c r="B1197" s="15">
        <f>'MEDIDAS ML'!B2137</f>
        <v>123</v>
      </c>
      <c r="C1197" s="6">
        <f>'MEDIDAS ML'!C2137</f>
        <v>123</v>
      </c>
      <c r="D1197" s="6" t="str">
        <f>'MEDIDAS ML'!D2137</f>
        <v>5x7x24 cm - 480 grs</v>
      </c>
      <c r="E1197" s="16">
        <f>'MEDIDAS ML'!E2137</f>
        <v>5</v>
      </c>
      <c r="F1197" s="16">
        <f>'MEDIDAS ML'!F2137</f>
        <v>7</v>
      </c>
      <c r="G1197" s="16">
        <f>'MEDIDAS ML'!G2137</f>
        <v>24</v>
      </c>
      <c r="H1197" s="16">
        <f>'MEDIDAS ML'!H2137</f>
        <v>0.48</v>
      </c>
      <c r="I1197" s="16">
        <f>'MEDIDAS ML'!I2137</f>
        <v>0.21</v>
      </c>
      <c r="J1197" s="6" t="str">
        <f>'MEDIDAS ML'!J2137</f>
        <v>Se calcula por Peso</v>
      </c>
      <c r="K1197" s="16">
        <f>'MEDIDAS ML'!K2137</f>
        <v>0.48</v>
      </c>
      <c r="L1197" s="7">
        <f>'MEDIDAS ML'!L2137</f>
        <v>3490</v>
      </c>
      <c r="M1197" s="6" t="str">
        <f>'MEDIDAS ML'!M2137</f>
        <v>Hasta $9.989</v>
      </c>
      <c r="N1197" s="7">
        <f>'MEDIDAS ML'!N2137</f>
        <v>700</v>
      </c>
      <c r="O1197" s="6" t="str">
        <f>'MEDIDAS ML'!O2137</f>
        <v>No aplica (&lt;$19.990)</v>
      </c>
      <c r="P1197" s="7">
        <f>'MEDIDAS ML'!P2137</f>
        <v>0</v>
      </c>
      <c r="Q1197" s="7">
        <f>'MEDIDAS ML'!Q2137</f>
        <v>700</v>
      </c>
      <c r="R1197" s="23" t="e">
        <f>'MEDIDAS ML'!#REF!</f>
        <v>#REF!</v>
      </c>
      <c r="S1197" s="24" t="e">
        <f>'MEDIDAS ML'!#REF!</f>
        <v>#REF!</v>
      </c>
      <c r="T1197" s="24" t="e">
        <f>'MEDIDAS ML'!#REF!</f>
        <v>#REF!</v>
      </c>
      <c r="U1197" s="24" t="e">
        <f>'MEDIDAS ML'!#REF!</f>
        <v>#REF!</v>
      </c>
      <c r="V1197" s="22" t="e">
        <f>'MEDIDAS ML'!#REF!</f>
        <v>#REF!</v>
      </c>
      <c r="W1197" s="17" t="e">
        <f>'MEDIDAS ML'!#REF!</f>
        <v>#REF!</v>
      </c>
      <c r="X1197" t="e">
        <f>'MEDIDAS ML'!#REF!</f>
        <v>#REF!</v>
      </c>
    </row>
    <row r="1198" spans="1:24" ht="15.75" customHeight="1" x14ac:dyDescent="0.25">
      <c r="A1198" s="6">
        <f>'MEDIDAS ML'!A2138</f>
        <v>123</v>
      </c>
      <c r="B1198" s="15">
        <f>'MEDIDAS ML'!B2138</f>
        <v>123</v>
      </c>
      <c r="C1198" s="6">
        <f>'MEDIDAS ML'!C2138</f>
        <v>123</v>
      </c>
      <c r="D1198" s="6" t="str">
        <f>'MEDIDAS ML'!D2138</f>
        <v>5x7x24 cm - 480 grs</v>
      </c>
      <c r="E1198" s="16">
        <f>'MEDIDAS ML'!E2138</f>
        <v>5</v>
      </c>
      <c r="F1198" s="16">
        <f>'MEDIDAS ML'!F2138</f>
        <v>7</v>
      </c>
      <c r="G1198" s="16">
        <f>'MEDIDAS ML'!G2138</f>
        <v>24</v>
      </c>
      <c r="H1198" s="16">
        <f>'MEDIDAS ML'!H2138</f>
        <v>0.48</v>
      </c>
      <c r="I1198" s="16">
        <f>'MEDIDAS ML'!I2138</f>
        <v>0.21</v>
      </c>
      <c r="J1198" s="6" t="str">
        <f>'MEDIDAS ML'!J2138</f>
        <v>Se calcula por Peso</v>
      </c>
      <c r="K1198" s="16">
        <f>'MEDIDAS ML'!K2138</f>
        <v>0.48</v>
      </c>
      <c r="L1198" s="7">
        <f>'MEDIDAS ML'!L2138</f>
        <v>3490</v>
      </c>
      <c r="M1198" s="6" t="str">
        <f>'MEDIDAS ML'!M2138</f>
        <v>Hasta $9.989</v>
      </c>
      <c r="N1198" s="7">
        <f>'MEDIDAS ML'!N2138</f>
        <v>700</v>
      </c>
      <c r="O1198" s="6" t="str">
        <f>'MEDIDAS ML'!O2138</f>
        <v>No aplica (&lt;$19.990)</v>
      </c>
      <c r="P1198" s="7">
        <f>'MEDIDAS ML'!P2138</f>
        <v>0</v>
      </c>
      <c r="Q1198" s="7">
        <f>'MEDIDAS ML'!Q2138</f>
        <v>700</v>
      </c>
      <c r="R1198" s="23" t="e">
        <f>'MEDIDAS ML'!#REF!</f>
        <v>#REF!</v>
      </c>
      <c r="S1198" s="24" t="e">
        <f>'MEDIDAS ML'!#REF!</f>
        <v>#REF!</v>
      </c>
      <c r="T1198" s="24" t="e">
        <f>'MEDIDAS ML'!#REF!</f>
        <v>#REF!</v>
      </c>
      <c r="U1198" s="24" t="e">
        <f>'MEDIDAS ML'!#REF!</f>
        <v>#REF!</v>
      </c>
      <c r="V1198" s="22" t="e">
        <f>'MEDIDAS ML'!#REF!</f>
        <v>#REF!</v>
      </c>
      <c r="W1198" s="17" t="e">
        <f>'MEDIDAS ML'!#REF!</f>
        <v>#REF!</v>
      </c>
      <c r="X1198" t="e">
        <f>'MEDIDAS ML'!#REF!</f>
        <v>#REF!</v>
      </c>
    </row>
    <row r="1199" spans="1:24" ht="15.75" customHeight="1" x14ac:dyDescent="0.25">
      <c r="A1199" s="6">
        <f>'MEDIDAS ML'!A2139</f>
        <v>123</v>
      </c>
      <c r="B1199" s="15">
        <f>'MEDIDAS ML'!B2139</f>
        <v>123</v>
      </c>
      <c r="C1199" s="6">
        <f>'MEDIDAS ML'!C2139</f>
        <v>123</v>
      </c>
      <c r="D1199" s="6" t="str">
        <f>'MEDIDAS ML'!D2139</f>
        <v>5x7x24 cm - 480 grs</v>
      </c>
      <c r="E1199" s="16">
        <f>'MEDIDAS ML'!E2139</f>
        <v>5</v>
      </c>
      <c r="F1199" s="16">
        <f>'MEDIDAS ML'!F2139</f>
        <v>7</v>
      </c>
      <c r="G1199" s="16">
        <f>'MEDIDAS ML'!G2139</f>
        <v>24</v>
      </c>
      <c r="H1199" s="16">
        <f>'MEDIDAS ML'!H2139</f>
        <v>0.48</v>
      </c>
      <c r="I1199" s="16">
        <f>'MEDIDAS ML'!I2139</f>
        <v>0.21</v>
      </c>
      <c r="J1199" s="6" t="str">
        <f>'MEDIDAS ML'!J2139</f>
        <v>Se calcula por Peso</v>
      </c>
      <c r="K1199" s="16">
        <f>'MEDIDAS ML'!K2139</f>
        <v>0.48</v>
      </c>
      <c r="L1199" s="7">
        <f>'MEDIDAS ML'!L2139</f>
        <v>3490</v>
      </c>
      <c r="M1199" s="6" t="str">
        <f>'MEDIDAS ML'!M2139</f>
        <v>Hasta $9.989</v>
      </c>
      <c r="N1199" s="7">
        <f>'MEDIDAS ML'!N2139</f>
        <v>700</v>
      </c>
      <c r="O1199" s="6" t="str">
        <f>'MEDIDAS ML'!O2139</f>
        <v>No aplica (&lt;$19.990)</v>
      </c>
      <c r="P1199" s="7">
        <f>'MEDIDAS ML'!P2139</f>
        <v>0</v>
      </c>
      <c r="Q1199" s="7">
        <f>'MEDIDAS ML'!Q2139</f>
        <v>700</v>
      </c>
      <c r="R1199" s="23" t="e">
        <f>'MEDIDAS ML'!#REF!</f>
        <v>#REF!</v>
      </c>
      <c r="S1199" s="24" t="e">
        <f>'MEDIDAS ML'!#REF!</f>
        <v>#REF!</v>
      </c>
      <c r="T1199" s="24" t="e">
        <f>'MEDIDAS ML'!#REF!</f>
        <v>#REF!</v>
      </c>
      <c r="U1199" s="24" t="e">
        <f>'MEDIDAS ML'!#REF!</f>
        <v>#REF!</v>
      </c>
      <c r="V1199" s="22" t="e">
        <f>'MEDIDAS ML'!#REF!</f>
        <v>#REF!</v>
      </c>
      <c r="W1199" s="17" t="e">
        <f>'MEDIDAS ML'!#REF!</f>
        <v>#REF!</v>
      </c>
      <c r="X1199" t="e">
        <f>'MEDIDAS ML'!#REF!</f>
        <v>#REF!</v>
      </c>
    </row>
    <row r="1200" spans="1:24" ht="15.75" customHeight="1" x14ac:dyDescent="0.25">
      <c r="A1200" s="6">
        <f>'MEDIDAS ML'!A2161</f>
        <v>123</v>
      </c>
      <c r="B1200" s="15">
        <f>'MEDIDAS ML'!B2161</f>
        <v>123</v>
      </c>
      <c r="C1200" s="6">
        <f>'MEDIDAS ML'!C2161</f>
        <v>123</v>
      </c>
      <c r="D1200" s="6" t="str">
        <f>'MEDIDAS ML'!D2161</f>
        <v>8x14x23 cm - 470 grs</v>
      </c>
      <c r="E1200" s="16">
        <f>'MEDIDAS ML'!E2161</f>
        <v>8</v>
      </c>
      <c r="F1200" s="16">
        <f>'MEDIDAS ML'!F2161</f>
        <v>14</v>
      </c>
      <c r="G1200" s="16">
        <f>'MEDIDAS ML'!G2161</f>
        <v>23</v>
      </c>
      <c r="H1200" s="16">
        <f>'MEDIDAS ML'!H2161</f>
        <v>0.47</v>
      </c>
      <c r="I1200" s="16">
        <f>'MEDIDAS ML'!I2161</f>
        <v>0.64400000000000002</v>
      </c>
      <c r="J1200" s="6" t="str">
        <f>'MEDIDAS ML'!J2161</f>
        <v>Se calcula por P volum</v>
      </c>
      <c r="K1200" s="16">
        <f>'MEDIDAS ML'!K2161</f>
        <v>0.64400000000000002</v>
      </c>
      <c r="L1200" s="7">
        <f>'MEDIDAS ML'!L2161</f>
        <v>3490</v>
      </c>
      <c r="M1200" s="6" t="str">
        <f>'MEDIDAS ML'!M2161</f>
        <v>Hasta $9.989</v>
      </c>
      <c r="N1200" s="7">
        <f>'MEDIDAS ML'!N2161</f>
        <v>700</v>
      </c>
      <c r="O1200" s="6" t="str">
        <f>'MEDIDAS ML'!O2161</f>
        <v>No aplica (&lt;$19.990)</v>
      </c>
      <c r="P1200" s="7">
        <f>'MEDIDAS ML'!P2161</f>
        <v>0</v>
      </c>
      <c r="Q1200" s="7">
        <f>'MEDIDAS ML'!Q2161</f>
        <v>700</v>
      </c>
      <c r="R1200" s="23" t="e">
        <f>'MEDIDAS ML'!#REF!</f>
        <v>#REF!</v>
      </c>
      <c r="S1200" s="24" t="e">
        <f>'MEDIDAS ML'!#REF!</f>
        <v>#REF!</v>
      </c>
      <c r="T1200" s="24" t="e">
        <f>'MEDIDAS ML'!#REF!</f>
        <v>#REF!</v>
      </c>
      <c r="U1200" s="24" t="e">
        <f>'MEDIDAS ML'!#REF!</f>
        <v>#REF!</v>
      </c>
      <c r="V1200" s="22" t="e">
        <f>'MEDIDAS ML'!#REF!</f>
        <v>#REF!</v>
      </c>
      <c r="W1200" s="17" t="e">
        <f>'MEDIDAS ML'!#REF!</f>
        <v>#REF!</v>
      </c>
      <c r="X1200" t="e">
        <f>'MEDIDAS ML'!#REF!</f>
        <v>#REF!</v>
      </c>
    </row>
    <row r="1201" spans="1:24" ht="15.75" customHeight="1" x14ac:dyDescent="0.25">
      <c r="A1201" s="6">
        <f>'MEDIDAS ML'!A2162</f>
        <v>123</v>
      </c>
      <c r="B1201" s="15">
        <f>'MEDIDAS ML'!B2162</f>
        <v>123</v>
      </c>
      <c r="C1201" s="6">
        <f>'MEDIDAS ML'!C2162</f>
        <v>123</v>
      </c>
      <c r="D1201" s="6" t="str">
        <f>'MEDIDAS ML'!D2162</f>
        <v>8x14x23 cm - 470 grs</v>
      </c>
      <c r="E1201" s="16">
        <f>'MEDIDAS ML'!E2162</f>
        <v>8</v>
      </c>
      <c r="F1201" s="16">
        <f>'MEDIDAS ML'!F2162</f>
        <v>14</v>
      </c>
      <c r="G1201" s="16">
        <f>'MEDIDAS ML'!G2162</f>
        <v>23</v>
      </c>
      <c r="H1201" s="16">
        <f>'MEDIDAS ML'!H2162</f>
        <v>0.47</v>
      </c>
      <c r="I1201" s="16">
        <f>'MEDIDAS ML'!I2162</f>
        <v>0.64400000000000002</v>
      </c>
      <c r="J1201" s="6" t="str">
        <f>'MEDIDAS ML'!J2162</f>
        <v>Se calcula por P volum</v>
      </c>
      <c r="K1201" s="16">
        <f>'MEDIDAS ML'!K2162</f>
        <v>0.64400000000000002</v>
      </c>
      <c r="L1201" s="7">
        <f>'MEDIDAS ML'!L2162</f>
        <v>3490</v>
      </c>
      <c r="M1201" s="6" t="str">
        <f>'MEDIDAS ML'!M2162</f>
        <v>Hasta $9.989</v>
      </c>
      <c r="N1201" s="7">
        <f>'MEDIDAS ML'!N2162</f>
        <v>700</v>
      </c>
      <c r="O1201" s="6" t="str">
        <f>'MEDIDAS ML'!O2162</f>
        <v>No aplica (&lt;$19.990)</v>
      </c>
      <c r="P1201" s="7">
        <f>'MEDIDAS ML'!P2162</f>
        <v>0</v>
      </c>
      <c r="Q1201" s="7">
        <f>'MEDIDAS ML'!Q2162</f>
        <v>700</v>
      </c>
      <c r="R1201" s="23" t="e">
        <f>'MEDIDAS ML'!#REF!</f>
        <v>#REF!</v>
      </c>
      <c r="S1201" s="24" t="e">
        <f>'MEDIDAS ML'!#REF!</f>
        <v>#REF!</v>
      </c>
      <c r="T1201" s="24" t="e">
        <f>'MEDIDAS ML'!#REF!</f>
        <v>#REF!</v>
      </c>
      <c r="U1201" s="24" t="e">
        <f>'MEDIDAS ML'!#REF!</f>
        <v>#REF!</v>
      </c>
      <c r="V1201" s="22" t="e">
        <f>'MEDIDAS ML'!#REF!</f>
        <v>#REF!</v>
      </c>
      <c r="W1201" s="17" t="e">
        <f>'MEDIDAS ML'!#REF!</f>
        <v>#REF!</v>
      </c>
      <c r="X1201" t="e">
        <f>'MEDIDAS ML'!#REF!</f>
        <v>#REF!</v>
      </c>
    </row>
    <row r="1202" spans="1:24" ht="15.75" customHeight="1" x14ac:dyDescent="0.25">
      <c r="A1202" s="6">
        <f>'MEDIDAS ML'!A2305</f>
        <v>123</v>
      </c>
      <c r="B1202" s="15">
        <f>'MEDIDAS ML'!B2305</f>
        <v>123</v>
      </c>
      <c r="C1202" s="6">
        <f>'MEDIDAS ML'!C2305</f>
        <v>123</v>
      </c>
      <c r="D1202" s="6" t="str">
        <f>'MEDIDAS ML'!D2305</f>
        <v>8x15x38 cm - 415 grs</v>
      </c>
      <c r="E1202" s="16">
        <f>'MEDIDAS ML'!E2305</f>
        <v>8</v>
      </c>
      <c r="F1202" s="16">
        <f>'MEDIDAS ML'!F2305</f>
        <v>15</v>
      </c>
      <c r="G1202" s="16">
        <f>'MEDIDAS ML'!G2305</f>
        <v>38</v>
      </c>
      <c r="H1202" s="16">
        <f>'MEDIDAS ML'!H2305</f>
        <v>0.41499999999999998</v>
      </c>
      <c r="I1202" s="16">
        <f>'MEDIDAS ML'!I2305</f>
        <v>1.1399999999999999</v>
      </c>
      <c r="J1202" s="6" t="str">
        <f>'MEDIDAS ML'!J2305</f>
        <v>Se calcula por P volum</v>
      </c>
      <c r="K1202" s="16">
        <f>'MEDIDAS ML'!K2305</f>
        <v>1.1399999999999999</v>
      </c>
      <c r="L1202" s="7">
        <f>'MEDIDAS ML'!L2305</f>
        <v>3490</v>
      </c>
      <c r="M1202" s="6" t="str">
        <f>'MEDIDAS ML'!M2305</f>
        <v>Hasta $9.989</v>
      </c>
      <c r="N1202" s="7">
        <f>'MEDIDAS ML'!N2305</f>
        <v>700</v>
      </c>
      <c r="O1202" s="6" t="str">
        <f>'MEDIDAS ML'!O2305</f>
        <v>No aplica (&lt;$19.990)</v>
      </c>
      <c r="P1202" s="7">
        <f>'MEDIDAS ML'!P2305</f>
        <v>0</v>
      </c>
      <c r="Q1202" s="7">
        <f>'MEDIDAS ML'!Q2305</f>
        <v>700</v>
      </c>
      <c r="R1202" s="23" t="e">
        <f>'MEDIDAS ML'!#REF!</f>
        <v>#REF!</v>
      </c>
      <c r="S1202" s="24" t="e">
        <f>'MEDIDAS ML'!#REF!</f>
        <v>#REF!</v>
      </c>
      <c r="T1202" s="24" t="e">
        <f>'MEDIDAS ML'!#REF!</f>
        <v>#REF!</v>
      </c>
      <c r="U1202" s="24" t="e">
        <f>'MEDIDAS ML'!#REF!</f>
        <v>#REF!</v>
      </c>
      <c r="V1202" s="22" t="e">
        <f>'MEDIDAS ML'!#REF!</f>
        <v>#REF!</v>
      </c>
      <c r="W1202" s="17" t="e">
        <f>'MEDIDAS ML'!#REF!</f>
        <v>#REF!</v>
      </c>
      <c r="X1202" t="e">
        <f>'MEDIDAS ML'!#REF!</f>
        <v>#REF!</v>
      </c>
    </row>
    <row r="1203" spans="1:24" ht="15.75" customHeight="1" x14ac:dyDescent="0.25">
      <c r="A1203" s="6">
        <f>'MEDIDAS ML'!A2414</f>
        <v>123</v>
      </c>
      <c r="B1203" s="15">
        <f>'MEDIDAS ML'!B2414</f>
        <v>123</v>
      </c>
      <c r="C1203" s="6">
        <f>'MEDIDAS ML'!C2414</f>
        <v>123</v>
      </c>
      <c r="D1203" s="6" t="str">
        <f>'MEDIDAS ML'!D2414</f>
        <v>5x7x24 cm - 380 grs</v>
      </c>
      <c r="E1203" s="16">
        <f>'MEDIDAS ML'!E2414</f>
        <v>5</v>
      </c>
      <c r="F1203" s="16">
        <f>'MEDIDAS ML'!F2414</f>
        <v>7</v>
      </c>
      <c r="G1203" s="16">
        <f>'MEDIDAS ML'!G2414</f>
        <v>24</v>
      </c>
      <c r="H1203" s="16">
        <f>'MEDIDAS ML'!H2414</f>
        <v>0.38</v>
      </c>
      <c r="I1203" s="16">
        <f>'MEDIDAS ML'!I2414</f>
        <v>0.21</v>
      </c>
      <c r="J1203" s="6" t="str">
        <f>'MEDIDAS ML'!J2414</f>
        <v>Se calcula por Peso</v>
      </c>
      <c r="K1203" s="16">
        <f>'MEDIDAS ML'!K2414</f>
        <v>0.38</v>
      </c>
      <c r="L1203" s="7">
        <f>'MEDIDAS ML'!L2414</f>
        <v>3490</v>
      </c>
      <c r="M1203" s="6" t="str">
        <f>'MEDIDAS ML'!M2414</f>
        <v>Hasta $9.989</v>
      </c>
      <c r="N1203" s="7">
        <f>'MEDIDAS ML'!N2414</f>
        <v>700</v>
      </c>
      <c r="O1203" s="6" t="str">
        <f>'MEDIDAS ML'!O2414</f>
        <v>No aplica (&lt;$19.990)</v>
      </c>
      <c r="P1203" s="7">
        <f>'MEDIDAS ML'!P2414</f>
        <v>0</v>
      </c>
      <c r="Q1203" s="7">
        <f>'MEDIDAS ML'!Q2414</f>
        <v>700</v>
      </c>
      <c r="R1203" s="23" t="e">
        <f>'MEDIDAS ML'!#REF!</f>
        <v>#REF!</v>
      </c>
      <c r="S1203" s="24" t="e">
        <f>'MEDIDAS ML'!#REF!</f>
        <v>#REF!</v>
      </c>
      <c r="T1203" s="24" t="e">
        <f>'MEDIDAS ML'!#REF!</f>
        <v>#REF!</v>
      </c>
      <c r="U1203" s="24" t="e">
        <f>'MEDIDAS ML'!#REF!</f>
        <v>#REF!</v>
      </c>
      <c r="V1203" s="22" t="e">
        <f>'MEDIDAS ML'!#REF!</f>
        <v>#REF!</v>
      </c>
      <c r="W1203" s="17" t="e">
        <f>'MEDIDAS ML'!#REF!</f>
        <v>#REF!</v>
      </c>
      <c r="X1203" t="e">
        <f>'MEDIDAS ML'!#REF!</f>
        <v>#REF!</v>
      </c>
    </row>
    <row r="1204" spans="1:24" ht="15.75" customHeight="1" x14ac:dyDescent="0.25">
      <c r="A1204" s="6">
        <f>'MEDIDAS ML'!A2415</f>
        <v>123</v>
      </c>
      <c r="B1204" s="15">
        <f>'MEDIDAS ML'!B2415</f>
        <v>123</v>
      </c>
      <c r="C1204" s="6">
        <f>'MEDIDAS ML'!C2415</f>
        <v>123</v>
      </c>
      <c r="D1204" s="6" t="str">
        <f>'MEDIDAS ML'!D2415</f>
        <v>5x7x24 cm - 380 grs</v>
      </c>
      <c r="E1204" s="16">
        <f>'MEDIDAS ML'!E2415</f>
        <v>5</v>
      </c>
      <c r="F1204" s="16">
        <f>'MEDIDAS ML'!F2415</f>
        <v>7</v>
      </c>
      <c r="G1204" s="16">
        <f>'MEDIDAS ML'!G2415</f>
        <v>24</v>
      </c>
      <c r="H1204" s="16">
        <f>'MEDIDAS ML'!H2415</f>
        <v>0.38</v>
      </c>
      <c r="I1204" s="16">
        <f>'MEDIDAS ML'!I2415</f>
        <v>0.21</v>
      </c>
      <c r="J1204" s="6" t="str">
        <f>'MEDIDAS ML'!J2415</f>
        <v>Se calcula por Peso</v>
      </c>
      <c r="K1204" s="16">
        <f>'MEDIDAS ML'!K2415</f>
        <v>0.38</v>
      </c>
      <c r="L1204" s="7">
        <f>'MEDIDAS ML'!L2415</f>
        <v>3490</v>
      </c>
      <c r="M1204" s="6" t="str">
        <f>'MEDIDAS ML'!M2415</f>
        <v>Hasta $9.989</v>
      </c>
      <c r="N1204" s="7">
        <f>'MEDIDAS ML'!N2415</f>
        <v>700</v>
      </c>
      <c r="O1204" s="6" t="str">
        <f>'MEDIDAS ML'!O2415</f>
        <v>No aplica (&lt;$19.990)</v>
      </c>
      <c r="P1204" s="7">
        <f>'MEDIDAS ML'!P2415</f>
        <v>0</v>
      </c>
      <c r="Q1204" s="7">
        <f>'MEDIDAS ML'!Q2415</f>
        <v>700</v>
      </c>
      <c r="R1204" s="23" t="e">
        <f>'MEDIDAS ML'!#REF!</f>
        <v>#REF!</v>
      </c>
      <c r="S1204" s="24" t="e">
        <f>'MEDIDAS ML'!#REF!</f>
        <v>#REF!</v>
      </c>
      <c r="T1204" s="24" t="e">
        <f>'MEDIDAS ML'!#REF!</f>
        <v>#REF!</v>
      </c>
      <c r="U1204" s="24" t="e">
        <f>'MEDIDAS ML'!#REF!</f>
        <v>#REF!</v>
      </c>
      <c r="V1204" s="22" t="e">
        <f>'MEDIDAS ML'!#REF!</f>
        <v>#REF!</v>
      </c>
      <c r="W1204" s="17" t="e">
        <f>'MEDIDAS ML'!#REF!</f>
        <v>#REF!</v>
      </c>
      <c r="X1204" t="e">
        <f>'MEDIDAS ML'!#REF!</f>
        <v>#REF!</v>
      </c>
    </row>
    <row r="1205" spans="1:24" ht="15.75" customHeight="1" x14ac:dyDescent="0.25">
      <c r="A1205" s="6">
        <f>'MEDIDAS ML'!A2434</f>
        <v>123</v>
      </c>
      <c r="B1205" s="15">
        <f>'MEDIDAS ML'!B2434</f>
        <v>123</v>
      </c>
      <c r="C1205" s="6">
        <f>'MEDIDAS ML'!C2434</f>
        <v>123</v>
      </c>
      <c r="D1205" s="6" t="str">
        <f>'MEDIDAS ML'!D2434</f>
        <v>4x24x28 cm - 373 grs</v>
      </c>
      <c r="E1205" s="16">
        <f>'MEDIDAS ML'!E2434</f>
        <v>4</v>
      </c>
      <c r="F1205" s="16">
        <f>'MEDIDAS ML'!F2434</f>
        <v>24</v>
      </c>
      <c r="G1205" s="16">
        <f>'MEDIDAS ML'!G2434</f>
        <v>28</v>
      </c>
      <c r="H1205" s="16">
        <f>'MEDIDAS ML'!H2434</f>
        <v>0.373</v>
      </c>
      <c r="I1205" s="16">
        <f>'MEDIDAS ML'!I2434</f>
        <v>0.67200000000000004</v>
      </c>
      <c r="J1205" s="6" t="str">
        <f>'MEDIDAS ML'!J2434</f>
        <v>Se calcula por P volum</v>
      </c>
      <c r="K1205" s="16">
        <f>'MEDIDAS ML'!K2434</f>
        <v>0.67200000000000004</v>
      </c>
      <c r="L1205" s="7">
        <f>'MEDIDAS ML'!L2434</f>
        <v>3490</v>
      </c>
      <c r="M1205" s="6" t="str">
        <f>'MEDIDAS ML'!M2434</f>
        <v>Hasta $9.989</v>
      </c>
      <c r="N1205" s="7">
        <f>'MEDIDAS ML'!N2434</f>
        <v>700</v>
      </c>
      <c r="O1205" s="6" t="str">
        <f>'MEDIDAS ML'!O2434</f>
        <v>No aplica (&lt;$19.990)</v>
      </c>
      <c r="P1205" s="7">
        <f>'MEDIDAS ML'!P2434</f>
        <v>0</v>
      </c>
      <c r="Q1205" s="7">
        <f>'MEDIDAS ML'!Q2434</f>
        <v>700</v>
      </c>
      <c r="R1205" s="23" t="e">
        <f>'MEDIDAS ML'!#REF!</f>
        <v>#REF!</v>
      </c>
      <c r="S1205" s="24" t="e">
        <f>'MEDIDAS ML'!#REF!</f>
        <v>#REF!</v>
      </c>
      <c r="T1205" s="24" t="e">
        <f>'MEDIDAS ML'!#REF!</f>
        <v>#REF!</v>
      </c>
      <c r="U1205" s="24" t="e">
        <f>'MEDIDAS ML'!#REF!</f>
        <v>#REF!</v>
      </c>
      <c r="V1205" s="22" t="e">
        <f>'MEDIDAS ML'!#REF!</f>
        <v>#REF!</v>
      </c>
      <c r="W1205" s="17" t="e">
        <f>'MEDIDAS ML'!#REF!</f>
        <v>#REF!</v>
      </c>
      <c r="X1205" t="e">
        <f>'MEDIDAS ML'!#REF!</f>
        <v>#REF!</v>
      </c>
    </row>
    <row r="1206" spans="1:24" ht="15.75" customHeight="1" x14ac:dyDescent="0.25">
      <c r="A1206" s="6">
        <f>'MEDIDAS ML'!A2470</f>
        <v>123</v>
      </c>
      <c r="B1206" s="15">
        <f>'MEDIDAS ML'!B2470</f>
        <v>123</v>
      </c>
      <c r="C1206" s="6">
        <f>'MEDIDAS ML'!C2470</f>
        <v>123</v>
      </c>
      <c r="D1206" s="6" t="str">
        <f>'MEDIDAS ML'!D2470</f>
        <v>5x7x24 cm - 360 grs</v>
      </c>
      <c r="E1206" s="16">
        <f>'MEDIDAS ML'!E2470</f>
        <v>5</v>
      </c>
      <c r="F1206" s="16">
        <f>'MEDIDAS ML'!F2470</f>
        <v>7</v>
      </c>
      <c r="G1206" s="16">
        <f>'MEDIDAS ML'!G2470</f>
        <v>24</v>
      </c>
      <c r="H1206" s="16">
        <f>'MEDIDAS ML'!H2470</f>
        <v>0.36</v>
      </c>
      <c r="I1206" s="16">
        <f>'MEDIDAS ML'!I2470</f>
        <v>0.21</v>
      </c>
      <c r="J1206" s="6" t="str">
        <f>'MEDIDAS ML'!J2470</f>
        <v>Se calcula por Peso</v>
      </c>
      <c r="K1206" s="16">
        <f>'MEDIDAS ML'!K2470</f>
        <v>0.36</v>
      </c>
      <c r="L1206" s="7">
        <f>'MEDIDAS ML'!L2470</f>
        <v>3490</v>
      </c>
      <c r="M1206" s="6" t="str">
        <f>'MEDIDAS ML'!M2470</f>
        <v>Hasta $9.989</v>
      </c>
      <c r="N1206" s="7">
        <f>'MEDIDAS ML'!N2470</f>
        <v>700</v>
      </c>
      <c r="O1206" s="6" t="str">
        <f>'MEDIDAS ML'!O2470</f>
        <v>No aplica (&lt;$19.990)</v>
      </c>
      <c r="P1206" s="7">
        <f>'MEDIDAS ML'!P2470</f>
        <v>0</v>
      </c>
      <c r="Q1206" s="7">
        <f>'MEDIDAS ML'!Q2470</f>
        <v>700</v>
      </c>
      <c r="R1206" s="23" t="e">
        <f>'MEDIDAS ML'!#REF!</f>
        <v>#REF!</v>
      </c>
      <c r="S1206" s="24" t="e">
        <f>'MEDIDAS ML'!#REF!</f>
        <v>#REF!</v>
      </c>
      <c r="T1206" s="24" t="e">
        <f>'MEDIDAS ML'!#REF!</f>
        <v>#REF!</v>
      </c>
      <c r="U1206" s="24" t="e">
        <f>'MEDIDAS ML'!#REF!</f>
        <v>#REF!</v>
      </c>
      <c r="V1206" s="22" t="e">
        <f>'MEDIDAS ML'!#REF!</f>
        <v>#REF!</v>
      </c>
      <c r="W1206" s="17" t="e">
        <f>'MEDIDAS ML'!#REF!</f>
        <v>#REF!</v>
      </c>
      <c r="X1206" t="e">
        <f>'MEDIDAS ML'!#REF!</f>
        <v>#REF!</v>
      </c>
    </row>
    <row r="1207" spans="1:24" ht="15.75" customHeight="1" x14ac:dyDescent="0.25">
      <c r="A1207" s="6">
        <f>'MEDIDAS ML'!A2471</f>
        <v>123</v>
      </c>
      <c r="B1207" s="15">
        <f>'MEDIDAS ML'!B2471</f>
        <v>123</v>
      </c>
      <c r="C1207" s="6">
        <f>'MEDIDAS ML'!C2471</f>
        <v>123</v>
      </c>
      <c r="D1207" s="6" t="str">
        <f>'MEDIDAS ML'!D2471</f>
        <v>5x7x24 cm - 360 grs</v>
      </c>
      <c r="E1207" s="16">
        <f>'MEDIDAS ML'!E2471</f>
        <v>5</v>
      </c>
      <c r="F1207" s="16">
        <f>'MEDIDAS ML'!F2471</f>
        <v>7</v>
      </c>
      <c r="G1207" s="16">
        <f>'MEDIDAS ML'!G2471</f>
        <v>24</v>
      </c>
      <c r="H1207" s="16">
        <f>'MEDIDAS ML'!H2471</f>
        <v>0.36</v>
      </c>
      <c r="I1207" s="16">
        <f>'MEDIDAS ML'!I2471</f>
        <v>0.21</v>
      </c>
      <c r="J1207" s="6" t="str">
        <f>'MEDIDAS ML'!J2471</f>
        <v>Se calcula por Peso</v>
      </c>
      <c r="K1207" s="16">
        <f>'MEDIDAS ML'!K2471</f>
        <v>0.36</v>
      </c>
      <c r="L1207" s="7">
        <f>'MEDIDAS ML'!L2471</f>
        <v>3490</v>
      </c>
      <c r="M1207" s="6" t="str">
        <f>'MEDIDAS ML'!M2471</f>
        <v>Hasta $9.989</v>
      </c>
      <c r="N1207" s="7">
        <f>'MEDIDAS ML'!N2471</f>
        <v>700</v>
      </c>
      <c r="O1207" s="6" t="str">
        <f>'MEDIDAS ML'!O2471</f>
        <v>No aplica (&lt;$19.990)</v>
      </c>
      <c r="P1207" s="7">
        <f>'MEDIDAS ML'!P2471</f>
        <v>0</v>
      </c>
      <c r="Q1207" s="7">
        <f>'MEDIDAS ML'!Q2471</f>
        <v>700</v>
      </c>
      <c r="R1207" s="23" t="e">
        <f>'MEDIDAS ML'!#REF!</f>
        <v>#REF!</v>
      </c>
      <c r="S1207" s="24" t="e">
        <f>'MEDIDAS ML'!#REF!</f>
        <v>#REF!</v>
      </c>
      <c r="T1207" s="24" t="e">
        <f>'MEDIDAS ML'!#REF!</f>
        <v>#REF!</v>
      </c>
      <c r="U1207" s="24" t="e">
        <f>'MEDIDAS ML'!#REF!</f>
        <v>#REF!</v>
      </c>
      <c r="V1207" s="22" t="e">
        <f>'MEDIDAS ML'!#REF!</f>
        <v>#REF!</v>
      </c>
      <c r="W1207" s="17" t="e">
        <f>'MEDIDAS ML'!#REF!</f>
        <v>#REF!</v>
      </c>
      <c r="X1207" t="e">
        <f>'MEDIDAS ML'!#REF!</f>
        <v>#REF!</v>
      </c>
    </row>
    <row r="1208" spans="1:24" ht="15.75" customHeight="1" x14ac:dyDescent="0.25">
      <c r="A1208" s="6">
        <f>'MEDIDAS ML'!A2652</f>
        <v>123</v>
      </c>
      <c r="B1208" s="15">
        <f>'MEDIDAS ML'!B2652</f>
        <v>123</v>
      </c>
      <c r="C1208" s="6">
        <f>'MEDIDAS ML'!C2652</f>
        <v>123</v>
      </c>
      <c r="D1208" s="6" t="str">
        <f>'MEDIDAS ML'!D2652</f>
        <v>11x34x48 cm - 313 grs</v>
      </c>
      <c r="E1208" s="16">
        <f>'MEDIDAS ML'!E2652</f>
        <v>11</v>
      </c>
      <c r="F1208" s="16">
        <f>'MEDIDAS ML'!F2652</f>
        <v>34</v>
      </c>
      <c r="G1208" s="16">
        <f>'MEDIDAS ML'!G2652</f>
        <v>48</v>
      </c>
      <c r="H1208" s="16">
        <f>'MEDIDAS ML'!H2652</f>
        <v>0.313</v>
      </c>
      <c r="I1208" s="16">
        <f>'MEDIDAS ML'!I2652</f>
        <v>4.4880000000000004</v>
      </c>
      <c r="J1208" s="6" t="str">
        <f>'MEDIDAS ML'!J2652</f>
        <v>Se calcula por P volum</v>
      </c>
      <c r="K1208" s="16">
        <f>'MEDIDAS ML'!K2652</f>
        <v>4.4880000000000004</v>
      </c>
      <c r="L1208" s="7">
        <f>'MEDIDAS ML'!L2652</f>
        <v>3490</v>
      </c>
      <c r="M1208" s="6" t="str">
        <f>'MEDIDAS ML'!M2652</f>
        <v>Hasta $9.989</v>
      </c>
      <c r="N1208" s="7">
        <f>'MEDIDAS ML'!N2652</f>
        <v>700</v>
      </c>
      <c r="O1208" s="6" t="str">
        <f>'MEDIDAS ML'!O2652</f>
        <v>No aplica (&lt;$19.990)</v>
      </c>
      <c r="P1208" s="7">
        <f>'MEDIDAS ML'!P2652</f>
        <v>0</v>
      </c>
      <c r="Q1208" s="7">
        <f>'MEDIDAS ML'!Q2652</f>
        <v>700</v>
      </c>
      <c r="R1208" s="23" t="e">
        <f>'MEDIDAS ML'!#REF!</f>
        <v>#REF!</v>
      </c>
      <c r="S1208" s="24" t="e">
        <f>'MEDIDAS ML'!#REF!</f>
        <v>#REF!</v>
      </c>
      <c r="T1208" s="24" t="e">
        <f>'MEDIDAS ML'!#REF!</f>
        <v>#REF!</v>
      </c>
      <c r="U1208" s="24" t="e">
        <f>'MEDIDAS ML'!#REF!</f>
        <v>#REF!</v>
      </c>
      <c r="V1208" s="22" t="e">
        <f>'MEDIDAS ML'!#REF!</f>
        <v>#REF!</v>
      </c>
      <c r="W1208" s="17" t="e">
        <f>'MEDIDAS ML'!#REF!</f>
        <v>#REF!</v>
      </c>
      <c r="X1208" t="e">
        <f>'MEDIDAS ML'!#REF!</f>
        <v>#REF!</v>
      </c>
    </row>
    <row r="1209" spans="1:24" ht="15.75" customHeight="1" x14ac:dyDescent="0.25">
      <c r="A1209" s="6">
        <f>'MEDIDAS ML'!A2653</f>
        <v>123</v>
      </c>
      <c r="B1209" s="15">
        <f>'MEDIDAS ML'!B2653</f>
        <v>123</v>
      </c>
      <c r="C1209" s="6">
        <f>'MEDIDAS ML'!C2653</f>
        <v>123</v>
      </c>
      <c r="D1209" s="6" t="str">
        <f>'MEDIDAS ML'!D2653</f>
        <v>11x34x48 cm - 313 grs</v>
      </c>
      <c r="E1209" s="16">
        <f>'MEDIDAS ML'!E2653</f>
        <v>11</v>
      </c>
      <c r="F1209" s="16">
        <f>'MEDIDAS ML'!F2653</f>
        <v>34</v>
      </c>
      <c r="G1209" s="16">
        <f>'MEDIDAS ML'!G2653</f>
        <v>48</v>
      </c>
      <c r="H1209" s="16">
        <f>'MEDIDAS ML'!H2653</f>
        <v>0.313</v>
      </c>
      <c r="I1209" s="16">
        <f>'MEDIDAS ML'!I2653</f>
        <v>4.4880000000000004</v>
      </c>
      <c r="J1209" s="6" t="str">
        <f>'MEDIDAS ML'!J2653</f>
        <v>Se calcula por P volum</v>
      </c>
      <c r="K1209" s="16">
        <f>'MEDIDAS ML'!K2653</f>
        <v>4.4880000000000004</v>
      </c>
      <c r="L1209" s="7">
        <f>'MEDIDAS ML'!L2653</f>
        <v>3490</v>
      </c>
      <c r="M1209" s="6" t="str">
        <f>'MEDIDAS ML'!M2653</f>
        <v>Hasta $9.989</v>
      </c>
      <c r="N1209" s="7">
        <f>'MEDIDAS ML'!N2653</f>
        <v>700</v>
      </c>
      <c r="O1209" s="6" t="str">
        <f>'MEDIDAS ML'!O2653</f>
        <v>No aplica (&lt;$19.990)</v>
      </c>
      <c r="P1209" s="7">
        <f>'MEDIDAS ML'!P2653</f>
        <v>0</v>
      </c>
      <c r="Q1209" s="7">
        <f>'MEDIDAS ML'!Q2653</f>
        <v>700</v>
      </c>
      <c r="R1209" s="23" t="e">
        <f>'MEDIDAS ML'!#REF!</f>
        <v>#REF!</v>
      </c>
      <c r="S1209" s="24" t="e">
        <f>'MEDIDAS ML'!#REF!</f>
        <v>#REF!</v>
      </c>
      <c r="T1209" s="24" t="e">
        <f>'MEDIDAS ML'!#REF!</f>
        <v>#REF!</v>
      </c>
      <c r="U1209" s="24" t="e">
        <f>'MEDIDAS ML'!#REF!</f>
        <v>#REF!</v>
      </c>
      <c r="V1209" s="22" t="e">
        <f>'MEDIDAS ML'!#REF!</f>
        <v>#REF!</v>
      </c>
      <c r="W1209" s="17" t="e">
        <f>'MEDIDAS ML'!#REF!</f>
        <v>#REF!</v>
      </c>
      <c r="X1209" t="e">
        <f>'MEDIDAS ML'!#REF!</f>
        <v>#REF!</v>
      </c>
    </row>
    <row r="1210" spans="1:24" ht="15.75" customHeight="1" x14ac:dyDescent="0.25">
      <c r="A1210" s="6">
        <f>'MEDIDAS ML'!A2791</f>
        <v>123</v>
      </c>
      <c r="B1210" s="15">
        <f>'MEDIDAS ML'!B2791</f>
        <v>123</v>
      </c>
      <c r="C1210" s="6">
        <f>'MEDIDAS ML'!C2791</f>
        <v>123</v>
      </c>
      <c r="D1210" s="6" t="str">
        <f>'MEDIDAS ML'!D2791</f>
        <v>10x17x25 cm - 300 grs</v>
      </c>
      <c r="E1210" s="16">
        <f>'MEDIDAS ML'!E2791</f>
        <v>10</v>
      </c>
      <c r="F1210" s="16">
        <f>'MEDIDAS ML'!F2791</f>
        <v>17</v>
      </c>
      <c r="G1210" s="16">
        <f>'MEDIDAS ML'!G2791</f>
        <v>25</v>
      </c>
      <c r="H1210" s="16">
        <f>'MEDIDAS ML'!H2791</f>
        <v>0.3</v>
      </c>
      <c r="I1210" s="16">
        <f>'MEDIDAS ML'!I2791</f>
        <v>1.0625</v>
      </c>
      <c r="J1210" s="6" t="str">
        <f>'MEDIDAS ML'!J2791</f>
        <v>Se calcula por P volum</v>
      </c>
      <c r="K1210" s="16">
        <f>'MEDIDAS ML'!K2791</f>
        <v>1.0625</v>
      </c>
      <c r="L1210" s="7">
        <f>'MEDIDAS ML'!L2791</f>
        <v>3490</v>
      </c>
      <c r="M1210" s="6" t="str">
        <f>'MEDIDAS ML'!M2791</f>
        <v>Hasta $9.989</v>
      </c>
      <c r="N1210" s="7">
        <f>'MEDIDAS ML'!N2791</f>
        <v>700</v>
      </c>
      <c r="O1210" s="6" t="str">
        <f>'MEDIDAS ML'!O2791</f>
        <v>No aplica (&lt;$19.990)</v>
      </c>
      <c r="P1210" s="7">
        <f>'MEDIDAS ML'!P2791</f>
        <v>0</v>
      </c>
      <c r="Q1210" s="7">
        <f>'MEDIDAS ML'!Q2791</f>
        <v>700</v>
      </c>
      <c r="R1210" s="23" t="e">
        <f>'MEDIDAS ML'!#REF!</f>
        <v>#REF!</v>
      </c>
      <c r="S1210" s="24" t="e">
        <f>'MEDIDAS ML'!#REF!</f>
        <v>#REF!</v>
      </c>
      <c r="T1210" s="24" t="e">
        <f>'MEDIDAS ML'!#REF!</f>
        <v>#REF!</v>
      </c>
      <c r="U1210" s="24" t="e">
        <f>'MEDIDAS ML'!#REF!</f>
        <v>#REF!</v>
      </c>
      <c r="V1210" s="22" t="e">
        <f>'MEDIDAS ML'!#REF!</f>
        <v>#REF!</v>
      </c>
      <c r="W1210" s="17" t="e">
        <f>'MEDIDAS ML'!#REF!</f>
        <v>#REF!</v>
      </c>
      <c r="X1210" t="e">
        <f>'MEDIDAS ML'!#REF!</f>
        <v>#REF!</v>
      </c>
    </row>
    <row r="1211" spans="1:24" ht="15.75" customHeight="1" x14ac:dyDescent="0.25">
      <c r="A1211" s="6">
        <f>'MEDIDAS ML'!A2931</f>
        <v>123</v>
      </c>
      <c r="B1211" s="15">
        <f>'MEDIDAS ML'!B2931</f>
        <v>123</v>
      </c>
      <c r="C1211" s="6">
        <f>'MEDIDAS ML'!C2931</f>
        <v>123</v>
      </c>
      <c r="D1211" s="6" t="str">
        <f>'MEDIDAS ML'!D2931</f>
        <v>5x13x19 cm - 272 grs</v>
      </c>
      <c r="E1211" s="16">
        <f>'MEDIDAS ML'!E2931</f>
        <v>5</v>
      </c>
      <c r="F1211" s="16">
        <f>'MEDIDAS ML'!F2931</f>
        <v>13</v>
      </c>
      <c r="G1211" s="16">
        <f>'MEDIDAS ML'!G2931</f>
        <v>19</v>
      </c>
      <c r="H1211" s="16">
        <f>'MEDIDAS ML'!H2931</f>
        <v>0.27200000000000002</v>
      </c>
      <c r="I1211" s="16">
        <f>'MEDIDAS ML'!I2931</f>
        <v>0.30875000000000002</v>
      </c>
      <c r="J1211" s="6" t="str">
        <f>'MEDIDAS ML'!J2931</f>
        <v>Se calcula por P volum</v>
      </c>
      <c r="K1211" s="16">
        <f>'MEDIDAS ML'!K2931</f>
        <v>0.30875000000000002</v>
      </c>
      <c r="L1211" s="7">
        <f>'MEDIDAS ML'!L2931</f>
        <v>3490</v>
      </c>
      <c r="M1211" s="6" t="str">
        <f>'MEDIDAS ML'!M2931</f>
        <v>Hasta $9.989</v>
      </c>
      <c r="N1211" s="7">
        <f>'MEDIDAS ML'!N2931</f>
        <v>700</v>
      </c>
      <c r="O1211" s="6" t="str">
        <f>'MEDIDAS ML'!O2931</f>
        <v>No aplica (&lt;$19.990)</v>
      </c>
      <c r="P1211" s="7">
        <f>'MEDIDAS ML'!P2931</f>
        <v>0</v>
      </c>
      <c r="Q1211" s="7">
        <f>'MEDIDAS ML'!Q2931</f>
        <v>700</v>
      </c>
      <c r="R1211" s="23" t="e">
        <f>'MEDIDAS ML'!#REF!</f>
        <v>#REF!</v>
      </c>
      <c r="S1211" s="24" t="e">
        <f>'MEDIDAS ML'!#REF!</f>
        <v>#REF!</v>
      </c>
      <c r="T1211" s="24" t="e">
        <f>'MEDIDAS ML'!#REF!</f>
        <v>#REF!</v>
      </c>
      <c r="U1211" s="24" t="e">
        <f>'MEDIDAS ML'!#REF!</f>
        <v>#REF!</v>
      </c>
      <c r="V1211" s="22" t="e">
        <f>'MEDIDAS ML'!#REF!</f>
        <v>#REF!</v>
      </c>
      <c r="W1211" s="17" t="e">
        <f>'MEDIDAS ML'!#REF!</f>
        <v>#REF!</v>
      </c>
      <c r="X1211" t="e">
        <f>'MEDIDAS ML'!#REF!</f>
        <v>#REF!</v>
      </c>
    </row>
    <row r="1212" spans="1:24" ht="15.75" customHeight="1" x14ac:dyDescent="0.25">
      <c r="A1212" s="6">
        <f>'MEDIDAS ML'!A2999</f>
        <v>123</v>
      </c>
      <c r="B1212" s="15">
        <f>'MEDIDAS ML'!B2999</f>
        <v>123</v>
      </c>
      <c r="C1212" s="6">
        <f>'MEDIDAS ML'!C2999</f>
        <v>123</v>
      </c>
      <c r="D1212" s="6" t="str">
        <f>'MEDIDAS ML'!D2999</f>
        <v>9x11x18 cm - 260 grs</v>
      </c>
      <c r="E1212" s="16">
        <f>'MEDIDAS ML'!E2999</f>
        <v>9</v>
      </c>
      <c r="F1212" s="16">
        <f>'MEDIDAS ML'!F2999</f>
        <v>11</v>
      </c>
      <c r="G1212" s="16">
        <f>'MEDIDAS ML'!G2999</f>
        <v>18</v>
      </c>
      <c r="H1212" s="16">
        <f>'MEDIDAS ML'!H2999</f>
        <v>0.26</v>
      </c>
      <c r="I1212" s="16">
        <f>'MEDIDAS ML'!I2999</f>
        <v>0.44550000000000001</v>
      </c>
      <c r="J1212" s="6" t="str">
        <f>'MEDIDAS ML'!J2999</f>
        <v>Se calcula por P volum</v>
      </c>
      <c r="K1212" s="16">
        <f>'MEDIDAS ML'!K2999</f>
        <v>0.44550000000000001</v>
      </c>
      <c r="L1212" s="7">
        <f>'MEDIDAS ML'!L2999</f>
        <v>3490</v>
      </c>
      <c r="M1212" s="6" t="str">
        <f>'MEDIDAS ML'!M2999</f>
        <v>Hasta $9.989</v>
      </c>
      <c r="N1212" s="7">
        <f>'MEDIDAS ML'!N2999</f>
        <v>700</v>
      </c>
      <c r="O1212" s="6" t="str">
        <f>'MEDIDAS ML'!O2999</f>
        <v>No aplica (&lt;$19.990)</v>
      </c>
      <c r="P1212" s="7">
        <f>'MEDIDAS ML'!P2999</f>
        <v>0</v>
      </c>
      <c r="Q1212" s="7">
        <f>'MEDIDAS ML'!Q2999</f>
        <v>700</v>
      </c>
      <c r="R1212" s="23" t="e">
        <f>'MEDIDAS ML'!#REF!</f>
        <v>#REF!</v>
      </c>
      <c r="S1212" s="24" t="e">
        <f>'MEDIDAS ML'!#REF!</f>
        <v>#REF!</v>
      </c>
      <c r="T1212" s="24" t="e">
        <f>'MEDIDAS ML'!#REF!</f>
        <v>#REF!</v>
      </c>
      <c r="U1212" s="24" t="e">
        <f>'MEDIDAS ML'!#REF!</f>
        <v>#REF!</v>
      </c>
      <c r="V1212" s="22" t="e">
        <f>'MEDIDAS ML'!#REF!</f>
        <v>#REF!</v>
      </c>
      <c r="W1212" s="17" t="e">
        <f>'MEDIDAS ML'!#REF!</f>
        <v>#REF!</v>
      </c>
      <c r="X1212" t="e">
        <f>'MEDIDAS ML'!#REF!</f>
        <v>#REF!</v>
      </c>
    </row>
    <row r="1213" spans="1:24" ht="15.75" customHeight="1" x14ac:dyDescent="0.25">
      <c r="A1213" s="6">
        <f>'MEDIDAS ML'!A3000</f>
        <v>123</v>
      </c>
      <c r="B1213" s="15">
        <f>'MEDIDAS ML'!B3000</f>
        <v>123</v>
      </c>
      <c r="C1213" s="6">
        <f>'MEDIDAS ML'!C3000</f>
        <v>123</v>
      </c>
      <c r="D1213" s="6" t="str">
        <f>'MEDIDAS ML'!D3000</f>
        <v>9x11x18 cm - 260 grs</v>
      </c>
      <c r="E1213" s="16">
        <f>'MEDIDAS ML'!E3000</f>
        <v>9</v>
      </c>
      <c r="F1213" s="16">
        <f>'MEDIDAS ML'!F3000</f>
        <v>11</v>
      </c>
      <c r="G1213" s="16">
        <f>'MEDIDAS ML'!G3000</f>
        <v>18</v>
      </c>
      <c r="H1213" s="16">
        <f>'MEDIDAS ML'!H3000</f>
        <v>0.26</v>
      </c>
      <c r="I1213" s="16">
        <f>'MEDIDAS ML'!I3000</f>
        <v>0.44550000000000001</v>
      </c>
      <c r="J1213" s="6" t="str">
        <f>'MEDIDAS ML'!J3000</f>
        <v>Se calcula por P volum</v>
      </c>
      <c r="K1213" s="16">
        <f>'MEDIDAS ML'!K3000</f>
        <v>0.44550000000000001</v>
      </c>
      <c r="L1213" s="7">
        <f>'MEDIDAS ML'!L3000</f>
        <v>3490</v>
      </c>
      <c r="M1213" s="6" t="str">
        <f>'MEDIDAS ML'!M3000</f>
        <v>Hasta $9.989</v>
      </c>
      <c r="N1213" s="7">
        <f>'MEDIDAS ML'!N3000</f>
        <v>700</v>
      </c>
      <c r="O1213" s="6" t="str">
        <f>'MEDIDAS ML'!O3000</f>
        <v>No aplica (&lt;$19.990)</v>
      </c>
      <c r="P1213" s="7">
        <f>'MEDIDAS ML'!P3000</f>
        <v>0</v>
      </c>
      <c r="Q1213" s="7">
        <f>'MEDIDAS ML'!Q3000</f>
        <v>700</v>
      </c>
      <c r="R1213" s="23" t="e">
        <f>'MEDIDAS ML'!#REF!</f>
        <v>#REF!</v>
      </c>
      <c r="S1213" s="24" t="e">
        <f>'MEDIDAS ML'!#REF!</f>
        <v>#REF!</v>
      </c>
      <c r="T1213" s="24" t="e">
        <f>'MEDIDAS ML'!#REF!</f>
        <v>#REF!</v>
      </c>
      <c r="U1213" s="24" t="e">
        <f>'MEDIDAS ML'!#REF!</f>
        <v>#REF!</v>
      </c>
      <c r="V1213" s="22" t="e">
        <f>'MEDIDAS ML'!#REF!</f>
        <v>#REF!</v>
      </c>
      <c r="W1213" s="17" t="e">
        <f>'MEDIDAS ML'!#REF!</f>
        <v>#REF!</v>
      </c>
      <c r="X1213" t="e">
        <f>'MEDIDAS ML'!#REF!</f>
        <v>#REF!</v>
      </c>
    </row>
    <row r="1214" spans="1:24" ht="15.75" customHeight="1" x14ac:dyDescent="0.25">
      <c r="A1214" s="6">
        <f>'MEDIDAS ML'!A3424</f>
        <v>123</v>
      </c>
      <c r="B1214" s="15">
        <f>'MEDIDAS ML'!B3424</f>
        <v>123</v>
      </c>
      <c r="C1214" s="6">
        <f>'MEDIDAS ML'!C3424</f>
        <v>123</v>
      </c>
      <c r="D1214" s="6" t="str">
        <f>'MEDIDAS ML'!D3424</f>
        <v>9x20x20 cm - 181 grs</v>
      </c>
      <c r="E1214" s="16">
        <f>'MEDIDAS ML'!E3424</f>
        <v>9</v>
      </c>
      <c r="F1214" s="16">
        <f>'MEDIDAS ML'!F3424</f>
        <v>20</v>
      </c>
      <c r="G1214" s="16">
        <f>'MEDIDAS ML'!G3424</f>
        <v>20</v>
      </c>
      <c r="H1214" s="16">
        <f>'MEDIDAS ML'!H3424</f>
        <v>0.18099999999999999</v>
      </c>
      <c r="I1214" s="16">
        <f>'MEDIDAS ML'!I3424</f>
        <v>0.9</v>
      </c>
      <c r="J1214" s="6" t="str">
        <f>'MEDIDAS ML'!J3424</f>
        <v>Se calcula por P volum</v>
      </c>
      <c r="K1214" s="16">
        <f>'MEDIDAS ML'!K3424</f>
        <v>0.9</v>
      </c>
      <c r="L1214" s="7">
        <f>'MEDIDAS ML'!L3424</f>
        <v>3490</v>
      </c>
      <c r="M1214" s="6" t="str">
        <f>'MEDIDAS ML'!M3424</f>
        <v>Hasta $9.989</v>
      </c>
      <c r="N1214" s="7">
        <f>'MEDIDAS ML'!N3424</f>
        <v>700</v>
      </c>
      <c r="O1214" s="6" t="str">
        <f>'MEDIDAS ML'!O3424</f>
        <v>No aplica (&lt;$19.990)</v>
      </c>
      <c r="P1214" s="7">
        <f>'MEDIDAS ML'!P3424</f>
        <v>0</v>
      </c>
      <c r="Q1214" s="7">
        <f>'MEDIDAS ML'!Q3424</f>
        <v>700</v>
      </c>
      <c r="R1214" s="23" t="e">
        <f>'MEDIDAS ML'!#REF!</f>
        <v>#REF!</v>
      </c>
      <c r="S1214" s="24" t="e">
        <f>'MEDIDAS ML'!#REF!</f>
        <v>#REF!</v>
      </c>
      <c r="T1214" s="24" t="e">
        <f>'MEDIDAS ML'!#REF!</f>
        <v>#REF!</v>
      </c>
      <c r="U1214" s="24" t="e">
        <f>'MEDIDAS ML'!#REF!</f>
        <v>#REF!</v>
      </c>
      <c r="V1214" s="22" t="e">
        <f>'MEDIDAS ML'!#REF!</f>
        <v>#REF!</v>
      </c>
      <c r="W1214" s="17" t="e">
        <f>'MEDIDAS ML'!#REF!</f>
        <v>#REF!</v>
      </c>
      <c r="X1214" t="e">
        <f>'MEDIDAS ML'!#REF!</f>
        <v>#REF!</v>
      </c>
    </row>
    <row r="1215" spans="1:24" ht="15.75" customHeight="1" x14ac:dyDescent="0.25">
      <c r="A1215" s="6">
        <f>'MEDIDAS ML'!A3447</f>
        <v>123</v>
      </c>
      <c r="B1215" s="15">
        <f>'MEDIDAS ML'!B3447</f>
        <v>123</v>
      </c>
      <c r="C1215" s="6">
        <f>'MEDIDAS ML'!C3447</f>
        <v>123</v>
      </c>
      <c r="D1215" s="6" t="str">
        <f>'MEDIDAS ML'!D3447</f>
        <v>7x14x15 cm - 180 grs</v>
      </c>
      <c r="E1215" s="16">
        <f>'MEDIDAS ML'!E3447</f>
        <v>7</v>
      </c>
      <c r="F1215" s="16">
        <f>'MEDIDAS ML'!F3447</f>
        <v>14</v>
      </c>
      <c r="G1215" s="16">
        <f>'MEDIDAS ML'!G3447</f>
        <v>15</v>
      </c>
      <c r="H1215" s="16">
        <f>'MEDIDAS ML'!H3447</f>
        <v>0.18</v>
      </c>
      <c r="I1215" s="16">
        <f>'MEDIDAS ML'!I3447</f>
        <v>0.36749999999999999</v>
      </c>
      <c r="J1215" s="6" t="str">
        <f>'MEDIDAS ML'!J3447</f>
        <v>Se calcula por P volum</v>
      </c>
      <c r="K1215" s="16">
        <f>'MEDIDAS ML'!K3447</f>
        <v>0.36749999999999999</v>
      </c>
      <c r="L1215" s="7">
        <f>'MEDIDAS ML'!L3447</f>
        <v>3490</v>
      </c>
      <c r="M1215" s="6" t="str">
        <f>'MEDIDAS ML'!M3447</f>
        <v>Hasta $9.989</v>
      </c>
      <c r="N1215" s="7">
        <f>'MEDIDAS ML'!N3447</f>
        <v>700</v>
      </c>
      <c r="O1215" s="6" t="str">
        <f>'MEDIDAS ML'!O3447</f>
        <v>No aplica (&lt;$19.990)</v>
      </c>
      <c r="P1215" s="7">
        <f>'MEDIDAS ML'!P3447</f>
        <v>0</v>
      </c>
      <c r="Q1215" s="7">
        <f>'MEDIDAS ML'!Q3447</f>
        <v>700</v>
      </c>
      <c r="R1215" s="23" t="e">
        <f>'MEDIDAS ML'!#REF!</f>
        <v>#REF!</v>
      </c>
      <c r="S1215" s="24" t="e">
        <f>'MEDIDAS ML'!#REF!</f>
        <v>#REF!</v>
      </c>
      <c r="T1215" s="24" t="e">
        <f>'MEDIDAS ML'!#REF!</f>
        <v>#REF!</v>
      </c>
      <c r="U1215" s="24" t="e">
        <f>'MEDIDAS ML'!#REF!</f>
        <v>#REF!</v>
      </c>
      <c r="V1215" s="22" t="e">
        <f>'MEDIDAS ML'!#REF!</f>
        <v>#REF!</v>
      </c>
      <c r="W1215" s="17" t="e">
        <f>'MEDIDAS ML'!#REF!</f>
        <v>#REF!</v>
      </c>
      <c r="X1215" t="e">
        <f>'MEDIDAS ML'!#REF!</f>
        <v>#REF!</v>
      </c>
    </row>
    <row r="1216" spans="1:24" ht="15.75" customHeight="1" x14ac:dyDescent="0.25">
      <c r="A1216" s="6">
        <f>'MEDIDAS ML'!A3448</f>
        <v>123</v>
      </c>
      <c r="B1216" s="15">
        <f>'MEDIDAS ML'!B3448</f>
        <v>123</v>
      </c>
      <c r="C1216" s="6">
        <f>'MEDIDAS ML'!C3448</f>
        <v>123</v>
      </c>
      <c r="D1216" s="6" t="str">
        <f>'MEDIDAS ML'!D3448</f>
        <v>7x14x15 cm - 180 grs</v>
      </c>
      <c r="E1216" s="16">
        <f>'MEDIDAS ML'!E3448</f>
        <v>7</v>
      </c>
      <c r="F1216" s="16">
        <f>'MEDIDAS ML'!F3448</f>
        <v>14</v>
      </c>
      <c r="G1216" s="16">
        <f>'MEDIDAS ML'!G3448</f>
        <v>15</v>
      </c>
      <c r="H1216" s="16">
        <f>'MEDIDAS ML'!H3448</f>
        <v>0.18</v>
      </c>
      <c r="I1216" s="16">
        <f>'MEDIDAS ML'!I3448</f>
        <v>0.36749999999999999</v>
      </c>
      <c r="J1216" s="6" t="str">
        <f>'MEDIDAS ML'!J3448</f>
        <v>Se calcula por P volum</v>
      </c>
      <c r="K1216" s="16">
        <f>'MEDIDAS ML'!K3448</f>
        <v>0.36749999999999999</v>
      </c>
      <c r="L1216" s="7">
        <f>'MEDIDAS ML'!L3448</f>
        <v>3490</v>
      </c>
      <c r="M1216" s="6" t="str">
        <f>'MEDIDAS ML'!M3448</f>
        <v>Hasta $9.989</v>
      </c>
      <c r="N1216" s="7">
        <f>'MEDIDAS ML'!N3448</f>
        <v>700</v>
      </c>
      <c r="O1216" s="6" t="str">
        <f>'MEDIDAS ML'!O3448</f>
        <v>No aplica (&lt;$19.990)</v>
      </c>
      <c r="P1216" s="7">
        <f>'MEDIDAS ML'!P3448</f>
        <v>0</v>
      </c>
      <c r="Q1216" s="7">
        <f>'MEDIDAS ML'!Q3448</f>
        <v>700</v>
      </c>
      <c r="R1216" s="23" t="e">
        <f>'MEDIDAS ML'!#REF!</f>
        <v>#REF!</v>
      </c>
      <c r="S1216" s="24" t="e">
        <f>'MEDIDAS ML'!#REF!</f>
        <v>#REF!</v>
      </c>
      <c r="T1216" s="24" t="e">
        <f>'MEDIDAS ML'!#REF!</f>
        <v>#REF!</v>
      </c>
      <c r="U1216" s="24" t="e">
        <f>'MEDIDAS ML'!#REF!</f>
        <v>#REF!</v>
      </c>
      <c r="V1216" s="22" t="e">
        <f>'MEDIDAS ML'!#REF!</f>
        <v>#REF!</v>
      </c>
      <c r="W1216" s="17" t="e">
        <f>'MEDIDAS ML'!#REF!</f>
        <v>#REF!</v>
      </c>
      <c r="X1216" t="e">
        <f>'MEDIDAS ML'!#REF!</f>
        <v>#REF!</v>
      </c>
    </row>
    <row r="1217" spans="1:24" ht="15.75" customHeight="1" x14ac:dyDescent="0.25">
      <c r="A1217" s="6">
        <f>'MEDIDAS ML'!A3570</f>
        <v>123</v>
      </c>
      <c r="B1217" s="15">
        <f>'MEDIDAS ML'!B3570</f>
        <v>123</v>
      </c>
      <c r="C1217" s="6">
        <f>'MEDIDAS ML'!C3570</f>
        <v>123</v>
      </c>
      <c r="D1217" s="6" t="str">
        <f>'MEDIDAS ML'!D3570</f>
        <v>5x27x34 cm - 156 grs</v>
      </c>
      <c r="E1217" s="16">
        <f>'MEDIDAS ML'!E3570</f>
        <v>5</v>
      </c>
      <c r="F1217" s="16">
        <f>'MEDIDAS ML'!F3570</f>
        <v>27</v>
      </c>
      <c r="G1217" s="16">
        <f>'MEDIDAS ML'!G3570</f>
        <v>34</v>
      </c>
      <c r="H1217" s="16">
        <f>'MEDIDAS ML'!H3570</f>
        <v>0.156</v>
      </c>
      <c r="I1217" s="16">
        <f>'MEDIDAS ML'!I3570</f>
        <v>1.1475</v>
      </c>
      <c r="J1217" s="6" t="str">
        <f>'MEDIDAS ML'!J3570</f>
        <v>Se calcula por P volum</v>
      </c>
      <c r="K1217" s="16">
        <f>'MEDIDAS ML'!K3570</f>
        <v>1.1475</v>
      </c>
      <c r="L1217" s="7">
        <f>'MEDIDAS ML'!L3570</f>
        <v>3490</v>
      </c>
      <c r="M1217" s="6" t="str">
        <f>'MEDIDAS ML'!M3570</f>
        <v>Hasta $9.989</v>
      </c>
      <c r="N1217" s="7">
        <f>'MEDIDAS ML'!N3570</f>
        <v>700</v>
      </c>
      <c r="O1217" s="6" t="str">
        <f>'MEDIDAS ML'!O3570</f>
        <v>No aplica (&lt;$19.990)</v>
      </c>
      <c r="P1217" s="7">
        <f>'MEDIDAS ML'!P3570</f>
        <v>0</v>
      </c>
      <c r="Q1217" s="7">
        <f>'MEDIDAS ML'!Q3570</f>
        <v>700</v>
      </c>
      <c r="R1217" s="23" t="e">
        <f>'MEDIDAS ML'!#REF!</f>
        <v>#REF!</v>
      </c>
      <c r="S1217" s="24" t="e">
        <f>'MEDIDAS ML'!#REF!</f>
        <v>#REF!</v>
      </c>
      <c r="T1217" s="24" t="e">
        <f>'MEDIDAS ML'!#REF!</f>
        <v>#REF!</v>
      </c>
      <c r="U1217" s="24" t="e">
        <f>'MEDIDAS ML'!#REF!</f>
        <v>#REF!</v>
      </c>
      <c r="V1217" s="22" t="e">
        <f>'MEDIDAS ML'!#REF!</f>
        <v>#REF!</v>
      </c>
      <c r="W1217" s="17" t="e">
        <f>'MEDIDAS ML'!#REF!</f>
        <v>#REF!</v>
      </c>
      <c r="X1217" t="e">
        <f>'MEDIDAS ML'!#REF!</f>
        <v>#REF!</v>
      </c>
    </row>
    <row r="1218" spans="1:24" ht="15.75" customHeight="1" x14ac:dyDescent="0.25">
      <c r="A1218" s="6">
        <f>'MEDIDAS ML'!A3571</f>
        <v>123</v>
      </c>
      <c r="B1218" s="15">
        <f>'MEDIDAS ML'!B3571</f>
        <v>123</v>
      </c>
      <c r="C1218" s="6">
        <f>'MEDIDAS ML'!C3571</f>
        <v>123</v>
      </c>
      <c r="D1218" s="6" t="str">
        <f>'MEDIDAS ML'!D3571</f>
        <v>5x27x34 cm - 156 grs</v>
      </c>
      <c r="E1218" s="16">
        <f>'MEDIDAS ML'!E3571</f>
        <v>5</v>
      </c>
      <c r="F1218" s="16">
        <f>'MEDIDAS ML'!F3571</f>
        <v>27</v>
      </c>
      <c r="G1218" s="16">
        <f>'MEDIDAS ML'!G3571</f>
        <v>34</v>
      </c>
      <c r="H1218" s="16">
        <f>'MEDIDAS ML'!H3571</f>
        <v>0.156</v>
      </c>
      <c r="I1218" s="16">
        <f>'MEDIDAS ML'!I3571</f>
        <v>1.1475</v>
      </c>
      <c r="J1218" s="6" t="str">
        <f>'MEDIDAS ML'!J3571</f>
        <v>Se calcula por P volum</v>
      </c>
      <c r="K1218" s="16">
        <f>'MEDIDAS ML'!K3571</f>
        <v>1.1475</v>
      </c>
      <c r="L1218" s="7">
        <f>'MEDIDAS ML'!L3571</f>
        <v>3490</v>
      </c>
      <c r="M1218" s="6" t="str">
        <f>'MEDIDAS ML'!M3571</f>
        <v>Hasta $9.989</v>
      </c>
      <c r="N1218" s="7">
        <f>'MEDIDAS ML'!N3571</f>
        <v>700</v>
      </c>
      <c r="O1218" s="6" t="str">
        <f>'MEDIDAS ML'!O3571</f>
        <v>No aplica (&lt;$19.990)</v>
      </c>
      <c r="P1218" s="7">
        <f>'MEDIDAS ML'!P3571</f>
        <v>0</v>
      </c>
      <c r="Q1218" s="7">
        <f>'MEDIDAS ML'!Q3571</f>
        <v>700</v>
      </c>
      <c r="R1218" s="23" t="e">
        <f>'MEDIDAS ML'!#REF!</f>
        <v>#REF!</v>
      </c>
      <c r="S1218" s="24" t="e">
        <f>'MEDIDAS ML'!#REF!</f>
        <v>#REF!</v>
      </c>
      <c r="T1218" s="24" t="e">
        <f>'MEDIDAS ML'!#REF!</f>
        <v>#REF!</v>
      </c>
      <c r="U1218" s="24" t="e">
        <f>'MEDIDAS ML'!#REF!</f>
        <v>#REF!</v>
      </c>
      <c r="V1218" s="22" t="e">
        <f>'MEDIDAS ML'!#REF!</f>
        <v>#REF!</v>
      </c>
      <c r="W1218" s="17" t="e">
        <f>'MEDIDAS ML'!#REF!</f>
        <v>#REF!</v>
      </c>
      <c r="X1218" t="e">
        <f>'MEDIDAS ML'!#REF!</f>
        <v>#REF!</v>
      </c>
    </row>
    <row r="1219" spans="1:24" ht="15.75" customHeight="1" x14ac:dyDescent="0.25">
      <c r="A1219" s="6">
        <f>'MEDIDAS ML'!A3580</f>
        <v>123</v>
      </c>
      <c r="B1219" s="15">
        <f>'MEDIDAS ML'!B3580</f>
        <v>123</v>
      </c>
      <c r="C1219" s="6">
        <f>'MEDIDAS ML'!C3580</f>
        <v>123</v>
      </c>
      <c r="D1219" s="6" t="str">
        <f>'MEDIDAS ML'!D3580</f>
        <v>5x15x23 cm - 152 grs</v>
      </c>
      <c r="E1219" s="16">
        <f>'MEDIDAS ML'!E3580</f>
        <v>5</v>
      </c>
      <c r="F1219" s="16">
        <f>'MEDIDAS ML'!F3580</f>
        <v>15</v>
      </c>
      <c r="G1219" s="16">
        <f>'MEDIDAS ML'!G3580</f>
        <v>23</v>
      </c>
      <c r="H1219" s="16">
        <f>'MEDIDAS ML'!H3580</f>
        <v>0.152</v>
      </c>
      <c r="I1219" s="16">
        <f>'MEDIDAS ML'!I3580</f>
        <v>0.43125000000000002</v>
      </c>
      <c r="J1219" s="6" t="str">
        <f>'MEDIDAS ML'!J3580</f>
        <v>Se calcula por P volum</v>
      </c>
      <c r="K1219" s="16">
        <f>'MEDIDAS ML'!K3580</f>
        <v>0.43125000000000002</v>
      </c>
      <c r="L1219" s="7">
        <f>'MEDIDAS ML'!L3580</f>
        <v>3490</v>
      </c>
      <c r="M1219" s="6" t="str">
        <f>'MEDIDAS ML'!M3580</f>
        <v>Hasta $9.989</v>
      </c>
      <c r="N1219" s="7">
        <f>'MEDIDAS ML'!N3580</f>
        <v>700</v>
      </c>
      <c r="O1219" s="6" t="str">
        <f>'MEDIDAS ML'!O3580</f>
        <v>No aplica (&lt;$19.990)</v>
      </c>
      <c r="P1219" s="7">
        <f>'MEDIDAS ML'!P3580</f>
        <v>0</v>
      </c>
      <c r="Q1219" s="7">
        <f>'MEDIDAS ML'!Q3580</f>
        <v>700</v>
      </c>
      <c r="R1219" s="23" t="e">
        <f>'MEDIDAS ML'!#REF!</f>
        <v>#REF!</v>
      </c>
      <c r="S1219" s="24" t="e">
        <f>'MEDIDAS ML'!#REF!</f>
        <v>#REF!</v>
      </c>
      <c r="T1219" s="24" t="e">
        <f>'MEDIDAS ML'!#REF!</f>
        <v>#REF!</v>
      </c>
      <c r="U1219" s="24" t="e">
        <f>'MEDIDAS ML'!#REF!</f>
        <v>#REF!</v>
      </c>
      <c r="V1219" s="22" t="e">
        <f>'MEDIDAS ML'!#REF!</f>
        <v>#REF!</v>
      </c>
      <c r="W1219" s="17" t="e">
        <f>'MEDIDAS ML'!#REF!</f>
        <v>#REF!</v>
      </c>
      <c r="X1219" t="e">
        <f>'MEDIDAS ML'!#REF!</f>
        <v>#REF!</v>
      </c>
    </row>
    <row r="1220" spans="1:24" ht="15.75" customHeight="1" x14ac:dyDescent="0.25">
      <c r="A1220" s="6">
        <f>'MEDIDAS ML'!A3760</f>
        <v>123</v>
      </c>
      <c r="B1220" s="15">
        <f>'MEDIDAS ML'!B3760</f>
        <v>123</v>
      </c>
      <c r="C1220" s="6">
        <f>'MEDIDAS ML'!C3760</f>
        <v>123</v>
      </c>
      <c r="D1220" s="6" t="str">
        <f>'MEDIDAS ML'!D3760</f>
        <v>3x8x16 cm - 130 grs</v>
      </c>
      <c r="E1220" s="16">
        <f>'MEDIDAS ML'!E3760</f>
        <v>3</v>
      </c>
      <c r="F1220" s="16">
        <f>'MEDIDAS ML'!F3760</f>
        <v>8</v>
      </c>
      <c r="G1220" s="16">
        <f>'MEDIDAS ML'!G3760</f>
        <v>16</v>
      </c>
      <c r="H1220" s="16">
        <f>'MEDIDAS ML'!H3760</f>
        <v>0.13</v>
      </c>
      <c r="I1220" s="16">
        <f>'MEDIDAS ML'!I3760</f>
        <v>9.6000000000000002E-2</v>
      </c>
      <c r="J1220" s="6" t="str">
        <f>'MEDIDAS ML'!J3760</f>
        <v>Se calcula por Peso</v>
      </c>
      <c r="K1220" s="16">
        <f>'MEDIDAS ML'!K3760</f>
        <v>0.13</v>
      </c>
      <c r="L1220" s="7">
        <f>'MEDIDAS ML'!L3760</f>
        <v>3490</v>
      </c>
      <c r="M1220" s="6" t="str">
        <f>'MEDIDAS ML'!M3760</f>
        <v>Hasta $9.989</v>
      </c>
      <c r="N1220" s="7">
        <f>'MEDIDAS ML'!N3760</f>
        <v>700</v>
      </c>
      <c r="O1220" s="6" t="str">
        <f>'MEDIDAS ML'!O3760</f>
        <v>No aplica (&lt;$19.990)</v>
      </c>
      <c r="P1220" s="7">
        <f>'MEDIDAS ML'!P3760</f>
        <v>0</v>
      </c>
      <c r="Q1220" s="7">
        <f>'MEDIDAS ML'!Q3760</f>
        <v>700</v>
      </c>
      <c r="R1220" s="23" t="e">
        <f>'MEDIDAS ML'!#REF!</f>
        <v>#REF!</v>
      </c>
      <c r="S1220" s="24" t="e">
        <f>'MEDIDAS ML'!#REF!</f>
        <v>#REF!</v>
      </c>
      <c r="T1220" s="24" t="e">
        <f>'MEDIDAS ML'!#REF!</f>
        <v>#REF!</v>
      </c>
      <c r="U1220" s="24" t="e">
        <f>'MEDIDAS ML'!#REF!</f>
        <v>#REF!</v>
      </c>
      <c r="V1220" s="22" t="e">
        <f>'MEDIDAS ML'!#REF!</f>
        <v>#REF!</v>
      </c>
      <c r="W1220" s="17" t="e">
        <f>'MEDIDAS ML'!#REF!</f>
        <v>#REF!</v>
      </c>
      <c r="X1220" t="e">
        <f>'MEDIDAS ML'!#REF!</f>
        <v>#REF!</v>
      </c>
    </row>
    <row r="1221" spans="1:24" ht="15.75" customHeight="1" x14ac:dyDescent="0.25">
      <c r="A1221" s="6">
        <f>'MEDIDAS ML'!A3787</f>
        <v>123</v>
      </c>
      <c r="B1221" s="15">
        <f>'MEDIDAS ML'!B3787</f>
        <v>123</v>
      </c>
      <c r="C1221" s="6">
        <f>'MEDIDAS ML'!C3787</f>
        <v>123</v>
      </c>
      <c r="D1221" s="6" t="str">
        <f>'MEDIDAS ML'!D3787</f>
        <v>7x13x16 cm - 120 grs</v>
      </c>
      <c r="E1221" s="16">
        <f>'MEDIDAS ML'!E3787</f>
        <v>7</v>
      </c>
      <c r="F1221" s="16">
        <f>'MEDIDAS ML'!F3787</f>
        <v>13</v>
      </c>
      <c r="G1221" s="16">
        <f>'MEDIDAS ML'!G3787</f>
        <v>16</v>
      </c>
      <c r="H1221" s="16">
        <f>'MEDIDAS ML'!H3787</f>
        <v>0.12</v>
      </c>
      <c r="I1221" s="16">
        <f>'MEDIDAS ML'!I3787</f>
        <v>0.36399999999999999</v>
      </c>
      <c r="J1221" s="6" t="str">
        <f>'MEDIDAS ML'!J3787</f>
        <v>Se calcula por P volum</v>
      </c>
      <c r="K1221" s="16">
        <f>'MEDIDAS ML'!K3787</f>
        <v>0.36399999999999999</v>
      </c>
      <c r="L1221" s="7">
        <f>'MEDIDAS ML'!L3787</f>
        <v>3490</v>
      </c>
      <c r="M1221" s="6" t="str">
        <f>'MEDIDAS ML'!M3787</f>
        <v>Hasta $9.989</v>
      </c>
      <c r="N1221" s="7">
        <f>'MEDIDAS ML'!N3787</f>
        <v>700</v>
      </c>
      <c r="O1221" s="6" t="str">
        <f>'MEDIDAS ML'!O3787</f>
        <v>No aplica (&lt;$19.990)</v>
      </c>
      <c r="P1221" s="7">
        <f>'MEDIDAS ML'!P3787</f>
        <v>0</v>
      </c>
      <c r="Q1221" s="7">
        <f>'MEDIDAS ML'!Q3787</f>
        <v>700</v>
      </c>
      <c r="R1221" s="23" t="e">
        <f>'MEDIDAS ML'!#REF!</f>
        <v>#REF!</v>
      </c>
      <c r="S1221" s="24" t="e">
        <f>'MEDIDAS ML'!#REF!</f>
        <v>#REF!</v>
      </c>
      <c r="T1221" s="24" t="e">
        <f>'MEDIDAS ML'!#REF!</f>
        <v>#REF!</v>
      </c>
      <c r="U1221" s="24" t="e">
        <f>'MEDIDAS ML'!#REF!</f>
        <v>#REF!</v>
      </c>
      <c r="V1221" s="22" t="e">
        <f>'MEDIDAS ML'!#REF!</f>
        <v>#REF!</v>
      </c>
      <c r="W1221" s="17" t="e">
        <f>'MEDIDAS ML'!#REF!</f>
        <v>#REF!</v>
      </c>
      <c r="X1221" t="e">
        <f>'MEDIDAS ML'!#REF!</f>
        <v>#REF!</v>
      </c>
    </row>
    <row r="1222" spans="1:24" ht="15.75" customHeight="1" x14ac:dyDescent="0.25">
      <c r="A1222" s="6">
        <f>'MEDIDAS ML'!A3858</f>
        <v>123</v>
      </c>
      <c r="B1222" s="15">
        <f>'MEDIDAS ML'!B3858</f>
        <v>123</v>
      </c>
      <c r="C1222" s="6">
        <f>'MEDIDAS ML'!C3858</f>
        <v>123</v>
      </c>
      <c r="D1222" s="6" t="str">
        <f>'MEDIDAS ML'!D3858</f>
        <v>6x16x25 cm - 105 grs</v>
      </c>
      <c r="E1222" s="16">
        <f>'MEDIDAS ML'!E3858</f>
        <v>6</v>
      </c>
      <c r="F1222" s="16">
        <f>'MEDIDAS ML'!F3858</f>
        <v>16</v>
      </c>
      <c r="G1222" s="16">
        <f>'MEDIDAS ML'!G3858</f>
        <v>25</v>
      </c>
      <c r="H1222" s="16">
        <f>'MEDIDAS ML'!H3858</f>
        <v>0.105</v>
      </c>
      <c r="I1222" s="16">
        <f>'MEDIDAS ML'!I3858</f>
        <v>0.6</v>
      </c>
      <c r="J1222" s="6" t="str">
        <f>'MEDIDAS ML'!J3858</f>
        <v>Se calcula por P volum</v>
      </c>
      <c r="K1222" s="16">
        <f>'MEDIDAS ML'!K3858</f>
        <v>0.6</v>
      </c>
      <c r="L1222" s="7">
        <f>'MEDIDAS ML'!L3858</f>
        <v>3490</v>
      </c>
      <c r="M1222" s="6" t="str">
        <f>'MEDIDAS ML'!M3858</f>
        <v>Hasta $9.989</v>
      </c>
      <c r="N1222" s="7">
        <f>'MEDIDAS ML'!N3858</f>
        <v>700</v>
      </c>
      <c r="O1222" s="6" t="str">
        <f>'MEDIDAS ML'!O3858</f>
        <v>No aplica (&lt;$19.990)</v>
      </c>
      <c r="P1222" s="7">
        <f>'MEDIDAS ML'!P3858</f>
        <v>0</v>
      </c>
      <c r="Q1222" s="7">
        <f>'MEDIDAS ML'!Q3858</f>
        <v>700</v>
      </c>
      <c r="R1222" s="23" t="e">
        <f>'MEDIDAS ML'!#REF!</f>
        <v>#REF!</v>
      </c>
      <c r="S1222" s="24" t="e">
        <f>'MEDIDAS ML'!#REF!</f>
        <v>#REF!</v>
      </c>
      <c r="T1222" s="24" t="e">
        <f>'MEDIDAS ML'!#REF!</f>
        <v>#REF!</v>
      </c>
      <c r="U1222" s="24" t="e">
        <f>'MEDIDAS ML'!#REF!</f>
        <v>#REF!</v>
      </c>
      <c r="V1222" s="22" t="e">
        <f>'MEDIDAS ML'!#REF!</f>
        <v>#REF!</v>
      </c>
      <c r="W1222" s="17" t="e">
        <f>'MEDIDAS ML'!#REF!</f>
        <v>#REF!</v>
      </c>
      <c r="X1222" t="e">
        <f>'MEDIDAS ML'!#REF!</f>
        <v>#REF!</v>
      </c>
    </row>
    <row r="1223" spans="1:24" ht="15.75" customHeight="1" x14ac:dyDescent="0.25">
      <c r="A1223" s="6">
        <f>'MEDIDAS ML'!A3872</f>
        <v>123</v>
      </c>
      <c r="B1223" s="15">
        <f>'MEDIDAS ML'!B3872</f>
        <v>123</v>
      </c>
      <c r="C1223" s="6">
        <f>'MEDIDAS ML'!C3872</f>
        <v>123</v>
      </c>
      <c r="D1223" s="6" t="str">
        <f>'MEDIDAS ML'!D3872</f>
        <v>5x18x24 cm - 100 grs</v>
      </c>
      <c r="E1223" s="16">
        <f>'MEDIDAS ML'!E3872</f>
        <v>5</v>
      </c>
      <c r="F1223" s="16">
        <f>'MEDIDAS ML'!F3872</f>
        <v>18</v>
      </c>
      <c r="G1223" s="16">
        <f>'MEDIDAS ML'!G3872</f>
        <v>24</v>
      </c>
      <c r="H1223" s="16">
        <f>'MEDIDAS ML'!H3872</f>
        <v>0.1</v>
      </c>
      <c r="I1223" s="16">
        <f>'MEDIDAS ML'!I3872</f>
        <v>0.54</v>
      </c>
      <c r="J1223" s="6" t="str">
        <f>'MEDIDAS ML'!J3872</f>
        <v>Se calcula por P volum</v>
      </c>
      <c r="K1223" s="16">
        <f>'MEDIDAS ML'!K3872</f>
        <v>0.54</v>
      </c>
      <c r="L1223" s="7">
        <f>'MEDIDAS ML'!L3872</f>
        <v>3490</v>
      </c>
      <c r="M1223" s="6" t="str">
        <f>'MEDIDAS ML'!M3872</f>
        <v>Hasta $9.989</v>
      </c>
      <c r="N1223" s="7">
        <f>'MEDIDAS ML'!N3872</f>
        <v>700</v>
      </c>
      <c r="O1223" s="6" t="str">
        <f>'MEDIDAS ML'!O3872</f>
        <v>No aplica (&lt;$19.990)</v>
      </c>
      <c r="P1223" s="7">
        <f>'MEDIDAS ML'!P3872</f>
        <v>0</v>
      </c>
      <c r="Q1223" s="7">
        <f>'MEDIDAS ML'!Q3872</f>
        <v>700</v>
      </c>
      <c r="R1223" s="23" t="e">
        <f>'MEDIDAS ML'!#REF!</f>
        <v>#REF!</v>
      </c>
      <c r="S1223" s="24" t="e">
        <f>'MEDIDAS ML'!#REF!</f>
        <v>#REF!</v>
      </c>
      <c r="T1223" s="24" t="e">
        <f>'MEDIDAS ML'!#REF!</f>
        <v>#REF!</v>
      </c>
      <c r="U1223" s="24" t="e">
        <f>'MEDIDAS ML'!#REF!</f>
        <v>#REF!</v>
      </c>
      <c r="V1223" s="22" t="e">
        <f>'MEDIDAS ML'!#REF!</f>
        <v>#REF!</v>
      </c>
      <c r="W1223" s="17" t="e">
        <f>'MEDIDAS ML'!#REF!</f>
        <v>#REF!</v>
      </c>
      <c r="X1223" t="e">
        <f>'MEDIDAS ML'!#REF!</f>
        <v>#REF!</v>
      </c>
    </row>
    <row r="1224" spans="1:24" ht="15.75" customHeight="1" x14ac:dyDescent="0.25">
      <c r="A1224" s="6">
        <f>'MEDIDAS ML'!A4020</f>
        <v>123</v>
      </c>
      <c r="B1224" s="15">
        <f>'MEDIDAS ML'!B4020</f>
        <v>123</v>
      </c>
      <c r="C1224" s="6">
        <f>'MEDIDAS ML'!C4020</f>
        <v>123</v>
      </c>
      <c r="D1224" s="6" t="str">
        <f>'MEDIDAS ML'!D4020</f>
        <v>3x17x25 cm - 80 grs</v>
      </c>
      <c r="E1224" s="16">
        <f>'MEDIDAS ML'!E4020</f>
        <v>3</v>
      </c>
      <c r="F1224" s="16">
        <f>'MEDIDAS ML'!F4020</f>
        <v>17</v>
      </c>
      <c r="G1224" s="16">
        <f>'MEDIDAS ML'!G4020</f>
        <v>25</v>
      </c>
      <c r="H1224" s="16">
        <f>'MEDIDAS ML'!H4020</f>
        <v>0.08</v>
      </c>
      <c r="I1224" s="16">
        <f>'MEDIDAS ML'!I4020</f>
        <v>0.31874999999999998</v>
      </c>
      <c r="J1224" s="6" t="str">
        <f>'MEDIDAS ML'!J4020</f>
        <v>Se calcula por P volum</v>
      </c>
      <c r="K1224" s="16">
        <f>'MEDIDAS ML'!K4020</f>
        <v>0.31874999999999998</v>
      </c>
      <c r="L1224" s="7">
        <f>'MEDIDAS ML'!L4020</f>
        <v>3490</v>
      </c>
      <c r="M1224" s="6" t="str">
        <f>'MEDIDAS ML'!M4020</f>
        <v>Hasta $9.989</v>
      </c>
      <c r="N1224" s="7">
        <f>'MEDIDAS ML'!N4020</f>
        <v>700</v>
      </c>
      <c r="O1224" s="6" t="str">
        <f>'MEDIDAS ML'!O4020</f>
        <v>No aplica (&lt;$19.990)</v>
      </c>
      <c r="P1224" s="7">
        <f>'MEDIDAS ML'!P4020</f>
        <v>0</v>
      </c>
      <c r="Q1224" s="7">
        <f>'MEDIDAS ML'!Q4020</f>
        <v>700</v>
      </c>
      <c r="R1224" s="23" t="e">
        <f>'MEDIDAS ML'!#REF!</f>
        <v>#REF!</v>
      </c>
      <c r="S1224" s="24" t="e">
        <f>'MEDIDAS ML'!#REF!</f>
        <v>#REF!</v>
      </c>
      <c r="T1224" s="24" t="e">
        <f>'MEDIDAS ML'!#REF!</f>
        <v>#REF!</v>
      </c>
      <c r="U1224" s="24" t="e">
        <f>'MEDIDAS ML'!#REF!</f>
        <v>#REF!</v>
      </c>
      <c r="V1224" s="22" t="e">
        <f>'MEDIDAS ML'!#REF!</f>
        <v>#REF!</v>
      </c>
      <c r="W1224" s="17" t="e">
        <f>'MEDIDAS ML'!#REF!</f>
        <v>#REF!</v>
      </c>
      <c r="X1224" t="e">
        <f>'MEDIDAS ML'!#REF!</f>
        <v>#REF!</v>
      </c>
    </row>
    <row r="1225" spans="1:24" ht="15.75" customHeight="1" x14ac:dyDescent="0.25">
      <c r="A1225" s="6">
        <f>'MEDIDAS ML'!A4077</f>
        <v>123</v>
      </c>
      <c r="B1225" s="15">
        <f>'MEDIDAS ML'!B4077</f>
        <v>123</v>
      </c>
      <c r="C1225" s="6">
        <f>'MEDIDAS ML'!C4077</f>
        <v>123</v>
      </c>
      <c r="D1225" s="6" t="str">
        <f>'MEDIDAS ML'!D4077</f>
        <v>5x10x17 cm - 80 grs</v>
      </c>
      <c r="E1225" s="16">
        <f>'MEDIDAS ML'!E4077</f>
        <v>5</v>
      </c>
      <c r="F1225" s="16">
        <f>'MEDIDAS ML'!F4077</f>
        <v>10</v>
      </c>
      <c r="G1225" s="16">
        <f>'MEDIDAS ML'!G4077</f>
        <v>17</v>
      </c>
      <c r="H1225" s="16">
        <f>'MEDIDAS ML'!H4077</f>
        <v>0.08</v>
      </c>
      <c r="I1225" s="16">
        <f>'MEDIDAS ML'!I4077</f>
        <v>0.21249999999999999</v>
      </c>
      <c r="J1225" s="6" t="str">
        <f>'MEDIDAS ML'!J4077</f>
        <v>Se calcula por P volum</v>
      </c>
      <c r="K1225" s="16">
        <f>'MEDIDAS ML'!K4077</f>
        <v>0.21249999999999999</v>
      </c>
      <c r="L1225" s="7">
        <f>'MEDIDAS ML'!L4077</f>
        <v>3490</v>
      </c>
      <c r="M1225" s="6" t="str">
        <f>'MEDIDAS ML'!M4077</f>
        <v>Hasta $9.989</v>
      </c>
      <c r="N1225" s="7">
        <f>'MEDIDAS ML'!N4077</f>
        <v>700</v>
      </c>
      <c r="O1225" s="6" t="str">
        <f>'MEDIDAS ML'!O4077</f>
        <v>No aplica (&lt;$19.990)</v>
      </c>
      <c r="P1225" s="7">
        <f>'MEDIDAS ML'!P4077</f>
        <v>0</v>
      </c>
      <c r="Q1225" s="7">
        <f>'MEDIDAS ML'!Q4077</f>
        <v>700</v>
      </c>
      <c r="R1225" s="23" t="e">
        <f>'MEDIDAS ML'!#REF!</f>
        <v>#REF!</v>
      </c>
      <c r="S1225" s="24" t="e">
        <f>'MEDIDAS ML'!#REF!</f>
        <v>#REF!</v>
      </c>
      <c r="T1225" s="24" t="e">
        <f>'MEDIDAS ML'!#REF!</f>
        <v>#REF!</v>
      </c>
      <c r="U1225" s="24" t="e">
        <f>'MEDIDAS ML'!#REF!</f>
        <v>#REF!</v>
      </c>
      <c r="V1225" s="22" t="e">
        <f>'MEDIDAS ML'!#REF!</f>
        <v>#REF!</v>
      </c>
      <c r="W1225" s="17" t="e">
        <f>'MEDIDAS ML'!#REF!</f>
        <v>#REF!</v>
      </c>
      <c r="X1225" t="e">
        <f>'MEDIDAS ML'!#REF!</f>
        <v>#REF!</v>
      </c>
    </row>
    <row r="1226" spans="1:24" ht="15.75" customHeight="1" x14ac:dyDescent="0.25">
      <c r="A1226" s="6">
        <f>'MEDIDAS ML'!A4078</f>
        <v>123</v>
      </c>
      <c r="B1226" s="15">
        <f>'MEDIDAS ML'!B4078</f>
        <v>123</v>
      </c>
      <c r="C1226" s="6">
        <f>'MEDIDAS ML'!C4078</f>
        <v>123</v>
      </c>
      <c r="D1226" s="6" t="str">
        <f>'MEDIDAS ML'!D4078</f>
        <v>5x10x17 cm - 80 grs</v>
      </c>
      <c r="E1226" s="16">
        <f>'MEDIDAS ML'!E4078</f>
        <v>5</v>
      </c>
      <c r="F1226" s="16">
        <f>'MEDIDAS ML'!F4078</f>
        <v>10</v>
      </c>
      <c r="G1226" s="16">
        <f>'MEDIDAS ML'!G4078</f>
        <v>17</v>
      </c>
      <c r="H1226" s="16">
        <f>'MEDIDAS ML'!H4078</f>
        <v>0.08</v>
      </c>
      <c r="I1226" s="16">
        <f>'MEDIDAS ML'!I4078</f>
        <v>0.21249999999999999</v>
      </c>
      <c r="J1226" s="6" t="str">
        <f>'MEDIDAS ML'!J4078</f>
        <v>Se calcula por P volum</v>
      </c>
      <c r="K1226" s="16">
        <f>'MEDIDAS ML'!K4078</f>
        <v>0.21249999999999999</v>
      </c>
      <c r="L1226" s="7">
        <f>'MEDIDAS ML'!L4078</f>
        <v>3490</v>
      </c>
      <c r="M1226" s="6" t="str">
        <f>'MEDIDAS ML'!M4078</f>
        <v>Hasta $9.989</v>
      </c>
      <c r="N1226" s="7">
        <f>'MEDIDAS ML'!N4078</f>
        <v>700</v>
      </c>
      <c r="O1226" s="6" t="str">
        <f>'MEDIDAS ML'!O4078</f>
        <v>No aplica (&lt;$19.990)</v>
      </c>
      <c r="P1226" s="7">
        <f>'MEDIDAS ML'!P4078</f>
        <v>0</v>
      </c>
      <c r="Q1226" s="7">
        <f>'MEDIDAS ML'!Q4078</f>
        <v>700</v>
      </c>
      <c r="R1226" s="23" t="e">
        <f>'MEDIDAS ML'!#REF!</f>
        <v>#REF!</v>
      </c>
      <c r="S1226" s="24" t="e">
        <f>'MEDIDAS ML'!#REF!</f>
        <v>#REF!</v>
      </c>
      <c r="T1226" s="24" t="e">
        <f>'MEDIDAS ML'!#REF!</f>
        <v>#REF!</v>
      </c>
      <c r="U1226" s="24" t="e">
        <f>'MEDIDAS ML'!#REF!</f>
        <v>#REF!</v>
      </c>
      <c r="V1226" s="22" t="e">
        <f>'MEDIDAS ML'!#REF!</f>
        <v>#REF!</v>
      </c>
      <c r="W1226" s="17" t="e">
        <f>'MEDIDAS ML'!#REF!</f>
        <v>#REF!</v>
      </c>
      <c r="X1226" t="e">
        <f>'MEDIDAS ML'!#REF!</f>
        <v>#REF!</v>
      </c>
    </row>
    <row r="1227" spans="1:24" ht="15.75" customHeight="1" x14ac:dyDescent="0.25">
      <c r="A1227" s="6">
        <f>'MEDIDAS ML'!A4079</f>
        <v>123</v>
      </c>
      <c r="B1227" s="15">
        <f>'MEDIDAS ML'!B4079</f>
        <v>123</v>
      </c>
      <c r="C1227" s="6">
        <f>'MEDIDAS ML'!C4079</f>
        <v>123</v>
      </c>
      <c r="D1227" s="6" t="str">
        <f>'MEDIDAS ML'!D4079</f>
        <v>5x11x15 cm - 80 grs</v>
      </c>
      <c r="E1227" s="16">
        <f>'MEDIDAS ML'!E4079</f>
        <v>5</v>
      </c>
      <c r="F1227" s="16">
        <f>'MEDIDAS ML'!F4079</f>
        <v>11</v>
      </c>
      <c r="G1227" s="16">
        <f>'MEDIDAS ML'!G4079</f>
        <v>15</v>
      </c>
      <c r="H1227" s="16">
        <f>'MEDIDAS ML'!H4079</f>
        <v>0.08</v>
      </c>
      <c r="I1227" s="16">
        <f>'MEDIDAS ML'!I4079</f>
        <v>0.20624999999999999</v>
      </c>
      <c r="J1227" s="6" t="str">
        <f>'MEDIDAS ML'!J4079</f>
        <v>Se calcula por P volum</v>
      </c>
      <c r="K1227" s="16">
        <f>'MEDIDAS ML'!K4079</f>
        <v>0.20624999999999999</v>
      </c>
      <c r="L1227" s="7">
        <f>'MEDIDAS ML'!L4079</f>
        <v>3490</v>
      </c>
      <c r="M1227" s="6" t="str">
        <f>'MEDIDAS ML'!M4079</f>
        <v>Hasta $9.989</v>
      </c>
      <c r="N1227" s="7">
        <f>'MEDIDAS ML'!N4079</f>
        <v>700</v>
      </c>
      <c r="O1227" s="6" t="str">
        <f>'MEDIDAS ML'!O4079</f>
        <v>No aplica (&lt;$19.990)</v>
      </c>
      <c r="P1227" s="7">
        <f>'MEDIDAS ML'!P4079</f>
        <v>0</v>
      </c>
      <c r="Q1227" s="7">
        <f>'MEDIDAS ML'!Q4079</f>
        <v>700</v>
      </c>
      <c r="R1227" s="23" t="e">
        <f>'MEDIDAS ML'!#REF!</f>
        <v>#REF!</v>
      </c>
      <c r="S1227" s="24" t="e">
        <f>'MEDIDAS ML'!#REF!</f>
        <v>#REF!</v>
      </c>
      <c r="T1227" s="24" t="e">
        <f>'MEDIDAS ML'!#REF!</f>
        <v>#REF!</v>
      </c>
      <c r="U1227" s="24" t="e">
        <f>'MEDIDAS ML'!#REF!</f>
        <v>#REF!</v>
      </c>
      <c r="V1227" s="22" t="e">
        <f>'MEDIDAS ML'!#REF!</f>
        <v>#REF!</v>
      </c>
      <c r="W1227" s="17" t="e">
        <f>'MEDIDAS ML'!#REF!</f>
        <v>#REF!</v>
      </c>
      <c r="X1227" t="e">
        <f>'MEDIDAS ML'!#REF!</f>
        <v>#REF!</v>
      </c>
    </row>
    <row r="1228" spans="1:24" ht="15.75" customHeight="1" x14ac:dyDescent="0.25">
      <c r="A1228" s="6">
        <f>'MEDIDAS ML'!A4080</f>
        <v>123</v>
      </c>
      <c r="B1228" s="15">
        <f>'MEDIDAS ML'!B4080</f>
        <v>123</v>
      </c>
      <c r="C1228" s="6">
        <f>'MEDIDAS ML'!C4080</f>
        <v>123</v>
      </c>
      <c r="D1228" s="6" t="str">
        <f>'MEDIDAS ML'!D4080</f>
        <v>5x11x15 cm - 80 grs</v>
      </c>
      <c r="E1228" s="16">
        <f>'MEDIDAS ML'!E4080</f>
        <v>5</v>
      </c>
      <c r="F1228" s="16">
        <f>'MEDIDAS ML'!F4080</f>
        <v>11</v>
      </c>
      <c r="G1228" s="16">
        <f>'MEDIDAS ML'!G4080</f>
        <v>15</v>
      </c>
      <c r="H1228" s="16">
        <f>'MEDIDAS ML'!H4080</f>
        <v>0.08</v>
      </c>
      <c r="I1228" s="16">
        <f>'MEDIDAS ML'!I4080</f>
        <v>0.20624999999999999</v>
      </c>
      <c r="J1228" s="6" t="str">
        <f>'MEDIDAS ML'!J4080</f>
        <v>Se calcula por P volum</v>
      </c>
      <c r="K1228" s="16">
        <f>'MEDIDAS ML'!K4080</f>
        <v>0.20624999999999999</v>
      </c>
      <c r="L1228" s="7">
        <f>'MEDIDAS ML'!L4080</f>
        <v>3490</v>
      </c>
      <c r="M1228" s="6" t="str">
        <f>'MEDIDAS ML'!M4080</f>
        <v>Hasta $9.989</v>
      </c>
      <c r="N1228" s="7">
        <f>'MEDIDAS ML'!N4080</f>
        <v>700</v>
      </c>
      <c r="O1228" s="6" t="str">
        <f>'MEDIDAS ML'!O4080</f>
        <v>No aplica (&lt;$19.990)</v>
      </c>
      <c r="P1228" s="7">
        <f>'MEDIDAS ML'!P4080</f>
        <v>0</v>
      </c>
      <c r="Q1228" s="7">
        <f>'MEDIDAS ML'!Q4080</f>
        <v>700</v>
      </c>
      <c r="R1228" s="23" t="e">
        <f>'MEDIDAS ML'!#REF!</f>
        <v>#REF!</v>
      </c>
      <c r="S1228" s="24" t="e">
        <f>'MEDIDAS ML'!#REF!</f>
        <v>#REF!</v>
      </c>
      <c r="T1228" s="24" t="e">
        <f>'MEDIDAS ML'!#REF!</f>
        <v>#REF!</v>
      </c>
      <c r="U1228" s="24" t="e">
        <f>'MEDIDAS ML'!#REF!</f>
        <v>#REF!</v>
      </c>
      <c r="V1228" s="22" t="e">
        <f>'MEDIDAS ML'!#REF!</f>
        <v>#REF!</v>
      </c>
      <c r="W1228" s="17" t="e">
        <f>'MEDIDAS ML'!#REF!</f>
        <v>#REF!</v>
      </c>
      <c r="X1228" t="e">
        <f>'MEDIDAS ML'!#REF!</f>
        <v>#REF!</v>
      </c>
    </row>
    <row r="1229" spans="1:24" ht="15.75" customHeight="1" x14ac:dyDescent="0.25">
      <c r="A1229" s="6">
        <f>'MEDIDAS ML'!A4180</f>
        <v>123</v>
      </c>
      <c r="B1229" s="15">
        <f>'MEDIDAS ML'!B4180</f>
        <v>123</v>
      </c>
      <c r="C1229" s="6">
        <f>'MEDIDAS ML'!C4180</f>
        <v>123</v>
      </c>
      <c r="D1229" s="6" t="str">
        <f>'MEDIDAS ML'!D4180</f>
        <v>5x10x15 cm - 60 grs</v>
      </c>
      <c r="E1229" s="16">
        <f>'MEDIDAS ML'!E4180</f>
        <v>5</v>
      </c>
      <c r="F1229" s="16">
        <f>'MEDIDAS ML'!F4180</f>
        <v>10</v>
      </c>
      <c r="G1229" s="16">
        <f>'MEDIDAS ML'!G4180</f>
        <v>15</v>
      </c>
      <c r="H1229" s="16">
        <f>'MEDIDAS ML'!H4180</f>
        <v>0.06</v>
      </c>
      <c r="I1229" s="16">
        <f>'MEDIDAS ML'!I4180</f>
        <v>0.1875</v>
      </c>
      <c r="J1229" s="6" t="str">
        <f>'MEDIDAS ML'!J4180</f>
        <v>Se calcula por P volum</v>
      </c>
      <c r="K1229" s="16">
        <f>'MEDIDAS ML'!K4180</f>
        <v>0.1875</v>
      </c>
      <c r="L1229" s="7">
        <f>'MEDIDAS ML'!L4180</f>
        <v>3490</v>
      </c>
      <c r="M1229" s="6" t="str">
        <f>'MEDIDAS ML'!M4180</f>
        <v>Hasta $9.989</v>
      </c>
      <c r="N1229" s="7">
        <f>'MEDIDAS ML'!N4180</f>
        <v>700</v>
      </c>
      <c r="O1229" s="6" t="str">
        <f>'MEDIDAS ML'!O4180</f>
        <v>No aplica (&lt;$19.990)</v>
      </c>
      <c r="P1229" s="7">
        <f>'MEDIDAS ML'!P4180</f>
        <v>0</v>
      </c>
      <c r="Q1229" s="7">
        <f>'MEDIDAS ML'!Q4180</f>
        <v>700</v>
      </c>
      <c r="R1229" s="23" t="e">
        <f>'MEDIDAS ML'!#REF!</f>
        <v>#REF!</v>
      </c>
      <c r="S1229" s="24" t="e">
        <f>'MEDIDAS ML'!#REF!</f>
        <v>#REF!</v>
      </c>
      <c r="T1229" s="24" t="e">
        <f>'MEDIDAS ML'!#REF!</f>
        <v>#REF!</v>
      </c>
      <c r="U1229" s="24" t="e">
        <f>'MEDIDAS ML'!#REF!</f>
        <v>#REF!</v>
      </c>
      <c r="V1229" s="22" t="e">
        <f>'MEDIDAS ML'!#REF!</f>
        <v>#REF!</v>
      </c>
      <c r="W1229" s="17" t="e">
        <f>'MEDIDAS ML'!#REF!</f>
        <v>#REF!</v>
      </c>
      <c r="X1229" t="e">
        <f>'MEDIDAS ML'!#REF!</f>
        <v>#REF!</v>
      </c>
    </row>
    <row r="1230" spans="1:24" ht="15.75" customHeight="1" x14ac:dyDescent="0.25">
      <c r="A1230" s="6">
        <f>'MEDIDAS ML'!A4181</f>
        <v>123</v>
      </c>
      <c r="B1230" s="15">
        <f>'MEDIDAS ML'!B4181</f>
        <v>123</v>
      </c>
      <c r="C1230" s="6">
        <f>'MEDIDAS ML'!C4181</f>
        <v>123</v>
      </c>
      <c r="D1230" s="6" t="str">
        <f>'MEDIDAS ML'!D4181</f>
        <v>5x10x15 cm - 60 grs</v>
      </c>
      <c r="E1230" s="16">
        <f>'MEDIDAS ML'!E4181</f>
        <v>5</v>
      </c>
      <c r="F1230" s="16">
        <f>'MEDIDAS ML'!F4181</f>
        <v>10</v>
      </c>
      <c r="G1230" s="16">
        <f>'MEDIDAS ML'!G4181</f>
        <v>15</v>
      </c>
      <c r="H1230" s="16">
        <f>'MEDIDAS ML'!H4181</f>
        <v>0.06</v>
      </c>
      <c r="I1230" s="16">
        <f>'MEDIDAS ML'!I4181</f>
        <v>0.1875</v>
      </c>
      <c r="J1230" s="6" t="str">
        <f>'MEDIDAS ML'!J4181</f>
        <v>Se calcula por P volum</v>
      </c>
      <c r="K1230" s="16">
        <f>'MEDIDAS ML'!K4181</f>
        <v>0.1875</v>
      </c>
      <c r="L1230" s="7">
        <f>'MEDIDAS ML'!L4181</f>
        <v>3490</v>
      </c>
      <c r="M1230" s="6" t="str">
        <f>'MEDIDAS ML'!M4181</f>
        <v>Hasta $9.989</v>
      </c>
      <c r="N1230" s="7">
        <f>'MEDIDAS ML'!N4181</f>
        <v>700</v>
      </c>
      <c r="O1230" s="6" t="str">
        <f>'MEDIDAS ML'!O4181</f>
        <v>No aplica (&lt;$19.990)</v>
      </c>
      <c r="P1230" s="7">
        <f>'MEDIDAS ML'!P4181</f>
        <v>0</v>
      </c>
      <c r="Q1230" s="7">
        <f>'MEDIDAS ML'!Q4181</f>
        <v>700</v>
      </c>
      <c r="R1230" s="23" t="e">
        <f>'MEDIDAS ML'!#REF!</f>
        <v>#REF!</v>
      </c>
      <c r="S1230" s="24" t="e">
        <f>'MEDIDAS ML'!#REF!</f>
        <v>#REF!</v>
      </c>
      <c r="T1230" s="24" t="e">
        <f>'MEDIDAS ML'!#REF!</f>
        <v>#REF!</v>
      </c>
      <c r="U1230" s="24" t="e">
        <f>'MEDIDAS ML'!#REF!</f>
        <v>#REF!</v>
      </c>
      <c r="V1230" s="22" t="e">
        <f>'MEDIDAS ML'!#REF!</f>
        <v>#REF!</v>
      </c>
      <c r="W1230" s="17" t="e">
        <f>'MEDIDAS ML'!#REF!</f>
        <v>#REF!</v>
      </c>
      <c r="X1230" t="e">
        <f>'MEDIDAS ML'!#REF!</f>
        <v>#REF!</v>
      </c>
    </row>
    <row r="1231" spans="1:24" ht="15.75" customHeight="1" x14ac:dyDescent="0.25">
      <c r="A1231" s="6">
        <f>'MEDIDAS ML'!A4182</f>
        <v>123</v>
      </c>
      <c r="B1231" s="15">
        <f>'MEDIDAS ML'!B4182</f>
        <v>123</v>
      </c>
      <c r="C1231" s="6">
        <f>'MEDIDAS ML'!C4182</f>
        <v>123</v>
      </c>
      <c r="D1231" s="6" t="str">
        <f>'MEDIDAS ML'!D4182</f>
        <v>3x4x7 cm - 60 grs</v>
      </c>
      <c r="E1231" s="16">
        <f>'MEDIDAS ML'!E4182</f>
        <v>3</v>
      </c>
      <c r="F1231" s="16">
        <f>'MEDIDAS ML'!F4182</f>
        <v>4</v>
      </c>
      <c r="G1231" s="16">
        <f>'MEDIDAS ML'!G4182</f>
        <v>7</v>
      </c>
      <c r="H1231" s="16">
        <f>'MEDIDAS ML'!H4182</f>
        <v>0.06</v>
      </c>
      <c r="I1231" s="16">
        <f>'MEDIDAS ML'!I4182</f>
        <v>2.1000000000000001E-2</v>
      </c>
      <c r="J1231" s="6" t="str">
        <f>'MEDIDAS ML'!J4182</f>
        <v>Se calcula por Peso</v>
      </c>
      <c r="K1231" s="16">
        <f>'MEDIDAS ML'!K4182</f>
        <v>0.06</v>
      </c>
      <c r="L1231" s="7">
        <f>'MEDIDAS ML'!L4182</f>
        <v>3490</v>
      </c>
      <c r="M1231" s="6" t="str">
        <f>'MEDIDAS ML'!M4182</f>
        <v>Hasta $9.989</v>
      </c>
      <c r="N1231" s="7">
        <f>'MEDIDAS ML'!N4182</f>
        <v>700</v>
      </c>
      <c r="O1231" s="6" t="str">
        <f>'MEDIDAS ML'!O4182</f>
        <v>No aplica (&lt;$19.990)</v>
      </c>
      <c r="P1231" s="7">
        <f>'MEDIDAS ML'!P4182</f>
        <v>0</v>
      </c>
      <c r="Q1231" s="7">
        <f>'MEDIDAS ML'!Q4182</f>
        <v>700</v>
      </c>
      <c r="R1231" s="23" t="e">
        <f>'MEDIDAS ML'!#REF!</f>
        <v>#REF!</v>
      </c>
      <c r="S1231" s="24" t="e">
        <f>'MEDIDAS ML'!#REF!</f>
        <v>#REF!</v>
      </c>
      <c r="T1231" s="24" t="e">
        <f>'MEDIDAS ML'!#REF!</f>
        <v>#REF!</v>
      </c>
      <c r="U1231" s="24" t="e">
        <f>'MEDIDAS ML'!#REF!</f>
        <v>#REF!</v>
      </c>
      <c r="V1231" s="22" t="e">
        <f>'MEDIDAS ML'!#REF!</f>
        <v>#REF!</v>
      </c>
      <c r="W1231" s="17" t="e">
        <f>'MEDIDAS ML'!#REF!</f>
        <v>#REF!</v>
      </c>
      <c r="X1231" t="e">
        <f>'MEDIDAS ML'!#REF!</f>
        <v>#REF!</v>
      </c>
    </row>
    <row r="1232" spans="1:24" ht="15.75" customHeight="1" x14ac:dyDescent="0.25">
      <c r="A1232" s="6">
        <f>'MEDIDAS ML'!A4271</f>
        <v>123</v>
      </c>
      <c r="B1232" s="15">
        <f>'MEDIDAS ML'!B4271</f>
        <v>123</v>
      </c>
      <c r="C1232" s="6">
        <f>'MEDIDAS ML'!C4271</f>
        <v>123</v>
      </c>
      <c r="D1232" s="6" t="str">
        <f>'MEDIDAS ML'!D4271</f>
        <v>2x16x18 cm - 40 grs</v>
      </c>
      <c r="E1232" s="16">
        <f>'MEDIDAS ML'!E4271</f>
        <v>2</v>
      </c>
      <c r="F1232" s="16">
        <f>'MEDIDAS ML'!F4271</f>
        <v>16</v>
      </c>
      <c r="G1232" s="16">
        <f>'MEDIDAS ML'!G4271</f>
        <v>18</v>
      </c>
      <c r="H1232" s="16">
        <f>'MEDIDAS ML'!H4271</f>
        <v>0.04</v>
      </c>
      <c r="I1232" s="16">
        <f>'MEDIDAS ML'!I4271</f>
        <v>0.14399999999999999</v>
      </c>
      <c r="J1232" s="6" t="str">
        <f>'MEDIDAS ML'!J4271</f>
        <v>Se calcula por P volum</v>
      </c>
      <c r="K1232" s="16">
        <f>'MEDIDAS ML'!K4271</f>
        <v>0.14399999999999999</v>
      </c>
      <c r="L1232" s="7">
        <f>'MEDIDAS ML'!L4271</f>
        <v>3490</v>
      </c>
      <c r="M1232" s="6" t="str">
        <f>'MEDIDAS ML'!M4271</f>
        <v>Hasta $9.989</v>
      </c>
      <c r="N1232" s="7">
        <f>'MEDIDAS ML'!N4271</f>
        <v>700</v>
      </c>
      <c r="O1232" s="6" t="str">
        <f>'MEDIDAS ML'!O4271</f>
        <v>No aplica (&lt;$19.990)</v>
      </c>
      <c r="P1232" s="7">
        <f>'MEDIDAS ML'!P4271</f>
        <v>0</v>
      </c>
      <c r="Q1232" s="7">
        <f>'MEDIDAS ML'!Q4271</f>
        <v>700</v>
      </c>
      <c r="R1232" s="23" t="e">
        <f>'MEDIDAS ML'!#REF!</f>
        <v>#REF!</v>
      </c>
      <c r="S1232" s="24" t="e">
        <f>'MEDIDAS ML'!#REF!</f>
        <v>#REF!</v>
      </c>
      <c r="T1232" s="24" t="e">
        <f>'MEDIDAS ML'!#REF!</f>
        <v>#REF!</v>
      </c>
      <c r="U1232" s="24" t="e">
        <f>'MEDIDAS ML'!#REF!</f>
        <v>#REF!</v>
      </c>
      <c r="V1232" s="22" t="e">
        <f>'MEDIDAS ML'!#REF!</f>
        <v>#REF!</v>
      </c>
      <c r="W1232" s="17" t="e">
        <f>'MEDIDAS ML'!#REF!</f>
        <v>#REF!</v>
      </c>
      <c r="X1232" t="e">
        <f>'MEDIDAS ML'!#REF!</f>
        <v>#REF!</v>
      </c>
    </row>
    <row r="1233" spans="1:24" ht="15.75" customHeight="1" x14ac:dyDescent="0.25">
      <c r="A1233" s="6">
        <f>'MEDIDAS ML'!A4272</f>
        <v>123</v>
      </c>
      <c r="B1233" s="15">
        <f>'MEDIDAS ML'!B4272</f>
        <v>123</v>
      </c>
      <c r="C1233" s="6">
        <f>'MEDIDAS ML'!C4272</f>
        <v>123</v>
      </c>
      <c r="D1233" s="6" t="str">
        <f>'MEDIDAS ML'!D4272</f>
        <v>4x9x14 cm - 40 grs</v>
      </c>
      <c r="E1233" s="16">
        <f>'MEDIDAS ML'!E4272</f>
        <v>4</v>
      </c>
      <c r="F1233" s="16">
        <f>'MEDIDAS ML'!F4272</f>
        <v>9</v>
      </c>
      <c r="G1233" s="16">
        <f>'MEDIDAS ML'!G4272</f>
        <v>14</v>
      </c>
      <c r="H1233" s="16">
        <f>'MEDIDAS ML'!H4272</f>
        <v>0.04</v>
      </c>
      <c r="I1233" s="16">
        <f>'MEDIDAS ML'!I4272</f>
        <v>0.126</v>
      </c>
      <c r="J1233" s="6" t="str">
        <f>'MEDIDAS ML'!J4272</f>
        <v>Se calcula por P volum</v>
      </c>
      <c r="K1233" s="16">
        <f>'MEDIDAS ML'!K4272</f>
        <v>0.126</v>
      </c>
      <c r="L1233" s="7">
        <f>'MEDIDAS ML'!L4272</f>
        <v>3490</v>
      </c>
      <c r="M1233" s="6" t="str">
        <f>'MEDIDAS ML'!M4272</f>
        <v>Hasta $9.989</v>
      </c>
      <c r="N1233" s="7">
        <f>'MEDIDAS ML'!N4272</f>
        <v>700</v>
      </c>
      <c r="O1233" s="6" t="str">
        <f>'MEDIDAS ML'!O4272</f>
        <v>No aplica (&lt;$19.990)</v>
      </c>
      <c r="P1233" s="7">
        <f>'MEDIDAS ML'!P4272</f>
        <v>0</v>
      </c>
      <c r="Q1233" s="7">
        <f>'MEDIDAS ML'!Q4272</f>
        <v>700</v>
      </c>
      <c r="R1233" s="23" t="e">
        <f>'MEDIDAS ML'!#REF!</f>
        <v>#REF!</v>
      </c>
      <c r="S1233" s="24" t="e">
        <f>'MEDIDAS ML'!#REF!</f>
        <v>#REF!</v>
      </c>
      <c r="T1233" s="24" t="e">
        <f>'MEDIDAS ML'!#REF!</f>
        <v>#REF!</v>
      </c>
      <c r="U1233" s="24" t="e">
        <f>'MEDIDAS ML'!#REF!</f>
        <v>#REF!</v>
      </c>
      <c r="V1233" s="22" t="e">
        <f>'MEDIDAS ML'!#REF!</f>
        <v>#REF!</v>
      </c>
      <c r="W1233" s="17" t="e">
        <f>'MEDIDAS ML'!#REF!</f>
        <v>#REF!</v>
      </c>
      <c r="X1233" t="e">
        <f>'MEDIDAS ML'!#REF!</f>
        <v>#REF!</v>
      </c>
    </row>
    <row r="1234" spans="1:24" ht="15.75" customHeight="1" x14ac:dyDescent="0.25">
      <c r="A1234" s="6">
        <f>'MEDIDAS ML'!A4273</f>
        <v>123</v>
      </c>
      <c r="B1234" s="15">
        <f>'MEDIDAS ML'!B4273</f>
        <v>123</v>
      </c>
      <c r="C1234" s="6">
        <f>'MEDIDAS ML'!C4273</f>
        <v>123</v>
      </c>
      <c r="D1234" s="6" t="str">
        <f>'MEDIDAS ML'!D4273</f>
        <v>4x9x14 cm - 40 grs</v>
      </c>
      <c r="E1234" s="16">
        <f>'MEDIDAS ML'!E4273</f>
        <v>4</v>
      </c>
      <c r="F1234" s="16">
        <f>'MEDIDAS ML'!F4273</f>
        <v>9</v>
      </c>
      <c r="G1234" s="16">
        <f>'MEDIDAS ML'!G4273</f>
        <v>14</v>
      </c>
      <c r="H1234" s="16">
        <f>'MEDIDAS ML'!H4273</f>
        <v>0.04</v>
      </c>
      <c r="I1234" s="16">
        <f>'MEDIDAS ML'!I4273</f>
        <v>0.126</v>
      </c>
      <c r="J1234" s="6" t="str">
        <f>'MEDIDAS ML'!J4273</f>
        <v>Se calcula por P volum</v>
      </c>
      <c r="K1234" s="16">
        <f>'MEDIDAS ML'!K4273</f>
        <v>0.126</v>
      </c>
      <c r="L1234" s="7">
        <f>'MEDIDAS ML'!L4273</f>
        <v>3490</v>
      </c>
      <c r="M1234" s="6" t="str">
        <f>'MEDIDAS ML'!M4273</f>
        <v>Hasta $9.989</v>
      </c>
      <c r="N1234" s="7">
        <f>'MEDIDAS ML'!N4273</f>
        <v>700</v>
      </c>
      <c r="O1234" s="6" t="str">
        <f>'MEDIDAS ML'!O4273</f>
        <v>No aplica (&lt;$19.990)</v>
      </c>
      <c r="P1234" s="7">
        <f>'MEDIDAS ML'!P4273</f>
        <v>0</v>
      </c>
      <c r="Q1234" s="7">
        <f>'MEDIDAS ML'!Q4273</f>
        <v>700</v>
      </c>
      <c r="R1234" s="23" t="e">
        <f>'MEDIDAS ML'!#REF!</f>
        <v>#REF!</v>
      </c>
      <c r="S1234" s="24" t="e">
        <f>'MEDIDAS ML'!#REF!</f>
        <v>#REF!</v>
      </c>
      <c r="T1234" s="24" t="e">
        <f>'MEDIDAS ML'!#REF!</f>
        <v>#REF!</v>
      </c>
      <c r="U1234" s="24" t="e">
        <f>'MEDIDAS ML'!#REF!</f>
        <v>#REF!</v>
      </c>
      <c r="V1234" s="22" t="e">
        <f>'MEDIDAS ML'!#REF!</f>
        <v>#REF!</v>
      </c>
      <c r="W1234" s="17" t="e">
        <f>'MEDIDAS ML'!#REF!</f>
        <v>#REF!</v>
      </c>
      <c r="X1234" t="e">
        <f>'MEDIDAS ML'!#REF!</f>
        <v>#REF!</v>
      </c>
    </row>
    <row r="1235" spans="1:24" ht="15.75" customHeight="1" x14ac:dyDescent="0.25">
      <c r="A1235" s="6">
        <f>'MEDIDAS ML'!A4274</f>
        <v>123</v>
      </c>
      <c r="B1235" s="15">
        <f>'MEDIDAS ML'!B4274</f>
        <v>123</v>
      </c>
      <c r="C1235" s="6">
        <f>'MEDIDAS ML'!C4274</f>
        <v>123</v>
      </c>
      <c r="D1235" s="6" t="str">
        <f>'MEDIDAS ML'!D4274</f>
        <v>3x8x9 cm - 40 grs</v>
      </c>
      <c r="E1235" s="16">
        <f>'MEDIDAS ML'!E4274</f>
        <v>3</v>
      </c>
      <c r="F1235" s="16">
        <f>'MEDIDAS ML'!F4274</f>
        <v>8</v>
      </c>
      <c r="G1235" s="16">
        <f>'MEDIDAS ML'!G4274</f>
        <v>9</v>
      </c>
      <c r="H1235" s="16">
        <f>'MEDIDAS ML'!H4274</f>
        <v>0.04</v>
      </c>
      <c r="I1235" s="16">
        <f>'MEDIDAS ML'!I4274</f>
        <v>5.3999999999999999E-2</v>
      </c>
      <c r="J1235" s="6" t="str">
        <f>'MEDIDAS ML'!J4274</f>
        <v>Se calcula por P volum</v>
      </c>
      <c r="K1235" s="16">
        <f>'MEDIDAS ML'!K4274</f>
        <v>5.3999999999999999E-2</v>
      </c>
      <c r="L1235" s="7">
        <f>'MEDIDAS ML'!L4274</f>
        <v>3490</v>
      </c>
      <c r="M1235" s="6" t="str">
        <f>'MEDIDAS ML'!M4274</f>
        <v>Hasta $9.989</v>
      </c>
      <c r="N1235" s="7">
        <f>'MEDIDAS ML'!N4274</f>
        <v>700</v>
      </c>
      <c r="O1235" s="6" t="str">
        <f>'MEDIDAS ML'!O4274</f>
        <v>No aplica (&lt;$19.990)</v>
      </c>
      <c r="P1235" s="7">
        <f>'MEDIDAS ML'!P4274</f>
        <v>0</v>
      </c>
      <c r="Q1235" s="7">
        <f>'MEDIDAS ML'!Q4274</f>
        <v>700</v>
      </c>
      <c r="R1235" s="23" t="e">
        <f>'MEDIDAS ML'!#REF!</f>
        <v>#REF!</v>
      </c>
      <c r="S1235" s="24" t="e">
        <f>'MEDIDAS ML'!#REF!</f>
        <v>#REF!</v>
      </c>
      <c r="T1235" s="24" t="e">
        <f>'MEDIDAS ML'!#REF!</f>
        <v>#REF!</v>
      </c>
      <c r="U1235" s="24" t="e">
        <f>'MEDIDAS ML'!#REF!</f>
        <v>#REF!</v>
      </c>
      <c r="V1235" s="22" t="e">
        <f>'MEDIDAS ML'!#REF!</f>
        <v>#REF!</v>
      </c>
      <c r="W1235" s="17" t="e">
        <f>'MEDIDAS ML'!#REF!</f>
        <v>#REF!</v>
      </c>
      <c r="X1235" t="e">
        <f>'MEDIDAS ML'!#REF!</f>
        <v>#REF!</v>
      </c>
    </row>
    <row r="1236" spans="1:24" ht="15.75" customHeight="1" x14ac:dyDescent="0.25">
      <c r="A1236" s="6">
        <f>'MEDIDAS ML'!A4275</f>
        <v>123</v>
      </c>
      <c r="B1236" s="15">
        <f>'MEDIDAS ML'!B4275</f>
        <v>123</v>
      </c>
      <c r="C1236" s="6">
        <f>'MEDIDAS ML'!C4275</f>
        <v>123</v>
      </c>
      <c r="D1236" s="6" t="str">
        <f>'MEDIDAS ML'!D4275</f>
        <v>3x8x9 cm - 40 grs</v>
      </c>
      <c r="E1236" s="16">
        <f>'MEDIDAS ML'!E4275</f>
        <v>3</v>
      </c>
      <c r="F1236" s="16">
        <f>'MEDIDAS ML'!F4275</f>
        <v>8</v>
      </c>
      <c r="G1236" s="16">
        <f>'MEDIDAS ML'!G4275</f>
        <v>9</v>
      </c>
      <c r="H1236" s="16">
        <f>'MEDIDAS ML'!H4275</f>
        <v>0.04</v>
      </c>
      <c r="I1236" s="16">
        <f>'MEDIDAS ML'!I4275</f>
        <v>5.3999999999999999E-2</v>
      </c>
      <c r="J1236" s="6" t="str">
        <f>'MEDIDAS ML'!J4275</f>
        <v>Se calcula por P volum</v>
      </c>
      <c r="K1236" s="16">
        <f>'MEDIDAS ML'!K4275</f>
        <v>5.3999999999999999E-2</v>
      </c>
      <c r="L1236" s="7">
        <f>'MEDIDAS ML'!L4275</f>
        <v>3490</v>
      </c>
      <c r="M1236" s="6" t="str">
        <f>'MEDIDAS ML'!M4275</f>
        <v>Hasta $9.989</v>
      </c>
      <c r="N1236" s="7">
        <f>'MEDIDAS ML'!N4275</f>
        <v>700</v>
      </c>
      <c r="O1236" s="6" t="str">
        <f>'MEDIDAS ML'!O4275</f>
        <v>No aplica (&lt;$19.990)</v>
      </c>
      <c r="P1236" s="7">
        <f>'MEDIDAS ML'!P4275</f>
        <v>0</v>
      </c>
      <c r="Q1236" s="7">
        <f>'MEDIDAS ML'!Q4275</f>
        <v>700</v>
      </c>
      <c r="R1236" s="23" t="e">
        <f>'MEDIDAS ML'!#REF!</f>
        <v>#REF!</v>
      </c>
      <c r="S1236" s="24" t="e">
        <f>'MEDIDAS ML'!#REF!</f>
        <v>#REF!</v>
      </c>
      <c r="T1236" s="24" t="e">
        <f>'MEDIDAS ML'!#REF!</f>
        <v>#REF!</v>
      </c>
      <c r="U1236" s="24" t="e">
        <f>'MEDIDAS ML'!#REF!</f>
        <v>#REF!</v>
      </c>
      <c r="V1236" s="22" t="e">
        <f>'MEDIDAS ML'!#REF!</f>
        <v>#REF!</v>
      </c>
      <c r="W1236" s="17" t="e">
        <f>'MEDIDAS ML'!#REF!</f>
        <v>#REF!</v>
      </c>
      <c r="X1236" t="e">
        <f>'MEDIDAS ML'!#REF!</f>
        <v>#REF!</v>
      </c>
    </row>
    <row r="1237" spans="1:24" ht="15.75" customHeight="1" x14ac:dyDescent="0.25">
      <c r="A1237" s="6">
        <f>'MEDIDAS ML'!A4276</f>
        <v>123</v>
      </c>
      <c r="B1237" s="15">
        <f>'MEDIDAS ML'!B4276</f>
        <v>123</v>
      </c>
      <c r="C1237" s="6">
        <f>'MEDIDAS ML'!C4276</f>
        <v>123</v>
      </c>
      <c r="D1237" s="6" t="str">
        <f>'MEDIDAS ML'!D4276</f>
        <v>3x5x8 cm - 40 grs</v>
      </c>
      <c r="E1237" s="16">
        <f>'MEDIDAS ML'!E4276</f>
        <v>3</v>
      </c>
      <c r="F1237" s="16">
        <f>'MEDIDAS ML'!F4276</f>
        <v>5</v>
      </c>
      <c r="G1237" s="16">
        <f>'MEDIDAS ML'!G4276</f>
        <v>8</v>
      </c>
      <c r="H1237" s="16">
        <f>'MEDIDAS ML'!H4276</f>
        <v>0.04</v>
      </c>
      <c r="I1237" s="16">
        <f>'MEDIDAS ML'!I4276</f>
        <v>0.03</v>
      </c>
      <c r="J1237" s="6" t="str">
        <f>'MEDIDAS ML'!J4276</f>
        <v>Se calcula por Peso</v>
      </c>
      <c r="K1237" s="16">
        <f>'MEDIDAS ML'!K4276</f>
        <v>0.04</v>
      </c>
      <c r="L1237" s="7">
        <f>'MEDIDAS ML'!L4276</f>
        <v>3490</v>
      </c>
      <c r="M1237" s="6" t="str">
        <f>'MEDIDAS ML'!M4276</f>
        <v>Hasta $9.989</v>
      </c>
      <c r="N1237" s="7">
        <f>'MEDIDAS ML'!N4276</f>
        <v>700</v>
      </c>
      <c r="O1237" s="6" t="str">
        <f>'MEDIDAS ML'!O4276</f>
        <v>No aplica (&lt;$19.990)</v>
      </c>
      <c r="P1237" s="7">
        <f>'MEDIDAS ML'!P4276</f>
        <v>0</v>
      </c>
      <c r="Q1237" s="7">
        <f>'MEDIDAS ML'!Q4276</f>
        <v>700</v>
      </c>
      <c r="R1237" s="23" t="e">
        <f>'MEDIDAS ML'!#REF!</f>
        <v>#REF!</v>
      </c>
      <c r="S1237" s="24" t="e">
        <f>'MEDIDAS ML'!#REF!</f>
        <v>#REF!</v>
      </c>
      <c r="T1237" s="24" t="e">
        <f>'MEDIDAS ML'!#REF!</f>
        <v>#REF!</v>
      </c>
      <c r="U1237" s="24" t="e">
        <f>'MEDIDAS ML'!#REF!</f>
        <v>#REF!</v>
      </c>
      <c r="V1237" s="22" t="e">
        <f>'MEDIDAS ML'!#REF!</f>
        <v>#REF!</v>
      </c>
      <c r="W1237" s="17" t="e">
        <f>'MEDIDAS ML'!#REF!</f>
        <v>#REF!</v>
      </c>
      <c r="X1237" t="e">
        <f>'MEDIDAS ML'!#REF!</f>
        <v>#REF!</v>
      </c>
    </row>
    <row r="1238" spans="1:24" ht="15.75" customHeight="1" x14ac:dyDescent="0.25">
      <c r="A1238" s="6">
        <f>'MEDIDAS ML'!A4298</f>
        <v>123</v>
      </c>
      <c r="B1238" s="15">
        <f>'MEDIDAS ML'!B4298</f>
        <v>123</v>
      </c>
      <c r="C1238" s="6">
        <f>'MEDIDAS ML'!C4298</f>
        <v>123</v>
      </c>
      <c r="D1238" s="6" t="str">
        <f>'MEDIDAS ML'!D4298</f>
        <v>6x15x33 cm - 30 grs</v>
      </c>
      <c r="E1238" s="16">
        <f>'MEDIDAS ML'!E4298</f>
        <v>6</v>
      </c>
      <c r="F1238" s="16">
        <f>'MEDIDAS ML'!F4298</f>
        <v>15</v>
      </c>
      <c r="G1238" s="16">
        <f>'MEDIDAS ML'!G4298</f>
        <v>33</v>
      </c>
      <c r="H1238" s="16">
        <f>'MEDIDAS ML'!H4298</f>
        <v>0.03</v>
      </c>
      <c r="I1238" s="16">
        <f>'MEDIDAS ML'!I4298</f>
        <v>0.74250000000000005</v>
      </c>
      <c r="J1238" s="6" t="str">
        <f>'MEDIDAS ML'!J4298</f>
        <v>Se calcula por P volum</v>
      </c>
      <c r="K1238" s="16">
        <f>'MEDIDAS ML'!K4298</f>
        <v>0.74250000000000005</v>
      </c>
      <c r="L1238" s="7">
        <f>'MEDIDAS ML'!L4298</f>
        <v>3490</v>
      </c>
      <c r="M1238" s="6" t="str">
        <f>'MEDIDAS ML'!M4298</f>
        <v>Hasta $9.989</v>
      </c>
      <c r="N1238" s="7">
        <f>'MEDIDAS ML'!N4298</f>
        <v>700</v>
      </c>
      <c r="O1238" s="6" t="str">
        <f>'MEDIDAS ML'!O4298</f>
        <v>No aplica (&lt;$19.990)</v>
      </c>
      <c r="P1238" s="7">
        <f>'MEDIDAS ML'!P4298</f>
        <v>0</v>
      </c>
      <c r="Q1238" s="7">
        <f>'MEDIDAS ML'!Q4298</f>
        <v>700</v>
      </c>
      <c r="R1238" s="23" t="e">
        <f>'MEDIDAS ML'!#REF!</f>
        <v>#REF!</v>
      </c>
      <c r="S1238" s="24" t="e">
        <f>'MEDIDAS ML'!#REF!</f>
        <v>#REF!</v>
      </c>
      <c r="T1238" s="24" t="e">
        <f>'MEDIDAS ML'!#REF!</f>
        <v>#REF!</v>
      </c>
      <c r="U1238" s="24" t="e">
        <f>'MEDIDAS ML'!#REF!</f>
        <v>#REF!</v>
      </c>
      <c r="V1238" s="22" t="e">
        <f>'MEDIDAS ML'!#REF!</f>
        <v>#REF!</v>
      </c>
      <c r="W1238" s="17" t="e">
        <f>'MEDIDAS ML'!#REF!</f>
        <v>#REF!</v>
      </c>
      <c r="X1238" t="e">
        <f>'MEDIDAS ML'!#REF!</f>
        <v>#REF!</v>
      </c>
    </row>
    <row r="1239" spans="1:24" ht="15.75" customHeight="1" x14ac:dyDescent="0.25">
      <c r="A1239" s="6">
        <f>'MEDIDAS ML'!A1224</f>
        <v>123</v>
      </c>
      <c r="B1239" s="15">
        <f>'MEDIDAS ML'!B1224</f>
        <v>123</v>
      </c>
      <c r="C1239" s="6">
        <f>'MEDIDAS ML'!C1224</f>
        <v>123</v>
      </c>
      <c r="D1239" s="6" t="str">
        <f>'MEDIDAS ML'!D1224</f>
        <v>9x9x25 cm - 1080 grs</v>
      </c>
      <c r="E1239" s="16">
        <f>'MEDIDAS ML'!E1224</f>
        <v>9</v>
      </c>
      <c r="F1239" s="16">
        <f>'MEDIDAS ML'!F1224</f>
        <v>9</v>
      </c>
      <c r="G1239" s="16">
        <f>'MEDIDAS ML'!G1224</f>
        <v>25</v>
      </c>
      <c r="H1239" s="16">
        <f>'MEDIDAS ML'!H1224</f>
        <v>1.08</v>
      </c>
      <c r="I1239" s="16">
        <f>'MEDIDAS ML'!I1224</f>
        <v>0.50624999999999998</v>
      </c>
      <c r="J1239" s="6" t="str">
        <f>'MEDIDAS ML'!J1224</f>
        <v>Se calcula por Peso</v>
      </c>
      <c r="K1239" s="16">
        <f>'MEDIDAS ML'!K1224</f>
        <v>1.08</v>
      </c>
      <c r="L1239" s="7">
        <f>'MEDIDAS ML'!L1224</f>
        <v>3491</v>
      </c>
      <c r="M1239" s="6" t="str">
        <f>'MEDIDAS ML'!M1224</f>
        <v>Hasta $9.989</v>
      </c>
      <c r="N1239" s="7">
        <f>'MEDIDAS ML'!N1224</f>
        <v>700</v>
      </c>
      <c r="O1239" s="6" t="str">
        <f>'MEDIDAS ML'!O1224</f>
        <v>No aplica (&lt;$19.990)</v>
      </c>
      <c r="P1239" s="7">
        <f>'MEDIDAS ML'!P1224</f>
        <v>0</v>
      </c>
      <c r="Q1239" s="7">
        <f>'MEDIDAS ML'!Q1224</f>
        <v>700</v>
      </c>
      <c r="R1239" s="23" t="e">
        <f>'MEDIDAS ML'!#REF!</f>
        <v>#REF!</v>
      </c>
      <c r="S1239" s="24" t="e">
        <f>'MEDIDAS ML'!#REF!</f>
        <v>#REF!</v>
      </c>
      <c r="T1239" s="24" t="e">
        <f>'MEDIDAS ML'!#REF!</f>
        <v>#REF!</v>
      </c>
      <c r="U1239" s="24" t="e">
        <f>'MEDIDAS ML'!#REF!</f>
        <v>#REF!</v>
      </c>
      <c r="V1239" s="22" t="e">
        <f>'MEDIDAS ML'!#REF!</f>
        <v>#REF!</v>
      </c>
      <c r="W1239" s="17" t="e">
        <f>'MEDIDAS ML'!#REF!</f>
        <v>#REF!</v>
      </c>
      <c r="X1239" t="e">
        <f>'MEDIDAS ML'!#REF!</f>
        <v>#REF!</v>
      </c>
    </row>
    <row r="1240" spans="1:24" ht="15.75" customHeight="1" x14ac:dyDescent="0.25">
      <c r="A1240" s="6">
        <f>'MEDIDAS ML'!A3930</f>
        <v>123</v>
      </c>
      <c r="B1240" s="15">
        <f>'MEDIDAS ML'!B3930</f>
        <v>123</v>
      </c>
      <c r="C1240" s="6">
        <f>'MEDIDAS ML'!C3930</f>
        <v>123</v>
      </c>
      <c r="D1240" s="6" t="str">
        <f>'MEDIDAS ML'!D3930</f>
        <v>2x6x10 cm - 100 grs</v>
      </c>
      <c r="E1240" s="16">
        <f>'MEDIDAS ML'!E3930</f>
        <v>2</v>
      </c>
      <c r="F1240" s="16">
        <f>'MEDIDAS ML'!F3930</f>
        <v>6</v>
      </c>
      <c r="G1240" s="16">
        <f>'MEDIDAS ML'!G3930</f>
        <v>10</v>
      </c>
      <c r="H1240" s="16">
        <f>'MEDIDAS ML'!H3930</f>
        <v>0.1</v>
      </c>
      <c r="I1240" s="16">
        <f>'MEDIDAS ML'!I3930</f>
        <v>0.03</v>
      </c>
      <c r="J1240" s="6" t="str">
        <f>'MEDIDAS ML'!J3930</f>
        <v>Se calcula por Peso</v>
      </c>
      <c r="K1240" s="16">
        <f>'MEDIDAS ML'!K3930</f>
        <v>0.1</v>
      </c>
      <c r="L1240" s="7">
        <f>'MEDIDAS ML'!L3930</f>
        <v>3491</v>
      </c>
      <c r="M1240" s="6" t="str">
        <f>'MEDIDAS ML'!M3930</f>
        <v>Hasta $9.989</v>
      </c>
      <c r="N1240" s="7">
        <f>'MEDIDAS ML'!N3930</f>
        <v>700</v>
      </c>
      <c r="O1240" s="6" t="str">
        <f>'MEDIDAS ML'!O3930</f>
        <v>No aplica (&lt;$19.990)</v>
      </c>
      <c r="P1240" s="7">
        <f>'MEDIDAS ML'!P3930</f>
        <v>0</v>
      </c>
      <c r="Q1240" s="7">
        <f>'MEDIDAS ML'!Q3930</f>
        <v>700</v>
      </c>
      <c r="R1240" s="23" t="e">
        <f>'MEDIDAS ML'!#REF!</f>
        <v>#REF!</v>
      </c>
      <c r="S1240" s="24" t="e">
        <f>'MEDIDAS ML'!#REF!</f>
        <v>#REF!</v>
      </c>
      <c r="T1240" s="24" t="e">
        <f>'MEDIDAS ML'!#REF!</f>
        <v>#REF!</v>
      </c>
      <c r="U1240" s="24" t="e">
        <f>'MEDIDAS ML'!#REF!</f>
        <v>#REF!</v>
      </c>
      <c r="V1240" s="22" t="e">
        <f>'MEDIDAS ML'!#REF!</f>
        <v>#REF!</v>
      </c>
      <c r="W1240" s="17" t="e">
        <f>'MEDIDAS ML'!#REF!</f>
        <v>#REF!</v>
      </c>
      <c r="X1240" t="e">
        <f>'MEDIDAS ML'!#REF!</f>
        <v>#REF!</v>
      </c>
    </row>
    <row r="1241" spans="1:24" ht="15.75" customHeight="1" x14ac:dyDescent="0.25">
      <c r="A1241" s="6">
        <f>'MEDIDAS ML'!A4277</f>
        <v>123</v>
      </c>
      <c r="B1241" s="15">
        <f>'MEDIDAS ML'!B4277</f>
        <v>123</v>
      </c>
      <c r="C1241" s="6">
        <f>'MEDIDAS ML'!C4277</f>
        <v>123</v>
      </c>
      <c r="D1241" s="6" t="str">
        <f>'MEDIDAS ML'!D4277</f>
        <v>3x9x10 cm - 40 grs</v>
      </c>
      <c r="E1241" s="16">
        <f>'MEDIDAS ML'!E4277</f>
        <v>3</v>
      </c>
      <c r="F1241" s="16">
        <f>'MEDIDAS ML'!F4277</f>
        <v>9</v>
      </c>
      <c r="G1241" s="16">
        <f>'MEDIDAS ML'!G4277</f>
        <v>10</v>
      </c>
      <c r="H1241" s="16">
        <f>'MEDIDAS ML'!H4277</f>
        <v>0.04</v>
      </c>
      <c r="I1241" s="16">
        <f>'MEDIDAS ML'!I4277</f>
        <v>6.7500000000000004E-2</v>
      </c>
      <c r="J1241" s="6" t="str">
        <f>'MEDIDAS ML'!J4277</f>
        <v>Se calcula por P volum</v>
      </c>
      <c r="K1241" s="16">
        <f>'MEDIDAS ML'!K4277</f>
        <v>6.7500000000000004E-2</v>
      </c>
      <c r="L1241" s="7">
        <f>'MEDIDAS ML'!L4277</f>
        <v>3491</v>
      </c>
      <c r="M1241" s="6" t="str">
        <f>'MEDIDAS ML'!M4277</f>
        <v>Hasta $9.989</v>
      </c>
      <c r="N1241" s="7">
        <f>'MEDIDAS ML'!N4277</f>
        <v>700</v>
      </c>
      <c r="O1241" s="6" t="str">
        <f>'MEDIDAS ML'!O4277</f>
        <v>No aplica (&lt;$19.990)</v>
      </c>
      <c r="P1241" s="7">
        <f>'MEDIDAS ML'!P4277</f>
        <v>0</v>
      </c>
      <c r="Q1241" s="7">
        <f>'MEDIDAS ML'!Q4277</f>
        <v>700</v>
      </c>
      <c r="R1241" s="23" t="e">
        <f>'MEDIDAS ML'!#REF!</f>
        <v>#REF!</v>
      </c>
      <c r="S1241" s="24" t="e">
        <f>'MEDIDAS ML'!#REF!</f>
        <v>#REF!</v>
      </c>
      <c r="T1241" s="24" t="e">
        <f>'MEDIDAS ML'!#REF!</f>
        <v>#REF!</v>
      </c>
      <c r="U1241" s="24" t="e">
        <f>'MEDIDAS ML'!#REF!</f>
        <v>#REF!</v>
      </c>
      <c r="V1241" s="22" t="e">
        <f>'MEDIDAS ML'!#REF!</f>
        <v>#REF!</v>
      </c>
      <c r="W1241" s="17" t="e">
        <f>'MEDIDAS ML'!#REF!</f>
        <v>#REF!</v>
      </c>
      <c r="X1241" t="e">
        <f>'MEDIDAS ML'!#REF!</f>
        <v>#REF!</v>
      </c>
    </row>
    <row r="1242" spans="1:24" ht="15.75" customHeight="1" x14ac:dyDescent="0.25">
      <c r="A1242" s="6">
        <f>'MEDIDAS ML'!A4214</f>
        <v>123</v>
      </c>
      <c r="B1242" s="15">
        <f>'MEDIDAS ML'!B4214</f>
        <v>123</v>
      </c>
      <c r="C1242" s="6">
        <f>'MEDIDAS ML'!C4214</f>
        <v>123</v>
      </c>
      <c r="D1242" s="6" t="str">
        <f>'MEDIDAS ML'!D4214</f>
        <v>4x19x35 cm - 50 grs</v>
      </c>
      <c r="E1242" s="16">
        <f>'MEDIDAS ML'!E4214</f>
        <v>4</v>
      </c>
      <c r="F1242" s="16">
        <f>'MEDIDAS ML'!F4214</f>
        <v>19</v>
      </c>
      <c r="G1242" s="16">
        <f>'MEDIDAS ML'!G4214</f>
        <v>35</v>
      </c>
      <c r="H1242" s="16">
        <f>'MEDIDAS ML'!H4214</f>
        <v>0.05</v>
      </c>
      <c r="I1242" s="16">
        <f>'MEDIDAS ML'!I4214</f>
        <v>0.66500000000000004</v>
      </c>
      <c r="J1242" s="6" t="str">
        <f>'MEDIDAS ML'!J4214</f>
        <v>Se calcula por P volum</v>
      </c>
      <c r="K1242" s="16">
        <f>'MEDIDAS ML'!K4214</f>
        <v>0.66500000000000004</v>
      </c>
      <c r="L1242" s="7">
        <f>'MEDIDAS ML'!L4214</f>
        <v>3520</v>
      </c>
      <c r="M1242" s="6" t="str">
        <f>'MEDIDAS ML'!M4214</f>
        <v>Hasta $9.989</v>
      </c>
      <c r="N1242" s="7">
        <f>'MEDIDAS ML'!N4214</f>
        <v>700</v>
      </c>
      <c r="O1242" s="6" t="str">
        <f>'MEDIDAS ML'!O4214</f>
        <v>No aplica (&lt;$19.990)</v>
      </c>
      <c r="P1242" s="7">
        <f>'MEDIDAS ML'!P4214</f>
        <v>0</v>
      </c>
      <c r="Q1242" s="7">
        <f>'MEDIDAS ML'!Q4214</f>
        <v>700</v>
      </c>
      <c r="R1242" s="23" t="e">
        <f>'MEDIDAS ML'!#REF!</f>
        <v>#REF!</v>
      </c>
      <c r="S1242" s="24" t="e">
        <f>'MEDIDAS ML'!#REF!</f>
        <v>#REF!</v>
      </c>
      <c r="T1242" s="24" t="e">
        <f>'MEDIDAS ML'!#REF!</f>
        <v>#REF!</v>
      </c>
      <c r="U1242" s="24" t="e">
        <f>'MEDIDAS ML'!#REF!</f>
        <v>#REF!</v>
      </c>
      <c r="V1242" s="22" t="e">
        <f>'MEDIDAS ML'!#REF!</f>
        <v>#REF!</v>
      </c>
      <c r="W1242" s="17" t="e">
        <f>'MEDIDAS ML'!#REF!</f>
        <v>#REF!</v>
      </c>
      <c r="X1242" t="e">
        <f>'MEDIDAS ML'!#REF!</f>
        <v>#REF!</v>
      </c>
    </row>
    <row r="1243" spans="1:24" ht="15.75" customHeight="1" x14ac:dyDescent="0.25">
      <c r="A1243" s="6">
        <f>'MEDIDAS ML'!A2074</f>
        <v>123</v>
      </c>
      <c r="B1243" s="15">
        <f>'MEDIDAS ML'!B2074</f>
        <v>123</v>
      </c>
      <c r="C1243" s="6">
        <f>'MEDIDAS ML'!C2074</f>
        <v>123</v>
      </c>
      <c r="D1243" s="6" t="str">
        <f>'MEDIDAS ML'!D2074</f>
        <v>7x12x18 cm - 500 grs</v>
      </c>
      <c r="E1243" s="16">
        <f>'MEDIDAS ML'!E2074</f>
        <v>7</v>
      </c>
      <c r="F1243" s="16">
        <f>'MEDIDAS ML'!F2074</f>
        <v>12</v>
      </c>
      <c r="G1243" s="16">
        <f>'MEDIDAS ML'!G2074</f>
        <v>18</v>
      </c>
      <c r="H1243" s="16">
        <f>'MEDIDAS ML'!H2074</f>
        <v>0.5</v>
      </c>
      <c r="I1243" s="16">
        <f>'MEDIDAS ML'!I2074</f>
        <v>0.378</v>
      </c>
      <c r="J1243" s="6" t="str">
        <f>'MEDIDAS ML'!J2074</f>
        <v>Se calcula por Peso</v>
      </c>
      <c r="K1243" s="16">
        <f>'MEDIDAS ML'!K2074</f>
        <v>0.5</v>
      </c>
      <c r="L1243" s="7">
        <f>'MEDIDAS ML'!L2074</f>
        <v>3530</v>
      </c>
      <c r="M1243" s="6" t="str">
        <f>'MEDIDAS ML'!M2074</f>
        <v>Hasta $9.989</v>
      </c>
      <c r="N1243" s="7">
        <f>'MEDIDAS ML'!N2074</f>
        <v>700</v>
      </c>
      <c r="O1243" s="6" t="str">
        <f>'MEDIDAS ML'!O2074</f>
        <v>No aplica (&lt;$19.990)</v>
      </c>
      <c r="P1243" s="7">
        <f>'MEDIDAS ML'!P2074</f>
        <v>0</v>
      </c>
      <c r="Q1243" s="7">
        <f>'MEDIDAS ML'!Q2074</f>
        <v>700</v>
      </c>
      <c r="R1243" s="23" t="e">
        <f>'MEDIDAS ML'!#REF!</f>
        <v>#REF!</v>
      </c>
      <c r="S1243" s="24" t="e">
        <f>'MEDIDAS ML'!#REF!</f>
        <v>#REF!</v>
      </c>
      <c r="T1243" s="24" t="e">
        <f>'MEDIDAS ML'!#REF!</f>
        <v>#REF!</v>
      </c>
      <c r="U1243" s="24" t="e">
        <f>'MEDIDAS ML'!#REF!</f>
        <v>#REF!</v>
      </c>
      <c r="V1243" s="22" t="e">
        <f>'MEDIDAS ML'!#REF!</f>
        <v>#REF!</v>
      </c>
      <c r="W1243" s="17" t="e">
        <f>'MEDIDAS ML'!#REF!</f>
        <v>#REF!</v>
      </c>
      <c r="X1243" t="e">
        <f>'MEDIDAS ML'!#REF!</f>
        <v>#REF!</v>
      </c>
    </row>
    <row r="1244" spans="1:24" ht="15.75" customHeight="1" x14ac:dyDescent="0.25">
      <c r="A1244" s="6">
        <f>'MEDIDAS ML'!A534</f>
        <v>123</v>
      </c>
      <c r="B1244" s="15">
        <f>'MEDIDAS ML'!B534</f>
        <v>123</v>
      </c>
      <c r="C1244" s="6">
        <f>'MEDIDAS ML'!C534</f>
        <v>123</v>
      </c>
      <c r="D1244" s="6" t="str">
        <f>'MEDIDAS ML'!D534</f>
        <v>4x20x27 cm - 2940 grs</v>
      </c>
      <c r="E1244" s="16">
        <f>'MEDIDAS ML'!E534</f>
        <v>4</v>
      </c>
      <c r="F1244" s="16">
        <f>'MEDIDAS ML'!F534</f>
        <v>20</v>
      </c>
      <c r="G1244" s="16">
        <f>'MEDIDAS ML'!G534</f>
        <v>27</v>
      </c>
      <c r="H1244" s="16">
        <f>'MEDIDAS ML'!H534</f>
        <v>2.94</v>
      </c>
      <c r="I1244" s="16">
        <f>'MEDIDAS ML'!I534</f>
        <v>0.54</v>
      </c>
      <c r="J1244" s="6" t="str">
        <f>'MEDIDAS ML'!J534</f>
        <v>Se calcula por Peso</v>
      </c>
      <c r="K1244" s="16">
        <f>'MEDIDAS ML'!K534</f>
        <v>2.94</v>
      </c>
      <c r="L1244" s="7">
        <f>'MEDIDAS ML'!L534</f>
        <v>3550</v>
      </c>
      <c r="M1244" s="6" t="str">
        <f>'MEDIDAS ML'!M534</f>
        <v>Hasta $9.989</v>
      </c>
      <c r="N1244" s="7">
        <f>'MEDIDAS ML'!N534</f>
        <v>700</v>
      </c>
      <c r="O1244" s="6" t="str">
        <f>'MEDIDAS ML'!O534</f>
        <v>No aplica (&lt;$19.990)</v>
      </c>
      <c r="P1244" s="7">
        <f>'MEDIDAS ML'!P534</f>
        <v>0</v>
      </c>
      <c r="Q1244" s="7">
        <f>'MEDIDAS ML'!Q534</f>
        <v>700</v>
      </c>
      <c r="R1244" s="23" t="e">
        <f>'MEDIDAS ML'!#REF!</f>
        <v>#REF!</v>
      </c>
      <c r="S1244" s="24" t="e">
        <f>'MEDIDAS ML'!#REF!</f>
        <v>#REF!</v>
      </c>
      <c r="T1244" s="24" t="e">
        <f>'MEDIDAS ML'!#REF!</f>
        <v>#REF!</v>
      </c>
      <c r="U1244" s="24" t="e">
        <f>'MEDIDAS ML'!#REF!</f>
        <v>#REF!</v>
      </c>
      <c r="V1244" s="22" t="e">
        <f>'MEDIDAS ML'!#REF!</f>
        <v>#REF!</v>
      </c>
      <c r="W1244" s="17" t="e">
        <f>'MEDIDAS ML'!#REF!</f>
        <v>#REF!</v>
      </c>
      <c r="X1244" t="e">
        <f>'MEDIDAS ML'!#REF!</f>
        <v>#REF!</v>
      </c>
    </row>
    <row r="1245" spans="1:24" ht="15.75" customHeight="1" x14ac:dyDescent="0.25">
      <c r="A1245" s="6">
        <f>'MEDIDAS ML'!A3686</f>
        <v>123</v>
      </c>
      <c r="B1245" s="15">
        <f>'MEDIDAS ML'!B3686</f>
        <v>123</v>
      </c>
      <c r="C1245" s="6">
        <f>'MEDIDAS ML'!C3686</f>
        <v>123</v>
      </c>
      <c r="D1245" s="6" t="str">
        <f>'MEDIDAS ML'!D3686</f>
        <v>3x7x8 cm - 140 grs</v>
      </c>
      <c r="E1245" s="16">
        <f>'MEDIDAS ML'!E3686</f>
        <v>3</v>
      </c>
      <c r="F1245" s="16">
        <f>'MEDIDAS ML'!F3686</f>
        <v>7</v>
      </c>
      <c r="G1245" s="16">
        <f>'MEDIDAS ML'!G3686</f>
        <v>8</v>
      </c>
      <c r="H1245" s="16">
        <f>'MEDIDAS ML'!H3686</f>
        <v>0.14000000000000001</v>
      </c>
      <c r="I1245" s="16">
        <f>'MEDIDAS ML'!I3686</f>
        <v>4.2000000000000003E-2</v>
      </c>
      <c r="J1245" s="6" t="str">
        <f>'MEDIDAS ML'!J3686</f>
        <v>Se calcula por Peso</v>
      </c>
      <c r="K1245" s="16">
        <f>'MEDIDAS ML'!K3686</f>
        <v>0.14000000000000001</v>
      </c>
      <c r="L1245" s="7">
        <f>'MEDIDAS ML'!L3686</f>
        <v>3550</v>
      </c>
      <c r="M1245" s="6" t="str">
        <f>'MEDIDAS ML'!M3686</f>
        <v>Hasta $9.989</v>
      </c>
      <c r="N1245" s="7">
        <f>'MEDIDAS ML'!N3686</f>
        <v>700</v>
      </c>
      <c r="O1245" s="6" t="str">
        <f>'MEDIDAS ML'!O3686</f>
        <v>No aplica (&lt;$19.990)</v>
      </c>
      <c r="P1245" s="7">
        <f>'MEDIDAS ML'!P3686</f>
        <v>0</v>
      </c>
      <c r="Q1245" s="7">
        <f>'MEDIDAS ML'!Q3686</f>
        <v>700</v>
      </c>
      <c r="R1245" s="23" t="e">
        <f>'MEDIDAS ML'!#REF!</f>
        <v>#REF!</v>
      </c>
      <c r="S1245" s="24" t="e">
        <f>'MEDIDAS ML'!#REF!</f>
        <v>#REF!</v>
      </c>
      <c r="T1245" s="24" t="e">
        <f>'MEDIDAS ML'!#REF!</f>
        <v>#REF!</v>
      </c>
      <c r="U1245" s="24" t="e">
        <f>'MEDIDAS ML'!#REF!</f>
        <v>#REF!</v>
      </c>
      <c r="V1245" s="22" t="e">
        <f>'MEDIDAS ML'!#REF!</f>
        <v>#REF!</v>
      </c>
      <c r="W1245" s="17" t="e">
        <f>'MEDIDAS ML'!#REF!</f>
        <v>#REF!</v>
      </c>
      <c r="X1245" t="e">
        <f>'MEDIDAS ML'!#REF!</f>
        <v>#REF!</v>
      </c>
    </row>
    <row r="1246" spans="1:24" ht="15.75" customHeight="1" x14ac:dyDescent="0.25">
      <c r="A1246" s="6">
        <f>'MEDIDAS ML'!A3687</f>
        <v>123</v>
      </c>
      <c r="B1246" s="15">
        <f>'MEDIDAS ML'!B3687</f>
        <v>123</v>
      </c>
      <c r="C1246" s="6">
        <f>'MEDIDAS ML'!C3687</f>
        <v>123</v>
      </c>
      <c r="D1246" s="6" t="str">
        <f>'MEDIDAS ML'!D3687</f>
        <v>3x7x8 cm - 140 grs</v>
      </c>
      <c r="E1246" s="16">
        <f>'MEDIDAS ML'!E3687</f>
        <v>3</v>
      </c>
      <c r="F1246" s="16">
        <f>'MEDIDAS ML'!F3687</f>
        <v>7</v>
      </c>
      <c r="G1246" s="16">
        <f>'MEDIDAS ML'!G3687</f>
        <v>8</v>
      </c>
      <c r="H1246" s="16">
        <f>'MEDIDAS ML'!H3687</f>
        <v>0.14000000000000001</v>
      </c>
      <c r="I1246" s="16">
        <f>'MEDIDAS ML'!I3687</f>
        <v>4.2000000000000003E-2</v>
      </c>
      <c r="J1246" s="6" t="str">
        <f>'MEDIDAS ML'!J3687</f>
        <v>Se calcula por Peso</v>
      </c>
      <c r="K1246" s="16">
        <f>'MEDIDAS ML'!K3687</f>
        <v>0.14000000000000001</v>
      </c>
      <c r="L1246" s="7">
        <f>'MEDIDAS ML'!L3687</f>
        <v>3550</v>
      </c>
      <c r="M1246" s="6" t="str">
        <f>'MEDIDAS ML'!M3687</f>
        <v>Hasta $9.989</v>
      </c>
      <c r="N1246" s="7">
        <f>'MEDIDAS ML'!N3687</f>
        <v>700</v>
      </c>
      <c r="O1246" s="6" t="str">
        <f>'MEDIDAS ML'!O3687</f>
        <v>No aplica (&lt;$19.990)</v>
      </c>
      <c r="P1246" s="7">
        <f>'MEDIDAS ML'!P3687</f>
        <v>0</v>
      </c>
      <c r="Q1246" s="7">
        <f>'MEDIDAS ML'!Q3687</f>
        <v>700</v>
      </c>
      <c r="R1246" s="23" t="e">
        <f>'MEDIDAS ML'!#REF!</f>
        <v>#REF!</v>
      </c>
      <c r="S1246" s="24" t="e">
        <f>'MEDIDAS ML'!#REF!</f>
        <v>#REF!</v>
      </c>
      <c r="T1246" s="24" t="e">
        <f>'MEDIDAS ML'!#REF!</f>
        <v>#REF!</v>
      </c>
      <c r="U1246" s="24" t="e">
        <f>'MEDIDAS ML'!#REF!</f>
        <v>#REF!</v>
      </c>
      <c r="V1246" s="22" t="e">
        <f>'MEDIDAS ML'!#REF!</f>
        <v>#REF!</v>
      </c>
      <c r="W1246" s="17" t="e">
        <f>'MEDIDAS ML'!#REF!</f>
        <v>#REF!</v>
      </c>
      <c r="X1246" t="e">
        <f>'MEDIDAS ML'!#REF!</f>
        <v>#REF!</v>
      </c>
    </row>
    <row r="1247" spans="1:24" ht="15.75" customHeight="1" x14ac:dyDescent="0.25">
      <c r="A1247" s="6">
        <f>'MEDIDAS ML'!A3931</f>
        <v>123</v>
      </c>
      <c r="B1247" s="15">
        <f>'MEDIDAS ML'!B3931</f>
        <v>123</v>
      </c>
      <c r="C1247" s="6">
        <f>'MEDIDAS ML'!C3931</f>
        <v>123</v>
      </c>
      <c r="D1247" s="6" t="str">
        <f>'MEDIDAS ML'!D3931</f>
        <v>4x10x15 cm - 100 grs</v>
      </c>
      <c r="E1247" s="16">
        <f>'MEDIDAS ML'!E3931</f>
        <v>4</v>
      </c>
      <c r="F1247" s="16">
        <f>'MEDIDAS ML'!F3931</f>
        <v>10</v>
      </c>
      <c r="G1247" s="16">
        <f>'MEDIDAS ML'!G3931</f>
        <v>15</v>
      </c>
      <c r="H1247" s="16">
        <f>'MEDIDAS ML'!H3931</f>
        <v>0.1</v>
      </c>
      <c r="I1247" s="16">
        <f>'MEDIDAS ML'!I3931</f>
        <v>0.15</v>
      </c>
      <c r="J1247" s="6" t="str">
        <f>'MEDIDAS ML'!J3931</f>
        <v>Se calcula por P volum</v>
      </c>
      <c r="K1247" s="16">
        <f>'MEDIDAS ML'!K3931</f>
        <v>0.15</v>
      </c>
      <c r="L1247" s="7">
        <f>'MEDIDAS ML'!L3931</f>
        <v>3560</v>
      </c>
      <c r="M1247" s="6" t="str">
        <f>'MEDIDAS ML'!M3931</f>
        <v>Hasta $9.989</v>
      </c>
      <c r="N1247" s="7">
        <f>'MEDIDAS ML'!N3931</f>
        <v>700</v>
      </c>
      <c r="O1247" s="6" t="str">
        <f>'MEDIDAS ML'!O3931</f>
        <v>No aplica (&lt;$19.990)</v>
      </c>
      <c r="P1247" s="7">
        <f>'MEDIDAS ML'!P3931</f>
        <v>0</v>
      </c>
      <c r="Q1247" s="7">
        <f>'MEDIDAS ML'!Q3931</f>
        <v>700</v>
      </c>
      <c r="R1247" s="23" t="e">
        <f>'MEDIDAS ML'!#REF!</f>
        <v>#REF!</v>
      </c>
      <c r="S1247" s="24" t="e">
        <f>'MEDIDAS ML'!#REF!</f>
        <v>#REF!</v>
      </c>
      <c r="T1247" s="24" t="e">
        <f>'MEDIDAS ML'!#REF!</f>
        <v>#REF!</v>
      </c>
      <c r="U1247" s="24" t="e">
        <f>'MEDIDAS ML'!#REF!</f>
        <v>#REF!</v>
      </c>
      <c r="V1247" s="22" t="e">
        <f>'MEDIDAS ML'!#REF!</f>
        <v>#REF!</v>
      </c>
      <c r="W1247" s="17" t="e">
        <f>'MEDIDAS ML'!#REF!</f>
        <v>#REF!</v>
      </c>
      <c r="X1247" t="e">
        <f>'MEDIDAS ML'!#REF!</f>
        <v>#REF!</v>
      </c>
    </row>
    <row r="1248" spans="1:24" ht="15.75" customHeight="1" x14ac:dyDescent="0.25">
      <c r="A1248" s="6">
        <f>'MEDIDAS ML'!A3932</f>
        <v>123</v>
      </c>
      <c r="B1248" s="15">
        <f>'MEDIDAS ML'!B3932</f>
        <v>123</v>
      </c>
      <c r="C1248" s="6">
        <f>'MEDIDAS ML'!C3932</f>
        <v>123</v>
      </c>
      <c r="D1248" s="6" t="str">
        <f>'MEDIDAS ML'!D3932</f>
        <v>4x10x15 cm - 100 grs</v>
      </c>
      <c r="E1248" s="16">
        <f>'MEDIDAS ML'!E3932</f>
        <v>4</v>
      </c>
      <c r="F1248" s="16">
        <f>'MEDIDAS ML'!F3932</f>
        <v>10</v>
      </c>
      <c r="G1248" s="16">
        <f>'MEDIDAS ML'!G3932</f>
        <v>15</v>
      </c>
      <c r="H1248" s="16">
        <f>'MEDIDAS ML'!H3932</f>
        <v>0.1</v>
      </c>
      <c r="I1248" s="16">
        <f>'MEDIDAS ML'!I3932</f>
        <v>0.15</v>
      </c>
      <c r="J1248" s="6" t="str">
        <f>'MEDIDAS ML'!J3932</f>
        <v>Se calcula por P volum</v>
      </c>
      <c r="K1248" s="16">
        <f>'MEDIDAS ML'!K3932</f>
        <v>0.15</v>
      </c>
      <c r="L1248" s="7">
        <f>'MEDIDAS ML'!L3932</f>
        <v>3560</v>
      </c>
      <c r="M1248" s="6" t="str">
        <f>'MEDIDAS ML'!M3932</f>
        <v>Hasta $9.989</v>
      </c>
      <c r="N1248" s="7">
        <f>'MEDIDAS ML'!N3932</f>
        <v>700</v>
      </c>
      <c r="O1248" s="6" t="str">
        <f>'MEDIDAS ML'!O3932</f>
        <v>No aplica (&lt;$19.990)</v>
      </c>
      <c r="P1248" s="7">
        <f>'MEDIDAS ML'!P3932</f>
        <v>0</v>
      </c>
      <c r="Q1248" s="7">
        <f>'MEDIDAS ML'!Q3932</f>
        <v>700</v>
      </c>
      <c r="R1248" s="23" t="e">
        <f>'MEDIDAS ML'!#REF!</f>
        <v>#REF!</v>
      </c>
      <c r="S1248" s="24" t="e">
        <f>'MEDIDAS ML'!#REF!</f>
        <v>#REF!</v>
      </c>
      <c r="T1248" s="24" t="e">
        <f>'MEDIDAS ML'!#REF!</f>
        <v>#REF!</v>
      </c>
      <c r="U1248" s="24" t="e">
        <f>'MEDIDAS ML'!#REF!</f>
        <v>#REF!</v>
      </c>
      <c r="V1248" s="22" t="e">
        <f>'MEDIDAS ML'!#REF!</f>
        <v>#REF!</v>
      </c>
      <c r="W1248" s="17" t="e">
        <f>'MEDIDAS ML'!#REF!</f>
        <v>#REF!</v>
      </c>
      <c r="X1248" t="e">
        <f>'MEDIDAS ML'!#REF!</f>
        <v>#REF!</v>
      </c>
    </row>
    <row r="1249" spans="1:24" ht="15.75" customHeight="1" x14ac:dyDescent="0.25">
      <c r="A1249" s="6">
        <f>'MEDIDAS ML'!A1579</f>
        <v>123</v>
      </c>
      <c r="B1249" s="15">
        <f>'MEDIDAS ML'!B1579</f>
        <v>123</v>
      </c>
      <c r="C1249" s="6">
        <f>'MEDIDAS ML'!C1579</f>
        <v>123</v>
      </c>
      <c r="D1249" s="6" t="str">
        <f>'MEDIDAS ML'!D1579</f>
        <v>6x11x18 cm - 775 grs</v>
      </c>
      <c r="E1249" s="16">
        <f>'MEDIDAS ML'!E1579</f>
        <v>6</v>
      </c>
      <c r="F1249" s="16">
        <f>'MEDIDAS ML'!F1579</f>
        <v>11</v>
      </c>
      <c r="G1249" s="16">
        <f>'MEDIDAS ML'!G1579</f>
        <v>18</v>
      </c>
      <c r="H1249" s="16">
        <f>'MEDIDAS ML'!H1579</f>
        <v>0.77500000000000002</v>
      </c>
      <c r="I1249" s="16">
        <f>'MEDIDAS ML'!I1579</f>
        <v>0.29699999999999999</v>
      </c>
      <c r="J1249" s="6" t="str">
        <f>'MEDIDAS ML'!J1579</f>
        <v>Se calcula por Peso</v>
      </c>
      <c r="K1249" s="16">
        <f>'MEDIDAS ML'!K1579</f>
        <v>0.77500000000000002</v>
      </c>
      <c r="L1249" s="7">
        <f>'MEDIDAS ML'!L1579</f>
        <v>3570</v>
      </c>
      <c r="M1249" s="6" t="str">
        <f>'MEDIDAS ML'!M1579</f>
        <v>Hasta $9.989</v>
      </c>
      <c r="N1249" s="7">
        <f>'MEDIDAS ML'!N1579</f>
        <v>700</v>
      </c>
      <c r="O1249" s="6" t="str">
        <f>'MEDIDAS ML'!O1579</f>
        <v>No aplica (&lt;$19.990)</v>
      </c>
      <c r="P1249" s="7">
        <f>'MEDIDAS ML'!P1579</f>
        <v>0</v>
      </c>
      <c r="Q1249" s="7">
        <f>'MEDIDAS ML'!Q1579</f>
        <v>700</v>
      </c>
      <c r="R1249" s="23" t="e">
        <f>'MEDIDAS ML'!#REF!</f>
        <v>#REF!</v>
      </c>
      <c r="S1249" s="24" t="e">
        <f>'MEDIDAS ML'!#REF!</f>
        <v>#REF!</v>
      </c>
      <c r="T1249" s="24" t="e">
        <f>'MEDIDAS ML'!#REF!</f>
        <v>#REF!</v>
      </c>
      <c r="U1249" s="24" t="e">
        <f>'MEDIDAS ML'!#REF!</f>
        <v>#REF!</v>
      </c>
      <c r="V1249" s="22" t="e">
        <f>'MEDIDAS ML'!#REF!</f>
        <v>#REF!</v>
      </c>
      <c r="W1249" s="17" t="e">
        <f>'MEDIDAS ML'!#REF!</f>
        <v>#REF!</v>
      </c>
      <c r="X1249" t="e">
        <f>'MEDIDAS ML'!#REF!</f>
        <v>#REF!</v>
      </c>
    </row>
    <row r="1250" spans="1:24" ht="15.75" customHeight="1" x14ac:dyDescent="0.25">
      <c r="A1250" s="6">
        <f>'MEDIDAS ML'!A1589</f>
        <v>123</v>
      </c>
      <c r="B1250" s="15">
        <f>'MEDIDAS ML'!B1589</f>
        <v>123</v>
      </c>
      <c r="C1250" s="6">
        <f>'MEDIDAS ML'!C1589</f>
        <v>123</v>
      </c>
      <c r="D1250" s="6" t="str">
        <f>'MEDIDAS ML'!D1589</f>
        <v>6x11x60 cm - 763 grs</v>
      </c>
      <c r="E1250" s="16">
        <f>'MEDIDAS ML'!E1589</f>
        <v>6</v>
      </c>
      <c r="F1250" s="16">
        <f>'MEDIDAS ML'!F1589</f>
        <v>11</v>
      </c>
      <c r="G1250" s="16">
        <f>'MEDIDAS ML'!G1589</f>
        <v>60</v>
      </c>
      <c r="H1250" s="16">
        <f>'MEDIDAS ML'!H1589</f>
        <v>0.76300000000000001</v>
      </c>
      <c r="I1250" s="16">
        <f>'MEDIDAS ML'!I1589</f>
        <v>0.99</v>
      </c>
      <c r="J1250" s="6" t="str">
        <f>'MEDIDAS ML'!J1589</f>
        <v>Se calcula por P volum</v>
      </c>
      <c r="K1250" s="16">
        <f>'MEDIDAS ML'!K1589</f>
        <v>0.99</v>
      </c>
      <c r="L1250" s="7">
        <f>'MEDIDAS ML'!L1589</f>
        <v>3570</v>
      </c>
      <c r="M1250" s="6" t="str">
        <f>'MEDIDAS ML'!M1589</f>
        <v>Hasta $9.989</v>
      </c>
      <c r="N1250" s="7">
        <f>'MEDIDAS ML'!N1589</f>
        <v>700</v>
      </c>
      <c r="O1250" s="6" t="str">
        <f>'MEDIDAS ML'!O1589</f>
        <v>No aplica (&lt;$19.990)</v>
      </c>
      <c r="P1250" s="7">
        <f>'MEDIDAS ML'!P1589</f>
        <v>0</v>
      </c>
      <c r="Q1250" s="7">
        <f>'MEDIDAS ML'!Q1589</f>
        <v>700</v>
      </c>
      <c r="R1250" s="23" t="e">
        <f>'MEDIDAS ML'!#REF!</f>
        <v>#REF!</v>
      </c>
      <c r="S1250" s="24" t="e">
        <f>'MEDIDAS ML'!#REF!</f>
        <v>#REF!</v>
      </c>
      <c r="T1250" s="24" t="e">
        <f>'MEDIDAS ML'!#REF!</f>
        <v>#REF!</v>
      </c>
      <c r="U1250" s="24" t="e">
        <f>'MEDIDAS ML'!#REF!</f>
        <v>#REF!</v>
      </c>
      <c r="V1250" s="22" t="e">
        <f>'MEDIDAS ML'!#REF!</f>
        <v>#REF!</v>
      </c>
      <c r="W1250" s="17" t="e">
        <f>'MEDIDAS ML'!#REF!</f>
        <v>#REF!</v>
      </c>
      <c r="X1250" t="e">
        <f>'MEDIDAS ML'!#REF!</f>
        <v>#REF!</v>
      </c>
    </row>
    <row r="1251" spans="1:24" ht="15.75" customHeight="1" x14ac:dyDescent="0.25">
      <c r="A1251" s="6">
        <f>'MEDIDAS ML'!A2493</f>
        <v>123</v>
      </c>
      <c r="B1251" s="15">
        <f>'MEDIDAS ML'!B2493</f>
        <v>123</v>
      </c>
      <c r="C1251" s="6">
        <f>'MEDIDAS ML'!C2493</f>
        <v>123</v>
      </c>
      <c r="D1251" s="6" t="str">
        <f>'MEDIDAS ML'!D2493</f>
        <v>3x16x22 cm - 356 grs</v>
      </c>
      <c r="E1251" s="16">
        <f>'MEDIDAS ML'!E2493</f>
        <v>3</v>
      </c>
      <c r="F1251" s="16">
        <f>'MEDIDAS ML'!F2493</f>
        <v>16</v>
      </c>
      <c r="G1251" s="16">
        <f>'MEDIDAS ML'!G2493</f>
        <v>22</v>
      </c>
      <c r="H1251" s="16">
        <f>'MEDIDAS ML'!H2493</f>
        <v>0.35599999999999998</v>
      </c>
      <c r="I1251" s="16">
        <f>'MEDIDAS ML'!I2493</f>
        <v>0.26400000000000001</v>
      </c>
      <c r="J1251" s="6" t="str">
        <f>'MEDIDAS ML'!J2493</f>
        <v>Se calcula por Peso</v>
      </c>
      <c r="K1251" s="16">
        <f>'MEDIDAS ML'!K2493</f>
        <v>0.35599999999999998</v>
      </c>
      <c r="L1251" s="7">
        <f>'MEDIDAS ML'!L2493</f>
        <v>3570</v>
      </c>
      <c r="M1251" s="6" t="str">
        <f>'MEDIDAS ML'!M2493</f>
        <v>Hasta $9.989</v>
      </c>
      <c r="N1251" s="7">
        <f>'MEDIDAS ML'!N2493</f>
        <v>700</v>
      </c>
      <c r="O1251" s="6" t="str">
        <f>'MEDIDAS ML'!O2493</f>
        <v>No aplica (&lt;$19.990)</v>
      </c>
      <c r="P1251" s="7">
        <f>'MEDIDAS ML'!P2493</f>
        <v>0</v>
      </c>
      <c r="Q1251" s="7">
        <f>'MEDIDAS ML'!Q2493</f>
        <v>700</v>
      </c>
      <c r="R1251" s="23" t="e">
        <f>'MEDIDAS ML'!#REF!</f>
        <v>#REF!</v>
      </c>
      <c r="S1251" s="24" t="e">
        <f>'MEDIDAS ML'!#REF!</f>
        <v>#REF!</v>
      </c>
      <c r="T1251" s="24" t="e">
        <f>'MEDIDAS ML'!#REF!</f>
        <v>#REF!</v>
      </c>
      <c r="U1251" s="24" t="e">
        <f>'MEDIDAS ML'!#REF!</f>
        <v>#REF!</v>
      </c>
      <c r="V1251" s="22" t="e">
        <f>'MEDIDAS ML'!#REF!</f>
        <v>#REF!</v>
      </c>
      <c r="W1251" s="17" t="e">
        <f>'MEDIDAS ML'!#REF!</f>
        <v>#REF!</v>
      </c>
      <c r="X1251" t="e">
        <f>'MEDIDAS ML'!#REF!</f>
        <v>#REF!</v>
      </c>
    </row>
    <row r="1252" spans="1:24" ht="15.75" customHeight="1" x14ac:dyDescent="0.25">
      <c r="A1252" s="6">
        <f>'MEDIDAS ML'!A3620</f>
        <v>123</v>
      </c>
      <c r="B1252" s="15">
        <f>'MEDIDAS ML'!B3620</f>
        <v>123</v>
      </c>
      <c r="C1252" s="6">
        <f>'MEDIDAS ML'!C3620</f>
        <v>123</v>
      </c>
      <c r="D1252" s="6" t="str">
        <f>'MEDIDAS ML'!D3620</f>
        <v>5x17x18 cm - 151 grs</v>
      </c>
      <c r="E1252" s="16">
        <f>'MEDIDAS ML'!E3620</f>
        <v>5</v>
      </c>
      <c r="F1252" s="16">
        <f>'MEDIDAS ML'!F3620</f>
        <v>17</v>
      </c>
      <c r="G1252" s="16">
        <f>'MEDIDAS ML'!G3620</f>
        <v>18</v>
      </c>
      <c r="H1252" s="16">
        <f>'MEDIDAS ML'!H3620</f>
        <v>0.151</v>
      </c>
      <c r="I1252" s="16">
        <f>'MEDIDAS ML'!I3620</f>
        <v>0.38250000000000001</v>
      </c>
      <c r="J1252" s="6" t="str">
        <f>'MEDIDAS ML'!J3620</f>
        <v>Se calcula por P volum</v>
      </c>
      <c r="K1252" s="16">
        <f>'MEDIDAS ML'!K3620</f>
        <v>0.38250000000000001</v>
      </c>
      <c r="L1252" s="7">
        <f>'MEDIDAS ML'!L3620</f>
        <v>3570</v>
      </c>
      <c r="M1252" s="6" t="str">
        <f>'MEDIDAS ML'!M3620</f>
        <v>Hasta $9.989</v>
      </c>
      <c r="N1252" s="7">
        <f>'MEDIDAS ML'!N3620</f>
        <v>700</v>
      </c>
      <c r="O1252" s="6" t="str">
        <f>'MEDIDAS ML'!O3620</f>
        <v>No aplica (&lt;$19.990)</v>
      </c>
      <c r="P1252" s="7">
        <f>'MEDIDAS ML'!P3620</f>
        <v>0</v>
      </c>
      <c r="Q1252" s="7">
        <f>'MEDIDAS ML'!Q3620</f>
        <v>700</v>
      </c>
      <c r="R1252" s="23" t="e">
        <f>'MEDIDAS ML'!#REF!</f>
        <v>#REF!</v>
      </c>
      <c r="S1252" s="24" t="e">
        <f>'MEDIDAS ML'!#REF!</f>
        <v>#REF!</v>
      </c>
      <c r="T1252" s="24" t="e">
        <f>'MEDIDAS ML'!#REF!</f>
        <v>#REF!</v>
      </c>
      <c r="U1252" s="24" t="e">
        <f>'MEDIDAS ML'!#REF!</f>
        <v>#REF!</v>
      </c>
      <c r="V1252" s="22" t="e">
        <f>'MEDIDAS ML'!#REF!</f>
        <v>#REF!</v>
      </c>
      <c r="W1252" s="17" t="e">
        <f>'MEDIDAS ML'!#REF!</f>
        <v>#REF!</v>
      </c>
      <c r="X1252" t="e">
        <f>'MEDIDAS ML'!#REF!</f>
        <v>#REF!</v>
      </c>
    </row>
    <row r="1253" spans="1:24" ht="15.75" customHeight="1" x14ac:dyDescent="0.25">
      <c r="A1253" s="6">
        <f>'MEDIDAS ML'!A3933</f>
        <v>123</v>
      </c>
      <c r="B1253" s="15">
        <f>'MEDIDAS ML'!B3933</f>
        <v>123</v>
      </c>
      <c r="C1253" s="6">
        <f>'MEDIDAS ML'!C3933</f>
        <v>123</v>
      </c>
      <c r="D1253" s="6" t="str">
        <f>'MEDIDAS ML'!D3933</f>
        <v>2x25x21 cm - 100 grs</v>
      </c>
      <c r="E1253" s="16">
        <f>'MEDIDAS ML'!E3933</f>
        <v>2</v>
      </c>
      <c r="F1253" s="16">
        <f>'MEDIDAS ML'!F3933</f>
        <v>25</v>
      </c>
      <c r="G1253" s="16">
        <f>'MEDIDAS ML'!G3933</f>
        <v>21</v>
      </c>
      <c r="H1253" s="16">
        <f>'MEDIDAS ML'!H3933</f>
        <v>0.1</v>
      </c>
      <c r="I1253" s="16">
        <f>'MEDIDAS ML'!I3933</f>
        <v>0.26250000000000001</v>
      </c>
      <c r="J1253" s="6" t="str">
        <f>'MEDIDAS ML'!J3933</f>
        <v>Se calcula por P volum</v>
      </c>
      <c r="K1253" s="16">
        <f>'MEDIDAS ML'!K3933</f>
        <v>0.26250000000000001</v>
      </c>
      <c r="L1253" s="7">
        <f>'MEDIDAS ML'!L3933</f>
        <v>3579</v>
      </c>
      <c r="M1253" s="6" t="str">
        <f>'MEDIDAS ML'!M3933</f>
        <v>Hasta $9.989</v>
      </c>
      <c r="N1253" s="7">
        <f>'MEDIDAS ML'!N3933</f>
        <v>700</v>
      </c>
      <c r="O1253" s="6" t="str">
        <f>'MEDIDAS ML'!O3933</f>
        <v>No aplica (&lt;$19.990)</v>
      </c>
      <c r="P1253" s="7">
        <f>'MEDIDAS ML'!P3933</f>
        <v>0</v>
      </c>
      <c r="Q1253" s="7">
        <f>'MEDIDAS ML'!Q3933</f>
        <v>700</v>
      </c>
      <c r="R1253" s="23" t="e">
        <f>'MEDIDAS ML'!#REF!</f>
        <v>#REF!</v>
      </c>
      <c r="S1253" s="24" t="e">
        <f>'MEDIDAS ML'!#REF!</f>
        <v>#REF!</v>
      </c>
      <c r="T1253" s="24" t="e">
        <f>'MEDIDAS ML'!#REF!</f>
        <v>#REF!</v>
      </c>
      <c r="U1253" s="24" t="e">
        <f>'MEDIDAS ML'!#REF!</f>
        <v>#REF!</v>
      </c>
      <c r="V1253" s="22" t="e">
        <f>'MEDIDAS ML'!#REF!</f>
        <v>#REF!</v>
      </c>
      <c r="W1253" s="17" t="e">
        <f>'MEDIDAS ML'!#REF!</f>
        <v>#REF!</v>
      </c>
      <c r="X1253" t="e">
        <f>'MEDIDAS ML'!#REF!</f>
        <v>#REF!</v>
      </c>
    </row>
    <row r="1254" spans="1:24" ht="15.75" customHeight="1" x14ac:dyDescent="0.25">
      <c r="A1254" s="6">
        <f>'MEDIDAS ML'!A3934</f>
        <v>123</v>
      </c>
      <c r="B1254" s="15">
        <f>'MEDIDAS ML'!B3934</f>
        <v>123</v>
      </c>
      <c r="C1254" s="6">
        <f>'MEDIDAS ML'!C3934</f>
        <v>123</v>
      </c>
      <c r="D1254" s="6" t="str">
        <f>'MEDIDAS ML'!D3934</f>
        <v>2x25x21 cm - 100 grs</v>
      </c>
      <c r="E1254" s="16">
        <f>'MEDIDAS ML'!E3934</f>
        <v>2</v>
      </c>
      <c r="F1254" s="16">
        <f>'MEDIDAS ML'!F3934</f>
        <v>25</v>
      </c>
      <c r="G1254" s="16">
        <f>'MEDIDAS ML'!G3934</f>
        <v>21</v>
      </c>
      <c r="H1254" s="16">
        <f>'MEDIDAS ML'!H3934</f>
        <v>0.1</v>
      </c>
      <c r="I1254" s="16">
        <f>'MEDIDAS ML'!I3934</f>
        <v>0.26250000000000001</v>
      </c>
      <c r="J1254" s="6" t="str">
        <f>'MEDIDAS ML'!J3934</f>
        <v>Se calcula por P volum</v>
      </c>
      <c r="K1254" s="16">
        <f>'MEDIDAS ML'!K3934</f>
        <v>0.26250000000000001</v>
      </c>
      <c r="L1254" s="7">
        <f>'MEDIDAS ML'!L3934</f>
        <v>3579</v>
      </c>
      <c r="M1254" s="6" t="str">
        <f>'MEDIDAS ML'!M3934</f>
        <v>Hasta $9.989</v>
      </c>
      <c r="N1254" s="7">
        <f>'MEDIDAS ML'!N3934</f>
        <v>700</v>
      </c>
      <c r="O1254" s="6" t="str">
        <f>'MEDIDAS ML'!O3934</f>
        <v>No aplica (&lt;$19.990)</v>
      </c>
      <c r="P1254" s="7">
        <f>'MEDIDAS ML'!P3934</f>
        <v>0</v>
      </c>
      <c r="Q1254" s="7">
        <f>'MEDIDAS ML'!Q3934</f>
        <v>700</v>
      </c>
      <c r="R1254" s="23" t="e">
        <f>'MEDIDAS ML'!#REF!</f>
        <v>#REF!</v>
      </c>
      <c r="S1254" s="24" t="e">
        <f>'MEDIDAS ML'!#REF!</f>
        <v>#REF!</v>
      </c>
      <c r="T1254" s="24" t="e">
        <f>'MEDIDAS ML'!#REF!</f>
        <v>#REF!</v>
      </c>
      <c r="U1254" s="24" t="e">
        <f>'MEDIDAS ML'!#REF!</f>
        <v>#REF!</v>
      </c>
      <c r="V1254" s="22" t="e">
        <f>'MEDIDAS ML'!#REF!</f>
        <v>#REF!</v>
      </c>
      <c r="W1254" s="17" t="e">
        <f>'MEDIDAS ML'!#REF!</f>
        <v>#REF!</v>
      </c>
      <c r="X1254" t="e">
        <f>'MEDIDAS ML'!#REF!</f>
        <v>#REF!</v>
      </c>
    </row>
    <row r="1255" spans="1:24" ht="15.75" customHeight="1" x14ac:dyDescent="0.25">
      <c r="A1255" s="6">
        <f>'MEDIDAS ML'!A3126</f>
        <v>123</v>
      </c>
      <c r="B1255" s="15">
        <f>'MEDIDAS ML'!B3126</f>
        <v>123</v>
      </c>
      <c r="C1255" s="6">
        <f>'MEDIDAS ML'!C3126</f>
        <v>123</v>
      </c>
      <c r="D1255" s="6" t="str">
        <f>'MEDIDAS ML'!D3126</f>
        <v>7x12x16 cm - 240 grs</v>
      </c>
      <c r="E1255" s="16">
        <f>'MEDIDAS ML'!E3126</f>
        <v>7</v>
      </c>
      <c r="F1255" s="16">
        <f>'MEDIDAS ML'!F3126</f>
        <v>12</v>
      </c>
      <c r="G1255" s="16">
        <f>'MEDIDAS ML'!G3126</f>
        <v>16</v>
      </c>
      <c r="H1255" s="16">
        <f>'MEDIDAS ML'!H3126</f>
        <v>0.24</v>
      </c>
      <c r="I1255" s="16">
        <f>'MEDIDAS ML'!I3126</f>
        <v>0.33600000000000002</v>
      </c>
      <c r="J1255" s="6" t="str">
        <f>'MEDIDAS ML'!J3126</f>
        <v>Se calcula por P volum</v>
      </c>
      <c r="K1255" s="16">
        <f>'MEDIDAS ML'!K3126</f>
        <v>0.33600000000000002</v>
      </c>
      <c r="L1255" s="7">
        <f>'MEDIDAS ML'!L3126</f>
        <v>3580</v>
      </c>
      <c r="M1255" s="6" t="str">
        <f>'MEDIDAS ML'!M3126</f>
        <v>Hasta $9.989</v>
      </c>
      <c r="N1255" s="7">
        <f>'MEDIDAS ML'!N3126</f>
        <v>700</v>
      </c>
      <c r="O1255" s="6" t="str">
        <f>'MEDIDAS ML'!O3126</f>
        <v>No aplica (&lt;$19.990)</v>
      </c>
      <c r="P1255" s="7">
        <f>'MEDIDAS ML'!P3126</f>
        <v>0</v>
      </c>
      <c r="Q1255" s="7">
        <f>'MEDIDAS ML'!Q3126</f>
        <v>700</v>
      </c>
      <c r="R1255" s="23" t="e">
        <f>'MEDIDAS ML'!#REF!</f>
        <v>#REF!</v>
      </c>
      <c r="S1255" s="24" t="e">
        <f>'MEDIDAS ML'!#REF!</f>
        <v>#REF!</v>
      </c>
      <c r="T1255" s="24" t="e">
        <f>'MEDIDAS ML'!#REF!</f>
        <v>#REF!</v>
      </c>
      <c r="U1255" s="24" t="e">
        <f>'MEDIDAS ML'!#REF!</f>
        <v>#REF!</v>
      </c>
      <c r="V1255" s="22" t="e">
        <f>'MEDIDAS ML'!#REF!</f>
        <v>#REF!</v>
      </c>
      <c r="W1255" s="17" t="e">
        <f>'MEDIDAS ML'!#REF!</f>
        <v>#REF!</v>
      </c>
      <c r="X1255" t="e">
        <f>'MEDIDAS ML'!#REF!</f>
        <v>#REF!</v>
      </c>
    </row>
    <row r="1256" spans="1:24" ht="15.75" customHeight="1" x14ac:dyDescent="0.25">
      <c r="A1256" s="6">
        <f>'MEDIDAS ML'!A3127</f>
        <v>123</v>
      </c>
      <c r="B1256" s="15">
        <f>'MEDIDAS ML'!B3127</f>
        <v>123</v>
      </c>
      <c r="C1256" s="6">
        <f>'MEDIDAS ML'!C3127</f>
        <v>123</v>
      </c>
      <c r="D1256" s="6" t="str">
        <f>'MEDIDAS ML'!D3127</f>
        <v>7x12x16 cm - 240 grs</v>
      </c>
      <c r="E1256" s="16">
        <f>'MEDIDAS ML'!E3127</f>
        <v>7</v>
      </c>
      <c r="F1256" s="16">
        <f>'MEDIDAS ML'!F3127</f>
        <v>12</v>
      </c>
      <c r="G1256" s="16">
        <f>'MEDIDAS ML'!G3127</f>
        <v>16</v>
      </c>
      <c r="H1256" s="16">
        <f>'MEDIDAS ML'!H3127</f>
        <v>0.24</v>
      </c>
      <c r="I1256" s="16">
        <f>'MEDIDAS ML'!I3127</f>
        <v>0.33600000000000002</v>
      </c>
      <c r="J1256" s="6" t="str">
        <f>'MEDIDAS ML'!J3127</f>
        <v>Se calcula por P volum</v>
      </c>
      <c r="K1256" s="16">
        <f>'MEDIDAS ML'!K3127</f>
        <v>0.33600000000000002</v>
      </c>
      <c r="L1256" s="7">
        <f>'MEDIDAS ML'!L3127</f>
        <v>3580</v>
      </c>
      <c r="M1256" s="6" t="str">
        <f>'MEDIDAS ML'!M3127</f>
        <v>Hasta $9.989</v>
      </c>
      <c r="N1256" s="7">
        <f>'MEDIDAS ML'!N3127</f>
        <v>700</v>
      </c>
      <c r="O1256" s="6" t="str">
        <f>'MEDIDAS ML'!O3127</f>
        <v>No aplica (&lt;$19.990)</v>
      </c>
      <c r="P1256" s="7">
        <f>'MEDIDAS ML'!P3127</f>
        <v>0</v>
      </c>
      <c r="Q1256" s="7">
        <f>'MEDIDAS ML'!Q3127</f>
        <v>700</v>
      </c>
      <c r="R1256" s="23" t="e">
        <f>'MEDIDAS ML'!#REF!</f>
        <v>#REF!</v>
      </c>
      <c r="S1256" s="24" t="e">
        <f>'MEDIDAS ML'!#REF!</f>
        <v>#REF!</v>
      </c>
      <c r="T1256" s="24" t="e">
        <f>'MEDIDAS ML'!#REF!</f>
        <v>#REF!</v>
      </c>
      <c r="U1256" s="24" t="e">
        <f>'MEDIDAS ML'!#REF!</f>
        <v>#REF!</v>
      </c>
      <c r="V1256" s="22" t="e">
        <f>'MEDIDAS ML'!#REF!</f>
        <v>#REF!</v>
      </c>
      <c r="W1256" s="17" t="e">
        <f>'MEDIDAS ML'!#REF!</f>
        <v>#REF!</v>
      </c>
      <c r="X1256" t="e">
        <f>'MEDIDAS ML'!#REF!</f>
        <v>#REF!</v>
      </c>
    </row>
    <row r="1257" spans="1:24" ht="15.75" customHeight="1" x14ac:dyDescent="0.25">
      <c r="A1257" s="6">
        <f>'MEDIDAS ML'!A3873</f>
        <v>123</v>
      </c>
      <c r="B1257" s="15">
        <f>'MEDIDAS ML'!B3873</f>
        <v>123</v>
      </c>
      <c r="C1257" s="6">
        <f>'MEDIDAS ML'!C3873</f>
        <v>123</v>
      </c>
      <c r="D1257" s="6" t="str">
        <f>'MEDIDAS ML'!D3873</f>
        <v>9x13x27 cm - 100 grs</v>
      </c>
      <c r="E1257" s="16">
        <f>'MEDIDAS ML'!E3873</f>
        <v>9</v>
      </c>
      <c r="F1257" s="16">
        <f>'MEDIDAS ML'!F3873</f>
        <v>13</v>
      </c>
      <c r="G1257" s="16">
        <f>'MEDIDAS ML'!G3873</f>
        <v>27</v>
      </c>
      <c r="H1257" s="16">
        <f>'MEDIDAS ML'!H3873</f>
        <v>0.1</v>
      </c>
      <c r="I1257" s="16">
        <f>'MEDIDAS ML'!I3873</f>
        <v>0.78974999999999995</v>
      </c>
      <c r="J1257" s="6" t="str">
        <f>'MEDIDAS ML'!J3873</f>
        <v>Se calcula por P volum</v>
      </c>
      <c r="K1257" s="16">
        <f>'MEDIDAS ML'!K3873</f>
        <v>0.78974999999999995</v>
      </c>
      <c r="L1257" s="7">
        <f>'MEDIDAS ML'!L3873</f>
        <v>3580</v>
      </c>
      <c r="M1257" s="6" t="str">
        <f>'MEDIDAS ML'!M3873</f>
        <v>Hasta $9.989</v>
      </c>
      <c r="N1257" s="7">
        <f>'MEDIDAS ML'!N3873</f>
        <v>700</v>
      </c>
      <c r="O1257" s="6" t="str">
        <f>'MEDIDAS ML'!O3873</f>
        <v>No aplica (&lt;$19.990)</v>
      </c>
      <c r="P1257" s="7">
        <f>'MEDIDAS ML'!P3873</f>
        <v>0</v>
      </c>
      <c r="Q1257" s="7">
        <f>'MEDIDAS ML'!Q3873</f>
        <v>700</v>
      </c>
      <c r="R1257" s="23" t="e">
        <f>'MEDIDAS ML'!#REF!</f>
        <v>#REF!</v>
      </c>
      <c r="S1257" s="24" t="e">
        <f>'MEDIDAS ML'!#REF!</f>
        <v>#REF!</v>
      </c>
      <c r="T1257" s="24" t="e">
        <f>'MEDIDAS ML'!#REF!</f>
        <v>#REF!</v>
      </c>
      <c r="U1257" s="24" t="e">
        <f>'MEDIDAS ML'!#REF!</f>
        <v>#REF!</v>
      </c>
      <c r="V1257" s="22" t="e">
        <f>'MEDIDAS ML'!#REF!</f>
        <v>#REF!</v>
      </c>
      <c r="W1257" s="17" t="e">
        <f>'MEDIDAS ML'!#REF!</f>
        <v>#REF!</v>
      </c>
      <c r="X1257" t="e">
        <f>'MEDIDAS ML'!#REF!</f>
        <v>#REF!</v>
      </c>
    </row>
    <row r="1258" spans="1:24" ht="15.75" customHeight="1" x14ac:dyDescent="0.25">
      <c r="A1258" s="6">
        <f>'MEDIDAS ML'!A3874</f>
        <v>123</v>
      </c>
      <c r="B1258" s="15">
        <f>'MEDIDAS ML'!B3874</f>
        <v>123</v>
      </c>
      <c r="C1258" s="6">
        <f>'MEDIDAS ML'!C3874</f>
        <v>123</v>
      </c>
      <c r="D1258" s="6" t="str">
        <f>'MEDIDAS ML'!D3874</f>
        <v>9x13x27 cm - 100 grs</v>
      </c>
      <c r="E1258" s="16">
        <f>'MEDIDAS ML'!E3874</f>
        <v>9</v>
      </c>
      <c r="F1258" s="16">
        <f>'MEDIDAS ML'!F3874</f>
        <v>13</v>
      </c>
      <c r="G1258" s="16">
        <f>'MEDIDAS ML'!G3874</f>
        <v>27</v>
      </c>
      <c r="H1258" s="16">
        <f>'MEDIDAS ML'!H3874</f>
        <v>0.1</v>
      </c>
      <c r="I1258" s="16">
        <f>'MEDIDAS ML'!I3874</f>
        <v>0.78974999999999995</v>
      </c>
      <c r="J1258" s="6" t="str">
        <f>'MEDIDAS ML'!J3874</f>
        <v>Se calcula por P volum</v>
      </c>
      <c r="K1258" s="16">
        <f>'MEDIDAS ML'!K3874</f>
        <v>0.78974999999999995</v>
      </c>
      <c r="L1258" s="7">
        <f>'MEDIDAS ML'!L3874</f>
        <v>3580</v>
      </c>
      <c r="M1258" s="6" t="str">
        <f>'MEDIDAS ML'!M3874</f>
        <v>Hasta $9.989</v>
      </c>
      <c r="N1258" s="7">
        <f>'MEDIDAS ML'!N3874</f>
        <v>700</v>
      </c>
      <c r="O1258" s="6" t="str">
        <f>'MEDIDAS ML'!O3874</f>
        <v>No aplica (&lt;$19.990)</v>
      </c>
      <c r="P1258" s="7">
        <f>'MEDIDAS ML'!P3874</f>
        <v>0</v>
      </c>
      <c r="Q1258" s="7">
        <f>'MEDIDAS ML'!Q3874</f>
        <v>700</v>
      </c>
      <c r="R1258" s="23" t="e">
        <f>'MEDIDAS ML'!#REF!</f>
        <v>#REF!</v>
      </c>
      <c r="S1258" s="24" t="e">
        <f>'MEDIDAS ML'!#REF!</f>
        <v>#REF!</v>
      </c>
      <c r="T1258" s="24" t="e">
        <f>'MEDIDAS ML'!#REF!</f>
        <v>#REF!</v>
      </c>
      <c r="U1258" s="24" t="e">
        <f>'MEDIDAS ML'!#REF!</f>
        <v>#REF!</v>
      </c>
      <c r="V1258" s="22" t="e">
        <f>'MEDIDAS ML'!#REF!</f>
        <v>#REF!</v>
      </c>
      <c r="W1258" s="17" t="e">
        <f>'MEDIDAS ML'!#REF!</f>
        <v>#REF!</v>
      </c>
      <c r="X1258" t="e">
        <f>'MEDIDAS ML'!#REF!</f>
        <v>#REF!</v>
      </c>
    </row>
    <row r="1259" spans="1:24" ht="15.75" customHeight="1" x14ac:dyDescent="0.25">
      <c r="A1259" s="6">
        <f>'MEDIDAS ML'!A858</f>
        <v>123</v>
      </c>
      <c r="B1259" s="15">
        <f>'MEDIDAS ML'!B858</f>
        <v>123</v>
      </c>
      <c r="C1259" s="6">
        <f>'MEDIDAS ML'!C858</f>
        <v>123</v>
      </c>
      <c r="D1259" s="6" t="str">
        <f>'MEDIDAS ML'!D858</f>
        <v>18x34x56 cm - 1751 grs</v>
      </c>
      <c r="E1259" s="16">
        <f>'MEDIDAS ML'!E858</f>
        <v>18</v>
      </c>
      <c r="F1259" s="16">
        <f>'MEDIDAS ML'!F858</f>
        <v>34</v>
      </c>
      <c r="G1259" s="16">
        <f>'MEDIDAS ML'!G858</f>
        <v>56</v>
      </c>
      <c r="H1259" s="16">
        <f>'MEDIDAS ML'!H858</f>
        <v>1.7509999999999999</v>
      </c>
      <c r="I1259" s="16">
        <f>'MEDIDAS ML'!I858</f>
        <v>8.5679999999999996</v>
      </c>
      <c r="J1259" s="6" t="str">
        <f>'MEDIDAS ML'!J858</f>
        <v>Se calcula por P volum</v>
      </c>
      <c r="K1259" s="16">
        <f>'MEDIDAS ML'!K858</f>
        <v>8.5679999999999996</v>
      </c>
      <c r="L1259" s="7">
        <f>'MEDIDAS ML'!L858</f>
        <v>2990</v>
      </c>
      <c r="M1259" s="6" t="str">
        <f>'MEDIDAS ML'!M858</f>
        <v>Hasta $9.989</v>
      </c>
      <c r="N1259" s="7">
        <f>'MEDIDAS ML'!N858</f>
        <v>700</v>
      </c>
      <c r="O1259" s="6" t="str">
        <f>'MEDIDAS ML'!O858</f>
        <v>No aplica (&lt;$19.990)</v>
      </c>
      <c r="P1259" s="7">
        <f>'MEDIDAS ML'!P858</f>
        <v>0</v>
      </c>
      <c r="Q1259" s="7">
        <f>'MEDIDAS ML'!Q858</f>
        <v>700</v>
      </c>
      <c r="R1259" s="23" t="e">
        <f>'MEDIDAS ML'!#REF!</f>
        <v>#REF!</v>
      </c>
      <c r="S1259" s="24" t="e">
        <f>'MEDIDAS ML'!#REF!</f>
        <v>#REF!</v>
      </c>
      <c r="T1259" s="24" t="e">
        <f>'MEDIDAS ML'!#REF!</f>
        <v>#REF!</v>
      </c>
      <c r="U1259" s="24" t="e">
        <f>'MEDIDAS ML'!#REF!</f>
        <v>#REF!</v>
      </c>
      <c r="V1259" s="22" t="e">
        <f>'MEDIDAS ML'!#REF!</f>
        <v>#REF!</v>
      </c>
      <c r="W1259" s="17" t="e">
        <f>'MEDIDAS ML'!#REF!</f>
        <v>#REF!</v>
      </c>
      <c r="X1259" t="e">
        <f>'MEDIDAS ML'!#REF!</f>
        <v>#REF!</v>
      </c>
    </row>
    <row r="1260" spans="1:24" ht="15.75" customHeight="1" x14ac:dyDescent="0.25">
      <c r="A1260" s="6">
        <f>'MEDIDAS ML'!A923</f>
        <v>123</v>
      </c>
      <c r="B1260" s="15">
        <f>'MEDIDAS ML'!B923</f>
        <v>123</v>
      </c>
      <c r="C1260" s="6">
        <f>'MEDIDAS ML'!C923</f>
        <v>123</v>
      </c>
      <c r="D1260" s="6" t="str">
        <f>'MEDIDAS ML'!D923</f>
        <v>17x34x57 cm - 1590 grs</v>
      </c>
      <c r="E1260" s="16">
        <f>'MEDIDAS ML'!E923</f>
        <v>17</v>
      </c>
      <c r="F1260" s="16">
        <f>'MEDIDAS ML'!F923</f>
        <v>34</v>
      </c>
      <c r="G1260" s="16">
        <f>'MEDIDAS ML'!G923</f>
        <v>57</v>
      </c>
      <c r="H1260" s="16">
        <f>'MEDIDAS ML'!H923</f>
        <v>1.59</v>
      </c>
      <c r="I1260" s="16">
        <f>'MEDIDAS ML'!I923</f>
        <v>8.2364999999999995</v>
      </c>
      <c r="J1260" s="6" t="str">
        <f>'MEDIDAS ML'!J923</f>
        <v>Se calcula por P volum</v>
      </c>
      <c r="K1260" s="16">
        <f>'MEDIDAS ML'!K923</f>
        <v>8.2364999999999995</v>
      </c>
      <c r="L1260" s="7">
        <f>'MEDIDAS ML'!L923</f>
        <v>2990</v>
      </c>
      <c r="M1260" s="6" t="str">
        <f>'MEDIDAS ML'!M923</f>
        <v>Hasta $9.989</v>
      </c>
      <c r="N1260" s="7">
        <f>'MEDIDAS ML'!N923</f>
        <v>700</v>
      </c>
      <c r="O1260" s="6" t="str">
        <f>'MEDIDAS ML'!O923</f>
        <v>No aplica (&lt;$19.990)</v>
      </c>
      <c r="P1260" s="7">
        <f>'MEDIDAS ML'!P923</f>
        <v>0</v>
      </c>
      <c r="Q1260" s="7">
        <f>'MEDIDAS ML'!Q923</f>
        <v>700</v>
      </c>
      <c r="R1260" s="23" t="e">
        <f>'MEDIDAS ML'!#REF!</f>
        <v>#REF!</v>
      </c>
      <c r="S1260" s="24" t="e">
        <f>'MEDIDAS ML'!#REF!</f>
        <v>#REF!</v>
      </c>
      <c r="T1260" s="24" t="e">
        <f>'MEDIDAS ML'!#REF!</f>
        <v>#REF!</v>
      </c>
      <c r="U1260" s="24" t="e">
        <f>'MEDIDAS ML'!#REF!</f>
        <v>#REF!</v>
      </c>
      <c r="V1260" s="22" t="e">
        <f>'MEDIDAS ML'!#REF!</f>
        <v>#REF!</v>
      </c>
      <c r="W1260" s="17" t="e">
        <f>'MEDIDAS ML'!#REF!</f>
        <v>#REF!</v>
      </c>
      <c r="X1260" t="e">
        <f>'MEDIDAS ML'!#REF!</f>
        <v>#REF!</v>
      </c>
    </row>
    <row r="1261" spans="1:24" ht="15.75" customHeight="1" x14ac:dyDescent="0.25">
      <c r="A1261" s="6">
        <f>'MEDIDAS ML'!A1887</f>
        <v>123</v>
      </c>
      <c r="B1261" s="15">
        <f>'MEDIDAS ML'!B1887</f>
        <v>123</v>
      </c>
      <c r="C1261" s="6">
        <f>'MEDIDAS ML'!C1887</f>
        <v>123</v>
      </c>
      <c r="D1261" s="6" t="str">
        <f>'MEDIDAS ML'!D1887</f>
        <v>9x9x33 cm - 570 grs</v>
      </c>
      <c r="E1261" s="16">
        <f>'MEDIDAS ML'!E1887</f>
        <v>9</v>
      </c>
      <c r="F1261" s="16">
        <f>'MEDIDAS ML'!F1887</f>
        <v>9</v>
      </c>
      <c r="G1261" s="16">
        <f>'MEDIDAS ML'!G1887</f>
        <v>33</v>
      </c>
      <c r="H1261" s="16">
        <f>'MEDIDAS ML'!H1887</f>
        <v>0.56999999999999995</v>
      </c>
      <c r="I1261" s="16">
        <f>'MEDIDAS ML'!I1887</f>
        <v>0.66825000000000001</v>
      </c>
      <c r="J1261" s="6" t="str">
        <f>'MEDIDAS ML'!J1887</f>
        <v>Se calcula por P volum</v>
      </c>
      <c r="K1261" s="16">
        <f>'MEDIDAS ML'!K1887</f>
        <v>0.66825000000000001</v>
      </c>
      <c r="L1261" s="7">
        <f>'MEDIDAS ML'!L1887</f>
        <v>3590</v>
      </c>
      <c r="M1261" s="6" t="str">
        <f>'MEDIDAS ML'!M1887</f>
        <v>Hasta $9.989</v>
      </c>
      <c r="N1261" s="7">
        <f>'MEDIDAS ML'!N1887</f>
        <v>700</v>
      </c>
      <c r="O1261" s="6" t="str">
        <f>'MEDIDAS ML'!O1887</f>
        <v>No aplica (&lt;$19.990)</v>
      </c>
      <c r="P1261" s="7">
        <f>'MEDIDAS ML'!P1887</f>
        <v>0</v>
      </c>
      <c r="Q1261" s="7">
        <f>'MEDIDAS ML'!Q1887</f>
        <v>700</v>
      </c>
      <c r="R1261" s="23" t="e">
        <f>'MEDIDAS ML'!#REF!</f>
        <v>#REF!</v>
      </c>
      <c r="S1261" s="24" t="e">
        <f>'MEDIDAS ML'!#REF!</f>
        <v>#REF!</v>
      </c>
      <c r="T1261" s="24" t="e">
        <f>'MEDIDAS ML'!#REF!</f>
        <v>#REF!</v>
      </c>
      <c r="U1261" s="24" t="e">
        <f>'MEDIDAS ML'!#REF!</f>
        <v>#REF!</v>
      </c>
      <c r="V1261" s="22" t="e">
        <f>'MEDIDAS ML'!#REF!</f>
        <v>#REF!</v>
      </c>
      <c r="W1261" s="17" t="e">
        <f>'MEDIDAS ML'!#REF!</f>
        <v>#REF!</v>
      </c>
      <c r="X1261" t="e">
        <f>'MEDIDAS ML'!#REF!</f>
        <v>#REF!</v>
      </c>
    </row>
    <row r="1262" spans="1:24" ht="15.75" customHeight="1" x14ac:dyDescent="0.25">
      <c r="A1262" s="6">
        <f>'MEDIDAS ML'!A2304</f>
        <v>123</v>
      </c>
      <c r="B1262" s="15">
        <f>'MEDIDAS ML'!B2304</f>
        <v>123</v>
      </c>
      <c r="C1262" s="6">
        <f>'MEDIDAS ML'!C2304</f>
        <v>123</v>
      </c>
      <c r="D1262" s="6" t="str">
        <f>'MEDIDAS ML'!D2304</f>
        <v>8x29x38 cm - 418 grs</v>
      </c>
      <c r="E1262" s="16">
        <f>'MEDIDAS ML'!E2304</f>
        <v>8</v>
      </c>
      <c r="F1262" s="16">
        <f>'MEDIDAS ML'!F2304</f>
        <v>29</v>
      </c>
      <c r="G1262" s="16">
        <f>'MEDIDAS ML'!G2304</f>
        <v>38</v>
      </c>
      <c r="H1262" s="16">
        <f>'MEDIDAS ML'!H2304</f>
        <v>0.41799999999999998</v>
      </c>
      <c r="I1262" s="16">
        <f>'MEDIDAS ML'!I2304</f>
        <v>2.2040000000000002</v>
      </c>
      <c r="J1262" s="6" t="str">
        <f>'MEDIDAS ML'!J2304</f>
        <v>Se calcula por P volum</v>
      </c>
      <c r="K1262" s="16">
        <f>'MEDIDAS ML'!K2304</f>
        <v>2.2040000000000002</v>
      </c>
      <c r="L1262" s="7">
        <f>'MEDIDAS ML'!L2304</f>
        <v>3590</v>
      </c>
      <c r="M1262" s="6" t="str">
        <f>'MEDIDAS ML'!M2304</f>
        <v>Hasta $9.989</v>
      </c>
      <c r="N1262" s="7">
        <f>'MEDIDAS ML'!N2304</f>
        <v>700</v>
      </c>
      <c r="O1262" s="6" t="str">
        <f>'MEDIDAS ML'!O2304</f>
        <v>No aplica (&lt;$19.990)</v>
      </c>
      <c r="P1262" s="7">
        <f>'MEDIDAS ML'!P2304</f>
        <v>0</v>
      </c>
      <c r="Q1262" s="7">
        <f>'MEDIDAS ML'!Q2304</f>
        <v>700</v>
      </c>
      <c r="R1262" s="23" t="e">
        <f>'MEDIDAS ML'!#REF!</f>
        <v>#REF!</v>
      </c>
      <c r="S1262" s="24" t="e">
        <f>'MEDIDAS ML'!#REF!</f>
        <v>#REF!</v>
      </c>
      <c r="T1262" s="24" t="e">
        <f>'MEDIDAS ML'!#REF!</f>
        <v>#REF!</v>
      </c>
      <c r="U1262" s="24" t="e">
        <f>'MEDIDAS ML'!#REF!</f>
        <v>#REF!</v>
      </c>
      <c r="V1262" s="22" t="e">
        <f>'MEDIDAS ML'!#REF!</f>
        <v>#REF!</v>
      </c>
      <c r="W1262" s="17" t="e">
        <f>'MEDIDAS ML'!#REF!</f>
        <v>#REF!</v>
      </c>
      <c r="X1262" t="e">
        <f>'MEDIDAS ML'!#REF!</f>
        <v>#REF!</v>
      </c>
    </row>
    <row r="1263" spans="1:24" ht="15.75" customHeight="1" x14ac:dyDescent="0.25">
      <c r="A1263" s="6">
        <f>'MEDIDAS ML'!A2788</f>
        <v>123</v>
      </c>
      <c r="B1263" s="15">
        <f>'MEDIDAS ML'!B2788</f>
        <v>123</v>
      </c>
      <c r="C1263" s="6">
        <f>'MEDIDAS ML'!C2788</f>
        <v>123</v>
      </c>
      <c r="D1263" s="6" t="str">
        <f>'MEDIDAS ML'!D2788</f>
        <v>16x17x27 cm - 300 grs</v>
      </c>
      <c r="E1263" s="16">
        <f>'MEDIDAS ML'!E2788</f>
        <v>16</v>
      </c>
      <c r="F1263" s="16">
        <f>'MEDIDAS ML'!F2788</f>
        <v>17</v>
      </c>
      <c r="G1263" s="16">
        <f>'MEDIDAS ML'!G2788</f>
        <v>27</v>
      </c>
      <c r="H1263" s="16">
        <f>'MEDIDAS ML'!H2788</f>
        <v>0.3</v>
      </c>
      <c r="I1263" s="16">
        <f>'MEDIDAS ML'!I2788</f>
        <v>1.8360000000000001</v>
      </c>
      <c r="J1263" s="6" t="str">
        <f>'MEDIDAS ML'!J2788</f>
        <v>Se calcula por P volum</v>
      </c>
      <c r="K1263" s="16">
        <f>'MEDIDAS ML'!K2788</f>
        <v>1.8360000000000001</v>
      </c>
      <c r="L1263" s="7">
        <f>'MEDIDAS ML'!L2788</f>
        <v>3590</v>
      </c>
      <c r="M1263" s="6" t="str">
        <f>'MEDIDAS ML'!M2788</f>
        <v>Hasta $9.989</v>
      </c>
      <c r="N1263" s="7">
        <f>'MEDIDAS ML'!N2788</f>
        <v>700</v>
      </c>
      <c r="O1263" s="6" t="str">
        <f>'MEDIDAS ML'!O2788</f>
        <v>No aplica (&lt;$19.990)</v>
      </c>
      <c r="P1263" s="7">
        <f>'MEDIDAS ML'!P2788</f>
        <v>0</v>
      </c>
      <c r="Q1263" s="7">
        <f>'MEDIDAS ML'!Q2788</f>
        <v>700</v>
      </c>
      <c r="R1263" s="23" t="e">
        <f>'MEDIDAS ML'!#REF!</f>
        <v>#REF!</v>
      </c>
      <c r="S1263" s="24" t="e">
        <f>'MEDIDAS ML'!#REF!</f>
        <v>#REF!</v>
      </c>
      <c r="T1263" s="24" t="e">
        <f>'MEDIDAS ML'!#REF!</f>
        <v>#REF!</v>
      </c>
      <c r="U1263" s="24" t="e">
        <f>'MEDIDAS ML'!#REF!</f>
        <v>#REF!</v>
      </c>
      <c r="V1263" s="22" t="e">
        <f>'MEDIDAS ML'!#REF!</f>
        <v>#REF!</v>
      </c>
      <c r="W1263" s="17" t="e">
        <f>'MEDIDAS ML'!#REF!</f>
        <v>#REF!</v>
      </c>
      <c r="X1263" t="e">
        <f>'MEDIDAS ML'!#REF!</f>
        <v>#REF!</v>
      </c>
    </row>
    <row r="1264" spans="1:24" ht="15.75" customHeight="1" x14ac:dyDescent="0.25">
      <c r="A1264" s="6">
        <f>'MEDIDAS ML'!A3828</f>
        <v>123</v>
      </c>
      <c r="B1264" s="15">
        <f>'MEDIDAS ML'!B3828</f>
        <v>123</v>
      </c>
      <c r="C1264" s="6">
        <f>'MEDIDAS ML'!C3828</f>
        <v>123</v>
      </c>
      <c r="D1264" s="6" t="str">
        <f>'MEDIDAS ML'!D3828</f>
        <v>7x10x21 cm - 115 grs</v>
      </c>
      <c r="E1264" s="16">
        <f>'MEDIDAS ML'!E3828</f>
        <v>7</v>
      </c>
      <c r="F1264" s="16">
        <f>'MEDIDAS ML'!F3828</f>
        <v>10</v>
      </c>
      <c r="G1264" s="16">
        <f>'MEDIDAS ML'!G3828</f>
        <v>21</v>
      </c>
      <c r="H1264" s="16">
        <f>'MEDIDAS ML'!H3828</f>
        <v>0.115</v>
      </c>
      <c r="I1264" s="16">
        <f>'MEDIDAS ML'!I3828</f>
        <v>0.36749999999999999</v>
      </c>
      <c r="J1264" s="6" t="str">
        <f>'MEDIDAS ML'!J3828</f>
        <v>Se calcula por P volum</v>
      </c>
      <c r="K1264" s="16">
        <f>'MEDIDAS ML'!K3828</f>
        <v>0.36749999999999999</v>
      </c>
      <c r="L1264" s="7">
        <f>'MEDIDAS ML'!L3828</f>
        <v>3590</v>
      </c>
      <c r="M1264" s="6" t="str">
        <f>'MEDIDAS ML'!M3828</f>
        <v>Hasta $9.989</v>
      </c>
      <c r="N1264" s="7">
        <f>'MEDIDAS ML'!N3828</f>
        <v>700</v>
      </c>
      <c r="O1264" s="6" t="str">
        <f>'MEDIDAS ML'!O3828</f>
        <v>No aplica (&lt;$19.990)</v>
      </c>
      <c r="P1264" s="7">
        <f>'MEDIDAS ML'!P3828</f>
        <v>0</v>
      </c>
      <c r="Q1264" s="7">
        <f>'MEDIDAS ML'!Q3828</f>
        <v>700</v>
      </c>
      <c r="R1264" s="23" t="e">
        <f>'MEDIDAS ML'!#REF!</f>
        <v>#REF!</v>
      </c>
      <c r="S1264" s="24" t="e">
        <f>'MEDIDAS ML'!#REF!</f>
        <v>#REF!</v>
      </c>
      <c r="T1264" s="24" t="e">
        <f>'MEDIDAS ML'!#REF!</f>
        <v>#REF!</v>
      </c>
      <c r="U1264" s="24" t="e">
        <f>'MEDIDAS ML'!#REF!</f>
        <v>#REF!</v>
      </c>
      <c r="V1264" s="22" t="e">
        <f>'MEDIDAS ML'!#REF!</f>
        <v>#REF!</v>
      </c>
      <c r="W1264" s="17" t="e">
        <f>'MEDIDAS ML'!#REF!</f>
        <v>#REF!</v>
      </c>
      <c r="X1264" t="e">
        <f>'MEDIDAS ML'!#REF!</f>
        <v>#REF!</v>
      </c>
    </row>
    <row r="1265" spans="1:24" ht="15.75" customHeight="1" x14ac:dyDescent="0.25">
      <c r="A1265" s="6">
        <f>'MEDIDAS ML'!A3829</f>
        <v>123</v>
      </c>
      <c r="B1265" s="15">
        <f>'MEDIDAS ML'!B3829</f>
        <v>123</v>
      </c>
      <c r="C1265" s="6">
        <f>'MEDIDAS ML'!C3829</f>
        <v>123</v>
      </c>
      <c r="D1265" s="6" t="str">
        <f>'MEDIDAS ML'!D3829</f>
        <v>7x10x21 cm - 115 grs</v>
      </c>
      <c r="E1265" s="16">
        <f>'MEDIDAS ML'!E3829</f>
        <v>7</v>
      </c>
      <c r="F1265" s="16">
        <f>'MEDIDAS ML'!F3829</f>
        <v>10</v>
      </c>
      <c r="G1265" s="16">
        <f>'MEDIDAS ML'!G3829</f>
        <v>21</v>
      </c>
      <c r="H1265" s="16">
        <f>'MEDIDAS ML'!H3829</f>
        <v>0.115</v>
      </c>
      <c r="I1265" s="16">
        <f>'MEDIDAS ML'!I3829</f>
        <v>0.36749999999999999</v>
      </c>
      <c r="J1265" s="6" t="str">
        <f>'MEDIDAS ML'!J3829</f>
        <v>Se calcula por P volum</v>
      </c>
      <c r="K1265" s="16">
        <f>'MEDIDAS ML'!K3829</f>
        <v>0.36749999999999999</v>
      </c>
      <c r="L1265" s="7">
        <f>'MEDIDAS ML'!L3829</f>
        <v>3590</v>
      </c>
      <c r="M1265" s="6" t="str">
        <f>'MEDIDAS ML'!M3829</f>
        <v>Hasta $9.989</v>
      </c>
      <c r="N1265" s="7">
        <f>'MEDIDAS ML'!N3829</f>
        <v>700</v>
      </c>
      <c r="O1265" s="6" t="str">
        <f>'MEDIDAS ML'!O3829</f>
        <v>No aplica (&lt;$19.990)</v>
      </c>
      <c r="P1265" s="7">
        <f>'MEDIDAS ML'!P3829</f>
        <v>0</v>
      </c>
      <c r="Q1265" s="7">
        <f>'MEDIDAS ML'!Q3829</f>
        <v>700</v>
      </c>
      <c r="R1265" s="23" t="e">
        <f>'MEDIDAS ML'!#REF!</f>
        <v>#REF!</v>
      </c>
      <c r="S1265" s="24" t="e">
        <f>'MEDIDAS ML'!#REF!</f>
        <v>#REF!</v>
      </c>
      <c r="T1265" s="24" t="e">
        <f>'MEDIDAS ML'!#REF!</f>
        <v>#REF!</v>
      </c>
      <c r="U1265" s="24" t="e">
        <f>'MEDIDAS ML'!#REF!</f>
        <v>#REF!</v>
      </c>
      <c r="V1265" s="22" t="e">
        <f>'MEDIDAS ML'!#REF!</f>
        <v>#REF!</v>
      </c>
      <c r="W1265" s="17" t="e">
        <f>'MEDIDAS ML'!#REF!</f>
        <v>#REF!</v>
      </c>
      <c r="X1265" t="e">
        <f>'MEDIDAS ML'!#REF!</f>
        <v>#REF!</v>
      </c>
    </row>
    <row r="1266" spans="1:24" ht="15.75" customHeight="1" x14ac:dyDescent="0.25">
      <c r="A1266" s="6">
        <f>'MEDIDAS ML'!A4081</f>
        <v>123</v>
      </c>
      <c r="B1266" s="15">
        <f>'MEDIDAS ML'!B4081</f>
        <v>123</v>
      </c>
      <c r="C1266" s="6">
        <f>'MEDIDAS ML'!C4081</f>
        <v>123</v>
      </c>
      <c r="D1266" s="6" t="str">
        <f>'MEDIDAS ML'!D4081</f>
        <v>5x10x21 cm - 80 grs</v>
      </c>
      <c r="E1266" s="16">
        <f>'MEDIDAS ML'!E4081</f>
        <v>5</v>
      </c>
      <c r="F1266" s="16">
        <f>'MEDIDAS ML'!F4081</f>
        <v>10</v>
      </c>
      <c r="G1266" s="16">
        <f>'MEDIDAS ML'!G4081</f>
        <v>21</v>
      </c>
      <c r="H1266" s="16">
        <f>'MEDIDAS ML'!H4081</f>
        <v>0.08</v>
      </c>
      <c r="I1266" s="16">
        <f>'MEDIDAS ML'!I4081</f>
        <v>0.26250000000000001</v>
      </c>
      <c r="J1266" s="6" t="str">
        <f>'MEDIDAS ML'!J4081</f>
        <v>Se calcula por P volum</v>
      </c>
      <c r="K1266" s="16">
        <f>'MEDIDAS ML'!K4081</f>
        <v>0.26250000000000001</v>
      </c>
      <c r="L1266" s="7">
        <f>'MEDIDAS ML'!L4081</f>
        <v>3590</v>
      </c>
      <c r="M1266" s="6" t="str">
        <f>'MEDIDAS ML'!M4081</f>
        <v>Hasta $9.989</v>
      </c>
      <c r="N1266" s="7">
        <f>'MEDIDAS ML'!N4081</f>
        <v>700</v>
      </c>
      <c r="O1266" s="6" t="str">
        <f>'MEDIDAS ML'!O4081</f>
        <v>No aplica (&lt;$19.990)</v>
      </c>
      <c r="P1266" s="7">
        <f>'MEDIDAS ML'!P4081</f>
        <v>0</v>
      </c>
      <c r="Q1266" s="7">
        <f>'MEDIDAS ML'!Q4081</f>
        <v>700</v>
      </c>
      <c r="R1266" s="23" t="e">
        <f>'MEDIDAS ML'!#REF!</f>
        <v>#REF!</v>
      </c>
      <c r="S1266" s="24" t="e">
        <f>'MEDIDAS ML'!#REF!</f>
        <v>#REF!</v>
      </c>
      <c r="T1266" s="24" t="e">
        <f>'MEDIDAS ML'!#REF!</f>
        <v>#REF!</v>
      </c>
      <c r="U1266" s="24" t="e">
        <f>'MEDIDAS ML'!#REF!</f>
        <v>#REF!</v>
      </c>
      <c r="V1266" s="22" t="e">
        <f>'MEDIDAS ML'!#REF!</f>
        <v>#REF!</v>
      </c>
      <c r="W1266" s="17" t="e">
        <f>'MEDIDAS ML'!#REF!</f>
        <v>#REF!</v>
      </c>
      <c r="X1266" t="e">
        <f>'MEDIDAS ML'!#REF!</f>
        <v>#REF!</v>
      </c>
    </row>
    <row r="1267" spans="1:24" ht="15.75" customHeight="1" x14ac:dyDescent="0.25">
      <c r="A1267" s="6">
        <f>'MEDIDAS ML'!A4082</f>
        <v>123</v>
      </c>
      <c r="B1267" s="15">
        <f>'MEDIDAS ML'!B4082</f>
        <v>123</v>
      </c>
      <c r="C1267" s="6">
        <f>'MEDIDAS ML'!C4082</f>
        <v>123</v>
      </c>
      <c r="D1267" s="6" t="str">
        <f>'MEDIDAS ML'!D4082</f>
        <v>5x10x21 cm - 80 grs</v>
      </c>
      <c r="E1267" s="16">
        <f>'MEDIDAS ML'!E4082</f>
        <v>5</v>
      </c>
      <c r="F1267" s="16">
        <f>'MEDIDAS ML'!F4082</f>
        <v>10</v>
      </c>
      <c r="G1267" s="16">
        <f>'MEDIDAS ML'!G4082</f>
        <v>21</v>
      </c>
      <c r="H1267" s="16">
        <f>'MEDIDAS ML'!H4082</f>
        <v>0.08</v>
      </c>
      <c r="I1267" s="16">
        <f>'MEDIDAS ML'!I4082</f>
        <v>0.26250000000000001</v>
      </c>
      <c r="J1267" s="6" t="str">
        <f>'MEDIDAS ML'!J4082</f>
        <v>Se calcula por P volum</v>
      </c>
      <c r="K1267" s="16">
        <f>'MEDIDAS ML'!K4082</f>
        <v>0.26250000000000001</v>
      </c>
      <c r="L1267" s="7">
        <f>'MEDIDAS ML'!L4082</f>
        <v>3590</v>
      </c>
      <c r="M1267" s="6" t="str">
        <f>'MEDIDAS ML'!M4082</f>
        <v>Hasta $9.989</v>
      </c>
      <c r="N1267" s="7">
        <f>'MEDIDAS ML'!N4082</f>
        <v>700</v>
      </c>
      <c r="O1267" s="6" t="str">
        <f>'MEDIDAS ML'!O4082</f>
        <v>No aplica (&lt;$19.990)</v>
      </c>
      <c r="P1267" s="7">
        <f>'MEDIDAS ML'!P4082</f>
        <v>0</v>
      </c>
      <c r="Q1267" s="7">
        <f>'MEDIDAS ML'!Q4082</f>
        <v>700</v>
      </c>
      <c r="R1267" s="23" t="e">
        <f>'MEDIDAS ML'!#REF!</f>
        <v>#REF!</v>
      </c>
      <c r="S1267" s="24" t="e">
        <f>'MEDIDAS ML'!#REF!</f>
        <v>#REF!</v>
      </c>
      <c r="T1267" s="24" t="e">
        <f>'MEDIDAS ML'!#REF!</f>
        <v>#REF!</v>
      </c>
      <c r="U1267" s="24" t="e">
        <f>'MEDIDAS ML'!#REF!</f>
        <v>#REF!</v>
      </c>
      <c r="V1267" s="22" t="e">
        <f>'MEDIDAS ML'!#REF!</f>
        <v>#REF!</v>
      </c>
      <c r="W1267" s="17" t="e">
        <f>'MEDIDAS ML'!#REF!</f>
        <v>#REF!</v>
      </c>
      <c r="X1267" t="e">
        <f>'MEDIDAS ML'!#REF!</f>
        <v>#REF!</v>
      </c>
    </row>
    <row r="1268" spans="1:24" ht="15.75" customHeight="1" x14ac:dyDescent="0.25">
      <c r="A1268" s="6">
        <f>'MEDIDAS ML'!A3177</f>
        <v>123</v>
      </c>
      <c r="B1268" s="15">
        <f>'MEDIDAS ML'!B3177</f>
        <v>123</v>
      </c>
      <c r="C1268" s="6">
        <f>'MEDIDAS ML'!C3177</f>
        <v>123</v>
      </c>
      <c r="D1268" s="6" t="str">
        <f>'MEDIDAS ML'!D3177</f>
        <v>5x14x14 cm - 232 grs</v>
      </c>
      <c r="E1268" s="16">
        <f>'MEDIDAS ML'!E3177</f>
        <v>5</v>
      </c>
      <c r="F1268" s="16">
        <f>'MEDIDAS ML'!F3177</f>
        <v>14</v>
      </c>
      <c r="G1268" s="16">
        <f>'MEDIDAS ML'!G3177</f>
        <v>14</v>
      </c>
      <c r="H1268" s="16">
        <f>'MEDIDAS ML'!H3177</f>
        <v>0.23200000000000001</v>
      </c>
      <c r="I1268" s="16">
        <f>'MEDIDAS ML'!I3177</f>
        <v>0.245</v>
      </c>
      <c r="J1268" s="6" t="str">
        <f>'MEDIDAS ML'!J3177</f>
        <v>Se calcula por P volum</v>
      </c>
      <c r="K1268" s="16">
        <f>'MEDIDAS ML'!K3177</f>
        <v>0.245</v>
      </c>
      <c r="L1268" s="7">
        <f>'MEDIDAS ML'!L3177</f>
        <v>3591</v>
      </c>
      <c r="M1268" s="6" t="str">
        <f>'MEDIDAS ML'!M3177</f>
        <v>Hasta $9.989</v>
      </c>
      <c r="N1268" s="7">
        <f>'MEDIDAS ML'!N3177</f>
        <v>700</v>
      </c>
      <c r="O1268" s="6" t="str">
        <f>'MEDIDAS ML'!O3177</f>
        <v>No aplica (&lt;$19.990)</v>
      </c>
      <c r="P1268" s="7">
        <f>'MEDIDAS ML'!P3177</f>
        <v>0</v>
      </c>
      <c r="Q1268" s="7">
        <f>'MEDIDAS ML'!Q3177</f>
        <v>700</v>
      </c>
      <c r="R1268" s="23" t="e">
        <f>'MEDIDAS ML'!#REF!</f>
        <v>#REF!</v>
      </c>
      <c r="S1268" s="24" t="e">
        <f>'MEDIDAS ML'!#REF!</f>
        <v>#REF!</v>
      </c>
      <c r="T1268" s="24" t="e">
        <f>'MEDIDAS ML'!#REF!</f>
        <v>#REF!</v>
      </c>
      <c r="U1268" s="24" t="e">
        <f>'MEDIDAS ML'!#REF!</f>
        <v>#REF!</v>
      </c>
      <c r="V1268" s="22" t="e">
        <f>'MEDIDAS ML'!#REF!</f>
        <v>#REF!</v>
      </c>
      <c r="W1268" s="17" t="e">
        <f>'MEDIDAS ML'!#REF!</f>
        <v>#REF!</v>
      </c>
      <c r="X1268" t="e">
        <f>'MEDIDAS ML'!#REF!</f>
        <v>#REF!</v>
      </c>
    </row>
    <row r="1269" spans="1:24" ht="15.75" customHeight="1" x14ac:dyDescent="0.25">
      <c r="A1269" s="6">
        <f>'MEDIDAS ML'!A3178</f>
        <v>123</v>
      </c>
      <c r="B1269" s="15">
        <f>'MEDIDAS ML'!B3178</f>
        <v>123</v>
      </c>
      <c r="C1269" s="6">
        <f>'MEDIDAS ML'!C3178</f>
        <v>123</v>
      </c>
      <c r="D1269" s="6" t="str">
        <f>'MEDIDAS ML'!D3178</f>
        <v>5x14x14 cm - 232 grs</v>
      </c>
      <c r="E1269" s="16">
        <f>'MEDIDAS ML'!E3178</f>
        <v>5</v>
      </c>
      <c r="F1269" s="16">
        <f>'MEDIDAS ML'!F3178</f>
        <v>14</v>
      </c>
      <c r="G1269" s="16">
        <f>'MEDIDAS ML'!G3178</f>
        <v>14</v>
      </c>
      <c r="H1269" s="16">
        <f>'MEDIDAS ML'!H3178</f>
        <v>0.23200000000000001</v>
      </c>
      <c r="I1269" s="16">
        <f>'MEDIDAS ML'!I3178</f>
        <v>0.245</v>
      </c>
      <c r="J1269" s="6" t="str">
        <f>'MEDIDAS ML'!J3178</f>
        <v>Se calcula por P volum</v>
      </c>
      <c r="K1269" s="16">
        <f>'MEDIDAS ML'!K3178</f>
        <v>0.245</v>
      </c>
      <c r="L1269" s="7">
        <f>'MEDIDAS ML'!L3178</f>
        <v>3591</v>
      </c>
      <c r="M1269" s="6" t="str">
        <f>'MEDIDAS ML'!M3178</f>
        <v>Hasta $9.989</v>
      </c>
      <c r="N1269" s="7">
        <f>'MEDIDAS ML'!N3178</f>
        <v>700</v>
      </c>
      <c r="O1269" s="6" t="str">
        <f>'MEDIDAS ML'!O3178</f>
        <v>No aplica (&lt;$19.990)</v>
      </c>
      <c r="P1269" s="7">
        <f>'MEDIDAS ML'!P3178</f>
        <v>0</v>
      </c>
      <c r="Q1269" s="7">
        <f>'MEDIDAS ML'!Q3178</f>
        <v>700</v>
      </c>
      <c r="R1269" s="23" t="e">
        <f>'MEDIDAS ML'!#REF!</f>
        <v>#REF!</v>
      </c>
      <c r="S1269" s="24" t="e">
        <f>'MEDIDAS ML'!#REF!</f>
        <v>#REF!</v>
      </c>
      <c r="T1269" s="24" t="e">
        <f>'MEDIDAS ML'!#REF!</f>
        <v>#REF!</v>
      </c>
      <c r="U1269" s="24" t="e">
        <f>'MEDIDAS ML'!#REF!</f>
        <v>#REF!</v>
      </c>
      <c r="V1269" s="22" t="e">
        <f>'MEDIDAS ML'!#REF!</f>
        <v>#REF!</v>
      </c>
      <c r="W1269" s="17" t="e">
        <f>'MEDIDAS ML'!#REF!</f>
        <v>#REF!</v>
      </c>
      <c r="X1269" t="e">
        <f>'MEDIDAS ML'!#REF!</f>
        <v>#REF!</v>
      </c>
    </row>
    <row r="1270" spans="1:24" ht="15.75" customHeight="1" x14ac:dyDescent="0.25">
      <c r="A1270" s="6">
        <f>'MEDIDAS ML'!A3428</f>
        <v>123</v>
      </c>
      <c r="B1270" s="15">
        <f>'MEDIDAS ML'!B3428</f>
        <v>123</v>
      </c>
      <c r="C1270" s="6">
        <f>'MEDIDAS ML'!C3428</f>
        <v>123</v>
      </c>
      <c r="D1270" s="6" t="str">
        <f>'MEDIDAS ML'!D3428</f>
        <v>5x19x23 cm - 180 grs</v>
      </c>
      <c r="E1270" s="16">
        <f>'MEDIDAS ML'!E3428</f>
        <v>5</v>
      </c>
      <c r="F1270" s="16">
        <f>'MEDIDAS ML'!F3428</f>
        <v>19</v>
      </c>
      <c r="G1270" s="16">
        <f>'MEDIDAS ML'!G3428</f>
        <v>23</v>
      </c>
      <c r="H1270" s="16">
        <f>'MEDIDAS ML'!H3428</f>
        <v>0.18</v>
      </c>
      <c r="I1270" s="16">
        <f>'MEDIDAS ML'!I3428</f>
        <v>0.54625000000000001</v>
      </c>
      <c r="J1270" s="6" t="str">
        <f>'MEDIDAS ML'!J3428</f>
        <v>Se calcula por P volum</v>
      </c>
      <c r="K1270" s="16">
        <f>'MEDIDAS ML'!K3428</f>
        <v>0.54625000000000001</v>
      </c>
      <c r="L1270" s="7">
        <f>'MEDIDAS ML'!L3428</f>
        <v>3591</v>
      </c>
      <c r="M1270" s="6" t="str">
        <f>'MEDIDAS ML'!M3428</f>
        <v>Hasta $9.989</v>
      </c>
      <c r="N1270" s="7">
        <f>'MEDIDAS ML'!N3428</f>
        <v>700</v>
      </c>
      <c r="O1270" s="6" t="str">
        <f>'MEDIDAS ML'!O3428</f>
        <v>No aplica (&lt;$19.990)</v>
      </c>
      <c r="P1270" s="7">
        <f>'MEDIDAS ML'!P3428</f>
        <v>0</v>
      </c>
      <c r="Q1270" s="7">
        <f>'MEDIDAS ML'!Q3428</f>
        <v>700</v>
      </c>
      <c r="R1270" s="23" t="e">
        <f>'MEDIDAS ML'!#REF!</f>
        <v>#REF!</v>
      </c>
      <c r="S1270" s="24" t="e">
        <f>'MEDIDAS ML'!#REF!</f>
        <v>#REF!</v>
      </c>
      <c r="T1270" s="24" t="e">
        <f>'MEDIDAS ML'!#REF!</f>
        <v>#REF!</v>
      </c>
      <c r="U1270" s="24" t="e">
        <f>'MEDIDAS ML'!#REF!</f>
        <v>#REF!</v>
      </c>
      <c r="V1270" s="22" t="e">
        <f>'MEDIDAS ML'!#REF!</f>
        <v>#REF!</v>
      </c>
      <c r="W1270" s="17" t="e">
        <f>'MEDIDAS ML'!#REF!</f>
        <v>#REF!</v>
      </c>
      <c r="X1270" t="e">
        <f>'MEDIDAS ML'!#REF!</f>
        <v>#REF!</v>
      </c>
    </row>
    <row r="1271" spans="1:24" ht="15.75" customHeight="1" x14ac:dyDescent="0.25">
      <c r="A1271" s="6">
        <f>'MEDIDAS ML'!A2723</f>
        <v>123</v>
      </c>
      <c r="B1271" s="15">
        <f>'MEDIDAS ML'!B2723</f>
        <v>123</v>
      </c>
      <c r="C1271" s="6">
        <f>'MEDIDAS ML'!C2723</f>
        <v>123</v>
      </c>
      <c r="D1271" s="6" t="str">
        <f>'MEDIDAS ML'!D2723</f>
        <v>12x15x22 cm - 301 grs</v>
      </c>
      <c r="E1271" s="16">
        <f>'MEDIDAS ML'!E2723</f>
        <v>12</v>
      </c>
      <c r="F1271" s="16">
        <f>'MEDIDAS ML'!F2723</f>
        <v>15</v>
      </c>
      <c r="G1271" s="16">
        <f>'MEDIDAS ML'!G2723</f>
        <v>22</v>
      </c>
      <c r="H1271" s="16">
        <f>'MEDIDAS ML'!H2723</f>
        <v>0.30099999999999999</v>
      </c>
      <c r="I1271" s="16">
        <f>'MEDIDAS ML'!I2723</f>
        <v>0.99</v>
      </c>
      <c r="J1271" s="6" t="str">
        <f>'MEDIDAS ML'!J2723</f>
        <v>Se calcula por P volum</v>
      </c>
      <c r="K1271" s="16">
        <f>'MEDIDAS ML'!K2723</f>
        <v>0.99</v>
      </c>
      <c r="L1271" s="7">
        <f>'MEDIDAS ML'!L2723</f>
        <v>3640</v>
      </c>
      <c r="M1271" s="6" t="str">
        <f>'MEDIDAS ML'!M2723</f>
        <v>Hasta $9.989</v>
      </c>
      <c r="N1271" s="7">
        <f>'MEDIDAS ML'!N2723</f>
        <v>700</v>
      </c>
      <c r="O1271" s="6" t="str">
        <f>'MEDIDAS ML'!O2723</f>
        <v>No aplica (&lt;$19.990)</v>
      </c>
      <c r="P1271" s="7">
        <f>'MEDIDAS ML'!P2723</f>
        <v>0</v>
      </c>
      <c r="Q1271" s="7">
        <f>'MEDIDAS ML'!Q2723</f>
        <v>700</v>
      </c>
      <c r="R1271" s="23" t="e">
        <f>'MEDIDAS ML'!#REF!</f>
        <v>#REF!</v>
      </c>
      <c r="S1271" s="24" t="e">
        <f>'MEDIDAS ML'!#REF!</f>
        <v>#REF!</v>
      </c>
      <c r="T1271" s="24" t="e">
        <f>'MEDIDAS ML'!#REF!</f>
        <v>#REF!</v>
      </c>
      <c r="U1271" s="24" t="e">
        <f>'MEDIDAS ML'!#REF!</f>
        <v>#REF!</v>
      </c>
      <c r="V1271" s="22" t="e">
        <f>'MEDIDAS ML'!#REF!</f>
        <v>#REF!</v>
      </c>
      <c r="W1271" s="17" t="e">
        <f>'MEDIDAS ML'!#REF!</f>
        <v>#REF!</v>
      </c>
      <c r="X1271" t="e">
        <f>'MEDIDAS ML'!#REF!</f>
        <v>#REF!</v>
      </c>
    </row>
    <row r="1272" spans="1:24" ht="15.75" customHeight="1" x14ac:dyDescent="0.25">
      <c r="A1272" s="6">
        <f>'MEDIDAS ML'!A2724</f>
        <v>123</v>
      </c>
      <c r="B1272" s="15">
        <f>'MEDIDAS ML'!B2724</f>
        <v>123</v>
      </c>
      <c r="C1272" s="6">
        <f>'MEDIDAS ML'!C2724</f>
        <v>123</v>
      </c>
      <c r="D1272" s="6" t="str">
        <f>'MEDIDAS ML'!D2724</f>
        <v>12x15x22 cm - 301 grs</v>
      </c>
      <c r="E1272" s="16">
        <f>'MEDIDAS ML'!E2724</f>
        <v>12</v>
      </c>
      <c r="F1272" s="16">
        <f>'MEDIDAS ML'!F2724</f>
        <v>15</v>
      </c>
      <c r="G1272" s="16">
        <f>'MEDIDAS ML'!G2724</f>
        <v>22</v>
      </c>
      <c r="H1272" s="16">
        <f>'MEDIDAS ML'!H2724</f>
        <v>0.30099999999999999</v>
      </c>
      <c r="I1272" s="16">
        <f>'MEDIDAS ML'!I2724</f>
        <v>0.99</v>
      </c>
      <c r="J1272" s="6" t="str">
        <f>'MEDIDAS ML'!J2724</f>
        <v>Se calcula por P volum</v>
      </c>
      <c r="K1272" s="16">
        <f>'MEDIDAS ML'!K2724</f>
        <v>0.99</v>
      </c>
      <c r="L1272" s="7">
        <f>'MEDIDAS ML'!L2724</f>
        <v>3640</v>
      </c>
      <c r="M1272" s="6" t="str">
        <f>'MEDIDAS ML'!M2724</f>
        <v>Hasta $9.989</v>
      </c>
      <c r="N1272" s="7">
        <f>'MEDIDAS ML'!N2724</f>
        <v>700</v>
      </c>
      <c r="O1272" s="6" t="str">
        <f>'MEDIDAS ML'!O2724</f>
        <v>No aplica (&lt;$19.990)</v>
      </c>
      <c r="P1272" s="7">
        <f>'MEDIDAS ML'!P2724</f>
        <v>0</v>
      </c>
      <c r="Q1272" s="7">
        <f>'MEDIDAS ML'!Q2724</f>
        <v>700</v>
      </c>
      <c r="R1272" s="23" t="e">
        <f>'MEDIDAS ML'!#REF!</f>
        <v>#REF!</v>
      </c>
      <c r="S1272" s="24" t="e">
        <f>'MEDIDAS ML'!#REF!</f>
        <v>#REF!</v>
      </c>
      <c r="T1272" s="24" t="e">
        <f>'MEDIDAS ML'!#REF!</f>
        <v>#REF!</v>
      </c>
      <c r="U1272" s="24" t="e">
        <f>'MEDIDAS ML'!#REF!</f>
        <v>#REF!</v>
      </c>
      <c r="V1272" s="22" t="e">
        <f>'MEDIDAS ML'!#REF!</f>
        <v>#REF!</v>
      </c>
      <c r="W1272" s="17" t="e">
        <f>'MEDIDAS ML'!#REF!</f>
        <v>#REF!</v>
      </c>
      <c r="X1272" t="e">
        <f>'MEDIDAS ML'!#REF!</f>
        <v>#REF!</v>
      </c>
    </row>
    <row r="1273" spans="1:24" ht="15.75" customHeight="1" x14ac:dyDescent="0.25">
      <c r="A1273" s="6">
        <f>'MEDIDAS ML'!A3260</f>
        <v>123</v>
      </c>
      <c r="B1273" s="15">
        <f>'MEDIDAS ML'!B3260</f>
        <v>123</v>
      </c>
      <c r="C1273" s="6">
        <f>'MEDIDAS ML'!C3260</f>
        <v>123</v>
      </c>
      <c r="D1273" s="6" t="str">
        <f>'MEDIDAS ML'!D3260</f>
        <v>8x11x22 cm - 211 grs</v>
      </c>
      <c r="E1273" s="16">
        <f>'MEDIDAS ML'!E3260</f>
        <v>8</v>
      </c>
      <c r="F1273" s="16">
        <f>'MEDIDAS ML'!F3260</f>
        <v>11</v>
      </c>
      <c r="G1273" s="16">
        <f>'MEDIDAS ML'!G3260</f>
        <v>22</v>
      </c>
      <c r="H1273" s="16">
        <f>'MEDIDAS ML'!H3260</f>
        <v>0.21099999999999999</v>
      </c>
      <c r="I1273" s="16">
        <f>'MEDIDAS ML'!I3260</f>
        <v>0.48399999999999999</v>
      </c>
      <c r="J1273" s="6" t="str">
        <f>'MEDIDAS ML'!J3260</f>
        <v>Se calcula por P volum</v>
      </c>
      <c r="K1273" s="16">
        <f>'MEDIDAS ML'!K3260</f>
        <v>0.48399999999999999</v>
      </c>
      <c r="L1273" s="7">
        <f>'MEDIDAS ML'!L3260</f>
        <v>3643</v>
      </c>
      <c r="M1273" s="6" t="str">
        <f>'MEDIDAS ML'!M3260</f>
        <v>Hasta $9.989</v>
      </c>
      <c r="N1273" s="7">
        <f>'MEDIDAS ML'!N3260</f>
        <v>700</v>
      </c>
      <c r="O1273" s="6" t="str">
        <f>'MEDIDAS ML'!O3260</f>
        <v>No aplica (&lt;$19.990)</v>
      </c>
      <c r="P1273" s="7">
        <f>'MEDIDAS ML'!P3260</f>
        <v>0</v>
      </c>
      <c r="Q1273" s="7">
        <f>'MEDIDAS ML'!Q3260</f>
        <v>700</v>
      </c>
      <c r="R1273" s="23" t="e">
        <f>'MEDIDAS ML'!#REF!</f>
        <v>#REF!</v>
      </c>
      <c r="S1273" s="24" t="e">
        <f>'MEDIDAS ML'!#REF!</f>
        <v>#REF!</v>
      </c>
      <c r="T1273" s="24" t="e">
        <f>'MEDIDAS ML'!#REF!</f>
        <v>#REF!</v>
      </c>
      <c r="U1273" s="24" t="e">
        <f>'MEDIDAS ML'!#REF!</f>
        <v>#REF!</v>
      </c>
      <c r="V1273" s="22" t="e">
        <f>'MEDIDAS ML'!#REF!</f>
        <v>#REF!</v>
      </c>
      <c r="W1273" s="17" t="e">
        <f>'MEDIDAS ML'!#REF!</f>
        <v>#REF!</v>
      </c>
      <c r="X1273" t="e">
        <f>'MEDIDAS ML'!#REF!</f>
        <v>#REF!</v>
      </c>
    </row>
    <row r="1274" spans="1:24" ht="15.75" customHeight="1" x14ac:dyDescent="0.25">
      <c r="A1274" s="6">
        <f>'MEDIDAS ML'!A3261</f>
        <v>123</v>
      </c>
      <c r="B1274" s="15">
        <f>'MEDIDAS ML'!B3261</f>
        <v>123</v>
      </c>
      <c r="C1274" s="6">
        <f>'MEDIDAS ML'!C3261</f>
        <v>123</v>
      </c>
      <c r="D1274" s="6" t="str">
        <f>'MEDIDAS ML'!D3261</f>
        <v>8x11x22 cm - 211 grs</v>
      </c>
      <c r="E1274" s="16">
        <f>'MEDIDAS ML'!E3261</f>
        <v>8</v>
      </c>
      <c r="F1274" s="16">
        <f>'MEDIDAS ML'!F3261</f>
        <v>11</v>
      </c>
      <c r="G1274" s="16">
        <f>'MEDIDAS ML'!G3261</f>
        <v>22</v>
      </c>
      <c r="H1274" s="16">
        <f>'MEDIDAS ML'!H3261</f>
        <v>0.21099999999999999</v>
      </c>
      <c r="I1274" s="16">
        <f>'MEDIDAS ML'!I3261</f>
        <v>0.48399999999999999</v>
      </c>
      <c r="J1274" s="6" t="str">
        <f>'MEDIDAS ML'!J3261</f>
        <v>Se calcula por P volum</v>
      </c>
      <c r="K1274" s="16">
        <f>'MEDIDAS ML'!K3261</f>
        <v>0.48399999999999999</v>
      </c>
      <c r="L1274" s="7">
        <f>'MEDIDAS ML'!L3261</f>
        <v>3643</v>
      </c>
      <c r="M1274" s="6" t="str">
        <f>'MEDIDAS ML'!M3261</f>
        <v>Hasta $9.989</v>
      </c>
      <c r="N1274" s="7">
        <f>'MEDIDAS ML'!N3261</f>
        <v>700</v>
      </c>
      <c r="O1274" s="6" t="str">
        <f>'MEDIDAS ML'!O3261</f>
        <v>No aplica (&lt;$19.990)</v>
      </c>
      <c r="P1274" s="7">
        <f>'MEDIDAS ML'!P3261</f>
        <v>0</v>
      </c>
      <c r="Q1274" s="7">
        <f>'MEDIDAS ML'!Q3261</f>
        <v>700</v>
      </c>
      <c r="R1274" s="23" t="e">
        <f>'MEDIDAS ML'!#REF!</f>
        <v>#REF!</v>
      </c>
      <c r="S1274" s="24" t="e">
        <f>'MEDIDAS ML'!#REF!</f>
        <v>#REF!</v>
      </c>
      <c r="T1274" s="24" t="e">
        <f>'MEDIDAS ML'!#REF!</f>
        <v>#REF!</v>
      </c>
      <c r="U1274" s="24" t="e">
        <f>'MEDIDAS ML'!#REF!</f>
        <v>#REF!</v>
      </c>
      <c r="V1274" s="22" t="e">
        <f>'MEDIDAS ML'!#REF!</f>
        <v>#REF!</v>
      </c>
      <c r="W1274" s="17" t="e">
        <f>'MEDIDAS ML'!#REF!</f>
        <v>#REF!</v>
      </c>
      <c r="X1274" t="e">
        <f>'MEDIDAS ML'!#REF!</f>
        <v>#REF!</v>
      </c>
    </row>
    <row r="1275" spans="1:24" ht="15.75" customHeight="1" x14ac:dyDescent="0.25">
      <c r="A1275" s="6">
        <f>'MEDIDAS ML'!A4126</f>
        <v>123</v>
      </c>
      <c r="B1275" s="15">
        <f>'MEDIDAS ML'!B4126</f>
        <v>123</v>
      </c>
      <c r="C1275" s="6">
        <f>'MEDIDAS ML'!C4126</f>
        <v>123</v>
      </c>
      <c r="D1275" s="6" t="str">
        <f>'MEDIDAS ML'!D4126</f>
        <v>5x10x14 cm - 70 grs</v>
      </c>
      <c r="E1275" s="16">
        <f>'MEDIDAS ML'!E4126</f>
        <v>5</v>
      </c>
      <c r="F1275" s="16">
        <f>'MEDIDAS ML'!F4126</f>
        <v>10</v>
      </c>
      <c r="G1275" s="16">
        <f>'MEDIDAS ML'!G4126</f>
        <v>14</v>
      </c>
      <c r="H1275" s="16">
        <f>'MEDIDAS ML'!H4126</f>
        <v>7.0000000000000007E-2</v>
      </c>
      <c r="I1275" s="16">
        <f>'MEDIDAS ML'!I4126</f>
        <v>0.17499999999999999</v>
      </c>
      <c r="J1275" s="6" t="str">
        <f>'MEDIDAS ML'!J4126</f>
        <v>Se calcula por P volum</v>
      </c>
      <c r="K1275" s="16">
        <f>'MEDIDAS ML'!K4126</f>
        <v>0.17499999999999999</v>
      </c>
      <c r="L1275" s="7">
        <f>'MEDIDAS ML'!L4126</f>
        <v>3646</v>
      </c>
      <c r="M1275" s="6" t="str">
        <f>'MEDIDAS ML'!M4126</f>
        <v>Hasta $9.989</v>
      </c>
      <c r="N1275" s="7">
        <f>'MEDIDAS ML'!N4126</f>
        <v>700</v>
      </c>
      <c r="O1275" s="6" t="str">
        <f>'MEDIDAS ML'!O4126</f>
        <v>No aplica (&lt;$19.990)</v>
      </c>
      <c r="P1275" s="7">
        <f>'MEDIDAS ML'!P4126</f>
        <v>0</v>
      </c>
      <c r="Q1275" s="7">
        <f>'MEDIDAS ML'!Q4126</f>
        <v>700</v>
      </c>
      <c r="R1275" s="23" t="e">
        <f>'MEDIDAS ML'!#REF!</f>
        <v>#REF!</v>
      </c>
      <c r="S1275" s="24" t="e">
        <f>'MEDIDAS ML'!#REF!</f>
        <v>#REF!</v>
      </c>
      <c r="T1275" s="24" t="e">
        <f>'MEDIDAS ML'!#REF!</f>
        <v>#REF!</v>
      </c>
      <c r="U1275" s="24" t="e">
        <f>'MEDIDAS ML'!#REF!</f>
        <v>#REF!</v>
      </c>
      <c r="V1275" s="22" t="e">
        <f>'MEDIDAS ML'!#REF!</f>
        <v>#REF!</v>
      </c>
      <c r="W1275" s="17" t="e">
        <f>'MEDIDAS ML'!#REF!</f>
        <v>#REF!</v>
      </c>
      <c r="X1275" t="e">
        <f>'MEDIDAS ML'!#REF!</f>
        <v>#REF!</v>
      </c>
    </row>
    <row r="1276" spans="1:24" ht="15.75" customHeight="1" x14ac:dyDescent="0.25">
      <c r="A1276" s="6">
        <f>'MEDIDAS ML'!A4127</f>
        <v>123</v>
      </c>
      <c r="B1276" s="15">
        <f>'MEDIDAS ML'!B4127</f>
        <v>123</v>
      </c>
      <c r="C1276" s="6">
        <f>'MEDIDAS ML'!C4127</f>
        <v>123</v>
      </c>
      <c r="D1276" s="6" t="str">
        <f>'MEDIDAS ML'!D4127</f>
        <v>5x10x14 cm - 70 grs</v>
      </c>
      <c r="E1276" s="16">
        <f>'MEDIDAS ML'!E4127</f>
        <v>5</v>
      </c>
      <c r="F1276" s="16">
        <f>'MEDIDAS ML'!F4127</f>
        <v>10</v>
      </c>
      <c r="G1276" s="16">
        <f>'MEDIDAS ML'!G4127</f>
        <v>14</v>
      </c>
      <c r="H1276" s="16">
        <f>'MEDIDAS ML'!H4127</f>
        <v>7.0000000000000007E-2</v>
      </c>
      <c r="I1276" s="16">
        <f>'MEDIDAS ML'!I4127</f>
        <v>0.17499999999999999</v>
      </c>
      <c r="J1276" s="6" t="str">
        <f>'MEDIDAS ML'!J4127</f>
        <v>Se calcula por P volum</v>
      </c>
      <c r="K1276" s="16">
        <f>'MEDIDAS ML'!K4127</f>
        <v>0.17499999999999999</v>
      </c>
      <c r="L1276" s="7">
        <f>'MEDIDAS ML'!L4127</f>
        <v>3646</v>
      </c>
      <c r="M1276" s="6" t="str">
        <f>'MEDIDAS ML'!M4127</f>
        <v>Hasta $9.989</v>
      </c>
      <c r="N1276" s="7">
        <f>'MEDIDAS ML'!N4127</f>
        <v>700</v>
      </c>
      <c r="O1276" s="6" t="str">
        <f>'MEDIDAS ML'!O4127</f>
        <v>No aplica (&lt;$19.990)</v>
      </c>
      <c r="P1276" s="7">
        <f>'MEDIDAS ML'!P4127</f>
        <v>0</v>
      </c>
      <c r="Q1276" s="7">
        <f>'MEDIDAS ML'!Q4127</f>
        <v>700</v>
      </c>
      <c r="R1276" s="23" t="e">
        <f>'MEDIDAS ML'!#REF!</f>
        <v>#REF!</v>
      </c>
      <c r="S1276" s="24" t="e">
        <f>'MEDIDAS ML'!#REF!</f>
        <v>#REF!</v>
      </c>
      <c r="T1276" s="24" t="e">
        <f>'MEDIDAS ML'!#REF!</f>
        <v>#REF!</v>
      </c>
      <c r="U1276" s="24" t="e">
        <f>'MEDIDAS ML'!#REF!</f>
        <v>#REF!</v>
      </c>
      <c r="V1276" s="22" t="e">
        <f>'MEDIDAS ML'!#REF!</f>
        <v>#REF!</v>
      </c>
      <c r="W1276" s="17" t="e">
        <f>'MEDIDAS ML'!#REF!</f>
        <v>#REF!</v>
      </c>
      <c r="X1276" t="e">
        <f>'MEDIDAS ML'!#REF!</f>
        <v>#REF!</v>
      </c>
    </row>
    <row r="1277" spans="1:24" ht="15.75" customHeight="1" x14ac:dyDescent="0.25">
      <c r="A1277" s="6">
        <f>'MEDIDAS ML'!A1240</f>
        <v>123</v>
      </c>
      <c r="B1277" s="15">
        <f>'MEDIDAS ML'!B1240</f>
        <v>123</v>
      </c>
      <c r="C1277" s="6">
        <f>'MEDIDAS ML'!C1240</f>
        <v>123</v>
      </c>
      <c r="D1277" s="6" t="str">
        <f>'MEDIDAS ML'!D1240</f>
        <v>2x10x18 cm - 1056 grs</v>
      </c>
      <c r="E1277" s="16">
        <f>'MEDIDAS ML'!E1240</f>
        <v>2</v>
      </c>
      <c r="F1277" s="16">
        <f>'MEDIDAS ML'!F1240</f>
        <v>10</v>
      </c>
      <c r="G1277" s="16">
        <f>'MEDIDAS ML'!G1240</f>
        <v>18</v>
      </c>
      <c r="H1277" s="16">
        <f>'MEDIDAS ML'!H1240</f>
        <v>1.056</v>
      </c>
      <c r="I1277" s="16">
        <f>'MEDIDAS ML'!I1240</f>
        <v>0.09</v>
      </c>
      <c r="J1277" s="6" t="str">
        <f>'MEDIDAS ML'!J1240</f>
        <v>Se calcula por Peso</v>
      </c>
      <c r="K1277" s="16">
        <f>'MEDIDAS ML'!K1240</f>
        <v>1.056</v>
      </c>
      <c r="L1277" s="7">
        <f>'MEDIDAS ML'!L1240</f>
        <v>3650</v>
      </c>
      <c r="M1277" s="6" t="str">
        <f>'MEDIDAS ML'!M1240</f>
        <v>Hasta $9.989</v>
      </c>
      <c r="N1277" s="7">
        <f>'MEDIDAS ML'!N1240</f>
        <v>700</v>
      </c>
      <c r="O1277" s="6" t="str">
        <f>'MEDIDAS ML'!O1240</f>
        <v>No aplica (&lt;$19.990)</v>
      </c>
      <c r="P1277" s="7">
        <f>'MEDIDAS ML'!P1240</f>
        <v>0</v>
      </c>
      <c r="Q1277" s="7">
        <f>'MEDIDAS ML'!Q1240</f>
        <v>700</v>
      </c>
      <c r="R1277" s="23" t="e">
        <f>'MEDIDAS ML'!#REF!</f>
        <v>#REF!</v>
      </c>
      <c r="S1277" s="24" t="e">
        <f>'MEDIDAS ML'!#REF!</f>
        <v>#REF!</v>
      </c>
      <c r="T1277" s="24" t="e">
        <f>'MEDIDAS ML'!#REF!</f>
        <v>#REF!</v>
      </c>
      <c r="U1277" s="24" t="e">
        <f>'MEDIDAS ML'!#REF!</f>
        <v>#REF!</v>
      </c>
      <c r="V1277" s="22" t="e">
        <f>'MEDIDAS ML'!#REF!</f>
        <v>#REF!</v>
      </c>
      <c r="W1277" s="17" t="e">
        <f>'MEDIDAS ML'!#REF!</f>
        <v>#REF!</v>
      </c>
      <c r="X1277" t="e">
        <f>'MEDIDAS ML'!#REF!</f>
        <v>#REF!</v>
      </c>
    </row>
    <row r="1278" spans="1:24" ht="15.75" customHeight="1" x14ac:dyDescent="0.25">
      <c r="A1278" s="6">
        <f>'MEDIDAS ML'!A1241</f>
        <v>123</v>
      </c>
      <c r="B1278" s="15">
        <f>'MEDIDAS ML'!B1241</f>
        <v>123</v>
      </c>
      <c r="C1278" s="6">
        <f>'MEDIDAS ML'!C1241</f>
        <v>123</v>
      </c>
      <c r="D1278" s="6" t="str">
        <f>'MEDIDAS ML'!D1241</f>
        <v>2x10x18 cm - 1056 grs</v>
      </c>
      <c r="E1278" s="16">
        <f>'MEDIDAS ML'!E1241</f>
        <v>2</v>
      </c>
      <c r="F1278" s="16">
        <f>'MEDIDAS ML'!F1241</f>
        <v>10</v>
      </c>
      <c r="G1278" s="16">
        <f>'MEDIDAS ML'!G1241</f>
        <v>18</v>
      </c>
      <c r="H1278" s="16">
        <f>'MEDIDAS ML'!H1241</f>
        <v>1.056</v>
      </c>
      <c r="I1278" s="16">
        <f>'MEDIDAS ML'!I1241</f>
        <v>0.09</v>
      </c>
      <c r="J1278" s="6" t="str">
        <f>'MEDIDAS ML'!J1241</f>
        <v>Se calcula por Peso</v>
      </c>
      <c r="K1278" s="16">
        <f>'MEDIDAS ML'!K1241</f>
        <v>1.056</v>
      </c>
      <c r="L1278" s="7">
        <f>'MEDIDAS ML'!L1241</f>
        <v>3650</v>
      </c>
      <c r="M1278" s="6" t="str">
        <f>'MEDIDAS ML'!M1241</f>
        <v>Hasta $9.989</v>
      </c>
      <c r="N1278" s="7">
        <f>'MEDIDAS ML'!N1241</f>
        <v>700</v>
      </c>
      <c r="O1278" s="6" t="str">
        <f>'MEDIDAS ML'!O1241</f>
        <v>No aplica (&lt;$19.990)</v>
      </c>
      <c r="P1278" s="7">
        <f>'MEDIDAS ML'!P1241</f>
        <v>0</v>
      </c>
      <c r="Q1278" s="7">
        <f>'MEDIDAS ML'!Q1241</f>
        <v>700</v>
      </c>
      <c r="R1278" s="23" t="e">
        <f>'MEDIDAS ML'!#REF!</f>
        <v>#REF!</v>
      </c>
      <c r="S1278" s="24" t="e">
        <f>'MEDIDAS ML'!#REF!</f>
        <v>#REF!</v>
      </c>
      <c r="T1278" s="24" t="e">
        <f>'MEDIDAS ML'!#REF!</f>
        <v>#REF!</v>
      </c>
      <c r="U1278" s="24" t="e">
        <f>'MEDIDAS ML'!#REF!</f>
        <v>#REF!</v>
      </c>
      <c r="V1278" s="22" t="e">
        <f>'MEDIDAS ML'!#REF!</f>
        <v>#REF!</v>
      </c>
      <c r="W1278" s="17" t="e">
        <f>'MEDIDAS ML'!#REF!</f>
        <v>#REF!</v>
      </c>
      <c r="X1278" t="e">
        <f>'MEDIDAS ML'!#REF!</f>
        <v>#REF!</v>
      </c>
    </row>
    <row r="1279" spans="1:24" ht="15.75" customHeight="1" x14ac:dyDescent="0.25">
      <c r="A1279" s="6">
        <f>'MEDIDAS ML'!A2765</f>
        <v>123</v>
      </c>
      <c r="B1279" s="15">
        <f>'MEDIDAS ML'!B2765</f>
        <v>123</v>
      </c>
      <c r="C1279" s="6">
        <f>'MEDIDAS ML'!C2765</f>
        <v>123</v>
      </c>
      <c r="D1279" s="6" t="str">
        <f>'MEDIDAS ML'!D2765</f>
        <v>4x15x15 cm - 301 grs</v>
      </c>
      <c r="E1279" s="16">
        <f>'MEDIDAS ML'!E2765</f>
        <v>4</v>
      </c>
      <c r="F1279" s="16">
        <f>'MEDIDAS ML'!F2765</f>
        <v>15</v>
      </c>
      <c r="G1279" s="16">
        <f>'MEDIDAS ML'!G2765</f>
        <v>15</v>
      </c>
      <c r="H1279" s="16">
        <f>'MEDIDAS ML'!H2765</f>
        <v>0.30099999999999999</v>
      </c>
      <c r="I1279" s="16">
        <f>'MEDIDAS ML'!I2765</f>
        <v>0.22500000000000001</v>
      </c>
      <c r="J1279" s="6" t="str">
        <f>'MEDIDAS ML'!J2765</f>
        <v>Se calcula por Peso</v>
      </c>
      <c r="K1279" s="16">
        <f>'MEDIDAS ML'!K2765</f>
        <v>0.30099999999999999</v>
      </c>
      <c r="L1279" s="7">
        <f>'MEDIDAS ML'!L2765</f>
        <v>3650</v>
      </c>
      <c r="M1279" s="6" t="str">
        <f>'MEDIDAS ML'!M2765</f>
        <v>Hasta $9.989</v>
      </c>
      <c r="N1279" s="7">
        <f>'MEDIDAS ML'!N2765</f>
        <v>700</v>
      </c>
      <c r="O1279" s="6" t="str">
        <f>'MEDIDAS ML'!O2765</f>
        <v>No aplica (&lt;$19.990)</v>
      </c>
      <c r="P1279" s="7">
        <f>'MEDIDAS ML'!P2765</f>
        <v>0</v>
      </c>
      <c r="Q1279" s="7">
        <f>'MEDIDAS ML'!Q2765</f>
        <v>700</v>
      </c>
      <c r="R1279" s="23" t="e">
        <f>'MEDIDAS ML'!#REF!</f>
        <v>#REF!</v>
      </c>
      <c r="S1279" s="24" t="e">
        <f>'MEDIDAS ML'!#REF!</f>
        <v>#REF!</v>
      </c>
      <c r="T1279" s="24" t="e">
        <f>'MEDIDAS ML'!#REF!</f>
        <v>#REF!</v>
      </c>
      <c r="U1279" s="24" t="e">
        <f>'MEDIDAS ML'!#REF!</f>
        <v>#REF!</v>
      </c>
      <c r="V1279" s="22" t="e">
        <f>'MEDIDAS ML'!#REF!</f>
        <v>#REF!</v>
      </c>
      <c r="W1279" s="17" t="e">
        <f>'MEDIDAS ML'!#REF!</f>
        <v>#REF!</v>
      </c>
      <c r="X1279" t="e">
        <f>'MEDIDAS ML'!#REF!</f>
        <v>#REF!</v>
      </c>
    </row>
    <row r="1280" spans="1:24" ht="15.75" customHeight="1" x14ac:dyDescent="0.25">
      <c r="A1280" s="6">
        <f>'MEDIDAS ML'!A591</f>
        <v>123</v>
      </c>
      <c r="B1280" s="15">
        <f>'MEDIDAS ML'!B591</f>
        <v>123</v>
      </c>
      <c r="C1280" s="6">
        <f>'MEDIDAS ML'!C591</f>
        <v>123</v>
      </c>
      <c r="D1280" s="6" t="str">
        <f>'MEDIDAS ML'!D591</f>
        <v>14x19x62 cm - 2794 grs</v>
      </c>
      <c r="E1280" s="16">
        <f>'MEDIDAS ML'!E591</f>
        <v>14</v>
      </c>
      <c r="F1280" s="16">
        <f>'MEDIDAS ML'!F591</f>
        <v>19</v>
      </c>
      <c r="G1280" s="16">
        <f>'MEDIDAS ML'!G591</f>
        <v>62</v>
      </c>
      <c r="H1280" s="16">
        <f>'MEDIDAS ML'!H591</f>
        <v>2.794</v>
      </c>
      <c r="I1280" s="16">
        <f>'MEDIDAS ML'!I591</f>
        <v>4.1230000000000002</v>
      </c>
      <c r="J1280" s="6" t="str">
        <f>'MEDIDAS ML'!J591</f>
        <v>Se calcula por P volum</v>
      </c>
      <c r="K1280" s="16">
        <f>'MEDIDAS ML'!K591</f>
        <v>4.1230000000000002</v>
      </c>
      <c r="L1280" s="7">
        <f>'MEDIDAS ML'!L591</f>
        <v>3662</v>
      </c>
      <c r="M1280" s="6" t="str">
        <f>'MEDIDAS ML'!M591</f>
        <v>Hasta $9.989</v>
      </c>
      <c r="N1280" s="7">
        <f>'MEDIDAS ML'!N591</f>
        <v>700</v>
      </c>
      <c r="O1280" s="6" t="str">
        <f>'MEDIDAS ML'!O591</f>
        <v>No aplica (&lt;$19.990)</v>
      </c>
      <c r="P1280" s="7">
        <f>'MEDIDAS ML'!P591</f>
        <v>0</v>
      </c>
      <c r="Q1280" s="7">
        <f>'MEDIDAS ML'!Q591</f>
        <v>700</v>
      </c>
      <c r="R1280" s="23" t="e">
        <f>'MEDIDAS ML'!#REF!</f>
        <v>#REF!</v>
      </c>
      <c r="S1280" s="24" t="e">
        <f>'MEDIDAS ML'!#REF!</f>
        <v>#REF!</v>
      </c>
      <c r="T1280" s="24" t="e">
        <f>'MEDIDAS ML'!#REF!</f>
        <v>#REF!</v>
      </c>
      <c r="U1280" s="24" t="e">
        <f>'MEDIDAS ML'!#REF!</f>
        <v>#REF!</v>
      </c>
      <c r="V1280" s="22" t="e">
        <f>'MEDIDAS ML'!#REF!</f>
        <v>#REF!</v>
      </c>
      <c r="W1280" s="17" t="e">
        <f>'MEDIDAS ML'!#REF!</f>
        <v>#REF!</v>
      </c>
      <c r="X1280" t="e">
        <f>'MEDIDAS ML'!#REF!</f>
        <v>#REF!</v>
      </c>
    </row>
    <row r="1281" spans="1:24" ht="15.75" customHeight="1" x14ac:dyDescent="0.25">
      <c r="A1281" s="6">
        <f>'MEDIDAS ML'!A592</f>
        <v>123</v>
      </c>
      <c r="B1281" s="15">
        <f>'MEDIDAS ML'!B592</f>
        <v>123</v>
      </c>
      <c r="C1281" s="6">
        <f>'MEDIDAS ML'!C592</f>
        <v>123</v>
      </c>
      <c r="D1281" s="6" t="str">
        <f>'MEDIDAS ML'!D592</f>
        <v>14x19x62 cm - 2794 grs</v>
      </c>
      <c r="E1281" s="16">
        <f>'MEDIDAS ML'!E592</f>
        <v>14</v>
      </c>
      <c r="F1281" s="16">
        <f>'MEDIDAS ML'!F592</f>
        <v>19</v>
      </c>
      <c r="G1281" s="16">
        <f>'MEDIDAS ML'!G592</f>
        <v>62</v>
      </c>
      <c r="H1281" s="16">
        <f>'MEDIDAS ML'!H592</f>
        <v>2.794</v>
      </c>
      <c r="I1281" s="16">
        <f>'MEDIDAS ML'!I592</f>
        <v>4.1230000000000002</v>
      </c>
      <c r="J1281" s="6" t="str">
        <f>'MEDIDAS ML'!J592</f>
        <v>Se calcula por P volum</v>
      </c>
      <c r="K1281" s="16">
        <f>'MEDIDAS ML'!K592</f>
        <v>4.1230000000000002</v>
      </c>
      <c r="L1281" s="7">
        <f>'MEDIDAS ML'!L592</f>
        <v>3662</v>
      </c>
      <c r="M1281" s="6" t="str">
        <f>'MEDIDAS ML'!M592</f>
        <v>Hasta $9.989</v>
      </c>
      <c r="N1281" s="7">
        <f>'MEDIDAS ML'!N592</f>
        <v>700</v>
      </c>
      <c r="O1281" s="6" t="str">
        <f>'MEDIDAS ML'!O592</f>
        <v>No aplica (&lt;$19.990)</v>
      </c>
      <c r="P1281" s="7">
        <f>'MEDIDAS ML'!P592</f>
        <v>0</v>
      </c>
      <c r="Q1281" s="7">
        <f>'MEDIDAS ML'!Q592</f>
        <v>700</v>
      </c>
      <c r="R1281" s="23" t="e">
        <f>'MEDIDAS ML'!#REF!</f>
        <v>#REF!</v>
      </c>
      <c r="S1281" s="24" t="e">
        <f>'MEDIDAS ML'!#REF!</f>
        <v>#REF!</v>
      </c>
      <c r="T1281" s="24" t="e">
        <f>'MEDIDAS ML'!#REF!</f>
        <v>#REF!</v>
      </c>
      <c r="U1281" s="24" t="e">
        <f>'MEDIDAS ML'!#REF!</f>
        <v>#REF!</v>
      </c>
      <c r="V1281" s="22" t="e">
        <f>'MEDIDAS ML'!#REF!</f>
        <v>#REF!</v>
      </c>
      <c r="W1281" s="17" t="e">
        <f>'MEDIDAS ML'!#REF!</f>
        <v>#REF!</v>
      </c>
      <c r="X1281" t="e">
        <f>'MEDIDAS ML'!#REF!</f>
        <v>#REF!</v>
      </c>
    </row>
    <row r="1282" spans="1:24" ht="15.75" customHeight="1" x14ac:dyDescent="0.25">
      <c r="A1282" s="6">
        <f>'MEDIDAS ML'!A2400</f>
        <v>123</v>
      </c>
      <c r="B1282" s="15">
        <f>'MEDIDAS ML'!B2400</f>
        <v>123</v>
      </c>
      <c r="C1282" s="6">
        <f>'MEDIDAS ML'!C2400</f>
        <v>123</v>
      </c>
      <c r="D1282" s="6" t="str">
        <f>'MEDIDAS ML'!D2400</f>
        <v>6x12x19 cm - 385 grs</v>
      </c>
      <c r="E1282" s="16">
        <f>'MEDIDAS ML'!E2400</f>
        <v>6</v>
      </c>
      <c r="F1282" s="16">
        <f>'MEDIDAS ML'!F2400</f>
        <v>12</v>
      </c>
      <c r="G1282" s="16">
        <f>'MEDIDAS ML'!G2400</f>
        <v>19</v>
      </c>
      <c r="H1282" s="16">
        <f>'MEDIDAS ML'!H2400</f>
        <v>0.38500000000000001</v>
      </c>
      <c r="I1282" s="16">
        <f>'MEDIDAS ML'!I2400</f>
        <v>0.34200000000000003</v>
      </c>
      <c r="J1282" s="6" t="str">
        <f>'MEDIDAS ML'!J2400</f>
        <v>Se calcula por Peso</v>
      </c>
      <c r="K1282" s="16">
        <f>'MEDIDAS ML'!K2400</f>
        <v>0.38500000000000001</v>
      </c>
      <c r="L1282" s="7">
        <f>'MEDIDAS ML'!L2400</f>
        <v>3664</v>
      </c>
      <c r="M1282" s="6" t="str">
        <f>'MEDIDAS ML'!M2400</f>
        <v>Hasta $9.989</v>
      </c>
      <c r="N1282" s="7">
        <f>'MEDIDAS ML'!N2400</f>
        <v>700</v>
      </c>
      <c r="O1282" s="6" t="str">
        <f>'MEDIDAS ML'!O2400</f>
        <v>No aplica (&lt;$19.990)</v>
      </c>
      <c r="P1282" s="7">
        <f>'MEDIDAS ML'!P2400</f>
        <v>0</v>
      </c>
      <c r="Q1282" s="7">
        <f>'MEDIDAS ML'!Q2400</f>
        <v>700</v>
      </c>
      <c r="R1282" s="23" t="e">
        <f>'MEDIDAS ML'!#REF!</f>
        <v>#REF!</v>
      </c>
      <c r="S1282" s="24" t="e">
        <f>'MEDIDAS ML'!#REF!</f>
        <v>#REF!</v>
      </c>
      <c r="T1282" s="24" t="e">
        <f>'MEDIDAS ML'!#REF!</f>
        <v>#REF!</v>
      </c>
      <c r="U1282" s="24" t="e">
        <f>'MEDIDAS ML'!#REF!</f>
        <v>#REF!</v>
      </c>
      <c r="V1282" s="22" t="e">
        <f>'MEDIDAS ML'!#REF!</f>
        <v>#REF!</v>
      </c>
      <c r="W1282" s="17" t="e">
        <f>'MEDIDAS ML'!#REF!</f>
        <v>#REF!</v>
      </c>
      <c r="X1282" t="e">
        <f>'MEDIDAS ML'!#REF!</f>
        <v>#REF!</v>
      </c>
    </row>
    <row r="1283" spans="1:24" ht="15.75" customHeight="1" x14ac:dyDescent="0.25">
      <c r="A1283" s="6">
        <f>'MEDIDAS ML'!A2401</f>
        <v>123</v>
      </c>
      <c r="B1283" s="15">
        <f>'MEDIDAS ML'!B2401</f>
        <v>123</v>
      </c>
      <c r="C1283" s="6">
        <f>'MEDIDAS ML'!C2401</f>
        <v>123</v>
      </c>
      <c r="D1283" s="6" t="str">
        <f>'MEDIDAS ML'!D2401</f>
        <v>6x12x19 cm - 385 grs</v>
      </c>
      <c r="E1283" s="16">
        <f>'MEDIDAS ML'!E2401</f>
        <v>6</v>
      </c>
      <c r="F1283" s="16">
        <f>'MEDIDAS ML'!F2401</f>
        <v>12</v>
      </c>
      <c r="G1283" s="16">
        <f>'MEDIDAS ML'!G2401</f>
        <v>19</v>
      </c>
      <c r="H1283" s="16">
        <f>'MEDIDAS ML'!H2401</f>
        <v>0.38500000000000001</v>
      </c>
      <c r="I1283" s="16">
        <f>'MEDIDAS ML'!I2401</f>
        <v>0.34200000000000003</v>
      </c>
      <c r="J1283" s="6" t="str">
        <f>'MEDIDAS ML'!J2401</f>
        <v>Se calcula por Peso</v>
      </c>
      <c r="K1283" s="16">
        <f>'MEDIDAS ML'!K2401</f>
        <v>0.38500000000000001</v>
      </c>
      <c r="L1283" s="7">
        <f>'MEDIDAS ML'!L2401</f>
        <v>3664</v>
      </c>
      <c r="M1283" s="6" t="str">
        <f>'MEDIDAS ML'!M2401</f>
        <v>Hasta $9.989</v>
      </c>
      <c r="N1283" s="7">
        <f>'MEDIDAS ML'!N2401</f>
        <v>700</v>
      </c>
      <c r="O1283" s="6" t="str">
        <f>'MEDIDAS ML'!O2401</f>
        <v>No aplica (&lt;$19.990)</v>
      </c>
      <c r="P1283" s="7">
        <f>'MEDIDAS ML'!P2401</f>
        <v>0</v>
      </c>
      <c r="Q1283" s="7">
        <f>'MEDIDAS ML'!Q2401</f>
        <v>700</v>
      </c>
      <c r="R1283" s="23" t="e">
        <f>'MEDIDAS ML'!#REF!</f>
        <v>#REF!</v>
      </c>
      <c r="S1283" s="24" t="e">
        <f>'MEDIDAS ML'!#REF!</f>
        <v>#REF!</v>
      </c>
      <c r="T1283" s="24" t="e">
        <f>'MEDIDAS ML'!#REF!</f>
        <v>#REF!</v>
      </c>
      <c r="U1283" s="24" t="e">
        <f>'MEDIDAS ML'!#REF!</f>
        <v>#REF!</v>
      </c>
      <c r="V1283" s="22" t="e">
        <f>'MEDIDAS ML'!#REF!</f>
        <v>#REF!</v>
      </c>
      <c r="W1283" s="17" t="e">
        <f>'MEDIDAS ML'!#REF!</f>
        <v>#REF!</v>
      </c>
      <c r="X1283" t="e">
        <f>'MEDIDAS ML'!#REF!</f>
        <v>#REF!</v>
      </c>
    </row>
    <row r="1284" spans="1:24" ht="15.75" customHeight="1" x14ac:dyDescent="0.25">
      <c r="A1284" s="6">
        <f>'MEDIDAS ML'!A1888</f>
        <v>123</v>
      </c>
      <c r="B1284" s="15">
        <f>'MEDIDAS ML'!B1888</f>
        <v>123</v>
      </c>
      <c r="C1284" s="6">
        <f>'MEDIDAS ML'!C1888</f>
        <v>123</v>
      </c>
      <c r="D1284" s="6" t="str">
        <f>'MEDIDAS ML'!D1888</f>
        <v>8x8x21 cm - 570 grs</v>
      </c>
      <c r="E1284" s="16">
        <f>'MEDIDAS ML'!E1888</f>
        <v>8</v>
      </c>
      <c r="F1284" s="16">
        <f>'MEDIDAS ML'!F1888</f>
        <v>8</v>
      </c>
      <c r="G1284" s="16">
        <f>'MEDIDAS ML'!G1888</f>
        <v>21</v>
      </c>
      <c r="H1284" s="16">
        <f>'MEDIDAS ML'!H1888</f>
        <v>0.56999999999999995</v>
      </c>
      <c r="I1284" s="16">
        <f>'MEDIDAS ML'!I1888</f>
        <v>0.33600000000000002</v>
      </c>
      <c r="J1284" s="6" t="str">
        <f>'MEDIDAS ML'!J1888</f>
        <v>Se calcula por Peso</v>
      </c>
      <c r="K1284" s="16">
        <f>'MEDIDAS ML'!K1888</f>
        <v>0.56999999999999995</v>
      </c>
      <c r="L1284" s="7">
        <f>'MEDIDAS ML'!L1888</f>
        <v>3670</v>
      </c>
      <c r="M1284" s="6" t="str">
        <f>'MEDIDAS ML'!M1888</f>
        <v>Hasta $9.989</v>
      </c>
      <c r="N1284" s="7">
        <f>'MEDIDAS ML'!N1888</f>
        <v>700</v>
      </c>
      <c r="O1284" s="6" t="str">
        <f>'MEDIDAS ML'!O1888</f>
        <v>No aplica (&lt;$19.990)</v>
      </c>
      <c r="P1284" s="7">
        <f>'MEDIDAS ML'!P1888</f>
        <v>0</v>
      </c>
      <c r="Q1284" s="7">
        <f>'MEDIDAS ML'!Q1888</f>
        <v>700</v>
      </c>
      <c r="R1284" s="23" t="e">
        <f>'MEDIDAS ML'!#REF!</f>
        <v>#REF!</v>
      </c>
      <c r="S1284" s="24" t="e">
        <f>'MEDIDAS ML'!#REF!</f>
        <v>#REF!</v>
      </c>
      <c r="T1284" s="24" t="e">
        <f>'MEDIDAS ML'!#REF!</f>
        <v>#REF!</v>
      </c>
      <c r="U1284" s="24" t="e">
        <f>'MEDIDAS ML'!#REF!</f>
        <v>#REF!</v>
      </c>
      <c r="V1284" s="22" t="e">
        <f>'MEDIDAS ML'!#REF!</f>
        <v>#REF!</v>
      </c>
      <c r="W1284" s="17" t="e">
        <f>'MEDIDAS ML'!#REF!</f>
        <v>#REF!</v>
      </c>
      <c r="X1284" t="e">
        <f>'MEDIDAS ML'!#REF!</f>
        <v>#REF!</v>
      </c>
    </row>
    <row r="1285" spans="1:24" ht="15.75" customHeight="1" x14ac:dyDescent="0.25">
      <c r="A1285" s="6">
        <f>'MEDIDAS ML'!A2322</f>
        <v>123</v>
      </c>
      <c r="B1285" s="15">
        <f>'MEDIDAS ML'!B2322</f>
        <v>123</v>
      </c>
      <c r="C1285" s="6">
        <f>'MEDIDAS ML'!C2322</f>
        <v>123</v>
      </c>
      <c r="D1285" s="6" t="str">
        <f>'MEDIDAS ML'!D2322</f>
        <v>6x14x32 cm - 410 grs</v>
      </c>
      <c r="E1285" s="16">
        <f>'MEDIDAS ML'!E2322</f>
        <v>6</v>
      </c>
      <c r="F1285" s="16">
        <f>'MEDIDAS ML'!F2322</f>
        <v>14</v>
      </c>
      <c r="G1285" s="16">
        <f>'MEDIDAS ML'!G2322</f>
        <v>32</v>
      </c>
      <c r="H1285" s="16">
        <f>'MEDIDAS ML'!H2322</f>
        <v>0.41</v>
      </c>
      <c r="I1285" s="16">
        <f>'MEDIDAS ML'!I2322</f>
        <v>0.67200000000000004</v>
      </c>
      <c r="J1285" s="6" t="str">
        <f>'MEDIDAS ML'!J2322</f>
        <v>Se calcula por P volum</v>
      </c>
      <c r="K1285" s="16">
        <f>'MEDIDAS ML'!K2322</f>
        <v>0.67200000000000004</v>
      </c>
      <c r="L1285" s="7">
        <f>'MEDIDAS ML'!L2322</f>
        <v>3670</v>
      </c>
      <c r="M1285" s="6" t="str">
        <f>'MEDIDAS ML'!M2322</f>
        <v>Hasta $9.989</v>
      </c>
      <c r="N1285" s="7">
        <f>'MEDIDAS ML'!N2322</f>
        <v>700</v>
      </c>
      <c r="O1285" s="6" t="str">
        <f>'MEDIDAS ML'!O2322</f>
        <v>No aplica (&lt;$19.990)</v>
      </c>
      <c r="P1285" s="7">
        <f>'MEDIDAS ML'!P2322</f>
        <v>0</v>
      </c>
      <c r="Q1285" s="7">
        <f>'MEDIDAS ML'!Q2322</f>
        <v>700</v>
      </c>
      <c r="R1285" s="23" t="e">
        <f>'MEDIDAS ML'!#REF!</f>
        <v>#REF!</v>
      </c>
      <c r="S1285" s="24" t="e">
        <f>'MEDIDAS ML'!#REF!</f>
        <v>#REF!</v>
      </c>
      <c r="T1285" s="24" t="e">
        <f>'MEDIDAS ML'!#REF!</f>
        <v>#REF!</v>
      </c>
      <c r="U1285" s="24" t="e">
        <f>'MEDIDAS ML'!#REF!</f>
        <v>#REF!</v>
      </c>
      <c r="V1285" s="22" t="e">
        <f>'MEDIDAS ML'!#REF!</f>
        <v>#REF!</v>
      </c>
      <c r="W1285" s="17" t="e">
        <f>'MEDIDAS ML'!#REF!</f>
        <v>#REF!</v>
      </c>
      <c r="X1285" t="e">
        <f>'MEDIDAS ML'!#REF!</f>
        <v>#REF!</v>
      </c>
    </row>
    <row r="1286" spans="1:24" ht="15.75" customHeight="1" x14ac:dyDescent="0.25">
      <c r="A1286" s="6">
        <f>'MEDIDAS ML'!A2323</f>
        <v>123</v>
      </c>
      <c r="B1286" s="15">
        <f>'MEDIDAS ML'!B2323</f>
        <v>123</v>
      </c>
      <c r="C1286" s="6">
        <f>'MEDIDAS ML'!C2323</f>
        <v>123</v>
      </c>
      <c r="D1286" s="6" t="str">
        <f>'MEDIDAS ML'!D2323</f>
        <v>6x14x32 cm - 410 grs</v>
      </c>
      <c r="E1286" s="16">
        <f>'MEDIDAS ML'!E2323</f>
        <v>6</v>
      </c>
      <c r="F1286" s="16">
        <f>'MEDIDAS ML'!F2323</f>
        <v>14</v>
      </c>
      <c r="G1286" s="16">
        <f>'MEDIDAS ML'!G2323</f>
        <v>32</v>
      </c>
      <c r="H1286" s="16">
        <f>'MEDIDAS ML'!H2323</f>
        <v>0.41</v>
      </c>
      <c r="I1286" s="16">
        <f>'MEDIDAS ML'!I2323</f>
        <v>0.67200000000000004</v>
      </c>
      <c r="J1286" s="6" t="str">
        <f>'MEDIDAS ML'!J2323</f>
        <v>Se calcula por P volum</v>
      </c>
      <c r="K1286" s="16">
        <f>'MEDIDAS ML'!K2323</f>
        <v>0.67200000000000004</v>
      </c>
      <c r="L1286" s="7">
        <f>'MEDIDAS ML'!L2323</f>
        <v>3670</v>
      </c>
      <c r="M1286" s="6" t="str">
        <f>'MEDIDAS ML'!M2323</f>
        <v>Hasta $9.989</v>
      </c>
      <c r="N1286" s="7">
        <f>'MEDIDAS ML'!N2323</f>
        <v>700</v>
      </c>
      <c r="O1286" s="6" t="str">
        <f>'MEDIDAS ML'!O2323</f>
        <v>No aplica (&lt;$19.990)</v>
      </c>
      <c r="P1286" s="7">
        <f>'MEDIDAS ML'!P2323</f>
        <v>0</v>
      </c>
      <c r="Q1286" s="7">
        <f>'MEDIDAS ML'!Q2323</f>
        <v>700</v>
      </c>
      <c r="R1286" s="23" t="e">
        <f>'MEDIDAS ML'!#REF!</f>
        <v>#REF!</v>
      </c>
      <c r="S1286" s="24" t="e">
        <f>'MEDIDAS ML'!#REF!</f>
        <v>#REF!</v>
      </c>
      <c r="T1286" s="24" t="e">
        <f>'MEDIDAS ML'!#REF!</f>
        <v>#REF!</v>
      </c>
      <c r="U1286" s="24" t="e">
        <f>'MEDIDAS ML'!#REF!</f>
        <v>#REF!</v>
      </c>
      <c r="V1286" s="22" t="e">
        <f>'MEDIDAS ML'!#REF!</f>
        <v>#REF!</v>
      </c>
      <c r="W1286" s="17" t="e">
        <f>'MEDIDAS ML'!#REF!</f>
        <v>#REF!</v>
      </c>
      <c r="X1286" t="e">
        <f>'MEDIDAS ML'!#REF!</f>
        <v>#REF!</v>
      </c>
    </row>
    <row r="1287" spans="1:24" ht="15.75" customHeight="1" x14ac:dyDescent="0.25">
      <c r="A1287" s="6">
        <f>'MEDIDAS ML'!A3887</f>
        <v>123</v>
      </c>
      <c r="B1287" s="15">
        <f>'MEDIDAS ML'!B3887</f>
        <v>123</v>
      </c>
      <c r="C1287" s="6">
        <f>'MEDIDAS ML'!C3887</f>
        <v>123</v>
      </c>
      <c r="D1287" s="6" t="str">
        <f>'MEDIDAS ML'!D3887</f>
        <v>4x16x20 cm - 100 grs</v>
      </c>
      <c r="E1287" s="16">
        <f>'MEDIDAS ML'!E3887</f>
        <v>4</v>
      </c>
      <c r="F1287" s="16">
        <f>'MEDIDAS ML'!F3887</f>
        <v>16</v>
      </c>
      <c r="G1287" s="16">
        <f>'MEDIDAS ML'!G3887</f>
        <v>20</v>
      </c>
      <c r="H1287" s="16">
        <f>'MEDIDAS ML'!H3887</f>
        <v>0.1</v>
      </c>
      <c r="I1287" s="16">
        <f>'MEDIDAS ML'!I3887</f>
        <v>0.32</v>
      </c>
      <c r="J1287" s="6" t="str">
        <f>'MEDIDAS ML'!J3887</f>
        <v>Se calcula por P volum</v>
      </c>
      <c r="K1287" s="16">
        <f>'MEDIDAS ML'!K3887</f>
        <v>0.32</v>
      </c>
      <c r="L1287" s="7">
        <f>'MEDIDAS ML'!L3887</f>
        <v>3670</v>
      </c>
      <c r="M1287" s="6" t="str">
        <f>'MEDIDAS ML'!M3887</f>
        <v>Hasta $9.989</v>
      </c>
      <c r="N1287" s="7">
        <f>'MEDIDAS ML'!N3887</f>
        <v>700</v>
      </c>
      <c r="O1287" s="6" t="str">
        <f>'MEDIDAS ML'!O3887</f>
        <v>No aplica (&lt;$19.990)</v>
      </c>
      <c r="P1287" s="7">
        <f>'MEDIDAS ML'!P3887</f>
        <v>0</v>
      </c>
      <c r="Q1287" s="7">
        <f>'MEDIDAS ML'!Q3887</f>
        <v>700</v>
      </c>
      <c r="R1287" s="23" t="e">
        <f>'MEDIDAS ML'!#REF!</f>
        <v>#REF!</v>
      </c>
      <c r="S1287" s="24" t="e">
        <f>'MEDIDAS ML'!#REF!</f>
        <v>#REF!</v>
      </c>
      <c r="T1287" s="24" t="e">
        <f>'MEDIDAS ML'!#REF!</f>
        <v>#REF!</v>
      </c>
      <c r="U1287" s="24" t="e">
        <f>'MEDIDAS ML'!#REF!</f>
        <v>#REF!</v>
      </c>
      <c r="V1287" s="22" t="e">
        <f>'MEDIDAS ML'!#REF!</f>
        <v>#REF!</v>
      </c>
      <c r="W1287" s="17" t="e">
        <f>'MEDIDAS ML'!#REF!</f>
        <v>#REF!</v>
      </c>
      <c r="X1287" t="e">
        <f>'MEDIDAS ML'!#REF!</f>
        <v>#REF!</v>
      </c>
    </row>
    <row r="1288" spans="1:24" ht="15.75" customHeight="1" x14ac:dyDescent="0.25">
      <c r="A1288" s="6">
        <f>'MEDIDAS ML'!A3983</f>
        <v>123</v>
      </c>
      <c r="B1288" s="15">
        <f>'MEDIDAS ML'!B3983</f>
        <v>123</v>
      </c>
      <c r="C1288" s="6">
        <f>'MEDIDAS ML'!C3983</f>
        <v>123</v>
      </c>
      <c r="D1288" s="6" t="str">
        <f>'MEDIDAS ML'!D3983</f>
        <v>7x20x27 cm - 93 grs</v>
      </c>
      <c r="E1288" s="16">
        <f>'MEDIDAS ML'!E3983</f>
        <v>7</v>
      </c>
      <c r="F1288" s="16">
        <f>'MEDIDAS ML'!F3983</f>
        <v>20</v>
      </c>
      <c r="G1288" s="16">
        <f>'MEDIDAS ML'!G3983</f>
        <v>27</v>
      </c>
      <c r="H1288" s="16">
        <f>'MEDIDAS ML'!H3983</f>
        <v>9.2999999999999999E-2</v>
      </c>
      <c r="I1288" s="16">
        <f>'MEDIDAS ML'!I3983</f>
        <v>0.94499999999999995</v>
      </c>
      <c r="J1288" s="6" t="str">
        <f>'MEDIDAS ML'!J3983</f>
        <v>Se calcula por P volum</v>
      </c>
      <c r="K1288" s="16">
        <f>'MEDIDAS ML'!K3983</f>
        <v>0.94499999999999995</v>
      </c>
      <c r="L1288" s="7">
        <f>'MEDIDAS ML'!L3983</f>
        <v>3670</v>
      </c>
      <c r="M1288" s="6" t="str">
        <f>'MEDIDAS ML'!M3983</f>
        <v>Hasta $9.989</v>
      </c>
      <c r="N1288" s="7">
        <f>'MEDIDAS ML'!N3983</f>
        <v>700</v>
      </c>
      <c r="O1288" s="6" t="str">
        <f>'MEDIDAS ML'!O3983</f>
        <v>No aplica (&lt;$19.990)</v>
      </c>
      <c r="P1288" s="7">
        <f>'MEDIDAS ML'!P3983</f>
        <v>0</v>
      </c>
      <c r="Q1288" s="7">
        <f>'MEDIDAS ML'!Q3983</f>
        <v>700</v>
      </c>
      <c r="R1288" s="23" t="e">
        <f>'MEDIDAS ML'!#REF!</f>
        <v>#REF!</v>
      </c>
      <c r="S1288" s="24" t="e">
        <f>'MEDIDAS ML'!#REF!</f>
        <v>#REF!</v>
      </c>
      <c r="T1288" s="24" t="e">
        <f>'MEDIDAS ML'!#REF!</f>
        <v>#REF!</v>
      </c>
      <c r="U1288" s="24" t="e">
        <f>'MEDIDAS ML'!#REF!</f>
        <v>#REF!</v>
      </c>
      <c r="V1288" s="22" t="e">
        <f>'MEDIDAS ML'!#REF!</f>
        <v>#REF!</v>
      </c>
      <c r="W1288" s="17" t="e">
        <f>'MEDIDAS ML'!#REF!</f>
        <v>#REF!</v>
      </c>
      <c r="X1288" t="e">
        <f>'MEDIDAS ML'!#REF!</f>
        <v>#REF!</v>
      </c>
    </row>
    <row r="1289" spans="1:24" ht="15.75" customHeight="1" x14ac:dyDescent="0.25">
      <c r="A1289" s="6">
        <f>'MEDIDAS ML'!A2610</f>
        <v>123</v>
      </c>
      <c r="B1289" s="15">
        <f>'MEDIDAS ML'!B2610</f>
        <v>123</v>
      </c>
      <c r="C1289" s="6">
        <f>'MEDIDAS ML'!C2610</f>
        <v>123</v>
      </c>
      <c r="D1289" s="6" t="str">
        <f>'MEDIDAS ML'!D2610</f>
        <v>9x19x20 cm - 330 grs</v>
      </c>
      <c r="E1289" s="16">
        <f>'MEDIDAS ML'!E2610</f>
        <v>9</v>
      </c>
      <c r="F1289" s="16">
        <f>'MEDIDAS ML'!F2610</f>
        <v>19</v>
      </c>
      <c r="G1289" s="16">
        <f>'MEDIDAS ML'!G2610</f>
        <v>20</v>
      </c>
      <c r="H1289" s="16">
        <f>'MEDIDAS ML'!H2610</f>
        <v>0.33</v>
      </c>
      <c r="I1289" s="16">
        <f>'MEDIDAS ML'!I2610</f>
        <v>0.85499999999999998</v>
      </c>
      <c r="J1289" s="6" t="str">
        <f>'MEDIDAS ML'!J2610</f>
        <v>Se calcula por P volum</v>
      </c>
      <c r="K1289" s="16">
        <f>'MEDIDAS ML'!K2610</f>
        <v>0.85499999999999998</v>
      </c>
      <c r="L1289" s="7">
        <f>'MEDIDAS ML'!L2610</f>
        <v>3677</v>
      </c>
      <c r="M1289" s="6" t="str">
        <f>'MEDIDAS ML'!M2610</f>
        <v>Hasta $9.989</v>
      </c>
      <c r="N1289" s="7">
        <f>'MEDIDAS ML'!N2610</f>
        <v>700</v>
      </c>
      <c r="O1289" s="6" t="str">
        <f>'MEDIDAS ML'!O2610</f>
        <v>No aplica (&lt;$19.990)</v>
      </c>
      <c r="P1289" s="7">
        <f>'MEDIDAS ML'!P2610</f>
        <v>0</v>
      </c>
      <c r="Q1289" s="7">
        <f>'MEDIDAS ML'!Q2610</f>
        <v>700</v>
      </c>
      <c r="R1289" s="23" t="e">
        <f>'MEDIDAS ML'!#REF!</f>
        <v>#REF!</v>
      </c>
      <c r="S1289" s="24" t="e">
        <f>'MEDIDAS ML'!#REF!</f>
        <v>#REF!</v>
      </c>
      <c r="T1289" s="24" t="e">
        <f>'MEDIDAS ML'!#REF!</f>
        <v>#REF!</v>
      </c>
      <c r="U1289" s="24" t="e">
        <f>'MEDIDAS ML'!#REF!</f>
        <v>#REF!</v>
      </c>
      <c r="V1289" s="22" t="e">
        <f>'MEDIDAS ML'!#REF!</f>
        <v>#REF!</v>
      </c>
      <c r="W1289" s="17" t="e">
        <f>'MEDIDAS ML'!#REF!</f>
        <v>#REF!</v>
      </c>
      <c r="X1289" t="e">
        <f>'MEDIDAS ML'!#REF!</f>
        <v>#REF!</v>
      </c>
    </row>
    <row r="1290" spans="1:24" ht="15.75" customHeight="1" x14ac:dyDescent="0.25">
      <c r="A1290" s="6">
        <f>'MEDIDAS ML'!A641</f>
        <v>123</v>
      </c>
      <c r="B1290" s="15">
        <f>'MEDIDAS ML'!B641</f>
        <v>123</v>
      </c>
      <c r="C1290" s="6">
        <f>'MEDIDAS ML'!C641</f>
        <v>123</v>
      </c>
      <c r="D1290" s="6" t="str">
        <f>'MEDIDAS ML'!D641</f>
        <v>8x14x27 cm - 2507 grs</v>
      </c>
      <c r="E1290" s="16">
        <f>'MEDIDAS ML'!E641</f>
        <v>8</v>
      </c>
      <c r="F1290" s="16">
        <f>'MEDIDAS ML'!F641</f>
        <v>14</v>
      </c>
      <c r="G1290" s="16">
        <f>'MEDIDAS ML'!G641</f>
        <v>27</v>
      </c>
      <c r="H1290" s="16">
        <f>'MEDIDAS ML'!H641</f>
        <v>2.5070000000000001</v>
      </c>
      <c r="I1290" s="16">
        <f>'MEDIDAS ML'!I641</f>
        <v>0.75600000000000001</v>
      </c>
      <c r="J1290" s="6" t="str">
        <f>'MEDIDAS ML'!J641</f>
        <v>Se calcula por Peso</v>
      </c>
      <c r="K1290" s="16">
        <f>'MEDIDAS ML'!K641</f>
        <v>2.5070000000000001</v>
      </c>
      <c r="L1290" s="7">
        <f>'MEDIDAS ML'!L641</f>
        <v>3690</v>
      </c>
      <c r="M1290" s="6" t="str">
        <f>'MEDIDAS ML'!M641</f>
        <v>Hasta $9.989</v>
      </c>
      <c r="N1290" s="7">
        <f>'MEDIDAS ML'!N641</f>
        <v>700</v>
      </c>
      <c r="O1290" s="6" t="str">
        <f>'MEDIDAS ML'!O641</f>
        <v>No aplica (&lt;$19.990)</v>
      </c>
      <c r="P1290" s="7">
        <f>'MEDIDAS ML'!P641</f>
        <v>0</v>
      </c>
      <c r="Q1290" s="7">
        <f>'MEDIDAS ML'!Q641</f>
        <v>700</v>
      </c>
      <c r="R1290" s="23" t="e">
        <f>'MEDIDAS ML'!#REF!</f>
        <v>#REF!</v>
      </c>
      <c r="S1290" s="24" t="e">
        <f>'MEDIDAS ML'!#REF!</f>
        <v>#REF!</v>
      </c>
      <c r="T1290" s="24" t="e">
        <f>'MEDIDAS ML'!#REF!</f>
        <v>#REF!</v>
      </c>
      <c r="U1290" s="24" t="e">
        <f>'MEDIDAS ML'!#REF!</f>
        <v>#REF!</v>
      </c>
      <c r="V1290" s="22" t="e">
        <f>'MEDIDAS ML'!#REF!</f>
        <v>#REF!</v>
      </c>
      <c r="W1290" s="17" t="e">
        <f>'MEDIDAS ML'!#REF!</f>
        <v>#REF!</v>
      </c>
      <c r="X1290" t="e">
        <f>'MEDIDAS ML'!#REF!</f>
        <v>#REF!</v>
      </c>
    </row>
    <row r="1291" spans="1:24" ht="15.75" customHeight="1" x14ac:dyDescent="0.25">
      <c r="A1291" s="6">
        <f>'MEDIDAS ML'!A958</f>
        <v>123</v>
      </c>
      <c r="B1291" s="15">
        <f>'MEDIDAS ML'!B958</f>
        <v>123</v>
      </c>
      <c r="C1291" s="6">
        <f>'MEDIDAS ML'!C958</f>
        <v>123</v>
      </c>
      <c r="D1291" s="6" t="str">
        <f>'MEDIDAS ML'!D958</f>
        <v>7x9x106 cm - 1500 grs</v>
      </c>
      <c r="E1291" s="16">
        <f>'MEDIDAS ML'!E958</f>
        <v>7</v>
      </c>
      <c r="F1291" s="16">
        <f>'MEDIDAS ML'!F958</f>
        <v>9</v>
      </c>
      <c r="G1291" s="16">
        <f>'MEDIDAS ML'!G958</f>
        <v>106</v>
      </c>
      <c r="H1291" s="16">
        <f>'MEDIDAS ML'!H958</f>
        <v>1.5</v>
      </c>
      <c r="I1291" s="16">
        <f>'MEDIDAS ML'!I958</f>
        <v>1.6695</v>
      </c>
      <c r="J1291" s="6" t="str">
        <f>'MEDIDAS ML'!J958</f>
        <v>Se calcula por P volum</v>
      </c>
      <c r="K1291" s="16">
        <f>'MEDIDAS ML'!K958</f>
        <v>1.6695</v>
      </c>
      <c r="L1291" s="7">
        <f>'MEDIDAS ML'!L958</f>
        <v>3690</v>
      </c>
      <c r="M1291" s="6" t="str">
        <f>'MEDIDAS ML'!M958</f>
        <v>Hasta $9.989</v>
      </c>
      <c r="N1291" s="7">
        <f>'MEDIDAS ML'!N958</f>
        <v>700</v>
      </c>
      <c r="O1291" s="6" t="str">
        <f>'MEDIDAS ML'!O958</f>
        <v>No aplica (&lt;$19.990)</v>
      </c>
      <c r="P1291" s="7">
        <f>'MEDIDAS ML'!P958</f>
        <v>0</v>
      </c>
      <c r="Q1291" s="7">
        <f>'MEDIDAS ML'!Q958</f>
        <v>700</v>
      </c>
      <c r="R1291" s="23" t="e">
        <f>'MEDIDAS ML'!#REF!</f>
        <v>#REF!</v>
      </c>
      <c r="S1291" s="24" t="e">
        <f>'MEDIDAS ML'!#REF!</f>
        <v>#REF!</v>
      </c>
      <c r="T1291" s="24" t="e">
        <f>'MEDIDAS ML'!#REF!</f>
        <v>#REF!</v>
      </c>
      <c r="U1291" s="24" t="e">
        <f>'MEDIDAS ML'!#REF!</f>
        <v>#REF!</v>
      </c>
      <c r="V1291" s="22" t="e">
        <f>'MEDIDAS ML'!#REF!</f>
        <v>#REF!</v>
      </c>
      <c r="W1291" s="17" t="e">
        <f>'MEDIDAS ML'!#REF!</f>
        <v>#REF!</v>
      </c>
      <c r="X1291" t="e">
        <f>'MEDIDAS ML'!#REF!</f>
        <v>#REF!</v>
      </c>
    </row>
    <row r="1292" spans="1:24" ht="15.75" customHeight="1" x14ac:dyDescent="0.25">
      <c r="A1292" s="6">
        <f>'MEDIDAS ML'!A959</f>
        <v>123</v>
      </c>
      <c r="B1292" s="15">
        <f>'MEDIDAS ML'!B959</f>
        <v>123</v>
      </c>
      <c r="C1292" s="6">
        <f>'MEDIDAS ML'!C959</f>
        <v>123</v>
      </c>
      <c r="D1292" s="6" t="str">
        <f>'MEDIDAS ML'!D959</f>
        <v>7x9x106 cm - 1500 grs</v>
      </c>
      <c r="E1292" s="16">
        <f>'MEDIDAS ML'!E959</f>
        <v>7</v>
      </c>
      <c r="F1292" s="16">
        <f>'MEDIDAS ML'!F959</f>
        <v>9</v>
      </c>
      <c r="G1292" s="16">
        <f>'MEDIDAS ML'!G959</f>
        <v>106</v>
      </c>
      <c r="H1292" s="16">
        <f>'MEDIDAS ML'!H959</f>
        <v>1.5</v>
      </c>
      <c r="I1292" s="16">
        <f>'MEDIDAS ML'!I959</f>
        <v>1.6695</v>
      </c>
      <c r="J1292" s="6" t="str">
        <f>'MEDIDAS ML'!J959</f>
        <v>Se calcula por P volum</v>
      </c>
      <c r="K1292" s="16">
        <f>'MEDIDAS ML'!K959</f>
        <v>1.6695</v>
      </c>
      <c r="L1292" s="7">
        <f>'MEDIDAS ML'!L959</f>
        <v>3690</v>
      </c>
      <c r="M1292" s="6" t="str">
        <f>'MEDIDAS ML'!M959</f>
        <v>Hasta $9.989</v>
      </c>
      <c r="N1292" s="7">
        <f>'MEDIDAS ML'!N959</f>
        <v>700</v>
      </c>
      <c r="O1292" s="6" t="str">
        <f>'MEDIDAS ML'!O959</f>
        <v>No aplica (&lt;$19.990)</v>
      </c>
      <c r="P1292" s="7">
        <f>'MEDIDAS ML'!P959</f>
        <v>0</v>
      </c>
      <c r="Q1292" s="7">
        <f>'MEDIDAS ML'!Q959</f>
        <v>700</v>
      </c>
      <c r="R1292" s="23" t="e">
        <f>'MEDIDAS ML'!#REF!</f>
        <v>#REF!</v>
      </c>
      <c r="S1292" s="24" t="e">
        <f>'MEDIDAS ML'!#REF!</f>
        <v>#REF!</v>
      </c>
      <c r="T1292" s="24" t="e">
        <f>'MEDIDAS ML'!#REF!</f>
        <v>#REF!</v>
      </c>
      <c r="U1292" s="24" t="e">
        <f>'MEDIDAS ML'!#REF!</f>
        <v>#REF!</v>
      </c>
      <c r="V1292" s="22" t="e">
        <f>'MEDIDAS ML'!#REF!</f>
        <v>#REF!</v>
      </c>
      <c r="W1292" s="17" t="e">
        <f>'MEDIDAS ML'!#REF!</f>
        <v>#REF!</v>
      </c>
      <c r="X1292" t="e">
        <f>'MEDIDAS ML'!#REF!</f>
        <v>#REF!</v>
      </c>
    </row>
    <row r="1293" spans="1:24" ht="15.75" customHeight="1" x14ac:dyDescent="0.25">
      <c r="A1293" s="6">
        <f>'MEDIDAS ML'!A1632</f>
        <v>123</v>
      </c>
      <c r="B1293" s="15">
        <f>'MEDIDAS ML'!B1632</f>
        <v>123</v>
      </c>
      <c r="C1293" s="6">
        <f>'MEDIDAS ML'!C1632</f>
        <v>123</v>
      </c>
      <c r="D1293" s="6" t="str">
        <f>'MEDIDAS ML'!D1632</f>
        <v>12x16x25 cm - 728 grs</v>
      </c>
      <c r="E1293" s="16">
        <f>'MEDIDAS ML'!E1632</f>
        <v>12</v>
      </c>
      <c r="F1293" s="16">
        <f>'MEDIDAS ML'!F1632</f>
        <v>16</v>
      </c>
      <c r="G1293" s="16">
        <f>'MEDIDAS ML'!G1632</f>
        <v>25</v>
      </c>
      <c r="H1293" s="16">
        <f>'MEDIDAS ML'!H1632</f>
        <v>0.72799999999999998</v>
      </c>
      <c r="I1293" s="16">
        <f>'MEDIDAS ML'!I1632</f>
        <v>1.2</v>
      </c>
      <c r="J1293" s="6" t="str">
        <f>'MEDIDAS ML'!J1632</f>
        <v>Se calcula por P volum</v>
      </c>
      <c r="K1293" s="16">
        <f>'MEDIDAS ML'!K1632</f>
        <v>1.2</v>
      </c>
      <c r="L1293" s="7">
        <f>'MEDIDAS ML'!L1632</f>
        <v>3690</v>
      </c>
      <c r="M1293" s="6" t="str">
        <f>'MEDIDAS ML'!M1632</f>
        <v>Hasta $9.989</v>
      </c>
      <c r="N1293" s="7">
        <f>'MEDIDAS ML'!N1632</f>
        <v>700</v>
      </c>
      <c r="O1293" s="6" t="str">
        <f>'MEDIDAS ML'!O1632</f>
        <v>No aplica (&lt;$19.990)</v>
      </c>
      <c r="P1293" s="7">
        <f>'MEDIDAS ML'!P1632</f>
        <v>0</v>
      </c>
      <c r="Q1293" s="7">
        <f>'MEDIDAS ML'!Q1632</f>
        <v>700</v>
      </c>
      <c r="R1293" s="23" t="e">
        <f>'MEDIDAS ML'!#REF!</f>
        <v>#REF!</v>
      </c>
      <c r="S1293" s="24" t="e">
        <f>'MEDIDAS ML'!#REF!</f>
        <v>#REF!</v>
      </c>
      <c r="T1293" s="24" t="e">
        <f>'MEDIDAS ML'!#REF!</f>
        <v>#REF!</v>
      </c>
      <c r="U1293" s="24" t="e">
        <f>'MEDIDAS ML'!#REF!</f>
        <v>#REF!</v>
      </c>
      <c r="V1293" s="22" t="e">
        <f>'MEDIDAS ML'!#REF!</f>
        <v>#REF!</v>
      </c>
      <c r="W1293" s="17" t="e">
        <f>'MEDIDAS ML'!#REF!</f>
        <v>#REF!</v>
      </c>
      <c r="X1293" t="e">
        <f>'MEDIDAS ML'!#REF!</f>
        <v>#REF!</v>
      </c>
    </row>
    <row r="1294" spans="1:24" ht="15.75" customHeight="1" x14ac:dyDescent="0.25">
      <c r="A1294" s="6">
        <f>'MEDIDAS ML'!A1633</f>
        <v>123</v>
      </c>
      <c r="B1294" s="15">
        <f>'MEDIDAS ML'!B1633</f>
        <v>123</v>
      </c>
      <c r="C1294" s="6">
        <f>'MEDIDAS ML'!C1633</f>
        <v>123</v>
      </c>
      <c r="D1294" s="6" t="str">
        <f>'MEDIDAS ML'!D1633</f>
        <v>12x16x25 cm - 728 grs</v>
      </c>
      <c r="E1294" s="16">
        <f>'MEDIDAS ML'!E1633</f>
        <v>12</v>
      </c>
      <c r="F1294" s="16">
        <f>'MEDIDAS ML'!F1633</f>
        <v>16</v>
      </c>
      <c r="G1294" s="16">
        <f>'MEDIDAS ML'!G1633</f>
        <v>25</v>
      </c>
      <c r="H1294" s="16">
        <f>'MEDIDAS ML'!H1633</f>
        <v>0.72799999999999998</v>
      </c>
      <c r="I1294" s="16">
        <f>'MEDIDAS ML'!I1633</f>
        <v>1.2</v>
      </c>
      <c r="J1294" s="6" t="str">
        <f>'MEDIDAS ML'!J1633</f>
        <v>Se calcula por P volum</v>
      </c>
      <c r="K1294" s="16">
        <f>'MEDIDAS ML'!K1633</f>
        <v>1.2</v>
      </c>
      <c r="L1294" s="7">
        <f>'MEDIDAS ML'!L1633</f>
        <v>3690</v>
      </c>
      <c r="M1294" s="6" t="str">
        <f>'MEDIDAS ML'!M1633</f>
        <v>Hasta $9.989</v>
      </c>
      <c r="N1294" s="7">
        <f>'MEDIDAS ML'!N1633</f>
        <v>700</v>
      </c>
      <c r="O1294" s="6" t="str">
        <f>'MEDIDAS ML'!O1633</f>
        <v>No aplica (&lt;$19.990)</v>
      </c>
      <c r="P1294" s="7">
        <f>'MEDIDAS ML'!P1633</f>
        <v>0</v>
      </c>
      <c r="Q1294" s="7">
        <f>'MEDIDAS ML'!Q1633</f>
        <v>700</v>
      </c>
      <c r="R1294" s="23" t="e">
        <f>'MEDIDAS ML'!#REF!</f>
        <v>#REF!</v>
      </c>
      <c r="S1294" s="24" t="e">
        <f>'MEDIDAS ML'!#REF!</f>
        <v>#REF!</v>
      </c>
      <c r="T1294" s="24" t="e">
        <f>'MEDIDAS ML'!#REF!</f>
        <v>#REF!</v>
      </c>
      <c r="U1294" s="24" t="e">
        <f>'MEDIDAS ML'!#REF!</f>
        <v>#REF!</v>
      </c>
      <c r="V1294" s="22" t="e">
        <f>'MEDIDAS ML'!#REF!</f>
        <v>#REF!</v>
      </c>
      <c r="W1294" s="17" t="e">
        <f>'MEDIDAS ML'!#REF!</f>
        <v>#REF!</v>
      </c>
      <c r="X1294" t="e">
        <f>'MEDIDAS ML'!#REF!</f>
        <v>#REF!</v>
      </c>
    </row>
    <row r="1295" spans="1:24" ht="15.75" customHeight="1" x14ac:dyDescent="0.25">
      <c r="A1295" s="6">
        <f>'MEDIDAS ML'!A1794</f>
        <v>123</v>
      </c>
      <c r="B1295" s="15">
        <f>'MEDIDAS ML'!B1794</f>
        <v>123</v>
      </c>
      <c r="C1295" s="6">
        <f>'MEDIDAS ML'!C1794</f>
        <v>123</v>
      </c>
      <c r="D1295" s="6" t="str">
        <f>'MEDIDAS ML'!D1794</f>
        <v>4x13x18 cm - 625 grs</v>
      </c>
      <c r="E1295" s="16">
        <f>'MEDIDAS ML'!E1794</f>
        <v>4</v>
      </c>
      <c r="F1295" s="16">
        <f>'MEDIDAS ML'!F1794</f>
        <v>13</v>
      </c>
      <c r="G1295" s="16">
        <f>'MEDIDAS ML'!G1794</f>
        <v>18</v>
      </c>
      <c r="H1295" s="16">
        <f>'MEDIDAS ML'!H1794</f>
        <v>0.625</v>
      </c>
      <c r="I1295" s="16">
        <f>'MEDIDAS ML'!I1794</f>
        <v>0.23400000000000001</v>
      </c>
      <c r="J1295" s="6" t="str">
        <f>'MEDIDAS ML'!J1794</f>
        <v>Se calcula por Peso</v>
      </c>
      <c r="K1295" s="16">
        <f>'MEDIDAS ML'!K1794</f>
        <v>0.625</v>
      </c>
      <c r="L1295" s="7">
        <f>'MEDIDAS ML'!L1794</f>
        <v>3690</v>
      </c>
      <c r="M1295" s="6" t="str">
        <f>'MEDIDAS ML'!M1794</f>
        <v>Hasta $9.989</v>
      </c>
      <c r="N1295" s="7">
        <f>'MEDIDAS ML'!N1794</f>
        <v>700</v>
      </c>
      <c r="O1295" s="6" t="str">
        <f>'MEDIDAS ML'!O1794</f>
        <v>No aplica (&lt;$19.990)</v>
      </c>
      <c r="P1295" s="7">
        <f>'MEDIDAS ML'!P1794</f>
        <v>0</v>
      </c>
      <c r="Q1295" s="7">
        <f>'MEDIDAS ML'!Q1794</f>
        <v>700</v>
      </c>
      <c r="R1295" s="23" t="e">
        <f>'MEDIDAS ML'!#REF!</f>
        <v>#REF!</v>
      </c>
      <c r="S1295" s="24" t="e">
        <f>'MEDIDAS ML'!#REF!</f>
        <v>#REF!</v>
      </c>
      <c r="T1295" s="24" t="e">
        <f>'MEDIDAS ML'!#REF!</f>
        <v>#REF!</v>
      </c>
      <c r="U1295" s="24" t="e">
        <f>'MEDIDAS ML'!#REF!</f>
        <v>#REF!</v>
      </c>
      <c r="V1295" s="22" t="e">
        <f>'MEDIDAS ML'!#REF!</f>
        <v>#REF!</v>
      </c>
      <c r="W1295" s="17" t="e">
        <f>'MEDIDAS ML'!#REF!</f>
        <v>#REF!</v>
      </c>
      <c r="X1295" t="e">
        <f>'MEDIDAS ML'!#REF!</f>
        <v>#REF!</v>
      </c>
    </row>
    <row r="1296" spans="1:24" ht="15.75" customHeight="1" x14ac:dyDescent="0.25">
      <c r="A1296" s="6">
        <f>'MEDIDAS ML'!A2514</f>
        <v>123</v>
      </c>
      <c r="B1296" s="15">
        <f>'MEDIDAS ML'!B2514</f>
        <v>123</v>
      </c>
      <c r="C1296" s="6">
        <f>'MEDIDAS ML'!C2514</f>
        <v>123</v>
      </c>
      <c r="D1296" s="6" t="str">
        <f>'MEDIDAS ML'!D2514</f>
        <v>7x19x25 cm - 350 grs</v>
      </c>
      <c r="E1296" s="16">
        <f>'MEDIDAS ML'!E2514</f>
        <v>7</v>
      </c>
      <c r="F1296" s="16">
        <f>'MEDIDAS ML'!F2514</f>
        <v>19</v>
      </c>
      <c r="G1296" s="16">
        <f>'MEDIDAS ML'!G2514</f>
        <v>25</v>
      </c>
      <c r="H1296" s="16">
        <f>'MEDIDAS ML'!H2514</f>
        <v>0.35</v>
      </c>
      <c r="I1296" s="16">
        <f>'MEDIDAS ML'!I2514</f>
        <v>0.83125000000000004</v>
      </c>
      <c r="J1296" s="6" t="str">
        <f>'MEDIDAS ML'!J2514</f>
        <v>Se calcula por P volum</v>
      </c>
      <c r="K1296" s="16">
        <f>'MEDIDAS ML'!K2514</f>
        <v>0.83125000000000004</v>
      </c>
      <c r="L1296" s="7">
        <f>'MEDIDAS ML'!L2514</f>
        <v>3690</v>
      </c>
      <c r="M1296" s="6" t="str">
        <f>'MEDIDAS ML'!M2514</f>
        <v>Hasta $9.989</v>
      </c>
      <c r="N1296" s="7">
        <f>'MEDIDAS ML'!N2514</f>
        <v>700</v>
      </c>
      <c r="O1296" s="6" t="str">
        <f>'MEDIDAS ML'!O2514</f>
        <v>No aplica (&lt;$19.990)</v>
      </c>
      <c r="P1296" s="7">
        <f>'MEDIDAS ML'!P2514</f>
        <v>0</v>
      </c>
      <c r="Q1296" s="7">
        <f>'MEDIDAS ML'!Q2514</f>
        <v>700</v>
      </c>
      <c r="R1296" s="23" t="e">
        <f>'MEDIDAS ML'!#REF!</f>
        <v>#REF!</v>
      </c>
      <c r="S1296" s="24" t="e">
        <f>'MEDIDAS ML'!#REF!</f>
        <v>#REF!</v>
      </c>
      <c r="T1296" s="24" t="e">
        <f>'MEDIDAS ML'!#REF!</f>
        <v>#REF!</v>
      </c>
      <c r="U1296" s="24" t="e">
        <f>'MEDIDAS ML'!#REF!</f>
        <v>#REF!</v>
      </c>
      <c r="V1296" s="22" t="e">
        <f>'MEDIDAS ML'!#REF!</f>
        <v>#REF!</v>
      </c>
      <c r="W1296" s="17" t="e">
        <f>'MEDIDAS ML'!#REF!</f>
        <v>#REF!</v>
      </c>
      <c r="X1296" t="e">
        <f>'MEDIDAS ML'!#REF!</f>
        <v>#REF!</v>
      </c>
    </row>
    <row r="1297" spans="1:24" ht="15.75" customHeight="1" x14ac:dyDescent="0.25">
      <c r="A1297" s="6">
        <f>'MEDIDAS ML'!A3048</f>
        <v>123</v>
      </c>
      <c r="B1297" s="15">
        <f>'MEDIDAS ML'!B3048</f>
        <v>123</v>
      </c>
      <c r="C1297" s="6">
        <f>'MEDIDAS ML'!C3048</f>
        <v>123</v>
      </c>
      <c r="D1297" s="6" t="str">
        <f>'MEDIDAS ML'!D3048</f>
        <v>4x6x8 cm - 252 grs</v>
      </c>
      <c r="E1297" s="16">
        <f>'MEDIDAS ML'!E3048</f>
        <v>4</v>
      </c>
      <c r="F1297" s="16">
        <f>'MEDIDAS ML'!F3048</f>
        <v>6</v>
      </c>
      <c r="G1297" s="16">
        <f>'MEDIDAS ML'!G3048</f>
        <v>8</v>
      </c>
      <c r="H1297" s="16">
        <f>'MEDIDAS ML'!H3048</f>
        <v>0.252</v>
      </c>
      <c r="I1297" s="16">
        <f>'MEDIDAS ML'!I3048</f>
        <v>4.8000000000000001E-2</v>
      </c>
      <c r="J1297" s="6" t="str">
        <f>'MEDIDAS ML'!J3048</f>
        <v>Se calcula por Peso</v>
      </c>
      <c r="K1297" s="16">
        <f>'MEDIDAS ML'!K3048</f>
        <v>0.252</v>
      </c>
      <c r="L1297" s="7">
        <f>'MEDIDAS ML'!L3048</f>
        <v>3690</v>
      </c>
      <c r="M1297" s="6" t="str">
        <f>'MEDIDAS ML'!M3048</f>
        <v>Hasta $9.989</v>
      </c>
      <c r="N1297" s="7">
        <f>'MEDIDAS ML'!N3048</f>
        <v>700</v>
      </c>
      <c r="O1297" s="6" t="str">
        <f>'MEDIDAS ML'!O3048</f>
        <v>No aplica (&lt;$19.990)</v>
      </c>
      <c r="P1297" s="7">
        <f>'MEDIDAS ML'!P3048</f>
        <v>0</v>
      </c>
      <c r="Q1297" s="7">
        <f>'MEDIDAS ML'!Q3048</f>
        <v>700</v>
      </c>
      <c r="R1297" s="23" t="e">
        <f>'MEDIDAS ML'!#REF!</f>
        <v>#REF!</v>
      </c>
      <c r="S1297" s="24" t="e">
        <f>'MEDIDAS ML'!#REF!</f>
        <v>#REF!</v>
      </c>
      <c r="T1297" s="24" t="e">
        <f>'MEDIDAS ML'!#REF!</f>
        <v>#REF!</v>
      </c>
      <c r="U1297" s="24" t="e">
        <f>'MEDIDAS ML'!#REF!</f>
        <v>#REF!</v>
      </c>
      <c r="V1297" s="22" t="e">
        <f>'MEDIDAS ML'!#REF!</f>
        <v>#REF!</v>
      </c>
      <c r="W1297" s="17" t="e">
        <f>'MEDIDAS ML'!#REF!</f>
        <v>#REF!</v>
      </c>
      <c r="X1297" t="e">
        <f>'MEDIDAS ML'!#REF!</f>
        <v>#REF!</v>
      </c>
    </row>
    <row r="1298" spans="1:24" ht="15.75" customHeight="1" x14ac:dyDescent="0.25">
      <c r="A1298" s="6">
        <f>'MEDIDAS ML'!A3049</f>
        <v>123</v>
      </c>
      <c r="B1298" s="15">
        <f>'MEDIDAS ML'!B3049</f>
        <v>123</v>
      </c>
      <c r="C1298" s="6">
        <f>'MEDIDAS ML'!C3049</f>
        <v>123</v>
      </c>
      <c r="D1298" s="6" t="str">
        <f>'MEDIDAS ML'!D3049</f>
        <v>4x6x8 cm - 252 grs</v>
      </c>
      <c r="E1298" s="16">
        <f>'MEDIDAS ML'!E3049</f>
        <v>4</v>
      </c>
      <c r="F1298" s="16">
        <f>'MEDIDAS ML'!F3049</f>
        <v>6</v>
      </c>
      <c r="G1298" s="16">
        <f>'MEDIDAS ML'!G3049</f>
        <v>8</v>
      </c>
      <c r="H1298" s="16">
        <f>'MEDIDAS ML'!H3049</f>
        <v>0.252</v>
      </c>
      <c r="I1298" s="16">
        <f>'MEDIDAS ML'!I3049</f>
        <v>4.8000000000000001E-2</v>
      </c>
      <c r="J1298" s="6" t="str">
        <f>'MEDIDAS ML'!J3049</f>
        <v>Se calcula por Peso</v>
      </c>
      <c r="K1298" s="16">
        <f>'MEDIDAS ML'!K3049</f>
        <v>0.252</v>
      </c>
      <c r="L1298" s="7">
        <f>'MEDIDAS ML'!L3049</f>
        <v>3690</v>
      </c>
      <c r="M1298" s="6" t="str">
        <f>'MEDIDAS ML'!M3049</f>
        <v>Hasta $9.989</v>
      </c>
      <c r="N1298" s="7">
        <f>'MEDIDAS ML'!N3049</f>
        <v>700</v>
      </c>
      <c r="O1298" s="6" t="str">
        <f>'MEDIDAS ML'!O3049</f>
        <v>No aplica (&lt;$19.990)</v>
      </c>
      <c r="P1298" s="7">
        <f>'MEDIDAS ML'!P3049</f>
        <v>0</v>
      </c>
      <c r="Q1298" s="7">
        <f>'MEDIDAS ML'!Q3049</f>
        <v>700</v>
      </c>
      <c r="R1298" s="23" t="e">
        <f>'MEDIDAS ML'!#REF!</f>
        <v>#REF!</v>
      </c>
      <c r="S1298" s="24" t="e">
        <f>'MEDIDAS ML'!#REF!</f>
        <v>#REF!</v>
      </c>
      <c r="T1298" s="24" t="e">
        <f>'MEDIDAS ML'!#REF!</f>
        <v>#REF!</v>
      </c>
      <c r="U1298" s="24" t="e">
        <f>'MEDIDAS ML'!#REF!</f>
        <v>#REF!</v>
      </c>
      <c r="V1298" s="22" t="e">
        <f>'MEDIDAS ML'!#REF!</f>
        <v>#REF!</v>
      </c>
      <c r="W1298" s="17" t="e">
        <f>'MEDIDAS ML'!#REF!</f>
        <v>#REF!</v>
      </c>
      <c r="X1298" t="e">
        <f>'MEDIDAS ML'!#REF!</f>
        <v>#REF!</v>
      </c>
    </row>
    <row r="1299" spans="1:24" ht="15.75" customHeight="1" x14ac:dyDescent="0.25">
      <c r="A1299" s="6">
        <f>'MEDIDAS ML'!A3134</f>
        <v>123</v>
      </c>
      <c r="B1299" s="15">
        <f>'MEDIDAS ML'!B3134</f>
        <v>123</v>
      </c>
      <c r="C1299" s="6">
        <f>'MEDIDAS ML'!C3134</f>
        <v>123</v>
      </c>
      <c r="D1299" s="6" t="str">
        <f>'MEDIDAS ML'!D3134</f>
        <v>4x16x17 cm - 240 grs</v>
      </c>
      <c r="E1299" s="16">
        <f>'MEDIDAS ML'!E3134</f>
        <v>4</v>
      </c>
      <c r="F1299" s="16">
        <f>'MEDIDAS ML'!F3134</f>
        <v>16</v>
      </c>
      <c r="G1299" s="16">
        <f>'MEDIDAS ML'!G3134</f>
        <v>17</v>
      </c>
      <c r="H1299" s="16">
        <f>'MEDIDAS ML'!H3134</f>
        <v>0.24</v>
      </c>
      <c r="I1299" s="16">
        <f>'MEDIDAS ML'!I3134</f>
        <v>0.27200000000000002</v>
      </c>
      <c r="J1299" s="6" t="str">
        <f>'MEDIDAS ML'!J3134</f>
        <v>Se calcula por P volum</v>
      </c>
      <c r="K1299" s="16">
        <f>'MEDIDAS ML'!K3134</f>
        <v>0.27200000000000002</v>
      </c>
      <c r="L1299" s="7">
        <f>'MEDIDAS ML'!L3134</f>
        <v>3690</v>
      </c>
      <c r="M1299" s="6" t="str">
        <f>'MEDIDAS ML'!M3134</f>
        <v>Hasta $9.989</v>
      </c>
      <c r="N1299" s="7">
        <f>'MEDIDAS ML'!N3134</f>
        <v>700</v>
      </c>
      <c r="O1299" s="6" t="str">
        <f>'MEDIDAS ML'!O3134</f>
        <v>No aplica (&lt;$19.990)</v>
      </c>
      <c r="P1299" s="7">
        <f>'MEDIDAS ML'!P3134</f>
        <v>0</v>
      </c>
      <c r="Q1299" s="7">
        <f>'MEDIDAS ML'!Q3134</f>
        <v>700</v>
      </c>
      <c r="R1299" s="23" t="e">
        <f>'MEDIDAS ML'!#REF!</f>
        <v>#REF!</v>
      </c>
      <c r="S1299" s="24" t="e">
        <f>'MEDIDAS ML'!#REF!</f>
        <v>#REF!</v>
      </c>
      <c r="T1299" s="24" t="e">
        <f>'MEDIDAS ML'!#REF!</f>
        <v>#REF!</v>
      </c>
      <c r="U1299" s="24" t="e">
        <f>'MEDIDAS ML'!#REF!</f>
        <v>#REF!</v>
      </c>
      <c r="V1299" s="22" t="e">
        <f>'MEDIDAS ML'!#REF!</f>
        <v>#REF!</v>
      </c>
      <c r="W1299" s="17" t="e">
        <f>'MEDIDAS ML'!#REF!</f>
        <v>#REF!</v>
      </c>
      <c r="X1299" t="e">
        <f>'MEDIDAS ML'!#REF!</f>
        <v>#REF!</v>
      </c>
    </row>
    <row r="1300" spans="1:24" ht="15.75" customHeight="1" x14ac:dyDescent="0.25">
      <c r="A1300" s="6">
        <f>'MEDIDAS ML'!A3383</f>
        <v>123</v>
      </c>
      <c r="B1300" s="15">
        <f>'MEDIDAS ML'!B3383</f>
        <v>123</v>
      </c>
      <c r="C1300" s="6">
        <f>'MEDIDAS ML'!C3383</f>
        <v>123</v>
      </c>
      <c r="D1300" s="6" t="str">
        <f>'MEDIDAS ML'!D3383</f>
        <v>4x11x17 cm - 192 grs</v>
      </c>
      <c r="E1300" s="16">
        <f>'MEDIDAS ML'!E3383</f>
        <v>4</v>
      </c>
      <c r="F1300" s="16">
        <f>'MEDIDAS ML'!F3383</f>
        <v>11</v>
      </c>
      <c r="G1300" s="16">
        <f>'MEDIDAS ML'!G3383</f>
        <v>17</v>
      </c>
      <c r="H1300" s="16">
        <f>'MEDIDAS ML'!H3383</f>
        <v>0.192</v>
      </c>
      <c r="I1300" s="16">
        <f>'MEDIDAS ML'!I3383</f>
        <v>0.187</v>
      </c>
      <c r="J1300" s="6" t="str">
        <f>'MEDIDAS ML'!J3383</f>
        <v>Se calcula por Peso</v>
      </c>
      <c r="K1300" s="16">
        <f>'MEDIDAS ML'!K3383</f>
        <v>0.192</v>
      </c>
      <c r="L1300" s="7">
        <f>'MEDIDAS ML'!L3383</f>
        <v>3690</v>
      </c>
      <c r="M1300" s="6" t="str">
        <f>'MEDIDAS ML'!M3383</f>
        <v>Hasta $9.989</v>
      </c>
      <c r="N1300" s="7">
        <f>'MEDIDAS ML'!N3383</f>
        <v>700</v>
      </c>
      <c r="O1300" s="6" t="str">
        <f>'MEDIDAS ML'!O3383</f>
        <v>No aplica (&lt;$19.990)</v>
      </c>
      <c r="P1300" s="7">
        <f>'MEDIDAS ML'!P3383</f>
        <v>0</v>
      </c>
      <c r="Q1300" s="7">
        <f>'MEDIDAS ML'!Q3383</f>
        <v>700</v>
      </c>
      <c r="R1300" s="23" t="e">
        <f>'MEDIDAS ML'!#REF!</f>
        <v>#REF!</v>
      </c>
      <c r="S1300" s="24" t="e">
        <f>'MEDIDAS ML'!#REF!</f>
        <v>#REF!</v>
      </c>
      <c r="T1300" s="24" t="e">
        <f>'MEDIDAS ML'!#REF!</f>
        <v>#REF!</v>
      </c>
      <c r="U1300" s="24" t="e">
        <f>'MEDIDAS ML'!#REF!</f>
        <v>#REF!</v>
      </c>
      <c r="V1300" s="22" t="e">
        <f>'MEDIDAS ML'!#REF!</f>
        <v>#REF!</v>
      </c>
      <c r="W1300" s="17" t="e">
        <f>'MEDIDAS ML'!#REF!</f>
        <v>#REF!</v>
      </c>
      <c r="X1300" t="e">
        <f>'MEDIDAS ML'!#REF!</f>
        <v>#REF!</v>
      </c>
    </row>
    <row r="1301" spans="1:24" ht="15.75" customHeight="1" x14ac:dyDescent="0.25">
      <c r="A1301" s="6">
        <f>'MEDIDAS ML'!A3772</f>
        <v>123</v>
      </c>
      <c r="B1301" s="15">
        <f>'MEDIDAS ML'!B3772</f>
        <v>123</v>
      </c>
      <c r="C1301" s="6">
        <f>'MEDIDAS ML'!C3772</f>
        <v>123</v>
      </c>
      <c r="D1301" s="6" t="str">
        <f>'MEDIDAS ML'!D3772</f>
        <v>6x18x27 cm - 120 grs</v>
      </c>
      <c r="E1301" s="16">
        <f>'MEDIDAS ML'!E3772</f>
        <v>6</v>
      </c>
      <c r="F1301" s="16">
        <f>'MEDIDAS ML'!F3772</f>
        <v>18</v>
      </c>
      <c r="G1301" s="16">
        <f>'MEDIDAS ML'!G3772</f>
        <v>27</v>
      </c>
      <c r="H1301" s="16">
        <f>'MEDIDAS ML'!H3772</f>
        <v>0.12</v>
      </c>
      <c r="I1301" s="16">
        <f>'MEDIDAS ML'!I3772</f>
        <v>0.72899999999999998</v>
      </c>
      <c r="J1301" s="6" t="str">
        <f>'MEDIDAS ML'!J3772</f>
        <v>Se calcula por P volum</v>
      </c>
      <c r="K1301" s="16">
        <f>'MEDIDAS ML'!K3772</f>
        <v>0.72899999999999998</v>
      </c>
      <c r="L1301" s="7">
        <f>'MEDIDAS ML'!L3772</f>
        <v>3690</v>
      </c>
      <c r="M1301" s="6" t="str">
        <f>'MEDIDAS ML'!M3772</f>
        <v>Hasta $9.989</v>
      </c>
      <c r="N1301" s="7">
        <f>'MEDIDAS ML'!N3772</f>
        <v>700</v>
      </c>
      <c r="O1301" s="6" t="str">
        <f>'MEDIDAS ML'!O3772</f>
        <v>No aplica (&lt;$19.990)</v>
      </c>
      <c r="P1301" s="7">
        <f>'MEDIDAS ML'!P3772</f>
        <v>0</v>
      </c>
      <c r="Q1301" s="7">
        <f>'MEDIDAS ML'!Q3772</f>
        <v>700</v>
      </c>
      <c r="R1301" s="23" t="e">
        <f>'MEDIDAS ML'!#REF!</f>
        <v>#REF!</v>
      </c>
      <c r="S1301" s="24" t="e">
        <f>'MEDIDAS ML'!#REF!</f>
        <v>#REF!</v>
      </c>
      <c r="T1301" s="24" t="e">
        <f>'MEDIDAS ML'!#REF!</f>
        <v>#REF!</v>
      </c>
      <c r="U1301" s="24" t="e">
        <f>'MEDIDAS ML'!#REF!</f>
        <v>#REF!</v>
      </c>
      <c r="V1301" s="22" t="e">
        <f>'MEDIDAS ML'!#REF!</f>
        <v>#REF!</v>
      </c>
      <c r="W1301" s="17" t="e">
        <f>'MEDIDAS ML'!#REF!</f>
        <v>#REF!</v>
      </c>
      <c r="X1301" t="e">
        <f>'MEDIDAS ML'!#REF!</f>
        <v>#REF!</v>
      </c>
    </row>
    <row r="1302" spans="1:24" ht="15.75" customHeight="1" x14ac:dyDescent="0.25">
      <c r="A1302" s="6">
        <f>'MEDIDAS ML'!A3773</f>
        <v>123</v>
      </c>
      <c r="B1302" s="15">
        <f>'MEDIDAS ML'!B3773</f>
        <v>123</v>
      </c>
      <c r="C1302" s="6">
        <f>'MEDIDAS ML'!C3773</f>
        <v>123</v>
      </c>
      <c r="D1302" s="6" t="str">
        <f>'MEDIDAS ML'!D3773</f>
        <v>6x18x27 cm - 120 grs</v>
      </c>
      <c r="E1302" s="16">
        <f>'MEDIDAS ML'!E3773</f>
        <v>6</v>
      </c>
      <c r="F1302" s="16">
        <f>'MEDIDAS ML'!F3773</f>
        <v>18</v>
      </c>
      <c r="G1302" s="16">
        <f>'MEDIDAS ML'!G3773</f>
        <v>27</v>
      </c>
      <c r="H1302" s="16">
        <f>'MEDIDAS ML'!H3773</f>
        <v>0.12</v>
      </c>
      <c r="I1302" s="16">
        <f>'MEDIDAS ML'!I3773</f>
        <v>0.72899999999999998</v>
      </c>
      <c r="J1302" s="6" t="str">
        <f>'MEDIDAS ML'!J3773</f>
        <v>Se calcula por P volum</v>
      </c>
      <c r="K1302" s="16">
        <f>'MEDIDAS ML'!K3773</f>
        <v>0.72899999999999998</v>
      </c>
      <c r="L1302" s="7">
        <f>'MEDIDAS ML'!L3773</f>
        <v>3690</v>
      </c>
      <c r="M1302" s="6" t="str">
        <f>'MEDIDAS ML'!M3773</f>
        <v>Hasta $9.989</v>
      </c>
      <c r="N1302" s="7">
        <f>'MEDIDAS ML'!N3773</f>
        <v>700</v>
      </c>
      <c r="O1302" s="6" t="str">
        <f>'MEDIDAS ML'!O3773</f>
        <v>No aplica (&lt;$19.990)</v>
      </c>
      <c r="P1302" s="7">
        <f>'MEDIDAS ML'!P3773</f>
        <v>0</v>
      </c>
      <c r="Q1302" s="7">
        <f>'MEDIDAS ML'!Q3773</f>
        <v>700</v>
      </c>
      <c r="R1302" s="23" t="e">
        <f>'MEDIDAS ML'!#REF!</f>
        <v>#REF!</v>
      </c>
      <c r="S1302" s="24" t="e">
        <f>'MEDIDAS ML'!#REF!</f>
        <v>#REF!</v>
      </c>
      <c r="T1302" s="24" t="e">
        <f>'MEDIDAS ML'!#REF!</f>
        <v>#REF!</v>
      </c>
      <c r="U1302" s="24" t="e">
        <f>'MEDIDAS ML'!#REF!</f>
        <v>#REF!</v>
      </c>
      <c r="V1302" s="22" t="e">
        <f>'MEDIDAS ML'!#REF!</f>
        <v>#REF!</v>
      </c>
      <c r="W1302" s="17" t="e">
        <f>'MEDIDAS ML'!#REF!</f>
        <v>#REF!</v>
      </c>
      <c r="X1302" t="e">
        <f>'MEDIDAS ML'!#REF!</f>
        <v>#REF!</v>
      </c>
    </row>
    <row r="1303" spans="1:24" ht="15.75" customHeight="1" x14ac:dyDescent="0.25">
      <c r="A1303" s="6">
        <f>'MEDIDAS ML'!A3788</f>
        <v>123</v>
      </c>
      <c r="B1303" s="15">
        <f>'MEDIDAS ML'!B3788</f>
        <v>123</v>
      </c>
      <c r="C1303" s="6">
        <f>'MEDIDAS ML'!C3788</f>
        <v>123</v>
      </c>
      <c r="D1303" s="6" t="str">
        <f>'MEDIDAS ML'!D3788</f>
        <v>7x13x16 cm - 120 grs</v>
      </c>
      <c r="E1303" s="16">
        <f>'MEDIDAS ML'!E3788</f>
        <v>7</v>
      </c>
      <c r="F1303" s="16">
        <f>'MEDIDAS ML'!F3788</f>
        <v>13</v>
      </c>
      <c r="G1303" s="16">
        <f>'MEDIDAS ML'!G3788</f>
        <v>16</v>
      </c>
      <c r="H1303" s="16">
        <f>'MEDIDAS ML'!H3788</f>
        <v>0.12</v>
      </c>
      <c r="I1303" s="16">
        <f>'MEDIDAS ML'!I3788</f>
        <v>0.36399999999999999</v>
      </c>
      <c r="J1303" s="6" t="str">
        <f>'MEDIDAS ML'!J3788</f>
        <v>Se calcula por P volum</v>
      </c>
      <c r="K1303" s="16">
        <f>'MEDIDAS ML'!K3788</f>
        <v>0.36399999999999999</v>
      </c>
      <c r="L1303" s="7">
        <f>'MEDIDAS ML'!L3788</f>
        <v>3690</v>
      </c>
      <c r="M1303" s="6" t="str">
        <f>'MEDIDAS ML'!M3788</f>
        <v>Hasta $9.989</v>
      </c>
      <c r="N1303" s="7">
        <f>'MEDIDAS ML'!N3788</f>
        <v>700</v>
      </c>
      <c r="O1303" s="6" t="str">
        <f>'MEDIDAS ML'!O3788</f>
        <v>No aplica (&lt;$19.990)</v>
      </c>
      <c r="P1303" s="7">
        <f>'MEDIDAS ML'!P3788</f>
        <v>0</v>
      </c>
      <c r="Q1303" s="7">
        <f>'MEDIDAS ML'!Q3788</f>
        <v>700</v>
      </c>
      <c r="R1303" s="23" t="e">
        <f>'MEDIDAS ML'!#REF!</f>
        <v>#REF!</v>
      </c>
      <c r="S1303" s="24" t="e">
        <f>'MEDIDAS ML'!#REF!</f>
        <v>#REF!</v>
      </c>
      <c r="T1303" s="24" t="e">
        <f>'MEDIDAS ML'!#REF!</f>
        <v>#REF!</v>
      </c>
      <c r="U1303" s="24" t="e">
        <f>'MEDIDAS ML'!#REF!</f>
        <v>#REF!</v>
      </c>
      <c r="V1303" s="22" t="e">
        <f>'MEDIDAS ML'!#REF!</f>
        <v>#REF!</v>
      </c>
      <c r="W1303" s="17" t="e">
        <f>'MEDIDAS ML'!#REF!</f>
        <v>#REF!</v>
      </c>
      <c r="X1303" t="e">
        <f>'MEDIDAS ML'!#REF!</f>
        <v>#REF!</v>
      </c>
    </row>
    <row r="1304" spans="1:24" ht="15.75" customHeight="1" x14ac:dyDescent="0.25">
      <c r="A1304" s="6">
        <f>'MEDIDAS ML'!A3935</f>
        <v>123</v>
      </c>
      <c r="B1304" s="15">
        <f>'MEDIDAS ML'!B3935</f>
        <v>123</v>
      </c>
      <c r="C1304" s="6">
        <f>'MEDIDAS ML'!C3935</f>
        <v>123</v>
      </c>
      <c r="D1304" s="6" t="str">
        <f>'MEDIDAS ML'!D3935</f>
        <v>3x10x17 cm - 100 grs</v>
      </c>
      <c r="E1304" s="16">
        <f>'MEDIDAS ML'!E3935</f>
        <v>3</v>
      </c>
      <c r="F1304" s="16">
        <f>'MEDIDAS ML'!F3935</f>
        <v>10</v>
      </c>
      <c r="G1304" s="16">
        <f>'MEDIDAS ML'!G3935</f>
        <v>17</v>
      </c>
      <c r="H1304" s="16">
        <f>'MEDIDAS ML'!H3935</f>
        <v>0.1</v>
      </c>
      <c r="I1304" s="16">
        <f>'MEDIDAS ML'!I3935</f>
        <v>0.1275</v>
      </c>
      <c r="J1304" s="6" t="str">
        <f>'MEDIDAS ML'!J3935</f>
        <v>Se calcula por P volum</v>
      </c>
      <c r="K1304" s="16">
        <f>'MEDIDAS ML'!K3935</f>
        <v>0.1275</v>
      </c>
      <c r="L1304" s="7">
        <f>'MEDIDAS ML'!L3935</f>
        <v>3690</v>
      </c>
      <c r="M1304" s="6" t="str">
        <f>'MEDIDAS ML'!M3935</f>
        <v>Hasta $9.989</v>
      </c>
      <c r="N1304" s="7">
        <f>'MEDIDAS ML'!N3935</f>
        <v>700</v>
      </c>
      <c r="O1304" s="6" t="str">
        <f>'MEDIDAS ML'!O3935</f>
        <v>No aplica (&lt;$19.990)</v>
      </c>
      <c r="P1304" s="7">
        <f>'MEDIDAS ML'!P3935</f>
        <v>0</v>
      </c>
      <c r="Q1304" s="7">
        <f>'MEDIDAS ML'!Q3935</f>
        <v>700</v>
      </c>
      <c r="R1304" s="23" t="e">
        <f>'MEDIDAS ML'!#REF!</f>
        <v>#REF!</v>
      </c>
      <c r="S1304" s="24" t="e">
        <f>'MEDIDAS ML'!#REF!</f>
        <v>#REF!</v>
      </c>
      <c r="T1304" s="24" t="e">
        <f>'MEDIDAS ML'!#REF!</f>
        <v>#REF!</v>
      </c>
      <c r="U1304" s="24" t="e">
        <f>'MEDIDAS ML'!#REF!</f>
        <v>#REF!</v>
      </c>
      <c r="V1304" s="22" t="e">
        <f>'MEDIDAS ML'!#REF!</f>
        <v>#REF!</v>
      </c>
      <c r="W1304" s="17" t="e">
        <f>'MEDIDAS ML'!#REF!</f>
        <v>#REF!</v>
      </c>
      <c r="X1304" t="e">
        <f>'MEDIDAS ML'!#REF!</f>
        <v>#REF!</v>
      </c>
    </row>
    <row r="1305" spans="1:24" ht="15.75" customHeight="1" x14ac:dyDescent="0.25">
      <c r="A1305" s="6">
        <f>'MEDIDAS ML'!A4278</f>
        <v>123</v>
      </c>
      <c r="B1305" s="15">
        <f>'MEDIDAS ML'!B4278</f>
        <v>123</v>
      </c>
      <c r="C1305" s="6">
        <f>'MEDIDAS ML'!C4278</f>
        <v>123</v>
      </c>
      <c r="D1305" s="6" t="str">
        <f>'MEDIDAS ML'!D4278</f>
        <v>3x11x17 cm - 40 grs</v>
      </c>
      <c r="E1305" s="16">
        <f>'MEDIDAS ML'!E4278</f>
        <v>3</v>
      </c>
      <c r="F1305" s="16">
        <f>'MEDIDAS ML'!F4278</f>
        <v>11</v>
      </c>
      <c r="G1305" s="16">
        <f>'MEDIDAS ML'!G4278</f>
        <v>17</v>
      </c>
      <c r="H1305" s="16">
        <f>'MEDIDAS ML'!H4278</f>
        <v>0.04</v>
      </c>
      <c r="I1305" s="16">
        <f>'MEDIDAS ML'!I4278</f>
        <v>0.14025000000000001</v>
      </c>
      <c r="J1305" s="6" t="str">
        <f>'MEDIDAS ML'!J4278</f>
        <v>Se calcula por P volum</v>
      </c>
      <c r="K1305" s="16">
        <f>'MEDIDAS ML'!K4278</f>
        <v>0.14025000000000001</v>
      </c>
      <c r="L1305" s="7">
        <f>'MEDIDAS ML'!L4278</f>
        <v>3690</v>
      </c>
      <c r="M1305" s="6" t="str">
        <f>'MEDIDAS ML'!M4278</f>
        <v>Hasta $9.989</v>
      </c>
      <c r="N1305" s="7">
        <f>'MEDIDAS ML'!N4278</f>
        <v>700</v>
      </c>
      <c r="O1305" s="6" t="str">
        <f>'MEDIDAS ML'!O4278</f>
        <v>No aplica (&lt;$19.990)</v>
      </c>
      <c r="P1305" s="7">
        <f>'MEDIDAS ML'!P4278</f>
        <v>0</v>
      </c>
      <c r="Q1305" s="7">
        <f>'MEDIDAS ML'!Q4278</f>
        <v>700</v>
      </c>
      <c r="R1305" s="23" t="e">
        <f>'MEDIDAS ML'!#REF!</f>
        <v>#REF!</v>
      </c>
      <c r="S1305" s="24" t="e">
        <f>'MEDIDAS ML'!#REF!</f>
        <v>#REF!</v>
      </c>
      <c r="T1305" s="24" t="e">
        <f>'MEDIDAS ML'!#REF!</f>
        <v>#REF!</v>
      </c>
      <c r="U1305" s="24" t="e">
        <f>'MEDIDAS ML'!#REF!</f>
        <v>#REF!</v>
      </c>
      <c r="V1305" s="22" t="e">
        <f>'MEDIDAS ML'!#REF!</f>
        <v>#REF!</v>
      </c>
      <c r="W1305" s="17" t="e">
        <f>'MEDIDAS ML'!#REF!</f>
        <v>#REF!</v>
      </c>
      <c r="X1305" t="e">
        <f>'MEDIDAS ML'!#REF!</f>
        <v>#REF!</v>
      </c>
    </row>
    <row r="1306" spans="1:24" ht="15.75" customHeight="1" x14ac:dyDescent="0.25">
      <c r="A1306" s="6">
        <f>'MEDIDAS ML'!A4279</f>
        <v>123</v>
      </c>
      <c r="B1306" s="15">
        <f>'MEDIDAS ML'!B4279</f>
        <v>123</v>
      </c>
      <c r="C1306" s="6">
        <f>'MEDIDAS ML'!C4279</f>
        <v>123</v>
      </c>
      <c r="D1306" s="6" t="str">
        <f>'MEDIDAS ML'!D4279</f>
        <v>3x11x17 cm - 40 grs</v>
      </c>
      <c r="E1306" s="16">
        <f>'MEDIDAS ML'!E4279</f>
        <v>3</v>
      </c>
      <c r="F1306" s="16">
        <f>'MEDIDAS ML'!F4279</f>
        <v>11</v>
      </c>
      <c r="G1306" s="16">
        <f>'MEDIDAS ML'!G4279</f>
        <v>17</v>
      </c>
      <c r="H1306" s="16">
        <f>'MEDIDAS ML'!H4279</f>
        <v>0.04</v>
      </c>
      <c r="I1306" s="16">
        <f>'MEDIDAS ML'!I4279</f>
        <v>0.14025000000000001</v>
      </c>
      <c r="J1306" s="6" t="str">
        <f>'MEDIDAS ML'!J4279</f>
        <v>Se calcula por P volum</v>
      </c>
      <c r="K1306" s="16">
        <f>'MEDIDAS ML'!K4279</f>
        <v>0.14025000000000001</v>
      </c>
      <c r="L1306" s="7">
        <f>'MEDIDAS ML'!L4279</f>
        <v>3690</v>
      </c>
      <c r="M1306" s="6" t="str">
        <f>'MEDIDAS ML'!M4279</f>
        <v>Hasta $9.989</v>
      </c>
      <c r="N1306" s="7">
        <f>'MEDIDAS ML'!N4279</f>
        <v>700</v>
      </c>
      <c r="O1306" s="6" t="str">
        <f>'MEDIDAS ML'!O4279</f>
        <v>No aplica (&lt;$19.990)</v>
      </c>
      <c r="P1306" s="7">
        <f>'MEDIDAS ML'!P4279</f>
        <v>0</v>
      </c>
      <c r="Q1306" s="7">
        <f>'MEDIDAS ML'!Q4279</f>
        <v>700</v>
      </c>
      <c r="R1306" s="23" t="e">
        <f>'MEDIDAS ML'!#REF!</f>
        <v>#REF!</v>
      </c>
      <c r="S1306" s="24" t="e">
        <f>'MEDIDAS ML'!#REF!</f>
        <v>#REF!</v>
      </c>
      <c r="T1306" s="24" t="e">
        <f>'MEDIDAS ML'!#REF!</f>
        <v>#REF!</v>
      </c>
      <c r="U1306" s="24" t="e">
        <f>'MEDIDAS ML'!#REF!</f>
        <v>#REF!</v>
      </c>
      <c r="V1306" s="22" t="e">
        <f>'MEDIDAS ML'!#REF!</f>
        <v>#REF!</v>
      </c>
      <c r="W1306" s="17" t="e">
        <f>'MEDIDAS ML'!#REF!</f>
        <v>#REF!</v>
      </c>
      <c r="X1306" t="e">
        <f>'MEDIDAS ML'!#REF!</f>
        <v>#REF!</v>
      </c>
    </row>
    <row r="1307" spans="1:24" ht="15.75" customHeight="1" x14ac:dyDescent="0.25">
      <c r="A1307" s="6">
        <f>'MEDIDAS ML'!A3449</f>
        <v>123</v>
      </c>
      <c r="B1307" s="15">
        <f>'MEDIDAS ML'!B3449</f>
        <v>123</v>
      </c>
      <c r="C1307" s="6">
        <f>'MEDIDAS ML'!C3449</f>
        <v>123</v>
      </c>
      <c r="D1307" s="6" t="str">
        <f>'MEDIDAS ML'!D3449</f>
        <v>7x12x16 cm - 180 grs</v>
      </c>
      <c r="E1307" s="16">
        <f>'MEDIDAS ML'!E3449</f>
        <v>7</v>
      </c>
      <c r="F1307" s="16">
        <f>'MEDIDAS ML'!F3449</f>
        <v>12</v>
      </c>
      <c r="G1307" s="16">
        <f>'MEDIDAS ML'!G3449</f>
        <v>16</v>
      </c>
      <c r="H1307" s="16">
        <f>'MEDIDAS ML'!H3449</f>
        <v>0.18</v>
      </c>
      <c r="I1307" s="16">
        <f>'MEDIDAS ML'!I3449</f>
        <v>0.33600000000000002</v>
      </c>
      <c r="J1307" s="6" t="str">
        <f>'MEDIDAS ML'!J3449</f>
        <v>Se calcula por P volum</v>
      </c>
      <c r="K1307" s="16">
        <f>'MEDIDAS ML'!K3449</f>
        <v>0.33600000000000002</v>
      </c>
      <c r="L1307" s="7">
        <f>'MEDIDAS ML'!L3449</f>
        <v>3691</v>
      </c>
      <c r="M1307" s="6" t="str">
        <f>'MEDIDAS ML'!M3449</f>
        <v>Hasta $9.989</v>
      </c>
      <c r="N1307" s="7">
        <f>'MEDIDAS ML'!N3449</f>
        <v>700</v>
      </c>
      <c r="O1307" s="6" t="str">
        <f>'MEDIDAS ML'!O3449</f>
        <v>No aplica (&lt;$19.990)</v>
      </c>
      <c r="P1307" s="7">
        <f>'MEDIDAS ML'!P3449</f>
        <v>0</v>
      </c>
      <c r="Q1307" s="7">
        <f>'MEDIDAS ML'!Q3449</f>
        <v>700</v>
      </c>
      <c r="R1307" s="23" t="e">
        <f>'MEDIDAS ML'!#REF!</f>
        <v>#REF!</v>
      </c>
      <c r="S1307" s="24" t="e">
        <f>'MEDIDAS ML'!#REF!</f>
        <v>#REF!</v>
      </c>
      <c r="T1307" s="24" t="e">
        <f>'MEDIDAS ML'!#REF!</f>
        <v>#REF!</v>
      </c>
      <c r="U1307" s="24" t="e">
        <f>'MEDIDAS ML'!#REF!</f>
        <v>#REF!</v>
      </c>
      <c r="V1307" s="22" t="e">
        <f>'MEDIDAS ML'!#REF!</f>
        <v>#REF!</v>
      </c>
      <c r="W1307" s="17" t="e">
        <f>'MEDIDAS ML'!#REF!</f>
        <v>#REF!</v>
      </c>
      <c r="X1307" t="e">
        <f>'MEDIDAS ML'!#REF!</f>
        <v>#REF!</v>
      </c>
    </row>
    <row r="1308" spans="1:24" ht="15.75" customHeight="1" x14ac:dyDescent="0.25">
      <c r="A1308" s="6">
        <f>'MEDIDAS ML'!A3450</f>
        <v>123</v>
      </c>
      <c r="B1308" s="15">
        <f>'MEDIDAS ML'!B3450</f>
        <v>123</v>
      </c>
      <c r="C1308" s="6">
        <f>'MEDIDAS ML'!C3450</f>
        <v>123</v>
      </c>
      <c r="D1308" s="6" t="str">
        <f>'MEDIDAS ML'!D3450</f>
        <v>7x12x16 cm - 180 grs</v>
      </c>
      <c r="E1308" s="16">
        <f>'MEDIDAS ML'!E3450</f>
        <v>7</v>
      </c>
      <c r="F1308" s="16">
        <f>'MEDIDAS ML'!F3450</f>
        <v>12</v>
      </c>
      <c r="G1308" s="16">
        <f>'MEDIDAS ML'!G3450</f>
        <v>16</v>
      </c>
      <c r="H1308" s="16">
        <f>'MEDIDAS ML'!H3450</f>
        <v>0.18</v>
      </c>
      <c r="I1308" s="16">
        <f>'MEDIDAS ML'!I3450</f>
        <v>0.33600000000000002</v>
      </c>
      <c r="J1308" s="6" t="str">
        <f>'MEDIDAS ML'!J3450</f>
        <v>Se calcula por P volum</v>
      </c>
      <c r="K1308" s="16">
        <f>'MEDIDAS ML'!K3450</f>
        <v>0.33600000000000002</v>
      </c>
      <c r="L1308" s="7">
        <f>'MEDIDAS ML'!L3450</f>
        <v>3691</v>
      </c>
      <c r="M1308" s="6" t="str">
        <f>'MEDIDAS ML'!M3450</f>
        <v>Hasta $9.989</v>
      </c>
      <c r="N1308" s="7">
        <f>'MEDIDAS ML'!N3450</f>
        <v>700</v>
      </c>
      <c r="O1308" s="6" t="str">
        <f>'MEDIDAS ML'!O3450</f>
        <v>No aplica (&lt;$19.990)</v>
      </c>
      <c r="P1308" s="7">
        <f>'MEDIDAS ML'!P3450</f>
        <v>0</v>
      </c>
      <c r="Q1308" s="7">
        <f>'MEDIDAS ML'!Q3450</f>
        <v>700</v>
      </c>
      <c r="R1308" s="23" t="e">
        <f>'MEDIDAS ML'!#REF!</f>
        <v>#REF!</v>
      </c>
      <c r="S1308" s="24" t="e">
        <f>'MEDIDAS ML'!#REF!</f>
        <v>#REF!</v>
      </c>
      <c r="T1308" s="24" t="e">
        <f>'MEDIDAS ML'!#REF!</f>
        <v>#REF!</v>
      </c>
      <c r="U1308" s="24" t="e">
        <f>'MEDIDAS ML'!#REF!</f>
        <v>#REF!</v>
      </c>
      <c r="V1308" s="22" t="e">
        <f>'MEDIDAS ML'!#REF!</f>
        <v>#REF!</v>
      </c>
      <c r="W1308" s="17" t="e">
        <f>'MEDIDAS ML'!#REF!</f>
        <v>#REF!</v>
      </c>
      <c r="X1308" t="e">
        <f>'MEDIDAS ML'!#REF!</f>
        <v>#REF!</v>
      </c>
    </row>
    <row r="1309" spans="1:24" ht="15.75" customHeight="1" x14ac:dyDescent="0.25">
      <c r="A1309" s="6">
        <f>'MEDIDAS ML'!A3596</f>
        <v>123</v>
      </c>
      <c r="B1309" s="15">
        <f>'MEDIDAS ML'!B3596</f>
        <v>123</v>
      </c>
      <c r="C1309" s="6">
        <f>'MEDIDAS ML'!C3596</f>
        <v>123</v>
      </c>
      <c r="D1309" s="6" t="str">
        <f>'MEDIDAS ML'!D3596</f>
        <v>7x10x13 cm - 152 grs</v>
      </c>
      <c r="E1309" s="16">
        <f>'MEDIDAS ML'!E3596</f>
        <v>7</v>
      </c>
      <c r="F1309" s="16">
        <f>'MEDIDAS ML'!F3596</f>
        <v>10</v>
      </c>
      <c r="G1309" s="16">
        <f>'MEDIDAS ML'!G3596</f>
        <v>13</v>
      </c>
      <c r="H1309" s="16">
        <f>'MEDIDAS ML'!H3596</f>
        <v>0.152</v>
      </c>
      <c r="I1309" s="16">
        <f>'MEDIDAS ML'!I3596</f>
        <v>0.22750000000000001</v>
      </c>
      <c r="J1309" s="6" t="str">
        <f>'MEDIDAS ML'!J3596</f>
        <v>Se calcula por P volum</v>
      </c>
      <c r="K1309" s="16">
        <f>'MEDIDAS ML'!K3596</f>
        <v>0.22750000000000001</v>
      </c>
      <c r="L1309" s="7">
        <f>'MEDIDAS ML'!L3596</f>
        <v>3691</v>
      </c>
      <c r="M1309" s="6" t="str">
        <f>'MEDIDAS ML'!M3596</f>
        <v>Hasta $9.989</v>
      </c>
      <c r="N1309" s="7">
        <f>'MEDIDAS ML'!N3596</f>
        <v>700</v>
      </c>
      <c r="O1309" s="6" t="str">
        <f>'MEDIDAS ML'!O3596</f>
        <v>No aplica (&lt;$19.990)</v>
      </c>
      <c r="P1309" s="7">
        <f>'MEDIDAS ML'!P3596</f>
        <v>0</v>
      </c>
      <c r="Q1309" s="7">
        <f>'MEDIDAS ML'!Q3596</f>
        <v>700</v>
      </c>
      <c r="R1309" s="23" t="e">
        <f>'MEDIDAS ML'!#REF!</f>
        <v>#REF!</v>
      </c>
      <c r="S1309" s="24" t="e">
        <f>'MEDIDAS ML'!#REF!</f>
        <v>#REF!</v>
      </c>
      <c r="T1309" s="24" t="e">
        <f>'MEDIDAS ML'!#REF!</f>
        <v>#REF!</v>
      </c>
      <c r="U1309" s="24" t="e">
        <f>'MEDIDAS ML'!#REF!</f>
        <v>#REF!</v>
      </c>
      <c r="V1309" s="22" t="e">
        <f>'MEDIDAS ML'!#REF!</f>
        <v>#REF!</v>
      </c>
      <c r="W1309" s="17" t="e">
        <f>'MEDIDAS ML'!#REF!</f>
        <v>#REF!</v>
      </c>
      <c r="X1309" t="e">
        <f>'MEDIDAS ML'!#REF!</f>
        <v>#REF!</v>
      </c>
    </row>
    <row r="1310" spans="1:24" ht="15.75" customHeight="1" x14ac:dyDescent="0.25">
      <c r="A1310" s="6">
        <f>'MEDIDAS ML'!A3850</f>
        <v>123</v>
      </c>
      <c r="B1310" s="15">
        <f>'MEDIDAS ML'!B3850</f>
        <v>123</v>
      </c>
      <c r="C1310" s="6">
        <f>'MEDIDAS ML'!C3850</f>
        <v>123</v>
      </c>
      <c r="D1310" s="6" t="str">
        <f>'MEDIDAS ML'!D3850</f>
        <v>6x7x10 cm - 106 grs</v>
      </c>
      <c r="E1310" s="16">
        <f>'MEDIDAS ML'!E3850</f>
        <v>6</v>
      </c>
      <c r="F1310" s="16">
        <f>'MEDIDAS ML'!F3850</f>
        <v>7</v>
      </c>
      <c r="G1310" s="16">
        <f>'MEDIDAS ML'!G3850</f>
        <v>10</v>
      </c>
      <c r="H1310" s="16">
        <f>'MEDIDAS ML'!H3850</f>
        <v>0.106</v>
      </c>
      <c r="I1310" s="16">
        <f>'MEDIDAS ML'!I3850</f>
        <v>0.105</v>
      </c>
      <c r="J1310" s="6" t="str">
        <f>'MEDIDAS ML'!J3850</f>
        <v>Se calcula por Peso</v>
      </c>
      <c r="K1310" s="16">
        <f>'MEDIDAS ML'!K3850</f>
        <v>0.106</v>
      </c>
      <c r="L1310" s="7">
        <f>'MEDIDAS ML'!L3850</f>
        <v>3691</v>
      </c>
      <c r="M1310" s="6" t="str">
        <f>'MEDIDAS ML'!M3850</f>
        <v>Hasta $9.989</v>
      </c>
      <c r="N1310" s="7">
        <f>'MEDIDAS ML'!N3850</f>
        <v>700</v>
      </c>
      <c r="O1310" s="6" t="str">
        <f>'MEDIDAS ML'!O3850</f>
        <v>No aplica (&lt;$19.990)</v>
      </c>
      <c r="P1310" s="7">
        <f>'MEDIDAS ML'!P3850</f>
        <v>0</v>
      </c>
      <c r="Q1310" s="7">
        <f>'MEDIDAS ML'!Q3850</f>
        <v>700</v>
      </c>
      <c r="R1310" s="23" t="e">
        <f>'MEDIDAS ML'!#REF!</f>
        <v>#REF!</v>
      </c>
      <c r="S1310" s="24" t="e">
        <f>'MEDIDAS ML'!#REF!</f>
        <v>#REF!</v>
      </c>
      <c r="T1310" s="24" t="e">
        <f>'MEDIDAS ML'!#REF!</f>
        <v>#REF!</v>
      </c>
      <c r="U1310" s="24" t="e">
        <f>'MEDIDAS ML'!#REF!</f>
        <v>#REF!</v>
      </c>
      <c r="V1310" s="22" t="e">
        <f>'MEDIDAS ML'!#REF!</f>
        <v>#REF!</v>
      </c>
      <c r="W1310" s="17" t="e">
        <f>'MEDIDAS ML'!#REF!</f>
        <v>#REF!</v>
      </c>
      <c r="X1310" t="e">
        <f>'MEDIDAS ML'!#REF!</f>
        <v>#REF!</v>
      </c>
    </row>
    <row r="1311" spans="1:24" ht="15.75" customHeight="1" x14ac:dyDescent="0.25">
      <c r="A1311" s="6">
        <f>'MEDIDAS ML'!A3851</f>
        <v>123</v>
      </c>
      <c r="B1311" s="15">
        <f>'MEDIDAS ML'!B3851</f>
        <v>123</v>
      </c>
      <c r="C1311" s="6">
        <f>'MEDIDAS ML'!C3851</f>
        <v>123</v>
      </c>
      <c r="D1311" s="6" t="str">
        <f>'MEDIDAS ML'!D3851</f>
        <v>6x7x10 cm - 106 grs</v>
      </c>
      <c r="E1311" s="16">
        <f>'MEDIDAS ML'!E3851</f>
        <v>6</v>
      </c>
      <c r="F1311" s="16">
        <f>'MEDIDAS ML'!F3851</f>
        <v>7</v>
      </c>
      <c r="G1311" s="16">
        <f>'MEDIDAS ML'!G3851</f>
        <v>10</v>
      </c>
      <c r="H1311" s="16">
        <f>'MEDIDAS ML'!H3851</f>
        <v>0.106</v>
      </c>
      <c r="I1311" s="16">
        <f>'MEDIDAS ML'!I3851</f>
        <v>0.105</v>
      </c>
      <c r="J1311" s="6" t="str">
        <f>'MEDIDAS ML'!J3851</f>
        <v>Se calcula por Peso</v>
      </c>
      <c r="K1311" s="16">
        <f>'MEDIDAS ML'!K3851</f>
        <v>0.106</v>
      </c>
      <c r="L1311" s="7">
        <f>'MEDIDAS ML'!L3851</f>
        <v>3691</v>
      </c>
      <c r="M1311" s="6" t="str">
        <f>'MEDIDAS ML'!M3851</f>
        <v>Hasta $9.989</v>
      </c>
      <c r="N1311" s="7">
        <f>'MEDIDAS ML'!N3851</f>
        <v>700</v>
      </c>
      <c r="O1311" s="6" t="str">
        <f>'MEDIDAS ML'!O3851</f>
        <v>No aplica (&lt;$19.990)</v>
      </c>
      <c r="P1311" s="7">
        <f>'MEDIDAS ML'!P3851</f>
        <v>0</v>
      </c>
      <c r="Q1311" s="7">
        <f>'MEDIDAS ML'!Q3851</f>
        <v>700</v>
      </c>
      <c r="R1311" s="23" t="e">
        <f>'MEDIDAS ML'!#REF!</f>
        <v>#REF!</v>
      </c>
      <c r="S1311" s="24" t="e">
        <f>'MEDIDAS ML'!#REF!</f>
        <v>#REF!</v>
      </c>
      <c r="T1311" s="24" t="e">
        <f>'MEDIDAS ML'!#REF!</f>
        <v>#REF!</v>
      </c>
      <c r="U1311" s="24" t="e">
        <f>'MEDIDAS ML'!#REF!</f>
        <v>#REF!</v>
      </c>
      <c r="V1311" s="22" t="e">
        <f>'MEDIDAS ML'!#REF!</f>
        <v>#REF!</v>
      </c>
      <c r="W1311" s="17" t="e">
        <f>'MEDIDAS ML'!#REF!</f>
        <v>#REF!</v>
      </c>
      <c r="X1311" t="e">
        <f>'MEDIDAS ML'!#REF!</f>
        <v>#REF!</v>
      </c>
    </row>
    <row r="1312" spans="1:24" ht="15.75" customHeight="1" x14ac:dyDescent="0.25">
      <c r="A1312" s="6">
        <f>'MEDIDAS ML'!A2416</f>
        <v>123</v>
      </c>
      <c r="B1312" s="15">
        <f>'MEDIDAS ML'!B2416</f>
        <v>123</v>
      </c>
      <c r="C1312" s="6">
        <f>'MEDIDAS ML'!C2416</f>
        <v>123</v>
      </c>
      <c r="D1312" s="6" t="str">
        <f>'MEDIDAS ML'!D2416</f>
        <v>6x16x16 cm - 380 grs</v>
      </c>
      <c r="E1312" s="16">
        <f>'MEDIDAS ML'!E2416</f>
        <v>6</v>
      </c>
      <c r="F1312" s="16">
        <f>'MEDIDAS ML'!F2416</f>
        <v>16</v>
      </c>
      <c r="G1312" s="16">
        <f>'MEDIDAS ML'!G2416</f>
        <v>16</v>
      </c>
      <c r="H1312" s="16">
        <f>'MEDIDAS ML'!H2416</f>
        <v>0.38</v>
      </c>
      <c r="I1312" s="16">
        <f>'MEDIDAS ML'!I2416</f>
        <v>0.38400000000000001</v>
      </c>
      <c r="J1312" s="6" t="str">
        <f>'MEDIDAS ML'!J2416</f>
        <v>Se calcula por P volum</v>
      </c>
      <c r="K1312" s="16">
        <f>'MEDIDAS ML'!K2416</f>
        <v>0.38400000000000001</v>
      </c>
      <c r="L1312" s="7">
        <f>'MEDIDAS ML'!L2416</f>
        <v>3710</v>
      </c>
      <c r="M1312" s="6" t="str">
        <f>'MEDIDAS ML'!M2416</f>
        <v>Hasta $9.989</v>
      </c>
      <c r="N1312" s="7">
        <f>'MEDIDAS ML'!N2416</f>
        <v>700</v>
      </c>
      <c r="O1312" s="6" t="str">
        <f>'MEDIDAS ML'!O2416</f>
        <v>No aplica (&lt;$19.990)</v>
      </c>
      <c r="P1312" s="7">
        <f>'MEDIDAS ML'!P2416</f>
        <v>0</v>
      </c>
      <c r="Q1312" s="7">
        <f>'MEDIDAS ML'!Q2416</f>
        <v>700</v>
      </c>
      <c r="R1312" s="23" t="e">
        <f>'MEDIDAS ML'!#REF!</f>
        <v>#REF!</v>
      </c>
      <c r="S1312" s="24" t="e">
        <f>'MEDIDAS ML'!#REF!</f>
        <v>#REF!</v>
      </c>
      <c r="T1312" s="24" t="e">
        <f>'MEDIDAS ML'!#REF!</f>
        <v>#REF!</v>
      </c>
      <c r="U1312" s="24" t="e">
        <f>'MEDIDAS ML'!#REF!</f>
        <v>#REF!</v>
      </c>
      <c r="V1312" s="22" t="e">
        <f>'MEDIDAS ML'!#REF!</f>
        <v>#REF!</v>
      </c>
      <c r="W1312" s="17" t="e">
        <f>'MEDIDAS ML'!#REF!</f>
        <v>#REF!</v>
      </c>
      <c r="X1312" t="e">
        <f>'MEDIDAS ML'!#REF!</f>
        <v>#REF!</v>
      </c>
    </row>
    <row r="1313" spans="1:24" ht="15.75" customHeight="1" x14ac:dyDescent="0.25">
      <c r="A1313" s="6">
        <f>'MEDIDAS ML'!A2417</f>
        <v>123</v>
      </c>
      <c r="B1313" s="15">
        <f>'MEDIDAS ML'!B2417</f>
        <v>123</v>
      </c>
      <c r="C1313" s="6">
        <f>'MEDIDAS ML'!C2417</f>
        <v>123</v>
      </c>
      <c r="D1313" s="6" t="str">
        <f>'MEDIDAS ML'!D2417</f>
        <v>6x16x16 cm - 380 grs</v>
      </c>
      <c r="E1313" s="16">
        <f>'MEDIDAS ML'!E2417</f>
        <v>6</v>
      </c>
      <c r="F1313" s="16">
        <f>'MEDIDAS ML'!F2417</f>
        <v>16</v>
      </c>
      <c r="G1313" s="16">
        <f>'MEDIDAS ML'!G2417</f>
        <v>16</v>
      </c>
      <c r="H1313" s="16">
        <f>'MEDIDAS ML'!H2417</f>
        <v>0.38</v>
      </c>
      <c r="I1313" s="16">
        <f>'MEDIDAS ML'!I2417</f>
        <v>0.38400000000000001</v>
      </c>
      <c r="J1313" s="6" t="str">
        <f>'MEDIDAS ML'!J2417</f>
        <v>Se calcula por P volum</v>
      </c>
      <c r="K1313" s="16">
        <f>'MEDIDAS ML'!K2417</f>
        <v>0.38400000000000001</v>
      </c>
      <c r="L1313" s="7">
        <f>'MEDIDAS ML'!L2417</f>
        <v>3710</v>
      </c>
      <c r="M1313" s="6" t="str">
        <f>'MEDIDAS ML'!M2417</f>
        <v>Hasta $9.989</v>
      </c>
      <c r="N1313" s="7">
        <f>'MEDIDAS ML'!N2417</f>
        <v>700</v>
      </c>
      <c r="O1313" s="6" t="str">
        <f>'MEDIDAS ML'!O2417</f>
        <v>No aplica (&lt;$19.990)</v>
      </c>
      <c r="P1313" s="7">
        <f>'MEDIDAS ML'!P2417</f>
        <v>0</v>
      </c>
      <c r="Q1313" s="7">
        <f>'MEDIDAS ML'!Q2417</f>
        <v>700</v>
      </c>
      <c r="R1313" s="23" t="e">
        <f>'MEDIDAS ML'!#REF!</f>
        <v>#REF!</v>
      </c>
      <c r="S1313" s="24" t="e">
        <f>'MEDIDAS ML'!#REF!</f>
        <v>#REF!</v>
      </c>
      <c r="T1313" s="24" t="e">
        <f>'MEDIDAS ML'!#REF!</f>
        <v>#REF!</v>
      </c>
      <c r="U1313" s="24" t="e">
        <f>'MEDIDAS ML'!#REF!</f>
        <v>#REF!</v>
      </c>
      <c r="V1313" s="22" t="e">
        <f>'MEDIDAS ML'!#REF!</f>
        <v>#REF!</v>
      </c>
      <c r="W1313" s="17" t="e">
        <f>'MEDIDAS ML'!#REF!</f>
        <v>#REF!</v>
      </c>
      <c r="X1313" t="e">
        <f>'MEDIDAS ML'!#REF!</f>
        <v>#REF!</v>
      </c>
    </row>
    <row r="1314" spans="1:24" ht="15.75" customHeight="1" x14ac:dyDescent="0.25">
      <c r="A1314" s="6">
        <f>'MEDIDAS ML'!A3688</f>
        <v>123</v>
      </c>
      <c r="B1314" s="15">
        <f>'MEDIDAS ML'!B3688</f>
        <v>123</v>
      </c>
      <c r="C1314" s="6">
        <f>'MEDIDAS ML'!C3688</f>
        <v>123</v>
      </c>
      <c r="D1314" s="6" t="str">
        <f>'MEDIDAS ML'!D3688</f>
        <v>3x5x7 cm - 140 grs</v>
      </c>
      <c r="E1314" s="16">
        <f>'MEDIDAS ML'!E3688</f>
        <v>3</v>
      </c>
      <c r="F1314" s="16">
        <f>'MEDIDAS ML'!F3688</f>
        <v>5</v>
      </c>
      <c r="G1314" s="16">
        <f>'MEDIDAS ML'!G3688</f>
        <v>7</v>
      </c>
      <c r="H1314" s="16">
        <f>'MEDIDAS ML'!H3688</f>
        <v>0.14000000000000001</v>
      </c>
      <c r="I1314" s="16">
        <f>'MEDIDAS ML'!I3688</f>
        <v>2.6249999999999999E-2</v>
      </c>
      <c r="J1314" s="6" t="str">
        <f>'MEDIDAS ML'!J3688</f>
        <v>Se calcula por Peso</v>
      </c>
      <c r="K1314" s="16">
        <f>'MEDIDAS ML'!K3688</f>
        <v>0.14000000000000001</v>
      </c>
      <c r="L1314" s="7">
        <f>'MEDIDAS ML'!L3688</f>
        <v>3741</v>
      </c>
      <c r="M1314" s="6" t="str">
        <f>'MEDIDAS ML'!M3688</f>
        <v>Hasta $9.989</v>
      </c>
      <c r="N1314" s="7">
        <f>'MEDIDAS ML'!N3688</f>
        <v>700</v>
      </c>
      <c r="O1314" s="6" t="str">
        <f>'MEDIDAS ML'!O3688</f>
        <v>No aplica (&lt;$19.990)</v>
      </c>
      <c r="P1314" s="7">
        <f>'MEDIDAS ML'!P3688</f>
        <v>0</v>
      </c>
      <c r="Q1314" s="7">
        <f>'MEDIDAS ML'!Q3688</f>
        <v>700</v>
      </c>
      <c r="R1314" s="23" t="e">
        <f>'MEDIDAS ML'!#REF!</f>
        <v>#REF!</v>
      </c>
      <c r="S1314" s="24" t="e">
        <f>'MEDIDAS ML'!#REF!</f>
        <v>#REF!</v>
      </c>
      <c r="T1314" s="24" t="e">
        <f>'MEDIDAS ML'!#REF!</f>
        <v>#REF!</v>
      </c>
      <c r="U1314" s="24" t="e">
        <f>'MEDIDAS ML'!#REF!</f>
        <v>#REF!</v>
      </c>
      <c r="V1314" s="22" t="e">
        <f>'MEDIDAS ML'!#REF!</f>
        <v>#REF!</v>
      </c>
      <c r="W1314" s="17" t="e">
        <f>'MEDIDAS ML'!#REF!</f>
        <v>#REF!</v>
      </c>
      <c r="X1314" t="e">
        <f>'MEDIDAS ML'!#REF!</f>
        <v>#REF!</v>
      </c>
    </row>
    <row r="1315" spans="1:24" ht="15.75" customHeight="1" x14ac:dyDescent="0.25">
      <c r="A1315" s="6">
        <f>'MEDIDAS ML'!A3689</f>
        <v>123</v>
      </c>
      <c r="B1315" s="15">
        <f>'MEDIDAS ML'!B3689</f>
        <v>123</v>
      </c>
      <c r="C1315" s="6">
        <f>'MEDIDAS ML'!C3689</f>
        <v>123</v>
      </c>
      <c r="D1315" s="6" t="str">
        <f>'MEDIDAS ML'!D3689</f>
        <v>3x5x7 cm - 140 grs</v>
      </c>
      <c r="E1315" s="16">
        <f>'MEDIDAS ML'!E3689</f>
        <v>3</v>
      </c>
      <c r="F1315" s="16">
        <f>'MEDIDAS ML'!F3689</f>
        <v>5</v>
      </c>
      <c r="G1315" s="16">
        <f>'MEDIDAS ML'!G3689</f>
        <v>7</v>
      </c>
      <c r="H1315" s="16">
        <f>'MEDIDAS ML'!H3689</f>
        <v>0.14000000000000001</v>
      </c>
      <c r="I1315" s="16">
        <f>'MEDIDAS ML'!I3689</f>
        <v>2.6249999999999999E-2</v>
      </c>
      <c r="J1315" s="6" t="str">
        <f>'MEDIDAS ML'!J3689</f>
        <v>Se calcula por Peso</v>
      </c>
      <c r="K1315" s="16">
        <f>'MEDIDAS ML'!K3689</f>
        <v>0.14000000000000001</v>
      </c>
      <c r="L1315" s="7">
        <f>'MEDIDAS ML'!L3689</f>
        <v>3741</v>
      </c>
      <c r="M1315" s="6" t="str">
        <f>'MEDIDAS ML'!M3689</f>
        <v>Hasta $9.989</v>
      </c>
      <c r="N1315" s="7">
        <f>'MEDIDAS ML'!N3689</f>
        <v>700</v>
      </c>
      <c r="O1315" s="6" t="str">
        <f>'MEDIDAS ML'!O3689</f>
        <v>No aplica (&lt;$19.990)</v>
      </c>
      <c r="P1315" s="7">
        <f>'MEDIDAS ML'!P3689</f>
        <v>0</v>
      </c>
      <c r="Q1315" s="7">
        <f>'MEDIDAS ML'!Q3689</f>
        <v>700</v>
      </c>
      <c r="R1315" s="23" t="e">
        <f>'MEDIDAS ML'!#REF!</f>
        <v>#REF!</v>
      </c>
      <c r="S1315" s="24" t="e">
        <f>'MEDIDAS ML'!#REF!</f>
        <v>#REF!</v>
      </c>
      <c r="T1315" s="24" t="e">
        <f>'MEDIDAS ML'!#REF!</f>
        <v>#REF!</v>
      </c>
      <c r="U1315" s="24" t="e">
        <f>'MEDIDAS ML'!#REF!</f>
        <v>#REF!</v>
      </c>
      <c r="V1315" s="22" t="e">
        <f>'MEDIDAS ML'!#REF!</f>
        <v>#REF!</v>
      </c>
      <c r="W1315" s="17" t="e">
        <f>'MEDIDAS ML'!#REF!</f>
        <v>#REF!</v>
      </c>
      <c r="X1315" t="e">
        <f>'MEDIDAS ML'!#REF!</f>
        <v>#REF!</v>
      </c>
    </row>
    <row r="1316" spans="1:24" ht="15.75" customHeight="1" x14ac:dyDescent="0.25">
      <c r="A1316" s="6">
        <f>'MEDIDAS ML'!A2154</f>
        <v>123</v>
      </c>
      <c r="B1316" s="15">
        <f>'MEDIDAS ML'!B2154</f>
        <v>123</v>
      </c>
      <c r="C1316" s="6">
        <f>'MEDIDAS ML'!C2154</f>
        <v>123</v>
      </c>
      <c r="D1316" s="6" t="str">
        <f>'MEDIDAS ML'!D2154</f>
        <v>8x10x22 cm - 472 grs</v>
      </c>
      <c r="E1316" s="16">
        <f>'MEDIDAS ML'!E2154</f>
        <v>8</v>
      </c>
      <c r="F1316" s="16">
        <f>'MEDIDAS ML'!F2154</f>
        <v>10</v>
      </c>
      <c r="G1316" s="16">
        <f>'MEDIDAS ML'!G2154</f>
        <v>22</v>
      </c>
      <c r="H1316" s="16">
        <f>'MEDIDAS ML'!H2154</f>
        <v>0.47199999999999998</v>
      </c>
      <c r="I1316" s="16">
        <f>'MEDIDAS ML'!I2154</f>
        <v>0.44</v>
      </c>
      <c r="J1316" s="6" t="str">
        <f>'MEDIDAS ML'!J2154</f>
        <v>Se calcula por Peso</v>
      </c>
      <c r="K1316" s="16">
        <f>'MEDIDAS ML'!K2154</f>
        <v>0.47199999999999998</v>
      </c>
      <c r="L1316" s="7">
        <f>'MEDIDAS ML'!L2154</f>
        <v>3745</v>
      </c>
      <c r="M1316" s="6" t="str">
        <f>'MEDIDAS ML'!M2154</f>
        <v>Hasta $9.989</v>
      </c>
      <c r="N1316" s="7">
        <f>'MEDIDAS ML'!N2154</f>
        <v>700</v>
      </c>
      <c r="O1316" s="6" t="str">
        <f>'MEDIDAS ML'!O2154</f>
        <v>No aplica (&lt;$19.990)</v>
      </c>
      <c r="P1316" s="7">
        <f>'MEDIDAS ML'!P2154</f>
        <v>0</v>
      </c>
      <c r="Q1316" s="7">
        <f>'MEDIDAS ML'!Q2154</f>
        <v>700</v>
      </c>
      <c r="R1316" s="23" t="e">
        <f>'MEDIDAS ML'!#REF!</f>
        <v>#REF!</v>
      </c>
      <c r="S1316" s="24" t="e">
        <f>'MEDIDAS ML'!#REF!</f>
        <v>#REF!</v>
      </c>
      <c r="T1316" s="24" t="e">
        <f>'MEDIDAS ML'!#REF!</f>
        <v>#REF!</v>
      </c>
      <c r="U1316" s="24" t="e">
        <f>'MEDIDAS ML'!#REF!</f>
        <v>#REF!</v>
      </c>
      <c r="V1316" s="22" t="e">
        <f>'MEDIDAS ML'!#REF!</f>
        <v>#REF!</v>
      </c>
      <c r="W1316" s="17" t="e">
        <f>'MEDIDAS ML'!#REF!</f>
        <v>#REF!</v>
      </c>
      <c r="X1316" t="e">
        <f>'MEDIDAS ML'!#REF!</f>
        <v>#REF!</v>
      </c>
    </row>
    <row r="1317" spans="1:24" ht="15.75" customHeight="1" x14ac:dyDescent="0.25">
      <c r="A1317" s="6">
        <f>'MEDIDAS ML'!A2155</f>
        <v>123</v>
      </c>
      <c r="B1317" s="15">
        <f>'MEDIDAS ML'!B2155</f>
        <v>123</v>
      </c>
      <c r="C1317" s="6">
        <f>'MEDIDAS ML'!C2155</f>
        <v>123</v>
      </c>
      <c r="D1317" s="6" t="str">
        <f>'MEDIDAS ML'!D2155</f>
        <v>8x10x22 cm - 472 grs</v>
      </c>
      <c r="E1317" s="16">
        <f>'MEDIDAS ML'!E2155</f>
        <v>8</v>
      </c>
      <c r="F1317" s="16">
        <f>'MEDIDAS ML'!F2155</f>
        <v>10</v>
      </c>
      <c r="G1317" s="16">
        <f>'MEDIDAS ML'!G2155</f>
        <v>22</v>
      </c>
      <c r="H1317" s="16">
        <f>'MEDIDAS ML'!H2155</f>
        <v>0.47199999999999998</v>
      </c>
      <c r="I1317" s="16">
        <f>'MEDIDAS ML'!I2155</f>
        <v>0.44</v>
      </c>
      <c r="J1317" s="6" t="str">
        <f>'MEDIDAS ML'!J2155</f>
        <v>Se calcula por Peso</v>
      </c>
      <c r="K1317" s="16">
        <f>'MEDIDAS ML'!K2155</f>
        <v>0.47199999999999998</v>
      </c>
      <c r="L1317" s="7">
        <f>'MEDIDAS ML'!L2155</f>
        <v>3745</v>
      </c>
      <c r="M1317" s="6" t="str">
        <f>'MEDIDAS ML'!M2155</f>
        <v>Hasta $9.989</v>
      </c>
      <c r="N1317" s="7">
        <f>'MEDIDAS ML'!N2155</f>
        <v>700</v>
      </c>
      <c r="O1317" s="6" t="str">
        <f>'MEDIDAS ML'!O2155</f>
        <v>No aplica (&lt;$19.990)</v>
      </c>
      <c r="P1317" s="7">
        <f>'MEDIDAS ML'!P2155</f>
        <v>0</v>
      </c>
      <c r="Q1317" s="7">
        <f>'MEDIDAS ML'!Q2155</f>
        <v>700</v>
      </c>
      <c r="R1317" s="23" t="e">
        <f>'MEDIDAS ML'!#REF!</f>
        <v>#REF!</v>
      </c>
      <c r="S1317" s="24" t="e">
        <f>'MEDIDAS ML'!#REF!</f>
        <v>#REF!</v>
      </c>
      <c r="T1317" s="24" t="e">
        <f>'MEDIDAS ML'!#REF!</f>
        <v>#REF!</v>
      </c>
      <c r="U1317" s="24" t="e">
        <f>'MEDIDAS ML'!#REF!</f>
        <v>#REF!</v>
      </c>
      <c r="V1317" s="22" t="e">
        <f>'MEDIDAS ML'!#REF!</f>
        <v>#REF!</v>
      </c>
      <c r="W1317" s="17" t="e">
        <f>'MEDIDAS ML'!#REF!</f>
        <v>#REF!</v>
      </c>
      <c r="X1317" t="e">
        <f>'MEDIDAS ML'!#REF!</f>
        <v>#REF!</v>
      </c>
    </row>
    <row r="1318" spans="1:24" ht="15.75" customHeight="1" x14ac:dyDescent="0.25">
      <c r="A1318" s="6">
        <f>'MEDIDAS ML'!A4348</f>
        <v>123</v>
      </c>
      <c r="B1318" s="15">
        <f>'MEDIDAS ML'!B4348</f>
        <v>123</v>
      </c>
      <c r="C1318" s="6">
        <f>'MEDIDAS ML'!C4348</f>
        <v>123</v>
      </c>
      <c r="D1318" s="6" t="str">
        <f>'MEDIDAS ML'!D4348</f>
        <v>3x3x8 cm - 20 grs</v>
      </c>
      <c r="E1318" s="16">
        <f>'MEDIDAS ML'!E4348</f>
        <v>3</v>
      </c>
      <c r="F1318" s="16">
        <f>'MEDIDAS ML'!F4348</f>
        <v>3</v>
      </c>
      <c r="G1318" s="16">
        <f>'MEDIDAS ML'!G4348</f>
        <v>8</v>
      </c>
      <c r="H1318" s="16">
        <f>'MEDIDAS ML'!H4348</f>
        <v>0.02</v>
      </c>
      <c r="I1318" s="16">
        <f>'MEDIDAS ML'!I4348</f>
        <v>1.7999999999999999E-2</v>
      </c>
      <c r="J1318" s="6" t="str">
        <f>'MEDIDAS ML'!J4348</f>
        <v>Se calcula por Peso</v>
      </c>
      <c r="K1318" s="16">
        <f>'MEDIDAS ML'!K4348</f>
        <v>0.02</v>
      </c>
      <c r="L1318" s="7">
        <f>'MEDIDAS ML'!L4348</f>
        <v>3750</v>
      </c>
      <c r="M1318" s="6" t="str">
        <f>'MEDIDAS ML'!M4348</f>
        <v>Hasta $9.989</v>
      </c>
      <c r="N1318" s="7">
        <f>'MEDIDAS ML'!N4348</f>
        <v>700</v>
      </c>
      <c r="O1318" s="6" t="str">
        <f>'MEDIDAS ML'!O4348</f>
        <v>No aplica (&lt;$19.990)</v>
      </c>
      <c r="P1318" s="7">
        <f>'MEDIDAS ML'!P4348</f>
        <v>0</v>
      </c>
      <c r="Q1318" s="7">
        <f>'MEDIDAS ML'!Q4348</f>
        <v>700</v>
      </c>
      <c r="R1318" s="23" t="e">
        <f>'MEDIDAS ML'!#REF!</f>
        <v>#REF!</v>
      </c>
      <c r="S1318" s="24" t="e">
        <f>'MEDIDAS ML'!#REF!</f>
        <v>#REF!</v>
      </c>
      <c r="T1318" s="24" t="e">
        <f>'MEDIDAS ML'!#REF!</f>
        <v>#REF!</v>
      </c>
      <c r="U1318" s="24" t="e">
        <f>'MEDIDAS ML'!#REF!</f>
        <v>#REF!</v>
      </c>
      <c r="V1318" s="22" t="e">
        <f>'MEDIDAS ML'!#REF!</f>
        <v>#REF!</v>
      </c>
      <c r="W1318" s="17" t="e">
        <f>'MEDIDAS ML'!#REF!</f>
        <v>#REF!</v>
      </c>
      <c r="X1318" t="e">
        <f>'MEDIDAS ML'!#REF!</f>
        <v>#REF!</v>
      </c>
    </row>
    <row r="1319" spans="1:24" ht="15.75" customHeight="1" x14ac:dyDescent="0.25">
      <c r="A1319" s="6">
        <f>'MEDIDAS ML'!A3369</f>
        <v>123</v>
      </c>
      <c r="B1319" s="15">
        <f>'MEDIDAS ML'!B3369</f>
        <v>123</v>
      </c>
      <c r="C1319" s="6">
        <f>'MEDIDAS ML'!C3369</f>
        <v>123</v>
      </c>
      <c r="D1319" s="6" t="str">
        <f>'MEDIDAS ML'!D3369</f>
        <v>4x16x23 cm - 192 grs</v>
      </c>
      <c r="E1319" s="16">
        <f>'MEDIDAS ML'!E3369</f>
        <v>4</v>
      </c>
      <c r="F1319" s="16">
        <f>'MEDIDAS ML'!F3369</f>
        <v>16</v>
      </c>
      <c r="G1319" s="16">
        <f>'MEDIDAS ML'!G3369</f>
        <v>23</v>
      </c>
      <c r="H1319" s="16">
        <f>'MEDIDAS ML'!H3369</f>
        <v>0.192</v>
      </c>
      <c r="I1319" s="16">
        <f>'MEDIDAS ML'!I3369</f>
        <v>0.36799999999999999</v>
      </c>
      <c r="J1319" s="6" t="str">
        <f>'MEDIDAS ML'!J3369</f>
        <v>Se calcula por P volum</v>
      </c>
      <c r="K1319" s="16">
        <f>'MEDIDAS ML'!K3369</f>
        <v>0.36799999999999999</v>
      </c>
      <c r="L1319" s="7">
        <f>'MEDIDAS ML'!L3369</f>
        <v>3751</v>
      </c>
      <c r="M1319" s="6" t="str">
        <f>'MEDIDAS ML'!M3369</f>
        <v>Hasta $9.989</v>
      </c>
      <c r="N1319" s="7">
        <f>'MEDIDAS ML'!N3369</f>
        <v>700</v>
      </c>
      <c r="O1319" s="6" t="str">
        <f>'MEDIDAS ML'!O3369</f>
        <v>No aplica (&lt;$19.990)</v>
      </c>
      <c r="P1319" s="7">
        <f>'MEDIDAS ML'!P3369</f>
        <v>0</v>
      </c>
      <c r="Q1319" s="7">
        <f>'MEDIDAS ML'!Q3369</f>
        <v>700</v>
      </c>
      <c r="R1319" s="23" t="e">
        <f>'MEDIDAS ML'!#REF!</f>
        <v>#REF!</v>
      </c>
      <c r="S1319" s="24" t="e">
        <f>'MEDIDAS ML'!#REF!</f>
        <v>#REF!</v>
      </c>
      <c r="T1319" s="24" t="e">
        <f>'MEDIDAS ML'!#REF!</f>
        <v>#REF!</v>
      </c>
      <c r="U1319" s="24" t="e">
        <f>'MEDIDAS ML'!#REF!</f>
        <v>#REF!</v>
      </c>
      <c r="V1319" s="22" t="e">
        <f>'MEDIDAS ML'!#REF!</f>
        <v>#REF!</v>
      </c>
      <c r="W1319" s="17" t="e">
        <f>'MEDIDAS ML'!#REF!</f>
        <v>#REF!</v>
      </c>
      <c r="X1319" t="e">
        <f>'MEDIDAS ML'!#REF!</f>
        <v>#REF!</v>
      </c>
    </row>
    <row r="1320" spans="1:24" ht="15.75" customHeight="1" x14ac:dyDescent="0.25">
      <c r="A1320" s="6">
        <f>'MEDIDAS ML'!A3370</f>
        <v>123</v>
      </c>
      <c r="B1320" s="15">
        <f>'MEDIDAS ML'!B3370</f>
        <v>123</v>
      </c>
      <c r="C1320" s="6">
        <f>'MEDIDAS ML'!C3370</f>
        <v>123</v>
      </c>
      <c r="D1320" s="6" t="str">
        <f>'MEDIDAS ML'!D3370</f>
        <v>4x16x23 cm - 192 grs</v>
      </c>
      <c r="E1320" s="16">
        <f>'MEDIDAS ML'!E3370</f>
        <v>4</v>
      </c>
      <c r="F1320" s="16">
        <f>'MEDIDAS ML'!F3370</f>
        <v>16</v>
      </c>
      <c r="G1320" s="16">
        <f>'MEDIDAS ML'!G3370</f>
        <v>23</v>
      </c>
      <c r="H1320" s="16">
        <f>'MEDIDAS ML'!H3370</f>
        <v>0.192</v>
      </c>
      <c r="I1320" s="16">
        <f>'MEDIDAS ML'!I3370</f>
        <v>0.36799999999999999</v>
      </c>
      <c r="J1320" s="6" t="str">
        <f>'MEDIDAS ML'!J3370</f>
        <v>Se calcula por P volum</v>
      </c>
      <c r="K1320" s="16">
        <f>'MEDIDAS ML'!K3370</f>
        <v>0.36799999999999999</v>
      </c>
      <c r="L1320" s="7">
        <f>'MEDIDAS ML'!L3370</f>
        <v>3751</v>
      </c>
      <c r="M1320" s="6" t="str">
        <f>'MEDIDAS ML'!M3370</f>
        <v>Hasta $9.989</v>
      </c>
      <c r="N1320" s="7">
        <f>'MEDIDAS ML'!N3370</f>
        <v>700</v>
      </c>
      <c r="O1320" s="6" t="str">
        <f>'MEDIDAS ML'!O3370</f>
        <v>No aplica (&lt;$19.990)</v>
      </c>
      <c r="P1320" s="7">
        <f>'MEDIDAS ML'!P3370</f>
        <v>0</v>
      </c>
      <c r="Q1320" s="7">
        <f>'MEDIDAS ML'!Q3370</f>
        <v>700</v>
      </c>
      <c r="R1320" s="23" t="e">
        <f>'MEDIDAS ML'!#REF!</f>
        <v>#REF!</v>
      </c>
      <c r="S1320" s="24" t="e">
        <f>'MEDIDAS ML'!#REF!</f>
        <v>#REF!</v>
      </c>
      <c r="T1320" s="24" t="e">
        <f>'MEDIDAS ML'!#REF!</f>
        <v>#REF!</v>
      </c>
      <c r="U1320" s="24" t="e">
        <f>'MEDIDAS ML'!#REF!</f>
        <v>#REF!</v>
      </c>
      <c r="V1320" s="22" t="e">
        <f>'MEDIDAS ML'!#REF!</f>
        <v>#REF!</v>
      </c>
      <c r="W1320" s="17" t="e">
        <f>'MEDIDAS ML'!#REF!</f>
        <v>#REF!</v>
      </c>
      <c r="X1320" t="e">
        <f>'MEDIDAS ML'!#REF!</f>
        <v>#REF!</v>
      </c>
    </row>
    <row r="1321" spans="1:24" ht="15.75" customHeight="1" x14ac:dyDescent="0.25">
      <c r="A1321" s="6">
        <f>'MEDIDAS ML'!A3027</f>
        <v>123</v>
      </c>
      <c r="B1321" s="15">
        <f>'MEDIDAS ML'!B3027</f>
        <v>123</v>
      </c>
      <c r="C1321" s="6">
        <f>'MEDIDAS ML'!C3027</f>
        <v>123</v>
      </c>
      <c r="D1321" s="6" t="str">
        <f>'MEDIDAS ML'!D3027</f>
        <v>6x11x16 cm - 255 grs</v>
      </c>
      <c r="E1321" s="16">
        <f>'MEDIDAS ML'!E3027</f>
        <v>6</v>
      </c>
      <c r="F1321" s="16">
        <f>'MEDIDAS ML'!F3027</f>
        <v>11</v>
      </c>
      <c r="G1321" s="16">
        <f>'MEDIDAS ML'!G3027</f>
        <v>16</v>
      </c>
      <c r="H1321" s="16">
        <f>'MEDIDAS ML'!H3027</f>
        <v>0.255</v>
      </c>
      <c r="I1321" s="16">
        <f>'MEDIDAS ML'!I3027</f>
        <v>0.26400000000000001</v>
      </c>
      <c r="J1321" s="6" t="str">
        <f>'MEDIDAS ML'!J3027</f>
        <v>Se calcula por P volum</v>
      </c>
      <c r="K1321" s="16">
        <f>'MEDIDAS ML'!K3027</f>
        <v>0.26400000000000001</v>
      </c>
      <c r="L1321" s="7">
        <f>'MEDIDAS ML'!L3027</f>
        <v>3752</v>
      </c>
      <c r="M1321" s="6" t="str">
        <f>'MEDIDAS ML'!M3027</f>
        <v>Hasta $9.989</v>
      </c>
      <c r="N1321" s="7">
        <f>'MEDIDAS ML'!N3027</f>
        <v>700</v>
      </c>
      <c r="O1321" s="6" t="str">
        <f>'MEDIDAS ML'!O3027</f>
        <v>No aplica (&lt;$19.990)</v>
      </c>
      <c r="P1321" s="7">
        <f>'MEDIDAS ML'!P3027</f>
        <v>0</v>
      </c>
      <c r="Q1321" s="7">
        <f>'MEDIDAS ML'!Q3027</f>
        <v>700</v>
      </c>
      <c r="R1321" s="23" t="e">
        <f>'MEDIDAS ML'!#REF!</f>
        <v>#REF!</v>
      </c>
      <c r="S1321" s="24" t="e">
        <f>'MEDIDAS ML'!#REF!</f>
        <v>#REF!</v>
      </c>
      <c r="T1321" s="24" t="e">
        <f>'MEDIDAS ML'!#REF!</f>
        <v>#REF!</v>
      </c>
      <c r="U1321" s="24" t="e">
        <f>'MEDIDAS ML'!#REF!</f>
        <v>#REF!</v>
      </c>
      <c r="V1321" s="22" t="e">
        <f>'MEDIDAS ML'!#REF!</f>
        <v>#REF!</v>
      </c>
      <c r="W1321" s="17" t="e">
        <f>'MEDIDAS ML'!#REF!</f>
        <v>#REF!</v>
      </c>
      <c r="X1321" t="e">
        <f>'MEDIDAS ML'!#REF!</f>
        <v>#REF!</v>
      </c>
    </row>
    <row r="1322" spans="1:24" ht="15.75" customHeight="1" x14ac:dyDescent="0.25">
      <c r="A1322" s="6">
        <f>'MEDIDAS ML'!A4106</f>
        <v>123</v>
      </c>
      <c r="B1322" s="15">
        <f>'MEDIDAS ML'!B4106</f>
        <v>123</v>
      </c>
      <c r="C1322" s="6">
        <f>'MEDIDAS ML'!C4106</f>
        <v>123</v>
      </c>
      <c r="D1322" s="6" t="str">
        <f>'MEDIDAS ML'!D4106</f>
        <v>7x12x20 cm - 76 grs</v>
      </c>
      <c r="E1322" s="16">
        <f>'MEDIDAS ML'!E4106</f>
        <v>7</v>
      </c>
      <c r="F1322" s="16">
        <f>'MEDIDAS ML'!F4106</f>
        <v>12</v>
      </c>
      <c r="G1322" s="16">
        <f>'MEDIDAS ML'!G4106</f>
        <v>20</v>
      </c>
      <c r="H1322" s="16">
        <f>'MEDIDAS ML'!H4106</f>
        <v>7.5999999999999998E-2</v>
      </c>
      <c r="I1322" s="16">
        <f>'MEDIDAS ML'!I4106</f>
        <v>0.42</v>
      </c>
      <c r="J1322" s="6" t="str">
        <f>'MEDIDAS ML'!J4106</f>
        <v>Se calcula por P volum</v>
      </c>
      <c r="K1322" s="16">
        <f>'MEDIDAS ML'!K4106</f>
        <v>0.42</v>
      </c>
      <c r="L1322" s="7">
        <f>'MEDIDAS ML'!L4106</f>
        <v>3770</v>
      </c>
      <c r="M1322" s="6" t="str">
        <f>'MEDIDAS ML'!M4106</f>
        <v>Hasta $9.989</v>
      </c>
      <c r="N1322" s="7">
        <f>'MEDIDAS ML'!N4106</f>
        <v>700</v>
      </c>
      <c r="O1322" s="6" t="str">
        <f>'MEDIDAS ML'!O4106</f>
        <v>No aplica (&lt;$19.990)</v>
      </c>
      <c r="P1322" s="7">
        <f>'MEDIDAS ML'!P4106</f>
        <v>0</v>
      </c>
      <c r="Q1322" s="7">
        <f>'MEDIDAS ML'!Q4106</f>
        <v>700</v>
      </c>
      <c r="R1322" s="23" t="e">
        <f>'MEDIDAS ML'!#REF!</f>
        <v>#REF!</v>
      </c>
      <c r="S1322" s="24" t="e">
        <f>'MEDIDAS ML'!#REF!</f>
        <v>#REF!</v>
      </c>
      <c r="T1322" s="24" t="e">
        <f>'MEDIDAS ML'!#REF!</f>
        <v>#REF!</v>
      </c>
      <c r="U1322" s="24" t="e">
        <f>'MEDIDAS ML'!#REF!</f>
        <v>#REF!</v>
      </c>
      <c r="V1322" s="22" t="e">
        <f>'MEDIDAS ML'!#REF!</f>
        <v>#REF!</v>
      </c>
      <c r="W1322" s="17" t="e">
        <f>'MEDIDAS ML'!#REF!</f>
        <v>#REF!</v>
      </c>
      <c r="X1322" t="e">
        <f>'MEDIDAS ML'!#REF!</f>
        <v>#REF!</v>
      </c>
    </row>
    <row r="1323" spans="1:24" ht="15.75" customHeight="1" x14ac:dyDescent="0.25">
      <c r="A1323" s="6">
        <f>'MEDIDAS ML'!A2397</f>
        <v>123</v>
      </c>
      <c r="B1323" s="15">
        <f>'MEDIDAS ML'!B2397</f>
        <v>123</v>
      </c>
      <c r="C1323" s="6">
        <f>'MEDIDAS ML'!C2397</f>
        <v>123</v>
      </c>
      <c r="D1323" s="6" t="str">
        <f>'MEDIDAS ML'!D2397</f>
        <v>5x14x21 cm - 387 grs</v>
      </c>
      <c r="E1323" s="16">
        <f>'MEDIDAS ML'!E2397</f>
        <v>5</v>
      </c>
      <c r="F1323" s="16">
        <f>'MEDIDAS ML'!F2397</f>
        <v>14</v>
      </c>
      <c r="G1323" s="16">
        <f>'MEDIDAS ML'!G2397</f>
        <v>21</v>
      </c>
      <c r="H1323" s="16">
        <f>'MEDIDAS ML'!H2397</f>
        <v>0.38700000000000001</v>
      </c>
      <c r="I1323" s="16">
        <f>'MEDIDAS ML'!I2397</f>
        <v>0.36749999999999999</v>
      </c>
      <c r="J1323" s="6" t="str">
        <f>'MEDIDAS ML'!J2397</f>
        <v>Se calcula por Peso</v>
      </c>
      <c r="K1323" s="16">
        <f>'MEDIDAS ML'!K2397</f>
        <v>0.38700000000000001</v>
      </c>
      <c r="L1323" s="7">
        <f>'MEDIDAS ML'!L2397</f>
        <v>3790</v>
      </c>
      <c r="M1323" s="6" t="str">
        <f>'MEDIDAS ML'!M2397</f>
        <v>Hasta $9.989</v>
      </c>
      <c r="N1323" s="7">
        <f>'MEDIDAS ML'!N2397</f>
        <v>700</v>
      </c>
      <c r="O1323" s="6" t="str">
        <f>'MEDIDAS ML'!O2397</f>
        <v>No aplica (&lt;$19.990)</v>
      </c>
      <c r="P1323" s="7">
        <f>'MEDIDAS ML'!P2397</f>
        <v>0</v>
      </c>
      <c r="Q1323" s="7">
        <f>'MEDIDAS ML'!Q2397</f>
        <v>700</v>
      </c>
      <c r="R1323" s="23" t="e">
        <f>'MEDIDAS ML'!#REF!</f>
        <v>#REF!</v>
      </c>
      <c r="S1323" s="24" t="e">
        <f>'MEDIDAS ML'!#REF!</f>
        <v>#REF!</v>
      </c>
      <c r="T1323" s="24" t="e">
        <f>'MEDIDAS ML'!#REF!</f>
        <v>#REF!</v>
      </c>
      <c r="U1323" s="24" t="e">
        <f>'MEDIDAS ML'!#REF!</f>
        <v>#REF!</v>
      </c>
      <c r="V1323" s="22" t="e">
        <f>'MEDIDAS ML'!#REF!</f>
        <v>#REF!</v>
      </c>
      <c r="W1323" s="17" t="e">
        <f>'MEDIDAS ML'!#REF!</f>
        <v>#REF!</v>
      </c>
      <c r="X1323" t="e">
        <f>'MEDIDAS ML'!#REF!</f>
        <v>#REF!</v>
      </c>
    </row>
    <row r="1324" spans="1:24" ht="15.75" customHeight="1" x14ac:dyDescent="0.25">
      <c r="A1324" s="6">
        <f>'MEDIDAS ML'!A2398</f>
        <v>123</v>
      </c>
      <c r="B1324" s="15">
        <f>'MEDIDAS ML'!B2398</f>
        <v>123</v>
      </c>
      <c r="C1324" s="6">
        <f>'MEDIDAS ML'!C2398</f>
        <v>123</v>
      </c>
      <c r="D1324" s="6" t="str">
        <f>'MEDIDAS ML'!D2398</f>
        <v>5x14x21 cm - 387 grs</v>
      </c>
      <c r="E1324" s="16">
        <f>'MEDIDAS ML'!E2398</f>
        <v>5</v>
      </c>
      <c r="F1324" s="16">
        <f>'MEDIDAS ML'!F2398</f>
        <v>14</v>
      </c>
      <c r="G1324" s="16">
        <f>'MEDIDAS ML'!G2398</f>
        <v>21</v>
      </c>
      <c r="H1324" s="16">
        <f>'MEDIDAS ML'!H2398</f>
        <v>0.38700000000000001</v>
      </c>
      <c r="I1324" s="16">
        <f>'MEDIDAS ML'!I2398</f>
        <v>0.36749999999999999</v>
      </c>
      <c r="J1324" s="6" t="str">
        <f>'MEDIDAS ML'!J2398</f>
        <v>Se calcula por Peso</v>
      </c>
      <c r="K1324" s="16">
        <f>'MEDIDAS ML'!K2398</f>
        <v>0.38700000000000001</v>
      </c>
      <c r="L1324" s="7">
        <f>'MEDIDAS ML'!L2398</f>
        <v>3790</v>
      </c>
      <c r="M1324" s="6" t="str">
        <f>'MEDIDAS ML'!M2398</f>
        <v>Hasta $9.989</v>
      </c>
      <c r="N1324" s="7">
        <f>'MEDIDAS ML'!N2398</f>
        <v>700</v>
      </c>
      <c r="O1324" s="6" t="str">
        <f>'MEDIDAS ML'!O2398</f>
        <v>No aplica (&lt;$19.990)</v>
      </c>
      <c r="P1324" s="7">
        <f>'MEDIDAS ML'!P2398</f>
        <v>0</v>
      </c>
      <c r="Q1324" s="7">
        <f>'MEDIDAS ML'!Q2398</f>
        <v>700</v>
      </c>
      <c r="R1324" s="23" t="e">
        <f>'MEDIDAS ML'!#REF!</f>
        <v>#REF!</v>
      </c>
      <c r="S1324" s="24" t="e">
        <f>'MEDIDAS ML'!#REF!</f>
        <v>#REF!</v>
      </c>
      <c r="T1324" s="24" t="e">
        <f>'MEDIDAS ML'!#REF!</f>
        <v>#REF!</v>
      </c>
      <c r="U1324" s="24" t="e">
        <f>'MEDIDAS ML'!#REF!</f>
        <v>#REF!</v>
      </c>
      <c r="V1324" s="22" t="e">
        <f>'MEDIDAS ML'!#REF!</f>
        <v>#REF!</v>
      </c>
      <c r="W1324" s="17" t="e">
        <f>'MEDIDAS ML'!#REF!</f>
        <v>#REF!</v>
      </c>
      <c r="X1324" t="e">
        <f>'MEDIDAS ML'!#REF!</f>
        <v>#REF!</v>
      </c>
    </row>
    <row r="1325" spans="1:24" ht="15.75" customHeight="1" x14ac:dyDescent="0.25">
      <c r="A1325" s="6">
        <f>'MEDIDAS ML'!A2680</f>
        <v>123</v>
      </c>
      <c r="B1325" s="15">
        <f>'MEDIDAS ML'!B2680</f>
        <v>123</v>
      </c>
      <c r="C1325" s="6">
        <f>'MEDIDAS ML'!C2680</f>
        <v>123</v>
      </c>
      <c r="D1325" s="6" t="str">
        <f>'MEDIDAS ML'!D2680</f>
        <v>12x24x35 cm - 301 grs</v>
      </c>
      <c r="E1325" s="16">
        <f>'MEDIDAS ML'!E2680</f>
        <v>12</v>
      </c>
      <c r="F1325" s="16">
        <f>'MEDIDAS ML'!F2680</f>
        <v>24</v>
      </c>
      <c r="G1325" s="16">
        <f>'MEDIDAS ML'!G2680</f>
        <v>35</v>
      </c>
      <c r="H1325" s="16">
        <f>'MEDIDAS ML'!H2680</f>
        <v>0.30099999999999999</v>
      </c>
      <c r="I1325" s="16">
        <f>'MEDIDAS ML'!I2680</f>
        <v>2.52</v>
      </c>
      <c r="J1325" s="6" t="str">
        <f>'MEDIDAS ML'!J2680</f>
        <v>Se calcula por P volum</v>
      </c>
      <c r="K1325" s="16">
        <f>'MEDIDAS ML'!K2680</f>
        <v>2.52</v>
      </c>
      <c r="L1325" s="7">
        <f>'MEDIDAS ML'!L2680</f>
        <v>3790</v>
      </c>
      <c r="M1325" s="6" t="str">
        <f>'MEDIDAS ML'!M2680</f>
        <v>Hasta $9.989</v>
      </c>
      <c r="N1325" s="7">
        <f>'MEDIDAS ML'!N2680</f>
        <v>700</v>
      </c>
      <c r="O1325" s="6" t="str">
        <f>'MEDIDAS ML'!O2680</f>
        <v>No aplica (&lt;$19.990)</v>
      </c>
      <c r="P1325" s="7">
        <f>'MEDIDAS ML'!P2680</f>
        <v>0</v>
      </c>
      <c r="Q1325" s="7">
        <f>'MEDIDAS ML'!Q2680</f>
        <v>700</v>
      </c>
      <c r="R1325" s="23" t="e">
        <f>'MEDIDAS ML'!#REF!</f>
        <v>#REF!</v>
      </c>
      <c r="S1325" s="24" t="e">
        <f>'MEDIDAS ML'!#REF!</f>
        <v>#REF!</v>
      </c>
      <c r="T1325" s="24" t="e">
        <f>'MEDIDAS ML'!#REF!</f>
        <v>#REF!</v>
      </c>
      <c r="U1325" s="24" t="e">
        <f>'MEDIDAS ML'!#REF!</f>
        <v>#REF!</v>
      </c>
      <c r="V1325" s="22" t="e">
        <f>'MEDIDAS ML'!#REF!</f>
        <v>#REF!</v>
      </c>
      <c r="W1325" s="17" t="e">
        <f>'MEDIDAS ML'!#REF!</f>
        <v>#REF!</v>
      </c>
      <c r="X1325" t="e">
        <f>'MEDIDAS ML'!#REF!</f>
        <v>#REF!</v>
      </c>
    </row>
    <row r="1326" spans="1:24" ht="15.75" customHeight="1" x14ac:dyDescent="0.25">
      <c r="A1326" s="6">
        <f>'MEDIDAS ML'!A2681</f>
        <v>123</v>
      </c>
      <c r="B1326" s="15">
        <f>'MEDIDAS ML'!B2681</f>
        <v>123</v>
      </c>
      <c r="C1326" s="6">
        <f>'MEDIDAS ML'!C2681</f>
        <v>123</v>
      </c>
      <c r="D1326" s="6" t="str">
        <f>'MEDIDAS ML'!D2681</f>
        <v>12x24x35 cm - 301 grs</v>
      </c>
      <c r="E1326" s="16">
        <f>'MEDIDAS ML'!E2681</f>
        <v>12</v>
      </c>
      <c r="F1326" s="16">
        <f>'MEDIDAS ML'!F2681</f>
        <v>24</v>
      </c>
      <c r="G1326" s="16">
        <f>'MEDIDAS ML'!G2681</f>
        <v>35</v>
      </c>
      <c r="H1326" s="16">
        <f>'MEDIDAS ML'!H2681</f>
        <v>0.30099999999999999</v>
      </c>
      <c r="I1326" s="16">
        <f>'MEDIDAS ML'!I2681</f>
        <v>2.52</v>
      </c>
      <c r="J1326" s="6" t="str">
        <f>'MEDIDAS ML'!J2681</f>
        <v>Se calcula por P volum</v>
      </c>
      <c r="K1326" s="16">
        <f>'MEDIDAS ML'!K2681</f>
        <v>2.52</v>
      </c>
      <c r="L1326" s="7">
        <f>'MEDIDAS ML'!L2681</f>
        <v>3790</v>
      </c>
      <c r="M1326" s="6" t="str">
        <f>'MEDIDAS ML'!M2681</f>
        <v>Hasta $9.989</v>
      </c>
      <c r="N1326" s="7">
        <f>'MEDIDAS ML'!N2681</f>
        <v>700</v>
      </c>
      <c r="O1326" s="6" t="str">
        <f>'MEDIDAS ML'!O2681</f>
        <v>No aplica (&lt;$19.990)</v>
      </c>
      <c r="P1326" s="7">
        <f>'MEDIDAS ML'!P2681</f>
        <v>0</v>
      </c>
      <c r="Q1326" s="7">
        <f>'MEDIDAS ML'!Q2681</f>
        <v>700</v>
      </c>
      <c r="R1326" s="23" t="e">
        <f>'MEDIDAS ML'!#REF!</f>
        <v>#REF!</v>
      </c>
      <c r="S1326" s="24" t="e">
        <f>'MEDIDAS ML'!#REF!</f>
        <v>#REF!</v>
      </c>
      <c r="T1326" s="24" t="e">
        <f>'MEDIDAS ML'!#REF!</f>
        <v>#REF!</v>
      </c>
      <c r="U1326" s="24" t="e">
        <f>'MEDIDAS ML'!#REF!</f>
        <v>#REF!</v>
      </c>
      <c r="V1326" s="22" t="e">
        <f>'MEDIDAS ML'!#REF!</f>
        <v>#REF!</v>
      </c>
      <c r="W1326" s="17" t="e">
        <f>'MEDIDAS ML'!#REF!</f>
        <v>#REF!</v>
      </c>
      <c r="X1326" t="e">
        <f>'MEDIDAS ML'!#REF!</f>
        <v>#REF!</v>
      </c>
    </row>
    <row r="1327" spans="1:24" ht="15.75" customHeight="1" x14ac:dyDescent="0.25">
      <c r="A1327" s="6">
        <f>'MEDIDAS ML'!A2792</f>
        <v>123</v>
      </c>
      <c r="B1327" s="15">
        <f>'MEDIDAS ML'!B2792</f>
        <v>123</v>
      </c>
      <c r="C1327" s="6">
        <f>'MEDIDAS ML'!C2792</f>
        <v>123</v>
      </c>
      <c r="D1327" s="6" t="str">
        <f>'MEDIDAS ML'!D2792</f>
        <v>16x16x22 cm - 300 grs</v>
      </c>
      <c r="E1327" s="16">
        <f>'MEDIDAS ML'!E2792</f>
        <v>16</v>
      </c>
      <c r="F1327" s="16">
        <f>'MEDIDAS ML'!F2792</f>
        <v>16</v>
      </c>
      <c r="G1327" s="16">
        <f>'MEDIDAS ML'!G2792</f>
        <v>22</v>
      </c>
      <c r="H1327" s="16">
        <f>'MEDIDAS ML'!H2792</f>
        <v>0.3</v>
      </c>
      <c r="I1327" s="16">
        <f>'MEDIDAS ML'!I2792</f>
        <v>1.4079999999999999</v>
      </c>
      <c r="J1327" s="6" t="str">
        <f>'MEDIDAS ML'!J2792</f>
        <v>Se calcula por P volum</v>
      </c>
      <c r="K1327" s="16">
        <f>'MEDIDAS ML'!K2792</f>
        <v>1.4079999999999999</v>
      </c>
      <c r="L1327" s="7">
        <f>'MEDIDAS ML'!L2792</f>
        <v>3790</v>
      </c>
      <c r="M1327" s="6" t="str">
        <f>'MEDIDAS ML'!M2792</f>
        <v>Hasta $9.989</v>
      </c>
      <c r="N1327" s="7">
        <f>'MEDIDAS ML'!N2792</f>
        <v>700</v>
      </c>
      <c r="O1327" s="6" t="str">
        <f>'MEDIDAS ML'!O2792</f>
        <v>No aplica (&lt;$19.990)</v>
      </c>
      <c r="P1327" s="7">
        <f>'MEDIDAS ML'!P2792</f>
        <v>0</v>
      </c>
      <c r="Q1327" s="7">
        <f>'MEDIDAS ML'!Q2792</f>
        <v>700</v>
      </c>
      <c r="R1327" s="23" t="e">
        <f>'MEDIDAS ML'!#REF!</f>
        <v>#REF!</v>
      </c>
      <c r="S1327" s="24" t="e">
        <f>'MEDIDAS ML'!#REF!</f>
        <v>#REF!</v>
      </c>
      <c r="T1327" s="24" t="e">
        <f>'MEDIDAS ML'!#REF!</f>
        <v>#REF!</v>
      </c>
      <c r="U1327" s="24" t="e">
        <f>'MEDIDAS ML'!#REF!</f>
        <v>#REF!</v>
      </c>
      <c r="V1327" s="22" t="e">
        <f>'MEDIDAS ML'!#REF!</f>
        <v>#REF!</v>
      </c>
      <c r="W1327" s="17" t="e">
        <f>'MEDIDAS ML'!#REF!</f>
        <v>#REF!</v>
      </c>
      <c r="X1327" t="e">
        <f>'MEDIDAS ML'!#REF!</f>
        <v>#REF!</v>
      </c>
    </row>
    <row r="1328" spans="1:24" ht="15.75" customHeight="1" x14ac:dyDescent="0.25">
      <c r="A1328" s="6">
        <f>'MEDIDAS ML'!A2890</f>
        <v>123</v>
      </c>
      <c r="B1328" s="15">
        <f>'MEDIDAS ML'!B2890</f>
        <v>123</v>
      </c>
      <c r="C1328" s="6">
        <f>'MEDIDAS ML'!C2890</f>
        <v>123</v>
      </c>
      <c r="D1328" s="6" t="str">
        <f>'MEDIDAS ML'!D2890</f>
        <v>3x8x21 cm - 283 grs</v>
      </c>
      <c r="E1328" s="16">
        <f>'MEDIDAS ML'!E2890</f>
        <v>3</v>
      </c>
      <c r="F1328" s="16">
        <f>'MEDIDAS ML'!F2890</f>
        <v>8</v>
      </c>
      <c r="G1328" s="16">
        <f>'MEDIDAS ML'!G2890</f>
        <v>21</v>
      </c>
      <c r="H1328" s="16">
        <f>'MEDIDAS ML'!H2890</f>
        <v>0.28299999999999997</v>
      </c>
      <c r="I1328" s="16">
        <f>'MEDIDAS ML'!I2890</f>
        <v>0.126</v>
      </c>
      <c r="J1328" s="6" t="str">
        <f>'MEDIDAS ML'!J2890</f>
        <v>Se calcula por Peso</v>
      </c>
      <c r="K1328" s="16">
        <f>'MEDIDAS ML'!K2890</f>
        <v>0.28299999999999997</v>
      </c>
      <c r="L1328" s="7">
        <f>'MEDIDAS ML'!L2890</f>
        <v>3790</v>
      </c>
      <c r="M1328" s="6" t="str">
        <f>'MEDIDAS ML'!M2890</f>
        <v>Hasta $9.989</v>
      </c>
      <c r="N1328" s="7">
        <f>'MEDIDAS ML'!N2890</f>
        <v>700</v>
      </c>
      <c r="O1328" s="6" t="str">
        <f>'MEDIDAS ML'!O2890</f>
        <v>No aplica (&lt;$19.990)</v>
      </c>
      <c r="P1328" s="7">
        <f>'MEDIDAS ML'!P2890</f>
        <v>0</v>
      </c>
      <c r="Q1328" s="7">
        <f>'MEDIDAS ML'!Q2890</f>
        <v>700</v>
      </c>
      <c r="R1328" s="23" t="e">
        <f>'MEDIDAS ML'!#REF!</f>
        <v>#REF!</v>
      </c>
      <c r="S1328" s="24" t="e">
        <f>'MEDIDAS ML'!#REF!</f>
        <v>#REF!</v>
      </c>
      <c r="T1328" s="24" t="e">
        <f>'MEDIDAS ML'!#REF!</f>
        <v>#REF!</v>
      </c>
      <c r="U1328" s="24" t="e">
        <f>'MEDIDAS ML'!#REF!</f>
        <v>#REF!</v>
      </c>
      <c r="V1328" s="22" t="e">
        <f>'MEDIDAS ML'!#REF!</f>
        <v>#REF!</v>
      </c>
      <c r="W1328" s="17" t="e">
        <f>'MEDIDAS ML'!#REF!</f>
        <v>#REF!</v>
      </c>
      <c r="X1328" t="e">
        <f>'MEDIDAS ML'!#REF!</f>
        <v>#REF!</v>
      </c>
    </row>
    <row r="1329" spans="1:24" ht="15.75" customHeight="1" x14ac:dyDescent="0.25">
      <c r="A1329" s="6">
        <f>'MEDIDAS ML'!A3179</f>
        <v>123</v>
      </c>
      <c r="B1329" s="15">
        <f>'MEDIDAS ML'!B3179</f>
        <v>123</v>
      </c>
      <c r="C1329" s="6">
        <f>'MEDIDAS ML'!C3179</f>
        <v>123</v>
      </c>
      <c r="D1329" s="6" t="str">
        <f>'MEDIDAS ML'!D3179</f>
        <v>5x7x33 cm - 232 grs</v>
      </c>
      <c r="E1329" s="16">
        <f>'MEDIDAS ML'!E3179</f>
        <v>5</v>
      </c>
      <c r="F1329" s="16">
        <f>'MEDIDAS ML'!F3179</f>
        <v>7</v>
      </c>
      <c r="G1329" s="16">
        <f>'MEDIDAS ML'!G3179</f>
        <v>33</v>
      </c>
      <c r="H1329" s="16">
        <f>'MEDIDAS ML'!H3179</f>
        <v>0.23200000000000001</v>
      </c>
      <c r="I1329" s="16">
        <f>'MEDIDAS ML'!I3179</f>
        <v>0.28875000000000001</v>
      </c>
      <c r="J1329" s="6" t="str">
        <f>'MEDIDAS ML'!J3179</f>
        <v>Se calcula por P volum</v>
      </c>
      <c r="K1329" s="16">
        <f>'MEDIDAS ML'!K3179</f>
        <v>0.28875000000000001</v>
      </c>
      <c r="L1329" s="7">
        <f>'MEDIDAS ML'!L3179</f>
        <v>3790</v>
      </c>
      <c r="M1329" s="6" t="str">
        <f>'MEDIDAS ML'!M3179</f>
        <v>Hasta $9.989</v>
      </c>
      <c r="N1329" s="7">
        <f>'MEDIDAS ML'!N3179</f>
        <v>700</v>
      </c>
      <c r="O1329" s="6" t="str">
        <f>'MEDIDAS ML'!O3179</f>
        <v>No aplica (&lt;$19.990)</v>
      </c>
      <c r="P1329" s="7">
        <f>'MEDIDAS ML'!P3179</f>
        <v>0</v>
      </c>
      <c r="Q1329" s="7">
        <f>'MEDIDAS ML'!Q3179</f>
        <v>700</v>
      </c>
      <c r="R1329" s="23" t="e">
        <f>'MEDIDAS ML'!#REF!</f>
        <v>#REF!</v>
      </c>
      <c r="S1329" s="24" t="e">
        <f>'MEDIDAS ML'!#REF!</f>
        <v>#REF!</v>
      </c>
      <c r="T1329" s="24" t="e">
        <f>'MEDIDAS ML'!#REF!</f>
        <v>#REF!</v>
      </c>
      <c r="U1329" s="24" t="e">
        <f>'MEDIDAS ML'!#REF!</f>
        <v>#REF!</v>
      </c>
      <c r="V1329" s="22" t="e">
        <f>'MEDIDAS ML'!#REF!</f>
        <v>#REF!</v>
      </c>
      <c r="W1329" s="17" t="e">
        <f>'MEDIDAS ML'!#REF!</f>
        <v>#REF!</v>
      </c>
      <c r="X1329" t="e">
        <f>'MEDIDAS ML'!#REF!</f>
        <v>#REF!</v>
      </c>
    </row>
    <row r="1330" spans="1:24" ht="15.75" customHeight="1" x14ac:dyDescent="0.25">
      <c r="A1330" s="6">
        <f>'MEDIDAS ML'!A3255</f>
        <v>123</v>
      </c>
      <c r="B1330" s="15">
        <f>'MEDIDAS ML'!B3255</f>
        <v>123</v>
      </c>
      <c r="C1330" s="6">
        <f>'MEDIDAS ML'!C3255</f>
        <v>123</v>
      </c>
      <c r="D1330" s="6" t="str">
        <f>'MEDIDAS ML'!D3255</f>
        <v>4x10x11 cm - 212 grs</v>
      </c>
      <c r="E1330" s="16">
        <f>'MEDIDAS ML'!E3255</f>
        <v>4</v>
      </c>
      <c r="F1330" s="16">
        <f>'MEDIDAS ML'!F3255</f>
        <v>10</v>
      </c>
      <c r="G1330" s="16">
        <f>'MEDIDAS ML'!G3255</f>
        <v>11</v>
      </c>
      <c r="H1330" s="16">
        <f>'MEDIDAS ML'!H3255</f>
        <v>0.21199999999999999</v>
      </c>
      <c r="I1330" s="16">
        <f>'MEDIDAS ML'!I3255</f>
        <v>0.11</v>
      </c>
      <c r="J1330" s="6" t="str">
        <f>'MEDIDAS ML'!J3255</f>
        <v>Se calcula por Peso</v>
      </c>
      <c r="K1330" s="16">
        <f>'MEDIDAS ML'!K3255</f>
        <v>0.21199999999999999</v>
      </c>
      <c r="L1330" s="7">
        <f>'MEDIDAS ML'!L3255</f>
        <v>3790</v>
      </c>
      <c r="M1330" s="6" t="str">
        <f>'MEDIDAS ML'!M3255</f>
        <v>Hasta $9.989</v>
      </c>
      <c r="N1330" s="7">
        <f>'MEDIDAS ML'!N3255</f>
        <v>700</v>
      </c>
      <c r="O1330" s="6" t="str">
        <f>'MEDIDAS ML'!O3255</f>
        <v>No aplica (&lt;$19.990)</v>
      </c>
      <c r="P1330" s="7">
        <f>'MEDIDAS ML'!P3255</f>
        <v>0</v>
      </c>
      <c r="Q1330" s="7">
        <f>'MEDIDAS ML'!Q3255</f>
        <v>700</v>
      </c>
      <c r="R1330" s="23" t="e">
        <f>'MEDIDAS ML'!#REF!</f>
        <v>#REF!</v>
      </c>
      <c r="S1330" s="24" t="e">
        <f>'MEDIDAS ML'!#REF!</f>
        <v>#REF!</v>
      </c>
      <c r="T1330" s="24" t="e">
        <f>'MEDIDAS ML'!#REF!</f>
        <v>#REF!</v>
      </c>
      <c r="U1330" s="24" t="e">
        <f>'MEDIDAS ML'!#REF!</f>
        <v>#REF!</v>
      </c>
      <c r="V1330" s="22" t="e">
        <f>'MEDIDAS ML'!#REF!</f>
        <v>#REF!</v>
      </c>
      <c r="W1330" s="17" t="e">
        <f>'MEDIDAS ML'!#REF!</f>
        <v>#REF!</v>
      </c>
      <c r="X1330" t="e">
        <f>'MEDIDAS ML'!#REF!</f>
        <v>#REF!</v>
      </c>
    </row>
    <row r="1331" spans="1:24" ht="15.75" customHeight="1" x14ac:dyDescent="0.25">
      <c r="A1331" s="6">
        <f>'MEDIDAS ML'!A3536</f>
        <v>123</v>
      </c>
      <c r="B1331" s="15">
        <f>'MEDIDAS ML'!B3536</f>
        <v>123</v>
      </c>
      <c r="C1331" s="6">
        <f>'MEDIDAS ML'!C3536</f>
        <v>123</v>
      </c>
      <c r="D1331" s="6" t="str">
        <f>'MEDIDAS ML'!D3536</f>
        <v>3x9x25 cm - 166 grs</v>
      </c>
      <c r="E1331" s="16">
        <f>'MEDIDAS ML'!E3536</f>
        <v>3</v>
      </c>
      <c r="F1331" s="16">
        <f>'MEDIDAS ML'!F3536</f>
        <v>9</v>
      </c>
      <c r="G1331" s="16">
        <f>'MEDIDAS ML'!G3536</f>
        <v>25</v>
      </c>
      <c r="H1331" s="16">
        <f>'MEDIDAS ML'!H3536</f>
        <v>0.16600000000000001</v>
      </c>
      <c r="I1331" s="16">
        <f>'MEDIDAS ML'!I3536</f>
        <v>0.16875000000000001</v>
      </c>
      <c r="J1331" s="6" t="str">
        <f>'MEDIDAS ML'!J3536</f>
        <v>Se calcula por P volum</v>
      </c>
      <c r="K1331" s="16">
        <f>'MEDIDAS ML'!K3536</f>
        <v>0.16875000000000001</v>
      </c>
      <c r="L1331" s="7">
        <f>'MEDIDAS ML'!L3536</f>
        <v>3790</v>
      </c>
      <c r="M1331" s="6" t="str">
        <f>'MEDIDAS ML'!M3536</f>
        <v>Hasta $9.989</v>
      </c>
      <c r="N1331" s="7">
        <f>'MEDIDAS ML'!N3536</f>
        <v>700</v>
      </c>
      <c r="O1331" s="6" t="str">
        <f>'MEDIDAS ML'!O3536</f>
        <v>No aplica (&lt;$19.990)</v>
      </c>
      <c r="P1331" s="7">
        <f>'MEDIDAS ML'!P3536</f>
        <v>0</v>
      </c>
      <c r="Q1331" s="7">
        <f>'MEDIDAS ML'!Q3536</f>
        <v>700</v>
      </c>
      <c r="R1331" s="23" t="e">
        <f>'MEDIDAS ML'!#REF!</f>
        <v>#REF!</v>
      </c>
      <c r="S1331" s="24" t="e">
        <f>'MEDIDAS ML'!#REF!</f>
        <v>#REF!</v>
      </c>
      <c r="T1331" s="24" t="e">
        <f>'MEDIDAS ML'!#REF!</f>
        <v>#REF!</v>
      </c>
      <c r="U1331" s="24" t="e">
        <f>'MEDIDAS ML'!#REF!</f>
        <v>#REF!</v>
      </c>
      <c r="V1331" s="22" t="e">
        <f>'MEDIDAS ML'!#REF!</f>
        <v>#REF!</v>
      </c>
      <c r="W1331" s="17" t="e">
        <f>'MEDIDAS ML'!#REF!</f>
        <v>#REF!</v>
      </c>
      <c r="X1331" t="e">
        <f>'MEDIDAS ML'!#REF!</f>
        <v>#REF!</v>
      </c>
    </row>
    <row r="1332" spans="1:24" ht="15.75" customHeight="1" x14ac:dyDescent="0.25">
      <c r="A1332" s="6">
        <f>'MEDIDAS ML'!A3537</f>
        <v>123</v>
      </c>
      <c r="B1332" s="15">
        <f>'MEDIDAS ML'!B3537</f>
        <v>123</v>
      </c>
      <c r="C1332" s="6">
        <f>'MEDIDAS ML'!C3537</f>
        <v>123</v>
      </c>
      <c r="D1332" s="6" t="str">
        <f>'MEDIDAS ML'!D3537</f>
        <v>3x9x25 cm - 166 grs</v>
      </c>
      <c r="E1332" s="16">
        <f>'MEDIDAS ML'!E3537</f>
        <v>3</v>
      </c>
      <c r="F1332" s="16">
        <f>'MEDIDAS ML'!F3537</f>
        <v>9</v>
      </c>
      <c r="G1332" s="16">
        <f>'MEDIDAS ML'!G3537</f>
        <v>25</v>
      </c>
      <c r="H1332" s="16">
        <f>'MEDIDAS ML'!H3537</f>
        <v>0.16600000000000001</v>
      </c>
      <c r="I1332" s="16">
        <f>'MEDIDAS ML'!I3537</f>
        <v>0.16875000000000001</v>
      </c>
      <c r="J1332" s="6" t="str">
        <f>'MEDIDAS ML'!J3537</f>
        <v>Se calcula por P volum</v>
      </c>
      <c r="K1332" s="16">
        <f>'MEDIDAS ML'!K3537</f>
        <v>0.16875000000000001</v>
      </c>
      <c r="L1332" s="7">
        <f>'MEDIDAS ML'!L3537</f>
        <v>3790</v>
      </c>
      <c r="M1332" s="6" t="str">
        <f>'MEDIDAS ML'!M3537</f>
        <v>Hasta $9.989</v>
      </c>
      <c r="N1332" s="7">
        <f>'MEDIDAS ML'!N3537</f>
        <v>700</v>
      </c>
      <c r="O1332" s="6" t="str">
        <f>'MEDIDAS ML'!O3537</f>
        <v>No aplica (&lt;$19.990)</v>
      </c>
      <c r="P1332" s="7">
        <f>'MEDIDAS ML'!P3537</f>
        <v>0</v>
      </c>
      <c r="Q1332" s="7">
        <f>'MEDIDAS ML'!Q3537</f>
        <v>700</v>
      </c>
      <c r="R1332" s="23" t="e">
        <f>'MEDIDAS ML'!#REF!</f>
        <v>#REF!</v>
      </c>
      <c r="S1332" s="24" t="e">
        <f>'MEDIDAS ML'!#REF!</f>
        <v>#REF!</v>
      </c>
      <c r="T1332" s="24" t="e">
        <f>'MEDIDAS ML'!#REF!</f>
        <v>#REF!</v>
      </c>
      <c r="U1332" s="24" t="e">
        <f>'MEDIDAS ML'!#REF!</f>
        <v>#REF!</v>
      </c>
      <c r="V1332" s="22" t="e">
        <f>'MEDIDAS ML'!#REF!</f>
        <v>#REF!</v>
      </c>
      <c r="W1332" s="17" t="e">
        <f>'MEDIDAS ML'!#REF!</f>
        <v>#REF!</v>
      </c>
      <c r="X1332" t="e">
        <f>'MEDIDAS ML'!#REF!</f>
        <v>#REF!</v>
      </c>
    </row>
    <row r="1333" spans="1:24" ht="15.75" customHeight="1" x14ac:dyDescent="0.25">
      <c r="A1333" s="6">
        <f>'MEDIDAS ML'!A3810</f>
        <v>123</v>
      </c>
      <c r="B1333" s="15">
        <f>'MEDIDAS ML'!B3810</f>
        <v>123</v>
      </c>
      <c r="C1333" s="6">
        <f>'MEDIDAS ML'!C3810</f>
        <v>123</v>
      </c>
      <c r="D1333" s="6" t="str">
        <f>'MEDIDAS ML'!D3810</f>
        <v>4x6x30 cm - 120 grs</v>
      </c>
      <c r="E1333" s="16">
        <f>'MEDIDAS ML'!E3810</f>
        <v>4</v>
      </c>
      <c r="F1333" s="16">
        <f>'MEDIDAS ML'!F3810</f>
        <v>6</v>
      </c>
      <c r="G1333" s="16">
        <f>'MEDIDAS ML'!G3810</f>
        <v>30</v>
      </c>
      <c r="H1333" s="16">
        <f>'MEDIDAS ML'!H3810</f>
        <v>0.12</v>
      </c>
      <c r="I1333" s="16">
        <f>'MEDIDAS ML'!I3810</f>
        <v>0.18</v>
      </c>
      <c r="J1333" s="6" t="str">
        <f>'MEDIDAS ML'!J3810</f>
        <v>Se calcula por P volum</v>
      </c>
      <c r="K1333" s="16">
        <f>'MEDIDAS ML'!K3810</f>
        <v>0.18</v>
      </c>
      <c r="L1333" s="7">
        <f>'MEDIDAS ML'!L3810</f>
        <v>3790</v>
      </c>
      <c r="M1333" s="6" t="str">
        <f>'MEDIDAS ML'!M3810</f>
        <v>Hasta $9.989</v>
      </c>
      <c r="N1333" s="7">
        <f>'MEDIDAS ML'!N3810</f>
        <v>700</v>
      </c>
      <c r="O1333" s="6" t="str">
        <f>'MEDIDAS ML'!O3810</f>
        <v>No aplica (&lt;$19.990)</v>
      </c>
      <c r="P1333" s="7">
        <f>'MEDIDAS ML'!P3810</f>
        <v>0</v>
      </c>
      <c r="Q1333" s="7">
        <f>'MEDIDAS ML'!Q3810</f>
        <v>700</v>
      </c>
      <c r="R1333" s="23" t="e">
        <f>'MEDIDAS ML'!#REF!</f>
        <v>#REF!</v>
      </c>
      <c r="S1333" s="24" t="e">
        <f>'MEDIDAS ML'!#REF!</f>
        <v>#REF!</v>
      </c>
      <c r="T1333" s="24" t="e">
        <f>'MEDIDAS ML'!#REF!</f>
        <v>#REF!</v>
      </c>
      <c r="U1333" s="24" t="e">
        <f>'MEDIDAS ML'!#REF!</f>
        <v>#REF!</v>
      </c>
      <c r="V1333" s="22" t="e">
        <f>'MEDIDAS ML'!#REF!</f>
        <v>#REF!</v>
      </c>
      <c r="W1333" s="17" t="e">
        <f>'MEDIDAS ML'!#REF!</f>
        <v>#REF!</v>
      </c>
      <c r="X1333" t="e">
        <f>'MEDIDAS ML'!#REF!</f>
        <v>#REF!</v>
      </c>
    </row>
    <row r="1334" spans="1:24" ht="15.75" customHeight="1" x14ac:dyDescent="0.25">
      <c r="A1334" s="6">
        <f>'MEDIDAS ML'!A4083</f>
        <v>123</v>
      </c>
      <c r="B1334" s="15">
        <f>'MEDIDAS ML'!B4083</f>
        <v>123</v>
      </c>
      <c r="C1334" s="6">
        <f>'MEDIDAS ML'!C4083</f>
        <v>123</v>
      </c>
      <c r="D1334" s="6" t="str">
        <f>'MEDIDAS ML'!D4083</f>
        <v>3x10x13 cm - 80 grs</v>
      </c>
      <c r="E1334" s="16">
        <f>'MEDIDAS ML'!E4083</f>
        <v>3</v>
      </c>
      <c r="F1334" s="16">
        <f>'MEDIDAS ML'!F4083</f>
        <v>10</v>
      </c>
      <c r="G1334" s="16">
        <f>'MEDIDAS ML'!G4083</f>
        <v>13</v>
      </c>
      <c r="H1334" s="16">
        <f>'MEDIDAS ML'!H4083</f>
        <v>0.08</v>
      </c>
      <c r="I1334" s="16">
        <f>'MEDIDAS ML'!I4083</f>
        <v>9.7500000000000003E-2</v>
      </c>
      <c r="J1334" s="6" t="str">
        <f>'MEDIDAS ML'!J4083</f>
        <v>Se calcula por P volum</v>
      </c>
      <c r="K1334" s="16">
        <f>'MEDIDAS ML'!K4083</f>
        <v>9.7500000000000003E-2</v>
      </c>
      <c r="L1334" s="7">
        <f>'MEDIDAS ML'!L4083</f>
        <v>3791</v>
      </c>
      <c r="M1334" s="6" t="str">
        <f>'MEDIDAS ML'!M4083</f>
        <v>Hasta $9.989</v>
      </c>
      <c r="N1334" s="7">
        <f>'MEDIDAS ML'!N4083</f>
        <v>700</v>
      </c>
      <c r="O1334" s="6" t="str">
        <f>'MEDIDAS ML'!O4083</f>
        <v>No aplica (&lt;$19.990)</v>
      </c>
      <c r="P1334" s="7">
        <f>'MEDIDAS ML'!P4083</f>
        <v>0</v>
      </c>
      <c r="Q1334" s="7">
        <f>'MEDIDAS ML'!Q4083</f>
        <v>700</v>
      </c>
      <c r="R1334" s="23" t="e">
        <f>'MEDIDAS ML'!#REF!</f>
        <v>#REF!</v>
      </c>
      <c r="S1334" s="24" t="e">
        <f>'MEDIDAS ML'!#REF!</f>
        <v>#REF!</v>
      </c>
      <c r="T1334" s="24" t="e">
        <f>'MEDIDAS ML'!#REF!</f>
        <v>#REF!</v>
      </c>
      <c r="U1334" s="24" t="e">
        <f>'MEDIDAS ML'!#REF!</f>
        <v>#REF!</v>
      </c>
      <c r="V1334" s="22" t="e">
        <f>'MEDIDAS ML'!#REF!</f>
        <v>#REF!</v>
      </c>
      <c r="W1334" s="17" t="e">
        <f>'MEDIDAS ML'!#REF!</f>
        <v>#REF!</v>
      </c>
      <c r="X1334" t="e">
        <f>'MEDIDAS ML'!#REF!</f>
        <v>#REF!</v>
      </c>
    </row>
    <row r="1335" spans="1:24" ht="15.75" customHeight="1" x14ac:dyDescent="0.25">
      <c r="A1335" s="6">
        <f>'MEDIDAS ML'!A4084</f>
        <v>123</v>
      </c>
      <c r="B1335" s="15">
        <f>'MEDIDAS ML'!B4084</f>
        <v>123</v>
      </c>
      <c r="C1335" s="6">
        <f>'MEDIDAS ML'!C4084</f>
        <v>123</v>
      </c>
      <c r="D1335" s="6" t="str">
        <f>'MEDIDAS ML'!D4084</f>
        <v>3x10x13 cm - 80 grs</v>
      </c>
      <c r="E1335" s="16">
        <f>'MEDIDAS ML'!E4084</f>
        <v>3</v>
      </c>
      <c r="F1335" s="16">
        <f>'MEDIDAS ML'!F4084</f>
        <v>10</v>
      </c>
      <c r="G1335" s="16">
        <f>'MEDIDAS ML'!G4084</f>
        <v>13</v>
      </c>
      <c r="H1335" s="16">
        <f>'MEDIDAS ML'!H4084</f>
        <v>0.08</v>
      </c>
      <c r="I1335" s="16">
        <f>'MEDIDAS ML'!I4084</f>
        <v>9.7500000000000003E-2</v>
      </c>
      <c r="J1335" s="6" t="str">
        <f>'MEDIDAS ML'!J4084</f>
        <v>Se calcula por P volum</v>
      </c>
      <c r="K1335" s="16">
        <f>'MEDIDAS ML'!K4084</f>
        <v>9.7500000000000003E-2</v>
      </c>
      <c r="L1335" s="7">
        <f>'MEDIDAS ML'!L4084</f>
        <v>3791</v>
      </c>
      <c r="M1335" s="6" t="str">
        <f>'MEDIDAS ML'!M4084</f>
        <v>Hasta $9.989</v>
      </c>
      <c r="N1335" s="7">
        <f>'MEDIDAS ML'!N4084</f>
        <v>700</v>
      </c>
      <c r="O1335" s="6" t="str">
        <f>'MEDIDAS ML'!O4084</f>
        <v>No aplica (&lt;$19.990)</v>
      </c>
      <c r="P1335" s="7">
        <f>'MEDIDAS ML'!P4084</f>
        <v>0</v>
      </c>
      <c r="Q1335" s="7">
        <f>'MEDIDAS ML'!Q4084</f>
        <v>700</v>
      </c>
      <c r="R1335" s="23" t="e">
        <f>'MEDIDAS ML'!#REF!</f>
        <v>#REF!</v>
      </c>
      <c r="S1335" s="24" t="e">
        <f>'MEDIDAS ML'!#REF!</f>
        <v>#REF!</v>
      </c>
      <c r="T1335" s="24" t="e">
        <f>'MEDIDAS ML'!#REF!</f>
        <v>#REF!</v>
      </c>
      <c r="U1335" s="24" t="e">
        <f>'MEDIDAS ML'!#REF!</f>
        <v>#REF!</v>
      </c>
      <c r="V1335" s="22" t="e">
        <f>'MEDIDAS ML'!#REF!</f>
        <v>#REF!</v>
      </c>
      <c r="W1335" s="17" t="e">
        <f>'MEDIDAS ML'!#REF!</f>
        <v>#REF!</v>
      </c>
      <c r="X1335" t="e">
        <f>'MEDIDAS ML'!#REF!</f>
        <v>#REF!</v>
      </c>
    </row>
    <row r="1336" spans="1:24" ht="15.75" customHeight="1" x14ac:dyDescent="0.25">
      <c r="A1336" s="6">
        <f>'MEDIDAS ML'!A1904</f>
        <v>123</v>
      </c>
      <c r="B1336" s="15">
        <f>'MEDIDAS ML'!B1904</f>
        <v>123</v>
      </c>
      <c r="C1336" s="6">
        <f>'MEDIDAS ML'!C1904</f>
        <v>123</v>
      </c>
      <c r="D1336" s="6" t="str">
        <f>'MEDIDAS ML'!D1904</f>
        <v>7x11x19 cm - 561 grs</v>
      </c>
      <c r="E1336" s="16">
        <f>'MEDIDAS ML'!E1904</f>
        <v>7</v>
      </c>
      <c r="F1336" s="16">
        <f>'MEDIDAS ML'!F1904</f>
        <v>11</v>
      </c>
      <c r="G1336" s="16">
        <f>'MEDIDAS ML'!G1904</f>
        <v>19</v>
      </c>
      <c r="H1336" s="16">
        <f>'MEDIDAS ML'!H1904</f>
        <v>0.56100000000000005</v>
      </c>
      <c r="I1336" s="16">
        <f>'MEDIDAS ML'!I1904</f>
        <v>0.36575000000000002</v>
      </c>
      <c r="J1336" s="6" t="str">
        <f>'MEDIDAS ML'!J1904</f>
        <v>Se calcula por Peso</v>
      </c>
      <c r="K1336" s="16">
        <f>'MEDIDAS ML'!K1904</f>
        <v>0.56100000000000005</v>
      </c>
      <c r="L1336" s="7">
        <f>'MEDIDAS ML'!L1904</f>
        <v>3810</v>
      </c>
      <c r="M1336" s="6" t="str">
        <f>'MEDIDAS ML'!M1904</f>
        <v>Hasta $9.989</v>
      </c>
      <c r="N1336" s="7">
        <f>'MEDIDAS ML'!N1904</f>
        <v>700</v>
      </c>
      <c r="O1336" s="6" t="str">
        <f>'MEDIDAS ML'!O1904</f>
        <v>No aplica (&lt;$19.990)</v>
      </c>
      <c r="P1336" s="7">
        <f>'MEDIDAS ML'!P1904</f>
        <v>0</v>
      </c>
      <c r="Q1336" s="7">
        <f>'MEDIDAS ML'!Q1904</f>
        <v>700</v>
      </c>
      <c r="R1336" s="23" t="e">
        <f>'MEDIDAS ML'!#REF!</f>
        <v>#REF!</v>
      </c>
      <c r="S1336" s="24" t="e">
        <f>'MEDIDAS ML'!#REF!</f>
        <v>#REF!</v>
      </c>
      <c r="T1336" s="24" t="e">
        <f>'MEDIDAS ML'!#REF!</f>
        <v>#REF!</v>
      </c>
      <c r="U1336" s="24" t="e">
        <f>'MEDIDAS ML'!#REF!</f>
        <v>#REF!</v>
      </c>
      <c r="V1336" s="22" t="e">
        <f>'MEDIDAS ML'!#REF!</f>
        <v>#REF!</v>
      </c>
      <c r="W1336" s="17" t="e">
        <f>'MEDIDAS ML'!#REF!</f>
        <v>#REF!</v>
      </c>
      <c r="X1336" t="e">
        <f>'MEDIDAS ML'!#REF!</f>
        <v>#REF!</v>
      </c>
    </row>
    <row r="1337" spans="1:24" ht="15.75" customHeight="1" x14ac:dyDescent="0.25">
      <c r="A1337" s="6">
        <f>'MEDIDAS ML'!A1905</f>
        <v>123</v>
      </c>
      <c r="B1337" s="15">
        <f>'MEDIDAS ML'!B1905</f>
        <v>123</v>
      </c>
      <c r="C1337" s="6">
        <f>'MEDIDAS ML'!C1905</f>
        <v>123</v>
      </c>
      <c r="D1337" s="6" t="str">
        <f>'MEDIDAS ML'!D1905</f>
        <v>7x11x19 cm - 561 grs</v>
      </c>
      <c r="E1337" s="16">
        <f>'MEDIDAS ML'!E1905</f>
        <v>7</v>
      </c>
      <c r="F1337" s="16">
        <f>'MEDIDAS ML'!F1905</f>
        <v>11</v>
      </c>
      <c r="G1337" s="16">
        <f>'MEDIDAS ML'!G1905</f>
        <v>19</v>
      </c>
      <c r="H1337" s="16">
        <f>'MEDIDAS ML'!H1905</f>
        <v>0.56100000000000005</v>
      </c>
      <c r="I1337" s="16">
        <f>'MEDIDAS ML'!I1905</f>
        <v>0.36575000000000002</v>
      </c>
      <c r="J1337" s="6" t="str">
        <f>'MEDIDAS ML'!J1905</f>
        <v>Se calcula por Peso</v>
      </c>
      <c r="K1337" s="16">
        <f>'MEDIDAS ML'!K1905</f>
        <v>0.56100000000000005</v>
      </c>
      <c r="L1337" s="7">
        <f>'MEDIDAS ML'!L1905</f>
        <v>3810</v>
      </c>
      <c r="M1337" s="6" t="str">
        <f>'MEDIDAS ML'!M1905</f>
        <v>Hasta $9.989</v>
      </c>
      <c r="N1337" s="7">
        <f>'MEDIDAS ML'!N1905</f>
        <v>700</v>
      </c>
      <c r="O1337" s="6" t="str">
        <f>'MEDIDAS ML'!O1905</f>
        <v>No aplica (&lt;$19.990)</v>
      </c>
      <c r="P1337" s="7">
        <f>'MEDIDAS ML'!P1905</f>
        <v>0</v>
      </c>
      <c r="Q1337" s="7">
        <f>'MEDIDAS ML'!Q1905</f>
        <v>700</v>
      </c>
      <c r="R1337" s="23" t="e">
        <f>'MEDIDAS ML'!#REF!</f>
        <v>#REF!</v>
      </c>
      <c r="S1337" s="24" t="e">
        <f>'MEDIDAS ML'!#REF!</f>
        <v>#REF!</v>
      </c>
      <c r="T1337" s="24" t="e">
        <f>'MEDIDAS ML'!#REF!</f>
        <v>#REF!</v>
      </c>
      <c r="U1337" s="24" t="e">
        <f>'MEDIDAS ML'!#REF!</f>
        <v>#REF!</v>
      </c>
      <c r="V1337" s="22" t="e">
        <f>'MEDIDAS ML'!#REF!</f>
        <v>#REF!</v>
      </c>
      <c r="W1337" s="17" t="e">
        <f>'MEDIDAS ML'!#REF!</f>
        <v>#REF!</v>
      </c>
      <c r="X1337" t="e">
        <f>'MEDIDAS ML'!#REF!</f>
        <v>#REF!</v>
      </c>
    </row>
    <row r="1338" spans="1:24" ht="15.75" customHeight="1" x14ac:dyDescent="0.25">
      <c r="A1338" s="6">
        <f>'MEDIDAS ML'!A2605</f>
        <v>123</v>
      </c>
      <c r="B1338" s="15">
        <f>'MEDIDAS ML'!B2605</f>
        <v>123</v>
      </c>
      <c r="C1338" s="6">
        <f>'MEDIDAS ML'!C2605</f>
        <v>123</v>
      </c>
      <c r="D1338" s="6" t="str">
        <f>'MEDIDAS ML'!D2605</f>
        <v>10x21x22 cm - 330 grs</v>
      </c>
      <c r="E1338" s="16">
        <f>'MEDIDAS ML'!E2605</f>
        <v>10</v>
      </c>
      <c r="F1338" s="16">
        <f>'MEDIDAS ML'!F2605</f>
        <v>21</v>
      </c>
      <c r="G1338" s="16">
        <f>'MEDIDAS ML'!G2605</f>
        <v>22</v>
      </c>
      <c r="H1338" s="16">
        <f>'MEDIDAS ML'!H2605</f>
        <v>0.33</v>
      </c>
      <c r="I1338" s="16">
        <f>'MEDIDAS ML'!I2605</f>
        <v>1.155</v>
      </c>
      <c r="J1338" s="6" t="str">
        <f>'MEDIDAS ML'!J2605</f>
        <v>Se calcula por P volum</v>
      </c>
      <c r="K1338" s="16">
        <f>'MEDIDAS ML'!K2605</f>
        <v>1.155</v>
      </c>
      <c r="L1338" s="7">
        <f>'MEDIDAS ML'!L2605</f>
        <v>3810</v>
      </c>
      <c r="M1338" s="6" t="str">
        <f>'MEDIDAS ML'!M2605</f>
        <v>Hasta $9.989</v>
      </c>
      <c r="N1338" s="7">
        <f>'MEDIDAS ML'!N2605</f>
        <v>700</v>
      </c>
      <c r="O1338" s="6" t="str">
        <f>'MEDIDAS ML'!O2605</f>
        <v>No aplica (&lt;$19.990)</v>
      </c>
      <c r="P1338" s="7">
        <f>'MEDIDAS ML'!P2605</f>
        <v>0</v>
      </c>
      <c r="Q1338" s="7">
        <f>'MEDIDAS ML'!Q2605</f>
        <v>700</v>
      </c>
      <c r="R1338" s="23" t="e">
        <f>'MEDIDAS ML'!#REF!</f>
        <v>#REF!</v>
      </c>
      <c r="S1338" s="24" t="e">
        <f>'MEDIDAS ML'!#REF!</f>
        <v>#REF!</v>
      </c>
      <c r="T1338" s="24" t="e">
        <f>'MEDIDAS ML'!#REF!</f>
        <v>#REF!</v>
      </c>
      <c r="U1338" s="24" t="e">
        <f>'MEDIDAS ML'!#REF!</f>
        <v>#REF!</v>
      </c>
      <c r="V1338" s="22" t="e">
        <f>'MEDIDAS ML'!#REF!</f>
        <v>#REF!</v>
      </c>
      <c r="W1338" s="17" t="e">
        <f>'MEDIDAS ML'!#REF!</f>
        <v>#REF!</v>
      </c>
      <c r="X1338" t="e">
        <f>'MEDIDAS ML'!#REF!</f>
        <v>#REF!</v>
      </c>
    </row>
    <row r="1339" spans="1:24" ht="15.75" customHeight="1" x14ac:dyDescent="0.25">
      <c r="A1339" s="6">
        <f>'MEDIDAS ML'!A3542</f>
        <v>123</v>
      </c>
      <c r="B1339" s="15">
        <f>'MEDIDAS ML'!B3542</f>
        <v>123</v>
      </c>
      <c r="C1339" s="6">
        <f>'MEDIDAS ML'!C3542</f>
        <v>123</v>
      </c>
      <c r="D1339" s="6" t="str">
        <f>'MEDIDAS ML'!D3542</f>
        <v>7x24x27 cm - 161 grs</v>
      </c>
      <c r="E1339" s="16">
        <f>'MEDIDAS ML'!E3542</f>
        <v>7</v>
      </c>
      <c r="F1339" s="16">
        <f>'MEDIDAS ML'!F3542</f>
        <v>24</v>
      </c>
      <c r="G1339" s="16">
        <f>'MEDIDAS ML'!G3542</f>
        <v>27</v>
      </c>
      <c r="H1339" s="16">
        <f>'MEDIDAS ML'!H3542</f>
        <v>0.161</v>
      </c>
      <c r="I1339" s="16">
        <f>'MEDIDAS ML'!I3542</f>
        <v>1.1339999999999999</v>
      </c>
      <c r="J1339" s="6" t="str">
        <f>'MEDIDAS ML'!J3542</f>
        <v>Se calcula por P volum</v>
      </c>
      <c r="K1339" s="16">
        <f>'MEDIDAS ML'!K3542</f>
        <v>1.1339999999999999</v>
      </c>
      <c r="L1339" s="7">
        <f>'MEDIDAS ML'!L3542</f>
        <v>3810</v>
      </c>
      <c r="M1339" s="6" t="str">
        <f>'MEDIDAS ML'!M3542</f>
        <v>Hasta $9.989</v>
      </c>
      <c r="N1339" s="7">
        <f>'MEDIDAS ML'!N3542</f>
        <v>700</v>
      </c>
      <c r="O1339" s="6" t="str">
        <f>'MEDIDAS ML'!O3542</f>
        <v>No aplica (&lt;$19.990)</v>
      </c>
      <c r="P1339" s="7">
        <f>'MEDIDAS ML'!P3542</f>
        <v>0</v>
      </c>
      <c r="Q1339" s="7">
        <f>'MEDIDAS ML'!Q3542</f>
        <v>700</v>
      </c>
      <c r="R1339" s="23" t="e">
        <f>'MEDIDAS ML'!#REF!</f>
        <v>#REF!</v>
      </c>
      <c r="S1339" s="24" t="e">
        <f>'MEDIDAS ML'!#REF!</f>
        <v>#REF!</v>
      </c>
      <c r="T1339" s="24" t="e">
        <f>'MEDIDAS ML'!#REF!</f>
        <v>#REF!</v>
      </c>
      <c r="U1339" s="24" t="e">
        <f>'MEDIDAS ML'!#REF!</f>
        <v>#REF!</v>
      </c>
      <c r="V1339" s="22" t="e">
        <f>'MEDIDAS ML'!#REF!</f>
        <v>#REF!</v>
      </c>
      <c r="W1339" s="17" t="e">
        <f>'MEDIDAS ML'!#REF!</f>
        <v>#REF!</v>
      </c>
      <c r="X1339" t="e">
        <f>'MEDIDAS ML'!#REF!</f>
        <v>#REF!</v>
      </c>
    </row>
    <row r="1340" spans="1:24" ht="15.75" customHeight="1" x14ac:dyDescent="0.25">
      <c r="A1340" s="6">
        <f>'MEDIDAS ML'!A2835</f>
        <v>123</v>
      </c>
      <c r="B1340" s="15">
        <f>'MEDIDAS ML'!B2835</f>
        <v>123</v>
      </c>
      <c r="C1340" s="6">
        <f>'MEDIDAS ML'!C2835</f>
        <v>123</v>
      </c>
      <c r="D1340" s="6" t="str">
        <f>'MEDIDAS ML'!D2835</f>
        <v>4x13x18 cm - 300 grs</v>
      </c>
      <c r="E1340" s="16">
        <f>'MEDIDAS ML'!E2835</f>
        <v>4</v>
      </c>
      <c r="F1340" s="16">
        <f>'MEDIDAS ML'!F2835</f>
        <v>13</v>
      </c>
      <c r="G1340" s="16">
        <f>'MEDIDAS ML'!G2835</f>
        <v>18</v>
      </c>
      <c r="H1340" s="16">
        <f>'MEDIDAS ML'!H2835</f>
        <v>0.3</v>
      </c>
      <c r="I1340" s="16">
        <f>'MEDIDAS ML'!I2835</f>
        <v>0.23400000000000001</v>
      </c>
      <c r="J1340" s="6" t="str">
        <f>'MEDIDAS ML'!J2835</f>
        <v>Se calcula por Peso</v>
      </c>
      <c r="K1340" s="16">
        <f>'MEDIDAS ML'!K2835</f>
        <v>0.3</v>
      </c>
      <c r="L1340" s="7">
        <f>'MEDIDAS ML'!L2835</f>
        <v>3812</v>
      </c>
      <c r="M1340" s="6" t="str">
        <f>'MEDIDAS ML'!M2835</f>
        <v>Hasta $9.989</v>
      </c>
      <c r="N1340" s="7">
        <f>'MEDIDAS ML'!N2835</f>
        <v>700</v>
      </c>
      <c r="O1340" s="6" t="str">
        <f>'MEDIDAS ML'!O2835</f>
        <v>No aplica (&lt;$19.990)</v>
      </c>
      <c r="P1340" s="7">
        <f>'MEDIDAS ML'!P2835</f>
        <v>0</v>
      </c>
      <c r="Q1340" s="7">
        <f>'MEDIDAS ML'!Q2835</f>
        <v>700</v>
      </c>
      <c r="R1340" s="23" t="e">
        <f>'MEDIDAS ML'!#REF!</f>
        <v>#REF!</v>
      </c>
      <c r="S1340" s="24" t="e">
        <f>'MEDIDAS ML'!#REF!</f>
        <v>#REF!</v>
      </c>
      <c r="T1340" s="24" t="e">
        <f>'MEDIDAS ML'!#REF!</f>
        <v>#REF!</v>
      </c>
      <c r="U1340" s="24" t="e">
        <f>'MEDIDAS ML'!#REF!</f>
        <v>#REF!</v>
      </c>
      <c r="V1340" s="22" t="e">
        <f>'MEDIDAS ML'!#REF!</f>
        <v>#REF!</v>
      </c>
      <c r="W1340" s="17" t="e">
        <f>'MEDIDAS ML'!#REF!</f>
        <v>#REF!</v>
      </c>
      <c r="X1340" t="e">
        <f>'MEDIDAS ML'!#REF!</f>
        <v>#REF!</v>
      </c>
    </row>
    <row r="1341" spans="1:24" ht="15.75" customHeight="1" x14ac:dyDescent="0.25">
      <c r="A1341" s="6">
        <f>'MEDIDAS ML'!A2836</f>
        <v>123</v>
      </c>
      <c r="B1341" s="15">
        <f>'MEDIDAS ML'!B2836</f>
        <v>123</v>
      </c>
      <c r="C1341" s="6">
        <f>'MEDIDAS ML'!C2836</f>
        <v>123</v>
      </c>
      <c r="D1341" s="6" t="str">
        <f>'MEDIDAS ML'!D2836</f>
        <v>4x13x18 cm - 300 grs</v>
      </c>
      <c r="E1341" s="16">
        <f>'MEDIDAS ML'!E2836</f>
        <v>4</v>
      </c>
      <c r="F1341" s="16">
        <f>'MEDIDAS ML'!F2836</f>
        <v>13</v>
      </c>
      <c r="G1341" s="16">
        <f>'MEDIDAS ML'!G2836</f>
        <v>18</v>
      </c>
      <c r="H1341" s="16">
        <f>'MEDIDAS ML'!H2836</f>
        <v>0.3</v>
      </c>
      <c r="I1341" s="16">
        <f>'MEDIDAS ML'!I2836</f>
        <v>0.23400000000000001</v>
      </c>
      <c r="J1341" s="6" t="str">
        <f>'MEDIDAS ML'!J2836</f>
        <v>Se calcula por Peso</v>
      </c>
      <c r="K1341" s="16">
        <f>'MEDIDAS ML'!K2836</f>
        <v>0.3</v>
      </c>
      <c r="L1341" s="7">
        <f>'MEDIDAS ML'!L2836</f>
        <v>3812</v>
      </c>
      <c r="M1341" s="6" t="str">
        <f>'MEDIDAS ML'!M2836</f>
        <v>Hasta $9.989</v>
      </c>
      <c r="N1341" s="7">
        <f>'MEDIDAS ML'!N2836</f>
        <v>700</v>
      </c>
      <c r="O1341" s="6" t="str">
        <f>'MEDIDAS ML'!O2836</f>
        <v>No aplica (&lt;$19.990)</v>
      </c>
      <c r="P1341" s="7">
        <f>'MEDIDAS ML'!P2836</f>
        <v>0</v>
      </c>
      <c r="Q1341" s="7">
        <f>'MEDIDAS ML'!Q2836</f>
        <v>700</v>
      </c>
      <c r="R1341" s="23" t="e">
        <f>'MEDIDAS ML'!#REF!</f>
        <v>#REF!</v>
      </c>
      <c r="S1341" s="24" t="e">
        <f>'MEDIDAS ML'!#REF!</f>
        <v>#REF!</v>
      </c>
      <c r="T1341" s="24" t="e">
        <f>'MEDIDAS ML'!#REF!</f>
        <v>#REF!</v>
      </c>
      <c r="U1341" s="24" t="e">
        <f>'MEDIDAS ML'!#REF!</f>
        <v>#REF!</v>
      </c>
      <c r="V1341" s="22" t="e">
        <f>'MEDIDAS ML'!#REF!</f>
        <v>#REF!</v>
      </c>
      <c r="W1341" s="17" t="e">
        <f>'MEDIDAS ML'!#REF!</f>
        <v>#REF!</v>
      </c>
      <c r="X1341" t="e">
        <f>'MEDIDAS ML'!#REF!</f>
        <v>#REF!</v>
      </c>
    </row>
    <row r="1342" spans="1:24" ht="15.75" customHeight="1" x14ac:dyDescent="0.25">
      <c r="A1342" s="6">
        <f>'MEDIDAS ML'!A3811</f>
        <v>123</v>
      </c>
      <c r="B1342" s="15">
        <f>'MEDIDAS ML'!B3811</f>
        <v>123</v>
      </c>
      <c r="C1342" s="6">
        <f>'MEDIDAS ML'!C3811</f>
        <v>123</v>
      </c>
      <c r="D1342" s="6" t="str">
        <f>'MEDIDAS ML'!D3811</f>
        <v>3x12x28 cm - 120 grs</v>
      </c>
      <c r="E1342" s="16">
        <f>'MEDIDAS ML'!E3811</f>
        <v>3</v>
      </c>
      <c r="F1342" s="16">
        <f>'MEDIDAS ML'!F3811</f>
        <v>12</v>
      </c>
      <c r="G1342" s="16">
        <f>'MEDIDAS ML'!G3811</f>
        <v>28</v>
      </c>
      <c r="H1342" s="16">
        <f>'MEDIDAS ML'!H3811</f>
        <v>0.12</v>
      </c>
      <c r="I1342" s="16">
        <f>'MEDIDAS ML'!I3811</f>
        <v>0.252</v>
      </c>
      <c r="J1342" s="6" t="str">
        <f>'MEDIDAS ML'!J3811</f>
        <v>Se calcula por P volum</v>
      </c>
      <c r="K1342" s="16">
        <f>'MEDIDAS ML'!K3811</f>
        <v>0.252</v>
      </c>
      <c r="L1342" s="7">
        <f>'MEDIDAS ML'!L3811</f>
        <v>3820</v>
      </c>
      <c r="M1342" s="6" t="str">
        <f>'MEDIDAS ML'!M3811</f>
        <v>Hasta $9.989</v>
      </c>
      <c r="N1342" s="7">
        <f>'MEDIDAS ML'!N3811</f>
        <v>700</v>
      </c>
      <c r="O1342" s="6" t="str">
        <f>'MEDIDAS ML'!O3811</f>
        <v>No aplica (&lt;$19.990)</v>
      </c>
      <c r="P1342" s="7">
        <f>'MEDIDAS ML'!P3811</f>
        <v>0</v>
      </c>
      <c r="Q1342" s="7">
        <f>'MEDIDAS ML'!Q3811</f>
        <v>700</v>
      </c>
      <c r="R1342" s="23" t="e">
        <f>'MEDIDAS ML'!#REF!</f>
        <v>#REF!</v>
      </c>
      <c r="S1342" s="24" t="e">
        <f>'MEDIDAS ML'!#REF!</f>
        <v>#REF!</v>
      </c>
      <c r="T1342" s="24" t="e">
        <f>'MEDIDAS ML'!#REF!</f>
        <v>#REF!</v>
      </c>
      <c r="U1342" s="24" t="e">
        <f>'MEDIDAS ML'!#REF!</f>
        <v>#REF!</v>
      </c>
      <c r="V1342" s="22" t="e">
        <f>'MEDIDAS ML'!#REF!</f>
        <v>#REF!</v>
      </c>
      <c r="W1342" s="17" t="e">
        <f>'MEDIDAS ML'!#REF!</f>
        <v>#REF!</v>
      </c>
      <c r="X1342" t="e">
        <f>'MEDIDAS ML'!#REF!</f>
        <v>#REF!</v>
      </c>
    </row>
    <row r="1343" spans="1:24" ht="15.75" customHeight="1" x14ac:dyDescent="0.25">
      <c r="A1343" s="6">
        <f>'MEDIDAS ML'!A3812</f>
        <v>123</v>
      </c>
      <c r="B1343" s="15">
        <f>'MEDIDAS ML'!B3812</f>
        <v>123</v>
      </c>
      <c r="C1343" s="6">
        <f>'MEDIDAS ML'!C3812</f>
        <v>123</v>
      </c>
      <c r="D1343" s="6" t="str">
        <f>'MEDIDAS ML'!D3812</f>
        <v>3x12x28 cm - 120 grs</v>
      </c>
      <c r="E1343" s="16">
        <f>'MEDIDAS ML'!E3812</f>
        <v>3</v>
      </c>
      <c r="F1343" s="16">
        <f>'MEDIDAS ML'!F3812</f>
        <v>12</v>
      </c>
      <c r="G1343" s="16">
        <f>'MEDIDAS ML'!G3812</f>
        <v>28</v>
      </c>
      <c r="H1343" s="16">
        <f>'MEDIDAS ML'!H3812</f>
        <v>0.12</v>
      </c>
      <c r="I1343" s="16">
        <f>'MEDIDAS ML'!I3812</f>
        <v>0.252</v>
      </c>
      <c r="J1343" s="6" t="str">
        <f>'MEDIDAS ML'!J3812</f>
        <v>Se calcula por P volum</v>
      </c>
      <c r="K1343" s="16">
        <f>'MEDIDAS ML'!K3812</f>
        <v>0.252</v>
      </c>
      <c r="L1343" s="7">
        <f>'MEDIDAS ML'!L3812</f>
        <v>3820</v>
      </c>
      <c r="M1343" s="6" t="str">
        <f>'MEDIDAS ML'!M3812</f>
        <v>Hasta $9.989</v>
      </c>
      <c r="N1343" s="7">
        <f>'MEDIDAS ML'!N3812</f>
        <v>700</v>
      </c>
      <c r="O1343" s="6" t="str">
        <f>'MEDIDAS ML'!O3812</f>
        <v>No aplica (&lt;$19.990)</v>
      </c>
      <c r="P1343" s="7">
        <f>'MEDIDAS ML'!P3812</f>
        <v>0</v>
      </c>
      <c r="Q1343" s="7">
        <f>'MEDIDAS ML'!Q3812</f>
        <v>700</v>
      </c>
      <c r="R1343" s="23" t="e">
        <f>'MEDIDAS ML'!#REF!</f>
        <v>#REF!</v>
      </c>
      <c r="S1343" s="24" t="e">
        <f>'MEDIDAS ML'!#REF!</f>
        <v>#REF!</v>
      </c>
      <c r="T1343" s="24" t="e">
        <f>'MEDIDAS ML'!#REF!</f>
        <v>#REF!</v>
      </c>
      <c r="U1343" s="24" t="e">
        <f>'MEDIDAS ML'!#REF!</f>
        <v>#REF!</v>
      </c>
      <c r="V1343" s="22" t="e">
        <f>'MEDIDAS ML'!#REF!</f>
        <v>#REF!</v>
      </c>
      <c r="W1343" s="17" t="e">
        <f>'MEDIDAS ML'!#REF!</f>
        <v>#REF!</v>
      </c>
      <c r="X1343" t="e">
        <f>'MEDIDAS ML'!#REF!</f>
        <v>#REF!</v>
      </c>
    </row>
    <row r="1344" spans="1:24" ht="15.75" customHeight="1" x14ac:dyDescent="0.25">
      <c r="A1344" s="6">
        <f>'MEDIDAS ML'!A3384</f>
        <v>123</v>
      </c>
      <c r="B1344" s="15">
        <f>'MEDIDAS ML'!B3384</f>
        <v>123</v>
      </c>
      <c r="C1344" s="6">
        <f>'MEDIDAS ML'!C3384</f>
        <v>123</v>
      </c>
      <c r="D1344" s="6" t="str">
        <f>'MEDIDAS ML'!D3384</f>
        <v>5x11x14 cm - 192 grs</v>
      </c>
      <c r="E1344" s="16">
        <f>'MEDIDAS ML'!E3384</f>
        <v>5</v>
      </c>
      <c r="F1344" s="16">
        <f>'MEDIDAS ML'!F3384</f>
        <v>11</v>
      </c>
      <c r="G1344" s="16">
        <f>'MEDIDAS ML'!G3384</f>
        <v>14</v>
      </c>
      <c r="H1344" s="16">
        <f>'MEDIDAS ML'!H3384</f>
        <v>0.192</v>
      </c>
      <c r="I1344" s="16">
        <f>'MEDIDAS ML'!I3384</f>
        <v>0.1925</v>
      </c>
      <c r="J1344" s="6" t="str">
        <f>'MEDIDAS ML'!J3384</f>
        <v>Se calcula por P volum</v>
      </c>
      <c r="K1344" s="16">
        <f>'MEDIDAS ML'!K3384</f>
        <v>0.1925</v>
      </c>
      <c r="L1344" s="7">
        <f>'MEDIDAS ML'!L3384</f>
        <v>3844</v>
      </c>
      <c r="M1344" s="6" t="str">
        <f>'MEDIDAS ML'!M3384</f>
        <v>Hasta $9.989</v>
      </c>
      <c r="N1344" s="7">
        <f>'MEDIDAS ML'!N3384</f>
        <v>700</v>
      </c>
      <c r="O1344" s="6" t="str">
        <f>'MEDIDAS ML'!O3384</f>
        <v>No aplica (&lt;$19.990)</v>
      </c>
      <c r="P1344" s="7">
        <f>'MEDIDAS ML'!P3384</f>
        <v>0</v>
      </c>
      <c r="Q1344" s="7">
        <f>'MEDIDAS ML'!Q3384</f>
        <v>700</v>
      </c>
      <c r="R1344" s="23" t="e">
        <f>'MEDIDAS ML'!#REF!</f>
        <v>#REF!</v>
      </c>
      <c r="S1344" s="24" t="e">
        <f>'MEDIDAS ML'!#REF!</f>
        <v>#REF!</v>
      </c>
      <c r="T1344" s="24" t="e">
        <f>'MEDIDAS ML'!#REF!</f>
        <v>#REF!</v>
      </c>
      <c r="U1344" s="24" t="e">
        <f>'MEDIDAS ML'!#REF!</f>
        <v>#REF!</v>
      </c>
      <c r="V1344" s="22" t="e">
        <f>'MEDIDAS ML'!#REF!</f>
        <v>#REF!</v>
      </c>
      <c r="W1344" s="17" t="e">
        <f>'MEDIDAS ML'!#REF!</f>
        <v>#REF!</v>
      </c>
      <c r="X1344" t="e">
        <f>'MEDIDAS ML'!#REF!</f>
        <v>#REF!</v>
      </c>
    </row>
    <row r="1345" spans="1:24" ht="15.75" customHeight="1" x14ac:dyDescent="0.25">
      <c r="A1345" s="6">
        <f>'MEDIDAS ML'!A3385</f>
        <v>123</v>
      </c>
      <c r="B1345" s="15">
        <f>'MEDIDAS ML'!B3385</f>
        <v>123</v>
      </c>
      <c r="C1345" s="6">
        <f>'MEDIDAS ML'!C3385</f>
        <v>123</v>
      </c>
      <c r="D1345" s="6" t="str">
        <f>'MEDIDAS ML'!D3385</f>
        <v>5x11x14 cm - 192 grs</v>
      </c>
      <c r="E1345" s="16">
        <f>'MEDIDAS ML'!E3385</f>
        <v>5</v>
      </c>
      <c r="F1345" s="16">
        <f>'MEDIDAS ML'!F3385</f>
        <v>11</v>
      </c>
      <c r="G1345" s="16">
        <f>'MEDIDAS ML'!G3385</f>
        <v>14</v>
      </c>
      <c r="H1345" s="16">
        <f>'MEDIDAS ML'!H3385</f>
        <v>0.192</v>
      </c>
      <c r="I1345" s="16">
        <f>'MEDIDAS ML'!I3385</f>
        <v>0.1925</v>
      </c>
      <c r="J1345" s="6" t="str">
        <f>'MEDIDAS ML'!J3385</f>
        <v>Se calcula por P volum</v>
      </c>
      <c r="K1345" s="16">
        <f>'MEDIDAS ML'!K3385</f>
        <v>0.1925</v>
      </c>
      <c r="L1345" s="7">
        <f>'MEDIDAS ML'!L3385</f>
        <v>3844</v>
      </c>
      <c r="M1345" s="6" t="str">
        <f>'MEDIDAS ML'!M3385</f>
        <v>Hasta $9.989</v>
      </c>
      <c r="N1345" s="7">
        <f>'MEDIDAS ML'!N3385</f>
        <v>700</v>
      </c>
      <c r="O1345" s="6" t="str">
        <f>'MEDIDAS ML'!O3385</f>
        <v>No aplica (&lt;$19.990)</v>
      </c>
      <c r="P1345" s="7">
        <f>'MEDIDAS ML'!P3385</f>
        <v>0</v>
      </c>
      <c r="Q1345" s="7">
        <f>'MEDIDAS ML'!Q3385</f>
        <v>700</v>
      </c>
      <c r="R1345" s="23" t="e">
        <f>'MEDIDAS ML'!#REF!</f>
        <v>#REF!</v>
      </c>
      <c r="S1345" s="24" t="e">
        <f>'MEDIDAS ML'!#REF!</f>
        <v>#REF!</v>
      </c>
      <c r="T1345" s="24" t="e">
        <f>'MEDIDAS ML'!#REF!</f>
        <v>#REF!</v>
      </c>
      <c r="U1345" s="24" t="e">
        <f>'MEDIDAS ML'!#REF!</f>
        <v>#REF!</v>
      </c>
      <c r="V1345" s="22" t="e">
        <f>'MEDIDAS ML'!#REF!</f>
        <v>#REF!</v>
      </c>
      <c r="W1345" s="17" t="e">
        <f>'MEDIDAS ML'!#REF!</f>
        <v>#REF!</v>
      </c>
      <c r="X1345" t="e">
        <f>'MEDIDAS ML'!#REF!</f>
        <v>#REF!</v>
      </c>
    </row>
    <row r="1346" spans="1:24" ht="15.75" customHeight="1" x14ac:dyDescent="0.25">
      <c r="A1346" s="6">
        <f>'MEDIDAS ML'!A2075</f>
        <v>123</v>
      </c>
      <c r="B1346" s="15">
        <f>'MEDIDAS ML'!B2075</f>
        <v>123</v>
      </c>
      <c r="C1346" s="6">
        <f>'MEDIDAS ML'!C2075</f>
        <v>123</v>
      </c>
      <c r="D1346" s="6" t="str">
        <f>'MEDIDAS ML'!D2075</f>
        <v>5x15x16 cm - 500 grs</v>
      </c>
      <c r="E1346" s="16">
        <f>'MEDIDAS ML'!E2075</f>
        <v>5</v>
      </c>
      <c r="F1346" s="16">
        <f>'MEDIDAS ML'!F2075</f>
        <v>15</v>
      </c>
      <c r="G1346" s="16">
        <f>'MEDIDAS ML'!G2075</f>
        <v>16</v>
      </c>
      <c r="H1346" s="16">
        <f>'MEDIDAS ML'!H2075</f>
        <v>0.5</v>
      </c>
      <c r="I1346" s="16">
        <f>'MEDIDAS ML'!I2075</f>
        <v>0.3</v>
      </c>
      <c r="J1346" s="6" t="str">
        <f>'MEDIDAS ML'!J2075</f>
        <v>Se calcula por Peso</v>
      </c>
      <c r="K1346" s="16">
        <f>'MEDIDAS ML'!K2075</f>
        <v>0.5</v>
      </c>
      <c r="L1346" s="7">
        <f>'MEDIDAS ML'!L2075</f>
        <v>3850</v>
      </c>
      <c r="M1346" s="6" t="str">
        <f>'MEDIDAS ML'!M2075</f>
        <v>Hasta $9.989</v>
      </c>
      <c r="N1346" s="7">
        <f>'MEDIDAS ML'!N2075</f>
        <v>700</v>
      </c>
      <c r="O1346" s="6" t="str">
        <f>'MEDIDAS ML'!O2075</f>
        <v>No aplica (&lt;$19.990)</v>
      </c>
      <c r="P1346" s="7">
        <f>'MEDIDAS ML'!P2075</f>
        <v>0</v>
      </c>
      <c r="Q1346" s="7">
        <f>'MEDIDAS ML'!Q2075</f>
        <v>700</v>
      </c>
      <c r="R1346" s="23" t="e">
        <f>'MEDIDAS ML'!#REF!</f>
        <v>#REF!</v>
      </c>
      <c r="S1346" s="24" t="e">
        <f>'MEDIDAS ML'!#REF!</f>
        <v>#REF!</v>
      </c>
      <c r="T1346" s="24" t="e">
        <f>'MEDIDAS ML'!#REF!</f>
        <v>#REF!</v>
      </c>
      <c r="U1346" s="24" t="e">
        <f>'MEDIDAS ML'!#REF!</f>
        <v>#REF!</v>
      </c>
      <c r="V1346" s="22" t="e">
        <f>'MEDIDAS ML'!#REF!</f>
        <v>#REF!</v>
      </c>
      <c r="W1346" s="17" t="e">
        <f>'MEDIDAS ML'!#REF!</f>
        <v>#REF!</v>
      </c>
      <c r="X1346" t="e">
        <f>'MEDIDAS ML'!#REF!</f>
        <v>#REF!</v>
      </c>
    </row>
    <row r="1347" spans="1:24" ht="15.75" customHeight="1" x14ac:dyDescent="0.25">
      <c r="A1347" s="6">
        <f>'MEDIDAS ML'!A2076</f>
        <v>123</v>
      </c>
      <c r="B1347" s="15">
        <f>'MEDIDAS ML'!B2076</f>
        <v>123</v>
      </c>
      <c r="C1347" s="6">
        <f>'MEDIDAS ML'!C2076</f>
        <v>123</v>
      </c>
      <c r="D1347" s="6" t="str">
        <f>'MEDIDAS ML'!D2076</f>
        <v>5x15x16 cm - 500 grs</v>
      </c>
      <c r="E1347" s="16">
        <f>'MEDIDAS ML'!E2076</f>
        <v>5</v>
      </c>
      <c r="F1347" s="16">
        <f>'MEDIDAS ML'!F2076</f>
        <v>15</v>
      </c>
      <c r="G1347" s="16">
        <f>'MEDIDAS ML'!G2076</f>
        <v>16</v>
      </c>
      <c r="H1347" s="16">
        <f>'MEDIDAS ML'!H2076</f>
        <v>0.5</v>
      </c>
      <c r="I1347" s="16">
        <f>'MEDIDAS ML'!I2076</f>
        <v>0.3</v>
      </c>
      <c r="J1347" s="6" t="str">
        <f>'MEDIDAS ML'!J2076</f>
        <v>Se calcula por Peso</v>
      </c>
      <c r="K1347" s="16">
        <f>'MEDIDAS ML'!K2076</f>
        <v>0.5</v>
      </c>
      <c r="L1347" s="7">
        <f>'MEDIDAS ML'!L2076</f>
        <v>3850</v>
      </c>
      <c r="M1347" s="6" t="str">
        <f>'MEDIDAS ML'!M2076</f>
        <v>Hasta $9.989</v>
      </c>
      <c r="N1347" s="7">
        <f>'MEDIDAS ML'!N2076</f>
        <v>700</v>
      </c>
      <c r="O1347" s="6" t="str">
        <f>'MEDIDAS ML'!O2076</f>
        <v>No aplica (&lt;$19.990)</v>
      </c>
      <c r="P1347" s="7">
        <f>'MEDIDAS ML'!P2076</f>
        <v>0</v>
      </c>
      <c r="Q1347" s="7">
        <f>'MEDIDAS ML'!Q2076</f>
        <v>700</v>
      </c>
      <c r="R1347" s="23" t="e">
        <f>'MEDIDAS ML'!#REF!</f>
        <v>#REF!</v>
      </c>
      <c r="S1347" s="24" t="e">
        <f>'MEDIDAS ML'!#REF!</f>
        <v>#REF!</v>
      </c>
      <c r="T1347" s="24" t="e">
        <f>'MEDIDAS ML'!#REF!</f>
        <v>#REF!</v>
      </c>
      <c r="U1347" s="24" t="e">
        <f>'MEDIDAS ML'!#REF!</f>
        <v>#REF!</v>
      </c>
      <c r="V1347" s="22" t="e">
        <f>'MEDIDAS ML'!#REF!</f>
        <v>#REF!</v>
      </c>
      <c r="W1347" s="17" t="e">
        <f>'MEDIDAS ML'!#REF!</f>
        <v>#REF!</v>
      </c>
      <c r="X1347" t="e">
        <f>'MEDIDAS ML'!#REF!</f>
        <v>#REF!</v>
      </c>
    </row>
    <row r="1348" spans="1:24" ht="15.75" customHeight="1" x14ac:dyDescent="0.25">
      <c r="A1348" s="6">
        <f>'MEDIDAS ML'!A2641</f>
        <v>123</v>
      </c>
      <c r="B1348" s="15">
        <f>'MEDIDAS ML'!B2641</f>
        <v>123</v>
      </c>
      <c r="C1348" s="6">
        <f>'MEDIDAS ML'!C2641</f>
        <v>123</v>
      </c>
      <c r="D1348" s="6" t="str">
        <f>'MEDIDAS ML'!D2641</f>
        <v>6x20x6 cm - 320 grs</v>
      </c>
      <c r="E1348" s="16">
        <f>'MEDIDAS ML'!E2641</f>
        <v>6</v>
      </c>
      <c r="F1348" s="16">
        <f>'MEDIDAS ML'!F2641</f>
        <v>20</v>
      </c>
      <c r="G1348" s="16">
        <f>'MEDIDAS ML'!G2641</f>
        <v>6</v>
      </c>
      <c r="H1348" s="16">
        <f>'MEDIDAS ML'!H2641</f>
        <v>0.32</v>
      </c>
      <c r="I1348" s="16">
        <f>'MEDIDAS ML'!I2641</f>
        <v>0.18</v>
      </c>
      <c r="J1348" s="6" t="str">
        <f>'MEDIDAS ML'!J2641</f>
        <v>Se calcula por Peso</v>
      </c>
      <c r="K1348" s="16">
        <f>'MEDIDAS ML'!K2641</f>
        <v>0.32</v>
      </c>
      <c r="L1348" s="7">
        <f>'MEDIDAS ML'!L2641</f>
        <v>3851</v>
      </c>
      <c r="M1348" s="6" t="str">
        <f>'MEDIDAS ML'!M2641</f>
        <v>Hasta $9.989</v>
      </c>
      <c r="N1348" s="7">
        <f>'MEDIDAS ML'!N2641</f>
        <v>700</v>
      </c>
      <c r="O1348" s="6" t="str">
        <f>'MEDIDAS ML'!O2641</f>
        <v>No aplica (&lt;$19.990)</v>
      </c>
      <c r="P1348" s="7">
        <f>'MEDIDAS ML'!P2641</f>
        <v>0</v>
      </c>
      <c r="Q1348" s="7">
        <f>'MEDIDAS ML'!Q2641</f>
        <v>700</v>
      </c>
      <c r="R1348" s="23" t="e">
        <f>'MEDIDAS ML'!#REF!</f>
        <v>#REF!</v>
      </c>
      <c r="S1348" s="24" t="e">
        <f>'MEDIDAS ML'!#REF!</f>
        <v>#REF!</v>
      </c>
      <c r="T1348" s="24" t="e">
        <f>'MEDIDAS ML'!#REF!</f>
        <v>#REF!</v>
      </c>
      <c r="U1348" s="24" t="e">
        <f>'MEDIDAS ML'!#REF!</f>
        <v>#REF!</v>
      </c>
      <c r="V1348" s="22" t="e">
        <f>'MEDIDAS ML'!#REF!</f>
        <v>#REF!</v>
      </c>
      <c r="W1348" s="17" t="e">
        <f>'MEDIDAS ML'!#REF!</f>
        <v>#REF!</v>
      </c>
      <c r="X1348" t="e">
        <f>'MEDIDAS ML'!#REF!</f>
        <v>#REF!</v>
      </c>
    </row>
    <row r="1349" spans="1:24" ht="15.75" customHeight="1" x14ac:dyDescent="0.25">
      <c r="A1349" s="6">
        <f>'MEDIDAS ML'!A2642</f>
        <v>123</v>
      </c>
      <c r="B1349" s="15">
        <f>'MEDIDAS ML'!B2642</f>
        <v>123</v>
      </c>
      <c r="C1349" s="6">
        <f>'MEDIDAS ML'!C2642</f>
        <v>123</v>
      </c>
      <c r="D1349" s="6" t="str">
        <f>'MEDIDAS ML'!D2642</f>
        <v>6x20x6 cm - 320 grs</v>
      </c>
      <c r="E1349" s="16">
        <f>'MEDIDAS ML'!E2642</f>
        <v>6</v>
      </c>
      <c r="F1349" s="16">
        <f>'MEDIDAS ML'!F2642</f>
        <v>20</v>
      </c>
      <c r="G1349" s="16">
        <f>'MEDIDAS ML'!G2642</f>
        <v>6</v>
      </c>
      <c r="H1349" s="16">
        <f>'MEDIDAS ML'!H2642</f>
        <v>0.32</v>
      </c>
      <c r="I1349" s="16">
        <f>'MEDIDAS ML'!I2642</f>
        <v>0.18</v>
      </c>
      <c r="J1349" s="6" t="str">
        <f>'MEDIDAS ML'!J2642</f>
        <v>Se calcula por Peso</v>
      </c>
      <c r="K1349" s="16">
        <f>'MEDIDAS ML'!K2642</f>
        <v>0.32</v>
      </c>
      <c r="L1349" s="7">
        <f>'MEDIDAS ML'!L2642</f>
        <v>3851</v>
      </c>
      <c r="M1349" s="6" t="str">
        <f>'MEDIDAS ML'!M2642</f>
        <v>Hasta $9.989</v>
      </c>
      <c r="N1349" s="7">
        <f>'MEDIDAS ML'!N2642</f>
        <v>700</v>
      </c>
      <c r="O1349" s="6" t="str">
        <f>'MEDIDAS ML'!O2642</f>
        <v>No aplica (&lt;$19.990)</v>
      </c>
      <c r="P1349" s="7">
        <f>'MEDIDAS ML'!P2642</f>
        <v>0</v>
      </c>
      <c r="Q1349" s="7">
        <f>'MEDIDAS ML'!Q2642</f>
        <v>700</v>
      </c>
      <c r="R1349" s="23" t="e">
        <f>'MEDIDAS ML'!#REF!</f>
        <v>#REF!</v>
      </c>
      <c r="S1349" s="24" t="e">
        <f>'MEDIDAS ML'!#REF!</f>
        <v>#REF!</v>
      </c>
      <c r="T1349" s="24" t="e">
        <f>'MEDIDAS ML'!#REF!</f>
        <v>#REF!</v>
      </c>
      <c r="U1349" s="24" t="e">
        <f>'MEDIDAS ML'!#REF!</f>
        <v>#REF!</v>
      </c>
      <c r="V1349" s="22" t="e">
        <f>'MEDIDAS ML'!#REF!</f>
        <v>#REF!</v>
      </c>
      <c r="W1349" s="17" t="e">
        <f>'MEDIDAS ML'!#REF!</f>
        <v>#REF!</v>
      </c>
      <c r="X1349" t="e">
        <f>'MEDIDAS ML'!#REF!</f>
        <v>#REF!</v>
      </c>
    </row>
    <row r="1350" spans="1:24" ht="15.75" customHeight="1" x14ac:dyDescent="0.25">
      <c r="A1350" s="6">
        <f>'MEDIDAS ML'!A2929</f>
        <v>123</v>
      </c>
      <c r="B1350" s="15">
        <f>'MEDIDAS ML'!B2929</f>
        <v>123</v>
      </c>
      <c r="C1350" s="6">
        <f>'MEDIDAS ML'!C2929</f>
        <v>123</v>
      </c>
      <c r="D1350" s="6" t="str">
        <f>'MEDIDAS ML'!D2929</f>
        <v>9x10x24 cm - 272 grs</v>
      </c>
      <c r="E1350" s="16">
        <f>'MEDIDAS ML'!E2929</f>
        <v>9</v>
      </c>
      <c r="F1350" s="16">
        <f>'MEDIDAS ML'!F2929</f>
        <v>10</v>
      </c>
      <c r="G1350" s="16">
        <f>'MEDIDAS ML'!G2929</f>
        <v>24</v>
      </c>
      <c r="H1350" s="16">
        <f>'MEDIDAS ML'!H2929</f>
        <v>0.27200000000000002</v>
      </c>
      <c r="I1350" s="16">
        <f>'MEDIDAS ML'!I2929</f>
        <v>0.54</v>
      </c>
      <c r="J1350" s="6" t="str">
        <f>'MEDIDAS ML'!J2929</f>
        <v>Se calcula por P volum</v>
      </c>
      <c r="K1350" s="16">
        <f>'MEDIDAS ML'!K2929</f>
        <v>0.54</v>
      </c>
      <c r="L1350" s="7">
        <f>'MEDIDAS ML'!L2929</f>
        <v>3860</v>
      </c>
      <c r="M1350" s="6" t="str">
        <f>'MEDIDAS ML'!M2929</f>
        <v>Hasta $9.989</v>
      </c>
      <c r="N1350" s="7">
        <f>'MEDIDAS ML'!N2929</f>
        <v>700</v>
      </c>
      <c r="O1350" s="6" t="str">
        <f>'MEDIDAS ML'!O2929</f>
        <v>No aplica (&lt;$19.990)</v>
      </c>
      <c r="P1350" s="7">
        <f>'MEDIDAS ML'!P2929</f>
        <v>0</v>
      </c>
      <c r="Q1350" s="7">
        <f>'MEDIDAS ML'!Q2929</f>
        <v>700</v>
      </c>
      <c r="R1350" s="23" t="e">
        <f>'MEDIDAS ML'!#REF!</f>
        <v>#REF!</v>
      </c>
      <c r="S1350" s="24" t="e">
        <f>'MEDIDAS ML'!#REF!</f>
        <v>#REF!</v>
      </c>
      <c r="T1350" s="24" t="e">
        <f>'MEDIDAS ML'!#REF!</f>
        <v>#REF!</v>
      </c>
      <c r="U1350" s="24" t="e">
        <f>'MEDIDAS ML'!#REF!</f>
        <v>#REF!</v>
      </c>
      <c r="V1350" s="22" t="e">
        <f>'MEDIDAS ML'!#REF!</f>
        <v>#REF!</v>
      </c>
      <c r="W1350" s="17" t="e">
        <f>'MEDIDAS ML'!#REF!</f>
        <v>#REF!</v>
      </c>
      <c r="X1350" t="e">
        <f>'MEDIDAS ML'!#REF!</f>
        <v>#REF!</v>
      </c>
    </row>
    <row r="1351" spans="1:24" ht="15.75" customHeight="1" x14ac:dyDescent="0.25">
      <c r="A1351" s="6">
        <f>'MEDIDAS ML'!A3014</f>
        <v>123</v>
      </c>
      <c r="B1351" s="15">
        <f>'MEDIDAS ML'!B3014</f>
        <v>123</v>
      </c>
      <c r="C1351" s="6">
        <f>'MEDIDAS ML'!C3014</f>
        <v>123</v>
      </c>
      <c r="D1351" s="6" t="str">
        <f>'MEDIDAS ML'!D3014</f>
        <v>6x11x19 cm - 259 grs</v>
      </c>
      <c r="E1351" s="16">
        <f>'MEDIDAS ML'!E3014</f>
        <v>6</v>
      </c>
      <c r="F1351" s="16">
        <f>'MEDIDAS ML'!F3014</f>
        <v>11</v>
      </c>
      <c r="G1351" s="16">
        <f>'MEDIDAS ML'!G3014</f>
        <v>19</v>
      </c>
      <c r="H1351" s="16">
        <f>'MEDIDAS ML'!H3014</f>
        <v>0.25900000000000001</v>
      </c>
      <c r="I1351" s="16">
        <f>'MEDIDAS ML'!I3014</f>
        <v>0.3135</v>
      </c>
      <c r="J1351" s="6" t="str">
        <f>'MEDIDAS ML'!J3014</f>
        <v>Se calcula por P volum</v>
      </c>
      <c r="K1351" s="16">
        <f>'MEDIDAS ML'!K3014</f>
        <v>0.3135</v>
      </c>
      <c r="L1351" s="7">
        <f>'MEDIDAS ML'!L3014</f>
        <v>3860</v>
      </c>
      <c r="M1351" s="6" t="str">
        <f>'MEDIDAS ML'!M3014</f>
        <v>Hasta $9.989</v>
      </c>
      <c r="N1351" s="7">
        <f>'MEDIDAS ML'!N3014</f>
        <v>700</v>
      </c>
      <c r="O1351" s="6" t="str">
        <f>'MEDIDAS ML'!O3014</f>
        <v>No aplica (&lt;$19.990)</v>
      </c>
      <c r="P1351" s="7">
        <f>'MEDIDAS ML'!P3014</f>
        <v>0</v>
      </c>
      <c r="Q1351" s="7">
        <f>'MEDIDAS ML'!Q3014</f>
        <v>700</v>
      </c>
      <c r="R1351" s="23" t="e">
        <f>'MEDIDAS ML'!#REF!</f>
        <v>#REF!</v>
      </c>
      <c r="S1351" s="24" t="e">
        <f>'MEDIDAS ML'!#REF!</f>
        <v>#REF!</v>
      </c>
      <c r="T1351" s="24" t="e">
        <f>'MEDIDAS ML'!#REF!</f>
        <v>#REF!</v>
      </c>
      <c r="U1351" s="24" t="e">
        <f>'MEDIDAS ML'!#REF!</f>
        <v>#REF!</v>
      </c>
      <c r="V1351" s="22" t="e">
        <f>'MEDIDAS ML'!#REF!</f>
        <v>#REF!</v>
      </c>
      <c r="W1351" s="17" t="e">
        <f>'MEDIDAS ML'!#REF!</f>
        <v>#REF!</v>
      </c>
      <c r="X1351" t="e">
        <f>'MEDIDAS ML'!#REF!</f>
        <v>#REF!</v>
      </c>
    </row>
    <row r="1352" spans="1:24" ht="15.75" customHeight="1" x14ac:dyDescent="0.25">
      <c r="A1352" s="6">
        <f>'MEDIDAS ML'!A1426</f>
        <v>123</v>
      </c>
      <c r="B1352" s="15">
        <f>'MEDIDAS ML'!B1426</f>
        <v>123</v>
      </c>
      <c r="C1352" s="6">
        <f>'MEDIDAS ML'!C1426</f>
        <v>123</v>
      </c>
      <c r="D1352" s="6" t="str">
        <f>'MEDIDAS ML'!D1426</f>
        <v>8x24x30 cm - 931 grs</v>
      </c>
      <c r="E1352" s="16">
        <f>'MEDIDAS ML'!E1426</f>
        <v>8</v>
      </c>
      <c r="F1352" s="16">
        <f>'MEDIDAS ML'!F1426</f>
        <v>24</v>
      </c>
      <c r="G1352" s="16">
        <f>'MEDIDAS ML'!G1426</f>
        <v>30</v>
      </c>
      <c r="H1352" s="16">
        <f>'MEDIDAS ML'!H1426</f>
        <v>0.93100000000000005</v>
      </c>
      <c r="I1352" s="16">
        <f>'MEDIDAS ML'!I1426</f>
        <v>1.44</v>
      </c>
      <c r="J1352" s="6" t="str">
        <f>'MEDIDAS ML'!J1426</f>
        <v>Se calcula por P volum</v>
      </c>
      <c r="K1352" s="16">
        <f>'MEDIDAS ML'!K1426</f>
        <v>1.44</v>
      </c>
      <c r="L1352" s="7">
        <f>'MEDIDAS ML'!L1426</f>
        <v>3870</v>
      </c>
      <c r="M1352" s="6" t="str">
        <f>'MEDIDAS ML'!M1426</f>
        <v>Hasta $9.989</v>
      </c>
      <c r="N1352" s="7">
        <f>'MEDIDAS ML'!N1426</f>
        <v>700</v>
      </c>
      <c r="O1352" s="6" t="str">
        <f>'MEDIDAS ML'!O1426</f>
        <v>No aplica (&lt;$19.990)</v>
      </c>
      <c r="P1352" s="7">
        <f>'MEDIDAS ML'!P1426</f>
        <v>0</v>
      </c>
      <c r="Q1352" s="7">
        <f>'MEDIDAS ML'!Q1426</f>
        <v>700</v>
      </c>
      <c r="R1352" s="23" t="e">
        <f>'MEDIDAS ML'!#REF!</f>
        <v>#REF!</v>
      </c>
      <c r="S1352" s="24" t="e">
        <f>'MEDIDAS ML'!#REF!</f>
        <v>#REF!</v>
      </c>
      <c r="T1352" s="24" t="e">
        <f>'MEDIDAS ML'!#REF!</f>
        <v>#REF!</v>
      </c>
      <c r="U1352" s="24" t="e">
        <f>'MEDIDAS ML'!#REF!</f>
        <v>#REF!</v>
      </c>
      <c r="V1352" s="22" t="e">
        <f>'MEDIDAS ML'!#REF!</f>
        <v>#REF!</v>
      </c>
      <c r="W1352" s="17" t="e">
        <f>'MEDIDAS ML'!#REF!</f>
        <v>#REF!</v>
      </c>
      <c r="X1352" t="e">
        <f>'MEDIDAS ML'!#REF!</f>
        <v>#REF!</v>
      </c>
    </row>
    <row r="1353" spans="1:24" ht="15.75" customHeight="1" x14ac:dyDescent="0.25">
      <c r="A1353" s="6">
        <f>'MEDIDAS ML'!A1580</f>
        <v>123</v>
      </c>
      <c r="B1353" s="15">
        <f>'MEDIDAS ML'!B1580</f>
        <v>123</v>
      </c>
      <c r="C1353" s="6">
        <f>'MEDIDAS ML'!C1580</f>
        <v>123</v>
      </c>
      <c r="D1353" s="6" t="str">
        <f>'MEDIDAS ML'!D1580</f>
        <v>6x11x18 cm - 775 grs</v>
      </c>
      <c r="E1353" s="16">
        <f>'MEDIDAS ML'!E1580</f>
        <v>6</v>
      </c>
      <c r="F1353" s="16">
        <f>'MEDIDAS ML'!F1580</f>
        <v>11</v>
      </c>
      <c r="G1353" s="16">
        <f>'MEDIDAS ML'!G1580</f>
        <v>18</v>
      </c>
      <c r="H1353" s="16">
        <f>'MEDIDAS ML'!H1580</f>
        <v>0.77500000000000002</v>
      </c>
      <c r="I1353" s="16">
        <f>'MEDIDAS ML'!I1580</f>
        <v>0.29699999999999999</v>
      </c>
      <c r="J1353" s="6" t="str">
        <f>'MEDIDAS ML'!J1580</f>
        <v>Se calcula por Peso</v>
      </c>
      <c r="K1353" s="16">
        <f>'MEDIDAS ML'!K1580</f>
        <v>0.77500000000000002</v>
      </c>
      <c r="L1353" s="7">
        <f>'MEDIDAS ML'!L1580</f>
        <v>3870</v>
      </c>
      <c r="M1353" s="6" t="str">
        <f>'MEDIDAS ML'!M1580</f>
        <v>Hasta $9.989</v>
      </c>
      <c r="N1353" s="7">
        <f>'MEDIDAS ML'!N1580</f>
        <v>700</v>
      </c>
      <c r="O1353" s="6" t="str">
        <f>'MEDIDAS ML'!O1580</f>
        <v>No aplica (&lt;$19.990)</v>
      </c>
      <c r="P1353" s="7">
        <f>'MEDIDAS ML'!P1580</f>
        <v>0</v>
      </c>
      <c r="Q1353" s="7">
        <f>'MEDIDAS ML'!Q1580</f>
        <v>700</v>
      </c>
      <c r="R1353" s="23" t="e">
        <f>'MEDIDAS ML'!#REF!</f>
        <v>#REF!</v>
      </c>
      <c r="S1353" s="24" t="e">
        <f>'MEDIDAS ML'!#REF!</f>
        <v>#REF!</v>
      </c>
      <c r="T1353" s="24" t="e">
        <f>'MEDIDAS ML'!#REF!</f>
        <v>#REF!</v>
      </c>
      <c r="U1353" s="24" t="e">
        <f>'MEDIDAS ML'!#REF!</f>
        <v>#REF!</v>
      </c>
      <c r="V1353" s="22" t="e">
        <f>'MEDIDAS ML'!#REF!</f>
        <v>#REF!</v>
      </c>
      <c r="W1353" s="17" t="e">
        <f>'MEDIDAS ML'!#REF!</f>
        <v>#REF!</v>
      </c>
      <c r="X1353" t="e">
        <f>'MEDIDAS ML'!#REF!</f>
        <v>#REF!</v>
      </c>
    </row>
    <row r="1354" spans="1:24" ht="15.75" customHeight="1" x14ac:dyDescent="0.25">
      <c r="A1354" s="6">
        <f>'MEDIDAS ML'!A2063</f>
        <v>123</v>
      </c>
      <c r="B1354" s="15">
        <f>'MEDIDAS ML'!B2063</f>
        <v>123</v>
      </c>
      <c r="C1354" s="6">
        <f>'MEDIDAS ML'!C2063</f>
        <v>123</v>
      </c>
      <c r="D1354" s="6" t="str">
        <f>'MEDIDAS ML'!D2063</f>
        <v>5x25x34 cm - 500 grs</v>
      </c>
      <c r="E1354" s="16">
        <f>'MEDIDAS ML'!E2063</f>
        <v>5</v>
      </c>
      <c r="F1354" s="16">
        <f>'MEDIDAS ML'!F2063</f>
        <v>25</v>
      </c>
      <c r="G1354" s="16">
        <f>'MEDIDAS ML'!G2063</f>
        <v>34</v>
      </c>
      <c r="H1354" s="16">
        <f>'MEDIDAS ML'!H2063</f>
        <v>0.5</v>
      </c>
      <c r="I1354" s="16">
        <f>'MEDIDAS ML'!I2063</f>
        <v>1.0625</v>
      </c>
      <c r="J1354" s="6" t="str">
        <f>'MEDIDAS ML'!J2063</f>
        <v>Se calcula por P volum</v>
      </c>
      <c r="K1354" s="16">
        <f>'MEDIDAS ML'!K2063</f>
        <v>1.0625</v>
      </c>
      <c r="L1354" s="7">
        <f>'MEDIDAS ML'!L2063</f>
        <v>3870</v>
      </c>
      <c r="M1354" s="6" t="str">
        <f>'MEDIDAS ML'!M2063</f>
        <v>Hasta $9.989</v>
      </c>
      <c r="N1354" s="7">
        <f>'MEDIDAS ML'!N2063</f>
        <v>700</v>
      </c>
      <c r="O1354" s="6" t="str">
        <f>'MEDIDAS ML'!O2063</f>
        <v>No aplica (&lt;$19.990)</v>
      </c>
      <c r="P1354" s="7">
        <f>'MEDIDAS ML'!P2063</f>
        <v>0</v>
      </c>
      <c r="Q1354" s="7">
        <f>'MEDIDAS ML'!Q2063</f>
        <v>700</v>
      </c>
      <c r="R1354" s="23" t="e">
        <f>'MEDIDAS ML'!#REF!</f>
        <v>#REF!</v>
      </c>
      <c r="S1354" s="24" t="e">
        <f>'MEDIDAS ML'!#REF!</f>
        <v>#REF!</v>
      </c>
      <c r="T1354" s="24" t="e">
        <f>'MEDIDAS ML'!#REF!</f>
        <v>#REF!</v>
      </c>
      <c r="U1354" s="24" t="e">
        <f>'MEDIDAS ML'!#REF!</f>
        <v>#REF!</v>
      </c>
      <c r="V1354" s="22" t="e">
        <f>'MEDIDAS ML'!#REF!</f>
        <v>#REF!</v>
      </c>
      <c r="W1354" s="17" t="e">
        <f>'MEDIDAS ML'!#REF!</f>
        <v>#REF!</v>
      </c>
      <c r="X1354" t="e">
        <f>'MEDIDAS ML'!#REF!</f>
        <v>#REF!</v>
      </c>
    </row>
    <row r="1355" spans="1:24" ht="15.75" customHeight="1" x14ac:dyDescent="0.25">
      <c r="A1355" s="6">
        <f>'MEDIDAS ML'!A2241</f>
        <v>123</v>
      </c>
      <c r="B1355" s="15">
        <f>'MEDIDAS ML'!B2241</f>
        <v>123</v>
      </c>
      <c r="C1355" s="6">
        <f>'MEDIDAS ML'!C2241</f>
        <v>123</v>
      </c>
      <c r="D1355" s="6" t="str">
        <f>'MEDIDAS ML'!D2241</f>
        <v>5x17x28 cm - 438 grs</v>
      </c>
      <c r="E1355" s="16">
        <f>'MEDIDAS ML'!E2241</f>
        <v>5</v>
      </c>
      <c r="F1355" s="16">
        <f>'MEDIDAS ML'!F2241</f>
        <v>17</v>
      </c>
      <c r="G1355" s="16">
        <f>'MEDIDAS ML'!G2241</f>
        <v>28</v>
      </c>
      <c r="H1355" s="16">
        <f>'MEDIDAS ML'!H2241</f>
        <v>0.438</v>
      </c>
      <c r="I1355" s="16">
        <f>'MEDIDAS ML'!I2241</f>
        <v>0.59499999999999997</v>
      </c>
      <c r="J1355" s="6" t="str">
        <f>'MEDIDAS ML'!J2241</f>
        <v>Se calcula por P volum</v>
      </c>
      <c r="K1355" s="16">
        <f>'MEDIDAS ML'!K2241</f>
        <v>0.59499999999999997</v>
      </c>
      <c r="L1355" s="7">
        <f>'MEDIDAS ML'!L2241</f>
        <v>3870</v>
      </c>
      <c r="M1355" s="6" t="str">
        <f>'MEDIDAS ML'!M2241</f>
        <v>Hasta $9.989</v>
      </c>
      <c r="N1355" s="7">
        <f>'MEDIDAS ML'!N2241</f>
        <v>700</v>
      </c>
      <c r="O1355" s="6" t="str">
        <f>'MEDIDAS ML'!O2241</f>
        <v>No aplica (&lt;$19.990)</v>
      </c>
      <c r="P1355" s="7">
        <f>'MEDIDAS ML'!P2241</f>
        <v>0</v>
      </c>
      <c r="Q1355" s="7">
        <f>'MEDIDAS ML'!Q2241</f>
        <v>700</v>
      </c>
      <c r="R1355" s="23" t="e">
        <f>'MEDIDAS ML'!#REF!</f>
        <v>#REF!</v>
      </c>
      <c r="S1355" s="24" t="e">
        <f>'MEDIDAS ML'!#REF!</f>
        <v>#REF!</v>
      </c>
      <c r="T1355" s="24" t="e">
        <f>'MEDIDAS ML'!#REF!</f>
        <v>#REF!</v>
      </c>
      <c r="U1355" s="24" t="e">
        <f>'MEDIDAS ML'!#REF!</f>
        <v>#REF!</v>
      </c>
      <c r="V1355" s="22" t="e">
        <f>'MEDIDAS ML'!#REF!</f>
        <v>#REF!</v>
      </c>
      <c r="W1355" s="17" t="e">
        <f>'MEDIDAS ML'!#REF!</f>
        <v>#REF!</v>
      </c>
      <c r="X1355" t="e">
        <f>'MEDIDAS ML'!#REF!</f>
        <v>#REF!</v>
      </c>
    </row>
    <row r="1356" spans="1:24" ht="15.75" customHeight="1" x14ac:dyDescent="0.25">
      <c r="A1356" s="6">
        <f>'MEDIDAS ML'!A2261</f>
        <v>123</v>
      </c>
      <c r="B1356" s="15">
        <f>'MEDIDAS ML'!B2261</f>
        <v>123</v>
      </c>
      <c r="C1356" s="6">
        <f>'MEDIDAS ML'!C2261</f>
        <v>123</v>
      </c>
      <c r="D1356" s="6" t="str">
        <f>'MEDIDAS ML'!D2261</f>
        <v>4x24x28 cm - 430 grs</v>
      </c>
      <c r="E1356" s="16">
        <f>'MEDIDAS ML'!E2261</f>
        <v>4</v>
      </c>
      <c r="F1356" s="16">
        <f>'MEDIDAS ML'!F2261</f>
        <v>24</v>
      </c>
      <c r="G1356" s="16">
        <f>'MEDIDAS ML'!G2261</f>
        <v>28</v>
      </c>
      <c r="H1356" s="16">
        <f>'MEDIDAS ML'!H2261</f>
        <v>0.43</v>
      </c>
      <c r="I1356" s="16">
        <f>'MEDIDAS ML'!I2261</f>
        <v>0.67200000000000004</v>
      </c>
      <c r="J1356" s="6" t="str">
        <f>'MEDIDAS ML'!J2261</f>
        <v>Se calcula por P volum</v>
      </c>
      <c r="K1356" s="16">
        <f>'MEDIDAS ML'!K2261</f>
        <v>0.67200000000000004</v>
      </c>
      <c r="L1356" s="7">
        <f>'MEDIDAS ML'!L2261</f>
        <v>3870</v>
      </c>
      <c r="M1356" s="6" t="str">
        <f>'MEDIDAS ML'!M2261</f>
        <v>Hasta $9.989</v>
      </c>
      <c r="N1356" s="7">
        <f>'MEDIDAS ML'!N2261</f>
        <v>700</v>
      </c>
      <c r="O1356" s="6" t="str">
        <f>'MEDIDAS ML'!O2261</f>
        <v>No aplica (&lt;$19.990)</v>
      </c>
      <c r="P1356" s="7">
        <f>'MEDIDAS ML'!P2261</f>
        <v>0</v>
      </c>
      <c r="Q1356" s="7">
        <f>'MEDIDAS ML'!Q2261</f>
        <v>700</v>
      </c>
      <c r="R1356" s="23" t="e">
        <f>'MEDIDAS ML'!#REF!</f>
        <v>#REF!</v>
      </c>
      <c r="S1356" s="24" t="e">
        <f>'MEDIDAS ML'!#REF!</f>
        <v>#REF!</v>
      </c>
      <c r="T1356" s="24" t="e">
        <f>'MEDIDAS ML'!#REF!</f>
        <v>#REF!</v>
      </c>
      <c r="U1356" s="24" t="e">
        <f>'MEDIDAS ML'!#REF!</f>
        <v>#REF!</v>
      </c>
      <c r="V1356" s="22" t="e">
        <f>'MEDIDAS ML'!#REF!</f>
        <v>#REF!</v>
      </c>
      <c r="W1356" s="17" t="e">
        <f>'MEDIDAS ML'!#REF!</f>
        <v>#REF!</v>
      </c>
      <c r="X1356" t="e">
        <f>'MEDIDAS ML'!#REF!</f>
        <v>#REF!</v>
      </c>
    </row>
    <row r="1357" spans="1:24" ht="15.75" customHeight="1" x14ac:dyDescent="0.25">
      <c r="A1357" s="6">
        <f>'MEDIDAS ML'!A2262</f>
        <v>123</v>
      </c>
      <c r="B1357" s="15">
        <f>'MEDIDAS ML'!B2262</f>
        <v>123</v>
      </c>
      <c r="C1357" s="6">
        <f>'MEDIDAS ML'!C2262</f>
        <v>123</v>
      </c>
      <c r="D1357" s="6" t="str">
        <f>'MEDIDAS ML'!D2262</f>
        <v>4x24x28 cm - 430 grs</v>
      </c>
      <c r="E1357" s="16">
        <f>'MEDIDAS ML'!E2262</f>
        <v>4</v>
      </c>
      <c r="F1357" s="16">
        <f>'MEDIDAS ML'!F2262</f>
        <v>24</v>
      </c>
      <c r="G1357" s="16">
        <f>'MEDIDAS ML'!G2262</f>
        <v>28</v>
      </c>
      <c r="H1357" s="16">
        <f>'MEDIDAS ML'!H2262</f>
        <v>0.43</v>
      </c>
      <c r="I1357" s="16">
        <f>'MEDIDAS ML'!I2262</f>
        <v>0.67200000000000004</v>
      </c>
      <c r="J1357" s="6" t="str">
        <f>'MEDIDAS ML'!J2262</f>
        <v>Se calcula por P volum</v>
      </c>
      <c r="K1357" s="16">
        <f>'MEDIDAS ML'!K2262</f>
        <v>0.67200000000000004</v>
      </c>
      <c r="L1357" s="7">
        <f>'MEDIDAS ML'!L2262</f>
        <v>3870</v>
      </c>
      <c r="M1357" s="6" t="str">
        <f>'MEDIDAS ML'!M2262</f>
        <v>Hasta $9.989</v>
      </c>
      <c r="N1357" s="7">
        <f>'MEDIDAS ML'!N2262</f>
        <v>700</v>
      </c>
      <c r="O1357" s="6" t="str">
        <f>'MEDIDAS ML'!O2262</f>
        <v>No aplica (&lt;$19.990)</v>
      </c>
      <c r="P1357" s="7">
        <f>'MEDIDAS ML'!P2262</f>
        <v>0</v>
      </c>
      <c r="Q1357" s="7">
        <f>'MEDIDAS ML'!Q2262</f>
        <v>700</v>
      </c>
      <c r="R1357" s="23" t="e">
        <f>'MEDIDAS ML'!#REF!</f>
        <v>#REF!</v>
      </c>
      <c r="S1357" s="24" t="e">
        <f>'MEDIDAS ML'!#REF!</f>
        <v>#REF!</v>
      </c>
      <c r="T1357" s="24" t="e">
        <f>'MEDIDAS ML'!#REF!</f>
        <v>#REF!</v>
      </c>
      <c r="U1357" s="24" t="e">
        <f>'MEDIDAS ML'!#REF!</f>
        <v>#REF!</v>
      </c>
      <c r="V1357" s="22" t="e">
        <f>'MEDIDAS ML'!#REF!</f>
        <v>#REF!</v>
      </c>
      <c r="W1357" s="17" t="e">
        <f>'MEDIDAS ML'!#REF!</f>
        <v>#REF!</v>
      </c>
      <c r="X1357" t="e">
        <f>'MEDIDAS ML'!#REF!</f>
        <v>#REF!</v>
      </c>
    </row>
    <row r="1358" spans="1:24" ht="15.75" customHeight="1" x14ac:dyDescent="0.25">
      <c r="A1358" s="6">
        <f>'MEDIDAS ML'!A2338</f>
        <v>123</v>
      </c>
      <c r="B1358" s="15">
        <f>'MEDIDAS ML'!B2338</f>
        <v>123</v>
      </c>
      <c r="C1358" s="6">
        <f>'MEDIDAS ML'!C2338</f>
        <v>123</v>
      </c>
      <c r="D1358" s="6" t="str">
        <f>'MEDIDAS ML'!D2338</f>
        <v>10x26x39 cm - 400 grs</v>
      </c>
      <c r="E1358" s="16">
        <f>'MEDIDAS ML'!E2338</f>
        <v>10</v>
      </c>
      <c r="F1358" s="16">
        <f>'MEDIDAS ML'!F2338</f>
        <v>26</v>
      </c>
      <c r="G1358" s="16">
        <f>'MEDIDAS ML'!G2338</f>
        <v>39</v>
      </c>
      <c r="H1358" s="16">
        <f>'MEDIDAS ML'!H2338</f>
        <v>0.4</v>
      </c>
      <c r="I1358" s="16">
        <f>'MEDIDAS ML'!I2338</f>
        <v>2.5350000000000001</v>
      </c>
      <c r="J1358" s="6" t="str">
        <f>'MEDIDAS ML'!J2338</f>
        <v>Se calcula por P volum</v>
      </c>
      <c r="K1358" s="16">
        <f>'MEDIDAS ML'!K2338</f>
        <v>2.5350000000000001</v>
      </c>
      <c r="L1358" s="7">
        <f>'MEDIDAS ML'!L2338</f>
        <v>3870</v>
      </c>
      <c r="M1358" s="6" t="str">
        <f>'MEDIDAS ML'!M2338</f>
        <v>Hasta $9.989</v>
      </c>
      <c r="N1358" s="7">
        <f>'MEDIDAS ML'!N2338</f>
        <v>700</v>
      </c>
      <c r="O1358" s="6" t="str">
        <f>'MEDIDAS ML'!O2338</f>
        <v>No aplica (&lt;$19.990)</v>
      </c>
      <c r="P1358" s="7">
        <f>'MEDIDAS ML'!P2338</f>
        <v>0</v>
      </c>
      <c r="Q1358" s="7">
        <f>'MEDIDAS ML'!Q2338</f>
        <v>700</v>
      </c>
      <c r="R1358" s="23" t="e">
        <f>'MEDIDAS ML'!#REF!</f>
        <v>#REF!</v>
      </c>
      <c r="S1358" s="24" t="e">
        <f>'MEDIDAS ML'!#REF!</f>
        <v>#REF!</v>
      </c>
      <c r="T1358" s="24" t="e">
        <f>'MEDIDAS ML'!#REF!</f>
        <v>#REF!</v>
      </c>
      <c r="U1358" s="24" t="e">
        <f>'MEDIDAS ML'!#REF!</f>
        <v>#REF!</v>
      </c>
      <c r="V1358" s="22" t="e">
        <f>'MEDIDAS ML'!#REF!</f>
        <v>#REF!</v>
      </c>
      <c r="W1358" s="17" t="e">
        <f>'MEDIDAS ML'!#REF!</f>
        <v>#REF!</v>
      </c>
      <c r="X1358" t="e">
        <f>'MEDIDAS ML'!#REF!</f>
        <v>#REF!</v>
      </c>
    </row>
    <row r="1359" spans="1:24" ht="15.75" customHeight="1" x14ac:dyDescent="0.25">
      <c r="A1359" s="6">
        <f>'MEDIDAS ML'!A2341</f>
        <v>123</v>
      </c>
      <c r="B1359" s="15">
        <f>'MEDIDAS ML'!B2341</f>
        <v>123</v>
      </c>
      <c r="C1359" s="6">
        <f>'MEDIDAS ML'!C2341</f>
        <v>123</v>
      </c>
      <c r="D1359" s="6" t="str">
        <f>'MEDIDAS ML'!D2341</f>
        <v>12x23x23 cm - 400 grs</v>
      </c>
      <c r="E1359" s="16">
        <f>'MEDIDAS ML'!E2341</f>
        <v>12</v>
      </c>
      <c r="F1359" s="16">
        <f>'MEDIDAS ML'!F2341</f>
        <v>23</v>
      </c>
      <c r="G1359" s="16">
        <f>'MEDIDAS ML'!G2341</f>
        <v>23</v>
      </c>
      <c r="H1359" s="16">
        <f>'MEDIDAS ML'!H2341</f>
        <v>0.4</v>
      </c>
      <c r="I1359" s="16">
        <f>'MEDIDAS ML'!I2341</f>
        <v>1.587</v>
      </c>
      <c r="J1359" s="6" t="str">
        <f>'MEDIDAS ML'!J2341</f>
        <v>Se calcula por P volum</v>
      </c>
      <c r="K1359" s="16">
        <f>'MEDIDAS ML'!K2341</f>
        <v>1.587</v>
      </c>
      <c r="L1359" s="7">
        <f>'MEDIDAS ML'!L2341</f>
        <v>3870</v>
      </c>
      <c r="M1359" s="6" t="str">
        <f>'MEDIDAS ML'!M2341</f>
        <v>Hasta $9.989</v>
      </c>
      <c r="N1359" s="7">
        <f>'MEDIDAS ML'!N2341</f>
        <v>700</v>
      </c>
      <c r="O1359" s="6" t="str">
        <f>'MEDIDAS ML'!O2341</f>
        <v>No aplica (&lt;$19.990)</v>
      </c>
      <c r="P1359" s="7">
        <f>'MEDIDAS ML'!P2341</f>
        <v>0</v>
      </c>
      <c r="Q1359" s="7">
        <f>'MEDIDAS ML'!Q2341</f>
        <v>700</v>
      </c>
      <c r="R1359" s="23" t="e">
        <f>'MEDIDAS ML'!#REF!</f>
        <v>#REF!</v>
      </c>
      <c r="S1359" s="24" t="e">
        <f>'MEDIDAS ML'!#REF!</f>
        <v>#REF!</v>
      </c>
      <c r="T1359" s="24" t="e">
        <f>'MEDIDAS ML'!#REF!</f>
        <v>#REF!</v>
      </c>
      <c r="U1359" s="24" t="e">
        <f>'MEDIDAS ML'!#REF!</f>
        <v>#REF!</v>
      </c>
      <c r="V1359" s="22" t="e">
        <f>'MEDIDAS ML'!#REF!</f>
        <v>#REF!</v>
      </c>
      <c r="W1359" s="17" t="e">
        <f>'MEDIDAS ML'!#REF!</f>
        <v>#REF!</v>
      </c>
      <c r="X1359" t="e">
        <f>'MEDIDAS ML'!#REF!</f>
        <v>#REF!</v>
      </c>
    </row>
    <row r="1360" spans="1:24" ht="15.75" customHeight="1" x14ac:dyDescent="0.25">
      <c r="A1360" s="6">
        <f>'MEDIDAS ML'!A2455</f>
        <v>123</v>
      </c>
      <c r="B1360" s="15">
        <f>'MEDIDAS ML'!B2455</f>
        <v>123</v>
      </c>
      <c r="C1360" s="6">
        <f>'MEDIDAS ML'!C2455</f>
        <v>123</v>
      </c>
      <c r="D1360" s="6" t="str">
        <f>'MEDIDAS ML'!D2455</f>
        <v>6x13x39 cm - 364 grs</v>
      </c>
      <c r="E1360" s="16">
        <f>'MEDIDAS ML'!E2455</f>
        <v>6</v>
      </c>
      <c r="F1360" s="16">
        <f>'MEDIDAS ML'!F2455</f>
        <v>13</v>
      </c>
      <c r="G1360" s="16">
        <f>'MEDIDAS ML'!G2455</f>
        <v>39</v>
      </c>
      <c r="H1360" s="16">
        <f>'MEDIDAS ML'!H2455</f>
        <v>0.36399999999999999</v>
      </c>
      <c r="I1360" s="16">
        <f>'MEDIDAS ML'!I2455</f>
        <v>0.76049999999999995</v>
      </c>
      <c r="J1360" s="6" t="str">
        <f>'MEDIDAS ML'!J2455</f>
        <v>Se calcula por P volum</v>
      </c>
      <c r="K1360" s="16">
        <f>'MEDIDAS ML'!K2455</f>
        <v>0.76049999999999995</v>
      </c>
      <c r="L1360" s="7">
        <f>'MEDIDAS ML'!L2455</f>
        <v>3870</v>
      </c>
      <c r="M1360" s="6" t="str">
        <f>'MEDIDAS ML'!M2455</f>
        <v>Hasta $9.989</v>
      </c>
      <c r="N1360" s="7">
        <f>'MEDIDAS ML'!N2455</f>
        <v>700</v>
      </c>
      <c r="O1360" s="6" t="str">
        <f>'MEDIDAS ML'!O2455</f>
        <v>No aplica (&lt;$19.990)</v>
      </c>
      <c r="P1360" s="7">
        <f>'MEDIDAS ML'!P2455</f>
        <v>0</v>
      </c>
      <c r="Q1360" s="7">
        <f>'MEDIDAS ML'!Q2455</f>
        <v>700</v>
      </c>
      <c r="R1360" s="23" t="e">
        <f>'MEDIDAS ML'!#REF!</f>
        <v>#REF!</v>
      </c>
      <c r="S1360" s="24" t="e">
        <f>'MEDIDAS ML'!#REF!</f>
        <v>#REF!</v>
      </c>
      <c r="T1360" s="24" t="e">
        <f>'MEDIDAS ML'!#REF!</f>
        <v>#REF!</v>
      </c>
      <c r="U1360" s="24" t="e">
        <f>'MEDIDAS ML'!#REF!</f>
        <v>#REF!</v>
      </c>
      <c r="V1360" s="22" t="e">
        <f>'MEDIDAS ML'!#REF!</f>
        <v>#REF!</v>
      </c>
      <c r="W1360" s="17" t="e">
        <f>'MEDIDAS ML'!#REF!</f>
        <v>#REF!</v>
      </c>
      <c r="X1360" t="e">
        <f>'MEDIDAS ML'!#REF!</f>
        <v>#REF!</v>
      </c>
    </row>
    <row r="1361" spans="1:24" ht="15.75" customHeight="1" x14ac:dyDescent="0.25">
      <c r="A1361" s="6">
        <f>'MEDIDAS ML'!A2456</f>
        <v>123</v>
      </c>
      <c r="B1361" s="15">
        <f>'MEDIDAS ML'!B2456</f>
        <v>123</v>
      </c>
      <c r="C1361" s="6">
        <f>'MEDIDAS ML'!C2456</f>
        <v>123</v>
      </c>
      <c r="D1361" s="6" t="str">
        <f>'MEDIDAS ML'!D2456</f>
        <v>6x13x39 cm - 364 grs</v>
      </c>
      <c r="E1361" s="16">
        <f>'MEDIDAS ML'!E2456</f>
        <v>6</v>
      </c>
      <c r="F1361" s="16">
        <f>'MEDIDAS ML'!F2456</f>
        <v>13</v>
      </c>
      <c r="G1361" s="16">
        <f>'MEDIDAS ML'!G2456</f>
        <v>39</v>
      </c>
      <c r="H1361" s="16">
        <f>'MEDIDAS ML'!H2456</f>
        <v>0.36399999999999999</v>
      </c>
      <c r="I1361" s="16">
        <f>'MEDIDAS ML'!I2456</f>
        <v>0.76049999999999995</v>
      </c>
      <c r="J1361" s="6" t="str">
        <f>'MEDIDAS ML'!J2456</f>
        <v>Se calcula por P volum</v>
      </c>
      <c r="K1361" s="16">
        <f>'MEDIDAS ML'!K2456</f>
        <v>0.76049999999999995</v>
      </c>
      <c r="L1361" s="7">
        <f>'MEDIDAS ML'!L2456</f>
        <v>3870</v>
      </c>
      <c r="M1361" s="6" t="str">
        <f>'MEDIDAS ML'!M2456</f>
        <v>Hasta $9.989</v>
      </c>
      <c r="N1361" s="7">
        <f>'MEDIDAS ML'!N2456</f>
        <v>700</v>
      </c>
      <c r="O1361" s="6" t="str">
        <f>'MEDIDAS ML'!O2456</f>
        <v>No aplica (&lt;$19.990)</v>
      </c>
      <c r="P1361" s="7">
        <f>'MEDIDAS ML'!P2456</f>
        <v>0</v>
      </c>
      <c r="Q1361" s="7">
        <f>'MEDIDAS ML'!Q2456</f>
        <v>700</v>
      </c>
      <c r="R1361" s="23" t="e">
        <f>'MEDIDAS ML'!#REF!</f>
        <v>#REF!</v>
      </c>
      <c r="S1361" s="24" t="e">
        <f>'MEDIDAS ML'!#REF!</f>
        <v>#REF!</v>
      </c>
      <c r="T1361" s="24" t="e">
        <f>'MEDIDAS ML'!#REF!</f>
        <v>#REF!</v>
      </c>
      <c r="U1361" s="24" t="e">
        <f>'MEDIDAS ML'!#REF!</f>
        <v>#REF!</v>
      </c>
      <c r="V1361" s="22" t="e">
        <f>'MEDIDAS ML'!#REF!</f>
        <v>#REF!</v>
      </c>
      <c r="W1361" s="17" t="e">
        <f>'MEDIDAS ML'!#REF!</f>
        <v>#REF!</v>
      </c>
      <c r="X1361" t="e">
        <f>'MEDIDAS ML'!#REF!</f>
        <v>#REF!</v>
      </c>
    </row>
    <row r="1362" spans="1:24" ht="15.75" customHeight="1" x14ac:dyDescent="0.25">
      <c r="A1362" s="6">
        <f>'MEDIDAS ML'!A2606</f>
        <v>123</v>
      </c>
      <c r="B1362" s="15">
        <f>'MEDIDAS ML'!B2606</f>
        <v>123</v>
      </c>
      <c r="C1362" s="6">
        <f>'MEDIDAS ML'!C2606</f>
        <v>123</v>
      </c>
      <c r="D1362" s="6" t="str">
        <f>'MEDIDAS ML'!D2606</f>
        <v>10x21x22 cm - 330 grs</v>
      </c>
      <c r="E1362" s="16">
        <f>'MEDIDAS ML'!E2606</f>
        <v>10</v>
      </c>
      <c r="F1362" s="16">
        <f>'MEDIDAS ML'!F2606</f>
        <v>21</v>
      </c>
      <c r="G1362" s="16">
        <f>'MEDIDAS ML'!G2606</f>
        <v>22</v>
      </c>
      <c r="H1362" s="16">
        <f>'MEDIDAS ML'!H2606</f>
        <v>0.33</v>
      </c>
      <c r="I1362" s="16">
        <f>'MEDIDAS ML'!I2606</f>
        <v>1.155</v>
      </c>
      <c r="J1362" s="6" t="str">
        <f>'MEDIDAS ML'!J2606</f>
        <v>Se calcula por P volum</v>
      </c>
      <c r="K1362" s="16">
        <f>'MEDIDAS ML'!K2606</f>
        <v>1.155</v>
      </c>
      <c r="L1362" s="7">
        <f>'MEDIDAS ML'!L2606</f>
        <v>3870</v>
      </c>
      <c r="M1362" s="6" t="str">
        <f>'MEDIDAS ML'!M2606</f>
        <v>Hasta $9.989</v>
      </c>
      <c r="N1362" s="7">
        <f>'MEDIDAS ML'!N2606</f>
        <v>700</v>
      </c>
      <c r="O1362" s="6" t="str">
        <f>'MEDIDAS ML'!O2606</f>
        <v>No aplica (&lt;$19.990)</v>
      </c>
      <c r="P1362" s="7">
        <f>'MEDIDAS ML'!P2606</f>
        <v>0</v>
      </c>
      <c r="Q1362" s="7">
        <f>'MEDIDAS ML'!Q2606</f>
        <v>700</v>
      </c>
      <c r="R1362" s="23" t="e">
        <f>'MEDIDAS ML'!#REF!</f>
        <v>#REF!</v>
      </c>
      <c r="S1362" s="24" t="e">
        <f>'MEDIDAS ML'!#REF!</f>
        <v>#REF!</v>
      </c>
      <c r="T1362" s="24" t="e">
        <f>'MEDIDAS ML'!#REF!</f>
        <v>#REF!</v>
      </c>
      <c r="U1362" s="24" t="e">
        <f>'MEDIDAS ML'!#REF!</f>
        <v>#REF!</v>
      </c>
      <c r="V1362" s="22" t="e">
        <f>'MEDIDAS ML'!#REF!</f>
        <v>#REF!</v>
      </c>
      <c r="W1362" s="17" t="e">
        <f>'MEDIDAS ML'!#REF!</f>
        <v>#REF!</v>
      </c>
      <c r="X1362" t="e">
        <f>'MEDIDAS ML'!#REF!</f>
        <v>#REF!</v>
      </c>
    </row>
    <row r="1363" spans="1:24" ht="15.75" customHeight="1" x14ac:dyDescent="0.25">
      <c r="A1363" s="6">
        <f>'MEDIDAS ML'!A2786</f>
        <v>123</v>
      </c>
      <c r="B1363" s="15">
        <f>'MEDIDAS ML'!B2786</f>
        <v>123</v>
      </c>
      <c r="C1363" s="6">
        <f>'MEDIDAS ML'!C2786</f>
        <v>123</v>
      </c>
      <c r="D1363" s="6" t="str">
        <f>'MEDIDAS ML'!D2786</f>
        <v>13x33x39 cm - 300 grs</v>
      </c>
      <c r="E1363" s="16">
        <f>'MEDIDAS ML'!E2786</f>
        <v>13</v>
      </c>
      <c r="F1363" s="16">
        <f>'MEDIDAS ML'!F2786</f>
        <v>33</v>
      </c>
      <c r="G1363" s="16">
        <f>'MEDIDAS ML'!G2786</f>
        <v>39</v>
      </c>
      <c r="H1363" s="16">
        <f>'MEDIDAS ML'!H2786</f>
        <v>0.3</v>
      </c>
      <c r="I1363" s="16">
        <f>'MEDIDAS ML'!I2786</f>
        <v>4.1827500000000004</v>
      </c>
      <c r="J1363" s="6" t="str">
        <f>'MEDIDAS ML'!J2786</f>
        <v>Se calcula por P volum</v>
      </c>
      <c r="K1363" s="16">
        <f>'MEDIDAS ML'!K2786</f>
        <v>4.1827500000000004</v>
      </c>
      <c r="L1363" s="7">
        <f>'MEDIDAS ML'!L2786</f>
        <v>3870</v>
      </c>
      <c r="M1363" s="6" t="str">
        <f>'MEDIDAS ML'!M2786</f>
        <v>Hasta $9.989</v>
      </c>
      <c r="N1363" s="7">
        <f>'MEDIDAS ML'!N2786</f>
        <v>700</v>
      </c>
      <c r="O1363" s="6" t="str">
        <f>'MEDIDAS ML'!O2786</f>
        <v>No aplica (&lt;$19.990)</v>
      </c>
      <c r="P1363" s="7">
        <f>'MEDIDAS ML'!P2786</f>
        <v>0</v>
      </c>
      <c r="Q1363" s="7">
        <f>'MEDIDAS ML'!Q2786</f>
        <v>700</v>
      </c>
      <c r="R1363" s="23" t="e">
        <f>'MEDIDAS ML'!#REF!</f>
        <v>#REF!</v>
      </c>
      <c r="S1363" s="24" t="e">
        <f>'MEDIDAS ML'!#REF!</f>
        <v>#REF!</v>
      </c>
      <c r="T1363" s="24" t="e">
        <f>'MEDIDAS ML'!#REF!</f>
        <v>#REF!</v>
      </c>
      <c r="U1363" s="24" t="e">
        <f>'MEDIDAS ML'!#REF!</f>
        <v>#REF!</v>
      </c>
      <c r="V1363" s="22" t="e">
        <f>'MEDIDAS ML'!#REF!</f>
        <v>#REF!</v>
      </c>
      <c r="W1363" s="17" t="e">
        <f>'MEDIDAS ML'!#REF!</f>
        <v>#REF!</v>
      </c>
      <c r="X1363" t="e">
        <f>'MEDIDAS ML'!#REF!</f>
        <v>#REF!</v>
      </c>
    </row>
    <row r="1364" spans="1:24" ht="15.75" customHeight="1" x14ac:dyDescent="0.25">
      <c r="A1364" s="6">
        <f>'MEDIDAS ML'!A2787</f>
        <v>123</v>
      </c>
      <c r="B1364" s="15">
        <f>'MEDIDAS ML'!B2787</f>
        <v>123</v>
      </c>
      <c r="C1364" s="6">
        <f>'MEDIDAS ML'!C2787</f>
        <v>123</v>
      </c>
      <c r="D1364" s="6" t="str">
        <f>'MEDIDAS ML'!D2787</f>
        <v>13x33x39 cm - 300 grs</v>
      </c>
      <c r="E1364" s="16">
        <f>'MEDIDAS ML'!E2787</f>
        <v>13</v>
      </c>
      <c r="F1364" s="16">
        <f>'MEDIDAS ML'!F2787</f>
        <v>33</v>
      </c>
      <c r="G1364" s="16">
        <f>'MEDIDAS ML'!G2787</f>
        <v>39</v>
      </c>
      <c r="H1364" s="16">
        <f>'MEDIDAS ML'!H2787</f>
        <v>0.3</v>
      </c>
      <c r="I1364" s="16">
        <f>'MEDIDAS ML'!I2787</f>
        <v>4.1827500000000004</v>
      </c>
      <c r="J1364" s="6" t="str">
        <f>'MEDIDAS ML'!J2787</f>
        <v>Se calcula por P volum</v>
      </c>
      <c r="K1364" s="16">
        <f>'MEDIDAS ML'!K2787</f>
        <v>4.1827500000000004</v>
      </c>
      <c r="L1364" s="7">
        <f>'MEDIDAS ML'!L2787</f>
        <v>3870</v>
      </c>
      <c r="M1364" s="6" t="str">
        <f>'MEDIDAS ML'!M2787</f>
        <v>Hasta $9.989</v>
      </c>
      <c r="N1364" s="7">
        <f>'MEDIDAS ML'!N2787</f>
        <v>700</v>
      </c>
      <c r="O1364" s="6" t="str">
        <f>'MEDIDAS ML'!O2787</f>
        <v>No aplica (&lt;$19.990)</v>
      </c>
      <c r="P1364" s="7">
        <f>'MEDIDAS ML'!P2787</f>
        <v>0</v>
      </c>
      <c r="Q1364" s="7">
        <f>'MEDIDAS ML'!Q2787</f>
        <v>700</v>
      </c>
      <c r="R1364" s="23" t="e">
        <f>'MEDIDAS ML'!#REF!</f>
        <v>#REF!</v>
      </c>
      <c r="S1364" s="24" t="e">
        <f>'MEDIDAS ML'!#REF!</f>
        <v>#REF!</v>
      </c>
      <c r="T1364" s="24" t="e">
        <f>'MEDIDAS ML'!#REF!</f>
        <v>#REF!</v>
      </c>
      <c r="U1364" s="24" t="e">
        <f>'MEDIDAS ML'!#REF!</f>
        <v>#REF!</v>
      </c>
      <c r="V1364" s="22" t="e">
        <f>'MEDIDAS ML'!#REF!</f>
        <v>#REF!</v>
      </c>
      <c r="W1364" s="17" t="e">
        <f>'MEDIDAS ML'!#REF!</f>
        <v>#REF!</v>
      </c>
      <c r="X1364" t="e">
        <f>'MEDIDAS ML'!#REF!</f>
        <v>#REF!</v>
      </c>
    </row>
    <row r="1365" spans="1:24" ht="15.75" customHeight="1" x14ac:dyDescent="0.25">
      <c r="A1365" s="6">
        <f>'MEDIDAS ML'!A2945</f>
        <v>123</v>
      </c>
      <c r="B1365" s="15">
        <f>'MEDIDAS ML'!B2945</f>
        <v>123</v>
      </c>
      <c r="C1365" s="6">
        <f>'MEDIDAS ML'!C2945</f>
        <v>123</v>
      </c>
      <c r="D1365" s="6" t="str">
        <f>'MEDIDAS ML'!D2945</f>
        <v>7x17x21 cm - 270 grs</v>
      </c>
      <c r="E1365" s="16">
        <f>'MEDIDAS ML'!E2945</f>
        <v>7</v>
      </c>
      <c r="F1365" s="16">
        <f>'MEDIDAS ML'!F2945</f>
        <v>17</v>
      </c>
      <c r="G1365" s="16">
        <f>'MEDIDAS ML'!G2945</f>
        <v>21</v>
      </c>
      <c r="H1365" s="16">
        <f>'MEDIDAS ML'!H2945</f>
        <v>0.27</v>
      </c>
      <c r="I1365" s="16">
        <f>'MEDIDAS ML'!I2945</f>
        <v>0.62475000000000003</v>
      </c>
      <c r="J1365" s="6" t="str">
        <f>'MEDIDAS ML'!J2945</f>
        <v>Se calcula por P volum</v>
      </c>
      <c r="K1365" s="16">
        <f>'MEDIDAS ML'!K2945</f>
        <v>0.62475000000000003</v>
      </c>
      <c r="L1365" s="7">
        <f>'MEDIDAS ML'!L2945</f>
        <v>3870</v>
      </c>
      <c r="M1365" s="6" t="str">
        <f>'MEDIDAS ML'!M2945</f>
        <v>Hasta $9.989</v>
      </c>
      <c r="N1365" s="7">
        <f>'MEDIDAS ML'!N2945</f>
        <v>700</v>
      </c>
      <c r="O1365" s="6" t="str">
        <f>'MEDIDAS ML'!O2945</f>
        <v>No aplica (&lt;$19.990)</v>
      </c>
      <c r="P1365" s="7">
        <f>'MEDIDAS ML'!P2945</f>
        <v>0</v>
      </c>
      <c r="Q1365" s="7">
        <f>'MEDIDAS ML'!Q2945</f>
        <v>700</v>
      </c>
      <c r="R1365" s="23" t="e">
        <f>'MEDIDAS ML'!#REF!</f>
        <v>#REF!</v>
      </c>
      <c r="S1365" s="24" t="e">
        <f>'MEDIDAS ML'!#REF!</f>
        <v>#REF!</v>
      </c>
      <c r="T1365" s="24" t="e">
        <f>'MEDIDAS ML'!#REF!</f>
        <v>#REF!</v>
      </c>
      <c r="U1365" s="24" t="e">
        <f>'MEDIDAS ML'!#REF!</f>
        <v>#REF!</v>
      </c>
      <c r="V1365" s="22" t="e">
        <f>'MEDIDAS ML'!#REF!</f>
        <v>#REF!</v>
      </c>
      <c r="W1365" s="17" t="e">
        <f>'MEDIDAS ML'!#REF!</f>
        <v>#REF!</v>
      </c>
      <c r="X1365" t="e">
        <f>'MEDIDAS ML'!#REF!</f>
        <v>#REF!</v>
      </c>
    </row>
    <row r="1366" spans="1:24" ht="15.75" customHeight="1" x14ac:dyDescent="0.25">
      <c r="A1366" s="6">
        <f>'MEDIDAS ML'!A2956</f>
        <v>123</v>
      </c>
      <c r="B1366" s="15">
        <f>'MEDIDAS ML'!B2956</f>
        <v>123</v>
      </c>
      <c r="C1366" s="6">
        <f>'MEDIDAS ML'!C2956</f>
        <v>123</v>
      </c>
      <c r="D1366" s="6" t="str">
        <f>'MEDIDAS ML'!D2956</f>
        <v>5x19x27 cm - 269 grs</v>
      </c>
      <c r="E1366" s="16">
        <f>'MEDIDAS ML'!E2956</f>
        <v>5</v>
      </c>
      <c r="F1366" s="16">
        <f>'MEDIDAS ML'!F2956</f>
        <v>19</v>
      </c>
      <c r="G1366" s="16">
        <f>'MEDIDAS ML'!G2956</f>
        <v>27</v>
      </c>
      <c r="H1366" s="16">
        <f>'MEDIDAS ML'!H2956</f>
        <v>0.26900000000000002</v>
      </c>
      <c r="I1366" s="16">
        <f>'MEDIDAS ML'!I2956</f>
        <v>0.64124999999999999</v>
      </c>
      <c r="J1366" s="6" t="str">
        <f>'MEDIDAS ML'!J2956</f>
        <v>Se calcula por P volum</v>
      </c>
      <c r="K1366" s="16">
        <f>'MEDIDAS ML'!K2956</f>
        <v>0.64124999999999999</v>
      </c>
      <c r="L1366" s="7">
        <f>'MEDIDAS ML'!L2956</f>
        <v>3870</v>
      </c>
      <c r="M1366" s="6" t="str">
        <f>'MEDIDAS ML'!M2956</f>
        <v>Hasta $9.989</v>
      </c>
      <c r="N1366" s="7">
        <f>'MEDIDAS ML'!N2956</f>
        <v>700</v>
      </c>
      <c r="O1366" s="6" t="str">
        <f>'MEDIDAS ML'!O2956</f>
        <v>No aplica (&lt;$19.990)</v>
      </c>
      <c r="P1366" s="7">
        <f>'MEDIDAS ML'!P2956</f>
        <v>0</v>
      </c>
      <c r="Q1366" s="7">
        <f>'MEDIDAS ML'!Q2956</f>
        <v>700</v>
      </c>
      <c r="R1366" s="23" t="e">
        <f>'MEDIDAS ML'!#REF!</f>
        <v>#REF!</v>
      </c>
      <c r="S1366" s="24" t="e">
        <f>'MEDIDAS ML'!#REF!</f>
        <v>#REF!</v>
      </c>
      <c r="T1366" s="24" t="e">
        <f>'MEDIDAS ML'!#REF!</f>
        <v>#REF!</v>
      </c>
      <c r="U1366" s="24" t="e">
        <f>'MEDIDAS ML'!#REF!</f>
        <v>#REF!</v>
      </c>
      <c r="V1366" s="22" t="e">
        <f>'MEDIDAS ML'!#REF!</f>
        <v>#REF!</v>
      </c>
      <c r="W1366" s="17" t="e">
        <f>'MEDIDAS ML'!#REF!</f>
        <v>#REF!</v>
      </c>
      <c r="X1366" t="e">
        <f>'MEDIDAS ML'!#REF!</f>
        <v>#REF!</v>
      </c>
    </row>
    <row r="1367" spans="1:24" ht="15.75" customHeight="1" x14ac:dyDescent="0.25">
      <c r="A1367" s="6">
        <f>'MEDIDAS ML'!A2957</f>
        <v>123</v>
      </c>
      <c r="B1367" s="15">
        <f>'MEDIDAS ML'!B2957</f>
        <v>123</v>
      </c>
      <c r="C1367" s="6">
        <f>'MEDIDAS ML'!C2957</f>
        <v>123</v>
      </c>
      <c r="D1367" s="6" t="str">
        <f>'MEDIDAS ML'!D2957</f>
        <v>5x19x27 cm - 269 grs</v>
      </c>
      <c r="E1367" s="16">
        <f>'MEDIDAS ML'!E2957</f>
        <v>5</v>
      </c>
      <c r="F1367" s="16">
        <f>'MEDIDAS ML'!F2957</f>
        <v>19</v>
      </c>
      <c r="G1367" s="16">
        <f>'MEDIDAS ML'!G2957</f>
        <v>27</v>
      </c>
      <c r="H1367" s="16">
        <f>'MEDIDAS ML'!H2957</f>
        <v>0.26900000000000002</v>
      </c>
      <c r="I1367" s="16">
        <f>'MEDIDAS ML'!I2957</f>
        <v>0.64124999999999999</v>
      </c>
      <c r="J1367" s="6" t="str">
        <f>'MEDIDAS ML'!J2957</f>
        <v>Se calcula por P volum</v>
      </c>
      <c r="K1367" s="16">
        <f>'MEDIDAS ML'!K2957</f>
        <v>0.64124999999999999</v>
      </c>
      <c r="L1367" s="7">
        <f>'MEDIDAS ML'!L2957</f>
        <v>3870</v>
      </c>
      <c r="M1367" s="6" t="str">
        <f>'MEDIDAS ML'!M2957</f>
        <v>Hasta $9.989</v>
      </c>
      <c r="N1367" s="7">
        <f>'MEDIDAS ML'!N2957</f>
        <v>700</v>
      </c>
      <c r="O1367" s="6" t="str">
        <f>'MEDIDAS ML'!O2957</f>
        <v>No aplica (&lt;$19.990)</v>
      </c>
      <c r="P1367" s="7">
        <f>'MEDIDAS ML'!P2957</f>
        <v>0</v>
      </c>
      <c r="Q1367" s="7">
        <f>'MEDIDAS ML'!Q2957</f>
        <v>700</v>
      </c>
      <c r="R1367" s="23" t="e">
        <f>'MEDIDAS ML'!#REF!</f>
        <v>#REF!</v>
      </c>
      <c r="S1367" s="24" t="e">
        <f>'MEDIDAS ML'!#REF!</f>
        <v>#REF!</v>
      </c>
      <c r="T1367" s="24" t="e">
        <f>'MEDIDAS ML'!#REF!</f>
        <v>#REF!</v>
      </c>
      <c r="U1367" s="24" t="e">
        <f>'MEDIDAS ML'!#REF!</f>
        <v>#REF!</v>
      </c>
      <c r="V1367" s="22" t="e">
        <f>'MEDIDAS ML'!#REF!</f>
        <v>#REF!</v>
      </c>
      <c r="W1367" s="17" t="e">
        <f>'MEDIDAS ML'!#REF!</f>
        <v>#REF!</v>
      </c>
      <c r="X1367" t="e">
        <f>'MEDIDAS ML'!#REF!</f>
        <v>#REF!</v>
      </c>
    </row>
    <row r="1368" spans="1:24" ht="15.75" customHeight="1" x14ac:dyDescent="0.25">
      <c r="A1368" s="6">
        <f>'MEDIDAS ML'!A3139</f>
        <v>123</v>
      </c>
      <c r="B1368" s="15">
        <f>'MEDIDAS ML'!B3139</f>
        <v>123</v>
      </c>
      <c r="C1368" s="6">
        <f>'MEDIDAS ML'!C3139</f>
        <v>123</v>
      </c>
      <c r="D1368" s="6" t="str">
        <f>'MEDIDAS ML'!D3139</f>
        <v>11x21x26 cm - 237 grs</v>
      </c>
      <c r="E1368" s="16">
        <f>'MEDIDAS ML'!E3139</f>
        <v>11</v>
      </c>
      <c r="F1368" s="16">
        <f>'MEDIDAS ML'!F3139</f>
        <v>21</v>
      </c>
      <c r="G1368" s="16">
        <f>'MEDIDAS ML'!G3139</f>
        <v>26</v>
      </c>
      <c r="H1368" s="16">
        <f>'MEDIDAS ML'!H3139</f>
        <v>0.23699999999999999</v>
      </c>
      <c r="I1368" s="16">
        <f>'MEDIDAS ML'!I3139</f>
        <v>1.5015000000000001</v>
      </c>
      <c r="J1368" s="6" t="str">
        <f>'MEDIDAS ML'!J3139</f>
        <v>Se calcula por P volum</v>
      </c>
      <c r="K1368" s="16">
        <f>'MEDIDAS ML'!K3139</f>
        <v>1.5015000000000001</v>
      </c>
      <c r="L1368" s="7">
        <f>'MEDIDAS ML'!L3139</f>
        <v>3870</v>
      </c>
      <c r="M1368" s="6" t="str">
        <f>'MEDIDAS ML'!M3139</f>
        <v>Hasta $9.989</v>
      </c>
      <c r="N1368" s="7">
        <f>'MEDIDAS ML'!N3139</f>
        <v>700</v>
      </c>
      <c r="O1368" s="6" t="str">
        <f>'MEDIDAS ML'!O3139</f>
        <v>No aplica (&lt;$19.990)</v>
      </c>
      <c r="P1368" s="7">
        <f>'MEDIDAS ML'!P3139</f>
        <v>0</v>
      </c>
      <c r="Q1368" s="7">
        <f>'MEDIDAS ML'!Q3139</f>
        <v>700</v>
      </c>
      <c r="R1368" s="23" t="e">
        <f>'MEDIDAS ML'!#REF!</f>
        <v>#REF!</v>
      </c>
      <c r="S1368" s="24" t="e">
        <f>'MEDIDAS ML'!#REF!</f>
        <v>#REF!</v>
      </c>
      <c r="T1368" s="24" t="e">
        <f>'MEDIDAS ML'!#REF!</f>
        <v>#REF!</v>
      </c>
      <c r="U1368" s="24" t="e">
        <f>'MEDIDAS ML'!#REF!</f>
        <v>#REF!</v>
      </c>
      <c r="V1368" s="22" t="e">
        <f>'MEDIDAS ML'!#REF!</f>
        <v>#REF!</v>
      </c>
      <c r="W1368" s="17" t="e">
        <f>'MEDIDAS ML'!#REF!</f>
        <v>#REF!</v>
      </c>
      <c r="X1368" t="e">
        <f>'MEDIDAS ML'!#REF!</f>
        <v>#REF!</v>
      </c>
    </row>
    <row r="1369" spans="1:24" ht="15.75" customHeight="1" x14ac:dyDescent="0.25">
      <c r="A1369" s="6">
        <f>'MEDIDAS ML'!A3331</f>
        <v>123</v>
      </c>
      <c r="B1369" s="15">
        <f>'MEDIDAS ML'!B3331</f>
        <v>123</v>
      </c>
      <c r="C1369" s="6">
        <f>'MEDIDAS ML'!C3331</f>
        <v>123</v>
      </c>
      <c r="D1369" s="6" t="str">
        <f>'MEDIDAS ML'!D3331</f>
        <v>5x15x20 cm - 200 grs</v>
      </c>
      <c r="E1369" s="16">
        <f>'MEDIDAS ML'!E3331</f>
        <v>5</v>
      </c>
      <c r="F1369" s="16">
        <f>'MEDIDAS ML'!F3331</f>
        <v>15</v>
      </c>
      <c r="G1369" s="16">
        <f>'MEDIDAS ML'!G3331</f>
        <v>20</v>
      </c>
      <c r="H1369" s="16">
        <f>'MEDIDAS ML'!H3331</f>
        <v>0.2</v>
      </c>
      <c r="I1369" s="16">
        <f>'MEDIDAS ML'!I3331</f>
        <v>0.375</v>
      </c>
      <c r="J1369" s="6" t="str">
        <f>'MEDIDAS ML'!J3331</f>
        <v>Se calcula por P volum</v>
      </c>
      <c r="K1369" s="16">
        <f>'MEDIDAS ML'!K3331</f>
        <v>0.375</v>
      </c>
      <c r="L1369" s="7">
        <f>'MEDIDAS ML'!L3331</f>
        <v>3870</v>
      </c>
      <c r="M1369" s="6" t="str">
        <f>'MEDIDAS ML'!M3331</f>
        <v>Hasta $9.989</v>
      </c>
      <c r="N1369" s="7">
        <f>'MEDIDAS ML'!N3331</f>
        <v>700</v>
      </c>
      <c r="O1369" s="6" t="str">
        <f>'MEDIDAS ML'!O3331</f>
        <v>No aplica (&lt;$19.990)</v>
      </c>
      <c r="P1369" s="7">
        <f>'MEDIDAS ML'!P3331</f>
        <v>0</v>
      </c>
      <c r="Q1369" s="7">
        <f>'MEDIDAS ML'!Q3331</f>
        <v>700</v>
      </c>
      <c r="R1369" s="23" t="e">
        <f>'MEDIDAS ML'!#REF!</f>
        <v>#REF!</v>
      </c>
      <c r="S1369" s="24" t="e">
        <f>'MEDIDAS ML'!#REF!</f>
        <v>#REF!</v>
      </c>
      <c r="T1369" s="24" t="e">
        <f>'MEDIDAS ML'!#REF!</f>
        <v>#REF!</v>
      </c>
      <c r="U1369" s="24" t="e">
        <f>'MEDIDAS ML'!#REF!</f>
        <v>#REF!</v>
      </c>
      <c r="V1369" s="22" t="e">
        <f>'MEDIDAS ML'!#REF!</f>
        <v>#REF!</v>
      </c>
      <c r="W1369" s="17" t="e">
        <f>'MEDIDAS ML'!#REF!</f>
        <v>#REF!</v>
      </c>
      <c r="X1369" t="e">
        <f>'MEDIDAS ML'!#REF!</f>
        <v>#REF!</v>
      </c>
    </row>
    <row r="1370" spans="1:24" ht="15.75" customHeight="1" x14ac:dyDescent="0.25">
      <c r="A1370" s="6">
        <f>'MEDIDAS ML'!A3332</f>
        <v>123</v>
      </c>
      <c r="B1370" s="15">
        <f>'MEDIDAS ML'!B3332</f>
        <v>123</v>
      </c>
      <c r="C1370" s="6">
        <f>'MEDIDAS ML'!C3332</f>
        <v>123</v>
      </c>
      <c r="D1370" s="6" t="str">
        <f>'MEDIDAS ML'!D3332</f>
        <v>5x15x20 cm - 200 grs</v>
      </c>
      <c r="E1370" s="16">
        <f>'MEDIDAS ML'!E3332</f>
        <v>5</v>
      </c>
      <c r="F1370" s="16">
        <f>'MEDIDAS ML'!F3332</f>
        <v>15</v>
      </c>
      <c r="G1370" s="16">
        <f>'MEDIDAS ML'!G3332</f>
        <v>20</v>
      </c>
      <c r="H1370" s="16">
        <f>'MEDIDAS ML'!H3332</f>
        <v>0.2</v>
      </c>
      <c r="I1370" s="16">
        <f>'MEDIDAS ML'!I3332</f>
        <v>0.375</v>
      </c>
      <c r="J1370" s="6" t="str">
        <f>'MEDIDAS ML'!J3332</f>
        <v>Se calcula por P volum</v>
      </c>
      <c r="K1370" s="16">
        <f>'MEDIDAS ML'!K3332</f>
        <v>0.375</v>
      </c>
      <c r="L1370" s="7">
        <f>'MEDIDAS ML'!L3332</f>
        <v>3870</v>
      </c>
      <c r="M1370" s="6" t="str">
        <f>'MEDIDAS ML'!M3332</f>
        <v>Hasta $9.989</v>
      </c>
      <c r="N1370" s="7">
        <f>'MEDIDAS ML'!N3332</f>
        <v>700</v>
      </c>
      <c r="O1370" s="6" t="str">
        <f>'MEDIDAS ML'!O3332</f>
        <v>No aplica (&lt;$19.990)</v>
      </c>
      <c r="P1370" s="7">
        <f>'MEDIDAS ML'!P3332</f>
        <v>0</v>
      </c>
      <c r="Q1370" s="7">
        <f>'MEDIDAS ML'!Q3332</f>
        <v>700</v>
      </c>
      <c r="R1370" s="23" t="e">
        <f>'MEDIDAS ML'!#REF!</f>
        <v>#REF!</v>
      </c>
      <c r="S1370" s="24" t="e">
        <f>'MEDIDAS ML'!#REF!</f>
        <v>#REF!</v>
      </c>
      <c r="T1370" s="24" t="e">
        <f>'MEDIDAS ML'!#REF!</f>
        <v>#REF!</v>
      </c>
      <c r="U1370" s="24" t="e">
        <f>'MEDIDAS ML'!#REF!</f>
        <v>#REF!</v>
      </c>
      <c r="V1370" s="22" t="e">
        <f>'MEDIDAS ML'!#REF!</f>
        <v>#REF!</v>
      </c>
      <c r="W1370" s="17" t="e">
        <f>'MEDIDAS ML'!#REF!</f>
        <v>#REF!</v>
      </c>
      <c r="X1370" t="e">
        <f>'MEDIDAS ML'!#REF!</f>
        <v>#REF!</v>
      </c>
    </row>
    <row r="1371" spans="1:24" ht="15.75" customHeight="1" x14ac:dyDescent="0.25">
      <c r="A1371" s="6">
        <f>'MEDIDAS ML'!A3451</f>
        <v>123</v>
      </c>
      <c r="B1371" s="15">
        <f>'MEDIDAS ML'!B3451</f>
        <v>123</v>
      </c>
      <c r="C1371" s="6">
        <f>'MEDIDAS ML'!C3451</f>
        <v>123</v>
      </c>
      <c r="D1371" s="6" t="str">
        <f>'MEDIDAS ML'!D3451</f>
        <v>7x15x17 cm - 180 grs</v>
      </c>
      <c r="E1371" s="16">
        <f>'MEDIDAS ML'!E3451</f>
        <v>7</v>
      </c>
      <c r="F1371" s="16">
        <f>'MEDIDAS ML'!F3451</f>
        <v>15</v>
      </c>
      <c r="G1371" s="16">
        <f>'MEDIDAS ML'!G3451</f>
        <v>17</v>
      </c>
      <c r="H1371" s="16">
        <f>'MEDIDAS ML'!H3451</f>
        <v>0.18</v>
      </c>
      <c r="I1371" s="16">
        <f>'MEDIDAS ML'!I3451</f>
        <v>0.44624999999999998</v>
      </c>
      <c r="J1371" s="6" t="str">
        <f>'MEDIDAS ML'!J3451</f>
        <v>Se calcula por P volum</v>
      </c>
      <c r="K1371" s="16">
        <f>'MEDIDAS ML'!K3451</f>
        <v>0.44624999999999998</v>
      </c>
      <c r="L1371" s="7">
        <f>'MEDIDAS ML'!L3451</f>
        <v>3870</v>
      </c>
      <c r="M1371" s="6" t="str">
        <f>'MEDIDAS ML'!M3451</f>
        <v>Hasta $9.989</v>
      </c>
      <c r="N1371" s="7">
        <f>'MEDIDAS ML'!N3451</f>
        <v>700</v>
      </c>
      <c r="O1371" s="6" t="str">
        <f>'MEDIDAS ML'!O3451</f>
        <v>No aplica (&lt;$19.990)</v>
      </c>
      <c r="P1371" s="7">
        <f>'MEDIDAS ML'!P3451</f>
        <v>0</v>
      </c>
      <c r="Q1371" s="7">
        <f>'MEDIDAS ML'!Q3451</f>
        <v>700</v>
      </c>
      <c r="R1371" s="23" t="e">
        <f>'MEDIDAS ML'!#REF!</f>
        <v>#REF!</v>
      </c>
      <c r="S1371" s="24" t="e">
        <f>'MEDIDAS ML'!#REF!</f>
        <v>#REF!</v>
      </c>
      <c r="T1371" s="24" t="e">
        <f>'MEDIDAS ML'!#REF!</f>
        <v>#REF!</v>
      </c>
      <c r="U1371" s="24" t="e">
        <f>'MEDIDAS ML'!#REF!</f>
        <v>#REF!</v>
      </c>
      <c r="V1371" s="22" t="e">
        <f>'MEDIDAS ML'!#REF!</f>
        <v>#REF!</v>
      </c>
      <c r="W1371" s="17" t="e">
        <f>'MEDIDAS ML'!#REF!</f>
        <v>#REF!</v>
      </c>
      <c r="X1371" t="e">
        <f>'MEDIDAS ML'!#REF!</f>
        <v>#REF!</v>
      </c>
    </row>
    <row r="1372" spans="1:24" ht="15.75" customHeight="1" x14ac:dyDescent="0.25">
      <c r="A1372" s="6">
        <f>'MEDIDAS ML'!A3452</f>
        <v>123</v>
      </c>
      <c r="B1372" s="15">
        <f>'MEDIDAS ML'!B3452</f>
        <v>123</v>
      </c>
      <c r="C1372" s="6">
        <f>'MEDIDAS ML'!C3452</f>
        <v>123</v>
      </c>
      <c r="D1372" s="6" t="str">
        <f>'MEDIDAS ML'!D3452</f>
        <v>7x15x17 cm - 180 grs</v>
      </c>
      <c r="E1372" s="16">
        <f>'MEDIDAS ML'!E3452</f>
        <v>7</v>
      </c>
      <c r="F1372" s="16">
        <f>'MEDIDAS ML'!F3452</f>
        <v>15</v>
      </c>
      <c r="G1372" s="16">
        <f>'MEDIDAS ML'!G3452</f>
        <v>17</v>
      </c>
      <c r="H1372" s="16">
        <f>'MEDIDAS ML'!H3452</f>
        <v>0.18</v>
      </c>
      <c r="I1372" s="16">
        <f>'MEDIDAS ML'!I3452</f>
        <v>0.44624999999999998</v>
      </c>
      <c r="J1372" s="6" t="str">
        <f>'MEDIDAS ML'!J3452</f>
        <v>Se calcula por P volum</v>
      </c>
      <c r="K1372" s="16">
        <f>'MEDIDAS ML'!K3452</f>
        <v>0.44624999999999998</v>
      </c>
      <c r="L1372" s="7">
        <f>'MEDIDAS ML'!L3452</f>
        <v>3870</v>
      </c>
      <c r="M1372" s="6" t="str">
        <f>'MEDIDAS ML'!M3452</f>
        <v>Hasta $9.989</v>
      </c>
      <c r="N1372" s="7">
        <f>'MEDIDAS ML'!N3452</f>
        <v>700</v>
      </c>
      <c r="O1372" s="6" t="str">
        <f>'MEDIDAS ML'!O3452</f>
        <v>No aplica (&lt;$19.990)</v>
      </c>
      <c r="P1372" s="7">
        <f>'MEDIDAS ML'!P3452</f>
        <v>0</v>
      </c>
      <c r="Q1372" s="7">
        <f>'MEDIDAS ML'!Q3452</f>
        <v>700</v>
      </c>
      <c r="R1372" s="23" t="e">
        <f>'MEDIDAS ML'!#REF!</f>
        <v>#REF!</v>
      </c>
      <c r="S1372" s="24" t="e">
        <f>'MEDIDAS ML'!#REF!</f>
        <v>#REF!</v>
      </c>
      <c r="T1372" s="24" t="e">
        <f>'MEDIDAS ML'!#REF!</f>
        <v>#REF!</v>
      </c>
      <c r="U1372" s="24" t="e">
        <f>'MEDIDAS ML'!#REF!</f>
        <v>#REF!</v>
      </c>
      <c r="V1372" s="22" t="e">
        <f>'MEDIDAS ML'!#REF!</f>
        <v>#REF!</v>
      </c>
      <c r="W1372" s="17" t="e">
        <f>'MEDIDAS ML'!#REF!</f>
        <v>#REF!</v>
      </c>
      <c r="X1372" t="e">
        <f>'MEDIDAS ML'!#REF!</f>
        <v>#REF!</v>
      </c>
    </row>
    <row r="1373" spans="1:24" ht="15.75" customHeight="1" x14ac:dyDescent="0.25">
      <c r="A1373" s="6">
        <f>'MEDIDAS ML'!A3453</f>
        <v>123</v>
      </c>
      <c r="B1373" s="15">
        <f>'MEDIDAS ML'!B3453</f>
        <v>123</v>
      </c>
      <c r="C1373" s="6">
        <f>'MEDIDAS ML'!C3453</f>
        <v>123</v>
      </c>
      <c r="D1373" s="6" t="str">
        <f>'MEDIDAS ML'!D3453</f>
        <v>7x15x16 cm - 180 grs</v>
      </c>
      <c r="E1373" s="16">
        <f>'MEDIDAS ML'!E3453</f>
        <v>7</v>
      </c>
      <c r="F1373" s="16">
        <f>'MEDIDAS ML'!F3453</f>
        <v>15</v>
      </c>
      <c r="G1373" s="16">
        <f>'MEDIDAS ML'!G3453</f>
        <v>16</v>
      </c>
      <c r="H1373" s="16">
        <f>'MEDIDAS ML'!H3453</f>
        <v>0.18</v>
      </c>
      <c r="I1373" s="16">
        <f>'MEDIDAS ML'!I3453</f>
        <v>0.42</v>
      </c>
      <c r="J1373" s="6" t="str">
        <f>'MEDIDAS ML'!J3453</f>
        <v>Se calcula por P volum</v>
      </c>
      <c r="K1373" s="16">
        <f>'MEDIDAS ML'!K3453</f>
        <v>0.42</v>
      </c>
      <c r="L1373" s="7">
        <f>'MEDIDAS ML'!L3453</f>
        <v>3870</v>
      </c>
      <c r="M1373" s="6" t="str">
        <f>'MEDIDAS ML'!M3453</f>
        <v>Hasta $9.989</v>
      </c>
      <c r="N1373" s="7">
        <f>'MEDIDAS ML'!N3453</f>
        <v>700</v>
      </c>
      <c r="O1373" s="6" t="str">
        <f>'MEDIDAS ML'!O3453</f>
        <v>No aplica (&lt;$19.990)</v>
      </c>
      <c r="P1373" s="7">
        <f>'MEDIDAS ML'!P3453</f>
        <v>0</v>
      </c>
      <c r="Q1373" s="7">
        <f>'MEDIDAS ML'!Q3453</f>
        <v>700</v>
      </c>
      <c r="R1373" s="23" t="e">
        <f>'MEDIDAS ML'!#REF!</f>
        <v>#REF!</v>
      </c>
      <c r="S1373" s="24" t="e">
        <f>'MEDIDAS ML'!#REF!</f>
        <v>#REF!</v>
      </c>
      <c r="T1373" s="24" t="e">
        <f>'MEDIDAS ML'!#REF!</f>
        <v>#REF!</v>
      </c>
      <c r="U1373" s="24" t="e">
        <f>'MEDIDAS ML'!#REF!</f>
        <v>#REF!</v>
      </c>
      <c r="V1373" s="22" t="e">
        <f>'MEDIDAS ML'!#REF!</f>
        <v>#REF!</v>
      </c>
      <c r="W1373" s="17" t="e">
        <f>'MEDIDAS ML'!#REF!</f>
        <v>#REF!</v>
      </c>
      <c r="X1373" t="e">
        <f>'MEDIDAS ML'!#REF!</f>
        <v>#REF!</v>
      </c>
    </row>
    <row r="1374" spans="1:24" ht="15.75" customHeight="1" x14ac:dyDescent="0.25">
      <c r="A1374" s="6">
        <f>'MEDIDAS ML'!A3454</f>
        <v>123</v>
      </c>
      <c r="B1374" s="15">
        <f>'MEDIDAS ML'!B3454</f>
        <v>123</v>
      </c>
      <c r="C1374" s="6">
        <f>'MEDIDAS ML'!C3454</f>
        <v>123</v>
      </c>
      <c r="D1374" s="6" t="str">
        <f>'MEDIDAS ML'!D3454</f>
        <v>7x15x16 cm - 180 grs</v>
      </c>
      <c r="E1374" s="16">
        <f>'MEDIDAS ML'!E3454</f>
        <v>7</v>
      </c>
      <c r="F1374" s="16">
        <f>'MEDIDAS ML'!F3454</f>
        <v>15</v>
      </c>
      <c r="G1374" s="16">
        <f>'MEDIDAS ML'!G3454</f>
        <v>16</v>
      </c>
      <c r="H1374" s="16">
        <f>'MEDIDAS ML'!H3454</f>
        <v>0.18</v>
      </c>
      <c r="I1374" s="16">
        <f>'MEDIDAS ML'!I3454</f>
        <v>0.42</v>
      </c>
      <c r="J1374" s="6" t="str">
        <f>'MEDIDAS ML'!J3454</f>
        <v>Se calcula por P volum</v>
      </c>
      <c r="K1374" s="16">
        <f>'MEDIDAS ML'!K3454</f>
        <v>0.42</v>
      </c>
      <c r="L1374" s="7">
        <f>'MEDIDAS ML'!L3454</f>
        <v>3870</v>
      </c>
      <c r="M1374" s="6" t="str">
        <f>'MEDIDAS ML'!M3454</f>
        <v>Hasta $9.989</v>
      </c>
      <c r="N1374" s="7">
        <f>'MEDIDAS ML'!N3454</f>
        <v>700</v>
      </c>
      <c r="O1374" s="6" t="str">
        <f>'MEDIDAS ML'!O3454</f>
        <v>No aplica (&lt;$19.990)</v>
      </c>
      <c r="P1374" s="7">
        <f>'MEDIDAS ML'!P3454</f>
        <v>0</v>
      </c>
      <c r="Q1374" s="7">
        <f>'MEDIDAS ML'!Q3454</f>
        <v>700</v>
      </c>
      <c r="R1374" s="23" t="e">
        <f>'MEDIDAS ML'!#REF!</f>
        <v>#REF!</v>
      </c>
      <c r="S1374" s="24" t="e">
        <f>'MEDIDAS ML'!#REF!</f>
        <v>#REF!</v>
      </c>
      <c r="T1374" s="24" t="e">
        <f>'MEDIDAS ML'!#REF!</f>
        <v>#REF!</v>
      </c>
      <c r="U1374" s="24" t="e">
        <f>'MEDIDAS ML'!#REF!</f>
        <v>#REF!</v>
      </c>
      <c r="V1374" s="22" t="e">
        <f>'MEDIDAS ML'!#REF!</f>
        <v>#REF!</v>
      </c>
      <c r="W1374" s="17" t="e">
        <f>'MEDIDAS ML'!#REF!</f>
        <v>#REF!</v>
      </c>
      <c r="X1374" t="e">
        <f>'MEDIDAS ML'!#REF!</f>
        <v>#REF!</v>
      </c>
    </row>
    <row r="1375" spans="1:24" ht="15.75" customHeight="1" x14ac:dyDescent="0.25">
      <c r="A1375" s="6">
        <f>'MEDIDAS ML'!A3597</f>
        <v>123</v>
      </c>
      <c r="B1375" s="15">
        <f>'MEDIDAS ML'!B3597</f>
        <v>123</v>
      </c>
      <c r="C1375" s="6">
        <f>'MEDIDAS ML'!C3597</f>
        <v>123</v>
      </c>
      <c r="D1375" s="6" t="str">
        <f>'MEDIDAS ML'!D3597</f>
        <v>2x8x21 cm - 152 grs</v>
      </c>
      <c r="E1375" s="16">
        <f>'MEDIDAS ML'!E3597</f>
        <v>2</v>
      </c>
      <c r="F1375" s="16">
        <f>'MEDIDAS ML'!F3597</f>
        <v>8</v>
      </c>
      <c r="G1375" s="16">
        <f>'MEDIDAS ML'!G3597</f>
        <v>21</v>
      </c>
      <c r="H1375" s="16">
        <f>'MEDIDAS ML'!H3597</f>
        <v>0.152</v>
      </c>
      <c r="I1375" s="16">
        <f>'MEDIDAS ML'!I3597</f>
        <v>8.4000000000000005E-2</v>
      </c>
      <c r="J1375" s="6" t="str">
        <f>'MEDIDAS ML'!J3597</f>
        <v>Se calcula por Peso</v>
      </c>
      <c r="K1375" s="16">
        <f>'MEDIDAS ML'!K3597</f>
        <v>0.152</v>
      </c>
      <c r="L1375" s="7">
        <f>'MEDIDAS ML'!L3597</f>
        <v>3870</v>
      </c>
      <c r="M1375" s="6" t="str">
        <f>'MEDIDAS ML'!M3597</f>
        <v>Hasta $9.989</v>
      </c>
      <c r="N1375" s="7">
        <f>'MEDIDAS ML'!N3597</f>
        <v>700</v>
      </c>
      <c r="O1375" s="6" t="str">
        <f>'MEDIDAS ML'!O3597</f>
        <v>No aplica (&lt;$19.990)</v>
      </c>
      <c r="P1375" s="7">
        <f>'MEDIDAS ML'!P3597</f>
        <v>0</v>
      </c>
      <c r="Q1375" s="7">
        <f>'MEDIDAS ML'!Q3597</f>
        <v>700</v>
      </c>
      <c r="R1375" s="23" t="e">
        <f>'MEDIDAS ML'!#REF!</f>
        <v>#REF!</v>
      </c>
      <c r="S1375" s="24" t="e">
        <f>'MEDIDAS ML'!#REF!</f>
        <v>#REF!</v>
      </c>
      <c r="T1375" s="24" t="e">
        <f>'MEDIDAS ML'!#REF!</f>
        <v>#REF!</v>
      </c>
      <c r="U1375" s="24" t="e">
        <f>'MEDIDAS ML'!#REF!</f>
        <v>#REF!</v>
      </c>
      <c r="V1375" s="22" t="e">
        <f>'MEDIDAS ML'!#REF!</f>
        <v>#REF!</v>
      </c>
      <c r="W1375" s="17" t="e">
        <f>'MEDIDAS ML'!#REF!</f>
        <v>#REF!</v>
      </c>
      <c r="X1375" t="e">
        <f>'MEDIDAS ML'!#REF!</f>
        <v>#REF!</v>
      </c>
    </row>
    <row r="1376" spans="1:24" ht="15.75" customHeight="1" x14ac:dyDescent="0.25">
      <c r="A1376" s="6">
        <f>'MEDIDAS ML'!A3598</f>
        <v>123</v>
      </c>
      <c r="B1376" s="15">
        <f>'MEDIDAS ML'!B3598</f>
        <v>123</v>
      </c>
      <c r="C1376" s="6">
        <f>'MEDIDAS ML'!C3598</f>
        <v>123</v>
      </c>
      <c r="D1376" s="6" t="str">
        <f>'MEDIDAS ML'!D3598</f>
        <v>2x8x21 cm - 152 grs</v>
      </c>
      <c r="E1376" s="16">
        <f>'MEDIDAS ML'!E3598</f>
        <v>2</v>
      </c>
      <c r="F1376" s="16">
        <f>'MEDIDAS ML'!F3598</f>
        <v>8</v>
      </c>
      <c r="G1376" s="16">
        <f>'MEDIDAS ML'!G3598</f>
        <v>21</v>
      </c>
      <c r="H1376" s="16">
        <f>'MEDIDAS ML'!H3598</f>
        <v>0.152</v>
      </c>
      <c r="I1376" s="16">
        <f>'MEDIDAS ML'!I3598</f>
        <v>8.4000000000000005E-2</v>
      </c>
      <c r="J1376" s="6" t="str">
        <f>'MEDIDAS ML'!J3598</f>
        <v>Se calcula por Peso</v>
      </c>
      <c r="K1376" s="16">
        <f>'MEDIDAS ML'!K3598</f>
        <v>0.152</v>
      </c>
      <c r="L1376" s="7">
        <f>'MEDIDAS ML'!L3598</f>
        <v>3870</v>
      </c>
      <c r="M1376" s="6" t="str">
        <f>'MEDIDAS ML'!M3598</f>
        <v>Hasta $9.989</v>
      </c>
      <c r="N1376" s="7">
        <f>'MEDIDAS ML'!N3598</f>
        <v>700</v>
      </c>
      <c r="O1376" s="6" t="str">
        <f>'MEDIDAS ML'!O3598</f>
        <v>No aplica (&lt;$19.990)</v>
      </c>
      <c r="P1376" s="7">
        <f>'MEDIDAS ML'!P3598</f>
        <v>0</v>
      </c>
      <c r="Q1376" s="7">
        <f>'MEDIDAS ML'!Q3598</f>
        <v>700</v>
      </c>
      <c r="R1376" s="23" t="e">
        <f>'MEDIDAS ML'!#REF!</f>
        <v>#REF!</v>
      </c>
      <c r="S1376" s="24" t="e">
        <f>'MEDIDAS ML'!#REF!</f>
        <v>#REF!</v>
      </c>
      <c r="T1376" s="24" t="e">
        <f>'MEDIDAS ML'!#REF!</f>
        <v>#REF!</v>
      </c>
      <c r="U1376" s="24" t="e">
        <f>'MEDIDAS ML'!#REF!</f>
        <v>#REF!</v>
      </c>
      <c r="V1376" s="22" t="e">
        <f>'MEDIDAS ML'!#REF!</f>
        <v>#REF!</v>
      </c>
      <c r="W1376" s="17" t="e">
        <f>'MEDIDAS ML'!#REF!</f>
        <v>#REF!</v>
      </c>
      <c r="X1376" t="e">
        <f>'MEDIDAS ML'!#REF!</f>
        <v>#REF!</v>
      </c>
    </row>
    <row r="1377" spans="1:24" ht="15.75" customHeight="1" x14ac:dyDescent="0.25">
      <c r="A1377" s="6">
        <f>'MEDIDAS ML'!A3666</f>
        <v>123</v>
      </c>
      <c r="B1377" s="15">
        <f>'MEDIDAS ML'!B3666</f>
        <v>123</v>
      </c>
      <c r="C1377" s="6">
        <f>'MEDIDAS ML'!C3666</f>
        <v>123</v>
      </c>
      <c r="D1377" s="6" t="str">
        <f>'MEDIDAS ML'!D3666</f>
        <v>10x16x23 cm - 140 grs</v>
      </c>
      <c r="E1377" s="16">
        <f>'MEDIDAS ML'!E3666</f>
        <v>10</v>
      </c>
      <c r="F1377" s="16">
        <f>'MEDIDAS ML'!F3666</f>
        <v>16</v>
      </c>
      <c r="G1377" s="16">
        <f>'MEDIDAS ML'!G3666</f>
        <v>23</v>
      </c>
      <c r="H1377" s="16">
        <f>'MEDIDAS ML'!H3666</f>
        <v>0.14000000000000001</v>
      </c>
      <c r="I1377" s="16">
        <f>'MEDIDAS ML'!I3666</f>
        <v>0.92</v>
      </c>
      <c r="J1377" s="6" t="str">
        <f>'MEDIDAS ML'!J3666</f>
        <v>Se calcula por P volum</v>
      </c>
      <c r="K1377" s="16">
        <f>'MEDIDAS ML'!K3666</f>
        <v>0.92</v>
      </c>
      <c r="L1377" s="7">
        <f>'MEDIDAS ML'!L3666</f>
        <v>3870</v>
      </c>
      <c r="M1377" s="6" t="str">
        <f>'MEDIDAS ML'!M3666</f>
        <v>Hasta $9.989</v>
      </c>
      <c r="N1377" s="7">
        <f>'MEDIDAS ML'!N3666</f>
        <v>700</v>
      </c>
      <c r="O1377" s="6" t="str">
        <f>'MEDIDAS ML'!O3666</f>
        <v>No aplica (&lt;$19.990)</v>
      </c>
      <c r="P1377" s="7">
        <f>'MEDIDAS ML'!P3666</f>
        <v>0</v>
      </c>
      <c r="Q1377" s="7">
        <f>'MEDIDAS ML'!Q3666</f>
        <v>700</v>
      </c>
      <c r="R1377" s="23" t="e">
        <f>'MEDIDAS ML'!#REF!</f>
        <v>#REF!</v>
      </c>
      <c r="S1377" s="24" t="e">
        <f>'MEDIDAS ML'!#REF!</f>
        <v>#REF!</v>
      </c>
      <c r="T1377" s="24" t="e">
        <f>'MEDIDAS ML'!#REF!</f>
        <v>#REF!</v>
      </c>
      <c r="U1377" s="24" t="e">
        <f>'MEDIDAS ML'!#REF!</f>
        <v>#REF!</v>
      </c>
      <c r="V1377" s="22" t="e">
        <f>'MEDIDAS ML'!#REF!</f>
        <v>#REF!</v>
      </c>
      <c r="W1377" s="17" t="e">
        <f>'MEDIDAS ML'!#REF!</f>
        <v>#REF!</v>
      </c>
      <c r="X1377" t="e">
        <f>'MEDIDAS ML'!#REF!</f>
        <v>#REF!</v>
      </c>
    </row>
    <row r="1378" spans="1:24" ht="15.75" customHeight="1" x14ac:dyDescent="0.25">
      <c r="A1378" s="6">
        <f>'MEDIDAS ML'!A3936</f>
        <v>123</v>
      </c>
      <c r="B1378" s="15">
        <f>'MEDIDAS ML'!B3936</f>
        <v>123</v>
      </c>
      <c r="C1378" s="6">
        <f>'MEDIDAS ML'!C3936</f>
        <v>123</v>
      </c>
      <c r="D1378" s="6" t="str">
        <f>'MEDIDAS ML'!D3936</f>
        <v>5x10x16 cm - 100 grs</v>
      </c>
      <c r="E1378" s="16">
        <f>'MEDIDAS ML'!E3936</f>
        <v>5</v>
      </c>
      <c r="F1378" s="16">
        <f>'MEDIDAS ML'!F3936</f>
        <v>10</v>
      </c>
      <c r="G1378" s="16">
        <f>'MEDIDAS ML'!G3936</f>
        <v>16</v>
      </c>
      <c r="H1378" s="16">
        <f>'MEDIDAS ML'!H3936</f>
        <v>0.1</v>
      </c>
      <c r="I1378" s="16">
        <f>'MEDIDAS ML'!I3936</f>
        <v>0.2</v>
      </c>
      <c r="J1378" s="6" t="str">
        <f>'MEDIDAS ML'!J3936</f>
        <v>Se calcula por P volum</v>
      </c>
      <c r="K1378" s="16">
        <f>'MEDIDAS ML'!K3936</f>
        <v>0.2</v>
      </c>
      <c r="L1378" s="7">
        <f>'MEDIDAS ML'!L3936</f>
        <v>3870</v>
      </c>
      <c r="M1378" s="6" t="str">
        <f>'MEDIDAS ML'!M3936</f>
        <v>Hasta $9.989</v>
      </c>
      <c r="N1378" s="7">
        <f>'MEDIDAS ML'!N3936</f>
        <v>700</v>
      </c>
      <c r="O1378" s="6" t="str">
        <f>'MEDIDAS ML'!O3936</f>
        <v>No aplica (&lt;$19.990)</v>
      </c>
      <c r="P1378" s="7">
        <f>'MEDIDAS ML'!P3936</f>
        <v>0</v>
      </c>
      <c r="Q1378" s="7">
        <f>'MEDIDAS ML'!Q3936</f>
        <v>700</v>
      </c>
      <c r="R1378" s="23" t="e">
        <f>'MEDIDAS ML'!#REF!</f>
        <v>#REF!</v>
      </c>
      <c r="S1378" s="24" t="e">
        <f>'MEDIDAS ML'!#REF!</f>
        <v>#REF!</v>
      </c>
      <c r="T1378" s="24" t="e">
        <f>'MEDIDAS ML'!#REF!</f>
        <v>#REF!</v>
      </c>
      <c r="U1378" s="24" t="e">
        <f>'MEDIDAS ML'!#REF!</f>
        <v>#REF!</v>
      </c>
      <c r="V1378" s="22" t="e">
        <f>'MEDIDAS ML'!#REF!</f>
        <v>#REF!</v>
      </c>
      <c r="W1378" s="17" t="e">
        <f>'MEDIDAS ML'!#REF!</f>
        <v>#REF!</v>
      </c>
      <c r="X1378" t="e">
        <f>'MEDIDAS ML'!#REF!</f>
        <v>#REF!</v>
      </c>
    </row>
    <row r="1379" spans="1:24" ht="15.75" customHeight="1" x14ac:dyDescent="0.25">
      <c r="A1379" s="6">
        <f>'MEDIDAS ML'!A3937</f>
        <v>123</v>
      </c>
      <c r="B1379" s="15">
        <f>'MEDIDAS ML'!B3937</f>
        <v>123</v>
      </c>
      <c r="C1379" s="6">
        <f>'MEDIDAS ML'!C3937</f>
        <v>123</v>
      </c>
      <c r="D1379" s="6" t="str">
        <f>'MEDIDAS ML'!D3937</f>
        <v>5x11x14 cm - 100 grs</v>
      </c>
      <c r="E1379" s="16">
        <f>'MEDIDAS ML'!E3937</f>
        <v>5</v>
      </c>
      <c r="F1379" s="16">
        <f>'MEDIDAS ML'!F3937</f>
        <v>11</v>
      </c>
      <c r="G1379" s="16">
        <f>'MEDIDAS ML'!G3937</f>
        <v>14</v>
      </c>
      <c r="H1379" s="16">
        <f>'MEDIDAS ML'!H3937</f>
        <v>0.1</v>
      </c>
      <c r="I1379" s="16">
        <f>'MEDIDAS ML'!I3937</f>
        <v>0.1925</v>
      </c>
      <c r="J1379" s="6" t="str">
        <f>'MEDIDAS ML'!J3937</f>
        <v>Se calcula por P volum</v>
      </c>
      <c r="K1379" s="16">
        <f>'MEDIDAS ML'!K3937</f>
        <v>0.1925</v>
      </c>
      <c r="L1379" s="7">
        <f>'MEDIDAS ML'!L3937</f>
        <v>3870</v>
      </c>
      <c r="M1379" s="6" t="str">
        <f>'MEDIDAS ML'!M3937</f>
        <v>Hasta $9.989</v>
      </c>
      <c r="N1379" s="7">
        <f>'MEDIDAS ML'!N3937</f>
        <v>700</v>
      </c>
      <c r="O1379" s="6" t="str">
        <f>'MEDIDAS ML'!O3937</f>
        <v>No aplica (&lt;$19.990)</v>
      </c>
      <c r="P1379" s="7">
        <f>'MEDIDAS ML'!P3937</f>
        <v>0</v>
      </c>
      <c r="Q1379" s="7">
        <f>'MEDIDAS ML'!Q3937</f>
        <v>700</v>
      </c>
      <c r="R1379" s="23" t="e">
        <f>'MEDIDAS ML'!#REF!</f>
        <v>#REF!</v>
      </c>
      <c r="S1379" s="24" t="e">
        <f>'MEDIDAS ML'!#REF!</f>
        <v>#REF!</v>
      </c>
      <c r="T1379" s="24" t="e">
        <f>'MEDIDAS ML'!#REF!</f>
        <v>#REF!</v>
      </c>
      <c r="U1379" s="24" t="e">
        <f>'MEDIDAS ML'!#REF!</f>
        <v>#REF!</v>
      </c>
      <c r="V1379" s="22" t="e">
        <f>'MEDIDAS ML'!#REF!</f>
        <v>#REF!</v>
      </c>
      <c r="W1379" s="17" t="e">
        <f>'MEDIDAS ML'!#REF!</f>
        <v>#REF!</v>
      </c>
      <c r="X1379" t="e">
        <f>'MEDIDAS ML'!#REF!</f>
        <v>#REF!</v>
      </c>
    </row>
    <row r="1380" spans="1:24" ht="15.75" customHeight="1" x14ac:dyDescent="0.25">
      <c r="A1380" s="6">
        <f>'MEDIDAS ML'!A3938</f>
        <v>123</v>
      </c>
      <c r="B1380" s="15">
        <f>'MEDIDAS ML'!B3938</f>
        <v>123</v>
      </c>
      <c r="C1380" s="6">
        <f>'MEDIDAS ML'!C3938</f>
        <v>123</v>
      </c>
      <c r="D1380" s="6" t="str">
        <f>'MEDIDAS ML'!D3938</f>
        <v>5x11x14 cm - 100 grs</v>
      </c>
      <c r="E1380" s="16">
        <f>'MEDIDAS ML'!E3938</f>
        <v>5</v>
      </c>
      <c r="F1380" s="16">
        <f>'MEDIDAS ML'!F3938</f>
        <v>11</v>
      </c>
      <c r="G1380" s="16">
        <f>'MEDIDAS ML'!G3938</f>
        <v>14</v>
      </c>
      <c r="H1380" s="16">
        <f>'MEDIDAS ML'!H3938</f>
        <v>0.1</v>
      </c>
      <c r="I1380" s="16">
        <f>'MEDIDAS ML'!I3938</f>
        <v>0.1925</v>
      </c>
      <c r="J1380" s="6" t="str">
        <f>'MEDIDAS ML'!J3938</f>
        <v>Se calcula por P volum</v>
      </c>
      <c r="K1380" s="16">
        <f>'MEDIDAS ML'!K3938</f>
        <v>0.1925</v>
      </c>
      <c r="L1380" s="7">
        <f>'MEDIDAS ML'!L3938</f>
        <v>3870</v>
      </c>
      <c r="M1380" s="6" t="str">
        <f>'MEDIDAS ML'!M3938</f>
        <v>Hasta $9.989</v>
      </c>
      <c r="N1380" s="7">
        <f>'MEDIDAS ML'!N3938</f>
        <v>700</v>
      </c>
      <c r="O1380" s="6" t="str">
        <f>'MEDIDAS ML'!O3938</f>
        <v>No aplica (&lt;$19.990)</v>
      </c>
      <c r="P1380" s="7">
        <f>'MEDIDAS ML'!P3938</f>
        <v>0</v>
      </c>
      <c r="Q1380" s="7">
        <f>'MEDIDAS ML'!Q3938</f>
        <v>700</v>
      </c>
      <c r="R1380" s="23" t="e">
        <f>'MEDIDAS ML'!#REF!</f>
        <v>#REF!</v>
      </c>
      <c r="S1380" s="24" t="e">
        <f>'MEDIDAS ML'!#REF!</f>
        <v>#REF!</v>
      </c>
      <c r="T1380" s="24" t="e">
        <f>'MEDIDAS ML'!#REF!</f>
        <v>#REF!</v>
      </c>
      <c r="U1380" s="24" t="e">
        <f>'MEDIDAS ML'!#REF!</f>
        <v>#REF!</v>
      </c>
      <c r="V1380" s="22" t="e">
        <f>'MEDIDAS ML'!#REF!</f>
        <v>#REF!</v>
      </c>
      <c r="W1380" s="17" t="e">
        <f>'MEDIDAS ML'!#REF!</f>
        <v>#REF!</v>
      </c>
      <c r="X1380" t="e">
        <f>'MEDIDAS ML'!#REF!</f>
        <v>#REF!</v>
      </c>
    </row>
    <row r="1381" spans="1:24" ht="15.75" customHeight="1" x14ac:dyDescent="0.25">
      <c r="A1381" s="6">
        <f>'MEDIDAS ML'!A829</f>
        <v>123</v>
      </c>
      <c r="B1381" s="15">
        <f>'MEDIDAS ML'!B829</f>
        <v>123</v>
      </c>
      <c r="C1381" s="6">
        <f>'MEDIDAS ML'!C829</f>
        <v>123</v>
      </c>
      <c r="D1381" s="6" t="str">
        <f>'MEDIDAS ML'!D829</f>
        <v>8x16x17 cm - 1848 grs</v>
      </c>
      <c r="E1381" s="16">
        <f>'MEDIDAS ML'!E829</f>
        <v>8</v>
      </c>
      <c r="F1381" s="16">
        <f>'MEDIDAS ML'!F829</f>
        <v>16</v>
      </c>
      <c r="G1381" s="16">
        <f>'MEDIDAS ML'!G829</f>
        <v>17</v>
      </c>
      <c r="H1381" s="16">
        <f>'MEDIDAS ML'!H829</f>
        <v>1.8480000000000001</v>
      </c>
      <c r="I1381" s="16">
        <f>'MEDIDAS ML'!I829</f>
        <v>0.54400000000000004</v>
      </c>
      <c r="J1381" s="6" t="str">
        <f>'MEDIDAS ML'!J829</f>
        <v>Se calcula por Peso</v>
      </c>
      <c r="K1381" s="16">
        <f>'MEDIDAS ML'!K829</f>
        <v>1.8480000000000001</v>
      </c>
      <c r="L1381" s="7">
        <f>'MEDIDAS ML'!L829</f>
        <v>3890</v>
      </c>
      <c r="M1381" s="6" t="str">
        <f>'MEDIDAS ML'!M829</f>
        <v>Hasta $9.989</v>
      </c>
      <c r="N1381" s="7">
        <f>'MEDIDAS ML'!N829</f>
        <v>700</v>
      </c>
      <c r="O1381" s="6" t="str">
        <f>'MEDIDAS ML'!O829</f>
        <v>No aplica (&lt;$19.990)</v>
      </c>
      <c r="P1381" s="7">
        <f>'MEDIDAS ML'!P829</f>
        <v>0</v>
      </c>
      <c r="Q1381" s="7">
        <f>'MEDIDAS ML'!Q829</f>
        <v>700</v>
      </c>
      <c r="R1381" s="23" t="e">
        <f>'MEDIDAS ML'!#REF!</f>
        <v>#REF!</v>
      </c>
      <c r="S1381" s="24" t="e">
        <f>'MEDIDAS ML'!#REF!</f>
        <v>#REF!</v>
      </c>
      <c r="T1381" s="24" t="e">
        <f>'MEDIDAS ML'!#REF!</f>
        <v>#REF!</v>
      </c>
      <c r="U1381" s="24" t="e">
        <f>'MEDIDAS ML'!#REF!</f>
        <v>#REF!</v>
      </c>
      <c r="V1381" s="22" t="e">
        <f>'MEDIDAS ML'!#REF!</f>
        <v>#REF!</v>
      </c>
      <c r="W1381" s="17" t="e">
        <f>'MEDIDAS ML'!#REF!</f>
        <v>#REF!</v>
      </c>
      <c r="X1381" t="e">
        <f>'MEDIDAS ML'!#REF!</f>
        <v>#REF!</v>
      </c>
    </row>
    <row r="1382" spans="1:24" ht="15.75" customHeight="1" x14ac:dyDescent="0.25">
      <c r="A1382" s="6">
        <f>'MEDIDAS ML'!A1881</f>
        <v>123</v>
      </c>
      <c r="B1382" s="15">
        <f>'MEDIDAS ML'!B1881</f>
        <v>123</v>
      </c>
      <c r="C1382" s="6">
        <f>'MEDIDAS ML'!C1881</f>
        <v>123</v>
      </c>
      <c r="D1382" s="6" t="str">
        <f>'MEDIDAS ML'!D1881</f>
        <v>10x18x33 cm - 570 grs</v>
      </c>
      <c r="E1382" s="16">
        <f>'MEDIDAS ML'!E1881</f>
        <v>10</v>
      </c>
      <c r="F1382" s="16">
        <f>'MEDIDAS ML'!F1881</f>
        <v>18</v>
      </c>
      <c r="G1382" s="16">
        <f>'MEDIDAS ML'!G1881</f>
        <v>33</v>
      </c>
      <c r="H1382" s="16">
        <f>'MEDIDAS ML'!H1881</f>
        <v>0.56999999999999995</v>
      </c>
      <c r="I1382" s="16">
        <f>'MEDIDAS ML'!I1881</f>
        <v>1.4850000000000001</v>
      </c>
      <c r="J1382" s="6" t="str">
        <f>'MEDIDAS ML'!J1881</f>
        <v>Se calcula por P volum</v>
      </c>
      <c r="K1382" s="16">
        <f>'MEDIDAS ML'!K1881</f>
        <v>1.4850000000000001</v>
      </c>
      <c r="L1382" s="7">
        <f>'MEDIDAS ML'!L1881</f>
        <v>3890</v>
      </c>
      <c r="M1382" s="6" t="str">
        <f>'MEDIDAS ML'!M1881</f>
        <v>Hasta $9.989</v>
      </c>
      <c r="N1382" s="7">
        <f>'MEDIDAS ML'!N1881</f>
        <v>700</v>
      </c>
      <c r="O1382" s="6" t="str">
        <f>'MEDIDAS ML'!O1881</f>
        <v>No aplica (&lt;$19.990)</v>
      </c>
      <c r="P1382" s="7">
        <f>'MEDIDAS ML'!P1881</f>
        <v>0</v>
      </c>
      <c r="Q1382" s="7">
        <f>'MEDIDAS ML'!Q1881</f>
        <v>700</v>
      </c>
      <c r="R1382" s="23" t="e">
        <f>'MEDIDAS ML'!#REF!</f>
        <v>#REF!</v>
      </c>
      <c r="S1382" s="24" t="e">
        <f>'MEDIDAS ML'!#REF!</f>
        <v>#REF!</v>
      </c>
      <c r="T1382" s="24" t="e">
        <f>'MEDIDAS ML'!#REF!</f>
        <v>#REF!</v>
      </c>
      <c r="U1382" s="24" t="e">
        <f>'MEDIDAS ML'!#REF!</f>
        <v>#REF!</v>
      </c>
      <c r="V1382" s="22" t="e">
        <f>'MEDIDAS ML'!#REF!</f>
        <v>#REF!</v>
      </c>
      <c r="W1382" s="17" t="e">
        <f>'MEDIDAS ML'!#REF!</f>
        <v>#REF!</v>
      </c>
      <c r="X1382" t="e">
        <f>'MEDIDAS ML'!#REF!</f>
        <v>#REF!</v>
      </c>
    </row>
    <row r="1383" spans="1:24" ht="15.75" customHeight="1" x14ac:dyDescent="0.25">
      <c r="A1383" s="6">
        <f>'MEDIDAS ML'!A2163</f>
        <v>123</v>
      </c>
      <c r="B1383" s="15">
        <f>'MEDIDAS ML'!B2163</f>
        <v>123</v>
      </c>
      <c r="C1383" s="6">
        <f>'MEDIDAS ML'!C2163</f>
        <v>123</v>
      </c>
      <c r="D1383" s="6" t="str">
        <f>'MEDIDAS ML'!D2163</f>
        <v>4x24x28 cm - 470 grs</v>
      </c>
      <c r="E1383" s="16">
        <f>'MEDIDAS ML'!E2163</f>
        <v>4</v>
      </c>
      <c r="F1383" s="16">
        <f>'MEDIDAS ML'!F2163</f>
        <v>24</v>
      </c>
      <c r="G1383" s="16">
        <f>'MEDIDAS ML'!G2163</f>
        <v>28</v>
      </c>
      <c r="H1383" s="16">
        <f>'MEDIDAS ML'!H2163</f>
        <v>0.47</v>
      </c>
      <c r="I1383" s="16">
        <f>'MEDIDAS ML'!I2163</f>
        <v>0.67200000000000004</v>
      </c>
      <c r="J1383" s="6" t="str">
        <f>'MEDIDAS ML'!J2163</f>
        <v>Se calcula por P volum</v>
      </c>
      <c r="K1383" s="16">
        <f>'MEDIDAS ML'!K2163</f>
        <v>0.67200000000000004</v>
      </c>
      <c r="L1383" s="7">
        <f>'MEDIDAS ML'!L2163</f>
        <v>3890</v>
      </c>
      <c r="M1383" s="6" t="str">
        <f>'MEDIDAS ML'!M2163</f>
        <v>Hasta $9.989</v>
      </c>
      <c r="N1383" s="7">
        <f>'MEDIDAS ML'!N2163</f>
        <v>700</v>
      </c>
      <c r="O1383" s="6" t="str">
        <f>'MEDIDAS ML'!O2163</f>
        <v>No aplica (&lt;$19.990)</v>
      </c>
      <c r="P1383" s="7">
        <f>'MEDIDAS ML'!P2163</f>
        <v>0</v>
      </c>
      <c r="Q1383" s="7">
        <f>'MEDIDAS ML'!Q2163</f>
        <v>700</v>
      </c>
      <c r="R1383" s="23" t="e">
        <f>'MEDIDAS ML'!#REF!</f>
        <v>#REF!</v>
      </c>
      <c r="S1383" s="24" t="e">
        <f>'MEDIDAS ML'!#REF!</f>
        <v>#REF!</v>
      </c>
      <c r="T1383" s="24" t="e">
        <f>'MEDIDAS ML'!#REF!</f>
        <v>#REF!</v>
      </c>
      <c r="U1383" s="24" t="e">
        <f>'MEDIDAS ML'!#REF!</f>
        <v>#REF!</v>
      </c>
      <c r="V1383" s="22" t="e">
        <f>'MEDIDAS ML'!#REF!</f>
        <v>#REF!</v>
      </c>
      <c r="W1383" s="17" t="e">
        <f>'MEDIDAS ML'!#REF!</f>
        <v>#REF!</v>
      </c>
      <c r="X1383" t="e">
        <f>'MEDIDAS ML'!#REF!</f>
        <v>#REF!</v>
      </c>
    </row>
    <row r="1384" spans="1:24" ht="15.75" customHeight="1" x14ac:dyDescent="0.25">
      <c r="A1384" s="6">
        <f>'MEDIDAS ML'!A2793</f>
        <v>123</v>
      </c>
      <c r="B1384" s="15">
        <f>'MEDIDAS ML'!B2793</f>
        <v>123</v>
      </c>
      <c r="C1384" s="6">
        <f>'MEDIDAS ML'!C2793</f>
        <v>123</v>
      </c>
      <c r="D1384" s="6" t="str">
        <f>'MEDIDAS ML'!D2793</f>
        <v>16x16x22 cm - 300 grs</v>
      </c>
      <c r="E1384" s="16">
        <f>'MEDIDAS ML'!E2793</f>
        <v>16</v>
      </c>
      <c r="F1384" s="16">
        <f>'MEDIDAS ML'!F2793</f>
        <v>16</v>
      </c>
      <c r="G1384" s="16">
        <f>'MEDIDAS ML'!G2793</f>
        <v>22</v>
      </c>
      <c r="H1384" s="16">
        <f>'MEDIDAS ML'!H2793</f>
        <v>0.3</v>
      </c>
      <c r="I1384" s="16">
        <f>'MEDIDAS ML'!I2793</f>
        <v>1.4079999999999999</v>
      </c>
      <c r="J1384" s="6" t="str">
        <f>'MEDIDAS ML'!J2793</f>
        <v>Se calcula por P volum</v>
      </c>
      <c r="K1384" s="16">
        <f>'MEDIDAS ML'!K2793</f>
        <v>1.4079999999999999</v>
      </c>
      <c r="L1384" s="7">
        <f>'MEDIDAS ML'!L2793</f>
        <v>3890</v>
      </c>
      <c r="M1384" s="6" t="str">
        <f>'MEDIDAS ML'!M2793</f>
        <v>Hasta $9.989</v>
      </c>
      <c r="N1384" s="7">
        <f>'MEDIDAS ML'!N2793</f>
        <v>700</v>
      </c>
      <c r="O1384" s="6" t="str">
        <f>'MEDIDAS ML'!O2793</f>
        <v>No aplica (&lt;$19.990)</v>
      </c>
      <c r="P1384" s="7">
        <f>'MEDIDAS ML'!P2793</f>
        <v>0</v>
      </c>
      <c r="Q1384" s="7">
        <f>'MEDIDAS ML'!Q2793</f>
        <v>700</v>
      </c>
      <c r="R1384" s="23" t="e">
        <f>'MEDIDAS ML'!#REF!</f>
        <v>#REF!</v>
      </c>
      <c r="S1384" s="24" t="e">
        <f>'MEDIDAS ML'!#REF!</f>
        <v>#REF!</v>
      </c>
      <c r="T1384" s="24" t="e">
        <f>'MEDIDAS ML'!#REF!</f>
        <v>#REF!</v>
      </c>
      <c r="U1384" s="24" t="e">
        <f>'MEDIDAS ML'!#REF!</f>
        <v>#REF!</v>
      </c>
      <c r="V1384" s="22" t="e">
        <f>'MEDIDAS ML'!#REF!</f>
        <v>#REF!</v>
      </c>
      <c r="W1384" s="17" t="e">
        <f>'MEDIDAS ML'!#REF!</f>
        <v>#REF!</v>
      </c>
      <c r="X1384" t="e">
        <f>'MEDIDAS ML'!#REF!</f>
        <v>#REF!</v>
      </c>
    </row>
    <row r="1385" spans="1:24" ht="15.75" customHeight="1" x14ac:dyDescent="0.25">
      <c r="A1385" s="6">
        <f>'MEDIDAS ML'!A3842</f>
        <v>123</v>
      </c>
      <c r="B1385" s="15">
        <f>'MEDIDAS ML'!B3842</f>
        <v>123</v>
      </c>
      <c r="C1385" s="6">
        <f>'MEDIDAS ML'!C3842</f>
        <v>123</v>
      </c>
      <c r="D1385" s="6" t="str">
        <f>'MEDIDAS ML'!D3842</f>
        <v>4x10x22 cm - 110 grs</v>
      </c>
      <c r="E1385" s="16">
        <f>'MEDIDAS ML'!E3842</f>
        <v>4</v>
      </c>
      <c r="F1385" s="16">
        <f>'MEDIDAS ML'!F3842</f>
        <v>10</v>
      </c>
      <c r="G1385" s="16">
        <f>'MEDIDAS ML'!G3842</f>
        <v>22</v>
      </c>
      <c r="H1385" s="16">
        <f>'MEDIDAS ML'!H3842</f>
        <v>0.11</v>
      </c>
      <c r="I1385" s="16">
        <f>'MEDIDAS ML'!I3842</f>
        <v>0.22</v>
      </c>
      <c r="J1385" s="6" t="str">
        <f>'MEDIDAS ML'!J3842</f>
        <v>Se calcula por P volum</v>
      </c>
      <c r="K1385" s="16">
        <f>'MEDIDAS ML'!K3842</f>
        <v>0.22</v>
      </c>
      <c r="L1385" s="7">
        <f>'MEDIDAS ML'!L3842</f>
        <v>3890</v>
      </c>
      <c r="M1385" s="6" t="str">
        <f>'MEDIDAS ML'!M3842</f>
        <v>Hasta $9.989</v>
      </c>
      <c r="N1385" s="7">
        <f>'MEDIDAS ML'!N3842</f>
        <v>700</v>
      </c>
      <c r="O1385" s="6" t="str">
        <f>'MEDIDAS ML'!O3842</f>
        <v>No aplica (&lt;$19.990)</v>
      </c>
      <c r="P1385" s="7">
        <f>'MEDIDAS ML'!P3842</f>
        <v>0</v>
      </c>
      <c r="Q1385" s="7">
        <f>'MEDIDAS ML'!Q3842</f>
        <v>700</v>
      </c>
      <c r="R1385" s="23" t="e">
        <f>'MEDIDAS ML'!#REF!</f>
        <v>#REF!</v>
      </c>
      <c r="S1385" s="24" t="e">
        <f>'MEDIDAS ML'!#REF!</f>
        <v>#REF!</v>
      </c>
      <c r="T1385" s="24" t="e">
        <f>'MEDIDAS ML'!#REF!</f>
        <v>#REF!</v>
      </c>
      <c r="U1385" s="24" t="e">
        <f>'MEDIDAS ML'!#REF!</f>
        <v>#REF!</v>
      </c>
      <c r="V1385" s="22" t="e">
        <f>'MEDIDAS ML'!#REF!</f>
        <v>#REF!</v>
      </c>
      <c r="W1385" s="17" t="e">
        <f>'MEDIDAS ML'!#REF!</f>
        <v>#REF!</v>
      </c>
      <c r="X1385" t="e">
        <f>'MEDIDAS ML'!#REF!</f>
        <v>#REF!</v>
      </c>
    </row>
    <row r="1386" spans="1:24" ht="15.75" customHeight="1" x14ac:dyDescent="0.25">
      <c r="A1386" s="6">
        <f>'MEDIDAS ML'!A3843</f>
        <v>123</v>
      </c>
      <c r="B1386" s="15">
        <f>'MEDIDAS ML'!B3843</f>
        <v>123</v>
      </c>
      <c r="C1386" s="6">
        <f>'MEDIDAS ML'!C3843</f>
        <v>123</v>
      </c>
      <c r="D1386" s="6" t="str">
        <f>'MEDIDAS ML'!D3843</f>
        <v>4x10x22 cm - 110 grs</v>
      </c>
      <c r="E1386" s="16">
        <f>'MEDIDAS ML'!E3843</f>
        <v>4</v>
      </c>
      <c r="F1386" s="16">
        <f>'MEDIDAS ML'!F3843</f>
        <v>10</v>
      </c>
      <c r="G1386" s="16">
        <f>'MEDIDAS ML'!G3843</f>
        <v>22</v>
      </c>
      <c r="H1386" s="16">
        <f>'MEDIDAS ML'!H3843</f>
        <v>0.11</v>
      </c>
      <c r="I1386" s="16">
        <f>'MEDIDAS ML'!I3843</f>
        <v>0.22</v>
      </c>
      <c r="J1386" s="6" t="str">
        <f>'MEDIDAS ML'!J3843</f>
        <v>Se calcula por P volum</v>
      </c>
      <c r="K1386" s="16">
        <f>'MEDIDAS ML'!K3843</f>
        <v>0.22</v>
      </c>
      <c r="L1386" s="7">
        <f>'MEDIDAS ML'!L3843</f>
        <v>3890</v>
      </c>
      <c r="M1386" s="6" t="str">
        <f>'MEDIDAS ML'!M3843</f>
        <v>Hasta $9.989</v>
      </c>
      <c r="N1386" s="7">
        <f>'MEDIDAS ML'!N3843</f>
        <v>700</v>
      </c>
      <c r="O1386" s="6" t="str">
        <f>'MEDIDAS ML'!O3843</f>
        <v>No aplica (&lt;$19.990)</v>
      </c>
      <c r="P1386" s="7">
        <f>'MEDIDAS ML'!P3843</f>
        <v>0</v>
      </c>
      <c r="Q1386" s="7">
        <f>'MEDIDAS ML'!Q3843</f>
        <v>700</v>
      </c>
      <c r="R1386" s="23" t="e">
        <f>'MEDIDAS ML'!#REF!</f>
        <v>#REF!</v>
      </c>
      <c r="S1386" s="24" t="e">
        <f>'MEDIDAS ML'!#REF!</f>
        <v>#REF!</v>
      </c>
      <c r="T1386" s="24" t="e">
        <f>'MEDIDAS ML'!#REF!</f>
        <v>#REF!</v>
      </c>
      <c r="U1386" s="24" t="e">
        <f>'MEDIDAS ML'!#REF!</f>
        <v>#REF!</v>
      </c>
      <c r="V1386" s="22" t="e">
        <f>'MEDIDAS ML'!#REF!</f>
        <v>#REF!</v>
      </c>
      <c r="W1386" s="17" t="e">
        <f>'MEDIDAS ML'!#REF!</f>
        <v>#REF!</v>
      </c>
      <c r="X1386" t="e">
        <f>'MEDIDAS ML'!#REF!</f>
        <v>#REF!</v>
      </c>
    </row>
    <row r="1387" spans="1:24" ht="15.75" customHeight="1" x14ac:dyDescent="0.25">
      <c r="A1387" s="6">
        <f>'MEDIDAS ML'!A4309</f>
        <v>123</v>
      </c>
      <c r="B1387" s="15">
        <f>'MEDIDAS ML'!B4309</f>
        <v>123</v>
      </c>
      <c r="C1387" s="6">
        <f>'MEDIDAS ML'!C4309</f>
        <v>123</v>
      </c>
      <c r="D1387" s="6" t="str">
        <f>'MEDIDAS ML'!D4309</f>
        <v>4x12x19 cm - 26 grs</v>
      </c>
      <c r="E1387" s="16">
        <f>'MEDIDAS ML'!E4309</f>
        <v>4</v>
      </c>
      <c r="F1387" s="16">
        <f>'MEDIDAS ML'!F4309</f>
        <v>12</v>
      </c>
      <c r="G1387" s="16">
        <f>'MEDIDAS ML'!G4309</f>
        <v>19</v>
      </c>
      <c r="H1387" s="16">
        <f>'MEDIDAS ML'!H4309</f>
        <v>2.5999999999999999E-2</v>
      </c>
      <c r="I1387" s="16">
        <f>'MEDIDAS ML'!I4309</f>
        <v>0.22800000000000001</v>
      </c>
      <c r="J1387" s="6" t="str">
        <f>'MEDIDAS ML'!J4309</f>
        <v>Se calcula por P volum</v>
      </c>
      <c r="K1387" s="16">
        <f>'MEDIDAS ML'!K4309</f>
        <v>0.22800000000000001</v>
      </c>
      <c r="L1387" s="7">
        <f>'MEDIDAS ML'!L4309</f>
        <v>3890</v>
      </c>
      <c r="M1387" s="6" t="str">
        <f>'MEDIDAS ML'!M4309</f>
        <v>Hasta $9.989</v>
      </c>
      <c r="N1387" s="7">
        <f>'MEDIDAS ML'!N4309</f>
        <v>700</v>
      </c>
      <c r="O1387" s="6" t="str">
        <f>'MEDIDAS ML'!O4309</f>
        <v>No aplica (&lt;$19.990)</v>
      </c>
      <c r="P1387" s="7">
        <f>'MEDIDAS ML'!P4309</f>
        <v>0</v>
      </c>
      <c r="Q1387" s="7">
        <f>'MEDIDAS ML'!Q4309</f>
        <v>700</v>
      </c>
      <c r="R1387" s="23" t="e">
        <f>'MEDIDAS ML'!#REF!</f>
        <v>#REF!</v>
      </c>
      <c r="S1387" s="24" t="e">
        <f>'MEDIDAS ML'!#REF!</f>
        <v>#REF!</v>
      </c>
      <c r="T1387" s="24" t="e">
        <f>'MEDIDAS ML'!#REF!</f>
        <v>#REF!</v>
      </c>
      <c r="U1387" s="24" t="e">
        <f>'MEDIDAS ML'!#REF!</f>
        <v>#REF!</v>
      </c>
      <c r="V1387" s="22" t="e">
        <f>'MEDIDAS ML'!#REF!</f>
        <v>#REF!</v>
      </c>
      <c r="W1387" s="17" t="e">
        <f>'MEDIDAS ML'!#REF!</f>
        <v>#REF!</v>
      </c>
      <c r="X1387" t="e">
        <f>'MEDIDAS ML'!#REF!</f>
        <v>#REF!</v>
      </c>
    </row>
    <row r="1388" spans="1:24" ht="15.75" customHeight="1" x14ac:dyDescent="0.25">
      <c r="A1388" s="6">
        <f>'MEDIDAS ML'!A1236</f>
        <v>123</v>
      </c>
      <c r="B1388" s="15">
        <f>'MEDIDAS ML'!B1236</f>
        <v>123</v>
      </c>
      <c r="C1388" s="6">
        <f>'MEDIDAS ML'!C1236</f>
        <v>123</v>
      </c>
      <c r="D1388" s="6" t="str">
        <f>'MEDIDAS ML'!D1236</f>
        <v>9x9x25 cm - 1060 grs</v>
      </c>
      <c r="E1388" s="16">
        <f>'MEDIDAS ML'!E1236</f>
        <v>9</v>
      </c>
      <c r="F1388" s="16">
        <f>'MEDIDAS ML'!F1236</f>
        <v>9</v>
      </c>
      <c r="G1388" s="16">
        <f>'MEDIDAS ML'!G1236</f>
        <v>25</v>
      </c>
      <c r="H1388" s="16">
        <f>'MEDIDAS ML'!H1236</f>
        <v>1.06</v>
      </c>
      <c r="I1388" s="16">
        <f>'MEDIDAS ML'!I1236</f>
        <v>0.50624999999999998</v>
      </c>
      <c r="J1388" s="6" t="str">
        <f>'MEDIDAS ML'!J1236</f>
        <v>Se calcula por Peso</v>
      </c>
      <c r="K1388" s="16">
        <f>'MEDIDAS ML'!K1236</f>
        <v>1.06</v>
      </c>
      <c r="L1388" s="7">
        <f>'MEDIDAS ML'!L1236</f>
        <v>3891</v>
      </c>
      <c r="M1388" s="6" t="str">
        <f>'MEDIDAS ML'!M1236</f>
        <v>Hasta $9.989</v>
      </c>
      <c r="N1388" s="7">
        <f>'MEDIDAS ML'!N1236</f>
        <v>700</v>
      </c>
      <c r="O1388" s="6" t="str">
        <f>'MEDIDAS ML'!O1236</f>
        <v>No aplica (&lt;$19.990)</v>
      </c>
      <c r="P1388" s="7">
        <f>'MEDIDAS ML'!P1236</f>
        <v>0</v>
      </c>
      <c r="Q1388" s="7">
        <f>'MEDIDAS ML'!Q1236</f>
        <v>700</v>
      </c>
      <c r="R1388" s="23" t="e">
        <f>'MEDIDAS ML'!#REF!</f>
        <v>#REF!</v>
      </c>
      <c r="S1388" s="24" t="e">
        <f>'MEDIDAS ML'!#REF!</f>
        <v>#REF!</v>
      </c>
      <c r="T1388" s="24" t="e">
        <f>'MEDIDAS ML'!#REF!</f>
        <v>#REF!</v>
      </c>
      <c r="U1388" s="24" t="e">
        <f>'MEDIDAS ML'!#REF!</f>
        <v>#REF!</v>
      </c>
      <c r="V1388" s="22" t="e">
        <f>'MEDIDAS ML'!#REF!</f>
        <v>#REF!</v>
      </c>
      <c r="W1388" s="17" t="e">
        <f>'MEDIDAS ML'!#REF!</f>
        <v>#REF!</v>
      </c>
      <c r="X1388" t="e">
        <f>'MEDIDAS ML'!#REF!</f>
        <v>#REF!</v>
      </c>
    </row>
    <row r="1389" spans="1:24" ht="15.75" customHeight="1" x14ac:dyDescent="0.25">
      <c r="A1389" s="6">
        <f>'MEDIDAS ML'!A1237</f>
        <v>123</v>
      </c>
      <c r="B1389" s="15">
        <f>'MEDIDAS ML'!B1237</f>
        <v>123</v>
      </c>
      <c r="C1389" s="6">
        <f>'MEDIDAS ML'!C1237</f>
        <v>123</v>
      </c>
      <c r="D1389" s="6" t="str">
        <f>'MEDIDAS ML'!D1237</f>
        <v>9x9x25 cm - 1060 grs</v>
      </c>
      <c r="E1389" s="16">
        <f>'MEDIDAS ML'!E1237</f>
        <v>9</v>
      </c>
      <c r="F1389" s="16">
        <f>'MEDIDAS ML'!F1237</f>
        <v>9</v>
      </c>
      <c r="G1389" s="16">
        <f>'MEDIDAS ML'!G1237</f>
        <v>25</v>
      </c>
      <c r="H1389" s="16">
        <f>'MEDIDAS ML'!H1237</f>
        <v>1.06</v>
      </c>
      <c r="I1389" s="16">
        <f>'MEDIDAS ML'!I1237</f>
        <v>0.50624999999999998</v>
      </c>
      <c r="J1389" s="6" t="str">
        <f>'MEDIDAS ML'!J1237</f>
        <v>Se calcula por Peso</v>
      </c>
      <c r="K1389" s="16">
        <f>'MEDIDAS ML'!K1237</f>
        <v>1.06</v>
      </c>
      <c r="L1389" s="7">
        <f>'MEDIDAS ML'!L1237</f>
        <v>3891</v>
      </c>
      <c r="M1389" s="6" t="str">
        <f>'MEDIDAS ML'!M1237</f>
        <v>Hasta $9.989</v>
      </c>
      <c r="N1389" s="7">
        <f>'MEDIDAS ML'!N1237</f>
        <v>700</v>
      </c>
      <c r="O1389" s="6" t="str">
        <f>'MEDIDAS ML'!O1237</f>
        <v>No aplica (&lt;$19.990)</v>
      </c>
      <c r="P1389" s="7">
        <f>'MEDIDAS ML'!P1237</f>
        <v>0</v>
      </c>
      <c r="Q1389" s="7">
        <f>'MEDIDAS ML'!Q1237</f>
        <v>700</v>
      </c>
      <c r="R1389" s="23" t="e">
        <f>'MEDIDAS ML'!#REF!</f>
        <v>#REF!</v>
      </c>
      <c r="S1389" s="24" t="e">
        <f>'MEDIDAS ML'!#REF!</f>
        <v>#REF!</v>
      </c>
      <c r="T1389" s="24" t="e">
        <f>'MEDIDAS ML'!#REF!</f>
        <v>#REF!</v>
      </c>
      <c r="U1389" s="24" t="e">
        <f>'MEDIDAS ML'!#REF!</f>
        <v>#REF!</v>
      </c>
      <c r="V1389" s="22" t="e">
        <f>'MEDIDAS ML'!#REF!</f>
        <v>#REF!</v>
      </c>
      <c r="W1389" s="17" t="e">
        <f>'MEDIDAS ML'!#REF!</f>
        <v>#REF!</v>
      </c>
      <c r="X1389" t="e">
        <f>'MEDIDAS ML'!#REF!</f>
        <v>#REF!</v>
      </c>
    </row>
    <row r="1390" spans="1:24" ht="15.75" customHeight="1" x14ac:dyDescent="0.25">
      <c r="A1390" s="6">
        <f>'MEDIDAS ML'!A3888</f>
        <v>123</v>
      </c>
      <c r="B1390" s="15">
        <f>'MEDIDAS ML'!B3888</f>
        <v>123</v>
      </c>
      <c r="C1390" s="6">
        <f>'MEDIDAS ML'!C3888</f>
        <v>123</v>
      </c>
      <c r="D1390" s="6" t="str">
        <f>'MEDIDAS ML'!D3888</f>
        <v>5x14x18 cm - 100 grs</v>
      </c>
      <c r="E1390" s="16">
        <f>'MEDIDAS ML'!E3888</f>
        <v>5</v>
      </c>
      <c r="F1390" s="16">
        <f>'MEDIDAS ML'!F3888</f>
        <v>14</v>
      </c>
      <c r="G1390" s="16">
        <f>'MEDIDAS ML'!G3888</f>
        <v>18</v>
      </c>
      <c r="H1390" s="16">
        <f>'MEDIDAS ML'!H3888</f>
        <v>0.1</v>
      </c>
      <c r="I1390" s="16">
        <f>'MEDIDAS ML'!I3888</f>
        <v>0.315</v>
      </c>
      <c r="J1390" s="6" t="str">
        <f>'MEDIDAS ML'!J3888</f>
        <v>Se calcula por P volum</v>
      </c>
      <c r="K1390" s="16">
        <f>'MEDIDAS ML'!K3888</f>
        <v>0.315</v>
      </c>
      <c r="L1390" s="7">
        <f>'MEDIDAS ML'!L3888</f>
        <v>3891</v>
      </c>
      <c r="M1390" s="6" t="str">
        <f>'MEDIDAS ML'!M3888</f>
        <v>Hasta $9.989</v>
      </c>
      <c r="N1390" s="7">
        <f>'MEDIDAS ML'!N3888</f>
        <v>700</v>
      </c>
      <c r="O1390" s="6" t="str">
        <f>'MEDIDAS ML'!O3888</f>
        <v>No aplica (&lt;$19.990)</v>
      </c>
      <c r="P1390" s="7">
        <f>'MEDIDAS ML'!P3888</f>
        <v>0</v>
      </c>
      <c r="Q1390" s="7">
        <f>'MEDIDAS ML'!Q3888</f>
        <v>700</v>
      </c>
      <c r="R1390" s="23" t="e">
        <f>'MEDIDAS ML'!#REF!</f>
        <v>#REF!</v>
      </c>
      <c r="S1390" s="24" t="e">
        <f>'MEDIDAS ML'!#REF!</f>
        <v>#REF!</v>
      </c>
      <c r="T1390" s="24" t="e">
        <f>'MEDIDAS ML'!#REF!</f>
        <v>#REF!</v>
      </c>
      <c r="U1390" s="24" t="e">
        <f>'MEDIDAS ML'!#REF!</f>
        <v>#REF!</v>
      </c>
      <c r="V1390" s="22" t="e">
        <f>'MEDIDAS ML'!#REF!</f>
        <v>#REF!</v>
      </c>
      <c r="W1390" s="17" t="e">
        <f>'MEDIDAS ML'!#REF!</f>
        <v>#REF!</v>
      </c>
      <c r="X1390" t="e">
        <f>'MEDIDAS ML'!#REF!</f>
        <v>#REF!</v>
      </c>
    </row>
    <row r="1391" spans="1:24" ht="15.75" customHeight="1" x14ac:dyDescent="0.25">
      <c r="A1391" s="6">
        <f>'MEDIDAS ML'!A794</f>
        <v>123</v>
      </c>
      <c r="B1391" s="15">
        <f>'MEDIDAS ML'!B794</f>
        <v>123</v>
      </c>
      <c r="C1391" s="6">
        <f>'MEDIDAS ML'!C794</f>
        <v>123</v>
      </c>
      <c r="D1391" s="6" t="str">
        <f>'MEDIDAS ML'!D794</f>
        <v>15x16x26 cm - 1984 grs</v>
      </c>
      <c r="E1391" s="16">
        <f>'MEDIDAS ML'!E794</f>
        <v>15</v>
      </c>
      <c r="F1391" s="16">
        <f>'MEDIDAS ML'!F794</f>
        <v>16</v>
      </c>
      <c r="G1391" s="16">
        <f>'MEDIDAS ML'!G794</f>
        <v>26</v>
      </c>
      <c r="H1391" s="16">
        <f>'MEDIDAS ML'!H794</f>
        <v>1.984</v>
      </c>
      <c r="I1391" s="16">
        <f>'MEDIDAS ML'!I794</f>
        <v>1.56</v>
      </c>
      <c r="J1391" s="6" t="str">
        <f>'MEDIDAS ML'!J794</f>
        <v>Se calcula por Peso</v>
      </c>
      <c r="K1391" s="16">
        <f>'MEDIDAS ML'!K794</f>
        <v>1.984</v>
      </c>
      <c r="L1391" s="7">
        <f>'MEDIDAS ML'!L794</f>
        <v>3900</v>
      </c>
      <c r="M1391" s="6" t="str">
        <f>'MEDIDAS ML'!M794</f>
        <v>Hasta $9.989</v>
      </c>
      <c r="N1391" s="7">
        <f>'MEDIDAS ML'!N794</f>
        <v>700</v>
      </c>
      <c r="O1391" s="6" t="str">
        <f>'MEDIDAS ML'!O794</f>
        <v>No aplica (&lt;$19.990)</v>
      </c>
      <c r="P1391" s="7">
        <f>'MEDIDAS ML'!P794</f>
        <v>0</v>
      </c>
      <c r="Q1391" s="7">
        <f>'MEDIDAS ML'!Q794</f>
        <v>700</v>
      </c>
      <c r="R1391" s="23" t="e">
        <f>'MEDIDAS ML'!#REF!</f>
        <v>#REF!</v>
      </c>
      <c r="S1391" s="24" t="e">
        <f>'MEDIDAS ML'!#REF!</f>
        <v>#REF!</v>
      </c>
      <c r="T1391" s="24" t="e">
        <f>'MEDIDAS ML'!#REF!</f>
        <v>#REF!</v>
      </c>
      <c r="U1391" s="24" t="e">
        <f>'MEDIDAS ML'!#REF!</f>
        <v>#REF!</v>
      </c>
      <c r="V1391" s="22" t="e">
        <f>'MEDIDAS ML'!#REF!</f>
        <v>#REF!</v>
      </c>
      <c r="W1391" s="17" t="e">
        <f>'MEDIDAS ML'!#REF!</f>
        <v>#REF!</v>
      </c>
      <c r="X1391" t="e">
        <f>'MEDIDAS ML'!#REF!</f>
        <v>#REF!</v>
      </c>
    </row>
    <row r="1392" spans="1:24" ht="15.75" customHeight="1" x14ac:dyDescent="0.25">
      <c r="A1392" s="6">
        <f>'MEDIDAS ML'!A2357</f>
        <v>123</v>
      </c>
      <c r="B1392" s="15">
        <f>'MEDIDAS ML'!B2357</f>
        <v>123</v>
      </c>
      <c r="C1392" s="6">
        <f>'MEDIDAS ML'!C2357</f>
        <v>123</v>
      </c>
      <c r="D1392" s="6" t="str">
        <f>'MEDIDAS ML'!D2357</f>
        <v>8x10x20 cm - 400 grs</v>
      </c>
      <c r="E1392" s="16">
        <f>'MEDIDAS ML'!E2357</f>
        <v>8</v>
      </c>
      <c r="F1392" s="16">
        <f>'MEDIDAS ML'!F2357</f>
        <v>10</v>
      </c>
      <c r="G1392" s="16">
        <f>'MEDIDAS ML'!G2357</f>
        <v>20</v>
      </c>
      <c r="H1392" s="16">
        <f>'MEDIDAS ML'!H2357</f>
        <v>0.4</v>
      </c>
      <c r="I1392" s="16">
        <f>'MEDIDAS ML'!I2357</f>
        <v>0.4</v>
      </c>
      <c r="J1392" s="6" t="str">
        <f>'MEDIDAS ML'!J2357</f>
        <v>Se calcula por Peso</v>
      </c>
      <c r="K1392" s="16">
        <f>'MEDIDAS ML'!K2357</f>
        <v>0.4</v>
      </c>
      <c r="L1392" s="7">
        <f>'MEDIDAS ML'!L2357</f>
        <v>3907</v>
      </c>
      <c r="M1392" s="6" t="str">
        <f>'MEDIDAS ML'!M2357</f>
        <v>Hasta $9.989</v>
      </c>
      <c r="N1392" s="7">
        <f>'MEDIDAS ML'!N2357</f>
        <v>700</v>
      </c>
      <c r="O1392" s="6" t="str">
        <f>'MEDIDAS ML'!O2357</f>
        <v>No aplica (&lt;$19.990)</v>
      </c>
      <c r="P1392" s="7">
        <f>'MEDIDAS ML'!P2357</f>
        <v>0</v>
      </c>
      <c r="Q1392" s="7">
        <f>'MEDIDAS ML'!Q2357</f>
        <v>700</v>
      </c>
      <c r="R1392" s="23" t="e">
        <f>'MEDIDAS ML'!#REF!</f>
        <v>#REF!</v>
      </c>
      <c r="S1392" s="24" t="e">
        <f>'MEDIDAS ML'!#REF!</f>
        <v>#REF!</v>
      </c>
      <c r="T1392" s="24" t="e">
        <f>'MEDIDAS ML'!#REF!</f>
        <v>#REF!</v>
      </c>
      <c r="U1392" s="24" t="e">
        <f>'MEDIDAS ML'!#REF!</f>
        <v>#REF!</v>
      </c>
      <c r="V1392" s="22" t="e">
        <f>'MEDIDAS ML'!#REF!</f>
        <v>#REF!</v>
      </c>
      <c r="W1392" s="17" t="e">
        <f>'MEDIDAS ML'!#REF!</f>
        <v>#REF!</v>
      </c>
      <c r="X1392" t="e">
        <f>'MEDIDAS ML'!#REF!</f>
        <v>#REF!</v>
      </c>
    </row>
    <row r="1393" spans="1:24" ht="15.75" customHeight="1" x14ac:dyDescent="0.25">
      <c r="A1393" s="6">
        <f>'MEDIDAS ML'!A4085</f>
        <v>123</v>
      </c>
      <c r="B1393" s="15">
        <f>'MEDIDAS ML'!B4085</f>
        <v>123</v>
      </c>
      <c r="C1393" s="6">
        <f>'MEDIDAS ML'!C4085</f>
        <v>123</v>
      </c>
      <c r="D1393" s="6" t="str">
        <f>'MEDIDAS ML'!D4085</f>
        <v>4x5x7 cm - 80 grs</v>
      </c>
      <c r="E1393" s="16">
        <f>'MEDIDAS ML'!E4085</f>
        <v>4</v>
      </c>
      <c r="F1393" s="16">
        <f>'MEDIDAS ML'!F4085</f>
        <v>5</v>
      </c>
      <c r="G1393" s="16">
        <f>'MEDIDAS ML'!G4085</f>
        <v>7</v>
      </c>
      <c r="H1393" s="16">
        <f>'MEDIDAS ML'!H4085</f>
        <v>0.08</v>
      </c>
      <c r="I1393" s="16">
        <f>'MEDIDAS ML'!I4085</f>
        <v>3.5000000000000003E-2</v>
      </c>
      <c r="J1393" s="6" t="str">
        <f>'MEDIDAS ML'!J4085</f>
        <v>Se calcula por Peso</v>
      </c>
      <c r="K1393" s="16">
        <f>'MEDIDAS ML'!K4085</f>
        <v>0.08</v>
      </c>
      <c r="L1393" s="7">
        <f>'MEDIDAS ML'!L4085</f>
        <v>3910</v>
      </c>
      <c r="M1393" s="6" t="str">
        <f>'MEDIDAS ML'!M4085</f>
        <v>Hasta $9.989</v>
      </c>
      <c r="N1393" s="7">
        <f>'MEDIDAS ML'!N4085</f>
        <v>700</v>
      </c>
      <c r="O1393" s="6" t="str">
        <f>'MEDIDAS ML'!O4085</f>
        <v>No aplica (&lt;$19.990)</v>
      </c>
      <c r="P1393" s="7">
        <f>'MEDIDAS ML'!P4085</f>
        <v>0</v>
      </c>
      <c r="Q1393" s="7">
        <f>'MEDIDAS ML'!Q4085</f>
        <v>700</v>
      </c>
      <c r="R1393" s="23" t="e">
        <f>'MEDIDAS ML'!#REF!</f>
        <v>#REF!</v>
      </c>
      <c r="S1393" s="24" t="e">
        <f>'MEDIDAS ML'!#REF!</f>
        <v>#REF!</v>
      </c>
      <c r="T1393" s="24" t="e">
        <f>'MEDIDAS ML'!#REF!</f>
        <v>#REF!</v>
      </c>
      <c r="U1393" s="24" t="e">
        <f>'MEDIDAS ML'!#REF!</f>
        <v>#REF!</v>
      </c>
      <c r="V1393" s="22" t="e">
        <f>'MEDIDAS ML'!#REF!</f>
        <v>#REF!</v>
      </c>
      <c r="W1393" s="17" t="e">
        <f>'MEDIDAS ML'!#REF!</f>
        <v>#REF!</v>
      </c>
      <c r="X1393" t="e">
        <f>'MEDIDAS ML'!#REF!</f>
        <v>#REF!</v>
      </c>
    </row>
    <row r="1394" spans="1:24" ht="15.75" customHeight="1" x14ac:dyDescent="0.25">
      <c r="A1394" s="6">
        <f>'MEDIDAS ML'!A4086</f>
        <v>123</v>
      </c>
      <c r="B1394" s="15">
        <f>'MEDIDAS ML'!B4086</f>
        <v>123</v>
      </c>
      <c r="C1394" s="6">
        <f>'MEDIDAS ML'!C4086</f>
        <v>123</v>
      </c>
      <c r="D1394" s="6" t="str">
        <f>'MEDIDAS ML'!D4086</f>
        <v>4x5x7 cm - 80 grs</v>
      </c>
      <c r="E1394" s="16">
        <f>'MEDIDAS ML'!E4086</f>
        <v>4</v>
      </c>
      <c r="F1394" s="16">
        <f>'MEDIDAS ML'!F4086</f>
        <v>5</v>
      </c>
      <c r="G1394" s="16">
        <f>'MEDIDAS ML'!G4086</f>
        <v>7</v>
      </c>
      <c r="H1394" s="16">
        <f>'MEDIDAS ML'!H4086</f>
        <v>0.08</v>
      </c>
      <c r="I1394" s="16">
        <f>'MEDIDAS ML'!I4086</f>
        <v>3.5000000000000003E-2</v>
      </c>
      <c r="J1394" s="6" t="str">
        <f>'MEDIDAS ML'!J4086</f>
        <v>Se calcula por Peso</v>
      </c>
      <c r="K1394" s="16">
        <f>'MEDIDAS ML'!K4086</f>
        <v>0.08</v>
      </c>
      <c r="L1394" s="7">
        <f>'MEDIDAS ML'!L4086</f>
        <v>3910</v>
      </c>
      <c r="M1394" s="6" t="str">
        <f>'MEDIDAS ML'!M4086</f>
        <v>Hasta $9.989</v>
      </c>
      <c r="N1394" s="7">
        <f>'MEDIDAS ML'!N4086</f>
        <v>700</v>
      </c>
      <c r="O1394" s="6" t="str">
        <f>'MEDIDAS ML'!O4086</f>
        <v>No aplica (&lt;$19.990)</v>
      </c>
      <c r="P1394" s="7">
        <f>'MEDIDAS ML'!P4086</f>
        <v>0</v>
      </c>
      <c r="Q1394" s="7">
        <f>'MEDIDAS ML'!Q4086</f>
        <v>700</v>
      </c>
      <c r="R1394" s="23" t="e">
        <f>'MEDIDAS ML'!#REF!</f>
        <v>#REF!</v>
      </c>
      <c r="S1394" s="24" t="e">
        <f>'MEDIDAS ML'!#REF!</f>
        <v>#REF!</v>
      </c>
      <c r="T1394" s="24" t="e">
        <f>'MEDIDAS ML'!#REF!</f>
        <v>#REF!</v>
      </c>
      <c r="U1394" s="24" t="e">
        <f>'MEDIDAS ML'!#REF!</f>
        <v>#REF!</v>
      </c>
      <c r="V1394" s="22" t="e">
        <f>'MEDIDAS ML'!#REF!</f>
        <v>#REF!</v>
      </c>
      <c r="W1394" s="17" t="e">
        <f>'MEDIDAS ML'!#REF!</f>
        <v>#REF!</v>
      </c>
      <c r="X1394" t="e">
        <f>'MEDIDAS ML'!#REF!</f>
        <v>#REF!</v>
      </c>
    </row>
    <row r="1395" spans="1:24" ht="15.75" customHeight="1" x14ac:dyDescent="0.25">
      <c r="A1395" s="6">
        <f>'MEDIDAS ML'!A3426</f>
        <v>123</v>
      </c>
      <c r="B1395" s="15">
        <f>'MEDIDAS ML'!B3426</f>
        <v>123</v>
      </c>
      <c r="C1395" s="6">
        <f>'MEDIDAS ML'!C3426</f>
        <v>123</v>
      </c>
      <c r="D1395" s="6" t="str">
        <f>'MEDIDAS ML'!D3426</f>
        <v>8x23x32 cm - 180 grs</v>
      </c>
      <c r="E1395" s="16">
        <f>'MEDIDAS ML'!E3426</f>
        <v>8</v>
      </c>
      <c r="F1395" s="16">
        <f>'MEDIDAS ML'!F3426</f>
        <v>23</v>
      </c>
      <c r="G1395" s="16">
        <f>'MEDIDAS ML'!G3426</f>
        <v>32</v>
      </c>
      <c r="H1395" s="16">
        <f>'MEDIDAS ML'!H3426</f>
        <v>0.18</v>
      </c>
      <c r="I1395" s="16">
        <f>'MEDIDAS ML'!I3426</f>
        <v>1.472</v>
      </c>
      <c r="J1395" s="6" t="str">
        <f>'MEDIDAS ML'!J3426</f>
        <v>Se calcula por P volum</v>
      </c>
      <c r="K1395" s="16">
        <f>'MEDIDAS ML'!K3426</f>
        <v>1.472</v>
      </c>
      <c r="L1395" s="7">
        <f>'MEDIDAS ML'!L3426</f>
        <v>3942</v>
      </c>
      <c r="M1395" s="6" t="str">
        <f>'MEDIDAS ML'!M3426</f>
        <v>Hasta $9.989</v>
      </c>
      <c r="N1395" s="7">
        <f>'MEDIDAS ML'!N3426</f>
        <v>700</v>
      </c>
      <c r="O1395" s="6" t="str">
        <f>'MEDIDAS ML'!O3426</f>
        <v>No aplica (&lt;$19.990)</v>
      </c>
      <c r="P1395" s="7">
        <f>'MEDIDAS ML'!P3426</f>
        <v>0</v>
      </c>
      <c r="Q1395" s="7">
        <f>'MEDIDAS ML'!Q3426</f>
        <v>700</v>
      </c>
      <c r="R1395" s="23" t="e">
        <f>'MEDIDAS ML'!#REF!</f>
        <v>#REF!</v>
      </c>
      <c r="S1395" s="24" t="e">
        <f>'MEDIDAS ML'!#REF!</f>
        <v>#REF!</v>
      </c>
      <c r="T1395" s="24" t="e">
        <f>'MEDIDAS ML'!#REF!</f>
        <v>#REF!</v>
      </c>
      <c r="U1395" s="24" t="e">
        <f>'MEDIDAS ML'!#REF!</f>
        <v>#REF!</v>
      </c>
      <c r="V1395" s="22" t="e">
        <f>'MEDIDAS ML'!#REF!</f>
        <v>#REF!</v>
      </c>
      <c r="W1395" s="17" t="e">
        <f>'MEDIDAS ML'!#REF!</f>
        <v>#REF!</v>
      </c>
      <c r="X1395" t="e">
        <f>'MEDIDAS ML'!#REF!</f>
        <v>#REF!</v>
      </c>
    </row>
    <row r="1396" spans="1:24" ht="15.75" customHeight="1" x14ac:dyDescent="0.25">
      <c r="A1396" s="6">
        <f>'MEDIDAS ML'!A3427</f>
        <v>123</v>
      </c>
      <c r="B1396" s="15">
        <f>'MEDIDAS ML'!B3427</f>
        <v>123</v>
      </c>
      <c r="C1396" s="6">
        <f>'MEDIDAS ML'!C3427</f>
        <v>123</v>
      </c>
      <c r="D1396" s="6" t="str">
        <f>'MEDIDAS ML'!D3427</f>
        <v>8x23x32 cm - 180 grs</v>
      </c>
      <c r="E1396" s="16">
        <f>'MEDIDAS ML'!E3427</f>
        <v>8</v>
      </c>
      <c r="F1396" s="16">
        <f>'MEDIDAS ML'!F3427</f>
        <v>23</v>
      </c>
      <c r="G1396" s="16">
        <f>'MEDIDAS ML'!G3427</f>
        <v>32</v>
      </c>
      <c r="H1396" s="16">
        <f>'MEDIDAS ML'!H3427</f>
        <v>0.18</v>
      </c>
      <c r="I1396" s="16">
        <f>'MEDIDAS ML'!I3427</f>
        <v>1.472</v>
      </c>
      <c r="J1396" s="6" t="str">
        <f>'MEDIDAS ML'!J3427</f>
        <v>Se calcula por P volum</v>
      </c>
      <c r="K1396" s="16">
        <f>'MEDIDAS ML'!K3427</f>
        <v>1.472</v>
      </c>
      <c r="L1396" s="7">
        <f>'MEDIDAS ML'!L3427</f>
        <v>3942</v>
      </c>
      <c r="M1396" s="6" t="str">
        <f>'MEDIDAS ML'!M3427</f>
        <v>Hasta $9.989</v>
      </c>
      <c r="N1396" s="7">
        <f>'MEDIDAS ML'!N3427</f>
        <v>700</v>
      </c>
      <c r="O1396" s="6" t="str">
        <f>'MEDIDAS ML'!O3427</f>
        <v>No aplica (&lt;$19.990)</v>
      </c>
      <c r="P1396" s="7">
        <f>'MEDIDAS ML'!P3427</f>
        <v>0</v>
      </c>
      <c r="Q1396" s="7">
        <f>'MEDIDAS ML'!Q3427</f>
        <v>700</v>
      </c>
      <c r="R1396" s="23" t="e">
        <f>'MEDIDAS ML'!#REF!</f>
        <v>#REF!</v>
      </c>
      <c r="S1396" s="24" t="e">
        <f>'MEDIDAS ML'!#REF!</f>
        <v>#REF!</v>
      </c>
      <c r="T1396" s="24" t="e">
        <f>'MEDIDAS ML'!#REF!</f>
        <v>#REF!</v>
      </c>
      <c r="U1396" s="24" t="e">
        <f>'MEDIDAS ML'!#REF!</f>
        <v>#REF!</v>
      </c>
      <c r="V1396" s="22" t="e">
        <f>'MEDIDAS ML'!#REF!</f>
        <v>#REF!</v>
      </c>
      <c r="W1396" s="17" t="e">
        <f>'MEDIDAS ML'!#REF!</f>
        <v>#REF!</v>
      </c>
      <c r="X1396" t="e">
        <f>'MEDIDAS ML'!#REF!</f>
        <v>#REF!</v>
      </c>
    </row>
    <row r="1397" spans="1:24" ht="15.75" customHeight="1" x14ac:dyDescent="0.25">
      <c r="A1397" s="6">
        <f>'MEDIDAS ML'!A1476</f>
        <v>123</v>
      </c>
      <c r="B1397" s="15">
        <f>'MEDIDAS ML'!B1476</f>
        <v>123</v>
      </c>
      <c r="C1397" s="6">
        <f>'MEDIDAS ML'!C1476</f>
        <v>123</v>
      </c>
      <c r="D1397" s="6" t="str">
        <f>'MEDIDAS ML'!D1476</f>
        <v>8x13x24 cm - 887 grs</v>
      </c>
      <c r="E1397" s="16">
        <f>'MEDIDAS ML'!E1476</f>
        <v>8</v>
      </c>
      <c r="F1397" s="16">
        <f>'MEDIDAS ML'!F1476</f>
        <v>13</v>
      </c>
      <c r="G1397" s="16">
        <f>'MEDIDAS ML'!G1476</f>
        <v>24</v>
      </c>
      <c r="H1397" s="16">
        <f>'MEDIDAS ML'!H1476</f>
        <v>0.88700000000000001</v>
      </c>
      <c r="I1397" s="16">
        <f>'MEDIDAS ML'!I1476</f>
        <v>0.624</v>
      </c>
      <c r="J1397" s="6" t="str">
        <f>'MEDIDAS ML'!J1476</f>
        <v>Se calcula por Peso</v>
      </c>
      <c r="K1397" s="16">
        <f>'MEDIDAS ML'!K1476</f>
        <v>0.88700000000000001</v>
      </c>
      <c r="L1397" s="7">
        <f>'MEDIDAS ML'!L1476</f>
        <v>3943</v>
      </c>
      <c r="M1397" s="6" t="str">
        <f>'MEDIDAS ML'!M1476</f>
        <v>Hasta $9.989</v>
      </c>
      <c r="N1397" s="7">
        <f>'MEDIDAS ML'!N1476</f>
        <v>700</v>
      </c>
      <c r="O1397" s="6" t="str">
        <f>'MEDIDAS ML'!O1476</f>
        <v>No aplica (&lt;$19.990)</v>
      </c>
      <c r="P1397" s="7">
        <f>'MEDIDAS ML'!P1476</f>
        <v>0</v>
      </c>
      <c r="Q1397" s="7">
        <f>'MEDIDAS ML'!Q1476</f>
        <v>700</v>
      </c>
      <c r="R1397" s="23" t="e">
        <f>'MEDIDAS ML'!#REF!</f>
        <v>#REF!</v>
      </c>
      <c r="S1397" s="24" t="e">
        <f>'MEDIDAS ML'!#REF!</f>
        <v>#REF!</v>
      </c>
      <c r="T1397" s="24" t="e">
        <f>'MEDIDAS ML'!#REF!</f>
        <v>#REF!</v>
      </c>
      <c r="U1397" s="24" t="e">
        <f>'MEDIDAS ML'!#REF!</f>
        <v>#REF!</v>
      </c>
      <c r="V1397" s="22" t="e">
        <f>'MEDIDAS ML'!#REF!</f>
        <v>#REF!</v>
      </c>
      <c r="W1397" s="17" t="e">
        <f>'MEDIDAS ML'!#REF!</f>
        <v>#REF!</v>
      </c>
      <c r="X1397" t="e">
        <f>'MEDIDAS ML'!#REF!</f>
        <v>#REF!</v>
      </c>
    </row>
    <row r="1398" spans="1:24" ht="15.75" customHeight="1" x14ac:dyDescent="0.25">
      <c r="A1398" s="6">
        <f>'MEDIDAS ML'!A2766</f>
        <v>123</v>
      </c>
      <c r="B1398" s="15">
        <f>'MEDIDAS ML'!B2766</f>
        <v>123</v>
      </c>
      <c r="C1398" s="6">
        <f>'MEDIDAS ML'!C2766</f>
        <v>123</v>
      </c>
      <c r="D1398" s="6" t="str">
        <f>'MEDIDAS ML'!D2766</f>
        <v>4x12x12 cm - 301 grs</v>
      </c>
      <c r="E1398" s="16">
        <f>'MEDIDAS ML'!E2766</f>
        <v>4</v>
      </c>
      <c r="F1398" s="16">
        <f>'MEDIDAS ML'!F2766</f>
        <v>12</v>
      </c>
      <c r="G1398" s="16">
        <f>'MEDIDAS ML'!G2766</f>
        <v>12</v>
      </c>
      <c r="H1398" s="16">
        <f>'MEDIDAS ML'!H2766</f>
        <v>0.30099999999999999</v>
      </c>
      <c r="I1398" s="16">
        <f>'MEDIDAS ML'!I2766</f>
        <v>0.14399999999999999</v>
      </c>
      <c r="J1398" s="6" t="str">
        <f>'MEDIDAS ML'!J2766</f>
        <v>Se calcula por Peso</v>
      </c>
      <c r="K1398" s="16">
        <f>'MEDIDAS ML'!K2766</f>
        <v>0.30099999999999999</v>
      </c>
      <c r="L1398" s="7">
        <f>'MEDIDAS ML'!L2766</f>
        <v>3943</v>
      </c>
      <c r="M1398" s="6" t="str">
        <f>'MEDIDAS ML'!M2766</f>
        <v>Hasta $9.989</v>
      </c>
      <c r="N1398" s="7">
        <f>'MEDIDAS ML'!N2766</f>
        <v>700</v>
      </c>
      <c r="O1398" s="6" t="str">
        <f>'MEDIDAS ML'!O2766</f>
        <v>No aplica (&lt;$19.990)</v>
      </c>
      <c r="P1398" s="7">
        <f>'MEDIDAS ML'!P2766</f>
        <v>0</v>
      </c>
      <c r="Q1398" s="7">
        <f>'MEDIDAS ML'!Q2766</f>
        <v>700</v>
      </c>
      <c r="R1398" s="23" t="e">
        <f>'MEDIDAS ML'!#REF!</f>
        <v>#REF!</v>
      </c>
      <c r="S1398" s="24" t="e">
        <f>'MEDIDAS ML'!#REF!</f>
        <v>#REF!</v>
      </c>
      <c r="T1398" s="24" t="e">
        <f>'MEDIDAS ML'!#REF!</f>
        <v>#REF!</v>
      </c>
      <c r="U1398" s="24" t="e">
        <f>'MEDIDAS ML'!#REF!</f>
        <v>#REF!</v>
      </c>
      <c r="V1398" s="22" t="e">
        <f>'MEDIDAS ML'!#REF!</f>
        <v>#REF!</v>
      </c>
      <c r="W1398" s="17" t="e">
        <f>'MEDIDAS ML'!#REF!</f>
        <v>#REF!</v>
      </c>
      <c r="X1398" t="e">
        <f>'MEDIDAS ML'!#REF!</f>
        <v>#REF!</v>
      </c>
    </row>
    <row r="1399" spans="1:24" ht="15.75" customHeight="1" x14ac:dyDescent="0.25">
      <c r="A1399" s="6">
        <f>'MEDIDAS ML'!A2767</f>
        <v>123</v>
      </c>
      <c r="B1399" s="15">
        <f>'MEDIDAS ML'!B2767</f>
        <v>123</v>
      </c>
      <c r="C1399" s="6">
        <f>'MEDIDAS ML'!C2767</f>
        <v>123</v>
      </c>
      <c r="D1399" s="6" t="str">
        <f>'MEDIDAS ML'!D2767</f>
        <v>4x12x12 cm - 301 grs</v>
      </c>
      <c r="E1399" s="16">
        <f>'MEDIDAS ML'!E2767</f>
        <v>4</v>
      </c>
      <c r="F1399" s="16">
        <f>'MEDIDAS ML'!F2767</f>
        <v>12</v>
      </c>
      <c r="G1399" s="16">
        <f>'MEDIDAS ML'!G2767</f>
        <v>12</v>
      </c>
      <c r="H1399" s="16">
        <f>'MEDIDAS ML'!H2767</f>
        <v>0.30099999999999999</v>
      </c>
      <c r="I1399" s="16">
        <f>'MEDIDAS ML'!I2767</f>
        <v>0.14399999999999999</v>
      </c>
      <c r="J1399" s="6" t="str">
        <f>'MEDIDAS ML'!J2767</f>
        <v>Se calcula por Peso</v>
      </c>
      <c r="K1399" s="16">
        <f>'MEDIDAS ML'!K2767</f>
        <v>0.30099999999999999</v>
      </c>
      <c r="L1399" s="7">
        <f>'MEDIDAS ML'!L2767</f>
        <v>3943</v>
      </c>
      <c r="M1399" s="6" t="str">
        <f>'MEDIDAS ML'!M2767</f>
        <v>Hasta $9.989</v>
      </c>
      <c r="N1399" s="7">
        <f>'MEDIDAS ML'!N2767</f>
        <v>700</v>
      </c>
      <c r="O1399" s="6" t="str">
        <f>'MEDIDAS ML'!O2767</f>
        <v>No aplica (&lt;$19.990)</v>
      </c>
      <c r="P1399" s="7">
        <f>'MEDIDAS ML'!P2767</f>
        <v>0</v>
      </c>
      <c r="Q1399" s="7">
        <f>'MEDIDAS ML'!Q2767</f>
        <v>700</v>
      </c>
      <c r="R1399" s="23" t="e">
        <f>'MEDIDAS ML'!#REF!</f>
        <v>#REF!</v>
      </c>
      <c r="S1399" s="24" t="e">
        <f>'MEDIDAS ML'!#REF!</f>
        <v>#REF!</v>
      </c>
      <c r="T1399" s="24" t="e">
        <f>'MEDIDAS ML'!#REF!</f>
        <v>#REF!</v>
      </c>
      <c r="U1399" s="24" t="e">
        <f>'MEDIDAS ML'!#REF!</f>
        <v>#REF!</v>
      </c>
      <c r="V1399" s="22" t="e">
        <f>'MEDIDAS ML'!#REF!</f>
        <v>#REF!</v>
      </c>
      <c r="W1399" s="17" t="e">
        <f>'MEDIDAS ML'!#REF!</f>
        <v>#REF!</v>
      </c>
      <c r="X1399" t="e">
        <f>'MEDIDAS ML'!#REF!</f>
        <v>#REF!</v>
      </c>
    </row>
    <row r="1400" spans="1:24" ht="15.75" customHeight="1" x14ac:dyDescent="0.25">
      <c r="A1400" s="6">
        <f>'MEDIDAS ML'!A3262</f>
        <v>123</v>
      </c>
      <c r="B1400" s="15">
        <f>'MEDIDAS ML'!B3262</f>
        <v>123</v>
      </c>
      <c r="C1400" s="6">
        <f>'MEDIDAS ML'!C3262</f>
        <v>123</v>
      </c>
      <c r="D1400" s="6" t="str">
        <f>'MEDIDAS ML'!D3262</f>
        <v>5x7x12 cm - 211 grs</v>
      </c>
      <c r="E1400" s="16">
        <f>'MEDIDAS ML'!E3262</f>
        <v>5</v>
      </c>
      <c r="F1400" s="16">
        <f>'MEDIDAS ML'!F3262</f>
        <v>7</v>
      </c>
      <c r="G1400" s="16">
        <f>'MEDIDAS ML'!G3262</f>
        <v>12</v>
      </c>
      <c r="H1400" s="16">
        <f>'MEDIDAS ML'!H3262</f>
        <v>0.21099999999999999</v>
      </c>
      <c r="I1400" s="16">
        <f>'MEDIDAS ML'!I3262</f>
        <v>0.105</v>
      </c>
      <c r="J1400" s="6" t="str">
        <f>'MEDIDAS ML'!J3262</f>
        <v>Se calcula por Peso</v>
      </c>
      <c r="K1400" s="16">
        <f>'MEDIDAS ML'!K3262</f>
        <v>0.21099999999999999</v>
      </c>
      <c r="L1400" s="7">
        <f>'MEDIDAS ML'!L3262</f>
        <v>3943</v>
      </c>
      <c r="M1400" s="6" t="str">
        <f>'MEDIDAS ML'!M3262</f>
        <v>Hasta $9.989</v>
      </c>
      <c r="N1400" s="7">
        <f>'MEDIDAS ML'!N3262</f>
        <v>700</v>
      </c>
      <c r="O1400" s="6" t="str">
        <f>'MEDIDAS ML'!O3262</f>
        <v>No aplica (&lt;$19.990)</v>
      </c>
      <c r="P1400" s="7">
        <f>'MEDIDAS ML'!P3262</f>
        <v>0</v>
      </c>
      <c r="Q1400" s="7">
        <f>'MEDIDAS ML'!Q3262</f>
        <v>700</v>
      </c>
      <c r="R1400" s="23" t="e">
        <f>'MEDIDAS ML'!#REF!</f>
        <v>#REF!</v>
      </c>
      <c r="S1400" s="24" t="e">
        <f>'MEDIDAS ML'!#REF!</f>
        <v>#REF!</v>
      </c>
      <c r="T1400" s="24" t="e">
        <f>'MEDIDAS ML'!#REF!</f>
        <v>#REF!</v>
      </c>
      <c r="U1400" s="24" t="e">
        <f>'MEDIDAS ML'!#REF!</f>
        <v>#REF!</v>
      </c>
      <c r="V1400" s="22" t="e">
        <f>'MEDIDAS ML'!#REF!</f>
        <v>#REF!</v>
      </c>
      <c r="W1400" s="17" t="e">
        <f>'MEDIDAS ML'!#REF!</f>
        <v>#REF!</v>
      </c>
      <c r="X1400" t="e">
        <f>'MEDIDAS ML'!#REF!</f>
        <v>#REF!</v>
      </c>
    </row>
    <row r="1401" spans="1:24" ht="15.75" customHeight="1" x14ac:dyDescent="0.25">
      <c r="A1401" s="6">
        <f>'MEDIDAS ML'!A3263</f>
        <v>123</v>
      </c>
      <c r="B1401" s="15">
        <f>'MEDIDAS ML'!B3263</f>
        <v>123</v>
      </c>
      <c r="C1401" s="6">
        <f>'MEDIDAS ML'!C3263</f>
        <v>123</v>
      </c>
      <c r="D1401" s="6" t="str">
        <f>'MEDIDAS ML'!D3263</f>
        <v>5x7x12 cm - 211 grs</v>
      </c>
      <c r="E1401" s="16">
        <f>'MEDIDAS ML'!E3263</f>
        <v>5</v>
      </c>
      <c r="F1401" s="16">
        <f>'MEDIDAS ML'!F3263</f>
        <v>7</v>
      </c>
      <c r="G1401" s="16">
        <f>'MEDIDAS ML'!G3263</f>
        <v>12</v>
      </c>
      <c r="H1401" s="16">
        <f>'MEDIDAS ML'!H3263</f>
        <v>0.21099999999999999</v>
      </c>
      <c r="I1401" s="16">
        <f>'MEDIDAS ML'!I3263</f>
        <v>0.105</v>
      </c>
      <c r="J1401" s="6" t="str">
        <f>'MEDIDAS ML'!J3263</f>
        <v>Se calcula por Peso</v>
      </c>
      <c r="K1401" s="16">
        <f>'MEDIDAS ML'!K3263</f>
        <v>0.21099999999999999</v>
      </c>
      <c r="L1401" s="7">
        <f>'MEDIDAS ML'!L3263</f>
        <v>3943</v>
      </c>
      <c r="M1401" s="6" t="str">
        <f>'MEDIDAS ML'!M3263</f>
        <v>Hasta $9.989</v>
      </c>
      <c r="N1401" s="7">
        <f>'MEDIDAS ML'!N3263</f>
        <v>700</v>
      </c>
      <c r="O1401" s="6" t="str">
        <f>'MEDIDAS ML'!O3263</f>
        <v>No aplica (&lt;$19.990)</v>
      </c>
      <c r="P1401" s="7">
        <f>'MEDIDAS ML'!P3263</f>
        <v>0</v>
      </c>
      <c r="Q1401" s="7">
        <f>'MEDIDAS ML'!Q3263</f>
        <v>700</v>
      </c>
      <c r="R1401" s="23" t="e">
        <f>'MEDIDAS ML'!#REF!</f>
        <v>#REF!</v>
      </c>
      <c r="S1401" s="24" t="e">
        <f>'MEDIDAS ML'!#REF!</f>
        <v>#REF!</v>
      </c>
      <c r="T1401" s="24" t="e">
        <f>'MEDIDAS ML'!#REF!</f>
        <v>#REF!</v>
      </c>
      <c r="U1401" s="24" t="e">
        <f>'MEDIDAS ML'!#REF!</f>
        <v>#REF!</v>
      </c>
      <c r="V1401" s="22" t="e">
        <f>'MEDIDAS ML'!#REF!</f>
        <v>#REF!</v>
      </c>
      <c r="W1401" s="17" t="e">
        <f>'MEDIDAS ML'!#REF!</f>
        <v>#REF!</v>
      </c>
      <c r="X1401" t="e">
        <f>'MEDIDAS ML'!#REF!</f>
        <v>#REF!</v>
      </c>
    </row>
    <row r="1402" spans="1:24" ht="15.75" customHeight="1" x14ac:dyDescent="0.25">
      <c r="A1402" s="6">
        <f>'MEDIDAS ML'!A3813</f>
        <v>123</v>
      </c>
      <c r="B1402" s="15">
        <f>'MEDIDAS ML'!B3813</f>
        <v>123</v>
      </c>
      <c r="C1402" s="6">
        <f>'MEDIDAS ML'!C3813</f>
        <v>123</v>
      </c>
      <c r="D1402" s="6" t="str">
        <f>'MEDIDAS ML'!D3813</f>
        <v>4x12x12 cm - 120 grs</v>
      </c>
      <c r="E1402" s="16">
        <f>'MEDIDAS ML'!E3813</f>
        <v>4</v>
      </c>
      <c r="F1402" s="16">
        <f>'MEDIDAS ML'!F3813</f>
        <v>12</v>
      </c>
      <c r="G1402" s="16">
        <f>'MEDIDAS ML'!G3813</f>
        <v>12</v>
      </c>
      <c r="H1402" s="16">
        <f>'MEDIDAS ML'!H3813</f>
        <v>0.12</v>
      </c>
      <c r="I1402" s="16">
        <f>'MEDIDAS ML'!I3813</f>
        <v>0.14399999999999999</v>
      </c>
      <c r="J1402" s="6" t="str">
        <f>'MEDIDAS ML'!J3813</f>
        <v>Se calcula por P volum</v>
      </c>
      <c r="K1402" s="16">
        <f>'MEDIDAS ML'!K3813</f>
        <v>0.14399999999999999</v>
      </c>
      <c r="L1402" s="7">
        <f>'MEDIDAS ML'!L3813</f>
        <v>3943</v>
      </c>
      <c r="M1402" s="6" t="str">
        <f>'MEDIDAS ML'!M3813</f>
        <v>Hasta $9.989</v>
      </c>
      <c r="N1402" s="7">
        <f>'MEDIDAS ML'!N3813</f>
        <v>700</v>
      </c>
      <c r="O1402" s="6" t="str">
        <f>'MEDIDAS ML'!O3813</f>
        <v>No aplica (&lt;$19.990)</v>
      </c>
      <c r="P1402" s="7">
        <f>'MEDIDAS ML'!P3813</f>
        <v>0</v>
      </c>
      <c r="Q1402" s="7">
        <f>'MEDIDAS ML'!Q3813</f>
        <v>700</v>
      </c>
      <c r="R1402" s="23" t="e">
        <f>'MEDIDAS ML'!#REF!</f>
        <v>#REF!</v>
      </c>
      <c r="S1402" s="24" t="e">
        <f>'MEDIDAS ML'!#REF!</f>
        <v>#REF!</v>
      </c>
      <c r="T1402" s="24" t="e">
        <f>'MEDIDAS ML'!#REF!</f>
        <v>#REF!</v>
      </c>
      <c r="U1402" s="24" t="e">
        <f>'MEDIDAS ML'!#REF!</f>
        <v>#REF!</v>
      </c>
      <c r="V1402" s="22" t="e">
        <f>'MEDIDAS ML'!#REF!</f>
        <v>#REF!</v>
      </c>
      <c r="W1402" s="17" t="e">
        <f>'MEDIDAS ML'!#REF!</f>
        <v>#REF!</v>
      </c>
      <c r="X1402" t="e">
        <f>'MEDIDAS ML'!#REF!</f>
        <v>#REF!</v>
      </c>
    </row>
    <row r="1403" spans="1:24" ht="15.75" customHeight="1" x14ac:dyDescent="0.25">
      <c r="A1403" s="6">
        <f>'MEDIDAS ML'!A3814</f>
        <v>123</v>
      </c>
      <c r="B1403" s="15">
        <f>'MEDIDAS ML'!B3814</f>
        <v>123</v>
      </c>
      <c r="C1403" s="6">
        <f>'MEDIDAS ML'!C3814</f>
        <v>123</v>
      </c>
      <c r="D1403" s="6" t="str">
        <f>'MEDIDAS ML'!D3814</f>
        <v>4x12x12 cm - 120 grs</v>
      </c>
      <c r="E1403" s="16">
        <f>'MEDIDAS ML'!E3814</f>
        <v>4</v>
      </c>
      <c r="F1403" s="16">
        <f>'MEDIDAS ML'!F3814</f>
        <v>12</v>
      </c>
      <c r="G1403" s="16">
        <f>'MEDIDAS ML'!G3814</f>
        <v>12</v>
      </c>
      <c r="H1403" s="16">
        <f>'MEDIDAS ML'!H3814</f>
        <v>0.12</v>
      </c>
      <c r="I1403" s="16">
        <f>'MEDIDAS ML'!I3814</f>
        <v>0.14399999999999999</v>
      </c>
      <c r="J1403" s="6" t="str">
        <f>'MEDIDAS ML'!J3814</f>
        <v>Se calcula por P volum</v>
      </c>
      <c r="K1403" s="16">
        <f>'MEDIDAS ML'!K3814</f>
        <v>0.14399999999999999</v>
      </c>
      <c r="L1403" s="7">
        <f>'MEDIDAS ML'!L3814</f>
        <v>3943</v>
      </c>
      <c r="M1403" s="6" t="str">
        <f>'MEDIDAS ML'!M3814</f>
        <v>Hasta $9.989</v>
      </c>
      <c r="N1403" s="7">
        <f>'MEDIDAS ML'!N3814</f>
        <v>700</v>
      </c>
      <c r="O1403" s="6" t="str">
        <f>'MEDIDAS ML'!O3814</f>
        <v>No aplica (&lt;$19.990)</v>
      </c>
      <c r="P1403" s="7">
        <f>'MEDIDAS ML'!P3814</f>
        <v>0</v>
      </c>
      <c r="Q1403" s="7">
        <f>'MEDIDAS ML'!Q3814</f>
        <v>700</v>
      </c>
      <c r="R1403" s="23" t="e">
        <f>'MEDIDAS ML'!#REF!</f>
        <v>#REF!</v>
      </c>
      <c r="S1403" s="24" t="e">
        <f>'MEDIDAS ML'!#REF!</f>
        <v>#REF!</v>
      </c>
      <c r="T1403" s="24" t="e">
        <f>'MEDIDAS ML'!#REF!</f>
        <v>#REF!</v>
      </c>
      <c r="U1403" s="24" t="e">
        <f>'MEDIDAS ML'!#REF!</f>
        <v>#REF!</v>
      </c>
      <c r="V1403" s="22" t="e">
        <f>'MEDIDAS ML'!#REF!</f>
        <v>#REF!</v>
      </c>
      <c r="W1403" s="17" t="e">
        <f>'MEDIDAS ML'!#REF!</f>
        <v>#REF!</v>
      </c>
      <c r="X1403" t="e">
        <f>'MEDIDAS ML'!#REF!</f>
        <v>#REF!</v>
      </c>
    </row>
    <row r="1404" spans="1:24" ht="15.75" customHeight="1" x14ac:dyDescent="0.25">
      <c r="A1404" s="6">
        <f>'MEDIDAS ML'!A4183</f>
        <v>123</v>
      </c>
      <c r="B1404" s="15">
        <f>'MEDIDAS ML'!B4183</f>
        <v>123</v>
      </c>
      <c r="C1404" s="6">
        <f>'MEDIDAS ML'!C4183</f>
        <v>123</v>
      </c>
      <c r="D1404" s="6" t="str">
        <f>'MEDIDAS ML'!D4183</f>
        <v>4x10x16 cm - 60 grs</v>
      </c>
      <c r="E1404" s="16">
        <f>'MEDIDAS ML'!E4183</f>
        <v>4</v>
      </c>
      <c r="F1404" s="16">
        <f>'MEDIDAS ML'!F4183</f>
        <v>10</v>
      </c>
      <c r="G1404" s="16">
        <f>'MEDIDAS ML'!G4183</f>
        <v>16</v>
      </c>
      <c r="H1404" s="16">
        <f>'MEDIDAS ML'!H4183</f>
        <v>0.06</v>
      </c>
      <c r="I1404" s="16">
        <f>'MEDIDAS ML'!I4183</f>
        <v>0.16</v>
      </c>
      <c r="J1404" s="6" t="str">
        <f>'MEDIDAS ML'!J4183</f>
        <v>Se calcula por P volum</v>
      </c>
      <c r="K1404" s="16">
        <f>'MEDIDAS ML'!K4183</f>
        <v>0.16</v>
      </c>
      <c r="L1404" s="7">
        <f>'MEDIDAS ML'!L4183</f>
        <v>3943</v>
      </c>
      <c r="M1404" s="6" t="str">
        <f>'MEDIDAS ML'!M4183</f>
        <v>Hasta $9.989</v>
      </c>
      <c r="N1404" s="7">
        <f>'MEDIDAS ML'!N4183</f>
        <v>700</v>
      </c>
      <c r="O1404" s="6" t="str">
        <f>'MEDIDAS ML'!O4183</f>
        <v>No aplica (&lt;$19.990)</v>
      </c>
      <c r="P1404" s="7">
        <f>'MEDIDAS ML'!P4183</f>
        <v>0</v>
      </c>
      <c r="Q1404" s="7">
        <f>'MEDIDAS ML'!Q4183</f>
        <v>700</v>
      </c>
      <c r="R1404" s="23" t="e">
        <f>'MEDIDAS ML'!#REF!</f>
        <v>#REF!</v>
      </c>
      <c r="S1404" s="24" t="e">
        <f>'MEDIDAS ML'!#REF!</f>
        <v>#REF!</v>
      </c>
      <c r="T1404" s="24" t="e">
        <f>'MEDIDAS ML'!#REF!</f>
        <v>#REF!</v>
      </c>
      <c r="U1404" s="24" t="e">
        <f>'MEDIDAS ML'!#REF!</f>
        <v>#REF!</v>
      </c>
      <c r="V1404" s="22" t="e">
        <f>'MEDIDAS ML'!#REF!</f>
        <v>#REF!</v>
      </c>
      <c r="W1404" s="17" t="e">
        <f>'MEDIDAS ML'!#REF!</f>
        <v>#REF!</v>
      </c>
      <c r="X1404" t="e">
        <f>'MEDIDAS ML'!#REF!</f>
        <v>#REF!</v>
      </c>
    </row>
    <row r="1405" spans="1:24" ht="15.75" customHeight="1" x14ac:dyDescent="0.25">
      <c r="A1405" s="6">
        <f>'MEDIDAS ML'!A4184</f>
        <v>123</v>
      </c>
      <c r="B1405" s="15">
        <f>'MEDIDAS ML'!B4184</f>
        <v>123</v>
      </c>
      <c r="C1405" s="6">
        <f>'MEDIDAS ML'!C4184</f>
        <v>123</v>
      </c>
      <c r="D1405" s="6" t="str">
        <f>'MEDIDAS ML'!D4184</f>
        <v>4x10x16 cm - 60 grs</v>
      </c>
      <c r="E1405" s="16">
        <f>'MEDIDAS ML'!E4184</f>
        <v>4</v>
      </c>
      <c r="F1405" s="16">
        <f>'MEDIDAS ML'!F4184</f>
        <v>10</v>
      </c>
      <c r="G1405" s="16">
        <f>'MEDIDAS ML'!G4184</f>
        <v>16</v>
      </c>
      <c r="H1405" s="16">
        <f>'MEDIDAS ML'!H4184</f>
        <v>0.06</v>
      </c>
      <c r="I1405" s="16">
        <f>'MEDIDAS ML'!I4184</f>
        <v>0.16</v>
      </c>
      <c r="J1405" s="6" t="str">
        <f>'MEDIDAS ML'!J4184</f>
        <v>Se calcula por P volum</v>
      </c>
      <c r="K1405" s="16">
        <f>'MEDIDAS ML'!K4184</f>
        <v>0.16</v>
      </c>
      <c r="L1405" s="7">
        <f>'MEDIDAS ML'!L4184</f>
        <v>3943</v>
      </c>
      <c r="M1405" s="6" t="str">
        <f>'MEDIDAS ML'!M4184</f>
        <v>Hasta $9.989</v>
      </c>
      <c r="N1405" s="7">
        <f>'MEDIDAS ML'!N4184</f>
        <v>700</v>
      </c>
      <c r="O1405" s="6" t="str">
        <f>'MEDIDAS ML'!O4184</f>
        <v>No aplica (&lt;$19.990)</v>
      </c>
      <c r="P1405" s="7">
        <f>'MEDIDAS ML'!P4184</f>
        <v>0</v>
      </c>
      <c r="Q1405" s="7">
        <f>'MEDIDAS ML'!Q4184</f>
        <v>700</v>
      </c>
      <c r="R1405" s="23" t="e">
        <f>'MEDIDAS ML'!#REF!</f>
        <v>#REF!</v>
      </c>
      <c r="S1405" s="24" t="e">
        <f>'MEDIDAS ML'!#REF!</f>
        <v>#REF!</v>
      </c>
      <c r="T1405" s="24" t="e">
        <f>'MEDIDAS ML'!#REF!</f>
        <v>#REF!</v>
      </c>
      <c r="U1405" s="24" t="e">
        <f>'MEDIDAS ML'!#REF!</f>
        <v>#REF!</v>
      </c>
      <c r="V1405" s="22" t="e">
        <f>'MEDIDAS ML'!#REF!</f>
        <v>#REF!</v>
      </c>
      <c r="W1405" s="17" t="e">
        <f>'MEDIDAS ML'!#REF!</f>
        <v>#REF!</v>
      </c>
      <c r="X1405" t="e">
        <f>'MEDIDAS ML'!#REF!</f>
        <v>#REF!</v>
      </c>
    </row>
    <row r="1406" spans="1:24" ht="15.75" customHeight="1" x14ac:dyDescent="0.25">
      <c r="A1406" s="6">
        <f>'MEDIDAS ML'!A3498</f>
        <v>123</v>
      </c>
      <c r="B1406" s="15">
        <f>'MEDIDAS ML'!B3498</f>
        <v>123</v>
      </c>
      <c r="C1406" s="6">
        <f>'MEDIDAS ML'!C3498</f>
        <v>123</v>
      </c>
      <c r="D1406" s="6" t="str">
        <f>'MEDIDAS ML'!D3498</f>
        <v>7x14x15 cm - 172 grs</v>
      </c>
      <c r="E1406" s="16">
        <f>'MEDIDAS ML'!E3498</f>
        <v>7</v>
      </c>
      <c r="F1406" s="16">
        <f>'MEDIDAS ML'!F3498</f>
        <v>14</v>
      </c>
      <c r="G1406" s="16">
        <f>'MEDIDAS ML'!G3498</f>
        <v>15</v>
      </c>
      <c r="H1406" s="16">
        <f>'MEDIDAS ML'!H3498</f>
        <v>0.17199999999999999</v>
      </c>
      <c r="I1406" s="16">
        <f>'MEDIDAS ML'!I3498</f>
        <v>0.36749999999999999</v>
      </c>
      <c r="J1406" s="6" t="str">
        <f>'MEDIDAS ML'!J3498</f>
        <v>Se calcula por P volum</v>
      </c>
      <c r="K1406" s="16">
        <f>'MEDIDAS ML'!K3498</f>
        <v>0.36749999999999999</v>
      </c>
      <c r="L1406" s="7">
        <f>'MEDIDAS ML'!L3498</f>
        <v>3944</v>
      </c>
      <c r="M1406" s="6" t="str">
        <f>'MEDIDAS ML'!M3498</f>
        <v>Hasta $9.989</v>
      </c>
      <c r="N1406" s="7">
        <f>'MEDIDAS ML'!N3498</f>
        <v>700</v>
      </c>
      <c r="O1406" s="6" t="str">
        <f>'MEDIDAS ML'!O3498</f>
        <v>No aplica (&lt;$19.990)</v>
      </c>
      <c r="P1406" s="7">
        <f>'MEDIDAS ML'!P3498</f>
        <v>0</v>
      </c>
      <c r="Q1406" s="7">
        <f>'MEDIDAS ML'!Q3498</f>
        <v>700</v>
      </c>
      <c r="R1406" s="23" t="e">
        <f>'MEDIDAS ML'!#REF!</f>
        <v>#REF!</v>
      </c>
      <c r="S1406" s="24" t="e">
        <f>'MEDIDAS ML'!#REF!</f>
        <v>#REF!</v>
      </c>
      <c r="T1406" s="24" t="e">
        <f>'MEDIDAS ML'!#REF!</f>
        <v>#REF!</v>
      </c>
      <c r="U1406" s="24" t="e">
        <f>'MEDIDAS ML'!#REF!</f>
        <v>#REF!</v>
      </c>
      <c r="V1406" s="22" t="e">
        <f>'MEDIDAS ML'!#REF!</f>
        <v>#REF!</v>
      </c>
      <c r="W1406" s="17" t="e">
        <f>'MEDIDAS ML'!#REF!</f>
        <v>#REF!</v>
      </c>
      <c r="X1406" t="e">
        <f>'MEDIDAS ML'!#REF!</f>
        <v>#REF!</v>
      </c>
    </row>
    <row r="1407" spans="1:24" ht="15.75" customHeight="1" x14ac:dyDescent="0.25">
      <c r="A1407" s="6">
        <f>'MEDIDAS ML'!A3499</f>
        <v>123</v>
      </c>
      <c r="B1407" s="15">
        <f>'MEDIDAS ML'!B3499</f>
        <v>123</v>
      </c>
      <c r="C1407" s="6">
        <f>'MEDIDAS ML'!C3499</f>
        <v>123</v>
      </c>
      <c r="D1407" s="6" t="str">
        <f>'MEDIDAS ML'!D3499</f>
        <v>7x14x15 cm - 172 grs</v>
      </c>
      <c r="E1407" s="16">
        <f>'MEDIDAS ML'!E3499</f>
        <v>7</v>
      </c>
      <c r="F1407" s="16">
        <f>'MEDIDAS ML'!F3499</f>
        <v>14</v>
      </c>
      <c r="G1407" s="16">
        <f>'MEDIDAS ML'!G3499</f>
        <v>15</v>
      </c>
      <c r="H1407" s="16">
        <f>'MEDIDAS ML'!H3499</f>
        <v>0.17199999999999999</v>
      </c>
      <c r="I1407" s="16">
        <f>'MEDIDAS ML'!I3499</f>
        <v>0.36749999999999999</v>
      </c>
      <c r="J1407" s="6" t="str">
        <f>'MEDIDAS ML'!J3499</f>
        <v>Se calcula por P volum</v>
      </c>
      <c r="K1407" s="16">
        <f>'MEDIDAS ML'!K3499</f>
        <v>0.36749999999999999</v>
      </c>
      <c r="L1407" s="7">
        <f>'MEDIDAS ML'!L3499</f>
        <v>3944</v>
      </c>
      <c r="M1407" s="6" t="str">
        <f>'MEDIDAS ML'!M3499</f>
        <v>Hasta $9.989</v>
      </c>
      <c r="N1407" s="7">
        <f>'MEDIDAS ML'!N3499</f>
        <v>700</v>
      </c>
      <c r="O1407" s="6" t="str">
        <f>'MEDIDAS ML'!O3499</f>
        <v>No aplica (&lt;$19.990)</v>
      </c>
      <c r="P1407" s="7">
        <f>'MEDIDAS ML'!P3499</f>
        <v>0</v>
      </c>
      <c r="Q1407" s="7">
        <f>'MEDIDAS ML'!Q3499</f>
        <v>700</v>
      </c>
      <c r="R1407" s="23" t="e">
        <f>'MEDIDAS ML'!#REF!</f>
        <v>#REF!</v>
      </c>
      <c r="S1407" s="24" t="e">
        <f>'MEDIDAS ML'!#REF!</f>
        <v>#REF!</v>
      </c>
      <c r="T1407" s="24" t="e">
        <f>'MEDIDAS ML'!#REF!</f>
        <v>#REF!</v>
      </c>
      <c r="U1407" s="24" t="e">
        <f>'MEDIDAS ML'!#REF!</f>
        <v>#REF!</v>
      </c>
      <c r="V1407" s="22" t="e">
        <f>'MEDIDAS ML'!#REF!</f>
        <v>#REF!</v>
      </c>
      <c r="W1407" s="17" t="e">
        <f>'MEDIDAS ML'!#REF!</f>
        <v>#REF!</v>
      </c>
      <c r="X1407" t="e">
        <f>'MEDIDAS ML'!#REF!</f>
        <v>#REF!</v>
      </c>
    </row>
    <row r="1408" spans="1:24" ht="15.75" customHeight="1" x14ac:dyDescent="0.25">
      <c r="A1408" s="6">
        <f>'MEDIDAS ML'!A1052</f>
        <v>123</v>
      </c>
      <c r="B1408" s="15">
        <f>'MEDIDAS ML'!B1052</f>
        <v>123</v>
      </c>
      <c r="C1408" s="6">
        <f>'MEDIDAS ML'!C1052</f>
        <v>123</v>
      </c>
      <c r="D1408" s="6" t="str">
        <f>'MEDIDAS ML'!D1052</f>
        <v>11x11x17 cm - 1290 grs</v>
      </c>
      <c r="E1408" s="16">
        <f>'MEDIDAS ML'!E1052</f>
        <v>11</v>
      </c>
      <c r="F1408" s="16">
        <f>'MEDIDAS ML'!F1052</f>
        <v>11</v>
      </c>
      <c r="G1408" s="16">
        <f>'MEDIDAS ML'!G1052</f>
        <v>17</v>
      </c>
      <c r="H1408" s="16">
        <f>'MEDIDAS ML'!H1052</f>
        <v>1.29</v>
      </c>
      <c r="I1408" s="16">
        <f>'MEDIDAS ML'!I1052</f>
        <v>0.51424999999999998</v>
      </c>
      <c r="J1408" s="6" t="str">
        <f>'MEDIDAS ML'!J1052</f>
        <v>Se calcula por Peso</v>
      </c>
      <c r="K1408" s="16">
        <f>'MEDIDAS ML'!K1052</f>
        <v>1.29</v>
      </c>
      <c r="L1408" s="7">
        <f>'MEDIDAS ML'!L1052</f>
        <v>3950</v>
      </c>
      <c r="M1408" s="6" t="str">
        <f>'MEDIDAS ML'!M1052</f>
        <v>Hasta $9.989</v>
      </c>
      <c r="N1408" s="7">
        <f>'MEDIDAS ML'!N1052</f>
        <v>700</v>
      </c>
      <c r="O1408" s="6" t="str">
        <f>'MEDIDAS ML'!O1052</f>
        <v>No aplica (&lt;$19.990)</v>
      </c>
      <c r="P1408" s="7">
        <f>'MEDIDAS ML'!P1052</f>
        <v>0</v>
      </c>
      <c r="Q1408" s="7">
        <f>'MEDIDAS ML'!Q1052</f>
        <v>700</v>
      </c>
      <c r="R1408" s="23" t="e">
        <f>'MEDIDAS ML'!#REF!</f>
        <v>#REF!</v>
      </c>
      <c r="S1408" s="24" t="e">
        <f>'MEDIDAS ML'!#REF!</f>
        <v>#REF!</v>
      </c>
      <c r="T1408" s="24" t="e">
        <f>'MEDIDAS ML'!#REF!</f>
        <v>#REF!</v>
      </c>
      <c r="U1408" s="24" t="e">
        <f>'MEDIDAS ML'!#REF!</f>
        <v>#REF!</v>
      </c>
      <c r="V1408" s="22" t="e">
        <f>'MEDIDAS ML'!#REF!</f>
        <v>#REF!</v>
      </c>
      <c r="W1408" s="17" t="e">
        <f>'MEDIDAS ML'!#REF!</f>
        <v>#REF!</v>
      </c>
      <c r="X1408" t="e">
        <f>'MEDIDAS ML'!#REF!</f>
        <v>#REF!</v>
      </c>
    </row>
    <row r="1409" spans="1:24" ht="15.75" customHeight="1" x14ac:dyDescent="0.25">
      <c r="A1409" s="6">
        <f>'MEDIDAS ML'!A1053</f>
        <v>123</v>
      </c>
      <c r="B1409" s="15">
        <f>'MEDIDAS ML'!B1053</f>
        <v>123</v>
      </c>
      <c r="C1409" s="6">
        <f>'MEDIDAS ML'!C1053</f>
        <v>123</v>
      </c>
      <c r="D1409" s="6" t="str">
        <f>'MEDIDAS ML'!D1053</f>
        <v>11x11x17 cm - 1290 grs</v>
      </c>
      <c r="E1409" s="16">
        <f>'MEDIDAS ML'!E1053</f>
        <v>11</v>
      </c>
      <c r="F1409" s="16">
        <f>'MEDIDAS ML'!F1053</f>
        <v>11</v>
      </c>
      <c r="G1409" s="16">
        <f>'MEDIDAS ML'!G1053</f>
        <v>17</v>
      </c>
      <c r="H1409" s="16">
        <f>'MEDIDAS ML'!H1053</f>
        <v>1.29</v>
      </c>
      <c r="I1409" s="16">
        <f>'MEDIDAS ML'!I1053</f>
        <v>0.51424999999999998</v>
      </c>
      <c r="J1409" s="6" t="str">
        <f>'MEDIDAS ML'!J1053</f>
        <v>Se calcula por Peso</v>
      </c>
      <c r="K1409" s="16">
        <f>'MEDIDAS ML'!K1053</f>
        <v>1.29</v>
      </c>
      <c r="L1409" s="7">
        <f>'MEDIDAS ML'!L1053</f>
        <v>3950</v>
      </c>
      <c r="M1409" s="6" t="str">
        <f>'MEDIDAS ML'!M1053</f>
        <v>Hasta $9.989</v>
      </c>
      <c r="N1409" s="7">
        <f>'MEDIDAS ML'!N1053</f>
        <v>700</v>
      </c>
      <c r="O1409" s="6" t="str">
        <f>'MEDIDAS ML'!O1053</f>
        <v>No aplica (&lt;$19.990)</v>
      </c>
      <c r="P1409" s="7">
        <f>'MEDIDAS ML'!P1053</f>
        <v>0</v>
      </c>
      <c r="Q1409" s="7">
        <f>'MEDIDAS ML'!Q1053</f>
        <v>700</v>
      </c>
      <c r="R1409" s="23" t="e">
        <f>'MEDIDAS ML'!#REF!</f>
        <v>#REF!</v>
      </c>
      <c r="S1409" s="24" t="e">
        <f>'MEDIDAS ML'!#REF!</f>
        <v>#REF!</v>
      </c>
      <c r="T1409" s="24" t="e">
        <f>'MEDIDAS ML'!#REF!</f>
        <v>#REF!</v>
      </c>
      <c r="U1409" s="24" t="e">
        <f>'MEDIDAS ML'!#REF!</f>
        <v>#REF!</v>
      </c>
      <c r="V1409" s="22" t="e">
        <f>'MEDIDAS ML'!#REF!</f>
        <v>#REF!</v>
      </c>
      <c r="W1409" s="17" t="e">
        <f>'MEDIDAS ML'!#REF!</f>
        <v>#REF!</v>
      </c>
      <c r="X1409" t="e">
        <f>'MEDIDAS ML'!#REF!</f>
        <v>#REF!</v>
      </c>
    </row>
    <row r="1410" spans="1:24" ht="15.75" customHeight="1" x14ac:dyDescent="0.25">
      <c r="A1410" s="6">
        <f>'MEDIDAS ML'!A1469</f>
        <v>123</v>
      </c>
      <c r="B1410" s="15">
        <f>'MEDIDAS ML'!B1469</f>
        <v>123</v>
      </c>
      <c r="C1410" s="6">
        <f>'MEDIDAS ML'!C1469</f>
        <v>123</v>
      </c>
      <c r="D1410" s="6" t="str">
        <f>'MEDIDAS ML'!D1469</f>
        <v>7x13x22 cm - 895 grs</v>
      </c>
      <c r="E1410" s="16">
        <f>'MEDIDAS ML'!E1469</f>
        <v>7</v>
      </c>
      <c r="F1410" s="16">
        <f>'MEDIDAS ML'!F1469</f>
        <v>13</v>
      </c>
      <c r="G1410" s="16">
        <f>'MEDIDAS ML'!G1469</f>
        <v>22</v>
      </c>
      <c r="H1410" s="16">
        <f>'MEDIDAS ML'!H1469</f>
        <v>0.89500000000000002</v>
      </c>
      <c r="I1410" s="16">
        <f>'MEDIDAS ML'!I1469</f>
        <v>0.50049999999999994</v>
      </c>
      <c r="J1410" s="6" t="str">
        <f>'MEDIDAS ML'!J1469</f>
        <v>Se calcula por Peso</v>
      </c>
      <c r="K1410" s="16">
        <f>'MEDIDAS ML'!K1469</f>
        <v>0.89500000000000002</v>
      </c>
      <c r="L1410" s="7">
        <f>'MEDIDAS ML'!L1469</f>
        <v>3950</v>
      </c>
      <c r="M1410" s="6" t="str">
        <f>'MEDIDAS ML'!M1469</f>
        <v>Hasta $9.989</v>
      </c>
      <c r="N1410" s="7">
        <f>'MEDIDAS ML'!N1469</f>
        <v>700</v>
      </c>
      <c r="O1410" s="6" t="str">
        <f>'MEDIDAS ML'!O1469</f>
        <v>No aplica (&lt;$19.990)</v>
      </c>
      <c r="P1410" s="7">
        <f>'MEDIDAS ML'!P1469</f>
        <v>0</v>
      </c>
      <c r="Q1410" s="7">
        <f>'MEDIDAS ML'!Q1469</f>
        <v>700</v>
      </c>
      <c r="R1410" s="23" t="e">
        <f>'MEDIDAS ML'!#REF!</f>
        <v>#REF!</v>
      </c>
      <c r="S1410" s="24" t="e">
        <f>'MEDIDAS ML'!#REF!</f>
        <v>#REF!</v>
      </c>
      <c r="T1410" s="24" t="e">
        <f>'MEDIDAS ML'!#REF!</f>
        <v>#REF!</v>
      </c>
      <c r="U1410" s="24" t="e">
        <f>'MEDIDAS ML'!#REF!</f>
        <v>#REF!</v>
      </c>
      <c r="V1410" s="22" t="e">
        <f>'MEDIDAS ML'!#REF!</f>
        <v>#REF!</v>
      </c>
      <c r="W1410" s="17" t="e">
        <f>'MEDIDAS ML'!#REF!</f>
        <v>#REF!</v>
      </c>
      <c r="X1410" t="e">
        <f>'MEDIDAS ML'!#REF!</f>
        <v>#REF!</v>
      </c>
    </row>
    <row r="1411" spans="1:24" ht="15.75" customHeight="1" x14ac:dyDescent="0.25">
      <c r="A1411" s="6">
        <f>'MEDIDAS ML'!A1485</f>
        <v>123</v>
      </c>
      <c r="B1411" s="15">
        <f>'MEDIDAS ML'!B1485</f>
        <v>123</v>
      </c>
      <c r="C1411" s="6">
        <f>'MEDIDAS ML'!C1485</f>
        <v>123</v>
      </c>
      <c r="D1411" s="6" t="str">
        <f>'MEDIDAS ML'!D1485</f>
        <v>8x13x24 cm - 880 grs</v>
      </c>
      <c r="E1411" s="16">
        <f>'MEDIDAS ML'!E1485</f>
        <v>8</v>
      </c>
      <c r="F1411" s="16">
        <f>'MEDIDAS ML'!F1485</f>
        <v>13</v>
      </c>
      <c r="G1411" s="16">
        <f>'MEDIDAS ML'!G1485</f>
        <v>24</v>
      </c>
      <c r="H1411" s="16">
        <f>'MEDIDAS ML'!H1485</f>
        <v>0.88</v>
      </c>
      <c r="I1411" s="16">
        <f>'MEDIDAS ML'!I1485</f>
        <v>0.624</v>
      </c>
      <c r="J1411" s="6" t="str">
        <f>'MEDIDAS ML'!J1485</f>
        <v>Se calcula por Peso</v>
      </c>
      <c r="K1411" s="16">
        <f>'MEDIDAS ML'!K1485</f>
        <v>0.88</v>
      </c>
      <c r="L1411" s="7">
        <f>'MEDIDAS ML'!L1485</f>
        <v>3950</v>
      </c>
      <c r="M1411" s="6" t="str">
        <f>'MEDIDAS ML'!M1485</f>
        <v>Hasta $9.989</v>
      </c>
      <c r="N1411" s="7">
        <f>'MEDIDAS ML'!N1485</f>
        <v>700</v>
      </c>
      <c r="O1411" s="6" t="str">
        <f>'MEDIDAS ML'!O1485</f>
        <v>No aplica (&lt;$19.990)</v>
      </c>
      <c r="P1411" s="7">
        <f>'MEDIDAS ML'!P1485</f>
        <v>0</v>
      </c>
      <c r="Q1411" s="7">
        <f>'MEDIDAS ML'!Q1485</f>
        <v>700</v>
      </c>
      <c r="R1411" s="23" t="e">
        <f>'MEDIDAS ML'!#REF!</f>
        <v>#REF!</v>
      </c>
      <c r="S1411" s="24" t="e">
        <f>'MEDIDAS ML'!#REF!</f>
        <v>#REF!</v>
      </c>
      <c r="T1411" s="24" t="e">
        <f>'MEDIDAS ML'!#REF!</f>
        <v>#REF!</v>
      </c>
      <c r="U1411" s="24" t="e">
        <f>'MEDIDAS ML'!#REF!</f>
        <v>#REF!</v>
      </c>
      <c r="V1411" s="22" t="e">
        <f>'MEDIDAS ML'!#REF!</f>
        <v>#REF!</v>
      </c>
      <c r="W1411" s="17" t="e">
        <f>'MEDIDAS ML'!#REF!</f>
        <v>#REF!</v>
      </c>
      <c r="X1411" t="e">
        <f>'MEDIDAS ML'!#REF!</f>
        <v>#REF!</v>
      </c>
    </row>
    <row r="1412" spans="1:24" ht="15.75" customHeight="1" x14ac:dyDescent="0.25">
      <c r="A1412" s="6">
        <f>'MEDIDAS ML'!A1486</f>
        <v>123</v>
      </c>
      <c r="B1412" s="15">
        <f>'MEDIDAS ML'!B1486</f>
        <v>123</v>
      </c>
      <c r="C1412" s="6">
        <f>'MEDIDAS ML'!C1486</f>
        <v>123</v>
      </c>
      <c r="D1412" s="6" t="str">
        <f>'MEDIDAS ML'!D1486</f>
        <v>8x13x24 cm - 880 grs</v>
      </c>
      <c r="E1412" s="16">
        <f>'MEDIDAS ML'!E1486</f>
        <v>8</v>
      </c>
      <c r="F1412" s="16">
        <f>'MEDIDAS ML'!F1486</f>
        <v>13</v>
      </c>
      <c r="G1412" s="16">
        <f>'MEDIDAS ML'!G1486</f>
        <v>24</v>
      </c>
      <c r="H1412" s="16">
        <f>'MEDIDAS ML'!H1486</f>
        <v>0.88</v>
      </c>
      <c r="I1412" s="16">
        <f>'MEDIDAS ML'!I1486</f>
        <v>0.624</v>
      </c>
      <c r="J1412" s="6" t="str">
        <f>'MEDIDAS ML'!J1486</f>
        <v>Se calcula por Peso</v>
      </c>
      <c r="K1412" s="16">
        <f>'MEDIDAS ML'!K1486</f>
        <v>0.88</v>
      </c>
      <c r="L1412" s="7">
        <f>'MEDIDAS ML'!L1486</f>
        <v>3950</v>
      </c>
      <c r="M1412" s="6" t="str">
        <f>'MEDIDAS ML'!M1486</f>
        <v>Hasta $9.989</v>
      </c>
      <c r="N1412" s="7">
        <f>'MEDIDAS ML'!N1486</f>
        <v>700</v>
      </c>
      <c r="O1412" s="6" t="str">
        <f>'MEDIDAS ML'!O1486</f>
        <v>No aplica (&lt;$19.990)</v>
      </c>
      <c r="P1412" s="7">
        <f>'MEDIDAS ML'!P1486</f>
        <v>0</v>
      </c>
      <c r="Q1412" s="7">
        <f>'MEDIDAS ML'!Q1486</f>
        <v>700</v>
      </c>
      <c r="R1412" s="23" t="e">
        <f>'MEDIDAS ML'!#REF!</f>
        <v>#REF!</v>
      </c>
      <c r="S1412" s="24" t="e">
        <f>'MEDIDAS ML'!#REF!</f>
        <v>#REF!</v>
      </c>
      <c r="T1412" s="24" t="e">
        <f>'MEDIDAS ML'!#REF!</f>
        <v>#REF!</v>
      </c>
      <c r="U1412" s="24" t="e">
        <f>'MEDIDAS ML'!#REF!</f>
        <v>#REF!</v>
      </c>
      <c r="V1412" s="22" t="e">
        <f>'MEDIDAS ML'!#REF!</f>
        <v>#REF!</v>
      </c>
      <c r="W1412" s="17" t="e">
        <f>'MEDIDAS ML'!#REF!</f>
        <v>#REF!</v>
      </c>
      <c r="X1412" t="e">
        <f>'MEDIDAS ML'!#REF!</f>
        <v>#REF!</v>
      </c>
    </row>
    <row r="1413" spans="1:24" ht="15.75" customHeight="1" x14ac:dyDescent="0.25">
      <c r="A1413" s="6">
        <f>'MEDIDAS ML'!A1599</f>
        <v>123</v>
      </c>
      <c r="B1413" s="15">
        <f>'MEDIDAS ML'!B1599</f>
        <v>123</v>
      </c>
      <c r="C1413" s="6">
        <f>'MEDIDAS ML'!C1599</f>
        <v>123</v>
      </c>
      <c r="D1413" s="6" t="str">
        <f>'MEDIDAS ML'!D1599</f>
        <v>7x13x22 cm - 755 grs</v>
      </c>
      <c r="E1413" s="16">
        <f>'MEDIDAS ML'!E1599</f>
        <v>7</v>
      </c>
      <c r="F1413" s="16">
        <f>'MEDIDAS ML'!F1599</f>
        <v>13</v>
      </c>
      <c r="G1413" s="16">
        <f>'MEDIDAS ML'!G1599</f>
        <v>22</v>
      </c>
      <c r="H1413" s="16">
        <f>'MEDIDAS ML'!H1599</f>
        <v>0.755</v>
      </c>
      <c r="I1413" s="16">
        <f>'MEDIDAS ML'!I1599</f>
        <v>0.50049999999999994</v>
      </c>
      <c r="J1413" s="6" t="str">
        <f>'MEDIDAS ML'!J1599</f>
        <v>Se calcula por Peso</v>
      </c>
      <c r="K1413" s="16">
        <f>'MEDIDAS ML'!K1599</f>
        <v>0.755</v>
      </c>
      <c r="L1413" s="7">
        <f>'MEDIDAS ML'!L1599</f>
        <v>3950</v>
      </c>
      <c r="M1413" s="6" t="str">
        <f>'MEDIDAS ML'!M1599</f>
        <v>Hasta $9.989</v>
      </c>
      <c r="N1413" s="7">
        <f>'MEDIDAS ML'!N1599</f>
        <v>700</v>
      </c>
      <c r="O1413" s="6" t="str">
        <f>'MEDIDAS ML'!O1599</f>
        <v>No aplica (&lt;$19.990)</v>
      </c>
      <c r="P1413" s="7">
        <f>'MEDIDAS ML'!P1599</f>
        <v>0</v>
      </c>
      <c r="Q1413" s="7">
        <f>'MEDIDAS ML'!Q1599</f>
        <v>700</v>
      </c>
      <c r="R1413" s="23" t="e">
        <f>'MEDIDAS ML'!#REF!</f>
        <v>#REF!</v>
      </c>
      <c r="S1413" s="24" t="e">
        <f>'MEDIDAS ML'!#REF!</f>
        <v>#REF!</v>
      </c>
      <c r="T1413" s="24" t="e">
        <f>'MEDIDAS ML'!#REF!</f>
        <v>#REF!</v>
      </c>
      <c r="U1413" s="24" t="e">
        <f>'MEDIDAS ML'!#REF!</f>
        <v>#REF!</v>
      </c>
      <c r="V1413" s="22" t="e">
        <f>'MEDIDAS ML'!#REF!</f>
        <v>#REF!</v>
      </c>
      <c r="W1413" s="17" t="e">
        <f>'MEDIDAS ML'!#REF!</f>
        <v>#REF!</v>
      </c>
      <c r="X1413" t="e">
        <f>'MEDIDAS ML'!#REF!</f>
        <v>#REF!</v>
      </c>
    </row>
    <row r="1414" spans="1:24" ht="15.75" customHeight="1" x14ac:dyDescent="0.25">
      <c r="A1414" s="6">
        <f>'MEDIDAS ML'!A1600</f>
        <v>123</v>
      </c>
      <c r="B1414" s="15">
        <f>'MEDIDAS ML'!B1600</f>
        <v>123</v>
      </c>
      <c r="C1414" s="6">
        <f>'MEDIDAS ML'!C1600</f>
        <v>123</v>
      </c>
      <c r="D1414" s="6" t="str">
        <f>'MEDIDAS ML'!D1600</f>
        <v>7x13x22 cm - 755 grs</v>
      </c>
      <c r="E1414" s="16">
        <f>'MEDIDAS ML'!E1600</f>
        <v>7</v>
      </c>
      <c r="F1414" s="16">
        <f>'MEDIDAS ML'!F1600</f>
        <v>13</v>
      </c>
      <c r="G1414" s="16">
        <f>'MEDIDAS ML'!G1600</f>
        <v>22</v>
      </c>
      <c r="H1414" s="16">
        <f>'MEDIDAS ML'!H1600</f>
        <v>0.755</v>
      </c>
      <c r="I1414" s="16">
        <f>'MEDIDAS ML'!I1600</f>
        <v>0.50049999999999994</v>
      </c>
      <c r="J1414" s="6" t="str">
        <f>'MEDIDAS ML'!J1600</f>
        <v>Se calcula por Peso</v>
      </c>
      <c r="K1414" s="16">
        <f>'MEDIDAS ML'!K1600</f>
        <v>0.755</v>
      </c>
      <c r="L1414" s="7">
        <f>'MEDIDAS ML'!L1600</f>
        <v>3950</v>
      </c>
      <c r="M1414" s="6" t="str">
        <f>'MEDIDAS ML'!M1600</f>
        <v>Hasta $9.989</v>
      </c>
      <c r="N1414" s="7">
        <f>'MEDIDAS ML'!N1600</f>
        <v>700</v>
      </c>
      <c r="O1414" s="6" t="str">
        <f>'MEDIDAS ML'!O1600</f>
        <v>No aplica (&lt;$19.990)</v>
      </c>
      <c r="P1414" s="7">
        <f>'MEDIDAS ML'!P1600</f>
        <v>0</v>
      </c>
      <c r="Q1414" s="7">
        <f>'MEDIDAS ML'!Q1600</f>
        <v>700</v>
      </c>
      <c r="R1414" s="23" t="e">
        <f>'MEDIDAS ML'!#REF!</f>
        <v>#REF!</v>
      </c>
      <c r="S1414" s="24" t="e">
        <f>'MEDIDAS ML'!#REF!</f>
        <v>#REF!</v>
      </c>
      <c r="T1414" s="24" t="e">
        <f>'MEDIDAS ML'!#REF!</f>
        <v>#REF!</v>
      </c>
      <c r="U1414" s="24" t="e">
        <f>'MEDIDAS ML'!#REF!</f>
        <v>#REF!</v>
      </c>
      <c r="V1414" s="22" t="e">
        <f>'MEDIDAS ML'!#REF!</f>
        <v>#REF!</v>
      </c>
      <c r="W1414" s="17" t="e">
        <f>'MEDIDAS ML'!#REF!</f>
        <v>#REF!</v>
      </c>
      <c r="X1414" t="e">
        <f>'MEDIDAS ML'!#REF!</f>
        <v>#REF!</v>
      </c>
    </row>
    <row r="1415" spans="1:24" ht="15.75" customHeight="1" x14ac:dyDescent="0.25">
      <c r="A1415" s="6">
        <f>'MEDIDAS ML'!A3264</f>
        <v>123</v>
      </c>
      <c r="B1415" s="15">
        <f>'MEDIDAS ML'!B3264</f>
        <v>123</v>
      </c>
      <c r="C1415" s="6">
        <f>'MEDIDAS ML'!C3264</f>
        <v>123</v>
      </c>
      <c r="D1415" s="6" t="str">
        <f>'MEDIDAS ML'!D3264</f>
        <v>5x10x12 cm - 211 grs</v>
      </c>
      <c r="E1415" s="16">
        <f>'MEDIDAS ML'!E3264</f>
        <v>5</v>
      </c>
      <c r="F1415" s="16">
        <f>'MEDIDAS ML'!F3264</f>
        <v>10</v>
      </c>
      <c r="G1415" s="16">
        <f>'MEDIDAS ML'!G3264</f>
        <v>12</v>
      </c>
      <c r="H1415" s="16">
        <f>'MEDIDAS ML'!H3264</f>
        <v>0.21099999999999999</v>
      </c>
      <c r="I1415" s="16">
        <f>'MEDIDAS ML'!I3264</f>
        <v>0.15</v>
      </c>
      <c r="J1415" s="6" t="str">
        <f>'MEDIDAS ML'!J3264</f>
        <v>Se calcula por Peso</v>
      </c>
      <c r="K1415" s="16">
        <f>'MEDIDAS ML'!K3264</f>
        <v>0.21099999999999999</v>
      </c>
      <c r="L1415" s="7">
        <f>'MEDIDAS ML'!L3264</f>
        <v>3950</v>
      </c>
      <c r="M1415" s="6" t="str">
        <f>'MEDIDAS ML'!M3264</f>
        <v>Hasta $9.989</v>
      </c>
      <c r="N1415" s="7">
        <f>'MEDIDAS ML'!N3264</f>
        <v>700</v>
      </c>
      <c r="O1415" s="6" t="str">
        <f>'MEDIDAS ML'!O3264</f>
        <v>No aplica (&lt;$19.990)</v>
      </c>
      <c r="P1415" s="7">
        <f>'MEDIDAS ML'!P3264</f>
        <v>0</v>
      </c>
      <c r="Q1415" s="7">
        <f>'MEDIDAS ML'!Q3264</f>
        <v>700</v>
      </c>
      <c r="R1415" s="23" t="e">
        <f>'MEDIDAS ML'!#REF!</f>
        <v>#REF!</v>
      </c>
      <c r="S1415" s="24" t="e">
        <f>'MEDIDAS ML'!#REF!</f>
        <v>#REF!</v>
      </c>
      <c r="T1415" s="24" t="e">
        <f>'MEDIDAS ML'!#REF!</f>
        <v>#REF!</v>
      </c>
      <c r="U1415" s="24" t="e">
        <f>'MEDIDAS ML'!#REF!</f>
        <v>#REF!</v>
      </c>
      <c r="V1415" s="22" t="e">
        <f>'MEDIDAS ML'!#REF!</f>
        <v>#REF!</v>
      </c>
      <c r="W1415" s="17" t="e">
        <f>'MEDIDAS ML'!#REF!</f>
        <v>#REF!</v>
      </c>
      <c r="X1415" t="e">
        <f>'MEDIDAS ML'!#REF!</f>
        <v>#REF!</v>
      </c>
    </row>
    <row r="1416" spans="1:24" ht="15.75" customHeight="1" x14ac:dyDescent="0.25">
      <c r="A1416" s="6">
        <f>'MEDIDAS ML'!A3265</f>
        <v>123</v>
      </c>
      <c r="B1416" s="15">
        <f>'MEDIDAS ML'!B3265</f>
        <v>123</v>
      </c>
      <c r="C1416" s="6">
        <f>'MEDIDAS ML'!C3265</f>
        <v>123</v>
      </c>
      <c r="D1416" s="6" t="str">
        <f>'MEDIDAS ML'!D3265</f>
        <v>5x10x12 cm - 211 grs</v>
      </c>
      <c r="E1416" s="16">
        <f>'MEDIDAS ML'!E3265</f>
        <v>5</v>
      </c>
      <c r="F1416" s="16">
        <f>'MEDIDAS ML'!F3265</f>
        <v>10</v>
      </c>
      <c r="G1416" s="16">
        <f>'MEDIDAS ML'!G3265</f>
        <v>12</v>
      </c>
      <c r="H1416" s="16">
        <f>'MEDIDAS ML'!H3265</f>
        <v>0.21099999999999999</v>
      </c>
      <c r="I1416" s="16">
        <f>'MEDIDAS ML'!I3265</f>
        <v>0.15</v>
      </c>
      <c r="J1416" s="6" t="str">
        <f>'MEDIDAS ML'!J3265</f>
        <v>Se calcula por Peso</v>
      </c>
      <c r="K1416" s="16">
        <f>'MEDIDAS ML'!K3265</f>
        <v>0.21099999999999999</v>
      </c>
      <c r="L1416" s="7">
        <f>'MEDIDAS ML'!L3265</f>
        <v>3950</v>
      </c>
      <c r="M1416" s="6" t="str">
        <f>'MEDIDAS ML'!M3265</f>
        <v>Hasta $9.989</v>
      </c>
      <c r="N1416" s="7">
        <f>'MEDIDAS ML'!N3265</f>
        <v>700</v>
      </c>
      <c r="O1416" s="6" t="str">
        <f>'MEDIDAS ML'!O3265</f>
        <v>No aplica (&lt;$19.990)</v>
      </c>
      <c r="P1416" s="7">
        <f>'MEDIDAS ML'!P3265</f>
        <v>0</v>
      </c>
      <c r="Q1416" s="7">
        <f>'MEDIDAS ML'!Q3265</f>
        <v>700</v>
      </c>
      <c r="R1416" s="23" t="e">
        <f>'MEDIDAS ML'!#REF!</f>
        <v>#REF!</v>
      </c>
      <c r="S1416" s="24" t="e">
        <f>'MEDIDAS ML'!#REF!</f>
        <v>#REF!</v>
      </c>
      <c r="T1416" s="24" t="e">
        <f>'MEDIDAS ML'!#REF!</f>
        <v>#REF!</v>
      </c>
      <c r="U1416" s="24" t="e">
        <f>'MEDIDAS ML'!#REF!</f>
        <v>#REF!</v>
      </c>
      <c r="V1416" s="22" t="e">
        <f>'MEDIDAS ML'!#REF!</f>
        <v>#REF!</v>
      </c>
      <c r="W1416" s="17" t="e">
        <f>'MEDIDAS ML'!#REF!</f>
        <v>#REF!</v>
      </c>
      <c r="X1416" t="e">
        <f>'MEDIDAS ML'!#REF!</f>
        <v>#REF!</v>
      </c>
    </row>
    <row r="1417" spans="1:24" ht="15.75" customHeight="1" x14ac:dyDescent="0.25">
      <c r="A1417" s="6">
        <f>'MEDIDAS ML'!A3267</f>
        <v>123</v>
      </c>
      <c r="B1417" s="15">
        <f>'MEDIDAS ML'!B3267</f>
        <v>123</v>
      </c>
      <c r="C1417" s="6">
        <f>'MEDIDAS ML'!C3267</f>
        <v>123</v>
      </c>
      <c r="D1417" s="6" t="str">
        <f>'MEDIDAS ML'!D3267</f>
        <v>4x12x24 cm - 210 grs</v>
      </c>
      <c r="E1417" s="16">
        <f>'MEDIDAS ML'!E3267</f>
        <v>4</v>
      </c>
      <c r="F1417" s="16">
        <f>'MEDIDAS ML'!F3267</f>
        <v>12</v>
      </c>
      <c r="G1417" s="16">
        <f>'MEDIDAS ML'!G3267</f>
        <v>24</v>
      </c>
      <c r="H1417" s="16">
        <f>'MEDIDAS ML'!H3267</f>
        <v>0.21</v>
      </c>
      <c r="I1417" s="16">
        <f>'MEDIDAS ML'!I3267</f>
        <v>0.28799999999999998</v>
      </c>
      <c r="J1417" s="6" t="str">
        <f>'MEDIDAS ML'!J3267</f>
        <v>Se calcula por P volum</v>
      </c>
      <c r="K1417" s="16">
        <f>'MEDIDAS ML'!K3267</f>
        <v>0.28799999999999998</v>
      </c>
      <c r="L1417" s="7">
        <f>'MEDIDAS ML'!L3267</f>
        <v>3950</v>
      </c>
      <c r="M1417" s="6" t="str">
        <f>'MEDIDAS ML'!M3267</f>
        <v>Hasta $9.989</v>
      </c>
      <c r="N1417" s="7">
        <f>'MEDIDAS ML'!N3267</f>
        <v>700</v>
      </c>
      <c r="O1417" s="6" t="str">
        <f>'MEDIDAS ML'!O3267</f>
        <v>No aplica (&lt;$19.990)</v>
      </c>
      <c r="P1417" s="7">
        <f>'MEDIDAS ML'!P3267</f>
        <v>0</v>
      </c>
      <c r="Q1417" s="7">
        <f>'MEDIDAS ML'!Q3267</f>
        <v>700</v>
      </c>
      <c r="R1417" s="23" t="e">
        <f>'MEDIDAS ML'!#REF!</f>
        <v>#REF!</v>
      </c>
      <c r="S1417" s="24" t="e">
        <f>'MEDIDAS ML'!#REF!</f>
        <v>#REF!</v>
      </c>
      <c r="T1417" s="24" t="e">
        <f>'MEDIDAS ML'!#REF!</f>
        <v>#REF!</v>
      </c>
      <c r="U1417" s="24" t="e">
        <f>'MEDIDAS ML'!#REF!</f>
        <v>#REF!</v>
      </c>
      <c r="V1417" s="22" t="e">
        <f>'MEDIDAS ML'!#REF!</f>
        <v>#REF!</v>
      </c>
      <c r="W1417" s="17" t="e">
        <f>'MEDIDAS ML'!#REF!</f>
        <v>#REF!</v>
      </c>
      <c r="X1417" t="e">
        <f>'MEDIDAS ML'!#REF!</f>
        <v>#REF!</v>
      </c>
    </row>
    <row r="1418" spans="1:24" ht="15.75" customHeight="1" x14ac:dyDescent="0.25">
      <c r="A1418" s="6">
        <f>'MEDIDAS ML'!A3268</f>
        <v>123</v>
      </c>
      <c r="B1418" s="15">
        <f>'MEDIDAS ML'!B3268</f>
        <v>123</v>
      </c>
      <c r="C1418" s="6">
        <f>'MEDIDAS ML'!C3268</f>
        <v>123</v>
      </c>
      <c r="D1418" s="6" t="str">
        <f>'MEDIDAS ML'!D3268</f>
        <v>4x12x24 cm - 210 grs</v>
      </c>
      <c r="E1418" s="16">
        <f>'MEDIDAS ML'!E3268</f>
        <v>4</v>
      </c>
      <c r="F1418" s="16">
        <f>'MEDIDAS ML'!F3268</f>
        <v>12</v>
      </c>
      <c r="G1418" s="16">
        <f>'MEDIDAS ML'!G3268</f>
        <v>24</v>
      </c>
      <c r="H1418" s="16">
        <f>'MEDIDAS ML'!H3268</f>
        <v>0.21</v>
      </c>
      <c r="I1418" s="16">
        <f>'MEDIDAS ML'!I3268</f>
        <v>0.28799999999999998</v>
      </c>
      <c r="J1418" s="6" t="str">
        <f>'MEDIDAS ML'!J3268</f>
        <v>Se calcula por P volum</v>
      </c>
      <c r="K1418" s="16">
        <f>'MEDIDAS ML'!K3268</f>
        <v>0.28799999999999998</v>
      </c>
      <c r="L1418" s="7">
        <f>'MEDIDAS ML'!L3268</f>
        <v>3950</v>
      </c>
      <c r="M1418" s="6" t="str">
        <f>'MEDIDAS ML'!M3268</f>
        <v>Hasta $9.989</v>
      </c>
      <c r="N1418" s="7">
        <f>'MEDIDAS ML'!N3268</f>
        <v>700</v>
      </c>
      <c r="O1418" s="6" t="str">
        <f>'MEDIDAS ML'!O3268</f>
        <v>No aplica (&lt;$19.990)</v>
      </c>
      <c r="P1418" s="7">
        <f>'MEDIDAS ML'!P3268</f>
        <v>0</v>
      </c>
      <c r="Q1418" s="7">
        <f>'MEDIDAS ML'!Q3268</f>
        <v>700</v>
      </c>
      <c r="R1418" s="23" t="e">
        <f>'MEDIDAS ML'!#REF!</f>
        <v>#REF!</v>
      </c>
      <c r="S1418" s="24" t="e">
        <f>'MEDIDAS ML'!#REF!</f>
        <v>#REF!</v>
      </c>
      <c r="T1418" s="24" t="e">
        <f>'MEDIDAS ML'!#REF!</f>
        <v>#REF!</v>
      </c>
      <c r="U1418" s="24" t="e">
        <f>'MEDIDAS ML'!#REF!</f>
        <v>#REF!</v>
      </c>
      <c r="V1418" s="22" t="e">
        <f>'MEDIDAS ML'!#REF!</f>
        <v>#REF!</v>
      </c>
      <c r="W1418" s="17" t="e">
        <f>'MEDIDAS ML'!#REF!</f>
        <v>#REF!</v>
      </c>
      <c r="X1418" t="e">
        <f>'MEDIDAS ML'!#REF!</f>
        <v>#REF!</v>
      </c>
    </row>
    <row r="1419" spans="1:24" ht="15.75" customHeight="1" x14ac:dyDescent="0.25">
      <c r="A1419" s="6">
        <f>'MEDIDAS ML'!A4087</f>
        <v>123</v>
      </c>
      <c r="B1419" s="15">
        <f>'MEDIDAS ML'!B4087</f>
        <v>123</v>
      </c>
      <c r="C1419" s="6">
        <f>'MEDIDAS ML'!C4087</f>
        <v>123</v>
      </c>
      <c r="D1419" s="6" t="str">
        <f>'MEDIDAS ML'!D4087</f>
        <v>7x9x18 cm - 80 grs</v>
      </c>
      <c r="E1419" s="16">
        <f>'MEDIDAS ML'!E4087</f>
        <v>7</v>
      </c>
      <c r="F1419" s="16">
        <f>'MEDIDAS ML'!F4087</f>
        <v>9</v>
      </c>
      <c r="G1419" s="16">
        <f>'MEDIDAS ML'!G4087</f>
        <v>18</v>
      </c>
      <c r="H1419" s="16">
        <f>'MEDIDAS ML'!H4087</f>
        <v>0.08</v>
      </c>
      <c r="I1419" s="16">
        <f>'MEDIDAS ML'!I4087</f>
        <v>0.28349999999999997</v>
      </c>
      <c r="J1419" s="6" t="str">
        <f>'MEDIDAS ML'!J4087</f>
        <v>Se calcula por P volum</v>
      </c>
      <c r="K1419" s="16">
        <f>'MEDIDAS ML'!K4087</f>
        <v>0.28349999999999997</v>
      </c>
      <c r="L1419" s="7">
        <f>'MEDIDAS ML'!L4087</f>
        <v>3950</v>
      </c>
      <c r="M1419" s="6" t="str">
        <f>'MEDIDAS ML'!M4087</f>
        <v>Hasta $9.989</v>
      </c>
      <c r="N1419" s="7">
        <f>'MEDIDAS ML'!N4087</f>
        <v>700</v>
      </c>
      <c r="O1419" s="6" t="str">
        <f>'MEDIDAS ML'!O4087</f>
        <v>No aplica (&lt;$19.990)</v>
      </c>
      <c r="P1419" s="7">
        <f>'MEDIDAS ML'!P4087</f>
        <v>0</v>
      </c>
      <c r="Q1419" s="7">
        <f>'MEDIDAS ML'!Q4087</f>
        <v>700</v>
      </c>
      <c r="R1419" s="23" t="e">
        <f>'MEDIDAS ML'!#REF!</f>
        <v>#REF!</v>
      </c>
      <c r="S1419" s="24" t="e">
        <f>'MEDIDAS ML'!#REF!</f>
        <v>#REF!</v>
      </c>
      <c r="T1419" s="24" t="e">
        <f>'MEDIDAS ML'!#REF!</f>
        <v>#REF!</v>
      </c>
      <c r="U1419" s="24" t="e">
        <f>'MEDIDAS ML'!#REF!</f>
        <v>#REF!</v>
      </c>
      <c r="V1419" s="22" t="e">
        <f>'MEDIDAS ML'!#REF!</f>
        <v>#REF!</v>
      </c>
      <c r="W1419" s="17" t="e">
        <f>'MEDIDAS ML'!#REF!</f>
        <v>#REF!</v>
      </c>
      <c r="X1419" t="e">
        <f>'MEDIDAS ML'!#REF!</f>
        <v>#REF!</v>
      </c>
    </row>
    <row r="1420" spans="1:24" ht="15.75" customHeight="1" x14ac:dyDescent="0.25">
      <c r="A1420" s="6">
        <f>'MEDIDAS ML'!A4088</f>
        <v>123</v>
      </c>
      <c r="B1420" s="15">
        <f>'MEDIDAS ML'!B4088</f>
        <v>123</v>
      </c>
      <c r="C1420" s="6">
        <f>'MEDIDAS ML'!C4088</f>
        <v>123</v>
      </c>
      <c r="D1420" s="6" t="str">
        <f>'MEDIDAS ML'!D4088</f>
        <v>7x9x18 cm - 80 grs</v>
      </c>
      <c r="E1420" s="16">
        <f>'MEDIDAS ML'!E4088</f>
        <v>7</v>
      </c>
      <c r="F1420" s="16">
        <f>'MEDIDAS ML'!F4088</f>
        <v>9</v>
      </c>
      <c r="G1420" s="16">
        <f>'MEDIDAS ML'!G4088</f>
        <v>18</v>
      </c>
      <c r="H1420" s="16">
        <f>'MEDIDAS ML'!H4088</f>
        <v>0.08</v>
      </c>
      <c r="I1420" s="16">
        <f>'MEDIDAS ML'!I4088</f>
        <v>0.28349999999999997</v>
      </c>
      <c r="J1420" s="6" t="str">
        <f>'MEDIDAS ML'!J4088</f>
        <v>Se calcula por P volum</v>
      </c>
      <c r="K1420" s="16">
        <f>'MEDIDAS ML'!K4088</f>
        <v>0.28349999999999997</v>
      </c>
      <c r="L1420" s="7">
        <f>'MEDIDAS ML'!L4088</f>
        <v>3950</v>
      </c>
      <c r="M1420" s="6" t="str">
        <f>'MEDIDAS ML'!M4088</f>
        <v>Hasta $9.989</v>
      </c>
      <c r="N1420" s="7">
        <f>'MEDIDAS ML'!N4088</f>
        <v>700</v>
      </c>
      <c r="O1420" s="6" t="str">
        <f>'MEDIDAS ML'!O4088</f>
        <v>No aplica (&lt;$19.990)</v>
      </c>
      <c r="P1420" s="7">
        <f>'MEDIDAS ML'!P4088</f>
        <v>0</v>
      </c>
      <c r="Q1420" s="7">
        <f>'MEDIDAS ML'!Q4088</f>
        <v>700</v>
      </c>
      <c r="R1420" s="23" t="e">
        <f>'MEDIDAS ML'!#REF!</f>
        <v>#REF!</v>
      </c>
      <c r="S1420" s="24" t="e">
        <f>'MEDIDAS ML'!#REF!</f>
        <v>#REF!</v>
      </c>
      <c r="T1420" s="24" t="e">
        <f>'MEDIDAS ML'!#REF!</f>
        <v>#REF!</v>
      </c>
      <c r="U1420" s="24" t="e">
        <f>'MEDIDAS ML'!#REF!</f>
        <v>#REF!</v>
      </c>
      <c r="V1420" s="22" t="e">
        <f>'MEDIDAS ML'!#REF!</f>
        <v>#REF!</v>
      </c>
      <c r="W1420" s="17" t="e">
        <f>'MEDIDAS ML'!#REF!</f>
        <v>#REF!</v>
      </c>
      <c r="X1420" t="e">
        <f>'MEDIDAS ML'!#REF!</f>
        <v>#REF!</v>
      </c>
    </row>
    <row r="1421" spans="1:24" ht="15.75" customHeight="1" x14ac:dyDescent="0.25">
      <c r="A1421" s="6">
        <f>'MEDIDAS ML'!A1570</f>
        <v>123</v>
      </c>
      <c r="B1421" s="15">
        <f>'MEDIDAS ML'!B1570</f>
        <v>123</v>
      </c>
      <c r="C1421" s="6">
        <f>'MEDIDAS ML'!C1570</f>
        <v>123</v>
      </c>
      <c r="D1421" s="6" t="str">
        <f>'MEDIDAS ML'!D1570</f>
        <v>7x13x22 cm - 787 grs</v>
      </c>
      <c r="E1421" s="16">
        <f>'MEDIDAS ML'!E1570</f>
        <v>7</v>
      </c>
      <c r="F1421" s="16">
        <f>'MEDIDAS ML'!F1570</f>
        <v>13</v>
      </c>
      <c r="G1421" s="16">
        <f>'MEDIDAS ML'!G1570</f>
        <v>22</v>
      </c>
      <c r="H1421" s="16">
        <f>'MEDIDAS ML'!H1570</f>
        <v>0.78700000000000003</v>
      </c>
      <c r="I1421" s="16">
        <f>'MEDIDAS ML'!I1570</f>
        <v>0.50049999999999994</v>
      </c>
      <c r="J1421" s="6" t="str">
        <f>'MEDIDAS ML'!J1570</f>
        <v>Se calcula por Peso</v>
      </c>
      <c r="K1421" s="16">
        <f>'MEDIDAS ML'!K1570</f>
        <v>0.78700000000000003</v>
      </c>
      <c r="L1421" s="7">
        <f>'MEDIDAS ML'!L1570</f>
        <v>3951</v>
      </c>
      <c r="M1421" s="6" t="str">
        <f>'MEDIDAS ML'!M1570</f>
        <v>Hasta $9.989</v>
      </c>
      <c r="N1421" s="7">
        <f>'MEDIDAS ML'!N1570</f>
        <v>700</v>
      </c>
      <c r="O1421" s="6" t="str">
        <f>'MEDIDAS ML'!O1570</f>
        <v>No aplica (&lt;$19.990)</v>
      </c>
      <c r="P1421" s="7">
        <f>'MEDIDAS ML'!P1570</f>
        <v>0</v>
      </c>
      <c r="Q1421" s="7">
        <f>'MEDIDAS ML'!Q1570</f>
        <v>700</v>
      </c>
      <c r="R1421" s="23" t="e">
        <f>'MEDIDAS ML'!#REF!</f>
        <v>#REF!</v>
      </c>
      <c r="S1421" s="24" t="e">
        <f>'MEDIDAS ML'!#REF!</f>
        <v>#REF!</v>
      </c>
      <c r="T1421" s="24" t="e">
        <f>'MEDIDAS ML'!#REF!</f>
        <v>#REF!</v>
      </c>
      <c r="U1421" s="24" t="e">
        <f>'MEDIDAS ML'!#REF!</f>
        <v>#REF!</v>
      </c>
      <c r="V1421" s="22" t="e">
        <f>'MEDIDAS ML'!#REF!</f>
        <v>#REF!</v>
      </c>
      <c r="W1421" s="17" t="e">
        <f>'MEDIDAS ML'!#REF!</f>
        <v>#REF!</v>
      </c>
      <c r="X1421" t="e">
        <f>'MEDIDAS ML'!#REF!</f>
        <v>#REF!</v>
      </c>
    </row>
    <row r="1422" spans="1:24" ht="15.75" customHeight="1" x14ac:dyDescent="0.25">
      <c r="A1422" s="6">
        <f>'MEDIDAS ML'!A1571</f>
        <v>123</v>
      </c>
      <c r="B1422" s="15">
        <f>'MEDIDAS ML'!B1571</f>
        <v>123</v>
      </c>
      <c r="C1422" s="6">
        <f>'MEDIDAS ML'!C1571</f>
        <v>123</v>
      </c>
      <c r="D1422" s="6" t="str">
        <f>'MEDIDAS ML'!D1571</f>
        <v>7x13x22 cm - 787 grs</v>
      </c>
      <c r="E1422" s="16">
        <f>'MEDIDAS ML'!E1571</f>
        <v>7</v>
      </c>
      <c r="F1422" s="16">
        <f>'MEDIDAS ML'!F1571</f>
        <v>13</v>
      </c>
      <c r="G1422" s="16">
        <f>'MEDIDAS ML'!G1571</f>
        <v>22</v>
      </c>
      <c r="H1422" s="16">
        <f>'MEDIDAS ML'!H1571</f>
        <v>0.78700000000000003</v>
      </c>
      <c r="I1422" s="16">
        <f>'MEDIDAS ML'!I1571</f>
        <v>0.50049999999999994</v>
      </c>
      <c r="J1422" s="6" t="str">
        <f>'MEDIDAS ML'!J1571</f>
        <v>Se calcula por Peso</v>
      </c>
      <c r="K1422" s="16">
        <f>'MEDIDAS ML'!K1571</f>
        <v>0.78700000000000003</v>
      </c>
      <c r="L1422" s="7">
        <f>'MEDIDAS ML'!L1571</f>
        <v>3951</v>
      </c>
      <c r="M1422" s="6" t="str">
        <f>'MEDIDAS ML'!M1571</f>
        <v>Hasta $9.989</v>
      </c>
      <c r="N1422" s="7">
        <f>'MEDIDAS ML'!N1571</f>
        <v>700</v>
      </c>
      <c r="O1422" s="6" t="str">
        <f>'MEDIDAS ML'!O1571</f>
        <v>No aplica (&lt;$19.990)</v>
      </c>
      <c r="P1422" s="7">
        <f>'MEDIDAS ML'!P1571</f>
        <v>0</v>
      </c>
      <c r="Q1422" s="7">
        <f>'MEDIDAS ML'!Q1571</f>
        <v>700</v>
      </c>
      <c r="R1422" s="23" t="e">
        <f>'MEDIDAS ML'!#REF!</f>
        <v>#REF!</v>
      </c>
      <c r="S1422" s="24" t="e">
        <f>'MEDIDAS ML'!#REF!</f>
        <v>#REF!</v>
      </c>
      <c r="T1422" s="24" t="e">
        <f>'MEDIDAS ML'!#REF!</f>
        <v>#REF!</v>
      </c>
      <c r="U1422" s="24" t="e">
        <f>'MEDIDAS ML'!#REF!</f>
        <v>#REF!</v>
      </c>
      <c r="V1422" s="22" t="e">
        <f>'MEDIDAS ML'!#REF!</f>
        <v>#REF!</v>
      </c>
      <c r="W1422" s="17" t="e">
        <f>'MEDIDAS ML'!#REF!</f>
        <v>#REF!</v>
      </c>
      <c r="X1422" t="e">
        <f>'MEDIDAS ML'!#REF!</f>
        <v>#REF!</v>
      </c>
    </row>
    <row r="1423" spans="1:24" ht="15.75" customHeight="1" x14ac:dyDescent="0.25">
      <c r="A1423" s="6">
        <f>'MEDIDAS ML'!A2725</f>
        <v>123</v>
      </c>
      <c r="B1423" s="15">
        <f>'MEDIDAS ML'!B2725</f>
        <v>123</v>
      </c>
      <c r="C1423" s="6">
        <f>'MEDIDAS ML'!C2725</f>
        <v>123</v>
      </c>
      <c r="D1423" s="6" t="str">
        <f>'MEDIDAS ML'!D2725</f>
        <v>7x17x30 cm - 301 grs</v>
      </c>
      <c r="E1423" s="16">
        <f>'MEDIDAS ML'!E2725</f>
        <v>7</v>
      </c>
      <c r="F1423" s="16">
        <f>'MEDIDAS ML'!F2725</f>
        <v>17</v>
      </c>
      <c r="G1423" s="16">
        <f>'MEDIDAS ML'!G2725</f>
        <v>30</v>
      </c>
      <c r="H1423" s="16">
        <f>'MEDIDAS ML'!H2725</f>
        <v>0.30099999999999999</v>
      </c>
      <c r="I1423" s="16">
        <f>'MEDIDAS ML'!I2725</f>
        <v>0.89249999999999996</v>
      </c>
      <c r="J1423" s="6" t="str">
        <f>'MEDIDAS ML'!J2725</f>
        <v>Se calcula por P volum</v>
      </c>
      <c r="K1423" s="16">
        <f>'MEDIDAS ML'!K2725</f>
        <v>0.89249999999999996</v>
      </c>
      <c r="L1423" s="7">
        <f>'MEDIDAS ML'!L2725</f>
        <v>3980</v>
      </c>
      <c r="M1423" s="6" t="str">
        <f>'MEDIDAS ML'!M2725</f>
        <v>Hasta $9.989</v>
      </c>
      <c r="N1423" s="7">
        <f>'MEDIDAS ML'!N2725</f>
        <v>700</v>
      </c>
      <c r="O1423" s="6" t="str">
        <f>'MEDIDAS ML'!O2725</f>
        <v>No aplica (&lt;$19.990)</v>
      </c>
      <c r="P1423" s="7">
        <f>'MEDIDAS ML'!P2725</f>
        <v>0</v>
      </c>
      <c r="Q1423" s="7">
        <f>'MEDIDAS ML'!Q2725</f>
        <v>700</v>
      </c>
      <c r="R1423" s="23" t="e">
        <f>'MEDIDAS ML'!#REF!</f>
        <v>#REF!</v>
      </c>
      <c r="S1423" s="24" t="e">
        <f>'MEDIDAS ML'!#REF!</f>
        <v>#REF!</v>
      </c>
      <c r="T1423" s="24" t="e">
        <f>'MEDIDAS ML'!#REF!</f>
        <v>#REF!</v>
      </c>
      <c r="U1423" s="24" t="e">
        <f>'MEDIDAS ML'!#REF!</f>
        <v>#REF!</v>
      </c>
      <c r="V1423" s="22" t="e">
        <f>'MEDIDAS ML'!#REF!</f>
        <v>#REF!</v>
      </c>
      <c r="W1423" s="17" t="e">
        <f>'MEDIDAS ML'!#REF!</f>
        <v>#REF!</v>
      </c>
      <c r="X1423" t="e">
        <f>'MEDIDAS ML'!#REF!</f>
        <v>#REF!</v>
      </c>
    </row>
    <row r="1424" spans="1:24" ht="15.75" customHeight="1" x14ac:dyDescent="0.25">
      <c r="A1424" s="6">
        <f>'MEDIDAS ML'!A1610</f>
        <v>123</v>
      </c>
      <c r="B1424" s="15">
        <f>'MEDIDAS ML'!B1610</f>
        <v>123</v>
      </c>
      <c r="C1424" s="6">
        <f>'MEDIDAS ML'!C1610</f>
        <v>123</v>
      </c>
      <c r="D1424" s="6" t="str">
        <f>'MEDIDAS ML'!D1610</f>
        <v>9x11x32 cm - 750 grs</v>
      </c>
      <c r="E1424" s="16">
        <f>'MEDIDAS ML'!E1610</f>
        <v>9</v>
      </c>
      <c r="F1424" s="16">
        <f>'MEDIDAS ML'!F1610</f>
        <v>11</v>
      </c>
      <c r="G1424" s="16">
        <f>'MEDIDAS ML'!G1610</f>
        <v>32</v>
      </c>
      <c r="H1424" s="16">
        <f>'MEDIDAS ML'!H1610</f>
        <v>0.75</v>
      </c>
      <c r="I1424" s="16">
        <f>'MEDIDAS ML'!I1610</f>
        <v>0.79200000000000004</v>
      </c>
      <c r="J1424" s="6" t="str">
        <f>'MEDIDAS ML'!J1610</f>
        <v>Se calcula por P volum</v>
      </c>
      <c r="K1424" s="16">
        <f>'MEDIDAS ML'!K1610</f>
        <v>0.79200000000000004</v>
      </c>
      <c r="L1424" s="7">
        <f>'MEDIDAS ML'!L1610</f>
        <v>3989</v>
      </c>
      <c r="M1424" s="6" t="str">
        <f>'MEDIDAS ML'!M1610</f>
        <v>Hasta $9.989</v>
      </c>
      <c r="N1424" s="7">
        <f>'MEDIDAS ML'!N1610</f>
        <v>700</v>
      </c>
      <c r="O1424" s="6" t="str">
        <f>'MEDIDAS ML'!O1610</f>
        <v>No aplica (&lt;$19.990)</v>
      </c>
      <c r="P1424" s="7">
        <f>'MEDIDAS ML'!P1610</f>
        <v>0</v>
      </c>
      <c r="Q1424" s="7">
        <f>'MEDIDAS ML'!Q1610</f>
        <v>700</v>
      </c>
      <c r="R1424" s="23" t="e">
        <f>'MEDIDAS ML'!#REF!</f>
        <v>#REF!</v>
      </c>
      <c r="S1424" s="24" t="e">
        <f>'MEDIDAS ML'!#REF!</f>
        <v>#REF!</v>
      </c>
      <c r="T1424" s="24" t="e">
        <f>'MEDIDAS ML'!#REF!</f>
        <v>#REF!</v>
      </c>
      <c r="U1424" s="24" t="e">
        <f>'MEDIDAS ML'!#REF!</f>
        <v>#REF!</v>
      </c>
      <c r="V1424" s="22" t="e">
        <f>'MEDIDAS ML'!#REF!</f>
        <v>#REF!</v>
      </c>
      <c r="W1424" s="17" t="e">
        <f>'MEDIDAS ML'!#REF!</f>
        <v>#REF!</v>
      </c>
      <c r="X1424" t="e">
        <f>'MEDIDAS ML'!#REF!</f>
        <v>#REF!</v>
      </c>
    </row>
    <row r="1425" spans="1:24" ht="15.75" customHeight="1" x14ac:dyDescent="0.25">
      <c r="A1425" s="6">
        <f>'MEDIDAS ML'!A1611</f>
        <v>123</v>
      </c>
      <c r="B1425" s="15">
        <f>'MEDIDAS ML'!B1611</f>
        <v>123</v>
      </c>
      <c r="C1425" s="6">
        <f>'MEDIDAS ML'!C1611</f>
        <v>123</v>
      </c>
      <c r="D1425" s="6" t="str">
        <f>'MEDIDAS ML'!D1611</f>
        <v>9x11x32 cm - 750 grs</v>
      </c>
      <c r="E1425" s="16">
        <f>'MEDIDAS ML'!E1611</f>
        <v>9</v>
      </c>
      <c r="F1425" s="16">
        <f>'MEDIDAS ML'!F1611</f>
        <v>11</v>
      </c>
      <c r="G1425" s="16">
        <f>'MEDIDAS ML'!G1611</f>
        <v>32</v>
      </c>
      <c r="H1425" s="16">
        <f>'MEDIDAS ML'!H1611</f>
        <v>0.75</v>
      </c>
      <c r="I1425" s="16">
        <f>'MEDIDAS ML'!I1611</f>
        <v>0.79200000000000004</v>
      </c>
      <c r="J1425" s="6" t="str">
        <f>'MEDIDAS ML'!J1611</f>
        <v>Se calcula por P volum</v>
      </c>
      <c r="K1425" s="16">
        <f>'MEDIDAS ML'!K1611</f>
        <v>0.79200000000000004</v>
      </c>
      <c r="L1425" s="7">
        <f>'MEDIDAS ML'!L1611</f>
        <v>3989</v>
      </c>
      <c r="M1425" s="6" t="str">
        <f>'MEDIDAS ML'!M1611</f>
        <v>Hasta $9.989</v>
      </c>
      <c r="N1425" s="7">
        <f>'MEDIDAS ML'!N1611</f>
        <v>700</v>
      </c>
      <c r="O1425" s="6" t="str">
        <f>'MEDIDAS ML'!O1611</f>
        <v>No aplica (&lt;$19.990)</v>
      </c>
      <c r="P1425" s="7">
        <f>'MEDIDAS ML'!P1611</f>
        <v>0</v>
      </c>
      <c r="Q1425" s="7">
        <f>'MEDIDAS ML'!Q1611</f>
        <v>700</v>
      </c>
      <c r="R1425" s="23" t="e">
        <f>'MEDIDAS ML'!#REF!</f>
        <v>#REF!</v>
      </c>
      <c r="S1425" s="24" t="e">
        <f>'MEDIDAS ML'!#REF!</f>
        <v>#REF!</v>
      </c>
      <c r="T1425" s="24" t="e">
        <f>'MEDIDAS ML'!#REF!</f>
        <v>#REF!</v>
      </c>
      <c r="U1425" s="24" t="e">
        <f>'MEDIDAS ML'!#REF!</f>
        <v>#REF!</v>
      </c>
      <c r="V1425" s="22" t="e">
        <f>'MEDIDAS ML'!#REF!</f>
        <v>#REF!</v>
      </c>
      <c r="W1425" s="17" t="e">
        <f>'MEDIDAS ML'!#REF!</f>
        <v>#REF!</v>
      </c>
      <c r="X1425" t="e">
        <f>'MEDIDAS ML'!#REF!</f>
        <v>#REF!</v>
      </c>
    </row>
    <row r="1426" spans="1:24" ht="15.75" customHeight="1" x14ac:dyDescent="0.25">
      <c r="A1426" s="6">
        <f>'MEDIDAS ML'!A297</f>
        <v>123</v>
      </c>
      <c r="B1426" s="15">
        <f>'MEDIDAS ML'!B297</f>
        <v>123</v>
      </c>
      <c r="C1426" s="6">
        <f>'MEDIDAS ML'!C297</f>
        <v>123</v>
      </c>
      <c r="D1426" s="6" t="str">
        <f>'MEDIDAS ML'!D297</f>
        <v>6x30x40 cm - 5000 grs</v>
      </c>
      <c r="E1426" s="16">
        <f>'MEDIDAS ML'!E297</f>
        <v>6</v>
      </c>
      <c r="F1426" s="16">
        <f>'MEDIDAS ML'!F297</f>
        <v>30</v>
      </c>
      <c r="G1426" s="16">
        <f>'MEDIDAS ML'!G297</f>
        <v>40</v>
      </c>
      <c r="H1426" s="16">
        <f>'MEDIDAS ML'!H297</f>
        <v>5</v>
      </c>
      <c r="I1426" s="16">
        <f>'MEDIDAS ML'!I297</f>
        <v>1.8</v>
      </c>
      <c r="J1426" s="6" t="str">
        <f>'MEDIDAS ML'!J297</f>
        <v>Se calcula por Peso</v>
      </c>
      <c r="K1426" s="16">
        <f>'MEDIDAS ML'!K297</f>
        <v>5</v>
      </c>
      <c r="L1426" s="7">
        <f>'MEDIDAS ML'!L297</f>
        <v>3860</v>
      </c>
      <c r="M1426" s="6" t="str">
        <f>'MEDIDAS ML'!M297</f>
        <v>Hasta $9.989</v>
      </c>
      <c r="N1426" s="7">
        <f>'MEDIDAS ML'!N297</f>
        <v>700</v>
      </c>
      <c r="O1426" s="6" t="str">
        <f>'MEDIDAS ML'!O297</f>
        <v>No aplica (&lt;$19.990)</v>
      </c>
      <c r="P1426" s="7">
        <f>'MEDIDAS ML'!P297</f>
        <v>0</v>
      </c>
      <c r="Q1426" s="7">
        <f>'MEDIDAS ML'!Q297</f>
        <v>700</v>
      </c>
      <c r="R1426" s="23" t="e">
        <f>'MEDIDAS ML'!#REF!</f>
        <v>#REF!</v>
      </c>
      <c r="S1426" s="24" t="e">
        <f>'MEDIDAS ML'!#REF!</f>
        <v>#REF!</v>
      </c>
      <c r="T1426" s="24" t="e">
        <f>'MEDIDAS ML'!#REF!</f>
        <v>#REF!</v>
      </c>
      <c r="U1426" s="24" t="e">
        <f>'MEDIDAS ML'!#REF!</f>
        <v>#REF!</v>
      </c>
      <c r="V1426" s="22" t="e">
        <f>'MEDIDAS ML'!#REF!</f>
        <v>#REF!</v>
      </c>
      <c r="W1426" s="17" t="e">
        <f>'MEDIDAS ML'!#REF!</f>
        <v>#REF!</v>
      </c>
      <c r="X1426" t="e">
        <f>'MEDIDAS ML'!#REF!</f>
        <v>#REF!</v>
      </c>
    </row>
    <row r="1427" spans="1:24" ht="15.75" customHeight="1" x14ac:dyDescent="0.25">
      <c r="A1427" s="6">
        <f>'MEDIDAS ML'!A298</f>
        <v>123</v>
      </c>
      <c r="B1427" s="15">
        <f>'MEDIDAS ML'!B298</f>
        <v>123</v>
      </c>
      <c r="C1427" s="6">
        <f>'MEDIDAS ML'!C298</f>
        <v>123</v>
      </c>
      <c r="D1427" s="6" t="str">
        <f>'MEDIDAS ML'!D298</f>
        <v>6x30x40 cm - 5000 grs</v>
      </c>
      <c r="E1427" s="16">
        <f>'MEDIDAS ML'!E298</f>
        <v>6</v>
      </c>
      <c r="F1427" s="16">
        <f>'MEDIDAS ML'!F298</f>
        <v>30</v>
      </c>
      <c r="G1427" s="16">
        <f>'MEDIDAS ML'!G298</f>
        <v>40</v>
      </c>
      <c r="H1427" s="16">
        <f>'MEDIDAS ML'!H298</f>
        <v>5</v>
      </c>
      <c r="I1427" s="16">
        <f>'MEDIDAS ML'!I298</f>
        <v>1.8</v>
      </c>
      <c r="J1427" s="6" t="str">
        <f>'MEDIDAS ML'!J298</f>
        <v>Se calcula por Peso</v>
      </c>
      <c r="K1427" s="16">
        <f>'MEDIDAS ML'!K298</f>
        <v>5</v>
      </c>
      <c r="L1427" s="7">
        <f>'MEDIDAS ML'!L298</f>
        <v>3860</v>
      </c>
      <c r="M1427" s="6" t="str">
        <f>'MEDIDAS ML'!M298</f>
        <v>Hasta $9.989</v>
      </c>
      <c r="N1427" s="7">
        <f>'MEDIDAS ML'!N298</f>
        <v>700</v>
      </c>
      <c r="O1427" s="6" t="str">
        <f>'MEDIDAS ML'!O298</f>
        <v>No aplica (&lt;$19.990)</v>
      </c>
      <c r="P1427" s="7">
        <f>'MEDIDAS ML'!P298</f>
        <v>0</v>
      </c>
      <c r="Q1427" s="7">
        <f>'MEDIDAS ML'!Q298</f>
        <v>700</v>
      </c>
      <c r="R1427" s="23" t="e">
        <f>'MEDIDAS ML'!#REF!</f>
        <v>#REF!</v>
      </c>
      <c r="S1427" s="24" t="e">
        <f>'MEDIDAS ML'!#REF!</f>
        <v>#REF!</v>
      </c>
      <c r="T1427" s="24" t="e">
        <f>'MEDIDAS ML'!#REF!</f>
        <v>#REF!</v>
      </c>
      <c r="U1427" s="24" t="e">
        <f>'MEDIDAS ML'!#REF!</f>
        <v>#REF!</v>
      </c>
      <c r="V1427" s="22" t="e">
        <f>'MEDIDAS ML'!#REF!</f>
        <v>#REF!</v>
      </c>
      <c r="W1427" s="17" t="e">
        <f>'MEDIDAS ML'!#REF!</f>
        <v>#REF!</v>
      </c>
      <c r="X1427" t="e">
        <f>'MEDIDAS ML'!#REF!</f>
        <v>#REF!</v>
      </c>
    </row>
    <row r="1428" spans="1:24" ht="15.75" customHeight="1" x14ac:dyDescent="0.25">
      <c r="A1428" s="6">
        <f>'MEDIDAS ML'!A234</f>
        <v>123</v>
      </c>
      <c r="B1428" s="15">
        <f>'MEDIDAS ML'!B234</f>
        <v>123</v>
      </c>
      <c r="C1428" s="6">
        <f>'MEDIDAS ML'!C234</f>
        <v>123</v>
      </c>
      <c r="D1428" s="6" t="str">
        <f>'MEDIDAS ML'!D234</f>
        <v>18x18x29 cm - 5240 grs</v>
      </c>
      <c r="E1428" s="16">
        <f>'MEDIDAS ML'!E234</f>
        <v>18</v>
      </c>
      <c r="F1428" s="16">
        <f>'MEDIDAS ML'!F234</f>
        <v>18</v>
      </c>
      <c r="G1428" s="16">
        <f>'MEDIDAS ML'!G234</f>
        <v>29</v>
      </c>
      <c r="H1428" s="16">
        <f>'MEDIDAS ML'!H234</f>
        <v>5.24</v>
      </c>
      <c r="I1428" s="16">
        <f>'MEDIDAS ML'!I234</f>
        <v>2.3490000000000002</v>
      </c>
      <c r="J1428" s="6" t="str">
        <f>'MEDIDAS ML'!J234</f>
        <v>Se calcula por Peso</v>
      </c>
      <c r="K1428" s="16">
        <f>'MEDIDAS ML'!K234</f>
        <v>5.24</v>
      </c>
      <c r="L1428" s="7">
        <f>'MEDIDAS ML'!L234</f>
        <v>3989</v>
      </c>
      <c r="M1428" s="6" t="str">
        <f>'MEDIDAS ML'!M234</f>
        <v>Hasta $9.989</v>
      </c>
      <c r="N1428" s="7">
        <f>'MEDIDAS ML'!N234</f>
        <v>700</v>
      </c>
      <c r="O1428" s="6" t="str">
        <f>'MEDIDAS ML'!O234</f>
        <v>No aplica (&lt;$19.990)</v>
      </c>
      <c r="P1428" s="7">
        <f>'MEDIDAS ML'!P234</f>
        <v>0</v>
      </c>
      <c r="Q1428" s="7">
        <f>'MEDIDAS ML'!Q234</f>
        <v>700</v>
      </c>
      <c r="R1428" s="23" t="e">
        <f>'MEDIDAS ML'!#REF!</f>
        <v>#REF!</v>
      </c>
      <c r="S1428" s="24" t="e">
        <f>'MEDIDAS ML'!#REF!</f>
        <v>#REF!</v>
      </c>
      <c r="T1428" s="24" t="e">
        <f>'MEDIDAS ML'!#REF!</f>
        <v>#REF!</v>
      </c>
      <c r="U1428" s="24" t="e">
        <f>'MEDIDAS ML'!#REF!</f>
        <v>#REF!</v>
      </c>
      <c r="V1428" s="22" t="e">
        <f>'MEDIDAS ML'!#REF!</f>
        <v>#REF!</v>
      </c>
      <c r="W1428" s="17" t="e">
        <f>'MEDIDAS ML'!#REF!</f>
        <v>#REF!</v>
      </c>
      <c r="X1428" t="e">
        <f>'MEDIDAS ML'!#REF!</f>
        <v>#REF!</v>
      </c>
    </row>
    <row r="1429" spans="1:24" ht="15.75" customHeight="1" x14ac:dyDescent="0.25">
      <c r="A1429" s="6">
        <f>'MEDIDAS ML'!A235</f>
        <v>123</v>
      </c>
      <c r="B1429" s="15">
        <f>'MEDIDAS ML'!B235</f>
        <v>123</v>
      </c>
      <c r="C1429" s="6">
        <f>'MEDIDAS ML'!C235</f>
        <v>123</v>
      </c>
      <c r="D1429" s="6" t="str">
        <f>'MEDIDAS ML'!D235</f>
        <v>18x18x29 cm - 5240 grs</v>
      </c>
      <c r="E1429" s="16">
        <f>'MEDIDAS ML'!E235</f>
        <v>18</v>
      </c>
      <c r="F1429" s="16">
        <f>'MEDIDAS ML'!F235</f>
        <v>18</v>
      </c>
      <c r="G1429" s="16">
        <f>'MEDIDAS ML'!G235</f>
        <v>29</v>
      </c>
      <c r="H1429" s="16">
        <f>'MEDIDAS ML'!H235</f>
        <v>5.24</v>
      </c>
      <c r="I1429" s="16">
        <f>'MEDIDAS ML'!I235</f>
        <v>2.3490000000000002</v>
      </c>
      <c r="J1429" s="6" t="str">
        <f>'MEDIDAS ML'!J235</f>
        <v>Se calcula por Peso</v>
      </c>
      <c r="K1429" s="16">
        <f>'MEDIDAS ML'!K235</f>
        <v>5.24</v>
      </c>
      <c r="L1429" s="7">
        <f>'MEDIDAS ML'!L235</f>
        <v>3989</v>
      </c>
      <c r="M1429" s="6" t="str">
        <f>'MEDIDAS ML'!M235</f>
        <v>Hasta $9.989</v>
      </c>
      <c r="N1429" s="7">
        <f>'MEDIDAS ML'!N235</f>
        <v>700</v>
      </c>
      <c r="O1429" s="6" t="str">
        <f>'MEDIDAS ML'!O235</f>
        <v>No aplica (&lt;$19.990)</v>
      </c>
      <c r="P1429" s="7">
        <f>'MEDIDAS ML'!P235</f>
        <v>0</v>
      </c>
      <c r="Q1429" s="7">
        <f>'MEDIDAS ML'!Q235</f>
        <v>700</v>
      </c>
      <c r="R1429" s="23" t="e">
        <f>'MEDIDAS ML'!#REF!</f>
        <v>#REF!</v>
      </c>
      <c r="S1429" s="24" t="e">
        <f>'MEDIDAS ML'!#REF!</f>
        <v>#REF!</v>
      </c>
      <c r="T1429" s="24" t="e">
        <f>'MEDIDAS ML'!#REF!</f>
        <v>#REF!</v>
      </c>
      <c r="U1429" s="24" t="e">
        <f>'MEDIDAS ML'!#REF!</f>
        <v>#REF!</v>
      </c>
      <c r="V1429" s="22" t="e">
        <f>'MEDIDAS ML'!#REF!</f>
        <v>#REF!</v>
      </c>
      <c r="W1429" s="17" t="e">
        <f>'MEDIDAS ML'!#REF!</f>
        <v>#REF!</v>
      </c>
      <c r="X1429" t="e">
        <f>'MEDIDAS ML'!#REF!</f>
        <v>#REF!</v>
      </c>
    </row>
    <row r="1430" spans="1:24" ht="15.75" customHeight="1" x14ac:dyDescent="0.25">
      <c r="A1430" s="6">
        <f>'MEDIDAS ML'!A440</f>
        <v>123</v>
      </c>
      <c r="B1430" s="15">
        <f>'MEDIDAS ML'!B440</f>
        <v>123</v>
      </c>
      <c r="C1430" s="6">
        <f>'MEDIDAS ML'!C440</f>
        <v>123</v>
      </c>
      <c r="D1430" s="6" t="str">
        <f>'MEDIDAS ML'!D440</f>
        <v>7x28x35 cm - 3874 grs</v>
      </c>
      <c r="E1430" s="16">
        <f>'MEDIDAS ML'!E440</f>
        <v>7</v>
      </c>
      <c r="F1430" s="16">
        <f>'MEDIDAS ML'!F440</f>
        <v>28</v>
      </c>
      <c r="G1430" s="16">
        <f>'MEDIDAS ML'!G440</f>
        <v>35</v>
      </c>
      <c r="H1430" s="16">
        <f>'MEDIDAS ML'!H440</f>
        <v>3.8740000000000001</v>
      </c>
      <c r="I1430" s="16">
        <f>'MEDIDAS ML'!I440</f>
        <v>1.7150000000000001</v>
      </c>
      <c r="J1430" s="6" t="str">
        <f>'MEDIDAS ML'!J440</f>
        <v>Se calcula por Peso</v>
      </c>
      <c r="K1430" s="16">
        <f>'MEDIDAS ML'!K440</f>
        <v>3.8740000000000001</v>
      </c>
      <c r="L1430" s="7">
        <f>'MEDIDAS ML'!L440</f>
        <v>3990</v>
      </c>
      <c r="M1430" s="6" t="str">
        <f>'MEDIDAS ML'!M440</f>
        <v>Hasta $9.989</v>
      </c>
      <c r="N1430" s="7">
        <f>'MEDIDAS ML'!N440</f>
        <v>700</v>
      </c>
      <c r="O1430" s="6" t="str">
        <f>'MEDIDAS ML'!O440</f>
        <v>No aplica (&lt;$19.990)</v>
      </c>
      <c r="P1430" s="7">
        <f>'MEDIDAS ML'!P440</f>
        <v>0</v>
      </c>
      <c r="Q1430" s="7">
        <f>'MEDIDAS ML'!Q440</f>
        <v>700</v>
      </c>
      <c r="R1430" s="23" t="e">
        <f>'MEDIDAS ML'!#REF!</f>
        <v>#REF!</v>
      </c>
      <c r="S1430" s="24" t="e">
        <f>'MEDIDAS ML'!#REF!</f>
        <v>#REF!</v>
      </c>
      <c r="T1430" s="24" t="e">
        <f>'MEDIDAS ML'!#REF!</f>
        <v>#REF!</v>
      </c>
      <c r="U1430" s="24" t="e">
        <f>'MEDIDAS ML'!#REF!</f>
        <v>#REF!</v>
      </c>
      <c r="V1430" s="22" t="e">
        <f>'MEDIDAS ML'!#REF!</f>
        <v>#REF!</v>
      </c>
      <c r="W1430" s="17" t="e">
        <f>'MEDIDAS ML'!#REF!</f>
        <v>#REF!</v>
      </c>
      <c r="X1430" t="e">
        <f>'MEDIDAS ML'!#REF!</f>
        <v>#REF!</v>
      </c>
    </row>
    <row r="1431" spans="1:24" ht="15.75" customHeight="1" x14ac:dyDescent="0.25">
      <c r="A1431" s="6">
        <f>'MEDIDAS ML'!A441</f>
        <v>123</v>
      </c>
      <c r="B1431" s="15">
        <f>'MEDIDAS ML'!B441</f>
        <v>123</v>
      </c>
      <c r="C1431" s="6">
        <f>'MEDIDAS ML'!C441</f>
        <v>123</v>
      </c>
      <c r="D1431" s="6" t="str">
        <f>'MEDIDAS ML'!D441</f>
        <v>7x28x35 cm - 3874 grs</v>
      </c>
      <c r="E1431" s="16">
        <f>'MEDIDAS ML'!E441</f>
        <v>7</v>
      </c>
      <c r="F1431" s="16">
        <f>'MEDIDAS ML'!F441</f>
        <v>28</v>
      </c>
      <c r="G1431" s="16">
        <f>'MEDIDAS ML'!G441</f>
        <v>35</v>
      </c>
      <c r="H1431" s="16">
        <f>'MEDIDAS ML'!H441</f>
        <v>3.8740000000000001</v>
      </c>
      <c r="I1431" s="16">
        <f>'MEDIDAS ML'!I441</f>
        <v>1.7150000000000001</v>
      </c>
      <c r="J1431" s="6" t="str">
        <f>'MEDIDAS ML'!J441</f>
        <v>Se calcula por Peso</v>
      </c>
      <c r="K1431" s="16">
        <f>'MEDIDAS ML'!K441</f>
        <v>3.8740000000000001</v>
      </c>
      <c r="L1431" s="7">
        <f>'MEDIDAS ML'!L441</f>
        <v>3990</v>
      </c>
      <c r="M1431" s="6" t="str">
        <f>'MEDIDAS ML'!M441</f>
        <v>Hasta $9.989</v>
      </c>
      <c r="N1431" s="7">
        <f>'MEDIDAS ML'!N441</f>
        <v>700</v>
      </c>
      <c r="O1431" s="6" t="str">
        <f>'MEDIDAS ML'!O441</f>
        <v>No aplica (&lt;$19.990)</v>
      </c>
      <c r="P1431" s="7">
        <f>'MEDIDAS ML'!P441</f>
        <v>0</v>
      </c>
      <c r="Q1431" s="7">
        <f>'MEDIDAS ML'!Q441</f>
        <v>700</v>
      </c>
      <c r="R1431" s="23" t="e">
        <f>'MEDIDAS ML'!#REF!</f>
        <v>#REF!</v>
      </c>
      <c r="S1431" s="24" t="e">
        <f>'MEDIDAS ML'!#REF!</f>
        <v>#REF!</v>
      </c>
      <c r="T1431" s="24" t="e">
        <f>'MEDIDAS ML'!#REF!</f>
        <v>#REF!</v>
      </c>
      <c r="U1431" s="24" t="e">
        <f>'MEDIDAS ML'!#REF!</f>
        <v>#REF!</v>
      </c>
      <c r="V1431" s="22" t="e">
        <f>'MEDIDAS ML'!#REF!</f>
        <v>#REF!</v>
      </c>
      <c r="W1431" s="17" t="e">
        <f>'MEDIDAS ML'!#REF!</f>
        <v>#REF!</v>
      </c>
      <c r="X1431" t="e">
        <f>'MEDIDAS ML'!#REF!</f>
        <v>#REF!</v>
      </c>
    </row>
    <row r="1432" spans="1:24" ht="15.75" customHeight="1" x14ac:dyDescent="0.25">
      <c r="A1432" s="6">
        <f>'MEDIDAS ML'!A442</f>
        <v>123</v>
      </c>
      <c r="B1432" s="15">
        <f>'MEDIDAS ML'!B442</f>
        <v>123</v>
      </c>
      <c r="C1432" s="6">
        <f>'MEDIDAS ML'!C442</f>
        <v>123</v>
      </c>
      <c r="D1432" s="6" t="str">
        <f>'MEDIDAS ML'!D442</f>
        <v>12x16x35 cm - 3849 grs</v>
      </c>
      <c r="E1432" s="16">
        <f>'MEDIDAS ML'!E442</f>
        <v>12</v>
      </c>
      <c r="F1432" s="16">
        <f>'MEDIDAS ML'!F442</f>
        <v>16</v>
      </c>
      <c r="G1432" s="16">
        <f>'MEDIDAS ML'!G442</f>
        <v>35</v>
      </c>
      <c r="H1432" s="16">
        <f>'MEDIDAS ML'!H442</f>
        <v>3.8490000000000002</v>
      </c>
      <c r="I1432" s="16">
        <f>'MEDIDAS ML'!I442</f>
        <v>1.68</v>
      </c>
      <c r="J1432" s="6" t="str">
        <f>'MEDIDAS ML'!J442</f>
        <v>Se calcula por Peso</v>
      </c>
      <c r="K1432" s="16">
        <f>'MEDIDAS ML'!K442</f>
        <v>3.8490000000000002</v>
      </c>
      <c r="L1432" s="7">
        <f>'MEDIDAS ML'!L442</f>
        <v>3990</v>
      </c>
      <c r="M1432" s="6" t="str">
        <f>'MEDIDAS ML'!M442</f>
        <v>Hasta $9.989</v>
      </c>
      <c r="N1432" s="7">
        <f>'MEDIDAS ML'!N442</f>
        <v>700</v>
      </c>
      <c r="O1432" s="6" t="str">
        <f>'MEDIDAS ML'!O442</f>
        <v>No aplica (&lt;$19.990)</v>
      </c>
      <c r="P1432" s="7">
        <f>'MEDIDAS ML'!P442</f>
        <v>0</v>
      </c>
      <c r="Q1432" s="7">
        <f>'MEDIDAS ML'!Q442</f>
        <v>700</v>
      </c>
      <c r="R1432" s="23" t="e">
        <f>'MEDIDAS ML'!#REF!</f>
        <v>#REF!</v>
      </c>
      <c r="S1432" s="24" t="e">
        <f>'MEDIDAS ML'!#REF!</f>
        <v>#REF!</v>
      </c>
      <c r="T1432" s="24" t="e">
        <f>'MEDIDAS ML'!#REF!</f>
        <v>#REF!</v>
      </c>
      <c r="U1432" s="24" t="e">
        <f>'MEDIDAS ML'!#REF!</f>
        <v>#REF!</v>
      </c>
      <c r="V1432" s="22" t="e">
        <f>'MEDIDAS ML'!#REF!</f>
        <v>#REF!</v>
      </c>
      <c r="W1432" s="17" t="e">
        <f>'MEDIDAS ML'!#REF!</f>
        <v>#REF!</v>
      </c>
      <c r="X1432" t="e">
        <f>'MEDIDAS ML'!#REF!</f>
        <v>#REF!</v>
      </c>
    </row>
    <row r="1433" spans="1:24" ht="15.75" customHeight="1" x14ac:dyDescent="0.25">
      <c r="A1433" s="6">
        <f>'MEDIDAS ML'!A455</f>
        <v>123</v>
      </c>
      <c r="B1433" s="15">
        <f>'MEDIDAS ML'!B455</f>
        <v>123</v>
      </c>
      <c r="C1433" s="6">
        <f>'MEDIDAS ML'!C455</f>
        <v>123</v>
      </c>
      <c r="D1433" s="6" t="str">
        <f>'MEDIDAS ML'!D455</f>
        <v>11x15x44 cm - 3692 grs</v>
      </c>
      <c r="E1433" s="16">
        <f>'MEDIDAS ML'!E455</f>
        <v>11</v>
      </c>
      <c r="F1433" s="16">
        <f>'MEDIDAS ML'!F455</f>
        <v>15</v>
      </c>
      <c r="G1433" s="16">
        <f>'MEDIDAS ML'!G455</f>
        <v>44</v>
      </c>
      <c r="H1433" s="16">
        <f>'MEDIDAS ML'!H455</f>
        <v>3.6920000000000002</v>
      </c>
      <c r="I1433" s="16">
        <f>'MEDIDAS ML'!I455</f>
        <v>1.8149999999999999</v>
      </c>
      <c r="J1433" s="6" t="str">
        <f>'MEDIDAS ML'!J455</f>
        <v>Se calcula por Peso</v>
      </c>
      <c r="K1433" s="16">
        <f>'MEDIDAS ML'!K455</f>
        <v>3.6920000000000002</v>
      </c>
      <c r="L1433" s="7">
        <f>'MEDIDAS ML'!L455</f>
        <v>3990</v>
      </c>
      <c r="M1433" s="6" t="str">
        <f>'MEDIDAS ML'!M455</f>
        <v>Hasta $9.989</v>
      </c>
      <c r="N1433" s="7">
        <f>'MEDIDAS ML'!N455</f>
        <v>700</v>
      </c>
      <c r="O1433" s="6" t="str">
        <f>'MEDIDAS ML'!O455</f>
        <v>No aplica (&lt;$19.990)</v>
      </c>
      <c r="P1433" s="7">
        <f>'MEDIDAS ML'!P455</f>
        <v>0</v>
      </c>
      <c r="Q1433" s="7">
        <f>'MEDIDAS ML'!Q455</f>
        <v>700</v>
      </c>
      <c r="R1433" s="23" t="e">
        <f>'MEDIDAS ML'!#REF!</f>
        <v>#REF!</v>
      </c>
      <c r="S1433" s="24" t="e">
        <f>'MEDIDAS ML'!#REF!</f>
        <v>#REF!</v>
      </c>
      <c r="T1433" s="24" t="e">
        <f>'MEDIDAS ML'!#REF!</f>
        <v>#REF!</v>
      </c>
      <c r="U1433" s="24" t="e">
        <f>'MEDIDAS ML'!#REF!</f>
        <v>#REF!</v>
      </c>
      <c r="V1433" s="22" t="e">
        <f>'MEDIDAS ML'!#REF!</f>
        <v>#REF!</v>
      </c>
      <c r="W1433" s="17" t="e">
        <f>'MEDIDAS ML'!#REF!</f>
        <v>#REF!</v>
      </c>
      <c r="X1433" t="e">
        <f>'MEDIDAS ML'!#REF!</f>
        <v>#REF!</v>
      </c>
    </row>
    <row r="1434" spans="1:24" ht="15.75" customHeight="1" x14ac:dyDescent="0.25">
      <c r="A1434" s="6">
        <f>'MEDIDAS ML'!A1078</f>
        <v>123</v>
      </c>
      <c r="B1434" s="15">
        <f>'MEDIDAS ML'!B1078</f>
        <v>123</v>
      </c>
      <c r="C1434" s="6">
        <f>'MEDIDAS ML'!C1078</f>
        <v>123</v>
      </c>
      <c r="D1434" s="6" t="str">
        <f>'MEDIDAS ML'!D1078</f>
        <v>4x15x29 cm - 1250 grs</v>
      </c>
      <c r="E1434" s="16">
        <f>'MEDIDAS ML'!E1078</f>
        <v>4</v>
      </c>
      <c r="F1434" s="16">
        <f>'MEDIDAS ML'!F1078</f>
        <v>15</v>
      </c>
      <c r="G1434" s="16">
        <f>'MEDIDAS ML'!G1078</f>
        <v>29</v>
      </c>
      <c r="H1434" s="16">
        <f>'MEDIDAS ML'!H1078</f>
        <v>1.25</v>
      </c>
      <c r="I1434" s="16">
        <f>'MEDIDAS ML'!I1078</f>
        <v>0.435</v>
      </c>
      <c r="J1434" s="6" t="str">
        <f>'MEDIDAS ML'!J1078</f>
        <v>Se calcula por Peso</v>
      </c>
      <c r="K1434" s="16">
        <f>'MEDIDAS ML'!K1078</f>
        <v>1.25</v>
      </c>
      <c r="L1434" s="7">
        <f>'MEDIDAS ML'!L1078</f>
        <v>3990</v>
      </c>
      <c r="M1434" s="6" t="str">
        <f>'MEDIDAS ML'!M1078</f>
        <v>Hasta $9.989</v>
      </c>
      <c r="N1434" s="7">
        <f>'MEDIDAS ML'!N1078</f>
        <v>700</v>
      </c>
      <c r="O1434" s="6" t="str">
        <f>'MEDIDAS ML'!O1078</f>
        <v>No aplica (&lt;$19.990)</v>
      </c>
      <c r="P1434" s="7">
        <f>'MEDIDAS ML'!P1078</f>
        <v>0</v>
      </c>
      <c r="Q1434" s="7">
        <f>'MEDIDAS ML'!Q1078</f>
        <v>700</v>
      </c>
      <c r="R1434" s="23" t="e">
        <f>'MEDIDAS ML'!#REF!</f>
        <v>#REF!</v>
      </c>
      <c r="S1434" s="24" t="e">
        <f>'MEDIDAS ML'!#REF!</f>
        <v>#REF!</v>
      </c>
      <c r="T1434" s="24" t="e">
        <f>'MEDIDAS ML'!#REF!</f>
        <v>#REF!</v>
      </c>
      <c r="U1434" s="24" t="e">
        <f>'MEDIDAS ML'!#REF!</f>
        <v>#REF!</v>
      </c>
      <c r="V1434" s="22" t="e">
        <f>'MEDIDAS ML'!#REF!</f>
        <v>#REF!</v>
      </c>
      <c r="W1434" s="17" t="e">
        <f>'MEDIDAS ML'!#REF!</f>
        <v>#REF!</v>
      </c>
      <c r="X1434" t="e">
        <f>'MEDIDAS ML'!#REF!</f>
        <v>#REF!</v>
      </c>
    </row>
    <row r="1435" spans="1:24" ht="15.75" customHeight="1" x14ac:dyDescent="0.25">
      <c r="A1435" s="6">
        <f>'MEDIDAS ML'!A1079</f>
        <v>123</v>
      </c>
      <c r="B1435" s="15">
        <f>'MEDIDAS ML'!B1079</f>
        <v>123</v>
      </c>
      <c r="C1435" s="6">
        <f>'MEDIDAS ML'!C1079</f>
        <v>123</v>
      </c>
      <c r="D1435" s="6" t="str">
        <f>'MEDIDAS ML'!D1079</f>
        <v>6x14x29 cm - 1250 grs</v>
      </c>
      <c r="E1435" s="16">
        <f>'MEDIDAS ML'!E1079</f>
        <v>6</v>
      </c>
      <c r="F1435" s="16">
        <f>'MEDIDAS ML'!F1079</f>
        <v>14</v>
      </c>
      <c r="G1435" s="16">
        <f>'MEDIDAS ML'!G1079</f>
        <v>29</v>
      </c>
      <c r="H1435" s="16">
        <f>'MEDIDAS ML'!H1079</f>
        <v>1.25</v>
      </c>
      <c r="I1435" s="16">
        <f>'MEDIDAS ML'!I1079</f>
        <v>0.60899999999999999</v>
      </c>
      <c r="J1435" s="6" t="str">
        <f>'MEDIDAS ML'!J1079</f>
        <v>Se calcula por Peso</v>
      </c>
      <c r="K1435" s="16">
        <f>'MEDIDAS ML'!K1079</f>
        <v>1.25</v>
      </c>
      <c r="L1435" s="7">
        <f>'MEDIDAS ML'!L1079</f>
        <v>3990</v>
      </c>
      <c r="M1435" s="6" t="str">
        <f>'MEDIDAS ML'!M1079</f>
        <v>Hasta $9.989</v>
      </c>
      <c r="N1435" s="7">
        <f>'MEDIDAS ML'!N1079</f>
        <v>700</v>
      </c>
      <c r="O1435" s="6" t="str">
        <f>'MEDIDAS ML'!O1079</f>
        <v>No aplica (&lt;$19.990)</v>
      </c>
      <c r="P1435" s="7">
        <f>'MEDIDAS ML'!P1079</f>
        <v>0</v>
      </c>
      <c r="Q1435" s="7">
        <f>'MEDIDAS ML'!Q1079</f>
        <v>700</v>
      </c>
      <c r="R1435" s="23" t="e">
        <f>'MEDIDAS ML'!#REF!</f>
        <v>#REF!</v>
      </c>
      <c r="S1435" s="24" t="e">
        <f>'MEDIDAS ML'!#REF!</f>
        <v>#REF!</v>
      </c>
      <c r="T1435" s="24" t="e">
        <f>'MEDIDAS ML'!#REF!</f>
        <v>#REF!</v>
      </c>
      <c r="U1435" s="24" t="e">
        <f>'MEDIDAS ML'!#REF!</f>
        <v>#REF!</v>
      </c>
      <c r="V1435" s="22" t="e">
        <f>'MEDIDAS ML'!#REF!</f>
        <v>#REF!</v>
      </c>
      <c r="W1435" s="17" t="e">
        <f>'MEDIDAS ML'!#REF!</f>
        <v>#REF!</v>
      </c>
      <c r="X1435" t="e">
        <f>'MEDIDAS ML'!#REF!</f>
        <v>#REF!</v>
      </c>
    </row>
    <row r="1436" spans="1:24" ht="15.75" customHeight="1" x14ac:dyDescent="0.25">
      <c r="A1436" s="6">
        <f>'MEDIDAS ML'!A1080</f>
        <v>123</v>
      </c>
      <c r="B1436" s="15">
        <f>'MEDIDAS ML'!B1080</f>
        <v>123</v>
      </c>
      <c r="C1436" s="6">
        <f>'MEDIDAS ML'!C1080</f>
        <v>123</v>
      </c>
      <c r="D1436" s="6" t="str">
        <f>'MEDIDAS ML'!D1080</f>
        <v>6x17x25 cm - 1250 grs</v>
      </c>
      <c r="E1436" s="16">
        <f>'MEDIDAS ML'!E1080</f>
        <v>6</v>
      </c>
      <c r="F1436" s="16">
        <f>'MEDIDAS ML'!F1080</f>
        <v>17</v>
      </c>
      <c r="G1436" s="16">
        <f>'MEDIDAS ML'!G1080</f>
        <v>25</v>
      </c>
      <c r="H1436" s="16">
        <f>'MEDIDAS ML'!H1080</f>
        <v>1.25</v>
      </c>
      <c r="I1436" s="16">
        <f>'MEDIDAS ML'!I1080</f>
        <v>0.63749999999999996</v>
      </c>
      <c r="J1436" s="6" t="str">
        <f>'MEDIDAS ML'!J1080</f>
        <v>Se calcula por Peso</v>
      </c>
      <c r="K1436" s="16">
        <f>'MEDIDAS ML'!K1080</f>
        <v>1.25</v>
      </c>
      <c r="L1436" s="7">
        <f>'MEDIDAS ML'!L1080</f>
        <v>3990</v>
      </c>
      <c r="M1436" s="6" t="str">
        <f>'MEDIDAS ML'!M1080</f>
        <v>Hasta $9.989</v>
      </c>
      <c r="N1436" s="7">
        <f>'MEDIDAS ML'!N1080</f>
        <v>700</v>
      </c>
      <c r="O1436" s="6" t="str">
        <f>'MEDIDAS ML'!O1080</f>
        <v>No aplica (&lt;$19.990)</v>
      </c>
      <c r="P1436" s="7">
        <f>'MEDIDAS ML'!P1080</f>
        <v>0</v>
      </c>
      <c r="Q1436" s="7">
        <f>'MEDIDAS ML'!Q1080</f>
        <v>700</v>
      </c>
      <c r="R1436" s="23" t="e">
        <f>'MEDIDAS ML'!#REF!</f>
        <v>#REF!</v>
      </c>
      <c r="S1436" s="24" t="e">
        <f>'MEDIDAS ML'!#REF!</f>
        <v>#REF!</v>
      </c>
      <c r="T1436" s="24" t="e">
        <f>'MEDIDAS ML'!#REF!</f>
        <v>#REF!</v>
      </c>
      <c r="U1436" s="24" t="e">
        <f>'MEDIDAS ML'!#REF!</f>
        <v>#REF!</v>
      </c>
      <c r="V1436" s="22" t="e">
        <f>'MEDIDAS ML'!#REF!</f>
        <v>#REF!</v>
      </c>
      <c r="W1436" s="17" t="e">
        <f>'MEDIDAS ML'!#REF!</f>
        <v>#REF!</v>
      </c>
      <c r="X1436" t="e">
        <f>'MEDIDAS ML'!#REF!</f>
        <v>#REF!</v>
      </c>
    </row>
    <row r="1437" spans="1:24" ht="15.75" customHeight="1" x14ac:dyDescent="0.25">
      <c r="A1437" s="6">
        <f>'MEDIDAS ML'!A1081</f>
        <v>123</v>
      </c>
      <c r="B1437" s="15">
        <f>'MEDIDAS ML'!B1081</f>
        <v>123</v>
      </c>
      <c r="C1437" s="6">
        <f>'MEDIDAS ML'!C1081</f>
        <v>123</v>
      </c>
      <c r="D1437" s="6" t="str">
        <f>'MEDIDAS ML'!D1081</f>
        <v>7x15x45 cm - 1250 grs</v>
      </c>
      <c r="E1437" s="16">
        <f>'MEDIDAS ML'!E1081</f>
        <v>7</v>
      </c>
      <c r="F1437" s="16">
        <f>'MEDIDAS ML'!F1081</f>
        <v>15</v>
      </c>
      <c r="G1437" s="16">
        <f>'MEDIDAS ML'!G1081</f>
        <v>45</v>
      </c>
      <c r="H1437" s="16">
        <f>'MEDIDAS ML'!H1081</f>
        <v>1.25</v>
      </c>
      <c r="I1437" s="16">
        <f>'MEDIDAS ML'!I1081</f>
        <v>1.1812499999999999</v>
      </c>
      <c r="J1437" s="6" t="str">
        <f>'MEDIDAS ML'!J1081</f>
        <v>Se calcula por Peso</v>
      </c>
      <c r="K1437" s="16">
        <f>'MEDIDAS ML'!K1081</f>
        <v>1.25</v>
      </c>
      <c r="L1437" s="7">
        <f>'MEDIDAS ML'!L1081</f>
        <v>3990</v>
      </c>
      <c r="M1437" s="6" t="str">
        <f>'MEDIDAS ML'!M1081</f>
        <v>Hasta $9.989</v>
      </c>
      <c r="N1437" s="7">
        <f>'MEDIDAS ML'!N1081</f>
        <v>700</v>
      </c>
      <c r="O1437" s="6" t="str">
        <f>'MEDIDAS ML'!O1081</f>
        <v>No aplica (&lt;$19.990)</v>
      </c>
      <c r="P1437" s="7">
        <f>'MEDIDAS ML'!P1081</f>
        <v>0</v>
      </c>
      <c r="Q1437" s="7">
        <f>'MEDIDAS ML'!Q1081</f>
        <v>700</v>
      </c>
      <c r="R1437" s="23" t="e">
        <f>'MEDIDAS ML'!#REF!</f>
        <v>#REF!</v>
      </c>
      <c r="S1437" s="24" t="e">
        <f>'MEDIDAS ML'!#REF!</f>
        <v>#REF!</v>
      </c>
      <c r="T1437" s="24" t="e">
        <f>'MEDIDAS ML'!#REF!</f>
        <v>#REF!</v>
      </c>
      <c r="U1437" s="24" t="e">
        <f>'MEDIDAS ML'!#REF!</f>
        <v>#REF!</v>
      </c>
      <c r="V1437" s="22" t="e">
        <f>'MEDIDAS ML'!#REF!</f>
        <v>#REF!</v>
      </c>
      <c r="W1437" s="17" t="e">
        <f>'MEDIDAS ML'!#REF!</f>
        <v>#REF!</v>
      </c>
      <c r="X1437" t="e">
        <f>'MEDIDAS ML'!#REF!</f>
        <v>#REF!</v>
      </c>
    </row>
    <row r="1438" spans="1:24" ht="15.75" customHeight="1" x14ac:dyDescent="0.25">
      <c r="A1438" s="6">
        <f>'MEDIDAS ML'!A1232</f>
        <v>123</v>
      </c>
      <c r="B1438" s="15">
        <f>'MEDIDAS ML'!B1232</f>
        <v>123</v>
      </c>
      <c r="C1438" s="6">
        <f>'MEDIDAS ML'!C1232</f>
        <v>123</v>
      </c>
      <c r="D1438" s="6" t="str">
        <f>'MEDIDAS ML'!D1232</f>
        <v>14x14x22 cm - 1070 grs</v>
      </c>
      <c r="E1438" s="16">
        <f>'MEDIDAS ML'!E1232</f>
        <v>14</v>
      </c>
      <c r="F1438" s="16">
        <f>'MEDIDAS ML'!F1232</f>
        <v>14</v>
      </c>
      <c r="G1438" s="16">
        <f>'MEDIDAS ML'!G1232</f>
        <v>22</v>
      </c>
      <c r="H1438" s="16">
        <f>'MEDIDAS ML'!H1232</f>
        <v>1.07</v>
      </c>
      <c r="I1438" s="16">
        <f>'MEDIDAS ML'!I1232</f>
        <v>1.0780000000000001</v>
      </c>
      <c r="J1438" s="6" t="str">
        <f>'MEDIDAS ML'!J1232</f>
        <v>Se calcula por P volum</v>
      </c>
      <c r="K1438" s="16">
        <f>'MEDIDAS ML'!K1232</f>
        <v>1.0780000000000001</v>
      </c>
      <c r="L1438" s="7">
        <f>'MEDIDAS ML'!L1232</f>
        <v>3990</v>
      </c>
      <c r="M1438" s="6" t="str">
        <f>'MEDIDAS ML'!M1232</f>
        <v>Hasta $9.989</v>
      </c>
      <c r="N1438" s="7">
        <f>'MEDIDAS ML'!N1232</f>
        <v>700</v>
      </c>
      <c r="O1438" s="6" t="str">
        <f>'MEDIDAS ML'!O1232</f>
        <v>No aplica (&lt;$19.990)</v>
      </c>
      <c r="P1438" s="7">
        <f>'MEDIDAS ML'!P1232</f>
        <v>0</v>
      </c>
      <c r="Q1438" s="7">
        <f>'MEDIDAS ML'!Q1232</f>
        <v>700</v>
      </c>
      <c r="R1438" s="23" t="e">
        <f>'MEDIDAS ML'!#REF!</f>
        <v>#REF!</v>
      </c>
      <c r="S1438" s="24" t="e">
        <f>'MEDIDAS ML'!#REF!</f>
        <v>#REF!</v>
      </c>
      <c r="T1438" s="24" t="e">
        <f>'MEDIDAS ML'!#REF!</f>
        <v>#REF!</v>
      </c>
      <c r="U1438" s="24" t="e">
        <f>'MEDIDAS ML'!#REF!</f>
        <v>#REF!</v>
      </c>
      <c r="V1438" s="22" t="e">
        <f>'MEDIDAS ML'!#REF!</f>
        <v>#REF!</v>
      </c>
      <c r="W1438" s="17" t="e">
        <f>'MEDIDAS ML'!#REF!</f>
        <v>#REF!</v>
      </c>
      <c r="X1438" t="e">
        <f>'MEDIDAS ML'!#REF!</f>
        <v>#REF!</v>
      </c>
    </row>
    <row r="1439" spans="1:24" ht="15.75" customHeight="1" x14ac:dyDescent="0.25">
      <c r="A1439" s="6">
        <f>'MEDIDAS ML'!A1250</f>
        <v>123</v>
      </c>
      <c r="B1439" s="15">
        <f>'MEDIDAS ML'!B1250</f>
        <v>123</v>
      </c>
      <c r="C1439" s="6">
        <f>'MEDIDAS ML'!C1250</f>
        <v>123</v>
      </c>
      <c r="D1439" s="6" t="str">
        <f>'MEDIDAS ML'!D1250</f>
        <v>6x17x24 cm - 1050 grs</v>
      </c>
      <c r="E1439" s="16">
        <f>'MEDIDAS ML'!E1250</f>
        <v>6</v>
      </c>
      <c r="F1439" s="16">
        <f>'MEDIDAS ML'!F1250</f>
        <v>17</v>
      </c>
      <c r="G1439" s="16">
        <f>'MEDIDAS ML'!G1250</f>
        <v>24</v>
      </c>
      <c r="H1439" s="16">
        <f>'MEDIDAS ML'!H1250</f>
        <v>1.05</v>
      </c>
      <c r="I1439" s="16">
        <f>'MEDIDAS ML'!I1250</f>
        <v>0.61199999999999999</v>
      </c>
      <c r="J1439" s="6" t="str">
        <f>'MEDIDAS ML'!J1250</f>
        <v>Se calcula por Peso</v>
      </c>
      <c r="K1439" s="16">
        <f>'MEDIDAS ML'!K1250</f>
        <v>1.05</v>
      </c>
      <c r="L1439" s="7">
        <f>'MEDIDAS ML'!L1250</f>
        <v>3990</v>
      </c>
      <c r="M1439" s="6" t="str">
        <f>'MEDIDAS ML'!M1250</f>
        <v>Hasta $9.989</v>
      </c>
      <c r="N1439" s="7">
        <f>'MEDIDAS ML'!N1250</f>
        <v>700</v>
      </c>
      <c r="O1439" s="6" t="str">
        <f>'MEDIDAS ML'!O1250</f>
        <v>No aplica (&lt;$19.990)</v>
      </c>
      <c r="P1439" s="7">
        <f>'MEDIDAS ML'!P1250</f>
        <v>0</v>
      </c>
      <c r="Q1439" s="7">
        <f>'MEDIDAS ML'!Q1250</f>
        <v>700</v>
      </c>
      <c r="R1439" s="23" t="e">
        <f>'MEDIDAS ML'!#REF!</f>
        <v>#REF!</v>
      </c>
      <c r="S1439" s="24" t="e">
        <f>'MEDIDAS ML'!#REF!</f>
        <v>#REF!</v>
      </c>
      <c r="T1439" s="24" t="e">
        <f>'MEDIDAS ML'!#REF!</f>
        <v>#REF!</v>
      </c>
      <c r="U1439" s="24" t="e">
        <f>'MEDIDAS ML'!#REF!</f>
        <v>#REF!</v>
      </c>
      <c r="V1439" s="22" t="e">
        <f>'MEDIDAS ML'!#REF!</f>
        <v>#REF!</v>
      </c>
      <c r="W1439" s="17" t="e">
        <f>'MEDIDAS ML'!#REF!</f>
        <v>#REF!</v>
      </c>
      <c r="X1439" t="e">
        <f>'MEDIDAS ML'!#REF!</f>
        <v>#REF!</v>
      </c>
    </row>
    <row r="1440" spans="1:24" ht="15.75" customHeight="1" x14ac:dyDescent="0.25">
      <c r="A1440" s="6">
        <f>'MEDIDAS ML'!A1251</f>
        <v>123</v>
      </c>
      <c r="B1440" s="15">
        <f>'MEDIDAS ML'!B1251</f>
        <v>123</v>
      </c>
      <c r="C1440" s="6">
        <f>'MEDIDAS ML'!C1251</f>
        <v>123</v>
      </c>
      <c r="D1440" s="6" t="str">
        <f>'MEDIDAS ML'!D1251</f>
        <v>6x17x24 cm - 1050 grs</v>
      </c>
      <c r="E1440" s="16">
        <f>'MEDIDAS ML'!E1251</f>
        <v>6</v>
      </c>
      <c r="F1440" s="16">
        <f>'MEDIDAS ML'!F1251</f>
        <v>17</v>
      </c>
      <c r="G1440" s="16">
        <f>'MEDIDAS ML'!G1251</f>
        <v>24</v>
      </c>
      <c r="H1440" s="16">
        <f>'MEDIDAS ML'!H1251</f>
        <v>1.05</v>
      </c>
      <c r="I1440" s="16">
        <f>'MEDIDAS ML'!I1251</f>
        <v>0.61199999999999999</v>
      </c>
      <c r="J1440" s="6" t="str">
        <f>'MEDIDAS ML'!J1251</f>
        <v>Se calcula por Peso</v>
      </c>
      <c r="K1440" s="16">
        <f>'MEDIDAS ML'!K1251</f>
        <v>1.05</v>
      </c>
      <c r="L1440" s="7">
        <f>'MEDIDAS ML'!L1251</f>
        <v>3990</v>
      </c>
      <c r="M1440" s="6" t="str">
        <f>'MEDIDAS ML'!M1251</f>
        <v>Hasta $9.989</v>
      </c>
      <c r="N1440" s="7">
        <f>'MEDIDAS ML'!N1251</f>
        <v>700</v>
      </c>
      <c r="O1440" s="6" t="str">
        <f>'MEDIDAS ML'!O1251</f>
        <v>No aplica (&lt;$19.990)</v>
      </c>
      <c r="P1440" s="7">
        <f>'MEDIDAS ML'!P1251</f>
        <v>0</v>
      </c>
      <c r="Q1440" s="7">
        <f>'MEDIDAS ML'!Q1251</f>
        <v>700</v>
      </c>
      <c r="R1440" s="23" t="e">
        <f>'MEDIDAS ML'!#REF!</f>
        <v>#REF!</v>
      </c>
      <c r="S1440" s="24" t="e">
        <f>'MEDIDAS ML'!#REF!</f>
        <v>#REF!</v>
      </c>
      <c r="T1440" s="24" t="e">
        <f>'MEDIDAS ML'!#REF!</f>
        <v>#REF!</v>
      </c>
      <c r="U1440" s="24" t="e">
        <f>'MEDIDAS ML'!#REF!</f>
        <v>#REF!</v>
      </c>
      <c r="V1440" s="22" t="e">
        <f>'MEDIDAS ML'!#REF!</f>
        <v>#REF!</v>
      </c>
      <c r="W1440" s="17" t="e">
        <f>'MEDIDAS ML'!#REF!</f>
        <v>#REF!</v>
      </c>
      <c r="X1440" t="e">
        <f>'MEDIDAS ML'!#REF!</f>
        <v>#REF!</v>
      </c>
    </row>
    <row r="1441" spans="1:24" ht="15.75" customHeight="1" x14ac:dyDescent="0.25">
      <c r="A1441" s="6">
        <f>'MEDIDAS ML'!A1272</f>
        <v>123</v>
      </c>
      <c r="B1441" s="15">
        <f>'MEDIDAS ML'!B1272</f>
        <v>123</v>
      </c>
      <c r="C1441" s="6">
        <f>'MEDIDAS ML'!C1272</f>
        <v>123</v>
      </c>
      <c r="D1441" s="6" t="str">
        <f>'MEDIDAS ML'!D1272</f>
        <v>9x10x27 cm - 1030 grs</v>
      </c>
      <c r="E1441" s="16">
        <f>'MEDIDAS ML'!E1272</f>
        <v>9</v>
      </c>
      <c r="F1441" s="16">
        <f>'MEDIDAS ML'!F1272</f>
        <v>10</v>
      </c>
      <c r="G1441" s="16">
        <f>'MEDIDAS ML'!G1272</f>
        <v>27</v>
      </c>
      <c r="H1441" s="16">
        <f>'MEDIDAS ML'!H1272</f>
        <v>1.03</v>
      </c>
      <c r="I1441" s="16">
        <f>'MEDIDAS ML'!I1272</f>
        <v>0.60750000000000004</v>
      </c>
      <c r="J1441" s="6" t="str">
        <f>'MEDIDAS ML'!J1272</f>
        <v>Se calcula por Peso</v>
      </c>
      <c r="K1441" s="16">
        <f>'MEDIDAS ML'!K1272</f>
        <v>1.03</v>
      </c>
      <c r="L1441" s="7">
        <f>'MEDIDAS ML'!L1272</f>
        <v>3990</v>
      </c>
      <c r="M1441" s="6" t="str">
        <f>'MEDIDAS ML'!M1272</f>
        <v>Hasta $9.989</v>
      </c>
      <c r="N1441" s="7">
        <f>'MEDIDAS ML'!N1272</f>
        <v>700</v>
      </c>
      <c r="O1441" s="6" t="str">
        <f>'MEDIDAS ML'!O1272</f>
        <v>No aplica (&lt;$19.990)</v>
      </c>
      <c r="P1441" s="7">
        <f>'MEDIDAS ML'!P1272</f>
        <v>0</v>
      </c>
      <c r="Q1441" s="7">
        <f>'MEDIDAS ML'!Q1272</f>
        <v>700</v>
      </c>
      <c r="R1441" s="23" t="e">
        <f>'MEDIDAS ML'!#REF!</f>
        <v>#REF!</v>
      </c>
      <c r="S1441" s="24" t="e">
        <f>'MEDIDAS ML'!#REF!</f>
        <v>#REF!</v>
      </c>
      <c r="T1441" s="24" t="e">
        <f>'MEDIDAS ML'!#REF!</f>
        <v>#REF!</v>
      </c>
      <c r="U1441" s="24" t="e">
        <f>'MEDIDAS ML'!#REF!</f>
        <v>#REF!</v>
      </c>
      <c r="V1441" s="22" t="e">
        <f>'MEDIDAS ML'!#REF!</f>
        <v>#REF!</v>
      </c>
      <c r="W1441" s="17" t="e">
        <f>'MEDIDAS ML'!#REF!</f>
        <v>#REF!</v>
      </c>
      <c r="X1441" t="e">
        <f>'MEDIDAS ML'!#REF!</f>
        <v>#REF!</v>
      </c>
    </row>
    <row r="1442" spans="1:24" ht="15.75" customHeight="1" x14ac:dyDescent="0.25">
      <c r="A1442" s="6">
        <f>'MEDIDAS ML'!A1327</f>
        <v>123</v>
      </c>
      <c r="B1442" s="15">
        <f>'MEDIDAS ML'!B1327</f>
        <v>123</v>
      </c>
      <c r="C1442" s="6">
        <f>'MEDIDAS ML'!C1327</f>
        <v>123</v>
      </c>
      <c r="D1442" s="6" t="str">
        <f>'MEDIDAS ML'!D1327</f>
        <v>4x17x28 cm - 1000 grs</v>
      </c>
      <c r="E1442" s="16">
        <f>'MEDIDAS ML'!E1327</f>
        <v>4</v>
      </c>
      <c r="F1442" s="16">
        <f>'MEDIDAS ML'!F1327</f>
        <v>17</v>
      </c>
      <c r="G1442" s="16">
        <f>'MEDIDAS ML'!G1327</f>
        <v>28</v>
      </c>
      <c r="H1442" s="16">
        <f>'MEDIDAS ML'!H1327</f>
        <v>1</v>
      </c>
      <c r="I1442" s="16">
        <f>'MEDIDAS ML'!I1327</f>
        <v>0.47599999999999998</v>
      </c>
      <c r="J1442" s="6" t="str">
        <f>'MEDIDAS ML'!J1327</f>
        <v>Se calcula por Peso</v>
      </c>
      <c r="K1442" s="16">
        <f>'MEDIDAS ML'!K1327</f>
        <v>1</v>
      </c>
      <c r="L1442" s="7">
        <f>'MEDIDAS ML'!L1327</f>
        <v>3990</v>
      </c>
      <c r="M1442" s="6" t="str">
        <f>'MEDIDAS ML'!M1327</f>
        <v>Hasta $9.989</v>
      </c>
      <c r="N1442" s="7">
        <f>'MEDIDAS ML'!N1327</f>
        <v>700</v>
      </c>
      <c r="O1442" s="6" t="str">
        <f>'MEDIDAS ML'!O1327</f>
        <v>No aplica (&lt;$19.990)</v>
      </c>
      <c r="P1442" s="7">
        <f>'MEDIDAS ML'!P1327</f>
        <v>0</v>
      </c>
      <c r="Q1442" s="7">
        <f>'MEDIDAS ML'!Q1327</f>
        <v>700</v>
      </c>
      <c r="R1442" s="23" t="e">
        <f>'MEDIDAS ML'!#REF!</f>
        <v>#REF!</v>
      </c>
      <c r="S1442" s="24" t="e">
        <f>'MEDIDAS ML'!#REF!</f>
        <v>#REF!</v>
      </c>
      <c r="T1442" s="24" t="e">
        <f>'MEDIDAS ML'!#REF!</f>
        <v>#REF!</v>
      </c>
      <c r="U1442" s="24" t="e">
        <f>'MEDIDAS ML'!#REF!</f>
        <v>#REF!</v>
      </c>
      <c r="V1442" s="22" t="e">
        <f>'MEDIDAS ML'!#REF!</f>
        <v>#REF!</v>
      </c>
      <c r="W1442" s="17" t="e">
        <f>'MEDIDAS ML'!#REF!</f>
        <v>#REF!</v>
      </c>
      <c r="X1442" t="e">
        <f>'MEDIDAS ML'!#REF!</f>
        <v>#REF!</v>
      </c>
    </row>
    <row r="1443" spans="1:24" ht="15.75" customHeight="1" x14ac:dyDescent="0.25">
      <c r="A1443" s="6">
        <f>'MEDIDAS ML'!A1344</f>
        <v>123</v>
      </c>
      <c r="B1443" s="15">
        <f>'MEDIDAS ML'!B1344</f>
        <v>123</v>
      </c>
      <c r="C1443" s="6">
        <f>'MEDIDAS ML'!C1344</f>
        <v>123</v>
      </c>
      <c r="D1443" s="6" t="str">
        <f>'MEDIDAS ML'!D1344</f>
        <v>10x12x30 cm - 998 grs</v>
      </c>
      <c r="E1443" s="16">
        <f>'MEDIDAS ML'!E1344</f>
        <v>10</v>
      </c>
      <c r="F1443" s="16">
        <f>'MEDIDAS ML'!F1344</f>
        <v>12</v>
      </c>
      <c r="G1443" s="16">
        <f>'MEDIDAS ML'!G1344</f>
        <v>30</v>
      </c>
      <c r="H1443" s="16">
        <f>'MEDIDAS ML'!H1344</f>
        <v>0.998</v>
      </c>
      <c r="I1443" s="16">
        <f>'MEDIDAS ML'!I1344</f>
        <v>0.9</v>
      </c>
      <c r="J1443" s="6" t="str">
        <f>'MEDIDAS ML'!J1344</f>
        <v>Se calcula por Peso</v>
      </c>
      <c r="K1443" s="16">
        <f>'MEDIDAS ML'!K1344</f>
        <v>0.998</v>
      </c>
      <c r="L1443" s="7">
        <f>'MEDIDAS ML'!L1344</f>
        <v>3990</v>
      </c>
      <c r="M1443" s="6" t="str">
        <f>'MEDIDAS ML'!M1344</f>
        <v>Hasta $9.989</v>
      </c>
      <c r="N1443" s="7">
        <f>'MEDIDAS ML'!N1344</f>
        <v>700</v>
      </c>
      <c r="O1443" s="6" t="str">
        <f>'MEDIDAS ML'!O1344</f>
        <v>No aplica (&lt;$19.990)</v>
      </c>
      <c r="P1443" s="7">
        <f>'MEDIDAS ML'!P1344</f>
        <v>0</v>
      </c>
      <c r="Q1443" s="7">
        <f>'MEDIDAS ML'!Q1344</f>
        <v>700</v>
      </c>
      <c r="R1443" s="23" t="e">
        <f>'MEDIDAS ML'!#REF!</f>
        <v>#REF!</v>
      </c>
      <c r="S1443" s="24" t="e">
        <f>'MEDIDAS ML'!#REF!</f>
        <v>#REF!</v>
      </c>
      <c r="T1443" s="24" t="e">
        <f>'MEDIDAS ML'!#REF!</f>
        <v>#REF!</v>
      </c>
      <c r="U1443" s="24" t="e">
        <f>'MEDIDAS ML'!#REF!</f>
        <v>#REF!</v>
      </c>
      <c r="V1443" s="22" t="e">
        <f>'MEDIDAS ML'!#REF!</f>
        <v>#REF!</v>
      </c>
      <c r="W1443" s="17" t="e">
        <f>'MEDIDAS ML'!#REF!</f>
        <v>#REF!</v>
      </c>
      <c r="X1443" t="e">
        <f>'MEDIDAS ML'!#REF!</f>
        <v>#REF!</v>
      </c>
    </row>
    <row r="1444" spans="1:24" ht="15.75" customHeight="1" x14ac:dyDescent="0.25">
      <c r="A1444" s="6">
        <f>'MEDIDAS ML'!A1345</f>
        <v>123</v>
      </c>
      <c r="B1444" s="15">
        <f>'MEDIDAS ML'!B1345</f>
        <v>123</v>
      </c>
      <c r="C1444" s="6">
        <f>'MEDIDAS ML'!C1345</f>
        <v>123</v>
      </c>
      <c r="D1444" s="6" t="str">
        <f>'MEDIDAS ML'!D1345</f>
        <v>10x12x30 cm - 998 grs</v>
      </c>
      <c r="E1444" s="16">
        <f>'MEDIDAS ML'!E1345</f>
        <v>10</v>
      </c>
      <c r="F1444" s="16">
        <f>'MEDIDAS ML'!F1345</f>
        <v>12</v>
      </c>
      <c r="G1444" s="16">
        <f>'MEDIDAS ML'!G1345</f>
        <v>30</v>
      </c>
      <c r="H1444" s="16">
        <f>'MEDIDAS ML'!H1345</f>
        <v>0.998</v>
      </c>
      <c r="I1444" s="16">
        <f>'MEDIDAS ML'!I1345</f>
        <v>0.9</v>
      </c>
      <c r="J1444" s="6" t="str">
        <f>'MEDIDAS ML'!J1345</f>
        <v>Se calcula por Peso</v>
      </c>
      <c r="K1444" s="16">
        <f>'MEDIDAS ML'!K1345</f>
        <v>0.998</v>
      </c>
      <c r="L1444" s="7">
        <f>'MEDIDAS ML'!L1345</f>
        <v>3990</v>
      </c>
      <c r="M1444" s="6" t="str">
        <f>'MEDIDAS ML'!M1345</f>
        <v>Hasta $9.989</v>
      </c>
      <c r="N1444" s="7">
        <f>'MEDIDAS ML'!N1345</f>
        <v>700</v>
      </c>
      <c r="O1444" s="6" t="str">
        <f>'MEDIDAS ML'!O1345</f>
        <v>No aplica (&lt;$19.990)</v>
      </c>
      <c r="P1444" s="7">
        <f>'MEDIDAS ML'!P1345</f>
        <v>0</v>
      </c>
      <c r="Q1444" s="7">
        <f>'MEDIDAS ML'!Q1345</f>
        <v>700</v>
      </c>
      <c r="R1444" s="23" t="e">
        <f>'MEDIDAS ML'!#REF!</f>
        <v>#REF!</v>
      </c>
      <c r="S1444" s="24" t="e">
        <f>'MEDIDAS ML'!#REF!</f>
        <v>#REF!</v>
      </c>
      <c r="T1444" s="24" t="e">
        <f>'MEDIDAS ML'!#REF!</f>
        <v>#REF!</v>
      </c>
      <c r="U1444" s="24" t="e">
        <f>'MEDIDAS ML'!#REF!</f>
        <v>#REF!</v>
      </c>
      <c r="V1444" s="22" t="e">
        <f>'MEDIDAS ML'!#REF!</f>
        <v>#REF!</v>
      </c>
      <c r="W1444" s="17" t="e">
        <f>'MEDIDAS ML'!#REF!</f>
        <v>#REF!</v>
      </c>
      <c r="X1444" t="e">
        <f>'MEDIDAS ML'!#REF!</f>
        <v>#REF!</v>
      </c>
    </row>
    <row r="1445" spans="1:24" ht="15.75" customHeight="1" x14ac:dyDescent="0.25">
      <c r="A1445" s="6">
        <f>'MEDIDAS ML'!A1422</f>
        <v>123</v>
      </c>
      <c r="B1445" s="15">
        <f>'MEDIDAS ML'!B1422</f>
        <v>123</v>
      </c>
      <c r="C1445" s="6">
        <f>'MEDIDAS ML'!C1422</f>
        <v>123</v>
      </c>
      <c r="D1445" s="6" t="str">
        <f>'MEDIDAS ML'!D1422</f>
        <v>9x10x27 cm - 932 grs</v>
      </c>
      <c r="E1445" s="16">
        <f>'MEDIDAS ML'!E1422</f>
        <v>9</v>
      </c>
      <c r="F1445" s="16">
        <f>'MEDIDAS ML'!F1422</f>
        <v>10</v>
      </c>
      <c r="G1445" s="16">
        <f>'MEDIDAS ML'!G1422</f>
        <v>27</v>
      </c>
      <c r="H1445" s="16">
        <f>'MEDIDAS ML'!H1422</f>
        <v>0.93200000000000005</v>
      </c>
      <c r="I1445" s="16">
        <f>'MEDIDAS ML'!I1422</f>
        <v>0.60750000000000004</v>
      </c>
      <c r="J1445" s="6" t="str">
        <f>'MEDIDAS ML'!J1422</f>
        <v>Se calcula por Peso</v>
      </c>
      <c r="K1445" s="16">
        <f>'MEDIDAS ML'!K1422</f>
        <v>0.93200000000000005</v>
      </c>
      <c r="L1445" s="7">
        <f>'MEDIDAS ML'!L1422</f>
        <v>3990</v>
      </c>
      <c r="M1445" s="6" t="str">
        <f>'MEDIDAS ML'!M1422</f>
        <v>Hasta $9.989</v>
      </c>
      <c r="N1445" s="7">
        <f>'MEDIDAS ML'!N1422</f>
        <v>700</v>
      </c>
      <c r="O1445" s="6" t="str">
        <f>'MEDIDAS ML'!O1422</f>
        <v>No aplica (&lt;$19.990)</v>
      </c>
      <c r="P1445" s="7">
        <f>'MEDIDAS ML'!P1422</f>
        <v>0</v>
      </c>
      <c r="Q1445" s="7">
        <f>'MEDIDAS ML'!Q1422</f>
        <v>700</v>
      </c>
      <c r="R1445" s="23" t="e">
        <f>'MEDIDAS ML'!#REF!</f>
        <v>#REF!</v>
      </c>
      <c r="S1445" s="24" t="e">
        <f>'MEDIDAS ML'!#REF!</f>
        <v>#REF!</v>
      </c>
      <c r="T1445" s="24" t="e">
        <f>'MEDIDAS ML'!#REF!</f>
        <v>#REF!</v>
      </c>
      <c r="U1445" s="24" t="e">
        <f>'MEDIDAS ML'!#REF!</f>
        <v>#REF!</v>
      </c>
      <c r="V1445" s="22" t="e">
        <f>'MEDIDAS ML'!#REF!</f>
        <v>#REF!</v>
      </c>
      <c r="W1445" s="17" t="e">
        <f>'MEDIDAS ML'!#REF!</f>
        <v>#REF!</v>
      </c>
      <c r="X1445" t="e">
        <f>'MEDIDAS ML'!#REF!</f>
        <v>#REF!</v>
      </c>
    </row>
    <row r="1446" spans="1:24" ht="15.75" customHeight="1" x14ac:dyDescent="0.25">
      <c r="A1446" s="6">
        <f>'MEDIDAS ML'!A1423</f>
        <v>123</v>
      </c>
      <c r="B1446" s="15">
        <f>'MEDIDAS ML'!B1423</f>
        <v>123</v>
      </c>
      <c r="C1446" s="6">
        <f>'MEDIDAS ML'!C1423</f>
        <v>123</v>
      </c>
      <c r="D1446" s="6" t="str">
        <f>'MEDIDAS ML'!D1423</f>
        <v>9x10x27 cm - 932 grs</v>
      </c>
      <c r="E1446" s="16">
        <f>'MEDIDAS ML'!E1423</f>
        <v>9</v>
      </c>
      <c r="F1446" s="16">
        <f>'MEDIDAS ML'!F1423</f>
        <v>10</v>
      </c>
      <c r="G1446" s="16">
        <f>'MEDIDAS ML'!G1423</f>
        <v>27</v>
      </c>
      <c r="H1446" s="16">
        <f>'MEDIDAS ML'!H1423</f>
        <v>0.93200000000000005</v>
      </c>
      <c r="I1446" s="16">
        <f>'MEDIDAS ML'!I1423</f>
        <v>0.60750000000000004</v>
      </c>
      <c r="J1446" s="6" t="str">
        <f>'MEDIDAS ML'!J1423</f>
        <v>Se calcula por Peso</v>
      </c>
      <c r="K1446" s="16">
        <f>'MEDIDAS ML'!K1423</f>
        <v>0.93200000000000005</v>
      </c>
      <c r="L1446" s="7">
        <f>'MEDIDAS ML'!L1423</f>
        <v>3990</v>
      </c>
      <c r="M1446" s="6" t="str">
        <f>'MEDIDAS ML'!M1423</f>
        <v>Hasta $9.989</v>
      </c>
      <c r="N1446" s="7">
        <f>'MEDIDAS ML'!N1423</f>
        <v>700</v>
      </c>
      <c r="O1446" s="6" t="str">
        <f>'MEDIDAS ML'!O1423</f>
        <v>No aplica (&lt;$19.990)</v>
      </c>
      <c r="P1446" s="7">
        <f>'MEDIDAS ML'!P1423</f>
        <v>0</v>
      </c>
      <c r="Q1446" s="7">
        <f>'MEDIDAS ML'!Q1423</f>
        <v>700</v>
      </c>
      <c r="R1446" s="23" t="e">
        <f>'MEDIDAS ML'!#REF!</f>
        <v>#REF!</v>
      </c>
      <c r="S1446" s="24" t="e">
        <f>'MEDIDAS ML'!#REF!</f>
        <v>#REF!</v>
      </c>
      <c r="T1446" s="24" t="e">
        <f>'MEDIDAS ML'!#REF!</f>
        <v>#REF!</v>
      </c>
      <c r="U1446" s="24" t="e">
        <f>'MEDIDAS ML'!#REF!</f>
        <v>#REF!</v>
      </c>
      <c r="V1446" s="22" t="e">
        <f>'MEDIDAS ML'!#REF!</f>
        <v>#REF!</v>
      </c>
      <c r="W1446" s="17" t="e">
        <f>'MEDIDAS ML'!#REF!</f>
        <v>#REF!</v>
      </c>
      <c r="X1446" t="e">
        <f>'MEDIDAS ML'!#REF!</f>
        <v>#REF!</v>
      </c>
    </row>
    <row r="1447" spans="1:24" ht="15.75" customHeight="1" x14ac:dyDescent="0.25">
      <c r="A1447" s="6">
        <f>'MEDIDAS ML'!A1581</f>
        <v>123</v>
      </c>
      <c r="B1447" s="15">
        <f>'MEDIDAS ML'!B1581</f>
        <v>123</v>
      </c>
      <c r="C1447" s="6">
        <f>'MEDIDAS ML'!C1581</f>
        <v>123</v>
      </c>
      <c r="D1447" s="6" t="str">
        <f>'MEDIDAS ML'!D1581</f>
        <v>5x18x29 cm - 771 grs</v>
      </c>
      <c r="E1447" s="16">
        <f>'MEDIDAS ML'!E1581</f>
        <v>5</v>
      </c>
      <c r="F1447" s="16">
        <f>'MEDIDAS ML'!F1581</f>
        <v>18</v>
      </c>
      <c r="G1447" s="16">
        <f>'MEDIDAS ML'!G1581</f>
        <v>29</v>
      </c>
      <c r="H1447" s="16">
        <f>'MEDIDAS ML'!H1581</f>
        <v>0.77100000000000002</v>
      </c>
      <c r="I1447" s="16">
        <f>'MEDIDAS ML'!I1581</f>
        <v>0.65249999999999997</v>
      </c>
      <c r="J1447" s="6" t="str">
        <f>'MEDIDAS ML'!J1581</f>
        <v>Se calcula por Peso</v>
      </c>
      <c r="K1447" s="16">
        <f>'MEDIDAS ML'!K1581</f>
        <v>0.77100000000000002</v>
      </c>
      <c r="L1447" s="7">
        <f>'MEDIDAS ML'!L1581</f>
        <v>3990</v>
      </c>
      <c r="M1447" s="6" t="str">
        <f>'MEDIDAS ML'!M1581</f>
        <v>Hasta $9.989</v>
      </c>
      <c r="N1447" s="7">
        <f>'MEDIDAS ML'!N1581</f>
        <v>700</v>
      </c>
      <c r="O1447" s="6" t="str">
        <f>'MEDIDAS ML'!O1581</f>
        <v>No aplica (&lt;$19.990)</v>
      </c>
      <c r="P1447" s="7">
        <f>'MEDIDAS ML'!P1581</f>
        <v>0</v>
      </c>
      <c r="Q1447" s="7">
        <f>'MEDIDAS ML'!Q1581</f>
        <v>700</v>
      </c>
      <c r="R1447" s="23" t="e">
        <f>'MEDIDAS ML'!#REF!</f>
        <v>#REF!</v>
      </c>
      <c r="S1447" s="24" t="e">
        <f>'MEDIDAS ML'!#REF!</f>
        <v>#REF!</v>
      </c>
      <c r="T1447" s="24" t="e">
        <f>'MEDIDAS ML'!#REF!</f>
        <v>#REF!</v>
      </c>
      <c r="U1447" s="24" t="e">
        <f>'MEDIDAS ML'!#REF!</f>
        <v>#REF!</v>
      </c>
      <c r="V1447" s="22" t="e">
        <f>'MEDIDAS ML'!#REF!</f>
        <v>#REF!</v>
      </c>
      <c r="W1447" s="17" t="e">
        <f>'MEDIDAS ML'!#REF!</f>
        <v>#REF!</v>
      </c>
      <c r="X1447" t="e">
        <f>'MEDIDAS ML'!#REF!</f>
        <v>#REF!</v>
      </c>
    </row>
    <row r="1448" spans="1:24" ht="15.75" customHeight="1" x14ac:dyDescent="0.25">
      <c r="A1448" s="6">
        <f>'MEDIDAS ML'!A1583</f>
        <v>123</v>
      </c>
      <c r="B1448" s="15">
        <f>'MEDIDAS ML'!B1583</f>
        <v>123</v>
      </c>
      <c r="C1448" s="6">
        <f>'MEDIDAS ML'!C1583</f>
        <v>123</v>
      </c>
      <c r="D1448" s="6" t="str">
        <f>'MEDIDAS ML'!D1583</f>
        <v>8x21x27 cm - 769 grs</v>
      </c>
      <c r="E1448" s="16">
        <f>'MEDIDAS ML'!E1583</f>
        <v>8</v>
      </c>
      <c r="F1448" s="16">
        <f>'MEDIDAS ML'!F1583</f>
        <v>21</v>
      </c>
      <c r="G1448" s="16">
        <f>'MEDIDAS ML'!G1583</f>
        <v>27</v>
      </c>
      <c r="H1448" s="16">
        <f>'MEDIDAS ML'!H1583</f>
        <v>0.76900000000000002</v>
      </c>
      <c r="I1448" s="16">
        <f>'MEDIDAS ML'!I1583</f>
        <v>1.1339999999999999</v>
      </c>
      <c r="J1448" s="6" t="str">
        <f>'MEDIDAS ML'!J1583</f>
        <v>Se calcula por P volum</v>
      </c>
      <c r="K1448" s="16">
        <f>'MEDIDAS ML'!K1583</f>
        <v>1.1339999999999999</v>
      </c>
      <c r="L1448" s="7">
        <f>'MEDIDAS ML'!L1583</f>
        <v>3990</v>
      </c>
      <c r="M1448" s="6" t="str">
        <f>'MEDIDAS ML'!M1583</f>
        <v>Hasta $9.989</v>
      </c>
      <c r="N1448" s="7">
        <f>'MEDIDAS ML'!N1583</f>
        <v>700</v>
      </c>
      <c r="O1448" s="6" t="str">
        <f>'MEDIDAS ML'!O1583</f>
        <v>No aplica (&lt;$19.990)</v>
      </c>
      <c r="P1448" s="7">
        <f>'MEDIDAS ML'!P1583</f>
        <v>0</v>
      </c>
      <c r="Q1448" s="7">
        <f>'MEDIDAS ML'!Q1583</f>
        <v>700</v>
      </c>
      <c r="R1448" s="23" t="e">
        <f>'MEDIDAS ML'!#REF!</f>
        <v>#REF!</v>
      </c>
      <c r="S1448" s="24" t="e">
        <f>'MEDIDAS ML'!#REF!</f>
        <v>#REF!</v>
      </c>
      <c r="T1448" s="24" t="e">
        <f>'MEDIDAS ML'!#REF!</f>
        <v>#REF!</v>
      </c>
      <c r="U1448" s="24" t="e">
        <f>'MEDIDAS ML'!#REF!</f>
        <v>#REF!</v>
      </c>
      <c r="V1448" s="22" t="e">
        <f>'MEDIDAS ML'!#REF!</f>
        <v>#REF!</v>
      </c>
      <c r="W1448" s="17" t="e">
        <f>'MEDIDAS ML'!#REF!</f>
        <v>#REF!</v>
      </c>
      <c r="X1448" t="e">
        <f>'MEDIDAS ML'!#REF!</f>
        <v>#REF!</v>
      </c>
    </row>
    <row r="1449" spans="1:24" ht="15.75" customHeight="1" x14ac:dyDescent="0.25">
      <c r="A1449" s="6">
        <f>'MEDIDAS ML'!A1584</f>
        <v>123</v>
      </c>
      <c r="B1449" s="15">
        <f>'MEDIDAS ML'!B1584</f>
        <v>123</v>
      </c>
      <c r="C1449" s="6">
        <f>'MEDIDAS ML'!C1584</f>
        <v>123</v>
      </c>
      <c r="D1449" s="6" t="str">
        <f>'MEDIDAS ML'!D1584</f>
        <v>8x21x27 cm - 769 grs</v>
      </c>
      <c r="E1449" s="16">
        <f>'MEDIDAS ML'!E1584</f>
        <v>8</v>
      </c>
      <c r="F1449" s="16">
        <f>'MEDIDAS ML'!F1584</f>
        <v>21</v>
      </c>
      <c r="G1449" s="16">
        <f>'MEDIDAS ML'!G1584</f>
        <v>27</v>
      </c>
      <c r="H1449" s="16">
        <f>'MEDIDAS ML'!H1584</f>
        <v>0.76900000000000002</v>
      </c>
      <c r="I1449" s="16">
        <f>'MEDIDAS ML'!I1584</f>
        <v>1.1339999999999999</v>
      </c>
      <c r="J1449" s="6" t="str">
        <f>'MEDIDAS ML'!J1584</f>
        <v>Se calcula por P volum</v>
      </c>
      <c r="K1449" s="16">
        <f>'MEDIDAS ML'!K1584</f>
        <v>1.1339999999999999</v>
      </c>
      <c r="L1449" s="7">
        <f>'MEDIDAS ML'!L1584</f>
        <v>3990</v>
      </c>
      <c r="M1449" s="6" t="str">
        <f>'MEDIDAS ML'!M1584</f>
        <v>Hasta $9.989</v>
      </c>
      <c r="N1449" s="7">
        <f>'MEDIDAS ML'!N1584</f>
        <v>700</v>
      </c>
      <c r="O1449" s="6" t="str">
        <f>'MEDIDAS ML'!O1584</f>
        <v>No aplica (&lt;$19.990)</v>
      </c>
      <c r="P1449" s="7">
        <f>'MEDIDAS ML'!P1584</f>
        <v>0</v>
      </c>
      <c r="Q1449" s="7">
        <f>'MEDIDAS ML'!Q1584</f>
        <v>700</v>
      </c>
      <c r="R1449" s="23" t="e">
        <f>'MEDIDAS ML'!#REF!</f>
        <v>#REF!</v>
      </c>
      <c r="S1449" s="24" t="e">
        <f>'MEDIDAS ML'!#REF!</f>
        <v>#REF!</v>
      </c>
      <c r="T1449" s="24" t="e">
        <f>'MEDIDAS ML'!#REF!</f>
        <v>#REF!</v>
      </c>
      <c r="U1449" s="24" t="e">
        <f>'MEDIDAS ML'!#REF!</f>
        <v>#REF!</v>
      </c>
      <c r="V1449" s="22" t="e">
        <f>'MEDIDAS ML'!#REF!</f>
        <v>#REF!</v>
      </c>
      <c r="W1449" s="17" t="e">
        <f>'MEDIDAS ML'!#REF!</f>
        <v>#REF!</v>
      </c>
      <c r="X1449" t="e">
        <f>'MEDIDAS ML'!#REF!</f>
        <v>#REF!</v>
      </c>
    </row>
    <row r="1450" spans="1:24" ht="15.75" customHeight="1" x14ac:dyDescent="0.25">
      <c r="A1450" s="6">
        <f>'MEDIDAS ML'!A1590</f>
        <v>123</v>
      </c>
      <c r="B1450" s="15">
        <f>'MEDIDAS ML'!B1590</f>
        <v>123</v>
      </c>
      <c r="C1450" s="6">
        <f>'MEDIDAS ML'!C1590</f>
        <v>123</v>
      </c>
      <c r="D1450" s="6" t="str">
        <f>'MEDIDAS ML'!D1590</f>
        <v>5x28x35 cm - 761 grs</v>
      </c>
      <c r="E1450" s="16">
        <f>'MEDIDAS ML'!E1590</f>
        <v>5</v>
      </c>
      <c r="F1450" s="16">
        <f>'MEDIDAS ML'!F1590</f>
        <v>28</v>
      </c>
      <c r="G1450" s="16">
        <f>'MEDIDAS ML'!G1590</f>
        <v>35</v>
      </c>
      <c r="H1450" s="16">
        <f>'MEDIDAS ML'!H1590</f>
        <v>0.76100000000000001</v>
      </c>
      <c r="I1450" s="16">
        <f>'MEDIDAS ML'!I1590</f>
        <v>1.2250000000000001</v>
      </c>
      <c r="J1450" s="6" t="str">
        <f>'MEDIDAS ML'!J1590</f>
        <v>Se calcula por P volum</v>
      </c>
      <c r="K1450" s="16">
        <f>'MEDIDAS ML'!K1590</f>
        <v>1.2250000000000001</v>
      </c>
      <c r="L1450" s="7">
        <f>'MEDIDAS ML'!L1590</f>
        <v>3990</v>
      </c>
      <c r="M1450" s="6" t="str">
        <f>'MEDIDAS ML'!M1590</f>
        <v>Hasta $9.989</v>
      </c>
      <c r="N1450" s="7">
        <f>'MEDIDAS ML'!N1590</f>
        <v>700</v>
      </c>
      <c r="O1450" s="6" t="str">
        <f>'MEDIDAS ML'!O1590</f>
        <v>No aplica (&lt;$19.990)</v>
      </c>
      <c r="P1450" s="7">
        <f>'MEDIDAS ML'!P1590</f>
        <v>0</v>
      </c>
      <c r="Q1450" s="7">
        <f>'MEDIDAS ML'!Q1590</f>
        <v>700</v>
      </c>
      <c r="R1450" s="23" t="e">
        <f>'MEDIDAS ML'!#REF!</f>
        <v>#REF!</v>
      </c>
      <c r="S1450" s="24" t="e">
        <f>'MEDIDAS ML'!#REF!</f>
        <v>#REF!</v>
      </c>
      <c r="T1450" s="24" t="e">
        <f>'MEDIDAS ML'!#REF!</f>
        <v>#REF!</v>
      </c>
      <c r="U1450" s="24" t="e">
        <f>'MEDIDAS ML'!#REF!</f>
        <v>#REF!</v>
      </c>
      <c r="V1450" s="22" t="e">
        <f>'MEDIDAS ML'!#REF!</f>
        <v>#REF!</v>
      </c>
      <c r="W1450" s="17" t="e">
        <f>'MEDIDAS ML'!#REF!</f>
        <v>#REF!</v>
      </c>
      <c r="X1450" t="e">
        <f>'MEDIDAS ML'!#REF!</f>
        <v>#REF!</v>
      </c>
    </row>
    <row r="1451" spans="1:24" ht="15.75" customHeight="1" x14ac:dyDescent="0.25">
      <c r="A1451" s="6">
        <f>'MEDIDAS ML'!A1591</f>
        <v>123</v>
      </c>
      <c r="B1451" s="15">
        <f>'MEDIDAS ML'!B1591</f>
        <v>123</v>
      </c>
      <c r="C1451" s="6">
        <f>'MEDIDAS ML'!C1591</f>
        <v>123</v>
      </c>
      <c r="D1451" s="6" t="str">
        <f>'MEDIDAS ML'!D1591</f>
        <v>5x28x35 cm - 761 grs</v>
      </c>
      <c r="E1451" s="16">
        <f>'MEDIDAS ML'!E1591</f>
        <v>5</v>
      </c>
      <c r="F1451" s="16">
        <f>'MEDIDAS ML'!F1591</f>
        <v>28</v>
      </c>
      <c r="G1451" s="16">
        <f>'MEDIDAS ML'!G1591</f>
        <v>35</v>
      </c>
      <c r="H1451" s="16">
        <f>'MEDIDAS ML'!H1591</f>
        <v>0.76100000000000001</v>
      </c>
      <c r="I1451" s="16">
        <f>'MEDIDAS ML'!I1591</f>
        <v>1.2250000000000001</v>
      </c>
      <c r="J1451" s="6" t="str">
        <f>'MEDIDAS ML'!J1591</f>
        <v>Se calcula por P volum</v>
      </c>
      <c r="K1451" s="16">
        <f>'MEDIDAS ML'!K1591</f>
        <v>1.2250000000000001</v>
      </c>
      <c r="L1451" s="7">
        <f>'MEDIDAS ML'!L1591</f>
        <v>3990</v>
      </c>
      <c r="M1451" s="6" t="str">
        <f>'MEDIDAS ML'!M1591</f>
        <v>Hasta $9.989</v>
      </c>
      <c r="N1451" s="7">
        <f>'MEDIDAS ML'!N1591</f>
        <v>700</v>
      </c>
      <c r="O1451" s="6" t="str">
        <f>'MEDIDAS ML'!O1591</f>
        <v>No aplica (&lt;$19.990)</v>
      </c>
      <c r="P1451" s="7">
        <f>'MEDIDAS ML'!P1591</f>
        <v>0</v>
      </c>
      <c r="Q1451" s="7">
        <f>'MEDIDAS ML'!Q1591</f>
        <v>700</v>
      </c>
      <c r="R1451" s="23" t="e">
        <f>'MEDIDAS ML'!#REF!</f>
        <v>#REF!</v>
      </c>
      <c r="S1451" s="24" t="e">
        <f>'MEDIDAS ML'!#REF!</f>
        <v>#REF!</v>
      </c>
      <c r="T1451" s="24" t="e">
        <f>'MEDIDAS ML'!#REF!</f>
        <v>#REF!</v>
      </c>
      <c r="U1451" s="24" t="e">
        <f>'MEDIDAS ML'!#REF!</f>
        <v>#REF!</v>
      </c>
      <c r="V1451" s="22" t="e">
        <f>'MEDIDAS ML'!#REF!</f>
        <v>#REF!</v>
      </c>
      <c r="W1451" s="17" t="e">
        <f>'MEDIDAS ML'!#REF!</f>
        <v>#REF!</v>
      </c>
      <c r="X1451" t="e">
        <f>'MEDIDAS ML'!#REF!</f>
        <v>#REF!</v>
      </c>
    </row>
    <row r="1452" spans="1:24" ht="15.75" customHeight="1" x14ac:dyDescent="0.25">
      <c r="A1452" s="6">
        <f>'MEDIDAS ML'!A1638</f>
        <v>123</v>
      </c>
      <c r="B1452" s="15">
        <f>'MEDIDAS ML'!B1638</f>
        <v>123</v>
      </c>
      <c r="C1452" s="6">
        <f>'MEDIDAS ML'!C1638</f>
        <v>123</v>
      </c>
      <c r="D1452" s="6" t="str">
        <f>'MEDIDAS ML'!D1638</f>
        <v>4x26x38 cm - 711 grs</v>
      </c>
      <c r="E1452" s="16">
        <f>'MEDIDAS ML'!E1638</f>
        <v>4</v>
      </c>
      <c r="F1452" s="16">
        <f>'MEDIDAS ML'!F1638</f>
        <v>26</v>
      </c>
      <c r="G1452" s="16">
        <f>'MEDIDAS ML'!G1638</f>
        <v>38</v>
      </c>
      <c r="H1452" s="16">
        <f>'MEDIDAS ML'!H1638</f>
        <v>0.71099999999999997</v>
      </c>
      <c r="I1452" s="16">
        <f>'MEDIDAS ML'!I1638</f>
        <v>0.98799999999999999</v>
      </c>
      <c r="J1452" s="6" t="str">
        <f>'MEDIDAS ML'!J1638</f>
        <v>Se calcula por P volum</v>
      </c>
      <c r="K1452" s="16">
        <f>'MEDIDAS ML'!K1638</f>
        <v>0.98799999999999999</v>
      </c>
      <c r="L1452" s="7">
        <f>'MEDIDAS ML'!L1638</f>
        <v>3990</v>
      </c>
      <c r="M1452" s="6" t="str">
        <f>'MEDIDAS ML'!M1638</f>
        <v>Hasta $9.989</v>
      </c>
      <c r="N1452" s="7">
        <f>'MEDIDAS ML'!N1638</f>
        <v>700</v>
      </c>
      <c r="O1452" s="6" t="str">
        <f>'MEDIDAS ML'!O1638</f>
        <v>No aplica (&lt;$19.990)</v>
      </c>
      <c r="P1452" s="7">
        <f>'MEDIDAS ML'!P1638</f>
        <v>0</v>
      </c>
      <c r="Q1452" s="7">
        <f>'MEDIDAS ML'!Q1638</f>
        <v>700</v>
      </c>
      <c r="R1452" s="23" t="e">
        <f>'MEDIDAS ML'!#REF!</f>
        <v>#REF!</v>
      </c>
      <c r="S1452" s="24" t="e">
        <f>'MEDIDAS ML'!#REF!</f>
        <v>#REF!</v>
      </c>
      <c r="T1452" s="24" t="e">
        <f>'MEDIDAS ML'!#REF!</f>
        <v>#REF!</v>
      </c>
      <c r="U1452" s="24" t="e">
        <f>'MEDIDAS ML'!#REF!</f>
        <v>#REF!</v>
      </c>
      <c r="V1452" s="22" t="e">
        <f>'MEDIDAS ML'!#REF!</f>
        <v>#REF!</v>
      </c>
      <c r="W1452" s="17" t="e">
        <f>'MEDIDAS ML'!#REF!</f>
        <v>#REF!</v>
      </c>
      <c r="X1452" t="e">
        <f>'MEDIDAS ML'!#REF!</f>
        <v>#REF!</v>
      </c>
    </row>
    <row r="1453" spans="1:24" ht="15.75" customHeight="1" x14ac:dyDescent="0.25">
      <c r="A1453" s="6">
        <f>'MEDIDAS ML'!A1639</f>
        <v>123</v>
      </c>
      <c r="B1453" s="15">
        <f>'MEDIDAS ML'!B1639</f>
        <v>123</v>
      </c>
      <c r="C1453" s="6">
        <f>'MEDIDAS ML'!C1639</f>
        <v>123</v>
      </c>
      <c r="D1453" s="6" t="str">
        <f>'MEDIDAS ML'!D1639</f>
        <v>4x26x38 cm - 711 grs</v>
      </c>
      <c r="E1453" s="16">
        <f>'MEDIDAS ML'!E1639</f>
        <v>4</v>
      </c>
      <c r="F1453" s="16">
        <f>'MEDIDAS ML'!F1639</f>
        <v>26</v>
      </c>
      <c r="G1453" s="16">
        <f>'MEDIDAS ML'!G1639</f>
        <v>38</v>
      </c>
      <c r="H1453" s="16">
        <f>'MEDIDAS ML'!H1639</f>
        <v>0.71099999999999997</v>
      </c>
      <c r="I1453" s="16">
        <f>'MEDIDAS ML'!I1639</f>
        <v>0.98799999999999999</v>
      </c>
      <c r="J1453" s="6" t="str">
        <f>'MEDIDAS ML'!J1639</f>
        <v>Se calcula por P volum</v>
      </c>
      <c r="K1453" s="16">
        <f>'MEDIDAS ML'!K1639</f>
        <v>0.98799999999999999</v>
      </c>
      <c r="L1453" s="7">
        <f>'MEDIDAS ML'!L1639</f>
        <v>3990</v>
      </c>
      <c r="M1453" s="6" t="str">
        <f>'MEDIDAS ML'!M1639</f>
        <v>Hasta $9.989</v>
      </c>
      <c r="N1453" s="7">
        <f>'MEDIDAS ML'!N1639</f>
        <v>700</v>
      </c>
      <c r="O1453" s="6" t="str">
        <f>'MEDIDAS ML'!O1639</f>
        <v>No aplica (&lt;$19.990)</v>
      </c>
      <c r="P1453" s="7">
        <f>'MEDIDAS ML'!P1639</f>
        <v>0</v>
      </c>
      <c r="Q1453" s="7">
        <f>'MEDIDAS ML'!Q1639</f>
        <v>700</v>
      </c>
      <c r="R1453" s="23" t="e">
        <f>'MEDIDAS ML'!#REF!</f>
        <v>#REF!</v>
      </c>
      <c r="S1453" s="24" t="e">
        <f>'MEDIDAS ML'!#REF!</f>
        <v>#REF!</v>
      </c>
      <c r="T1453" s="24" t="e">
        <f>'MEDIDAS ML'!#REF!</f>
        <v>#REF!</v>
      </c>
      <c r="U1453" s="24" t="e">
        <f>'MEDIDAS ML'!#REF!</f>
        <v>#REF!</v>
      </c>
      <c r="V1453" s="22" t="e">
        <f>'MEDIDAS ML'!#REF!</f>
        <v>#REF!</v>
      </c>
      <c r="W1453" s="17" t="e">
        <f>'MEDIDAS ML'!#REF!</f>
        <v>#REF!</v>
      </c>
      <c r="X1453" t="e">
        <f>'MEDIDAS ML'!#REF!</f>
        <v>#REF!</v>
      </c>
    </row>
    <row r="1454" spans="1:24" ht="15.75" customHeight="1" x14ac:dyDescent="0.25">
      <c r="A1454" s="6">
        <f>'MEDIDAS ML'!A1751</f>
        <v>123</v>
      </c>
      <c r="B1454" s="15">
        <f>'MEDIDAS ML'!B1751</f>
        <v>123</v>
      </c>
      <c r="C1454" s="6">
        <f>'MEDIDAS ML'!C1751</f>
        <v>123</v>
      </c>
      <c r="D1454" s="6" t="str">
        <f>'MEDIDAS ML'!D1751</f>
        <v>5x19x23 cm - 642 grs</v>
      </c>
      <c r="E1454" s="16">
        <f>'MEDIDAS ML'!E1751</f>
        <v>5</v>
      </c>
      <c r="F1454" s="16">
        <f>'MEDIDAS ML'!F1751</f>
        <v>19</v>
      </c>
      <c r="G1454" s="16">
        <f>'MEDIDAS ML'!G1751</f>
        <v>23</v>
      </c>
      <c r="H1454" s="16">
        <f>'MEDIDAS ML'!H1751</f>
        <v>0.64200000000000002</v>
      </c>
      <c r="I1454" s="16">
        <f>'MEDIDAS ML'!I1751</f>
        <v>0.54625000000000001</v>
      </c>
      <c r="J1454" s="6" t="str">
        <f>'MEDIDAS ML'!J1751</f>
        <v>Se calcula por Peso</v>
      </c>
      <c r="K1454" s="16">
        <f>'MEDIDAS ML'!K1751</f>
        <v>0.64200000000000002</v>
      </c>
      <c r="L1454" s="7">
        <f>'MEDIDAS ML'!L1751</f>
        <v>3990</v>
      </c>
      <c r="M1454" s="6" t="str">
        <f>'MEDIDAS ML'!M1751</f>
        <v>Hasta $9.989</v>
      </c>
      <c r="N1454" s="7">
        <f>'MEDIDAS ML'!N1751</f>
        <v>700</v>
      </c>
      <c r="O1454" s="6" t="str">
        <f>'MEDIDAS ML'!O1751</f>
        <v>No aplica (&lt;$19.990)</v>
      </c>
      <c r="P1454" s="7">
        <f>'MEDIDAS ML'!P1751</f>
        <v>0</v>
      </c>
      <c r="Q1454" s="7">
        <f>'MEDIDAS ML'!Q1751</f>
        <v>700</v>
      </c>
      <c r="R1454" s="23" t="e">
        <f>'MEDIDAS ML'!#REF!</f>
        <v>#REF!</v>
      </c>
      <c r="S1454" s="24" t="e">
        <f>'MEDIDAS ML'!#REF!</f>
        <v>#REF!</v>
      </c>
      <c r="T1454" s="24" t="e">
        <f>'MEDIDAS ML'!#REF!</f>
        <v>#REF!</v>
      </c>
      <c r="U1454" s="24" t="e">
        <f>'MEDIDAS ML'!#REF!</f>
        <v>#REF!</v>
      </c>
      <c r="V1454" s="22" t="e">
        <f>'MEDIDAS ML'!#REF!</f>
        <v>#REF!</v>
      </c>
      <c r="W1454" s="17" t="e">
        <f>'MEDIDAS ML'!#REF!</f>
        <v>#REF!</v>
      </c>
      <c r="X1454" t="e">
        <f>'MEDIDAS ML'!#REF!</f>
        <v>#REF!</v>
      </c>
    </row>
    <row r="1455" spans="1:24" ht="15.75" customHeight="1" x14ac:dyDescent="0.25">
      <c r="A1455" s="6">
        <f>'MEDIDAS ML'!A1868</f>
        <v>123</v>
      </c>
      <c r="B1455" s="15">
        <f>'MEDIDAS ML'!B1868</f>
        <v>123</v>
      </c>
      <c r="C1455" s="6">
        <f>'MEDIDAS ML'!C1868</f>
        <v>123</v>
      </c>
      <c r="D1455" s="6" t="str">
        <f>'MEDIDAS ML'!D1868</f>
        <v>6x16x21 cm - 580 grs</v>
      </c>
      <c r="E1455" s="16">
        <f>'MEDIDAS ML'!E1868</f>
        <v>6</v>
      </c>
      <c r="F1455" s="16">
        <f>'MEDIDAS ML'!F1868</f>
        <v>16</v>
      </c>
      <c r="G1455" s="16">
        <f>'MEDIDAS ML'!G1868</f>
        <v>21</v>
      </c>
      <c r="H1455" s="16">
        <f>'MEDIDAS ML'!H1868</f>
        <v>0.57999999999999996</v>
      </c>
      <c r="I1455" s="16">
        <f>'MEDIDAS ML'!I1868</f>
        <v>0.504</v>
      </c>
      <c r="J1455" s="6" t="str">
        <f>'MEDIDAS ML'!J1868</f>
        <v>Se calcula por Peso</v>
      </c>
      <c r="K1455" s="16">
        <f>'MEDIDAS ML'!K1868</f>
        <v>0.57999999999999996</v>
      </c>
      <c r="L1455" s="7">
        <f>'MEDIDAS ML'!L1868</f>
        <v>3990</v>
      </c>
      <c r="M1455" s="6" t="str">
        <f>'MEDIDAS ML'!M1868</f>
        <v>Hasta $9.989</v>
      </c>
      <c r="N1455" s="7">
        <f>'MEDIDAS ML'!N1868</f>
        <v>700</v>
      </c>
      <c r="O1455" s="6" t="str">
        <f>'MEDIDAS ML'!O1868</f>
        <v>No aplica (&lt;$19.990)</v>
      </c>
      <c r="P1455" s="7">
        <f>'MEDIDAS ML'!P1868</f>
        <v>0</v>
      </c>
      <c r="Q1455" s="7">
        <f>'MEDIDAS ML'!Q1868</f>
        <v>700</v>
      </c>
      <c r="R1455" s="23" t="e">
        <f>'MEDIDAS ML'!#REF!</f>
        <v>#REF!</v>
      </c>
      <c r="S1455" s="24" t="e">
        <f>'MEDIDAS ML'!#REF!</f>
        <v>#REF!</v>
      </c>
      <c r="T1455" s="24" t="e">
        <f>'MEDIDAS ML'!#REF!</f>
        <v>#REF!</v>
      </c>
      <c r="U1455" s="24" t="e">
        <f>'MEDIDAS ML'!#REF!</f>
        <v>#REF!</v>
      </c>
      <c r="V1455" s="22" t="e">
        <f>'MEDIDAS ML'!#REF!</f>
        <v>#REF!</v>
      </c>
      <c r="W1455" s="17" t="e">
        <f>'MEDIDAS ML'!#REF!</f>
        <v>#REF!</v>
      </c>
      <c r="X1455" t="e">
        <f>'MEDIDAS ML'!#REF!</f>
        <v>#REF!</v>
      </c>
    </row>
    <row r="1456" spans="1:24" ht="15.75" customHeight="1" x14ac:dyDescent="0.25">
      <c r="A1456" s="6">
        <f>'MEDIDAS ML'!A2024</f>
        <v>123</v>
      </c>
      <c r="B1456" s="15">
        <f>'MEDIDAS ML'!B2024</f>
        <v>123</v>
      </c>
      <c r="C1456" s="6">
        <f>'MEDIDAS ML'!C2024</f>
        <v>123</v>
      </c>
      <c r="D1456" s="6" t="str">
        <f>'MEDIDAS ML'!D2024</f>
        <v>5x15x30 cm - 520 grs</v>
      </c>
      <c r="E1456" s="16">
        <f>'MEDIDAS ML'!E2024</f>
        <v>5</v>
      </c>
      <c r="F1456" s="16">
        <f>'MEDIDAS ML'!F2024</f>
        <v>15</v>
      </c>
      <c r="G1456" s="16">
        <f>'MEDIDAS ML'!G2024</f>
        <v>30</v>
      </c>
      <c r="H1456" s="16">
        <f>'MEDIDAS ML'!H2024</f>
        <v>0.52</v>
      </c>
      <c r="I1456" s="16">
        <f>'MEDIDAS ML'!I2024</f>
        <v>0.5625</v>
      </c>
      <c r="J1456" s="6" t="str">
        <f>'MEDIDAS ML'!J2024</f>
        <v>Se calcula por P volum</v>
      </c>
      <c r="K1456" s="16">
        <f>'MEDIDAS ML'!K2024</f>
        <v>0.5625</v>
      </c>
      <c r="L1456" s="7">
        <f>'MEDIDAS ML'!L2024</f>
        <v>3990</v>
      </c>
      <c r="M1456" s="6" t="str">
        <f>'MEDIDAS ML'!M2024</f>
        <v>Hasta $9.989</v>
      </c>
      <c r="N1456" s="7">
        <f>'MEDIDAS ML'!N2024</f>
        <v>700</v>
      </c>
      <c r="O1456" s="6" t="str">
        <f>'MEDIDAS ML'!O2024</f>
        <v>No aplica (&lt;$19.990)</v>
      </c>
      <c r="P1456" s="7">
        <f>'MEDIDAS ML'!P2024</f>
        <v>0</v>
      </c>
      <c r="Q1456" s="7">
        <f>'MEDIDAS ML'!Q2024</f>
        <v>700</v>
      </c>
      <c r="R1456" s="23" t="e">
        <f>'MEDIDAS ML'!#REF!</f>
        <v>#REF!</v>
      </c>
      <c r="S1456" s="24" t="e">
        <f>'MEDIDAS ML'!#REF!</f>
        <v>#REF!</v>
      </c>
      <c r="T1456" s="24" t="e">
        <f>'MEDIDAS ML'!#REF!</f>
        <v>#REF!</v>
      </c>
      <c r="U1456" s="24" t="e">
        <f>'MEDIDAS ML'!#REF!</f>
        <v>#REF!</v>
      </c>
      <c r="V1456" s="22" t="e">
        <f>'MEDIDAS ML'!#REF!</f>
        <v>#REF!</v>
      </c>
      <c r="W1456" s="17" t="e">
        <f>'MEDIDAS ML'!#REF!</f>
        <v>#REF!</v>
      </c>
      <c r="X1456" t="e">
        <f>'MEDIDAS ML'!#REF!</f>
        <v>#REF!</v>
      </c>
    </row>
    <row r="1457" spans="1:24" ht="15.75" customHeight="1" x14ac:dyDescent="0.25">
      <c r="A1457" s="6">
        <f>'MEDIDAS ML'!A2025</f>
        <v>123</v>
      </c>
      <c r="B1457" s="15">
        <f>'MEDIDAS ML'!B2025</f>
        <v>123</v>
      </c>
      <c r="C1457" s="6">
        <f>'MEDIDAS ML'!C2025</f>
        <v>123</v>
      </c>
      <c r="D1457" s="6" t="str">
        <f>'MEDIDAS ML'!D2025</f>
        <v>5x15x30 cm - 520 grs</v>
      </c>
      <c r="E1457" s="16">
        <f>'MEDIDAS ML'!E2025</f>
        <v>5</v>
      </c>
      <c r="F1457" s="16">
        <f>'MEDIDAS ML'!F2025</f>
        <v>15</v>
      </c>
      <c r="G1457" s="16">
        <f>'MEDIDAS ML'!G2025</f>
        <v>30</v>
      </c>
      <c r="H1457" s="16">
        <f>'MEDIDAS ML'!H2025</f>
        <v>0.52</v>
      </c>
      <c r="I1457" s="16">
        <f>'MEDIDAS ML'!I2025</f>
        <v>0.5625</v>
      </c>
      <c r="J1457" s="6" t="str">
        <f>'MEDIDAS ML'!J2025</f>
        <v>Se calcula por P volum</v>
      </c>
      <c r="K1457" s="16">
        <f>'MEDIDAS ML'!K2025</f>
        <v>0.5625</v>
      </c>
      <c r="L1457" s="7">
        <f>'MEDIDAS ML'!L2025</f>
        <v>3990</v>
      </c>
      <c r="M1457" s="6" t="str">
        <f>'MEDIDAS ML'!M2025</f>
        <v>Hasta $9.989</v>
      </c>
      <c r="N1457" s="7">
        <f>'MEDIDAS ML'!N2025</f>
        <v>700</v>
      </c>
      <c r="O1457" s="6" t="str">
        <f>'MEDIDAS ML'!O2025</f>
        <v>No aplica (&lt;$19.990)</v>
      </c>
      <c r="P1457" s="7">
        <f>'MEDIDAS ML'!P2025</f>
        <v>0</v>
      </c>
      <c r="Q1457" s="7">
        <f>'MEDIDAS ML'!Q2025</f>
        <v>700</v>
      </c>
      <c r="R1457" s="23" t="e">
        <f>'MEDIDAS ML'!#REF!</f>
        <v>#REF!</v>
      </c>
      <c r="S1457" s="24" t="e">
        <f>'MEDIDAS ML'!#REF!</f>
        <v>#REF!</v>
      </c>
      <c r="T1457" s="24" t="e">
        <f>'MEDIDAS ML'!#REF!</f>
        <v>#REF!</v>
      </c>
      <c r="U1457" s="24" t="e">
        <f>'MEDIDAS ML'!#REF!</f>
        <v>#REF!</v>
      </c>
      <c r="V1457" s="22" t="e">
        <f>'MEDIDAS ML'!#REF!</f>
        <v>#REF!</v>
      </c>
      <c r="W1457" s="17" t="e">
        <f>'MEDIDAS ML'!#REF!</f>
        <v>#REF!</v>
      </c>
      <c r="X1457" t="e">
        <f>'MEDIDAS ML'!#REF!</f>
        <v>#REF!</v>
      </c>
    </row>
    <row r="1458" spans="1:24" ht="15.75" customHeight="1" x14ac:dyDescent="0.25">
      <c r="A1458" s="6">
        <f>'MEDIDAS ML'!A2032</f>
        <v>123</v>
      </c>
      <c r="B1458" s="15">
        <f>'MEDIDAS ML'!B2032</f>
        <v>123</v>
      </c>
      <c r="C1458" s="6">
        <f>'MEDIDAS ML'!C2032</f>
        <v>123</v>
      </c>
      <c r="D1458" s="6" t="str">
        <f>'MEDIDAS ML'!D2032</f>
        <v>8x19x27 cm - 519 grs</v>
      </c>
      <c r="E1458" s="16">
        <f>'MEDIDAS ML'!E2032</f>
        <v>8</v>
      </c>
      <c r="F1458" s="16">
        <f>'MEDIDAS ML'!F2032</f>
        <v>19</v>
      </c>
      <c r="G1458" s="16">
        <f>'MEDIDAS ML'!G2032</f>
        <v>27</v>
      </c>
      <c r="H1458" s="16">
        <f>'MEDIDAS ML'!H2032</f>
        <v>0.51900000000000002</v>
      </c>
      <c r="I1458" s="16">
        <f>'MEDIDAS ML'!I2032</f>
        <v>1.026</v>
      </c>
      <c r="J1458" s="6" t="str">
        <f>'MEDIDAS ML'!J2032</f>
        <v>Se calcula por P volum</v>
      </c>
      <c r="K1458" s="16">
        <f>'MEDIDAS ML'!K2032</f>
        <v>1.026</v>
      </c>
      <c r="L1458" s="7">
        <f>'MEDIDAS ML'!L2032</f>
        <v>3990</v>
      </c>
      <c r="M1458" s="6" t="str">
        <f>'MEDIDAS ML'!M2032</f>
        <v>Hasta $9.989</v>
      </c>
      <c r="N1458" s="7">
        <f>'MEDIDAS ML'!N2032</f>
        <v>700</v>
      </c>
      <c r="O1458" s="6" t="str">
        <f>'MEDIDAS ML'!O2032</f>
        <v>No aplica (&lt;$19.990)</v>
      </c>
      <c r="P1458" s="7">
        <f>'MEDIDAS ML'!P2032</f>
        <v>0</v>
      </c>
      <c r="Q1458" s="7">
        <f>'MEDIDAS ML'!Q2032</f>
        <v>700</v>
      </c>
      <c r="R1458" s="23" t="e">
        <f>'MEDIDAS ML'!#REF!</f>
        <v>#REF!</v>
      </c>
      <c r="S1458" s="24" t="e">
        <f>'MEDIDAS ML'!#REF!</f>
        <v>#REF!</v>
      </c>
      <c r="T1458" s="24" t="e">
        <f>'MEDIDAS ML'!#REF!</f>
        <v>#REF!</v>
      </c>
      <c r="U1458" s="24" t="e">
        <f>'MEDIDAS ML'!#REF!</f>
        <v>#REF!</v>
      </c>
      <c r="V1458" s="22" t="e">
        <f>'MEDIDAS ML'!#REF!</f>
        <v>#REF!</v>
      </c>
      <c r="W1458" s="17" t="e">
        <f>'MEDIDAS ML'!#REF!</f>
        <v>#REF!</v>
      </c>
      <c r="X1458" t="e">
        <f>'MEDIDAS ML'!#REF!</f>
        <v>#REF!</v>
      </c>
    </row>
    <row r="1459" spans="1:24" ht="15.75" customHeight="1" x14ac:dyDescent="0.25">
      <c r="A1459" s="6">
        <f>'MEDIDAS ML'!A2033</f>
        <v>123</v>
      </c>
      <c r="B1459" s="15">
        <f>'MEDIDAS ML'!B2033</f>
        <v>123</v>
      </c>
      <c r="C1459" s="6">
        <f>'MEDIDAS ML'!C2033</f>
        <v>123</v>
      </c>
      <c r="D1459" s="6" t="str">
        <f>'MEDIDAS ML'!D2033</f>
        <v>8x19x27 cm - 519 grs</v>
      </c>
      <c r="E1459" s="16">
        <f>'MEDIDAS ML'!E2033</f>
        <v>8</v>
      </c>
      <c r="F1459" s="16">
        <f>'MEDIDAS ML'!F2033</f>
        <v>19</v>
      </c>
      <c r="G1459" s="16">
        <f>'MEDIDAS ML'!G2033</f>
        <v>27</v>
      </c>
      <c r="H1459" s="16">
        <f>'MEDIDAS ML'!H2033</f>
        <v>0.51900000000000002</v>
      </c>
      <c r="I1459" s="16">
        <f>'MEDIDAS ML'!I2033</f>
        <v>1.026</v>
      </c>
      <c r="J1459" s="6" t="str">
        <f>'MEDIDAS ML'!J2033</f>
        <v>Se calcula por P volum</v>
      </c>
      <c r="K1459" s="16">
        <f>'MEDIDAS ML'!K2033</f>
        <v>1.026</v>
      </c>
      <c r="L1459" s="7">
        <f>'MEDIDAS ML'!L2033</f>
        <v>3990</v>
      </c>
      <c r="M1459" s="6" t="str">
        <f>'MEDIDAS ML'!M2033</f>
        <v>Hasta $9.989</v>
      </c>
      <c r="N1459" s="7">
        <f>'MEDIDAS ML'!N2033</f>
        <v>700</v>
      </c>
      <c r="O1459" s="6" t="str">
        <f>'MEDIDAS ML'!O2033</f>
        <v>No aplica (&lt;$19.990)</v>
      </c>
      <c r="P1459" s="7">
        <f>'MEDIDAS ML'!P2033</f>
        <v>0</v>
      </c>
      <c r="Q1459" s="7">
        <f>'MEDIDAS ML'!Q2033</f>
        <v>700</v>
      </c>
      <c r="R1459" s="23" t="e">
        <f>'MEDIDAS ML'!#REF!</f>
        <v>#REF!</v>
      </c>
      <c r="S1459" s="24" t="e">
        <f>'MEDIDAS ML'!#REF!</f>
        <v>#REF!</v>
      </c>
      <c r="T1459" s="24" t="e">
        <f>'MEDIDAS ML'!#REF!</f>
        <v>#REF!</v>
      </c>
      <c r="U1459" s="24" t="e">
        <f>'MEDIDAS ML'!#REF!</f>
        <v>#REF!</v>
      </c>
      <c r="V1459" s="22" t="e">
        <f>'MEDIDAS ML'!#REF!</f>
        <v>#REF!</v>
      </c>
      <c r="W1459" s="17" t="e">
        <f>'MEDIDAS ML'!#REF!</f>
        <v>#REF!</v>
      </c>
      <c r="X1459" t="e">
        <f>'MEDIDAS ML'!#REF!</f>
        <v>#REF!</v>
      </c>
    </row>
    <row r="1460" spans="1:24" ht="15.75" customHeight="1" x14ac:dyDescent="0.25">
      <c r="A1460" s="6">
        <f>'MEDIDAS ML'!A2169</f>
        <v>123</v>
      </c>
      <c r="B1460" s="15">
        <f>'MEDIDAS ML'!B2169</f>
        <v>123</v>
      </c>
      <c r="C1460" s="6">
        <f>'MEDIDAS ML'!C2169</f>
        <v>123</v>
      </c>
      <c r="D1460" s="6" t="str">
        <f>'MEDIDAS ML'!D2169</f>
        <v>5x28x36 cm - 466 grs</v>
      </c>
      <c r="E1460" s="16">
        <f>'MEDIDAS ML'!E2169</f>
        <v>5</v>
      </c>
      <c r="F1460" s="16">
        <f>'MEDIDAS ML'!F2169</f>
        <v>28</v>
      </c>
      <c r="G1460" s="16">
        <f>'MEDIDAS ML'!G2169</f>
        <v>36</v>
      </c>
      <c r="H1460" s="16">
        <f>'MEDIDAS ML'!H2169</f>
        <v>0.46600000000000003</v>
      </c>
      <c r="I1460" s="16">
        <f>'MEDIDAS ML'!I2169</f>
        <v>1.26</v>
      </c>
      <c r="J1460" s="6" t="str">
        <f>'MEDIDAS ML'!J2169</f>
        <v>Se calcula por P volum</v>
      </c>
      <c r="K1460" s="16">
        <f>'MEDIDAS ML'!K2169</f>
        <v>1.26</v>
      </c>
      <c r="L1460" s="7">
        <f>'MEDIDAS ML'!L2169</f>
        <v>3990</v>
      </c>
      <c r="M1460" s="6" t="str">
        <f>'MEDIDAS ML'!M2169</f>
        <v>Hasta $9.989</v>
      </c>
      <c r="N1460" s="7">
        <f>'MEDIDAS ML'!N2169</f>
        <v>700</v>
      </c>
      <c r="O1460" s="6" t="str">
        <f>'MEDIDAS ML'!O2169</f>
        <v>No aplica (&lt;$19.990)</v>
      </c>
      <c r="P1460" s="7">
        <f>'MEDIDAS ML'!P2169</f>
        <v>0</v>
      </c>
      <c r="Q1460" s="7">
        <f>'MEDIDAS ML'!Q2169</f>
        <v>700</v>
      </c>
      <c r="R1460" s="23" t="e">
        <f>'MEDIDAS ML'!#REF!</f>
        <v>#REF!</v>
      </c>
      <c r="S1460" s="24" t="e">
        <f>'MEDIDAS ML'!#REF!</f>
        <v>#REF!</v>
      </c>
      <c r="T1460" s="24" t="e">
        <f>'MEDIDAS ML'!#REF!</f>
        <v>#REF!</v>
      </c>
      <c r="U1460" s="24" t="e">
        <f>'MEDIDAS ML'!#REF!</f>
        <v>#REF!</v>
      </c>
      <c r="V1460" s="22" t="e">
        <f>'MEDIDAS ML'!#REF!</f>
        <v>#REF!</v>
      </c>
      <c r="W1460" s="17" t="e">
        <f>'MEDIDAS ML'!#REF!</f>
        <v>#REF!</v>
      </c>
      <c r="X1460" t="e">
        <f>'MEDIDAS ML'!#REF!</f>
        <v>#REF!</v>
      </c>
    </row>
    <row r="1461" spans="1:24" ht="15.75" customHeight="1" x14ac:dyDescent="0.25">
      <c r="A1461" s="6">
        <f>'MEDIDAS ML'!A2217</f>
        <v>123</v>
      </c>
      <c r="B1461" s="15">
        <f>'MEDIDAS ML'!B2217</f>
        <v>123</v>
      </c>
      <c r="C1461" s="6">
        <f>'MEDIDAS ML'!C2217</f>
        <v>123</v>
      </c>
      <c r="D1461" s="6" t="str">
        <f>'MEDIDAS ML'!D2217</f>
        <v>7x15x22 cm - 448 grs</v>
      </c>
      <c r="E1461" s="16">
        <f>'MEDIDAS ML'!E2217</f>
        <v>7</v>
      </c>
      <c r="F1461" s="16">
        <f>'MEDIDAS ML'!F2217</f>
        <v>15</v>
      </c>
      <c r="G1461" s="16">
        <f>'MEDIDAS ML'!G2217</f>
        <v>22</v>
      </c>
      <c r="H1461" s="16">
        <f>'MEDIDAS ML'!H2217</f>
        <v>0.44800000000000001</v>
      </c>
      <c r="I1461" s="16">
        <f>'MEDIDAS ML'!I2217</f>
        <v>0.57750000000000001</v>
      </c>
      <c r="J1461" s="6" t="str">
        <f>'MEDIDAS ML'!J2217</f>
        <v>Se calcula por P volum</v>
      </c>
      <c r="K1461" s="16">
        <f>'MEDIDAS ML'!K2217</f>
        <v>0.57750000000000001</v>
      </c>
      <c r="L1461" s="7">
        <f>'MEDIDAS ML'!L2217</f>
        <v>3990</v>
      </c>
      <c r="M1461" s="6" t="str">
        <f>'MEDIDAS ML'!M2217</f>
        <v>Hasta $9.989</v>
      </c>
      <c r="N1461" s="7">
        <f>'MEDIDAS ML'!N2217</f>
        <v>700</v>
      </c>
      <c r="O1461" s="6" t="str">
        <f>'MEDIDAS ML'!O2217</f>
        <v>No aplica (&lt;$19.990)</v>
      </c>
      <c r="P1461" s="7">
        <f>'MEDIDAS ML'!P2217</f>
        <v>0</v>
      </c>
      <c r="Q1461" s="7">
        <f>'MEDIDAS ML'!Q2217</f>
        <v>700</v>
      </c>
      <c r="R1461" s="23" t="e">
        <f>'MEDIDAS ML'!#REF!</f>
        <v>#REF!</v>
      </c>
      <c r="S1461" s="24" t="e">
        <f>'MEDIDAS ML'!#REF!</f>
        <v>#REF!</v>
      </c>
      <c r="T1461" s="24" t="e">
        <f>'MEDIDAS ML'!#REF!</f>
        <v>#REF!</v>
      </c>
      <c r="U1461" s="24" t="e">
        <f>'MEDIDAS ML'!#REF!</f>
        <v>#REF!</v>
      </c>
      <c r="V1461" s="22" t="e">
        <f>'MEDIDAS ML'!#REF!</f>
        <v>#REF!</v>
      </c>
      <c r="W1461" s="17" t="e">
        <f>'MEDIDAS ML'!#REF!</f>
        <v>#REF!</v>
      </c>
      <c r="X1461" t="e">
        <f>'MEDIDAS ML'!#REF!</f>
        <v>#REF!</v>
      </c>
    </row>
    <row r="1462" spans="1:24" ht="15.75" customHeight="1" x14ac:dyDescent="0.25">
      <c r="A1462" s="6">
        <f>'MEDIDAS ML'!A2218</f>
        <v>123</v>
      </c>
      <c r="B1462" s="15">
        <f>'MEDIDAS ML'!B2218</f>
        <v>123</v>
      </c>
      <c r="C1462" s="6">
        <f>'MEDIDAS ML'!C2218</f>
        <v>123</v>
      </c>
      <c r="D1462" s="6" t="str">
        <f>'MEDIDAS ML'!D2218</f>
        <v>6x16x27 cm - 446 grs</v>
      </c>
      <c r="E1462" s="16">
        <f>'MEDIDAS ML'!E2218</f>
        <v>6</v>
      </c>
      <c r="F1462" s="16">
        <f>'MEDIDAS ML'!F2218</f>
        <v>16</v>
      </c>
      <c r="G1462" s="16">
        <f>'MEDIDAS ML'!G2218</f>
        <v>27</v>
      </c>
      <c r="H1462" s="16">
        <f>'MEDIDAS ML'!H2218</f>
        <v>0.44600000000000001</v>
      </c>
      <c r="I1462" s="16">
        <f>'MEDIDAS ML'!I2218</f>
        <v>0.64800000000000002</v>
      </c>
      <c r="J1462" s="6" t="str">
        <f>'MEDIDAS ML'!J2218</f>
        <v>Se calcula por P volum</v>
      </c>
      <c r="K1462" s="16">
        <f>'MEDIDAS ML'!K2218</f>
        <v>0.64800000000000002</v>
      </c>
      <c r="L1462" s="7">
        <f>'MEDIDAS ML'!L2218</f>
        <v>3990</v>
      </c>
      <c r="M1462" s="6" t="str">
        <f>'MEDIDAS ML'!M2218</f>
        <v>Hasta $9.989</v>
      </c>
      <c r="N1462" s="7">
        <f>'MEDIDAS ML'!N2218</f>
        <v>700</v>
      </c>
      <c r="O1462" s="6" t="str">
        <f>'MEDIDAS ML'!O2218</f>
        <v>No aplica (&lt;$19.990)</v>
      </c>
      <c r="P1462" s="7">
        <f>'MEDIDAS ML'!P2218</f>
        <v>0</v>
      </c>
      <c r="Q1462" s="7">
        <f>'MEDIDAS ML'!Q2218</f>
        <v>700</v>
      </c>
      <c r="R1462" s="23" t="e">
        <f>'MEDIDAS ML'!#REF!</f>
        <v>#REF!</v>
      </c>
      <c r="S1462" s="24" t="e">
        <f>'MEDIDAS ML'!#REF!</f>
        <v>#REF!</v>
      </c>
      <c r="T1462" s="24" t="e">
        <f>'MEDIDAS ML'!#REF!</f>
        <v>#REF!</v>
      </c>
      <c r="U1462" s="24" t="e">
        <f>'MEDIDAS ML'!#REF!</f>
        <v>#REF!</v>
      </c>
      <c r="V1462" s="22" t="e">
        <f>'MEDIDAS ML'!#REF!</f>
        <v>#REF!</v>
      </c>
      <c r="W1462" s="17" t="e">
        <f>'MEDIDAS ML'!#REF!</f>
        <v>#REF!</v>
      </c>
      <c r="X1462" t="e">
        <f>'MEDIDAS ML'!#REF!</f>
        <v>#REF!</v>
      </c>
    </row>
    <row r="1463" spans="1:24" ht="15.75" customHeight="1" x14ac:dyDescent="0.25">
      <c r="A1463" s="6">
        <f>'MEDIDAS ML'!A2223</f>
        <v>123</v>
      </c>
      <c r="B1463" s="15">
        <f>'MEDIDAS ML'!B2223</f>
        <v>123</v>
      </c>
      <c r="C1463" s="6">
        <f>'MEDIDAS ML'!C2223</f>
        <v>123</v>
      </c>
      <c r="D1463" s="6" t="str">
        <f>'MEDIDAS ML'!D2223</f>
        <v>10x13x23 cm - 445 grs</v>
      </c>
      <c r="E1463" s="16">
        <f>'MEDIDAS ML'!E2223</f>
        <v>10</v>
      </c>
      <c r="F1463" s="16">
        <f>'MEDIDAS ML'!F2223</f>
        <v>13</v>
      </c>
      <c r="G1463" s="16">
        <f>'MEDIDAS ML'!G2223</f>
        <v>23</v>
      </c>
      <c r="H1463" s="16">
        <f>'MEDIDAS ML'!H2223</f>
        <v>0.44500000000000001</v>
      </c>
      <c r="I1463" s="16">
        <f>'MEDIDAS ML'!I2223</f>
        <v>0.74750000000000005</v>
      </c>
      <c r="J1463" s="6" t="str">
        <f>'MEDIDAS ML'!J2223</f>
        <v>Se calcula por P volum</v>
      </c>
      <c r="K1463" s="16">
        <f>'MEDIDAS ML'!K2223</f>
        <v>0.74750000000000005</v>
      </c>
      <c r="L1463" s="7">
        <f>'MEDIDAS ML'!L2223</f>
        <v>3990</v>
      </c>
      <c r="M1463" s="6" t="str">
        <f>'MEDIDAS ML'!M2223</f>
        <v>Hasta $9.989</v>
      </c>
      <c r="N1463" s="7">
        <f>'MEDIDAS ML'!N2223</f>
        <v>700</v>
      </c>
      <c r="O1463" s="6" t="str">
        <f>'MEDIDAS ML'!O2223</f>
        <v>No aplica (&lt;$19.990)</v>
      </c>
      <c r="P1463" s="7">
        <f>'MEDIDAS ML'!P2223</f>
        <v>0</v>
      </c>
      <c r="Q1463" s="7">
        <f>'MEDIDAS ML'!Q2223</f>
        <v>700</v>
      </c>
      <c r="R1463" s="23" t="e">
        <f>'MEDIDAS ML'!#REF!</f>
        <v>#REF!</v>
      </c>
      <c r="S1463" s="24" t="e">
        <f>'MEDIDAS ML'!#REF!</f>
        <v>#REF!</v>
      </c>
      <c r="T1463" s="24" t="e">
        <f>'MEDIDAS ML'!#REF!</f>
        <v>#REF!</v>
      </c>
      <c r="U1463" s="24" t="e">
        <f>'MEDIDAS ML'!#REF!</f>
        <v>#REF!</v>
      </c>
      <c r="V1463" s="22" t="e">
        <f>'MEDIDAS ML'!#REF!</f>
        <v>#REF!</v>
      </c>
      <c r="W1463" s="17" t="e">
        <f>'MEDIDAS ML'!#REF!</f>
        <v>#REF!</v>
      </c>
      <c r="X1463" t="e">
        <f>'MEDIDAS ML'!#REF!</f>
        <v>#REF!</v>
      </c>
    </row>
    <row r="1464" spans="1:24" ht="15.75" customHeight="1" x14ac:dyDescent="0.25">
      <c r="A1464" s="6">
        <f>'MEDIDAS ML'!A2266</f>
        <v>123</v>
      </c>
      <c r="B1464" s="15">
        <f>'MEDIDAS ML'!B2266</f>
        <v>123</v>
      </c>
      <c r="C1464" s="6">
        <f>'MEDIDAS ML'!C2266</f>
        <v>123</v>
      </c>
      <c r="D1464" s="6" t="str">
        <f>'MEDIDAS ML'!D2266</f>
        <v>11x23x27 cm - 429 grs</v>
      </c>
      <c r="E1464" s="16">
        <f>'MEDIDAS ML'!E2266</f>
        <v>11</v>
      </c>
      <c r="F1464" s="16">
        <f>'MEDIDAS ML'!F2266</f>
        <v>23</v>
      </c>
      <c r="G1464" s="16">
        <f>'MEDIDAS ML'!G2266</f>
        <v>27</v>
      </c>
      <c r="H1464" s="16">
        <f>'MEDIDAS ML'!H2266</f>
        <v>0.42899999999999999</v>
      </c>
      <c r="I1464" s="16">
        <f>'MEDIDAS ML'!I2266</f>
        <v>1.7077500000000001</v>
      </c>
      <c r="J1464" s="6" t="str">
        <f>'MEDIDAS ML'!J2266</f>
        <v>Se calcula por P volum</v>
      </c>
      <c r="K1464" s="16">
        <f>'MEDIDAS ML'!K2266</f>
        <v>1.7077500000000001</v>
      </c>
      <c r="L1464" s="7">
        <f>'MEDIDAS ML'!L2266</f>
        <v>3990</v>
      </c>
      <c r="M1464" s="6" t="str">
        <f>'MEDIDAS ML'!M2266</f>
        <v>Hasta $9.989</v>
      </c>
      <c r="N1464" s="7">
        <f>'MEDIDAS ML'!N2266</f>
        <v>700</v>
      </c>
      <c r="O1464" s="6" t="str">
        <f>'MEDIDAS ML'!O2266</f>
        <v>No aplica (&lt;$19.990)</v>
      </c>
      <c r="P1464" s="7">
        <f>'MEDIDAS ML'!P2266</f>
        <v>0</v>
      </c>
      <c r="Q1464" s="7">
        <f>'MEDIDAS ML'!Q2266</f>
        <v>700</v>
      </c>
      <c r="R1464" s="23" t="e">
        <f>'MEDIDAS ML'!#REF!</f>
        <v>#REF!</v>
      </c>
      <c r="S1464" s="24" t="e">
        <f>'MEDIDAS ML'!#REF!</f>
        <v>#REF!</v>
      </c>
      <c r="T1464" s="24" t="e">
        <f>'MEDIDAS ML'!#REF!</f>
        <v>#REF!</v>
      </c>
      <c r="U1464" s="24" t="e">
        <f>'MEDIDAS ML'!#REF!</f>
        <v>#REF!</v>
      </c>
      <c r="V1464" s="22" t="e">
        <f>'MEDIDAS ML'!#REF!</f>
        <v>#REF!</v>
      </c>
      <c r="W1464" s="17" t="e">
        <f>'MEDIDAS ML'!#REF!</f>
        <v>#REF!</v>
      </c>
      <c r="X1464" t="e">
        <f>'MEDIDAS ML'!#REF!</f>
        <v>#REF!</v>
      </c>
    </row>
    <row r="1465" spans="1:24" ht="15.75" customHeight="1" x14ac:dyDescent="0.25">
      <c r="A1465" s="6">
        <f>'MEDIDAS ML'!A2267</f>
        <v>123</v>
      </c>
      <c r="B1465" s="15">
        <f>'MEDIDAS ML'!B2267</f>
        <v>123</v>
      </c>
      <c r="C1465" s="6">
        <f>'MEDIDAS ML'!C2267</f>
        <v>123</v>
      </c>
      <c r="D1465" s="6" t="str">
        <f>'MEDIDAS ML'!D2267</f>
        <v>11x23x27 cm - 429 grs</v>
      </c>
      <c r="E1465" s="16">
        <f>'MEDIDAS ML'!E2267</f>
        <v>11</v>
      </c>
      <c r="F1465" s="16">
        <f>'MEDIDAS ML'!F2267</f>
        <v>23</v>
      </c>
      <c r="G1465" s="16">
        <f>'MEDIDAS ML'!G2267</f>
        <v>27</v>
      </c>
      <c r="H1465" s="16">
        <f>'MEDIDAS ML'!H2267</f>
        <v>0.42899999999999999</v>
      </c>
      <c r="I1465" s="16">
        <f>'MEDIDAS ML'!I2267</f>
        <v>1.7077500000000001</v>
      </c>
      <c r="J1465" s="6" t="str">
        <f>'MEDIDAS ML'!J2267</f>
        <v>Se calcula por P volum</v>
      </c>
      <c r="K1465" s="16">
        <f>'MEDIDAS ML'!K2267</f>
        <v>1.7077500000000001</v>
      </c>
      <c r="L1465" s="7">
        <f>'MEDIDAS ML'!L2267</f>
        <v>3990</v>
      </c>
      <c r="M1465" s="6" t="str">
        <f>'MEDIDAS ML'!M2267</f>
        <v>Hasta $9.989</v>
      </c>
      <c r="N1465" s="7">
        <f>'MEDIDAS ML'!N2267</f>
        <v>700</v>
      </c>
      <c r="O1465" s="6" t="str">
        <f>'MEDIDAS ML'!O2267</f>
        <v>No aplica (&lt;$19.990)</v>
      </c>
      <c r="P1465" s="7">
        <f>'MEDIDAS ML'!P2267</f>
        <v>0</v>
      </c>
      <c r="Q1465" s="7">
        <f>'MEDIDAS ML'!Q2267</f>
        <v>700</v>
      </c>
      <c r="R1465" s="23" t="e">
        <f>'MEDIDAS ML'!#REF!</f>
        <v>#REF!</v>
      </c>
      <c r="S1465" s="24" t="e">
        <f>'MEDIDAS ML'!#REF!</f>
        <v>#REF!</v>
      </c>
      <c r="T1465" s="24" t="e">
        <f>'MEDIDAS ML'!#REF!</f>
        <v>#REF!</v>
      </c>
      <c r="U1465" s="24" t="e">
        <f>'MEDIDAS ML'!#REF!</f>
        <v>#REF!</v>
      </c>
      <c r="V1465" s="22" t="e">
        <f>'MEDIDAS ML'!#REF!</f>
        <v>#REF!</v>
      </c>
      <c r="W1465" s="17" t="e">
        <f>'MEDIDAS ML'!#REF!</f>
        <v>#REF!</v>
      </c>
      <c r="X1465" t="e">
        <f>'MEDIDAS ML'!#REF!</f>
        <v>#REF!</v>
      </c>
    </row>
    <row r="1466" spans="1:24" ht="15.75" customHeight="1" x14ac:dyDescent="0.25">
      <c r="A1466" s="6">
        <f>'MEDIDAS ML'!A2283</f>
        <v>123</v>
      </c>
      <c r="B1466" s="15">
        <f>'MEDIDAS ML'!B2283</f>
        <v>123</v>
      </c>
      <c r="C1466" s="6">
        <f>'MEDIDAS ML'!C2283</f>
        <v>123</v>
      </c>
      <c r="D1466" s="6" t="str">
        <f>'MEDIDAS ML'!D2283</f>
        <v>21x24x30 cm - 420 grs</v>
      </c>
      <c r="E1466" s="16">
        <f>'MEDIDAS ML'!E2283</f>
        <v>21</v>
      </c>
      <c r="F1466" s="16">
        <f>'MEDIDAS ML'!F2283</f>
        <v>24</v>
      </c>
      <c r="G1466" s="16">
        <f>'MEDIDAS ML'!G2283</f>
        <v>30</v>
      </c>
      <c r="H1466" s="16">
        <f>'MEDIDAS ML'!H2283</f>
        <v>0.42</v>
      </c>
      <c r="I1466" s="16">
        <f>'MEDIDAS ML'!I2283</f>
        <v>3.78</v>
      </c>
      <c r="J1466" s="6" t="str">
        <f>'MEDIDAS ML'!J2283</f>
        <v>Se calcula por P volum</v>
      </c>
      <c r="K1466" s="16">
        <f>'MEDIDAS ML'!K2283</f>
        <v>3.78</v>
      </c>
      <c r="L1466" s="7">
        <f>'MEDIDAS ML'!L2283</f>
        <v>3990</v>
      </c>
      <c r="M1466" s="6" t="str">
        <f>'MEDIDAS ML'!M2283</f>
        <v>Hasta $9.989</v>
      </c>
      <c r="N1466" s="7">
        <f>'MEDIDAS ML'!N2283</f>
        <v>700</v>
      </c>
      <c r="O1466" s="6" t="str">
        <f>'MEDIDAS ML'!O2283</f>
        <v>No aplica (&lt;$19.990)</v>
      </c>
      <c r="P1466" s="7">
        <f>'MEDIDAS ML'!P2283</f>
        <v>0</v>
      </c>
      <c r="Q1466" s="7">
        <f>'MEDIDAS ML'!Q2283</f>
        <v>700</v>
      </c>
      <c r="R1466" s="23" t="e">
        <f>'MEDIDAS ML'!#REF!</f>
        <v>#REF!</v>
      </c>
      <c r="S1466" s="24" t="e">
        <f>'MEDIDAS ML'!#REF!</f>
        <v>#REF!</v>
      </c>
      <c r="T1466" s="24" t="e">
        <f>'MEDIDAS ML'!#REF!</f>
        <v>#REF!</v>
      </c>
      <c r="U1466" s="24" t="e">
        <f>'MEDIDAS ML'!#REF!</f>
        <v>#REF!</v>
      </c>
      <c r="V1466" s="22" t="e">
        <f>'MEDIDAS ML'!#REF!</f>
        <v>#REF!</v>
      </c>
      <c r="W1466" s="17" t="e">
        <f>'MEDIDAS ML'!#REF!</f>
        <v>#REF!</v>
      </c>
      <c r="X1466" t="e">
        <f>'MEDIDAS ML'!#REF!</f>
        <v>#REF!</v>
      </c>
    </row>
    <row r="1467" spans="1:24" ht="15.75" customHeight="1" x14ac:dyDescent="0.25">
      <c r="A1467" s="6">
        <f>'MEDIDAS ML'!A2334</f>
        <v>123</v>
      </c>
      <c r="B1467" s="15">
        <f>'MEDIDAS ML'!B2334</f>
        <v>123</v>
      </c>
      <c r="C1467" s="6">
        <f>'MEDIDAS ML'!C2334</f>
        <v>123</v>
      </c>
      <c r="D1467" s="6" t="str">
        <f>'MEDIDAS ML'!D2334</f>
        <v>18x28x32 cm - 400 grs</v>
      </c>
      <c r="E1467" s="16">
        <f>'MEDIDAS ML'!E2334</f>
        <v>18</v>
      </c>
      <c r="F1467" s="16">
        <f>'MEDIDAS ML'!F2334</f>
        <v>28</v>
      </c>
      <c r="G1467" s="16">
        <f>'MEDIDAS ML'!G2334</f>
        <v>32</v>
      </c>
      <c r="H1467" s="16">
        <f>'MEDIDAS ML'!H2334</f>
        <v>0.4</v>
      </c>
      <c r="I1467" s="16">
        <f>'MEDIDAS ML'!I2334</f>
        <v>4.032</v>
      </c>
      <c r="J1467" s="6" t="str">
        <f>'MEDIDAS ML'!J2334</f>
        <v>Se calcula por P volum</v>
      </c>
      <c r="K1467" s="16">
        <f>'MEDIDAS ML'!K2334</f>
        <v>4.032</v>
      </c>
      <c r="L1467" s="7">
        <f>'MEDIDAS ML'!L2334</f>
        <v>3990</v>
      </c>
      <c r="M1467" s="6" t="str">
        <f>'MEDIDAS ML'!M2334</f>
        <v>Hasta $9.989</v>
      </c>
      <c r="N1467" s="7">
        <f>'MEDIDAS ML'!N2334</f>
        <v>700</v>
      </c>
      <c r="O1467" s="6" t="str">
        <f>'MEDIDAS ML'!O2334</f>
        <v>No aplica (&lt;$19.990)</v>
      </c>
      <c r="P1467" s="7">
        <f>'MEDIDAS ML'!P2334</f>
        <v>0</v>
      </c>
      <c r="Q1467" s="7">
        <f>'MEDIDAS ML'!Q2334</f>
        <v>700</v>
      </c>
      <c r="R1467" s="23" t="e">
        <f>'MEDIDAS ML'!#REF!</f>
        <v>#REF!</v>
      </c>
      <c r="S1467" s="24" t="e">
        <f>'MEDIDAS ML'!#REF!</f>
        <v>#REF!</v>
      </c>
      <c r="T1467" s="24" t="e">
        <f>'MEDIDAS ML'!#REF!</f>
        <v>#REF!</v>
      </c>
      <c r="U1467" s="24" t="e">
        <f>'MEDIDAS ML'!#REF!</f>
        <v>#REF!</v>
      </c>
      <c r="V1467" s="22" t="e">
        <f>'MEDIDAS ML'!#REF!</f>
        <v>#REF!</v>
      </c>
      <c r="W1467" s="17" t="e">
        <f>'MEDIDAS ML'!#REF!</f>
        <v>#REF!</v>
      </c>
      <c r="X1467" t="e">
        <f>'MEDIDAS ML'!#REF!</f>
        <v>#REF!</v>
      </c>
    </row>
    <row r="1468" spans="1:24" ht="15.75" customHeight="1" x14ac:dyDescent="0.25">
      <c r="A1468" s="6">
        <f>'MEDIDAS ML'!A2335</f>
        <v>123</v>
      </c>
      <c r="B1468" s="15">
        <f>'MEDIDAS ML'!B2335</f>
        <v>123</v>
      </c>
      <c r="C1468" s="6">
        <f>'MEDIDAS ML'!C2335</f>
        <v>123</v>
      </c>
      <c r="D1468" s="6" t="str">
        <f>'MEDIDAS ML'!D2335</f>
        <v>18x28x32 cm - 400 grs</v>
      </c>
      <c r="E1468" s="16">
        <f>'MEDIDAS ML'!E2335</f>
        <v>18</v>
      </c>
      <c r="F1468" s="16">
        <f>'MEDIDAS ML'!F2335</f>
        <v>28</v>
      </c>
      <c r="G1468" s="16">
        <f>'MEDIDAS ML'!G2335</f>
        <v>32</v>
      </c>
      <c r="H1468" s="16">
        <f>'MEDIDAS ML'!H2335</f>
        <v>0.4</v>
      </c>
      <c r="I1468" s="16">
        <f>'MEDIDAS ML'!I2335</f>
        <v>4.032</v>
      </c>
      <c r="J1468" s="6" t="str">
        <f>'MEDIDAS ML'!J2335</f>
        <v>Se calcula por P volum</v>
      </c>
      <c r="K1468" s="16">
        <f>'MEDIDAS ML'!K2335</f>
        <v>4.032</v>
      </c>
      <c r="L1468" s="7">
        <f>'MEDIDAS ML'!L2335</f>
        <v>3990</v>
      </c>
      <c r="M1468" s="6" t="str">
        <f>'MEDIDAS ML'!M2335</f>
        <v>Hasta $9.989</v>
      </c>
      <c r="N1468" s="7">
        <f>'MEDIDAS ML'!N2335</f>
        <v>700</v>
      </c>
      <c r="O1468" s="6" t="str">
        <f>'MEDIDAS ML'!O2335</f>
        <v>No aplica (&lt;$19.990)</v>
      </c>
      <c r="P1468" s="7">
        <f>'MEDIDAS ML'!P2335</f>
        <v>0</v>
      </c>
      <c r="Q1468" s="7">
        <f>'MEDIDAS ML'!Q2335</f>
        <v>700</v>
      </c>
      <c r="R1468" s="23" t="e">
        <f>'MEDIDAS ML'!#REF!</f>
        <v>#REF!</v>
      </c>
      <c r="S1468" s="24" t="e">
        <f>'MEDIDAS ML'!#REF!</f>
        <v>#REF!</v>
      </c>
      <c r="T1468" s="24" t="e">
        <f>'MEDIDAS ML'!#REF!</f>
        <v>#REF!</v>
      </c>
      <c r="U1468" s="24" t="e">
        <f>'MEDIDAS ML'!#REF!</f>
        <v>#REF!</v>
      </c>
      <c r="V1468" s="22" t="e">
        <f>'MEDIDAS ML'!#REF!</f>
        <v>#REF!</v>
      </c>
      <c r="W1468" s="17" t="e">
        <f>'MEDIDAS ML'!#REF!</f>
        <v>#REF!</v>
      </c>
      <c r="X1468" t="e">
        <f>'MEDIDAS ML'!#REF!</f>
        <v>#REF!</v>
      </c>
    </row>
    <row r="1469" spans="1:24" ht="15.75" customHeight="1" x14ac:dyDescent="0.25">
      <c r="A1469" s="6">
        <f>'MEDIDAS ML'!A2345</f>
        <v>123</v>
      </c>
      <c r="B1469" s="15">
        <f>'MEDIDAS ML'!B2345</f>
        <v>123</v>
      </c>
      <c r="C1469" s="6">
        <f>'MEDIDAS ML'!C2345</f>
        <v>123</v>
      </c>
      <c r="D1469" s="6" t="str">
        <f>'MEDIDAS ML'!D2345</f>
        <v>10x21x24 cm - 400 grs</v>
      </c>
      <c r="E1469" s="16">
        <f>'MEDIDAS ML'!E2345</f>
        <v>10</v>
      </c>
      <c r="F1469" s="16">
        <f>'MEDIDAS ML'!F2345</f>
        <v>21</v>
      </c>
      <c r="G1469" s="16">
        <f>'MEDIDAS ML'!G2345</f>
        <v>24</v>
      </c>
      <c r="H1469" s="16">
        <f>'MEDIDAS ML'!H2345</f>
        <v>0.4</v>
      </c>
      <c r="I1469" s="16">
        <f>'MEDIDAS ML'!I2345</f>
        <v>1.26</v>
      </c>
      <c r="J1469" s="6" t="str">
        <f>'MEDIDAS ML'!J2345</f>
        <v>Se calcula por P volum</v>
      </c>
      <c r="K1469" s="16">
        <f>'MEDIDAS ML'!K2345</f>
        <v>1.26</v>
      </c>
      <c r="L1469" s="7">
        <f>'MEDIDAS ML'!L2345</f>
        <v>3990</v>
      </c>
      <c r="M1469" s="6" t="str">
        <f>'MEDIDAS ML'!M2345</f>
        <v>Hasta $9.989</v>
      </c>
      <c r="N1469" s="7">
        <f>'MEDIDAS ML'!N2345</f>
        <v>700</v>
      </c>
      <c r="O1469" s="6" t="str">
        <f>'MEDIDAS ML'!O2345</f>
        <v>No aplica (&lt;$19.990)</v>
      </c>
      <c r="P1469" s="7">
        <f>'MEDIDAS ML'!P2345</f>
        <v>0</v>
      </c>
      <c r="Q1469" s="7">
        <f>'MEDIDAS ML'!Q2345</f>
        <v>700</v>
      </c>
      <c r="R1469" s="23" t="e">
        <f>'MEDIDAS ML'!#REF!</f>
        <v>#REF!</v>
      </c>
      <c r="S1469" s="24" t="e">
        <f>'MEDIDAS ML'!#REF!</f>
        <v>#REF!</v>
      </c>
      <c r="T1469" s="24" t="e">
        <f>'MEDIDAS ML'!#REF!</f>
        <v>#REF!</v>
      </c>
      <c r="U1469" s="24" t="e">
        <f>'MEDIDAS ML'!#REF!</f>
        <v>#REF!</v>
      </c>
      <c r="V1469" s="22" t="e">
        <f>'MEDIDAS ML'!#REF!</f>
        <v>#REF!</v>
      </c>
      <c r="W1469" s="17" t="e">
        <f>'MEDIDAS ML'!#REF!</f>
        <v>#REF!</v>
      </c>
      <c r="X1469" t="e">
        <f>'MEDIDAS ML'!#REF!</f>
        <v>#REF!</v>
      </c>
    </row>
    <row r="1470" spans="1:24" ht="15.75" customHeight="1" x14ac:dyDescent="0.25">
      <c r="A1470" s="6">
        <f>'MEDIDAS ML'!A2351</f>
        <v>123</v>
      </c>
      <c r="B1470" s="15">
        <f>'MEDIDAS ML'!B2351</f>
        <v>123</v>
      </c>
      <c r="C1470" s="6">
        <f>'MEDIDAS ML'!C2351</f>
        <v>123</v>
      </c>
      <c r="D1470" s="6" t="str">
        <f>'MEDIDAS ML'!D2351</f>
        <v>12x16x20 cm - 400 grs</v>
      </c>
      <c r="E1470" s="16">
        <f>'MEDIDAS ML'!E2351</f>
        <v>12</v>
      </c>
      <c r="F1470" s="16">
        <f>'MEDIDAS ML'!F2351</f>
        <v>16</v>
      </c>
      <c r="G1470" s="16">
        <f>'MEDIDAS ML'!G2351</f>
        <v>20</v>
      </c>
      <c r="H1470" s="16">
        <f>'MEDIDAS ML'!H2351</f>
        <v>0.4</v>
      </c>
      <c r="I1470" s="16">
        <f>'MEDIDAS ML'!I2351</f>
        <v>0.96</v>
      </c>
      <c r="J1470" s="6" t="str">
        <f>'MEDIDAS ML'!J2351</f>
        <v>Se calcula por P volum</v>
      </c>
      <c r="K1470" s="16">
        <f>'MEDIDAS ML'!K2351</f>
        <v>0.96</v>
      </c>
      <c r="L1470" s="7">
        <f>'MEDIDAS ML'!L2351</f>
        <v>3990</v>
      </c>
      <c r="M1470" s="6" t="str">
        <f>'MEDIDAS ML'!M2351</f>
        <v>Hasta $9.989</v>
      </c>
      <c r="N1470" s="7">
        <f>'MEDIDAS ML'!N2351</f>
        <v>700</v>
      </c>
      <c r="O1470" s="6" t="str">
        <f>'MEDIDAS ML'!O2351</f>
        <v>No aplica (&lt;$19.990)</v>
      </c>
      <c r="P1470" s="7">
        <f>'MEDIDAS ML'!P2351</f>
        <v>0</v>
      </c>
      <c r="Q1470" s="7">
        <f>'MEDIDAS ML'!Q2351</f>
        <v>700</v>
      </c>
      <c r="R1470" s="23" t="e">
        <f>'MEDIDAS ML'!#REF!</f>
        <v>#REF!</v>
      </c>
      <c r="S1470" s="24" t="e">
        <f>'MEDIDAS ML'!#REF!</f>
        <v>#REF!</v>
      </c>
      <c r="T1470" s="24" t="e">
        <f>'MEDIDAS ML'!#REF!</f>
        <v>#REF!</v>
      </c>
      <c r="U1470" s="24" t="e">
        <f>'MEDIDAS ML'!#REF!</f>
        <v>#REF!</v>
      </c>
      <c r="V1470" s="22" t="e">
        <f>'MEDIDAS ML'!#REF!</f>
        <v>#REF!</v>
      </c>
      <c r="W1470" s="17" t="e">
        <f>'MEDIDAS ML'!#REF!</f>
        <v>#REF!</v>
      </c>
      <c r="X1470" t="e">
        <f>'MEDIDAS ML'!#REF!</f>
        <v>#REF!</v>
      </c>
    </row>
    <row r="1471" spans="1:24" ht="15.75" customHeight="1" x14ac:dyDescent="0.25">
      <c r="A1471" s="6">
        <f>'MEDIDAS ML'!A2405</f>
        <v>123</v>
      </c>
      <c r="B1471" s="15">
        <f>'MEDIDAS ML'!B2405</f>
        <v>123</v>
      </c>
      <c r="C1471" s="6">
        <f>'MEDIDAS ML'!C2405</f>
        <v>123</v>
      </c>
      <c r="D1471" s="6" t="str">
        <f>'MEDIDAS ML'!D2405</f>
        <v>4x23x24 cm - 380 grs</v>
      </c>
      <c r="E1471" s="16">
        <f>'MEDIDAS ML'!E2405</f>
        <v>4</v>
      </c>
      <c r="F1471" s="16">
        <f>'MEDIDAS ML'!F2405</f>
        <v>23</v>
      </c>
      <c r="G1471" s="16">
        <f>'MEDIDAS ML'!G2405</f>
        <v>24</v>
      </c>
      <c r="H1471" s="16">
        <f>'MEDIDAS ML'!H2405</f>
        <v>0.38</v>
      </c>
      <c r="I1471" s="16">
        <f>'MEDIDAS ML'!I2405</f>
        <v>0.55200000000000005</v>
      </c>
      <c r="J1471" s="6" t="str">
        <f>'MEDIDAS ML'!J2405</f>
        <v>Se calcula por P volum</v>
      </c>
      <c r="K1471" s="16">
        <f>'MEDIDAS ML'!K2405</f>
        <v>0.55200000000000005</v>
      </c>
      <c r="L1471" s="7">
        <f>'MEDIDAS ML'!L2405</f>
        <v>3990</v>
      </c>
      <c r="M1471" s="6" t="str">
        <f>'MEDIDAS ML'!M2405</f>
        <v>Hasta $9.989</v>
      </c>
      <c r="N1471" s="7">
        <f>'MEDIDAS ML'!N2405</f>
        <v>700</v>
      </c>
      <c r="O1471" s="6" t="str">
        <f>'MEDIDAS ML'!O2405</f>
        <v>No aplica (&lt;$19.990)</v>
      </c>
      <c r="P1471" s="7">
        <f>'MEDIDAS ML'!P2405</f>
        <v>0</v>
      </c>
      <c r="Q1471" s="7">
        <f>'MEDIDAS ML'!Q2405</f>
        <v>700</v>
      </c>
      <c r="R1471" s="23" t="e">
        <f>'MEDIDAS ML'!#REF!</f>
        <v>#REF!</v>
      </c>
      <c r="S1471" s="24" t="e">
        <f>'MEDIDAS ML'!#REF!</f>
        <v>#REF!</v>
      </c>
      <c r="T1471" s="24" t="e">
        <f>'MEDIDAS ML'!#REF!</f>
        <v>#REF!</v>
      </c>
      <c r="U1471" s="24" t="e">
        <f>'MEDIDAS ML'!#REF!</f>
        <v>#REF!</v>
      </c>
      <c r="V1471" s="22" t="e">
        <f>'MEDIDAS ML'!#REF!</f>
        <v>#REF!</v>
      </c>
      <c r="W1471" s="17" t="e">
        <f>'MEDIDAS ML'!#REF!</f>
        <v>#REF!</v>
      </c>
      <c r="X1471" t="e">
        <f>'MEDIDAS ML'!#REF!</f>
        <v>#REF!</v>
      </c>
    </row>
    <row r="1472" spans="1:24" ht="15.75" customHeight="1" x14ac:dyDescent="0.25">
      <c r="A1472" s="6">
        <f>'MEDIDAS ML'!A2423</f>
        <v>123</v>
      </c>
      <c r="B1472" s="15">
        <f>'MEDIDAS ML'!B2423</f>
        <v>123</v>
      </c>
      <c r="C1472" s="6">
        <f>'MEDIDAS ML'!C2423</f>
        <v>123</v>
      </c>
      <c r="D1472" s="6" t="str">
        <f>'MEDIDAS ML'!D2423</f>
        <v>5x17x23 cm - 378 grs</v>
      </c>
      <c r="E1472" s="16">
        <f>'MEDIDAS ML'!E2423</f>
        <v>5</v>
      </c>
      <c r="F1472" s="16">
        <f>'MEDIDAS ML'!F2423</f>
        <v>17</v>
      </c>
      <c r="G1472" s="16">
        <f>'MEDIDAS ML'!G2423</f>
        <v>23</v>
      </c>
      <c r="H1472" s="16">
        <f>'MEDIDAS ML'!H2423</f>
        <v>0.378</v>
      </c>
      <c r="I1472" s="16">
        <f>'MEDIDAS ML'!I2423</f>
        <v>0.48875000000000002</v>
      </c>
      <c r="J1472" s="6" t="str">
        <f>'MEDIDAS ML'!J2423</f>
        <v>Se calcula por P volum</v>
      </c>
      <c r="K1472" s="16">
        <f>'MEDIDAS ML'!K2423</f>
        <v>0.48875000000000002</v>
      </c>
      <c r="L1472" s="7">
        <f>'MEDIDAS ML'!L2423</f>
        <v>3990</v>
      </c>
      <c r="M1472" s="6" t="str">
        <f>'MEDIDAS ML'!M2423</f>
        <v>Hasta $9.989</v>
      </c>
      <c r="N1472" s="7">
        <f>'MEDIDAS ML'!N2423</f>
        <v>700</v>
      </c>
      <c r="O1472" s="6" t="str">
        <f>'MEDIDAS ML'!O2423</f>
        <v>No aplica (&lt;$19.990)</v>
      </c>
      <c r="P1472" s="7">
        <f>'MEDIDAS ML'!P2423</f>
        <v>0</v>
      </c>
      <c r="Q1472" s="7">
        <f>'MEDIDAS ML'!Q2423</f>
        <v>700</v>
      </c>
      <c r="R1472" s="23" t="e">
        <f>'MEDIDAS ML'!#REF!</f>
        <v>#REF!</v>
      </c>
      <c r="S1472" s="24" t="e">
        <f>'MEDIDAS ML'!#REF!</f>
        <v>#REF!</v>
      </c>
      <c r="T1472" s="24" t="e">
        <f>'MEDIDAS ML'!#REF!</f>
        <v>#REF!</v>
      </c>
      <c r="U1472" s="24" t="e">
        <f>'MEDIDAS ML'!#REF!</f>
        <v>#REF!</v>
      </c>
      <c r="V1472" s="22" t="e">
        <f>'MEDIDAS ML'!#REF!</f>
        <v>#REF!</v>
      </c>
      <c r="W1472" s="17" t="e">
        <f>'MEDIDAS ML'!#REF!</f>
        <v>#REF!</v>
      </c>
      <c r="X1472" t="e">
        <f>'MEDIDAS ML'!#REF!</f>
        <v>#REF!</v>
      </c>
    </row>
    <row r="1473" spans="1:24" ht="15.75" customHeight="1" x14ac:dyDescent="0.25">
      <c r="A1473" s="6">
        <f>'MEDIDAS ML'!A2424</f>
        <v>123</v>
      </c>
      <c r="B1473" s="15">
        <f>'MEDIDAS ML'!B2424</f>
        <v>123</v>
      </c>
      <c r="C1473" s="6">
        <f>'MEDIDAS ML'!C2424</f>
        <v>123</v>
      </c>
      <c r="D1473" s="6" t="str">
        <f>'MEDIDAS ML'!D2424</f>
        <v>8x16x23 cm - 376 grs</v>
      </c>
      <c r="E1473" s="16">
        <f>'MEDIDAS ML'!E2424</f>
        <v>8</v>
      </c>
      <c r="F1473" s="16">
        <f>'MEDIDAS ML'!F2424</f>
        <v>16</v>
      </c>
      <c r="G1473" s="16">
        <f>'MEDIDAS ML'!G2424</f>
        <v>23</v>
      </c>
      <c r="H1473" s="16">
        <f>'MEDIDAS ML'!H2424</f>
        <v>0.376</v>
      </c>
      <c r="I1473" s="16">
        <f>'MEDIDAS ML'!I2424</f>
        <v>0.73599999999999999</v>
      </c>
      <c r="J1473" s="6" t="str">
        <f>'MEDIDAS ML'!J2424</f>
        <v>Se calcula por P volum</v>
      </c>
      <c r="K1473" s="16">
        <f>'MEDIDAS ML'!K2424</f>
        <v>0.73599999999999999</v>
      </c>
      <c r="L1473" s="7">
        <f>'MEDIDAS ML'!L2424</f>
        <v>3990</v>
      </c>
      <c r="M1473" s="6" t="str">
        <f>'MEDIDAS ML'!M2424</f>
        <v>Hasta $9.989</v>
      </c>
      <c r="N1473" s="7">
        <f>'MEDIDAS ML'!N2424</f>
        <v>700</v>
      </c>
      <c r="O1473" s="6" t="str">
        <f>'MEDIDAS ML'!O2424</f>
        <v>No aplica (&lt;$19.990)</v>
      </c>
      <c r="P1473" s="7">
        <f>'MEDIDAS ML'!P2424</f>
        <v>0</v>
      </c>
      <c r="Q1473" s="7">
        <f>'MEDIDAS ML'!Q2424</f>
        <v>700</v>
      </c>
      <c r="R1473" s="23" t="e">
        <f>'MEDIDAS ML'!#REF!</f>
        <v>#REF!</v>
      </c>
      <c r="S1473" s="24" t="e">
        <f>'MEDIDAS ML'!#REF!</f>
        <v>#REF!</v>
      </c>
      <c r="T1473" s="24" t="e">
        <f>'MEDIDAS ML'!#REF!</f>
        <v>#REF!</v>
      </c>
      <c r="U1473" s="24" t="e">
        <f>'MEDIDAS ML'!#REF!</f>
        <v>#REF!</v>
      </c>
      <c r="V1473" s="22" t="e">
        <f>'MEDIDAS ML'!#REF!</f>
        <v>#REF!</v>
      </c>
      <c r="W1473" s="17" t="e">
        <f>'MEDIDAS ML'!#REF!</f>
        <v>#REF!</v>
      </c>
      <c r="X1473" t="e">
        <f>'MEDIDAS ML'!#REF!</f>
        <v>#REF!</v>
      </c>
    </row>
    <row r="1474" spans="1:24" ht="15.75" customHeight="1" x14ac:dyDescent="0.25">
      <c r="A1474" s="6">
        <f>'MEDIDAS ML'!A2428</f>
        <v>123</v>
      </c>
      <c r="B1474" s="15">
        <f>'MEDIDAS ML'!B2428</f>
        <v>123</v>
      </c>
      <c r="C1474" s="6">
        <f>'MEDIDAS ML'!C2428</f>
        <v>123</v>
      </c>
      <c r="D1474" s="6" t="str">
        <f>'MEDIDAS ML'!D2428</f>
        <v>5x10x15 cm - 375 grs</v>
      </c>
      <c r="E1474" s="16">
        <f>'MEDIDAS ML'!E2428</f>
        <v>5</v>
      </c>
      <c r="F1474" s="16">
        <f>'MEDIDAS ML'!F2428</f>
        <v>10</v>
      </c>
      <c r="G1474" s="16">
        <f>'MEDIDAS ML'!G2428</f>
        <v>15</v>
      </c>
      <c r="H1474" s="16">
        <f>'MEDIDAS ML'!H2428</f>
        <v>0.375</v>
      </c>
      <c r="I1474" s="16">
        <f>'MEDIDAS ML'!I2428</f>
        <v>0.1875</v>
      </c>
      <c r="J1474" s="6" t="str">
        <f>'MEDIDAS ML'!J2428</f>
        <v>Se calcula por Peso</v>
      </c>
      <c r="K1474" s="16">
        <f>'MEDIDAS ML'!K2428</f>
        <v>0.375</v>
      </c>
      <c r="L1474" s="7">
        <f>'MEDIDAS ML'!L2428</f>
        <v>3990</v>
      </c>
      <c r="M1474" s="6" t="str">
        <f>'MEDIDAS ML'!M2428</f>
        <v>Hasta $9.989</v>
      </c>
      <c r="N1474" s="7">
        <f>'MEDIDAS ML'!N2428</f>
        <v>700</v>
      </c>
      <c r="O1474" s="6" t="str">
        <f>'MEDIDAS ML'!O2428</f>
        <v>No aplica (&lt;$19.990)</v>
      </c>
      <c r="P1474" s="7">
        <f>'MEDIDAS ML'!P2428</f>
        <v>0</v>
      </c>
      <c r="Q1474" s="7">
        <f>'MEDIDAS ML'!Q2428</f>
        <v>700</v>
      </c>
      <c r="R1474" s="23" t="e">
        <f>'MEDIDAS ML'!#REF!</f>
        <v>#REF!</v>
      </c>
      <c r="S1474" s="24" t="e">
        <f>'MEDIDAS ML'!#REF!</f>
        <v>#REF!</v>
      </c>
      <c r="T1474" s="24" t="e">
        <f>'MEDIDAS ML'!#REF!</f>
        <v>#REF!</v>
      </c>
      <c r="U1474" s="24" t="e">
        <f>'MEDIDAS ML'!#REF!</f>
        <v>#REF!</v>
      </c>
      <c r="V1474" s="22" t="e">
        <f>'MEDIDAS ML'!#REF!</f>
        <v>#REF!</v>
      </c>
      <c r="W1474" s="17" t="e">
        <f>'MEDIDAS ML'!#REF!</f>
        <v>#REF!</v>
      </c>
      <c r="X1474" t="e">
        <f>'MEDIDAS ML'!#REF!</f>
        <v>#REF!</v>
      </c>
    </row>
    <row r="1475" spans="1:24" ht="15.75" customHeight="1" x14ac:dyDescent="0.25">
      <c r="A1475" s="6">
        <f>'MEDIDAS ML'!A2443</f>
        <v>123</v>
      </c>
      <c r="B1475" s="15">
        <f>'MEDIDAS ML'!B2443</f>
        <v>123</v>
      </c>
      <c r="C1475" s="6">
        <f>'MEDIDAS ML'!C2443</f>
        <v>123</v>
      </c>
      <c r="D1475" s="6" t="str">
        <f>'MEDIDAS ML'!D2443</f>
        <v>4x18x18 cm - 372 grs</v>
      </c>
      <c r="E1475" s="16">
        <f>'MEDIDAS ML'!E2443</f>
        <v>4</v>
      </c>
      <c r="F1475" s="16">
        <f>'MEDIDAS ML'!F2443</f>
        <v>18</v>
      </c>
      <c r="G1475" s="16">
        <f>'MEDIDAS ML'!G2443</f>
        <v>18</v>
      </c>
      <c r="H1475" s="16">
        <f>'MEDIDAS ML'!H2443</f>
        <v>0.372</v>
      </c>
      <c r="I1475" s="16">
        <f>'MEDIDAS ML'!I2443</f>
        <v>0.32400000000000001</v>
      </c>
      <c r="J1475" s="6" t="str">
        <f>'MEDIDAS ML'!J2443</f>
        <v>Se calcula por Peso</v>
      </c>
      <c r="K1475" s="16">
        <f>'MEDIDAS ML'!K2443</f>
        <v>0.372</v>
      </c>
      <c r="L1475" s="7">
        <f>'MEDIDAS ML'!L2443</f>
        <v>3990</v>
      </c>
      <c r="M1475" s="6" t="str">
        <f>'MEDIDAS ML'!M2443</f>
        <v>Hasta $9.989</v>
      </c>
      <c r="N1475" s="7">
        <f>'MEDIDAS ML'!N2443</f>
        <v>700</v>
      </c>
      <c r="O1475" s="6" t="str">
        <f>'MEDIDAS ML'!O2443</f>
        <v>No aplica (&lt;$19.990)</v>
      </c>
      <c r="P1475" s="7">
        <f>'MEDIDAS ML'!P2443</f>
        <v>0</v>
      </c>
      <c r="Q1475" s="7">
        <f>'MEDIDAS ML'!Q2443</f>
        <v>700</v>
      </c>
      <c r="R1475" s="23" t="e">
        <f>'MEDIDAS ML'!#REF!</f>
        <v>#REF!</v>
      </c>
      <c r="S1475" s="24" t="e">
        <f>'MEDIDAS ML'!#REF!</f>
        <v>#REF!</v>
      </c>
      <c r="T1475" s="24" t="e">
        <f>'MEDIDAS ML'!#REF!</f>
        <v>#REF!</v>
      </c>
      <c r="U1475" s="24" t="e">
        <f>'MEDIDAS ML'!#REF!</f>
        <v>#REF!</v>
      </c>
      <c r="V1475" s="22" t="e">
        <f>'MEDIDAS ML'!#REF!</f>
        <v>#REF!</v>
      </c>
      <c r="W1475" s="17" t="e">
        <f>'MEDIDAS ML'!#REF!</f>
        <v>#REF!</v>
      </c>
      <c r="X1475" t="e">
        <f>'MEDIDAS ML'!#REF!</f>
        <v>#REF!</v>
      </c>
    </row>
    <row r="1476" spans="1:24" ht="15.75" customHeight="1" x14ac:dyDescent="0.25">
      <c r="A1476" s="6">
        <f>'MEDIDAS ML'!A2448</f>
        <v>123</v>
      </c>
      <c r="B1476" s="15">
        <f>'MEDIDAS ML'!B2448</f>
        <v>123</v>
      </c>
      <c r="C1476" s="6">
        <f>'MEDIDAS ML'!C2448</f>
        <v>123</v>
      </c>
      <c r="D1476" s="6" t="str">
        <f>'MEDIDAS ML'!D2448</f>
        <v>6x11x19 cm - 370 grs</v>
      </c>
      <c r="E1476" s="16">
        <f>'MEDIDAS ML'!E2448</f>
        <v>6</v>
      </c>
      <c r="F1476" s="16">
        <f>'MEDIDAS ML'!F2448</f>
        <v>11</v>
      </c>
      <c r="G1476" s="16">
        <f>'MEDIDAS ML'!G2448</f>
        <v>19</v>
      </c>
      <c r="H1476" s="16">
        <f>'MEDIDAS ML'!H2448</f>
        <v>0.37</v>
      </c>
      <c r="I1476" s="16">
        <f>'MEDIDAS ML'!I2448</f>
        <v>0.3135</v>
      </c>
      <c r="J1476" s="6" t="str">
        <f>'MEDIDAS ML'!J2448</f>
        <v>Se calcula por Peso</v>
      </c>
      <c r="K1476" s="16">
        <f>'MEDIDAS ML'!K2448</f>
        <v>0.37</v>
      </c>
      <c r="L1476" s="7">
        <f>'MEDIDAS ML'!L2448</f>
        <v>3990</v>
      </c>
      <c r="M1476" s="6" t="str">
        <f>'MEDIDAS ML'!M2448</f>
        <v>Hasta $9.989</v>
      </c>
      <c r="N1476" s="7">
        <f>'MEDIDAS ML'!N2448</f>
        <v>700</v>
      </c>
      <c r="O1476" s="6" t="str">
        <f>'MEDIDAS ML'!O2448</f>
        <v>No aplica (&lt;$19.990)</v>
      </c>
      <c r="P1476" s="7">
        <f>'MEDIDAS ML'!P2448</f>
        <v>0</v>
      </c>
      <c r="Q1476" s="7">
        <f>'MEDIDAS ML'!Q2448</f>
        <v>700</v>
      </c>
      <c r="R1476" s="23" t="e">
        <f>'MEDIDAS ML'!#REF!</f>
        <v>#REF!</v>
      </c>
      <c r="S1476" s="24" t="e">
        <f>'MEDIDAS ML'!#REF!</f>
        <v>#REF!</v>
      </c>
      <c r="T1476" s="24" t="e">
        <f>'MEDIDAS ML'!#REF!</f>
        <v>#REF!</v>
      </c>
      <c r="U1476" s="24" t="e">
        <f>'MEDIDAS ML'!#REF!</f>
        <v>#REF!</v>
      </c>
      <c r="V1476" s="22" t="e">
        <f>'MEDIDAS ML'!#REF!</f>
        <v>#REF!</v>
      </c>
      <c r="W1476" s="17" t="e">
        <f>'MEDIDAS ML'!#REF!</f>
        <v>#REF!</v>
      </c>
      <c r="X1476" t="e">
        <f>'MEDIDAS ML'!#REF!</f>
        <v>#REF!</v>
      </c>
    </row>
    <row r="1477" spans="1:24" ht="15.75" customHeight="1" x14ac:dyDescent="0.25">
      <c r="A1477" s="6">
        <f>'MEDIDAS ML'!A2460</f>
        <v>123</v>
      </c>
      <c r="B1477" s="15">
        <f>'MEDIDAS ML'!B2460</f>
        <v>123</v>
      </c>
      <c r="C1477" s="6">
        <f>'MEDIDAS ML'!C2460</f>
        <v>123</v>
      </c>
      <c r="D1477" s="6" t="str">
        <f>'MEDIDAS ML'!D2460</f>
        <v>5x12x19 cm - 363 grs</v>
      </c>
      <c r="E1477" s="16">
        <f>'MEDIDAS ML'!E2460</f>
        <v>5</v>
      </c>
      <c r="F1477" s="16">
        <f>'MEDIDAS ML'!F2460</f>
        <v>12</v>
      </c>
      <c r="G1477" s="16">
        <f>'MEDIDAS ML'!G2460</f>
        <v>19</v>
      </c>
      <c r="H1477" s="16">
        <f>'MEDIDAS ML'!H2460</f>
        <v>0.36299999999999999</v>
      </c>
      <c r="I1477" s="16">
        <f>'MEDIDAS ML'!I2460</f>
        <v>0.28499999999999998</v>
      </c>
      <c r="J1477" s="6" t="str">
        <f>'MEDIDAS ML'!J2460</f>
        <v>Se calcula por Peso</v>
      </c>
      <c r="K1477" s="16">
        <f>'MEDIDAS ML'!K2460</f>
        <v>0.36299999999999999</v>
      </c>
      <c r="L1477" s="7">
        <f>'MEDIDAS ML'!L2460</f>
        <v>3990</v>
      </c>
      <c r="M1477" s="6" t="str">
        <f>'MEDIDAS ML'!M2460</f>
        <v>Hasta $9.989</v>
      </c>
      <c r="N1477" s="7">
        <f>'MEDIDAS ML'!N2460</f>
        <v>700</v>
      </c>
      <c r="O1477" s="6" t="str">
        <f>'MEDIDAS ML'!O2460</f>
        <v>No aplica (&lt;$19.990)</v>
      </c>
      <c r="P1477" s="7">
        <f>'MEDIDAS ML'!P2460</f>
        <v>0</v>
      </c>
      <c r="Q1477" s="7">
        <f>'MEDIDAS ML'!Q2460</f>
        <v>700</v>
      </c>
      <c r="R1477" s="23" t="e">
        <f>'MEDIDAS ML'!#REF!</f>
        <v>#REF!</v>
      </c>
      <c r="S1477" s="24" t="e">
        <f>'MEDIDAS ML'!#REF!</f>
        <v>#REF!</v>
      </c>
      <c r="T1477" s="24" t="e">
        <f>'MEDIDAS ML'!#REF!</f>
        <v>#REF!</v>
      </c>
      <c r="U1477" s="24" t="e">
        <f>'MEDIDAS ML'!#REF!</f>
        <v>#REF!</v>
      </c>
      <c r="V1477" s="22" t="e">
        <f>'MEDIDAS ML'!#REF!</f>
        <v>#REF!</v>
      </c>
      <c r="W1477" s="17" t="e">
        <f>'MEDIDAS ML'!#REF!</f>
        <v>#REF!</v>
      </c>
      <c r="X1477" t="e">
        <f>'MEDIDAS ML'!#REF!</f>
        <v>#REF!</v>
      </c>
    </row>
    <row r="1478" spans="1:24" ht="15.75" customHeight="1" x14ac:dyDescent="0.25">
      <c r="A1478" s="6">
        <f>'MEDIDAS ML'!A2512</f>
        <v>123</v>
      </c>
      <c r="B1478" s="15">
        <f>'MEDIDAS ML'!B2512</f>
        <v>123</v>
      </c>
      <c r="C1478" s="6">
        <f>'MEDIDAS ML'!C2512</f>
        <v>123</v>
      </c>
      <c r="D1478" s="6" t="str">
        <f>'MEDIDAS ML'!D2512</f>
        <v>5x18x19 cm - 352 grs</v>
      </c>
      <c r="E1478" s="16">
        <f>'MEDIDAS ML'!E2512</f>
        <v>5</v>
      </c>
      <c r="F1478" s="16">
        <f>'MEDIDAS ML'!F2512</f>
        <v>18</v>
      </c>
      <c r="G1478" s="16">
        <f>'MEDIDAS ML'!G2512</f>
        <v>19</v>
      </c>
      <c r="H1478" s="16">
        <f>'MEDIDAS ML'!H2512</f>
        <v>0.35199999999999998</v>
      </c>
      <c r="I1478" s="16">
        <f>'MEDIDAS ML'!I2512</f>
        <v>0.42749999999999999</v>
      </c>
      <c r="J1478" s="6" t="str">
        <f>'MEDIDAS ML'!J2512</f>
        <v>Se calcula por P volum</v>
      </c>
      <c r="K1478" s="16">
        <f>'MEDIDAS ML'!K2512</f>
        <v>0.42749999999999999</v>
      </c>
      <c r="L1478" s="7">
        <f>'MEDIDAS ML'!L2512</f>
        <v>3990</v>
      </c>
      <c r="M1478" s="6" t="str">
        <f>'MEDIDAS ML'!M2512</f>
        <v>Hasta $9.989</v>
      </c>
      <c r="N1478" s="7">
        <f>'MEDIDAS ML'!N2512</f>
        <v>700</v>
      </c>
      <c r="O1478" s="6" t="str">
        <f>'MEDIDAS ML'!O2512</f>
        <v>No aplica (&lt;$19.990)</v>
      </c>
      <c r="P1478" s="7">
        <f>'MEDIDAS ML'!P2512</f>
        <v>0</v>
      </c>
      <c r="Q1478" s="7">
        <f>'MEDIDAS ML'!Q2512</f>
        <v>700</v>
      </c>
      <c r="R1478" s="23" t="e">
        <f>'MEDIDAS ML'!#REF!</f>
        <v>#REF!</v>
      </c>
      <c r="S1478" s="24" t="e">
        <f>'MEDIDAS ML'!#REF!</f>
        <v>#REF!</v>
      </c>
      <c r="T1478" s="24" t="e">
        <f>'MEDIDAS ML'!#REF!</f>
        <v>#REF!</v>
      </c>
      <c r="U1478" s="24" t="e">
        <f>'MEDIDAS ML'!#REF!</f>
        <v>#REF!</v>
      </c>
      <c r="V1478" s="22" t="e">
        <f>'MEDIDAS ML'!#REF!</f>
        <v>#REF!</v>
      </c>
      <c r="W1478" s="17" t="e">
        <f>'MEDIDAS ML'!#REF!</f>
        <v>#REF!</v>
      </c>
      <c r="X1478" t="e">
        <f>'MEDIDAS ML'!#REF!</f>
        <v>#REF!</v>
      </c>
    </row>
    <row r="1479" spans="1:24" ht="15.75" customHeight="1" x14ac:dyDescent="0.25">
      <c r="A1479" s="6">
        <f>'MEDIDAS ML'!A2515</f>
        <v>123</v>
      </c>
      <c r="B1479" s="15">
        <f>'MEDIDAS ML'!B2515</f>
        <v>123</v>
      </c>
      <c r="C1479" s="6">
        <f>'MEDIDAS ML'!C2515</f>
        <v>123</v>
      </c>
      <c r="D1479" s="6" t="str">
        <f>'MEDIDAS ML'!D2515</f>
        <v>6x17x28 cm - 350 grs</v>
      </c>
      <c r="E1479" s="16">
        <f>'MEDIDAS ML'!E2515</f>
        <v>6</v>
      </c>
      <c r="F1479" s="16">
        <f>'MEDIDAS ML'!F2515</f>
        <v>17</v>
      </c>
      <c r="G1479" s="16">
        <f>'MEDIDAS ML'!G2515</f>
        <v>28</v>
      </c>
      <c r="H1479" s="16">
        <f>'MEDIDAS ML'!H2515</f>
        <v>0.35</v>
      </c>
      <c r="I1479" s="16">
        <f>'MEDIDAS ML'!I2515</f>
        <v>0.71399999999999997</v>
      </c>
      <c r="J1479" s="6" t="str">
        <f>'MEDIDAS ML'!J2515</f>
        <v>Se calcula por P volum</v>
      </c>
      <c r="K1479" s="16">
        <f>'MEDIDAS ML'!K2515</f>
        <v>0.71399999999999997</v>
      </c>
      <c r="L1479" s="7">
        <f>'MEDIDAS ML'!L2515</f>
        <v>3990</v>
      </c>
      <c r="M1479" s="6" t="str">
        <f>'MEDIDAS ML'!M2515</f>
        <v>Hasta $9.989</v>
      </c>
      <c r="N1479" s="7">
        <f>'MEDIDAS ML'!N2515</f>
        <v>700</v>
      </c>
      <c r="O1479" s="6" t="str">
        <f>'MEDIDAS ML'!O2515</f>
        <v>No aplica (&lt;$19.990)</v>
      </c>
      <c r="P1479" s="7">
        <f>'MEDIDAS ML'!P2515</f>
        <v>0</v>
      </c>
      <c r="Q1479" s="7">
        <f>'MEDIDAS ML'!Q2515</f>
        <v>700</v>
      </c>
      <c r="R1479" s="23" t="e">
        <f>'MEDIDAS ML'!#REF!</f>
        <v>#REF!</v>
      </c>
      <c r="S1479" s="24" t="e">
        <f>'MEDIDAS ML'!#REF!</f>
        <v>#REF!</v>
      </c>
      <c r="T1479" s="24" t="e">
        <f>'MEDIDAS ML'!#REF!</f>
        <v>#REF!</v>
      </c>
      <c r="U1479" s="24" t="e">
        <f>'MEDIDAS ML'!#REF!</f>
        <v>#REF!</v>
      </c>
      <c r="V1479" s="22" t="e">
        <f>'MEDIDAS ML'!#REF!</f>
        <v>#REF!</v>
      </c>
      <c r="W1479" s="17" t="e">
        <f>'MEDIDAS ML'!#REF!</f>
        <v>#REF!</v>
      </c>
      <c r="X1479" t="e">
        <f>'MEDIDAS ML'!#REF!</f>
        <v>#REF!</v>
      </c>
    </row>
    <row r="1480" spans="1:24" ht="15.75" customHeight="1" x14ac:dyDescent="0.25">
      <c r="A1480" s="6">
        <f>'MEDIDAS ML'!A2516</f>
        <v>123</v>
      </c>
      <c r="B1480" s="15">
        <f>'MEDIDAS ML'!B2516</f>
        <v>123</v>
      </c>
      <c r="C1480" s="6">
        <f>'MEDIDAS ML'!C2516</f>
        <v>123</v>
      </c>
      <c r="D1480" s="6" t="str">
        <f>'MEDIDAS ML'!D2516</f>
        <v>6x17x28 cm - 350 grs</v>
      </c>
      <c r="E1480" s="16">
        <f>'MEDIDAS ML'!E2516</f>
        <v>6</v>
      </c>
      <c r="F1480" s="16">
        <f>'MEDIDAS ML'!F2516</f>
        <v>17</v>
      </c>
      <c r="G1480" s="16">
        <f>'MEDIDAS ML'!G2516</f>
        <v>28</v>
      </c>
      <c r="H1480" s="16">
        <f>'MEDIDAS ML'!H2516</f>
        <v>0.35</v>
      </c>
      <c r="I1480" s="16">
        <f>'MEDIDAS ML'!I2516</f>
        <v>0.71399999999999997</v>
      </c>
      <c r="J1480" s="6" t="str">
        <f>'MEDIDAS ML'!J2516</f>
        <v>Se calcula por P volum</v>
      </c>
      <c r="K1480" s="16">
        <f>'MEDIDAS ML'!K2516</f>
        <v>0.71399999999999997</v>
      </c>
      <c r="L1480" s="7">
        <f>'MEDIDAS ML'!L2516</f>
        <v>3990</v>
      </c>
      <c r="M1480" s="6" t="str">
        <f>'MEDIDAS ML'!M2516</f>
        <v>Hasta $9.989</v>
      </c>
      <c r="N1480" s="7">
        <f>'MEDIDAS ML'!N2516</f>
        <v>700</v>
      </c>
      <c r="O1480" s="6" t="str">
        <f>'MEDIDAS ML'!O2516</f>
        <v>No aplica (&lt;$19.990)</v>
      </c>
      <c r="P1480" s="7">
        <f>'MEDIDAS ML'!P2516</f>
        <v>0</v>
      </c>
      <c r="Q1480" s="7">
        <f>'MEDIDAS ML'!Q2516</f>
        <v>700</v>
      </c>
      <c r="R1480" s="23" t="e">
        <f>'MEDIDAS ML'!#REF!</f>
        <v>#REF!</v>
      </c>
      <c r="S1480" s="24" t="e">
        <f>'MEDIDAS ML'!#REF!</f>
        <v>#REF!</v>
      </c>
      <c r="T1480" s="24" t="e">
        <f>'MEDIDAS ML'!#REF!</f>
        <v>#REF!</v>
      </c>
      <c r="U1480" s="24" t="e">
        <f>'MEDIDAS ML'!#REF!</f>
        <v>#REF!</v>
      </c>
      <c r="V1480" s="22" t="e">
        <f>'MEDIDAS ML'!#REF!</f>
        <v>#REF!</v>
      </c>
      <c r="W1480" s="17" t="e">
        <f>'MEDIDAS ML'!#REF!</f>
        <v>#REF!</v>
      </c>
      <c r="X1480" t="e">
        <f>'MEDIDAS ML'!#REF!</f>
        <v>#REF!</v>
      </c>
    </row>
    <row r="1481" spans="1:24" ht="15.75" customHeight="1" x14ac:dyDescent="0.25">
      <c r="A1481" s="6">
        <f>'MEDIDAS ML'!A2522</f>
        <v>123</v>
      </c>
      <c r="B1481" s="15">
        <f>'MEDIDAS ML'!B2522</f>
        <v>123</v>
      </c>
      <c r="C1481" s="6">
        <f>'MEDIDAS ML'!C2522</f>
        <v>123</v>
      </c>
      <c r="D1481" s="6" t="str">
        <f>'MEDIDAS ML'!D2522</f>
        <v>8x10x23 cm - 350 grs</v>
      </c>
      <c r="E1481" s="16">
        <f>'MEDIDAS ML'!E2522</f>
        <v>8</v>
      </c>
      <c r="F1481" s="16">
        <f>'MEDIDAS ML'!F2522</f>
        <v>10</v>
      </c>
      <c r="G1481" s="16">
        <f>'MEDIDAS ML'!G2522</f>
        <v>23</v>
      </c>
      <c r="H1481" s="16">
        <f>'MEDIDAS ML'!H2522</f>
        <v>0.35</v>
      </c>
      <c r="I1481" s="16">
        <f>'MEDIDAS ML'!I2522</f>
        <v>0.46</v>
      </c>
      <c r="J1481" s="6" t="str">
        <f>'MEDIDAS ML'!J2522</f>
        <v>Se calcula por P volum</v>
      </c>
      <c r="K1481" s="16">
        <f>'MEDIDAS ML'!K2522</f>
        <v>0.46</v>
      </c>
      <c r="L1481" s="7">
        <f>'MEDIDAS ML'!L2522</f>
        <v>3990</v>
      </c>
      <c r="M1481" s="6" t="str">
        <f>'MEDIDAS ML'!M2522</f>
        <v>Hasta $9.989</v>
      </c>
      <c r="N1481" s="7">
        <f>'MEDIDAS ML'!N2522</f>
        <v>700</v>
      </c>
      <c r="O1481" s="6" t="str">
        <f>'MEDIDAS ML'!O2522</f>
        <v>No aplica (&lt;$19.990)</v>
      </c>
      <c r="P1481" s="7">
        <f>'MEDIDAS ML'!P2522</f>
        <v>0</v>
      </c>
      <c r="Q1481" s="7">
        <f>'MEDIDAS ML'!Q2522</f>
        <v>700</v>
      </c>
      <c r="R1481" s="23" t="e">
        <f>'MEDIDAS ML'!#REF!</f>
        <v>#REF!</v>
      </c>
      <c r="S1481" s="24" t="e">
        <f>'MEDIDAS ML'!#REF!</f>
        <v>#REF!</v>
      </c>
      <c r="T1481" s="24" t="e">
        <f>'MEDIDAS ML'!#REF!</f>
        <v>#REF!</v>
      </c>
      <c r="U1481" s="24" t="e">
        <f>'MEDIDAS ML'!#REF!</f>
        <v>#REF!</v>
      </c>
      <c r="V1481" s="22" t="e">
        <f>'MEDIDAS ML'!#REF!</f>
        <v>#REF!</v>
      </c>
      <c r="W1481" s="17" t="e">
        <f>'MEDIDAS ML'!#REF!</f>
        <v>#REF!</v>
      </c>
      <c r="X1481" t="e">
        <f>'MEDIDAS ML'!#REF!</f>
        <v>#REF!</v>
      </c>
    </row>
    <row r="1482" spans="1:24" ht="15.75" customHeight="1" x14ac:dyDescent="0.25">
      <c r="A1482" s="6">
        <f>'MEDIDAS ML'!A2548</f>
        <v>123</v>
      </c>
      <c r="B1482" s="15">
        <f>'MEDIDAS ML'!B2548</f>
        <v>123</v>
      </c>
      <c r="C1482" s="6">
        <f>'MEDIDAS ML'!C2548</f>
        <v>123</v>
      </c>
      <c r="D1482" s="6" t="str">
        <f>'MEDIDAS ML'!D2548</f>
        <v>3x16x17 cm - 344 grs</v>
      </c>
      <c r="E1482" s="16">
        <f>'MEDIDAS ML'!E2548</f>
        <v>3</v>
      </c>
      <c r="F1482" s="16">
        <f>'MEDIDAS ML'!F2548</f>
        <v>16</v>
      </c>
      <c r="G1482" s="16">
        <f>'MEDIDAS ML'!G2548</f>
        <v>17</v>
      </c>
      <c r="H1482" s="16">
        <f>'MEDIDAS ML'!H2548</f>
        <v>0.34399999999999997</v>
      </c>
      <c r="I1482" s="16">
        <f>'MEDIDAS ML'!I2548</f>
        <v>0.20399999999999999</v>
      </c>
      <c r="J1482" s="6" t="str">
        <f>'MEDIDAS ML'!J2548</f>
        <v>Se calcula por Peso</v>
      </c>
      <c r="K1482" s="16">
        <f>'MEDIDAS ML'!K2548</f>
        <v>0.34399999999999997</v>
      </c>
      <c r="L1482" s="7">
        <f>'MEDIDAS ML'!L2548</f>
        <v>3990</v>
      </c>
      <c r="M1482" s="6" t="str">
        <f>'MEDIDAS ML'!M2548</f>
        <v>Hasta $9.989</v>
      </c>
      <c r="N1482" s="7">
        <f>'MEDIDAS ML'!N2548</f>
        <v>700</v>
      </c>
      <c r="O1482" s="6" t="str">
        <f>'MEDIDAS ML'!O2548</f>
        <v>No aplica (&lt;$19.990)</v>
      </c>
      <c r="P1482" s="7">
        <f>'MEDIDAS ML'!P2548</f>
        <v>0</v>
      </c>
      <c r="Q1482" s="7">
        <f>'MEDIDAS ML'!Q2548</f>
        <v>700</v>
      </c>
      <c r="R1482" s="23" t="e">
        <f>'MEDIDAS ML'!#REF!</f>
        <v>#REF!</v>
      </c>
      <c r="S1482" s="24" t="e">
        <f>'MEDIDAS ML'!#REF!</f>
        <v>#REF!</v>
      </c>
      <c r="T1482" s="24" t="e">
        <f>'MEDIDAS ML'!#REF!</f>
        <v>#REF!</v>
      </c>
      <c r="U1482" s="24" t="e">
        <f>'MEDIDAS ML'!#REF!</f>
        <v>#REF!</v>
      </c>
      <c r="V1482" s="22" t="e">
        <f>'MEDIDAS ML'!#REF!</f>
        <v>#REF!</v>
      </c>
      <c r="W1482" s="17" t="e">
        <f>'MEDIDAS ML'!#REF!</f>
        <v>#REF!</v>
      </c>
      <c r="X1482" t="e">
        <f>'MEDIDAS ML'!#REF!</f>
        <v>#REF!</v>
      </c>
    </row>
    <row r="1483" spans="1:24" ht="15.75" customHeight="1" x14ac:dyDescent="0.25">
      <c r="A1483" s="6">
        <f>'MEDIDAS ML'!A2611</f>
        <v>123</v>
      </c>
      <c r="B1483" s="15">
        <f>'MEDIDAS ML'!B2611</f>
        <v>123</v>
      </c>
      <c r="C1483" s="6">
        <f>'MEDIDAS ML'!C2611</f>
        <v>123</v>
      </c>
      <c r="D1483" s="6" t="str">
        <f>'MEDIDAS ML'!D2611</f>
        <v>9x19x20 cm - 330 grs</v>
      </c>
      <c r="E1483" s="16">
        <f>'MEDIDAS ML'!E2611</f>
        <v>9</v>
      </c>
      <c r="F1483" s="16">
        <f>'MEDIDAS ML'!F2611</f>
        <v>19</v>
      </c>
      <c r="G1483" s="16">
        <f>'MEDIDAS ML'!G2611</f>
        <v>20</v>
      </c>
      <c r="H1483" s="16">
        <f>'MEDIDAS ML'!H2611</f>
        <v>0.33</v>
      </c>
      <c r="I1483" s="16">
        <f>'MEDIDAS ML'!I2611</f>
        <v>0.85499999999999998</v>
      </c>
      <c r="J1483" s="6" t="str">
        <f>'MEDIDAS ML'!J2611</f>
        <v>Se calcula por P volum</v>
      </c>
      <c r="K1483" s="16">
        <f>'MEDIDAS ML'!K2611</f>
        <v>0.85499999999999998</v>
      </c>
      <c r="L1483" s="7">
        <f>'MEDIDAS ML'!L2611</f>
        <v>3990</v>
      </c>
      <c r="M1483" s="6" t="str">
        <f>'MEDIDAS ML'!M2611</f>
        <v>Hasta $9.989</v>
      </c>
      <c r="N1483" s="7">
        <f>'MEDIDAS ML'!N2611</f>
        <v>700</v>
      </c>
      <c r="O1483" s="6" t="str">
        <f>'MEDIDAS ML'!O2611</f>
        <v>No aplica (&lt;$19.990)</v>
      </c>
      <c r="P1483" s="7">
        <f>'MEDIDAS ML'!P2611</f>
        <v>0</v>
      </c>
      <c r="Q1483" s="7">
        <f>'MEDIDAS ML'!Q2611</f>
        <v>700</v>
      </c>
      <c r="R1483" s="23" t="e">
        <f>'MEDIDAS ML'!#REF!</f>
        <v>#REF!</v>
      </c>
      <c r="S1483" s="24" t="e">
        <f>'MEDIDAS ML'!#REF!</f>
        <v>#REF!</v>
      </c>
      <c r="T1483" s="24" t="e">
        <f>'MEDIDAS ML'!#REF!</f>
        <v>#REF!</v>
      </c>
      <c r="U1483" s="24" t="e">
        <f>'MEDIDAS ML'!#REF!</f>
        <v>#REF!</v>
      </c>
      <c r="V1483" s="22" t="e">
        <f>'MEDIDAS ML'!#REF!</f>
        <v>#REF!</v>
      </c>
      <c r="W1483" s="17" t="e">
        <f>'MEDIDAS ML'!#REF!</f>
        <v>#REF!</v>
      </c>
      <c r="X1483" t="e">
        <f>'MEDIDAS ML'!#REF!</f>
        <v>#REF!</v>
      </c>
    </row>
    <row r="1484" spans="1:24" ht="15.75" customHeight="1" x14ac:dyDescent="0.25">
      <c r="A1484" s="6">
        <f>'MEDIDAS ML'!A2620</f>
        <v>123</v>
      </c>
      <c r="B1484" s="15">
        <f>'MEDIDAS ML'!B2620</f>
        <v>123</v>
      </c>
      <c r="C1484" s="6">
        <f>'MEDIDAS ML'!C2620</f>
        <v>123</v>
      </c>
      <c r="D1484" s="6" t="str">
        <f>'MEDIDAS ML'!D2620</f>
        <v>3x21x35 cm - 325 grs</v>
      </c>
      <c r="E1484" s="16">
        <f>'MEDIDAS ML'!E2620</f>
        <v>3</v>
      </c>
      <c r="F1484" s="16">
        <f>'MEDIDAS ML'!F2620</f>
        <v>21</v>
      </c>
      <c r="G1484" s="16">
        <f>'MEDIDAS ML'!G2620</f>
        <v>35</v>
      </c>
      <c r="H1484" s="16">
        <f>'MEDIDAS ML'!H2620</f>
        <v>0.32500000000000001</v>
      </c>
      <c r="I1484" s="16">
        <f>'MEDIDAS ML'!I2620</f>
        <v>0.55125000000000002</v>
      </c>
      <c r="J1484" s="6" t="str">
        <f>'MEDIDAS ML'!J2620</f>
        <v>Se calcula por P volum</v>
      </c>
      <c r="K1484" s="16">
        <f>'MEDIDAS ML'!K2620</f>
        <v>0.55125000000000002</v>
      </c>
      <c r="L1484" s="7">
        <f>'MEDIDAS ML'!L2620</f>
        <v>3990</v>
      </c>
      <c r="M1484" s="6" t="str">
        <f>'MEDIDAS ML'!M2620</f>
        <v>Hasta $9.989</v>
      </c>
      <c r="N1484" s="7">
        <f>'MEDIDAS ML'!N2620</f>
        <v>700</v>
      </c>
      <c r="O1484" s="6" t="str">
        <f>'MEDIDAS ML'!O2620</f>
        <v>No aplica (&lt;$19.990)</v>
      </c>
      <c r="P1484" s="7">
        <f>'MEDIDAS ML'!P2620</f>
        <v>0</v>
      </c>
      <c r="Q1484" s="7">
        <f>'MEDIDAS ML'!Q2620</f>
        <v>700</v>
      </c>
      <c r="R1484" s="23" t="e">
        <f>'MEDIDAS ML'!#REF!</f>
        <v>#REF!</v>
      </c>
      <c r="S1484" s="24" t="e">
        <f>'MEDIDAS ML'!#REF!</f>
        <v>#REF!</v>
      </c>
      <c r="T1484" s="24" t="e">
        <f>'MEDIDAS ML'!#REF!</f>
        <v>#REF!</v>
      </c>
      <c r="U1484" s="24" t="e">
        <f>'MEDIDAS ML'!#REF!</f>
        <v>#REF!</v>
      </c>
      <c r="V1484" s="22" t="e">
        <f>'MEDIDAS ML'!#REF!</f>
        <v>#REF!</v>
      </c>
      <c r="W1484" s="17" t="e">
        <f>'MEDIDAS ML'!#REF!</f>
        <v>#REF!</v>
      </c>
      <c r="X1484" t="e">
        <f>'MEDIDAS ML'!#REF!</f>
        <v>#REF!</v>
      </c>
    </row>
    <row r="1485" spans="1:24" ht="15.75" customHeight="1" x14ac:dyDescent="0.25">
      <c r="A1485" s="6">
        <f>'MEDIDAS ML'!A2621</f>
        <v>123</v>
      </c>
      <c r="B1485" s="15">
        <f>'MEDIDAS ML'!B2621</f>
        <v>123</v>
      </c>
      <c r="C1485" s="6">
        <f>'MEDIDAS ML'!C2621</f>
        <v>123</v>
      </c>
      <c r="D1485" s="6" t="str">
        <f>'MEDIDAS ML'!D2621</f>
        <v>3x21x35 cm - 325 grs</v>
      </c>
      <c r="E1485" s="16">
        <f>'MEDIDAS ML'!E2621</f>
        <v>3</v>
      </c>
      <c r="F1485" s="16">
        <f>'MEDIDAS ML'!F2621</f>
        <v>21</v>
      </c>
      <c r="G1485" s="16">
        <f>'MEDIDAS ML'!G2621</f>
        <v>35</v>
      </c>
      <c r="H1485" s="16">
        <f>'MEDIDAS ML'!H2621</f>
        <v>0.32500000000000001</v>
      </c>
      <c r="I1485" s="16">
        <f>'MEDIDAS ML'!I2621</f>
        <v>0.55125000000000002</v>
      </c>
      <c r="J1485" s="6" t="str">
        <f>'MEDIDAS ML'!J2621</f>
        <v>Se calcula por P volum</v>
      </c>
      <c r="K1485" s="16">
        <f>'MEDIDAS ML'!K2621</f>
        <v>0.55125000000000002</v>
      </c>
      <c r="L1485" s="7">
        <f>'MEDIDAS ML'!L2621</f>
        <v>3990</v>
      </c>
      <c r="M1485" s="6" t="str">
        <f>'MEDIDAS ML'!M2621</f>
        <v>Hasta $9.989</v>
      </c>
      <c r="N1485" s="7">
        <f>'MEDIDAS ML'!N2621</f>
        <v>700</v>
      </c>
      <c r="O1485" s="6" t="str">
        <f>'MEDIDAS ML'!O2621</f>
        <v>No aplica (&lt;$19.990)</v>
      </c>
      <c r="P1485" s="7">
        <f>'MEDIDAS ML'!P2621</f>
        <v>0</v>
      </c>
      <c r="Q1485" s="7">
        <f>'MEDIDAS ML'!Q2621</f>
        <v>700</v>
      </c>
      <c r="R1485" s="23" t="e">
        <f>'MEDIDAS ML'!#REF!</f>
        <v>#REF!</v>
      </c>
      <c r="S1485" s="24" t="e">
        <f>'MEDIDAS ML'!#REF!</f>
        <v>#REF!</v>
      </c>
      <c r="T1485" s="24" t="e">
        <f>'MEDIDAS ML'!#REF!</f>
        <v>#REF!</v>
      </c>
      <c r="U1485" s="24" t="e">
        <f>'MEDIDAS ML'!#REF!</f>
        <v>#REF!</v>
      </c>
      <c r="V1485" s="22" t="e">
        <f>'MEDIDAS ML'!#REF!</f>
        <v>#REF!</v>
      </c>
      <c r="W1485" s="17" t="e">
        <f>'MEDIDAS ML'!#REF!</f>
        <v>#REF!</v>
      </c>
      <c r="X1485" t="e">
        <f>'MEDIDAS ML'!#REF!</f>
        <v>#REF!</v>
      </c>
    </row>
    <row r="1486" spans="1:24" ht="15.75" customHeight="1" x14ac:dyDescent="0.25">
      <c r="A1486" s="6">
        <f>'MEDIDAS ML'!A2650</f>
        <v>123</v>
      </c>
      <c r="B1486" s="15">
        <f>'MEDIDAS ML'!B2650</f>
        <v>123</v>
      </c>
      <c r="C1486" s="6">
        <f>'MEDIDAS ML'!C2650</f>
        <v>123</v>
      </c>
      <c r="D1486" s="6" t="str">
        <f>'MEDIDAS ML'!D2650</f>
        <v>6x17x25 cm - 314 grs</v>
      </c>
      <c r="E1486" s="16">
        <f>'MEDIDAS ML'!E2650</f>
        <v>6</v>
      </c>
      <c r="F1486" s="16">
        <f>'MEDIDAS ML'!F2650</f>
        <v>17</v>
      </c>
      <c r="G1486" s="16">
        <f>'MEDIDAS ML'!G2650</f>
        <v>25</v>
      </c>
      <c r="H1486" s="16">
        <f>'MEDIDAS ML'!H2650</f>
        <v>0.314</v>
      </c>
      <c r="I1486" s="16">
        <f>'MEDIDAS ML'!I2650</f>
        <v>0.63749999999999996</v>
      </c>
      <c r="J1486" s="6" t="str">
        <f>'MEDIDAS ML'!J2650</f>
        <v>Se calcula por P volum</v>
      </c>
      <c r="K1486" s="16">
        <f>'MEDIDAS ML'!K2650</f>
        <v>0.63749999999999996</v>
      </c>
      <c r="L1486" s="7">
        <f>'MEDIDAS ML'!L2650</f>
        <v>3990</v>
      </c>
      <c r="M1486" s="6" t="str">
        <f>'MEDIDAS ML'!M2650</f>
        <v>Hasta $9.989</v>
      </c>
      <c r="N1486" s="7">
        <f>'MEDIDAS ML'!N2650</f>
        <v>700</v>
      </c>
      <c r="O1486" s="6" t="str">
        <f>'MEDIDAS ML'!O2650</f>
        <v>No aplica (&lt;$19.990)</v>
      </c>
      <c r="P1486" s="7">
        <f>'MEDIDAS ML'!P2650</f>
        <v>0</v>
      </c>
      <c r="Q1486" s="7">
        <f>'MEDIDAS ML'!Q2650</f>
        <v>700</v>
      </c>
      <c r="R1486" s="23" t="e">
        <f>'MEDIDAS ML'!#REF!</f>
        <v>#REF!</v>
      </c>
      <c r="S1486" s="24" t="e">
        <f>'MEDIDAS ML'!#REF!</f>
        <v>#REF!</v>
      </c>
      <c r="T1486" s="24" t="e">
        <f>'MEDIDAS ML'!#REF!</f>
        <v>#REF!</v>
      </c>
      <c r="U1486" s="24" t="e">
        <f>'MEDIDAS ML'!#REF!</f>
        <v>#REF!</v>
      </c>
      <c r="V1486" s="22" t="e">
        <f>'MEDIDAS ML'!#REF!</f>
        <v>#REF!</v>
      </c>
      <c r="W1486" s="17" t="e">
        <f>'MEDIDAS ML'!#REF!</f>
        <v>#REF!</v>
      </c>
      <c r="X1486" t="e">
        <f>'MEDIDAS ML'!#REF!</f>
        <v>#REF!</v>
      </c>
    </row>
    <row r="1487" spans="1:24" ht="15.75" customHeight="1" x14ac:dyDescent="0.25">
      <c r="A1487" s="6">
        <f>'MEDIDAS ML'!A2726</f>
        <v>123</v>
      </c>
      <c r="B1487" s="15">
        <f>'MEDIDAS ML'!B2726</f>
        <v>123</v>
      </c>
      <c r="C1487" s="6">
        <f>'MEDIDAS ML'!C2726</f>
        <v>123</v>
      </c>
      <c r="D1487" s="6" t="str">
        <f>'MEDIDAS ML'!D2726</f>
        <v>7x20x20 cm - 301 grs</v>
      </c>
      <c r="E1487" s="16">
        <f>'MEDIDAS ML'!E2726</f>
        <v>7</v>
      </c>
      <c r="F1487" s="16">
        <f>'MEDIDAS ML'!F2726</f>
        <v>20</v>
      </c>
      <c r="G1487" s="16">
        <f>'MEDIDAS ML'!G2726</f>
        <v>20</v>
      </c>
      <c r="H1487" s="16">
        <f>'MEDIDAS ML'!H2726</f>
        <v>0.30099999999999999</v>
      </c>
      <c r="I1487" s="16">
        <f>'MEDIDAS ML'!I2726</f>
        <v>0.7</v>
      </c>
      <c r="J1487" s="6" t="str">
        <f>'MEDIDAS ML'!J2726</f>
        <v>Se calcula por P volum</v>
      </c>
      <c r="K1487" s="16">
        <f>'MEDIDAS ML'!K2726</f>
        <v>0.7</v>
      </c>
      <c r="L1487" s="7">
        <f>'MEDIDAS ML'!L2726</f>
        <v>3990</v>
      </c>
      <c r="M1487" s="6" t="str">
        <f>'MEDIDAS ML'!M2726</f>
        <v>Hasta $9.989</v>
      </c>
      <c r="N1487" s="7">
        <f>'MEDIDAS ML'!N2726</f>
        <v>700</v>
      </c>
      <c r="O1487" s="6" t="str">
        <f>'MEDIDAS ML'!O2726</f>
        <v>No aplica (&lt;$19.990)</v>
      </c>
      <c r="P1487" s="7">
        <f>'MEDIDAS ML'!P2726</f>
        <v>0</v>
      </c>
      <c r="Q1487" s="7">
        <f>'MEDIDAS ML'!Q2726</f>
        <v>700</v>
      </c>
      <c r="R1487" s="23" t="e">
        <f>'MEDIDAS ML'!#REF!</f>
        <v>#REF!</v>
      </c>
      <c r="S1487" s="24" t="e">
        <f>'MEDIDAS ML'!#REF!</f>
        <v>#REF!</v>
      </c>
      <c r="T1487" s="24" t="e">
        <f>'MEDIDAS ML'!#REF!</f>
        <v>#REF!</v>
      </c>
      <c r="U1487" s="24" t="e">
        <f>'MEDIDAS ML'!#REF!</f>
        <v>#REF!</v>
      </c>
      <c r="V1487" s="22" t="e">
        <f>'MEDIDAS ML'!#REF!</f>
        <v>#REF!</v>
      </c>
      <c r="W1487" s="17" t="e">
        <f>'MEDIDAS ML'!#REF!</f>
        <v>#REF!</v>
      </c>
      <c r="X1487" t="e">
        <f>'MEDIDAS ML'!#REF!</f>
        <v>#REF!</v>
      </c>
    </row>
    <row r="1488" spans="1:24" ht="15.75" customHeight="1" x14ac:dyDescent="0.25">
      <c r="A1488" s="6">
        <f>'MEDIDAS ML'!A2727</f>
        <v>123</v>
      </c>
      <c r="B1488" s="15">
        <f>'MEDIDAS ML'!B2727</f>
        <v>123</v>
      </c>
      <c r="C1488" s="6">
        <f>'MEDIDAS ML'!C2727</f>
        <v>123</v>
      </c>
      <c r="D1488" s="6" t="str">
        <f>'MEDIDAS ML'!D2727</f>
        <v>7x20x20 cm - 301 grs</v>
      </c>
      <c r="E1488" s="16">
        <f>'MEDIDAS ML'!E2727</f>
        <v>7</v>
      </c>
      <c r="F1488" s="16">
        <f>'MEDIDAS ML'!F2727</f>
        <v>20</v>
      </c>
      <c r="G1488" s="16">
        <f>'MEDIDAS ML'!G2727</f>
        <v>20</v>
      </c>
      <c r="H1488" s="16">
        <f>'MEDIDAS ML'!H2727</f>
        <v>0.30099999999999999</v>
      </c>
      <c r="I1488" s="16">
        <f>'MEDIDAS ML'!I2727</f>
        <v>0.7</v>
      </c>
      <c r="J1488" s="6" t="str">
        <f>'MEDIDAS ML'!J2727</f>
        <v>Se calcula por P volum</v>
      </c>
      <c r="K1488" s="16">
        <f>'MEDIDAS ML'!K2727</f>
        <v>0.7</v>
      </c>
      <c r="L1488" s="7">
        <f>'MEDIDAS ML'!L2727</f>
        <v>3990</v>
      </c>
      <c r="M1488" s="6" t="str">
        <f>'MEDIDAS ML'!M2727</f>
        <v>Hasta $9.989</v>
      </c>
      <c r="N1488" s="7">
        <f>'MEDIDAS ML'!N2727</f>
        <v>700</v>
      </c>
      <c r="O1488" s="6" t="str">
        <f>'MEDIDAS ML'!O2727</f>
        <v>No aplica (&lt;$19.990)</v>
      </c>
      <c r="P1488" s="7">
        <f>'MEDIDAS ML'!P2727</f>
        <v>0</v>
      </c>
      <c r="Q1488" s="7">
        <f>'MEDIDAS ML'!Q2727</f>
        <v>700</v>
      </c>
      <c r="R1488" s="23" t="e">
        <f>'MEDIDAS ML'!#REF!</f>
        <v>#REF!</v>
      </c>
      <c r="S1488" s="24" t="e">
        <f>'MEDIDAS ML'!#REF!</f>
        <v>#REF!</v>
      </c>
      <c r="T1488" s="24" t="e">
        <f>'MEDIDAS ML'!#REF!</f>
        <v>#REF!</v>
      </c>
      <c r="U1488" s="24" t="e">
        <f>'MEDIDAS ML'!#REF!</f>
        <v>#REF!</v>
      </c>
      <c r="V1488" s="22" t="e">
        <f>'MEDIDAS ML'!#REF!</f>
        <v>#REF!</v>
      </c>
      <c r="W1488" s="17" t="e">
        <f>'MEDIDAS ML'!#REF!</f>
        <v>#REF!</v>
      </c>
      <c r="X1488" t="e">
        <f>'MEDIDAS ML'!#REF!</f>
        <v>#REF!</v>
      </c>
    </row>
    <row r="1489" spans="1:24" ht="15.75" customHeight="1" x14ac:dyDescent="0.25">
      <c r="A1489" s="6">
        <f>'MEDIDAS ML'!A2768</f>
        <v>123</v>
      </c>
      <c r="B1489" s="15">
        <f>'MEDIDAS ML'!B2768</f>
        <v>123</v>
      </c>
      <c r="C1489" s="6">
        <f>'MEDIDAS ML'!C2768</f>
        <v>123</v>
      </c>
      <c r="D1489" s="6" t="str">
        <f>'MEDIDAS ML'!D2768</f>
        <v>1x12x19 cm - 301 grs</v>
      </c>
      <c r="E1489" s="16">
        <f>'MEDIDAS ML'!E2768</f>
        <v>1</v>
      </c>
      <c r="F1489" s="16">
        <f>'MEDIDAS ML'!F2768</f>
        <v>12</v>
      </c>
      <c r="G1489" s="16">
        <f>'MEDIDAS ML'!G2768</f>
        <v>19</v>
      </c>
      <c r="H1489" s="16">
        <f>'MEDIDAS ML'!H2768</f>
        <v>0.30099999999999999</v>
      </c>
      <c r="I1489" s="16">
        <f>'MEDIDAS ML'!I2768</f>
        <v>5.7000000000000002E-2</v>
      </c>
      <c r="J1489" s="6" t="str">
        <f>'MEDIDAS ML'!J2768</f>
        <v>Se calcula por Peso</v>
      </c>
      <c r="K1489" s="16">
        <f>'MEDIDAS ML'!K2768</f>
        <v>0.30099999999999999</v>
      </c>
      <c r="L1489" s="7">
        <f>'MEDIDAS ML'!L2768</f>
        <v>3990</v>
      </c>
      <c r="M1489" s="6" t="str">
        <f>'MEDIDAS ML'!M2768</f>
        <v>Hasta $9.989</v>
      </c>
      <c r="N1489" s="7">
        <f>'MEDIDAS ML'!N2768</f>
        <v>700</v>
      </c>
      <c r="O1489" s="6" t="str">
        <f>'MEDIDAS ML'!O2768</f>
        <v>No aplica (&lt;$19.990)</v>
      </c>
      <c r="P1489" s="7">
        <f>'MEDIDAS ML'!P2768</f>
        <v>0</v>
      </c>
      <c r="Q1489" s="7">
        <f>'MEDIDAS ML'!Q2768</f>
        <v>700</v>
      </c>
      <c r="R1489" s="23" t="e">
        <f>'MEDIDAS ML'!#REF!</f>
        <v>#REF!</v>
      </c>
      <c r="S1489" s="24" t="e">
        <f>'MEDIDAS ML'!#REF!</f>
        <v>#REF!</v>
      </c>
      <c r="T1489" s="24" t="e">
        <f>'MEDIDAS ML'!#REF!</f>
        <v>#REF!</v>
      </c>
      <c r="U1489" s="24" t="e">
        <f>'MEDIDAS ML'!#REF!</f>
        <v>#REF!</v>
      </c>
      <c r="V1489" s="22" t="e">
        <f>'MEDIDAS ML'!#REF!</f>
        <v>#REF!</v>
      </c>
      <c r="W1489" s="17" t="e">
        <f>'MEDIDAS ML'!#REF!</f>
        <v>#REF!</v>
      </c>
      <c r="X1489" t="e">
        <f>'MEDIDAS ML'!#REF!</f>
        <v>#REF!</v>
      </c>
    </row>
    <row r="1490" spans="1:24" ht="15.75" customHeight="1" x14ac:dyDescent="0.25">
      <c r="A1490" s="6">
        <f>'MEDIDAS ML'!A2769</f>
        <v>123</v>
      </c>
      <c r="B1490" s="15">
        <f>'MEDIDAS ML'!B2769</f>
        <v>123</v>
      </c>
      <c r="C1490" s="6">
        <f>'MEDIDAS ML'!C2769</f>
        <v>123</v>
      </c>
      <c r="D1490" s="6" t="str">
        <f>'MEDIDAS ML'!D2769</f>
        <v>1x12x19 cm - 301 grs</v>
      </c>
      <c r="E1490" s="16">
        <f>'MEDIDAS ML'!E2769</f>
        <v>1</v>
      </c>
      <c r="F1490" s="16">
        <f>'MEDIDAS ML'!F2769</f>
        <v>12</v>
      </c>
      <c r="G1490" s="16">
        <f>'MEDIDAS ML'!G2769</f>
        <v>19</v>
      </c>
      <c r="H1490" s="16">
        <f>'MEDIDAS ML'!H2769</f>
        <v>0.30099999999999999</v>
      </c>
      <c r="I1490" s="16">
        <f>'MEDIDAS ML'!I2769</f>
        <v>5.7000000000000002E-2</v>
      </c>
      <c r="J1490" s="6" t="str">
        <f>'MEDIDAS ML'!J2769</f>
        <v>Se calcula por Peso</v>
      </c>
      <c r="K1490" s="16">
        <f>'MEDIDAS ML'!K2769</f>
        <v>0.30099999999999999</v>
      </c>
      <c r="L1490" s="7">
        <f>'MEDIDAS ML'!L2769</f>
        <v>3990</v>
      </c>
      <c r="M1490" s="6" t="str">
        <f>'MEDIDAS ML'!M2769</f>
        <v>Hasta $9.989</v>
      </c>
      <c r="N1490" s="7">
        <f>'MEDIDAS ML'!N2769</f>
        <v>700</v>
      </c>
      <c r="O1490" s="6" t="str">
        <f>'MEDIDAS ML'!O2769</f>
        <v>No aplica (&lt;$19.990)</v>
      </c>
      <c r="P1490" s="7">
        <f>'MEDIDAS ML'!P2769</f>
        <v>0</v>
      </c>
      <c r="Q1490" s="7">
        <f>'MEDIDAS ML'!Q2769</f>
        <v>700</v>
      </c>
      <c r="R1490" s="23" t="e">
        <f>'MEDIDAS ML'!#REF!</f>
        <v>#REF!</v>
      </c>
      <c r="S1490" s="24" t="e">
        <f>'MEDIDAS ML'!#REF!</f>
        <v>#REF!</v>
      </c>
      <c r="T1490" s="24" t="e">
        <f>'MEDIDAS ML'!#REF!</f>
        <v>#REF!</v>
      </c>
      <c r="U1490" s="24" t="e">
        <f>'MEDIDAS ML'!#REF!</f>
        <v>#REF!</v>
      </c>
      <c r="V1490" s="22" t="e">
        <f>'MEDIDAS ML'!#REF!</f>
        <v>#REF!</v>
      </c>
      <c r="W1490" s="17" t="e">
        <f>'MEDIDAS ML'!#REF!</f>
        <v>#REF!</v>
      </c>
      <c r="X1490" t="e">
        <f>'MEDIDAS ML'!#REF!</f>
        <v>#REF!</v>
      </c>
    </row>
    <row r="1491" spans="1:24" ht="15.75" customHeight="1" x14ac:dyDescent="0.25">
      <c r="A1491" s="6">
        <f>'MEDIDAS ML'!A2934</f>
        <v>123</v>
      </c>
      <c r="B1491" s="15">
        <f>'MEDIDAS ML'!B2934</f>
        <v>123</v>
      </c>
      <c r="C1491" s="6">
        <f>'MEDIDAS ML'!C2934</f>
        <v>123</v>
      </c>
      <c r="D1491" s="6" t="str">
        <f>'MEDIDAS ML'!D2934</f>
        <v>5x7x14 cm - 272 grs</v>
      </c>
      <c r="E1491" s="16">
        <f>'MEDIDAS ML'!E2934</f>
        <v>5</v>
      </c>
      <c r="F1491" s="16">
        <f>'MEDIDAS ML'!F2934</f>
        <v>7</v>
      </c>
      <c r="G1491" s="16">
        <f>'MEDIDAS ML'!G2934</f>
        <v>14</v>
      </c>
      <c r="H1491" s="16">
        <f>'MEDIDAS ML'!H2934</f>
        <v>0.27200000000000002</v>
      </c>
      <c r="I1491" s="16">
        <f>'MEDIDAS ML'!I2934</f>
        <v>0.1225</v>
      </c>
      <c r="J1491" s="6" t="str">
        <f>'MEDIDAS ML'!J2934</f>
        <v>Se calcula por Peso</v>
      </c>
      <c r="K1491" s="16">
        <f>'MEDIDAS ML'!K2934</f>
        <v>0.27200000000000002</v>
      </c>
      <c r="L1491" s="7">
        <f>'MEDIDAS ML'!L2934</f>
        <v>3990</v>
      </c>
      <c r="M1491" s="6" t="str">
        <f>'MEDIDAS ML'!M2934</f>
        <v>Hasta $9.989</v>
      </c>
      <c r="N1491" s="7">
        <f>'MEDIDAS ML'!N2934</f>
        <v>700</v>
      </c>
      <c r="O1491" s="6" t="str">
        <f>'MEDIDAS ML'!O2934</f>
        <v>No aplica (&lt;$19.990)</v>
      </c>
      <c r="P1491" s="7">
        <f>'MEDIDAS ML'!P2934</f>
        <v>0</v>
      </c>
      <c r="Q1491" s="7">
        <f>'MEDIDAS ML'!Q2934</f>
        <v>700</v>
      </c>
      <c r="R1491" s="23" t="e">
        <f>'MEDIDAS ML'!#REF!</f>
        <v>#REF!</v>
      </c>
      <c r="S1491" s="24" t="e">
        <f>'MEDIDAS ML'!#REF!</f>
        <v>#REF!</v>
      </c>
      <c r="T1491" s="24" t="e">
        <f>'MEDIDAS ML'!#REF!</f>
        <v>#REF!</v>
      </c>
      <c r="U1491" s="24" t="e">
        <f>'MEDIDAS ML'!#REF!</f>
        <v>#REF!</v>
      </c>
      <c r="V1491" s="22" t="e">
        <f>'MEDIDAS ML'!#REF!</f>
        <v>#REF!</v>
      </c>
      <c r="W1491" s="17" t="e">
        <f>'MEDIDAS ML'!#REF!</f>
        <v>#REF!</v>
      </c>
      <c r="X1491" t="e">
        <f>'MEDIDAS ML'!#REF!</f>
        <v>#REF!</v>
      </c>
    </row>
    <row r="1492" spans="1:24" ht="15.75" customHeight="1" x14ac:dyDescent="0.25">
      <c r="A1492" s="6">
        <f>'MEDIDAS ML'!A2943</f>
        <v>123</v>
      </c>
      <c r="B1492" s="15">
        <f>'MEDIDAS ML'!B2943</f>
        <v>123</v>
      </c>
      <c r="C1492" s="6">
        <f>'MEDIDAS ML'!C2943</f>
        <v>123</v>
      </c>
      <c r="D1492" s="6" t="str">
        <f>'MEDIDAS ML'!D2943</f>
        <v>9x28x38 cm - 270 grs</v>
      </c>
      <c r="E1492" s="16">
        <f>'MEDIDAS ML'!E2943</f>
        <v>9</v>
      </c>
      <c r="F1492" s="16">
        <f>'MEDIDAS ML'!F2943</f>
        <v>28</v>
      </c>
      <c r="G1492" s="16">
        <f>'MEDIDAS ML'!G2943</f>
        <v>38</v>
      </c>
      <c r="H1492" s="16">
        <f>'MEDIDAS ML'!H2943</f>
        <v>0.27</v>
      </c>
      <c r="I1492" s="16">
        <f>'MEDIDAS ML'!I2943</f>
        <v>2.3940000000000001</v>
      </c>
      <c r="J1492" s="6" t="str">
        <f>'MEDIDAS ML'!J2943</f>
        <v>Se calcula por P volum</v>
      </c>
      <c r="K1492" s="16">
        <f>'MEDIDAS ML'!K2943</f>
        <v>2.3940000000000001</v>
      </c>
      <c r="L1492" s="7">
        <f>'MEDIDAS ML'!L2943</f>
        <v>3990</v>
      </c>
      <c r="M1492" s="6" t="str">
        <f>'MEDIDAS ML'!M2943</f>
        <v>Hasta $9.989</v>
      </c>
      <c r="N1492" s="7">
        <f>'MEDIDAS ML'!N2943</f>
        <v>700</v>
      </c>
      <c r="O1492" s="6" t="str">
        <f>'MEDIDAS ML'!O2943</f>
        <v>No aplica (&lt;$19.990)</v>
      </c>
      <c r="P1492" s="7">
        <f>'MEDIDAS ML'!P2943</f>
        <v>0</v>
      </c>
      <c r="Q1492" s="7">
        <f>'MEDIDAS ML'!Q2943</f>
        <v>700</v>
      </c>
      <c r="R1492" s="23" t="e">
        <f>'MEDIDAS ML'!#REF!</f>
        <v>#REF!</v>
      </c>
      <c r="S1492" s="24" t="e">
        <f>'MEDIDAS ML'!#REF!</f>
        <v>#REF!</v>
      </c>
      <c r="T1492" s="24" t="e">
        <f>'MEDIDAS ML'!#REF!</f>
        <v>#REF!</v>
      </c>
      <c r="U1492" s="24" t="e">
        <f>'MEDIDAS ML'!#REF!</f>
        <v>#REF!</v>
      </c>
      <c r="V1492" s="22" t="e">
        <f>'MEDIDAS ML'!#REF!</f>
        <v>#REF!</v>
      </c>
      <c r="W1492" s="17" t="e">
        <f>'MEDIDAS ML'!#REF!</f>
        <v>#REF!</v>
      </c>
      <c r="X1492" t="e">
        <f>'MEDIDAS ML'!#REF!</f>
        <v>#REF!</v>
      </c>
    </row>
    <row r="1493" spans="1:24" ht="15.75" customHeight="1" x14ac:dyDescent="0.25">
      <c r="A1493" s="6">
        <f>'MEDIDAS ML'!A2961</f>
        <v>123</v>
      </c>
      <c r="B1493" s="15">
        <f>'MEDIDAS ML'!B2961</f>
        <v>123</v>
      </c>
      <c r="C1493" s="6">
        <f>'MEDIDAS ML'!C2961</f>
        <v>123</v>
      </c>
      <c r="D1493" s="6" t="str">
        <f>'MEDIDAS ML'!D2961</f>
        <v>7x14x16 cm - 267 grs</v>
      </c>
      <c r="E1493" s="16">
        <f>'MEDIDAS ML'!E2961</f>
        <v>7</v>
      </c>
      <c r="F1493" s="16">
        <f>'MEDIDAS ML'!F2961</f>
        <v>14</v>
      </c>
      <c r="G1493" s="16">
        <f>'MEDIDAS ML'!G2961</f>
        <v>16</v>
      </c>
      <c r="H1493" s="16">
        <f>'MEDIDAS ML'!H2961</f>
        <v>0.26700000000000002</v>
      </c>
      <c r="I1493" s="16">
        <f>'MEDIDAS ML'!I2961</f>
        <v>0.39200000000000002</v>
      </c>
      <c r="J1493" s="6" t="str">
        <f>'MEDIDAS ML'!J2961</f>
        <v>Se calcula por P volum</v>
      </c>
      <c r="K1493" s="16">
        <f>'MEDIDAS ML'!K2961</f>
        <v>0.39200000000000002</v>
      </c>
      <c r="L1493" s="7">
        <f>'MEDIDAS ML'!L2961</f>
        <v>3990</v>
      </c>
      <c r="M1493" s="6" t="str">
        <f>'MEDIDAS ML'!M2961</f>
        <v>Hasta $9.989</v>
      </c>
      <c r="N1493" s="7">
        <f>'MEDIDAS ML'!N2961</f>
        <v>700</v>
      </c>
      <c r="O1493" s="6" t="str">
        <f>'MEDIDAS ML'!O2961</f>
        <v>No aplica (&lt;$19.990)</v>
      </c>
      <c r="P1493" s="7">
        <f>'MEDIDAS ML'!P2961</f>
        <v>0</v>
      </c>
      <c r="Q1493" s="7">
        <f>'MEDIDAS ML'!Q2961</f>
        <v>700</v>
      </c>
      <c r="R1493" s="23" t="e">
        <f>'MEDIDAS ML'!#REF!</f>
        <v>#REF!</v>
      </c>
      <c r="S1493" s="24" t="e">
        <f>'MEDIDAS ML'!#REF!</f>
        <v>#REF!</v>
      </c>
      <c r="T1493" s="24" t="e">
        <f>'MEDIDAS ML'!#REF!</f>
        <v>#REF!</v>
      </c>
      <c r="U1493" s="24" t="e">
        <f>'MEDIDAS ML'!#REF!</f>
        <v>#REF!</v>
      </c>
      <c r="V1493" s="22" t="e">
        <f>'MEDIDAS ML'!#REF!</f>
        <v>#REF!</v>
      </c>
      <c r="W1493" s="17" t="e">
        <f>'MEDIDAS ML'!#REF!</f>
        <v>#REF!</v>
      </c>
      <c r="X1493" t="e">
        <f>'MEDIDAS ML'!#REF!</f>
        <v>#REF!</v>
      </c>
    </row>
    <row r="1494" spans="1:24" ht="15.75" customHeight="1" x14ac:dyDescent="0.25">
      <c r="A1494" s="6">
        <f>'MEDIDAS ML'!A2989</f>
        <v>123</v>
      </c>
      <c r="B1494" s="15">
        <f>'MEDIDAS ML'!B2989</f>
        <v>123</v>
      </c>
      <c r="C1494" s="6">
        <f>'MEDIDAS ML'!C2989</f>
        <v>123</v>
      </c>
      <c r="D1494" s="6" t="str">
        <f>'MEDIDAS ML'!D2989</f>
        <v>9x27x27 cm - 260 grs</v>
      </c>
      <c r="E1494" s="16">
        <f>'MEDIDAS ML'!E2989</f>
        <v>9</v>
      </c>
      <c r="F1494" s="16">
        <f>'MEDIDAS ML'!F2989</f>
        <v>27</v>
      </c>
      <c r="G1494" s="16">
        <f>'MEDIDAS ML'!G2989</f>
        <v>27</v>
      </c>
      <c r="H1494" s="16">
        <f>'MEDIDAS ML'!H2989</f>
        <v>0.26</v>
      </c>
      <c r="I1494" s="16">
        <f>'MEDIDAS ML'!I2989</f>
        <v>1.64025</v>
      </c>
      <c r="J1494" s="6" t="str">
        <f>'MEDIDAS ML'!J2989</f>
        <v>Se calcula por P volum</v>
      </c>
      <c r="K1494" s="16">
        <f>'MEDIDAS ML'!K2989</f>
        <v>1.64025</v>
      </c>
      <c r="L1494" s="7">
        <f>'MEDIDAS ML'!L2989</f>
        <v>3990</v>
      </c>
      <c r="M1494" s="6" t="str">
        <f>'MEDIDAS ML'!M2989</f>
        <v>Hasta $9.989</v>
      </c>
      <c r="N1494" s="7">
        <f>'MEDIDAS ML'!N2989</f>
        <v>700</v>
      </c>
      <c r="O1494" s="6" t="str">
        <f>'MEDIDAS ML'!O2989</f>
        <v>No aplica (&lt;$19.990)</v>
      </c>
      <c r="P1494" s="7">
        <f>'MEDIDAS ML'!P2989</f>
        <v>0</v>
      </c>
      <c r="Q1494" s="7">
        <f>'MEDIDAS ML'!Q2989</f>
        <v>700</v>
      </c>
      <c r="R1494" s="23" t="e">
        <f>'MEDIDAS ML'!#REF!</f>
        <v>#REF!</v>
      </c>
      <c r="S1494" s="24" t="e">
        <f>'MEDIDAS ML'!#REF!</f>
        <v>#REF!</v>
      </c>
      <c r="T1494" s="24" t="e">
        <f>'MEDIDAS ML'!#REF!</f>
        <v>#REF!</v>
      </c>
      <c r="U1494" s="24" t="e">
        <f>'MEDIDAS ML'!#REF!</f>
        <v>#REF!</v>
      </c>
      <c r="V1494" s="22" t="e">
        <f>'MEDIDAS ML'!#REF!</f>
        <v>#REF!</v>
      </c>
      <c r="W1494" s="17" t="e">
        <f>'MEDIDAS ML'!#REF!</f>
        <v>#REF!</v>
      </c>
      <c r="X1494" t="e">
        <f>'MEDIDAS ML'!#REF!</f>
        <v>#REF!</v>
      </c>
    </row>
    <row r="1495" spans="1:24" ht="15.75" customHeight="1" x14ac:dyDescent="0.25">
      <c r="A1495" s="6">
        <f>'MEDIDAS ML'!A2992</f>
        <v>123</v>
      </c>
      <c r="B1495" s="15">
        <f>'MEDIDAS ML'!B2992</f>
        <v>123</v>
      </c>
      <c r="C1495" s="6">
        <f>'MEDIDAS ML'!C2992</f>
        <v>123</v>
      </c>
      <c r="D1495" s="6" t="str">
        <f>'MEDIDAS ML'!D2992</f>
        <v>11x19x24 cm - 260 grs</v>
      </c>
      <c r="E1495" s="16">
        <f>'MEDIDAS ML'!E2992</f>
        <v>11</v>
      </c>
      <c r="F1495" s="16">
        <f>'MEDIDAS ML'!F2992</f>
        <v>19</v>
      </c>
      <c r="G1495" s="16">
        <f>'MEDIDAS ML'!G2992</f>
        <v>24</v>
      </c>
      <c r="H1495" s="16">
        <f>'MEDIDAS ML'!H2992</f>
        <v>0.26</v>
      </c>
      <c r="I1495" s="16">
        <f>'MEDIDAS ML'!I2992</f>
        <v>1.254</v>
      </c>
      <c r="J1495" s="6" t="str">
        <f>'MEDIDAS ML'!J2992</f>
        <v>Se calcula por P volum</v>
      </c>
      <c r="K1495" s="16">
        <f>'MEDIDAS ML'!K2992</f>
        <v>1.254</v>
      </c>
      <c r="L1495" s="7">
        <f>'MEDIDAS ML'!L2992</f>
        <v>3990</v>
      </c>
      <c r="M1495" s="6" t="str">
        <f>'MEDIDAS ML'!M2992</f>
        <v>Hasta $9.989</v>
      </c>
      <c r="N1495" s="7">
        <f>'MEDIDAS ML'!N2992</f>
        <v>700</v>
      </c>
      <c r="O1495" s="6" t="str">
        <f>'MEDIDAS ML'!O2992</f>
        <v>No aplica (&lt;$19.990)</v>
      </c>
      <c r="P1495" s="7">
        <f>'MEDIDAS ML'!P2992</f>
        <v>0</v>
      </c>
      <c r="Q1495" s="7">
        <f>'MEDIDAS ML'!Q2992</f>
        <v>700</v>
      </c>
      <c r="R1495" s="23" t="e">
        <f>'MEDIDAS ML'!#REF!</f>
        <v>#REF!</v>
      </c>
      <c r="S1495" s="24" t="e">
        <f>'MEDIDAS ML'!#REF!</f>
        <v>#REF!</v>
      </c>
      <c r="T1495" s="24" t="e">
        <f>'MEDIDAS ML'!#REF!</f>
        <v>#REF!</v>
      </c>
      <c r="U1495" s="24" t="e">
        <f>'MEDIDAS ML'!#REF!</f>
        <v>#REF!</v>
      </c>
      <c r="V1495" s="22" t="e">
        <f>'MEDIDAS ML'!#REF!</f>
        <v>#REF!</v>
      </c>
      <c r="W1495" s="17" t="e">
        <f>'MEDIDAS ML'!#REF!</f>
        <v>#REF!</v>
      </c>
      <c r="X1495" t="e">
        <f>'MEDIDAS ML'!#REF!</f>
        <v>#REF!</v>
      </c>
    </row>
    <row r="1496" spans="1:24" ht="15.75" customHeight="1" x14ac:dyDescent="0.25">
      <c r="A1496" s="6">
        <f>'MEDIDAS ML'!A3066</f>
        <v>123</v>
      </c>
      <c r="B1496" s="15">
        <f>'MEDIDAS ML'!B3066</f>
        <v>123</v>
      </c>
      <c r="C1496" s="6">
        <f>'MEDIDAS ML'!C3066</f>
        <v>123</v>
      </c>
      <c r="D1496" s="6" t="str">
        <f>'MEDIDAS ML'!D3066</f>
        <v>11x12x15 cm - 250 grs</v>
      </c>
      <c r="E1496" s="16">
        <f>'MEDIDAS ML'!E3066</f>
        <v>11</v>
      </c>
      <c r="F1496" s="16">
        <f>'MEDIDAS ML'!F3066</f>
        <v>12</v>
      </c>
      <c r="G1496" s="16">
        <f>'MEDIDAS ML'!G3066</f>
        <v>15</v>
      </c>
      <c r="H1496" s="16">
        <f>'MEDIDAS ML'!H3066</f>
        <v>0.25</v>
      </c>
      <c r="I1496" s="16">
        <f>'MEDIDAS ML'!I3066</f>
        <v>0.495</v>
      </c>
      <c r="J1496" s="6" t="str">
        <f>'MEDIDAS ML'!J3066</f>
        <v>Se calcula por P volum</v>
      </c>
      <c r="K1496" s="16">
        <f>'MEDIDAS ML'!K3066</f>
        <v>0.495</v>
      </c>
      <c r="L1496" s="7">
        <f>'MEDIDAS ML'!L3066</f>
        <v>3990</v>
      </c>
      <c r="M1496" s="6" t="str">
        <f>'MEDIDAS ML'!M3066</f>
        <v>Hasta $9.989</v>
      </c>
      <c r="N1496" s="7">
        <f>'MEDIDAS ML'!N3066</f>
        <v>700</v>
      </c>
      <c r="O1496" s="6" t="str">
        <f>'MEDIDAS ML'!O3066</f>
        <v>No aplica (&lt;$19.990)</v>
      </c>
      <c r="P1496" s="7">
        <f>'MEDIDAS ML'!P3066</f>
        <v>0</v>
      </c>
      <c r="Q1496" s="7">
        <f>'MEDIDAS ML'!Q3066</f>
        <v>700</v>
      </c>
      <c r="R1496" s="23" t="e">
        <f>'MEDIDAS ML'!#REF!</f>
        <v>#REF!</v>
      </c>
      <c r="S1496" s="24" t="e">
        <f>'MEDIDAS ML'!#REF!</f>
        <v>#REF!</v>
      </c>
      <c r="T1496" s="24" t="e">
        <f>'MEDIDAS ML'!#REF!</f>
        <v>#REF!</v>
      </c>
      <c r="U1496" s="24" t="e">
        <f>'MEDIDAS ML'!#REF!</f>
        <v>#REF!</v>
      </c>
      <c r="V1496" s="22" t="e">
        <f>'MEDIDAS ML'!#REF!</f>
        <v>#REF!</v>
      </c>
      <c r="W1496" s="17" t="e">
        <f>'MEDIDAS ML'!#REF!</f>
        <v>#REF!</v>
      </c>
      <c r="X1496" t="e">
        <f>'MEDIDAS ML'!#REF!</f>
        <v>#REF!</v>
      </c>
    </row>
    <row r="1497" spans="1:24" ht="15.75" customHeight="1" x14ac:dyDescent="0.25">
      <c r="A1497" s="6">
        <f>'MEDIDAS ML'!A3107</f>
        <v>123</v>
      </c>
      <c r="B1497" s="15">
        <f>'MEDIDAS ML'!B3107</f>
        <v>123</v>
      </c>
      <c r="C1497" s="6">
        <f>'MEDIDAS ML'!C3107</f>
        <v>123</v>
      </c>
      <c r="D1497" s="6" t="str">
        <f>'MEDIDAS ML'!D3107</f>
        <v>8x14x21 cm - 241 grs</v>
      </c>
      <c r="E1497" s="16">
        <f>'MEDIDAS ML'!E3107</f>
        <v>8</v>
      </c>
      <c r="F1497" s="16">
        <f>'MEDIDAS ML'!F3107</f>
        <v>14</v>
      </c>
      <c r="G1497" s="16">
        <f>'MEDIDAS ML'!G3107</f>
        <v>21</v>
      </c>
      <c r="H1497" s="16">
        <f>'MEDIDAS ML'!H3107</f>
        <v>0.24099999999999999</v>
      </c>
      <c r="I1497" s="16">
        <f>'MEDIDAS ML'!I3107</f>
        <v>0.58799999999999997</v>
      </c>
      <c r="J1497" s="6" t="str">
        <f>'MEDIDAS ML'!J3107</f>
        <v>Se calcula por P volum</v>
      </c>
      <c r="K1497" s="16">
        <f>'MEDIDAS ML'!K3107</f>
        <v>0.58799999999999997</v>
      </c>
      <c r="L1497" s="7">
        <f>'MEDIDAS ML'!L3107</f>
        <v>3990</v>
      </c>
      <c r="M1497" s="6" t="str">
        <f>'MEDIDAS ML'!M3107</f>
        <v>Hasta $9.989</v>
      </c>
      <c r="N1497" s="7">
        <f>'MEDIDAS ML'!N3107</f>
        <v>700</v>
      </c>
      <c r="O1497" s="6" t="str">
        <f>'MEDIDAS ML'!O3107</f>
        <v>No aplica (&lt;$19.990)</v>
      </c>
      <c r="P1497" s="7">
        <f>'MEDIDAS ML'!P3107</f>
        <v>0</v>
      </c>
      <c r="Q1497" s="7">
        <f>'MEDIDAS ML'!Q3107</f>
        <v>700</v>
      </c>
      <c r="R1497" s="23" t="e">
        <f>'MEDIDAS ML'!#REF!</f>
        <v>#REF!</v>
      </c>
      <c r="S1497" s="24" t="e">
        <f>'MEDIDAS ML'!#REF!</f>
        <v>#REF!</v>
      </c>
      <c r="T1497" s="24" t="e">
        <f>'MEDIDAS ML'!#REF!</f>
        <v>#REF!</v>
      </c>
      <c r="U1497" s="24" t="e">
        <f>'MEDIDAS ML'!#REF!</f>
        <v>#REF!</v>
      </c>
      <c r="V1497" s="22" t="e">
        <f>'MEDIDAS ML'!#REF!</f>
        <v>#REF!</v>
      </c>
      <c r="W1497" s="17" t="e">
        <f>'MEDIDAS ML'!#REF!</f>
        <v>#REF!</v>
      </c>
      <c r="X1497" t="e">
        <f>'MEDIDAS ML'!#REF!</f>
        <v>#REF!</v>
      </c>
    </row>
    <row r="1498" spans="1:24" ht="15.75" customHeight="1" x14ac:dyDescent="0.25">
      <c r="A1498" s="6">
        <f>'MEDIDAS ML'!A3108</f>
        <v>123</v>
      </c>
      <c r="B1498" s="15">
        <f>'MEDIDAS ML'!B3108</f>
        <v>123</v>
      </c>
      <c r="C1498" s="6">
        <f>'MEDIDAS ML'!C3108</f>
        <v>123</v>
      </c>
      <c r="D1498" s="6" t="str">
        <f>'MEDIDAS ML'!D3108</f>
        <v>8x14x21 cm - 241 grs</v>
      </c>
      <c r="E1498" s="16">
        <f>'MEDIDAS ML'!E3108</f>
        <v>8</v>
      </c>
      <c r="F1498" s="16">
        <f>'MEDIDAS ML'!F3108</f>
        <v>14</v>
      </c>
      <c r="G1498" s="16">
        <f>'MEDIDAS ML'!G3108</f>
        <v>21</v>
      </c>
      <c r="H1498" s="16">
        <f>'MEDIDAS ML'!H3108</f>
        <v>0.24099999999999999</v>
      </c>
      <c r="I1498" s="16">
        <f>'MEDIDAS ML'!I3108</f>
        <v>0.58799999999999997</v>
      </c>
      <c r="J1498" s="6" t="str">
        <f>'MEDIDAS ML'!J3108</f>
        <v>Se calcula por P volum</v>
      </c>
      <c r="K1498" s="16">
        <f>'MEDIDAS ML'!K3108</f>
        <v>0.58799999999999997</v>
      </c>
      <c r="L1498" s="7">
        <f>'MEDIDAS ML'!L3108</f>
        <v>3990</v>
      </c>
      <c r="M1498" s="6" t="str">
        <f>'MEDIDAS ML'!M3108</f>
        <v>Hasta $9.989</v>
      </c>
      <c r="N1498" s="7">
        <f>'MEDIDAS ML'!N3108</f>
        <v>700</v>
      </c>
      <c r="O1498" s="6" t="str">
        <f>'MEDIDAS ML'!O3108</f>
        <v>No aplica (&lt;$19.990)</v>
      </c>
      <c r="P1498" s="7">
        <f>'MEDIDAS ML'!P3108</f>
        <v>0</v>
      </c>
      <c r="Q1498" s="7">
        <f>'MEDIDAS ML'!Q3108</f>
        <v>700</v>
      </c>
      <c r="R1498" s="23" t="e">
        <f>'MEDIDAS ML'!#REF!</f>
        <v>#REF!</v>
      </c>
      <c r="S1498" s="24" t="e">
        <f>'MEDIDAS ML'!#REF!</f>
        <v>#REF!</v>
      </c>
      <c r="T1498" s="24" t="e">
        <f>'MEDIDAS ML'!#REF!</f>
        <v>#REF!</v>
      </c>
      <c r="U1498" s="24" t="e">
        <f>'MEDIDAS ML'!#REF!</f>
        <v>#REF!</v>
      </c>
      <c r="V1498" s="22" t="e">
        <f>'MEDIDAS ML'!#REF!</f>
        <v>#REF!</v>
      </c>
      <c r="W1498" s="17" t="e">
        <f>'MEDIDAS ML'!#REF!</f>
        <v>#REF!</v>
      </c>
      <c r="X1498" t="e">
        <f>'MEDIDAS ML'!#REF!</f>
        <v>#REF!</v>
      </c>
    </row>
    <row r="1499" spans="1:24" ht="15.75" customHeight="1" x14ac:dyDescent="0.25">
      <c r="A1499" s="6">
        <f>'MEDIDAS ML'!A3128</f>
        <v>123</v>
      </c>
      <c r="B1499" s="15">
        <f>'MEDIDAS ML'!B3128</f>
        <v>123</v>
      </c>
      <c r="C1499" s="6">
        <f>'MEDIDAS ML'!C3128</f>
        <v>123</v>
      </c>
      <c r="D1499" s="6" t="str">
        <f>'MEDIDAS ML'!D3128</f>
        <v>2x21x31 cm - 240 grs</v>
      </c>
      <c r="E1499" s="16">
        <f>'MEDIDAS ML'!E3128</f>
        <v>2</v>
      </c>
      <c r="F1499" s="16">
        <f>'MEDIDAS ML'!F3128</f>
        <v>21</v>
      </c>
      <c r="G1499" s="16">
        <f>'MEDIDAS ML'!G3128</f>
        <v>31</v>
      </c>
      <c r="H1499" s="16">
        <f>'MEDIDAS ML'!H3128</f>
        <v>0.24</v>
      </c>
      <c r="I1499" s="16">
        <f>'MEDIDAS ML'!I3128</f>
        <v>0.32550000000000001</v>
      </c>
      <c r="J1499" s="6" t="str">
        <f>'MEDIDAS ML'!J3128</f>
        <v>Se calcula por P volum</v>
      </c>
      <c r="K1499" s="16">
        <f>'MEDIDAS ML'!K3128</f>
        <v>0.32550000000000001</v>
      </c>
      <c r="L1499" s="7">
        <f>'MEDIDAS ML'!L3128</f>
        <v>3990</v>
      </c>
      <c r="M1499" s="6" t="str">
        <f>'MEDIDAS ML'!M3128</f>
        <v>Hasta $9.989</v>
      </c>
      <c r="N1499" s="7">
        <f>'MEDIDAS ML'!N3128</f>
        <v>700</v>
      </c>
      <c r="O1499" s="6" t="str">
        <f>'MEDIDAS ML'!O3128</f>
        <v>No aplica (&lt;$19.990)</v>
      </c>
      <c r="P1499" s="7">
        <f>'MEDIDAS ML'!P3128</f>
        <v>0</v>
      </c>
      <c r="Q1499" s="7">
        <f>'MEDIDAS ML'!Q3128</f>
        <v>700</v>
      </c>
      <c r="R1499" s="23" t="e">
        <f>'MEDIDAS ML'!#REF!</f>
        <v>#REF!</v>
      </c>
      <c r="S1499" s="24" t="e">
        <f>'MEDIDAS ML'!#REF!</f>
        <v>#REF!</v>
      </c>
      <c r="T1499" s="24" t="e">
        <f>'MEDIDAS ML'!#REF!</f>
        <v>#REF!</v>
      </c>
      <c r="U1499" s="24" t="e">
        <f>'MEDIDAS ML'!#REF!</f>
        <v>#REF!</v>
      </c>
      <c r="V1499" s="22" t="e">
        <f>'MEDIDAS ML'!#REF!</f>
        <v>#REF!</v>
      </c>
      <c r="W1499" s="17" t="e">
        <f>'MEDIDAS ML'!#REF!</f>
        <v>#REF!</v>
      </c>
      <c r="X1499" t="e">
        <f>'MEDIDAS ML'!#REF!</f>
        <v>#REF!</v>
      </c>
    </row>
    <row r="1500" spans="1:24" ht="15.75" customHeight="1" x14ac:dyDescent="0.25">
      <c r="A1500" s="6">
        <f>'MEDIDAS ML'!A3129</f>
        <v>123</v>
      </c>
      <c r="B1500" s="15">
        <f>'MEDIDAS ML'!B3129</f>
        <v>123</v>
      </c>
      <c r="C1500" s="6">
        <f>'MEDIDAS ML'!C3129</f>
        <v>123</v>
      </c>
      <c r="D1500" s="6" t="str">
        <f>'MEDIDAS ML'!D3129</f>
        <v>2x21x31 cm - 240 grs</v>
      </c>
      <c r="E1500" s="16">
        <f>'MEDIDAS ML'!E3129</f>
        <v>2</v>
      </c>
      <c r="F1500" s="16">
        <f>'MEDIDAS ML'!F3129</f>
        <v>21</v>
      </c>
      <c r="G1500" s="16">
        <f>'MEDIDAS ML'!G3129</f>
        <v>31</v>
      </c>
      <c r="H1500" s="16">
        <f>'MEDIDAS ML'!H3129</f>
        <v>0.24</v>
      </c>
      <c r="I1500" s="16">
        <f>'MEDIDAS ML'!I3129</f>
        <v>0.32550000000000001</v>
      </c>
      <c r="J1500" s="6" t="str">
        <f>'MEDIDAS ML'!J3129</f>
        <v>Se calcula por P volum</v>
      </c>
      <c r="K1500" s="16">
        <f>'MEDIDAS ML'!K3129</f>
        <v>0.32550000000000001</v>
      </c>
      <c r="L1500" s="7">
        <f>'MEDIDAS ML'!L3129</f>
        <v>3990</v>
      </c>
      <c r="M1500" s="6" t="str">
        <f>'MEDIDAS ML'!M3129</f>
        <v>Hasta $9.989</v>
      </c>
      <c r="N1500" s="7">
        <f>'MEDIDAS ML'!N3129</f>
        <v>700</v>
      </c>
      <c r="O1500" s="6" t="str">
        <f>'MEDIDAS ML'!O3129</f>
        <v>No aplica (&lt;$19.990)</v>
      </c>
      <c r="P1500" s="7">
        <f>'MEDIDAS ML'!P3129</f>
        <v>0</v>
      </c>
      <c r="Q1500" s="7">
        <f>'MEDIDAS ML'!Q3129</f>
        <v>700</v>
      </c>
      <c r="R1500" s="23" t="e">
        <f>'MEDIDAS ML'!#REF!</f>
        <v>#REF!</v>
      </c>
      <c r="S1500" s="24" t="e">
        <f>'MEDIDAS ML'!#REF!</f>
        <v>#REF!</v>
      </c>
      <c r="T1500" s="24" t="e">
        <f>'MEDIDAS ML'!#REF!</f>
        <v>#REF!</v>
      </c>
      <c r="U1500" s="24" t="e">
        <f>'MEDIDAS ML'!#REF!</f>
        <v>#REF!</v>
      </c>
      <c r="V1500" s="22" t="e">
        <f>'MEDIDAS ML'!#REF!</f>
        <v>#REF!</v>
      </c>
      <c r="W1500" s="17" t="e">
        <f>'MEDIDAS ML'!#REF!</f>
        <v>#REF!</v>
      </c>
      <c r="X1500" t="e">
        <f>'MEDIDAS ML'!#REF!</f>
        <v>#REF!</v>
      </c>
    </row>
    <row r="1501" spans="1:24" ht="15.75" customHeight="1" x14ac:dyDescent="0.25">
      <c r="A1501" s="6">
        <f>'MEDIDAS ML'!A3130</f>
        <v>123</v>
      </c>
      <c r="B1501" s="15">
        <f>'MEDIDAS ML'!B3130</f>
        <v>123</v>
      </c>
      <c r="C1501" s="6">
        <f>'MEDIDAS ML'!C3130</f>
        <v>123</v>
      </c>
      <c r="D1501" s="6" t="str">
        <f>'MEDIDAS ML'!D3130</f>
        <v>2x21x31 cm - 240 grs</v>
      </c>
      <c r="E1501" s="16">
        <f>'MEDIDAS ML'!E3130</f>
        <v>2</v>
      </c>
      <c r="F1501" s="16">
        <f>'MEDIDAS ML'!F3130</f>
        <v>21</v>
      </c>
      <c r="G1501" s="16">
        <f>'MEDIDAS ML'!G3130</f>
        <v>31</v>
      </c>
      <c r="H1501" s="16">
        <f>'MEDIDAS ML'!H3130</f>
        <v>0.24</v>
      </c>
      <c r="I1501" s="16">
        <f>'MEDIDAS ML'!I3130</f>
        <v>0.32550000000000001</v>
      </c>
      <c r="J1501" s="6" t="str">
        <f>'MEDIDAS ML'!J3130</f>
        <v>Se calcula por P volum</v>
      </c>
      <c r="K1501" s="16">
        <f>'MEDIDAS ML'!K3130</f>
        <v>0.32550000000000001</v>
      </c>
      <c r="L1501" s="7">
        <f>'MEDIDAS ML'!L3130</f>
        <v>3990</v>
      </c>
      <c r="M1501" s="6" t="str">
        <f>'MEDIDAS ML'!M3130</f>
        <v>Hasta $9.989</v>
      </c>
      <c r="N1501" s="7">
        <f>'MEDIDAS ML'!N3130</f>
        <v>700</v>
      </c>
      <c r="O1501" s="6" t="str">
        <f>'MEDIDAS ML'!O3130</f>
        <v>No aplica (&lt;$19.990)</v>
      </c>
      <c r="P1501" s="7">
        <f>'MEDIDAS ML'!P3130</f>
        <v>0</v>
      </c>
      <c r="Q1501" s="7">
        <f>'MEDIDAS ML'!Q3130</f>
        <v>700</v>
      </c>
      <c r="R1501" s="23" t="e">
        <f>'MEDIDAS ML'!#REF!</f>
        <v>#REF!</v>
      </c>
      <c r="S1501" s="24" t="e">
        <f>'MEDIDAS ML'!#REF!</f>
        <v>#REF!</v>
      </c>
      <c r="T1501" s="24" t="e">
        <f>'MEDIDAS ML'!#REF!</f>
        <v>#REF!</v>
      </c>
      <c r="U1501" s="24" t="e">
        <f>'MEDIDAS ML'!#REF!</f>
        <v>#REF!</v>
      </c>
      <c r="V1501" s="22" t="e">
        <f>'MEDIDAS ML'!#REF!</f>
        <v>#REF!</v>
      </c>
      <c r="W1501" s="17" t="e">
        <f>'MEDIDAS ML'!#REF!</f>
        <v>#REF!</v>
      </c>
      <c r="X1501" t="e">
        <f>'MEDIDAS ML'!#REF!</f>
        <v>#REF!</v>
      </c>
    </row>
    <row r="1502" spans="1:24" ht="15.75" customHeight="1" x14ac:dyDescent="0.25">
      <c r="A1502" s="6">
        <f>'MEDIDAS ML'!A3131</f>
        <v>123</v>
      </c>
      <c r="B1502" s="15">
        <f>'MEDIDAS ML'!B3131</f>
        <v>123</v>
      </c>
      <c r="C1502" s="6">
        <f>'MEDIDAS ML'!C3131</f>
        <v>123</v>
      </c>
      <c r="D1502" s="6" t="str">
        <f>'MEDIDAS ML'!D3131</f>
        <v>2x21x31 cm - 240 grs</v>
      </c>
      <c r="E1502" s="16">
        <f>'MEDIDAS ML'!E3131</f>
        <v>2</v>
      </c>
      <c r="F1502" s="16">
        <f>'MEDIDAS ML'!F3131</f>
        <v>21</v>
      </c>
      <c r="G1502" s="16">
        <f>'MEDIDAS ML'!G3131</f>
        <v>31</v>
      </c>
      <c r="H1502" s="16">
        <f>'MEDIDAS ML'!H3131</f>
        <v>0.24</v>
      </c>
      <c r="I1502" s="16">
        <f>'MEDIDAS ML'!I3131</f>
        <v>0.32550000000000001</v>
      </c>
      <c r="J1502" s="6" t="str">
        <f>'MEDIDAS ML'!J3131</f>
        <v>Se calcula por P volum</v>
      </c>
      <c r="K1502" s="16">
        <f>'MEDIDAS ML'!K3131</f>
        <v>0.32550000000000001</v>
      </c>
      <c r="L1502" s="7">
        <f>'MEDIDAS ML'!L3131</f>
        <v>3990</v>
      </c>
      <c r="M1502" s="6" t="str">
        <f>'MEDIDAS ML'!M3131</f>
        <v>Hasta $9.989</v>
      </c>
      <c r="N1502" s="7">
        <f>'MEDIDAS ML'!N3131</f>
        <v>700</v>
      </c>
      <c r="O1502" s="6" t="str">
        <f>'MEDIDAS ML'!O3131</f>
        <v>No aplica (&lt;$19.990)</v>
      </c>
      <c r="P1502" s="7">
        <f>'MEDIDAS ML'!P3131</f>
        <v>0</v>
      </c>
      <c r="Q1502" s="7">
        <f>'MEDIDAS ML'!Q3131</f>
        <v>700</v>
      </c>
      <c r="R1502" s="23" t="e">
        <f>'MEDIDAS ML'!#REF!</f>
        <v>#REF!</v>
      </c>
      <c r="S1502" s="24" t="e">
        <f>'MEDIDAS ML'!#REF!</f>
        <v>#REF!</v>
      </c>
      <c r="T1502" s="24" t="e">
        <f>'MEDIDAS ML'!#REF!</f>
        <v>#REF!</v>
      </c>
      <c r="U1502" s="24" t="e">
        <f>'MEDIDAS ML'!#REF!</f>
        <v>#REF!</v>
      </c>
      <c r="V1502" s="22" t="e">
        <f>'MEDIDAS ML'!#REF!</f>
        <v>#REF!</v>
      </c>
      <c r="W1502" s="17" t="e">
        <f>'MEDIDAS ML'!#REF!</f>
        <v>#REF!</v>
      </c>
      <c r="X1502" t="e">
        <f>'MEDIDAS ML'!#REF!</f>
        <v>#REF!</v>
      </c>
    </row>
    <row r="1503" spans="1:24" ht="15.75" customHeight="1" x14ac:dyDescent="0.25">
      <c r="A1503" s="6">
        <f>'MEDIDAS ML'!A3135</f>
        <v>123</v>
      </c>
      <c r="B1503" s="15">
        <f>'MEDIDAS ML'!B3135</f>
        <v>123</v>
      </c>
      <c r="C1503" s="6">
        <f>'MEDIDAS ML'!C3135</f>
        <v>123</v>
      </c>
      <c r="D1503" s="6" t="str">
        <f>'MEDIDAS ML'!D3135</f>
        <v>8x9x11 cm - 240 grs</v>
      </c>
      <c r="E1503" s="16">
        <f>'MEDIDAS ML'!E3135</f>
        <v>8</v>
      </c>
      <c r="F1503" s="16">
        <f>'MEDIDAS ML'!F3135</f>
        <v>9</v>
      </c>
      <c r="G1503" s="16">
        <f>'MEDIDAS ML'!G3135</f>
        <v>11</v>
      </c>
      <c r="H1503" s="16">
        <f>'MEDIDAS ML'!H3135</f>
        <v>0.24</v>
      </c>
      <c r="I1503" s="16">
        <f>'MEDIDAS ML'!I3135</f>
        <v>0.19800000000000001</v>
      </c>
      <c r="J1503" s="6" t="str">
        <f>'MEDIDAS ML'!J3135</f>
        <v>Se calcula por Peso</v>
      </c>
      <c r="K1503" s="16">
        <f>'MEDIDAS ML'!K3135</f>
        <v>0.24</v>
      </c>
      <c r="L1503" s="7">
        <f>'MEDIDAS ML'!L3135</f>
        <v>3990</v>
      </c>
      <c r="M1503" s="6" t="str">
        <f>'MEDIDAS ML'!M3135</f>
        <v>Hasta $9.989</v>
      </c>
      <c r="N1503" s="7">
        <f>'MEDIDAS ML'!N3135</f>
        <v>700</v>
      </c>
      <c r="O1503" s="6" t="str">
        <f>'MEDIDAS ML'!O3135</f>
        <v>No aplica (&lt;$19.990)</v>
      </c>
      <c r="P1503" s="7">
        <f>'MEDIDAS ML'!P3135</f>
        <v>0</v>
      </c>
      <c r="Q1503" s="7">
        <f>'MEDIDAS ML'!Q3135</f>
        <v>700</v>
      </c>
      <c r="R1503" s="23" t="e">
        <f>'MEDIDAS ML'!#REF!</f>
        <v>#REF!</v>
      </c>
      <c r="S1503" s="24" t="e">
        <f>'MEDIDAS ML'!#REF!</f>
        <v>#REF!</v>
      </c>
      <c r="T1503" s="24" t="e">
        <f>'MEDIDAS ML'!#REF!</f>
        <v>#REF!</v>
      </c>
      <c r="U1503" s="24" t="e">
        <f>'MEDIDAS ML'!#REF!</f>
        <v>#REF!</v>
      </c>
      <c r="V1503" s="22" t="e">
        <f>'MEDIDAS ML'!#REF!</f>
        <v>#REF!</v>
      </c>
      <c r="W1503" s="17" t="e">
        <f>'MEDIDAS ML'!#REF!</f>
        <v>#REF!</v>
      </c>
      <c r="X1503" t="e">
        <f>'MEDIDAS ML'!#REF!</f>
        <v>#REF!</v>
      </c>
    </row>
    <row r="1504" spans="1:24" ht="15.75" customHeight="1" x14ac:dyDescent="0.25">
      <c r="A1504" s="6">
        <f>'MEDIDAS ML'!A3150</f>
        <v>123</v>
      </c>
      <c r="B1504" s="15">
        <f>'MEDIDAS ML'!B3150</f>
        <v>123</v>
      </c>
      <c r="C1504" s="6">
        <f>'MEDIDAS ML'!C3150</f>
        <v>123</v>
      </c>
      <c r="D1504" s="6" t="str">
        <f>'MEDIDAS ML'!D3150</f>
        <v>7x14x16 cm - 235 grs</v>
      </c>
      <c r="E1504" s="16">
        <f>'MEDIDAS ML'!E3150</f>
        <v>7</v>
      </c>
      <c r="F1504" s="16">
        <f>'MEDIDAS ML'!F3150</f>
        <v>14</v>
      </c>
      <c r="G1504" s="16">
        <f>'MEDIDAS ML'!G3150</f>
        <v>16</v>
      </c>
      <c r="H1504" s="16">
        <f>'MEDIDAS ML'!H3150</f>
        <v>0.23499999999999999</v>
      </c>
      <c r="I1504" s="16">
        <f>'MEDIDAS ML'!I3150</f>
        <v>0.39200000000000002</v>
      </c>
      <c r="J1504" s="6" t="str">
        <f>'MEDIDAS ML'!J3150</f>
        <v>Se calcula por P volum</v>
      </c>
      <c r="K1504" s="16">
        <f>'MEDIDAS ML'!K3150</f>
        <v>0.39200000000000002</v>
      </c>
      <c r="L1504" s="7">
        <f>'MEDIDAS ML'!L3150</f>
        <v>3990</v>
      </c>
      <c r="M1504" s="6" t="str">
        <f>'MEDIDAS ML'!M3150</f>
        <v>Hasta $9.989</v>
      </c>
      <c r="N1504" s="7">
        <f>'MEDIDAS ML'!N3150</f>
        <v>700</v>
      </c>
      <c r="O1504" s="6" t="str">
        <f>'MEDIDAS ML'!O3150</f>
        <v>No aplica (&lt;$19.990)</v>
      </c>
      <c r="P1504" s="7">
        <f>'MEDIDAS ML'!P3150</f>
        <v>0</v>
      </c>
      <c r="Q1504" s="7">
        <f>'MEDIDAS ML'!Q3150</f>
        <v>700</v>
      </c>
      <c r="R1504" s="23" t="e">
        <f>'MEDIDAS ML'!#REF!</f>
        <v>#REF!</v>
      </c>
      <c r="S1504" s="24" t="e">
        <f>'MEDIDAS ML'!#REF!</f>
        <v>#REF!</v>
      </c>
      <c r="T1504" s="24" t="e">
        <f>'MEDIDAS ML'!#REF!</f>
        <v>#REF!</v>
      </c>
      <c r="U1504" s="24" t="e">
        <f>'MEDIDAS ML'!#REF!</f>
        <v>#REF!</v>
      </c>
      <c r="V1504" s="22" t="e">
        <f>'MEDIDAS ML'!#REF!</f>
        <v>#REF!</v>
      </c>
      <c r="W1504" s="17" t="e">
        <f>'MEDIDAS ML'!#REF!</f>
        <v>#REF!</v>
      </c>
      <c r="X1504" t="e">
        <f>'MEDIDAS ML'!#REF!</f>
        <v>#REF!</v>
      </c>
    </row>
    <row r="1505" spans="1:24" ht="15.75" customHeight="1" x14ac:dyDescent="0.25">
      <c r="A1505" s="6">
        <f>'MEDIDAS ML'!A3198</f>
        <v>123</v>
      </c>
      <c r="B1505" s="15">
        <f>'MEDIDAS ML'!B3198</f>
        <v>123</v>
      </c>
      <c r="C1505" s="6">
        <f>'MEDIDAS ML'!C3198</f>
        <v>123</v>
      </c>
      <c r="D1505" s="6" t="str">
        <f>'MEDIDAS ML'!D3198</f>
        <v>4x12x17 cm - 221 grs</v>
      </c>
      <c r="E1505" s="16">
        <f>'MEDIDAS ML'!E3198</f>
        <v>4</v>
      </c>
      <c r="F1505" s="16">
        <f>'MEDIDAS ML'!F3198</f>
        <v>12</v>
      </c>
      <c r="G1505" s="16">
        <f>'MEDIDAS ML'!G3198</f>
        <v>17</v>
      </c>
      <c r="H1505" s="16">
        <f>'MEDIDAS ML'!H3198</f>
        <v>0.221</v>
      </c>
      <c r="I1505" s="16">
        <f>'MEDIDAS ML'!I3198</f>
        <v>0.20399999999999999</v>
      </c>
      <c r="J1505" s="6" t="str">
        <f>'MEDIDAS ML'!J3198</f>
        <v>Se calcula por Peso</v>
      </c>
      <c r="K1505" s="16">
        <f>'MEDIDAS ML'!K3198</f>
        <v>0.221</v>
      </c>
      <c r="L1505" s="7">
        <f>'MEDIDAS ML'!L3198</f>
        <v>3990</v>
      </c>
      <c r="M1505" s="6" t="str">
        <f>'MEDIDAS ML'!M3198</f>
        <v>Hasta $9.989</v>
      </c>
      <c r="N1505" s="7">
        <f>'MEDIDAS ML'!N3198</f>
        <v>700</v>
      </c>
      <c r="O1505" s="6" t="str">
        <f>'MEDIDAS ML'!O3198</f>
        <v>No aplica (&lt;$19.990)</v>
      </c>
      <c r="P1505" s="7">
        <f>'MEDIDAS ML'!P3198</f>
        <v>0</v>
      </c>
      <c r="Q1505" s="7">
        <f>'MEDIDAS ML'!Q3198</f>
        <v>700</v>
      </c>
      <c r="R1505" s="23" t="e">
        <f>'MEDIDAS ML'!#REF!</f>
        <v>#REF!</v>
      </c>
      <c r="S1505" s="24" t="e">
        <f>'MEDIDAS ML'!#REF!</f>
        <v>#REF!</v>
      </c>
      <c r="T1505" s="24" t="e">
        <f>'MEDIDAS ML'!#REF!</f>
        <v>#REF!</v>
      </c>
      <c r="U1505" s="24" t="e">
        <f>'MEDIDAS ML'!#REF!</f>
        <v>#REF!</v>
      </c>
      <c r="V1505" s="22" t="e">
        <f>'MEDIDAS ML'!#REF!</f>
        <v>#REF!</v>
      </c>
      <c r="W1505" s="17" t="e">
        <f>'MEDIDAS ML'!#REF!</f>
        <v>#REF!</v>
      </c>
      <c r="X1505" t="e">
        <f>'MEDIDAS ML'!#REF!</f>
        <v>#REF!</v>
      </c>
    </row>
    <row r="1506" spans="1:24" ht="15.75" customHeight="1" x14ac:dyDescent="0.25">
      <c r="A1506" s="6">
        <f>'MEDIDAS ML'!A3223</f>
        <v>123</v>
      </c>
      <c r="B1506" s="15">
        <f>'MEDIDAS ML'!B3223</f>
        <v>123</v>
      </c>
      <c r="C1506" s="6">
        <f>'MEDIDAS ML'!C3223</f>
        <v>123</v>
      </c>
      <c r="D1506" s="6" t="str">
        <f>'MEDIDAS ML'!D3223</f>
        <v>5x10x13 cm - 220 grs</v>
      </c>
      <c r="E1506" s="16">
        <f>'MEDIDAS ML'!E3223</f>
        <v>5</v>
      </c>
      <c r="F1506" s="16">
        <f>'MEDIDAS ML'!F3223</f>
        <v>10</v>
      </c>
      <c r="G1506" s="16">
        <f>'MEDIDAS ML'!G3223</f>
        <v>13</v>
      </c>
      <c r="H1506" s="16">
        <f>'MEDIDAS ML'!H3223</f>
        <v>0.22</v>
      </c>
      <c r="I1506" s="16">
        <f>'MEDIDAS ML'!I3223</f>
        <v>0.16250000000000001</v>
      </c>
      <c r="J1506" s="6" t="str">
        <f>'MEDIDAS ML'!J3223</f>
        <v>Se calcula por Peso</v>
      </c>
      <c r="K1506" s="16">
        <f>'MEDIDAS ML'!K3223</f>
        <v>0.22</v>
      </c>
      <c r="L1506" s="7">
        <f>'MEDIDAS ML'!L3223</f>
        <v>3990</v>
      </c>
      <c r="M1506" s="6" t="str">
        <f>'MEDIDAS ML'!M3223</f>
        <v>Hasta $9.989</v>
      </c>
      <c r="N1506" s="7">
        <f>'MEDIDAS ML'!N3223</f>
        <v>700</v>
      </c>
      <c r="O1506" s="6" t="str">
        <f>'MEDIDAS ML'!O3223</f>
        <v>No aplica (&lt;$19.990)</v>
      </c>
      <c r="P1506" s="7">
        <f>'MEDIDAS ML'!P3223</f>
        <v>0</v>
      </c>
      <c r="Q1506" s="7">
        <f>'MEDIDAS ML'!Q3223</f>
        <v>700</v>
      </c>
      <c r="R1506" s="23" t="e">
        <f>'MEDIDAS ML'!#REF!</f>
        <v>#REF!</v>
      </c>
      <c r="S1506" s="24" t="e">
        <f>'MEDIDAS ML'!#REF!</f>
        <v>#REF!</v>
      </c>
      <c r="T1506" s="24" t="e">
        <f>'MEDIDAS ML'!#REF!</f>
        <v>#REF!</v>
      </c>
      <c r="U1506" s="24" t="e">
        <f>'MEDIDAS ML'!#REF!</f>
        <v>#REF!</v>
      </c>
      <c r="V1506" s="22" t="e">
        <f>'MEDIDAS ML'!#REF!</f>
        <v>#REF!</v>
      </c>
      <c r="W1506" s="17" t="e">
        <f>'MEDIDAS ML'!#REF!</f>
        <v>#REF!</v>
      </c>
      <c r="X1506" t="e">
        <f>'MEDIDAS ML'!#REF!</f>
        <v>#REF!</v>
      </c>
    </row>
    <row r="1507" spans="1:24" ht="15.75" customHeight="1" x14ac:dyDescent="0.25">
      <c r="A1507" s="6">
        <f>'MEDIDAS ML'!A3224</f>
        <v>123</v>
      </c>
      <c r="B1507" s="15">
        <f>'MEDIDAS ML'!B3224</f>
        <v>123</v>
      </c>
      <c r="C1507" s="6">
        <f>'MEDIDAS ML'!C3224</f>
        <v>123</v>
      </c>
      <c r="D1507" s="6" t="str">
        <f>'MEDIDAS ML'!D3224</f>
        <v>5x10x13 cm - 220 grs</v>
      </c>
      <c r="E1507" s="16">
        <f>'MEDIDAS ML'!E3224</f>
        <v>5</v>
      </c>
      <c r="F1507" s="16">
        <f>'MEDIDAS ML'!F3224</f>
        <v>10</v>
      </c>
      <c r="G1507" s="16">
        <f>'MEDIDAS ML'!G3224</f>
        <v>13</v>
      </c>
      <c r="H1507" s="16">
        <f>'MEDIDAS ML'!H3224</f>
        <v>0.22</v>
      </c>
      <c r="I1507" s="16">
        <f>'MEDIDAS ML'!I3224</f>
        <v>0.16250000000000001</v>
      </c>
      <c r="J1507" s="6" t="str">
        <f>'MEDIDAS ML'!J3224</f>
        <v>Se calcula por Peso</v>
      </c>
      <c r="K1507" s="16">
        <f>'MEDIDAS ML'!K3224</f>
        <v>0.22</v>
      </c>
      <c r="L1507" s="7">
        <f>'MEDIDAS ML'!L3224</f>
        <v>3990</v>
      </c>
      <c r="M1507" s="6" t="str">
        <f>'MEDIDAS ML'!M3224</f>
        <v>Hasta $9.989</v>
      </c>
      <c r="N1507" s="7">
        <f>'MEDIDAS ML'!N3224</f>
        <v>700</v>
      </c>
      <c r="O1507" s="6" t="str">
        <f>'MEDIDAS ML'!O3224</f>
        <v>No aplica (&lt;$19.990)</v>
      </c>
      <c r="P1507" s="7">
        <f>'MEDIDAS ML'!P3224</f>
        <v>0</v>
      </c>
      <c r="Q1507" s="7">
        <f>'MEDIDAS ML'!Q3224</f>
        <v>700</v>
      </c>
      <c r="R1507" s="23" t="e">
        <f>'MEDIDAS ML'!#REF!</f>
        <v>#REF!</v>
      </c>
      <c r="S1507" s="24" t="e">
        <f>'MEDIDAS ML'!#REF!</f>
        <v>#REF!</v>
      </c>
      <c r="T1507" s="24" t="e">
        <f>'MEDIDAS ML'!#REF!</f>
        <v>#REF!</v>
      </c>
      <c r="U1507" s="24" t="e">
        <f>'MEDIDAS ML'!#REF!</f>
        <v>#REF!</v>
      </c>
      <c r="V1507" s="22" t="e">
        <f>'MEDIDAS ML'!#REF!</f>
        <v>#REF!</v>
      </c>
      <c r="W1507" s="17" t="e">
        <f>'MEDIDAS ML'!#REF!</f>
        <v>#REF!</v>
      </c>
      <c r="X1507" t="e">
        <f>'MEDIDAS ML'!#REF!</f>
        <v>#REF!</v>
      </c>
    </row>
    <row r="1508" spans="1:24" ht="15.75" customHeight="1" x14ac:dyDescent="0.25">
      <c r="A1508" s="6">
        <f>'MEDIDAS ML'!A3237</f>
        <v>123</v>
      </c>
      <c r="B1508" s="15">
        <f>'MEDIDAS ML'!B3237</f>
        <v>123</v>
      </c>
      <c r="C1508" s="6">
        <f>'MEDIDAS ML'!C3237</f>
        <v>123</v>
      </c>
      <c r="D1508" s="6" t="str">
        <f>'MEDIDAS ML'!D3237</f>
        <v>3x17x19 cm - 217 grs</v>
      </c>
      <c r="E1508" s="16">
        <f>'MEDIDAS ML'!E3237</f>
        <v>3</v>
      </c>
      <c r="F1508" s="16">
        <f>'MEDIDAS ML'!F3237</f>
        <v>17</v>
      </c>
      <c r="G1508" s="16">
        <f>'MEDIDAS ML'!G3237</f>
        <v>19</v>
      </c>
      <c r="H1508" s="16">
        <f>'MEDIDAS ML'!H3237</f>
        <v>0.217</v>
      </c>
      <c r="I1508" s="16">
        <f>'MEDIDAS ML'!I3237</f>
        <v>0.24224999999999999</v>
      </c>
      <c r="J1508" s="6" t="str">
        <f>'MEDIDAS ML'!J3237</f>
        <v>Se calcula por P volum</v>
      </c>
      <c r="K1508" s="16">
        <f>'MEDIDAS ML'!K3237</f>
        <v>0.24224999999999999</v>
      </c>
      <c r="L1508" s="7">
        <f>'MEDIDAS ML'!L3237</f>
        <v>3990</v>
      </c>
      <c r="M1508" s="6" t="str">
        <f>'MEDIDAS ML'!M3237</f>
        <v>Hasta $9.989</v>
      </c>
      <c r="N1508" s="7">
        <f>'MEDIDAS ML'!N3237</f>
        <v>700</v>
      </c>
      <c r="O1508" s="6" t="str">
        <f>'MEDIDAS ML'!O3237</f>
        <v>No aplica (&lt;$19.990)</v>
      </c>
      <c r="P1508" s="7">
        <f>'MEDIDAS ML'!P3237</f>
        <v>0</v>
      </c>
      <c r="Q1508" s="7">
        <f>'MEDIDAS ML'!Q3237</f>
        <v>700</v>
      </c>
      <c r="R1508" s="23" t="e">
        <f>'MEDIDAS ML'!#REF!</f>
        <v>#REF!</v>
      </c>
      <c r="S1508" s="24" t="e">
        <f>'MEDIDAS ML'!#REF!</f>
        <v>#REF!</v>
      </c>
      <c r="T1508" s="24" t="e">
        <f>'MEDIDAS ML'!#REF!</f>
        <v>#REF!</v>
      </c>
      <c r="U1508" s="24" t="e">
        <f>'MEDIDAS ML'!#REF!</f>
        <v>#REF!</v>
      </c>
      <c r="V1508" s="22" t="e">
        <f>'MEDIDAS ML'!#REF!</f>
        <v>#REF!</v>
      </c>
      <c r="W1508" s="17" t="e">
        <f>'MEDIDAS ML'!#REF!</f>
        <v>#REF!</v>
      </c>
      <c r="X1508" t="e">
        <f>'MEDIDAS ML'!#REF!</f>
        <v>#REF!</v>
      </c>
    </row>
    <row r="1509" spans="1:24" ht="15.75" customHeight="1" x14ac:dyDescent="0.25">
      <c r="A1509" s="6">
        <f>'MEDIDAS ML'!A3238</f>
        <v>123</v>
      </c>
      <c r="B1509" s="15">
        <f>'MEDIDAS ML'!B3238</f>
        <v>123</v>
      </c>
      <c r="C1509" s="6">
        <f>'MEDIDAS ML'!C3238</f>
        <v>123</v>
      </c>
      <c r="D1509" s="6" t="str">
        <f>'MEDIDAS ML'!D3238</f>
        <v>3x17x19 cm - 217 grs</v>
      </c>
      <c r="E1509" s="16">
        <f>'MEDIDAS ML'!E3238</f>
        <v>3</v>
      </c>
      <c r="F1509" s="16">
        <f>'MEDIDAS ML'!F3238</f>
        <v>17</v>
      </c>
      <c r="G1509" s="16">
        <f>'MEDIDAS ML'!G3238</f>
        <v>19</v>
      </c>
      <c r="H1509" s="16">
        <f>'MEDIDAS ML'!H3238</f>
        <v>0.217</v>
      </c>
      <c r="I1509" s="16">
        <f>'MEDIDAS ML'!I3238</f>
        <v>0.24224999999999999</v>
      </c>
      <c r="J1509" s="6" t="str">
        <f>'MEDIDAS ML'!J3238</f>
        <v>Se calcula por P volum</v>
      </c>
      <c r="K1509" s="16">
        <f>'MEDIDAS ML'!K3238</f>
        <v>0.24224999999999999</v>
      </c>
      <c r="L1509" s="7">
        <f>'MEDIDAS ML'!L3238</f>
        <v>3990</v>
      </c>
      <c r="M1509" s="6" t="str">
        <f>'MEDIDAS ML'!M3238</f>
        <v>Hasta $9.989</v>
      </c>
      <c r="N1509" s="7">
        <f>'MEDIDAS ML'!N3238</f>
        <v>700</v>
      </c>
      <c r="O1509" s="6" t="str">
        <f>'MEDIDAS ML'!O3238</f>
        <v>No aplica (&lt;$19.990)</v>
      </c>
      <c r="P1509" s="7">
        <f>'MEDIDAS ML'!P3238</f>
        <v>0</v>
      </c>
      <c r="Q1509" s="7">
        <f>'MEDIDAS ML'!Q3238</f>
        <v>700</v>
      </c>
      <c r="R1509" s="23" t="e">
        <f>'MEDIDAS ML'!#REF!</f>
        <v>#REF!</v>
      </c>
      <c r="S1509" s="24" t="e">
        <f>'MEDIDAS ML'!#REF!</f>
        <v>#REF!</v>
      </c>
      <c r="T1509" s="24" t="e">
        <f>'MEDIDAS ML'!#REF!</f>
        <v>#REF!</v>
      </c>
      <c r="U1509" s="24" t="e">
        <f>'MEDIDAS ML'!#REF!</f>
        <v>#REF!</v>
      </c>
      <c r="V1509" s="22" t="e">
        <f>'MEDIDAS ML'!#REF!</f>
        <v>#REF!</v>
      </c>
      <c r="W1509" s="17" t="e">
        <f>'MEDIDAS ML'!#REF!</f>
        <v>#REF!</v>
      </c>
      <c r="X1509" t="e">
        <f>'MEDIDAS ML'!#REF!</f>
        <v>#REF!</v>
      </c>
    </row>
    <row r="1510" spans="1:24" ht="15.75" customHeight="1" x14ac:dyDescent="0.25">
      <c r="A1510" s="6">
        <f>'MEDIDAS ML'!A3242</f>
        <v>123</v>
      </c>
      <c r="B1510" s="15">
        <f>'MEDIDAS ML'!B3242</f>
        <v>123</v>
      </c>
      <c r="C1510" s="6">
        <f>'MEDIDAS ML'!C3242</f>
        <v>123</v>
      </c>
      <c r="D1510" s="6" t="str">
        <f>'MEDIDAS ML'!D3242</f>
        <v>9x20x23 cm - 212 grs</v>
      </c>
      <c r="E1510" s="16">
        <f>'MEDIDAS ML'!E3242</f>
        <v>9</v>
      </c>
      <c r="F1510" s="16">
        <f>'MEDIDAS ML'!F3242</f>
        <v>20</v>
      </c>
      <c r="G1510" s="16">
        <f>'MEDIDAS ML'!G3242</f>
        <v>23</v>
      </c>
      <c r="H1510" s="16">
        <f>'MEDIDAS ML'!H3242</f>
        <v>0.21199999999999999</v>
      </c>
      <c r="I1510" s="16">
        <f>'MEDIDAS ML'!I3242</f>
        <v>1.0349999999999999</v>
      </c>
      <c r="J1510" s="6" t="str">
        <f>'MEDIDAS ML'!J3242</f>
        <v>Se calcula por P volum</v>
      </c>
      <c r="K1510" s="16">
        <f>'MEDIDAS ML'!K3242</f>
        <v>1.0349999999999999</v>
      </c>
      <c r="L1510" s="7">
        <f>'MEDIDAS ML'!L3242</f>
        <v>3990</v>
      </c>
      <c r="M1510" s="6" t="str">
        <f>'MEDIDAS ML'!M3242</f>
        <v>Hasta $9.989</v>
      </c>
      <c r="N1510" s="7">
        <f>'MEDIDAS ML'!N3242</f>
        <v>700</v>
      </c>
      <c r="O1510" s="6" t="str">
        <f>'MEDIDAS ML'!O3242</f>
        <v>No aplica (&lt;$19.990)</v>
      </c>
      <c r="P1510" s="7">
        <f>'MEDIDAS ML'!P3242</f>
        <v>0</v>
      </c>
      <c r="Q1510" s="7">
        <f>'MEDIDAS ML'!Q3242</f>
        <v>700</v>
      </c>
      <c r="R1510" s="23" t="e">
        <f>'MEDIDAS ML'!#REF!</f>
        <v>#REF!</v>
      </c>
      <c r="S1510" s="24" t="e">
        <f>'MEDIDAS ML'!#REF!</f>
        <v>#REF!</v>
      </c>
      <c r="T1510" s="24" t="e">
        <f>'MEDIDAS ML'!#REF!</f>
        <v>#REF!</v>
      </c>
      <c r="U1510" s="24" t="e">
        <f>'MEDIDAS ML'!#REF!</f>
        <v>#REF!</v>
      </c>
      <c r="V1510" s="22" t="e">
        <f>'MEDIDAS ML'!#REF!</f>
        <v>#REF!</v>
      </c>
      <c r="W1510" s="17" t="e">
        <f>'MEDIDAS ML'!#REF!</f>
        <v>#REF!</v>
      </c>
      <c r="X1510" t="e">
        <f>'MEDIDAS ML'!#REF!</f>
        <v>#REF!</v>
      </c>
    </row>
    <row r="1511" spans="1:24" ht="15.75" customHeight="1" x14ac:dyDescent="0.25">
      <c r="A1511" s="6">
        <f>'MEDIDAS ML'!A3298</f>
        <v>123</v>
      </c>
      <c r="B1511" s="15">
        <f>'MEDIDAS ML'!B3298</f>
        <v>123</v>
      </c>
      <c r="C1511" s="6">
        <f>'MEDIDAS ML'!C3298</f>
        <v>123</v>
      </c>
      <c r="D1511" s="6" t="str">
        <f>'MEDIDAS ML'!D3298</f>
        <v>8x22x34 cm - 200 grs</v>
      </c>
      <c r="E1511" s="16">
        <f>'MEDIDAS ML'!E3298</f>
        <v>8</v>
      </c>
      <c r="F1511" s="16">
        <f>'MEDIDAS ML'!F3298</f>
        <v>22</v>
      </c>
      <c r="G1511" s="16">
        <f>'MEDIDAS ML'!G3298</f>
        <v>34</v>
      </c>
      <c r="H1511" s="16">
        <f>'MEDIDAS ML'!H3298</f>
        <v>0.2</v>
      </c>
      <c r="I1511" s="16">
        <f>'MEDIDAS ML'!I3298</f>
        <v>1.496</v>
      </c>
      <c r="J1511" s="6" t="str">
        <f>'MEDIDAS ML'!J3298</f>
        <v>Se calcula por P volum</v>
      </c>
      <c r="K1511" s="16">
        <f>'MEDIDAS ML'!K3298</f>
        <v>1.496</v>
      </c>
      <c r="L1511" s="7">
        <f>'MEDIDAS ML'!L3298</f>
        <v>3990</v>
      </c>
      <c r="M1511" s="6" t="str">
        <f>'MEDIDAS ML'!M3298</f>
        <v>Hasta $9.989</v>
      </c>
      <c r="N1511" s="7">
        <f>'MEDIDAS ML'!N3298</f>
        <v>700</v>
      </c>
      <c r="O1511" s="6" t="str">
        <f>'MEDIDAS ML'!O3298</f>
        <v>No aplica (&lt;$19.990)</v>
      </c>
      <c r="P1511" s="7">
        <f>'MEDIDAS ML'!P3298</f>
        <v>0</v>
      </c>
      <c r="Q1511" s="7">
        <f>'MEDIDAS ML'!Q3298</f>
        <v>700</v>
      </c>
      <c r="R1511" s="23" t="e">
        <f>'MEDIDAS ML'!#REF!</f>
        <v>#REF!</v>
      </c>
      <c r="S1511" s="24" t="e">
        <f>'MEDIDAS ML'!#REF!</f>
        <v>#REF!</v>
      </c>
      <c r="T1511" s="24" t="e">
        <f>'MEDIDAS ML'!#REF!</f>
        <v>#REF!</v>
      </c>
      <c r="U1511" s="24" t="e">
        <f>'MEDIDAS ML'!#REF!</f>
        <v>#REF!</v>
      </c>
      <c r="V1511" s="22" t="e">
        <f>'MEDIDAS ML'!#REF!</f>
        <v>#REF!</v>
      </c>
      <c r="W1511" s="17" t="e">
        <f>'MEDIDAS ML'!#REF!</f>
        <v>#REF!</v>
      </c>
      <c r="X1511" t="e">
        <f>'MEDIDAS ML'!#REF!</f>
        <v>#REF!</v>
      </c>
    </row>
    <row r="1512" spans="1:24" ht="15.75" customHeight="1" x14ac:dyDescent="0.25">
      <c r="A1512" s="6">
        <f>'MEDIDAS ML'!A3299</f>
        <v>123</v>
      </c>
      <c r="B1512" s="15">
        <f>'MEDIDAS ML'!B3299</f>
        <v>123</v>
      </c>
      <c r="C1512" s="6">
        <f>'MEDIDAS ML'!C3299</f>
        <v>123</v>
      </c>
      <c r="D1512" s="6" t="str">
        <f>'MEDIDAS ML'!D3299</f>
        <v>8x22x34 cm - 200 grs</v>
      </c>
      <c r="E1512" s="16">
        <f>'MEDIDAS ML'!E3299</f>
        <v>8</v>
      </c>
      <c r="F1512" s="16">
        <f>'MEDIDAS ML'!F3299</f>
        <v>22</v>
      </c>
      <c r="G1512" s="16">
        <f>'MEDIDAS ML'!G3299</f>
        <v>34</v>
      </c>
      <c r="H1512" s="16">
        <f>'MEDIDAS ML'!H3299</f>
        <v>0.2</v>
      </c>
      <c r="I1512" s="16">
        <f>'MEDIDAS ML'!I3299</f>
        <v>1.496</v>
      </c>
      <c r="J1512" s="6" t="str">
        <f>'MEDIDAS ML'!J3299</f>
        <v>Se calcula por P volum</v>
      </c>
      <c r="K1512" s="16">
        <f>'MEDIDAS ML'!K3299</f>
        <v>1.496</v>
      </c>
      <c r="L1512" s="7">
        <f>'MEDIDAS ML'!L3299</f>
        <v>3990</v>
      </c>
      <c r="M1512" s="6" t="str">
        <f>'MEDIDAS ML'!M3299</f>
        <v>Hasta $9.989</v>
      </c>
      <c r="N1512" s="7">
        <f>'MEDIDAS ML'!N3299</f>
        <v>700</v>
      </c>
      <c r="O1512" s="6" t="str">
        <f>'MEDIDAS ML'!O3299</f>
        <v>No aplica (&lt;$19.990)</v>
      </c>
      <c r="P1512" s="7">
        <f>'MEDIDAS ML'!P3299</f>
        <v>0</v>
      </c>
      <c r="Q1512" s="7">
        <f>'MEDIDAS ML'!Q3299</f>
        <v>700</v>
      </c>
      <c r="R1512" s="23" t="e">
        <f>'MEDIDAS ML'!#REF!</f>
        <v>#REF!</v>
      </c>
      <c r="S1512" s="24" t="e">
        <f>'MEDIDAS ML'!#REF!</f>
        <v>#REF!</v>
      </c>
      <c r="T1512" s="24" t="e">
        <f>'MEDIDAS ML'!#REF!</f>
        <v>#REF!</v>
      </c>
      <c r="U1512" s="24" t="e">
        <f>'MEDIDAS ML'!#REF!</f>
        <v>#REF!</v>
      </c>
      <c r="V1512" s="22" t="e">
        <f>'MEDIDAS ML'!#REF!</f>
        <v>#REF!</v>
      </c>
      <c r="W1512" s="17" t="e">
        <f>'MEDIDAS ML'!#REF!</f>
        <v>#REF!</v>
      </c>
      <c r="X1512" t="e">
        <f>'MEDIDAS ML'!#REF!</f>
        <v>#REF!</v>
      </c>
    </row>
    <row r="1513" spans="1:24" ht="15.75" customHeight="1" x14ac:dyDescent="0.25">
      <c r="A1513" s="6">
        <f>'MEDIDAS ML'!A3309</f>
        <v>123</v>
      </c>
      <c r="B1513" s="15">
        <f>'MEDIDAS ML'!B3309</f>
        <v>123</v>
      </c>
      <c r="C1513" s="6">
        <f>'MEDIDAS ML'!C3309</f>
        <v>123</v>
      </c>
      <c r="D1513" s="6" t="str">
        <f>'MEDIDAS ML'!D3309</f>
        <v>8x14x27 cm - 200 grs</v>
      </c>
      <c r="E1513" s="16">
        <f>'MEDIDAS ML'!E3309</f>
        <v>8</v>
      </c>
      <c r="F1513" s="16">
        <f>'MEDIDAS ML'!F3309</f>
        <v>14</v>
      </c>
      <c r="G1513" s="16">
        <f>'MEDIDAS ML'!G3309</f>
        <v>27</v>
      </c>
      <c r="H1513" s="16">
        <f>'MEDIDAS ML'!H3309</f>
        <v>0.2</v>
      </c>
      <c r="I1513" s="16">
        <f>'MEDIDAS ML'!I3309</f>
        <v>0.75600000000000001</v>
      </c>
      <c r="J1513" s="6" t="str">
        <f>'MEDIDAS ML'!J3309</f>
        <v>Se calcula por P volum</v>
      </c>
      <c r="K1513" s="16">
        <f>'MEDIDAS ML'!K3309</f>
        <v>0.75600000000000001</v>
      </c>
      <c r="L1513" s="7">
        <f>'MEDIDAS ML'!L3309</f>
        <v>3990</v>
      </c>
      <c r="M1513" s="6" t="str">
        <f>'MEDIDAS ML'!M3309</f>
        <v>Hasta $9.989</v>
      </c>
      <c r="N1513" s="7">
        <f>'MEDIDAS ML'!N3309</f>
        <v>700</v>
      </c>
      <c r="O1513" s="6" t="str">
        <f>'MEDIDAS ML'!O3309</f>
        <v>No aplica (&lt;$19.990)</v>
      </c>
      <c r="P1513" s="7">
        <f>'MEDIDAS ML'!P3309</f>
        <v>0</v>
      </c>
      <c r="Q1513" s="7">
        <f>'MEDIDAS ML'!Q3309</f>
        <v>700</v>
      </c>
      <c r="R1513" s="23" t="e">
        <f>'MEDIDAS ML'!#REF!</f>
        <v>#REF!</v>
      </c>
      <c r="S1513" s="24" t="e">
        <f>'MEDIDAS ML'!#REF!</f>
        <v>#REF!</v>
      </c>
      <c r="T1513" s="24" t="e">
        <f>'MEDIDAS ML'!#REF!</f>
        <v>#REF!</v>
      </c>
      <c r="U1513" s="24" t="e">
        <f>'MEDIDAS ML'!#REF!</f>
        <v>#REF!</v>
      </c>
      <c r="V1513" s="22" t="e">
        <f>'MEDIDAS ML'!#REF!</f>
        <v>#REF!</v>
      </c>
      <c r="W1513" s="17" t="e">
        <f>'MEDIDAS ML'!#REF!</f>
        <v>#REF!</v>
      </c>
      <c r="X1513" t="e">
        <f>'MEDIDAS ML'!#REF!</f>
        <v>#REF!</v>
      </c>
    </row>
    <row r="1514" spans="1:24" ht="15.75" customHeight="1" x14ac:dyDescent="0.25">
      <c r="A1514" s="6">
        <f>'MEDIDAS ML'!A3340</f>
        <v>123</v>
      </c>
      <c r="B1514" s="15">
        <f>'MEDIDAS ML'!B3340</f>
        <v>123</v>
      </c>
      <c r="C1514" s="6">
        <f>'MEDIDAS ML'!C3340</f>
        <v>123</v>
      </c>
      <c r="D1514" s="6" t="str">
        <f>'MEDIDAS ML'!D3340</f>
        <v>12.8x6x11.6 cm - 200 grs</v>
      </c>
      <c r="E1514" s="16">
        <f>'MEDIDAS ML'!E3340</f>
        <v>12.8</v>
      </c>
      <c r="F1514" s="16">
        <f>'MEDIDAS ML'!F3340</f>
        <v>6</v>
      </c>
      <c r="G1514" s="16">
        <f>'MEDIDAS ML'!G3340</f>
        <v>11.6</v>
      </c>
      <c r="H1514" s="16">
        <f>'MEDIDAS ML'!H3340</f>
        <v>0.2</v>
      </c>
      <c r="I1514" s="16">
        <f>'MEDIDAS ML'!I3340</f>
        <v>0.22272</v>
      </c>
      <c r="J1514" s="6" t="str">
        <f>'MEDIDAS ML'!J3340</f>
        <v>Se calcula por P volum</v>
      </c>
      <c r="K1514" s="16">
        <f>'MEDIDAS ML'!K3340</f>
        <v>0.22272</v>
      </c>
      <c r="L1514" s="7">
        <f>'MEDIDAS ML'!L3340</f>
        <v>3990</v>
      </c>
      <c r="M1514" s="6" t="str">
        <f>'MEDIDAS ML'!M3340</f>
        <v>Hasta $9.989</v>
      </c>
      <c r="N1514" s="7">
        <f>'MEDIDAS ML'!N3340</f>
        <v>700</v>
      </c>
      <c r="O1514" s="6" t="str">
        <f>'MEDIDAS ML'!O3340</f>
        <v>No aplica (&lt;$19.990)</v>
      </c>
      <c r="P1514" s="7">
        <f>'MEDIDAS ML'!P3340</f>
        <v>0</v>
      </c>
      <c r="Q1514" s="7">
        <f>'MEDIDAS ML'!Q3340</f>
        <v>700</v>
      </c>
      <c r="R1514" s="23" t="e">
        <f>'MEDIDAS ML'!#REF!</f>
        <v>#REF!</v>
      </c>
      <c r="S1514" s="24" t="e">
        <f>'MEDIDAS ML'!#REF!</f>
        <v>#REF!</v>
      </c>
      <c r="T1514" s="24" t="e">
        <f>'MEDIDAS ML'!#REF!</f>
        <v>#REF!</v>
      </c>
      <c r="U1514" s="24" t="e">
        <f>'MEDIDAS ML'!#REF!</f>
        <v>#REF!</v>
      </c>
      <c r="V1514" s="22" t="e">
        <f>'MEDIDAS ML'!#REF!</f>
        <v>#REF!</v>
      </c>
      <c r="W1514" s="17" t="e">
        <f>'MEDIDAS ML'!#REF!</f>
        <v>#REF!</v>
      </c>
      <c r="X1514" t="e">
        <f>'MEDIDAS ML'!#REF!</f>
        <v>#REF!</v>
      </c>
    </row>
    <row r="1515" spans="1:24" ht="15.75" customHeight="1" x14ac:dyDescent="0.25">
      <c r="A1515" s="6">
        <f>'MEDIDAS ML'!A3393</f>
        <v>123</v>
      </c>
      <c r="B1515" s="15">
        <f>'MEDIDAS ML'!B3393</f>
        <v>123</v>
      </c>
      <c r="C1515" s="6">
        <f>'MEDIDAS ML'!C3393</f>
        <v>123</v>
      </c>
      <c r="D1515" s="6" t="str">
        <f>'MEDIDAS ML'!D3393</f>
        <v>8x15x21 cm - 191 grs</v>
      </c>
      <c r="E1515" s="16">
        <f>'MEDIDAS ML'!E3393</f>
        <v>8</v>
      </c>
      <c r="F1515" s="16">
        <f>'MEDIDAS ML'!F3393</f>
        <v>15</v>
      </c>
      <c r="G1515" s="16">
        <f>'MEDIDAS ML'!G3393</f>
        <v>21</v>
      </c>
      <c r="H1515" s="16">
        <f>'MEDIDAS ML'!H3393</f>
        <v>0.191</v>
      </c>
      <c r="I1515" s="16">
        <f>'MEDIDAS ML'!I3393</f>
        <v>0.63</v>
      </c>
      <c r="J1515" s="6" t="str">
        <f>'MEDIDAS ML'!J3393</f>
        <v>Se calcula por P volum</v>
      </c>
      <c r="K1515" s="16">
        <f>'MEDIDAS ML'!K3393</f>
        <v>0.63</v>
      </c>
      <c r="L1515" s="7">
        <f>'MEDIDAS ML'!L3393</f>
        <v>3990</v>
      </c>
      <c r="M1515" s="6" t="str">
        <f>'MEDIDAS ML'!M3393</f>
        <v>Hasta $9.989</v>
      </c>
      <c r="N1515" s="7">
        <f>'MEDIDAS ML'!N3393</f>
        <v>700</v>
      </c>
      <c r="O1515" s="6" t="str">
        <f>'MEDIDAS ML'!O3393</f>
        <v>No aplica (&lt;$19.990)</v>
      </c>
      <c r="P1515" s="7">
        <f>'MEDIDAS ML'!P3393</f>
        <v>0</v>
      </c>
      <c r="Q1515" s="7">
        <f>'MEDIDAS ML'!Q3393</f>
        <v>700</v>
      </c>
      <c r="R1515" s="23" t="e">
        <f>'MEDIDAS ML'!#REF!</f>
        <v>#REF!</v>
      </c>
      <c r="S1515" s="24" t="e">
        <f>'MEDIDAS ML'!#REF!</f>
        <v>#REF!</v>
      </c>
      <c r="T1515" s="24" t="e">
        <f>'MEDIDAS ML'!#REF!</f>
        <v>#REF!</v>
      </c>
      <c r="U1515" s="24" t="e">
        <f>'MEDIDAS ML'!#REF!</f>
        <v>#REF!</v>
      </c>
      <c r="V1515" s="22" t="e">
        <f>'MEDIDAS ML'!#REF!</f>
        <v>#REF!</v>
      </c>
      <c r="W1515" s="17" t="e">
        <f>'MEDIDAS ML'!#REF!</f>
        <v>#REF!</v>
      </c>
      <c r="X1515" t="e">
        <f>'MEDIDAS ML'!#REF!</f>
        <v>#REF!</v>
      </c>
    </row>
    <row r="1516" spans="1:24" ht="15.75" customHeight="1" x14ac:dyDescent="0.25">
      <c r="A1516" s="6">
        <f>'MEDIDAS ML'!A3410</f>
        <v>123</v>
      </c>
      <c r="B1516" s="15">
        <f>'MEDIDAS ML'!B3410</f>
        <v>123</v>
      </c>
      <c r="C1516" s="6">
        <f>'MEDIDAS ML'!C3410</f>
        <v>123</v>
      </c>
      <c r="D1516" s="6" t="str">
        <f>'MEDIDAS ML'!D3410</f>
        <v>3x11x16 cm - 186 grs</v>
      </c>
      <c r="E1516" s="16">
        <f>'MEDIDAS ML'!E3410</f>
        <v>3</v>
      </c>
      <c r="F1516" s="16">
        <f>'MEDIDAS ML'!F3410</f>
        <v>11</v>
      </c>
      <c r="G1516" s="16">
        <f>'MEDIDAS ML'!G3410</f>
        <v>16</v>
      </c>
      <c r="H1516" s="16">
        <f>'MEDIDAS ML'!H3410</f>
        <v>0.186</v>
      </c>
      <c r="I1516" s="16">
        <f>'MEDIDAS ML'!I3410</f>
        <v>0.13200000000000001</v>
      </c>
      <c r="J1516" s="6" t="str">
        <f>'MEDIDAS ML'!J3410</f>
        <v>Se calcula por Peso</v>
      </c>
      <c r="K1516" s="16">
        <f>'MEDIDAS ML'!K3410</f>
        <v>0.186</v>
      </c>
      <c r="L1516" s="7">
        <f>'MEDIDAS ML'!L3410</f>
        <v>3990</v>
      </c>
      <c r="M1516" s="6" t="str">
        <f>'MEDIDAS ML'!M3410</f>
        <v>Hasta $9.989</v>
      </c>
      <c r="N1516" s="7">
        <f>'MEDIDAS ML'!N3410</f>
        <v>700</v>
      </c>
      <c r="O1516" s="6" t="str">
        <f>'MEDIDAS ML'!O3410</f>
        <v>No aplica (&lt;$19.990)</v>
      </c>
      <c r="P1516" s="7">
        <f>'MEDIDAS ML'!P3410</f>
        <v>0</v>
      </c>
      <c r="Q1516" s="7">
        <f>'MEDIDAS ML'!Q3410</f>
        <v>700</v>
      </c>
      <c r="R1516" s="23" t="e">
        <f>'MEDIDAS ML'!#REF!</f>
        <v>#REF!</v>
      </c>
      <c r="S1516" s="24" t="e">
        <f>'MEDIDAS ML'!#REF!</f>
        <v>#REF!</v>
      </c>
      <c r="T1516" s="24" t="e">
        <f>'MEDIDAS ML'!#REF!</f>
        <v>#REF!</v>
      </c>
      <c r="U1516" s="24" t="e">
        <f>'MEDIDAS ML'!#REF!</f>
        <v>#REF!</v>
      </c>
      <c r="V1516" s="22" t="e">
        <f>'MEDIDAS ML'!#REF!</f>
        <v>#REF!</v>
      </c>
      <c r="W1516" s="17" t="e">
        <f>'MEDIDAS ML'!#REF!</f>
        <v>#REF!</v>
      </c>
      <c r="X1516" t="e">
        <f>'MEDIDAS ML'!#REF!</f>
        <v>#REF!</v>
      </c>
    </row>
    <row r="1517" spans="1:24" ht="15.75" customHeight="1" x14ac:dyDescent="0.25">
      <c r="A1517" s="6">
        <f>'MEDIDAS ML'!A3455</f>
        <v>123</v>
      </c>
      <c r="B1517" s="15">
        <f>'MEDIDAS ML'!B3455</f>
        <v>123</v>
      </c>
      <c r="C1517" s="6">
        <f>'MEDIDAS ML'!C3455</f>
        <v>123</v>
      </c>
      <c r="D1517" s="6" t="str">
        <f>'MEDIDAS ML'!D3455</f>
        <v>7x15x18 cm - 180 grs</v>
      </c>
      <c r="E1517" s="16">
        <f>'MEDIDAS ML'!E3455</f>
        <v>7</v>
      </c>
      <c r="F1517" s="16">
        <f>'MEDIDAS ML'!F3455</f>
        <v>15</v>
      </c>
      <c r="G1517" s="16">
        <f>'MEDIDAS ML'!G3455</f>
        <v>18</v>
      </c>
      <c r="H1517" s="16">
        <f>'MEDIDAS ML'!H3455</f>
        <v>0.18</v>
      </c>
      <c r="I1517" s="16">
        <f>'MEDIDAS ML'!I3455</f>
        <v>0.47249999999999998</v>
      </c>
      <c r="J1517" s="6" t="str">
        <f>'MEDIDAS ML'!J3455</f>
        <v>Se calcula por P volum</v>
      </c>
      <c r="K1517" s="16">
        <f>'MEDIDAS ML'!K3455</f>
        <v>0.47249999999999998</v>
      </c>
      <c r="L1517" s="7">
        <f>'MEDIDAS ML'!L3455</f>
        <v>3990</v>
      </c>
      <c r="M1517" s="6" t="str">
        <f>'MEDIDAS ML'!M3455</f>
        <v>Hasta $9.989</v>
      </c>
      <c r="N1517" s="7">
        <f>'MEDIDAS ML'!N3455</f>
        <v>700</v>
      </c>
      <c r="O1517" s="6" t="str">
        <f>'MEDIDAS ML'!O3455</f>
        <v>No aplica (&lt;$19.990)</v>
      </c>
      <c r="P1517" s="7">
        <f>'MEDIDAS ML'!P3455</f>
        <v>0</v>
      </c>
      <c r="Q1517" s="7">
        <f>'MEDIDAS ML'!Q3455</f>
        <v>700</v>
      </c>
      <c r="R1517" s="23" t="e">
        <f>'MEDIDAS ML'!#REF!</f>
        <v>#REF!</v>
      </c>
      <c r="S1517" s="24" t="e">
        <f>'MEDIDAS ML'!#REF!</f>
        <v>#REF!</v>
      </c>
      <c r="T1517" s="24" t="e">
        <f>'MEDIDAS ML'!#REF!</f>
        <v>#REF!</v>
      </c>
      <c r="U1517" s="24" t="e">
        <f>'MEDIDAS ML'!#REF!</f>
        <v>#REF!</v>
      </c>
      <c r="V1517" s="22" t="e">
        <f>'MEDIDAS ML'!#REF!</f>
        <v>#REF!</v>
      </c>
      <c r="W1517" s="17" t="e">
        <f>'MEDIDAS ML'!#REF!</f>
        <v>#REF!</v>
      </c>
      <c r="X1517" t="e">
        <f>'MEDIDAS ML'!#REF!</f>
        <v>#REF!</v>
      </c>
    </row>
    <row r="1518" spans="1:24" ht="15.75" customHeight="1" x14ac:dyDescent="0.25">
      <c r="A1518" s="6">
        <f>'MEDIDAS ML'!A3456</f>
        <v>123</v>
      </c>
      <c r="B1518" s="15">
        <f>'MEDIDAS ML'!B3456</f>
        <v>123</v>
      </c>
      <c r="C1518" s="6">
        <f>'MEDIDAS ML'!C3456</f>
        <v>123</v>
      </c>
      <c r="D1518" s="6" t="str">
        <f>'MEDIDAS ML'!D3456</f>
        <v>7x15x18 cm - 180 grs</v>
      </c>
      <c r="E1518" s="16">
        <f>'MEDIDAS ML'!E3456</f>
        <v>7</v>
      </c>
      <c r="F1518" s="16">
        <f>'MEDIDAS ML'!F3456</f>
        <v>15</v>
      </c>
      <c r="G1518" s="16">
        <f>'MEDIDAS ML'!G3456</f>
        <v>18</v>
      </c>
      <c r="H1518" s="16">
        <f>'MEDIDAS ML'!H3456</f>
        <v>0.18</v>
      </c>
      <c r="I1518" s="16">
        <f>'MEDIDAS ML'!I3456</f>
        <v>0.47249999999999998</v>
      </c>
      <c r="J1518" s="6" t="str">
        <f>'MEDIDAS ML'!J3456</f>
        <v>Se calcula por P volum</v>
      </c>
      <c r="K1518" s="16">
        <f>'MEDIDAS ML'!K3456</f>
        <v>0.47249999999999998</v>
      </c>
      <c r="L1518" s="7">
        <f>'MEDIDAS ML'!L3456</f>
        <v>3990</v>
      </c>
      <c r="M1518" s="6" t="str">
        <f>'MEDIDAS ML'!M3456</f>
        <v>Hasta $9.989</v>
      </c>
      <c r="N1518" s="7">
        <f>'MEDIDAS ML'!N3456</f>
        <v>700</v>
      </c>
      <c r="O1518" s="6" t="str">
        <f>'MEDIDAS ML'!O3456</f>
        <v>No aplica (&lt;$19.990)</v>
      </c>
      <c r="P1518" s="7">
        <f>'MEDIDAS ML'!P3456</f>
        <v>0</v>
      </c>
      <c r="Q1518" s="7">
        <f>'MEDIDAS ML'!Q3456</f>
        <v>700</v>
      </c>
      <c r="R1518" s="23" t="e">
        <f>'MEDIDAS ML'!#REF!</f>
        <v>#REF!</v>
      </c>
      <c r="S1518" s="24" t="e">
        <f>'MEDIDAS ML'!#REF!</f>
        <v>#REF!</v>
      </c>
      <c r="T1518" s="24" t="e">
        <f>'MEDIDAS ML'!#REF!</f>
        <v>#REF!</v>
      </c>
      <c r="U1518" s="24" t="e">
        <f>'MEDIDAS ML'!#REF!</f>
        <v>#REF!</v>
      </c>
      <c r="V1518" s="22" t="e">
        <f>'MEDIDAS ML'!#REF!</f>
        <v>#REF!</v>
      </c>
      <c r="W1518" s="17" t="e">
        <f>'MEDIDAS ML'!#REF!</f>
        <v>#REF!</v>
      </c>
      <c r="X1518" t="e">
        <f>'MEDIDAS ML'!#REF!</f>
        <v>#REF!</v>
      </c>
    </row>
    <row r="1519" spans="1:24" ht="15.75" customHeight="1" x14ac:dyDescent="0.25">
      <c r="A1519" s="6">
        <f>'MEDIDAS ML'!A3457</f>
        <v>123</v>
      </c>
      <c r="B1519" s="15">
        <f>'MEDIDAS ML'!B3457</f>
        <v>123</v>
      </c>
      <c r="C1519" s="6">
        <f>'MEDIDAS ML'!C3457</f>
        <v>123</v>
      </c>
      <c r="D1519" s="6" t="str">
        <f>'MEDIDAS ML'!D3457</f>
        <v>7x15x17 cm - 180 grs</v>
      </c>
      <c r="E1519" s="16">
        <f>'MEDIDAS ML'!E3457</f>
        <v>7</v>
      </c>
      <c r="F1519" s="16">
        <f>'MEDIDAS ML'!F3457</f>
        <v>15</v>
      </c>
      <c r="G1519" s="16">
        <f>'MEDIDAS ML'!G3457</f>
        <v>17</v>
      </c>
      <c r="H1519" s="16">
        <f>'MEDIDAS ML'!H3457</f>
        <v>0.18</v>
      </c>
      <c r="I1519" s="16">
        <f>'MEDIDAS ML'!I3457</f>
        <v>0.44624999999999998</v>
      </c>
      <c r="J1519" s="6" t="str">
        <f>'MEDIDAS ML'!J3457</f>
        <v>Se calcula por P volum</v>
      </c>
      <c r="K1519" s="16">
        <f>'MEDIDAS ML'!K3457</f>
        <v>0.44624999999999998</v>
      </c>
      <c r="L1519" s="7">
        <f>'MEDIDAS ML'!L3457</f>
        <v>3990</v>
      </c>
      <c r="M1519" s="6" t="str">
        <f>'MEDIDAS ML'!M3457</f>
        <v>Hasta $9.989</v>
      </c>
      <c r="N1519" s="7">
        <f>'MEDIDAS ML'!N3457</f>
        <v>700</v>
      </c>
      <c r="O1519" s="6" t="str">
        <f>'MEDIDAS ML'!O3457</f>
        <v>No aplica (&lt;$19.990)</v>
      </c>
      <c r="P1519" s="7">
        <f>'MEDIDAS ML'!P3457</f>
        <v>0</v>
      </c>
      <c r="Q1519" s="7">
        <f>'MEDIDAS ML'!Q3457</f>
        <v>700</v>
      </c>
      <c r="R1519" s="23" t="e">
        <f>'MEDIDAS ML'!#REF!</f>
        <v>#REF!</v>
      </c>
      <c r="S1519" s="24" t="e">
        <f>'MEDIDAS ML'!#REF!</f>
        <v>#REF!</v>
      </c>
      <c r="T1519" s="24" t="e">
        <f>'MEDIDAS ML'!#REF!</f>
        <v>#REF!</v>
      </c>
      <c r="U1519" s="24" t="e">
        <f>'MEDIDAS ML'!#REF!</f>
        <v>#REF!</v>
      </c>
      <c r="V1519" s="22" t="e">
        <f>'MEDIDAS ML'!#REF!</f>
        <v>#REF!</v>
      </c>
      <c r="W1519" s="17" t="e">
        <f>'MEDIDAS ML'!#REF!</f>
        <v>#REF!</v>
      </c>
      <c r="X1519" t="e">
        <f>'MEDIDAS ML'!#REF!</f>
        <v>#REF!</v>
      </c>
    </row>
    <row r="1520" spans="1:24" ht="15.75" customHeight="1" x14ac:dyDescent="0.25">
      <c r="A1520" s="6">
        <f>'MEDIDAS ML'!A3458</f>
        <v>123</v>
      </c>
      <c r="B1520" s="15">
        <f>'MEDIDAS ML'!B3458</f>
        <v>123</v>
      </c>
      <c r="C1520" s="6">
        <f>'MEDIDAS ML'!C3458</f>
        <v>123</v>
      </c>
      <c r="D1520" s="6" t="str">
        <f>'MEDIDAS ML'!D3458</f>
        <v>7x15x17 cm - 180 grs</v>
      </c>
      <c r="E1520" s="16">
        <f>'MEDIDAS ML'!E3458</f>
        <v>7</v>
      </c>
      <c r="F1520" s="16">
        <f>'MEDIDAS ML'!F3458</f>
        <v>15</v>
      </c>
      <c r="G1520" s="16">
        <f>'MEDIDAS ML'!G3458</f>
        <v>17</v>
      </c>
      <c r="H1520" s="16">
        <f>'MEDIDAS ML'!H3458</f>
        <v>0.18</v>
      </c>
      <c r="I1520" s="16">
        <f>'MEDIDAS ML'!I3458</f>
        <v>0.44624999999999998</v>
      </c>
      <c r="J1520" s="6" t="str">
        <f>'MEDIDAS ML'!J3458</f>
        <v>Se calcula por P volum</v>
      </c>
      <c r="K1520" s="16">
        <f>'MEDIDAS ML'!K3458</f>
        <v>0.44624999999999998</v>
      </c>
      <c r="L1520" s="7">
        <f>'MEDIDAS ML'!L3458</f>
        <v>3990</v>
      </c>
      <c r="M1520" s="6" t="str">
        <f>'MEDIDAS ML'!M3458</f>
        <v>Hasta $9.989</v>
      </c>
      <c r="N1520" s="7">
        <f>'MEDIDAS ML'!N3458</f>
        <v>700</v>
      </c>
      <c r="O1520" s="6" t="str">
        <f>'MEDIDAS ML'!O3458</f>
        <v>No aplica (&lt;$19.990)</v>
      </c>
      <c r="P1520" s="7">
        <f>'MEDIDAS ML'!P3458</f>
        <v>0</v>
      </c>
      <c r="Q1520" s="7">
        <f>'MEDIDAS ML'!Q3458</f>
        <v>700</v>
      </c>
      <c r="R1520" s="23" t="e">
        <f>'MEDIDAS ML'!#REF!</f>
        <v>#REF!</v>
      </c>
      <c r="S1520" s="24" t="e">
        <f>'MEDIDAS ML'!#REF!</f>
        <v>#REF!</v>
      </c>
      <c r="T1520" s="24" t="e">
        <f>'MEDIDAS ML'!#REF!</f>
        <v>#REF!</v>
      </c>
      <c r="U1520" s="24" t="e">
        <f>'MEDIDAS ML'!#REF!</f>
        <v>#REF!</v>
      </c>
      <c r="V1520" s="22" t="e">
        <f>'MEDIDAS ML'!#REF!</f>
        <v>#REF!</v>
      </c>
      <c r="W1520" s="17" t="e">
        <f>'MEDIDAS ML'!#REF!</f>
        <v>#REF!</v>
      </c>
      <c r="X1520" t="e">
        <f>'MEDIDAS ML'!#REF!</f>
        <v>#REF!</v>
      </c>
    </row>
    <row r="1521" spans="1:24" ht="15.75" customHeight="1" x14ac:dyDescent="0.25">
      <c r="A1521" s="6">
        <f>'MEDIDAS ML'!A3459</f>
        <v>123</v>
      </c>
      <c r="B1521" s="15">
        <f>'MEDIDAS ML'!B3459</f>
        <v>123</v>
      </c>
      <c r="C1521" s="6">
        <f>'MEDIDAS ML'!C3459</f>
        <v>123</v>
      </c>
      <c r="D1521" s="6" t="str">
        <f>'MEDIDAS ML'!D3459</f>
        <v>7x15x17 cm - 180 grs</v>
      </c>
      <c r="E1521" s="16">
        <f>'MEDIDAS ML'!E3459</f>
        <v>7</v>
      </c>
      <c r="F1521" s="16">
        <f>'MEDIDAS ML'!F3459</f>
        <v>15</v>
      </c>
      <c r="G1521" s="16">
        <f>'MEDIDAS ML'!G3459</f>
        <v>17</v>
      </c>
      <c r="H1521" s="16">
        <f>'MEDIDAS ML'!H3459</f>
        <v>0.18</v>
      </c>
      <c r="I1521" s="16">
        <f>'MEDIDAS ML'!I3459</f>
        <v>0.44624999999999998</v>
      </c>
      <c r="J1521" s="6" t="str">
        <f>'MEDIDAS ML'!J3459</f>
        <v>Se calcula por P volum</v>
      </c>
      <c r="K1521" s="16">
        <f>'MEDIDAS ML'!K3459</f>
        <v>0.44624999999999998</v>
      </c>
      <c r="L1521" s="7">
        <f>'MEDIDAS ML'!L3459</f>
        <v>3990</v>
      </c>
      <c r="M1521" s="6" t="str">
        <f>'MEDIDAS ML'!M3459</f>
        <v>Hasta $9.989</v>
      </c>
      <c r="N1521" s="7">
        <f>'MEDIDAS ML'!N3459</f>
        <v>700</v>
      </c>
      <c r="O1521" s="6" t="str">
        <f>'MEDIDAS ML'!O3459</f>
        <v>No aplica (&lt;$19.990)</v>
      </c>
      <c r="P1521" s="7">
        <f>'MEDIDAS ML'!P3459</f>
        <v>0</v>
      </c>
      <c r="Q1521" s="7">
        <f>'MEDIDAS ML'!Q3459</f>
        <v>700</v>
      </c>
      <c r="R1521" s="23" t="e">
        <f>'MEDIDAS ML'!#REF!</f>
        <v>#REF!</v>
      </c>
      <c r="S1521" s="24" t="e">
        <f>'MEDIDAS ML'!#REF!</f>
        <v>#REF!</v>
      </c>
      <c r="T1521" s="24" t="e">
        <f>'MEDIDAS ML'!#REF!</f>
        <v>#REF!</v>
      </c>
      <c r="U1521" s="24" t="e">
        <f>'MEDIDAS ML'!#REF!</f>
        <v>#REF!</v>
      </c>
      <c r="V1521" s="22" t="e">
        <f>'MEDIDAS ML'!#REF!</f>
        <v>#REF!</v>
      </c>
      <c r="W1521" s="17" t="e">
        <f>'MEDIDAS ML'!#REF!</f>
        <v>#REF!</v>
      </c>
      <c r="X1521" t="e">
        <f>'MEDIDAS ML'!#REF!</f>
        <v>#REF!</v>
      </c>
    </row>
    <row r="1522" spans="1:24" ht="15.75" customHeight="1" x14ac:dyDescent="0.25">
      <c r="A1522" s="6">
        <f>'MEDIDAS ML'!A3460</f>
        <v>123</v>
      </c>
      <c r="B1522" s="15">
        <f>'MEDIDAS ML'!B3460</f>
        <v>123</v>
      </c>
      <c r="C1522" s="6">
        <f>'MEDIDAS ML'!C3460</f>
        <v>123</v>
      </c>
      <c r="D1522" s="6" t="str">
        <f>'MEDIDAS ML'!D3460</f>
        <v>7x15x17 cm - 180 grs</v>
      </c>
      <c r="E1522" s="16">
        <f>'MEDIDAS ML'!E3460</f>
        <v>7</v>
      </c>
      <c r="F1522" s="16">
        <f>'MEDIDAS ML'!F3460</f>
        <v>15</v>
      </c>
      <c r="G1522" s="16">
        <f>'MEDIDAS ML'!G3460</f>
        <v>17</v>
      </c>
      <c r="H1522" s="16">
        <f>'MEDIDAS ML'!H3460</f>
        <v>0.18</v>
      </c>
      <c r="I1522" s="16">
        <f>'MEDIDAS ML'!I3460</f>
        <v>0.44624999999999998</v>
      </c>
      <c r="J1522" s="6" t="str">
        <f>'MEDIDAS ML'!J3460</f>
        <v>Se calcula por P volum</v>
      </c>
      <c r="K1522" s="16">
        <f>'MEDIDAS ML'!K3460</f>
        <v>0.44624999999999998</v>
      </c>
      <c r="L1522" s="7">
        <f>'MEDIDAS ML'!L3460</f>
        <v>3990</v>
      </c>
      <c r="M1522" s="6" t="str">
        <f>'MEDIDAS ML'!M3460</f>
        <v>Hasta $9.989</v>
      </c>
      <c r="N1522" s="7">
        <f>'MEDIDAS ML'!N3460</f>
        <v>700</v>
      </c>
      <c r="O1522" s="6" t="str">
        <f>'MEDIDAS ML'!O3460</f>
        <v>No aplica (&lt;$19.990)</v>
      </c>
      <c r="P1522" s="7">
        <f>'MEDIDAS ML'!P3460</f>
        <v>0</v>
      </c>
      <c r="Q1522" s="7">
        <f>'MEDIDAS ML'!Q3460</f>
        <v>700</v>
      </c>
      <c r="R1522" s="23" t="e">
        <f>'MEDIDAS ML'!#REF!</f>
        <v>#REF!</v>
      </c>
      <c r="S1522" s="24" t="e">
        <f>'MEDIDAS ML'!#REF!</f>
        <v>#REF!</v>
      </c>
      <c r="T1522" s="24" t="e">
        <f>'MEDIDAS ML'!#REF!</f>
        <v>#REF!</v>
      </c>
      <c r="U1522" s="24" t="e">
        <f>'MEDIDAS ML'!#REF!</f>
        <v>#REF!</v>
      </c>
      <c r="V1522" s="22" t="e">
        <f>'MEDIDAS ML'!#REF!</f>
        <v>#REF!</v>
      </c>
      <c r="W1522" s="17" t="e">
        <f>'MEDIDAS ML'!#REF!</f>
        <v>#REF!</v>
      </c>
      <c r="X1522" t="e">
        <f>'MEDIDAS ML'!#REF!</f>
        <v>#REF!</v>
      </c>
    </row>
    <row r="1523" spans="1:24" ht="15.75" customHeight="1" x14ac:dyDescent="0.25">
      <c r="A1523" s="6">
        <f>'MEDIDAS ML'!A3732</f>
        <v>123</v>
      </c>
      <c r="B1523" s="15">
        <f>'MEDIDAS ML'!B3732</f>
        <v>123</v>
      </c>
      <c r="C1523" s="6">
        <f>'MEDIDAS ML'!C3732</f>
        <v>123</v>
      </c>
      <c r="D1523" s="6" t="str">
        <f>'MEDIDAS ML'!D3732</f>
        <v>6x15x21 cm - 133 grs</v>
      </c>
      <c r="E1523" s="16">
        <f>'MEDIDAS ML'!E3732</f>
        <v>6</v>
      </c>
      <c r="F1523" s="16">
        <f>'MEDIDAS ML'!F3732</f>
        <v>15</v>
      </c>
      <c r="G1523" s="16">
        <f>'MEDIDAS ML'!G3732</f>
        <v>21</v>
      </c>
      <c r="H1523" s="16">
        <f>'MEDIDAS ML'!H3732</f>
        <v>0.13300000000000001</v>
      </c>
      <c r="I1523" s="16">
        <f>'MEDIDAS ML'!I3732</f>
        <v>0.47249999999999998</v>
      </c>
      <c r="J1523" s="6" t="str">
        <f>'MEDIDAS ML'!J3732</f>
        <v>Se calcula por P volum</v>
      </c>
      <c r="K1523" s="16">
        <f>'MEDIDAS ML'!K3732</f>
        <v>0.47249999999999998</v>
      </c>
      <c r="L1523" s="7">
        <f>'MEDIDAS ML'!L3732</f>
        <v>3990</v>
      </c>
      <c r="M1523" s="6" t="str">
        <f>'MEDIDAS ML'!M3732</f>
        <v>Hasta $9.989</v>
      </c>
      <c r="N1523" s="7">
        <f>'MEDIDAS ML'!N3732</f>
        <v>700</v>
      </c>
      <c r="O1523" s="6" t="str">
        <f>'MEDIDAS ML'!O3732</f>
        <v>No aplica (&lt;$19.990)</v>
      </c>
      <c r="P1523" s="7">
        <f>'MEDIDAS ML'!P3732</f>
        <v>0</v>
      </c>
      <c r="Q1523" s="7">
        <f>'MEDIDAS ML'!Q3732</f>
        <v>700</v>
      </c>
      <c r="R1523" s="23" t="e">
        <f>'MEDIDAS ML'!#REF!</f>
        <v>#REF!</v>
      </c>
      <c r="S1523" s="24" t="e">
        <f>'MEDIDAS ML'!#REF!</f>
        <v>#REF!</v>
      </c>
      <c r="T1523" s="24" t="e">
        <f>'MEDIDAS ML'!#REF!</f>
        <v>#REF!</v>
      </c>
      <c r="U1523" s="24" t="e">
        <f>'MEDIDAS ML'!#REF!</f>
        <v>#REF!</v>
      </c>
      <c r="V1523" s="22" t="e">
        <f>'MEDIDAS ML'!#REF!</f>
        <v>#REF!</v>
      </c>
      <c r="W1523" s="17" t="e">
        <f>'MEDIDAS ML'!#REF!</f>
        <v>#REF!</v>
      </c>
      <c r="X1523" t="e">
        <f>'MEDIDAS ML'!#REF!</f>
        <v>#REF!</v>
      </c>
    </row>
    <row r="1524" spans="1:24" ht="15.75" customHeight="1" x14ac:dyDescent="0.25">
      <c r="A1524" s="6">
        <f>'MEDIDAS ML'!A3815</f>
        <v>123</v>
      </c>
      <c r="B1524" s="15">
        <f>'MEDIDAS ML'!B3815</f>
        <v>123</v>
      </c>
      <c r="C1524" s="6">
        <f>'MEDIDAS ML'!C3815</f>
        <v>123</v>
      </c>
      <c r="D1524" s="6" t="str">
        <f>'MEDIDAS ML'!D3815</f>
        <v>4x6x16 cm - 120 grs</v>
      </c>
      <c r="E1524" s="16">
        <f>'MEDIDAS ML'!E3815</f>
        <v>4</v>
      </c>
      <c r="F1524" s="16">
        <f>'MEDIDAS ML'!F3815</f>
        <v>6</v>
      </c>
      <c r="G1524" s="16">
        <f>'MEDIDAS ML'!G3815</f>
        <v>16</v>
      </c>
      <c r="H1524" s="16">
        <f>'MEDIDAS ML'!H3815</f>
        <v>0.12</v>
      </c>
      <c r="I1524" s="16">
        <f>'MEDIDAS ML'!I3815</f>
        <v>9.6000000000000002E-2</v>
      </c>
      <c r="J1524" s="6" t="str">
        <f>'MEDIDAS ML'!J3815</f>
        <v>Se calcula por Peso</v>
      </c>
      <c r="K1524" s="16">
        <f>'MEDIDAS ML'!K3815</f>
        <v>0.12</v>
      </c>
      <c r="L1524" s="7">
        <f>'MEDIDAS ML'!L3815</f>
        <v>3990</v>
      </c>
      <c r="M1524" s="6" t="str">
        <f>'MEDIDAS ML'!M3815</f>
        <v>Hasta $9.989</v>
      </c>
      <c r="N1524" s="7">
        <f>'MEDIDAS ML'!N3815</f>
        <v>700</v>
      </c>
      <c r="O1524" s="6" t="str">
        <f>'MEDIDAS ML'!O3815</f>
        <v>No aplica (&lt;$19.990)</v>
      </c>
      <c r="P1524" s="7">
        <f>'MEDIDAS ML'!P3815</f>
        <v>0</v>
      </c>
      <c r="Q1524" s="7">
        <f>'MEDIDAS ML'!Q3815</f>
        <v>700</v>
      </c>
      <c r="R1524" s="23" t="e">
        <f>'MEDIDAS ML'!#REF!</f>
        <v>#REF!</v>
      </c>
      <c r="S1524" s="24" t="e">
        <f>'MEDIDAS ML'!#REF!</f>
        <v>#REF!</v>
      </c>
      <c r="T1524" s="24" t="e">
        <f>'MEDIDAS ML'!#REF!</f>
        <v>#REF!</v>
      </c>
      <c r="U1524" s="24" t="e">
        <f>'MEDIDAS ML'!#REF!</f>
        <v>#REF!</v>
      </c>
      <c r="V1524" s="22" t="e">
        <f>'MEDIDAS ML'!#REF!</f>
        <v>#REF!</v>
      </c>
      <c r="W1524" s="17" t="e">
        <f>'MEDIDAS ML'!#REF!</f>
        <v>#REF!</v>
      </c>
      <c r="X1524" t="e">
        <f>'MEDIDAS ML'!#REF!</f>
        <v>#REF!</v>
      </c>
    </row>
    <row r="1525" spans="1:24" ht="15.75" customHeight="1" x14ac:dyDescent="0.25">
      <c r="A1525" s="6">
        <f>'MEDIDAS ML'!A3816</f>
        <v>123</v>
      </c>
      <c r="B1525" s="15">
        <f>'MEDIDAS ML'!B3816</f>
        <v>123</v>
      </c>
      <c r="C1525" s="6">
        <f>'MEDIDAS ML'!C3816</f>
        <v>123</v>
      </c>
      <c r="D1525" s="6" t="str">
        <f>'MEDIDAS ML'!D3816</f>
        <v>4x6x16 cm - 120 grs</v>
      </c>
      <c r="E1525" s="16">
        <f>'MEDIDAS ML'!E3816</f>
        <v>4</v>
      </c>
      <c r="F1525" s="16">
        <f>'MEDIDAS ML'!F3816</f>
        <v>6</v>
      </c>
      <c r="G1525" s="16">
        <f>'MEDIDAS ML'!G3816</f>
        <v>16</v>
      </c>
      <c r="H1525" s="16">
        <f>'MEDIDAS ML'!H3816</f>
        <v>0.12</v>
      </c>
      <c r="I1525" s="16">
        <f>'MEDIDAS ML'!I3816</f>
        <v>9.6000000000000002E-2</v>
      </c>
      <c r="J1525" s="6" t="str">
        <f>'MEDIDAS ML'!J3816</f>
        <v>Se calcula por Peso</v>
      </c>
      <c r="K1525" s="16">
        <f>'MEDIDAS ML'!K3816</f>
        <v>0.12</v>
      </c>
      <c r="L1525" s="7">
        <f>'MEDIDAS ML'!L3816</f>
        <v>3990</v>
      </c>
      <c r="M1525" s="6" t="str">
        <f>'MEDIDAS ML'!M3816</f>
        <v>Hasta $9.989</v>
      </c>
      <c r="N1525" s="7">
        <f>'MEDIDAS ML'!N3816</f>
        <v>700</v>
      </c>
      <c r="O1525" s="6" t="str">
        <f>'MEDIDAS ML'!O3816</f>
        <v>No aplica (&lt;$19.990)</v>
      </c>
      <c r="P1525" s="7">
        <f>'MEDIDAS ML'!P3816</f>
        <v>0</v>
      </c>
      <c r="Q1525" s="7">
        <f>'MEDIDAS ML'!Q3816</f>
        <v>700</v>
      </c>
      <c r="R1525" s="23" t="e">
        <f>'MEDIDAS ML'!#REF!</f>
        <v>#REF!</v>
      </c>
      <c r="S1525" s="24" t="e">
        <f>'MEDIDAS ML'!#REF!</f>
        <v>#REF!</v>
      </c>
      <c r="T1525" s="24" t="e">
        <f>'MEDIDAS ML'!#REF!</f>
        <v>#REF!</v>
      </c>
      <c r="U1525" s="24" t="e">
        <f>'MEDIDAS ML'!#REF!</f>
        <v>#REF!</v>
      </c>
      <c r="V1525" s="22" t="e">
        <f>'MEDIDAS ML'!#REF!</f>
        <v>#REF!</v>
      </c>
      <c r="W1525" s="17" t="e">
        <f>'MEDIDAS ML'!#REF!</f>
        <v>#REF!</v>
      </c>
      <c r="X1525" t="e">
        <f>'MEDIDAS ML'!#REF!</f>
        <v>#REF!</v>
      </c>
    </row>
    <row r="1526" spans="1:24" ht="15.75" customHeight="1" x14ac:dyDescent="0.25">
      <c r="A1526" s="6">
        <f>'MEDIDAS ML'!A3862</f>
        <v>123</v>
      </c>
      <c r="B1526" s="15">
        <f>'MEDIDAS ML'!B3862</f>
        <v>123</v>
      </c>
      <c r="C1526" s="6">
        <f>'MEDIDAS ML'!C3862</f>
        <v>123</v>
      </c>
      <c r="D1526" s="6" t="str">
        <f>'MEDIDAS ML'!D3862</f>
        <v>4x12x22 cm - 105 grs</v>
      </c>
      <c r="E1526" s="16">
        <f>'MEDIDAS ML'!E3862</f>
        <v>4</v>
      </c>
      <c r="F1526" s="16">
        <f>'MEDIDAS ML'!F3862</f>
        <v>12</v>
      </c>
      <c r="G1526" s="16">
        <f>'MEDIDAS ML'!G3862</f>
        <v>22</v>
      </c>
      <c r="H1526" s="16">
        <f>'MEDIDAS ML'!H3862</f>
        <v>0.105</v>
      </c>
      <c r="I1526" s="16">
        <f>'MEDIDAS ML'!I3862</f>
        <v>0.26400000000000001</v>
      </c>
      <c r="J1526" s="6" t="str">
        <f>'MEDIDAS ML'!J3862</f>
        <v>Se calcula por P volum</v>
      </c>
      <c r="K1526" s="16">
        <f>'MEDIDAS ML'!K3862</f>
        <v>0.26400000000000001</v>
      </c>
      <c r="L1526" s="7">
        <f>'MEDIDAS ML'!L3862</f>
        <v>3990</v>
      </c>
      <c r="M1526" s="6" t="str">
        <f>'MEDIDAS ML'!M3862</f>
        <v>Hasta $9.989</v>
      </c>
      <c r="N1526" s="7">
        <f>'MEDIDAS ML'!N3862</f>
        <v>700</v>
      </c>
      <c r="O1526" s="6" t="str">
        <f>'MEDIDAS ML'!O3862</f>
        <v>No aplica (&lt;$19.990)</v>
      </c>
      <c r="P1526" s="7">
        <f>'MEDIDAS ML'!P3862</f>
        <v>0</v>
      </c>
      <c r="Q1526" s="7">
        <f>'MEDIDAS ML'!Q3862</f>
        <v>700</v>
      </c>
      <c r="R1526" s="23" t="e">
        <f>'MEDIDAS ML'!#REF!</f>
        <v>#REF!</v>
      </c>
      <c r="S1526" s="24" t="e">
        <f>'MEDIDAS ML'!#REF!</f>
        <v>#REF!</v>
      </c>
      <c r="T1526" s="24" t="e">
        <f>'MEDIDAS ML'!#REF!</f>
        <v>#REF!</v>
      </c>
      <c r="U1526" s="24" t="e">
        <f>'MEDIDAS ML'!#REF!</f>
        <v>#REF!</v>
      </c>
      <c r="V1526" s="22" t="e">
        <f>'MEDIDAS ML'!#REF!</f>
        <v>#REF!</v>
      </c>
      <c r="W1526" s="17" t="e">
        <f>'MEDIDAS ML'!#REF!</f>
        <v>#REF!</v>
      </c>
      <c r="X1526" t="e">
        <f>'MEDIDAS ML'!#REF!</f>
        <v>#REF!</v>
      </c>
    </row>
    <row r="1527" spans="1:24" ht="15.75" customHeight="1" x14ac:dyDescent="0.25">
      <c r="A1527" s="6">
        <f>'MEDIDAS ML'!A3863</f>
        <v>123</v>
      </c>
      <c r="B1527" s="15">
        <f>'MEDIDAS ML'!B3863</f>
        <v>123</v>
      </c>
      <c r="C1527" s="6">
        <f>'MEDIDAS ML'!C3863</f>
        <v>123</v>
      </c>
      <c r="D1527" s="6" t="str">
        <f>'MEDIDAS ML'!D3863</f>
        <v>4x12x22 cm - 105 grs</v>
      </c>
      <c r="E1527" s="16">
        <f>'MEDIDAS ML'!E3863</f>
        <v>4</v>
      </c>
      <c r="F1527" s="16">
        <f>'MEDIDAS ML'!F3863</f>
        <v>12</v>
      </c>
      <c r="G1527" s="16">
        <f>'MEDIDAS ML'!G3863</f>
        <v>22</v>
      </c>
      <c r="H1527" s="16">
        <f>'MEDIDAS ML'!H3863</f>
        <v>0.105</v>
      </c>
      <c r="I1527" s="16">
        <f>'MEDIDAS ML'!I3863</f>
        <v>0.26400000000000001</v>
      </c>
      <c r="J1527" s="6" t="str">
        <f>'MEDIDAS ML'!J3863</f>
        <v>Se calcula por P volum</v>
      </c>
      <c r="K1527" s="16">
        <f>'MEDIDAS ML'!K3863</f>
        <v>0.26400000000000001</v>
      </c>
      <c r="L1527" s="7">
        <f>'MEDIDAS ML'!L3863</f>
        <v>3990</v>
      </c>
      <c r="M1527" s="6" t="str">
        <f>'MEDIDAS ML'!M3863</f>
        <v>Hasta $9.989</v>
      </c>
      <c r="N1527" s="7">
        <f>'MEDIDAS ML'!N3863</f>
        <v>700</v>
      </c>
      <c r="O1527" s="6" t="str">
        <f>'MEDIDAS ML'!O3863</f>
        <v>No aplica (&lt;$19.990)</v>
      </c>
      <c r="P1527" s="7">
        <f>'MEDIDAS ML'!P3863</f>
        <v>0</v>
      </c>
      <c r="Q1527" s="7">
        <f>'MEDIDAS ML'!Q3863</f>
        <v>700</v>
      </c>
      <c r="R1527" s="23" t="e">
        <f>'MEDIDAS ML'!#REF!</f>
        <v>#REF!</v>
      </c>
      <c r="S1527" s="24" t="e">
        <f>'MEDIDAS ML'!#REF!</f>
        <v>#REF!</v>
      </c>
      <c r="T1527" s="24" t="e">
        <f>'MEDIDAS ML'!#REF!</f>
        <v>#REF!</v>
      </c>
      <c r="U1527" s="24" t="e">
        <f>'MEDIDAS ML'!#REF!</f>
        <v>#REF!</v>
      </c>
      <c r="V1527" s="22" t="e">
        <f>'MEDIDAS ML'!#REF!</f>
        <v>#REF!</v>
      </c>
      <c r="W1527" s="17" t="e">
        <f>'MEDIDAS ML'!#REF!</f>
        <v>#REF!</v>
      </c>
      <c r="X1527" t="e">
        <f>'MEDIDAS ML'!#REF!</f>
        <v>#REF!</v>
      </c>
    </row>
    <row r="1528" spans="1:24" ht="15.75" customHeight="1" x14ac:dyDescent="0.25">
      <c r="A1528" s="6">
        <f>'MEDIDAS ML'!A3939</f>
        <v>123</v>
      </c>
      <c r="B1528" s="15">
        <f>'MEDIDAS ML'!B3939</f>
        <v>123</v>
      </c>
      <c r="C1528" s="6">
        <f>'MEDIDAS ML'!C3939</f>
        <v>123</v>
      </c>
      <c r="D1528" s="6" t="str">
        <f>'MEDIDAS ML'!D3939</f>
        <v>3x10x17 cm - 100 grs</v>
      </c>
      <c r="E1528" s="16">
        <f>'MEDIDAS ML'!E3939</f>
        <v>3</v>
      </c>
      <c r="F1528" s="16">
        <f>'MEDIDAS ML'!F3939</f>
        <v>10</v>
      </c>
      <c r="G1528" s="16">
        <f>'MEDIDAS ML'!G3939</f>
        <v>17</v>
      </c>
      <c r="H1528" s="16">
        <f>'MEDIDAS ML'!H3939</f>
        <v>0.1</v>
      </c>
      <c r="I1528" s="16">
        <f>'MEDIDAS ML'!I3939</f>
        <v>0.1275</v>
      </c>
      <c r="J1528" s="6" t="str">
        <f>'MEDIDAS ML'!J3939</f>
        <v>Se calcula por P volum</v>
      </c>
      <c r="K1528" s="16">
        <f>'MEDIDAS ML'!K3939</f>
        <v>0.1275</v>
      </c>
      <c r="L1528" s="7">
        <f>'MEDIDAS ML'!L3939</f>
        <v>3990</v>
      </c>
      <c r="M1528" s="6" t="str">
        <f>'MEDIDAS ML'!M3939</f>
        <v>Hasta $9.989</v>
      </c>
      <c r="N1528" s="7">
        <f>'MEDIDAS ML'!N3939</f>
        <v>700</v>
      </c>
      <c r="O1528" s="6" t="str">
        <f>'MEDIDAS ML'!O3939</f>
        <v>No aplica (&lt;$19.990)</v>
      </c>
      <c r="P1528" s="7">
        <f>'MEDIDAS ML'!P3939</f>
        <v>0</v>
      </c>
      <c r="Q1528" s="7">
        <f>'MEDIDAS ML'!Q3939</f>
        <v>700</v>
      </c>
      <c r="R1528" s="23" t="e">
        <f>'MEDIDAS ML'!#REF!</f>
        <v>#REF!</v>
      </c>
      <c r="S1528" s="24" t="e">
        <f>'MEDIDAS ML'!#REF!</f>
        <v>#REF!</v>
      </c>
      <c r="T1528" s="24" t="e">
        <f>'MEDIDAS ML'!#REF!</f>
        <v>#REF!</v>
      </c>
      <c r="U1528" s="24" t="e">
        <f>'MEDIDAS ML'!#REF!</f>
        <v>#REF!</v>
      </c>
      <c r="V1528" s="22" t="e">
        <f>'MEDIDAS ML'!#REF!</f>
        <v>#REF!</v>
      </c>
      <c r="W1528" s="17" t="e">
        <f>'MEDIDAS ML'!#REF!</f>
        <v>#REF!</v>
      </c>
      <c r="X1528" t="e">
        <f>'MEDIDAS ML'!#REF!</f>
        <v>#REF!</v>
      </c>
    </row>
    <row r="1529" spans="1:24" ht="15.75" customHeight="1" x14ac:dyDescent="0.25">
      <c r="A1529" s="6">
        <f>'MEDIDAS ML'!A3984</f>
        <v>123</v>
      </c>
      <c r="B1529" s="15">
        <f>'MEDIDAS ML'!B3984</f>
        <v>123</v>
      </c>
      <c r="C1529" s="6">
        <f>'MEDIDAS ML'!C3984</f>
        <v>123</v>
      </c>
      <c r="D1529" s="6" t="str">
        <f>'MEDIDAS ML'!D3984</f>
        <v>11x37x37 cm - 90 grs</v>
      </c>
      <c r="E1529" s="16">
        <f>'MEDIDAS ML'!E3984</f>
        <v>11</v>
      </c>
      <c r="F1529" s="16">
        <f>'MEDIDAS ML'!F3984</f>
        <v>37</v>
      </c>
      <c r="G1529" s="16">
        <f>'MEDIDAS ML'!G3984</f>
        <v>37</v>
      </c>
      <c r="H1529" s="16">
        <f>'MEDIDAS ML'!H3984</f>
        <v>0.09</v>
      </c>
      <c r="I1529" s="16">
        <f>'MEDIDAS ML'!I3984</f>
        <v>3.7647499999999998</v>
      </c>
      <c r="J1529" s="6" t="str">
        <f>'MEDIDAS ML'!J3984</f>
        <v>Se calcula por P volum</v>
      </c>
      <c r="K1529" s="16">
        <f>'MEDIDAS ML'!K3984</f>
        <v>3.7647499999999998</v>
      </c>
      <c r="L1529" s="7">
        <f>'MEDIDAS ML'!L3984</f>
        <v>3990</v>
      </c>
      <c r="M1529" s="6" t="str">
        <f>'MEDIDAS ML'!M3984</f>
        <v>Hasta $9.989</v>
      </c>
      <c r="N1529" s="7">
        <f>'MEDIDAS ML'!N3984</f>
        <v>700</v>
      </c>
      <c r="O1529" s="6" t="str">
        <f>'MEDIDAS ML'!O3984</f>
        <v>No aplica (&lt;$19.990)</v>
      </c>
      <c r="P1529" s="7">
        <f>'MEDIDAS ML'!P3984</f>
        <v>0</v>
      </c>
      <c r="Q1529" s="7">
        <f>'MEDIDAS ML'!Q3984</f>
        <v>700</v>
      </c>
      <c r="R1529" s="23" t="e">
        <f>'MEDIDAS ML'!#REF!</f>
        <v>#REF!</v>
      </c>
      <c r="S1529" s="24" t="e">
        <f>'MEDIDAS ML'!#REF!</f>
        <v>#REF!</v>
      </c>
      <c r="T1529" s="24" t="e">
        <f>'MEDIDAS ML'!#REF!</f>
        <v>#REF!</v>
      </c>
      <c r="U1529" s="24" t="e">
        <f>'MEDIDAS ML'!#REF!</f>
        <v>#REF!</v>
      </c>
      <c r="V1529" s="22" t="e">
        <f>'MEDIDAS ML'!#REF!</f>
        <v>#REF!</v>
      </c>
      <c r="W1529" s="17" t="e">
        <f>'MEDIDAS ML'!#REF!</f>
        <v>#REF!</v>
      </c>
      <c r="X1529" t="e">
        <f>'MEDIDAS ML'!#REF!</f>
        <v>#REF!</v>
      </c>
    </row>
    <row r="1530" spans="1:24" ht="15.75" customHeight="1" x14ac:dyDescent="0.25">
      <c r="A1530" s="6">
        <f>'MEDIDAS ML'!A4089</f>
        <v>123</v>
      </c>
      <c r="B1530" s="15">
        <f>'MEDIDAS ML'!B4089</f>
        <v>123</v>
      </c>
      <c r="C1530" s="6">
        <f>'MEDIDAS ML'!C4089</f>
        <v>123</v>
      </c>
      <c r="D1530" s="6" t="str">
        <f>'MEDIDAS ML'!D4089</f>
        <v>5x10x14 cm - 80 grs</v>
      </c>
      <c r="E1530" s="16">
        <f>'MEDIDAS ML'!E4089</f>
        <v>5</v>
      </c>
      <c r="F1530" s="16">
        <f>'MEDIDAS ML'!F4089</f>
        <v>10</v>
      </c>
      <c r="G1530" s="16">
        <f>'MEDIDAS ML'!G4089</f>
        <v>14</v>
      </c>
      <c r="H1530" s="16">
        <f>'MEDIDAS ML'!H4089</f>
        <v>0.08</v>
      </c>
      <c r="I1530" s="16">
        <f>'MEDIDAS ML'!I4089</f>
        <v>0.17499999999999999</v>
      </c>
      <c r="J1530" s="6" t="str">
        <f>'MEDIDAS ML'!J4089</f>
        <v>Se calcula por P volum</v>
      </c>
      <c r="K1530" s="16">
        <f>'MEDIDAS ML'!K4089</f>
        <v>0.17499999999999999</v>
      </c>
      <c r="L1530" s="7">
        <f>'MEDIDAS ML'!L4089</f>
        <v>3990</v>
      </c>
      <c r="M1530" s="6" t="str">
        <f>'MEDIDAS ML'!M4089</f>
        <v>Hasta $9.989</v>
      </c>
      <c r="N1530" s="7">
        <f>'MEDIDAS ML'!N4089</f>
        <v>700</v>
      </c>
      <c r="O1530" s="6" t="str">
        <f>'MEDIDAS ML'!O4089</f>
        <v>No aplica (&lt;$19.990)</v>
      </c>
      <c r="P1530" s="7">
        <f>'MEDIDAS ML'!P4089</f>
        <v>0</v>
      </c>
      <c r="Q1530" s="7">
        <f>'MEDIDAS ML'!Q4089</f>
        <v>700</v>
      </c>
      <c r="R1530" s="23" t="e">
        <f>'MEDIDAS ML'!#REF!</f>
        <v>#REF!</v>
      </c>
      <c r="S1530" s="24" t="e">
        <f>'MEDIDAS ML'!#REF!</f>
        <v>#REF!</v>
      </c>
      <c r="T1530" s="24" t="e">
        <f>'MEDIDAS ML'!#REF!</f>
        <v>#REF!</v>
      </c>
      <c r="U1530" s="24" t="e">
        <f>'MEDIDAS ML'!#REF!</f>
        <v>#REF!</v>
      </c>
      <c r="V1530" s="22" t="e">
        <f>'MEDIDAS ML'!#REF!</f>
        <v>#REF!</v>
      </c>
      <c r="W1530" s="17" t="e">
        <f>'MEDIDAS ML'!#REF!</f>
        <v>#REF!</v>
      </c>
      <c r="X1530" t="e">
        <f>'MEDIDAS ML'!#REF!</f>
        <v>#REF!</v>
      </c>
    </row>
    <row r="1531" spans="1:24" ht="15.75" customHeight="1" x14ac:dyDescent="0.25">
      <c r="A1531" s="6">
        <f>'MEDIDAS ML'!A4090</f>
        <v>123</v>
      </c>
      <c r="B1531" s="15">
        <f>'MEDIDAS ML'!B4090</f>
        <v>123</v>
      </c>
      <c r="C1531" s="6">
        <f>'MEDIDAS ML'!C4090</f>
        <v>123</v>
      </c>
      <c r="D1531" s="6" t="str">
        <f>'MEDIDAS ML'!D4090</f>
        <v>5x10x14 cm - 80 grs</v>
      </c>
      <c r="E1531" s="16">
        <f>'MEDIDAS ML'!E4090</f>
        <v>5</v>
      </c>
      <c r="F1531" s="16">
        <f>'MEDIDAS ML'!F4090</f>
        <v>10</v>
      </c>
      <c r="G1531" s="16">
        <f>'MEDIDAS ML'!G4090</f>
        <v>14</v>
      </c>
      <c r="H1531" s="16">
        <f>'MEDIDAS ML'!H4090</f>
        <v>0.08</v>
      </c>
      <c r="I1531" s="16">
        <f>'MEDIDAS ML'!I4090</f>
        <v>0.17499999999999999</v>
      </c>
      <c r="J1531" s="6" t="str">
        <f>'MEDIDAS ML'!J4090</f>
        <v>Se calcula por P volum</v>
      </c>
      <c r="K1531" s="16">
        <f>'MEDIDAS ML'!K4090</f>
        <v>0.17499999999999999</v>
      </c>
      <c r="L1531" s="7">
        <f>'MEDIDAS ML'!L4090</f>
        <v>3990</v>
      </c>
      <c r="M1531" s="6" t="str">
        <f>'MEDIDAS ML'!M4090</f>
        <v>Hasta $9.989</v>
      </c>
      <c r="N1531" s="7">
        <f>'MEDIDAS ML'!N4090</f>
        <v>700</v>
      </c>
      <c r="O1531" s="6" t="str">
        <f>'MEDIDAS ML'!O4090</f>
        <v>No aplica (&lt;$19.990)</v>
      </c>
      <c r="P1531" s="7">
        <f>'MEDIDAS ML'!P4090</f>
        <v>0</v>
      </c>
      <c r="Q1531" s="7">
        <f>'MEDIDAS ML'!Q4090</f>
        <v>700</v>
      </c>
      <c r="R1531" s="23" t="e">
        <f>'MEDIDAS ML'!#REF!</f>
        <v>#REF!</v>
      </c>
      <c r="S1531" s="24" t="e">
        <f>'MEDIDAS ML'!#REF!</f>
        <v>#REF!</v>
      </c>
      <c r="T1531" s="24" t="e">
        <f>'MEDIDAS ML'!#REF!</f>
        <v>#REF!</v>
      </c>
      <c r="U1531" s="24" t="e">
        <f>'MEDIDAS ML'!#REF!</f>
        <v>#REF!</v>
      </c>
      <c r="V1531" s="22" t="e">
        <f>'MEDIDAS ML'!#REF!</f>
        <v>#REF!</v>
      </c>
      <c r="W1531" s="17" t="e">
        <f>'MEDIDAS ML'!#REF!</f>
        <v>#REF!</v>
      </c>
      <c r="X1531" t="e">
        <f>'MEDIDAS ML'!#REF!</f>
        <v>#REF!</v>
      </c>
    </row>
    <row r="1532" spans="1:24" ht="15.75" customHeight="1" x14ac:dyDescent="0.25">
      <c r="A1532" s="6">
        <f>'MEDIDAS ML'!A4091</f>
        <v>123</v>
      </c>
      <c r="B1532" s="15">
        <f>'MEDIDAS ML'!B4091</f>
        <v>123</v>
      </c>
      <c r="C1532" s="6">
        <f>'MEDIDAS ML'!C4091</f>
        <v>123</v>
      </c>
      <c r="D1532" s="6" t="str">
        <f>'MEDIDAS ML'!D4091</f>
        <v>5x10x14 cm - 80 grs</v>
      </c>
      <c r="E1532" s="16">
        <f>'MEDIDAS ML'!E4091</f>
        <v>5</v>
      </c>
      <c r="F1532" s="16">
        <f>'MEDIDAS ML'!F4091</f>
        <v>10</v>
      </c>
      <c r="G1532" s="16">
        <f>'MEDIDAS ML'!G4091</f>
        <v>14</v>
      </c>
      <c r="H1532" s="16">
        <f>'MEDIDAS ML'!H4091</f>
        <v>0.08</v>
      </c>
      <c r="I1532" s="16">
        <f>'MEDIDAS ML'!I4091</f>
        <v>0.17499999999999999</v>
      </c>
      <c r="J1532" s="6" t="str">
        <f>'MEDIDAS ML'!J4091</f>
        <v>Se calcula por P volum</v>
      </c>
      <c r="K1532" s="16">
        <f>'MEDIDAS ML'!K4091</f>
        <v>0.17499999999999999</v>
      </c>
      <c r="L1532" s="7">
        <f>'MEDIDAS ML'!L4091</f>
        <v>3990</v>
      </c>
      <c r="M1532" s="6" t="str">
        <f>'MEDIDAS ML'!M4091</f>
        <v>Hasta $9.989</v>
      </c>
      <c r="N1532" s="7">
        <f>'MEDIDAS ML'!N4091</f>
        <v>700</v>
      </c>
      <c r="O1532" s="6" t="str">
        <f>'MEDIDAS ML'!O4091</f>
        <v>No aplica (&lt;$19.990)</v>
      </c>
      <c r="P1532" s="7">
        <f>'MEDIDAS ML'!P4091</f>
        <v>0</v>
      </c>
      <c r="Q1532" s="7">
        <f>'MEDIDAS ML'!Q4091</f>
        <v>700</v>
      </c>
      <c r="R1532" s="23" t="e">
        <f>'MEDIDAS ML'!#REF!</f>
        <v>#REF!</v>
      </c>
      <c r="S1532" s="24" t="e">
        <f>'MEDIDAS ML'!#REF!</f>
        <v>#REF!</v>
      </c>
      <c r="T1532" s="24" t="e">
        <f>'MEDIDAS ML'!#REF!</f>
        <v>#REF!</v>
      </c>
      <c r="U1532" s="24" t="e">
        <f>'MEDIDAS ML'!#REF!</f>
        <v>#REF!</v>
      </c>
      <c r="V1532" s="22" t="e">
        <f>'MEDIDAS ML'!#REF!</f>
        <v>#REF!</v>
      </c>
      <c r="W1532" s="17" t="e">
        <f>'MEDIDAS ML'!#REF!</f>
        <v>#REF!</v>
      </c>
      <c r="X1532" t="e">
        <f>'MEDIDAS ML'!#REF!</f>
        <v>#REF!</v>
      </c>
    </row>
    <row r="1533" spans="1:24" ht="15.75" customHeight="1" x14ac:dyDescent="0.25">
      <c r="A1533" s="6">
        <f>'MEDIDAS ML'!A4092</f>
        <v>123</v>
      </c>
      <c r="B1533" s="15">
        <f>'MEDIDAS ML'!B4092</f>
        <v>123</v>
      </c>
      <c r="C1533" s="6">
        <f>'MEDIDAS ML'!C4092</f>
        <v>123</v>
      </c>
      <c r="D1533" s="6" t="str">
        <f>'MEDIDAS ML'!D4092</f>
        <v>5x10x14 cm - 80 grs</v>
      </c>
      <c r="E1533" s="16">
        <f>'MEDIDAS ML'!E4092</f>
        <v>5</v>
      </c>
      <c r="F1533" s="16">
        <f>'MEDIDAS ML'!F4092</f>
        <v>10</v>
      </c>
      <c r="G1533" s="16">
        <f>'MEDIDAS ML'!G4092</f>
        <v>14</v>
      </c>
      <c r="H1533" s="16">
        <f>'MEDIDAS ML'!H4092</f>
        <v>0.08</v>
      </c>
      <c r="I1533" s="16">
        <f>'MEDIDAS ML'!I4092</f>
        <v>0.17499999999999999</v>
      </c>
      <c r="J1533" s="6" t="str">
        <f>'MEDIDAS ML'!J4092</f>
        <v>Se calcula por P volum</v>
      </c>
      <c r="K1533" s="16">
        <f>'MEDIDAS ML'!K4092</f>
        <v>0.17499999999999999</v>
      </c>
      <c r="L1533" s="7">
        <f>'MEDIDAS ML'!L4092</f>
        <v>3990</v>
      </c>
      <c r="M1533" s="6" t="str">
        <f>'MEDIDAS ML'!M4092</f>
        <v>Hasta $9.989</v>
      </c>
      <c r="N1533" s="7">
        <f>'MEDIDAS ML'!N4092</f>
        <v>700</v>
      </c>
      <c r="O1533" s="6" t="str">
        <f>'MEDIDAS ML'!O4092</f>
        <v>No aplica (&lt;$19.990)</v>
      </c>
      <c r="P1533" s="7">
        <f>'MEDIDAS ML'!P4092</f>
        <v>0</v>
      </c>
      <c r="Q1533" s="7">
        <f>'MEDIDAS ML'!Q4092</f>
        <v>700</v>
      </c>
      <c r="R1533" s="23" t="e">
        <f>'MEDIDAS ML'!#REF!</f>
        <v>#REF!</v>
      </c>
      <c r="S1533" s="24" t="e">
        <f>'MEDIDAS ML'!#REF!</f>
        <v>#REF!</v>
      </c>
      <c r="T1533" s="24" t="e">
        <f>'MEDIDAS ML'!#REF!</f>
        <v>#REF!</v>
      </c>
      <c r="U1533" s="24" t="e">
        <f>'MEDIDAS ML'!#REF!</f>
        <v>#REF!</v>
      </c>
      <c r="V1533" s="22" t="e">
        <f>'MEDIDAS ML'!#REF!</f>
        <v>#REF!</v>
      </c>
      <c r="W1533" s="17" t="e">
        <f>'MEDIDAS ML'!#REF!</f>
        <v>#REF!</v>
      </c>
      <c r="X1533" t="e">
        <f>'MEDIDAS ML'!#REF!</f>
        <v>#REF!</v>
      </c>
    </row>
    <row r="1534" spans="1:24" ht="15.75" customHeight="1" x14ac:dyDescent="0.25">
      <c r="A1534" s="6">
        <f>'MEDIDAS ML'!A4093</f>
        <v>123</v>
      </c>
      <c r="B1534" s="15">
        <f>'MEDIDAS ML'!B4093</f>
        <v>123</v>
      </c>
      <c r="C1534" s="6">
        <f>'MEDIDAS ML'!C4093</f>
        <v>123</v>
      </c>
      <c r="D1534" s="6" t="str">
        <f>'MEDIDAS ML'!D4093</f>
        <v>4x10x16 cm - 80 grs</v>
      </c>
      <c r="E1534" s="16">
        <f>'MEDIDAS ML'!E4093</f>
        <v>4</v>
      </c>
      <c r="F1534" s="16">
        <f>'MEDIDAS ML'!F4093</f>
        <v>10</v>
      </c>
      <c r="G1534" s="16">
        <f>'MEDIDAS ML'!G4093</f>
        <v>16</v>
      </c>
      <c r="H1534" s="16">
        <f>'MEDIDAS ML'!H4093</f>
        <v>0.08</v>
      </c>
      <c r="I1534" s="16">
        <f>'MEDIDAS ML'!I4093</f>
        <v>0.16</v>
      </c>
      <c r="J1534" s="6" t="str">
        <f>'MEDIDAS ML'!J4093</f>
        <v>Se calcula por P volum</v>
      </c>
      <c r="K1534" s="16">
        <f>'MEDIDAS ML'!K4093</f>
        <v>0.16</v>
      </c>
      <c r="L1534" s="7">
        <f>'MEDIDAS ML'!L4093</f>
        <v>3990</v>
      </c>
      <c r="M1534" s="6" t="str">
        <f>'MEDIDAS ML'!M4093</f>
        <v>Hasta $9.989</v>
      </c>
      <c r="N1534" s="7">
        <f>'MEDIDAS ML'!N4093</f>
        <v>700</v>
      </c>
      <c r="O1534" s="6" t="str">
        <f>'MEDIDAS ML'!O4093</f>
        <v>No aplica (&lt;$19.990)</v>
      </c>
      <c r="P1534" s="7">
        <f>'MEDIDAS ML'!P4093</f>
        <v>0</v>
      </c>
      <c r="Q1534" s="7">
        <f>'MEDIDAS ML'!Q4093</f>
        <v>700</v>
      </c>
      <c r="R1534" s="23" t="e">
        <f>'MEDIDAS ML'!#REF!</f>
        <v>#REF!</v>
      </c>
      <c r="S1534" s="24" t="e">
        <f>'MEDIDAS ML'!#REF!</f>
        <v>#REF!</v>
      </c>
      <c r="T1534" s="24" t="e">
        <f>'MEDIDAS ML'!#REF!</f>
        <v>#REF!</v>
      </c>
      <c r="U1534" s="24" t="e">
        <f>'MEDIDAS ML'!#REF!</f>
        <v>#REF!</v>
      </c>
      <c r="V1534" s="22" t="e">
        <f>'MEDIDAS ML'!#REF!</f>
        <v>#REF!</v>
      </c>
      <c r="W1534" s="17" t="e">
        <f>'MEDIDAS ML'!#REF!</f>
        <v>#REF!</v>
      </c>
      <c r="X1534" t="e">
        <f>'MEDIDAS ML'!#REF!</f>
        <v>#REF!</v>
      </c>
    </row>
    <row r="1535" spans="1:24" ht="15.75" customHeight="1" x14ac:dyDescent="0.25">
      <c r="A1535" s="6">
        <f>'MEDIDAS ML'!A4094</f>
        <v>123</v>
      </c>
      <c r="B1535" s="15">
        <f>'MEDIDAS ML'!B4094</f>
        <v>123</v>
      </c>
      <c r="C1535" s="6">
        <f>'MEDIDAS ML'!C4094</f>
        <v>123</v>
      </c>
      <c r="D1535" s="6" t="str">
        <f>'MEDIDAS ML'!D4094</f>
        <v>4x10x16 cm - 80 grs</v>
      </c>
      <c r="E1535" s="16">
        <f>'MEDIDAS ML'!E4094</f>
        <v>4</v>
      </c>
      <c r="F1535" s="16">
        <f>'MEDIDAS ML'!F4094</f>
        <v>10</v>
      </c>
      <c r="G1535" s="16">
        <f>'MEDIDAS ML'!G4094</f>
        <v>16</v>
      </c>
      <c r="H1535" s="16">
        <f>'MEDIDAS ML'!H4094</f>
        <v>0.08</v>
      </c>
      <c r="I1535" s="16">
        <f>'MEDIDAS ML'!I4094</f>
        <v>0.16</v>
      </c>
      <c r="J1535" s="6" t="str">
        <f>'MEDIDAS ML'!J4094</f>
        <v>Se calcula por P volum</v>
      </c>
      <c r="K1535" s="16">
        <f>'MEDIDAS ML'!K4094</f>
        <v>0.16</v>
      </c>
      <c r="L1535" s="7">
        <f>'MEDIDAS ML'!L4094</f>
        <v>3990</v>
      </c>
      <c r="M1535" s="6" t="str">
        <f>'MEDIDAS ML'!M4094</f>
        <v>Hasta $9.989</v>
      </c>
      <c r="N1535" s="7">
        <f>'MEDIDAS ML'!N4094</f>
        <v>700</v>
      </c>
      <c r="O1535" s="6" t="str">
        <f>'MEDIDAS ML'!O4094</f>
        <v>No aplica (&lt;$19.990)</v>
      </c>
      <c r="P1535" s="7">
        <f>'MEDIDAS ML'!P4094</f>
        <v>0</v>
      </c>
      <c r="Q1535" s="7">
        <f>'MEDIDAS ML'!Q4094</f>
        <v>700</v>
      </c>
      <c r="R1535" s="23" t="e">
        <f>'MEDIDAS ML'!#REF!</f>
        <v>#REF!</v>
      </c>
      <c r="S1535" s="24" t="e">
        <f>'MEDIDAS ML'!#REF!</f>
        <v>#REF!</v>
      </c>
      <c r="T1535" s="24" t="e">
        <f>'MEDIDAS ML'!#REF!</f>
        <v>#REF!</v>
      </c>
      <c r="U1535" s="24" t="e">
        <f>'MEDIDAS ML'!#REF!</f>
        <v>#REF!</v>
      </c>
      <c r="V1535" s="22" t="e">
        <f>'MEDIDAS ML'!#REF!</f>
        <v>#REF!</v>
      </c>
      <c r="W1535" s="17" t="e">
        <f>'MEDIDAS ML'!#REF!</f>
        <v>#REF!</v>
      </c>
      <c r="X1535" t="e">
        <f>'MEDIDAS ML'!#REF!</f>
        <v>#REF!</v>
      </c>
    </row>
    <row r="1536" spans="1:24" ht="15.75" customHeight="1" x14ac:dyDescent="0.25">
      <c r="A1536" s="6">
        <f>'MEDIDAS ML'!A4233</f>
        <v>123</v>
      </c>
      <c r="B1536" s="15">
        <f>'MEDIDAS ML'!B4233</f>
        <v>123</v>
      </c>
      <c r="C1536" s="6">
        <f>'MEDIDAS ML'!C4233</f>
        <v>123</v>
      </c>
      <c r="D1536" s="6" t="str">
        <f>'MEDIDAS ML'!D4233</f>
        <v>5x16x21 cm - 40 grs</v>
      </c>
      <c r="E1536" s="16">
        <f>'MEDIDAS ML'!E4233</f>
        <v>5</v>
      </c>
      <c r="F1536" s="16">
        <f>'MEDIDAS ML'!F4233</f>
        <v>16</v>
      </c>
      <c r="G1536" s="16">
        <f>'MEDIDAS ML'!G4233</f>
        <v>21</v>
      </c>
      <c r="H1536" s="16">
        <f>'MEDIDAS ML'!H4233</f>
        <v>0.04</v>
      </c>
      <c r="I1536" s="16">
        <f>'MEDIDAS ML'!I4233</f>
        <v>0.42</v>
      </c>
      <c r="J1536" s="6" t="str">
        <f>'MEDIDAS ML'!J4233</f>
        <v>Se calcula por P volum</v>
      </c>
      <c r="K1536" s="16">
        <f>'MEDIDAS ML'!K4233</f>
        <v>0.42</v>
      </c>
      <c r="L1536" s="7">
        <f>'MEDIDAS ML'!L4233</f>
        <v>3990</v>
      </c>
      <c r="M1536" s="6" t="str">
        <f>'MEDIDAS ML'!M4233</f>
        <v>Hasta $9.989</v>
      </c>
      <c r="N1536" s="7">
        <f>'MEDIDAS ML'!N4233</f>
        <v>700</v>
      </c>
      <c r="O1536" s="6" t="str">
        <f>'MEDIDAS ML'!O4233</f>
        <v>No aplica (&lt;$19.990)</v>
      </c>
      <c r="P1536" s="7">
        <f>'MEDIDAS ML'!P4233</f>
        <v>0</v>
      </c>
      <c r="Q1536" s="7">
        <f>'MEDIDAS ML'!Q4233</f>
        <v>700</v>
      </c>
      <c r="R1536" s="23" t="e">
        <f>'MEDIDAS ML'!#REF!</f>
        <v>#REF!</v>
      </c>
      <c r="S1536" s="24" t="e">
        <f>'MEDIDAS ML'!#REF!</f>
        <v>#REF!</v>
      </c>
      <c r="T1536" s="24" t="e">
        <f>'MEDIDAS ML'!#REF!</f>
        <v>#REF!</v>
      </c>
      <c r="U1536" s="24" t="e">
        <f>'MEDIDAS ML'!#REF!</f>
        <v>#REF!</v>
      </c>
      <c r="V1536" s="22" t="e">
        <f>'MEDIDAS ML'!#REF!</f>
        <v>#REF!</v>
      </c>
      <c r="W1536" s="17" t="e">
        <f>'MEDIDAS ML'!#REF!</f>
        <v>#REF!</v>
      </c>
      <c r="X1536" t="e">
        <f>'MEDIDAS ML'!#REF!</f>
        <v>#REF!</v>
      </c>
    </row>
    <row r="1537" spans="1:24" ht="15.75" customHeight="1" x14ac:dyDescent="0.25">
      <c r="A1537" s="6">
        <f>'MEDIDAS ML'!A4234</f>
        <v>123</v>
      </c>
      <c r="B1537" s="15">
        <f>'MEDIDAS ML'!B4234</f>
        <v>123</v>
      </c>
      <c r="C1537" s="6">
        <f>'MEDIDAS ML'!C4234</f>
        <v>123</v>
      </c>
      <c r="D1537" s="6" t="str">
        <f>'MEDIDAS ML'!D4234</f>
        <v>5x16x21 cm - 40 grs</v>
      </c>
      <c r="E1537" s="16">
        <f>'MEDIDAS ML'!E4234</f>
        <v>5</v>
      </c>
      <c r="F1537" s="16">
        <f>'MEDIDAS ML'!F4234</f>
        <v>16</v>
      </c>
      <c r="G1537" s="16">
        <f>'MEDIDAS ML'!G4234</f>
        <v>21</v>
      </c>
      <c r="H1537" s="16">
        <f>'MEDIDAS ML'!H4234</f>
        <v>0.04</v>
      </c>
      <c r="I1537" s="16">
        <f>'MEDIDAS ML'!I4234</f>
        <v>0.42</v>
      </c>
      <c r="J1537" s="6" t="str">
        <f>'MEDIDAS ML'!J4234</f>
        <v>Se calcula por P volum</v>
      </c>
      <c r="K1537" s="16">
        <f>'MEDIDAS ML'!K4234</f>
        <v>0.42</v>
      </c>
      <c r="L1537" s="7">
        <f>'MEDIDAS ML'!L4234</f>
        <v>3990</v>
      </c>
      <c r="M1537" s="6" t="str">
        <f>'MEDIDAS ML'!M4234</f>
        <v>Hasta $9.989</v>
      </c>
      <c r="N1537" s="7">
        <f>'MEDIDAS ML'!N4234</f>
        <v>700</v>
      </c>
      <c r="O1537" s="6" t="str">
        <f>'MEDIDAS ML'!O4234</f>
        <v>No aplica (&lt;$19.990)</v>
      </c>
      <c r="P1537" s="7">
        <f>'MEDIDAS ML'!P4234</f>
        <v>0</v>
      </c>
      <c r="Q1537" s="7">
        <f>'MEDIDAS ML'!Q4234</f>
        <v>700</v>
      </c>
      <c r="R1537" s="23" t="e">
        <f>'MEDIDAS ML'!#REF!</f>
        <v>#REF!</v>
      </c>
      <c r="S1537" s="24" t="e">
        <f>'MEDIDAS ML'!#REF!</f>
        <v>#REF!</v>
      </c>
      <c r="T1537" s="24" t="e">
        <f>'MEDIDAS ML'!#REF!</f>
        <v>#REF!</v>
      </c>
      <c r="U1537" s="24" t="e">
        <f>'MEDIDAS ML'!#REF!</f>
        <v>#REF!</v>
      </c>
      <c r="V1537" s="22" t="e">
        <f>'MEDIDAS ML'!#REF!</f>
        <v>#REF!</v>
      </c>
      <c r="W1537" s="17" t="e">
        <f>'MEDIDAS ML'!#REF!</f>
        <v>#REF!</v>
      </c>
      <c r="X1537" t="e">
        <f>'MEDIDAS ML'!#REF!</f>
        <v>#REF!</v>
      </c>
    </row>
    <row r="1538" spans="1:24" ht="15.75" customHeight="1" x14ac:dyDescent="0.25">
      <c r="A1538" s="6">
        <f>'MEDIDAS ML'!A4349</f>
        <v>123</v>
      </c>
      <c r="B1538" s="15">
        <f>'MEDIDAS ML'!B4349</f>
        <v>123</v>
      </c>
      <c r="C1538" s="6">
        <f>'MEDIDAS ML'!C4349</f>
        <v>123</v>
      </c>
      <c r="D1538" s="6" t="str">
        <f>'MEDIDAS ML'!D4349</f>
        <v>2x4x7 cm - 20 grs</v>
      </c>
      <c r="E1538" s="16">
        <f>'MEDIDAS ML'!E4349</f>
        <v>2</v>
      </c>
      <c r="F1538" s="16">
        <f>'MEDIDAS ML'!F4349</f>
        <v>4</v>
      </c>
      <c r="G1538" s="16">
        <f>'MEDIDAS ML'!G4349</f>
        <v>7</v>
      </c>
      <c r="H1538" s="16">
        <f>'MEDIDAS ML'!H4349</f>
        <v>0.02</v>
      </c>
      <c r="I1538" s="16">
        <f>'MEDIDAS ML'!I4349</f>
        <v>1.4E-2</v>
      </c>
      <c r="J1538" s="6" t="str">
        <f>'MEDIDAS ML'!J4349</f>
        <v>Se calcula por Peso</v>
      </c>
      <c r="K1538" s="16">
        <f>'MEDIDAS ML'!K4349</f>
        <v>0.02</v>
      </c>
      <c r="L1538" s="7">
        <f>'MEDIDAS ML'!L4349</f>
        <v>3990</v>
      </c>
      <c r="M1538" s="6" t="str">
        <f>'MEDIDAS ML'!M4349</f>
        <v>Hasta $9.989</v>
      </c>
      <c r="N1538" s="7">
        <f>'MEDIDAS ML'!N4349</f>
        <v>700</v>
      </c>
      <c r="O1538" s="6" t="str">
        <f>'MEDIDAS ML'!O4349</f>
        <v>No aplica (&lt;$19.990)</v>
      </c>
      <c r="P1538" s="7">
        <f>'MEDIDAS ML'!P4349</f>
        <v>0</v>
      </c>
      <c r="Q1538" s="7">
        <f>'MEDIDAS ML'!Q4349</f>
        <v>700</v>
      </c>
      <c r="R1538" s="23" t="e">
        <f>'MEDIDAS ML'!#REF!</f>
        <v>#REF!</v>
      </c>
      <c r="S1538" s="24" t="e">
        <f>'MEDIDAS ML'!#REF!</f>
        <v>#REF!</v>
      </c>
      <c r="T1538" s="24" t="e">
        <f>'MEDIDAS ML'!#REF!</f>
        <v>#REF!</v>
      </c>
      <c r="U1538" s="24" t="e">
        <f>'MEDIDAS ML'!#REF!</f>
        <v>#REF!</v>
      </c>
      <c r="V1538" s="22" t="e">
        <f>'MEDIDAS ML'!#REF!</f>
        <v>#REF!</v>
      </c>
      <c r="W1538" s="17" t="e">
        <f>'MEDIDAS ML'!#REF!</f>
        <v>#REF!</v>
      </c>
      <c r="X1538" t="e">
        <f>'MEDIDAS ML'!#REF!</f>
        <v>#REF!</v>
      </c>
    </row>
    <row r="1539" spans="1:24" ht="15.75" customHeight="1" x14ac:dyDescent="0.25">
      <c r="A1539" s="6">
        <f>'MEDIDAS ML'!A4350</f>
        <v>123</v>
      </c>
      <c r="B1539" s="15">
        <f>'MEDIDAS ML'!B4350</f>
        <v>123</v>
      </c>
      <c r="C1539" s="6">
        <f>'MEDIDAS ML'!C4350</f>
        <v>123</v>
      </c>
      <c r="D1539" s="6" t="str">
        <f>'MEDIDAS ML'!D4350</f>
        <v>2x4x7 cm - 20 grs</v>
      </c>
      <c r="E1539" s="16">
        <f>'MEDIDAS ML'!E4350</f>
        <v>2</v>
      </c>
      <c r="F1539" s="16">
        <f>'MEDIDAS ML'!F4350</f>
        <v>4</v>
      </c>
      <c r="G1539" s="16">
        <f>'MEDIDAS ML'!G4350</f>
        <v>7</v>
      </c>
      <c r="H1539" s="16">
        <f>'MEDIDAS ML'!H4350</f>
        <v>0.02</v>
      </c>
      <c r="I1539" s="16">
        <f>'MEDIDAS ML'!I4350</f>
        <v>1.4E-2</v>
      </c>
      <c r="J1539" s="6" t="str">
        <f>'MEDIDAS ML'!J4350</f>
        <v>Se calcula por Peso</v>
      </c>
      <c r="K1539" s="16">
        <f>'MEDIDAS ML'!K4350</f>
        <v>0.02</v>
      </c>
      <c r="L1539" s="7">
        <f>'MEDIDAS ML'!L4350</f>
        <v>3990</v>
      </c>
      <c r="M1539" s="6" t="str">
        <f>'MEDIDAS ML'!M4350</f>
        <v>Hasta $9.989</v>
      </c>
      <c r="N1539" s="7">
        <f>'MEDIDAS ML'!N4350</f>
        <v>700</v>
      </c>
      <c r="O1539" s="6" t="str">
        <f>'MEDIDAS ML'!O4350</f>
        <v>No aplica (&lt;$19.990)</v>
      </c>
      <c r="P1539" s="7">
        <f>'MEDIDAS ML'!P4350</f>
        <v>0</v>
      </c>
      <c r="Q1539" s="7">
        <f>'MEDIDAS ML'!Q4350</f>
        <v>700</v>
      </c>
      <c r="R1539" s="23" t="e">
        <f>'MEDIDAS ML'!#REF!</f>
        <v>#REF!</v>
      </c>
      <c r="S1539" s="24" t="e">
        <f>'MEDIDAS ML'!#REF!</f>
        <v>#REF!</v>
      </c>
      <c r="T1539" s="24" t="e">
        <f>'MEDIDAS ML'!#REF!</f>
        <v>#REF!</v>
      </c>
      <c r="U1539" s="24" t="e">
        <f>'MEDIDAS ML'!#REF!</f>
        <v>#REF!</v>
      </c>
      <c r="V1539" s="22" t="e">
        <f>'MEDIDAS ML'!#REF!</f>
        <v>#REF!</v>
      </c>
      <c r="W1539" s="17" t="e">
        <f>'MEDIDAS ML'!#REF!</f>
        <v>#REF!</v>
      </c>
      <c r="X1539" t="e">
        <f>'MEDIDAS ML'!#REF!</f>
        <v>#REF!</v>
      </c>
    </row>
    <row r="1540" spans="1:24" ht="15.75" customHeight="1" x14ac:dyDescent="0.25">
      <c r="A1540" s="6">
        <f>'MEDIDAS ML'!A1997</f>
        <v>123</v>
      </c>
      <c r="B1540" s="15">
        <f>'MEDIDAS ML'!B1997</f>
        <v>123</v>
      </c>
      <c r="C1540" s="6">
        <f>'MEDIDAS ML'!C1997</f>
        <v>123</v>
      </c>
      <c r="D1540" s="6" t="str">
        <f>'MEDIDAS ML'!D1997</f>
        <v>8x16x22 cm - 532 grs</v>
      </c>
      <c r="E1540" s="16">
        <f>'MEDIDAS ML'!E1997</f>
        <v>8</v>
      </c>
      <c r="F1540" s="16">
        <f>'MEDIDAS ML'!F1997</f>
        <v>16</v>
      </c>
      <c r="G1540" s="16">
        <f>'MEDIDAS ML'!G1997</f>
        <v>22</v>
      </c>
      <c r="H1540" s="16">
        <f>'MEDIDAS ML'!H1997</f>
        <v>0.53200000000000003</v>
      </c>
      <c r="I1540" s="16">
        <f>'MEDIDAS ML'!I1997</f>
        <v>0.70399999999999996</v>
      </c>
      <c r="J1540" s="6" t="str">
        <f>'MEDIDAS ML'!J1997</f>
        <v>Se calcula por P volum</v>
      </c>
      <c r="K1540" s="16">
        <f>'MEDIDAS ML'!K1997</f>
        <v>0.70399999999999996</v>
      </c>
      <c r="L1540" s="7">
        <f>'MEDIDAS ML'!L1997</f>
        <v>3991</v>
      </c>
      <c r="M1540" s="6" t="str">
        <f>'MEDIDAS ML'!M1997</f>
        <v>Hasta $9.989</v>
      </c>
      <c r="N1540" s="7">
        <f>'MEDIDAS ML'!N1997</f>
        <v>700</v>
      </c>
      <c r="O1540" s="6" t="str">
        <f>'MEDIDAS ML'!O1997</f>
        <v>No aplica (&lt;$19.990)</v>
      </c>
      <c r="P1540" s="7">
        <f>'MEDIDAS ML'!P1997</f>
        <v>0</v>
      </c>
      <c r="Q1540" s="7">
        <f>'MEDIDAS ML'!Q1997</f>
        <v>700</v>
      </c>
      <c r="R1540" s="23" t="e">
        <f>'MEDIDAS ML'!#REF!</f>
        <v>#REF!</v>
      </c>
      <c r="S1540" s="24" t="e">
        <f>'MEDIDAS ML'!#REF!</f>
        <v>#REF!</v>
      </c>
      <c r="T1540" s="24" t="e">
        <f>'MEDIDAS ML'!#REF!</f>
        <v>#REF!</v>
      </c>
      <c r="U1540" s="24" t="e">
        <f>'MEDIDAS ML'!#REF!</f>
        <v>#REF!</v>
      </c>
      <c r="V1540" s="22" t="e">
        <f>'MEDIDAS ML'!#REF!</f>
        <v>#REF!</v>
      </c>
      <c r="W1540" s="17" t="e">
        <f>'MEDIDAS ML'!#REF!</f>
        <v>#REF!</v>
      </c>
      <c r="X1540" t="e">
        <f>'MEDIDAS ML'!#REF!</f>
        <v>#REF!</v>
      </c>
    </row>
    <row r="1541" spans="1:24" ht="15.75" customHeight="1" x14ac:dyDescent="0.25">
      <c r="A1541" s="6">
        <f>'MEDIDAS ML'!A1998</f>
        <v>123</v>
      </c>
      <c r="B1541" s="15">
        <f>'MEDIDAS ML'!B1998</f>
        <v>123</v>
      </c>
      <c r="C1541" s="6">
        <f>'MEDIDAS ML'!C1998</f>
        <v>123</v>
      </c>
      <c r="D1541" s="6" t="str">
        <f>'MEDIDAS ML'!D1998</f>
        <v>8x16x22 cm - 532 grs</v>
      </c>
      <c r="E1541" s="16">
        <f>'MEDIDAS ML'!E1998</f>
        <v>8</v>
      </c>
      <c r="F1541" s="16">
        <f>'MEDIDAS ML'!F1998</f>
        <v>16</v>
      </c>
      <c r="G1541" s="16">
        <f>'MEDIDAS ML'!G1998</f>
        <v>22</v>
      </c>
      <c r="H1541" s="16">
        <f>'MEDIDAS ML'!H1998</f>
        <v>0.53200000000000003</v>
      </c>
      <c r="I1541" s="16">
        <f>'MEDIDAS ML'!I1998</f>
        <v>0.70399999999999996</v>
      </c>
      <c r="J1541" s="6" t="str">
        <f>'MEDIDAS ML'!J1998</f>
        <v>Se calcula por P volum</v>
      </c>
      <c r="K1541" s="16">
        <f>'MEDIDAS ML'!K1998</f>
        <v>0.70399999999999996</v>
      </c>
      <c r="L1541" s="7">
        <f>'MEDIDAS ML'!L1998</f>
        <v>3991</v>
      </c>
      <c r="M1541" s="6" t="str">
        <f>'MEDIDAS ML'!M1998</f>
        <v>Hasta $9.989</v>
      </c>
      <c r="N1541" s="7">
        <f>'MEDIDAS ML'!N1998</f>
        <v>700</v>
      </c>
      <c r="O1541" s="6" t="str">
        <f>'MEDIDAS ML'!O1998</f>
        <v>No aplica (&lt;$19.990)</v>
      </c>
      <c r="P1541" s="7">
        <f>'MEDIDAS ML'!P1998</f>
        <v>0</v>
      </c>
      <c r="Q1541" s="7">
        <f>'MEDIDAS ML'!Q1998</f>
        <v>700</v>
      </c>
      <c r="R1541" s="23" t="e">
        <f>'MEDIDAS ML'!#REF!</f>
        <v>#REF!</v>
      </c>
      <c r="S1541" s="24" t="e">
        <f>'MEDIDAS ML'!#REF!</f>
        <v>#REF!</v>
      </c>
      <c r="T1541" s="24" t="e">
        <f>'MEDIDAS ML'!#REF!</f>
        <v>#REF!</v>
      </c>
      <c r="U1541" s="24" t="e">
        <f>'MEDIDAS ML'!#REF!</f>
        <v>#REF!</v>
      </c>
      <c r="V1541" s="22" t="e">
        <f>'MEDIDAS ML'!#REF!</f>
        <v>#REF!</v>
      </c>
      <c r="W1541" s="17" t="e">
        <f>'MEDIDAS ML'!#REF!</f>
        <v>#REF!</v>
      </c>
      <c r="X1541" t="e">
        <f>'MEDIDAS ML'!#REF!</f>
        <v>#REF!</v>
      </c>
    </row>
    <row r="1542" spans="1:24" ht="15.75" customHeight="1" x14ac:dyDescent="0.25">
      <c r="A1542" s="6">
        <f>'MEDIDAS ML'!A2700</f>
        <v>123</v>
      </c>
      <c r="B1542" s="15">
        <f>'MEDIDAS ML'!B2700</f>
        <v>123</v>
      </c>
      <c r="C1542" s="6">
        <f>'MEDIDAS ML'!C2700</f>
        <v>123</v>
      </c>
      <c r="D1542" s="6" t="str">
        <f>'MEDIDAS ML'!D2700</f>
        <v>10x21x26 cm - 301 grs</v>
      </c>
      <c r="E1542" s="16">
        <f>'MEDIDAS ML'!E2700</f>
        <v>10</v>
      </c>
      <c r="F1542" s="16">
        <f>'MEDIDAS ML'!F2700</f>
        <v>21</v>
      </c>
      <c r="G1542" s="16">
        <f>'MEDIDAS ML'!G2700</f>
        <v>26</v>
      </c>
      <c r="H1542" s="16">
        <f>'MEDIDAS ML'!H2700</f>
        <v>0.30099999999999999</v>
      </c>
      <c r="I1542" s="16">
        <f>'MEDIDAS ML'!I2700</f>
        <v>1.365</v>
      </c>
      <c r="J1542" s="6" t="str">
        <f>'MEDIDAS ML'!J2700</f>
        <v>Se calcula por P volum</v>
      </c>
      <c r="K1542" s="16">
        <f>'MEDIDAS ML'!K2700</f>
        <v>1.365</v>
      </c>
      <c r="L1542" s="7">
        <f>'MEDIDAS ML'!L2700</f>
        <v>3991</v>
      </c>
      <c r="M1542" s="6" t="str">
        <f>'MEDIDAS ML'!M2700</f>
        <v>Hasta $9.989</v>
      </c>
      <c r="N1542" s="7">
        <f>'MEDIDAS ML'!N2700</f>
        <v>700</v>
      </c>
      <c r="O1542" s="6" t="str">
        <f>'MEDIDAS ML'!O2700</f>
        <v>No aplica (&lt;$19.990)</v>
      </c>
      <c r="P1542" s="7">
        <f>'MEDIDAS ML'!P2700</f>
        <v>0</v>
      </c>
      <c r="Q1542" s="7">
        <f>'MEDIDAS ML'!Q2700</f>
        <v>700</v>
      </c>
      <c r="R1542" s="23" t="e">
        <f>'MEDIDAS ML'!#REF!</f>
        <v>#REF!</v>
      </c>
      <c r="S1542" s="24" t="e">
        <f>'MEDIDAS ML'!#REF!</f>
        <v>#REF!</v>
      </c>
      <c r="T1542" s="24" t="e">
        <f>'MEDIDAS ML'!#REF!</f>
        <v>#REF!</v>
      </c>
      <c r="U1542" s="24" t="e">
        <f>'MEDIDAS ML'!#REF!</f>
        <v>#REF!</v>
      </c>
      <c r="V1542" s="22" t="e">
        <f>'MEDIDAS ML'!#REF!</f>
        <v>#REF!</v>
      </c>
      <c r="W1542" s="17" t="e">
        <f>'MEDIDAS ML'!#REF!</f>
        <v>#REF!</v>
      </c>
      <c r="X1542" t="e">
        <f>'MEDIDAS ML'!#REF!</f>
        <v>#REF!</v>
      </c>
    </row>
    <row r="1543" spans="1:24" ht="15.75" customHeight="1" x14ac:dyDescent="0.25">
      <c r="A1543" s="6">
        <f>'MEDIDAS ML'!A2701</f>
        <v>123</v>
      </c>
      <c r="B1543" s="15">
        <f>'MEDIDAS ML'!B2701</f>
        <v>123</v>
      </c>
      <c r="C1543" s="6">
        <f>'MEDIDAS ML'!C2701</f>
        <v>123</v>
      </c>
      <c r="D1543" s="6" t="str">
        <f>'MEDIDAS ML'!D2701</f>
        <v>10x21x26 cm - 301 grs</v>
      </c>
      <c r="E1543" s="16">
        <f>'MEDIDAS ML'!E2701</f>
        <v>10</v>
      </c>
      <c r="F1543" s="16">
        <f>'MEDIDAS ML'!F2701</f>
        <v>21</v>
      </c>
      <c r="G1543" s="16">
        <f>'MEDIDAS ML'!G2701</f>
        <v>26</v>
      </c>
      <c r="H1543" s="16">
        <f>'MEDIDAS ML'!H2701</f>
        <v>0.30099999999999999</v>
      </c>
      <c r="I1543" s="16">
        <f>'MEDIDAS ML'!I2701</f>
        <v>1.365</v>
      </c>
      <c r="J1543" s="6" t="str">
        <f>'MEDIDAS ML'!J2701</f>
        <v>Se calcula por P volum</v>
      </c>
      <c r="K1543" s="16">
        <f>'MEDIDAS ML'!K2701</f>
        <v>1.365</v>
      </c>
      <c r="L1543" s="7">
        <f>'MEDIDAS ML'!L2701</f>
        <v>3991</v>
      </c>
      <c r="M1543" s="6" t="str">
        <f>'MEDIDAS ML'!M2701</f>
        <v>Hasta $9.989</v>
      </c>
      <c r="N1543" s="7">
        <f>'MEDIDAS ML'!N2701</f>
        <v>700</v>
      </c>
      <c r="O1543" s="6" t="str">
        <f>'MEDIDAS ML'!O2701</f>
        <v>No aplica (&lt;$19.990)</v>
      </c>
      <c r="P1543" s="7">
        <f>'MEDIDAS ML'!P2701</f>
        <v>0</v>
      </c>
      <c r="Q1543" s="7">
        <f>'MEDIDAS ML'!Q2701</f>
        <v>700</v>
      </c>
      <c r="R1543" s="23" t="e">
        <f>'MEDIDAS ML'!#REF!</f>
        <v>#REF!</v>
      </c>
      <c r="S1543" s="24" t="e">
        <f>'MEDIDAS ML'!#REF!</f>
        <v>#REF!</v>
      </c>
      <c r="T1543" s="24" t="e">
        <f>'MEDIDAS ML'!#REF!</f>
        <v>#REF!</v>
      </c>
      <c r="U1543" s="24" t="e">
        <f>'MEDIDAS ML'!#REF!</f>
        <v>#REF!</v>
      </c>
      <c r="V1543" s="22" t="e">
        <f>'MEDIDAS ML'!#REF!</f>
        <v>#REF!</v>
      </c>
      <c r="W1543" s="17" t="e">
        <f>'MEDIDAS ML'!#REF!</f>
        <v>#REF!</v>
      </c>
      <c r="X1543" t="e">
        <f>'MEDIDAS ML'!#REF!</f>
        <v>#REF!</v>
      </c>
    </row>
    <row r="1544" spans="1:24" ht="15.75" customHeight="1" x14ac:dyDescent="0.25">
      <c r="A1544" s="6">
        <f>'MEDIDAS ML'!A2926</f>
        <v>123</v>
      </c>
      <c r="B1544" s="15">
        <f>'MEDIDAS ML'!B2926</f>
        <v>123</v>
      </c>
      <c r="C1544" s="6">
        <f>'MEDIDAS ML'!C2926</f>
        <v>123</v>
      </c>
      <c r="D1544" s="6" t="str">
        <f>'MEDIDAS ML'!D2926</f>
        <v>7x20x30 cm - 272 grs</v>
      </c>
      <c r="E1544" s="16">
        <f>'MEDIDAS ML'!E2926</f>
        <v>7</v>
      </c>
      <c r="F1544" s="16">
        <f>'MEDIDAS ML'!F2926</f>
        <v>20</v>
      </c>
      <c r="G1544" s="16">
        <f>'MEDIDAS ML'!G2926</f>
        <v>30</v>
      </c>
      <c r="H1544" s="16">
        <f>'MEDIDAS ML'!H2926</f>
        <v>0.27200000000000002</v>
      </c>
      <c r="I1544" s="16">
        <f>'MEDIDAS ML'!I2926</f>
        <v>1.05</v>
      </c>
      <c r="J1544" s="6" t="str">
        <f>'MEDIDAS ML'!J2926</f>
        <v>Se calcula por P volum</v>
      </c>
      <c r="K1544" s="16">
        <f>'MEDIDAS ML'!K2926</f>
        <v>1.05</v>
      </c>
      <c r="L1544" s="7">
        <f>'MEDIDAS ML'!L2926</f>
        <v>3991</v>
      </c>
      <c r="M1544" s="6" t="str">
        <f>'MEDIDAS ML'!M2926</f>
        <v>Hasta $9.989</v>
      </c>
      <c r="N1544" s="7">
        <f>'MEDIDAS ML'!N2926</f>
        <v>700</v>
      </c>
      <c r="O1544" s="6" t="str">
        <f>'MEDIDAS ML'!O2926</f>
        <v>No aplica (&lt;$19.990)</v>
      </c>
      <c r="P1544" s="7">
        <f>'MEDIDAS ML'!P2926</f>
        <v>0</v>
      </c>
      <c r="Q1544" s="7">
        <f>'MEDIDAS ML'!Q2926</f>
        <v>700</v>
      </c>
      <c r="R1544" s="23" t="e">
        <f>'MEDIDAS ML'!#REF!</f>
        <v>#REF!</v>
      </c>
      <c r="S1544" s="24" t="e">
        <f>'MEDIDAS ML'!#REF!</f>
        <v>#REF!</v>
      </c>
      <c r="T1544" s="24" t="e">
        <f>'MEDIDAS ML'!#REF!</f>
        <v>#REF!</v>
      </c>
      <c r="U1544" s="24" t="e">
        <f>'MEDIDAS ML'!#REF!</f>
        <v>#REF!</v>
      </c>
      <c r="V1544" s="22" t="e">
        <f>'MEDIDAS ML'!#REF!</f>
        <v>#REF!</v>
      </c>
      <c r="W1544" s="17" t="e">
        <f>'MEDIDAS ML'!#REF!</f>
        <v>#REF!</v>
      </c>
      <c r="X1544" t="e">
        <f>'MEDIDAS ML'!#REF!</f>
        <v>#REF!</v>
      </c>
    </row>
    <row r="1545" spans="1:24" ht="15.75" customHeight="1" x14ac:dyDescent="0.25">
      <c r="A1545" s="6">
        <f>'MEDIDAS ML'!A2927</f>
        <v>123</v>
      </c>
      <c r="B1545" s="15">
        <f>'MEDIDAS ML'!B2927</f>
        <v>123</v>
      </c>
      <c r="C1545" s="6">
        <f>'MEDIDAS ML'!C2927</f>
        <v>123</v>
      </c>
      <c r="D1545" s="6" t="str">
        <f>'MEDIDAS ML'!D2927</f>
        <v>7x20x30 cm - 272 grs</v>
      </c>
      <c r="E1545" s="16">
        <f>'MEDIDAS ML'!E2927</f>
        <v>7</v>
      </c>
      <c r="F1545" s="16">
        <f>'MEDIDAS ML'!F2927</f>
        <v>20</v>
      </c>
      <c r="G1545" s="16">
        <f>'MEDIDAS ML'!G2927</f>
        <v>30</v>
      </c>
      <c r="H1545" s="16">
        <f>'MEDIDAS ML'!H2927</f>
        <v>0.27200000000000002</v>
      </c>
      <c r="I1545" s="16">
        <f>'MEDIDAS ML'!I2927</f>
        <v>1.05</v>
      </c>
      <c r="J1545" s="6" t="str">
        <f>'MEDIDAS ML'!J2927</f>
        <v>Se calcula por P volum</v>
      </c>
      <c r="K1545" s="16">
        <f>'MEDIDAS ML'!K2927</f>
        <v>1.05</v>
      </c>
      <c r="L1545" s="7">
        <f>'MEDIDAS ML'!L2927</f>
        <v>3991</v>
      </c>
      <c r="M1545" s="6" t="str">
        <f>'MEDIDAS ML'!M2927</f>
        <v>Hasta $9.989</v>
      </c>
      <c r="N1545" s="7">
        <f>'MEDIDAS ML'!N2927</f>
        <v>700</v>
      </c>
      <c r="O1545" s="6" t="str">
        <f>'MEDIDAS ML'!O2927</f>
        <v>No aplica (&lt;$19.990)</v>
      </c>
      <c r="P1545" s="7">
        <f>'MEDIDAS ML'!P2927</f>
        <v>0</v>
      </c>
      <c r="Q1545" s="7">
        <f>'MEDIDAS ML'!Q2927</f>
        <v>700</v>
      </c>
      <c r="R1545" s="23" t="e">
        <f>'MEDIDAS ML'!#REF!</f>
        <v>#REF!</v>
      </c>
      <c r="S1545" s="24" t="e">
        <f>'MEDIDAS ML'!#REF!</f>
        <v>#REF!</v>
      </c>
      <c r="T1545" s="24" t="e">
        <f>'MEDIDAS ML'!#REF!</f>
        <v>#REF!</v>
      </c>
      <c r="U1545" s="24" t="e">
        <f>'MEDIDAS ML'!#REF!</f>
        <v>#REF!</v>
      </c>
      <c r="V1545" s="22" t="e">
        <f>'MEDIDAS ML'!#REF!</f>
        <v>#REF!</v>
      </c>
      <c r="W1545" s="17" t="e">
        <f>'MEDIDAS ML'!#REF!</f>
        <v>#REF!</v>
      </c>
      <c r="X1545" t="e">
        <f>'MEDIDAS ML'!#REF!</f>
        <v>#REF!</v>
      </c>
    </row>
    <row r="1546" spans="1:24" ht="15.75" customHeight="1" x14ac:dyDescent="0.25">
      <c r="A1546" s="6">
        <f>'MEDIDAS ML'!A3511</f>
        <v>123</v>
      </c>
      <c r="B1546" s="15">
        <f>'MEDIDAS ML'!B3511</f>
        <v>123</v>
      </c>
      <c r="C1546" s="6">
        <f>'MEDIDAS ML'!C3511</f>
        <v>123</v>
      </c>
      <c r="D1546" s="6" t="str">
        <f>'MEDIDAS ML'!D3511</f>
        <v>6x11x16 cm - 172 grs</v>
      </c>
      <c r="E1546" s="16">
        <f>'MEDIDAS ML'!E3511</f>
        <v>6</v>
      </c>
      <c r="F1546" s="16">
        <f>'MEDIDAS ML'!F3511</f>
        <v>11</v>
      </c>
      <c r="G1546" s="16">
        <f>'MEDIDAS ML'!G3511</f>
        <v>16</v>
      </c>
      <c r="H1546" s="16">
        <f>'MEDIDAS ML'!H3511</f>
        <v>0.17199999999999999</v>
      </c>
      <c r="I1546" s="16">
        <f>'MEDIDAS ML'!I3511</f>
        <v>0.26400000000000001</v>
      </c>
      <c r="J1546" s="6" t="str">
        <f>'MEDIDAS ML'!J3511</f>
        <v>Se calcula por P volum</v>
      </c>
      <c r="K1546" s="16">
        <f>'MEDIDAS ML'!K3511</f>
        <v>0.26400000000000001</v>
      </c>
      <c r="L1546" s="7">
        <f>'MEDIDAS ML'!L3511</f>
        <v>3991</v>
      </c>
      <c r="M1546" s="6" t="str">
        <f>'MEDIDAS ML'!M3511</f>
        <v>Hasta $9.989</v>
      </c>
      <c r="N1546" s="7">
        <f>'MEDIDAS ML'!N3511</f>
        <v>700</v>
      </c>
      <c r="O1546" s="6" t="str">
        <f>'MEDIDAS ML'!O3511</f>
        <v>No aplica (&lt;$19.990)</v>
      </c>
      <c r="P1546" s="7">
        <f>'MEDIDAS ML'!P3511</f>
        <v>0</v>
      </c>
      <c r="Q1546" s="7">
        <f>'MEDIDAS ML'!Q3511</f>
        <v>700</v>
      </c>
      <c r="R1546" s="23" t="e">
        <f>'MEDIDAS ML'!#REF!</f>
        <v>#REF!</v>
      </c>
      <c r="S1546" s="24" t="e">
        <f>'MEDIDAS ML'!#REF!</f>
        <v>#REF!</v>
      </c>
      <c r="T1546" s="24" t="e">
        <f>'MEDIDAS ML'!#REF!</f>
        <v>#REF!</v>
      </c>
      <c r="U1546" s="24" t="e">
        <f>'MEDIDAS ML'!#REF!</f>
        <v>#REF!</v>
      </c>
      <c r="V1546" s="22" t="e">
        <f>'MEDIDAS ML'!#REF!</f>
        <v>#REF!</v>
      </c>
      <c r="W1546" s="17" t="e">
        <f>'MEDIDAS ML'!#REF!</f>
        <v>#REF!</v>
      </c>
      <c r="X1546" t="e">
        <f>'MEDIDAS ML'!#REF!</f>
        <v>#REF!</v>
      </c>
    </row>
    <row r="1547" spans="1:24" ht="15.75" customHeight="1" x14ac:dyDescent="0.25">
      <c r="A1547" s="6">
        <f>'MEDIDAS ML'!A3512</f>
        <v>123</v>
      </c>
      <c r="B1547" s="15">
        <f>'MEDIDAS ML'!B3512</f>
        <v>123</v>
      </c>
      <c r="C1547" s="6">
        <f>'MEDIDAS ML'!C3512</f>
        <v>123</v>
      </c>
      <c r="D1547" s="6" t="str">
        <f>'MEDIDAS ML'!D3512</f>
        <v>6x11x16 cm - 172 grs</v>
      </c>
      <c r="E1547" s="16">
        <f>'MEDIDAS ML'!E3512</f>
        <v>6</v>
      </c>
      <c r="F1547" s="16">
        <f>'MEDIDAS ML'!F3512</f>
        <v>11</v>
      </c>
      <c r="G1547" s="16">
        <f>'MEDIDAS ML'!G3512</f>
        <v>16</v>
      </c>
      <c r="H1547" s="16">
        <f>'MEDIDAS ML'!H3512</f>
        <v>0.17199999999999999</v>
      </c>
      <c r="I1547" s="16">
        <f>'MEDIDAS ML'!I3512</f>
        <v>0.26400000000000001</v>
      </c>
      <c r="J1547" s="6" t="str">
        <f>'MEDIDAS ML'!J3512</f>
        <v>Se calcula por P volum</v>
      </c>
      <c r="K1547" s="16">
        <f>'MEDIDAS ML'!K3512</f>
        <v>0.26400000000000001</v>
      </c>
      <c r="L1547" s="7">
        <f>'MEDIDAS ML'!L3512</f>
        <v>3991</v>
      </c>
      <c r="M1547" s="6" t="str">
        <f>'MEDIDAS ML'!M3512</f>
        <v>Hasta $9.989</v>
      </c>
      <c r="N1547" s="7">
        <f>'MEDIDAS ML'!N3512</f>
        <v>700</v>
      </c>
      <c r="O1547" s="6" t="str">
        <f>'MEDIDAS ML'!O3512</f>
        <v>No aplica (&lt;$19.990)</v>
      </c>
      <c r="P1547" s="7">
        <f>'MEDIDAS ML'!P3512</f>
        <v>0</v>
      </c>
      <c r="Q1547" s="7">
        <f>'MEDIDAS ML'!Q3512</f>
        <v>700</v>
      </c>
      <c r="R1547" s="23" t="e">
        <f>'MEDIDAS ML'!#REF!</f>
        <v>#REF!</v>
      </c>
      <c r="S1547" s="24" t="e">
        <f>'MEDIDAS ML'!#REF!</f>
        <v>#REF!</v>
      </c>
      <c r="T1547" s="24" t="e">
        <f>'MEDIDAS ML'!#REF!</f>
        <v>#REF!</v>
      </c>
      <c r="U1547" s="24" t="e">
        <f>'MEDIDAS ML'!#REF!</f>
        <v>#REF!</v>
      </c>
      <c r="V1547" s="22" t="e">
        <f>'MEDIDAS ML'!#REF!</f>
        <v>#REF!</v>
      </c>
      <c r="W1547" s="17" t="e">
        <f>'MEDIDAS ML'!#REF!</f>
        <v>#REF!</v>
      </c>
      <c r="X1547" t="e">
        <f>'MEDIDAS ML'!#REF!</f>
        <v>#REF!</v>
      </c>
    </row>
    <row r="1548" spans="1:24" ht="15.75" customHeight="1" x14ac:dyDescent="0.25">
      <c r="A1548" s="6">
        <f>'MEDIDAS ML'!A4351</f>
        <v>123</v>
      </c>
      <c r="B1548" s="15">
        <f>'MEDIDAS ML'!B4351</f>
        <v>123</v>
      </c>
      <c r="C1548" s="6">
        <f>'MEDIDAS ML'!C4351</f>
        <v>123</v>
      </c>
      <c r="D1548" s="6" t="str">
        <f>'MEDIDAS ML'!D4351</f>
        <v>3x9x10 cm - 20 grs</v>
      </c>
      <c r="E1548" s="16">
        <f>'MEDIDAS ML'!E4351</f>
        <v>3</v>
      </c>
      <c r="F1548" s="16">
        <f>'MEDIDAS ML'!F4351</f>
        <v>9</v>
      </c>
      <c r="G1548" s="16">
        <f>'MEDIDAS ML'!G4351</f>
        <v>10</v>
      </c>
      <c r="H1548" s="16">
        <f>'MEDIDAS ML'!H4351</f>
        <v>0.02</v>
      </c>
      <c r="I1548" s="16">
        <f>'MEDIDAS ML'!I4351</f>
        <v>6.7500000000000004E-2</v>
      </c>
      <c r="J1548" s="6" t="str">
        <f>'MEDIDAS ML'!J4351</f>
        <v>Se calcula por P volum</v>
      </c>
      <c r="K1548" s="16">
        <f>'MEDIDAS ML'!K4351</f>
        <v>6.7500000000000004E-2</v>
      </c>
      <c r="L1548" s="7">
        <f>'MEDIDAS ML'!L4351</f>
        <v>3991</v>
      </c>
      <c r="M1548" s="6" t="str">
        <f>'MEDIDAS ML'!M4351</f>
        <v>Hasta $9.989</v>
      </c>
      <c r="N1548" s="7">
        <f>'MEDIDAS ML'!N4351</f>
        <v>700</v>
      </c>
      <c r="O1548" s="6" t="str">
        <f>'MEDIDAS ML'!O4351</f>
        <v>No aplica (&lt;$19.990)</v>
      </c>
      <c r="P1548" s="7">
        <f>'MEDIDAS ML'!P4351</f>
        <v>0</v>
      </c>
      <c r="Q1548" s="7">
        <f>'MEDIDAS ML'!Q4351</f>
        <v>700</v>
      </c>
      <c r="R1548" s="23" t="e">
        <f>'MEDIDAS ML'!#REF!</f>
        <v>#REF!</v>
      </c>
      <c r="S1548" s="24" t="e">
        <f>'MEDIDAS ML'!#REF!</f>
        <v>#REF!</v>
      </c>
      <c r="T1548" s="24" t="e">
        <f>'MEDIDAS ML'!#REF!</f>
        <v>#REF!</v>
      </c>
      <c r="U1548" s="24" t="e">
        <f>'MEDIDAS ML'!#REF!</f>
        <v>#REF!</v>
      </c>
      <c r="V1548" s="22" t="e">
        <f>'MEDIDAS ML'!#REF!</f>
        <v>#REF!</v>
      </c>
      <c r="W1548" s="17" t="e">
        <f>'MEDIDAS ML'!#REF!</f>
        <v>#REF!</v>
      </c>
      <c r="X1548" t="e">
        <f>'MEDIDAS ML'!#REF!</f>
        <v>#REF!</v>
      </c>
    </row>
    <row r="1549" spans="1:24" ht="15.75" customHeight="1" x14ac:dyDescent="0.25">
      <c r="A1549" s="6">
        <f>'MEDIDAS ML'!A4352</f>
        <v>123</v>
      </c>
      <c r="B1549" s="15">
        <f>'MEDIDAS ML'!B4352</f>
        <v>123</v>
      </c>
      <c r="C1549" s="6">
        <f>'MEDIDAS ML'!C4352</f>
        <v>123</v>
      </c>
      <c r="D1549" s="6" t="str">
        <f>'MEDIDAS ML'!D4352</f>
        <v>3x9x10 cm - 20 grs</v>
      </c>
      <c r="E1549" s="16">
        <f>'MEDIDAS ML'!E4352</f>
        <v>3</v>
      </c>
      <c r="F1549" s="16">
        <f>'MEDIDAS ML'!F4352</f>
        <v>9</v>
      </c>
      <c r="G1549" s="16">
        <f>'MEDIDAS ML'!G4352</f>
        <v>10</v>
      </c>
      <c r="H1549" s="16">
        <f>'MEDIDAS ML'!H4352</f>
        <v>0.02</v>
      </c>
      <c r="I1549" s="16">
        <f>'MEDIDAS ML'!I4352</f>
        <v>6.7500000000000004E-2</v>
      </c>
      <c r="J1549" s="6" t="str">
        <f>'MEDIDAS ML'!J4352</f>
        <v>Se calcula por P volum</v>
      </c>
      <c r="K1549" s="16">
        <f>'MEDIDAS ML'!K4352</f>
        <v>6.7500000000000004E-2</v>
      </c>
      <c r="L1549" s="7">
        <f>'MEDIDAS ML'!L4352</f>
        <v>3991</v>
      </c>
      <c r="M1549" s="6" t="str">
        <f>'MEDIDAS ML'!M4352</f>
        <v>Hasta $9.989</v>
      </c>
      <c r="N1549" s="7">
        <f>'MEDIDAS ML'!N4352</f>
        <v>700</v>
      </c>
      <c r="O1549" s="6" t="str">
        <f>'MEDIDAS ML'!O4352</f>
        <v>No aplica (&lt;$19.990)</v>
      </c>
      <c r="P1549" s="7">
        <f>'MEDIDAS ML'!P4352</f>
        <v>0</v>
      </c>
      <c r="Q1549" s="7">
        <f>'MEDIDAS ML'!Q4352</f>
        <v>700</v>
      </c>
      <c r="R1549" s="23" t="e">
        <f>'MEDIDAS ML'!#REF!</f>
        <v>#REF!</v>
      </c>
      <c r="S1549" s="24" t="e">
        <f>'MEDIDAS ML'!#REF!</f>
        <v>#REF!</v>
      </c>
      <c r="T1549" s="24" t="e">
        <f>'MEDIDAS ML'!#REF!</f>
        <v>#REF!</v>
      </c>
      <c r="U1549" s="24" t="e">
        <f>'MEDIDAS ML'!#REF!</f>
        <v>#REF!</v>
      </c>
      <c r="V1549" s="22" t="e">
        <f>'MEDIDAS ML'!#REF!</f>
        <v>#REF!</v>
      </c>
      <c r="W1549" s="17" t="e">
        <f>'MEDIDAS ML'!#REF!</f>
        <v>#REF!</v>
      </c>
      <c r="X1549" t="e">
        <f>'MEDIDAS ML'!#REF!</f>
        <v>#REF!</v>
      </c>
    </row>
    <row r="1550" spans="1:24" ht="15.75" customHeight="1" x14ac:dyDescent="0.25">
      <c r="A1550" s="6">
        <f>'MEDIDAS ML'!A3341</f>
        <v>123</v>
      </c>
      <c r="B1550" s="15">
        <f>'MEDIDAS ML'!B3341</f>
        <v>123</v>
      </c>
      <c r="C1550" s="6">
        <f>'MEDIDAS ML'!C3341</f>
        <v>123</v>
      </c>
      <c r="D1550" s="6" t="str">
        <f>'MEDIDAS ML'!D3341</f>
        <v>3x15x25 cm - 200 grs</v>
      </c>
      <c r="E1550" s="16">
        <f>'MEDIDAS ML'!E3341</f>
        <v>3</v>
      </c>
      <c r="F1550" s="16">
        <f>'MEDIDAS ML'!F3341</f>
        <v>15</v>
      </c>
      <c r="G1550" s="16">
        <f>'MEDIDAS ML'!G3341</f>
        <v>25</v>
      </c>
      <c r="H1550" s="16">
        <f>'MEDIDAS ML'!H3341</f>
        <v>0.2</v>
      </c>
      <c r="I1550" s="16">
        <f>'MEDIDAS ML'!I3341</f>
        <v>0.28125</v>
      </c>
      <c r="J1550" s="6" t="str">
        <f>'MEDIDAS ML'!J3341</f>
        <v>Se calcula por P volum</v>
      </c>
      <c r="K1550" s="16">
        <f>'MEDIDAS ML'!K3341</f>
        <v>0.28125</v>
      </c>
      <c r="L1550" s="7">
        <f>'MEDIDAS ML'!L3341</f>
        <v>3998</v>
      </c>
      <c r="M1550" s="6" t="str">
        <f>'MEDIDAS ML'!M3341</f>
        <v>Hasta $9.989</v>
      </c>
      <c r="N1550" s="7">
        <f>'MEDIDAS ML'!N3341</f>
        <v>700</v>
      </c>
      <c r="O1550" s="6" t="str">
        <f>'MEDIDAS ML'!O3341</f>
        <v>No aplica (&lt;$19.990)</v>
      </c>
      <c r="P1550" s="7">
        <f>'MEDIDAS ML'!P3341</f>
        <v>0</v>
      </c>
      <c r="Q1550" s="7">
        <f>'MEDIDAS ML'!Q3341</f>
        <v>700</v>
      </c>
      <c r="R1550" s="23" t="e">
        <f>'MEDIDAS ML'!#REF!</f>
        <v>#REF!</v>
      </c>
      <c r="S1550" s="24" t="e">
        <f>'MEDIDAS ML'!#REF!</f>
        <v>#REF!</v>
      </c>
      <c r="T1550" s="24" t="e">
        <f>'MEDIDAS ML'!#REF!</f>
        <v>#REF!</v>
      </c>
      <c r="U1550" s="24" t="e">
        <f>'MEDIDAS ML'!#REF!</f>
        <v>#REF!</v>
      </c>
      <c r="V1550" s="22" t="e">
        <f>'MEDIDAS ML'!#REF!</f>
        <v>#REF!</v>
      </c>
      <c r="W1550" s="17" t="e">
        <f>'MEDIDAS ML'!#REF!</f>
        <v>#REF!</v>
      </c>
      <c r="X1550" t="e">
        <f>'MEDIDAS ML'!#REF!</f>
        <v>#REF!</v>
      </c>
    </row>
    <row r="1551" spans="1:24" ht="15.75" customHeight="1" x14ac:dyDescent="0.25">
      <c r="A1551" s="6">
        <f>'MEDIDAS ML'!A3342</f>
        <v>123</v>
      </c>
      <c r="B1551" s="15">
        <f>'MEDIDAS ML'!B3342</f>
        <v>123</v>
      </c>
      <c r="C1551" s="6">
        <f>'MEDIDAS ML'!C3342</f>
        <v>123</v>
      </c>
      <c r="D1551" s="6" t="str">
        <f>'MEDIDAS ML'!D3342</f>
        <v>3x15x25 cm - 200 grs</v>
      </c>
      <c r="E1551" s="16">
        <f>'MEDIDAS ML'!E3342</f>
        <v>3</v>
      </c>
      <c r="F1551" s="16">
        <f>'MEDIDAS ML'!F3342</f>
        <v>15</v>
      </c>
      <c r="G1551" s="16">
        <f>'MEDIDAS ML'!G3342</f>
        <v>25</v>
      </c>
      <c r="H1551" s="16">
        <f>'MEDIDAS ML'!H3342</f>
        <v>0.2</v>
      </c>
      <c r="I1551" s="16">
        <f>'MEDIDAS ML'!I3342</f>
        <v>0.28125</v>
      </c>
      <c r="J1551" s="6" t="str">
        <f>'MEDIDAS ML'!J3342</f>
        <v>Se calcula por P volum</v>
      </c>
      <c r="K1551" s="16">
        <f>'MEDIDAS ML'!K3342</f>
        <v>0.28125</v>
      </c>
      <c r="L1551" s="7">
        <f>'MEDIDAS ML'!L3342</f>
        <v>3998</v>
      </c>
      <c r="M1551" s="6" t="str">
        <f>'MEDIDAS ML'!M3342</f>
        <v>Hasta $9.989</v>
      </c>
      <c r="N1551" s="7">
        <f>'MEDIDAS ML'!N3342</f>
        <v>700</v>
      </c>
      <c r="O1551" s="6" t="str">
        <f>'MEDIDAS ML'!O3342</f>
        <v>No aplica (&lt;$19.990)</v>
      </c>
      <c r="P1551" s="7">
        <f>'MEDIDAS ML'!P3342</f>
        <v>0</v>
      </c>
      <c r="Q1551" s="7">
        <f>'MEDIDAS ML'!Q3342</f>
        <v>700</v>
      </c>
      <c r="R1551" s="23" t="e">
        <f>'MEDIDAS ML'!#REF!</f>
        <v>#REF!</v>
      </c>
      <c r="S1551" s="24" t="e">
        <f>'MEDIDAS ML'!#REF!</f>
        <v>#REF!</v>
      </c>
      <c r="T1551" s="24" t="e">
        <f>'MEDIDAS ML'!#REF!</f>
        <v>#REF!</v>
      </c>
      <c r="U1551" s="24" t="e">
        <f>'MEDIDAS ML'!#REF!</f>
        <v>#REF!</v>
      </c>
      <c r="V1551" s="22" t="e">
        <f>'MEDIDAS ML'!#REF!</f>
        <v>#REF!</v>
      </c>
      <c r="W1551" s="17" t="e">
        <f>'MEDIDAS ML'!#REF!</f>
        <v>#REF!</v>
      </c>
      <c r="X1551" t="e">
        <f>'MEDIDAS ML'!#REF!</f>
        <v>#REF!</v>
      </c>
    </row>
    <row r="1552" spans="1:24" ht="15.75" customHeight="1" x14ac:dyDescent="0.25">
      <c r="A1552" s="6">
        <f>'MEDIDAS ML'!A1788</f>
        <v>123</v>
      </c>
      <c r="B1552" s="15">
        <f>'MEDIDAS ML'!B1788</f>
        <v>123</v>
      </c>
      <c r="C1552" s="6">
        <f>'MEDIDAS ML'!C1788</f>
        <v>123</v>
      </c>
      <c r="D1552" s="6" t="str">
        <f>'MEDIDAS ML'!D1788</f>
        <v>11x16x24 cm - 626 grs</v>
      </c>
      <c r="E1552" s="16">
        <f>'MEDIDAS ML'!E1788</f>
        <v>11</v>
      </c>
      <c r="F1552" s="16">
        <f>'MEDIDAS ML'!F1788</f>
        <v>16</v>
      </c>
      <c r="G1552" s="16">
        <f>'MEDIDAS ML'!G1788</f>
        <v>24</v>
      </c>
      <c r="H1552" s="16">
        <f>'MEDIDAS ML'!H1788</f>
        <v>0.626</v>
      </c>
      <c r="I1552" s="16">
        <f>'MEDIDAS ML'!I1788</f>
        <v>1.056</v>
      </c>
      <c r="J1552" s="6" t="str">
        <f>'MEDIDAS ML'!J1788</f>
        <v>Se calcula por P volum</v>
      </c>
      <c r="K1552" s="16">
        <f>'MEDIDAS ML'!K1788</f>
        <v>1.056</v>
      </c>
      <c r="L1552" s="7">
        <f>'MEDIDAS ML'!L1788</f>
        <v>4060</v>
      </c>
      <c r="M1552" s="6" t="str">
        <f>'MEDIDAS ML'!M1788</f>
        <v>Hasta $9.989</v>
      </c>
      <c r="N1552" s="7">
        <f>'MEDIDAS ML'!N1788</f>
        <v>700</v>
      </c>
      <c r="O1552" s="6" t="str">
        <f>'MEDIDAS ML'!O1788</f>
        <v>No aplica (&lt;$19.990)</v>
      </c>
      <c r="P1552" s="7">
        <f>'MEDIDAS ML'!P1788</f>
        <v>0</v>
      </c>
      <c r="Q1552" s="7">
        <f>'MEDIDAS ML'!Q1788</f>
        <v>700</v>
      </c>
      <c r="R1552" s="23" t="e">
        <f>'MEDIDAS ML'!#REF!</f>
        <v>#REF!</v>
      </c>
      <c r="S1552" s="24" t="e">
        <f>'MEDIDAS ML'!#REF!</f>
        <v>#REF!</v>
      </c>
      <c r="T1552" s="24" t="e">
        <f>'MEDIDAS ML'!#REF!</f>
        <v>#REF!</v>
      </c>
      <c r="U1552" s="24" t="e">
        <f>'MEDIDAS ML'!#REF!</f>
        <v>#REF!</v>
      </c>
      <c r="V1552" s="22" t="e">
        <f>'MEDIDAS ML'!#REF!</f>
        <v>#REF!</v>
      </c>
      <c r="W1552" s="17" t="e">
        <f>'MEDIDAS ML'!#REF!</f>
        <v>#REF!</v>
      </c>
      <c r="X1552" t="e">
        <f>'MEDIDAS ML'!#REF!</f>
        <v>#REF!</v>
      </c>
    </row>
    <row r="1553" spans="1:24" ht="15.75" customHeight="1" x14ac:dyDescent="0.25">
      <c r="A1553" s="6">
        <f>'MEDIDAS ML'!A1789</f>
        <v>123</v>
      </c>
      <c r="B1553" s="15">
        <f>'MEDIDAS ML'!B1789</f>
        <v>123</v>
      </c>
      <c r="C1553" s="6">
        <f>'MEDIDAS ML'!C1789</f>
        <v>123</v>
      </c>
      <c r="D1553" s="6" t="str">
        <f>'MEDIDAS ML'!D1789</f>
        <v>11x16x24 cm - 626 grs</v>
      </c>
      <c r="E1553" s="16">
        <f>'MEDIDAS ML'!E1789</f>
        <v>11</v>
      </c>
      <c r="F1553" s="16">
        <f>'MEDIDAS ML'!F1789</f>
        <v>16</v>
      </c>
      <c r="G1553" s="16">
        <f>'MEDIDAS ML'!G1789</f>
        <v>24</v>
      </c>
      <c r="H1553" s="16">
        <f>'MEDIDAS ML'!H1789</f>
        <v>0.626</v>
      </c>
      <c r="I1553" s="16">
        <f>'MEDIDAS ML'!I1789</f>
        <v>1.056</v>
      </c>
      <c r="J1553" s="6" t="str">
        <f>'MEDIDAS ML'!J1789</f>
        <v>Se calcula por P volum</v>
      </c>
      <c r="K1553" s="16">
        <f>'MEDIDAS ML'!K1789</f>
        <v>1.056</v>
      </c>
      <c r="L1553" s="7">
        <f>'MEDIDAS ML'!L1789</f>
        <v>4060</v>
      </c>
      <c r="M1553" s="6" t="str">
        <f>'MEDIDAS ML'!M1789</f>
        <v>Hasta $9.989</v>
      </c>
      <c r="N1553" s="7">
        <f>'MEDIDAS ML'!N1789</f>
        <v>700</v>
      </c>
      <c r="O1553" s="6" t="str">
        <f>'MEDIDAS ML'!O1789</f>
        <v>No aplica (&lt;$19.990)</v>
      </c>
      <c r="P1553" s="7">
        <f>'MEDIDAS ML'!P1789</f>
        <v>0</v>
      </c>
      <c r="Q1553" s="7">
        <f>'MEDIDAS ML'!Q1789</f>
        <v>700</v>
      </c>
      <c r="R1553" s="23" t="e">
        <f>'MEDIDAS ML'!#REF!</f>
        <v>#REF!</v>
      </c>
      <c r="S1553" s="24" t="e">
        <f>'MEDIDAS ML'!#REF!</f>
        <v>#REF!</v>
      </c>
      <c r="T1553" s="24" t="e">
        <f>'MEDIDAS ML'!#REF!</f>
        <v>#REF!</v>
      </c>
      <c r="U1553" s="24" t="e">
        <f>'MEDIDAS ML'!#REF!</f>
        <v>#REF!</v>
      </c>
      <c r="V1553" s="22" t="e">
        <f>'MEDIDAS ML'!#REF!</f>
        <v>#REF!</v>
      </c>
      <c r="W1553" s="17" t="e">
        <f>'MEDIDAS ML'!#REF!</f>
        <v>#REF!</v>
      </c>
      <c r="X1553" t="e">
        <f>'MEDIDAS ML'!#REF!</f>
        <v>#REF!</v>
      </c>
    </row>
    <row r="1554" spans="1:24" ht="15.75" customHeight="1" x14ac:dyDescent="0.25">
      <c r="A1554" s="6">
        <f>'MEDIDAS ML'!A3347</f>
        <v>123</v>
      </c>
      <c r="B1554" s="15">
        <f>'MEDIDAS ML'!B3347</f>
        <v>123</v>
      </c>
      <c r="C1554" s="6">
        <f>'MEDIDAS ML'!C3347</f>
        <v>123</v>
      </c>
      <c r="D1554" s="6" t="str">
        <f>'MEDIDAS ML'!D3347</f>
        <v>6x16x22 cm - 197 grs</v>
      </c>
      <c r="E1554" s="16">
        <f>'MEDIDAS ML'!E3347</f>
        <v>6</v>
      </c>
      <c r="F1554" s="16">
        <f>'MEDIDAS ML'!F3347</f>
        <v>16</v>
      </c>
      <c r="G1554" s="16">
        <f>'MEDIDAS ML'!G3347</f>
        <v>22</v>
      </c>
      <c r="H1554" s="16">
        <f>'MEDIDAS ML'!H3347</f>
        <v>0.19700000000000001</v>
      </c>
      <c r="I1554" s="16">
        <f>'MEDIDAS ML'!I3347</f>
        <v>0.52800000000000002</v>
      </c>
      <c r="J1554" s="6" t="str">
        <f>'MEDIDAS ML'!J3347</f>
        <v>Se calcula por P volum</v>
      </c>
      <c r="K1554" s="16">
        <f>'MEDIDAS ML'!K3347</f>
        <v>0.52800000000000002</v>
      </c>
      <c r="L1554" s="7">
        <f>'MEDIDAS ML'!L3347</f>
        <v>4060</v>
      </c>
      <c r="M1554" s="6" t="str">
        <f>'MEDIDAS ML'!M3347</f>
        <v>Hasta $9.989</v>
      </c>
      <c r="N1554" s="7">
        <f>'MEDIDAS ML'!N3347</f>
        <v>700</v>
      </c>
      <c r="O1554" s="6" t="str">
        <f>'MEDIDAS ML'!O3347</f>
        <v>No aplica (&lt;$19.990)</v>
      </c>
      <c r="P1554" s="7">
        <f>'MEDIDAS ML'!P3347</f>
        <v>0</v>
      </c>
      <c r="Q1554" s="7">
        <f>'MEDIDAS ML'!Q3347</f>
        <v>700</v>
      </c>
      <c r="R1554" s="23" t="e">
        <f>'MEDIDAS ML'!#REF!</f>
        <v>#REF!</v>
      </c>
      <c r="S1554" s="24" t="e">
        <f>'MEDIDAS ML'!#REF!</f>
        <v>#REF!</v>
      </c>
      <c r="T1554" s="24" t="e">
        <f>'MEDIDAS ML'!#REF!</f>
        <v>#REF!</v>
      </c>
      <c r="U1554" s="24" t="e">
        <f>'MEDIDAS ML'!#REF!</f>
        <v>#REF!</v>
      </c>
      <c r="V1554" s="22" t="e">
        <f>'MEDIDAS ML'!#REF!</f>
        <v>#REF!</v>
      </c>
      <c r="W1554" s="17" t="e">
        <f>'MEDIDAS ML'!#REF!</f>
        <v>#REF!</v>
      </c>
      <c r="X1554" t="e">
        <f>'MEDIDAS ML'!#REF!</f>
        <v>#REF!</v>
      </c>
    </row>
    <row r="1555" spans="1:24" ht="15.75" customHeight="1" x14ac:dyDescent="0.25">
      <c r="A1555" s="6">
        <f>'MEDIDAS ML'!A3348</f>
        <v>123</v>
      </c>
      <c r="B1555" s="15">
        <f>'MEDIDAS ML'!B3348</f>
        <v>123</v>
      </c>
      <c r="C1555" s="6">
        <f>'MEDIDAS ML'!C3348</f>
        <v>123</v>
      </c>
      <c r="D1555" s="6" t="str">
        <f>'MEDIDAS ML'!D3348</f>
        <v>6x16x22 cm - 197 grs</v>
      </c>
      <c r="E1555" s="16">
        <f>'MEDIDAS ML'!E3348</f>
        <v>6</v>
      </c>
      <c r="F1555" s="16">
        <f>'MEDIDAS ML'!F3348</f>
        <v>16</v>
      </c>
      <c r="G1555" s="16">
        <f>'MEDIDAS ML'!G3348</f>
        <v>22</v>
      </c>
      <c r="H1555" s="16">
        <f>'MEDIDAS ML'!H3348</f>
        <v>0.19700000000000001</v>
      </c>
      <c r="I1555" s="16">
        <f>'MEDIDAS ML'!I3348</f>
        <v>0.52800000000000002</v>
      </c>
      <c r="J1555" s="6" t="str">
        <f>'MEDIDAS ML'!J3348</f>
        <v>Se calcula por P volum</v>
      </c>
      <c r="K1555" s="16">
        <f>'MEDIDAS ML'!K3348</f>
        <v>0.52800000000000002</v>
      </c>
      <c r="L1555" s="7">
        <f>'MEDIDAS ML'!L3348</f>
        <v>4060</v>
      </c>
      <c r="M1555" s="6" t="str">
        <f>'MEDIDAS ML'!M3348</f>
        <v>Hasta $9.989</v>
      </c>
      <c r="N1555" s="7">
        <f>'MEDIDAS ML'!N3348</f>
        <v>700</v>
      </c>
      <c r="O1555" s="6" t="str">
        <f>'MEDIDAS ML'!O3348</f>
        <v>No aplica (&lt;$19.990)</v>
      </c>
      <c r="P1555" s="7">
        <f>'MEDIDAS ML'!P3348</f>
        <v>0</v>
      </c>
      <c r="Q1555" s="7">
        <f>'MEDIDAS ML'!Q3348</f>
        <v>700</v>
      </c>
      <c r="R1555" s="23" t="e">
        <f>'MEDIDAS ML'!#REF!</f>
        <v>#REF!</v>
      </c>
      <c r="S1555" s="24" t="e">
        <f>'MEDIDAS ML'!#REF!</f>
        <v>#REF!</v>
      </c>
      <c r="T1555" s="24" t="e">
        <f>'MEDIDAS ML'!#REF!</f>
        <v>#REF!</v>
      </c>
      <c r="U1555" s="24" t="e">
        <f>'MEDIDAS ML'!#REF!</f>
        <v>#REF!</v>
      </c>
      <c r="V1555" s="22" t="e">
        <f>'MEDIDAS ML'!#REF!</f>
        <v>#REF!</v>
      </c>
      <c r="W1555" s="17" t="e">
        <f>'MEDIDAS ML'!#REF!</f>
        <v>#REF!</v>
      </c>
      <c r="X1555" t="e">
        <f>'MEDIDAS ML'!#REF!</f>
        <v>#REF!</v>
      </c>
    </row>
    <row r="1556" spans="1:24" ht="15.75" customHeight="1" x14ac:dyDescent="0.25">
      <c r="A1556" s="6">
        <f>'MEDIDAS ML'!A3354</f>
        <v>123</v>
      </c>
      <c r="B1556" s="15">
        <f>'MEDIDAS ML'!B3354</f>
        <v>123</v>
      </c>
      <c r="C1556" s="6">
        <f>'MEDIDAS ML'!C3354</f>
        <v>123</v>
      </c>
      <c r="D1556" s="6" t="str">
        <f>'MEDIDAS ML'!D3354</f>
        <v>6x27x36 cm - 194 grs</v>
      </c>
      <c r="E1556" s="16">
        <f>'MEDIDAS ML'!E3354</f>
        <v>6</v>
      </c>
      <c r="F1556" s="16">
        <f>'MEDIDAS ML'!F3354</f>
        <v>27</v>
      </c>
      <c r="G1556" s="16">
        <f>'MEDIDAS ML'!G3354</f>
        <v>36</v>
      </c>
      <c r="H1556" s="16">
        <f>'MEDIDAS ML'!H3354</f>
        <v>0.19400000000000001</v>
      </c>
      <c r="I1556" s="16">
        <f>'MEDIDAS ML'!I3354</f>
        <v>1.458</v>
      </c>
      <c r="J1556" s="6" t="str">
        <f>'MEDIDAS ML'!J3354</f>
        <v>Se calcula por P volum</v>
      </c>
      <c r="K1556" s="16">
        <f>'MEDIDAS ML'!K3354</f>
        <v>1.458</v>
      </c>
      <c r="L1556" s="7">
        <f>'MEDIDAS ML'!L3354</f>
        <v>4060</v>
      </c>
      <c r="M1556" s="6" t="str">
        <f>'MEDIDAS ML'!M3354</f>
        <v>Hasta $9.989</v>
      </c>
      <c r="N1556" s="7">
        <f>'MEDIDAS ML'!N3354</f>
        <v>700</v>
      </c>
      <c r="O1556" s="6" t="str">
        <f>'MEDIDAS ML'!O3354</f>
        <v>No aplica (&lt;$19.990)</v>
      </c>
      <c r="P1556" s="7">
        <f>'MEDIDAS ML'!P3354</f>
        <v>0</v>
      </c>
      <c r="Q1556" s="7">
        <f>'MEDIDAS ML'!Q3354</f>
        <v>700</v>
      </c>
      <c r="R1556" s="23" t="e">
        <f>'MEDIDAS ML'!#REF!</f>
        <v>#REF!</v>
      </c>
      <c r="S1556" s="24" t="e">
        <f>'MEDIDAS ML'!#REF!</f>
        <v>#REF!</v>
      </c>
      <c r="T1556" s="24" t="e">
        <f>'MEDIDAS ML'!#REF!</f>
        <v>#REF!</v>
      </c>
      <c r="U1556" s="24" t="e">
        <f>'MEDIDAS ML'!#REF!</f>
        <v>#REF!</v>
      </c>
      <c r="V1556" s="22" t="e">
        <f>'MEDIDAS ML'!#REF!</f>
        <v>#REF!</v>
      </c>
      <c r="W1556" s="17" t="e">
        <f>'MEDIDAS ML'!#REF!</f>
        <v>#REF!</v>
      </c>
      <c r="X1556" t="e">
        <f>'MEDIDAS ML'!#REF!</f>
        <v>#REF!</v>
      </c>
    </row>
    <row r="1557" spans="1:24" ht="15.75" customHeight="1" x14ac:dyDescent="0.25">
      <c r="A1557" s="6">
        <f>'MEDIDAS ML'!A2385</f>
        <v>123</v>
      </c>
      <c r="B1557" s="15">
        <f>'MEDIDAS ML'!B2385</f>
        <v>123</v>
      </c>
      <c r="C1557" s="6">
        <f>'MEDIDAS ML'!C2385</f>
        <v>123</v>
      </c>
      <c r="D1557" s="6" t="str">
        <f>'MEDIDAS ML'!D2385</f>
        <v>15x24x38 cm - 392 grs</v>
      </c>
      <c r="E1557" s="16">
        <f>'MEDIDAS ML'!E2385</f>
        <v>15</v>
      </c>
      <c r="F1557" s="16">
        <f>'MEDIDAS ML'!F2385</f>
        <v>24</v>
      </c>
      <c r="G1557" s="16">
        <f>'MEDIDAS ML'!G2385</f>
        <v>38</v>
      </c>
      <c r="H1557" s="16">
        <f>'MEDIDAS ML'!H2385</f>
        <v>0.39200000000000002</v>
      </c>
      <c r="I1557" s="16">
        <f>'MEDIDAS ML'!I2385</f>
        <v>3.42</v>
      </c>
      <c r="J1557" s="6" t="str">
        <f>'MEDIDAS ML'!J2385</f>
        <v>Se calcula por P volum</v>
      </c>
      <c r="K1557" s="16">
        <f>'MEDIDAS ML'!K2385</f>
        <v>3.42</v>
      </c>
      <c r="L1557" s="7">
        <f>'MEDIDAS ML'!L2385</f>
        <v>4090</v>
      </c>
      <c r="M1557" s="6" t="str">
        <f>'MEDIDAS ML'!M2385</f>
        <v>Hasta $9.989</v>
      </c>
      <c r="N1557" s="7">
        <f>'MEDIDAS ML'!N2385</f>
        <v>700</v>
      </c>
      <c r="O1557" s="6" t="str">
        <f>'MEDIDAS ML'!O2385</f>
        <v>No aplica (&lt;$19.990)</v>
      </c>
      <c r="P1557" s="7">
        <f>'MEDIDAS ML'!P2385</f>
        <v>0</v>
      </c>
      <c r="Q1557" s="7">
        <f>'MEDIDAS ML'!Q2385</f>
        <v>700</v>
      </c>
      <c r="R1557" s="23" t="e">
        <f>'MEDIDAS ML'!#REF!</f>
        <v>#REF!</v>
      </c>
      <c r="S1557" s="24" t="e">
        <f>'MEDIDAS ML'!#REF!</f>
        <v>#REF!</v>
      </c>
      <c r="T1557" s="24" t="e">
        <f>'MEDIDAS ML'!#REF!</f>
        <v>#REF!</v>
      </c>
      <c r="U1557" s="24" t="e">
        <f>'MEDIDAS ML'!#REF!</f>
        <v>#REF!</v>
      </c>
      <c r="V1557" s="22" t="e">
        <f>'MEDIDAS ML'!#REF!</f>
        <v>#REF!</v>
      </c>
      <c r="W1557" s="17" t="e">
        <f>'MEDIDAS ML'!#REF!</f>
        <v>#REF!</v>
      </c>
      <c r="X1557" t="e">
        <f>'MEDIDAS ML'!#REF!</f>
        <v>#REF!</v>
      </c>
    </row>
    <row r="1558" spans="1:24" ht="15.75" customHeight="1" x14ac:dyDescent="0.25">
      <c r="A1558" s="6">
        <f>'MEDIDAS ML'!A2386</f>
        <v>123</v>
      </c>
      <c r="B1558" s="15">
        <f>'MEDIDAS ML'!B2386</f>
        <v>123</v>
      </c>
      <c r="C1558" s="6">
        <f>'MEDIDAS ML'!C2386</f>
        <v>123</v>
      </c>
      <c r="D1558" s="6" t="str">
        <f>'MEDIDAS ML'!D2386</f>
        <v>15x24x38 cm - 392 grs</v>
      </c>
      <c r="E1558" s="16">
        <f>'MEDIDAS ML'!E2386</f>
        <v>15</v>
      </c>
      <c r="F1558" s="16">
        <f>'MEDIDAS ML'!F2386</f>
        <v>24</v>
      </c>
      <c r="G1558" s="16">
        <f>'MEDIDAS ML'!G2386</f>
        <v>38</v>
      </c>
      <c r="H1558" s="16">
        <f>'MEDIDAS ML'!H2386</f>
        <v>0.39200000000000002</v>
      </c>
      <c r="I1558" s="16">
        <f>'MEDIDAS ML'!I2386</f>
        <v>3.42</v>
      </c>
      <c r="J1558" s="6" t="str">
        <f>'MEDIDAS ML'!J2386</f>
        <v>Se calcula por P volum</v>
      </c>
      <c r="K1558" s="16">
        <f>'MEDIDAS ML'!K2386</f>
        <v>3.42</v>
      </c>
      <c r="L1558" s="7">
        <f>'MEDIDAS ML'!L2386</f>
        <v>4090</v>
      </c>
      <c r="M1558" s="6" t="str">
        <f>'MEDIDAS ML'!M2386</f>
        <v>Hasta $9.989</v>
      </c>
      <c r="N1558" s="7">
        <f>'MEDIDAS ML'!N2386</f>
        <v>700</v>
      </c>
      <c r="O1558" s="6" t="str">
        <f>'MEDIDAS ML'!O2386</f>
        <v>No aplica (&lt;$19.990)</v>
      </c>
      <c r="P1558" s="7">
        <f>'MEDIDAS ML'!P2386</f>
        <v>0</v>
      </c>
      <c r="Q1558" s="7">
        <f>'MEDIDAS ML'!Q2386</f>
        <v>700</v>
      </c>
      <c r="R1558" s="23" t="e">
        <f>'MEDIDAS ML'!#REF!</f>
        <v>#REF!</v>
      </c>
      <c r="S1558" s="24" t="e">
        <f>'MEDIDAS ML'!#REF!</f>
        <v>#REF!</v>
      </c>
      <c r="T1558" s="24" t="e">
        <f>'MEDIDAS ML'!#REF!</f>
        <v>#REF!</v>
      </c>
      <c r="U1558" s="24" t="e">
        <f>'MEDIDAS ML'!#REF!</f>
        <v>#REF!</v>
      </c>
      <c r="V1558" s="22" t="e">
        <f>'MEDIDAS ML'!#REF!</f>
        <v>#REF!</v>
      </c>
      <c r="W1558" s="17" t="e">
        <f>'MEDIDAS ML'!#REF!</f>
        <v>#REF!</v>
      </c>
      <c r="X1558" t="e">
        <f>'MEDIDAS ML'!#REF!</f>
        <v>#REF!</v>
      </c>
    </row>
    <row r="1559" spans="1:24" ht="15.75" customHeight="1" x14ac:dyDescent="0.25">
      <c r="A1559" s="6">
        <f>'MEDIDAS ML'!A4009</f>
        <v>123</v>
      </c>
      <c r="B1559" s="15">
        <f>'MEDIDAS ML'!B4009</f>
        <v>123</v>
      </c>
      <c r="C1559" s="6">
        <f>'MEDIDAS ML'!C4009</f>
        <v>123</v>
      </c>
      <c r="D1559" s="6" t="str">
        <f>'MEDIDAS ML'!D4009</f>
        <v>3x13x15 cm - 86 grs</v>
      </c>
      <c r="E1559" s="16">
        <f>'MEDIDAS ML'!E4009</f>
        <v>3</v>
      </c>
      <c r="F1559" s="16">
        <f>'MEDIDAS ML'!F4009</f>
        <v>13</v>
      </c>
      <c r="G1559" s="16">
        <f>'MEDIDAS ML'!G4009</f>
        <v>15</v>
      </c>
      <c r="H1559" s="16">
        <f>'MEDIDAS ML'!H4009</f>
        <v>8.5999999999999993E-2</v>
      </c>
      <c r="I1559" s="16">
        <f>'MEDIDAS ML'!I4009</f>
        <v>0.14624999999999999</v>
      </c>
      <c r="J1559" s="6" t="str">
        <f>'MEDIDAS ML'!J4009</f>
        <v>Se calcula por P volum</v>
      </c>
      <c r="K1559" s="16">
        <f>'MEDIDAS ML'!K4009</f>
        <v>0.14624999999999999</v>
      </c>
      <c r="L1559" s="7">
        <f>'MEDIDAS ML'!L4009</f>
        <v>4090</v>
      </c>
      <c r="M1559" s="6" t="str">
        <f>'MEDIDAS ML'!M4009</f>
        <v>Hasta $9.989</v>
      </c>
      <c r="N1559" s="7">
        <f>'MEDIDAS ML'!N4009</f>
        <v>700</v>
      </c>
      <c r="O1559" s="6" t="str">
        <f>'MEDIDAS ML'!O4009</f>
        <v>No aplica (&lt;$19.990)</v>
      </c>
      <c r="P1559" s="7">
        <f>'MEDIDAS ML'!P4009</f>
        <v>0</v>
      </c>
      <c r="Q1559" s="7">
        <f>'MEDIDAS ML'!Q4009</f>
        <v>700</v>
      </c>
      <c r="R1559" s="23" t="e">
        <f>'MEDIDAS ML'!#REF!</f>
        <v>#REF!</v>
      </c>
      <c r="S1559" s="24" t="e">
        <f>'MEDIDAS ML'!#REF!</f>
        <v>#REF!</v>
      </c>
      <c r="T1559" s="24" t="e">
        <f>'MEDIDAS ML'!#REF!</f>
        <v>#REF!</v>
      </c>
      <c r="U1559" s="24" t="e">
        <f>'MEDIDAS ML'!#REF!</f>
        <v>#REF!</v>
      </c>
      <c r="V1559" s="22" t="e">
        <f>'MEDIDAS ML'!#REF!</f>
        <v>#REF!</v>
      </c>
      <c r="W1559" s="17" t="e">
        <f>'MEDIDAS ML'!#REF!</f>
        <v>#REF!</v>
      </c>
      <c r="X1559" t="e">
        <f>'MEDIDAS ML'!#REF!</f>
        <v>#REF!</v>
      </c>
    </row>
    <row r="1560" spans="1:24" ht="15.75" customHeight="1" x14ac:dyDescent="0.25">
      <c r="A1560" s="6">
        <f>'MEDIDAS ML'!A4010</f>
        <v>123</v>
      </c>
      <c r="B1560" s="15">
        <f>'MEDIDAS ML'!B4010</f>
        <v>123</v>
      </c>
      <c r="C1560" s="6">
        <f>'MEDIDAS ML'!C4010</f>
        <v>123</v>
      </c>
      <c r="D1560" s="6" t="str">
        <f>'MEDIDAS ML'!D4010</f>
        <v>3x13x15 cm - 86 grs</v>
      </c>
      <c r="E1560" s="16">
        <f>'MEDIDAS ML'!E4010</f>
        <v>3</v>
      </c>
      <c r="F1560" s="16">
        <f>'MEDIDAS ML'!F4010</f>
        <v>13</v>
      </c>
      <c r="G1560" s="16">
        <f>'MEDIDAS ML'!G4010</f>
        <v>15</v>
      </c>
      <c r="H1560" s="16">
        <f>'MEDIDAS ML'!H4010</f>
        <v>8.5999999999999993E-2</v>
      </c>
      <c r="I1560" s="16">
        <f>'MEDIDAS ML'!I4010</f>
        <v>0.14624999999999999</v>
      </c>
      <c r="J1560" s="6" t="str">
        <f>'MEDIDAS ML'!J4010</f>
        <v>Se calcula por P volum</v>
      </c>
      <c r="K1560" s="16">
        <f>'MEDIDAS ML'!K4010</f>
        <v>0.14624999999999999</v>
      </c>
      <c r="L1560" s="7">
        <f>'MEDIDAS ML'!L4010</f>
        <v>4090</v>
      </c>
      <c r="M1560" s="6" t="str">
        <f>'MEDIDAS ML'!M4010</f>
        <v>Hasta $9.989</v>
      </c>
      <c r="N1560" s="7">
        <f>'MEDIDAS ML'!N4010</f>
        <v>700</v>
      </c>
      <c r="O1560" s="6" t="str">
        <f>'MEDIDAS ML'!O4010</f>
        <v>No aplica (&lt;$19.990)</v>
      </c>
      <c r="P1560" s="7">
        <f>'MEDIDAS ML'!P4010</f>
        <v>0</v>
      </c>
      <c r="Q1560" s="7">
        <f>'MEDIDAS ML'!Q4010</f>
        <v>700</v>
      </c>
      <c r="R1560" s="23" t="e">
        <f>'MEDIDAS ML'!#REF!</f>
        <v>#REF!</v>
      </c>
      <c r="S1560" s="24" t="e">
        <f>'MEDIDAS ML'!#REF!</f>
        <v>#REF!</v>
      </c>
      <c r="T1560" s="24" t="e">
        <f>'MEDIDAS ML'!#REF!</f>
        <v>#REF!</v>
      </c>
      <c r="U1560" s="24" t="e">
        <f>'MEDIDAS ML'!#REF!</f>
        <v>#REF!</v>
      </c>
      <c r="V1560" s="22" t="e">
        <f>'MEDIDAS ML'!#REF!</f>
        <v>#REF!</v>
      </c>
      <c r="W1560" s="17" t="e">
        <f>'MEDIDAS ML'!#REF!</f>
        <v>#REF!</v>
      </c>
      <c r="X1560" t="e">
        <f>'MEDIDAS ML'!#REF!</f>
        <v>#REF!</v>
      </c>
    </row>
    <row r="1561" spans="1:24" ht="15.75" customHeight="1" x14ac:dyDescent="0.25">
      <c r="A1561" s="6">
        <f>'MEDIDAS ML'!A4207</f>
        <v>123</v>
      </c>
      <c r="B1561" s="15">
        <f>'MEDIDAS ML'!B4207</f>
        <v>123</v>
      </c>
      <c r="C1561" s="6">
        <f>'MEDIDAS ML'!C4207</f>
        <v>123</v>
      </c>
      <c r="D1561" s="6" t="str">
        <f>'MEDIDAS ML'!D4207</f>
        <v>7x15x28 cm - 52 grs</v>
      </c>
      <c r="E1561" s="16">
        <f>'MEDIDAS ML'!E4207</f>
        <v>7</v>
      </c>
      <c r="F1561" s="16">
        <f>'MEDIDAS ML'!F4207</f>
        <v>15</v>
      </c>
      <c r="G1561" s="16">
        <f>'MEDIDAS ML'!G4207</f>
        <v>28</v>
      </c>
      <c r="H1561" s="16">
        <f>'MEDIDAS ML'!H4207</f>
        <v>5.1999999999999998E-2</v>
      </c>
      <c r="I1561" s="16">
        <f>'MEDIDAS ML'!I4207</f>
        <v>0.73499999999999999</v>
      </c>
      <c r="J1561" s="6" t="str">
        <f>'MEDIDAS ML'!J4207</f>
        <v>Se calcula por P volum</v>
      </c>
      <c r="K1561" s="16">
        <f>'MEDIDAS ML'!K4207</f>
        <v>0.73499999999999999</v>
      </c>
      <c r="L1561" s="7">
        <f>'MEDIDAS ML'!L4207</f>
        <v>4120</v>
      </c>
      <c r="M1561" s="6" t="str">
        <f>'MEDIDAS ML'!M4207</f>
        <v>Hasta $9.989</v>
      </c>
      <c r="N1561" s="7">
        <f>'MEDIDAS ML'!N4207</f>
        <v>700</v>
      </c>
      <c r="O1561" s="6" t="str">
        <f>'MEDIDAS ML'!O4207</f>
        <v>No aplica (&lt;$19.990)</v>
      </c>
      <c r="P1561" s="7">
        <f>'MEDIDAS ML'!P4207</f>
        <v>0</v>
      </c>
      <c r="Q1561" s="7">
        <f>'MEDIDAS ML'!Q4207</f>
        <v>700</v>
      </c>
      <c r="R1561" s="23" t="e">
        <f>'MEDIDAS ML'!#REF!</f>
        <v>#REF!</v>
      </c>
      <c r="S1561" s="24" t="e">
        <f>'MEDIDAS ML'!#REF!</f>
        <v>#REF!</v>
      </c>
      <c r="T1561" s="24" t="e">
        <f>'MEDIDAS ML'!#REF!</f>
        <v>#REF!</v>
      </c>
      <c r="U1561" s="24" t="e">
        <f>'MEDIDAS ML'!#REF!</f>
        <v>#REF!</v>
      </c>
      <c r="V1561" s="22" t="e">
        <f>'MEDIDAS ML'!#REF!</f>
        <v>#REF!</v>
      </c>
      <c r="W1561" s="17" t="e">
        <f>'MEDIDAS ML'!#REF!</f>
        <v>#REF!</v>
      </c>
      <c r="X1561" t="e">
        <f>'MEDIDAS ML'!#REF!</f>
        <v>#REF!</v>
      </c>
    </row>
    <row r="1562" spans="1:24" ht="15.75" customHeight="1" x14ac:dyDescent="0.25">
      <c r="A1562" s="6">
        <f>'MEDIDAS ML'!A4208</f>
        <v>123</v>
      </c>
      <c r="B1562" s="15">
        <f>'MEDIDAS ML'!B4208</f>
        <v>123</v>
      </c>
      <c r="C1562" s="6">
        <f>'MEDIDAS ML'!C4208</f>
        <v>123</v>
      </c>
      <c r="D1562" s="6" t="str">
        <f>'MEDIDAS ML'!D4208</f>
        <v>7x15x28 cm - 52 grs</v>
      </c>
      <c r="E1562" s="16">
        <f>'MEDIDAS ML'!E4208</f>
        <v>7</v>
      </c>
      <c r="F1562" s="16">
        <f>'MEDIDAS ML'!F4208</f>
        <v>15</v>
      </c>
      <c r="G1562" s="16">
        <f>'MEDIDAS ML'!G4208</f>
        <v>28</v>
      </c>
      <c r="H1562" s="16">
        <f>'MEDIDAS ML'!H4208</f>
        <v>5.1999999999999998E-2</v>
      </c>
      <c r="I1562" s="16">
        <f>'MEDIDAS ML'!I4208</f>
        <v>0.73499999999999999</v>
      </c>
      <c r="J1562" s="6" t="str">
        <f>'MEDIDAS ML'!J4208</f>
        <v>Se calcula por P volum</v>
      </c>
      <c r="K1562" s="16">
        <f>'MEDIDAS ML'!K4208</f>
        <v>0.73499999999999999</v>
      </c>
      <c r="L1562" s="7">
        <f>'MEDIDAS ML'!L4208</f>
        <v>4120</v>
      </c>
      <c r="M1562" s="6" t="str">
        <f>'MEDIDAS ML'!M4208</f>
        <v>Hasta $9.989</v>
      </c>
      <c r="N1562" s="7">
        <f>'MEDIDAS ML'!N4208</f>
        <v>700</v>
      </c>
      <c r="O1562" s="6" t="str">
        <f>'MEDIDAS ML'!O4208</f>
        <v>No aplica (&lt;$19.990)</v>
      </c>
      <c r="P1562" s="7">
        <f>'MEDIDAS ML'!P4208</f>
        <v>0</v>
      </c>
      <c r="Q1562" s="7">
        <f>'MEDIDAS ML'!Q4208</f>
        <v>700</v>
      </c>
      <c r="R1562" s="23" t="e">
        <f>'MEDIDAS ML'!#REF!</f>
        <v>#REF!</v>
      </c>
      <c r="S1562" s="24" t="e">
        <f>'MEDIDAS ML'!#REF!</f>
        <v>#REF!</v>
      </c>
      <c r="T1562" s="24" t="e">
        <f>'MEDIDAS ML'!#REF!</f>
        <v>#REF!</v>
      </c>
      <c r="U1562" s="24" t="e">
        <f>'MEDIDAS ML'!#REF!</f>
        <v>#REF!</v>
      </c>
      <c r="V1562" s="22" t="e">
        <f>'MEDIDAS ML'!#REF!</f>
        <v>#REF!</v>
      </c>
      <c r="W1562" s="17" t="e">
        <f>'MEDIDAS ML'!#REF!</f>
        <v>#REF!</v>
      </c>
      <c r="X1562" t="e">
        <f>'MEDIDAS ML'!#REF!</f>
        <v>#REF!</v>
      </c>
    </row>
    <row r="1563" spans="1:24" ht="15.75" customHeight="1" x14ac:dyDescent="0.25">
      <c r="A1563" s="6">
        <f>'MEDIDAS ML'!A3817</f>
        <v>123</v>
      </c>
      <c r="B1563" s="15">
        <f>'MEDIDAS ML'!B3817</f>
        <v>123</v>
      </c>
      <c r="C1563" s="6">
        <f>'MEDIDAS ML'!C3817</f>
        <v>123</v>
      </c>
      <c r="D1563" s="6" t="str">
        <f>'MEDIDAS ML'!D3817</f>
        <v>6x12x16 cm - 120 grs</v>
      </c>
      <c r="E1563" s="16">
        <f>'MEDIDAS ML'!E3817</f>
        <v>6</v>
      </c>
      <c r="F1563" s="16">
        <f>'MEDIDAS ML'!F3817</f>
        <v>12</v>
      </c>
      <c r="G1563" s="16">
        <f>'MEDIDAS ML'!G3817</f>
        <v>16</v>
      </c>
      <c r="H1563" s="16">
        <f>'MEDIDAS ML'!H3817</f>
        <v>0.12</v>
      </c>
      <c r="I1563" s="16">
        <f>'MEDIDAS ML'!I3817</f>
        <v>0.28799999999999998</v>
      </c>
      <c r="J1563" s="6" t="str">
        <f>'MEDIDAS ML'!J3817</f>
        <v>Se calcula por P volum</v>
      </c>
      <c r="K1563" s="16">
        <f>'MEDIDAS ML'!K3817</f>
        <v>0.28799999999999998</v>
      </c>
      <c r="L1563" s="7">
        <f>'MEDIDAS ML'!L3817</f>
        <v>4130</v>
      </c>
      <c r="M1563" s="6" t="str">
        <f>'MEDIDAS ML'!M3817</f>
        <v>Hasta $9.989</v>
      </c>
      <c r="N1563" s="7">
        <f>'MEDIDAS ML'!N3817</f>
        <v>700</v>
      </c>
      <c r="O1563" s="6" t="str">
        <f>'MEDIDAS ML'!O3817</f>
        <v>No aplica (&lt;$19.990)</v>
      </c>
      <c r="P1563" s="7">
        <f>'MEDIDAS ML'!P3817</f>
        <v>0</v>
      </c>
      <c r="Q1563" s="7">
        <f>'MEDIDAS ML'!Q3817</f>
        <v>700</v>
      </c>
      <c r="R1563" s="23" t="e">
        <f>'MEDIDAS ML'!#REF!</f>
        <v>#REF!</v>
      </c>
      <c r="S1563" s="24" t="e">
        <f>'MEDIDAS ML'!#REF!</f>
        <v>#REF!</v>
      </c>
      <c r="T1563" s="24" t="e">
        <f>'MEDIDAS ML'!#REF!</f>
        <v>#REF!</v>
      </c>
      <c r="U1563" s="24" t="e">
        <f>'MEDIDAS ML'!#REF!</f>
        <v>#REF!</v>
      </c>
      <c r="V1563" s="22" t="e">
        <f>'MEDIDAS ML'!#REF!</f>
        <v>#REF!</v>
      </c>
      <c r="W1563" s="17" t="e">
        <f>'MEDIDAS ML'!#REF!</f>
        <v>#REF!</v>
      </c>
      <c r="X1563" t="e">
        <f>'MEDIDAS ML'!#REF!</f>
        <v>#REF!</v>
      </c>
    </row>
    <row r="1564" spans="1:24" ht="15.75" customHeight="1" x14ac:dyDescent="0.25">
      <c r="A1564" s="6">
        <f>'MEDIDAS ML'!A3818</f>
        <v>123</v>
      </c>
      <c r="B1564" s="15">
        <f>'MEDIDAS ML'!B3818</f>
        <v>123</v>
      </c>
      <c r="C1564" s="6">
        <f>'MEDIDAS ML'!C3818</f>
        <v>123</v>
      </c>
      <c r="D1564" s="6" t="str">
        <f>'MEDIDAS ML'!D3818</f>
        <v>6x12x16 cm - 120 grs</v>
      </c>
      <c r="E1564" s="16">
        <f>'MEDIDAS ML'!E3818</f>
        <v>6</v>
      </c>
      <c r="F1564" s="16">
        <f>'MEDIDAS ML'!F3818</f>
        <v>12</v>
      </c>
      <c r="G1564" s="16">
        <f>'MEDIDAS ML'!G3818</f>
        <v>16</v>
      </c>
      <c r="H1564" s="16">
        <f>'MEDIDAS ML'!H3818</f>
        <v>0.12</v>
      </c>
      <c r="I1564" s="16">
        <f>'MEDIDAS ML'!I3818</f>
        <v>0.28799999999999998</v>
      </c>
      <c r="J1564" s="6" t="str">
        <f>'MEDIDAS ML'!J3818</f>
        <v>Se calcula por P volum</v>
      </c>
      <c r="K1564" s="16">
        <f>'MEDIDAS ML'!K3818</f>
        <v>0.28799999999999998</v>
      </c>
      <c r="L1564" s="7">
        <f>'MEDIDAS ML'!L3818</f>
        <v>4130</v>
      </c>
      <c r="M1564" s="6" t="str">
        <f>'MEDIDAS ML'!M3818</f>
        <v>Hasta $9.989</v>
      </c>
      <c r="N1564" s="7">
        <f>'MEDIDAS ML'!N3818</f>
        <v>700</v>
      </c>
      <c r="O1564" s="6" t="str">
        <f>'MEDIDAS ML'!O3818</f>
        <v>No aplica (&lt;$19.990)</v>
      </c>
      <c r="P1564" s="7">
        <f>'MEDIDAS ML'!P3818</f>
        <v>0</v>
      </c>
      <c r="Q1564" s="7">
        <f>'MEDIDAS ML'!Q3818</f>
        <v>700</v>
      </c>
      <c r="R1564" s="23" t="e">
        <f>'MEDIDAS ML'!#REF!</f>
        <v>#REF!</v>
      </c>
      <c r="S1564" s="24" t="e">
        <f>'MEDIDAS ML'!#REF!</f>
        <v>#REF!</v>
      </c>
      <c r="T1564" s="24" t="e">
        <f>'MEDIDAS ML'!#REF!</f>
        <v>#REF!</v>
      </c>
      <c r="U1564" s="24" t="e">
        <f>'MEDIDAS ML'!#REF!</f>
        <v>#REF!</v>
      </c>
      <c r="V1564" s="22" t="e">
        <f>'MEDIDAS ML'!#REF!</f>
        <v>#REF!</v>
      </c>
      <c r="W1564" s="17" t="e">
        <f>'MEDIDAS ML'!#REF!</f>
        <v>#REF!</v>
      </c>
      <c r="X1564" t="e">
        <f>'MEDIDAS ML'!#REF!</f>
        <v>#REF!</v>
      </c>
    </row>
    <row r="1565" spans="1:24" ht="15.75" customHeight="1" x14ac:dyDescent="0.25">
      <c r="A1565" s="6">
        <f>'MEDIDAS ML'!A2895</f>
        <v>123</v>
      </c>
      <c r="B1565" s="15">
        <f>'MEDIDAS ML'!B2895</f>
        <v>123</v>
      </c>
      <c r="C1565" s="6">
        <f>'MEDIDAS ML'!C2895</f>
        <v>123</v>
      </c>
      <c r="D1565" s="6" t="str">
        <f>'MEDIDAS ML'!D2895</f>
        <v>13x15x25 cm - 281 grs</v>
      </c>
      <c r="E1565" s="16">
        <f>'MEDIDAS ML'!E2895</f>
        <v>13</v>
      </c>
      <c r="F1565" s="16">
        <f>'MEDIDAS ML'!F2895</f>
        <v>15</v>
      </c>
      <c r="G1565" s="16">
        <f>'MEDIDAS ML'!G2895</f>
        <v>25</v>
      </c>
      <c r="H1565" s="16">
        <f>'MEDIDAS ML'!H2895</f>
        <v>0.28100000000000003</v>
      </c>
      <c r="I1565" s="16">
        <f>'MEDIDAS ML'!I2895</f>
        <v>1.21875</v>
      </c>
      <c r="J1565" s="6" t="str">
        <f>'MEDIDAS ML'!J2895</f>
        <v>Se calcula por P volum</v>
      </c>
      <c r="K1565" s="16">
        <f>'MEDIDAS ML'!K2895</f>
        <v>1.21875</v>
      </c>
      <c r="L1565" s="7">
        <f>'MEDIDAS ML'!L2895</f>
        <v>4140</v>
      </c>
      <c r="M1565" s="6" t="str">
        <f>'MEDIDAS ML'!M2895</f>
        <v>Hasta $9.989</v>
      </c>
      <c r="N1565" s="7">
        <f>'MEDIDAS ML'!N2895</f>
        <v>700</v>
      </c>
      <c r="O1565" s="6" t="str">
        <f>'MEDIDAS ML'!O2895</f>
        <v>No aplica (&lt;$19.990)</v>
      </c>
      <c r="P1565" s="7">
        <f>'MEDIDAS ML'!P2895</f>
        <v>0</v>
      </c>
      <c r="Q1565" s="7">
        <f>'MEDIDAS ML'!Q2895</f>
        <v>700</v>
      </c>
      <c r="R1565" s="23" t="e">
        <f>'MEDIDAS ML'!#REF!</f>
        <v>#REF!</v>
      </c>
      <c r="S1565" s="24" t="e">
        <f>'MEDIDAS ML'!#REF!</f>
        <v>#REF!</v>
      </c>
      <c r="T1565" s="24" t="e">
        <f>'MEDIDAS ML'!#REF!</f>
        <v>#REF!</v>
      </c>
      <c r="U1565" s="24" t="e">
        <f>'MEDIDAS ML'!#REF!</f>
        <v>#REF!</v>
      </c>
      <c r="V1565" s="22" t="e">
        <f>'MEDIDAS ML'!#REF!</f>
        <v>#REF!</v>
      </c>
      <c r="W1565" s="17" t="e">
        <f>'MEDIDAS ML'!#REF!</f>
        <v>#REF!</v>
      </c>
      <c r="X1565" t="e">
        <f>'MEDIDAS ML'!#REF!</f>
        <v>#REF!</v>
      </c>
    </row>
    <row r="1566" spans="1:24" ht="15.75" customHeight="1" x14ac:dyDescent="0.25">
      <c r="A1566" s="6">
        <f>'MEDIDAS ML'!A2896</f>
        <v>123</v>
      </c>
      <c r="B1566" s="15">
        <f>'MEDIDAS ML'!B2896</f>
        <v>123</v>
      </c>
      <c r="C1566" s="6">
        <f>'MEDIDAS ML'!C2896</f>
        <v>123</v>
      </c>
      <c r="D1566" s="6" t="str">
        <f>'MEDIDAS ML'!D2896</f>
        <v>13x15x25 cm - 281 grs</v>
      </c>
      <c r="E1566" s="16">
        <f>'MEDIDAS ML'!E2896</f>
        <v>13</v>
      </c>
      <c r="F1566" s="16">
        <f>'MEDIDAS ML'!F2896</f>
        <v>15</v>
      </c>
      <c r="G1566" s="16">
        <f>'MEDIDAS ML'!G2896</f>
        <v>25</v>
      </c>
      <c r="H1566" s="16">
        <f>'MEDIDAS ML'!H2896</f>
        <v>0.28100000000000003</v>
      </c>
      <c r="I1566" s="16">
        <f>'MEDIDAS ML'!I2896</f>
        <v>1.21875</v>
      </c>
      <c r="J1566" s="6" t="str">
        <f>'MEDIDAS ML'!J2896</f>
        <v>Se calcula por P volum</v>
      </c>
      <c r="K1566" s="16">
        <f>'MEDIDAS ML'!K2896</f>
        <v>1.21875</v>
      </c>
      <c r="L1566" s="7">
        <f>'MEDIDAS ML'!L2896</f>
        <v>4140</v>
      </c>
      <c r="M1566" s="6" t="str">
        <f>'MEDIDAS ML'!M2896</f>
        <v>Hasta $9.989</v>
      </c>
      <c r="N1566" s="7">
        <f>'MEDIDAS ML'!N2896</f>
        <v>700</v>
      </c>
      <c r="O1566" s="6" t="str">
        <f>'MEDIDAS ML'!O2896</f>
        <v>No aplica (&lt;$19.990)</v>
      </c>
      <c r="P1566" s="7">
        <f>'MEDIDAS ML'!P2896</f>
        <v>0</v>
      </c>
      <c r="Q1566" s="7">
        <f>'MEDIDAS ML'!Q2896</f>
        <v>700</v>
      </c>
      <c r="R1566" s="23" t="e">
        <f>'MEDIDAS ML'!#REF!</f>
        <v>#REF!</v>
      </c>
      <c r="S1566" s="24" t="e">
        <f>'MEDIDAS ML'!#REF!</f>
        <v>#REF!</v>
      </c>
      <c r="T1566" s="24" t="e">
        <f>'MEDIDAS ML'!#REF!</f>
        <v>#REF!</v>
      </c>
      <c r="U1566" s="24" t="e">
        <f>'MEDIDAS ML'!#REF!</f>
        <v>#REF!</v>
      </c>
      <c r="V1566" s="22" t="e">
        <f>'MEDIDAS ML'!#REF!</f>
        <v>#REF!</v>
      </c>
      <c r="W1566" s="17" t="e">
        <f>'MEDIDAS ML'!#REF!</f>
        <v>#REF!</v>
      </c>
      <c r="X1566" t="e">
        <f>'MEDIDAS ML'!#REF!</f>
        <v>#REF!</v>
      </c>
    </row>
    <row r="1567" spans="1:24" ht="15.75" customHeight="1" x14ac:dyDescent="0.25">
      <c r="A1567" s="6">
        <f>'MEDIDAS ML'!A320</f>
        <v>123</v>
      </c>
      <c r="B1567" s="15">
        <f>'MEDIDAS ML'!B320</f>
        <v>123</v>
      </c>
      <c r="C1567" s="6">
        <f>'MEDIDAS ML'!C320</f>
        <v>123</v>
      </c>
      <c r="D1567" s="6" t="str">
        <f>'MEDIDAS ML'!D320</f>
        <v>9x13x15 cm - 4975 grs</v>
      </c>
      <c r="E1567" s="16">
        <f>'MEDIDAS ML'!E320</f>
        <v>9</v>
      </c>
      <c r="F1567" s="16">
        <f>'MEDIDAS ML'!F320</f>
        <v>13</v>
      </c>
      <c r="G1567" s="16">
        <f>'MEDIDAS ML'!G320</f>
        <v>15</v>
      </c>
      <c r="H1567" s="16">
        <f>'MEDIDAS ML'!H320</f>
        <v>4.9749999999999996</v>
      </c>
      <c r="I1567" s="16">
        <f>'MEDIDAS ML'!I320</f>
        <v>0.43874999999999997</v>
      </c>
      <c r="J1567" s="6" t="str">
        <f>'MEDIDAS ML'!J320</f>
        <v>Se calcula por Peso</v>
      </c>
      <c r="K1567" s="16">
        <f>'MEDIDAS ML'!K320</f>
        <v>4.9749999999999996</v>
      </c>
      <c r="L1567" s="7">
        <f>'MEDIDAS ML'!L320</f>
        <v>4160</v>
      </c>
      <c r="M1567" s="6" t="str">
        <f>'MEDIDAS ML'!M320</f>
        <v>Hasta $9.989</v>
      </c>
      <c r="N1567" s="7">
        <f>'MEDIDAS ML'!N320</f>
        <v>700</v>
      </c>
      <c r="O1567" s="6" t="str">
        <f>'MEDIDAS ML'!O320</f>
        <v>No aplica (&lt;$19.990)</v>
      </c>
      <c r="P1567" s="7">
        <f>'MEDIDAS ML'!P320</f>
        <v>0</v>
      </c>
      <c r="Q1567" s="7">
        <f>'MEDIDAS ML'!Q320</f>
        <v>700</v>
      </c>
      <c r="R1567" s="23" t="e">
        <f>'MEDIDAS ML'!#REF!</f>
        <v>#REF!</v>
      </c>
      <c r="S1567" s="24" t="e">
        <f>'MEDIDAS ML'!#REF!</f>
        <v>#REF!</v>
      </c>
      <c r="T1567" s="24" t="e">
        <f>'MEDIDAS ML'!#REF!</f>
        <v>#REF!</v>
      </c>
      <c r="U1567" s="24" t="e">
        <f>'MEDIDAS ML'!#REF!</f>
        <v>#REF!</v>
      </c>
      <c r="V1567" s="22" t="e">
        <f>'MEDIDAS ML'!#REF!</f>
        <v>#REF!</v>
      </c>
      <c r="W1567" s="17" t="e">
        <f>'MEDIDAS ML'!#REF!</f>
        <v>#REF!</v>
      </c>
      <c r="X1567" t="e">
        <f>'MEDIDAS ML'!#REF!</f>
        <v>#REF!</v>
      </c>
    </row>
    <row r="1568" spans="1:24" ht="15.75" customHeight="1" x14ac:dyDescent="0.25">
      <c r="A1568" s="6">
        <f>'MEDIDAS ML'!A2702</f>
        <v>123</v>
      </c>
      <c r="B1568" s="15">
        <f>'MEDIDAS ML'!B2702</f>
        <v>123</v>
      </c>
      <c r="C1568" s="6">
        <f>'MEDIDAS ML'!C2702</f>
        <v>123</v>
      </c>
      <c r="D1568" s="6" t="str">
        <f>'MEDIDAS ML'!D2702</f>
        <v>6x18x49 cm - 301 grs</v>
      </c>
      <c r="E1568" s="16">
        <f>'MEDIDAS ML'!E2702</f>
        <v>6</v>
      </c>
      <c r="F1568" s="16">
        <f>'MEDIDAS ML'!F2702</f>
        <v>18</v>
      </c>
      <c r="G1568" s="16">
        <f>'MEDIDAS ML'!G2702</f>
        <v>49</v>
      </c>
      <c r="H1568" s="16">
        <f>'MEDIDAS ML'!H2702</f>
        <v>0.30099999999999999</v>
      </c>
      <c r="I1568" s="16">
        <f>'MEDIDAS ML'!I2702</f>
        <v>1.323</v>
      </c>
      <c r="J1568" s="6" t="str">
        <f>'MEDIDAS ML'!J2702</f>
        <v>Se calcula por P volum</v>
      </c>
      <c r="K1568" s="16">
        <f>'MEDIDAS ML'!K2702</f>
        <v>1.323</v>
      </c>
      <c r="L1568" s="7">
        <f>'MEDIDAS ML'!L2702</f>
        <v>4160</v>
      </c>
      <c r="M1568" s="6" t="str">
        <f>'MEDIDAS ML'!M2702</f>
        <v>Hasta $9.989</v>
      </c>
      <c r="N1568" s="7">
        <f>'MEDIDAS ML'!N2702</f>
        <v>700</v>
      </c>
      <c r="O1568" s="6" t="str">
        <f>'MEDIDAS ML'!O2702</f>
        <v>No aplica (&lt;$19.990)</v>
      </c>
      <c r="P1568" s="7">
        <f>'MEDIDAS ML'!P2702</f>
        <v>0</v>
      </c>
      <c r="Q1568" s="7">
        <f>'MEDIDAS ML'!Q2702</f>
        <v>700</v>
      </c>
      <c r="R1568" s="23" t="e">
        <f>'MEDIDAS ML'!#REF!</f>
        <v>#REF!</v>
      </c>
      <c r="S1568" s="24" t="e">
        <f>'MEDIDAS ML'!#REF!</f>
        <v>#REF!</v>
      </c>
      <c r="T1568" s="24" t="e">
        <f>'MEDIDAS ML'!#REF!</f>
        <v>#REF!</v>
      </c>
      <c r="U1568" s="24" t="e">
        <f>'MEDIDAS ML'!#REF!</f>
        <v>#REF!</v>
      </c>
      <c r="V1568" s="22" t="e">
        <f>'MEDIDAS ML'!#REF!</f>
        <v>#REF!</v>
      </c>
      <c r="W1568" s="17" t="e">
        <f>'MEDIDAS ML'!#REF!</f>
        <v>#REF!</v>
      </c>
      <c r="X1568" t="e">
        <f>'MEDIDAS ML'!#REF!</f>
        <v>#REF!</v>
      </c>
    </row>
    <row r="1569" spans="1:24" ht="15.75" customHeight="1" x14ac:dyDescent="0.25">
      <c r="A1569" s="6">
        <f>'MEDIDAS ML'!A1609</f>
        <v>123</v>
      </c>
      <c r="B1569" s="15">
        <f>'MEDIDAS ML'!B1609</f>
        <v>123</v>
      </c>
      <c r="C1569" s="6">
        <f>'MEDIDAS ML'!C1609</f>
        <v>123</v>
      </c>
      <c r="D1569" s="6" t="str">
        <f>'MEDIDAS ML'!D1609</f>
        <v>9x17x27 cm - 750 grs</v>
      </c>
      <c r="E1569" s="16">
        <f>'MEDIDAS ML'!E1609</f>
        <v>9</v>
      </c>
      <c r="F1569" s="16">
        <f>'MEDIDAS ML'!F1609</f>
        <v>17</v>
      </c>
      <c r="G1569" s="16">
        <f>'MEDIDAS ML'!G1609</f>
        <v>27</v>
      </c>
      <c r="H1569" s="16">
        <f>'MEDIDAS ML'!H1609</f>
        <v>0.75</v>
      </c>
      <c r="I1569" s="16">
        <f>'MEDIDAS ML'!I1609</f>
        <v>1.0327500000000001</v>
      </c>
      <c r="J1569" s="6" t="str">
        <f>'MEDIDAS ML'!J1609</f>
        <v>Se calcula por P volum</v>
      </c>
      <c r="K1569" s="16">
        <f>'MEDIDAS ML'!K1609</f>
        <v>1.0327500000000001</v>
      </c>
      <c r="L1569" s="7">
        <f>'MEDIDAS ML'!L1609</f>
        <v>4161</v>
      </c>
      <c r="M1569" s="6" t="str">
        <f>'MEDIDAS ML'!M1609</f>
        <v>Hasta $9.989</v>
      </c>
      <c r="N1569" s="7">
        <f>'MEDIDAS ML'!N1609</f>
        <v>700</v>
      </c>
      <c r="O1569" s="6" t="str">
        <f>'MEDIDAS ML'!O1609</f>
        <v>No aplica (&lt;$19.990)</v>
      </c>
      <c r="P1569" s="7">
        <f>'MEDIDAS ML'!P1609</f>
        <v>0</v>
      </c>
      <c r="Q1569" s="7">
        <f>'MEDIDAS ML'!Q1609</f>
        <v>700</v>
      </c>
      <c r="R1569" s="23" t="e">
        <f>'MEDIDAS ML'!#REF!</f>
        <v>#REF!</v>
      </c>
      <c r="S1569" s="24" t="e">
        <f>'MEDIDAS ML'!#REF!</f>
        <v>#REF!</v>
      </c>
      <c r="T1569" s="24" t="e">
        <f>'MEDIDAS ML'!#REF!</f>
        <v>#REF!</v>
      </c>
      <c r="U1569" s="24" t="e">
        <f>'MEDIDAS ML'!#REF!</f>
        <v>#REF!</v>
      </c>
      <c r="V1569" s="22" t="e">
        <f>'MEDIDAS ML'!#REF!</f>
        <v>#REF!</v>
      </c>
      <c r="W1569" s="17" t="e">
        <f>'MEDIDAS ML'!#REF!</f>
        <v>#REF!</v>
      </c>
      <c r="X1569" t="e">
        <f>'MEDIDAS ML'!#REF!</f>
        <v>#REF!</v>
      </c>
    </row>
    <row r="1570" spans="1:24" ht="15.75" customHeight="1" x14ac:dyDescent="0.25">
      <c r="A1570" s="6">
        <f>'MEDIDAS ML'!A2507</f>
        <v>123</v>
      </c>
      <c r="B1570" s="15">
        <f>'MEDIDAS ML'!B2507</f>
        <v>123</v>
      </c>
      <c r="C1570" s="6">
        <f>'MEDIDAS ML'!C2507</f>
        <v>123</v>
      </c>
      <c r="D1570" s="6" t="str">
        <f>'MEDIDAS ML'!D2507</f>
        <v>9x29x34 cm - 352 grs</v>
      </c>
      <c r="E1570" s="16">
        <f>'MEDIDAS ML'!E2507</f>
        <v>9</v>
      </c>
      <c r="F1570" s="16">
        <f>'MEDIDAS ML'!F2507</f>
        <v>29</v>
      </c>
      <c r="G1570" s="16">
        <f>'MEDIDAS ML'!G2507</f>
        <v>34</v>
      </c>
      <c r="H1570" s="16">
        <f>'MEDIDAS ML'!H2507</f>
        <v>0.35199999999999998</v>
      </c>
      <c r="I1570" s="16">
        <f>'MEDIDAS ML'!I2507</f>
        <v>2.2185000000000001</v>
      </c>
      <c r="J1570" s="6" t="str">
        <f>'MEDIDAS ML'!J2507</f>
        <v>Se calcula por P volum</v>
      </c>
      <c r="K1570" s="16">
        <f>'MEDIDAS ML'!K2507</f>
        <v>2.2185000000000001</v>
      </c>
      <c r="L1570" s="7">
        <f>'MEDIDAS ML'!L2507</f>
        <v>4180</v>
      </c>
      <c r="M1570" s="6" t="str">
        <f>'MEDIDAS ML'!M2507</f>
        <v>Hasta $9.989</v>
      </c>
      <c r="N1570" s="7">
        <f>'MEDIDAS ML'!N2507</f>
        <v>700</v>
      </c>
      <c r="O1570" s="6" t="str">
        <f>'MEDIDAS ML'!O2507</f>
        <v>No aplica (&lt;$19.990)</v>
      </c>
      <c r="P1570" s="7">
        <f>'MEDIDAS ML'!P2507</f>
        <v>0</v>
      </c>
      <c r="Q1570" s="7">
        <f>'MEDIDAS ML'!Q2507</f>
        <v>700</v>
      </c>
      <c r="R1570" s="23" t="e">
        <f>'MEDIDAS ML'!#REF!</f>
        <v>#REF!</v>
      </c>
      <c r="S1570" s="24" t="e">
        <f>'MEDIDAS ML'!#REF!</f>
        <v>#REF!</v>
      </c>
      <c r="T1570" s="24" t="e">
        <f>'MEDIDAS ML'!#REF!</f>
        <v>#REF!</v>
      </c>
      <c r="U1570" s="24" t="e">
        <f>'MEDIDAS ML'!#REF!</f>
        <v>#REF!</v>
      </c>
      <c r="V1570" s="22" t="e">
        <f>'MEDIDAS ML'!#REF!</f>
        <v>#REF!</v>
      </c>
      <c r="W1570" s="17" t="e">
        <f>'MEDIDAS ML'!#REF!</f>
        <v>#REF!</v>
      </c>
      <c r="X1570" t="e">
        <f>'MEDIDAS ML'!#REF!</f>
        <v>#REF!</v>
      </c>
    </row>
    <row r="1571" spans="1:24" ht="15.75" customHeight="1" x14ac:dyDescent="0.25">
      <c r="A1571" s="6">
        <f>'MEDIDAS ML'!A2508</f>
        <v>123</v>
      </c>
      <c r="B1571" s="15">
        <f>'MEDIDAS ML'!B2508</f>
        <v>123</v>
      </c>
      <c r="C1571" s="6">
        <f>'MEDIDAS ML'!C2508</f>
        <v>123</v>
      </c>
      <c r="D1571" s="6" t="str">
        <f>'MEDIDAS ML'!D2508</f>
        <v>9x29x34 cm - 352 grs</v>
      </c>
      <c r="E1571" s="16">
        <f>'MEDIDAS ML'!E2508</f>
        <v>9</v>
      </c>
      <c r="F1571" s="16">
        <f>'MEDIDAS ML'!F2508</f>
        <v>29</v>
      </c>
      <c r="G1571" s="16">
        <f>'MEDIDAS ML'!G2508</f>
        <v>34</v>
      </c>
      <c r="H1571" s="16">
        <f>'MEDIDAS ML'!H2508</f>
        <v>0.35199999999999998</v>
      </c>
      <c r="I1571" s="16">
        <f>'MEDIDAS ML'!I2508</f>
        <v>2.2185000000000001</v>
      </c>
      <c r="J1571" s="6" t="str">
        <f>'MEDIDAS ML'!J2508</f>
        <v>Se calcula por P volum</v>
      </c>
      <c r="K1571" s="16">
        <f>'MEDIDAS ML'!K2508</f>
        <v>2.2185000000000001</v>
      </c>
      <c r="L1571" s="7">
        <f>'MEDIDAS ML'!L2508</f>
        <v>4180</v>
      </c>
      <c r="M1571" s="6" t="str">
        <f>'MEDIDAS ML'!M2508</f>
        <v>Hasta $9.989</v>
      </c>
      <c r="N1571" s="7">
        <f>'MEDIDAS ML'!N2508</f>
        <v>700</v>
      </c>
      <c r="O1571" s="6" t="str">
        <f>'MEDIDAS ML'!O2508</f>
        <v>No aplica (&lt;$19.990)</v>
      </c>
      <c r="P1571" s="7">
        <f>'MEDIDAS ML'!P2508</f>
        <v>0</v>
      </c>
      <c r="Q1571" s="7">
        <f>'MEDIDAS ML'!Q2508</f>
        <v>700</v>
      </c>
      <c r="R1571" s="23" t="e">
        <f>'MEDIDAS ML'!#REF!</f>
        <v>#REF!</v>
      </c>
      <c r="S1571" s="24" t="e">
        <f>'MEDIDAS ML'!#REF!</f>
        <v>#REF!</v>
      </c>
      <c r="T1571" s="24" t="e">
        <f>'MEDIDAS ML'!#REF!</f>
        <v>#REF!</v>
      </c>
      <c r="U1571" s="24" t="e">
        <f>'MEDIDAS ML'!#REF!</f>
        <v>#REF!</v>
      </c>
      <c r="V1571" s="22" t="e">
        <f>'MEDIDAS ML'!#REF!</f>
        <v>#REF!</v>
      </c>
      <c r="W1571" s="17" t="e">
        <f>'MEDIDAS ML'!#REF!</f>
        <v>#REF!</v>
      </c>
      <c r="X1571" t="e">
        <f>'MEDIDAS ML'!#REF!</f>
        <v>#REF!</v>
      </c>
    </row>
    <row r="1572" spans="1:24" ht="15.75" customHeight="1" x14ac:dyDescent="0.25">
      <c r="A1572" s="6">
        <f>'MEDIDAS ML'!A3210</f>
        <v>123</v>
      </c>
      <c r="B1572" s="15">
        <f>'MEDIDAS ML'!B3210</f>
        <v>123</v>
      </c>
      <c r="C1572" s="6">
        <f>'MEDIDAS ML'!C3210</f>
        <v>123</v>
      </c>
      <c r="D1572" s="6" t="str">
        <f>'MEDIDAS ML'!D3210</f>
        <v>8x17x28 cm - 220 grs</v>
      </c>
      <c r="E1572" s="16">
        <f>'MEDIDAS ML'!E3210</f>
        <v>8</v>
      </c>
      <c r="F1572" s="16">
        <f>'MEDIDAS ML'!F3210</f>
        <v>17</v>
      </c>
      <c r="G1572" s="16">
        <f>'MEDIDAS ML'!G3210</f>
        <v>28</v>
      </c>
      <c r="H1572" s="16">
        <f>'MEDIDAS ML'!H3210</f>
        <v>0.22</v>
      </c>
      <c r="I1572" s="16">
        <f>'MEDIDAS ML'!I3210</f>
        <v>0.95199999999999996</v>
      </c>
      <c r="J1572" s="6" t="str">
        <f>'MEDIDAS ML'!J3210</f>
        <v>Se calcula por P volum</v>
      </c>
      <c r="K1572" s="16">
        <f>'MEDIDAS ML'!K3210</f>
        <v>0.95199999999999996</v>
      </c>
      <c r="L1572" s="7">
        <f>'MEDIDAS ML'!L3210</f>
        <v>4181</v>
      </c>
      <c r="M1572" s="6" t="str">
        <f>'MEDIDAS ML'!M3210</f>
        <v>Hasta $9.989</v>
      </c>
      <c r="N1572" s="7">
        <f>'MEDIDAS ML'!N3210</f>
        <v>700</v>
      </c>
      <c r="O1572" s="6" t="str">
        <f>'MEDIDAS ML'!O3210</f>
        <v>No aplica (&lt;$19.990)</v>
      </c>
      <c r="P1572" s="7">
        <f>'MEDIDAS ML'!P3210</f>
        <v>0</v>
      </c>
      <c r="Q1572" s="7">
        <f>'MEDIDAS ML'!Q3210</f>
        <v>700</v>
      </c>
      <c r="R1572" s="23" t="e">
        <f>'MEDIDAS ML'!#REF!</f>
        <v>#REF!</v>
      </c>
      <c r="S1572" s="24" t="e">
        <f>'MEDIDAS ML'!#REF!</f>
        <v>#REF!</v>
      </c>
      <c r="T1572" s="24" t="e">
        <f>'MEDIDAS ML'!#REF!</f>
        <v>#REF!</v>
      </c>
      <c r="U1572" s="24" t="e">
        <f>'MEDIDAS ML'!#REF!</f>
        <v>#REF!</v>
      </c>
      <c r="V1572" s="22" t="e">
        <f>'MEDIDAS ML'!#REF!</f>
        <v>#REF!</v>
      </c>
      <c r="W1572" s="17" t="e">
        <f>'MEDIDAS ML'!#REF!</f>
        <v>#REF!</v>
      </c>
      <c r="X1572" t="e">
        <f>'MEDIDAS ML'!#REF!</f>
        <v>#REF!</v>
      </c>
    </row>
    <row r="1573" spans="1:24" ht="15.75" customHeight="1" x14ac:dyDescent="0.25">
      <c r="A1573" s="6">
        <f>'MEDIDAS ML'!A3211</f>
        <v>123</v>
      </c>
      <c r="B1573" s="15">
        <f>'MEDIDAS ML'!B3211</f>
        <v>123</v>
      </c>
      <c r="C1573" s="6">
        <f>'MEDIDAS ML'!C3211</f>
        <v>123</v>
      </c>
      <c r="D1573" s="6" t="str">
        <f>'MEDIDAS ML'!D3211</f>
        <v>8x17x28 cm - 220 grs</v>
      </c>
      <c r="E1573" s="16">
        <f>'MEDIDAS ML'!E3211</f>
        <v>8</v>
      </c>
      <c r="F1573" s="16">
        <f>'MEDIDAS ML'!F3211</f>
        <v>17</v>
      </c>
      <c r="G1573" s="16">
        <f>'MEDIDAS ML'!G3211</f>
        <v>28</v>
      </c>
      <c r="H1573" s="16">
        <f>'MEDIDAS ML'!H3211</f>
        <v>0.22</v>
      </c>
      <c r="I1573" s="16">
        <f>'MEDIDAS ML'!I3211</f>
        <v>0.95199999999999996</v>
      </c>
      <c r="J1573" s="6" t="str">
        <f>'MEDIDAS ML'!J3211</f>
        <v>Se calcula por P volum</v>
      </c>
      <c r="K1573" s="16">
        <f>'MEDIDAS ML'!K3211</f>
        <v>0.95199999999999996</v>
      </c>
      <c r="L1573" s="7">
        <f>'MEDIDAS ML'!L3211</f>
        <v>4181</v>
      </c>
      <c r="M1573" s="6" t="str">
        <f>'MEDIDAS ML'!M3211</f>
        <v>Hasta $9.989</v>
      </c>
      <c r="N1573" s="7">
        <f>'MEDIDAS ML'!N3211</f>
        <v>700</v>
      </c>
      <c r="O1573" s="6" t="str">
        <f>'MEDIDAS ML'!O3211</f>
        <v>No aplica (&lt;$19.990)</v>
      </c>
      <c r="P1573" s="7">
        <f>'MEDIDAS ML'!P3211</f>
        <v>0</v>
      </c>
      <c r="Q1573" s="7">
        <f>'MEDIDAS ML'!Q3211</f>
        <v>700</v>
      </c>
      <c r="R1573" s="23" t="e">
        <f>'MEDIDAS ML'!#REF!</f>
        <v>#REF!</v>
      </c>
      <c r="S1573" s="24" t="e">
        <f>'MEDIDAS ML'!#REF!</f>
        <v>#REF!</v>
      </c>
      <c r="T1573" s="24" t="e">
        <f>'MEDIDAS ML'!#REF!</f>
        <v>#REF!</v>
      </c>
      <c r="U1573" s="24" t="e">
        <f>'MEDIDAS ML'!#REF!</f>
        <v>#REF!</v>
      </c>
      <c r="V1573" s="22" t="e">
        <f>'MEDIDAS ML'!#REF!</f>
        <v>#REF!</v>
      </c>
      <c r="W1573" s="17" t="e">
        <f>'MEDIDAS ML'!#REF!</f>
        <v>#REF!</v>
      </c>
      <c r="X1573" t="e">
        <f>'MEDIDAS ML'!#REF!</f>
        <v>#REF!</v>
      </c>
    </row>
    <row r="1574" spans="1:24" ht="15.75" customHeight="1" x14ac:dyDescent="0.25">
      <c r="A1574" s="6">
        <f>'MEDIDAS ML'!A4021</f>
        <v>123</v>
      </c>
      <c r="B1574" s="15">
        <f>'MEDIDAS ML'!B4021</f>
        <v>123</v>
      </c>
      <c r="C1574" s="6">
        <f>'MEDIDAS ML'!C4021</f>
        <v>123</v>
      </c>
      <c r="D1574" s="6" t="str">
        <f>'MEDIDAS ML'!D4021</f>
        <v>5x12x22 cm - 80 grs</v>
      </c>
      <c r="E1574" s="16">
        <f>'MEDIDAS ML'!E4021</f>
        <v>5</v>
      </c>
      <c r="F1574" s="16">
        <f>'MEDIDAS ML'!F4021</f>
        <v>12</v>
      </c>
      <c r="G1574" s="16">
        <f>'MEDIDAS ML'!G4021</f>
        <v>22</v>
      </c>
      <c r="H1574" s="16">
        <f>'MEDIDAS ML'!H4021</f>
        <v>0.08</v>
      </c>
      <c r="I1574" s="16">
        <f>'MEDIDAS ML'!I4021</f>
        <v>0.33</v>
      </c>
      <c r="J1574" s="6" t="str">
        <f>'MEDIDAS ML'!J4021</f>
        <v>Se calcula por P volum</v>
      </c>
      <c r="K1574" s="16">
        <f>'MEDIDAS ML'!K4021</f>
        <v>0.33</v>
      </c>
      <c r="L1574" s="7">
        <f>'MEDIDAS ML'!L4021</f>
        <v>4181</v>
      </c>
      <c r="M1574" s="6" t="str">
        <f>'MEDIDAS ML'!M4021</f>
        <v>Hasta $9.989</v>
      </c>
      <c r="N1574" s="7">
        <f>'MEDIDAS ML'!N4021</f>
        <v>700</v>
      </c>
      <c r="O1574" s="6" t="str">
        <f>'MEDIDAS ML'!O4021</f>
        <v>No aplica (&lt;$19.990)</v>
      </c>
      <c r="P1574" s="7">
        <f>'MEDIDAS ML'!P4021</f>
        <v>0</v>
      </c>
      <c r="Q1574" s="7">
        <f>'MEDIDAS ML'!Q4021</f>
        <v>700</v>
      </c>
      <c r="R1574" s="23" t="e">
        <f>'MEDIDAS ML'!#REF!</f>
        <v>#REF!</v>
      </c>
      <c r="S1574" s="24" t="e">
        <f>'MEDIDAS ML'!#REF!</f>
        <v>#REF!</v>
      </c>
      <c r="T1574" s="24" t="e">
        <f>'MEDIDAS ML'!#REF!</f>
        <v>#REF!</v>
      </c>
      <c r="U1574" s="24" t="e">
        <f>'MEDIDAS ML'!#REF!</f>
        <v>#REF!</v>
      </c>
      <c r="V1574" s="22" t="e">
        <f>'MEDIDAS ML'!#REF!</f>
        <v>#REF!</v>
      </c>
      <c r="W1574" s="17" t="e">
        <f>'MEDIDAS ML'!#REF!</f>
        <v>#REF!</v>
      </c>
      <c r="X1574" t="e">
        <f>'MEDIDAS ML'!#REF!</f>
        <v>#REF!</v>
      </c>
    </row>
    <row r="1575" spans="1:24" ht="15.75" customHeight="1" x14ac:dyDescent="0.25">
      <c r="A1575" s="6">
        <f>'MEDIDAS ML'!A4022</f>
        <v>123</v>
      </c>
      <c r="B1575" s="15">
        <f>'MEDIDAS ML'!B4022</f>
        <v>123</v>
      </c>
      <c r="C1575" s="6">
        <f>'MEDIDAS ML'!C4022</f>
        <v>123</v>
      </c>
      <c r="D1575" s="6" t="str">
        <f>'MEDIDAS ML'!D4022</f>
        <v>5x12x22 cm - 80 grs</v>
      </c>
      <c r="E1575" s="16">
        <f>'MEDIDAS ML'!E4022</f>
        <v>5</v>
      </c>
      <c r="F1575" s="16">
        <f>'MEDIDAS ML'!F4022</f>
        <v>12</v>
      </c>
      <c r="G1575" s="16">
        <f>'MEDIDAS ML'!G4022</f>
        <v>22</v>
      </c>
      <c r="H1575" s="16">
        <f>'MEDIDAS ML'!H4022</f>
        <v>0.08</v>
      </c>
      <c r="I1575" s="16">
        <f>'MEDIDAS ML'!I4022</f>
        <v>0.33</v>
      </c>
      <c r="J1575" s="6" t="str">
        <f>'MEDIDAS ML'!J4022</f>
        <v>Se calcula por P volum</v>
      </c>
      <c r="K1575" s="16">
        <f>'MEDIDAS ML'!K4022</f>
        <v>0.33</v>
      </c>
      <c r="L1575" s="7">
        <f>'MEDIDAS ML'!L4022</f>
        <v>4181</v>
      </c>
      <c r="M1575" s="6" t="str">
        <f>'MEDIDAS ML'!M4022</f>
        <v>Hasta $9.989</v>
      </c>
      <c r="N1575" s="7">
        <f>'MEDIDAS ML'!N4022</f>
        <v>700</v>
      </c>
      <c r="O1575" s="6" t="str">
        <f>'MEDIDAS ML'!O4022</f>
        <v>No aplica (&lt;$19.990)</v>
      </c>
      <c r="P1575" s="7">
        <f>'MEDIDAS ML'!P4022</f>
        <v>0</v>
      </c>
      <c r="Q1575" s="7">
        <f>'MEDIDAS ML'!Q4022</f>
        <v>700</v>
      </c>
      <c r="R1575" s="23" t="e">
        <f>'MEDIDAS ML'!#REF!</f>
        <v>#REF!</v>
      </c>
      <c r="S1575" s="24" t="e">
        <f>'MEDIDAS ML'!#REF!</f>
        <v>#REF!</v>
      </c>
      <c r="T1575" s="24" t="e">
        <f>'MEDIDAS ML'!#REF!</f>
        <v>#REF!</v>
      </c>
      <c r="U1575" s="24" t="e">
        <f>'MEDIDAS ML'!#REF!</f>
        <v>#REF!</v>
      </c>
      <c r="V1575" s="22" t="e">
        <f>'MEDIDAS ML'!#REF!</f>
        <v>#REF!</v>
      </c>
      <c r="W1575" s="17" t="e">
        <f>'MEDIDAS ML'!#REF!</f>
        <v>#REF!</v>
      </c>
      <c r="X1575" t="e">
        <f>'MEDIDAS ML'!#REF!</f>
        <v>#REF!</v>
      </c>
    </row>
    <row r="1576" spans="1:24" ht="15.75" customHeight="1" x14ac:dyDescent="0.25">
      <c r="A1576" s="6">
        <f>'MEDIDAS ML'!A1627</f>
        <v>123</v>
      </c>
      <c r="B1576" s="15">
        <f>'MEDIDAS ML'!B1627</f>
        <v>123</v>
      </c>
      <c r="C1576" s="6">
        <f>'MEDIDAS ML'!C1627</f>
        <v>123</v>
      </c>
      <c r="D1576" s="6" t="str">
        <f>'MEDIDAS ML'!D1627</f>
        <v>13x14x29 cm - 730 grs</v>
      </c>
      <c r="E1576" s="16">
        <f>'MEDIDAS ML'!E1627</f>
        <v>13</v>
      </c>
      <c r="F1576" s="16">
        <f>'MEDIDAS ML'!F1627</f>
        <v>14</v>
      </c>
      <c r="G1576" s="16">
        <f>'MEDIDAS ML'!G1627</f>
        <v>29</v>
      </c>
      <c r="H1576" s="16">
        <f>'MEDIDAS ML'!H1627</f>
        <v>0.73</v>
      </c>
      <c r="I1576" s="16">
        <f>'MEDIDAS ML'!I1627</f>
        <v>1.3194999999999999</v>
      </c>
      <c r="J1576" s="6" t="str">
        <f>'MEDIDAS ML'!J1627</f>
        <v>Se calcula por P volum</v>
      </c>
      <c r="K1576" s="16">
        <f>'MEDIDAS ML'!K1627</f>
        <v>1.3194999999999999</v>
      </c>
      <c r="L1576" s="7">
        <f>'MEDIDAS ML'!L1627</f>
        <v>4190</v>
      </c>
      <c r="M1576" s="6" t="str">
        <f>'MEDIDAS ML'!M1627</f>
        <v>Hasta $9.989</v>
      </c>
      <c r="N1576" s="7">
        <f>'MEDIDAS ML'!N1627</f>
        <v>700</v>
      </c>
      <c r="O1576" s="6" t="str">
        <f>'MEDIDAS ML'!O1627</f>
        <v>No aplica (&lt;$19.990)</v>
      </c>
      <c r="P1576" s="7">
        <f>'MEDIDAS ML'!P1627</f>
        <v>0</v>
      </c>
      <c r="Q1576" s="7">
        <f>'MEDIDAS ML'!Q1627</f>
        <v>700</v>
      </c>
      <c r="R1576" s="23" t="e">
        <f>'MEDIDAS ML'!#REF!</f>
        <v>#REF!</v>
      </c>
      <c r="S1576" s="24" t="e">
        <f>'MEDIDAS ML'!#REF!</f>
        <v>#REF!</v>
      </c>
      <c r="T1576" s="24" t="e">
        <f>'MEDIDAS ML'!#REF!</f>
        <v>#REF!</v>
      </c>
      <c r="U1576" s="24" t="e">
        <f>'MEDIDAS ML'!#REF!</f>
        <v>#REF!</v>
      </c>
      <c r="V1576" s="22" t="e">
        <f>'MEDIDAS ML'!#REF!</f>
        <v>#REF!</v>
      </c>
      <c r="W1576" s="17" t="e">
        <f>'MEDIDAS ML'!#REF!</f>
        <v>#REF!</v>
      </c>
      <c r="X1576" t="e">
        <f>'MEDIDAS ML'!#REF!</f>
        <v>#REF!</v>
      </c>
    </row>
    <row r="1577" spans="1:24" ht="15.75" customHeight="1" x14ac:dyDescent="0.25">
      <c r="A1577" s="6">
        <f>'MEDIDAS ML'!A2171</f>
        <v>123</v>
      </c>
      <c r="B1577" s="15">
        <f>'MEDIDAS ML'!B2171</f>
        <v>123</v>
      </c>
      <c r="C1577" s="6">
        <f>'MEDIDAS ML'!C2171</f>
        <v>123</v>
      </c>
      <c r="D1577" s="6" t="str">
        <f>'MEDIDAS ML'!D2171</f>
        <v>4x23x23 cm - 466 grs</v>
      </c>
      <c r="E1577" s="16">
        <f>'MEDIDAS ML'!E2171</f>
        <v>4</v>
      </c>
      <c r="F1577" s="16">
        <f>'MEDIDAS ML'!F2171</f>
        <v>23</v>
      </c>
      <c r="G1577" s="16">
        <f>'MEDIDAS ML'!G2171</f>
        <v>23</v>
      </c>
      <c r="H1577" s="16">
        <f>'MEDIDAS ML'!H2171</f>
        <v>0.46600000000000003</v>
      </c>
      <c r="I1577" s="16">
        <f>'MEDIDAS ML'!I2171</f>
        <v>0.52900000000000003</v>
      </c>
      <c r="J1577" s="6" t="str">
        <f>'MEDIDAS ML'!J2171</f>
        <v>Se calcula por P volum</v>
      </c>
      <c r="K1577" s="16">
        <f>'MEDIDAS ML'!K2171</f>
        <v>0.52900000000000003</v>
      </c>
      <c r="L1577" s="7">
        <f>'MEDIDAS ML'!L2171</f>
        <v>4190</v>
      </c>
      <c r="M1577" s="6" t="str">
        <f>'MEDIDAS ML'!M2171</f>
        <v>Hasta $9.989</v>
      </c>
      <c r="N1577" s="7">
        <f>'MEDIDAS ML'!N2171</f>
        <v>700</v>
      </c>
      <c r="O1577" s="6" t="str">
        <f>'MEDIDAS ML'!O2171</f>
        <v>No aplica (&lt;$19.990)</v>
      </c>
      <c r="P1577" s="7">
        <f>'MEDIDAS ML'!P2171</f>
        <v>0</v>
      </c>
      <c r="Q1577" s="7">
        <f>'MEDIDAS ML'!Q2171</f>
        <v>700</v>
      </c>
      <c r="R1577" s="23" t="e">
        <f>'MEDIDAS ML'!#REF!</f>
        <v>#REF!</v>
      </c>
      <c r="S1577" s="24" t="e">
        <f>'MEDIDAS ML'!#REF!</f>
        <v>#REF!</v>
      </c>
      <c r="T1577" s="24" t="e">
        <f>'MEDIDAS ML'!#REF!</f>
        <v>#REF!</v>
      </c>
      <c r="U1577" s="24" t="e">
        <f>'MEDIDAS ML'!#REF!</f>
        <v>#REF!</v>
      </c>
      <c r="V1577" s="22" t="e">
        <f>'MEDIDAS ML'!#REF!</f>
        <v>#REF!</v>
      </c>
      <c r="W1577" s="17" t="e">
        <f>'MEDIDAS ML'!#REF!</f>
        <v>#REF!</v>
      </c>
      <c r="X1577" t="e">
        <f>'MEDIDAS ML'!#REF!</f>
        <v>#REF!</v>
      </c>
    </row>
    <row r="1578" spans="1:24" ht="15.75" customHeight="1" x14ac:dyDescent="0.25">
      <c r="A1578" s="6">
        <f>'MEDIDAS ML'!A2288</f>
        <v>123</v>
      </c>
      <c r="B1578" s="15">
        <f>'MEDIDAS ML'!B2288</f>
        <v>123</v>
      </c>
      <c r="C1578" s="6">
        <f>'MEDIDAS ML'!C2288</f>
        <v>123</v>
      </c>
      <c r="D1578" s="6" t="str">
        <f>'MEDIDAS ML'!D2288</f>
        <v>4x22x23 cm - 420 grs</v>
      </c>
      <c r="E1578" s="16">
        <f>'MEDIDAS ML'!E2288</f>
        <v>4</v>
      </c>
      <c r="F1578" s="16">
        <f>'MEDIDAS ML'!F2288</f>
        <v>22</v>
      </c>
      <c r="G1578" s="16">
        <f>'MEDIDAS ML'!G2288</f>
        <v>23</v>
      </c>
      <c r="H1578" s="16">
        <f>'MEDIDAS ML'!H2288</f>
        <v>0.42</v>
      </c>
      <c r="I1578" s="16">
        <f>'MEDIDAS ML'!I2288</f>
        <v>0.50600000000000001</v>
      </c>
      <c r="J1578" s="6" t="str">
        <f>'MEDIDAS ML'!J2288</f>
        <v>Se calcula por P volum</v>
      </c>
      <c r="K1578" s="16">
        <f>'MEDIDAS ML'!K2288</f>
        <v>0.50600000000000001</v>
      </c>
      <c r="L1578" s="7">
        <f>'MEDIDAS ML'!L2288</f>
        <v>4190</v>
      </c>
      <c r="M1578" s="6" t="str">
        <f>'MEDIDAS ML'!M2288</f>
        <v>Hasta $9.989</v>
      </c>
      <c r="N1578" s="7">
        <f>'MEDIDAS ML'!N2288</f>
        <v>700</v>
      </c>
      <c r="O1578" s="6" t="str">
        <f>'MEDIDAS ML'!O2288</f>
        <v>No aplica (&lt;$19.990)</v>
      </c>
      <c r="P1578" s="7">
        <f>'MEDIDAS ML'!P2288</f>
        <v>0</v>
      </c>
      <c r="Q1578" s="7">
        <f>'MEDIDAS ML'!Q2288</f>
        <v>700</v>
      </c>
      <c r="R1578" s="23" t="e">
        <f>'MEDIDAS ML'!#REF!</f>
        <v>#REF!</v>
      </c>
      <c r="S1578" s="24" t="e">
        <f>'MEDIDAS ML'!#REF!</f>
        <v>#REF!</v>
      </c>
      <c r="T1578" s="24" t="e">
        <f>'MEDIDAS ML'!#REF!</f>
        <v>#REF!</v>
      </c>
      <c r="U1578" s="24" t="e">
        <f>'MEDIDAS ML'!#REF!</f>
        <v>#REF!</v>
      </c>
      <c r="V1578" s="22" t="e">
        <f>'MEDIDAS ML'!#REF!</f>
        <v>#REF!</v>
      </c>
      <c r="W1578" s="17" t="e">
        <f>'MEDIDAS ML'!#REF!</f>
        <v>#REF!</v>
      </c>
      <c r="X1578" t="e">
        <f>'MEDIDAS ML'!#REF!</f>
        <v>#REF!</v>
      </c>
    </row>
    <row r="1579" spans="1:24" ht="15.75" customHeight="1" x14ac:dyDescent="0.25">
      <c r="A1579" s="6">
        <f>'MEDIDAS ML'!A2289</f>
        <v>123</v>
      </c>
      <c r="B1579" s="15">
        <f>'MEDIDAS ML'!B2289</f>
        <v>123</v>
      </c>
      <c r="C1579" s="6">
        <f>'MEDIDAS ML'!C2289</f>
        <v>123</v>
      </c>
      <c r="D1579" s="6" t="str">
        <f>'MEDIDAS ML'!D2289</f>
        <v>4x22x23 cm - 420 grs</v>
      </c>
      <c r="E1579" s="16">
        <f>'MEDIDAS ML'!E2289</f>
        <v>4</v>
      </c>
      <c r="F1579" s="16">
        <f>'MEDIDAS ML'!F2289</f>
        <v>22</v>
      </c>
      <c r="G1579" s="16">
        <f>'MEDIDAS ML'!G2289</f>
        <v>23</v>
      </c>
      <c r="H1579" s="16">
        <f>'MEDIDAS ML'!H2289</f>
        <v>0.42</v>
      </c>
      <c r="I1579" s="16">
        <f>'MEDIDAS ML'!I2289</f>
        <v>0.50600000000000001</v>
      </c>
      <c r="J1579" s="6" t="str">
        <f>'MEDIDAS ML'!J2289</f>
        <v>Se calcula por P volum</v>
      </c>
      <c r="K1579" s="16">
        <f>'MEDIDAS ML'!K2289</f>
        <v>0.50600000000000001</v>
      </c>
      <c r="L1579" s="7">
        <f>'MEDIDAS ML'!L2289</f>
        <v>4190</v>
      </c>
      <c r="M1579" s="6" t="str">
        <f>'MEDIDAS ML'!M2289</f>
        <v>Hasta $9.989</v>
      </c>
      <c r="N1579" s="7">
        <f>'MEDIDAS ML'!N2289</f>
        <v>700</v>
      </c>
      <c r="O1579" s="6" t="str">
        <f>'MEDIDAS ML'!O2289</f>
        <v>No aplica (&lt;$19.990)</v>
      </c>
      <c r="P1579" s="7">
        <f>'MEDIDAS ML'!P2289</f>
        <v>0</v>
      </c>
      <c r="Q1579" s="7">
        <f>'MEDIDAS ML'!Q2289</f>
        <v>700</v>
      </c>
      <c r="R1579" s="23" t="e">
        <f>'MEDIDAS ML'!#REF!</f>
        <v>#REF!</v>
      </c>
      <c r="S1579" s="24" t="e">
        <f>'MEDIDAS ML'!#REF!</f>
        <v>#REF!</v>
      </c>
      <c r="T1579" s="24" t="e">
        <f>'MEDIDAS ML'!#REF!</f>
        <v>#REF!</v>
      </c>
      <c r="U1579" s="24" t="e">
        <f>'MEDIDAS ML'!#REF!</f>
        <v>#REF!</v>
      </c>
      <c r="V1579" s="22" t="e">
        <f>'MEDIDAS ML'!#REF!</f>
        <v>#REF!</v>
      </c>
      <c r="W1579" s="17" t="e">
        <f>'MEDIDAS ML'!#REF!</f>
        <v>#REF!</v>
      </c>
      <c r="X1579" t="e">
        <f>'MEDIDAS ML'!#REF!</f>
        <v>#REF!</v>
      </c>
    </row>
    <row r="1580" spans="1:24" ht="15.75" customHeight="1" x14ac:dyDescent="0.25">
      <c r="A1580" s="6">
        <f>'MEDIDAS ML'!A2358</f>
        <v>123</v>
      </c>
      <c r="B1580" s="15">
        <f>'MEDIDAS ML'!B2358</f>
        <v>123</v>
      </c>
      <c r="C1580" s="6">
        <f>'MEDIDAS ML'!C2358</f>
        <v>123</v>
      </c>
      <c r="D1580" s="6" t="str">
        <f>'MEDIDAS ML'!D2358</f>
        <v>4x7x45 cm - 400 grs</v>
      </c>
      <c r="E1580" s="16">
        <f>'MEDIDAS ML'!E2358</f>
        <v>4</v>
      </c>
      <c r="F1580" s="16">
        <f>'MEDIDAS ML'!F2358</f>
        <v>7</v>
      </c>
      <c r="G1580" s="16">
        <f>'MEDIDAS ML'!G2358</f>
        <v>45</v>
      </c>
      <c r="H1580" s="16">
        <f>'MEDIDAS ML'!H2358</f>
        <v>0.4</v>
      </c>
      <c r="I1580" s="16">
        <f>'MEDIDAS ML'!I2358</f>
        <v>0.315</v>
      </c>
      <c r="J1580" s="6" t="str">
        <f>'MEDIDAS ML'!J2358</f>
        <v>Se calcula por Peso</v>
      </c>
      <c r="K1580" s="16">
        <f>'MEDIDAS ML'!K2358</f>
        <v>0.4</v>
      </c>
      <c r="L1580" s="7">
        <f>'MEDIDAS ML'!L2358</f>
        <v>4190</v>
      </c>
      <c r="M1580" s="6" t="str">
        <f>'MEDIDAS ML'!M2358</f>
        <v>Hasta $9.989</v>
      </c>
      <c r="N1580" s="7">
        <f>'MEDIDAS ML'!N2358</f>
        <v>700</v>
      </c>
      <c r="O1580" s="6" t="str">
        <f>'MEDIDAS ML'!O2358</f>
        <v>No aplica (&lt;$19.990)</v>
      </c>
      <c r="P1580" s="7">
        <f>'MEDIDAS ML'!P2358</f>
        <v>0</v>
      </c>
      <c r="Q1580" s="7">
        <f>'MEDIDAS ML'!Q2358</f>
        <v>700</v>
      </c>
      <c r="R1580" s="23" t="e">
        <f>'MEDIDAS ML'!#REF!</f>
        <v>#REF!</v>
      </c>
      <c r="S1580" s="24" t="e">
        <f>'MEDIDAS ML'!#REF!</f>
        <v>#REF!</v>
      </c>
      <c r="T1580" s="24" t="e">
        <f>'MEDIDAS ML'!#REF!</f>
        <v>#REF!</v>
      </c>
      <c r="U1580" s="24" t="e">
        <f>'MEDIDAS ML'!#REF!</f>
        <v>#REF!</v>
      </c>
      <c r="V1580" s="22" t="e">
        <f>'MEDIDAS ML'!#REF!</f>
        <v>#REF!</v>
      </c>
      <c r="W1580" s="17" t="e">
        <f>'MEDIDAS ML'!#REF!</f>
        <v>#REF!</v>
      </c>
      <c r="X1580" t="e">
        <f>'MEDIDAS ML'!#REF!</f>
        <v>#REF!</v>
      </c>
    </row>
    <row r="1581" spans="1:24" ht="15.75" customHeight="1" x14ac:dyDescent="0.25">
      <c r="A1581" s="6">
        <f>'MEDIDAS ML'!A2472</f>
        <v>123</v>
      </c>
      <c r="B1581" s="15">
        <f>'MEDIDAS ML'!B2472</f>
        <v>123</v>
      </c>
      <c r="C1581" s="6">
        <f>'MEDIDAS ML'!C2472</f>
        <v>123</v>
      </c>
      <c r="D1581" s="6" t="str">
        <f>'MEDIDAS ML'!D2472</f>
        <v>4x22x22 cm - 360 grs</v>
      </c>
      <c r="E1581" s="16">
        <f>'MEDIDAS ML'!E2472</f>
        <v>4</v>
      </c>
      <c r="F1581" s="16">
        <f>'MEDIDAS ML'!F2472</f>
        <v>22</v>
      </c>
      <c r="G1581" s="16">
        <f>'MEDIDAS ML'!G2472</f>
        <v>22</v>
      </c>
      <c r="H1581" s="16">
        <f>'MEDIDAS ML'!H2472</f>
        <v>0.36</v>
      </c>
      <c r="I1581" s="16">
        <f>'MEDIDAS ML'!I2472</f>
        <v>0.48399999999999999</v>
      </c>
      <c r="J1581" s="6" t="str">
        <f>'MEDIDAS ML'!J2472</f>
        <v>Se calcula por P volum</v>
      </c>
      <c r="K1581" s="16">
        <f>'MEDIDAS ML'!K2472</f>
        <v>0.48399999999999999</v>
      </c>
      <c r="L1581" s="7">
        <f>'MEDIDAS ML'!L2472</f>
        <v>4190</v>
      </c>
      <c r="M1581" s="6" t="str">
        <f>'MEDIDAS ML'!M2472</f>
        <v>Hasta $9.989</v>
      </c>
      <c r="N1581" s="7">
        <f>'MEDIDAS ML'!N2472</f>
        <v>700</v>
      </c>
      <c r="O1581" s="6" t="str">
        <f>'MEDIDAS ML'!O2472</f>
        <v>No aplica (&lt;$19.990)</v>
      </c>
      <c r="P1581" s="7">
        <f>'MEDIDAS ML'!P2472</f>
        <v>0</v>
      </c>
      <c r="Q1581" s="7">
        <f>'MEDIDAS ML'!Q2472</f>
        <v>700</v>
      </c>
      <c r="R1581" s="23" t="e">
        <f>'MEDIDAS ML'!#REF!</f>
        <v>#REF!</v>
      </c>
      <c r="S1581" s="24" t="e">
        <f>'MEDIDAS ML'!#REF!</f>
        <v>#REF!</v>
      </c>
      <c r="T1581" s="24" t="e">
        <f>'MEDIDAS ML'!#REF!</f>
        <v>#REF!</v>
      </c>
      <c r="U1581" s="24" t="e">
        <f>'MEDIDAS ML'!#REF!</f>
        <v>#REF!</v>
      </c>
      <c r="V1581" s="22" t="e">
        <f>'MEDIDAS ML'!#REF!</f>
        <v>#REF!</v>
      </c>
      <c r="W1581" s="17" t="e">
        <f>'MEDIDAS ML'!#REF!</f>
        <v>#REF!</v>
      </c>
      <c r="X1581" t="e">
        <f>'MEDIDAS ML'!#REF!</f>
        <v>#REF!</v>
      </c>
    </row>
    <row r="1582" spans="1:24" ht="15.75" customHeight="1" x14ac:dyDescent="0.25">
      <c r="A1582" s="6">
        <f>'MEDIDAS ML'!A2473</f>
        <v>123</v>
      </c>
      <c r="B1582" s="15">
        <f>'MEDIDAS ML'!B2473</f>
        <v>123</v>
      </c>
      <c r="C1582" s="6">
        <f>'MEDIDAS ML'!C2473</f>
        <v>123</v>
      </c>
      <c r="D1582" s="6" t="str">
        <f>'MEDIDAS ML'!D2473</f>
        <v>4x22x22 cm - 360 grs</v>
      </c>
      <c r="E1582" s="16">
        <f>'MEDIDAS ML'!E2473</f>
        <v>4</v>
      </c>
      <c r="F1582" s="16">
        <f>'MEDIDAS ML'!F2473</f>
        <v>22</v>
      </c>
      <c r="G1582" s="16">
        <f>'MEDIDAS ML'!G2473</f>
        <v>22</v>
      </c>
      <c r="H1582" s="16">
        <f>'MEDIDAS ML'!H2473</f>
        <v>0.36</v>
      </c>
      <c r="I1582" s="16">
        <f>'MEDIDAS ML'!I2473</f>
        <v>0.48399999999999999</v>
      </c>
      <c r="J1582" s="6" t="str">
        <f>'MEDIDAS ML'!J2473</f>
        <v>Se calcula por P volum</v>
      </c>
      <c r="K1582" s="16">
        <f>'MEDIDAS ML'!K2473</f>
        <v>0.48399999999999999</v>
      </c>
      <c r="L1582" s="7">
        <f>'MEDIDAS ML'!L2473</f>
        <v>4190</v>
      </c>
      <c r="M1582" s="6" t="str">
        <f>'MEDIDAS ML'!M2473</f>
        <v>Hasta $9.989</v>
      </c>
      <c r="N1582" s="7">
        <f>'MEDIDAS ML'!N2473</f>
        <v>700</v>
      </c>
      <c r="O1582" s="6" t="str">
        <f>'MEDIDAS ML'!O2473</f>
        <v>No aplica (&lt;$19.990)</v>
      </c>
      <c r="P1582" s="7">
        <f>'MEDIDAS ML'!P2473</f>
        <v>0</v>
      </c>
      <c r="Q1582" s="7">
        <f>'MEDIDAS ML'!Q2473</f>
        <v>700</v>
      </c>
      <c r="R1582" s="23" t="e">
        <f>'MEDIDAS ML'!#REF!</f>
        <v>#REF!</v>
      </c>
      <c r="S1582" s="24" t="e">
        <f>'MEDIDAS ML'!#REF!</f>
        <v>#REF!</v>
      </c>
      <c r="T1582" s="24" t="e">
        <f>'MEDIDAS ML'!#REF!</f>
        <v>#REF!</v>
      </c>
      <c r="U1582" s="24" t="e">
        <f>'MEDIDAS ML'!#REF!</f>
        <v>#REF!</v>
      </c>
      <c r="V1582" s="22" t="e">
        <f>'MEDIDAS ML'!#REF!</f>
        <v>#REF!</v>
      </c>
      <c r="W1582" s="17" t="e">
        <f>'MEDIDAS ML'!#REF!</f>
        <v>#REF!</v>
      </c>
      <c r="X1582" t="e">
        <f>'MEDIDAS ML'!#REF!</f>
        <v>#REF!</v>
      </c>
    </row>
    <row r="1583" spans="1:24" ht="15.75" customHeight="1" x14ac:dyDescent="0.25">
      <c r="A1583" s="6">
        <f>'MEDIDAS ML'!A1392</f>
        <v>123</v>
      </c>
      <c r="B1583" s="15">
        <f>'MEDIDAS ML'!B1392</f>
        <v>123</v>
      </c>
      <c r="C1583" s="6">
        <f>'MEDIDAS ML'!C1392</f>
        <v>123</v>
      </c>
      <c r="D1583" s="6" t="str">
        <f>'MEDIDAS ML'!D1392</f>
        <v>3x15x31 cm - 960 grs</v>
      </c>
      <c r="E1583" s="16">
        <f>'MEDIDAS ML'!E1392</f>
        <v>3</v>
      </c>
      <c r="F1583" s="16">
        <f>'MEDIDAS ML'!F1392</f>
        <v>15</v>
      </c>
      <c r="G1583" s="16">
        <f>'MEDIDAS ML'!G1392</f>
        <v>31</v>
      </c>
      <c r="H1583" s="16">
        <f>'MEDIDAS ML'!H1392</f>
        <v>0.96</v>
      </c>
      <c r="I1583" s="16">
        <f>'MEDIDAS ML'!I1392</f>
        <v>0.34875</v>
      </c>
      <c r="J1583" s="6" t="str">
        <f>'MEDIDAS ML'!J1392</f>
        <v>Se calcula por Peso</v>
      </c>
      <c r="K1583" s="16">
        <f>'MEDIDAS ML'!K1392</f>
        <v>0.96</v>
      </c>
      <c r="L1583" s="7">
        <f>'MEDIDAS ML'!L1392</f>
        <v>4200</v>
      </c>
      <c r="M1583" s="6" t="str">
        <f>'MEDIDAS ML'!M1392</f>
        <v>Hasta $9.989</v>
      </c>
      <c r="N1583" s="7">
        <f>'MEDIDAS ML'!N1392</f>
        <v>700</v>
      </c>
      <c r="O1583" s="6" t="str">
        <f>'MEDIDAS ML'!O1392</f>
        <v>No aplica (&lt;$19.990)</v>
      </c>
      <c r="P1583" s="7">
        <f>'MEDIDAS ML'!P1392</f>
        <v>0</v>
      </c>
      <c r="Q1583" s="7">
        <f>'MEDIDAS ML'!Q1392</f>
        <v>700</v>
      </c>
      <c r="R1583" s="23" t="e">
        <f>'MEDIDAS ML'!#REF!</f>
        <v>#REF!</v>
      </c>
      <c r="S1583" s="24" t="e">
        <f>'MEDIDAS ML'!#REF!</f>
        <v>#REF!</v>
      </c>
      <c r="T1583" s="24" t="e">
        <f>'MEDIDAS ML'!#REF!</f>
        <v>#REF!</v>
      </c>
      <c r="U1583" s="24" t="e">
        <f>'MEDIDAS ML'!#REF!</f>
        <v>#REF!</v>
      </c>
      <c r="V1583" s="22" t="e">
        <f>'MEDIDAS ML'!#REF!</f>
        <v>#REF!</v>
      </c>
      <c r="W1583" s="17" t="e">
        <f>'MEDIDAS ML'!#REF!</f>
        <v>#REF!</v>
      </c>
      <c r="X1583" t="e">
        <f>'MEDIDAS ML'!#REF!</f>
        <v>#REF!</v>
      </c>
    </row>
    <row r="1584" spans="1:24" ht="15.75" customHeight="1" x14ac:dyDescent="0.25">
      <c r="A1584" s="6">
        <f>'MEDIDAS ML'!A1393</f>
        <v>123</v>
      </c>
      <c r="B1584" s="15">
        <f>'MEDIDAS ML'!B1393</f>
        <v>123</v>
      </c>
      <c r="C1584" s="6">
        <f>'MEDIDAS ML'!C1393</f>
        <v>123</v>
      </c>
      <c r="D1584" s="6" t="str">
        <f>'MEDIDAS ML'!D1393</f>
        <v>3x15x31 cm - 960 grs</v>
      </c>
      <c r="E1584" s="16">
        <f>'MEDIDAS ML'!E1393</f>
        <v>3</v>
      </c>
      <c r="F1584" s="16">
        <f>'MEDIDAS ML'!F1393</f>
        <v>15</v>
      </c>
      <c r="G1584" s="16">
        <f>'MEDIDAS ML'!G1393</f>
        <v>31</v>
      </c>
      <c r="H1584" s="16">
        <f>'MEDIDAS ML'!H1393</f>
        <v>0.96</v>
      </c>
      <c r="I1584" s="16">
        <f>'MEDIDAS ML'!I1393</f>
        <v>0.34875</v>
      </c>
      <c r="J1584" s="6" t="str">
        <f>'MEDIDAS ML'!J1393</f>
        <v>Se calcula por Peso</v>
      </c>
      <c r="K1584" s="16">
        <f>'MEDIDAS ML'!K1393</f>
        <v>0.96</v>
      </c>
      <c r="L1584" s="7">
        <f>'MEDIDAS ML'!L1393</f>
        <v>4200</v>
      </c>
      <c r="M1584" s="6" t="str">
        <f>'MEDIDAS ML'!M1393</f>
        <v>Hasta $9.989</v>
      </c>
      <c r="N1584" s="7">
        <f>'MEDIDAS ML'!N1393</f>
        <v>700</v>
      </c>
      <c r="O1584" s="6" t="str">
        <f>'MEDIDAS ML'!O1393</f>
        <v>No aplica (&lt;$19.990)</v>
      </c>
      <c r="P1584" s="7">
        <f>'MEDIDAS ML'!P1393</f>
        <v>0</v>
      </c>
      <c r="Q1584" s="7">
        <f>'MEDIDAS ML'!Q1393</f>
        <v>700</v>
      </c>
      <c r="R1584" s="23" t="e">
        <f>'MEDIDAS ML'!#REF!</f>
        <v>#REF!</v>
      </c>
      <c r="S1584" s="24" t="e">
        <f>'MEDIDAS ML'!#REF!</f>
        <v>#REF!</v>
      </c>
      <c r="T1584" s="24" t="e">
        <f>'MEDIDAS ML'!#REF!</f>
        <v>#REF!</v>
      </c>
      <c r="U1584" s="24" t="e">
        <f>'MEDIDAS ML'!#REF!</f>
        <v>#REF!</v>
      </c>
      <c r="V1584" s="22" t="e">
        <f>'MEDIDAS ML'!#REF!</f>
        <v>#REF!</v>
      </c>
      <c r="W1584" s="17" t="e">
        <f>'MEDIDAS ML'!#REF!</f>
        <v>#REF!</v>
      </c>
      <c r="X1584" t="e">
        <f>'MEDIDAS ML'!#REF!</f>
        <v>#REF!</v>
      </c>
    </row>
    <row r="1585" spans="1:24" ht="15.75" customHeight="1" x14ac:dyDescent="0.25">
      <c r="A1585" s="6">
        <f>'MEDIDAS ML'!A555</f>
        <v>123</v>
      </c>
      <c r="B1585" s="15">
        <f>'MEDIDAS ML'!B555</f>
        <v>123</v>
      </c>
      <c r="C1585" s="6">
        <f>'MEDIDAS ML'!C555</f>
        <v>123</v>
      </c>
      <c r="D1585" s="6" t="str">
        <f>'MEDIDAS ML'!D555</f>
        <v>7x22x16 cm - 2830 grs</v>
      </c>
      <c r="E1585" s="16">
        <f>'MEDIDAS ML'!E555</f>
        <v>7</v>
      </c>
      <c r="F1585" s="16">
        <f>'MEDIDAS ML'!F555</f>
        <v>22</v>
      </c>
      <c r="G1585" s="16">
        <f>'MEDIDAS ML'!G555</f>
        <v>16</v>
      </c>
      <c r="H1585" s="16">
        <f>'MEDIDAS ML'!H555</f>
        <v>2.83</v>
      </c>
      <c r="I1585" s="16">
        <f>'MEDIDAS ML'!I555</f>
        <v>0.61599999999999999</v>
      </c>
      <c r="J1585" s="6" t="str">
        <f>'MEDIDAS ML'!J555</f>
        <v>Se calcula por Peso</v>
      </c>
      <c r="K1585" s="16">
        <f>'MEDIDAS ML'!K555</f>
        <v>2.83</v>
      </c>
      <c r="L1585" s="7">
        <f>'MEDIDAS ML'!L555</f>
        <v>4230</v>
      </c>
      <c r="M1585" s="6" t="str">
        <f>'MEDIDAS ML'!M555</f>
        <v>Hasta $9.989</v>
      </c>
      <c r="N1585" s="7">
        <f>'MEDIDAS ML'!N555</f>
        <v>700</v>
      </c>
      <c r="O1585" s="6" t="str">
        <f>'MEDIDAS ML'!O555</f>
        <v>No aplica (&lt;$19.990)</v>
      </c>
      <c r="P1585" s="7">
        <f>'MEDIDAS ML'!P555</f>
        <v>0</v>
      </c>
      <c r="Q1585" s="7">
        <f>'MEDIDAS ML'!Q555</f>
        <v>700</v>
      </c>
      <c r="R1585" s="23" t="e">
        <f>'MEDIDAS ML'!#REF!</f>
        <v>#REF!</v>
      </c>
      <c r="S1585" s="24" t="e">
        <f>'MEDIDAS ML'!#REF!</f>
        <v>#REF!</v>
      </c>
      <c r="T1585" s="24" t="e">
        <f>'MEDIDAS ML'!#REF!</f>
        <v>#REF!</v>
      </c>
      <c r="U1585" s="24" t="e">
        <f>'MEDIDAS ML'!#REF!</f>
        <v>#REF!</v>
      </c>
      <c r="V1585" s="22" t="e">
        <f>'MEDIDAS ML'!#REF!</f>
        <v>#REF!</v>
      </c>
      <c r="W1585" s="17" t="e">
        <f>'MEDIDAS ML'!#REF!</f>
        <v>#REF!</v>
      </c>
      <c r="X1585" t="e">
        <f>'MEDIDAS ML'!#REF!</f>
        <v>#REF!</v>
      </c>
    </row>
    <row r="1586" spans="1:24" ht="15.75" customHeight="1" x14ac:dyDescent="0.25">
      <c r="A1586" s="6">
        <f>'MEDIDAS ML'!A556</f>
        <v>123</v>
      </c>
      <c r="B1586" s="15">
        <f>'MEDIDAS ML'!B556</f>
        <v>123</v>
      </c>
      <c r="C1586" s="6">
        <f>'MEDIDAS ML'!C556</f>
        <v>123</v>
      </c>
      <c r="D1586" s="6" t="str">
        <f>'MEDIDAS ML'!D556</f>
        <v>7x22x16 cm - 2830 grs</v>
      </c>
      <c r="E1586" s="16">
        <f>'MEDIDAS ML'!E556</f>
        <v>7</v>
      </c>
      <c r="F1586" s="16">
        <f>'MEDIDAS ML'!F556</f>
        <v>22</v>
      </c>
      <c r="G1586" s="16">
        <f>'MEDIDAS ML'!G556</f>
        <v>16</v>
      </c>
      <c r="H1586" s="16">
        <f>'MEDIDAS ML'!H556</f>
        <v>2.83</v>
      </c>
      <c r="I1586" s="16">
        <f>'MEDIDAS ML'!I556</f>
        <v>0.61599999999999999</v>
      </c>
      <c r="J1586" s="6" t="str">
        <f>'MEDIDAS ML'!J556</f>
        <v>Se calcula por Peso</v>
      </c>
      <c r="K1586" s="16">
        <f>'MEDIDAS ML'!K556</f>
        <v>2.83</v>
      </c>
      <c r="L1586" s="7">
        <f>'MEDIDAS ML'!L556</f>
        <v>4230</v>
      </c>
      <c r="M1586" s="6" t="str">
        <f>'MEDIDAS ML'!M556</f>
        <v>Hasta $9.989</v>
      </c>
      <c r="N1586" s="7">
        <f>'MEDIDAS ML'!N556</f>
        <v>700</v>
      </c>
      <c r="O1586" s="6" t="str">
        <f>'MEDIDAS ML'!O556</f>
        <v>No aplica (&lt;$19.990)</v>
      </c>
      <c r="P1586" s="7">
        <f>'MEDIDAS ML'!P556</f>
        <v>0</v>
      </c>
      <c r="Q1586" s="7">
        <f>'MEDIDAS ML'!Q556</f>
        <v>700</v>
      </c>
      <c r="R1586" s="23" t="e">
        <f>'MEDIDAS ML'!#REF!</f>
        <v>#REF!</v>
      </c>
      <c r="S1586" s="24" t="e">
        <f>'MEDIDAS ML'!#REF!</f>
        <v>#REF!</v>
      </c>
      <c r="T1586" s="24" t="e">
        <f>'MEDIDAS ML'!#REF!</f>
        <v>#REF!</v>
      </c>
      <c r="U1586" s="24" t="e">
        <f>'MEDIDAS ML'!#REF!</f>
        <v>#REF!</v>
      </c>
      <c r="V1586" s="22" t="e">
        <f>'MEDIDAS ML'!#REF!</f>
        <v>#REF!</v>
      </c>
      <c r="W1586" s="17" t="e">
        <f>'MEDIDAS ML'!#REF!</f>
        <v>#REF!</v>
      </c>
      <c r="X1586" t="e">
        <f>'MEDIDAS ML'!#REF!</f>
        <v>#REF!</v>
      </c>
    </row>
    <row r="1587" spans="1:24" ht="15.75" customHeight="1" x14ac:dyDescent="0.25">
      <c r="A1587" s="6">
        <f>'MEDIDAS ML'!A557</f>
        <v>123</v>
      </c>
      <c r="B1587" s="15">
        <f>'MEDIDAS ML'!B557</f>
        <v>123</v>
      </c>
      <c r="C1587" s="6">
        <f>'MEDIDAS ML'!C557</f>
        <v>123</v>
      </c>
      <c r="D1587" s="6" t="str">
        <f>'MEDIDAS ML'!D557</f>
        <v>7x22x16 cm - 2830 grs</v>
      </c>
      <c r="E1587" s="16">
        <f>'MEDIDAS ML'!E557</f>
        <v>7</v>
      </c>
      <c r="F1587" s="16">
        <f>'MEDIDAS ML'!F557</f>
        <v>22</v>
      </c>
      <c r="G1587" s="16">
        <f>'MEDIDAS ML'!G557</f>
        <v>16</v>
      </c>
      <c r="H1587" s="16">
        <f>'MEDIDAS ML'!H557</f>
        <v>2.83</v>
      </c>
      <c r="I1587" s="16">
        <f>'MEDIDAS ML'!I557</f>
        <v>0.61599999999999999</v>
      </c>
      <c r="J1587" s="6" t="str">
        <f>'MEDIDAS ML'!J557</f>
        <v>Se calcula por Peso</v>
      </c>
      <c r="K1587" s="16">
        <f>'MEDIDAS ML'!K557</f>
        <v>2.83</v>
      </c>
      <c r="L1587" s="7">
        <f>'MEDIDAS ML'!L557</f>
        <v>4230</v>
      </c>
      <c r="M1587" s="6" t="str">
        <f>'MEDIDAS ML'!M557</f>
        <v>Hasta $9.989</v>
      </c>
      <c r="N1587" s="7">
        <f>'MEDIDAS ML'!N557</f>
        <v>700</v>
      </c>
      <c r="O1587" s="6" t="str">
        <f>'MEDIDAS ML'!O557</f>
        <v>No aplica (&lt;$19.990)</v>
      </c>
      <c r="P1587" s="7">
        <f>'MEDIDAS ML'!P557</f>
        <v>0</v>
      </c>
      <c r="Q1587" s="7">
        <f>'MEDIDAS ML'!Q557</f>
        <v>700</v>
      </c>
      <c r="R1587" s="23" t="e">
        <f>'MEDIDAS ML'!#REF!</f>
        <v>#REF!</v>
      </c>
      <c r="S1587" s="24" t="e">
        <f>'MEDIDAS ML'!#REF!</f>
        <v>#REF!</v>
      </c>
      <c r="T1587" s="24" t="e">
        <f>'MEDIDAS ML'!#REF!</f>
        <v>#REF!</v>
      </c>
      <c r="U1587" s="24" t="e">
        <f>'MEDIDAS ML'!#REF!</f>
        <v>#REF!</v>
      </c>
      <c r="V1587" s="22" t="e">
        <f>'MEDIDAS ML'!#REF!</f>
        <v>#REF!</v>
      </c>
      <c r="W1587" s="17" t="e">
        <f>'MEDIDAS ML'!#REF!</f>
        <v>#REF!</v>
      </c>
      <c r="X1587" t="e">
        <f>'MEDIDAS ML'!#REF!</f>
        <v>#REF!</v>
      </c>
    </row>
    <row r="1588" spans="1:24" ht="15.75" customHeight="1" x14ac:dyDescent="0.25">
      <c r="A1588" s="6">
        <f>'MEDIDAS ML'!A558</f>
        <v>123</v>
      </c>
      <c r="B1588" s="15">
        <f>'MEDIDAS ML'!B558</f>
        <v>123</v>
      </c>
      <c r="C1588" s="6">
        <f>'MEDIDAS ML'!C558</f>
        <v>123</v>
      </c>
      <c r="D1588" s="6" t="str">
        <f>'MEDIDAS ML'!D558</f>
        <v>7x22x16 cm - 2830 grs</v>
      </c>
      <c r="E1588" s="16">
        <f>'MEDIDAS ML'!E558</f>
        <v>7</v>
      </c>
      <c r="F1588" s="16">
        <f>'MEDIDAS ML'!F558</f>
        <v>22</v>
      </c>
      <c r="G1588" s="16">
        <f>'MEDIDAS ML'!G558</f>
        <v>16</v>
      </c>
      <c r="H1588" s="16">
        <f>'MEDIDAS ML'!H558</f>
        <v>2.83</v>
      </c>
      <c r="I1588" s="16">
        <f>'MEDIDAS ML'!I558</f>
        <v>0.61599999999999999</v>
      </c>
      <c r="J1588" s="6" t="str">
        <f>'MEDIDAS ML'!J558</f>
        <v>Se calcula por Peso</v>
      </c>
      <c r="K1588" s="16">
        <f>'MEDIDAS ML'!K558</f>
        <v>2.83</v>
      </c>
      <c r="L1588" s="7">
        <f>'MEDIDAS ML'!L558</f>
        <v>4230</v>
      </c>
      <c r="M1588" s="6" t="str">
        <f>'MEDIDAS ML'!M558</f>
        <v>Hasta $9.989</v>
      </c>
      <c r="N1588" s="7">
        <f>'MEDIDAS ML'!N558</f>
        <v>700</v>
      </c>
      <c r="O1588" s="6" t="str">
        <f>'MEDIDAS ML'!O558</f>
        <v>No aplica (&lt;$19.990)</v>
      </c>
      <c r="P1588" s="7">
        <f>'MEDIDAS ML'!P558</f>
        <v>0</v>
      </c>
      <c r="Q1588" s="7">
        <f>'MEDIDAS ML'!Q558</f>
        <v>700</v>
      </c>
      <c r="R1588" s="23" t="e">
        <f>'MEDIDAS ML'!#REF!</f>
        <v>#REF!</v>
      </c>
      <c r="S1588" s="24" t="e">
        <f>'MEDIDAS ML'!#REF!</f>
        <v>#REF!</v>
      </c>
      <c r="T1588" s="24" t="e">
        <f>'MEDIDAS ML'!#REF!</f>
        <v>#REF!</v>
      </c>
      <c r="U1588" s="24" t="e">
        <f>'MEDIDAS ML'!#REF!</f>
        <v>#REF!</v>
      </c>
      <c r="V1588" s="22" t="e">
        <f>'MEDIDAS ML'!#REF!</f>
        <v>#REF!</v>
      </c>
      <c r="W1588" s="17" t="e">
        <f>'MEDIDAS ML'!#REF!</f>
        <v>#REF!</v>
      </c>
      <c r="X1588" t="e">
        <f>'MEDIDAS ML'!#REF!</f>
        <v>#REF!</v>
      </c>
    </row>
    <row r="1589" spans="1:24" ht="15.75" customHeight="1" x14ac:dyDescent="0.25">
      <c r="A1589" s="6">
        <f>'MEDIDAS ML'!A559</f>
        <v>123</v>
      </c>
      <c r="B1589" s="15">
        <f>'MEDIDAS ML'!B559</f>
        <v>123</v>
      </c>
      <c r="C1589" s="6">
        <f>'MEDIDAS ML'!C559</f>
        <v>123</v>
      </c>
      <c r="D1589" s="6" t="str">
        <f>'MEDIDAS ML'!D559</f>
        <v>7x22x16 cm - 2830 grs</v>
      </c>
      <c r="E1589" s="16">
        <f>'MEDIDAS ML'!E559</f>
        <v>7</v>
      </c>
      <c r="F1589" s="16">
        <f>'MEDIDAS ML'!F559</f>
        <v>22</v>
      </c>
      <c r="G1589" s="16">
        <f>'MEDIDAS ML'!G559</f>
        <v>16</v>
      </c>
      <c r="H1589" s="16">
        <f>'MEDIDAS ML'!H559</f>
        <v>2.83</v>
      </c>
      <c r="I1589" s="16">
        <f>'MEDIDAS ML'!I559</f>
        <v>0.61599999999999999</v>
      </c>
      <c r="J1589" s="6" t="str">
        <f>'MEDIDAS ML'!J559</f>
        <v>Se calcula por Peso</v>
      </c>
      <c r="K1589" s="16">
        <f>'MEDIDAS ML'!K559</f>
        <v>2.83</v>
      </c>
      <c r="L1589" s="7">
        <f>'MEDIDAS ML'!L559</f>
        <v>4230</v>
      </c>
      <c r="M1589" s="6" t="str">
        <f>'MEDIDAS ML'!M559</f>
        <v>Hasta $9.989</v>
      </c>
      <c r="N1589" s="7">
        <f>'MEDIDAS ML'!N559</f>
        <v>700</v>
      </c>
      <c r="O1589" s="6" t="str">
        <f>'MEDIDAS ML'!O559</f>
        <v>No aplica (&lt;$19.990)</v>
      </c>
      <c r="P1589" s="7">
        <f>'MEDIDAS ML'!P559</f>
        <v>0</v>
      </c>
      <c r="Q1589" s="7">
        <f>'MEDIDAS ML'!Q559</f>
        <v>700</v>
      </c>
      <c r="R1589" s="23" t="e">
        <f>'MEDIDAS ML'!#REF!</f>
        <v>#REF!</v>
      </c>
      <c r="S1589" s="24" t="e">
        <f>'MEDIDAS ML'!#REF!</f>
        <v>#REF!</v>
      </c>
      <c r="T1589" s="24" t="e">
        <f>'MEDIDAS ML'!#REF!</f>
        <v>#REF!</v>
      </c>
      <c r="U1589" s="24" t="e">
        <f>'MEDIDAS ML'!#REF!</f>
        <v>#REF!</v>
      </c>
      <c r="V1589" s="22" t="e">
        <f>'MEDIDAS ML'!#REF!</f>
        <v>#REF!</v>
      </c>
      <c r="W1589" s="17" t="e">
        <f>'MEDIDAS ML'!#REF!</f>
        <v>#REF!</v>
      </c>
      <c r="X1589" t="e">
        <f>'MEDIDAS ML'!#REF!</f>
        <v>#REF!</v>
      </c>
    </row>
    <row r="1590" spans="1:24" ht="15.75" customHeight="1" x14ac:dyDescent="0.25">
      <c r="A1590" s="6">
        <f>'MEDIDAS ML'!A560</f>
        <v>123</v>
      </c>
      <c r="B1590" s="15">
        <f>'MEDIDAS ML'!B560</f>
        <v>123</v>
      </c>
      <c r="C1590" s="6">
        <f>'MEDIDAS ML'!C560</f>
        <v>123</v>
      </c>
      <c r="D1590" s="6" t="str">
        <f>'MEDIDAS ML'!D560</f>
        <v>7x22x16 cm - 2830 grs</v>
      </c>
      <c r="E1590" s="16">
        <f>'MEDIDAS ML'!E560</f>
        <v>7</v>
      </c>
      <c r="F1590" s="16">
        <f>'MEDIDAS ML'!F560</f>
        <v>22</v>
      </c>
      <c r="G1590" s="16">
        <f>'MEDIDAS ML'!G560</f>
        <v>16</v>
      </c>
      <c r="H1590" s="16">
        <f>'MEDIDAS ML'!H560</f>
        <v>2.83</v>
      </c>
      <c r="I1590" s="16">
        <f>'MEDIDAS ML'!I560</f>
        <v>0.61599999999999999</v>
      </c>
      <c r="J1590" s="6" t="str">
        <f>'MEDIDAS ML'!J560</f>
        <v>Se calcula por Peso</v>
      </c>
      <c r="K1590" s="16">
        <f>'MEDIDAS ML'!K560</f>
        <v>2.83</v>
      </c>
      <c r="L1590" s="7">
        <f>'MEDIDAS ML'!L560</f>
        <v>4230</v>
      </c>
      <c r="M1590" s="6" t="str">
        <f>'MEDIDAS ML'!M560</f>
        <v>Hasta $9.989</v>
      </c>
      <c r="N1590" s="7">
        <f>'MEDIDAS ML'!N560</f>
        <v>700</v>
      </c>
      <c r="O1590" s="6" t="str">
        <f>'MEDIDAS ML'!O560</f>
        <v>No aplica (&lt;$19.990)</v>
      </c>
      <c r="P1590" s="7">
        <f>'MEDIDAS ML'!P560</f>
        <v>0</v>
      </c>
      <c r="Q1590" s="7">
        <f>'MEDIDAS ML'!Q560</f>
        <v>700</v>
      </c>
      <c r="R1590" s="23" t="e">
        <f>'MEDIDAS ML'!#REF!</f>
        <v>#REF!</v>
      </c>
      <c r="S1590" s="24" t="e">
        <f>'MEDIDAS ML'!#REF!</f>
        <v>#REF!</v>
      </c>
      <c r="T1590" s="24" t="e">
        <f>'MEDIDAS ML'!#REF!</f>
        <v>#REF!</v>
      </c>
      <c r="U1590" s="24" t="e">
        <f>'MEDIDAS ML'!#REF!</f>
        <v>#REF!</v>
      </c>
      <c r="V1590" s="22" t="e">
        <f>'MEDIDAS ML'!#REF!</f>
        <v>#REF!</v>
      </c>
      <c r="W1590" s="17" t="e">
        <f>'MEDIDAS ML'!#REF!</f>
        <v>#REF!</v>
      </c>
      <c r="X1590" t="e">
        <f>'MEDIDAS ML'!#REF!</f>
        <v>#REF!</v>
      </c>
    </row>
    <row r="1591" spans="1:24" ht="15.75" customHeight="1" x14ac:dyDescent="0.25">
      <c r="A1591" s="6">
        <f>'MEDIDAS ML'!A561</f>
        <v>123</v>
      </c>
      <c r="B1591" s="15">
        <f>'MEDIDAS ML'!B561</f>
        <v>123</v>
      </c>
      <c r="C1591" s="6">
        <f>'MEDIDAS ML'!C561</f>
        <v>123</v>
      </c>
      <c r="D1591" s="6" t="str">
        <f>'MEDIDAS ML'!D561</f>
        <v>7x22x16 cm - 2830 grs</v>
      </c>
      <c r="E1591" s="16">
        <f>'MEDIDAS ML'!E561</f>
        <v>7</v>
      </c>
      <c r="F1591" s="16">
        <f>'MEDIDAS ML'!F561</f>
        <v>22</v>
      </c>
      <c r="G1591" s="16">
        <f>'MEDIDAS ML'!G561</f>
        <v>16</v>
      </c>
      <c r="H1591" s="16">
        <f>'MEDIDAS ML'!H561</f>
        <v>2.83</v>
      </c>
      <c r="I1591" s="16">
        <f>'MEDIDAS ML'!I561</f>
        <v>0.61599999999999999</v>
      </c>
      <c r="J1591" s="6" t="str">
        <f>'MEDIDAS ML'!J561</f>
        <v>Se calcula por Peso</v>
      </c>
      <c r="K1591" s="16">
        <f>'MEDIDAS ML'!K561</f>
        <v>2.83</v>
      </c>
      <c r="L1591" s="7">
        <f>'MEDIDAS ML'!L561</f>
        <v>4230</v>
      </c>
      <c r="M1591" s="6" t="str">
        <f>'MEDIDAS ML'!M561</f>
        <v>Hasta $9.989</v>
      </c>
      <c r="N1591" s="7">
        <f>'MEDIDAS ML'!N561</f>
        <v>700</v>
      </c>
      <c r="O1591" s="6" t="str">
        <f>'MEDIDAS ML'!O561</f>
        <v>No aplica (&lt;$19.990)</v>
      </c>
      <c r="P1591" s="7">
        <f>'MEDIDAS ML'!P561</f>
        <v>0</v>
      </c>
      <c r="Q1591" s="7">
        <f>'MEDIDAS ML'!Q561</f>
        <v>700</v>
      </c>
      <c r="R1591" s="23" t="e">
        <f>'MEDIDAS ML'!#REF!</f>
        <v>#REF!</v>
      </c>
      <c r="S1591" s="24" t="e">
        <f>'MEDIDAS ML'!#REF!</f>
        <v>#REF!</v>
      </c>
      <c r="T1591" s="24" t="e">
        <f>'MEDIDAS ML'!#REF!</f>
        <v>#REF!</v>
      </c>
      <c r="U1591" s="24" t="e">
        <f>'MEDIDAS ML'!#REF!</f>
        <v>#REF!</v>
      </c>
      <c r="V1591" s="22" t="e">
        <f>'MEDIDAS ML'!#REF!</f>
        <v>#REF!</v>
      </c>
      <c r="W1591" s="17" t="e">
        <f>'MEDIDAS ML'!#REF!</f>
        <v>#REF!</v>
      </c>
      <c r="X1591" t="e">
        <f>'MEDIDAS ML'!#REF!</f>
        <v>#REF!</v>
      </c>
    </row>
    <row r="1592" spans="1:24" ht="15.75" customHeight="1" x14ac:dyDescent="0.25">
      <c r="A1592" s="6">
        <f>'MEDIDAS ML'!A562</f>
        <v>123</v>
      </c>
      <c r="B1592" s="15">
        <f>'MEDIDAS ML'!B562</f>
        <v>123</v>
      </c>
      <c r="C1592" s="6">
        <f>'MEDIDAS ML'!C562</f>
        <v>123</v>
      </c>
      <c r="D1592" s="6" t="str">
        <f>'MEDIDAS ML'!D562</f>
        <v>7x22x16 cm - 2830 grs</v>
      </c>
      <c r="E1592" s="16">
        <f>'MEDIDAS ML'!E562</f>
        <v>7</v>
      </c>
      <c r="F1592" s="16">
        <f>'MEDIDAS ML'!F562</f>
        <v>22</v>
      </c>
      <c r="G1592" s="16">
        <f>'MEDIDAS ML'!G562</f>
        <v>16</v>
      </c>
      <c r="H1592" s="16">
        <f>'MEDIDAS ML'!H562</f>
        <v>2.83</v>
      </c>
      <c r="I1592" s="16">
        <f>'MEDIDAS ML'!I562</f>
        <v>0.61599999999999999</v>
      </c>
      <c r="J1592" s="6" t="str">
        <f>'MEDIDAS ML'!J562</f>
        <v>Se calcula por Peso</v>
      </c>
      <c r="K1592" s="16">
        <f>'MEDIDAS ML'!K562</f>
        <v>2.83</v>
      </c>
      <c r="L1592" s="7">
        <f>'MEDIDAS ML'!L562</f>
        <v>4230</v>
      </c>
      <c r="M1592" s="6" t="str">
        <f>'MEDIDAS ML'!M562</f>
        <v>Hasta $9.989</v>
      </c>
      <c r="N1592" s="7">
        <f>'MEDIDAS ML'!N562</f>
        <v>700</v>
      </c>
      <c r="O1592" s="6" t="str">
        <f>'MEDIDAS ML'!O562</f>
        <v>No aplica (&lt;$19.990)</v>
      </c>
      <c r="P1592" s="7">
        <f>'MEDIDAS ML'!P562</f>
        <v>0</v>
      </c>
      <c r="Q1592" s="7">
        <f>'MEDIDAS ML'!Q562</f>
        <v>700</v>
      </c>
      <c r="R1592" s="23" t="e">
        <f>'MEDIDAS ML'!#REF!</f>
        <v>#REF!</v>
      </c>
      <c r="S1592" s="24" t="e">
        <f>'MEDIDAS ML'!#REF!</f>
        <v>#REF!</v>
      </c>
      <c r="T1592" s="24" t="e">
        <f>'MEDIDAS ML'!#REF!</f>
        <v>#REF!</v>
      </c>
      <c r="U1592" s="24" t="e">
        <f>'MEDIDAS ML'!#REF!</f>
        <v>#REF!</v>
      </c>
      <c r="V1592" s="22" t="e">
        <f>'MEDIDAS ML'!#REF!</f>
        <v>#REF!</v>
      </c>
      <c r="W1592" s="17" t="e">
        <f>'MEDIDAS ML'!#REF!</f>
        <v>#REF!</v>
      </c>
      <c r="X1592" t="e">
        <f>'MEDIDAS ML'!#REF!</f>
        <v>#REF!</v>
      </c>
    </row>
    <row r="1593" spans="1:24" ht="15.75" customHeight="1" x14ac:dyDescent="0.25">
      <c r="A1593" s="6">
        <f>'MEDIDAS ML'!A563</f>
        <v>123</v>
      </c>
      <c r="B1593" s="15">
        <f>'MEDIDAS ML'!B563</f>
        <v>123</v>
      </c>
      <c r="C1593" s="6">
        <f>'MEDIDAS ML'!C563</f>
        <v>123</v>
      </c>
      <c r="D1593" s="6" t="str">
        <f>'MEDIDAS ML'!D563</f>
        <v>7x22x16 cm - 2830 grs</v>
      </c>
      <c r="E1593" s="16">
        <f>'MEDIDAS ML'!E563</f>
        <v>7</v>
      </c>
      <c r="F1593" s="16">
        <f>'MEDIDAS ML'!F563</f>
        <v>22</v>
      </c>
      <c r="G1593" s="16">
        <f>'MEDIDAS ML'!G563</f>
        <v>16</v>
      </c>
      <c r="H1593" s="16">
        <f>'MEDIDAS ML'!H563</f>
        <v>2.83</v>
      </c>
      <c r="I1593" s="16">
        <f>'MEDIDAS ML'!I563</f>
        <v>0.61599999999999999</v>
      </c>
      <c r="J1593" s="6" t="str">
        <f>'MEDIDAS ML'!J563</f>
        <v>Se calcula por Peso</v>
      </c>
      <c r="K1593" s="16">
        <f>'MEDIDAS ML'!K563</f>
        <v>2.83</v>
      </c>
      <c r="L1593" s="7">
        <f>'MEDIDAS ML'!L563</f>
        <v>4230</v>
      </c>
      <c r="M1593" s="6" t="str">
        <f>'MEDIDAS ML'!M563</f>
        <v>Hasta $9.989</v>
      </c>
      <c r="N1593" s="7">
        <f>'MEDIDAS ML'!N563</f>
        <v>700</v>
      </c>
      <c r="O1593" s="6" t="str">
        <f>'MEDIDAS ML'!O563</f>
        <v>No aplica (&lt;$19.990)</v>
      </c>
      <c r="P1593" s="7">
        <f>'MEDIDAS ML'!P563</f>
        <v>0</v>
      </c>
      <c r="Q1593" s="7">
        <f>'MEDIDAS ML'!Q563</f>
        <v>700</v>
      </c>
      <c r="R1593" s="23" t="e">
        <f>'MEDIDAS ML'!#REF!</f>
        <v>#REF!</v>
      </c>
      <c r="S1593" s="24" t="e">
        <f>'MEDIDAS ML'!#REF!</f>
        <v>#REF!</v>
      </c>
      <c r="T1593" s="24" t="e">
        <f>'MEDIDAS ML'!#REF!</f>
        <v>#REF!</v>
      </c>
      <c r="U1593" s="24" t="e">
        <f>'MEDIDAS ML'!#REF!</f>
        <v>#REF!</v>
      </c>
      <c r="V1593" s="22" t="e">
        <f>'MEDIDAS ML'!#REF!</f>
        <v>#REF!</v>
      </c>
      <c r="W1593" s="17" t="e">
        <f>'MEDIDAS ML'!#REF!</f>
        <v>#REF!</v>
      </c>
      <c r="X1593" t="e">
        <f>'MEDIDAS ML'!#REF!</f>
        <v>#REF!</v>
      </c>
    </row>
    <row r="1594" spans="1:24" ht="15.75" customHeight="1" x14ac:dyDescent="0.25">
      <c r="A1594" s="6">
        <f>'MEDIDAS ML'!A564</f>
        <v>123</v>
      </c>
      <c r="B1594" s="15">
        <f>'MEDIDAS ML'!B564</f>
        <v>123</v>
      </c>
      <c r="C1594" s="6">
        <f>'MEDIDAS ML'!C564</f>
        <v>123</v>
      </c>
      <c r="D1594" s="6" t="str">
        <f>'MEDIDAS ML'!D564</f>
        <v>7x22x16 cm - 2830 grs</v>
      </c>
      <c r="E1594" s="16">
        <f>'MEDIDAS ML'!E564</f>
        <v>7</v>
      </c>
      <c r="F1594" s="16">
        <f>'MEDIDAS ML'!F564</f>
        <v>22</v>
      </c>
      <c r="G1594" s="16">
        <f>'MEDIDAS ML'!G564</f>
        <v>16</v>
      </c>
      <c r="H1594" s="16">
        <f>'MEDIDAS ML'!H564</f>
        <v>2.83</v>
      </c>
      <c r="I1594" s="16">
        <f>'MEDIDAS ML'!I564</f>
        <v>0.61599999999999999</v>
      </c>
      <c r="J1594" s="6" t="str">
        <f>'MEDIDAS ML'!J564</f>
        <v>Se calcula por Peso</v>
      </c>
      <c r="K1594" s="16">
        <f>'MEDIDAS ML'!K564</f>
        <v>2.83</v>
      </c>
      <c r="L1594" s="7">
        <f>'MEDIDAS ML'!L564</f>
        <v>4230</v>
      </c>
      <c r="M1594" s="6" t="str">
        <f>'MEDIDAS ML'!M564</f>
        <v>Hasta $9.989</v>
      </c>
      <c r="N1594" s="7">
        <f>'MEDIDAS ML'!N564</f>
        <v>700</v>
      </c>
      <c r="O1594" s="6" t="str">
        <f>'MEDIDAS ML'!O564</f>
        <v>No aplica (&lt;$19.990)</v>
      </c>
      <c r="P1594" s="7">
        <f>'MEDIDAS ML'!P564</f>
        <v>0</v>
      </c>
      <c r="Q1594" s="7">
        <f>'MEDIDAS ML'!Q564</f>
        <v>700</v>
      </c>
      <c r="R1594" s="23" t="e">
        <f>'MEDIDAS ML'!#REF!</f>
        <v>#REF!</v>
      </c>
      <c r="S1594" s="24" t="e">
        <f>'MEDIDAS ML'!#REF!</f>
        <v>#REF!</v>
      </c>
      <c r="T1594" s="24" t="e">
        <f>'MEDIDAS ML'!#REF!</f>
        <v>#REF!</v>
      </c>
      <c r="U1594" s="24" t="e">
        <f>'MEDIDAS ML'!#REF!</f>
        <v>#REF!</v>
      </c>
      <c r="V1594" s="22" t="e">
        <f>'MEDIDAS ML'!#REF!</f>
        <v>#REF!</v>
      </c>
      <c r="W1594" s="17" t="e">
        <f>'MEDIDAS ML'!#REF!</f>
        <v>#REF!</v>
      </c>
      <c r="X1594" t="e">
        <f>'MEDIDAS ML'!#REF!</f>
        <v>#REF!</v>
      </c>
    </row>
    <row r="1595" spans="1:24" ht="15.75" customHeight="1" x14ac:dyDescent="0.25">
      <c r="A1595" s="6">
        <f>'MEDIDAS ML'!A565</f>
        <v>123</v>
      </c>
      <c r="B1595" s="15">
        <f>'MEDIDAS ML'!B565</f>
        <v>123</v>
      </c>
      <c r="C1595" s="6">
        <f>'MEDIDAS ML'!C565</f>
        <v>123</v>
      </c>
      <c r="D1595" s="6" t="str">
        <f>'MEDIDAS ML'!D565</f>
        <v>7x22x16 cm - 2830 grs</v>
      </c>
      <c r="E1595" s="16">
        <f>'MEDIDAS ML'!E565</f>
        <v>7</v>
      </c>
      <c r="F1595" s="16">
        <f>'MEDIDAS ML'!F565</f>
        <v>22</v>
      </c>
      <c r="G1595" s="16">
        <f>'MEDIDAS ML'!G565</f>
        <v>16</v>
      </c>
      <c r="H1595" s="16">
        <f>'MEDIDAS ML'!H565</f>
        <v>2.83</v>
      </c>
      <c r="I1595" s="16">
        <f>'MEDIDAS ML'!I565</f>
        <v>0.61599999999999999</v>
      </c>
      <c r="J1595" s="6" t="str">
        <f>'MEDIDAS ML'!J565</f>
        <v>Se calcula por Peso</v>
      </c>
      <c r="K1595" s="16">
        <f>'MEDIDAS ML'!K565</f>
        <v>2.83</v>
      </c>
      <c r="L1595" s="7">
        <f>'MEDIDAS ML'!L565</f>
        <v>4230</v>
      </c>
      <c r="M1595" s="6" t="str">
        <f>'MEDIDAS ML'!M565</f>
        <v>Hasta $9.989</v>
      </c>
      <c r="N1595" s="7">
        <f>'MEDIDAS ML'!N565</f>
        <v>700</v>
      </c>
      <c r="O1595" s="6" t="str">
        <f>'MEDIDAS ML'!O565</f>
        <v>No aplica (&lt;$19.990)</v>
      </c>
      <c r="P1595" s="7">
        <f>'MEDIDAS ML'!P565</f>
        <v>0</v>
      </c>
      <c r="Q1595" s="7">
        <f>'MEDIDAS ML'!Q565</f>
        <v>700</v>
      </c>
      <c r="R1595" s="23" t="e">
        <f>'MEDIDAS ML'!#REF!</f>
        <v>#REF!</v>
      </c>
      <c r="S1595" s="24" t="e">
        <f>'MEDIDAS ML'!#REF!</f>
        <v>#REF!</v>
      </c>
      <c r="T1595" s="24" t="e">
        <f>'MEDIDAS ML'!#REF!</f>
        <v>#REF!</v>
      </c>
      <c r="U1595" s="24" t="e">
        <f>'MEDIDAS ML'!#REF!</f>
        <v>#REF!</v>
      </c>
      <c r="V1595" s="22" t="e">
        <f>'MEDIDAS ML'!#REF!</f>
        <v>#REF!</v>
      </c>
      <c r="W1595" s="17" t="e">
        <f>'MEDIDAS ML'!#REF!</f>
        <v>#REF!</v>
      </c>
      <c r="X1595" t="e">
        <f>'MEDIDAS ML'!#REF!</f>
        <v>#REF!</v>
      </c>
    </row>
    <row r="1596" spans="1:24" ht="15.75" customHeight="1" x14ac:dyDescent="0.25">
      <c r="A1596" s="6">
        <f>'MEDIDAS ML'!A566</f>
        <v>123</v>
      </c>
      <c r="B1596" s="15">
        <f>'MEDIDAS ML'!B566</f>
        <v>123</v>
      </c>
      <c r="C1596" s="6">
        <f>'MEDIDAS ML'!C566</f>
        <v>123</v>
      </c>
      <c r="D1596" s="6" t="str">
        <f>'MEDIDAS ML'!D566</f>
        <v>7x22x16 cm - 2830 grs</v>
      </c>
      <c r="E1596" s="16">
        <f>'MEDIDAS ML'!E566</f>
        <v>7</v>
      </c>
      <c r="F1596" s="16">
        <f>'MEDIDAS ML'!F566</f>
        <v>22</v>
      </c>
      <c r="G1596" s="16">
        <f>'MEDIDAS ML'!G566</f>
        <v>16</v>
      </c>
      <c r="H1596" s="16">
        <f>'MEDIDAS ML'!H566</f>
        <v>2.83</v>
      </c>
      <c r="I1596" s="16">
        <f>'MEDIDAS ML'!I566</f>
        <v>0.61599999999999999</v>
      </c>
      <c r="J1596" s="6" t="str">
        <f>'MEDIDAS ML'!J566</f>
        <v>Se calcula por Peso</v>
      </c>
      <c r="K1596" s="16">
        <f>'MEDIDAS ML'!K566</f>
        <v>2.83</v>
      </c>
      <c r="L1596" s="7">
        <f>'MEDIDAS ML'!L566</f>
        <v>4230</v>
      </c>
      <c r="M1596" s="6" t="str">
        <f>'MEDIDAS ML'!M566</f>
        <v>Hasta $9.989</v>
      </c>
      <c r="N1596" s="7">
        <f>'MEDIDAS ML'!N566</f>
        <v>700</v>
      </c>
      <c r="O1596" s="6" t="str">
        <f>'MEDIDAS ML'!O566</f>
        <v>No aplica (&lt;$19.990)</v>
      </c>
      <c r="P1596" s="7">
        <f>'MEDIDAS ML'!P566</f>
        <v>0</v>
      </c>
      <c r="Q1596" s="7">
        <f>'MEDIDAS ML'!Q566</f>
        <v>700</v>
      </c>
      <c r="R1596" s="23" t="e">
        <f>'MEDIDAS ML'!#REF!</f>
        <v>#REF!</v>
      </c>
      <c r="S1596" s="24" t="e">
        <f>'MEDIDAS ML'!#REF!</f>
        <v>#REF!</v>
      </c>
      <c r="T1596" s="24" t="e">
        <f>'MEDIDAS ML'!#REF!</f>
        <v>#REF!</v>
      </c>
      <c r="U1596" s="24" t="e">
        <f>'MEDIDAS ML'!#REF!</f>
        <v>#REF!</v>
      </c>
      <c r="V1596" s="22" t="e">
        <f>'MEDIDAS ML'!#REF!</f>
        <v>#REF!</v>
      </c>
      <c r="W1596" s="17" t="e">
        <f>'MEDIDAS ML'!#REF!</f>
        <v>#REF!</v>
      </c>
      <c r="X1596" t="e">
        <f>'MEDIDAS ML'!#REF!</f>
        <v>#REF!</v>
      </c>
    </row>
    <row r="1597" spans="1:24" ht="15.75" customHeight="1" x14ac:dyDescent="0.25">
      <c r="A1597" s="6">
        <f>'MEDIDAS ML'!A567</f>
        <v>123</v>
      </c>
      <c r="B1597" s="15">
        <f>'MEDIDAS ML'!B567</f>
        <v>123</v>
      </c>
      <c r="C1597" s="6">
        <f>'MEDIDAS ML'!C567</f>
        <v>123</v>
      </c>
      <c r="D1597" s="6" t="str">
        <f>'MEDIDAS ML'!D567</f>
        <v>7x22x16 cm - 2830 grs</v>
      </c>
      <c r="E1597" s="16">
        <f>'MEDIDAS ML'!E567</f>
        <v>7</v>
      </c>
      <c r="F1597" s="16">
        <f>'MEDIDAS ML'!F567</f>
        <v>22</v>
      </c>
      <c r="G1597" s="16">
        <f>'MEDIDAS ML'!G567</f>
        <v>16</v>
      </c>
      <c r="H1597" s="16">
        <f>'MEDIDAS ML'!H567</f>
        <v>2.83</v>
      </c>
      <c r="I1597" s="16">
        <f>'MEDIDAS ML'!I567</f>
        <v>0.61599999999999999</v>
      </c>
      <c r="J1597" s="6" t="str">
        <f>'MEDIDAS ML'!J567</f>
        <v>Se calcula por Peso</v>
      </c>
      <c r="K1597" s="16">
        <f>'MEDIDAS ML'!K567</f>
        <v>2.83</v>
      </c>
      <c r="L1597" s="7">
        <f>'MEDIDAS ML'!L567</f>
        <v>4230</v>
      </c>
      <c r="M1597" s="6" t="str">
        <f>'MEDIDAS ML'!M567</f>
        <v>Hasta $9.989</v>
      </c>
      <c r="N1597" s="7">
        <f>'MEDIDAS ML'!N567</f>
        <v>700</v>
      </c>
      <c r="O1597" s="6" t="str">
        <f>'MEDIDAS ML'!O567</f>
        <v>No aplica (&lt;$19.990)</v>
      </c>
      <c r="P1597" s="7">
        <f>'MEDIDAS ML'!P567</f>
        <v>0</v>
      </c>
      <c r="Q1597" s="7">
        <f>'MEDIDAS ML'!Q567</f>
        <v>700</v>
      </c>
      <c r="R1597" s="23" t="e">
        <f>'MEDIDAS ML'!#REF!</f>
        <v>#REF!</v>
      </c>
      <c r="S1597" s="24" t="e">
        <f>'MEDIDAS ML'!#REF!</f>
        <v>#REF!</v>
      </c>
      <c r="T1597" s="24" t="e">
        <f>'MEDIDAS ML'!#REF!</f>
        <v>#REF!</v>
      </c>
      <c r="U1597" s="24" t="e">
        <f>'MEDIDAS ML'!#REF!</f>
        <v>#REF!</v>
      </c>
      <c r="V1597" s="22" t="e">
        <f>'MEDIDAS ML'!#REF!</f>
        <v>#REF!</v>
      </c>
      <c r="W1597" s="17" t="e">
        <f>'MEDIDAS ML'!#REF!</f>
        <v>#REF!</v>
      </c>
      <c r="X1597" t="e">
        <f>'MEDIDAS ML'!#REF!</f>
        <v>#REF!</v>
      </c>
    </row>
    <row r="1598" spans="1:24" ht="15.75" customHeight="1" x14ac:dyDescent="0.25">
      <c r="A1598" s="6">
        <f>'MEDIDAS ML'!A568</f>
        <v>123</v>
      </c>
      <c r="B1598" s="15">
        <f>'MEDIDAS ML'!B568</f>
        <v>123</v>
      </c>
      <c r="C1598" s="6">
        <f>'MEDIDAS ML'!C568</f>
        <v>123</v>
      </c>
      <c r="D1598" s="6" t="str">
        <f>'MEDIDAS ML'!D568</f>
        <v>7x22x16 cm - 2830 grs</v>
      </c>
      <c r="E1598" s="16">
        <f>'MEDIDAS ML'!E568</f>
        <v>7</v>
      </c>
      <c r="F1598" s="16">
        <f>'MEDIDAS ML'!F568</f>
        <v>22</v>
      </c>
      <c r="G1598" s="16">
        <f>'MEDIDAS ML'!G568</f>
        <v>16</v>
      </c>
      <c r="H1598" s="16">
        <f>'MEDIDAS ML'!H568</f>
        <v>2.83</v>
      </c>
      <c r="I1598" s="16">
        <f>'MEDIDAS ML'!I568</f>
        <v>0.61599999999999999</v>
      </c>
      <c r="J1598" s="6" t="str">
        <f>'MEDIDAS ML'!J568</f>
        <v>Se calcula por Peso</v>
      </c>
      <c r="K1598" s="16">
        <f>'MEDIDAS ML'!K568</f>
        <v>2.83</v>
      </c>
      <c r="L1598" s="7">
        <f>'MEDIDAS ML'!L568</f>
        <v>4230</v>
      </c>
      <c r="M1598" s="6" t="str">
        <f>'MEDIDAS ML'!M568</f>
        <v>Hasta $9.989</v>
      </c>
      <c r="N1598" s="7">
        <f>'MEDIDAS ML'!N568</f>
        <v>700</v>
      </c>
      <c r="O1598" s="6" t="str">
        <f>'MEDIDAS ML'!O568</f>
        <v>No aplica (&lt;$19.990)</v>
      </c>
      <c r="P1598" s="7">
        <f>'MEDIDAS ML'!P568</f>
        <v>0</v>
      </c>
      <c r="Q1598" s="7">
        <f>'MEDIDAS ML'!Q568</f>
        <v>700</v>
      </c>
      <c r="R1598" s="23" t="e">
        <f>'MEDIDAS ML'!#REF!</f>
        <v>#REF!</v>
      </c>
      <c r="S1598" s="24" t="e">
        <f>'MEDIDAS ML'!#REF!</f>
        <v>#REF!</v>
      </c>
      <c r="T1598" s="24" t="e">
        <f>'MEDIDAS ML'!#REF!</f>
        <v>#REF!</v>
      </c>
      <c r="U1598" s="24" t="e">
        <f>'MEDIDAS ML'!#REF!</f>
        <v>#REF!</v>
      </c>
      <c r="V1598" s="22" t="e">
        <f>'MEDIDAS ML'!#REF!</f>
        <v>#REF!</v>
      </c>
      <c r="W1598" s="17" t="e">
        <f>'MEDIDAS ML'!#REF!</f>
        <v>#REF!</v>
      </c>
      <c r="X1598" t="e">
        <f>'MEDIDAS ML'!#REF!</f>
        <v>#REF!</v>
      </c>
    </row>
    <row r="1599" spans="1:24" ht="15.75" customHeight="1" x14ac:dyDescent="0.25">
      <c r="A1599" s="6">
        <f>'MEDIDAS ML'!A569</f>
        <v>123</v>
      </c>
      <c r="B1599" s="15">
        <f>'MEDIDAS ML'!B569</f>
        <v>123</v>
      </c>
      <c r="C1599" s="6">
        <f>'MEDIDAS ML'!C569</f>
        <v>123</v>
      </c>
      <c r="D1599" s="6" t="str">
        <f>'MEDIDAS ML'!D569</f>
        <v>7x22x16 cm - 2830 grs</v>
      </c>
      <c r="E1599" s="16">
        <f>'MEDIDAS ML'!E569</f>
        <v>7</v>
      </c>
      <c r="F1599" s="16">
        <f>'MEDIDAS ML'!F569</f>
        <v>22</v>
      </c>
      <c r="G1599" s="16">
        <f>'MEDIDAS ML'!G569</f>
        <v>16</v>
      </c>
      <c r="H1599" s="16">
        <f>'MEDIDAS ML'!H569</f>
        <v>2.83</v>
      </c>
      <c r="I1599" s="16">
        <f>'MEDIDAS ML'!I569</f>
        <v>0.61599999999999999</v>
      </c>
      <c r="J1599" s="6" t="str">
        <f>'MEDIDAS ML'!J569</f>
        <v>Se calcula por Peso</v>
      </c>
      <c r="K1599" s="16">
        <f>'MEDIDAS ML'!K569</f>
        <v>2.83</v>
      </c>
      <c r="L1599" s="7">
        <f>'MEDIDAS ML'!L569</f>
        <v>4230</v>
      </c>
      <c r="M1599" s="6" t="str">
        <f>'MEDIDAS ML'!M569</f>
        <v>Hasta $9.989</v>
      </c>
      <c r="N1599" s="7">
        <f>'MEDIDAS ML'!N569</f>
        <v>700</v>
      </c>
      <c r="O1599" s="6" t="str">
        <f>'MEDIDAS ML'!O569</f>
        <v>No aplica (&lt;$19.990)</v>
      </c>
      <c r="P1599" s="7">
        <f>'MEDIDAS ML'!P569</f>
        <v>0</v>
      </c>
      <c r="Q1599" s="7">
        <f>'MEDIDAS ML'!Q569</f>
        <v>700</v>
      </c>
      <c r="R1599" s="23" t="e">
        <f>'MEDIDAS ML'!#REF!</f>
        <v>#REF!</v>
      </c>
      <c r="S1599" s="24" t="e">
        <f>'MEDIDAS ML'!#REF!</f>
        <v>#REF!</v>
      </c>
      <c r="T1599" s="24" t="e">
        <f>'MEDIDAS ML'!#REF!</f>
        <v>#REF!</v>
      </c>
      <c r="U1599" s="24" t="e">
        <f>'MEDIDAS ML'!#REF!</f>
        <v>#REF!</v>
      </c>
      <c r="V1599" s="22" t="e">
        <f>'MEDIDAS ML'!#REF!</f>
        <v>#REF!</v>
      </c>
      <c r="W1599" s="17" t="e">
        <f>'MEDIDAS ML'!#REF!</f>
        <v>#REF!</v>
      </c>
      <c r="X1599" t="e">
        <f>'MEDIDAS ML'!#REF!</f>
        <v>#REF!</v>
      </c>
    </row>
    <row r="1600" spans="1:24" ht="15.75" customHeight="1" x14ac:dyDescent="0.25">
      <c r="A1600" s="6">
        <f>'MEDIDAS ML'!A570</f>
        <v>123</v>
      </c>
      <c r="B1600" s="15">
        <f>'MEDIDAS ML'!B570</f>
        <v>123</v>
      </c>
      <c r="C1600" s="6">
        <f>'MEDIDAS ML'!C570</f>
        <v>123</v>
      </c>
      <c r="D1600" s="6" t="str">
        <f>'MEDIDAS ML'!D570</f>
        <v>7x22x16 cm - 2830 grs</v>
      </c>
      <c r="E1600" s="16">
        <f>'MEDIDAS ML'!E570</f>
        <v>7</v>
      </c>
      <c r="F1600" s="16">
        <f>'MEDIDAS ML'!F570</f>
        <v>22</v>
      </c>
      <c r="G1600" s="16">
        <f>'MEDIDAS ML'!G570</f>
        <v>16</v>
      </c>
      <c r="H1600" s="16">
        <f>'MEDIDAS ML'!H570</f>
        <v>2.83</v>
      </c>
      <c r="I1600" s="16">
        <f>'MEDIDAS ML'!I570</f>
        <v>0.61599999999999999</v>
      </c>
      <c r="J1600" s="6" t="str">
        <f>'MEDIDAS ML'!J570</f>
        <v>Se calcula por Peso</v>
      </c>
      <c r="K1600" s="16">
        <f>'MEDIDAS ML'!K570</f>
        <v>2.83</v>
      </c>
      <c r="L1600" s="7">
        <f>'MEDIDAS ML'!L570</f>
        <v>4230</v>
      </c>
      <c r="M1600" s="6" t="str">
        <f>'MEDIDAS ML'!M570</f>
        <v>Hasta $9.989</v>
      </c>
      <c r="N1600" s="7">
        <f>'MEDIDAS ML'!N570</f>
        <v>700</v>
      </c>
      <c r="O1600" s="6" t="str">
        <f>'MEDIDAS ML'!O570</f>
        <v>No aplica (&lt;$19.990)</v>
      </c>
      <c r="P1600" s="7">
        <f>'MEDIDAS ML'!P570</f>
        <v>0</v>
      </c>
      <c r="Q1600" s="7">
        <f>'MEDIDAS ML'!Q570</f>
        <v>700</v>
      </c>
      <c r="R1600" s="23" t="e">
        <f>'MEDIDAS ML'!#REF!</f>
        <v>#REF!</v>
      </c>
      <c r="S1600" s="24" t="e">
        <f>'MEDIDAS ML'!#REF!</f>
        <v>#REF!</v>
      </c>
      <c r="T1600" s="24" t="e">
        <f>'MEDIDAS ML'!#REF!</f>
        <v>#REF!</v>
      </c>
      <c r="U1600" s="24" t="e">
        <f>'MEDIDAS ML'!#REF!</f>
        <v>#REF!</v>
      </c>
      <c r="V1600" s="22" t="e">
        <f>'MEDIDAS ML'!#REF!</f>
        <v>#REF!</v>
      </c>
      <c r="W1600" s="17" t="e">
        <f>'MEDIDAS ML'!#REF!</f>
        <v>#REF!</v>
      </c>
      <c r="X1600" t="e">
        <f>'MEDIDAS ML'!#REF!</f>
        <v>#REF!</v>
      </c>
    </row>
    <row r="1601" spans="1:24" ht="15.75" customHeight="1" x14ac:dyDescent="0.25">
      <c r="A1601" s="6">
        <f>'MEDIDAS ML'!A571</f>
        <v>123</v>
      </c>
      <c r="B1601" s="15">
        <f>'MEDIDAS ML'!B571</f>
        <v>123</v>
      </c>
      <c r="C1601" s="6">
        <f>'MEDIDAS ML'!C571</f>
        <v>123</v>
      </c>
      <c r="D1601" s="6" t="str">
        <f>'MEDIDAS ML'!D571</f>
        <v>7x22x16 cm - 2830 grs</v>
      </c>
      <c r="E1601" s="16">
        <f>'MEDIDAS ML'!E571</f>
        <v>7</v>
      </c>
      <c r="F1601" s="16">
        <f>'MEDIDAS ML'!F571</f>
        <v>22</v>
      </c>
      <c r="G1601" s="16">
        <f>'MEDIDAS ML'!G571</f>
        <v>16</v>
      </c>
      <c r="H1601" s="16">
        <f>'MEDIDAS ML'!H571</f>
        <v>2.83</v>
      </c>
      <c r="I1601" s="16">
        <f>'MEDIDAS ML'!I571</f>
        <v>0.61599999999999999</v>
      </c>
      <c r="J1601" s="6" t="str">
        <f>'MEDIDAS ML'!J571</f>
        <v>Se calcula por Peso</v>
      </c>
      <c r="K1601" s="16">
        <f>'MEDIDAS ML'!K571</f>
        <v>2.83</v>
      </c>
      <c r="L1601" s="7">
        <f>'MEDIDAS ML'!L571</f>
        <v>4230</v>
      </c>
      <c r="M1601" s="6" t="str">
        <f>'MEDIDAS ML'!M571</f>
        <v>Hasta $9.989</v>
      </c>
      <c r="N1601" s="7">
        <f>'MEDIDAS ML'!N571</f>
        <v>700</v>
      </c>
      <c r="O1601" s="6" t="str">
        <f>'MEDIDAS ML'!O571</f>
        <v>No aplica (&lt;$19.990)</v>
      </c>
      <c r="P1601" s="7">
        <f>'MEDIDAS ML'!P571</f>
        <v>0</v>
      </c>
      <c r="Q1601" s="7">
        <f>'MEDIDAS ML'!Q571</f>
        <v>700</v>
      </c>
      <c r="R1601" s="23" t="e">
        <f>'MEDIDAS ML'!#REF!</f>
        <v>#REF!</v>
      </c>
      <c r="S1601" s="24" t="e">
        <f>'MEDIDAS ML'!#REF!</f>
        <v>#REF!</v>
      </c>
      <c r="T1601" s="24" t="e">
        <f>'MEDIDAS ML'!#REF!</f>
        <v>#REF!</v>
      </c>
      <c r="U1601" s="24" t="e">
        <f>'MEDIDAS ML'!#REF!</f>
        <v>#REF!</v>
      </c>
      <c r="V1601" s="22" t="e">
        <f>'MEDIDAS ML'!#REF!</f>
        <v>#REF!</v>
      </c>
      <c r="W1601" s="17" t="e">
        <f>'MEDIDAS ML'!#REF!</f>
        <v>#REF!</v>
      </c>
      <c r="X1601" t="e">
        <f>'MEDIDAS ML'!#REF!</f>
        <v>#REF!</v>
      </c>
    </row>
    <row r="1602" spans="1:24" ht="15.75" customHeight="1" x14ac:dyDescent="0.25">
      <c r="A1602" s="6">
        <f>'MEDIDAS ML'!A572</f>
        <v>123</v>
      </c>
      <c r="B1602" s="15">
        <f>'MEDIDAS ML'!B572</f>
        <v>123</v>
      </c>
      <c r="C1602" s="6">
        <f>'MEDIDAS ML'!C572</f>
        <v>123</v>
      </c>
      <c r="D1602" s="6" t="str">
        <f>'MEDIDAS ML'!D572</f>
        <v>7x23x16 cm - 2830 grs</v>
      </c>
      <c r="E1602" s="16">
        <f>'MEDIDAS ML'!E572</f>
        <v>7</v>
      </c>
      <c r="F1602" s="16">
        <f>'MEDIDAS ML'!F572</f>
        <v>23</v>
      </c>
      <c r="G1602" s="16">
        <f>'MEDIDAS ML'!G572</f>
        <v>16</v>
      </c>
      <c r="H1602" s="16">
        <f>'MEDIDAS ML'!H572</f>
        <v>2.83</v>
      </c>
      <c r="I1602" s="16">
        <f>'MEDIDAS ML'!I572</f>
        <v>0.64400000000000002</v>
      </c>
      <c r="J1602" s="6" t="str">
        <f>'MEDIDAS ML'!J572</f>
        <v>Se calcula por Peso</v>
      </c>
      <c r="K1602" s="16">
        <f>'MEDIDAS ML'!K572</f>
        <v>2.83</v>
      </c>
      <c r="L1602" s="7">
        <f>'MEDIDAS ML'!L572</f>
        <v>4230</v>
      </c>
      <c r="M1602" s="6" t="str">
        <f>'MEDIDAS ML'!M572</f>
        <v>Hasta $9.989</v>
      </c>
      <c r="N1602" s="7">
        <f>'MEDIDAS ML'!N572</f>
        <v>700</v>
      </c>
      <c r="O1602" s="6" t="str">
        <f>'MEDIDAS ML'!O572</f>
        <v>No aplica (&lt;$19.990)</v>
      </c>
      <c r="P1602" s="7">
        <f>'MEDIDAS ML'!P572</f>
        <v>0</v>
      </c>
      <c r="Q1602" s="7">
        <f>'MEDIDAS ML'!Q572</f>
        <v>700</v>
      </c>
      <c r="R1602" s="23" t="e">
        <f>'MEDIDAS ML'!#REF!</f>
        <v>#REF!</v>
      </c>
      <c r="S1602" s="24" t="e">
        <f>'MEDIDAS ML'!#REF!</f>
        <v>#REF!</v>
      </c>
      <c r="T1602" s="24" t="e">
        <f>'MEDIDAS ML'!#REF!</f>
        <v>#REF!</v>
      </c>
      <c r="U1602" s="24" t="e">
        <f>'MEDIDAS ML'!#REF!</f>
        <v>#REF!</v>
      </c>
      <c r="V1602" s="22" t="e">
        <f>'MEDIDAS ML'!#REF!</f>
        <v>#REF!</v>
      </c>
      <c r="W1602" s="17" t="e">
        <f>'MEDIDAS ML'!#REF!</f>
        <v>#REF!</v>
      </c>
      <c r="X1602" t="e">
        <f>'MEDIDAS ML'!#REF!</f>
        <v>#REF!</v>
      </c>
    </row>
    <row r="1603" spans="1:24" ht="15.75" customHeight="1" x14ac:dyDescent="0.25">
      <c r="A1603" s="6">
        <f>'MEDIDAS ML'!A573</f>
        <v>123</v>
      </c>
      <c r="B1603" s="15">
        <f>'MEDIDAS ML'!B573</f>
        <v>123</v>
      </c>
      <c r="C1603" s="6">
        <f>'MEDIDAS ML'!C573</f>
        <v>123</v>
      </c>
      <c r="D1603" s="6" t="str">
        <f>'MEDIDAS ML'!D573</f>
        <v>7x23x16 cm - 2830 grs</v>
      </c>
      <c r="E1603" s="16">
        <f>'MEDIDAS ML'!E573</f>
        <v>7</v>
      </c>
      <c r="F1603" s="16">
        <f>'MEDIDAS ML'!F573</f>
        <v>23</v>
      </c>
      <c r="G1603" s="16">
        <f>'MEDIDAS ML'!G573</f>
        <v>16</v>
      </c>
      <c r="H1603" s="16">
        <f>'MEDIDAS ML'!H573</f>
        <v>2.83</v>
      </c>
      <c r="I1603" s="16">
        <f>'MEDIDAS ML'!I573</f>
        <v>0.64400000000000002</v>
      </c>
      <c r="J1603" s="6" t="str">
        <f>'MEDIDAS ML'!J573</f>
        <v>Se calcula por Peso</v>
      </c>
      <c r="K1603" s="16">
        <f>'MEDIDAS ML'!K573</f>
        <v>2.83</v>
      </c>
      <c r="L1603" s="7">
        <f>'MEDIDAS ML'!L573</f>
        <v>4230</v>
      </c>
      <c r="M1603" s="6" t="str">
        <f>'MEDIDAS ML'!M573</f>
        <v>Hasta $9.989</v>
      </c>
      <c r="N1603" s="7">
        <f>'MEDIDAS ML'!N573</f>
        <v>700</v>
      </c>
      <c r="O1603" s="6" t="str">
        <f>'MEDIDAS ML'!O573</f>
        <v>No aplica (&lt;$19.990)</v>
      </c>
      <c r="P1603" s="7">
        <f>'MEDIDAS ML'!P573</f>
        <v>0</v>
      </c>
      <c r="Q1603" s="7">
        <f>'MEDIDAS ML'!Q573</f>
        <v>700</v>
      </c>
      <c r="R1603" s="23" t="e">
        <f>'MEDIDAS ML'!#REF!</f>
        <v>#REF!</v>
      </c>
      <c r="S1603" s="24" t="e">
        <f>'MEDIDAS ML'!#REF!</f>
        <v>#REF!</v>
      </c>
      <c r="T1603" s="24" t="e">
        <f>'MEDIDAS ML'!#REF!</f>
        <v>#REF!</v>
      </c>
      <c r="U1603" s="24" t="e">
        <f>'MEDIDAS ML'!#REF!</f>
        <v>#REF!</v>
      </c>
      <c r="V1603" s="22" t="e">
        <f>'MEDIDAS ML'!#REF!</f>
        <v>#REF!</v>
      </c>
      <c r="W1603" s="17" t="e">
        <f>'MEDIDAS ML'!#REF!</f>
        <v>#REF!</v>
      </c>
      <c r="X1603" t="e">
        <f>'MEDIDAS ML'!#REF!</f>
        <v>#REF!</v>
      </c>
    </row>
    <row r="1604" spans="1:24" ht="15.75" customHeight="1" x14ac:dyDescent="0.25">
      <c r="A1604" s="6">
        <f>'MEDIDAS ML'!A574</f>
        <v>123</v>
      </c>
      <c r="B1604" s="15">
        <f>'MEDIDAS ML'!B574</f>
        <v>123</v>
      </c>
      <c r="C1604" s="6">
        <f>'MEDIDAS ML'!C574</f>
        <v>123</v>
      </c>
      <c r="D1604" s="6" t="str">
        <f>'MEDIDAS ML'!D574</f>
        <v>12x18x20 cm - 2830 grs</v>
      </c>
      <c r="E1604" s="16">
        <f>'MEDIDAS ML'!E574</f>
        <v>12</v>
      </c>
      <c r="F1604" s="16">
        <f>'MEDIDAS ML'!F574</f>
        <v>18</v>
      </c>
      <c r="G1604" s="16">
        <f>'MEDIDAS ML'!G574</f>
        <v>20</v>
      </c>
      <c r="H1604" s="16">
        <f>'MEDIDAS ML'!H574</f>
        <v>2.83</v>
      </c>
      <c r="I1604" s="16">
        <f>'MEDIDAS ML'!I574</f>
        <v>1.08</v>
      </c>
      <c r="J1604" s="6" t="str">
        <f>'MEDIDAS ML'!J574</f>
        <v>Se calcula por Peso</v>
      </c>
      <c r="K1604" s="16">
        <f>'MEDIDAS ML'!K574</f>
        <v>2.83</v>
      </c>
      <c r="L1604" s="7">
        <f>'MEDIDAS ML'!L574</f>
        <v>4230</v>
      </c>
      <c r="M1604" s="6" t="str">
        <f>'MEDIDAS ML'!M574</f>
        <v>Hasta $9.989</v>
      </c>
      <c r="N1604" s="7">
        <f>'MEDIDAS ML'!N574</f>
        <v>700</v>
      </c>
      <c r="O1604" s="6" t="str">
        <f>'MEDIDAS ML'!O574</f>
        <v>No aplica (&lt;$19.990)</v>
      </c>
      <c r="P1604" s="7">
        <f>'MEDIDAS ML'!P574</f>
        <v>0</v>
      </c>
      <c r="Q1604" s="7">
        <f>'MEDIDAS ML'!Q574</f>
        <v>700</v>
      </c>
      <c r="R1604" s="23" t="e">
        <f>'MEDIDAS ML'!#REF!</f>
        <v>#REF!</v>
      </c>
      <c r="S1604" s="24" t="e">
        <f>'MEDIDAS ML'!#REF!</f>
        <v>#REF!</v>
      </c>
      <c r="T1604" s="24" t="e">
        <f>'MEDIDAS ML'!#REF!</f>
        <v>#REF!</v>
      </c>
      <c r="U1604" s="24" t="e">
        <f>'MEDIDAS ML'!#REF!</f>
        <v>#REF!</v>
      </c>
      <c r="V1604" s="22" t="e">
        <f>'MEDIDAS ML'!#REF!</f>
        <v>#REF!</v>
      </c>
      <c r="W1604" s="17" t="e">
        <f>'MEDIDAS ML'!#REF!</f>
        <v>#REF!</v>
      </c>
      <c r="X1604" t="e">
        <f>'MEDIDAS ML'!#REF!</f>
        <v>#REF!</v>
      </c>
    </row>
    <row r="1605" spans="1:24" ht="15.75" customHeight="1" x14ac:dyDescent="0.25">
      <c r="A1605" s="6">
        <f>'MEDIDAS ML'!A575</f>
        <v>123</v>
      </c>
      <c r="B1605" s="15">
        <f>'MEDIDAS ML'!B575</f>
        <v>123</v>
      </c>
      <c r="C1605" s="6">
        <f>'MEDIDAS ML'!C575</f>
        <v>123</v>
      </c>
      <c r="D1605" s="6" t="str">
        <f>'MEDIDAS ML'!D575</f>
        <v>12x18x20 cm - 2830 grs</v>
      </c>
      <c r="E1605" s="16">
        <f>'MEDIDAS ML'!E575</f>
        <v>12</v>
      </c>
      <c r="F1605" s="16">
        <f>'MEDIDAS ML'!F575</f>
        <v>18</v>
      </c>
      <c r="G1605" s="16">
        <f>'MEDIDAS ML'!G575</f>
        <v>20</v>
      </c>
      <c r="H1605" s="16">
        <f>'MEDIDAS ML'!H575</f>
        <v>2.83</v>
      </c>
      <c r="I1605" s="16">
        <f>'MEDIDAS ML'!I575</f>
        <v>1.08</v>
      </c>
      <c r="J1605" s="6" t="str">
        <f>'MEDIDAS ML'!J575</f>
        <v>Se calcula por Peso</v>
      </c>
      <c r="K1605" s="16">
        <f>'MEDIDAS ML'!K575</f>
        <v>2.83</v>
      </c>
      <c r="L1605" s="7">
        <f>'MEDIDAS ML'!L575</f>
        <v>4230</v>
      </c>
      <c r="M1605" s="6" t="str">
        <f>'MEDIDAS ML'!M575</f>
        <v>Hasta $9.989</v>
      </c>
      <c r="N1605" s="7">
        <f>'MEDIDAS ML'!N575</f>
        <v>700</v>
      </c>
      <c r="O1605" s="6" t="str">
        <f>'MEDIDAS ML'!O575</f>
        <v>No aplica (&lt;$19.990)</v>
      </c>
      <c r="P1605" s="7">
        <f>'MEDIDAS ML'!P575</f>
        <v>0</v>
      </c>
      <c r="Q1605" s="7">
        <f>'MEDIDAS ML'!Q575</f>
        <v>700</v>
      </c>
      <c r="R1605" s="23" t="e">
        <f>'MEDIDAS ML'!#REF!</f>
        <v>#REF!</v>
      </c>
      <c r="S1605" s="24" t="e">
        <f>'MEDIDAS ML'!#REF!</f>
        <v>#REF!</v>
      </c>
      <c r="T1605" s="24" t="e">
        <f>'MEDIDAS ML'!#REF!</f>
        <v>#REF!</v>
      </c>
      <c r="U1605" s="24" t="e">
        <f>'MEDIDAS ML'!#REF!</f>
        <v>#REF!</v>
      </c>
      <c r="V1605" s="22" t="e">
        <f>'MEDIDAS ML'!#REF!</f>
        <v>#REF!</v>
      </c>
      <c r="W1605" s="17" t="e">
        <f>'MEDIDAS ML'!#REF!</f>
        <v>#REF!</v>
      </c>
      <c r="X1605" t="e">
        <f>'MEDIDAS ML'!#REF!</f>
        <v>#REF!</v>
      </c>
    </row>
    <row r="1606" spans="1:24" ht="15.75" customHeight="1" x14ac:dyDescent="0.25">
      <c r="A1606" s="6">
        <f>'MEDIDAS ML'!A580</f>
        <v>123</v>
      </c>
      <c r="B1606" s="15">
        <f>'MEDIDAS ML'!B580</f>
        <v>123</v>
      </c>
      <c r="C1606" s="6">
        <f>'MEDIDAS ML'!C580</f>
        <v>123</v>
      </c>
      <c r="D1606" s="6" t="str">
        <f>'MEDIDAS ML'!D580</f>
        <v>12x18x20 cm - 2810 grs</v>
      </c>
      <c r="E1606" s="16">
        <f>'MEDIDAS ML'!E580</f>
        <v>12</v>
      </c>
      <c r="F1606" s="16">
        <f>'MEDIDAS ML'!F580</f>
        <v>18</v>
      </c>
      <c r="G1606" s="16">
        <f>'MEDIDAS ML'!G580</f>
        <v>20</v>
      </c>
      <c r="H1606" s="16">
        <f>'MEDIDAS ML'!H580</f>
        <v>2.81</v>
      </c>
      <c r="I1606" s="16">
        <f>'MEDIDAS ML'!I580</f>
        <v>1.08</v>
      </c>
      <c r="J1606" s="6" t="str">
        <f>'MEDIDAS ML'!J580</f>
        <v>Se calcula por Peso</v>
      </c>
      <c r="K1606" s="16">
        <f>'MEDIDAS ML'!K580</f>
        <v>2.81</v>
      </c>
      <c r="L1606" s="7">
        <f>'MEDIDAS ML'!L580</f>
        <v>4230</v>
      </c>
      <c r="M1606" s="6" t="str">
        <f>'MEDIDAS ML'!M580</f>
        <v>Hasta $9.989</v>
      </c>
      <c r="N1606" s="7">
        <f>'MEDIDAS ML'!N580</f>
        <v>700</v>
      </c>
      <c r="O1606" s="6" t="str">
        <f>'MEDIDAS ML'!O580</f>
        <v>No aplica (&lt;$19.990)</v>
      </c>
      <c r="P1606" s="7">
        <f>'MEDIDAS ML'!P580</f>
        <v>0</v>
      </c>
      <c r="Q1606" s="7">
        <f>'MEDIDAS ML'!Q580</f>
        <v>700</v>
      </c>
      <c r="R1606" s="23" t="e">
        <f>'MEDIDAS ML'!#REF!</f>
        <v>#REF!</v>
      </c>
      <c r="S1606" s="24" t="e">
        <f>'MEDIDAS ML'!#REF!</f>
        <v>#REF!</v>
      </c>
      <c r="T1606" s="24" t="e">
        <f>'MEDIDAS ML'!#REF!</f>
        <v>#REF!</v>
      </c>
      <c r="U1606" s="24" t="e">
        <f>'MEDIDAS ML'!#REF!</f>
        <v>#REF!</v>
      </c>
      <c r="V1606" s="22" t="e">
        <f>'MEDIDAS ML'!#REF!</f>
        <v>#REF!</v>
      </c>
      <c r="W1606" s="17" t="e">
        <f>'MEDIDAS ML'!#REF!</f>
        <v>#REF!</v>
      </c>
      <c r="X1606" t="e">
        <f>'MEDIDAS ML'!#REF!</f>
        <v>#REF!</v>
      </c>
    </row>
    <row r="1607" spans="1:24" ht="15.75" customHeight="1" x14ac:dyDescent="0.25">
      <c r="A1607" s="6">
        <f>'MEDIDAS ML'!A581</f>
        <v>123</v>
      </c>
      <c r="B1607" s="15">
        <f>'MEDIDAS ML'!B581</f>
        <v>123</v>
      </c>
      <c r="C1607" s="6">
        <f>'MEDIDAS ML'!C581</f>
        <v>123</v>
      </c>
      <c r="D1607" s="6" t="str">
        <f>'MEDIDAS ML'!D581</f>
        <v>12x18x20 cm - 2810 grs</v>
      </c>
      <c r="E1607" s="16">
        <f>'MEDIDAS ML'!E581</f>
        <v>12</v>
      </c>
      <c r="F1607" s="16">
        <f>'MEDIDAS ML'!F581</f>
        <v>18</v>
      </c>
      <c r="G1607" s="16">
        <f>'MEDIDAS ML'!G581</f>
        <v>20</v>
      </c>
      <c r="H1607" s="16">
        <f>'MEDIDAS ML'!H581</f>
        <v>2.81</v>
      </c>
      <c r="I1607" s="16">
        <f>'MEDIDAS ML'!I581</f>
        <v>1.08</v>
      </c>
      <c r="J1607" s="6" t="str">
        <f>'MEDIDAS ML'!J581</f>
        <v>Se calcula por Peso</v>
      </c>
      <c r="K1607" s="16">
        <f>'MEDIDAS ML'!K581</f>
        <v>2.81</v>
      </c>
      <c r="L1607" s="7">
        <f>'MEDIDAS ML'!L581</f>
        <v>4230</v>
      </c>
      <c r="M1607" s="6" t="str">
        <f>'MEDIDAS ML'!M581</f>
        <v>Hasta $9.989</v>
      </c>
      <c r="N1607" s="7">
        <f>'MEDIDAS ML'!N581</f>
        <v>700</v>
      </c>
      <c r="O1607" s="6" t="str">
        <f>'MEDIDAS ML'!O581</f>
        <v>No aplica (&lt;$19.990)</v>
      </c>
      <c r="P1607" s="7">
        <f>'MEDIDAS ML'!P581</f>
        <v>0</v>
      </c>
      <c r="Q1607" s="7">
        <f>'MEDIDAS ML'!Q581</f>
        <v>700</v>
      </c>
      <c r="R1607" s="23" t="e">
        <f>'MEDIDAS ML'!#REF!</f>
        <v>#REF!</v>
      </c>
      <c r="S1607" s="24" t="e">
        <f>'MEDIDAS ML'!#REF!</f>
        <v>#REF!</v>
      </c>
      <c r="T1607" s="24" t="e">
        <f>'MEDIDAS ML'!#REF!</f>
        <v>#REF!</v>
      </c>
      <c r="U1607" s="24" t="e">
        <f>'MEDIDAS ML'!#REF!</f>
        <v>#REF!</v>
      </c>
      <c r="V1607" s="22" t="e">
        <f>'MEDIDAS ML'!#REF!</f>
        <v>#REF!</v>
      </c>
      <c r="W1607" s="17" t="e">
        <f>'MEDIDAS ML'!#REF!</f>
        <v>#REF!</v>
      </c>
      <c r="X1607" t="e">
        <f>'MEDIDAS ML'!#REF!</f>
        <v>#REF!</v>
      </c>
    </row>
    <row r="1608" spans="1:24" ht="15.75" customHeight="1" x14ac:dyDescent="0.25">
      <c r="A1608" s="6">
        <f>'MEDIDAS ML'!A593</f>
        <v>123</v>
      </c>
      <c r="B1608" s="15">
        <f>'MEDIDAS ML'!B593</f>
        <v>123</v>
      </c>
      <c r="C1608" s="6">
        <f>'MEDIDAS ML'!C593</f>
        <v>123</v>
      </c>
      <c r="D1608" s="6" t="str">
        <f>'MEDIDAS ML'!D593</f>
        <v>12x18x20 cm - 2790 grs</v>
      </c>
      <c r="E1608" s="16">
        <f>'MEDIDAS ML'!E593</f>
        <v>12</v>
      </c>
      <c r="F1608" s="16">
        <f>'MEDIDAS ML'!F593</f>
        <v>18</v>
      </c>
      <c r="G1608" s="16">
        <f>'MEDIDAS ML'!G593</f>
        <v>20</v>
      </c>
      <c r="H1608" s="16">
        <f>'MEDIDAS ML'!H593</f>
        <v>2.79</v>
      </c>
      <c r="I1608" s="16">
        <f>'MEDIDAS ML'!I593</f>
        <v>1.08</v>
      </c>
      <c r="J1608" s="6" t="str">
        <f>'MEDIDAS ML'!J593</f>
        <v>Se calcula por Peso</v>
      </c>
      <c r="K1608" s="16">
        <f>'MEDIDAS ML'!K593</f>
        <v>2.79</v>
      </c>
      <c r="L1608" s="7">
        <f>'MEDIDAS ML'!L593</f>
        <v>4230</v>
      </c>
      <c r="M1608" s="6" t="str">
        <f>'MEDIDAS ML'!M593</f>
        <v>Hasta $9.989</v>
      </c>
      <c r="N1608" s="7">
        <f>'MEDIDAS ML'!N593</f>
        <v>700</v>
      </c>
      <c r="O1608" s="6" t="str">
        <f>'MEDIDAS ML'!O593</f>
        <v>No aplica (&lt;$19.990)</v>
      </c>
      <c r="P1608" s="7">
        <f>'MEDIDAS ML'!P593</f>
        <v>0</v>
      </c>
      <c r="Q1608" s="7">
        <f>'MEDIDAS ML'!Q593</f>
        <v>700</v>
      </c>
      <c r="R1608" s="23" t="e">
        <f>'MEDIDAS ML'!#REF!</f>
        <v>#REF!</v>
      </c>
      <c r="S1608" s="24" t="e">
        <f>'MEDIDAS ML'!#REF!</f>
        <v>#REF!</v>
      </c>
      <c r="T1608" s="24" t="e">
        <f>'MEDIDAS ML'!#REF!</f>
        <v>#REF!</v>
      </c>
      <c r="U1608" s="24" t="e">
        <f>'MEDIDAS ML'!#REF!</f>
        <v>#REF!</v>
      </c>
      <c r="V1608" s="22" t="e">
        <f>'MEDIDAS ML'!#REF!</f>
        <v>#REF!</v>
      </c>
      <c r="W1608" s="17" t="e">
        <f>'MEDIDAS ML'!#REF!</f>
        <v>#REF!</v>
      </c>
      <c r="X1608" t="e">
        <f>'MEDIDAS ML'!#REF!</f>
        <v>#REF!</v>
      </c>
    </row>
    <row r="1609" spans="1:24" ht="15.75" customHeight="1" x14ac:dyDescent="0.25">
      <c r="A1609" s="6">
        <f>'MEDIDAS ML'!A594</f>
        <v>123</v>
      </c>
      <c r="B1609" s="15">
        <f>'MEDIDAS ML'!B594</f>
        <v>123</v>
      </c>
      <c r="C1609" s="6">
        <f>'MEDIDAS ML'!C594</f>
        <v>123</v>
      </c>
      <c r="D1609" s="6" t="str">
        <f>'MEDIDAS ML'!D594</f>
        <v>12x18x20 cm - 2790 grs</v>
      </c>
      <c r="E1609" s="16">
        <f>'MEDIDAS ML'!E594</f>
        <v>12</v>
      </c>
      <c r="F1609" s="16">
        <f>'MEDIDAS ML'!F594</f>
        <v>18</v>
      </c>
      <c r="G1609" s="16">
        <f>'MEDIDAS ML'!G594</f>
        <v>20</v>
      </c>
      <c r="H1609" s="16">
        <f>'MEDIDAS ML'!H594</f>
        <v>2.79</v>
      </c>
      <c r="I1609" s="16">
        <f>'MEDIDAS ML'!I594</f>
        <v>1.08</v>
      </c>
      <c r="J1609" s="6" t="str">
        <f>'MEDIDAS ML'!J594</f>
        <v>Se calcula por Peso</v>
      </c>
      <c r="K1609" s="16">
        <f>'MEDIDAS ML'!K594</f>
        <v>2.79</v>
      </c>
      <c r="L1609" s="7">
        <f>'MEDIDAS ML'!L594</f>
        <v>4230</v>
      </c>
      <c r="M1609" s="6" t="str">
        <f>'MEDIDAS ML'!M594</f>
        <v>Hasta $9.989</v>
      </c>
      <c r="N1609" s="7">
        <f>'MEDIDAS ML'!N594</f>
        <v>700</v>
      </c>
      <c r="O1609" s="6" t="str">
        <f>'MEDIDAS ML'!O594</f>
        <v>No aplica (&lt;$19.990)</v>
      </c>
      <c r="P1609" s="7">
        <f>'MEDIDAS ML'!P594</f>
        <v>0</v>
      </c>
      <c r="Q1609" s="7">
        <f>'MEDIDAS ML'!Q594</f>
        <v>700</v>
      </c>
      <c r="R1609" s="23" t="e">
        <f>'MEDIDAS ML'!#REF!</f>
        <v>#REF!</v>
      </c>
      <c r="S1609" s="24" t="e">
        <f>'MEDIDAS ML'!#REF!</f>
        <v>#REF!</v>
      </c>
      <c r="T1609" s="24" t="e">
        <f>'MEDIDAS ML'!#REF!</f>
        <v>#REF!</v>
      </c>
      <c r="U1609" s="24" t="e">
        <f>'MEDIDAS ML'!#REF!</f>
        <v>#REF!</v>
      </c>
      <c r="V1609" s="22" t="e">
        <f>'MEDIDAS ML'!#REF!</f>
        <v>#REF!</v>
      </c>
      <c r="W1609" s="17" t="e">
        <f>'MEDIDAS ML'!#REF!</f>
        <v>#REF!</v>
      </c>
      <c r="X1609" t="e">
        <f>'MEDIDAS ML'!#REF!</f>
        <v>#REF!</v>
      </c>
    </row>
    <row r="1610" spans="1:24" ht="15.75" customHeight="1" x14ac:dyDescent="0.25">
      <c r="A1610" s="6">
        <f>'MEDIDAS ML'!A609</f>
        <v>123</v>
      </c>
      <c r="B1610" s="15">
        <f>'MEDIDAS ML'!B609</f>
        <v>123</v>
      </c>
      <c r="C1610" s="6">
        <f>'MEDIDAS ML'!C609</f>
        <v>123</v>
      </c>
      <c r="D1610" s="6" t="str">
        <f>'MEDIDAS ML'!D609</f>
        <v>6x22x14 cm - 2650 grs</v>
      </c>
      <c r="E1610" s="16">
        <f>'MEDIDAS ML'!E609</f>
        <v>6</v>
      </c>
      <c r="F1610" s="16">
        <f>'MEDIDAS ML'!F609</f>
        <v>22</v>
      </c>
      <c r="G1610" s="16">
        <f>'MEDIDAS ML'!G609</f>
        <v>14</v>
      </c>
      <c r="H1610" s="16">
        <f>'MEDIDAS ML'!H609</f>
        <v>2.65</v>
      </c>
      <c r="I1610" s="16">
        <f>'MEDIDAS ML'!I609</f>
        <v>0.46200000000000002</v>
      </c>
      <c r="J1610" s="6" t="str">
        <f>'MEDIDAS ML'!J609</f>
        <v>Se calcula por Peso</v>
      </c>
      <c r="K1610" s="16">
        <f>'MEDIDAS ML'!K609</f>
        <v>2.65</v>
      </c>
      <c r="L1610" s="7">
        <f>'MEDIDAS ML'!L609</f>
        <v>4230</v>
      </c>
      <c r="M1610" s="6" t="str">
        <f>'MEDIDAS ML'!M609</f>
        <v>Hasta $9.989</v>
      </c>
      <c r="N1610" s="7">
        <f>'MEDIDAS ML'!N609</f>
        <v>700</v>
      </c>
      <c r="O1610" s="6" t="str">
        <f>'MEDIDAS ML'!O609</f>
        <v>No aplica (&lt;$19.990)</v>
      </c>
      <c r="P1610" s="7">
        <f>'MEDIDAS ML'!P609</f>
        <v>0</v>
      </c>
      <c r="Q1610" s="7">
        <f>'MEDIDAS ML'!Q609</f>
        <v>700</v>
      </c>
      <c r="R1610" s="23" t="e">
        <f>'MEDIDAS ML'!#REF!</f>
        <v>#REF!</v>
      </c>
      <c r="S1610" s="24" t="e">
        <f>'MEDIDAS ML'!#REF!</f>
        <v>#REF!</v>
      </c>
      <c r="T1610" s="24" t="e">
        <f>'MEDIDAS ML'!#REF!</f>
        <v>#REF!</v>
      </c>
      <c r="U1610" s="24" t="e">
        <f>'MEDIDAS ML'!#REF!</f>
        <v>#REF!</v>
      </c>
      <c r="V1610" s="22" t="e">
        <f>'MEDIDAS ML'!#REF!</f>
        <v>#REF!</v>
      </c>
      <c r="W1610" s="17" t="e">
        <f>'MEDIDAS ML'!#REF!</f>
        <v>#REF!</v>
      </c>
      <c r="X1610" t="e">
        <f>'MEDIDAS ML'!#REF!</f>
        <v>#REF!</v>
      </c>
    </row>
    <row r="1611" spans="1:24" ht="15.75" customHeight="1" x14ac:dyDescent="0.25">
      <c r="A1611" s="6">
        <f>'MEDIDAS ML'!A610</f>
        <v>123</v>
      </c>
      <c r="B1611" s="15">
        <f>'MEDIDAS ML'!B610</f>
        <v>123</v>
      </c>
      <c r="C1611" s="6">
        <f>'MEDIDAS ML'!C610</f>
        <v>123</v>
      </c>
      <c r="D1611" s="6" t="str">
        <f>'MEDIDAS ML'!D610</f>
        <v>6x22x14 cm - 2650 grs</v>
      </c>
      <c r="E1611" s="16">
        <f>'MEDIDAS ML'!E610</f>
        <v>6</v>
      </c>
      <c r="F1611" s="16">
        <f>'MEDIDAS ML'!F610</f>
        <v>22</v>
      </c>
      <c r="G1611" s="16">
        <f>'MEDIDAS ML'!G610</f>
        <v>14</v>
      </c>
      <c r="H1611" s="16">
        <f>'MEDIDAS ML'!H610</f>
        <v>2.65</v>
      </c>
      <c r="I1611" s="16">
        <f>'MEDIDAS ML'!I610</f>
        <v>0.46200000000000002</v>
      </c>
      <c r="J1611" s="6" t="str">
        <f>'MEDIDAS ML'!J610</f>
        <v>Se calcula por Peso</v>
      </c>
      <c r="K1611" s="16">
        <f>'MEDIDAS ML'!K610</f>
        <v>2.65</v>
      </c>
      <c r="L1611" s="7">
        <f>'MEDIDAS ML'!L610</f>
        <v>4230</v>
      </c>
      <c r="M1611" s="6" t="str">
        <f>'MEDIDAS ML'!M610</f>
        <v>Hasta $9.989</v>
      </c>
      <c r="N1611" s="7">
        <f>'MEDIDAS ML'!N610</f>
        <v>700</v>
      </c>
      <c r="O1611" s="6" t="str">
        <f>'MEDIDAS ML'!O610</f>
        <v>No aplica (&lt;$19.990)</v>
      </c>
      <c r="P1611" s="7">
        <f>'MEDIDAS ML'!P610</f>
        <v>0</v>
      </c>
      <c r="Q1611" s="7">
        <f>'MEDIDAS ML'!Q610</f>
        <v>700</v>
      </c>
      <c r="R1611" s="23" t="e">
        <f>'MEDIDAS ML'!#REF!</f>
        <v>#REF!</v>
      </c>
      <c r="S1611" s="24" t="e">
        <f>'MEDIDAS ML'!#REF!</f>
        <v>#REF!</v>
      </c>
      <c r="T1611" s="24" t="e">
        <f>'MEDIDAS ML'!#REF!</f>
        <v>#REF!</v>
      </c>
      <c r="U1611" s="24" t="e">
        <f>'MEDIDAS ML'!#REF!</f>
        <v>#REF!</v>
      </c>
      <c r="V1611" s="22" t="e">
        <f>'MEDIDAS ML'!#REF!</f>
        <v>#REF!</v>
      </c>
      <c r="W1611" s="17" t="e">
        <f>'MEDIDAS ML'!#REF!</f>
        <v>#REF!</v>
      </c>
      <c r="X1611" t="e">
        <f>'MEDIDAS ML'!#REF!</f>
        <v>#REF!</v>
      </c>
    </row>
    <row r="1612" spans="1:24" ht="15.75" customHeight="1" x14ac:dyDescent="0.25">
      <c r="A1612" s="6">
        <f>'MEDIDAS ML'!A611</f>
        <v>123</v>
      </c>
      <c r="B1612" s="15">
        <f>'MEDIDAS ML'!B611</f>
        <v>123</v>
      </c>
      <c r="C1612" s="6">
        <f>'MEDIDAS ML'!C611</f>
        <v>123</v>
      </c>
      <c r="D1612" s="6" t="str">
        <f>'MEDIDAS ML'!D611</f>
        <v>6x22x14 cm - 2650 grs</v>
      </c>
      <c r="E1612" s="16">
        <f>'MEDIDAS ML'!E611</f>
        <v>6</v>
      </c>
      <c r="F1612" s="16">
        <f>'MEDIDAS ML'!F611</f>
        <v>22</v>
      </c>
      <c r="G1612" s="16">
        <f>'MEDIDAS ML'!G611</f>
        <v>14</v>
      </c>
      <c r="H1612" s="16">
        <f>'MEDIDAS ML'!H611</f>
        <v>2.65</v>
      </c>
      <c r="I1612" s="16">
        <f>'MEDIDAS ML'!I611</f>
        <v>0.46200000000000002</v>
      </c>
      <c r="J1612" s="6" t="str">
        <f>'MEDIDAS ML'!J611</f>
        <v>Se calcula por Peso</v>
      </c>
      <c r="K1612" s="16">
        <f>'MEDIDAS ML'!K611</f>
        <v>2.65</v>
      </c>
      <c r="L1612" s="7">
        <f>'MEDIDAS ML'!L611</f>
        <v>4230</v>
      </c>
      <c r="M1612" s="6" t="str">
        <f>'MEDIDAS ML'!M611</f>
        <v>Hasta $9.989</v>
      </c>
      <c r="N1612" s="7">
        <f>'MEDIDAS ML'!N611</f>
        <v>700</v>
      </c>
      <c r="O1612" s="6" t="str">
        <f>'MEDIDAS ML'!O611</f>
        <v>No aplica (&lt;$19.990)</v>
      </c>
      <c r="P1612" s="7">
        <f>'MEDIDAS ML'!P611</f>
        <v>0</v>
      </c>
      <c r="Q1612" s="7">
        <f>'MEDIDAS ML'!Q611</f>
        <v>700</v>
      </c>
      <c r="R1612" s="23" t="e">
        <f>'MEDIDAS ML'!#REF!</f>
        <v>#REF!</v>
      </c>
      <c r="S1612" s="24" t="e">
        <f>'MEDIDAS ML'!#REF!</f>
        <v>#REF!</v>
      </c>
      <c r="T1612" s="24" t="e">
        <f>'MEDIDAS ML'!#REF!</f>
        <v>#REF!</v>
      </c>
      <c r="U1612" s="24" t="e">
        <f>'MEDIDAS ML'!#REF!</f>
        <v>#REF!</v>
      </c>
      <c r="V1612" s="22" t="e">
        <f>'MEDIDAS ML'!#REF!</f>
        <v>#REF!</v>
      </c>
      <c r="W1612" s="17" t="e">
        <f>'MEDIDAS ML'!#REF!</f>
        <v>#REF!</v>
      </c>
      <c r="X1612" t="e">
        <f>'MEDIDAS ML'!#REF!</f>
        <v>#REF!</v>
      </c>
    </row>
    <row r="1613" spans="1:24" ht="15.75" customHeight="1" x14ac:dyDescent="0.25">
      <c r="A1613" s="6">
        <f>'MEDIDAS ML'!A612</f>
        <v>123</v>
      </c>
      <c r="B1613" s="15">
        <f>'MEDIDAS ML'!B612</f>
        <v>123</v>
      </c>
      <c r="C1613" s="6">
        <f>'MEDIDAS ML'!C612</f>
        <v>123</v>
      </c>
      <c r="D1613" s="6" t="str">
        <f>'MEDIDAS ML'!D612</f>
        <v>6x22x14 cm - 2650 grs</v>
      </c>
      <c r="E1613" s="16">
        <f>'MEDIDAS ML'!E612</f>
        <v>6</v>
      </c>
      <c r="F1613" s="16">
        <f>'MEDIDAS ML'!F612</f>
        <v>22</v>
      </c>
      <c r="G1613" s="16">
        <f>'MEDIDAS ML'!G612</f>
        <v>14</v>
      </c>
      <c r="H1613" s="16">
        <f>'MEDIDAS ML'!H612</f>
        <v>2.65</v>
      </c>
      <c r="I1613" s="16">
        <f>'MEDIDAS ML'!I612</f>
        <v>0.46200000000000002</v>
      </c>
      <c r="J1613" s="6" t="str">
        <f>'MEDIDAS ML'!J612</f>
        <v>Se calcula por Peso</v>
      </c>
      <c r="K1613" s="16">
        <f>'MEDIDAS ML'!K612</f>
        <v>2.65</v>
      </c>
      <c r="L1613" s="7">
        <f>'MEDIDAS ML'!L612</f>
        <v>4230</v>
      </c>
      <c r="M1613" s="6" t="str">
        <f>'MEDIDAS ML'!M612</f>
        <v>Hasta $9.989</v>
      </c>
      <c r="N1613" s="7">
        <f>'MEDIDAS ML'!N612</f>
        <v>700</v>
      </c>
      <c r="O1613" s="6" t="str">
        <f>'MEDIDAS ML'!O612</f>
        <v>No aplica (&lt;$19.990)</v>
      </c>
      <c r="P1613" s="7">
        <f>'MEDIDAS ML'!P612</f>
        <v>0</v>
      </c>
      <c r="Q1613" s="7">
        <f>'MEDIDAS ML'!Q612</f>
        <v>700</v>
      </c>
      <c r="R1613" s="23" t="e">
        <f>'MEDIDAS ML'!#REF!</f>
        <v>#REF!</v>
      </c>
      <c r="S1613" s="24" t="e">
        <f>'MEDIDAS ML'!#REF!</f>
        <v>#REF!</v>
      </c>
      <c r="T1613" s="24" t="e">
        <f>'MEDIDAS ML'!#REF!</f>
        <v>#REF!</v>
      </c>
      <c r="U1613" s="24" t="e">
        <f>'MEDIDAS ML'!#REF!</f>
        <v>#REF!</v>
      </c>
      <c r="V1613" s="22" t="e">
        <f>'MEDIDAS ML'!#REF!</f>
        <v>#REF!</v>
      </c>
      <c r="W1613" s="17" t="e">
        <f>'MEDIDAS ML'!#REF!</f>
        <v>#REF!</v>
      </c>
      <c r="X1613" t="e">
        <f>'MEDIDAS ML'!#REF!</f>
        <v>#REF!</v>
      </c>
    </row>
    <row r="1614" spans="1:24" ht="15.75" customHeight="1" x14ac:dyDescent="0.25">
      <c r="A1614" s="6">
        <f>'MEDIDAS ML'!A613</f>
        <v>123</v>
      </c>
      <c r="B1614" s="15">
        <f>'MEDIDAS ML'!B613</f>
        <v>123</v>
      </c>
      <c r="C1614" s="6">
        <f>'MEDIDAS ML'!C613</f>
        <v>123</v>
      </c>
      <c r="D1614" s="6" t="str">
        <f>'MEDIDAS ML'!D613</f>
        <v>6x22x14 cm - 2650 grs</v>
      </c>
      <c r="E1614" s="16">
        <f>'MEDIDAS ML'!E613</f>
        <v>6</v>
      </c>
      <c r="F1614" s="16">
        <f>'MEDIDAS ML'!F613</f>
        <v>22</v>
      </c>
      <c r="G1614" s="16">
        <f>'MEDIDAS ML'!G613</f>
        <v>14</v>
      </c>
      <c r="H1614" s="16">
        <f>'MEDIDAS ML'!H613</f>
        <v>2.65</v>
      </c>
      <c r="I1614" s="16">
        <f>'MEDIDAS ML'!I613</f>
        <v>0.46200000000000002</v>
      </c>
      <c r="J1614" s="6" t="str">
        <f>'MEDIDAS ML'!J613</f>
        <v>Se calcula por Peso</v>
      </c>
      <c r="K1614" s="16">
        <f>'MEDIDAS ML'!K613</f>
        <v>2.65</v>
      </c>
      <c r="L1614" s="7">
        <f>'MEDIDAS ML'!L613</f>
        <v>4230</v>
      </c>
      <c r="M1614" s="6" t="str">
        <f>'MEDIDAS ML'!M613</f>
        <v>Hasta $9.989</v>
      </c>
      <c r="N1614" s="7">
        <f>'MEDIDAS ML'!N613</f>
        <v>700</v>
      </c>
      <c r="O1614" s="6" t="str">
        <f>'MEDIDAS ML'!O613</f>
        <v>No aplica (&lt;$19.990)</v>
      </c>
      <c r="P1614" s="7">
        <f>'MEDIDAS ML'!P613</f>
        <v>0</v>
      </c>
      <c r="Q1614" s="7">
        <f>'MEDIDAS ML'!Q613</f>
        <v>700</v>
      </c>
      <c r="R1614" s="23" t="e">
        <f>'MEDIDAS ML'!#REF!</f>
        <v>#REF!</v>
      </c>
      <c r="S1614" s="24" t="e">
        <f>'MEDIDAS ML'!#REF!</f>
        <v>#REF!</v>
      </c>
      <c r="T1614" s="24" t="e">
        <f>'MEDIDAS ML'!#REF!</f>
        <v>#REF!</v>
      </c>
      <c r="U1614" s="24" t="e">
        <f>'MEDIDAS ML'!#REF!</f>
        <v>#REF!</v>
      </c>
      <c r="V1614" s="22" t="e">
        <f>'MEDIDAS ML'!#REF!</f>
        <v>#REF!</v>
      </c>
      <c r="W1614" s="17" t="e">
        <f>'MEDIDAS ML'!#REF!</f>
        <v>#REF!</v>
      </c>
      <c r="X1614" t="e">
        <f>'MEDIDAS ML'!#REF!</f>
        <v>#REF!</v>
      </c>
    </row>
    <row r="1615" spans="1:24" ht="15.75" customHeight="1" x14ac:dyDescent="0.25">
      <c r="A1615" s="6">
        <f>'MEDIDAS ML'!A614</f>
        <v>123</v>
      </c>
      <c r="B1615" s="15">
        <f>'MEDIDAS ML'!B614</f>
        <v>123</v>
      </c>
      <c r="C1615" s="6">
        <f>'MEDIDAS ML'!C614</f>
        <v>123</v>
      </c>
      <c r="D1615" s="6" t="str">
        <f>'MEDIDAS ML'!D614</f>
        <v>6x22x14 cm - 2650 grs</v>
      </c>
      <c r="E1615" s="16">
        <f>'MEDIDAS ML'!E614</f>
        <v>6</v>
      </c>
      <c r="F1615" s="16">
        <f>'MEDIDAS ML'!F614</f>
        <v>22</v>
      </c>
      <c r="G1615" s="16">
        <f>'MEDIDAS ML'!G614</f>
        <v>14</v>
      </c>
      <c r="H1615" s="16">
        <f>'MEDIDAS ML'!H614</f>
        <v>2.65</v>
      </c>
      <c r="I1615" s="16">
        <f>'MEDIDAS ML'!I614</f>
        <v>0.46200000000000002</v>
      </c>
      <c r="J1615" s="6" t="str">
        <f>'MEDIDAS ML'!J614</f>
        <v>Se calcula por Peso</v>
      </c>
      <c r="K1615" s="16">
        <f>'MEDIDAS ML'!K614</f>
        <v>2.65</v>
      </c>
      <c r="L1615" s="7">
        <f>'MEDIDAS ML'!L614</f>
        <v>4230</v>
      </c>
      <c r="M1615" s="6" t="str">
        <f>'MEDIDAS ML'!M614</f>
        <v>Hasta $9.989</v>
      </c>
      <c r="N1615" s="7">
        <f>'MEDIDAS ML'!N614</f>
        <v>700</v>
      </c>
      <c r="O1615" s="6" t="str">
        <f>'MEDIDAS ML'!O614</f>
        <v>No aplica (&lt;$19.990)</v>
      </c>
      <c r="P1615" s="7">
        <f>'MEDIDAS ML'!P614</f>
        <v>0</v>
      </c>
      <c r="Q1615" s="7">
        <f>'MEDIDAS ML'!Q614</f>
        <v>700</v>
      </c>
      <c r="R1615" s="23" t="e">
        <f>'MEDIDAS ML'!#REF!</f>
        <v>#REF!</v>
      </c>
      <c r="S1615" s="24" t="e">
        <f>'MEDIDAS ML'!#REF!</f>
        <v>#REF!</v>
      </c>
      <c r="T1615" s="24" t="e">
        <f>'MEDIDAS ML'!#REF!</f>
        <v>#REF!</v>
      </c>
      <c r="U1615" s="24" t="e">
        <f>'MEDIDAS ML'!#REF!</f>
        <v>#REF!</v>
      </c>
      <c r="V1615" s="22" t="e">
        <f>'MEDIDAS ML'!#REF!</f>
        <v>#REF!</v>
      </c>
      <c r="W1615" s="17" t="e">
        <f>'MEDIDAS ML'!#REF!</f>
        <v>#REF!</v>
      </c>
      <c r="X1615" t="e">
        <f>'MEDIDAS ML'!#REF!</f>
        <v>#REF!</v>
      </c>
    </row>
    <row r="1616" spans="1:24" ht="15.75" customHeight="1" x14ac:dyDescent="0.25">
      <c r="A1616" s="6">
        <f>'MEDIDAS ML'!A615</f>
        <v>123</v>
      </c>
      <c r="B1616" s="15">
        <f>'MEDIDAS ML'!B615</f>
        <v>123</v>
      </c>
      <c r="C1616" s="6">
        <f>'MEDIDAS ML'!C615</f>
        <v>123</v>
      </c>
      <c r="D1616" s="6" t="str">
        <f>'MEDIDAS ML'!D615</f>
        <v>6x22x14 cm - 2650 grs</v>
      </c>
      <c r="E1616" s="16">
        <f>'MEDIDAS ML'!E615</f>
        <v>6</v>
      </c>
      <c r="F1616" s="16">
        <f>'MEDIDAS ML'!F615</f>
        <v>22</v>
      </c>
      <c r="G1616" s="16">
        <f>'MEDIDAS ML'!G615</f>
        <v>14</v>
      </c>
      <c r="H1616" s="16">
        <f>'MEDIDAS ML'!H615</f>
        <v>2.65</v>
      </c>
      <c r="I1616" s="16">
        <f>'MEDIDAS ML'!I615</f>
        <v>0.46200000000000002</v>
      </c>
      <c r="J1616" s="6" t="str">
        <f>'MEDIDAS ML'!J615</f>
        <v>Se calcula por Peso</v>
      </c>
      <c r="K1616" s="16">
        <f>'MEDIDAS ML'!K615</f>
        <v>2.65</v>
      </c>
      <c r="L1616" s="7">
        <f>'MEDIDAS ML'!L615</f>
        <v>4230</v>
      </c>
      <c r="M1616" s="6" t="str">
        <f>'MEDIDAS ML'!M615</f>
        <v>Hasta $9.989</v>
      </c>
      <c r="N1616" s="7">
        <f>'MEDIDAS ML'!N615</f>
        <v>700</v>
      </c>
      <c r="O1616" s="6" t="str">
        <f>'MEDIDAS ML'!O615</f>
        <v>No aplica (&lt;$19.990)</v>
      </c>
      <c r="P1616" s="7">
        <f>'MEDIDAS ML'!P615</f>
        <v>0</v>
      </c>
      <c r="Q1616" s="7">
        <f>'MEDIDAS ML'!Q615</f>
        <v>700</v>
      </c>
      <c r="R1616" s="23" t="e">
        <f>'MEDIDAS ML'!#REF!</f>
        <v>#REF!</v>
      </c>
      <c r="S1616" s="24" t="e">
        <f>'MEDIDAS ML'!#REF!</f>
        <v>#REF!</v>
      </c>
      <c r="T1616" s="24" t="e">
        <f>'MEDIDAS ML'!#REF!</f>
        <v>#REF!</v>
      </c>
      <c r="U1616" s="24" t="e">
        <f>'MEDIDAS ML'!#REF!</f>
        <v>#REF!</v>
      </c>
      <c r="V1616" s="22" t="e">
        <f>'MEDIDAS ML'!#REF!</f>
        <v>#REF!</v>
      </c>
      <c r="W1616" s="17" t="e">
        <f>'MEDIDAS ML'!#REF!</f>
        <v>#REF!</v>
      </c>
      <c r="X1616" t="e">
        <f>'MEDIDAS ML'!#REF!</f>
        <v>#REF!</v>
      </c>
    </row>
    <row r="1617" spans="1:24" ht="15.75" customHeight="1" x14ac:dyDescent="0.25">
      <c r="A1617" s="6">
        <f>'MEDIDAS ML'!A616</f>
        <v>123</v>
      </c>
      <c r="B1617" s="15">
        <f>'MEDIDAS ML'!B616</f>
        <v>123</v>
      </c>
      <c r="C1617" s="6">
        <f>'MEDIDAS ML'!C616</f>
        <v>123</v>
      </c>
      <c r="D1617" s="6" t="str">
        <f>'MEDIDAS ML'!D616</f>
        <v>6x22x14 cm - 2650 grs</v>
      </c>
      <c r="E1617" s="16">
        <f>'MEDIDAS ML'!E616</f>
        <v>6</v>
      </c>
      <c r="F1617" s="16">
        <f>'MEDIDAS ML'!F616</f>
        <v>22</v>
      </c>
      <c r="G1617" s="16">
        <f>'MEDIDAS ML'!G616</f>
        <v>14</v>
      </c>
      <c r="H1617" s="16">
        <f>'MEDIDAS ML'!H616</f>
        <v>2.65</v>
      </c>
      <c r="I1617" s="16">
        <f>'MEDIDAS ML'!I616</f>
        <v>0.46200000000000002</v>
      </c>
      <c r="J1617" s="6" t="str">
        <f>'MEDIDAS ML'!J616</f>
        <v>Se calcula por Peso</v>
      </c>
      <c r="K1617" s="16">
        <f>'MEDIDAS ML'!K616</f>
        <v>2.65</v>
      </c>
      <c r="L1617" s="7">
        <f>'MEDIDAS ML'!L616</f>
        <v>4230</v>
      </c>
      <c r="M1617" s="6" t="str">
        <f>'MEDIDAS ML'!M616</f>
        <v>Hasta $9.989</v>
      </c>
      <c r="N1617" s="7">
        <f>'MEDIDAS ML'!N616</f>
        <v>700</v>
      </c>
      <c r="O1617" s="6" t="str">
        <f>'MEDIDAS ML'!O616</f>
        <v>No aplica (&lt;$19.990)</v>
      </c>
      <c r="P1617" s="7">
        <f>'MEDIDAS ML'!P616</f>
        <v>0</v>
      </c>
      <c r="Q1617" s="7">
        <f>'MEDIDAS ML'!Q616</f>
        <v>700</v>
      </c>
      <c r="R1617" s="23" t="e">
        <f>'MEDIDAS ML'!#REF!</f>
        <v>#REF!</v>
      </c>
      <c r="S1617" s="24" t="e">
        <f>'MEDIDAS ML'!#REF!</f>
        <v>#REF!</v>
      </c>
      <c r="T1617" s="24" t="e">
        <f>'MEDIDAS ML'!#REF!</f>
        <v>#REF!</v>
      </c>
      <c r="U1617" s="24" t="e">
        <f>'MEDIDAS ML'!#REF!</f>
        <v>#REF!</v>
      </c>
      <c r="V1617" s="22" t="e">
        <f>'MEDIDAS ML'!#REF!</f>
        <v>#REF!</v>
      </c>
      <c r="W1617" s="17" t="e">
        <f>'MEDIDAS ML'!#REF!</f>
        <v>#REF!</v>
      </c>
      <c r="X1617" t="e">
        <f>'MEDIDAS ML'!#REF!</f>
        <v>#REF!</v>
      </c>
    </row>
    <row r="1618" spans="1:24" ht="15.75" customHeight="1" x14ac:dyDescent="0.25">
      <c r="A1618" s="6">
        <f>'MEDIDAS ML'!A617</f>
        <v>123</v>
      </c>
      <c r="B1618" s="15">
        <f>'MEDIDAS ML'!B617</f>
        <v>123</v>
      </c>
      <c r="C1618" s="6">
        <f>'MEDIDAS ML'!C617</f>
        <v>123</v>
      </c>
      <c r="D1618" s="6" t="str">
        <f>'MEDIDAS ML'!D617</f>
        <v>6x22x14 cm - 2650 grs</v>
      </c>
      <c r="E1618" s="16">
        <f>'MEDIDAS ML'!E617</f>
        <v>6</v>
      </c>
      <c r="F1618" s="16">
        <f>'MEDIDAS ML'!F617</f>
        <v>22</v>
      </c>
      <c r="G1618" s="16">
        <f>'MEDIDAS ML'!G617</f>
        <v>14</v>
      </c>
      <c r="H1618" s="16">
        <f>'MEDIDAS ML'!H617</f>
        <v>2.65</v>
      </c>
      <c r="I1618" s="16">
        <f>'MEDIDAS ML'!I617</f>
        <v>0.46200000000000002</v>
      </c>
      <c r="J1618" s="6" t="str">
        <f>'MEDIDAS ML'!J617</f>
        <v>Se calcula por Peso</v>
      </c>
      <c r="K1618" s="16">
        <f>'MEDIDAS ML'!K617</f>
        <v>2.65</v>
      </c>
      <c r="L1618" s="7">
        <f>'MEDIDAS ML'!L617</f>
        <v>4230</v>
      </c>
      <c r="M1618" s="6" t="str">
        <f>'MEDIDAS ML'!M617</f>
        <v>Hasta $9.989</v>
      </c>
      <c r="N1618" s="7">
        <f>'MEDIDAS ML'!N617</f>
        <v>700</v>
      </c>
      <c r="O1618" s="6" t="str">
        <f>'MEDIDAS ML'!O617</f>
        <v>No aplica (&lt;$19.990)</v>
      </c>
      <c r="P1618" s="7">
        <f>'MEDIDAS ML'!P617</f>
        <v>0</v>
      </c>
      <c r="Q1618" s="7">
        <f>'MEDIDAS ML'!Q617</f>
        <v>700</v>
      </c>
      <c r="R1618" s="23" t="e">
        <f>'MEDIDAS ML'!#REF!</f>
        <v>#REF!</v>
      </c>
      <c r="S1618" s="24" t="e">
        <f>'MEDIDAS ML'!#REF!</f>
        <v>#REF!</v>
      </c>
      <c r="T1618" s="24" t="e">
        <f>'MEDIDAS ML'!#REF!</f>
        <v>#REF!</v>
      </c>
      <c r="U1618" s="24" t="e">
        <f>'MEDIDAS ML'!#REF!</f>
        <v>#REF!</v>
      </c>
      <c r="V1618" s="22" t="e">
        <f>'MEDIDAS ML'!#REF!</f>
        <v>#REF!</v>
      </c>
      <c r="W1618" s="17" t="e">
        <f>'MEDIDAS ML'!#REF!</f>
        <v>#REF!</v>
      </c>
      <c r="X1618" t="e">
        <f>'MEDIDAS ML'!#REF!</f>
        <v>#REF!</v>
      </c>
    </row>
    <row r="1619" spans="1:24" ht="15.75" customHeight="1" x14ac:dyDescent="0.25">
      <c r="A1619" s="6">
        <f>'MEDIDAS ML'!A618</f>
        <v>123</v>
      </c>
      <c r="B1619" s="15">
        <f>'MEDIDAS ML'!B618</f>
        <v>123</v>
      </c>
      <c r="C1619" s="6">
        <f>'MEDIDAS ML'!C618</f>
        <v>123</v>
      </c>
      <c r="D1619" s="6" t="str">
        <f>'MEDIDAS ML'!D618</f>
        <v>6x22x14 cm - 2650 grs</v>
      </c>
      <c r="E1619" s="16">
        <f>'MEDIDAS ML'!E618</f>
        <v>6</v>
      </c>
      <c r="F1619" s="16">
        <f>'MEDIDAS ML'!F618</f>
        <v>22</v>
      </c>
      <c r="G1619" s="16">
        <f>'MEDIDAS ML'!G618</f>
        <v>14</v>
      </c>
      <c r="H1619" s="16">
        <f>'MEDIDAS ML'!H618</f>
        <v>2.65</v>
      </c>
      <c r="I1619" s="16">
        <f>'MEDIDAS ML'!I618</f>
        <v>0.46200000000000002</v>
      </c>
      <c r="J1619" s="6" t="str">
        <f>'MEDIDAS ML'!J618</f>
        <v>Se calcula por Peso</v>
      </c>
      <c r="K1619" s="16">
        <f>'MEDIDAS ML'!K618</f>
        <v>2.65</v>
      </c>
      <c r="L1619" s="7">
        <f>'MEDIDAS ML'!L618</f>
        <v>4230</v>
      </c>
      <c r="M1619" s="6" t="str">
        <f>'MEDIDAS ML'!M618</f>
        <v>Hasta $9.989</v>
      </c>
      <c r="N1619" s="7">
        <f>'MEDIDAS ML'!N618</f>
        <v>700</v>
      </c>
      <c r="O1619" s="6" t="str">
        <f>'MEDIDAS ML'!O618</f>
        <v>No aplica (&lt;$19.990)</v>
      </c>
      <c r="P1619" s="7">
        <f>'MEDIDAS ML'!P618</f>
        <v>0</v>
      </c>
      <c r="Q1619" s="7">
        <f>'MEDIDAS ML'!Q618</f>
        <v>700</v>
      </c>
      <c r="R1619" s="23" t="e">
        <f>'MEDIDAS ML'!#REF!</f>
        <v>#REF!</v>
      </c>
      <c r="S1619" s="24" t="e">
        <f>'MEDIDAS ML'!#REF!</f>
        <v>#REF!</v>
      </c>
      <c r="T1619" s="24" t="e">
        <f>'MEDIDAS ML'!#REF!</f>
        <v>#REF!</v>
      </c>
      <c r="U1619" s="24" t="e">
        <f>'MEDIDAS ML'!#REF!</f>
        <v>#REF!</v>
      </c>
      <c r="V1619" s="22" t="e">
        <f>'MEDIDAS ML'!#REF!</f>
        <v>#REF!</v>
      </c>
      <c r="W1619" s="17" t="e">
        <f>'MEDIDAS ML'!#REF!</f>
        <v>#REF!</v>
      </c>
      <c r="X1619" t="e">
        <f>'MEDIDAS ML'!#REF!</f>
        <v>#REF!</v>
      </c>
    </row>
    <row r="1620" spans="1:24" ht="15.75" customHeight="1" x14ac:dyDescent="0.25">
      <c r="A1620" s="6">
        <f>'MEDIDAS ML'!A619</f>
        <v>123</v>
      </c>
      <c r="B1620" s="15">
        <f>'MEDIDAS ML'!B619</f>
        <v>123</v>
      </c>
      <c r="C1620" s="6">
        <f>'MEDIDAS ML'!C619</f>
        <v>123</v>
      </c>
      <c r="D1620" s="6" t="str">
        <f>'MEDIDAS ML'!D619</f>
        <v>6x22x14 cm - 2650 grs</v>
      </c>
      <c r="E1620" s="16">
        <f>'MEDIDAS ML'!E619</f>
        <v>6</v>
      </c>
      <c r="F1620" s="16">
        <f>'MEDIDAS ML'!F619</f>
        <v>22</v>
      </c>
      <c r="G1620" s="16">
        <f>'MEDIDAS ML'!G619</f>
        <v>14</v>
      </c>
      <c r="H1620" s="16">
        <f>'MEDIDAS ML'!H619</f>
        <v>2.65</v>
      </c>
      <c r="I1620" s="16">
        <f>'MEDIDAS ML'!I619</f>
        <v>0.46200000000000002</v>
      </c>
      <c r="J1620" s="6" t="str">
        <f>'MEDIDAS ML'!J619</f>
        <v>Se calcula por Peso</v>
      </c>
      <c r="K1620" s="16">
        <f>'MEDIDAS ML'!K619</f>
        <v>2.65</v>
      </c>
      <c r="L1620" s="7">
        <f>'MEDIDAS ML'!L619</f>
        <v>4230</v>
      </c>
      <c r="M1620" s="6" t="str">
        <f>'MEDIDAS ML'!M619</f>
        <v>Hasta $9.989</v>
      </c>
      <c r="N1620" s="7">
        <f>'MEDIDAS ML'!N619</f>
        <v>700</v>
      </c>
      <c r="O1620" s="6" t="str">
        <f>'MEDIDAS ML'!O619</f>
        <v>No aplica (&lt;$19.990)</v>
      </c>
      <c r="P1620" s="7">
        <f>'MEDIDAS ML'!P619</f>
        <v>0</v>
      </c>
      <c r="Q1620" s="7">
        <f>'MEDIDAS ML'!Q619</f>
        <v>700</v>
      </c>
      <c r="R1620" s="23" t="e">
        <f>'MEDIDAS ML'!#REF!</f>
        <v>#REF!</v>
      </c>
      <c r="S1620" s="24" t="e">
        <f>'MEDIDAS ML'!#REF!</f>
        <v>#REF!</v>
      </c>
      <c r="T1620" s="24" t="e">
        <f>'MEDIDAS ML'!#REF!</f>
        <v>#REF!</v>
      </c>
      <c r="U1620" s="24" t="e">
        <f>'MEDIDAS ML'!#REF!</f>
        <v>#REF!</v>
      </c>
      <c r="V1620" s="22" t="e">
        <f>'MEDIDAS ML'!#REF!</f>
        <v>#REF!</v>
      </c>
      <c r="W1620" s="17" t="e">
        <f>'MEDIDAS ML'!#REF!</f>
        <v>#REF!</v>
      </c>
      <c r="X1620" t="e">
        <f>'MEDIDAS ML'!#REF!</f>
        <v>#REF!</v>
      </c>
    </row>
    <row r="1621" spans="1:24" ht="15.75" customHeight="1" x14ac:dyDescent="0.25">
      <c r="A1621" s="6">
        <f>'MEDIDAS ML'!A620</f>
        <v>123</v>
      </c>
      <c r="B1621" s="15">
        <f>'MEDIDAS ML'!B620</f>
        <v>123</v>
      </c>
      <c r="C1621" s="6">
        <f>'MEDIDAS ML'!C620</f>
        <v>123</v>
      </c>
      <c r="D1621" s="6" t="str">
        <f>'MEDIDAS ML'!D620</f>
        <v>6x22x14 cm - 2650 grs</v>
      </c>
      <c r="E1621" s="16">
        <f>'MEDIDAS ML'!E620</f>
        <v>6</v>
      </c>
      <c r="F1621" s="16">
        <f>'MEDIDAS ML'!F620</f>
        <v>22</v>
      </c>
      <c r="G1621" s="16">
        <f>'MEDIDAS ML'!G620</f>
        <v>14</v>
      </c>
      <c r="H1621" s="16">
        <f>'MEDIDAS ML'!H620</f>
        <v>2.65</v>
      </c>
      <c r="I1621" s="16">
        <f>'MEDIDAS ML'!I620</f>
        <v>0.46200000000000002</v>
      </c>
      <c r="J1621" s="6" t="str">
        <f>'MEDIDAS ML'!J620</f>
        <v>Se calcula por Peso</v>
      </c>
      <c r="K1621" s="16">
        <f>'MEDIDAS ML'!K620</f>
        <v>2.65</v>
      </c>
      <c r="L1621" s="7">
        <f>'MEDIDAS ML'!L620</f>
        <v>4230</v>
      </c>
      <c r="M1621" s="6" t="str">
        <f>'MEDIDAS ML'!M620</f>
        <v>Hasta $9.989</v>
      </c>
      <c r="N1621" s="7">
        <f>'MEDIDAS ML'!N620</f>
        <v>700</v>
      </c>
      <c r="O1621" s="6" t="str">
        <f>'MEDIDAS ML'!O620</f>
        <v>No aplica (&lt;$19.990)</v>
      </c>
      <c r="P1621" s="7">
        <f>'MEDIDAS ML'!P620</f>
        <v>0</v>
      </c>
      <c r="Q1621" s="7">
        <f>'MEDIDAS ML'!Q620</f>
        <v>700</v>
      </c>
      <c r="R1621" s="23" t="e">
        <f>'MEDIDAS ML'!#REF!</f>
        <v>#REF!</v>
      </c>
      <c r="S1621" s="24" t="e">
        <f>'MEDIDAS ML'!#REF!</f>
        <v>#REF!</v>
      </c>
      <c r="T1621" s="24" t="e">
        <f>'MEDIDAS ML'!#REF!</f>
        <v>#REF!</v>
      </c>
      <c r="U1621" s="24" t="e">
        <f>'MEDIDAS ML'!#REF!</f>
        <v>#REF!</v>
      </c>
      <c r="V1621" s="22" t="e">
        <f>'MEDIDAS ML'!#REF!</f>
        <v>#REF!</v>
      </c>
      <c r="W1621" s="17" t="e">
        <f>'MEDIDAS ML'!#REF!</f>
        <v>#REF!</v>
      </c>
      <c r="X1621" t="e">
        <f>'MEDIDAS ML'!#REF!</f>
        <v>#REF!</v>
      </c>
    </row>
    <row r="1622" spans="1:24" ht="15.75" customHeight="1" x14ac:dyDescent="0.25">
      <c r="A1622" s="6">
        <f>'MEDIDAS ML'!A621</f>
        <v>123</v>
      </c>
      <c r="B1622" s="15">
        <f>'MEDIDAS ML'!B621</f>
        <v>123</v>
      </c>
      <c r="C1622" s="6">
        <f>'MEDIDAS ML'!C621</f>
        <v>123</v>
      </c>
      <c r="D1622" s="6" t="str">
        <f>'MEDIDAS ML'!D621</f>
        <v>6x22x14 cm - 2650 grs</v>
      </c>
      <c r="E1622" s="16">
        <f>'MEDIDAS ML'!E621</f>
        <v>6</v>
      </c>
      <c r="F1622" s="16">
        <f>'MEDIDAS ML'!F621</f>
        <v>22</v>
      </c>
      <c r="G1622" s="16">
        <f>'MEDIDAS ML'!G621</f>
        <v>14</v>
      </c>
      <c r="H1622" s="16">
        <f>'MEDIDAS ML'!H621</f>
        <v>2.65</v>
      </c>
      <c r="I1622" s="16">
        <f>'MEDIDAS ML'!I621</f>
        <v>0.46200000000000002</v>
      </c>
      <c r="J1622" s="6" t="str">
        <f>'MEDIDAS ML'!J621</f>
        <v>Se calcula por Peso</v>
      </c>
      <c r="K1622" s="16">
        <f>'MEDIDAS ML'!K621</f>
        <v>2.65</v>
      </c>
      <c r="L1622" s="7">
        <f>'MEDIDAS ML'!L621</f>
        <v>4230</v>
      </c>
      <c r="M1622" s="6" t="str">
        <f>'MEDIDAS ML'!M621</f>
        <v>Hasta $9.989</v>
      </c>
      <c r="N1622" s="7">
        <f>'MEDIDAS ML'!N621</f>
        <v>700</v>
      </c>
      <c r="O1622" s="6" t="str">
        <f>'MEDIDAS ML'!O621</f>
        <v>No aplica (&lt;$19.990)</v>
      </c>
      <c r="P1622" s="7">
        <f>'MEDIDAS ML'!P621</f>
        <v>0</v>
      </c>
      <c r="Q1622" s="7">
        <f>'MEDIDAS ML'!Q621</f>
        <v>700</v>
      </c>
      <c r="R1622" s="23" t="e">
        <f>'MEDIDAS ML'!#REF!</f>
        <v>#REF!</v>
      </c>
      <c r="S1622" s="24" t="e">
        <f>'MEDIDAS ML'!#REF!</f>
        <v>#REF!</v>
      </c>
      <c r="T1622" s="24" t="e">
        <f>'MEDIDAS ML'!#REF!</f>
        <v>#REF!</v>
      </c>
      <c r="U1622" s="24" t="e">
        <f>'MEDIDAS ML'!#REF!</f>
        <v>#REF!</v>
      </c>
      <c r="V1622" s="22" t="e">
        <f>'MEDIDAS ML'!#REF!</f>
        <v>#REF!</v>
      </c>
      <c r="W1622" s="17" t="e">
        <f>'MEDIDAS ML'!#REF!</f>
        <v>#REF!</v>
      </c>
      <c r="X1622" t="e">
        <f>'MEDIDAS ML'!#REF!</f>
        <v>#REF!</v>
      </c>
    </row>
    <row r="1623" spans="1:24" ht="15.75" customHeight="1" x14ac:dyDescent="0.25">
      <c r="A1623" s="6">
        <f>'MEDIDAS ML'!A622</f>
        <v>123</v>
      </c>
      <c r="B1623" s="15">
        <f>'MEDIDAS ML'!B622</f>
        <v>123</v>
      </c>
      <c r="C1623" s="6">
        <f>'MEDIDAS ML'!C622</f>
        <v>123</v>
      </c>
      <c r="D1623" s="6" t="str">
        <f>'MEDIDAS ML'!D622</f>
        <v>6x22x14 cm - 2650 grs</v>
      </c>
      <c r="E1623" s="16">
        <f>'MEDIDAS ML'!E622</f>
        <v>6</v>
      </c>
      <c r="F1623" s="16">
        <f>'MEDIDAS ML'!F622</f>
        <v>22</v>
      </c>
      <c r="G1623" s="16">
        <f>'MEDIDAS ML'!G622</f>
        <v>14</v>
      </c>
      <c r="H1623" s="16">
        <f>'MEDIDAS ML'!H622</f>
        <v>2.65</v>
      </c>
      <c r="I1623" s="16">
        <f>'MEDIDAS ML'!I622</f>
        <v>0.46200000000000002</v>
      </c>
      <c r="J1623" s="6" t="str">
        <f>'MEDIDAS ML'!J622</f>
        <v>Se calcula por Peso</v>
      </c>
      <c r="K1623" s="16">
        <f>'MEDIDAS ML'!K622</f>
        <v>2.65</v>
      </c>
      <c r="L1623" s="7">
        <f>'MEDIDAS ML'!L622</f>
        <v>4230</v>
      </c>
      <c r="M1623" s="6" t="str">
        <f>'MEDIDAS ML'!M622</f>
        <v>Hasta $9.989</v>
      </c>
      <c r="N1623" s="7">
        <f>'MEDIDAS ML'!N622</f>
        <v>700</v>
      </c>
      <c r="O1623" s="6" t="str">
        <f>'MEDIDAS ML'!O622</f>
        <v>No aplica (&lt;$19.990)</v>
      </c>
      <c r="P1623" s="7">
        <f>'MEDIDAS ML'!P622</f>
        <v>0</v>
      </c>
      <c r="Q1623" s="7">
        <f>'MEDIDAS ML'!Q622</f>
        <v>700</v>
      </c>
      <c r="R1623" s="23" t="e">
        <f>'MEDIDAS ML'!#REF!</f>
        <v>#REF!</v>
      </c>
      <c r="S1623" s="24" t="e">
        <f>'MEDIDAS ML'!#REF!</f>
        <v>#REF!</v>
      </c>
      <c r="T1623" s="24" t="e">
        <f>'MEDIDAS ML'!#REF!</f>
        <v>#REF!</v>
      </c>
      <c r="U1623" s="24" t="e">
        <f>'MEDIDAS ML'!#REF!</f>
        <v>#REF!</v>
      </c>
      <c r="V1623" s="22" t="e">
        <f>'MEDIDAS ML'!#REF!</f>
        <v>#REF!</v>
      </c>
      <c r="W1623" s="17" t="e">
        <f>'MEDIDAS ML'!#REF!</f>
        <v>#REF!</v>
      </c>
      <c r="X1623" t="e">
        <f>'MEDIDAS ML'!#REF!</f>
        <v>#REF!</v>
      </c>
    </row>
    <row r="1624" spans="1:24" ht="15.75" customHeight="1" x14ac:dyDescent="0.25">
      <c r="A1624" s="6">
        <f>'MEDIDAS ML'!A623</f>
        <v>123</v>
      </c>
      <c r="B1624" s="15">
        <f>'MEDIDAS ML'!B623</f>
        <v>123</v>
      </c>
      <c r="C1624" s="6">
        <f>'MEDIDAS ML'!C623</f>
        <v>123</v>
      </c>
      <c r="D1624" s="6" t="str">
        <f>'MEDIDAS ML'!D623</f>
        <v>6x22x14 cm - 2650 grs</v>
      </c>
      <c r="E1624" s="16">
        <f>'MEDIDAS ML'!E623</f>
        <v>6</v>
      </c>
      <c r="F1624" s="16">
        <f>'MEDIDAS ML'!F623</f>
        <v>22</v>
      </c>
      <c r="G1624" s="16">
        <f>'MEDIDAS ML'!G623</f>
        <v>14</v>
      </c>
      <c r="H1624" s="16">
        <f>'MEDIDAS ML'!H623</f>
        <v>2.65</v>
      </c>
      <c r="I1624" s="16">
        <f>'MEDIDAS ML'!I623</f>
        <v>0.46200000000000002</v>
      </c>
      <c r="J1624" s="6" t="str">
        <f>'MEDIDAS ML'!J623</f>
        <v>Se calcula por Peso</v>
      </c>
      <c r="K1624" s="16">
        <f>'MEDIDAS ML'!K623</f>
        <v>2.65</v>
      </c>
      <c r="L1624" s="7">
        <f>'MEDIDAS ML'!L623</f>
        <v>4230</v>
      </c>
      <c r="M1624" s="6" t="str">
        <f>'MEDIDAS ML'!M623</f>
        <v>Hasta $9.989</v>
      </c>
      <c r="N1624" s="7">
        <f>'MEDIDAS ML'!N623</f>
        <v>700</v>
      </c>
      <c r="O1624" s="6" t="str">
        <f>'MEDIDAS ML'!O623</f>
        <v>No aplica (&lt;$19.990)</v>
      </c>
      <c r="P1624" s="7">
        <f>'MEDIDAS ML'!P623</f>
        <v>0</v>
      </c>
      <c r="Q1624" s="7">
        <f>'MEDIDAS ML'!Q623</f>
        <v>700</v>
      </c>
      <c r="R1624" s="23" t="e">
        <f>'MEDIDAS ML'!#REF!</f>
        <v>#REF!</v>
      </c>
      <c r="S1624" s="24" t="e">
        <f>'MEDIDAS ML'!#REF!</f>
        <v>#REF!</v>
      </c>
      <c r="T1624" s="24" t="e">
        <f>'MEDIDAS ML'!#REF!</f>
        <v>#REF!</v>
      </c>
      <c r="U1624" s="24" t="e">
        <f>'MEDIDAS ML'!#REF!</f>
        <v>#REF!</v>
      </c>
      <c r="V1624" s="22" t="e">
        <f>'MEDIDAS ML'!#REF!</f>
        <v>#REF!</v>
      </c>
      <c r="W1624" s="17" t="e">
        <f>'MEDIDAS ML'!#REF!</f>
        <v>#REF!</v>
      </c>
      <c r="X1624" t="e">
        <f>'MEDIDAS ML'!#REF!</f>
        <v>#REF!</v>
      </c>
    </row>
    <row r="1625" spans="1:24" ht="15.75" customHeight="1" x14ac:dyDescent="0.25">
      <c r="A1625" s="6">
        <f>'MEDIDAS ML'!A624</f>
        <v>123</v>
      </c>
      <c r="B1625" s="15">
        <f>'MEDIDAS ML'!B624</f>
        <v>123</v>
      </c>
      <c r="C1625" s="6">
        <f>'MEDIDAS ML'!C624</f>
        <v>123</v>
      </c>
      <c r="D1625" s="6" t="str">
        <f>'MEDIDAS ML'!D624</f>
        <v>6x22x14 cm - 2650 grs</v>
      </c>
      <c r="E1625" s="16">
        <f>'MEDIDAS ML'!E624</f>
        <v>6</v>
      </c>
      <c r="F1625" s="16">
        <f>'MEDIDAS ML'!F624</f>
        <v>22</v>
      </c>
      <c r="G1625" s="16">
        <f>'MEDIDAS ML'!G624</f>
        <v>14</v>
      </c>
      <c r="H1625" s="16">
        <f>'MEDIDAS ML'!H624</f>
        <v>2.65</v>
      </c>
      <c r="I1625" s="16">
        <f>'MEDIDAS ML'!I624</f>
        <v>0.46200000000000002</v>
      </c>
      <c r="J1625" s="6" t="str">
        <f>'MEDIDAS ML'!J624</f>
        <v>Se calcula por Peso</v>
      </c>
      <c r="K1625" s="16">
        <f>'MEDIDAS ML'!K624</f>
        <v>2.65</v>
      </c>
      <c r="L1625" s="7">
        <f>'MEDIDAS ML'!L624</f>
        <v>4230</v>
      </c>
      <c r="M1625" s="6" t="str">
        <f>'MEDIDAS ML'!M624</f>
        <v>Hasta $9.989</v>
      </c>
      <c r="N1625" s="7">
        <f>'MEDIDAS ML'!N624</f>
        <v>700</v>
      </c>
      <c r="O1625" s="6" t="str">
        <f>'MEDIDAS ML'!O624</f>
        <v>No aplica (&lt;$19.990)</v>
      </c>
      <c r="P1625" s="7">
        <f>'MEDIDAS ML'!P624</f>
        <v>0</v>
      </c>
      <c r="Q1625" s="7">
        <f>'MEDIDAS ML'!Q624</f>
        <v>700</v>
      </c>
      <c r="R1625" s="23" t="e">
        <f>'MEDIDAS ML'!#REF!</f>
        <v>#REF!</v>
      </c>
      <c r="S1625" s="24" t="e">
        <f>'MEDIDAS ML'!#REF!</f>
        <v>#REF!</v>
      </c>
      <c r="T1625" s="24" t="e">
        <f>'MEDIDAS ML'!#REF!</f>
        <v>#REF!</v>
      </c>
      <c r="U1625" s="24" t="e">
        <f>'MEDIDAS ML'!#REF!</f>
        <v>#REF!</v>
      </c>
      <c r="V1625" s="22" t="e">
        <f>'MEDIDAS ML'!#REF!</f>
        <v>#REF!</v>
      </c>
      <c r="W1625" s="17" t="e">
        <f>'MEDIDAS ML'!#REF!</f>
        <v>#REF!</v>
      </c>
      <c r="X1625" t="e">
        <f>'MEDIDAS ML'!#REF!</f>
        <v>#REF!</v>
      </c>
    </row>
    <row r="1626" spans="1:24" ht="15.75" customHeight="1" x14ac:dyDescent="0.25">
      <c r="A1626" s="6">
        <f>'MEDIDAS ML'!A629</f>
        <v>123</v>
      </c>
      <c r="B1626" s="15">
        <f>'MEDIDAS ML'!B629</f>
        <v>123</v>
      </c>
      <c r="C1626" s="6">
        <f>'MEDIDAS ML'!C629</f>
        <v>123</v>
      </c>
      <c r="D1626" s="6" t="str">
        <f>'MEDIDAS ML'!D629</f>
        <v>6x22x14 cm - 2600 grs</v>
      </c>
      <c r="E1626" s="16">
        <f>'MEDIDAS ML'!E629</f>
        <v>6</v>
      </c>
      <c r="F1626" s="16">
        <f>'MEDIDAS ML'!F629</f>
        <v>22</v>
      </c>
      <c r="G1626" s="16">
        <f>'MEDIDAS ML'!G629</f>
        <v>14</v>
      </c>
      <c r="H1626" s="16">
        <f>'MEDIDAS ML'!H629</f>
        <v>2.6</v>
      </c>
      <c r="I1626" s="16">
        <f>'MEDIDAS ML'!I629</f>
        <v>0.46200000000000002</v>
      </c>
      <c r="J1626" s="6" t="str">
        <f>'MEDIDAS ML'!J629</f>
        <v>Se calcula por Peso</v>
      </c>
      <c r="K1626" s="16">
        <f>'MEDIDAS ML'!K629</f>
        <v>2.6</v>
      </c>
      <c r="L1626" s="7">
        <f>'MEDIDAS ML'!L629</f>
        <v>4230</v>
      </c>
      <c r="M1626" s="6" t="str">
        <f>'MEDIDAS ML'!M629</f>
        <v>Hasta $9.989</v>
      </c>
      <c r="N1626" s="7">
        <f>'MEDIDAS ML'!N629</f>
        <v>700</v>
      </c>
      <c r="O1626" s="6" t="str">
        <f>'MEDIDAS ML'!O629</f>
        <v>No aplica (&lt;$19.990)</v>
      </c>
      <c r="P1626" s="7">
        <f>'MEDIDAS ML'!P629</f>
        <v>0</v>
      </c>
      <c r="Q1626" s="7">
        <f>'MEDIDAS ML'!Q629</f>
        <v>700</v>
      </c>
      <c r="R1626" s="23" t="e">
        <f>'MEDIDAS ML'!#REF!</f>
        <v>#REF!</v>
      </c>
      <c r="S1626" s="24" t="e">
        <f>'MEDIDAS ML'!#REF!</f>
        <v>#REF!</v>
      </c>
      <c r="T1626" s="24" t="e">
        <f>'MEDIDAS ML'!#REF!</f>
        <v>#REF!</v>
      </c>
      <c r="U1626" s="24" t="e">
        <f>'MEDIDAS ML'!#REF!</f>
        <v>#REF!</v>
      </c>
      <c r="V1626" s="22" t="e">
        <f>'MEDIDAS ML'!#REF!</f>
        <v>#REF!</v>
      </c>
      <c r="W1626" s="17" t="e">
        <f>'MEDIDAS ML'!#REF!</f>
        <v>#REF!</v>
      </c>
      <c r="X1626" t="e">
        <f>'MEDIDAS ML'!#REF!</f>
        <v>#REF!</v>
      </c>
    </row>
    <row r="1627" spans="1:24" ht="15.75" customHeight="1" x14ac:dyDescent="0.25">
      <c r="A1627" s="6">
        <f>'MEDIDAS ML'!A630</f>
        <v>123</v>
      </c>
      <c r="B1627" s="15">
        <f>'MEDIDAS ML'!B630</f>
        <v>123</v>
      </c>
      <c r="C1627" s="6">
        <f>'MEDIDAS ML'!C630</f>
        <v>123</v>
      </c>
      <c r="D1627" s="6" t="str">
        <f>'MEDIDAS ML'!D630</f>
        <v>6x22x14 cm - 2600 grs</v>
      </c>
      <c r="E1627" s="16">
        <f>'MEDIDAS ML'!E630</f>
        <v>6</v>
      </c>
      <c r="F1627" s="16">
        <f>'MEDIDAS ML'!F630</f>
        <v>22</v>
      </c>
      <c r="G1627" s="16">
        <f>'MEDIDAS ML'!G630</f>
        <v>14</v>
      </c>
      <c r="H1627" s="16">
        <f>'MEDIDAS ML'!H630</f>
        <v>2.6</v>
      </c>
      <c r="I1627" s="16">
        <f>'MEDIDAS ML'!I630</f>
        <v>0.46200000000000002</v>
      </c>
      <c r="J1627" s="6" t="str">
        <f>'MEDIDAS ML'!J630</f>
        <v>Se calcula por Peso</v>
      </c>
      <c r="K1627" s="16">
        <f>'MEDIDAS ML'!K630</f>
        <v>2.6</v>
      </c>
      <c r="L1627" s="7">
        <f>'MEDIDAS ML'!L630</f>
        <v>4230</v>
      </c>
      <c r="M1627" s="6" t="str">
        <f>'MEDIDAS ML'!M630</f>
        <v>Hasta $9.989</v>
      </c>
      <c r="N1627" s="7">
        <f>'MEDIDAS ML'!N630</f>
        <v>700</v>
      </c>
      <c r="O1627" s="6" t="str">
        <f>'MEDIDAS ML'!O630</f>
        <v>No aplica (&lt;$19.990)</v>
      </c>
      <c r="P1627" s="7">
        <f>'MEDIDAS ML'!P630</f>
        <v>0</v>
      </c>
      <c r="Q1627" s="7">
        <f>'MEDIDAS ML'!Q630</f>
        <v>700</v>
      </c>
      <c r="R1627" s="23" t="e">
        <f>'MEDIDAS ML'!#REF!</f>
        <v>#REF!</v>
      </c>
      <c r="S1627" s="24" t="e">
        <f>'MEDIDAS ML'!#REF!</f>
        <v>#REF!</v>
      </c>
      <c r="T1627" s="24" t="e">
        <f>'MEDIDAS ML'!#REF!</f>
        <v>#REF!</v>
      </c>
      <c r="U1627" s="24" t="e">
        <f>'MEDIDAS ML'!#REF!</f>
        <v>#REF!</v>
      </c>
      <c r="V1627" s="22" t="e">
        <f>'MEDIDAS ML'!#REF!</f>
        <v>#REF!</v>
      </c>
      <c r="W1627" s="17" t="e">
        <f>'MEDIDAS ML'!#REF!</f>
        <v>#REF!</v>
      </c>
      <c r="X1627" t="e">
        <f>'MEDIDAS ML'!#REF!</f>
        <v>#REF!</v>
      </c>
    </row>
    <row r="1628" spans="1:24" ht="15.75" customHeight="1" x14ac:dyDescent="0.25">
      <c r="A1628" s="6">
        <f>'MEDIDAS ML'!A631</f>
        <v>123</v>
      </c>
      <c r="B1628" s="15">
        <f>'MEDIDAS ML'!B631</f>
        <v>123</v>
      </c>
      <c r="C1628" s="6">
        <f>'MEDIDAS ML'!C631</f>
        <v>123</v>
      </c>
      <c r="D1628" s="6" t="str">
        <f>'MEDIDAS ML'!D631</f>
        <v>4x24x35 cm - 2600 grs</v>
      </c>
      <c r="E1628" s="16">
        <f>'MEDIDAS ML'!E631</f>
        <v>4</v>
      </c>
      <c r="F1628" s="16">
        <f>'MEDIDAS ML'!F631</f>
        <v>24</v>
      </c>
      <c r="G1628" s="16">
        <f>'MEDIDAS ML'!G631</f>
        <v>35</v>
      </c>
      <c r="H1628" s="16">
        <f>'MEDIDAS ML'!H631</f>
        <v>2.6</v>
      </c>
      <c r="I1628" s="16">
        <f>'MEDIDAS ML'!I631</f>
        <v>0.84</v>
      </c>
      <c r="J1628" s="6" t="str">
        <f>'MEDIDAS ML'!J631</f>
        <v>Se calcula por Peso</v>
      </c>
      <c r="K1628" s="16">
        <f>'MEDIDAS ML'!K631</f>
        <v>2.6</v>
      </c>
      <c r="L1628" s="7">
        <f>'MEDIDAS ML'!L631</f>
        <v>4230</v>
      </c>
      <c r="M1628" s="6" t="str">
        <f>'MEDIDAS ML'!M631</f>
        <v>Hasta $9.989</v>
      </c>
      <c r="N1628" s="7">
        <f>'MEDIDAS ML'!N631</f>
        <v>700</v>
      </c>
      <c r="O1628" s="6" t="str">
        <f>'MEDIDAS ML'!O631</f>
        <v>No aplica (&lt;$19.990)</v>
      </c>
      <c r="P1628" s="7">
        <f>'MEDIDAS ML'!P631</f>
        <v>0</v>
      </c>
      <c r="Q1628" s="7">
        <f>'MEDIDAS ML'!Q631</f>
        <v>700</v>
      </c>
      <c r="R1628" s="23" t="e">
        <f>'MEDIDAS ML'!#REF!</f>
        <v>#REF!</v>
      </c>
      <c r="S1628" s="24" t="e">
        <f>'MEDIDAS ML'!#REF!</f>
        <v>#REF!</v>
      </c>
      <c r="T1628" s="24" t="e">
        <f>'MEDIDAS ML'!#REF!</f>
        <v>#REF!</v>
      </c>
      <c r="U1628" s="24" t="e">
        <f>'MEDIDAS ML'!#REF!</f>
        <v>#REF!</v>
      </c>
      <c r="V1628" s="22" t="e">
        <f>'MEDIDAS ML'!#REF!</f>
        <v>#REF!</v>
      </c>
      <c r="W1628" s="17" t="e">
        <f>'MEDIDAS ML'!#REF!</f>
        <v>#REF!</v>
      </c>
      <c r="X1628" t="e">
        <f>'MEDIDAS ML'!#REF!</f>
        <v>#REF!</v>
      </c>
    </row>
    <row r="1629" spans="1:24" ht="15.75" customHeight="1" x14ac:dyDescent="0.25">
      <c r="A1629" s="6">
        <f>'MEDIDAS ML'!A632</f>
        <v>123</v>
      </c>
      <c r="B1629" s="15">
        <f>'MEDIDAS ML'!B632</f>
        <v>123</v>
      </c>
      <c r="C1629" s="6">
        <f>'MEDIDAS ML'!C632</f>
        <v>123</v>
      </c>
      <c r="D1629" s="6" t="str">
        <f>'MEDIDAS ML'!D632</f>
        <v>4x24x35 cm - 2600 grs</v>
      </c>
      <c r="E1629" s="16">
        <f>'MEDIDAS ML'!E632</f>
        <v>4</v>
      </c>
      <c r="F1629" s="16">
        <f>'MEDIDAS ML'!F632</f>
        <v>24</v>
      </c>
      <c r="G1629" s="16">
        <f>'MEDIDAS ML'!G632</f>
        <v>35</v>
      </c>
      <c r="H1629" s="16">
        <f>'MEDIDAS ML'!H632</f>
        <v>2.6</v>
      </c>
      <c r="I1629" s="16">
        <f>'MEDIDAS ML'!I632</f>
        <v>0.84</v>
      </c>
      <c r="J1629" s="6" t="str">
        <f>'MEDIDAS ML'!J632</f>
        <v>Se calcula por Peso</v>
      </c>
      <c r="K1629" s="16">
        <f>'MEDIDAS ML'!K632</f>
        <v>2.6</v>
      </c>
      <c r="L1629" s="7">
        <f>'MEDIDAS ML'!L632</f>
        <v>4230</v>
      </c>
      <c r="M1629" s="6" t="str">
        <f>'MEDIDAS ML'!M632</f>
        <v>Hasta $9.989</v>
      </c>
      <c r="N1629" s="7">
        <f>'MEDIDAS ML'!N632</f>
        <v>700</v>
      </c>
      <c r="O1629" s="6" t="str">
        <f>'MEDIDAS ML'!O632</f>
        <v>No aplica (&lt;$19.990)</v>
      </c>
      <c r="P1629" s="7">
        <f>'MEDIDAS ML'!P632</f>
        <v>0</v>
      </c>
      <c r="Q1629" s="7">
        <f>'MEDIDAS ML'!Q632</f>
        <v>700</v>
      </c>
      <c r="R1629" s="23" t="e">
        <f>'MEDIDAS ML'!#REF!</f>
        <v>#REF!</v>
      </c>
      <c r="S1629" s="24" t="e">
        <f>'MEDIDAS ML'!#REF!</f>
        <v>#REF!</v>
      </c>
      <c r="T1629" s="24" t="e">
        <f>'MEDIDAS ML'!#REF!</f>
        <v>#REF!</v>
      </c>
      <c r="U1629" s="24" t="e">
        <f>'MEDIDAS ML'!#REF!</f>
        <v>#REF!</v>
      </c>
      <c r="V1629" s="22" t="e">
        <f>'MEDIDAS ML'!#REF!</f>
        <v>#REF!</v>
      </c>
      <c r="W1629" s="17" t="e">
        <f>'MEDIDAS ML'!#REF!</f>
        <v>#REF!</v>
      </c>
      <c r="X1629" t="e">
        <f>'MEDIDAS ML'!#REF!</f>
        <v>#REF!</v>
      </c>
    </row>
    <row r="1630" spans="1:24" ht="15.75" customHeight="1" x14ac:dyDescent="0.25">
      <c r="A1630" s="6">
        <f>'MEDIDAS ML'!A3940</f>
        <v>123</v>
      </c>
      <c r="B1630" s="15">
        <f>'MEDIDAS ML'!B3940</f>
        <v>123</v>
      </c>
      <c r="C1630" s="6">
        <f>'MEDIDAS ML'!C3940</f>
        <v>123</v>
      </c>
      <c r="D1630" s="6" t="str">
        <f>'MEDIDAS ML'!D3940</f>
        <v>4x11x14 cm - 100 grs</v>
      </c>
      <c r="E1630" s="16">
        <f>'MEDIDAS ML'!E3940</f>
        <v>4</v>
      </c>
      <c r="F1630" s="16">
        <f>'MEDIDAS ML'!F3940</f>
        <v>11</v>
      </c>
      <c r="G1630" s="16">
        <f>'MEDIDAS ML'!G3940</f>
        <v>14</v>
      </c>
      <c r="H1630" s="16">
        <f>'MEDIDAS ML'!H3940</f>
        <v>0.1</v>
      </c>
      <c r="I1630" s="16">
        <f>'MEDIDAS ML'!I3940</f>
        <v>0.154</v>
      </c>
      <c r="J1630" s="6" t="str">
        <f>'MEDIDAS ML'!J3940</f>
        <v>Se calcula por P volum</v>
      </c>
      <c r="K1630" s="16">
        <f>'MEDIDAS ML'!K3940</f>
        <v>0.154</v>
      </c>
      <c r="L1630" s="7">
        <f>'MEDIDAS ML'!L3940</f>
        <v>4241</v>
      </c>
      <c r="M1630" s="6" t="str">
        <f>'MEDIDAS ML'!M3940</f>
        <v>Hasta $9.989</v>
      </c>
      <c r="N1630" s="7">
        <f>'MEDIDAS ML'!N3940</f>
        <v>700</v>
      </c>
      <c r="O1630" s="6" t="str">
        <f>'MEDIDAS ML'!O3940</f>
        <v>No aplica (&lt;$19.990)</v>
      </c>
      <c r="P1630" s="7">
        <f>'MEDIDAS ML'!P3940</f>
        <v>0</v>
      </c>
      <c r="Q1630" s="7">
        <f>'MEDIDAS ML'!Q3940</f>
        <v>700</v>
      </c>
      <c r="R1630" s="23" t="e">
        <f>'MEDIDAS ML'!#REF!</f>
        <v>#REF!</v>
      </c>
      <c r="S1630" s="24" t="e">
        <f>'MEDIDAS ML'!#REF!</f>
        <v>#REF!</v>
      </c>
      <c r="T1630" s="24" t="e">
        <f>'MEDIDAS ML'!#REF!</f>
        <v>#REF!</v>
      </c>
      <c r="U1630" s="24" t="e">
        <f>'MEDIDAS ML'!#REF!</f>
        <v>#REF!</v>
      </c>
      <c r="V1630" s="22" t="e">
        <f>'MEDIDAS ML'!#REF!</f>
        <v>#REF!</v>
      </c>
      <c r="W1630" s="17" t="e">
        <f>'MEDIDAS ML'!#REF!</f>
        <v>#REF!</v>
      </c>
      <c r="X1630" t="e">
        <f>'MEDIDAS ML'!#REF!</f>
        <v>#REF!</v>
      </c>
    </row>
    <row r="1631" spans="1:24" ht="15.75" customHeight="1" x14ac:dyDescent="0.25">
      <c r="A1631" s="6">
        <f>'MEDIDAS ML'!A3941</f>
        <v>123</v>
      </c>
      <c r="B1631" s="15">
        <f>'MEDIDAS ML'!B3941</f>
        <v>123</v>
      </c>
      <c r="C1631" s="6">
        <f>'MEDIDAS ML'!C3941</f>
        <v>123</v>
      </c>
      <c r="D1631" s="6" t="str">
        <f>'MEDIDAS ML'!D3941</f>
        <v>4x11x14 cm - 100 grs</v>
      </c>
      <c r="E1631" s="16">
        <f>'MEDIDAS ML'!E3941</f>
        <v>4</v>
      </c>
      <c r="F1631" s="16">
        <f>'MEDIDAS ML'!F3941</f>
        <v>11</v>
      </c>
      <c r="G1631" s="16">
        <f>'MEDIDAS ML'!G3941</f>
        <v>14</v>
      </c>
      <c r="H1631" s="16">
        <f>'MEDIDAS ML'!H3941</f>
        <v>0.1</v>
      </c>
      <c r="I1631" s="16">
        <f>'MEDIDAS ML'!I3941</f>
        <v>0.154</v>
      </c>
      <c r="J1631" s="6" t="str">
        <f>'MEDIDAS ML'!J3941</f>
        <v>Se calcula por P volum</v>
      </c>
      <c r="K1631" s="16">
        <f>'MEDIDAS ML'!K3941</f>
        <v>0.154</v>
      </c>
      <c r="L1631" s="7">
        <f>'MEDIDAS ML'!L3941</f>
        <v>4241</v>
      </c>
      <c r="M1631" s="6" t="str">
        <f>'MEDIDAS ML'!M3941</f>
        <v>Hasta $9.989</v>
      </c>
      <c r="N1631" s="7">
        <f>'MEDIDAS ML'!N3941</f>
        <v>700</v>
      </c>
      <c r="O1631" s="6" t="str">
        <f>'MEDIDAS ML'!O3941</f>
        <v>No aplica (&lt;$19.990)</v>
      </c>
      <c r="P1631" s="7">
        <f>'MEDIDAS ML'!P3941</f>
        <v>0</v>
      </c>
      <c r="Q1631" s="7">
        <f>'MEDIDAS ML'!Q3941</f>
        <v>700</v>
      </c>
      <c r="R1631" s="23" t="e">
        <f>'MEDIDAS ML'!#REF!</f>
        <v>#REF!</v>
      </c>
      <c r="S1631" s="24" t="e">
        <f>'MEDIDAS ML'!#REF!</f>
        <v>#REF!</v>
      </c>
      <c r="T1631" s="24" t="e">
        <f>'MEDIDAS ML'!#REF!</f>
        <v>#REF!</v>
      </c>
      <c r="U1631" s="24" t="e">
        <f>'MEDIDAS ML'!#REF!</f>
        <v>#REF!</v>
      </c>
      <c r="V1631" s="22" t="e">
        <f>'MEDIDAS ML'!#REF!</f>
        <v>#REF!</v>
      </c>
      <c r="W1631" s="17" t="e">
        <f>'MEDIDAS ML'!#REF!</f>
        <v>#REF!</v>
      </c>
      <c r="X1631" t="e">
        <f>'MEDIDAS ML'!#REF!</f>
        <v>#REF!</v>
      </c>
    </row>
    <row r="1632" spans="1:24" ht="15.75" customHeight="1" x14ac:dyDescent="0.25">
      <c r="A1632" s="6">
        <f>'MEDIDAS ML'!A2607</f>
        <v>123</v>
      </c>
      <c r="B1632" s="15">
        <f>'MEDIDAS ML'!B2607</f>
        <v>123</v>
      </c>
      <c r="C1632" s="6">
        <f>'MEDIDAS ML'!C2607</f>
        <v>123</v>
      </c>
      <c r="D1632" s="6" t="str">
        <f>'MEDIDAS ML'!D2607</f>
        <v>12x19x20 cm - 330 grs</v>
      </c>
      <c r="E1632" s="16">
        <f>'MEDIDAS ML'!E2607</f>
        <v>12</v>
      </c>
      <c r="F1632" s="16">
        <f>'MEDIDAS ML'!F2607</f>
        <v>19</v>
      </c>
      <c r="G1632" s="16">
        <f>'MEDIDAS ML'!G2607</f>
        <v>20</v>
      </c>
      <c r="H1632" s="16">
        <f>'MEDIDAS ML'!H2607</f>
        <v>0.33</v>
      </c>
      <c r="I1632" s="16">
        <f>'MEDIDAS ML'!I2607</f>
        <v>1.1399999999999999</v>
      </c>
      <c r="J1632" s="6" t="str">
        <f>'MEDIDAS ML'!J2607</f>
        <v>Se calcula por P volum</v>
      </c>
      <c r="K1632" s="16">
        <f>'MEDIDAS ML'!K2607</f>
        <v>1.1399999999999999</v>
      </c>
      <c r="L1632" s="7">
        <f>'MEDIDAS ML'!L2607</f>
        <v>4250</v>
      </c>
      <c r="M1632" s="6" t="str">
        <f>'MEDIDAS ML'!M2607</f>
        <v>Hasta $9.989</v>
      </c>
      <c r="N1632" s="7">
        <f>'MEDIDAS ML'!N2607</f>
        <v>700</v>
      </c>
      <c r="O1632" s="6" t="str">
        <f>'MEDIDAS ML'!O2607</f>
        <v>No aplica (&lt;$19.990)</v>
      </c>
      <c r="P1632" s="7">
        <f>'MEDIDAS ML'!P2607</f>
        <v>0</v>
      </c>
      <c r="Q1632" s="7">
        <f>'MEDIDAS ML'!Q2607</f>
        <v>700</v>
      </c>
      <c r="R1632" s="23" t="e">
        <f>'MEDIDAS ML'!#REF!</f>
        <v>#REF!</v>
      </c>
      <c r="S1632" s="24" t="e">
        <f>'MEDIDAS ML'!#REF!</f>
        <v>#REF!</v>
      </c>
      <c r="T1632" s="24" t="e">
        <f>'MEDIDAS ML'!#REF!</f>
        <v>#REF!</v>
      </c>
      <c r="U1632" s="24" t="e">
        <f>'MEDIDAS ML'!#REF!</f>
        <v>#REF!</v>
      </c>
      <c r="V1632" s="22" t="e">
        <f>'MEDIDAS ML'!#REF!</f>
        <v>#REF!</v>
      </c>
      <c r="W1632" s="17" t="e">
        <f>'MEDIDAS ML'!#REF!</f>
        <v>#REF!</v>
      </c>
      <c r="X1632" t="e">
        <f>'MEDIDAS ML'!#REF!</f>
        <v>#REF!</v>
      </c>
    </row>
    <row r="1633" spans="1:24" ht="15.75" customHeight="1" x14ac:dyDescent="0.25">
      <c r="A1633" s="6">
        <f>'MEDIDAS ML'!A3875</f>
        <v>123</v>
      </c>
      <c r="B1633" s="15">
        <f>'MEDIDAS ML'!B3875</f>
        <v>123</v>
      </c>
      <c r="C1633" s="6">
        <f>'MEDIDAS ML'!C3875</f>
        <v>123</v>
      </c>
      <c r="D1633" s="6" t="str">
        <f>'MEDIDAS ML'!D3875</f>
        <v>6x16x24 cm - 100 grs</v>
      </c>
      <c r="E1633" s="16">
        <f>'MEDIDAS ML'!E3875</f>
        <v>6</v>
      </c>
      <c r="F1633" s="16">
        <f>'MEDIDAS ML'!F3875</f>
        <v>16</v>
      </c>
      <c r="G1633" s="16">
        <f>'MEDIDAS ML'!G3875</f>
        <v>24</v>
      </c>
      <c r="H1633" s="16">
        <f>'MEDIDAS ML'!H3875</f>
        <v>0.1</v>
      </c>
      <c r="I1633" s="16">
        <f>'MEDIDAS ML'!I3875</f>
        <v>0.57599999999999996</v>
      </c>
      <c r="J1633" s="6" t="str">
        <f>'MEDIDAS ML'!J3875</f>
        <v>Se calcula por P volum</v>
      </c>
      <c r="K1633" s="16">
        <f>'MEDIDAS ML'!K3875</f>
        <v>0.57599999999999996</v>
      </c>
      <c r="L1633" s="7">
        <f>'MEDIDAS ML'!L3875</f>
        <v>4250</v>
      </c>
      <c r="M1633" s="6" t="str">
        <f>'MEDIDAS ML'!M3875</f>
        <v>Hasta $9.989</v>
      </c>
      <c r="N1633" s="7">
        <f>'MEDIDAS ML'!N3875</f>
        <v>700</v>
      </c>
      <c r="O1633" s="6" t="str">
        <f>'MEDIDAS ML'!O3875</f>
        <v>No aplica (&lt;$19.990)</v>
      </c>
      <c r="P1633" s="7">
        <f>'MEDIDAS ML'!P3875</f>
        <v>0</v>
      </c>
      <c r="Q1633" s="7">
        <f>'MEDIDAS ML'!Q3875</f>
        <v>700</v>
      </c>
      <c r="R1633" s="23" t="e">
        <f>'MEDIDAS ML'!#REF!</f>
        <v>#REF!</v>
      </c>
      <c r="S1633" s="24" t="e">
        <f>'MEDIDAS ML'!#REF!</f>
        <v>#REF!</v>
      </c>
      <c r="T1633" s="24" t="e">
        <f>'MEDIDAS ML'!#REF!</f>
        <v>#REF!</v>
      </c>
      <c r="U1633" s="24" t="e">
        <f>'MEDIDAS ML'!#REF!</f>
        <v>#REF!</v>
      </c>
      <c r="V1633" s="22" t="e">
        <f>'MEDIDAS ML'!#REF!</f>
        <v>#REF!</v>
      </c>
      <c r="W1633" s="17" t="e">
        <f>'MEDIDAS ML'!#REF!</f>
        <v>#REF!</v>
      </c>
      <c r="X1633" t="e">
        <f>'MEDIDAS ML'!#REF!</f>
        <v>#REF!</v>
      </c>
    </row>
    <row r="1634" spans="1:24" ht="15.75" customHeight="1" x14ac:dyDescent="0.25">
      <c r="A1634" s="6">
        <f>'MEDIDAS ML'!A2662</f>
        <v>123</v>
      </c>
      <c r="B1634" s="15">
        <f>'MEDIDAS ML'!B2662</f>
        <v>123</v>
      </c>
      <c r="C1634" s="6">
        <f>'MEDIDAS ML'!C2662</f>
        <v>123</v>
      </c>
      <c r="D1634" s="6" t="str">
        <f>'MEDIDAS ML'!D2662</f>
        <v>6x14x22 cm - 310 grs</v>
      </c>
      <c r="E1634" s="16">
        <f>'MEDIDAS ML'!E2662</f>
        <v>6</v>
      </c>
      <c r="F1634" s="16">
        <f>'MEDIDAS ML'!F2662</f>
        <v>14</v>
      </c>
      <c r="G1634" s="16">
        <f>'MEDIDAS ML'!G2662</f>
        <v>22</v>
      </c>
      <c r="H1634" s="16">
        <f>'MEDIDAS ML'!H2662</f>
        <v>0.31</v>
      </c>
      <c r="I1634" s="16">
        <f>'MEDIDAS ML'!I2662</f>
        <v>0.46200000000000002</v>
      </c>
      <c r="J1634" s="6" t="str">
        <f>'MEDIDAS ML'!J2662</f>
        <v>Se calcula por P volum</v>
      </c>
      <c r="K1634" s="16">
        <f>'MEDIDAS ML'!K2662</f>
        <v>0.46200000000000002</v>
      </c>
      <c r="L1634" s="7">
        <f>'MEDIDAS ML'!L2662</f>
        <v>4271</v>
      </c>
      <c r="M1634" s="6" t="str">
        <f>'MEDIDAS ML'!M2662</f>
        <v>Hasta $9.989</v>
      </c>
      <c r="N1634" s="7">
        <f>'MEDIDAS ML'!N2662</f>
        <v>700</v>
      </c>
      <c r="O1634" s="6" t="str">
        <f>'MEDIDAS ML'!O2662</f>
        <v>No aplica (&lt;$19.990)</v>
      </c>
      <c r="P1634" s="7">
        <f>'MEDIDAS ML'!P2662</f>
        <v>0</v>
      </c>
      <c r="Q1634" s="7">
        <f>'MEDIDAS ML'!Q2662</f>
        <v>700</v>
      </c>
      <c r="R1634" s="23" t="e">
        <f>'MEDIDAS ML'!#REF!</f>
        <v>#REF!</v>
      </c>
      <c r="S1634" s="24" t="e">
        <f>'MEDIDAS ML'!#REF!</f>
        <v>#REF!</v>
      </c>
      <c r="T1634" s="24" t="e">
        <f>'MEDIDAS ML'!#REF!</f>
        <v>#REF!</v>
      </c>
      <c r="U1634" s="24" t="e">
        <f>'MEDIDAS ML'!#REF!</f>
        <v>#REF!</v>
      </c>
      <c r="V1634" s="22" t="e">
        <f>'MEDIDAS ML'!#REF!</f>
        <v>#REF!</v>
      </c>
      <c r="W1634" s="17" t="e">
        <f>'MEDIDAS ML'!#REF!</f>
        <v>#REF!</v>
      </c>
      <c r="X1634" t="e">
        <f>'MEDIDAS ML'!#REF!</f>
        <v>#REF!</v>
      </c>
    </row>
    <row r="1635" spans="1:24" ht="15.75" customHeight="1" x14ac:dyDescent="0.25">
      <c r="A1635" s="6">
        <f>'MEDIDAS ML'!A3233</f>
        <v>123</v>
      </c>
      <c r="B1635" s="15">
        <f>'MEDIDAS ML'!B3233</f>
        <v>123</v>
      </c>
      <c r="C1635" s="6">
        <f>'MEDIDAS ML'!C3233</f>
        <v>123</v>
      </c>
      <c r="D1635" s="6" t="str">
        <f>'MEDIDAS ML'!D3233</f>
        <v>5x15x18 cm - 219 grs</v>
      </c>
      <c r="E1635" s="16">
        <f>'MEDIDAS ML'!E3233</f>
        <v>5</v>
      </c>
      <c r="F1635" s="16">
        <f>'MEDIDAS ML'!F3233</f>
        <v>15</v>
      </c>
      <c r="G1635" s="16">
        <f>'MEDIDAS ML'!G3233</f>
        <v>18</v>
      </c>
      <c r="H1635" s="16">
        <f>'MEDIDAS ML'!H3233</f>
        <v>0.219</v>
      </c>
      <c r="I1635" s="16">
        <f>'MEDIDAS ML'!I3233</f>
        <v>0.33750000000000002</v>
      </c>
      <c r="J1635" s="6" t="str">
        <f>'MEDIDAS ML'!J3233</f>
        <v>Se calcula por P volum</v>
      </c>
      <c r="K1635" s="16">
        <f>'MEDIDAS ML'!K3233</f>
        <v>0.33750000000000002</v>
      </c>
      <c r="L1635" s="7">
        <f>'MEDIDAS ML'!L3233</f>
        <v>4278</v>
      </c>
      <c r="M1635" s="6" t="str">
        <f>'MEDIDAS ML'!M3233</f>
        <v>Hasta $9.989</v>
      </c>
      <c r="N1635" s="7">
        <f>'MEDIDAS ML'!N3233</f>
        <v>700</v>
      </c>
      <c r="O1635" s="6" t="str">
        <f>'MEDIDAS ML'!O3233</f>
        <v>No aplica (&lt;$19.990)</v>
      </c>
      <c r="P1635" s="7">
        <f>'MEDIDAS ML'!P3233</f>
        <v>0</v>
      </c>
      <c r="Q1635" s="7">
        <f>'MEDIDAS ML'!Q3233</f>
        <v>700</v>
      </c>
      <c r="R1635" s="23" t="e">
        <f>'MEDIDAS ML'!#REF!</f>
        <v>#REF!</v>
      </c>
      <c r="S1635" s="24" t="e">
        <f>'MEDIDAS ML'!#REF!</f>
        <v>#REF!</v>
      </c>
      <c r="T1635" s="24" t="e">
        <f>'MEDIDAS ML'!#REF!</f>
        <v>#REF!</v>
      </c>
      <c r="U1635" s="24" t="e">
        <f>'MEDIDAS ML'!#REF!</f>
        <v>#REF!</v>
      </c>
      <c r="V1635" s="22" t="e">
        <f>'MEDIDAS ML'!#REF!</f>
        <v>#REF!</v>
      </c>
      <c r="W1635" s="17" t="e">
        <f>'MEDIDAS ML'!#REF!</f>
        <v>#REF!</v>
      </c>
      <c r="X1635" t="e">
        <f>'MEDIDAS ML'!#REF!</f>
        <v>#REF!</v>
      </c>
    </row>
    <row r="1636" spans="1:24" ht="15.75" customHeight="1" x14ac:dyDescent="0.25">
      <c r="A1636" s="6">
        <f>'MEDIDAS ML'!A3234</f>
        <v>123</v>
      </c>
      <c r="B1636" s="15">
        <f>'MEDIDAS ML'!B3234</f>
        <v>123</v>
      </c>
      <c r="C1636" s="6">
        <f>'MEDIDAS ML'!C3234</f>
        <v>123</v>
      </c>
      <c r="D1636" s="6" t="str">
        <f>'MEDIDAS ML'!D3234</f>
        <v>5x15x18 cm - 219 grs</v>
      </c>
      <c r="E1636" s="16">
        <f>'MEDIDAS ML'!E3234</f>
        <v>5</v>
      </c>
      <c r="F1636" s="16">
        <f>'MEDIDAS ML'!F3234</f>
        <v>15</v>
      </c>
      <c r="G1636" s="16">
        <f>'MEDIDAS ML'!G3234</f>
        <v>18</v>
      </c>
      <c r="H1636" s="16">
        <f>'MEDIDAS ML'!H3234</f>
        <v>0.219</v>
      </c>
      <c r="I1636" s="16">
        <f>'MEDIDAS ML'!I3234</f>
        <v>0.33750000000000002</v>
      </c>
      <c r="J1636" s="6" t="str">
        <f>'MEDIDAS ML'!J3234</f>
        <v>Se calcula por P volum</v>
      </c>
      <c r="K1636" s="16">
        <f>'MEDIDAS ML'!K3234</f>
        <v>0.33750000000000002</v>
      </c>
      <c r="L1636" s="7">
        <f>'MEDIDAS ML'!L3234</f>
        <v>4278</v>
      </c>
      <c r="M1636" s="6" t="str">
        <f>'MEDIDAS ML'!M3234</f>
        <v>Hasta $9.989</v>
      </c>
      <c r="N1636" s="7">
        <f>'MEDIDAS ML'!N3234</f>
        <v>700</v>
      </c>
      <c r="O1636" s="6" t="str">
        <f>'MEDIDAS ML'!O3234</f>
        <v>No aplica (&lt;$19.990)</v>
      </c>
      <c r="P1636" s="7">
        <f>'MEDIDAS ML'!P3234</f>
        <v>0</v>
      </c>
      <c r="Q1636" s="7">
        <f>'MEDIDAS ML'!Q3234</f>
        <v>700</v>
      </c>
      <c r="R1636" s="23" t="e">
        <f>'MEDIDAS ML'!#REF!</f>
        <v>#REF!</v>
      </c>
      <c r="S1636" s="24" t="e">
        <f>'MEDIDAS ML'!#REF!</f>
        <v>#REF!</v>
      </c>
      <c r="T1636" s="24" t="e">
        <f>'MEDIDAS ML'!#REF!</f>
        <v>#REF!</v>
      </c>
      <c r="U1636" s="24" t="e">
        <f>'MEDIDAS ML'!#REF!</f>
        <v>#REF!</v>
      </c>
      <c r="V1636" s="22" t="e">
        <f>'MEDIDAS ML'!#REF!</f>
        <v>#REF!</v>
      </c>
      <c r="W1636" s="17" t="e">
        <f>'MEDIDAS ML'!#REF!</f>
        <v>#REF!</v>
      </c>
      <c r="X1636" t="e">
        <f>'MEDIDAS ML'!#REF!</f>
        <v>#REF!</v>
      </c>
    </row>
    <row r="1637" spans="1:24" ht="15.75" customHeight="1" x14ac:dyDescent="0.25">
      <c r="A1637" s="6">
        <f>'MEDIDAS ML'!A1328</f>
        <v>123</v>
      </c>
      <c r="B1637" s="15">
        <f>'MEDIDAS ML'!B1328</f>
        <v>123</v>
      </c>
      <c r="C1637" s="6">
        <f>'MEDIDAS ML'!C1328</f>
        <v>123</v>
      </c>
      <c r="D1637" s="6" t="str">
        <f>'MEDIDAS ML'!D1328</f>
        <v>5x17x19 cm - 1000 grs</v>
      </c>
      <c r="E1637" s="16">
        <f>'MEDIDAS ML'!E1328</f>
        <v>5</v>
      </c>
      <c r="F1637" s="16">
        <f>'MEDIDAS ML'!F1328</f>
        <v>17</v>
      </c>
      <c r="G1637" s="16">
        <f>'MEDIDAS ML'!G1328</f>
        <v>19</v>
      </c>
      <c r="H1637" s="16">
        <f>'MEDIDAS ML'!H1328</f>
        <v>1</v>
      </c>
      <c r="I1637" s="16">
        <f>'MEDIDAS ML'!I1328</f>
        <v>0.40375</v>
      </c>
      <c r="J1637" s="6" t="str">
        <f>'MEDIDAS ML'!J1328</f>
        <v>Se calcula por Peso</v>
      </c>
      <c r="K1637" s="16">
        <f>'MEDIDAS ML'!K1328</f>
        <v>1</v>
      </c>
      <c r="L1637" s="7">
        <f>'MEDIDAS ML'!L1328</f>
        <v>4289</v>
      </c>
      <c r="M1637" s="6" t="str">
        <f>'MEDIDAS ML'!M1328</f>
        <v>Hasta $9.989</v>
      </c>
      <c r="N1637" s="7">
        <f>'MEDIDAS ML'!N1328</f>
        <v>700</v>
      </c>
      <c r="O1637" s="6" t="str">
        <f>'MEDIDAS ML'!O1328</f>
        <v>No aplica (&lt;$19.990)</v>
      </c>
      <c r="P1637" s="7">
        <f>'MEDIDAS ML'!P1328</f>
        <v>0</v>
      </c>
      <c r="Q1637" s="7">
        <f>'MEDIDAS ML'!Q1328</f>
        <v>700</v>
      </c>
      <c r="R1637" s="23" t="e">
        <f>'MEDIDAS ML'!#REF!</f>
        <v>#REF!</v>
      </c>
      <c r="S1637" s="24" t="e">
        <f>'MEDIDAS ML'!#REF!</f>
        <v>#REF!</v>
      </c>
      <c r="T1637" s="24" t="e">
        <f>'MEDIDAS ML'!#REF!</f>
        <v>#REF!</v>
      </c>
      <c r="U1637" s="24" t="e">
        <f>'MEDIDAS ML'!#REF!</f>
        <v>#REF!</v>
      </c>
      <c r="V1637" s="22" t="e">
        <f>'MEDIDAS ML'!#REF!</f>
        <v>#REF!</v>
      </c>
      <c r="W1637" s="17" t="e">
        <f>'MEDIDAS ML'!#REF!</f>
        <v>#REF!</v>
      </c>
      <c r="X1637" t="e">
        <f>'MEDIDAS ML'!#REF!</f>
        <v>#REF!</v>
      </c>
    </row>
    <row r="1638" spans="1:24" ht="15.75" customHeight="1" x14ac:dyDescent="0.25">
      <c r="A1638" s="6">
        <f>'MEDIDAS ML'!A1329</f>
        <v>123</v>
      </c>
      <c r="B1638" s="15">
        <f>'MEDIDAS ML'!B1329</f>
        <v>123</v>
      </c>
      <c r="C1638" s="6">
        <f>'MEDIDAS ML'!C1329</f>
        <v>123</v>
      </c>
      <c r="D1638" s="6" t="str">
        <f>'MEDIDAS ML'!D1329</f>
        <v>5x17x19 cm - 1000 grs</v>
      </c>
      <c r="E1638" s="16">
        <f>'MEDIDAS ML'!E1329</f>
        <v>5</v>
      </c>
      <c r="F1638" s="16">
        <f>'MEDIDAS ML'!F1329</f>
        <v>17</v>
      </c>
      <c r="G1638" s="16">
        <f>'MEDIDAS ML'!G1329</f>
        <v>19</v>
      </c>
      <c r="H1638" s="16">
        <f>'MEDIDAS ML'!H1329</f>
        <v>1</v>
      </c>
      <c r="I1638" s="16">
        <f>'MEDIDAS ML'!I1329</f>
        <v>0.40375</v>
      </c>
      <c r="J1638" s="6" t="str">
        <f>'MEDIDAS ML'!J1329</f>
        <v>Se calcula por Peso</v>
      </c>
      <c r="K1638" s="16">
        <f>'MEDIDAS ML'!K1329</f>
        <v>1</v>
      </c>
      <c r="L1638" s="7">
        <f>'MEDIDAS ML'!L1329</f>
        <v>4289</v>
      </c>
      <c r="M1638" s="6" t="str">
        <f>'MEDIDAS ML'!M1329</f>
        <v>Hasta $9.989</v>
      </c>
      <c r="N1638" s="7">
        <f>'MEDIDAS ML'!N1329</f>
        <v>700</v>
      </c>
      <c r="O1638" s="6" t="str">
        <f>'MEDIDAS ML'!O1329</f>
        <v>No aplica (&lt;$19.990)</v>
      </c>
      <c r="P1638" s="7">
        <f>'MEDIDAS ML'!P1329</f>
        <v>0</v>
      </c>
      <c r="Q1638" s="7">
        <f>'MEDIDAS ML'!Q1329</f>
        <v>700</v>
      </c>
      <c r="R1638" s="23" t="e">
        <f>'MEDIDAS ML'!#REF!</f>
        <v>#REF!</v>
      </c>
      <c r="S1638" s="24" t="e">
        <f>'MEDIDAS ML'!#REF!</f>
        <v>#REF!</v>
      </c>
      <c r="T1638" s="24" t="e">
        <f>'MEDIDAS ML'!#REF!</f>
        <v>#REF!</v>
      </c>
      <c r="U1638" s="24" t="e">
        <f>'MEDIDAS ML'!#REF!</f>
        <v>#REF!</v>
      </c>
      <c r="V1638" s="22" t="e">
        <f>'MEDIDAS ML'!#REF!</f>
        <v>#REF!</v>
      </c>
      <c r="W1638" s="17" t="e">
        <f>'MEDIDAS ML'!#REF!</f>
        <v>#REF!</v>
      </c>
      <c r="X1638" t="e">
        <f>'MEDIDAS ML'!#REF!</f>
        <v>#REF!</v>
      </c>
    </row>
    <row r="1639" spans="1:24" ht="15.75" customHeight="1" x14ac:dyDescent="0.25">
      <c r="A1639" s="6">
        <f>'MEDIDAS ML'!A1082</f>
        <v>123</v>
      </c>
      <c r="B1639" s="15">
        <f>'MEDIDAS ML'!B1082</f>
        <v>123</v>
      </c>
      <c r="C1639" s="6">
        <f>'MEDIDAS ML'!C1082</f>
        <v>123</v>
      </c>
      <c r="D1639" s="6" t="str">
        <f>'MEDIDAS ML'!D1082</f>
        <v>6x20x29 cm - 1250 grs</v>
      </c>
      <c r="E1639" s="16">
        <f>'MEDIDAS ML'!E1082</f>
        <v>6</v>
      </c>
      <c r="F1639" s="16">
        <f>'MEDIDAS ML'!F1082</f>
        <v>20</v>
      </c>
      <c r="G1639" s="16">
        <f>'MEDIDAS ML'!G1082</f>
        <v>29</v>
      </c>
      <c r="H1639" s="16">
        <f>'MEDIDAS ML'!H1082</f>
        <v>1.25</v>
      </c>
      <c r="I1639" s="16">
        <f>'MEDIDAS ML'!I1082</f>
        <v>0.87</v>
      </c>
      <c r="J1639" s="6" t="str">
        <f>'MEDIDAS ML'!J1082</f>
        <v>Se calcula por Peso</v>
      </c>
      <c r="K1639" s="16">
        <f>'MEDIDAS ML'!K1082</f>
        <v>1.25</v>
      </c>
      <c r="L1639" s="7">
        <f>'MEDIDAS ML'!L1082</f>
        <v>4290</v>
      </c>
      <c r="M1639" s="6" t="str">
        <f>'MEDIDAS ML'!M1082</f>
        <v>Hasta $9.989</v>
      </c>
      <c r="N1639" s="7">
        <f>'MEDIDAS ML'!N1082</f>
        <v>700</v>
      </c>
      <c r="O1639" s="6" t="str">
        <f>'MEDIDAS ML'!O1082</f>
        <v>No aplica (&lt;$19.990)</v>
      </c>
      <c r="P1639" s="7">
        <f>'MEDIDAS ML'!P1082</f>
        <v>0</v>
      </c>
      <c r="Q1639" s="7">
        <f>'MEDIDAS ML'!Q1082</f>
        <v>700</v>
      </c>
      <c r="R1639" s="23" t="e">
        <f>'MEDIDAS ML'!#REF!</f>
        <v>#REF!</v>
      </c>
      <c r="S1639" s="24" t="e">
        <f>'MEDIDAS ML'!#REF!</f>
        <v>#REF!</v>
      </c>
      <c r="T1639" s="24" t="e">
        <f>'MEDIDAS ML'!#REF!</f>
        <v>#REF!</v>
      </c>
      <c r="U1639" s="24" t="e">
        <f>'MEDIDAS ML'!#REF!</f>
        <v>#REF!</v>
      </c>
      <c r="V1639" s="22" t="e">
        <f>'MEDIDAS ML'!#REF!</f>
        <v>#REF!</v>
      </c>
      <c r="W1639" s="17" t="e">
        <f>'MEDIDAS ML'!#REF!</f>
        <v>#REF!</v>
      </c>
      <c r="X1639" t="e">
        <f>'MEDIDAS ML'!#REF!</f>
        <v>#REF!</v>
      </c>
    </row>
    <row r="1640" spans="1:24" ht="15.75" customHeight="1" x14ac:dyDescent="0.25">
      <c r="A1640" s="6">
        <f>'MEDIDAS ML'!A1083</f>
        <v>123</v>
      </c>
      <c r="B1640" s="15">
        <f>'MEDIDAS ML'!B1083</f>
        <v>123</v>
      </c>
      <c r="C1640" s="6">
        <f>'MEDIDAS ML'!C1083</f>
        <v>123</v>
      </c>
      <c r="D1640" s="6" t="str">
        <f>'MEDIDAS ML'!D1083</f>
        <v>6x23x32 cm - 1250 grs</v>
      </c>
      <c r="E1640" s="16">
        <f>'MEDIDAS ML'!E1083</f>
        <v>6</v>
      </c>
      <c r="F1640" s="16">
        <f>'MEDIDAS ML'!F1083</f>
        <v>23</v>
      </c>
      <c r="G1640" s="16">
        <f>'MEDIDAS ML'!G1083</f>
        <v>32</v>
      </c>
      <c r="H1640" s="16">
        <f>'MEDIDAS ML'!H1083</f>
        <v>1.25</v>
      </c>
      <c r="I1640" s="16">
        <f>'MEDIDAS ML'!I1083</f>
        <v>1.1040000000000001</v>
      </c>
      <c r="J1640" s="6" t="str">
        <f>'MEDIDAS ML'!J1083</f>
        <v>Se calcula por Peso</v>
      </c>
      <c r="K1640" s="16">
        <f>'MEDIDAS ML'!K1083</f>
        <v>1.25</v>
      </c>
      <c r="L1640" s="7">
        <f>'MEDIDAS ML'!L1083</f>
        <v>4290</v>
      </c>
      <c r="M1640" s="6" t="str">
        <f>'MEDIDAS ML'!M1083</f>
        <v>Hasta $9.989</v>
      </c>
      <c r="N1640" s="7">
        <f>'MEDIDAS ML'!N1083</f>
        <v>700</v>
      </c>
      <c r="O1640" s="6" t="str">
        <f>'MEDIDAS ML'!O1083</f>
        <v>No aplica (&lt;$19.990)</v>
      </c>
      <c r="P1640" s="7">
        <f>'MEDIDAS ML'!P1083</f>
        <v>0</v>
      </c>
      <c r="Q1640" s="7">
        <f>'MEDIDAS ML'!Q1083</f>
        <v>700</v>
      </c>
      <c r="R1640" s="23" t="e">
        <f>'MEDIDAS ML'!#REF!</f>
        <v>#REF!</v>
      </c>
      <c r="S1640" s="24" t="e">
        <f>'MEDIDAS ML'!#REF!</f>
        <v>#REF!</v>
      </c>
      <c r="T1640" s="24" t="e">
        <f>'MEDIDAS ML'!#REF!</f>
        <v>#REF!</v>
      </c>
      <c r="U1640" s="24" t="e">
        <f>'MEDIDAS ML'!#REF!</f>
        <v>#REF!</v>
      </c>
      <c r="V1640" s="22" t="e">
        <f>'MEDIDAS ML'!#REF!</f>
        <v>#REF!</v>
      </c>
      <c r="W1640" s="17" t="e">
        <f>'MEDIDAS ML'!#REF!</f>
        <v>#REF!</v>
      </c>
      <c r="X1640" t="e">
        <f>'MEDIDAS ML'!#REF!</f>
        <v>#REF!</v>
      </c>
    </row>
    <row r="1641" spans="1:24" ht="15.75" customHeight="1" x14ac:dyDescent="0.25">
      <c r="A1641" s="6">
        <f>'MEDIDAS ML'!A1233</f>
        <v>123</v>
      </c>
      <c r="B1641" s="15">
        <f>'MEDIDAS ML'!B1233</f>
        <v>123</v>
      </c>
      <c r="C1641" s="6">
        <f>'MEDIDAS ML'!C1233</f>
        <v>123</v>
      </c>
      <c r="D1641" s="6" t="str">
        <f>'MEDIDAS ML'!D1233</f>
        <v>8x16x25 cm - 1070 grs</v>
      </c>
      <c r="E1641" s="16">
        <f>'MEDIDAS ML'!E1233</f>
        <v>8</v>
      </c>
      <c r="F1641" s="16">
        <f>'MEDIDAS ML'!F1233</f>
        <v>16</v>
      </c>
      <c r="G1641" s="16">
        <f>'MEDIDAS ML'!G1233</f>
        <v>25</v>
      </c>
      <c r="H1641" s="16">
        <f>'MEDIDAS ML'!H1233</f>
        <v>1.07</v>
      </c>
      <c r="I1641" s="16">
        <f>'MEDIDAS ML'!I1233</f>
        <v>0.8</v>
      </c>
      <c r="J1641" s="6" t="str">
        <f>'MEDIDAS ML'!J1233</f>
        <v>Se calcula por Peso</v>
      </c>
      <c r="K1641" s="16">
        <f>'MEDIDAS ML'!K1233</f>
        <v>1.07</v>
      </c>
      <c r="L1641" s="7">
        <f>'MEDIDAS ML'!L1233</f>
        <v>4290</v>
      </c>
      <c r="M1641" s="6" t="str">
        <f>'MEDIDAS ML'!M1233</f>
        <v>Hasta $9.989</v>
      </c>
      <c r="N1641" s="7">
        <f>'MEDIDAS ML'!N1233</f>
        <v>700</v>
      </c>
      <c r="O1641" s="6" t="str">
        <f>'MEDIDAS ML'!O1233</f>
        <v>No aplica (&lt;$19.990)</v>
      </c>
      <c r="P1641" s="7">
        <f>'MEDIDAS ML'!P1233</f>
        <v>0</v>
      </c>
      <c r="Q1641" s="7">
        <f>'MEDIDAS ML'!Q1233</f>
        <v>700</v>
      </c>
      <c r="R1641" s="23" t="e">
        <f>'MEDIDAS ML'!#REF!</f>
        <v>#REF!</v>
      </c>
      <c r="S1641" s="24" t="e">
        <f>'MEDIDAS ML'!#REF!</f>
        <v>#REF!</v>
      </c>
      <c r="T1641" s="24" t="e">
        <f>'MEDIDAS ML'!#REF!</f>
        <v>#REF!</v>
      </c>
      <c r="U1641" s="24" t="e">
        <f>'MEDIDAS ML'!#REF!</f>
        <v>#REF!</v>
      </c>
      <c r="V1641" s="22" t="e">
        <f>'MEDIDAS ML'!#REF!</f>
        <v>#REF!</v>
      </c>
      <c r="W1641" s="17" t="e">
        <f>'MEDIDAS ML'!#REF!</f>
        <v>#REF!</v>
      </c>
      <c r="X1641" t="e">
        <f>'MEDIDAS ML'!#REF!</f>
        <v>#REF!</v>
      </c>
    </row>
    <row r="1642" spans="1:24" ht="15.75" customHeight="1" x14ac:dyDescent="0.25">
      <c r="A1642" s="6">
        <f>'MEDIDAS ML'!A1238</f>
        <v>123</v>
      </c>
      <c r="B1642" s="15">
        <f>'MEDIDAS ML'!B1238</f>
        <v>123</v>
      </c>
      <c r="C1642" s="6">
        <f>'MEDIDAS ML'!C1238</f>
        <v>123</v>
      </c>
      <c r="D1642" s="6" t="str">
        <f>'MEDIDAS ML'!D1238</f>
        <v>9x9x21 cm - 1060 grs</v>
      </c>
      <c r="E1642" s="16">
        <f>'MEDIDAS ML'!E1238</f>
        <v>9</v>
      </c>
      <c r="F1642" s="16">
        <f>'MEDIDAS ML'!F1238</f>
        <v>9</v>
      </c>
      <c r="G1642" s="16">
        <f>'MEDIDAS ML'!G1238</f>
        <v>21</v>
      </c>
      <c r="H1642" s="16">
        <f>'MEDIDAS ML'!H1238</f>
        <v>1.06</v>
      </c>
      <c r="I1642" s="16">
        <f>'MEDIDAS ML'!I1238</f>
        <v>0.42525000000000002</v>
      </c>
      <c r="J1642" s="6" t="str">
        <f>'MEDIDAS ML'!J1238</f>
        <v>Se calcula por Peso</v>
      </c>
      <c r="K1642" s="16">
        <f>'MEDIDAS ML'!K1238</f>
        <v>1.06</v>
      </c>
      <c r="L1642" s="7">
        <f>'MEDIDAS ML'!L1238</f>
        <v>4290</v>
      </c>
      <c r="M1642" s="6" t="str">
        <f>'MEDIDAS ML'!M1238</f>
        <v>Hasta $9.989</v>
      </c>
      <c r="N1642" s="7">
        <f>'MEDIDAS ML'!N1238</f>
        <v>700</v>
      </c>
      <c r="O1642" s="6" t="str">
        <f>'MEDIDAS ML'!O1238</f>
        <v>No aplica (&lt;$19.990)</v>
      </c>
      <c r="P1642" s="7">
        <f>'MEDIDAS ML'!P1238</f>
        <v>0</v>
      </c>
      <c r="Q1642" s="7">
        <f>'MEDIDAS ML'!Q1238</f>
        <v>700</v>
      </c>
      <c r="R1642" s="23" t="e">
        <f>'MEDIDAS ML'!#REF!</f>
        <v>#REF!</v>
      </c>
      <c r="S1642" s="24" t="e">
        <f>'MEDIDAS ML'!#REF!</f>
        <v>#REF!</v>
      </c>
      <c r="T1642" s="24" t="e">
        <f>'MEDIDAS ML'!#REF!</f>
        <v>#REF!</v>
      </c>
      <c r="U1642" s="24" t="e">
        <f>'MEDIDAS ML'!#REF!</f>
        <v>#REF!</v>
      </c>
      <c r="V1642" s="22" t="e">
        <f>'MEDIDAS ML'!#REF!</f>
        <v>#REF!</v>
      </c>
      <c r="W1642" s="17" t="e">
        <f>'MEDIDAS ML'!#REF!</f>
        <v>#REF!</v>
      </c>
      <c r="X1642" t="e">
        <f>'MEDIDAS ML'!#REF!</f>
        <v>#REF!</v>
      </c>
    </row>
    <row r="1643" spans="1:24" ht="15.75" customHeight="1" x14ac:dyDescent="0.25">
      <c r="A1643" s="6">
        <f>'MEDIDAS ML'!A1550</f>
        <v>123</v>
      </c>
      <c r="B1643" s="15">
        <f>'MEDIDAS ML'!B1550</f>
        <v>123</v>
      </c>
      <c r="C1643" s="6">
        <f>'MEDIDAS ML'!C1550</f>
        <v>123</v>
      </c>
      <c r="D1643" s="6" t="str">
        <f>'MEDIDAS ML'!D1550</f>
        <v>2x2x30 cm - 800 grs</v>
      </c>
      <c r="E1643" s="16">
        <f>'MEDIDAS ML'!E1550</f>
        <v>2</v>
      </c>
      <c r="F1643" s="16">
        <f>'MEDIDAS ML'!F1550</f>
        <v>2</v>
      </c>
      <c r="G1643" s="16">
        <f>'MEDIDAS ML'!G1550</f>
        <v>30</v>
      </c>
      <c r="H1643" s="16">
        <f>'MEDIDAS ML'!H1550</f>
        <v>0.8</v>
      </c>
      <c r="I1643" s="16">
        <f>'MEDIDAS ML'!I1550</f>
        <v>0.03</v>
      </c>
      <c r="J1643" s="6" t="str">
        <f>'MEDIDAS ML'!J1550</f>
        <v>Se calcula por Peso</v>
      </c>
      <c r="K1643" s="16">
        <f>'MEDIDAS ML'!K1550</f>
        <v>0.8</v>
      </c>
      <c r="L1643" s="7">
        <f>'MEDIDAS ML'!L1550</f>
        <v>4290</v>
      </c>
      <c r="M1643" s="6" t="str">
        <f>'MEDIDAS ML'!M1550</f>
        <v>Hasta $9.989</v>
      </c>
      <c r="N1643" s="7">
        <f>'MEDIDAS ML'!N1550</f>
        <v>700</v>
      </c>
      <c r="O1643" s="6" t="str">
        <f>'MEDIDAS ML'!O1550</f>
        <v>No aplica (&lt;$19.990)</v>
      </c>
      <c r="P1643" s="7">
        <f>'MEDIDAS ML'!P1550</f>
        <v>0</v>
      </c>
      <c r="Q1643" s="7">
        <f>'MEDIDAS ML'!Q1550</f>
        <v>700</v>
      </c>
      <c r="R1643" s="23" t="e">
        <f>'MEDIDAS ML'!#REF!</f>
        <v>#REF!</v>
      </c>
      <c r="S1643" s="24" t="e">
        <f>'MEDIDAS ML'!#REF!</f>
        <v>#REF!</v>
      </c>
      <c r="T1643" s="24" t="e">
        <f>'MEDIDAS ML'!#REF!</f>
        <v>#REF!</v>
      </c>
      <c r="U1643" s="24" t="e">
        <f>'MEDIDAS ML'!#REF!</f>
        <v>#REF!</v>
      </c>
      <c r="V1643" s="22" t="e">
        <f>'MEDIDAS ML'!#REF!</f>
        <v>#REF!</v>
      </c>
      <c r="W1643" s="17" t="e">
        <f>'MEDIDAS ML'!#REF!</f>
        <v>#REF!</v>
      </c>
      <c r="X1643" t="e">
        <f>'MEDIDAS ML'!#REF!</f>
        <v>#REF!</v>
      </c>
    </row>
    <row r="1644" spans="1:24" ht="15.75" customHeight="1" x14ac:dyDescent="0.25">
      <c r="A1644" s="6">
        <f>'MEDIDAS ML'!A1861</f>
        <v>123</v>
      </c>
      <c r="B1644" s="15">
        <f>'MEDIDAS ML'!B1861</f>
        <v>123</v>
      </c>
      <c r="C1644" s="6">
        <f>'MEDIDAS ML'!C1861</f>
        <v>123</v>
      </c>
      <c r="D1644" s="6" t="str">
        <f>'MEDIDAS ML'!D1861</f>
        <v>3x11x43 cm - 587 grs</v>
      </c>
      <c r="E1644" s="16">
        <f>'MEDIDAS ML'!E1861</f>
        <v>3</v>
      </c>
      <c r="F1644" s="16">
        <f>'MEDIDAS ML'!F1861</f>
        <v>11</v>
      </c>
      <c r="G1644" s="16">
        <f>'MEDIDAS ML'!G1861</f>
        <v>43</v>
      </c>
      <c r="H1644" s="16">
        <f>'MEDIDAS ML'!H1861</f>
        <v>0.58699999999999997</v>
      </c>
      <c r="I1644" s="16">
        <f>'MEDIDAS ML'!I1861</f>
        <v>0.35475000000000001</v>
      </c>
      <c r="J1644" s="6" t="str">
        <f>'MEDIDAS ML'!J1861</f>
        <v>Se calcula por Peso</v>
      </c>
      <c r="K1644" s="16">
        <f>'MEDIDAS ML'!K1861</f>
        <v>0.58699999999999997</v>
      </c>
      <c r="L1644" s="7">
        <f>'MEDIDAS ML'!L1861</f>
        <v>4290</v>
      </c>
      <c r="M1644" s="6" t="str">
        <f>'MEDIDAS ML'!M1861</f>
        <v>Hasta $9.989</v>
      </c>
      <c r="N1644" s="7">
        <f>'MEDIDAS ML'!N1861</f>
        <v>700</v>
      </c>
      <c r="O1644" s="6" t="str">
        <f>'MEDIDAS ML'!O1861</f>
        <v>No aplica (&lt;$19.990)</v>
      </c>
      <c r="P1644" s="7">
        <f>'MEDIDAS ML'!P1861</f>
        <v>0</v>
      </c>
      <c r="Q1644" s="7">
        <f>'MEDIDAS ML'!Q1861</f>
        <v>700</v>
      </c>
      <c r="R1644" s="23" t="e">
        <f>'MEDIDAS ML'!#REF!</f>
        <v>#REF!</v>
      </c>
      <c r="S1644" s="24" t="e">
        <f>'MEDIDAS ML'!#REF!</f>
        <v>#REF!</v>
      </c>
      <c r="T1644" s="24" t="e">
        <f>'MEDIDAS ML'!#REF!</f>
        <v>#REF!</v>
      </c>
      <c r="U1644" s="24" t="e">
        <f>'MEDIDAS ML'!#REF!</f>
        <v>#REF!</v>
      </c>
      <c r="V1644" s="22" t="e">
        <f>'MEDIDAS ML'!#REF!</f>
        <v>#REF!</v>
      </c>
      <c r="W1644" s="17" t="e">
        <f>'MEDIDAS ML'!#REF!</f>
        <v>#REF!</v>
      </c>
      <c r="X1644" t="e">
        <f>'MEDIDAS ML'!#REF!</f>
        <v>#REF!</v>
      </c>
    </row>
    <row r="1645" spans="1:24" ht="15.75" customHeight="1" x14ac:dyDescent="0.25">
      <c r="A1645" s="6">
        <f>'MEDIDAS ML'!A2225</f>
        <v>123</v>
      </c>
      <c r="B1645" s="15">
        <f>'MEDIDAS ML'!B2225</f>
        <v>123</v>
      </c>
      <c r="C1645" s="6">
        <f>'MEDIDAS ML'!C2225</f>
        <v>123</v>
      </c>
      <c r="D1645" s="6" t="str">
        <f>'MEDIDAS ML'!D2225</f>
        <v>11x21x26 cm - 443 grs</v>
      </c>
      <c r="E1645" s="16">
        <f>'MEDIDAS ML'!E2225</f>
        <v>11</v>
      </c>
      <c r="F1645" s="16">
        <f>'MEDIDAS ML'!F2225</f>
        <v>21</v>
      </c>
      <c r="G1645" s="16">
        <f>'MEDIDAS ML'!G2225</f>
        <v>26</v>
      </c>
      <c r="H1645" s="16">
        <f>'MEDIDAS ML'!H2225</f>
        <v>0.443</v>
      </c>
      <c r="I1645" s="16">
        <f>'MEDIDAS ML'!I2225</f>
        <v>1.5015000000000001</v>
      </c>
      <c r="J1645" s="6" t="str">
        <f>'MEDIDAS ML'!J2225</f>
        <v>Se calcula por P volum</v>
      </c>
      <c r="K1645" s="16">
        <f>'MEDIDAS ML'!K2225</f>
        <v>1.5015000000000001</v>
      </c>
      <c r="L1645" s="7">
        <f>'MEDIDAS ML'!L2225</f>
        <v>4290</v>
      </c>
      <c r="M1645" s="6" t="str">
        <f>'MEDIDAS ML'!M2225</f>
        <v>Hasta $9.989</v>
      </c>
      <c r="N1645" s="7">
        <f>'MEDIDAS ML'!N2225</f>
        <v>700</v>
      </c>
      <c r="O1645" s="6" t="str">
        <f>'MEDIDAS ML'!O2225</f>
        <v>No aplica (&lt;$19.990)</v>
      </c>
      <c r="P1645" s="7">
        <f>'MEDIDAS ML'!P2225</f>
        <v>0</v>
      </c>
      <c r="Q1645" s="7">
        <f>'MEDIDAS ML'!Q2225</f>
        <v>700</v>
      </c>
      <c r="R1645" s="23" t="e">
        <f>'MEDIDAS ML'!#REF!</f>
        <v>#REF!</v>
      </c>
      <c r="S1645" s="24" t="e">
        <f>'MEDIDAS ML'!#REF!</f>
        <v>#REF!</v>
      </c>
      <c r="T1645" s="24" t="e">
        <f>'MEDIDAS ML'!#REF!</f>
        <v>#REF!</v>
      </c>
      <c r="U1645" s="24" t="e">
        <f>'MEDIDAS ML'!#REF!</f>
        <v>#REF!</v>
      </c>
      <c r="V1645" s="22" t="e">
        <f>'MEDIDAS ML'!#REF!</f>
        <v>#REF!</v>
      </c>
      <c r="W1645" s="17" t="e">
        <f>'MEDIDAS ML'!#REF!</f>
        <v>#REF!</v>
      </c>
      <c r="X1645" t="e">
        <f>'MEDIDAS ML'!#REF!</f>
        <v>#REF!</v>
      </c>
    </row>
    <row r="1646" spans="1:24" ht="15.75" customHeight="1" x14ac:dyDescent="0.25">
      <c r="A1646" s="6">
        <f>'MEDIDAS ML'!A2942</f>
        <v>123</v>
      </c>
      <c r="B1646" s="15">
        <f>'MEDIDAS ML'!B2942</f>
        <v>123</v>
      </c>
      <c r="C1646" s="6">
        <f>'MEDIDAS ML'!C2942</f>
        <v>123</v>
      </c>
      <c r="D1646" s="6" t="str">
        <f>'MEDIDAS ML'!D2942</f>
        <v>22x26x28 cm - 270 grs</v>
      </c>
      <c r="E1646" s="16">
        <f>'MEDIDAS ML'!E2942</f>
        <v>22</v>
      </c>
      <c r="F1646" s="16">
        <f>'MEDIDAS ML'!F2942</f>
        <v>26</v>
      </c>
      <c r="G1646" s="16">
        <f>'MEDIDAS ML'!G2942</f>
        <v>28</v>
      </c>
      <c r="H1646" s="16">
        <f>'MEDIDAS ML'!H2942</f>
        <v>0.27</v>
      </c>
      <c r="I1646" s="16">
        <f>'MEDIDAS ML'!I2942</f>
        <v>4.0039999999999996</v>
      </c>
      <c r="J1646" s="6" t="str">
        <f>'MEDIDAS ML'!J2942</f>
        <v>Se calcula por P volum</v>
      </c>
      <c r="K1646" s="16">
        <f>'MEDIDAS ML'!K2942</f>
        <v>4.0039999999999996</v>
      </c>
      <c r="L1646" s="7">
        <f>'MEDIDAS ML'!L2942</f>
        <v>4290</v>
      </c>
      <c r="M1646" s="6" t="str">
        <f>'MEDIDAS ML'!M2942</f>
        <v>Hasta $9.989</v>
      </c>
      <c r="N1646" s="7">
        <f>'MEDIDAS ML'!N2942</f>
        <v>700</v>
      </c>
      <c r="O1646" s="6" t="str">
        <f>'MEDIDAS ML'!O2942</f>
        <v>No aplica (&lt;$19.990)</v>
      </c>
      <c r="P1646" s="7">
        <f>'MEDIDAS ML'!P2942</f>
        <v>0</v>
      </c>
      <c r="Q1646" s="7">
        <f>'MEDIDAS ML'!Q2942</f>
        <v>700</v>
      </c>
      <c r="R1646" s="23" t="e">
        <f>'MEDIDAS ML'!#REF!</f>
        <v>#REF!</v>
      </c>
      <c r="S1646" s="24" t="e">
        <f>'MEDIDAS ML'!#REF!</f>
        <v>#REF!</v>
      </c>
      <c r="T1646" s="24" t="e">
        <f>'MEDIDAS ML'!#REF!</f>
        <v>#REF!</v>
      </c>
      <c r="U1646" s="24" t="e">
        <f>'MEDIDAS ML'!#REF!</f>
        <v>#REF!</v>
      </c>
      <c r="V1646" s="22" t="e">
        <f>'MEDIDAS ML'!#REF!</f>
        <v>#REF!</v>
      </c>
      <c r="W1646" s="17" t="e">
        <f>'MEDIDAS ML'!#REF!</f>
        <v>#REF!</v>
      </c>
      <c r="X1646" t="e">
        <f>'MEDIDAS ML'!#REF!</f>
        <v>#REF!</v>
      </c>
    </row>
    <row r="1647" spans="1:24" ht="15.75" customHeight="1" x14ac:dyDescent="0.25">
      <c r="A1647" s="6">
        <f>'MEDIDAS ML'!A2995</f>
        <v>123</v>
      </c>
      <c r="B1647" s="15">
        <f>'MEDIDAS ML'!B2995</f>
        <v>123</v>
      </c>
      <c r="C1647" s="6">
        <f>'MEDIDAS ML'!C2995</f>
        <v>123</v>
      </c>
      <c r="D1647" s="6" t="str">
        <f>'MEDIDAS ML'!D2995</f>
        <v>8x15x25 cm - 260 grs</v>
      </c>
      <c r="E1647" s="16">
        <f>'MEDIDAS ML'!E2995</f>
        <v>8</v>
      </c>
      <c r="F1647" s="16">
        <f>'MEDIDAS ML'!F2995</f>
        <v>15</v>
      </c>
      <c r="G1647" s="16">
        <f>'MEDIDAS ML'!G2995</f>
        <v>25</v>
      </c>
      <c r="H1647" s="16">
        <f>'MEDIDAS ML'!H2995</f>
        <v>0.26</v>
      </c>
      <c r="I1647" s="16">
        <f>'MEDIDAS ML'!I2995</f>
        <v>0.75</v>
      </c>
      <c r="J1647" s="6" t="str">
        <f>'MEDIDAS ML'!J2995</f>
        <v>Se calcula por P volum</v>
      </c>
      <c r="K1647" s="16">
        <f>'MEDIDAS ML'!K2995</f>
        <v>0.75</v>
      </c>
      <c r="L1647" s="7">
        <f>'MEDIDAS ML'!L2995</f>
        <v>4290</v>
      </c>
      <c r="M1647" s="6" t="str">
        <f>'MEDIDAS ML'!M2995</f>
        <v>Hasta $9.989</v>
      </c>
      <c r="N1647" s="7">
        <f>'MEDIDAS ML'!N2995</f>
        <v>700</v>
      </c>
      <c r="O1647" s="6" t="str">
        <f>'MEDIDAS ML'!O2995</f>
        <v>No aplica (&lt;$19.990)</v>
      </c>
      <c r="P1647" s="7">
        <f>'MEDIDAS ML'!P2995</f>
        <v>0</v>
      </c>
      <c r="Q1647" s="7">
        <f>'MEDIDAS ML'!Q2995</f>
        <v>700</v>
      </c>
      <c r="R1647" s="23" t="e">
        <f>'MEDIDAS ML'!#REF!</f>
        <v>#REF!</v>
      </c>
      <c r="S1647" s="24" t="e">
        <f>'MEDIDAS ML'!#REF!</f>
        <v>#REF!</v>
      </c>
      <c r="T1647" s="24" t="e">
        <f>'MEDIDAS ML'!#REF!</f>
        <v>#REF!</v>
      </c>
      <c r="U1647" s="24" t="e">
        <f>'MEDIDAS ML'!#REF!</f>
        <v>#REF!</v>
      </c>
      <c r="V1647" s="22" t="e">
        <f>'MEDIDAS ML'!#REF!</f>
        <v>#REF!</v>
      </c>
      <c r="W1647" s="17" t="e">
        <f>'MEDIDAS ML'!#REF!</f>
        <v>#REF!</v>
      </c>
      <c r="X1647" t="e">
        <f>'MEDIDAS ML'!#REF!</f>
        <v>#REF!</v>
      </c>
    </row>
    <row r="1648" spans="1:24" ht="15.75" customHeight="1" x14ac:dyDescent="0.25">
      <c r="A1648" s="6">
        <f>'MEDIDAS ML'!A3290</f>
        <v>123</v>
      </c>
      <c r="B1648" s="15">
        <f>'MEDIDAS ML'!B3290</f>
        <v>123</v>
      </c>
      <c r="C1648" s="6">
        <f>'MEDIDAS ML'!C3290</f>
        <v>123</v>
      </c>
      <c r="D1648" s="6" t="str">
        <f>'MEDIDAS ML'!D3290</f>
        <v>15x20x27 cm - 200 grs</v>
      </c>
      <c r="E1648" s="16">
        <f>'MEDIDAS ML'!E3290</f>
        <v>15</v>
      </c>
      <c r="F1648" s="16">
        <f>'MEDIDAS ML'!F3290</f>
        <v>20</v>
      </c>
      <c r="G1648" s="16">
        <f>'MEDIDAS ML'!G3290</f>
        <v>27</v>
      </c>
      <c r="H1648" s="16">
        <f>'MEDIDAS ML'!H3290</f>
        <v>0.2</v>
      </c>
      <c r="I1648" s="16">
        <f>'MEDIDAS ML'!I3290</f>
        <v>2.0249999999999999</v>
      </c>
      <c r="J1648" s="6" t="str">
        <f>'MEDIDAS ML'!J3290</f>
        <v>Se calcula por P volum</v>
      </c>
      <c r="K1648" s="16">
        <f>'MEDIDAS ML'!K3290</f>
        <v>2.0249999999999999</v>
      </c>
      <c r="L1648" s="7">
        <f>'MEDIDAS ML'!L3290</f>
        <v>4290</v>
      </c>
      <c r="M1648" s="6" t="str">
        <f>'MEDIDAS ML'!M3290</f>
        <v>Hasta $9.989</v>
      </c>
      <c r="N1648" s="7">
        <f>'MEDIDAS ML'!N3290</f>
        <v>700</v>
      </c>
      <c r="O1648" s="6" t="str">
        <f>'MEDIDAS ML'!O3290</f>
        <v>No aplica (&lt;$19.990)</v>
      </c>
      <c r="P1648" s="7">
        <f>'MEDIDAS ML'!P3290</f>
        <v>0</v>
      </c>
      <c r="Q1648" s="7">
        <f>'MEDIDAS ML'!Q3290</f>
        <v>700</v>
      </c>
      <c r="R1648" s="23" t="e">
        <f>'MEDIDAS ML'!#REF!</f>
        <v>#REF!</v>
      </c>
      <c r="S1648" s="24" t="e">
        <f>'MEDIDAS ML'!#REF!</f>
        <v>#REF!</v>
      </c>
      <c r="T1648" s="24" t="e">
        <f>'MEDIDAS ML'!#REF!</f>
        <v>#REF!</v>
      </c>
      <c r="U1648" s="24" t="e">
        <f>'MEDIDAS ML'!#REF!</f>
        <v>#REF!</v>
      </c>
      <c r="V1648" s="22" t="e">
        <f>'MEDIDAS ML'!#REF!</f>
        <v>#REF!</v>
      </c>
      <c r="W1648" s="17" t="e">
        <f>'MEDIDAS ML'!#REF!</f>
        <v>#REF!</v>
      </c>
      <c r="X1648" t="e">
        <f>'MEDIDAS ML'!#REF!</f>
        <v>#REF!</v>
      </c>
    </row>
    <row r="1649" spans="1:24" ht="15.75" customHeight="1" x14ac:dyDescent="0.25">
      <c r="A1649" s="6">
        <f>'MEDIDAS ML'!A3291</f>
        <v>123</v>
      </c>
      <c r="B1649" s="15">
        <f>'MEDIDAS ML'!B3291</f>
        <v>123</v>
      </c>
      <c r="C1649" s="6">
        <f>'MEDIDAS ML'!C3291</f>
        <v>123</v>
      </c>
      <c r="D1649" s="6" t="str">
        <f>'MEDIDAS ML'!D3291</f>
        <v>15x20x27 cm - 200 grs</v>
      </c>
      <c r="E1649" s="16">
        <f>'MEDIDAS ML'!E3291</f>
        <v>15</v>
      </c>
      <c r="F1649" s="16">
        <f>'MEDIDAS ML'!F3291</f>
        <v>20</v>
      </c>
      <c r="G1649" s="16">
        <f>'MEDIDAS ML'!G3291</f>
        <v>27</v>
      </c>
      <c r="H1649" s="16">
        <f>'MEDIDAS ML'!H3291</f>
        <v>0.2</v>
      </c>
      <c r="I1649" s="16">
        <f>'MEDIDAS ML'!I3291</f>
        <v>2.0249999999999999</v>
      </c>
      <c r="J1649" s="6" t="str">
        <f>'MEDIDAS ML'!J3291</f>
        <v>Se calcula por P volum</v>
      </c>
      <c r="K1649" s="16">
        <f>'MEDIDAS ML'!K3291</f>
        <v>2.0249999999999999</v>
      </c>
      <c r="L1649" s="7">
        <f>'MEDIDAS ML'!L3291</f>
        <v>4290</v>
      </c>
      <c r="M1649" s="6" t="str">
        <f>'MEDIDAS ML'!M3291</f>
        <v>Hasta $9.989</v>
      </c>
      <c r="N1649" s="7">
        <f>'MEDIDAS ML'!N3291</f>
        <v>700</v>
      </c>
      <c r="O1649" s="6" t="str">
        <f>'MEDIDAS ML'!O3291</f>
        <v>No aplica (&lt;$19.990)</v>
      </c>
      <c r="P1649" s="7">
        <f>'MEDIDAS ML'!P3291</f>
        <v>0</v>
      </c>
      <c r="Q1649" s="7">
        <f>'MEDIDAS ML'!Q3291</f>
        <v>700</v>
      </c>
      <c r="R1649" s="23" t="e">
        <f>'MEDIDAS ML'!#REF!</f>
        <v>#REF!</v>
      </c>
      <c r="S1649" s="24" t="e">
        <f>'MEDIDAS ML'!#REF!</f>
        <v>#REF!</v>
      </c>
      <c r="T1649" s="24" t="e">
        <f>'MEDIDAS ML'!#REF!</f>
        <v>#REF!</v>
      </c>
      <c r="U1649" s="24" t="e">
        <f>'MEDIDAS ML'!#REF!</f>
        <v>#REF!</v>
      </c>
      <c r="V1649" s="22" t="e">
        <f>'MEDIDAS ML'!#REF!</f>
        <v>#REF!</v>
      </c>
      <c r="W1649" s="17" t="e">
        <f>'MEDIDAS ML'!#REF!</f>
        <v>#REF!</v>
      </c>
      <c r="X1649" t="e">
        <f>'MEDIDAS ML'!#REF!</f>
        <v>#REF!</v>
      </c>
    </row>
    <row r="1650" spans="1:24" ht="15.75" customHeight="1" x14ac:dyDescent="0.25">
      <c r="A1650" s="6">
        <f>'MEDIDAS ML'!A3394</f>
        <v>123</v>
      </c>
      <c r="B1650" s="15">
        <f>'MEDIDAS ML'!B3394</f>
        <v>123</v>
      </c>
      <c r="C1650" s="6">
        <f>'MEDIDAS ML'!C3394</f>
        <v>123</v>
      </c>
      <c r="D1650" s="6" t="str">
        <f>'MEDIDAS ML'!D3394</f>
        <v>8x13x23 cm - 190 grs</v>
      </c>
      <c r="E1650" s="16">
        <f>'MEDIDAS ML'!E3394</f>
        <v>8</v>
      </c>
      <c r="F1650" s="16">
        <f>'MEDIDAS ML'!F3394</f>
        <v>13</v>
      </c>
      <c r="G1650" s="16">
        <f>'MEDIDAS ML'!G3394</f>
        <v>23</v>
      </c>
      <c r="H1650" s="16">
        <f>'MEDIDAS ML'!H3394</f>
        <v>0.19</v>
      </c>
      <c r="I1650" s="16">
        <f>'MEDIDAS ML'!I3394</f>
        <v>0.59799999999999998</v>
      </c>
      <c r="J1650" s="6" t="str">
        <f>'MEDIDAS ML'!J3394</f>
        <v>Se calcula por P volum</v>
      </c>
      <c r="K1650" s="16">
        <f>'MEDIDAS ML'!K3394</f>
        <v>0.59799999999999998</v>
      </c>
      <c r="L1650" s="7">
        <f>'MEDIDAS ML'!L3394</f>
        <v>4290</v>
      </c>
      <c r="M1650" s="6" t="str">
        <f>'MEDIDAS ML'!M3394</f>
        <v>Hasta $9.989</v>
      </c>
      <c r="N1650" s="7">
        <f>'MEDIDAS ML'!N3394</f>
        <v>700</v>
      </c>
      <c r="O1650" s="6" t="str">
        <f>'MEDIDAS ML'!O3394</f>
        <v>No aplica (&lt;$19.990)</v>
      </c>
      <c r="P1650" s="7">
        <f>'MEDIDAS ML'!P3394</f>
        <v>0</v>
      </c>
      <c r="Q1650" s="7">
        <f>'MEDIDAS ML'!Q3394</f>
        <v>700</v>
      </c>
      <c r="R1650" s="23" t="e">
        <f>'MEDIDAS ML'!#REF!</f>
        <v>#REF!</v>
      </c>
      <c r="S1650" s="24" t="e">
        <f>'MEDIDAS ML'!#REF!</f>
        <v>#REF!</v>
      </c>
      <c r="T1650" s="24" t="e">
        <f>'MEDIDAS ML'!#REF!</f>
        <v>#REF!</v>
      </c>
      <c r="U1650" s="24" t="e">
        <f>'MEDIDAS ML'!#REF!</f>
        <v>#REF!</v>
      </c>
      <c r="V1650" s="22" t="e">
        <f>'MEDIDAS ML'!#REF!</f>
        <v>#REF!</v>
      </c>
      <c r="W1650" s="17" t="e">
        <f>'MEDIDAS ML'!#REF!</f>
        <v>#REF!</v>
      </c>
      <c r="X1650" t="e">
        <f>'MEDIDAS ML'!#REF!</f>
        <v>#REF!</v>
      </c>
    </row>
    <row r="1651" spans="1:24" ht="15.75" customHeight="1" x14ac:dyDescent="0.25">
      <c r="A1651" s="6">
        <f>'MEDIDAS ML'!A3395</f>
        <v>123</v>
      </c>
      <c r="B1651" s="15">
        <f>'MEDIDAS ML'!B3395</f>
        <v>123</v>
      </c>
      <c r="C1651" s="6">
        <f>'MEDIDAS ML'!C3395</f>
        <v>123</v>
      </c>
      <c r="D1651" s="6" t="str">
        <f>'MEDIDAS ML'!D3395</f>
        <v>8x13x23 cm - 190 grs</v>
      </c>
      <c r="E1651" s="16">
        <f>'MEDIDAS ML'!E3395</f>
        <v>8</v>
      </c>
      <c r="F1651" s="16">
        <f>'MEDIDAS ML'!F3395</f>
        <v>13</v>
      </c>
      <c r="G1651" s="16">
        <f>'MEDIDAS ML'!G3395</f>
        <v>23</v>
      </c>
      <c r="H1651" s="16">
        <f>'MEDIDAS ML'!H3395</f>
        <v>0.19</v>
      </c>
      <c r="I1651" s="16">
        <f>'MEDIDAS ML'!I3395</f>
        <v>0.59799999999999998</v>
      </c>
      <c r="J1651" s="6" t="str">
        <f>'MEDIDAS ML'!J3395</f>
        <v>Se calcula por P volum</v>
      </c>
      <c r="K1651" s="16">
        <f>'MEDIDAS ML'!K3395</f>
        <v>0.59799999999999998</v>
      </c>
      <c r="L1651" s="7">
        <f>'MEDIDAS ML'!L3395</f>
        <v>4290</v>
      </c>
      <c r="M1651" s="6" t="str">
        <f>'MEDIDAS ML'!M3395</f>
        <v>Hasta $9.989</v>
      </c>
      <c r="N1651" s="7">
        <f>'MEDIDAS ML'!N3395</f>
        <v>700</v>
      </c>
      <c r="O1651" s="6" t="str">
        <f>'MEDIDAS ML'!O3395</f>
        <v>No aplica (&lt;$19.990)</v>
      </c>
      <c r="P1651" s="7">
        <f>'MEDIDAS ML'!P3395</f>
        <v>0</v>
      </c>
      <c r="Q1651" s="7">
        <f>'MEDIDAS ML'!Q3395</f>
        <v>700</v>
      </c>
      <c r="R1651" s="23" t="e">
        <f>'MEDIDAS ML'!#REF!</f>
        <v>#REF!</v>
      </c>
      <c r="S1651" s="24" t="e">
        <f>'MEDIDAS ML'!#REF!</f>
        <v>#REF!</v>
      </c>
      <c r="T1651" s="24" t="e">
        <f>'MEDIDAS ML'!#REF!</f>
        <v>#REF!</v>
      </c>
      <c r="U1651" s="24" t="e">
        <f>'MEDIDAS ML'!#REF!</f>
        <v>#REF!</v>
      </c>
      <c r="V1651" s="22" t="e">
        <f>'MEDIDAS ML'!#REF!</f>
        <v>#REF!</v>
      </c>
      <c r="W1651" s="17" t="e">
        <f>'MEDIDAS ML'!#REF!</f>
        <v>#REF!</v>
      </c>
      <c r="X1651" t="e">
        <f>'MEDIDAS ML'!#REF!</f>
        <v>#REF!</v>
      </c>
    </row>
    <row r="1652" spans="1:24" ht="15.75" customHeight="1" x14ac:dyDescent="0.25">
      <c r="A1652" s="6">
        <f>'MEDIDAS ML'!A3819</f>
        <v>123</v>
      </c>
      <c r="B1652" s="15">
        <f>'MEDIDAS ML'!B3819</f>
        <v>123</v>
      </c>
      <c r="C1652" s="6">
        <f>'MEDIDAS ML'!C3819</f>
        <v>123</v>
      </c>
      <c r="D1652" s="6" t="str">
        <f>'MEDIDAS ML'!D3819</f>
        <v>7x9x13 cm - 120 grs</v>
      </c>
      <c r="E1652" s="16">
        <f>'MEDIDAS ML'!E3819</f>
        <v>7</v>
      </c>
      <c r="F1652" s="16">
        <f>'MEDIDAS ML'!F3819</f>
        <v>9</v>
      </c>
      <c r="G1652" s="16">
        <f>'MEDIDAS ML'!G3819</f>
        <v>13</v>
      </c>
      <c r="H1652" s="16">
        <f>'MEDIDAS ML'!H3819</f>
        <v>0.12</v>
      </c>
      <c r="I1652" s="16">
        <f>'MEDIDAS ML'!I3819</f>
        <v>0.20474999999999999</v>
      </c>
      <c r="J1652" s="6" t="str">
        <f>'MEDIDAS ML'!J3819</f>
        <v>Se calcula por P volum</v>
      </c>
      <c r="K1652" s="16">
        <f>'MEDIDAS ML'!K3819</f>
        <v>0.20474999999999999</v>
      </c>
      <c r="L1652" s="7">
        <f>'MEDIDAS ML'!L3819</f>
        <v>4290</v>
      </c>
      <c r="M1652" s="6" t="str">
        <f>'MEDIDAS ML'!M3819</f>
        <v>Hasta $9.989</v>
      </c>
      <c r="N1652" s="7">
        <f>'MEDIDAS ML'!N3819</f>
        <v>700</v>
      </c>
      <c r="O1652" s="6" t="str">
        <f>'MEDIDAS ML'!O3819</f>
        <v>No aplica (&lt;$19.990)</v>
      </c>
      <c r="P1652" s="7">
        <f>'MEDIDAS ML'!P3819</f>
        <v>0</v>
      </c>
      <c r="Q1652" s="7">
        <f>'MEDIDAS ML'!Q3819</f>
        <v>700</v>
      </c>
      <c r="R1652" s="23" t="e">
        <f>'MEDIDAS ML'!#REF!</f>
        <v>#REF!</v>
      </c>
      <c r="S1652" s="24" t="e">
        <f>'MEDIDAS ML'!#REF!</f>
        <v>#REF!</v>
      </c>
      <c r="T1652" s="24" t="e">
        <f>'MEDIDAS ML'!#REF!</f>
        <v>#REF!</v>
      </c>
      <c r="U1652" s="24" t="e">
        <f>'MEDIDAS ML'!#REF!</f>
        <v>#REF!</v>
      </c>
      <c r="V1652" s="22" t="e">
        <f>'MEDIDAS ML'!#REF!</f>
        <v>#REF!</v>
      </c>
      <c r="W1652" s="17" t="e">
        <f>'MEDIDAS ML'!#REF!</f>
        <v>#REF!</v>
      </c>
      <c r="X1652" t="e">
        <f>'MEDIDAS ML'!#REF!</f>
        <v>#REF!</v>
      </c>
    </row>
    <row r="1653" spans="1:24" ht="15.75" customHeight="1" x14ac:dyDescent="0.25">
      <c r="A1653" s="6">
        <f>'MEDIDAS ML'!A3844</f>
        <v>123</v>
      </c>
      <c r="B1653" s="15">
        <f>'MEDIDAS ML'!B3844</f>
        <v>123</v>
      </c>
      <c r="C1653" s="6">
        <f>'MEDIDAS ML'!C3844</f>
        <v>123</v>
      </c>
      <c r="D1653" s="6" t="str">
        <f>'MEDIDAS ML'!D3844</f>
        <v>4x13x23 cm - 110 grs</v>
      </c>
      <c r="E1653" s="16">
        <f>'MEDIDAS ML'!E3844</f>
        <v>4</v>
      </c>
      <c r="F1653" s="16">
        <f>'MEDIDAS ML'!F3844</f>
        <v>13</v>
      </c>
      <c r="G1653" s="16">
        <f>'MEDIDAS ML'!G3844</f>
        <v>23</v>
      </c>
      <c r="H1653" s="16">
        <f>'MEDIDAS ML'!H3844</f>
        <v>0.11</v>
      </c>
      <c r="I1653" s="16">
        <f>'MEDIDAS ML'!I3844</f>
        <v>0.29899999999999999</v>
      </c>
      <c r="J1653" s="6" t="str">
        <f>'MEDIDAS ML'!J3844</f>
        <v>Se calcula por P volum</v>
      </c>
      <c r="K1653" s="16">
        <f>'MEDIDAS ML'!K3844</f>
        <v>0.29899999999999999</v>
      </c>
      <c r="L1653" s="7">
        <f>'MEDIDAS ML'!L3844</f>
        <v>4290</v>
      </c>
      <c r="M1653" s="6" t="str">
        <f>'MEDIDAS ML'!M3844</f>
        <v>Hasta $9.989</v>
      </c>
      <c r="N1653" s="7">
        <f>'MEDIDAS ML'!N3844</f>
        <v>700</v>
      </c>
      <c r="O1653" s="6" t="str">
        <f>'MEDIDAS ML'!O3844</f>
        <v>No aplica (&lt;$19.990)</v>
      </c>
      <c r="P1653" s="7">
        <f>'MEDIDAS ML'!P3844</f>
        <v>0</v>
      </c>
      <c r="Q1653" s="7">
        <f>'MEDIDAS ML'!Q3844</f>
        <v>700</v>
      </c>
      <c r="R1653" s="23" t="e">
        <f>'MEDIDAS ML'!#REF!</f>
        <v>#REF!</v>
      </c>
      <c r="S1653" s="24" t="e">
        <f>'MEDIDAS ML'!#REF!</f>
        <v>#REF!</v>
      </c>
      <c r="T1653" s="24" t="e">
        <f>'MEDIDAS ML'!#REF!</f>
        <v>#REF!</v>
      </c>
      <c r="U1653" s="24" t="e">
        <f>'MEDIDAS ML'!#REF!</f>
        <v>#REF!</v>
      </c>
      <c r="V1653" s="22" t="e">
        <f>'MEDIDAS ML'!#REF!</f>
        <v>#REF!</v>
      </c>
      <c r="W1653" s="17" t="e">
        <f>'MEDIDAS ML'!#REF!</f>
        <v>#REF!</v>
      </c>
      <c r="X1653" t="e">
        <f>'MEDIDAS ML'!#REF!</f>
        <v>#REF!</v>
      </c>
    </row>
    <row r="1654" spans="1:24" ht="15.75" customHeight="1" x14ac:dyDescent="0.25">
      <c r="A1654" s="6">
        <f>'MEDIDAS ML'!A3845</f>
        <v>123</v>
      </c>
      <c r="B1654" s="15">
        <f>'MEDIDAS ML'!B3845</f>
        <v>123</v>
      </c>
      <c r="C1654" s="6">
        <f>'MEDIDAS ML'!C3845</f>
        <v>123</v>
      </c>
      <c r="D1654" s="6" t="str">
        <f>'MEDIDAS ML'!D3845</f>
        <v>4x13x23 cm - 110 grs</v>
      </c>
      <c r="E1654" s="16">
        <f>'MEDIDAS ML'!E3845</f>
        <v>4</v>
      </c>
      <c r="F1654" s="16">
        <f>'MEDIDAS ML'!F3845</f>
        <v>13</v>
      </c>
      <c r="G1654" s="16">
        <f>'MEDIDAS ML'!G3845</f>
        <v>23</v>
      </c>
      <c r="H1654" s="16">
        <f>'MEDIDAS ML'!H3845</f>
        <v>0.11</v>
      </c>
      <c r="I1654" s="16">
        <f>'MEDIDAS ML'!I3845</f>
        <v>0.29899999999999999</v>
      </c>
      <c r="J1654" s="6" t="str">
        <f>'MEDIDAS ML'!J3845</f>
        <v>Se calcula por P volum</v>
      </c>
      <c r="K1654" s="16">
        <f>'MEDIDAS ML'!K3845</f>
        <v>0.29899999999999999</v>
      </c>
      <c r="L1654" s="7">
        <f>'MEDIDAS ML'!L3845</f>
        <v>4290</v>
      </c>
      <c r="M1654" s="6" t="str">
        <f>'MEDIDAS ML'!M3845</f>
        <v>Hasta $9.989</v>
      </c>
      <c r="N1654" s="7">
        <f>'MEDIDAS ML'!N3845</f>
        <v>700</v>
      </c>
      <c r="O1654" s="6" t="str">
        <f>'MEDIDAS ML'!O3845</f>
        <v>No aplica (&lt;$19.990)</v>
      </c>
      <c r="P1654" s="7">
        <f>'MEDIDAS ML'!P3845</f>
        <v>0</v>
      </c>
      <c r="Q1654" s="7">
        <f>'MEDIDAS ML'!Q3845</f>
        <v>700</v>
      </c>
      <c r="R1654" s="23" t="e">
        <f>'MEDIDAS ML'!#REF!</f>
        <v>#REF!</v>
      </c>
      <c r="S1654" s="24" t="e">
        <f>'MEDIDAS ML'!#REF!</f>
        <v>#REF!</v>
      </c>
      <c r="T1654" s="24" t="e">
        <f>'MEDIDAS ML'!#REF!</f>
        <v>#REF!</v>
      </c>
      <c r="U1654" s="24" t="e">
        <f>'MEDIDAS ML'!#REF!</f>
        <v>#REF!</v>
      </c>
      <c r="V1654" s="22" t="e">
        <f>'MEDIDAS ML'!#REF!</f>
        <v>#REF!</v>
      </c>
      <c r="W1654" s="17" t="e">
        <f>'MEDIDAS ML'!#REF!</f>
        <v>#REF!</v>
      </c>
      <c r="X1654" t="e">
        <f>'MEDIDAS ML'!#REF!</f>
        <v>#REF!</v>
      </c>
    </row>
    <row r="1655" spans="1:24" ht="15.75" customHeight="1" x14ac:dyDescent="0.25">
      <c r="A1655" s="6">
        <f>'MEDIDAS ML'!A3763</f>
        <v>123</v>
      </c>
      <c r="B1655" s="15">
        <f>'MEDIDAS ML'!B3763</f>
        <v>123</v>
      </c>
      <c r="C1655" s="6">
        <f>'MEDIDAS ML'!C3763</f>
        <v>123</v>
      </c>
      <c r="D1655" s="6" t="str">
        <f>'MEDIDAS ML'!D3763</f>
        <v>7x14x18 cm - 126 grs</v>
      </c>
      <c r="E1655" s="16">
        <f>'MEDIDAS ML'!E3763</f>
        <v>7</v>
      </c>
      <c r="F1655" s="16">
        <f>'MEDIDAS ML'!F3763</f>
        <v>14</v>
      </c>
      <c r="G1655" s="16">
        <f>'MEDIDAS ML'!G3763</f>
        <v>18</v>
      </c>
      <c r="H1655" s="16">
        <f>'MEDIDAS ML'!H3763</f>
        <v>0.126</v>
      </c>
      <c r="I1655" s="16">
        <f>'MEDIDAS ML'!I3763</f>
        <v>0.441</v>
      </c>
      <c r="J1655" s="6" t="str">
        <f>'MEDIDAS ML'!J3763</f>
        <v>Se calcula por P volum</v>
      </c>
      <c r="K1655" s="16">
        <f>'MEDIDAS ML'!K3763</f>
        <v>0.441</v>
      </c>
      <c r="L1655" s="7">
        <f>'MEDIDAS ML'!L3763</f>
        <v>4291</v>
      </c>
      <c r="M1655" s="6" t="str">
        <f>'MEDIDAS ML'!M3763</f>
        <v>Hasta $9.989</v>
      </c>
      <c r="N1655" s="7">
        <f>'MEDIDAS ML'!N3763</f>
        <v>700</v>
      </c>
      <c r="O1655" s="6" t="str">
        <f>'MEDIDAS ML'!O3763</f>
        <v>No aplica (&lt;$19.990)</v>
      </c>
      <c r="P1655" s="7">
        <f>'MEDIDAS ML'!P3763</f>
        <v>0</v>
      </c>
      <c r="Q1655" s="7">
        <f>'MEDIDAS ML'!Q3763</f>
        <v>700</v>
      </c>
      <c r="R1655" s="23" t="e">
        <f>'MEDIDAS ML'!#REF!</f>
        <v>#REF!</v>
      </c>
      <c r="S1655" s="24" t="e">
        <f>'MEDIDAS ML'!#REF!</f>
        <v>#REF!</v>
      </c>
      <c r="T1655" s="24" t="e">
        <f>'MEDIDAS ML'!#REF!</f>
        <v>#REF!</v>
      </c>
      <c r="U1655" s="24" t="e">
        <f>'MEDIDAS ML'!#REF!</f>
        <v>#REF!</v>
      </c>
      <c r="V1655" s="22" t="e">
        <f>'MEDIDAS ML'!#REF!</f>
        <v>#REF!</v>
      </c>
      <c r="W1655" s="17" t="e">
        <f>'MEDIDAS ML'!#REF!</f>
        <v>#REF!</v>
      </c>
      <c r="X1655" t="e">
        <f>'MEDIDAS ML'!#REF!</f>
        <v>#REF!</v>
      </c>
    </row>
    <row r="1656" spans="1:24" ht="15.75" customHeight="1" x14ac:dyDescent="0.25">
      <c r="A1656" s="6">
        <f>'MEDIDAS ML'!A3764</f>
        <v>123</v>
      </c>
      <c r="B1656" s="15">
        <f>'MEDIDAS ML'!B3764</f>
        <v>123</v>
      </c>
      <c r="C1656" s="6">
        <f>'MEDIDAS ML'!C3764</f>
        <v>123</v>
      </c>
      <c r="D1656" s="6" t="str">
        <f>'MEDIDAS ML'!D3764</f>
        <v>7x14x18 cm - 126 grs</v>
      </c>
      <c r="E1656" s="16">
        <f>'MEDIDAS ML'!E3764</f>
        <v>7</v>
      </c>
      <c r="F1656" s="16">
        <f>'MEDIDAS ML'!F3764</f>
        <v>14</v>
      </c>
      <c r="G1656" s="16">
        <f>'MEDIDAS ML'!G3764</f>
        <v>18</v>
      </c>
      <c r="H1656" s="16">
        <f>'MEDIDAS ML'!H3764</f>
        <v>0.126</v>
      </c>
      <c r="I1656" s="16">
        <f>'MEDIDAS ML'!I3764</f>
        <v>0.441</v>
      </c>
      <c r="J1656" s="6" t="str">
        <f>'MEDIDAS ML'!J3764</f>
        <v>Se calcula por P volum</v>
      </c>
      <c r="K1656" s="16">
        <f>'MEDIDAS ML'!K3764</f>
        <v>0.441</v>
      </c>
      <c r="L1656" s="7">
        <f>'MEDIDAS ML'!L3764</f>
        <v>4291</v>
      </c>
      <c r="M1656" s="6" t="str">
        <f>'MEDIDAS ML'!M3764</f>
        <v>Hasta $9.989</v>
      </c>
      <c r="N1656" s="7">
        <f>'MEDIDAS ML'!N3764</f>
        <v>700</v>
      </c>
      <c r="O1656" s="6" t="str">
        <f>'MEDIDAS ML'!O3764</f>
        <v>No aplica (&lt;$19.990)</v>
      </c>
      <c r="P1656" s="7">
        <f>'MEDIDAS ML'!P3764</f>
        <v>0</v>
      </c>
      <c r="Q1656" s="7">
        <f>'MEDIDAS ML'!Q3764</f>
        <v>700</v>
      </c>
      <c r="R1656" s="23" t="e">
        <f>'MEDIDAS ML'!#REF!</f>
        <v>#REF!</v>
      </c>
      <c r="S1656" s="24" t="e">
        <f>'MEDIDAS ML'!#REF!</f>
        <v>#REF!</v>
      </c>
      <c r="T1656" s="24" t="e">
        <f>'MEDIDAS ML'!#REF!</f>
        <v>#REF!</v>
      </c>
      <c r="U1656" s="24" t="e">
        <f>'MEDIDAS ML'!#REF!</f>
        <v>#REF!</v>
      </c>
      <c r="V1656" s="22" t="e">
        <f>'MEDIDAS ML'!#REF!</f>
        <v>#REF!</v>
      </c>
      <c r="W1656" s="17" t="e">
        <f>'MEDIDAS ML'!#REF!</f>
        <v>#REF!</v>
      </c>
      <c r="X1656" t="e">
        <f>'MEDIDAS ML'!#REF!</f>
        <v>#REF!</v>
      </c>
    </row>
    <row r="1657" spans="1:24" ht="15.75" customHeight="1" x14ac:dyDescent="0.25">
      <c r="A1657" s="6">
        <f>'MEDIDAS ML'!A2429</f>
        <v>123</v>
      </c>
      <c r="B1657" s="15">
        <f>'MEDIDAS ML'!B2429</f>
        <v>123</v>
      </c>
      <c r="C1657" s="6">
        <f>'MEDIDAS ML'!C2429</f>
        <v>123</v>
      </c>
      <c r="D1657" s="6" t="str">
        <f>'MEDIDAS ML'!D2429</f>
        <v>6x13x15 cm - 375 grs</v>
      </c>
      <c r="E1657" s="16">
        <f>'MEDIDAS ML'!E2429</f>
        <v>6</v>
      </c>
      <c r="F1657" s="16">
        <f>'MEDIDAS ML'!F2429</f>
        <v>13</v>
      </c>
      <c r="G1657" s="16">
        <f>'MEDIDAS ML'!G2429</f>
        <v>15</v>
      </c>
      <c r="H1657" s="16">
        <f>'MEDIDAS ML'!H2429</f>
        <v>0.375</v>
      </c>
      <c r="I1657" s="16">
        <f>'MEDIDAS ML'!I2429</f>
        <v>0.29249999999999998</v>
      </c>
      <c r="J1657" s="6" t="str">
        <f>'MEDIDAS ML'!J2429</f>
        <v>Se calcula por Peso</v>
      </c>
      <c r="K1657" s="16">
        <f>'MEDIDAS ML'!K2429</f>
        <v>0.375</v>
      </c>
      <c r="L1657" s="7">
        <f>'MEDIDAS ML'!L2429</f>
        <v>4340</v>
      </c>
      <c r="M1657" s="6" t="str">
        <f>'MEDIDAS ML'!M2429</f>
        <v>Hasta $9.989</v>
      </c>
      <c r="N1657" s="7">
        <f>'MEDIDAS ML'!N2429</f>
        <v>700</v>
      </c>
      <c r="O1657" s="6" t="str">
        <f>'MEDIDAS ML'!O2429</f>
        <v>No aplica (&lt;$19.990)</v>
      </c>
      <c r="P1657" s="7">
        <f>'MEDIDAS ML'!P2429</f>
        <v>0</v>
      </c>
      <c r="Q1657" s="7">
        <f>'MEDIDAS ML'!Q2429</f>
        <v>700</v>
      </c>
      <c r="R1657" s="23" t="e">
        <f>'MEDIDAS ML'!#REF!</f>
        <v>#REF!</v>
      </c>
      <c r="S1657" s="24" t="e">
        <f>'MEDIDAS ML'!#REF!</f>
        <v>#REF!</v>
      </c>
      <c r="T1657" s="24" t="e">
        <f>'MEDIDAS ML'!#REF!</f>
        <v>#REF!</v>
      </c>
      <c r="U1657" s="24" t="e">
        <f>'MEDIDAS ML'!#REF!</f>
        <v>#REF!</v>
      </c>
      <c r="V1657" s="22" t="e">
        <f>'MEDIDAS ML'!#REF!</f>
        <v>#REF!</v>
      </c>
      <c r="W1657" s="17" t="e">
        <f>'MEDIDAS ML'!#REF!</f>
        <v>#REF!</v>
      </c>
      <c r="X1657" t="e">
        <f>'MEDIDAS ML'!#REF!</f>
        <v>#REF!</v>
      </c>
    </row>
    <row r="1658" spans="1:24" ht="15.75" customHeight="1" x14ac:dyDescent="0.25">
      <c r="A1658" s="6">
        <f>'MEDIDAS ML'!A3494</f>
        <v>123</v>
      </c>
      <c r="B1658" s="15">
        <f>'MEDIDAS ML'!B3494</f>
        <v>123</v>
      </c>
      <c r="C1658" s="6">
        <f>'MEDIDAS ML'!C3494</f>
        <v>123</v>
      </c>
      <c r="D1658" s="6" t="str">
        <f>'MEDIDAS ML'!D3494</f>
        <v>5x14x35 cm - 173 grs</v>
      </c>
      <c r="E1658" s="16">
        <f>'MEDIDAS ML'!E3494</f>
        <v>5</v>
      </c>
      <c r="F1658" s="16">
        <f>'MEDIDAS ML'!F3494</f>
        <v>14</v>
      </c>
      <c r="G1658" s="16">
        <f>'MEDIDAS ML'!G3494</f>
        <v>35</v>
      </c>
      <c r="H1658" s="16">
        <f>'MEDIDAS ML'!H3494</f>
        <v>0.17299999999999999</v>
      </c>
      <c r="I1658" s="16">
        <f>'MEDIDAS ML'!I3494</f>
        <v>0.61250000000000004</v>
      </c>
      <c r="J1658" s="6" t="str">
        <f>'MEDIDAS ML'!J3494</f>
        <v>Se calcula por P volum</v>
      </c>
      <c r="K1658" s="16">
        <f>'MEDIDAS ML'!K3494</f>
        <v>0.61250000000000004</v>
      </c>
      <c r="L1658" s="7">
        <f>'MEDIDAS ML'!L3494</f>
        <v>4340</v>
      </c>
      <c r="M1658" s="6" t="str">
        <f>'MEDIDAS ML'!M3494</f>
        <v>Hasta $9.989</v>
      </c>
      <c r="N1658" s="7">
        <f>'MEDIDAS ML'!N3494</f>
        <v>700</v>
      </c>
      <c r="O1658" s="6" t="str">
        <f>'MEDIDAS ML'!O3494</f>
        <v>No aplica (&lt;$19.990)</v>
      </c>
      <c r="P1658" s="7">
        <f>'MEDIDAS ML'!P3494</f>
        <v>0</v>
      </c>
      <c r="Q1658" s="7">
        <f>'MEDIDAS ML'!Q3494</f>
        <v>700</v>
      </c>
      <c r="R1658" s="23" t="e">
        <f>'MEDIDAS ML'!#REF!</f>
        <v>#REF!</v>
      </c>
      <c r="S1658" s="24" t="e">
        <f>'MEDIDAS ML'!#REF!</f>
        <v>#REF!</v>
      </c>
      <c r="T1658" s="24" t="e">
        <f>'MEDIDAS ML'!#REF!</f>
        <v>#REF!</v>
      </c>
      <c r="U1658" s="24" t="e">
        <f>'MEDIDAS ML'!#REF!</f>
        <v>#REF!</v>
      </c>
      <c r="V1658" s="22" t="e">
        <f>'MEDIDAS ML'!#REF!</f>
        <v>#REF!</v>
      </c>
      <c r="W1658" s="17" t="e">
        <f>'MEDIDAS ML'!#REF!</f>
        <v>#REF!</v>
      </c>
      <c r="X1658" t="e">
        <f>'MEDIDAS ML'!#REF!</f>
        <v>#REF!</v>
      </c>
    </row>
    <row r="1659" spans="1:24" ht="15.75" customHeight="1" x14ac:dyDescent="0.25">
      <c r="A1659" s="6">
        <f>'MEDIDAS ML'!A3864</f>
        <v>123</v>
      </c>
      <c r="B1659" s="15">
        <f>'MEDIDAS ML'!B3864</f>
        <v>123</v>
      </c>
      <c r="C1659" s="6">
        <f>'MEDIDAS ML'!C3864</f>
        <v>123</v>
      </c>
      <c r="D1659" s="6" t="str">
        <f>'MEDIDAS ML'!D3864</f>
        <v>2x9x25 cm - 105 grs</v>
      </c>
      <c r="E1659" s="16">
        <f>'MEDIDAS ML'!E3864</f>
        <v>2</v>
      </c>
      <c r="F1659" s="16">
        <f>'MEDIDAS ML'!F3864</f>
        <v>9</v>
      </c>
      <c r="G1659" s="16">
        <f>'MEDIDAS ML'!G3864</f>
        <v>25</v>
      </c>
      <c r="H1659" s="16">
        <f>'MEDIDAS ML'!H3864</f>
        <v>0.105</v>
      </c>
      <c r="I1659" s="16">
        <f>'MEDIDAS ML'!I3864</f>
        <v>0.1125</v>
      </c>
      <c r="J1659" s="6" t="str">
        <f>'MEDIDAS ML'!J3864</f>
        <v>Se calcula por P volum</v>
      </c>
      <c r="K1659" s="16">
        <f>'MEDIDAS ML'!K3864</f>
        <v>0.1125</v>
      </c>
      <c r="L1659" s="7">
        <f>'MEDIDAS ML'!L3864</f>
        <v>4340</v>
      </c>
      <c r="M1659" s="6" t="str">
        <f>'MEDIDAS ML'!M3864</f>
        <v>Hasta $9.989</v>
      </c>
      <c r="N1659" s="7">
        <f>'MEDIDAS ML'!N3864</f>
        <v>700</v>
      </c>
      <c r="O1659" s="6" t="str">
        <f>'MEDIDAS ML'!O3864</f>
        <v>No aplica (&lt;$19.990)</v>
      </c>
      <c r="P1659" s="7">
        <f>'MEDIDAS ML'!P3864</f>
        <v>0</v>
      </c>
      <c r="Q1659" s="7">
        <f>'MEDIDAS ML'!Q3864</f>
        <v>700</v>
      </c>
      <c r="R1659" s="23" t="e">
        <f>'MEDIDAS ML'!#REF!</f>
        <v>#REF!</v>
      </c>
      <c r="S1659" s="24" t="e">
        <f>'MEDIDAS ML'!#REF!</f>
        <v>#REF!</v>
      </c>
      <c r="T1659" s="24" t="e">
        <f>'MEDIDAS ML'!#REF!</f>
        <v>#REF!</v>
      </c>
      <c r="U1659" s="24" t="e">
        <f>'MEDIDAS ML'!#REF!</f>
        <v>#REF!</v>
      </c>
      <c r="V1659" s="22" t="e">
        <f>'MEDIDAS ML'!#REF!</f>
        <v>#REF!</v>
      </c>
      <c r="W1659" s="17" t="e">
        <f>'MEDIDAS ML'!#REF!</f>
        <v>#REF!</v>
      </c>
      <c r="X1659" t="e">
        <f>'MEDIDAS ML'!#REF!</f>
        <v>#REF!</v>
      </c>
    </row>
    <row r="1660" spans="1:24" ht="15.75" customHeight="1" x14ac:dyDescent="0.25">
      <c r="A1660" s="6">
        <f>'MEDIDAS ML'!A3865</f>
        <v>123</v>
      </c>
      <c r="B1660" s="15">
        <f>'MEDIDAS ML'!B3865</f>
        <v>123</v>
      </c>
      <c r="C1660" s="6">
        <f>'MEDIDAS ML'!C3865</f>
        <v>123</v>
      </c>
      <c r="D1660" s="6" t="str">
        <f>'MEDIDAS ML'!D3865</f>
        <v>2x9x25 cm - 105 grs</v>
      </c>
      <c r="E1660" s="16">
        <f>'MEDIDAS ML'!E3865</f>
        <v>2</v>
      </c>
      <c r="F1660" s="16">
        <f>'MEDIDAS ML'!F3865</f>
        <v>9</v>
      </c>
      <c r="G1660" s="16">
        <f>'MEDIDAS ML'!G3865</f>
        <v>25</v>
      </c>
      <c r="H1660" s="16">
        <f>'MEDIDAS ML'!H3865</f>
        <v>0.105</v>
      </c>
      <c r="I1660" s="16">
        <f>'MEDIDAS ML'!I3865</f>
        <v>0.1125</v>
      </c>
      <c r="J1660" s="6" t="str">
        <f>'MEDIDAS ML'!J3865</f>
        <v>Se calcula por P volum</v>
      </c>
      <c r="K1660" s="16">
        <f>'MEDIDAS ML'!K3865</f>
        <v>0.1125</v>
      </c>
      <c r="L1660" s="7">
        <f>'MEDIDAS ML'!L3865</f>
        <v>4340</v>
      </c>
      <c r="M1660" s="6" t="str">
        <f>'MEDIDAS ML'!M3865</f>
        <v>Hasta $9.989</v>
      </c>
      <c r="N1660" s="7">
        <f>'MEDIDAS ML'!N3865</f>
        <v>700</v>
      </c>
      <c r="O1660" s="6" t="str">
        <f>'MEDIDAS ML'!O3865</f>
        <v>No aplica (&lt;$19.990)</v>
      </c>
      <c r="P1660" s="7">
        <f>'MEDIDAS ML'!P3865</f>
        <v>0</v>
      </c>
      <c r="Q1660" s="7">
        <f>'MEDIDAS ML'!Q3865</f>
        <v>700</v>
      </c>
      <c r="R1660" s="23" t="e">
        <f>'MEDIDAS ML'!#REF!</f>
        <v>#REF!</v>
      </c>
      <c r="S1660" s="24" t="e">
        <f>'MEDIDAS ML'!#REF!</f>
        <v>#REF!</v>
      </c>
      <c r="T1660" s="24" t="e">
        <f>'MEDIDAS ML'!#REF!</f>
        <v>#REF!</v>
      </c>
      <c r="U1660" s="24" t="e">
        <f>'MEDIDAS ML'!#REF!</f>
        <v>#REF!</v>
      </c>
      <c r="V1660" s="22" t="e">
        <f>'MEDIDAS ML'!#REF!</f>
        <v>#REF!</v>
      </c>
      <c r="W1660" s="17" t="e">
        <f>'MEDIDAS ML'!#REF!</f>
        <v>#REF!</v>
      </c>
      <c r="X1660" t="e">
        <f>'MEDIDAS ML'!#REF!</f>
        <v>#REF!</v>
      </c>
    </row>
    <row r="1661" spans="1:24" ht="15.75" customHeight="1" x14ac:dyDescent="0.25">
      <c r="A1661" s="6">
        <f>'MEDIDAS ML'!A4095</f>
        <v>123</v>
      </c>
      <c r="B1661" s="15">
        <f>'MEDIDAS ML'!B4095</f>
        <v>123</v>
      </c>
      <c r="C1661" s="6">
        <f>'MEDIDAS ML'!C4095</f>
        <v>123</v>
      </c>
      <c r="D1661" s="6" t="str">
        <f>'MEDIDAS ML'!D4095</f>
        <v>5x9x14 cm - 80 grs</v>
      </c>
      <c r="E1661" s="16">
        <f>'MEDIDAS ML'!E4095</f>
        <v>5</v>
      </c>
      <c r="F1661" s="16">
        <f>'MEDIDAS ML'!F4095</f>
        <v>9</v>
      </c>
      <c r="G1661" s="16">
        <f>'MEDIDAS ML'!G4095</f>
        <v>14</v>
      </c>
      <c r="H1661" s="16">
        <f>'MEDIDAS ML'!H4095</f>
        <v>0.08</v>
      </c>
      <c r="I1661" s="16">
        <f>'MEDIDAS ML'!I4095</f>
        <v>0.1575</v>
      </c>
      <c r="J1661" s="6" t="str">
        <f>'MEDIDAS ML'!J4095</f>
        <v>Se calcula por P volum</v>
      </c>
      <c r="K1661" s="16">
        <f>'MEDIDAS ML'!K4095</f>
        <v>0.1575</v>
      </c>
      <c r="L1661" s="7">
        <f>'MEDIDAS ML'!L4095</f>
        <v>4340</v>
      </c>
      <c r="M1661" s="6" t="str">
        <f>'MEDIDAS ML'!M4095</f>
        <v>Hasta $9.989</v>
      </c>
      <c r="N1661" s="7">
        <f>'MEDIDAS ML'!N4095</f>
        <v>700</v>
      </c>
      <c r="O1661" s="6" t="str">
        <f>'MEDIDAS ML'!O4095</f>
        <v>No aplica (&lt;$19.990)</v>
      </c>
      <c r="P1661" s="7">
        <f>'MEDIDAS ML'!P4095</f>
        <v>0</v>
      </c>
      <c r="Q1661" s="7">
        <f>'MEDIDAS ML'!Q4095</f>
        <v>700</v>
      </c>
      <c r="R1661" s="23" t="e">
        <f>'MEDIDAS ML'!#REF!</f>
        <v>#REF!</v>
      </c>
      <c r="S1661" s="24" t="e">
        <f>'MEDIDAS ML'!#REF!</f>
        <v>#REF!</v>
      </c>
      <c r="T1661" s="24" t="e">
        <f>'MEDIDAS ML'!#REF!</f>
        <v>#REF!</v>
      </c>
      <c r="U1661" s="24" t="e">
        <f>'MEDIDAS ML'!#REF!</f>
        <v>#REF!</v>
      </c>
      <c r="V1661" s="22" t="e">
        <f>'MEDIDAS ML'!#REF!</f>
        <v>#REF!</v>
      </c>
      <c r="W1661" s="17" t="e">
        <f>'MEDIDAS ML'!#REF!</f>
        <v>#REF!</v>
      </c>
      <c r="X1661" t="e">
        <f>'MEDIDAS ML'!#REF!</f>
        <v>#REF!</v>
      </c>
    </row>
    <row r="1662" spans="1:24" ht="15.75" customHeight="1" x14ac:dyDescent="0.25">
      <c r="A1662" s="6">
        <f>'MEDIDAS ML'!A4096</f>
        <v>123</v>
      </c>
      <c r="B1662" s="15">
        <f>'MEDIDAS ML'!B4096</f>
        <v>123</v>
      </c>
      <c r="C1662" s="6">
        <f>'MEDIDAS ML'!C4096</f>
        <v>123</v>
      </c>
      <c r="D1662" s="6" t="str">
        <f>'MEDIDAS ML'!D4096</f>
        <v>5x9x14 cm - 80 grs</v>
      </c>
      <c r="E1662" s="16">
        <f>'MEDIDAS ML'!E4096</f>
        <v>5</v>
      </c>
      <c r="F1662" s="16">
        <f>'MEDIDAS ML'!F4096</f>
        <v>9</v>
      </c>
      <c r="G1662" s="16">
        <f>'MEDIDAS ML'!G4096</f>
        <v>14</v>
      </c>
      <c r="H1662" s="16">
        <f>'MEDIDAS ML'!H4096</f>
        <v>0.08</v>
      </c>
      <c r="I1662" s="16">
        <f>'MEDIDAS ML'!I4096</f>
        <v>0.1575</v>
      </c>
      <c r="J1662" s="6" t="str">
        <f>'MEDIDAS ML'!J4096</f>
        <v>Se calcula por P volum</v>
      </c>
      <c r="K1662" s="16">
        <f>'MEDIDAS ML'!K4096</f>
        <v>0.1575</v>
      </c>
      <c r="L1662" s="7">
        <f>'MEDIDAS ML'!L4096</f>
        <v>4340</v>
      </c>
      <c r="M1662" s="6" t="str">
        <f>'MEDIDAS ML'!M4096</f>
        <v>Hasta $9.989</v>
      </c>
      <c r="N1662" s="7">
        <f>'MEDIDAS ML'!N4096</f>
        <v>700</v>
      </c>
      <c r="O1662" s="6" t="str">
        <f>'MEDIDAS ML'!O4096</f>
        <v>No aplica (&lt;$19.990)</v>
      </c>
      <c r="P1662" s="7">
        <f>'MEDIDAS ML'!P4096</f>
        <v>0</v>
      </c>
      <c r="Q1662" s="7">
        <f>'MEDIDAS ML'!Q4096</f>
        <v>700</v>
      </c>
      <c r="R1662" s="23" t="e">
        <f>'MEDIDAS ML'!#REF!</f>
        <v>#REF!</v>
      </c>
      <c r="S1662" s="24" t="e">
        <f>'MEDIDAS ML'!#REF!</f>
        <v>#REF!</v>
      </c>
      <c r="T1662" s="24" t="e">
        <f>'MEDIDAS ML'!#REF!</f>
        <v>#REF!</v>
      </c>
      <c r="U1662" s="24" t="e">
        <f>'MEDIDAS ML'!#REF!</f>
        <v>#REF!</v>
      </c>
      <c r="V1662" s="22" t="e">
        <f>'MEDIDAS ML'!#REF!</f>
        <v>#REF!</v>
      </c>
      <c r="W1662" s="17" t="e">
        <f>'MEDIDAS ML'!#REF!</f>
        <v>#REF!</v>
      </c>
      <c r="X1662" t="e">
        <f>'MEDIDAS ML'!#REF!</f>
        <v>#REF!</v>
      </c>
    </row>
    <row r="1663" spans="1:24" ht="15.75" customHeight="1" x14ac:dyDescent="0.25">
      <c r="A1663" s="6">
        <f>'MEDIDAS ML'!A2404</f>
        <v>123</v>
      </c>
      <c r="B1663" s="15">
        <f>'MEDIDAS ML'!B2404</f>
        <v>123</v>
      </c>
      <c r="C1663" s="6">
        <f>'MEDIDAS ML'!C2404</f>
        <v>123</v>
      </c>
      <c r="D1663" s="6" t="str">
        <f>'MEDIDAS ML'!D2404</f>
        <v>7x25x30 cm - 380 grs</v>
      </c>
      <c r="E1663" s="16">
        <f>'MEDIDAS ML'!E2404</f>
        <v>7</v>
      </c>
      <c r="F1663" s="16">
        <f>'MEDIDAS ML'!F2404</f>
        <v>25</v>
      </c>
      <c r="G1663" s="16">
        <f>'MEDIDAS ML'!G2404</f>
        <v>30</v>
      </c>
      <c r="H1663" s="16">
        <f>'MEDIDAS ML'!H2404</f>
        <v>0.38</v>
      </c>
      <c r="I1663" s="16">
        <f>'MEDIDAS ML'!I2404</f>
        <v>1.3125</v>
      </c>
      <c r="J1663" s="6" t="str">
        <f>'MEDIDAS ML'!J2404</f>
        <v>Se calcula por P volum</v>
      </c>
      <c r="K1663" s="16">
        <f>'MEDIDAS ML'!K2404</f>
        <v>1.3125</v>
      </c>
      <c r="L1663" s="7">
        <f>'MEDIDAS ML'!L2404</f>
        <v>4341</v>
      </c>
      <c r="M1663" s="6" t="str">
        <f>'MEDIDAS ML'!M2404</f>
        <v>Hasta $9.989</v>
      </c>
      <c r="N1663" s="7">
        <f>'MEDIDAS ML'!N2404</f>
        <v>700</v>
      </c>
      <c r="O1663" s="6" t="str">
        <f>'MEDIDAS ML'!O2404</f>
        <v>No aplica (&lt;$19.990)</v>
      </c>
      <c r="P1663" s="7">
        <f>'MEDIDAS ML'!P2404</f>
        <v>0</v>
      </c>
      <c r="Q1663" s="7">
        <f>'MEDIDAS ML'!Q2404</f>
        <v>700</v>
      </c>
      <c r="R1663" s="23" t="e">
        <f>'MEDIDAS ML'!#REF!</f>
        <v>#REF!</v>
      </c>
      <c r="S1663" s="24" t="e">
        <f>'MEDIDAS ML'!#REF!</f>
        <v>#REF!</v>
      </c>
      <c r="T1663" s="24" t="e">
        <f>'MEDIDAS ML'!#REF!</f>
        <v>#REF!</v>
      </c>
      <c r="U1663" s="24" t="e">
        <f>'MEDIDAS ML'!#REF!</f>
        <v>#REF!</v>
      </c>
      <c r="V1663" s="22" t="e">
        <f>'MEDIDAS ML'!#REF!</f>
        <v>#REF!</v>
      </c>
      <c r="W1663" s="17" t="e">
        <f>'MEDIDAS ML'!#REF!</f>
        <v>#REF!</v>
      </c>
      <c r="X1663" t="e">
        <f>'MEDIDAS ML'!#REF!</f>
        <v>#REF!</v>
      </c>
    </row>
    <row r="1664" spans="1:24" ht="15.75" customHeight="1" x14ac:dyDescent="0.25">
      <c r="A1664" s="6">
        <f>'MEDIDAS ML'!A4112</f>
        <v>123</v>
      </c>
      <c r="B1664" s="15">
        <f>'MEDIDAS ML'!B4112</f>
        <v>123</v>
      </c>
      <c r="C1664" s="6">
        <f>'MEDIDAS ML'!C4112</f>
        <v>123</v>
      </c>
      <c r="D1664" s="6" t="str">
        <f>'MEDIDAS ML'!D4112</f>
        <v>6x15x18 cm - 70 grs</v>
      </c>
      <c r="E1664" s="16">
        <f>'MEDIDAS ML'!E4112</f>
        <v>6</v>
      </c>
      <c r="F1664" s="16">
        <f>'MEDIDAS ML'!F4112</f>
        <v>15</v>
      </c>
      <c r="G1664" s="16">
        <f>'MEDIDAS ML'!G4112</f>
        <v>18</v>
      </c>
      <c r="H1664" s="16">
        <f>'MEDIDAS ML'!H4112</f>
        <v>7.0000000000000007E-2</v>
      </c>
      <c r="I1664" s="16">
        <f>'MEDIDAS ML'!I4112</f>
        <v>0.40500000000000003</v>
      </c>
      <c r="J1664" s="6" t="str">
        <f>'MEDIDAS ML'!J4112</f>
        <v>Se calcula por P volum</v>
      </c>
      <c r="K1664" s="16">
        <f>'MEDIDAS ML'!K4112</f>
        <v>0.40500000000000003</v>
      </c>
      <c r="L1664" s="7">
        <f>'MEDIDAS ML'!L4112</f>
        <v>4342</v>
      </c>
      <c r="M1664" s="6" t="str">
        <f>'MEDIDAS ML'!M4112</f>
        <v>Hasta $9.989</v>
      </c>
      <c r="N1664" s="7">
        <f>'MEDIDAS ML'!N4112</f>
        <v>700</v>
      </c>
      <c r="O1664" s="6" t="str">
        <f>'MEDIDAS ML'!O4112</f>
        <v>No aplica (&lt;$19.990)</v>
      </c>
      <c r="P1664" s="7">
        <f>'MEDIDAS ML'!P4112</f>
        <v>0</v>
      </c>
      <c r="Q1664" s="7">
        <f>'MEDIDAS ML'!Q4112</f>
        <v>700</v>
      </c>
      <c r="R1664" s="23" t="e">
        <f>'MEDIDAS ML'!#REF!</f>
        <v>#REF!</v>
      </c>
      <c r="S1664" s="24" t="e">
        <f>'MEDIDAS ML'!#REF!</f>
        <v>#REF!</v>
      </c>
      <c r="T1664" s="24" t="e">
        <f>'MEDIDAS ML'!#REF!</f>
        <v>#REF!</v>
      </c>
      <c r="U1664" s="24" t="e">
        <f>'MEDIDAS ML'!#REF!</f>
        <v>#REF!</v>
      </c>
      <c r="V1664" s="22" t="e">
        <f>'MEDIDAS ML'!#REF!</f>
        <v>#REF!</v>
      </c>
      <c r="W1664" s="17" t="e">
        <f>'MEDIDAS ML'!#REF!</f>
        <v>#REF!</v>
      </c>
      <c r="X1664" t="e">
        <f>'MEDIDAS ML'!#REF!</f>
        <v>#REF!</v>
      </c>
    </row>
    <row r="1665" spans="1:24" ht="15.75" customHeight="1" x14ac:dyDescent="0.25">
      <c r="A1665" s="6">
        <f>'MEDIDAS ML'!A1450</f>
        <v>123</v>
      </c>
      <c r="B1665" s="15">
        <f>'MEDIDAS ML'!B1450</f>
        <v>123</v>
      </c>
      <c r="C1665" s="6">
        <f>'MEDIDAS ML'!C1450</f>
        <v>123</v>
      </c>
      <c r="D1665" s="6" t="str">
        <f>'MEDIDAS ML'!D1450</f>
        <v>9x9x26 cm - 900 grs</v>
      </c>
      <c r="E1665" s="16">
        <f>'MEDIDAS ML'!E1450</f>
        <v>9</v>
      </c>
      <c r="F1665" s="16">
        <f>'MEDIDAS ML'!F1450</f>
        <v>9</v>
      </c>
      <c r="G1665" s="16">
        <f>'MEDIDAS ML'!G1450</f>
        <v>26</v>
      </c>
      <c r="H1665" s="16">
        <f>'MEDIDAS ML'!H1450</f>
        <v>0.9</v>
      </c>
      <c r="I1665" s="16">
        <f>'MEDIDAS ML'!I1450</f>
        <v>0.52649999999999997</v>
      </c>
      <c r="J1665" s="6" t="str">
        <f>'MEDIDAS ML'!J1450</f>
        <v>Se calcula por Peso</v>
      </c>
      <c r="K1665" s="16">
        <f>'MEDIDAS ML'!K1450</f>
        <v>0.9</v>
      </c>
      <c r="L1665" s="7">
        <f>'MEDIDAS ML'!L1450</f>
        <v>4350</v>
      </c>
      <c r="M1665" s="6" t="str">
        <f>'MEDIDAS ML'!M1450</f>
        <v>Hasta $9.989</v>
      </c>
      <c r="N1665" s="7">
        <f>'MEDIDAS ML'!N1450</f>
        <v>700</v>
      </c>
      <c r="O1665" s="6" t="str">
        <f>'MEDIDAS ML'!O1450</f>
        <v>No aplica (&lt;$19.990)</v>
      </c>
      <c r="P1665" s="7">
        <f>'MEDIDAS ML'!P1450</f>
        <v>0</v>
      </c>
      <c r="Q1665" s="7">
        <f>'MEDIDAS ML'!Q1450</f>
        <v>700</v>
      </c>
      <c r="R1665" s="23" t="e">
        <f>'MEDIDAS ML'!#REF!</f>
        <v>#REF!</v>
      </c>
      <c r="S1665" s="24" t="e">
        <f>'MEDIDAS ML'!#REF!</f>
        <v>#REF!</v>
      </c>
      <c r="T1665" s="24" t="e">
        <f>'MEDIDAS ML'!#REF!</f>
        <v>#REF!</v>
      </c>
      <c r="U1665" s="24" t="e">
        <f>'MEDIDAS ML'!#REF!</f>
        <v>#REF!</v>
      </c>
      <c r="V1665" s="22" t="e">
        <f>'MEDIDAS ML'!#REF!</f>
        <v>#REF!</v>
      </c>
      <c r="W1665" s="17" t="e">
        <f>'MEDIDAS ML'!#REF!</f>
        <v>#REF!</v>
      </c>
      <c r="X1665" t="e">
        <f>'MEDIDAS ML'!#REF!</f>
        <v>#REF!</v>
      </c>
    </row>
    <row r="1666" spans="1:24" ht="15.75" customHeight="1" x14ac:dyDescent="0.25">
      <c r="A1666" s="6">
        <f>'MEDIDAS ML'!A1451</f>
        <v>123</v>
      </c>
      <c r="B1666" s="15">
        <f>'MEDIDAS ML'!B1451</f>
        <v>123</v>
      </c>
      <c r="C1666" s="6">
        <f>'MEDIDAS ML'!C1451</f>
        <v>123</v>
      </c>
      <c r="D1666" s="6" t="str">
        <f>'MEDIDAS ML'!D1451</f>
        <v>9x9x26 cm - 900 grs</v>
      </c>
      <c r="E1666" s="16">
        <f>'MEDIDAS ML'!E1451</f>
        <v>9</v>
      </c>
      <c r="F1666" s="16">
        <f>'MEDIDAS ML'!F1451</f>
        <v>9</v>
      </c>
      <c r="G1666" s="16">
        <f>'MEDIDAS ML'!G1451</f>
        <v>26</v>
      </c>
      <c r="H1666" s="16">
        <f>'MEDIDAS ML'!H1451</f>
        <v>0.9</v>
      </c>
      <c r="I1666" s="16">
        <f>'MEDIDAS ML'!I1451</f>
        <v>0.52649999999999997</v>
      </c>
      <c r="J1666" s="6" t="str">
        <f>'MEDIDAS ML'!J1451</f>
        <v>Se calcula por Peso</v>
      </c>
      <c r="K1666" s="16">
        <f>'MEDIDAS ML'!K1451</f>
        <v>0.9</v>
      </c>
      <c r="L1666" s="7">
        <f>'MEDIDAS ML'!L1451</f>
        <v>4350</v>
      </c>
      <c r="M1666" s="6" t="str">
        <f>'MEDIDAS ML'!M1451</f>
        <v>Hasta $9.989</v>
      </c>
      <c r="N1666" s="7">
        <f>'MEDIDAS ML'!N1451</f>
        <v>700</v>
      </c>
      <c r="O1666" s="6" t="str">
        <f>'MEDIDAS ML'!O1451</f>
        <v>No aplica (&lt;$19.990)</v>
      </c>
      <c r="P1666" s="7">
        <f>'MEDIDAS ML'!P1451</f>
        <v>0</v>
      </c>
      <c r="Q1666" s="7">
        <f>'MEDIDAS ML'!Q1451</f>
        <v>700</v>
      </c>
      <c r="R1666" s="23" t="e">
        <f>'MEDIDAS ML'!#REF!</f>
        <v>#REF!</v>
      </c>
      <c r="S1666" s="24" t="e">
        <f>'MEDIDAS ML'!#REF!</f>
        <v>#REF!</v>
      </c>
      <c r="T1666" s="24" t="e">
        <f>'MEDIDAS ML'!#REF!</f>
        <v>#REF!</v>
      </c>
      <c r="U1666" s="24" t="e">
        <f>'MEDIDAS ML'!#REF!</f>
        <v>#REF!</v>
      </c>
      <c r="V1666" s="22" t="e">
        <f>'MEDIDAS ML'!#REF!</f>
        <v>#REF!</v>
      </c>
      <c r="W1666" s="17" t="e">
        <f>'MEDIDAS ML'!#REF!</f>
        <v>#REF!</v>
      </c>
      <c r="X1666" t="e">
        <f>'MEDIDAS ML'!#REF!</f>
        <v>#REF!</v>
      </c>
    </row>
    <row r="1667" spans="1:24" ht="15.75" customHeight="1" x14ac:dyDescent="0.25">
      <c r="A1667" s="6">
        <f>'MEDIDAS ML'!A1828</f>
        <v>123</v>
      </c>
      <c r="B1667" s="15">
        <f>'MEDIDAS ML'!B1828</f>
        <v>123</v>
      </c>
      <c r="C1667" s="6">
        <f>'MEDIDAS ML'!C1828</f>
        <v>123</v>
      </c>
      <c r="D1667" s="6" t="str">
        <f>'MEDIDAS ML'!D1828</f>
        <v>7x7x28 cm - 600 grs</v>
      </c>
      <c r="E1667" s="16">
        <f>'MEDIDAS ML'!E1828</f>
        <v>7</v>
      </c>
      <c r="F1667" s="16">
        <f>'MEDIDAS ML'!F1828</f>
        <v>7</v>
      </c>
      <c r="G1667" s="16">
        <f>'MEDIDAS ML'!G1828</f>
        <v>28</v>
      </c>
      <c r="H1667" s="16">
        <f>'MEDIDAS ML'!H1828</f>
        <v>0.6</v>
      </c>
      <c r="I1667" s="16">
        <f>'MEDIDAS ML'!I1828</f>
        <v>0.34300000000000003</v>
      </c>
      <c r="J1667" s="6" t="str">
        <f>'MEDIDAS ML'!J1828</f>
        <v>Se calcula por Peso</v>
      </c>
      <c r="K1667" s="16">
        <f>'MEDIDAS ML'!K1828</f>
        <v>0.6</v>
      </c>
      <c r="L1667" s="7">
        <f>'MEDIDAS ML'!L1828</f>
        <v>4350</v>
      </c>
      <c r="M1667" s="6" t="str">
        <f>'MEDIDAS ML'!M1828</f>
        <v>Hasta $9.989</v>
      </c>
      <c r="N1667" s="7">
        <f>'MEDIDAS ML'!N1828</f>
        <v>700</v>
      </c>
      <c r="O1667" s="6" t="str">
        <f>'MEDIDAS ML'!O1828</f>
        <v>No aplica (&lt;$19.990)</v>
      </c>
      <c r="P1667" s="7">
        <f>'MEDIDAS ML'!P1828</f>
        <v>0</v>
      </c>
      <c r="Q1667" s="7">
        <f>'MEDIDAS ML'!Q1828</f>
        <v>700</v>
      </c>
      <c r="R1667" s="23" t="e">
        <f>'MEDIDAS ML'!#REF!</f>
        <v>#REF!</v>
      </c>
      <c r="S1667" s="24" t="e">
        <f>'MEDIDAS ML'!#REF!</f>
        <v>#REF!</v>
      </c>
      <c r="T1667" s="24" t="e">
        <f>'MEDIDAS ML'!#REF!</f>
        <v>#REF!</v>
      </c>
      <c r="U1667" s="24" t="e">
        <f>'MEDIDAS ML'!#REF!</f>
        <v>#REF!</v>
      </c>
      <c r="V1667" s="22" t="e">
        <f>'MEDIDAS ML'!#REF!</f>
        <v>#REF!</v>
      </c>
      <c r="W1667" s="17" t="e">
        <f>'MEDIDAS ML'!#REF!</f>
        <v>#REF!</v>
      </c>
      <c r="X1667" t="e">
        <f>'MEDIDAS ML'!#REF!</f>
        <v>#REF!</v>
      </c>
    </row>
    <row r="1668" spans="1:24" ht="15.75" customHeight="1" x14ac:dyDescent="0.25">
      <c r="A1668" s="6">
        <f>'MEDIDAS ML'!A1862</f>
        <v>123</v>
      </c>
      <c r="B1668" s="15">
        <f>'MEDIDAS ML'!B1862</f>
        <v>123</v>
      </c>
      <c r="C1668" s="6">
        <f>'MEDIDAS ML'!C1862</f>
        <v>123</v>
      </c>
      <c r="D1668" s="6" t="str">
        <f>'MEDIDAS ML'!D1862</f>
        <v>8x14x26 cm - 586 grs</v>
      </c>
      <c r="E1668" s="16">
        <f>'MEDIDAS ML'!E1862</f>
        <v>8</v>
      </c>
      <c r="F1668" s="16">
        <f>'MEDIDAS ML'!F1862</f>
        <v>14</v>
      </c>
      <c r="G1668" s="16">
        <f>'MEDIDAS ML'!G1862</f>
        <v>26</v>
      </c>
      <c r="H1668" s="16">
        <f>'MEDIDAS ML'!H1862</f>
        <v>0.58599999999999997</v>
      </c>
      <c r="I1668" s="16">
        <f>'MEDIDAS ML'!I1862</f>
        <v>0.72799999999999998</v>
      </c>
      <c r="J1668" s="6" t="str">
        <f>'MEDIDAS ML'!J1862</f>
        <v>Se calcula por P volum</v>
      </c>
      <c r="K1668" s="16">
        <f>'MEDIDAS ML'!K1862</f>
        <v>0.72799999999999998</v>
      </c>
      <c r="L1668" s="7">
        <f>'MEDIDAS ML'!L1862</f>
        <v>4350</v>
      </c>
      <c r="M1668" s="6" t="str">
        <f>'MEDIDAS ML'!M1862</f>
        <v>Hasta $9.989</v>
      </c>
      <c r="N1668" s="7">
        <f>'MEDIDAS ML'!N1862</f>
        <v>700</v>
      </c>
      <c r="O1668" s="6" t="str">
        <f>'MEDIDAS ML'!O1862</f>
        <v>No aplica (&lt;$19.990)</v>
      </c>
      <c r="P1668" s="7">
        <f>'MEDIDAS ML'!P1862</f>
        <v>0</v>
      </c>
      <c r="Q1668" s="7">
        <f>'MEDIDAS ML'!Q1862</f>
        <v>700</v>
      </c>
      <c r="R1668" s="23" t="e">
        <f>'MEDIDAS ML'!#REF!</f>
        <v>#REF!</v>
      </c>
      <c r="S1668" s="24" t="e">
        <f>'MEDIDAS ML'!#REF!</f>
        <v>#REF!</v>
      </c>
      <c r="T1668" s="24" t="e">
        <f>'MEDIDAS ML'!#REF!</f>
        <v>#REF!</v>
      </c>
      <c r="U1668" s="24" t="e">
        <f>'MEDIDAS ML'!#REF!</f>
        <v>#REF!</v>
      </c>
      <c r="V1668" s="22" t="e">
        <f>'MEDIDAS ML'!#REF!</f>
        <v>#REF!</v>
      </c>
      <c r="W1668" s="17" t="e">
        <f>'MEDIDAS ML'!#REF!</f>
        <v>#REF!</v>
      </c>
      <c r="X1668" t="e">
        <f>'MEDIDAS ML'!#REF!</f>
        <v>#REF!</v>
      </c>
    </row>
    <row r="1669" spans="1:24" ht="15.75" customHeight="1" x14ac:dyDescent="0.25">
      <c r="A1669" s="6">
        <f>'MEDIDAS ML'!A1863</f>
        <v>123</v>
      </c>
      <c r="B1669" s="15">
        <f>'MEDIDAS ML'!B1863</f>
        <v>123</v>
      </c>
      <c r="C1669" s="6">
        <f>'MEDIDAS ML'!C1863</f>
        <v>123</v>
      </c>
      <c r="D1669" s="6" t="str">
        <f>'MEDIDAS ML'!D1863</f>
        <v>8x14x26 cm - 586 grs</v>
      </c>
      <c r="E1669" s="16">
        <f>'MEDIDAS ML'!E1863</f>
        <v>8</v>
      </c>
      <c r="F1669" s="16">
        <f>'MEDIDAS ML'!F1863</f>
        <v>14</v>
      </c>
      <c r="G1669" s="16">
        <f>'MEDIDAS ML'!G1863</f>
        <v>26</v>
      </c>
      <c r="H1669" s="16">
        <f>'MEDIDAS ML'!H1863</f>
        <v>0.58599999999999997</v>
      </c>
      <c r="I1669" s="16">
        <f>'MEDIDAS ML'!I1863</f>
        <v>0.72799999999999998</v>
      </c>
      <c r="J1669" s="6" t="str">
        <f>'MEDIDAS ML'!J1863</f>
        <v>Se calcula por P volum</v>
      </c>
      <c r="K1669" s="16">
        <f>'MEDIDAS ML'!K1863</f>
        <v>0.72799999999999998</v>
      </c>
      <c r="L1669" s="7">
        <f>'MEDIDAS ML'!L1863</f>
        <v>4350</v>
      </c>
      <c r="M1669" s="6" t="str">
        <f>'MEDIDAS ML'!M1863</f>
        <v>Hasta $9.989</v>
      </c>
      <c r="N1669" s="7">
        <f>'MEDIDAS ML'!N1863</f>
        <v>700</v>
      </c>
      <c r="O1669" s="6" t="str">
        <f>'MEDIDAS ML'!O1863</f>
        <v>No aplica (&lt;$19.990)</v>
      </c>
      <c r="P1669" s="7">
        <f>'MEDIDAS ML'!P1863</f>
        <v>0</v>
      </c>
      <c r="Q1669" s="7">
        <f>'MEDIDAS ML'!Q1863</f>
        <v>700</v>
      </c>
      <c r="R1669" s="23" t="e">
        <f>'MEDIDAS ML'!#REF!</f>
        <v>#REF!</v>
      </c>
      <c r="S1669" s="24" t="e">
        <f>'MEDIDAS ML'!#REF!</f>
        <v>#REF!</v>
      </c>
      <c r="T1669" s="24" t="e">
        <f>'MEDIDAS ML'!#REF!</f>
        <v>#REF!</v>
      </c>
      <c r="U1669" s="24" t="e">
        <f>'MEDIDAS ML'!#REF!</f>
        <v>#REF!</v>
      </c>
      <c r="V1669" s="22" t="e">
        <f>'MEDIDAS ML'!#REF!</f>
        <v>#REF!</v>
      </c>
      <c r="W1669" s="17" t="e">
        <f>'MEDIDAS ML'!#REF!</f>
        <v>#REF!</v>
      </c>
      <c r="X1669" t="e">
        <f>'MEDIDAS ML'!#REF!</f>
        <v>#REF!</v>
      </c>
    </row>
    <row r="1670" spans="1:24" ht="15.75" customHeight="1" x14ac:dyDescent="0.25">
      <c r="A1670" s="6">
        <f>'MEDIDAS ML'!A2026</f>
        <v>123</v>
      </c>
      <c r="B1670" s="15">
        <f>'MEDIDAS ML'!B2026</f>
        <v>123</v>
      </c>
      <c r="C1670" s="6">
        <f>'MEDIDAS ML'!C2026</f>
        <v>123</v>
      </c>
      <c r="D1670" s="6" t="str">
        <f>'MEDIDAS ML'!D2026</f>
        <v>5x19x33 cm - 520 grs</v>
      </c>
      <c r="E1670" s="16">
        <f>'MEDIDAS ML'!E2026</f>
        <v>5</v>
      </c>
      <c r="F1670" s="16">
        <f>'MEDIDAS ML'!F2026</f>
        <v>19</v>
      </c>
      <c r="G1670" s="16">
        <f>'MEDIDAS ML'!G2026</f>
        <v>33</v>
      </c>
      <c r="H1670" s="16">
        <f>'MEDIDAS ML'!H2026</f>
        <v>0.52</v>
      </c>
      <c r="I1670" s="16">
        <f>'MEDIDAS ML'!I2026</f>
        <v>0.78374999999999995</v>
      </c>
      <c r="J1670" s="6" t="str">
        <f>'MEDIDAS ML'!J2026</f>
        <v>Se calcula por P volum</v>
      </c>
      <c r="K1670" s="16">
        <f>'MEDIDAS ML'!K2026</f>
        <v>0.78374999999999995</v>
      </c>
      <c r="L1670" s="7">
        <f>'MEDIDAS ML'!L2026</f>
        <v>4350</v>
      </c>
      <c r="M1670" s="6" t="str">
        <f>'MEDIDAS ML'!M2026</f>
        <v>Hasta $9.989</v>
      </c>
      <c r="N1670" s="7">
        <f>'MEDIDAS ML'!N2026</f>
        <v>700</v>
      </c>
      <c r="O1670" s="6" t="str">
        <f>'MEDIDAS ML'!O2026</f>
        <v>No aplica (&lt;$19.990)</v>
      </c>
      <c r="P1670" s="7">
        <f>'MEDIDAS ML'!P2026</f>
        <v>0</v>
      </c>
      <c r="Q1670" s="7">
        <f>'MEDIDAS ML'!Q2026</f>
        <v>700</v>
      </c>
      <c r="R1670" s="23" t="e">
        <f>'MEDIDAS ML'!#REF!</f>
        <v>#REF!</v>
      </c>
      <c r="S1670" s="24" t="e">
        <f>'MEDIDAS ML'!#REF!</f>
        <v>#REF!</v>
      </c>
      <c r="T1670" s="24" t="e">
        <f>'MEDIDAS ML'!#REF!</f>
        <v>#REF!</v>
      </c>
      <c r="U1670" s="24" t="e">
        <f>'MEDIDAS ML'!#REF!</f>
        <v>#REF!</v>
      </c>
      <c r="V1670" s="22" t="e">
        <f>'MEDIDAS ML'!#REF!</f>
        <v>#REF!</v>
      </c>
      <c r="W1670" s="17" t="e">
        <f>'MEDIDAS ML'!#REF!</f>
        <v>#REF!</v>
      </c>
      <c r="X1670" t="e">
        <f>'MEDIDAS ML'!#REF!</f>
        <v>#REF!</v>
      </c>
    </row>
    <row r="1671" spans="1:24" ht="15.75" customHeight="1" x14ac:dyDescent="0.25">
      <c r="A1671" s="6">
        <f>'MEDIDAS ML'!A2290</f>
        <v>123</v>
      </c>
      <c r="B1671" s="15">
        <f>'MEDIDAS ML'!B2290</f>
        <v>123</v>
      </c>
      <c r="C1671" s="6">
        <f>'MEDIDAS ML'!C2290</f>
        <v>123</v>
      </c>
      <c r="D1671" s="6" t="str">
        <f>'MEDIDAS ML'!D2290</f>
        <v>7x21x26 cm - 420 grs</v>
      </c>
      <c r="E1671" s="16">
        <f>'MEDIDAS ML'!E2290</f>
        <v>7</v>
      </c>
      <c r="F1671" s="16">
        <f>'MEDIDAS ML'!F2290</f>
        <v>21</v>
      </c>
      <c r="G1671" s="16">
        <f>'MEDIDAS ML'!G2290</f>
        <v>26</v>
      </c>
      <c r="H1671" s="16">
        <f>'MEDIDAS ML'!H2290</f>
        <v>0.42</v>
      </c>
      <c r="I1671" s="16">
        <f>'MEDIDAS ML'!I2290</f>
        <v>0.95550000000000002</v>
      </c>
      <c r="J1671" s="6" t="str">
        <f>'MEDIDAS ML'!J2290</f>
        <v>Se calcula por P volum</v>
      </c>
      <c r="K1671" s="16">
        <f>'MEDIDAS ML'!K2290</f>
        <v>0.95550000000000002</v>
      </c>
      <c r="L1671" s="7">
        <f>'MEDIDAS ML'!L2290</f>
        <v>4350</v>
      </c>
      <c r="M1671" s="6" t="str">
        <f>'MEDIDAS ML'!M2290</f>
        <v>Hasta $9.989</v>
      </c>
      <c r="N1671" s="7">
        <f>'MEDIDAS ML'!N2290</f>
        <v>700</v>
      </c>
      <c r="O1671" s="6" t="str">
        <f>'MEDIDAS ML'!O2290</f>
        <v>No aplica (&lt;$19.990)</v>
      </c>
      <c r="P1671" s="7">
        <f>'MEDIDAS ML'!P2290</f>
        <v>0</v>
      </c>
      <c r="Q1671" s="7">
        <f>'MEDIDAS ML'!Q2290</f>
        <v>700</v>
      </c>
      <c r="R1671" s="23" t="e">
        <f>'MEDIDAS ML'!#REF!</f>
        <v>#REF!</v>
      </c>
      <c r="S1671" s="24" t="e">
        <f>'MEDIDAS ML'!#REF!</f>
        <v>#REF!</v>
      </c>
      <c r="T1671" s="24" t="e">
        <f>'MEDIDAS ML'!#REF!</f>
        <v>#REF!</v>
      </c>
      <c r="U1671" s="24" t="e">
        <f>'MEDIDAS ML'!#REF!</f>
        <v>#REF!</v>
      </c>
      <c r="V1671" s="22" t="e">
        <f>'MEDIDAS ML'!#REF!</f>
        <v>#REF!</v>
      </c>
      <c r="W1671" s="17" t="e">
        <f>'MEDIDAS ML'!#REF!</f>
        <v>#REF!</v>
      </c>
      <c r="X1671" t="e">
        <f>'MEDIDAS ML'!#REF!</f>
        <v>#REF!</v>
      </c>
    </row>
    <row r="1672" spans="1:24" ht="15.75" customHeight="1" x14ac:dyDescent="0.25">
      <c r="A1672" s="6">
        <f>'MEDIDAS ML'!A2291</f>
        <v>123</v>
      </c>
      <c r="B1672" s="15">
        <f>'MEDIDAS ML'!B2291</f>
        <v>123</v>
      </c>
      <c r="C1672" s="6">
        <f>'MEDIDAS ML'!C2291</f>
        <v>123</v>
      </c>
      <c r="D1672" s="6" t="str">
        <f>'MEDIDAS ML'!D2291</f>
        <v>7x21x26 cm - 420 grs</v>
      </c>
      <c r="E1672" s="16">
        <f>'MEDIDAS ML'!E2291</f>
        <v>7</v>
      </c>
      <c r="F1672" s="16">
        <f>'MEDIDAS ML'!F2291</f>
        <v>21</v>
      </c>
      <c r="G1672" s="16">
        <f>'MEDIDAS ML'!G2291</f>
        <v>26</v>
      </c>
      <c r="H1672" s="16">
        <f>'MEDIDAS ML'!H2291</f>
        <v>0.42</v>
      </c>
      <c r="I1672" s="16">
        <f>'MEDIDAS ML'!I2291</f>
        <v>0.95550000000000002</v>
      </c>
      <c r="J1672" s="6" t="str">
        <f>'MEDIDAS ML'!J2291</f>
        <v>Se calcula por P volum</v>
      </c>
      <c r="K1672" s="16">
        <f>'MEDIDAS ML'!K2291</f>
        <v>0.95550000000000002</v>
      </c>
      <c r="L1672" s="7">
        <f>'MEDIDAS ML'!L2291</f>
        <v>4350</v>
      </c>
      <c r="M1672" s="6" t="str">
        <f>'MEDIDAS ML'!M2291</f>
        <v>Hasta $9.989</v>
      </c>
      <c r="N1672" s="7">
        <f>'MEDIDAS ML'!N2291</f>
        <v>700</v>
      </c>
      <c r="O1672" s="6" t="str">
        <f>'MEDIDAS ML'!O2291</f>
        <v>No aplica (&lt;$19.990)</v>
      </c>
      <c r="P1672" s="7">
        <f>'MEDIDAS ML'!P2291</f>
        <v>0</v>
      </c>
      <c r="Q1672" s="7">
        <f>'MEDIDAS ML'!Q2291</f>
        <v>700</v>
      </c>
      <c r="R1672" s="23" t="e">
        <f>'MEDIDAS ML'!#REF!</f>
        <v>#REF!</v>
      </c>
      <c r="S1672" s="24" t="e">
        <f>'MEDIDAS ML'!#REF!</f>
        <v>#REF!</v>
      </c>
      <c r="T1672" s="24" t="e">
        <f>'MEDIDAS ML'!#REF!</f>
        <v>#REF!</v>
      </c>
      <c r="U1672" s="24" t="e">
        <f>'MEDIDAS ML'!#REF!</f>
        <v>#REF!</v>
      </c>
      <c r="V1672" s="22" t="e">
        <f>'MEDIDAS ML'!#REF!</f>
        <v>#REF!</v>
      </c>
      <c r="W1672" s="17" t="e">
        <f>'MEDIDAS ML'!#REF!</f>
        <v>#REF!</v>
      </c>
      <c r="X1672" t="e">
        <f>'MEDIDAS ML'!#REF!</f>
        <v>#REF!</v>
      </c>
    </row>
    <row r="1673" spans="1:24" ht="15.75" customHeight="1" x14ac:dyDescent="0.25">
      <c r="A1673" s="6">
        <f>'MEDIDAS ML'!A2420</f>
        <v>123</v>
      </c>
      <c r="B1673" s="15">
        <f>'MEDIDAS ML'!B2420</f>
        <v>123</v>
      </c>
      <c r="C1673" s="6">
        <f>'MEDIDAS ML'!C2420</f>
        <v>123</v>
      </c>
      <c r="D1673" s="6" t="str">
        <f>'MEDIDAS ML'!D2420</f>
        <v>9x20x27 cm - 379 grs</v>
      </c>
      <c r="E1673" s="16">
        <f>'MEDIDAS ML'!E2420</f>
        <v>9</v>
      </c>
      <c r="F1673" s="16">
        <f>'MEDIDAS ML'!F2420</f>
        <v>20</v>
      </c>
      <c r="G1673" s="16">
        <f>'MEDIDAS ML'!G2420</f>
        <v>27</v>
      </c>
      <c r="H1673" s="16">
        <f>'MEDIDAS ML'!H2420</f>
        <v>0.379</v>
      </c>
      <c r="I1673" s="16">
        <f>'MEDIDAS ML'!I2420</f>
        <v>1.2150000000000001</v>
      </c>
      <c r="J1673" s="6" t="str">
        <f>'MEDIDAS ML'!J2420</f>
        <v>Se calcula por P volum</v>
      </c>
      <c r="K1673" s="16">
        <f>'MEDIDAS ML'!K2420</f>
        <v>1.2150000000000001</v>
      </c>
      <c r="L1673" s="7">
        <f>'MEDIDAS ML'!L2420</f>
        <v>4350</v>
      </c>
      <c r="M1673" s="6" t="str">
        <f>'MEDIDAS ML'!M2420</f>
        <v>Hasta $9.989</v>
      </c>
      <c r="N1673" s="7">
        <f>'MEDIDAS ML'!N2420</f>
        <v>700</v>
      </c>
      <c r="O1673" s="6" t="str">
        <f>'MEDIDAS ML'!O2420</f>
        <v>No aplica (&lt;$19.990)</v>
      </c>
      <c r="P1673" s="7">
        <f>'MEDIDAS ML'!P2420</f>
        <v>0</v>
      </c>
      <c r="Q1673" s="7">
        <f>'MEDIDAS ML'!Q2420</f>
        <v>700</v>
      </c>
      <c r="R1673" s="23" t="e">
        <f>'MEDIDAS ML'!#REF!</f>
        <v>#REF!</v>
      </c>
      <c r="S1673" s="24" t="e">
        <f>'MEDIDAS ML'!#REF!</f>
        <v>#REF!</v>
      </c>
      <c r="T1673" s="24" t="e">
        <f>'MEDIDAS ML'!#REF!</f>
        <v>#REF!</v>
      </c>
      <c r="U1673" s="24" t="e">
        <f>'MEDIDAS ML'!#REF!</f>
        <v>#REF!</v>
      </c>
      <c r="V1673" s="22" t="e">
        <f>'MEDIDAS ML'!#REF!</f>
        <v>#REF!</v>
      </c>
      <c r="W1673" s="17" t="e">
        <f>'MEDIDAS ML'!#REF!</f>
        <v>#REF!</v>
      </c>
      <c r="X1673" t="e">
        <f>'MEDIDAS ML'!#REF!</f>
        <v>#REF!</v>
      </c>
    </row>
    <row r="1674" spans="1:24" ht="15.75" customHeight="1" x14ac:dyDescent="0.25">
      <c r="A1674" s="6">
        <f>'MEDIDAS ML'!A2430</f>
        <v>123</v>
      </c>
      <c r="B1674" s="15">
        <f>'MEDIDAS ML'!B2430</f>
        <v>123</v>
      </c>
      <c r="C1674" s="6">
        <f>'MEDIDAS ML'!C2430</f>
        <v>123</v>
      </c>
      <c r="D1674" s="6" t="str">
        <f>'MEDIDAS ML'!D2430</f>
        <v>6x17x18 cm - 375 grs</v>
      </c>
      <c r="E1674" s="16">
        <f>'MEDIDAS ML'!E2430</f>
        <v>6</v>
      </c>
      <c r="F1674" s="16">
        <f>'MEDIDAS ML'!F2430</f>
        <v>17</v>
      </c>
      <c r="G1674" s="16">
        <f>'MEDIDAS ML'!G2430</f>
        <v>18</v>
      </c>
      <c r="H1674" s="16">
        <f>'MEDIDAS ML'!H2430</f>
        <v>0.375</v>
      </c>
      <c r="I1674" s="16">
        <f>'MEDIDAS ML'!I2430</f>
        <v>0.45900000000000002</v>
      </c>
      <c r="J1674" s="6" t="str">
        <f>'MEDIDAS ML'!J2430</f>
        <v>Se calcula por P volum</v>
      </c>
      <c r="K1674" s="16">
        <f>'MEDIDAS ML'!K2430</f>
        <v>0.45900000000000002</v>
      </c>
      <c r="L1674" s="7">
        <f>'MEDIDAS ML'!L2430</f>
        <v>4350</v>
      </c>
      <c r="M1674" s="6" t="str">
        <f>'MEDIDAS ML'!M2430</f>
        <v>Hasta $9.989</v>
      </c>
      <c r="N1674" s="7">
        <f>'MEDIDAS ML'!N2430</f>
        <v>700</v>
      </c>
      <c r="O1674" s="6" t="str">
        <f>'MEDIDAS ML'!O2430</f>
        <v>No aplica (&lt;$19.990)</v>
      </c>
      <c r="P1674" s="7">
        <f>'MEDIDAS ML'!P2430</f>
        <v>0</v>
      </c>
      <c r="Q1674" s="7">
        <f>'MEDIDAS ML'!Q2430</f>
        <v>700</v>
      </c>
      <c r="R1674" s="23" t="e">
        <f>'MEDIDAS ML'!#REF!</f>
        <v>#REF!</v>
      </c>
      <c r="S1674" s="24" t="e">
        <f>'MEDIDAS ML'!#REF!</f>
        <v>#REF!</v>
      </c>
      <c r="T1674" s="24" t="e">
        <f>'MEDIDAS ML'!#REF!</f>
        <v>#REF!</v>
      </c>
      <c r="U1674" s="24" t="e">
        <f>'MEDIDAS ML'!#REF!</f>
        <v>#REF!</v>
      </c>
      <c r="V1674" s="22" t="e">
        <f>'MEDIDAS ML'!#REF!</f>
        <v>#REF!</v>
      </c>
      <c r="W1674" s="17" t="e">
        <f>'MEDIDAS ML'!#REF!</f>
        <v>#REF!</v>
      </c>
      <c r="X1674" t="e">
        <f>'MEDIDAS ML'!#REF!</f>
        <v>#REF!</v>
      </c>
    </row>
    <row r="1675" spans="1:24" ht="15.75" customHeight="1" x14ac:dyDescent="0.25">
      <c r="A1675" s="6">
        <f>'MEDIDAS ML'!A2463</f>
        <v>123</v>
      </c>
      <c r="B1675" s="15">
        <f>'MEDIDAS ML'!B2463</f>
        <v>123</v>
      </c>
      <c r="C1675" s="6">
        <f>'MEDIDAS ML'!C2463</f>
        <v>123</v>
      </c>
      <c r="D1675" s="6" t="str">
        <f>'MEDIDAS ML'!D2463</f>
        <v>16x17x26 cm - 360 grs</v>
      </c>
      <c r="E1675" s="16">
        <f>'MEDIDAS ML'!E2463</f>
        <v>16</v>
      </c>
      <c r="F1675" s="16">
        <f>'MEDIDAS ML'!F2463</f>
        <v>17</v>
      </c>
      <c r="G1675" s="16">
        <f>'MEDIDAS ML'!G2463</f>
        <v>26</v>
      </c>
      <c r="H1675" s="16">
        <f>'MEDIDAS ML'!H2463</f>
        <v>0.36</v>
      </c>
      <c r="I1675" s="16">
        <f>'MEDIDAS ML'!I2463</f>
        <v>1.768</v>
      </c>
      <c r="J1675" s="6" t="str">
        <f>'MEDIDAS ML'!J2463</f>
        <v>Se calcula por P volum</v>
      </c>
      <c r="K1675" s="16">
        <f>'MEDIDAS ML'!K2463</f>
        <v>1.768</v>
      </c>
      <c r="L1675" s="7">
        <f>'MEDIDAS ML'!L2463</f>
        <v>4350</v>
      </c>
      <c r="M1675" s="6" t="str">
        <f>'MEDIDAS ML'!M2463</f>
        <v>Hasta $9.989</v>
      </c>
      <c r="N1675" s="7">
        <f>'MEDIDAS ML'!N2463</f>
        <v>700</v>
      </c>
      <c r="O1675" s="6" t="str">
        <f>'MEDIDAS ML'!O2463</f>
        <v>No aplica (&lt;$19.990)</v>
      </c>
      <c r="P1675" s="7">
        <f>'MEDIDAS ML'!P2463</f>
        <v>0</v>
      </c>
      <c r="Q1675" s="7">
        <f>'MEDIDAS ML'!Q2463</f>
        <v>700</v>
      </c>
      <c r="R1675" s="23" t="e">
        <f>'MEDIDAS ML'!#REF!</f>
        <v>#REF!</v>
      </c>
      <c r="S1675" s="24" t="e">
        <f>'MEDIDAS ML'!#REF!</f>
        <v>#REF!</v>
      </c>
      <c r="T1675" s="24" t="e">
        <f>'MEDIDAS ML'!#REF!</f>
        <v>#REF!</v>
      </c>
      <c r="U1675" s="24" t="e">
        <f>'MEDIDAS ML'!#REF!</f>
        <v>#REF!</v>
      </c>
      <c r="V1675" s="22" t="e">
        <f>'MEDIDAS ML'!#REF!</f>
        <v>#REF!</v>
      </c>
      <c r="W1675" s="17" t="e">
        <f>'MEDIDAS ML'!#REF!</f>
        <v>#REF!</v>
      </c>
      <c r="X1675" t="e">
        <f>'MEDIDAS ML'!#REF!</f>
        <v>#REF!</v>
      </c>
    </row>
    <row r="1676" spans="1:24" ht="15.75" customHeight="1" x14ac:dyDescent="0.25">
      <c r="A1676" s="6">
        <f>'MEDIDAS ML'!A2572</f>
        <v>123</v>
      </c>
      <c r="B1676" s="15">
        <f>'MEDIDAS ML'!B2572</f>
        <v>123</v>
      </c>
      <c r="C1676" s="6">
        <f>'MEDIDAS ML'!C2572</f>
        <v>123</v>
      </c>
      <c r="D1676" s="6" t="str">
        <f>'MEDIDAS ML'!D2572</f>
        <v>5x16x29 cm - 339 grs</v>
      </c>
      <c r="E1676" s="16">
        <f>'MEDIDAS ML'!E2572</f>
        <v>5</v>
      </c>
      <c r="F1676" s="16">
        <f>'MEDIDAS ML'!F2572</f>
        <v>16</v>
      </c>
      <c r="G1676" s="16">
        <f>'MEDIDAS ML'!G2572</f>
        <v>29</v>
      </c>
      <c r="H1676" s="16">
        <f>'MEDIDAS ML'!H2572</f>
        <v>0.33900000000000002</v>
      </c>
      <c r="I1676" s="16">
        <f>'MEDIDAS ML'!I2572</f>
        <v>0.57999999999999996</v>
      </c>
      <c r="J1676" s="6" t="str">
        <f>'MEDIDAS ML'!J2572</f>
        <v>Se calcula por P volum</v>
      </c>
      <c r="K1676" s="16">
        <f>'MEDIDAS ML'!K2572</f>
        <v>0.57999999999999996</v>
      </c>
      <c r="L1676" s="7">
        <f>'MEDIDAS ML'!L2572</f>
        <v>4350</v>
      </c>
      <c r="M1676" s="6" t="str">
        <f>'MEDIDAS ML'!M2572</f>
        <v>Hasta $9.989</v>
      </c>
      <c r="N1676" s="7">
        <f>'MEDIDAS ML'!N2572</f>
        <v>700</v>
      </c>
      <c r="O1676" s="6" t="str">
        <f>'MEDIDAS ML'!O2572</f>
        <v>No aplica (&lt;$19.990)</v>
      </c>
      <c r="P1676" s="7">
        <f>'MEDIDAS ML'!P2572</f>
        <v>0</v>
      </c>
      <c r="Q1676" s="7">
        <f>'MEDIDAS ML'!Q2572</f>
        <v>700</v>
      </c>
      <c r="R1676" s="23" t="e">
        <f>'MEDIDAS ML'!#REF!</f>
        <v>#REF!</v>
      </c>
      <c r="S1676" s="24" t="e">
        <f>'MEDIDAS ML'!#REF!</f>
        <v>#REF!</v>
      </c>
      <c r="T1676" s="24" t="e">
        <f>'MEDIDAS ML'!#REF!</f>
        <v>#REF!</v>
      </c>
      <c r="U1676" s="24" t="e">
        <f>'MEDIDAS ML'!#REF!</f>
        <v>#REF!</v>
      </c>
      <c r="V1676" s="22" t="e">
        <f>'MEDIDAS ML'!#REF!</f>
        <v>#REF!</v>
      </c>
      <c r="W1676" s="17" t="e">
        <f>'MEDIDAS ML'!#REF!</f>
        <v>#REF!</v>
      </c>
      <c r="X1676" t="e">
        <f>'MEDIDAS ML'!#REF!</f>
        <v>#REF!</v>
      </c>
    </row>
    <row r="1677" spans="1:24" ht="15.75" customHeight="1" x14ac:dyDescent="0.25">
      <c r="A1677" s="6">
        <f>'MEDIDAS ML'!A2573</f>
        <v>123</v>
      </c>
      <c r="B1677" s="15">
        <f>'MEDIDAS ML'!B2573</f>
        <v>123</v>
      </c>
      <c r="C1677" s="6">
        <f>'MEDIDAS ML'!C2573</f>
        <v>123</v>
      </c>
      <c r="D1677" s="6" t="str">
        <f>'MEDIDAS ML'!D2573</f>
        <v>5x16x29 cm - 339 grs</v>
      </c>
      <c r="E1677" s="16">
        <f>'MEDIDAS ML'!E2573</f>
        <v>5</v>
      </c>
      <c r="F1677" s="16">
        <f>'MEDIDAS ML'!F2573</f>
        <v>16</v>
      </c>
      <c r="G1677" s="16">
        <f>'MEDIDAS ML'!G2573</f>
        <v>29</v>
      </c>
      <c r="H1677" s="16">
        <f>'MEDIDAS ML'!H2573</f>
        <v>0.33900000000000002</v>
      </c>
      <c r="I1677" s="16">
        <f>'MEDIDAS ML'!I2573</f>
        <v>0.57999999999999996</v>
      </c>
      <c r="J1677" s="6" t="str">
        <f>'MEDIDAS ML'!J2573</f>
        <v>Se calcula por P volum</v>
      </c>
      <c r="K1677" s="16">
        <f>'MEDIDAS ML'!K2573</f>
        <v>0.57999999999999996</v>
      </c>
      <c r="L1677" s="7">
        <f>'MEDIDAS ML'!L2573</f>
        <v>4350</v>
      </c>
      <c r="M1677" s="6" t="str">
        <f>'MEDIDAS ML'!M2573</f>
        <v>Hasta $9.989</v>
      </c>
      <c r="N1677" s="7">
        <f>'MEDIDAS ML'!N2573</f>
        <v>700</v>
      </c>
      <c r="O1677" s="6" t="str">
        <f>'MEDIDAS ML'!O2573</f>
        <v>No aplica (&lt;$19.990)</v>
      </c>
      <c r="P1677" s="7">
        <f>'MEDIDAS ML'!P2573</f>
        <v>0</v>
      </c>
      <c r="Q1677" s="7">
        <f>'MEDIDAS ML'!Q2573</f>
        <v>700</v>
      </c>
      <c r="R1677" s="23" t="e">
        <f>'MEDIDAS ML'!#REF!</f>
        <v>#REF!</v>
      </c>
      <c r="S1677" s="24" t="e">
        <f>'MEDIDAS ML'!#REF!</f>
        <v>#REF!</v>
      </c>
      <c r="T1677" s="24" t="e">
        <f>'MEDIDAS ML'!#REF!</f>
        <v>#REF!</v>
      </c>
      <c r="U1677" s="24" t="e">
        <f>'MEDIDAS ML'!#REF!</f>
        <v>#REF!</v>
      </c>
      <c r="V1677" s="22" t="e">
        <f>'MEDIDAS ML'!#REF!</f>
        <v>#REF!</v>
      </c>
      <c r="W1677" s="17" t="e">
        <f>'MEDIDAS ML'!#REF!</f>
        <v>#REF!</v>
      </c>
      <c r="X1677" t="e">
        <f>'MEDIDAS ML'!#REF!</f>
        <v>#REF!</v>
      </c>
    </row>
    <row r="1678" spans="1:24" ht="15.75" customHeight="1" x14ac:dyDescent="0.25">
      <c r="A1678" s="6">
        <f>'MEDIDAS ML'!A2728</f>
        <v>123</v>
      </c>
      <c r="B1678" s="15">
        <f>'MEDIDAS ML'!B2728</f>
        <v>123</v>
      </c>
      <c r="C1678" s="6">
        <f>'MEDIDAS ML'!C2728</f>
        <v>123</v>
      </c>
      <c r="D1678" s="6" t="str">
        <f>'MEDIDAS ML'!D2728</f>
        <v>8x19x26 cm - 301 grs</v>
      </c>
      <c r="E1678" s="16">
        <f>'MEDIDAS ML'!E2728</f>
        <v>8</v>
      </c>
      <c r="F1678" s="16">
        <f>'MEDIDAS ML'!F2728</f>
        <v>19</v>
      </c>
      <c r="G1678" s="16">
        <f>'MEDIDAS ML'!G2728</f>
        <v>26</v>
      </c>
      <c r="H1678" s="16">
        <f>'MEDIDAS ML'!H2728</f>
        <v>0.30099999999999999</v>
      </c>
      <c r="I1678" s="16">
        <f>'MEDIDAS ML'!I2728</f>
        <v>0.98799999999999999</v>
      </c>
      <c r="J1678" s="6" t="str">
        <f>'MEDIDAS ML'!J2728</f>
        <v>Se calcula por P volum</v>
      </c>
      <c r="K1678" s="16">
        <f>'MEDIDAS ML'!K2728</f>
        <v>0.98799999999999999</v>
      </c>
      <c r="L1678" s="7">
        <f>'MEDIDAS ML'!L2728</f>
        <v>4350</v>
      </c>
      <c r="M1678" s="6" t="str">
        <f>'MEDIDAS ML'!M2728</f>
        <v>Hasta $9.989</v>
      </c>
      <c r="N1678" s="7">
        <f>'MEDIDAS ML'!N2728</f>
        <v>700</v>
      </c>
      <c r="O1678" s="6" t="str">
        <f>'MEDIDAS ML'!O2728</f>
        <v>No aplica (&lt;$19.990)</v>
      </c>
      <c r="P1678" s="7">
        <f>'MEDIDAS ML'!P2728</f>
        <v>0</v>
      </c>
      <c r="Q1678" s="7">
        <f>'MEDIDAS ML'!Q2728</f>
        <v>700</v>
      </c>
      <c r="R1678" s="23" t="e">
        <f>'MEDIDAS ML'!#REF!</f>
        <v>#REF!</v>
      </c>
      <c r="S1678" s="24" t="e">
        <f>'MEDIDAS ML'!#REF!</f>
        <v>#REF!</v>
      </c>
      <c r="T1678" s="24" t="e">
        <f>'MEDIDAS ML'!#REF!</f>
        <v>#REF!</v>
      </c>
      <c r="U1678" s="24" t="e">
        <f>'MEDIDAS ML'!#REF!</f>
        <v>#REF!</v>
      </c>
      <c r="V1678" s="22" t="e">
        <f>'MEDIDAS ML'!#REF!</f>
        <v>#REF!</v>
      </c>
      <c r="W1678" s="17" t="e">
        <f>'MEDIDAS ML'!#REF!</f>
        <v>#REF!</v>
      </c>
      <c r="X1678" t="e">
        <f>'MEDIDAS ML'!#REF!</f>
        <v>#REF!</v>
      </c>
    </row>
    <row r="1679" spans="1:24" ht="15.75" customHeight="1" x14ac:dyDescent="0.25">
      <c r="A1679" s="6">
        <f>'MEDIDAS ML'!A2729</f>
        <v>123</v>
      </c>
      <c r="B1679" s="15">
        <f>'MEDIDAS ML'!B2729</f>
        <v>123</v>
      </c>
      <c r="C1679" s="6">
        <f>'MEDIDAS ML'!C2729</f>
        <v>123</v>
      </c>
      <c r="D1679" s="6" t="str">
        <f>'MEDIDAS ML'!D2729</f>
        <v>8x19x26 cm - 301 grs</v>
      </c>
      <c r="E1679" s="16">
        <f>'MEDIDAS ML'!E2729</f>
        <v>8</v>
      </c>
      <c r="F1679" s="16">
        <f>'MEDIDAS ML'!F2729</f>
        <v>19</v>
      </c>
      <c r="G1679" s="16">
        <f>'MEDIDAS ML'!G2729</f>
        <v>26</v>
      </c>
      <c r="H1679" s="16">
        <f>'MEDIDAS ML'!H2729</f>
        <v>0.30099999999999999</v>
      </c>
      <c r="I1679" s="16">
        <f>'MEDIDAS ML'!I2729</f>
        <v>0.98799999999999999</v>
      </c>
      <c r="J1679" s="6" t="str">
        <f>'MEDIDAS ML'!J2729</f>
        <v>Se calcula por P volum</v>
      </c>
      <c r="K1679" s="16">
        <f>'MEDIDAS ML'!K2729</f>
        <v>0.98799999999999999</v>
      </c>
      <c r="L1679" s="7">
        <f>'MEDIDAS ML'!L2729</f>
        <v>4350</v>
      </c>
      <c r="M1679" s="6" t="str">
        <f>'MEDIDAS ML'!M2729</f>
        <v>Hasta $9.989</v>
      </c>
      <c r="N1679" s="7">
        <f>'MEDIDAS ML'!N2729</f>
        <v>700</v>
      </c>
      <c r="O1679" s="6" t="str">
        <f>'MEDIDAS ML'!O2729</f>
        <v>No aplica (&lt;$19.990)</v>
      </c>
      <c r="P1679" s="7">
        <f>'MEDIDAS ML'!P2729</f>
        <v>0</v>
      </c>
      <c r="Q1679" s="7">
        <f>'MEDIDAS ML'!Q2729</f>
        <v>700</v>
      </c>
      <c r="R1679" s="23" t="e">
        <f>'MEDIDAS ML'!#REF!</f>
        <v>#REF!</v>
      </c>
      <c r="S1679" s="24" t="e">
        <f>'MEDIDAS ML'!#REF!</f>
        <v>#REF!</v>
      </c>
      <c r="T1679" s="24" t="e">
        <f>'MEDIDAS ML'!#REF!</f>
        <v>#REF!</v>
      </c>
      <c r="U1679" s="24" t="e">
        <f>'MEDIDAS ML'!#REF!</f>
        <v>#REF!</v>
      </c>
      <c r="V1679" s="22" t="e">
        <f>'MEDIDAS ML'!#REF!</f>
        <v>#REF!</v>
      </c>
      <c r="W1679" s="17" t="e">
        <f>'MEDIDAS ML'!#REF!</f>
        <v>#REF!</v>
      </c>
      <c r="X1679" t="e">
        <f>'MEDIDAS ML'!#REF!</f>
        <v>#REF!</v>
      </c>
    </row>
    <row r="1680" spans="1:24" ht="15.75" customHeight="1" x14ac:dyDescent="0.25">
      <c r="A1680" s="6">
        <f>'MEDIDAS ML'!A2860</f>
        <v>123</v>
      </c>
      <c r="B1680" s="15">
        <f>'MEDIDAS ML'!B2860</f>
        <v>123</v>
      </c>
      <c r="C1680" s="6">
        <f>'MEDIDAS ML'!C2860</f>
        <v>123</v>
      </c>
      <c r="D1680" s="6" t="str">
        <f>'MEDIDAS ML'!D2860</f>
        <v>8x9x57 cm - 292 grs</v>
      </c>
      <c r="E1680" s="16">
        <f>'MEDIDAS ML'!E2860</f>
        <v>8</v>
      </c>
      <c r="F1680" s="16">
        <f>'MEDIDAS ML'!F2860</f>
        <v>9</v>
      </c>
      <c r="G1680" s="16">
        <f>'MEDIDAS ML'!G2860</f>
        <v>57</v>
      </c>
      <c r="H1680" s="16">
        <f>'MEDIDAS ML'!H2860</f>
        <v>0.29199999999999998</v>
      </c>
      <c r="I1680" s="16">
        <f>'MEDIDAS ML'!I2860</f>
        <v>1.026</v>
      </c>
      <c r="J1680" s="6" t="str">
        <f>'MEDIDAS ML'!J2860</f>
        <v>Se calcula por P volum</v>
      </c>
      <c r="K1680" s="16">
        <f>'MEDIDAS ML'!K2860</f>
        <v>1.026</v>
      </c>
      <c r="L1680" s="7">
        <f>'MEDIDAS ML'!L2860</f>
        <v>4350</v>
      </c>
      <c r="M1680" s="6" t="str">
        <f>'MEDIDAS ML'!M2860</f>
        <v>Hasta $9.989</v>
      </c>
      <c r="N1680" s="7">
        <f>'MEDIDAS ML'!N2860</f>
        <v>700</v>
      </c>
      <c r="O1680" s="6" t="str">
        <f>'MEDIDAS ML'!O2860</f>
        <v>No aplica (&lt;$19.990)</v>
      </c>
      <c r="P1680" s="7">
        <f>'MEDIDAS ML'!P2860</f>
        <v>0</v>
      </c>
      <c r="Q1680" s="7">
        <f>'MEDIDAS ML'!Q2860</f>
        <v>700</v>
      </c>
      <c r="R1680" s="23" t="e">
        <f>'MEDIDAS ML'!#REF!</f>
        <v>#REF!</v>
      </c>
      <c r="S1680" s="24" t="e">
        <f>'MEDIDAS ML'!#REF!</f>
        <v>#REF!</v>
      </c>
      <c r="T1680" s="24" t="e">
        <f>'MEDIDAS ML'!#REF!</f>
        <v>#REF!</v>
      </c>
      <c r="U1680" s="24" t="e">
        <f>'MEDIDAS ML'!#REF!</f>
        <v>#REF!</v>
      </c>
      <c r="V1680" s="22" t="e">
        <f>'MEDIDAS ML'!#REF!</f>
        <v>#REF!</v>
      </c>
      <c r="W1680" s="17" t="e">
        <f>'MEDIDAS ML'!#REF!</f>
        <v>#REF!</v>
      </c>
      <c r="X1680" t="e">
        <f>'MEDIDAS ML'!#REF!</f>
        <v>#REF!</v>
      </c>
    </row>
    <row r="1681" spans="1:24" ht="15.75" customHeight="1" x14ac:dyDescent="0.25">
      <c r="A1681" s="6">
        <f>'MEDIDAS ML'!A3044</f>
        <v>123</v>
      </c>
      <c r="B1681" s="15">
        <f>'MEDIDAS ML'!B3044</f>
        <v>123</v>
      </c>
      <c r="C1681" s="6">
        <f>'MEDIDAS ML'!C3044</f>
        <v>123</v>
      </c>
      <c r="D1681" s="6" t="str">
        <f>'MEDIDAS ML'!D3044</f>
        <v>4x16x30 cm - 252 grs</v>
      </c>
      <c r="E1681" s="16">
        <f>'MEDIDAS ML'!E3044</f>
        <v>4</v>
      </c>
      <c r="F1681" s="16">
        <f>'MEDIDAS ML'!F3044</f>
        <v>16</v>
      </c>
      <c r="G1681" s="16">
        <f>'MEDIDAS ML'!G3044</f>
        <v>30</v>
      </c>
      <c r="H1681" s="16">
        <f>'MEDIDAS ML'!H3044</f>
        <v>0.252</v>
      </c>
      <c r="I1681" s="16">
        <f>'MEDIDAS ML'!I3044</f>
        <v>0.48</v>
      </c>
      <c r="J1681" s="6" t="str">
        <f>'MEDIDAS ML'!J3044</f>
        <v>Se calcula por P volum</v>
      </c>
      <c r="K1681" s="16">
        <f>'MEDIDAS ML'!K3044</f>
        <v>0.48</v>
      </c>
      <c r="L1681" s="7">
        <f>'MEDIDAS ML'!L3044</f>
        <v>4350</v>
      </c>
      <c r="M1681" s="6" t="str">
        <f>'MEDIDAS ML'!M3044</f>
        <v>Hasta $9.989</v>
      </c>
      <c r="N1681" s="7">
        <f>'MEDIDAS ML'!N3044</f>
        <v>700</v>
      </c>
      <c r="O1681" s="6" t="str">
        <f>'MEDIDAS ML'!O3044</f>
        <v>No aplica (&lt;$19.990)</v>
      </c>
      <c r="P1681" s="7">
        <f>'MEDIDAS ML'!P3044</f>
        <v>0</v>
      </c>
      <c r="Q1681" s="7">
        <f>'MEDIDAS ML'!Q3044</f>
        <v>700</v>
      </c>
      <c r="R1681" s="23" t="e">
        <f>'MEDIDAS ML'!#REF!</f>
        <v>#REF!</v>
      </c>
      <c r="S1681" s="24" t="e">
        <f>'MEDIDAS ML'!#REF!</f>
        <v>#REF!</v>
      </c>
      <c r="T1681" s="24" t="e">
        <f>'MEDIDAS ML'!#REF!</f>
        <v>#REF!</v>
      </c>
      <c r="U1681" s="24" t="e">
        <f>'MEDIDAS ML'!#REF!</f>
        <v>#REF!</v>
      </c>
      <c r="V1681" s="22" t="e">
        <f>'MEDIDAS ML'!#REF!</f>
        <v>#REF!</v>
      </c>
      <c r="W1681" s="17" t="e">
        <f>'MEDIDAS ML'!#REF!</f>
        <v>#REF!</v>
      </c>
      <c r="X1681" t="e">
        <f>'MEDIDAS ML'!#REF!</f>
        <v>#REF!</v>
      </c>
    </row>
    <row r="1682" spans="1:24" ht="15.75" customHeight="1" x14ac:dyDescent="0.25">
      <c r="A1682" s="6">
        <f>'MEDIDAS ML'!A3045</f>
        <v>123</v>
      </c>
      <c r="B1682" s="15">
        <f>'MEDIDAS ML'!B3045</f>
        <v>123</v>
      </c>
      <c r="C1682" s="6">
        <f>'MEDIDAS ML'!C3045</f>
        <v>123</v>
      </c>
      <c r="D1682" s="6" t="str">
        <f>'MEDIDAS ML'!D3045</f>
        <v>4x16x30 cm - 252 grs</v>
      </c>
      <c r="E1682" s="16">
        <f>'MEDIDAS ML'!E3045</f>
        <v>4</v>
      </c>
      <c r="F1682" s="16">
        <f>'MEDIDAS ML'!F3045</f>
        <v>16</v>
      </c>
      <c r="G1682" s="16">
        <f>'MEDIDAS ML'!G3045</f>
        <v>30</v>
      </c>
      <c r="H1682" s="16">
        <f>'MEDIDAS ML'!H3045</f>
        <v>0.252</v>
      </c>
      <c r="I1682" s="16">
        <f>'MEDIDAS ML'!I3045</f>
        <v>0.48</v>
      </c>
      <c r="J1682" s="6" t="str">
        <f>'MEDIDAS ML'!J3045</f>
        <v>Se calcula por P volum</v>
      </c>
      <c r="K1682" s="16">
        <f>'MEDIDAS ML'!K3045</f>
        <v>0.48</v>
      </c>
      <c r="L1682" s="7">
        <f>'MEDIDAS ML'!L3045</f>
        <v>4350</v>
      </c>
      <c r="M1682" s="6" t="str">
        <f>'MEDIDAS ML'!M3045</f>
        <v>Hasta $9.989</v>
      </c>
      <c r="N1682" s="7">
        <f>'MEDIDAS ML'!N3045</f>
        <v>700</v>
      </c>
      <c r="O1682" s="6" t="str">
        <f>'MEDIDAS ML'!O3045</f>
        <v>No aplica (&lt;$19.990)</v>
      </c>
      <c r="P1682" s="7">
        <f>'MEDIDAS ML'!P3045</f>
        <v>0</v>
      </c>
      <c r="Q1682" s="7">
        <f>'MEDIDAS ML'!Q3045</f>
        <v>700</v>
      </c>
      <c r="R1682" s="23" t="e">
        <f>'MEDIDAS ML'!#REF!</f>
        <v>#REF!</v>
      </c>
      <c r="S1682" s="24" t="e">
        <f>'MEDIDAS ML'!#REF!</f>
        <v>#REF!</v>
      </c>
      <c r="T1682" s="24" t="e">
        <f>'MEDIDAS ML'!#REF!</f>
        <v>#REF!</v>
      </c>
      <c r="U1682" s="24" t="e">
        <f>'MEDIDAS ML'!#REF!</f>
        <v>#REF!</v>
      </c>
      <c r="V1682" s="22" t="e">
        <f>'MEDIDAS ML'!#REF!</f>
        <v>#REF!</v>
      </c>
      <c r="W1682" s="17" t="e">
        <f>'MEDIDAS ML'!#REF!</f>
        <v>#REF!</v>
      </c>
      <c r="X1682" t="e">
        <f>'MEDIDAS ML'!#REF!</f>
        <v>#REF!</v>
      </c>
    </row>
    <row r="1683" spans="1:24" ht="15.75" customHeight="1" x14ac:dyDescent="0.25">
      <c r="A1683" s="6">
        <f>'MEDIDAS ML'!A3142</f>
        <v>123</v>
      </c>
      <c r="B1683" s="15">
        <f>'MEDIDAS ML'!B3142</f>
        <v>123</v>
      </c>
      <c r="C1683" s="6">
        <f>'MEDIDAS ML'!C3142</f>
        <v>123</v>
      </c>
      <c r="D1683" s="6" t="str">
        <f>'MEDIDAS ML'!D3142</f>
        <v>7x21x26 cm - 236 grs</v>
      </c>
      <c r="E1683" s="16">
        <f>'MEDIDAS ML'!E3142</f>
        <v>7</v>
      </c>
      <c r="F1683" s="16">
        <f>'MEDIDAS ML'!F3142</f>
        <v>21</v>
      </c>
      <c r="G1683" s="16">
        <f>'MEDIDAS ML'!G3142</f>
        <v>26</v>
      </c>
      <c r="H1683" s="16">
        <f>'MEDIDAS ML'!H3142</f>
        <v>0.23599999999999999</v>
      </c>
      <c r="I1683" s="16">
        <f>'MEDIDAS ML'!I3142</f>
        <v>0.95550000000000002</v>
      </c>
      <c r="J1683" s="6" t="str">
        <f>'MEDIDAS ML'!J3142</f>
        <v>Se calcula por P volum</v>
      </c>
      <c r="K1683" s="16">
        <f>'MEDIDAS ML'!K3142</f>
        <v>0.95550000000000002</v>
      </c>
      <c r="L1683" s="7">
        <f>'MEDIDAS ML'!L3142</f>
        <v>4350</v>
      </c>
      <c r="M1683" s="6" t="str">
        <f>'MEDIDAS ML'!M3142</f>
        <v>Hasta $9.989</v>
      </c>
      <c r="N1683" s="7">
        <f>'MEDIDAS ML'!N3142</f>
        <v>700</v>
      </c>
      <c r="O1683" s="6" t="str">
        <f>'MEDIDAS ML'!O3142</f>
        <v>No aplica (&lt;$19.990)</v>
      </c>
      <c r="P1683" s="7">
        <f>'MEDIDAS ML'!P3142</f>
        <v>0</v>
      </c>
      <c r="Q1683" s="7">
        <f>'MEDIDAS ML'!Q3142</f>
        <v>700</v>
      </c>
      <c r="R1683" s="23" t="e">
        <f>'MEDIDAS ML'!#REF!</f>
        <v>#REF!</v>
      </c>
      <c r="S1683" s="24" t="e">
        <f>'MEDIDAS ML'!#REF!</f>
        <v>#REF!</v>
      </c>
      <c r="T1683" s="24" t="e">
        <f>'MEDIDAS ML'!#REF!</f>
        <v>#REF!</v>
      </c>
      <c r="U1683" s="24" t="e">
        <f>'MEDIDAS ML'!#REF!</f>
        <v>#REF!</v>
      </c>
      <c r="V1683" s="22" t="e">
        <f>'MEDIDAS ML'!#REF!</f>
        <v>#REF!</v>
      </c>
      <c r="W1683" s="17" t="e">
        <f>'MEDIDAS ML'!#REF!</f>
        <v>#REF!</v>
      </c>
      <c r="X1683" t="e">
        <f>'MEDIDAS ML'!#REF!</f>
        <v>#REF!</v>
      </c>
    </row>
    <row r="1684" spans="1:24" ht="15.75" customHeight="1" x14ac:dyDescent="0.25">
      <c r="A1684" s="6">
        <f>'MEDIDAS ML'!A3143</f>
        <v>123</v>
      </c>
      <c r="B1684" s="15">
        <f>'MEDIDAS ML'!B3143</f>
        <v>123</v>
      </c>
      <c r="C1684" s="6">
        <f>'MEDIDAS ML'!C3143</f>
        <v>123</v>
      </c>
      <c r="D1684" s="6" t="str">
        <f>'MEDIDAS ML'!D3143</f>
        <v>7x21x26 cm - 236 grs</v>
      </c>
      <c r="E1684" s="16">
        <f>'MEDIDAS ML'!E3143</f>
        <v>7</v>
      </c>
      <c r="F1684" s="16">
        <f>'MEDIDAS ML'!F3143</f>
        <v>21</v>
      </c>
      <c r="G1684" s="16">
        <f>'MEDIDAS ML'!G3143</f>
        <v>26</v>
      </c>
      <c r="H1684" s="16">
        <f>'MEDIDAS ML'!H3143</f>
        <v>0.23599999999999999</v>
      </c>
      <c r="I1684" s="16">
        <f>'MEDIDAS ML'!I3143</f>
        <v>0.95550000000000002</v>
      </c>
      <c r="J1684" s="6" t="str">
        <f>'MEDIDAS ML'!J3143</f>
        <v>Se calcula por P volum</v>
      </c>
      <c r="K1684" s="16">
        <f>'MEDIDAS ML'!K3143</f>
        <v>0.95550000000000002</v>
      </c>
      <c r="L1684" s="7">
        <f>'MEDIDAS ML'!L3143</f>
        <v>4350</v>
      </c>
      <c r="M1684" s="6" t="str">
        <f>'MEDIDAS ML'!M3143</f>
        <v>Hasta $9.989</v>
      </c>
      <c r="N1684" s="7">
        <f>'MEDIDAS ML'!N3143</f>
        <v>700</v>
      </c>
      <c r="O1684" s="6" t="str">
        <f>'MEDIDAS ML'!O3143</f>
        <v>No aplica (&lt;$19.990)</v>
      </c>
      <c r="P1684" s="7">
        <f>'MEDIDAS ML'!P3143</f>
        <v>0</v>
      </c>
      <c r="Q1684" s="7">
        <f>'MEDIDAS ML'!Q3143</f>
        <v>700</v>
      </c>
      <c r="R1684" s="23" t="e">
        <f>'MEDIDAS ML'!#REF!</f>
        <v>#REF!</v>
      </c>
      <c r="S1684" s="24" t="e">
        <f>'MEDIDAS ML'!#REF!</f>
        <v>#REF!</v>
      </c>
      <c r="T1684" s="24" t="e">
        <f>'MEDIDAS ML'!#REF!</f>
        <v>#REF!</v>
      </c>
      <c r="U1684" s="24" t="e">
        <f>'MEDIDAS ML'!#REF!</f>
        <v>#REF!</v>
      </c>
      <c r="V1684" s="22" t="e">
        <f>'MEDIDAS ML'!#REF!</f>
        <v>#REF!</v>
      </c>
      <c r="W1684" s="17" t="e">
        <f>'MEDIDAS ML'!#REF!</f>
        <v>#REF!</v>
      </c>
      <c r="X1684" t="e">
        <f>'MEDIDAS ML'!#REF!</f>
        <v>#REF!</v>
      </c>
    </row>
    <row r="1685" spans="1:24" ht="15.75" customHeight="1" x14ac:dyDescent="0.25">
      <c r="A1685" s="6">
        <f>'MEDIDAS ML'!A3461</f>
        <v>123</v>
      </c>
      <c r="B1685" s="15">
        <f>'MEDIDAS ML'!B3461</f>
        <v>123</v>
      </c>
      <c r="C1685" s="6">
        <f>'MEDIDAS ML'!C3461</f>
        <v>123</v>
      </c>
      <c r="D1685" s="6" t="str">
        <f>'MEDIDAS ML'!D3461</f>
        <v>5x14x19 cm - 180 grs</v>
      </c>
      <c r="E1685" s="16">
        <f>'MEDIDAS ML'!E3461</f>
        <v>5</v>
      </c>
      <c r="F1685" s="16">
        <f>'MEDIDAS ML'!F3461</f>
        <v>14</v>
      </c>
      <c r="G1685" s="16">
        <f>'MEDIDAS ML'!G3461</f>
        <v>19</v>
      </c>
      <c r="H1685" s="16">
        <f>'MEDIDAS ML'!H3461</f>
        <v>0.18</v>
      </c>
      <c r="I1685" s="16">
        <f>'MEDIDAS ML'!I3461</f>
        <v>0.33250000000000002</v>
      </c>
      <c r="J1685" s="6" t="str">
        <f>'MEDIDAS ML'!J3461</f>
        <v>Se calcula por P volum</v>
      </c>
      <c r="K1685" s="16">
        <f>'MEDIDAS ML'!K3461</f>
        <v>0.33250000000000002</v>
      </c>
      <c r="L1685" s="7">
        <f>'MEDIDAS ML'!L3461</f>
        <v>4350</v>
      </c>
      <c r="M1685" s="6" t="str">
        <f>'MEDIDAS ML'!M3461</f>
        <v>Hasta $9.989</v>
      </c>
      <c r="N1685" s="7">
        <f>'MEDIDAS ML'!N3461</f>
        <v>700</v>
      </c>
      <c r="O1685" s="6" t="str">
        <f>'MEDIDAS ML'!O3461</f>
        <v>No aplica (&lt;$19.990)</v>
      </c>
      <c r="P1685" s="7">
        <f>'MEDIDAS ML'!P3461</f>
        <v>0</v>
      </c>
      <c r="Q1685" s="7">
        <f>'MEDIDAS ML'!Q3461</f>
        <v>700</v>
      </c>
      <c r="R1685" s="23" t="e">
        <f>'MEDIDAS ML'!#REF!</f>
        <v>#REF!</v>
      </c>
      <c r="S1685" s="24" t="e">
        <f>'MEDIDAS ML'!#REF!</f>
        <v>#REF!</v>
      </c>
      <c r="T1685" s="24" t="e">
        <f>'MEDIDAS ML'!#REF!</f>
        <v>#REF!</v>
      </c>
      <c r="U1685" s="24" t="e">
        <f>'MEDIDAS ML'!#REF!</f>
        <v>#REF!</v>
      </c>
      <c r="V1685" s="22" t="e">
        <f>'MEDIDAS ML'!#REF!</f>
        <v>#REF!</v>
      </c>
      <c r="W1685" s="17" t="e">
        <f>'MEDIDAS ML'!#REF!</f>
        <v>#REF!</v>
      </c>
      <c r="X1685" t="e">
        <f>'MEDIDAS ML'!#REF!</f>
        <v>#REF!</v>
      </c>
    </row>
    <row r="1686" spans="1:24" ht="15.75" customHeight="1" x14ac:dyDescent="0.25">
      <c r="A1686" s="6">
        <f>'MEDIDAS ML'!A3703</f>
        <v>123</v>
      </c>
      <c r="B1686" s="15">
        <f>'MEDIDAS ML'!B3703</f>
        <v>123</v>
      </c>
      <c r="C1686" s="6">
        <f>'MEDIDAS ML'!C3703</f>
        <v>123</v>
      </c>
      <c r="D1686" s="6" t="str">
        <f>'MEDIDAS ML'!D3703</f>
        <v>7x17x19 cm - 137 grs</v>
      </c>
      <c r="E1686" s="16">
        <f>'MEDIDAS ML'!E3703</f>
        <v>7</v>
      </c>
      <c r="F1686" s="16">
        <f>'MEDIDAS ML'!F3703</f>
        <v>17</v>
      </c>
      <c r="G1686" s="16">
        <f>'MEDIDAS ML'!G3703</f>
        <v>19</v>
      </c>
      <c r="H1686" s="16">
        <f>'MEDIDAS ML'!H3703</f>
        <v>0.13700000000000001</v>
      </c>
      <c r="I1686" s="16">
        <f>'MEDIDAS ML'!I3703</f>
        <v>0.56525000000000003</v>
      </c>
      <c r="J1686" s="6" t="str">
        <f>'MEDIDAS ML'!J3703</f>
        <v>Se calcula por P volum</v>
      </c>
      <c r="K1686" s="16">
        <f>'MEDIDAS ML'!K3703</f>
        <v>0.56525000000000003</v>
      </c>
      <c r="L1686" s="7">
        <f>'MEDIDAS ML'!L3703</f>
        <v>4350</v>
      </c>
      <c r="M1686" s="6" t="str">
        <f>'MEDIDAS ML'!M3703</f>
        <v>Hasta $9.989</v>
      </c>
      <c r="N1686" s="7">
        <f>'MEDIDAS ML'!N3703</f>
        <v>700</v>
      </c>
      <c r="O1686" s="6" t="str">
        <f>'MEDIDAS ML'!O3703</f>
        <v>No aplica (&lt;$19.990)</v>
      </c>
      <c r="P1686" s="7">
        <f>'MEDIDAS ML'!P3703</f>
        <v>0</v>
      </c>
      <c r="Q1686" s="7">
        <f>'MEDIDAS ML'!Q3703</f>
        <v>700</v>
      </c>
      <c r="R1686" s="23" t="e">
        <f>'MEDIDAS ML'!#REF!</f>
        <v>#REF!</v>
      </c>
      <c r="S1686" s="24" t="e">
        <f>'MEDIDAS ML'!#REF!</f>
        <v>#REF!</v>
      </c>
      <c r="T1686" s="24" t="e">
        <f>'MEDIDAS ML'!#REF!</f>
        <v>#REF!</v>
      </c>
      <c r="U1686" s="24" t="e">
        <f>'MEDIDAS ML'!#REF!</f>
        <v>#REF!</v>
      </c>
      <c r="V1686" s="22" t="e">
        <f>'MEDIDAS ML'!#REF!</f>
        <v>#REF!</v>
      </c>
      <c r="W1686" s="17" t="e">
        <f>'MEDIDAS ML'!#REF!</f>
        <v>#REF!</v>
      </c>
      <c r="X1686" t="e">
        <f>'MEDIDAS ML'!#REF!</f>
        <v>#REF!</v>
      </c>
    </row>
    <row r="1687" spans="1:24" ht="15.75" customHeight="1" x14ac:dyDescent="0.25">
      <c r="A1687" s="6">
        <f>'MEDIDAS ML'!A3704</f>
        <v>123</v>
      </c>
      <c r="B1687" s="15">
        <f>'MEDIDAS ML'!B3704</f>
        <v>123</v>
      </c>
      <c r="C1687" s="6">
        <f>'MEDIDAS ML'!C3704</f>
        <v>123</v>
      </c>
      <c r="D1687" s="6" t="str">
        <f>'MEDIDAS ML'!D3704</f>
        <v>7x17x19 cm - 137 grs</v>
      </c>
      <c r="E1687" s="16">
        <f>'MEDIDAS ML'!E3704</f>
        <v>7</v>
      </c>
      <c r="F1687" s="16">
        <f>'MEDIDAS ML'!F3704</f>
        <v>17</v>
      </c>
      <c r="G1687" s="16">
        <f>'MEDIDAS ML'!G3704</f>
        <v>19</v>
      </c>
      <c r="H1687" s="16">
        <f>'MEDIDAS ML'!H3704</f>
        <v>0.13700000000000001</v>
      </c>
      <c r="I1687" s="16">
        <f>'MEDIDAS ML'!I3704</f>
        <v>0.56525000000000003</v>
      </c>
      <c r="J1687" s="6" t="str">
        <f>'MEDIDAS ML'!J3704</f>
        <v>Se calcula por P volum</v>
      </c>
      <c r="K1687" s="16">
        <f>'MEDIDAS ML'!K3704</f>
        <v>0.56525000000000003</v>
      </c>
      <c r="L1687" s="7">
        <f>'MEDIDAS ML'!L3704</f>
        <v>4350</v>
      </c>
      <c r="M1687" s="6" t="str">
        <f>'MEDIDAS ML'!M3704</f>
        <v>Hasta $9.989</v>
      </c>
      <c r="N1687" s="7">
        <f>'MEDIDAS ML'!N3704</f>
        <v>700</v>
      </c>
      <c r="O1687" s="6" t="str">
        <f>'MEDIDAS ML'!O3704</f>
        <v>No aplica (&lt;$19.990)</v>
      </c>
      <c r="P1687" s="7">
        <f>'MEDIDAS ML'!P3704</f>
        <v>0</v>
      </c>
      <c r="Q1687" s="7">
        <f>'MEDIDAS ML'!Q3704</f>
        <v>700</v>
      </c>
      <c r="R1687" s="23" t="e">
        <f>'MEDIDAS ML'!#REF!</f>
        <v>#REF!</v>
      </c>
      <c r="S1687" s="24" t="e">
        <f>'MEDIDAS ML'!#REF!</f>
        <v>#REF!</v>
      </c>
      <c r="T1687" s="24" t="e">
        <f>'MEDIDAS ML'!#REF!</f>
        <v>#REF!</v>
      </c>
      <c r="U1687" s="24" t="e">
        <f>'MEDIDAS ML'!#REF!</f>
        <v>#REF!</v>
      </c>
      <c r="V1687" s="22" t="e">
        <f>'MEDIDAS ML'!#REF!</f>
        <v>#REF!</v>
      </c>
      <c r="W1687" s="17" t="e">
        <f>'MEDIDAS ML'!#REF!</f>
        <v>#REF!</v>
      </c>
      <c r="X1687" t="e">
        <f>'MEDIDAS ML'!#REF!</f>
        <v>#REF!</v>
      </c>
    </row>
    <row r="1688" spans="1:24" ht="15.75" customHeight="1" x14ac:dyDescent="0.25">
      <c r="A1688" s="6">
        <f>'MEDIDAS ML'!A1520</f>
        <v>123</v>
      </c>
      <c r="B1688" s="15">
        <f>'MEDIDAS ML'!B1520</f>
        <v>123</v>
      </c>
      <c r="C1688" s="6">
        <f>'MEDIDAS ML'!C1520</f>
        <v>123</v>
      </c>
      <c r="D1688" s="6" t="str">
        <f>'MEDIDAS ML'!D1520</f>
        <v>6x15x22 cm - 845 grs</v>
      </c>
      <c r="E1688" s="16">
        <f>'MEDIDAS ML'!E1520</f>
        <v>6</v>
      </c>
      <c r="F1688" s="16">
        <f>'MEDIDAS ML'!F1520</f>
        <v>15</v>
      </c>
      <c r="G1688" s="16">
        <f>'MEDIDAS ML'!G1520</f>
        <v>22</v>
      </c>
      <c r="H1688" s="16">
        <f>'MEDIDAS ML'!H1520</f>
        <v>0.84499999999999997</v>
      </c>
      <c r="I1688" s="16">
        <f>'MEDIDAS ML'!I1520</f>
        <v>0.495</v>
      </c>
      <c r="J1688" s="6" t="str">
        <f>'MEDIDAS ML'!J1520</f>
        <v>Se calcula por Peso</v>
      </c>
      <c r="K1688" s="16">
        <f>'MEDIDAS ML'!K1520</f>
        <v>0.84499999999999997</v>
      </c>
      <c r="L1688" s="7">
        <f>'MEDIDAS ML'!L1520</f>
        <v>4355</v>
      </c>
      <c r="M1688" s="6" t="str">
        <f>'MEDIDAS ML'!M1520</f>
        <v>Hasta $9.989</v>
      </c>
      <c r="N1688" s="7">
        <f>'MEDIDAS ML'!N1520</f>
        <v>700</v>
      </c>
      <c r="O1688" s="6" t="str">
        <f>'MEDIDAS ML'!O1520</f>
        <v>No aplica (&lt;$19.990)</v>
      </c>
      <c r="P1688" s="7">
        <f>'MEDIDAS ML'!P1520</f>
        <v>0</v>
      </c>
      <c r="Q1688" s="7">
        <f>'MEDIDAS ML'!Q1520</f>
        <v>700</v>
      </c>
      <c r="R1688" s="23" t="e">
        <f>'MEDIDAS ML'!#REF!</f>
        <v>#REF!</v>
      </c>
      <c r="S1688" s="24" t="e">
        <f>'MEDIDAS ML'!#REF!</f>
        <v>#REF!</v>
      </c>
      <c r="T1688" s="24" t="e">
        <f>'MEDIDAS ML'!#REF!</f>
        <v>#REF!</v>
      </c>
      <c r="U1688" s="24" t="e">
        <f>'MEDIDAS ML'!#REF!</f>
        <v>#REF!</v>
      </c>
      <c r="V1688" s="22" t="e">
        <f>'MEDIDAS ML'!#REF!</f>
        <v>#REF!</v>
      </c>
      <c r="W1688" s="17" t="e">
        <f>'MEDIDAS ML'!#REF!</f>
        <v>#REF!</v>
      </c>
      <c r="X1688" t="e">
        <f>'MEDIDAS ML'!#REF!</f>
        <v>#REF!</v>
      </c>
    </row>
    <row r="1689" spans="1:24" ht="15.75" customHeight="1" x14ac:dyDescent="0.25">
      <c r="A1689" s="6">
        <f>'MEDIDAS ML'!A1452</f>
        <v>123</v>
      </c>
      <c r="B1689" s="15">
        <f>'MEDIDAS ML'!B1452</f>
        <v>123</v>
      </c>
      <c r="C1689" s="6">
        <f>'MEDIDAS ML'!C1452</f>
        <v>123</v>
      </c>
      <c r="D1689" s="6" t="str">
        <f>'MEDIDAS ML'!D1452</f>
        <v>2x2x30 cm - 900 grs</v>
      </c>
      <c r="E1689" s="16">
        <f>'MEDIDAS ML'!E1452</f>
        <v>2</v>
      </c>
      <c r="F1689" s="16">
        <f>'MEDIDAS ML'!F1452</f>
        <v>2</v>
      </c>
      <c r="G1689" s="16">
        <f>'MEDIDAS ML'!G1452</f>
        <v>30</v>
      </c>
      <c r="H1689" s="16">
        <f>'MEDIDAS ML'!H1452</f>
        <v>0.9</v>
      </c>
      <c r="I1689" s="16">
        <f>'MEDIDAS ML'!I1452</f>
        <v>0.03</v>
      </c>
      <c r="J1689" s="6" t="str">
        <f>'MEDIDAS ML'!J1452</f>
        <v>Se calcula por Peso</v>
      </c>
      <c r="K1689" s="16">
        <f>'MEDIDAS ML'!K1452</f>
        <v>0.9</v>
      </c>
      <c r="L1689" s="7">
        <f>'MEDIDAS ML'!L1452</f>
        <v>4390</v>
      </c>
      <c r="M1689" s="6" t="str">
        <f>'MEDIDAS ML'!M1452</f>
        <v>Hasta $9.989</v>
      </c>
      <c r="N1689" s="7">
        <f>'MEDIDAS ML'!N1452</f>
        <v>700</v>
      </c>
      <c r="O1689" s="6" t="str">
        <f>'MEDIDAS ML'!O1452</f>
        <v>No aplica (&lt;$19.990)</v>
      </c>
      <c r="P1689" s="7">
        <f>'MEDIDAS ML'!P1452</f>
        <v>0</v>
      </c>
      <c r="Q1689" s="7">
        <f>'MEDIDAS ML'!Q1452</f>
        <v>700</v>
      </c>
      <c r="R1689" s="23" t="e">
        <f>'MEDIDAS ML'!#REF!</f>
        <v>#REF!</v>
      </c>
      <c r="S1689" s="24" t="e">
        <f>'MEDIDAS ML'!#REF!</f>
        <v>#REF!</v>
      </c>
      <c r="T1689" s="24" t="e">
        <f>'MEDIDAS ML'!#REF!</f>
        <v>#REF!</v>
      </c>
      <c r="U1689" s="24" t="e">
        <f>'MEDIDAS ML'!#REF!</f>
        <v>#REF!</v>
      </c>
      <c r="V1689" s="22" t="e">
        <f>'MEDIDAS ML'!#REF!</f>
        <v>#REF!</v>
      </c>
      <c r="W1689" s="17" t="e">
        <f>'MEDIDAS ML'!#REF!</f>
        <v>#REF!</v>
      </c>
      <c r="X1689" t="e">
        <f>'MEDIDAS ML'!#REF!</f>
        <v>#REF!</v>
      </c>
    </row>
    <row r="1690" spans="1:24" ht="15.75" customHeight="1" x14ac:dyDescent="0.25">
      <c r="A1690" s="6">
        <f>'MEDIDAS ML'!A1761</f>
        <v>123</v>
      </c>
      <c r="B1690" s="15">
        <f>'MEDIDAS ML'!B1761</f>
        <v>123</v>
      </c>
      <c r="C1690" s="6">
        <f>'MEDIDAS ML'!C1761</f>
        <v>123</v>
      </c>
      <c r="D1690" s="6" t="str">
        <f>'MEDIDAS ML'!D1761</f>
        <v>3x15x34 cm - 635 grs</v>
      </c>
      <c r="E1690" s="16">
        <f>'MEDIDAS ML'!E1761</f>
        <v>3</v>
      </c>
      <c r="F1690" s="16">
        <f>'MEDIDAS ML'!F1761</f>
        <v>15</v>
      </c>
      <c r="G1690" s="16">
        <f>'MEDIDAS ML'!G1761</f>
        <v>34</v>
      </c>
      <c r="H1690" s="16">
        <f>'MEDIDAS ML'!H1761</f>
        <v>0.63500000000000001</v>
      </c>
      <c r="I1690" s="16">
        <f>'MEDIDAS ML'!I1761</f>
        <v>0.38250000000000001</v>
      </c>
      <c r="J1690" s="6" t="str">
        <f>'MEDIDAS ML'!J1761</f>
        <v>Se calcula por Peso</v>
      </c>
      <c r="K1690" s="16">
        <f>'MEDIDAS ML'!K1761</f>
        <v>0.63500000000000001</v>
      </c>
      <c r="L1690" s="7">
        <f>'MEDIDAS ML'!L1761</f>
        <v>4390</v>
      </c>
      <c r="M1690" s="6" t="str">
        <f>'MEDIDAS ML'!M1761</f>
        <v>Hasta $9.989</v>
      </c>
      <c r="N1690" s="7">
        <f>'MEDIDAS ML'!N1761</f>
        <v>700</v>
      </c>
      <c r="O1690" s="6" t="str">
        <f>'MEDIDAS ML'!O1761</f>
        <v>No aplica (&lt;$19.990)</v>
      </c>
      <c r="P1690" s="7">
        <f>'MEDIDAS ML'!P1761</f>
        <v>0</v>
      </c>
      <c r="Q1690" s="7">
        <f>'MEDIDAS ML'!Q1761</f>
        <v>700</v>
      </c>
      <c r="R1690" s="23" t="e">
        <f>'MEDIDAS ML'!#REF!</f>
        <v>#REF!</v>
      </c>
      <c r="S1690" s="24" t="e">
        <f>'MEDIDAS ML'!#REF!</f>
        <v>#REF!</v>
      </c>
      <c r="T1690" s="24" t="e">
        <f>'MEDIDAS ML'!#REF!</f>
        <v>#REF!</v>
      </c>
      <c r="U1690" s="24" t="e">
        <f>'MEDIDAS ML'!#REF!</f>
        <v>#REF!</v>
      </c>
      <c r="V1690" s="22" t="e">
        <f>'MEDIDAS ML'!#REF!</f>
        <v>#REF!</v>
      </c>
      <c r="W1690" s="17" t="e">
        <f>'MEDIDAS ML'!#REF!</f>
        <v>#REF!</v>
      </c>
      <c r="X1690" t="e">
        <f>'MEDIDAS ML'!#REF!</f>
        <v>#REF!</v>
      </c>
    </row>
    <row r="1691" spans="1:24" ht="15.75" customHeight="1" x14ac:dyDescent="0.25">
      <c r="A1691" s="6">
        <f>'MEDIDAS ML'!A1762</f>
        <v>123</v>
      </c>
      <c r="B1691" s="15">
        <f>'MEDIDAS ML'!B1762</f>
        <v>123</v>
      </c>
      <c r="C1691" s="6">
        <f>'MEDIDAS ML'!C1762</f>
        <v>123</v>
      </c>
      <c r="D1691" s="6" t="str">
        <f>'MEDIDAS ML'!D1762</f>
        <v>3x15x34 cm - 635 grs</v>
      </c>
      <c r="E1691" s="16">
        <f>'MEDIDAS ML'!E1762</f>
        <v>3</v>
      </c>
      <c r="F1691" s="16">
        <f>'MEDIDAS ML'!F1762</f>
        <v>15</v>
      </c>
      <c r="G1691" s="16">
        <f>'MEDIDAS ML'!G1762</f>
        <v>34</v>
      </c>
      <c r="H1691" s="16">
        <f>'MEDIDAS ML'!H1762</f>
        <v>0.63500000000000001</v>
      </c>
      <c r="I1691" s="16">
        <f>'MEDIDAS ML'!I1762</f>
        <v>0.38250000000000001</v>
      </c>
      <c r="J1691" s="6" t="str">
        <f>'MEDIDAS ML'!J1762</f>
        <v>Se calcula por Peso</v>
      </c>
      <c r="K1691" s="16">
        <f>'MEDIDAS ML'!K1762</f>
        <v>0.63500000000000001</v>
      </c>
      <c r="L1691" s="7">
        <f>'MEDIDAS ML'!L1762</f>
        <v>4390</v>
      </c>
      <c r="M1691" s="6" t="str">
        <f>'MEDIDAS ML'!M1762</f>
        <v>Hasta $9.989</v>
      </c>
      <c r="N1691" s="7">
        <f>'MEDIDAS ML'!N1762</f>
        <v>700</v>
      </c>
      <c r="O1691" s="6" t="str">
        <f>'MEDIDAS ML'!O1762</f>
        <v>No aplica (&lt;$19.990)</v>
      </c>
      <c r="P1691" s="7">
        <f>'MEDIDAS ML'!P1762</f>
        <v>0</v>
      </c>
      <c r="Q1691" s="7">
        <f>'MEDIDAS ML'!Q1762</f>
        <v>700</v>
      </c>
      <c r="R1691" s="23" t="e">
        <f>'MEDIDAS ML'!#REF!</f>
        <v>#REF!</v>
      </c>
      <c r="S1691" s="24" t="e">
        <f>'MEDIDAS ML'!#REF!</f>
        <v>#REF!</v>
      </c>
      <c r="T1691" s="24" t="e">
        <f>'MEDIDAS ML'!#REF!</f>
        <v>#REF!</v>
      </c>
      <c r="U1691" s="24" t="e">
        <f>'MEDIDAS ML'!#REF!</f>
        <v>#REF!</v>
      </c>
      <c r="V1691" s="22" t="e">
        <f>'MEDIDAS ML'!#REF!</f>
        <v>#REF!</v>
      </c>
      <c r="W1691" s="17" t="e">
        <f>'MEDIDAS ML'!#REF!</f>
        <v>#REF!</v>
      </c>
      <c r="X1691" t="e">
        <f>'MEDIDAS ML'!#REF!</f>
        <v>#REF!</v>
      </c>
    </row>
    <row r="1692" spans="1:24" ht="15.75" customHeight="1" x14ac:dyDescent="0.25">
      <c r="A1692" s="6">
        <f>'MEDIDAS ML'!A2259</f>
        <v>123</v>
      </c>
      <c r="B1692" s="15">
        <f>'MEDIDAS ML'!B2259</f>
        <v>123</v>
      </c>
      <c r="C1692" s="6">
        <f>'MEDIDAS ML'!C2259</f>
        <v>123</v>
      </c>
      <c r="D1692" s="6" t="str">
        <f>'MEDIDAS ML'!D2259</f>
        <v>7x20x24 cm - 432 grs</v>
      </c>
      <c r="E1692" s="16">
        <f>'MEDIDAS ML'!E2259</f>
        <v>7</v>
      </c>
      <c r="F1692" s="16">
        <f>'MEDIDAS ML'!F2259</f>
        <v>20</v>
      </c>
      <c r="G1692" s="16">
        <f>'MEDIDAS ML'!G2259</f>
        <v>24</v>
      </c>
      <c r="H1692" s="16">
        <f>'MEDIDAS ML'!H2259</f>
        <v>0.432</v>
      </c>
      <c r="I1692" s="16">
        <f>'MEDIDAS ML'!I2259</f>
        <v>0.84</v>
      </c>
      <c r="J1692" s="6" t="str">
        <f>'MEDIDAS ML'!J2259</f>
        <v>Se calcula por P volum</v>
      </c>
      <c r="K1692" s="16">
        <f>'MEDIDAS ML'!K2259</f>
        <v>0.84</v>
      </c>
      <c r="L1692" s="7">
        <f>'MEDIDAS ML'!L2259</f>
        <v>4390</v>
      </c>
      <c r="M1692" s="6" t="str">
        <f>'MEDIDAS ML'!M2259</f>
        <v>Hasta $9.989</v>
      </c>
      <c r="N1692" s="7">
        <f>'MEDIDAS ML'!N2259</f>
        <v>700</v>
      </c>
      <c r="O1692" s="6" t="str">
        <f>'MEDIDAS ML'!O2259</f>
        <v>No aplica (&lt;$19.990)</v>
      </c>
      <c r="P1692" s="7">
        <f>'MEDIDAS ML'!P2259</f>
        <v>0</v>
      </c>
      <c r="Q1692" s="7">
        <f>'MEDIDAS ML'!Q2259</f>
        <v>700</v>
      </c>
      <c r="R1692" s="23" t="e">
        <f>'MEDIDAS ML'!#REF!</f>
        <v>#REF!</v>
      </c>
      <c r="S1692" s="24" t="e">
        <f>'MEDIDAS ML'!#REF!</f>
        <v>#REF!</v>
      </c>
      <c r="T1692" s="24" t="e">
        <f>'MEDIDAS ML'!#REF!</f>
        <v>#REF!</v>
      </c>
      <c r="U1692" s="24" t="e">
        <f>'MEDIDAS ML'!#REF!</f>
        <v>#REF!</v>
      </c>
      <c r="V1692" s="22" t="e">
        <f>'MEDIDAS ML'!#REF!</f>
        <v>#REF!</v>
      </c>
      <c r="W1692" s="17" t="e">
        <f>'MEDIDAS ML'!#REF!</f>
        <v>#REF!</v>
      </c>
      <c r="X1692" t="e">
        <f>'MEDIDAS ML'!#REF!</f>
        <v>#REF!</v>
      </c>
    </row>
    <row r="1693" spans="1:24" ht="15.75" customHeight="1" x14ac:dyDescent="0.25">
      <c r="A1693" s="6">
        <f>'MEDIDAS ML'!A2282</f>
        <v>123</v>
      </c>
      <c r="B1693" s="15">
        <f>'MEDIDAS ML'!B2282</f>
        <v>123</v>
      </c>
      <c r="C1693" s="6">
        <f>'MEDIDAS ML'!C2282</f>
        <v>123</v>
      </c>
      <c r="D1693" s="6" t="str">
        <f>'MEDIDAS ML'!D2282</f>
        <v>8x15x22 cm - 421 grs</v>
      </c>
      <c r="E1693" s="16">
        <f>'MEDIDAS ML'!E2282</f>
        <v>8</v>
      </c>
      <c r="F1693" s="16">
        <f>'MEDIDAS ML'!F2282</f>
        <v>15</v>
      </c>
      <c r="G1693" s="16">
        <f>'MEDIDAS ML'!G2282</f>
        <v>22</v>
      </c>
      <c r="H1693" s="16">
        <f>'MEDIDAS ML'!H2282</f>
        <v>0.42099999999999999</v>
      </c>
      <c r="I1693" s="16">
        <f>'MEDIDAS ML'!I2282</f>
        <v>0.66</v>
      </c>
      <c r="J1693" s="6" t="str">
        <f>'MEDIDAS ML'!J2282</f>
        <v>Se calcula por P volum</v>
      </c>
      <c r="K1693" s="16">
        <f>'MEDIDAS ML'!K2282</f>
        <v>0.66</v>
      </c>
      <c r="L1693" s="7">
        <f>'MEDIDAS ML'!L2282</f>
        <v>4390</v>
      </c>
      <c r="M1693" s="6" t="str">
        <f>'MEDIDAS ML'!M2282</f>
        <v>Hasta $9.989</v>
      </c>
      <c r="N1693" s="7">
        <f>'MEDIDAS ML'!N2282</f>
        <v>700</v>
      </c>
      <c r="O1693" s="6" t="str">
        <f>'MEDIDAS ML'!O2282</f>
        <v>No aplica (&lt;$19.990)</v>
      </c>
      <c r="P1693" s="7">
        <f>'MEDIDAS ML'!P2282</f>
        <v>0</v>
      </c>
      <c r="Q1693" s="7">
        <f>'MEDIDAS ML'!Q2282</f>
        <v>700</v>
      </c>
      <c r="R1693" s="23" t="e">
        <f>'MEDIDAS ML'!#REF!</f>
        <v>#REF!</v>
      </c>
      <c r="S1693" s="24" t="e">
        <f>'MEDIDAS ML'!#REF!</f>
        <v>#REF!</v>
      </c>
      <c r="T1693" s="24" t="e">
        <f>'MEDIDAS ML'!#REF!</f>
        <v>#REF!</v>
      </c>
      <c r="U1693" s="24" t="e">
        <f>'MEDIDAS ML'!#REF!</f>
        <v>#REF!</v>
      </c>
      <c r="V1693" s="22" t="e">
        <f>'MEDIDAS ML'!#REF!</f>
        <v>#REF!</v>
      </c>
      <c r="W1693" s="17" t="e">
        <f>'MEDIDAS ML'!#REF!</f>
        <v>#REF!</v>
      </c>
      <c r="X1693" t="e">
        <f>'MEDIDAS ML'!#REF!</f>
        <v>#REF!</v>
      </c>
    </row>
    <row r="1694" spans="1:24" ht="15.75" customHeight="1" x14ac:dyDescent="0.25">
      <c r="A1694" s="6">
        <f>'MEDIDAS ML'!A2292</f>
        <v>123</v>
      </c>
      <c r="B1694" s="15">
        <f>'MEDIDAS ML'!B2292</f>
        <v>123</v>
      </c>
      <c r="C1694" s="6">
        <f>'MEDIDAS ML'!C2292</f>
        <v>123</v>
      </c>
      <c r="D1694" s="6" t="str">
        <f>'MEDIDAS ML'!D2292</f>
        <v>7x21x26 cm - 420 grs</v>
      </c>
      <c r="E1694" s="16">
        <f>'MEDIDAS ML'!E2292</f>
        <v>7</v>
      </c>
      <c r="F1694" s="16">
        <f>'MEDIDAS ML'!F2292</f>
        <v>21</v>
      </c>
      <c r="G1694" s="16">
        <f>'MEDIDAS ML'!G2292</f>
        <v>26</v>
      </c>
      <c r="H1694" s="16">
        <f>'MEDIDAS ML'!H2292</f>
        <v>0.42</v>
      </c>
      <c r="I1694" s="16">
        <f>'MEDIDAS ML'!I2292</f>
        <v>0.95550000000000002</v>
      </c>
      <c r="J1694" s="6" t="str">
        <f>'MEDIDAS ML'!J2292</f>
        <v>Se calcula por P volum</v>
      </c>
      <c r="K1694" s="16">
        <f>'MEDIDAS ML'!K2292</f>
        <v>0.95550000000000002</v>
      </c>
      <c r="L1694" s="7">
        <f>'MEDIDAS ML'!L2292</f>
        <v>4390</v>
      </c>
      <c r="M1694" s="6" t="str">
        <f>'MEDIDAS ML'!M2292</f>
        <v>Hasta $9.989</v>
      </c>
      <c r="N1694" s="7">
        <f>'MEDIDAS ML'!N2292</f>
        <v>700</v>
      </c>
      <c r="O1694" s="6" t="str">
        <f>'MEDIDAS ML'!O2292</f>
        <v>No aplica (&lt;$19.990)</v>
      </c>
      <c r="P1694" s="7">
        <f>'MEDIDAS ML'!P2292</f>
        <v>0</v>
      </c>
      <c r="Q1694" s="7">
        <f>'MEDIDAS ML'!Q2292</f>
        <v>700</v>
      </c>
      <c r="R1694" s="23" t="e">
        <f>'MEDIDAS ML'!#REF!</f>
        <v>#REF!</v>
      </c>
      <c r="S1694" s="24" t="e">
        <f>'MEDIDAS ML'!#REF!</f>
        <v>#REF!</v>
      </c>
      <c r="T1694" s="24" t="e">
        <f>'MEDIDAS ML'!#REF!</f>
        <v>#REF!</v>
      </c>
      <c r="U1694" s="24" t="e">
        <f>'MEDIDAS ML'!#REF!</f>
        <v>#REF!</v>
      </c>
      <c r="V1694" s="22" t="e">
        <f>'MEDIDAS ML'!#REF!</f>
        <v>#REF!</v>
      </c>
      <c r="W1694" s="17" t="e">
        <f>'MEDIDAS ML'!#REF!</f>
        <v>#REF!</v>
      </c>
      <c r="X1694" t="e">
        <f>'MEDIDAS ML'!#REF!</f>
        <v>#REF!</v>
      </c>
    </row>
    <row r="1695" spans="1:24" ht="15.75" customHeight="1" x14ac:dyDescent="0.25">
      <c r="A1695" s="6">
        <f>'MEDIDAS ML'!A2293</f>
        <v>123</v>
      </c>
      <c r="B1695" s="15">
        <f>'MEDIDAS ML'!B2293</f>
        <v>123</v>
      </c>
      <c r="C1695" s="6">
        <f>'MEDIDAS ML'!C2293</f>
        <v>123</v>
      </c>
      <c r="D1695" s="6" t="str">
        <f>'MEDIDAS ML'!D2293</f>
        <v>7x21x26 cm - 420 grs</v>
      </c>
      <c r="E1695" s="16">
        <f>'MEDIDAS ML'!E2293</f>
        <v>7</v>
      </c>
      <c r="F1695" s="16">
        <f>'MEDIDAS ML'!F2293</f>
        <v>21</v>
      </c>
      <c r="G1695" s="16">
        <f>'MEDIDAS ML'!G2293</f>
        <v>26</v>
      </c>
      <c r="H1695" s="16">
        <f>'MEDIDAS ML'!H2293</f>
        <v>0.42</v>
      </c>
      <c r="I1695" s="16">
        <f>'MEDIDAS ML'!I2293</f>
        <v>0.95550000000000002</v>
      </c>
      <c r="J1695" s="6" t="str">
        <f>'MEDIDAS ML'!J2293</f>
        <v>Se calcula por P volum</v>
      </c>
      <c r="K1695" s="16">
        <f>'MEDIDAS ML'!K2293</f>
        <v>0.95550000000000002</v>
      </c>
      <c r="L1695" s="7">
        <f>'MEDIDAS ML'!L2293</f>
        <v>4390</v>
      </c>
      <c r="M1695" s="6" t="str">
        <f>'MEDIDAS ML'!M2293</f>
        <v>Hasta $9.989</v>
      </c>
      <c r="N1695" s="7">
        <f>'MEDIDAS ML'!N2293</f>
        <v>700</v>
      </c>
      <c r="O1695" s="6" t="str">
        <f>'MEDIDAS ML'!O2293</f>
        <v>No aplica (&lt;$19.990)</v>
      </c>
      <c r="P1695" s="7">
        <f>'MEDIDAS ML'!P2293</f>
        <v>0</v>
      </c>
      <c r="Q1695" s="7">
        <f>'MEDIDAS ML'!Q2293</f>
        <v>700</v>
      </c>
      <c r="R1695" s="23" t="e">
        <f>'MEDIDAS ML'!#REF!</f>
        <v>#REF!</v>
      </c>
      <c r="S1695" s="24" t="e">
        <f>'MEDIDAS ML'!#REF!</f>
        <v>#REF!</v>
      </c>
      <c r="T1695" s="24" t="e">
        <f>'MEDIDAS ML'!#REF!</f>
        <v>#REF!</v>
      </c>
      <c r="U1695" s="24" t="e">
        <f>'MEDIDAS ML'!#REF!</f>
        <v>#REF!</v>
      </c>
      <c r="V1695" s="22" t="e">
        <f>'MEDIDAS ML'!#REF!</f>
        <v>#REF!</v>
      </c>
      <c r="W1695" s="17" t="e">
        <f>'MEDIDAS ML'!#REF!</f>
        <v>#REF!</v>
      </c>
      <c r="X1695" t="e">
        <f>'MEDIDAS ML'!#REF!</f>
        <v>#REF!</v>
      </c>
    </row>
    <row r="1696" spans="1:24" ht="15.75" customHeight="1" x14ac:dyDescent="0.25">
      <c r="A1696" s="6">
        <f>'MEDIDAS ML'!A2312</f>
        <v>123</v>
      </c>
      <c r="B1696" s="15">
        <f>'MEDIDAS ML'!B2312</f>
        <v>123</v>
      </c>
      <c r="C1696" s="6">
        <f>'MEDIDAS ML'!C2312</f>
        <v>123</v>
      </c>
      <c r="D1696" s="6" t="str">
        <f>'MEDIDAS ML'!D2312</f>
        <v>4x26x31 cm - 412 grs</v>
      </c>
      <c r="E1696" s="16">
        <f>'MEDIDAS ML'!E2312</f>
        <v>4</v>
      </c>
      <c r="F1696" s="16">
        <f>'MEDIDAS ML'!F2312</f>
        <v>26</v>
      </c>
      <c r="G1696" s="16">
        <f>'MEDIDAS ML'!G2312</f>
        <v>31</v>
      </c>
      <c r="H1696" s="16">
        <f>'MEDIDAS ML'!H2312</f>
        <v>0.41199999999999998</v>
      </c>
      <c r="I1696" s="16">
        <f>'MEDIDAS ML'!I2312</f>
        <v>0.80600000000000005</v>
      </c>
      <c r="J1696" s="6" t="str">
        <f>'MEDIDAS ML'!J2312</f>
        <v>Se calcula por P volum</v>
      </c>
      <c r="K1696" s="16">
        <f>'MEDIDAS ML'!K2312</f>
        <v>0.80600000000000005</v>
      </c>
      <c r="L1696" s="7">
        <f>'MEDIDAS ML'!L2312</f>
        <v>4390</v>
      </c>
      <c r="M1696" s="6" t="str">
        <f>'MEDIDAS ML'!M2312</f>
        <v>Hasta $9.989</v>
      </c>
      <c r="N1696" s="7">
        <f>'MEDIDAS ML'!N2312</f>
        <v>700</v>
      </c>
      <c r="O1696" s="6" t="str">
        <f>'MEDIDAS ML'!O2312</f>
        <v>No aplica (&lt;$19.990)</v>
      </c>
      <c r="P1696" s="7">
        <f>'MEDIDAS ML'!P2312</f>
        <v>0</v>
      </c>
      <c r="Q1696" s="7">
        <f>'MEDIDAS ML'!Q2312</f>
        <v>700</v>
      </c>
      <c r="R1696" s="23" t="e">
        <f>'MEDIDAS ML'!#REF!</f>
        <v>#REF!</v>
      </c>
      <c r="S1696" s="24" t="e">
        <f>'MEDIDAS ML'!#REF!</f>
        <v>#REF!</v>
      </c>
      <c r="T1696" s="24" t="e">
        <f>'MEDIDAS ML'!#REF!</f>
        <v>#REF!</v>
      </c>
      <c r="U1696" s="24" t="e">
        <f>'MEDIDAS ML'!#REF!</f>
        <v>#REF!</v>
      </c>
      <c r="V1696" s="22" t="e">
        <f>'MEDIDAS ML'!#REF!</f>
        <v>#REF!</v>
      </c>
      <c r="W1696" s="17" t="e">
        <f>'MEDIDAS ML'!#REF!</f>
        <v>#REF!</v>
      </c>
      <c r="X1696" t="e">
        <f>'MEDIDAS ML'!#REF!</f>
        <v>#REF!</v>
      </c>
    </row>
    <row r="1697" spans="1:24" ht="15.75" customHeight="1" x14ac:dyDescent="0.25">
      <c r="A1697" s="6">
        <f>'MEDIDAS ML'!A2313</f>
        <v>123</v>
      </c>
      <c r="B1697" s="15">
        <f>'MEDIDAS ML'!B2313</f>
        <v>123</v>
      </c>
      <c r="C1697" s="6">
        <f>'MEDIDAS ML'!C2313</f>
        <v>123</v>
      </c>
      <c r="D1697" s="6" t="str">
        <f>'MEDIDAS ML'!D2313</f>
        <v>4x26x31 cm - 412 grs</v>
      </c>
      <c r="E1697" s="16">
        <f>'MEDIDAS ML'!E2313</f>
        <v>4</v>
      </c>
      <c r="F1697" s="16">
        <f>'MEDIDAS ML'!F2313</f>
        <v>26</v>
      </c>
      <c r="G1697" s="16">
        <f>'MEDIDAS ML'!G2313</f>
        <v>31</v>
      </c>
      <c r="H1697" s="16">
        <f>'MEDIDAS ML'!H2313</f>
        <v>0.41199999999999998</v>
      </c>
      <c r="I1697" s="16">
        <f>'MEDIDAS ML'!I2313</f>
        <v>0.80600000000000005</v>
      </c>
      <c r="J1697" s="6" t="str">
        <f>'MEDIDAS ML'!J2313</f>
        <v>Se calcula por P volum</v>
      </c>
      <c r="K1697" s="16">
        <f>'MEDIDAS ML'!K2313</f>
        <v>0.80600000000000005</v>
      </c>
      <c r="L1697" s="7">
        <f>'MEDIDAS ML'!L2313</f>
        <v>4390</v>
      </c>
      <c r="M1697" s="6" t="str">
        <f>'MEDIDAS ML'!M2313</f>
        <v>Hasta $9.989</v>
      </c>
      <c r="N1697" s="7">
        <f>'MEDIDAS ML'!N2313</f>
        <v>700</v>
      </c>
      <c r="O1697" s="6" t="str">
        <f>'MEDIDAS ML'!O2313</f>
        <v>No aplica (&lt;$19.990)</v>
      </c>
      <c r="P1697" s="7">
        <f>'MEDIDAS ML'!P2313</f>
        <v>0</v>
      </c>
      <c r="Q1697" s="7">
        <f>'MEDIDAS ML'!Q2313</f>
        <v>700</v>
      </c>
      <c r="R1697" s="23" t="e">
        <f>'MEDIDAS ML'!#REF!</f>
        <v>#REF!</v>
      </c>
      <c r="S1697" s="24" t="e">
        <f>'MEDIDAS ML'!#REF!</f>
        <v>#REF!</v>
      </c>
      <c r="T1697" s="24" t="e">
        <f>'MEDIDAS ML'!#REF!</f>
        <v>#REF!</v>
      </c>
      <c r="U1697" s="24" t="e">
        <f>'MEDIDAS ML'!#REF!</f>
        <v>#REF!</v>
      </c>
      <c r="V1697" s="22" t="e">
        <f>'MEDIDAS ML'!#REF!</f>
        <v>#REF!</v>
      </c>
      <c r="W1697" s="17" t="e">
        <f>'MEDIDAS ML'!#REF!</f>
        <v>#REF!</v>
      </c>
      <c r="X1697" t="e">
        <f>'MEDIDAS ML'!#REF!</f>
        <v>#REF!</v>
      </c>
    </row>
    <row r="1698" spans="1:24" ht="15.75" customHeight="1" x14ac:dyDescent="0.25">
      <c r="A1698" s="6">
        <f>'MEDIDAS ML'!A2643</f>
        <v>123</v>
      </c>
      <c r="B1698" s="15">
        <f>'MEDIDAS ML'!B2643</f>
        <v>123</v>
      </c>
      <c r="C1698" s="6">
        <f>'MEDIDAS ML'!C2643</f>
        <v>123</v>
      </c>
      <c r="D1698" s="6" t="str">
        <f>'MEDIDAS ML'!D2643</f>
        <v>8x11x17 cm - 320 grs</v>
      </c>
      <c r="E1698" s="16">
        <f>'MEDIDAS ML'!E2643</f>
        <v>8</v>
      </c>
      <c r="F1698" s="16">
        <f>'MEDIDAS ML'!F2643</f>
        <v>11</v>
      </c>
      <c r="G1698" s="16">
        <f>'MEDIDAS ML'!G2643</f>
        <v>17</v>
      </c>
      <c r="H1698" s="16">
        <f>'MEDIDAS ML'!H2643</f>
        <v>0.32</v>
      </c>
      <c r="I1698" s="16">
        <f>'MEDIDAS ML'!I2643</f>
        <v>0.374</v>
      </c>
      <c r="J1698" s="6" t="str">
        <f>'MEDIDAS ML'!J2643</f>
        <v>Se calcula por P volum</v>
      </c>
      <c r="K1698" s="16">
        <f>'MEDIDAS ML'!K2643</f>
        <v>0.374</v>
      </c>
      <c r="L1698" s="7">
        <f>'MEDIDAS ML'!L2643</f>
        <v>4390</v>
      </c>
      <c r="M1698" s="6" t="str">
        <f>'MEDIDAS ML'!M2643</f>
        <v>Hasta $9.989</v>
      </c>
      <c r="N1698" s="7">
        <f>'MEDIDAS ML'!N2643</f>
        <v>700</v>
      </c>
      <c r="O1698" s="6" t="str">
        <f>'MEDIDAS ML'!O2643</f>
        <v>No aplica (&lt;$19.990)</v>
      </c>
      <c r="P1698" s="7">
        <f>'MEDIDAS ML'!P2643</f>
        <v>0</v>
      </c>
      <c r="Q1698" s="7">
        <f>'MEDIDAS ML'!Q2643</f>
        <v>700</v>
      </c>
      <c r="R1698" s="23" t="e">
        <f>'MEDIDAS ML'!#REF!</f>
        <v>#REF!</v>
      </c>
      <c r="S1698" s="24" t="e">
        <f>'MEDIDAS ML'!#REF!</f>
        <v>#REF!</v>
      </c>
      <c r="T1698" s="24" t="e">
        <f>'MEDIDAS ML'!#REF!</f>
        <v>#REF!</v>
      </c>
      <c r="U1698" s="24" t="e">
        <f>'MEDIDAS ML'!#REF!</f>
        <v>#REF!</v>
      </c>
      <c r="V1698" s="22" t="e">
        <f>'MEDIDAS ML'!#REF!</f>
        <v>#REF!</v>
      </c>
      <c r="W1698" s="17" t="e">
        <f>'MEDIDAS ML'!#REF!</f>
        <v>#REF!</v>
      </c>
      <c r="X1698" t="e">
        <f>'MEDIDAS ML'!#REF!</f>
        <v>#REF!</v>
      </c>
    </row>
    <row r="1699" spans="1:24" ht="15.75" customHeight="1" x14ac:dyDescent="0.25">
      <c r="A1699" s="6">
        <f>'MEDIDAS ML'!A2668</f>
        <v>123</v>
      </c>
      <c r="B1699" s="15">
        <f>'MEDIDAS ML'!B2668</f>
        <v>123</v>
      </c>
      <c r="C1699" s="6">
        <f>'MEDIDAS ML'!C2668</f>
        <v>123</v>
      </c>
      <c r="D1699" s="6" t="str">
        <f>'MEDIDAS ML'!D2668</f>
        <v>6x17x23 cm - 306 grs</v>
      </c>
      <c r="E1699" s="16">
        <f>'MEDIDAS ML'!E2668</f>
        <v>6</v>
      </c>
      <c r="F1699" s="16">
        <f>'MEDIDAS ML'!F2668</f>
        <v>17</v>
      </c>
      <c r="G1699" s="16">
        <f>'MEDIDAS ML'!G2668</f>
        <v>23</v>
      </c>
      <c r="H1699" s="16">
        <f>'MEDIDAS ML'!H2668</f>
        <v>0.30599999999999999</v>
      </c>
      <c r="I1699" s="16">
        <f>'MEDIDAS ML'!I2668</f>
        <v>0.58650000000000002</v>
      </c>
      <c r="J1699" s="6" t="str">
        <f>'MEDIDAS ML'!J2668</f>
        <v>Se calcula por P volum</v>
      </c>
      <c r="K1699" s="16">
        <f>'MEDIDAS ML'!K2668</f>
        <v>0.58650000000000002</v>
      </c>
      <c r="L1699" s="7">
        <f>'MEDIDAS ML'!L2668</f>
        <v>4390</v>
      </c>
      <c r="M1699" s="6" t="str">
        <f>'MEDIDAS ML'!M2668</f>
        <v>Hasta $9.989</v>
      </c>
      <c r="N1699" s="7">
        <f>'MEDIDAS ML'!N2668</f>
        <v>700</v>
      </c>
      <c r="O1699" s="6" t="str">
        <f>'MEDIDAS ML'!O2668</f>
        <v>No aplica (&lt;$19.990)</v>
      </c>
      <c r="P1699" s="7">
        <f>'MEDIDAS ML'!P2668</f>
        <v>0</v>
      </c>
      <c r="Q1699" s="7">
        <f>'MEDIDAS ML'!Q2668</f>
        <v>700</v>
      </c>
      <c r="R1699" s="23" t="e">
        <f>'MEDIDAS ML'!#REF!</f>
        <v>#REF!</v>
      </c>
      <c r="S1699" s="24" t="e">
        <f>'MEDIDAS ML'!#REF!</f>
        <v>#REF!</v>
      </c>
      <c r="T1699" s="24" t="e">
        <f>'MEDIDAS ML'!#REF!</f>
        <v>#REF!</v>
      </c>
      <c r="U1699" s="24" t="e">
        <f>'MEDIDAS ML'!#REF!</f>
        <v>#REF!</v>
      </c>
      <c r="V1699" s="22" t="e">
        <f>'MEDIDAS ML'!#REF!</f>
        <v>#REF!</v>
      </c>
      <c r="W1699" s="17" t="e">
        <f>'MEDIDAS ML'!#REF!</f>
        <v>#REF!</v>
      </c>
      <c r="X1699" t="e">
        <f>'MEDIDAS ML'!#REF!</f>
        <v>#REF!</v>
      </c>
    </row>
    <row r="1700" spans="1:24" ht="15.75" customHeight="1" x14ac:dyDescent="0.25">
      <c r="A1700" s="6">
        <f>'MEDIDAS ML'!A2682</f>
        <v>123</v>
      </c>
      <c r="B1700" s="15">
        <f>'MEDIDAS ML'!B2682</f>
        <v>123</v>
      </c>
      <c r="C1700" s="6">
        <f>'MEDIDAS ML'!C2682</f>
        <v>123</v>
      </c>
      <c r="D1700" s="6" t="str">
        <f>'MEDIDAS ML'!D2682</f>
        <v>8x31x35 cm - 301 grs</v>
      </c>
      <c r="E1700" s="16">
        <f>'MEDIDAS ML'!E2682</f>
        <v>8</v>
      </c>
      <c r="F1700" s="16">
        <f>'MEDIDAS ML'!F2682</f>
        <v>31</v>
      </c>
      <c r="G1700" s="16">
        <f>'MEDIDAS ML'!G2682</f>
        <v>35</v>
      </c>
      <c r="H1700" s="16">
        <f>'MEDIDAS ML'!H2682</f>
        <v>0.30099999999999999</v>
      </c>
      <c r="I1700" s="16">
        <f>'MEDIDAS ML'!I2682</f>
        <v>2.17</v>
      </c>
      <c r="J1700" s="6" t="str">
        <f>'MEDIDAS ML'!J2682</f>
        <v>Se calcula por P volum</v>
      </c>
      <c r="K1700" s="16">
        <f>'MEDIDAS ML'!K2682</f>
        <v>2.17</v>
      </c>
      <c r="L1700" s="7">
        <f>'MEDIDAS ML'!L2682</f>
        <v>4390</v>
      </c>
      <c r="M1700" s="6" t="str">
        <f>'MEDIDAS ML'!M2682</f>
        <v>Hasta $9.989</v>
      </c>
      <c r="N1700" s="7">
        <f>'MEDIDAS ML'!N2682</f>
        <v>700</v>
      </c>
      <c r="O1700" s="6" t="str">
        <f>'MEDIDAS ML'!O2682</f>
        <v>No aplica (&lt;$19.990)</v>
      </c>
      <c r="P1700" s="7">
        <f>'MEDIDAS ML'!P2682</f>
        <v>0</v>
      </c>
      <c r="Q1700" s="7">
        <f>'MEDIDAS ML'!Q2682</f>
        <v>700</v>
      </c>
      <c r="R1700" s="23" t="e">
        <f>'MEDIDAS ML'!#REF!</f>
        <v>#REF!</v>
      </c>
      <c r="S1700" s="24" t="e">
        <f>'MEDIDAS ML'!#REF!</f>
        <v>#REF!</v>
      </c>
      <c r="T1700" s="24" t="e">
        <f>'MEDIDAS ML'!#REF!</f>
        <v>#REF!</v>
      </c>
      <c r="U1700" s="24" t="e">
        <f>'MEDIDAS ML'!#REF!</f>
        <v>#REF!</v>
      </c>
      <c r="V1700" s="22" t="e">
        <f>'MEDIDAS ML'!#REF!</f>
        <v>#REF!</v>
      </c>
      <c r="W1700" s="17" t="e">
        <f>'MEDIDAS ML'!#REF!</f>
        <v>#REF!</v>
      </c>
      <c r="X1700" t="e">
        <f>'MEDIDAS ML'!#REF!</f>
        <v>#REF!</v>
      </c>
    </row>
    <row r="1701" spans="1:24" ht="15.75" customHeight="1" x14ac:dyDescent="0.25">
      <c r="A1701" s="6">
        <f>'MEDIDAS ML'!A2683</f>
        <v>123</v>
      </c>
      <c r="B1701" s="15">
        <f>'MEDIDAS ML'!B2683</f>
        <v>123</v>
      </c>
      <c r="C1701" s="6">
        <f>'MEDIDAS ML'!C2683</f>
        <v>123</v>
      </c>
      <c r="D1701" s="6" t="str">
        <f>'MEDIDAS ML'!D2683</f>
        <v>8x31x35 cm - 301 grs</v>
      </c>
      <c r="E1701" s="16">
        <f>'MEDIDAS ML'!E2683</f>
        <v>8</v>
      </c>
      <c r="F1701" s="16">
        <f>'MEDIDAS ML'!F2683</f>
        <v>31</v>
      </c>
      <c r="G1701" s="16">
        <f>'MEDIDAS ML'!G2683</f>
        <v>35</v>
      </c>
      <c r="H1701" s="16">
        <f>'MEDIDAS ML'!H2683</f>
        <v>0.30099999999999999</v>
      </c>
      <c r="I1701" s="16">
        <f>'MEDIDAS ML'!I2683</f>
        <v>2.17</v>
      </c>
      <c r="J1701" s="6" t="str">
        <f>'MEDIDAS ML'!J2683</f>
        <v>Se calcula por P volum</v>
      </c>
      <c r="K1701" s="16">
        <f>'MEDIDAS ML'!K2683</f>
        <v>2.17</v>
      </c>
      <c r="L1701" s="7">
        <f>'MEDIDAS ML'!L2683</f>
        <v>4390</v>
      </c>
      <c r="M1701" s="6" t="str">
        <f>'MEDIDAS ML'!M2683</f>
        <v>Hasta $9.989</v>
      </c>
      <c r="N1701" s="7">
        <f>'MEDIDAS ML'!N2683</f>
        <v>700</v>
      </c>
      <c r="O1701" s="6" t="str">
        <f>'MEDIDAS ML'!O2683</f>
        <v>No aplica (&lt;$19.990)</v>
      </c>
      <c r="P1701" s="7">
        <f>'MEDIDAS ML'!P2683</f>
        <v>0</v>
      </c>
      <c r="Q1701" s="7">
        <f>'MEDIDAS ML'!Q2683</f>
        <v>700</v>
      </c>
      <c r="R1701" s="23" t="e">
        <f>'MEDIDAS ML'!#REF!</f>
        <v>#REF!</v>
      </c>
      <c r="S1701" s="24" t="e">
        <f>'MEDIDAS ML'!#REF!</f>
        <v>#REF!</v>
      </c>
      <c r="T1701" s="24" t="e">
        <f>'MEDIDAS ML'!#REF!</f>
        <v>#REF!</v>
      </c>
      <c r="U1701" s="24" t="e">
        <f>'MEDIDAS ML'!#REF!</f>
        <v>#REF!</v>
      </c>
      <c r="V1701" s="22" t="e">
        <f>'MEDIDAS ML'!#REF!</f>
        <v>#REF!</v>
      </c>
      <c r="W1701" s="17" t="e">
        <f>'MEDIDAS ML'!#REF!</f>
        <v>#REF!</v>
      </c>
      <c r="X1701" t="e">
        <f>'MEDIDAS ML'!#REF!</f>
        <v>#REF!</v>
      </c>
    </row>
    <row r="1702" spans="1:24" ht="15.75" customHeight="1" x14ac:dyDescent="0.25">
      <c r="A1702" s="6">
        <f>'MEDIDAS ML'!A2837</f>
        <v>123</v>
      </c>
      <c r="B1702" s="15">
        <f>'MEDIDAS ML'!B2837</f>
        <v>123</v>
      </c>
      <c r="C1702" s="6">
        <f>'MEDIDAS ML'!C2837</f>
        <v>123</v>
      </c>
      <c r="D1702" s="6" t="str">
        <f>'MEDIDAS ML'!D2837</f>
        <v>6x10x14 cm - 300 grs</v>
      </c>
      <c r="E1702" s="16">
        <f>'MEDIDAS ML'!E2837</f>
        <v>6</v>
      </c>
      <c r="F1702" s="16">
        <f>'MEDIDAS ML'!F2837</f>
        <v>10</v>
      </c>
      <c r="G1702" s="16">
        <f>'MEDIDAS ML'!G2837</f>
        <v>14</v>
      </c>
      <c r="H1702" s="16">
        <f>'MEDIDAS ML'!H2837</f>
        <v>0.3</v>
      </c>
      <c r="I1702" s="16">
        <f>'MEDIDAS ML'!I2837</f>
        <v>0.21</v>
      </c>
      <c r="J1702" s="6" t="str">
        <f>'MEDIDAS ML'!J2837</f>
        <v>Se calcula por Peso</v>
      </c>
      <c r="K1702" s="16">
        <f>'MEDIDAS ML'!K2837</f>
        <v>0.3</v>
      </c>
      <c r="L1702" s="7">
        <f>'MEDIDAS ML'!L2837</f>
        <v>4390</v>
      </c>
      <c r="M1702" s="6" t="str">
        <f>'MEDIDAS ML'!M2837</f>
        <v>Hasta $9.989</v>
      </c>
      <c r="N1702" s="7">
        <f>'MEDIDAS ML'!N2837</f>
        <v>700</v>
      </c>
      <c r="O1702" s="6" t="str">
        <f>'MEDIDAS ML'!O2837</f>
        <v>No aplica (&lt;$19.990)</v>
      </c>
      <c r="P1702" s="7">
        <f>'MEDIDAS ML'!P2837</f>
        <v>0</v>
      </c>
      <c r="Q1702" s="7">
        <f>'MEDIDAS ML'!Q2837</f>
        <v>700</v>
      </c>
      <c r="R1702" s="23" t="e">
        <f>'MEDIDAS ML'!#REF!</f>
        <v>#REF!</v>
      </c>
      <c r="S1702" s="24" t="e">
        <f>'MEDIDAS ML'!#REF!</f>
        <v>#REF!</v>
      </c>
      <c r="T1702" s="24" t="e">
        <f>'MEDIDAS ML'!#REF!</f>
        <v>#REF!</v>
      </c>
      <c r="U1702" s="24" t="e">
        <f>'MEDIDAS ML'!#REF!</f>
        <v>#REF!</v>
      </c>
      <c r="V1702" s="22" t="e">
        <f>'MEDIDAS ML'!#REF!</f>
        <v>#REF!</v>
      </c>
      <c r="W1702" s="17" t="e">
        <f>'MEDIDAS ML'!#REF!</f>
        <v>#REF!</v>
      </c>
      <c r="X1702" t="e">
        <f>'MEDIDAS ML'!#REF!</f>
        <v>#REF!</v>
      </c>
    </row>
    <row r="1703" spans="1:24" ht="15.75" customHeight="1" x14ac:dyDescent="0.25">
      <c r="A1703" s="6">
        <f>'MEDIDAS ML'!A3144</f>
        <v>123</v>
      </c>
      <c r="B1703" s="15">
        <f>'MEDIDAS ML'!B3144</f>
        <v>123</v>
      </c>
      <c r="C1703" s="6">
        <f>'MEDIDAS ML'!C3144</f>
        <v>123</v>
      </c>
      <c r="D1703" s="6" t="str">
        <f>'MEDIDAS ML'!D3144</f>
        <v>7x21x26 cm - 236 grs</v>
      </c>
      <c r="E1703" s="16">
        <f>'MEDIDAS ML'!E3144</f>
        <v>7</v>
      </c>
      <c r="F1703" s="16">
        <f>'MEDIDAS ML'!F3144</f>
        <v>21</v>
      </c>
      <c r="G1703" s="16">
        <f>'MEDIDAS ML'!G3144</f>
        <v>26</v>
      </c>
      <c r="H1703" s="16">
        <f>'MEDIDAS ML'!H3144</f>
        <v>0.23599999999999999</v>
      </c>
      <c r="I1703" s="16">
        <f>'MEDIDAS ML'!I3144</f>
        <v>0.95550000000000002</v>
      </c>
      <c r="J1703" s="6" t="str">
        <f>'MEDIDAS ML'!J3144</f>
        <v>Se calcula por P volum</v>
      </c>
      <c r="K1703" s="16">
        <f>'MEDIDAS ML'!K3144</f>
        <v>0.95550000000000002</v>
      </c>
      <c r="L1703" s="7">
        <f>'MEDIDAS ML'!L3144</f>
        <v>4390</v>
      </c>
      <c r="M1703" s="6" t="str">
        <f>'MEDIDAS ML'!M3144</f>
        <v>Hasta $9.989</v>
      </c>
      <c r="N1703" s="7">
        <f>'MEDIDAS ML'!N3144</f>
        <v>700</v>
      </c>
      <c r="O1703" s="6" t="str">
        <f>'MEDIDAS ML'!O3144</f>
        <v>No aplica (&lt;$19.990)</v>
      </c>
      <c r="P1703" s="7">
        <f>'MEDIDAS ML'!P3144</f>
        <v>0</v>
      </c>
      <c r="Q1703" s="7">
        <f>'MEDIDAS ML'!Q3144</f>
        <v>700</v>
      </c>
      <c r="R1703" s="23" t="e">
        <f>'MEDIDAS ML'!#REF!</f>
        <v>#REF!</v>
      </c>
      <c r="S1703" s="24" t="e">
        <f>'MEDIDAS ML'!#REF!</f>
        <v>#REF!</v>
      </c>
      <c r="T1703" s="24" t="e">
        <f>'MEDIDAS ML'!#REF!</f>
        <v>#REF!</v>
      </c>
      <c r="U1703" s="24" t="e">
        <f>'MEDIDAS ML'!#REF!</f>
        <v>#REF!</v>
      </c>
      <c r="V1703" s="22" t="e">
        <f>'MEDIDAS ML'!#REF!</f>
        <v>#REF!</v>
      </c>
      <c r="W1703" s="17" t="e">
        <f>'MEDIDAS ML'!#REF!</f>
        <v>#REF!</v>
      </c>
      <c r="X1703" t="e">
        <f>'MEDIDAS ML'!#REF!</f>
        <v>#REF!</v>
      </c>
    </row>
    <row r="1704" spans="1:24" ht="15.75" customHeight="1" x14ac:dyDescent="0.25">
      <c r="A1704" s="6">
        <f>'MEDIDAS ML'!A3145</f>
        <v>123</v>
      </c>
      <c r="B1704" s="15">
        <f>'MEDIDAS ML'!B3145</f>
        <v>123</v>
      </c>
      <c r="C1704" s="6">
        <f>'MEDIDAS ML'!C3145</f>
        <v>123</v>
      </c>
      <c r="D1704" s="6" t="str">
        <f>'MEDIDAS ML'!D3145</f>
        <v>7x21x26 cm - 236 grs</v>
      </c>
      <c r="E1704" s="16">
        <f>'MEDIDAS ML'!E3145</f>
        <v>7</v>
      </c>
      <c r="F1704" s="16">
        <f>'MEDIDAS ML'!F3145</f>
        <v>21</v>
      </c>
      <c r="G1704" s="16">
        <f>'MEDIDAS ML'!G3145</f>
        <v>26</v>
      </c>
      <c r="H1704" s="16">
        <f>'MEDIDAS ML'!H3145</f>
        <v>0.23599999999999999</v>
      </c>
      <c r="I1704" s="16">
        <f>'MEDIDAS ML'!I3145</f>
        <v>0.95550000000000002</v>
      </c>
      <c r="J1704" s="6" t="str">
        <f>'MEDIDAS ML'!J3145</f>
        <v>Se calcula por P volum</v>
      </c>
      <c r="K1704" s="16">
        <f>'MEDIDAS ML'!K3145</f>
        <v>0.95550000000000002</v>
      </c>
      <c r="L1704" s="7">
        <f>'MEDIDAS ML'!L3145</f>
        <v>4390</v>
      </c>
      <c r="M1704" s="6" t="str">
        <f>'MEDIDAS ML'!M3145</f>
        <v>Hasta $9.989</v>
      </c>
      <c r="N1704" s="7">
        <f>'MEDIDAS ML'!N3145</f>
        <v>700</v>
      </c>
      <c r="O1704" s="6" t="str">
        <f>'MEDIDAS ML'!O3145</f>
        <v>No aplica (&lt;$19.990)</v>
      </c>
      <c r="P1704" s="7">
        <f>'MEDIDAS ML'!P3145</f>
        <v>0</v>
      </c>
      <c r="Q1704" s="7">
        <f>'MEDIDAS ML'!Q3145</f>
        <v>700</v>
      </c>
      <c r="R1704" s="23" t="e">
        <f>'MEDIDAS ML'!#REF!</f>
        <v>#REF!</v>
      </c>
      <c r="S1704" s="24" t="e">
        <f>'MEDIDAS ML'!#REF!</f>
        <v>#REF!</v>
      </c>
      <c r="T1704" s="24" t="e">
        <f>'MEDIDAS ML'!#REF!</f>
        <v>#REF!</v>
      </c>
      <c r="U1704" s="24" t="e">
        <f>'MEDIDAS ML'!#REF!</f>
        <v>#REF!</v>
      </c>
      <c r="V1704" s="22" t="e">
        <f>'MEDIDAS ML'!#REF!</f>
        <v>#REF!</v>
      </c>
      <c r="W1704" s="17" t="e">
        <f>'MEDIDAS ML'!#REF!</f>
        <v>#REF!</v>
      </c>
      <c r="X1704" t="e">
        <f>'MEDIDAS ML'!#REF!</f>
        <v>#REF!</v>
      </c>
    </row>
    <row r="1705" spans="1:24" ht="15.75" customHeight="1" x14ac:dyDescent="0.25">
      <c r="A1705" s="6">
        <f>'MEDIDAS ML'!A3184</f>
        <v>123</v>
      </c>
      <c r="B1705" s="15">
        <f>'MEDIDAS ML'!B3184</f>
        <v>123</v>
      </c>
      <c r="C1705" s="6">
        <f>'MEDIDAS ML'!C3184</f>
        <v>123</v>
      </c>
      <c r="D1705" s="6" t="str">
        <f>'MEDIDAS ML'!D3184</f>
        <v>5x17x26 cm - 230 grs</v>
      </c>
      <c r="E1705" s="16">
        <f>'MEDIDAS ML'!E3184</f>
        <v>5</v>
      </c>
      <c r="F1705" s="16">
        <f>'MEDIDAS ML'!F3184</f>
        <v>17</v>
      </c>
      <c r="G1705" s="16">
        <f>'MEDIDAS ML'!G3184</f>
        <v>26</v>
      </c>
      <c r="H1705" s="16">
        <f>'MEDIDAS ML'!H3184</f>
        <v>0.23</v>
      </c>
      <c r="I1705" s="16">
        <f>'MEDIDAS ML'!I3184</f>
        <v>0.55249999999999999</v>
      </c>
      <c r="J1705" s="6" t="str">
        <f>'MEDIDAS ML'!J3184</f>
        <v>Se calcula por P volum</v>
      </c>
      <c r="K1705" s="16">
        <f>'MEDIDAS ML'!K3184</f>
        <v>0.55249999999999999</v>
      </c>
      <c r="L1705" s="7">
        <f>'MEDIDAS ML'!L3184</f>
        <v>4390</v>
      </c>
      <c r="M1705" s="6" t="str">
        <f>'MEDIDAS ML'!M3184</f>
        <v>Hasta $9.989</v>
      </c>
      <c r="N1705" s="7">
        <f>'MEDIDAS ML'!N3184</f>
        <v>700</v>
      </c>
      <c r="O1705" s="6" t="str">
        <f>'MEDIDAS ML'!O3184</f>
        <v>No aplica (&lt;$19.990)</v>
      </c>
      <c r="P1705" s="7">
        <f>'MEDIDAS ML'!P3184</f>
        <v>0</v>
      </c>
      <c r="Q1705" s="7">
        <f>'MEDIDAS ML'!Q3184</f>
        <v>700</v>
      </c>
      <c r="R1705" s="23" t="e">
        <f>'MEDIDAS ML'!#REF!</f>
        <v>#REF!</v>
      </c>
      <c r="S1705" s="24" t="e">
        <f>'MEDIDAS ML'!#REF!</f>
        <v>#REF!</v>
      </c>
      <c r="T1705" s="24" t="e">
        <f>'MEDIDAS ML'!#REF!</f>
        <v>#REF!</v>
      </c>
      <c r="U1705" s="24" t="e">
        <f>'MEDIDAS ML'!#REF!</f>
        <v>#REF!</v>
      </c>
      <c r="V1705" s="22" t="e">
        <f>'MEDIDAS ML'!#REF!</f>
        <v>#REF!</v>
      </c>
      <c r="W1705" s="17" t="e">
        <f>'MEDIDAS ML'!#REF!</f>
        <v>#REF!</v>
      </c>
      <c r="X1705" t="e">
        <f>'MEDIDAS ML'!#REF!</f>
        <v>#REF!</v>
      </c>
    </row>
    <row r="1706" spans="1:24" ht="15.75" customHeight="1" x14ac:dyDescent="0.25">
      <c r="A1706" s="6">
        <f>'MEDIDAS ML'!A3185</f>
        <v>123</v>
      </c>
      <c r="B1706" s="15">
        <f>'MEDIDAS ML'!B3185</f>
        <v>123</v>
      </c>
      <c r="C1706" s="6">
        <f>'MEDIDAS ML'!C3185</f>
        <v>123</v>
      </c>
      <c r="D1706" s="6" t="str">
        <f>'MEDIDAS ML'!D3185</f>
        <v>5x17x26 cm - 230 grs</v>
      </c>
      <c r="E1706" s="16">
        <f>'MEDIDAS ML'!E3185</f>
        <v>5</v>
      </c>
      <c r="F1706" s="16">
        <f>'MEDIDAS ML'!F3185</f>
        <v>17</v>
      </c>
      <c r="G1706" s="16">
        <f>'MEDIDAS ML'!G3185</f>
        <v>26</v>
      </c>
      <c r="H1706" s="16">
        <f>'MEDIDAS ML'!H3185</f>
        <v>0.23</v>
      </c>
      <c r="I1706" s="16">
        <f>'MEDIDAS ML'!I3185</f>
        <v>0.55249999999999999</v>
      </c>
      <c r="J1706" s="6" t="str">
        <f>'MEDIDAS ML'!J3185</f>
        <v>Se calcula por P volum</v>
      </c>
      <c r="K1706" s="16">
        <f>'MEDIDAS ML'!K3185</f>
        <v>0.55249999999999999</v>
      </c>
      <c r="L1706" s="7">
        <f>'MEDIDAS ML'!L3185</f>
        <v>4390</v>
      </c>
      <c r="M1706" s="6" t="str">
        <f>'MEDIDAS ML'!M3185</f>
        <v>Hasta $9.989</v>
      </c>
      <c r="N1706" s="7">
        <f>'MEDIDAS ML'!N3185</f>
        <v>700</v>
      </c>
      <c r="O1706" s="6" t="str">
        <f>'MEDIDAS ML'!O3185</f>
        <v>No aplica (&lt;$19.990)</v>
      </c>
      <c r="P1706" s="7">
        <f>'MEDIDAS ML'!P3185</f>
        <v>0</v>
      </c>
      <c r="Q1706" s="7">
        <f>'MEDIDAS ML'!Q3185</f>
        <v>700</v>
      </c>
      <c r="R1706" s="23" t="e">
        <f>'MEDIDAS ML'!#REF!</f>
        <v>#REF!</v>
      </c>
      <c r="S1706" s="24" t="e">
        <f>'MEDIDAS ML'!#REF!</f>
        <v>#REF!</v>
      </c>
      <c r="T1706" s="24" t="e">
        <f>'MEDIDAS ML'!#REF!</f>
        <v>#REF!</v>
      </c>
      <c r="U1706" s="24" t="e">
        <f>'MEDIDAS ML'!#REF!</f>
        <v>#REF!</v>
      </c>
      <c r="V1706" s="22" t="e">
        <f>'MEDIDAS ML'!#REF!</f>
        <v>#REF!</v>
      </c>
      <c r="W1706" s="17" t="e">
        <f>'MEDIDAS ML'!#REF!</f>
        <v>#REF!</v>
      </c>
      <c r="X1706" t="e">
        <f>'MEDIDAS ML'!#REF!</f>
        <v>#REF!</v>
      </c>
    </row>
    <row r="1707" spans="1:24" ht="15.75" customHeight="1" x14ac:dyDescent="0.25">
      <c r="A1707" s="6">
        <f>'MEDIDAS ML'!A3386</f>
        <v>123</v>
      </c>
      <c r="B1707" s="15">
        <f>'MEDIDAS ML'!B3386</f>
        <v>123</v>
      </c>
      <c r="C1707" s="6">
        <f>'MEDIDAS ML'!C3386</f>
        <v>123</v>
      </c>
      <c r="D1707" s="6" t="str">
        <f>'MEDIDAS ML'!D3386</f>
        <v>4x14x18 cm - 192 grs</v>
      </c>
      <c r="E1707" s="16">
        <f>'MEDIDAS ML'!E3386</f>
        <v>4</v>
      </c>
      <c r="F1707" s="16">
        <f>'MEDIDAS ML'!F3386</f>
        <v>14</v>
      </c>
      <c r="G1707" s="16">
        <f>'MEDIDAS ML'!G3386</f>
        <v>18</v>
      </c>
      <c r="H1707" s="16">
        <f>'MEDIDAS ML'!H3386</f>
        <v>0.192</v>
      </c>
      <c r="I1707" s="16">
        <f>'MEDIDAS ML'!I3386</f>
        <v>0.252</v>
      </c>
      <c r="J1707" s="6" t="str">
        <f>'MEDIDAS ML'!J3386</f>
        <v>Se calcula por P volum</v>
      </c>
      <c r="K1707" s="16">
        <f>'MEDIDAS ML'!K3386</f>
        <v>0.252</v>
      </c>
      <c r="L1707" s="7">
        <f>'MEDIDAS ML'!L3386</f>
        <v>4390</v>
      </c>
      <c r="M1707" s="6" t="str">
        <f>'MEDIDAS ML'!M3386</f>
        <v>Hasta $9.989</v>
      </c>
      <c r="N1707" s="7">
        <f>'MEDIDAS ML'!N3386</f>
        <v>700</v>
      </c>
      <c r="O1707" s="6" t="str">
        <f>'MEDIDAS ML'!O3386</f>
        <v>No aplica (&lt;$19.990)</v>
      </c>
      <c r="P1707" s="7">
        <f>'MEDIDAS ML'!P3386</f>
        <v>0</v>
      </c>
      <c r="Q1707" s="7">
        <f>'MEDIDAS ML'!Q3386</f>
        <v>700</v>
      </c>
      <c r="R1707" s="23" t="e">
        <f>'MEDIDAS ML'!#REF!</f>
        <v>#REF!</v>
      </c>
      <c r="S1707" s="24" t="e">
        <f>'MEDIDAS ML'!#REF!</f>
        <v>#REF!</v>
      </c>
      <c r="T1707" s="24" t="e">
        <f>'MEDIDAS ML'!#REF!</f>
        <v>#REF!</v>
      </c>
      <c r="U1707" s="24" t="e">
        <f>'MEDIDAS ML'!#REF!</f>
        <v>#REF!</v>
      </c>
      <c r="V1707" s="22" t="e">
        <f>'MEDIDAS ML'!#REF!</f>
        <v>#REF!</v>
      </c>
      <c r="W1707" s="17" t="e">
        <f>'MEDIDAS ML'!#REF!</f>
        <v>#REF!</v>
      </c>
      <c r="X1707" t="e">
        <f>'MEDIDAS ML'!#REF!</f>
        <v>#REF!</v>
      </c>
    </row>
    <row r="1708" spans="1:24" ht="15.75" customHeight="1" x14ac:dyDescent="0.25">
      <c r="A1708" s="6">
        <f>'MEDIDAS ML'!A3387</f>
        <v>123</v>
      </c>
      <c r="B1708" s="15">
        <f>'MEDIDAS ML'!B3387</f>
        <v>123</v>
      </c>
      <c r="C1708" s="6">
        <f>'MEDIDAS ML'!C3387</f>
        <v>123</v>
      </c>
      <c r="D1708" s="6" t="str">
        <f>'MEDIDAS ML'!D3387</f>
        <v>4x14x18 cm - 192 grs</v>
      </c>
      <c r="E1708" s="16">
        <f>'MEDIDAS ML'!E3387</f>
        <v>4</v>
      </c>
      <c r="F1708" s="16">
        <f>'MEDIDAS ML'!F3387</f>
        <v>14</v>
      </c>
      <c r="G1708" s="16">
        <f>'MEDIDAS ML'!G3387</f>
        <v>18</v>
      </c>
      <c r="H1708" s="16">
        <f>'MEDIDAS ML'!H3387</f>
        <v>0.192</v>
      </c>
      <c r="I1708" s="16">
        <f>'MEDIDAS ML'!I3387</f>
        <v>0.252</v>
      </c>
      <c r="J1708" s="6" t="str">
        <f>'MEDIDAS ML'!J3387</f>
        <v>Se calcula por P volum</v>
      </c>
      <c r="K1708" s="16">
        <f>'MEDIDAS ML'!K3387</f>
        <v>0.252</v>
      </c>
      <c r="L1708" s="7">
        <f>'MEDIDAS ML'!L3387</f>
        <v>4390</v>
      </c>
      <c r="M1708" s="6" t="str">
        <f>'MEDIDAS ML'!M3387</f>
        <v>Hasta $9.989</v>
      </c>
      <c r="N1708" s="7">
        <f>'MEDIDAS ML'!N3387</f>
        <v>700</v>
      </c>
      <c r="O1708" s="6" t="str">
        <f>'MEDIDAS ML'!O3387</f>
        <v>No aplica (&lt;$19.990)</v>
      </c>
      <c r="P1708" s="7">
        <f>'MEDIDAS ML'!P3387</f>
        <v>0</v>
      </c>
      <c r="Q1708" s="7">
        <f>'MEDIDAS ML'!Q3387</f>
        <v>700</v>
      </c>
      <c r="R1708" s="23" t="e">
        <f>'MEDIDAS ML'!#REF!</f>
        <v>#REF!</v>
      </c>
      <c r="S1708" s="24" t="e">
        <f>'MEDIDAS ML'!#REF!</f>
        <v>#REF!</v>
      </c>
      <c r="T1708" s="24" t="e">
        <f>'MEDIDAS ML'!#REF!</f>
        <v>#REF!</v>
      </c>
      <c r="U1708" s="24" t="e">
        <f>'MEDIDAS ML'!#REF!</f>
        <v>#REF!</v>
      </c>
      <c r="V1708" s="22" t="e">
        <f>'MEDIDAS ML'!#REF!</f>
        <v>#REF!</v>
      </c>
      <c r="W1708" s="17" t="e">
        <f>'MEDIDAS ML'!#REF!</f>
        <v>#REF!</v>
      </c>
      <c r="X1708" t="e">
        <f>'MEDIDAS ML'!#REF!</f>
        <v>#REF!</v>
      </c>
    </row>
    <row r="1709" spans="1:24" ht="15.75" customHeight="1" x14ac:dyDescent="0.25">
      <c r="A1709" s="6">
        <f>'MEDIDAS ML'!A3388</f>
        <v>123</v>
      </c>
      <c r="B1709" s="15">
        <f>'MEDIDAS ML'!B3388</f>
        <v>123</v>
      </c>
      <c r="C1709" s="6">
        <f>'MEDIDAS ML'!C3388</f>
        <v>123</v>
      </c>
      <c r="D1709" s="6" t="str">
        <f>'MEDIDAS ML'!D3388</f>
        <v>5x8x10 cm - 192 grs</v>
      </c>
      <c r="E1709" s="16">
        <f>'MEDIDAS ML'!E3388</f>
        <v>5</v>
      </c>
      <c r="F1709" s="16">
        <f>'MEDIDAS ML'!F3388</f>
        <v>8</v>
      </c>
      <c r="G1709" s="16">
        <f>'MEDIDAS ML'!G3388</f>
        <v>10</v>
      </c>
      <c r="H1709" s="16">
        <f>'MEDIDAS ML'!H3388</f>
        <v>0.192</v>
      </c>
      <c r="I1709" s="16">
        <f>'MEDIDAS ML'!I3388</f>
        <v>0.1</v>
      </c>
      <c r="J1709" s="6" t="str">
        <f>'MEDIDAS ML'!J3388</f>
        <v>Se calcula por Peso</v>
      </c>
      <c r="K1709" s="16">
        <f>'MEDIDAS ML'!K3388</f>
        <v>0.192</v>
      </c>
      <c r="L1709" s="7">
        <f>'MEDIDAS ML'!L3388</f>
        <v>4390</v>
      </c>
      <c r="M1709" s="6" t="str">
        <f>'MEDIDAS ML'!M3388</f>
        <v>Hasta $9.989</v>
      </c>
      <c r="N1709" s="7">
        <f>'MEDIDAS ML'!N3388</f>
        <v>700</v>
      </c>
      <c r="O1709" s="6" t="str">
        <f>'MEDIDAS ML'!O3388</f>
        <v>No aplica (&lt;$19.990)</v>
      </c>
      <c r="P1709" s="7">
        <f>'MEDIDAS ML'!P3388</f>
        <v>0</v>
      </c>
      <c r="Q1709" s="7">
        <f>'MEDIDAS ML'!Q3388</f>
        <v>700</v>
      </c>
      <c r="R1709" s="23" t="e">
        <f>'MEDIDAS ML'!#REF!</f>
        <v>#REF!</v>
      </c>
      <c r="S1709" s="24" t="e">
        <f>'MEDIDAS ML'!#REF!</f>
        <v>#REF!</v>
      </c>
      <c r="T1709" s="24" t="e">
        <f>'MEDIDAS ML'!#REF!</f>
        <v>#REF!</v>
      </c>
      <c r="U1709" s="24" t="e">
        <f>'MEDIDAS ML'!#REF!</f>
        <v>#REF!</v>
      </c>
      <c r="V1709" s="22" t="e">
        <f>'MEDIDAS ML'!#REF!</f>
        <v>#REF!</v>
      </c>
      <c r="W1709" s="17" t="e">
        <f>'MEDIDAS ML'!#REF!</f>
        <v>#REF!</v>
      </c>
      <c r="X1709" t="e">
        <f>'MEDIDAS ML'!#REF!</f>
        <v>#REF!</v>
      </c>
    </row>
    <row r="1710" spans="1:24" ht="15.75" customHeight="1" x14ac:dyDescent="0.25">
      <c r="A1710" s="6">
        <f>'MEDIDAS ML'!A3406</f>
        <v>123</v>
      </c>
      <c r="B1710" s="15">
        <f>'MEDIDAS ML'!B3406</f>
        <v>123</v>
      </c>
      <c r="C1710" s="6">
        <f>'MEDIDAS ML'!C3406</f>
        <v>123</v>
      </c>
      <c r="D1710" s="6" t="str">
        <f>'MEDIDAS ML'!D3406</f>
        <v>5x19x41 cm - 187 grs</v>
      </c>
      <c r="E1710" s="16">
        <f>'MEDIDAS ML'!E3406</f>
        <v>5</v>
      </c>
      <c r="F1710" s="16">
        <f>'MEDIDAS ML'!F3406</f>
        <v>19</v>
      </c>
      <c r="G1710" s="16">
        <f>'MEDIDAS ML'!G3406</f>
        <v>41</v>
      </c>
      <c r="H1710" s="16">
        <f>'MEDIDAS ML'!H3406</f>
        <v>0.187</v>
      </c>
      <c r="I1710" s="16">
        <f>'MEDIDAS ML'!I3406</f>
        <v>0.97375</v>
      </c>
      <c r="J1710" s="6" t="str">
        <f>'MEDIDAS ML'!J3406</f>
        <v>Se calcula por P volum</v>
      </c>
      <c r="K1710" s="16">
        <f>'MEDIDAS ML'!K3406</f>
        <v>0.97375</v>
      </c>
      <c r="L1710" s="7">
        <f>'MEDIDAS ML'!L3406</f>
        <v>4390</v>
      </c>
      <c r="M1710" s="6" t="str">
        <f>'MEDIDAS ML'!M3406</f>
        <v>Hasta $9.989</v>
      </c>
      <c r="N1710" s="7">
        <f>'MEDIDAS ML'!N3406</f>
        <v>700</v>
      </c>
      <c r="O1710" s="6" t="str">
        <f>'MEDIDAS ML'!O3406</f>
        <v>No aplica (&lt;$19.990)</v>
      </c>
      <c r="P1710" s="7">
        <f>'MEDIDAS ML'!P3406</f>
        <v>0</v>
      </c>
      <c r="Q1710" s="7">
        <f>'MEDIDAS ML'!Q3406</f>
        <v>700</v>
      </c>
      <c r="R1710" s="23" t="e">
        <f>'MEDIDAS ML'!#REF!</f>
        <v>#REF!</v>
      </c>
      <c r="S1710" s="24" t="e">
        <f>'MEDIDAS ML'!#REF!</f>
        <v>#REF!</v>
      </c>
      <c r="T1710" s="24" t="e">
        <f>'MEDIDAS ML'!#REF!</f>
        <v>#REF!</v>
      </c>
      <c r="U1710" s="24" t="e">
        <f>'MEDIDAS ML'!#REF!</f>
        <v>#REF!</v>
      </c>
      <c r="V1710" s="22" t="e">
        <f>'MEDIDAS ML'!#REF!</f>
        <v>#REF!</v>
      </c>
      <c r="W1710" s="17" t="e">
        <f>'MEDIDAS ML'!#REF!</f>
        <v>#REF!</v>
      </c>
      <c r="X1710" t="e">
        <f>'MEDIDAS ML'!#REF!</f>
        <v>#REF!</v>
      </c>
    </row>
    <row r="1711" spans="1:24" ht="15.75" customHeight="1" x14ac:dyDescent="0.25">
      <c r="A1711" s="6">
        <f>'MEDIDAS ML'!A3429</f>
        <v>123</v>
      </c>
      <c r="B1711" s="15">
        <f>'MEDIDAS ML'!B3429</f>
        <v>123</v>
      </c>
      <c r="C1711" s="6">
        <f>'MEDIDAS ML'!C3429</f>
        <v>123</v>
      </c>
      <c r="D1711" s="6" t="str">
        <f>'MEDIDAS ML'!D3429</f>
        <v>8x14x18 cm - 180 grs</v>
      </c>
      <c r="E1711" s="16">
        <f>'MEDIDAS ML'!E3429</f>
        <v>8</v>
      </c>
      <c r="F1711" s="16">
        <f>'MEDIDAS ML'!F3429</f>
        <v>14</v>
      </c>
      <c r="G1711" s="16">
        <f>'MEDIDAS ML'!G3429</f>
        <v>18</v>
      </c>
      <c r="H1711" s="16">
        <f>'MEDIDAS ML'!H3429</f>
        <v>0.18</v>
      </c>
      <c r="I1711" s="16">
        <f>'MEDIDAS ML'!I3429</f>
        <v>0.504</v>
      </c>
      <c r="J1711" s="6" t="str">
        <f>'MEDIDAS ML'!J3429</f>
        <v>Se calcula por P volum</v>
      </c>
      <c r="K1711" s="16">
        <f>'MEDIDAS ML'!K3429</f>
        <v>0.504</v>
      </c>
      <c r="L1711" s="7">
        <f>'MEDIDAS ML'!L3429</f>
        <v>4390</v>
      </c>
      <c r="M1711" s="6" t="str">
        <f>'MEDIDAS ML'!M3429</f>
        <v>Hasta $9.989</v>
      </c>
      <c r="N1711" s="7">
        <f>'MEDIDAS ML'!N3429</f>
        <v>700</v>
      </c>
      <c r="O1711" s="6" t="str">
        <f>'MEDIDAS ML'!O3429</f>
        <v>No aplica (&lt;$19.990)</v>
      </c>
      <c r="P1711" s="7">
        <f>'MEDIDAS ML'!P3429</f>
        <v>0</v>
      </c>
      <c r="Q1711" s="7">
        <f>'MEDIDAS ML'!Q3429</f>
        <v>700</v>
      </c>
      <c r="R1711" s="23" t="e">
        <f>'MEDIDAS ML'!#REF!</f>
        <v>#REF!</v>
      </c>
      <c r="S1711" s="24" t="e">
        <f>'MEDIDAS ML'!#REF!</f>
        <v>#REF!</v>
      </c>
      <c r="T1711" s="24" t="e">
        <f>'MEDIDAS ML'!#REF!</f>
        <v>#REF!</v>
      </c>
      <c r="U1711" s="24" t="e">
        <f>'MEDIDAS ML'!#REF!</f>
        <v>#REF!</v>
      </c>
      <c r="V1711" s="22" t="e">
        <f>'MEDIDAS ML'!#REF!</f>
        <v>#REF!</v>
      </c>
      <c r="W1711" s="17" t="e">
        <f>'MEDIDAS ML'!#REF!</f>
        <v>#REF!</v>
      </c>
      <c r="X1711" t="e">
        <f>'MEDIDAS ML'!#REF!</f>
        <v>#REF!</v>
      </c>
    </row>
    <row r="1712" spans="1:24" ht="15.75" customHeight="1" x14ac:dyDescent="0.25">
      <c r="A1712" s="6">
        <f>'MEDIDAS ML'!A3430</f>
        <v>123</v>
      </c>
      <c r="B1712" s="15">
        <f>'MEDIDAS ML'!B3430</f>
        <v>123</v>
      </c>
      <c r="C1712" s="6">
        <f>'MEDIDAS ML'!C3430</f>
        <v>123</v>
      </c>
      <c r="D1712" s="6" t="str">
        <f>'MEDIDAS ML'!D3430</f>
        <v>8x14x18 cm - 180 grs</v>
      </c>
      <c r="E1712" s="16">
        <f>'MEDIDAS ML'!E3430</f>
        <v>8</v>
      </c>
      <c r="F1712" s="16">
        <f>'MEDIDAS ML'!F3430</f>
        <v>14</v>
      </c>
      <c r="G1712" s="16">
        <f>'MEDIDAS ML'!G3430</f>
        <v>18</v>
      </c>
      <c r="H1712" s="16">
        <f>'MEDIDAS ML'!H3430</f>
        <v>0.18</v>
      </c>
      <c r="I1712" s="16">
        <f>'MEDIDAS ML'!I3430</f>
        <v>0.504</v>
      </c>
      <c r="J1712" s="6" t="str">
        <f>'MEDIDAS ML'!J3430</f>
        <v>Se calcula por P volum</v>
      </c>
      <c r="K1712" s="16">
        <f>'MEDIDAS ML'!K3430</f>
        <v>0.504</v>
      </c>
      <c r="L1712" s="7">
        <f>'MEDIDAS ML'!L3430</f>
        <v>4390</v>
      </c>
      <c r="M1712" s="6" t="str">
        <f>'MEDIDAS ML'!M3430</f>
        <v>Hasta $9.989</v>
      </c>
      <c r="N1712" s="7">
        <f>'MEDIDAS ML'!N3430</f>
        <v>700</v>
      </c>
      <c r="O1712" s="6" t="str">
        <f>'MEDIDAS ML'!O3430</f>
        <v>No aplica (&lt;$19.990)</v>
      </c>
      <c r="P1712" s="7">
        <f>'MEDIDAS ML'!P3430</f>
        <v>0</v>
      </c>
      <c r="Q1712" s="7">
        <f>'MEDIDAS ML'!Q3430</f>
        <v>700</v>
      </c>
      <c r="R1712" s="23" t="e">
        <f>'MEDIDAS ML'!#REF!</f>
        <v>#REF!</v>
      </c>
      <c r="S1712" s="24" t="e">
        <f>'MEDIDAS ML'!#REF!</f>
        <v>#REF!</v>
      </c>
      <c r="T1712" s="24" t="e">
        <f>'MEDIDAS ML'!#REF!</f>
        <v>#REF!</v>
      </c>
      <c r="U1712" s="24" t="e">
        <f>'MEDIDAS ML'!#REF!</f>
        <v>#REF!</v>
      </c>
      <c r="V1712" s="22" t="e">
        <f>'MEDIDAS ML'!#REF!</f>
        <v>#REF!</v>
      </c>
      <c r="W1712" s="17" t="e">
        <f>'MEDIDAS ML'!#REF!</f>
        <v>#REF!</v>
      </c>
      <c r="X1712" t="e">
        <f>'MEDIDAS ML'!#REF!</f>
        <v>#REF!</v>
      </c>
    </row>
    <row r="1713" spans="1:24" ht="15.75" customHeight="1" x14ac:dyDescent="0.25">
      <c r="A1713" s="6">
        <f>'MEDIDAS ML'!A3876</f>
        <v>123</v>
      </c>
      <c r="B1713" s="15">
        <f>'MEDIDAS ML'!B3876</f>
        <v>123</v>
      </c>
      <c r="C1713" s="6">
        <f>'MEDIDAS ML'!C3876</f>
        <v>123</v>
      </c>
      <c r="D1713" s="6" t="str">
        <f>'MEDIDAS ML'!D3876</f>
        <v>8x15x20 cm - 100 grs</v>
      </c>
      <c r="E1713" s="16">
        <f>'MEDIDAS ML'!E3876</f>
        <v>8</v>
      </c>
      <c r="F1713" s="16">
        <f>'MEDIDAS ML'!F3876</f>
        <v>15</v>
      </c>
      <c r="G1713" s="16">
        <f>'MEDIDAS ML'!G3876</f>
        <v>20</v>
      </c>
      <c r="H1713" s="16">
        <f>'MEDIDAS ML'!H3876</f>
        <v>0.1</v>
      </c>
      <c r="I1713" s="16">
        <f>'MEDIDAS ML'!I3876</f>
        <v>0.6</v>
      </c>
      <c r="J1713" s="6" t="str">
        <f>'MEDIDAS ML'!J3876</f>
        <v>Se calcula por P volum</v>
      </c>
      <c r="K1713" s="16">
        <f>'MEDIDAS ML'!K3876</f>
        <v>0.6</v>
      </c>
      <c r="L1713" s="7">
        <f>'MEDIDAS ML'!L3876</f>
        <v>4390</v>
      </c>
      <c r="M1713" s="6" t="str">
        <f>'MEDIDAS ML'!M3876</f>
        <v>Hasta $9.989</v>
      </c>
      <c r="N1713" s="7">
        <f>'MEDIDAS ML'!N3876</f>
        <v>700</v>
      </c>
      <c r="O1713" s="6" t="str">
        <f>'MEDIDAS ML'!O3876</f>
        <v>No aplica (&lt;$19.990)</v>
      </c>
      <c r="P1713" s="7">
        <f>'MEDIDAS ML'!P3876</f>
        <v>0</v>
      </c>
      <c r="Q1713" s="7">
        <f>'MEDIDAS ML'!Q3876</f>
        <v>700</v>
      </c>
      <c r="R1713" s="23" t="e">
        <f>'MEDIDAS ML'!#REF!</f>
        <v>#REF!</v>
      </c>
      <c r="S1713" s="24" t="e">
        <f>'MEDIDAS ML'!#REF!</f>
        <v>#REF!</v>
      </c>
      <c r="T1713" s="24" t="e">
        <f>'MEDIDAS ML'!#REF!</f>
        <v>#REF!</v>
      </c>
      <c r="U1713" s="24" t="e">
        <f>'MEDIDAS ML'!#REF!</f>
        <v>#REF!</v>
      </c>
      <c r="V1713" s="22" t="e">
        <f>'MEDIDAS ML'!#REF!</f>
        <v>#REF!</v>
      </c>
      <c r="W1713" s="17" t="e">
        <f>'MEDIDAS ML'!#REF!</f>
        <v>#REF!</v>
      </c>
      <c r="X1713" t="e">
        <f>'MEDIDAS ML'!#REF!</f>
        <v>#REF!</v>
      </c>
    </row>
    <row r="1714" spans="1:24" ht="15.75" customHeight="1" x14ac:dyDescent="0.25">
      <c r="A1714" s="6">
        <f>'MEDIDAS ML'!A2474</f>
        <v>123</v>
      </c>
      <c r="B1714" s="15">
        <f>'MEDIDAS ML'!B2474</f>
        <v>123</v>
      </c>
      <c r="C1714" s="6">
        <f>'MEDIDAS ML'!C2474</f>
        <v>123</v>
      </c>
      <c r="D1714" s="6" t="str">
        <f>'MEDIDAS ML'!D2474</f>
        <v>5x7x23 cm - 360 grs</v>
      </c>
      <c r="E1714" s="16">
        <f>'MEDIDAS ML'!E2474</f>
        <v>5</v>
      </c>
      <c r="F1714" s="16">
        <f>'MEDIDAS ML'!F2474</f>
        <v>7</v>
      </c>
      <c r="G1714" s="16">
        <f>'MEDIDAS ML'!G2474</f>
        <v>23</v>
      </c>
      <c r="H1714" s="16">
        <f>'MEDIDAS ML'!H2474</f>
        <v>0.36</v>
      </c>
      <c r="I1714" s="16">
        <f>'MEDIDAS ML'!I2474</f>
        <v>0.20125000000000001</v>
      </c>
      <c r="J1714" s="6" t="str">
        <f>'MEDIDAS ML'!J2474</f>
        <v>Se calcula por Peso</v>
      </c>
      <c r="K1714" s="16">
        <f>'MEDIDAS ML'!K2474</f>
        <v>0.36</v>
      </c>
      <c r="L1714" s="7">
        <f>'MEDIDAS ML'!L2474</f>
        <v>4391</v>
      </c>
      <c r="M1714" s="6" t="str">
        <f>'MEDIDAS ML'!M2474</f>
        <v>Hasta $9.989</v>
      </c>
      <c r="N1714" s="7">
        <f>'MEDIDAS ML'!N2474</f>
        <v>700</v>
      </c>
      <c r="O1714" s="6" t="str">
        <f>'MEDIDAS ML'!O2474</f>
        <v>No aplica (&lt;$19.990)</v>
      </c>
      <c r="P1714" s="7">
        <f>'MEDIDAS ML'!P2474</f>
        <v>0</v>
      </c>
      <c r="Q1714" s="7">
        <f>'MEDIDAS ML'!Q2474</f>
        <v>700</v>
      </c>
      <c r="R1714" s="23" t="e">
        <f>'MEDIDAS ML'!#REF!</f>
        <v>#REF!</v>
      </c>
      <c r="S1714" s="24" t="e">
        <f>'MEDIDAS ML'!#REF!</f>
        <v>#REF!</v>
      </c>
      <c r="T1714" s="24" t="e">
        <f>'MEDIDAS ML'!#REF!</f>
        <v>#REF!</v>
      </c>
      <c r="U1714" s="24" t="e">
        <f>'MEDIDAS ML'!#REF!</f>
        <v>#REF!</v>
      </c>
      <c r="V1714" s="22" t="e">
        <f>'MEDIDAS ML'!#REF!</f>
        <v>#REF!</v>
      </c>
      <c r="W1714" s="17" t="e">
        <f>'MEDIDAS ML'!#REF!</f>
        <v>#REF!</v>
      </c>
      <c r="X1714" t="e">
        <f>'MEDIDAS ML'!#REF!</f>
        <v>#REF!</v>
      </c>
    </row>
    <row r="1715" spans="1:24" ht="15.75" customHeight="1" x14ac:dyDescent="0.25">
      <c r="A1715" s="6">
        <f>'MEDIDAS ML'!A2475</f>
        <v>123</v>
      </c>
      <c r="B1715" s="15">
        <f>'MEDIDAS ML'!B2475</f>
        <v>123</v>
      </c>
      <c r="C1715" s="6">
        <f>'MEDIDAS ML'!C2475</f>
        <v>123</v>
      </c>
      <c r="D1715" s="6" t="str">
        <f>'MEDIDAS ML'!D2475</f>
        <v>5x7x23 cm - 360 grs</v>
      </c>
      <c r="E1715" s="16">
        <f>'MEDIDAS ML'!E2475</f>
        <v>5</v>
      </c>
      <c r="F1715" s="16">
        <f>'MEDIDAS ML'!F2475</f>
        <v>7</v>
      </c>
      <c r="G1715" s="16">
        <f>'MEDIDAS ML'!G2475</f>
        <v>23</v>
      </c>
      <c r="H1715" s="16">
        <f>'MEDIDAS ML'!H2475</f>
        <v>0.36</v>
      </c>
      <c r="I1715" s="16">
        <f>'MEDIDAS ML'!I2475</f>
        <v>0.20125000000000001</v>
      </c>
      <c r="J1715" s="6" t="str">
        <f>'MEDIDAS ML'!J2475</f>
        <v>Se calcula por Peso</v>
      </c>
      <c r="K1715" s="16">
        <f>'MEDIDAS ML'!K2475</f>
        <v>0.36</v>
      </c>
      <c r="L1715" s="7">
        <f>'MEDIDAS ML'!L2475</f>
        <v>4391</v>
      </c>
      <c r="M1715" s="6" t="str">
        <f>'MEDIDAS ML'!M2475</f>
        <v>Hasta $9.989</v>
      </c>
      <c r="N1715" s="7">
        <f>'MEDIDAS ML'!N2475</f>
        <v>700</v>
      </c>
      <c r="O1715" s="6" t="str">
        <f>'MEDIDAS ML'!O2475</f>
        <v>No aplica (&lt;$19.990)</v>
      </c>
      <c r="P1715" s="7">
        <f>'MEDIDAS ML'!P2475</f>
        <v>0</v>
      </c>
      <c r="Q1715" s="7">
        <f>'MEDIDAS ML'!Q2475</f>
        <v>700</v>
      </c>
      <c r="R1715" s="23" t="e">
        <f>'MEDIDAS ML'!#REF!</f>
        <v>#REF!</v>
      </c>
      <c r="S1715" s="24" t="e">
        <f>'MEDIDAS ML'!#REF!</f>
        <v>#REF!</v>
      </c>
      <c r="T1715" s="24" t="e">
        <f>'MEDIDAS ML'!#REF!</f>
        <v>#REF!</v>
      </c>
      <c r="U1715" s="24" t="e">
        <f>'MEDIDAS ML'!#REF!</f>
        <v>#REF!</v>
      </c>
      <c r="V1715" s="22" t="e">
        <f>'MEDIDAS ML'!#REF!</f>
        <v>#REF!</v>
      </c>
      <c r="W1715" s="17" t="e">
        <f>'MEDIDAS ML'!#REF!</f>
        <v>#REF!</v>
      </c>
      <c r="X1715" t="e">
        <f>'MEDIDAS ML'!#REF!</f>
        <v>#REF!</v>
      </c>
    </row>
    <row r="1716" spans="1:24" ht="15.75" customHeight="1" x14ac:dyDescent="0.25">
      <c r="A1716" s="6">
        <f>'MEDIDAS ML'!A2570</f>
        <v>123</v>
      </c>
      <c r="B1716" s="15">
        <f>'MEDIDAS ML'!B2570</f>
        <v>123</v>
      </c>
      <c r="C1716" s="6">
        <f>'MEDIDAS ML'!C2570</f>
        <v>123</v>
      </c>
      <c r="D1716" s="6" t="str">
        <f>'MEDIDAS ML'!D2570</f>
        <v>10x23x30 cm - 339 grs</v>
      </c>
      <c r="E1716" s="16">
        <f>'MEDIDAS ML'!E2570</f>
        <v>10</v>
      </c>
      <c r="F1716" s="16">
        <f>'MEDIDAS ML'!F2570</f>
        <v>23</v>
      </c>
      <c r="G1716" s="16">
        <f>'MEDIDAS ML'!G2570</f>
        <v>30</v>
      </c>
      <c r="H1716" s="16">
        <f>'MEDIDAS ML'!H2570</f>
        <v>0.33900000000000002</v>
      </c>
      <c r="I1716" s="16">
        <f>'MEDIDAS ML'!I2570</f>
        <v>1.7250000000000001</v>
      </c>
      <c r="J1716" s="6" t="str">
        <f>'MEDIDAS ML'!J2570</f>
        <v>Se calcula por P volum</v>
      </c>
      <c r="K1716" s="16">
        <f>'MEDIDAS ML'!K2570</f>
        <v>1.7250000000000001</v>
      </c>
      <c r="L1716" s="7">
        <f>'MEDIDAS ML'!L2570</f>
        <v>4391</v>
      </c>
      <c r="M1716" s="6" t="str">
        <f>'MEDIDAS ML'!M2570</f>
        <v>Hasta $9.989</v>
      </c>
      <c r="N1716" s="7">
        <f>'MEDIDAS ML'!N2570</f>
        <v>700</v>
      </c>
      <c r="O1716" s="6" t="str">
        <f>'MEDIDAS ML'!O2570</f>
        <v>No aplica (&lt;$19.990)</v>
      </c>
      <c r="P1716" s="7">
        <f>'MEDIDAS ML'!P2570</f>
        <v>0</v>
      </c>
      <c r="Q1716" s="7">
        <f>'MEDIDAS ML'!Q2570</f>
        <v>700</v>
      </c>
      <c r="R1716" s="23" t="e">
        <f>'MEDIDAS ML'!#REF!</f>
        <v>#REF!</v>
      </c>
      <c r="S1716" s="24" t="e">
        <f>'MEDIDAS ML'!#REF!</f>
        <v>#REF!</v>
      </c>
      <c r="T1716" s="24" t="e">
        <f>'MEDIDAS ML'!#REF!</f>
        <v>#REF!</v>
      </c>
      <c r="U1716" s="24" t="e">
        <f>'MEDIDAS ML'!#REF!</f>
        <v>#REF!</v>
      </c>
      <c r="V1716" s="22" t="e">
        <f>'MEDIDAS ML'!#REF!</f>
        <v>#REF!</v>
      </c>
      <c r="W1716" s="17" t="e">
        <f>'MEDIDAS ML'!#REF!</f>
        <v>#REF!</v>
      </c>
      <c r="X1716" t="e">
        <f>'MEDIDAS ML'!#REF!</f>
        <v>#REF!</v>
      </c>
    </row>
    <row r="1717" spans="1:24" ht="15.75" customHeight="1" x14ac:dyDescent="0.25">
      <c r="A1717" s="6">
        <f>'MEDIDAS ML'!A3277</f>
        <v>123</v>
      </c>
      <c r="B1717" s="15">
        <f>'MEDIDAS ML'!B3277</f>
        <v>123</v>
      </c>
      <c r="C1717" s="6">
        <f>'MEDIDAS ML'!C3277</f>
        <v>123</v>
      </c>
      <c r="D1717" s="6" t="str">
        <f>'MEDIDAS ML'!D3277</f>
        <v>6x6x9 cm - 206 grs</v>
      </c>
      <c r="E1717" s="16">
        <f>'MEDIDAS ML'!E3277</f>
        <v>6</v>
      </c>
      <c r="F1717" s="16">
        <f>'MEDIDAS ML'!F3277</f>
        <v>6</v>
      </c>
      <c r="G1717" s="16">
        <f>'MEDIDAS ML'!G3277</f>
        <v>9</v>
      </c>
      <c r="H1717" s="16">
        <f>'MEDIDAS ML'!H3277</f>
        <v>0.20599999999999999</v>
      </c>
      <c r="I1717" s="16">
        <f>'MEDIDAS ML'!I3277</f>
        <v>8.1000000000000003E-2</v>
      </c>
      <c r="J1717" s="6" t="str">
        <f>'MEDIDAS ML'!J3277</f>
        <v>Se calcula por Peso</v>
      </c>
      <c r="K1717" s="16">
        <f>'MEDIDAS ML'!K3277</f>
        <v>0.20599999999999999</v>
      </c>
      <c r="L1717" s="7">
        <f>'MEDIDAS ML'!L3277</f>
        <v>4391</v>
      </c>
      <c r="M1717" s="6" t="str">
        <f>'MEDIDAS ML'!M3277</f>
        <v>Hasta $9.989</v>
      </c>
      <c r="N1717" s="7">
        <f>'MEDIDAS ML'!N3277</f>
        <v>700</v>
      </c>
      <c r="O1717" s="6" t="str">
        <f>'MEDIDAS ML'!O3277</f>
        <v>No aplica (&lt;$19.990)</v>
      </c>
      <c r="P1717" s="7">
        <f>'MEDIDAS ML'!P3277</f>
        <v>0</v>
      </c>
      <c r="Q1717" s="7">
        <f>'MEDIDAS ML'!Q3277</f>
        <v>700</v>
      </c>
      <c r="R1717" s="23" t="e">
        <f>'MEDIDAS ML'!#REF!</f>
        <v>#REF!</v>
      </c>
      <c r="S1717" s="24" t="e">
        <f>'MEDIDAS ML'!#REF!</f>
        <v>#REF!</v>
      </c>
      <c r="T1717" s="24" t="e">
        <f>'MEDIDAS ML'!#REF!</f>
        <v>#REF!</v>
      </c>
      <c r="U1717" s="24" t="e">
        <f>'MEDIDAS ML'!#REF!</f>
        <v>#REF!</v>
      </c>
      <c r="V1717" s="22" t="e">
        <f>'MEDIDAS ML'!#REF!</f>
        <v>#REF!</v>
      </c>
      <c r="W1717" s="17" t="e">
        <f>'MEDIDAS ML'!#REF!</f>
        <v>#REF!</v>
      </c>
      <c r="X1717" t="e">
        <f>'MEDIDAS ML'!#REF!</f>
        <v>#REF!</v>
      </c>
    </row>
    <row r="1718" spans="1:24" ht="15.75" customHeight="1" x14ac:dyDescent="0.25">
      <c r="A1718" s="6">
        <f>'MEDIDAS ML'!A3278</f>
        <v>123</v>
      </c>
      <c r="B1718" s="15">
        <f>'MEDIDAS ML'!B3278</f>
        <v>123</v>
      </c>
      <c r="C1718" s="6">
        <f>'MEDIDAS ML'!C3278</f>
        <v>123</v>
      </c>
      <c r="D1718" s="6" t="str">
        <f>'MEDIDAS ML'!D3278</f>
        <v>6x6x9 cm - 206 grs</v>
      </c>
      <c r="E1718" s="16">
        <f>'MEDIDAS ML'!E3278</f>
        <v>6</v>
      </c>
      <c r="F1718" s="16">
        <f>'MEDIDAS ML'!F3278</f>
        <v>6</v>
      </c>
      <c r="G1718" s="16">
        <f>'MEDIDAS ML'!G3278</f>
        <v>9</v>
      </c>
      <c r="H1718" s="16">
        <f>'MEDIDAS ML'!H3278</f>
        <v>0.20599999999999999</v>
      </c>
      <c r="I1718" s="16">
        <f>'MEDIDAS ML'!I3278</f>
        <v>8.1000000000000003E-2</v>
      </c>
      <c r="J1718" s="6" t="str">
        <f>'MEDIDAS ML'!J3278</f>
        <v>Se calcula por Peso</v>
      </c>
      <c r="K1718" s="16">
        <f>'MEDIDAS ML'!K3278</f>
        <v>0.20599999999999999</v>
      </c>
      <c r="L1718" s="7">
        <f>'MEDIDAS ML'!L3278</f>
        <v>4391</v>
      </c>
      <c r="M1718" s="6" t="str">
        <f>'MEDIDAS ML'!M3278</f>
        <v>Hasta $9.989</v>
      </c>
      <c r="N1718" s="7">
        <f>'MEDIDAS ML'!N3278</f>
        <v>700</v>
      </c>
      <c r="O1718" s="6" t="str">
        <f>'MEDIDAS ML'!O3278</f>
        <v>No aplica (&lt;$19.990)</v>
      </c>
      <c r="P1718" s="7">
        <f>'MEDIDAS ML'!P3278</f>
        <v>0</v>
      </c>
      <c r="Q1718" s="7">
        <f>'MEDIDAS ML'!Q3278</f>
        <v>700</v>
      </c>
      <c r="R1718" s="23" t="e">
        <f>'MEDIDAS ML'!#REF!</f>
        <v>#REF!</v>
      </c>
      <c r="S1718" s="24" t="e">
        <f>'MEDIDAS ML'!#REF!</f>
        <v>#REF!</v>
      </c>
      <c r="T1718" s="24" t="e">
        <f>'MEDIDAS ML'!#REF!</f>
        <v>#REF!</v>
      </c>
      <c r="U1718" s="24" t="e">
        <f>'MEDIDAS ML'!#REF!</f>
        <v>#REF!</v>
      </c>
      <c r="V1718" s="22" t="e">
        <f>'MEDIDAS ML'!#REF!</f>
        <v>#REF!</v>
      </c>
      <c r="W1718" s="17" t="e">
        <f>'MEDIDAS ML'!#REF!</f>
        <v>#REF!</v>
      </c>
      <c r="X1718" t="e">
        <f>'MEDIDAS ML'!#REF!</f>
        <v>#REF!</v>
      </c>
    </row>
    <row r="1719" spans="1:24" ht="15.75" customHeight="1" x14ac:dyDescent="0.25">
      <c r="A1719" s="6">
        <f>'MEDIDAS ML'!A3310</f>
        <v>123</v>
      </c>
      <c r="B1719" s="15">
        <f>'MEDIDAS ML'!B3310</f>
        <v>123</v>
      </c>
      <c r="C1719" s="6">
        <f>'MEDIDAS ML'!C3310</f>
        <v>123</v>
      </c>
      <c r="D1719" s="6" t="str">
        <f>'MEDIDAS ML'!D3310</f>
        <v>12x14x22 cm - 200 grs</v>
      </c>
      <c r="E1719" s="16">
        <f>'MEDIDAS ML'!E3310</f>
        <v>12</v>
      </c>
      <c r="F1719" s="16">
        <f>'MEDIDAS ML'!F3310</f>
        <v>14</v>
      </c>
      <c r="G1719" s="16">
        <f>'MEDIDAS ML'!G3310</f>
        <v>22</v>
      </c>
      <c r="H1719" s="16">
        <f>'MEDIDAS ML'!H3310</f>
        <v>0.2</v>
      </c>
      <c r="I1719" s="16">
        <f>'MEDIDAS ML'!I3310</f>
        <v>0.92400000000000004</v>
      </c>
      <c r="J1719" s="6" t="str">
        <f>'MEDIDAS ML'!J3310</f>
        <v>Se calcula por P volum</v>
      </c>
      <c r="K1719" s="16">
        <f>'MEDIDAS ML'!K3310</f>
        <v>0.92400000000000004</v>
      </c>
      <c r="L1719" s="7">
        <f>'MEDIDAS ML'!L3310</f>
        <v>4391</v>
      </c>
      <c r="M1719" s="6" t="str">
        <f>'MEDIDAS ML'!M3310</f>
        <v>Hasta $9.989</v>
      </c>
      <c r="N1719" s="7">
        <f>'MEDIDAS ML'!N3310</f>
        <v>700</v>
      </c>
      <c r="O1719" s="6" t="str">
        <f>'MEDIDAS ML'!O3310</f>
        <v>No aplica (&lt;$19.990)</v>
      </c>
      <c r="P1719" s="7">
        <f>'MEDIDAS ML'!P3310</f>
        <v>0</v>
      </c>
      <c r="Q1719" s="7">
        <f>'MEDIDAS ML'!Q3310</f>
        <v>700</v>
      </c>
      <c r="R1719" s="23" t="e">
        <f>'MEDIDAS ML'!#REF!</f>
        <v>#REF!</v>
      </c>
      <c r="S1719" s="24" t="e">
        <f>'MEDIDAS ML'!#REF!</f>
        <v>#REF!</v>
      </c>
      <c r="T1719" s="24" t="e">
        <f>'MEDIDAS ML'!#REF!</f>
        <v>#REF!</v>
      </c>
      <c r="U1719" s="24" t="e">
        <f>'MEDIDAS ML'!#REF!</f>
        <v>#REF!</v>
      </c>
      <c r="V1719" s="22" t="e">
        <f>'MEDIDAS ML'!#REF!</f>
        <v>#REF!</v>
      </c>
      <c r="W1719" s="17" t="e">
        <f>'MEDIDAS ML'!#REF!</f>
        <v>#REF!</v>
      </c>
      <c r="X1719" t="e">
        <f>'MEDIDAS ML'!#REF!</f>
        <v>#REF!</v>
      </c>
    </row>
    <row r="1720" spans="1:24" ht="15.75" customHeight="1" x14ac:dyDescent="0.25">
      <c r="A1720" s="6">
        <f>'MEDIDAS ML'!A3311</f>
        <v>123</v>
      </c>
      <c r="B1720" s="15">
        <f>'MEDIDAS ML'!B3311</f>
        <v>123</v>
      </c>
      <c r="C1720" s="6">
        <f>'MEDIDAS ML'!C3311</f>
        <v>123</v>
      </c>
      <c r="D1720" s="6" t="str">
        <f>'MEDIDAS ML'!D3311</f>
        <v>12x14x22 cm - 200 grs</v>
      </c>
      <c r="E1720" s="16">
        <f>'MEDIDAS ML'!E3311</f>
        <v>12</v>
      </c>
      <c r="F1720" s="16">
        <f>'MEDIDAS ML'!F3311</f>
        <v>14</v>
      </c>
      <c r="G1720" s="16">
        <f>'MEDIDAS ML'!G3311</f>
        <v>22</v>
      </c>
      <c r="H1720" s="16">
        <f>'MEDIDAS ML'!H3311</f>
        <v>0.2</v>
      </c>
      <c r="I1720" s="16">
        <f>'MEDIDAS ML'!I3311</f>
        <v>0.92400000000000004</v>
      </c>
      <c r="J1720" s="6" t="str">
        <f>'MEDIDAS ML'!J3311</f>
        <v>Se calcula por P volum</v>
      </c>
      <c r="K1720" s="16">
        <f>'MEDIDAS ML'!K3311</f>
        <v>0.92400000000000004</v>
      </c>
      <c r="L1720" s="7">
        <f>'MEDIDAS ML'!L3311</f>
        <v>4391</v>
      </c>
      <c r="M1720" s="6" t="str">
        <f>'MEDIDAS ML'!M3311</f>
        <v>Hasta $9.989</v>
      </c>
      <c r="N1720" s="7">
        <f>'MEDIDAS ML'!N3311</f>
        <v>700</v>
      </c>
      <c r="O1720" s="6" t="str">
        <f>'MEDIDAS ML'!O3311</f>
        <v>No aplica (&lt;$19.990)</v>
      </c>
      <c r="P1720" s="7">
        <f>'MEDIDAS ML'!P3311</f>
        <v>0</v>
      </c>
      <c r="Q1720" s="7">
        <f>'MEDIDAS ML'!Q3311</f>
        <v>700</v>
      </c>
      <c r="R1720" s="23" t="e">
        <f>'MEDIDAS ML'!#REF!</f>
        <v>#REF!</v>
      </c>
      <c r="S1720" s="24" t="e">
        <f>'MEDIDAS ML'!#REF!</f>
        <v>#REF!</v>
      </c>
      <c r="T1720" s="24" t="e">
        <f>'MEDIDAS ML'!#REF!</f>
        <v>#REF!</v>
      </c>
      <c r="U1720" s="24" t="e">
        <f>'MEDIDAS ML'!#REF!</f>
        <v>#REF!</v>
      </c>
      <c r="V1720" s="22" t="e">
        <f>'MEDIDAS ML'!#REF!</f>
        <v>#REF!</v>
      </c>
      <c r="W1720" s="17" t="e">
        <f>'MEDIDAS ML'!#REF!</f>
        <v>#REF!</v>
      </c>
      <c r="X1720" t="e">
        <f>'MEDIDAS ML'!#REF!</f>
        <v>#REF!</v>
      </c>
    </row>
    <row r="1721" spans="1:24" ht="15.75" customHeight="1" x14ac:dyDescent="0.25">
      <c r="A1721" s="6">
        <f>'MEDIDAS ML'!A4097</f>
        <v>123</v>
      </c>
      <c r="B1721" s="15">
        <f>'MEDIDAS ML'!B4097</f>
        <v>123</v>
      </c>
      <c r="C1721" s="6">
        <f>'MEDIDAS ML'!C4097</f>
        <v>123</v>
      </c>
      <c r="D1721" s="6" t="str">
        <f>'MEDIDAS ML'!D4097</f>
        <v>3x5x6 cm - 80 grs</v>
      </c>
      <c r="E1721" s="16">
        <f>'MEDIDAS ML'!E4097</f>
        <v>3</v>
      </c>
      <c r="F1721" s="16">
        <f>'MEDIDAS ML'!F4097</f>
        <v>5</v>
      </c>
      <c r="G1721" s="16">
        <f>'MEDIDAS ML'!G4097</f>
        <v>6</v>
      </c>
      <c r="H1721" s="16">
        <f>'MEDIDAS ML'!H4097</f>
        <v>0.08</v>
      </c>
      <c r="I1721" s="16">
        <f>'MEDIDAS ML'!I4097</f>
        <v>2.2499999999999999E-2</v>
      </c>
      <c r="J1721" s="6" t="str">
        <f>'MEDIDAS ML'!J4097</f>
        <v>Se calcula por Peso</v>
      </c>
      <c r="K1721" s="16">
        <f>'MEDIDAS ML'!K4097</f>
        <v>0.08</v>
      </c>
      <c r="L1721" s="7">
        <f>'MEDIDAS ML'!L4097</f>
        <v>4391</v>
      </c>
      <c r="M1721" s="6" t="str">
        <f>'MEDIDAS ML'!M4097</f>
        <v>Hasta $9.989</v>
      </c>
      <c r="N1721" s="7">
        <f>'MEDIDAS ML'!N4097</f>
        <v>700</v>
      </c>
      <c r="O1721" s="6" t="str">
        <f>'MEDIDAS ML'!O4097</f>
        <v>No aplica (&lt;$19.990)</v>
      </c>
      <c r="P1721" s="7">
        <f>'MEDIDAS ML'!P4097</f>
        <v>0</v>
      </c>
      <c r="Q1721" s="7">
        <f>'MEDIDAS ML'!Q4097</f>
        <v>700</v>
      </c>
      <c r="R1721" s="23" t="e">
        <f>'MEDIDAS ML'!#REF!</f>
        <v>#REF!</v>
      </c>
      <c r="S1721" s="24" t="e">
        <f>'MEDIDAS ML'!#REF!</f>
        <v>#REF!</v>
      </c>
      <c r="T1721" s="24" t="e">
        <f>'MEDIDAS ML'!#REF!</f>
        <v>#REF!</v>
      </c>
      <c r="U1721" s="24" t="e">
        <f>'MEDIDAS ML'!#REF!</f>
        <v>#REF!</v>
      </c>
      <c r="V1721" s="22" t="e">
        <f>'MEDIDAS ML'!#REF!</f>
        <v>#REF!</v>
      </c>
      <c r="W1721" s="17" t="e">
        <f>'MEDIDAS ML'!#REF!</f>
        <v>#REF!</v>
      </c>
      <c r="X1721" t="e">
        <f>'MEDIDAS ML'!#REF!</f>
        <v>#REF!</v>
      </c>
    </row>
    <row r="1722" spans="1:24" ht="15.75" customHeight="1" x14ac:dyDescent="0.25">
      <c r="A1722" s="6">
        <f>'MEDIDAS ML'!A3050</f>
        <v>123</v>
      </c>
      <c r="B1722" s="15">
        <f>'MEDIDAS ML'!B3050</f>
        <v>123</v>
      </c>
      <c r="C1722" s="6">
        <f>'MEDIDAS ML'!C3050</f>
        <v>123</v>
      </c>
      <c r="D1722" s="6" t="str">
        <f>'MEDIDAS ML'!D3050</f>
        <v>6x7x16 cm - 252 grs</v>
      </c>
      <c r="E1722" s="16">
        <f>'MEDIDAS ML'!E3050</f>
        <v>6</v>
      </c>
      <c r="F1722" s="16">
        <f>'MEDIDAS ML'!F3050</f>
        <v>7</v>
      </c>
      <c r="G1722" s="16">
        <f>'MEDIDAS ML'!G3050</f>
        <v>16</v>
      </c>
      <c r="H1722" s="16">
        <f>'MEDIDAS ML'!H3050</f>
        <v>0.252</v>
      </c>
      <c r="I1722" s="16">
        <f>'MEDIDAS ML'!I3050</f>
        <v>0.16800000000000001</v>
      </c>
      <c r="J1722" s="6" t="str">
        <f>'MEDIDAS ML'!J3050</f>
        <v>Se calcula por Peso</v>
      </c>
      <c r="K1722" s="16">
        <f>'MEDIDAS ML'!K3050</f>
        <v>0.252</v>
      </c>
      <c r="L1722" s="7">
        <f>'MEDIDAS ML'!L3050</f>
        <v>4392</v>
      </c>
      <c r="M1722" s="6" t="str">
        <f>'MEDIDAS ML'!M3050</f>
        <v>Hasta $9.989</v>
      </c>
      <c r="N1722" s="7">
        <f>'MEDIDAS ML'!N3050</f>
        <v>700</v>
      </c>
      <c r="O1722" s="6" t="str">
        <f>'MEDIDAS ML'!O3050</f>
        <v>No aplica (&lt;$19.990)</v>
      </c>
      <c r="P1722" s="7">
        <f>'MEDIDAS ML'!P3050</f>
        <v>0</v>
      </c>
      <c r="Q1722" s="7">
        <f>'MEDIDAS ML'!Q3050</f>
        <v>700</v>
      </c>
      <c r="R1722" s="23" t="e">
        <f>'MEDIDAS ML'!#REF!</f>
        <v>#REF!</v>
      </c>
      <c r="S1722" s="24" t="e">
        <f>'MEDIDAS ML'!#REF!</f>
        <v>#REF!</v>
      </c>
      <c r="T1722" s="24" t="e">
        <f>'MEDIDAS ML'!#REF!</f>
        <v>#REF!</v>
      </c>
      <c r="U1722" s="24" t="e">
        <f>'MEDIDAS ML'!#REF!</f>
        <v>#REF!</v>
      </c>
      <c r="V1722" s="22" t="e">
        <f>'MEDIDAS ML'!#REF!</f>
        <v>#REF!</v>
      </c>
      <c r="W1722" s="17" t="e">
        <f>'MEDIDAS ML'!#REF!</f>
        <v>#REF!</v>
      </c>
      <c r="X1722" t="e">
        <f>'MEDIDAS ML'!#REF!</f>
        <v>#REF!</v>
      </c>
    </row>
    <row r="1723" spans="1:24" ht="15.75" customHeight="1" x14ac:dyDescent="0.25">
      <c r="A1723" s="6">
        <f>'MEDIDAS ML'!A3051</f>
        <v>123</v>
      </c>
      <c r="B1723" s="15">
        <f>'MEDIDAS ML'!B3051</f>
        <v>123</v>
      </c>
      <c r="C1723" s="6">
        <f>'MEDIDAS ML'!C3051</f>
        <v>123</v>
      </c>
      <c r="D1723" s="6" t="str">
        <f>'MEDIDAS ML'!D3051</f>
        <v>6x7x16 cm - 252 grs</v>
      </c>
      <c r="E1723" s="16">
        <f>'MEDIDAS ML'!E3051</f>
        <v>6</v>
      </c>
      <c r="F1723" s="16">
        <f>'MEDIDAS ML'!F3051</f>
        <v>7</v>
      </c>
      <c r="G1723" s="16">
        <f>'MEDIDAS ML'!G3051</f>
        <v>16</v>
      </c>
      <c r="H1723" s="16">
        <f>'MEDIDAS ML'!H3051</f>
        <v>0.252</v>
      </c>
      <c r="I1723" s="16">
        <f>'MEDIDAS ML'!I3051</f>
        <v>0.16800000000000001</v>
      </c>
      <c r="J1723" s="6" t="str">
        <f>'MEDIDAS ML'!J3051</f>
        <v>Se calcula por Peso</v>
      </c>
      <c r="K1723" s="16">
        <f>'MEDIDAS ML'!K3051</f>
        <v>0.252</v>
      </c>
      <c r="L1723" s="7">
        <f>'MEDIDAS ML'!L3051</f>
        <v>4392</v>
      </c>
      <c r="M1723" s="6" t="str">
        <f>'MEDIDAS ML'!M3051</f>
        <v>Hasta $9.989</v>
      </c>
      <c r="N1723" s="7">
        <f>'MEDIDAS ML'!N3051</f>
        <v>700</v>
      </c>
      <c r="O1723" s="6" t="str">
        <f>'MEDIDAS ML'!O3051</f>
        <v>No aplica (&lt;$19.990)</v>
      </c>
      <c r="P1723" s="7">
        <f>'MEDIDAS ML'!P3051</f>
        <v>0</v>
      </c>
      <c r="Q1723" s="7">
        <f>'MEDIDAS ML'!Q3051</f>
        <v>700</v>
      </c>
      <c r="R1723" s="23" t="e">
        <f>'MEDIDAS ML'!#REF!</f>
        <v>#REF!</v>
      </c>
      <c r="S1723" s="24" t="e">
        <f>'MEDIDAS ML'!#REF!</f>
        <v>#REF!</v>
      </c>
      <c r="T1723" s="24" t="e">
        <f>'MEDIDAS ML'!#REF!</f>
        <v>#REF!</v>
      </c>
      <c r="U1723" s="24" t="e">
        <f>'MEDIDAS ML'!#REF!</f>
        <v>#REF!</v>
      </c>
      <c r="V1723" s="22" t="e">
        <f>'MEDIDAS ML'!#REF!</f>
        <v>#REF!</v>
      </c>
      <c r="W1723" s="17" t="e">
        <f>'MEDIDAS ML'!#REF!</f>
        <v>#REF!</v>
      </c>
      <c r="X1723" t="e">
        <f>'MEDIDAS ML'!#REF!</f>
        <v>#REF!</v>
      </c>
    </row>
    <row r="1724" spans="1:24" ht="15.75" customHeight="1" x14ac:dyDescent="0.25">
      <c r="A1724" s="6">
        <f>'MEDIDAS ML'!A3225</f>
        <v>123</v>
      </c>
      <c r="B1724" s="15">
        <f>'MEDIDAS ML'!B3225</f>
        <v>123</v>
      </c>
      <c r="C1724" s="6">
        <f>'MEDIDAS ML'!C3225</f>
        <v>123</v>
      </c>
      <c r="D1724" s="6" t="str">
        <f>'MEDIDAS ML'!D3225</f>
        <v>3x16x25 cm - 220 grs</v>
      </c>
      <c r="E1724" s="16">
        <f>'MEDIDAS ML'!E3225</f>
        <v>3</v>
      </c>
      <c r="F1724" s="16">
        <f>'MEDIDAS ML'!F3225</f>
        <v>16</v>
      </c>
      <c r="G1724" s="16">
        <f>'MEDIDAS ML'!G3225</f>
        <v>25</v>
      </c>
      <c r="H1724" s="16">
        <f>'MEDIDAS ML'!H3225</f>
        <v>0.22</v>
      </c>
      <c r="I1724" s="16">
        <f>'MEDIDAS ML'!I3225</f>
        <v>0.3</v>
      </c>
      <c r="J1724" s="6" t="str">
        <f>'MEDIDAS ML'!J3225</f>
        <v>Se calcula por P volum</v>
      </c>
      <c r="K1724" s="16">
        <f>'MEDIDAS ML'!K3225</f>
        <v>0.3</v>
      </c>
      <c r="L1724" s="7">
        <f>'MEDIDAS ML'!L3225</f>
        <v>4437</v>
      </c>
      <c r="M1724" s="6" t="str">
        <f>'MEDIDAS ML'!M3225</f>
        <v>Hasta $9.989</v>
      </c>
      <c r="N1724" s="7">
        <f>'MEDIDAS ML'!N3225</f>
        <v>700</v>
      </c>
      <c r="O1724" s="6" t="str">
        <f>'MEDIDAS ML'!O3225</f>
        <v>No aplica (&lt;$19.990)</v>
      </c>
      <c r="P1724" s="7">
        <f>'MEDIDAS ML'!P3225</f>
        <v>0</v>
      </c>
      <c r="Q1724" s="7">
        <f>'MEDIDAS ML'!Q3225</f>
        <v>700</v>
      </c>
      <c r="R1724" s="23" t="e">
        <f>'MEDIDAS ML'!#REF!</f>
        <v>#REF!</v>
      </c>
      <c r="S1724" s="24" t="e">
        <f>'MEDIDAS ML'!#REF!</f>
        <v>#REF!</v>
      </c>
      <c r="T1724" s="24" t="e">
        <f>'MEDIDAS ML'!#REF!</f>
        <v>#REF!</v>
      </c>
      <c r="U1724" s="24" t="e">
        <f>'MEDIDAS ML'!#REF!</f>
        <v>#REF!</v>
      </c>
      <c r="V1724" s="22" t="e">
        <f>'MEDIDAS ML'!#REF!</f>
        <v>#REF!</v>
      </c>
      <c r="W1724" s="17" t="e">
        <f>'MEDIDAS ML'!#REF!</f>
        <v>#REF!</v>
      </c>
      <c r="X1724" t="e">
        <f>'MEDIDAS ML'!#REF!</f>
        <v>#REF!</v>
      </c>
    </row>
    <row r="1725" spans="1:24" ht="15.75" customHeight="1" x14ac:dyDescent="0.25">
      <c r="A1725" s="6">
        <f>'MEDIDAS ML'!A3226</f>
        <v>123</v>
      </c>
      <c r="B1725" s="15">
        <f>'MEDIDAS ML'!B3226</f>
        <v>123</v>
      </c>
      <c r="C1725" s="6">
        <f>'MEDIDAS ML'!C3226</f>
        <v>123</v>
      </c>
      <c r="D1725" s="6" t="str">
        <f>'MEDIDAS ML'!D3226</f>
        <v>3x16x25 cm - 220 grs</v>
      </c>
      <c r="E1725" s="16">
        <f>'MEDIDAS ML'!E3226</f>
        <v>3</v>
      </c>
      <c r="F1725" s="16">
        <f>'MEDIDAS ML'!F3226</f>
        <v>16</v>
      </c>
      <c r="G1725" s="16">
        <f>'MEDIDAS ML'!G3226</f>
        <v>25</v>
      </c>
      <c r="H1725" s="16">
        <f>'MEDIDAS ML'!H3226</f>
        <v>0.22</v>
      </c>
      <c r="I1725" s="16">
        <f>'MEDIDAS ML'!I3226</f>
        <v>0.3</v>
      </c>
      <c r="J1725" s="6" t="str">
        <f>'MEDIDAS ML'!J3226</f>
        <v>Se calcula por P volum</v>
      </c>
      <c r="K1725" s="16">
        <f>'MEDIDAS ML'!K3226</f>
        <v>0.3</v>
      </c>
      <c r="L1725" s="7">
        <f>'MEDIDAS ML'!L3226</f>
        <v>4437</v>
      </c>
      <c r="M1725" s="6" t="str">
        <f>'MEDIDAS ML'!M3226</f>
        <v>Hasta $9.989</v>
      </c>
      <c r="N1725" s="7">
        <f>'MEDIDAS ML'!N3226</f>
        <v>700</v>
      </c>
      <c r="O1725" s="6" t="str">
        <f>'MEDIDAS ML'!O3226</f>
        <v>No aplica (&lt;$19.990)</v>
      </c>
      <c r="P1725" s="7">
        <f>'MEDIDAS ML'!P3226</f>
        <v>0</v>
      </c>
      <c r="Q1725" s="7">
        <f>'MEDIDAS ML'!Q3226</f>
        <v>700</v>
      </c>
      <c r="R1725" s="23" t="e">
        <f>'MEDIDAS ML'!#REF!</f>
        <v>#REF!</v>
      </c>
      <c r="S1725" s="24" t="e">
        <f>'MEDIDAS ML'!#REF!</f>
        <v>#REF!</v>
      </c>
      <c r="T1725" s="24" t="e">
        <f>'MEDIDAS ML'!#REF!</f>
        <v>#REF!</v>
      </c>
      <c r="U1725" s="24" t="e">
        <f>'MEDIDAS ML'!#REF!</f>
        <v>#REF!</v>
      </c>
      <c r="V1725" s="22" t="e">
        <f>'MEDIDAS ML'!#REF!</f>
        <v>#REF!</v>
      </c>
      <c r="W1725" s="17" t="e">
        <f>'MEDIDAS ML'!#REF!</f>
        <v>#REF!</v>
      </c>
      <c r="X1725" t="e">
        <f>'MEDIDAS ML'!#REF!</f>
        <v>#REF!</v>
      </c>
    </row>
    <row r="1726" spans="1:24" ht="15.75" customHeight="1" x14ac:dyDescent="0.25">
      <c r="A1726" s="6">
        <f>'MEDIDAS ML'!A1612</f>
        <v>123</v>
      </c>
      <c r="B1726" s="15">
        <f>'MEDIDAS ML'!B1612</f>
        <v>123</v>
      </c>
      <c r="C1726" s="6">
        <f>'MEDIDAS ML'!C1612</f>
        <v>123</v>
      </c>
      <c r="D1726" s="6" t="str">
        <f>'MEDIDAS ML'!D1612</f>
        <v>7x7x21 cm - 750 grs</v>
      </c>
      <c r="E1726" s="16">
        <f>'MEDIDAS ML'!E1612</f>
        <v>7</v>
      </c>
      <c r="F1726" s="16">
        <f>'MEDIDAS ML'!F1612</f>
        <v>7</v>
      </c>
      <c r="G1726" s="16">
        <f>'MEDIDAS ML'!G1612</f>
        <v>21</v>
      </c>
      <c r="H1726" s="16">
        <f>'MEDIDAS ML'!H1612</f>
        <v>0.75</v>
      </c>
      <c r="I1726" s="16">
        <f>'MEDIDAS ML'!I1612</f>
        <v>0.25724999999999998</v>
      </c>
      <c r="J1726" s="6" t="str">
        <f>'MEDIDAS ML'!J1612</f>
        <v>Se calcula por Peso</v>
      </c>
      <c r="K1726" s="16">
        <f>'MEDIDAS ML'!K1612</f>
        <v>0.75</v>
      </c>
      <c r="L1726" s="7">
        <f>'MEDIDAS ML'!L1612</f>
        <v>4440</v>
      </c>
      <c r="M1726" s="6" t="str">
        <f>'MEDIDAS ML'!M1612</f>
        <v>Hasta $9.989</v>
      </c>
      <c r="N1726" s="7">
        <f>'MEDIDAS ML'!N1612</f>
        <v>700</v>
      </c>
      <c r="O1726" s="6" t="str">
        <f>'MEDIDAS ML'!O1612</f>
        <v>No aplica (&lt;$19.990)</v>
      </c>
      <c r="P1726" s="7">
        <f>'MEDIDAS ML'!P1612</f>
        <v>0</v>
      </c>
      <c r="Q1726" s="7">
        <f>'MEDIDAS ML'!Q1612</f>
        <v>700</v>
      </c>
      <c r="R1726" s="23" t="e">
        <f>'MEDIDAS ML'!#REF!</f>
        <v>#REF!</v>
      </c>
      <c r="S1726" s="24" t="e">
        <f>'MEDIDAS ML'!#REF!</f>
        <v>#REF!</v>
      </c>
      <c r="T1726" s="24" t="e">
        <f>'MEDIDAS ML'!#REF!</f>
        <v>#REF!</v>
      </c>
      <c r="U1726" s="24" t="e">
        <f>'MEDIDAS ML'!#REF!</f>
        <v>#REF!</v>
      </c>
      <c r="V1726" s="22" t="e">
        <f>'MEDIDAS ML'!#REF!</f>
        <v>#REF!</v>
      </c>
      <c r="W1726" s="17" t="e">
        <f>'MEDIDAS ML'!#REF!</f>
        <v>#REF!</v>
      </c>
      <c r="X1726" t="e">
        <f>'MEDIDAS ML'!#REF!</f>
        <v>#REF!</v>
      </c>
    </row>
    <row r="1727" spans="1:24" ht="15.75" customHeight="1" x14ac:dyDescent="0.25">
      <c r="A1727" s="6">
        <f>'MEDIDAS ML'!A1613</f>
        <v>123</v>
      </c>
      <c r="B1727" s="15">
        <f>'MEDIDAS ML'!B1613</f>
        <v>123</v>
      </c>
      <c r="C1727" s="6">
        <f>'MEDIDAS ML'!C1613</f>
        <v>123</v>
      </c>
      <c r="D1727" s="6" t="str">
        <f>'MEDIDAS ML'!D1613</f>
        <v>7x7x21 cm - 750 grs</v>
      </c>
      <c r="E1727" s="16">
        <f>'MEDIDAS ML'!E1613</f>
        <v>7</v>
      </c>
      <c r="F1727" s="16">
        <f>'MEDIDAS ML'!F1613</f>
        <v>7</v>
      </c>
      <c r="G1727" s="16">
        <f>'MEDIDAS ML'!G1613</f>
        <v>21</v>
      </c>
      <c r="H1727" s="16">
        <f>'MEDIDAS ML'!H1613</f>
        <v>0.75</v>
      </c>
      <c r="I1727" s="16">
        <f>'MEDIDAS ML'!I1613</f>
        <v>0.25724999999999998</v>
      </c>
      <c r="J1727" s="6" t="str">
        <f>'MEDIDAS ML'!J1613</f>
        <v>Se calcula por Peso</v>
      </c>
      <c r="K1727" s="16">
        <f>'MEDIDAS ML'!K1613</f>
        <v>0.75</v>
      </c>
      <c r="L1727" s="7">
        <f>'MEDIDAS ML'!L1613</f>
        <v>4440</v>
      </c>
      <c r="M1727" s="6" t="str">
        <f>'MEDIDAS ML'!M1613</f>
        <v>Hasta $9.989</v>
      </c>
      <c r="N1727" s="7">
        <f>'MEDIDAS ML'!N1613</f>
        <v>700</v>
      </c>
      <c r="O1727" s="6" t="str">
        <f>'MEDIDAS ML'!O1613</f>
        <v>No aplica (&lt;$19.990)</v>
      </c>
      <c r="P1727" s="7">
        <f>'MEDIDAS ML'!P1613</f>
        <v>0</v>
      </c>
      <c r="Q1727" s="7">
        <f>'MEDIDAS ML'!Q1613</f>
        <v>700</v>
      </c>
      <c r="R1727" s="23" t="e">
        <f>'MEDIDAS ML'!#REF!</f>
        <v>#REF!</v>
      </c>
      <c r="S1727" s="24" t="e">
        <f>'MEDIDAS ML'!#REF!</f>
        <v>#REF!</v>
      </c>
      <c r="T1727" s="24" t="e">
        <f>'MEDIDAS ML'!#REF!</f>
        <v>#REF!</v>
      </c>
      <c r="U1727" s="24" t="e">
        <f>'MEDIDAS ML'!#REF!</f>
        <v>#REF!</v>
      </c>
      <c r="V1727" s="22" t="e">
        <f>'MEDIDAS ML'!#REF!</f>
        <v>#REF!</v>
      </c>
      <c r="W1727" s="17" t="e">
        <f>'MEDIDAS ML'!#REF!</f>
        <v>#REF!</v>
      </c>
      <c r="X1727" t="e">
        <f>'MEDIDAS ML'!#REF!</f>
        <v>#REF!</v>
      </c>
    </row>
    <row r="1728" spans="1:24" ht="15.75" customHeight="1" x14ac:dyDescent="0.25">
      <c r="A1728" s="6">
        <f>'MEDIDAS ML'!A4098</f>
        <v>123</v>
      </c>
      <c r="B1728" s="15">
        <f>'MEDIDAS ML'!B4098</f>
        <v>123</v>
      </c>
      <c r="C1728" s="6">
        <f>'MEDIDAS ML'!C4098</f>
        <v>123</v>
      </c>
      <c r="D1728" s="6" t="str">
        <f>'MEDIDAS ML'!D4098</f>
        <v>5x10x14 cm - 80 grs</v>
      </c>
      <c r="E1728" s="16">
        <f>'MEDIDAS ML'!E4098</f>
        <v>5</v>
      </c>
      <c r="F1728" s="16">
        <f>'MEDIDAS ML'!F4098</f>
        <v>10</v>
      </c>
      <c r="G1728" s="16">
        <f>'MEDIDAS ML'!G4098</f>
        <v>14</v>
      </c>
      <c r="H1728" s="16">
        <f>'MEDIDAS ML'!H4098</f>
        <v>0.08</v>
      </c>
      <c r="I1728" s="16">
        <f>'MEDIDAS ML'!I4098</f>
        <v>0.17499999999999999</v>
      </c>
      <c r="J1728" s="6" t="str">
        <f>'MEDIDAS ML'!J4098</f>
        <v>Se calcula por P volum</v>
      </c>
      <c r="K1728" s="16">
        <f>'MEDIDAS ML'!K4098</f>
        <v>0.17499999999999999</v>
      </c>
      <c r="L1728" s="7">
        <f>'MEDIDAS ML'!L4098</f>
        <v>4440</v>
      </c>
      <c r="M1728" s="6" t="str">
        <f>'MEDIDAS ML'!M4098</f>
        <v>Hasta $9.989</v>
      </c>
      <c r="N1728" s="7">
        <f>'MEDIDAS ML'!N4098</f>
        <v>700</v>
      </c>
      <c r="O1728" s="6" t="str">
        <f>'MEDIDAS ML'!O4098</f>
        <v>No aplica (&lt;$19.990)</v>
      </c>
      <c r="P1728" s="7">
        <f>'MEDIDAS ML'!P4098</f>
        <v>0</v>
      </c>
      <c r="Q1728" s="7">
        <f>'MEDIDAS ML'!Q4098</f>
        <v>700</v>
      </c>
      <c r="R1728" s="23" t="e">
        <f>'MEDIDAS ML'!#REF!</f>
        <v>#REF!</v>
      </c>
      <c r="S1728" s="24" t="e">
        <f>'MEDIDAS ML'!#REF!</f>
        <v>#REF!</v>
      </c>
      <c r="T1728" s="24" t="e">
        <f>'MEDIDAS ML'!#REF!</f>
        <v>#REF!</v>
      </c>
      <c r="U1728" s="24" t="e">
        <f>'MEDIDAS ML'!#REF!</f>
        <v>#REF!</v>
      </c>
      <c r="V1728" s="22" t="e">
        <f>'MEDIDAS ML'!#REF!</f>
        <v>#REF!</v>
      </c>
      <c r="W1728" s="17" t="e">
        <f>'MEDIDAS ML'!#REF!</f>
        <v>#REF!</v>
      </c>
      <c r="X1728" t="e">
        <f>'MEDIDAS ML'!#REF!</f>
        <v>#REF!</v>
      </c>
    </row>
    <row r="1729" spans="1:24" ht="15.75" customHeight="1" x14ac:dyDescent="0.25">
      <c r="A1729" s="6">
        <f>'MEDIDAS ML'!A4099</f>
        <v>123</v>
      </c>
      <c r="B1729" s="15">
        <f>'MEDIDAS ML'!B4099</f>
        <v>123</v>
      </c>
      <c r="C1729" s="6">
        <f>'MEDIDAS ML'!C4099</f>
        <v>123</v>
      </c>
      <c r="D1729" s="6" t="str">
        <f>'MEDIDAS ML'!D4099</f>
        <v>5x10x14 cm - 80 grs</v>
      </c>
      <c r="E1729" s="16">
        <f>'MEDIDAS ML'!E4099</f>
        <v>5</v>
      </c>
      <c r="F1729" s="16">
        <f>'MEDIDAS ML'!F4099</f>
        <v>10</v>
      </c>
      <c r="G1729" s="16">
        <f>'MEDIDAS ML'!G4099</f>
        <v>14</v>
      </c>
      <c r="H1729" s="16">
        <f>'MEDIDAS ML'!H4099</f>
        <v>0.08</v>
      </c>
      <c r="I1729" s="16">
        <f>'MEDIDAS ML'!I4099</f>
        <v>0.17499999999999999</v>
      </c>
      <c r="J1729" s="6" t="str">
        <f>'MEDIDAS ML'!J4099</f>
        <v>Se calcula por P volum</v>
      </c>
      <c r="K1729" s="16">
        <f>'MEDIDAS ML'!K4099</f>
        <v>0.17499999999999999</v>
      </c>
      <c r="L1729" s="7">
        <f>'MEDIDAS ML'!L4099</f>
        <v>4440</v>
      </c>
      <c r="M1729" s="6" t="str">
        <f>'MEDIDAS ML'!M4099</f>
        <v>Hasta $9.989</v>
      </c>
      <c r="N1729" s="7">
        <f>'MEDIDAS ML'!N4099</f>
        <v>700</v>
      </c>
      <c r="O1729" s="6" t="str">
        <f>'MEDIDAS ML'!O4099</f>
        <v>No aplica (&lt;$19.990)</v>
      </c>
      <c r="P1729" s="7">
        <f>'MEDIDAS ML'!P4099</f>
        <v>0</v>
      </c>
      <c r="Q1729" s="7">
        <f>'MEDIDAS ML'!Q4099</f>
        <v>700</v>
      </c>
      <c r="R1729" s="23" t="e">
        <f>'MEDIDAS ML'!#REF!</f>
        <v>#REF!</v>
      </c>
      <c r="S1729" s="24" t="e">
        <f>'MEDIDAS ML'!#REF!</f>
        <v>#REF!</v>
      </c>
      <c r="T1729" s="24" t="e">
        <f>'MEDIDAS ML'!#REF!</f>
        <v>#REF!</v>
      </c>
      <c r="U1729" s="24" t="e">
        <f>'MEDIDAS ML'!#REF!</f>
        <v>#REF!</v>
      </c>
      <c r="V1729" s="22" t="e">
        <f>'MEDIDAS ML'!#REF!</f>
        <v>#REF!</v>
      </c>
      <c r="W1729" s="17" t="e">
        <f>'MEDIDAS ML'!#REF!</f>
        <v>#REF!</v>
      </c>
      <c r="X1729" t="e">
        <f>'MEDIDAS ML'!#REF!</f>
        <v>#REF!</v>
      </c>
    </row>
    <row r="1730" spans="1:24" ht="15.75" customHeight="1" x14ac:dyDescent="0.25">
      <c r="A1730" s="6">
        <f>'MEDIDAS ML'!A3052</f>
        <v>123</v>
      </c>
      <c r="B1730" s="15">
        <f>'MEDIDAS ML'!B3052</f>
        <v>123</v>
      </c>
      <c r="C1730" s="6">
        <f>'MEDIDAS ML'!C3052</f>
        <v>123</v>
      </c>
      <c r="D1730" s="6" t="str">
        <f>'MEDIDAS ML'!D3052</f>
        <v>7x8x20 cm - 252 grs</v>
      </c>
      <c r="E1730" s="16">
        <f>'MEDIDAS ML'!E3052</f>
        <v>7</v>
      </c>
      <c r="F1730" s="16">
        <f>'MEDIDAS ML'!F3052</f>
        <v>8</v>
      </c>
      <c r="G1730" s="16">
        <f>'MEDIDAS ML'!G3052</f>
        <v>20</v>
      </c>
      <c r="H1730" s="16">
        <f>'MEDIDAS ML'!H3052</f>
        <v>0.252</v>
      </c>
      <c r="I1730" s="16">
        <f>'MEDIDAS ML'!I3052</f>
        <v>0.28000000000000003</v>
      </c>
      <c r="J1730" s="6" t="str">
        <f>'MEDIDAS ML'!J3052</f>
        <v>Se calcula por P volum</v>
      </c>
      <c r="K1730" s="16">
        <f>'MEDIDAS ML'!K3052</f>
        <v>0.28000000000000003</v>
      </c>
      <c r="L1730" s="7">
        <f>'MEDIDAS ML'!L3052</f>
        <v>4460</v>
      </c>
      <c r="M1730" s="6" t="str">
        <f>'MEDIDAS ML'!M3052</f>
        <v>Hasta $9.989</v>
      </c>
      <c r="N1730" s="7">
        <f>'MEDIDAS ML'!N3052</f>
        <v>700</v>
      </c>
      <c r="O1730" s="6" t="str">
        <f>'MEDIDAS ML'!O3052</f>
        <v>No aplica (&lt;$19.990)</v>
      </c>
      <c r="P1730" s="7">
        <f>'MEDIDAS ML'!P3052</f>
        <v>0</v>
      </c>
      <c r="Q1730" s="7">
        <f>'MEDIDAS ML'!Q3052</f>
        <v>700</v>
      </c>
      <c r="R1730" s="23" t="e">
        <f>'MEDIDAS ML'!#REF!</f>
        <v>#REF!</v>
      </c>
      <c r="S1730" s="24" t="e">
        <f>'MEDIDAS ML'!#REF!</f>
        <v>#REF!</v>
      </c>
      <c r="T1730" s="24" t="e">
        <f>'MEDIDAS ML'!#REF!</f>
        <v>#REF!</v>
      </c>
      <c r="U1730" s="24" t="e">
        <f>'MEDIDAS ML'!#REF!</f>
        <v>#REF!</v>
      </c>
      <c r="V1730" s="22" t="e">
        <f>'MEDIDAS ML'!#REF!</f>
        <v>#REF!</v>
      </c>
      <c r="W1730" s="17" t="e">
        <f>'MEDIDAS ML'!#REF!</f>
        <v>#REF!</v>
      </c>
      <c r="X1730" t="e">
        <f>'MEDIDAS ML'!#REF!</f>
        <v>#REF!</v>
      </c>
    </row>
    <row r="1731" spans="1:24" ht="15.75" customHeight="1" x14ac:dyDescent="0.25">
      <c r="A1731" s="6">
        <f>'MEDIDAS ML'!A3559</f>
        <v>123</v>
      </c>
      <c r="B1731" s="15">
        <f>'MEDIDAS ML'!B3559</f>
        <v>123</v>
      </c>
      <c r="C1731" s="6">
        <f>'MEDIDAS ML'!C3559</f>
        <v>123</v>
      </c>
      <c r="D1731" s="6" t="str">
        <f>'MEDIDAS ML'!D3559</f>
        <v>2x20x22 cm - 160 grs</v>
      </c>
      <c r="E1731" s="16">
        <f>'MEDIDAS ML'!E3559</f>
        <v>2</v>
      </c>
      <c r="F1731" s="16">
        <f>'MEDIDAS ML'!F3559</f>
        <v>20</v>
      </c>
      <c r="G1731" s="16">
        <f>'MEDIDAS ML'!G3559</f>
        <v>22</v>
      </c>
      <c r="H1731" s="16">
        <f>'MEDIDAS ML'!H3559</f>
        <v>0.16</v>
      </c>
      <c r="I1731" s="16">
        <f>'MEDIDAS ML'!I3559</f>
        <v>0.22</v>
      </c>
      <c r="J1731" s="6" t="str">
        <f>'MEDIDAS ML'!J3559</f>
        <v>Se calcula por P volum</v>
      </c>
      <c r="K1731" s="16">
        <f>'MEDIDAS ML'!K3559</f>
        <v>0.22</v>
      </c>
      <c r="L1731" s="7">
        <f>'MEDIDAS ML'!L3559</f>
        <v>4481</v>
      </c>
      <c r="M1731" s="6" t="str">
        <f>'MEDIDAS ML'!M3559</f>
        <v>Hasta $9.989</v>
      </c>
      <c r="N1731" s="7">
        <f>'MEDIDAS ML'!N3559</f>
        <v>700</v>
      </c>
      <c r="O1731" s="6" t="str">
        <f>'MEDIDAS ML'!O3559</f>
        <v>No aplica (&lt;$19.990)</v>
      </c>
      <c r="P1731" s="7">
        <f>'MEDIDAS ML'!P3559</f>
        <v>0</v>
      </c>
      <c r="Q1731" s="7">
        <f>'MEDIDAS ML'!Q3559</f>
        <v>700</v>
      </c>
      <c r="R1731" s="23" t="e">
        <f>'MEDIDAS ML'!#REF!</f>
        <v>#REF!</v>
      </c>
      <c r="S1731" s="24" t="e">
        <f>'MEDIDAS ML'!#REF!</f>
        <v>#REF!</v>
      </c>
      <c r="T1731" s="24" t="e">
        <f>'MEDIDAS ML'!#REF!</f>
        <v>#REF!</v>
      </c>
      <c r="U1731" s="24" t="e">
        <f>'MEDIDAS ML'!#REF!</f>
        <v>#REF!</v>
      </c>
      <c r="V1731" s="22" t="e">
        <f>'MEDIDAS ML'!#REF!</f>
        <v>#REF!</v>
      </c>
      <c r="W1731" s="17" t="e">
        <f>'MEDIDAS ML'!#REF!</f>
        <v>#REF!</v>
      </c>
      <c r="X1731" t="e">
        <f>'MEDIDAS ML'!#REF!</f>
        <v>#REF!</v>
      </c>
    </row>
    <row r="1732" spans="1:24" ht="15.75" customHeight="1" x14ac:dyDescent="0.25">
      <c r="A1732" s="6">
        <f>'MEDIDAS ML'!A3560</f>
        <v>123</v>
      </c>
      <c r="B1732" s="15">
        <f>'MEDIDAS ML'!B3560</f>
        <v>123</v>
      </c>
      <c r="C1732" s="6">
        <f>'MEDIDAS ML'!C3560</f>
        <v>123</v>
      </c>
      <c r="D1732" s="6" t="str">
        <f>'MEDIDAS ML'!D3560</f>
        <v>2x20x22 cm - 160 grs</v>
      </c>
      <c r="E1732" s="16">
        <f>'MEDIDAS ML'!E3560</f>
        <v>2</v>
      </c>
      <c r="F1732" s="16">
        <f>'MEDIDAS ML'!F3560</f>
        <v>20</v>
      </c>
      <c r="G1732" s="16">
        <f>'MEDIDAS ML'!G3560</f>
        <v>22</v>
      </c>
      <c r="H1732" s="16">
        <f>'MEDIDAS ML'!H3560</f>
        <v>0.16</v>
      </c>
      <c r="I1732" s="16">
        <f>'MEDIDAS ML'!I3560</f>
        <v>0.22</v>
      </c>
      <c r="J1732" s="6" t="str">
        <f>'MEDIDAS ML'!J3560</f>
        <v>Se calcula por P volum</v>
      </c>
      <c r="K1732" s="16">
        <f>'MEDIDAS ML'!K3560</f>
        <v>0.22</v>
      </c>
      <c r="L1732" s="7">
        <f>'MEDIDAS ML'!L3560</f>
        <v>4481</v>
      </c>
      <c r="M1732" s="6" t="str">
        <f>'MEDIDAS ML'!M3560</f>
        <v>Hasta $9.989</v>
      </c>
      <c r="N1732" s="7">
        <f>'MEDIDAS ML'!N3560</f>
        <v>700</v>
      </c>
      <c r="O1732" s="6" t="str">
        <f>'MEDIDAS ML'!O3560</f>
        <v>No aplica (&lt;$19.990)</v>
      </c>
      <c r="P1732" s="7">
        <f>'MEDIDAS ML'!P3560</f>
        <v>0</v>
      </c>
      <c r="Q1732" s="7">
        <f>'MEDIDAS ML'!Q3560</f>
        <v>700</v>
      </c>
      <c r="R1732" s="23" t="e">
        <f>'MEDIDAS ML'!#REF!</f>
        <v>#REF!</v>
      </c>
      <c r="S1732" s="24" t="e">
        <f>'MEDIDAS ML'!#REF!</f>
        <v>#REF!</v>
      </c>
      <c r="T1732" s="24" t="e">
        <f>'MEDIDAS ML'!#REF!</f>
        <v>#REF!</v>
      </c>
      <c r="U1732" s="24" t="e">
        <f>'MEDIDAS ML'!#REF!</f>
        <v>#REF!</v>
      </c>
      <c r="V1732" s="22" t="e">
        <f>'MEDIDAS ML'!#REF!</f>
        <v>#REF!</v>
      </c>
      <c r="W1732" s="17" t="e">
        <f>'MEDIDAS ML'!#REF!</f>
        <v>#REF!</v>
      </c>
      <c r="X1732" t="e">
        <f>'MEDIDAS ML'!#REF!</f>
        <v>#REF!</v>
      </c>
    </row>
    <row r="1733" spans="1:24" ht="15.75" customHeight="1" x14ac:dyDescent="0.25">
      <c r="A1733" s="6">
        <f>'MEDIDAS ML'!A1803</f>
        <v>123</v>
      </c>
      <c r="B1733" s="15">
        <f>'MEDIDAS ML'!B1803</f>
        <v>123</v>
      </c>
      <c r="C1733" s="6">
        <f>'MEDIDAS ML'!C1803</f>
        <v>123</v>
      </c>
      <c r="D1733" s="6" t="str">
        <f>'MEDIDAS ML'!D1803</f>
        <v>12x16x35 cm - 620 grs</v>
      </c>
      <c r="E1733" s="16">
        <f>'MEDIDAS ML'!E1803</f>
        <v>12</v>
      </c>
      <c r="F1733" s="16">
        <f>'MEDIDAS ML'!F1803</f>
        <v>16</v>
      </c>
      <c r="G1733" s="16">
        <f>'MEDIDAS ML'!G1803</f>
        <v>35</v>
      </c>
      <c r="H1733" s="16">
        <f>'MEDIDAS ML'!H1803</f>
        <v>0.62</v>
      </c>
      <c r="I1733" s="16">
        <f>'MEDIDAS ML'!I1803</f>
        <v>1.68</v>
      </c>
      <c r="J1733" s="6" t="str">
        <f>'MEDIDAS ML'!J1803</f>
        <v>Se calcula por P volum</v>
      </c>
      <c r="K1733" s="16">
        <f>'MEDIDAS ML'!K1803</f>
        <v>1.68</v>
      </c>
      <c r="L1733" s="7">
        <f>'MEDIDAS ML'!L1803</f>
        <v>4489</v>
      </c>
      <c r="M1733" s="6" t="str">
        <f>'MEDIDAS ML'!M1803</f>
        <v>Hasta $9.989</v>
      </c>
      <c r="N1733" s="7">
        <f>'MEDIDAS ML'!N1803</f>
        <v>700</v>
      </c>
      <c r="O1733" s="6" t="str">
        <f>'MEDIDAS ML'!O1803</f>
        <v>No aplica (&lt;$19.990)</v>
      </c>
      <c r="P1733" s="7">
        <f>'MEDIDAS ML'!P1803</f>
        <v>0</v>
      </c>
      <c r="Q1733" s="7">
        <f>'MEDIDAS ML'!Q1803</f>
        <v>700</v>
      </c>
      <c r="R1733" s="23" t="e">
        <f>'MEDIDAS ML'!#REF!</f>
        <v>#REF!</v>
      </c>
      <c r="S1733" s="24" t="e">
        <f>'MEDIDAS ML'!#REF!</f>
        <v>#REF!</v>
      </c>
      <c r="T1733" s="24" t="e">
        <f>'MEDIDAS ML'!#REF!</f>
        <v>#REF!</v>
      </c>
      <c r="U1733" s="24" t="e">
        <f>'MEDIDAS ML'!#REF!</f>
        <v>#REF!</v>
      </c>
      <c r="V1733" s="22" t="e">
        <f>'MEDIDAS ML'!#REF!</f>
        <v>#REF!</v>
      </c>
      <c r="W1733" s="17" t="e">
        <f>'MEDIDAS ML'!#REF!</f>
        <v>#REF!</v>
      </c>
      <c r="X1733" t="e">
        <f>'MEDIDAS ML'!#REF!</f>
        <v>#REF!</v>
      </c>
    </row>
    <row r="1734" spans="1:24" ht="15.75" customHeight="1" x14ac:dyDescent="0.25">
      <c r="A1734" s="6">
        <f>'MEDIDAS ML'!A1804</f>
        <v>123</v>
      </c>
      <c r="B1734" s="15">
        <f>'MEDIDAS ML'!B1804</f>
        <v>123</v>
      </c>
      <c r="C1734" s="6">
        <f>'MEDIDAS ML'!C1804</f>
        <v>123</v>
      </c>
      <c r="D1734" s="6" t="str">
        <f>'MEDIDAS ML'!D1804</f>
        <v>12x16x35 cm - 620 grs</v>
      </c>
      <c r="E1734" s="16">
        <f>'MEDIDAS ML'!E1804</f>
        <v>12</v>
      </c>
      <c r="F1734" s="16">
        <f>'MEDIDAS ML'!F1804</f>
        <v>16</v>
      </c>
      <c r="G1734" s="16">
        <f>'MEDIDAS ML'!G1804</f>
        <v>35</v>
      </c>
      <c r="H1734" s="16">
        <f>'MEDIDAS ML'!H1804</f>
        <v>0.62</v>
      </c>
      <c r="I1734" s="16">
        <f>'MEDIDAS ML'!I1804</f>
        <v>1.68</v>
      </c>
      <c r="J1734" s="6" t="str">
        <f>'MEDIDAS ML'!J1804</f>
        <v>Se calcula por P volum</v>
      </c>
      <c r="K1734" s="16">
        <f>'MEDIDAS ML'!K1804</f>
        <v>1.68</v>
      </c>
      <c r="L1734" s="7">
        <f>'MEDIDAS ML'!L1804</f>
        <v>4489</v>
      </c>
      <c r="M1734" s="6" t="str">
        <f>'MEDIDAS ML'!M1804</f>
        <v>Hasta $9.989</v>
      </c>
      <c r="N1734" s="7">
        <f>'MEDIDAS ML'!N1804</f>
        <v>700</v>
      </c>
      <c r="O1734" s="6" t="str">
        <f>'MEDIDAS ML'!O1804</f>
        <v>No aplica (&lt;$19.990)</v>
      </c>
      <c r="P1734" s="7">
        <f>'MEDIDAS ML'!P1804</f>
        <v>0</v>
      </c>
      <c r="Q1734" s="7">
        <f>'MEDIDAS ML'!Q1804</f>
        <v>700</v>
      </c>
      <c r="R1734" s="23" t="e">
        <f>'MEDIDAS ML'!#REF!</f>
        <v>#REF!</v>
      </c>
      <c r="S1734" s="24" t="e">
        <f>'MEDIDAS ML'!#REF!</f>
        <v>#REF!</v>
      </c>
      <c r="T1734" s="24" t="e">
        <f>'MEDIDAS ML'!#REF!</f>
        <v>#REF!</v>
      </c>
      <c r="U1734" s="24" t="e">
        <f>'MEDIDAS ML'!#REF!</f>
        <v>#REF!</v>
      </c>
      <c r="V1734" s="22" t="e">
        <f>'MEDIDAS ML'!#REF!</f>
        <v>#REF!</v>
      </c>
      <c r="W1734" s="17" t="e">
        <f>'MEDIDAS ML'!#REF!</f>
        <v>#REF!</v>
      </c>
      <c r="X1734" t="e">
        <f>'MEDIDAS ML'!#REF!</f>
        <v>#REF!</v>
      </c>
    </row>
    <row r="1735" spans="1:24" ht="15.75" customHeight="1" x14ac:dyDescent="0.25">
      <c r="A1735" s="6">
        <f>'MEDIDAS ML'!A317</f>
        <v>123</v>
      </c>
      <c r="B1735" s="15">
        <f>'MEDIDAS ML'!B317</f>
        <v>123</v>
      </c>
      <c r="C1735" s="6">
        <f>'MEDIDAS ML'!C317</f>
        <v>123</v>
      </c>
      <c r="D1735" s="6" t="str">
        <f>'MEDIDAS ML'!D317</f>
        <v>13x28x37 cm - 4980 grs</v>
      </c>
      <c r="E1735" s="16">
        <f>'MEDIDAS ML'!E317</f>
        <v>13</v>
      </c>
      <c r="F1735" s="16">
        <f>'MEDIDAS ML'!F317</f>
        <v>28</v>
      </c>
      <c r="G1735" s="16">
        <f>'MEDIDAS ML'!G317</f>
        <v>37</v>
      </c>
      <c r="H1735" s="16">
        <f>'MEDIDAS ML'!H317</f>
        <v>4.9800000000000004</v>
      </c>
      <c r="I1735" s="16">
        <f>'MEDIDAS ML'!I317</f>
        <v>3.367</v>
      </c>
      <c r="J1735" s="6" t="str">
        <f>'MEDIDAS ML'!J317</f>
        <v>Se calcula por Peso</v>
      </c>
      <c r="K1735" s="16">
        <f>'MEDIDAS ML'!K317</f>
        <v>4.9800000000000004</v>
      </c>
      <c r="L1735" s="7">
        <f>'MEDIDAS ML'!L317</f>
        <v>4490</v>
      </c>
      <c r="M1735" s="6" t="str">
        <f>'MEDIDAS ML'!M317</f>
        <v>Hasta $9.989</v>
      </c>
      <c r="N1735" s="7">
        <f>'MEDIDAS ML'!N317</f>
        <v>700</v>
      </c>
      <c r="O1735" s="6" t="str">
        <f>'MEDIDAS ML'!O317</f>
        <v>No aplica (&lt;$19.990)</v>
      </c>
      <c r="P1735" s="7">
        <f>'MEDIDAS ML'!P317</f>
        <v>0</v>
      </c>
      <c r="Q1735" s="7">
        <f>'MEDIDAS ML'!Q317</f>
        <v>700</v>
      </c>
      <c r="R1735" s="23" t="e">
        <f>'MEDIDAS ML'!#REF!</f>
        <v>#REF!</v>
      </c>
      <c r="S1735" s="24" t="e">
        <f>'MEDIDAS ML'!#REF!</f>
        <v>#REF!</v>
      </c>
      <c r="T1735" s="24" t="e">
        <f>'MEDIDAS ML'!#REF!</f>
        <v>#REF!</v>
      </c>
      <c r="U1735" s="24" t="e">
        <f>'MEDIDAS ML'!#REF!</f>
        <v>#REF!</v>
      </c>
      <c r="V1735" s="22" t="e">
        <f>'MEDIDAS ML'!#REF!</f>
        <v>#REF!</v>
      </c>
      <c r="W1735" s="17" t="e">
        <f>'MEDIDAS ML'!#REF!</f>
        <v>#REF!</v>
      </c>
      <c r="X1735" t="e">
        <f>'MEDIDAS ML'!#REF!</f>
        <v>#REF!</v>
      </c>
    </row>
    <row r="1736" spans="1:24" ht="15.75" customHeight="1" x14ac:dyDescent="0.25">
      <c r="A1736" s="6">
        <f>'MEDIDAS ML'!A1501</f>
        <v>123</v>
      </c>
      <c r="B1736" s="15">
        <f>'MEDIDAS ML'!B1501</f>
        <v>123</v>
      </c>
      <c r="C1736" s="6">
        <f>'MEDIDAS ML'!C1501</f>
        <v>123</v>
      </c>
      <c r="D1736" s="6" t="str">
        <f>'MEDIDAS ML'!D1501</f>
        <v>8x8x65 cm - 856 grs</v>
      </c>
      <c r="E1736" s="16">
        <f>'MEDIDAS ML'!E1501</f>
        <v>8</v>
      </c>
      <c r="F1736" s="16">
        <f>'MEDIDAS ML'!F1501</f>
        <v>8</v>
      </c>
      <c r="G1736" s="16">
        <f>'MEDIDAS ML'!G1501</f>
        <v>65</v>
      </c>
      <c r="H1736" s="16">
        <f>'MEDIDAS ML'!H1501</f>
        <v>0.85599999999999998</v>
      </c>
      <c r="I1736" s="16">
        <f>'MEDIDAS ML'!I1501</f>
        <v>1.04</v>
      </c>
      <c r="J1736" s="6" t="str">
        <f>'MEDIDAS ML'!J1501</f>
        <v>Se calcula por P volum</v>
      </c>
      <c r="K1736" s="16">
        <f>'MEDIDAS ML'!K1501</f>
        <v>1.04</v>
      </c>
      <c r="L1736" s="7">
        <f>'MEDIDAS ML'!L1501</f>
        <v>4490</v>
      </c>
      <c r="M1736" s="6" t="str">
        <f>'MEDIDAS ML'!M1501</f>
        <v>Hasta $9.989</v>
      </c>
      <c r="N1736" s="7">
        <f>'MEDIDAS ML'!N1501</f>
        <v>700</v>
      </c>
      <c r="O1736" s="6" t="str">
        <f>'MEDIDAS ML'!O1501</f>
        <v>No aplica (&lt;$19.990)</v>
      </c>
      <c r="P1736" s="7">
        <f>'MEDIDAS ML'!P1501</f>
        <v>0</v>
      </c>
      <c r="Q1736" s="7">
        <f>'MEDIDAS ML'!Q1501</f>
        <v>700</v>
      </c>
      <c r="R1736" s="23" t="e">
        <f>'MEDIDAS ML'!#REF!</f>
        <v>#REF!</v>
      </c>
      <c r="S1736" s="24" t="e">
        <f>'MEDIDAS ML'!#REF!</f>
        <v>#REF!</v>
      </c>
      <c r="T1736" s="24" t="e">
        <f>'MEDIDAS ML'!#REF!</f>
        <v>#REF!</v>
      </c>
      <c r="U1736" s="24" t="e">
        <f>'MEDIDAS ML'!#REF!</f>
        <v>#REF!</v>
      </c>
      <c r="V1736" s="22" t="e">
        <f>'MEDIDAS ML'!#REF!</f>
        <v>#REF!</v>
      </c>
      <c r="W1736" s="17" t="e">
        <f>'MEDIDAS ML'!#REF!</f>
        <v>#REF!</v>
      </c>
      <c r="X1736" t="e">
        <f>'MEDIDAS ML'!#REF!</f>
        <v>#REF!</v>
      </c>
    </row>
    <row r="1737" spans="1:24" ht="15.75" customHeight="1" x14ac:dyDescent="0.25">
      <c r="A1737" s="6">
        <f>'MEDIDAS ML'!A1534</f>
        <v>123</v>
      </c>
      <c r="B1737" s="15">
        <f>'MEDIDAS ML'!B1534</f>
        <v>123</v>
      </c>
      <c r="C1737" s="6">
        <f>'MEDIDAS ML'!C1534</f>
        <v>123</v>
      </c>
      <c r="D1737" s="6" t="str">
        <f>'MEDIDAS ML'!D1534</f>
        <v>3x5x13 cm - 820 grs</v>
      </c>
      <c r="E1737" s="16">
        <f>'MEDIDAS ML'!E1534</f>
        <v>3</v>
      </c>
      <c r="F1737" s="16">
        <f>'MEDIDAS ML'!F1534</f>
        <v>5</v>
      </c>
      <c r="G1737" s="16">
        <f>'MEDIDAS ML'!G1534</f>
        <v>13</v>
      </c>
      <c r="H1737" s="16">
        <f>'MEDIDAS ML'!H1534</f>
        <v>0.82</v>
      </c>
      <c r="I1737" s="16">
        <f>'MEDIDAS ML'!I1534</f>
        <v>4.8750000000000002E-2</v>
      </c>
      <c r="J1737" s="6" t="str">
        <f>'MEDIDAS ML'!J1534</f>
        <v>Se calcula por Peso</v>
      </c>
      <c r="K1737" s="16">
        <f>'MEDIDAS ML'!K1534</f>
        <v>0.82</v>
      </c>
      <c r="L1737" s="7">
        <f>'MEDIDAS ML'!L1534</f>
        <v>4490</v>
      </c>
      <c r="M1737" s="6" t="str">
        <f>'MEDIDAS ML'!M1534</f>
        <v>Hasta $9.989</v>
      </c>
      <c r="N1737" s="7">
        <f>'MEDIDAS ML'!N1534</f>
        <v>700</v>
      </c>
      <c r="O1737" s="6" t="str">
        <f>'MEDIDAS ML'!O1534</f>
        <v>No aplica (&lt;$19.990)</v>
      </c>
      <c r="P1737" s="7">
        <f>'MEDIDAS ML'!P1534</f>
        <v>0</v>
      </c>
      <c r="Q1737" s="7">
        <f>'MEDIDAS ML'!Q1534</f>
        <v>700</v>
      </c>
      <c r="R1737" s="23" t="e">
        <f>'MEDIDAS ML'!#REF!</f>
        <v>#REF!</v>
      </c>
      <c r="S1737" s="24" t="e">
        <f>'MEDIDAS ML'!#REF!</f>
        <v>#REF!</v>
      </c>
      <c r="T1737" s="24" t="e">
        <f>'MEDIDAS ML'!#REF!</f>
        <v>#REF!</v>
      </c>
      <c r="U1737" s="24" t="e">
        <f>'MEDIDAS ML'!#REF!</f>
        <v>#REF!</v>
      </c>
      <c r="V1737" s="22" t="e">
        <f>'MEDIDAS ML'!#REF!</f>
        <v>#REF!</v>
      </c>
      <c r="W1737" s="17" t="e">
        <f>'MEDIDAS ML'!#REF!</f>
        <v>#REF!</v>
      </c>
      <c r="X1737" t="e">
        <f>'MEDIDAS ML'!#REF!</f>
        <v>#REF!</v>
      </c>
    </row>
    <row r="1738" spans="1:24" ht="15.75" customHeight="1" x14ac:dyDescent="0.25">
      <c r="A1738" s="6">
        <f>'MEDIDAS ML'!A1614</f>
        <v>123</v>
      </c>
      <c r="B1738" s="15">
        <f>'MEDIDAS ML'!B1614</f>
        <v>123</v>
      </c>
      <c r="C1738" s="6">
        <f>'MEDIDAS ML'!C1614</f>
        <v>123</v>
      </c>
      <c r="D1738" s="6" t="str">
        <f>'MEDIDAS ML'!D1614</f>
        <v>6x8x25 cm - 750 grs</v>
      </c>
      <c r="E1738" s="16">
        <f>'MEDIDAS ML'!E1614</f>
        <v>6</v>
      </c>
      <c r="F1738" s="16">
        <f>'MEDIDAS ML'!F1614</f>
        <v>8</v>
      </c>
      <c r="G1738" s="16">
        <f>'MEDIDAS ML'!G1614</f>
        <v>25</v>
      </c>
      <c r="H1738" s="16">
        <f>'MEDIDAS ML'!H1614</f>
        <v>0.75</v>
      </c>
      <c r="I1738" s="16">
        <f>'MEDIDAS ML'!I1614</f>
        <v>0.3</v>
      </c>
      <c r="J1738" s="6" t="str">
        <f>'MEDIDAS ML'!J1614</f>
        <v>Se calcula por Peso</v>
      </c>
      <c r="K1738" s="16">
        <f>'MEDIDAS ML'!K1614</f>
        <v>0.75</v>
      </c>
      <c r="L1738" s="7">
        <f>'MEDIDAS ML'!L1614</f>
        <v>4490</v>
      </c>
      <c r="M1738" s="6" t="str">
        <f>'MEDIDAS ML'!M1614</f>
        <v>Hasta $9.989</v>
      </c>
      <c r="N1738" s="7">
        <f>'MEDIDAS ML'!N1614</f>
        <v>700</v>
      </c>
      <c r="O1738" s="6" t="str">
        <f>'MEDIDAS ML'!O1614</f>
        <v>No aplica (&lt;$19.990)</v>
      </c>
      <c r="P1738" s="7">
        <f>'MEDIDAS ML'!P1614</f>
        <v>0</v>
      </c>
      <c r="Q1738" s="7">
        <f>'MEDIDAS ML'!Q1614</f>
        <v>700</v>
      </c>
      <c r="R1738" s="23" t="e">
        <f>'MEDIDAS ML'!#REF!</f>
        <v>#REF!</v>
      </c>
      <c r="S1738" s="24" t="e">
        <f>'MEDIDAS ML'!#REF!</f>
        <v>#REF!</v>
      </c>
      <c r="T1738" s="24" t="e">
        <f>'MEDIDAS ML'!#REF!</f>
        <v>#REF!</v>
      </c>
      <c r="U1738" s="24" t="e">
        <f>'MEDIDAS ML'!#REF!</f>
        <v>#REF!</v>
      </c>
      <c r="V1738" s="22" t="e">
        <f>'MEDIDAS ML'!#REF!</f>
        <v>#REF!</v>
      </c>
      <c r="W1738" s="17" t="e">
        <f>'MEDIDAS ML'!#REF!</f>
        <v>#REF!</v>
      </c>
      <c r="X1738" t="e">
        <f>'MEDIDAS ML'!#REF!</f>
        <v>#REF!</v>
      </c>
    </row>
    <row r="1739" spans="1:24" ht="15.75" customHeight="1" x14ac:dyDescent="0.25">
      <c r="A1739" s="6">
        <f>'MEDIDAS ML'!A1615</f>
        <v>123</v>
      </c>
      <c r="B1739" s="15">
        <f>'MEDIDAS ML'!B1615</f>
        <v>123</v>
      </c>
      <c r="C1739" s="6">
        <f>'MEDIDAS ML'!C1615</f>
        <v>123</v>
      </c>
      <c r="D1739" s="6" t="str">
        <f>'MEDIDAS ML'!D1615</f>
        <v>6x8x25 cm - 750 grs</v>
      </c>
      <c r="E1739" s="16">
        <f>'MEDIDAS ML'!E1615</f>
        <v>6</v>
      </c>
      <c r="F1739" s="16">
        <f>'MEDIDAS ML'!F1615</f>
        <v>8</v>
      </c>
      <c r="G1739" s="16">
        <f>'MEDIDAS ML'!G1615</f>
        <v>25</v>
      </c>
      <c r="H1739" s="16">
        <f>'MEDIDAS ML'!H1615</f>
        <v>0.75</v>
      </c>
      <c r="I1739" s="16">
        <f>'MEDIDAS ML'!I1615</f>
        <v>0.3</v>
      </c>
      <c r="J1739" s="6" t="str">
        <f>'MEDIDAS ML'!J1615</f>
        <v>Se calcula por Peso</v>
      </c>
      <c r="K1739" s="16">
        <f>'MEDIDAS ML'!K1615</f>
        <v>0.75</v>
      </c>
      <c r="L1739" s="7">
        <f>'MEDIDAS ML'!L1615</f>
        <v>4490</v>
      </c>
      <c r="M1739" s="6" t="str">
        <f>'MEDIDAS ML'!M1615</f>
        <v>Hasta $9.989</v>
      </c>
      <c r="N1739" s="7">
        <f>'MEDIDAS ML'!N1615</f>
        <v>700</v>
      </c>
      <c r="O1739" s="6" t="str">
        <f>'MEDIDAS ML'!O1615</f>
        <v>No aplica (&lt;$19.990)</v>
      </c>
      <c r="P1739" s="7">
        <f>'MEDIDAS ML'!P1615</f>
        <v>0</v>
      </c>
      <c r="Q1739" s="7">
        <f>'MEDIDAS ML'!Q1615</f>
        <v>700</v>
      </c>
      <c r="R1739" s="23" t="e">
        <f>'MEDIDAS ML'!#REF!</f>
        <v>#REF!</v>
      </c>
      <c r="S1739" s="24" t="e">
        <f>'MEDIDAS ML'!#REF!</f>
        <v>#REF!</v>
      </c>
      <c r="T1739" s="24" t="e">
        <f>'MEDIDAS ML'!#REF!</f>
        <v>#REF!</v>
      </c>
      <c r="U1739" s="24" t="e">
        <f>'MEDIDAS ML'!#REF!</f>
        <v>#REF!</v>
      </c>
      <c r="V1739" s="22" t="e">
        <f>'MEDIDAS ML'!#REF!</f>
        <v>#REF!</v>
      </c>
      <c r="W1739" s="17" t="e">
        <f>'MEDIDAS ML'!#REF!</f>
        <v>#REF!</v>
      </c>
      <c r="X1739" t="e">
        <f>'MEDIDAS ML'!#REF!</f>
        <v>#REF!</v>
      </c>
    </row>
    <row r="1740" spans="1:24" ht="15.75" customHeight="1" x14ac:dyDescent="0.25">
      <c r="A1740" s="6">
        <f>'MEDIDAS ML'!A1958</f>
        <v>123</v>
      </c>
      <c r="B1740" s="15">
        <f>'MEDIDAS ML'!B1958</f>
        <v>123</v>
      </c>
      <c r="C1740" s="6">
        <f>'MEDIDAS ML'!C1958</f>
        <v>123</v>
      </c>
      <c r="D1740" s="6" t="str">
        <f>'MEDIDAS ML'!D1958</f>
        <v>4x18x21 cm - 546 grs</v>
      </c>
      <c r="E1740" s="16">
        <f>'MEDIDAS ML'!E1958</f>
        <v>4</v>
      </c>
      <c r="F1740" s="16">
        <f>'MEDIDAS ML'!F1958</f>
        <v>18</v>
      </c>
      <c r="G1740" s="16">
        <f>'MEDIDAS ML'!G1958</f>
        <v>21</v>
      </c>
      <c r="H1740" s="16">
        <f>'MEDIDAS ML'!H1958</f>
        <v>0.54600000000000004</v>
      </c>
      <c r="I1740" s="16">
        <f>'MEDIDAS ML'!I1958</f>
        <v>0.378</v>
      </c>
      <c r="J1740" s="6" t="str">
        <f>'MEDIDAS ML'!J1958</f>
        <v>Se calcula por Peso</v>
      </c>
      <c r="K1740" s="16">
        <f>'MEDIDAS ML'!K1958</f>
        <v>0.54600000000000004</v>
      </c>
      <c r="L1740" s="7">
        <f>'MEDIDAS ML'!L1958</f>
        <v>4490</v>
      </c>
      <c r="M1740" s="6" t="str">
        <f>'MEDIDAS ML'!M1958</f>
        <v>Hasta $9.989</v>
      </c>
      <c r="N1740" s="7">
        <f>'MEDIDAS ML'!N1958</f>
        <v>700</v>
      </c>
      <c r="O1740" s="6" t="str">
        <f>'MEDIDAS ML'!O1958</f>
        <v>No aplica (&lt;$19.990)</v>
      </c>
      <c r="P1740" s="7">
        <f>'MEDIDAS ML'!P1958</f>
        <v>0</v>
      </c>
      <c r="Q1740" s="7">
        <f>'MEDIDAS ML'!Q1958</f>
        <v>700</v>
      </c>
      <c r="R1740" s="23" t="e">
        <f>'MEDIDAS ML'!#REF!</f>
        <v>#REF!</v>
      </c>
      <c r="S1740" s="24" t="e">
        <f>'MEDIDAS ML'!#REF!</f>
        <v>#REF!</v>
      </c>
      <c r="T1740" s="24" t="e">
        <f>'MEDIDAS ML'!#REF!</f>
        <v>#REF!</v>
      </c>
      <c r="U1740" s="24" t="e">
        <f>'MEDIDAS ML'!#REF!</f>
        <v>#REF!</v>
      </c>
      <c r="V1740" s="22" t="e">
        <f>'MEDIDAS ML'!#REF!</f>
        <v>#REF!</v>
      </c>
      <c r="W1740" s="17" t="e">
        <f>'MEDIDAS ML'!#REF!</f>
        <v>#REF!</v>
      </c>
      <c r="X1740" t="e">
        <f>'MEDIDAS ML'!#REF!</f>
        <v>#REF!</v>
      </c>
    </row>
    <row r="1741" spans="1:24" ht="15.75" customHeight="1" x14ac:dyDescent="0.25">
      <c r="A1741" s="6">
        <f>'MEDIDAS ML'!A2077</f>
        <v>123</v>
      </c>
      <c r="B1741" s="15">
        <f>'MEDIDAS ML'!B2077</f>
        <v>123</v>
      </c>
      <c r="C1741" s="6">
        <f>'MEDIDAS ML'!C2077</f>
        <v>123</v>
      </c>
      <c r="D1741" s="6" t="str">
        <f>'MEDIDAS ML'!D2077</f>
        <v>4x19x15 cm - 500 grs</v>
      </c>
      <c r="E1741" s="16">
        <f>'MEDIDAS ML'!E2077</f>
        <v>4</v>
      </c>
      <c r="F1741" s="16">
        <f>'MEDIDAS ML'!F2077</f>
        <v>19</v>
      </c>
      <c r="G1741" s="16">
        <f>'MEDIDAS ML'!G2077</f>
        <v>15</v>
      </c>
      <c r="H1741" s="16">
        <f>'MEDIDAS ML'!H2077</f>
        <v>0.5</v>
      </c>
      <c r="I1741" s="16">
        <f>'MEDIDAS ML'!I2077</f>
        <v>0.28499999999999998</v>
      </c>
      <c r="J1741" s="6" t="str">
        <f>'MEDIDAS ML'!J2077</f>
        <v>Se calcula por Peso</v>
      </c>
      <c r="K1741" s="16">
        <f>'MEDIDAS ML'!K2077</f>
        <v>0.5</v>
      </c>
      <c r="L1741" s="7">
        <f>'MEDIDAS ML'!L2077</f>
        <v>4490</v>
      </c>
      <c r="M1741" s="6" t="str">
        <f>'MEDIDAS ML'!M2077</f>
        <v>Hasta $9.989</v>
      </c>
      <c r="N1741" s="7">
        <f>'MEDIDAS ML'!N2077</f>
        <v>700</v>
      </c>
      <c r="O1741" s="6" t="str">
        <f>'MEDIDAS ML'!O2077</f>
        <v>No aplica (&lt;$19.990)</v>
      </c>
      <c r="P1741" s="7">
        <f>'MEDIDAS ML'!P2077</f>
        <v>0</v>
      </c>
      <c r="Q1741" s="7">
        <f>'MEDIDAS ML'!Q2077</f>
        <v>700</v>
      </c>
      <c r="R1741" s="23" t="e">
        <f>'MEDIDAS ML'!#REF!</f>
        <v>#REF!</v>
      </c>
      <c r="S1741" s="24" t="e">
        <f>'MEDIDAS ML'!#REF!</f>
        <v>#REF!</v>
      </c>
      <c r="T1741" s="24" t="e">
        <f>'MEDIDAS ML'!#REF!</f>
        <v>#REF!</v>
      </c>
      <c r="U1741" s="24" t="e">
        <f>'MEDIDAS ML'!#REF!</f>
        <v>#REF!</v>
      </c>
      <c r="V1741" s="22" t="e">
        <f>'MEDIDAS ML'!#REF!</f>
        <v>#REF!</v>
      </c>
      <c r="W1741" s="17" t="e">
        <f>'MEDIDAS ML'!#REF!</f>
        <v>#REF!</v>
      </c>
      <c r="X1741" t="e">
        <f>'MEDIDAS ML'!#REF!</f>
        <v>#REF!</v>
      </c>
    </row>
    <row r="1742" spans="1:24" ht="15.75" customHeight="1" x14ac:dyDescent="0.25">
      <c r="A1742" s="6">
        <f>'MEDIDAS ML'!A2078</f>
        <v>123</v>
      </c>
      <c r="B1742" s="15">
        <f>'MEDIDAS ML'!B2078</f>
        <v>123</v>
      </c>
      <c r="C1742" s="6">
        <f>'MEDIDAS ML'!C2078</f>
        <v>123</v>
      </c>
      <c r="D1742" s="6" t="str">
        <f>'MEDIDAS ML'!D2078</f>
        <v>4x19x15 cm - 500 grs</v>
      </c>
      <c r="E1742" s="16">
        <f>'MEDIDAS ML'!E2078</f>
        <v>4</v>
      </c>
      <c r="F1742" s="16">
        <f>'MEDIDAS ML'!F2078</f>
        <v>19</v>
      </c>
      <c r="G1742" s="16">
        <f>'MEDIDAS ML'!G2078</f>
        <v>15</v>
      </c>
      <c r="H1742" s="16">
        <f>'MEDIDAS ML'!H2078</f>
        <v>0.5</v>
      </c>
      <c r="I1742" s="16">
        <f>'MEDIDAS ML'!I2078</f>
        <v>0.28499999999999998</v>
      </c>
      <c r="J1742" s="6" t="str">
        <f>'MEDIDAS ML'!J2078</f>
        <v>Se calcula por Peso</v>
      </c>
      <c r="K1742" s="16">
        <f>'MEDIDAS ML'!K2078</f>
        <v>0.5</v>
      </c>
      <c r="L1742" s="7">
        <f>'MEDIDAS ML'!L2078</f>
        <v>4490</v>
      </c>
      <c r="M1742" s="6" t="str">
        <f>'MEDIDAS ML'!M2078</f>
        <v>Hasta $9.989</v>
      </c>
      <c r="N1742" s="7">
        <f>'MEDIDAS ML'!N2078</f>
        <v>700</v>
      </c>
      <c r="O1742" s="6" t="str">
        <f>'MEDIDAS ML'!O2078</f>
        <v>No aplica (&lt;$19.990)</v>
      </c>
      <c r="P1742" s="7">
        <f>'MEDIDAS ML'!P2078</f>
        <v>0</v>
      </c>
      <c r="Q1742" s="7">
        <f>'MEDIDAS ML'!Q2078</f>
        <v>700</v>
      </c>
      <c r="R1742" s="23" t="e">
        <f>'MEDIDAS ML'!#REF!</f>
        <v>#REF!</v>
      </c>
      <c r="S1742" s="24" t="e">
        <f>'MEDIDAS ML'!#REF!</f>
        <v>#REF!</v>
      </c>
      <c r="T1742" s="24" t="e">
        <f>'MEDIDAS ML'!#REF!</f>
        <v>#REF!</v>
      </c>
      <c r="U1742" s="24" t="e">
        <f>'MEDIDAS ML'!#REF!</f>
        <v>#REF!</v>
      </c>
      <c r="V1742" s="22" t="e">
        <f>'MEDIDAS ML'!#REF!</f>
        <v>#REF!</v>
      </c>
      <c r="W1742" s="17" t="e">
        <f>'MEDIDAS ML'!#REF!</f>
        <v>#REF!</v>
      </c>
      <c r="X1742" t="e">
        <f>'MEDIDAS ML'!#REF!</f>
        <v>#REF!</v>
      </c>
    </row>
    <row r="1743" spans="1:24" ht="15.75" customHeight="1" x14ac:dyDescent="0.25">
      <c r="A1743" s="6">
        <f>'MEDIDAS ML'!A2079</f>
        <v>123</v>
      </c>
      <c r="B1743" s="15">
        <f>'MEDIDAS ML'!B2079</f>
        <v>123</v>
      </c>
      <c r="C1743" s="6">
        <f>'MEDIDAS ML'!C2079</f>
        <v>123</v>
      </c>
      <c r="D1743" s="6" t="str">
        <f>'MEDIDAS ML'!D2079</f>
        <v>7x15x17 cm - 500 grs</v>
      </c>
      <c r="E1743" s="16">
        <f>'MEDIDAS ML'!E2079</f>
        <v>7</v>
      </c>
      <c r="F1743" s="16">
        <f>'MEDIDAS ML'!F2079</f>
        <v>15</v>
      </c>
      <c r="G1743" s="16">
        <f>'MEDIDAS ML'!G2079</f>
        <v>17</v>
      </c>
      <c r="H1743" s="16">
        <f>'MEDIDAS ML'!H2079</f>
        <v>0.5</v>
      </c>
      <c r="I1743" s="16">
        <f>'MEDIDAS ML'!I2079</f>
        <v>0.44624999999999998</v>
      </c>
      <c r="J1743" s="6" t="str">
        <f>'MEDIDAS ML'!J2079</f>
        <v>Se calcula por Peso</v>
      </c>
      <c r="K1743" s="16">
        <f>'MEDIDAS ML'!K2079</f>
        <v>0.5</v>
      </c>
      <c r="L1743" s="7">
        <f>'MEDIDAS ML'!L2079</f>
        <v>4490</v>
      </c>
      <c r="M1743" s="6" t="str">
        <f>'MEDIDAS ML'!M2079</f>
        <v>Hasta $9.989</v>
      </c>
      <c r="N1743" s="7">
        <f>'MEDIDAS ML'!N2079</f>
        <v>700</v>
      </c>
      <c r="O1743" s="6" t="str">
        <f>'MEDIDAS ML'!O2079</f>
        <v>No aplica (&lt;$19.990)</v>
      </c>
      <c r="P1743" s="7">
        <f>'MEDIDAS ML'!P2079</f>
        <v>0</v>
      </c>
      <c r="Q1743" s="7">
        <f>'MEDIDAS ML'!Q2079</f>
        <v>700</v>
      </c>
      <c r="R1743" s="23" t="e">
        <f>'MEDIDAS ML'!#REF!</f>
        <v>#REF!</v>
      </c>
      <c r="S1743" s="24" t="e">
        <f>'MEDIDAS ML'!#REF!</f>
        <v>#REF!</v>
      </c>
      <c r="T1743" s="24" t="e">
        <f>'MEDIDAS ML'!#REF!</f>
        <v>#REF!</v>
      </c>
      <c r="U1743" s="24" t="e">
        <f>'MEDIDAS ML'!#REF!</f>
        <v>#REF!</v>
      </c>
      <c r="V1743" s="22" t="e">
        <f>'MEDIDAS ML'!#REF!</f>
        <v>#REF!</v>
      </c>
      <c r="W1743" s="17" t="e">
        <f>'MEDIDAS ML'!#REF!</f>
        <v>#REF!</v>
      </c>
      <c r="X1743" t="e">
        <f>'MEDIDAS ML'!#REF!</f>
        <v>#REF!</v>
      </c>
    </row>
    <row r="1744" spans="1:24" ht="15.75" customHeight="1" x14ac:dyDescent="0.25">
      <c r="A1744" s="6">
        <f>'MEDIDAS ML'!A2114</f>
        <v>123</v>
      </c>
      <c r="B1744" s="15">
        <f>'MEDIDAS ML'!B2114</f>
        <v>123</v>
      </c>
      <c r="C1744" s="6">
        <f>'MEDIDAS ML'!C2114</f>
        <v>123</v>
      </c>
      <c r="D1744" s="6" t="str">
        <f>'MEDIDAS ML'!D2114</f>
        <v>4x18x23 cm - 487 grs</v>
      </c>
      <c r="E1744" s="16">
        <f>'MEDIDAS ML'!E2114</f>
        <v>4</v>
      </c>
      <c r="F1744" s="16">
        <f>'MEDIDAS ML'!F2114</f>
        <v>18</v>
      </c>
      <c r="G1744" s="16">
        <f>'MEDIDAS ML'!G2114</f>
        <v>23</v>
      </c>
      <c r="H1744" s="16">
        <f>'MEDIDAS ML'!H2114</f>
        <v>0.48699999999999999</v>
      </c>
      <c r="I1744" s="16">
        <f>'MEDIDAS ML'!I2114</f>
        <v>0.41399999999999998</v>
      </c>
      <c r="J1744" s="6" t="str">
        <f>'MEDIDAS ML'!J2114</f>
        <v>Se calcula por Peso</v>
      </c>
      <c r="K1744" s="16">
        <f>'MEDIDAS ML'!K2114</f>
        <v>0.48699999999999999</v>
      </c>
      <c r="L1744" s="7">
        <f>'MEDIDAS ML'!L2114</f>
        <v>4490</v>
      </c>
      <c r="M1744" s="6" t="str">
        <f>'MEDIDAS ML'!M2114</f>
        <v>Hasta $9.989</v>
      </c>
      <c r="N1744" s="7">
        <f>'MEDIDAS ML'!N2114</f>
        <v>700</v>
      </c>
      <c r="O1744" s="6" t="str">
        <f>'MEDIDAS ML'!O2114</f>
        <v>No aplica (&lt;$19.990)</v>
      </c>
      <c r="P1744" s="7">
        <f>'MEDIDAS ML'!P2114</f>
        <v>0</v>
      </c>
      <c r="Q1744" s="7">
        <f>'MEDIDAS ML'!Q2114</f>
        <v>700</v>
      </c>
      <c r="R1744" s="23" t="e">
        <f>'MEDIDAS ML'!#REF!</f>
        <v>#REF!</v>
      </c>
      <c r="S1744" s="24" t="e">
        <f>'MEDIDAS ML'!#REF!</f>
        <v>#REF!</v>
      </c>
      <c r="T1744" s="24" t="e">
        <f>'MEDIDAS ML'!#REF!</f>
        <v>#REF!</v>
      </c>
      <c r="U1744" s="24" t="e">
        <f>'MEDIDAS ML'!#REF!</f>
        <v>#REF!</v>
      </c>
      <c r="V1744" s="22" t="e">
        <f>'MEDIDAS ML'!#REF!</f>
        <v>#REF!</v>
      </c>
      <c r="W1744" s="17" t="e">
        <f>'MEDIDAS ML'!#REF!</f>
        <v>#REF!</v>
      </c>
      <c r="X1744" t="e">
        <f>'MEDIDAS ML'!#REF!</f>
        <v>#REF!</v>
      </c>
    </row>
    <row r="1745" spans="1:24" ht="15.75" customHeight="1" x14ac:dyDescent="0.25">
      <c r="A1745" s="6">
        <f>'MEDIDAS ML'!A2170</f>
        <v>123</v>
      </c>
      <c r="B1745" s="15">
        <f>'MEDIDAS ML'!B2170</f>
        <v>123</v>
      </c>
      <c r="C1745" s="6">
        <f>'MEDIDAS ML'!C2170</f>
        <v>123</v>
      </c>
      <c r="D1745" s="6" t="str">
        <f>'MEDIDAS ML'!D2170</f>
        <v>10x21x26 cm - 466 grs</v>
      </c>
      <c r="E1745" s="16">
        <f>'MEDIDAS ML'!E2170</f>
        <v>10</v>
      </c>
      <c r="F1745" s="16">
        <f>'MEDIDAS ML'!F2170</f>
        <v>21</v>
      </c>
      <c r="G1745" s="16">
        <f>'MEDIDAS ML'!G2170</f>
        <v>26</v>
      </c>
      <c r="H1745" s="16">
        <f>'MEDIDAS ML'!H2170</f>
        <v>0.46600000000000003</v>
      </c>
      <c r="I1745" s="16">
        <f>'MEDIDAS ML'!I2170</f>
        <v>1.365</v>
      </c>
      <c r="J1745" s="6" t="str">
        <f>'MEDIDAS ML'!J2170</f>
        <v>Se calcula por P volum</v>
      </c>
      <c r="K1745" s="16">
        <f>'MEDIDAS ML'!K2170</f>
        <v>1.365</v>
      </c>
      <c r="L1745" s="7">
        <f>'MEDIDAS ML'!L2170</f>
        <v>4490</v>
      </c>
      <c r="M1745" s="6" t="str">
        <f>'MEDIDAS ML'!M2170</f>
        <v>Hasta $9.989</v>
      </c>
      <c r="N1745" s="7">
        <f>'MEDIDAS ML'!N2170</f>
        <v>700</v>
      </c>
      <c r="O1745" s="6" t="str">
        <f>'MEDIDAS ML'!O2170</f>
        <v>No aplica (&lt;$19.990)</v>
      </c>
      <c r="P1745" s="7">
        <f>'MEDIDAS ML'!P2170</f>
        <v>0</v>
      </c>
      <c r="Q1745" s="7">
        <f>'MEDIDAS ML'!Q2170</f>
        <v>700</v>
      </c>
      <c r="R1745" s="23" t="e">
        <f>'MEDIDAS ML'!#REF!</f>
        <v>#REF!</v>
      </c>
      <c r="S1745" s="24" t="e">
        <f>'MEDIDAS ML'!#REF!</f>
        <v>#REF!</v>
      </c>
      <c r="T1745" s="24" t="e">
        <f>'MEDIDAS ML'!#REF!</f>
        <v>#REF!</v>
      </c>
      <c r="U1745" s="24" t="e">
        <f>'MEDIDAS ML'!#REF!</f>
        <v>#REF!</v>
      </c>
      <c r="V1745" s="22" t="e">
        <f>'MEDIDAS ML'!#REF!</f>
        <v>#REF!</v>
      </c>
      <c r="W1745" s="17" t="e">
        <f>'MEDIDAS ML'!#REF!</f>
        <v>#REF!</v>
      </c>
      <c r="X1745" t="e">
        <f>'MEDIDAS ML'!#REF!</f>
        <v>#REF!</v>
      </c>
    </row>
    <row r="1746" spans="1:24" ht="15.75" customHeight="1" x14ac:dyDescent="0.25">
      <c r="A1746" s="6">
        <f>'MEDIDAS ML'!A2523</f>
        <v>123</v>
      </c>
      <c r="B1746" s="15">
        <f>'MEDIDAS ML'!B2523</f>
        <v>123</v>
      </c>
      <c r="C1746" s="6">
        <f>'MEDIDAS ML'!C2523</f>
        <v>123</v>
      </c>
      <c r="D1746" s="6" t="str">
        <f>'MEDIDAS ML'!D2523</f>
        <v>6x15x21 cm - 350 grs</v>
      </c>
      <c r="E1746" s="16">
        <f>'MEDIDAS ML'!E2523</f>
        <v>6</v>
      </c>
      <c r="F1746" s="16">
        <f>'MEDIDAS ML'!F2523</f>
        <v>15</v>
      </c>
      <c r="G1746" s="16">
        <f>'MEDIDAS ML'!G2523</f>
        <v>21</v>
      </c>
      <c r="H1746" s="16">
        <f>'MEDIDAS ML'!H2523</f>
        <v>0.35</v>
      </c>
      <c r="I1746" s="16">
        <f>'MEDIDAS ML'!I2523</f>
        <v>0.47249999999999998</v>
      </c>
      <c r="J1746" s="6" t="str">
        <f>'MEDIDAS ML'!J2523</f>
        <v>Se calcula por P volum</v>
      </c>
      <c r="K1746" s="16">
        <f>'MEDIDAS ML'!K2523</f>
        <v>0.47249999999999998</v>
      </c>
      <c r="L1746" s="7">
        <f>'MEDIDAS ML'!L2523</f>
        <v>4490</v>
      </c>
      <c r="M1746" s="6" t="str">
        <f>'MEDIDAS ML'!M2523</f>
        <v>Hasta $9.989</v>
      </c>
      <c r="N1746" s="7">
        <f>'MEDIDAS ML'!N2523</f>
        <v>700</v>
      </c>
      <c r="O1746" s="6" t="str">
        <f>'MEDIDAS ML'!O2523</f>
        <v>No aplica (&lt;$19.990)</v>
      </c>
      <c r="P1746" s="7">
        <f>'MEDIDAS ML'!P2523</f>
        <v>0</v>
      </c>
      <c r="Q1746" s="7">
        <f>'MEDIDAS ML'!Q2523</f>
        <v>700</v>
      </c>
      <c r="R1746" s="23" t="e">
        <f>'MEDIDAS ML'!#REF!</f>
        <v>#REF!</v>
      </c>
      <c r="S1746" s="24" t="e">
        <f>'MEDIDAS ML'!#REF!</f>
        <v>#REF!</v>
      </c>
      <c r="T1746" s="24" t="e">
        <f>'MEDIDAS ML'!#REF!</f>
        <v>#REF!</v>
      </c>
      <c r="U1746" s="24" t="e">
        <f>'MEDIDAS ML'!#REF!</f>
        <v>#REF!</v>
      </c>
      <c r="V1746" s="22" t="e">
        <f>'MEDIDAS ML'!#REF!</f>
        <v>#REF!</v>
      </c>
      <c r="W1746" s="17" t="e">
        <f>'MEDIDAS ML'!#REF!</f>
        <v>#REF!</v>
      </c>
      <c r="X1746" t="e">
        <f>'MEDIDAS ML'!#REF!</f>
        <v>#REF!</v>
      </c>
    </row>
    <row r="1747" spans="1:24" ht="15.75" customHeight="1" x14ac:dyDescent="0.25">
      <c r="A1747" s="6">
        <f>'MEDIDAS ML'!A2730</f>
        <v>123</v>
      </c>
      <c r="B1747" s="15">
        <f>'MEDIDAS ML'!B2730</f>
        <v>123</v>
      </c>
      <c r="C1747" s="6">
        <f>'MEDIDAS ML'!C2730</f>
        <v>123</v>
      </c>
      <c r="D1747" s="6" t="str">
        <f>'MEDIDAS ML'!D2730</f>
        <v>6x16x25 cm - 301 grs</v>
      </c>
      <c r="E1747" s="16">
        <f>'MEDIDAS ML'!E2730</f>
        <v>6</v>
      </c>
      <c r="F1747" s="16">
        <f>'MEDIDAS ML'!F2730</f>
        <v>16</v>
      </c>
      <c r="G1747" s="16">
        <f>'MEDIDAS ML'!G2730</f>
        <v>25</v>
      </c>
      <c r="H1747" s="16">
        <f>'MEDIDAS ML'!H2730</f>
        <v>0.30099999999999999</v>
      </c>
      <c r="I1747" s="16">
        <f>'MEDIDAS ML'!I2730</f>
        <v>0.6</v>
      </c>
      <c r="J1747" s="6" t="str">
        <f>'MEDIDAS ML'!J2730</f>
        <v>Se calcula por P volum</v>
      </c>
      <c r="K1747" s="16">
        <f>'MEDIDAS ML'!K2730</f>
        <v>0.6</v>
      </c>
      <c r="L1747" s="7">
        <f>'MEDIDAS ML'!L2730</f>
        <v>4490</v>
      </c>
      <c r="M1747" s="6" t="str">
        <f>'MEDIDAS ML'!M2730</f>
        <v>Hasta $9.989</v>
      </c>
      <c r="N1747" s="7">
        <f>'MEDIDAS ML'!N2730</f>
        <v>700</v>
      </c>
      <c r="O1747" s="6" t="str">
        <f>'MEDIDAS ML'!O2730</f>
        <v>No aplica (&lt;$19.990)</v>
      </c>
      <c r="P1747" s="7">
        <f>'MEDIDAS ML'!P2730</f>
        <v>0</v>
      </c>
      <c r="Q1747" s="7">
        <f>'MEDIDAS ML'!Q2730</f>
        <v>700</v>
      </c>
      <c r="R1747" s="23" t="e">
        <f>'MEDIDAS ML'!#REF!</f>
        <v>#REF!</v>
      </c>
      <c r="S1747" s="24" t="e">
        <f>'MEDIDAS ML'!#REF!</f>
        <v>#REF!</v>
      </c>
      <c r="T1747" s="24" t="e">
        <f>'MEDIDAS ML'!#REF!</f>
        <v>#REF!</v>
      </c>
      <c r="U1747" s="24" t="e">
        <f>'MEDIDAS ML'!#REF!</f>
        <v>#REF!</v>
      </c>
      <c r="V1747" s="22" t="e">
        <f>'MEDIDAS ML'!#REF!</f>
        <v>#REF!</v>
      </c>
      <c r="W1747" s="17" t="e">
        <f>'MEDIDAS ML'!#REF!</f>
        <v>#REF!</v>
      </c>
      <c r="X1747" t="e">
        <f>'MEDIDAS ML'!#REF!</f>
        <v>#REF!</v>
      </c>
    </row>
    <row r="1748" spans="1:24" ht="15.75" customHeight="1" x14ac:dyDescent="0.25">
      <c r="A1748" s="6">
        <f>'MEDIDAS ML'!A2731</f>
        <v>123</v>
      </c>
      <c r="B1748" s="15">
        <f>'MEDIDAS ML'!B2731</f>
        <v>123</v>
      </c>
      <c r="C1748" s="6">
        <f>'MEDIDAS ML'!C2731</f>
        <v>123</v>
      </c>
      <c r="D1748" s="6" t="str">
        <f>'MEDIDAS ML'!D2731</f>
        <v>6x16x25 cm - 301 grs</v>
      </c>
      <c r="E1748" s="16">
        <f>'MEDIDAS ML'!E2731</f>
        <v>6</v>
      </c>
      <c r="F1748" s="16">
        <f>'MEDIDAS ML'!F2731</f>
        <v>16</v>
      </c>
      <c r="G1748" s="16">
        <f>'MEDIDAS ML'!G2731</f>
        <v>25</v>
      </c>
      <c r="H1748" s="16">
        <f>'MEDIDAS ML'!H2731</f>
        <v>0.30099999999999999</v>
      </c>
      <c r="I1748" s="16">
        <f>'MEDIDAS ML'!I2731</f>
        <v>0.6</v>
      </c>
      <c r="J1748" s="6" t="str">
        <f>'MEDIDAS ML'!J2731</f>
        <v>Se calcula por P volum</v>
      </c>
      <c r="K1748" s="16">
        <f>'MEDIDAS ML'!K2731</f>
        <v>0.6</v>
      </c>
      <c r="L1748" s="7">
        <f>'MEDIDAS ML'!L2731</f>
        <v>4490</v>
      </c>
      <c r="M1748" s="6" t="str">
        <f>'MEDIDAS ML'!M2731</f>
        <v>Hasta $9.989</v>
      </c>
      <c r="N1748" s="7">
        <f>'MEDIDAS ML'!N2731</f>
        <v>700</v>
      </c>
      <c r="O1748" s="6" t="str">
        <f>'MEDIDAS ML'!O2731</f>
        <v>No aplica (&lt;$19.990)</v>
      </c>
      <c r="P1748" s="7">
        <f>'MEDIDAS ML'!P2731</f>
        <v>0</v>
      </c>
      <c r="Q1748" s="7">
        <f>'MEDIDAS ML'!Q2731</f>
        <v>700</v>
      </c>
      <c r="R1748" s="23" t="e">
        <f>'MEDIDAS ML'!#REF!</f>
        <v>#REF!</v>
      </c>
      <c r="S1748" s="24" t="e">
        <f>'MEDIDAS ML'!#REF!</f>
        <v>#REF!</v>
      </c>
      <c r="T1748" s="24" t="e">
        <f>'MEDIDAS ML'!#REF!</f>
        <v>#REF!</v>
      </c>
      <c r="U1748" s="24" t="e">
        <f>'MEDIDAS ML'!#REF!</f>
        <v>#REF!</v>
      </c>
      <c r="V1748" s="22" t="e">
        <f>'MEDIDAS ML'!#REF!</f>
        <v>#REF!</v>
      </c>
      <c r="W1748" s="17" t="e">
        <f>'MEDIDAS ML'!#REF!</f>
        <v>#REF!</v>
      </c>
      <c r="X1748" t="e">
        <f>'MEDIDAS ML'!#REF!</f>
        <v>#REF!</v>
      </c>
    </row>
    <row r="1749" spans="1:24" ht="15.75" customHeight="1" x14ac:dyDescent="0.25">
      <c r="A1749" s="6">
        <f>'MEDIDAS ML'!A2883</f>
        <v>123</v>
      </c>
      <c r="B1749" s="15">
        <f>'MEDIDAS ML'!B2883</f>
        <v>123</v>
      </c>
      <c r="C1749" s="6">
        <f>'MEDIDAS ML'!C2883</f>
        <v>123</v>
      </c>
      <c r="D1749" s="6" t="str">
        <f>'MEDIDAS ML'!D2883</f>
        <v>9x22x31 cm - 285 grs</v>
      </c>
      <c r="E1749" s="16">
        <f>'MEDIDAS ML'!E2883</f>
        <v>9</v>
      </c>
      <c r="F1749" s="16">
        <f>'MEDIDAS ML'!F2883</f>
        <v>22</v>
      </c>
      <c r="G1749" s="16">
        <f>'MEDIDAS ML'!G2883</f>
        <v>31</v>
      </c>
      <c r="H1749" s="16">
        <f>'MEDIDAS ML'!H2883</f>
        <v>0.28499999999999998</v>
      </c>
      <c r="I1749" s="16">
        <f>'MEDIDAS ML'!I2883</f>
        <v>1.5345</v>
      </c>
      <c r="J1749" s="6" t="str">
        <f>'MEDIDAS ML'!J2883</f>
        <v>Se calcula por P volum</v>
      </c>
      <c r="K1749" s="16">
        <f>'MEDIDAS ML'!K2883</f>
        <v>1.5345</v>
      </c>
      <c r="L1749" s="7">
        <f>'MEDIDAS ML'!L2883</f>
        <v>4490</v>
      </c>
      <c r="M1749" s="6" t="str">
        <f>'MEDIDAS ML'!M2883</f>
        <v>Hasta $9.989</v>
      </c>
      <c r="N1749" s="7">
        <f>'MEDIDAS ML'!N2883</f>
        <v>700</v>
      </c>
      <c r="O1749" s="6" t="str">
        <f>'MEDIDAS ML'!O2883</f>
        <v>No aplica (&lt;$19.990)</v>
      </c>
      <c r="P1749" s="7">
        <f>'MEDIDAS ML'!P2883</f>
        <v>0</v>
      </c>
      <c r="Q1749" s="7">
        <f>'MEDIDAS ML'!Q2883</f>
        <v>700</v>
      </c>
      <c r="R1749" s="23" t="e">
        <f>'MEDIDAS ML'!#REF!</f>
        <v>#REF!</v>
      </c>
      <c r="S1749" s="24" t="e">
        <f>'MEDIDAS ML'!#REF!</f>
        <v>#REF!</v>
      </c>
      <c r="T1749" s="24" t="e">
        <f>'MEDIDAS ML'!#REF!</f>
        <v>#REF!</v>
      </c>
      <c r="U1749" s="24" t="e">
        <f>'MEDIDAS ML'!#REF!</f>
        <v>#REF!</v>
      </c>
      <c r="V1749" s="22" t="e">
        <f>'MEDIDAS ML'!#REF!</f>
        <v>#REF!</v>
      </c>
      <c r="W1749" s="17" t="e">
        <f>'MEDIDAS ML'!#REF!</f>
        <v>#REF!</v>
      </c>
      <c r="X1749" t="e">
        <f>'MEDIDAS ML'!#REF!</f>
        <v>#REF!</v>
      </c>
    </row>
    <row r="1750" spans="1:24" ht="15.75" customHeight="1" x14ac:dyDescent="0.25">
      <c r="A1750" s="6">
        <f>'MEDIDAS ML'!A2996</f>
        <v>123</v>
      </c>
      <c r="B1750" s="15">
        <f>'MEDIDAS ML'!B2996</f>
        <v>123</v>
      </c>
      <c r="C1750" s="6">
        <f>'MEDIDAS ML'!C2996</f>
        <v>123</v>
      </c>
      <c r="D1750" s="6" t="str">
        <f>'MEDIDAS ML'!D2996</f>
        <v>8x15x25 cm - 260 grs</v>
      </c>
      <c r="E1750" s="16">
        <f>'MEDIDAS ML'!E2996</f>
        <v>8</v>
      </c>
      <c r="F1750" s="16">
        <f>'MEDIDAS ML'!F2996</f>
        <v>15</v>
      </c>
      <c r="G1750" s="16">
        <f>'MEDIDAS ML'!G2996</f>
        <v>25</v>
      </c>
      <c r="H1750" s="16">
        <f>'MEDIDAS ML'!H2996</f>
        <v>0.26</v>
      </c>
      <c r="I1750" s="16">
        <f>'MEDIDAS ML'!I2996</f>
        <v>0.75</v>
      </c>
      <c r="J1750" s="6" t="str">
        <f>'MEDIDAS ML'!J2996</f>
        <v>Se calcula por P volum</v>
      </c>
      <c r="K1750" s="16">
        <f>'MEDIDAS ML'!K2996</f>
        <v>0.75</v>
      </c>
      <c r="L1750" s="7">
        <f>'MEDIDAS ML'!L2996</f>
        <v>4490</v>
      </c>
      <c r="M1750" s="6" t="str">
        <f>'MEDIDAS ML'!M2996</f>
        <v>Hasta $9.989</v>
      </c>
      <c r="N1750" s="7">
        <f>'MEDIDAS ML'!N2996</f>
        <v>700</v>
      </c>
      <c r="O1750" s="6" t="str">
        <f>'MEDIDAS ML'!O2996</f>
        <v>No aplica (&lt;$19.990)</v>
      </c>
      <c r="P1750" s="7">
        <f>'MEDIDAS ML'!P2996</f>
        <v>0</v>
      </c>
      <c r="Q1750" s="7">
        <f>'MEDIDAS ML'!Q2996</f>
        <v>700</v>
      </c>
      <c r="R1750" s="23" t="e">
        <f>'MEDIDAS ML'!#REF!</f>
        <v>#REF!</v>
      </c>
      <c r="S1750" s="24" t="e">
        <f>'MEDIDAS ML'!#REF!</f>
        <v>#REF!</v>
      </c>
      <c r="T1750" s="24" t="e">
        <f>'MEDIDAS ML'!#REF!</f>
        <v>#REF!</v>
      </c>
      <c r="U1750" s="24" t="e">
        <f>'MEDIDAS ML'!#REF!</f>
        <v>#REF!</v>
      </c>
      <c r="V1750" s="22" t="e">
        <f>'MEDIDAS ML'!#REF!</f>
        <v>#REF!</v>
      </c>
      <c r="W1750" s="17" t="e">
        <f>'MEDIDAS ML'!#REF!</f>
        <v>#REF!</v>
      </c>
      <c r="X1750" t="e">
        <f>'MEDIDAS ML'!#REF!</f>
        <v>#REF!</v>
      </c>
    </row>
    <row r="1751" spans="1:24" ht="15.75" customHeight="1" x14ac:dyDescent="0.25">
      <c r="A1751" s="6">
        <f>'MEDIDAS ML'!A3202</f>
        <v>123</v>
      </c>
      <c r="B1751" s="15">
        <f>'MEDIDAS ML'!B3202</f>
        <v>123</v>
      </c>
      <c r="C1751" s="6">
        <f>'MEDIDAS ML'!C3202</f>
        <v>123</v>
      </c>
      <c r="D1751" s="6" t="str">
        <f>'MEDIDAS ML'!D3202</f>
        <v>10x19x57 cm - 220 grs</v>
      </c>
      <c r="E1751" s="16">
        <f>'MEDIDAS ML'!E3202</f>
        <v>10</v>
      </c>
      <c r="F1751" s="16">
        <f>'MEDIDAS ML'!F3202</f>
        <v>19</v>
      </c>
      <c r="G1751" s="16">
        <f>'MEDIDAS ML'!G3202</f>
        <v>57</v>
      </c>
      <c r="H1751" s="16">
        <f>'MEDIDAS ML'!H3202</f>
        <v>0.22</v>
      </c>
      <c r="I1751" s="16">
        <f>'MEDIDAS ML'!I3202</f>
        <v>2.7075</v>
      </c>
      <c r="J1751" s="6" t="str">
        <f>'MEDIDAS ML'!J3202</f>
        <v>Se calcula por P volum</v>
      </c>
      <c r="K1751" s="16">
        <f>'MEDIDAS ML'!K3202</f>
        <v>2.7075</v>
      </c>
      <c r="L1751" s="7">
        <f>'MEDIDAS ML'!L3202</f>
        <v>4490</v>
      </c>
      <c r="M1751" s="6" t="str">
        <f>'MEDIDAS ML'!M3202</f>
        <v>Hasta $9.989</v>
      </c>
      <c r="N1751" s="7">
        <f>'MEDIDAS ML'!N3202</f>
        <v>700</v>
      </c>
      <c r="O1751" s="6" t="str">
        <f>'MEDIDAS ML'!O3202</f>
        <v>No aplica (&lt;$19.990)</v>
      </c>
      <c r="P1751" s="7">
        <f>'MEDIDAS ML'!P3202</f>
        <v>0</v>
      </c>
      <c r="Q1751" s="7">
        <f>'MEDIDAS ML'!Q3202</f>
        <v>700</v>
      </c>
      <c r="R1751" s="23" t="e">
        <f>'MEDIDAS ML'!#REF!</f>
        <v>#REF!</v>
      </c>
      <c r="S1751" s="24" t="e">
        <f>'MEDIDAS ML'!#REF!</f>
        <v>#REF!</v>
      </c>
      <c r="T1751" s="24" t="e">
        <f>'MEDIDAS ML'!#REF!</f>
        <v>#REF!</v>
      </c>
      <c r="U1751" s="24" t="e">
        <f>'MEDIDAS ML'!#REF!</f>
        <v>#REF!</v>
      </c>
      <c r="V1751" s="22" t="e">
        <f>'MEDIDAS ML'!#REF!</f>
        <v>#REF!</v>
      </c>
      <c r="W1751" s="17" t="e">
        <f>'MEDIDAS ML'!#REF!</f>
        <v>#REF!</v>
      </c>
      <c r="X1751" t="e">
        <f>'MEDIDAS ML'!#REF!</f>
        <v>#REF!</v>
      </c>
    </row>
    <row r="1752" spans="1:24" ht="15.75" customHeight="1" x14ac:dyDescent="0.25">
      <c r="A1752" s="6">
        <f>'MEDIDAS ML'!A3312</f>
        <v>123</v>
      </c>
      <c r="B1752" s="15">
        <f>'MEDIDAS ML'!B3312</f>
        <v>123</v>
      </c>
      <c r="C1752" s="6">
        <f>'MEDIDAS ML'!C3312</f>
        <v>123</v>
      </c>
      <c r="D1752" s="6" t="str">
        <f>'MEDIDAS ML'!D3312</f>
        <v>4x20x30 cm - 200 grs</v>
      </c>
      <c r="E1752" s="16">
        <f>'MEDIDAS ML'!E3312</f>
        <v>4</v>
      </c>
      <c r="F1752" s="16">
        <f>'MEDIDAS ML'!F3312</f>
        <v>20</v>
      </c>
      <c r="G1752" s="16">
        <f>'MEDIDAS ML'!G3312</f>
        <v>30</v>
      </c>
      <c r="H1752" s="16">
        <f>'MEDIDAS ML'!H3312</f>
        <v>0.2</v>
      </c>
      <c r="I1752" s="16">
        <f>'MEDIDAS ML'!I3312</f>
        <v>0.6</v>
      </c>
      <c r="J1752" s="6" t="str">
        <f>'MEDIDAS ML'!J3312</f>
        <v>Se calcula por P volum</v>
      </c>
      <c r="K1752" s="16">
        <f>'MEDIDAS ML'!K3312</f>
        <v>0.6</v>
      </c>
      <c r="L1752" s="7">
        <f>'MEDIDAS ML'!L3312</f>
        <v>4490</v>
      </c>
      <c r="M1752" s="6" t="str">
        <f>'MEDIDAS ML'!M3312</f>
        <v>Hasta $9.989</v>
      </c>
      <c r="N1752" s="7">
        <f>'MEDIDAS ML'!N3312</f>
        <v>700</v>
      </c>
      <c r="O1752" s="6" t="str">
        <f>'MEDIDAS ML'!O3312</f>
        <v>No aplica (&lt;$19.990)</v>
      </c>
      <c r="P1752" s="7">
        <f>'MEDIDAS ML'!P3312</f>
        <v>0</v>
      </c>
      <c r="Q1752" s="7">
        <f>'MEDIDAS ML'!Q3312</f>
        <v>700</v>
      </c>
      <c r="R1752" s="23" t="e">
        <f>'MEDIDAS ML'!#REF!</f>
        <v>#REF!</v>
      </c>
      <c r="S1752" s="24" t="e">
        <f>'MEDIDAS ML'!#REF!</f>
        <v>#REF!</v>
      </c>
      <c r="T1752" s="24" t="e">
        <f>'MEDIDAS ML'!#REF!</f>
        <v>#REF!</v>
      </c>
      <c r="U1752" s="24" t="e">
        <f>'MEDIDAS ML'!#REF!</f>
        <v>#REF!</v>
      </c>
      <c r="V1752" s="22" t="e">
        <f>'MEDIDAS ML'!#REF!</f>
        <v>#REF!</v>
      </c>
      <c r="W1752" s="17" t="e">
        <f>'MEDIDAS ML'!#REF!</f>
        <v>#REF!</v>
      </c>
      <c r="X1752" t="e">
        <f>'MEDIDAS ML'!#REF!</f>
        <v>#REF!</v>
      </c>
    </row>
    <row r="1753" spans="1:24" ht="15.75" customHeight="1" x14ac:dyDescent="0.25">
      <c r="A1753" s="6">
        <f>'MEDIDAS ML'!A3470</f>
        <v>123</v>
      </c>
      <c r="B1753" s="15">
        <f>'MEDIDAS ML'!B3470</f>
        <v>123</v>
      </c>
      <c r="C1753" s="6">
        <f>'MEDIDAS ML'!C3470</f>
        <v>123</v>
      </c>
      <c r="D1753" s="6" t="str">
        <f>'MEDIDAS ML'!D3470</f>
        <v>6x11x14 cm - 180 grs</v>
      </c>
      <c r="E1753" s="16">
        <f>'MEDIDAS ML'!E3470</f>
        <v>6</v>
      </c>
      <c r="F1753" s="16">
        <f>'MEDIDAS ML'!F3470</f>
        <v>11</v>
      </c>
      <c r="G1753" s="16">
        <f>'MEDIDAS ML'!G3470</f>
        <v>14</v>
      </c>
      <c r="H1753" s="16">
        <f>'MEDIDAS ML'!H3470</f>
        <v>0.18</v>
      </c>
      <c r="I1753" s="16">
        <f>'MEDIDAS ML'!I3470</f>
        <v>0.23100000000000001</v>
      </c>
      <c r="J1753" s="6" t="str">
        <f>'MEDIDAS ML'!J3470</f>
        <v>Se calcula por P volum</v>
      </c>
      <c r="K1753" s="16">
        <f>'MEDIDAS ML'!K3470</f>
        <v>0.23100000000000001</v>
      </c>
      <c r="L1753" s="7">
        <f>'MEDIDAS ML'!L3470</f>
        <v>4490</v>
      </c>
      <c r="M1753" s="6" t="str">
        <f>'MEDIDAS ML'!M3470</f>
        <v>Hasta $9.989</v>
      </c>
      <c r="N1753" s="7">
        <f>'MEDIDAS ML'!N3470</f>
        <v>700</v>
      </c>
      <c r="O1753" s="6" t="str">
        <f>'MEDIDAS ML'!O3470</f>
        <v>No aplica (&lt;$19.990)</v>
      </c>
      <c r="P1753" s="7">
        <f>'MEDIDAS ML'!P3470</f>
        <v>0</v>
      </c>
      <c r="Q1753" s="7">
        <f>'MEDIDAS ML'!Q3470</f>
        <v>700</v>
      </c>
      <c r="R1753" s="23" t="e">
        <f>'MEDIDAS ML'!#REF!</f>
        <v>#REF!</v>
      </c>
      <c r="S1753" s="24" t="e">
        <f>'MEDIDAS ML'!#REF!</f>
        <v>#REF!</v>
      </c>
      <c r="T1753" s="24" t="e">
        <f>'MEDIDAS ML'!#REF!</f>
        <v>#REF!</v>
      </c>
      <c r="U1753" s="24" t="e">
        <f>'MEDIDAS ML'!#REF!</f>
        <v>#REF!</v>
      </c>
      <c r="V1753" s="22" t="e">
        <f>'MEDIDAS ML'!#REF!</f>
        <v>#REF!</v>
      </c>
      <c r="W1753" s="17" t="e">
        <f>'MEDIDAS ML'!#REF!</f>
        <v>#REF!</v>
      </c>
      <c r="X1753" t="e">
        <f>'MEDIDAS ML'!#REF!</f>
        <v>#REF!</v>
      </c>
    </row>
    <row r="1754" spans="1:24" ht="15.75" customHeight="1" x14ac:dyDescent="0.25">
      <c r="A1754" s="6">
        <f>'MEDIDAS ML'!A3608</f>
        <v>123</v>
      </c>
      <c r="B1754" s="15">
        <f>'MEDIDAS ML'!B3608</f>
        <v>123</v>
      </c>
      <c r="C1754" s="6">
        <f>'MEDIDAS ML'!C3608</f>
        <v>123</v>
      </c>
      <c r="D1754" s="6" t="str">
        <f>'MEDIDAS ML'!D3608</f>
        <v>13x15x23 cm - 151 grs</v>
      </c>
      <c r="E1754" s="16">
        <f>'MEDIDAS ML'!E3608</f>
        <v>13</v>
      </c>
      <c r="F1754" s="16">
        <f>'MEDIDAS ML'!F3608</f>
        <v>15</v>
      </c>
      <c r="G1754" s="16">
        <f>'MEDIDAS ML'!G3608</f>
        <v>23</v>
      </c>
      <c r="H1754" s="16">
        <f>'MEDIDAS ML'!H3608</f>
        <v>0.151</v>
      </c>
      <c r="I1754" s="16">
        <f>'MEDIDAS ML'!I3608</f>
        <v>1.1212500000000001</v>
      </c>
      <c r="J1754" s="6" t="str">
        <f>'MEDIDAS ML'!J3608</f>
        <v>Se calcula por P volum</v>
      </c>
      <c r="K1754" s="16">
        <f>'MEDIDAS ML'!K3608</f>
        <v>1.1212500000000001</v>
      </c>
      <c r="L1754" s="7">
        <f>'MEDIDAS ML'!L3608</f>
        <v>4490</v>
      </c>
      <c r="M1754" s="6" t="str">
        <f>'MEDIDAS ML'!M3608</f>
        <v>Hasta $9.989</v>
      </c>
      <c r="N1754" s="7">
        <f>'MEDIDAS ML'!N3608</f>
        <v>700</v>
      </c>
      <c r="O1754" s="6" t="str">
        <f>'MEDIDAS ML'!O3608</f>
        <v>No aplica (&lt;$19.990)</v>
      </c>
      <c r="P1754" s="7">
        <f>'MEDIDAS ML'!P3608</f>
        <v>0</v>
      </c>
      <c r="Q1754" s="7">
        <f>'MEDIDAS ML'!Q3608</f>
        <v>700</v>
      </c>
      <c r="R1754" s="23" t="e">
        <f>'MEDIDAS ML'!#REF!</f>
        <v>#REF!</v>
      </c>
      <c r="S1754" s="24" t="e">
        <f>'MEDIDAS ML'!#REF!</f>
        <v>#REF!</v>
      </c>
      <c r="T1754" s="24" t="e">
        <f>'MEDIDAS ML'!#REF!</f>
        <v>#REF!</v>
      </c>
      <c r="U1754" s="24" t="e">
        <f>'MEDIDAS ML'!#REF!</f>
        <v>#REF!</v>
      </c>
      <c r="V1754" s="22" t="e">
        <f>'MEDIDAS ML'!#REF!</f>
        <v>#REF!</v>
      </c>
      <c r="W1754" s="17" t="e">
        <f>'MEDIDAS ML'!#REF!</f>
        <v>#REF!</v>
      </c>
      <c r="X1754" t="e">
        <f>'MEDIDAS ML'!#REF!</f>
        <v>#REF!</v>
      </c>
    </row>
    <row r="1755" spans="1:24" ht="15.75" customHeight="1" x14ac:dyDescent="0.25">
      <c r="A1755" s="6">
        <f>'MEDIDAS ML'!A3609</f>
        <v>123</v>
      </c>
      <c r="B1755" s="15">
        <f>'MEDIDAS ML'!B3609</f>
        <v>123</v>
      </c>
      <c r="C1755" s="6">
        <f>'MEDIDAS ML'!C3609</f>
        <v>123</v>
      </c>
      <c r="D1755" s="6" t="str">
        <f>'MEDIDAS ML'!D3609</f>
        <v>13x15x23 cm - 151 grs</v>
      </c>
      <c r="E1755" s="16">
        <f>'MEDIDAS ML'!E3609</f>
        <v>13</v>
      </c>
      <c r="F1755" s="16">
        <f>'MEDIDAS ML'!F3609</f>
        <v>15</v>
      </c>
      <c r="G1755" s="16">
        <f>'MEDIDAS ML'!G3609</f>
        <v>23</v>
      </c>
      <c r="H1755" s="16">
        <f>'MEDIDAS ML'!H3609</f>
        <v>0.151</v>
      </c>
      <c r="I1755" s="16">
        <f>'MEDIDAS ML'!I3609</f>
        <v>1.1212500000000001</v>
      </c>
      <c r="J1755" s="6" t="str">
        <f>'MEDIDAS ML'!J3609</f>
        <v>Se calcula por P volum</v>
      </c>
      <c r="K1755" s="16">
        <f>'MEDIDAS ML'!K3609</f>
        <v>1.1212500000000001</v>
      </c>
      <c r="L1755" s="7">
        <f>'MEDIDAS ML'!L3609</f>
        <v>4490</v>
      </c>
      <c r="M1755" s="6" t="str">
        <f>'MEDIDAS ML'!M3609</f>
        <v>Hasta $9.989</v>
      </c>
      <c r="N1755" s="7">
        <f>'MEDIDAS ML'!N3609</f>
        <v>700</v>
      </c>
      <c r="O1755" s="6" t="str">
        <f>'MEDIDAS ML'!O3609</f>
        <v>No aplica (&lt;$19.990)</v>
      </c>
      <c r="P1755" s="7">
        <f>'MEDIDAS ML'!P3609</f>
        <v>0</v>
      </c>
      <c r="Q1755" s="7">
        <f>'MEDIDAS ML'!Q3609</f>
        <v>700</v>
      </c>
      <c r="R1755" s="23" t="e">
        <f>'MEDIDAS ML'!#REF!</f>
        <v>#REF!</v>
      </c>
      <c r="S1755" s="24" t="e">
        <f>'MEDIDAS ML'!#REF!</f>
        <v>#REF!</v>
      </c>
      <c r="T1755" s="24" t="e">
        <f>'MEDIDAS ML'!#REF!</f>
        <v>#REF!</v>
      </c>
      <c r="U1755" s="24" t="e">
        <f>'MEDIDAS ML'!#REF!</f>
        <v>#REF!</v>
      </c>
      <c r="V1755" s="22" t="e">
        <f>'MEDIDAS ML'!#REF!</f>
        <v>#REF!</v>
      </c>
      <c r="W1755" s="17" t="e">
        <f>'MEDIDAS ML'!#REF!</f>
        <v>#REF!</v>
      </c>
      <c r="X1755" t="e">
        <f>'MEDIDAS ML'!#REF!</f>
        <v>#REF!</v>
      </c>
    </row>
    <row r="1756" spans="1:24" ht="15.75" customHeight="1" x14ac:dyDescent="0.25">
      <c r="A1756" s="6">
        <f>'MEDIDAS ML'!A3636</f>
        <v>123</v>
      </c>
      <c r="B1756" s="15">
        <f>'MEDIDAS ML'!B3636</f>
        <v>123</v>
      </c>
      <c r="C1756" s="6">
        <f>'MEDIDAS ML'!C3636</f>
        <v>123</v>
      </c>
      <c r="D1756" s="6" t="str">
        <f>'MEDIDAS ML'!D3636</f>
        <v>3x25x35 cm - 150 grs</v>
      </c>
      <c r="E1756" s="16">
        <f>'MEDIDAS ML'!E3636</f>
        <v>3</v>
      </c>
      <c r="F1756" s="16">
        <f>'MEDIDAS ML'!F3636</f>
        <v>25</v>
      </c>
      <c r="G1756" s="16">
        <f>'MEDIDAS ML'!G3636</f>
        <v>35</v>
      </c>
      <c r="H1756" s="16">
        <f>'MEDIDAS ML'!H3636</f>
        <v>0.15</v>
      </c>
      <c r="I1756" s="16">
        <f>'MEDIDAS ML'!I3636</f>
        <v>0.65625</v>
      </c>
      <c r="J1756" s="6" t="str">
        <f>'MEDIDAS ML'!J3636</f>
        <v>Se calcula por P volum</v>
      </c>
      <c r="K1756" s="16">
        <f>'MEDIDAS ML'!K3636</f>
        <v>0.65625</v>
      </c>
      <c r="L1756" s="7">
        <f>'MEDIDAS ML'!L3636</f>
        <v>4490</v>
      </c>
      <c r="M1756" s="6" t="str">
        <f>'MEDIDAS ML'!M3636</f>
        <v>Hasta $9.989</v>
      </c>
      <c r="N1756" s="7">
        <f>'MEDIDAS ML'!N3636</f>
        <v>700</v>
      </c>
      <c r="O1756" s="6" t="str">
        <f>'MEDIDAS ML'!O3636</f>
        <v>No aplica (&lt;$19.990)</v>
      </c>
      <c r="P1756" s="7">
        <f>'MEDIDAS ML'!P3636</f>
        <v>0</v>
      </c>
      <c r="Q1756" s="7">
        <f>'MEDIDAS ML'!Q3636</f>
        <v>700</v>
      </c>
      <c r="R1756" s="23" t="e">
        <f>'MEDIDAS ML'!#REF!</f>
        <v>#REF!</v>
      </c>
      <c r="S1756" s="24" t="e">
        <f>'MEDIDAS ML'!#REF!</f>
        <v>#REF!</v>
      </c>
      <c r="T1756" s="24" t="e">
        <f>'MEDIDAS ML'!#REF!</f>
        <v>#REF!</v>
      </c>
      <c r="U1756" s="24" t="e">
        <f>'MEDIDAS ML'!#REF!</f>
        <v>#REF!</v>
      </c>
      <c r="V1756" s="22" t="e">
        <f>'MEDIDAS ML'!#REF!</f>
        <v>#REF!</v>
      </c>
      <c r="W1756" s="17" t="e">
        <f>'MEDIDAS ML'!#REF!</f>
        <v>#REF!</v>
      </c>
      <c r="X1756" t="e">
        <f>'MEDIDAS ML'!#REF!</f>
        <v>#REF!</v>
      </c>
    </row>
    <row r="1757" spans="1:24" ht="15.75" customHeight="1" x14ac:dyDescent="0.25">
      <c r="A1757" s="6">
        <f>'MEDIDAS ML'!A3672</f>
        <v>123</v>
      </c>
      <c r="B1757" s="15">
        <f>'MEDIDAS ML'!B3672</f>
        <v>123</v>
      </c>
      <c r="C1757" s="6">
        <f>'MEDIDAS ML'!C3672</f>
        <v>123</v>
      </c>
      <c r="D1757" s="6" t="str">
        <f>'MEDIDAS ML'!D3672</f>
        <v>3x15x29 cm - 140 grs</v>
      </c>
      <c r="E1757" s="16">
        <f>'MEDIDAS ML'!E3672</f>
        <v>3</v>
      </c>
      <c r="F1757" s="16">
        <f>'MEDIDAS ML'!F3672</f>
        <v>15</v>
      </c>
      <c r="G1757" s="16">
        <f>'MEDIDAS ML'!G3672</f>
        <v>29</v>
      </c>
      <c r="H1757" s="16">
        <f>'MEDIDAS ML'!H3672</f>
        <v>0.14000000000000001</v>
      </c>
      <c r="I1757" s="16">
        <f>'MEDIDAS ML'!I3672</f>
        <v>0.32624999999999998</v>
      </c>
      <c r="J1757" s="6" t="str">
        <f>'MEDIDAS ML'!J3672</f>
        <v>Se calcula por P volum</v>
      </c>
      <c r="K1757" s="16">
        <f>'MEDIDAS ML'!K3672</f>
        <v>0.32624999999999998</v>
      </c>
      <c r="L1757" s="7">
        <f>'MEDIDAS ML'!L3672</f>
        <v>4490</v>
      </c>
      <c r="M1757" s="6" t="str">
        <f>'MEDIDAS ML'!M3672</f>
        <v>Hasta $9.989</v>
      </c>
      <c r="N1757" s="7">
        <f>'MEDIDAS ML'!N3672</f>
        <v>700</v>
      </c>
      <c r="O1757" s="6" t="str">
        <f>'MEDIDAS ML'!O3672</f>
        <v>No aplica (&lt;$19.990)</v>
      </c>
      <c r="P1757" s="7">
        <f>'MEDIDAS ML'!P3672</f>
        <v>0</v>
      </c>
      <c r="Q1757" s="7">
        <f>'MEDIDAS ML'!Q3672</f>
        <v>700</v>
      </c>
      <c r="R1757" s="23" t="e">
        <f>'MEDIDAS ML'!#REF!</f>
        <v>#REF!</v>
      </c>
      <c r="S1757" s="24" t="e">
        <f>'MEDIDAS ML'!#REF!</f>
        <v>#REF!</v>
      </c>
      <c r="T1757" s="24" t="e">
        <f>'MEDIDAS ML'!#REF!</f>
        <v>#REF!</v>
      </c>
      <c r="U1757" s="24" t="e">
        <f>'MEDIDAS ML'!#REF!</f>
        <v>#REF!</v>
      </c>
      <c r="V1757" s="22" t="e">
        <f>'MEDIDAS ML'!#REF!</f>
        <v>#REF!</v>
      </c>
      <c r="W1757" s="17" t="e">
        <f>'MEDIDAS ML'!#REF!</f>
        <v>#REF!</v>
      </c>
      <c r="X1757" t="e">
        <f>'MEDIDAS ML'!#REF!</f>
        <v>#REF!</v>
      </c>
    </row>
    <row r="1758" spans="1:24" ht="15.75" customHeight="1" x14ac:dyDescent="0.25">
      <c r="A1758" s="6">
        <f>'MEDIDAS ML'!A3673</f>
        <v>123</v>
      </c>
      <c r="B1758" s="15">
        <f>'MEDIDAS ML'!B3673</f>
        <v>123</v>
      </c>
      <c r="C1758" s="6">
        <f>'MEDIDAS ML'!C3673</f>
        <v>123</v>
      </c>
      <c r="D1758" s="6" t="str">
        <f>'MEDIDAS ML'!D3673</f>
        <v>3x15x29 cm - 140 grs</v>
      </c>
      <c r="E1758" s="16">
        <f>'MEDIDAS ML'!E3673</f>
        <v>3</v>
      </c>
      <c r="F1758" s="16">
        <f>'MEDIDAS ML'!F3673</f>
        <v>15</v>
      </c>
      <c r="G1758" s="16">
        <f>'MEDIDAS ML'!G3673</f>
        <v>29</v>
      </c>
      <c r="H1758" s="16">
        <f>'MEDIDAS ML'!H3673</f>
        <v>0.14000000000000001</v>
      </c>
      <c r="I1758" s="16">
        <f>'MEDIDAS ML'!I3673</f>
        <v>0.32624999999999998</v>
      </c>
      <c r="J1758" s="6" t="str">
        <f>'MEDIDAS ML'!J3673</f>
        <v>Se calcula por P volum</v>
      </c>
      <c r="K1758" s="16">
        <f>'MEDIDAS ML'!K3673</f>
        <v>0.32624999999999998</v>
      </c>
      <c r="L1758" s="7">
        <f>'MEDIDAS ML'!L3673</f>
        <v>4490</v>
      </c>
      <c r="M1758" s="6" t="str">
        <f>'MEDIDAS ML'!M3673</f>
        <v>Hasta $9.989</v>
      </c>
      <c r="N1758" s="7">
        <f>'MEDIDAS ML'!N3673</f>
        <v>700</v>
      </c>
      <c r="O1758" s="6" t="str">
        <f>'MEDIDAS ML'!O3673</f>
        <v>No aplica (&lt;$19.990)</v>
      </c>
      <c r="P1758" s="7">
        <f>'MEDIDAS ML'!P3673</f>
        <v>0</v>
      </c>
      <c r="Q1758" s="7">
        <f>'MEDIDAS ML'!Q3673</f>
        <v>700</v>
      </c>
      <c r="R1758" s="23" t="e">
        <f>'MEDIDAS ML'!#REF!</f>
        <v>#REF!</v>
      </c>
      <c r="S1758" s="24" t="e">
        <f>'MEDIDAS ML'!#REF!</f>
        <v>#REF!</v>
      </c>
      <c r="T1758" s="24" t="e">
        <f>'MEDIDAS ML'!#REF!</f>
        <v>#REF!</v>
      </c>
      <c r="U1758" s="24" t="e">
        <f>'MEDIDAS ML'!#REF!</f>
        <v>#REF!</v>
      </c>
      <c r="V1758" s="22" t="e">
        <f>'MEDIDAS ML'!#REF!</f>
        <v>#REF!</v>
      </c>
      <c r="W1758" s="17" t="e">
        <f>'MEDIDAS ML'!#REF!</f>
        <v>#REF!</v>
      </c>
      <c r="X1758" t="e">
        <f>'MEDIDAS ML'!#REF!</f>
        <v>#REF!</v>
      </c>
    </row>
    <row r="1759" spans="1:24" ht="15.75" customHeight="1" x14ac:dyDescent="0.25">
      <c r="A1759" s="6">
        <f>'MEDIDAS ML'!A3690</f>
        <v>123</v>
      </c>
      <c r="B1759" s="15">
        <f>'MEDIDAS ML'!B3690</f>
        <v>123</v>
      </c>
      <c r="C1759" s="6">
        <f>'MEDIDAS ML'!C3690</f>
        <v>123</v>
      </c>
      <c r="D1759" s="6" t="str">
        <f>'MEDIDAS ML'!D3690</f>
        <v>4x10x10 cm - 140 grs</v>
      </c>
      <c r="E1759" s="16">
        <f>'MEDIDAS ML'!E3690</f>
        <v>4</v>
      </c>
      <c r="F1759" s="16">
        <f>'MEDIDAS ML'!F3690</f>
        <v>10</v>
      </c>
      <c r="G1759" s="16">
        <f>'MEDIDAS ML'!G3690</f>
        <v>10</v>
      </c>
      <c r="H1759" s="16">
        <f>'MEDIDAS ML'!H3690</f>
        <v>0.14000000000000001</v>
      </c>
      <c r="I1759" s="16">
        <f>'MEDIDAS ML'!I3690</f>
        <v>0.1</v>
      </c>
      <c r="J1759" s="6" t="str">
        <f>'MEDIDAS ML'!J3690</f>
        <v>Se calcula por Peso</v>
      </c>
      <c r="K1759" s="16">
        <f>'MEDIDAS ML'!K3690</f>
        <v>0.14000000000000001</v>
      </c>
      <c r="L1759" s="7">
        <f>'MEDIDAS ML'!L3690</f>
        <v>4490</v>
      </c>
      <c r="M1759" s="6" t="str">
        <f>'MEDIDAS ML'!M3690</f>
        <v>Hasta $9.989</v>
      </c>
      <c r="N1759" s="7">
        <f>'MEDIDAS ML'!N3690</f>
        <v>700</v>
      </c>
      <c r="O1759" s="6" t="str">
        <f>'MEDIDAS ML'!O3690</f>
        <v>No aplica (&lt;$19.990)</v>
      </c>
      <c r="P1759" s="7">
        <f>'MEDIDAS ML'!P3690</f>
        <v>0</v>
      </c>
      <c r="Q1759" s="7">
        <f>'MEDIDAS ML'!Q3690</f>
        <v>700</v>
      </c>
      <c r="R1759" s="23" t="e">
        <f>'MEDIDAS ML'!#REF!</f>
        <v>#REF!</v>
      </c>
      <c r="S1759" s="24" t="e">
        <f>'MEDIDAS ML'!#REF!</f>
        <v>#REF!</v>
      </c>
      <c r="T1759" s="24" t="e">
        <f>'MEDIDAS ML'!#REF!</f>
        <v>#REF!</v>
      </c>
      <c r="U1759" s="24" t="e">
        <f>'MEDIDAS ML'!#REF!</f>
        <v>#REF!</v>
      </c>
      <c r="V1759" s="22" t="e">
        <f>'MEDIDAS ML'!#REF!</f>
        <v>#REF!</v>
      </c>
      <c r="W1759" s="17" t="e">
        <f>'MEDIDAS ML'!#REF!</f>
        <v>#REF!</v>
      </c>
      <c r="X1759" t="e">
        <f>'MEDIDAS ML'!#REF!</f>
        <v>#REF!</v>
      </c>
    </row>
    <row r="1760" spans="1:24" ht="15.75" customHeight="1" x14ac:dyDescent="0.25">
      <c r="A1760" s="6">
        <f>'MEDIDAS ML'!A3733</f>
        <v>123</v>
      </c>
      <c r="B1760" s="15">
        <f>'MEDIDAS ML'!B3733</f>
        <v>123</v>
      </c>
      <c r="C1760" s="6">
        <f>'MEDIDAS ML'!C3733</f>
        <v>123</v>
      </c>
      <c r="D1760" s="6" t="str">
        <f>'MEDIDAS ML'!D3733</f>
        <v>4x14x23 cm - 132 grs</v>
      </c>
      <c r="E1760" s="16">
        <f>'MEDIDAS ML'!E3733</f>
        <v>4</v>
      </c>
      <c r="F1760" s="16">
        <f>'MEDIDAS ML'!F3733</f>
        <v>14</v>
      </c>
      <c r="G1760" s="16">
        <f>'MEDIDAS ML'!G3733</f>
        <v>23</v>
      </c>
      <c r="H1760" s="16">
        <f>'MEDIDAS ML'!H3733</f>
        <v>0.13200000000000001</v>
      </c>
      <c r="I1760" s="16">
        <f>'MEDIDAS ML'!I3733</f>
        <v>0.32200000000000001</v>
      </c>
      <c r="J1760" s="6" t="str">
        <f>'MEDIDAS ML'!J3733</f>
        <v>Se calcula por P volum</v>
      </c>
      <c r="K1760" s="16">
        <f>'MEDIDAS ML'!K3733</f>
        <v>0.32200000000000001</v>
      </c>
      <c r="L1760" s="7">
        <f>'MEDIDAS ML'!L3733</f>
        <v>4490</v>
      </c>
      <c r="M1760" s="6" t="str">
        <f>'MEDIDAS ML'!M3733</f>
        <v>Hasta $9.989</v>
      </c>
      <c r="N1760" s="7">
        <f>'MEDIDAS ML'!N3733</f>
        <v>700</v>
      </c>
      <c r="O1760" s="6" t="str">
        <f>'MEDIDAS ML'!O3733</f>
        <v>No aplica (&lt;$19.990)</v>
      </c>
      <c r="P1760" s="7">
        <f>'MEDIDAS ML'!P3733</f>
        <v>0</v>
      </c>
      <c r="Q1760" s="7">
        <f>'MEDIDAS ML'!Q3733</f>
        <v>700</v>
      </c>
      <c r="R1760" s="23" t="e">
        <f>'MEDIDAS ML'!#REF!</f>
        <v>#REF!</v>
      </c>
      <c r="S1760" s="24" t="e">
        <f>'MEDIDAS ML'!#REF!</f>
        <v>#REF!</v>
      </c>
      <c r="T1760" s="24" t="e">
        <f>'MEDIDAS ML'!#REF!</f>
        <v>#REF!</v>
      </c>
      <c r="U1760" s="24" t="e">
        <f>'MEDIDAS ML'!#REF!</f>
        <v>#REF!</v>
      </c>
      <c r="V1760" s="22" t="e">
        <f>'MEDIDAS ML'!#REF!</f>
        <v>#REF!</v>
      </c>
      <c r="W1760" s="17" t="e">
        <f>'MEDIDAS ML'!#REF!</f>
        <v>#REF!</v>
      </c>
      <c r="X1760" t="e">
        <f>'MEDIDAS ML'!#REF!</f>
        <v>#REF!</v>
      </c>
    </row>
    <row r="1761" spans="1:24" ht="15.75" customHeight="1" x14ac:dyDescent="0.25">
      <c r="A1761" s="6">
        <f>'MEDIDAS ML'!A3734</f>
        <v>123</v>
      </c>
      <c r="B1761" s="15">
        <f>'MEDIDAS ML'!B3734</f>
        <v>123</v>
      </c>
      <c r="C1761" s="6">
        <f>'MEDIDAS ML'!C3734</f>
        <v>123</v>
      </c>
      <c r="D1761" s="6" t="str">
        <f>'MEDIDAS ML'!D3734</f>
        <v>4x14x23 cm - 132 grs</v>
      </c>
      <c r="E1761" s="16">
        <f>'MEDIDAS ML'!E3734</f>
        <v>4</v>
      </c>
      <c r="F1761" s="16">
        <f>'MEDIDAS ML'!F3734</f>
        <v>14</v>
      </c>
      <c r="G1761" s="16">
        <f>'MEDIDAS ML'!G3734</f>
        <v>23</v>
      </c>
      <c r="H1761" s="16">
        <f>'MEDIDAS ML'!H3734</f>
        <v>0.13200000000000001</v>
      </c>
      <c r="I1761" s="16">
        <f>'MEDIDAS ML'!I3734</f>
        <v>0.32200000000000001</v>
      </c>
      <c r="J1761" s="6" t="str">
        <f>'MEDIDAS ML'!J3734</f>
        <v>Se calcula por P volum</v>
      </c>
      <c r="K1761" s="16">
        <f>'MEDIDAS ML'!K3734</f>
        <v>0.32200000000000001</v>
      </c>
      <c r="L1761" s="7">
        <f>'MEDIDAS ML'!L3734</f>
        <v>4490</v>
      </c>
      <c r="M1761" s="6" t="str">
        <f>'MEDIDAS ML'!M3734</f>
        <v>Hasta $9.989</v>
      </c>
      <c r="N1761" s="7">
        <f>'MEDIDAS ML'!N3734</f>
        <v>700</v>
      </c>
      <c r="O1761" s="6" t="str">
        <f>'MEDIDAS ML'!O3734</f>
        <v>No aplica (&lt;$19.990)</v>
      </c>
      <c r="P1761" s="7">
        <f>'MEDIDAS ML'!P3734</f>
        <v>0</v>
      </c>
      <c r="Q1761" s="7">
        <f>'MEDIDAS ML'!Q3734</f>
        <v>700</v>
      </c>
      <c r="R1761" s="23" t="e">
        <f>'MEDIDAS ML'!#REF!</f>
        <v>#REF!</v>
      </c>
      <c r="S1761" s="24" t="e">
        <f>'MEDIDAS ML'!#REF!</f>
        <v>#REF!</v>
      </c>
      <c r="T1761" s="24" t="e">
        <f>'MEDIDAS ML'!#REF!</f>
        <v>#REF!</v>
      </c>
      <c r="U1761" s="24" t="e">
        <f>'MEDIDAS ML'!#REF!</f>
        <v>#REF!</v>
      </c>
      <c r="V1761" s="22" t="e">
        <f>'MEDIDAS ML'!#REF!</f>
        <v>#REF!</v>
      </c>
      <c r="W1761" s="17" t="e">
        <f>'MEDIDAS ML'!#REF!</f>
        <v>#REF!</v>
      </c>
      <c r="X1761" t="e">
        <f>'MEDIDAS ML'!#REF!</f>
        <v>#REF!</v>
      </c>
    </row>
    <row r="1762" spans="1:24" ht="15.75" customHeight="1" x14ac:dyDescent="0.25">
      <c r="A1762" s="6">
        <f>'MEDIDAS ML'!A3789</f>
        <v>123</v>
      </c>
      <c r="B1762" s="15">
        <f>'MEDIDAS ML'!B3789</f>
        <v>123</v>
      </c>
      <c r="C1762" s="6">
        <f>'MEDIDAS ML'!C3789</f>
        <v>123</v>
      </c>
      <c r="D1762" s="6" t="str">
        <f>'MEDIDAS ML'!D3789</f>
        <v>7x14x15 cm - 120 grs</v>
      </c>
      <c r="E1762" s="16">
        <f>'MEDIDAS ML'!E3789</f>
        <v>7</v>
      </c>
      <c r="F1762" s="16">
        <f>'MEDIDAS ML'!F3789</f>
        <v>14</v>
      </c>
      <c r="G1762" s="16">
        <f>'MEDIDAS ML'!G3789</f>
        <v>15</v>
      </c>
      <c r="H1762" s="16">
        <f>'MEDIDAS ML'!H3789</f>
        <v>0.12</v>
      </c>
      <c r="I1762" s="16">
        <f>'MEDIDAS ML'!I3789</f>
        <v>0.36749999999999999</v>
      </c>
      <c r="J1762" s="6" t="str">
        <f>'MEDIDAS ML'!J3789</f>
        <v>Se calcula por P volum</v>
      </c>
      <c r="K1762" s="16">
        <f>'MEDIDAS ML'!K3789</f>
        <v>0.36749999999999999</v>
      </c>
      <c r="L1762" s="7">
        <f>'MEDIDAS ML'!L3789</f>
        <v>4490</v>
      </c>
      <c r="M1762" s="6" t="str">
        <f>'MEDIDAS ML'!M3789</f>
        <v>Hasta $9.989</v>
      </c>
      <c r="N1762" s="7">
        <f>'MEDIDAS ML'!N3789</f>
        <v>700</v>
      </c>
      <c r="O1762" s="6" t="str">
        <f>'MEDIDAS ML'!O3789</f>
        <v>No aplica (&lt;$19.990)</v>
      </c>
      <c r="P1762" s="7">
        <f>'MEDIDAS ML'!P3789</f>
        <v>0</v>
      </c>
      <c r="Q1762" s="7">
        <f>'MEDIDAS ML'!Q3789</f>
        <v>700</v>
      </c>
      <c r="R1762" s="23" t="e">
        <f>'MEDIDAS ML'!#REF!</f>
        <v>#REF!</v>
      </c>
      <c r="S1762" s="24" t="e">
        <f>'MEDIDAS ML'!#REF!</f>
        <v>#REF!</v>
      </c>
      <c r="T1762" s="24" t="e">
        <f>'MEDIDAS ML'!#REF!</f>
        <v>#REF!</v>
      </c>
      <c r="U1762" s="24" t="e">
        <f>'MEDIDAS ML'!#REF!</f>
        <v>#REF!</v>
      </c>
      <c r="V1762" s="22" t="e">
        <f>'MEDIDAS ML'!#REF!</f>
        <v>#REF!</v>
      </c>
      <c r="W1762" s="17" t="e">
        <f>'MEDIDAS ML'!#REF!</f>
        <v>#REF!</v>
      </c>
      <c r="X1762" t="e">
        <f>'MEDIDAS ML'!#REF!</f>
        <v>#REF!</v>
      </c>
    </row>
    <row r="1763" spans="1:24" ht="15.75" customHeight="1" x14ac:dyDescent="0.25">
      <c r="A1763" s="6">
        <f>'MEDIDAS ML'!A3866</f>
        <v>123</v>
      </c>
      <c r="B1763" s="15">
        <f>'MEDIDAS ML'!B3866</f>
        <v>123</v>
      </c>
      <c r="C1763" s="6">
        <f>'MEDIDAS ML'!C3866</f>
        <v>123</v>
      </c>
      <c r="D1763" s="6" t="str">
        <f>'MEDIDAS ML'!D3866</f>
        <v>5x10x10 cm - 105 grs</v>
      </c>
      <c r="E1763" s="16">
        <f>'MEDIDAS ML'!E3866</f>
        <v>5</v>
      </c>
      <c r="F1763" s="16">
        <f>'MEDIDAS ML'!F3866</f>
        <v>10</v>
      </c>
      <c r="G1763" s="16">
        <f>'MEDIDAS ML'!G3866</f>
        <v>10</v>
      </c>
      <c r="H1763" s="16">
        <f>'MEDIDAS ML'!H3866</f>
        <v>0.105</v>
      </c>
      <c r="I1763" s="16">
        <f>'MEDIDAS ML'!I3866</f>
        <v>0.125</v>
      </c>
      <c r="J1763" s="6" t="str">
        <f>'MEDIDAS ML'!J3866</f>
        <v>Se calcula por P volum</v>
      </c>
      <c r="K1763" s="16">
        <f>'MEDIDAS ML'!K3866</f>
        <v>0.125</v>
      </c>
      <c r="L1763" s="7">
        <f>'MEDIDAS ML'!L3866</f>
        <v>4490</v>
      </c>
      <c r="M1763" s="6" t="str">
        <f>'MEDIDAS ML'!M3866</f>
        <v>Hasta $9.989</v>
      </c>
      <c r="N1763" s="7">
        <f>'MEDIDAS ML'!N3866</f>
        <v>700</v>
      </c>
      <c r="O1763" s="6" t="str">
        <f>'MEDIDAS ML'!O3866</f>
        <v>No aplica (&lt;$19.990)</v>
      </c>
      <c r="P1763" s="7">
        <f>'MEDIDAS ML'!P3866</f>
        <v>0</v>
      </c>
      <c r="Q1763" s="7">
        <f>'MEDIDAS ML'!Q3866</f>
        <v>700</v>
      </c>
      <c r="R1763" s="23" t="e">
        <f>'MEDIDAS ML'!#REF!</f>
        <v>#REF!</v>
      </c>
      <c r="S1763" s="24" t="e">
        <f>'MEDIDAS ML'!#REF!</f>
        <v>#REF!</v>
      </c>
      <c r="T1763" s="24" t="e">
        <f>'MEDIDAS ML'!#REF!</f>
        <v>#REF!</v>
      </c>
      <c r="U1763" s="24" t="e">
        <f>'MEDIDAS ML'!#REF!</f>
        <v>#REF!</v>
      </c>
      <c r="V1763" s="22" t="e">
        <f>'MEDIDAS ML'!#REF!</f>
        <v>#REF!</v>
      </c>
      <c r="W1763" s="17" t="e">
        <f>'MEDIDAS ML'!#REF!</f>
        <v>#REF!</v>
      </c>
      <c r="X1763" t="e">
        <f>'MEDIDAS ML'!#REF!</f>
        <v>#REF!</v>
      </c>
    </row>
    <row r="1764" spans="1:24" ht="15.75" customHeight="1" x14ac:dyDescent="0.25">
      <c r="A1764" s="6">
        <f>'MEDIDAS ML'!A3889</f>
        <v>123</v>
      </c>
      <c r="B1764" s="15">
        <f>'MEDIDAS ML'!B3889</f>
        <v>123</v>
      </c>
      <c r="C1764" s="6">
        <f>'MEDIDAS ML'!C3889</f>
        <v>123</v>
      </c>
      <c r="D1764" s="6" t="str">
        <f>'MEDIDAS ML'!D3889</f>
        <v>6x15x22 cm - 100 grs</v>
      </c>
      <c r="E1764" s="16">
        <f>'MEDIDAS ML'!E3889</f>
        <v>6</v>
      </c>
      <c r="F1764" s="16">
        <f>'MEDIDAS ML'!F3889</f>
        <v>15</v>
      </c>
      <c r="G1764" s="16">
        <f>'MEDIDAS ML'!G3889</f>
        <v>22</v>
      </c>
      <c r="H1764" s="16">
        <f>'MEDIDAS ML'!H3889</f>
        <v>0.1</v>
      </c>
      <c r="I1764" s="16">
        <f>'MEDIDAS ML'!I3889</f>
        <v>0.495</v>
      </c>
      <c r="J1764" s="6" t="str">
        <f>'MEDIDAS ML'!J3889</f>
        <v>Se calcula por P volum</v>
      </c>
      <c r="K1764" s="16">
        <f>'MEDIDAS ML'!K3889</f>
        <v>0.495</v>
      </c>
      <c r="L1764" s="7">
        <f>'MEDIDAS ML'!L3889</f>
        <v>4490</v>
      </c>
      <c r="M1764" s="6" t="str">
        <f>'MEDIDAS ML'!M3889</f>
        <v>Hasta $9.989</v>
      </c>
      <c r="N1764" s="7">
        <f>'MEDIDAS ML'!N3889</f>
        <v>700</v>
      </c>
      <c r="O1764" s="6" t="str">
        <f>'MEDIDAS ML'!O3889</f>
        <v>No aplica (&lt;$19.990)</v>
      </c>
      <c r="P1764" s="7">
        <f>'MEDIDAS ML'!P3889</f>
        <v>0</v>
      </c>
      <c r="Q1764" s="7">
        <f>'MEDIDAS ML'!Q3889</f>
        <v>700</v>
      </c>
      <c r="R1764" s="23" t="e">
        <f>'MEDIDAS ML'!#REF!</f>
        <v>#REF!</v>
      </c>
      <c r="S1764" s="24" t="e">
        <f>'MEDIDAS ML'!#REF!</f>
        <v>#REF!</v>
      </c>
      <c r="T1764" s="24" t="e">
        <f>'MEDIDAS ML'!#REF!</f>
        <v>#REF!</v>
      </c>
      <c r="U1764" s="24" t="e">
        <f>'MEDIDAS ML'!#REF!</f>
        <v>#REF!</v>
      </c>
      <c r="V1764" s="22" t="e">
        <f>'MEDIDAS ML'!#REF!</f>
        <v>#REF!</v>
      </c>
      <c r="W1764" s="17" t="e">
        <f>'MEDIDAS ML'!#REF!</f>
        <v>#REF!</v>
      </c>
      <c r="X1764" t="e">
        <f>'MEDIDAS ML'!#REF!</f>
        <v>#REF!</v>
      </c>
    </row>
    <row r="1765" spans="1:24" ht="15.75" customHeight="1" x14ac:dyDescent="0.25">
      <c r="A1765" s="6">
        <f>'MEDIDAS ML'!A3942</f>
        <v>123</v>
      </c>
      <c r="B1765" s="15">
        <f>'MEDIDAS ML'!B3942</f>
        <v>123</v>
      </c>
      <c r="C1765" s="6">
        <f>'MEDIDAS ML'!C3942</f>
        <v>123</v>
      </c>
      <c r="D1765" s="6" t="str">
        <f>'MEDIDAS ML'!D3942</f>
        <v>5x11x15 cm - 100 grs</v>
      </c>
      <c r="E1765" s="16">
        <f>'MEDIDAS ML'!E3942</f>
        <v>5</v>
      </c>
      <c r="F1765" s="16">
        <f>'MEDIDAS ML'!F3942</f>
        <v>11</v>
      </c>
      <c r="G1765" s="16">
        <f>'MEDIDAS ML'!G3942</f>
        <v>15</v>
      </c>
      <c r="H1765" s="16">
        <f>'MEDIDAS ML'!H3942</f>
        <v>0.1</v>
      </c>
      <c r="I1765" s="16">
        <f>'MEDIDAS ML'!I3942</f>
        <v>0.20624999999999999</v>
      </c>
      <c r="J1765" s="6" t="str">
        <f>'MEDIDAS ML'!J3942</f>
        <v>Se calcula por P volum</v>
      </c>
      <c r="K1765" s="16">
        <f>'MEDIDAS ML'!K3942</f>
        <v>0.20624999999999999</v>
      </c>
      <c r="L1765" s="7">
        <f>'MEDIDAS ML'!L3942</f>
        <v>4490</v>
      </c>
      <c r="M1765" s="6" t="str">
        <f>'MEDIDAS ML'!M3942</f>
        <v>Hasta $9.989</v>
      </c>
      <c r="N1765" s="7">
        <f>'MEDIDAS ML'!N3942</f>
        <v>700</v>
      </c>
      <c r="O1765" s="6" t="str">
        <f>'MEDIDAS ML'!O3942</f>
        <v>No aplica (&lt;$19.990)</v>
      </c>
      <c r="P1765" s="7">
        <f>'MEDIDAS ML'!P3942</f>
        <v>0</v>
      </c>
      <c r="Q1765" s="7">
        <f>'MEDIDAS ML'!Q3942</f>
        <v>700</v>
      </c>
      <c r="R1765" s="23" t="e">
        <f>'MEDIDAS ML'!#REF!</f>
        <v>#REF!</v>
      </c>
      <c r="S1765" s="24" t="e">
        <f>'MEDIDAS ML'!#REF!</f>
        <v>#REF!</v>
      </c>
      <c r="T1765" s="24" t="e">
        <f>'MEDIDAS ML'!#REF!</f>
        <v>#REF!</v>
      </c>
      <c r="U1765" s="24" t="e">
        <f>'MEDIDAS ML'!#REF!</f>
        <v>#REF!</v>
      </c>
      <c r="V1765" s="22" t="e">
        <f>'MEDIDAS ML'!#REF!</f>
        <v>#REF!</v>
      </c>
      <c r="W1765" s="17" t="e">
        <f>'MEDIDAS ML'!#REF!</f>
        <v>#REF!</v>
      </c>
      <c r="X1765" t="e">
        <f>'MEDIDAS ML'!#REF!</f>
        <v>#REF!</v>
      </c>
    </row>
    <row r="1766" spans="1:24" ht="15.75" customHeight="1" x14ac:dyDescent="0.25">
      <c r="A1766" s="6">
        <f>'MEDIDAS ML'!A3943</f>
        <v>123</v>
      </c>
      <c r="B1766" s="15">
        <f>'MEDIDAS ML'!B3943</f>
        <v>123</v>
      </c>
      <c r="C1766" s="6">
        <f>'MEDIDAS ML'!C3943</f>
        <v>123</v>
      </c>
      <c r="D1766" s="6" t="str">
        <f>'MEDIDAS ML'!D3943</f>
        <v>5x11x15 cm - 100 grs</v>
      </c>
      <c r="E1766" s="16">
        <f>'MEDIDAS ML'!E3943</f>
        <v>5</v>
      </c>
      <c r="F1766" s="16">
        <f>'MEDIDAS ML'!F3943</f>
        <v>11</v>
      </c>
      <c r="G1766" s="16">
        <f>'MEDIDAS ML'!G3943</f>
        <v>15</v>
      </c>
      <c r="H1766" s="16">
        <f>'MEDIDAS ML'!H3943</f>
        <v>0.1</v>
      </c>
      <c r="I1766" s="16">
        <f>'MEDIDAS ML'!I3943</f>
        <v>0.20624999999999999</v>
      </c>
      <c r="J1766" s="6" t="str">
        <f>'MEDIDAS ML'!J3943</f>
        <v>Se calcula por P volum</v>
      </c>
      <c r="K1766" s="16">
        <f>'MEDIDAS ML'!K3943</f>
        <v>0.20624999999999999</v>
      </c>
      <c r="L1766" s="7">
        <f>'MEDIDAS ML'!L3943</f>
        <v>4490</v>
      </c>
      <c r="M1766" s="6" t="str">
        <f>'MEDIDAS ML'!M3943</f>
        <v>Hasta $9.989</v>
      </c>
      <c r="N1766" s="7">
        <f>'MEDIDAS ML'!N3943</f>
        <v>700</v>
      </c>
      <c r="O1766" s="6" t="str">
        <f>'MEDIDAS ML'!O3943</f>
        <v>No aplica (&lt;$19.990)</v>
      </c>
      <c r="P1766" s="7">
        <f>'MEDIDAS ML'!P3943</f>
        <v>0</v>
      </c>
      <c r="Q1766" s="7">
        <f>'MEDIDAS ML'!Q3943</f>
        <v>700</v>
      </c>
      <c r="R1766" s="23" t="e">
        <f>'MEDIDAS ML'!#REF!</f>
        <v>#REF!</v>
      </c>
      <c r="S1766" s="24" t="e">
        <f>'MEDIDAS ML'!#REF!</f>
        <v>#REF!</v>
      </c>
      <c r="T1766" s="24" t="e">
        <f>'MEDIDAS ML'!#REF!</f>
        <v>#REF!</v>
      </c>
      <c r="U1766" s="24" t="e">
        <f>'MEDIDAS ML'!#REF!</f>
        <v>#REF!</v>
      </c>
      <c r="V1766" s="22" t="e">
        <f>'MEDIDAS ML'!#REF!</f>
        <v>#REF!</v>
      </c>
      <c r="W1766" s="17" t="e">
        <f>'MEDIDAS ML'!#REF!</f>
        <v>#REF!</v>
      </c>
      <c r="X1766" t="e">
        <f>'MEDIDAS ML'!#REF!</f>
        <v>#REF!</v>
      </c>
    </row>
    <row r="1767" spans="1:24" ht="15.75" customHeight="1" x14ac:dyDescent="0.25">
      <c r="A1767" s="6">
        <f>'MEDIDAS ML'!A3979</f>
        <v>123</v>
      </c>
      <c r="B1767" s="15">
        <f>'MEDIDAS ML'!B3979</f>
        <v>123</v>
      </c>
      <c r="C1767" s="6">
        <f>'MEDIDAS ML'!C3979</f>
        <v>123</v>
      </c>
      <c r="D1767" s="6" t="str">
        <f>'MEDIDAS ML'!D3979</f>
        <v>7x13x23 cm - 99 grs</v>
      </c>
      <c r="E1767" s="16">
        <f>'MEDIDAS ML'!E3979</f>
        <v>7</v>
      </c>
      <c r="F1767" s="16">
        <f>'MEDIDAS ML'!F3979</f>
        <v>13</v>
      </c>
      <c r="G1767" s="16">
        <f>'MEDIDAS ML'!G3979</f>
        <v>23</v>
      </c>
      <c r="H1767" s="16">
        <f>'MEDIDAS ML'!H3979</f>
        <v>9.9000000000000005E-2</v>
      </c>
      <c r="I1767" s="16">
        <f>'MEDIDAS ML'!I3979</f>
        <v>0.52324999999999999</v>
      </c>
      <c r="J1767" s="6" t="str">
        <f>'MEDIDAS ML'!J3979</f>
        <v>Se calcula por P volum</v>
      </c>
      <c r="K1767" s="16">
        <f>'MEDIDAS ML'!K3979</f>
        <v>0.52324999999999999</v>
      </c>
      <c r="L1767" s="7">
        <f>'MEDIDAS ML'!L3979</f>
        <v>4490</v>
      </c>
      <c r="M1767" s="6" t="str">
        <f>'MEDIDAS ML'!M3979</f>
        <v>Hasta $9.989</v>
      </c>
      <c r="N1767" s="7">
        <f>'MEDIDAS ML'!N3979</f>
        <v>700</v>
      </c>
      <c r="O1767" s="6" t="str">
        <f>'MEDIDAS ML'!O3979</f>
        <v>No aplica (&lt;$19.990)</v>
      </c>
      <c r="P1767" s="7">
        <f>'MEDIDAS ML'!P3979</f>
        <v>0</v>
      </c>
      <c r="Q1767" s="7">
        <f>'MEDIDAS ML'!Q3979</f>
        <v>700</v>
      </c>
      <c r="R1767" s="23" t="e">
        <f>'MEDIDAS ML'!#REF!</f>
        <v>#REF!</v>
      </c>
      <c r="S1767" s="24" t="e">
        <f>'MEDIDAS ML'!#REF!</f>
        <v>#REF!</v>
      </c>
      <c r="T1767" s="24" t="e">
        <f>'MEDIDAS ML'!#REF!</f>
        <v>#REF!</v>
      </c>
      <c r="U1767" s="24" t="e">
        <f>'MEDIDAS ML'!#REF!</f>
        <v>#REF!</v>
      </c>
      <c r="V1767" s="22" t="e">
        <f>'MEDIDAS ML'!#REF!</f>
        <v>#REF!</v>
      </c>
      <c r="W1767" s="17" t="e">
        <f>'MEDIDAS ML'!#REF!</f>
        <v>#REF!</v>
      </c>
      <c r="X1767" t="e">
        <f>'MEDIDAS ML'!#REF!</f>
        <v>#REF!</v>
      </c>
    </row>
    <row r="1768" spans="1:24" ht="15.75" customHeight="1" x14ac:dyDescent="0.25">
      <c r="A1768" s="6">
        <f>'MEDIDAS ML'!A4353</f>
        <v>123</v>
      </c>
      <c r="B1768" s="15">
        <f>'MEDIDAS ML'!B4353</f>
        <v>123</v>
      </c>
      <c r="C1768" s="6">
        <f>'MEDIDAS ML'!C4353</f>
        <v>123</v>
      </c>
      <c r="D1768" s="6" t="str">
        <f>'MEDIDAS ML'!D4353</f>
        <v>3x12x21 cm - 20 grs</v>
      </c>
      <c r="E1768" s="16">
        <f>'MEDIDAS ML'!E4353</f>
        <v>3</v>
      </c>
      <c r="F1768" s="16">
        <f>'MEDIDAS ML'!F4353</f>
        <v>12</v>
      </c>
      <c r="G1768" s="16">
        <f>'MEDIDAS ML'!G4353</f>
        <v>21</v>
      </c>
      <c r="H1768" s="16">
        <f>'MEDIDAS ML'!H4353</f>
        <v>0.02</v>
      </c>
      <c r="I1768" s="16">
        <f>'MEDIDAS ML'!I4353</f>
        <v>0.189</v>
      </c>
      <c r="J1768" s="6" t="str">
        <f>'MEDIDAS ML'!J4353</f>
        <v>Se calcula por P volum</v>
      </c>
      <c r="K1768" s="16">
        <f>'MEDIDAS ML'!K4353</f>
        <v>0.189</v>
      </c>
      <c r="L1768" s="7">
        <f>'MEDIDAS ML'!L4353</f>
        <v>4490</v>
      </c>
      <c r="M1768" s="6" t="str">
        <f>'MEDIDAS ML'!M4353</f>
        <v>Hasta $9.989</v>
      </c>
      <c r="N1768" s="7">
        <f>'MEDIDAS ML'!N4353</f>
        <v>700</v>
      </c>
      <c r="O1768" s="6" t="str">
        <f>'MEDIDAS ML'!O4353</f>
        <v>No aplica (&lt;$19.990)</v>
      </c>
      <c r="P1768" s="7">
        <f>'MEDIDAS ML'!P4353</f>
        <v>0</v>
      </c>
      <c r="Q1768" s="7">
        <f>'MEDIDAS ML'!Q4353</f>
        <v>700</v>
      </c>
      <c r="R1768" s="23" t="e">
        <f>'MEDIDAS ML'!#REF!</f>
        <v>#REF!</v>
      </c>
      <c r="S1768" s="24" t="e">
        <f>'MEDIDAS ML'!#REF!</f>
        <v>#REF!</v>
      </c>
      <c r="T1768" s="24" t="e">
        <f>'MEDIDAS ML'!#REF!</f>
        <v>#REF!</v>
      </c>
      <c r="U1768" s="24" t="e">
        <f>'MEDIDAS ML'!#REF!</f>
        <v>#REF!</v>
      </c>
      <c r="V1768" s="22" t="e">
        <f>'MEDIDAS ML'!#REF!</f>
        <v>#REF!</v>
      </c>
      <c r="W1768" s="17" t="e">
        <f>'MEDIDAS ML'!#REF!</f>
        <v>#REF!</v>
      </c>
      <c r="X1768" t="e">
        <f>'MEDIDAS ML'!#REF!</f>
        <v>#REF!</v>
      </c>
    </row>
    <row r="1769" spans="1:24" ht="15.75" customHeight="1" x14ac:dyDescent="0.25">
      <c r="A1769" s="6">
        <f>'MEDIDAS ML'!A875</f>
        <v>123</v>
      </c>
      <c r="B1769" s="15">
        <f>'MEDIDAS ML'!B875</f>
        <v>123</v>
      </c>
      <c r="C1769" s="6">
        <f>'MEDIDAS ML'!C875</f>
        <v>123</v>
      </c>
      <c r="D1769" s="6" t="str">
        <f>'MEDIDAS ML'!D875</f>
        <v>13x32x42 cm - 1710 grs</v>
      </c>
      <c r="E1769" s="16">
        <f>'MEDIDAS ML'!E875</f>
        <v>13</v>
      </c>
      <c r="F1769" s="16">
        <f>'MEDIDAS ML'!F875</f>
        <v>32</v>
      </c>
      <c r="G1769" s="16">
        <f>'MEDIDAS ML'!G875</f>
        <v>42</v>
      </c>
      <c r="H1769" s="16">
        <f>'MEDIDAS ML'!H875</f>
        <v>1.71</v>
      </c>
      <c r="I1769" s="16">
        <f>'MEDIDAS ML'!I875</f>
        <v>4.3680000000000003</v>
      </c>
      <c r="J1769" s="6" t="str">
        <f>'MEDIDAS ML'!J875</f>
        <v>Se calcula por P volum</v>
      </c>
      <c r="K1769" s="16">
        <f>'MEDIDAS ML'!K875</f>
        <v>4.3680000000000003</v>
      </c>
      <c r="L1769" s="7">
        <f>'MEDIDAS ML'!L875</f>
        <v>4491</v>
      </c>
      <c r="M1769" s="6" t="str">
        <f>'MEDIDAS ML'!M875</f>
        <v>Hasta $9.989</v>
      </c>
      <c r="N1769" s="7">
        <f>'MEDIDAS ML'!N875</f>
        <v>700</v>
      </c>
      <c r="O1769" s="6" t="str">
        <f>'MEDIDAS ML'!O875</f>
        <v>No aplica (&lt;$19.990)</v>
      </c>
      <c r="P1769" s="7">
        <f>'MEDIDAS ML'!P875</f>
        <v>0</v>
      </c>
      <c r="Q1769" s="7">
        <f>'MEDIDAS ML'!Q875</f>
        <v>700</v>
      </c>
      <c r="R1769" s="23" t="e">
        <f>'MEDIDAS ML'!#REF!</f>
        <v>#REF!</v>
      </c>
      <c r="S1769" s="24" t="e">
        <f>'MEDIDAS ML'!#REF!</f>
        <v>#REF!</v>
      </c>
      <c r="T1769" s="24" t="e">
        <f>'MEDIDAS ML'!#REF!</f>
        <v>#REF!</v>
      </c>
      <c r="U1769" s="24" t="e">
        <f>'MEDIDAS ML'!#REF!</f>
        <v>#REF!</v>
      </c>
      <c r="V1769" s="22" t="e">
        <f>'MEDIDAS ML'!#REF!</f>
        <v>#REF!</v>
      </c>
      <c r="W1769" s="17" t="e">
        <f>'MEDIDAS ML'!#REF!</f>
        <v>#REF!</v>
      </c>
      <c r="X1769" t="e">
        <f>'MEDIDAS ML'!#REF!</f>
        <v>#REF!</v>
      </c>
    </row>
    <row r="1770" spans="1:24" ht="15.75" customHeight="1" x14ac:dyDescent="0.25">
      <c r="A1770" s="6">
        <f>'MEDIDAS ML'!A1715</f>
        <v>123</v>
      </c>
      <c r="B1770" s="15">
        <f>'MEDIDAS ML'!B1715</f>
        <v>123</v>
      </c>
      <c r="C1770" s="6">
        <f>'MEDIDAS ML'!C1715</f>
        <v>123</v>
      </c>
      <c r="D1770" s="6" t="str">
        <f>'MEDIDAS ML'!D1715</f>
        <v>7x13x25 cm - 660 grs</v>
      </c>
      <c r="E1770" s="16">
        <f>'MEDIDAS ML'!E1715</f>
        <v>7</v>
      </c>
      <c r="F1770" s="16">
        <f>'MEDIDAS ML'!F1715</f>
        <v>13</v>
      </c>
      <c r="G1770" s="16">
        <f>'MEDIDAS ML'!G1715</f>
        <v>25</v>
      </c>
      <c r="H1770" s="16">
        <f>'MEDIDAS ML'!H1715</f>
        <v>0.66</v>
      </c>
      <c r="I1770" s="16">
        <f>'MEDIDAS ML'!I1715</f>
        <v>0.56874999999999998</v>
      </c>
      <c r="J1770" s="6" t="str">
        <f>'MEDIDAS ML'!J1715</f>
        <v>Se calcula por Peso</v>
      </c>
      <c r="K1770" s="16">
        <f>'MEDIDAS ML'!K1715</f>
        <v>0.66</v>
      </c>
      <c r="L1770" s="7">
        <f>'MEDIDAS ML'!L1715</f>
        <v>4491</v>
      </c>
      <c r="M1770" s="6" t="str">
        <f>'MEDIDAS ML'!M1715</f>
        <v>Hasta $9.989</v>
      </c>
      <c r="N1770" s="7">
        <f>'MEDIDAS ML'!N1715</f>
        <v>700</v>
      </c>
      <c r="O1770" s="6" t="str">
        <f>'MEDIDAS ML'!O1715</f>
        <v>No aplica (&lt;$19.990)</v>
      </c>
      <c r="P1770" s="7">
        <f>'MEDIDAS ML'!P1715</f>
        <v>0</v>
      </c>
      <c r="Q1770" s="7">
        <f>'MEDIDAS ML'!Q1715</f>
        <v>700</v>
      </c>
      <c r="R1770" s="23" t="e">
        <f>'MEDIDAS ML'!#REF!</f>
        <v>#REF!</v>
      </c>
      <c r="S1770" s="24" t="e">
        <f>'MEDIDAS ML'!#REF!</f>
        <v>#REF!</v>
      </c>
      <c r="T1770" s="24" t="e">
        <f>'MEDIDAS ML'!#REF!</f>
        <v>#REF!</v>
      </c>
      <c r="U1770" s="24" t="e">
        <f>'MEDIDAS ML'!#REF!</f>
        <v>#REF!</v>
      </c>
      <c r="V1770" s="22" t="e">
        <f>'MEDIDAS ML'!#REF!</f>
        <v>#REF!</v>
      </c>
      <c r="W1770" s="17" t="e">
        <f>'MEDIDAS ML'!#REF!</f>
        <v>#REF!</v>
      </c>
      <c r="X1770" t="e">
        <f>'MEDIDAS ML'!#REF!</f>
        <v>#REF!</v>
      </c>
    </row>
    <row r="1771" spans="1:24" ht="15.75" customHeight="1" x14ac:dyDescent="0.25">
      <c r="A1771" s="6">
        <f>'MEDIDAS ML'!A1716</f>
        <v>123</v>
      </c>
      <c r="B1771" s="15">
        <f>'MEDIDAS ML'!B1716</f>
        <v>123</v>
      </c>
      <c r="C1771" s="6">
        <f>'MEDIDAS ML'!C1716</f>
        <v>123</v>
      </c>
      <c r="D1771" s="6" t="str">
        <f>'MEDIDAS ML'!D1716</f>
        <v>7x13x25 cm - 660 grs</v>
      </c>
      <c r="E1771" s="16">
        <f>'MEDIDAS ML'!E1716</f>
        <v>7</v>
      </c>
      <c r="F1771" s="16">
        <f>'MEDIDAS ML'!F1716</f>
        <v>13</v>
      </c>
      <c r="G1771" s="16">
        <f>'MEDIDAS ML'!G1716</f>
        <v>25</v>
      </c>
      <c r="H1771" s="16">
        <f>'MEDIDAS ML'!H1716</f>
        <v>0.66</v>
      </c>
      <c r="I1771" s="16">
        <f>'MEDIDAS ML'!I1716</f>
        <v>0.56874999999999998</v>
      </c>
      <c r="J1771" s="6" t="str">
        <f>'MEDIDAS ML'!J1716</f>
        <v>Se calcula por Peso</v>
      </c>
      <c r="K1771" s="16">
        <f>'MEDIDAS ML'!K1716</f>
        <v>0.66</v>
      </c>
      <c r="L1771" s="7">
        <f>'MEDIDAS ML'!L1716</f>
        <v>4491</v>
      </c>
      <c r="M1771" s="6" t="str">
        <f>'MEDIDAS ML'!M1716</f>
        <v>Hasta $9.989</v>
      </c>
      <c r="N1771" s="7">
        <f>'MEDIDAS ML'!N1716</f>
        <v>700</v>
      </c>
      <c r="O1771" s="6" t="str">
        <f>'MEDIDAS ML'!O1716</f>
        <v>No aplica (&lt;$19.990)</v>
      </c>
      <c r="P1771" s="7">
        <f>'MEDIDAS ML'!P1716</f>
        <v>0</v>
      </c>
      <c r="Q1771" s="7">
        <f>'MEDIDAS ML'!Q1716</f>
        <v>700</v>
      </c>
      <c r="R1771" s="23" t="e">
        <f>'MEDIDAS ML'!#REF!</f>
        <v>#REF!</v>
      </c>
      <c r="S1771" s="24" t="e">
        <f>'MEDIDAS ML'!#REF!</f>
        <v>#REF!</v>
      </c>
      <c r="T1771" s="24" t="e">
        <f>'MEDIDAS ML'!#REF!</f>
        <v>#REF!</v>
      </c>
      <c r="U1771" s="24" t="e">
        <f>'MEDIDAS ML'!#REF!</f>
        <v>#REF!</v>
      </c>
      <c r="V1771" s="22" t="e">
        <f>'MEDIDAS ML'!#REF!</f>
        <v>#REF!</v>
      </c>
      <c r="W1771" s="17" t="e">
        <f>'MEDIDAS ML'!#REF!</f>
        <v>#REF!</v>
      </c>
      <c r="X1771" t="e">
        <f>'MEDIDAS ML'!#REF!</f>
        <v>#REF!</v>
      </c>
    </row>
    <row r="1772" spans="1:24" ht="15.75" customHeight="1" x14ac:dyDescent="0.25">
      <c r="A1772" s="6">
        <f>'MEDIDAS ML'!A1829</f>
        <v>123</v>
      </c>
      <c r="B1772" s="15">
        <f>'MEDIDAS ML'!B1829</f>
        <v>123</v>
      </c>
      <c r="C1772" s="6">
        <f>'MEDIDAS ML'!C1829</f>
        <v>123</v>
      </c>
      <c r="D1772" s="6" t="str">
        <f>'MEDIDAS ML'!D1829</f>
        <v>7x7x28 cm - 600 grs</v>
      </c>
      <c r="E1772" s="16">
        <f>'MEDIDAS ML'!E1829</f>
        <v>7</v>
      </c>
      <c r="F1772" s="16">
        <f>'MEDIDAS ML'!F1829</f>
        <v>7</v>
      </c>
      <c r="G1772" s="16">
        <f>'MEDIDAS ML'!G1829</f>
        <v>28</v>
      </c>
      <c r="H1772" s="16">
        <f>'MEDIDAS ML'!H1829</f>
        <v>0.6</v>
      </c>
      <c r="I1772" s="16">
        <f>'MEDIDAS ML'!I1829</f>
        <v>0.34300000000000003</v>
      </c>
      <c r="J1772" s="6" t="str">
        <f>'MEDIDAS ML'!J1829</f>
        <v>Se calcula por Peso</v>
      </c>
      <c r="K1772" s="16">
        <f>'MEDIDAS ML'!K1829</f>
        <v>0.6</v>
      </c>
      <c r="L1772" s="7">
        <f>'MEDIDAS ML'!L1829</f>
        <v>4491</v>
      </c>
      <c r="M1772" s="6" t="str">
        <f>'MEDIDAS ML'!M1829</f>
        <v>Hasta $9.989</v>
      </c>
      <c r="N1772" s="7">
        <f>'MEDIDAS ML'!N1829</f>
        <v>700</v>
      </c>
      <c r="O1772" s="6" t="str">
        <f>'MEDIDAS ML'!O1829</f>
        <v>No aplica (&lt;$19.990)</v>
      </c>
      <c r="P1772" s="7">
        <f>'MEDIDAS ML'!P1829</f>
        <v>0</v>
      </c>
      <c r="Q1772" s="7">
        <f>'MEDIDAS ML'!Q1829</f>
        <v>700</v>
      </c>
      <c r="R1772" s="23" t="e">
        <f>'MEDIDAS ML'!#REF!</f>
        <v>#REF!</v>
      </c>
      <c r="S1772" s="24" t="e">
        <f>'MEDIDAS ML'!#REF!</f>
        <v>#REF!</v>
      </c>
      <c r="T1772" s="24" t="e">
        <f>'MEDIDAS ML'!#REF!</f>
        <v>#REF!</v>
      </c>
      <c r="U1772" s="24" t="e">
        <f>'MEDIDAS ML'!#REF!</f>
        <v>#REF!</v>
      </c>
      <c r="V1772" s="22" t="e">
        <f>'MEDIDAS ML'!#REF!</f>
        <v>#REF!</v>
      </c>
      <c r="W1772" s="17" t="e">
        <f>'MEDIDAS ML'!#REF!</f>
        <v>#REF!</v>
      </c>
      <c r="X1772" t="e">
        <f>'MEDIDAS ML'!#REF!</f>
        <v>#REF!</v>
      </c>
    </row>
    <row r="1773" spans="1:24" ht="15.75" customHeight="1" x14ac:dyDescent="0.25">
      <c r="A1773" s="6">
        <f>'MEDIDAS ML'!A2080</f>
        <v>123</v>
      </c>
      <c r="B1773" s="15">
        <f>'MEDIDAS ML'!B2080</f>
        <v>123</v>
      </c>
      <c r="C1773" s="6">
        <f>'MEDIDAS ML'!C2080</f>
        <v>123</v>
      </c>
      <c r="D1773" s="6" t="str">
        <f>'MEDIDAS ML'!D2080</f>
        <v>3x20x25 cm - 500 grs</v>
      </c>
      <c r="E1773" s="16">
        <f>'MEDIDAS ML'!E2080</f>
        <v>3</v>
      </c>
      <c r="F1773" s="16">
        <f>'MEDIDAS ML'!F2080</f>
        <v>20</v>
      </c>
      <c r="G1773" s="16">
        <f>'MEDIDAS ML'!G2080</f>
        <v>25</v>
      </c>
      <c r="H1773" s="16">
        <f>'MEDIDAS ML'!H2080</f>
        <v>0.5</v>
      </c>
      <c r="I1773" s="16">
        <f>'MEDIDAS ML'!I2080</f>
        <v>0.375</v>
      </c>
      <c r="J1773" s="6" t="str">
        <f>'MEDIDAS ML'!J2080</f>
        <v>Se calcula por Peso</v>
      </c>
      <c r="K1773" s="16">
        <f>'MEDIDAS ML'!K2080</f>
        <v>0.5</v>
      </c>
      <c r="L1773" s="7">
        <f>'MEDIDAS ML'!L2080</f>
        <v>4491</v>
      </c>
      <c r="M1773" s="6" t="str">
        <f>'MEDIDAS ML'!M2080</f>
        <v>Hasta $9.989</v>
      </c>
      <c r="N1773" s="7">
        <f>'MEDIDAS ML'!N2080</f>
        <v>700</v>
      </c>
      <c r="O1773" s="6" t="str">
        <f>'MEDIDAS ML'!O2080</f>
        <v>No aplica (&lt;$19.990)</v>
      </c>
      <c r="P1773" s="7">
        <f>'MEDIDAS ML'!P2080</f>
        <v>0</v>
      </c>
      <c r="Q1773" s="7">
        <f>'MEDIDAS ML'!Q2080</f>
        <v>700</v>
      </c>
      <c r="R1773" s="23" t="e">
        <f>'MEDIDAS ML'!#REF!</f>
        <v>#REF!</v>
      </c>
      <c r="S1773" s="24" t="e">
        <f>'MEDIDAS ML'!#REF!</f>
        <v>#REF!</v>
      </c>
      <c r="T1773" s="24" t="e">
        <f>'MEDIDAS ML'!#REF!</f>
        <v>#REF!</v>
      </c>
      <c r="U1773" s="24" t="e">
        <f>'MEDIDAS ML'!#REF!</f>
        <v>#REF!</v>
      </c>
      <c r="V1773" s="22" t="e">
        <f>'MEDIDAS ML'!#REF!</f>
        <v>#REF!</v>
      </c>
      <c r="W1773" s="17" t="e">
        <f>'MEDIDAS ML'!#REF!</f>
        <v>#REF!</v>
      </c>
      <c r="X1773" t="e">
        <f>'MEDIDAS ML'!#REF!</f>
        <v>#REF!</v>
      </c>
    </row>
    <row r="1774" spans="1:24" ht="15.75" customHeight="1" x14ac:dyDescent="0.25">
      <c r="A1774" s="6">
        <f>'MEDIDAS ML'!A2081</f>
        <v>123</v>
      </c>
      <c r="B1774" s="15">
        <f>'MEDIDAS ML'!B2081</f>
        <v>123</v>
      </c>
      <c r="C1774" s="6">
        <f>'MEDIDAS ML'!C2081</f>
        <v>123</v>
      </c>
      <c r="D1774" s="6" t="str">
        <f>'MEDIDAS ML'!D2081</f>
        <v>3x20x25 cm - 500 grs</v>
      </c>
      <c r="E1774" s="16">
        <f>'MEDIDAS ML'!E2081</f>
        <v>3</v>
      </c>
      <c r="F1774" s="16">
        <f>'MEDIDAS ML'!F2081</f>
        <v>20</v>
      </c>
      <c r="G1774" s="16">
        <f>'MEDIDAS ML'!G2081</f>
        <v>25</v>
      </c>
      <c r="H1774" s="16">
        <f>'MEDIDAS ML'!H2081</f>
        <v>0.5</v>
      </c>
      <c r="I1774" s="16">
        <f>'MEDIDAS ML'!I2081</f>
        <v>0.375</v>
      </c>
      <c r="J1774" s="6" t="str">
        <f>'MEDIDAS ML'!J2081</f>
        <v>Se calcula por Peso</v>
      </c>
      <c r="K1774" s="16">
        <f>'MEDIDAS ML'!K2081</f>
        <v>0.5</v>
      </c>
      <c r="L1774" s="7">
        <f>'MEDIDAS ML'!L2081</f>
        <v>4491</v>
      </c>
      <c r="M1774" s="6" t="str">
        <f>'MEDIDAS ML'!M2081</f>
        <v>Hasta $9.989</v>
      </c>
      <c r="N1774" s="7">
        <f>'MEDIDAS ML'!N2081</f>
        <v>700</v>
      </c>
      <c r="O1774" s="6" t="str">
        <f>'MEDIDAS ML'!O2081</f>
        <v>No aplica (&lt;$19.990)</v>
      </c>
      <c r="P1774" s="7">
        <f>'MEDIDAS ML'!P2081</f>
        <v>0</v>
      </c>
      <c r="Q1774" s="7">
        <f>'MEDIDAS ML'!Q2081</f>
        <v>700</v>
      </c>
      <c r="R1774" s="23" t="e">
        <f>'MEDIDAS ML'!#REF!</f>
        <v>#REF!</v>
      </c>
      <c r="S1774" s="24" t="e">
        <f>'MEDIDAS ML'!#REF!</f>
        <v>#REF!</v>
      </c>
      <c r="T1774" s="24" t="e">
        <f>'MEDIDAS ML'!#REF!</f>
        <v>#REF!</v>
      </c>
      <c r="U1774" s="24" t="e">
        <f>'MEDIDAS ML'!#REF!</f>
        <v>#REF!</v>
      </c>
      <c r="V1774" s="22" t="e">
        <f>'MEDIDAS ML'!#REF!</f>
        <v>#REF!</v>
      </c>
      <c r="W1774" s="17" t="e">
        <f>'MEDIDAS ML'!#REF!</f>
        <v>#REF!</v>
      </c>
      <c r="X1774" t="e">
        <f>'MEDIDAS ML'!#REF!</f>
        <v>#REF!</v>
      </c>
    </row>
    <row r="1775" spans="1:24" ht="15.75" customHeight="1" x14ac:dyDescent="0.25">
      <c r="A1775" s="6">
        <f>'MEDIDAS ML'!A2732</f>
        <v>123</v>
      </c>
      <c r="B1775" s="15">
        <f>'MEDIDAS ML'!B2732</f>
        <v>123</v>
      </c>
      <c r="C1775" s="6">
        <f>'MEDIDAS ML'!C2732</f>
        <v>123</v>
      </c>
      <c r="D1775" s="6" t="str">
        <f>'MEDIDAS ML'!D2732</f>
        <v>8x15x25 cm - 301 grs</v>
      </c>
      <c r="E1775" s="16">
        <f>'MEDIDAS ML'!E2732</f>
        <v>8</v>
      </c>
      <c r="F1775" s="16">
        <f>'MEDIDAS ML'!F2732</f>
        <v>15</v>
      </c>
      <c r="G1775" s="16">
        <f>'MEDIDAS ML'!G2732</f>
        <v>25</v>
      </c>
      <c r="H1775" s="16">
        <f>'MEDIDAS ML'!H2732</f>
        <v>0.30099999999999999</v>
      </c>
      <c r="I1775" s="16">
        <f>'MEDIDAS ML'!I2732</f>
        <v>0.75</v>
      </c>
      <c r="J1775" s="6" t="str">
        <f>'MEDIDAS ML'!J2732</f>
        <v>Se calcula por P volum</v>
      </c>
      <c r="K1775" s="16">
        <f>'MEDIDAS ML'!K2732</f>
        <v>0.75</v>
      </c>
      <c r="L1775" s="7">
        <f>'MEDIDAS ML'!L2732</f>
        <v>4491</v>
      </c>
      <c r="M1775" s="6" t="str">
        <f>'MEDIDAS ML'!M2732</f>
        <v>Hasta $9.989</v>
      </c>
      <c r="N1775" s="7">
        <f>'MEDIDAS ML'!N2732</f>
        <v>700</v>
      </c>
      <c r="O1775" s="6" t="str">
        <f>'MEDIDAS ML'!O2732</f>
        <v>No aplica (&lt;$19.990)</v>
      </c>
      <c r="P1775" s="7">
        <f>'MEDIDAS ML'!P2732</f>
        <v>0</v>
      </c>
      <c r="Q1775" s="7">
        <f>'MEDIDAS ML'!Q2732</f>
        <v>700</v>
      </c>
      <c r="R1775" s="23" t="e">
        <f>'MEDIDAS ML'!#REF!</f>
        <v>#REF!</v>
      </c>
      <c r="S1775" s="24" t="e">
        <f>'MEDIDAS ML'!#REF!</f>
        <v>#REF!</v>
      </c>
      <c r="T1775" s="24" t="e">
        <f>'MEDIDAS ML'!#REF!</f>
        <v>#REF!</v>
      </c>
      <c r="U1775" s="24" t="e">
        <f>'MEDIDAS ML'!#REF!</f>
        <v>#REF!</v>
      </c>
      <c r="V1775" s="22" t="e">
        <f>'MEDIDAS ML'!#REF!</f>
        <v>#REF!</v>
      </c>
      <c r="W1775" s="17" t="e">
        <f>'MEDIDAS ML'!#REF!</f>
        <v>#REF!</v>
      </c>
      <c r="X1775" t="e">
        <f>'MEDIDAS ML'!#REF!</f>
        <v>#REF!</v>
      </c>
    </row>
    <row r="1776" spans="1:24" ht="15.75" customHeight="1" x14ac:dyDescent="0.25">
      <c r="A1776" s="6">
        <f>'MEDIDAS ML'!A2733</f>
        <v>123</v>
      </c>
      <c r="B1776" s="15">
        <f>'MEDIDAS ML'!B2733</f>
        <v>123</v>
      </c>
      <c r="C1776" s="6">
        <f>'MEDIDAS ML'!C2733</f>
        <v>123</v>
      </c>
      <c r="D1776" s="6" t="str">
        <f>'MEDIDAS ML'!D2733</f>
        <v>8x15x25 cm - 301 grs</v>
      </c>
      <c r="E1776" s="16">
        <f>'MEDIDAS ML'!E2733</f>
        <v>8</v>
      </c>
      <c r="F1776" s="16">
        <f>'MEDIDAS ML'!F2733</f>
        <v>15</v>
      </c>
      <c r="G1776" s="16">
        <f>'MEDIDAS ML'!G2733</f>
        <v>25</v>
      </c>
      <c r="H1776" s="16">
        <f>'MEDIDAS ML'!H2733</f>
        <v>0.30099999999999999</v>
      </c>
      <c r="I1776" s="16">
        <f>'MEDIDAS ML'!I2733</f>
        <v>0.75</v>
      </c>
      <c r="J1776" s="6" t="str">
        <f>'MEDIDAS ML'!J2733</f>
        <v>Se calcula por P volum</v>
      </c>
      <c r="K1776" s="16">
        <f>'MEDIDAS ML'!K2733</f>
        <v>0.75</v>
      </c>
      <c r="L1776" s="7">
        <f>'MEDIDAS ML'!L2733</f>
        <v>4491</v>
      </c>
      <c r="M1776" s="6" t="str">
        <f>'MEDIDAS ML'!M2733</f>
        <v>Hasta $9.989</v>
      </c>
      <c r="N1776" s="7">
        <f>'MEDIDAS ML'!N2733</f>
        <v>700</v>
      </c>
      <c r="O1776" s="6" t="str">
        <f>'MEDIDAS ML'!O2733</f>
        <v>No aplica (&lt;$19.990)</v>
      </c>
      <c r="P1776" s="7">
        <f>'MEDIDAS ML'!P2733</f>
        <v>0</v>
      </c>
      <c r="Q1776" s="7">
        <f>'MEDIDAS ML'!Q2733</f>
        <v>700</v>
      </c>
      <c r="R1776" s="23" t="e">
        <f>'MEDIDAS ML'!#REF!</f>
        <v>#REF!</v>
      </c>
      <c r="S1776" s="24" t="e">
        <f>'MEDIDAS ML'!#REF!</f>
        <v>#REF!</v>
      </c>
      <c r="T1776" s="24" t="e">
        <f>'MEDIDAS ML'!#REF!</f>
        <v>#REF!</v>
      </c>
      <c r="U1776" s="24" t="e">
        <f>'MEDIDAS ML'!#REF!</f>
        <v>#REF!</v>
      </c>
      <c r="V1776" s="22" t="e">
        <f>'MEDIDAS ML'!#REF!</f>
        <v>#REF!</v>
      </c>
      <c r="W1776" s="17" t="e">
        <f>'MEDIDAS ML'!#REF!</f>
        <v>#REF!</v>
      </c>
      <c r="X1776" t="e">
        <f>'MEDIDAS ML'!#REF!</f>
        <v>#REF!</v>
      </c>
    </row>
    <row r="1777" spans="1:24" ht="15.75" customHeight="1" x14ac:dyDescent="0.25">
      <c r="A1777" s="6">
        <f>'MEDIDAS ML'!A3471</f>
        <v>123</v>
      </c>
      <c r="B1777" s="15">
        <f>'MEDIDAS ML'!B3471</f>
        <v>123</v>
      </c>
      <c r="C1777" s="6">
        <f>'MEDIDAS ML'!C3471</f>
        <v>123</v>
      </c>
      <c r="D1777" s="6" t="str">
        <f>'MEDIDAS ML'!D3471</f>
        <v>6x12x12 cm - 180 grs</v>
      </c>
      <c r="E1777" s="16">
        <f>'MEDIDAS ML'!E3471</f>
        <v>6</v>
      </c>
      <c r="F1777" s="16">
        <f>'MEDIDAS ML'!F3471</f>
        <v>12</v>
      </c>
      <c r="G1777" s="16">
        <f>'MEDIDAS ML'!G3471</f>
        <v>12</v>
      </c>
      <c r="H1777" s="16">
        <f>'MEDIDAS ML'!H3471</f>
        <v>0.18</v>
      </c>
      <c r="I1777" s="16">
        <f>'MEDIDAS ML'!I3471</f>
        <v>0.216</v>
      </c>
      <c r="J1777" s="6" t="str">
        <f>'MEDIDAS ML'!J3471</f>
        <v>Se calcula por P volum</v>
      </c>
      <c r="K1777" s="16">
        <f>'MEDIDAS ML'!K3471</f>
        <v>0.216</v>
      </c>
      <c r="L1777" s="7">
        <f>'MEDIDAS ML'!L3471</f>
        <v>4491</v>
      </c>
      <c r="M1777" s="6" t="str">
        <f>'MEDIDAS ML'!M3471</f>
        <v>Hasta $9.989</v>
      </c>
      <c r="N1777" s="7">
        <f>'MEDIDAS ML'!N3471</f>
        <v>700</v>
      </c>
      <c r="O1777" s="6" t="str">
        <f>'MEDIDAS ML'!O3471</f>
        <v>No aplica (&lt;$19.990)</v>
      </c>
      <c r="P1777" s="7">
        <f>'MEDIDAS ML'!P3471</f>
        <v>0</v>
      </c>
      <c r="Q1777" s="7">
        <f>'MEDIDAS ML'!Q3471</f>
        <v>700</v>
      </c>
      <c r="R1777" s="23" t="e">
        <f>'MEDIDAS ML'!#REF!</f>
        <v>#REF!</v>
      </c>
      <c r="S1777" s="24" t="e">
        <f>'MEDIDAS ML'!#REF!</f>
        <v>#REF!</v>
      </c>
      <c r="T1777" s="24" t="e">
        <f>'MEDIDAS ML'!#REF!</f>
        <v>#REF!</v>
      </c>
      <c r="U1777" s="24" t="e">
        <f>'MEDIDAS ML'!#REF!</f>
        <v>#REF!</v>
      </c>
      <c r="V1777" s="22" t="e">
        <f>'MEDIDAS ML'!#REF!</f>
        <v>#REF!</v>
      </c>
      <c r="W1777" s="17" t="e">
        <f>'MEDIDAS ML'!#REF!</f>
        <v>#REF!</v>
      </c>
      <c r="X1777" t="e">
        <f>'MEDIDAS ML'!#REF!</f>
        <v>#REF!</v>
      </c>
    </row>
    <row r="1778" spans="1:24" ht="15.75" customHeight="1" x14ac:dyDescent="0.25">
      <c r="A1778" s="6">
        <f>'MEDIDAS ML'!A3472</f>
        <v>123</v>
      </c>
      <c r="B1778" s="15">
        <f>'MEDIDAS ML'!B3472</f>
        <v>123</v>
      </c>
      <c r="C1778" s="6">
        <f>'MEDIDAS ML'!C3472</f>
        <v>123</v>
      </c>
      <c r="D1778" s="6" t="str">
        <f>'MEDIDAS ML'!D3472</f>
        <v>6x12x12 cm - 180 grs</v>
      </c>
      <c r="E1778" s="16">
        <f>'MEDIDAS ML'!E3472</f>
        <v>6</v>
      </c>
      <c r="F1778" s="16">
        <f>'MEDIDAS ML'!F3472</f>
        <v>12</v>
      </c>
      <c r="G1778" s="16">
        <f>'MEDIDAS ML'!G3472</f>
        <v>12</v>
      </c>
      <c r="H1778" s="16">
        <f>'MEDIDAS ML'!H3472</f>
        <v>0.18</v>
      </c>
      <c r="I1778" s="16">
        <f>'MEDIDAS ML'!I3472</f>
        <v>0.216</v>
      </c>
      <c r="J1778" s="6" t="str">
        <f>'MEDIDAS ML'!J3472</f>
        <v>Se calcula por P volum</v>
      </c>
      <c r="K1778" s="16">
        <f>'MEDIDAS ML'!K3472</f>
        <v>0.216</v>
      </c>
      <c r="L1778" s="7">
        <f>'MEDIDAS ML'!L3472</f>
        <v>4491</v>
      </c>
      <c r="M1778" s="6" t="str">
        <f>'MEDIDAS ML'!M3472</f>
        <v>Hasta $9.989</v>
      </c>
      <c r="N1778" s="7">
        <f>'MEDIDAS ML'!N3472</f>
        <v>700</v>
      </c>
      <c r="O1778" s="6" t="str">
        <f>'MEDIDAS ML'!O3472</f>
        <v>No aplica (&lt;$19.990)</v>
      </c>
      <c r="P1778" s="7">
        <f>'MEDIDAS ML'!P3472</f>
        <v>0</v>
      </c>
      <c r="Q1778" s="7">
        <f>'MEDIDAS ML'!Q3472</f>
        <v>700</v>
      </c>
      <c r="R1778" s="23" t="e">
        <f>'MEDIDAS ML'!#REF!</f>
        <v>#REF!</v>
      </c>
      <c r="S1778" s="24" t="e">
        <f>'MEDIDAS ML'!#REF!</f>
        <v>#REF!</v>
      </c>
      <c r="T1778" s="24" t="e">
        <f>'MEDIDAS ML'!#REF!</f>
        <v>#REF!</v>
      </c>
      <c r="U1778" s="24" t="e">
        <f>'MEDIDAS ML'!#REF!</f>
        <v>#REF!</v>
      </c>
      <c r="V1778" s="22" t="e">
        <f>'MEDIDAS ML'!#REF!</f>
        <v>#REF!</v>
      </c>
      <c r="W1778" s="17" t="e">
        <f>'MEDIDAS ML'!#REF!</f>
        <v>#REF!</v>
      </c>
      <c r="X1778" t="e">
        <f>'MEDIDAS ML'!#REF!</f>
        <v>#REF!</v>
      </c>
    </row>
    <row r="1779" spans="1:24" ht="15.75" customHeight="1" x14ac:dyDescent="0.25">
      <c r="A1779" s="6">
        <f>'MEDIDAS ML'!A3944</f>
        <v>123</v>
      </c>
      <c r="B1779" s="15">
        <f>'MEDIDAS ML'!B3944</f>
        <v>123</v>
      </c>
      <c r="C1779" s="6">
        <f>'MEDIDAS ML'!C3944</f>
        <v>123</v>
      </c>
      <c r="D1779" s="6" t="str">
        <f>'MEDIDAS ML'!D3944</f>
        <v>4x11x14 cm - 100 grs</v>
      </c>
      <c r="E1779" s="16">
        <f>'MEDIDAS ML'!E3944</f>
        <v>4</v>
      </c>
      <c r="F1779" s="16">
        <f>'MEDIDAS ML'!F3944</f>
        <v>11</v>
      </c>
      <c r="G1779" s="16">
        <f>'MEDIDAS ML'!G3944</f>
        <v>14</v>
      </c>
      <c r="H1779" s="16">
        <f>'MEDIDAS ML'!H3944</f>
        <v>0.1</v>
      </c>
      <c r="I1779" s="16">
        <f>'MEDIDAS ML'!I3944</f>
        <v>0.154</v>
      </c>
      <c r="J1779" s="6" t="str">
        <f>'MEDIDAS ML'!J3944</f>
        <v>Se calcula por P volum</v>
      </c>
      <c r="K1779" s="16">
        <f>'MEDIDAS ML'!K3944</f>
        <v>0.154</v>
      </c>
      <c r="L1779" s="7">
        <f>'MEDIDAS ML'!L3944</f>
        <v>4491</v>
      </c>
      <c r="M1779" s="6" t="str">
        <f>'MEDIDAS ML'!M3944</f>
        <v>Hasta $9.989</v>
      </c>
      <c r="N1779" s="7">
        <f>'MEDIDAS ML'!N3944</f>
        <v>700</v>
      </c>
      <c r="O1779" s="6" t="str">
        <f>'MEDIDAS ML'!O3944</f>
        <v>No aplica (&lt;$19.990)</v>
      </c>
      <c r="P1779" s="7">
        <f>'MEDIDAS ML'!P3944</f>
        <v>0</v>
      </c>
      <c r="Q1779" s="7">
        <f>'MEDIDAS ML'!Q3944</f>
        <v>700</v>
      </c>
      <c r="R1779" s="23" t="e">
        <f>'MEDIDAS ML'!#REF!</f>
        <v>#REF!</v>
      </c>
      <c r="S1779" s="24" t="e">
        <f>'MEDIDAS ML'!#REF!</f>
        <v>#REF!</v>
      </c>
      <c r="T1779" s="24" t="e">
        <f>'MEDIDAS ML'!#REF!</f>
        <v>#REF!</v>
      </c>
      <c r="U1779" s="24" t="e">
        <f>'MEDIDAS ML'!#REF!</f>
        <v>#REF!</v>
      </c>
      <c r="V1779" s="22" t="e">
        <f>'MEDIDAS ML'!#REF!</f>
        <v>#REF!</v>
      </c>
      <c r="W1779" s="17" t="e">
        <f>'MEDIDAS ML'!#REF!</f>
        <v>#REF!</v>
      </c>
      <c r="X1779" t="e">
        <f>'MEDIDAS ML'!#REF!</f>
        <v>#REF!</v>
      </c>
    </row>
    <row r="1780" spans="1:24" ht="15.75" customHeight="1" x14ac:dyDescent="0.25">
      <c r="A1780" s="6">
        <f>'MEDIDAS ML'!A3945</f>
        <v>123</v>
      </c>
      <c r="B1780" s="15">
        <f>'MEDIDAS ML'!B3945</f>
        <v>123</v>
      </c>
      <c r="C1780" s="6">
        <f>'MEDIDAS ML'!C3945</f>
        <v>123</v>
      </c>
      <c r="D1780" s="6" t="str">
        <f>'MEDIDAS ML'!D3945</f>
        <v>4x11x14 cm - 100 grs</v>
      </c>
      <c r="E1780" s="16">
        <f>'MEDIDAS ML'!E3945</f>
        <v>4</v>
      </c>
      <c r="F1780" s="16">
        <f>'MEDIDAS ML'!F3945</f>
        <v>11</v>
      </c>
      <c r="G1780" s="16">
        <f>'MEDIDAS ML'!G3945</f>
        <v>14</v>
      </c>
      <c r="H1780" s="16">
        <f>'MEDIDAS ML'!H3945</f>
        <v>0.1</v>
      </c>
      <c r="I1780" s="16">
        <f>'MEDIDAS ML'!I3945</f>
        <v>0.154</v>
      </c>
      <c r="J1780" s="6" t="str">
        <f>'MEDIDAS ML'!J3945</f>
        <v>Se calcula por P volum</v>
      </c>
      <c r="K1780" s="16">
        <f>'MEDIDAS ML'!K3945</f>
        <v>0.154</v>
      </c>
      <c r="L1780" s="7">
        <f>'MEDIDAS ML'!L3945</f>
        <v>4491</v>
      </c>
      <c r="M1780" s="6" t="str">
        <f>'MEDIDAS ML'!M3945</f>
        <v>Hasta $9.989</v>
      </c>
      <c r="N1780" s="7">
        <f>'MEDIDAS ML'!N3945</f>
        <v>700</v>
      </c>
      <c r="O1780" s="6" t="str">
        <f>'MEDIDAS ML'!O3945</f>
        <v>No aplica (&lt;$19.990)</v>
      </c>
      <c r="P1780" s="7">
        <f>'MEDIDAS ML'!P3945</f>
        <v>0</v>
      </c>
      <c r="Q1780" s="7">
        <f>'MEDIDAS ML'!Q3945</f>
        <v>700</v>
      </c>
      <c r="R1780" s="23" t="e">
        <f>'MEDIDAS ML'!#REF!</f>
        <v>#REF!</v>
      </c>
      <c r="S1780" s="24" t="e">
        <f>'MEDIDAS ML'!#REF!</f>
        <v>#REF!</v>
      </c>
      <c r="T1780" s="24" t="e">
        <f>'MEDIDAS ML'!#REF!</f>
        <v>#REF!</v>
      </c>
      <c r="U1780" s="24" t="e">
        <f>'MEDIDAS ML'!#REF!</f>
        <v>#REF!</v>
      </c>
      <c r="V1780" s="22" t="e">
        <f>'MEDIDAS ML'!#REF!</f>
        <v>#REF!</v>
      </c>
      <c r="W1780" s="17" t="e">
        <f>'MEDIDAS ML'!#REF!</f>
        <v>#REF!</v>
      </c>
      <c r="X1780" t="e">
        <f>'MEDIDAS ML'!#REF!</f>
        <v>#REF!</v>
      </c>
    </row>
    <row r="1781" spans="1:24" ht="15.75" customHeight="1" x14ac:dyDescent="0.25">
      <c r="A1781" s="6">
        <f>'MEDIDAS ML'!A3998</f>
        <v>123</v>
      </c>
      <c r="B1781" s="15">
        <f>'MEDIDAS ML'!B3998</f>
        <v>123</v>
      </c>
      <c r="C1781" s="6">
        <f>'MEDIDAS ML'!C3998</f>
        <v>123</v>
      </c>
      <c r="D1781" s="6" t="str">
        <f>'MEDIDAS ML'!D3998</f>
        <v>5x10x16 cm - 90 grs</v>
      </c>
      <c r="E1781" s="16">
        <f>'MEDIDAS ML'!E3998</f>
        <v>5</v>
      </c>
      <c r="F1781" s="16">
        <f>'MEDIDAS ML'!F3998</f>
        <v>10</v>
      </c>
      <c r="G1781" s="16">
        <f>'MEDIDAS ML'!G3998</f>
        <v>16</v>
      </c>
      <c r="H1781" s="16">
        <f>'MEDIDAS ML'!H3998</f>
        <v>0.09</v>
      </c>
      <c r="I1781" s="16">
        <f>'MEDIDAS ML'!I3998</f>
        <v>0.2</v>
      </c>
      <c r="J1781" s="6" t="str">
        <f>'MEDIDAS ML'!J3998</f>
        <v>Se calcula por P volum</v>
      </c>
      <c r="K1781" s="16">
        <f>'MEDIDAS ML'!K3998</f>
        <v>0.2</v>
      </c>
      <c r="L1781" s="7">
        <f>'MEDIDAS ML'!L3998</f>
        <v>4491</v>
      </c>
      <c r="M1781" s="6" t="str">
        <f>'MEDIDAS ML'!M3998</f>
        <v>Hasta $9.989</v>
      </c>
      <c r="N1781" s="7">
        <f>'MEDIDAS ML'!N3998</f>
        <v>700</v>
      </c>
      <c r="O1781" s="6" t="str">
        <f>'MEDIDAS ML'!O3998</f>
        <v>No aplica (&lt;$19.990)</v>
      </c>
      <c r="P1781" s="7">
        <f>'MEDIDAS ML'!P3998</f>
        <v>0</v>
      </c>
      <c r="Q1781" s="7">
        <f>'MEDIDAS ML'!Q3998</f>
        <v>700</v>
      </c>
      <c r="R1781" s="23" t="e">
        <f>'MEDIDAS ML'!#REF!</f>
        <v>#REF!</v>
      </c>
      <c r="S1781" s="24" t="e">
        <f>'MEDIDAS ML'!#REF!</f>
        <v>#REF!</v>
      </c>
      <c r="T1781" s="24" t="e">
        <f>'MEDIDAS ML'!#REF!</f>
        <v>#REF!</v>
      </c>
      <c r="U1781" s="24" t="e">
        <f>'MEDIDAS ML'!#REF!</f>
        <v>#REF!</v>
      </c>
      <c r="V1781" s="22" t="e">
        <f>'MEDIDAS ML'!#REF!</f>
        <v>#REF!</v>
      </c>
      <c r="W1781" s="17" t="e">
        <f>'MEDIDAS ML'!#REF!</f>
        <v>#REF!</v>
      </c>
      <c r="X1781" t="e">
        <f>'MEDIDAS ML'!#REF!</f>
        <v>#REF!</v>
      </c>
    </row>
    <row r="1782" spans="1:24" ht="15.75" customHeight="1" x14ac:dyDescent="0.25">
      <c r="A1782" s="6">
        <f>'MEDIDAS ML'!A3999</f>
        <v>123</v>
      </c>
      <c r="B1782" s="15">
        <f>'MEDIDAS ML'!B3999</f>
        <v>123</v>
      </c>
      <c r="C1782" s="6">
        <f>'MEDIDAS ML'!C3999</f>
        <v>123</v>
      </c>
      <c r="D1782" s="6" t="str">
        <f>'MEDIDAS ML'!D3999</f>
        <v>5x10x16 cm - 90 grs</v>
      </c>
      <c r="E1782" s="16">
        <f>'MEDIDAS ML'!E3999</f>
        <v>5</v>
      </c>
      <c r="F1782" s="16">
        <f>'MEDIDAS ML'!F3999</f>
        <v>10</v>
      </c>
      <c r="G1782" s="16">
        <f>'MEDIDAS ML'!G3999</f>
        <v>16</v>
      </c>
      <c r="H1782" s="16">
        <f>'MEDIDAS ML'!H3999</f>
        <v>0.09</v>
      </c>
      <c r="I1782" s="16">
        <f>'MEDIDAS ML'!I3999</f>
        <v>0.2</v>
      </c>
      <c r="J1782" s="6" t="str">
        <f>'MEDIDAS ML'!J3999</f>
        <v>Se calcula por P volum</v>
      </c>
      <c r="K1782" s="16">
        <f>'MEDIDAS ML'!K3999</f>
        <v>0.2</v>
      </c>
      <c r="L1782" s="7">
        <f>'MEDIDAS ML'!L3999</f>
        <v>4491</v>
      </c>
      <c r="M1782" s="6" t="str">
        <f>'MEDIDAS ML'!M3999</f>
        <v>Hasta $9.989</v>
      </c>
      <c r="N1782" s="7">
        <f>'MEDIDAS ML'!N3999</f>
        <v>700</v>
      </c>
      <c r="O1782" s="6" t="str">
        <f>'MEDIDAS ML'!O3999</f>
        <v>No aplica (&lt;$19.990)</v>
      </c>
      <c r="P1782" s="7">
        <f>'MEDIDAS ML'!P3999</f>
        <v>0</v>
      </c>
      <c r="Q1782" s="7">
        <f>'MEDIDAS ML'!Q3999</f>
        <v>700</v>
      </c>
      <c r="R1782" s="23" t="e">
        <f>'MEDIDAS ML'!#REF!</f>
        <v>#REF!</v>
      </c>
      <c r="S1782" s="24" t="e">
        <f>'MEDIDAS ML'!#REF!</f>
        <v>#REF!</v>
      </c>
      <c r="T1782" s="24" t="e">
        <f>'MEDIDAS ML'!#REF!</f>
        <v>#REF!</v>
      </c>
      <c r="U1782" s="24" t="e">
        <f>'MEDIDAS ML'!#REF!</f>
        <v>#REF!</v>
      </c>
      <c r="V1782" s="22" t="e">
        <f>'MEDIDAS ML'!#REF!</f>
        <v>#REF!</v>
      </c>
      <c r="W1782" s="17" t="e">
        <f>'MEDIDAS ML'!#REF!</f>
        <v>#REF!</v>
      </c>
      <c r="X1782" t="e">
        <f>'MEDIDAS ML'!#REF!</f>
        <v>#REF!</v>
      </c>
    </row>
    <row r="1783" spans="1:24" ht="15.75" customHeight="1" x14ac:dyDescent="0.25">
      <c r="A1783" s="6">
        <f>'MEDIDAS ML'!A4100</f>
        <v>123</v>
      </c>
      <c r="B1783" s="15">
        <f>'MEDIDAS ML'!B4100</f>
        <v>123</v>
      </c>
      <c r="C1783" s="6">
        <f>'MEDIDAS ML'!C4100</f>
        <v>123</v>
      </c>
      <c r="D1783" s="6" t="str">
        <f>'MEDIDAS ML'!D4100</f>
        <v>4x10x14 cm - 80 grs</v>
      </c>
      <c r="E1783" s="16">
        <f>'MEDIDAS ML'!E4100</f>
        <v>4</v>
      </c>
      <c r="F1783" s="16">
        <f>'MEDIDAS ML'!F4100</f>
        <v>10</v>
      </c>
      <c r="G1783" s="16">
        <f>'MEDIDAS ML'!G4100</f>
        <v>14</v>
      </c>
      <c r="H1783" s="16">
        <f>'MEDIDAS ML'!H4100</f>
        <v>0.08</v>
      </c>
      <c r="I1783" s="16">
        <f>'MEDIDAS ML'!I4100</f>
        <v>0.14000000000000001</v>
      </c>
      <c r="J1783" s="6" t="str">
        <f>'MEDIDAS ML'!J4100</f>
        <v>Se calcula por P volum</v>
      </c>
      <c r="K1783" s="16">
        <f>'MEDIDAS ML'!K4100</f>
        <v>0.14000000000000001</v>
      </c>
      <c r="L1783" s="7">
        <f>'MEDIDAS ML'!L4100</f>
        <v>4491</v>
      </c>
      <c r="M1783" s="6" t="str">
        <f>'MEDIDAS ML'!M4100</f>
        <v>Hasta $9.989</v>
      </c>
      <c r="N1783" s="7">
        <f>'MEDIDAS ML'!N4100</f>
        <v>700</v>
      </c>
      <c r="O1783" s="6" t="str">
        <f>'MEDIDAS ML'!O4100</f>
        <v>No aplica (&lt;$19.990)</v>
      </c>
      <c r="P1783" s="7">
        <f>'MEDIDAS ML'!P4100</f>
        <v>0</v>
      </c>
      <c r="Q1783" s="7">
        <f>'MEDIDAS ML'!Q4100</f>
        <v>700</v>
      </c>
      <c r="R1783" s="23" t="e">
        <f>'MEDIDAS ML'!#REF!</f>
        <v>#REF!</v>
      </c>
      <c r="S1783" s="24" t="e">
        <f>'MEDIDAS ML'!#REF!</f>
        <v>#REF!</v>
      </c>
      <c r="T1783" s="24" t="e">
        <f>'MEDIDAS ML'!#REF!</f>
        <v>#REF!</v>
      </c>
      <c r="U1783" s="24" t="e">
        <f>'MEDIDAS ML'!#REF!</f>
        <v>#REF!</v>
      </c>
      <c r="V1783" s="22" t="e">
        <f>'MEDIDAS ML'!#REF!</f>
        <v>#REF!</v>
      </c>
      <c r="W1783" s="17" t="e">
        <f>'MEDIDAS ML'!#REF!</f>
        <v>#REF!</v>
      </c>
      <c r="X1783" t="e">
        <f>'MEDIDAS ML'!#REF!</f>
        <v>#REF!</v>
      </c>
    </row>
    <row r="1784" spans="1:24" ht="15.75" customHeight="1" x14ac:dyDescent="0.25">
      <c r="A1784" s="6">
        <f>'MEDIDAS ML'!A4101</f>
        <v>123</v>
      </c>
      <c r="B1784" s="15">
        <f>'MEDIDAS ML'!B4101</f>
        <v>123</v>
      </c>
      <c r="C1784" s="6">
        <f>'MEDIDAS ML'!C4101</f>
        <v>123</v>
      </c>
      <c r="D1784" s="6" t="str">
        <f>'MEDIDAS ML'!D4101</f>
        <v>4x10x14 cm - 80 grs</v>
      </c>
      <c r="E1784" s="16">
        <f>'MEDIDAS ML'!E4101</f>
        <v>4</v>
      </c>
      <c r="F1784" s="16">
        <f>'MEDIDAS ML'!F4101</f>
        <v>10</v>
      </c>
      <c r="G1784" s="16">
        <f>'MEDIDAS ML'!G4101</f>
        <v>14</v>
      </c>
      <c r="H1784" s="16">
        <f>'MEDIDAS ML'!H4101</f>
        <v>0.08</v>
      </c>
      <c r="I1784" s="16">
        <f>'MEDIDAS ML'!I4101</f>
        <v>0.14000000000000001</v>
      </c>
      <c r="J1784" s="6" t="str">
        <f>'MEDIDAS ML'!J4101</f>
        <v>Se calcula por P volum</v>
      </c>
      <c r="K1784" s="16">
        <f>'MEDIDAS ML'!K4101</f>
        <v>0.14000000000000001</v>
      </c>
      <c r="L1784" s="7">
        <f>'MEDIDAS ML'!L4101</f>
        <v>4491</v>
      </c>
      <c r="M1784" s="6" t="str">
        <f>'MEDIDAS ML'!M4101</f>
        <v>Hasta $9.989</v>
      </c>
      <c r="N1784" s="7">
        <f>'MEDIDAS ML'!N4101</f>
        <v>700</v>
      </c>
      <c r="O1784" s="6" t="str">
        <f>'MEDIDAS ML'!O4101</f>
        <v>No aplica (&lt;$19.990)</v>
      </c>
      <c r="P1784" s="7">
        <f>'MEDIDAS ML'!P4101</f>
        <v>0</v>
      </c>
      <c r="Q1784" s="7">
        <f>'MEDIDAS ML'!Q4101</f>
        <v>700</v>
      </c>
      <c r="R1784" s="23" t="e">
        <f>'MEDIDAS ML'!#REF!</f>
        <v>#REF!</v>
      </c>
      <c r="S1784" s="24" t="e">
        <f>'MEDIDAS ML'!#REF!</f>
        <v>#REF!</v>
      </c>
      <c r="T1784" s="24" t="e">
        <f>'MEDIDAS ML'!#REF!</f>
        <v>#REF!</v>
      </c>
      <c r="U1784" s="24" t="e">
        <f>'MEDIDAS ML'!#REF!</f>
        <v>#REF!</v>
      </c>
      <c r="V1784" s="22" t="e">
        <f>'MEDIDAS ML'!#REF!</f>
        <v>#REF!</v>
      </c>
      <c r="W1784" s="17" t="e">
        <f>'MEDIDAS ML'!#REF!</f>
        <v>#REF!</v>
      </c>
      <c r="X1784" t="e">
        <f>'MEDIDAS ML'!#REF!</f>
        <v>#REF!</v>
      </c>
    </row>
    <row r="1785" spans="1:24" ht="15.75" customHeight="1" x14ac:dyDescent="0.25">
      <c r="A1785" s="6">
        <f>'MEDIDAS ML'!A3946</f>
        <v>123</v>
      </c>
      <c r="B1785" s="15">
        <f>'MEDIDAS ML'!B3946</f>
        <v>123</v>
      </c>
      <c r="C1785" s="6">
        <f>'MEDIDAS ML'!C3946</f>
        <v>123</v>
      </c>
      <c r="D1785" s="6" t="str">
        <f>'MEDIDAS ML'!D3946</f>
        <v>4x9x14 cm - 100 grs</v>
      </c>
      <c r="E1785" s="16">
        <f>'MEDIDAS ML'!E3946</f>
        <v>4</v>
      </c>
      <c r="F1785" s="16">
        <f>'MEDIDAS ML'!F3946</f>
        <v>9</v>
      </c>
      <c r="G1785" s="16">
        <f>'MEDIDAS ML'!G3946</f>
        <v>14</v>
      </c>
      <c r="H1785" s="16">
        <f>'MEDIDAS ML'!H3946</f>
        <v>0.1</v>
      </c>
      <c r="I1785" s="16">
        <f>'MEDIDAS ML'!I3946</f>
        <v>0.126</v>
      </c>
      <c r="J1785" s="6" t="str">
        <f>'MEDIDAS ML'!J3946</f>
        <v>Se calcula por P volum</v>
      </c>
      <c r="K1785" s="16">
        <f>'MEDIDAS ML'!K3946</f>
        <v>0.126</v>
      </c>
      <c r="L1785" s="7">
        <f>'MEDIDAS ML'!L3946</f>
        <v>4534</v>
      </c>
      <c r="M1785" s="6" t="str">
        <f>'MEDIDAS ML'!M3946</f>
        <v>Hasta $9.989</v>
      </c>
      <c r="N1785" s="7">
        <f>'MEDIDAS ML'!N3946</f>
        <v>700</v>
      </c>
      <c r="O1785" s="6" t="str">
        <f>'MEDIDAS ML'!O3946</f>
        <v>No aplica (&lt;$19.990)</v>
      </c>
      <c r="P1785" s="7">
        <f>'MEDIDAS ML'!P3946</f>
        <v>0</v>
      </c>
      <c r="Q1785" s="7">
        <f>'MEDIDAS ML'!Q3946</f>
        <v>700</v>
      </c>
      <c r="R1785" s="23" t="e">
        <f>'MEDIDAS ML'!#REF!</f>
        <v>#REF!</v>
      </c>
      <c r="S1785" s="24" t="e">
        <f>'MEDIDAS ML'!#REF!</f>
        <v>#REF!</v>
      </c>
      <c r="T1785" s="24" t="e">
        <f>'MEDIDAS ML'!#REF!</f>
        <v>#REF!</v>
      </c>
      <c r="U1785" s="24" t="e">
        <f>'MEDIDAS ML'!#REF!</f>
        <v>#REF!</v>
      </c>
      <c r="V1785" s="22" t="e">
        <f>'MEDIDAS ML'!#REF!</f>
        <v>#REF!</v>
      </c>
      <c r="W1785" s="17" t="e">
        <f>'MEDIDAS ML'!#REF!</f>
        <v>#REF!</v>
      </c>
      <c r="X1785" t="e">
        <f>'MEDIDAS ML'!#REF!</f>
        <v>#REF!</v>
      </c>
    </row>
    <row r="1786" spans="1:24" ht="15.75" customHeight="1" x14ac:dyDescent="0.25">
      <c r="A1786" s="6">
        <f>'MEDIDAS ML'!A3947</f>
        <v>123</v>
      </c>
      <c r="B1786" s="15">
        <f>'MEDIDAS ML'!B3947</f>
        <v>123</v>
      </c>
      <c r="C1786" s="6">
        <f>'MEDIDAS ML'!C3947</f>
        <v>123</v>
      </c>
      <c r="D1786" s="6" t="str">
        <f>'MEDIDAS ML'!D3947</f>
        <v>4x9x14 cm - 100 grs</v>
      </c>
      <c r="E1786" s="16">
        <f>'MEDIDAS ML'!E3947</f>
        <v>4</v>
      </c>
      <c r="F1786" s="16">
        <f>'MEDIDAS ML'!F3947</f>
        <v>9</v>
      </c>
      <c r="G1786" s="16">
        <f>'MEDIDAS ML'!G3947</f>
        <v>14</v>
      </c>
      <c r="H1786" s="16">
        <f>'MEDIDAS ML'!H3947</f>
        <v>0.1</v>
      </c>
      <c r="I1786" s="16">
        <f>'MEDIDAS ML'!I3947</f>
        <v>0.126</v>
      </c>
      <c r="J1786" s="6" t="str">
        <f>'MEDIDAS ML'!J3947</f>
        <v>Se calcula por P volum</v>
      </c>
      <c r="K1786" s="16">
        <f>'MEDIDAS ML'!K3947</f>
        <v>0.126</v>
      </c>
      <c r="L1786" s="7">
        <f>'MEDIDAS ML'!L3947</f>
        <v>4534</v>
      </c>
      <c r="M1786" s="6" t="str">
        <f>'MEDIDAS ML'!M3947</f>
        <v>Hasta $9.989</v>
      </c>
      <c r="N1786" s="7">
        <f>'MEDIDAS ML'!N3947</f>
        <v>700</v>
      </c>
      <c r="O1786" s="6" t="str">
        <f>'MEDIDAS ML'!O3947</f>
        <v>No aplica (&lt;$19.990)</v>
      </c>
      <c r="P1786" s="7">
        <f>'MEDIDAS ML'!P3947</f>
        <v>0</v>
      </c>
      <c r="Q1786" s="7">
        <f>'MEDIDAS ML'!Q3947</f>
        <v>700</v>
      </c>
      <c r="R1786" s="23" t="e">
        <f>'MEDIDAS ML'!#REF!</f>
        <v>#REF!</v>
      </c>
      <c r="S1786" s="24" t="e">
        <f>'MEDIDAS ML'!#REF!</f>
        <v>#REF!</v>
      </c>
      <c r="T1786" s="24" t="e">
        <f>'MEDIDAS ML'!#REF!</f>
        <v>#REF!</v>
      </c>
      <c r="U1786" s="24" t="e">
        <f>'MEDIDAS ML'!#REF!</f>
        <v>#REF!</v>
      </c>
      <c r="V1786" s="22" t="e">
        <f>'MEDIDAS ML'!#REF!</f>
        <v>#REF!</v>
      </c>
      <c r="W1786" s="17" t="e">
        <f>'MEDIDAS ML'!#REF!</f>
        <v>#REF!</v>
      </c>
      <c r="X1786" t="e">
        <f>'MEDIDAS ML'!#REF!</f>
        <v>#REF!</v>
      </c>
    </row>
    <row r="1787" spans="1:24" ht="15.75" customHeight="1" x14ac:dyDescent="0.25">
      <c r="A1787" s="6">
        <f>'MEDIDAS ML'!A2104</f>
        <v>123</v>
      </c>
      <c r="B1787" s="15">
        <f>'MEDIDAS ML'!B2104</f>
        <v>123</v>
      </c>
      <c r="C1787" s="6">
        <f>'MEDIDAS ML'!C2104</f>
        <v>123</v>
      </c>
      <c r="D1787" s="6" t="str">
        <f>'MEDIDAS ML'!D2104</f>
        <v>4x18x23 cm - 493 grs</v>
      </c>
      <c r="E1787" s="16">
        <f>'MEDIDAS ML'!E2104</f>
        <v>4</v>
      </c>
      <c r="F1787" s="16">
        <f>'MEDIDAS ML'!F2104</f>
        <v>18</v>
      </c>
      <c r="G1787" s="16">
        <f>'MEDIDAS ML'!G2104</f>
        <v>23</v>
      </c>
      <c r="H1787" s="16">
        <f>'MEDIDAS ML'!H2104</f>
        <v>0.49299999999999999</v>
      </c>
      <c r="I1787" s="16">
        <f>'MEDIDAS ML'!I2104</f>
        <v>0.41399999999999998</v>
      </c>
      <c r="J1787" s="6" t="str">
        <f>'MEDIDAS ML'!J2104</f>
        <v>Se calcula por Peso</v>
      </c>
      <c r="K1787" s="16">
        <f>'MEDIDAS ML'!K2104</f>
        <v>0.49299999999999999</v>
      </c>
      <c r="L1787" s="7">
        <f>'MEDIDAS ML'!L2104</f>
        <v>4540</v>
      </c>
      <c r="M1787" s="6" t="str">
        <f>'MEDIDAS ML'!M2104</f>
        <v>Hasta $9.989</v>
      </c>
      <c r="N1787" s="7">
        <f>'MEDIDAS ML'!N2104</f>
        <v>700</v>
      </c>
      <c r="O1787" s="6" t="str">
        <f>'MEDIDAS ML'!O2104</f>
        <v>No aplica (&lt;$19.990)</v>
      </c>
      <c r="P1787" s="7">
        <f>'MEDIDAS ML'!P2104</f>
        <v>0</v>
      </c>
      <c r="Q1787" s="7">
        <f>'MEDIDAS ML'!Q2104</f>
        <v>700</v>
      </c>
      <c r="R1787" s="23" t="e">
        <f>'MEDIDAS ML'!#REF!</f>
        <v>#REF!</v>
      </c>
      <c r="S1787" s="24" t="e">
        <f>'MEDIDAS ML'!#REF!</f>
        <v>#REF!</v>
      </c>
      <c r="T1787" s="24" t="e">
        <f>'MEDIDAS ML'!#REF!</f>
        <v>#REF!</v>
      </c>
      <c r="U1787" s="24" t="e">
        <f>'MEDIDAS ML'!#REF!</f>
        <v>#REF!</v>
      </c>
      <c r="V1787" s="22" t="e">
        <f>'MEDIDAS ML'!#REF!</f>
        <v>#REF!</v>
      </c>
      <c r="W1787" s="17" t="e">
        <f>'MEDIDAS ML'!#REF!</f>
        <v>#REF!</v>
      </c>
      <c r="X1787" t="e">
        <f>'MEDIDAS ML'!#REF!</f>
        <v>#REF!</v>
      </c>
    </row>
    <row r="1788" spans="1:24" ht="15.75" customHeight="1" x14ac:dyDescent="0.25">
      <c r="A1788" s="6">
        <f>'MEDIDAS ML'!A3292</f>
        <v>123</v>
      </c>
      <c r="B1788" s="15">
        <f>'MEDIDAS ML'!B3292</f>
        <v>123</v>
      </c>
      <c r="C1788" s="6">
        <f>'MEDIDAS ML'!C3292</f>
        <v>123</v>
      </c>
      <c r="D1788" s="6" t="str">
        <f>'MEDIDAS ML'!D3292</f>
        <v>8x34x39 cm - 200 grs</v>
      </c>
      <c r="E1788" s="16">
        <f>'MEDIDAS ML'!E3292</f>
        <v>8</v>
      </c>
      <c r="F1788" s="16">
        <f>'MEDIDAS ML'!F3292</f>
        <v>34</v>
      </c>
      <c r="G1788" s="16">
        <f>'MEDIDAS ML'!G3292</f>
        <v>39</v>
      </c>
      <c r="H1788" s="16">
        <f>'MEDIDAS ML'!H3292</f>
        <v>0.2</v>
      </c>
      <c r="I1788" s="16">
        <f>'MEDIDAS ML'!I3292</f>
        <v>2.6520000000000001</v>
      </c>
      <c r="J1788" s="6" t="str">
        <f>'MEDIDAS ML'!J3292</f>
        <v>Se calcula por P volum</v>
      </c>
      <c r="K1788" s="16">
        <f>'MEDIDAS ML'!K3292</f>
        <v>2.6520000000000001</v>
      </c>
      <c r="L1788" s="7">
        <f>'MEDIDAS ML'!L3292</f>
        <v>4540</v>
      </c>
      <c r="M1788" s="6" t="str">
        <f>'MEDIDAS ML'!M3292</f>
        <v>Hasta $9.989</v>
      </c>
      <c r="N1788" s="7">
        <f>'MEDIDAS ML'!N3292</f>
        <v>700</v>
      </c>
      <c r="O1788" s="6" t="str">
        <f>'MEDIDAS ML'!O3292</f>
        <v>No aplica (&lt;$19.990)</v>
      </c>
      <c r="P1788" s="7">
        <f>'MEDIDAS ML'!P3292</f>
        <v>0</v>
      </c>
      <c r="Q1788" s="7">
        <f>'MEDIDAS ML'!Q3292</f>
        <v>700</v>
      </c>
      <c r="R1788" s="23" t="e">
        <f>'MEDIDAS ML'!#REF!</f>
        <v>#REF!</v>
      </c>
      <c r="S1788" s="24" t="e">
        <f>'MEDIDAS ML'!#REF!</f>
        <v>#REF!</v>
      </c>
      <c r="T1788" s="24" t="e">
        <f>'MEDIDAS ML'!#REF!</f>
        <v>#REF!</v>
      </c>
      <c r="U1788" s="24" t="e">
        <f>'MEDIDAS ML'!#REF!</f>
        <v>#REF!</v>
      </c>
      <c r="V1788" s="22" t="e">
        <f>'MEDIDAS ML'!#REF!</f>
        <v>#REF!</v>
      </c>
      <c r="W1788" s="17" t="e">
        <f>'MEDIDAS ML'!#REF!</f>
        <v>#REF!</v>
      </c>
      <c r="X1788" t="e">
        <f>'MEDIDAS ML'!#REF!</f>
        <v>#REF!</v>
      </c>
    </row>
    <row r="1789" spans="1:24" ht="15.75" customHeight="1" x14ac:dyDescent="0.25">
      <c r="A1789" s="6">
        <f>'MEDIDAS ML'!A3431</f>
        <v>123</v>
      </c>
      <c r="B1789" s="15">
        <f>'MEDIDAS ML'!B3431</f>
        <v>123</v>
      </c>
      <c r="C1789" s="6">
        <f>'MEDIDAS ML'!C3431</f>
        <v>123</v>
      </c>
      <c r="D1789" s="6" t="str">
        <f>'MEDIDAS ML'!D3431</f>
        <v>8x14x18 cm - 180 grs</v>
      </c>
      <c r="E1789" s="16">
        <f>'MEDIDAS ML'!E3431</f>
        <v>8</v>
      </c>
      <c r="F1789" s="16">
        <f>'MEDIDAS ML'!F3431</f>
        <v>14</v>
      </c>
      <c r="G1789" s="16">
        <f>'MEDIDAS ML'!G3431</f>
        <v>18</v>
      </c>
      <c r="H1789" s="16">
        <f>'MEDIDAS ML'!H3431</f>
        <v>0.18</v>
      </c>
      <c r="I1789" s="16">
        <f>'MEDIDAS ML'!I3431</f>
        <v>0.504</v>
      </c>
      <c r="J1789" s="6" t="str">
        <f>'MEDIDAS ML'!J3431</f>
        <v>Se calcula por P volum</v>
      </c>
      <c r="K1789" s="16">
        <f>'MEDIDAS ML'!K3431</f>
        <v>0.504</v>
      </c>
      <c r="L1789" s="7">
        <f>'MEDIDAS ML'!L3431</f>
        <v>4549</v>
      </c>
      <c r="M1789" s="6" t="str">
        <f>'MEDIDAS ML'!M3431</f>
        <v>Hasta $9.989</v>
      </c>
      <c r="N1789" s="7">
        <f>'MEDIDAS ML'!N3431</f>
        <v>700</v>
      </c>
      <c r="O1789" s="6" t="str">
        <f>'MEDIDAS ML'!O3431</f>
        <v>No aplica (&lt;$19.990)</v>
      </c>
      <c r="P1789" s="7">
        <f>'MEDIDAS ML'!P3431</f>
        <v>0</v>
      </c>
      <c r="Q1789" s="7">
        <f>'MEDIDAS ML'!Q3431</f>
        <v>700</v>
      </c>
      <c r="R1789" s="23" t="e">
        <f>'MEDIDAS ML'!#REF!</f>
        <v>#REF!</v>
      </c>
      <c r="S1789" s="24" t="e">
        <f>'MEDIDAS ML'!#REF!</f>
        <v>#REF!</v>
      </c>
      <c r="T1789" s="24" t="e">
        <f>'MEDIDAS ML'!#REF!</f>
        <v>#REF!</v>
      </c>
      <c r="U1789" s="24" t="e">
        <f>'MEDIDAS ML'!#REF!</f>
        <v>#REF!</v>
      </c>
      <c r="V1789" s="22" t="e">
        <f>'MEDIDAS ML'!#REF!</f>
        <v>#REF!</v>
      </c>
      <c r="W1789" s="17" t="e">
        <f>'MEDIDAS ML'!#REF!</f>
        <v>#REF!</v>
      </c>
      <c r="X1789" t="e">
        <f>'MEDIDAS ML'!#REF!</f>
        <v>#REF!</v>
      </c>
    </row>
    <row r="1790" spans="1:24" ht="15.75" customHeight="1" x14ac:dyDescent="0.25">
      <c r="A1790" s="6">
        <f>'MEDIDAS ML'!A3432</f>
        <v>123</v>
      </c>
      <c r="B1790" s="15">
        <f>'MEDIDAS ML'!B3432</f>
        <v>123</v>
      </c>
      <c r="C1790" s="6">
        <f>'MEDIDAS ML'!C3432</f>
        <v>123</v>
      </c>
      <c r="D1790" s="6" t="str">
        <f>'MEDIDAS ML'!D3432</f>
        <v>8x14x18 cm - 180 grs</v>
      </c>
      <c r="E1790" s="16">
        <f>'MEDIDAS ML'!E3432</f>
        <v>8</v>
      </c>
      <c r="F1790" s="16">
        <f>'MEDIDAS ML'!F3432</f>
        <v>14</v>
      </c>
      <c r="G1790" s="16">
        <f>'MEDIDAS ML'!G3432</f>
        <v>18</v>
      </c>
      <c r="H1790" s="16">
        <f>'MEDIDAS ML'!H3432</f>
        <v>0.18</v>
      </c>
      <c r="I1790" s="16">
        <f>'MEDIDAS ML'!I3432</f>
        <v>0.504</v>
      </c>
      <c r="J1790" s="6" t="str">
        <f>'MEDIDAS ML'!J3432</f>
        <v>Se calcula por P volum</v>
      </c>
      <c r="K1790" s="16">
        <f>'MEDIDAS ML'!K3432</f>
        <v>0.504</v>
      </c>
      <c r="L1790" s="7">
        <f>'MEDIDAS ML'!L3432</f>
        <v>4549</v>
      </c>
      <c r="M1790" s="6" t="str">
        <f>'MEDIDAS ML'!M3432</f>
        <v>Hasta $9.989</v>
      </c>
      <c r="N1790" s="7">
        <f>'MEDIDAS ML'!N3432</f>
        <v>700</v>
      </c>
      <c r="O1790" s="6" t="str">
        <f>'MEDIDAS ML'!O3432</f>
        <v>No aplica (&lt;$19.990)</v>
      </c>
      <c r="P1790" s="7">
        <f>'MEDIDAS ML'!P3432</f>
        <v>0</v>
      </c>
      <c r="Q1790" s="7">
        <f>'MEDIDAS ML'!Q3432</f>
        <v>700</v>
      </c>
      <c r="R1790" s="23" t="e">
        <f>'MEDIDAS ML'!#REF!</f>
        <v>#REF!</v>
      </c>
      <c r="S1790" s="24" t="e">
        <f>'MEDIDAS ML'!#REF!</f>
        <v>#REF!</v>
      </c>
      <c r="T1790" s="24" t="e">
        <f>'MEDIDAS ML'!#REF!</f>
        <v>#REF!</v>
      </c>
      <c r="U1790" s="24" t="e">
        <f>'MEDIDAS ML'!#REF!</f>
        <v>#REF!</v>
      </c>
      <c r="V1790" s="22" t="e">
        <f>'MEDIDAS ML'!#REF!</f>
        <v>#REF!</v>
      </c>
      <c r="W1790" s="17" t="e">
        <f>'MEDIDAS ML'!#REF!</f>
        <v>#REF!</v>
      </c>
      <c r="X1790" t="e">
        <f>'MEDIDAS ML'!#REF!</f>
        <v>#REF!</v>
      </c>
    </row>
    <row r="1791" spans="1:24" ht="15.75" customHeight="1" x14ac:dyDescent="0.25">
      <c r="A1791" s="6">
        <f>'MEDIDAS ML'!A1680</f>
        <v>123</v>
      </c>
      <c r="B1791" s="15">
        <f>'MEDIDAS ML'!B1680</f>
        <v>123</v>
      </c>
      <c r="C1791" s="6">
        <f>'MEDIDAS ML'!C1680</f>
        <v>123</v>
      </c>
      <c r="D1791" s="6" t="str">
        <f>'MEDIDAS ML'!D1680</f>
        <v>7x12x20 cm - 680 grs</v>
      </c>
      <c r="E1791" s="16">
        <f>'MEDIDAS ML'!E1680</f>
        <v>7</v>
      </c>
      <c r="F1791" s="16">
        <f>'MEDIDAS ML'!F1680</f>
        <v>12</v>
      </c>
      <c r="G1791" s="16">
        <f>'MEDIDAS ML'!G1680</f>
        <v>20</v>
      </c>
      <c r="H1791" s="16">
        <f>'MEDIDAS ML'!H1680</f>
        <v>0.68</v>
      </c>
      <c r="I1791" s="16">
        <f>'MEDIDAS ML'!I1680</f>
        <v>0.42</v>
      </c>
      <c r="J1791" s="6" t="str">
        <f>'MEDIDAS ML'!J1680</f>
        <v>Se calcula por Peso</v>
      </c>
      <c r="K1791" s="16">
        <f>'MEDIDAS ML'!K1680</f>
        <v>0.68</v>
      </c>
      <c r="L1791" s="7">
        <f>'MEDIDAS ML'!L1680</f>
        <v>4550</v>
      </c>
      <c r="M1791" s="6" t="str">
        <f>'MEDIDAS ML'!M1680</f>
        <v>Hasta $9.989</v>
      </c>
      <c r="N1791" s="7">
        <f>'MEDIDAS ML'!N1680</f>
        <v>700</v>
      </c>
      <c r="O1791" s="6" t="str">
        <f>'MEDIDAS ML'!O1680</f>
        <v>No aplica (&lt;$19.990)</v>
      </c>
      <c r="P1791" s="7">
        <f>'MEDIDAS ML'!P1680</f>
        <v>0</v>
      </c>
      <c r="Q1791" s="7">
        <f>'MEDIDAS ML'!Q1680</f>
        <v>700</v>
      </c>
      <c r="R1791" s="23" t="e">
        <f>'MEDIDAS ML'!#REF!</f>
        <v>#REF!</v>
      </c>
      <c r="S1791" s="24" t="e">
        <f>'MEDIDAS ML'!#REF!</f>
        <v>#REF!</v>
      </c>
      <c r="T1791" s="24" t="e">
        <f>'MEDIDAS ML'!#REF!</f>
        <v>#REF!</v>
      </c>
      <c r="U1791" s="24" t="e">
        <f>'MEDIDAS ML'!#REF!</f>
        <v>#REF!</v>
      </c>
      <c r="V1791" s="22" t="e">
        <f>'MEDIDAS ML'!#REF!</f>
        <v>#REF!</v>
      </c>
      <c r="W1791" s="17" t="e">
        <f>'MEDIDAS ML'!#REF!</f>
        <v>#REF!</v>
      </c>
      <c r="X1791" t="e">
        <f>'MEDIDAS ML'!#REF!</f>
        <v>#REF!</v>
      </c>
    </row>
    <row r="1792" spans="1:24" ht="15.75" customHeight="1" x14ac:dyDescent="0.25">
      <c r="A1792" s="6">
        <f>'MEDIDAS ML'!A1681</f>
        <v>123</v>
      </c>
      <c r="B1792" s="15">
        <f>'MEDIDAS ML'!B1681</f>
        <v>123</v>
      </c>
      <c r="C1792" s="6">
        <f>'MEDIDAS ML'!C1681</f>
        <v>123</v>
      </c>
      <c r="D1792" s="6" t="str">
        <f>'MEDIDAS ML'!D1681</f>
        <v>7x12x20 cm - 680 grs</v>
      </c>
      <c r="E1792" s="16">
        <f>'MEDIDAS ML'!E1681</f>
        <v>7</v>
      </c>
      <c r="F1792" s="16">
        <f>'MEDIDAS ML'!F1681</f>
        <v>12</v>
      </c>
      <c r="G1792" s="16">
        <f>'MEDIDAS ML'!G1681</f>
        <v>20</v>
      </c>
      <c r="H1792" s="16">
        <f>'MEDIDAS ML'!H1681</f>
        <v>0.68</v>
      </c>
      <c r="I1792" s="16">
        <f>'MEDIDAS ML'!I1681</f>
        <v>0.42</v>
      </c>
      <c r="J1792" s="6" t="str">
        <f>'MEDIDAS ML'!J1681</f>
        <v>Se calcula por Peso</v>
      </c>
      <c r="K1792" s="16">
        <f>'MEDIDAS ML'!K1681</f>
        <v>0.68</v>
      </c>
      <c r="L1792" s="7">
        <f>'MEDIDAS ML'!L1681</f>
        <v>4550</v>
      </c>
      <c r="M1792" s="6" t="str">
        <f>'MEDIDAS ML'!M1681</f>
        <v>Hasta $9.989</v>
      </c>
      <c r="N1792" s="7">
        <f>'MEDIDAS ML'!N1681</f>
        <v>700</v>
      </c>
      <c r="O1792" s="6" t="str">
        <f>'MEDIDAS ML'!O1681</f>
        <v>No aplica (&lt;$19.990)</v>
      </c>
      <c r="P1792" s="7">
        <f>'MEDIDAS ML'!P1681</f>
        <v>0</v>
      </c>
      <c r="Q1792" s="7">
        <f>'MEDIDAS ML'!Q1681</f>
        <v>700</v>
      </c>
      <c r="R1792" s="23" t="e">
        <f>'MEDIDAS ML'!#REF!</f>
        <v>#REF!</v>
      </c>
      <c r="S1792" s="24" t="e">
        <f>'MEDIDAS ML'!#REF!</f>
        <v>#REF!</v>
      </c>
      <c r="T1792" s="24" t="e">
        <f>'MEDIDAS ML'!#REF!</f>
        <v>#REF!</v>
      </c>
      <c r="U1792" s="24" t="e">
        <f>'MEDIDAS ML'!#REF!</f>
        <v>#REF!</v>
      </c>
      <c r="V1792" s="22" t="e">
        <f>'MEDIDAS ML'!#REF!</f>
        <v>#REF!</v>
      </c>
      <c r="W1792" s="17" t="e">
        <f>'MEDIDAS ML'!#REF!</f>
        <v>#REF!</v>
      </c>
      <c r="X1792" t="e">
        <f>'MEDIDAS ML'!#REF!</f>
        <v>#REF!</v>
      </c>
    </row>
    <row r="1793" spans="1:24" ht="15.75" customHeight="1" x14ac:dyDescent="0.25">
      <c r="A1793" s="6">
        <f>'MEDIDAS ML'!A3948</f>
        <v>123</v>
      </c>
      <c r="B1793" s="15">
        <f>'MEDIDAS ML'!B3948</f>
        <v>123</v>
      </c>
      <c r="C1793" s="6">
        <f>'MEDIDAS ML'!C3948</f>
        <v>123</v>
      </c>
      <c r="D1793" s="6" t="str">
        <f>'MEDIDAS ML'!D3948</f>
        <v>5x5x17 cm - 100 grs</v>
      </c>
      <c r="E1793" s="16">
        <f>'MEDIDAS ML'!E3948</f>
        <v>5</v>
      </c>
      <c r="F1793" s="16">
        <f>'MEDIDAS ML'!F3948</f>
        <v>5</v>
      </c>
      <c r="G1793" s="16">
        <f>'MEDIDAS ML'!G3948</f>
        <v>17</v>
      </c>
      <c r="H1793" s="16">
        <f>'MEDIDAS ML'!H3948</f>
        <v>0.1</v>
      </c>
      <c r="I1793" s="16">
        <f>'MEDIDAS ML'!I3948</f>
        <v>0.10625</v>
      </c>
      <c r="J1793" s="6" t="str">
        <f>'MEDIDAS ML'!J3948</f>
        <v>Se calcula por P volum</v>
      </c>
      <c r="K1793" s="16">
        <f>'MEDIDAS ML'!K3948</f>
        <v>0.10625</v>
      </c>
      <c r="L1793" s="7">
        <f>'MEDIDAS ML'!L3948</f>
        <v>4576</v>
      </c>
      <c r="M1793" s="6" t="str">
        <f>'MEDIDAS ML'!M3948</f>
        <v>Hasta $9.989</v>
      </c>
      <c r="N1793" s="7">
        <f>'MEDIDAS ML'!N3948</f>
        <v>700</v>
      </c>
      <c r="O1793" s="6" t="str">
        <f>'MEDIDAS ML'!O3948</f>
        <v>No aplica (&lt;$19.990)</v>
      </c>
      <c r="P1793" s="7">
        <f>'MEDIDAS ML'!P3948</f>
        <v>0</v>
      </c>
      <c r="Q1793" s="7">
        <f>'MEDIDAS ML'!Q3948</f>
        <v>700</v>
      </c>
      <c r="R1793" s="23" t="e">
        <f>'MEDIDAS ML'!#REF!</f>
        <v>#REF!</v>
      </c>
      <c r="S1793" s="24" t="e">
        <f>'MEDIDAS ML'!#REF!</f>
        <v>#REF!</v>
      </c>
      <c r="T1793" s="24" t="e">
        <f>'MEDIDAS ML'!#REF!</f>
        <v>#REF!</v>
      </c>
      <c r="U1793" s="24" t="e">
        <f>'MEDIDAS ML'!#REF!</f>
        <v>#REF!</v>
      </c>
      <c r="V1793" s="22" t="e">
        <f>'MEDIDAS ML'!#REF!</f>
        <v>#REF!</v>
      </c>
      <c r="W1793" s="17" t="e">
        <f>'MEDIDAS ML'!#REF!</f>
        <v>#REF!</v>
      </c>
      <c r="X1793" t="e">
        <f>'MEDIDAS ML'!#REF!</f>
        <v>#REF!</v>
      </c>
    </row>
    <row r="1794" spans="1:24" ht="15.75" customHeight="1" x14ac:dyDescent="0.25">
      <c r="A1794" s="6">
        <f>'MEDIDAS ML'!A2242</f>
        <v>123</v>
      </c>
      <c r="B1794" s="15">
        <f>'MEDIDAS ML'!B2242</f>
        <v>123</v>
      </c>
      <c r="C1794" s="6">
        <f>'MEDIDAS ML'!C2242</f>
        <v>123</v>
      </c>
      <c r="D1794" s="6" t="str">
        <f>'MEDIDAS ML'!D2242</f>
        <v>7x13x25 cm - 438 grs</v>
      </c>
      <c r="E1794" s="16">
        <f>'MEDIDAS ML'!E2242</f>
        <v>7</v>
      </c>
      <c r="F1794" s="16">
        <f>'MEDIDAS ML'!F2242</f>
        <v>13</v>
      </c>
      <c r="G1794" s="16">
        <f>'MEDIDAS ML'!G2242</f>
        <v>25</v>
      </c>
      <c r="H1794" s="16">
        <f>'MEDIDAS ML'!H2242</f>
        <v>0.438</v>
      </c>
      <c r="I1794" s="16">
        <f>'MEDIDAS ML'!I2242</f>
        <v>0.56874999999999998</v>
      </c>
      <c r="J1794" s="6" t="str">
        <f>'MEDIDAS ML'!J2242</f>
        <v>Se calcula por P volum</v>
      </c>
      <c r="K1794" s="16">
        <f>'MEDIDAS ML'!K2242</f>
        <v>0.56874999999999998</v>
      </c>
      <c r="L1794" s="7">
        <f>'MEDIDAS ML'!L2242</f>
        <v>4589</v>
      </c>
      <c r="M1794" s="6" t="str">
        <f>'MEDIDAS ML'!M2242</f>
        <v>Hasta $9.989</v>
      </c>
      <c r="N1794" s="7">
        <f>'MEDIDAS ML'!N2242</f>
        <v>700</v>
      </c>
      <c r="O1794" s="6" t="str">
        <f>'MEDIDAS ML'!O2242</f>
        <v>No aplica (&lt;$19.990)</v>
      </c>
      <c r="P1794" s="7">
        <f>'MEDIDAS ML'!P2242</f>
        <v>0</v>
      </c>
      <c r="Q1794" s="7">
        <f>'MEDIDAS ML'!Q2242</f>
        <v>700</v>
      </c>
      <c r="R1794" s="23" t="e">
        <f>'MEDIDAS ML'!#REF!</f>
        <v>#REF!</v>
      </c>
      <c r="S1794" s="24" t="e">
        <f>'MEDIDAS ML'!#REF!</f>
        <v>#REF!</v>
      </c>
      <c r="T1794" s="24" t="e">
        <f>'MEDIDAS ML'!#REF!</f>
        <v>#REF!</v>
      </c>
      <c r="U1794" s="24" t="e">
        <f>'MEDIDAS ML'!#REF!</f>
        <v>#REF!</v>
      </c>
      <c r="V1794" s="22" t="e">
        <f>'MEDIDAS ML'!#REF!</f>
        <v>#REF!</v>
      </c>
      <c r="W1794" s="17" t="e">
        <f>'MEDIDAS ML'!#REF!</f>
        <v>#REF!</v>
      </c>
      <c r="X1794" t="e">
        <f>'MEDIDAS ML'!#REF!</f>
        <v>#REF!</v>
      </c>
    </row>
    <row r="1795" spans="1:24" ht="15.75" customHeight="1" x14ac:dyDescent="0.25">
      <c r="A1795" s="6">
        <f>'MEDIDAS ML'!A1448</f>
        <v>123</v>
      </c>
      <c r="B1795" s="15">
        <f>'MEDIDAS ML'!B1448</f>
        <v>123</v>
      </c>
      <c r="C1795" s="6">
        <f>'MEDIDAS ML'!C1448</f>
        <v>123</v>
      </c>
      <c r="D1795" s="6" t="str">
        <f>'MEDIDAS ML'!D1448</f>
        <v>13x16x26 cm - 900 grs</v>
      </c>
      <c r="E1795" s="16">
        <f>'MEDIDAS ML'!E1448</f>
        <v>13</v>
      </c>
      <c r="F1795" s="16">
        <f>'MEDIDAS ML'!F1448</f>
        <v>16</v>
      </c>
      <c r="G1795" s="16">
        <f>'MEDIDAS ML'!G1448</f>
        <v>26</v>
      </c>
      <c r="H1795" s="16">
        <f>'MEDIDAS ML'!H1448</f>
        <v>0.9</v>
      </c>
      <c r="I1795" s="16">
        <f>'MEDIDAS ML'!I1448</f>
        <v>1.3520000000000001</v>
      </c>
      <c r="J1795" s="6" t="str">
        <f>'MEDIDAS ML'!J1448</f>
        <v>Se calcula por P volum</v>
      </c>
      <c r="K1795" s="16">
        <f>'MEDIDAS ML'!K1448</f>
        <v>1.3520000000000001</v>
      </c>
      <c r="L1795" s="7">
        <f>'MEDIDAS ML'!L1448</f>
        <v>4590</v>
      </c>
      <c r="M1795" s="6" t="str">
        <f>'MEDIDAS ML'!M1448</f>
        <v>Hasta $9.989</v>
      </c>
      <c r="N1795" s="7">
        <f>'MEDIDAS ML'!N1448</f>
        <v>700</v>
      </c>
      <c r="O1795" s="6" t="str">
        <f>'MEDIDAS ML'!O1448</f>
        <v>No aplica (&lt;$19.990)</v>
      </c>
      <c r="P1795" s="7">
        <f>'MEDIDAS ML'!P1448</f>
        <v>0</v>
      </c>
      <c r="Q1795" s="7">
        <f>'MEDIDAS ML'!Q1448</f>
        <v>700</v>
      </c>
      <c r="R1795" s="23" t="e">
        <f>'MEDIDAS ML'!#REF!</f>
        <v>#REF!</v>
      </c>
      <c r="S1795" s="24" t="e">
        <f>'MEDIDAS ML'!#REF!</f>
        <v>#REF!</v>
      </c>
      <c r="T1795" s="24" t="e">
        <f>'MEDIDAS ML'!#REF!</f>
        <v>#REF!</v>
      </c>
      <c r="U1795" s="24" t="e">
        <f>'MEDIDAS ML'!#REF!</f>
        <v>#REF!</v>
      </c>
      <c r="V1795" s="22" t="e">
        <f>'MEDIDAS ML'!#REF!</f>
        <v>#REF!</v>
      </c>
      <c r="W1795" s="17" t="e">
        <f>'MEDIDAS ML'!#REF!</f>
        <v>#REF!</v>
      </c>
      <c r="X1795" t="e">
        <f>'MEDIDAS ML'!#REF!</f>
        <v>#REF!</v>
      </c>
    </row>
    <row r="1796" spans="1:24" ht="15.75" customHeight="1" x14ac:dyDescent="0.25">
      <c r="A1796" s="6">
        <f>'MEDIDAS ML'!A2243</f>
        <v>123</v>
      </c>
      <c r="B1796" s="15">
        <f>'MEDIDAS ML'!B2243</f>
        <v>123</v>
      </c>
      <c r="C1796" s="6">
        <f>'MEDIDAS ML'!C2243</f>
        <v>123</v>
      </c>
      <c r="D1796" s="6" t="str">
        <f>'MEDIDAS ML'!D2243</f>
        <v>8x12x24 cm - 438 grs</v>
      </c>
      <c r="E1796" s="16">
        <f>'MEDIDAS ML'!E2243</f>
        <v>8</v>
      </c>
      <c r="F1796" s="16">
        <f>'MEDIDAS ML'!F2243</f>
        <v>12</v>
      </c>
      <c r="G1796" s="16">
        <f>'MEDIDAS ML'!G2243</f>
        <v>24</v>
      </c>
      <c r="H1796" s="16">
        <f>'MEDIDAS ML'!H2243</f>
        <v>0.438</v>
      </c>
      <c r="I1796" s="16">
        <f>'MEDIDAS ML'!I2243</f>
        <v>0.57599999999999996</v>
      </c>
      <c r="J1796" s="6" t="str">
        <f>'MEDIDAS ML'!J2243</f>
        <v>Se calcula por P volum</v>
      </c>
      <c r="K1796" s="16">
        <f>'MEDIDAS ML'!K2243</f>
        <v>0.57599999999999996</v>
      </c>
      <c r="L1796" s="7">
        <f>'MEDIDAS ML'!L2243</f>
        <v>4590</v>
      </c>
      <c r="M1796" s="6" t="str">
        <f>'MEDIDAS ML'!M2243</f>
        <v>Hasta $9.989</v>
      </c>
      <c r="N1796" s="7">
        <f>'MEDIDAS ML'!N2243</f>
        <v>700</v>
      </c>
      <c r="O1796" s="6" t="str">
        <f>'MEDIDAS ML'!O2243</f>
        <v>No aplica (&lt;$19.990)</v>
      </c>
      <c r="P1796" s="7">
        <f>'MEDIDAS ML'!P2243</f>
        <v>0</v>
      </c>
      <c r="Q1796" s="7">
        <f>'MEDIDAS ML'!Q2243</f>
        <v>700</v>
      </c>
      <c r="R1796" s="23" t="e">
        <f>'MEDIDAS ML'!#REF!</f>
        <v>#REF!</v>
      </c>
      <c r="S1796" s="24" t="e">
        <f>'MEDIDAS ML'!#REF!</f>
        <v>#REF!</v>
      </c>
      <c r="T1796" s="24" t="e">
        <f>'MEDIDAS ML'!#REF!</f>
        <v>#REF!</v>
      </c>
      <c r="U1796" s="24" t="e">
        <f>'MEDIDAS ML'!#REF!</f>
        <v>#REF!</v>
      </c>
      <c r="V1796" s="22" t="e">
        <f>'MEDIDAS ML'!#REF!</f>
        <v>#REF!</v>
      </c>
      <c r="W1796" s="17" t="e">
        <f>'MEDIDAS ML'!#REF!</f>
        <v>#REF!</v>
      </c>
      <c r="X1796" t="e">
        <f>'MEDIDAS ML'!#REF!</f>
        <v>#REF!</v>
      </c>
    </row>
    <row r="1797" spans="1:24" ht="15.75" customHeight="1" x14ac:dyDescent="0.25">
      <c r="A1797" s="6">
        <f>'MEDIDAS ML'!A2244</f>
        <v>123</v>
      </c>
      <c r="B1797" s="15">
        <f>'MEDIDAS ML'!B2244</f>
        <v>123</v>
      </c>
      <c r="C1797" s="6">
        <f>'MEDIDAS ML'!C2244</f>
        <v>123</v>
      </c>
      <c r="D1797" s="6" t="str">
        <f>'MEDIDAS ML'!D2244</f>
        <v>8x12x24 cm - 438 grs</v>
      </c>
      <c r="E1797" s="16">
        <f>'MEDIDAS ML'!E2244</f>
        <v>8</v>
      </c>
      <c r="F1797" s="16">
        <f>'MEDIDAS ML'!F2244</f>
        <v>12</v>
      </c>
      <c r="G1797" s="16">
        <f>'MEDIDAS ML'!G2244</f>
        <v>24</v>
      </c>
      <c r="H1797" s="16">
        <f>'MEDIDAS ML'!H2244</f>
        <v>0.438</v>
      </c>
      <c r="I1797" s="16">
        <f>'MEDIDAS ML'!I2244</f>
        <v>0.57599999999999996</v>
      </c>
      <c r="J1797" s="6" t="str">
        <f>'MEDIDAS ML'!J2244</f>
        <v>Se calcula por P volum</v>
      </c>
      <c r="K1797" s="16">
        <f>'MEDIDAS ML'!K2244</f>
        <v>0.57599999999999996</v>
      </c>
      <c r="L1797" s="7">
        <f>'MEDIDAS ML'!L2244</f>
        <v>4590</v>
      </c>
      <c r="M1797" s="6" t="str">
        <f>'MEDIDAS ML'!M2244</f>
        <v>Hasta $9.989</v>
      </c>
      <c r="N1797" s="7">
        <f>'MEDIDAS ML'!N2244</f>
        <v>700</v>
      </c>
      <c r="O1797" s="6" t="str">
        <f>'MEDIDAS ML'!O2244</f>
        <v>No aplica (&lt;$19.990)</v>
      </c>
      <c r="P1797" s="7">
        <f>'MEDIDAS ML'!P2244</f>
        <v>0</v>
      </c>
      <c r="Q1797" s="7">
        <f>'MEDIDAS ML'!Q2244</f>
        <v>700</v>
      </c>
      <c r="R1797" s="23" t="e">
        <f>'MEDIDAS ML'!#REF!</f>
        <v>#REF!</v>
      </c>
      <c r="S1797" s="24" t="e">
        <f>'MEDIDAS ML'!#REF!</f>
        <v>#REF!</v>
      </c>
      <c r="T1797" s="24" t="e">
        <f>'MEDIDAS ML'!#REF!</f>
        <v>#REF!</v>
      </c>
      <c r="U1797" s="24" t="e">
        <f>'MEDIDAS ML'!#REF!</f>
        <v>#REF!</v>
      </c>
      <c r="V1797" s="22" t="e">
        <f>'MEDIDAS ML'!#REF!</f>
        <v>#REF!</v>
      </c>
      <c r="W1797" s="17" t="e">
        <f>'MEDIDAS ML'!#REF!</f>
        <v>#REF!</v>
      </c>
      <c r="X1797" t="e">
        <f>'MEDIDAS ML'!#REF!</f>
        <v>#REF!</v>
      </c>
    </row>
    <row r="1798" spans="1:24" ht="15.75" customHeight="1" x14ac:dyDescent="0.25">
      <c r="A1798" s="6">
        <f>'MEDIDAS ML'!A2245</f>
        <v>123</v>
      </c>
      <c r="B1798" s="15">
        <f>'MEDIDAS ML'!B2245</f>
        <v>123</v>
      </c>
      <c r="C1798" s="6">
        <f>'MEDIDAS ML'!C2245</f>
        <v>123</v>
      </c>
      <c r="D1798" s="6" t="str">
        <f>'MEDIDAS ML'!D2245</f>
        <v>8x12x24 cm - 438 grs</v>
      </c>
      <c r="E1798" s="16">
        <f>'MEDIDAS ML'!E2245</f>
        <v>8</v>
      </c>
      <c r="F1798" s="16">
        <f>'MEDIDAS ML'!F2245</f>
        <v>12</v>
      </c>
      <c r="G1798" s="16">
        <f>'MEDIDAS ML'!G2245</f>
        <v>24</v>
      </c>
      <c r="H1798" s="16">
        <f>'MEDIDAS ML'!H2245</f>
        <v>0.438</v>
      </c>
      <c r="I1798" s="16">
        <f>'MEDIDAS ML'!I2245</f>
        <v>0.57599999999999996</v>
      </c>
      <c r="J1798" s="6" t="str">
        <f>'MEDIDAS ML'!J2245</f>
        <v>Se calcula por P volum</v>
      </c>
      <c r="K1798" s="16">
        <f>'MEDIDAS ML'!K2245</f>
        <v>0.57599999999999996</v>
      </c>
      <c r="L1798" s="7">
        <f>'MEDIDAS ML'!L2245</f>
        <v>4590</v>
      </c>
      <c r="M1798" s="6" t="str">
        <f>'MEDIDAS ML'!M2245</f>
        <v>Hasta $9.989</v>
      </c>
      <c r="N1798" s="7">
        <f>'MEDIDAS ML'!N2245</f>
        <v>700</v>
      </c>
      <c r="O1798" s="6" t="str">
        <f>'MEDIDAS ML'!O2245</f>
        <v>No aplica (&lt;$19.990)</v>
      </c>
      <c r="P1798" s="7">
        <f>'MEDIDAS ML'!P2245</f>
        <v>0</v>
      </c>
      <c r="Q1798" s="7">
        <f>'MEDIDAS ML'!Q2245</f>
        <v>700</v>
      </c>
      <c r="R1798" s="23" t="e">
        <f>'MEDIDAS ML'!#REF!</f>
        <v>#REF!</v>
      </c>
      <c r="S1798" s="24" t="e">
        <f>'MEDIDAS ML'!#REF!</f>
        <v>#REF!</v>
      </c>
      <c r="T1798" s="24" t="e">
        <f>'MEDIDAS ML'!#REF!</f>
        <v>#REF!</v>
      </c>
      <c r="U1798" s="24" t="e">
        <f>'MEDIDAS ML'!#REF!</f>
        <v>#REF!</v>
      </c>
      <c r="V1798" s="22" t="e">
        <f>'MEDIDAS ML'!#REF!</f>
        <v>#REF!</v>
      </c>
      <c r="W1798" s="17" t="e">
        <f>'MEDIDAS ML'!#REF!</f>
        <v>#REF!</v>
      </c>
      <c r="X1798" t="e">
        <f>'MEDIDAS ML'!#REF!</f>
        <v>#REF!</v>
      </c>
    </row>
    <row r="1799" spans="1:24" ht="15.75" customHeight="1" x14ac:dyDescent="0.25">
      <c r="A1799" s="6">
        <f>'MEDIDAS ML'!A2246</f>
        <v>123</v>
      </c>
      <c r="B1799" s="15">
        <f>'MEDIDAS ML'!B2246</f>
        <v>123</v>
      </c>
      <c r="C1799" s="6">
        <f>'MEDIDAS ML'!C2246</f>
        <v>123</v>
      </c>
      <c r="D1799" s="6" t="str">
        <f>'MEDIDAS ML'!D2246</f>
        <v>8x12x24 cm - 438 grs</v>
      </c>
      <c r="E1799" s="16">
        <f>'MEDIDAS ML'!E2246</f>
        <v>8</v>
      </c>
      <c r="F1799" s="16">
        <f>'MEDIDAS ML'!F2246</f>
        <v>12</v>
      </c>
      <c r="G1799" s="16">
        <f>'MEDIDAS ML'!G2246</f>
        <v>24</v>
      </c>
      <c r="H1799" s="16">
        <f>'MEDIDAS ML'!H2246</f>
        <v>0.438</v>
      </c>
      <c r="I1799" s="16">
        <f>'MEDIDAS ML'!I2246</f>
        <v>0.57599999999999996</v>
      </c>
      <c r="J1799" s="6" t="str">
        <f>'MEDIDAS ML'!J2246</f>
        <v>Se calcula por P volum</v>
      </c>
      <c r="K1799" s="16">
        <f>'MEDIDAS ML'!K2246</f>
        <v>0.57599999999999996</v>
      </c>
      <c r="L1799" s="7">
        <f>'MEDIDAS ML'!L2246</f>
        <v>4590</v>
      </c>
      <c r="M1799" s="6" t="str">
        <f>'MEDIDAS ML'!M2246</f>
        <v>Hasta $9.989</v>
      </c>
      <c r="N1799" s="7">
        <f>'MEDIDAS ML'!N2246</f>
        <v>700</v>
      </c>
      <c r="O1799" s="6" t="str">
        <f>'MEDIDAS ML'!O2246</f>
        <v>No aplica (&lt;$19.990)</v>
      </c>
      <c r="P1799" s="7">
        <f>'MEDIDAS ML'!P2246</f>
        <v>0</v>
      </c>
      <c r="Q1799" s="7">
        <f>'MEDIDAS ML'!Q2246</f>
        <v>700</v>
      </c>
      <c r="R1799" s="23" t="e">
        <f>'MEDIDAS ML'!#REF!</f>
        <v>#REF!</v>
      </c>
      <c r="S1799" s="24" t="e">
        <f>'MEDIDAS ML'!#REF!</f>
        <v>#REF!</v>
      </c>
      <c r="T1799" s="24" t="e">
        <f>'MEDIDAS ML'!#REF!</f>
        <v>#REF!</v>
      </c>
      <c r="U1799" s="24" t="e">
        <f>'MEDIDAS ML'!#REF!</f>
        <v>#REF!</v>
      </c>
      <c r="V1799" s="22" t="e">
        <f>'MEDIDAS ML'!#REF!</f>
        <v>#REF!</v>
      </c>
      <c r="W1799" s="17" t="e">
        <f>'MEDIDAS ML'!#REF!</f>
        <v>#REF!</v>
      </c>
      <c r="X1799" t="e">
        <f>'MEDIDAS ML'!#REF!</f>
        <v>#REF!</v>
      </c>
    </row>
    <row r="1800" spans="1:24" ht="15.75" customHeight="1" x14ac:dyDescent="0.25">
      <c r="A1800" s="6">
        <f>'MEDIDAS ML'!A2247</f>
        <v>123</v>
      </c>
      <c r="B1800" s="15">
        <f>'MEDIDAS ML'!B2247</f>
        <v>123</v>
      </c>
      <c r="C1800" s="6">
        <f>'MEDIDAS ML'!C2247</f>
        <v>123</v>
      </c>
      <c r="D1800" s="6" t="str">
        <f>'MEDIDAS ML'!D2247</f>
        <v>8x12x24 cm - 438 grs</v>
      </c>
      <c r="E1800" s="16">
        <f>'MEDIDAS ML'!E2247</f>
        <v>8</v>
      </c>
      <c r="F1800" s="16">
        <f>'MEDIDAS ML'!F2247</f>
        <v>12</v>
      </c>
      <c r="G1800" s="16">
        <f>'MEDIDAS ML'!G2247</f>
        <v>24</v>
      </c>
      <c r="H1800" s="16">
        <f>'MEDIDAS ML'!H2247</f>
        <v>0.438</v>
      </c>
      <c r="I1800" s="16">
        <f>'MEDIDAS ML'!I2247</f>
        <v>0.57599999999999996</v>
      </c>
      <c r="J1800" s="6" t="str">
        <f>'MEDIDAS ML'!J2247</f>
        <v>Se calcula por P volum</v>
      </c>
      <c r="K1800" s="16">
        <f>'MEDIDAS ML'!K2247</f>
        <v>0.57599999999999996</v>
      </c>
      <c r="L1800" s="7">
        <f>'MEDIDAS ML'!L2247</f>
        <v>4590</v>
      </c>
      <c r="M1800" s="6" t="str">
        <f>'MEDIDAS ML'!M2247</f>
        <v>Hasta $9.989</v>
      </c>
      <c r="N1800" s="7">
        <f>'MEDIDAS ML'!N2247</f>
        <v>700</v>
      </c>
      <c r="O1800" s="6" t="str">
        <f>'MEDIDAS ML'!O2247</f>
        <v>No aplica (&lt;$19.990)</v>
      </c>
      <c r="P1800" s="7">
        <f>'MEDIDAS ML'!P2247</f>
        <v>0</v>
      </c>
      <c r="Q1800" s="7">
        <f>'MEDIDAS ML'!Q2247</f>
        <v>700</v>
      </c>
      <c r="R1800" s="23" t="e">
        <f>'MEDIDAS ML'!#REF!</f>
        <v>#REF!</v>
      </c>
      <c r="S1800" s="24" t="e">
        <f>'MEDIDAS ML'!#REF!</f>
        <v>#REF!</v>
      </c>
      <c r="T1800" s="24" t="e">
        <f>'MEDIDAS ML'!#REF!</f>
        <v>#REF!</v>
      </c>
      <c r="U1800" s="24" t="e">
        <f>'MEDIDAS ML'!#REF!</f>
        <v>#REF!</v>
      </c>
      <c r="V1800" s="22" t="e">
        <f>'MEDIDAS ML'!#REF!</f>
        <v>#REF!</v>
      </c>
      <c r="W1800" s="17" t="e">
        <f>'MEDIDAS ML'!#REF!</f>
        <v>#REF!</v>
      </c>
      <c r="X1800" t="e">
        <f>'MEDIDAS ML'!#REF!</f>
        <v>#REF!</v>
      </c>
    </row>
    <row r="1801" spans="1:24" ht="15.75" customHeight="1" x14ac:dyDescent="0.25">
      <c r="A1801" s="6">
        <f>'MEDIDAS ML'!A2248</f>
        <v>123</v>
      </c>
      <c r="B1801" s="15">
        <f>'MEDIDAS ML'!B2248</f>
        <v>123</v>
      </c>
      <c r="C1801" s="6">
        <f>'MEDIDAS ML'!C2248</f>
        <v>123</v>
      </c>
      <c r="D1801" s="6" t="str">
        <f>'MEDIDAS ML'!D2248</f>
        <v>8x12x24 cm - 438 grs</v>
      </c>
      <c r="E1801" s="16">
        <f>'MEDIDAS ML'!E2248</f>
        <v>8</v>
      </c>
      <c r="F1801" s="16">
        <f>'MEDIDAS ML'!F2248</f>
        <v>12</v>
      </c>
      <c r="G1801" s="16">
        <f>'MEDIDAS ML'!G2248</f>
        <v>24</v>
      </c>
      <c r="H1801" s="16">
        <f>'MEDIDAS ML'!H2248</f>
        <v>0.438</v>
      </c>
      <c r="I1801" s="16">
        <f>'MEDIDAS ML'!I2248</f>
        <v>0.57599999999999996</v>
      </c>
      <c r="J1801" s="6" t="str">
        <f>'MEDIDAS ML'!J2248</f>
        <v>Se calcula por P volum</v>
      </c>
      <c r="K1801" s="16">
        <f>'MEDIDAS ML'!K2248</f>
        <v>0.57599999999999996</v>
      </c>
      <c r="L1801" s="7">
        <f>'MEDIDAS ML'!L2248</f>
        <v>4590</v>
      </c>
      <c r="M1801" s="6" t="str">
        <f>'MEDIDAS ML'!M2248</f>
        <v>Hasta $9.989</v>
      </c>
      <c r="N1801" s="7">
        <f>'MEDIDAS ML'!N2248</f>
        <v>700</v>
      </c>
      <c r="O1801" s="6" t="str">
        <f>'MEDIDAS ML'!O2248</f>
        <v>No aplica (&lt;$19.990)</v>
      </c>
      <c r="P1801" s="7">
        <f>'MEDIDAS ML'!P2248</f>
        <v>0</v>
      </c>
      <c r="Q1801" s="7">
        <f>'MEDIDAS ML'!Q2248</f>
        <v>700</v>
      </c>
      <c r="R1801" s="23" t="e">
        <f>'MEDIDAS ML'!#REF!</f>
        <v>#REF!</v>
      </c>
      <c r="S1801" s="24" t="e">
        <f>'MEDIDAS ML'!#REF!</f>
        <v>#REF!</v>
      </c>
      <c r="T1801" s="24" t="e">
        <f>'MEDIDAS ML'!#REF!</f>
        <v>#REF!</v>
      </c>
      <c r="U1801" s="24" t="e">
        <f>'MEDIDAS ML'!#REF!</f>
        <v>#REF!</v>
      </c>
      <c r="V1801" s="22" t="e">
        <f>'MEDIDAS ML'!#REF!</f>
        <v>#REF!</v>
      </c>
      <c r="W1801" s="17" t="e">
        <f>'MEDIDAS ML'!#REF!</f>
        <v>#REF!</v>
      </c>
      <c r="X1801" t="e">
        <f>'MEDIDAS ML'!#REF!</f>
        <v>#REF!</v>
      </c>
    </row>
    <row r="1802" spans="1:24" ht="15.75" customHeight="1" x14ac:dyDescent="0.25">
      <c r="A1802" s="6">
        <f>'MEDIDAS ML'!A2249</f>
        <v>123</v>
      </c>
      <c r="B1802" s="15">
        <f>'MEDIDAS ML'!B2249</f>
        <v>123</v>
      </c>
      <c r="C1802" s="6">
        <f>'MEDIDAS ML'!C2249</f>
        <v>123</v>
      </c>
      <c r="D1802" s="6" t="str">
        <f>'MEDIDAS ML'!D2249</f>
        <v>8x12x24 cm - 438 grs</v>
      </c>
      <c r="E1802" s="16">
        <f>'MEDIDAS ML'!E2249</f>
        <v>8</v>
      </c>
      <c r="F1802" s="16">
        <f>'MEDIDAS ML'!F2249</f>
        <v>12</v>
      </c>
      <c r="G1802" s="16">
        <f>'MEDIDAS ML'!G2249</f>
        <v>24</v>
      </c>
      <c r="H1802" s="16">
        <f>'MEDIDAS ML'!H2249</f>
        <v>0.438</v>
      </c>
      <c r="I1802" s="16">
        <f>'MEDIDAS ML'!I2249</f>
        <v>0.57599999999999996</v>
      </c>
      <c r="J1802" s="6" t="str">
        <f>'MEDIDAS ML'!J2249</f>
        <v>Se calcula por P volum</v>
      </c>
      <c r="K1802" s="16">
        <f>'MEDIDAS ML'!K2249</f>
        <v>0.57599999999999996</v>
      </c>
      <c r="L1802" s="7">
        <f>'MEDIDAS ML'!L2249</f>
        <v>4590</v>
      </c>
      <c r="M1802" s="6" t="str">
        <f>'MEDIDAS ML'!M2249</f>
        <v>Hasta $9.989</v>
      </c>
      <c r="N1802" s="7">
        <f>'MEDIDAS ML'!N2249</f>
        <v>700</v>
      </c>
      <c r="O1802" s="6" t="str">
        <f>'MEDIDAS ML'!O2249</f>
        <v>No aplica (&lt;$19.990)</v>
      </c>
      <c r="P1802" s="7">
        <f>'MEDIDAS ML'!P2249</f>
        <v>0</v>
      </c>
      <c r="Q1802" s="7">
        <f>'MEDIDAS ML'!Q2249</f>
        <v>700</v>
      </c>
      <c r="R1802" s="23" t="e">
        <f>'MEDIDAS ML'!#REF!</f>
        <v>#REF!</v>
      </c>
      <c r="S1802" s="24" t="e">
        <f>'MEDIDAS ML'!#REF!</f>
        <v>#REF!</v>
      </c>
      <c r="T1802" s="24" t="e">
        <f>'MEDIDAS ML'!#REF!</f>
        <v>#REF!</v>
      </c>
      <c r="U1802" s="24" t="e">
        <f>'MEDIDAS ML'!#REF!</f>
        <v>#REF!</v>
      </c>
      <c r="V1802" s="22" t="e">
        <f>'MEDIDAS ML'!#REF!</f>
        <v>#REF!</v>
      </c>
      <c r="W1802" s="17" t="e">
        <f>'MEDIDAS ML'!#REF!</f>
        <v>#REF!</v>
      </c>
      <c r="X1802" t="e">
        <f>'MEDIDAS ML'!#REF!</f>
        <v>#REF!</v>
      </c>
    </row>
    <row r="1803" spans="1:24" ht="15.75" customHeight="1" x14ac:dyDescent="0.25">
      <c r="A1803" s="6">
        <f>'MEDIDAS ML'!A2320</f>
        <v>123</v>
      </c>
      <c r="B1803" s="15">
        <f>'MEDIDAS ML'!B2320</f>
        <v>123</v>
      </c>
      <c r="C1803" s="6">
        <f>'MEDIDAS ML'!C2320</f>
        <v>123</v>
      </c>
      <c r="D1803" s="6" t="str">
        <f>'MEDIDAS ML'!D2320</f>
        <v>9x20x26 cm - 410 grs</v>
      </c>
      <c r="E1803" s="16">
        <f>'MEDIDAS ML'!E2320</f>
        <v>9</v>
      </c>
      <c r="F1803" s="16">
        <f>'MEDIDAS ML'!F2320</f>
        <v>20</v>
      </c>
      <c r="G1803" s="16">
        <f>'MEDIDAS ML'!G2320</f>
        <v>26</v>
      </c>
      <c r="H1803" s="16">
        <f>'MEDIDAS ML'!H2320</f>
        <v>0.41</v>
      </c>
      <c r="I1803" s="16">
        <f>'MEDIDAS ML'!I2320</f>
        <v>1.17</v>
      </c>
      <c r="J1803" s="6" t="str">
        <f>'MEDIDAS ML'!J2320</f>
        <v>Se calcula por P volum</v>
      </c>
      <c r="K1803" s="16">
        <f>'MEDIDAS ML'!K2320</f>
        <v>1.17</v>
      </c>
      <c r="L1803" s="7">
        <f>'MEDIDAS ML'!L2320</f>
        <v>4590</v>
      </c>
      <c r="M1803" s="6" t="str">
        <f>'MEDIDAS ML'!M2320</f>
        <v>Hasta $9.989</v>
      </c>
      <c r="N1803" s="7">
        <f>'MEDIDAS ML'!N2320</f>
        <v>700</v>
      </c>
      <c r="O1803" s="6" t="str">
        <f>'MEDIDAS ML'!O2320</f>
        <v>No aplica (&lt;$19.990)</v>
      </c>
      <c r="P1803" s="7">
        <f>'MEDIDAS ML'!P2320</f>
        <v>0</v>
      </c>
      <c r="Q1803" s="7">
        <f>'MEDIDAS ML'!Q2320</f>
        <v>700</v>
      </c>
      <c r="R1803" s="23" t="e">
        <f>'MEDIDAS ML'!#REF!</f>
        <v>#REF!</v>
      </c>
      <c r="S1803" s="24" t="e">
        <f>'MEDIDAS ML'!#REF!</f>
        <v>#REF!</v>
      </c>
      <c r="T1803" s="24" t="e">
        <f>'MEDIDAS ML'!#REF!</f>
        <v>#REF!</v>
      </c>
      <c r="U1803" s="24" t="e">
        <f>'MEDIDAS ML'!#REF!</f>
        <v>#REF!</v>
      </c>
      <c r="V1803" s="22" t="e">
        <f>'MEDIDAS ML'!#REF!</f>
        <v>#REF!</v>
      </c>
      <c r="W1803" s="17" t="e">
        <f>'MEDIDAS ML'!#REF!</f>
        <v>#REF!</v>
      </c>
      <c r="X1803" t="e">
        <f>'MEDIDAS ML'!#REF!</f>
        <v>#REF!</v>
      </c>
    </row>
    <row r="1804" spans="1:24" ht="15.75" customHeight="1" x14ac:dyDescent="0.25">
      <c r="A1804" s="6">
        <f>'MEDIDAS ML'!A2321</f>
        <v>123</v>
      </c>
      <c r="B1804" s="15">
        <f>'MEDIDAS ML'!B2321</f>
        <v>123</v>
      </c>
      <c r="C1804" s="6">
        <f>'MEDIDAS ML'!C2321</f>
        <v>123</v>
      </c>
      <c r="D1804" s="6" t="str">
        <f>'MEDIDAS ML'!D2321</f>
        <v>9x20x26 cm - 410 grs</v>
      </c>
      <c r="E1804" s="16">
        <f>'MEDIDAS ML'!E2321</f>
        <v>9</v>
      </c>
      <c r="F1804" s="16">
        <f>'MEDIDAS ML'!F2321</f>
        <v>20</v>
      </c>
      <c r="G1804" s="16">
        <f>'MEDIDAS ML'!G2321</f>
        <v>26</v>
      </c>
      <c r="H1804" s="16">
        <f>'MEDIDAS ML'!H2321</f>
        <v>0.41</v>
      </c>
      <c r="I1804" s="16">
        <f>'MEDIDAS ML'!I2321</f>
        <v>1.17</v>
      </c>
      <c r="J1804" s="6" t="str">
        <f>'MEDIDAS ML'!J2321</f>
        <v>Se calcula por P volum</v>
      </c>
      <c r="K1804" s="16">
        <f>'MEDIDAS ML'!K2321</f>
        <v>1.17</v>
      </c>
      <c r="L1804" s="7">
        <f>'MEDIDAS ML'!L2321</f>
        <v>4590</v>
      </c>
      <c r="M1804" s="6" t="str">
        <f>'MEDIDAS ML'!M2321</f>
        <v>Hasta $9.989</v>
      </c>
      <c r="N1804" s="7">
        <f>'MEDIDAS ML'!N2321</f>
        <v>700</v>
      </c>
      <c r="O1804" s="6" t="str">
        <f>'MEDIDAS ML'!O2321</f>
        <v>No aplica (&lt;$19.990)</v>
      </c>
      <c r="P1804" s="7">
        <f>'MEDIDAS ML'!P2321</f>
        <v>0</v>
      </c>
      <c r="Q1804" s="7">
        <f>'MEDIDAS ML'!Q2321</f>
        <v>700</v>
      </c>
      <c r="R1804" s="23" t="e">
        <f>'MEDIDAS ML'!#REF!</f>
        <v>#REF!</v>
      </c>
      <c r="S1804" s="24" t="e">
        <f>'MEDIDAS ML'!#REF!</f>
        <v>#REF!</v>
      </c>
      <c r="T1804" s="24" t="e">
        <f>'MEDIDAS ML'!#REF!</f>
        <v>#REF!</v>
      </c>
      <c r="U1804" s="24" t="e">
        <f>'MEDIDAS ML'!#REF!</f>
        <v>#REF!</v>
      </c>
      <c r="V1804" s="22" t="e">
        <f>'MEDIDAS ML'!#REF!</f>
        <v>#REF!</v>
      </c>
      <c r="W1804" s="17" t="e">
        <f>'MEDIDAS ML'!#REF!</f>
        <v>#REF!</v>
      </c>
      <c r="X1804" t="e">
        <f>'MEDIDAS ML'!#REF!</f>
        <v>#REF!</v>
      </c>
    </row>
    <row r="1805" spans="1:24" ht="15.75" customHeight="1" x14ac:dyDescent="0.25">
      <c r="A1805" s="6">
        <f>'MEDIDAS ML'!A2918</f>
        <v>123</v>
      </c>
      <c r="B1805" s="15">
        <f>'MEDIDAS ML'!B2918</f>
        <v>123</v>
      </c>
      <c r="C1805" s="6">
        <f>'MEDIDAS ML'!C2918</f>
        <v>123</v>
      </c>
      <c r="D1805" s="6" t="str">
        <f>'MEDIDAS ML'!D2918</f>
        <v>3x11x17 cm - 276 grs</v>
      </c>
      <c r="E1805" s="16">
        <f>'MEDIDAS ML'!E2918</f>
        <v>3</v>
      </c>
      <c r="F1805" s="16">
        <f>'MEDIDAS ML'!F2918</f>
        <v>11</v>
      </c>
      <c r="G1805" s="16">
        <f>'MEDIDAS ML'!G2918</f>
        <v>17</v>
      </c>
      <c r="H1805" s="16">
        <f>'MEDIDAS ML'!H2918</f>
        <v>0.27600000000000002</v>
      </c>
      <c r="I1805" s="16">
        <f>'MEDIDAS ML'!I2918</f>
        <v>0.14025000000000001</v>
      </c>
      <c r="J1805" s="6" t="str">
        <f>'MEDIDAS ML'!J2918</f>
        <v>Se calcula por Peso</v>
      </c>
      <c r="K1805" s="16">
        <f>'MEDIDAS ML'!K2918</f>
        <v>0.27600000000000002</v>
      </c>
      <c r="L1805" s="7">
        <f>'MEDIDAS ML'!L2918</f>
        <v>4590</v>
      </c>
      <c r="M1805" s="6" t="str">
        <f>'MEDIDAS ML'!M2918</f>
        <v>Hasta $9.989</v>
      </c>
      <c r="N1805" s="7">
        <f>'MEDIDAS ML'!N2918</f>
        <v>700</v>
      </c>
      <c r="O1805" s="6" t="str">
        <f>'MEDIDAS ML'!O2918</f>
        <v>No aplica (&lt;$19.990)</v>
      </c>
      <c r="P1805" s="7">
        <f>'MEDIDAS ML'!P2918</f>
        <v>0</v>
      </c>
      <c r="Q1805" s="7">
        <f>'MEDIDAS ML'!Q2918</f>
        <v>700</v>
      </c>
      <c r="R1805" s="23" t="e">
        <f>'MEDIDAS ML'!#REF!</f>
        <v>#REF!</v>
      </c>
      <c r="S1805" s="24" t="e">
        <f>'MEDIDAS ML'!#REF!</f>
        <v>#REF!</v>
      </c>
      <c r="T1805" s="24" t="e">
        <f>'MEDIDAS ML'!#REF!</f>
        <v>#REF!</v>
      </c>
      <c r="U1805" s="24" t="e">
        <f>'MEDIDAS ML'!#REF!</f>
        <v>#REF!</v>
      </c>
      <c r="V1805" s="22" t="e">
        <f>'MEDIDAS ML'!#REF!</f>
        <v>#REF!</v>
      </c>
      <c r="W1805" s="17" t="e">
        <f>'MEDIDAS ML'!#REF!</f>
        <v>#REF!</v>
      </c>
      <c r="X1805" t="e">
        <f>'MEDIDAS ML'!#REF!</f>
        <v>#REF!</v>
      </c>
    </row>
    <row r="1806" spans="1:24" ht="15.75" customHeight="1" x14ac:dyDescent="0.25">
      <c r="A1806" s="6">
        <f>'MEDIDAS ML'!A2919</f>
        <v>123</v>
      </c>
      <c r="B1806" s="15">
        <f>'MEDIDAS ML'!B2919</f>
        <v>123</v>
      </c>
      <c r="C1806" s="6">
        <f>'MEDIDAS ML'!C2919</f>
        <v>123</v>
      </c>
      <c r="D1806" s="6" t="str">
        <f>'MEDIDAS ML'!D2919</f>
        <v>3x11x17 cm - 276 grs</v>
      </c>
      <c r="E1806" s="16">
        <f>'MEDIDAS ML'!E2919</f>
        <v>3</v>
      </c>
      <c r="F1806" s="16">
        <f>'MEDIDAS ML'!F2919</f>
        <v>11</v>
      </c>
      <c r="G1806" s="16">
        <f>'MEDIDAS ML'!G2919</f>
        <v>17</v>
      </c>
      <c r="H1806" s="16">
        <f>'MEDIDAS ML'!H2919</f>
        <v>0.27600000000000002</v>
      </c>
      <c r="I1806" s="16">
        <f>'MEDIDAS ML'!I2919</f>
        <v>0.14025000000000001</v>
      </c>
      <c r="J1806" s="6" t="str">
        <f>'MEDIDAS ML'!J2919</f>
        <v>Se calcula por Peso</v>
      </c>
      <c r="K1806" s="16">
        <f>'MEDIDAS ML'!K2919</f>
        <v>0.27600000000000002</v>
      </c>
      <c r="L1806" s="7">
        <f>'MEDIDAS ML'!L2919</f>
        <v>4590</v>
      </c>
      <c r="M1806" s="6" t="str">
        <f>'MEDIDAS ML'!M2919</f>
        <v>Hasta $9.989</v>
      </c>
      <c r="N1806" s="7">
        <f>'MEDIDAS ML'!N2919</f>
        <v>700</v>
      </c>
      <c r="O1806" s="6" t="str">
        <f>'MEDIDAS ML'!O2919</f>
        <v>No aplica (&lt;$19.990)</v>
      </c>
      <c r="P1806" s="7">
        <f>'MEDIDAS ML'!P2919</f>
        <v>0</v>
      </c>
      <c r="Q1806" s="7">
        <f>'MEDIDAS ML'!Q2919</f>
        <v>700</v>
      </c>
      <c r="R1806" s="23" t="e">
        <f>'MEDIDAS ML'!#REF!</f>
        <v>#REF!</v>
      </c>
      <c r="S1806" s="24" t="e">
        <f>'MEDIDAS ML'!#REF!</f>
        <v>#REF!</v>
      </c>
      <c r="T1806" s="24" t="e">
        <f>'MEDIDAS ML'!#REF!</f>
        <v>#REF!</v>
      </c>
      <c r="U1806" s="24" t="e">
        <f>'MEDIDAS ML'!#REF!</f>
        <v>#REF!</v>
      </c>
      <c r="V1806" s="22" t="e">
        <f>'MEDIDAS ML'!#REF!</f>
        <v>#REF!</v>
      </c>
      <c r="W1806" s="17" t="e">
        <f>'MEDIDAS ML'!#REF!</f>
        <v>#REF!</v>
      </c>
      <c r="X1806" t="e">
        <f>'MEDIDAS ML'!#REF!</f>
        <v>#REF!</v>
      </c>
    </row>
    <row r="1807" spans="1:24" ht="15.75" customHeight="1" x14ac:dyDescent="0.25">
      <c r="A1807" s="6">
        <f>'MEDIDAS ML'!A3371</f>
        <v>123</v>
      </c>
      <c r="B1807" s="15">
        <f>'MEDIDAS ML'!B3371</f>
        <v>123</v>
      </c>
      <c r="C1807" s="6">
        <f>'MEDIDAS ML'!C3371</f>
        <v>123</v>
      </c>
      <c r="D1807" s="6" t="str">
        <f>'MEDIDAS ML'!D3371</f>
        <v>4x14x28 cm - 192 grs</v>
      </c>
      <c r="E1807" s="16">
        <f>'MEDIDAS ML'!E3371</f>
        <v>4</v>
      </c>
      <c r="F1807" s="16">
        <f>'MEDIDAS ML'!F3371</f>
        <v>14</v>
      </c>
      <c r="G1807" s="16">
        <f>'MEDIDAS ML'!G3371</f>
        <v>28</v>
      </c>
      <c r="H1807" s="16">
        <f>'MEDIDAS ML'!H3371</f>
        <v>0.192</v>
      </c>
      <c r="I1807" s="16">
        <f>'MEDIDAS ML'!I3371</f>
        <v>0.39200000000000002</v>
      </c>
      <c r="J1807" s="6" t="str">
        <f>'MEDIDAS ML'!J3371</f>
        <v>Se calcula por P volum</v>
      </c>
      <c r="K1807" s="16">
        <f>'MEDIDAS ML'!K3371</f>
        <v>0.39200000000000002</v>
      </c>
      <c r="L1807" s="7">
        <f>'MEDIDAS ML'!L3371</f>
        <v>4590</v>
      </c>
      <c r="M1807" s="6" t="str">
        <f>'MEDIDAS ML'!M3371</f>
        <v>Hasta $9.989</v>
      </c>
      <c r="N1807" s="7">
        <f>'MEDIDAS ML'!N3371</f>
        <v>700</v>
      </c>
      <c r="O1807" s="6" t="str">
        <f>'MEDIDAS ML'!O3371</f>
        <v>No aplica (&lt;$19.990)</v>
      </c>
      <c r="P1807" s="7">
        <f>'MEDIDAS ML'!P3371</f>
        <v>0</v>
      </c>
      <c r="Q1807" s="7">
        <f>'MEDIDAS ML'!Q3371</f>
        <v>700</v>
      </c>
      <c r="R1807" s="23" t="e">
        <f>'MEDIDAS ML'!#REF!</f>
        <v>#REF!</v>
      </c>
      <c r="S1807" s="24" t="e">
        <f>'MEDIDAS ML'!#REF!</f>
        <v>#REF!</v>
      </c>
      <c r="T1807" s="24" t="e">
        <f>'MEDIDAS ML'!#REF!</f>
        <v>#REF!</v>
      </c>
      <c r="U1807" s="24" t="e">
        <f>'MEDIDAS ML'!#REF!</f>
        <v>#REF!</v>
      </c>
      <c r="V1807" s="22" t="e">
        <f>'MEDIDAS ML'!#REF!</f>
        <v>#REF!</v>
      </c>
      <c r="W1807" s="17" t="e">
        <f>'MEDIDAS ML'!#REF!</f>
        <v>#REF!</v>
      </c>
      <c r="X1807" t="e">
        <f>'MEDIDAS ML'!#REF!</f>
        <v>#REF!</v>
      </c>
    </row>
    <row r="1808" spans="1:24" ht="15.75" customHeight="1" x14ac:dyDescent="0.25">
      <c r="A1808" s="6">
        <f>'MEDIDAS ML'!A3372</f>
        <v>123</v>
      </c>
      <c r="B1808" s="15">
        <f>'MEDIDAS ML'!B3372</f>
        <v>123</v>
      </c>
      <c r="C1808" s="6">
        <f>'MEDIDAS ML'!C3372</f>
        <v>123</v>
      </c>
      <c r="D1808" s="6" t="str">
        <f>'MEDIDAS ML'!D3372</f>
        <v>4x14x28 cm - 192 grs</v>
      </c>
      <c r="E1808" s="16">
        <f>'MEDIDAS ML'!E3372</f>
        <v>4</v>
      </c>
      <c r="F1808" s="16">
        <f>'MEDIDAS ML'!F3372</f>
        <v>14</v>
      </c>
      <c r="G1808" s="16">
        <f>'MEDIDAS ML'!G3372</f>
        <v>28</v>
      </c>
      <c r="H1808" s="16">
        <f>'MEDIDAS ML'!H3372</f>
        <v>0.192</v>
      </c>
      <c r="I1808" s="16">
        <f>'MEDIDAS ML'!I3372</f>
        <v>0.39200000000000002</v>
      </c>
      <c r="J1808" s="6" t="str">
        <f>'MEDIDAS ML'!J3372</f>
        <v>Se calcula por P volum</v>
      </c>
      <c r="K1808" s="16">
        <f>'MEDIDAS ML'!K3372</f>
        <v>0.39200000000000002</v>
      </c>
      <c r="L1808" s="7">
        <f>'MEDIDAS ML'!L3372</f>
        <v>4590</v>
      </c>
      <c r="M1808" s="6" t="str">
        <f>'MEDIDAS ML'!M3372</f>
        <v>Hasta $9.989</v>
      </c>
      <c r="N1808" s="7">
        <f>'MEDIDAS ML'!N3372</f>
        <v>700</v>
      </c>
      <c r="O1808" s="6" t="str">
        <f>'MEDIDAS ML'!O3372</f>
        <v>No aplica (&lt;$19.990)</v>
      </c>
      <c r="P1808" s="7">
        <f>'MEDIDAS ML'!P3372</f>
        <v>0</v>
      </c>
      <c r="Q1808" s="7">
        <f>'MEDIDAS ML'!Q3372</f>
        <v>700</v>
      </c>
      <c r="R1808" s="23" t="e">
        <f>'MEDIDAS ML'!#REF!</f>
        <v>#REF!</v>
      </c>
      <c r="S1808" s="24" t="e">
        <f>'MEDIDAS ML'!#REF!</f>
        <v>#REF!</v>
      </c>
      <c r="T1808" s="24" t="e">
        <f>'MEDIDAS ML'!#REF!</f>
        <v>#REF!</v>
      </c>
      <c r="U1808" s="24" t="e">
        <f>'MEDIDAS ML'!#REF!</f>
        <v>#REF!</v>
      </c>
      <c r="V1808" s="22" t="e">
        <f>'MEDIDAS ML'!#REF!</f>
        <v>#REF!</v>
      </c>
      <c r="W1808" s="17" t="e">
        <f>'MEDIDAS ML'!#REF!</f>
        <v>#REF!</v>
      </c>
      <c r="X1808" t="e">
        <f>'MEDIDAS ML'!#REF!</f>
        <v>#REF!</v>
      </c>
    </row>
    <row r="1809" spans="1:24" ht="15.75" customHeight="1" x14ac:dyDescent="0.25">
      <c r="A1809" s="6">
        <f>'MEDIDAS ML'!A4280</f>
        <v>123</v>
      </c>
      <c r="B1809" s="15">
        <f>'MEDIDAS ML'!B4280</f>
        <v>123</v>
      </c>
      <c r="C1809" s="6">
        <f>'MEDIDAS ML'!C4280</f>
        <v>123</v>
      </c>
      <c r="D1809" s="6" t="str">
        <f>'MEDIDAS ML'!D4280</f>
        <v>2x13x17 cm - 40 grs</v>
      </c>
      <c r="E1809" s="16">
        <f>'MEDIDAS ML'!E4280</f>
        <v>2</v>
      </c>
      <c r="F1809" s="16">
        <f>'MEDIDAS ML'!F4280</f>
        <v>13</v>
      </c>
      <c r="G1809" s="16">
        <f>'MEDIDAS ML'!G4280</f>
        <v>17</v>
      </c>
      <c r="H1809" s="16">
        <f>'MEDIDAS ML'!H4280</f>
        <v>0.04</v>
      </c>
      <c r="I1809" s="16">
        <f>'MEDIDAS ML'!I4280</f>
        <v>0.1105</v>
      </c>
      <c r="J1809" s="6" t="str">
        <f>'MEDIDAS ML'!J4280</f>
        <v>Se calcula por P volum</v>
      </c>
      <c r="K1809" s="16">
        <f>'MEDIDAS ML'!K4280</f>
        <v>0.1105</v>
      </c>
      <c r="L1809" s="7">
        <f>'MEDIDAS ML'!L4280</f>
        <v>4590</v>
      </c>
      <c r="M1809" s="6" t="str">
        <f>'MEDIDAS ML'!M4280</f>
        <v>Hasta $9.989</v>
      </c>
      <c r="N1809" s="7">
        <f>'MEDIDAS ML'!N4280</f>
        <v>700</v>
      </c>
      <c r="O1809" s="6" t="str">
        <f>'MEDIDAS ML'!O4280</f>
        <v>No aplica (&lt;$19.990)</v>
      </c>
      <c r="P1809" s="7">
        <f>'MEDIDAS ML'!P4280</f>
        <v>0</v>
      </c>
      <c r="Q1809" s="7">
        <f>'MEDIDAS ML'!Q4280</f>
        <v>700</v>
      </c>
      <c r="R1809" s="23" t="e">
        <f>'MEDIDAS ML'!#REF!</f>
        <v>#REF!</v>
      </c>
      <c r="S1809" s="24" t="e">
        <f>'MEDIDAS ML'!#REF!</f>
        <v>#REF!</v>
      </c>
      <c r="T1809" s="24" t="e">
        <f>'MEDIDAS ML'!#REF!</f>
        <v>#REF!</v>
      </c>
      <c r="U1809" s="24" t="e">
        <f>'MEDIDAS ML'!#REF!</f>
        <v>#REF!</v>
      </c>
      <c r="V1809" s="22" t="e">
        <f>'MEDIDAS ML'!#REF!</f>
        <v>#REF!</v>
      </c>
      <c r="W1809" s="17" t="e">
        <f>'MEDIDAS ML'!#REF!</f>
        <v>#REF!</v>
      </c>
      <c r="X1809" t="e">
        <f>'MEDIDAS ML'!#REF!</f>
        <v>#REF!</v>
      </c>
    </row>
    <row r="1810" spans="1:24" ht="15.75" customHeight="1" x14ac:dyDescent="0.25">
      <c r="A1810" s="6">
        <f>'MEDIDAS ML'!A4281</f>
        <v>123</v>
      </c>
      <c r="B1810" s="15">
        <f>'MEDIDAS ML'!B4281</f>
        <v>123</v>
      </c>
      <c r="C1810" s="6">
        <f>'MEDIDAS ML'!C4281</f>
        <v>123</v>
      </c>
      <c r="D1810" s="6" t="str">
        <f>'MEDIDAS ML'!D4281</f>
        <v>2x13x17 cm - 40 grs</v>
      </c>
      <c r="E1810" s="16">
        <f>'MEDIDAS ML'!E4281</f>
        <v>2</v>
      </c>
      <c r="F1810" s="16">
        <f>'MEDIDAS ML'!F4281</f>
        <v>13</v>
      </c>
      <c r="G1810" s="16">
        <f>'MEDIDAS ML'!G4281</f>
        <v>17</v>
      </c>
      <c r="H1810" s="16">
        <f>'MEDIDAS ML'!H4281</f>
        <v>0.04</v>
      </c>
      <c r="I1810" s="16">
        <f>'MEDIDAS ML'!I4281</f>
        <v>0.1105</v>
      </c>
      <c r="J1810" s="6" t="str">
        <f>'MEDIDAS ML'!J4281</f>
        <v>Se calcula por P volum</v>
      </c>
      <c r="K1810" s="16">
        <f>'MEDIDAS ML'!K4281</f>
        <v>0.1105</v>
      </c>
      <c r="L1810" s="7">
        <f>'MEDIDAS ML'!L4281</f>
        <v>4590</v>
      </c>
      <c r="M1810" s="6" t="str">
        <f>'MEDIDAS ML'!M4281</f>
        <v>Hasta $9.989</v>
      </c>
      <c r="N1810" s="7">
        <f>'MEDIDAS ML'!N4281</f>
        <v>700</v>
      </c>
      <c r="O1810" s="6" t="str">
        <f>'MEDIDAS ML'!O4281</f>
        <v>No aplica (&lt;$19.990)</v>
      </c>
      <c r="P1810" s="7">
        <f>'MEDIDAS ML'!P4281</f>
        <v>0</v>
      </c>
      <c r="Q1810" s="7">
        <f>'MEDIDAS ML'!Q4281</f>
        <v>700</v>
      </c>
      <c r="R1810" s="23" t="e">
        <f>'MEDIDAS ML'!#REF!</f>
        <v>#REF!</v>
      </c>
      <c r="S1810" s="24" t="e">
        <f>'MEDIDAS ML'!#REF!</f>
        <v>#REF!</v>
      </c>
      <c r="T1810" s="24" t="e">
        <f>'MEDIDAS ML'!#REF!</f>
        <v>#REF!</v>
      </c>
      <c r="U1810" s="24" t="e">
        <f>'MEDIDAS ML'!#REF!</f>
        <v>#REF!</v>
      </c>
      <c r="V1810" s="22" t="e">
        <f>'MEDIDAS ML'!#REF!</f>
        <v>#REF!</v>
      </c>
      <c r="W1810" s="17" t="e">
        <f>'MEDIDAS ML'!#REF!</f>
        <v>#REF!</v>
      </c>
      <c r="X1810" t="e">
        <f>'MEDIDAS ML'!#REF!</f>
        <v>#REF!</v>
      </c>
    </row>
    <row r="1811" spans="1:24" ht="15.75" customHeight="1" x14ac:dyDescent="0.25">
      <c r="A1811" s="6">
        <f>'MEDIDAS ML'!A3333</f>
        <v>123</v>
      </c>
      <c r="B1811" s="15">
        <f>'MEDIDAS ML'!B3333</f>
        <v>123</v>
      </c>
      <c r="C1811" s="6">
        <f>'MEDIDAS ML'!C3333</f>
        <v>123</v>
      </c>
      <c r="D1811" s="6" t="str">
        <f>'MEDIDAS ML'!D3333</f>
        <v>8x11x16 cm - 200 grs</v>
      </c>
      <c r="E1811" s="16">
        <f>'MEDIDAS ML'!E3333</f>
        <v>8</v>
      </c>
      <c r="F1811" s="16">
        <f>'MEDIDAS ML'!F3333</f>
        <v>11</v>
      </c>
      <c r="G1811" s="16">
        <f>'MEDIDAS ML'!G3333</f>
        <v>16</v>
      </c>
      <c r="H1811" s="16">
        <f>'MEDIDAS ML'!H3333</f>
        <v>0.2</v>
      </c>
      <c r="I1811" s="16">
        <f>'MEDIDAS ML'!I3333</f>
        <v>0.35199999999999998</v>
      </c>
      <c r="J1811" s="6" t="str">
        <f>'MEDIDAS ML'!J3333</f>
        <v>Se calcula por P volum</v>
      </c>
      <c r="K1811" s="16">
        <f>'MEDIDAS ML'!K3333</f>
        <v>0.35199999999999998</v>
      </c>
      <c r="L1811" s="7">
        <f>'MEDIDAS ML'!L3333</f>
        <v>4600</v>
      </c>
      <c r="M1811" s="6" t="str">
        <f>'MEDIDAS ML'!M3333</f>
        <v>Hasta $9.989</v>
      </c>
      <c r="N1811" s="7">
        <f>'MEDIDAS ML'!N3333</f>
        <v>700</v>
      </c>
      <c r="O1811" s="6" t="str">
        <f>'MEDIDAS ML'!O3333</f>
        <v>No aplica (&lt;$19.990)</v>
      </c>
      <c r="P1811" s="7">
        <f>'MEDIDAS ML'!P3333</f>
        <v>0</v>
      </c>
      <c r="Q1811" s="7">
        <f>'MEDIDAS ML'!Q3333</f>
        <v>700</v>
      </c>
      <c r="R1811" s="23" t="e">
        <f>'MEDIDAS ML'!#REF!</f>
        <v>#REF!</v>
      </c>
      <c r="S1811" s="24" t="e">
        <f>'MEDIDAS ML'!#REF!</f>
        <v>#REF!</v>
      </c>
      <c r="T1811" s="24" t="e">
        <f>'MEDIDAS ML'!#REF!</f>
        <v>#REF!</v>
      </c>
      <c r="U1811" s="24" t="e">
        <f>'MEDIDAS ML'!#REF!</f>
        <v>#REF!</v>
      </c>
      <c r="V1811" s="22" t="e">
        <f>'MEDIDAS ML'!#REF!</f>
        <v>#REF!</v>
      </c>
      <c r="W1811" s="17" t="e">
        <f>'MEDIDAS ML'!#REF!</f>
        <v>#REF!</v>
      </c>
      <c r="X1811" t="e">
        <f>'MEDIDAS ML'!#REF!</f>
        <v>#REF!</v>
      </c>
    </row>
    <row r="1812" spans="1:24" ht="15.75" customHeight="1" x14ac:dyDescent="0.25">
      <c r="A1812" s="6">
        <f>'MEDIDAS ML'!A3334</f>
        <v>123</v>
      </c>
      <c r="B1812" s="15">
        <f>'MEDIDAS ML'!B3334</f>
        <v>123</v>
      </c>
      <c r="C1812" s="6">
        <f>'MEDIDAS ML'!C3334</f>
        <v>123</v>
      </c>
      <c r="D1812" s="6" t="str">
        <f>'MEDIDAS ML'!D3334</f>
        <v>8x11x16 cm - 200 grs</v>
      </c>
      <c r="E1812" s="16">
        <f>'MEDIDAS ML'!E3334</f>
        <v>8</v>
      </c>
      <c r="F1812" s="16">
        <f>'MEDIDAS ML'!F3334</f>
        <v>11</v>
      </c>
      <c r="G1812" s="16">
        <f>'MEDIDAS ML'!G3334</f>
        <v>16</v>
      </c>
      <c r="H1812" s="16">
        <f>'MEDIDAS ML'!H3334</f>
        <v>0.2</v>
      </c>
      <c r="I1812" s="16">
        <f>'MEDIDAS ML'!I3334</f>
        <v>0.35199999999999998</v>
      </c>
      <c r="J1812" s="6" t="str">
        <f>'MEDIDAS ML'!J3334</f>
        <v>Se calcula por P volum</v>
      </c>
      <c r="K1812" s="16">
        <f>'MEDIDAS ML'!K3334</f>
        <v>0.35199999999999998</v>
      </c>
      <c r="L1812" s="7">
        <f>'MEDIDAS ML'!L3334</f>
        <v>4600</v>
      </c>
      <c r="M1812" s="6" t="str">
        <f>'MEDIDAS ML'!M3334</f>
        <v>Hasta $9.989</v>
      </c>
      <c r="N1812" s="7">
        <f>'MEDIDAS ML'!N3334</f>
        <v>700</v>
      </c>
      <c r="O1812" s="6" t="str">
        <f>'MEDIDAS ML'!O3334</f>
        <v>No aplica (&lt;$19.990)</v>
      </c>
      <c r="P1812" s="7">
        <f>'MEDIDAS ML'!P3334</f>
        <v>0</v>
      </c>
      <c r="Q1812" s="7">
        <f>'MEDIDAS ML'!Q3334</f>
        <v>700</v>
      </c>
      <c r="R1812" s="23" t="e">
        <f>'MEDIDAS ML'!#REF!</f>
        <v>#REF!</v>
      </c>
      <c r="S1812" s="24" t="e">
        <f>'MEDIDAS ML'!#REF!</f>
        <v>#REF!</v>
      </c>
      <c r="T1812" s="24" t="e">
        <f>'MEDIDAS ML'!#REF!</f>
        <v>#REF!</v>
      </c>
      <c r="U1812" s="24" t="e">
        <f>'MEDIDAS ML'!#REF!</f>
        <v>#REF!</v>
      </c>
      <c r="V1812" s="22" t="e">
        <f>'MEDIDAS ML'!#REF!</f>
        <v>#REF!</v>
      </c>
      <c r="W1812" s="17" t="e">
        <f>'MEDIDAS ML'!#REF!</f>
        <v>#REF!</v>
      </c>
      <c r="X1812" t="e">
        <f>'MEDIDAS ML'!#REF!</f>
        <v>#REF!</v>
      </c>
    </row>
    <row r="1813" spans="1:24" ht="15.75" customHeight="1" x14ac:dyDescent="0.25">
      <c r="A1813" s="6">
        <f>'MEDIDAS ML'!A3161</f>
        <v>123</v>
      </c>
      <c r="B1813" s="15">
        <f>'MEDIDAS ML'!B3161</f>
        <v>123</v>
      </c>
      <c r="C1813" s="6">
        <f>'MEDIDAS ML'!C3161</f>
        <v>123</v>
      </c>
      <c r="D1813" s="6" t="str">
        <f>'MEDIDAS ML'!D3161</f>
        <v>7x18x25 cm - 232 grs</v>
      </c>
      <c r="E1813" s="16">
        <f>'MEDIDAS ML'!E3161</f>
        <v>7</v>
      </c>
      <c r="F1813" s="16">
        <f>'MEDIDAS ML'!F3161</f>
        <v>18</v>
      </c>
      <c r="G1813" s="16">
        <f>'MEDIDAS ML'!G3161</f>
        <v>25</v>
      </c>
      <c r="H1813" s="16">
        <f>'MEDIDAS ML'!H3161</f>
        <v>0.23200000000000001</v>
      </c>
      <c r="I1813" s="16">
        <f>'MEDIDAS ML'!I3161</f>
        <v>0.78749999999999998</v>
      </c>
      <c r="J1813" s="6" t="str">
        <f>'MEDIDAS ML'!J3161</f>
        <v>Se calcula por P volum</v>
      </c>
      <c r="K1813" s="16">
        <f>'MEDIDAS ML'!K3161</f>
        <v>0.78749999999999998</v>
      </c>
      <c r="L1813" s="7">
        <f>'MEDIDAS ML'!L3161</f>
        <v>4610</v>
      </c>
      <c r="M1813" s="6" t="str">
        <f>'MEDIDAS ML'!M3161</f>
        <v>Hasta $9.989</v>
      </c>
      <c r="N1813" s="7">
        <f>'MEDIDAS ML'!N3161</f>
        <v>700</v>
      </c>
      <c r="O1813" s="6" t="str">
        <f>'MEDIDAS ML'!O3161</f>
        <v>No aplica (&lt;$19.990)</v>
      </c>
      <c r="P1813" s="7">
        <f>'MEDIDAS ML'!P3161</f>
        <v>0</v>
      </c>
      <c r="Q1813" s="7">
        <f>'MEDIDAS ML'!Q3161</f>
        <v>700</v>
      </c>
      <c r="R1813" s="23" t="e">
        <f>'MEDIDAS ML'!#REF!</f>
        <v>#REF!</v>
      </c>
      <c r="S1813" s="24" t="e">
        <f>'MEDIDAS ML'!#REF!</f>
        <v>#REF!</v>
      </c>
      <c r="T1813" s="24" t="e">
        <f>'MEDIDAS ML'!#REF!</f>
        <v>#REF!</v>
      </c>
      <c r="U1813" s="24" t="e">
        <f>'MEDIDAS ML'!#REF!</f>
        <v>#REF!</v>
      </c>
      <c r="V1813" s="22" t="e">
        <f>'MEDIDAS ML'!#REF!</f>
        <v>#REF!</v>
      </c>
      <c r="W1813" s="17" t="e">
        <f>'MEDIDAS ML'!#REF!</f>
        <v>#REF!</v>
      </c>
      <c r="X1813" t="e">
        <f>'MEDIDAS ML'!#REF!</f>
        <v>#REF!</v>
      </c>
    </row>
    <row r="1814" spans="1:24" ht="15.75" customHeight="1" x14ac:dyDescent="0.25">
      <c r="A1814" s="6">
        <f>'MEDIDAS ML'!A3162</f>
        <v>123</v>
      </c>
      <c r="B1814" s="15">
        <f>'MEDIDAS ML'!B3162</f>
        <v>123</v>
      </c>
      <c r="C1814" s="6">
        <f>'MEDIDAS ML'!C3162</f>
        <v>123</v>
      </c>
      <c r="D1814" s="6" t="str">
        <f>'MEDIDAS ML'!D3162</f>
        <v>7x18x25 cm - 232 grs</v>
      </c>
      <c r="E1814" s="16">
        <f>'MEDIDAS ML'!E3162</f>
        <v>7</v>
      </c>
      <c r="F1814" s="16">
        <f>'MEDIDAS ML'!F3162</f>
        <v>18</v>
      </c>
      <c r="G1814" s="16">
        <f>'MEDIDAS ML'!G3162</f>
        <v>25</v>
      </c>
      <c r="H1814" s="16">
        <f>'MEDIDAS ML'!H3162</f>
        <v>0.23200000000000001</v>
      </c>
      <c r="I1814" s="16">
        <f>'MEDIDAS ML'!I3162</f>
        <v>0.78749999999999998</v>
      </c>
      <c r="J1814" s="6" t="str">
        <f>'MEDIDAS ML'!J3162</f>
        <v>Se calcula por P volum</v>
      </c>
      <c r="K1814" s="16">
        <f>'MEDIDAS ML'!K3162</f>
        <v>0.78749999999999998</v>
      </c>
      <c r="L1814" s="7">
        <f>'MEDIDAS ML'!L3162</f>
        <v>4610</v>
      </c>
      <c r="M1814" s="6" t="str">
        <f>'MEDIDAS ML'!M3162</f>
        <v>Hasta $9.989</v>
      </c>
      <c r="N1814" s="7">
        <f>'MEDIDAS ML'!N3162</f>
        <v>700</v>
      </c>
      <c r="O1814" s="6" t="str">
        <f>'MEDIDAS ML'!O3162</f>
        <v>No aplica (&lt;$19.990)</v>
      </c>
      <c r="P1814" s="7">
        <f>'MEDIDAS ML'!P3162</f>
        <v>0</v>
      </c>
      <c r="Q1814" s="7">
        <f>'MEDIDAS ML'!Q3162</f>
        <v>700</v>
      </c>
      <c r="R1814" s="23" t="e">
        <f>'MEDIDAS ML'!#REF!</f>
        <v>#REF!</v>
      </c>
      <c r="S1814" s="24" t="e">
        <f>'MEDIDAS ML'!#REF!</f>
        <v>#REF!</v>
      </c>
      <c r="T1814" s="24" t="e">
        <f>'MEDIDAS ML'!#REF!</f>
        <v>#REF!</v>
      </c>
      <c r="U1814" s="24" t="e">
        <f>'MEDIDAS ML'!#REF!</f>
        <v>#REF!</v>
      </c>
      <c r="V1814" s="22" t="e">
        <f>'MEDIDAS ML'!#REF!</f>
        <v>#REF!</v>
      </c>
      <c r="W1814" s="17" t="e">
        <f>'MEDIDAS ML'!#REF!</f>
        <v>#REF!</v>
      </c>
      <c r="X1814" t="e">
        <f>'MEDIDAS ML'!#REF!</f>
        <v>#REF!</v>
      </c>
    </row>
    <row r="1815" spans="1:24" ht="15.75" customHeight="1" x14ac:dyDescent="0.25">
      <c r="A1815" s="6">
        <f>'MEDIDAS ML'!A2149</f>
        <v>123</v>
      </c>
      <c r="B1815" s="15">
        <f>'MEDIDAS ML'!B2149</f>
        <v>123</v>
      </c>
      <c r="C1815" s="6">
        <f>'MEDIDAS ML'!C2149</f>
        <v>123</v>
      </c>
      <c r="D1815" s="6" t="str">
        <f>'MEDIDAS ML'!D2149</f>
        <v>7x17x23 cm - 475 grs</v>
      </c>
      <c r="E1815" s="16">
        <f>'MEDIDAS ML'!E2149</f>
        <v>7</v>
      </c>
      <c r="F1815" s="16">
        <f>'MEDIDAS ML'!F2149</f>
        <v>17</v>
      </c>
      <c r="G1815" s="16">
        <f>'MEDIDAS ML'!G2149</f>
        <v>23</v>
      </c>
      <c r="H1815" s="16">
        <f>'MEDIDAS ML'!H2149</f>
        <v>0.47499999999999998</v>
      </c>
      <c r="I1815" s="16">
        <f>'MEDIDAS ML'!I2149</f>
        <v>0.68425000000000002</v>
      </c>
      <c r="J1815" s="6" t="str">
        <f>'MEDIDAS ML'!J2149</f>
        <v>Se calcula por P volum</v>
      </c>
      <c r="K1815" s="16">
        <f>'MEDIDAS ML'!K2149</f>
        <v>0.68425000000000002</v>
      </c>
      <c r="L1815" s="7">
        <f>'MEDIDAS ML'!L2149</f>
        <v>4619</v>
      </c>
      <c r="M1815" s="6" t="str">
        <f>'MEDIDAS ML'!M2149</f>
        <v>Hasta $9.989</v>
      </c>
      <c r="N1815" s="7">
        <f>'MEDIDAS ML'!N2149</f>
        <v>700</v>
      </c>
      <c r="O1815" s="6" t="str">
        <f>'MEDIDAS ML'!O2149</f>
        <v>No aplica (&lt;$19.990)</v>
      </c>
      <c r="P1815" s="7">
        <f>'MEDIDAS ML'!P2149</f>
        <v>0</v>
      </c>
      <c r="Q1815" s="7">
        <f>'MEDIDAS ML'!Q2149</f>
        <v>700</v>
      </c>
      <c r="R1815" s="23" t="e">
        <f>'MEDIDAS ML'!#REF!</f>
        <v>#REF!</v>
      </c>
      <c r="S1815" s="24" t="e">
        <f>'MEDIDAS ML'!#REF!</f>
        <v>#REF!</v>
      </c>
      <c r="T1815" s="24" t="e">
        <f>'MEDIDAS ML'!#REF!</f>
        <v>#REF!</v>
      </c>
      <c r="U1815" s="24" t="e">
        <f>'MEDIDAS ML'!#REF!</f>
        <v>#REF!</v>
      </c>
      <c r="V1815" s="22" t="e">
        <f>'MEDIDAS ML'!#REF!</f>
        <v>#REF!</v>
      </c>
      <c r="W1815" s="17" t="e">
        <f>'MEDIDAS ML'!#REF!</f>
        <v>#REF!</v>
      </c>
      <c r="X1815" t="e">
        <f>'MEDIDAS ML'!#REF!</f>
        <v>#REF!</v>
      </c>
    </row>
    <row r="1816" spans="1:24" ht="15.75" customHeight="1" x14ac:dyDescent="0.25">
      <c r="A1816" s="6">
        <f>'MEDIDAS ML'!A2150</f>
        <v>123</v>
      </c>
      <c r="B1816" s="15">
        <f>'MEDIDAS ML'!B2150</f>
        <v>123</v>
      </c>
      <c r="C1816" s="6">
        <f>'MEDIDAS ML'!C2150</f>
        <v>123</v>
      </c>
      <c r="D1816" s="6" t="str">
        <f>'MEDIDAS ML'!D2150</f>
        <v>7x17x23 cm - 475 grs</v>
      </c>
      <c r="E1816" s="16">
        <f>'MEDIDAS ML'!E2150</f>
        <v>7</v>
      </c>
      <c r="F1816" s="16">
        <f>'MEDIDAS ML'!F2150</f>
        <v>17</v>
      </c>
      <c r="G1816" s="16">
        <f>'MEDIDAS ML'!G2150</f>
        <v>23</v>
      </c>
      <c r="H1816" s="16">
        <f>'MEDIDAS ML'!H2150</f>
        <v>0.47499999999999998</v>
      </c>
      <c r="I1816" s="16">
        <f>'MEDIDAS ML'!I2150</f>
        <v>0.68425000000000002</v>
      </c>
      <c r="J1816" s="6" t="str">
        <f>'MEDIDAS ML'!J2150</f>
        <v>Se calcula por P volum</v>
      </c>
      <c r="K1816" s="16">
        <f>'MEDIDAS ML'!K2150</f>
        <v>0.68425000000000002</v>
      </c>
      <c r="L1816" s="7">
        <f>'MEDIDAS ML'!L2150</f>
        <v>4619</v>
      </c>
      <c r="M1816" s="6" t="str">
        <f>'MEDIDAS ML'!M2150</f>
        <v>Hasta $9.989</v>
      </c>
      <c r="N1816" s="7">
        <f>'MEDIDAS ML'!N2150</f>
        <v>700</v>
      </c>
      <c r="O1816" s="6" t="str">
        <f>'MEDIDAS ML'!O2150</f>
        <v>No aplica (&lt;$19.990)</v>
      </c>
      <c r="P1816" s="7">
        <f>'MEDIDAS ML'!P2150</f>
        <v>0</v>
      </c>
      <c r="Q1816" s="7">
        <f>'MEDIDAS ML'!Q2150</f>
        <v>700</v>
      </c>
      <c r="R1816" s="23" t="e">
        <f>'MEDIDAS ML'!#REF!</f>
        <v>#REF!</v>
      </c>
      <c r="S1816" s="24" t="e">
        <f>'MEDIDAS ML'!#REF!</f>
        <v>#REF!</v>
      </c>
      <c r="T1816" s="24" t="e">
        <f>'MEDIDAS ML'!#REF!</f>
        <v>#REF!</v>
      </c>
      <c r="U1816" s="24" t="e">
        <f>'MEDIDAS ML'!#REF!</f>
        <v>#REF!</v>
      </c>
      <c r="V1816" s="22" t="e">
        <f>'MEDIDAS ML'!#REF!</f>
        <v>#REF!</v>
      </c>
      <c r="W1816" s="17" t="e">
        <f>'MEDIDAS ML'!#REF!</f>
        <v>#REF!</v>
      </c>
      <c r="X1816" t="e">
        <f>'MEDIDAS ML'!#REF!</f>
        <v>#REF!</v>
      </c>
    </row>
    <row r="1817" spans="1:24" ht="15.75" customHeight="1" x14ac:dyDescent="0.25">
      <c r="A1817" s="6">
        <f>'MEDIDAS ML'!A1178</f>
        <v>123</v>
      </c>
      <c r="B1817" s="15">
        <f>'MEDIDAS ML'!B1178</f>
        <v>123</v>
      </c>
      <c r="C1817" s="6">
        <f>'MEDIDAS ML'!C1178</f>
        <v>123</v>
      </c>
      <c r="D1817" s="6" t="str">
        <f>'MEDIDAS ML'!D1178</f>
        <v>10x10x18 cm - 1120 grs</v>
      </c>
      <c r="E1817" s="16">
        <f>'MEDIDAS ML'!E1178</f>
        <v>10</v>
      </c>
      <c r="F1817" s="16">
        <f>'MEDIDAS ML'!F1178</f>
        <v>10</v>
      </c>
      <c r="G1817" s="16">
        <f>'MEDIDAS ML'!G1178</f>
        <v>18</v>
      </c>
      <c r="H1817" s="16">
        <f>'MEDIDAS ML'!H1178</f>
        <v>1.1200000000000001</v>
      </c>
      <c r="I1817" s="16">
        <f>'MEDIDAS ML'!I1178</f>
        <v>0.45</v>
      </c>
      <c r="J1817" s="6" t="str">
        <f>'MEDIDAS ML'!J1178</f>
        <v>Se calcula por Peso</v>
      </c>
      <c r="K1817" s="16">
        <f>'MEDIDAS ML'!K1178</f>
        <v>1.1200000000000001</v>
      </c>
      <c r="L1817" s="7">
        <f>'MEDIDAS ML'!L1178</f>
        <v>4622</v>
      </c>
      <c r="M1817" s="6" t="str">
        <f>'MEDIDAS ML'!M1178</f>
        <v>Hasta $9.989</v>
      </c>
      <c r="N1817" s="7">
        <f>'MEDIDAS ML'!N1178</f>
        <v>700</v>
      </c>
      <c r="O1817" s="6" t="str">
        <f>'MEDIDAS ML'!O1178</f>
        <v>No aplica (&lt;$19.990)</v>
      </c>
      <c r="P1817" s="7">
        <f>'MEDIDAS ML'!P1178</f>
        <v>0</v>
      </c>
      <c r="Q1817" s="7">
        <f>'MEDIDAS ML'!Q1178</f>
        <v>700</v>
      </c>
      <c r="R1817" s="23" t="e">
        <f>'MEDIDAS ML'!#REF!</f>
        <v>#REF!</v>
      </c>
      <c r="S1817" s="24" t="e">
        <f>'MEDIDAS ML'!#REF!</f>
        <v>#REF!</v>
      </c>
      <c r="T1817" s="24" t="e">
        <f>'MEDIDAS ML'!#REF!</f>
        <v>#REF!</v>
      </c>
      <c r="U1817" s="24" t="e">
        <f>'MEDIDAS ML'!#REF!</f>
        <v>#REF!</v>
      </c>
      <c r="V1817" s="22" t="e">
        <f>'MEDIDAS ML'!#REF!</f>
        <v>#REF!</v>
      </c>
      <c r="W1817" s="17" t="e">
        <f>'MEDIDAS ML'!#REF!</f>
        <v>#REF!</v>
      </c>
      <c r="X1817" t="e">
        <f>'MEDIDAS ML'!#REF!</f>
        <v>#REF!</v>
      </c>
    </row>
    <row r="1818" spans="1:24" ht="15.75" customHeight="1" x14ac:dyDescent="0.25">
      <c r="A1818" s="6">
        <f>'MEDIDAS ML'!A1671</f>
        <v>123</v>
      </c>
      <c r="B1818" s="15">
        <f>'MEDIDAS ML'!B1671</f>
        <v>123</v>
      </c>
      <c r="C1818" s="6">
        <f>'MEDIDAS ML'!C1671</f>
        <v>123</v>
      </c>
      <c r="D1818" s="6" t="str">
        <f>'MEDIDAS ML'!D1671</f>
        <v>8x9x25 cm - 690 grs</v>
      </c>
      <c r="E1818" s="16">
        <f>'MEDIDAS ML'!E1671</f>
        <v>8</v>
      </c>
      <c r="F1818" s="16">
        <f>'MEDIDAS ML'!F1671</f>
        <v>9</v>
      </c>
      <c r="G1818" s="16">
        <f>'MEDIDAS ML'!G1671</f>
        <v>25</v>
      </c>
      <c r="H1818" s="16">
        <f>'MEDIDAS ML'!H1671</f>
        <v>0.69</v>
      </c>
      <c r="I1818" s="16">
        <f>'MEDIDAS ML'!I1671</f>
        <v>0.45</v>
      </c>
      <c r="J1818" s="6" t="str">
        <f>'MEDIDAS ML'!J1671</f>
        <v>Se calcula por Peso</v>
      </c>
      <c r="K1818" s="16">
        <f>'MEDIDAS ML'!K1671</f>
        <v>0.69</v>
      </c>
      <c r="L1818" s="7">
        <f>'MEDIDAS ML'!L1671</f>
        <v>4640</v>
      </c>
      <c r="M1818" s="6" t="str">
        <f>'MEDIDAS ML'!M1671</f>
        <v>Hasta $9.989</v>
      </c>
      <c r="N1818" s="7">
        <f>'MEDIDAS ML'!N1671</f>
        <v>700</v>
      </c>
      <c r="O1818" s="6" t="str">
        <f>'MEDIDAS ML'!O1671</f>
        <v>No aplica (&lt;$19.990)</v>
      </c>
      <c r="P1818" s="7">
        <f>'MEDIDAS ML'!P1671</f>
        <v>0</v>
      </c>
      <c r="Q1818" s="7">
        <f>'MEDIDAS ML'!Q1671</f>
        <v>700</v>
      </c>
      <c r="R1818" s="23" t="e">
        <f>'MEDIDAS ML'!#REF!</f>
        <v>#REF!</v>
      </c>
      <c r="S1818" s="24" t="e">
        <f>'MEDIDAS ML'!#REF!</f>
        <v>#REF!</v>
      </c>
      <c r="T1818" s="24" t="e">
        <f>'MEDIDAS ML'!#REF!</f>
        <v>#REF!</v>
      </c>
      <c r="U1818" s="24" t="e">
        <f>'MEDIDAS ML'!#REF!</f>
        <v>#REF!</v>
      </c>
      <c r="V1818" s="22" t="e">
        <f>'MEDIDAS ML'!#REF!</f>
        <v>#REF!</v>
      </c>
      <c r="W1818" s="17" t="e">
        <f>'MEDIDAS ML'!#REF!</f>
        <v>#REF!</v>
      </c>
      <c r="X1818" t="e">
        <f>'MEDIDAS ML'!#REF!</f>
        <v>#REF!</v>
      </c>
    </row>
    <row r="1819" spans="1:24" ht="15.75" customHeight="1" x14ac:dyDescent="0.25">
      <c r="A1819" s="6">
        <f>'MEDIDAS ML'!A3006</f>
        <v>123</v>
      </c>
      <c r="B1819" s="15">
        <f>'MEDIDAS ML'!B3006</f>
        <v>123</v>
      </c>
      <c r="C1819" s="6">
        <f>'MEDIDAS ML'!C3006</f>
        <v>123</v>
      </c>
      <c r="D1819" s="6" t="str">
        <f>'MEDIDAS ML'!D3006</f>
        <v>3x10x25 cm - 260 grs</v>
      </c>
      <c r="E1819" s="16">
        <f>'MEDIDAS ML'!E3006</f>
        <v>3</v>
      </c>
      <c r="F1819" s="16">
        <f>'MEDIDAS ML'!F3006</f>
        <v>10</v>
      </c>
      <c r="G1819" s="16">
        <f>'MEDIDAS ML'!G3006</f>
        <v>25</v>
      </c>
      <c r="H1819" s="16">
        <f>'MEDIDAS ML'!H3006</f>
        <v>0.26</v>
      </c>
      <c r="I1819" s="16">
        <f>'MEDIDAS ML'!I3006</f>
        <v>0.1875</v>
      </c>
      <c r="J1819" s="6" t="str">
        <f>'MEDIDAS ML'!J3006</f>
        <v>Se calcula por Peso</v>
      </c>
      <c r="K1819" s="16">
        <f>'MEDIDAS ML'!K3006</f>
        <v>0.26</v>
      </c>
      <c r="L1819" s="7">
        <f>'MEDIDAS ML'!L3006</f>
        <v>4640</v>
      </c>
      <c r="M1819" s="6" t="str">
        <f>'MEDIDAS ML'!M3006</f>
        <v>Hasta $9.989</v>
      </c>
      <c r="N1819" s="7">
        <f>'MEDIDAS ML'!N3006</f>
        <v>700</v>
      </c>
      <c r="O1819" s="6" t="str">
        <f>'MEDIDAS ML'!O3006</f>
        <v>No aplica (&lt;$19.990)</v>
      </c>
      <c r="P1819" s="7">
        <f>'MEDIDAS ML'!P3006</f>
        <v>0</v>
      </c>
      <c r="Q1819" s="7">
        <f>'MEDIDAS ML'!Q3006</f>
        <v>700</v>
      </c>
      <c r="R1819" s="23" t="e">
        <f>'MEDIDAS ML'!#REF!</f>
        <v>#REF!</v>
      </c>
      <c r="S1819" s="24" t="e">
        <f>'MEDIDAS ML'!#REF!</f>
        <v>#REF!</v>
      </c>
      <c r="T1819" s="24" t="e">
        <f>'MEDIDAS ML'!#REF!</f>
        <v>#REF!</v>
      </c>
      <c r="U1819" s="24" t="e">
        <f>'MEDIDAS ML'!#REF!</f>
        <v>#REF!</v>
      </c>
      <c r="V1819" s="22" t="e">
        <f>'MEDIDAS ML'!#REF!</f>
        <v>#REF!</v>
      </c>
      <c r="W1819" s="17" t="e">
        <f>'MEDIDAS ML'!#REF!</f>
        <v>#REF!</v>
      </c>
      <c r="X1819" t="e">
        <f>'MEDIDAS ML'!#REF!</f>
        <v>#REF!</v>
      </c>
    </row>
    <row r="1820" spans="1:24" ht="15.75" customHeight="1" x14ac:dyDescent="0.25">
      <c r="A1820" s="6">
        <f>'MEDIDAS ML'!A3007</f>
        <v>123</v>
      </c>
      <c r="B1820" s="15">
        <f>'MEDIDAS ML'!B3007</f>
        <v>123</v>
      </c>
      <c r="C1820" s="6">
        <f>'MEDIDAS ML'!C3007</f>
        <v>123</v>
      </c>
      <c r="D1820" s="6" t="str">
        <f>'MEDIDAS ML'!D3007</f>
        <v>3x10x25 cm - 260 grs</v>
      </c>
      <c r="E1820" s="16">
        <f>'MEDIDAS ML'!E3007</f>
        <v>3</v>
      </c>
      <c r="F1820" s="16">
        <f>'MEDIDAS ML'!F3007</f>
        <v>10</v>
      </c>
      <c r="G1820" s="16">
        <f>'MEDIDAS ML'!G3007</f>
        <v>25</v>
      </c>
      <c r="H1820" s="16">
        <f>'MEDIDAS ML'!H3007</f>
        <v>0.26</v>
      </c>
      <c r="I1820" s="16">
        <f>'MEDIDAS ML'!I3007</f>
        <v>0.1875</v>
      </c>
      <c r="J1820" s="6" t="str">
        <f>'MEDIDAS ML'!J3007</f>
        <v>Se calcula por Peso</v>
      </c>
      <c r="K1820" s="16">
        <f>'MEDIDAS ML'!K3007</f>
        <v>0.26</v>
      </c>
      <c r="L1820" s="7">
        <f>'MEDIDAS ML'!L3007</f>
        <v>4640</v>
      </c>
      <c r="M1820" s="6" t="str">
        <f>'MEDIDAS ML'!M3007</f>
        <v>Hasta $9.989</v>
      </c>
      <c r="N1820" s="7">
        <f>'MEDIDAS ML'!N3007</f>
        <v>700</v>
      </c>
      <c r="O1820" s="6" t="str">
        <f>'MEDIDAS ML'!O3007</f>
        <v>No aplica (&lt;$19.990)</v>
      </c>
      <c r="P1820" s="7">
        <f>'MEDIDAS ML'!P3007</f>
        <v>0</v>
      </c>
      <c r="Q1820" s="7">
        <f>'MEDIDAS ML'!Q3007</f>
        <v>700</v>
      </c>
      <c r="R1820" s="23" t="e">
        <f>'MEDIDAS ML'!#REF!</f>
        <v>#REF!</v>
      </c>
      <c r="S1820" s="24" t="e">
        <f>'MEDIDAS ML'!#REF!</f>
        <v>#REF!</v>
      </c>
      <c r="T1820" s="24" t="e">
        <f>'MEDIDAS ML'!#REF!</f>
        <v>#REF!</v>
      </c>
      <c r="U1820" s="24" t="e">
        <f>'MEDIDAS ML'!#REF!</f>
        <v>#REF!</v>
      </c>
      <c r="V1820" s="22" t="e">
        <f>'MEDIDAS ML'!#REF!</f>
        <v>#REF!</v>
      </c>
      <c r="W1820" s="17" t="e">
        <f>'MEDIDAS ML'!#REF!</f>
        <v>#REF!</v>
      </c>
      <c r="X1820" t="e">
        <f>'MEDIDAS ML'!#REF!</f>
        <v>#REF!</v>
      </c>
    </row>
    <row r="1821" spans="1:24" ht="15.75" customHeight="1" x14ac:dyDescent="0.25">
      <c r="A1821" s="6">
        <f>'MEDIDAS ML'!A3243</f>
        <v>123</v>
      </c>
      <c r="B1821" s="15">
        <f>'MEDIDAS ML'!B3243</f>
        <v>123</v>
      </c>
      <c r="C1821" s="6">
        <f>'MEDIDAS ML'!C3243</f>
        <v>123</v>
      </c>
      <c r="D1821" s="6" t="str">
        <f>'MEDIDAS ML'!D3243</f>
        <v>7x12x28 cm - 212 grs</v>
      </c>
      <c r="E1821" s="16">
        <f>'MEDIDAS ML'!E3243</f>
        <v>7</v>
      </c>
      <c r="F1821" s="16">
        <f>'MEDIDAS ML'!F3243</f>
        <v>12</v>
      </c>
      <c r="G1821" s="16">
        <f>'MEDIDAS ML'!G3243</f>
        <v>28</v>
      </c>
      <c r="H1821" s="16">
        <f>'MEDIDAS ML'!H3243</f>
        <v>0.21199999999999999</v>
      </c>
      <c r="I1821" s="16">
        <f>'MEDIDAS ML'!I3243</f>
        <v>0.58799999999999997</v>
      </c>
      <c r="J1821" s="6" t="str">
        <f>'MEDIDAS ML'!J3243</f>
        <v>Se calcula por P volum</v>
      </c>
      <c r="K1821" s="16">
        <f>'MEDIDAS ML'!K3243</f>
        <v>0.58799999999999997</v>
      </c>
      <c r="L1821" s="7">
        <f>'MEDIDAS ML'!L3243</f>
        <v>4640</v>
      </c>
      <c r="M1821" s="6" t="str">
        <f>'MEDIDAS ML'!M3243</f>
        <v>Hasta $9.989</v>
      </c>
      <c r="N1821" s="7">
        <f>'MEDIDAS ML'!N3243</f>
        <v>700</v>
      </c>
      <c r="O1821" s="6" t="str">
        <f>'MEDIDAS ML'!O3243</f>
        <v>No aplica (&lt;$19.990)</v>
      </c>
      <c r="P1821" s="7">
        <f>'MEDIDAS ML'!P3243</f>
        <v>0</v>
      </c>
      <c r="Q1821" s="7">
        <f>'MEDIDAS ML'!Q3243</f>
        <v>700</v>
      </c>
      <c r="R1821" s="23" t="e">
        <f>'MEDIDAS ML'!#REF!</f>
        <v>#REF!</v>
      </c>
      <c r="S1821" s="24" t="e">
        <f>'MEDIDAS ML'!#REF!</f>
        <v>#REF!</v>
      </c>
      <c r="T1821" s="24" t="e">
        <f>'MEDIDAS ML'!#REF!</f>
        <v>#REF!</v>
      </c>
      <c r="U1821" s="24" t="e">
        <f>'MEDIDAS ML'!#REF!</f>
        <v>#REF!</v>
      </c>
      <c r="V1821" s="22" t="e">
        <f>'MEDIDAS ML'!#REF!</f>
        <v>#REF!</v>
      </c>
      <c r="W1821" s="17" t="e">
        <f>'MEDIDAS ML'!#REF!</f>
        <v>#REF!</v>
      </c>
      <c r="X1821" t="e">
        <f>'MEDIDAS ML'!#REF!</f>
        <v>#REF!</v>
      </c>
    </row>
    <row r="1822" spans="1:24" ht="15.75" customHeight="1" x14ac:dyDescent="0.25">
      <c r="A1822" s="6">
        <f>'MEDIDAS ML'!A3244</f>
        <v>123</v>
      </c>
      <c r="B1822" s="15">
        <f>'MEDIDAS ML'!B3244</f>
        <v>123</v>
      </c>
      <c r="C1822" s="6">
        <f>'MEDIDAS ML'!C3244</f>
        <v>123</v>
      </c>
      <c r="D1822" s="6" t="str">
        <f>'MEDIDAS ML'!D3244</f>
        <v>7x12x28 cm - 212 grs</v>
      </c>
      <c r="E1822" s="16">
        <f>'MEDIDAS ML'!E3244</f>
        <v>7</v>
      </c>
      <c r="F1822" s="16">
        <f>'MEDIDAS ML'!F3244</f>
        <v>12</v>
      </c>
      <c r="G1822" s="16">
        <f>'MEDIDAS ML'!G3244</f>
        <v>28</v>
      </c>
      <c r="H1822" s="16">
        <f>'MEDIDAS ML'!H3244</f>
        <v>0.21199999999999999</v>
      </c>
      <c r="I1822" s="16">
        <f>'MEDIDAS ML'!I3244</f>
        <v>0.58799999999999997</v>
      </c>
      <c r="J1822" s="6" t="str">
        <f>'MEDIDAS ML'!J3244</f>
        <v>Se calcula por P volum</v>
      </c>
      <c r="K1822" s="16">
        <f>'MEDIDAS ML'!K3244</f>
        <v>0.58799999999999997</v>
      </c>
      <c r="L1822" s="7">
        <f>'MEDIDAS ML'!L3244</f>
        <v>4640</v>
      </c>
      <c r="M1822" s="6" t="str">
        <f>'MEDIDAS ML'!M3244</f>
        <v>Hasta $9.989</v>
      </c>
      <c r="N1822" s="7">
        <f>'MEDIDAS ML'!N3244</f>
        <v>700</v>
      </c>
      <c r="O1822" s="6" t="str">
        <f>'MEDIDAS ML'!O3244</f>
        <v>No aplica (&lt;$19.990)</v>
      </c>
      <c r="P1822" s="7">
        <f>'MEDIDAS ML'!P3244</f>
        <v>0</v>
      </c>
      <c r="Q1822" s="7">
        <f>'MEDIDAS ML'!Q3244</f>
        <v>700</v>
      </c>
      <c r="R1822" s="23" t="e">
        <f>'MEDIDAS ML'!#REF!</f>
        <v>#REF!</v>
      </c>
      <c r="S1822" s="24" t="e">
        <f>'MEDIDAS ML'!#REF!</f>
        <v>#REF!</v>
      </c>
      <c r="T1822" s="24" t="e">
        <f>'MEDIDAS ML'!#REF!</f>
        <v>#REF!</v>
      </c>
      <c r="U1822" s="24" t="e">
        <f>'MEDIDAS ML'!#REF!</f>
        <v>#REF!</v>
      </c>
      <c r="V1822" s="22" t="e">
        <f>'MEDIDAS ML'!#REF!</f>
        <v>#REF!</v>
      </c>
      <c r="W1822" s="17" t="e">
        <f>'MEDIDAS ML'!#REF!</f>
        <v>#REF!</v>
      </c>
      <c r="X1822" t="e">
        <f>'MEDIDAS ML'!#REF!</f>
        <v>#REF!</v>
      </c>
    </row>
    <row r="1823" spans="1:24" ht="15.75" customHeight="1" x14ac:dyDescent="0.25">
      <c r="A1823" s="6">
        <f>'MEDIDAS ML'!A4354</f>
        <v>123</v>
      </c>
      <c r="B1823" s="15">
        <f>'MEDIDAS ML'!B4354</f>
        <v>123</v>
      </c>
      <c r="C1823" s="6">
        <f>'MEDIDAS ML'!C4354</f>
        <v>123</v>
      </c>
      <c r="D1823" s="6" t="str">
        <f>'MEDIDAS ML'!D4354</f>
        <v>4x11x17 cm - 20 grs</v>
      </c>
      <c r="E1823" s="16">
        <f>'MEDIDAS ML'!E4354</f>
        <v>4</v>
      </c>
      <c r="F1823" s="16">
        <f>'MEDIDAS ML'!F4354</f>
        <v>11</v>
      </c>
      <c r="G1823" s="16">
        <f>'MEDIDAS ML'!G4354</f>
        <v>17</v>
      </c>
      <c r="H1823" s="16">
        <f>'MEDIDAS ML'!H4354</f>
        <v>0.02</v>
      </c>
      <c r="I1823" s="16">
        <f>'MEDIDAS ML'!I4354</f>
        <v>0.187</v>
      </c>
      <c r="J1823" s="6" t="str">
        <f>'MEDIDAS ML'!J4354</f>
        <v>Se calcula por P volum</v>
      </c>
      <c r="K1823" s="16">
        <f>'MEDIDAS ML'!K4354</f>
        <v>0.187</v>
      </c>
      <c r="L1823" s="7">
        <f>'MEDIDAS ML'!L4354</f>
        <v>4640</v>
      </c>
      <c r="M1823" s="6" t="str">
        <f>'MEDIDAS ML'!M4354</f>
        <v>Hasta $9.989</v>
      </c>
      <c r="N1823" s="7">
        <f>'MEDIDAS ML'!N4354</f>
        <v>700</v>
      </c>
      <c r="O1823" s="6" t="str">
        <f>'MEDIDAS ML'!O4354</f>
        <v>No aplica (&lt;$19.990)</v>
      </c>
      <c r="P1823" s="7">
        <f>'MEDIDAS ML'!P4354</f>
        <v>0</v>
      </c>
      <c r="Q1823" s="7">
        <f>'MEDIDAS ML'!Q4354</f>
        <v>700</v>
      </c>
      <c r="R1823" s="23" t="e">
        <f>'MEDIDAS ML'!#REF!</f>
        <v>#REF!</v>
      </c>
      <c r="S1823" s="24" t="e">
        <f>'MEDIDAS ML'!#REF!</f>
        <v>#REF!</v>
      </c>
      <c r="T1823" s="24" t="e">
        <f>'MEDIDAS ML'!#REF!</f>
        <v>#REF!</v>
      </c>
      <c r="U1823" s="24" t="e">
        <f>'MEDIDAS ML'!#REF!</f>
        <v>#REF!</v>
      </c>
      <c r="V1823" s="22" t="e">
        <f>'MEDIDAS ML'!#REF!</f>
        <v>#REF!</v>
      </c>
      <c r="W1823" s="17" t="e">
        <f>'MEDIDAS ML'!#REF!</f>
        <v>#REF!</v>
      </c>
      <c r="X1823" t="e">
        <f>'MEDIDAS ML'!#REF!</f>
        <v>#REF!</v>
      </c>
    </row>
    <row r="1824" spans="1:24" ht="15.75" customHeight="1" x14ac:dyDescent="0.25">
      <c r="A1824" s="6">
        <f>'MEDIDAS ML'!A2622</f>
        <v>123</v>
      </c>
      <c r="B1824" s="15">
        <f>'MEDIDAS ML'!B2622</f>
        <v>123</v>
      </c>
      <c r="C1824" s="6">
        <f>'MEDIDAS ML'!C2622</f>
        <v>123</v>
      </c>
      <c r="D1824" s="6" t="str">
        <f>'MEDIDAS ML'!D2622</f>
        <v>6x10x16 cm - 325 grs</v>
      </c>
      <c r="E1824" s="16">
        <f>'MEDIDAS ML'!E2622</f>
        <v>6</v>
      </c>
      <c r="F1824" s="16">
        <f>'MEDIDAS ML'!F2622</f>
        <v>10</v>
      </c>
      <c r="G1824" s="16">
        <f>'MEDIDAS ML'!G2622</f>
        <v>16</v>
      </c>
      <c r="H1824" s="16">
        <f>'MEDIDAS ML'!H2622</f>
        <v>0.32500000000000001</v>
      </c>
      <c r="I1824" s="16">
        <f>'MEDIDAS ML'!I2622</f>
        <v>0.24</v>
      </c>
      <c r="J1824" s="6" t="str">
        <f>'MEDIDAS ML'!J2622</f>
        <v>Se calcula por Peso</v>
      </c>
      <c r="K1824" s="16">
        <f>'MEDIDAS ML'!K2622</f>
        <v>0.32500000000000001</v>
      </c>
      <c r="L1824" s="7">
        <f>'MEDIDAS ML'!L2622</f>
        <v>4650</v>
      </c>
      <c r="M1824" s="6" t="str">
        <f>'MEDIDAS ML'!M2622</f>
        <v>Hasta $9.989</v>
      </c>
      <c r="N1824" s="7">
        <f>'MEDIDAS ML'!N2622</f>
        <v>700</v>
      </c>
      <c r="O1824" s="6" t="str">
        <f>'MEDIDAS ML'!O2622</f>
        <v>No aplica (&lt;$19.990)</v>
      </c>
      <c r="P1824" s="7">
        <f>'MEDIDAS ML'!P2622</f>
        <v>0</v>
      </c>
      <c r="Q1824" s="7">
        <f>'MEDIDAS ML'!Q2622</f>
        <v>700</v>
      </c>
      <c r="R1824" s="23" t="e">
        <f>'MEDIDAS ML'!#REF!</f>
        <v>#REF!</v>
      </c>
      <c r="S1824" s="24" t="e">
        <f>'MEDIDAS ML'!#REF!</f>
        <v>#REF!</v>
      </c>
      <c r="T1824" s="24" t="e">
        <f>'MEDIDAS ML'!#REF!</f>
        <v>#REF!</v>
      </c>
      <c r="U1824" s="24" t="e">
        <f>'MEDIDAS ML'!#REF!</f>
        <v>#REF!</v>
      </c>
      <c r="V1824" s="22" t="e">
        <f>'MEDIDAS ML'!#REF!</f>
        <v>#REF!</v>
      </c>
      <c r="W1824" s="17" t="e">
        <f>'MEDIDAS ML'!#REF!</f>
        <v>#REF!</v>
      </c>
      <c r="X1824" t="e">
        <f>'MEDIDAS ML'!#REF!</f>
        <v>#REF!</v>
      </c>
    </row>
    <row r="1825" spans="1:24" ht="15.75" customHeight="1" x14ac:dyDescent="0.25">
      <c r="A1825" s="6">
        <f>'MEDIDAS ML'!A2900</f>
        <v>123</v>
      </c>
      <c r="B1825" s="15">
        <f>'MEDIDAS ML'!B2900</f>
        <v>123</v>
      </c>
      <c r="C1825" s="6">
        <f>'MEDIDAS ML'!C2900</f>
        <v>123</v>
      </c>
      <c r="D1825" s="6" t="str">
        <f>'MEDIDAS ML'!D2900</f>
        <v>8x21x35 cm - 280 grs</v>
      </c>
      <c r="E1825" s="16">
        <f>'MEDIDAS ML'!E2900</f>
        <v>8</v>
      </c>
      <c r="F1825" s="16">
        <f>'MEDIDAS ML'!F2900</f>
        <v>21</v>
      </c>
      <c r="G1825" s="16">
        <f>'MEDIDAS ML'!G2900</f>
        <v>35</v>
      </c>
      <c r="H1825" s="16">
        <f>'MEDIDAS ML'!H2900</f>
        <v>0.28000000000000003</v>
      </c>
      <c r="I1825" s="16">
        <f>'MEDIDAS ML'!I2900</f>
        <v>1.47</v>
      </c>
      <c r="J1825" s="6" t="str">
        <f>'MEDIDAS ML'!J2900</f>
        <v>Se calcula por P volum</v>
      </c>
      <c r="K1825" s="16">
        <f>'MEDIDAS ML'!K2900</f>
        <v>1.47</v>
      </c>
      <c r="L1825" s="7">
        <f>'MEDIDAS ML'!L2900</f>
        <v>4660</v>
      </c>
      <c r="M1825" s="6" t="str">
        <f>'MEDIDAS ML'!M2900</f>
        <v>Hasta $9.989</v>
      </c>
      <c r="N1825" s="7">
        <f>'MEDIDAS ML'!N2900</f>
        <v>700</v>
      </c>
      <c r="O1825" s="6" t="str">
        <f>'MEDIDAS ML'!O2900</f>
        <v>No aplica (&lt;$19.990)</v>
      </c>
      <c r="P1825" s="7">
        <f>'MEDIDAS ML'!P2900</f>
        <v>0</v>
      </c>
      <c r="Q1825" s="7">
        <f>'MEDIDAS ML'!Q2900</f>
        <v>700</v>
      </c>
      <c r="R1825" s="23" t="e">
        <f>'MEDIDAS ML'!#REF!</f>
        <v>#REF!</v>
      </c>
      <c r="S1825" s="24" t="e">
        <f>'MEDIDAS ML'!#REF!</f>
        <v>#REF!</v>
      </c>
      <c r="T1825" s="24" t="e">
        <f>'MEDIDAS ML'!#REF!</f>
        <v>#REF!</v>
      </c>
      <c r="U1825" s="24" t="e">
        <f>'MEDIDAS ML'!#REF!</f>
        <v>#REF!</v>
      </c>
      <c r="V1825" s="22" t="e">
        <f>'MEDIDAS ML'!#REF!</f>
        <v>#REF!</v>
      </c>
      <c r="W1825" s="17" t="e">
        <f>'MEDIDAS ML'!#REF!</f>
        <v>#REF!</v>
      </c>
      <c r="X1825" t="e">
        <f>'MEDIDAS ML'!#REF!</f>
        <v>#REF!</v>
      </c>
    </row>
    <row r="1826" spans="1:24" ht="15.75" customHeight="1" x14ac:dyDescent="0.25">
      <c r="A1826" s="6">
        <f>'MEDIDAS ML'!A2901</f>
        <v>123</v>
      </c>
      <c r="B1826" s="15">
        <f>'MEDIDAS ML'!B2901</f>
        <v>123</v>
      </c>
      <c r="C1826" s="6">
        <f>'MEDIDAS ML'!C2901</f>
        <v>123</v>
      </c>
      <c r="D1826" s="6" t="str">
        <f>'MEDIDAS ML'!D2901</f>
        <v>8x21x35 cm - 280 grs</v>
      </c>
      <c r="E1826" s="16">
        <f>'MEDIDAS ML'!E2901</f>
        <v>8</v>
      </c>
      <c r="F1826" s="16">
        <f>'MEDIDAS ML'!F2901</f>
        <v>21</v>
      </c>
      <c r="G1826" s="16">
        <f>'MEDIDAS ML'!G2901</f>
        <v>35</v>
      </c>
      <c r="H1826" s="16">
        <f>'MEDIDAS ML'!H2901</f>
        <v>0.28000000000000003</v>
      </c>
      <c r="I1826" s="16">
        <f>'MEDIDAS ML'!I2901</f>
        <v>1.47</v>
      </c>
      <c r="J1826" s="6" t="str">
        <f>'MEDIDAS ML'!J2901</f>
        <v>Se calcula por P volum</v>
      </c>
      <c r="K1826" s="16">
        <f>'MEDIDAS ML'!K2901</f>
        <v>1.47</v>
      </c>
      <c r="L1826" s="7">
        <f>'MEDIDAS ML'!L2901</f>
        <v>4660</v>
      </c>
      <c r="M1826" s="6" t="str">
        <f>'MEDIDAS ML'!M2901</f>
        <v>Hasta $9.989</v>
      </c>
      <c r="N1826" s="7">
        <f>'MEDIDAS ML'!N2901</f>
        <v>700</v>
      </c>
      <c r="O1826" s="6" t="str">
        <f>'MEDIDAS ML'!O2901</f>
        <v>No aplica (&lt;$19.990)</v>
      </c>
      <c r="P1826" s="7">
        <f>'MEDIDAS ML'!P2901</f>
        <v>0</v>
      </c>
      <c r="Q1826" s="7">
        <f>'MEDIDAS ML'!Q2901</f>
        <v>700</v>
      </c>
      <c r="R1826" s="23" t="e">
        <f>'MEDIDAS ML'!#REF!</f>
        <v>#REF!</v>
      </c>
      <c r="S1826" s="24" t="e">
        <f>'MEDIDAS ML'!#REF!</f>
        <v>#REF!</v>
      </c>
      <c r="T1826" s="24" t="e">
        <f>'MEDIDAS ML'!#REF!</f>
        <v>#REF!</v>
      </c>
      <c r="U1826" s="24" t="e">
        <f>'MEDIDAS ML'!#REF!</f>
        <v>#REF!</v>
      </c>
      <c r="V1826" s="22" t="e">
        <f>'MEDIDAS ML'!#REF!</f>
        <v>#REF!</v>
      </c>
      <c r="W1826" s="17" t="e">
        <f>'MEDIDAS ML'!#REF!</f>
        <v>#REF!</v>
      </c>
      <c r="X1826" t="e">
        <f>'MEDIDAS ML'!#REF!</f>
        <v>#REF!</v>
      </c>
    </row>
    <row r="1827" spans="1:24" ht="15.75" customHeight="1" x14ac:dyDescent="0.25">
      <c r="A1827" s="6">
        <f>'MEDIDAS ML'!A2082</f>
        <v>123</v>
      </c>
      <c r="B1827" s="15">
        <f>'MEDIDAS ML'!B2082</f>
        <v>123</v>
      </c>
      <c r="C1827" s="6">
        <f>'MEDIDAS ML'!C2082</f>
        <v>123</v>
      </c>
      <c r="D1827" s="6" t="str">
        <f>'MEDIDAS ML'!D2082</f>
        <v>7x7x25 cm - 500 grs</v>
      </c>
      <c r="E1827" s="16">
        <f>'MEDIDAS ML'!E2082</f>
        <v>7</v>
      </c>
      <c r="F1827" s="16">
        <f>'MEDIDAS ML'!F2082</f>
        <v>7</v>
      </c>
      <c r="G1827" s="16">
        <f>'MEDIDAS ML'!G2082</f>
        <v>25</v>
      </c>
      <c r="H1827" s="16">
        <f>'MEDIDAS ML'!H2082</f>
        <v>0.5</v>
      </c>
      <c r="I1827" s="16">
        <f>'MEDIDAS ML'!I2082</f>
        <v>0.30625000000000002</v>
      </c>
      <c r="J1827" s="6" t="str">
        <f>'MEDIDAS ML'!J2082</f>
        <v>Se calcula por Peso</v>
      </c>
      <c r="K1827" s="16">
        <f>'MEDIDAS ML'!K2082</f>
        <v>0.5</v>
      </c>
      <c r="L1827" s="7">
        <f>'MEDIDAS ML'!L2082</f>
        <v>4669</v>
      </c>
      <c r="M1827" s="6" t="str">
        <f>'MEDIDAS ML'!M2082</f>
        <v>Hasta $9.989</v>
      </c>
      <c r="N1827" s="7">
        <f>'MEDIDAS ML'!N2082</f>
        <v>700</v>
      </c>
      <c r="O1827" s="6" t="str">
        <f>'MEDIDAS ML'!O2082</f>
        <v>No aplica (&lt;$19.990)</v>
      </c>
      <c r="P1827" s="7">
        <f>'MEDIDAS ML'!P2082</f>
        <v>0</v>
      </c>
      <c r="Q1827" s="7">
        <f>'MEDIDAS ML'!Q2082</f>
        <v>700</v>
      </c>
      <c r="R1827" s="23" t="e">
        <f>'MEDIDAS ML'!#REF!</f>
        <v>#REF!</v>
      </c>
      <c r="S1827" s="24" t="e">
        <f>'MEDIDAS ML'!#REF!</f>
        <v>#REF!</v>
      </c>
      <c r="T1827" s="24" t="e">
        <f>'MEDIDAS ML'!#REF!</f>
        <v>#REF!</v>
      </c>
      <c r="U1827" s="24" t="e">
        <f>'MEDIDAS ML'!#REF!</f>
        <v>#REF!</v>
      </c>
      <c r="V1827" s="22" t="e">
        <f>'MEDIDAS ML'!#REF!</f>
        <v>#REF!</v>
      </c>
      <c r="W1827" s="17" t="e">
        <f>'MEDIDAS ML'!#REF!</f>
        <v>#REF!</v>
      </c>
      <c r="X1827" t="e">
        <f>'MEDIDAS ML'!#REF!</f>
        <v>#REF!</v>
      </c>
    </row>
    <row r="1828" spans="1:24" ht="15.75" customHeight="1" x14ac:dyDescent="0.25">
      <c r="A1828" s="6">
        <f>'MEDIDAS ML'!A1948</f>
        <v>123</v>
      </c>
      <c r="B1828" s="15">
        <f>'MEDIDAS ML'!B1948</f>
        <v>123</v>
      </c>
      <c r="C1828" s="6">
        <f>'MEDIDAS ML'!C1948</f>
        <v>123</v>
      </c>
      <c r="D1828" s="6" t="str">
        <f>'MEDIDAS ML'!D1948</f>
        <v>6x6x25 cm - 550 grs</v>
      </c>
      <c r="E1828" s="16">
        <f>'MEDIDAS ML'!E1948</f>
        <v>6</v>
      </c>
      <c r="F1828" s="16">
        <f>'MEDIDAS ML'!F1948</f>
        <v>6</v>
      </c>
      <c r="G1828" s="16">
        <f>'MEDIDAS ML'!G1948</f>
        <v>25</v>
      </c>
      <c r="H1828" s="16">
        <f>'MEDIDAS ML'!H1948</f>
        <v>0.55000000000000004</v>
      </c>
      <c r="I1828" s="16">
        <f>'MEDIDAS ML'!I1948</f>
        <v>0.22500000000000001</v>
      </c>
      <c r="J1828" s="6" t="str">
        <f>'MEDIDAS ML'!J1948</f>
        <v>Se calcula por Peso</v>
      </c>
      <c r="K1828" s="16">
        <f>'MEDIDAS ML'!K1948</f>
        <v>0.55000000000000004</v>
      </c>
      <c r="L1828" s="7">
        <f>'MEDIDAS ML'!L1948</f>
        <v>4680</v>
      </c>
      <c r="M1828" s="6" t="str">
        <f>'MEDIDAS ML'!M1948</f>
        <v>Hasta $9.989</v>
      </c>
      <c r="N1828" s="7">
        <f>'MEDIDAS ML'!N1948</f>
        <v>700</v>
      </c>
      <c r="O1828" s="6" t="str">
        <f>'MEDIDAS ML'!O1948</f>
        <v>No aplica (&lt;$19.990)</v>
      </c>
      <c r="P1828" s="7">
        <f>'MEDIDAS ML'!P1948</f>
        <v>0</v>
      </c>
      <c r="Q1828" s="7">
        <f>'MEDIDAS ML'!Q1948</f>
        <v>700</v>
      </c>
      <c r="R1828" s="23" t="e">
        <f>'MEDIDAS ML'!#REF!</f>
        <v>#REF!</v>
      </c>
      <c r="S1828" s="24" t="e">
        <f>'MEDIDAS ML'!#REF!</f>
        <v>#REF!</v>
      </c>
      <c r="T1828" s="24" t="e">
        <f>'MEDIDAS ML'!#REF!</f>
        <v>#REF!</v>
      </c>
      <c r="U1828" s="24" t="e">
        <f>'MEDIDAS ML'!#REF!</f>
        <v>#REF!</v>
      </c>
      <c r="V1828" s="22" t="e">
        <f>'MEDIDAS ML'!#REF!</f>
        <v>#REF!</v>
      </c>
      <c r="W1828" s="17" t="e">
        <f>'MEDIDAS ML'!#REF!</f>
        <v>#REF!</v>
      </c>
      <c r="X1828" t="e">
        <f>'MEDIDAS ML'!#REF!</f>
        <v>#REF!</v>
      </c>
    </row>
    <row r="1829" spans="1:24" ht="15.75" customHeight="1" x14ac:dyDescent="0.25">
      <c r="A1829" s="6">
        <f>'MEDIDAS ML'!A1949</f>
        <v>123</v>
      </c>
      <c r="B1829" s="15">
        <f>'MEDIDAS ML'!B1949</f>
        <v>123</v>
      </c>
      <c r="C1829" s="6">
        <f>'MEDIDAS ML'!C1949</f>
        <v>123</v>
      </c>
      <c r="D1829" s="6" t="str">
        <f>'MEDIDAS ML'!D1949</f>
        <v>6x6x25 cm - 550 grs</v>
      </c>
      <c r="E1829" s="16">
        <f>'MEDIDAS ML'!E1949</f>
        <v>6</v>
      </c>
      <c r="F1829" s="16">
        <f>'MEDIDAS ML'!F1949</f>
        <v>6</v>
      </c>
      <c r="G1829" s="16">
        <f>'MEDIDAS ML'!G1949</f>
        <v>25</v>
      </c>
      <c r="H1829" s="16">
        <f>'MEDIDAS ML'!H1949</f>
        <v>0.55000000000000004</v>
      </c>
      <c r="I1829" s="16">
        <f>'MEDIDAS ML'!I1949</f>
        <v>0.22500000000000001</v>
      </c>
      <c r="J1829" s="6" t="str">
        <f>'MEDIDAS ML'!J1949</f>
        <v>Se calcula por Peso</v>
      </c>
      <c r="K1829" s="16">
        <f>'MEDIDAS ML'!K1949</f>
        <v>0.55000000000000004</v>
      </c>
      <c r="L1829" s="7">
        <f>'MEDIDAS ML'!L1949</f>
        <v>4680</v>
      </c>
      <c r="M1829" s="6" t="str">
        <f>'MEDIDAS ML'!M1949</f>
        <v>Hasta $9.989</v>
      </c>
      <c r="N1829" s="7">
        <f>'MEDIDAS ML'!N1949</f>
        <v>700</v>
      </c>
      <c r="O1829" s="6" t="str">
        <f>'MEDIDAS ML'!O1949</f>
        <v>No aplica (&lt;$19.990)</v>
      </c>
      <c r="P1829" s="7">
        <f>'MEDIDAS ML'!P1949</f>
        <v>0</v>
      </c>
      <c r="Q1829" s="7">
        <f>'MEDIDAS ML'!Q1949</f>
        <v>700</v>
      </c>
      <c r="R1829" s="23" t="e">
        <f>'MEDIDAS ML'!#REF!</f>
        <v>#REF!</v>
      </c>
      <c r="S1829" s="24" t="e">
        <f>'MEDIDAS ML'!#REF!</f>
        <v>#REF!</v>
      </c>
      <c r="T1829" s="24" t="e">
        <f>'MEDIDAS ML'!#REF!</f>
        <v>#REF!</v>
      </c>
      <c r="U1829" s="24" t="e">
        <f>'MEDIDAS ML'!#REF!</f>
        <v>#REF!</v>
      </c>
      <c r="V1829" s="22" t="e">
        <f>'MEDIDAS ML'!#REF!</f>
        <v>#REF!</v>
      </c>
      <c r="W1829" s="17" t="e">
        <f>'MEDIDAS ML'!#REF!</f>
        <v>#REF!</v>
      </c>
      <c r="X1829" t="e">
        <f>'MEDIDAS ML'!#REF!</f>
        <v>#REF!</v>
      </c>
    </row>
    <row r="1830" spans="1:24" ht="15.75" customHeight="1" x14ac:dyDescent="0.25">
      <c r="A1830" s="6">
        <f>'MEDIDAS ML'!A2524</f>
        <v>123</v>
      </c>
      <c r="B1830" s="15">
        <f>'MEDIDAS ML'!B2524</f>
        <v>123</v>
      </c>
      <c r="C1830" s="6">
        <f>'MEDIDAS ML'!C2524</f>
        <v>123</v>
      </c>
      <c r="D1830" s="6" t="str">
        <f>'MEDIDAS ML'!D2524</f>
        <v>6x6x25 cm - 350 grs</v>
      </c>
      <c r="E1830" s="16">
        <f>'MEDIDAS ML'!E2524</f>
        <v>6</v>
      </c>
      <c r="F1830" s="16">
        <f>'MEDIDAS ML'!F2524</f>
        <v>6</v>
      </c>
      <c r="G1830" s="16">
        <f>'MEDIDAS ML'!G2524</f>
        <v>25</v>
      </c>
      <c r="H1830" s="16">
        <f>'MEDIDAS ML'!H2524</f>
        <v>0.35</v>
      </c>
      <c r="I1830" s="16">
        <f>'MEDIDAS ML'!I2524</f>
        <v>0.22500000000000001</v>
      </c>
      <c r="J1830" s="6" t="str">
        <f>'MEDIDAS ML'!J2524</f>
        <v>Se calcula por Peso</v>
      </c>
      <c r="K1830" s="16">
        <f>'MEDIDAS ML'!K2524</f>
        <v>0.35</v>
      </c>
      <c r="L1830" s="7">
        <f>'MEDIDAS ML'!L2524</f>
        <v>4680</v>
      </c>
      <c r="M1830" s="6" t="str">
        <f>'MEDIDAS ML'!M2524</f>
        <v>Hasta $9.989</v>
      </c>
      <c r="N1830" s="7">
        <f>'MEDIDAS ML'!N2524</f>
        <v>700</v>
      </c>
      <c r="O1830" s="6" t="str">
        <f>'MEDIDAS ML'!O2524</f>
        <v>No aplica (&lt;$19.990)</v>
      </c>
      <c r="P1830" s="7">
        <f>'MEDIDAS ML'!P2524</f>
        <v>0</v>
      </c>
      <c r="Q1830" s="7">
        <f>'MEDIDAS ML'!Q2524</f>
        <v>700</v>
      </c>
      <c r="R1830" s="23" t="e">
        <f>'MEDIDAS ML'!#REF!</f>
        <v>#REF!</v>
      </c>
      <c r="S1830" s="24" t="e">
        <f>'MEDIDAS ML'!#REF!</f>
        <v>#REF!</v>
      </c>
      <c r="T1830" s="24" t="e">
        <f>'MEDIDAS ML'!#REF!</f>
        <v>#REF!</v>
      </c>
      <c r="U1830" s="24" t="e">
        <f>'MEDIDAS ML'!#REF!</f>
        <v>#REF!</v>
      </c>
      <c r="V1830" s="22" t="e">
        <f>'MEDIDAS ML'!#REF!</f>
        <v>#REF!</v>
      </c>
      <c r="W1830" s="17" t="e">
        <f>'MEDIDAS ML'!#REF!</f>
        <v>#REF!</v>
      </c>
      <c r="X1830" t="e">
        <f>'MEDIDAS ML'!#REF!</f>
        <v>#REF!</v>
      </c>
    </row>
    <row r="1831" spans="1:24" ht="15.75" customHeight="1" x14ac:dyDescent="0.25">
      <c r="A1831" s="6">
        <f>'MEDIDAS ML'!A2525</f>
        <v>123</v>
      </c>
      <c r="B1831" s="15">
        <f>'MEDIDAS ML'!B2525</f>
        <v>123</v>
      </c>
      <c r="C1831" s="6">
        <f>'MEDIDAS ML'!C2525</f>
        <v>123</v>
      </c>
      <c r="D1831" s="6" t="str">
        <f>'MEDIDAS ML'!D2525</f>
        <v>6x6x25 cm - 350 grs</v>
      </c>
      <c r="E1831" s="16">
        <f>'MEDIDAS ML'!E2525</f>
        <v>6</v>
      </c>
      <c r="F1831" s="16">
        <f>'MEDIDAS ML'!F2525</f>
        <v>6</v>
      </c>
      <c r="G1831" s="16">
        <f>'MEDIDAS ML'!G2525</f>
        <v>25</v>
      </c>
      <c r="H1831" s="16">
        <f>'MEDIDAS ML'!H2525</f>
        <v>0.35</v>
      </c>
      <c r="I1831" s="16">
        <f>'MEDIDAS ML'!I2525</f>
        <v>0.22500000000000001</v>
      </c>
      <c r="J1831" s="6" t="str">
        <f>'MEDIDAS ML'!J2525</f>
        <v>Se calcula por Peso</v>
      </c>
      <c r="K1831" s="16">
        <f>'MEDIDAS ML'!K2525</f>
        <v>0.35</v>
      </c>
      <c r="L1831" s="7">
        <f>'MEDIDAS ML'!L2525</f>
        <v>4680</v>
      </c>
      <c r="M1831" s="6" t="str">
        <f>'MEDIDAS ML'!M2525</f>
        <v>Hasta $9.989</v>
      </c>
      <c r="N1831" s="7">
        <f>'MEDIDAS ML'!N2525</f>
        <v>700</v>
      </c>
      <c r="O1831" s="6" t="str">
        <f>'MEDIDAS ML'!O2525</f>
        <v>No aplica (&lt;$19.990)</v>
      </c>
      <c r="P1831" s="7">
        <f>'MEDIDAS ML'!P2525</f>
        <v>0</v>
      </c>
      <c r="Q1831" s="7">
        <f>'MEDIDAS ML'!Q2525</f>
        <v>700</v>
      </c>
      <c r="R1831" s="23" t="e">
        <f>'MEDIDAS ML'!#REF!</f>
        <v>#REF!</v>
      </c>
      <c r="S1831" s="24" t="e">
        <f>'MEDIDAS ML'!#REF!</f>
        <v>#REF!</v>
      </c>
      <c r="T1831" s="24" t="e">
        <f>'MEDIDAS ML'!#REF!</f>
        <v>#REF!</v>
      </c>
      <c r="U1831" s="24" t="e">
        <f>'MEDIDAS ML'!#REF!</f>
        <v>#REF!</v>
      </c>
      <c r="V1831" s="22" t="e">
        <f>'MEDIDAS ML'!#REF!</f>
        <v>#REF!</v>
      </c>
      <c r="W1831" s="17" t="e">
        <f>'MEDIDAS ML'!#REF!</f>
        <v>#REF!</v>
      </c>
      <c r="X1831" t="e">
        <f>'MEDIDAS ML'!#REF!</f>
        <v>#REF!</v>
      </c>
    </row>
    <row r="1832" spans="1:24" ht="15.75" customHeight="1" x14ac:dyDescent="0.25">
      <c r="A1832" s="6">
        <f>'MEDIDAS ML'!A856</f>
        <v>123</v>
      </c>
      <c r="B1832" s="15">
        <f>'MEDIDAS ML'!B856</f>
        <v>123</v>
      </c>
      <c r="C1832" s="6">
        <f>'MEDIDAS ML'!C856</f>
        <v>123</v>
      </c>
      <c r="D1832" s="6" t="str">
        <f>'MEDIDAS ML'!D856</f>
        <v>8x24x27 cm - 1752 grs</v>
      </c>
      <c r="E1832" s="16">
        <f>'MEDIDAS ML'!E856</f>
        <v>8</v>
      </c>
      <c r="F1832" s="16">
        <f>'MEDIDAS ML'!F856</f>
        <v>24</v>
      </c>
      <c r="G1832" s="16">
        <f>'MEDIDAS ML'!G856</f>
        <v>27</v>
      </c>
      <c r="H1832" s="16">
        <f>'MEDIDAS ML'!H856</f>
        <v>1.752</v>
      </c>
      <c r="I1832" s="16">
        <f>'MEDIDAS ML'!I856</f>
        <v>1.296</v>
      </c>
      <c r="J1832" s="6" t="str">
        <f>'MEDIDAS ML'!J856</f>
        <v>Se calcula por Peso</v>
      </c>
      <c r="K1832" s="16">
        <f>'MEDIDAS ML'!K856</f>
        <v>1.752</v>
      </c>
      <c r="L1832" s="7">
        <f>'MEDIDAS ML'!L856</f>
        <v>4689</v>
      </c>
      <c r="M1832" s="6" t="str">
        <f>'MEDIDAS ML'!M856</f>
        <v>Hasta $9.989</v>
      </c>
      <c r="N1832" s="7">
        <f>'MEDIDAS ML'!N856</f>
        <v>700</v>
      </c>
      <c r="O1832" s="6" t="str">
        <f>'MEDIDAS ML'!O856</f>
        <v>No aplica (&lt;$19.990)</v>
      </c>
      <c r="P1832" s="7">
        <f>'MEDIDAS ML'!P856</f>
        <v>0</v>
      </c>
      <c r="Q1832" s="7">
        <f>'MEDIDAS ML'!Q856</f>
        <v>700</v>
      </c>
      <c r="R1832" s="23" t="e">
        <f>'MEDIDAS ML'!#REF!</f>
        <v>#REF!</v>
      </c>
      <c r="S1832" s="24" t="e">
        <f>'MEDIDAS ML'!#REF!</f>
        <v>#REF!</v>
      </c>
      <c r="T1832" s="24" t="e">
        <f>'MEDIDAS ML'!#REF!</f>
        <v>#REF!</v>
      </c>
      <c r="U1832" s="24" t="e">
        <f>'MEDIDAS ML'!#REF!</f>
        <v>#REF!</v>
      </c>
      <c r="V1832" s="22" t="e">
        <f>'MEDIDAS ML'!#REF!</f>
        <v>#REF!</v>
      </c>
      <c r="W1832" s="17" t="e">
        <f>'MEDIDAS ML'!#REF!</f>
        <v>#REF!</v>
      </c>
      <c r="X1832" t="e">
        <f>'MEDIDAS ML'!#REF!</f>
        <v>#REF!</v>
      </c>
    </row>
    <row r="1833" spans="1:24" ht="15.75" customHeight="1" x14ac:dyDescent="0.25">
      <c r="A1833" s="6">
        <f>'MEDIDAS ML'!A857</f>
        <v>123</v>
      </c>
      <c r="B1833" s="15">
        <f>'MEDIDAS ML'!B857</f>
        <v>123</v>
      </c>
      <c r="C1833" s="6">
        <f>'MEDIDAS ML'!C857</f>
        <v>123</v>
      </c>
      <c r="D1833" s="6" t="str">
        <f>'MEDIDAS ML'!D857</f>
        <v>8x24x27 cm - 1752 grs</v>
      </c>
      <c r="E1833" s="16">
        <f>'MEDIDAS ML'!E857</f>
        <v>8</v>
      </c>
      <c r="F1833" s="16">
        <f>'MEDIDAS ML'!F857</f>
        <v>24</v>
      </c>
      <c r="G1833" s="16">
        <f>'MEDIDAS ML'!G857</f>
        <v>27</v>
      </c>
      <c r="H1833" s="16">
        <f>'MEDIDAS ML'!H857</f>
        <v>1.752</v>
      </c>
      <c r="I1833" s="16">
        <f>'MEDIDAS ML'!I857</f>
        <v>1.296</v>
      </c>
      <c r="J1833" s="6" t="str">
        <f>'MEDIDAS ML'!J857</f>
        <v>Se calcula por Peso</v>
      </c>
      <c r="K1833" s="16">
        <f>'MEDIDAS ML'!K857</f>
        <v>1.752</v>
      </c>
      <c r="L1833" s="7">
        <f>'MEDIDAS ML'!L857</f>
        <v>4689</v>
      </c>
      <c r="M1833" s="6" t="str">
        <f>'MEDIDAS ML'!M857</f>
        <v>Hasta $9.989</v>
      </c>
      <c r="N1833" s="7">
        <f>'MEDIDAS ML'!N857</f>
        <v>700</v>
      </c>
      <c r="O1833" s="6" t="str">
        <f>'MEDIDAS ML'!O857</f>
        <v>No aplica (&lt;$19.990)</v>
      </c>
      <c r="P1833" s="7">
        <f>'MEDIDAS ML'!P857</f>
        <v>0</v>
      </c>
      <c r="Q1833" s="7">
        <f>'MEDIDAS ML'!Q857</f>
        <v>700</v>
      </c>
      <c r="R1833" s="23" t="e">
        <f>'MEDIDAS ML'!#REF!</f>
        <v>#REF!</v>
      </c>
      <c r="S1833" s="24" t="e">
        <f>'MEDIDAS ML'!#REF!</f>
        <v>#REF!</v>
      </c>
      <c r="T1833" s="24" t="e">
        <f>'MEDIDAS ML'!#REF!</f>
        <v>#REF!</v>
      </c>
      <c r="U1833" s="24" t="e">
        <f>'MEDIDAS ML'!#REF!</f>
        <v>#REF!</v>
      </c>
      <c r="V1833" s="22" t="e">
        <f>'MEDIDAS ML'!#REF!</f>
        <v>#REF!</v>
      </c>
      <c r="W1833" s="17" t="e">
        <f>'MEDIDAS ML'!#REF!</f>
        <v>#REF!</v>
      </c>
      <c r="X1833" t="e">
        <f>'MEDIDAS ML'!#REF!</f>
        <v>#REF!</v>
      </c>
    </row>
    <row r="1834" spans="1:24" ht="15.75" customHeight="1" x14ac:dyDescent="0.25">
      <c r="A1834" s="6">
        <f>'MEDIDAS ML'!A1075</f>
        <v>123</v>
      </c>
      <c r="B1834" s="15">
        <f>'MEDIDAS ML'!B1075</f>
        <v>123</v>
      </c>
      <c r="C1834" s="6">
        <f>'MEDIDAS ML'!C1075</f>
        <v>123</v>
      </c>
      <c r="D1834" s="6" t="str">
        <f>'MEDIDAS ML'!D1075</f>
        <v>6x20x60 cm - 1250 grs</v>
      </c>
      <c r="E1834" s="16">
        <f>'MEDIDAS ML'!E1075</f>
        <v>6</v>
      </c>
      <c r="F1834" s="16">
        <f>'MEDIDAS ML'!F1075</f>
        <v>20</v>
      </c>
      <c r="G1834" s="16">
        <f>'MEDIDAS ML'!G1075</f>
        <v>60</v>
      </c>
      <c r="H1834" s="16">
        <f>'MEDIDAS ML'!H1075</f>
        <v>1.25</v>
      </c>
      <c r="I1834" s="16">
        <f>'MEDIDAS ML'!I1075</f>
        <v>1.8</v>
      </c>
      <c r="J1834" s="6" t="str">
        <f>'MEDIDAS ML'!J1075</f>
        <v>Se calcula por P volum</v>
      </c>
      <c r="K1834" s="16">
        <f>'MEDIDAS ML'!K1075</f>
        <v>1.8</v>
      </c>
      <c r="L1834" s="7">
        <f>'MEDIDAS ML'!L1075</f>
        <v>4690</v>
      </c>
      <c r="M1834" s="6" t="str">
        <f>'MEDIDAS ML'!M1075</f>
        <v>Hasta $9.989</v>
      </c>
      <c r="N1834" s="7">
        <f>'MEDIDAS ML'!N1075</f>
        <v>700</v>
      </c>
      <c r="O1834" s="6" t="str">
        <f>'MEDIDAS ML'!O1075</f>
        <v>No aplica (&lt;$19.990)</v>
      </c>
      <c r="P1834" s="7">
        <f>'MEDIDAS ML'!P1075</f>
        <v>0</v>
      </c>
      <c r="Q1834" s="7">
        <f>'MEDIDAS ML'!Q1075</f>
        <v>700</v>
      </c>
      <c r="R1834" s="23" t="e">
        <f>'MEDIDAS ML'!#REF!</f>
        <v>#REF!</v>
      </c>
      <c r="S1834" s="24" t="e">
        <f>'MEDIDAS ML'!#REF!</f>
        <v>#REF!</v>
      </c>
      <c r="T1834" s="24" t="e">
        <f>'MEDIDAS ML'!#REF!</f>
        <v>#REF!</v>
      </c>
      <c r="U1834" s="24" t="e">
        <f>'MEDIDAS ML'!#REF!</f>
        <v>#REF!</v>
      </c>
      <c r="V1834" s="22" t="e">
        <f>'MEDIDAS ML'!#REF!</f>
        <v>#REF!</v>
      </c>
      <c r="W1834" s="17" t="e">
        <f>'MEDIDAS ML'!#REF!</f>
        <v>#REF!</v>
      </c>
      <c r="X1834" t="e">
        <f>'MEDIDAS ML'!#REF!</f>
        <v>#REF!</v>
      </c>
    </row>
    <row r="1835" spans="1:24" ht="15.75" customHeight="1" x14ac:dyDescent="0.25">
      <c r="A1835" s="6">
        <f>'MEDIDAS ML'!A1084</f>
        <v>123</v>
      </c>
      <c r="B1835" s="15">
        <f>'MEDIDAS ML'!B1084</f>
        <v>123</v>
      </c>
      <c r="C1835" s="6">
        <f>'MEDIDAS ML'!C1084</f>
        <v>123</v>
      </c>
      <c r="D1835" s="6" t="str">
        <f>'MEDIDAS ML'!D1084</f>
        <v>7x15x45 cm - 1250 grs</v>
      </c>
      <c r="E1835" s="16">
        <f>'MEDIDAS ML'!E1084</f>
        <v>7</v>
      </c>
      <c r="F1835" s="16">
        <f>'MEDIDAS ML'!F1084</f>
        <v>15</v>
      </c>
      <c r="G1835" s="16">
        <f>'MEDIDAS ML'!G1084</f>
        <v>45</v>
      </c>
      <c r="H1835" s="16">
        <f>'MEDIDAS ML'!H1084</f>
        <v>1.25</v>
      </c>
      <c r="I1835" s="16">
        <f>'MEDIDAS ML'!I1084</f>
        <v>1.1812499999999999</v>
      </c>
      <c r="J1835" s="6" t="str">
        <f>'MEDIDAS ML'!J1084</f>
        <v>Se calcula por Peso</v>
      </c>
      <c r="K1835" s="16">
        <f>'MEDIDAS ML'!K1084</f>
        <v>1.25</v>
      </c>
      <c r="L1835" s="7">
        <f>'MEDIDAS ML'!L1084</f>
        <v>4690</v>
      </c>
      <c r="M1835" s="6" t="str">
        <f>'MEDIDAS ML'!M1084</f>
        <v>Hasta $9.989</v>
      </c>
      <c r="N1835" s="7">
        <f>'MEDIDAS ML'!N1084</f>
        <v>700</v>
      </c>
      <c r="O1835" s="6" t="str">
        <f>'MEDIDAS ML'!O1084</f>
        <v>No aplica (&lt;$19.990)</v>
      </c>
      <c r="P1835" s="7">
        <f>'MEDIDAS ML'!P1084</f>
        <v>0</v>
      </c>
      <c r="Q1835" s="7">
        <f>'MEDIDAS ML'!Q1084</f>
        <v>700</v>
      </c>
      <c r="R1835" s="23" t="e">
        <f>'MEDIDAS ML'!#REF!</f>
        <v>#REF!</v>
      </c>
      <c r="S1835" s="24" t="e">
        <f>'MEDIDAS ML'!#REF!</f>
        <v>#REF!</v>
      </c>
      <c r="T1835" s="24" t="e">
        <f>'MEDIDAS ML'!#REF!</f>
        <v>#REF!</v>
      </c>
      <c r="U1835" s="24" t="e">
        <f>'MEDIDAS ML'!#REF!</f>
        <v>#REF!</v>
      </c>
      <c r="V1835" s="22" t="e">
        <f>'MEDIDAS ML'!#REF!</f>
        <v>#REF!</v>
      </c>
      <c r="W1835" s="17" t="e">
        <f>'MEDIDAS ML'!#REF!</f>
        <v>#REF!</v>
      </c>
      <c r="X1835" t="e">
        <f>'MEDIDAS ML'!#REF!</f>
        <v>#REF!</v>
      </c>
    </row>
    <row r="1836" spans="1:24" ht="15.75" customHeight="1" x14ac:dyDescent="0.25">
      <c r="A1836" s="6">
        <f>'MEDIDAS ML'!A1168</f>
        <v>123</v>
      </c>
      <c r="B1836" s="15">
        <f>'MEDIDAS ML'!B1168</f>
        <v>123</v>
      </c>
      <c r="C1836" s="6">
        <f>'MEDIDAS ML'!C1168</f>
        <v>123</v>
      </c>
      <c r="D1836" s="6" t="str">
        <f>'MEDIDAS ML'!D1168</f>
        <v>6x8x98 cm - 1129 grs</v>
      </c>
      <c r="E1836" s="16">
        <f>'MEDIDAS ML'!E1168</f>
        <v>6</v>
      </c>
      <c r="F1836" s="16">
        <f>'MEDIDAS ML'!F1168</f>
        <v>8</v>
      </c>
      <c r="G1836" s="16">
        <f>'MEDIDAS ML'!G1168</f>
        <v>98</v>
      </c>
      <c r="H1836" s="16">
        <f>'MEDIDAS ML'!H1168</f>
        <v>1.129</v>
      </c>
      <c r="I1836" s="16">
        <f>'MEDIDAS ML'!I1168</f>
        <v>1.1759999999999999</v>
      </c>
      <c r="J1836" s="6" t="str">
        <f>'MEDIDAS ML'!J1168</f>
        <v>Se calcula por P volum</v>
      </c>
      <c r="K1836" s="16">
        <f>'MEDIDAS ML'!K1168</f>
        <v>1.1759999999999999</v>
      </c>
      <c r="L1836" s="7">
        <f>'MEDIDAS ML'!L1168</f>
        <v>4690</v>
      </c>
      <c r="M1836" s="6" t="str">
        <f>'MEDIDAS ML'!M1168</f>
        <v>Hasta $9.989</v>
      </c>
      <c r="N1836" s="7">
        <f>'MEDIDAS ML'!N1168</f>
        <v>700</v>
      </c>
      <c r="O1836" s="6" t="str">
        <f>'MEDIDAS ML'!O1168</f>
        <v>No aplica (&lt;$19.990)</v>
      </c>
      <c r="P1836" s="7">
        <f>'MEDIDAS ML'!P1168</f>
        <v>0</v>
      </c>
      <c r="Q1836" s="7">
        <f>'MEDIDAS ML'!Q1168</f>
        <v>700</v>
      </c>
      <c r="R1836" s="23" t="e">
        <f>'MEDIDAS ML'!#REF!</f>
        <v>#REF!</v>
      </c>
      <c r="S1836" s="24" t="e">
        <f>'MEDIDAS ML'!#REF!</f>
        <v>#REF!</v>
      </c>
      <c r="T1836" s="24" t="e">
        <f>'MEDIDAS ML'!#REF!</f>
        <v>#REF!</v>
      </c>
      <c r="U1836" s="24" t="e">
        <f>'MEDIDAS ML'!#REF!</f>
        <v>#REF!</v>
      </c>
      <c r="V1836" s="22" t="e">
        <f>'MEDIDAS ML'!#REF!</f>
        <v>#REF!</v>
      </c>
      <c r="W1836" s="17" t="e">
        <f>'MEDIDAS ML'!#REF!</f>
        <v>#REF!</v>
      </c>
      <c r="X1836" t="e">
        <f>'MEDIDAS ML'!#REF!</f>
        <v>#REF!</v>
      </c>
    </row>
    <row r="1837" spans="1:24" ht="15.75" customHeight="1" x14ac:dyDescent="0.25">
      <c r="A1837" s="6">
        <f>'MEDIDAS ML'!A1169</f>
        <v>123</v>
      </c>
      <c r="B1837" s="15">
        <f>'MEDIDAS ML'!B1169</f>
        <v>123</v>
      </c>
      <c r="C1837" s="6">
        <f>'MEDIDAS ML'!C1169</f>
        <v>123</v>
      </c>
      <c r="D1837" s="6" t="str">
        <f>'MEDIDAS ML'!D1169</f>
        <v>6x8x98 cm - 1129 grs</v>
      </c>
      <c r="E1837" s="16">
        <f>'MEDIDAS ML'!E1169</f>
        <v>6</v>
      </c>
      <c r="F1837" s="16">
        <f>'MEDIDAS ML'!F1169</f>
        <v>8</v>
      </c>
      <c r="G1837" s="16">
        <f>'MEDIDAS ML'!G1169</f>
        <v>98</v>
      </c>
      <c r="H1837" s="16">
        <f>'MEDIDAS ML'!H1169</f>
        <v>1.129</v>
      </c>
      <c r="I1837" s="16">
        <f>'MEDIDAS ML'!I1169</f>
        <v>1.1759999999999999</v>
      </c>
      <c r="J1837" s="6" t="str">
        <f>'MEDIDAS ML'!J1169</f>
        <v>Se calcula por P volum</v>
      </c>
      <c r="K1837" s="16">
        <f>'MEDIDAS ML'!K1169</f>
        <v>1.1759999999999999</v>
      </c>
      <c r="L1837" s="7">
        <f>'MEDIDAS ML'!L1169</f>
        <v>4690</v>
      </c>
      <c r="M1837" s="6" t="str">
        <f>'MEDIDAS ML'!M1169</f>
        <v>Hasta $9.989</v>
      </c>
      <c r="N1837" s="7">
        <f>'MEDIDAS ML'!N1169</f>
        <v>700</v>
      </c>
      <c r="O1837" s="6" t="str">
        <f>'MEDIDAS ML'!O1169</f>
        <v>No aplica (&lt;$19.990)</v>
      </c>
      <c r="P1837" s="7">
        <f>'MEDIDAS ML'!P1169</f>
        <v>0</v>
      </c>
      <c r="Q1837" s="7">
        <f>'MEDIDAS ML'!Q1169</f>
        <v>700</v>
      </c>
      <c r="R1837" s="23" t="e">
        <f>'MEDIDAS ML'!#REF!</f>
        <v>#REF!</v>
      </c>
      <c r="S1837" s="24" t="e">
        <f>'MEDIDAS ML'!#REF!</f>
        <v>#REF!</v>
      </c>
      <c r="T1837" s="24" t="e">
        <f>'MEDIDAS ML'!#REF!</f>
        <v>#REF!</v>
      </c>
      <c r="U1837" s="24" t="e">
        <f>'MEDIDAS ML'!#REF!</f>
        <v>#REF!</v>
      </c>
      <c r="V1837" s="22" t="e">
        <f>'MEDIDAS ML'!#REF!</f>
        <v>#REF!</v>
      </c>
      <c r="W1837" s="17" t="e">
        <f>'MEDIDAS ML'!#REF!</f>
        <v>#REF!</v>
      </c>
      <c r="X1837" t="e">
        <f>'MEDIDAS ML'!#REF!</f>
        <v>#REF!</v>
      </c>
    </row>
    <row r="1838" spans="1:24" ht="15.75" customHeight="1" x14ac:dyDescent="0.25">
      <c r="A1838" s="6">
        <f>'MEDIDAS ML'!A1308</f>
        <v>123</v>
      </c>
      <c r="B1838" s="15">
        <f>'MEDIDAS ML'!B1308</f>
        <v>123</v>
      </c>
      <c r="C1838" s="6">
        <f>'MEDIDAS ML'!C1308</f>
        <v>123</v>
      </c>
      <c r="D1838" s="6" t="str">
        <f>'MEDIDAS ML'!D1308</f>
        <v>8x19x27 cm - 1004 grs</v>
      </c>
      <c r="E1838" s="16">
        <f>'MEDIDAS ML'!E1308</f>
        <v>8</v>
      </c>
      <c r="F1838" s="16">
        <f>'MEDIDAS ML'!F1308</f>
        <v>19</v>
      </c>
      <c r="G1838" s="16">
        <f>'MEDIDAS ML'!G1308</f>
        <v>27</v>
      </c>
      <c r="H1838" s="16">
        <f>'MEDIDAS ML'!H1308</f>
        <v>1.004</v>
      </c>
      <c r="I1838" s="16">
        <f>'MEDIDAS ML'!I1308</f>
        <v>1.026</v>
      </c>
      <c r="J1838" s="6" t="str">
        <f>'MEDIDAS ML'!J1308</f>
        <v>Se calcula por P volum</v>
      </c>
      <c r="K1838" s="16">
        <f>'MEDIDAS ML'!K1308</f>
        <v>1.026</v>
      </c>
      <c r="L1838" s="7">
        <f>'MEDIDAS ML'!L1308</f>
        <v>4690</v>
      </c>
      <c r="M1838" s="6" t="str">
        <f>'MEDIDAS ML'!M1308</f>
        <v>Hasta $9.989</v>
      </c>
      <c r="N1838" s="7">
        <f>'MEDIDAS ML'!N1308</f>
        <v>700</v>
      </c>
      <c r="O1838" s="6" t="str">
        <f>'MEDIDAS ML'!O1308</f>
        <v>No aplica (&lt;$19.990)</v>
      </c>
      <c r="P1838" s="7">
        <f>'MEDIDAS ML'!P1308</f>
        <v>0</v>
      </c>
      <c r="Q1838" s="7">
        <f>'MEDIDAS ML'!Q1308</f>
        <v>700</v>
      </c>
      <c r="R1838" s="23" t="e">
        <f>'MEDIDAS ML'!#REF!</f>
        <v>#REF!</v>
      </c>
      <c r="S1838" s="24" t="e">
        <f>'MEDIDAS ML'!#REF!</f>
        <v>#REF!</v>
      </c>
      <c r="T1838" s="24" t="e">
        <f>'MEDIDAS ML'!#REF!</f>
        <v>#REF!</v>
      </c>
      <c r="U1838" s="24" t="e">
        <f>'MEDIDAS ML'!#REF!</f>
        <v>#REF!</v>
      </c>
      <c r="V1838" s="22" t="e">
        <f>'MEDIDAS ML'!#REF!</f>
        <v>#REF!</v>
      </c>
      <c r="W1838" s="17" t="e">
        <f>'MEDIDAS ML'!#REF!</f>
        <v>#REF!</v>
      </c>
      <c r="X1838" t="e">
        <f>'MEDIDAS ML'!#REF!</f>
        <v>#REF!</v>
      </c>
    </row>
    <row r="1839" spans="1:24" ht="15.75" customHeight="1" x14ac:dyDescent="0.25">
      <c r="A1839" s="6">
        <f>'MEDIDAS ML'!A1309</f>
        <v>123</v>
      </c>
      <c r="B1839" s="15">
        <f>'MEDIDAS ML'!B1309</f>
        <v>123</v>
      </c>
      <c r="C1839" s="6">
        <f>'MEDIDAS ML'!C1309</f>
        <v>123</v>
      </c>
      <c r="D1839" s="6" t="str">
        <f>'MEDIDAS ML'!D1309</f>
        <v>8x19x27 cm - 1004 grs</v>
      </c>
      <c r="E1839" s="16">
        <f>'MEDIDAS ML'!E1309</f>
        <v>8</v>
      </c>
      <c r="F1839" s="16">
        <f>'MEDIDAS ML'!F1309</f>
        <v>19</v>
      </c>
      <c r="G1839" s="16">
        <f>'MEDIDAS ML'!G1309</f>
        <v>27</v>
      </c>
      <c r="H1839" s="16">
        <f>'MEDIDAS ML'!H1309</f>
        <v>1.004</v>
      </c>
      <c r="I1839" s="16">
        <f>'MEDIDAS ML'!I1309</f>
        <v>1.026</v>
      </c>
      <c r="J1839" s="6" t="str">
        <f>'MEDIDAS ML'!J1309</f>
        <v>Se calcula por P volum</v>
      </c>
      <c r="K1839" s="16">
        <f>'MEDIDAS ML'!K1309</f>
        <v>1.026</v>
      </c>
      <c r="L1839" s="7">
        <f>'MEDIDAS ML'!L1309</f>
        <v>4690</v>
      </c>
      <c r="M1839" s="6" t="str">
        <f>'MEDIDAS ML'!M1309</f>
        <v>Hasta $9.989</v>
      </c>
      <c r="N1839" s="7">
        <f>'MEDIDAS ML'!N1309</f>
        <v>700</v>
      </c>
      <c r="O1839" s="6" t="str">
        <f>'MEDIDAS ML'!O1309</f>
        <v>No aplica (&lt;$19.990)</v>
      </c>
      <c r="P1839" s="7">
        <f>'MEDIDAS ML'!P1309</f>
        <v>0</v>
      </c>
      <c r="Q1839" s="7">
        <f>'MEDIDAS ML'!Q1309</f>
        <v>700</v>
      </c>
      <c r="R1839" s="23" t="e">
        <f>'MEDIDAS ML'!#REF!</f>
        <v>#REF!</v>
      </c>
      <c r="S1839" s="24" t="e">
        <f>'MEDIDAS ML'!#REF!</f>
        <v>#REF!</v>
      </c>
      <c r="T1839" s="24" t="e">
        <f>'MEDIDAS ML'!#REF!</f>
        <v>#REF!</v>
      </c>
      <c r="U1839" s="24" t="e">
        <f>'MEDIDAS ML'!#REF!</f>
        <v>#REF!</v>
      </c>
      <c r="V1839" s="22" t="e">
        <f>'MEDIDAS ML'!#REF!</f>
        <v>#REF!</v>
      </c>
      <c r="W1839" s="17" t="e">
        <f>'MEDIDAS ML'!#REF!</f>
        <v>#REF!</v>
      </c>
      <c r="X1839" t="e">
        <f>'MEDIDAS ML'!#REF!</f>
        <v>#REF!</v>
      </c>
    </row>
    <row r="1840" spans="1:24" ht="15.75" customHeight="1" x14ac:dyDescent="0.25">
      <c r="A1840" s="6">
        <f>'MEDIDAS ML'!A1357</f>
        <v>123</v>
      </c>
      <c r="B1840" s="15">
        <f>'MEDIDAS ML'!B1357</f>
        <v>123</v>
      </c>
      <c r="C1840" s="6">
        <f>'MEDIDAS ML'!C1357</f>
        <v>123</v>
      </c>
      <c r="D1840" s="6" t="str">
        <f>'MEDIDAS ML'!D1357</f>
        <v>6x15x18 cm - 985 grs</v>
      </c>
      <c r="E1840" s="16">
        <f>'MEDIDAS ML'!E1357</f>
        <v>6</v>
      </c>
      <c r="F1840" s="16">
        <f>'MEDIDAS ML'!F1357</f>
        <v>15</v>
      </c>
      <c r="G1840" s="16">
        <f>'MEDIDAS ML'!G1357</f>
        <v>18</v>
      </c>
      <c r="H1840" s="16">
        <f>'MEDIDAS ML'!H1357</f>
        <v>0.98499999999999999</v>
      </c>
      <c r="I1840" s="16">
        <f>'MEDIDAS ML'!I1357</f>
        <v>0.40500000000000003</v>
      </c>
      <c r="J1840" s="6" t="str">
        <f>'MEDIDAS ML'!J1357</f>
        <v>Se calcula por Peso</v>
      </c>
      <c r="K1840" s="16">
        <f>'MEDIDAS ML'!K1357</f>
        <v>0.98499999999999999</v>
      </c>
      <c r="L1840" s="7">
        <f>'MEDIDAS ML'!L1357</f>
        <v>4690</v>
      </c>
      <c r="M1840" s="6" t="str">
        <f>'MEDIDAS ML'!M1357</f>
        <v>Hasta $9.989</v>
      </c>
      <c r="N1840" s="7">
        <f>'MEDIDAS ML'!N1357</f>
        <v>700</v>
      </c>
      <c r="O1840" s="6" t="str">
        <f>'MEDIDAS ML'!O1357</f>
        <v>No aplica (&lt;$19.990)</v>
      </c>
      <c r="P1840" s="7">
        <f>'MEDIDAS ML'!P1357</f>
        <v>0</v>
      </c>
      <c r="Q1840" s="7">
        <f>'MEDIDAS ML'!Q1357</f>
        <v>700</v>
      </c>
      <c r="R1840" s="23" t="e">
        <f>'MEDIDAS ML'!#REF!</f>
        <v>#REF!</v>
      </c>
      <c r="S1840" s="24" t="e">
        <f>'MEDIDAS ML'!#REF!</f>
        <v>#REF!</v>
      </c>
      <c r="T1840" s="24" t="e">
        <f>'MEDIDAS ML'!#REF!</f>
        <v>#REF!</v>
      </c>
      <c r="U1840" s="24" t="e">
        <f>'MEDIDAS ML'!#REF!</f>
        <v>#REF!</v>
      </c>
      <c r="V1840" s="22" t="e">
        <f>'MEDIDAS ML'!#REF!</f>
        <v>#REF!</v>
      </c>
      <c r="W1840" s="17" t="e">
        <f>'MEDIDAS ML'!#REF!</f>
        <v>#REF!</v>
      </c>
      <c r="X1840" t="e">
        <f>'MEDIDAS ML'!#REF!</f>
        <v>#REF!</v>
      </c>
    </row>
    <row r="1841" spans="1:24" ht="15.75" customHeight="1" x14ac:dyDescent="0.25">
      <c r="A1841" s="6">
        <f>'MEDIDAS ML'!A1717</f>
        <v>123</v>
      </c>
      <c r="B1841" s="15">
        <f>'MEDIDAS ML'!B1717</f>
        <v>123</v>
      </c>
      <c r="C1841" s="6">
        <f>'MEDIDAS ML'!C1717</f>
        <v>123</v>
      </c>
      <c r="D1841" s="6" t="str">
        <f>'MEDIDAS ML'!D1717</f>
        <v>3x6x34 cm - 660 grs</v>
      </c>
      <c r="E1841" s="16">
        <f>'MEDIDAS ML'!E1717</f>
        <v>3</v>
      </c>
      <c r="F1841" s="16">
        <f>'MEDIDAS ML'!F1717</f>
        <v>6</v>
      </c>
      <c r="G1841" s="16">
        <f>'MEDIDAS ML'!G1717</f>
        <v>34</v>
      </c>
      <c r="H1841" s="16">
        <f>'MEDIDAS ML'!H1717</f>
        <v>0.66</v>
      </c>
      <c r="I1841" s="16">
        <f>'MEDIDAS ML'!I1717</f>
        <v>0.153</v>
      </c>
      <c r="J1841" s="6" t="str">
        <f>'MEDIDAS ML'!J1717</f>
        <v>Se calcula por Peso</v>
      </c>
      <c r="K1841" s="16">
        <f>'MEDIDAS ML'!K1717</f>
        <v>0.66</v>
      </c>
      <c r="L1841" s="7">
        <f>'MEDIDAS ML'!L1717</f>
        <v>4690</v>
      </c>
      <c r="M1841" s="6" t="str">
        <f>'MEDIDAS ML'!M1717</f>
        <v>Hasta $9.989</v>
      </c>
      <c r="N1841" s="7">
        <f>'MEDIDAS ML'!N1717</f>
        <v>700</v>
      </c>
      <c r="O1841" s="6" t="str">
        <f>'MEDIDAS ML'!O1717</f>
        <v>No aplica (&lt;$19.990)</v>
      </c>
      <c r="P1841" s="7">
        <f>'MEDIDAS ML'!P1717</f>
        <v>0</v>
      </c>
      <c r="Q1841" s="7">
        <f>'MEDIDAS ML'!Q1717</f>
        <v>700</v>
      </c>
      <c r="R1841" s="23" t="e">
        <f>'MEDIDAS ML'!#REF!</f>
        <v>#REF!</v>
      </c>
      <c r="S1841" s="24" t="e">
        <f>'MEDIDAS ML'!#REF!</f>
        <v>#REF!</v>
      </c>
      <c r="T1841" s="24" t="e">
        <f>'MEDIDAS ML'!#REF!</f>
        <v>#REF!</v>
      </c>
      <c r="U1841" s="24" t="e">
        <f>'MEDIDAS ML'!#REF!</f>
        <v>#REF!</v>
      </c>
      <c r="V1841" s="22" t="e">
        <f>'MEDIDAS ML'!#REF!</f>
        <v>#REF!</v>
      </c>
      <c r="W1841" s="17" t="e">
        <f>'MEDIDAS ML'!#REF!</f>
        <v>#REF!</v>
      </c>
      <c r="X1841" t="e">
        <f>'MEDIDAS ML'!#REF!</f>
        <v>#REF!</v>
      </c>
    </row>
    <row r="1842" spans="1:24" ht="15.75" customHeight="1" x14ac:dyDescent="0.25">
      <c r="A1842" s="6">
        <f>'MEDIDAS ML'!A1897</f>
        <v>123</v>
      </c>
      <c r="B1842" s="15">
        <f>'MEDIDAS ML'!B1897</f>
        <v>123</v>
      </c>
      <c r="C1842" s="6">
        <f>'MEDIDAS ML'!C1897</f>
        <v>123</v>
      </c>
      <c r="D1842" s="6" t="str">
        <f>'MEDIDAS ML'!D1897</f>
        <v>4x17x24 cm - 566 grs</v>
      </c>
      <c r="E1842" s="16">
        <f>'MEDIDAS ML'!E1897</f>
        <v>4</v>
      </c>
      <c r="F1842" s="16">
        <f>'MEDIDAS ML'!F1897</f>
        <v>17</v>
      </c>
      <c r="G1842" s="16">
        <f>'MEDIDAS ML'!G1897</f>
        <v>24</v>
      </c>
      <c r="H1842" s="16">
        <f>'MEDIDAS ML'!H1897</f>
        <v>0.56599999999999995</v>
      </c>
      <c r="I1842" s="16">
        <f>'MEDIDAS ML'!I1897</f>
        <v>0.40799999999999997</v>
      </c>
      <c r="J1842" s="6" t="str">
        <f>'MEDIDAS ML'!J1897</f>
        <v>Se calcula por Peso</v>
      </c>
      <c r="K1842" s="16">
        <f>'MEDIDAS ML'!K1897</f>
        <v>0.56599999999999995</v>
      </c>
      <c r="L1842" s="7">
        <f>'MEDIDAS ML'!L1897</f>
        <v>4690</v>
      </c>
      <c r="M1842" s="6" t="str">
        <f>'MEDIDAS ML'!M1897</f>
        <v>Hasta $9.989</v>
      </c>
      <c r="N1842" s="7">
        <f>'MEDIDAS ML'!N1897</f>
        <v>700</v>
      </c>
      <c r="O1842" s="6" t="str">
        <f>'MEDIDAS ML'!O1897</f>
        <v>No aplica (&lt;$19.990)</v>
      </c>
      <c r="P1842" s="7">
        <f>'MEDIDAS ML'!P1897</f>
        <v>0</v>
      </c>
      <c r="Q1842" s="7">
        <f>'MEDIDAS ML'!Q1897</f>
        <v>700</v>
      </c>
      <c r="R1842" s="23" t="e">
        <f>'MEDIDAS ML'!#REF!</f>
        <v>#REF!</v>
      </c>
      <c r="S1842" s="24" t="e">
        <f>'MEDIDAS ML'!#REF!</f>
        <v>#REF!</v>
      </c>
      <c r="T1842" s="24" t="e">
        <f>'MEDIDAS ML'!#REF!</f>
        <v>#REF!</v>
      </c>
      <c r="U1842" s="24" t="e">
        <f>'MEDIDAS ML'!#REF!</f>
        <v>#REF!</v>
      </c>
      <c r="V1842" s="22" t="e">
        <f>'MEDIDAS ML'!#REF!</f>
        <v>#REF!</v>
      </c>
      <c r="W1842" s="17" t="e">
        <f>'MEDIDAS ML'!#REF!</f>
        <v>#REF!</v>
      </c>
      <c r="X1842" t="e">
        <f>'MEDIDAS ML'!#REF!</f>
        <v>#REF!</v>
      </c>
    </row>
    <row r="1843" spans="1:24" ht="15.75" customHeight="1" x14ac:dyDescent="0.25">
      <c r="A1843" s="6">
        <f>'MEDIDAS ML'!A2558</f>
        <v>123</v>
      </c>
      <c r="B1843" s="15">
        <f>'MEDIDAS ML'!B2558</f>
        <v>123</v>
      </c>
      <c r="C1843" s="6">
        <f>'MEDIDAS ML'!C2558</f>
        <v>123</v>
      </c>
      <c r="D1843" s="6" t="str">
        <f>'MEDIDAS ML'!D2558</f>
        <v>9x12x16 cm - 340 grs</v>
      </c>
      <c r="E1843" s="16">
        <f>'MEDIDAS ML'!E2558</f>
        <v>9</v>
      </c>
      <c r="F1843" s="16">
        <f>'MEDIDAS ML'!F2558</f>
        <v>12</v>
      </c>
      <c r="G1843" s="16">
        <f>'MEDIDAS ML'!G2558</f>
        <v>16</v>
      </c>
      <c r="H1843" s="16">
        <f>'MEDIDAS ML'!H2558</f>
        <v>0.34</v>
      </c>
      <c r="I1843" s="16">
        <f>'MEDIDAS ML'!I2558</f>
        <v>0.432</v>
      </c>
      <c r="J1843" s="6" t="str">
        <f>'MEDIDAS ML'!J2558</f>
        <v>Se calcula por P volum</v>
      </c>
      <c r="K1843" s="16">
        <f>'MEDIDAS ML'!K2558</f>
        <v>0.432</v>
      </c>
      <c r="L1843" s="7">
        <f>'MEDIDAS ML'!L2558</f>
        <v>4690</v>
      </c>
      <c r="M1843" s="6" t="str">
        <f>'MEDIDAS ML'!M2558</f>
        <v>Hasta $9.989</v>
      </c>
      <c r="N1843" s="7">
        <f>'MEDIDAS ML'!N2558</f>
        <v>700</v>
      </c>
      <c r="O1843" s="6" t="str">
        <f>'MEDIDAS ML'!O2558</f>
        <v>No aplica (&lt;$19.990)</v>
      </c>
      <c r="P1843" s="7">
        <f>'MEDIDAS ML'!P2558</f>
        <v>0</v>
      </c>
      <c r="Q1843" s="7">
        <f>'MEDIDAS ML'!Q2558</f>
        <v>700</v>
      </c>
      <c r="R1843" s="23" t="e">
        <f>'MEDIDAS ML'!#REF!</f>
        <v>#REF!</v>
      </c>
      <c r="S1843" s="24" t="e">
        <f>'MEDIDAS ML'!#REF!</f>
        <v>#REF!</v>
      </c>
      <c r="T1843" s="24" t="e">
        <f>'MEDIDAS ML'!#REF!</f>
        <v>#REF!</v>
      </c>
      <c r="U1843" s="24" t="e">
        <f>'MEDIDAS ML'!#REF!</f>
        <v>#REF!</v>
      </c>
      <c r="V1843" s="22" t="e">
        <f>'MEDIDAS ML'!#REF!</f>
        <v>#REF!</v>
      </c>
      <c r="W1843" s="17" t="e">
        <f>'MEDIDAS ML'!#REF!</f>
        <v>#REF!</v>
      </c>
      <c r="X1843" t="e">
        <f>'MEDIDAS ML'!#REF!</f>
        <v>#REF!</v>
      </c>
    </row>
    <row r="1844" spans="1:24" ht="15.75" customHeight="1" x14ac:dyDescent="0.25">
      <c r="A1844" s="6">
        <f>'MEDIDAS ML'!A2559</f>
        <v>123</v>
      </c>
      <c r="B1844" s="15">
        <f>'MEDIDAS ML'!B2559</f>
        <v>123</v>
      </c>
      <c r="C1844" s="6">
        <f>'MEDIDAS ML'!C2559</f>
        <v>123</v>
      </c>
      <c r="D1844" s="6" t="str">
        <f>'MEDIDAS ML'!D2559</f>
        <v>9x12x16 cm - 340 grs</v>
      </c>
      <c r="E1844" s="16">
        <f>'MEDIDAS ML'!E2559</f>
        <v>9</v>
      </c>
      <c r="F1844" s="16">
        <f>'MEDIDAS ML'!F2559</f>
        <v>12</v>
      </c>
      <c r="G1844" s="16">
        <f>'MEDIDAS ML'!G2559</f>
        <v>16</v>
      </c>
      <c r="H1844" s="16">
        <f>'MEDIDAS ML'!H2559</f>
        <v>0.34</v>
      </c>
      <c r="I1844" s="16">
        <f>'MEDIDAS ML'!I2559</f>
        <v>0.432</v>
      </c>
      <c r="J1844" s="6" t="str">
        <f>'MEDIDAS ML'!J2559</f>
        <v>Se calcula por P volum</v>
      </c>
      <c r="K1844" s="16">
        <f>'MEDIDAS ML'!K2559</f>
        <v>0.432</v>
      </c>
      <c r="L1844" s="7">
        <f>'MEDIDAS ML'!L2559</f>
        <v>4690</v>
      </c>
      <c r="M1844" s="6" t="str">
        <f>'MEDIDAS ML'!M2559</f>
        <v>Hasta $9.989</v>
      </c>
      <c r="N1844" s="7">
        <f>'MEDIDAS ML'!N2559</f>
        <v>700</v>
      </c>
      <c r="O1844" s="6" t="str">
        <f>'MEDIDAS ML'!O2559</f>
        <v>No aplica (&lt;$19.990)</v>
      </c>
      <c r="P1844" s="7">
        <f>'MEDIDAS ML'!P2559</f>
        <v>0</v>
      </c>
      <c r="Q1844" s="7">
        <f>'MEDIDAS ML'!Q2559</f>
        <v>700</v>
      </c>
      <c r="R1844" s="23" t="e">
        <f>'MEDIDAS ML'!#REF!</f>
        <v>#REF!</v>
      </c>
      <c r="S1844" s="24" t="e">
        <f>'MEDIDAS ML'!#REF!</f>
        <v>#REF!</v>
      </c>
      <c r="T1844" s="24" t="e">
        <f>'MEDIDAS ML'!#REF!</f>
        <v>#REF!</v>
      </c>
      <c r="U1844" s="24" t="e">
        <f>'MEDIDAS ML'!#REF!</f>
        <v>#REF!</v>
      </c>
      <c r="V1844" s="22" t="e">
        <f>'MEDIDAS ML'!#REF!</f>
        <v>#REF!</v>
      </c>
      <c r="W1844" s="17" t="e">
        <f>'MEDIDAS ML'!#REF!</f>
        <v>#REF!</v>
      </c>
      <c r="X1844" t="e">
        <f>'MEDIDAS ML'!#REF!</f>
        <v>#REF!</v>
      </c>
    </row>
    <row r="1845" spans="1:24" ht="15.75" customHeight="1" x14ac:dyDescent="0.25">
      <c r="A1845" s="6">
        <f>'MEDIDAS ML'!A2625</f>
        <v>123</v>
      </c>
      <c r="B1845" s="15">
        <f>'MEDIDAS ML'!B2625</f>
        <v>123</v>
      </c>
      <c r="C1845" s="6">
        <f>'MEDIDAS ML'!C2625</f>
        <v>123</v>
      </c>
      <c r="D1845" s="6" t="str">
        <f>'MEDIDAS ML'!D2625</f>
        <v>9x13x25 cm - 324 grs</v>
      </c>
      <c r="E1845" s="16">
        <f>'MEDIDAS ML'!E2625</f>
        <v>9</v>
      </c>
      <c r="F1845" s="16">
        <f>'MEDIDAS ML'!F2625</f>
        <v>13</v>
      </c>
      <c r="G1845" s="16">
        <f>'MEDIDAS ML'!G2625</f>
        <v>25</v>
      </c>
      <c r="H1845" s="16">
        <f>'MEDIDAS ML'!H2625</f>
        <v>0.32400000000000001</v>
      </c>
      <c r="I1845" s="16">
        <f>'MEDIDAS ML'!I2625</f>
        <v>0.73124999999999996</v>
      </c>
      <c r="J1845" s="6" t="str">
        <f>'MEDIDAS ML'!J2625</f>
        <v>Se calcula por P volum</v>
      </c>
      <c r="K1845" s="16">
        <f>'MEDIDAS ML'!K2625</f>
        <v>0.73124999999999996</v>
      </c>
      <c r="L1845" s="7">
        <f>'MEDIDAS ML'!L2625</f>
        <v>4690</v>
      </c>
      <c r="M1845" s="6" t="str">
        <f>'MEDIDAS ML'!M2625</f>
        <v>Hasta $9.989</v>
      </c>
      <c r="N1845" s="7">
        <f>'MEDIDAS ML'!N2625</f>
        <v>700</v>
      </c>
      <c r="O1845" s="6" t="str">
        <f>'MEDIDAS ML'!O2625</f>
        <v>No aplica (&lt;$19.990)</v>
      </c>
      <c r="P1845" s="7">
        <f>'MEDIDAS ML'!P2625</f>
        <v>0</v>
      </c>
      <c r="Q1845" s="7">
        <f>'MEDIDAS ML'!Q2625</f>
        <v>700</v>
      </c>
      <c r="R1845" s="23" t="e">
        <f>'MEDIDAS ML'!#REF!</f>
        <v>#REF!</v>
      </c>
      <c r="S1845" s="24" t="e">
        <f>'MEDIDAS ML'!#REF!</f>
        <v>#REF!</v>
      </c>
      <c r="T1845" s="24" t="e">
        <f>'MEDIDAS ML'!#REF!</f>
        <v>#REF!</v>
      </c>
      <c r="U1845" s="24" t="e">
        <f>'MEDIDAS ML'!#REF!</f>
        <v>#REF!</v>
      </c>
      <c r="V1845" s="22" t="e">
        <f>'MEDIDAS ML'!#REF!</f>
        <v>#REF!</v>
      </c>
      <c r="W1845" s="17" t="e">
        <f>'MEDIDAS ML'!#REF!</f>
        <v>#REF!</v>
      </c>
      <c r="X1845" t="e">
        <f>'MEDIDAS ML'!#REF!</f>
        <v>#REF!</v>
      </c>
    </row>
    <row r="1846" spans="1:24" ht="15.75" customHeight="1" x14ac:dyDescent="0.25">
      <c r="A1846" s="6">
        <f>'MEDIDAS ML'!A2838</f>
        <v>123</v>
      </c>
      <c r="B1846" s="15">
        <f>'MEDIDAS ML'!B2838</f>
        <v>123</v>
      </c>
      <c r="C1846" s="6">
        <f>'MEDIDAS ML'!C2838</f>
        <v>123</v>
      </c>
      <c r="D1846" s="6" t="str">
        <f>'MEDIDAS ML'!D2838</f>
        <v>4x10x18 cm - 300 grs</v>
      </c>
      <c r="E1846" s="16">
        <f>'MEDIDAS ML'!E2838</f>
        <v>4</v>
      </c>
      <c r="F1846" s="16">
        <f>'MEDIDAS ML'!F2838</f>
        <v>10</v>
      </c>
      <c r="G1846" s="16">
        <f>'MEDIDAS ML'!G2838</f>
        <v>18</v>
      </c>
      <c r="H1846" s="16">
        <f>'MEDIDAS ML'!H2838</f>
        <v>0.3</v>
      </c>
      <c r="I1846" s="16">
        <f>'MEDIDAS ML'!I2838</f>
        <v>0.18</v>
      </c>
      <c r="J1846" s="6" t="str">
        <f>'MEDIDAS ML'!J2838</f>
        <v>Se calcula por Peso</v>
      </c>
      <c r="K1846" s="16">
        <f>'MEDIDAS ML'!K2838</f>
        <v>0.3</v>
      </c>
      <c r="L1846" s="7">
        <f>'MEDIDAS ML'!L2838</f>
        <v>4690</v>
      </c>
      <c r="M1846" s="6" t="str">
        <f>'MEDIDAS ML'!M2838</f>
        <v>Hasta $9.989</v>
      </c>
      <c r="N1846" s="7">
        <f>'MEDIDAS ML'!N2838</f>
        <v>700</v>
      </c>
      <c r="O1846" s="6" t="str">
        <f>'MEDIDAS ML'!O2838</f>
        <v>No aplica (&lt;$19.990)</v>
      </c>
      <c r="P1846" s="7">
        <f>'MEDIDAS ML'!P2838</f>
        <v>0</v>
      </c>
      <c r="Q1846" s="7">
        <f>'MEDIDAS ML'!Q2838</f>
        <v>700</v>
      </c>
      <c r="R1846" s="23" t="e">
        <f>'MEDIDAS ML'!#REF!</f>
        <v>#REF!</v>
      </c>
      <c r="S1846" s="24" t="e">
        <f>'MEDIDAS ML'!#REF!</f>
        <v>#REF!</v>
      </c>
      <c r="T1846" s="24" t="e">
        <f>'MEDIDAS ML'!#REF!</f>
        <v>#REF!</v>
      </c>
      <c r="U1846" s="24" t="e">
        <f>'MEDIDAS ML'!#REF!</f>
        <v>#REF!</v>
      </c>
      <c r="V1846" s="22" t="e">
        <f>'MEDIDAS ML'!#REF!</f>
        <v>#REF!</v>
      </c>
      <c r="W1846" s="17" t="e">
        <f>'MEDIDAS ML'!#REF!</f>
        <v>#REF!</v>
      </c>
      <c r="X1846" t="e">
        <f>'MEDIDAS ML'!#REF!</f>
        <v>#REF!</v>
      </c>
    </row>
    <row r="1847" spans="1:24" ht="15.75" customHeight="1" x14ac:dyDescent="0.25">
      <c r="A1847" s="6">
        <f>'MEDIDAS ML'!A3018</f>
        <v>123</v>
      </c>
      <c r="B1847" s="15">
        <f>'MEDIDAS ML'!B3018</f>
        <v>123</v>
      </c>
      <c r="C1847" s="6">
        <f>'MEDIDAS ML'!C3018</f>
        <v>123</v>
      </c>
      <c r="D1847" s="6" t="str">
        <f>'MEDIDAS ML'!D3018</f>
        <v>5x29x37 cm - 256 grs</v>
      </c>
      <c r="E1847" s="16">
        <f>'MEDIDAS ML'!E3018</f>
        <v>5</v>
      </c>
      <c r="F1847" s="16">
        <f>'MEDIDAS ML'!F3018</f>
        <v>29</v>
      </c>
      <c r="G1847" s="16">
        <f>'MEDIDAS ML'!G3018</f>
        <v>37</v>
      </c>
      <c r="H1847" s="16">
        <f>'MEDIDAS ML'!H3018</f>
        <v>0.25600000000000001</v>
      </c>
      <c r="I1847" s="16">
        <f>'MEDIDAS ML'!I3018</f>
        <v>1.3412500000000001</v>
      </c>
      <c r="J1847" s="6" t="str">
        <f>'MEDIDAS ML'!J3018</f>
        <v>Se calcula por P volum</v>
      </c>
      <c r="K1847" s="16">
        <f>'MEDIDAS ML'!K3018</f>
        <v>1.3412500000000001</v>
      </c>
      <c r="L1847" s="7">
        <f>'MEDIDAS ML'!L3018</f>
        <v>4690</v>
      </c>
      <c r="M1847" s="6" t="str">
        <f>'MEDIDAS ML'!M3018</f>
        <v>Hasta $9.989</v>
      </c>
      <c r="N1847" s="7">
        <f>'MEDIDAS ML'!N3018</f>
        <v>700</v>
      </c>
      <c r="O1847" s="6" t="str">
        <f>'MEDIDAS ML'!O3018</f>
        <v>No aplica (&lt;$19.990)</v>
      </c>
      <c r="P1847" s="7">
        <f>'MEDIDAS ML'!P3018</f>
        <v>0</v>
      </c>
      <c r="Q1847" s="7">
        <f>'MEDIDAS ML'!Q3018</f>
        <v>700</v>
      </c>
      <c r="R1847" s="23" t="e">
        <f>'MEDIDAS ML'!#REF!</f>
        <v>#REF!</v>
      </c>
      <c r="S1847" s="24" t="e">
        <f>'MEDIDAS ML'!#REF!</f>
        <v>#REF!</v>
      </c>
      <c r="T1847" s="24" t="e">
        <f>'MEDIDAS ML'!#REF!</f>
        <v>#REF!</v>
      </c>
      <c r="U1847" s="24" t="e">
        <f>'MEDIDAS ML'!#REF!</f>
        <v>#REF!</v>
      </c>
      <c r="V1847" s="22" t="e">
        <f>'MEDIDAS ML'!#REF!</f>
        <v>#REF!</v>
      </c>
      <c r="W1847" s="17" t="e">
        <f>'MEDIDAS ML'!#REF!</f>
        <v>#REF!</v>
      </c>
      <c r="X1847" t="e">
        <f>'MEDIDAS ML'!#REF!</f>
        <v>#REF!</v>
      </c>
    </row>
    <row r="1848" spans="1:24" ht="15.75" customHeight="1" x14ac:dyDescent="0.25">
      <c r="A1848" s="6">
        <f>'MEDIDAS ML'!A3241</f>
        <v>123</v>
      </c>
      <c r="B1848" s="15">
        <f>'MEDIDAS ML'!B3241</f>
        <v>123</v>
      </c>
      <c r="C1848" s="6">
        <f>'MEDIDAS ML'!C3241</f>
        <v>123</v>
      </c>
      <c r="D1848" s="6" t="str">
        <f>'MEDIDAS ML'!D3241</f>
        <v>4x20x20 cm - 213 grs</v>
      </c>
      <c r="E1848" s="16">
        <f>'MEDIDAS ML'!E3241</f>
        <v>4</v>
      </c>
      <c r="F1848" s="16">
        <f>'MEDIDAS ML'!F3241</f>
        <v>20</v>
      </c>
      <c r="G1848" s="16">
        <f>'MEDIDAS ML'!G3241</f>
        <v>20</v>
      </c>
      <c r="H1848" s="16">
        <f>'MEDIDAS ML'!H3241</f>
        <v>0.21299999999999999</v>
      </c>
      <c r="I1848" s="16">
        <f>'MEDIDAS ML'!I3241</f>
        <v>0.4</v>
      </c>
      <c r="J1848" s="6" t="str">
        <f>'MEDIDAS ML'!J3241</f>
        <v>Se calcula por P volum</v>
      </c>
      <c r="K1848" s="16">
        <f>'MEDIDAS ML'!K3241</f>
        <v>0.4</v>
      </c>
      <c r="L1848" s="7">
        <f>'MEDIDAS ML'!L3241</f>
        <v>4690</v>
      </c>
      <c r="M1848" s="6" t="str">
        <f>'MEDIDAS ML'!M3241</f>
        <v>Hasta $9.989</v>
      </c>
      <c r="N1848" s="7">
        <f>'MEDIDAS ML'!N3241</f>
        <v>700</v>
      </c>
      <c r="O1848" s="6" t="str">
        <f>'MEDIDAS ML'!O3241</f>
        <v>No aplica (&lt;$19.990)</v>
      </c>
      <c r="P1848" s="7">
        <f>'MEDIDAS ML'!P3241</f>
        <v>0</v>
      </c>
      <c r="Q1848" s="7">
        <f>'MEDIDAS ML'!Q3241</f>
        <v>700</v>
      </c>
      <c r="R1848" s="23" t="e">
        <f>'MEDIDAS ML'!#REF!</f>
        <v>#REF!</v>
      </c>
      <c r="S1848" s="24" t="e">
        <f>'MEDIDAS ML'!#REF!</f>
        <v>#REF!</v>
      </c>
      <c r="T1848" s="24" t="e">
        <f>'MEDIDAS ML'!#REF!</f>
        <v>#REF!</v>
      </c>
      <c r="U1848" s="24" t="e">
        <f>'MEDIDAS ML'!#REF!</f>
        <v>#REF!</v>
      </c>
      <c r="V1848" s="22" t="e">
        <f>'MEDIDAS ML'!#REF!</f>
        <v>#REF!</v>
      </c>
      <c r="W1848" s="17" t="e">
        <f>'MEDIDAS ML'!#REF!</f>
        <v>#REF!</v>
      </c>
      <c r="X1848" t="e">
        <f>'MEDIDAS ML'!#REF!</f>
        <v>#REF!</v>
      </c>
    </row>
    <row r="1849" spans="1:24" ht="15.75" customHeight="1" x14ac:dyDescent="0.25">
      <c r="A1849" s="6">
        <f>'MEDIDAS ML'!A3949</f>
        <v>123</v>
      </c>
      <c r="B1849" s="15">
        <f>'MEDIDAS ML'!B3949</f>
        <v>123</v>
      </c>
      <c r="C1849" s="6">
        <f>'MEDIDAS ML'!C3949</f>
        <v>123</v>
      </c>
      <c r="D1849" s="6" t="str">
        <f>'MEDIDAS ML'!D3949</f>
        <v>3x9x20 cm - 100 grs</v>
      </c>
      <c r="E1849" s="16">
        <f>'MEDIDAS ML'!E3949</f>
        <v>3</v>
      </c>
      <c r="F1849" s="16">
        <f>'MEDIDAS ML'!F3949</f>
        <v>9</v>
      </c>
      <c r="G1849" s="16">
        <f>'MEDIDAS ML'!G3949</f>
        <v>20</v>
      </c>
      <c r="H1849" s="16">
        <f>'MEDIDAS ML'!H3949</f>
        <v>0.1</v>
      </c>
      <c r="I1849" s="16">
        <f>'MEDIDAS ML'!I3949</f>
        <v>0.13500000000000001</v>
      </c>
      <c r="J1849" s="6" t="str">
        <f>'MEDIDAS ML'!J3949</f>
        <v>Se calcula por P volum</v>
      </c>
      <c r="K1849" s="16">
        <f>'MEDIDAS ML'!K3949</f>
        <v>0.13500000000000001</v>
      </c>
      <c r="L1849" s="7">
        <f>'MEDIDAS ML'!L3949</f>
        <v>4690</v>
      </c>
      <c r="M1849" s="6" t="str">
        <f>'MEDIDAS ML'!M3949</f>
        <v>Hasta $9.989</v>
      </c>
      <c r="N1849" s="7">
        <f>'MEDIDAS ML'!N3949</f>
        <v>700</v>
      </c>
      <c r="O1849" s="6" t="str">
        <f>'MEDIDAS ML'!O3949</f>
        <v>No aplica (&lt;$19.990)</v>
      </c>
      <c r="P1849" s="7">
        <f>'MEDIDAS ML'!P3949</f>
        <v>0</v>
      </c>
      <c r="Q1849" s="7">
        <f>'MEDIDAS ML'!Q3949</f>
        <v>700</v>
      </c>
      <c r="R1849" s="23" t="e">
        <f>'MEDIDAS ML'!#REF!</f>
        <v>#REF!</v>
      </c>
      <c r="S1849" s="24" t="e">
        <f>'MEDIDAS ML'!#REF!</f>
        <v>#REF!</v>
      </c>
      <c r="T1849" s="24" t="e">
        <f>'MEDIDAS ML'!#REF!</f>
        <v>#REF!</v>
      </c>
      <c r="U1849" s="24" t="e">
        <f>'MEDIDAS ML'!#REF!</f>
        <v>#REF!</v>
      </c>
      <c r="V1849" s="22" t="e">
        <f>'MEDIDAS ML'!#REF!</f>
        <v>#REF!</v>
      </c>
      <c r="W1849" s="17" t="e">
        <f>'MEDIDAS ML'!#REF!</f>
        <v>#REF!</v>
      </c>
      <c r="X1849" t="e">
        <f>'MEDIDAS ML'!#REF!</f>
        <v>#REF!</v>
      </c>
    </row>
    <row r="1850" spans="1:24" ht="15.75" customHeight="1" x14ac:dyDescent="0.25">
      <c r="A1850" s="6">
        <f>'MEDIDAS ML'!A4128</f>
        <v>123</v>
      </c>
      <c r="B1850" s="15">
        <f>'MEDIDAS ML'!B4128</f>
        <v>123</v>
      </c>
      <c r="C1850" s="6">
        <f>'MEDIDAS ML'!C4128</f>
        <v>123</v>
      </c>
      <c r="D1850" s="6" t="str">
        <f>'MEDIDAS ML'!D4128</f>
        <v>5x11x20 cm - 70 grs</v>
      </c>
      <c r="E1850" s="16">
        <f>'MEDIDAS ML'!E4128</f>
        <v>5</v>
      </c>
      <c r="F1850" s="16">
        <f>'MEDIDAS ML'!F4128</f>
        <v>11</v>
      </c>
      <c r="G1850" s="16">
        <f>'MEDIDAS ML'!G4128</f>
        <v>20</v>
      </c>
      <c r="H1850" s="16">
        <f>'MEDIDAS ML'!H4128</f>
        <v>7.0000000000000007E-2</v>
      </c>
      <c r="I1850" s="16">
        <f>'MEDIDAS ML'!I4128</f>
        <v>0.27500000000000002</v>
      </c>
      <c r="J1850" s="6" t="str">
        <f>'MEDIDAS ML'!J4128</f>
        <v>Se calcula por P volum</v>
      </c>
      <c r="K1850" s="16">
        <f>'MEDIDAS ML'!K4128</f>
        <v>0.27500000000000002</v>
      </c>
      <c r="L1850" s="7">
        <f>'MEDIDAS ML'!L4128</f>
        <v>4690</v>
      </c>
      <c r="M1850" s="6" t="str">
        <f>'MEDIDAS ML'!M4128</f>
        <v>Hasta $9.989</v>
      </c>
      <c r="N1850" s="7">
        <f>'MEDIDAS ML'!N4128</f>
        <v>700</v>
      </c>
      <c r="O1850" s="6" t="str">
        <f>'MEDIDAS ML'!O4128</f>
        <v>No aplica (&lt;$19.990)</v>
      </c>
      <c r="P1850" s="7">
        <f>'MEDIDAS ML'!P4128</f>
        <v>0</v>
      </c>
      <c r="Q1850" s="7">
        <f>'MEDIDAS ML'!Q4128</f>
        <v>700</v>
      </c>
      <c r="R1850" s="23" t="e">
        <f>'MEDIDAS ML'!#REF!</f>
        <v>#REF!</v>
      </c>
      <c r="S1850" s="24" t="e">
        <f>'MEDIDAS ML'!#REF!</f>
        <v>#REF!</v>
      </c>
      <c r="T1850" s="24" t="e">
        <f>'MEDIDAS ML'!#REF!</f>
        <v>#REF!</v>
      </c>
      <c r="U1850" s="24" t="e">
        <f>'MEDIDAS ML'!#REF!</f>
        <v>#REF!</v>
      </c>
      <c r="V1850" s="22" t="e">
        <f>'MEDIDAS ML'!#REF!</f>
        <v>#REF!</v>
      </c>
      <c r="W1850" s="17" t="e">
        <f>'MEDIDAS ML'!#REF!</f>
        <v>#REF!</v>
      </c>
      <c r="X1850" t="e">
        <f>'MEDIDAS ML'!#REF!</f>
        <v>#REF!</v>
      </c>
    </row>
    <row r="1851" spans="1:24" ht="15.75" customHeight="1" x14ac:dyDescent="0.25">
      <c r="A1851" s="6">
        <f>'MEDIDAS ML'!A3163</f>
        <v>123</v>
      </c>
      <c r="B1851" s="15">
        <f>'MEDIDAS ML'!B3163</f>
        <v>123</v>
      </c>
      <c r="C1851" s="6">
        <f>'MEDIDAS ML'!C3163</f>
        <v>123</v>
      </c>
      <c r="D1851" s="6" t="str">
        <f>'MEDIDAS ML'!D3163</f>
        <v>5x21x30 cm - 232 grs</v>
      </c>
      <c r="E1851" s="16">
        <f>'MEDIDAS ML'!E3163</f>
        <v>5</v>
      </c>
      <c r="F1851" s="16">
        <f>'MEDIDAS ML'!F3163</f>
        <v>21</v>
      </c>
      <c r="G1851" s="16">
        <f>'MEDIDAS ML'!G3163</f>
        <v>30</v>
      </c>
      <c r="H1851" s="16">
        <f>'MEDIDAS ML'!H3163</f>
        <v>0.23200000000000001</v>
      </c>
      <c r="I1851" s="16">
        <f>'MEDIDAS ML'!I3163</f>
        <v>0.78749999999999998</v>
      </c>
      <c r="J1851" s="6" t="str">
        <f>'MEDIDAS ML'!J3163</f>
        <v>Se calcula por P volum</v>
      </c>
      <c r="K1851" s="16">
        <f>'MEDIDAS ML'!K3163</f>
        <v>0.78749999999999998</v>
      </c>
      <c r="L1851" s="7">
        <f>'MEDIDAS ML'!L3163</f>
        <v>4734</v>
      </c>
      <c r="M1851" s="6" t="str">
        <f>'MEDIDAS ML'!M3163</f>
        <v>Hasta $9.989</v>
      </c>
      <c r="N1851" s="7">
        <f>'MEDIDAS ML'!N3163</f>
        <v>700</v>
      </c>
      <c r="O1851" s="6" t="str">
        <f>'MEDIDAS ML'!O3163</f>
        <v>No aplica (&lt;$19.990)</v>
      </c>
      <c r="P1851" s="7">
        <f>'MEDIDAS ML'!P3163</f>
        <v>0</v>
      </c>
      <c r="Q1851" s="7">
        <f>'MEDIDAS ML'!Q3163</f>
        <v>700</v>
      </c>
      <c r="R1851" s="23" t="e">
        <f>'MEDIDAS ML'!#REF!</f>
        <v>#REF!</v>
      </c>
      <c r="S1851" s="24" t="e">
        <f>'MEDIDAS ML'!#REF!</f>
        <v>#REF!</v>
      </c>
      <c r="T1851" s="24" t="e">
        <f>'MEDIDAS ML'!#REF!</f>
        <v>#REF!</v>
      </c>
      <c r="U1851" s="24" t="e">
        <f>'MEDIDAS ML'!#REF!</f>
        <v>#REF!</v>
      </c>
      <c r="V1851" s="22" t="e">
        <f>'MEDIDAS ML'!#REF!</f>
        <v>#REF!</v>
      </c>
      <c r="W1851" s="17" t="e">
        <f>'MEDIDAS ML'!#REF!</f>
        <v>#REF!</v>
      </c>
      <c r="X1851" t="e">
        <f>'MEDIDAS ML'!#REF!</f>
        <v>#REF!</v>
      </c>
    </row>
    <row r="1852" spans="1:24" ht="15.75" customHeight="1" x14ac:dyDescent="0.25">
      <c r="A1852" s="6">
        <f>'MEDIDAS ML'!A3164</f>
        <v>123</v>
      </c>
      <c r="B1852" s="15">
        <f>'MEDIDAS ML'!B3164</f>
        <v>123</v>
      </c>
      <c r="C1852" s="6">
        <f>'MEDIDAS ML'!C3164</f>
        <v>123</v>
      </c>
      <c r="D1852" s="6" t="str">
        <f>'MEDIDAS ML'!D3164</f>
        <v>5x21x30 cm - 232 grs</v>
      </c>
      <c r="E1852" s="16">
        <f>'MEDIDAS ML'!E3164</f>
        <v>5</v>
      </c>
      <c r="F1852" s="16">
        <f>'MEDIDAS ML'!F3164</f>
        <v>21</v>
      </c>
      <c r="G1852" s="16">
        <f>'MEDIDAS ML'!G3164</f>
        <v>30</v>
      </c>
      <c r="H1852" s="16">
        <f>'MEDIDAS ML'!H3164</f>
        <v>0.23200000000000001</v>
      </c>
      <c r="I1852" s="16">
        <f>'MEDIDAS ML'!I3164</f>
        <v>0.78749999999999998</v>
      </c>
      <c r="J1852" s="6" t="str">
        <f>'MEDIDAS ML'!J3164</f>
        <v>Se calcula por P volum</v>
      </c>
      <c r="K1852" s="16">
        <f>'MEDIDAS ML'!K3164</f>
        <v>0.78749999999999998</v>
      </c>
      <c r="L1852" s="7">
        <f>'MEDIDAS ML'!L3164</f>
        <v>4734</v>
      </c>
      <c r="M1852" s="6" t="str">
        <f>'MEDIDAS ML'!M3164</f>
        <v>Hasta $9.989</v>
      </c>
      <c r="N1852" s="7">
        <f>'MEDIDAS ML'!N3164</f>
        <v>700</v>
      </c>
      <c r="O1852" s="6" t="str">
        <f>'MEDIDAS ML'!O3164</f>
        <v>No aplica (&lt;$19.990)</v>
      </c>
      <c r="P1852" s="7">
        <f>'MEDIDAS ML'!P3164</f>
        <v>0</v>
      </c>
      <c r="Q1852" s="7">
        <f>'MEDIDAS ML'!Q3164</f>
        <v>700</v>
      </c>
      <c r="R1852" s="23" t="e">
        <f>'MEDIDAS ML'!#REF!</f>
        <v>#REF!</v>
      </c>
      <c r="S1852" s="24" t="e">
        <f>'MEDIDAS ML'!#REF!</f>
        <v>#REF!</v>
      </c>
      <c r="T1852" s="24" t="e">
        <f>'MEDIDAS ML'!#REF!</f>
        <v>#REF!</v>
      </c>
      <c r="U1852" s="24" t="e">
        <f>'MEDIDAS ML'!#REF!</f>
        <v>#REF!</v>
      </c>
      <c r="V1852" s="22" t="e">
        <f>'MEDIDAS ML'!#REF!</f>
        <v>#REF!</v>
      </c>
      <c r="W1852" s="17" t="e">
        <f>'MEDIDAS ML'!#REF!</f>
        <v>#REF!</v>
      </c>
      <c r="X1852" t="e">
        <f>'MEDIDAS ML'!#REF!</f>
        <v>#REF!</v>
      </c>
    </row>
    <row r="1853" spans="1:24" ht="15.75" customHeight="1" x14ac:dyDescent="0.25">
      <c r="A1853" s="6">
        <f>'MEDIDAS ML'!A1869</f>
        <v>123</v>
      </c>
      <c r="B1853" s="15">
        <f>'MEDIDAS ML'!B1869</f>
        <v>123</v>
      </c>
      <c r="C1853" s="6">
        <f>'MEDIDAS ML'!C1869</f>
        <v>123</v>
      </c>
      <c r="D1853" s="6" t="str">
        <f>'MEDIDAS ML'!D1869</f>
        <v>6x17x29 cm - 580 grs</v>
      </c>
      <c r="E1853" s="16">
        <f>'MEDIDAS ML'!E1869</f>
        <v>6</v>
      </c>
      <c r="F1853" s="16">
        <f>'MEDIDAS ML'!F1869</f>
        <v>17</v>
      </c>
      <c r="G1853" s="16">
        <f>'MEDIDAS ML'!G1869</f>
        <v>29</v>
      </c>
      <c r="H1853" s="16">
        <f>'MEDIDAS ML'!H1869</f>
        <v>0.57999999999999996</v>
      </c>
      <c r="I1853" s="16">
        <f>'MEDIDAS ML'!I1869</f>
        <v>0.73950000000000005</v>
      </c>
      <c r="J1853" s="6" t="str">
        <f>'MEDIDAS ML'!J1869</f>
        <v>Se calcula por P volum</v>
      </c>
      <c r="K1853" s="16">
        <f>'MEDIDAS ML'!K1869</f>
        <v>0.73950000000000005</v>
      </c>
      <c r="L1853" s="7">
        <f>'MEDIDAS ML'!L1869</f>
        <v>4740</v>
      </c>
      <c r="M1853" s="6" t="str">
        <f>'MEDIDAS ML'!M1869</f>
        <v>Hasta $9.989</v>
      </c>
      <c r="N1853" s="7">
        <f>'MEDIDAS ML'!N1869</f>
        <v>700</v>
      </c>
      <c r="O1853" s="6" t="str">
        <f>'MEDIDAS ML'!O1869</f>
        <v>No aplica (&lt;$19.990)</v>
      </c>
      <c r="P1853" s="7">
        <f>'MEDIDAS ML'!P1869</f>
        <v>0</v>
      </c>
      <c r="Q1853" s="7">
        <f>'MEDIDAS ML'!Q1869</f>
        <v>700</v>
      </c>
      <c r="R1853" s="23" t="e">
        <f>'MEDIDAS ML'!#REF!</f>
        <v>#REF!</v>
      </c>
      <c r="S1853" s="24" t="e">
        <f>'MEDIDAS ML'!#REF!</f>
        <v>#REF!</v>
      </c>
      <c r="T1853" s="24" t="e">
        <f>'MEDIDAS ML'!#REF!</f>
        <v>#REF!</v>
      </c>
      <c r="U1853" s="24" t="e">
        <f>'MEDIDAS ML'!#REF!</f>
        <v>#REF!</v>
      </c>
      <c r="V1853" s="22" t="e">
        <f>'MEDIDAS ML'!#REF!</f>
        <v>#REF!</v>
      </c>
      <c r="W1853" s="17" t="e">
        <f>'MEDIDAS ML'!#REF!</f>
        <v>#REF!</v>
      </c>
      <c r="X1853" t="e">
        <f>'MEDIDAS ML'!#REF!</f>
        <v>#REF!</v>
      </c>
    </row>
    <row r="1854" spans="1:24" ht="15.75" customHeight="1" x14ac:dyDescent="0.25">
      <c r="A1854" s="6">
        <f>'MEDIDAS ML'!A1870</f>
        <v>123</v>
      </c>
      <c r="B1854" s="15">
        <f>'MEDIDAS ML'!B1870</f>
        <v>123</v>
      </c>
      <c r="C1854" s="6">
        <f>'MEDIDAS ML'!C1870</f>
        <v>123</v>
      </c>
      <c r="D1854" s="6" t="str">
        <f>'MEDIDAS ML'!D1870</f>
        <v>6x17x29 cm - 580 grs</v>
      </c>
      <c r="E1854" s="16">
        <f>'MEDIDAS ML'!E1870</f>
        <v>6</v>
      </c>
      <c r="F1854" s="16">
        <f>'MEDIDAS ML'!F1870</f>
        <v>17</v>
      </c>
      <c r="G1854" s="16">
        <f>'MEDIDAS ML'!G1870</f>
        <v>29</v>
      </c>
      <c r="H1854" s="16">
        <f>'MEDIDAS ML'!H1870</f>
        <v>0.57999999999999996</v>
      </c>
      <c r="I1854" s="16">
        <f>'MEDIDAS ML'!I1870</f>
        <v>0.73950000000000005</v>
      </c>
      <c r="J1854" s="6" t="str">
        <f>'MEDIDAS ML'!J1870</f>
        <v>Se calcula por P volum</v>
      </c>
      <c r="K1854" s="16">
        <f>'MEDIDAS ML'!K1870</f>
        <v>0.73950000000000005</v>
      </c>
      <c r="L1854" s="7">
        <f>'MEDIDAS ML'!L1870</f>
        <v>4740</v>
      </c>
      <c r="M1854" s="6" t="str">
        <f>'MEDIDAS ML'!M1870</f>
        <v>Hasta $9.989</v>
      </c>
      <c r="N1854" s="7">
        <f>'MEDIDAS ML'!N1870</f>
        <v>700</v>
      </c>
      <c r="O1854" s="6" t="str">
        <f>'MEDIDAS ML'!O1870</f>
        <v>No aplica (&lt;$19.990)</v>
      </c>
      <c r="P1854" s="7">
        <f>'MEDIDAS ML'!P1870</f>
        <v>0</v>
      </c>
      <c r="Q1854" s="7">
        <f>'MEDIDAS ML'!Q1870</f>
        <v>700</v>
      </c>
      <c r="R1854" s="23" t="e">
        <f>'MEDIDAS ML'!#REF!</f>
        <v>#REF!</v>
      </c>
      <c r="S1854" s="24" t="e">
        <f>'MEDIDAS ML'!#REF!</f>
        <v>#REF!</v>
      </c>
      <c r="T1854" s="24" t="e">
        <f>'MEDIDAS ML'!#REF!</f>
        <v>#REF!</v>
      </c>
      <c r="U1854" s="24" t="e">
        <f>'MEDIDAS ML'!#REF!</f>
        <v>#REF!</v>
      </c>
      <c r="V1854" s="22" t="e">
        <f>'MEDIDAS ML'!#REF!</f>
        <v>#REF!</v>
      </c>
      <c r="W1854" s="17" t="e">
        <f>'MEDIDAS ML'!#REF!</f>
        <v>#REF!</v>
      </c>
      <c r="X1854" t="e">
        <f>'MEDIDAS ML'!#REF!</f>
        <v>#REF!</v>
      </c>
    </row>
    <row r="1855" spans="1:24" ht="15.75" customHeight="1" x14ac:dyDescent="0.25">
      <c r="A1855" s="6">
        <f>'MEDIDAS ML'!A3820</f>
        <v>123</v>
      </c>
      <c r="B1855" s="15">
        <f>'MEDIDAS ML'!B3820</f>
        <v>123</v>
      </c>
      <c r="C1855" s="6">
        <f>'MEDIDAS ML'!C3820</f>
        <v>123</v>
      </c>
      <c r="D1855" s="6" t="str">
        <f>'MEDIDAS ML'!D3820</f>
        <v>3x13x22 cm - 120 grs</v>
      </c>
      <c r="E1855" s="16">
        <f>'MEDIDAS ML'!E3820</f>
        <v>3</v>
      </c>
      <c r="F1855" s="16">
        <f>'MEDIDAS ML'!F3820</f>
        <v>13</v>
      </c>
      <c r="G1855" s="16">
        <f>'MEDIDAS ML'!G3820</f>
        <v>22</v>
      </c>
      <c r="H1855" s="16">
        <f>'MEDIDAS ML'!H3820</f>
        <v>0.12</v>
      </c>
      <c r="I1855" s="16">
        <f>'MEDIDAS ML'!I3820</f>
        <v>0.2145</v>
      </c>
      <c r="J1855" s="6" t="str">
        <f>'MEDIDAS ML'!J3820</f>
        <v>Se calcula por P volum</v>
      </c>
      <c r="K1855" s="16">
        <f>'MEDIDAS ML'!K3820</f>
        <v>0.2145</v>
      </c>
      <c r="L1855" s="7">
        <f>'MEDIDAS ML'!L3820</f>
        <v>4740</v>
      </c>
      <c r="M1855" s="6" t="str">
        <f>'MEDIDAS ML'!M3820</f>
        <v>Hasta $9.989</v>
      </c>
      <c r="N1855" s="7">
        <f>'MEDIDAS ML'!N3820</f>
        <v>700</v>
      </c>
      <c r="O1855" s="6" t="str">
        <f>'MEDIDAS ML'!O3820</f>
        <v>No aplica (&lt;$19.990)</v>
      </c>
      <c r="P1855" s="7">
        <f>'MEDIDAS ML'!P3820</f>
        <v>0</v>
      </c>
      <c r="Q1855" s="7">
        <f>'MEDIDAS ML'!Q3820</f>
        <v>700</v>
      </c>
      <c r="R1855" s="23" t="e">
        <f>'MEDIDAS ML'!#REF!</f>
        <v>#REF!</v>
      </c>
      <c r="S1855" s="24" t="e">
        <f>'MEDIDAS ML'!#REF!</f>
        <v>#REF!</v>
      </c>
      <c r="T1855" s="24" t="e">
        <f>'MEDIDAS ML'!#REF!</f>
        <v>#REF!</v>
      </c>
      <c r="U1855" s="24" t="e">
        <f>'MEDIDAS ML'!#REF!</f>
        <v>#REF!</v>
      </c>
      <c r="V1855" s="22" t="e">
        <f>'MEDIDAS ML'!#REF!</f>
        <v>#REF!</v>
      </c>
      <c r="W1855" s="17" t="e">
        <f>'MEDIDAS ML'!#REF!</f>
        <v>#REF!</v>
      </c>
      <c r="X1855" t="e">
        <f>'MEDIDAS ML'!#REF!</f>
        <v>#REF!</v>
      </c>
    </row>
    <row r="1856" spans="1:24" ht="15.75" customHeight="1" x14ac:dyDescent="0.25">
      <c r="A1856" s="6">
        <f>'MEDIDAS ML'!A3821</f>
        <v>123</v>
      </c>
      <c r="B1856" s="15">
        <f>'MEDIDAS ML'!B3821</f>
        <v>123</v>
      </c>
      <c r="C1856" s="6">
        <f>'MEDIDAS ML'!C3821</f>
        <v>123</v>
      </c>
      <c r="D1856" s="6" t="str">
        <f>'MEDIDAS ML'!D3821</f>
        <v>3x13x22 cm - 120 grs</v>
      </c>
      <c r="E1856" s="16">
        <f>'MEDIDAS ML'!E3821</f>
        <v>3</v>
      </c>
      <c r="F1856" s="16">
        <f>'MEDIDAS ML'!F3821</f>
        <v>13</v>
      </c>
      <c r="G1856" s="16">
        <f>'MEDIDAS ML'!G3821</f>
        <v>22</v>
      </c>
      <c r="H1856" s="16">
        <f>'MEDIDAS ML'!H3821</f>
        <v>0.12</v>
      </c>
      <c r="I1856" s="16">
        <f>'MEDIDAS ML'!I3821</f>
        <v>0.2145</v>
      </c>
      <c r="J1856" s="6" t="str">
        <f>'MEDIDAS ML'!J3821</f>
        <v>Se calcula por P volum</v>
      </c>
      <c r="K1856" s="16">
        <f>'MEDIDAS ML'!K3821</f>
        <v>0.2145</v>
      </c>
      <c r="L1856" s="7">
        <f>'MEDIDAS ML'!L3821</f>
        <v>4740</v>
      </c>
      <c r="M1856" s="6" t="str">
        <f>'MEDIDAS ML'!M3821</f>
        <v>Hasta $9.989</v>
      </c>
      <c r="N1856" s="7">
        <f>'MEDIDAS ML'!N3821</f>
        <v>700</v>
      </c>
      <c r="O1856" s="6" t="str">
        <f>'MEDIDAS ML'!O3821</f>
        <v>No aplica (&lt;$19.990)</v>
      </c>
      <c r="P1856" s="7">
        <f>'MEDIDAS ML'!P3821</f>
        <v>0</v>
      </c>
      <c r="Q1856" s="7">
        <f>'MEDIDAS ML'!Q3821</f>
        <v>700</v>
      </c>
      <c r="R1856" s="23" t="e">
        <f>'MEDIDAS ML'!#REF!</f>
        <v>#REF!</v>
      </c>
      <c r="S1856" s="24" t="e">
        <f>'MEDIDAS ML'!#REF!</f>
        <v>#REF!</v>
      </c>
      <c r="T1856" s="24" t="e">
        <f>'MEDIDAS ML'!#REF!</f>
        <v>#REF!</v>
      </c>
      <c r="U1856" s="24" t="e">
        <f>'MEDIDAS ML'!#REF!</f>
        <v>#REF!</v>
      </c>
      <c r="V1856" s="22" t="e">
        <f>'MEDIDAS ML'!#REF!</f>
        <v>#REF!</v>
      </c>
      <c r="W1856" s="17" t="e">
        <f>'MEDIDAS ML'!#REF!</f>
        <v>#REF!</v>
      </c>
      <c r="X1856" t="e">
        <f>'MEDIDAS ML'!#REF!</f>
        <v>#REF!</v>
      </c>
    </row>
    <row r="1857" spans="1:24" ht="15.75" customHeight="1" x14ac:dyDescent="0.25">
      <c r="A1857" s="6">
        <f>'MEDIDAS ML'!A2612</f>
        <v>123</v>
      </c>
      <c r="B1857" s="15">
        <f>'MEDIDAS ML'!B2612</f>
        <v>123</v>
      </c>
      <c r="C1857" s="6">
        <f>'MEDIDAS ML'!C2612</f>
        <v>123</v>
      </c>
      <c r="D1857" s="6" t="str">
        <f>'MEDIDAS ML'!D2612</f>
        <v>9x18x21 cm - 330 grs</v>
      </c>
      <c r="E1857" s="16">
        <f>'MEDIDAS ML'!E2612</f>
        <v>9</v>
      </c>
      <c r="F1857" s="16">
        <f>'MEDIDAS ML'!F2612</f>
        <v>18</v>
      </c>
      <c r="G1857" s="16">
        <f>'MEDIDAS ML'!G2612</f>
        <v>21</v>
      </c>
      <c r="H1857" s="16">
        <f>'MEDIDAS ML'!H2612</f>
        <v>0.33</v>
      </c>
      <c r="I1857" s="16">
        <f>'MEDIDAS ML'!I2612</f>
        <v>0.85050000000000003</v>
      </c>
      <c r="J1857" s="6" t="str">
        <f>'MEDIDAS ML'!J2612</f>
        <v>Se calcula por P volum</v>
      </c>
      <c r="K1857" s="16">
        <f>'MEDIDAS ML'!K2612</f>
        <v>0.85050000000000003</v>
      </c>
      <c r="L1857" s="7">
        <f>'MEDIDAS ML'!L2612</f>
        <v>4741</v>
      </c>
      <c r="M1857" s="6" t="str">
        <f>'MEDIDAS ML'!M2612</f>
        <v>Hasta $9.989</v>
      </c>
      <c r="N1857" s="7">
        <f>'MEDIDAS ML'!N2612</f>
        <v>700</v>
      </c>
      <c r="O1857" s="6" t="str">
        <f>'MEDIDAS ML'!O2612</f>
        <v>No aplica (&lt;$19.990)</v>
      </c>
      <c r="P1857" s="7">
        <f>'MEDIDAS ML'!P2612</f>
        <v>0</v>
      </c>
      <c r="Q1857" s="7">
        <f>'MEDIDAS ML'!Q2612</f>
        <v>700</v>
      </c>
      <c r="R1857" s="23" t="e">
        <f>'MEDIDAS ML'!#REF!</f>
        <v>#REF!</v>
      </c>
      <c r="S1857" s="24" t="e">
        <f>'MEDIDAS ML'!#REF!</f>
        <v>#REF!</v>
      </c>
      <c r="T1857" s="24" t="e">
        <f>'MEDIDAS ML'!#REF!</f>
        <v>#REF!</v>
      </c>
      <c r="U1857" s="24" t="e">
        <f>'MEDIDAS ML'!#REF!</f>
        <v>#REF!</v>
      </c>
      <c r="V1857" s="22" t="e">
        <f>'MEDIDAS ML'!#REF!</f>
        <v>#REF!</v>
      </c>
      <c r="W1857" s="17" t="e">
        <f>'MEDIDAS ML'!#REF!</f>
        <v>#REF!</v>
      </c>
      <c r="X1857" t="e">
        <f>'MEDIDAS ML'!#REF!</f>
        <v>#REF!</v>
      </c>
    </row>
    <row r="1858" spans="1:24" ht="15.75" customHeight="1" x14ac:dyDescent="0.25">
      <c r="A1858" s="6">
        <f>'MEDIDAS ML'!A2613</f>
        <v>123</v>
      </c>
      <c r="B1858" s="15">
        <f>'MEDIDAS ML'!B2613</f>
        <v>123</v>
      </c>
      <c r="C1858" s="6">
        <f>'MEDIDAS ML'!C2613</f>
        <v>123</v>
      </c>
      <c r="D1858" s="6" t="str">
        <f>'MEDIDAS ML'!D2613</f>
        <v>9x18x21 cm - 330 grs</v>
      </c>
      <c r="E1858" s="16">
        <f>'MEDIDAS ML'!E2613</f>
        <v>9</v>
      </c>
      <c r="F1858" s="16">
        <f>'MEDIDAS ML'!F2613</f>
        <v>18</v>
      </c>
      <c r="G1858" s="16">
        <f>'MEDIDAS ML'!G2613</f>
        <v>21</v>
      </c>
      <c r="H1858" s="16">
        <f>'MEDIDAS ML'!H2613</f>
        <v>0.33</v>
      </c>
      <c r="I1858" s="16">
        <f>'MEDIDAS ML'!I2613</f>
        <v>0.85050000000000003</v>
      </c>
      <c r="J1858" s="6" t="str">
        <f>'MEDIDAS ML'!J2613</f>
        <v>Se calcula por P volum</v>
      </c>
      <c r="K1858" s="16">
        <f>'MEDIDAS ML'!K2613</f>
        <v>0.85050000000000003</v>
      </c>
      <c r="L1858" s="7">
        <f>'MEDIDAS ML'!L2613</f>
        <v>4741</v>
      </c>
      <c r="M1858" s="6" t="str">
        <f>'MEDIDAS ML'!M2613</f>
        <v>Hasta $9.989</v>
      </c>
      <c r="N1858" s="7">
        <f>'MEDIDAS ML'!N2613</f>
        <v>700</v>
      </c>
      <c r="O1858" s="6" t="str">
        <f>'MEDIDAS ML'!O2613</f>
        <v>No aplica (&lt;$19.990)</v>
      </c>
      <c r="P1858" s="7">
        <f>'MEDIDAS ML'!P2613</f>
        <v>0</v>
      </c>
      <c r="Q1858" s="7">
        <f>'MEDIDAS ML'!Q2613</f>
        <v>700</v>
      </c>
      <c r="R1858" s="23" t="e">
        <f>'MEDIDAS ML'!#REF!</f>
        <v>#REF!</v>
      </c>
      <c r="S1858" s="24" t="e">
        <f>'MEDIDAS ML'!#REF!</f>
        <v>#REF!</v>
      </c>
      <c r="T1858" s="24" t="e">
        <f>'MEDIDAS ML'!#REF!</f>
        <v>#REF!</v>
      </c>
      <c r="U1858" s="24" t="e">
        <f>'MEDIDAS ML'!#REF!</f>
        <v>#REF!</v>
      </c>
      <c r="V1858" s="22" t="e">
        <f>'MEDIDAS ML'!#REF!</f>
        <v>#REF!</v>
      </c>
      <c r="W1858" s="17" t="e">
        <f>'MEDIDAS ML'!#REF!</f>
        <v>#REF!</v>
      </c>
      <c r="X1858" t="e">
        <f>'MEDIDAS ML'!#REF!</f>
        <v>#REF!</v>
      </c>
    </row>
    <row r="1859" spans="1:24" ht="15.75" customHeight="1" x14ac:dyDescent="0.25">
      <c r="A1859" s="6">
        <f>'MEDIDAS ML'!A2799</f>
        <v>123</v>
      </c>
      <c r="B1859" s="15">
        <f>'MEDIDAS ML'!B2799</f>
        <v>123</v>
      </c>
      <c r="C1859" s="6">
        <f>'MEDIDAS ML'!C2799</f>
        <v>123</v>
      </c>
      <c r="D1859" s="6" t="str">
        <f>'MEDIDAS ML'!D2799</f>
        <v>12x13x24 cm - 300 grs</v>
      </c>
      <c r="E1859" s="16">
        <f>'MEDIDAS ML'!E2799</f>
        <v>12</v>
      </c>
      <c r="F1859" s="16">
        <f>'MEDIDAS ML'!F2799</f>
        <v>13</v>
      </c>
      <c r="G1859" s="16">
        <f>'MEDIDAS ML'!G2799</f>
        <v>24</v>
      </c>
      <c r="H1859" s="16">
        <f>'MEDIDAS ML'!H2799</f>
        <v>0.3</v>
      </c>
      <c r="I1859" s="16">
        <f>'MEDIDAS ML'!I2799</f>
        <v>0.93600000000000005</v>
      </c>
      <c r="J1859" s="6" t="str">
        <f>'MEDIDAS ML'!J2799</f>
        <v>Se calcula por P volum</v>
      </c>
      <c r="K1859" s="16">
        <f>'MEDIDAS ML'!K2799</f>
        <v>0.93600000000000005</v>
      </c>
      <c r="L1859" s="7">
        <f>'MEDIDAS ML'!L2799</f>
        <v>4751</v>
      </c>
      <c r="M1859" s="6" t="str">
        <f>'MEDIDAS ML'!M2799</f>
        <v>Hasta $9.989</v>
      </c>
      <c r="N1859" s="7">
        <f>'MEDIDAS ML'!N2799</f>
        <v>700</v>
      </c>
      <c r="O1859" s="6" t="str">
        <f>'MEDIDAS ML'!O2799</f>
        <v>No aplica (&lt;$19.990)</v>
      </c>
      <c r="P1859" s="7">
        <f>'MEDIDAS ML'!P2799</f>
        <v>0</v>
      </c>
      <c r="Q1859" s="7">
        <f>'MEDIDAS ML'!Q2799</f>
        <v>700</v>
      </c>
      <c r="R1859" s="23" t="e">
        <f>'MEDIDAS ML'!#REF!</f>
        <v>#REF!</v>
      </c>
      <c r="S1859" s="24" t="e">
        <f>'MEDIDAS ML'!#REF!</f>
        <v>#REF!</v>
      </c>
      <c r="T1859" s="24" t="e">
        <f>'MEDIDAS ML'!#REF!</f>
        <v>#REF!</v>
      </c>
      <c r="U1859" s="24" t="e">
        <f>'MEDIDAS ML'!#REF!</f>
        <v>#REF!</v>
      </c>
      <c r="V1859" s="22" t="e">
        <f>'MEDIDAS ML'!#REF!</f>
        <v>#REF!</v>
      </c>
      <c r="W1859" s="17" t="e">
        <f>'MEDIDAS ML'!#REF!</f>
        <v>#REF!</v>
      </c>
      <c r="X1859" t="e">
        <f>'MEDIDAS ML'!#REF!</f>
        <v>#REF!</v>
      </c>
    </row>
    <row r="1860" spans="1:24" ht="15.75" customHeight="1" x14ac:dyDescent="0.25">
      <c r="A1860" s="6">
        <f>'MEDIDAS ML'!A1009</f>
        <v>123</v>
      </c>
      <c r="B1860" s="15">
        <f>'MEDIDAS ML'!B1009</f>
        <v>123</v>
      </c>
      <c r="C1860" s="6">
        <f>'MEDIDAS ML'!C1009</f>
        <v>123</v>
      </c>
      <c r="D1860" s="6" t="str">
        <f>'MEDIDAS ML'!D1009</f>
        <v>11x13x22 cm - 1400 grs</v>
      </c>
      <c r="E1860" s="16">
        <f>'MEDIDAS ML'!E1009</f>
        <v>11</v>
      </c>
      <c r="F1860" s="16">
        <f>'MEDIDAS ML'!F1009</f>
        <v>13</v>
      </c>
      <c r="G1860" s="16">
        <f>'MEDIDAS ML'!G1009</f>
        <v>22</v>
      </c>
      <c r="H1860" s="16">
        <f>'MEDIDAS ML'!H1009</f>
        <v>1.4</v>
      </c>
      <c r="I1860" s="16">
        <f>'MEDIDAS ML'!I1009</f>
        <v>0.78649999999999998</v>
      </c>
      <c r="J1860" s="6" t="str">
        <f>'MEDIDAS ML'!J1009</f>
        <v>Se calcula por Peso</v>
      </c>
      <c r="K1860" s="16">
        <f>'MEDIDAS ML'!K1009</f>
        <v>1.4</v>
      </c>
      <c r="L1860" s="7">
        <f>'MEDIDAS ML'!L1009</f>
        <v>4790</v>
      </c>
      <c r="M1860" s="6" t="str">
        <f>'MEDIDAS ML'!M1009</f>
        <v>Hasta $9.989</v>
      </c>
      <c r="N1860" s="7">
        <f>'MEDIDAS ML'!N1009</f>
        <v>700</v>
      </c>
      <c r="O1860" s="6" t="str">
        <f>'MEDIDAS ML'!O1009</f>
        <v>No aplica (&lt;$19.990)</v>
      </c>
      <c r="P1860" s="7">
        <f>'MEDIDAS ML'!P1009</f>
        <v>0</v>
      </c>
      <c r="Q1860" s="7">
        <f>'MEDIDAS ML'!Q1009</f>
        <v>700</v>
      </c>
      <c r="R1860" s="23" t="e">
        <f>'MEDIDAS ML'!#REF!</f>
        <v>#REF!</v>
      </c>
      <c r="S1860" s="24" t="e">
        <f>'MEDIDAS ML'!#REF!</f>
        <v>#REF!</v>
      </c>
      <c r="T1860" s="24" t="e">
        <f>'MEDIDAS ML'!#REF!</f>
        <v>#REF!</v>
      </c>
      <c r="U1860" s="24" t="e">
        <f>'MEDIDAS ML'!#REF!</f>
        <v>#REF!</v>
      </c>
      <c r="V1860" s="22" t="e">
        <f>'MEDIDAS ML'!#REF!</f>
        <v>#REF!</v>
      </c>
      <c r="W1860" s="17" t="e">
        <f>'MEDIDAS ML'!#REF!</f>
        <v>#REF!</v>
      </c>
      <c r="X1860" t="e">
        <f>'MEDIDAS ML'!#REF!</f>
        <v>#REF!</v>
      </c>
    </row>
    <row r="1861" spans="1:24" ht="15.75" customHeight="1" x14ac:dyDescent="0.25">
      <c r="A1861" s="6">
        <f>'MEDIDAS ML'!A1889</f>
        <v>123</v>
      </c>
      <c r="B1861" s="15">
        <f>'MEDIDAS ML'!B1889</f>
        <v>123</v>
      </c>
      <c r="C1861" s="6">
        <f>'MEDIDAS ML'!C1889</f>
        <v>123</v>
      </c>
      <c r="D1861" s="6" t="str">
        <f>'MEDIDAS ML'!D1889</f>
        <v>3x16x28 cm - 570 grs</v>
      </c>
      <c r="E1861" s="16">
        <f>'MEDIDAS ML'!E1889</f>
        <v>3</v>
      </c>
      <c r="F1861" s="16">
        <f>'MEDIDAS ML'!F1889</f>
        <v>16</v>
      </c>
      <c r="G1861" s="16">
        <f>'MEDIDAS ML'!G1889</f>
        <v>28</v>
      </c>
      <c r="H1861" s="16">
        <f>'MEDIDAS ML'!H1889</f>
        <v>0.56999999999999995</v>
      </c>
      <c r="I1861" s="16">
        <f>'MEDIDAS ML'!I1889</f>
        <v>0.33600000000000002</v>
      </c>
      <c r="J1861" s="6" t="str">
        <f>'MEDIDAS ML'!J1889</f>
        <v>Se calcula por Peso</v>
      </c>
      <c r="K1861" s="16">
        <f>'MEDIDAS ML'!K1889</f>
        <v>0.56999999999999995</v>
      </c>
      <c r="L1861" s="7">
        <f>'MEDIDAS ML'!L1889</f>
        <v>4790</v>
      </c>
      <c r="M1861" s="6" t="str">
        <f>'MEDIDAS ML'!M1889</f>
        <v>Hasta $9.989</v>
      </c>
      <c r="N1861" s="7">
        <f>'MEDIDAS ML'!N1889</f>
        <v>700</v>
      </c>
      <c r="O1861" s="6" t="str">
        <f>'MEDIDAS ML'!O1889</f>
        <v>No aplica (&lt;$19.990)</v>
      </c>
      <c r="P1861" s="7">
        <f>'MEDIDAS ML'!P1889</f>
        <v>0</v>
      </c>
      <c r="Q1861" s="7">
        <f>'MEDIDAS ML'!Q1889</f>
        <v>700</v>
      </c>
      <c r="R1861" s="23" t="e">
        <f>'MEDIDAS ML'!#REF!</f>
        <v>#REF!</v>
      </c>
      <c r="S1861" s="24" t="e">
        <f>'MEDIDAS ML'!#REF!</f>
        <v>#REF!</v>
      </c>
      <c r="T1861" s="24" t="e">
        <f>'MEDIDAS ML'!#REF!</f>
        <v>#REF!</v>
      </c>
      <c r="U1861" s="24" t="e">
        <f>'MEDIDAS ML'!#REF!</f>
        <v>#REF!</v>
      </c>
      <c r="V1861" s="22" t="e">
        <f>'MEDIDAS ML'!#REF!</f>
        <v>#REF!</v>
      </c>
      <c r="W1861" s="17" t="e">
        <f>'MEDIDAS ML'!#REF!</f>
        <v>#REF!</v>
      </c>
      <c r="X1861" t="e">
        <f>'MEDIDAS ML'!#REF!</f>
        <v>#REF!</v>
      </c>
    </row>
    <row r="1862" spans="1:24" ht="15.75" customHeight="1" x14ac:dyDescent="0.25">
      <c r="A1862" s="6">
        <f>'MEDIDAS ML'!A1890</f>
        <v>123</v>
      </c>
      <c r="B1862" s="15">
        <f>'MEDIDAS ML'!B1890</f>
        <v>123</v>
      </c>
      <c r="C1862" s="6">
        <f>'MEDIDAS ML'!C1890</f>
        <v>123</v>
      </c>
      <c r="D1862" s="6" t="str">
        <f>'MEDIDAS ML'!D1890</f>
        <v>3x16x28 cm - 570 grs</v>
      </c>
      <c r="E1862" s="16">
        <f>'MEDIDAS ML'!E1890</f>
        <v>3</v>
      </c>
      <c r="F1862" s="16">
        <f>'MEDIDAS ML'!F1890</f>
        <v>16</v>
      </c>
      <c r="G1862" s="16">
        <f>'MEDIDAS ML'!G1890</f>
        <v>28</v>
      </c>
      <c r="H1862" s="16">
        <f>'MEDIDAS ML'!H1890</f>
        <v>0.56999999999999995</v>
      </c>
      <c r="I1862" s="16">
        <f>'MEDIDAS ML'!I1890</f>
        <v>0.33600000000000002</v>
      </c>
      <c r="J1862" s="6" t="str">
        <f>'MEDIDAS ML'!J1890</f>
        <v>Se calcula por Peso</v>
      </c>
      <c r="K1862" s="16">
        <f>'MEDIDAS ML'!K1890</f>
        <v>0.56999999999999995</v>
      </c>
      <c r="L1862" s="7">
        <f>'MEDIDAS ML'!L1890</f>
        <v>4790</v>
      </c>
      <c r="M1862" s="6" t="str">
        <f>'MEDIDAS ML'!M1890</f>
        <v>Hasta $9.989</v>
      </c>
      <c r="N1862" s="7">
        <f>'MEDIDAS ML'!N1890</f>
        <v>700</v>
      </c>
      <c r="O1862" s="6" t="str">
        <f>'MEDIDAS ML'!O1890</f>
        <v>No aplica (&lt;$19.990)</v>
      </c>
      <c r="P1862" s="7">
        <f>'MEDIDAS ML'!P1890</f>
        <v>0</v>
      </c>
      <c r="Q1862" s="7">
        <f>'MEDIDAS ML'!Q1890</f>
        <v>700</v>
      </c>
      <c r="R1862" s="23" t="e">
        <f>'MEDIDAS ML'!#REF!</f>
        <v>#REF!</v>
      </c>
      <c r="S1862" s="24" t="e">
        <f>'MEDIDAS ML'!#REF!</f>
        <v>#REF!</v>
      </c>
      <c r="T1862" s="24" t="e">
        <f>'MEDIDAS ML'!#REF!</f>
        <v>#REF!</v>
      </c>
      <c r="U1862" s="24" t="e">
        <f>'MEDIDAS ML'!#REF!</f>
        <v>#REF!</v>
      </c>
      <c r="V1862" s="22" t="e">
        <f>'MEDIDAS ML'!#REF!</f>
        <v>#REF!</v>
      </c>
      <c r="W1862" s="17" t="e">
        <f>'MEDIDAS ML'!#REF!</f>
        <v>#REF!</v>
      </c>
      <c r="X1862" t="e">
        <f>'MEDIDAS ML'!#REF!</f>
        <v>#REF!</v>
      </c>
    </row>
    <row r="1863" spans="1:24" ht="15.75" customHeight="1" x14ac:dyDescent="0.25">
      <c r="A1863" s="6">
        <f>'MEDIDAS ML'!A2608</f>
        <v>123</v>
      </c>
      <c r="B1863" s="15">
        <f>'MEDIDAS ML'!B2608</f>
        <v>123</v>
      </c>
      <c r="C1863" s="6">
        <f>'MEDIDAS ML'!C2608</f>
        <v>123</v>
      </c>
      <c r="D1863" s="6" t="str">
        <f>'MEDIDAS ML'!D2608</f>
        <v>10x21x22 cm - 330 grs</v>
      </c>
      <c r="E1863" s="16">
        <f>'MEDIDAS ML'!E2608</f>
        <v>10</v>
      </c>
      <c r="F1863" s="16">
        <f>'MEDIDAS ML'!F2608</f>
        <v>21</v>
      </c>
      <c r="G1863" s="16">
        <f>'MEDIDAS ML'!G2608</f>
        <v>22</v>
      </c>
      <c r="H1863" s="16">
        <f>'MEDIDAS ML'!H2608</f>
        <v>0.33</v>
      </c>
      <c r="I1863" s="16">
        <f>'MEDIDAS ML'!I2608</f>
        <v>1.155</v>
      </c>
      <c r="J1863" s="6" t="str">
        <f>'MEDIDAS ML'!J2608</f>
        <v>Se calcula por P volum</v>
      </c>
      <c r="K1863" s="16">
        <f>'MEDIDAS ML'!K2608</f>
        <v>1.155</v>
      </c>
      <c r="L1863" s="7">
        <f>'MEDIDAS ML'!L2608</f>
        <v>4790</v>
      </c>
      <c r="M1863" s="6" t="str">
        <f>'MEDIDAS ML'!M2608</f>
        <v>Hasta $9.989</v>
      </c>
      <c r="N1863" s="7">
        <f>'MEDIDAS ML'!N2608</f>
        <v>700</v>
      </c>
      <c r="O1863" s="6" t="str">
        <f>'MEDIDAS ML'!O2608</f>
        <v>No aplica (&lt;$19.990)</v>
      </c>
      <c r="P1863" s="7">
        <f>'MEDIDAS ML'!P2608</f>
        <v>0</v>
      </c>
      <c r="Q1863" s="7">
        <f>'MEDIDAS ML'!Q2608</f>
        <v>700</v>
      </c>
      <c r="R1863" s="23" t="e">
        <f>'MEDIDAS ML'!#REF!</f>
        <v>#REF!</v>
      </c>
      <c r="S1863" s="24" t="e">
        <f>'MEDIDAS ML'!#REF!</f>
        <v>#REF!</v>
      </c>
      <c r="T1863" s="24" t="e">
        <f>'MEDIDAS ML'!#REF!</f>
        <v>#REF!</v>
      </c>
      <c r="U1863" s="24" t="e">
        <f>'MEDIDAS ML'!#REF!</f>
        <v>#REF!</v>
      </c>
      <c r="V1863" s="22" t="e">
        <f>'MEDIDAS ML'!#REF!</f>
        <v>#REF!</v>
      </c>
      <c r="W1863" s="17" t="e">
        <f>'MEDIDAS ML'!#REF!</f>
        <v>#REF!</v>
      </c>
      <c r="X1863" t="e">
        <f>'MEDIDAS ML'!#REF!</f>
        <v>#REF!</v>
      </c>
    </row>
    <row r="1864" spans="1:24" ht="15.75" customHeight="1" x14ac:dyDescent="0.25">
      <c r="A1864" s="6">
        <f>'MEDIDAS ML'!A2734</f>
        <v>123</v>
      </c>
      <c r="B1864" s="15">
        <f>'MEDIDAS ML'!B2734</f>
        <v>123</v>
      </c>
      <c r="C1864" s="6">
        <f>'MEDIDAS ML'!C2734</f>
        <v>123</v>
      </c>
      <c r="D1864" s="6" t="str">
        <f>'MEDIDAS ML'!D2734</f>
        <v>10x14x25 cm - 301 grs</v>
      </c>
      <c r="E1864" s="16">
        <f>'MEDIDAS ML'!E2734</f>
        <v>10</v>
      </c>
      <c r="F1864" s="16">
        <f>'MEDIDAS ML'!F2734</f>
        <v>14</v>
      </c>
      <c r="G1864" s="16">
        <f>'MEDIDAS ML'!G2734</f>
        <v>25</v>
      </c>
      <c r="H1864" s="16">
        <f>'MEDIDAS ML'!H2734</f>
        <v>0.30099999999999999</v>
      </c>
      <c r="I1864" s="16">
        <f>'MEDIDAS ML'!I2734</f>
        <v>0.875</v>
      </c>
      <c r="J1864" s="6" t="str">
        <f>'MEDIDAS ML'!J2734</f>
        <v>Se calcula por P volum</v>
      </c>
      <c r="K1864" s="16">
        <f>'MEDIDAS ML'!K2734</f>
        <v>0.875</v>
      </c>
      <c r="L1864" s="7">
        <f>'MEDIDAS ML'!L2734</f>
        <v>4790</v>
      </c>
      <c r="M1864" s="6" t="str">
        <f>'MEDIDAS ML'!M2734</f>
        <v>Hasta $9.989</v>
      </c>
      <c r="N1864" s="7">
        <f>'MEDIDAS ML'!N2734</f>
        <v>700</v>
      </c>
      <c r="O1864" s="6" t="str">
        <f>'MEDIDAS ML'!O2734</f>
        <v>No aplica (&lt;$19.990)</v>
      </c>
      <c r="P1864" s="7">
        <f>'MEDIDAS ML'!P2734</f>
        <v>0</v>
      </c>
      <c r="Q1864" s="7">
        <f>'MEDIDAS ML'!Q2734</f>
        <v>700</v>
      </c>
      <c r="R1864" s="23" t="e">
        <f>'MEDIDAS ML'!#REF!</f>
        <v>#REF!</v>
      </c>
      <c r="S1864" s="24" t="e">
        <f>'MEDIDAS ML'!#REF!</f>
        <v>#REF!</v>
      </c>
      <c r="T1864" s="24" t="e">
        <f>'MEDIDAS ML'!#REF!</f>
        <v>#REF!</v>
      </c>
      <c r="U1864" s="24" t="e">
        <f>'MEDIDAS ML'!#REF!</f>
        <v>#REF!</v>
      </c>
      <c r="V1864" s="22" t="e">
        <f>'MEDIDAS ML'!#REF!</f>
        <v>#REF!</v>
      </c>
      <c r="W1864" s="17" t="e">
        <f>'MEDIDAS ML'!#REF!</f>
        <v>#REF!</v>
      </c>
      <c r="X1864" t="e">
        <f>'MEDIDAS ML'!#REF!</f>
        <v>#REF!</v>
      </c>
    </row>
    <row r="1865" spans="1:24" ht="15.75" customHeight="1" x14ac:dyDescent="0.25">
      <c r="A1865" s="6">
        <f>'MEDIDAS ML'!A2735</f>
        <v>123</v>
      </c>
      <c r="B1865" s="15">
        <f>'MEDIDAS ML'!B2735</f>
        <v>123</v>
      </c>
      <c r="C1865" s="6">
        <f>'MEDIDAS ML'!C2735</f>
        <v>123</v>
      </c>
      <c r="D1865" s="6" t="str">
        <f>'MEDIDAS ML'!D2735</f>
        <v>10x14x25 cm - 301 grs</v>
      </c>
      <c r="E1865" s="16">
        <f>'MEDIDAS ML'!E2735</f>
        <v>10</v>
      </c>
      <c r="F1865" s="16">
        <f>'MEDIDAS ML'!F2735</f>
        <v>14</v>
      </c>
      <c r="G1865" s="16">
        <f>'MEDIDAS ML'!G2735</f>
        <v>25</v>
      </c>
      <c r="H1865" s="16">
        <f>'MEDIDAS ML'!H2735</f>
        <v>0.30099999999999999</v>
      </c>
      <c r="I1865" s="16">
        <f>'MEDIDAS ML'!I2735</f>
        <v>0.875</v>
      </c>
      <c r="J1865" s="6" t="str">
        <f>'MEDIDAS ML'!J2735</f>
        <v>Se calcula por P volum</v>
      </c>
      <c r="K1865" s="16">
        <f>'MEDIDAS ML'!K2735</f>
        <v>0.875</v>
      </c>
      <c r="L1865" s="7">
        <f>'MEDIDAS ML'!L2735</f>
        <v>4790</v>
      </c>
      <c r="M1865" s="6" t="str">
        <f>'MEDIDAS ML'!M2735</f>
        <v>Hasta $9.989</v>
      </c>
      <c r="N1865" s="7">
        <f>'MEDIDAS ML'!N2735</f>
        <v>700</v>
      </c>
      <c r="O1865" s="6" t="str">
        <f>'MEDIDAS ML'!O2735</f>
        <v>No aplica (&lt;$19.990)</v>
      </c>
      <c r="P1865" s="7">
        <f>'MEDIDAS ML'!P2735</f>
        <v>0</v>
      </c>
      <c r="Q1865" s="7">
        <f>'MEDIDAS ML'!Q2735</f>
        <v>700</v>
      </c>
      <c r="R1865" s="23" t="e">
        <f>'MEDIDAS ML'!#REF!</f>
        <v>#REF!</v>
      </c>
      <c r="S1865" s="24" t="e">
        <f>'MEDIDAS ML'!#REF!</f>
        <v>#REF!</v>
      </c>
      <c r="T1865" s="24" t="e">
        <f>'MEDIDAS ML'!#REF!</f>
        <v>#REF!</v>
      </c>
      <c r="U1865" s="24" t="e">
        <f>'MEDIDAS ML'!#REF!</f>
        <v>#REF!</v>
      </c>
      <c r="V1865" s="22" t="e">
        <f>'MEDIDAS ML'!#REF!</f>
        <v>#REF!</v>
      </c>
      <c r="W1865" s="17" t="e">
        <f>'MEDIDAS ML'!#REF!</f>
        <v>#REF!</v>
      </c>
      <c r="X1865" t="e">
        <f>'MEDIDAS ML'!#REF!</f>
        <v>#REF!</v>
      </c>
    </row>
    <row r="1866" spans="1:24" ht="15.75" customHeight="1" x14ac:dyDescent="0.25">
      <c r="A1866" s="6">
        <f>'MEDIDAS ML'!A3087</f>
        <v>123</v>
      </c>
      <c r="B1866" s="15">
        <f>'MEDIDAS ML'!B3087</f>
        <v>123</v>
      </c>
      <c r="C1866" s="6">
        <f>'MEDIDAS ML'!C3087</f>
        <v>123</v>
      </c>
      <c r="D1866" s="6" t="str">
        <f>'MEDIDAS ML'!D3087</f>
        <v>7x8x18 cm - 246 grs</v>
      </c>
      <c r="E1866" s="16">
        <f>'MEDIDAS ML'!E3087</f>
        <v>7</v>
      </c>
      <c r="F1866" s="16">
        <f>'MEDIDAS ML'!F3087</f>
        <v>8</v>
      </c>
      <c r="G1866" s="16">
        <f>'MEDIDAS ML'!G3087</f>
        <v>18</v>
      </c>
      <c r="H1866" s="16">
        <f>'MEDIDAS ML'!H3087</f>
        <v>0.246</v>
      </c>
      <c r="I1866" s="16">
        <f>'MEDIDAS ML'!I3087</f>
        <v>0.252</v>
      </c>
      <c r="J1866" s="6" t="str">
        <f>'MEDIDAS ML'!J3087</f>
        <v>Se calcula por P volum</v>
      </c>
      <c r="K1866" s="16">
        <f>'MEDIDAS ML'!K3087</f>
        <v>0.252</v>
      </c>
      <c r="L1866" s="7">
        <f>'MEDIDAS ML'!L3087</f>
        <v>4790</v>
      </c>
      <c r="M1866" s="6" t="str">
        <f>'MEDIDAS ML'!M3087</f>
        <v>Hasta $9.989</v>
      </c>
      <c r="N1866" s="7">
        <f>'MEDIDAS ML'!N3087</f>
        <v>700</v>
      </c>
      <c r="O1866" s="6" t="str">
        <f>'MEDIDAS ML'!O3087</f>
        <v>No aplica (&lt;$19.990)</v>
      </c>
      <c r="P1866" s="7">
        <f>'MEDIDAS ML'!P3087</f>
        <v>0</v>
      </c>
      <c r="Q1866" s="7">
        <f>'MEDIDAS ML'!Q3087</f>
        <v>700</v>
      </c>
      <c r="R1866" s="23" t="e">
        <f>'MEDIDAS ML'!#REF!</f>
        <v>#REF!</v>
      </c>
      <c r="S1866" s="24" t="e">
        <f>'MEDIDAS ML'!#REF!</f>
        <v>#REF!</v>
      </c>
      <c r="T1866" s="24" t="e">
        <f>'MEDIDAS ML'!#REF!</f>
        <v>#REF!</v>
      </c>
      <c r="U1866" s="24" t="e">
        <f>'MEDIDAS ML'!#REF!</f>
        <v>#REF!</v>
      </c>
      <c r="V1866" s="22" t="e">
        <f>'MEDIDAS ML'!#REF!</f>
        <v>#REF!</v>
      </c>
      <c r="W1866" s="17" t="e">
        <f>'MEDIDAS ML'!#REF!</f>
        <v>#REF!</v>
      </c>
      <c r="X1866" t="e">
        <f>'MEDIDAS ML'!#REF!</f>
        <v>#REF!</v>
      </c>
    </row>
    <row r="1867" spans="1:24" ht="15.75" customHeight="1" x14ac:dyDescent="0.25">
      <c r="A1867" s="6">
        <f>'MEDIDAS ML'!A3088</f>
        <v>123</v>
      </c>
      <c r="B1867" s="15">
        <f>'MEDIDAS ML'!B3088</f>
        <v>123</v>
      </c>
      <c r="C1867" s="6">
        <f>'MEDIDAS ML'!C3088</f>
        <v>123</v>
      </c>
      <c r="D1867" s="6" t="str">
        <f>'MEDIDAS ML'!D3088</f>
        <v>7x8x18 cm - 246 grs</v>
      </c>
      <c r="E1867" s="16">
        <f>'MEDIDAS ML'!E3088</f>
        <v>7</v>
      </c>
      <c r="F1867" s="16">
        <f>'MEDIDAS ML'!F3088</f>
        <v>8</v>
      </c>
      <c r="G1867" s="16">
        <f>'MEDIDAS ML'!G3088</f>
        <v>18</v>
      </c>
      <c r="H1867" s="16">
        <f>'MEDIDAS ML'!H3088</f>
        <v>0.246</v>
      </c>
      <c r="I1867" s="16">
        <f>'MEDIDAS ML'!I3088</f>
        <v>0.252</v>
      </c>
      <c r="J1867" s="6" t="str">
        <f>'MEDIDAS ML'!J3088</f>
        <v>Se calcula por P volum</v>
      </c>
      <c r="K1867" s="16">
        <f>'MEDIDAS ML'!K3088</f>
        <v>0.252</v>
      </c>
      <c r="L1867" s="7">
        <f>'MEDIDAS ML'!L3088</f>
        <v>4790</v>
      </c>
      <c r="M1867" s="6" t="str">
        <f>'MEDIDAS ML'!M3088</f>
        <v>Hasta $9.989</v>
      </c>
      <c r="N1867" s="7">
        <f>'MEDIDAS ML'!N3088</f>
        <v>700</v>
      </c>
      <c r="O1867" s="6" t="str">
        <f>'MEDIDAS ML'!O3088</f>
        <v>No aplica (&lt;$19.990)</v>
      </c>
      <c r="P1867" s="7">
        <f>'MEDIDAS ML'!P3088</f>
        <v>0</v>
      </c>
      <c r="Q1867" s="7">
        <f>'MEDIDAS ML'!Q3088</f>
        <v>700</v>
      </c>
      <c r="R1867" s="23" t="e">
        <f>'MEDIDAS ML'!#REF!</f>
        <v>#REF!</v>
      </c>
      <c r="S1867" s="24" t="e">
        <f>'MEDIDAS ML'!#REF!</f>
        <v>#REF!</v>
      </c>
      <c r="T1867" s="24" t="e">
        <f>'MEDIDAS ML'!#REF!</f>
        <v>#REF!</v>
      </c>
      <c r="U1867" s="24" t="e">
        <f>'MEDIDAS ML'!#REF!</f>
        <v>#REF!</v>
      </c>
      <c r="V1867" s="22" t="e">
        <f>'MEDIDAS ML'!#REF!</f>
        <v>#REF!</v>
      </c>
      <c r="W1867" s="17" t="e">
        <f>'MEDIDAS ML'!#REF!</f>
        <v>#REF!</v>
      </c>
      <c r="X1867" t="e">
        <f>'MEDIDAS ML'!#REF!</f>
        <v>#REF!</v>
      </c>
    </row>
    <row r="1868" spans="1:24" ht="15.75" customHeight="1" x14ac:dyDescent="0.25">
      <c r="A1868" s="6">
        <f>'MEDIDAS ML'!A3180</f>
        <v>123</v>
      </c>
      <c r="B1868" s="15">
        <f>'MEDIDAS ML'!B3180</f>
        <v>123</v>
      </c>
      <c r="C1868" s="6">
        <f>'MEDIDAS ML'!C3180</f>
        <v>123</v>
      </c>
      <c r="D1868" s="6" t="str">
        <f>'MEDIDAS ML'!D3180</f>
        <v>6x12x12 cm - 232 grs</v>
      </c>
      <c r="E1868" s="16">
        <f>'MEDIDAS ML'!E3180</f>
        <v>6</v>
      </c>
      <c r="F1868" s="16">
        <f>'MEDIDAS ML'!F3180</f>
        <v>12</v>
      </c>
      <c r="G1868" s="16">
        <f>'MEDIDAS ML'!G3180</f>
        <v>12</v>
      </c>
      <c r="H1868" s="16">
        <f>'MEDIDAS ML'!H3180</f>
        <v>0.23200000000000001</v>
      </c>
      <c r="I1868" s="16">
        <f>'MEDIDAS ML'!I3180</f>
        <v>0.216</v>
      </c>
      <c r="J1868" s="6" t="str">
        <f>'MEDIDAS ML'!J3180</f>
        <v>Se calcula por Peso</v>
      </c>
      <c r="K1868" s="16">
        <f>'MEDIDAS ML'!K3180</f>
        <v>0.23200000000000001</v>
      </c>
      <c r="L1868" s="7">
        <f>'MEDIDAS ML'!L3180</f>
        <v>4790</v>
      </c>
      <c r="M1868" s="6" t="str">
        <f>'MEDIDAS ML'!M3180</f>
        <v>Hasta $9.989</v>
      </c>
      <c r="N1868" s="7">
        <f>'MEDIDAS ML'!N3180</f>
        <v>700</v>
      </c>
      <c r="O1868" s="6" t="str">
        <f>'MEDIDAS ML'!O3180</f>
        <v>No aplica (&lt;$19.990)</v>
      </c>
      <c r="P1868" s="7">
        <f>'MEDIDAS ML'!P3180</f>
        <v>0</v>
      </c>
      <c r="Q1868" s="7">
        <f>'MEDIDAS ML'!Q3180</f>
        <v>700</v>
      </c>
      <c r="R1868" s="23" t="e">
        <f>'MEDIDAS ML'!#REF!</f>
        <v>#REF!</v>
      </c>
      <c r="S1868" s="24" t="e">
        <f>'MEDIDAS ML'!#REF!</f>
        <v>#REF!</v>
      </c>
      <c r="T1868" s="24" t="e">
        <f>'MEDIDAS ML'!#REF!</f>
        <v>#REF!</v>
      </c>
      <c r="U1868" s="24" t="e">
        <f>'MEDIDAS ML'!#REF!</f>
        <v>#REF!</v>
      </c>
      <c r="V1868" s="22" t="e">
        <f>'MEDIDAS ML'!#REF!</f>
        <v>#REF!</v>
      </c>
      <c r="W1868" s="17" t="e">
        <f>'MEDIDAS ML'!#REF!</f>
        <v>#REF!</v>
      </c>
      <c r="X1868" t="e">
        <f>'MEDIDAS ML'!#REF!</f>
        <v>#REF!</v>
      </c>
    </row>
    <row r="1869" spans="1:24" ht="15.75" customHeight="1" x14ac:dyDescent="0.25">
      <c r="A1869" s="6">
        <f>'MEDIDAS ML'!A3500</f>
        <v>123</v>
      </c>
      <c r="B1869" s="15">
        <f>'MEDIDAS ML'!B3500</f>
        <v>123</v>
      </c>
      <c r="C1869" s="6">
        <f>'MEDIDAS ML'!C3500</f>
        <v>123</v>
      </c>
      <c r="D1869" s="6" t="str">
        <f>'MEDIDAS ML'!D3500</f>
        <v>3x17x24 cm - 172 grs</v>
      </c>
      <c r="E1869" s="16">
        <f>'MEDIDAS ML'!E3500</f>
        <v>3</v>
      </c>
      <c r="F1869" s="16">
        <f>'MEDIDAS ML'!F3500</f>
        <v>17</v>
      </c>
      <c r="G1869" s="16">
        <f>'MEDIDAS ML'!G3500</f>
        <v>24</v>
      </c>
      <c r="H1869" s="16">
        <f>'MEDIDAS ML'!H3500</f>
        <v>0.17199999999999999</v>
      </c>
      <c r="I1869" s="16">
        <f>'MEDIDAS ML'!I3500</f>
        <v>0.30599999999999999</v>
      </c>
      <c r="J1869" s="6" t="str">
        <f>'MEDIDAS ML'!J3500</f>
        <v>Se calcula por P volum</v>
      </c>
      <c r="K1869" s="16">
        <f>'MEDIDAS ML'!K3500</f>
        <v>0.30599999999999999</v>
      </c>
      <c r="L1869" s="7">
        <f>'MEDIDAS ML'!L3500</f>
        <v>4790</v>
      </c>
      <c r="M1869" s="6" t="str">
        <f>'MEDIDAS ML'!M3500</f>
        <v>Hasta $9.989</v>
      </c>
      <c r="N1869" s="7">
        <f>'MEDIDAS ML'!N3500</f>
        <v>700</v>
      </c>
      <c r="O1869" s="6" t="str">
        <f>'MEDIDAS ML'!O3500</f>
        <v>No aplica (&lt;$19.990)</v>
      </c>
      <c r="P1869" s="7">
        <f>'MEDIDAS ML'!P3500</f>
        <v>0</v>
      </c>
      <c r="Q1869" s="7">
        <f>'MEDIDAS ML'!Q3500</f>
        <v>700</v>
      </c>
      <c r="R1869" s="23" t="e">
        <f>'MEDIDAS ML'!#REF!</f>
        <v>#REF!</v>
      </c>
      <c r="S1869" s="24" t="e">
        <f>'MEDIDAS ML'!#REF!</f>
        <v>#REF!</v>
      </c>
      <c r="T1869" s="24" t="e">
        <f>'MEDIDAS ML'!#REF!</f>
        <v>#REF!</v>
      </c>
      <c r="U1869" s="24" t="e">
        <f>'MEDIDAS ML'!#REF!</f>
        <v>#REF!</v>
      </c>
      <c r="V1869" s="22" t="e">
        <f>'MEDIDAS ML'!#REF!</f>
        <v>#REF!</v>
      </c>
      <c r="W1869" s="17" t="e">
        <f>'MEDIDAS ML'!#REF!</f>
        <v>#REF!</v>
      </c>
      <c r="X1869" t="e">
        <f>'MEDIDAS ML'!#REF!</f>
        <v>#REF!</v>
      </c>
    </row>
    <row r="1870" spans="1:24" ht="15.75" customHeight="1" x14ac:dyDescent="0.25">
      <c r="A1870" s="6">
        <f>'MEDIDAS ML'!A3501</f>
        <v>123</v>
      </c>
      <c r="B1870" s="15">
        <f>'MEDIDAS ML'!B3501</f>
        <v>123</v>
      </c>
      <c r="C1870" s="6">
        <f>'MEDIDAS ML'!C3501</f>
        <v>123</v>
      </c>
      <c r="D1870" s="6" t="str">
        <f>'MEDIDAS ML'!D3501</f>
        <v>3x17x24 cm - 172 grs</v>
      </c>
      <c r="E1870" s="16">
        <f>'MEDIDAS ML'!E3501</f>
        <v>3</v>
      </c>
      <c r="F1870" s="16">
        <f>'MEDIDAS ML'!F3501</f>
        <v>17</v>
      </c>
      <c r="G1870" s="16">
        <f>'MEDIDAS ML'!G3501</f>
        <v>24</v>
      </c>
      <c r="H1870" s="16">
        <f>'MEDIDAS ML'!H3501</f>
        <v>0.17199999999999999</v>
      </c>
      <c r="I1870" s="16">
        <f>'MEDIDAS ML'!I3501</f>
        <v>0.30599999999999999</v>
      </c>
      <c r="J1870" s="6" t="str">
        <f>'MEDIDAS ML'!J3501</f>
        <v>Se calcula por P volum</v>
      </c>
      <c r="K1870" s="16">
        <f>'MEDIDAS ML'!K3501</f>
        <v>0.30599999999999999</v>
      </c>
      <c r="L1870" s="7">
        <f>'MEDIDAS ML'!L3501</f>
        <v>4790</v>
      </c>
      <c r="M1870" s="6" t="str">
        <f>'MEDIDAS ML'!M3501</f>
        <v>Hasta $9.989</v>
      </c>
      <c r="N1870" s="7">
        <f>'MEDIDAS ML'!N3501</f>
        <v>700</v>
      </c>
      <c r="O1870" s="6" t="str">
        <f>'MEDIDAS ML'!O3501</f>
        <v>No aplica (&lt;$19.990)</v>
      </c>
      <c r="P1870" s="7">
        <f>'MEDIDAS ML'!P3501</f>
        <v>0</v>
      </c>
      <c r="Q1870" s="7">
        <f>'MEDIDAS ML'!Q3501</f>
        <v>700</v>
      </c>
      <c r="R1870" s="23" t="e">
        <f>'MEDIDAS ML'!#REF!</f>
        <v>#REF!</v>
      </c>
      <c r="S1870" s="24" t="e">
        <f>'MEDIDAS ML'!#REF!</f>
        <v>#REF!</v>
      </c>
      <c r="T1870" s="24" t="e">
        <f>'MEDIDAS ML'!#REF!</f>
        <v>#REF!</v>
      </c>
      <c r="U1870" s="24" t="e">
        <f>'MEDIDAS ML'!#REF!</f>
        <v>#REF!</v>
      </c>
      <c r="V1870" s="22" t="e">
        <f>'MEDIDAS ML'!#REF!</f>
        <v>#REF!</v>
      </c>
      <c r="W1870" s="17" t="e">
        <f>'MEDIDAS ML'!#REF!</f>
        <v>#REF!</v>
      </c>
      <c r="X1870" t="e">
        <f>'MEDIDAS ML'!#REF!</f>
        <v>#REF!</v>
      </c>
    </row>
    <row r="1871" spans="1:24" ht="15.75" customHeight="1" x14ac:dyDescent="0.25">
      <c r="A1871" s="6">
        <f>'MEDIDAS ML'!A4317</f>
        <v>123</v>
      </c>
      <c r="B1871" s="15">
        <f>'MEDIDAS ML'!B4317</f>
        <v>123</v>
      </c>
      <c r="C1871" s="6">
        <f>'MEDIDAS ML'!C4317</f>
        <v>123</v>
      </c>
      <c r="D1871" s="6" t="str">
        <f>'MEDIDAS ML'!D4317</f>
        <v>5x16x19 cm - 20 grs</v>
      </c>
      <c r="E1871" s="16">
        <f>'MEDIDAS ML'!E4317</f>
        <v>5</v>
      </c>
      <c r="F1871" s="16">
        <f>'MEDIDAS ML'!F4317</f>
        <v>16</v>
      </c>
      <c r="G1871" s="16">
        <f>'MEDIDAS ML'!G4317</f>
        <v>19</v>
      </c>
      <c r="H1871" s="16">
        <f>'MEDIDAS ML'!H4317</f>
        <v>0.02</v>
      </c>
      <c r="I1871" s="16">
        <f>'MEDIDAS ML'!I4317</f>
        <v>0.38</v>
      </c>
      <c r="J1871" s="6" t="str">
        <f>'MEDIDAS ML'!J4317</f>
        <v>Se calcula por P volum</v>
      </c>
      <c r="K1871" s="16">
        <f>'MEDIDAS ML'!K4317</f>
        <v>0.38</v>
      </c>
      <c r="L1871" s="7">
        <f>'MEDIDAS ML'!L4317</f>
        <v>4790</v>
      </c>
      <c r="M1871" s="6" t="str">
        <f>'MEDIDAS ML'!M4317</f>
        <v>Hasta $9.989</v>
      </c>
      <c r="N1871" s="7">
        <f>'MEDIDAS ML'!N4317</f>
        <v>700</v>
      </c>
      <c r="O1871" s="6" t="str">
        <f>'MEDIDAS ML'!O4317</f>
        <v>No aplica (&lt;$19.990)</v>
      </c>
      <c r="P1871" s="7">
        <f>'MEDIDAS ML'!P4317</f>
        <v>0</v>
      </c>
      <c r="Q1871" s="7">
        <f>'MEDIDAS ML'!Q4317</f>
        <v>700</v>
      </c>
      <c r="R1871" s="23" t="e">
        <f>'MEDIDAS ML'!#REF!</f>
        <v>#REF!</v>
      </c>
      <c r="S1871" s="24" t="e">
        <f>'MEDIDAS ML'!#REF!</f>
        <v>#REF!</v>
      </c>
      <c r="T1871" s="24" t="e">
        <f>'MEDIDAS ML'!#REF!</f>
        <v>#REF!</v>
      </c>
      <c r="U1871" s="24" t="e">
        <f>'MEDIDAS ML'!#REF!</f>
        <v>#REF!</v>
      </c>
      <c r="V1871" s="22" t="e">
        <f>'MEDIDAS ML'!#REF!</f>
        <v>#REF!</v>
      </c>
      <c r="W1871" s="17" t="e">
        <f>'MEDIDAS ML'!#REF!</f>
        <v>#REF!</v>
      </c>
      <c r="X1871" t="e">
        <f>'MEDIDAS ML'!#REF!</f>
        <v>#REF!</v>
      </c>
    </row>
    <row r="1872" spans="1:24" ht="15.75" customHeight="1" x14ac:dyDescent="0.25">
      <c r="A1872" s="6">
        <f>'MEDIDAS ML'!A2476</f>
        <v>123</v>
      </c>
      <c r="B1872" s="15">
        <f>'MEDIDAS ML'!B2476</f>
        <v>123</v>
      </c>
      <c r="C1872" s="6">
        <f>'MEDIDAS ML'!C2476</f>
        <v>123</v>
      </c>
      <c r="D1872" s="6" t="str">
        <f>'MEDIDAS ML'!D2476</f>
        <v>13.6x13.8x7.6 cm - 360 grs</v>
      </c>
      <c r="E1872" s="16">
        <f>'MEDIDAS ML'!E2476</f>
        <v>13.6</v>
      </c>
      <c r="F1872" s="16">
        <f>'MEDIDAS ML'!F2476</f>
        <v>13.8</v>
      </c>
      <c r="G1872" s="16">
        <f>'MEDIDAS ML'!G2476</f>
        <v>7.6</v>
      </c>
      <c r="H1872" s="16">
        <f>'MEDIDAS ML'!H2476</f>
        <v>0.36</v>
      </c>
      <c r="I1872" s="16">
        <f>'MEDIDAS ML'!I2476</f>
        <v>0.35659200000000002</v>
      </c>
      <c r="J1872" s="6" t="str">
        <f>'MEDIDAS ML'!J2476</f>
        <v>Se calcula por Peso</v>
      </c>
      <c r="K1872" s="16">
        <f>'MEDIDAS ML'!K2476</f>
        <v>0.36</v>
      </c>
      <c r="L1872" s="7">
        <f>'MEDIDAS ML'!L2476</f>
        <v>4800</v>
      </c>
      <c r="M1872" s="6" t="str">
        <f>'MEDIDAS ML'!M2476</f>
        <v>Hasta $9.989</v>
      </c>
      <c r="N1872" s="7">
        <f>'MEDIDAS ML'!N2476</f>
        <v>700</v>
      </c>
      <c r="O1872" s="6" t="str">
        <f>'MEDIDAS ML'!O2476</f>
        <v>No aplica (&lt;$19.990)</v>
      </c>
      <c r="P1872" s="7">
        <f>'MEDIDAS ML'!P2476</f>
        <v>0</v>
      </c>
      <c r="Q1872" s="7">
        <f>'MEDIDAS ML'!Q2476</f>
        <v>700</v>
      </c>
      <c r="R1872" s="23" t="e">
        <f>'MEDIDAS ML'!#REF!</f>
        <v>#REF!</v>
      </c>
      <c r="S1872" s="24" t="e">
        <f>'MEDIDAS ML'!#REF!</f>
        <v>#REF!</v>
      </c>
      <c r="T1872" s="24" t="e">
        <f>'MEDIDAS ML'!#REF!</f>
        <v>#REF!</v>
      </c>
      <c r="U1872" s="24" t="e">
        <f>'MEDIDAS ML'!#REF!</f>
        <v>#REF!</v>
      </c>
      <c r="V1872" s="22" t="e">
        <f>'MEDIDAS ML'!#REF!</f>
        <v>#REF!</v>
      </c>
      <c r="W1872" s="17" t="e">
        <f>'MEDIDAS ML'!#REF!</f>
        <v>#REF!</v>
      </c>
      <c r="X1872" t="e">
        <f>'MEDIDAS ML'!#REF!</f>
        <v>#REF!</v>
      </c>
    </row>
    <row r="1873" spans="1:24" ht="15.75" customHeight="1" x14ac:dyDescent="0.25">
      <c r="A1873" s="6">
        <f>'MEDIDAS ML'!A4185</f>
        <v>123</v>
      </c>
      <c r="B1873" s="15">
        <f>'MEDIDAS ML'!B4185</f>
        <v>123</v>
      </c>
      <c r="C1873" s="6">
        <f>'MEDIDAS ML'!C4185</f>
        <v>123</v>
      </c>
      <c r="D1873" s="6" t="str">
        <f>'MEDIDAS ML'!D4185</f>
        <v>4x10x14 cm - 60 grs</v>
      </c>
      <c r="E1873" s="16">
        <f>'MEDIDAS ML'!E4185</f>
        <v>4</v>
      </c>
      <c r="F1873" s="16">
        <f>'MEDIDAS ML'!F4185</f>
        <v>10</v>
      </c>
      <c r="G1873" s="16">
        <f>'MEDIDAS ML'!G4185</f>
        <v>14</v>
      </c>
      <c r="H1873" s="16">
        <f>'MEDIDAS ML'!H4185</f>
        <v>0.06</v>
      </c>
      <c r="I1873" s="16">
        <f>'MEDIDAS ML'!I4185</f>
        <v>0.14000000000000001</v>
      </c>
      <c r="J1873" s="6" t="str">
        <f>'MEDIDAS ML'!J4185</f>
        <v>Se calcula por P volum</v>
      </c>
      <c r="K1873" s="16">
        <f>'MEDIDAS ML'!K4185</f>
        <v>0.14000000000000001</v>
      </c>
      <c r="L1873" s="7">
        <f>'MEDIDAS ML'!L4185</f>
        <v>4814</v>
      </c>
      <c r="M1873" s="6" t="str">
        <f>'MEDIDAS ML'!M4185</f>
        <v>Hasta $9.989</v>
      </c>
      <c r="N1873" s="7">
        <f>'MEDIDAS ML'!N4185</f>
        <v>700</v>
      </c>
      <c r="O1873" s="6" t="str">
        <f>'MEDIDAS ML'!O4185</f>
        <v>No aplica (&lt;$19.990)</v>
      </c>
      <c r="P1873" s="7">
        <f>'MEDIDAS ML'!P4185</f>
        <v>0</v>
      </c>
      <c r="Q1873" s="7">
        <f>'MEDIDAS ML'!Q4185</f>
        <v>700</v>
      </c>
      <c r="R1873" s="23" t="e">
        <f>'MEDIDAS ML'!#REF!</f>
        <v>#REF!</v>
      </c>
      <c r="S1873" s="24" t="e">
        <f>'MEDIDAS ML'!#REF!</f>
        <v>#REF!</v>
      </c>
      <c r="T1873" s="24" t="e">
        <f>'MEDIDAS ML'!#REF!</f>
        <v>#REF!</v>
      </c>
      <c r="U1873" s="24" t="e">
        <f>'MEDIDAS ML'!#REF!</f>
        <v>#REF!</v>
      </c>
      <c r="V1873" s="22" t="e">
        <f>'MEDIDAS ML'!#REF!</f>
        <v>#REF!</v>
      </c>
      <c r="W1873" s="17" t="e">
        <f>'MEDIDAS ML'!#REF!</f>
        <v>#REF!</v>
      </c>
      <c r="X1873" t="e">
        <f>'MEDIDAS ML'!#REF!</f>
        <v>#REF!</v>
      </c>
    </row>
    <row r="1874" spans="1:24" ht="15.75" customHeight="1" x14ac:dyDescent="0.25">
      <c r="A1874" s="6">
        <f>'MEDIDAS ML'!A4186</f>
        <v>123</v>
      </c>
      <c r="B1874" s="15">
        <f>'MEDIDAS ML'!B4186</f>
        <v>123</v>
      </c>
      <c r="C1874" s="6">
        <f>'MEDIDAS ML'!C4186</f>
        <v>123</v>
      </c>
      <c r="D1874" s="6" t="str">
        <f>'MEDIDAS ML'!D4186</f>
        <v>4x10x14 cm - 60 grs</v>
      </c>
      <c r="E1874" s="16">
        <f>'MEDIDAS ML'!E4186</f>
        <v>4</v>
      </c>
      <c r="F1874" s="16">
        <f>'MEDIDAS ML'!F4186</f>
        <v>10</v>
      </c>
      <c r="G1874" s="16">
        <f>'MEDIDAS ML'!G4186</f>
        <v>14</v>
      </c>
      <c r="H1874" s="16">
        <f>'MEDIDAS ML'!H4186</f>
        <v>0.06</v>
      </c>
      <c r="I1874" s="16">
        <f>'MEDIDAS ML'!I4186</f>
        <v>0.14000000000000001</v>
      </c>
      <c r="J1874" s="6" t="str">
        <f>'MEDIDAS ML'!J4186</f>
        <v>Se calcula por P volum</v>
      </c>
      <c r="K1874" s="16">
        <f>'MEDIDAS ML'!K4186</f>
        <v>0.14000000000000001</v>
      </c>
      <c r="L1874" s="7">
        <f>'MEDIDAS ML'!L4186</f>
        <v>4814</v>
      </c>
      <c r="M1874" s="6" t="str">
        <f>'MEDIDAS ML'!M4186</f>
        <v>Hasta $9.989</v>
      </c>
      <c r="N1874" s="7">
        <f>'MEDIDAS ML'!N4186</f>
        <v>700</v>
      </c>
      <c r="O1874" s="6" t="str">
        <f>'MEDIDAS ML'!O4186</f>
        <v>No aplica (&lt;$19.990)</v>
      </c>
      <c r="P1874" s="7">
        <f>'MEDIDAS ML'!P4186</f>
        <v>0</v>
      </c>
      <c r="Q1874" s="7">
        <f>'MEDIDAS ML'!Q4186</f>
        <v>700</v>
      </c>
      <c r="R1874" s="23" t="e">
        <f>'MEDIDAS ML'!#REF!</f>
        <v>#REF!</v>
      </c>
      <c r="S1874" s="24" t="e">
        <f>'MEDIDAS ML'!#REF!</f>
        <v>#REF!</v>
      </c>
      <c r="T1874" s="24" t="e">
        <f>'MEDIDAS ML'!#REF!</f>
        <v>#REF!</v>
      </c>
      <c r="U1874" s="24" t="e">
        <f>'MEDIDAS ML'!#REF!</f>
        <v>#REF!</v>
      </c>
      <c r="V1874" s="22" t="e">
        <f>'MEDIDAS ML'!#REF!</f>
        <v>#REF!</v>
      </c>
      <c r="W1874" s="17" t="e">
        <f>'MEDIDAS ML'!#REF!</f>
        <v>#REF!</v>
      </c>
      <c r="X1874" t="e">
        <f>'MEDIDAS ML'!#REF!</f>
        <v>#REF!</v>
      </c>
    </row>
    <row r="1875" spans="1:24" ht="15.75" customHeight="1" x14ac:dyDescent="0.25">
      <c r="A1875" s="6">
        <f>'MEDIDAS ML'!A3245</f>
        <v>123</v>
      </c>
      <c r="B1875" s="15">
        <f>'MEDIDAS ML'!B3245</f>
        <v>123</v>
      </c>
      <c r="C1875" s="6">
        <f>'MEDIDAS ML'!C3245</f>
        <v>123</v>
      </c>
      <c r="D1875" s="6" t="str">
        <f>'MEDIDAS ML'!D3245</f>
        <v>3x21x27 cm - 212 grs</v>
      </c>
      <c r="E1875" s="16">
        <f>'MEDIDAS ML'!E3245</f>
        <v>3</v>
      </c>
      <c r="F1875" s="16">
        <f>'MEDIDAS ML'!F3245</f>
        <v>21</v>
      </c>
      <c r="G1875" s="16">
        <f>'MEDIDAS ML'!G3245</f>
        <v>27</v>
      </c>
      <c r="H1875" s="16">
        <f>'MEDIDAS ML'!H3245</f>
        <v>0.21199999999999999</v>
      </c>
      <c r="I1875" s="16">
        <f>'MEDIDAS ML'!I3245</f>
        <v>0.42525000000000002</v>
      </c>
      <c r="J1875" s="6" t="str">
        <f>'MEDIDAS ML'!J3245</f>
        <v>Se calcula por P volum</v>
      </c>
      <c r="K1875" s="16">
        <f>'MEDIDAS ML'!K3245</f>
        <v>0.42525000000000002</v>
      </c>
      <c r="L1875" s="7">
        <f>'MEDIDAS ML'!L3245</f>
        <v>4823</v>
      </c>
      <c r="M1875" s="6" t="str">
        <f>'MEDIDAS ML'!M3245</f>
        <v>Hasta $9.989</v>
      </c>
      <c r="N1875" s="7">
        <f>'MEDIDAS ML'!N3245</f>
        <v>700</v>
      </c>
      <c r="O1875" s="6" t="str">
        <f>'MEDIDAS ML'!O3245</f>
        <v>No aplica (&lt;$19.990)</v>
      </c>
      <c r="P1875" s="7">
        <f>'MEDIDAS ML'!P3245</f>
        <v>0</v>
      </c>
      <c r="Q1875" s="7">
        <f>'MEDIDAS ML'!Q3245</f>
        <v>700</v>
      </c>
      <c r="R1875" s="23" t="e">
        <f>'MEDIDAS ML'!#REF!</f>
        <v>#REF!</v>
      </c>
      <c r="S1875" s="24" t="e">
        <f>'MEDIDAS ML'!#REF!</f>
        <v>#REF!</v>
      </c>
      <c r="T1875" s="24" t="e">
        <f>'MEDIDAS ML'!#REF!</f>
        <v>#REF!</v>
      </c>
      <c r="U1875" s="24" t="e">
        <f>'MEDIDAS ML'!#REF!</f>
        <v>#REF!</v>
      </c>
      <c r="V1875" s="22" t="e">
        <f>'MEDIDAS ML'!#REF!</f>
        <v>#REF!</v>
      </c>
      <c r="W1875" s="17" t="e">
        <f>'MEDIDAS ML'!#REF!</f>
        <v>#REF!</v>
      </c>
      <c r="X1875" t="e">
        <f>'MEDIDAS ML'!#REF!</f>
        <v>#REF!</v>
      </c>
    </row>
    <row r="1876" spans="1:24" ht="15.75" customHeight="1" x14ac:dyDescent="0.25">
      <c r="A1876" s="6">
        <f>'MEDIDAS ML'!A3246</f>
        <v>123</v>
      </c>
      <c r="B1876" s="15">
        <f>'MEDIDAS ML'!B3246</f>
        <v>123</v>
      </c>
      <c r="C1876" s="6">
        <f>'MEDIDAS ML'!C3246</f>
        <v>123</v>
      </c>
      <c r="D1876" s="6" t="str">
        <f>'MEDIDAS ML'!D3246</f>
        <v>3x21x27 cm - 212 grs</v>
      </c>
      <c r="E1876" s="16">
        <f>'MEDIDAS ML'!E3246</f>
        <v>3</v>
      </c>
      <c r="F1876" s="16">
        <f>'MEDIDAS ML'!F3246</f>
        <v>21</v>
      </c>
      <c r="G1876" s="16">
        <f>'MEDIDAS ML'!G3246</f>
        <v>27</v>
      </c>
      <c r="H1876" s="16">
        <f>'MEDIDAS ML'!H3246</f>
        <v>0.21199999999999999</v>
      </c>
      <c r="I1876" s="16">
        <f>'MEDIDAS ML'!I3246</f>
        <v>0.42525000000000002</v>
      </c>
      <c r="J1876" s="6" t="str">
        <f>'MEDIDAS ML'!J3246</f>
        <v>Se calcula por P volum</v>
      </c>
      <c r="K1876" s="16">
        <f>'MEDIDAS ML'!K3246</f>
        <v>0.42525000000000002</v>
      </c>
      <c r="L1876" s="7">
        <f>'MEDIDAS ML'!L3246</f>
        <v>4823</v>
      </c>
      <c r="M1876" s="6" t="str">
        <f>'MEDIDAS ML'!M3246</f>
        <v>Hasta $9.989</v>
      </c>
      <c r="N1876" s="7">
        <f>'MEDIDAS ML'!N3246</f>
        <v>700</v>
      </c>
      <c r="O1876" s="6" t="str">
        <f>'MEDIDAS ML'!O3246</f>
        <v>No aplica (&lt;$19.990)</v>
      </c>
      <c r="P1876" s="7">
        <f>'MEDIDAS ML'!P3246</f>
        <v>0</v>
      </c>
      <c r="Q1876" s="7">
        <f>'MEDIDAS ML'!Q3246</f>
        <v>700</v>
      </c>
      <c r="R1876" s="23" t="e">
        <f>'MEDIDAS ML'!#REF!</f>
        <v>#REF!</v>
      </c>
      <c r="S1876" s="24" t="e">
        <f>'MEDIDAS ML'!#REF!</f>
        <v>#REF!</v>
      </c>
      <c r="T1876" s="24" t="e">
        <f>'MEDIDAS ML'!#REF!</f>
        <v>#REF!</v>
      </c>
      <c r="U1876" s="24" t="e">
        <f>'MEDIDAS ML'!#REF!</f>
        <v>#REF!</v>
      </c>
      <c r="V1876" s="22" t="e">
        <f>'MEDIDAS ML'!#REF!</f>
        <v>#REF!</v>
      </c>
      <c r="W1876" s="17" t="e">
        <f>'MEDIDAS ML'!#REF!</f>
        <v>#REF!</v>
      </c>
      <c r="X1876" t="e">
        <f>'MEDIDAS ML'!#REF!</f>
        <v>#REF!</v>
      </c>
    </row>
    <row r="1877" spans="1:24" ht="15.75" customHeight="1" x14ac:dyDescent="0.25">
      <c r="A1877" s="6">
        <f>'MEDIDAS ML'!A1085</f>
        <v>123</v>
      </c>
      <c r="B1877" s="15">
        <f>'MEDIDAS ML'!B1085</f>
        <v>123</v>
      </c>
      <c r="C1877" s="6">
        <f>'MEDIDAS ML'!C1085</f>
        <v>123</v>
      </c>
      <c r="D1877" s="6" t="str">
        <f>'MEDIDAS ML'!D1085</f>
        <v>5x18x22 cm - 1250 grs</v>
      </c>
      <c r="E1877" s="16">
        <f>'MEDIDAS ML'!E1085</f>
        <v>5</v>
      </c>
      <c r="F1877" s="16">
        <f>'MEDIDAS ML'!F1085</f>
        <v>18</v>
      </c>
      <c r="G1877" s="16">
        <f>'MEDIDAS ML'!G1085</f>
        <v>22</v>
      </c>
      <c r="H1877" s="16">
        <f>'MEDIDAS ML'!H1085</f>
        <v>1.25</v>
      </c>
      <c r="I1877" s="16">
        <f>'MEDIDAS ML'!I1085</f>
        <v>0.495</v>
      </c>
      <c r="J1877" s="6" t="str">
        <f>'MEDIDAS ML'!J1085</f>
        <v>Se calcula por Peso</v>
      </c>
      <c r="K1877" s="16">
        <f>'MEDIDAS ML'!K1085</f>
        <v>1.25</v>
      </c>
      <c r="L1877" s="7">
        <f>'MEDIDAS ML'!L1085</f>
        <v>4840</v>
      </c>
      <c r="M1877" s="6" t="str">
        <f>'MEDIDAS ML'!M1085</f>
        <v>Hasta $9.989</v>
      </c>
      <c r="N1877" s="7">
        <f>'MEDIDAS ML'!N1085</f>
        <v>700</v>
      </c>
      <c r="O1877" s="6" t="str">
        <f>'MEDIDAS ML'!O1085</f>
        <v>No aplica (&lt;$19.990)</v>
      </c>
      <c r="P1877" s="7">
        <f>'MEDIDAS ML'!P1085</f>
        <v>0</v>
      </c>
      <c r="Q1877" s="7">
        <f>'MEDIDAS ML'!Q1085</f>
        <v>700</v>
      </c>
      <c r="R1877" s="23" t="e">
        <f>'MEDIDAS ML'!#REF!</f>
        <v>#REF!</v>
      </c>
      <c r="S1877" s="24" t="e">
        <f>'MEDIDAS ML'!#REF!</f>
        <v>#REF!</v>
      </c>
      <c r="T1877" s="24" t="e">
        <f>'MEDIDAS ML'!#REF!</f>
        <v>#REF!</v>
      </c>
      <c r="U1877" s="24" t="e">
        <f>'MEDIDAS ML'!#REF!</f>
        <v>#REF!</v>
      </c>
      <c r="V1877" s="22" t="e">
        <f>'MEDIDAS ML'!#REF!</f>
        <v>#REF!</v>
      </c>
      <c r="W1877" s="17" t="e">
        <f>'MEDIDAS ML'!#REF!</f>
        <v>#REF!</v>
      </c>
      <c r="X1877" t="e">
        <f>'MEDIDAS ML'!#REF!</f>
        <v>#REF!</v>
      </c>
    </row>
    <row r="1878" spans="1:24" ht="15.75" customHeight="1" x14ac:dyDescent="0.25">
      <c r="A1878" s="6">
        <f>'MEDIDAS ML'!A1473</f>
        <v>123</v>
      </c>
      <c r="B1878" s="15">
        <f>'MEDIDAS ML'!B1473</f>
        <v>123</v>
      </c>
      <c r="C1878" s="6">
        <f>'MEDIDAS ML'!C1473</f>
        <v>123</v>
      </c>
      <c r="D1878" s="6" t="str">
        <f>'MEDIDAS ML'!D1473</f>
        <v>5x17x32 cm - 890 grs</v>
      </c>
      <c r="E1878" s="16">
        <f>'MEDIDAS ML'!E1473</f>
        <v>5</v>
      </c>
      <c r="F1878" s="16">
        <f>'MEDIDAS ML'!F1473</f>
        <v>17</v>
      </c>
      <c r="G1878" s="16">
        <f>'MEDIDAS ML'!G1473</f>
        <v>32</v>
      </c>
      <c r="H1878" s="16">
        <f>'MEDIDAS ML'!H1473</f>
        <v>0.89</v>
      </c>
      <c r="I1878" s="16">
        <f>'MEDIDAS ML'!I1473</f>
        <v>0.68</v>
      </c>
      <c r="J1878" s="6" t="str">
        <f>'MEDIDAS ML'!J1473</f>
        <v>Se calcula por Peso</v>
      </c>
      <c r="K1878" s="16">
        <f>'MEDIDAS ML'!K1473</f>
        <v>0.89</v>
      </c>
      <c r="L1878" s="7">
        <f>'MEDIDAS ML'!L1473</f>
        <v>4840</v>
      </c>
      <c r="M1878" s="6" t="str">
        <f>'MEDIDAS ML'!M1473</f>
        <v>Hasta $9.989</v>
      </c>
      <c r="N1878" s="7">
        <f>'MEDIDAS ML'!N1473</f>
        <v>700</v>
      </c>
      <c r="O1878" s="6" t="str">
        <f>'MEDIDAS ML'!O1473</f>
        <v>No aplica (&lt;$19.990)</v>
      </c>
      <c r="P1878" s="7">
        <f>'MEDIDAS ML'!P1473</f>
        <v>0</v>
      </c>
      <c r="Q1878" s="7">
        <f>'MEDIDAS ML'!Q1473</f>
        <v>700</v>
      </c>
      <c r="R1878" s="23" t="e">
        <f>'MEDIDAS ML'!#REF!</f>
        <v>#REF!</v>
      </c>
      <c r="S1878" s="24" t="e">
        <f>'MEDIDAS ML'!#REF!</f>
        <v>#REF!</v>
      </c>
      <c r="T1878" s="24" t="e">
        <f>'MEDIDAS ML'!#REF!</f>
        <v>#REF!</v>
      </c>
      <c r="U1878" s="24" t="e">
        <f>'MEDIDAS ML'!#REF!</f>
        <v>#REF!</v>
      </c>
      <c r="V1878" s="22" t="e">
        <f>'MEDIDAS ML'!#REF!</f>
        <v>#REF!</v>
      </c>
      <c r="W1878" s="17" t="e">
        <f>'MEDIDAS ML'!#REF!</f>
        <v>#REF!</v>
      </c>
      <c r="X1878" t="e">
        <f>'MEDIDAS ML'!#REF!</f>
        <v>#REF!</v>
      </c>
    </row>
    <row r="1879" spans="1:24" ht="15.75" customHeight="1" x14ac:dyDescent="0.25">
      <c r="A1879" s="6">
        <f>'MEDIDAS ML'!A1598</f>
        <v>123</v>
      </c>
      <c r="B1879" s="15">
        <f>'MEDIDAS ML'!B1598</f>
        <v>123</v>
      </c>
      <c r="C1879" s="6">
        <f>'MEDIDAS ML'!C1598</f>
        <v>123</v>
      </c>
      <c r="D1879" s="6" t="str">
        <f>'MEDIDAS ML'!D1598</f>
        <v>4x13x154 cm - 758 grs</v>
      </c>
      <c r="E1879" s="16">
        <f>'MEDIDAS ML'!E1598</f>
        <v>4</v>
      </c>
      <c r="F1879" s="16">
        <f>'MEDIDAS ML'!F1598</f>
        <v>13</v>
      </c>
      <c r="G1879" s="16">
        <f>'MEDIDAS ML'!G1598</f>
        <v>154</v>
      </c>
      <c r="H1879" s="16">
        <f>'MEDIDAS ML'!H1598</f>
        <v>0.75800000000000001</v>
      </c>
      <c r="I1879" s="16">
        <f>'MEDIDAS ML'!I1598</f>
        <v>2.0019999999999998</v>
      </c>
      <c r="J1879" s="6" t="str">
        <f>'MEDIDAS ML'!J1598</f>
        <v>Se calcula por P volum</v>
      </c>
      <c r="K1879" s="16">
        <f>'MEDIDAS ML'!K1598</f>
        <v>2.0019999999999998</v>
      </c>
      <c r="L1879" s="7">
        <f>'MEDIDAS ML'!L1598</f>
        <v>4840</v>
      </c>
      <c r="M1879" s="6" t="str">
        <f>'MEDIDAS ML'!M1598</f>
        <v>Hasta $9.989</v>
      </c>
      <c r="N1879" s="7">
        <f>'MEDIDAS ML'!N1598</f>
        <v>700</v>
      </c>
      <c r="O1879" s="6" t="str">
        <f>'MEDIDAS ML'!O1598</f>
        <v>No aplica (&lt;$19.990)</v>
      </c>
      <c r="P1879" s="7">
        <f>'MEDIDAS ML'!P1598</f>
        <v>0</v>
      </c>
      <c r="Q1879" s="7">
        <f>'MEDIDAS ML'!Q1598</f>
        <v>700</v>
      </c>
      <c r="R1879" s="23" t="e">
        <f>'MEDIDAS ML'!#REF!</f>
        <v>#REF!</v>
      </c>
      <c r="S1879" s="24" t="e">
        <f>'MEDIDAS ML'!#REF!</f>
        <v>#REF!</v>
      </c>
      <c r="T1879" s="24" t="e">
        <f>'MEDIDAS ML'!#REF!</f>
        <v>#REF!</v>
      </c>
      <c r="U1879" s="24" t="e">
        <f>'MEDIDAS ML'!#REF!</f>
        <v>#REF!</v>
      </c>
      <c r="V1879" s="22" t="e">
        <f>'MEDIDAS ML'!#REF!</f>
        <v>#REF!</v>
      </c>
      <c r="W1879" s="17" t="e">
        <f>'MEDIDAS ML'!#REF!</f>
        <v>#REF!</v>
      </c>
      <c r="X1879" t="e">
        <f>'MEDIDAS ML'!#REF!</f>
        <v>#REF!</v>
      </c>
    </row>
    <row r="1880" spans="1:24" ht="15.75" customHeight="1" x14ac:dyDescent="0.25">
      <c r="A1880" s="6">
        <f>'MEDIDAS ML'!A1616</f>
        <v>123</v>
      </c>
      <c r="B1880" s="15">
        <f>'MEDIDAS ML'!B1616</f>
        <v>123</v>
      </c>
      <c r="C1880" s="6">
        <f>'MEDIDAS ML'!C1616</f>
        <v>123</v>
      </c>
      <c r="D1880" s="6" t="str">
        <f>'MEDIDAS ML'!D1616</f>
        <v>5x15x35 cm - 750 grs</v>
      </c>
      <c r="E1880" s="16">
        <f>'MEDIDAS ML'!E1616</f>
        <v>5</v>
      </c>
      <c r="F1880" s="16">
        <f>'MEDIDAS ML'!F1616</f>
        <v>15</v>
      </c>
      <c r="G1880" s="16">
        <f>'MEDIDAS ML'!G1616</f>
        <v>35</v>
      </c>
      <c r="H1880" s="16">
        <f>'MEDIDAS ML'!H1616</f>
        <v>0.75</v>
      </c>
      <c r="I1880" s="16">
        <f>'MEDIDAS ML'!I1616</f>
        <v>0.65625</v>
      </c>
      <c r="J1880" s="6" t="str">
        <f>'MEDIDAS ML'!J1616</f>
        <v>Se calcula por Peso</v>
      </c>
      <c r="K1880" s="16">
        <f>'MEDIDAS ML'!K1616</f>
        <v>0.75</v>
      </c>
      <c r="L1880" s="7">
        <f>'MEDIDAS ML'!L1616</f>
        <v>4840</v>
      </c>
      <c r="M1880" s="6" t="str">
        <f>'MEDIDAS ML'!M1616</f>
        <v>Hasta $9.989</v>
      </c>
      <c r="N1880" s="7">
        <f>'MEDIDAS ML'!N1616</f>
        <v>700</v>
      </c>
      <c r="O1880" s="6" t="str">
        <f>'MEDIDAS ML'!O1616</f>
        <v>No aplica (&lt;$19.990)</v>
      </c>
      <c r="P1880" s="7">
        <f>'MEDIDAS ML'!P1616</f>
        <v>0</v>
      </c>
      <c r="Q1880" s="7">
        <f>'MEDIDAS ML'!Q1616</f>
        <v>700</v>
      </c>
      <c r="R1880" s="23" t="e">
        <f>'MEDIDAS ML'!#REF!</f>
        <v>#REF!</v>
      </c>
      <c r="S1880" s="24" t="e">
        <f>'MEDIDAS ML'!#REF!</f>
        <v>#REF!</v>
      </c>
      <c r="T1880" s="24" t="e">
        <f>'MEDIDAS ML'!#REF!</f>
        <v>#REF!</v>
      </c>
      <c r="U1880" s="24" t="e">
        <f>'MEDIDAS ML'!#REF!</f>
        <v>#REF!</v>
      </c>
      <c r="V1880" s="22" t="e">
        <f>'MEDIDAS ML'!#REF!</f>
        <v>#REF!</v>
      </c>
      <c r="W1880" s="17" t="e">
        <f>'MEDIDAS ML'!#REF!</f>
        <v>#REF!</v>
      </c>
      <c r="X1880" t="e">
        <f>'MEDIDAS ML'!#REF!</f>
        <v>#REF!</v>
      </c>
    </row>
    <row r="1881" spans="1:24" ht="15.75" customHeight="1" x14ac:dyDescent="0.25">
      <c r="A1881" s="6">
        <f>'MEDIDAS ML'!A1617</f>
        <v>123</v>
      </c>
      <c r="B1881" s="15">
        <f>'MEDIDAS ML'!B1617</f>
        <v>123</v>
      </c>
      <c r="C1881" s="6">
        <f>'MEDIDAS ML'!C1617</f>
        <v>123</v>
      </c>
      <c r="D1881" s="6" t="str">
        <f>'MEDIDAS ML'!D1617</f>
        <v>5x15x35 cm - 750 grs</v>
      </c>
      <c r="E1881" s="16">
        <f>'MEDIDAS ML'!E1617</f>
        <v>5</v>
      </c>
      <c r="F1881" s="16">
        <f>'MEDIDAS ML'!F1617</f>
        <v>15</v>
      </c>
      <c r="G1881" s="16">
        <f>'MEDIDAS ML'!G1617</f>
        <v>35</v>
      </c>
      <c r="H1881" s="16">
        <f>'MEDIDAS ML'!H1617</f>
        <v>0.75</v>
      </c>
      <c r="I1881" s="16">
        <f>'MEDIDAS ML'!I1617</f>
        <v>0.65625</v>
      </c>
      <c r="J1881" s="6" t="str">
        <f>'MEDIDAS ML'!J1617</f>
        <v>Se calcula por Peso</v>
      </c>
      <c r="K1881" s="16">
        <f>'MEDIDAS ML'!K1617</f>
        <v>0.75</v>
      </c>
      <c r="L1881" s="7">
        <f>'MEDIDAS ML'!L1617</f>
        <v>4840</v>
      </c>
      <c r="M1881" s="6" t="str">
        <f>'MEDIDAS ML'!M1617</f>
        <v>Hasta $9.989</v>
      </c>
      <c r="N1881" s="7">
        <f>'MEDIDAS ML'!N1617</f>
        <v>700</v>
      </c>
      <c r="O1881" s="6" t="str">
        <f>'MEDIDAS ML'!O1617</f>
        <v>No aplica (&lt;$19.990)</v>
      </c>
      <c r="P1881" s="7">
        <f>'MEDIDAS ML'!P1617</f>
        <v>0</v>
      </c>
      <c r="Q1881" s="7">
        <f>'MEDIDAS ML'!Q1617</f>
        <v>700</v>
      </c>
      <c r="R1881" s="23" t="e">
        <f>'MEDIDAS ML'!#REF!</f>
        <v>#REF!</v>
      </c>
      <c r="S1881" s="24" t="e">
        <f>'MEDIDAS ML'!#REF!</f>
        <v>#REF!</v>
      </c>
      <c r="T1881" s="24" t="e">
        <f>'MEDIDAS ML'!#REF!</f>
        <v>#REF!</v>
      </c>
      <c r="U1881" s="24" t="e">
        <f>'MEDIDAS ML'!#REF!</f>
        <v>#REF!</v>
      </c>
      <c r="V1881" s="22" t="e">
        <f>'MEDIDAS ML'!#REF!</f>
        <v>#REF!</v>
      </c>
      <c r="W1881" s="17" t="e">
        <f>'MEDIDAS ML'!#REF!</f>
        <v>#REF!</v>
      </c>
      <c r="X1881" t="e">
        <f>'MEDIDAS ML'!#REF!</f>
        <v>#REF!</v>
      </c>
    </row>
    <row r="1882" spans="1:24" ht="15.75" customHeight="1" x14ac:dyDescent="0.25">
      <c r="A1882" s="6">
        <f>'MEDIDAS ML'!A1714</f>
        <v>123</v>
      </c>
      <c r="B1882" s="15">
        <f>'MEDIDAS ML'!B1714</f>
        <v>123</v>
      </c>
      <c r="C1882" s="6">
        <f>'MEDIDAS ML'!C1714</f>
        <v>123</v>
      </c>
      <c r="D1882" s="6" t="str">
        <f>'MEDIDAS ML'!D1714</f>
        <v>7x30x32 cm - 663 grs</v>
      </c>
      <c r="E1882" s="16">
        <f>'MEDIDAS ML'!E1714</f>
        <v>7</v>
      </c>
      <c r="F1882" s="16">
        <f>'MEDIDAS ML'!F1714</f>
        <v>30</v>
      </c>
      <c r="G1882" s="16">
        <f>'MEDIDAS ML'!G1714</f>
        <v>32</v>
      </c>
      <c r="H1882" s="16">
        <f>'MEDIDAS ML'!H1714</f>
        <v>0.66300000000000003</v>
      </c>
      <c r="I1882" s="16">
        <f>'MEDIDAS ML'!I1714</f>
        <v>1.68</v>
      </c>
      <c r="J1882" s="6" t="str">
        <f>'MEDIDAS ML'!J1714</f>
        <v>Se calcula por P volum</v>
      </c>
      <c r="K1882" s="16">
        <f>'MEDIDAS ML'!K1714</f>
        <v>1.68</v>
      </c>
      <c r="L1882" s="7">
        <f>'MEDIDAS ML'!L1714</f>
        <v>4840</v>
      </c>
      <c r="M1882" s="6" t="str">
        <f>'MEDIDAS ML'!M1714</f>
        <v>Hasta $9.989</v>
      </c>
      <c r="N1882" s="7">
        <f>'MEDIDAS ML'!N1714</f>
        <v>700</v>
      </c>
      <c r="O1882" s="6" t="str">
        <f>'MEDIDAS ML'!O1714</f>
        <v>No aplica (&lt;$19.990)</v>
      </c>
      <c r="P1882" s="7">
        <f>'MEDIDAS ML'!P1714</f>
        <v>0</v>
      </c>
      <c r="Q1882" s="7">
        <f>'MEDIDAS ML'!Q1714</f>
        <v>700</v>
      </c>
      <c r="R1882" s="23" t="e">
        <f>'MEDIDAS ML'!#REF!</f>
        <v>#REF!</v>
      </c>
      <c r="S1882" s="24" t="e">
        <f>'MEDIDAS ML'!#REF!</f>
        <v>#REF!</v>
      </c>
      <c r="T1882" s="24" t="e">
        <f>'MEDIDAS ML'!#REF!</f>
        <v>#REF!</v>
      </c>
      <c r="U1882" s="24" t="e">
        <f>'MEDIDAS ML'!#REF!</f>
        <v>#REF!</v>
      </c>
      <c r="V1882" s="22" t="e">
        <f>'MEDIDAS ML'!#REF!</f>
        <v>#REF!</v>
      </c>
      <c r="W1882" s="17" t="e">
        <f>'MEDIDAS ML'!#REF!</f>
        <v>#REF!</v>
      </c>
      <c r="X1882" t="e">
        <f>'MEDIDAS ML'!#REF!</f>
        <v>#REF!</v>
      </c>
    </row>
    <row r="1883" spans="1:24" ht="15.75" customHeight="1" x14ac:dyDescent="0.25">
      <c r="A1883" s="6">
        <f>'MEDIDAS ML'!A2500</f>
        <v>123</v>
      </c>
      <c r="B1883" s="15">
        <f>'MEDIDAS ML'!B2500</f>
        <v>123</v>
      </c>
      <c r="C1883" s="6">
        <f>'MEDIDAS ML'!C2500</f>
        <v>123</v>
      </c>
      <c r="D1883" s="6" t="str">
        <f>'MEDIDAS ML'!D2500</f>
        <v>2x18x28 cm - 355 grs</v>
      </c>
      <c r="E1883" s="16">
        <f>'MEDIDAS ML'!E2500</f>
        <v>2</v>
      </c>
      <c r="F1883" s="16">
        <f>'MEDIDAS ML'!F2500</f>
        <v>18</v>
      </c>
      <c r="G1883" s="16">
        <f>'MEDIDAS ML'!G2500</f>
        <v>28</v>
      </c>
      <c r="H1883" s="16">
        <f>'MEDIDAS ML'!H2500</f>
        <v>0.35499999999999998</v>
      </c>
      <c r="I1883" s="16">
        <f>'MEDIDAS ML'!I2500</f>
        <v>0.252</v>
      </c>
      <c r="J1883" s="6" t="str">
        <f>'MEDIDAS ML'!J2500</f>
        <v>Se calcula por Peso</v>
      </c>
      <c r="K1883" s="16">
        <f>'MEDIDAS ML'!K2500</f>
        <v>0.35499999999999998</v>
      </c>
      <c r="L1883" s="7">
        <f>'MEDIDAS ML'!L2500</f>
        <v>4840</v>
      </c>
      <c r="M1883" s="6" t="str">
        <f>'MEDIDAS ML'!M2500</f>
        <v>Hasta $9.989</v>
      </c>
      <c r="N1883" s="7">
        <f>'MEDIDAS ML'!N2500</f>
        <v>700</v>
      </c>
      <c r="O1883" s="6" t="str">
        <f>'MEDIDAS ML'!O2500</f>
        <v>No aplica (&lt;$19.990)</v>
      </c>
      <c r="P1883" s="7">
        <f>'MEDIDAS ML'!P2500</f>
        <v>0</v>
      </c>
      <c r="Q1883" s="7">
        <f>'MEDIDAS ML'!Q2500</f>
        <v>700</v>
      </c>
      <c r="R1883" s="23" t="e">
        <f>'MEDIDAS ML'!#REF!</f>
        <v>#REF!</v>
      </c>
      <c r="S1883" s="24" t="e">
        <f>'MEDIDAS ML'!#REF!</f>
        <v>#REF!</v>
      </c>
      <c r="T1883" s="24" t="e">
        <f>'MEDIDAS ML'!#REF!</f>
        <v>#REF!</v>
      </c>
      <c r="U1883" s="24" t="e">
        <f>'MEDIDAS ML'!#REF!</f>
        <v>#REF!</v>
      </c>
      <c r="V1883" s="22" t="e">
        <f>'MEDIDAS ML'!#REF!</f>
        <v>#REF!</v>
      </c>
      <c r="W1883" s="17" t="e">
        <f>'MEDIDAS ML'!#REF!</f>
        <v>#REF!</v>
      </c>
      <c r="X1883" t="e">
        <f>'MEDIDAS ML'!#REF!</f>
        <v>#REF!</v>
      </c>
    </row>
    <row r="1884" spans="1:24" ht="15.75" customHeight="1" x14ac:dyDescent="0.25">
      <c r="A1884" s="6">
        <f>'MEDIDAS ML'!A2501</f>
        <v>123</v>
      </c>
      <c r="B1884" s="15">
        <f>'MEDIDAS ML'!B2501</f>
        <v>123</v>
      </c>
      <c r="C1884" s="6">
        <f>'MEDIDAS ML'!C2501</f>
        <v>123</v>
      </c>
      <c r="D1884" s="6" t="str">
        <f>'MEDIDAS ML'!D2501</f>
        <v>2x18x28 cm - 355 grs</v>
      </c>
      <c r="E1884" s="16">
        <f>'MEDIDAS ML'!E2501</f>
        <v>2</v>
      </c>
      <c r="F1884" s="16">
        <f>'MEDIDAS ML'!F2501</f>
        <v>18</v>
      </c>
      <c r="G1884" s="16">
        <f>'MEDIDAS ML'!G2501</f>
        <v>28</v>
      </c>
      <c r="H1884" s="16">
        <f>'MEDIDAS ML'!H2501</f>
        <v>0.35499999999999998</v>
      </c>
      <c r="I1884" s="16">
        <f>'MEDIDAS ML'!I2501</f>
        <v>0.252</v>
      </c>
      <c r="J1884" s="6" t="str">
        <f>'MEDIDAS ML'!J2501</f>
        <v>Se calcula por Peso</v>
      </c>
      <c r="K1884" s="16">
        <f>'MEDIDAS ML'!K2501</f>
        <v>0.35499999999999998</v>
      </c>
      <c r="L1884" s="7">
        <f>'MEDIDAS ML'!L2501</f>
        <v>4840</v>
      </c>
      <c r="M1884" s="6" t="str">
        <f>'MEDIDAS ML'!M2501</f>
        <v>Hasta $9.989</v>
      </c>
      <c r="N1884" s="7">
        <f>'MEDIDAS ML'!N2501</f>
        <v>700</v>
      </c>
      <c r="O1884" s="6" t="str">
        <f>'MEDIDAS ML'!O2501</f>
        <v>No aplica (&lt;$19.990)</v>
      </c>
      <c r="P1884" s="7">
        <f>'MEDIDAS ML'!P2501</f>
        <v>0</v>
      </c>
      <c r="Q1884" s="7">
        <f>'MEDIDAS ML'!Q2501</f>
        <v>700</v>
      </c>
      <c r="R1884" s="23" t="e">
        <f>'MEDIDAS ML'!#REF!</f>
        <v>#REF!</v>
      </c>
      <c r="S1884" s="24" t="e">
        <f>'MEDIDAS ML'!#REF!</f>
        <v>#REF!</v>
      </c>
      <c r="T1884" s="24" t="e">
        <f>'MEDIDAS ML'!#REF!</f>
        <v>#REF!</v>
      </c>
      <c r="U1884" s="24" t="e">
        <f>'MEDIDAS ML'!#REF!</f>
        <v>#REF!</v>
      </c>
      <c r="V1884" s="22" t="e">
        <f>'MEDIDAS ML'!#REF!</f>
        <v>#REF!</v>
      </c>
      <c r="W1884" s="17" t="e">
        <f>'MEDIDAS ML'!#REF!</f>
        <v>#REF!</v>
      </c>
      <c r="X1884" t="e">
        <f>'MEDIDAS ML'!#REF!</f>
        <v>#REF!</v>
      </c>
    </row>
    <row r="1885" spans="1:24" ht="15.75" customHeight="1" x14ac:dyDescent="0.25">
      <c r="A1885" s="6">
        <f>'MEDIDAS ML'!A2674</f>
        <v>123</v>
      </c>
      <c r="B1885" s="15">
        <f>'MEDIDAS ML'!B2674</f>
        <v>123</v>
      </c>
      <c r="C1885" s="6">
        <f>'MEDIDAS ML'!C2674</f>
        <v>123</v>
      </c>
      <c r="D1885" s="6" t="str">
        <f>'MEDIDAS ML'!D2674</f>
        <v>8x16x18 cm - 305 grs</v>
      </c>
      <c r="E1885" s="16">
        <f>'MEDIDAS ML'!E2674</f>
        <v>8</v>
      </c>
      <c r="F1885" s="16">
        <f>'MEDIDAS ML'!F2674</f>
        <v>16</v>
      </c>
      <c r="G1885" s="16">
        <f>'MEDIDAS ML'!G2674</f>
        <v>18</v>
      </c>
      <c r="H1885" s="16">
        <f>'MEDIDAS ML'!H2674</f>
        <v>0.30499999999999999</v>
      </c>
      <c r="I1885" s="16">
        <f>'MEDIDAS ML'!I2674</f>
        <v>0.57599999999999996</v>
      </c>
      <c r="J1885" s="6" t="str">
        <f>'MEDIDAS ML'!J2674</f>
        <v>Se calcula por P volum</v>
      </c>
      <c r="K1885" s="16">
        <f>'MEDIDAS ML'!K2674</f>
        <v>0.57599999999999996</v>
      </c>
      <c r="L1885" s="7">
        <f>'MEDIDAS ML'!L2674</f>
        <v>4840</v>
      </c>
      <c r="M1885" s="6" t="str">
        <f>'MEDIDAS ML'!M2674</f>
        <v>Hasta $9.989</v>
      </c>
      <c r="N1885" s="7">
        <f>'MEDIDAS ML'!N2674</f>
        <v>700</v>
      </c>
      <c r="O1885" s="6" t="str">
        <f>'MEDIDAS ML'!O2674</f>
        <v>No aplica (&lt;$19.990)</v>
      </c>
      <c r="P1885" s="7">
        <f>'MEDIDAS ML'!P2674</f>
        <v>0</v>
      </c>
      <c r="Q1885" s="7">
        <f>'MEDIDAS ML'!Q2674</f>
        <v>700</v>
      </c>
      <c r="R1885" s="23" t="e">
        <f>'MEDIDAS ML'!#REF!</f>
        <v>#REF!</v>
      </c>
      <c r="S1885" s="24" t="e">
        <f>'MEDIDAS ML'!#REF!</f>
        <v>#REF!</v>
      </c>
      <c r="T1885" s="24" t="e">
        <f>'MEDIDAS ML'!#REF!</f>
        <v>#REF!</v>
      </c>
      <c r="U1885" s="24" t="e">
        <f>'MEDIDAS ML'!#REF!</f>
        <v>#REF!</v>
      </c>
      <c r="V1885" s="22" t="e">
        <f>'MEDIDAS ML'!#REF!</f>
        <v>#REF!</v>
      </c>
      <c r="W1885" s="17" t="e">
        <f>'MEDIDAS ML'!#REF!</f>
        <v>#REF!</v>
      </c>
      <c r="X1885" t="e">
        <f>'MEDIDAS ML'!#REF!</f>
        <v>#REF!</v>
      </c>
    </row>
    <row r="1886" spans="1:24" ht="15.75" customHeight="1" x14ac:dyDescent="0.25">
      <c r="A1886" s="6">
        <f>'MEDIDAS ML'!A2839</f>
        <v>123</v>
      </c>
      <c r="B1886" s="15">
        <f>'MEDIDAS ML'!B2839</f>
        <v>123</v>
      </c>
      <c r="C1886" s="6">
        <f>'MEDIDAS ML'!C2839</f>
        <v>123</v>
      </c>
      <c r="D1886" s="6" t="str">
        <f>'MEDIDAS ML'!D2839</f>
        <v>3x12x19 cm - 300 grs</v>
      </c>
      <c r="E1886" s="16">
        <f>'MEDIDAS ML'!E2839</f>
        <v>3</v>
      </c>
      <c r="F1886" s="16">
        <f>'MEDIDAS ML'!F2839</f>
        <v>12</v>
      </c>
      <c r="G1886" s="16">
        <f>'MEDIDAS ML'!G2839</f>
        <v>19</v>
      </c>
      <c r="H1886" s="16">
        <f>'MEDIDAS ML'!H2839</f>
        <v>0.3</v>
      </c>
      <c r="I1886" s="16">
        <f>'MEDIDAS ML'!I2839</f>
        <v>0.17100000000000001</v>
      </c>
      <c r="J1886" s="6" t="str">
        <f>'MEDIDAS ML'!J2839</f>
        <v>Se calcula por Peso</v>
      </c>
      <c r="K1886" s="16">
        <f>'MEDIDAS ML'!K2839</f>
        <v>0.3</v>
      </c>
      <c r="L1886" s="7">
        <f>'MEDIDAS ML'!L2839</f>
        <v>4840</v>
      </c>
      <c r="M1886" s="6" t="str">
        <f>'MEDIDAS ML'!M2839</f>
        <v>Hasta $9.989</v>
      </c>
      <c r="N1886" s="7">
        <f>'MEDIDAS ML'!N2839</f>
        <v>700</v>
      </c>
      <c r="O1886" s="6" t="str">
        <f>'MEDIDAS ML'!O2839</f>
        <v>No aplica (&lt;$19.990)</v>
      </c>
      <c r="P1886" s="7">
        <f>'MEDIDAS ML'!P2839</f>
        <v>0</v>
      </c>
      <c r="Q1886" s="7">
        <f>'MEDIDAS ML'!Q2839</f>
        <v>700</v>
      </c>
      <c r="R1886" s="23" t="e">
        <f>'MEDIDAS ML'!#REF!</f>
        <v>#REF!</v>
      </c>
      <c r="S1886" s="24" t="e">
        <f>'MEDIDAS ML'!#REF!</f>
        <v>#REF!</v>
      </c>
      <c r="T1886" s="24" t="e">
        <f>'MEDIDAS ML'!#REF!</f>
        <v>#REF!</v>
      </c>
      <c r="U1886" s="24" t="e">
        <f>'MEDIDAS ML'!#REF!</f>
        <v>#REF!</v>
      </c>
      <c r="V1886" s="22" t="e">
        <f>'MEDIDAS ML'!#REF!</f>
        <v>#REF!</v>
      </c>
      <c r="W1886" s="17" t="e">
        <f>'MEDIDAS ML'!#REF!</f>
        <v>#REF!</v>
      </c>
      <c r="X1886" t="e">
        <f>'MEDIDAS ML'!#REF!</f>
        <v>#REF!</v>
      </c>
    </row>
    <row r="1887" spans="1:24" ht="15.75" customHeight="1" x14ac:dyDescent="0.25">
      <c r="A1887" s="6">
        <f>'MEDIDAS ML'!A2840</f>
        <v>123</v>
      </c>
      <c r="B1887" s="15">
        <f>'MEDIDAS ML'!B2840</f>
        <v>123</v>
      </c>
      <c r="C1887" s="6">
        <f>'MEDIDAS ML'!C2840</f>
        <v>123</v>
      </c>
      <c r="D1887" s="6" t="str">
        <f>'MEDIDAS ML'!D2840</f>
        <v>3x12x19 cm - 300 grs</v>
      </c>
      <c r="E1887" s="16">
        <f>'MEDIDAS ML'!E2840</f>
        <v>3</v>
      </c>
      <c r="F1887" s="16">
        <f>'MEDIDAS ML'!F2840</f>
        <v>12</v>
      </c>
      <c r="G1887" s="16">
        <f>'MEDIDAS ML'!G2840</f>
        <v>19</v>
      </c>
      <c r="H1887" s="16">
        <f>'MEDIDAS ML'!H2840</f>
        <v>0.3</v>
      </c>
      <c r="I1887" s="16">
        <f>'MEDIDAS ML'!I2840</f>
        <v>0.17100000000000001</v>
      </c>
      <c r="J1887" s="6" t="str">
        <f>'MEDIDAS ML'!J2840</f>
        <v>Se calcula por Peso</v>
      </c>
      <c r="K1887" s="16">
        <f>'MEDIDAS ML'!K2840</f>
        <v>0.3</v>
      </c>
      <c r="L1887" s="7">
        <f>'MEDIDAS ML'!L2840</f>
        <v>4840</v>
      </c>
      <c r="M1887" s="6" t="str">
        <f>'MEDIDAS ML'!M2840</f>
        <v>Hasta $9.989</v>
      </c>
      <c r="N1887" s="7">
        <f>'MEDIDAS ML'!N2840</f>
        <v>700</v>
      </c>
      <c r="O1887" s="6" t="str">
        <f>'MEDIDAS ML'!O2840</f>
        <v>No aplica (&lt;$19.990)</v>
      </c>
      <c r="P1887" s="7">
        <f>'MEDIDAS ML'!P2840</f>
        <v>0</v>
      </c>
      <c r="Q1887" s="7">
        <f>'MEDIDAS ML'!Q2840</f>
        <v>700</v>
      </c>
      <c r="R1887" s="23" t="e">
        <f>'MEDIDAS ML'!#REF!</f>
        <v>#REF!</v>
      </c>
      <c r="S1887" s="24" t="e">
        <f>'MEDIDAS ML'!#REF!</f>
        <v>#REF!</v>
      </c>
      <c r="T1887" s="24" t="e">
        <f>'MEDIDAS ML'!#REF!</f>
        <v>#REF!</v>
      </c>
      <c r="U1887" s="24" t="e">
        <f>'MEDIDAS ML'!#REF!</f>
        <v>#REF!</v>
      </c>
      <c r="V1887" s="22" t="e">
        <f>'MEDIDAS ML'!#REF!</f>
        <v>#REF!</v>
      </c>
      <c r="W1887" s="17" t="e">
        <f>'MEDIDAS ML'!#REF!</f>
        <v>#REF!</v>
      </c>
      <c r="X1887" t="e">
        <f>'MEDIDAS ML'!#REF!</f>
        <v>#REF!</v>
      </c>
    </row>
    <row r="1888" spans="1:24" ht="15.75" customHeight="1" x14ac:dyDescent="0.25">
      <c r="A1888" s="6">
        <f>'MEDIDAS ML'!A3140</f>
        <v>123</v>
      </c>
      <c r="B1888" s="15">
        <f>'MEDIDAS ML'!B3140</f>
        <v>123</v>
      </c>
      <c r="C1888" s="6">
        <f>'MEDIDAS ML'!C3140</f>
        <v>123</v>
      </c>
      <c r="D1888" s="6" t="str">
        <f>'MEDIDAS ML'!D3140</f>
        <v>5x13x64 cm - 237 grs</v>
      </c>
      <c r="E1888" s="16">
        <f>'MEDIDAS ML'!E3140</f>
        <v>5</v>
      </c>
      <c r="F1888" s="16">
        <f>'MEDIDAS ML'!F3140</f>
        <v>13</v>
      </c>
      <c r="G1888" s="16">
        <f>'MEDIDAS ML'!G3140</f>
        <v>64</v>
      </c>
      <c r="H1888" s="16">
        <f>'MEDIDAS ML'!H3140</f>
        <v>0.23699999999999999</v>
      </c>
      <c r="I1888" s="16">
        <f>'MEDIDAS ML'!I3140</f>
        <v>1.04</v>
      </c>
      <c r="J1888" s="6" t="str">
        <f>'MEDIDAS ML'!J3140</f>
        <v>Se calcula por P volum</v>
      </c>
      <c r="K1888" s="16">
        <f>'MEDIDAS ML'!K3140</f>
        <v>1.04</v>
      </c>
      <c r="L1888" s="7">
        <f>'MEDIDAS ML'!L3140</f>
        <v>4840</v>
      </c>
      <c r="M1888" s="6" t="str">
        <f>'MEDIDAS ML'!M3140</f>
        <v>Hasta $9.989</v>
      </c>
      <c r="N1888" s="7">
        <f>'MEDIDAS ML'!N3140</f>
        <v>700</v>
      </c>
      <c r="O1888" s="6" t="str">
        <f>'MEDIDAS ML'!O3140</f>
        <v>No aplica (&lt;$19.990)</v>
      </c>
      <c r="P1888" s="7">
        <f>'MEDIDAS ML'!P3140</f>
        <v>0</v>
      </c>
      <c r="Q1888" s="7">
        <f>'MEDIDAS ML'!Q3140</f>
        <v>700</v>
      </c>
      <c r="R1888" s="23" t="e">
        <f>'MEDIDAS ML'!#REF!</f>
        <v>#REF!</v>
      </c>
      <c r="S1888" s="24" t="e">
        <f>'MEDIDAS ML'!#REF!</f>
        <v>#REF!</v>
      </c>
      <c r="T1888" s="24" t="e">
        <f>'MEDIDAS ML'!#REF!</f>
        <v>#REF!</v>
      </c>
      <c r="U1888" s="24" t="e">
        <f>'MEDIDAS ML'!#REF!</f>
        <v>#REF!</v>
      </c>
      <c r="V1888" s="22" t="e">
        <f>'MEDIDAS ML'!#REF!</f>
        <v>#REF!</v>
      </c>
      <c r="W1888" s="17" t="e">
        <f>'MEDIDAS ML'!#REF!</f>
        <v>#REF!</v>
      </c>
      <c r="X1888" t="e">
        <f>'MEDIDAS ML'!#REF!</f>
        <v>#REF!</v>
      </c>
    </row>
    <row r="1889" spans="1:24" ht="15.75" customHeight="1" x14ac:dyDescent="0.25">
      <c r="A1889" s="6">
        <f>'MEDIDAS ML'!A3141</f>
        <v>123</v>
      </c>
      <c r="B1889" s="15">
        <f>'MEDIDAS ML'!B3141</f>
        <v>123</v>
      </c>
      <c r="C1889" s="6">
        <f>'MEDIDAS ML'!C3141</f>
        <v>123</v>
      </c>
      <c r="D1889" s="6" t="str">
        <f>'MEDIDAS ML'!D3141</f>
        <v>5x13x64 cm - 237 grs</v>
      </c>
      <c r="E1889" s="16">
        <f>'MEDIDAS ML'!E3141</f>
        <v>5</v>
      </c>
      <c r="F1889" s="16">
        <f>'MEDIDAS ML'!F3141</f>
        <v>13</v>
      </c>
      <c r="G1889" s="16">
        <f>'MEDIDAS ML'!G3141</f>
        <v>64</v>
      </c>
      <c r="H1889" s="16">
        <f>'MEDIDAS ML'!H3141</f>
        <v>0.23699999999999999</v>
      </c>
      <c r="I1889" s="16">
        <f>'MEDIDAS ML'!I3141</f>
        <v>1.04</v>
      </c>
      <c r="J1889" s="6" t="str">
        <f>'MEDIDAS ML'!J3141</f>
        <v>Se calcula por P volum</v>
      </c>
      <c r="K1889" s="16">
        <f>'MEDIDAS ML'!K3141</f>
        <v>1.04</v>
      </c>
      <c r="L1889" s="7">
        <f>'MEDIDAS ML'!L3141</f>
        <v>4840</v>
      </c>
      <c r="M1889" s="6" t="str">
        <f>'MEDIDAS ML'!M3141</f>
        <v>Hasta $9.989</v>
      </c>
      <c r="N1889" s="7">
        <f>'MEDIDAS ML'!N3141</f>
        <v>700</v>
      </c>
      <c r="O1889" s="6" t="str">
        <f>'MEDIDAS ML'!O3141</f>
        <v>No aplica (&lt;$19.990)</v>
      </c>
      <c r="P1889" s="7">
        <f>'MEDIDAS ML'!P3141</f>
        <v>0</v>
      </c>
      <c r="Q1889" s="7">
        <f>'MEDIDAS ML'!Q3141</f>
        <v>700</v>
      </c>
      <c r="R1889" s="23" t="e">
        <f>'MEDIDAS ML'!#REF!</f>
        <v>#REF!</v>
      </c>
      <c r="S1889" s="24" t="e">
        <f>'MEDIDAS ML'!#REF!</f>
        <v>#REF!</v>
      </c>
      <c r="T1889" s="24" t="e">
        <f>'MEDIDAS ML'!#REF!</f>
        <v>#REF!</v>
      </c>
      <c r="U1889" s="24" t="e">
        <f>'MEDIDAS ML'!#REF!</f>
        <v>#REF!</v>
      </c>
      <c r="V1889" s="22" t="e">
        <f>'MEDIDAS ML'!#REF!</f>
        <v>#REF!</v>
      </c>
      <c r="W1889" s="17" t="e">
        <f>'MEDIDAS ML'!#REF!</f>
        <v>#REF!</v>
      </c>
      <c r="X1889" t="e">
        <f>'MEDIDAS ML'!#REF!</f>
        <v>#REF!</v>
      </c>
    </row>
    <row r="1890" spans="1:24" ht="15.75" customHeight="1" x14ac:dyDescent="0.25">
      <c r="A1890" s="6">
        <f>'MEDIDAS ML'!A3433</f>
        <v>123</v>
      </c>
      <c r="B1890" s="15">
        <f>'MEDIDAS ML'!B3433</f>
        <v>123</v>
      </c>
      <c r="C1890" s="6">
        <f>'MEDIDAS ML'!C3433</f>
        <v>123</v>
      </c>
      <c r="D1890" s="6" t="str">
        <f>'MEDIDAS ML'!D3433</f>
        <v>8x15x18 cm - 180 grs</v>
      </c>
      <c r="E1890" s="16">
        <f>'MEDIDAS ML'!E3433</f>
        <v>8</v>
      </c>
      <c r="F1890" s="16">
        <f>'MEDIDAS ML'!F3433</f>
        <v>15</v>
      </c>
      <c r="G1890" s="16">
        <f>'MEDIDAS ML'!G3433</f>
        <v>18</v>
      </c>
      <c r="H1890" s="16">
        <f>'MEDIDAS ML'!H3433</f>
        <v>0.18</v>
      </c>
      <c r="I1890" s="16">
        <f>'MEDIDAS ML'!I3433</f>
        <v>0.54</v>
      </c>
      <c r="J1890" s="6" t="str">
        <f>'MEDIDAS ML'!J3433</f>
        <v>Se calcula por P volum</v>
      </c>
      <c r="K1890" s="16">
        <f>'MEDIDAS ML'!K3433</f>
        <v>0.54</v>
      </c>
      <c r="L1890" s="7">
        <f>'MEDIDAS ML'!L3433</f>
        <v>4840</v>
      </c>
      <c r="M1890" s="6" t="str">
        <f>'MEDIDAS ML'!M3433</f>
        <v>Hasta $9.989</v>
      </c>
      <c r="N1890" s="7">
        <f>'MEDIDAS ML'!N3433</f>
        <v>700</v>
      </c>
      <c r="O1890" s="6" t="str">
        <f>'MEDIDAS ML'!O3433</f>
        <v>No aplica (&lt;$19.990)</v>
      </c>
      <c r="P1890" s="7">
        <f>'MEDIDAS ML'!P3433</f>
        <v>0</v>
      </c>
      <c r="Q1890" s="7">
        <f>'MEDIDAS ML'!Q3433</f>
        <v>700</v>
      </c>
      <c r="R1890" s="23" t="e">
        <f>'MEDIDAS ML'!#REF!</f>
        <v>#REF!</v>
      </c>
      <c r="S1890" s="24" t="e">
        <f>'MEDIDAS ML'!#REF!</f>
        <v>#REF!</v>
      </c>
      <c r="T1890" s="24" t="e">
        <f>'MEDIDAS ML'!#REF!</f>
        <v>#REF!</v>
      </c>
      <c r="U1890" s="24" t="e">
        <f>'MEDIDAS ML'!#REF!</f>
        <v>#REF!</v>
      </c>
      <c r="V1890" s="22" t="e">
        <f>'MEDIDAS ML'!#REF!</f>
        <v>#REF!</v>
      </c>
      <c r="W1890" s="17" t="e">
        <f>'MEDIDAS ML'!#REF!</f>
        <v>#REF!</v>
      </c>
      <c r="X1890" t="e">
        <f>'MEDIDAS ML'!#REF!</f>
        <v>#REF!</v>
      </c>
    </row>
    <row r="1891" spans="1:24" ht="15.75" customHeight="1" x14ac:dyDescent="0.25">
      <c r="A1891" s="6">
        <f>'MEDIDAS ML'!A3434</f>
        <v>123</v>
      </c>
      <c r="B1891" s="15">
        <f>'MEDIDAS ML'!B3434</f>
        <v>123</v>
      </c>
      <c r="C1891" s="6">
        <f>'MEDIDAS ML'!C3434</f>
        <v>123</v>
      </c>
      <c r="D1891" s="6" t="str">
        <f>'MEDIDAS ML'!D3434</f>
        <v>8x15x18 cm - 180 grs</v>
      </c>
      <c r="E1891" s="16">
        <f>'MEDIDAS ML'!E3434</f>
        <v>8</v>
      </c>
      <c r="F1891" s="16">
        <f>'MEDIDAS ML'!F3434</f>
        <v>15</v>
      </c>
      <c r="G1891" s="16">
        <f>'MEDIDAS ML'!G3434</f>
        <v>18</v>
      </c>
      <c r="H1891" s="16">
        <f>'MEDIDAS ML'!H3434</f>
        <v>0.18</v>
      </c>
      <c r="I1891" s="16">
        <f>'MEDIDAS ML'!I3434</f>
        <v>0.54</v>
      </c>
      <c r="J1891" s="6" t="str">
        <f>'MEDIDAS ML'!J3434</f>
        <v>Se calcula por P volum</v>
      </c>
      <c r="K1891" s="16">
        <f>'MEDIDAS ML'!K3434</f>
        <v>0.54</v>
      </c>
      <c r="L1891" s="7">
        <f>'MEDIDAS ML'!L3434</f>
        <v>4840</v>
      </c>
      <c r="M1891" s="6" t="str">
        <f>'MEDIDAS ML'!M3434</f>
        <v>Hasta $9.989</v>
      </c>
      <c r="N1891" s="7">
        <f>'MEDIDAS ML'!N3434</f>
        <v>700</v>
      </c>
      <c r="O1891" s="6" t="str">
        <f>'MEDIDAS ML'!O3434</f>
        <v>No aplica (&lt;$19.990)</v>
      </c>
      <c r="P1891" s="7">
        <f>'MEDIDAS ML'!P3434</f>
        <v>0</v>
      </c>
      <c r="Q1891" s="7">
        <f>'MEDIDAS ML'!Q3434</f>
        <v>700</v>
      </c>
      <c r="R1891" s="23" t="e">
        <f>'MEDIDAS ML'!#REF!</f>
        <v>#REF!</v>
      </c>
      <c r="S1891" s="24" t="e">
        <f>'MEDIDAS ML'!#REF!</f>
        <v>#REF!</v>
      </c>
      <c r="T1891" s="24" t="e">
        <f>'MEDIDAS ML'!#REF!</f>
        <v>#REF!</v>
      </c>
      <c r="U1891" s="24" t="e">
        <f>'MEDIDAS ML'!#REF!</f>
        <v>#REF!</v>
      </c>
      <c r="V1891" s="22" t="e">
        <f>'MEDIDAS ML'!#REF!</f>
        <v>#REF!</v>
      </c>
      <c r="W1891" s="17" t="e">
        <f>'MEDIDAS ML'!#REF!</f>
        <v>#REF!</v>
      </c>
      <c r="X1891" t="e">
        <f>'MEDIDAS ML'!#REF!</f>
        <v>#REF!</v>
      </c>
    </row>
    <row r="1892" spans="1:24" ht="15.75" customHeight="1" x14ac:dyDescent="0.25">
      <c r="A1892" s="6">
        <f>'MEDIDAS ML'!A3745</f>
        <v>123</v>
      </c>
      <c r="B1892" s="15">
        <f>'MEDIDAS ML'!B3745</f>
        <v>123</v>
      </c>
      <c r="C1892" s="6">
        <f>'MEDIDAS ML'!C3745</f>
        <v>123</v>
      </c>
      <c r="D1892" s="6" t="str">
        <f>'MEDIDAS ML'!D3745</f>
        <v>2x8x20 cm - 132 grs</v>
      </c>
      <c r="E1892" s="16">
        <f>'MEDIDAS ML'!E3745</f>
        <v>2</v>
      </c>
      <c r="F1892" s="16">
        <f>'MEDIDAS ML'!F3745</f>
        <v>8</v>
      </c>
      <c r="G1892" s="16">
        <f>'MEDIDAS ML'!G3745</f>
        <v>20</v>
      </c>
      <c r="H1892" s="16">
        <f>'MEDIDAS ML'!H3745</f>
        <v>0.13200000000000001</v>
      </c>
      <c r="I1892" s="16">
        <f>'MEDIDAS ML'!I3745</f>
        <v>0.08</v>
      </c>
      <c r="J1892" s="6" t="str">
        <f>'MEDIDAS ML'!J3745</f>
        <v>Se calcula por Peso</v>
      </c>
      <c r="K1892" s="16">
        <f>'MEDIDAS ML'!K3745</f>
        <v>0.13200000000000001</v>
      </c>
      <c r="L1892" s="7">
        <f>'MEDIDAS ML'!L3745</f>
        <v>4840</v>
      </c>
      <c r="M1892" s="6" t="str">
        <f>'MEDIDAS ML'!M3745</f>
        <v>Hasta $9.989</v>
      </c>
      <c r="N1892" s="7">
        <f>'MEDIDAS ML'!N3745</f>
        <v>700</v>
      </c>
      <c r="O1892" s="6" t="str">
        <f>'MEDIDAS ML'!O3745</f>
        <v>No aplica (&lt;$19.990)</v>
      </c>
      <c r="P1892" s="7">
        <f>'MEDIDAS ML'!P3745</f>
        <v>0</v>
      </c>
      <c r="Q1892" s="7">
        <f>'MEDIDAS ML'!Q3745</f>
        <v>700</v>
      </c>
      <c r="R1892" s="23" t="e">
        <f>'MEDIDAS ML'!#REF!</f>
        <v>#REF!</v>
      </c>
      <c r="S1892" s="24" t="e">
        <f>'MEDIDAS ML'!#REF!</f>
        <v>#REF!</v>
      </c>
      <c r="T1892" s="24" t="e">
        <f>'MEDIDAS ML'!#REF!</f>
        <v>#REF!</v>
      </c>
      <c r="U1892" s="24" t="e">
        <f>'MEDIDAS ML'!#REF!</f>
        <v>#REF!</v>
      </c>
      <c r="V1892" s="22" t="e">
        <f>'MEDIDAS ML'!#REF!</f>
        <v>#REF!</v>
      </c>
      <c r="W1892" s="17" t="e">
        <f>'MEDIDAS ML'!#REF!</f>
        <v>#REF!</v>
      </c>
      <c r="X1892" t="e">
        <f>'MEDIDAS ML'!#REF!</f>
        <v>#REF!</v>
      </c>
    </row>
    <row r="1893" spans="1:24" ht="15.75" customHeight="1" x14ac:dyDescent="0.25">
      <c r="A1893" s="6">
        <f>'MEDIDAS ML'!A3746</f>
        <v>123</v>
      </c>
      <c r="B1893" s="15">
        <f>'MEDIDAS ML'!B3746</f>
        <v>123</v>
      </c>
      <c r="C1893" s="6">
        <f>'MEDIDAS ML'!C3746</f>
        <v>123</v>
      </c>
      <c r="D1893" s="6" t="str">
        <f>'MEDIDAS ML'!D3746</f>
        <v>2x8x20 cm - 132 grs</v>
      </c>
      <c r="E1893" s="16">
        <f>'MEDIDAS ML'!E3746</f>
        <v>2</v>
      </c>
      <c r="F1893" s="16">
        <f>'MEDIDAS ML'!F3746</f>
        <v>8</v>
      </c>
      <c r="G1893" s="16">
        <f>'MEDIDAS ML'!G3746</f>
        <v>20</v>
      </c>
      <c r="H1893" s="16">
        <f>'MEDIDAS ML'!H3746</f>
        <v>0.13200000000000001</v>
      </c>
      <c r="I1893" s="16">
        <f>'MEDIDAS ML'!I3746</f>
        <v>0.08</v>
      </c>
      <c r="J1893" s="6" t="str">
        <f>'MEDIDAS ML'!J3746</f>
        <v>Se calcula por Peso</v>
      </c>
      <c r="K1893" s="16">
        <f>'MEDIDAS ML'!K3746</f>
        <v>0.13200000000000001</v>
      </c>
      <c r="L1893" s="7">
        <f>'MEDIDAS ML'!L3746</f>
        <v>4840</v>
      </c>
      <c r="M1893" s="6" t="str">
        <f>'MEDIDAS ML'!M3746</f>
        <v>Hasta $9.989</v>
      </c>
      <c r="N1893" s="7">
        <f>'MEDIDAS ML'!N3746</f>
        <v>700</v>
      </c>
      <c r="O1893" s="6" t="str">
        <f>'MEDIDAS ML'!O3746</f>
        <v>No aplica (&lt;$19.990)</v>
      </c>
      <c r="P1893" s="7">
        <f>'MEDIDAS ML'!P3746</f>
        <v>0</v>
      </c>
      <c r="Q1893" s="7">
        <f>'MEDIDAS ML'!Q3746</f>
        <v>700</v>
      </c>
      <c r="R1893" s="23" t="e">
        <f>'MEDIDAS ML'!#REF!</f>
        <v>#REF!</v>
      </c>
      <c r="S1893" s="24" t="e">
        <f>'MEDIDAS ML'!#REF!</f>
        <v>#REF!</v>
      </c>
      <c r="T1893" s="24" t="e">
        <f>'MEDIDAS ML'!#REF!</f>
        <v>#REF!</v>
      </c>
      <c r="U1893" s="24" t="e">
        <f>'MEDIDAS ML'!#REF!</f>
        <v>#REF!</v>
      </c>
      <c r="V1893" s="22" t="e">
        <f>'MEDIDAS ML'!#REF!</f>
        <v>#REF!</v>
      </c>
      <c r="W1893" s="17" t="e">
        <f>'MEDIDAS ML'!#REF!</f>
        <v>#REF!</v>
      </c>
      <c r="X1893" t="e">
        <f>'MEDIDAS ML'!#REF!</f>
        <v>#REF!</v>
      </c>
    </row>
    <row r="1894" spans="1:24" ht="15.75" customHeight="1" x14ac:dyDescent="0.25">
      <c r="A1894" s="6">
        <f>'MEDIDAS ML'!A3790</f>
        <v>123</v>
      </c>
      <c r="B1894" s="15">
        <f>'MEDIDAS ML'!B3790</f>
        <v>123</v>
      </c>
      <c r="C1894" s="6">
        <f>'MEDIDAS ML'!C3790</f>
        <v>123</v>
      </c>
      <c r="D1894" s="6" t="str">
        <f>'MEDIDAS ML'!D3790</f>
        <v>8x11x22 cm - 120 grs</v>
      </c>
      <c r="E1894" s="16">
        <f>'MEDIDAS ML'!E3790</f>
        <v>8</v>
      </c>
      <c r="F1894" s="16">
        <f>'MEDIDAS ML'!F3790</f>
        <v>11</v>
      </c>
      <c r="G1894" s="16">
        <f>'MEDIDAS ML'!G3790</f>
        <v>22</v>
      </c>
      <c r="H1894" s="16">
        <f>'MEDIDAS ML'!H3790</f>
        <v>0.12</v>
      </c>
      <c r="I1894" s="16">
        <f>'MEDIDAS ML'!I3790</f>
        <v>0.48399999999999999</v>
      </c>
      <c r="J1894" s="6" t="str">
        <f>'MEDIDAS ML'!J3790</f>
        <v>Se calcula por P volum</v>
      </c>
      <c r="K1894" s="16">
        <f>'MEDIDAS ML'!K3790</f>
        <v>0.48399999999999999</v>
      </c>
      <c r="L1894" s="7">
        <f>'MEDIDAS ML'!L3790</f>
        <v>4840</v>
      </c>
      <c r="M1894" s="6" t="str">
        <f>'MEDIDAS ML'!M3790</f>
        <v>Hasta $9.989</v>
      </c>
      <c r="N1894" s="7">
        <f>'MEDIDAS ML'!N3790</f>
        <v>700</v>
      </c>
      <c r="O1894" s="6" t="str">
        <f>'MEDIDAS ML'!O3790</f>
        <v>No aplica (&lt;$19.990)</v>
      </c>
      <c r="P1894" s="7">
        <f>'MEDIDAS ML'!P3790</f>
        <v>0</v>
      </c>
      <c r="Q1894" s="7">
        <f>'MEDIDAS ML'!Q3790</f>
        <v>700</v>
      </c>
      <c r="R1894" s="23" t="e">
        <f>'MEDIDAS ML'!#REF!</f>
        <v>#REF!</v>
      </c>
      <c r="S1894" s="24" t="e">
        <f>'MEDIDAS ML'!#REF!</f>
        <v>#REF!</v>
      </c>
      <c r="T1894" s="24" t="e">
        <f>'MEDIDAS ML'!#REF!</f>
        <v>#REF!</v>
      </c>
      <c r="U1894" s="24" t="e">
        <f>'MEDIDAS ML'!#REF!</f>
        <v>#REF!</v>
      </c>
      <c r="V1894" s="22" t="e">
        <f>'MEDIDAS ML'!#REF!</f>
        <v>#REF!</v>
      </c>
      <c r="W1894" s="17" t="e">
        <f>'MEDIDAS ML'!#REF!</f>
        <v>#REF!</v>
      </c>
      <c r="X1894" t="e">
        <f>'MEDIDAS ML'!#REF!</f>
        <v>#REF!</v>
      </c>
    </row>
    <row r="1895" spans="1:24" ht="15.75" customHeight="1" x14ac:dyDescent="0.25">
      <c r="A1895" s="6">
        <f>'MEDIDAS ML'!A3791</f>
        <v>123</v>
      </c>
      <c r="B1895" s="15">
        <f>'MEDIDAS ML'!B3791</f>
        <v>123</v>
      </c>
      <c r="C1895" s="6">
        <f>'MEDIDAS ML'!C3791</f>
        <v>123</v>
      </c>
      <c r="D1895" s="6" t="str">
        <f>'MEDIDAS ML'!D3791</f>
        <v>8x11x22 cm - 120 grs</v>
      </c>
      <c r="E1895" s="16">
        <f>'MEDIDAS ML'!E3791</f>
        <v>8</v>
      </c>
      <c r="F1895" s="16">
        <f>'MEDIDAS ML'!F3791</f>
        <v>11</v>
      </c>
      <c r="G1895" s="16">
        <f>'MEDIDAS ML'!G3791</f>
        <v>22</v>
      </c>
      <c r="H1895" s="16">
        <f>'MEDIDAS ML'!H3791</f>
        <v>0.12</v>
      </c>
      <c r="I1895" s="16">
        <f>'MEDIDAS ML'!I3791</f>
        <v>0.48399999999999999</v>
      </c>
      <c r="J1895" s="6" t="str">
        <f>'MEDIDAS ML'!J3791</f>
        <v>Se calcula por P volum</v>
      </c>
      <c r="K1895" s="16">
        <f>'MEDIDAS ML'!K3791</f>
        <v>0.48399999999999999</v>
      </c>
      <c r="L1895" s="7">
        <f>'MEDIDAS ML'!L3791</f>
        <v>4840</v>
      </c>
      <c r="M1895" s="6" t="str">
        <f>'MEDIDAS ML'!M3791</f>
        <v>Hasta $9.989</v>
      </c>
      <c r="N1895" s="7">
        <f>'MEDIDAS ML'!N3791</f>
        <v>700</v>
      </c>
      <c r="O1895" s="6" t="str">
        <f>'MEDIDAS ML'!O3791</f>
        <v>No aplica (&lt;$19.990)</v>
      </c>
      <c r="P1895" s="7">
        <f>'MEDIDAS ML'!P3791</f>
        <v>0</v>
      </c>
      <c r="Q1895" s="7">
        <f>'MEDIDAS ML'!Q3791</f>
        <v>700</v>
      </c>
      <c r="R1895" s="23" t="e">
        <f>'MEDIDAS ML'!#REF!</f>
        <v>#REF!</v>
      </c>
      <c r="S1895" s="24" t="e">
        <f>'MEDIDAS ML'!#REF!</f>
        <v>#REF!</v>
      </c>
      <c r="T1895" s="24" t="e">
        <f>'MEDIDAS ML'!#REF!</f>
        <v>#REF!</v>
      </c>
      <c r="U1895" s="24" t="e">
        <f>'MEDIDAS ML'!#REF!</f>
        <v>#REF!</v>
      </c>
      <c r="V1895" s="22" t="e">
        <f>'MEDIDAS ML'!#REF!</f>
        <v>#REF!</v>
      </c>
      <c r="W1895" s="17" t="e">
        <f>'MEDIDAS ML'!#REF!</f>
        <v>#REF!</v>
      </c>
      <c r="X1895" t="e">
        <f>'MEDIDAS ML'!#REF!</f>
        <v>#REF!</v>
      </c>
    </row>
    <row r="1896" spans="1:24" ht="15.75" customHeight="1" x14ac:dyDescent="0.25">
      <c r="A1896" s="6">
        <f>'MEDIDAS ML'!A3852</f>
        <v>123</v>
      </c>
      <c r="B1896" s="15">
        <f>'MEDIDAS ML'!B3852</f>
        <v>123</v>
      </c>
      <c r="C1896" s="6">
        <f>'MEDIDAS ML'!C3852</f>
        <v>123</v>
      </c>
      <c r="D1896" s="6" t="str">
        <f>'MEDIDAS ML'!D3852</f>
        <v>4x13x15 cm - 106 grs</v>
      </c>
      <c r="E1896" s="16">
        <f>'MEDIDAS ML'!E3852</f>
        <v>4</v>
      </c>
      <c r="F1896" s="16">
        <f>'MEDIDAS ML'!F3852</f>
        <v>13</v>
      </c>
      <c r="G1896" s="16">
        <f>'MEDIDAS ML'!G3852</f>
        <v>15</v>
      </c>
      <c r="H1896" s="16">
        <f>'MEDIDAS ML'!H3852</f>
        <v>0.106</v>
      </c>
      <c r="I1896" s="16">
        <f>'MEDIDAS ML'!I3852</f>
        <v>0.19500000000000001</v>
      </c>
      <c r="J1896" s="6" t="str">
        <f>'MEDIDAS ML'!J3852</f>
        <v>Se calcula por P volum</v>
      </c>
      <c r="K1896" s="16">
        <f>'MEDIDAS ML'!K3852</f>
        <v>0.19500000000000001</v>
      </c>
      <c r="L1896" s="7">
        <f>'MEDIDAS ML'!L3852</f>
        <v>4840</v>
      </c>
      <c r="M1896" s="6" t="str">
        <f>'MEDIDAS ML'!M3852</f>
        <v>Hasta $9.989</v>
      </c>
      <c r="N1896" s="7">
        <f>'MEDIDAS ML'!N3852</f>
        <v>700</v>
      </c>
      <c r="O1896" s="6" t="str">
        <f>'MEDIDAS ML'!O3852</f>
        <v>No aplica (&lt;$19.990)</v>
      </c>
      <c r="P1896" s="7">
        <f>'MEDIDAS ML'!P3852</f>
        <v>0</v>
      </c>
      <c r="Q1896" s="7">
        <f>'MEDIDAS ML'!Q3852</f>
        <v>700</v>
      </c>
      <c r="R1896" s="23" t="e">
        <f>'MEDIDAS ML'!#REF!</f>
        <v>#REF!</v>
      </c>
      <c r="S1896" s="24" t="e">
        <f>'MEDIDAS ML'!#REF!</f>
        <v>#REF!</v>
      </c>
      <c r="T1896" s="24" t="e">
        <f>'MEDIDAS ML'!#REF!</f>
        <v>#REF!</v>
      </c>
      <c r="U1896" s="24" t="e">
        <f>'MEDIDAS ML'!#REF!</f>
        <v>#REF!</v>
      </c>
      <c r="V1896" s="22" t="e">
        <f>'MEDIDAS ML'!#REF!</f>
        <v>#REF!</v>
      </c>
      <c r="W1896" s="17" t="e">
        <f>'MEDIDAS ML'!#REF!</f>
        <v>#REF!</v>
      </c>
      <c r="X1896" t="e">
        <f>'MEDIDAS ML'!#REF!</f>
        <v>#REF!</v>
      </c>
    </row>
    <row r="1897" spans="1:24" ht="15.75" customHeight="1" x14ac:dyDescent="0.25">
      <c r="A1897" s="6">
        <f>'MEDIDAS ML'!A3853</f>
        <v>123</v>
      </c>
      <c r="B1897" s="15">
        <f>'MEDIDAS ML'!B3853</f>
        <v>123</v>
      </c>
      <c r="C1897" s="6">
        <f>'MEDIDAS ML'!C3853</f>
        <v>123</v>
      </c>
      <c r="D1897" s="6" t="str">
        <f>'MEDIDAS ML'!D3853</f>
        <v>4x13x15 cm - 106 grs</v>
      </c>
      <c r="E1897" s="16">
        <f>'MEDIDAS ML'!E3853</f>
        <v>4</v>
      </c>
      <c r="F1897" s="16">
        <f>'MEDIDAS ML'!F3853</f>
        <v>13</v>
      </c>
      <c r="G1897" s="16">
        <f>'MEDIDAS ML'!G3853</f>
        <v>15</v>
      </c>
      <c r="H1897" s="16">
        <f>'MEDIDAS ML'!H3853</f>
        <v>0.106</v>
      </c>
      <c r="I1897" s="16">
        <f>'MEDIDAS ML'!I3853</f>
        <v>0.19500000000000001</v>
      </c>
      <c r="J1897" s="6" t="str">
        <f>'MEDIDAS ML'!J3853</f>
        <v>Se calcula por P volum</v>
      </c>
      <c r="K1897" s="16">
        <f>'MEDIDAS ML'!K3853</f>
        <v>0.19500000000000001</v>
      </c>
      <c r="L1897" s="7">
        <f>'MEDIDAS ML'!L3853</f>
        <v>4840</v>
      </c>
      <c r="M1897" s="6" t="str">
        <f>'MEDIDAS ML'!M3853</f>
        <v>Hasta $9.989</v>
      </c>
      <c r="N1897" s="7">
        <f>'MEDIDAS ML'!N3853</f>
        <v>700</v>
      </c>
      <c r="O1897" s="6" t="str">
        <f>'MEDIDAS ML'!O3853</f>
        <v>No aplica (&lt;$19.990)</v>
      </c>
      <c r="P1897" s="7">
        <f>'MEDIDAS ML'!P3853</f>
        <v>0</v>
      </c>
      <c r="Q1897" s="7">
        <f>'MEDIDAS ML'!Q3853</f>
        <v>700</v>
      </c>
      <c r="R1897" s="23" t="e">
        <f>'MEDIDAS ML'!#REF!</f>
        <v>#REF!</v>
      </c>
      <c r="S1897" s="24" t="e">
        <f>'MEDIDAS ML'!#REF!</f>
        <v>#REF!</v>
      </c>
      <c r="T1897" s="24" t="e">
        <f>'MEDIDAS ML'!#REF!</f>
        <v>#REF!</v>
      </c>
      <c r="U1897" s="24" t="e">
        <f>'MEDIDAS ML'!#REF!</f>
        <v>#REF!</v>
      </c>
      <c r="V1897" s="22" t="e">
        <f>'MEDIDAS ML'!#REF!</f>
        <v>#REF!</v>
      </c>
      <c r="W1897" s="17" t="e">
        <f>'MEDIDAS ML'!#REF!</f>
        <v>#REF!</v>
      </c>
      <c r="X1897" t="e">
        <f>'MEDIDAS ML'!#REF!</f>
        <v>#REF!</v>
      </c>
    </row>
    <row r="1898" spans="1:24" ht="15.75" customHeight="1" x14ac:dyDescent="0.25">
      <c r="A1898" s="6">
        <f>'MEDIDAS ML'!A2064</f>
        <v>123</v>
      </c>
      <c r="B1898" s="15">
        <f>'MEDIDAS ML'!B2064</f>
        <v>123</v>
      </c>
      <c r="C1898" s="6">
        <f>'MEDIDAS ML'!C2064</f>
        <v>123</v>
      </c>
      <c r="D1898" s="6" t="str">
        <f>'MEDIDAS ML'!D2064</f>
        <v>11x16x26 cm - 500 grs</v>
      </c>
      <c r="E1898" s="16">
        <f>'MEDIDAS ML'!E2064</f>
        <v>11</v>
      </c>
      <c r="F1898" s="16">
        <f>'MEDIDAS ML'!F2064</f>
        <v>16</v>
      </c>
      <c r="G1898" s="16">
        <f>'MEDIDAS ML'!G2064</f>
        <v>26</v>
      </c>
      <c r="H1898" s="16">
        <f>'MEDIDAS ML'!H2064</f>
        <v>0.5</v>
      </c>
      <c r="I1898" s="16">
        <f>'MEDIDAS ML'!I2064</f>
        <v>1.1439999999999999</v>
      </c>
      <c r="J1898" s="6" t="str">
        <f>'MEDIDAS ML'!J2064</f>
        <v>Se calcula por P volum</v>
      </c>
      <c r="K1898" s="16">
        <f>'MEDIDAS ML'!K2064</f>
        <v>1.1439999999999999</v>
      </c>
      <c r="L1898" s="7">
        <f>'MEDIDAS ML'!L2064</f>
        <v>4864</v>
      </c>
      <c r="M1898" s="6" t="str">
        <f>'MEDIDAS ML'!M2064</f>
        <v>Hasta $9.989</v>
      </c>
      <c r="N1898" s="7">
        <f>'MEDIDAS ML'!N2064</f>
        <v>700</v>
      </c>
      <c r="O1898" s="6" t="str">
        <f>'MEDIDAS ML'!O2064</f>
        <v>No aplica (&lt;$19.990)</v>
      </c>
      <c r="P1898" s="7">
        <f>'MEDIDAS ML'!P2064</f>
        <v>0</v>
      </c>
      <c r="Q1898" s="7">
        <f>'MEDIDAS ML'!Q2064</f>
        <v>700</v>
      </c>
      <c r="R1898" s="23" t="e">
        <f>'MEDIDAS ML'!#REF!</f>
        <v>#REF!</v>
      </c>
      <c r="S1898" s="24" t="e">
        <f>'MEDIDAS ML'!#REF!</f>
        <v>#REF!</v>
      </c>
      <c r="T1898" s="24" t="e">
        <f>'MEDIDAS ML'!#REF!</f>
        <v>#REF!</v>
      </c>
      <c r="U1898" s="24" t="e">
        <f>'MEDIDAS ML'!#REF!</f>
        <v>#REF!</v>
      </c>
      <c r="V1898" s="22" t="e">
        <f>'MEDIDAS ML'!#REF!</f>
        <v>#REF!</v>
      </c>
      <c r="W1898" s="17" t="e">
        <f>'MEDIDAS ML'!#REF!</f>
        <v>#REF!</v>
      </c>
      <c r="X1898" t="e">
        <f>'MEDIDAS ML'!#REF!</f>
        <v>#REF!</v>
      </c>
    </row>
    <row r="1899" spans="1:24" ht="15.75" customHeight="1" x14ac:dyDescent="0.25">
      <c r="A1899" s="6">
        <f>'MEDIDAS ML'!A695</f>
        <v>123</v>
      </c>
      <c r="B1899" s="15">
        <f>'MEDIDAS ML'!B695</f>
        <v>123</v>
      </c>
      <c r="C1899" s="6">
        <f>'MEDIDAS ML'!C695</f>
        <v>123</v>
      </c>
      <c r="D1899" s="6" t="str">
        <f>'MEDIDAS ML'!D695</f>
        <v>15x17x27 cm - 2275 grs</v>
      </c>
      <c r="E1899" s="16">
        <f>'MEDIDAS ML'!E695</f>
        <v>15</v>
      </c>
      <c r="F1899" s="16">
        <f>'MEDIDAS ML'!F695</f>
        <v>17</v>
      </c>
      <c r="G1899" s="16">
        <f>'MEDIDAS ML'!G695</f>
        <v>27</v>
      </c>
      <c r="H1899" s="16">
        <f>'MEDIDAS ML'!H695</f>
        <v>2.2749999999999999</v>
      </c>
      <c r="I1899" s="16">
        <f>'MEDIDAS ML'!I695</f>
        <v>1.7212499999999999</v>
      </c>
      <c r="J1899" s="6" t="str">
        <f>'MEDIDAS ML'!J695</f>
        <v>Se calcula por Peso</v>
      </c>
      <c r="K1899" s="16">
        <f>'MEDIDAS ML'!K695</f>
        <v>2.2749999999999999</v>
      </c>
      <c r="L1899" s="7">
        <f>'MEDIDAS ML'!L695</f>
        <v>4890</v>
      </c>
      <c r="M1899" s="6" t="str">
        <f>'MEDIDAS ML'!M695</f>
        <v>Hasta $9.989</v>
      </c>
      <c r="N1899" s="7">
        <f>'MEDIDAS ML'!N695</f>
        <v>700</v>
      </c>
      <c r="O1899" s="6" t="str">
        <f>'MEDIDAS ML'!O695</f>
        <v>No aplica (&lt;$19.990)</v>
      </c>
      <c r="P1899" s="7">
        <f>'MEDIDAS ML'!P695</f>
        <v>0</v>
      </c>
      <c r="Q1899" s="7">
        <f>'MEDIDAS ML'!Q695</f>
        <v>700</v>
      </c>
      <c r="R1899" s="23" t="e">
        <f>'MEDIDAS ML'!#REF!</f>
        <v>#REF!</v>
      </c>
      <c r="S1899" s="24" t="e">
        <f>'MEDIDAS ML'!#REF!</f>
        <v>#REF!</v>
      </c>
      <c r="T1899" s="24" t="e">
        <f>'MEDIDAS ML'!#REF!</f>
        <v>#REF!</v>
      </c>
      <c r="U1899" s="24" t="e">
        <f>'MEDIDAS ML'!#REF!</f>
        <v>#REF!</v>
      </c>
      <c r="V1899" s="22" t="e">
        <f>'MEDIDAS ML'!#REF!</f>
        <v>#REF!</v>
      </c>
      <c r="W1899" s="17" t="e">
        <f>'MEDIDAS ML'!#REF!</f>
        <v>#REF!</v>
      </c>
      <c r="X1899" t="e">
        <f>'MEDIDAS ML'!#REF!</f>
        <v>#REF!</v>
      </c>
    </row>
    <row r="1900" spans="1:24" ht="15.75" customHeight="1" x14ac:dyDescent="0.25">
      <c r="A1900" s="6">
        <f>'MEDIDAS ML'!A1440</f>
        <v>123</v>
      </c>
      <c r="B1900" s="15">
        <f>'MEDIDAS ML'!B1440</f>
        <v>123</v>
      </c>
      <c r="C1900" s="6">
        <f>'MEDIDAS ML'!C1440</f>
        <v>123</v>
      </c>
      <c r="D1900" s="6" t="str">
        <f>'MEDIDAS ML'!D1440</f>
        <v>13x18x26 cm - 910 grs</v>
      </c>
      <c r="E1900" s="16">
        <f>'MEDIDAS ML'!E1440</f>
        <v>13</v>
      </c>
      <c r="F1900" s="16">
        <f>'MEDIDAS ML'!F1440</f>
        <v>18</v>
      </c>
      <c r="G1900" s="16">
        <f>'MEDIDAS ML'!G1440</f>
        <v>26</v>
      </c>
      <c r="H1900" s="16">
        <f>'MEDIDAS ML'!H1440</f>
        <v>0.91</v>
      </c>
      <c r="I1900" s="16">
        <f>'MEDIDAS ML'!I1440</f>
        <v>1.5209999999999999</v>
      </c>
      <c r="J1900" s="6" t="str">
        <f>'MEDIDAS ML'!J1440</f>
        <v>Se calcula por P volum</v>
      </c>
      <c r="K1900" s="16">
        <f>'MEDIDAS ML'!K1440</f>
        <v>1.5209999999999999</v>
      </c>
      <c r="L1900" s="7">
        <f>'MEDIDAS ML'!L1440</f>
        <v>4890</v>
      </c>
      <c r="M1900" s="6" t="str">
        <f>'MEDIDAS ML'!M1440</f>
        <v>Hasta $9.989</v>
      </c>
      <c r="N1900" s="7">
        <f>'MEDIDAS ML'!N1440</f>
        <v>700</v>
      </c>
      <c r="O1900" s="6" t="str">
        <f>'MEDIDAS ML'!O1440</f>
        <v>No aplica (&lt;$19.990)</v>
      </c>
      <c r="P1900" s="7">
        <f>'MEDIDAS ML'!P1440</f>
        <v>0</v>
      </c>
      <c r="Q1900" s="7">
        <f>'MEDIDAS ML'!Q1440</f>
        <v>700</v>
      </c>
      <c r="R1900" s="23" t="e">
        <f>'MEDIDAS ML'!#REF!</f>
        <v>#REF!</v>
      </c>
      <c r="S1900" s="24" t="e">
        <f>'MEDIDAS ML'!#REF!</f>
        <v>#REF!</v>
      </c>
      <c r="T1900" s="24" t="e">
        <f>'MEDIDAS ML'!#REF!</f>
        <v>#REF!</v>
      </c>
      <c r="U1900" s="24" t="e">
        <f>'MEDIDAS ML'!#REF!</f>
        <v>#REF!</v>
      </c>
      <c r="V1900" s="22" t="e">
        <f>'MEDIDAS ML'!#REF!</f>
        <v>#REF!</v>
      </c>
      <c r="W1900" s="17" t="e">
        <f>'MEDIDAS ML'!#REF!</f>
        <v>#REF!</v>
      </c>
      <c r="X1900" t="e">
        <f>'MEDIDAS ML'!#REF!</f>
        <v>#REF!</v>
      </c>
    </row>
    <row r="1901" spans="1:24" ht="15.75" customHeight="1" x14ac:dyDescent="0.25">
      <c r="A1901" s="6">
        <f>'MEDIDAS ML'!A1619</f>
        <v>123</v>
      </c>
      <c r="B1901" s="15">
        <f>'MEDIDAS ML'!B1619</f>
        <v>123</v>
      </c>
      <c r="C1901" s="6">
        <f>'MEDIDAS ML'!C1619</f>
        <v>123</v>
      </c>
      <c r="D1901" s="6" t="str">
        <f>'MEDIDAS ML'!D1619</f>
        <v>12x19x28 cm - 743 grs</v>
      </c>
      <c r="E1901" s="16">
        <f>'MEDIDAS ML'!E1619</f>
        <v>12</v>
      </c>
      <c r="F1901" s="16">
        <f>'MEDIDAS ML'!F1619</f>
        <v>19</v>
      </c>
      <c r="G1901" s="16">
        <f>'MEDIDAS ML'!G1619</f>
        <v>28</v>
      </c>
      <c r="H1901" s="16">
        <f>'MEDIDAS ML'!H1619</f>
        <v>0.74299999999999999</v>
      </c>
      <c r="I1901" s="16">
        <f>'MEDIDAS ML'!I1619</f>
        <v>1.5960000000000001</v>
      </c>
      <c r="J1901" s="6" t="str">
        <f>'MEDIDAS ML'!J1619</f>
        <v>Se calcula por P volum</v>
      </c>
      <c r="K1901" s="16">
        <f>'MEDIDAS ML'!K1619</f>
        <v>1.5960000000000001</v>
      </c>
      <c r="L1901" s="7">
        <f>'MEDIDAS ML'!L1619</f>
        <v>4890</v>
      </c>
      <c r="M1901" s="6" t="str">
        <f>'MEDIDAS ML'!M1619</f>
        <v>Hasta $9.989</v>
      </c>
      <c r="N1901" s="7">
        <f>'MEDIDAS ML'!N1619</f>
        <v>700</v>
      </c>
      <c r="O1901" s="6" t="str">
        <f>'MEDIDAS ML'!O1619</f>
        <v>No aplica (&lt;$19.990)</v>
      </c>
      <c r="P1901" s="7">
        <f>'MEDIDAS ML'!P1619</f>
        <v>0</v>
      </c>
      <c r="Q1901" s="7">
        <f>'MEDIDAS ML'!Q1619</f>
        <v>700</v>
      </c>
      <c r="R1901" s="23" t="e">
        <f>'MEDIDAS ML'!#REF!</f>
        <v>#REF!</v>
      </c>
      <c r="S1901" s="24" t="e">
        <f>'MEDIDAS ML'!#REF!</f>
        <v>#REF!</v>
      </c>
      <c r="T1901" s="24" t="e">
        <f>'MEDIDAS ML'!#REF!</f>
        <v>#REF!</v>
      </c>
      <c r="U1901" s="24" t="e">
        <f>'MEDIDAS ML'!#REF!</f>
        <v>#REF!</v>
      </c>
      <c r="V1901" s="22" t="e">
        <f>'MEDIDAS ML'!#REF!</f>
        <v>#REF!</v>
      </c>
      <c r="W1901" s="17" t="e">
        <f>'MEDIDAS ML'!#REF!</f>
        <v>#REF!</v>
      </c>
      <c r="X1901" t="e">
        <f>'MEDIDAS ML'!#REF!</f>
        <v>#REF!</v>
      </c>
    </row>
    <row r="1902" spans="1:24" ht="15.75" customHeight="1" x14ac:dyDescent="0.25">
      <c r="A1902" s="6">
        <f>'MEDIDAS ML'!A1620</f>
        <v>123</v>
      </c>
      <c r="B1902" s="15">
        <f>'MEDIDAS ML'!B1620</f>
        <v>123</v>
      </c>
      <c r="C1902" s="6">
        <f>'MEDIDAS ML'!C1620</f>
        <v>123</v>
      </c>
      <c r="D1902" s="6" t="str">
        <f>'MEDIDAS ML'!D1620</f>
        <v>12x19x28 cm - 743 grs</v>
      </c>
      <c r="E1902" s="16">
        <f>'MEDIDAS ML'!E1620</f>
        <v>12</v>
      </c>
      <c r="F1902" s="16">
        <f>'MEDIDAS ML'!F1620</f>
        <v>19</v>
      </c>
      <c r="G1902" s="16">
        <f>'MEDIDAS ML'!G1620</f>
        <v>28</v>
      </c>
      <c r="H1902" s="16">
        <f>'MEDIDAS ML'!H1620</f>
        <v>0.74299999999999999</v>
      </c>
      <c r="I1902" s="16">
        <f>'MEDIDAS ML'!I1620</f>
        <v>1.5960000000000001</v>
      </c>
      <c r="J1902" s="6" t="str">
        <f>'MEDIDAS ML'!J1620</f>
        <v>Se calcula por P volum</v>
      </c>
      <c r="K1902" s="16">
        <f>'MEDIDAS ML'!K1620</f>
        <v>1.5960000000000001</v>
      </c>
      <c r="L1902" s="7">
        <f>'MEDIDAS ML'!L1620</f>
        <v>4890</v>
      </c>
      <c r="M1902" s="6" t="str">
        <f>'MEDIDAS ML'!M1620</f>
        <v>Hasta $9.989</v>
      </c>
      <c r="N1902" s="7">
        <f>'MEDIDAS ML'!N1620</f>
        <v>700</v>
      </c>
      <c r="O1902" s="6" t="str">
        <f>'MEDIDAS ML'!O1620</f>
        <v>No aplica (&lt;$19.990)</v>
      </c>
      <c r="P1902" s="7">
        <f>'MEDIDAS ML'!P1620</f>
        <v>0</v>
      </c>
      <c r="Q1902" s="7">
        <f>'MEDIDAS ML'!Q1620</f>
        <v>700</v>
      </c>
      <c r="R1902" s="23" t="e">
        <f>'MEDIDAS ML'!#REF!</f>
        <v>#REF!</v>
      </c>
      <c r="S1902" s="24" t="e">
        <f>'MEDIDAS ML'!#REF!</f>
        <v>#REF!</v>
      </c>
      <c r="T1902" s="24" t="e">
        <f>'MEDIDAS ML'!#REF!</f>
        <v>#REF!</v>
      </c>
      <c r="U1902" s="24" t="e">
        <f>'MEDIDAS ML'!#REF!</f>
        <v>#REF!</v>
      </c>
      <c r="V1902" s="22" t="e">
        <f>'MEDIDAS ML'!#REF!</f>
        <v>#REF!</v>
      </c>
      <c r="W1902" s="17" t="e">
        <f>'MEDIDAS ML'!#REF!</f>
        <v>#REF!</v>
      </c>
      <c r="X1902" t="e">
        <f>'MEDIDAS ML'!#REF!</f>
        <v>#REF!</v>
      </c>
    </row>
    <row r="1903" spans="1:24" ht="15.75" customHeight="1" x14ac:dyDescent="0.25">
      <c r="A1903" s="6">
        <f>'MEDIDAS ML'!A1763</f>
        <v>123</v>
      </c>
      <c r="B1903" s="15">
        <f>'MEDIDAS ML'!B1763</f>
        <v>123</v>
      </c>
      <c r="C1903" s="6">
        <f>'MEDIDAS ML'!C1763</f>
        <v>123</v>
      </c>
      <c r="D1903" s="6" t="str">
        <f>'MEDIDAS ML'!D1763</f>
        <v>6x11x29 cm - 635 grs</v>
      </c>
      <c r="E1903" s="16">
        <f>'MEDIDAS ML'!E1763</f>
        <v>6</v>
      </c>
      <c r="F1903" s="16">
        <f>'MEDIDAS ML'!F1763</f>
        <v>11</v>
      </c>
      <c r="G1903" s="16">
        <f>'MEDIDAS ML'!G1763</f>
        <v>29</v>
      </c>
      <c r="H1903" s="16">
        <f>'MEDIDAS ML'!H1763</f>
        <v>0.63500000000000001</v>
      </c>
      <c r="I1903" s="16">
        <f>'MEDIDAS ML'!I1763</f>
        <v>0.47849999999999998</v>
      </c>
      <c r="J1903" s="6" t="str">
        <f>'MEDIDAS ML'!J1763</f>
        <v>Se calcula por Peso</v>
      </c>
      <c r="K1903" s="16">
        <f>'MEDIDAS ML'!K1763</f>
        <v>0.63500000000000001</v>
      </c>
      <c r="L1903" s="7">
        <f>'MEDIDAS ML'!L1763</f>
        <v>4890</v>
      </c>
      <c r="M1903" s="6" t="str">
        <f>'MEDIDAS ML'!M1763</f>
        <v>Hasta $9.989</v>
      </c>
      <c r="N1903" s="7">
        <f>'MEDIDAS ML'!N1763</f>
        <v>700</v>
      </c>
      <c r="O1903" s="6" t="str">
        <f>'MEDIDAS ML'!O1763</f>
        <v>No aplica (&lt;$19.990)</v>
      </c>
      <c r="P1903" s="7">
        <f>'MEDIDAS ML'!P1763</f>
        <v>0</v>
      </c>
      <c r="Q1903" s="7">
        <f>'MEDIDAS ML'!Q1763</f>
        <v>700</v>
      </c>
      <c r="R1903" s="23" t="e">
        <f>'MEDIDAS ML'!#REF!</f>
        <v>#REF!</v>
      </c>
      <c r="S1903" s="24" t="e">
        <f>'MEDIDAS ML'!#REF!</f>
        <v>#REF!</v>
      </c>
      <c r="T1903" s="24" t="e">
        <f>'MEDIDAS ML'!#REF!</f>
        <v>#REF!</v>
      </c>
      <c r="U1903" s="24" t="e">
        <f>'MEDIDAS ML'!#REF!</f>
        <v>#REF!</v>
      </c>
      <c r="V1903" s="22" t="e">
        <f>'MEDIDAS ML'!#REF!</f>
        <v>#REF!</v>
      </c>
      <c r="W1903" s="17" t="e">
        <f>'MEDIDAS ML'!#REF!</f>
        <v>#REF!</v>
      </c>
      <c r="X1903" t="e">
        <f>'MEDIDAS ML'!#REF!</f>
        <v>#REF!</v>
      </c>
    </row>
    <row r="1904" spans="1:24" ht="15.75" customHeight="1" x14ac:dyDescent="0.25">
      <c r="A1904" s="6">
        <f>'MEDIDAS ML'!A1764</f>
        <v>123</v>
      </c>
      <c r="B1904" s="15">
        <f>'MEDIDAS ML'!B1764</f>
        <v>123</v>
      </c>
      <c r="C1904" s="6">
        <f>'MEDIDAS ML'!C1764</f>
        <v>123</v>
      </c>
      <c r="D1904" s="6" t="str">
        <f>'MEDIDAS ML'!D1764</f>
        <v>6x11x29 cm - 635 grs</v>
      </c>
      <c r="E1904" s="16">
        <f>'MEDIDAS ML'!E1764</f>
        <v>6</v>
      </c>
      <c r="F1904" s="16">
        <f>'MEDIDAS ML'!F1764</f>
        <v>11</v>
      </c>
      <c r="G1904" s="16">
        <f>'MEDIDAS ML'!G1764</f>
        <v>29</v>
      </c>
      <c r="H1904" s="16">
        <f>'MEDIDAS ML'!H1764</f>
        <v>0.63500000000000001</v>
      </c>
      <c r="I1904" s="16">
        <f>'MEDIDAS ML'!I1764</f>
        <v>0.47849999999999998</v>
      </c>
      <c r="J1904" s="6" t="str">
        <f>'MEDIDAS ML'!J1764</f>
        <v>Se calcula por Peso</v>
      </c>
      <c r="K1904" s="16">
        <f>'MEDIDAS ML'!K1764</f>
        <v>0.63500000000000001</v>
      </c>
      <c r="L1904" s="7">
        <f>'MEDIDAS ML'!L1764</f>
        <v>4890</v>
      </c>
      <c r="M1904" s="6" t="str">
        <f>'MEDIDAS ML'!M1764</f>
        <v>Hasta $9.989</v>
      </c>
      <c r="N1904" s="7">
        <f>'MEDIDAS ML'!N1764</f>
        <v>700</v>
      </c>
      <c r="O1904" s="6" t="str">
        <f>'MEDIDAS ML'!O1764</f>
        <v>No aplica (&lt;$19.990)</v>
      </c>
      <c r="P1904" s="7">
        <f>'MEDIDAS ML'!P1764</f>
        <v>0</v>
      </c>
      <c r="Q1904" s="7">
        <f>'MEDIDAS ML'!Q1764</f>
        <v>700</v>
      </c>
      <c r="R1904" s="23" t="e">
        <f>'MEDIDAS ML'!#REF!</f>
        <v>#REF!</v>
      </c>
      <c r="S1904" s="24" t="e">
        <f>'MEDIDAS ML'!#REF!</f>
        <v>#REF!</v>
      </c>
      <c r="T1904" s="24" t="e">
        <f>'MEDIDAS ML'!#REF!</f>
        <v>#REF!</v>
      </c>
      <c r="U1904" s="24" t="e">
        <f>'MEDIDAS ML'!#REF!</f>
        <v>#REF!</v>
      </c>
      <c r="V1904" s="22" t="e">
        <f>'MEDIDAS ML'!#REF!</f>
        <v>#REF!</v>
      </c>
      <c r="W1904" s="17" t="e">
        <f>'MEDIDAS ML'!#REF!</f>
        <v>#REF!</v>
      </c>
      <c r="X1904" t="e">
        <f>'MEDIDAS ML'!#REF!</f>
        <v>#REF!</v>
      </c>
    </row>
    <row r="1905" spans="1:24" ht="15.75" customHeight="1" x14ac:dyDescent="0.25">
      <c r="A1905" s="6">
        <f>'MEDIDAS ML'!A1812</f>
        <v>123</v>
      </c>
      <c r="B1905" s="15">
        <f>'MEDIDAS ML'!B1812</f>
        <v>123</v>
      </c>
      <c r="C1905" s="6">
        <f>'MEDIDAS ML'!C1812</f>
        <v>123</v>
      </c>
      <c r="D1905" s="6" t="str">
        <f>'MEDIDAS ML'!D1812</f>
        <v>4x10x17 cm - 615 grs</v>
      </c>
      <c r="E1905" s="16">
        <f>'MEDIDAS ML'!E1812</f>
        <v>4</v>
      </c>
      <c r="F1905" s="16">
        <f>'MEDIDAS ML'!F1812</f>
        <v>10</v>
      </c>
      <c r="G1905" s="16">
        <f>'MEDIDAS ML'!G1812</f>
        <v>17</v>
      </c>
      <c r="H1905" s="16">
        <f>'MEDIDAS ML'!H1812</f>
        <v>0.61499999999999999</v>
      </c>
      <c r="I1905" s="16">
        <f>'MEDIDAS ML'!I1812</f>
        <v>0.17</v>
      </c>
      <c r="J1905" s="6" t="str">
        <f>'MEDIDAS ML'!J1812</f>
        <v>Se calcula por Peso</v>
      </c>
      <c r="K1905" s="16">
        <f>'MEDIDAS ML'!K1812</f>
        <v>0.61499999999999999</v>
      </c>
      <c r="L1905" s="7">
        <f>'MEDIDAS ML'!L1812</f>
        <v>4890</v>
      </c>
      <c r="M1905" s="6" t="str">
        <f>'MEDIDAS ML'!M1812</f>
        <v>Hasta $9.989</v>
      </c>
      <c r="N1905" s="7">
        <f>'MEDIDAS ML'!N1812</f>
        <v>700</v>
      </c>
      <c r="O1905" s="6" t="str">
        <f>'MEDIDAS ML'!O1812</f>
        <v>No aplica (&lt;$19.990)</v>
      </c>
      <c r="P1905" s="7">
        <f>'MEDIDAS ML'!P1812</f>
        <v>0</v>
      </c>
      <c r="Q1905" s="7">
        <f>'MEDIDAS ML'!Q1812</f>
        <v>700</v>
      </c>
      <c r="R1905" s="23" t="e">
        <f>'MEDIDAS ML'!#REF!</f>
        <v>#REF!</v>
      </c>
      <c r="S1905" s="24" t="e">
        <f>'MEDIDAS ML'!#REF!</f>
        <v>#REF!</v>
      </c>
      <c r="T1905" s="24" t="e">
        <f>'MEDIDAS ML'!#REF!</f>
        <v>#REF!</v>
      </c>
      <c r="U1905" s="24" t="e">
        <f>'MEDIDAS ML'!#REF!</f>
        <v>#REF!</v>
      </c>
      <c r="V1905" s="22" t="e">
        <f>'MEDIDAS ML'!#REF!</f>
        <v>#REF!</v>
      </c>
      <c r="W1905" s="17" t="e">
        <f>'MEDIDAS ML'!#REF!</f>
        <v>#REF!</v>
      </c>
      <c r="X1905" t="e">
        <f>'MEDIDAS ML'!#REF!</f>
        <v>#REF!</v>
      </c>
    </row>
    <row r="1906" spans="1:24" ht="15.75" customHeight="1" x14ac:dyDescent="0.25">
      <c r="A1906" s="6">
        <f>'MEDIDAS ML'!A2457</f>
        <v>123</v>
      </c>
      <c r="B1906" s="15">
        <f>'MEDIDAS ML'!B2457</f>
        <v>123</v>
      </c>
      <c r="C1906" s="6">
        <f>'MEDIDAS ML'!C2457</f>
        <v>123</v>
      </c>
      <c r="D1906" s="6" t="str">
        <f>'MEDIDAS ML'!D2457</f>
        <v>11x19x24 cm - 363 grs</v>
      </c>
      <c r="E1906" s="16">
        <f>'MEDIDAS ML'!E2457</f>
        <v>11</v>
      </c>
      <c r="F1906" s="16">
        <f>'MEDIDAS ML'!F2457</f>
        <v>19</v>
      </c>
      <c r="G1906" s="16">
        <f>'MEDIDAS ML'!G2457</f>
        <v>24</v>
      </c>
      <c r="H1906" s="16">
        <f>'MEDIDAS ML'!H2457</f>
        <v>0.36299999999999999</v>
      </c>
      <c r="I1906" s="16">
        <f>'MEDIDAS ML'!I2457</f>
        <v>1.254</v>
      </c>
      <c r="J1906" s="6" t="str">
        <f>'MEDIDAS ML'!J2457</f>
        <v>Se calcula por P volum</v>
      </c>
      <c r="K1906" s="16">
        <f>'MEDIDAS ML'!K2457</f>
        <v>1.254</v>
      </c>
      <c r="L1906" s="7">
        <f>'MEDIDAS ML'!L2457</f>
        <v>4890</v>
      </c>
      <c r="M1906" s="6" t="str">
        <f>'MEDIDAS ML'!M2457</f>
        <v>Hasta $9.989</v>
      </c>
      <c r="N1906" s="7">
        <f>'MEDIDAS ML'!N2457</f>
        <v>700</v>
      </c>
      <c r="O1906" s="6" t="str">
        <f>'MEDIDAS ML'!O2457</f>
        <v>No aplica (&lt;$19.990)</v>
      </c>
      <c r="P1906" s="7">
        <f>'MEDIDAS ML'!P2457</f>
        <v>0</v>
      </c>
      <c r="Q1906" s="7">
        <f>'MEDIDAS ML'!Q2457</f>
        <v>700</v>
      </c>
      <c r="R1906" s="23" t="e">
        <f>'MEDIDAS ML'!#REF!</f>
        <v>#REF!</v>
      </c>
      <c r="S1906" s="24" t="e">
        <f>'MEDIDAS ML'!#REF!</f>
        <v>#REF!</v>
      </c>
      <c r="T1906" s="24" t="e">
        <f>'MEDIDAS ML'!#REF!</f>
        <v>#REF!</v>
      </c>
      <c r="U1906" s="24" t="e">
        <f>'MEDIDAS ML'!#REF!</f>
        <v>#REF!</v>
      </c>
      <c r="V1906" s="22" t="e">
        <f>'MEDIDAS ML'!#REF!</f>
        <v>#REF!</v>
      </c>
      <c r="W1906" s="17" t="e">
        <f>'MEDIDAS ML'!#REF!</f>
        <v>#REF!</v>
      </c>
      <c r="X1906" t="e">
        <f>'MEDIDAS ML'!#REF!</f>
        <v>#REF!</v>
      </c>
    </row>
    <row r="1907" spans="1:24" ht="15.75" customHeight="1" x14ac:dyDescent="0.25">
      <c r="A1907" s="6">
        <f>'MEDIDAS ML'!A2458</f>
        <v>123</v>
      </c>
      <c r="B1907" s="15">
        <f>'MEDIDAS ML'!B2458</f>
        <v>123</v>
      </c>
      <c r="C1907" s="6">
        <f>'MEDIDAS ML'!C2458</f>
        <v>123</v>
      </c>
      <c r="D1907" s="6" t="str">
        <f>'MEDIDAS ML'!D2458</f>
        <v>11x19x24 cm - 363 grs</v>
      </c>
      <c r="E1907" s="16">
        <f>'MEDIDAS ML'!E2458</f>
        <v>11</v>
      </c>
      <c r="F1907" s="16">
        <f>'MEDIDAS ML'!F2458</f>
        <v>19</v>
      </c>
      <c r="G1907" s="16">
        <f>'MEDIDAS ML'!G2458</f>
        <v>24</v>
      </c>
      <c r="H1907" s="16">
        <f>'MEDIDAS ML'!H2458</f>
        <v>0.36299999999999999</v>
      </c>
      <c r="I1907" s="16">
        <f>'MEDIDAS ML'!I2458</f>
        <v>1.254</v>
      </c>
      <c r="J1907" s="6" t="str">
        <f>'MEDIDAS ML'!J2458</f>
        <v>Se calcula por P volum</v>
      </c>
      <c r="K1907" s="16">
        <f>'MEDIDAS ML'!K2458</f>
        <v>1.254</v>
      </c>
      <c r="L1907" s="7">
        <f>'MEDIDAS ML'!L2458</f>
        <v>4890</v>
      </c>
      <c r="M1907" s="6" t="str">
        <f>'MEDIDAS ML'!M2458</f>
        <v>Hasta $9.989</v>
      </c>
      <c r="N1907" s="7">
        <f>'MEDIDAS ML'!N2458</f>
        <v>700</v>
      </c>
      <c r="O1907" s="6" t="str">
        <f>'MEDIDAS ML'!O2458</f>
        <v>No aplica (&lt;$19.990)</v>
      </c>
      <c r="P1907" s="7">
        <f>'MEDIDAS ML'!P2458</f>
        <v>0</v>
      </c>
      <c r="Q1907" s="7">
        <f>'MEDIDAS ML'!Q2458</f>
        <v>700</v>
      </c>
      <c r="R1907" s="23" t="e">
        <f>'MEDIDAS ML'!#REF!</f>
        <v>#REF!</v>
      </c>
      <c r="S1907" s="24" t="e">
        <f>'MEDIDAS ML'!#REF!</f>
        <v>#REF!</v>
      </c>
      <c r="T1907" s="24" t="e">
        <f>'MEDIDAS ML'!#REF!</f>
        <v>#REF!</v>
      </c>
      <c r="U1907" s="24" t="e">
        <f>'MEDIDAS ML'!#REF!</f>
        <v>#REF!</v>
      </c>
      <c r="V1907" s="22" t="e">
        <f>'MEDIDAS ML'!#REF!</f>
        <v>#REF!</v>
      </c>
      <c r="W1907" s="17" t="e">
        <f>'MEDIDAS ML'!#REF!</f>
        <v>#REF!</v>
      </c>
      <c r="X1907" t="e">
        <f>'MEDIDAS ML'!#REF!</f>
        <v>#REF!</v>
      </c>
    </row>
    <row r="1908" spans="1:24" ht="15.75" customHeight="1" x14ac:dyDescent="0.25">
      <c r="A1908" s="6">
        <f>'MEDIDAS ML'!A3398</f>
        <v>123</v>
      </c>
      <c r="B1908" s="15">
        <f>'MEDIDAS ML'!B3398</f>
        <v>123</v>
      </c>
      <c r="C1908" s="6">
        <f>'MEDIDAS ML'!C3398</f>
        <v>123</v>
      </c>
      <c r="D1908" s="6" t="str">
        <f>'MEDIDAS ML'!D3398</f>
        <v>5x16x22 cm - 190 grs</v>
      </c>
      <c r="E1908" s="16">
        <f>'MEDIDAS ML'!E3398</f>
        <v>5</v>
      </c>
      <c r="F1908" s="16">
        <f>'MEDIDAS ML'!F3398</f>
        <v>16</v>
      </c>
      <c r="G1908" s="16">
        <f>'MEDIDAS ML'!G3398</f>
        <v>22</v>
      </c>
      <c r="H1908" s="16">
        <f>'MEDIDAS ML'!H3398</f>
        <v>0.19</v>
      </c>
      <c r="I1908" s="16">
        <f>'MEDIDAS ML'!I3398</f>
        <v>0.44</v>
      </c>
      <c r="J1908" s="6" t="str">
        <f>'MEDIDAS ML'!J3398</f>
        <v>Se calcula por P volum</v>
      </c>
      <c r="K1908" s="16">
        <f>'MEDIDAS ML'!K3398</f>
        <v>0.44</v>
      </c>
      <c r="L1908" s="7">
        <f>'MEDIDAS ML'!L3398</f>
        <v>4890</v>
      </c>
      <c r="M1908" s="6" t="str">
        <f>'MEDIDAS ML'!M3398</f>
        <v>Hasta $9.989</v>
      </c>
      <c r="N1908" s="7">
        <f>'MEDIDAS ML'!N3398</f>
        <v>700</v>
      </c>
      <c r="O1908" s="6" t="str">
        <f>'MEDIDAS ML'!O3398</f>
        <v>No aplica (&lt;$19.990)</v>
      </c>
      <c r="P1908" s="7">
        <f>'MEDIDAS ML'!P3398</f>
        <v>0</v>
      </c>
      <c r="Q1908" s="7">
        <f>'MEDIDAS ML'!Q3398</f>
        <v>700</v>
      </c>
      <c r="R1908" s="23" t="e">
        <f>'MEDIDAS ML'!#REF!</f>
        <v>#REF!</v>
      </c>
      <c r="S1908" s="24" t="e">
        <f>'MEDIDAS ML'!#REF!</f>
        <v>#REF!</v>
      </c>
      <c r="T1908" s="24" t="e">
        <f>'MEDIDAS ML'!#REF!</f>
        <v>#REF!</v>
      </c>
      <c r="U1908" s="24" t="e">
        <f>'MEDIDAS ML'!#REF!</f>
        <v>#REF!</v>
      </c>
      <c r="V1908" s="22" t="e">
        <f>'MEDIDAS ML'!#REF!</f>
        <v>#REF!</v>
      </c>
      <c r="W1908" s="17" t="e">
        <f>'MEDIDAS ML'!#REF!</f>
        <v>#REF!</v>
      </c>
      <c r="X1908" t="e">
        <f>'MEDIDAS ML'!#REF!</f>
        <v>#REF!</v>
      </c>
    </row>
    <row r="1909" spans="1:24" ht="15.75" customHeight="1" x14ac:dyDescent="0.25">
      <c r="A1909" s="6">
        <f>'MEDIDAS ML'!A3513</f>
        <v>123</v>
      </c>
      <c r="B1909" s="15">
        <f>'MEDIDAS ML'!B3513</f>
        <v>123</v>
      </c>
      <c r="C1909" s="6">
        <f>'MEDIDAS ML'!C3513</f>
        <v>123</v>
      </c>
      <c r="D1909" s="6" t="str">
        <f>'MEDIDAS ML'!D3513</f>
        <v>3x17x18 cm - 172 grs</v>
      </c>
      <c r="E1909" s="16">
        <f>'MEDIDAS ML'!E3513</f>
        <v>3</v>
      </c>
      <c r="F1909" s="16">
        <f>'MEDIDAS ML'!F3513</f>
        <v>17</v>
      </c>
      <c r="G1909" s="16">
        <f>'MEDIDAS ML'!G3513</f>
        <v>18</v>
      </c>
      <c r="H1909" s="16">
        <f>'MEDIDAS ML'!H3513</f>
        <v>0.17199999999999999</v>
      </c>
      <c r="I1909" s="16">
        <f>'MEDIDAS ML'!I3513</f>
        <v>0.22950000000000001</v>
      </c>
      <c r="J1909" s="6" t="str">
        <f>'MEDIDAS ML'!J3513</f>
        <v>Se calcula por P volum</v>
      </c>
      <c r="K1909" s="16">
        <f>'MEDIDAS ML'!K3513</f>
        <v>0.22950000000000001</v>
      </c>
      <c r="L1909" s="7">
        <f>'MEDIDAS ML'!L3513</f>
        <v>4890</v>
      </c>
      <c r="M1909" s="6" t="str">
        <f>'MEDIDAS ML'!M3513</f>
        <v>Hasta $9.989</v>
      </c>
      <c r="N1909" s="7">
        <f>'MEDIDAS ML'!N3513</f>
        <v>700</v>
      </c>
      <c r="O1909" s="6" t="str">
        <f>'MEDIDAS ML'!O3513</f>
        <v>No aplica (&lt;$19.990)</v>
      </c>
      <c r="P1909" s="7">
        <f>'MEDIDAS ML'!P3513</f>
        <v>0</v>
      </c>
      <c r="Q1909" s="7">
        <f>'MEDIDAS ML'!Q3513</f>
        <v>700</v>
      </c>
      <c r="R1909" s="23" t="e">
        <f>'MEDIDAS ML'!#REF!</f>
        <v>#REF!</v>
      </c>
      <c r="S1909" s="24" t="e">
        <f>'MEDIDAS ML'!#REF!</f>
        <v>#REF!</v>
      </c>
      <c r="T1909" s="24" t="e">
        <f>'MEDIDAS ML'!#REF!</f>
        <v>#REF!</v>
      </c>
      <c r="U1909" s="24" t="e">
        <f>'MEDIDAS ML'!#REF!</f>
        <v>#REF!</v>
      </c>
      <c r="V1909" s="22" t="e">
        <f>'MEDIDAS ML'!#REF!</f>
        <v>#REF!</v>
      </c>
      <c r="W1909" s="17" t="e">
        <f>'MEDIDAS ML'!#REF!</f>
        <v>#REF!</v>
      </c>
      <c r="X1909" t="e">
        <f>'MEDIDAS ML'!#REF!</f>
        <v>#REF!</v>
      </c>
    </row>
    <row r="1910" spans="1:24" ht="15.75" customHeight="1" x14ac:dyDescent="0.25">
      <c r="A1910" s="6">
        <f>'MEDIDAS ML'!A3514</f>
        <v>123</v>
      </c>
      <c r="B1910" s="15">
        <f>'MEDIDAS ML'!B3514</f>
        <v>123</v>
      </c>
      <c r="C1910" s="6">
        <f>'MEDIDAS ML'!C3514</f>
        <v>123</v>
      </c>
      <c r="D1910" s="6" t="str">
        <f>'MEDIDAS ML'!D3514</f>
        <v>3x17x18 cm - 172 grs</v>
      </c>
      <c r="E1910" s="16">
        <f>'MEDIDAS ML'!E3514</f>
        <v>3</v>
      </c>
      <c r="F1910" s="16">
        <f>'MEDIDAS ML'!F3514</f>
        <v>17</v>
      </c>
      <c r="G1910" s="16">
        <f>'MEDIDAS ML'!G3514</f>
        <v>18</v>
      </c>
      <c r="H1910" s="16">
        <f>'MEDIDAS ML'!H3514</f>
        <v>0.17199999999999999</v>
      </c>
      <c r="I1910" s="16">
        <f>'MEDIDAS ML'!I3514</f>
        <v>0.22950000000000001</v>
      </c>
      <c r="J1910" s="6" t="str">
        <f>'MEDIDAS ML'!J3514</f>
        <v>Se calcula por P volum</v>
      </c>
      <c r="K1910" s="16">
        <f>'MEDIDAS ML'!K3514</f>
        <v>0.22950000000000001</v>
      </c>
      <c r="L1910" s="7">
        <f>'MEDIDAS ML'!L3514</f>
        <v>4890</v>
      </c>
      <c r="M1910" s="6" t="str">
        <f>'MEDIDAS ML'!M3514</f>
        <v>Hasta $9.989</v>
      </c>
      <c r="N1910" s="7">
        <f>'MEDIDAS ML'!N3514</f>
        <v>700</v>
      </c>
      <c r="O1910" s="6" t="str">
        <f>'MEDIDAS ML'!O3514</f>
        <v>No aplica (&lt;$19.990)</v>
      </c>
      <c r="P1910" s="7">
        <f>'MEDIDAS ML'!P3514</f>
        <v>0</v>
      </c>
      <c r="Q1910" s="7">
        <f>'MEDIDAS ML'!Q3514</f>
        <v>700</v>
      </c>
      <c r="R1910" s="23" t="e">
        <f>'MEDIDAS ML'!#REF!</f>
        <v>#REF!</v>
      </c>
      <c r="S1910" s="24" t="e">
        <f>'MEDIDAS ML'!#REF!</f>
        <v>#REF!</v>
      </c>
      <c r="T1910" s="24" t="e">
        <f>'MEDIDAS ML'!#REF!</f>
        <v>#REF!</v>
      </c>
      <c r="U1910" s="24" t="e">
        <f>'MEDIDAS ML'!#REF!</f>
        <v>#REF!</v>
      </c>
      <c r="V1910" s="22" t="e">
        <f>'MEDIDAS ML'!#REF!</f>
        <v>#REF!</v>
      </c>
      <c r="W1910" s="17" t="e">
        <f>'MEDIDAS ML'!#REF!</f>
        <v>#REF!</v>
      </c>
      <c r="X1910" t="e">
        <f>'MEDIDAS ML'!#REF!</f>
        <v>#REF!</v>
      </c>
    </row>
    <row r="1911" spans="1:24" ht="15.75" customHeight="1" x14ac:dyDescent="0.25">
      <c r="A1911" s="6">
        <f>'MEDIDAS ML'!A3266</f>
        <v>123</v>
      </c>
      <c r="B1911" s="15">
        <f>'MEDIDAS ML'!B3266</f>
        <v>123</v>
      </c>
      <c r="C1911" s="6">
        <f>'MEDIDAS ML'!C3266</f>
        <v>123</v>
      </c>
      <c r="D1911" s="6" t="str">
        <f>'MEDIDAS ML'!D3266</f>
        <v>7x19x28 cm - 210 grs</v>
      </c>
      <c r="E1911" s="16">
        <f>'MEDIDAS ML'!E3266</f>
        <v>7</v>
      </c>
      <c r="F1911" s="16">
        <f>'MEDIDAS ML'!F3266</f>
        <v>19</v>
      </c>
      <c r="G1911" s="16">
        <f>'MEDIDAS ML'!G3266</f>
        <v>28</v>
      </c>
      <c r="H1911" s="16">
        <f>'MEDIDAS ML'!H3266</f>
        <v>0.21</v>
      </c>
      <c r="I1911" s="16">
        <f>'MEDIDAS ML'!I3266</f>
        <v>0.93100000000000005</v>
      </c>
      <c r="J1911" s="6" t="str">
        <f>'MEDIDAS ML'!J3266</f>
        <v>Se calcula por P volum</v>
      </c>
      <c r="K1911" s="16">
        <f>'MEDIDAS ML'!K3266</f>
        <v>0.93100000000000005</v>
      </c>
      <c r="L1911" s="7">
        <f>'MEDIDAS ML'!L3266</f>
        <v>4891</v>
      </c>
      <c r="M1911" s="6" t="str">
        <f>'MEDIDAS ML'!M3266</f>
        <v>Hasta $9.989</v>
      </c>
      <c r="N1911" s="7">
        <f>'MEDIDAS ML'!N3266</f>
        <v>700</v>
      </c>
      <c r="O1911" s="6" t="str">
        <f>'MEDIDAS ML'!O3266</f>
        <v>No aplica (&lt;$19.990)</v>
      </c>
      <c r="P1911" s="7">
        <f>'MEDIDAS ML'!P3266</f>
        <v>0</v>
      </c>
      <c r="Q1911" s="7">
        <f>'MEDIDAS ML'!Q3266</f>
        <v>700</v>
      </c>
      <c r="R1911" s="23" t="e">
        <f>'MEDIDAS ML'!#REF!</f>
        <v>#REF!</v>
      </c>
      <c r="S1911" s="24" t="e">
        <f>'MEDIDAS ML'!#REF!</f>
        <v>#REF!</v>
      </c>
      <c r="T1911" s="24" t="e">
        <f>'MEDIDAS ML'!#REF!</f>
        <v>#REF!</v>
      </c>
      <c r="U1911" s="24" t="e">
        <f>'MEDIDAS ML'!#REF!</f>
        <v>#REF!</v>
      </c>
      <c r="V1911" s="22" t="e">
        <f>'MEDIDAS ML'!#REF!</f>
        <v>#REF!</v>
      </c>
      <c r="W1911" s="17" t="e">
        <f>'MEDIDAS ML'!#REF!</f>
        <v>#REF!</v>
      </c>
      <c r="X1911" t="e">
        <f>'MEDIDAS ML'!#REF!</f>
        <v>#REF!</v>
      </c>
    </row>
    <row r="1912" spans="1:24" ht="15.75" customHeight="1" x14ac:dyDescent="0.25">
      <c r="A1912" s="6">
        <f>'MEDIDAS ML'!A3599</f>
        <v>123</v>
      </c>
      <c r="B1912" s="15">
        <f>'MEDIDAS ML'!B3599</f>
        <v>123</v>
      </c>
      <c r="C1912" s="6">
        <f>'MEDIDAS ML'!C3599</f>
        <v>123</v>
      </c>
      <c r="D1912" s="6" t="str">
        <f>'MEDIDAS ML'!D3599</f>
        <v>5x8x16 cm - 152 grs</v>
      </c>
      <c r="E1912" s="16">
        <f>'MEDIDAS ML'!E3599</f>
        <v>5</v>
      </c>
      <c r="F1912" s="16">
        <f>'MEDIDAS ML'!F3599</f>
        <v>8</v>
      </c>
      <c r="G1912" s="16">
        <f>'MEDIDAS ML'!G3599</f>
        <v>16</v>
      </c>
      <c r="H1912" s="16">
        <f>'MEDIDAS ML'!H3599</f>
        <v>0.152</v>
      </c>
      <c r="I1912" s="16">
        <f>'MEDIDAS ML'!I3599</f>
        <v>0.16</v>
      </c>
      <c r="J1912" s="6" t="str">
        <f>'MEDIDAS ML'!J3599</f>
        <v>Se calcula por P volum</v>
      </c>
      <c r="K1912" s="16">
        <f>'MEDIDAS ML'!K3599</f>
        <v>0.16</v>
      </c>
      <c r="L1912" s="7">
        <f>'MEDIDAS ML'!L3599</f>
        <v>4891</v>
      </c>
      <c r="M1912" s="6" t="str">
        <f>'MEDIDAS ML'!M3599</f>
        <v>Hasta $9.989</v>
      </c>
      <c r="N1912" s="7">
        <f>'MEDIDAS ML'!N3599</f>
        <v>700</v>
      </c>
      <c r="O1912" s="6" t="str">
        <f>'MEDIDAS ML'!O3599</f>
        <v>No aplica (&lt;$19.990)</v>
      </c>
      <c r="P1912" s="7">
        <f>'MEDIDAS ML'!P3599</f>
        <v>0</v>
      </c>
      <c r="Q1912" s="7">
        <f>'MEDIDAS ML'!Q3599</f>
        <v>700</v>
      </c>
      <c r="R1912" s="23" t="e">
        <f>'MEDIDAS ML'!#REF!</f>
        <v>#REF!</v>
      </c>
      <c r="S1912" s="24" t="e">
        <f>'MEDIDAS ML'!#REF!</f>
        <v>#REF!</v>
      </c>
      <c r="T1912" s="24" t="e">
        <f>'MEDIDAS ML'!#REF!</f>
        <v>#REF!</v>
      </c>
      <c r="U1912" s="24" t="e">
        <f>'MEDIDAS ML'!#REF!</f>
        <v>#REF!</v>
      </c>
      <c r="V1912" s="22" t="e">
        <f>'MEDIDAS ML'!#REF!</f>
        <v>#REF!</v>
      </c>
      <c r="W1912" s="17" t="e">
        <f>'MEDIDAS ML'!#REF!</f>
        <v>#REF!</v>
      </c>
      <c r="X1912" t="e">
        <f>'MEDIDAS ML'!#REF!</f>
        <v>#REF!</v>
      </c>
    </row>
    <row r="1913" spans="1:24" ht="15.75" customHeight="1" x14ac:dyDescent="0.25">
      <c r="A1913" s="6">
        <f>'MEDIDAS ML'!A3600</f>
        <v>123</v>
      </c>
      <c r="B1913" s="15">
        <f>'MEDIDAS ML'!B3600</f>
        <v>123</v>
      </c>
      <c r="C1913" s="6">
        <f>'MEDIDAS ML'!C3600</f>
        <v>123</v>
      </c>
      <c r="D1913" s="6" t="str">
        <f>'MEDIDAS ML'!D3600</f>
        <v>5x8x16 cm - 152 grs</v>
      </c>
      <c r="E1913" s="16">
        <f>'MEDIDAS ML'!E3600</f>
        <v>5</v>
      </c>
      <c r="F1913" s="16">
        <f>'MEDIDAS ML'!F3600</f>
        <v>8</v>
      </c>
      <c r="G1913" s="16">
        <f>'MEDIDAS ML'!G3600</f>
        <v>16</v>
      </c>
      <c r="H1913" s="16">
        <f>'MEDIDAS ML'!H3600</f>
        <v>0.152</v>
      </c>
      <c r="I1913" s="16">
        <f>'MEDIDAS ML'!I3600</f>
        <v>0.16</v>
      </c>
      <c r="J1913" s="6" t="str">
        <f>'MEDIDAS ML'!J3600</f>
        <v>Se calcula por P volum</v>
      </c>
      <c r="K1913" s="16">
        <f>'MEDIDAS ML'!K3600</f>
        <v>0.16</v>
      </c>
      <c r="L1913" s="7">
        <f>'MEDIDAS ML'!L3600</f>
        <v>4891</v>
      </c>
      <c r="M1913" s="6" t="str">
        <f>'MEDIDAS ML'!M3600</f>
        <v>Hasta $9.989</v>
      </c>
      <c r="N1913" s="7">
        <f>'MEDIDAS ML'!N3600</f>
        <v>700</v>
      </c>
      <c r="O1913" s="6" t="str">
        <f>'MEDIDAS ML'!O3600</f>
        <v>No aplica (&lt;$19.990)</v>
      </c>
      <c r="P1913" s="7">
        <f>'MEDIDAS ML'!P3600</f>
        <v>0</v>
      </c>
      <c r="Q1913" s="7">
        <f>'MEDIDAS ML'!Q3600</f>
        <v>700</v>
      </c>
      <c r="R1913" s="23" t="e">
        <f>'MEDIDAS ML'!#REF!</f>
        <v>#REF!</v>
      </c>
      <c r="S1913" s="24" t="e">
        <f>'MEDIDAS ML'!#REF!</f>
        <v>#REF!</v>
      </c>
      <c r="T1913" s="24" t="e">
        <f>'MEDIDAS ML'!#REF!</f>
        <v>#REF!</v>
      </c>
      <c r="U1913" s="24" t="e">
        <f>'MEDIDAS ML'!#REF!</f>
        <v>#REF!</v>
      </c>
      <c r="V1913" s="22" t="e">
        <f>'MEDIDAS ML'!#REF!</f>
        <v>#REF!</v>
      </c>
      <c r="W1913" s="17" t="e">
        <f>'MEDIDAS ML'!#REF!</f>
        <v>#REF!</v>
      </c>
      <c r="X1913" t="e">
        <f>'MEDIDAS ML'!#REF!</f>
        <v>#REF!</v>
      </c>
    </row>
    <row r="1914" spans="1:24" ht="15.75" customHeight="1" x14ac:dyDescent="0.25">
      <c r="A1914" s="6">
        <f>'MEDIDAS ML'!A3601</f>
        <v>123</v>
      </c>
      <c r="B1914" s="15">
        <f>'MEDIDAS ML'!B3601</f>
        <v>123</v>
      </c>
      <c r="C1914" s="6">
        <f>'MEDIDAS ML'!C3601</f>
        <v>123</v>
      </c>
      <c r="D1914" s="6" t="str">
        <f>'MEDIDAS ML'!D3601</f>
        <v>5x8x16 cm - 152 grs</v>
      </c>
      <c r="E1914" s="16">
        <f>'MEDIDAS ML'!E3601</f>
        <v>5</v>
      </c>
      <c r="F1914" s="16">
        <f>'MEDIDAS ML'!F3601</f>
        <v>8</v>
      </c>
      <c r="G1914" s="16">
        <f>'MEDIDAS ML'!G3601</f>
        <v>16</v>
      </c>
      <c r="H1914" s="16">
        <f>'MEDIDAS ML'!H3601</f>
        <v>0.152</v>
      </c>
      <c r="I1914" s="16">
        <f>'MEDIDAS ML'!I3601</f>
        <v>0.16</v>
      </c>
      <c r="J1914" s="6" t="str">
        <f>'MEDIDAS ML'!J3601</f>
        <v>Se calcula por P volum</v>
      </c>
      <c r="K1914" s="16">
        <f>'MEDIDAS ML'!K3601</f>
        <v>0.16</v>
      </c>
      <c r="L1914" s="7">
        <f>'MEDIDAS ML'!L3601</f>
        <v>4891</v>
      </c>
      <c r="M1914" s="6" t="str">
        <f>'MEDIDAS ML'!M3601</f>
        <v>Hasta $9.989</v>
      </c>
      <c r="N1914" s="7">
        <f>'MEDIDAS ML'!N3601</f>
        <v>700</v>
      </c>
      <c r="O1914" s="6" t="str">
        <f>'MEDIDAS ML'!O3601</f>
        <v>No aplica (&lt;$19.990)</v>
      </c>
      <c r="P1914" s="7">
        <f>'MEDIDAS ML'!P3601</f>
        <v>0</v>
      </c>
      <c r="Q1914" s="7">
        <f>'MEDIDAS ML'!Q3601</f>
        <v>700</v>
      </c>
      <c r="R1914" s="23" t="e">
        <f>'MEDIDAS ML'!#REF!</f>
        <v>#REF!</v>
      </c>
      <c r="S1914" s="24" t="e">
        <f>'MEDIDAS ML'!#REF!</f>
        <v>#REF!</v>
      </c>
      <c r="T1914" s="24" t="e">
        <f>'MEDIDAS ML'!#REF!</f>
        <v>#REF!</v>
      </c>
      <c r="U1914" s="24" t="e">
        <f>'MEDIDAS ML'!#REF!</f>
        <v>#REF!</v>
      </c>
      <c r="V1914" s="22" t="e">
        <f>'MEDIDAS ML'!#REF!</f>
        <v>#REF!</v>
      </c>
      <c r="W1914" s="17" t="e">
        <f>'MEDIDAS ML'!#REF!</f>
        <v>#REF!</v>
      </c>
      <c r="X1914" t="e">
        <f>'MEDIDAS ML'!#REF!</f>
        <v>#REF!</v>
      </c>
    </row>
    <row r="1915" spans="1:24" ht="15.75" customHeight="1" x14ac:dyDescent="0.25">
      <c r="A1915" s="6">
        <f>'MEDIDAS ML'!A3602</f>
        <v>123</v>
      </c>
      <c r="B1915" s="15">
        <f>'MEDIDAS ML'!B3602</f>
        <v>123</v>
      </c>
      <c r="C1915" s="6">
        <f>'MEDIDAS ML'!C3602</f>
        <v>123</v>
      </c>
      <c r="D1915" s="6" t="str">
        <f>'MEDIDAS ML'!D3602</f>
        <v>5x8x16 cm - 152 grs</v>
      </c>
      <c r="E1915" s="16">
        <f>'MEDIDAS ML'!E3602</f>
        <v>5</v>
      </c>
      <c r="F1915" s="16">
        <f>'MEDIDAS ML'!F3602</f>
        <v>8</v>
      </c>
      <c r="G1915" s="16">
        <f>'MEDIDAS ML'!G3602</f>
        <v>16</v>
      </c>
      <c r="H1915" s="16">
        <f>'MEDIDAS ML'!H3602</f>
        <v>0.152</v>
      </c>
      <c r="I1915" s="16">
        <f>'MEDIDAS ML'!I3602</f>
        <v>0.16</v>
      </c>
      <c r="J1915" s="6" t="str">
        <f>'MEDIDAS ML'!J3602</f>
        <v>Se calcula por P volum</v>
      </c>
      <c r="K1915" s="16">
        <f>'MEDIDAS ML'!K3602</f>
        <v>0.16</v>
      </c>
      <c r="L1915" s="7">
        <f>'MEDIDAS ML'!L3602</f>
        <v>4891</v>
      </c>
      <c r="M1915" s="6" t="str">
        <f>'MEDIDAS ML'!M3602</f>
        <v>Hasta $9.989</v>
      </c>
      <c r="N1915" s="7">
        <f>'MEDIDAS ML'!N3602</f>
        <v>700</v>
      </c>
      <c r="O1915" s="6" t="str">
        <f>'MEDIDAS ML'!O3602</f>
        <v>No aplica (&lt;$19.990)</v>
      </c>
      <c r="P1915" s="7">
        <f>'MEDIDAS ML'!P3602</f>
        <v>0</v>
      </c>
      <c r="Q1915" s="7">
        <f>'MEDIDAS ML'!Q3602</f>
        <v>700</v>
      </c>
      <c r="R1915" s="23" t="e">
        <f>'MEDIDAS ML'!#REF!</f>
        <v>#REF!</v>
      </c>
      <c r="S1915" s="24" t="e">
        <f>'MEDIDAS ML'!#REF!</f>
        <v>#REF!</v>
      </c>
      <c r="T1915" s="24" t="e">
        <f>'MEDIDAS ML'!#REF!</f>
        <v>#REF!</v>
      </c>
      <c r="U1915" s="24" t="e">
        <f>'MEDIDAS ML'!#REF!</f>
        <v>#REF!</v>
      </c>
      <c r="V1915" s="22" t="e">
        <f>'MEDIDAS ML'!#REF!</f>
        <v>#REF!</v>
      </c>
      <c r="W1915" s="17" t="e">
        <f>'MEDIDAS ML'!#REF!</f>
        <v>#REF!</v>
      </c>
      <c r="X1915" t="e">
        <f>'MEDIDAS ML'!#REF!</f>
        <v>#REF!</v>
      </c>
    </row>
    <row r="1916" spans="1:24" ht="15.75" customHeight="1" x14ac:dyDescent="0.25">
      <c r="A1916" s="6">
        <f>'MEDIDAS ML'!A3603</f>
        <v>123</v>
      </c>
      <c r="B1916" s="15">
        <f>'MEDIDAS ML'!B3603</f>
        <v>123</v>
      </c>
      <c r="C1916" s="6">
        <f>'MEDIDAS ML'!C3603</f>
        <v>123</v>
      </c>
      <c r="D1916" s="6" t="str">
        <f>'MEDIDAS ML'!D3603</f>
        <v>5x8x16 cm - 152 grs</v>
      </c>
      <c r="E1916" s="16">
        <f>'MEDIDAS ML'!E3603</f>
        <v>5</v>
      </c>
      <c r="F1916" s="16">
        <f>'MEDIDAS ML'!F3603</f>
        <v>8</v>
      </c>
      <c r="G1916" s="16">
        <f>'MEDIDAS ML'!G3603</f>
        <v>16</v>
      </c>
      <c r="H1916" s="16">
        <f>'MEDIDAS ML'!H3603</f>
        <v>0.152</v>
      </c>
      <c r="I1916" s="16">
        <f>'MEDIDAS ML'!I3603</f>
        <v>0.16</v>
      </c>
      <c r="J1916" s="6" t="str">
        <f>'MEDIDAS ML'!J3603</f>
        <v>Se calcula por P volum</v>
      </c>
      <c r="K1916" s="16">
        <f>'MEDIDAS ML'!K3603</f>
        <v>0.16</v>
      </c>
      <c r="L1916" s="7">
        <f>'MEDIDAS ML'!L3603</f>
        <v>4891</v>
      </c>
      <c r="M1916" s="6" t="str">
        <f>'MEDIDAS ML'!M3603</f>
        <v>Hasta $9.989</v>
      </c>
      <c r="N1916" s="7">
        <f>'MEDIDAS ML'!N3603</f>
        <v>700</v>
      </c>
      <c r="O1916" s="6" t="str">
        <f>'MEDIDAS ML'!O3603</f>
        <v>No aplica (&lt;$19.990)</v>
      </c>
      <c r="P1916" s="7">
        <f>'MEDIDAS ML'!P3603</f>
        <v>0</v>
      </c>
      <c r="Q1916" s="7">
        <f>'MEDIDAS ML'!Q3603</f>
        <v>700</v>
      </c>
      <c r="R1916" s="23" t="e">
        <f>'MEDIDAS ML'!#REF!</f>
        <v>#REF!</v>
      </c>
      <c r="S1916" s="24" t="e">
        <f>'MEDIDAS ML'!#REF!</f>
        <v>#REF!</v>
      </c>
      <c r="T1916" s="24" t="e">
        <f>'MEDIDAS ML'!#REF!</f>
        <v>#REF!</v>
      </c>
      <c r="U1916" s="24" t="e">
        <f>'MEDIDAS ML'!#REF!</f>
        <v>#REF!</v>
      </c>
      <c r="V1916" s="22" t="e">
        <f>'MEDIDAS ML'!#REF!</f>
        <v>#REF!</v>
      </c>
      <c r="W1916" s="17" t="e">
        <f>'MEDIDAS ML'!#REF!</f>
        <v>#REF!</v>
      </c>
      <c r="X1916" t="e">
        <f>'MEDIDAS ML'!#REF!</f>
        <v>#REF!</v>
      </c>
    </row>
    <row r="1917" spans="1:24" ht="15.75" customHeight="1" x14ac:dyDescent="0.25">
      <c r="A1917" s="6">
        <f>'MEDIDAS ML'!A3604</f>
        <v>123</v>
      </c>
      <c r="B1917" s="15">
        <f>'MEDIDAS ML'!B3604</f>
        <v>123</v>
      </c>
      <c r="C1917" s="6">
        <f>'MEDIDAS ML'!C3604</f>
        <v>123</v>
      </c>
      <c r="D1917" s="6" t="str">
        <f>'MEDIDAS ML'!D3604</f>
        <v>5x8x16 cm - 152 grs</v>
      </c>
      <c r="E1917" s="16">
        <f>'MEDIDAS ML'!E3604</f>
        <v>5</v>
      </c>
      <c r="F1917" s="16">
        <f>'MEDIDAS ML'!F3604</f>
        <v>8</v>
      </c>
      <c r="G1917" s="16">
        <f>'MEDIDAS ML'!G3604</f>
        <v>16</v>
      </c>
      <c r="H1917" s="16">
        <f>'MEDIDAS ML'!H3604</f>
        <v>0.152</v>
      </c>
      <c r="I1917" s="16">
        <f>'MEDIDAS ML'!I3604</f>
        <v>0.16</v>
      </c>
      <c r="J1917" s="6" t="str">
        <f>'MEDIDAS ML'!J3604</f>
        <v>Se calcula por P volum</v>
      </c>
      <c r="K1917" s="16">
        <f>'MEDIDAS ML'!K3604</f>
        <v>0.16</v>
      </c>
      <c r="L1917" s="7">
        <f>'MEDIDAS ML'!L3604</f>
        <v>4891</v>
      </c>
      <c r="M1917" s="6" t="str">
        <f>'MEDIDAS ML'!M3604</f>
        <v>Hasta $9.989</v>
      </c>
      <c r="N1917" s="7">
        <f>'MEDIDAS ML'!N3604</f>
        <v>700</v>
      </c>
      <c r="O1917" s="6" t="str">
        <f>'MEDIDAS ML'!O3604</f>
        <v>No aplica (&lt;$19.990)</v>
      </c>
      <c r="P1917" s="7">
        <f>'MEDIDAS ML'!P3604</f>
        <v>0</v>
      </c>
      <c r="Q1917" s="7">
        <f>'MEDIDAS ML'!Q3604</f>
        <v>700</v>
      </c>
      <c r="R1917" s="23" t="e">
        <f>'MEDIDAS ML'!#REF!</f>
        <v>#REF!</v>
      </c>
      <c r="S1917" s="24" t="e">
        <f>'MEDIDAS ML'!#REF!</f>
        <v>#REF!</v>
      </c>
      <c r="T1917" s="24" t="e">
        <f>'MEDIDAS ML'!#REF!</f>
        <v>#REF!</v>
      </c>
      <c r="U1917" s="24" t="e">
        <f>'MEDIDAS ML'!#REF!</f>
        <v>#REF!</v>
      </c>
      <c r="V1917" s="22" t="e">
        <f>'MEDIDAS ML'!#REF!</f>
        <v>#REF!</v>
      </c>
      <c r="W1917" s="17" t="e">
        <f>'MEDIDAS ML'!#REF!</f>
        <v>#REF!</v>
      </c>
      <c r="X1917" t="e">
        <f>'MEDIDAS ML'!#REF!</f>
        <v>#REF!</v>
      </c>
    </row>
    <row r="1918" spans="1:24" ht="15.75" customHeight="1" x14ac:dyDescent="0.25">
      <c r="A1918" s="6">
        <f>'MEDIDAS ML'!A3605</f>
        <v>123</v>
      </c>
      <c r="B1918" s="15">
        <f>'MEDIDAS ML'!B3605</f>
        <v>123</v>
      </c>
      <c r="C1918" s="6">
        <f>'MEDIDAS ML'!C3605</f>
        <v>123</v>
      </c>
      <c r="D1918" s="6" t="str">
        <f>'MEDIDAS ML'!D3605</f>
        <v>5x8x16 cm - 152 grs</v>
      </c>
      <c r="E1918" s="16">
        <f>'MEDIDAS ML'!E3605</f>
        <v>5</v>
      </c>
      <c r="F1918" s="16">
        <f>'MEDIDAS ML'!F3605</f>
        <v>8</v>
      </c>
      <c r="G1918" s="16">
        <f>'MEDIDAS ML'!G3605</f>
        <v>16</v>
      </c>
      <c r="H1918" s="16">
        <f>'MEDIDAS ML'!H3605</f>
        <v>0.152</v>
      </c>
      <c r="I1918" s="16">
        <f>'MEDIDAS ML'!I3605</f>
        <v>0.16</v>
      </c>
      <c r="J1918" s="6" t="str">
        <f>'MEDIDAS ML'!J3605</f>
        <v>Se calcula por P volum</v>
      </c>
      <c r="K1918" s="16">
        <f>'MEDIDAS ML'!K3605</f>
        <v>0.16</v>
      </c>
      <c r="L1918" s="7">
        <f>'MEDIDAS ML'!L3605</f>
        <v>4891</v>
      </c>
      <c r="M1918" s="6" t="str">
        <f>'MEDIDAS ML'!M3605</f>
        <v>Hasta $9.989</v>
      </c>
      <c r="N1918" s="7">
        <f>'MEDIDAS ML'!N3605</f>
        <v>700</v>
      </c>
      <c r="O1918" s="6" t="str">
        <f>'MEDIDAS ML'!O3605</f>
        <v>No aplica (&lt;$19.990)</v>
      </c>
      <c r="P1918" s="7">
        <f>'MEDIDAS ML'!P3605</f>
        <v>0</v>
      </c>
      <c r="Q1918" s="7">
        <f>'MEDIDAS ML'!Q3605</f>
        <v>700</v>
      </c>
      <c r="R1918" s="23" t="e">
        <f>'MEDIDAS ML'!#REF!</f>
        <v>#REF!</v>
      </c>
      <c r="S1918" s="24" t="e">
        <f>'MEDIDAS ML'!#REF!</f>
        <v>#REF!</v>
      </c>
      <c r="T1918" s="24" t="e">
        <f>'MEDIDAS ML'!#REF!</f>
        <v>#REF!</v>
      </c>
      <c r="U1918" s="24" t="e">
        <f>'MEDIDAS ML'!#REF!</f>
        <v>#REF!</v>
      </c>
      <c r="V1918" s="22" t="e">
        <f>'MEDIDAS ML'!#REF!</f>
        <v>#REF!</v>
      </c>
      <c r="W1918" s="17" t="e">
        <f>'MEDIDAS ML'!#REF!</f>
        <v>#REF!</v>
      </c>
      <c r="X1918" t="e">
        <f>'MEDIDAS ML'!#REF!</f>
        <v>#REF!</v>
      </c>
    </row>
    <row r="1919" spans="1:24" ht="15.75" customHeight="1" x14ac:dyDescent="0.25">
      <c r="A1919" s="6">
        <f>'MEDIDAS ML'!A3822</f>
        <v>123</v>
      </c>
      <c r="B1919" s="15">
        <f>'MEDIDAS ML'!B3822</f>
        <v>123</v>
      </c>
      <c r="C1919" s="6">
        <f>'MEDIDAS ML'!C3822</f>
        <v>123</v>
      </c>
      <c r="D1919" s="6" t="str">
        <f>'MEDIDAS ML'!D3822</f>
        <v>3x14x17 cm - 120 grs</v>
      </c>
      <c r="E1919" s="16">
        <f>'MEDIDAS ML'!E3822</f>
        <v>3</v>
      </c>
      <c r="F1919" s="16">
        <f>'MEDIDAS ML'!F3822</f>
        <v>14</v>
      </c>
      <c r="G1919" s="16">
        <f>'MEDIDAS ML'!G3822</f>
        <v>17</v>
      </c>
      <c r="H1919" s="16">
        <f>'MEDIDAS ML'!H3822</f>
        <v>0.12</v>
      </c>
      <c r="I1919" s="16">
        <f>'MEDIDAS ML'!I3822</f>
        <v>0.17849999999999999</v>
      </c>
      <c r="J1919" s="6" t="str">
        <f>'MEDIDAS ML'!J3822</f>
        <v>Se calcula por P volum</v>
      </c>
      <c r="K1919" s="16">
        <f>'MEDIDAS ML'!K3822</f>
        <v>0.17849999999999999</v>
      </c>
      <c r="L1919" s="7">
        <f>'MEDIDAS ML'!L3822</f>
        <v>4891</v>
      </c>
      <c r="M1919" s="6" t="str">
        <f>'MEDIDAS ML'!M3822</f>
        <v>Hasta $9.989</v>
      </c>
      <c r="N1919" s="7">
        <f>'MEDIDAS ML'!N3822</f>
        <v>700</v>
      </c>
      <c r="O1919" s="6" t="str">
        <f>'MEDIDAS ML'!O3822</f>
        <v>No aplica (&lt;$19.990)</v>
      </c>
      <c r="P1919" s="7">
        <f>'MEDIDAS ML'!P3822</f>
        <v>0</v>
      </c>
      <c r="Q1919" s="7">
        <f>'MEDIDAS ML'!Q3822</f>
        <v>700</v>
      </c>
      <c r="R1919" s="23" t="e">
        <f>'MEDIDAS ML'!#REF!</f>
        <v>#REF!</v>
      </c>
      <c r="S1919" s="24" t="e">
        <f>'MEDIDAS ML'!#REF!</f>
        <v>#REF!</v>
      </c>
      <c r="T1919" s="24" t="e">
        <f>'MEDIDAS ML'!#REF!</f>
        <v>#REF!</v>
      </c>
      <c r="U1919" s="24" t="e">
        <f>'MEDIDAS ML'!#REF!</f>
        <v>#REF!</v>
      </c>
      <c r="V1919" s="22" t="e">
        <f>'MEDIDAS ML'!#REF!</f>
        <v>#REF!</v>
      </c>
      <c r="W1919" s="17" t="e">
        <f>'MEDIDAS ML'!#REF!</f>
        <v>#REF!</v>
      </c>
      <c r="X1919" t="e">
        <f>'MEDIDAS ML'!#REF!</f>
        <v>#REF!</v>
      </c>
    </row>
    <row r="1920" spans="1:24" ht="15.75" customHeight="1" x14ac:dyDescent="0.25">
      <c r="A1920" s="6">
        <f>'MEDIDAS ML'!A3823</f>
        <v>123</v>
      </c>
      <c r="B1920" s="15">
        <f>'MEDIDAS ML'!B3823</f>
        <v>123</v>
      </c>
      <c r="C1920" s="6">
        <f>'MEDIDAS ML'!C3823</f>
        <v>123</v>
      </c>
      <c r="D1920" s="6" t="str">
        <f>'MEDIDAS ML'!D3823</f>
        <v>3x14x17 cm - 120 grs</v>
      </c>
      <c r="E1920" s="16">
        <f>'MEDIDAS ML'!E3823</f>
        <v>3</v>
      </c>
      <c r="F1920" s="16">
        <f>'MEDIDAS ML'!F3823</f>
        <v>14</v>
      </c>
      <c r="G1920" s="16">
        <f>'MEDIDAS ML'!G3823</f>
        <v>17</v>
      </c>
      <c r="H1920" s="16">
        <f>'MEDIDAS ML'!H3823</f>
        <v>0.12</v>
      </c>
      <c r="I1920" s="16">
        <f>'MEDIDAS ML'!I3823</f>
        <v>0.17849999999999999</v>
      </c>
      <c r="J1920" s="6" t="str">
        <f>'MEDIDAS ML'!J3823</f>
        <v>Se calcula por P volum</v>
      </c>
      <c r="K1920" s="16">
        <f>'MEDIDAS ML'!K3823</f>
        <v>0.17849999999999999</v>
      </c>
      <c r="L1920" s="7">
        <f>'MEDIDAS ML'!L3823</f>
        <v>4891</v>
      </c>
      <c r="M1920" s="6" t="str">
        <f>'MEDIDAS ML'!M3823</f>
        <v>Hasta $9.989</v>
      </c>
      <c r="N1920" s="7">
        <f>'MEDIDAS ML'!N3823</f>
        <v>700</v>
      </c>
      <c r="O1920" s="6" t="str">
        <f>'MEDIDAS ML'!O3823</f>
        <v>No aplica (&lt;$19.990)</v>
      </c>
      <c r="P1920" s="7">
        <f>'MEDIDAS ML'!P3823</f>
        <v>0</v>
      </c>
      <c r="Q1920" s="7">
        <f>'MEDIDAS ML'!Q3823</f>
        <v>700</v>
      </c>
      <c r="R1920" s="23" t="e">
        <f>'MEDIDAS ML'!#REF!</f>
        <v>#REF!</v>
      </c>
      <c r="S1920" s="24" t="e">
        <f>'MEDIDAS ML'!#REF!</f>
        <v>#REF!</v>
      </c>
      <c r="T1920" s="24" t="e">
        <f>'MEDIDAS ML'!#REF!</f>
        <v>#REF!</v>
      </c>
      <c r="U1920" s="24" t="e">
        <f>'MEDIDAS ML'!#REF!</f>
        <v>#REF!</v>
      </c>
      <c r="V1920" s="22" t="e">
        <f>'MEDIDAS ML'!#REF!</f>
        <v>#REF!</v>
      </c>
      <c r="W1920" s="17" t="e">
        <f>'MEDIDAS ML'!#REF!</f>
        <v>#REF!</v>
      </c>
      <c r="X1920" t="e">
        <f>'MEDIDAS ML'!#REF!</f>
        <v>#REF!</v>
      </c>
    </row>
    <row r="1921" spans="1:24" ht="15.75" customHeight="1" x14ac:dyDescent="0.25">
      <c r="A1921" s="6">
        <f>'MEDIDAS ML'!A3854</f>
        <v>123</v>
      </c>
      <c r="B1921" s="15">
        <f>'MEDIDAS ML'!B3854</f>
        <v>123</v>
      </c>
      <c r="C1921" s="6">
        <f>'MEDIDAS ML'!C3854</f>
        <v>123</v>
      </c>
      <c r="D1921" s="6" t="str">
        <f>'MEDIDAS ML'!D3854</f>
        <v>5x7x15 cm - 106 grs</v>
      </c>
      <c r="E1921" s="16">
        <f>'MEDIDAS ML'!E3854</f>
        <v>5</v>
      </c>
      <c r="F1921" s="16">
        <f>'MEDIDAS ML'!F3854</f>
        <v>7</v>
      </c>
      <c r="G1921" s="16">
        <f>'MEDIDAS ML'!G3854</f>
        <v>15</v>
      </c>
      <c r="H1921" s="16">
        <f>'MEDIDAS ML'!H3854</f>
        <v>0.106</v>
      </c>
      <c r="I1921" s="16">
        <f>'MEDIDAS ML'!I3854</f>
        <v>0.13125000000000001</v>
      </c>
      <c r="J1921" s="6" t="str">
        <f>'MEDIDAS ML'!J3854</f>
        <v>Se calcula por P volum</v>
      </c>
      <c r="K1921" s="16">
        <f>'MEDIDAS ML'!K3854</f>
        <v>0.13125000000000001</v>
      </c>
      <c r="L1921" s="7">
        <f>'MEDIDAS ML'!L3854</f>
        <v>4891</v>
      </c>
      <c r="M1921" s="6" t="str">
        <f>'MEDIDAS ML'!M3854</f>
        <v>Hasta $9.989</v>
      </c>
      <c r="N1921" s="7">
        <f>'MEDIDAS ML'!N3854</f>
        <v>700</v>
      </c>
      <c r="O1921" s="6" t="str">
        <f>'MEDIDAS ML'!O3854</f>
        <v>No aplica (&lt;$19.990)</v>
      </c>
      <c r="P1921" s="7">
        <f>'MEDIDAS ML'!P3854</f>
        <v>0</v>
      </c>
      <c r="Q1921" s="7">
        <f>'MEDIDAS ML'!Q3854</f>
        <v>700</v>
      </c>
      <c r="R1921" s="23" t="e">
        <f>'MEDIDAS ML'!#REF!</f>
        <v>#REF!</v>
      </c>
      <c r="S1921" s="24" t="e">
        <f>'MEDIDAS ML'!#REF!</f>
        <v>#REF!</v>
      </c>
      <c r="T1921" s="24" t="e">
        <f>'MEDIDAS ML'!#REF!</f>
        <v>#REF!</v>
      </c>
      <c r="U1921" s="24" t="e">
        <f>'MEDIDAS ML'!#REF!</f>
        <v>#REF!</v>
      </c>
      <c r="V1921" s="22" t="e">
        <f>'MEDIDAS ML'!#REF!</f>
        <v>#REF!</v>
      </c>
      <c r="W1921" s="17" t="e">
        <f>'MEDIDAS ML'!#REF!</f>
        <v>#REF!</v>
      </c>
      <c r="X1921" t="e">
        <f>'MEDIDAS ML'!#REF!</f>
        <v>#REF!</v>
      </c>
    </row>
    <row r="1922" spans="1:24" ht="15.75" customHeight="1" x14ac:dyDescent="0.25">
      <c r="A1922" s="6">
        <f>'MEDIDAS ML'!A3855</f>
        <v>123</v>
      </c>
      <c r="B1922" s="15">
        <f>'MEDIDAS ML'!B3855</f>
        <v>123</v>
      </c>
      <c r="C1922" s="6">
        <f>'MEDIDAS ML'!C3855</f>
        <v>123</v>
      </c>
      <c r="D1922" s="6" t="str">
        <f>'MEDIDAS ML'!D3855</f>
        <v>5x7x15 cm - 106 grs</v>
      </c>
      <c r="E1922" s="16">
        <f>'MEDIDAS ML'!E3855</f>
        <v>5</v>
      </c>
      <c r="F1922" s="16">
        <f>'MEDIDAS ML'!F3855</f>
        <v>7</v>
      </c>
      <c r="G1922" s="16">
        <f>'MEDIDAS ML'!G3855</f>
        <v>15</v>
      </c>
      <c r="H1922" s="16">
        <f>'MEDIDAS ML'!H3855</f>
        <v>0.106</v>
      </c>
      <c r="I1922" s="16">
        <f>'MEDIDAS ML'!I3855</f>
        <v>0.13125000000000001</v>
      </c>
      <c r="J1922" s="6" t="str">
        <f>'MEDIDAS ML'!J3855</f>
        <v>Se calcula por P volum</v>
      </c>
      <c r="K1922" s="16">
        <f>'MEDIDAS ML'!K3855</f>
        <v>0.13125000000000001</v>
      </c>
      <c r="L1922" s="7">
        <f>'MEDIDAS ML'!L3855</f>
        <v>4891</v>
      </c>
      <c r="M1922" s="6" t="str">
        <f>'MEDIDAS ML'!M3855</f>
        <v>Hasta $9.989</v>
      </c>
      <c r="N1922" s="7">
        <f>'MEDIDAS ML'!N3855</f>
        <v>700</v>
      </c>
      <c r="O1922" s="6" t="str">
        <f>'MEDIDAS ML'!O3855</f>
        <v>No aplica (&lt;$19.990)</v>
      </c>
      <c r="P1922" s="7">
        <f>'MEDIDAS ML'!P3855</f>
        <v>0</v>
      </c>
      <c r="Q1922" s="7">
        <f>'MEDIDAS ML'!Q3855</f>
        <v>700</v>
      </c>
      <c r="R1922" s="23" t="e">
        <f>'MEDIDAS ML'!#REF!</f>
        <v>#REF!</v>
      </c>
      <c r="S1922" s="24" t="e">
        <f>'MEDIDAS ML'!#REF!</f>
        <v>#REF!</v>
      </c>
      <c r="T1922" s="24" t="e">
        <f>'MEDIDAS ML'!#REF!</f>
        <v>#REF!</v>
      </c>
      <c r="U1922" s="24" t="e">
        <f>'MEDIDAS ML'!#REF!</f>
        <v>#REF!</v>
      </c>
      <c r="V1922" s="22" t="e">
        <f>'MEDIDAS ML'!#REF!</f>
        <v>#REF!</v>
      </c>
      <c r="W1922" s="17" t="e">
        <f>'MEDIDAS ML'!#REF!</f>
        <v>#REF!</v>
      </c>
      <c r="X1922" t="e">
        <f>'MEDIDAS ML'!#REF!</f>
        <v>#REF!</v>
      </c>
    </row>
    <row r="1923" spans="1:24" ht="15.75" customHeight="1" x14ac:dyDescent="0.25">
      <c r="A1923" s="6">
        <f>'MEDIDAS ML'!A3856</f>
        <v>123</v>
      </c>
      <c r="B1923" s="15">
        <f>'MEDIDAS ML'!B3856</f>
        <v>123</v>
      </c>
      <c r="C1923" s="6">
        <f>'MEDIDAS ML'!C3856</f>
        <v>123</v>
      </c>
      <c r="D1923" s="6" t="str">
        <f>'MEDIDAS ML'!D3856</f>
        <v>4x7x15 cm - 106 grs</v>
      </c>
      <c r="E1923" s="16">
        <f>'MEDIDAS ML'!E3856</f>
        <v>4</v>
      </c>
      <c r="F1923" s="16">
        <f>'MEDIDAS ML'!F3856</f>
        <v>7</v>
      </c>
      <c r="G1923" s="16">
        <f>'MEDIDAS ML'!G3856</f>
        <v>15</v>
      </c>
      <c r="H1923" s="16">
        <f>'MEDIDAS ML'!H3856</f>
        <v>0.106</v>
      </c>
      <c r="I1923" s="16">
        <f>'MEDIDAS ML'!I3856</f>
        <v>0.105</v>
      </c>
      <c r="J1923" s="6" t="str">
        <f>'MEDIDAS ML'!J3856</f>
        <v>Se calcula por Peso</v>
      </c>
      <c r="K1923" s="16">
        <f>'MEDIDAS ML'!K3856</f>
        <v>0.106</v>
      </c>
      <c r="L1923" s="7">
        <f>'MEDIDAS ML'!L3856</f>
        <v>4891</v>
      </c>
      <c r="M1923" s="6" t="str">
        <f>'MEDIDAS ML'!M3856</f>
        <v>Hasta $9.989</v>
      </c>
      <c r="N1923" s="7">
        <f>'MEDIDAS ML'!N3856</f>
        <v>700</v>
      </c>
      <c r="O1923" s="6" t="str">
        <f>'MEDIDAS ML'!O3856</f>
        <v>No aplica (&lt;$19.990)</v>
      </c>
      <c r="P1923" s="7">
        <f>'MEDIDAS ML'!P3856</f>
        <v>0</v>
      </c>
      <c r="Q1923" s="7">
        <f>'MEDIDAS ML'!Q3856</f>
        <v>700</v>
      </c>
      <c r="R1923" s="23" t="e">
        <f>'MEDIDAS ML'!#REF!</f>
        <v>#REF!</v>
      </c>
      <c r="S1923" s="24" t="e">
        <f>'MEDIDAS ML'!#REF!</f>
        <v>#REF!</v>
      </c>
      <c r="T1923" s="24" t="e">
        <f>'MEDIDAS ML'!#REF!</f>
        <v>#REF!</v>
      </c>
      <c r="U1923" s="24" t="e">
        <f>'MEDIDAS ML'!#REF!</f>
        <v>#REF!</v>
      </c>
      <c r="V1923" s="22" t="e">
        <f>'MEDIDAS ML'!#REF!</f>
        <v>#REF!</v>
      </c>
      <c r="W1923" s="17" t="e">
        <f>'MEDIDAS ML'!#REF!</f>
        <v>#REF!</v>
      </c>
      <c r="X1923" t="e">
        <f>'MEDIDAS ML'!#REF!</f>
        <v>#REF!</v>
      </c>
    </row>
    <row r="1924" spans="1:24" ht="15.75" customHeight="1" x14ac:dyDescent="0.25">
      <c r="A1924" s="6">
        <f>'MEDIDAS ML'!A3857</f>
        <v>123</v>
      </c>
      <c r="B1924" s="15">
        <f>'MEDIDAS ML'!B3857</f>
        <v>123</v>
      </c>
      <c r="C1924" s="6">
        <f>'MEDIDAS ML'!C3857</f>
        <v>123</v>
      </c>
      <c r="D1924" s="6" t="str">
        <f>'MEDIDAS ML'!D3857</f>
        <v>4x7x15 cm - 106 grs</v>
      </c>
      <c r="E1924" s="16">
        <f>'MEDIDAS ML'!E3857</f>
        <v>4</v>
      </c>
      <c r="F1924" s="16">
        <f>'MEDIDAS ML'!F3857</f>
        <v>7</v>
      </c>
      <c r="G1924" s="16">
        <f>'MEDIDAS ML'!G3857</f>
        <v>15</v>
      </c>
      <c r="H1924" s="16">
        <f>'MEDIDAS ML'!H3857</f>
        <v>0.106</v>
      </c>
      <c r="I1924" s="16">
        <f>'MEDIDAS ML'!I3857</f>
        <v>0.105</v>
      </c>
      <c r="J1924" s="6" t="str">
        <f>'MEDIDAS ML'!J3857</f>
        <v>Se calcula por Peso</v>
      </c>
      <c r="K1924" s="16">
        <f>'MEDIDAS ML'!K3857</f>
        <v>0.106</v>
      </c>
      <c r="L1924" s="7">
        <f>'MEDIDAS ML'!L3857</f>
        <v>4891</v>
      </c>
      <c r="M1924" s="6" t="str">
        <f>'MEDIDAS ML'!M3857</f>
        <v>Hasta $9.989</v>
      </c>
      <c r="N1924" s="7">
        <f>'MEDIDAS ML'!N3857</f>
        <v>700</v>
      </c>
      <c r="O1924" s="6" t="str">
        <f>'MEDIDAS ML'!O3857</f>
        <v>No aplica (&lt;$19.990)</v>
      </c>
      <c r="P1924" s="7">
        <f>'MEDIDAS ML'!P3857</f>
        <v>0</v>
      </c>
      <c r="Q1924" s="7">
        <f>'MEDIDAS ML'!Q3857</f>
        <v>700</v>
      </c>
      <c r="R1924" s="23" t="e">
        <f>'MEDIDAS ML'!#REF!</f>
        <v>#REF!</v>
      </c>
      <c r="S1924" s="24" t="e">
        <f>'MEDIDAS ML'!#REF!</f>
        <v>#REF!</v>
      </c>
      <c r="T1924" s="24" t="e">
        <f>'MEDIDAS ML'!#REF!</f>
        <v>#REF!</v>
      </c>
      <c r="U1924" s="24" t="e">
        <f>'MEDIDAS ML'!#REF!</f>
        <v>#REF!</v>
      </c>
      <c r="V1924" s="22" t="e">
        <f>'MEDIDAS ML'!#REF!</f>
        <v>#REF!</v>
      </c>
      <c r="W1924" s="17" t="e">
        <f>'MEDIDAS ML'!#REF!</f>
        <v>#REF!</v>
      </c>
      <c r="X1924" t="e">
        <f>'MEDIDAS ML'!#REF!</f>
        <v>#REF!</v>
      </c>
    </row>
    <row r="1925" spans="1:24" ht="15.75" customHeight="1" x14ac:dyDescent="0.25">
      <c r="A1925" s="6">
        <f>'MEDIDAS ML'!A4113</f>
        <v>123</v>
      </c>
      <c r="B1925" s="15">
        <f>'MEDIDAS ML'!B4113</f>
        <v>123</v>
      </c>
      <c r="C1925" s="6">
        <f>'MEDIDAS ML'!C4113</f>
        <v>123</v>
      </c>
      <c r="D1925" s="6" t="str">
        <f>'MEDIDAS ML'!D4113</f>
        <v>5x17x17 cm - 70 grs</v>
      </c>
      <c r="E1925" s="16">
        <f>'MEDIDAS ML'!E4113</f>
        <v>5</v>
      </c>
      <c r="F1925" s="16">
        <f>'MEDIDAS ML'!F4113</f>
        <v>17</v>
      </c>
      <c r="G1925" s="16">
        <f>'MEDIDAS ML'!G4113</f>
        <v>17</v>
      </c>
      <c r="H1925" s="16">
        <f>'MEDIDAS ML'!H4113</f>
        <v>7.0000000000000007E-2</v>
      </c>
      <c r="I1925" s="16">
        <f>'MEDIDAS ML'!I4113</f>
        <v>0.36125000000000002</v>
      </c>
      <c r="J1925" s="6" t="str">
        <f>'MEDIDAS ML'!J4113</f>
        <v>Se calcula por P volum</v>
      </c>
      <c r="K1925" s="16">
        <f>'MEDIDAS ML'!K4113</f>
        <v>0.36125000000000002</v>
      </c>
      <c r="L1925" s="7">
        <f>'MEDIDAS ML'!L4113</f>
        <v>4891</v>
      </c>
      <c r="M1925" s="6" t="str">
        <f>'MEDIDAS ML'!M4113</f>
        <v>Hasta $9.989</v>
      </c>
      <c r="N1925" s="7">
        <f>'MEDIDAS ML'!N4113</f>
        <v>700</v>
      </c>
      <c r="O1925" s="6" t="str">
        <f>'MEDIDAS ML'!O4113</f>
        <v>No aplica (&lt;$19.990)</v>
      </c>
      <c r="P1925" s="7">
        <f>'MEDIDAS ML'!P4113</f>
        <v>0</v>
      </c>
      <c r="Q1925" s="7">
        <f>'MEDIDAS ML'!Q4113</f>
        <v>700</v>
      </c>
      <c r="R1925" s="23" t="e">
        <f>'MEDIDAS ML'!#REF!</f>
        <v>#REF!</v>
      </c>
      <c r="S1925" s="24" t="e">
        <f>'MEDIDAS ML'!#REF!</f>
        <v>#REF!</v>
      </c>
      <c r="T1925" s="24" t="e">
        <f>'MEDIDAS ML'!#REF!</f>
        <v>#REF!</v>
      </c>
      <c r="U1925" s="24" t="e">
        <f>'MEDIDAS ML'!#REF!</f>
        <v>#REF!</v>
      </c>
      <c r="V1925" s="22" t="e">
        <f>'MEDIDAS ML'!#REF!</f>
        <v>#REF!</v>
      </c>
      <c r="W1925" s="17" t="e">
        <f>'MEDIDAS ML'!#REF!</f>
        <v>#REF!</v>
      </c>
      <c r="X1925" t="e">
        <f>'MEDIDAS ML'!#REF!</f>
        <v>#REF!</v>
      </c>
    </row>
    <row r="1926" spans="1:24" ht="15.75" customHeight="1" x14ac:dyDescent="0.25">
      <c r="A1926" s="6">
        <f>'MEDIDAS ML'!A4114</f>
        <v>123</v>
      </c>
      <c r="B1926" s="15">
        <f>'MEDIDAS ML'!B4114</f>
        <v>123</v>
      </c>
      <c r="C1926" s="6">
        <f>'MEDIDAS ML'!C4114</f>
        <v>123</v>
      </c>
      <c r="D1926" s="6" t="str">
        <f>'MEDIDAS ML'!D4114</f>
        <v>5x17x17 cm - 70 grs</v>
      </c>
      <c r="E1926" s="16">
        <f>'MEDIDAS ML'!E4114</f>
        <v>5</v>
      </c>
      <c r="F1926" s="16">
        <f>'MEDIDAS ML'!F4114</f>
        <v>17</v>
      </c>
      <c r="G1926" s="16">
        <f>'MEDIDAS ML'!G4114</f>
        <v>17</v>
      </c>
      <c r="H1926" s="16">
        <f>'MEDIDAS ML'!H4114</f>
        <v>7.0000000000000007E-2</v>
      </c>
      <c r="I1926" s="16">
        <f>'MEDIDAS ML'!I4114</f>
        <v>0.36125000000000002</v>
      </c>
      <c r="J1926" s="6" t="str">
        <f>'MEDIDAS ML'!J4114</f>
        <v>Se calcula por P volum</v>
      </c>
      <c r="K1926" s="16">
        <f>'MEDIDAS ML'!K4114</f>
        <v>0.36125000000000002</v>
      </c>
      <c r="L1926" s="7">
        <f>'MEDIDAS ML'!L4114</f>
        <v>4891</v>
      </c>
      <c r="M1926" s="6" t="str">
        <f>'MEDIDAS ML'!M4114</f>
        <v>Hasta $9.989</v>
      </c>
      <c r="N1926" s="7">
        <f>'MEDIDAS ML'!N4114</f>
        <v>700</v>
      </c>
      <c r="O1926" s="6" t="str">
        <f>'MEDIDAS ML'!O4114</f>
        <v>No aplica (&lt;$19.990)</v>
      </c>
      <c r="P1926" s="7">
        <f>'MEDIDAS ML'!P4114</f>
        <v>0</v>
      </c>
      <c r="Q1926" s="7">
        <f>'MEDIDAS ML'!Q4114</f>
        <v>700</v>
      </c>
      <c r="R1926" s="23" t="e">
        <f>'MEDIDAS ML'!#REF!</f>
        <v>#REF!</v>
      </c>
      <c r="S1926" s="24" t="e">
        <f>'MEDIDAS ML'!#REF!</f>
        <v>#REF!</v>
      </c>
      <c r="T1926" s="24" t="e">
        <f>'MEDIDAS ML'!#REF!</f>
        <v>#REF!</v>
      </c>
      <c r="U1926" s="24" t="e">
        <f>'MEDIDAS ML'!#REF!</f>
        <v>#REF!</v>
      </c>
      <c r="V1926" s="22" t="e">
        <f>'MEDIDAS ML'!#REF!</f>
        <v>#REF!</v>
      </c>
      <c r="W1926" s="17" t="e">
        <f>'MEDIDAS ML'!#REF!</f>
        <v>#REF!</v>
      </c>
      <c r="X1926" t="e">
        <f>'MEDIDAS ML'!#REF!</f>
        <v>#REF!</v>
      </c>
    </row>
    <row r="1927" spans="1:24" ht="15.75" customHeight="1" x14ac:dyDescent="0.25">
      <c r="A1927" s="6">
        <f>'MEDIDAS ML'!A4282</f>
        <v>123</v>
      </c>
      <c r="B1927" s="15">
        <f>'MEDIDAS ML'!B4282</f>
        <v>123</v>
      </c>
      <c r="C1927" s="6">
        <f>'MEDIDAS ML'!C4282</f>
        <v>123</v>
      </c>
      <c r="D1927" s="6" t="str">
        <f>'MEDIDAS ML'!D4282</f>
        <v>4x7x15 cm - 40 grs</v>
      </c>
      <c r="E1927" s="16">
        <f>'MEDIDAS ML'!E4282</f>
        <v>4</v>
      </c>
      <c r="F1927" s="16">
        <f>'MEDIDAS ML'!F4282</f>
        <v>7</v>
      </c>
      <c r="G1927" s="16">
        <f>'MEDIDAS ML'!G4282</f>
        <v>15</v>
      </c>
      <c r="H1927" s="16">
        <f>'MEDIDAS ML'!H4282</f>
        <v>0.04</v>
      </c>
      <c r="I1927" s="16">
        <f>'MEDIDAS ML'!I4282</f>
        <v>0.105</v>
      </c>
      <c r="J1927" s="6" t="str">
        <f>'MEDIDAS ML'!J4282</f>
        <v>Se calcula por P volum</v>
      </c>
      <c r="K1927" s="16">
        <f>'MEDIDAS ML'!K4282</f>
        <v>0.105</v>
      </c>
      <c r="L1927" s="7">
        <f>'MEDIDAS ML'!L4282</f>
        <v>4891</v>
      </c>
      <c r="M1927" s="6" t="str">
        <f>'MEDIDAS ML'!M4282</f>
        <v>Hasta $9.989</v>
      </c>
      <c r="N1927" s="7">
        <f>'MEDIDAS ML'!N4282</f>
        <v>700</v>
      </c>
      <c r="O1927" s="6" t="str">
        <f>'MEDIDAS ML'!O4282</f>
        <v>No aplica (&lt;$19.990)</v>
      </c>
      <c r="P1927" s="7">
        <f>'MEDIDAS ML'!P4282</f>
        <v>0</v>
      </c>
      <c r="Q1927" s="7">
        <f>'MEDIDAS ML'!Q4282</f>
        <v>700</v>
      </c>
      <c r="R1927" s="23" t="e">
        <f>'MEDIDAS ML'!#REF!</f>
        <v>#REF!</v>
      </c>
      <c r="S1927" s="24" t="e">
        <f>'MEDIDAS ML'!#REF!</f>
        <v>#REF!</v>
      </c>
      <c r="T1927" s="24" t="e">
        <f>'MEDIDAS ML'!#REF!</f>
        <v>#REF!</v>
      </c>
      <c r="U1927" s="24" t="e">
        <f>'MEDIDAS ML'!#REF!</f>
        <v>#REF!</v>
      </c>
      <c r="V1927" s="22" t="e">
        <f>'MEDIDAS ML'!#REF!</f>
        <v>#REF!</v>
      </c>
      <c r="W1927" s="17" t="e">
        <f>'MEDIDAS ML'!#REF!</f>
        <v>#REF!</v>
      </c>
      <c r="X1927" t="e">
        <f>'MEDIDAS ML'!#REF!</f>
        <v>#REF!</v>
      </c>
    </row>
    <row r="1928" spans="1:24" ht="15.75" customHeight="1" x14ac:dyDescent="0.25">
      <c r="A1928" s="6">
        <f>'MEDIDAS ML'!A4283</f>
        <v>123</v>
      </c>
      <c r="B1928" s="15">
        <f>'MEDIDAS ML'!B4283</f>
        <v>123</v>
      </c>
      <c r="C1928" s="6">
        <f>'MEDIDAS ML'!C4283</f>
        <v>123</v>
      </c>
      <c r="D1928" s="6" t="str">
        <f>'MEDIDAS ML'!D4283</f>
        <v>4x7x15 cm - 40 grs</v>
      </c>
      <c r="E1928" s="16">
        <f>'MEDIDAS ML'!E4283</f>
        <v>4</v>
      </c>
      <c r="F1928" s="16">
        <f>'MEDIDAS ML'!F4283</f>
        <v>7</v>
      </c>
      <c r="G1928" s="16">
        <f>'MEDIDAS ML'!G4283</f>
        <v>15</v>
      </c>
      <c r="H1928" s="16">
        <f>'MEDIDAS ML'!H4283</f>
        <v>0.04</v>
      </c>
      <c r="I1928" s="16">
        <f>'MEDIDAS ML'!I4283</f>
        <v>0.105</v>
      </c>
      <c r="J1928" s="6" t="str">
        <f>'MEDIDAS ML'!J4283</f>
        <v>Se calcula por P volum</v>
      </c>
      <c r="K1928" s="16">
        <f>'MEDIDAS ML'!K4283</f>
        <v>0.105</v>
      </c>
      <c r="L1928" s="7">
        <f>'MEDIDAS ML'!L4283</f>
        <v>4891</v>
      </c>
      <c r="M1928" s="6" t="str">
        <f>'MEDIDAS ML'!M4283</f>
        <v>Hasta $9.989</v>
      </c>
      <c r="N1928" s="7">
        <f>'MEDIDAS ML'!N4283</f>
        <v>700</v>
      </c>
      <c r="O1928" s="6" t="str">
        <f>'MEDIDAS ML'!O4283</f>
        <v>No aplica (&lt;$19.990)</v>
      </c>
      <c r="P1928" s="7">
        <f>'MEDIDAS ML'!P4283</f>
        <v>0</v>
      </c>
      <c r="Q1928" s="7">
        <f>'MEDIDAS ML'!Q4283</f>
        <v>700</v>
      </c>
      <c r="R1928" s="23" t="e">
        <f>'MEDIDAS ML'!#REF!</f>
        <v>#REF!</v>
      </c>
      <c r="S1928" s="24" t="e">
        <f>'MEDIDAS ML'!#REF!</f>
        <v>#REF!</v>
      </c>
      <c r="T1928" s="24" t="e">
        <f>'MEDIDAS ML'!#REF!</f>
        <v>#REF!</v>
      </c>
      <c r="U1928" s="24" t="e">
        <f>'MEDIDAS ML'!#REF!</f>
        <v>#REF!</v>
      </c>
      <c r="V1928" s="22" t="e">
        <f>'MEDIDAS ML'!#REF!</f>
        <v>#REF!</v>
      </c>
      <c r="W1928" s="17" t="e">
        <f>'MEDIDAS ML'!#REF!</f>
        <v>#REF!</v>
      </c>
      <c r="X1928" t="e">
        <f>'MEDIDAS ML'!#REF!</f>
        <v>#REF!</v>
      </c>
    </row>
    <row r="1929" spans="1:24" ht="15.75" customHeight="1" x14ac:dyDescent="0.25">
      <c r="A1929" s="6">
        <f>'MEDIDAS ML'!A3890</f>
        <v>123</v>
      </c>
      <c r="B1929" s="15">
        <f>'MEDIDAS ML'!B3890</f>
        <v>123</v>
      </c>
      <c r="C1929" s="6">
        <f>'MEDIDAS ML'!C3890</f>
        <v>123</v>
      </c>
      <c r="D1929" s="6" t="str">
        <f>'MEDIDAS ML'!D3890</f>
        <v>6x16x17 cm - 100 grs</v>
      </c>
      <c r="E1929" s="16">
        <f>'MEDIDAS ML'!E3890</f>
        <v>6</v>
      </c>
      <c r="F1929" s="16">
        <f>'MEDIDAS ML'!F3890</f>
        <v>16</v>
      </c>
      <c r="G1929" s="16">
        <f>'MEDIDAS ML'!G3890</f>
        <v>17</v>
      </c>
      <c r="H1929" s="16">
        <f>'MEDIDAS ML'!H3890</f>
        <v>0.1</v>
      </c>
      <c r="I1929" s="16">
        <f>'MEDIDAS ML'!I3890</f>
        <v>0.40799999999999997</v>
      </c>
      <c r="J1929" s="6" t="str">
        <f>'MEDIDAS ML'!J3890</f>
        <v>Se calcula por P volum</v>
      </c>
      <c r="K1929" s="16">
        <f>'MEDIDAS ML'!K3890</f>
        <v>0.40799999999999997</v>
      </c>
      <c r="L1929" s="7">
        <f>'MEDIDAS ML'!L3890</f>
        <v>4893</v>
      </c>
      <c r="M1929" s="6" t="str">
        <f>'MEDIDAS ML'!M3890</f>
        <v>Hasta $9.989</v>
      </c>
      <c r="N1929" s="7">
        <f>'MEDIDAS ML'!N3890</f>
        <v>700</v>
      </c>
      <c r="O1929" s="6" t="str">
        <f>'MEDIDAS ML'!O3890</f>
        <v>No aplica (&lt;$19.990)</v>
      </c>
      <c r="P1929" s="7">
        <f>'MEDIDAS ML'!P3890</f>
        <v>0</v>
      </c>
      <c r="Q1929" s="7">
        <f>'MEDIDAS ML'!Q3890</f>
        <v>700</v>
      </c>
      <c r="R1929" s="23" t="e">
        <f>'MEDIDAS ML'!#REF!</f>
        <v>#REF!</v>
      </c>
      <c r="S1929" s="24" t="e">
        <f>'MEDIDAS ML'!#REF!</f>
        <v>#REF!</v>
      </c>
      <c r="T1929" s="24" t="e">
        <f>'MEDIDAS ML'!#REF!</f>
        <v>#REF!</v>
      </c>
      <c r="U1929" s="24" t="e">
        <f>'MEDIDAS ML'!#REF!</f>
        <v>#REF!</v>
      </c>
      <c r="V1929" s="22" t="e">
        <f>'MEDIDAS ML'!#REF!</f>
        <v>#REF!</v>
      </c>
      <c r="W1929" s="17" t="e">
        <f>'MEDIDAS ML'!#REF!</f>
        <v>#REF!</v>
      </c>
      <c r="X1929" t="e">
        <f>'MEDIDAS ML'!#REF!</f>
        <v>#REF!</v>
      </c>
    </row>
    <row r="1930" spans="1:24" ht="15.75" customHeight="1" x14ac:dyDescent="0.25">
      <c r="A1930" s="6">
        <f>'MEDIDAS ML'!A3891</f>
        <v>123</v>
      </c>
      <c r="B1930" s="15">
        <f>'MEDIDAS ML'!B3891</f>
        <v>123</v>
      </c>
      <c r="C1930" s="6">
        <f>'MEDIDAS ML'!C3891</f>
        <v>123</v>
      </c>
      <c r="D1930" s="6" t="str">
        <f>'MEDIDAS ML'!D3891</f>
        <v>6x16x17 cm - 100 grs</v>
      </c>
      <c r="E1930" s="16">
        <f>'MEDIDAS ML'!E3891</f>
        <v>6</v>
      </c>
      <c r="F1930" s="16">
        <f>'MEDIDAS ML'!F3891</f>
        <v>16</v>
      </c>
      <c r="G1930" s="16">
        <f>'MEDIDAS ML'!G3891</f>
        <v>17</v>
      </c>
      <c r="H1930" s="16">
        <f>'MEDIDAS ML'!H3891</f>
        <v>0.1</v>
      </c>
      <c r="I1930" s="16">
        <f>'MEDIDAS ML'!I3891</f>
        <v>0.40799999999999997</v>
      </c>
      <c r="J1930" s="6" t="str">
        <f>'MEDIDAS ML'!J3891</f>
        <v>Se calcula por P volum</v>
      </c>
      <c r="K1930" s="16">
        <f>'MEDIDAS ML'!K3891</f>
        <v>0.40799999999999997</v>
      </c>
      <c r="L1930" s="7">
        <f>'MEDIDAS ML'!L3891</f>
        <v>4893</v>
      </c>
      <c r="M1930" s="6" t="str">
        <f>'MEDIDAS ML'!M3891</f>
        <v>Hasta $9.989</v>
      </c>
      <c r="N1930" s="7">
        <f>'MEDIDAS ML'!N3891</f>
        <v>700</v>
      </c>
      <c r="O1930" s="6" t="str">
        <f>'MEDIDAS ML'!O3891</f>
        <v>No aplica (&lt;$19.990)</v>
      </c>
      <c r="P1930" s="7">
        <f>'MEDIDAS ML'!P3891</f>
        <v>0</v>
      </c>
      <c r="Q1930" s="7">
        <f>'MEDIDAS ML'!Q3891</f>
        <v>700</v>
      </c>
      <c r="R1930" s="23" t="e">
        <f>'MEDIDAS ML'!#REF!</f>
        <v>#REF!</v>
      </c>
      <c r="S1930" s="24" t="e">
        <f>'MEDIDAS ML'!#REF!</f>
        <v>#REF!</v>
      </c>
      <c r="T1930" s="24" t="e">
        <f>'MEDIDAS ML'!#REF!</f>
        <v>#REF!</v>
      </c>
      <c r="U1930" s="24" t="e">
        <f>'MEDIDAS ML'!#REF!</f>
        <v>#REF!</v>
      </c>
      <c r="V1930" s="22" t="e">
        <f>'MEDIDAS ML'!#REF!</f>
        <v>#REF!</v>
      </c>
      <c r="W1930" s="17" t="e">
        <f>'MEDIDAS ML'!#REF!</f>
        <v>#REF!</v>
      </c>
      <c r="X1930" t="e">
        <f>'MEDIDAS ML'!#REF!</f>
        <v>#REF!</v>
      </c>
    </row>
    <row r="1931" spans="1:24" ht="15.75" customHeight="1" x14ac:dyDescent="0.25">
      <c r="A1931" s="6">
        <f>'MEDIDAS ML'!A3527</f>
        <v>123</v>
      </c>
      <c r="B1931" s="15">
        <f>'MEDIDAS ML'!B3527</f>
        <v>123</v>
      </c>
      <c r="C1931" s="6">
        <f>'MEDIDAS ML'!C3527</f>
        <v>123</v>
      </c>
      <c r="D1931" s="6" t="str">
        <f>'MEDIDAS ML'!D3527</f>
        <v>3x25x35 cm - 170 grs</v>
      </c>
      <c r="E1931" s="16">
        <f>'MEDIDAS ML'!E3527</f>
        <v>3</v>
      </c>
      <c r="F1931" s="16">
        <f>'MEDIDAS ML'!F3527</f>
        <v>25</v>
      </c>
      <c r="G1931" s="16">
        <f>'MEDIDAS ML'!G3527</f>
        <v>35</v>
      </c>
      <c r="H1931" s="16">
        <f>'MEDIDAS ML'!H3527</f>
        <v>0.17</v>
      </c>
      <c r="I1931" s="16">
        <f>'MEDIDAS ML'!I3527</f>
        <v>0.65625</v>
      </c>
      <c r="J1931" s="6" t="str">
        <f>'MEDIDAS ML'!J3527</f>
        <v>Se calcula por P volum</v>
      </c>
      <c r="K1931" s="16">
        <f>'MEDIDAS ML'!K3527</f>
        <v>0.65625</v>
      </c>
      <c r="L1931" s="7">
        <f>'MEDIDAS ML'!L3527</f>
        <v>4900</v>
      </c>
      <c r="M1931" s="6" t="str">
        <f>'MEDIDAS ML'!M3527</f>
        <v>Hasta $9.989</v>
      </c>
      <c r="N1931" s="7">
        <f>'MEDIDAS ML'!N3527</f>
        <v>700</v>
      </c>
      <c r="O1931" s="6" t="str">
        <f>'MEDIDAS ML'!O3527</f>
        <v>No aplica (&lt;$19.990)</v>
      </c>
      <c r="P1931" s="7">
        <f>'MEDIDAS ML'!P3527</f>
        <v>0</v>
      </c>
      <c r="Q1931" s="7">
        <f>'MEDIDAS ML'!Q3527</f>
        <v>700</v>
      </c>
      <c r="R1931" s="23" t="e">
        <f>'MEDIDAS ML'!#REF!</f>
        <v>#REF!</v>
      </c>
      <c r="S1931" s="24" t="e">
        <f>'MEDIDAS ML'!#REF!</f>
        <v>#REF!</v>
      </c>
      <c r="T1931" s="24" t="e">
        <f>'MEDIDAS ML'!#REF!</f>
        <v>#REF!</v>
      </c>
      <c r="U1931" s="24" t="e">
        <f>'MEDIDAS ML'!#REF!</f>
        <v>#REF!</v>
      </c>
      <c r="V1931" s="22" t="e">
        <f>'MEDIDAS ML'!#REF!</f>
        <v>#REF!</v>
      </c>
      <c r="W1931" s="17" t="e">
        <f>'MEDIDAS ML'!#REF!</f>
        <v>#REF!</v>
      </c>
      <c r="X1931" t="e">
        <f>'MEDIDAS ML'!#REF!</f>
        <v>#REF!</v>
      </c>
    </row>
    <row r="1932" spans="1:24" ht="15.75" customHeight="1" x14ac:dyDescent="0.25">
      <c r="A1932" s="6">
        <f>'MEDIDAS ML'!A3313</f>
        <v>123</v>
      </c>
      <c r="B1932" s="15">
        <f>'MEDIDAS ML'!B3313</f>
        <v>123</v>
      </c>
      <c r="C1932" s="6">
        <f>'MEDIDAS ML'!C3313</f>
        <v>123</v>
      </c>
      <c r="D1932" s="6" t="str">
        <f>'MEDIDAS ML'!D3313</f>
        <v>5x19x29 cm - 200 grs</v>
      </c>
      <c r="E1932" s="16">
        <f>'MEDIDAS ML'!E3313</f>
        <v>5</v>
      </c>
      <c r="F1932" s="16">
        <f>'MEDIDAS ML'!F3313</f>
        <v>19</v>
      </c>
      <c r="G1932" s="16">
        <f>'MEDIDAS ML'!G3313</f>
        <v>29</v>
      </c>
      <c r="H1932" s="16">
        <f>'MEDIDAS ML'!H3313</f>
        <v>0.2</v>
      </c>
      <c r="I1932" s="16">
        <f>'MEDIDAS ML'!I3313</f>
        <v>0.68874999999999997</v>
      </c>
      <c r="J1932" s="6" t="str">
        <f>'MEDIDAS ML'!J3313</f>
        <v>Se calcula por P volum</v>
      </c>
      <c r="K1932" s="16">
        <f>'MEDIDAS ML'!K3313</f>
        <v>0.68874999999999997</v>
      </c>
      <c r="L1932" s="7">
        <f>'MEDIDAS ML'!L3313</f>
        <v>4931</v>
      </c>
      <c r="M1932" s="6" t="str">
        <f>'MEDIDAS ML'!M3313</f>
        <v>Hasta $9.989</v>
      </c>
      <c r="N1932" s="7">
        <f>'MEDIDAS ML'!N3313</f>
        <v>700</v>
      </c>
      <c r="O1932" s="6" t="str">
        <f>'MEDIDAS ML'!O3313</f>
        <v>No aplica (&lt;$19.990)</v>
      </c>
      <c r="P1932" s="7">
        <f>'MEDIDAS ML'!P3313</f>
        <v>0</v>
      </c>
      <c r="Q1932" s="7">
        <f>'MEDIDAS ML'!Q3313</f>
        <v>700</v>
      </c>
      <c r="R1932" s="23" t="e">
        <f>'MEDIDAS ML'!#REF!</f>
        <v>#REF!</v>
      </c>
      <c r="S1932" s="24" t="e">
        <f>'MEDIDAS ML'!#REF!</f>
        <v>#REF!</v>
      </c>
      <c r="T1932" s="24" t="e">
        <f>'MEDIDAS ML'!#REF!</f>
        <v>#REF!</v>
      </c>
      <c r="U1932" s="24" t="e">
        <f>'MEDIDAS ML'!#REF!</f>
        <v>#REF!</v>
      </c>
      <c r="V1932" s="22" t="e">
        <f>'MEDIDAS ML'!#REF!</f>
        <v>#REF!</v>
      </c>
      <c r="W1932" s="17" t="e">
        <f>'MEDIDAS ML'!#REF!</f>
        <v>#REF!</v>
      </c>
      <c r="X1932" t="e">
        <f>'MEDIDAS ML'!#REF!</f>
        <v>#REF!</v>
      </c>
    </row>
    <row r="1933" spans="1:24" ht="15.75" customHeight="1" x14ac:dyDescent="0.25">
      <c r="A1933" s="6">
        <f>'MEDIDAS ML'!A3314</f>
        <v>123</v>
      </c>
      <c r="B1933" s="15">
        <f>'MEDIDAS ML'!B3314</f>
        <v>123</v>
      </c>
      <c r="C1933" s="6">
        <f>'MEDIDAS ML'!C3314</f>
        <v>123</v>
      </c>
      <c r="D1933" s="6" t="str">
        <f>'MEDIDAS ML'!D3314</f>
        <v>5x19x29 cm - 200 grs</v>
      </c>
      <c r="E1933" s="16">
        <f>'MEDIDAS ML'!E3314</f>
        <v>5</v>
      </c>
      <c r="F1933" s="16">
        <f>'MEDIDAS ML'!F3314</f>
        <v>19</v>
      </c>
      <c r="G1933" s="16">
        <f>'MEDIDAS ML'!G3314</f>
        <v>29</v>
      </c>
      <c r="H1933" s="16">
        <f>'MEDIDAS ML'!H3314</f>
        <v>0.2</v>
      </c>
      <c r="I1933" s="16">
        <f>'MEDIDAS ML'!I3314</f>
        <v>0.68874999999999997</v>
      </c>
      <c r="J1933" s="6" t="str">
        <f>'MEDIDAS ML'!J3314</f>
        <v>Se calcula por P volum</v>
      </c>
      <c r="K1933" s="16">
        <f>'MEDIDAS ML'!K3314</f>
        <v>0.68874999999999997</v>
      </c>
      <c r="L1933" s="7">
        <f>'MEDIDAS ML'!L3314</f>
        <v>4931</v>
      </c>
      <c r="M1933" s="6" t="str">
        <f>'MEDIDAS ML'!M3314</f>
        <v>Hasta $9.989</v>
      </c>
      <c r="N1933" s="7">
        <f>'MEDIDAS ML'!N3314</f>
        <v>700</v>
      </c>
      <c r="O1933" s="6" t="str">
        <f>'MEDIDAS ML'!O3314</f>
        <v>No aplica (&lt;$19.990)</v>
      </c>
      <c r="P1933" s="7">
        <f>'MEDIDAS ML'!P3314</f>
        <v>0</v>
      </c>
      <c r="Q1933" s="7">
        <f>'MEDIDAS ML'!Q3314</f>
        <v>700</v>
      </c>
      <c r="R1933" s="23" t="e">
        <f>'MEDIDAS ML'!#REF!</f>
        <v>#REF!</v>
      </c>
      <c r="S1933" s="24" t="e">
        <f>'MEDIDAS ML'!#REF!</f>
        <v>#REF!</v>
      </c>
      <c r="T1933" s="24" t="e">
        <f>'MEDIDAS ML'!#REF!</f>
        <v>#REF!</v>
      </c>
      <c r="U1933" s="24" t="e">
        <f>'MEDIDAS ML'!#REF!</f>
        <v>#REF!</v>
      </c>
      <c r="V1933" s="22" t="e">
        <f>'MEDIDAS ML'!#REF!</f>
        <v>#REF!</v>
      </c>
      <c r="W1933" s="17" t="e">
        <f>'MEDIDAS ML'!#REF!</f>
        <v>#REF!</v>
      </c>
      <c r="X1933" t="e">
        <f>'MEDIDAS ML'!#REF!</f>
        <v>#REF!</v>
      </c>
    </row>
    <row r="1934" spans="1:24" ht="15.75" customHeight="1" x14ac:dyDescent="0.25">
      <c r="A1934" s="6">
        <f>'MEDIDAS ML'!A3674</f>
        <v>123</v>
      </c>
      <c r="B1934" s="15">
        <f>'MEDIDAS ML'!B3674</f>
        <v>123</v>
      </c>
      <c r="C1934" s="6">
        <f>'MEDIDAS ML'!C3674</f>
        <v>123</v>
      </c>
      <c r="D1934" s="6" t="str">
        <f>'MEDIDAS ML'!D3674</f>
        <v>3x20x23 cm - 140 grs</v>
      </c>
      <c r="E1934" s="16">
        <f>'MEDIDAS ML'!E3674</f>
        <v>3</v>
      </c>
      <c r="F1934" s="16">
        <f>'MEDIDAS ML'!F3674</f>
        <v>20</v>
      </c>
      <c r="G1934" s="16">
        <f>'MEDIDAS ML'!G3674</f>
        <v>23</v>
      </c>
      <c r="H1934" s="16">
        <f>'MEDIDAS ML'!H3674</f>
        <v>0.14000000000000001</v>
      </c>
      <c r="I1934" s="16">
        <f>'MEDIDAS ML'!I3674</f>
        <v>0.34499999999999997</v>
      </c>
      <c r="J1934" s="6" t="str">
        <f>'MEDIDAS ML'!J3674</f>
        <v>Se calcula por P volum</v>
      </c>
      <c r="K1934" s="16">
        <f>'MEDIDAS ML'!K3674</f>
        <v>0.34499999999999997</v>
      </c>
      <c r="L1934" s="7">
        <f>'MEDIDAS ML'!L3674</f>
        <v>4931</v>
      </c>
      <c r="M1934" s="6" t="str">
        <f>'MEDIDAS ML'!M3674</f>
        <v>Hasta $9.989</v>
      </c>
      <c r="N1934" s="7">
        <f>'MEDIDAS ML'!N3674</f>
        <v>700</v>
      </c>
      <c r="O1934" s="6" t="str">
        <f>'MEDIDAS ML'!O3674</f>
        <v>No aplica (&lt;$19.990)</v>
      </c>
      <c r="P1934" s="7">
        <f>'MEDIDAS ML'!P3674</f>
        <v>0</v>
      </c>
      <c r="Q1934" s="7">
        <f>'MEDIDAS ML'!Q3674</f>
        <v>700</v>
      </c>
      <c r="R1934" s="23" t="e">
        <f>'MEDIDAS ML'!#REF!</f>
        <v>#REF!</v>
      </c>
      <c r="S1934" s="24" t="e">
        <f>'MEDIDAS ML'!#REF!</f>
        <v>#REF!</v>
      </c>
      <c r="T1934" s="24" t="e">
        <f>'MEDIDAS ML'!#REF!</f>
        <v>#REF!</v>
      </c>
      <c r="U1934" s="24" t="e">
        <f>'MEDIDAS ML'!#REF!</f>
        <v>#REF!</v>
      </c>
      <c r="V1934" s="22" t="e">
        <f>'MEDIDAS ML'!#REF!</f>
        <v>#REF!</v>
      </c>
      <c r="W1934" s="17" t="e">
        <f>'MEDIDAS ML'!#REF!</f>
        <v>#REF!</v>
      </c>
      <c r="X1934" t="e">
        <f>'MEDIDAS ML'!#REF!</f>
        <v>#REF!</v>
      </c>
    </row>
    <row r="1935" spans="1:24" ht="15.75" customHeight="1" x14ac:dyDescent="0.25">
      <c r="A1935" s="6">
        <f>'MEDIDAS ML'!A3675</f>
        <v>123</v>
      </c>
      <c r="B1935" s="15">
        <f>'MEDIDAS ML'!B3675</f>
        <v>123</v>
      </c>
      <c r="C1935" s="6">
        <f>'MEDIDAS ML'!C3675</f>
        <v>123</v>
      </c>
      <c r="D1935" s="6" t="str">
        <f>'MEDIDAS ML'!D3675</f>
        <v>3x20x23 cm - 140 grs</v>
      </c>
      <c r="E1935" s="16">
        <f>'MEDIDAS ML'!E3675</f>
        <v>3</v>
      </c>
      <c r="F1935" s="16">
        <f>'MEDIDAS ML'!F3675</f>
        <v>20</v>
      </c>
      <c r="G1935" s="16">
        <f>'MEDIDAS ML'!G3675</f>
        <v>23</v>
      </c>
      <c r="H1935" s="16">
        <f>'MEDIDAS ML'!H3675</f>
        <v>0.14000000000000001</v>
      </c>
      <c r="I1935" s="16">
        <f>'MEDIDAS ML'!I3675</f>
        <v>0.34499999999999997</v>
      </c>
      <c r="J1935" s="6" t="str">
        <f>'MEDIDAS ML'!J3675</f>
        <v>Se calcula por P volum</v>
      </c>
      <c r="K1935" s="16">
        <f>'MEDIDAS ML'!K3675</f>
        <v>0.34499999999999997</v>
      </c>
      <c r="L1935" s="7">
        <f>'MEDIDAS ML'!L3675</f>
        <v>4931</v>
      </c>
      <c r="M1935" s="6" t="str">
        <f>'MEDIDAS ML'!M3675</f>
        <v>Hasta $9.989</v>
      </c>
      <c r="N1935" s="7">
        <f>'MEDIDAS ML'!N3675</f>
        <v>700</v>
      </c>
      <c r="O1935" s="6" t="str">
        <f>'MEDIDAS ML'!O3675</f>
        <v>No aplica (&lt;$19.990)</v>
      </c>
      <c r="P1935" s="7">
        <f>'MEDIDAS ML'!P3675</f>
        <v>0</v>
      </c>
      <c r="Q1935" s="7">
        <f>'MEDIDAS ML'!Q3675</f>
        <v>700</v>
      </c>
      <c r="R1935" s="23" t="e">
        <f>'MEDIDAS ML'!#REF!</f>
        <v>#REF!</v>
      </c>
      <c r="S1935" s="24" t="e">
        <f>'MEDIDAS ML'!#REF!</f>
        <v>#REF!</v>
      </c>
      <c r="T1935" s="24" t="e">
        <f>'MEDIDAS ML'!#REF!</f>
        <v>#REF!</v>
      </c>
      <c r="U1935" s="24" t="e">
        <f>'MEDIDAS ML'!#REF!</f>
        <v>#REF!</v>
      </c>
      <c r="V1935" s="22" t="e">
        <f>'MEDIDAS ML'!#REF!</f>
        <v>#REF!</v>
      </c>
      <c r="W1935" s="17" t="e">
        <f>'MEDIDAS ML'!#REF!</f>
        <v>#REF!</v>
      </c>
      <c r="X1935" t="e">
        <f>'MEDIDAS ML'!#REF!</f>
        <v>#REF!</v>
      </c>
    </row>
    <row r="1936" spans="1:24" ht="15.75" customHeight="1" x14ac:dyDescent="0.25">
      <c r="A1936" s="6">
        <f>'MEDIDAS ML'!A3747</f>
        <v>123</v>
      </c>
      <c r="B1936" s="15">
        <f>'MEDIDAS ML'!B3747</f>
        <v>123</v>
      </c>
      <c r="C1936" s="6">
        <f>'MEDIDAS ML'!C3747</f>
        <v>123</v>
      </c>
      <c r="D1936" s="6" t="str">
        <f>'MEDIDAS ML'!D3747</f>
        <v>4x5x14 cm - 132 grs</v>
      </c>
      <c r="E1936" s="16">
        <f>'MEDIDAS ML'!E3747</f>
        <v>4</v>
      </c>
      <c r="F1936" s="16">
        <f>'MEDIDAS ML'!F3747</f>
        <v>5</v>
      </c>
      <c r="G1936" s="16">
        <f>'MEDIDAS ML'!G3747</f>
        <v>14</v>
      </c>
      <c r="H1936" s="16">
        <f>'MEDIDAS ML'!H3747</f>
        <v>0.13200000000000001</v>
      </c>
      <c r="I1936" s="16">
        <f>'MEDIDAS ML'!I3747</f>
        <v>7.0000000000000007E-2</v>
      </c>
      <c r="J1936" s="6" t="str">
        <f>'MEDIDAS ML'!J3747</f>
        <v>Se calcula por Peso</v>
      </c>
      <c r="K1936" s="16">
        <f>'MEDIDAS ML'!K3747</f>
        <v>0.13200000000000001</v>
      </c>
      <c r="L1936" s="7">
        <f>'MEDIDAS ML'!L3747</f>
        <v>4931</v>
      </c>
      <c r="M1936" s="6" t="str">
        <f>'MEDIDAS ML'!M3747</f>
        <v>Hasta $9.989</v>
      </c>
      <c r="N1936" s="7">
        <f>'MEDIDAS ML'!N3747</f>
        <v>700</v>
      </c>
      <c r="O1936" s="6" t="str">
        <f>'MEDIDAS ML'!O3747</f>
        <v>No aplica (&lt;$19.990)</v>
      </c>
      <c r="P1936" s="7">
        <f>'MEDIDAS ML'!P3747</f>
        <v>0</v>
      </c>
      <c r="Q1936" s="7">
        <f>'MEDIDAS ML'!Q3747</f>
        <v>700</v>
      </c>
      <c r="R1936" s="23" t="e">
        <f>'MEDIDAS ML'!#REF!</f>
        <v>#REF!</v>
      </c>
      <c r="S1936" s="24" t="e">
        <f>'MEDIDAS ML'!#REF!</f>
        <v>#REF!</v>
      </c>
      <c r="T1936" s="24" t="e">
        <f>'MEDIDAS ML'!#REF!</f>
        <v>#REF!</v>
      </c>
      <c r="U1936" s="24" t="e">
        <f>'MEDIDAS ML'!#REF!</f>
        <v>#REF!</v>
      </c>
      <c r="V1936" s="22" t="e">
        <f>'MEDIDAS ML'!#REF!</f>
        <v>#REF!</v>
      </c>
      <c r="W1936" s="17" t="e">
        <f>'MEDIDAS ML'!#REF!</f>
        <v>#REF!</v>
      </c>
      <c r="X1936" t="e">
        <f>'MEDIDAS ML'!#REF!</f>
        <v>#REF!</v>
      </c>
    </row>
    <row r="1937" spans="1:24" ht="15.75" customHeight="1" x14ac:dyDescent="0.25">
      <c r="A1937" s="6">
        <f>'MEDIDAS ML'!A3748</f>
        <v>123</v>
      </c>
      <c r="B1937" s="15">
        <f>'MEDIDAS ML'!B3748</f>
        <v>123</v>
      </c>
      <c r="C1937" s="6">
        <f>'MEDIDAS ML'!C3748</f>
        <v>123</v>
      </c>
      <c r="D1937" s="6" t="str">
        <f>'MEDIDAS ML'!D3748</f>
        <v>4x5x14 cm - 132 grs</v>
      </c>
      <c r="E1937" s="16">
        <f>'MEDIDAS ML'!E3748</f>
        <v>4</v>
      </c>
      <c r="F1937" s="16">
        <f>'MEDIDAS ML'!F3748</f>
        <v>5</v>
      </c>
      <c r="G1937" s="16">
        <f>'MEDIDAS ML'!G3748</f>
        <v>14</v>
      </c>
      <c r="H1937" s="16">
        <f>'MEDIDAS ML'!H3748</f>
        <v>0.13200000000000001</v>
      </c>
      <c r="I1937" s="16">
        <f>'MEDIDAS ML'!I3748</f>
        <v>7.0000000000000007E-2</v>
      </c>
      <c r="J1937" s="6" t="str">
        <f>'MEDIDAS ML'!J3748</f>
        <v>Se calcula por Peso</v>
      </c>
      <c r="K1937" s="16">
        <f>'MEDIDAS ML'!K3748</f>
        <v>0.13200000000000001</v>
      </c>
      <c r="L1937" s="7">
        <f>'MEDIDAS ML'!L3748</f>
        <v>4931</v>
      </c>
      <c r="M1937" s="6" t="str">
        <f>'MEDIDAS ML'!M3748</f>
        <v>Hasta $9.989</v>
      </c>
      <c r="N1937" s="7">
        <f>'MEDIDAS ML'!N3748</f>
        <v>700</v>
      </c>
      <c r="O1937" s="6" t="str">
        <f>'MEDIDAS ML'!O3748</f>
        <v>No aplica (&lt;$19.990)</v>
      </c>
      <c r="P1937" s="7">
        <f>'MEDIDAS ML'!P3748</f>
        <v>0</v>
      </c>
      <c r="Q1937" s="7">
        <f>'MEDIDAS ML'!Q3748</f>
        <v>700</v>
      </c>
      <c r="R1937" s="23" t="e">
        <f>'MEDIDAS ML'!#REF!</f>
        <v>#REF!</v>
      </c>
      <c r="S1937" s="24" t="e">
        <f>'MEDIDAS ML'!#REF!</f>
        <v>#REF!</v>
      </c>
      <c r="T1937" s="24" t="e">
        <f>'MEDIDAS ML'!#REF!</f>
        <v>#REF!</v>
      </c>
      <c r="U1937" s="24" t="e">
        <f>'MEDIDAS ML'!#REF!</f>
        <v>#REF!</v>
      </c>
      <c r="V1937" s="22" t="e">
        <f>'MEDIDAS ML'!#REF!</f>
        <v>#REF!</v>
      </c>
      <c r="W1937" s="17" t="e">
        <f>'MEDIDAS ML'!#REF!</f>
        <v>#REF!</v>
      </c>
      <c r="X1937" t="e">
        <f>'MEDIDAS ML'!#REF!</f>
        <v>#REF!</v>
      </c>
    </row>
    <row r="1938" spans="1:24" ht="15.75" customHeight="1" x14ac:dyDescent="0.25">
      <c r="A1938" s="6">
        <f>'MEDIDAS ML'!A1911</f>
        <v>123</v>
      </c>
      <c r="B1938" s="15">
        <f>'MEDIDAS ML'!B1911</f>
        <v>123</v>
      </c>
      <c r="C1938" s="6">
        <f>'MEDIDAS ML'!C1911</f>
        <v>123</v>
      </c>
      <c r="D1938" s="6" t="str">
        <f>'MEDIDAS ML'!D1911</f>
        <v>7x12x19 cm - 560 grs</v>
      </c>
      <c r="E1938" s="16">
        <f>'MEDIDAS ML'!E1911</f>
        <v>7</v>
      </c>
      <c r="F1938" s="16">
        <f>'MEDIDAS ML'!F1911</f>
        <v>12</v>
      </c>
      <c r="G1938" s="16">
        <f>'MEDIDAS ML'!G1911</f>
        <v>19</v>
      </c>
      <c r="H1938" s="16">
        <f>'MEDIDAS ML'!H1911</f>
        <v>0.56000000000000005</v>
      </c>
      <c r="I1938" s="16">
        <f>'MEDIDAS ML'!I1911</f>
        <v>0.39900000000000002</v>
      </c>
      <c r="J1938" s="6" t="str">
        <f>'MEDIDAS ML'!J1911</f>
        <v>Se calcula por Peso</v>
      </c>
      <c r="K1938" s="16">
        <f>'MEDIDAS ML'!K1911</f>
        <v>0.56000000000000005</v>
      </c>
      <c r="L1938" s="7">
        <f>'MEDIDAS ML'!L1911</f>
        <v>4940</v>
      </c>
      <c r="M1938" s="6" t="str">
        <f>'MEDIDAS ML'!M1911</f>
        <v>Hasta $9.989</v>
      </c>
      <c r="N1938" s="7">
        <f>'MEDIDAS ML'!N1911</f>
        <v>700</v>
      </c>
      <c r="O1938" s="6" t="str">
        <f>'MEDIDAS ML'!O1911</f>
        <v>No aplica (&lt;$19.990)</v>
      </c>
      <c r="P1938" s="7">
        <f>'MEDIDAS ML'!P1911</f>
        <v>0</v>
      </c>
      <c r="Q1938" s="7">
        <f>'MEDIDAS ML'!Q1911</f>
        <v>700</v>
      </c>
      <c r="R1938" s="23" t="e">
        <f>'MEDIDAS ML'!#REF!</f>
        <v>#REF!</v>
      </c>
      <c r="S1938" s="24" t="e">
        <f>'MEDIDAS ML'!#REF!</f>
        <v>#REF!</v>
      </c>
      <c r="T1938" s="24" t="e">
        <f>'MEDIDAS ML'!#REF!</f>
        <v>#REF!</v>
      </c>
      <c r="U1938" s="24" t="e">
        <f>'MEDIDAS ML'!#REF!</f>
        <v>#REF!</v>
      </c>
      <c r="V1938" s="22" t="e">
        <f>'MEDIDAS ML'!#REF!</f>
        <v>#REF!</v>
      </c>
      <c r="W1938" s="17" t="e">
        <f>'MEDIDAS ML'!#REF!</f>
        <v>#REF!</v>
      </c>
      <c r="X1938" t="e">
        <f>'MEDIDAS ML'!#REF!</f>
        <v>#REF!</v>
      </c>
    </row>
    <row r="1939" spans="1:24" ht="15.75" customHeight="1" x14ac:dyDescent="0.25">
      <c r="A1939" s="6">
        <f>'MEDIDAS ML'!A2052</f>
        <v>123</v>
      </c>
      <c r="B1939" s="15">
        <f>'MEDIDAS ML'!B2052</f>
        <v>123</v>
      </c>
      <c r="C1939" s="6">
        <f>'MEDIDAS ML'!C2052</f>
        <v>123</v>
      </c>
      <c r="D1939" s="6" t="str">
        <f>'MEDIDAS ML'!D2052</f>
        <v>14x17x23 cm - 506 grs</v>
      </c>
      <c r="E1939" s="16">
        <f>'MEDIDAS ML'!E2052</f>
        <v>14</v>
      </c>
      <c r="F1939" s="16">
        <f>'MEDIDAS ML'!F2052</f>
        <v>17</v>
      </c>
      <c r="G1939" s="16">
        <f>'MEDIDAS ML'!G2052</f>
        <v>23</v>
      </c>
      <c r="H1939" s="16">
        <f>'MEDIDAS ML'!H2052</f>
        <v>0.50600000000000001</v>
      </c>
      <c r="I1939" s="16">
        <f>'MEDIDAS ML'!I2052</f>
        <v>1.3685</v>
      </c>
      <c r="J1939" s="6" t="str">
        <f>'MEDIDAS ML'!J2052</f>
        <v>Se calcula por P volum</v>
      </c>
      <c r="K1939" s="16">
        <f>'MEDIDAS ML'!K2052</f>
        <v>1.3685</v>
      </c>
      <c r="L1939" s="7">
        <f>'MEDIDAS ML'!L2052</f>
        <v>4940</v>
      </c>
      <c r="M1939" s="6" t="str">
        <f>'MEDIDAS ML'!M2052</f>
        <v>Hasta $9.989</v>
      </c>
      <c r="N1939" s="7">
        <f>'MEDIDAS ML'!N2052</f>
        <v>700</v>
      </c>
      <c r="O1939" s="6" t="str">
        <f>'MEDIDAS ML'!O2052</f>
        <v>No aplica (&lt;$19.990)</v>
      </c>
      <c r="P1939" s="7">
        <f>'MEDIDAS ML'!P2052</f>
        <v>0</v>
      </c>
      <c r="Q1939" s="7">
        <f>'MEDIDAS ML'!Q2052</f>
        <v>700</v>
      </c>
      <c r="R1939" s="23" t="e">
        <f>'MEDIDAS ML'!#REF!</f>
        <v>#REF!</v>
      </c>
      <c r="S1939" s="24" t="e">
        <f>'MEDIDAS ML'!#REF!</f>
        <v>#REF!</v>
      </c>
      <c r="T1939" s="24" t="e">
        <f>'MEDIDAS ML'!#REF!</f>
        <v>#REF!</v>
      </c>
      <c r="U1939" s="24" t="e">
        <f>'MEDIDAS ML'!#REF!</f>
        <v>#REF!</v>
      </c>
      <c r="V1939" s="22" t="e">
        <f>'MEDIDAS ML'!#REF!</f>
        <v>#REF!</v>
      </c>
      <c r="W1939" s="17" t="e">
        <f>'MEDIDAS ML'!#REF!</f>
        <v>#REF!</v>
      </c>
      <c r="X1939" t="e">
        <f>'MEDIDAS ML'!#REF!</f>
        <v>#REF!</v>
      </c>
    </row>
    <row r="1940" spans="1:24" ht="15.75" customHeight="1" x14ac:dyDescent="0.25">
      <c r="A1940" s="6">
        <f>'MEDIDAS ML'!A2703</f>
        <v>123</v>
      </c>
      <c r="B1940" s="15">
        <f>'MEDIDAS ML'!B2703</f>
        <v>123</v>
      </c>
      <c r="C1940" s="6">
        <f>'MEDIDAS ML'!C2703</f>
        <v>123</v>
      </c>
      <c r="D1940" s="6" t="str">
        <f>'MEDIDAS ML'!D2703</f>
        <v>7x24x31 cm - 301 grs</v>
      </c>
      <c r="E1940" s="16">
        <f>'MEDIDAS ML'!E2703</f>
        <v>7</v>
      </c>
      <c r="F1940" s="16">
        <f>'MEDIDAS ML'!F2703</f>
        <v>24</v>
      </c>
      <c r="G1940" s="16">
        <f>'MEDIDAS ML'!G2703</f>
        <v>31</v>
      </c>
      <c r="H1940" s="16">
        <f>'MEDIDAS ML'!H2703</f>
        <v>0.30099999999999999</v>
      </c>
      <c r="I1940" s="16">
        <f>'MEDIDAS ML'!I2703</f>
        <v>1.302</v>
      </c>
      <c r="J1940" s="6" t="str">
        <f>'MEDIDAS ML'!J2703</f>
        <v>Se calcula por P volum</v>
      </c>
      <c r="K1940" s="16">
        <f>'MEDIDAS ML'!K2703</f>
        <v>1.302</v>
      </c>
      <c r="L1940" s="7">
        <f>'MEDIDAS ML'!L2703</f>
        <v>4940</v>
      </c>
      <c r="M1940" s="6" t="str">
        <f>'MEDIDAS ML'!M2703</f>
        <v>Hasta $9.989</v>
      </c>
      <c r="N1940" s="7">
        <f>'MEDIDAS ML'!N2703</f>
        <v>700</v>
      </c>
      <c r="O1940" s="6" t="str">
        <f>'MEDIDAS ML'!O2703</f>
        <v>No aplica (&lt;$19.990)</v>
      </c>
      <c r="P1940" s="7">
        <f>'MEDIDAS ML'!P2703</f>
        <v>0</v>
      </c>
      <c r="Q1940" s="7">
        <f>'MEDIDAS ML'!Q2703</f>
        <v>700</v>
      </c>
      <c r="R1940" s="23" t="e">
        <f>'MEDIDAS ML'!#REF!</f>
        <v>#REF!</v>
      </c>
      <c r="S1940" s="24" t="e">
        <f>'MEDIDAS ML'!#REF!</f>
        <v>#REF!</v>
      </c>
      <c r="T1940" s="24" t="e">
        <f>'MEDIDAS ML'!#REF!</f>
        <v>#REF!</v>
      </c>
      <c r="U1940" s="24" t="e">
        <f>'MEDIDAS ML'!#REF!</f>
        <v>#REF!</v>
      </c>
      <c r="V1940" s="22" t="e">
        <f>'MEDIDAS ML'!#REF!</f>
        <v>#REF!</v>
      </c>
      <c r="W1940" s="17" t="e">
        <f>'MEDIDAS ML'!#REF!</f>
        <v>#REF!</v>
      </c>
      <c r="X1940" t="e">
        <f>'MEDIDAS ML'!#REF!</f>
        <v>#REF!</v>
      </c>
    </row>
    <row r="1941" spans="1:24" ht="15.75" customHeight="1" x14ac:dyDescent="0.25">
      <c r="A1941" s="6">
        <f>'MEDIDAS ML'!A2704</f>
        <v>123</v>
      </c>
      <c r="B1941" s="15">
        <f>'MEDIDAS ML'!B2704</f>
        <v>123</v>
      </c>
      <c r="C1941" s="6">
        <f>'MEDIDAS ML'!C2704</f>
        <v>123</v>
      </c>
      <c r="D1941" s="6" t="str">
        <f>'MEDIDAS ML'!D2704</f>
        <v>7x24x31 cm - 301 grs</v>
      </c>
      <c r="E1941" s="16">
        <f>'MEDIDAS ML'!E2704</f>
        <v>7</v>
      </c>
      <c r="F1941" s="16">
        <f>'MEDIDAS ML'!F2704</f>
        <v>24</v>
      </c>
      <c r="G1941" s="16">
        <f>'MEDIDAS ML'!G2704</f>
        <v>31</v>
      </c>
      <c r="H1941" s="16">
        <f>'MEDIDAS ML'!H2704</f>
        <v>0.30099999999999999</v>
      </c>
      <c r="I1941" s="16">
        <f>'MEDIDAS ML'!I2704</f>
        <v>1.302</v>
      </c>
      <c r="J1941" s="6" t="str">
        <f>'MEDIDAS ML'!J2704</f>
        <v>Se calcula por P volum</v>
      </c>
      <c r="K1941" s="16">
        <f>'MEDIDAS ML'!K2704</f>
        <v>1.302</v>
      </c>
      <c r="L1941" s="7">
        <f>'MEDIDAS ML'!L2704</f>
        <v>4940</v>
      </c>
      <c r="M1941" s="6" t="str">
        <f>'MEDIDAS ML'!M2704</f>
        <v>Hasta $9.989</v>
      </c>
      <c r="N1941" s="7">
        <f>'MEDIDAS ML'!N2704</f>
        <v>700</v>
      </c>
      <c r="O1941" s="6" t="str">
        <f>'MEDIDAS ML'!O2704</f>
        <v>No aplica (&lt;$19.990)</v>
      </c>
      <c r="P1941" s="7">
        <f>'MEDIDAS ML'!P2704</f>
        <v>0</v>
      </c>
      <c r="Q1941" s="7">
        <f>'MEDIDAS ML'!Q2704</f>
        <v>700</v>
      </c>
      <c r="R1941" s="23" t="e">
        <f>'MEDIDAS ML'!#REF!</f>
        <v>#REF!</v>
      </c>
      <c r="S1941" s="24" t="e">
        <f>'MEDIDAS ML'!#REF!</f>
        <v>#REF!</v>
      </c>
      <c r="T1941" s="24" t="e">
        <f>'MEDIDAS ML'!#REF!</f>
        <v>#REF!</v>
      </c>
      <c r="U1941" s="24" t="e">
        <f>'MEDIDAS ML'!#REF!</f>
        <v>#REF!</v>
      </c>
      <c r="V1941" s="22" t="e">
        <f>'MEDIDAS ML'!#REF!</f>
        <v>#REF!</v>
      </c>
      <c r="W1941" s="17" t="e">
        <f>'MEDIDAS ML'!#REF!</f>
        <v>#REF!</v>
      </c>
      <c r="X1941" t="e">
        <f>'MEDIDAS ML'!#REF!</f>
        <v>#REF!</v>
      </c>
    </row>
    <row r="1942" spans="1:24" ht="15.75" customHeight="1" x14ac:dyDescent="0.25">
      <c r="A1942" s="6">
        <f>'MEDIDAS ML'!A3749</f>
        <v>123</v>
      </c>
      <c r="B1942" s="15">
        <f>'MEDIDAS ML'!B3749</f>
        <v>123</v>
      </c>
      <c r="C1942" s="6">
        <f>'MEDIDAS ML'!C3749</f>
        <v>123</v>
      </c>
      <c r="D1942" s="6" t="str">
        <f>'MEDIDAS ML'!D3749</f>
        <v>2x8x20 cm - 132 grs</v>
      </c>
      <c r="E1942" s="16">
        <f>'MEDIDAS ML'!E3749</f>
        <v>2</v>
      </c>
      <c r="F1942" s="16">
        <f>'MEDIDAS ML'!F3749</f>
        <v>8</v>
      </c>
      <c r="G1942" s="16">
        <f>'MEDIDAS ML'!G3749</f>
        <v>20</v>
      </c>
      <c r="H1942" s="16">
        <f>'MEDIDAS ML'!H3749</f>
        <v>0.13200000000000001</v>
      </c>
      <c r="I1942" s="16">
        <f>'MEDIDAS ML'!I3749</f>
        <v>0.08</v>
      </c>
      <c r="J1942" s="6" t="str">
        <f>'MEDIDAS ML'!J3749</f>
        <v>Se calcula por Peso</v>
      </c>
      <c r="K1942" s="16">
        <f>'MEDIDAS ML'!K3749</f>
        <v>0.13200000000000001</v>
      </c>
      <c r="L1942" s="7">
        <f>'MEDIDAS ML'!L3749</f>
        <v>4940</v>
      </c>
      <c r="M1942" s="6" t="str">
        <f>'MEDIDAS ML'!M3749</f>
        <v>Hasta $9.989</v>
      </c>
      <c r="N1942" s="7">
        <f>'MEDIDAS ML'!N3749</f>
        <v>700</v>
      </c>
      <c r="O1942" s="6" t="str">
        <f>'MEDIDAS ML'!O3749</f>
        <v>No aplica (&lt;$19.990)</v>
      </c>
      <c r="P1942" s="7">
        <f>'MEDIDAS ML'!P3749</f>
        <v>0</v>
      </c>
      <c r="Q1942" s="7">
        <f>'MEDIDAS ML'!Q3749</f>
        <v>700</v>
      </c>
      <c r="R1942" s="23" t="e">
        <f>'MEDIDAS ML'!#REF!</f>
        <v>#REF!</v>
      </c>
      <c r="S1942" s="24" t="e">
        <f>'MEDIDAS ML'!#REF!</f>
        <v>#REF!</v>
      </c>
      <c r="T1942" s="24" t="e">
        <f>'MEDIDAS ML'!#REF!</f>
        <v>#REF!</v>
      </c>
      <c r="U1942" s="24" t="e">
        <f>'MEDIDAS ML'!#REF!</f>
        <v>#REF!</v>
      </c>
      <c r="V1942" s="22" t="e">
        <f>'MEDIDAS ML'!#REF!</f>
        <v>#REF!</v>
      </c>
      <c r="W1942" s="17" t="e">
        <f>'MEDIDAS ML'!#REF!</f>
        <v>#REF!</v>
      </c>
      <c r="X1942" t="e">
        <f>'MEDIDAS ML'!#REF!</f>
        <v>#REF!</v>
      </c>
    </row>
    <row r="1943" spans="1:24" ht="15.75" customHeight="1" x14ac:dyDescent="0.25">
      <c r="A1943" s="6">
        <f>'MEDIDAS ML'!A3750</f>
        <v>123</v>
      </c>
      <c r="B1943" s="15">
        <f>'MEDIDAS ML'!B3750</f>
        <v>123</v>
      </c>
      <c r="C1943" s="6">
        <f>'MEDIDAS ML'!C3750</f>
        <v>123</v>
      </c>
      <c r="D1943" s="6" t="str">
        <f>'MEDIDAS ML'!D3750</f>
        <v>2x8x20 cm - 132 grs</v>
      </c>
      <c r="E1943" s="16">
        <f>'MEDIDAS ML'!E3750</f>
        <v>2</v>
      </c>
      <c r="F1943" s="16">
        <f>'MEDIDAS ML'!F3750</f>
        <v>8</v>
      </c>
      <c r="G1943" s="16">
        <f>'MEDIDAS ML'!G3750</f>
        <v>20</v>
      </c>
      <c r="H1943" s="16">
        <f>'MEDIDAS ML'!H3750</f>
        <v>0.13200000000000001</v>
      </c>
      <c r="I1943" s="16">
        <f>'MEDIDAS ML'!I3750</f>
        <v>0.08</v>
      </c>
      <c r="J1943" s="6" t="str">
        <f>'MEDIDAS ML'!J3750</f>
        <v>Se calcula por Peso</v>
      </c>
      <c r="K1943" s="16">
        <f>'MEDIDAS ML'!K3750</f>
        <v>0.13200000000000001</v>
      </c>
      <c r="L1943" s="7">
        <f>'MEDIDAS ML'!L3750</f>
        <v>4940</v>
      </c>
      <c r="M1943" s="6" t="str">
        <f>'MEDIDAS ML'!M3750</f>
        <v>Hasta $9.989</v>
      </c>
      <c r="N1943" s="7">
        <f>'MEDIDAS ML'!N3750</f>
        <v>700</v>
      </c>
      <c r="O1943" s="6" t="str">
        <f>'MEDIDAS ML'!O3750</f>
        <v>No aplica (&lt;$19.990)</v>
      </c>
      <c r="P1943" s="7">
        <f>'MEDIDAS ML'!P3750</f>
        <v>0</v>
      </c>
      <c r="Q1943" s="7">
        <f>'MEDIDAS ML'!Q3750</f>
        <v>700</v>
      </c>
      <c r="R1943" s="23" t="e">
        <f>'MEDIDAS ML'!#REF!</f>
        <v>#REF!</v>
      </c>
      <c r="S1943" s="24" t="e">
        <f>'MEDIDAS ML'!#REF!</f>
        <v>#REF!</v>
      </c>
      <c r="T1943" s="24" t="e">
        <f>'MEDIDAS ML'!#REF!</f>
        <v>#REF!</v>
      </c>
      <c r="U1943" s="24" t="e">
        <f>'MEDIDAS ML'!#REF!</f>
        <v>#REF!</v>
      </c>
      <c r="V1943" s="22" t="e">
        <f>'MEDIDAS ML'!#REF!</f>
        <v>#REF!</v>
      </c>
      <c r="W1943" s="17" t="e">
        <f>'MEDIDAS ML'!#REF!</f>
        <v>#REF!</v>
      </c>
      <c r="X1943" t="e">
        <f>'MEDIDAS ML'!#REF!</f>
        <v>#REF!</v>
      </c>
    </row>
    <row r="1944" spans="1:24" ht="15.75" customHeight="1" x14ac:dyDescent="0.25">
      <c r="A1944" s="6">
        <f>'MEDIDAS ML'!A2359</f>
        <v>123</v>
      </c>
      <c r="B1944" s="15">
        <f>'MEDIDAS ML'!B2359</f>
        <v>123</v>
      </c>
      <c r="C1944" s="6">
        <f>'MEDIDAS ML'!C2359</f>
        <v>123</v>
      </c>
      <c r="D1944" s="6" t="str">
        <f>'MEDIDAS ML'!D2359</f>
        <v>6x6x26 cm - 400 grs</v>
      </c>
      <c r="E1944" s="16">
        <f>'MEDIDAS ML'!E2359</f>
        <v>6</v>
      </c>
      <c r="F1944" s="16">
        <f>'MEDIDAS ML'!F2359</f>
        <v>6</v>
      </c>
      <c r="G1944" s="16">
        <f>'MEDIDAS ML'!G2359</f>
        <v>26</v>
      </c>
      <c r="H1944" s="16">
        <f>'MEDIDAS ML'!H2359</f>
        <v>0.4</v>
      </c>
      <c r="I1944" s="16">
        <f>'MEDIDAS ML'!I2359</f>
        <v>0.23400000000000001</v>
      </c>
      <c r="J1944" s="6" t="str">
        <f>'MEDIDAS ML'!J2359</f>
        <v>Se calcula por Peso</v>
      </c>
      <c r="K1944" s="16">
        <f>'MEDIDAS ML'!K2359</f>
        <v>0.4</v>
      </c>
      <c r="L1944" s="7">
        <f>'MEDIDAS ML'!L2359</f>
        <v>4941</v>
      </c>
      <c r="M1944" s="6" t="str">
        <f>'MEDIDAS ML'!M2359</f>
        <v>Hasta $9.989</v>
      </c>
      <c r="N1944" s="7">
        <f>'MEDIDAS ML'!N2359</f>
        <v>700</v>
      </c>
      <c r="O1944" s="6" t="str">
        <f>'MEDIDAS ML'!O2359</f>
        <v>No aplica (&lt;$19.990)</v>
      </c>
      <c r="P1944" s="7">
        <f>'MEDIDAS ML'!P2359</f>
        <v>0</v>
      </c>
      <c r="Q1944" s="7">
        <f>'MEDIDAS ML'!Q2359</f>
        <v>700</v>
      </c>
      <c r="R1944" s="23" t="e">
        <f>'MEDIDAS ML'!#REF!</f>
        <v>#REF!</v>
      </c>
      <c r="S1944" s="24" t="e">
        <f>'MEDIDAS ML'!#REF!</f>
        <v>#REF!</v>
      </c>
      <c r="T1944" s="24" t="e">
        <f>'MEDIDAS ML'!#REF!</f>
        <v>#REF!</v>
      </c>
      <c r="U1944" s="24" t="e">
        <f>'MEDIDAS ML'!#REF!</f>
        <v>#REF!</v>
      </c>
      <c r="V1944" s="22" t="e">
        <f>'MEDIDAS ML'!#REF!</f>
        <v>#REF!</v>
      </c>
      <c r="W1944" s="17" t="e">
        <f>'MEDIDAS ML'!#REF!</f>
        <v>#REF!</v>
      </c>
      <c r="X1944" t="e">
        <f>'MEDIDAS ML'!#REF!</f>
        <v>#REF!</v>
      </c>
    </row>
    <row r="1945" spans="1:24" ht="15.75" customHeight="1" x14ac:dyDescent="0.25">
      <c r="A1945" s="6">
        <f>'MEDIDAS ML'!A3774</f>
        <v>123</v>
      </c>
      <c r="B1945" s="15">
        <f>'MEDIDAS ML'!B3774</f>
        <v>123</v>
      </c>
      <c r="C1945" s="6">
        <f>'MEDIDAS ML'!C3774</f>
        <v>123</v>
      </c>
      <c r="D1945" s="6" t="str">
        <f>'MEDIDAS ML'!D3774</f>
        <v>9x17x20 cm - 120 grs</v>
      </c>
      <c r="E1945" s="16">
        <f>'MEDIDAS ML'!E3774</f>
        <v>9</v>
      </c>
      <c r="F1945" s="16">
        <f>'MEDIDAS ML'!F3774</f>
        <v>17</v>
      </c>
      <c r="G1945" s="16">
        <f>'MEDIDAS ML'!G3774</f>
        <v>20</v>
      </c>
      <c r="H1945" s="16">
        <f>'MEDIDAS ML'!H3774</f>
        <v>0.12</v>
      </c>
      <c r="I1945" s="16">
        <f>'MEDIDAS ML'!I3774</f>
        <v>0.76500000000000001</v>
      </c>
      <c r="J1945" s="6" t="str">
        <f>'MEDIDAS ML'!J3774</f>
        <v>Se calcula por P volum</v>
      </c>
      <c r="K1945" s="16">
        <f>'MEDIDAS ML'!K3774</f>
        <v>0.76500000000000001</v>
      </c>
      <c r="L1945" s="7">
        <f>'MEDIDAS ML'!L3774</f>
        <v>4970</v>
      </c>
      <c r="M1945" s="6" t="str">
        <f>'MEDIDAS ML'!M3774</f>
        <v>Hasta $9.989</v>
      </c>
      <c r="N1945" s="7">
        <f>'MEDIDAS ML'!N3774</f>
        <v>700</v>
      </c>
      <c r="O1945" s="6" t="str">
        <f>'MEDIDAS ML'!O3774</f>
        <v>No aplica (&lt;$19.990)</v>
      </c>
      <c r="P1945" s="7">
        <f>'MEDIDAS ML'!P3774</f>
        <v>0</v>
      </c>
      <c r="Q1945" s="7">
        <f>'MEDIDAS ML'!Q3774</f>
        <v>700</v>
      </c>
      <c r="R1945" s="23" t="e">
        <f>'MEDIDAS ML'!#REF!</f>
        <v>#REF!</v>
      </c>
      <c r="S1945" s="24" t="e">
        <f>'MEDIDAS ML'!#REF!</f>
        <v>#REF!</v>
      </c>
      <c r="T1945" s="24" t="e">
        <f>'MEDIDAS ML'!#REF!</f>
        <v>#REF!</v>
      </c>
      <c r="U1945" s="24" t="e">
        <f>'MEDIDAS ML'!#REF!</f>
        <v>#REF!</v>
      </c>
      <c r="V1945" s="22" t="e">
        <f>'MEDIDAS ML'!#REF!</f>
        <v>#REF!</v>
      </c>
      <c r="W1945" s="17" t="e">
        <f>'MEDIDAS ML'!#REF!</f>
        <v>#REF!</v>
      </c>
      <c r="X1945" t="e">
        <f>'MEDIDAS ML'!#REF!</f>
        <v>#REF!</v>
      </c>
    </row>
    <row r="1946" spans="1:24" ht="15.75" customHeight="1" x14ac:dyDescent="0.25">
      <c r="A1946" s="6">
        <f>'MEDIDAS ML'!A3775</f>
        <v>123</v>
      </c>
      <c r="B1946" s="15">
        <f>'MEDIDAS ML'!B3775</f>
        <v>123</v>
      </c>
      <c r="C1946" s="6">
        <f>'MEDIDAS ML'!C3775</f>
        <v>123</v>
      </c>
      <c r="D1946" s="6" t="str">
        <f>'MEDIDAS ML'!D3775</f>
        <v>9x17x20 cm - 120 grs</v>
      </c>
      <c r="E1946" s="16">
        <f>'MEDIDAS ML'!E3775</f>
        <v>9</v>
      </c>
      <c r="F1946" s="16">
        <f>'MEDIDAS ML'!F3775</f>
        <v>17</v>
      </c>
      <c r="G1946" s="16">
        <f>'MEDIDAS ML'!G3775</f>
        <v>20</v>
      </c>
      <c r="H1946" s="16">
        <f>'MEDIDAS ML'!H3775</f>
        <v>0.12</v>
      </c>
      <c r="I1946" s="16">
        <f>'MEDIDAS ML'!I3775</f>
        <v>0.76500000000000001</v>
      </c>
      <c r="J1946" s="6" t="str">
        <f>'MEDIDAS ML'!J3775</f>
        <v>Se calcula por P volum</v>
      </c>
      <c r="K1946" s="16">
        <f>'MEDIDAS ML'!K3775</f>
        <v>0.76500000000000001</v>
      </c>
      <c r="L1946" s="7">
        <f>'MEDIDAS ML'!L3775</f>
        <v>4970</v>
      </c>
      <c r="M1946" s="6" t="str">
        <f>'MEDIDAS ML'!M3775</f>
        <v>Hasta $9.989</v>
      </c>
      <c r="N1946" s="7">
        <f>'MEDIDAS ML'!N3775</f>
        <v>700</v>
      </c>
      <c r="O1946" s="6" t="str">
        <f>'MEDIDAS ML'!O3775</f>
        <v>No aplica (&lt;$19.990)</v>
      </c>
      <c r="P1946" s="7">
        <f>'MEDIDAS ML'!P3775</f>
        <v>0</v>
      </c>
      <c r="Q1946" s="7">
        <f>'MEDIDAS ML'!Q3775</f>
        <v>700</v>
      </c>
      <c r="R1946" s="23" t="e">
        <f>'MEDIDAS ML'!#REF!</f>
        <v>#REF!</v>
      </c>
      <c r="S1946" s="24" t="e">
        <f>'MEDIDAS ML'!#REF!</f>
        <v>#REF!</v>
      </c>
      <c r="T1946" s="24" t="e">
        <f>'MEDIDAS ML'!#REF!</f>
        <v>#REF!</v>
      </c>
      <c r="U1946" s="24" t="e">
        <f>'MEDIDAS ML'!#REF!</f>
        <v>#REF!</v>
      </c>
      <c r="V1946" s="22" t="e">
        <f>'MEDIDAS ML'!#REF!</f>
        <v>#REF!</v>
      </c>
      <c r="W1946" s="17" t="e">
        <f>'MEDIDAS ML'!#REF!</f>
        <v>#REF!</v>
      </c>
      <c r="X1946" t="e">
        <f>'MEDIDAS ML'!#REF!</f>
        <v>#REF!</v>
      </c>
    </row>
    <row r="1947" spans="1:24" ht="15.75" customHeight="1" x14ac:dyDescent="0.25">
      <c r="A1947" s="6">
        <f>'MEDIDAS ML'!A608</f>
        <v>123</v>
      </c>
      <c r="B1947" s="15">
        <f>'MEDIDAS ML'!B608</f>
        <v>123</v>
      </c>
      <c r="C1947" s="6">
        <f>'MEDIDAS ML'!C608</f>
        <v>123</v>
      </c>
      <c r="D1947" s="6" t="str">
        <f>'MEDIDAS ML'!D608</f>
        <v>4x18x23 cm - 2651 grs</v>
      </c>
      <c r="E1947" s="16">
        <f>'MEDIDAS ML'!E608</f>
        <v>4</v>
      </c>
      <c r="F1947" s="16">
        <f>'MEDIDAS ML'!F608</f>
        <v>18</v>
      </c>
      <c r="G1947" s="16">
        <f>'MEDIDAS ML'!G608</f>
        <v>23</v>
      </c>
      <c r="H1947" s="16">
        <f>'MEDIDAS ML'!H608</f>
        <v>2.6509999999999998</v>
      </c>
      <c r="I1947" s="16">
        <f>'MEDIDAS ML'!I608</f>
        <v>0.41399999999999998</v>
      </c>
      <c r="J1947" s="6" t="str">
        <f>'MEDIDAS ML'!J608</f>
        <v>Se calcula por Peso</v>
      </c>
      <c r="K1947" s="16">
        <f>'MEDIDAS ML'!K608</f>
        <v>2.6509999999999998</v>
      </c>
      <c r="L1947" s="7">
        <f>'MEDIDAS ML'!L608</f>
        <v>4990</v>
      </c>
      <c r="M1947" s="6" t="str">
        <f>'MEDIDAS ML'!M608</f>
        <v>Hasta $9.989</v>
      </c>
      <c r="N1947" s="7">
        <f>'MEDIDAS ML'!N608</f>
        <v>700</v>
      </c>
      <c r="O1947" s="6" t="str">
        <f>'MEDIDAS ML'!O608</f>
        <v>No aplica (&lt;$19.990)</v>
      </c>
      <c r="P1947" s="7">
        <f>'MEDIDAS ML'!P608</f>
        <v>0</v>
      </c>
      <c r="Q1947" s="7">
        <f>'MEDIDAS ML'!Q608</f>
        <v>700</v>
      </c>
      <c r="R1947" s="23" t="e">
        <f>'MEDIDAS ML'!#REF!</f>
        <v>#REF!</v>
      </c>
      <c r="S1947" s="24" t="e">
        <f>'MEDIDAS ML'!#REF!</f>
        <v>#REF!</v>
      </c>
      <c r="T1947" s="24" t="e">
        <f>'MEDIDAS ML'!#REF!</f>
        <v>#REF!</v>
      </c>
      <c r="U1947" s="24" t="e">
        <f>'MEDIDAS ML'!#REF!</f>
        <v>#REF!</v>
      </c>
      <c r="V1947" s="22" t="e">
        <f>'MEDIDAS ML'!#REF!</f>
        <v>#REF!</v>
      </c>
      <c r="W1947" s="17" t="e">
        <f>'MEDIDAS ML'!#REF!</f>
        <v>#REF!</v>
      </c>
      <c r="X1947" t="e">
        <f>'MEDIDAS ML'!#REF!</f>
        <v>#REF!</v>
      </c>
    </row>
    <row r="1948" spans="1:24" ht="15.75" customHeight="1" x14ac:dyDescent="0.25">
      <c r="A1948" s="6">
        <f>'MEDIDAS ML'!A661</f>
        <v>123</v>
      </c>
      <c r="B1948" s="15">
        <f>'MEDIDAS ML'!B661</f>
        <v>123</v>
      </c>
      <c r="C1948" s="6">
        <f>'MEDIDAS ML'!C661</f>
        <v>123</v>
      </c>
      <c r="D1948" s="6" t="str">
        <f>'MEDIDAS ML'!D661</f>
        <v>18x21x29 cm - 2437 grs</v>
      </c>
      <c r="E1948" s="16">
        <f>'MEDIDAS ML'!E661</f>
        <v>18</v>
      </c>
      <c r="F1948" s="16">
        <f>'MEDIDAS ML'!F661</f>
        <v>21</v>
      </c>
      <c r="G1948" s="16">
        <f>'MEDIDAS ML'!G661</f>
        <v>29</v>
      </c>
      <c r="H1948" s="16">
        <f>'MEDIDAS ML'!H661</f>
        <v>2.4369999999999998</v>
      </c>
      <c r="I1948" s="16">
        <f>'MEDIDAS ML'!I661</f>
        <v>2.7404999999999999</v>
      </c>
      <c r="J1948" s="6" t="str">
        <f>'MEDIDAS ML'!J661</f>
        <v>Se calcula por P volum</v>
      </c>
      <c r="K1948" s="16">
        <f>'MEDIDAS ML'!K661</f>
        <v>2.7404999999999999</v>
      </c>
      <c r="L1948" s="7">
        <f>'MEDIDAS ML'!L661</f>
        <v>4990</v>
      </c>
      <c r="M1948" s="6" t="str">
        <f>'MEDIDAS ML'!M661</f>
        <v>Hasta $9.989</v>
      </c>
      <c r="N1948" s="7">
        <f>'MEDIDAS ML'!N661</f>
        <v>700</v>
      </c>
      <c r="O1948" s="6" t="str">
        <f>'MEDIDAS ML'!O661</f>
        <v>No aplica (&lt;$19.990)</v>
      </c>
      <c r="P1948" s="7">
        <f>'MEDIDAS ML'!P661</f>
        <v>0</v>
      </c>
      <c r="Q1948" s="7">
        <f>'MEDIDAS ML'!Q661</f>
        <v>700</v>
      </c>
      <c r="R1948" s="23" t="e">
        <f>'MEDIDAS ML'!#REF!</f>
        <v>#REF!</v>
      </c>
      <c r="S1948" s="24" t="e">
        <f>'MEDIDAS ML'!#REF!</f>
        <v>#REF!</v>
      </c>
      <c r="T1948" s="24" t="e">
        <f>'MEDIDAS ML'!#REF!</f>
        <v>#REF!</v>
      </c>
      <c r="U1948" s="24" t="e">
        <f>'MEDIDAS ML'!#REF!</f>
        <v>#REF!</v>
      </c>
      <c r="V1948" s="22" t="e">
        <f>'MEDIDAS ML'!#REF!</f>
        <v>#REF!</v>
      </c>
      <c r="W1948" s="17" t="e">
        <f>'MEDIDAS ML'!#REF!</f>
        <v>#REF!</v>
      </c>
      <c r="X1948" t="e">
        <f>'MEDIDAS ML'!#REF!</f>
        <v>#REF!</v>
      </c>
    </row>
    <row r="1949" spans="1:24" ht="15.75" customHeight="1" x14ac:dyDescent="0.25">
      <c r="A1949" s="6">
        <f>'MEDIDAS ML'!A662</f>
        <v>123</v>
      </c>
      <c r="B1949" s="15">
        <f>'MEDIDAS ML'!B662</f>
        <v>123</v>
      </c>
      <c r="C1949" s="6">
        <f>'MEDIDAS ML'!C662</f>
        <v>123</v>
      </c>
      <c r="D1949" s="6" t="str">
        <f>'MEDIDAS ML'!D662</f>
        <v>18x21x29 cm - 2437 grs</v>
      </c>
      <c r="E1949" s="16">
        <f>'MEDIDAS ML'!E662</f>
        <v>18</v>
      </c>
      <c r="F1949" s="16">
        <f>'MEDIDAS ML'!F662</f>
        <v>21</v>
      </c>
      <c r="G1949" s="16">
        <f>'MEDIDAS ML'!G662</f>
        <v>29</v>
      </c>
      <c r="H1949" s="16">
        <f>'MEDIDAS ML'!H662</f>
        <v>2.4369999999999998</v>
      </c>
      <c r="I1949" s="16">
        <f>'MEDIDAS ML'!I662</f>
        <v>2.7404999999999999</v>
      </c>
      <c r="J1949" s="6" t="str">
        <f>'MEDIDAS ML'!J662</f>
        <v>Se calcula por P volum</v>
      </c>
      <c r="K1949" s="16">
        <f>'MEDIDAS ML'!K662</f>
        <v>2.7404999999999999</v>
      </c>
      <c r="L1949" s="7">
        <f>'MEDIDAS ML'!L662</f>
        <v>4990</v>
      </c>
      <c r="M1949" s="6" t="str">
        <f>'MEDIDAS ML'!M662</f>
        <v>Hasta $9.989</v>
      </c>
      <c r="N1949" s="7">
        <f>'MEDIDAS ML'!N662</f>
        <v>700</v>
      </c>
      <c r="O1949" s="6" t="str">
        <f>'MEDIDAS ML'!O662</f>
        <v>No aplica (&lt;$19.990)</v>
      </c>
      <c r="P1949" s="7">
        <f>'MEDIDAS ML'!P662</f>
        <v>0</v>
      </c>
      <c r="Q1949" s="7">
        <f>'MEDIDAS ML'!Q662</f>
        <v>700</v>
      </c>
      <c r="R1949" s="23" t="e">
        <f>'MEDIDAS ML'!#REF!</f>
        <v>#REF!</v>
      </c>
      <c r="S1949" s="24" t="e">
        <f>'MEDIDAS ML'!#REF!</f>
        <v>#REF!</v>
      </c>
      <c r="T1949" s="24" t="e">
        <f>'MEDIDAS ML'!#REF!</f>
        <v>#REF!</v>
      </c>
      <c r="U1949" s="24" t="e">
        <f>'MEDIDAS ML'!#REF!</f>
        <v>#REF!</v>
      </c>
      <c r="V1949" s="22" t="e">
        <f>'MEDIDAS ML'!#REF!</f>
        <v>#REF!</v>
      </c>
      <c r="W1949" s="17" t="e">
        <f>'MEDIDAS ML'!#REF!</f>
        <v>#REF!</v>
      </c>
      <c r="X1949" t="e">
        <f>'MEDIDAS ML'!#REF!</f>
        <v>#REF!</v>
      </c>
    </row>
    <row r="1950" spans="1:24" ht="15.75" customHeight="1" x14ac:dyDescent="0.25">
      <c r="A1950" s="6">
        <f>'MEDIDAS ML'!A985</f>
        <v>123</v>
      </c>
      <c r="B1950" s="15">
        <f>'MEDIDAS ML'!B985</f>
        <v>123</v>
      </c>
      <c r="C1950" s="6">
        <f>'MEDIDAS ML'!C985</f>
        <v>123</v>
      </c>
      <c r="D1950" s="6" t="str">
        <f>'MEDIDAS ML'!D985</f>
        <v>12x16x24 cm - 1438 grs</v>
      </c>
      <c r="E1950" s="16">
        <f>'MEDIDAS ML'!E985</f>
        <v>12</v>
      </c>
      <c r="F1950" s="16">
        <f>'MEDIDAS ML'!F985</f>
        <v>16</v>
      </c>
      <c r="G1950" s="16">
        <f>'MEDIDAS ML'!G985</f>
        <v>24</v>
      </c>
      <c r="H1950" s="16">
        <f>'MEDIDAS ML'!H985</f>
        <v>1.4379999999999999</v>
      </c>
      <c r="I1950" s="16">
        <f>'MEDIDAS ML'!I985</f>
        <v>1.1519999999999999</v>
      </c>
      <c r="J1950" s="6" t="str">
        <f>'MEDIDAS ML'!J985</f>
        <v>Se calcula por Peso</v>
      </c>
      <c r="K1950" s="16">
        <f>'MEDIDAS ML'!K985</f>
        <v>1.4379999999999999</v>
      </c>
      <c r="L1950" s="7">
        <f>'MEDIDAS ML'!L985</f>
        <v>4990</v>
      </c>
      <c r="M1950" s="6" t="str">
        <f>'MEDIDAS ML'!M985</f>
        <v>Hasta $9.989</v>
      </c>
      <c r="N1950" s="7">
        <f>'MEDIDAS ML'!N985</f>
        <v>700</v>
      </c>
      <c r="O1950" s="6" t="str">
        <f>'MEDIDAS ML'!O985</f>
        <v>No aplica (&lt;$19.990)</v>
      </c>
      <c r="P1950" s="7">
        <f>'MEDIDAS ML'!P985</f>
        <v>0</v>
      </c>
      <c r="Q1950" s="7">
        <f>'MEDIDAS ML'!Q985</f>
        <v>700</v>
      </c>
      <c r="R1950" s="23" t="e">
        <f>'MEDIDAS ML'!#REF!</f>
        <v>#REF!</v>
      </c>
      <c r="S1950" s="24" t="e">
        <f>'MEDIDAS ML'!#REF!</f>
        <v>#REF!</v>
      </c>
      <c r="T1950" s="24" t="e">
        <f>'MEDIDAS ML'!#REF!</f>
        <v>#REF!</v>
      </c>
      <c r="U1950" s="24" t="e">
        <f>'MEDIDAS ML'!#REF!</f>
        <v>#REF!</v>
      </c>
      <c r="V1950" s="22" t="e">
        <f>'MEDIDAS ML'!#REF!</f>
        <v>#REF!</v>
      </c>
      <c r="W1950" s="17" t="e">
        <f>'MEDIDAS ML'!#REF!</f>
        <v>#REF!</v>
      </c>
      <c r="X1950" t="e">
        <f>'MEDIDAS ML'!#REF!</f>
        <v>#REF!</v>
      </c>
    </row>
    <row r="1951" spans="1:24" ht="15.75" customHeight="1" x14ac:dyDescent="0.25">
      <c r="A1951" s="6">
        <f>'MEDIDAS ML'!A1086</f>
        <v>123</v>
      </c>
      <c r="B1951" s="15">
        <f>'MEDIDAS ML'!B1086</f>
        <v>123</v>
      </c>
      <c r="C1951" s="6">
        <f>'MEDIDAS ML'!C1086</f>
        <v>123</v>
      </c>
      <c r="D1951" s="6" t="str">
        <f>'MEDIDAS ML'!D1086</f>
        <v>6x14x22 cm - 1250 grs</v>
      </c>
      <c r="E1951" s="16">
        <f>'MEDIDAS ML'!E1086</f>
        <v>6</v>
      </c>
      <c r="F1951" s="16">
        <f>'MEDIDAS ML'!F1086</f>
        <v>14</v>
      </c>
      <c r="G1951" s="16">
        <f>'MEDIDAS ML'!G1086</f>
        <v>22</v>
      </c>
      <c r="H1951" s="16">
        <f>'MEDIDAS ML'!H1086</f>
        <v>1.25</v>
      </c>
      <c r="I1951" s="16">
        <f>'MEDIDAS ML'!I1086</f>
        <v>0.46200000000000002</v>
      </c>
      <c r="J1951" s="6" t="str">
        <f>'MEDIDAS ML'!J1086</f>
        <v>Se calcula por Peso</v>
      </c>
      <c r="K1951" s="16">
        <f>'MEDIDAS ML'!K1086</f>
        <v>1.25</v>
      </c>
      <c r="L1951" s="7">
        <f>'MEDIDAS ML'!L1086</f>
        <v>4990</v>
      </c>
      <c r="M1951" s="6" t="str">
        <f>'MEDIDAS ML'!M1086</f>
        <v>Hasta $9.989</v>
      </c>
      <c r="N1951" s="7">
        <f>'MEDIDAS ML'!N1086</f>
        <v>700</v>
      </c>
      <c r="O1951" s="6" t="str">
        <f>'MEDIDAS ML'!O1086</f>
        <v>No aplica (&lt;$19.990)</v>
      </c>
      <c r="P1951" s="7">
        <f>'MEDIDAS ML'!P1086</f>
        <v>0</v>
      </c>
      <c r="Q1951" s="7">
        <f>'MEDIDAS ML'!Q1086</f>
        <v>700</v>
      </c>
      <c r="R1951" s="23" t="e">
        <f>'MEDIDAS ML'!#REF!</f>
        <v>#REF!</v>
      </c>
      <c r="S1951" s="24" t="e">
        <f>'MEDIDAS ML'!#REF!</f>
        <v>#REF!</v>
      </c>
      <c r="T1951" s="24" t="e">
        <f>'MEDIDAS ML'!#REF!</f>
        <v>#REF!</v>
      </c>
      <c r="U1951" s="24" t="e">
        <f>'MEDIDAS ML'!#REF!</f>
        <v>#REF!</v>
      </c>
      <c r="V1951" s="22" t="e">
        <f>'MEDIDAS ML'!#REF!</f>
        <v>#REF!</v>
      </c>
      <c r="W1951" s="17" t="e">
        <f>'MEDIDAS ML'!#REF!</f>
        <v>#REF!</v>
      </c>
      <c r="X1951" t="e">
        <f>'MEDIDAS ML'!#REF!</f>
        <v>#REF!</v>
      </c>
    </row>
    <row r="1952" spans="1:24" ht="15.75" customHeight="1" x14ac:dyDescent="0.25">
      <c r="A1952" s="6">
        <f>'MEDIDAS ML'!A1087</f>
        <v>123</v>
      </c>
      <c r="B1952" s="15">
        <f>'MEDIDAS ML'!B1087</f>
        <v>123</v>
      </c>
      <c r="C1952" s="6">
        <f>'MEDIDAS ML'!C1087</f>
        <v>123</v>
      </c>
      <c r="D1952" s="6" t="str">
        <f>'MEDIDAS ML'!D1087</f>
        <v>6x14x22 cm - 1250 grs</v>
      </c>
      <c r="E1952" s="16">
        <f>'MEDIDAS ML'!E1087</f>
        <v>6</v>
      </c>
      <c r="F1952" s="16">
        <f>'MEDIDAS ML'!F1087</f>
        <v>14</v>
      </c>
      <c r="G1952" s="16">
        <f>'MEDIDAS ML'!G1087</f>
        <v>22</v>
      </c>
      <c r="H1952" s="16">
        <f>'MEDIDAS ML'!H1087</f>
        <v>1.25</v>
      </c>
      <c r="I1952" s="16">
        <f>'MEDIDAS ML'!I1087</f>
        <v>0.46200000000000002</v>
      </c>
      <c r="J1952" s="6" t="str">
        <f>'MEDIDAS ML'!J1087</f>
        <v>Se calcula por Peso</v>
      </c>
      <c r="K1952" s="16">
        <f>'MEDIDAS ML'!K1087</f>
        <v>1.25</v>
      </c>
      <c r="L1952" s="7">
        <f>'MEDIDAS ML'!L1087</f>
        <v>4990</v>
      </c>
      <c r="M1952" s="6" t="str">
        <f>'MEDIDAS ML'!M1087</f>
        <v>Hasta $9.989</v>
      </c>
      <c r="N1952" s="7">
        <f>'MEDIDAS ML'!N1087</f>
        <v>700</v>
      </c>
      <c r="O1952" s="6" t="str">
        <f>'MEDIDAS ML'!O1087</f>
        <v>No aplica (&lt;$19.990)</v>
      </c>
      <c r="P1952" s="7">
        <f>'MEDIDAS ML'!P1087</f>
        <v>0</v>
      </c>
      <c r="Q1952" s="7">
        <f>'MEDIDAS ML'!Q1087</f>
        <v>700</v>
      </c>
      <c r="R1952" s="23" t="e">
        <f>'MEDIDAS ML'!#REF!</f>
        <v>#REF!</v>
      </c>
      <c r="S1952" s="24" t="e">
        <f>'MEDIDAS ML'!#REF!</f>
        <v>#REF!</v>
      </c>
      <c r="T1952" s="24" t="e">
        <f>'MEDIDAS ML'!#REF!</f>
        <v>#REF!</v>
      </c>
      <c r="U1952" s="24" t="e">
        <f>'MEDIDAS ML'!#REF!</f>
        <v>#REF!</v>
      </c>
      <c r="V1952" s="22" t="e">
        <f>'MEDIDAS ML'!#REF!</f>
        <v>#REF!</v>
      </c>
      <c r="W1952" s="17" t="e">
        <f>'MEDIDAS ML'!#REF!</f>
        <v>#REF!</v>
      </c>
      <c r="X1952" t="e">
        <f>'MEDIDAS ML'!#REF!</f>
        <v>#REF!</v>
      </c>
    </row>
    <row r="1953" spans="1:24" ht="15.75" customHeight="1" x14ac:dyDescent="0.25">
      <c r="A1953" s="6">
        <f>'MEDIDAS ML'!A1146</f>
        <v>123</v>
      </c>
      <c r="B1953" s="15">
        <f>'MEDIDAS ML'!B1146</f>
        <v>123</v>
      </c>
      <c r="C1953" s="6">
        <f>'MEDIDAS ML'!C1146</f>
        <v>123</v>
      </c>
      <c r="D1953" s="6" t="str">
        <f>'MEDIDAS ML'!D1146</f>
        <v>6x13x21 cm - 1161 grs</v>
      </c>
      <c r="E1953" s="16">
        <f>'MEDIDAS ML'!E1146</f>
        <v>6</v>
      </c>
      <c r="F1953" s="16">
        <f>'MEDIDAS ML'!F1146</f>
        <v>13</v>
      </c>
      <c r="G1953" s="16">
        <f>'MEDIDAS ML'!G1146</f>
        <v>21</v>
      </c>
      <c r="H1953" s="16">
        <f>'MEDIDAS ML'!H1146</f>
        <v>1.161</v>
      </c>
      <c r="I1953" s="16">
        <f>'MEDIDAS ML'!I1146</f>
        <v>0.40949999999999998</v>
      </c>
      <c r="J1953" s="6" t="str">
        <f>'MEDIDAS ML'!J1146</f>
        <v>Se calcula por Peso</v>
      </c>
      <c r="K1953" s="16">
        <f>'MEDIDAS ML'!K1146</f>
        <v>1.161</v>
      </c>
      <c r="L1953" s="7">
        <f>'MEDIDAS ML'!L1146</f>
        <v>4990</v>
      </c>
      <c r="M1953" s="6" t="str">
        <f>'MEDIDAS ML'!M1146</f>
        <v>Hasta $9.989</v>
      </c>
      <c r="N1953" s="7">
        <f>'MEDIDAS ML'!N1146</f>
        <v>700</v>
      </c>
      <c r="O1953" s="6" t="str">
        <f>'MEDIDAS ML'!O1146</f>
        <v>No aplica (&lt;$19.990)</v>
      </c>
      <c r="P1953" s="7">
        <f>'MEDIDAS ML'!P1146</f>
        <v>0</v>
      </c>
      <c r="Q1953" s="7">
        <f>'MEDIDAS ML'!Q1146</f>
        <v>700</v>
      </c>
      <c r="R1953" s="23" t="e">
        <f>'MEDIDAS ML'!#REF!</f>
        <v>#REF!</v>
      </c>
      <c r="S1953" s="24" t="e">
        <f>'MEDIDAS ML'!#REF!</f>
        <v>#REF!</v>
      </c>
      <c r="T1953" s="24" t="e">
        <f>'MEDIDAS ML'!#REF!</f>
        <v>#REF!</v>
      </c>
      <c r="U1953" s="24" t="e">
        <f>'MEDIDAS ML'!#REF!</f>
        <v>#REF!</v>
      </c>
      <c r="V1953" s="22" t="e">
        <f>'MEDIDAS ML'!#REF!</f>
        <v>#REF!</v>
      </c>
      <c r="W1953" s="17" t="e">
        <f>'MEDIDAS ML'!#REF!</f>
        <v>#REF!</v>
      </c>
      <c r="X1953" t="e">
        <f>'MEDIDAS ML'!#REF!</f>
        <v>#REF!</v>
      </c>
    </row>
    <row r="1954" spans="1:24" ht="15.75" customHeight="1" x14ac:dyDescent="0.25">
      <c r="A1954" s="6">
        <f>'MEDIDAS ML'!A1147</f>
        <v>123</v>
      </c>
      <c r="B1954" s="15">
        <f>'MEDIDAS ML'!B1147</f>
        <v>123</v>
      </c>
      <c r="C1954" s="6">
        <f>'MEDIDAS ML'!C1147</f>
        <v>123</v>
      </c>
      <c r="D1954" s="6" t="str">
        <f>'MEDIDAS ML'!D1147</f>
        <v>6x13x21 cm - 1161 grs</v>
      </c>
      <c r="E1954" s="16">
        <f>'MEDIDAS ML'!E1147</f>
        <v>6</v>
      </c>
      <c r="F1954" s="16">
        <f>'MEDIDAS ML'!F1147</f>
        <v>13</v>
      </c>
      <c r="G1954" s="16">
        <f>'MEDIDAS ML'!G1147</f>
        <v>21</v>
      </c>
      <c r="H1954" s="16">
        <f>'MEDIDAS ML'!H1147</f>
        <v>1.161</v>
      </c>
      <c r="I1954" s="16">
        <f>'MEDIDAS ML'!I1147</f>
        <v>0.40949999999999998</v>
      </c>
      <c r="J1954" s="6" t="str">
        <f>'MEDIDAS ML'!J1147</f>
        <v>Se calcula por Peso</v>
      </c>
      <c r="K1954" s="16">
        <f>'MEDIDAS ML'!K1147</f>
        <v>1.161</v>
      </c>
      <c r="L1954" s="7">
        <f>'MEDIDAS ML'!L1147</f>
        <v>4990</v>
      </c>
      <c r="M1954" s="6" t="str">
        <f>'MEDIDAS ML'!M1147</f>
        <v>Hasta $9.989</v>
      </c>
      <c r="N1954" s="7">
        <f>'MEDIDAS ML'!N1147</f>
        <v>700</v>
      </c>
      <c r="O1954" s="6" t="str">
        <f>'MEDIDAS ML'!O1147</f>
        <v>No aplica (&lt;$19.990)</v>
      </c>
      <c r="P1954" s="7">
        <f>'MEDIDAS ML'!P1147</f>
        <v>0</v>
      </c>
      <c r="Q1954" s="7">
        <f>'MEDIDAS ML'!Q1147</f>
        <v>700</v>
      </c>
      <c r="R1954" s="23" t="e">
        <f>'MEDIDAS ML'!#REF!</f>
        <v>#REF!</v>
      </c>
      <c r="S1954" s="24" t="e">
        <f>'MEDIDAS ML'!#REF!</f>
        <v>#REF!</v>
      </c>
      <c r="T1954" s="24" t="e">
        <f>'MEDIDAS ML'!#REF!</f>
        <v>#REF!</v>
      </c>
      <c r="U1954" s="24" t="e">
        <f>'MEDIDAS ML'!#REF!</f>
        <v>#REF!</v>
      </c>
      <c r="V1954" s="22" t="e">
        <f>'MEDIDAS ML'!#REF!</f>
        <v>#REF!</v>
      </c>
      <c r="W1954" s="17" t="e">
        <f>'MEDIDAS ML'!#REF!</f>
        <v>#REF!</v>
      </c>
      <c r="X1954" t="e">
        <f>'MEDIDAS ML'!#REF!</f>
        <v>#REF!</v>
      </c>
    </row>
    <row r="1955" spans="1:24" ht="15.75" customHeight="1" x14ac:dyDescent="0.25">
      <c r="A1955" s="6">
        <f>'MEDIDAS ML'!A1179</f>
        <v>123</v>
      </c>
      <c r="B1955" s="15">
        <f>'MEDIDAS ML'!B1179</f>
        <v>123</v>
      </c>
      <c r="C1955" s="6">
        <f>'MEDIDAS ML'!C1179</f>
        <v>123</v>
      </c>
      <c r="D1955" s="6" t="str">
        <f>'MEDIDAS ML'!D1179</f>
        <v>9x16x30 cm - 1120 grs</v>
      </c>
      <c r="E1955" s="16">
        <f>'MEDIDAS ML'!E1179</f>
        <v>9</v>
      </c>
      <c r="F1955" s="16">
        <f>'MEDIDAS ML'!F1179</f>
        <v>16</v>
      </c>
      <c r="G1955" s="16">
        <f>'MEDIDAS ML'!G1179</f>
        <v>30</v>
      </c>
      <c r="H1955" s="16">
        <f>'MEDIDAS ML'!H1179</f>
        <v>1.1200000000000001</v>
      </c>
      <c r="I1955" s="16">
        <f>'MEDIDAS ML'!I1179</f>
        <v>1.08</v>
      </c>
      <c r="J1955" s="6" t="str">
        <f>'MEDIDAS ML'!J1179</f>
        <v>Se calcula por Peso</v>
      </c>
      <c r="K1955" s="16">
        <f>'MEDIDAS ML'!K1179</f>
        <v>1.1200000000000001</v>
      </c>
      <c r="L1955" s="7">
        <f>'MEDIDAS ML'!L1179</f>
        <v>4990</v>
      </c>
      <c r="M1955" s="6" t="str">
        <f>'MEDIDAS ML'!M1179</f>
        <v>Hasta $9.989</v>
      </c>
      <c r="N1955" s="7">
        <f>'MEDIDAS ML'!N1179</f>
        <v>700</v>
      </c>
      <c r="O1955" s="6" t="str">
        <f>'MEDIDAS ML'!O1179</f>
        <v>No aplica (&lt;$19.990)</v>
      </c>
      <c r="P1955" s="7">
        <f>'MEDIDAS ML'!P1179</f>
        <v>0</v>
      </c>
      <c r="Q1955" s="7">
        <f>'MEDIDAS ML'!Q1179</f>
        <v>700</v>
      </c>
      <c r="R1955" s="23" t="e">
        <f>'MEDIDAS ML'!#REF!</f>
        <v>#REF!</v>
      </c>
      <c r="S1955" s="24" t="e">
        <f>'MEDIDAS ML'!#REF!</f>
        <v>#REF!</v>
      </c>
      <c r="T1955" s="24" t="e">
        <f>'MEDIDAS ML'!#REF!</f>
        <v>#REF!</v>
      </c>
      <c r="U1955" s="24" t="e">
        <f>'MEDIDAS ML'!#REF!</f>
        <v>#REF!</v>
      </c>
      <c r="V1955" s="22" t="e">
        <f>'MEDIDAS ML'!#REF!</f>
        <v>#REF!</v>
      </c>
      <c r="W1955" s="17" t="e">
        <f>'MEDIDAS ML'!#REF!</f>
        <v>#REF!</v>
      </c>
      <c r="X1955" t="e">
        <f>'MEDIDAS ML'!#REF!</f>
        <v>#REF!</v>
      </c>
    </row>
    <row r="1956" spans="1:24" ht="15.75" customHeight="1" x14ac:dyDescent="0.25">
      <c r="A1956" s="6">
        <f>'MEDIDAS ML'!A1350</f>
        <v>123</v>
      </c>
      <c r="B1956" s="15">
        <f>'MEDIDAS ML'!B1350</f>
        <v>123</v>
      </c>
      <c r="C1956" s="6">
        <f>'MEDIDAS ML'!C1350</f>
        <v>123</v>
      </c>
      <c r="D1956" s="6" t="str">
        <f>'MEDIDAS ML'!D1350</f>
        <v>12x18x25 cm - 990 grs</v>
      </c>
      <c r="E1956" s="16">
        <f>'MEDIDAS ML'!E1350</f>
        <v>12</v>
      </c>
      <c r="F1956" s="16">
        <f>'MEDIDAS ML'!F1350</f>
        <v>18</v>
      </c>
      <c r="G1956" s="16">
        <f>'MEDIDAS ML'!G1350</f>
        <v>25</v>
      </c>
      <c r="H1956" s="16">
        <f>'MEDIDAS ML'!H1350</f>
        <v>0.99</v>
      </c>
      <c r="I1956" s="16">
        <f>'MEDIDAS ML'!I1350</f>
        <v>1.35</v>
      </c>
      <c r="J1956" s="6" t="str">
        <f>'MEDIDAS ML'!J1350</f>
        <v>Se calcula por P volum</v>
      </c>
      <c r="K1956" s="16">
        <f>'MEDIDAS ML'!K1350</f>
        <v>1.35</v>
      </c>
      <c r="L1956" s="7">
        <f>'MEDIDAS ML'!L1350</f>
        <v>4990</v>
      </c>
      <c r="M1956" s="6" t="str">
        <f>'MEDIDAS ML'!M1350</f>
        <v>Hasta $9.989</v>
      </c>
      <c r="N1956" s="7">
        <f>'MEDIDAS ML'!N1350</f>
        <v>700</v>
      </c>
      <c r="O1956" s="6" t="str">
        <f>'MEDIDAS ML'!O1350</f>
        <v>No aplica (&lt;$19.990)</v>
      </c>
      <c r="P1956" s="7">
        <f>'MEDIDAS ML'!P1350</f>
        <v>0</v>
      </c>
      <c r="Q1956" s="7">
        <f>'MEDIDAS ML'!Q1350</f>
        <v>700</v>
      </c>
      <c r="R1956" s="23" t="e">
        <f>'MEDIDAS ML'!#REF!</f>
        <v>#REF!</v>
      </c>
      <c r="S1956" s="24" t="e">
        <f>'MEDIDAS ML'!#REF!</f>
        <v>#REF!</v>
      </c>
      <c r="T1956" s="24" t="e">
        <f>'MEDIDAS ML'!#REF!</f>
        <v>#REF!</v>
      </c>
      <c r="U1956" s="24" t="e">
        <f>'MEDIDAS ML'!#REF!</f>
        <v>#REF!</v>
      </c>
      <c r="V1956" s="22" t="e">
        <f>'MEDIDAS ML'!#REF!</f>
        <v>#REF!</v>
      </c>
      <c r="W1956" s="17" t="e">
        <f>'MEDIDAS ML'!#REF!</f>
        <v>#REF!</v>
      </c>
      <c r="X1956" t="e">
        <f>'MEDIDAS ML'!#REF!</f>
        <v>#REF!</v>
      </c>
    </row>
    <row r="1957" spans="1:24" ht="15.75" customHeight="1" x14ac:dyDescent="0.25">
      <c r="A1957" s="6">
        <f>'MEDIDAS ML'!A1529</f>
        <v>123</v>
      </c>
      <c r="B1957" s="15">
        <f>'MEDIDAS ML'!B1529</f>
        <v>123</v>
      </c>
      <c r="C1957" s="6">
        <f>'MEDIDAS ML'!C1529</f>
        <v>123</v>
      </c>
      <c r="D1957" s="6" t="str">
        <f>'MEDIDAS ML'!D1529</f>
        <v>19x27x30 cm - 830 grs</v>
      </c>
      <c r="E1957" s="16">
        <f>'MEDIDAS ML'!E1529</f>
        <v>19</v>
      </c>
      <c r="F1957" s="16">
        <f>'MEDIDAS ML'!F1529</f>
        <v>27</v>
      </c>
      <c r="G1957" s="16">
        <f>'MEDIDAS ML'!G1529</f>
        <v>30</v>
      </c>
      <c r="H1957" s="16">
        <f>'MEDIDAS ML'!H1529</f>
        <v>0.83</v>
      </c>
      <c r="I1957" s="16">
        <f>'MEDIDAS ML'!I1529</f>
        <v>3.8475000000000001</v>
      </c>
      <c r="J1957" s="6" t="str">
        <f>'MEDIDAS ML'!J1529</f>
        <v>Se calcula por P volum</v>
      </c>
      <c r="K1957" s="16">
        <f>'MEDIDAS ML'!K1529</f>
        <v>3.8475000000000001</v>
      </c>
      <c r="L1957" s="7">
        <f>'MEDIDAS ML'!L1529</f>
        <v>4990</v>
      </c>
      <c r="M1957" s="6" t="str">
        <f>'MEDIDAS ML'!M1529</f>
        <v>Hasta $9.989</v>
      </c>
      <c r="N1957" s="7">
        <f>'MEDIDAS ML'!N1529</f>
        <v>700</v>
      </c>
      <c r="O1957" s="6" t="str">
        <f>'MEDIDAS ML'!O1529</f>
        <v>No aplica (&lt;$19.990)</v>
      </c>
      <c r="P1957" s="7">
        <f>'MEDIDAS ML'!P1529</f>
        <v>0</v>
      </c>
      <c r="Q1957" s="7">
        <f>'MEDIDAS ML'!Q1529</f>
        <v>700</v>
      </c>
      <c r="R1957" s="23" t="e">
        <f>'MEDIDAS ML'!#REF!</f>
        <v>#REF!</v>
      </c>
      <c r="S1957" s="24" t="e">
        <f>'MEDIDAS ML'!#REF!</f>
        <v>#REF!</v>
      </c>
      <c r="T1957" s="24" t="e">
        <f>'MEDIDAS ML'!#REF!</f>
        <v>#REF!</v>
      </c>
      <c r="U1957" s="24" t="e">
        <f>'MEDIDAS ML'!#REF!</f>
        <v>#REF!</v>
      </c>
      <c r="V1957" s="22" t="e">
        <f>'MEDIDAS ML'!#REF!</f>
        <v>#REF!</v>
      </c>
      <c r="W1957" s="17" t="e">
        <f>'MEDIDAS ML'!#REF!</f>
        <v>#REF!</v>
      </c>
      <c r="X1957" t="e">
        <f>'MEDIDAS ML'!#REF!</f>
        <v>#REF!</v>
      </c>
    </row>
    <row r="1958" spans="1:24" ht="15.75" customHeight="1" x14ac:dyDescent="0.25">
      <c r="A1958" s="6">
        <f>'MEDIDAS ML'!A1747</f>
        <v>123</v>
      </c>
      <c r="B1958" s="15">
        <f>'MEDIDAS ML'!B1747</f>
        <v>123</v>
      </c>
      <c r="C1958" s="6">
        <f>'MEDIDAS ML'!C1747</f>
        <v>123</v>
      </c>
      <c r="D1958" s="6" t="str">
        <f>'MEDIDAS ML'!D1747</f>
        <v>8x18x27 cm - 645 grs</v>
      </c>
      <c r="E1958" s="16">
        <f>'MEDIDAS ML'!E1747</f>
        <v>8</v>
      </c>
      <c r="F1958" s="16">
        <f>'MEDIDAS ML'!F1747</f>
        <v>18</v>
      </c>
      <c r="G1958" s="16">
        <f>'MEDIDAS ML'!G1747</f>
        <v>27</v>
      </c>
      <c r="H1958" s="16">
        <f>'MEDIDAS ML'!H1747</f>
        <v>0.64500000000000002</v>
      </c>
      <c r="I1958" s="16">
        <f>'MEDIDAS ML'!I1747</f>
        <v>0.97199999999999998</v>
      </c>
      <c r="J1958" s="6" t="str">
        <f>'MEDIDAS ML'!J1747</f>
        <v>Se calcula por P volum</v>
      </c>
      <c r="K1958" s="16">
        <f>'MEDIDAS ML'!K1747</f>
        <v>0.97199999999999998</v>
      </c>
      <c r="L1958" s="7">
        <f>'MEDIDAS ML'!L1747</f>
        <v>4990</v>
      </c>
      <c r="M1958" s="6" t="str">
        <f>'MEDIDAS ML'!M1747</f>
        <v>Hasta $9.989</v>
      </c>
      <c r="N1958" s="7">
        <f>'MEDIDAS ML'!N1747</f>
        <v>700</v>
      </c>
      <c r="O1958" s="6" t="str">
        <f>'MEDIDAS ML'!O1747</f>
        <v>No aplica (&lt;$19.990)</v>
      </c>
      <c r="P1958" s="7">
        <f>'MEDIDAS ML'!P1747</f>
        <v>0</v>
      </c>
      <c r="Q1958" s="7">
        <f>'MEDIDAS ML'!Q1747</f>
        <v>700</v>
      </c>
      <c r="R1958" s="23" t="e">
        <f>'MEDIDAS ML'!#REF!</f>
        <v>#REF!</v>
      </c>
      <c r="S1958" s="24" t="e">
        <f>'MEDIDAS ML'!#REF!</f>
        <v>#REF!</v>
      </c>
      <c r="T1958" s="24" t="e">
        <f>'MEDIDAS ML'!#REF!</f>
        <v>#REF!</v>
      </c>
      <c r="U1958" s="24" t="e">
        <f>'MEDIDAS ML'!#REF!</f>
        <v>#REF!</v>
      </c>
      <c r="V1958" s="22" t="e">
        <f>'MEDIDAS ML'!#REF!</f>
        <v>#REF!</v>
      </c>
      <c r="W1958" s="17" t="e">
        <f>'MEDIDAS ML'!#REF!</f>
        <v>#REF!</v>
      </c>
      <c r="X1958" t="e">
        <f>'MEDIDAS ML'!#REF!</f>
        <v>#REF!</v>
      </c>
    </row>
    <row r="1959" spans="1:24" ht="15.75" customHeight="1" x14ac:dyDescent="0.25">
      <c r="A1959" s="6">
        <f>'MEDIDAS ML'!A1748</f>
        <v>123</v>
      </c>
      <c r="B1959" s="15">
        <f>'MEDIDAS ML'!B1748</f>
        <v>123</v>
      </c>
      <c r="C1959" s="6">
        <f>'MEDIDAS ML'!C1748</f>
        <v>123</v>
      </c>
      <c r="D1959" s="6" t="str">
        <f>'MEDIDAS ML'!D1748</f>
        <v>8x18x27 cm - 645 grs</v>
      </c>
      <c r="E1959" s="16">
        <f>'MEDIDAS ML'!E1748</f>
        <v>8</v>
      </c>
      <c r="F1959" s="16">
        <f>'MEDIDAS ML'!F1748</f>
        <v>18</v>
      </c>
      <c r="G1959" s="16">
        <f>'MEDIDAS ML'!G1748</f>
        <v>27</v>
      </c>
      <c r="H1959" s="16">
        <f>'MEDIDAS ML'!H1748</f>
        <v>0.64500000000000002</v>
      </c>
      <c r="I1959" s="16">
        <f>'MEDIDAS ML'!I1748</f>
        <v>0.97199999999999998</v>
      </c>
      <c r="J1959" s="6" t="str">
        <f>'MEDIDAS ML'!J1748</f>
        <v>Se calcula por P volum</v>
      </c>
      <c r="K1959" s="16">
        <f>'MEDIDAS ML'!K1748</f>
        <v>0.97199999999999998</v>
      </c>
      <c r="L1959" s="7">
        <f>'MEDIDAS ML'!L1748</f>
        <v>4990</v>
      </c>
      <c r="M1959" s="6" t="str">
        <f>'MEDIDAS ML'!M1748</f>
        <v>Hasta $9.989</v>
      </c>
      <c r="N1959" s="7">
        <f>'MEDIDAS ML'!N1748</f>
        <v>700</v>
      </c>
      <c r="O1959" s="6" t="str">
        <f>'MEDIDAS ML'!O1748</f>
        <v>No aplica (&lt;$19.990)</v>
      </c>
      <c r="P1959" s="7">
        <f>'MEDIDAS ML'!P1748</f>
        <v>0</v>
      </c>
      <c r="Q1959" s="7">
        <f>'MEDIDAS ML'!Q1748</f>
        <v>700</v>
      </c>
      <c r="R1959" s="23" t="e">
        <f>'MEDIDAS ML'!#REF!</f>
        <v>#REF!</v>
      </c>
      <c r="S1959" s="24" t="e">
        <f>'MEDIDAS ML'!#REF!</f>
        <v>#REF!</v>
      </c>
      <c r="T1959" s="24" t="e">
        <f>'MEDIDAS ML'!#REF!</f>
        <v>#REF!</v>
      </c>
      <c r="U1959" s="24" t="e">
        <f>'MEDIDAS ML'!#REF!</f>
        <v>#REF!</v>
      </c>
      <c r="V1959" s="22" t="e">
        <f>'MEDIDAS ML'!#REF!</f>
        <v>#REF!</v>
      </c>
      <c r="W1959" s="17" t="e">
        <f>'MEDIDAS ML'!#REF!</f>
        <v>#REF!</v>
      </c>
      <c r="X1959" t="e">
        <f>'MEDIDAS ML'!#REF!</f>
        <v>#REF!</v>
      </c>
    </row>
    <row r="1960" spans="1:24" ht="15.75" customHeight="1" x14ac:dyDescent="0.25">
      <c r="A1960" s="6">
        <f>'MEDIDAS ML'!A1912</f>
        <v>123</v>
      </c>
      <c r="B1960" s="15">
        <f>'MEDIDAS ML'!B1912</f>
        <v>123</v>
      </c>
      <c r="C1960" s="6">
        <f>'MEDIDAS ML'!C1912</f>
        <v>123</v>
      </c>
      <c r="D1960" s="6" t="str">
        <f>'MEDIDAS ML'!D1912</f>
        <v>5x12x15 cm - 560 grs</v>
      </c>
      <c r="E1960" s="16">
        <f>'MEDIDAS ML'!E1912</f>
        <v>5</v>
      </c>
      <c r="F1960" s="16">
        <f>'MEDIDAS ML'!F1912</f>
        <v>12</v>
      </c>
      <c r="G1960" s="16">
        <f>'MEDIDAS ML'!G1912</f>
        <v>15</v>
      </c>
      <c r="H1960" s="16">
        <f>'MEDIDAS ML'!H1912</f>
        <v>0.56000000000000005</v>
      </c>
      <c r="I1960" s="16">
        <f>'MEDIDAS ML'!I1912</f>
        <v>0.22500000000000001</v>
      </c>
      <c r="J1960" s="6" t="str">
        <f>'MEDIDAS ML'!J1912</f>
        <v>Se calcula por Peso</v>
      </c>
      <c r="K1960" s="16">
        <f>'MEDIDAS ML'!K1912</f>
        <v>0.56000000000000005</v>
      </c>
      <c r="L1960" s="7">
        <f>'MEDIDAS ML'!L1912</f>
        <v>4990</v>
      </c>
      <c r="M1960" s="6" t="str">
        <f>'MEDIDAS ML'!M1912</f>
        <v>Hasta $9.989</v>
      </c>
      <c r="N1960" s="7">
        <f>'MEDIDAS ML'!N1912</f>
        <v>700</v>
      </c>
      <c r="O1960" s="6" t="str">
        <f>'MEDIDAS ML'!O1912</f>
        <v>No aplica (&lt;$19.990)</v>
      </c>
      <c r="P1960" s="7">
        <f>'MEDIDAS ML'!P1912</f>
        <v>0</v>
      </c>
      <c r="Q1960" s="7">
        <f>'MEDIDAS ML'!Q1912</f>
        <v>700</v>
      </c>
      <c r="R1960" s="23" t="e">
        <f>'MEDIDAS ML'!#REF!</f>
        <v>#REF!</v>
      </c>
      <c r="S1960" s="24" t="e">
        <f>'MEDIDAS ML'!#REF!</f>
        <v>#REF!</v>
      </c>
      <c r="T1960" s="24" t="e">
        <f>'MEDIDAS ML'!#REF!</f>
        <v>#REF!</v>
      </c>
      <c r="U1960" s="24" t="e">
        <f>'MEDIDAS ML'!#REF!</f>
        <v>#REF!</v>
      </c>
      <c r="V1960" s="22" t="e">
        <f>'MEDIDAS ML'!#REF!</f>
        <v>#REF!</v>
      </c>
      <c r="W1960" s="17" t="e">
        <f>'MEDIDAS ML'!#REF!</f>
        <v>#REF!</v>
      </c>
      <c r="X1960" t="e">
        <f>'MEDIDAS ML'!#REF!</f>
        <v>#REF!</v>
      </c>
    </row>
    <row r="1961" spans="1:24" ht="15.75" customHeight="1" x14ac:dyDescent="0.25">
      <c r="A1961" s="6">
        <f>'MEDIDAS ML'!A2044</f>
        <v>123</v>
      </c>
      <c r="B1961" s="15">
        <f>'MEDIDAS ML'!B2044</f>
        <v>123</v>
      </c>
      <c r="C1961" s="6">
        <f>'MEDIDAS ML'!C2044</f>
        <v>123</v>
      </c>
      <c r="D1961" s="6" t="str">
        <f>'MEDIDAS ML'!D2044</f>
        <v>5x32x36 cm - 510 grs</v>
      </c>
      <c r="E1961" s="16">
        <f>'MEDIDAS ML'!E2044</f>
        <v>5</v>
      </c>
      <c r="F1961" s="16">
        <f>'MEDIDAS ML'!F2044</f>
        <v>32</v>
      </c>
      <c r="G1961" s="16">
        <f>'MEDIDAS ML'!G2044</f>
        <v>36</v>
      </c>
      <c r="H1961" s="16">
        <f>'MEDIDAS ML'!H2044</f>
        <v>0.51</v>
      </c>
      <c r="I1961" s="16">
        <f>'MEDIDAS ML'!I2044</f>
        <v>1.44</v>
      </c>
      <c r="J1961" s="6" t="str">
        <f>'MEDIDAS ML'!J2044</f>
        <v>Se calcula por P volum</v>
      </c>
      <c r="K1961" s="16">
        <f>'MEDIDAS ML'!K2044</f>
        <v>1.44</v>
      </c>
      <c r="L1961" s="7">
        <f>'MEDIDAS ML'!L2044</f>
        <v>4990</v>
      </c>
      <c r="M1961" s="6" t="str">
        <f>'MEDIDAS ML'!M2044</f>
        <v>Hasta $9.989</v>
      </c>
      <c r="N1961" s="7">
        <f>'MEDIDAS ML'!N2044</f>
        <v>700</v>
      </c>
      <c r="O1961" s="6" t="str">
        <f>'MEDIDAS ML'!O2044</f>
        <v>No aplica (&lt;$19.990)</v>
      </c>
      <c r="P1961" s="7">
        <f>'MEDIDAS ML'!P2044</f>
        <v>0</v>
      </c>
      <c r="Q1961" s="7">
        <f>'MEDIDAS ML'!Q2044</f>
        <v>700</v>
      </c>
      <c r="R1961" s="23" t="e">
        <f>'MEDIDAS ML'!#REF!</f>
        <v>#REF!</v>
      </c>
      <c r="S1961" s="24" t="e">
        <f>'MEDIDAS ML'!#REF!</f>
        <v>#REF!</v>
      </c>
      <c r="T1961" s="24" t="e">
        <f>'MEDIDAS ML'!#REF!</f>
        <v>#REF!</v>
      </c>
      <c r="U1961" s="24" t="e">
        <f>'MEDIDAS ML'!#REF!</f>
        <v>#REF!</v>
      </c>
      <c r="V1961" s="22" t="e">
        <f>'MEDIDAS ML'!#REF!</f>
        <v>#REF!</v>
      </c>
      <c r="W1961" s="17" t="e">
        <f>'MEDIDAS ML'!#REF!</f>
        <v>#REF!</v>
      </c>
      <c r="X1961" t="e">
        <f>'MEDIDAS ML'!#REF!</f>
        <v>#REF!</v>
      </c>
    </row>
    <row r="1962" spans="1:24" ht="15.75" customHeight="1" x14ac:dyDescent="0.25">
      <c r="A1962" s="6">
        <f>'MEDIDAS ML'!A2177</f>
        <v>123</v>
      </c>
      <c r="B1962" s="15">
        <f>'MEDIDAS ML'!B2177</f>
        <v>123</v>
      </c>
      <c r="C1962" s="6">
        <f>'MEDIDAS ML'!C2177</f>
        <v>123</v>
      </c>
      <c r="D1962" s="6" t="str">
        <f>'MEDIDAS ML'!D2177</f>
        <v>5x19x25 cm - 460 grs</v>
      </c>
      <c r="E1962" s="16">
        <f>'MEDIDAS ML'!E2177</f>
        <v>5</v>
      </c>
      <c r="F1962" s="16">
        <f>'MEDIDAS ML'!F2177</f>
        <v>19</v>
      </c>
      <c r="G1962" s="16">
        <f>'MEDIDAS ML'!G2177</f>
        <v>25</v>
      </c>
      <c r="H1962" s="16">
        <f>'MEDIDAS ML'!H2177</f>
        <v>0.46</v>
      </c>
      <c r="I1962" s="16">
        <f>'MEDIDAS ML'!I2177</f>
        <v>0.59375</v>
      </c>
      <c r="J1962" s="6" t="str">
        <f>'MEDIDAS ML'!J2177</f>
        <v>Se calcula por P volum</v>
      </c>
      <c r="K1962" s="16">
        <f>'MEDIDAS ML'!K2177</f>
        <v>0.59375</v>
      </c>
      <c r="L1962" s="7">
        <f>'MEDIDAS ML'!L2177</f>
        <v>4990</v>
      </c>
      <c r="M1962" s="6" t="str">
        <f>'MEDIDAS ML'!M2177</f>
        <v>Hasta $9.989</v>
      </c>
      <c r="N1962" s="7">
        <f>'MEDIDAS ML'!N2177</f>
        <v>700</v>
      </c>
      <c r="O1962" s="6" t="str">
        <f>'MEDIDAS ML'!O2177</f>
        <v>No aplica (&lt;$19.990)</v>
      </c>
      <c r="P1962" s="7">
        <f>'MEDIDAS ML'!P2177</f>
        <v>0</v>
      </c>
      <c r="Q1962" s="7">
        <f>'MEDIDAS ML'!Q2177</f>
        <v>700</v>
      </c>
      <c r="R1962" s="23" t="e">
        <f>'MEDIDAS ML'!#REF!</f>
        <v>#REF!</v>
      </c>
      <c r="S1962" s="24" t="e">
        <f>'MEDIDAS ML'!#REF!</f>
        <v>#REF!</v>
      </c>
      <c r="T1962" s="24" t="e">
        <f>'MEDIDAS ML'!#REF!</f>
        <v>#REF!</v>
      </c>
      <c r="U1962" s="24" t="e">
        <f>'MEDIDAS ML'!#REF!</f>
        <v>#REF!</v>
      </c>
      <c r="V1962" s="22" t="e">
        <f>'MEDIDAS ML'!#REF!</f>
        <v>#REF!</v>
      </c>
      <c r="W1962" s="17" t="e">
        <f>'MEDIDAS ML'!#REF!</f>
        <v>#REF!</v>
      </c>
      <c r="X1962" t="e">
        <f>'MEDIDAS ML'!#REF!</f>
        <v>#REF!</v>
      </c>
    </row>
    <row r="1963" spans="1:24" ht="15.75" customHeight="1" x14ac:dyDescent="0.25">
      <c r="A1963" s="6">
        <f>'MEDIDAS ML'!A2263</f>
        <v>123</v>
      </c>
      <c r="B1963" s="15">
        <f>'MEDIDAS ML'!B2263</f>
        <v>123</v>
      </c>
      <c r="C1963" s="6">
        <f>'MEDIDAS ML'!C2263</f>
        <v>123</v>
      </c>
      <c r="D1963" s="6" t="str">
        <f>'MEDIDAS ML'!D2263</f>
        <v>4x18x21 cm - 430 grs</v>
      </c>
      <c r="E1963" s="16">
        <f>'MEDIDAS ML'!E2263</f>
        <v>4</v>
      </c>
      <c r="F1963" s="16">
        <f>'MEDIDAS ML'!F2263</f>
        <v>18</v>
      </c>
      <c r="G1963" s="16">
        <f>'MEDIDAS ML'!G2263</f>
        <v>21</v>
      </c>
      <c r="H1963" s="16">
        <f>'MEDIDAS ML'!H2263</f>
        <v>0.43</v>
      </c>
      <c r="I1963" s="16">
        <f>'MEDIDAS ML'!I2263</f>
        <v>0.378</v>
      </c>
      <c r="J1963" s="6" t="str">
        <f>'MEDIDAS ML'!J2263</f>
        <v>Se calcula por Peso</v>
      </c>
      <c r="K1963" s="16">
        <f>'MEDIDAS ML'!K2263</f>
        <v>0.43</v>
      </c>
      <c r="L1963" s="7">
        <f>'MEDIDAS ML'!L2263</f>
        <v>4990</v>
      </c>
      <c r="M1963" s="6" t="str">
        <f>'MEDIDAS ML'!M2263</f>
        <v>Hasta $9.989</v>
      </c>
      <c r="N1963" s="7">
        <f>'MEDIDAS ML'!N2263</f>
        <v>700</v>
      </c>
      <c r="O1963" s="6" t="str">
        <f>'MEDIDAS ML'!O2263</f>
        <v>No aplica (&lt;$19.990)</v>
      </c>
      <c r="P1963" s="7">
        <f>'MEDIDAS ML'!P2263</f>
        <v>0</v>
      </c>
      <c r="Q1963" s="7">
        <f>'MEDIDAS ML'!Q2263</f>
        <v>700</v>
      </c>
      <c r="R1963" s="23" t="e">
        <f>'MEDIDAS ML'!#REF!</f>
        <v>#REF!</v>
      </c>
      <c r="S1963" s="24" t="e">
        <f>'MEDIDAS ML'!#REF!</f>
        <v>#REF!</v>
      </c>
      <c r="T1963" s="24" t="e">
        <f>'MEDIDAS ML'!#REF!</f>
        <v>#REF!</v>
      </c>
      <c r="U1963" s="24" t="e">
        <f>'MEDIDAS ML'!#REF!</f>
        <v>#REF!</v>
      </c>
      <c r="V1963" s="22" t="e">
        <f>'MEDIDAS ML'!#REF!</f>
        <v>#REF!</v>
      </c>
      <c r="W1963" s="17" t="e">
        <f>'MEDIDAS ML'!#REF!</f>
        <v>#REF!</v>
      </c>
      <c r="X1963" t="e">
        <f>'MEDIDAS ML'!#REF!</f>
        <v>#REF!</v>
      </c>
    </row>
    <row r="1964" spans="1:24" ht="15.75" customHeight="1" x14ac:dyDescent="0.25">
      <c r="A1964" s="6">
        <f>'MEDIDAS ML'!A2317</f>
        <v>123</v>
      </c>
      <c r="B1964" s="15">
        <f>'MEDIDAS ML'!B2317</f>
        <v>123</v>
      </c>
      <c r="C1964" s="6">
        <f>'MEDIDAS ML'!C2317</f>
        <v>123</v>
      </c>
      <c r="D1964" s="6" t="str">
        <f>'MEDIDAS ML'!D2317</f>
        <v>11x19x30 cm - 411 grs</v>
      </c>
      <c r="E1964" s="16">
        <f>'MEDIDAS ML'!E2317</f>
        <v>11</v>
      </c>
      <c r="F1964" s="16">
        <f>'MEDIDAS ML'!F2317</f>
        <v>19</v>
      </c>
      <c r="G1964" s="16">
        <f>'MEDIDAS ML'!G2317</f>
        <v>30</v>
      </c>
      <c r="H1964" s="16">
        <f>'MEDIDAS ML'!H2317</f>
        <v>0.41099999999999998</v>
      </c>
      <c r="I1964" s="16">
        <f>'MEDIDAS ML'!I2317</f>
        <v>1.5674999999999999</v>
      </c>
      <c r="J1964" s="6" t="str">
        <f>'MEDIDAS ML'!J2317</f>
        <v>Se calcula por P volum</v>
      </c>
      <c r="K1964" s="16">
        <f>'MEDIDAS ML'!K2317</f>
        <v>1.5674999999999999</v>
      </c>
      <c r="L1964" s="7">
        <f>'MEDIDAS ML'!L2317</f>
        <v>4990</v>
      </c>
      <c r="M1964" s="6" t="str">
        <f>'MEDIDAS ML'!M2317</f>
        <v>Hasta $9.989</v>
      </c>
      <c r="N1964" s="7">
        <f>'MEDIDAS ML'!N2317</f>
        <v>700</v>
      </c>
      <c r="O1964" s="6" t="str">
        <f>'MEDIDAS ML'!O2317</f>
        <v>No aplica (&lt;$19.990)</v>
      </c>
      <c r="P1964" s="7">
        <f>'MEDIDAS ML'!P2317</f>
        <v>0</v>
      </c>
      <c r="Q1964" s="7">
        <f>'MEDIDAS ML'!Q2317</f>
        <v>700</v>
      </c>
      <c r="R1964" s="23" t="e">
        <f>'MEDIDAS ML'!#REF!</f>
        <v>#REF!</v>
      </c>
      <c r="S1964" s="24" t="e">
        <f>'MEDIDAS ML'!#REF!</f>
        <v>#REF!</v>
      </c>
      <c r="T1964" s="24" t="e">
        <f>'MEDIDAS ML'!#REF!</f>
        <v>#REF!</v>
      </c>
      <c r="U1964" s="24" t="e">
        <f>'MEDIDAS ML'!#REF!</f>
        <v>#REF!</v>
      </c>
      <c r="V1964" s="22" t="e">
        <f>'MEDIDAS ML'!#REF!</f>
        <v>#REF!</v>
      </c>
      <c r="W1964" s="17" t="e">
        <f>'MEDIDAS ML'!#REF!</f>
        <v>#REF!</v>
      </c>
      <c r="X1964" t="e">
        <f>'MEDIDAS ML'!#REF!</f>
        <v>#REF!</v>
      </c>
    </row>
    <row r="1965" spans="1:24" ht="15.75" customHeight="1" x14ac:dyDescent="0.25">
      <c r="A1965" s="6">
        <f>'MEDIDAS ML'!A2360</f>
        <v>123</v>
      </c>
      <c r="B1965" s="15">
        <f>'MEDIDAS ML'!B2360</f>
        <v>123</v>
      </c>
      <c r="C1965" s="6">
        <f>'MEDIDAS ML'!C2360</f>
        <v>123</v>
      </c>
      <c r="D1965" s="6" t="str">
        <f>'MEDIDAS ML'!D2360</f>
        <v>5x6x25 cm - 400 grs</v>
      </c>
      <c r="E1965" s="16">
        <f>'MEDIDAS ML'!E2360</f>
        <v>5</v>
      </c>
      <c r="F1965" s="16">
        <f>'MEDIDAS ML'!F2360</f>
        <v>6</v>
      </c>
      <c r="G1965" s="16">
        <f>'MEDIDAS ML'!G2360</f>
        <v>25</v>
      </c>
      <c r="H1965" s="16">
        <f>'MEDIDAS ML'!H2360</f>
        <v>0.4</v>
      </c>
      <c r="I1965" s="16">
        <f>'MEDIDAS ML'!I2360</f>
        <v>0.1875</v>
      </c>
      <c r="J1965" s="6" t="str">
        <f>'MEDIDAS ML'!J2360</f>
        <v>Se calcula por Peso</v>
      </c>
      <c r="K1965" s="16">
        <f>'MEDIDAS ML'!K2360</f>
        <v>0.4</v>
      </c>
      <c r="L1965" s="7">
        <f>'MEDIDAS ML'!L2360</f>
        <v>4990</v>
      </c>
      <c r="M1965" s="6" t="str">
        <f>'MEDIDAS ML'!M2360</f>
        <v>Hasta $9.989</v>
      </c>
      <c r="N1965" s="7">
        <f>'MEDIDAS ML'!N2360</f>
        <v>700</v>
      </c>
      <c r="O1965" s="6" t="str">
        <f>'MEDIDAS ML'!O2360</f>
        <v>No aplica (&lt;$19.990)</v>
      </c>
      <c r="P1965" s="7">
        <f>'MEDIDAS ML'!P2360</f>
        <v>0</v>
      </c>
      <c r="Q1965" s="7">
        <f>'MEDIDAS ML'!Q2360</f>
        <v>700</v>
      </c>
      <c r="R1965" s="23" t="e">
        <f>'MEDIDAS ML'!#REF!</f>
        <v>#REF!</v>
      </c>
      <c r="S1965" s="24" t="e">
        <f>'MEDIDAS ML'!#REF!</f>
        <v>#REF!</v>
      </c>
      <c r="T1965" s="24" t="e">
        <f>'MEDIDAS ML'!#REF!</f>
        <v>#REF!</v>
      </c>
      <c r="U1965" s="24" t="e">
        <f>'MEDIDAS ML'!#REF!</f>
        <v>#REF!</v>
      </c>
      <c r="V1965" s="22" t="e">
        <f>'MEDIDAS ML'!#REF!</f>
        <v>#REF!</v>
      </c>
      <c r="W1965" s="17" t="e">
        <f>'MEDIDAS ML'!#REF!</f>
        <v>#REF!</v>
      </c>
      <c r="X1965" t="e">
        <f>'MEDIDAS ML'!#REF!</f>
        <v>#REF!</v>
      </c>
    </row>
    <row r="1966" spans="1:24" ht="15.75" customHeight="1" x14ac:dyDescent="0.25">
      <c r="A1966" s="6">
        <f>'MEDIDAS ML'!A2361</f>
        <v>123</v>
      </c>
      <c r="B1966" s="15">
        <f>'MEDIDAS ML'!B2361</f>
        <v>123</v>
      </c>
      <c r="C1966" s="6">
        <f>'MEDIDAS ML'!C2361</f>
        <v>123</v>
      </c>
      <c r="D1966" s="6" t="str">
        <f>'MEDIDAS ML'!D2361</f>
        <v>5x6x25 cm - 400 grs</v>
      </c>
      <c r="E1966" s="16">
        <f>'MEDIDAS ML'!E2361</f>
        <v>5</v>
      </c>
      <c r="F1966" s="16">
        <f>'MEDIDAS ML'!F2361</f>
        <v>6</v>
      </c>
      <c r="G1966" s="16">
        <f>'MEDIDAS ML'!G2361</f>
        <v>25</v>
      </c>
      <c r="H1966" s="16">
        <f>'MEDIDAS ML'!H2361</f>
        <v>0.4</v>
      </c>
      <c r="I1966" s="16">
        <f>'MEDIDAS ML'!I2361</f>
        <v>0.1875</v>
      </c>
      <c r="J1966" s="6" t="str">
        <f>'MEDIDAS ML'!J2361</f>
        <v>Se calcula por Peso</v>
      </c>
      <c r="K1966" s="16">
        <f>'MEDIDAS ML'!K2361</f>
        <v>0.4</v>
      </c>
      <c r="L1966" s="7">
        <f>'MEDIDAS ML'!L2361</f>
        <v>4990</v>
      </c>
      <c r="M1966" s="6" t="str">
        <f>'MEDIDAS ML'!M2361</f>
        <v>Hasta $9.989</v>
      </c>
      <c r="N1966" s="7">
        <f>'MEDIDAS ML'!N2361</f>
        <v>700</v>
      </c>
      <c r="O1966" s="6" t="str">
        <f>'MEDIDAS ML'!O2361</f>
        <v>No aplica (&lt;$19.990)</v>
      </c>
      <c r="P1966" s="7">
        <f>'MEDIDAS ML'!P2361</f>
        <v>0</v>
      </c>
      <c r="Q1966" s="7">
        <f>'MEDIDAS ML'!Q2361</f>
        <v>700</v>
      </c>
      <c r="R1966" s="23" t="e">
        <f>'MEDIDAS ML'!#REF!</f>
        <v>#REF!</v>
      </c>
      <c r="S1966" s="24" t="e">
        <f>'MEDIDAS ML'!#REF!</f>
        <v>#REF!</v>
      </c>
      <c r="T1966" s="24" t="e">
        <f>'MEDIDAS ML'!#REF!</f>
        <v>#REF!</v>
      </c>
      <c r="U1966" s="24" t="e">
        <f>'MEDIDAS ML'!#REF!</f>
        <v>#REF!</v>
      </c>
      <c r="V1966" s="22" t="e">
        <f>'MEDIDAS ML'!#REF!</f>
        <v>#REF!</v>
      </c>
      <c r="W1966" s="17" t="e">
        <f>'MEDIDAS ML'!#REF!</f>
        <v>#REF!</v>
      </c>
      <c r="X1966" t="e">
        <f>'MEDIDAS ML'!#REF!</f>
        <v>#REF!</v>
      </c>
    </row>
    <row r="1967" spans="1:24" ht="15.75" customHeight="1" x14ac:dyDescent="0.25">
      <c r="A1967" s="6">
        <f>'MEDIDAS ML'!A2431</f>
        <v>123</v>
      </c>
      <c r="B1967" s="15">
        <f>'MEDIDAS ML'!B2431</f>
        <v>123</v>
      </c>
      <c r="C1967" s="6">
        <f>'MEDIDAS ML'!C2431</f>
        <v>123</v>
      </c>
      <c r="D1967" s="6" t="str">
        <f>'MEDIDAS ML'!D2431</f>
        <v>5x14x17 cm - 375 grs</v>
      </c>
      <c r="E1967" s="16">
        <f>'MEDIDAS ML'!E2431</f>
        <v>5</v>
      </c>
      <c r="F1967" s="16">
        <f>'MEDIDAS ML'!F2431</f>
        <v>14</v>
      </c>
      <c r="G1967" s="16">
        <f>'MEDIDAS ML'!G2431</f>
        <v>17</v>
      </c>
      <c r="H1967" s="16">
        <f>'MEDIDAS ML'!H2431</f>
        <v>0.375</v>
      </c>
      <c r="I1967" s="16">
        <f>'MEDIDAS ML'!I2431</f>
        <v>0.29749999999999999</v>
      </c>
      <c r="J1967" s="6" t="str">
        <f>'MEDIDAS ML'!J2431</f>
        <v>Se calcula por Peso</v>
      </c>
      <c r="K1967" s="16">
        <f>'MEDIDAS ML'!K2431</f>
        <v>0.375</v>
      </c>
      <c r="L1967" s="7">
        <f>'MEDIDAS ML'!L2431</f>
        <v>4990</v>
      </c>
      <c r="M1967" s="6" t="str">
        <f>'MEDIDAS ML'!M2431</f>
        <v>Hasta $9.989</v>
      </c>
      <c r="N1967" s="7">
        <f>'MEDIDAS ML'!N2431</f>
        <v>700</v>
      </c>
      <c r="O1967" s="6" t="str">
        <f>'MEDIDAS ML'!O2431</f>
        <v>No aplica (&lt;$19.990)</v>
      </c>
      <c r="P1967" s="7">
        <f>'MEDIDAS ML'!P2431</f>
        <v>0</v>
      </c>
      <c r="Q1967" s="7">
        <f>'MEDIDAS ML'!Q2431</f>
        <v>700</v>
      </c>
      <c r="R1967" s="23" t="e">
        <f>'MEDIDAS ML'!#REF!</f>
        <v>#REF!</v>
      </c>
      <c r="S1967" s="24" t="e">
        <f>'MEDIDAS ML'!#REF!</f>
        <v>#REF!</v>
      </c>
      <c r="T1967" s="24" t="e">
        <f>'MEDIDAS ML'!#REF!</f>
        <v>#REF!</v>
      </c>
      <c r="U1967" s="24" t="e">
        <f>'MEDIDAS ML'!#REF!</f>
        <v>#REF!</v>
      </c>
      <c r="V1967" s="22" t="e">
        <f>'MEDIDAS ML'!#REF!</f>
        <v>#REF!</v>
      </c>
      <c r="W1967" s="17" t="e">
        <f>'MEDIDAS ML'!#REF!</f>
        <v>#REF!</v>
      </c>
      <c r="X1967" t="e">
        <f>'MEDIDAS ML'!#REF!</f>
        <v>#REF!</v>
      </c>
    </row>
    <row r="1968" spans="1:24" ht="15.75" customHeight="1" x14ac:dyDescent="0.25">
      <c r="A1968" s="6">
        <f>'MEDIDAS ML'!A2446</f>
        <v>123</v>
      </c>
      <c r="B1968" s="15">
        <f>'MEDIDAS ML'!B2446</f>
        <v>123</v>
      </c>
      <c r="C1968" s="6">
        <f>'MEDIDAS ML'!C2446</f>
        <v>123</v>
      </c>
      <c r="D1968" s="6" t="str">
        <f>'MEDIDAS ML'!D2446</f>
        <v>9x13x34 cm - 370 grs</v>
      </c>
      <c r="E1968" s="16">
        <f>'MEDIDAS ML'!E2446</f>
        <v>9</v>
      </c>
      <c r="F1968" s="16">
        <f>'MEDIDAS ML'!F2446</f>
        <v>13</v>
      </c>
      <c r="G1968" s="16">
        <f>'MEDIDAS ML'!G2446</f>
        <v>34</v>
      </c>
      <c r="H1968" s="16">
        <f>'MEDIDAS ML'!H2446</f>
        <v>0.37</v>
      </c>
      <c r="I1968" s="16">
        <f>'MEDIDAS ML'!I2446</f>
        <v>0.99450000000000005</v>
      </c>
      <c r="J1968" s="6" t="str">
        <f>'MEDIDAS ML'!J2446</f>
        <v>Se calcula por P volum</v>
      </c>
      <c r="K1968" s="16">
        <f>'MEDIDAS ML'!K2446</f>
        <v>0.99450000000000005</v>
      </c>
      <c r="L1968" s="7">
        <f>'MEDIDAS ML'!L2446</f>
        <v>4990</v>
      </c>
      <c r="M1968" s="6" t="str">
        <f>'MEDIDAS ML'!M2446</f>
        <v>Hasta $9.989</v>
      </c>
      <c r="N1968" s="7">
        <f>'MEDIDAS ML'!N2446</f>
        <v>700</v>
      </c>
      <c r="O1968" s="6" t="str">
        <f>'MEDIDAS ML'!O2446</f>
        <v>No aplica (&lt;$19.990)</v>
      </c>
      <c r="P1968" s="7">
        <f>'MEDIDAS ML'!P2446</f>
        <v>0</v>
      </c>
      <c r="Q1968" s="7">
        <f>'MEDIDAS ML'!Q2446</f>
        <v>700</v>
      </c>
      <c r="R1968" s="23" t="e">
        <f>'MEDIDAS ML'!#REF!</f>
        <v>#REF!</v>
      </c>
      <c r="S1968" s="24" t="e">
        <f>'MEDIDAS ML'!#REF!</f>
        <v>#REF!</v>
      </c>
      <c r="T1968" s="24" t="e">
        <f>'MEDIDAS ML'!#REF!</f>
        <v>#REF!</v>
      </c>
      <c r="U1968" s="24" t="e">
        <f>'MEDIDAS ML'!#REF!</f>
        <v>#REF!</v>
      </c>
      <c r="V1968" s="22" t="e">
        <f>'MEDIDAS ML'!#REF!</f>
        <v>#REF!</v>
      </c>
      <c r="W1968" s="17" t="e">
        <f>'MEDIDAS ML'!#REF!</f>
        <v>#REF!</v>
      </c>
      <c r="X1968" t="e">
        <f>'MEDIDAS ML'!#REF!</f>
        <v>#REF!</v>
      </c>
    </row>
    <row r="1969" spans="1:24" ht="15.75" customHeight="1" x14ac:dyDescent="0.25">
      <c r="A1969" s="6">
        <f>'MEDIDAS ML'!A2447</f>
        <v>123</v>
      </c>
      <c r="B1969" s="15">
        <f>'MEDIDAS ML'!B2447</f>
        <v>123</v>
      </c>
      <c r="C1969" s="6">
        <f>'MEDIDAS ML'!C2447</f>
        <v>123</v>
      </c>
      <c r="D1969" s="6" t="str">
        <f>'MEDIDAS ML'!D2447</f>
        <v>9x13x34 cm - 370 grs</v>
      </c>
      <c r="E1969" s="16">
        <f>'MEDIDAS ML'!E2447</f>
        <v>9</v>
      </c>
      <c r="F1969" s="16">
        <f>'MEDIDAS ML'!F2447</f>
        <v>13</v>
      </c>
      <c r="G1969" s="16">
        <f>'MEDIDAS ML'!G2447</f>
        <v>34</v>
      </c>
      <c r="H1969" s="16">
        <f>'MEDIDAS ML'!H2447</f>
        <v>0.37</v>
      </c>
      <c r="I1969" s="16">
        <f>'MEDIDAS ML'!I2447</f>
        <v>0.99450000000000005</v>
      </c>
      <c r="J1969" s="6" t="str">
        <f>'MEDIDAS ML'!J2447</f>
        <v>Se calcula por P volum</v>
      </c>
      <c r="K1969" s="16">
        <f>'MEDIDAS ML'!K2447</f>
        <v>0.99450000000000005</v>
      </c>
      <c r="L1969" s="7">
        <f>'MEDIDAS ML'!L2447</f>
        <v>4990</v>
      </c>
      <c r="M1969" s="6" t="str">
        <f>'MEDIDAS ML'!M2447</f>
        <v>Hasta $9.989</v>
      </c>
      <c r="N1969" s="7">
        <f>'MEDIDAS ML'!N2447</f>
        <v>700</v>
      </c>
      <c r="O1969" s="6" t="str">
        <f>'MEDIDAS ML'!O2447</f>
        <v>No aplica (&lt;$19.990)</v>
      </c>
      <c r="P1969" s="7">
        <f>'MEDIDAS ML'!P2447</f>
        <v>0</v>
      </c>
      <c r="Q1969" s="7">
        <f>'MEDIDAS ML'!Q2447</f>
        <v>700</v>
      </c>
      <c r="R1969" s="23" t="e">
        <f>'MEDIDAS ML'!#REF!</f>
        <v>#REF!</v>
      </c>
      <c r="S1969" s="24" t="e">
        <f>'MEDIDAS ML'!#REF!</f>
        <v>#REF!</v>
      </c>
      <c r="T1969" s="24" t="e">
        <f>'MEDIDAS ML'!#REF!</f>
        <v>#REF!</v>
      </c>
      <c r="U1969" s="24" t="e">
        <f>'MEDIDAS ML'!#REF!</f>
        <v>#REF!</v>
      </c>
      <c r="V1969" s="22" t="e">
        <f>'MEDIDAS ML'!#REF!</f>
        <v>#REF!</v>
      </c>
      <c r="W1969" s="17" t="e">
        <f>'MEDIDAS ML'!#REF!</f>
        <v>#REF!</v>
      </c>
      <c r="X1969" t="e">
        <f>'MEDIDAS ML'!#REF!</f>
        <v>#REF!</v>
      </c>
    </row>
    <row r="1970" spans="1:24" ht="15.75" customHeight="1" x14ac:dyDescent="0.25">
      <c r="A1970" s="6">
        <f>'MEDIDAS ML'!A2502</f>
        <v>123</v>
      </c>
      <c r="B1970" s="15">
        <f>'MEDIDAS ML'!B2502</f>
        <v>123</v>
      </c>
      <c r="C1970" s="6">
        <f>'MEDIDAS ML'!C2502</f>
        <v>123</v>
      </c>
      <c r="D1970" s="6" t="str">
        <f>'MEDIDAS ML'!D2502</f>
        <v>8x9x14 cm - 355 grs</v>
      </c>
      <c r="E1970" s="16">
        <f>'MEDIDAS ML'!E2502</f>
        <v>8</v>
      </c>
      <c r="F1970" s="16">
        <f>'MEDIDAS ML'!F2502</f>
        <v>9</v>
      </c>
      <c r="G1970" s="16">
        <f>'MEDIDAS ML'!G2502</f>
        <v>14</v>
      </c>
      <c r="H1970" s="16">
        <f>'MEDIDAS ML'!H2502</f>
        <v>0.35499999999999998</v>
      </c>
      <c r="I1970" s="16">
        <f>'MEDIDAS ML'!I2502</f>
        <v>0.252</v>
      </c>
      <c r="J1970" s="6" t="str">
        <f>'MEDIDAS ML'!J2502</f>
        <v>Se calcula por Peso</v>
      </c>
      <c r="K1970" s="16">
        <f>'MEDIDAS ML'!K2502</f>
        <v>0.35499999999999998</v>
      </c>
      <c r="L1970" s="7">
        <f>'MEDIDAS ML'!L2502</f>
        <v>4990</v>
      </c>
      <c r="M1970" s="6" t="str">
        <f>'MEDIDAS ML'!M2502</f>
        <v>Hasta $9.989</v>
      </c>
      <c r="N1970" s="7">
        <f>'MEDIDAS ML'!N2502</f>
        <v>700</v>
      </c>
      <c r="O1970" s="6" t="str">
        <f>'MEDIDAS ML'!O2502</f>
        <v>No aplica (&lt;$19.990)</v>
      </c>
      <c r="P1970" s="7">
        <f>'MEDIDAS ML'!P2502</f>
        <v>0</v>
      </c>
      <c r="Q1970" s="7">
        <f>'MEDIDAS ML'!Q2502</f>
        <v>700</v>
      </c>
      <c r="R1970" s="23" t="e">
        <f>'MEDIDAS ML'!#REF!</f>
        <v>#REF!</v>
      </c>
      <c r="S1970" s="24" t="e">
        <f>'MEDIDAS ML'!#REF!</f>
        <v>#REF!</v>
      </c>
      <c r="T1970" s="24" t="e">
        <f>'MEDIDAS ML'!#REF!</f>
        <v>#REF!</v>
      </c>
      <c r="U1970" s="24" t="e">
        <f>'MEDIDAS ML'!#REF!</f>
        <v>#REF!</v>
      </c>
      <c r="V1970" s="22" t="e">
        <f>'MEDIDAS ML'!#REF!</f>
        <v>#REF!</v>
      </c>
      <c r="W1970" s="17" t="e">
        <f>'MEDIDAS ML'!#REF!</f>
        <v>#REF!</v>
      </c>
      <c r="X1970" t="e">
        <f>'MEDIDAS ML'!#REF!</f>
        <v>#REF!</v>
      </c>
    </row>
    <row r="1971" spans="1:24" ht="15.75" customHeight="1" x14ac:dyDescent="0.25">
      <c r="A1971" s="6">
        <f>'MEDIDAS ML'!A2517</f>
        <v>123</v>
      </c>
      <c r="B1971" s="15">
        <f>'MEDIDAS ML'!B2517</f>
        <v>123</v>
      </c>
      <c r="C1971" s="6">
        <f>'MEDIDAS ML'!C2517</f>
        <v>123</v>
      </c>
      <c r="D1971" s="6" t="str">
        <f>'MEDIDAS ML'!D2517</f>
        <v>7x17x24 cm - 350 grs</v>
      </c>
      <c r="E1971" s="16">
        <f>'MEDIDAS ML'!E2517</f>
        <v>7</v>
      </c>
      <c r="F1971" s="16">
        <f>'MEDIDAS ML'!F2517</f>
        <v>17</v>
      </c>
      <c r="G1971" s="16">
        <f>'MEDIDAS ML'!G2517</f>
        <v>24</v>
      </c>
      <c r="H1971" s="16">
        <f>'MEDIDAS ML'!H2517</f>
        <v>0.35</v>
      </c>
      <c r="I1971" s="16">
        <f>'MEDIDAS ML'!I2517</f>
        <v>0.71399999999999997</v>
      </c>
      <c r="J1971" s="6" t="str">
        <f>'MEDIDAS ML'!J2517</f>
        <v>Se calcula por P volum</v>
      </c>
      <c r="K1971" s="16">
        <f>'MEDIDAS ML'!K2517</f>
        <v>0.71399999999999997</v>
      </c>
      <c r="L1971" s="7">
        <f>'MEDIDAS ML'!L2517</f>
        <v>4990</v>
      </c>
      <c r="M1971" s="6" t="str">
        <f>'MEDIDAS ML'!M2517</f>
        <v>Hasta $9.989</v>
      </c>
      <c r="N1971" s="7">
        <f>'MEDIDAS ML'!N2517</f>
        <v>700</v>
      </c>
      <c r="O1971" s="6" t="str">
        <f>'MEDIDAS ML'!O2517</f>
        <v>No aplica (&lt;$19.990)</v>
      </c>
      <c r="P1971" s="7">
        <f>'MEDIDAS ML'!P2517</f>
        <v>0</v>
      </c>
      <c r="Q1971" s="7">
        <f>'MEDIDAS ML'!Q2517</f>
        <v>700</v>
      </c>
      <c r="R1971" s="23" t="e">
        <f>'MEDIDAS ML'!#REF!</f>
        <v>#REF!</v>
      </c>
      <c r="S1971" s="24" t="e">
        <f>'MEDIDAS ML'!#REF!</f>
        <v>#REF!</v>
      </c>
      <c r="T1971" s="24" t="e">
        <f>'MEDIDAS ML'!#REF!</f>
        <v>#REF!</v>
      </c>
      <c r="U1971" s="24" t="e">
        <f>'MEDIDAS ML'!#REF!</f>
        <v>#REF!</v>
      </c>
      <c r="V1971" s="22" t="e">
        <f>'MEDIDAS ML'!#REF!</f>
        <v>#REF!</v>
      </c>
      <c r="W1971" s="17" t="e">
        <f>'MEDIDAS ML'!#REF!</f>
        <v>#REF!</v>
      </c>
      <c r="X1971" t="e">
        <f>'MEDIDAS ML'!#REF!</f>
        <v>#REF!</v>
      </c>
    </row>
    <row r="1972" spans="1:24" ht="15.75" customHeight="1" x14ac:dyDescent="0.25">
      <c r="A1972" s="6">
        <f>'MEDIDAS ML'!A2526</f>
        <v>123</v>
      </c>
      <c r="B1972" s="15">
        <f>'MEDIDAS ML'!B2526</f>
        <v>123</v>
      </c>
      <c r="C1972" s="6">
        <f>'MEDIDAS ML'!C2526</f>
        <v>123</v>
      </c>
      <c r="D1972" s="6" t="str">
        <f>'MEDIDAS ML'!D2526</f>
        <v>3x20x25 cm - 350 grs</v>
      </c>
      <c r="E1972" s="16">
        <f>'MEDIDAS ML'!E2526</f>
        <v>3</v>
      </c>
      <c r="F1972" s="16">
        <f>'MEDIDAS ML'!F2526</f>
        <v>20</v>
      </c>
      <c r="G1972" s="16">
        <f>'MEDIDAS ML'!G2526</f>
        <v>25</v>
      </c>
      <c r="H1972" s="16">
        <f>'MEDIDAS ML'!H2526</f>
        <v>0.35</v>
      </c>
      <c r="I1972" s="16">
        <f>'MEDIDAS ML'!I2526</f>
        <v>0.375</v>
      </c>
      <c r="J1972" s="6" t="str">
        <f>'MEDIDAS ML'!J2526</f>
        <v>Se calcula por P volum</v>
      </c>
      <c r="K1972" s="16">
        <f>'MEDIDAS ML'!K2526</f>
        <v>0.375</v>
      </c>
      <c r="L1972" s="7">
        <f>'MEDIDAS ML'!L2526</f>
        <v>4990</v>
      </c>
      <c r="M1972" s="6" t="str">
        <f>'MEDIDAS ML'!M2526</f>
        <v>Hasta $9.989</v>
      </c>
      <c r="N1972" s="7">
        <f>'MEDIDAS ML'!N2526</f>
        <v>700</v>
      </c>
      <c r="O1972" s="6" t="str">
        <f>'MEDIDAS ML'!O2526</f>
        <v>No aplica (&lt;$19.990)</v>
      </c>
      <c r="P1972" s="7">
        <f>'MEDIDAS ML'!P2526</f>
        <v>0</v>
      </c>
      <c r="Q1972" s="7">
        <f>'MEDIDAS ML'!Q2526</f>
        <v>700</v>
      </c>
      <c r="R1972" s="23" t="e">
        <f>'MEDIDAS ML'!#REF!</f>
        <v>#REF!</v>
      </c>
      <c r="S1972" s="24" t="e">
        <f>'MEDIDAS ML'!#REF!</f>
        <v>#REF!</v>
      </c>
      <c r="T1972" s="24" t="e">
        <f>'MEDIDAS ML'!#REF!</f>
        <v>#REF!</v>
      </c>
      <c r="U1972" s="24" t="e">
        <f>'MEDIDAS ML'!#REF!</f>
        <v>#REF!</v>
      </c>
      <c r="V1972" s="22" t="e">
        <f>'MEDIDAS ML'!#REF!</f>
        <v>#REF!</v>
      </c>
      <c r="W1972" s="17" t="e">
        <f>'MEDIDAS ML'!#REF!</f>
        <v>#REF!</v>
      </c>
      <c r="X1972" t="e">
        <f>'MEDIDAS ML'!#REF!</f>
        <v>#REF!</v>
      </c>
    </row>
    <row r="1973" spans="1:24" ht="15.75" customHeight="1" x14ac:dyDescent="0.25">
      <c r="A1973" s="6">
        <f>'MEDIDAS ML'!A2527</f>
        <v>123</v>
      </c>
      <c r="B1973" s="15">
        <f>'MEDIDAS ML'!B2527</f>
        <v>123</v>
      </c>
      <c r="C1973" s="6">
        <f>'MEDIDAS ML'!C2527</f>
        <v>123</v>
      </c>
      <c r="D1973" s="6" t="str">
        <f>'MEDIDAS ML'!D2527</f>
        <v>3x20x25 cm - 350 grs</v>
      </c>
      <c r="E1973" s="16">
        <f>'MEDIDAS ML'!E2527</f>
        <v>3</v>
      </c>
      <c r="F1973" s="16">
        <f>'MEDIDAS ML'!F2527</f>
        <v>20</v>
      </c>
      <c r="G1973" s="16">
        <f>'MEDIDAS ML'!G2527</f>
        <v>25</v>
      </c>
      <c r="H1973" s="16">
        <f>'MEDIDAS ML'!H2527</f>
        <v>0.35</v>
      </c>
      <c r="I1973" s="16">
        <f>'MEDIDAS ML'!I2527</f>
        <v>0.375</v>
      </c>
      <c r="J1973" s="6" t="str">
        <f>'MEDIDAS ML'!J2527</f>
        <v>Se calcula por P volum</v>
      </c>
      <c r="K1973" s="16">
        <f>'MEDIDAS ML'!K2527</f>
        <v>0.375</v>
      </c>
      <c r="L1973" s="7">
        <f>'MEDIDAS ML'!L2527</f>
        <v>4990</v>
      </c>
      <c r="M1973" s="6" t="str">
        <f>'MEDIDAS ML'!M2527</f>
        <v>Hasta $9.989</v>
      </c>
      <c r="N1973" s="7">
        <f>'MEDIDAS ML'!N2527</f>
        <v>700</v>
      </c>
      <c r="O1973" s="6" t="str">
        <f>'MEDIDAS ML'!O2527</f>
        <v>No aplica (&lt;$19.990)</v>
      </c>
      <c r="P1973" s="7">
        <f>'MEDIDAS ML'!P2527</f>
        <v>0</v>
      </c>
      <c r="Q1973" s="7">
        <f>'MEDIDAS ML'!Q2527</f>
        <v>700</v>
      </c>
      <c r="R1973" s="23" t="e">
        <f>'MEDIDAS ML'!#REF!</f>
        <v>#REF!</v>
      </c>
      <c r="S1973" s="24" t="e">
        <f>'MEDIDAS ML'!#REF!</f>
        <v>#REF!</v>
      </c>
      <c r="T1973" s="24" t="e">
        <f>'MEDIDAS ML'!#REF!</f>
        <v>#REF!</v>
      </c>
      <c r="U1973" s="24" t="e">
        <f>'MEDIDAS ML'!#REF!</f>
        <v>#REF!</v>
      </c>
      <c r="V1973" s="22" t="e">
        <f>'MEDIDAS ML'!#REF!</f>
        <v>#REF!</v>
      </c>
      <c r="W1973" s="17" t="e">
        <f>'MEDIDAS ML'!#REF!</f>
        <v>#REF!</v>
      </c>
      <c r="X1973" t="e">
        <f>'MEDIDAS ML'!#REF!</f>
        <v>#REF!</v>
      </c>
    </row>
    <row r="1974" spans="1:24" ht="15.75" customHeight="1" x14ac:dyDescent="0.25">
      <c r="A1974" s="6">
        <f>'MEDIDAS ML'!A2528</f>
        <v>123</v>
      </c>
      <c r="B1974" s="15">
        <f>'MEDIDAS ML'!B2528</f>
        <v>123</v>
      </c>
      <c r="C1974" s="6">
        <f>'MEDIDAS ML'!C2528</f>
        <v>123</v>
      </c>
      <c r="D1974" s="6" t="str">
        <f>'MEDIDAS ML'!D2528</f>
        <v>5x5x22 cm - 350 grs</v>
      </c>
      <c r="E1974" s="16">
        <f>'MEDIDAS ML'!E2528</f>
        <v>5</v>
      </c>
      <c r="F1974" s="16">
        <f>'MEDIDAS ML'!F2528</f>
        <v>5</v>
      </c>
      <c r="G1974" s="16">
        <f>'MEDIDAS ML'!G2528</f>
        <v>22</v>
      </c>
      <c r="H1974" s="16">
        <f>'MEDIDAS ML'!H2528</f>
        <v>0.35</v>
      </c>
      <c r="I1974" s="16">
        <f>'MEDIDAS ML'!I2528</f>
        <v>0.13750000000000001</v>
      </c>
      <c r="J1974" s="6" t="str">
        <f>'MEDIDAS ML'!J2528</f>
        <v>Se calcula por Peso</v>
      </c>
      <c r="K1974" s="16">
        <f>'MEDIDAS ML'!K2528</f>
        <v>0.35</v>
      </c>
      <c r="L1974" s="7">
        <f>'MEDIDAS ML'!L2528</f>
        <v>4990</v>
      </c>
      <c r="M1974" s="6" t="str">
        <f>'MEDIDAS ML'!M2528</f>
        <v>Hasta $9.989</v>
      </c>
      <c r="N1974" s="7">
        <f>'MEDIDAS ML'!N2528</f>
        <v>700</v>
      </c>
      <c r="O1974" s="6" t="str">
        <f>'MEDIDAS ML'!O2528</f>
        <v>No aplica (&lt;$19.990)</v>
      </c>
      <c r="P1974" s="7">
        <f>'MEDIDAS ML'!P2528</f>
        <v>0</v>
      </c>
      <c r="Q1974" s="7">
        <f>'MEDIDAS ML'!Q2528</f>
        <v>700</v>
      </c>
      <c r="R1974" s="23" t="e">
        <f>'MEDIDAS ML'!#REF!</f>
        <v>#REF!</v>
      </c>
      <c r="S1974" s="24" t="e">
        <f>'MEDIDAS ML'!#REF!</f>
        <v>#REF!</v>
      </c>
      <c r="T1974" s="24" t="e">
        <f>'MEDIDAS ML'!#REF!</f>
        <v>#REF!</v>
      </c>
      <c r="U1974" s="24" t="e">
        <f>'MEDIDAS ML'!#REF!</f>
        <v>#REF!</v>
      </c>
      <c r="V1974" s="22" t="e">
        <f>'MEDIDAS ML'!#REF!</f>
        <v>#REF!</v>
      </c>
      <c r="W1974" s="17" t="e">
        <f>'MEDIDAS ML'!#REF!</f>
        <v>#REF!</v>
      </c>
      <c r="X1974" t="e">
        <f>'MEDIDAS ML'!#REF!</f>
        <v>#REF!</v>
      </c>
    </row>
    <row r="1975" spans="1:24" ht="15.75" customHeight="1" x14ac:dyDescent="0.25">
      <c r="A1975" s="6">
        <f>'MEDIDAS ML'!A2529</f>
        <v>123</v>
      </c>
      <c r="B1975" s="15">
        <f>'MEDIDAS ML'!B2529</f>
        <v>123</v>
      </c>
      <c r="C1975" s="6">
        <f>'MEDIDAS ML'!C2529</f>
        <v>123</v>
      </c>
      <c r="D1975" s="6" t="str">
        <f>'MEDIDAS ML'!D2529</f>
        <v>5x5x22 cm - 350 grs</v>
      </c>
      <c r="E1975" s="16">
        <f>'MEDIDAS ML'!E2529</f>
        <v>5</v>
      </c>
      <c r="F1975" s="16">
        <f>'MEDIDAS ML'!F2529</f>
        <v>5</v>
      </c>
      <c r="G1975" s="16">
        <f>'MEDIDAS ML'!G2529</f>
        <v>22</v>
      </c>
      <c r="H1975" s="16">
        <f>'MEDIDAS ML'!H2529</f>
        <v>0.35</v>
      </c>
      <c r="I1975" s="16">
        <f>'MEDIDAS ML'!I2529</f>
        <v>0.13750000000000001</v>
      </c>
      <c r="J1975" s="6" t="str">
        <f>'MEDIDAS ML'!J2529</f>
        <v>Se calcula por Peso</v>
      </c>
      <c r="K1975" s="16">
        <f>'MEDIDAS ML'!K2529</f>
        <v>0.35</v>
      </c>
      <c r="L1975" s="7">
        <f>'MEDIDAS ML'!L2529</f>
        <v>4990</v>
      </c>
      <c r="M1975" s="6" t="str">
        <f>'MEDIDAS ML'!M2529</f>
        <v>Hasta $9.989</v>
      </c>
      <c r="N1975" s="7">
        <f>'MEDIDAS ML'!N2529</f>
        <v>700</v>
      </c>
      <c r="O1975" s="6" t="str">
        <f>'MEDIDAS ML'!O2529</f>
        <v>No aplica (&lt;$19.990)</v>
      </c>
      <c r="P1975" s="7">
        <f>'MEDIDAS ML'!P2529</f>
        <v>0</v>
      </c>
      <c r="Q1975" s="7">
        <f>'MEDIDAS ML'!Q2529</f>
        <v>700</v>
      </c>
      <c r="R1975" s="23" t="e">
        <f>'MEDIDAS ML'!#REF!</f>
        <v>#REF!</v>
      </c>
      <c r="S1975" s="24" t="e">
        <f>'MEDIDAS ML'!#REF!</f>
        <v>#REF!</v>
      </c>
      <c r="T1975" s="24" t="e">
        <f>'MEDIDAS ML'!#REF!</f>
        <v>#REF!</v>
      </c>
      <c r="U1975" s="24" t="e">
        <f>'MEDIDAS ML'!#REF!</f>
        <v>#REF!</v>
      </c>
      <c r="V1975" s="22" t="e">
        <f>'MEDIDAS ML'!#REF!</f>
        <v>#REF!</v>
      </c>
      <c r="W1975" s="17" t="e">
        <f>'MEDIDAS ML'!#REF!</f>
        <v>#REF!</v>
      </c>
      <c r="X1975" t="e">
        <f>'MEDIDAS ML'!#REF!</f>
        <v>#REF!</v>
      </c>
    </row>
    <row r="1976" spans="1:24" ht="15.75" customHeight="1" x14ac:dyDescent="0.25">
      <c r="A1976" s="6">
        <f>'MEDIDAS ML'!A2530</f>
        <v>123</v>
      </c>
      <c r="B1976" s="15">
        <f>'MEDIDAS ML'!B2530</f>
        <v>123</v>
      </c>
      <c r="C1976" s="6">
        <f>'MEDIDAS ML'!C2530</f>
        <v>123</v>
      </c>
      <c r="D1976" s="6" t="str">
        <f>'MEDIDAS ML'!D2530</f>
        <v>5x5x22 cm - 350 grs</v>
      </c>
      <c r="E1976" s="16">
        <f>'MEDIDAS ML'!E2530</f>
        <v>5</v>
      </c>
      <c r="F1976" s="16">
        <f>'MEDIDAS ML'!F2530</f>
        <v>5</v>
      </c>
      <c r="G1976" s="16">
        <f>'MEDIDAS ML'!G2530</f>
        <v>22</v>
      </c>
      <c r="H1976" s="16">
        <f>'MEDIDAS ML'!H2530</f>
        <v>0.35</v>
      </c>
      <c r="I1976" s="16">
        <f>'MEDIDAS ML'!I2530</f>
        <v>0.13750000000000001</v>
      </c>
      <c r="J1976" s="6" t="str">
        <f>'MEDIDAS ML'!J2530</f>
        <v>Se calcula por Peso</v>
      </c>
      <c r="K1976" s="16">
        <f>'MEDIDAS ML'!K2530</f>
        <v>0.35</v>
      </c>
      <c r="L1976" s="7">
        <f>'MEDIDAS ML'!L2530</f>
        <v>4990</v>
      </c>
      <c r="M1976" s="6" t="str">
        <f>'MEDIDAS ML'!M2530</f>
        <v>Hasta $9.989</v>
      </c>
      <c r="N1976" s="7">
        <f>'MEDIDAS ML'!N2530</f>
        <v>700</v>
      </c>
      <c r="O1976" s="6" t="str">
        <f>'MEDIDAS ML'!O2530</f>
        <v>No aplica (&lt;$19.990)</v>
      </c>
      <c r="P1976" s="7">
        <f>'MEDIDAS ML'!P2530</f>
        <v>0</v>
      </c>
      <c r="Q1976" s="7">
        <f>'MEDIDAS ML'!Q2530</f>
        <v>700</v>
      </c>
      <c r="R1976" s="23" t="e">
        <f>'MEDIDAS ML'!#REF!</f>
        <v>#REF!</v>
      </c>
      <c r="S1976" s="24" t="e">
        <f>'MEDIDAS ML'!#REF!</f>
        <v>#REF!</v>
      </c>
      <c r="T1976" s="24" t="e">
        <f>'MEDIDAS ML'!#REF!</f>
        <v>#REF!</v>
      </c>
      <c r="U1976" s="24" t="e">
        <f>'MEDIDAS ML'!#REF!</f>
        <v>#REF!</v>
      </c>
      <c r="V1976" s="22" t="e">
        <f>'MEDIDAS ML'!#REF!</f>
        <v>#REF!</v>
      </c>
      <c r="W1976" s="17" t="e">
        <f>'MEDIDAS ML'!#REF!</f>
        <v>#REF!</v>
      </c>
      <c r="X1976" t="e">
        <f>'MEDIDAS ML'!#REF!</f>
        <v>#REF!</v>
      </c>
    </row>
    <row r="1977" spans="1:24" ht="15.75" customHeight="1" x14ac:dyDescent="0.25">
      <c r="A1977" s="6">
        <f>'MEDIDAS ML'!A2531</f>
        <v>123</v>
      </c>
      <c r="B1977" s="15">
        <f>'MEDIDAS ML'!B2531</f>
        <v>123</v>
      </c>
      <c r="C1977" s="6">
        <f>'MEDIDAS ML'!C2531</f>
        <v>123</v>
      </c>
      <c r="D1977" s="6" t="str">
        <f>'MEDIDAS ML'!D2531</f>
        <v>5x5x22 cm - 350 grs</v>
      </c>
      <c r="E1977" s="16">
        <f>'MEDIDAS ML'!E2531</f>
        <v>5</v>
      </c>
      <c r="F1977" s="16">
        <f>'MEDIDAS ML'!F2531</f>
        <v>5</v>
      </c>
      <c r="G1977" s="16">
        <f>'MEDIDAS ML'!G2531</f>
        <v>22</v>
      </c>
      <c r="H1977" s="16">
        <f>'MEDIDAS ML'!H2531</f>
        <v>0.35</v>
      </c>
      <c r="I1977" s="16">
        <f>'MEDIDAS ML'!I2531</f>
        <v>0.13750000000000001</v>
      </c>
      <c r="J1977" s="6" t="str">
        <f>'MEDIDAS ML'!J2531</f>
        <v>Se calcula por Peso</v>
      </c>
      <c r="K1977" s="16">
        <f>'MEDIDAS ML'!K2531</f>
        <v>0.35</v>
      </c>
      <c r="L1977" s="7">
        <f>'MEDIDAS ML'!L2531</f>
        <v>4990</v>
      </c>
      <c r="M1977" s="6" t="str">
        <f>'MEDIDAS ML'!M2531</f>
        <v>Hasta $9.989</v>
      </c>
      <c r="N1977" s="7">
        <f>'MEDIDAS ML'!N2531</f>
        <v>700</v>
      </c>
      <c r="O1977" s="6" t="str">
        <f>'MEDIDAS ML'!O2531</f>
        <v>No aplica (&lt;$19.990)</v>
      </c>
      <c r="P1977" s="7">
        <f>'MEDIDAS ML'!P2531</f>
        <v>0</v>
      </c>
      <c r="Q1977" s="7">
        <f>'MEDIDAS ML'!Q2531</f>
        <v>700</v>
      </c>
      <c r="R1977" s="23" t="e">
        <f>'MEDIDAS ML'!#REF!</f>
        <v>#REF!</v>
      </c>
      <c r="S1977" s="24" t="e">
        <f>'MEDIDAS ML'!#REF!</f>
        <v>#REF!</v>
      </c>
      <c r="T1977" s="24" t="e">
        <f>'MEDIDAS ML'!#REF!</f>
        <v>#REF!</v>
      </c>
      <c r="U1977" s="24" t="e">
        <f>'MEDIDAS ML'!#REF!</f>
        <v>#REF!</v>
      </c>
      <c r="V1977" s="22" t="e">
        <f>'MEDIDAS ML'!#REF!</f>
        <v>#REF!</v>
      </c>
      <c r="W1977" s="17" t="e">
        <f>'MEDIDAS ML'!#REF!</f>
        <v>#REF!</v>
      </c>
      <c r="X1977" t="e">
        <f>'MEDIDAS ML'!#REF!</f>
        <v>#REF!</v>
      </c>
    </row>
    <row r="1978" spans="1:24" ht="15.75" customHeight="1" x14ac:dyDescent="0.25">
      <c r="A1978" s="6">
        <f>'MEDIDAS ML'!A2532</f>
        <v>123</v>
      </c>
      <c r="B1978" s="15">
        <f>'MEDIDAS ML'!B2532</f>
        <v>123</v>
      </c>
      <c r="C1978" s="6">
        <f>'MEDIDAS ML'!C2532</f>
        <v>123</v>
      </c>
      <c r="D1978" s="6" t="str">
        <f>'MEDIDAS ML'!D2532</f>
        <v>6x6x25 cm - 350 grs</v>
      </c>
      <c r="E1978" s="16">
        <f>'MEDIDAS ML'!E2532</f>
        <v>6</v>
      </c>
      <c r="F1978" s="16">
        <f>'MEDIDAS ML'!F2532</f>
        <v>6</v>
      </c>
      <c r="G1978" s="16">
        <f>'MEDIDAS ML'!G2532</f>
        <v>25</v>
      </c>
      <c r="H1978" s="16">
        <f>'MEDIDAS ML'!H2532</f>
        <v>0.35</v>
      </c>
      <c r="I1978" s="16">
        <f>'MEDIDAS ML'!I2532</f>
        <v>0.22500000000000001</v>
      </c>
      <c r="J1978" s="6" t="str">
        <f>'MEDIDAS ML'!J2532</f>
        <v>Se calcula por Peso</v>
      </c>
      <c r="K1978" s="16">
        <f>'MEDIDAS ML'!K2532</f>
        <v>0.35</v>
      </c>
      <c r="L1978" s="7">
        <f>'MEDIDAS ML'!L2532</f>
        <v>4990</v>
      </c>
      <c r="M1978" s="6" t="str">
        <f>'MEDIDAS ML'!M2532</f>
        <v>Hasta $9.989</v>
      </c>
      <c r="N1978" s="7">
        <f>'MEDIDAS ML'!N2532</f>
        <v>700</v>
      </c>
      <c r="O1978" s="6" t="str">
        <f>'MEDIDAS ML'!O2532</f>
        <v>No aplica (&lt;$19.990)</v>
      </c>
      <c r="P1978" s="7">
        <f>'MEDIDAS ML'!P2532</f>
        <v>0</v>
      </c>
      <c r="Q1978" s="7">
        <f>'MEDIDAS ML'!Q2532</f>
        <v>700</v>
      </c>
      <c r="R1978" s="23" t="e">
        <f>'MEDIDAS ML'!#REF!</f>
        <v>#REF!</v>
      </c>
      <c r="S1978" s="24" t="e">
        <f>'MEDIDAS ML'!#REF!</f>
        <v>#REF!</v>
      </c>
      <c r="T1978" s="24" t="e">
        <f>'MEDIDAS ML'!#REF!</f>
        <v>#REF!</v>
      </c>
      <c r="U1978" s="24" t="e">
        <f>'MEDIDAS ML'!#REF!</f>
        <v>#REF!</v>
      </c>
      <c r="V1978" s="22" t="e">
        <f>'MEDIDAS ML'!#REF!</f>
        <v>#REF!</v>
      </c>
      <c r="W1978" s="17" t="e">
        <f>'MEDIDAS ML'!#REF!</f>
        <v>#REF!</v>
      </c>
      <c r="X1978" t="e">
        <f>'MEDIDAS ML'!#REF!</f>
        <v>#REF!</v>
      </c>
    </row>
    <row r="1979" spans="1:24" ht="15.75" customHeight="1" x14ac:dyDescent="0.25">
      <c r="A1979" s="6">
        <f>'MEDIDAS ML'!A2533</f>
        <v>123</v>
      </c>
      <c r="B1979" s="15">
        <f>'MEDIDAS ML'!B2533</f>
        <v>123</v>
      </c>
      <c r="C1979" s="6">
        <f>'MEDIDAS ML'!C2533</f>
        <v>123</v>
      </c>
      <c r="D1979" s="6" t="str">
        <f>'MEDIDAS ML'!D2533</f>
        <v>6x6x25 cm - 350 grs</v>
      </c>
      <c r="E1979" s="16">
        <f>'MEDIDAS ML'!E2533</f>
        <v>6</v>
      </c>
      <c r="F1979" s="16">
        <f>'MEDIDAS ML'!F2533</f>
        <v>6</v>
      </c>
      <c r="G1979" s="16">
        <f>'MEDIDAS ML'!G2533</f>
        <v>25</v>
      </c>
      <c r="H1979" s="16">
        <f>'MEDIDAS ML'!H2533</f>
        <v>0.35</v>
      </c>
      <c r="I1979" s="16">
        <f>'MEDIDAS ML'!I2533</f>
        <v>0.22500000000000001</v>
      </c>
      <c r="J1979" s="6" t="str">
        <f>'MEDIDAS ML'!J2533</f>
        <v>Se calcula por Peso</v>
      </c>
      <c r="K1979" s="16">
        <f>'MEDIDAS ML'!K2533</f>
        <v>0.35</v>
      </c>
      <c r="L1979" s="7">
        <f>'MEDIDAS ML'!L2533</f>
        <v>4990</v>
      </c>
      <c r="M1979" s="6" t="str">
        <f>'MEDIDAS ML'!M2533</f>
        <v>Hasta $9.989</v>
      </c>
      <c r="N1979" s="7">
        <f>'MEDIDAS ML'!N2533</f>
        <v>700</v>
      </c>
      <c r="O1979" s="6" t="str">
        <f>'MEDIDAS ML'!O2533</f>
        <v>No aplica (&lt;$19.990)</v>
      </c>
      <c r="P1979" s="7">
        <f>'MEDIDAS ML'!P2533</f>
        <v>0</v>
      </c>
      <c r="Q1979" s="7">
        <f>'MEDIDAS ML'!Q2533</f>
        <v>700</v>
      </c>
      <c r="R1979" s="23" t="e">
        <f>'MEDIDAS ML'!#REF!</f>
        <v>#REF!</v>
      </c>
      <c r="S1979" s="24" t="e">
        <f>'MEDIDAS ML'!#REF!</f>
        <v>#REF!</v>
      </c>
      <c r="T1979" s="24" t="e">
        <f>'MEDIDAS ML'!#REF!</f>
        <v>#REF!</v>
      </c>
      <c r="U1979" s="24" t="e">
        <f>'MEDIDAS ML'!#REF!</f>
        <v>#REF!</v>
      </c>
      <c r="V1979" s="22" t="e">
        <f>'MEDIDAS ML'!#REF!</f>
        <v>#REF!</v>
      </c>
      <c r="W1979" s="17" t="e">
        <f>'MEDIDAS ML'!#REF!</f>
        <v>#REF!</v>
      </c>
      <c r="X1979" t="e">
        <f>'MEDIDAS ML'!#REF!</f>
        <v>#REF!</v>
      </c>
    </row>
    <row r="1980" spans="1:24" ht="15.75" customHeight="1" x14ac:dyDescent="0.25">
      <c r="A1980" s="6">
        <f>'MEDIDAS ML'!A2560</f>
        <v>123</v>
      </c>
      <c r="B1980" s="15">
        <f>'MEDIDAS ML'!B2560</f>
        <v>123</v>
      </c>
      <c r="C1980" s="6">
        <f>'MEDIDAS ML'!C2560</f>
        <v>123</v>
      </c>
      <c r="D1980" s="6" t="str">
        <f>'MEDIDAS ML'!D2560</f>
        <v>9x11x19 cm - 340 grs</v>
      </c>
      <c r="E1980" s="16">
        <f>'MEDIDAS ML'!E2560</f>
        <v>9</v>
      </c>
      <c r="F1980" s="16">
        <f>'MEDIDAS ML'!F2560</f>
        <v>11</v>
      </c>
      <c r="G1980" s="16">
        <f>'MEDIDAS ML'!G2560</f>
        <v>19</v>
      </c>
      <c r="H1980" s="16">
        <f>'MEDIDAS ML'!H2560</f>
        <v>0.34</v>
      </c>
      <c r="I1980" s="16">
        <f>'MEDIDAS ML'!I2560</f>
        <v>0.47025</v>
      </c>
      <c r="J1980" s="6" t="str">
        <f>'MEDIDAS ML'!J2560</f>
        <v>Se calcula por P volum</v>
      </c>
      <c r="K1980" s="16">
        <f>'MEDIDAS ML'!K2560</f>
        <v>0.47025</v>
      </c>
      <c r="L1980" s="7">
        <f>'MEDIDAS ML'!L2560</f>
        <v>4990</v>
      </c>
      <c r="M1980" s="6" t="str">
        <f>'MEDIDAS ML'!M2560</f>
        <v>Hasta $9.989</v>
      </c>
      <c r="N1980" s="7">
        <f>'MEDIDAS ML'!N2560</f>
        <v>700</v>
      </c>
      <c r="O1980" s="6" t="str">
        <f>'MEDIDAS ML'!O2560</f>
        <v>No aplica (&lt;$19.990)</v>
      </c>
      <c r="P1980" s="7">
        <f>'MEDIDAS ML'!P2560</f>
        <v>0</v>
      </c>
      <c r="Q1980" s="7">
        <f>'MEDIDAS ML'!Q2560</f>
        <v>700</v>
      </c>
      <c r="R1980" s="23" t="e">
        <f>'MEDIDAS ML'!#REF!</f>
        <v>#REF!</v>
      </c>
      <c r="S1980" s="24" t="e">
        <f>'MEDIDAS ML'!#REF!</f>
        <v>#REF!</v>
      </c>
      <c r="T1980" s="24" t="e">
        <f>'MEDIDAS ML'!#REF!</f>
        <v>#REF!</v>
      </c>
      <c r="U1980" s="24" t="e">
        <f>'MEDIDAS ML'!#REF!</f>
        <v>#REF!</v>
      </c>
      <c r="V1980" s="22" t="e">
        <f>'MEDIDAS ML'!#REF!</f>
        <v>#REF!</v>
      </c>
      <c r="W1980" s="17" t="e">
        <f>'MEDIDAS ML'!#REF!</f>
        <v>#REF!</v>
      </c>
      <c r="X1980" t="e">
        <f>'MEDIDAS ML'!#REF!</f>
        <v>#REF!</v>
      </c>
    </row>
    <row r="1981" spans="1:24" ht="15.75" customHeight="1" x14ac:dyDescent="0.25">
      <c r="A1981" s="6">
        <f>'MEDIDAS ML'!A2561</f>
        <v>123</v>
      </c>
      <c r="B1981" s="15">
        <f>'MEDIDAS ML'!B2561</f>
        <v>123</v>
      </c>
      <c r="C1981" s="6">
        <f>'MEDIDAS ML'!C2561</f>
        <v>123</v>
      </c>
      <c r="D1981" s="6" t="str">
        <f>'MEDIDAS ML'!D2561</f>
        <v>9x11x19 cm - 340 grs</v>
      </c>
      <c r="E1981" s="16">
        <f>'MEDIDAS ML'!E2561</f>
        <v>9</v>
      </c>
      <c r="F1981" s="16">
        <f>'MEDIDAS ML'!F2561</f>
        <v>11</v>
      </c>
      <c r="G1981" s="16">
        <f>'MEDIDAS ML'!G2561</f>
        <v>19</v>
      </c>
      <c r="H1981" s="16">
        <f>'MEDIDAS ML'!H2561</f>
        <v>0.34</v>
      </c>
      <c r="I1981" s="16">
        <f>'MEDIDAS ML'!I2561</f>
        <v>0.47025</v>
      </c>
      <c r="J1981" s="6" t="str">
        <f>'MEDIDAS ML'!J2561</f>
        <v>Se calcula por P volum</v>
      </c>
      <c r="K1981" s="16">
        <f>'MEDIDAS ML'!K2561</f>
        <v>0.47025</v>
      </c>
      <c r="L1981" s="7">
        <f>'MEDIDAS ML'!L2561</f>
        <v>4990</v>
      </c>
      <c r="M1981" s="6" t="str">
        <f>'MEDIDAS ML'!M2561</f>
        <v>Hasta $9.989</v>
      </c>
      <c r="N1981" s="7">
        <f>'MEDIDAS ML'!N2561</f>
        <v>700</v>
      </c>
      <c r="O1981" s="6" t="str">
        <f>'MEDIDAS ML'!O2561</f>
        <v>No aplica (&lt;$19.990)</v>
      </c>
      <c r="P1981" s="7">
        <f>'MEDIDAS ML'!P2561</f>
        <v>0</v>
      </c>
      <c r="Q1981" s="7">
        <f>'MEDIDAS ML'!Q2561</f>
        <v>700</v>
      </c>
      <c r="R1981" s="23" t="e">
        <f>'MEDIDAS ML'!#REF!</f>
        <v>#REF!</v>
      </c>
      <c r="S1981" s="24" t="e">
        <f>'MEDIDAS ML'!#REF!</f>
        <v>#REF!</v>
      </c>
      <c r="T1981" s="24" t="e">
        <f>'MEDIDAS ML'!#REF!</f>
        <v>#REF!</v>
      </c>
      <c r="U1981" s="24" t="e">
        <f>'MEDIDAS ML'!#REF!</f>
        <v>#REF!</v>
      </c>
      <c r="V1981" s="22" t="e">
        <f>'MEDIDAS ML'!#REF!</f>
        <v>#REF!</v>
      </c>
      <c r="W1981" s="17" t="e">
        <f>'MEDIDAS ML'!#REF!</f>
        <v>#REF!</v>
      </c>
      <c r="X1981" t="e">
        <f>'MEDIDAS ML'!#REF!</f>
        <v>#REF!</v>
      </c>
    </row>
    <row r="1982" spans="1:24" ht="15.75" customHeight="1" x14ac:dyDescent="0.25">
      <c r="A1982" s="6">
        <f>'MEDIDAS ML'!A2576</f>
        <v>123</v>
      </c>
      <c r="B1982" s="15">
        <f>'MEDIDAS ML'!B2576</f>
        <v>123</v>
      </c>
      <c r="C1982" s="6">
        <f>'MEDIDAS ML'!C2576</f>
        <v>123</v>
      </c>
      <c r="D1982" s="6" t="str">
        <f>'MEDIDAS ML'!D2576</f>
        <v>4x22x29 cm - 336 grs</v>
      </c>
      <c r="E1982" s="16">
        <f>'MEDIDAS ML'!E2576</f>
        <v>4</v>
      </c>
      <c r="F1982" s="16">
        <f>'MEDIDAS ML'!F2576</f>
        <v>22</v>
      </c>
      <c r="G1982" s="16">
        <f>'MEDIDAS ML'!G2576</f>
        <v>29</v>
      </c>
      <c r="H1982" s="16">
        <f>'MEDIDAS ML'!H2576</f>
        <v>0.33600000000000002</v>
      </c>
      <c r="I1982" s="16">
        <f>'MEDIDAS ML'!I2576</f>
        <v>0.63800000000000001</v>
      </c>
      <c r="J1982" s="6" t="str">
        <f>'MEDIDAS ML'!J2576</f>
        <v>Se calcula por P volum</v>
      </c>
      <c r="K1982" s="16">
        <f>'MEDIDAS ML'!K2576</f>
        <v>0.63800000000000001</v>
      </c>
      <c r="L1982" s="7">
        <f>'MEDIDAS ML'!L2576</f>
        <v>4990</v>
      </c>
      <c r="M1982" s="6" t="str">
        <f>'MEDIDAS ML'!M2576</f>
        <v>Hasta $9.989</v>
      </c>
      <c r="N1982" s="7">
        <f>'MEDIDAS ML'!N2576</f>
        <v>700</v>
      </c>
      <c r="O1982" s="6" t="str">
        <f>'MEDIDAS ML'!O2576</f>
        <v>No aplica (&lt;$19.990)</v>
      </c>
      <c r="P1982" s="7">
        <f>'MEDIDAS ML'!P2576</f>
        <v>0</v>
      </c>
      <c r="Q1982" s="7">
        <f>'MEDIDAS ML'!Q2576</f>
        <v>700</v>
      </c>
      <c r="R1982" s="23" t="e">
        <f>'MEDIDAS ML'!#REF!</f>
        <v>#REF!</v>
      </c>
      <c r="S1982" s="24" t="e">
        <f>'MEDIDAS ML'!#REF!</f>
        <v>#REF!</v>
      </c>
      <c r="T1982" s="24" t="e">
        <f>'MEDIDAS ML'!#REF!</f>
        <v>#REF!</v>
      </c>
      <c r="U1982" s="24" t="e">
        <f>'MEDIDAS ML'!#REF!</f>
        <v>#REF!</v>
      </c>
      <c r="V1982" s="22" t="e">
        <f>'MEDIDAS ML'!#REF!</f>
        <v>#REF!</v>
      </c>
      <c r="W1982" s="17" t="e">
        <f>'MEDIDAS ML'!#REF!</f>
        <v>#REF!</v>
      </c>
      <c r="X1982" t="e">
        <f>'MEDIDAS ML'!#REF!</f>
        <v>#REF!</v>
      </c>
    </row>
    <row r="1983" spans="1:24" ht="15.75" customHeight="1" x14ac:dyDescent="0.25">
      <c r="A1983" s="6">
        <f>'MEDIDAS ML'!A2577</f>
        <v>123</v>
      </c>
      <c r="B1983" s="15">
        <f>'MEDIDAS ML'!B2577</f>
        <v>123</v>
      </c>
      <c r="C1983" s="6">
        <f>'MEDIDAS ML'!C2577</f>
        <v>123</v>
      </c>
      <c r="D1983" s="6" t="str">
        <f>'MEDIDAS ML'!D2577</f>
        <v>4x22x29 cm - 336 grs</v>
      </c>
      <c r="E1983" s="16">
        <f>'MEDIDAS ML'!E2577</f>
        <v>4</v>
      </c>
      <c r="F1983" s="16">
        <f>'MEDIDAS ML'!F2577</f>
        <v>22</v>
      </c>
      <c r="G1983" s="16">
        <f>'MEDIDAS ML'!G2577</f>
        <v>29</v>
      </c>
      <c r="H1983" s="16">
        <f>'MEDIDAS ML'!H2577</f>
        <v>0.33600000000000002</v>
      </c>
      <c r="I1983" s="16">
        <f>'MEDIDAS ML'!I2577</f>
        <v>0.63800000000000001</v>
      </c>
      <c r="J1983" s="6" t="str">
        <f>'MEDIDAS ML'!J2577</f>
        <v>Se calcula por P volum</v>
      </c>
      <c r="K1983" s="16">
        <f>'MEDIDAS ML'!K2577</f>
        <v>0.63800000000000001</v>
      </c>
      <c r="L1983" s="7">
        <f>'MEDIDAS ML'!L2577</f>
        <v>4990</v>
      </c>
      <c r="M1983" s="6" t="str">
        <f>'MEDIDAS ML'!M2577</f>
        <v>Hasta $9.989</v>
      </c>
      <c r="N1983" s="7">
        <f>'MEDIDAS ML'!N2577</f>
        <v>700</v>
      </c>
      <c r="O1983" s="6" t="str">
        <f>'MEDIDAS ML'!O2577</f>
        <v>No aplica (&lt;$19.990)</v>
      </c>
      <c r="P1983" s="7">
        <f>'MEDIDAS ML'!P2577</f>
        <v>0</v>
      </c>
      <c r="Q1983" s="7">
        <f>'MEDIDAS ML'!Q2577</f>
        <v>700</v>
      </c>
      <c r="R1983" s="23" t="e">
        <f>'MEDIDAS ML'!#REF!</f>
        <v>#REF!</v>
      </c>
      <c r="S1983" s="24" t="e">
        <f>'MEDIDAS ML'!#REF!</f>
        <v>#REF!</v>
      </c>
      <c r="T1983" s="24" t="e">
        <f>'MEDIDAS ML'!#REF!</f>
        <v>#REF!</v>
      </c>
      <c r="U1983" s="24" t="e">
        <f>'MEDIDAS ML'!#REF!</f>
        <v>#REF!</v>
      </c>
      <c r="V1983" s="22" t="e">
        <f>'MEDIDAS ML'!#REF!</f>
        <v>#REF!</v>
      </c>
      <c r="W1983" s="17" t="e">
        <f>'MEDIDAS ML'!#REF!</f>
        <v>#REF!</v>
      </c>
      <c r="X1983" t="e">
        <f>'MEDIDAS ML'!#REF!</f>
        <v>#REF!</v>
      </c>
    </row>
    <row r="1984" spans="1:24" ht="15.75" customHeight="1" x14ac:dyDescent="0.25">
      <c r="A1984" s="6">
        <f>'MEDIDAS ML'!A2614</f>
        <v>123</v>
      </c>
      <c r="B1984" s="15">
        <f>'MEDIDAS ML'!B2614</f>
        <v>123</v>
      </c>
      <c r="C1984" s="6">
        <f>'MEDIDAS ML'!C2614</f>
        <v>123</v>
      </c>
      <c r="D1984" s="6" t="str">
        <f>'MEDIDAS ML'!D2614</f>
        <v>4x9x15 cm - 330 grs</v>
      </c>
      <c r="E1984" s="16">
        <f>'MEDIDAS ML'!E2614</f>
        <v>4</v>
      </c>
      <c r="F1984" s="16">
        <f>'MEDIDAS ML'!F2614</f>
        <v>9</v>
      </c>
      <c r="G1984" s="16">
        <f>'MEDIDAS ML'!G2614</f>
        <v>15</v>
      </c>
      <c r="H1984" s="16">
        <f>'MEDIDAS ML'!H2614</f>
        <v>0.33</v>
      </c>
      <c r="I1984" s="16">
        <f>'MEDIDAS ML'!I2614</f>
        <v>0.13500000000000001</v>
      </c>
      <c r="J1984" s="6" t="str">
        <f>'MEDIDAS ML'!J2614</f>
        <v>Se calcula por Peso</v>
      </c>
      <c r="K1984" s="16">
        <f>'MEDIDAS ML'!K2614</f>
        <v>0.33</v>
      </c>
      <c r="L1984" s="7">
        <f>'MEDIDAS ML'!L2614</f>
        <v>4990</v>
      </c>
      <c r="M1984" s="6" t="str">
        <f>'MEDIDAS ML'!M2614</f>
        <v>Hasta $9.989</v>
      </c>
      <c r="N1984" s="7">
        <f>'MEDIDAS ML'!N2614</f>
        <v>700</v>
      </c>
      <c r="O1984" s="6" t="str">
        <f>'MEDIDAS ML'!O2614</f>
        <v>No aplica (&lt;$19.990)</v>
      </c>
      <c r="P1984" s="7">
        <f>'MEDIDAS ML'!P2614</f>
        <v>0</v>
      </c>
      <c r="Q1984" s="7">
        <f>'MEDIDAS ML'!Q2614</f>
        <v>700</v>
      </c>
      <c r="R1984" s="23" t="e">
        <f>'MEDIDAS ML'!#REF!</f>
        <v>#REF!</v>
      </c>
      <c r="S1984" s="24" t="e">
        <f>'MEDIDAS ML'!#REF!</f>
        <v>#REF!</v>
      </c>
      <c r="T1984" s="24" t="e">
        <f>'MEDIDAS ML'!#REF!</f>
        <v>#REF!</v>
      </c>
      <c r="U1984" s="24" t="e">
        <f>'MEDIDAS ML'!#REF!</f>
        <v>#REF!</v>
      </c>
      <c r="V1984" s="22" t="e">
        <f>'MEDIDAS ML'!#REF!</f>
        <v>#REF!</v>
      </c>
      <c r="W1984" s="17" t="e">
        <f>'MEDIDAS ML'!#REF!</f>
        <v>#REF!</v>
      </c>
      <c r="X1984" t="e">
        <f>'MEDIDAS ML'!#REF!</f>
        <v>#REF!</v>
      </c>
    </row>
    <row r="1985" spans="1:24" ht="15.75" customHeight="1" x14ac:dyDescent="0.25">
      <c r="A1985" s="6">
        <f>'MEDIDAS ML'!A2615</f>
        <v>123</v>
      </c>
      <c r="B1985" s="15">
        <f>'MEDIDAS ML'!B2615</f>
        <v>123</v>
      </c>
      <c r="C1985" s="6">
        <f>'MEDIDAS ML'!C2615</f>
        <v>123</v>
      </c>
      <c r="D1985" s="6" t="str">
        <f>'MEDIDAS ML'!D2615</f>
        <v>4x9x15 cm - 330 grs</v>
      </c>
      <c r="E1985" s="16">
        <f>'MEDIDAS ML'!E2615</f>
        <v>4</v>
      </c>
      <c r="F1985" s="16">
        <f>'MEDIDAS ML'!F2615</f>
        <v>9</v>
      </c>
      <c r="G1985" s="16">
        <f>'MEDIDAS ML'!G2615</f>
        <v>15</v>
      </c>
      <c r="H1985" s="16">
        <f>'MEDIDAS ML'!H2615</f>
        <v>0.33</v>
      </c>
      <c r="I1985" s="16">
        <f>'MEDIDAS ML'!I2615</f>
        <v>0.13500000000000001</v>
      </c>
      <c r="J1985" s="6" t="str">
        <f>'MEDIDAS ML'!J2615</f>
        <v>Se calcula por Peso</v>
      </c>
      <c r="K1985" s="16">
        <f>'MEDIDAS ML'!K2615</f>
        <v>0.33</v>
      </c>
      <c r="L1985" s="7">
        <f>'MEDIDAS ML'!L2615</f>
        <v>4990</v>
      </c>
      <c r="M1985" s="6" t="str">
        <f>'MEDIDAS ML'!M2615</f>
        <v>Hasta $9.989</v>
      </c>
      <c r="N1985" s="7">
        <f>'MEDIDAS ML'!N2615</f>
        <v>700</v>
      </c>
      <c r="O1985" s="6" t="str">
        <f>'MEDIDAS ML'!O2615</f>
        <v>No aplica (&lt;$19.990)</v>
      </c>
      <c r="P1985" s="7">
        <f>'MEDIDAS ML'!P2615</f>
        <v>0</v>
      </c>
      <c r="Q1985" s="7">
        <f>'MEDIDAS ML'!Q2615</f>
        <v>700</v>
      </c>
      <c r="R1985" s="23" t="e">
        <f>'MEDIDAS ML'!#REF!</f>
        <v>#REF!</v>
      </c>
      <c r="S1985" s="24" t="e">
        <f>'MEDIDAS ML'!#REF!</f>
        <v>#REF!</v>
      </c>
      <c r="T1985" s="24" t="e">
        <f>'MEDIDAS ML'!#REF!</f>
        <v>#REF!</v>
      </c>
      <c r="U1985" s="24" t="e">
        <f>'MEDIDAS ML'!#REF!</f>
        <v>#REF!</v>
      </c>
      <c r="V1985" s="22" t="e">
        <f>'MEDIDAS ML'!#REF!</f>
        <v>#REF!</v>
      </c>
      <c r="W1985" s="17" t="e">
        <f>'MEDIDAS ML'!#REF!</f>
        <v>#REF!</v>
      </c>
      <c r="X1985" t="e">
        <f>'MEDIDAS ML'!#REF!</f>
        <v>#REF!</v>
      </c>
    </row>
    <row r="1986" spans="1:24" ht="15.75" customHeight="1" x14ac:dyDescent="0.25">
      <c r="A1986" s="6">
        <f>'MEDIDAS ML'!A2644</f>
        <v>123</v>
      </c>
      <c r="B1986" s="15">
        <f>'MEDIDAS ML'!B2644</f>
        <v>123</v>
      </c>
      <c r="C1986" s="6">
        <f>'MEDIDAS ML'!C2644</f>
        <v>123</v>
      </c>
      <c r="D1986" s="6" t="str">
        <f>'MEDIDAS ML'!D2644</f>
        <v>7x11x18 cm - 320 grs</v>
      </c>
      <c r="E1986" s="16">
        <f>'MEDIDAS ML'!E2644</f>
        <v>7</v>
      </c>
      <c r="F1986" s="16">
        <f>'MEDIDAS ML'!F2644</f>
        <v>11</v>
      </c>
      <c r="G1986" s="16">
        <f>'MEDIDAS ML'!G2644</f>
        <v>18</v>
      </c>
      <c r="H1986" s="16">
        <f>'MEDIDAS ML'!H2644</f>
        <v>0.32</v>
      </c>
      <c r="I1986" s="16">
        <f>'MEDIDAS ML'!I2644</f>
        <v>0.34649999999999997</v>
      </c>
      <c r="J1986" s="6" t="str">
        <f>'MEDIDAS ML'!J2644</f>
        <v>Se calcula por P volum</v>
      </c>
      <c r="K1986" s="16">
        <f>'MEDIDAS ML'!K2644</f>
        <v>0.34649999999999997</v>
      </c>
      <c r="L1986" s="7">
        <f>'MEDIDAS ML'!L2644</f>
        <v>4990</v>
      </c>
      <c r="M1986" s="6" t="str">
        <f>'MEDIDAS ML'!M2644</f>
        <v>Hasta $9.989</v>
      </c>
      <c r="N1986" s="7">
        <f>'MEDIDAS ML'!N2644</f>
        <v>700</v>
      </c>
      <c r="O1986" s="6" t="str">
        <f>'MEDIDAS ML'!O2644</f>
        <v>No aplica (&lt;$19.990)</v>
      </c>
      <c r="P1986" s="7">
        <f>'MEDIDAS ML'!P2644</f>
        <v>0</v>
      </c>
      <c r="Q1986" s="7">
        <f>'MEDIDAS ML'!Q2644</f>
        <v>700</v>
      </c>
      <c r="R1986" s="23" t="e">
        <f>'MEDIDAS ML'!#REF!</f>
        <v>#REF!</v>
      </c>
      <c r="S1986" s="24" t="e">
        <f>'MEDIDAS ML'!#REF!</f>
        <v>#REF!</v>
      </c>
      <c r="T1986" s="24" t="e">
        <f>'MEDIDAS ML'!#REF!</f>
        <v>#REF!</v>
      </c>
      <c r="U1986" s="24" t="e">
        <f>'MEDIDAS ML'!#REF!</f>
        <v>#REF!</v>
      </c>
      <c r="V1986" s="22" t="e">
        <f>'MEDIDAS ML'!#REF!</f>
        <v>#REF!</v>
      </c>
      <c r="W1986" s="17" t="e">
        <f>'MEDIDAS ML'!#REF!</f>
        <v>#REF!</v>
      </c>
      <c r="X1986" t="e">
        <f>'MEDIDAS ML'!#REF!</f>
        <v>#REF!</v>
      </c>
    </row>
    <row r="1987" spans="1:24" ht="15.75" customHeight="1" x14ac:dyDescent="0.25">
      <c r="A1987" s="6">
        <f>'MEDIDAS ML'!A2705</f>
        <v>123</v>
      </c>
      <c r="B1987" s="15">
        <f>'MEDIDAS ML'!B2705</f>
        <v>123</v>
      </c>
      <c r="C1987" s="6">
        <f>'MEDIDAS ML'!C2705</f>
        <v>123</v>
      </c>
      <c r="D1987" s="6" t="str">
        <f>'MEDIDAS ML'!D2705</f>
        <v>11x16x25 cm - 301 grs</v>
      </c>
      <c r="E1987" s="16">
        <f>'MEDIDAS ML'!E2705</f>
        <v>11</v>
      </c>
      <c r="F1987" s="16">
        <f>'MEDIDAS ML'!F2705</f>
        <v>16</v>
      </c>
      <c r="G1987" s="16">
        <f>'MEDIDAS ML'!G2705</f>
        <v>25</v>
      </c>
      <c r="H1987" s="16">
        <f>'MEDIDAS ML'!H2705</f>
        <v>0.30099999999999999</v>
      </c>
      <c r="I1987" s="16">
        <f>'MEDIDAS ML'!I2705</f>
        <v>1.1000000000000001</v>
      </c>
      <c r="J1987" s="6" t="str">
        <f>'MEDIDAS ML'!J2705</f>
        <v>Se calcula por P volum</v>
      </c>
      <c r="K1987" s="16">
        <f>'MEDIDAS ML'!K2705</f>
        <v>1.1000000000000001</v>
      </c>
      <c r="L1987" s="7">
        <f>'MEDIDAS ML'!L2705</f>
        <v>4990</v>
      </c>
      <c r="M1987" s="6" t="str">
        <f>'MEDIDAS ML'!M2705</f>
        <v>Hasta $9.989</v>
      </c>
      <c r="N1987" s="7">
        <f>'MEDIDAS ML'!N2705</f>
        <v>700</v>
      </c>
      <c r="O1987" s="6" t="str">
        <f>'MEDIDAS ML'!O2705</f>
        <v>No aplica (&lt;$19.990)</v>
      </c>
      <c r="P1987" s="7">
        <f>'MEDIDAS ML'!P2705</f>
        <v>0</v>
      </c>
      <c r="Q1987" s="7">
        <f>'MEDIDAS ML'!Q2705</f>
        <v>700</v>
      </c>
      <c r="R1987" s="23" t="e">
        <f>'MEDIDAS ML'!#REF!</f>
        <v>#REF!</v>
      </c>
      <c r="S1987" s="24" t="e">
        <f>'MEDIDAS ML'!#REF!</f>
        <v>#REF!</v>
      </c>
      <c r="T1987" s="24" t="e">
        <f>'MEDIDAS ML'!#REF!</f>
        <v>#REF!</v>
      </c>
      <c r="U1987" s="24" t="e">
        <f>'MEDIDAS ML'!#REF!</f>
        <v>#REF!</v>
      </c>
      <c r="V1987" s="22" t="e">
        <f>'MEDIDAS ML'!#REF!</f>
        <v>#REF!</v>
      </c>
      <c r="W1987" s="17" t="e">
        <f>'MEDIDAS ML'!#REF!</f>
        <v>#REF!</v>
      </c>
      <c r="X1987" t="e">
        <f>'MEDIDAS ML'!#REF!</f>
        <v>#REF!</v>
      </c>
    </row>
    <row r="1988" spans="1:24" ht="15.75" customHeight="1" x14ac:dyDescent="0.25">
      <c r="A1988" s="6">
        <f>'MEDIDAS ML'!A2897</f>
        <v>123</v>
      </c>
      <c r="B1988" s="15">
        <f>'MEDIDAS ML'!B2897</f>
        <v>123</v>
      </c>
      <c r="C1988" s="6">
        <f>'MEDIDAS ML'!C2897</f>
        <v>123</v>
      </c>
      <c r="D1988" s="6" t="str">
        <f>'MEDIDAS ML'!D2897</f>
        <v>6x19x26 cm - 281 grs</v>
      </c>
      <c r="E1988" s="16">
        <f>'MEDIDAS ML'!E2897</f>
        <v>6</v>
      </c>
      <c r="F1988" s="16">
        <f>'MEDIDAS ML'!F2897</f>
        <v>19</v>
      </c>
      <c r="G1988" s="16">
        <f>'MEDIDAS ML'!G2897</f>
        <v>26</v>
      </c>
      <c r="H1988" s="16">
        <f>'MEDIDAS ML'!H2897</f>
        <v>0.28100000000000003</v>
      </c>
      <c r="I1988" s="16">
        <f>'MEDIDAS ML'!I2897</f>
        <v>0.74099999999999999</v>
      </c>
      <c r="J1988" s="6" t="str">
        <f>'MEDIDAS ML'!J2897</f>
        <v>Se calcula por P volum</v>
      </c>
      <c r="K1988" s="16">
        <f>'MEDIDAS ML'!K2897</f>
        <v>0.74099999999999999</v>
      </c>
      <c r="L1988" s="7">
        <f>'MEDIDAS ML'!L2897</f>
        <v>4990</v>
      </c>
      <c r="M1988" s="6" t="str">
        <f>'MEDIDAS ML'!M2897</f>
        <v>Hasta $9.989</v>
      </c>
      <c r="N1988" s="7">
        <f>'MEDIDAS ML'!N2897</f>
        <v>700</v>
      </c>
      <c r="O1988" s="6" t="str">
        <f>'MEDIDAS ML'!O2897</f>
        <v>No aplica (&lt;$19.990)</v>
      </c>
      <c r="P1988" s="7">
        <f>'MEDIDAS ML'!P2897</f>
        <v>0</v>
      </c>
      <c r="Q1988" s="7">
        <f>'MEDIDAS ML'!Q2897</f>
        <v>700</v>
      </c>
      <c r="R1988" s="23" t="e">
        <f>'MEDIDAS ML'!#REF!</f>
        <v>#REF!</v>
      </c>
      <c r="S1988" s="24" t="e">
        <f>'MEDIDAS ML'!#REF!</f>
        <v>#REF!</v>
      </c>
      <c r="T1988" s="24" t="e">
        <f>'MEDIDAS ML'!#REF!</f>
        <v>#REF!</v>
      </c>
      <c r="U1988" s="24" t="e">
        <f>'MEDIDAS ML'!#REF!</f>
        <v>#REF!</v>
      </c>
      <c r="V1988" s="22" t="e">
        <f>'MEDIDAS ML'!#REF!</f>
        <v>#REF!</v>
      </c>
      <c r="W1988" s="17" t="e">
        <f>'MEDIDAS ML'!#REF!</f>
        <v>#REF!</v>
      </c>
      <c r="X1988" t="e">
        <f>'MEDIDAS ML'!#REF!</f>
        <v>#REF!</v>
      </c>
    </row>
    <row r="1989" spans="1:24" ht="15.75" customHeight="1" x14ac:dyDescent="0.25">
      <c r="A1989" s="6">
        <f>'MEDIDAS ML'!A3021</f>
        <v>123</v>
      </c>
      <c r="B1989" s="15">
        <f>'MEDIDAS ML'!B3021</f>
        <v>123</v>
      </c>
      <c r="C1989" s="6">
        <f>'MEDIDAS ML'!C3021</f>
        <v>123</v>
      </c>
      <c r="D1989" s="6" t="str">
        <f>'MEDIDAS ML'!D3021</f>
        <v>5x29x37 cm - 255 grs</v>
      </c>
      <c r="E1989" s="16">
        <f>'MEDIDAS ML'!E3021</f>
        <v>5</v>
      </c>
      <c r="F1989" s="16">
        <f>'MEDIDAS ML'!F3021</f>
        <v>29</v>
      </c>
      <c r="G1989" s="16">
        <f>'MEDIDAS ML'!G3021</f>
        <v>37</v>
      </c>
      <c r="H1989" s="16">
        <f>'MEDIDAS ML'!H3021</f>
        <v>0.255</v>
      </c>
      <c r="I1989" s="16">
        <f>'MEDIDAS ML'!I3021</f>
        <v>1.3412500000000001</v>
      </c>
      <c r="J1989" s="6" t="str">
        <f>'MEDIDAS ML'!J3021</f>
        <v>Se calcula por P volum</v>
      </c>
      <c r="K1989" s="16">
        <f>'MEDIDAS ML'!K3021</f>
        <v>1.3412500000000001</v>
      </c>
      <c r="L1989" s="7">
        <f>'MEDIDAS ML'!L3021</f>
        <v>4990</v>
      </c>
      <c r="M1989" s="6" t="str">
        <f>'MEDIDAS ML'!M3021</f>
        <v>Hasta $9.989</v>
      </c>
      <c r="N1989" s="7">
        <f>'MEDIDAS ML'!N3021</f>
        <v>700</v>
      </c>
      <c r="O1989" s="6" t="str">
        <f>'MEDIDAS ML'!O3021</f>
        <v>No aplica (&lt;$19.990)</v>
      </c>
      <c r="P1989" s="7">
        <f>'MEDIDAS ML'!P3021</f>
        <v>0</v>
      </c>
      <c r="Q1989" s="7">
        <f>'MEDIDAS ML'!Q3021</f>
        <v>700</v>
      </c>
      <c r="R1989" s="23" t="e">
        <f>'MEDIDAS ML'!#REF!</f>
        <v>#REF!</v>
      </c>
      <c r="S1989" s="24" t="e">
        <f>'MEDIDAS ML'!#REF!</f>
        <v>#REF!</v>
      </c>
      <c r="T1989" s="24" t="e">
        <f>'MEDIDAS ML'!#REF!</f>
        <v>#REF!</v>
      </c>
      <c r="U1989" s="24" t="e">
        <f>'MEDIDAS ML'!#REF!</f>
        <v>#REF!</v>
      </c>
      <c r="V1989" s="22" t="e">
        <f>'MEDIDAS ML'!#REF!</f>
        <v>#REF!</v>
      </c>
      <c r="W1989" s="17" t="e">
        <f>'MEDIDAS ML'!#REF!</f>
        <v>#REF!</v>
      </c>
      <c r="X1989" t="e">
        <f>'MEDIDAS ML'!#REF!</f>
        <v>#REF!</v>
      </c>
    </row>
    <row r="1990" spans="1:24" ht="15.75" customHeight="1" x14ac:dyDescent="0.25">
      <c r="A1990" s="6">
        <f>'MEDIDAS ML'!A3136</f>
        <v>123</v>
      </c>
      <c r="B1990" s="15">
        <f>'MEDIDAS ML'!B3136</f>
        <v>123</v>
      </c>
      <c r="C1990" s="6">
        <f>'MEDIDAS ML'!C3136</f>
        <v>123</v>
      </c>
      <c r="D1990" s="6" t="str">
        <f>'MEDIDAS ML'!D3136</f>
        <v>4x17x17 cm - 240 grs</v>
      </c>
      <c r="E1990" s="16">
        <f>'MEDIDAS ML'!E3136</f>
        <v>4</v>
      </c>
      <c r="F1990" s="16">
        <f>'MEDIDAS ML'!F3136</f>
        <v>17</v>
      </c>
      <c r="G1990" s="16">
        <f>'MEDIDAS ML'!G3136</f>
        <v>17</v>
      </c>
      <c r="H1990" s="16">
        <f>'MEDIDAS ML'!H3136</f>
        <v>0.24</v>
      </c>
      <c r="I1990" s="16">
        <f>'MEDIDAS ML'!I3136</f>
        <v>0.28899999999999998</v>
      </c>
      <c r="J1990" s="6" t="str">
        <f>'MEDIDAS ML'!J3136</f>
        <v>Se calcula por P volum</v>
      </c>
      <c r="K1990" s="16">
        <f>'MEDIDAS ML'!K3136</f>
        <v>0.28899999999999998</v>
      </c>
      <c r="L1990" s="7">
        <f>'MEDIDAS ML'!L3136</f>
        <v>4990</v>
      </c>
      <c r="M1990" s="6" t="str">
        <f>'MEDIDAS ML'!M3136</f>
        <v>Hasta $9.989</v>
      </c>
      <c r="N1990" s="7">
        <f>'MEDIDAS ML'!N3136</f>
        <v>700</v>
      </c>
      <c r="O1990" s="6" t="str">
        <f>'MEDIDAS ML'!O3136</f>
        <v>No aplica (&lt;$19.990)</v>
      </c>
      <c r="P1990" s="7">
        <f>'MEDIDAS ML'!P3136</f>
        <v>0</v>
      </c>
      <c r="Q1990" s="7">
        <f>'MEDIDAS ML'!Q3136</f>
        <v>700</v>
      </c>
      <c r="R1990" s="23" t="e">
        <f>'MEDIDAS ML'!#REF!</f>
        <v>#REF!</v>
      </c>
      <c r="S1990" s="24" t="e">
        <f>'MEDIDAS ML'!#REF!</f>
        <v>#REF!</v>
      </c>
      <c r="T1990" s="24" t="e">
        <f>'MEDIDAS ML'!#REF!</f>
        <v>#REF!</v>
      </c>
      <c r="U1990" s="24" t="e">
        <f>'MEDIDAS ML'!#REF!</f>
        <v>#REF!</v>
      </c>
      <c r="V1990" s="22" t="e">
        <f>'MEDIDAS ML'!#REF!</f>
        <v>#REF!</v>
      </c>
      <c r="W1990" s="17" t="e">
        <f>'MEDIDAS ML'!#REF!</f>
        <v>#REF!</v>
      </c>
      <c r="X1990" t="e">
        <f>'MEDIDAS ML'!#REF!</f>
        <v>#REF!</v>
      </c>
    </row>
    <row r="1991" spans="1:24" ht="15.75" customHeight="1" x14ac:dyDescent="0.25">
      <c r="A1991" s="6">
        <f>'MEDIDAS ML'!A3146</f>
        <v>123</v>
      </c>
      <c r="B1991" s="15">
        <f>'MEDIDAS ML'!B3146</f>
        <v>123</v>
      </c>
      <c r="C1991" s="6">
        <f>'MEDIDAS ML'!C3146</f>
        <v>123</v>
      </c>
      <c r="D1991" s="6" t="str">
        <f>'MEDIDAS ML'!D3146</f>
        <v>7x14x46 cm - 235 grs</v>
      </c>
      <c r="E1991" s="16">
        <f>'MEDIDAS ML'!E3146</f>
        <v>7</v>
      </c>
      <c r="F1991" s="16">
        <f>'MEDIDAS ML'!F3146</f>
        <v>14</v>
      </c>
      <c r="G1991" s="16">
        <f>'MEDIDAS ML'!G3146</f>
        <v>46</v>
      </c>
      <c r="H1991" s="16">
        <f>'MEDIDAS ML'!H3146</f>
        <v>0.23499999999999999</v>
      </c>
      <c r="I1991" s="16">
        <f>'MEDIDAS ML'!I3146</f>
        <v>1.127</v>
      </c>
      <c r="J1991" s="6" t="str">
        <f>'MEDIDAS ML'!J3146</f>
        <v>Se calcula por P volum</v>
      </c>
      <c r="K1991" s="16">
        <f>'MEDIDAS ML'!K3146</f>
        <v>1.127</v>
      </c>
      <c r="L1991" s="7">
        <f>'MEDIDAS ML'!L3146</f>
        <v>4990</v>
      </c>
      <c r="M1991" s="6" t="str">
        <f>'MEDIDAS ML'!M3146</f>
        <v>Hasta $9.989</v>
      </c>
      <c r="N1991" s="7">
        <f>'MEDIDAS ML'!N3146</f>
        <v>700</v>
      </c>
      <c r="O1991" s="6" t="str">
        <f>'MEDIDAS ML'!O3146</f>
        <v>No aplica (&lt;$19.990)</v>
      </c>
      <c r="P1991" s="7">
        <f>'MEDIDAS ML'!P3146</f>
        <v>0</v>
      </c>
      <c r="Q1991" s="7">
        <f>'MEDIDAS ML'!Q3146</f>
        <v>700</v>
      </c>
      <c r="R1991" s="23" t="e">
        <f>'MEDIDAS ML'!#REF!</f>
        <v>#REF!</v>
      </c>
      <c r="S1991" s="24" t="e">
        <f>'MEDIDAS ML'!#REF!</f>
        <v>#REF!</v>
      </c>
      <c r="T1991" s="24" t="e">
        <f>'MEDIDAS ML'!#REF!</f>
        <v>#REF!</v>
      </c>
      <c r="U1991" s="24" t="e">
        <f>'MEDIDAS ML'!#REF!</f>
        <v>#REF!</v>
      </c>
      <c r="V1991" s="22" t="e">
        <f>'MEDIDAS ML'!#REF!</f>
        <v>#REF!</v>
      </c>
      <c r="W1991" s="17" t="e">
        <f>'MEDIDAS ML'!#REF!</f>
        <v>#REF!</v>
      </c>
      <c r="X1991" t="e">
        <f>'MEDIDAS ML'!#REF!</f>
        <v>#REF!</v>
      </c>
    </row>
    <row r="1992" spans="1:24" ht="15.75" customHeight="1" x14ac:dyDescent="0.25">
      <c r="A1992" s="6">
        <f>'MEDIDAS ML'!A3435</f>
        <v>123</v>
      </c>
      <c r="B1992" s="15">
        <f>'MEDIDAS ML'!B3435</f>
        <v>123</v>
      </c>
      <c r="C1992" s="6">
        <f>'MEDIDAS ML'!C3435</f>
        <v>123</v>
      </c>
      <c r="D1992" s="6" t="str">
        <f>'MEDIDAS ML'!D3435</f>
        <v>9x14x19 cm - 180 grs</v>
      </c>
      <c r="E1992" s="16">
        <f>'MEDIDAS ML'!E3435</f>
        <v>9</v>
      </c>
      <c r="F1992" s="16">
        <f>'MEDIDAS ML'!F3435</f>
        <v>14</v>
      </c>
      <c r="G1992" s="16">
        <f>'MEDIDAS ML'!G3435</f>
        <v>19</v>
      </c>
      <c r="H1992" s="16">
        <f>'MEDIDAS ML'!H3435</f>
        <v>0.18</v>
      </c>
      <c r="I1992" s="16">
        <f>'MEDIDAS ML'!I3435</f>
        <v>0.59850000000000003</v>
      </c>
      <c r="J1992" s="6" t="str">
        <f>'MEDIDAS ML'!J3435</f>
        <v>Se calcula por P volum</v>
      </c>
      <c r="K1992" s="16">
        <f>'MEDIDAS ML'!K3435</f>
        <v>0.59850000000000003</v>
      </c>
      <c r="L1992" s="7">
        <f>'MEDIDAS ML'!L3435</f>
        <v>4990</v>
      </c>
      <c r="M1992" s="6" t="str">
        <f>'MEDIDAS ML'!M3435</f>
        <v>Hasta $9.989</v>
      </c>
      <c r="N1992" s="7">
        <f>'MEDIDAS ML'!N3435</f>
        <v>700</v>
      </c>
      <c r="O1992" s="6" t="str">
        <f>'MEDIDAS ML'!O3435</f>
        <v>No aplica (&lt;$19.990)</v>
      </c>
      <c r="P1992" s="7">
        <f>'MEDIDAS ML'!P3435</f>
        <v>0</v>
      </c>
      <c r="Q1992" s="7">
        <f>'MEDIDAS ML'!Q3435</f>
        <v>700</v>
      </c>
      <c r="R1992" s="23" t="e">
        <f>'MEDIDAS ML'!#REF!</f>
        <v>#REF!</v>
      </c>
      <c r="S1992" s="24" t="e">
        <f>'MEDIDAS ML'!#REF!</f>
        <v>#REF!</v>
      </c>
      <c r="T1992" s="24" t="e">
        <f>'MEDIDAS ML'!#REF!</f>
        <v>#REF!</v>
      </c>
      <c r="U1992" s="24" t="e">
        <f>'MEDIDAS ML'!#REF!</f>
        <v>#REF!</v>
      </c>
      <c r="V1992" s="22" t="e">
        <f>'MEDIDAS ML'!#REF!</f>
        <v>#REF!</v>
      </c>
      <c r="W1992" s="17" t="e">
        <f>'MEDIDAS ML'!#REF!</f>
        <v>#REF!</v>
      </c>
      <c r="X1992" t="e">
        <f>'MEDIDAS ML'!#REF!</f>
        <v>#REF!</v>
      </c>
    </row>
    <row r="1993" spans="1:24" ht="15.75" customHeight="1" x14ac:dyDescent="0.25">
      <c r="A1993" s="6">
        <f>'MEDIDAS ML'!A3436</f>
        <v>123</v>
      </c>
      <c r="B1993" s="15">
        <f>'MEDIDAS ML'!B3436</f>
        <v>123</v>
      </c>
      <c r="C1993" s="6">
        <f>'MEDIDAS ML'!C3436</f>
        <v>123</v>
      </c>
      <c r="D1993" s="6" t="str">
        <f>'MEDIDAS ML'!D3436</f>
        <v>9x14x19 cm - 180 grs</v>
      </c>
      <c r="E1993" s="16">
        <f>'MEDIDAS ML'!E3436</f>
        <v>9</v>
      </c>
      <c r="F1993" s="16">
        <f>'MEDIDAS ML'!F3436</f>
        <v>14</v>
      </c>
      <c r="G1993" s="16">
        <f>'MEDIDAS ML'!G3436</f>
        <v>19</v>
      </c>
      <c r="H1993" s="16">
        <f>'MEDIDAS ML'!H3436</f>
        <v>0.18</v>
      </c>
      <c r="I1993" s="16">
        <f>'MEDIDAS ML'!I3436</f>
        <v>0.59850000000000003</v>
      </c>
      <c r="J1993" s="6" t="str">
        <f>'MEDIDAS ML'!J3436</f>
        <v>Se calcula por P volum</v>
      </c>
      <c r="K1993" s="16">
        <f>'MEDIDAS ML'!K3436</f>
        <v>0.59850000000000003</v>
      </c>
      <c r="L1993" s="7">
        <f>'MEDIDAS ML'!L3436</f>
        <v>4990</v>
      </c>
      <c r="M1993" s="6" t="str">
        <f>'MEDIDAS ML'!M3436</f>
        <v>Hasta $9.989</v>
      </c>
      <c r="N1993" s="7">
        <f>'MEDIDAS ML'!N3436</f>
        <v>700</v>
      </c>
      <c r="O1993" s="6" t="str">
        <f>'MEDIDAS ML'!O3436</f>
        <v>No aplica (&lt;$19.990)</v>
      </c>
      <c r="P1993" s="7">
        <f>'MEDIDAS ML'!P3436</f>
        <v>0</v>
      </c>
      <c r="Q1993" s="7">
        <f>'MEDIDAS ML'!Q3436</f>
        <v>700</v>
      </c>
      <c r="R1993" s="23" t="e">
        <f>'MEDIDAS ML'!#REF!</f>
        <v>#REF!</v>
      </c>
      <c r="S1993" s="24" t="e">
        <f>'MEDIDAS ML'!#REF!</f>
        <v>#REF!</v>
      </c>
      <c r="T1993" s="24" t="e">
        <f>'MEDIDAS ML'!#REF!</f>
        <v>#REF!</v>
      </c>
      <c r="U1993" s="24" t="e">
        <f>'MEDIDAS ML'!#REF!</f>
        <v>#REF!</v>
      </c>
      <c r="V1993" s="22" t="e">
        <f>'MEDIDAS ML'!#REF!</f>
        <v>#REF!</v>
      </c>
      <c r="W1993" s="17" t="e">
        <f>'MEDIDAS ML'!#REF!</f>
        <v>#REF!</v>
      </c>
      <c r="X1993" t="e">
        <f>'MEDIDAS ML'!#REF!</f>
        <v>#REF!</v>
      </c>
    </row>
    <row r="1994" spans="1:24" ht="15.75" customHeight="1" x14ac:dyDescent="0.25">
      <c r="A1994" s="6">
        <f>'MEDIDAS ML'!A3437</f>
        <v>123</v>
      </c>
      <c r="B1994" s="15">
        <f>'MEDIDAS ML'!B3437</f>
        <v>123</v>
      </c>
      <c r="C1994" s="6">
        <f>'MEDIDAS ML'!C3437</f>
        <v>123</v>
      </c>
      <c r="D1994" s="6" t="str">
        <f>'MEDIDAS ML'!D3437</f>
        <v>9x14x18 cm - 180 grs</v>
      </c>
      <c r="E1994" s="16">
        <f>'MEDIDAS ML'!E3437</f>
        <v>9</v>
      </c>
      <c r="F1994" s="16">
        <f>'MEDIDAS ML'!F3437</f>
        <v>14</v>
      </c>
      <c r="G1994" s="16">
        <f>'MEDIDAS ML'!G3437</f>
        <v>18</v>
      </c>
      <c r="H1994" s="16">
        <f>'MEDIDAS ML'!H3437</f>
        <v>0.18</v>
      </c>
      <c r="I1994" s="16">
        <f>'MEDIDAS ML'!I3437</f>
        <v>0.56699999999999995</v>
      </c>
      <c r="J1994" s="6" t="str">
        <f>'MEDIDAS ML'!J3437</f>
        <v>Se calcula por P volum</v>
      </c>
      <c r="K1994" s="16">
        <f>'MEDIDAS ML'!K3437</f>
        <v>0.56699999999999995</v>
      </c>
      <c r="L1994" s="7">
        <f>'MEDIDAS ML'!L3437</f>
        <v>4990</v>
      </c>
      <c r="M1994" s="6" t="str">
        <f>'MEDIDAS ML'!M3437</f>
        <v>Hasta $9.989</v>
      </c>
      <c r="N1994" s="7">
        <f>'MEDIDAS ML'!N3437</f>
        <v>700</v>
      </c>
      <c r="O1994" s="6" t="str">
        <f>'MEDIDAS ML'!O3437</f>
        <v>No aplica (&lt;$19.990)</v>
      </c>
      <c r="P1994" s="7">
        <f>'MEDIDAS ML'!P3437</f>
        <v>0</v>
      </c>
      <c r="Q1994" s="7">
        <f>'MEDIDAS ML'!Q3437</f>
        <v>700</v>
      </c>
      <c r="R1994" s="23" t="e">
        <f>'MEDIDAS ML'!#REF!</f>
        <v>#REF!</v>
      </c>
      <c r="S1994" s="24" t="e">
        <f>'MEDIDAS ML'!#REF!</f>
        <v>#REF!</v>
      </c>
      <c r="T1994" s="24" t="e">
        <f>'MEDIDAS ML'!#REF!</f>
        <v>#REF!</v>
      </c>
      <c r="U1994" s="24" t="e">
        <f>'MEDIDAS ML'!#REF!</f>
        <v>#REF!</v>
      </c>
      <c r="V1994" s="22" t="e">
        <f>'MEDIDAS ML'!#REF!</f>
        <v>#REF!</v>
      </c>
      <c r="W1994" s="17" t="e">
        <f>'MEDIDAS ML'!#REF!</f>
        <v>#REF!</v>
      </c>
      <c r="X1994" t="e">
        <f>'MEDIDAS ML'!#REF!</f>
        <v>#REF!</v>
      </c>
    </row>
    <row r="1995" spans="1:24" ht="15.75" customHeight="1" x14ac:dyDescent="0.25">
      <c r="A1995" s="6">
        <f>'MEDIDAS ML'!A3438</f>
        <v>123</v>
      </c>
      <c r="B1995" s="15">
        <f>'MEDIDAS ML'!B3438</f>
        <v>123</v>
      </c>
      <c r="C1995" s="6">
        <f>'MEDIDAS ML'!C3438</f>
        <v>123</v>
      </c>
      <c r="D1995" s="6" t="str">
        <f>'MEDIDAS ML'!D3438</f>
        <v>9x14x18 cm - 180 grs</v>
      </c>
      <c r="E1995" s="16">
        <f>'MEDIDAS ML'!E3438</f>
        <v>9</v>
      </c>
      <c r="F1995" s="16">
        <f>'MEDIDAS ML'!F3438</f>
        <v>14</v>
      </c>
      <c r="G1995" s="16">
        <f>'MEDIDAS ML'!G3438</f>
        <v>18</v>
      </c>
      <c r="H1995" s="16">
        <f>'MEDIDAS ML'!H3438</f>
        <v>0.18</v>
      </c>
      <c r="I1995" s="16">
        <f>'MEDIDAS ML'!I3438</f>
        <v>0.56699999999999995</v>
      </c>
      <c r="J1995" s="6" t="str">
        <f>'MEDIDAS ML'!J3438</f>
        <v>Se calcula por P volum</v>
      </c>
      <c r="K1995" s="16">
        <f>'MEDIDAS ML'!K3438</f>
        <v>0.56699999999999995</v>
      </c>
      <c r="L1995" s="7">
        <f>'MEDIDAS ML'!L3438</f>
        <v>4990</v>
      </c>
      <c r="M1995" s="6" t="str">
        <f>'MEDIDAS ML'!M3438</f>
        <v>Hasta $9.989</v>
      </c>
      <c r="N1995" s="7">
        <f>'MEDIDAS ML'!N3438</f>
        <v>700</v>
      </c>
      <c r="O1995" s="6" t="str">
        <f>'MEDIDAS ML'!O3438</f>
        <v>No aplica (&lt;$19.990)</v>
      </c>
      <c r="P1995" s="7">
        <f>'MEDIDAS ML'!P3438</f>
        <v>0</v>
      </c>
      <c r="Q1995" s="7">
        <f>'MEDIDAS ML'!Q3438</f>
        <v>700</v>
      </c>
      <c r="R1995" s="23" t="e">
        <f>'MEDIDAS ML'!#REF!</f>
        <v>#REF!</v>
      </c>
      <c r="S1995" s="24" t="e">
        <f>'MEDIDAS ML'!#REF!</f>
        <v>#REF!</v>
      </c>
      <c r="T1995" s="24" t="e">
        <f>'MEDIDAS ML'!#REF!</f>
        <v>#REF!</v>
      </c>
      <c r="U1995" s="24" t="e">
        <f>'MEDIDAS ML'!#REF!</f>
        <v>#REF!</v>
      </c>
      <c r="V1995" s="22" t="e">
        <f>'MEDIDAS ML'!#REF!</f>
        <v>#REF!</v>
      </c>
      <c r="W1995" s="17" t="e">
        <f>'MEDIDAS ML'!#REF!</f>
        <v>#REF!</v>
      </c>
      <c r="X1995" t="e">
        <f>'MEDIDAS ML'!#REF!</f>
        <v>#REF!</v>
      </c>
    </row>
    <row r="1996" spans="1:24" ht="15.75" customHeight="1" x14ac:dyDescent="0.25">
      <c r="A1996" s="6">
        <f>'MEDIDAS ML'!A3462</f>
        <v>123</v>
      </c>
      <c r="B1996" s="15">
        <f>'MEDIDAS ML'!B3462</f>
        <v>123</v>
      </c>
      <c r="C1996" s="6">
        <f>'MEDIDAS ML'!C3462</f>
        <v>123</v>
      </c>
      <c r="D1996" s="6" t="str">
        <f>'MEDIDAS ML'!D3462</f>
        <v>7x12x21 cm - 180 grs</v>
      </c>
      <c r="E1996" s="16">
        <f>'MEDIDAS ML'!E3462</f>
        <v>7</v>
      </c>
      <c r="F1996" s="16">
        <f>'MEDIDAS ML'!F3462</f>
        <v>12</v>
      </c>
      <c r="G1996" s="16">
        <f>'MEDIDAS ML'!G3462</f>
        <v>21</v>
      </c>
      <c r="H1996" s="16">
        <f>'MEDIDAS ML'!H3462</f>
        <v>0.18</v>
      </c>
      <c r="I1996" s="16">
        <f>'MEDIDAS ML'!I3462</f>
        <v>0.441</v>
      </c>
      <c r="J1996" s="6" t="str">
        <f>'MEDIDAS ML'!J3462</f>
        <v>Se calcula por P volum</v>
      </c>
      <c r="K1996" s="16">
        <f>'MEDIDAS ML'!K3462</f>
        <v>0.441</v>
      </c>
      <c r="L1996" s="7">
        <f>'MEDIDAS ML'!L3462</f>
        <v>4990</v>
      </c>
      <c r="M1996" s="6" t="str">
        <f>'MEDIDAS ML'!M3462</f>
        <v>Hasta $9.989</v>
      </c>
      <c r="N1996" s="7">
        <f>'MEDIDAS ML'!N3462</f>
        <v>700</v>
      </c>
      <c r="O1996" s="6" t="str">
        <f>'MEDIDAS ML'!O3462</f>
        <v>No aplica (&lt;$19.990)</v>
      </c>
      <c r="P1996" s="7">
        <f>'MEDIDAS ML'!P3462</f>
        <v>0</v>
      </c>
      <c r="Q1996" s="7">
        <f>'MEDIDAS ML'!Q3462</f>
        <v>700</v>
      </c>
      <c r="R1996" s="23" t="e">
        <f>'MEDIDAS ML'!#REF!</f>
        <v>#REF!</v>
      </c>
      <c r="S1996" s="24" t="e">
        <f>'MEDIDAS ML'!#REF!</f>
        <v>#REF!</v>
      </c>
      <c r="T1996" s="24" t="e">
        <f>'MEDIDAS ML'!#REF!</f>
        <v>#REF!</v>
      </c>
      <c r="U1996" s="24" t="e">
        <f>'MEDIDAS ML'!#REF!</f>
        <v>#REF!</v>
      </c>
      <c r="V1996" s="22" t="e">
        <f>'MEDIDAS ML'!#REF!</f>
        <v>#REF!</v>
      </c>
      <c r="W1996" s="17" t="e">
        <f>'MEDIDAS ML'!#REF!</f>
        <v>#REF!</v>
      </c>
      <c r="X1996" t="e">
        <f>'MEDIDAS ML'!#REF!</f>
        <v>#REF!</v>
      </c>
    </row>
    <row r="1997" spans="1:24" ht="15.75" customHeight="1" x14ac:dyDescent="0.25">
      <c r="A1997" s="6">
        <f>'MEDIDAS ML'!A3463</f>
        <v>123</v>
      </c>
      <c r="B1997" s="15">
        <f>'MEDIDAS ML'!B3463</f>
        <v>123</v>
      </c>
      <c r="C1997" s="6">
        <f>'MEDIDAS ML'!C3463</f>
        <v>123</v>
      </c>
      <c r="D1997" s="6" t="str">
        <f>'MEDIDAS ML'!D3463</f>
        <v>7x12x21 cm - 180 grs</v>
      </c>
      <c r="E1997" s="16">
        <f>'MEDIDAS ML'!E3463</f>
        <v>7</v>
      </c>
      <c r="F1997" s="16">
        <f>'MEDIDAS ML'!F3463</f>
        <v>12</v>
      </c>
      <c r="G1997" s="16">
        <f>'MEDIDAS ML'!G3463</f>
        <v>21</v>
      </c>
      <c r="H1997" s="16">
        <f>'MEDIDAS ML'!H3463</f>
        <v>0.18</v>
      </c>
      <c r="I1997" s="16">
        <f>'MEDIDAS ML'!I3463</f>
        <v>0.441</v>
      </c>
      <c r="J1997" s="6" t="str">
        <f>'MEDIDAS ML'!J3463</f>
        <v>Se calcula por P volum</v>
      </c>
      <c r="K1997" s="16">
        <f>'MEDIDAS ML'!K3463</f>
        <v>0.441</v>
      </c>
      <c r="L1997" s="7">
        <f>'MEDIDAS ML'!L3463</f>
        <v>4990</v>
      </c>
      <c r="M1997" s="6" t="str">
        <f>'MEDIDAS ML'!M3463</f>
        <v>Hasta $9.989</v>
      </c>
      <c r="N1997" s="7">
        <f>'MEDIDAS ML'!N3463</f>
        <v>700</v>
      </c>
      <c r="O1997" s="6" t="str">
        <f>'MEDIDAS ML'!O3463</f>
        <v>No aplica (&lt;$19.990)</v>
      </c>
      <c r="P1997" s="7">
        <f>'MEDIDAS ML'!P3463</f>
        <v>0</v>
      </c>
      <c r="Q1997" s="7">
        <f>'MEDIDAS ML'!Q3463</f>
        <v>700</v>
      </c>
      <c r="R1997" s="23" t="e">
        <f>'MEDIDAS ML'!#REF!</f>
        <v>#REF!</v>
      </c>
      <c r="S1997" s="24" t="e">
        <f>'MEDIDAS ML'!#REF!</f>
        <v>#REF!</v>
      </c>
      <c r="T1997" s="24" t="e">
        <f>'MEDIDAS ML'!#REF!</f>
        <v>#REF!</v>
      </c>
      <c r="U1997" s="24" t="e">
        <f>'MEDIDAS ML'!#REF!</f>
        <v>#REF!</v>
      </c>
      <c r="V1997" s="22" t="e">
        <f>'MEDIDAS ML'!#REF!</f>
        <v>#REF!</v>
      </c>
      <c r="W1997" s="17" t="e">
        <f>'MEDIDAS ML'!#REF!</f>
        <v>#REF!</v>
      </c>
      <c r="X1997" t="e">
        <f>'MEDIDAS ML'!#REF!</f>
        <v>#REF!</v>
      </c>
    </row>
    <row r="1998" spans="1:24" ht="15.75" customHeight="1" x14ac:dyDescent="0.25">
      <c r="A1998" s="6">
        <f>'MEDIDAS ML'!A3515</f>
        <v>123</v>
      </c>
      <c r="B1998" s="15">
        <f>'MEDIDAS ML'!B3515</f>
        <v>123</v>
      </c>
      <c r="C1998" s="6">
        <f>'MEDIDAS ML'!C3515</f>
        <v>123</v>
      </c>
      <c r="D1998" s="6" t="str">
        <f>'MEDIDAS ML'!D3515</f>
        <v>5x7x8 cm - 172 grs</v>
      </c>
      <c r="E1998" s="16">
        <f>'MEDIDAS ML'!E3515</f>
        <v>5</v>
      </c>
      <c r="F1998" s="16">
        <f>'MEDIDAS ML'!F3515</f>
        <v>7</v>
      </c>
      <c r="G1998" s="16">
        <f>'MEDIDAS ML'!G3515</f>
        <v>8</v>
      </c>
      <c r="H1998" s="16">
        <f>'MEDIDAS ML'!H3515</f>
        <v>0.17199999999999999</v>
      </c>
      <c r="I1998" s="16">
        <f>'MEDIDAS ML'!I3515</f>
        <v>7.0000000000000007E-2</v>
      </c>
      <c r="J1998" s="6" t="str">
        <f>'MEDIDAS ML'!J3515</f>
        <v>Se calcula por Peso</v>
      </c>
      <c r="K1998" s="16">
        <f>'MEDIDAS ML'!K3515</f>
        <v>0.17199999999999999</v>
      </c>
      <c r="L1998" s="7">
        <f>'MEDIDAS ML'!L3515</f>
        <v>4990</v>
      </c>
      <c r="M1998" s="6" t="str">
        <f>'MEDIDAS ML'!M3515</f>
        <v>Hasta $9.989</v>
      </c>
      <c r="N1998" s="7">
        <f>'MEDIDAS ML'!N3515</f>
        <v>700</v>
      </c>
      <c r="O1998" s="6" t="str">
        <f>'MEDIDAS ML'!O3515</f>
        <v>No aplica (&lt;$19.990)</v>
      </c>
      <c r="P1998" s="7">
        <f>'MEDIDAS ML'!P3515</f>
        <v>0</v>
      </c>
      <c r="Q1998" s="7">
        <f>'MEDIDAS ML'!Q3515</f>
        <v>700</v>
      </c>
      <c r="R1998" s="23" t="e">
        <f>'MEDIDAS ML'!#REF!</f>
        <v>#REF!</v>
      </c>
      <c r="S1998" s="24" t="e">
        <f>'MEDIDAS ML'!#REF!</f>
        <v>#REF!</v>
      </c>
      <c r="T1998" s="24" t="e">
        <f>'MEDIDAS ML'!#REF!</f>
        <v>#REF!</v>
      </c>
      <c r="U1998" s="24" t="e">
        <f>'MEDIDAS ML'!#REF!</f>
        <v>#REF!</v>
      </c>
      <c r="V1998" s="22" t="e">
        <f>'MEDIDAS ML'!#REF!</f>
        <v>#REF!</v>
      </c>
      <c r="W1998" s="17" t="e">
        <f>'MEDIDAS ML'!#REF!</f>
        <v>#REF!</v>
      </c>
      <c r="X1998" t="e">
        <f>'MEDIDAS ML'!#REF!</f>
        <v>#REF!</v>
      </c>
    </row>
    <row r="1999" spans="1:24" ht="15.75" customHeight="1" x14ac:dyDescent="0.25">
      <c r="A1999" s="6">
        <f>'MEDIDAS ML'!A3516</f>
        <v>123</v>
      </c>
      <c r="B1999" s="15">
        <f>'MEDIDAS ML'!B3516</f>
        <v>123</v>
      </c>
      <c r="C1999" s="6">
        <f>'MEDIDAS ML'!C3516</f>
        <v>123</v>
      </c>
      <c r="D1999" s="6" t="str">
        <f>'MEDIDAS ML'!D3516</f>
        <v>5x7x8 cm - 172 grs</v>
      </c>
      <c r="E1999" s="16">
        <f>'MEDIDAS ML'!E3516</f>
        <v>5</v>
      </c>
      <c r="F1999" s="16">
        <f>'MEDIDAS ML'!F3516</f>
        <v>7</v>
      </c>
      <c r="G1999" s="16">
        <f>'MEDIDAS ML'!G3516</f>
        <v>8</v>
      </c>
      <c r="H1999" s="16">
        <f>'MEDIDAS ML'!H3516</f>
        <v>0.17199999999999999</v>
      </c>
      <c r="I1999" s="16">
        <f>'MEDIDAS ML'!I3516</f>
        <v>7.0000000000000007E-2</v>
      </c>
      <c r="J1999" s="6" t="str">
        <f>'MEDIDAS ML'!J3516</f>
        <v>Se calcula por Peso</v>
      </c>
      <c r="K1999" s="16">
        <f>'MEDIDAS ML'!K3516</f>
        <v>0.17199999999999999</v>
      </c>
      <c r="L1999" s="7">
        <f>'MEDIDAS ML'!L3516</f>
        <v>4990</v>
      </c>
      <c r="M1999" s="6" t="str">
        <f>'MEDIDAS ML'!M3516</f>
        <v>Hasta $9.989</v>
      </c>
      <c r="N1999" s="7">
        <f>'MEDIDAS ML'!N3516</f>
        <v>700</v>
      </c>
      <c r="O1999" s="6" t="str">
        <f>'MEDIDAS ML'!O3516</f>
        <v>No aplica (&lt;$19.990)</v>
      </c>
      <c r="P1999" s="7">
        <f>'MEDIDAS ML'!P3516</f>
        <v>0</v>
      </c>
      <c r="Q1999" s="7">
        <f>'MEDIDAS ML'!Q3516</f>
        <v>700</v>
      </c>
      <c r="R1999" s="23" t="e">
        <f>'MEDIDAS ML'!#REF!</f>
        <v>#REF!</v>
      </c>
      <c r="S1999" s="24" t="e">
        <f>'MEDIDAS ML'!#REF!</f>
        <v>#REF!</v>
      </c>
      <c r="T1999" s="24" t="e">
        <f>'MEDIDAS ML'!#REF!</f>
        <v>#REF!</v>
      </c>
      <c r="U1999" s="24" t="e">
        <f>'MEDIDAS ML'!#REF!</f>
        <v>#REF!</v>
      </c>
      <c r="V1999" s="22" t="e">
        <f>'MEDIDAS ML'!#REF!</f>
        <v>#REF!</v>
      </c>
      <c r="W1999" s="17" t="e">
        <f>'MEDIDAS ML'!#REF!</f>
        <v>#REF!</v>
      </c>
      <c r="X1999" t="e">
        <f>'MEDIDAS ML'!#REF!</f>
        <v>#REF!</v>
      </c>
    </row>
    <row r="2000" spans="1:24" ht="15.75" customHeight="1" x14ac:dyDescent="0.25">
      <c r="A2000" s="6">
        <f>'MEDIDAS ML'!A3528</f>
        <v>123</v>
      </c>
      <c r="B2000" s="15">
        <f>'MEDIDAS ML'!B3528</f>
        <v>123</v>
      </c>
      <c r="C2000" s="6">
        <f>'MEDIDAS ML'!C3528</f>
        <v>123</v>
      </c>
      <c r="D2000" s="6" t="str">
        <f>'MEDIDAS ML'!D3528</f>
        <v>3x25x35 cm - 170 grs</v>
      </c>
      <c r="E2000" s="16">
        <f>'MEDIDAS ML'!E3528</f>
        <v>3</v>
      </c>
      <c r="F2000" s="16">
        <f>'MEDIDAS ML'!F3528</f>
        <v>25</v>
      </c>
      <c r="G2000" s="16">
        <f>'MEDIDAS ML'!G3528</f>
        <v>35</v>
      </c>
      <c r="H2000" s="16">
        <f>'MEDIDAS ML'!H3528</f>
        <v>0.17</v>
      </c>
      <c r="I2000" s="16">
        <f>'MEDIDAS ML'!I3528</f>
        <v>0.65625</v>
      </c>
      <c r="J2000" s="6" t="str">
        <f>'MEDIDAS ML'!J3528</f>
        <v>Se calcula por P volum</v>
      </c>
      <c r="K2000" s="16">
        <f>'MEDIDAS ML'!K3528</f>
        <v>0.65625</v>
      </c>
      <c r="L2000" s="7">
        <f>'MEDIDAS ML'!L3528</f>
        <v>4990</v>
      </c>
      <c r="M2000" s="6" t="str">
        <f>'MEDIDAS ML'!M3528</f>
        <v>Hasta $9.989</v>
      </c>
      <c r="N2000" s="7">
        <f>'MEDIDAS ML'!N3528</f>
        <v>700</v>
      </c>
      <c r="O2000" s="6" t="str">
        <f>'MEDIDAS ML'!O3528</f>
        <v>No aplica (&lt;$19.990)</v>
      </c>
      <c r="P2000" s="7">
        <f>'MEDIDAS ML'!P3528</f>
        <v>0</v>
      </c>
      <c r="Q2000" s="7">
        <f>'MEDIDAS ML'!Q3528</f>
        <v>700</v>
      </c>
      <c r="R2000" s="23" t="e">
        <f>'MEDIDAS ML'!#REF!</f>
        <v>#REF!</v>
      </c>
      <c r="S2000" s="24" t="e">
        <f>'MEDIDAS ML'!#REF!</f>
        <v>#REF!</v>
      </c>
      <c r="T2000" s="24" t="e">
        <f>'MEDIDAS ML'!#REF!</f>
        <v>#REF!</v>
      </c>
      <c r="U2000" s="24" t="e">
        <f>'MEDIDAS ML'!#REF!</f>
        <v>#REF!</v>
      </c>
      <c r="V2000" s="22" t="e">
        <f>'MEDIDAS ML'!#REF!</f>
        <v>#REF!</v>
      </c>
      <c r="W2000" s="17" t="e">
        <f>'MEDIDAS ML'!#REF!</f>
        <v>#REF!</v>
      </c>
      <c r="X2000" t="e">
        <f>'MEDIDAS ML'!#REF!</f>
        <v>#REF!</v>
      </c>
    </row>
    <row r="2001" spans="1:24" ht="15.75" customHeight="1" x14ac:dyDescent="0.25">
      <c r="A2001" s="6">
        <f>'MEDIDAS ML'!A3543</f>
        <v>123</v>
      </c>
      <c r="B2001" s="15">
        <f>'MEDIDAS ML'!B3543</f>
        <v>123</v>
      </c>
      <c r="C2001" s="6">
        <f>'MEDIDAS ML'!C3543</f>
        <v>123</v>
      </c>
      <c r="D2001" s="6" t="str">
        <f>'MEDIDAS ML'!D3543</f>
        <v>10x15x27 cm - 161 grs</v>
      </c>
      <c r="E2001" s="16">
        <f>'MEDIDAS ML'!E3543</f>
        <v>10</v>
      </c>
      <c r="F2001" s="16">
        <f>'MEDIDAS ML'!F3543</f>
        <v>15</v>
      </c>
      <c r="G2001" s="16">
        <f>'MEDIDAS ML'!G3543</f>
        <v>27</v>
      </c>
      <c r="H2001" s="16">
        <f>'MEDIDAS ML'!H3543</f>
        <v>0.161</v>
      </c>
      <c r="I2001" s="16">
        <f>'MEDIDAS ML'!I3543</f>
        <v>1.0125</v>
      </c>
      <c r="J2001" s="6" t="str">
        <f>'MEDIDAS ML'!J3543</f>
        <v>Se calcula por P volum</v>
      </c>
      <c r="K2001" s="16">
        <f>'MEDIDAS ML'!K3543</f>
        <v>1.0125</v>
      </c>
      <c r="L2001" s="7">
        <f>'MEDIDAS ML'!L3543</f>
        <v>4990</v>
      </c>
      <c r="M2001" s="6" t="str">
        <f>'MEDIDAS ML'!M3543</f>
        <v>Hasta $9.989</v>
      </c>
      <c r="N2001" s="7">
        <f>'MEDIDAS ML'!N3543</f>
        <v>700</v>
      </c>
      <c r="O2001" s="6" t="str">
        <f>'MEDIDAS ML'!O3543</f>
        <v>No aplica (&lt;$19.990)</v>
      </c>
      <c r="P2001" s="7">
        <f>'MEDIDAS ML'!P3543</f>
        <v>0</v>
      </c>
      <c r="Q2001" s="7">
        <f>'MEDIDAS ML'!Q3543</f>
        <v>700</v>
      </c>
      <c r="R2001" s="23" t="e">
        <f>'MEDIDAS ML'!#REF!</f>
        <v>#REF!</v>
      </c>
      <c r="S2001" s="24" t="e">
        <f>'MEDIDAS ML'!#REF!</f>
        <v>#REF!</v>
      </c>
      <c r="T2001" s="24" t="e">
        <f>'MEDIDAS ML'!#REF!</f>
        <v>#REF!</v>
      </c>
      <c r="U2001" s="24" t="e">
        <f>'MEDIDAS ML'!#REF!</f>
        <v>#REF!</v>
      </c>
      <c r="V2001" s="22" t="e">
        <f>'MEDIDAS ML'!#REF!</f>
        <v>#REF!</v>
      </c>
      <c r="W2001" s="17" t="e">
        <f>'MEDIDAS ML'!#REF!</f>
        <v>#REF!</v>
      </c>
      <c r="X2001" t="e">
        <f>'MEDIDAS ML'!#REF!</f>
        <v>#REF!</v>
      </c>
    </row>
    <row r="2002" spans="1:24" ht="15.75" customHeight="1" x14ac:dyDescent="0.25">
      <c r="A2002" s="6">
        <f>'MEDIDAS ML'!A3637</f>
        <v>123</v>
      </c>
      <c r="B2002" s="15">
        <f>'MEDIDAS ML'!B3637</f>
        <v>123</v>
      </c>
      <c r="C2002" s="6">
        <f>'MEDIDAS ML'!C3637</f>
        <v>123</v>
      </c>
      <c r="D2002" s="6" t="str">
        <f>'MEDIDAS ML'!D3637</f>
        <v>3x25x35 cm - 150 grs</v>
      </c>
      <c r="E2002" s="16">
        <f>'MEDIDAS ML'!E3637</f>
        <v>3</v>
      </c>
      <c r="F2002" s="16">
        <f>'MEDIDAS ML'!F3637</f>
        <v>25</v>
      </c>
      <c r="G2002" s="16">
        <f>'MEDIDAS ML'!G3637</f>
        <v>35</v>
      </c>
      <c r="H2002" s="16">
        <f>'MEDIDAS ML'!H3637</f>
        <v>0.15</v>
      </c>
      <c r="I2002" s="16">
        <f>'MEDIDAS ML'!I3637</f>
        <v>0.65625</v>
      </c>
      <c r="J2002" s="6" t="str">
        <f>'MEDIDAS ML'!J3637</f>
        <v>Se calcula por P volum</v>
      </c>
      <c r="K2002" s="16">
        <f>'MEDIDAS ML'!K3637</f>
        <v>0.65625</v>
      </c>
      <c r="L2002" s="7">
        <f>'MEDIDAS ML'!L3637</f>
        <v>4990</v>
      </c>
      <c r="M2002" s="6" t="str">
        <f>'MEDIDAS ML'!M3637</f>
        <v>Hasta $9.989</v>
      </c>
      <c r="N2002" s="7">
        <f>'MEDIDAS ML'!N3637</f>
        <v>700</v>
      </c>
      <c r="O2002" s="6" t="str">
        <f>'MEDIDAS ML'!O3637</f>
        <v>No aplica (&lt;$19.990)</v>
      </c>
      <c r="P2002" s="7">
        <f>'MEDIDAS ML'!P3637</f>
        <v>0</v>
      </c>
      <c r="Q2002" s="7">
        <f>'MEDIDAS ML'!Q3637</f>
        <v>700</v>
      </c>
      <c r="R2002" s="23" t="e">
        <f>'MEDIDAS ML'!#REF!</f>
        <v>#REF!</v>
      </c>
      <c r="S2002" s="24" t="e">
        <f>'MEDIDAS ML'!#REF!</f>
        <v>#REF!</v>
      </c>
      <c r="T2002" s="24" t="e">
        <f>'MEDIDAS ML'!#REF!</f>
        <v>#REF!</v>
      </c>
      <c r="U2002" s="24" t="e">
        <f>'MEDIDAS ML'!#REF!</f>
        <v>#REF!</v>
      </c>
      <c r="V2002" s="22" t="e">
        <f>'MEDIDAS ML'!#REF!</f>
        <v>#REF!</v>
      </c>
      <c r="W2002" s="17" t="e">
        <f>'MEDIDAS ML'!#REF!</f>
        <v>#REF!</v>
      </c>
      <c r="X2002" t="e">
        <f>'MEDIDAS ML'!#REF!</f>
        <v>#REF!</v>
      </c>
    </row>
    <row r="2003" spans="1:24" ht="15.75" customHeight="1" x14ac:dyDescent="0.25">
      <c r="A2003" s="6">
        <f>'MEDIDAS ML'!A3638</f>
        <v>123</v>
      </c>
      <c r="B2003" s="15">
        <f>'MEDIDAS ML'!B3638</f>
        <v>123</v>
      </c>
      <c r="C2003" s="6">
        <f>'MEDIDAS ML'!C3638</f>
        <v>123</v>
      </c>
      <c r="D2003" s="6" t="str">
        <f>'MEDIDAS ML'!D3638</f>
        <v>3x25x35 cm - 150 grs</v>
      </c>
      <c r="E2003" s="16">
        <f>'MEDIDAS ML'!E3638</f>
        <v>3</v>
      </c>
      <c r="F2003" s="16">
        <f>'MEDIDAS ML'!F3638</f>
        <v>25</v>
      </c>
      <c r="G2003" s="16">
        <f>'MEDIDAS ML'!G3638</f>
        <v>35</v>
      </c>
      <c r="H2003" s="16">
        <f>'MEDIDAS ML'!H3638</f>
        <v>0.15</v>
      </c>
      <c r="I2003" s="16">
        <f>'MEDIDAS ML'!I3638</f>
        <v>0.65625</v>
      </c>
      <c r="J2003" s="6" t="str">
        <f>'MEDIDAS ML'!J3638</f>
        <v>Se calcula por P volum</v>
      </c>
      <c r="K2003" s="16">
        <f>'MEDIDAS ML'!K3638</f>
        <v>0.65625</v>
      </c>
      <c r="L2003" s="7">
        <f>'MEDIDAS ML'!L3638</f>
        <v>4990</v>
      </c>
      <c r="M2003" s="6" t="str">
        <f>'MEDIDAS ML'!M3638</f>
        <v>Hasta $9.989</v>
      </c>
      <c r="N2003" s="7">
        <f>'MEDIDAS ML'!N3638</f>
        <v>700</v>
      </c>
      <c r="O2003" s="6" t="str">
        <f>'MEDIDAS ML'!O3638</f>
        <v>No aplica (&lt;$19.990)</v>
      </c>
      <c r="P2003" s="7">
        <f>'MEDIDAS ML'!P3638</f>
        <v>0</v>
      </c>
      <c r="Q2003" s="7">
        <f>'MEDIDAS ML'!Q3638</f>
        <v>700</v>
      </c>
      <c r="R2003" s="23" t="e">
        <f>'MEDIDAS ML'!#REF!</f>
        <v>#REF!</v>
      </c>
      <c r="S2003" s="24" t="e">
        <f>'MEDIDAS ML'!#REF!</f>
        <v>#REF!</v>
      </c>
      <c r="T2003" s="24" t="e">
        <f>'MEDIDAS ML'!#REF!</f>
        <v>#REF!</v>
      </c>
      <c r="U2003" s="24" t="e">
        <f>'MEDIDAS ML'!#REF!</f>
        <v>#REF!</v>
      </c>
      <c r="V2003" s="22" t="e">
        <f>'MEDIDAS ML'!#REF!</f>
        <v>#REF!</v>
      </c>
      <c r="W2003" s="17" t="e">
        <f>'MEDIDAS ML'!#REF!</f>
        <v>#REF!</v>
      </c>
      <c r="X2003" t="e">
        <f>'MEDIDAS ML'!#REF!</f>
        <v>#REF!</v>
      </c>
    </row>
    <row r="2004" spans="1:24" ht="15.75" customHeight="1" x14ac:dyDescent="0.25">
      <c r="A2004" s="6">
        <f>'MEDIDAS ML'!A3705</f>
        <v>123</v>
      </c>
      <c r="B2004" s="15">
        <f>'MEDIDAS ML'!B3705</f>
        <v>123</v>
      </c>
      <c r="C2004" s="6">
        <f>'MEDIDAS ML'!C3705</f>
        <v>123</v>
      </c>
      <c r="D2004" s="6" t="str">
        <f>'MEDIDAS ML'!D3705</f>
        <v>5x15x20 cm - 137 grs</v>
      </c>
      <c r="E2004" s="16">
        <f>'MEDIDAS ML'!E3705</f>
        <v>5</v>
      </c>
      <c r="F2004" s="16">
        <f>'MEDIDAS ML'!F3705</f>
        <v>15</v>
      </c>
      <c r="G2004" s="16">
        <f>'MEDIDAS ML'!G3705</f>
        <v>20</v>
      </c>
      <c r="H2004" s="16">
        <f>'MEDIDAS ML'!H3705</f>
        <v>0.13700000000000001</v>
      </c>
      <c r="I2004" s="16">
        <f>'MEDIDAS ML'!I3705</f>
        <v>0.375</v>
      </c>
      <c r="J2004" s="6" t="str">
        <f>'MEDIDAS ML'!J3705</f>
        <v>Se calcula por P volum</v>
      </c>
      <c r="K2004" s="16">
        <f>'MEDIDAS ML'!K3705</f>
        <v>0.375</v>
      </c>
      <c r="L2004" s="7">
        <f>'MEDIDAS ML'!L3705</f>
        <v>4990</v>
      </c>
      <c r="M2004" s="6" t="str">
        <f>'MEDIDAS ML'!M3705</f>
        <v>Hasta $9.989</v>
      </c>
      <c r="N2004" s="7">
        <f>'MEDIDAS ML'!N3705</f>
        <v>700</v>
      </c>
      <c r="O2004" s="6" t="str">
        <f>'MEDIDAS ML'!O3705</f>
        <v>No aplica (&lt;$19.990)</v>
      </c>
      <c r="P2004" s="7">
        <f>'MEDIDAS ML'!P3705</f>
        <v>0</v>
      </c>
      <c r="Q2004" s="7">
        <f>'MEDIDAS ML'!Q3705</f>
        <v>700</v>
      </c>
      <c r="R2004" s="23" t="e">
        <f>'MEDIDAS ML'!#REF!</f>
        <v>#REF!</v>
      </c>
      <c r="S2004" s="24" t="e">
        <f>'MEDIDAS ML'!#REF!</f>
        <v>#REF!</v>
      </c>
      <c r="T2004" s="24" t="e">
        <f>'MEDIDAS ML'!#REF!</f>
        <v>#REF!</v>
      </c>
      <c r="U2004" s="24" t="e">
        <f>'MEDIDAS ML'!#REF!</f>
        <v>#REF!</v>
      </c>
      <c r="V2004" s="22" t="e">
        <f>'MEDIDAS ML'!#REF!</f>
        <v>#REF!</v>
      </c>
      <c r="W2004" s="17" t="e">
        <f>'MEDIDAS ML'!#REF!</f>
        <v>#REF!</v>
      </c>
      <c r="X2004" t="e">
        <f>'MEDIDAS ML'!#REF!</f>
        <v>#REF!</v>
      </c>
    </row>
    <row r="2005" spans="1:24" ht="15.75" customHeight="1" x14ac:dyDescent="0.25">
      <c r="A2005" s="6">
        <f>'MEDIDAS ML'!A3877</f>
        <v>123</v>
      </c>
      <c r="B2005" s="15">
        <f>'MEDIDAS ML'!B3877</f>
        <v>123</v>
      </c>
      <c r="C2005" s="6">
        <f>'MEDIDAS ML'!C3877</f>
        <v>123</v>
      </c>
      <c r="D2005" s="6" t="str">
        <f>'MEDIDAS ML'!D3877</f>
        <v>7x13x26 cm - 100 grs</v>
      </c>
      <c r="E2005" s="16">
        <f>'MEDIDAS ML'!E3877</f>
        <v>7</v>
      </c>
      <c r="F2005" s="16">
        <f>'MEDIDAS ML'!F3877</f>
        <v>13</v>
      </c>
      <c r="G2005" s="16">
        <f>'MEDIDAS ML'!G3877</f>
        <v>26</v>
      </c>
      <c r="H2005" s="16">
        <f>'MEDIDAS ML'!H3877</f>
        <v>0.1</v>
      </c>
      <c r="I2005" s="16">
        <f>'MEDIDAS ML'!I3877</f>
        <v>0.59150000000000003</v>
      </c>
      <c r="J2005" s="6" t="str">
        <f>'MEDIDAS ML'!J3877</f>
        <v>Se calcula por P volum</v>
      </c>
      <c r="K2005" s="16">
        <f>'MEDIDAS ML'!K3877</f>
        <v>0.59150000000000003</v>
      </c>
      <c r="L2005" s="7">
        <f>'MEDIDAS ML'!L3877</f>
        <v>4990</v>
      </c>
      <c r="M2005" s="6" t="str">
        <f>'MEDIDAS ML'!M3877</f>
        <v>Hasta $9.989</v>
      </c>
      <c r="N2005" s="7">
        <f>'MEDIDAS ML'!N3877</f>
        <v>700</v>
      </c>
      <c r="O2005" s="6" t="str">
        <f>'MEDIDAS ML'!O3877</f>
        <v>No aplica (&lt;$19.990)</v>
      </c>
      <c r="P2005" s="7">
        <f>'MEDIDAS ML'!P3877</f>
        <v>0</v>
      </c>
      <c r="Q2005" s="7">
        <f>'MEDIDAS ML'!Q3877</f>
        <v>700</v>
      </c>
      <c r="R2005" s="23" t="e">
        <f>'MEDIDAS ML'!#REF!</f>
        <v>#REF!</v>
      </c>
      <c r="S2005" s="24" t="e">
        <f>'MEDIDAS ML'!#REF!</f>
        <v>#REF!</v>
      </c>
      <c r="T2005" s="24" t="e">
        <f>'MEDIDAS ML'!#REF!</f>
        <v>#REF!</v>
      </c>
      <c r="U2005" s="24" t="e">
        <f>'MEDIDAS ML'!#REF!</f>
        <v>#REF!</v>
      </c>
      <c r="V2005" s="22" t="e">
        <f>'MEDIDAS ML'!#REF!</f>
        <v>#REF!</v>
      </c>
      <c r="W2005" s="17" t="e">
        <f>'MEDIDAS ML'!#REF!</f>
        <v>#REF!</v>
      </c>
      <c r="X2005" t="e">
        <f>'MEDIDAS ML'!#REF!</f>
        <v>#REF!</v>
      </c>
    </row>
    <row r="2006" spans="1:24" ht="15.75" customHeight="1" x14ac:dyDescent="0.25">
      <c r="A2006" s="6">
        <f>'MEDIDAS ML'!A3950</f>
        <v>123</v>
      </c>
      <c r="B2006" s="15">
        <f>'MEDIDAS ML'!B3950</f>
        <v>123</v>
      </c>
      <c r="C2006" s="6">
        <f>'MEDIDAS ML'!C3950</f>
        <v>123</v>
      </c>
      <c r="D2006" s="6" t="str">
        <f>'MEDIDAS ML'!D3950</f>
        <v>5x10x16 cm - 100 grs</v>
      </c>
      <c r="E2006" s="16">
        <f>'MEDIDAS ML'!E3950</f>
        <v>5</v>
      </c>
      <c r="F2006" s="16">
        <f>'MEDIDAS ML'!F3950</f>
        <v>10</v>
      </c>
      <c r="G2006" s="16">
        <f>'MEDIDAS ML'!G3950</f>
        <v>16</v>
      </c>
      <c r="H2006" s="16">
        <f>'MEDIDAS ML'!H3950</f>
        <v>0.1</v>
      </c>
      <c r="I2006" s="16">
        <f>'MEDIDAS ML'!I3950</f>
        <v>0.2</v>
      </c>
      <c r="J2006" s="6" t="str">
        <f>'MEDIDAS ML'!J3950</f>
        <v>Se calcula por P volum</v>
      </c>
      <c r="K2006" s="16">
        <f>'MEDIDAS ML'!K3950</f>
        <v>0.2</v>
      </c>
      <c r="L2006" s="7">
        <f>'MEDIDAS ML'!L3950</f>
        <v>4990</v>
      </c>
      <c r="M2006" s="6" t="str">
        <f>'MEDIDAS ML'!M3950</f>
        <v>Hasta $9.989</v>
      </c>
      <c r="N2006" s="7">
        <f>'MEDIDAS ML'!N3950</f>
        <v>700</v>
      </c>
      <c r="O2006" s="6" t="str">
        <f>'MEDIDAS ML'!O3950</f>
        <v>No aplica (&lt;$19.990)</v>
      </c>
      <c r="P2006" s="7">
        <f>'MEDIDAS ML'!P3950</f>
        <v>0</v>
      </c>
      <c r="Q2006" s="7">
        <f>'MEDIDAS ML'!Q3950</f>
        <v>700</v>
      </c>
      <c r="R2006" s="23" t="e">
        <f>'MEDIDAS ML'!#REF!</f>
        <v>#REF!</v>
      </c>
      <c r="S2006" s="24" t="e">
        <f>'MEDIDAS ML'!#REF!</f>
        <v>#REF!</v>
      </c>
      <c r="T2006" s="24" t="e">
        <f>'MEDIDAS ML'!#REF!</f>
        <v>#REF!</v>
      </c>
      <c r="U2006" s="24" t="e">
        <f>'MEDIDAS ML'!#REF!</f>
        <v>#REF!</v>
      </c>
      <c r="V2006" s="22" t="e">
        <f>'MEDIDAS ML'!#REF!</f>
        <v>#REF!</v>
      </c>
      <c r="W2006" s="17" t="e">
        <f>'MEDIDAS ML'!#REF!</f>
        <v>#REF!</v>
      </c>
      <c r="X2006" t="e">
        <f>'MEDIDAS ML'!#REF!</f>
        <v>#REF!</v>
      </c>
    </row>
    <row r="2007" spans="1:24" ht="15.75" customHeight="1" x14ac:dyDescent="0.25">
      <c r="A2007" s="6">
        <f>'MEDIDAS ML'!A4000</f>
        <v>123</v>
      </c>
      <c r="B2007" s="15">
        <f>'MEDIDAS ML'!B4000</f>
        <v>123</v>
      </c>
      <c r="C2007" s="6">
        <f>'MEDIDAS ML'!C4000</f>
        <v>123</v>
      </c>
      <c r="D2007" s="6" t="str">
        <f>'MEDIDAS ML'!D4000</f>
        <v>5x11x13 cm - 90 grs</v>
      </c>
      <c r="E2007" s="16">
        <f>'MEDIDAS ML'!E4000</f>
        <v>5</v>
      </c>
      <c r="F2007" s="16">
        <f>'MEDIDAS ML'!F4000</f>
        <v>11</v>
      </c>
      <c r="G2007" s="16">
        <f>'MEDIDAS ML'!G4000</f>
        <v>13</v>
      </c>
      <c r="H2007" s="16">
        <f>'MEDIDAS ML'!H4000</f>
        <v>0.09</v>
      </c>
      <c r="I2007" s="16">
        <f>'MEDIDAS ML'!I4000</f>
        <v>0.17874999999999999</v>
      </c>
      <c r="J2007" s="6" t="str">
        <f>'MEDIDAS ML'!J4000</f>
        <v>Se calcula por P volum</v>
      </c>
      <c r="K2007" s="16">
        <f>'MEDIDAS ML'!K4000</f>
        <v>0.17874999999999999</v>
      </c>
      <c r="L2007" s="7">
        <f>'MEDIDAS ML'!L4000</f>
        <v>4990</v>
      </c>
      <c r="M2007" s="6" t="str">
        <f>'MEDIDAS ML'!M4000</f>
        <v>Hasta $9.989</v>
      </c>
      <c r="N2007" s="7">
        <f>'MEDIDAS ML'!N4000</f>
        <v>700</v>
      </c>
      <c r="O2007" s="6" t="str">
        <f>'MEDIDAS ML'!O4000</f>
        <v>No aplica (&lt;$19.990)</v>
      </c>
      <c r="P2007" s="7">
        <f>'MEDIDAS ML'!P4000</f>
        <v>0</v>
      </c>
      <c r="Q2007" s="7">
        <f>'MEDIDAS ML'!Q4000</f>
        <v>700</v>
      </c>
      <c r="R2007" s="23" t="e">
        <f>'MEDIDAS ML'!#REF!</f>
        <v>#REF!</v>
      </c>
      <c r="S2007" s="24" t="e">
        <f>'MEDIDAS ML'!#REF!</f>
        <v>#REF!</v>
      </c>
      <c r="T2007" s="24" t="e">
        <f>'MEDIDAS ML'!#REF!</f>
        <v>#REF!</v>
      </c>
      <c r="U2007" s="24" t="e">
        <f>'MEDIDAS ML'!#REF!</f>
        <v>#REF!</v>
      </c>
      <c r="V2007" s="22" t="e">
        <f>'MEDIDAS ML'!#REF!</f>
        <v>#REF!</v>
      </c>
      <c r="W2007" s="17" t="e">
        <f>'MEDIDAS ML'!#REF!</f>
        <v>#REF!</v>
      </c>
      <c r="X2007" t="e">
        <f>'MEDIDAS ML'!#REF!</f>
        <v>#REF!</v>
      </c>
    </row>
    <row r="2008" spans="1:24" ht="15.75" customHeight="1" x14ac:dyDescent="0.25">
      <c r="A2008" s="6">
        <f>'MEDIDAS ML'!A4001</f>
        <v>123</v>
      </c>
      <c r="B2008" s="15">
        <f>'MEDIDAS ML'!B4001</f>
        <v>123</v>
      </c>
      <c r="C2008" s="6">
        <f>'MEDIDAS ML'!C4001</f>
        <v>123</v>
      </c>
      <c r="D2008" s="6" t="str">
        <f>'MEDIDAS ML'!D4001</f>
        <v>5x11x13 cm - 90 grs</v>
      </c>
      <c r="E2008" s="16">
        <f>'MEDIDAS ML'!E4001</f>
        <v>5</v>
      </c>
      <c r="F2008" s="16">
        <f>'MEDIDAS ML'!F4001</f>
        <v>11</v>
      </c>
      <c r="G2008" s="16">
        <f>'MEDIDAS ML'!G4001</f>
        <v>13</v>
      </c>
      <c r="H2008" s="16">
        <f>'MEDIDAS ML'!H4001</f>
        <v>0.09</v>
      </c>
      <c r="I2008" s="16">
        <f>'MEDIDAS ML'!I4001</f>
        <v>0.17874999999999999</v>
      </c>
      <c r="J2008" s="6" t="str">
        <f>'MEDIDAS ML'!J4001</f>
        <v>Se calcula por P volum</v>
      </c>
      <c r="K2008" s="16">
        <f>'MEDIDAS ML'!K4001</f>
        <v>0.17874999999999999</v>
      </c>
      <c r="L2008" s="7">
        <f>'MEDIDAS ML'!L4001</f>
        <v>4990</v>
      </c>
      <c r="M2008" s="6" t="str">
        <f>'MEDIDAS ML'!M4001</f>
        <v>Hasta $9.989</v>
      </c>
      <c r="N2008" s="7">
        <f>'MEDIDAS ML'!N4001</f>
        <v>700</v>
      </c>
      <c r="O2008" s="6" t="str">
        <f>'MEDIDAS ML'!O4001</f>
        <v>No aplica (&lt;$19.990)</v>
      </c>
      <c r="P2008" s="7">
        <f>'MEDIDAS ML'!P4001</f>
        <v>0</v>
      </c>
      <c r="Q2008" s="7">
        <f>'MEDIDAS ML'!Q4001</f>
        <v>700</v>
      </c>
      <c r="R2008" s="23" t="e">
        <f>'MEDIDAS ML'!#REF!</f>
        <v>#REF!</v>
      </c>
      <c r="S2008" s="24" t="e">
        <f>'MEDIDAS ML'!#REF!</f>
        <v>#REF!</v>
      </c>
      <c r="T2008" s="24" t="e">
        <f>'MEDIDAS ML'!#REF!</f>
        <v>#REF!</v>
      </c>
      <c r="U2008" s="24" t="e">
        <f>'MEDIDAS ML'!#REF!</f>
        <v>#REF!</v>
      </c>
      <c r="V2008" s="22" t="e">
        <f>'MEDIDAS ML'!#REF!</f>
        <v>#REF!</v>
      </c>
      <c r="W2008" s="17" t="e">
        <f>'MEDIDAS ML'!#REF!</f>
        <v>#REF!</v>
      </c>
      <c r="X2008" t="e">
        <f>'MEDIDAS ML'!#REF!</f>
        <v>#REF!</v>
      </c>
    </row>
    <row r="2009" spans="1:24" ht="15.75" customHeight="1" x14ac:dyDescent="0.25">
      <c r="A2009" s="6">
        <f>'MEDIDAS ML'!A4284</f>
        <v>123</v>
      </c>
      <c r="B2009" s="15">
        <f>'MEDIDAS ML'!B4284</f>
        <v>123</v>
      </c>
      <c r="C2009" s="6">
        <f>'MEDIDAS ML'!C4284</f>
        <v>123</v>
      </c>
      <c r="D2009" s="6" t="str">
        <f>'MEDIDAS ML'!D4284</f>
        <v>11x20x3 cm - 40 grs</v>
      </c>
      <c r="E2009" s="16">
        <f>'MEDIDAS ML'!E4284</f>
        <v>11</v>
      </c>
      <c r="F2009" s="16">
        <f>'MEDIDAS ML'!F4284</f>
        <v>20</v>
      </c>
      <c r="G2009" s="16">
        <f>'MEDIDAS ML'!G4284</f>
        <v>3</v>
      </c>
      <c r="H2009" s="16">
        <f>'MEDIDAS ML'!H4284</f>
        <v>0.04</v>
      </c>
      <c r="I2009" s="16">
        <f>'MEDIDAS ML'!I4284</f>
        <v>0.16500000000000001</v>
      </c>
      <c r="J2009" s="6" t="str">
        <f>'MEDIDAS ML'!J4284</f>
        <v>Se calcula por P volum</v>
      </c>
      <c r="K2009" s="16">
        <f>'MEDIDAS ML'!K4284</f>
        <v>0.16500000000000001</v>
      </c>
      <c r="L2009" s="7">
        <f>'MEDIDAS ML'!L4284</f>
        <v>4990</v>
      </c>
      <c r="M2009" s="6" t="str">
        <f>'MEDIDAS ML'!M4284</f>
        <v>Hasta $9.989</v>
      </c>
      <c r="N2009" s="7">
        <f>'MEDIDAS ML'!N4284</f>
        <v>700</v>
      </c>
      <c r="O2009" s="6" t="str">
        <f>'MEDIDAS ML'!O4284</f>
        <v>No aplica (&lt;$19.990)</v>
      </c>
      <c r="P2009" s="7">
        <f>'MEDIDAS ML'!P4284</f>
        <v>0</v>
      </c>
      <c r="Q2009" s="7">
        <f>'MEDIDAS ML'!Q4284</f>
        <v>700</v>
      </c>
      <c r="R2009" s="23" t="e">
        <f>'MEDIDAS ML'!#REF!</f>
        <v>#REF!</v>
      </c>
      <c r="S2009" s="24" t="e">
        <f>'MEDIDAS ML'!#REF!</f>
        <v>#REF!</v>
      </c>
      <c r="T2009" s="24" t="e">
        <f>'MEDIDAS ML'!#REF!</f>
        <v>#REF!</v>
      </c>
      <c r="U2009" s="24" t="e">
        <f>'MEDIDAS ML'!#REF!</f>
        <v>#REF!</v>
      </c>
      <c r="V2009" s="22" t="e">
        <f>'MEDIDAS ML'!#REF!</f>
        <v>#REF!</v>
      </c>
      <c r="W2009" s="17" t="e">
        <f>'MEDIDAS ML'!#REF!</f>
        <v>#REF!</v>
      </c>
      <c r="X2009" t="e">
        <f>'MEDIDAS ML'!#REF!</f>
        <v>#REF!</v>
      </c>
    </row>
    <row r="2010" spans="1:24" ht="15.75" customHeight="1" x14ac:dyDescent="0.25">
      <c r="A2010" s="6">
        <f>'MEDIDAS ML'!A4285</f>
        <v>123</v>
      </c>
      <c r="B2010" s="15">
        <f>'MEDIDAS ML'!B4285</f>
        <v>123</v>
      </c>
      <c r="C2010" s="6">
        <f>'MEDIDAS ML'!C4285</f>
        <v>123</v>
      </c>
      <c r="D2010" s="6" t="str">
        <f>'MEDIDAS ML'!D4285</f>
        <v>11x20x3 cm - 40 grs</v>
      </c>
      <c r="E2010" s="16">
        <f>'MEDIDAS ML'!E4285</f>
        <v>11</v>
      </c>
      <c r="F2010" s="16">
        <f>'MEDIDAS ML'!F4285</f>
        <v>20</v>
      </c>
      <c r="G2010" s="16">
        <f>'MEDIDAS ML'!G4285</f>
        <v>3</v>
      </c>
      <c r="H2010" s="16">
        <f>'MEDIDAS ML'!H4285</f>
        <v>0.04</v>
      </c>
      <c r="I2010" s="16">
        <f>'MEDIDAS ML'!I4285</f>
        <v>0.16500000000000001</v>
      </c>
      <c r="J2010" s="6" t="str">
        <f>'MEDIDAS ML'!J4285</f>
        <v>Se calcula por P volum</v>
      </c>
      <c r="K2010" s="16">
        <f>'MEDIDAS ML'!K4285</f>
        <v>0.16500000000000001</v>
      </c>
      <c r="L2010" s="7">
        <f>'MEDIDAS ML'!L4285</f>
        <v>4990</v>
      </c>
      <c r="M2010" s="6" t="str">
        <f>'MEDIDAS ML'!M4285</f>
        <v>Hasta $9.989</v>
      </c>
      <c r="N2010" s="7">
        <f>'MEDIDAS ML'!N4285</f>
        <v>700</v>
      </c>
      <c r="O2010" s="6" t="str">
        <f>'MEDIDAS ML'!O4285</f>
        <v>No aplica (&lt;$19.990)</v>
      </c>
      <c r="P2010" s="7">
        <f>'MEDIDAS ML'!P4285</f>
        <v>0</v>
      </c>
      <c r="Q2010" s="7">
        <f>'MEDIDAS ML'!Q4285</f>
        <v>700</v>
      </c>
      <c r="R2010" s="23" t="e">
        <f>'MEDIDAS ML'!#REF!</f>
        <v>#REF!</v>
      </c>
      <c r="S2010" s="24" t="e">
        <f>'MEDIDAS ML'!#REF!</f>
        <v>#REF!</v>
      </c>
      <c r="T2010" s="24" t="e">
        <f>'MEDIDAS ML'!#REF!</f>
        <v>#REF!</v>
      </c>
      <c r="U2010" s="24" t="e">
        <f>'MEDIDAS ML'!#REF!</f>
        <v>#REF!</v>
      </c>
      <c r="V2010" s="22" t="e">
        <f>'MEDIDAS ML'!#REF!</f>
        <v>#REF!</v>
      </c>
      <c r="W2010" s="17" t="e">
        <f>'MEDIDAS ML'!#REF!</f>
        <v>#REF!</v>
      </c>
      <c r="X2010" t="e">
        <f>'MEDIDAS ML'!#REF!</f>
        <v>#REF!</v>
      </c>
    </row>
    <row r="2011" spans="1:24" ht="15.75" customHeight="1" x14ac:dyDescent="0.25">
      <c r="A2011" s="6">
        <f>'MEDIDAS ML'!A3187</f>
        <v>123</v>
      </c>
      <c r="B2011" s="15">
        <f>'MEDIDAS ML'!B3187</f>
        <v>123</v>
      </c>
      <c r="C2011" s="6">
        <f>'MEDIDAS ML'!C3187</f>
        <v>123</v>
      </c>
      <c r="D2011" s="6" t="str">
        <f>'MEDIDAS ML'!D3187</f>
        <v>4x5x20 cm - 230 grs</v>
      </c>
      <c r="E2011" s="16">
        <f>'MEDIDAS ML'!E3187</f>
        <v>4</v>
      </c>
      <c r="F2011" s="16">
        <f>'MEDIDAS ML'!F3187</f>
        <v>5</v>
      </c>
      <c r="G2011" s="16">
        <f>'MEDIDAS ML'!G3187</f>
        <v>20</v>
      </c>
      <c r="H2011" s="16">
        <f>'MEDIDAS ML'!H3187</f>
        <v>0.23</v>
      </c>
      <c r="I2011" s="16">
        <f>'MEDIDAS ML'!I3187</f>
        <v>0.1</v>
      </c>
      <c r="J2011" s="6" t="str">
        <f>'MEDIDAS ML'!J3187</f>
        <v>Se calcula por Peso</v>
      </c>
      <c r="K2011" s="16">
        <f>'MEDIDAS ML'!K3187</f>
        <v>0.23</v>
      </c>
      <c r="L2011" s="7">
        <f>'MEDIDAS ML'!L3187</f>
        <v>4991</v>
      </c>
      <c r="M2011" s="6" t="str">
        <f>'MEDIDAS ML'!M3187</f>
        <v>Hasta $9.989</v>
      </c>
      <c r="N2011" s="7">
        <f>'MEDIDAS ML'!N3187</f>
        <v>700</v>
      </c>
      <c r="O2011" s="6" t="str">
        <f>'MEDIDAS ML'!O3187</f>
        <v>No aplica (&lt;$19.990)</v>
      </c>
      <c r="P2011" s="7">
        <f>'MEDIDAS ML'!P3187</f>
        <v>0</v>
      </c>
      <c r="Q2011" s="7">
        <f>'MEDIDAS ML'!Q3187</f>
        <v>700</v>
      </c>
      <c r="R2011" s="23" t="e">
        <f>'MEDIDAS ML'!#REF!</f>
        <v>#REF!</v>
      </c>
      <c r="S2011" s="24" t="e">
        <f>'MEDIDAS ML'!#REF!</f>
        <v>#REF!</v>
      </c>
      <c r="T2011" s="24" t="e">
        <f>'MEDIDAS ML'!#REF!</f>
        <v>#REF!</v>
      </c>
      <c r="U2011" s="24" t="e">
        <f>'MEDIDAS ML'!#REF!</f>
        <v>#REF!</v>
      </c>
      <c r="V2011" s="22" t="e">
        <f>'MEDIDAS ML'!#REF!</f>
        <v>#REF!</v>
      </c>
      <c r="W2011" s="17" t="e">
        <f>'MEDIDAS ML'!#REF!</f>
        <v>#REF!</v>
      </c>
      <c r="X2011" t="e">
        <f>'MEDIDAS ML'!#REF!</f>
        <v>#REF!</v>
      </c>
    </row>
    <row r="2012" spans="1:24" ht="15.75" customHeight="1" x14ac:dyDescent="0.25">
      <c r="A2012" s="6">
        <f>'MEDIDAS ML'!A3409</f>
        <v>123</v>
      </c>
      <c r="B2012" s="15">
        <f>'MEDIDAS ML'!B3409</f>
        <v>123</v>
      </c>
      <c r="C2012" s="6">
        <f>'MEDIDAS ML'!C3409</f>
        <v>123</v>
      </c>
      <c r="D2012" s="6" t="str">
        <f>'MEDIDAS ML'!D3409</f>
        <v>5x13x22 cm - 186 grs</v>
      </c>
      <c r="E2012" s="16">
        <f>'MEDIDAS ML'!E3409</f>
        <v>5</v>
      </c>
      <c r="F2012" s="16">
        <f>'MEDIDAS ML'!F3409</f>
        <v>13</v>
      </c>
      <c r="G2012" s="16">
        <f>'MEDIDAS ML'!G3409</f>
        <v>22</v>
      </c>
      <c r="H2012" s="16">
        <f>'MEDIDAS ML'!H3409</f>
        <v>0.186</v>
      </c>
      <c r="I2012" s="16">
        <f>'MEDIDAS ML'!I3409</f>
        <v>0.35749999999999998</v>
      </c>
      <c r="J2012" s="6" t="str">
        <f>'MEDIDAS ML'!J3409</f>
        <v>Se calcula por P volum</v>
      </c>
      <c r="K2012" s="16">
        <f>'MEDIDAS ML'!K3409</f>
        <v>0.35749999999999998</v>
      </c>
      <c r="L2012" s="7">
        <f>'MEDIDAS ML'!L3409</f>
        <v>4991</v>
      </c>
      <c r="M2012" s="6" t="str">
        <f>'MEDIDAS ML'!M3409</f>
        <v>Hasta $9.989</v>
      </c>
      <c r="N2012" s="7">
        <f>'MEDIDAS ML'!N3409</f>
        <v>700</v>
      </c>
      <c r="O2012" s="6" t="str">
        <f>'MEDIDAS ML'!O3409</f>
        <v>No aplica (&lt;$19.990)</v>
      </c>
      <c r="P2012" s="7">
        <f>'MEDIDAS ML'!P3409</f>
        <v>0</v>
      </c>
      <c r="Q2012" s="7">
        <f>'MEDIDAS ML'!Q3409</f>
        <v>700</v>
      </c>
      <c r="R2012" s="23" t="e">
        <f>'MEDIDAS ML'!#REF!</f>
        <v>#REF!</v>
      </c>
      <c r="S2012" s="24" t="e">
        <f>'MEDIDAS ML'!#REF!</f>
        <v>#REF!</v>
      </c>
      <c r="T2012" s="24" t="e">
        <f>'MEDIDAS ML'!#REF!</f>
        <v>#REF!</v>
      </c>
      <c r="U2012" s="24" t="e">
        <f>'MEDIDAS ML'!#REF!</f>
        <v>#REF!</v>
      </c>
      <c r="V2012" s="22" t="e">
        <f>'MEDIDAS ML'!#REF!</f>
        <v>#REF!</v>
      </c>
      <c r="W2012" s="17" t="e">
        <f>'MEDIDAS ML'!#REF!</f>
        <v>#REF!</v>
      </c>
      <c r="X2012" t="e">
        <f>'MEDIDAS ML'!#REF!</f>
        <v>#REF!</v>
      </c>
    </row>
    <row r="2013" spans="1:24" ht="15.75" customHeight="1" x14ac:dyDescent="0.25">
      <c r="A2013" s="6">
        <f>'MEDIDAS ML'!A3517</f>
        <v>123</v>
      </c>
      <c r="B2013" s="15">
        <f>'MEDIDAS ML'!B3517</f>
        <v>123</v>
      </c>
      <c r="C2013" s="6">
        <f>'MEDIDAS ML'!C3517</f>
        <v>123</v>
      </c>
      <c r="D2013" s="6" t="str">
        <f>'MEDIDAS ML'!D3517</f>
        <v>4x13x14 cm - 172 grs</v>
      </c>
      <c r="E2013" s="16">
        <f>'MEDIDAS ML'!E3517</f>
        <v>4</v>
      </c>
      <c r="F2013" s="16">
        <f>'MEDIDAS ML'!F3517</f>
        <v>13</v>
      </c>
      <c r="G2013" s="16">
        <f>'MEDIDAS ML'!G3517</f>
        <v>14</v>
      </c>
      <c r="H2013" s="16">
        <f>'MEDIDAS ML'!H3517</f>
        <v>0.17199999999999999</v>
      </c>
      <c r="I2013" s="16">
        <f>'MEDIDAS ML'!I3517</f>
        <v>0.182</v>
      </c>
      <c r="J2013" s="6" t="str">
        <f>'MEDIDAS ML'!J3517</f>
        <v>Se calcula por P volum</v>
      </c>
      <c r="K2013" s="16">
        <f>'MEDIDAS ML'!K3517</f>
        <v>0.182</v>
      </c>
      <c r="L2013" s="7">
        <f>'MEDIDAS ML'!L3517</f>
        <v>4991</v>
      </c>
      <c r="M2013" s="6" t="str">
        <f>'MEDIDAS ML'!M3517</f>
        <v>Hasta $9.989</v>
      </c>
      <c r="N2013" s="7">
        <f>'MEDIDAS ML'!N3517</f>
        <v>700</v>
      </c>
      <c r="O2013" s="6" t="str">
        <f>'MEDIDAS ML'!O3517</f>
        <v>No aplica (&lt;$19.990)</v>
      </c>
      <c r="P2013" s="7">
        <f>'MEDIDAS ML'!P3517</f>
        <v>0</v>
      </c>
      <c r="Q2013" s="7">
        <f>'MEDIDAS ML'!Q3517</f>
        <v>700</v>
      </c>
      <c r="R2013" s="23" t="e">
        <f>'MEDIDAS ML'!#REF!</f>
        <v>#REF!</v>
      </c>
      <c r="S2013" s="24" t="e">
        <f>'MEDIDAS ML'!#REF!</f>
        <v>#REF!</v>
      </c>
      <c r="T2013" s="24" t="e">
        <f>'MEDIDAS ML'!#REF!</f>
        <v>#REF!</v>
      </c>
      <c r="U2013" s="24" t="e">
        <f>'MEDIDAS ML'!#REF!</f>
        <v>#REF!</v>
      </c>
      <c r="V2013" s="22" t="e">
        <f>'MEDIDAS ML'!#REF!</f>
        <v>#REF!</v>
      </c>
      <c r="W2013" s="17" t="e">
        <f>'MEDIDAS ML'!#REF!</f>
        <v>#REF!</v>
      </c>
      <c r="X2013" t="e">
        <f>'MEDIDAS ML'!#REF!</f>
        <v>#REF!</v>
      </c>
    </row>
    <row r="2014" spans="1:24" ht="15.75" customHeight="1" x14ac:dyDescent="0.25">
      <c r="A2014" s="6">
        <f>'MEDIDAS ML'!A3518</f>
        <v>123</v>
      </c>
      <c r="B2014" s="15">
        <f>'MEDIDAS ML'!B3518</f>
        <v>123</v>
      </c>
      <c r="C2014" s="6">
        <f>'MEDIDAS ML'!C3518</f>
        <v>123</v>
      </c>
      <c r="D2014" s="6" t="str">
        <f>'MEDIDAS ML'!D3518</f>
        <v>4x13x14 cm - 172 grs</v>
      </c>
      <c r="E2014" s="16">
        <f>'MEDIDAS ML'!E3518</f>
        <v>4</v>
      </c>
      <c r="F2014" s="16">
        <f>'MEDIDAS ML'!F3518</f>
        <v>13</v>
      </c>
      <c r="G2014" s="16">
        <f>'MEDIDAS ML'!G3518</f>
        <v>14</v>
      </c>
      <c r="H2014" s="16">
        <f>'MEDIDAS ML'!H3518</f>
        <v>0.17199999999999999</v>
      </c>
      <c r="I2014" s="16">
        <f>'MEDIDAS ML'!I3518</f>
        <v>0.182</v>
      </c>
      <c r="J2014" s="6" t="str">
        <f>'MEDIDAS ML'!J3518</f>
        <v>Se calcula por P volum</v>
      </c>
      <c r="K2014" s="16">
        <f>'MEDIDAS ML'!K3518</f>
        <v>0.182</v>
      </c>
      <c r="L2014" s="7">
        <f>'MEDIDAS ML'!L3518</f>
        <v>4991</v>
      </c>
      <c r="M2014" s="6" t="str">
        <f>'MEDIDAS ML'!M3518</f>
        <v>Hasta $9.989</v>
      </c>
      <c r="N2014" s="7">
        <f>'MEDIDAS ML'!N3518</f>
        <v>700</v>
      </c>
      <c r="O2014" s="6" t="str">
        <f>'MEDIDAS ML'!O3518</f>
        <v>No aplica (&lt;$19.990)</v>
      </c>
      <c r="P2014" s="7">
        <f>'MEDIDAS ML'!P3518</f>
        <v>0</v>
      </c>
      <c r="Q2014" s="7">
        <f>'MEDIDAS ML'!Q3518</f>
        <v>700</v>
      </c>
      <c r="R2014" s="23" t="e">
        <f>'MEDIDAS ML'!#REF!</f>
        <v>#REF!</v>
      </c>
      <c r="S2014" s="24" t="e">
        <f>'MEDIDAS ML'!#REF!</f>
        <v>#REF!</v>
      </c>
      <c r="T2014" s="24" t="e">
        <f>'MEDIDAS ML'!#REF!</f>
        <v>#REF!</v>
      </c>
      <c r="U2014" s="24" t="e">
        <f>'MEDIDAS ML'!#REF!</f>
        <v>#REF!</v>
      </c>
      <c r="V2014" s="22" t="e">
        <f>'MEDIDAS ML'!#REF!</f>
        <v>#REF!</v>
      </c>
      <c r="W2014" s="17" t="e">
        <f>'MEDIDAS ML'!#REF!</f>
        <v>#REF!</v>
      </c>
      <c r="X2014" t="e">
        <f>'MEDIDAS ML'!#REF!</f>
        <v>#REF!</v>
      </c>
    </row>
    <row r="2015" spans="1:24" ht="15.75" customHeight="1" x14ac:dyDescent="0.25">
      <c r="A2015" s="6">
        <f>'MEDIDAS ML'!A231</f>
        <v>123</v>
      </c>
      <c r="B2015" s="15">
        <f>'MEDIDAS ML'!B231</f>
        <v>123</v>
      </c>
      <c r="C2015" s="6">
        <f>'MEDIDAS ML'!C231</f>
        <v>123</v>
      </c>
      <c r="D2015" s="6" t="str">
        <f>'MEDIDAS ML'!D231</f>
        <v>7x17x19 cm - 5339 grs</v>
      </c>
      <c r="E2015" s="16">
        <f>'MEDIDAS ML'!E231</f>
        <v>7</v>
      </c>
      <c r="F2015" s="16">
        <f>'MEDIDAS ML'!F231</f>
        <v>17</v>
      </c>
      <c r="G2015" s="16">
        <f>'MEDIDAS ML'!G231</f>
        <v>19</v>
      </c>
      <c r="H2015" s="16">
        <f>'MEDIDAS ML'!H231</f>
        <v>5.3390000000000004</v>
      </c>
      <c r="I2015" s="16">
        <f>'MEDIDAS ML'!I231</f>
        <v>0.56525000000000003</v>
      </c>
      <c r="J2015" s="6" t="str">
        <f>'MEDIDAS ML'!J231</f>
        <v>Se calcula por Peso</v>
      </c>
      <c r="K2015" s="16">
        <f>'MEDIDAS ML'!K231</f>
        <v>5.3390000000000004</v>
      </c>
      <c r="L2015" s="7">
        <f>'MEDIDAS ML'!L231</f>
        <v>3990</v>
      </c>
      <c r="M2015" s="6" t="str">
        <f>'MEDIDAS ML'!M231</f>
        <v>Hasta $9.989</v>
      </c>
      <c r="N2015" s="7">
        <f>'MEDIDAS ML'!N231</f>
        <v>700</v>
      </c>
      <c r="O2015" s="6" t="str">
        <f>'MEDIDAS ML'!O231</f>
        <v>No aplica (&lt;$19.990)</v>
      </c>
      <c r="P2015" s="7">
        <f>'MEDIDAS ML'!P231</f>
        <v>0</v>
      </c>
      <c r="Q2015" s="7">
        <f>'MEDIDAS ML'!Q231</f>
        <v>700</v>
      </c>
      <c r="R2015" s="23" t="e">
        <f>'MEDIDAS ML'!#REF!</f>
        <v>#REF!</v>
      </c>
      <c r="S2015" s="24" t="e">
        <f>'MEDIDAS ML'!#REF!</f>
        <v>#REF!</v>
      </c>
      <c r="T2015" s="24" t="e">
        <f>'MEDIDAS ML'!#REF!</f>
        <v>#REF!</v>
      </c>
      <c r="U2015" s="24" t="e">
        <f>'MEDIDAS ML'!#REF!</f>
        <v>#REF!</v>
      </c>
      <c r="V2015" s="22" t="e">
        <f>'MEDIDAS ML'!#REF!</f>
        <v>#REF!</v>
      </c>
      <c r="W2015" s="17" t="e">
        <f>'MEDIDAS ML'!#REF!</f>
        <v>#REF!</v>
      </c>
      <c r="X2015" t="e">
        <f>'MEDIDAS ML'!#REF!</f>
        <v>#REF!</v>
      </c>
    </row>
    <row r="2016" spans="1:24" ht="15.75" customHeight="1" x14ac:dyDescent="0.25">
      <c r="A2016" s="6">
        <f>'MEDIDAS ML'!A973</f>
        <v>123</v>
      </c>
      <c r="B2016" s="15">
        <f>'MEDIDAS ML'!B973</f>
        <v>123</v>
      </c>
      <c r="C2016" s="6">
        <f>'MEDIDAS ML'!C973</f>
        <v>123</v>
      </c>
      <c r="D2016" s="6" t="str">
        <f>'MEDIDAS ML'!D973</f>
        <v>19x30x45 cm - 1460 grs</v>
      </c>
      <c r="E2016" s="16">
        <f>'MEDIDAS ML'!E973</f>
        <v>19</v>
      </c>
      <c r="F2016" s="16">
        <f>'MEDIDAS ML'!F973</f>
        <v>30</v>
      </c>
      <c r="G2016" s="16">
        <f>'MEDIDAS ML'!G973</f>
        <v>45</v>
      </c>
      <c r="H2016" s="16">
        <f>'MEDIDAS ML'!H973</f>
        <v>1.46</v>
      </c>
      <c r="I2016" s="16">
        <f>'MEDIDAS ML'!I973</f>
        <v>6.4124999999999996</v>
      </c>
      <c r="J2016" s="6" t="str">
        <f>'MEDIDAS ML'!J973</f>
        <v>Se calcula por P volum</v>
      </c>
      <c r="K2016" s="16">
        <f>'MEDIDAS ML'!K973</f>
        <v>6.4124999999999996</v>
      </c>
      <c r="L2016" s="7">
        <f>'MEDIDAS ML'!L973</f>
        <v>3990</v>
      </c>
      <c r="M2016" s="6" t="str">
        <f>'MEDIDAS ML'!M973</f>
        <v>Hasta $9.989</v>
      </c>
      <c r="N2016" s="7">
        <f>'MEDIDAS ML'!N973</f>
        <v>700</v>
      </c>
      <c r="O2016" s="6" t="str">
        <f>'MEDIDAS ML'!O973</f>
        <v>No aplica (&lt;$19.990)</v>
      </c>
      <c r="P2016" s="7">
        <f>'MEDIDAS ML'!P973</f>
        <v>0</v>
      </c>
      <c r="Q2016" s="7">
        <f>'MEDIDAS ML'!Q973</f>
        <v>700</v>
      </c>
      <c r="R2016" s="23" t="e">
        <f>'MEDIDAS ML'!#REF!</f>
        <v>#REF!</v>
      </c>
      <c r="S2016" s="24" t="e">
        <f>'MEDIDAS ML'!#REF!</f>
        <v>#REF!</v>
      </c>
      <c r="T2016" s="24" t="e">
        <f>'MEDIDAS ML'!#REF!</f>
        <v>#REF!</v>
      </c>
      <c r="U2016" s="24" t="e">
        <f>'MEDIDAS ML'!#REF!</f>
        <v>#REF!</v>
      </c>
      <c r="V2016" s="22" t="e">
        <f>'MEDIDAS ML'!#REF!</f>
        <v>#REF!</v>
      </c>
      <c r="W2016" s="17" t="e">
        <f>'MEDIDAS ML'!#REF!</f>
        <v>#REF!</v>
      </c>
      <c r="X2016" t="e">
        <f>'MEDIDAS ML'!#REF!</f>
        <v>#REF!</v>
      </c>
    </row>
    <row r="2017" spans="1:24" ht="15.75" customHeight="1" x14ac:dyDescent="0.25">
      <c r="A2017" s="6">
        <f>'MEDIDAS ML'!A111</f>
        <v>123</v>
      </c>
      <c r="B2017" s="15">
        <f>'MEDIDAS ML'!B111</f>
        <v>123</v>
      </c>
      <c r="C2017" s="6">
        <f>'MEDIDAS ML'!C111</f>
        <v>123</v>
      </c>
      <c r="D2017" s="6" t="str">
        <f>'MEDIDAS ML'!D111</f>
        <v>17x22x30 cm - 7281 grs</v>
      </c>
      <c r="E2017" s="16">
        <f>'MEDIDAS ML'!E111</f>
        <v>17</v>
      </c>
      <c r="F2017" s="16">
        <f>'MEDIDAS ML'!F111</f>
        <v>22</v>
      </c>
      <c r="G2017" s="16">
        <f>'MEDIDAS ML'!G111</f>
        <v>30</v>
      </c>
      <c r="H2017" s="16">
        <f>'MEDIDAS ML'!H111</f>
        <v>7.2809999999999997</v>
      </c>
      <c r="I2017" s="16">
        <f>'MEDIDAS ML'!I111</f>
        <v>2.8050000000000002</v>
      </c>
      <c r="J2017" s="6" t="str">
        <f>'MEDIDAS ML'!J111</f>
        <v>Se calcula por Peso</v>
      </c>
      <c r="K2017" s="16">
        <f>'MEDIDAS ML'!K111</f>
        <v>7.2809999999999997</v>
      </c>
      <c r="L2017" s="7">
        <f>'MEDIDAS ML'!L111</f>
        <v>3991</v>
      </c>
      <c r="M2017" s="6" t="str">
        <f>'MEDIDAS ML'!M111</f>
        <v>Hasta $9.989</v>
      </c>
      <c r="N2017" s="7">
        <f>'MEDIDAS ML'!N111</f>
        <v>700</v>
      </c>
      <c r="O2017" s="6" t="str">
        <f>'MEDIDAS ML'!O111</f>
        <v>No aplica (&lt;$19.990)</v>
      </c>
      <c r="P2017" s="7">
        <f>'MEDIDAS ML'!P111</f>
        <v>0</v>
      </c>
      <c r="Q2017" s="7">
        <f>'MEDIDAS ML'!Q111</f>
        <v>700</v>
      </c>
      <c r="R2017" s="23" t="e">
        <f>'MEDIDAS ML'!#REF!</f>
        <v>#REF!</v>
      </c>
      <c r="S2017" s="24" t="e">
        <f>'MEDIDAS ML'!#REF!</f>
        <v>#REF!</v>
      </c>
      <c r="T2017" s="24" t="e">
        <f>'MEDIDAS ML'!#REF!</f>
        <v>#REF!</v>
      </c>
      <c r="U2017" s="24" t="e">
        <f>'MEDIDAS ML'!#REF!</f>
        <v>#REF!</v>
      </c>
      <c r="V2017" s="22" t="e">
        <f>'MEDIDAS ML'!#REF!</f>
        <v>#REF!</v>
      </c>
      <c r="W2017" s="17" t="e">
        <f>'MEDIDAS ML'!#REF!</f>
        <v>#REF!</v>
      </c>
      <c r="X2017" t="e">
        <f>'MEDIDAS ML'!#REF!</f>
        <v>#REF!</v>
      </c>
    </row>
    <row r="2018" spans="1:24" ht="15.75" customHeight="1" x14ac:dyDescent="0.25">
      <c r="A2018" s="6">
        <f>'MEDIDAS ML'!A112</f>
        <v>123</v>
      </c>
      <c r="B2018" s="15">
        <f>'MEDIDAS ML'!B112</f>
        <v>123</v>
      </c>
      <c r="C2018" s="6">
        <f>'MEDIDAS ML'!C112</f>
        <v>123</v>
      </c>
      <c r="D2018" s="6" t="str">
        <f>'MEDIDAS ML'!D112</f>
        <v>17x22x30 cm - 7281 grs</v>
      </c>
      <c r="E2018" s="16">
        <f>'MEDIDAS ML'!E112</f>
        <v>17</v>
      </c>
      <c r="F2018" s="16">
        <f>'MEDIDAS ML'!F112</f>
        <v>22</v>
      </c>
      <c r="G2018" s="16">
        <f>'MEDIDAS ML'!G112</f>
        <v>30</v>
      </c>
      <c r="H2018" s="16">
        <f>'MEDIDAS ML'!H112</f>
        <v>7.2809999999999997</v>
      </c>
      <c r="I2018" s="16">
        <f>'MEDIDAS ML'!I112</f>
        <v>2.8050000000000002</v>
      </c>
      <c r="J2018" s="6" t="str">
        <f>'MEDIDAS ML'!J112</f>
        <v>Se calcula por Peso</v>
      </c>
      <c r="K2018" s="16">
        <f>'MEDIDAS ML'!K112</f>
        <v>7.2809999999999997</v>
      </c>
      <c r="L2018" s="7">
        <f>'MEDIDAS ML'!L112</f>
        <v>3991</v>
      </c>
      <c r="M2018" s="6" t="str">
        <f>'MEDIDAS ML'!M112</f>
        <v>Hasta $9.989</v>
      </c>
      <c r="N2018" s="7">
        <f>'MEDIDAS ML'!N112</f>
        <v>700</v>
      </c>
      <c r="O2018" s="6" t="str">
        <f>'MEDIDAS ML'!O112</f>
        <v>No aplica (&lt;$19.990)</v>
      </c>
      <c r="P2018" s="7">
        <f>'MEDIDAS ML'!P112</f>
        <v>0</v>
      </c>
      <c r="Q2018" s="7">
        <f>'MEDIDAS ML'!Q112</f>
        <v>700</v>
      </c>
      <c r="R2018" s="23" t="e">
        <f>'MEDIDAS ML'!#REF!</f>
        <v>#REF!</v>
      </c>
      <c r="S2018" s="24" t="e">
        <f>'MEDIDAS ML'!#REF!</f>
        <v>#REF!</v>
      </c>
      <c r="T2018" s="24" t="e">
        <f>'MEDIDAS ML'!#REF!</f>
        <v>#REF!</v>
      </c>
      <c r="U2018" s="24" t="e">
        <f>'MEDIDAS ML'!#REF!</f>
        <v>#REF!</v>
      </c>
      <c r="V2018" s="22" t="e">
        <f>'MEDIDAS ML'!#REF!</f>
        <v>#REF!</v>
      </c>
      <c r="W2018" s="17" t="e">
        <f>'MEDIDAS ML'!#REF!</f>
        <v>#REF!</v>
      </c>
      <c r="X2018" t="e">
        <f>'MEDIDAS ML'!#REF!</f>
        <v>#REF!</v>
      </c>
    </row>
    <row r="2019" spans="1:24" ht="15.75" customHeight="1" x14ac:dyDescent="0.25">
      <c r="A2019" s="6">
        <f>'MEDIDAS ML'!A707</f>
        <v>123</v>
      </c>
      <c r="B2019" s="15">
        <f>'MEDIDAS ML'!B707</f>
        <v>123</v>
      </c>
      <c r="C2019" s="6">
        <f>'MEDIDAS ML'!C707</f>
        <v>123</v>
      </c>
      <c r="D2019" s="6" t="str">
        <f>'MEDIDAS ML'!D707</f>
        <v>12x20x33 cm - 2217 grs</v>
      </c>
      <c r="E2019" s="16">
        <f>'MEDIDAS ML'!E707</f>
        <v>12</v>
      </c>
      <c r="F2019" s="16">
        <f>'MEDIDAS ML'!F707</f>
        <v>20</v>
      </c>
      <c r="G2019" s="16">
        <f>'MEDIDAS ML'!G707</f>
        <v>33</v>
      </c>
      <c r="H2019" s="16">
        <f>'MEDIDAS ML'!H707</f>
        <v>2.2170000000000001</v>
      </c>
      <c r="I2019" s="16">
        <f>'MEDIDAS ML'!I707</f>
        <v>1.98</v>
      </c>
      <c r="J2019" s="6" t="str">
        <f>'MEDIDAS ML'!J707</f>
        <v>Se calcula por Peso</v>
      </c>
      <c r="K2019" s="16">
        <f>'MEDIDAS ML'!K707</f>
        <v>2.2170000000000001</v>
      </c>
      <c r="L2019" s="7">
        <f>'MEDIDAS ML'!L707</f>
        <v>5040</v>
      </c>
      <c r="M2019" s="6" t="str">
        <f>'MEDIDAS ML'!M707</f>
        <v>Hasta $9.989</v>
      </c>
      <c r="N2019" s="7">
        <f>'MEDIDAS ML'!N707</f>
        <v>700</v>
      </c>
      <c r="O2019" s="6" t="str">
        <f>'MEDIDAS ML'!O707</f>
        <v>No aplica (&lt;$19.990)</v>
      </c>
      <c r="P2019" s="7">
        <f>'MEDIDAS ML'!P707</f>
        <v>0</v>
      </c>
      <c r="Q2019" s="7">
        <f>'MEDIDAS ML'!Q707</f>
        <v>700</v>
      </c>
      <c r="R2019" s="23" t="e">
        <f>'MEDIDAS ML'!#REF!</f>
        <v>#REF!</v>
      </c>
      <c r="S2019" s="24" t="e">
        <f>'MEDIDAS ML'!#REF!</f>
        <v>#REF!</v>
      </c>
      <c r="T2019" s="24" t="e">
        <f>'MEDIDAS ML'!#REF!</f>
        <v>#REF!</v>
      </c>
      <c r="U2019" s="24" t="e">
        <f>'MEDIDAS ML'!#REF!</f>
        <v>#REF!</v>
      </c>
      <c r="V2019" s="22" t="e">
        <f>'MEDIDAS ML'!#REF!</f>
        <v>#REF!</v>
      </c>
      <c r="W2019" s="17" t="e">
        <f>'MEDIDAS ML'!#REF!</f>
        <v>#REF!</v>
      </c>
      <c r="X2019" t="e">
        <f>'MEDIDAS ML'!#REF!</f>
        <v>#REF!</v>
      </c>
    </row>
    <row r="2020" spans="1:24" ht="15.75" customHeight="1" x14ac:dyDescent="0.25">
      <c r="A2020" s="6">
        <f>'MEDIDAS ML'!A708</f>
        <v>123</v>
      </c>
      <c r="B2020" s="15">
        <f>'MEDIDAS ML'!B708</f>
        <v>123</v>
      </c>
      <c r="C2020" s="6">
        <f>'MEDIDAS ML'!C708</f>
        <v>123</v>
      </c>
      <c r="D2020" s="6" t="str">
        <f>'MEDIDAS ML'!D708</f>
        <v>12x20x33 cm - 2217 grs</v>
      </c>
      <c r="E2020" s="16">
        <f>'MEDIDAS ML'!E708</f>
        <v>12</v>
      </c>
      <c r="F2020" s="16">
        <f>'MEDIDAS ML'!F708</f>
        <v>20</v>
      </c>
      <c r="G2020" s="16">
        <f>'MEDIDAS ML'!G708</f>
        <v>33</v>
      </c>
      <c r="H2020" s="16">
        <f>'MEDIDAS ML'!H708</f>
        <v>2.2170000000000001</v>
      </c>
      <c r="I2020" s="16">
        <f>'MEDIDAS ML'!I708</f>
        <v>1.98</v>
      </c>
      <c r="J2020" s="6" t="str">
        <f>'MEDIDAS ML'!J708</f>
        <v>Se calcula por Peso</v>
      </c>
      <c r="K2020" s="16">
        <f>'MEDIDAS ML'!K708</f>
        <v>2.2170000000000001</v>
      </c>
      <c r="L2020" s="7">
        <f>'MEDIDAS ML'!L708</f>
        <v>5040</v>
      </c>
      <c r="M2020" s="6" t="str">
        <f>'MEDIDAS ML'!M708</f>
        <v>Hasta $9.989</v>
      </c>
      <c r="N2020" s="7">
        <f>'MEDIDAS ML'!N708</f>
        <v>700</v>
      </c>
      <c r="O2020" s="6" t="str">
        <f>'MEDIDAS ML'!O708</f>
        <v>No aplica (&lt;$19.990)</v>
      </c>
      <c r="P2020" s="7">
        <f>'MEDIDAS ML'!P708</f>
        <v>0</v>
      </c>
      <c r="Q2020" s="7">
        <f>'MEDIDAS ML'!Q708</f>
        <v>700</v>
      </c>
      <c r="R2020" s="23" t="e">
        <f>'MEDIDAS ML'!#REF!</f>
        <v>#REF!</v>
      </c>
      <c r="S2020" s="24" t="e">
        <f>'MEDIDAS ML'!#REF!</f>
        <v>#REF!</v>
      </c>
      <c r="T2020" s="24" t="e">
        <f>'MEDIDAS ML'!#REF!</f>
        <v>#REF!</v>
      </c>
      <c r="U2020" s="24" t="e">
        <f>'MEDIDAS ML'!#REF!</f>
        <v>#REF!</v>
      </c>
      <c r="V2020" s="22" t="e">
        <f>'MEDIDAS ML'!#REF!</f>
        <v>#REF!</v>
      </c>
      <c r="W2020" s="17" t="e">
        <f>'MEDIDAS ML'!#REF!</f>
        <v>#REF!</v>
      </c>
      <c r="X2020" t="e">
        <f>'MEDIDAS ML'!#REF!</f>
        <v>#REF!</v>
      </c>
    </row>
    <row r="2021" spans="1:24" ht="15.75" customHeight="1" x14ac:dyDescent="0.25">
      <c r="A2021" s="6">
        <f>'MEDIDAS ML'!A3256</f>
        <v>123</v>
      </c>
      <c r="B2021" s="15">
        <f>'MEDIDAS ML'!B3256</f>
        <v>123</v>
      </c>
      <c r="C2021" s="6">
        <f>'MEDIDAS ML'!C3256</f>
        <v>123</v>
      </c>
      <c r="D2021" s="6" t="str">
        <f>'MEDIDAS ML'!D3256</f>
        <v>1x15x20 cm - 212 grs</v>
      </c>
      <c r="E2021" s="16">
        <f>'MEDIDAS ML'!E3256</f>
        <v>1</v>
      </c>
      <c r="F2021" s="16">
        <f>'MEDIDAS ML'!F3256</f>
        <v>15</v>
      </c>
      <c r="G2021" s="16">
        <f>'MEDIDAS ML'!G3256</f>
        <v>20</v>
      </c>
      <c r="H2021" s="16">
        <f>'MEDIDAS ML'!H3256</f>
        <v>0.21199999999999999</v>
      </c>
      <c r="I2021" s="16">
        <f>'MEDIDAS ML'!I3256</f>
        <v>7.4999999999999997E-2</v>
      </c>
      <c r="J2021" s="6" t="str">
        <f>'MEDIDAS ML'!J3256</f>
        <v>Se calcula por Peso</v>
      </c>
      <c r="K2021" s="16">
        <f>'MEDIDAS ML'!K3256</f>
        <v>0.21199999999999999</v>
      </c>
      <c r="L2021" s="7">
        <f>'MEDIDAS ML'!L3256</f>
        <v>5050</v>
      </c>
      <c r="M2021" s="6" t="str">
        <f>'MEDIDAS ML'!M3256</f>
        <v>Hasta $9.989</v>
      </c>
      <c r="N2021" s="7">
        <f>'MEDIDAS ML'!N3256</f>
        <v>700</v>
      </c>
      <c r="O2021" s="6" t="str">
        <f>'MEDIDAS ML'!O3256</f>
        <v>No aplica (&lt;$19.990)</v>
      </c>
      <c r="P2021" s="7">
        <f>'MEDIDAS ML'!P3256</f>
        <v>0</v>
      </c>
      <c r="Q2021" s="7">
        <f>'MEDIDAS ML'!Q3256</f>
        <v>700</v>
      </c>
      <c r="R2021" s="23" t="e">
        <f>'MEDIDAS ML'!#REF!</f>
        <v>#REF!</v>
      </c>
      <c r="S2021" s="24" t="e">
        <f>'MEDIDAS ML'!#REF!</f>
        <v>#REF!</v>
      </c>
      <c r="T2021" s="24" t="e">
        <f>'MEDIDAS ML'!#REF!</f>
        <v>#REF!</v>
      </c>
      <c r="U2021" s="24" t="e">
        <f>'MEDIDAS ML'!#REF!</f>
        <v>#REF!</v>
      </c>
      <c r="V2021" s="22" t="e">
        <f>'MEDIDAS ML'!#REF!</f>
        <v>#REF!</v>
      </c>
      <c r="W2021" s="17" t="e">
        <f>'MEDIDAS ML'!#REF!</f>
        <v>#REF!</v>
      </c>
      <c r="X2021" t="e">
        <f>'MEDIDAS ML'!#REF!</f>
        <v>#REF!</v>
      </c>
    </row>
    <row r="2022" spans="1:24" ht="15.75" customHeight="1" x14ac:dyDescent="0.25">
      <c r="A2022" s="6">
        <f>'MEDIDAS ML'!A3257</f>
        <v>123</v>
      </c>
      <c r="B2022" s="15">
        <f>'MEDIDAS ML'!B3257</f>
        <v>123</v>
      </c>
      <c r="C2022" s="6">
        <f>'MEDIDAS ML'!C3257</f>
        <v>123</v>
      </c>
      <c r="D2022" s="6" t="str">
        <f>'MEDIDAS ML'!D3257</f>
        <v>1x15x20 cm - 212 grs</v>
      </c>
      <c r="E2022" s="16">
        <f>'MEDIDAS ML'!E3257</f>
        <v>1</v>
      </c>
      <c r="F2022" s="16">
        <f>'MEDIDAS ML'!F3257</f>
        <v>15</v>
      </c>
      <c r="G2022" s="16">
        <f>'MEDIDAS ML'!G3257</f>
        <v>20</v>
      </c>
      <c r="H2022" s="16">
        <f>'MEDIDAS ML'!H3257</f>
        <v>0.21199999999999999</v>
      </c>
      <c r="I2022" s="16">
        <f>'MEDIDAS ML'!I3257</f>
        <v>7.4999999999999997E-2</v>
      </c>
      <c r="J2022" s="6" t="str">
        <f>'MEDIDAS ML'!J3257</f>
        <v>Se calcula por Peso</v>
      </c>
      <c r="K2022" s="16">
        <f>'MEDIDAS ML'!K3257</f>
        <v>0.21199999999999999</v>
      </c>
      <c r="L2022" s="7">
        <f>'MEDIDAS ML'!L3257</f>
        <v>5050</v>
      </c>
      <c r="M2022" s="6" t="str">
        <f>'MEDIDAS ML'!M3257</f>
        <v>Hasta $9.989</v>
      </c>
      <c r="N2022" s="7">
        <f>'MEDIDAS ML'!N3257</f>
        <v>700</v>
      </c>
      <c r="O2022" s="6" t="str">
        <f>'MEDIDAS ML'!O3257</f>
        <v>No aplica (&lt;$19.990)</v>
      </c>
      <c r="P2022" s="7">
        <f>'MEDIDAS ML'!P3257</f>
        <v>0</v>
      </c>
      <c r="Q2022" s="7">
        <f>'MEDIDAS ML'!Q3257</f>
        <v>700</v>
      </c>
      <c r="R2022" s="23" t="e">
        <f>'MEDIDAS ML'!#REF!</f>
        <v>#REF!</v>
      </c>
      <c r="S2022" s="24" t="e">
        <f>'MEDIDAS ML'!#REF!</f>
        <v>#REF!</v>
      </c>
      <c r="T2022" s="24" t="e">
        <f>'MEDIDAS ML'!#REF!</f>
        <v>#REF!</v>
      </c>
      <c r="U2022" s="24" t="e">
        <f>'MEDIDAS ML'!#REF!</f>
        <v>#REF!</v>
      </c>
      <c r="V2022" s="22" t="e">
        <f>'MEDIDAS ML'!#REF!</f>
        <v>#REF!</v>
      </c>
      <c r="W2022" s="17" t="e">
        <f>'MEDIDAS ML'!#REF!</f>
        <v>#REF!</v>
      </c>
      <c r="X2022" t="e">
        <f>'MEDIDAS ML'!#REF!</f>
        <v>#REF!</v>
      </c>
    </row>
    <row r="2023" spans="1:24" ht="15.75" customHeight="1" x14ac:dyDescent="0.25">
      <c r="A2023" s="6">
        <f>'MEDIDAS ML'!A2706</f>
        <v>123</v>
      </c>
      <c r="B2023" s="15">
        <f>'MEDIDAS ML'!B2706</f>
        <v>123</v>
      </c>
      <c r="C2023" s="6">
        <f>'MEDIDAS ML'!C2706</f>
        <v>123</v>
      </c>
      <c r="D2023" s="6" t="str">
        <f>'MEDIDAS ML'!D2706</f>
        <v>9x20x26 cm - 301 grs</v>
      </c>
      <c r="E2023" s="16">
        <f>'MEDIDAS ML'!E2706</f>
        <v>9</v>
      </c>
      <c r="F2023" s="16">
        <f>'MEDIDAS ML'!F2706</f>
        <v>20</v>
      </c>
      <c r="G2023" s="16">
        <f>'MEDIDAS ML'!G2706</f>
        <v>26</v>
      </c>
      <c r="H2023" s="16">
        <f>'MEDIDAS ML'!H2706</f>
        <v>0.30099999999999999</v>
      </c>
      <c r="I2023" s="16">
        <f>'MEDIDAS ML'!I2706</f>
        <v>1.17</v>
      </c>
      <c r="J2023" s="6" t="str">
        <f>'MEDIDAS ML'!J2706</f>
        <v>Se calcula por P volum</v>
      </c>
      <c r="K2023" s="16">
        <f>'MEDIDAS ML'!K2706</f>
        <v>1.17</v>
      </c>
      <c r="L2023" s="7">
        <f>'MEDIDAS ML'!L2706</f>
        <v>5090</v>
      </c>
      <c r="M2023" s="6" t="str">
        <f>'MEDIDAS ML'!M2706</f>
        <v>Hasta $9.989</v>
      </c>
      <c r="N2023" s="7">
        <f>'MEDIDAS ML'!N2706</f>
        <v>700</v>
      </c>
      <c r="O2023" s="6" t="str">
        <f>'MEDIDAS ML'!O2706</f>
        <v>No aplica (&lt;$19.990)</v>
      </c>
      <c r="P2023" s="7">
        <f>'MEDIDAS ML'!P2706</f>
        <v>0</v>
      </c>
      <c r="Q2023" s="7">
        <f>'MEDIDAS ML'!Q2706</f>
        <v>700</v>
      </c>
      <c r="R2023" s="23" t="e">
        <f>'MEDIDAS ML'!#REF!</f>
        <v>#REF!</v>
      </c>
      <c r="S2023" s="24" t="e">
        <f>'MEDIDAS ML'!#REF!</f>
        <v>#REF!</v>
      </c>
      <c r="T2023" s="24" t="e">
        <f>'MEDIDAS ML'!#REF!</f>
        <v>#REF!</v>
      </c>
      <c r="U2023" s="24" t="e">
        <f>'MEDIDAS ML'!#REF!</f>
        <v>#REF!</v>
      </c>
      <c r="V2023" s="22" t="e">
        <f>'MEDIDAS ML'!#REF!</f>
        <v>#REF!</v>
      </c>
      <c r="W2023" s="17" t="e">
        <f>'MEDIDAS ML'!#REF!</f>
        <v>#REF!</v>
      </c>
      <c r="X2023" t="e">
        <f>'MEDIDAS ML'!#REF!</f>
        <v>#REF!</v>
      </c>
    </row>
    <row r="2024" spans="1:24" ht="15.75" customHeight="1" x14ac:dyDescent="0.25">
      <c r="A2024" s="6">
        <f>'MEDIDAS ML'!A2707</f>
        <v>123</v>
      </c>
      <c r="B2024" s="15">
        <f>'MEDIDAS ML'!B2707</f>
        <v>123</v>
      </c>
      <c r="C2024" s="6">
        <f>'MEDIDAS ML'!C2707</f>
        <v>123</v>
      </c>
      <c r="D2024" s="6" t="str">
        <f>'MEDIDAS ML'!D2707</f>
        <v>9x20x26 cm - 301 grs</v>
      </c>
      <c r="E2024" s="16">
        <f>'MEDIDAS ML'!E2707</f>
        <v>9</v>
      </c>
      <c r="F2024" s="16">
        <f>'MEDIDAS ML'!F2707</f>
        <v>20</v>
      </c>
      <c r="G2024" s="16">
        <f>'MEDIDAS ML'!G2707</f>
        <v>26</v>
      </c>
      <c r="H2024" s="16">
        <f>'MEDIDAS ML'!H2707</f>
        <v>0.30099999999999999</v>
      </c>
      <c r="I2024" s="16">
        <f>'MEDIDAS ML'!I2707</f>
        <v>1.17</v>
      </c>
      <c r="J2024" s="6" t="str">
        <f>'MEDIDAS ML'!J2707</f>
        <v>Se calcula por P volum</v>
      </c>
      <c r="K2024" s="16">
        <f>'MEDIDAS ML'!K2707</f>
        <v>1.17</v>
      </c>
      <c r="L2024" s="7">
        <f>'MEDIDAS ML'!L2707</f>
        <v>5090</v>
      </c>
      <c r="M2024" s="6" t="str">
        <f>'MEDIDAS ML'!M2707</f>
        <v>Hasta $9.989</v>
      </c>
      <c r="N2024" s="7">
        <f>'MEDIDAS ML'!N2707</f>
        <v>700</v>
      </c>
      <c r="O2024" s="6" t="str">
        <f>'MEDIDAS ML'!O2707</f>
        <v>No aplica (&lt;$19.990)</v>
      </c>
      <c r="P2024" s="7">
        <f>'MEDIDAS ML'!P2707</f>
        <v>0</v>
      </c>
      <c r="Q2024" s="7">
        <f>'MEDIDAS ML'!Q2707</f>
        <v>700</v>
      </c>
      <c r="R2024" s="23" t="e">
        <f>'MEDIDAS ML'!#REF!</f>
        <v>#REF!</v>
      </c>
      <c r="S2024" s="24" t="e">
        <f>'MEDIDAS ML'!#REF!</f>
        <v>#REF!</v>
      </c>
      <c r="T2024" s="24" t="e">
        <f>'MEDIDAS ML'!#REF!</f>
        <v>#REF!</v>
      </c>
      <c r="U2024" s="24" t="e">
        <f>'MEDIDAS ML'!#REF!</f>
        <v>#REF!</v>
      </c>
      <c r="V2024" s="22" t="e">
        <f>'MEDIDAS ML'!#REF!</f>
        <v>#REF!</v>
      </c>
      <c r="W2024" s="17" t="e">
        <f>'MEDIDAS ML'!#REF!</f>
        <v>#REF!</v>
      </c>
      <c r="X2024" t="e">
        <f>'MEDIDAS ML'!#REF!</f>
        <v>#REF!</v>
      </c>
    </row>
    <row r="2025" spans="1:24" ht="15.75" customHeight="1" x14ac:dyDescent="0.25">
      <c r="A2025" s="6">
        <f>'MEDIDAS ML'!A4187</f>
        <v>123</v>
      </c>
      <c r="B2025" s="15">
        <f>'MEDIDAS ML'!B4187</f>
        <v>123</v>
      </c>
      <c r="C2025" s="6">
        <f>'MEDIDAS ML'!C4187</f>
        <v>123</v>
      </c>
      <c r="D2025" s="6" t="str">
        <f>'MEDIDAS ML'!D4187</f>
        <v>4x16x18 cm - 60 grs</v>
      </c>
      <c r="E2025" s="16">
        <f>'MEDIDAS ML'!E4187</f>
        <v>4</v>
      </c>
      <c r="F2025" s="16">
        <f>'MEDIDAS ML'!F4187</f>
        <v>16</v>
      </c>
      <c r="G2025" s="16">
        <f>'MEDIDAS ML'!G4187</f>
        <v>18</v>
      </c>
      <c r="H2025" s="16">
        <f>'MEDIDAS ML'!H4187</f>
        <v>0.06</v>
      </c>
      <c r="I2025" s="16">
        <f>'MEDIDAS ML'!I4187</f>
        <v>0.28799999999999998</v>
      </c>
      <c r="J2025" s="6" t="str">
        <f>'MEDIDAS ML'!J4187</f>
        <v>Se calcula por P volum</v>
      </c>
      <c r="K2025" s="16">
        <f>'MEDIDAS ML'!K4187</f>
        <v>0.28799999999999998</v>
      </c>
      <c r="L2025" s="7">
        <f>'MEDIDAS ML'!L4187</f>
        <v>5129</v>
      </c>
      <c r="M2025" s="6" t="str">
        <f>'MEDIDAS ML'!M4187</f>
        <v>Hasta $9.989</v>
      </c>
      <c r="N2025" s="7">
        <f>'MEDIDAS ML'!N4187</f>
        <v>700</v>
      </c>
      <c r="O2025" s="6" t="str">
        <f>'MEDIDAS ML'!O4187</f>
        <v>No aplica (&lt;$19.990)</v>
      </c>
      <c r="P2025" s="7">
        <f>'MEDIDAS ML'!P4187</f>
        <v>0</v>
      </c>
      <c r="Q2025" s="7">
        <f>'MEDIDAS ML'!Q4187</f>
        <v>700</v>
      </c>
      <c r="R2025" s="23" t="e">
        <f>'MEDIDAS ML'!#REF!</f>
        <v>#REF!</v>
      </c>
      <c r="S2025" s="24" t="e">
        <f>'MEDIDAS ML'!#REF!</f>
        <v>#REF!</v>
      </c>
      <c r="T2025" s="24" t="e">
        <f>'MEDIDAS ML'!#REF!</f>
        <v>#REF!</v>
      </c>
      <c r="U2025" s="24" t="e">
        <f>'MEDIDAS ML'!#REF!</f>
        <v>#REF!</v>
      </c>
      <c r="V2025" s="22" t="e">
        <f>'MEDIDAS ML'!#REF!</f>
        <v>#REF!</v>
      </c>
      <c r="W2025" s="17" t="e">
        <f>'MEDIDAS ML'!#REF!</f>
        <v>#REF!</v>
      </c>
      <c r="X2025" t="e">
        <f>'MEDIDAS ML'!#REF!</f>
        <v>#REF!</v>
      </c>
    </row>
    <row r="2026" spans="1:24" ht="15.75" customHeight="1" x14ac:dyDescent="0.25">
      <c r="A2026" s="6">
        <f>'MEDIDAS ML'!A4188</f>
        <v>123</v>
      </c>
      <c r="B2026" s="15">
        <f>'MEDIDAS ML'!B4188</f>
        <v>123</v>
      </c>
      <c r="C2026" s="6">
        <f>'MEDIDAS ML'!C4188</f>
        <v>123</v>
      </c>
      <c r="D2026" s="6" t="str">
        <f>'MEDIDAS ML'!D4188</f>
        <v>4x16x18 cm - 60 grs</v>
      </c>
      <c r="E2026" s="16">
        <f>'MEDIDAS ML'!E4188</f>
        <v>4</v>
      </c>
      <c r="F2026" s="16">
        <f>'MEDIDAS ML'!F4188</f>
        <v>16</v>
      </c>
      <c r="G2026" s="16">
        <f>'MEDIDAS ML'!G4188</f>
        <v>18</v>
      </c>
      <c r="H2026" s="16">
        <f>'MEDIDAS ML'!H4188</f>
        <v>0.06</v>
      </c>
      <c r="I2026" s="16">
        <f>'MEDIDAS ML'!I4188</f>
        <v>0.28799999999999998</v>
      </c>
      <c r="J2026" s="6" t="str">
        <f>'MEDIDAS ML'!J4188</f>
        <v>Se calcula por P volum</v>
      </c>
      <c r="K2026" s="16">
        <f>'MEDIDAS ML'!K4188</f>
        <v>0.28799999999999998</v>
      </c>
      <c r="L2026" s="7">
        <f>'MEDIDAS ML'!L4188</f>
        <v>5129</v>
      </c>
      <c r="M2026" s="6" t="str">
        <f>'MEDIDAS ML'!M4188</f>
        <v>Hasta $9.989</v>
      </c>
      <c r="N2026" s="7">
        <f>'MEDIDAS ML'!N4188</f>
        <v>700</v>
      </c>
      <c r="O2026" s="6" t="str">
        <f>'MEDIDAS ML'!O4188</f>
        <v>No aplica (&lt;$19.990)</v>
      </c>
      <c r="P2026" s="7">
        <f>'MEDIDAS ML'!P4188</f>
        <v>0</v>
      </c>
      <c r="Q2026" s="7">
        <f>'MEDIDAS ML'!Q4188</f>
        <v>700</v>
      </c>
      <c r="R2026" s="23" t="e">
        <f>'MEDIDAS ML'!#REF!</f>
        <v>#REF!</v>
      </c>
      <c r="S2026" s="24" t="e">
        <f>'MEDIDAS ML'!#REF!</f>
        <v>#REF!</v>
      </c>
      <c r="T2026" s="24" t="e">
        <f>'MEDIDAS ML'!#REF!</f>
        <v>#REF!</v>
      </c>
      <c r="U2026" s="24" t="e">
        <f>'MEDIDAS ML'!#REF!</f>
        <v>#REF!</v>
      </c>
      <c r="V2026" s="22" t="e">
        <f>'MEDIDAS ML'!#REF!</f>
        <v>#REF!</v>
      </c>
      <c r="W2026" s="17" t="e">
        <f>'MEDIDAS ML'!#REF!</f>
        <v>#REF!</v>
      </c>
      <c r="X2026" t="e">
        <f>'MEDIDAS ML'!#REF!</f>
        <v>#REF!</v>
      </c>
    </row>
    <row r="2027" spans="1:24" ht="15.75" customHeight="1" x14ac:dyDescent="0.25">
      <c r="A2027" s="6">
        <f>'MEDIDAS ML'!A528</f>
        <v>123</v>
      </c>
      <c r="B2027" s="15">
        <f>'MEDIDAS ML'!B528</f>
        <v>123</v>
      </c>
      <c r="C2027" s="6">
        <f>'MEDIDAS ML'!C528</f>
        <v>123</v>
      </c>
      <c r="D2027" s="6" t="str">
        <f>'MEDIDAS ML'!D528</f>
        <v>8x14x14 cm - 2980 grs</v>
      </c>
      <c r="E2027" s="16">
        <f>'MEDIDAS ML'!E528</f>
        <v>8</v>
      </c>
      <c r="F2027" s="16">
        <f>'MEDIDAS ML'!F528</f>
        <v>14</v>
      </c>
      <c r="G2027" s="16">
        <f>'MEDIDAS ML'!G528</f>
        <v>14</v>
      </c>
      <c r="H2027" s="16">
        <f>'MEDIDAS ML'!H528</f>
        <v>2.98</v>
      </c>
      <c r="I2027" s="16">
        <f>'MEDIDAS ML'!I528</f>
        <v>0.39200000000000002</v>
      </c>
      <c r="J2027" s="6" t="str">
        <f>'MEDIDAS ML'!J528</f>
        <v>Se calcula por Peso</v>
      </c>
      <c r="K2027" s="16">
        <f>'MEDIDAS ML'!K528</f>
        <v>2.98</v>
      </c>
      <c r="L2027" s="7">
        <f>'MEDIDAS ML'!L528</f>
        <v>5130</v>
      </c>
      <c r="M2027" s="6" t="str">
        <f>'MEDIDAS ML'!M528</f>
        <v>Hasta $9.989</v>
      </c>
      <c r="N2027" s="7">
        <f>'MEDIDAS ML'!N528</f>
        <v>700</v>
      </c>
      <c r="O2027" s="6" t="str">
        <f>'MEDIDAS ML'!O528</f>
        <v>No aplica (&lt;$19.990)</v>
      </c>
      <c r="P2027" s="7">
        <f>'MEDIDAS ML'!P528</f>
        <v>0</v>
      </c>
      <c r="Q2027" s="7">
        <f>'MEDIDAS ML'!Q528</f>
        <v>700</v>
      </c>
      <c r="R2027" s="23" t="e">
        <f>'MEDIDAS ML'!#REF!</f>
        <v>#REF!</v>
      </c>
      <c r="S2027" s="24" t="e">
        <f>'MEDIDAS ML'!#REF!</f>
        <v>#REF!</v>
      </c>
      <c r="T2027" s="24" t="e">
        <f>'MEDIDAS ML'!#REF!</f>
        <v>#REF!</v>
      </c>
      <c r="U2027" s="24" t="e">
        <f>'MEDIDAS ML'!#REF!</f>
        <v>#REF!</v>
      </c>
      <c r="V2027" s="22" t="e">
        <f>'MEDIDAS ML'!#REF!</f>
        <v>#REF!</v>
      </c>
      <c r="W2027" s="17" t="e">
        <f>'MEDIDAS ML'!#REF!</f>
        <v>#REF!</v>
      </c>
      <c r="X2027" t="e">
        <f>'MEDIDAS ML'!#REF!</f>
        <v>#REF!</v>
      </c>
    </row>
    <row r="2028" spans="1:24" ht="15.75" customHeight="1" x14ac:dyDescent="0.25">
      <c r="A2028" s="6">
        <f>'MEDIDAS ML'!A577</f>
        <v>123</v>
      </c>
      <c r="B2028" s="15">
        <f>'MEDIDAS ML'!B577</f>
        <v>123</v>
      </c>
      <c r="C2028" s="6">
        <f>'MEDIDAS ML'!C577</f>
        <v>123</v>
      </c>
      <c r="D2028" s="6" t="str">
        <f>'MEDIDAS ML'!D577</f>
        <v>15x17x27 cm - 2826 grs</v>
      </c>
      <c r="E2028" s="16">
        <f>'MEDIDAS ML'!E577</f>
        <v>15</v>
      </c>
      <c r="F2028" s="16">
        <f>'MEDIDAS ML'!F577</f>
        <v>17</v>
      </c>
      <c r="G2028" s="16">
        <f>'MEDIDAS ML'!G577</f>
        <v>27</v>
      </c>
      <c r="H2028" s="16">
        <f>'MEDIDAS ML'!H577</f>
        <v>2.8260000000000001</v>
      </c>
      <c r="I2028" s="16">
        <f>'MEDIDAS ML'!I577</f>
        <v>1.7212499999999999</v>
      </c>
      <c r="J2028" s="6" t="str">
        <f>'MEDIDAS ML'!J577</f>
        <v>Se calcula por Peso</v>
      </c>
      <c r="K2028" s="16">
        <f>'MEDIDAS ML'!K577</f>
        <v>2.8260000000000001</v>
      </c>
      <c r="L2028" s="7">
        <f>'MEDIDAS ML'!L577</f>
        <v>5130</v>
      </c>
      <c r="M2028" s="6" t="str">
        <f>'MEDIDAS ML'!M577</f>
        <v>Hasta $9.989</v>
      </c>
      <c r="N2028" s="7">
        <f>'MEDIDAS ML'!N577</f>
        <v>700</v>
      </c>
      <c r="O2028" s="6" t="str">
        <f>'MEDIDAS ML'!O577</f>
        <v>No aplica (&lt;$19.990)</v>
      </c>
      <c r="P2028" s="7">
        <f>'MEDIDAS ML'!P577</f>
        <v>0</v>
      </c>
      <c r="Q2028" s="7">
        <f>'MEDIDAS ML'!Q577</f>
        <v>700</v>
      </c>
      <c r="R2028" s="23" t="e">
        <f>'MEDIDAS ML'!#REF!</f>
        <v>#REF!</v>
      </c>
      <c r="S2028" s="24" t="e">
        <f>'MEDIDAS ML'!#REF!</f>
        <v>#REF!</v>
      </c>
      <c r="T2028" s="24" t="e">
        <f>'MEDIDAS ML'!#REF!</f>
        <v>#REF!</v>
      </c>
      <c r="U2028" s="24" t="e">
        <f>'MEDIDAS ML'!#REF!</f>
        <v>#REF!</v>
      </c>
      <c r="V2028" s="22" t="e">
        <f>'MEDIDAS ML'!#REF!</f>
        <v>#REF!</v>
      </c>
      <c r="W2028" s="17" t="e">
        <f>'MEDIDAS ML'!#REF!</f>
        <v>#REF!</v>
      </c>
      <c r="X2028" t="e">
        <f>'MEDIDAS ML'!#REF!</f>
        <v>#REF!</v>
      </c>
    </row>
    <row r="2029" spans="1:24" ht="15.75" customHeight="1" x14ac:dyDescent="0.25">
      <c r="A2029" s="6">
        <f>'MEDIDAS ML'!A2571</f>
        <v>123</v>
      </c>
      <c r="B2029" s="15">
        <f>'MEDIDAS ML'!B2571</f>
        <v>123</v>
      </c>
      <c r="C2029" s="6">
        <f>'MEDIDAS ML'!C2571</f>
        <v>123</v>
      </c>
      <c r="D2029" s="6" t="str">
        <f>'MEDIDAS ML'!D2571</f>
        <v>16x16x21 cm - 339 grs</v>
      </c>
      <c r="E2029" s="16">
        <f>'MEDIDAS ML'!E2571</f>
        <v>16</v>
      </c>
      <c r="F2029" s="16">
        <f>'MEDIDAS ML'!F2571</f>
        <v>16</v>
      </c>
      <c r="G2029" s="16">
        <f>'MEDIDAS ML'!G2571</f>
        <v>21</v>
      </c>
      <c r="H2029" s="16">
        <f>'MEDIDAS ML'!H2571</f>
        <v>0.33900000000000002</v>
      </c>
      <c r="I2029" s="16">
        <f>'MEDIDAS ML'!I2571</f>
        <v>1.3440000000000001</v>
      </c>
      <c r="J2029" s="6" t="str">
        <f>'MEDIDAS ML'!J2571</f>
        <v>Se calcula por P volum</v>
      </c>
      <c r="K2029" s="16">
        <f>'MEDIDAS ML'!K2571</f>
        <v>1.3440000000000001</v>
      </c>
      <c r="L2029" s="7">
        <f>'MEDIDAS ML'!L2571</f>
        <v>5130</v>
      </c>
      <c r="M2029" s="6" t="str">
        <f>'MEDIDAS ML'!M2571</f>
        <v>Hasta $9.989</v>
      </c>
      <c r="N2029" s="7">
        <f>'MEDIDAS ML'!N2571</f>
        <v>700</v>
      </c>
      <c r="O2029" s="6" t="str">
        <f>'MEDIDAS ML'!O2571</f>
        <v>No aplica (&lt;$19.990)</v>
      </c>
      <c r="P2029" s="7">
        <f>'MEDIDAS ML'!P2571</f>
        <v>0</v>
      </c>
      <c r="Q2029" s="7">
        <f>'MEDIDAS ML'!Q2571</f>
        <v>700</v>
      </c>
      <c r="R2029" s="23" t="e">
        <f>'MEDIDAS ML'!#REF!</f>
        <v>#REF!</v>
      </c>
      <c r="S2029" s="24" t="e">
        <f>'MEDIDAS ML'!#REF!</f>
        <v>#REF!</v>
      </c>
      <c r="T2029" s="24" t="e">
        <f>'MEDIDAS ML'!#REF!</f>
        <v>#REF!</v>
      </c>
      <c r="U2029" s="24" t="e">
        <f>'MEDIDAS ML'!#REF!</f>
        <v>#REF!</v>
      </c>
      <c r="V2029" s="22" t="e">
        <f>'MEDIDAS ML'!#REF!</f>
        <v>#REF!</v>
      </c>
      <c r="W2029" s="17" t="e">
        <f>'MEDIDAS ML'!#REF!</f>
        <v>#REF!</v>
      </c>
      <c r="X2029" t="e">
        <f>'MEDIDAS ML'!#REF!</f>
        <v>#REF!</v>
      </c>
    </row>
    <row r="2030" spans="1:24" ht="15.75" customHeight="1" x14ac:dyDescent="0.25">
      <c r="A2030" s="6">
        <f>'MEDIDAS ML'!A3343</f>
        <v>123</v>
      </c>
      <c r="B2030" s="15">
        <f>'MEDIDAS ML'!B3343</f>
        <v>123</v>
      </c>
      <c r="C2030" s="6">
        <f>'MEDIDAS ML'!C3343</f>
        <v>123</v>
      </c>
      <c r="D2030" s="6" t="str">
        <f>'MEDIDAS ML'!D3343</f>
        <v>2x15x22 cm - 200 grs</v>
      </c>
      <c r="E2030" s="16">
        <f>'MEDIDAS ML'!E3343</f>
        <v>2</v>
      </c>
      <c r="F2030" s="16">
        <f>'MEDIDAS ML'!F3343</f>
        <v>15</v>
      </c>
      <c r="G2030" s="16">
        <f>'MEDIDAS ML'!G3343</f>
        <v>22</v>
      </c>
      <c r="H2030" s="16">
        <f>'MEDIDAS ML'!H3343</f>
        <v>0.2</v>
      </c>
      <c r="I2030" s="16">
        <f>'MEDIDAS ML'!I3343</f>
        <v>0.16500000000000001</v>
      </c>
      <c r="J2030" s="6" t="str">
        <f>'MEDIDAS ML'!J3343</f>
        <v>Se calcula por Peso</v>
      </c>
      <c r="K2030" s="16">
        <f>'MEDIDAS ML'!K3343</f>
        <v>0.2</v>
      </c>
      <c r="L2030" s="7">
        <f>'MEDIDAS ML'!L3343</f>
        <v>5130</v>
      </c>
      <c r="M2030" s="6" t="str">
        <f>'MEDIDAS ML'!M3343</f>
        <v>Hasta $9.989</v>
      </c>
      <c r="N2030" s="7">
        <f>'MEDIDAS ML'!N3343</f>
        <v>700</v>
      </c>
      <c r="O2030" s="6" t="str">
        <f>'MEDIDAS ML'!O3343</f>
        <v>No aplica (&lt;$19.990)</v>
      </c>
      <c r="P2030" s="7">
        <f>'MEDIDAS ML'!P3343</f>
        <v>0</v>
      </c>
      <c r="Q2030" s="7">
        <f>'MEDIDAS ML'!Q3343</f>
        <v>700</v>
      </c>
      <c r="R2030" s="23" t="e">
        <f>'MEDIDAS ML'!#REF!</f>
        <v>#REF!</v>
      </c>
      <c r="S2030" s="24" t="e">
        <f>'MEDIDAS ML'!#REF!</f>
        <v>#REF!</v>
      </c>
      <c r="T2030" s="24" t="e">
        <f>'MEDIDAS ML'!#REF!</f>
        <v>#REF!</v>
      </c>
      <c r="U2030" s="24" t="e">
        <f>'MEDIDAS ML'!#REF!</f>
        <v>#REF!</v>
      </c>
      <c r="V2030" s="22" t="e">
        <f>'MEDIDAS ML'!#REF!</f>
        <v>#REF!</v>
      </c>
      <c r="W2030" s="17" t="e">
        <f>'MEDIDAS ML'!#REF!</f>
        <v>#REF!</v>
      </c>
      <c r="X2030" t="e">
        <f>'MEDIDAS ML'!#REF!</f>
        <v>#REF!</v>
      </c>
    </row>
    <row r="2031" spans="1:24" ht="15.75" customHeight="1" x14ac:dyDescent="0.25">
      <c r="A2031" s="6">
        <f>'MEDIDAS ML'!A3344</f>
        <v>123</v>
      </c>
      <c r="B2031" s="15">
        <f>'MEDIDAS ML'!B3344</f>
        <v>123</v>
      </c>
      <c r="C2031" s="6">
        <f>'MEDIDAS ML'!C3344</f>
        <v>123</v>
      </c>
      <c r="D2031" s="6" t="str">
        <f>'MEDIDAS ML'!D3344</f>
        <v>2x15x22 cm - 200 grs</v>
      </c>
      <c r="E2031" s="16">
        <f>'MEDIDAS ML'!E3344</f>
        <v>2</v>
      </c>
      <c r="F2031" s="16">
        <f>'MEDIDAS ML'!F3344</f>
        <v>15</v>
      </c>
      <c r="G2031" s="16">
        <f>'MEDIDAS ML'!G3344</f>
        <v>22</v>
      </c>
      <c r="H2031" s="16">
        <f>'MEDIDAS ML'!H3344</f>
        <v>0.2</v>
      </c>
      <c r="I2031" s="16">
        <f>'MEDIDAS ML'!I3344</f>
        <v>0.16500000000000001</v>
      </c>
      <c r="J2031" s="6" t="str">
        <f>'MEDIDAS ML'!J3344</f>
        <v>Se calcula por Peso</v>
      </c>
      <c r="K2031" s="16">
        <f>'MEDIDAS ML'!K3344</f>
        <v>0.2</v>
      </c>
      <c r="L2031" s="7">
        <f>'MEDIDAS ML'!L3344</f>
        <v>5130</v>
      </c>
      <c r="M2031" s="6" t="str">
        <f>'MEDIDAS ML'!M3344</f>
        <v>Hasta $9.989</v>
      </c>
      <c r="N2031" s="7">
        <f>'MEDIDAS ML'!N3344</f>
        <v>700</v>
      </c>
      <c r="O2031" s="6" t="str">
        <f>'MEDIDAS ML'!O3344</f>
        <v>No aplica (&lt;$19.990)</v>
      </c>
      <c r="P2031" s="7">
        <f>'MEDIDAS ML'!P3344</f>
        <v>0</v>
      </c>
      <c r="Q2031" s="7">
        <f>'MEDIDAS ML'!Q3344</f>
        <v>700</v>
      </c>
      <c r="R2031" s="23" t="e">
        <f>'MEDIDAS ML'!#REF!</f>
        <v>#REF!</v>
      </c>
      <c r="S2031" s="24" t="e">
        <f>'MEDIDAS ML'!#REF!</f>
        <v>#REF!</v>
      </c>
      <c r="T2031" s="24" t="e">
        <f>'MEDIDAS ML'!#REF!</f>
        <v>#REF!</v>
      </c>
      <c r="U2031" s="24" t="e">
        <f>'MEDIDAS ML'!#REF!</f>
        <v>#REF!</v>
      </c>
      <c r="V2031" s="22" t="e">
        <f>'MEDIDAS ML'!#REF!</f>
        <v>#REF!</v>
      </c>
      <c r="W2031" s="17" t="e">
        <f>'MEDIDAS ML'!#REF!</f>
        <v>#REF!</v>
      </c>
      <c r="X2031" t="e">
        <f>'MEDIDAS ML'!#REF!</f>
        <v>#REF!</v>
      </c>
    </row>
    <row r="2032" spans="1:24" ht="15.75" customHeight="1" x14ac:dyDescent="0.25">
      <c r="A2032" s="6">
        <f>'MEDIDAS ML'!A3573</f>
        <v>123</v>
      </c>
      <c r="B2032" s="15">
        <f>'MEDIDAS ML'!B3573</f>
        <v>123</v>
      </c>
      <c r="C2032" s="6">
        <f>'MEDIDAS ML'!C3573</f>
        <v>123</v>
      </c>
      <c r="D2032" s="6" t="str">
        <f>'MEDIDAS ML'!D3573</f>
        <v>7x13x28 cm - 155 grs</v>
      </c>
      <c r="E2032" s="16">
        <f>'MEDIDAS ML'!E3573</f>
        <v>7</v>
      </c>
      <c r="F2032" s="16">
        <f>'MEDIDAS ML'!F3573</f>
        <v>13</v>
      </c>
      <c r="G2032" s="16">
        <f>'MEDIDAS ML'!G3573</f>
        <v>28</v>
      </c>
      <c r="H2032" s="16">
        <f>'MEDIDAS ML'!H3573</f>
        <v>0.155</v>
      </c>
      <c r="I2032" s="16">
        <f>'MEDIDAS ML'!I3573</f>
        <v>0.63700000000000001</v>
      </c>
      <c r="J2032" s="6" t="str">
        <f>'MEDIDAS ML'!J3573</f>
        <v>Se calcula por P volum</v>
      </c>
      <c r="K2032" s="16">
        <f>'MEDIDAS ML'!K3573</f>
        <v>0.63700000000000001</v>
      </c>
      <c r="L2032" s="7">
        <f>'MEDIDAS ML'!L3573</f>
        <v>5130</v>
      </c>
      <c r="M2032" s="6" t="str">
        <f>'MEDIDAS ML'!M3573</f>
        <v>Hasta $9.989</v>
      </c>
      <c r="N2032" s="7">
        <f>'MEDIDAS ML'!N3573</f>
        <v>700</v>
      </c>
      <c r="O2032" s="6" t="str">
        <f>'MEDIDAS ML'!O3573</f>
        <v>No aplica (&lt;$19.990)</v>
      </c>
      <c r="P2032" s="7">
        <f>'MEDIDAS ML'!P3573</f>
        <v>0</v>
      </c>
      <c r="Q2032" s="7">
        <f>'MEDIDAS ML'!Q3573</f>
        <v>700</v>
      </c>
      <c r="R2032" s="23" t="e">
        <f>'MEDIDAS ML'!#REF!</f>
        <v>#REF!</v>
      </c>
      <c r="S2032" s="24" t="e">
        <f>'MEDIDAS ML'!#REF!</f>
        <v>#REF!</v>
      </c>
      <c r="T2032" s="24" t="e">
        <f>'MEDIDAS ML'!#REF!</f>
        <v>#REF!</v>
      </c>
      <c r="U2032" s="24" t="e">
        <f>'MEDIDAS ML'!#REF!</f>
        <v>#REF!</v>
      </c>
      <c r="V2032" s="22" t="e">
        <f>'MEDIDAS ML'!#REF!</f>
        <v>#REF!</v>
      </c>
      <c r="W2032" s="17" t="e">
        <f>'MEDIDAS ML'!#REF!</f>
        <v>#REF!</v>
      </c>
      <c r="X2032" t="e">
        <f>'MEDIDAS ML'!#REF!</f>
        <v>#REF!</v>
      </c>
    </row>
    <row r="2033" spans="1:24" ht="15.75" customHeight="1" x14ac:dyDescent="0.25">
      <c r="A2033" s="6">
        <f>'MEDIDAS ML'!A3653</f>
        <v>123</v>
      </c>
      <c r="B2033" s="15">
        <f>'MEDIDAS ML'!B3653</f>
        <v>123</v>
      </c>
      <c r="C2033" s="6">
        <f>'MEDIDAS ML'!C3653</f>
        <v>123</v>
      </c>
      <c r="D2033" s="6" t="str">
        <f>'MEDIDAS ML'!D3653</f>
        <v>6x18x27 cm - 145 grs</v>
      </c>
      <c r="E2033" s="16">
        <f>'MEDIDAS ML'!E3653</f>
        <v>6</v>
      </c>
      <c r="F2033" s="16">
        <f>'MEDIDAS ML'!F3653</f>
        <v>18</v>
      </c>
      <c r="G2033" s="16">
        <f>'MEDIDAS ML'!G3653</f>
        <v>27</v>
      </c>
      <c r="H2033" s="16">
        <f>'MEDIDAS ML'!H3653</f>
        <v>0.14499999999999999</v>
      </c>
      <c r="I2033" s="16">
        <f>'MEDIDAS ML'!I3653</f>
        <v>0.72899999999999998</v>
      </c>
      <c r="J2033" s="6" t="str">
        <f>'MEDIDAS ML'!J3653</f>
        <v>Se calcula por P volum</v>
      </c>
      <c r="K2033" s="16">
        <f>'MEDIDAS ML'!K3653</f>
        <v>0.72899999999999998</v>
      </c>
      <c r="L2033" s="7">
        <f>'MEDIDAS ML'!L3653</f>
        <v>5130</v>
      </c>
      <c r="M2033" s="6" t="str">
        <f>'MEDIDAS ML'!M3653</f>
        <v>Hasta $9.989</v>
      </c>
      <c r="N2033" s="7">
        <f>'MEDIDAS ML'!N3653</f>
        <v>700</v>
      </c>
      <c r="O2033" s="6" t="str">
        <f>'MEDIDAS ML'!O3653</f>
        <v>No aplica (&lt;$19.990)</v>
      </c>
      <c r="P2033" s="7">
        <f>'MEDIDAS ML'!P3653</f>
        <v>0</v>
      </c>
      <c r="Q2033" s="7">
        <f>'MEDIDAS ML'!Q3653</f>
        <v>700</v>
      </c>
      <c r="R2033" s="23" t="e">
        <f>'MEDIDAS ML'!#REF!</f>
        <v>#REF!</v>
      </c>
      <c r="S2033" s="24" t="e">
        <f>'MEDIDAS ML'!#REF!</f>
        <v>#REF!</v>
      </c>
      <c r="T2033" s="24" t="e">
        <f>'MEDIDAS ML'!#REF!</f>
        <v>#REF!</v>
      </c>
      <c r="U2033" s="24" t="e">
        <f>'MEDIDAS ML'!#REF!</f>
        <v>#REF!</v>
      </c>
      <c r="V2033" s="22" t="e">
        <f>'MEDIDAS ML'!#REF!</f>
        <v>#REF!</v>
      </c>
      <c r="W2033" s="17" t="e">
        <f>'MEDIDAS ML'!#REF!</f>
        <v>#REF!</v>
      </c>
      <c r="X2033" t="e">
        <f>'MEDIDAS ML'!#REF!</f>
        <v>#REF!</v>
      </c>
    </row>
    <row r="2034" spans="1:24" ht="15.75" customHeight="1" x14ac:dyDescent="0.25">
      <c r="A2034" s="6">
        <f>'MEDIDAS ML'!A3654</f>
        <v>123</v>
      </c>
      <c r="B2034" s="15">
        <f>'MEDIDAS ML'!B3654</f>
        <v>123</v>
      </c>
      <c r="C2034" s="6">
        <f>'MEDIDAS ML'!C3654</f>
        <v>123</v>
      </c>
      <c r="D2034" s="6" t="str">
        <f>'MEDIDAS ML'!D3654</f>
        <v>6x18x27 cm - 145 grs</v>
      </c>
      <c r="E2034" s="16">
        <f>'MEDIDAS ML'!E3654</f>
        <v>6</v>
      </c>
      <c r="F2034" s="16">
        <f>'MEDIDAS ML'!F3654</f>
        <v>18</v>
      </c>
      <c r="G2034" s="16">
        <f>'MEDIDAS ML'!G3654</f>
        <v>27</v>
      </c>
      <c r="H2034" s="16">
        <f>'MEDIDAS ML'!H3654</f>
        <v>0.14499999999999999</v>
      </c>
      <c r="I2034" s="16">
        <f>'MEDIDAS ML'!I3654</f>
        <v>0.72899999999999998</v>
      </c>
      <c r="J2034" s="6" t="str">
        <f>'MEDIDAS ML'!J3654</f>
        <v>Se calcula por P volum</v>
      </c>
      <c r="K2034" s="16">
        <f>'MEDIDAS ML'!K3654</f>
        <v>0.72899999999999998</v>
      </c>
      <c r="L2034" s="7">
        <f>'MEDIDAS ML'!L3654</f>
        <v>5130</v>
      </c>
      <c r="M2034" s="6" t="str">
        <f>'MEDIDAS ML'!M3654</f>
        <v>Hasta $9.989</v>
      </c>
      <c r="N2034" s="7">
        <f>'MEDIDAS ML'!N3654</f>
        <v>700</v>
      </c>
      <c r="O2034" s="6" t="str">
        <f>'MEDIDAS ML'!O3654</f>
        <v>No aplica (&lt;$19.990)</v>
      </c>
      <c r="P2034" s="7">
        <f>'MEDIDAS ML'!P3654</f>
        <v>0</v>
      </c>
      <c r="Q2034" s="7">
        <f>'MEDIDAS ML'!Q3654</f>
        <v>700</v>
      </c>
      <c r="R2034" s="23" t="e">
        <f>'MEDIDAS ML'!#REF!</f>
        <v>#REF!</v>
      </c>
      <c r="S2034" s="24" t="e">
        <f>'MEDIDAS ML'!#REF!</f>
        <v>#REF!</v>
      </c>
      <c r="T2034" s="24" t="e">
        <f>'MEDIDAS ML'!#REF!</f>
        <v>#REF!</v>
      </c>
      <c r="U2034" s="24" t="e">
        <f>'MEDIDAS ML'!#REF!</f>
        <v>#REF!</v>
      </c>
      <c r="V2034" s="22" t="e">
        <f>'MEDIDAS ML'!#REF!</f>
        <v>#REF!</v>
      </c>
      <c r="W2034" s="17" t="e">
        <f>'MEDIDAS ML'!#REF!</f>
        <v>#REF!</v>
      </c>
      <c r="X2034" t="e">
        <f>'MEDIDAS ML'!#REF!</f>
        <v>#REF!</v>
      </c>
    </row>
    <row r="2035" spans="1:24" ht="15.75" customHeight="1" x14ac:dyDescent="0.25">
      <c r="A2035" s="6">
        <f>'MEDIDAS ML'!A4102</f>
        <v>123</v>
      </c>
      <c r="B2035" s="15">
        <f>'MEDIDAS ML'!B4102</f>
        <v>123</v>
      </c>
      <c r="C2035" s="6">
        <f>'MEDIDAS ML'!C4102</f>
        <v>123</v>
      </c>
      <c r="D2035" s="6" t="str">
        <f>'MEDIDAS ML'!D4102</f>
        <v>1x11x11 cm - 80 grs</v>
      </c>
      <c r="E2035" s="16">
        <f>'MEDIDAS ML'!E4102</f>
        <v>1</v>
      </c>
      <c r="F2035" s="16">
        <f>'MEDIDAS ML'!F4102</f>
        <v>11</v>
      </c>
      <c r="G2035" s="16">
        <f>'MEDIDAS ML'!G4102</f>
        <v>11</v>
      </c>
      <c r="H2035" s="16">
        <f>'MEDIDAS ML'!H4102</f>
        <v>0.08</v>
      </c>
      <c r="I2035" s="16">
        <f>'MEDIDAS ML'!I4102</f>
        <v>3.0249999999999999E-2</v>
      </c>
      <c r="J2035" s="6" t="str">
        <f>'MEDIDAS ML'!J4102</f>
        <v>Se calcula por Peso</v>
      </c>
      <c r="K2035" s="16">
        <f>'MEDIDAS ML'!K4102</f>
        <v>0.08</v>
      </c>
      <c r="L2035" s="7">
        <f>'MEDIDAS ML'!L4102</f>
        <v>5130</v>
      </c>
      <c r="M2035" s="6" t="str">
        <f>'MEDIDAS ML'!M4102</f>
        <v>Hasta $9.989</v>
      </c>
      <c r="N2035" s="7">
        <f>'MEDIDAS ML'!N4102</f>
        <v>700</v>
      </c>
      <c r="O2035" s="6" t="str">
        <f>'MEDIDAS ML'!O4102</f>
        <v>No aplica (&lt;$19.990)</v>
      </c>
      <c r="P2035" s="7">
        <f>'MEDIDAS ML'!P4102</f>
        <v>0</v>
      </c>
      <c r="Q2035" s="7">
        <f>'MEDIDAS ML'!Q4102</f>
        <v>700</v>
      </c>
      <c r="R2035" s="23" t="e">
        <f>'MEDIDAS ML'!#REF!</f>
        <v>#REF!</v>
      </c>
      <c r="S2035" s="24" t="e">
        <f>'MEDIDAS ML'!#REF!</f>
        <v>#REF!</v>
      </c>
      <c r="T2035" s="24" t="e">
        <f>'MEDIDAS ML'!#REF!</f>
        <v>#REF!</v>
      </c>
      <c r="U2035" s="24" t="e">
        <f>'MEDIDAS ML'!#REF!</f>
        <v>#REF!</v>
      </c>
      <c r="V2035" s="22" t="e">
        <f>'MEDIDAS ML'!#REF!</f>
        <v>#REF!</v>
      </c>
      <c r="W2035" s="17" t="e">
        <f>'MEDIDAS ML'!#REF!</f>
        <v>#REF!</v>
      </c>
      <c r="X2035" t="e">
        <f>'MEDIDAS ML'!#REF!</f>
        <v>#REF!</v>
      </c>
    </row>
    <row r="2036" spans="1:24" ht="15.75" customHeight="1" x14ac:dyDescent="0.25">
      <c r="A2036" s="6">
        <f>'MEDIDAS ML'!A4103</f>
        <v>123</v>
      </c>
      <c r="B2036" s="15">
        <f>'MEDIDAS ML'!B4103</f>
        <v>123</v>
      </c>
      <c r="C2036" s="6">
        <f>'MEDIDAS ML'!C4103</f>
        <v>123</v>
      </c>
      <c r="D2036" s="6" t="str">
        <f>'MEDIDAS ML'!D4103</f>
        <v>1x11x11 cm - 80 grs</v>
      </c>
      <c r="E2036" s="16">
        <f>'MEDIDAS ML'!E4103</f>
        <v>1</v>
      </c>
      <c r="F2036" s="16">
        <f>'MEDIDAS ML'!F4103</f>
        <v>11</v>
      </c>
      <c r="G2036" s="16">
        <f>'MEDIDAS ML'!G4103</f>
        <v>11</v>
      </c>
      <c r="H2036" s="16">
        <f>'MEDIDAS ML'!H4103</f>
        <v>0.08</v>
      </c>
      <c r="I2036" s="16">
        <f>'MEDIDAS ML'!I4103</f>
        <v>3.0249999999999999E-2</v>
      </c>
      <c r="J2036" s="6" t="str">
        <f>'MEDIDAS ML'!J4103</f>
        <v>Se calcula por Peso</v>
      </c>
      <c r="K2036" s="16">
        <f>'MEDIDAS ML'!K4103</f>
        <v>0.08</v>
      </c>
      <c r="L2036" s="7">
        <f>'MEDIDAS ML'!L4103</f>
        <v>5130</v>
      </c>
      <c r="M2036" s="6" t="str">
        <f>'MEDIDAS ML'!M4103</f>
        <v>Hasta $9.989</v>
      </c>
      <c r="N2036" s="7">
        <f>'MEDIDAS ML'!N4103</f>
        <v>700</v>
      </c>
      <c r="O2036" s="6" t="str">
        <f>'MEDIDAS ML'!O4103</f>
        <v>No aplica (&lt;$19.990)</v>
      </c>
      <c r="P2036" s="7">
        <f>'MEDIDAS ML'!P4103</f>
        <v>0</v>
      </c>
      <c r="Q2036" s="7">
        <f>'MEDIDAS ML'!Q4103</f>
        <v>700</v>
      </c>
      <c r="R2036" s="23" t="e">
        <f>'MEDIDAS ML'!#REF!</f>
        <v>#REF!</v>
      </c>
      <c r="S2036" s="24" t="e">
        <f>'MEDIDAS ML'!#REF!</f>
        <v>#REF!</v>
      </c>
      <c r="T2036" s="24" t="e">
        <f>'MEDIDAS ML'!#REF!</f>
        <v>#REF!</v>
      </c>
      <c r="U2036" s="24" t="e">
        <f>'MEDIDAS ML'!#REF!</f>
        <v>#REF!</v>
      </c>
      <c r="V2036" s="22" t="e">
        <f>'MEDIDAS ML'!#REF!</f>
        <v>#REF!</v>
      </c>
      <c r="W2036" s="17" t="e">
        <f>'MEDIDAS ML'!#REF!</f>
        <v>#REF!</v>
      </c>
      <c r="X2036" t="e">
        <f>'MEDIDAS ML'!#REF!</f>
        <v>#REF!</v>
      </c>
    </row>
    <row r="2037" spans="1:24" ht="15.75" customHeight="1" x14ac:dyDescent="0.25">
      <c r="A2037" s="6">
        <f>'MEDIDAS ML'!A3892</f>
        <v>123</v>
      </c>
      <c r="B2037" s="15">
        <f>'MEDIDAS ML'!B3892</f>
        <v>123</v>
      </c>
      <c r="C2037" s="6">
        <f>'MEDIDAS ML'!C3892</f>
        <v>123</v>
      </c>
      <c r="D2037" s="6" t="str">
        <f>'MEDIDAS ML'!D3892</f>
        <v>3x20x26 cm - 100 grs</v>
      </c>
      <c r="E2037" s="16">
        <f>'MEDIDAS ML'!E3892</f>
        <v>3</v>
      </c>
      <c r="F2037" s="16">
        <f>'MEDIDAS ML'!F3892</f>
        <v>20</v>
      </c>
      <c r="G2037" s="16">
        <f>'MEDIDAS ML'!G3892</f>
        <v>26</v>
      </c>
      <c r="H2037" s="16">
        <f>'MEDIDAS ML'!H3892</f>
        <v>0.1</v>
      </c>
      <c r="I2037" s="16">
        <f>'MEDIDAS ML'!I3892</f>
        <v>0.39</v>
      </c>
      <c r="J2037" s="6" t="str">
        <f>'MEDIDAS ML'!J3892</f>
        <v>Se calcula por P volum</v>
      </c>
      <c r="K2037" s="16">
        <f>'MEDIDAS ML'!K3892</f>
        <v>0.39</v>
      </c>
      <c r="L2037" s="7">
        <f>'MEDIDAS ML'!L3892</f>
        <v>5131</v>
      </c>
      <c r="M2037" s="6" t="str">
        <f>'MEDIDAS ML'!M3892</f>
        <v>Hasta $9.989</v>
      </c>
      <c r="N2037" s="7">
        <f>'MEDIDAS ML'!N3892</f>
        <v>700</v>
      </c>
      <c r="O2037" s="6" t="str">
        <f>'MEDIDAS ML'!O3892</f>
        <v>No aplica (&lt;$19.990)</v>
      </c>
      <c r="P2037" s="7">
        <f>'MEDIDAS ML'!P3892</f>
        <v>0</v>
      </c>
      <c r="Q2037" s="7">
        <f>'MEDIDAS ML'!Q3892</f>
        <v>700</v>
      </c>
      <c r="R2037" s="23" t="e">
        <f>'MEDIDAS ML'!#REF!</f>
        <v>#REF!</v>
      </c>
      <c r="S2037" s="24" t="e">
        <f>'MEDIDAS ML'!#REF!</f>
        <v>#REF!</v>
      </c>
      <c r="T2037" s="24" t="e">
        <f>'MEDIDAS ML'!#REF!</f>
        <v>#REF!</v>
      </c>
      <c r="U2037" s="24" t="e">
        <f>'MEDIDAS ML'!#REF!</f>
        <v>#REF!</v>
      </c>
      <c r="V2037" s="22" t="e">
        <f>'MEDIDAS ML'!#REF!</f>
        <v>#REF!</v>
      </c>
      <c r="W2037" s="17" t="e">
        <f>'MEDIDAS ML'!#REF!</f>
        <v>#REF!</v>
      </c>
      <c r="X2037" t="e">
        <f>'MEDIDAS ML'!#REF!</f>
        <v>#REF!</v>
      </c>
    </row>
    <row r="2038" spans="1:24" ht="15.75" customHeight="1" x14ac:dyDescent="0.25">
      <c r="A2038" s="6">
        <f>'MEDIDAS ML'!A2588</f>
        <v>123</v>
      </c>
      <c r="B2038" s="15">
        <f>'MEDIDAS ML'!B2588</f>
        <v>123</v>
      </c>
      <c r="C2038" s="6">
        <f>'MEDIDAS ML'!C2588</f>
        <v>123</v>
      </c>
      <c r="D2038" s="6" t="str">
        <f>'MEDIDAS ML'!D2588</f>
        <v>5x13x34 cm - 332 grs</v>
      </c>
      <c r="E2038" s="16">
        <f>'MEDIDAS ML'!E2588</f>
        <v>5</v>
      </c>
      <c r="F2038" s="16">
        <f>'MEDIDAS ML'!F2588</f>
        <v>13</v>
      </c>
      <c r="G2038" s="16">
        <f>'MEDIDAS ML'!G2588</f>
        <v>34</v>
      </c>
      <c r="H2038" s="16">
        <f>'MEDIDAS ML'!H2588</f>
        <v>0.33200000000000002</v>
      </c>
      <c r="I2038" s="16">
        <f>'MEDIDAS ML'!I2588</f>
        <v>0.55249999999999999</v>
      </c>
      <c r="J2038" s="6" t="str">
        <f>'MEDIDAS ML'!J2588</f>
        <v>Se calcula por P volum</v>
      </c>
      <c r="K2038" s="16">
        <f>'MEDIDAS ML'!K2588</f>
        <v>0.55249999999999999</v>
      </c>
      <c r="L2038" s="7">
        <f>'MEDIDAS ML'!L2588</f>
        <v>5160</v>
      </c>
      <c r="M2038" s="6" t="str">
        <f>'MEDIDAS ML'!M2588</f>
        <v>Hasta $9.989</v>
      </c>
      <c r="N2038" s="7">
        <f>'MEDIDAS ML'!N2588</f>
        <v>700</v>
      </c>
      <c r="O2038" s="6" t="str">
        <f>'MEDIDAS ML'!O2588</f>
        <v>No aplica (&lt;$19.990)</v>
      </c>
      <c r="P2038" s="7">
        <f>'MEDIDAS ML'!P2588</f>
        <v>0</v>
      </c>
      <c r="Q2038" s="7">
        <f>'MEDIDAS ML'!Q2588</f>
        <v>700</v>
      </c>
      <c r="R2038" s="23" t="e">
        <f>'MEDIDAS ML'!#REF!</f>
        <v>#REF!</v>
      </c>
      <c r="S2038" s="24" t="e">
        <f>'MEDIDAS ML'!#REF!</f>
        <v>#REF!</v>
      </c>
      <c r="T2038" s="24" t="e">
        <f>'MEDIDAS ML'!#REF!</f>
        <v>#REF!</v>
      </c>
      <c r="U2038" s="24" t="e">
        <f>'MEDIDAS ML'!#REF!</f>
        <v>#REF!</v>
      </c>
      <c r="V2038" s="22" t="e">
        <f>'MEDIDAS ML'!#REF!</f>
        <v>#REF!</v>
      </c>
      <c r="W2038" s="17" t="e">
        <f>'MEDIDAS ML'!#REF!</f>
        <v>#REF!</v>
      </c>
      <c r="X2038" t="e">
        <f>'MEDIDAS ML'!#REF!</f>
        <v>#REF!</v>
      </c>
    </row>
    <row r="2039" spans="1:24" ht="15.75" customHeight="1" x14ac:dyDescent="0.25">
      <c r="A2039" s="6">
        <f>'MEDIDAS ML'!A2589</f>
        <v>123</v>
      </c>
      <c r="B2039" s="15">
        <f>'MEDIDAS ML'!B2589</f>
        <v>123</v>
      </c>
      <c r="C2039" s="6">
        <f>'MEDIDAS ML'!C2589</f>
        <v>123</v>
      </c>
      <c r="D2039" s="6" t="str">
        <f>'MEDIDAS ML'!D2589</f>
        <v>5x13x34 cm - 332 grs</v>
      </c>
      <c r="E2039" s="16">
        <f>'MEDIDAS ML'!E2589</f>
        <v>5</v>
      </c>
      <c r="F2039" s="16">
        <f>'MEDIDAS ML'!F2589</f>
        <v>13</v>
      </c>
      <c r="G2039" s="16">
        <f>'MEDIDAS ML'!G2589</f>
        <v>34</v>
      </c>
      <c r="H2039" s="16">
        <f>'MEDIDAS ML'!H2589</f>
        <v>0.33200000000000002</v>
      </c>
      <c r="I2039" s="16">
        <f>'MEDIDAS ML'!I2589</f>
        <v>0.55249999999999999</v>
      </c>
      <c r="J2039" s="6" t="str">
        <f>'MEDIDAS ML'!J2589</f>
        <v>Se calcula por P volum</v>
      </c>
      <c r="K2039" s="16">
        <f>'MEDIDAS ML'!K2589</f>
        <v>0.55249999999999999</v>
      </c>
      <c r="L2039" s="7">
        <f>'MEDIDAS ML'!L2589</f>
        <v>5160</v>
      </c>
      <c r="M2039" s="6" t="str">
        <f>'MEDIDAS ML'!M2589</f>
        <v>Hasta $9.989</v>
      </c>
      <c r="N2039" s="7">
        <f>'MEDIDAS ML'!N2589</f>
        <v>700</v>
      </c>
      <c r="O2039" s="6" t="str">
        <f>'MEDIDAS ML'!O2589</f>
        <v>No aplica (&lt;$19.990)</v>
      </c>
      <c r="P2039" s="7">
        <f>'MEDIDAS ML'!P2589</f>
        <v>0</v>
      </c>
      <c r="Q2039" s="7">
        <f>'MEDIDAS ML'!Q2589</f>
        <v>700</v>
      </c>
      <c r="R2039" s="23" t="e">
        <f>'MEDIDAS ML'!#REF!</f>
        <v>#REF!</v>
      </c>
      <c r="S2039" s="24" t="e">
        <f>'MEDIDAS ML'!#REF!</f>
        <v>#REF!</v>
      </c>
      <c r="T2039" s="24" t="e">
        <f>'MEDIDAS ML'!#REF!</f>
        <v>#REF!</v>
      </c>
      <c r="U2039" s="24" t="e">
        <f>'MEDIDAS ML'!#REF!</f>
        <v>#REF!</v>
      </c>
      <c r="V2039" s="22" t="e">
        <f>'MEDIDAS ML'!#REF!</f>
        <v>#REF!</v>
      </c>
      <c r="W2039" s="17" t="e">
        <f>'MEDIDAS ML'!#REF!</f>
        <v>#REF!</v>
      </c>
      <c r="X2039" t="e">
        <f>'MEDIDAS ML'!#REF!</f>
        <v>#REF!</v>
      </c>
    </row>
    <row r="2040" spans="1:24" ht="15.75" customHeight="1" x14ac:dyDescent="0.25">
      <c r="A2040" s="6">
        <f>'MEDIDAS ML'!A2867</f>
        <v>123</v>
      </c>
      <c r="B2040" s="15">
        <f>'MEDIDAS ML'!B2867</f>
        <v>123</v>
      </c>
      <c r="C2040" s="6">
        <f>'MEDIDAS ML'!C2867</f>
        <v>123</v>
      </c>
      <c r="D2040" s="6" t="str">
        <f>'MEDIDAS ML'!D2867</f>
        <v>9x14x19 cm - 290 grs</v>
      </c>
      <c r="E2040" s="16">
        <f>'MEDIDAS ML'!E2867</f>
        <v>9</v>
      </c>
      <c r="F2040" s="16">
        <f>'MEDIDAS ML'!F2867</f>
        <v>14</v>
      </c>
      <c r="G2040" s="16">
        <f>'MEDIDAS ML'!G2867</f>
        <v>19</v>
      </c>
      <c r="H2040" s="16">
        <f>'MEDIDAS ML'!H2867</f>
        <v>0.28999999999999998</v>
      </c>
      <c r="I2040" s="16">
        <f>'MEDIDAS ML'!I2867</f>
        <v>0.59850000000000003</v>
      </c>
      <c r="J2040" s="6" t="str">
        <f>'MEDIDAS ML'!J2867</f>
        <v>Se calcula por P volum</v>
      </c>
      <c r="K2040" s="16">
        <f>'MEDIDAS ML'!K2867</f>
        <v>0.59850000000000003</v>
      </c>
      <c r="L2040" s="7">
        <f>'MEDIDAS ML'!L2867</f>
        <v>5191</v>
      </c>
      <c r="M2040" s="6" t="str">
        <f>'MEDIDAS ML'!M2867</f>
        <v>Hasta $9.989</v>
      </c>
      <c r="N2040" s="7">
        <f>'MEDIDAS ML'!N2867</f>
        <v>700</v>
      </c>
      <c r="O2040" s="6" t="str">
        <f>'MEDIDAS ML'!O2867</f>
        <v>No aplica (&lt;$19.990)</v>
      </c>
      <c r="P2040" s="7">
        <f>'MEDIDAS ML'!P2867</f>
        <v>0</v>
      </c>
      <c r="Q2040" s="7">
        <f>'MEDIDAS ML'!Q2867</f>
        <v>700</v>
      </c>
      <c r="R2040" s="23" t="e">
        <f>'MEDIDAS ML'!#REF!</f>
        <v>#REF!</v>
      </c>
      <c r="S2040" s="24" t="e">
        <f>'MEDIDAS ML'!#REF!</f>
        <v>#REF!</v>
      </c>
      <c r="T2040" s="24" t="e">
        <f>'MEDIDAS ML'!#REF!</f>
        <v>#REF!</v>
      </c>
      <c r="U2040" s="24" t="e">
        <f>'MEDIDAS ML'!#REF!</f>
        <v>#REF!</v>
      </c>
      <c r="V2040" s="22" t="e">
        <f>'MEDIDAS ML'!#REF!</f>
        <v>#REF!</v>
      </c>
      <c r="W2040" s="17" t="e">
        <f>'MEDIDAS ML'!#REF!</f>
        <v>#REF!</v>
      </c>
      <c r="X2040" t="e">
        <f>'MEDIDAS ML'!#REF!</f>
        <v>#REF!</v>
      </c>
    </row>
    <row r="2041" spans="1:24" ht="15.75" customHeight="1" x14ac:dyDescent="0.25">
      <c r="A2041" s="6">
        <f>'MEDIDAS ML'!A2868</f>
        <v>123</v>
      </c>
      <c r="B2041" s="15">
        <f>'MEDIDAS ML'!B2868</f>
        <v>123</v>
      </c>
      <c r="C2041" s="6">
        <f>'MEDIDAS ML'!C2868</f>
        <v>123</v>
      </c>
      <c r="D2041" s="6" t="str">
        <f>'MEDIDAS ML'!D2868</f>
        <v>9x14x19 cm - 290 grs</v>
      </c>
      <c r="E2041" s="16">
        <f>'MEDIDAS ML'!E2868</f>
        <v>9</v>
      </c>
      <c r="F2041" s="16">
        <f>'MEDIDAS ML'!F2868</f>
        <v>14</v>
      </c>
      <c r="G2041" s="16">
        <f>'MEDIDAS ML'!G2868</f>
        <v>19</v>
      </c>
      <c r="H2041" s="16">
        <f>'MEDIDAS ML'!H2868</f>
        <v>0.28999999999999998</v>
      </c>
      <c r="I2041" s="16">
        <f>'MEDIDAS ML'!I2868</f>
        <v>0.59850000000000003</v>
      </c>
      <c r="J2041" s="6" t="str">
        <f>'MEDIDAS ML'!J2868</f>
        <v>Se calcula por P volum</v>
      </c>
      <c r="K2041" s="16">
        <f>'MEDIDAS ML'!K2868</f>
        <v>0.59850000000000003</v>
      </c>
      <c r="L2041" s="7">
        <f>'MEDIDAS ML'!L2868</f>
        <v>5191</v>
      </c>
      <c r="M2041" s="6" t="str">
        <f>'MEDIDAS ML'!M2868</f>
        <v>Hasta $9.989</v>
      </c>
      <c r="N2041" s="7">
        <f>'MEDIDAS ML'!N2868</f>
        <v>700</v>
      </c>
      <c r="O2041" s="6" t="str">
        <f>'MEDIDAS ML'!O2868</f>
        <v>No aplica (&lt;$19.990)</v>
      </c>
      <c r="P2041" s="7">
        <f>'MEDIDAS ML'!P2868</f>
        <v>0</v>
      </c>
      <c r="Q2041" s="7">
        <f>'MEDIDAS ML'!Q2868</f>
        <v>700</v>
      </c>
      <c r="R2041" s="23" t="e">
        <f>'MEDIDAS ML'!#REF!</f>
        <v>#REF!</v>
      </c>
      <c r="S2041" s="24" t="e">
        <f>'MEDIDAS ML'!#REF!</f>
        <v>#REF!</v>
      </c>
      <c r="T2041" s="24" t="e">
        <f>'MEDIDAS ML'!#REF!</f>
        <v>#REF!</v>
      </c>
      <c r="U2041" s="24" t="e">
        <f>'MEDIDAS ML'!#REF!</f>
        <v>#REF!</v>
      </c>
      <c r="V2041" s="22" t="e">
        <f>'MEDIDAS ML'!#REF!</f>
        <v>#REF!</v>
      </c>
      <c r="W2041" s="17" t="e">
        <f>'MEDIDAS ML'!#REF!</f>
        <v>#REF!</v>
      </c>
      <c r="X2041" t="e">
        <f>'MEDIDAS ML'!#REF!</f>
        <v>#REF!</v>
      </c>
    </row>
    <row r="2042" spans="1:24" ht="15.75" customHeight="1" x14ac:dyDescent="0.25">
      <c r="A2042" s="6">
        <f>'MEDIDAS ML'!A1913</f>
        <v>123</v>
      </c>
      <c r="B2042" s="15">
        <f>'MEDIDAS ML'!B1913</f>
        <v>123</v>
      </c>
      <c r="C2042" s="6">
        <f>'MEDIDAS ML'!C1913</f>
        <v>123</v>
      </c>
      <c r="D2042" s="6" t="str">
        <f>'MEDIDAS ML'!D1913</f>
        <v>10x11x11 cm - 560 grs</v>
      </c>
      <c r="E2042" s="16">
        <f>'MEDIDAS ML'!E1913</f>
        <v>10</v>
      </c>
      <c r="F2042" s="16">
        <f>'MEDIDAS ML'!F1913</f>
        <v>11</v>
      </c>
      <c r="G2042" s="16">
        <f>'MEDIDAS ML'!G1913</f>
        <v>11</v>
      </c>
      <c r="H2042" s="16">
        <f>'MEDIDAS ML'!H1913</f>
        <v>0.56000000000000005</v>
      </c>
      <c r="I2042" s="16">
        <f>'MEDIDAS ML'!I1913</f>
        <v>0.30249999999999999</v>
      </c>
      <c r="J2042" s="6" t="str">
        <f>'MEDIDAS ML'!J1913</f>
        <v>Se calcula por Peso</v>
      </c>
      <c r="K2042" s="16">
        <f>'MEDIDAS ML'!K1913</f>
        <v>0.56000000000000005</v>
      </c>
      <c r="L2042" s="7">
        <f>'MEDIDAS ML'!L1913</f>
        <v>5230</v>
      </c>
      <c r="M2042" s="6" t="str">
        <f>'MEDIDAS ML'!M1913</f>
        <v>Hasta $9.989</v>
      </c>
      <c r="N2042" s="7">
        <f>'MEDIDAS ML'!N1913</f>
        <v>700</v>
      </c>
      <c r="O2042" s="6" t="str">
        <f>'MEDIDAS ML'!O1913</f>
        <v>No aplica (&lt;$19.990)</v>
      </c>
      <c r="P2042" s="7">
        <f>'MEDIDAS ML'!P1913</f>
        <v>0</v>
      </c>
      <c r="Q2042" s="7">
        <f>'MEDIDAS ML'!Q1913</f>
        <v>700</v>
      </c>
      <c r="R2042" s="23" t="e">
        <f>'MEDIDAS ML'!#REF!</f>
        <v>#REF!</v>
      </c>
      <c r="S2042" s="24" t="e">
        <f>'MEDIDAS ML'!#REF!</f>
        <v>#REF!</v>
      </c>
      <c r="T2042" s="24" t="e">
        <f>'MEDIDAS ML'!#REF!</f>
        <v>#REF!</v>
      </c>
      <c r="U2042" s="24" t="e">
        <f>'MEDIDAS ML'!#REF!</f>
        <v>#REF!</v>
      </c>
      <c r="V2042" s="22" t="e">
        <f>'MEDIDAS ML'!#REF!</f>
        <v>#REF!</v>
      </c>
      <c r="W2042" s="17" t="e">
        <f>'MEDIDAS ML'!#REF!</f>
        <v>#REF!</v>
      </c>
      <c r="X2042" t="e">
        <f>'MEDIDAS ML'!#REF!</f>
        <v>#REF!</v>
      </c>
    </row>
    <row r="2043" spans="1:24" ht="15.75" customHeight="1" x14ac:dyDescent="0.25">
      <c r="A2043" s="6">
        <f>'MEDIDAS ML'!A1914</f>
        <v>123</v>
      </c>
      <c r="B2043" s="15">
        <f>'MEDIDAS ML'!B1914</f>
        <v>123</v>
      </c>
      <c r="C2043" s="6">
        <f>'MEDIDAS ML'!C1914</f>
        <v>123</v>
      </c>
      <c r="D2043" s="6" t="str">
        <f>'MEDIDAS ML'!D1914</f>
        <v>10x11x11 cm - 560 grs</v>
      </c>
      <c r="E2043" s="16">
        <f>'MEDIDAS ML'!E1914</f>
        <v>10</v>
      </c>
      <c r="F2043" s="16">
        <f>'MEDIDAS ML'!F1914</f>
        <v>11</v>
      </c>
      <c r="G2043" s="16">
        <f>'MEDIDAS ML'!G1914</f>
        <v>11</v>
      </c>
      <c r="H2043" s="16">
        <f>'MEDIDAS ML'!H1914</f>
        <v>0.56000000000000005</v>
      </c>
      <c r="I2043" s="16">
        <f>'MEDIDAS ML'!I1914</f>
        <v>0.30249999999999999</v>
      </c>
      <c r="J2043" s="6" t="str">
        <f>'MEDIDAS ML'!J1914</f>
        <v>Se calcula por Peso</v>
      </c>
      <c r="K2043" s="16">
        <f>'MEDIDAS ML'!K1914</f>
        <v>0.56000000000000005</v>
      </c>
      <c r="L2043" s="7">
        <f>'MEDIDAS ML'!L1914</f>
        <v>5230</v>
      </c>
      <c r="M2043" s="6" t="str">
        <f>'MEDIDAS ML'!M1914</f>
        <v>Hasta $9.989</v>
      </c>
      <c r="N2043" s="7">
        <f>'MEDIDAS ML'!N1914</f>
        <v>700</v>
      </c>
      <c r="O2043" s="6" t="str">
        <f>'MEDIDAS ML'!O1914</f>
        <v>No aplica (&lt;$19.990)</v>
      </c>
      <c r="P2043" s="7">
        <f>'MEDIDAS ML'!P1914</f>
        <v>0</v>
      </c>
      <c r="Q2043" s="7">
        <f>'MEDIDAS ML'!Q1914</f>
        <v>700</v>
      </c>
      <c r="R2043" s="23" t="e">
        <f>'MEDIDAS ML'!#REF!</f>
        <v>#REF!</v>
      </c>
      <c r="S2043" s="24" t="e">
        <f>'MEDIDAS ML'!#REF!</f>
        <v>#REF!</v>
      </c>
      <c r="T2043" s="24" t="e">
        <f>'MEDIDAS ML'!#REF!</f>
        <v>#REF!</v>
      </c>
      <c r="U2043" s="24" t="e">
        <f>'MEDIDAS ML'!#REF!</f>
        <v>#REF!</v>
      </c>
      <c r="V2043" s="22" t="e">
        <f>'MEDIDAS ML'!#REF!</f>
        <v>#REF!</v>
      </c>
      <c r="W2043" s="17" t="e">
        <f>'MEDIDAS ML'!#REF!</f>
        <v>#REF!</v>
      </c>
      <c r="X2043" t="e">
        <f>'MEDIDAS ML'!#REF!</f>
        <v>#REF!</v>
      </c>
    </row>
    <row r="2044" spans="1:24" ht="15.75" customHeight="1" x14ac:dyDescent="0.25">
      <c r="A2044" s="6">
        <f>'MEDIDAS ML'!A2257</f>
        <v>123</v>
      </c>
      <c r="B2044" s="15">
        <f>'MEDIDAS ML'!B2257</f>
        <v>123</v>
      </c>
      <c r="C2044" s="6">
        <f>'MEDIDAS ML'!C2257</f>
        <v>123</v>
      </c>
      <c r="D2044" s="6" t="str">
        <f>'MEDIDAS ML'!D2257</f>
        <v>10x18x27 cm - 432 grs</v>
      </c>
      <c r="E2044" s="16">
        <f>'MEDIDAS ML'!E2257</f>
        <v>10</v>
      </c>
      <c r="F2044" s="16">
        <f>'MEDIDAS ML'!F2257</f>
        <v>18</v>
      </c>
      <c r="G2044" s="16">
        <f>'MEDIDAS ML'!G2257</f>
        <v>27</v>
      </c>
      <c r="H2044" s="16">
        <f>'MEDIDAS ML'!H2257</f>
        <v>0.432</v>
      </c>
      <c r="I2044" s="16">
        <f>'MEDIDAS ML'!I2257</f>
        <v>1.2150000000000001</v>
      </c>
      <c r="J2044" s="6" t="str">
        <f>'MEDIDAS ML'!J2257</f>
        <v>Se calcula por P volum</v>
      </c>
      <c r="K2044" s="16">
        <f>'MEDIDAS ML'!K2257</f>
        <v>1.2150000000000001</v>
      </c>
      <c r="L2044" s="7">
        <f>'MEDIDAS ML'!L2257</f>
        <v>5231</v>
      </c>
      <c r="M2044" s="6" t="str">
        <f>'MEDIDAS ML'!M2257</f>
        <v>Hasta $9.989</v>
      </c>
      <c r="N2044" s="7">
        <f>'MEDIDAS ML'!N2257</f>
        <v>700</v>
      </c>
      <c r="O2044" s="6" t="str">
        <f>'MEDIDAS ML'!O2257</f>
        <v>No aplica (&lt;$19.990)</v>
      </c>
      <c r="P2044" s="7">
        <f>'MEDIDAS ML'!P2257</f>
        <v>0</v>
      </c>
      <c r="Q2044" s="7">
        <f>'MEDIDAS ML'!Q2257</f>
        <v>700</v>
      </c>
      <c r="R2044" s="23" t="e">
        <f>'MEDIDAS ML'!#REF!</f>
        <v>#REF!</v>
      </c>
      <c r="S2044" s="24" t="e">
        <f>'MEDIDAS ML'!#REF!</f>
        <v>#REF!</v>
      </c>
      <c r="T2044" s="24" t="e">
        <f>'MEDIDAS ML'!#REF!</f>
        <v>#REF!</v>
      </c>
      <c r="U2044" s="24" t="e">
        <f>'MEDIDAS ML'!#REF!</f>
        <v>#REF!</v>
      </c>
      <c r="V2044" s="22" t="e">
        <f>'MEDIDAS ML'!#REF!</f>
        <v>#REF!</v>
      </c>
      <c r="W2044" s="17" t="e">
        <f>'MEDIDAS ML'!#REF!</f>
        <v>#REF!</v>
      </c>
      <c r="X2044" t="e">
        <f>'MEDIDAS ML'!#REF!</f>
        <v>#REF!</v>
      </c>
    </row>
    <row r="2045" spans="1:24" ht="15.75" customHeight="1" x14ac:dyDescent="0.25">
      <c r="A2045" s="6">
        <f>'MEDIDAS ML'!A2034</f>
        <v>123</v>
      </c>
      <c r="B2045" s="15">
        <f>'MEDIDAS ML'!B2034</f>
        <v>123</v>
      </c>
      <c r="C2045" s="6">
        <f>'MEDIDAS ML'!C2034</f>
        <v>123</v>
      </c>
      <c r="D2045" s="6" t="str">
        <f>'MEDIDAS ML'!D2034</f>
        <v>7x12x16 cm - 519 grs</v>
      </c>
      <c r="E2045" s="16">
        <f>'MEDIDAS ML'!E2034</f>
        <v>7</v>
      </c>
      <c r="F2045" s="16">
        <f>'MEDIDAS ML'!F2034</f>
        <v>12</v>
      </c>
      <c r="G2045" s="16">
        <f>'MEDIDAS ML'!G2034</f>
        <v>16</v>
      </c>
      <c r="H2045" s="16">
        <f>'MEDIDAS ML'!H2034</f>
        <v>0.51900000000000002</v>
      </c>
      <c r="I2045" s="16">
        <f>'MEDIDAS ML'!I2034</f>
        <v>0.33600000000000002</v>
      </c>
      <c r="J2045" s="6" t="str">
        <f>'MEDIDAS ML'!J2034</f>
        <v>Se calcula por Peso</v>
      </c>
      <c r="K2045" s="16">
        <f>'MEDIDAS ML'!K2034</f>
        <v>0.51900000000000002</v>
      </c>
      <c r="L2045" s="7">
        <f>'MEDIDAS ML'!L2034</f>
        <v>5260</v>
      </c>
      <c r="M2045" s="6" t="str">
        <f>'MEDIDAS ML'!M2034</f>
        <v>Hasta $9.989</v>
      </c>
      <c r="N2045" s="7">
        <f>'MEDIDAS ML'!N2034</f>
        <v>700</v>
      </c>
      <c r="O2045" s="6" t="str">
        <f>'MEDIDAS ML'!O2034</f>
        <v>No aplica (&lt;$19.990)</v>
      </c>
      <c r="P2045" s="7">
        <f>'MEDIDAS ML'!P2034</f>
        <v>0</v>
      </c>
      <c r="Q2045" s="7">
        <f>'MEDIDAS ML'!Q2034</f>
        <v>700</v>
      </c>
      <c r="R2045" s="23" t="e">
        <f>'MEDIDAS ML'!#REF!</f>
        <v>#REF!</v>
      </c>
      <c r="S2045" s="24" t="e">
        <f>'MEDIDAS ML'!#REF!</f>
        <v>#REF!</v>
      </c>
      <c r="T2045" s="24" t="e">
        <f>'MEDIDAS ML'!#REF!</f>
        <v>#REF!</v>
      </c>
      <c r="U2045" s="24" t="e">
        <f>'MEDIDAS ML'!#REF!</f>
        <v>#REF!</v>
      </c>
      <c r="V2045" s="22" t="e">
        <f>'MEDIDAS ML'!#REF!</f>
        <v>#REF!</v>
      </c>
      <c r="W2045" s="17" t="e">
        <f>'MEDIDAS ML'!#REF!</f>
        <v>#REF!</v>
      </c>
      <c r="X2045" t="e">
        <f>'MEDIDAS ML'!#REF!</f>
        <v>#REF!</v>
      </c>
    </row>
    <row r="2046" spans="1:24" ht="15.75" customHeight="1" x14ac:dyDescent="0.25">
      <c r="A2046" s="6">
        <f>'MEDIDAS ML'!A972</f>
        <v>123</v>
      </c>
      <c r="B2046" s="15">
        <f>'MEDIDAS ML'!B972</f>
        <v>123</v>
      </c>
      <c r="C2046" s="6">
        <f>'MEDIDAS ML'!C972</f>
        <v>123</v>
      </c>
      <c r="D2046" s="6" t="str">
        <f>'MEDIDAS ML'!D972</f>
        <v>13x14x26 cm - 1471 grs</v>
      </c>
      <c r="E2046" s="16">
        <f>'MEDIDAS ML'!E972</f>
        <v>13</v>
      </c>
      <c r="F2046" s="16">
        <f>'MEDIDAS ML'!F972</f>
        <v>14</v>
      </c>
      <c r="G2046" s="16">
        <f>'MEDIDAS ML'!G972</f>
        <v>26</v>
      </c>
      <c r="H2046" s="16">
        <f>'MEDIDAS ML'!H972</f>
        <v>1.4710000000000001</v>
      </c>
      <c r="I2046" s="16">
        <f>'MEDIDAS ML'!I972</f>
        <v>1.1830000000000001</v>
      </c>
      <c r="J2046" s="6" t="str">
        <f>'MEDIDAS ML'!J972</f>
        <v>Se calcula por Peso</v>
      </c>
      <c r="K2046" s="16">
        <f>'MEDIDAS ML'!K972</f>
        <v>1.4710000000000001</v>
      </c>
      <c r="L2046" s="7">
        <f>'MEDIDAS ML'!L972</f>
        <v>5282</v>
      </c>
      <c r="M2046" s="6" t="str">
        <f>'MEDIDAS ML'!M972</f>
        <v>Hasta $9.989</v>
      </c>
      <c r="N2046" s="7">
        <f>'MEDIDAS ML'!N972</f>
        <v>700</v>
      </c>
      <c r="O2046" s="6" t="str">
        <f>'MEDIDAS ML'!O972</f>
        <v>No aplica (&lt;$19.990)</v>
      </c>
      <c r="P2046" s="7">
        <f>'MEDIDAS ML'!P972</f>
        <v>0</v>
      </c>
      <c r="Q2046" s="7">
        <f>'MEDIDAS ML'!Q972</f>
        <v>700</v>
      </c>
      <c r="R2046" s="23" t="e">
        <f>'MEDIDAS ML'!#REF!</f>
        <v>#REF!</v>
      </c>
      <c r="S2046" s="24" t="e">
        <f>'MEDIDAS ML'!#REF!</f>
        <v>#REF!</v>
      </c>
      <c r="T2046" s="24" t="e">
        <f>'MEDIDAS ML'!#REF!</f>
        <v>#REF!</v>
      </c>
      <c r="U2046" s="24" t="e">
        <f>'MEDIDAS ML'!#REF!</f>
        <v>#REF!</v>
      </c>
      <c r="V2046" s="22" t="e">
        <f>'MEDIDAS ML'!#REF!</f>
        <v>#REF!</v>
      </c>
      <c r="W2046" s="17" t="e">
        <f>'MEDIDAS ML'!#REF!</f>
        <v>#REF!</v>
      </c>
      <c r="X2046" t="e">
        <f>'MEDIDAS ML'!#REF!</f>
        <v>#REF!</v>
      </c>
    </row>
    <row r="2047" spans="1:24" ht="15.75" customHeight="1" x14ac:dyDescent="0.25">
      <c r="A2047" s="6">
        <f>'MEDIDAS ML'!A1479</f>
        <v>123</v>
      </c>
      <c r="B2047" s="15">
        <f>'MEDIDAS ML'!B1479</f>
        <v>123</v>
      </c>
      <c r="C2047" s="6">
        <f>'MEDIDAS ML'!C1479</f>
        <v>123</v>
      </c>
      <c r="D2047" s="6" t="str">
        <f>'MEDIDAS ML'!D1479</f>
        <v>8x11x21 cm - 885 grs</v>
      </c>
      <c r="E2047" s="16">
        <f>'MEDIDAS ML'!E1479</f>
        <v>8</v>
      </c>
      <c r="F2047" s="16">
        <f>'MEDIDAS ML'!F1479</f>
        <v>11</v>
      </c>
      <c r="G2047" s="16">
        <f>'MEDIDAS ML'!G1479</f>
        <v>21</v>
      </c>
      <c r="H2047" s="16">
        <f>'MEDIDAS ML'!H1479</f>
        <v>0.88500000000000001</v>
      </c>
      <c r="I2047" s="16">
        <f>'MEDIDAS ML'!I1479</f>
        <v>0.46200000000000002</v>
      </c>
      <c r="J2047" s="6" t="str">
        <f>'MEDIDAS ML'!J1479</f>
        <v>Se calcula por Peso</v>
      </c>
      <c r="K2047" s="16">
        <f>'MEDIDAS ML'!K1479</f>
        <v>0.88500000000000001</v>
      </c>
      <c r="L2047" s="7">
        <f>'MEDIDAS ML'!L1479</f>
        <v>5290</v>
      </c>
      <c r="M2047" s="6" t="str">
        <f>'MEDIDAS ML'!M1479</f>
        <v>Hasta $9.989</v>
      </c>
      <c r="N2047" s="7">
        <f>'MEDIDAS ML'!N1479</f>
        <v>700</v>
      </c>
      <c r="O2047" s="6" t="str">
        <f>'MEDIDAS ML'!O1479</f>
        <v>No aplica (&lt;$19.990)</v>
      </c>
      <c r="P2047" s="7">
        <f>'MEDIDAS ML'!P1479</f>
        <v>0</v>
      </c>
      <c r="Q2047" s="7">
        <f>'MEDIDAS ML'!Q1479</f>
        <v>700</v>
      </c>
      <c r="R2047" s="23" t="e">
        <f>'MEDIDAS ML'!#REF!</f>
        <v>#REF!</v>
      </c>
      <c r="S2047" s="24" t="e">
        <f>'MEDIDAS ML'!#REF!</f>
        <v>#REF!</v>
      </c>
      <c r="T2047" s="24" t="e">
        <f>'MEDIDAS ML'!#REF!</f>
        <v>#REF!</v>
      </c>
      <c r="U2047" s="24" t="e">
        <f>'MEDIDAS ML'!#REF!</f>
        <v>#REF!</v>
      </c>
      <c r="V2047" s="22" t="e">
        <f>'MEDIDAS ML'!#REF!</f>
        <v>#REF!</v>
      </c>
      <c r="W2047" s="17" t="e">
        <f>'MEDIDAS ML'!#REF!</f>
        <v>#REF!</v>
      </c>
      <c r="X2047" t="e">
        <f>'MEDIDAS ML'!#REF!</f>
        <v>#REF!</v>
      </c>
    </row>
    <row r="2048" spans="1:24" ht="15.75" customHeight="1" x14ac:dyDescent="0.25">
      <c r="A2048" s="6">
        <f>'MEDIDAS ML'!A1480</f>
        <v>123</v>
      </c>
      <c r="B2048" s="15">
        <f>'MEDIDAS ML'!B1480</f>
        <v>123</v>
      </c>
      <c r="C2048" s="6">
        <f>'MEDIDAS ML'!C1480</f>
        <v>123</v>
      </c>
      <c r="D2048" s="6" t="str">
        <f>'MEDIDAS ML'!D1480</f>
        <v>8x11x21 cm - 885 grs</v>
      </c>
      <c r="E2048" s="16">
        <f>'MEDIDAS ML'!E1480</f>
        <v>8</v>
      </c>
      <c r="F2048" s="16">
        <f>'MEDIDAS ML'!F1480</f>
        <v>11</v>
      </c>
      <c r="G2048" s="16">
        <f>'MEDIDAS ML'!G1480</f>
        <v>21</v>
      </c>
      <c r="H2048" s="16">
        <f>'MEDIDAS ML'!H1480</f>
        <v>0.88500000000000001</v>
      </c>
      <c r="I2048" s="16">
        <f>'MEDIDAS ML'!I1480</f>
        <v>0.46200000000000002</v>
      </c>
      <c r="J2048" s="6" t="str">
        <f>'MEDIDAS ML'!J1480</f>
        <v>Se calcula por Peso</v>
      </c>
      <c r="K2048" s="16">
        <f>'MEDIDAS ML'!K1480</f>
        <v>0.88500000000000001</v>
      </c>
      <c r="L2048" s="7">
        <f>'MEDIDAS ML'!L1480</f>
        <v>5290</v>
      </c>
      <c r="M2048" s="6" t="str">
        <f>'MEDIDAS ML'!M1480</f>
        <v>Hasta $9.989</v>
      </c>
      <c r="N2048" s="7">
        <f>'MEDIDAS ML'!N1480</f>
        <v>700</v>
      </c>
      <c r="O2048" s="6" t="str">
        <f>'MEDIDAS ML'!O1480</f>
        <v>No aplica (&lt;$19.990)</v>
      </c>
      <c r="P2048" s="7">
        <f>'MEDIDAS ML'!P1480</f>
        <v>0</v>
      </c>
      <c r="Q2048" s="7">
        <f>'MEDIDAS ML'!Q1480</f>
        <v>700</v>
      </c>
      <c r="R2048" s="23" t="e">
        <f>'MEDIDAS ML'!#REF!</f>
        <v>#REF!</v>
      </c>
      <c r="S2048" s="24" t="e">
        <f>'MEDIDAS ML'!#REF!</f>
        <v>#REF!</v>
      </c>
      <c r="T2048" s="24" t="e">
        <f>'MEDIDAS ML'!#REF!</f>
        <v>#REF!</v>
      </c>
      <c r="U2048" s="24" t="e">
        <f>'MEDIDAS ML'!#REF!</f>
        <v>#REF!</v>
      </c>
      <c r="V2048" s="22" t="e">
        <f>'MEDIDAS ML'!#REF!</f>
        <v>#REF!</v>
      </c>
      <c r="W2048" s="17" t="e">
        <f>'MEDIDAS ML'!#REF!</f>
        <v>#REF!</v>
      </c>
      <c r="X2048" t="e">
        <f>'MEDIDAS ML'!#REF!</f>
        <v>#REF!</v>
      </c>
    </row>
    <row r="2049" spans="1:24" ht="15.75" customHeight="1" x14ac:dyDescent="0.25">
      <c r="A2049" s="6">
        <f>'MEDIDAS ML'!A1771</f>
        <v>123</v>
      </c>
      <c r="B2049" s="15">
        <f>'MEDIDAS ML'!B1771</f>
        <v>123</v>
      </c>
      <c r="C2049" s="6">
        <f>'MEDIDAS ML'!C1771</f>
        <v>123</v>
      </c>
      <c r="D2049" s="6" t="str">
        <f>'MEDIDAS ML'!D1771</f>
        <v>7x10x26 cm - 632 grs</v>
      </c>
      <c r="E2049" s="16">
        <f>'MEDIDAS ML'!E1771</f>
        <v>7</v>
      </c>
      <c r="F2049" s="16">
        <f>'MEDIDAS ML'!F1771</f>
        <v>10</v>
      </c>
      <c r="G2049" s="16">
        <f>'MEDIDAS ML'!G1771</f>
        <v>26</v>
      </c>
      <c r="H2049" s="16">
        <f>'MEDIDAS ML'!H1771</f>
        <v>0.63200000000000001</v>
      </c>
      <c r="I2049" s="16">
        <f>'MEDIDAS ML'!I1771</f>
        <v>0.45500000000000002</v>
      </c>
      <c r="J2049" s="6" t="str">
        <f>'MEDIDAS ML'!J1771</f>
        <v>Se calcula por Peso</v>
      </c>
      <c r="K2049" s="16">
        <f>'MEDIDAS ML'!K1771</f>
        <v>0.63200000000000001</v>
      </c>
      <c r="L2049" s="7">
        <f>'MEDIDAS ML'!L1771</f>
        <v>5290</v>
      </c>
      <c r="M2049" s="6" t="str">
        <f>'MEDIDAS ML'!M1771</f>
        <v>Hasta $9.989</v>
      </c>
      <c r="N2049" s="7">
        <f>'MEDIDAS ML'!N1771</f>
        <v>700</v>
      </c>
      <c r="O2049" s="6" t="str">
        <f>'MEDIDAS ML'!O1771</f>
        <v>No aplica (&lt;$19.990)</v>
      </c>
      <c r="P2049" s="7">
        <f>'MEDIDAS ML'!P1771</f>
        <v>0</v>
      </c>
      <c r="Q2049" s="7">
        <f>'MEDIDAS ML'!Q1771</f>
        <v>700</v>
      </c>
      <c r="R2049" s="23" t="e">
        <f>'MEDIDAS ML'!#REF!</f>
        <v>#REF!</v>
      </c>
      <c r="S2049" s="24" t="e">
        <f>'MEDIDAS ML'!#REF!</f>
        <v>#REF!</v>
      </c>
      <c r="T2049" s="24" t="e">
        <f>'MEDIDAS ML'!#REF!</f>
        <v>#REF!</v>
      </c>
      <c r="U2049" s="24" t="e">
        <f>'MEDIDAS ML'!#REF!</f>
        <v>#REF!</v>
      </c>
      <c r="V2049" s="22" t="e">
        <f>'MEDIDAS ML'!#REF!</f>
        <v>#REF!</v>
      </c>
      <c r="W2049" s="17" t="e">
        <f>'MEDIDAS ML'!#REF!</f>
        <v>#REF!</v>
      </c>
      <c r="X2049" t="e">
        <f>'MEDIDAS ML'!#REF!</f>
        <v>#REF!</v>
      </c>
    </row>
    <row r="2050" spans="1:24" ht="15.75" customHeight="1" x14ac:dyDescent="0.25">
      <c r="A2050" s="6">
        <f>'MEDIDAS ML'!A1772</f>
        <v>123</v>
      </c>
      <c r="B2050" s="15">
        <f>'MEDIDAS ML'!B1772</f>
        <v>123</v>
      </c>
      <c r="C2050" s="6">
        <f>'MEDIDAS ML'!C1772</f>
        <v>123</v>
      </c>
      <c r="D2050" s="6" t="str">
        <f>'MEDIDAS ML'!D1772</f>
        <v>7x10x26 cm - 632 grs</v>
      </c>
      <c r="E2050" s="16">
        <f>'MEDIDAS ML'!E1772</f>
        <v>7</v>
      </c>
      <c r="F2050" s="16">
        <f>'MEDIDAS ML'!F1772</f>
        <v>10</v>
      </c>
      <c r="G2050" s="16">
        <f>'MEDIDAS ML'!G1772</f>
        <v>26</v>
      </c>
      <c r="H2050" s="16">
        <f>'MEDIDAS ML'!H1772</f>
        <v>0.63200000000000001</v>
      </c>
      <c r="I2050" s="16">
        <f>'MEDIDAS ML'!I1772</f>
        <v>0.45500000000000002</v>
      </c>
      <c r="J2050" s="6" t="str">
        <f>'MEDIDAS ML'!J1772</f>
        <v>Se calcula por Peso</v>
      </c>
      <c r="K2050" s="16">
        <f>'MEDIDAS ML'!K1772</f>
        <v>0.63200000000000001</v>
      </c>
      <c r="L2050" s="7">
        <f>'MEDIDAS ML'!L1772</f>
        <v>5290</v>
      </c>
      <c r="M2050" s="6" t="str">
        <f>'MEDIDAS ML'!M1772</f>
        <v>Hasta $9.989</v>
      </c>
      <c r="N2050" s="7">
        <f>'MEDIDAS ML'!N1772</f>
        <v>700</v>
      </c>
      <c r="O2050" s="6" t="str">
        <f>'MEDIDAS ML'!O1772</f>
        <v>No aplica (&lt;$19.990)</v>
      </c>
      <c r="P2050" s="7">
        <f>'MEDIDAS ML'!P1772</f>
        <v>0</v>
      </c>
      <c r="Q2050" s="7">
        <f>'MEDIDAS ML'!Q1772</f>
        <v>700</v>
      </c>
      <c r="R2050" s="23" t="e">
        <f>'MEDIDAS ML'!#REF!</f>
        <v>#REF!</v>
      </c>
      <c r="S2050" s="24" t="e">
        <f>'MEDIDAS ML'!#REF!</f>
        <v>#REF!</v>
      </c>
      <c r="T2050" s="24" t="e">
        <f>'MEDIDAS ML'!#REF!</f>
        <v>#REF!</v>
      </c>
      <c r="U2050" s="24" t="e">
        <f>'MEDIDAS ML'!#REF!</f>
        <v>#REF!</v>
      </c>
      <c r="V2050" s="22" t="e">
        <f>'MEDIDAS ML'!#REF!</f>
        <v>#REF!</v>
      </c>
      <c r="W2050" s="17" t="e">
        <f>'MEDIDAS ML'!#REF!</f>
        <v>#REF!</v>
      </c>
      <c r="X2050" t="e">
        <f>'MEDIDAS ML'!#REF!</f>
        <v>#REF!</v>
      </c>
    </row>
    <row r="2051" spans="1:24" ht="15.75" customHeight="1" x14ac:dyDescent="0.25">
      <c r="A2051" s="6">
        <f>'MEDIDAS ML'!A2362</f>
        <v>123</v>
      </c>
      <c r="B2051" s="15">
        <f>'MEDIDAS ML'!B2362</f>
        <v>123</v>
      </c>
      <c r="C2051" s="6">
        <f>'MEDIDAS ML'!C2362</f>
        <v>123</v>
      </c>
      <c r="D2051" s="6" t="str">
        <f>'MEDIDAS ML'!D2362</f>
        <v>2x8x24 cm - 400 grs</v>
      </c>
      <c r="E2051" s="16">
        <f>'MEDIDAS ML'!E2362</f>
        <v>2</v>
      </c>
      <c r="F2051" s="16">
        <f>'MEDIDAS ML'!F2362</f>
        <v>8</v>
      </c>
      <c r="G2051" s="16">
        <f>'MEDIDAS ML'!G2362</f>
        <v>24</v>
      </c>
      <c r="H2051" s="16">
        <f>'MEDIDAS ML'!H2362</f>
        <v>0.4</v>
      </c>
      <c r="I2051" s="16">
        <f>'MEDIDAS ML'!I2362</f>
        <v>9.6000000000000002E-2</v>
      </c>
      <c r="J2051" s="6" t="str">
        <f>'MEDIDAS ML'!J2362</f>
        <v>Se calcula por Peso</v>
      </c>
      <c r="K2051" s="16">
        <f>'MEDIDAS ML'!K2362</f>
        <v>0.4</v>
      </c>
      <c r="L2051" s="7">
        <f>'MEDIDAS ML'!L2362</f>
        <v>5290</v>
      </c>
      <c r="M2051" s="6" t="str">
        <f>'MEDIDAS ML'!M2362</f>
        <v>Hasta $9.989</v>
      </c>
      <c r="N2051" s="7">
        <f>'MEDIDAS ML'!N2362</f>
        <v>700</v>
      </c>
      <c r="O2051" s="6" t="str">
        <f>'MEDIDAS ML'!O2362</f>
        <v>No aplica (&lt;$19.990)</v>
      </c>
      <c r="P2051" s="7">
        <f>'MEDIDAS ML'!P2362</f>
        <v>0</v>
      </c>
      <c r="Q2051" s="7">
        <f>'MEDIDAS ML'!Q2362</f>
        <v>700</v>
      </c>
      <c r="R2051" s="23" t="e">
        <f>'MEDIDAS ML'!#REF!</f>
        <v>#REF!</v>
      </c>
      <c r="S2051" s="24" t="e">
        <f>'MEDIDAS ML'!#REF!</f>
        <v>#REF!</v>
      </c>
      <c r="T2051" s="24" t="e">
        <f>'MEDIDAS ML'!#REF!</f>
        <v>#REF!</v>
      </c>
      <c r="U2051" s="24" t="e">
        <f>'MEDIDAS ML'!#REF!</f>
        <v>#REF!</v>
      </c>
      <c r="V2051" s="22" t="e">
        <f>'MEDIDAS ML'!#REF!</f>
        <v>#REF!</v>
      </c>
      <c r="W2051" s="17" t="e">
        <f>'MEDIDAS ML'!#REF!</f>
        <v>#REF!</v>
      </c>
      <c r="X2051" t="e">
        <f>'MEDIDAS ML'!#REF!</f>
        <v>#REF!</v>
      </c>
    </row>
    <row r="2052" spans="1:24" ht="15.75" customHeight="1" x14ac:dyDescent="0.25">
      <c r="A2052" s="6">
        <f>'MEDIDAS ML'!A2363</f>
        <v>123</v>
      </c>
      <c r="B2052" s="15">
        <f>'MEDIDAS ML'!B2363</f>
        <v>123</v>
      </c>
      <c r="C2052" s="6">
        <f>'MEDIDAS ML'!C2363</f>
        <v>123</v>
      </c>
      <c r="D2052" s="6" t="str">
        <f>'MEDIDAS ML'!D2363</f>
        <v>2x8x24 cm - 400 grs</v>
      </c>
      <c r="E2052" s="16">
        <f>'MEDIDAS ML'!E2363</f>
        <v>2</v>
      </c>
      <c r="F2052" s="16">
        <f>'MEDIDAS ML'!F2363</f>
        <v>8</v>
      </c>
      <c r="G2052" s="16">
        <f>'MEDIDAS ML'!G2363</f>
        <v>24</v>
      </c>
      <c r="H2052" s="16">
        <f>'MEDIDAS ML'!H2363</f>
        <v>0.4</v>
      </c>
      <c r="I2052" s="16">
        <f>'MEDIDAS ML'!I2363</f>
        <v>9.6000000000000002E-2</v>
      </c>
      <c r="J2052" s="6" t="str">
        <f>'MEDIDAS ML'!J2363</f>
        <v>Se calcula por Peso</v>
      </c>
      <c r="K2052" s="16">
        <f>'MEDIDAS ML'!K2363</f>
        <v>0.4</v>
      </c>
      <c r="L2052" s="7">
        <f>'MEDIDAS ML'!L2363</f>
        <v>5290</v>
      </c>
      <c r="M2052" s="6" t="str">
        <f>'MEDIDAS ML'!M2363</f>
        <v>Hasta $9.989</v>
      </c>
      <c r="N2052" s="7">
        <f>'MEDIDAS ML'!N2363</f>
        <v>700</v>
      </c>
      <c r="O2052" s="6" t="str">
        <f>'MEDIDAS ML'!O2363</f>
        <v>No aplica (&lt;$19.990)</v>
      </c>
      <c r="P2052" s="7">
        <f>'MEDIDAS ML'!P2363</f>
        <v>0</v>
      </c>
      <c r="Q2052" s="7">
        <f>'MEDIDAS ML'!Q2363</f>
        <v>700</v>
      </c>
      <c r="R2052" s="23" t="e">
        <f>'MEDIDAS ML'!#REF!</f>
        <v>#REF!</v>
      </c>
      <c r="S2052" s="24" t="e">
        <f>'MEDIDAS ML'!#REF!</f>
        <v>#REF!</v>
      </c>
      <c r="T2052" s="24" t="e">
        <f>'MEDIDAS ML'!#REF!</f>
        <v>#REF!</v>
      </c>
      <c r="U2052" s="24" t="e">
        <f>'MEDIDAS ML'!#REF!</f>
        <v>#REF!</v>
      </c>
      <c r="V2052" s="22" t="e">
        <f>'MEDIDAS ML'!#REF!</f>
        <v>#REF!</v>
      </c>
      <c r="W2052" s="17" t="e">
        <f>'MEDIDAS ML'!#REF!</f>
        <v>#REF!</v>
      </c>
      <c r="X2052" t="e">
        <f>'MEDIDAS ML'!#REF!</f>
        <v>#REF!</v>
      </c>
    </row>
    <row r="2053" spans="1:24" ht="15.75" customHeight="1" x14ac:dyDescent="0.25">
      <c r="A2053" s="6">
        <f>'MEDIDAS ML'!A2684</f>
        <v>123</v>
      </c>
      <c r="B2053" s="15">
        <f>'MEDIDAS ML'!B2684</f>
        <v>123</v>
      </c>
      <c r="C2053" s="6">
        <f>'MEDIDAS ML'!C2684</f>
        <v>123</v>
      </c>
      <c r="D2053" s="6" t="str">
        <f>'MEDIDAS ML'!D2684</f>
        <v>10x34x35 cm - 301 grs</v>
      </c>
      <c r="E2053" s="16">
        <f>'MEDIDAS ML'!E2684</f>
        <v>10</v>
      </c>
      <c r="F2053" s="16">
        <f>'MEDIDAS ML'!F2684</f>
        <v>34</v>
      </c>
      <c r="G2053" s="16">
        <f>'MEDIDAS ML'!G2684</f>
        <v>35</v>
      </c>
      <c r="H2053" s="16">
        <f>'MEDIDAS ML'!H2684</f>
        <v>0.30099999999999999</v>
      </c>
      <c r="I2053" s="16">
        <f>'MEDIDAS ML'!I2684</f>
        <v>2.9750000000000001</v>
      </c>
      <c r="J2053" s="6" t="str">
        <f>'MEDIDAS ML'!J2684</f>
        <v>Se calcula por P volum</v>
      </c>
      <c r="K2053" s="16">
        <f>'MEDIDAS ML'!K2684</f>
        <v>2.9750000000000001</v>
      </c>
      <c r="L2053" s="7">
        <f>'MEDIDAS ML'!L2684</f>
        <v>5290</v>
      </c>
      <c r="M2053" s="6" t="str">
        <f>'MEDIDAS ML'!M2684</f>
        <v>Hasta $9.989</v>
      </c>
      <c r="N2053" s="7">
        <f>'MEDIDAS ML'!N2684</f>
        <v>700</v>
      </c>
      <c r="O2053" s="6" t="str">
        <f>'MEDIDAS ML'!O2684</f>
        <v>No aplica (&lt;$19.990)</v>
      </c>
      <c r="P2053" s="7">
        <f>'MEDIDAS ML'!P2684</f>
        <v>0</v>
      </c>
      <c r="Q2053" s="7">
        <f>'MEDIDAS ML'!Q2684</f>
        <v>700</v>
      </c>
      <c r="R2053" s="23" t="e">
        <f>'MEDIDAS ML'!#REF!</f>
        <v>#REF!</v>
      </c>
      <c r="S2053" s="24" t="e">
        <f>'MEDIDAS ML'!#REF!</f>
        <v>#REF!</v>
      </c>
      <c r="T2053" s="24" t="e">
        <f>'MEDIDAS ML'!#REF!</f>
        <v>#REF!</v>
      </c>
      <c r="U2053" s="24" t="e">
        <f>'MEDIDAS ML'!#REF!</f>
        <v>#REF!</v>
      </c>
      <c r="V2053" s="22" t="e">
        <f>'MEDIDAS ML'!#REF!</f>
        <v>#REF!</v>
      </c>
      <c r="W2053" s="17" t="e">
        <f>'MEDIDAS ML'!#REF!</f>
        <v>#REF!</v>
      </c>
      <c r="X2053" t="e">
        <f>'MEDIDAS ML'!#REF!</f>
        <v>#REF!</v>
      </c>
    </row>
    <row r="2054" spans="1:24" ht="15.75" customHeight="1" x14ac:dyDescent="0.25">
      <c r="A2054" s="6">
        <f>'MEDIDAS ML'!A2685</f>
        <v>123</v>
      </c>
      <c r="B2054" s="15">
        <f>'MEDIDAS ML'!B2685</f>
        <v>123</v>
      </c>
      <c r="C2054" s="6">
        <f>'MEDIDAS ML'!C2685</f>
        <v>123</v>
      </c>
      <c r="D2054" s="6" t="str">
        <f>'MEDIDAS ML'!D2685</f>
        <v>10x34x35 cm - 301 grs</v>
      </c>
      <c r="E2054" s="16">
        <f>'MEDIDAS ML'!E2685</f>
        <v>10</v>
      </c>
      <c r="F2054" s="16">
        <f>'MEDIDAS ML'!F2685</f>
        <v>34</v>
      </c>
      <c r="G2054" s="16">
        <f>'MEDIDAS ML'!G2685</f>
        <v>35</v>
      </c>
      <c r="H2054" s="16">
        <f>'MEDIDAS ML'!H2685</f>
        <v>0.30099999999999999</v>
      </c>
      <c r="I2054" s="16">
        <f>'MEDIDAS ML'!I2685</f>
        <v>2.9750000000000001</v>
      </c>
      <c r="J2054" s="6" t="str">
        <f>'MEDIDAS ML'!J2685</f>
        <v>Se calcula por P volum</v>
      </c>
      <c r="K2054" s="16">
        <f>'MEDIDAS ML'!K2685</f>
        <v>2.9750000000000001</v>
      </c>
      <c r="L2054" s="7">
        <f>'MEDIDAS ML'!L2685</f>
        <v>5290</v>
      </c>
      <c r="M2054" s="6" t="str">
        <f>'MEDIDAS ML'!M2685</f>
        <v>Hasta $9.989</v>
      </c>
      <c r="N2054" s="7">
        <f>'MEDIDAS ML'!N2685</f>
        <v>700</v>
      </c>
      <c r="O2054" s="6" t="str">
        <f>'MEDIDAS ML'!O2685</f>
        <v>No aplica (&lt;$19.990)</v>
      </c>
      <c r="P2054" s="7">
        <f>'MEDIDAS ML'!P2685</f>
        <v>0</v>
      </c>
      <c r="Q2054" s="7">
        <f>'MEDIDAS ML'!Q2685</f>
        <v>700</v>
      </c>
      <c r="R2054" s="23" t="e">
        <f>'MEDIDAS ML'!#REF!</f>
        <v>#REF!</v>
      </c>
      <c r="S2054" s="24" t="e">
        <f>'MEDIDAS ML'!#REF!</f>
        <v>#REF!</v>
      </c>
      <c r="T2054" s="24" t="e">
        <f>'MEDIDAS ML'!#REF!</f>
        <v>#REF!</v>
      </c>
      <c r="U2054" s="24" t="e">
        <f>'MEDIDAS ML'!#REF!</f>
        <v>#REF!</v>
      </c>
      <c r="V2054" s="22" t="e">
        <f>'MEDIDAS ML'!#REF!</f>
        <v>#REF!</v>
      </c>
      <c r="W2054" s="17" t="e">
        <f>'MEDIDAS ML'!#REF!</f>
        <v>#REF!</v>
      </c>
      <c r="X2054" t="e">
        <f>'MEDIDAS ML'!#REF!</f>
        <v>#REF!</v>
      </c>
    </row>
    <row r="2055" spans="1:24" ht="15.75" customHeight="1" x14ac:dyDescent="0.25">
      <c r="A2055" s="6">
        <f>'MEDIDAS ML'!A2708</f>
        <v>123</v>
      </c>
      <c r="B2055" s="15">
        <f>'MEDIDAS ML'!B2708</f>
        <v>123</v>
      </c>
      <c r="C2055" s="6">
        <f>'MEDIDAS ML'!C2708</f>
        <v>123</v>
      </c>
      <c r="D2055" s="6" t="str">
        <f>'MEDIDAS ML'!D2708</f>
        <v>12x17x25 cm - 301 grs</v>
      </c>
      <c r="E2055" s="16">
        <f>'MEDIDAS ML'!E2708</f>
        <v>12</v>
      </c>
      <c r="F2055" s="16">
        <f>'MEDIDAS ML'!F2708</f>
        <v>17</v>
      </c>
      <c r="G2055" s="16">
        <f>'MEDIDAS ML'!G2708</f>
        <v>25</v>
      </c>
      <c r="H2055" s="16">
        <f>'MEDIDAS ML'!H2708</f>
        <v>0.30099999999999999</v>
      </c>
      <c r="I2055" s="16">
        <f>'MEDIDAS ML'!I2708</f>
        <v>1.2749999999999999</v>
      </c>
      <c r="J2055" s="6" t="str">
        <f>'MEDIDAS ML'!J2708</f>
        <v>Se calcula por P volum</v>
      </c>
      <c r="K2055" s="16">
        <f>'MEDIDAS ML'!K2708</f>
        <v>1.2749999999999999</v>
      </c>
      <c r="L2055" s="7">
        <f>'MEDIDAS ML'!L2708</f>
        <v>5290</v>
      </c>
      <c r="M2055" s="6" t="str">
        <f>'MEDIDAS ML'!M2708</f>
        <v>Hasta $9.989</v>
      </c>
      <c r="N2055" s="7">
        <f>'MEDIDAS ML'!N2708</f>
        <v>700</v>
      </c>
      <c r="O2055" s="6" t="str">
        <f>'MEDIDAS ML'!O2708</f>
        <v>No aplica (&lt;$19.990)</v>
      </c>
      <c r="P2055" s="7">
        <f>'MEDIDAS ML'!P2708</f>
        <v>0</v>
      </c>
      <c r="Q2055" s="7">
        <f>'MEDIDAS ML'!Q2708</f>
        <v>700</v>
      </c>
      <c r="R2055" s="23" t="e">
        <f>'MEDIDAS ML'!#REF!</f>
        <v>#REF!</v>
      </c>
      <c r="S2055" s="24" t="e">
        <f>'MEDIDAS ML'!#REF!</f>
        <v>#REF!</v>
      </c>
      <c r="T2055" s="24" t="e">
        <f>'MEDIDAS ML'!#REF!</f>
        <v>#REF!</v>
      </c>
      <c r="U2055" s="24" t="e">
        <f>'MEDIDAS ML'!#REF!</f>
        <v>#REF!</v>
      </c>
      <c r="V2055" s="22" t="e">
        <f>'MEDIDAS ML'!#REF!</f>
        <v>#REF!</v>
      </c>
      <c r="W2055" s="17" t="e">
        <f>'MEDIDAS ML'!#REF!</f>
        <v>#REF!</v>
      </c>
      <c r="X2055" t="e">
        <f>'MEDIDAS ML'!#REF!</f>
        <v>#REF!</v>
      </c>
    </row>
    <row r="2056" spans="1:24" ht="15.75" customHeight="1" x14ac:dyDescent="0.25">
      <c r="A2056" s="6">
        <f>'MEDIDAS ML'!A2794</f>
        <v>123</v>
      </c>
      <c r="B2056" s="15">
        <f>'MEDIDAS ML'!B2794</f>
        <v>123</v>
      </c>
      <c r="C2056" s="6">
        <f>'MEDIDAS ML'!C2794</f>
        <v>123</v>
      </c>
      <c r="D2056" s="6" t="str">
        <f>'MEDIDAS ML'!D2794</f>
        <v>16x16x22 cm - 300 grs</v>
      </c>
      <c r="E2056" s="16">
        <f>'MEDIDAS ML'!E2794</f>
        <v>16</v>
      </c>
      <c r="F2056" s="16">
        <f>'MEDIDAS ML'!F2794</f>
        <v>16</v>
      </c>
      <c r="G2056" s="16">
        <f>'MEDIDAS ML'!G2794</f>
        <v>22</v>
      </c>
      <c r="H2056" s="16">
        <f>'MEDIDAS ML'!H2794</f>
        <v>0.3</v>
      </c>
      <c r="I2056" s="16">
        <f>'MEDIDAS ML'!I2794</f>
        <v>1.4079999999999999</v>
      </c>
      <c r="J2056" s="6" t="str">
        <f>'MEDIDAS ML'!J2794</f>
        <v>Se calcula por P volum</v>
      </c>
      <c r="K2056" s="16">
        <f>'MEDIDAS ML'!K2794</f>
        <v>1.4079999999999999</v>
      </c>
      <c r="L2056" s="7">
        <f>'MEDIDAS ML'!L2794</f>
        <v>5290</v>
      </c>
      <c r="M2056" s="6" t="str">
        <f>'MEDIDAS ML'!M2794</f>
        <v>Hasta $9.989</v>
      </c>
      <c r="N2056" s="7">
        <f>'MEDIDAS ML'!N2794</f>
        <v>700</v>
      </c>
      <c r="O2056" s="6" t="str">
        <f>'MEDIDAS ML'!O2794</f>
        <v>No aplica (&lt;$19.990)</v>
      </c>
      <c r="P2056" s="7">
        <f>'MEDIDAS ML'!P2794</f>
        <v>0</v>
      </c>
      <c r="Q2056" s="7">
        <f>'MEDIDAS ML'!Q2794</f>
        <v>700</v>
      </c>
      <c r="R2056" s="23" t="e">
        <f>'MEDIDAS ML'!#REF!</f>
        <v>#REF!</v>
      </c>
      <c r="S2056" s="24" t="e">
        <f>'MEDIDAS ML'!#REF!</f>
        <v>#REF!</v>
      </c>
      <c r="T2056" s="24" t="e">
        <f>'MEDIDAS ML'!#REF!</f>
        <v>#REF!</v>
      </c>
      <c r="U2056" s="24" t="e">
        <f>'MEDIDAS ML'!#REF!</f>
        <v>#REF!</v>
      </c>
      <c r="V2056" s="22" t="e">
        <f>'MEDIDAS ML'!#REF!</f>
        <v>#REF!</v>
      </c>
      <c r="W2056" s="17" t="e">
        <f>'MEDIDAS ML'!#REF!</f>
        <v>#REF!</v>
      </c>
      <c r="X2056" t="e">
        <f>'MEDIDAS ML'!#REF!</f>
        <v>#REF!</v>
      </c>
    </row>
    <row r="2057" spans="1:24" ht="15.75" customHeight="1" x14ac:dyDescent="0.25">
      <c r="A2057" s="6">
        <f>'MEDIDAS ML'!A2871</f>
        <v>123</v>
      </c>
      <c r="B2057" s="15">
        <f>'MEDIDAS ML'!B2871</f>
        <v>123</v>
      </c>
      <c r="C2057" s="6">
        <f>'MEDIDAS ML'!C2871</f>
        <v>123</v>
      </c>
      <c r="D2057" s="6" t="str">
        <f>'MEDIDAS ML'!D2871</f>
        <v>5x10x17 cm - 290 grs</v>
      </c>
      <c r="E2057" s="16">
        <f>'MEDIDAS ML'!E2871</f>
        <v>5</v>
      </c>
      <c r="F2057" s="16">
        <f>'MEDIDAS ML'!F2871</f>
        <v>10</v>
      </c>
      <c r="G2057" s="16">
        <f>'MEDIDAS ML'!G2871</f>
        <v>17</v>
      </c>
      <c r="H2057" s="16">
        <f>'MEDIDAS ML'!H2871</f>
        <v>0.28999999999999998</v>
      </c>
      <c r="I2057" s="16">
        <f>'MEDIDAS ML'!I2871</f>
        <v>0.21249999999999999</v>
      </c>
      <c r="J2057" s="6" t="str">
        <f>'MEDIDAS ML'!J2871</f>
        <v>Se calcula por Peso</v>
      </c>
      <c r="K2057" s="16">
        <f>'MEDIDAS ML'!K2871</f>
        <v>0.28999999999999998</v>
      </c>
      <c r="L2057" s="7">
        <f>'MEDIDAS ML'!L2871</f>
        <v>5290</v>
      </c>
      <c r="M2057" s="6" t="str">
        <f>'MEDIDAS ML'!M2871</f>
        <v>Hasta $9.989</v>
      </c>
      <c r="N2057" s="7">
        <f>'MEDIDAS ML'!N2871</f>
        <v>700</v>
      </c>
      <c r="O2057" s="6" t="str">
        <f>'MEDIDAS ML'!O2871</f>
        <v>No aplica (&lt;$19.990)</v>
      </c>
      <c r="P2057" s="7">
        <f>'MEDIDAS ML'!P2871</f>
        <v>0</v>
      </c>
      <c r="Q2057" s="7">
        <f>'MEDIDAS ML'!Q2871</f>
        <v>700</v>
      </c>
      <c r="R2057" s="23" t="e">
        <f>'MEDIDAS ML'!#REF!</f>
        <v>#REF!</v>
      </c>
      <c r="S2057" s="24" t="e">
        <f>'MEDIDAS ML'!#REF!</f>
        <v>#REF!</v>
      </c>
      <c r="T2057" s="24" t="e">
        <f>'MEDIDAS ML'!#REF!</f>
        <v>#REF!</v>
      </c>
      <c r="U2057" s="24" t="e">
        <f>'MEDIDAS ML'!#REF!</f>
        <v>#REF!</v>
      </c>
      <c r="V2057" s="22" t="e">
        <f>'MEDIDAS ML'!#REF!</f>
        <v>#REF!</v>
      </c>
      <c r="W2057" s="17" t="e">
        <f>'MEDIDAS ML'!#REF!</f>
        <v>#REF!</v>
      </c>
      <c r="X2057" t="e">
        <f>'MEDIDAS ML'!#REF!</f>
        <v>#REF!</v>
      </c>
    </row>
    <row r="2058" spans="1:24" ht="15.75" customHeight="1" x14ac:dyDescent="0.25">
      <c r="A2058" s="6">
        <f>'MEDIDAS ML'!A2872</f>
        <v>123</v>
      </c>
      <c r="B2058" s="15">
        <f>'MEDIDAS ML'!B2872</f>
        <v>123</v>
      </c>
      <c r="C2058" s="6">
        <f>'MEDIDAS ML'!C2872</f>
        <v>123</v>
      </c>
      <c r="D2058" s="6" t="str">
        <f>'MEDIDAS ML'!D2872</f>
        <v>5x10x17 cm - 290 grs</v>
      </c>
      <c r="E2058" s="16">
        <f>'MEDIDAS ML'!E2872</f>
        <v>5</v>
      </c>
      <c r="F2058" s="16">
        <f>'MEDIDAS ML'!F2872</f>
        <v>10</v>
      </c>
      <c r="G2058" s="16">
        <f>'MEDIDAS ML'!G2872</f>
        <v>17</v>
      </c>
      <c r="H2058" s="16">
        <f>'MEDIDAS ML'!H2872</f>
        <v>0.28999999999999998</v>
      </c>
      <c r="I2058" s="16">
        <f>'MEDIDAS ML'!I2872</f>
        <v>0.21249999999999999</v>
      </c>
      <c r="J2058" s="6" t="str">
        <f>'MEDIDAS ML'!J2872</f>
        <v>Se calcula por Peso</v>
      </c>
      <c r="K2058" s="16">
        <f>'MEDIDAS ML'!K2872</f>
        <v>0.28999999999999998</v>
      </c>
      <c r="L2058" s="7">
        <f>'MEDIDAS ML'!L2872</f>
        <v>5290</v>
      </c>
      <c r="M2058" s="6" t="str">
        <f>'MEDIDAS ML'!M2872</f>
        <v>Hasta $9.989</v>
      </c>
      <c r="N2058" s="7">
        <f>'MEDIDAS ML'!N2872</f>
        <v>700</v>
      </c>
      <c r="O2058" s="6" t="str">
        <f>'MEDIDAS ML'!O2872</f>
        <v>No aplica (&lt;$19.990)</v>
      </c>
      <c r="P2058" s="7">
        <f>'MEDIDAS ML'!P2872</f>
        <v>0</v>
      </c>
      <c r="Q2058" s="7">
        <f>'MEDIDAS ML'!Q2872</f>
        <v>700</v>
      </c>
      <c r="R2058" s="23" t="e">
        <f>'MEDIDAS ML'!#REF!</f>
        <v>#REF!</v>
      </c>
      <c r="S2058" s="24" t="e">
        <f>'MEDIDAS ML'!#REF!</f>
        <v>#REF!</v>
      </c>
      <c r="T2058" s="24" t="e">
        <f>'MEDIDAS ML'!#REF!</f>
        <v>#REF!</v>
      </c>
      <c r="U2058" s="24" t="e">
        <f>'MEDIDAS ML'!#REF!</f>
        <v>#REF!</v>
      </c>
      <c r="V2058" s="22" t="e">
        <f>'MEDIDAS ML'!#REF!</f>
        <v>#REF!</v>
      </c>
      <c r="W2058" s="17" t="e">
        <f>'MEDIDAS ML'!#REF!</f>
        <v>#REF!</v>
      </c>
      <c r="X2058" t="e">
        <f>'MEDIDAS ML'!#REF!</f>
        <v>#REF!</v>
      </c>
    </row>
    <row r="2059" spans="1:24" ht="15.75" customHeight="1" x14ac:dyDescent="0.25">
      <c r="A2059" s="6">
        <f>'MEDIDAS ML'!A3053</f>
        <v>123</v>
      </c>
      <c r="B2059" s="15">
        <f>'MEDIDAS ML'!B3053</f>
        <v>123</v>
      </c>
      <c r="C2059" s="6">
        <f>'MEDIDAS ML'!C3053</f>
        <v>123</v>
      </c>
      <c r="D2059" s="6" t="str">
        <f>'MEDIDAS ML'!D3053</f>
        <v>4x11x13 cm - 252 grs</v>
      </c>
      <c r="E2059" s="16">
        <f>'MEDIDAS ML'!E3053</f>
        <v>4</v>
      </c>
      <c r="F2059" s="16">
        <f>'MEDIDAS ML'!F3053</f>
        <v>11</v>
      </c>
      <c r="G2059" s="16">
        <f>'MEDIDAS ML'!G3053</f>
        <v>13</v>
      </c>
      <c r="H2059" s="16">
        <f>'MEDIDAS ML'!H3053</f>
        <v>0.252</v>
      </c>
      <c r="I2059" s="16">
        <f>'MEDIDAS ML'!I3053</f>
        <v>0.14299999999999999</v>
      </c>
      <c r="J2059" s="6" t="str">
        <f>'MEDIDAS ML'!J3053</f>
        <v>Se calcula por Peso</v>
      </c>
      <c r="K2059" s="16">
        <f>'MEDIDAS ML'!K3053</f>
        <v>0.252</v>
      </c>
      <c r="L2059" s="7">
        <f>'MEDIDAS ML'!L3053</f>
        <v>5290</v>
      </c>
      <c r="M2059" s="6" t="str">
        <f>'MEDIDAS ML'!M3053</f>
        <v>Hasta $9.989</v>
      </c>
      <c r="N2059" s="7">
        <f>'MEDIDAS ML'!N3053</f>
        <v>700</v>
      </c>
      <c r="O2059" s="6" t="str">
        <f>'MEDIDAS ML'!O3053</f>
        <v>No aplica (&lt;$19.990)</v>
      </c>
      <c r="P2059" s="7">
        <f>'MEDIDAS ML'!P3053</f>
        <v>0</v>
      </c>
      <c r="Q2059" s="7">
        <f>'MEDIDAS ML'!Q3053</f>
        <v>700</v>
      </c>
      <c r="R2059" s="23" t="e">
        <f>'MEDIDAS ML'!#REF!</f>
        <v>#REF!</v>
      </c>
      <c r="S2059" s="24" t="e">
        <f>'MEDIDAS ML'!#REF!</f>
        <v>#REF!</v>
      </c>
      <c r="T2059" s="24" t="e">
        <f>'MEDIDAS ML'!#REF!</f>
        <v>#REF!</v>
      </c>
      <c r="U2059" s="24" t="e">
        <f>'MEDIDAS ML'!#REF!</f>
        <v>#REF!</v>
      </c>
      <c r="V2059" s="22" t="e">
        <f>'MEDIDAS ML'!#REF!</f>
        <v>#REF!</v>
      </c>
      <c r="W2059" s="17" t="e">
        <f>'MEDIDAS ML'!#REF!</f>
        <v>#REF!</v>
      </c>
      <c r="X2059" t="e">
        <f>'MEDIDAS ML'!#REF!</f>
        <v>#REF!</v>
      </c>
    </row>
    <row r="2060" spans="1:24" ht="15.75" customHeight="1" x14ac:dyDescent="0.25">
      <c r="A2060" s="6">
        <f>'MEDIDAS ML'!A3054</f>
        <v>123</v>
      </c>
      <c r="B2060" s="15">
        <f>'MEDIDAS ML'!B3054</f>
        <v>123</v>
      </c>
      <c r="C2060" s="6">
        <f>'MEDIDAS ML'!C3054</f>
        <v>123</v>
      </c>
      <c r="D2060" s="6" t="str">
        <f>'MEDIDAS ML'!D3054</f>
        <v>4x11x13 cm - 252 grs</v>
      </c>
      <c r="E2060" s="16">
        <f>'MEDIDAS ML'!E3054</f>
        <v>4</v>
      </c>
      <c r="F2060" s="16">
        <f>'MEDIDAS ML'!F3054</f>
        <v>11</v>
      </c>
      <c r="G2060" s="16">
        <f>'MEDIDAS ML'!G3054</f>
        <v>13</v>
      </c>
      <c r="H2060" s="16">
        <f>'MEDIDAS ML'!H3054</f>
        <v>0.252</v>
      </c>
      <c r="I2060" s="16">
        <f>'MEDIDAS ML'!I3054</f>
        <v>0.14299999999999999</v>
      </c>
      <c r="J2060" s="6" t="str">
        <f>'MEDIDAS ML'!J3054</f>
        <v>Se calcula por Peso</v>
      </c>
      <c r="K2060" s="16">
        <f>'MEDIDAS ML'!K3054</f>
        <v>0.252</v>
      </c>
      <c r="L2060" s="7">
        <f>'MEDIDAS ML'!L3054</f>
        <v>5290</v>
      </c>
      <c r="M2060" s="6" t="str">
        <f>'MEDIDAS ML'!M3054</f>
        <v>Hasta $9.989</v>
      </c>
      <c r="N2060" s="7">
        <f>'MEDIDAS ML'!N3054</f>
        <v>700</v>
      </c>
      <c r="O2060" s="6" t="str">
        <f>'MEDIDAS ML'!O3054</f>
        <v>No aplica (&lt;$19.990)</v>
      </c>
      <c r="P2060" s="7">
        <f>'MEDIDAS ML'!P3054</f>
        <v>0</v>
      </c>
      <c r="Q2060" s="7">
        <f>'MEDIDAS ML'!Q3054</f>
        <v>700</v>
      </c>
      <c r="R2060" s="23" t="e">
        <f>'MEDIDAS ML'!#REF!</f>
        <v>#REF!</v>
      </c>
      <c r="S2060" s="24" t="e">
        <f>'MEDIDAS ML'!#REF!</f>
        <v>#REF!</v>
      </c>
      <c r="T2060" s="24" t="e">
        <f>'MEDIDAS ML'!#REF!</f>
        <v>#REF!</v>
      </c>
      <c r="U2060" s="24" t="e">
        <f>'MEDIDAS ML'!#REF!</f>
        <v>#REF!</v>
      </c>
      <c r="V2060" s="22" t="e">
        <f>'MEDIDAS ML'!#REF!</f>
        <v>#REF!</v>
      </c>
      <c r="W2060" s="17" t="e">
        <f>'MEDIDAS ML'!#REF!</f>
        <v>#REF!</v>
      </c>
      <c r="X2060" t="e">
        <f>'MEDIDAS ML'!#REF!</f>
        <v>#REF!</v>
      </c>
    </row>
    <row r="2061" spans="1:24" ht="15.75" customHeight="1" x14ac:dyDescent="0.25">
      <c r="A2061" s="6">
        <f>'MEDIDAS ML'!A3247</f>
        <v>123</v>
      </c>
      <c r="B2061" s="15">
        <f>'MEDIDAS ML'!B3247</f>
        <v>123</v>
      </c>
      <c r="C2061" s="6">
        <f>'MEDIDAS ML'!C3247</f>
        <v>123</v>
      </c>
      <c r="D2061" s="6" t="str">
        <f>'MEDIDAS ML'!D3247</f>
        <v>3x20x26 cm - 212 grs</v>
      </c>
      <c r="E2061" s="16">
        <f>'MEDIDAS ML'!E3247</f>
        <v>3</v>
      </c>
      <c r="F2061" s="16">
        <f>'MEDIDAS ML'!F3247</f>
        <v>20</v>
      </c>
      <c r="G2061" s="16">
        <f>'MEDIDAS ML'!G3247</f>
        <v>26</v>
      </c>
      <c r="H2061" s="16">
        <f>'MEDIDAS ML'!H3247</f>
        <v>0.21199999999999999</v>
      </c>
      <c r="I2061" s="16">
        <f>'MEDIDAS ML'!I3247</f>
        <v>0.39</v>
      </c>
      <c r="J2061" s="6" t="str">
        <f>'MEDIDAS ML'!J3247</f>
        <v>Se calcula por P volum</v>
      </c>
      <c r="K2061" s="16">
        <f>'MEDIDAS ML'!K3247</f>
        <v>0.39</v>
      </c>
      <c r="L2061" s="7">
        <f>'MEDIDAS ML'!L3247</f>
        <v>5290</v>
      </c>
      <c r="M2061" s="6" t="str">
        <f>'MEDIDAS ML'!M3247</f>
        <v>Hasta $9.989</v>
      </c>
      <c r="N2061" s="7">
        <f>'MEDIDAS ML'!N3247</f>
        <v>700</v>
      </c>
      <c r="O2061" s="6" t="str">
        <f>'MEDIDAS ML'!O3247</f>
        <v>No aplica (&lt;$19.990)</v>
      </c>
      <c r="P2061" s="7">
        <f>'MEDIDAS ML'!P3247</f>
        <v>0</v>
      </c>
      <c r="Q2061" s="7">
        <f>'MEDIDAS ML'!Q3247</f>
        <v>700</v>
      </c>
      <c r="R2061" s="23" t="e">
        <f>'MEDIDAS ML'!#REF!</f>
        <v>#REF!</v>
      </c>
      <c r="S2061" s="24" t="e">
        <f>'MEDIDAS ML'!#REF!</f>
        <v>#REF!</v>
      </c>
      <c r="T2061" s="24" t="e">
        <f>'MEDIDAS ML'!#REF!</f>
        <v>#REF!</v>
      </c>
      <c r="U2061" s="24" t="e">
        <f>'MEDIDAS ML'!#REF!</f>
        <v>#REF!</v>
      </c>
      <c r="V2061" s="22" t="e">
        <f>'MEDIDAS ML'!#REF!</f>
        <v>#REF!</v>
      </c>
      <c r="W2061" s="17" t="e">
        <f>'MEDIDAS ML'!#REF!</f>
        <v>#REF!</v>
      </c>
      <c r="X2061" t="e">
        <f>'MEDIDAS ML'!#REF!</f>
        <v>#REF!</v>
      </c>
    </row>
    <row r="2062" spans="1:24" ht="15.75" customHeight="1" x14ac:dyDescent="0.25">
      <c r="A2062" s="6">
        <f>'MEDIDAS ML'!A3248</f>
        <v>123</v>
      </c>
      <c r="B2062" s="15">
        <f>'MEDIDAS ML'!B3248</f>
        <v>123</v>
      </c>
      <c r="C2062" s="6">
        <f>'MEDIDAS ML'!C3248</f>
        <v>123</v>
      </c>
      <c r="D2062" s="6" t="str">
        <f>'MEDIDAS ML'!D3248</f>
        <v>3x20x26 cm - 212 grs</v>
      </c>
      <c r="E2062" s="16">
        <f>'MEDIDAS ML'!E3248</f>
        <v>3</v>
      </c>
      <c r="F2062" s="16">
        <f>'MEDIDAS ML'!F3248</f>
        <v>20</v>
      </c>
      <c r="G2062" s="16">
        <f>'MEDIDAS ML'!G3248</f>
        <v>26</v>
      </c>
      <c r="H2062" s="16">
        <f>'MEDIDAS ML'!H3248</f>
        <v>0.21199999999999999</v>
      </c>
      <c r="I2062" s="16">
        <f>'MEDIDAS ML'!I3248</f>
        <v>0.39</v>
      </c>
      <c r="J2062" s="6" t="str">
        <f>'MEDIDAS ML'!J3248</f>
        <v>Se calcula por P volum</v>
      </c>
      <c r="K2062" s="16">
        <f>'MEDIDAS ML'!K3248</f>
        <v>0.39</v>
      </c>
      <c r="L2062" s="7">
        <f>'MEDIDAS ML'!L3248</f>
        <v>5290</v>
      </c>
      <c r="M2062" s="6" t="str">
        <f>'MEDIDAS ML'!M3248</f>
        <v>Hasta $9.989</v>
      </c>
      <c r="N2062" s="7">
        <f>'MEDIDAS ML'!N3248</f>
        <v>700</v>
      </c>
      <c r="O2062" s="6" t="str">
        <f>'MEDIDAS ML'!O3248</f>
        <v>No aplica (&lt;$19.990)</v>
      </c>
      <c r="P2062" s="7">
        <f>'MEDIDAS ML'!P3248</f>
        <v>0</v>
      </c>
      <c r="Q2062" s="7">
        <f>'MEDIDAS ML'!Q3248</f>
        <v>700</v>
      </c>
      <c r="R2062" s="23" t="e">
        <f>'MEDIDAS ML'!#REF!</f>
        <v>#REF!</v>
      </c>
      <c r="S2062" s="24" t="e">
        <f>'MEDIDAS ML'!#REF!</f>
        <v>#REF!</v>
      </c>
      <c r="T2062" s="24" t="e">
        <f>'MEDIDAS ML'!#REF!</f>
        <v>#REF!</v>
      </c>
      <c r="U2062" s="24" t="e">
        <f>'MEDIDAS ML'!#REF!</f>
        <v>#REF!</v>
      </c>
      <c r="V2062" s="22" t="e">
        <f>'MEDIDAS ML'!#REF!</f>
        <v>#REF!</v>
      </c>
      <c r="W2062" s="17" t="e">
        <f>'MEDIDAS ML'!#REF!</f>
        <v>#REF!</v>
      </c>
      <c r="X2062" t="e">
        <f>'MEDIDAS ML'!#REF!</f>
        <v>#REF!</v>
      </c>
    </row>
    <row r="2063" spans="1:24" ht="15.75" customHeight="1" x14ac:dyDescent="0.25">
      <c r="A2063" s="6">
        <f>'MEDIDAS ML'!A3315</f>
        <v>123</v>
      </c>
      <c r="B2063" s="15">
        <f>'MEDIDAS ML'!B3315</f>
        <v>123</v>
      </c>
      <c r="C2063" s="6">
        <f>'MEDIDAS ML'!C3315</f>
        <v>123</v>
      </c>
      <c r="D2063" s="6" t="str">
        <f>'MEDIDAS ML'!D3315</f>
        <v>4x25x27 cm - 200 grs</v>
      </c>
      <c r="E2063" s="16">
        <f>'MEDIDAS ML'!E3315</f>
        <v>4</v>
      </c>
      <c r="F2063" s="16">
        <f>'MEDIDAS ML'!F3315</f>
        <v>25</v>
      </c>
      <c r="G2063" s="16">
        <f>'MEDIDAS ML'!G3315</f>
        <v>27</v>
      </c>
      <c r="H2063" s="16">
        <f>'MEDIDAS ML'!H3315</f>
        <v>0.2</v>
      </c>
      <c r="I2063" s="16">
        <f>'MEDIDAS ML'!I3315</f>
        <v>0.67500000000000004</v>
      </c>
      <c r="J2063" s="6" t="str">
        <f>'MEDIDAS ML'!J3315</f>
        <v>Se calcula por P volum</v>
      </c>
      <c r="K2063" s="16">
        <f>'MEDIDAS ML'!K3315</f>
        <v>0.67500000000000004</v>
      </c>
      <c r="L2063" s="7">
        <f>'MEDIDAS ML'!L3315</f>
        <v>5290</v>
      </c>
      <c r="M2063" s="6" t="str">
        <f>'MEDIDAS ML'!M3315</f>
        <v>Hasta $9.989</v>
      </c>
      <c r="N2063" s="7">
        <f>'MEDIDAS ML'!N3315</f>
        <v>700</v>
      </c>
      <c r="O2063" s="6" t="str">
        <f>'MEDIDAS ML'!O3315</f>
        <v>No aplica (&lt;$19.990)</v>
      </c>
      <c r="P2063" s="7">
        <f>'MEDIDAS ML'!P3315</f>
        <v>0</v>
      </c>
      <c r="Q2063" s="7">
        <f>'MEDIDAS ML'!Q3315</f>
        <v>700</v>
      </c>
      <c r="R2063" s="23" t="e">
        <f>'MEDIDAS ML'!#REF!</f>
        <v>#REF!</v>
      </c>
      <c r="S2063" s="24" t="e">
        <f>'MEDIDAS ML'!#REF!</f>
        <v>#REF!</v>
      </c>
      <c r="T2063" s="24" t="e">
        <f>'MEDIDAS ML'!#REF!</f>
        <v>#REF!</v>
      </c>
      <c r="U2063" s="24" t="e">
        <f>'MEDIDAS ML'!#REF!</f>
        <v>#REF!</v>
      </c>
      <c r="V2063" s="22" t="e">
        <f>'MEDIDAS ML'!#REF!</f>
        <v>#REF!</v>
      </c>
      <c r="W2063" s="17" t="e">
        <f>'MEDIDAS ML'!#REF!</f>
        <v>#REF!</v>
      </c>
      <c r="X2063" t="e">
        <f>'MEDIDAS ML'!#REF!</f>
        <v>#REF!</v>
      </c>
    </row>
    <row r="2064" spans="1:24" ht="15.75" customHeight="1" x14ac:dyDescent="0.25">
      <c r="A2064" s="6">
        <f>'MEDIDAS ML'!A3316</f>
        <v>123</v>
      </c>
      <c r="B2064" s="15">
        <f>'MEDIDAS ML'!B3316</f>
        <v>123</v>
      </c>
      <c r="C2064" s="6">
        <f>'MEDIDAS ML'!C3316</f>
        <v>123</v>
      </c>
      <c r="D2064" s="6" t="str">
        <f>'MEDIDAS ML'!D3316</f>
        <v>4x25x27 cm - 200 grs</v>
      </c>
      <c r="E2064" s="16">
        <f>'MEDIDAS ML'!E3316</f>
        <v>4</v>
      </c>
      <c r="F2064" s="16">
        <f>'MEDIDAS ML'!F3316</f>
        <v>25</v>
      </c>
      <c r="G2064" s="16">
        <f>'MEDIDAS ML'!G3316</f>
        <v>27</v>
      </c>
      <c r="H2064" s="16">
        <f>'MEDIDAS ML'!H3316</f>
        <v>0.2</v>
      </c>
      <c r="I2064" s="16">
        <f>'MEDIDAS ML'!I3316</f>
        <v>0.67500000000000004</v>
      </c>
      <c r="J2064" s="6" t="str">
        <f>'MEDIDAS ML'!J3316</f>
        <v>Se calcula por P volum</v>
      </c>
      <c r="K2064" s="16">
        <f>'MEDIDAS ML'!K3316</f>
        <v>0.67500000000000004</v>
      </c>
      <c r="L2064" s="7">
        <f>'MEDIDAS ML'!L3316</f>
        <v>5290</v>
      </c>
      <c r="M2064" s="6" t="str">
        <f>'MEDIDAS ML'!M3316</f>
        <v>Hasta $9.989</v>
      </c>
      <c r="N2064" s="7">
        <f>'MEDIDAS ML'!N3316</f>
        <v>700</v>
      </c>
      <c r="O2064" s="6" t="str">
        <f>'MEDIDAS ML'!O3316</f>
        <v>No aplica (&lt;$19.990)</v>
      </c>
      <c r="P2064" s="7">
        <f>'MEDIDAS ML'!P3316</f>
        <v>0</v>
      </c>
      <c r="Q2064" s="7">
        <f>'MEDIDAS ML'!Q3316</f>
        <v>700</v>
      </c>
      <c r="R2064" s="23" t="e">
        <f>'MEDIDAS ML'!#REF!</f>
        <v>#REF!</v>
      </c>
      <c r="S2064" s="24" t="e">
        <f>'MEDIDAS ML'!#REF!</f>
        <v>#REF!</v>
      </c>
      <c r="T2064" s="24" t="e">
        <f>'MEDIDAS ML'!#REF!</f>
        <v>#REF!</v>
      </c>
      <c r="U2064" s="24" t="e">
        <f>'MEDIDAS ML'!#REF!</f>
        <v>#REF!</v>
      </c>
      <c r="V2064" s="22" t="e">
        <f>'MEDIDAS ML'!#REF!</f>
        <v>#REF!</v>
      </c>
      <c r="W2064" s="17" t="e">
        <f>'MEDIDAS ML'!#REF!</f>
        <v>#REF!</v>
      </c>
      <c r="X2064" t="e">
        <f>'MEDIDAS ML'!#REF!</f>
        <v>#REF!</v>
      </c>
    </row>
    <row r="2065" spans="1:24" ht="15.75" customHeight="1" x14ac:dyDescent="0.25">
      <c r="A2065" s="6">
        <f>'MEDIDAS ML'!A3878</f>
        <v>123</v>
      </c>
      <c r="B2065" s="15">
        <f>'MEDIDAS ML'!B3878</f>
        <v>123</v>
      </c>
      <c r="C2065" s="6">
        <f>'MEDIDAS ML'!C3878</f>
        <v>123</v>
      </c>
      <c r="D2065" s="6" t="str">
        <f>'MEDIDAS ML'!D3878</f>
        <v>2x10x101 cm - 100 grs</v>
      </c>
      <c r="E2065" s="16">
        <f>'MEDIDAS ML'!E3878</f>
        <v>2</v>
      </c>
      <c r="F2065" s="16">
        <f>'MEDIDAS ML'!F3878</f>
        <v>10</v>
      </c>
      <c r="G2065" s="16">
        <f>'MEDIDAS ML'!G3878</f>
        <v>101</v>
      </c>
      <c r="H2065" s="16">
        <f>'MEDIDAS ML'!H3878</f>
        <v>0.1</v>
      </c>
      <c r="I2065" s="16">
        <f>'MEDIDAS ML'!I3878</f>
        <v>0.505</v>
      </c>
      <c r="J2065" s="6" t="str">
        <f>'MEDIDAS ML'!J3878</f>
        <v>Se calcula por P volum</v>
      </c>
      <c r="K2065" s="16">
        <f>'MEDIDAS ML'!K3878</f>
        <v>0.505</v>
      </c>
      <c r="L2065" s="7">
        <f>'MEDIDAS ML'!L3878</f>
        <v>5290</v>
      </c>
      <c r="M2065" s="6" t="str">
        <f>'MEDIDAS ML'!M3878</f>
        <v>Hasta $9.989</v>
      </c>
      <c r="N2065" s="7">
        <f>'MEDIDAS ML'!N3878</f>
        <v>700</v>
      </c>
      <c r="O2065" s="6" t="str">
        <f>'MEDIDAS ML'!O3878</f>
        <v>No aplica (&lt;$19.990)</v>
      </c>
      <c r="P2065" s="7">
        <f>'MEDIDAS ML'!P3878</f>
        <v>0</v>
      </c>
      <c r="Q2065" s="7">
        <f>'MEDIDAS ML'!Q3878</f>
        <v>700</v>
      </c>
      <c r="R2065" s="23" t="e">
        <f>'MEDIDAS ML'!#REF!</f>
        <v>#REF!</v>
      </c>
      <c r="S2065" s="24" t="e">
        <f>'MEDIDAS ML'!#REF!</f>
        <v>#REF!</v>
      </c>
      <c r="T2065" s="24" t="e">
        <f>'MEDIDAS ML'!#REF!</f>
        <v>#REF!</v>
      </c>
      <c r="U2065" s="24" t="e">
        <f>'MEDIDAS ML'!#REF!</f>
        <v>#REF!</v>
      </c>
      <c r="V2065" s="22" t="e">
        <f>'MEDIDAS ML'!#REF!</f>
        <v>#REF!</v>
      </c>
      <c r="W2065" s="17" t="e">
        <f>'MEDIDAS ML'!#REF!</f>
        <v>#REF!</v>
      </c>
      <c r="X2065" t="e">
        <f>'MEDIDAS ML'!#REF!</f>
        <v>#REF!</v>
      </c>
    </row>
    <row r="2066" spans="1:24" ht="15.75" customHeight="1" x14ac:dyDescent="0.25">
      <c r="A2066" s="6">
        <f>'MEDIDAS ML'!A3987</f>
        <v>123</v>
      </c>
      <c r="B2066" s="15">
        <f>'MEDIDAS ML'!B3987</f>
        <v>123</v>
      </c>
      <c r="C2066" s="6">
        <f>'MEDIDAS ML'!C3987</f>
        <v>123</v>
      </c>
      <c r="D2066" s="6" t="str">
        <f>'MEDIDAS ML'!D3987</f>
        <v>8x11x52 cm - 90 grs</v>
      </c>
      <c r="E2066" s="16">
        <f>'MEDIDAS ML'!E3987</f>
        <v>8</v>
      </c>
      <c r="F2066" s="16">
        <f>'MEDIDAS ML'!F3987</f>
        <v>11</v>
      </c>
      <c r="G2066" s="16">
        <f>'MEDIDAS ML'!G3987</f>
        <v>52</v>
      </c>
      <c r="H2066" s="16">
        <f>'MEDIDAS ML'!H3987</f>
        <v>0.09</v>
      </c>
      <c r="I2066" s="16">
        <f>'MEDIDAS ML'!I3987</f>
        <v>1.1439999999999999</v>
      </c>
      <c r="J2066" s="6" t="str">
        <f>'MEDIDAS ML'!J3987</f>
        <v>Se calcula por P volum</v>
      </c>
      <c r="K2066" s="16">
        <f>'MEDIDAS ML'!K3987</f>
        <v>1.1439999999999999</v>
      </c>
      <c r="L2066" s="7">
        <f>'MEDIDAS ML'!L3987</f>
        <v>5290</v>
      </c>
      <c r="M2066" s="6" t="str">
        <f>'MEDIDAS ML'!M3987</f>
        <v>Hasta $9.989</v>
      </c>
      <c r="N2066" s="7">
        <f>'MEDIDAS ML'!N3987</f>
        <v>700</v>
      </c>
      <c r="O2066" s="6" t="str">
        <f>'MEDIDAS ML'!O3987</f>
        <v>No aplica (&lt;$19.990)</v>
      </c>
      <c r="P2066" s="7">
        <f>'MEDIDAS ML'!P3987</f>
        <v>0</v>
      </c>
      <c r="Q2066" s="7">
        <f>'MEDIDAS ML'!Q3987</f>
        <v>700</v>
      </c>
      <c r="R2066" s="23" t="e">
        <f>'MEDIDAS ML'!#REF!</f>
        <v>#REF!</v>
      </c>
      <c r="S2066" s="24" t="e">
        <f>'MEDIDAS ML'!#REF!</f>
        <v>#REF!</v>
      </c>
      <c r="T2066" s="24" t="e">
        <f>'MEDIDAS ML'!#REF!</f>
        <v>#REF!</v>
      </c>
      <c r="U2066" s="24" t="e">
        <f>'MEDIDAS ML'!#REF!</f>
        <v>#REF!</v>
      </c>
      <c r="V2066" s="22" t="e">
        <f>'MEDIDAS ML'!#REF!</f>
        <v>#REF!</v>
      </c>
      <c r="W2066" s="17" t="e">
        <f>'MEDIDAS ML'!#REF!</f>
        <v>#REF!</v>
      </c>
      <c r="X2066" t="e">
        <f>'MEDIDAS ML'!#REF!</f>
        <v>#REF!</v>
      </c>
    </row>
    <row r="2067" spans="1:24" ht="15.75" customHeight="1" x14ac:dyDescent="0.25">
      <c r="A2067" s="6">
        <f>'MEDIDAS ML'!A3990</f>
        <v>123</v>
      </c>
      <c r="B2067" s="15">
        <f>'MEDIDAS ML'!B3990</f>
        <v>123</v>
      </c>
      <c r="C2067" s="6">
        <f>'MEDIDAS ML'!C3990</f>
        <v>123</v>
      </c>
      <c r="D2067" s="6" t="str">
        <f>'MEDIDAS ML'!D3990</f>
        <v>3x10x105 cm - 90 grs</v>
      </c>
      <c r="E2067" s="16">
        <f>'MEDIDAS ML'!E3990</f>
        <v>3</v>
      </c>
      <c r="F2067" s="16">
        <f>'MEDIDAS ML'!F3990</f>
        <v>10</v>
      </c>
      <c r="G2067" s="16">
        <f>'MEDIDAS ML'!G3990</f>
        <v>105</v>
      </c>
      <c r="H2067" s="16">
        <f>'MEDIDAS ML'!H3990</f>
        <v>0.09</v>
      </c>
      <c r="I2067" s="16">
        <f>'MEDIDAS ML'!I3990</f>
        <v>0.78749999999999998</v>
      </c>
      <c r="J2067" s="6" t="str">
        <f>'MEDIDAS ML'!J3990</f>
        <v>Se calcula por P volum</v>
      </c>
      <c r="K2067" s="16">
        <f>'MEDIDAS ML'!K3990</f>
        <v>0.78749999999999998</v>
      </c>
      <c r="L2067" s="7">
        <f>'MEDIDAS ML'!L3990</f>
        <v>5290</v>
      </c>
      <c r="M2067" s="6" t="str">
        <f>'MEDIDAS ML'!M3990</f>
        <v>Hasta $9.989</v>
      </c>
      <c r="N2067" s="7">
        <f>'MEDIDAS ML'!N3990</f>
        <v>700</v>
      </c>
      <c r="O2067" s="6" t="str">
        <f>'MEDIDAS ML'!O3990</f>
        <v>No aplica (&lt;$19.990)</v>
      </c>
      <c r="P2067" s="7">
        <f>'MEDIDAS ML'!P3990</f>
        <v>0</v>
      </c>
      <c r="Q2067" s="7">
        <f>'MEDIDAS ML'!Q3990</f>
        <v>700</v>
      </c>
      <c r="R2067" s="23" t="e">
        <f>'MEDIDAS ML'!#REF!</f>
        <v>#REF!</v>
      </c>
      <c r="S2067" s="24" t="e">
        <f>'MEDIDAS ML'!#REF!</f>
        <v>#REF!</v>
      </c>
      <c r="T2067" s="24" t="e">
        <f>'MEDIDAS ML'!#REF!</f>
        <v>#REF!</v>
      </c>
      <c r="U2067" s="24" t="e">
        <f>'MEDIDAS ML'!#REF!</f>
        <v>#REF!</v>
      </c>
      <c r="V2067" s="22" t="e">
        <f>'MEDIDAS ML'!#REF!</f>
        <v>#REF!</v>
      </c>
      <c r="W2067" s="17" t="e">
        <f>'MEDIDAS ML'!#REF!</f>
        <v>#REF!</v>
      </c>
      <c r="X2067" t="e">
        <f>'MEDIDAS ML'!#REF!</f>
        <v>#REF!</v>
      </c>
    </row>
    <row r="2068" spans="1:24" ht="15.75" customHeight="1" x14ac:dyDescent="0.25">
      <c r="A2068" s="6">
        <f>'MEDIDAS ML'!A4215</f>
        <v>123</v>
      </c>
      <c r="B2068" s="15">
        <f>'MEDIDAS ML'!B4215</f>
        <v>123</v>
      </c>
      <c r="C2068" s="6">
        <f>'MEDIDAS ML'!C4215</f>
        <v>123</v>
      </c>
      <c r="D2068" s="6" t="str">
        <f>'MEDIDAS ML'!D4215</f>
        <v>6x16x21 cm - 50 grs</v>
      </c>
      <c r="E2068" s="16">
        <f>'MEDIDAS ML'!E4215</f>
        <v>6</v>
      </c>
      <c r="F2068" s="16">
        <f>'MEDIDAS ML'!F4215</f>
        <v>16</v>
      </c>
      <c r="G2068" s="16">
        <f>'MEDIDAS ML'!G4215</f>
        <v>21</v>
      </c>
      <c r="H2068" s="16">
        <f>'MEDIDAS ML'!H4215</f>
        <v>0.05</v>
      </c>
      <c r="I2068" s="16">
        <f>'MEDIDAS ML'!I4215</f>
        <v>0.504</v>
      </c>
      <c r="J2068" s="6" t="str">
        <f>'MEDIDAS ML'!J4215</f>
        <v>Se calcula por P volum</v>
      </c>
      <c r="K2068" s="16">
        <f>'MEDIDAS ML'!K4215</f>
        <v>0.504</v>
      </c>
      <c r="L2068" s="7">
        <f>'MEDIDAS ML'!L4215</f>
        <v>5290</v>
      </c>
      <c r="M2068" s="6" t="str">
        <f>'MEDIDAS ML'!M4215</f>
        <v>Hasta $9.989</v>
      </c>
      <c r="N2068" s="7">
        <f>'MEDIDAS ML'!N4215</f>
        <v>700</v>
      </c>
      <c r="O2068" s="6" t="str">
        <f>'MEDIDAS ML'!O4215</f>
        <v>No aplica (&lt;$19.990)</v>
      </c>
      <c r="P2068" s="7">
        <f>'MEDIDAS ML'!P4215</f>
        <v>0</v>
      </c>
      <c r="Q2068" s="7">
        <f>'MEDIDAS ML'!Q4215</f>
        <v>700</v>
      </c>
      <c r="R2068" s="23" t="e">
        <f>'MEDIDAS ML'!#REF!</f>
        <v>#REF!</v>
      </c>
      <c r="S2068" s="24" t="e">
        <f>'MEDIDAS ML'!#REF!</f>
        <v>#REF!</v>
      </c>
      <c r="T2068" s="24" t="e">
        <f>'MEDIDAS ML'!#REF!</f>
        <v>#REF!</v>
      </c>
      <c r="U2068" s="24" t="e">
        <f>'MEDIDAS ML'!#REF!</f>
        <v>#REF!</v>
      </c>
      <c r="V2068" s="22" t="e">
        <f>'MEDIDAS ML'!#REF!</f>
        <v>#REF!</v>
      </c>
      <c r="W2068" s="17" t="e">
        <f>'MEDIDAS ML'!#REF!</f>
        <v>#REF!</v>
      </c>
      <c r="X2068" t="e">
        <f>'MEDIDAS ML'!#REF!</f>
        <v>#REF!</v>
      </c>
    </row>
    <row r="2069" spans="1:24" ht="15.75" customHeight="1" x14ac:dyDescent="0.25">
      <c r="A2069" s="6">
        <f>'MEDIDAS ML'!A4216</f>
        <v>123</v>
      </c>
      <c r="B2069" s="15">
        <f>'MEDIDAS ML'!B4216</f>
        <v>123</v>
      </c>
      <c r="C2069" s="6">
        <f>'MEDIDAS ML'!C4216</f>
        <v>123</v>
      </c>
      <c r="D2069" s="6" t="str">
        <f>'MEDIDAS ML'!D4216</f>
        <v>6x16x21 cm - 50 grs</v>
      </c>
      <c r="E2069" s="16">
        <f>'MEDIDAS ML'!E4216</f>
        <v>6</v>
      </c>
      <c r="F2069" s="16">
        <f>'MEDIDAS ML'!F4216</f>
        <v>16</v>
      </c>
      <c r="G2069" s="16">
        <f>'MEDIDAS ML'!G4216</f>
        <v>21</v>
      </c>
      <c r="H2069" s="16">
        <f>'MEDIDAS ML'!H4216</f>
        <v>0.05</v>
      </c>
      <c r="I2069" s="16">
        <f>'MEDIDAS ML'!I4216</f>
        <v>0.504</v>
      </c>
      <c r="J2069" s="6" t="str">
        <f>'MEDIDAS ML'!J4216</f>
        <v>Se calcula por P volum</v>
      </c>
      <c r="K2069" s="16">
        <f>'MEDIDAS ML'!K4216</f>
        <v>0.504</v>
      </c>
      <c r="L2069" s="7">
        <f>'MEDIDAS ML'!L4216</f>
        <v>5290</v>
      </c>
      <c r="M2069" s="6" t="str">
        <f>'MEDIDAS ML'!M4216</f>
        <v>Hasta $9.989</v>
      </c>
      <c r="N2069" s="7">
        <f>'MEDIDAS ML'!N4216</f>
        <v>700</v>
      </c>
      <c r="O2069" s="6" t="str">
        <f>'MEDIDAS ML'!O4216</f>
        <v>No aplica (&lt;$19.990)</v>
      </c>
      <c r="P2069" s="7">
        <f>'MEDIDAS ML'!P4216</f>
        <v>0</v>
      </c>
      <c r="Q2069" s="7">
        <f>'MEDIDAS ML'!Q4216</f>
        <v>700</v>
      </c>
      <c r="R2069" s="23" t="e">
        <f>'MEDIDAS ML'!#REF!</f>
        <v>#REF!</v>
      </c>
      <c r="S2069" s="24" t="e">
        <f>'MEDIDAS ML'!#REF!</f>
        <v>#REF!</v>
      </c>
      <c r="T2069" s="24" t="e">
        <f>'MEDIDAS ML'!#REF!</f>
        <v>#REF!</v>
      </c>
      <c r="U2069" s="24" t="e">
        <f>'MEDIDAS ML'!#REF!</f>
        <v>#REF!</v>
      </c>
      <c r="V2069" s="22" t="e">
        <f>'MEDIDAS ML'!#REF!</f>
        <v>#REF!</v>
      </c>
      <c r="W2069" s="17" t="e">
        <f>'MEDIDAS ML'!#REF!</f>
        <v>#REF!</v>
      </c>
      <c r="X2069" t="e">
        <f>'MEDIDAS ML'!#REF!</f>
        <v>#REF!</v>
      </c>
    </row>
    <row r="2070" spans="1:24" ht="15.75" customHeight="1" x14ac:dyDescent="0.25">
      <c r="A2070" s="6">
        <f>'MEDIDAS ML'!A2562</f>
        <v>123</v>
      </c>
      <c r="B2070" s="15">
        <f>'MEDIDAS ML'!B2562</f>
        <v>123</v>
      </c>
      <c r="C2070" s="6">
        <f>'MEDIDAS ML'!C2562</f>
        <v>123</v>
      </c>
      <c r="D2070" s="6" t="str">
        <f>'MEDIDAS ML'!D2562</f>
        <v>5x7x24 cm - 340 grs</v>
      </c>
      <c r="E2070" s="16">
        <f>'MEDIDAS ML'!E2562</f>
        <v>5</v>
      </c>
      <c r="F2070" s="16">
        <f>'MEDIDAS ML'!F2562</f>
        <v>7</v>
      </c>
      <c r="G2070" s="16">
        <f>'MEDIDAS ML'!G2562</f>
        <v>24</v>
      </c>
      <c r="H2070" s="16">
        <f>'MEDIDAS ML'!H2562</f>
        <v>0.34</v>
      </c>
      <c r="I2070" s="16">
        <f>'MEDIDAS ML'!I2562</f>
        <v>0.21</v>
      </c>
      <c r="J2070" s="6" t="str">
        <f>'MEDIDAS ML'!J2562</f>
        <v>Se calcula por Peso</v>
      </c>
      <c r="K2070" s="16">
        <f>'MEDIDAS ML'!K2562</f>
        <v>0.34</v>
      </c>
      <c r="L2070" s="7">
        <f>'MEDIDAS ML'!L2562</f>
        <v>5291</v>
      </c>
      <c r="M2070" s="6" t="str">
        <f>'MEDIDAS ML'!M2562</f>
        <v>Hasta $9.989</v>
      </c>
      <c r="N2070" s="7">
        <f>'MEDIDAS ML'!N2562</f>
        <v>700</v>
      </c>
      <c r="O2070" s="6" t="str">
        <f>'MEDIDAS ML'!O2562</f>
        <v>No aplica (&lt;$19.990)</v>
      </c>
      <c r="P2070" s="7">
        <f>'MEDIDAS ML'!P2562</f>
        <v>0</v>
      </c>
      <c r="Q2070" s="7">
        <f>'MEDIDAS ML'!Q2562</f>
        <v>700</v>
      </c>
      <c r="R2070" s="23" t="e">
        <f>'MEDIDAS ML'!#REF!</f>
        <v>#REF!</v>
      </c>
      <c r="S2070" s="24" t="e">
        <f>'MEDIDAS ML'!#REF!</f>
        <v>#REF!</v>
      </c>
      <c r="T2070" s="24" t="e">
        <f>'MEDIDAS ML'!#REF!</f>
        <v>#REF!</v>
      </c>
      <c r="U2070" s="24" t="e">
        <f>'MEDIDAS ML'!#REF!</f>
        <v>#REF!</v>
      </c>
      <c r="V2070" s="22" t="e">
        <f>'MEDIDAS ML'!#REF!</f>
        <v>#REF!</v>
      </c>
      <c r="W2070" s="17" t="e">
        <f>'MEDIDAS ML'!#REF!</f>
        <v>#REF!</v>
      </c>
      <c r="X2070" t="e">
        <f>'MEDIDAS ML'!#REF!</f>
        <v>#REF!</v>
      </c>
    </row>
    <row r="2071" spans="1:24" ht="15.75" customHeight="1" x14ac:dyDescent="0.25">
      <c r="A2071" s="6">
        <f>'MEDIDAS ML'!A2563</f>
        <v>123</v>
      </c>
      <c r="B2071" s="15">
        <f>'MEDIDAS ML'!B2563</f>
        <v>123</v>
      </c>
      <c r="C2071" s="6">
        <f>'MEDIDAS ML'!C2563</f>
        <v>123</v>
      </c>
      <c r="D2071" s="6" t="str">
        <f>'MEDIDAS ML'!D2563</f>
        <v>5x7x24 cm - 340 grs</v>
      </c>
      <c r="E2071" s="16">
        <f>'MEDIDAS ML'!E2563</f>
        <v>5</v>
      </c>
      <c r="F2071" s="16">
        <f>'MEDIDAS ML'!F2563</f>
        <v>7</v>
      </c>
      <c r="G2071" s="16">
        <f>'MEDIDAS ML'!G2563</f>
        <v>24</v>
      </c>
      <c r="H2071" s="16">
        <f>'MEDIDAS ML'!H2563</f>
        <v>0.34</v>
      </c>
      <c r="I2071" s="16">
        <f>'MEDIDAS ML'!I2563</f>
        <v>0.21</v>
      </c>
      <c r="J2071" s="6" t="str">
        <f>'MEDIDAS ML'!J2563</f>
        <v>Se calcula por Peso</v>
      </c>
      <c r="K2071" s="16">
        <f>'MEDIDAS ML'!K2563</f>
        <v>0.34</v>
      </c>
      <c r="L2071" s="7">
        <f>'MEDIDAS ML'!L2563</f>
        <v>5291</v>
      </c>
      <c r="M2071" s="6" t="str">
        <f>'MEDIDAS ML'!M2563</f>
        <v>Hasta $9.989</v>
      </c>
      <c r="N2071" s="7">
        <f>'MEDIDAS ML'!N2563</f>
        <v>700</v>
      </c>
      <c r="O2071" s="6" t="str">
        <f>'MEDIDAS ML'!O2563</f>
        <v>No aplica (&lt;$19.990)</v>
      </c>
      <c r="P2071" s="7">
        <f>'MEDIDAS ML'!P2563</f>
        <v>0</v>
      </c>
      <c r="Q2071" s="7">
        <f>'MEDIDAS ML'!Q2563</f>
        <v>700</v>
      </c>
      <c r="R2071" s="23" t="e">
        <f>'MEDIDAS ML'!#REF!</f>
        <v>#REF!</v>
      </c>
      <c r="S2071" s="24" t="e">
        <f>'MEDIDAS ML'!#REF!</f>
        <v>#REF!</v>
      </c>
      <c r="T2071" s="24" t="e">
        <f>'MEDIDAS ML'!#REF!</f>
        <v>#REF!</v>
      </c>
      <c r="U2071" s="24" t="e">
        <f>'MEDIDAS ML'!#REF!</f>
        <v>#REF!</v>
      </c>
      <c r="V2071" s="22" t="e">
        <f>'MEDIDAS ML'!#REF!</f>
        <v>#REF!</v>
      </c>
      <c r="W2071" s="17" t="e">
        <f>'MEDIDAS ML'!#REF!</f>
        <v>#REF!</v>
      </c>
      <c r="X2071" t="e">
        <f>'MEDIDAS ML'!#REF!</f>
        <v>#REF!</v>
      </c>
    </row>
    <row r="2072" spans="1:24" ht="15.75" customHeight="1" x14ac:dyDescent="0.25">
      <c r="A2072" s="6">
        <f>'MEDIDAS ML'!A4355</f>
        <v>123</v>
      </c>
      <c r="B2072" s="15">
        <f>'MEDIDAS ML'!B4355</f>
        <v>123</v>
      </c>
      <c r="C2072" s="6">
        <f>'MEDIDAS ML'!C4355</f>
        <v>123</v>
      </c>
      <c r="D2072" s="6" t="str">
        <f>'MEDIDAS ML'!D4355</f>
        <v>2x12x24 cm - 20 grs</v>
      </c>
      <c r="E2072" s="16">
        <f>'MEDIDAS ML'!E4355</f>
        <v>2</v>
      </c>
      <c r="F2072" s="16">
        <f>'MEDIDAS ML'!F4355</f>
        <v>12</v>
      </c>
      <c r="G2072" s="16">
        <f>'MEDIDAS ML'!G4355</f>
        <v>24</v>
      </c>
      <c r="H2072" s="16">
        <f>'MEDIDAS ML'!H4355</f>
        <v>0.02</v>
      </c>
      <c r="I2072" s="16">
        <f>'MEDIDAS ML'!I4355</f>
        <v>0.14399999999999999</v>
      </c>
      <c r="J2072" s="6" t="str">
        <f>'MEDIDAS ML'!J4355</f>
        <v>Se calcula por P volum</v>
      </c>
      <c r="K2072" s="16">
        <f>'MEDIDAS ML'!K4355</f>
        <v>0.14399999999999999</v>
      </c>
      <c r="L2072" s="7">
        <f>'MEDIDAS ML'!L4355</f>
        <v>5291</v>
      </c>
      <c r="M2072" s="6" t="str">
        <f>'MEDIDAS ML'!M4355</f>
        <v>Hasta $9.989</v>
      </c>
      <c r="N2072" s="7">
        <f>'MEDIDAS ML'!N4355</f>
        <v>700</v>
      </c>
      <c r="O2072" s="6" t="str">
        <f>'MEDIDAS ML'!O4355</f>
        <v>No aplica (&lt;$19.990)</v>
      </c>
      <c r="P2072" s="7">
        <f>'MEDIDAS ML'!P4355</f>
        <v>0</v>
      </c>
      <c r="Q2072" s="7">
        <f>'MEDIDAS ML'!Q4355</f>
        <v>700</v>
      </c>
      <c r="R2072" s="23" t="e">
        <f>'MEDIDAS ML'!#REF!</f>
        <v>#REF!</v>
      </c>
      <c r="S2072" s="24" t="e">
        <f>'MEDIDAS ML'!#REF!</f>
        <v>#REF!</v>
      </c>
      <c r="T2072" s="24" t="e">
        <f>'MEDIDAS ML'!#REF!</f>
        <v>#REF!</v>
      </c>
      <c r="U2072" s="24" t="e">
        <f>'MEDIDAS ML'!#REF!</f>
        <v>#REF!</v>
      </c>
      <c r="V2072" s="22" t="e">
        <f>'MEDIDAS ML'!#REF!</f>
        <v>#REF!</v>
      </c>
      <c r="W2072" s="17" t="e">
        <f>'MEDIDAS ML'!#REF!</f>
        <v>#REF!</v>
      </c>
      <c r="X2072" t="e">
        <f>'MEDIDAS ML'!#REF!</f>
        <v>#REF!</v>
      </c>
    </row>
    <row r="2073" spans="1:24" ht="15.75" customHeight="1" x14ac:dyDescent="0.25">
      <c r="A2073" s="6">
        <f>'MEDIDAS ML'!A4356</f>
        <v>123</v>
      </c>
      <c r="B2073" s="15">
        <f>'MEDIDAS ML'!B4356</f>
        <v>123</v>
      </c>
      <c r="C2073" s="6">
        <f>'MEDIDAS ML'!C4356</f>
        <v>123</v>
      </c>
      <c r="D2073" s="6" t="str">
        <f>'MEDIDAS ML'!D4356</f>
        <v>2x12x24 cm - 20 grs</v>
      </c>
      <c r="E2073" s="16">
        <f>'MEDIDAS ML'!E4356</f>
        <v>2</v>
      </c>
      <c r="F2073" s="16">
        <f>'MEDIDAS ML'!F4356</f>
        <v>12</v>
      </c>
      <c r="G2073" s="16">
        <f>'MEDIDAS ML'!G4356</f>
        <v>24</v>
      </c>
      <c r="H2073" s="16">
        <f>'MEDIDAS ML'!H4356</f>
        <v>0.02</v>
      </c>
      <c r="I2073" s="16">
        <f>'MEDIDAS ML'!I4356</f>
        <v>0.14399999999999999</v>
      </c>
      <c r="J2073" s="6" t="str">
        <f>'MEDIDAS ML'!J4356</f>
        <v>Se calcula por P volum</v>
      </c>
      <c r="K2073" s="16">
        <f>'MEDIDAS ML'!K4356</f>
        <v>0.14399999999999999</v>
      </c>
      <c r="L2073" s="7">
        <f>'MEDIDAS ML'!L4356</f>
        <v>5291</v>
      </c>
      <c r="M2073" s="6" t="str">
        <f>'MEDIDAS ML'!M4356</f>
        <v>Hasta $9.989</v>
      </c>
      <c r="N2073" s="7">
        <f>'MEDIDAS ML'!N4356</f>
        <v>700</v>
      </c>
      <c r="O2073" s="6" t="str">
        <f>'MEDIDAS ML'!O4356</f>
        <v>No aplica (&lt;$19.990)</v>
      </c>
      <c r="P2073" s="7">
        <f>'MEDIDAS ML'!P4356</f>
        <v>0</v>
      </c>
      <c r="Q2073" s="7">
        <f>'MEDIDAS ML'!Q4356</f>
        <v>700</v>
      </c>
      <c r="R2073" s="23" t="e">
        <f>'MEDIDAS ML'!#REF!</f>
        <v>#REF!</v>
      </c>
      <c r="S2073" s="24" t="e">
        <f>'MEDIDAS ML'!#REF!</f>
        <v>#REF!</v>
      </c>
      <c r="T2073" s="24" t="e">
        <f>'MEDIDAS ML'!#REF!</f>
        <v>#REF!</v>
      </c>
      <c r="U2073" s="24" t="e">
        <f>'MEDIDAS ML'!#REF!</f>
        <v>#REF!</v>
      </c>
      <c r="V2073" s="22" t="e">
        <f>'MEDIDAS ML'!#REF!</f>
        <v>#REF!</v>
      </c>
      <c r="W2073" s="17" t="e">
        <f>'MEDIDAS ML'!#REF!</f>
        <v>#REF!</v>
      </c>
      <c r="X2073" t="e">
        <f>'MEDIDAS ML'!#REF!</f>
        <v>#REF!</v>
      </c>
    </row>
    <row r="2074" spans="1:24" ht="15.75" customHeight="1" x14ac:dyDescent="0.25">
      <c r="A2074" s="6">
        <f>'MEDIDAS ML'!A1018</f>
        <v>123</v>
      </c>
      <c r="B2074" s="15">
        <f>'MEDIDAS ML'!B1018</f>
        <v>123</v>
      </c>
      <c r="C2074" s="6">
        <f>'MEDIDAS ML'!C1018</f>
        <v>123</v>
      </c>
      <c r="D2074" s="6" t="str">
        <f>'MEDIDAS ML'!D1018</f>
        <v>4x19x26 cm - 1389 grs</v>
      </c>
      <c r="E2074" s="16">
        <f>'MEDIDAS ML'!E1018</f>
        <v>4</v>
      </c>
      <c r="F2074" s="16">
        <f>'MEDIDAS ML'!F1018</f>
        <v>19</v>
      </c>
      <c r="G2074" s="16">
        <f>'MEDIDAS ML'!G1018</f>
        <v>26</v>
      </c>
      <c r="H2074" s="16">
        <f>'MEDIDAS ML'!H1018</f>
        <v>1.389</v>
      </c>
      <c r="I2074" s="16">
        <f>'MEDIDAS ML'!I1018</f>
        <v>0.49399999999999999</v>
      </c>
      <c r="J2074" s="6" t="str">
        <f>'MEDIDAS ML'!J1018</f>
        <v>Se calcula por Peso</v>
      </c>
      <c r="K2074" s="16">
        <f>'MEDIDAS ML'!K1018</f>
        <v>1.389</v>
      </c>
      <c r="L2074" s="7">
        <f>'MEDIDAS ML'!L1018</f>
        <v>5320</v>
      </c>
      <c r="M2074" s="6" t="str">
        <f>'MEDIDAS ML'!M1018</f>
        <v>Hasta $9.989</v>
      </c>
      <c r="N2074" s="7">
        <f>'MEDIDAS ML'!N1018</f>
        <v>700</v>
      </c>
      <c r="O2074" s="6" t="str">
        <f>'MEDIDAS ML'!O1018</f>
        <v>No aplica (&lt;$19.990)</v>
      </c>
      <c r="P2074" s="7">
        <f>'MEDIDAS ML'!P1018</f>
        <v>0</v>
      </c>
      <c r="Q2074" s="7">
        <f>'MEDIDAS ML'!Q1018</f>
        <v>700</v>
      </c>
      <c r="R2074" s="23" t="e">
        <f>'MEDIDAS ML'!#REF!</f>
        <v>#REF!</v>
      </c>
      <c r="S2074" s="24" t="e">
        <f>'MEDIDAS ML'!#REF!</f>
        <v>#REF!</v>
      </c>
      <c r="T2074" s="24" t="e">
        <f>'MEDIDAS ML'!#REF!</f>
        <v>#REF!</v>
      </c>
      <c r="U2074" s="24" t="e">
        <f>'MEDIDAS ML'!#REF!</f>
        <v>#REF!</v>
      </c>
      <c r="V2074" s="22" t="e">
        <f>'MEDIDAS ML'!#REF!</f>
        <v>#REF!</v>
      </c>
      <c r="W2074" s="17" t="e">
        <f>'MEDIDAS ML'!#REF!</f>
        <v>#REF!</v>
      </c>
      <c r="X2074" t="e">
        <f>'MEDIDAS ML'!#REF!</f>
        <v>#REF!</v>
      </c>
    </row>
    <row r="2075" spans="1:24" ht="15.75" customHeight="1" x14ac:dyDescent="0.25">
      <c r="A2075" s="6">
        <f>'MEDIDAS ML'!A1133</f>
        <v>123</v>
      </c>
      <c r="B2075" s="15">
        <f>'MEDIDAS ML'!B1133</f>
        <v>123</v>
      </c>
      <c r="C2075" s="6">
        <f>'MEDIDAS ML'!C1133</f>
        <v>123</v>
      </c>
      <c r="D2075" s="6" t="str">
        <f>'MEDIDAS ML'!D1133</f>
        <v>11x11x13 cm - 1180 grs</v>
      </c>
      <c r="E2075" s="16">
        <f>'MEDIDAS ML'!E1133</f>
        <v>11</v>
      </c>
      <c r="F2075" s="16">
        <f>'MEDIDAS ML'!F1133</f>
        <v>11</v>
      </c>
      <c r="G2075" s="16">
        <f>'MEDIDAS ML'!G1133</f>
        <v>13</v>
      </c>
      <c r="H2075" s="16">
        <f>'MEDIDAS ML'!H1133</f>
        <v>1.18</v>
      </c>
      <c r="I2075" s="16">
        <f>'MEDIDAS ML'!I1133</f>
        <v>0.39324999999999999</v>
      </c>
      <c r="J2075" s="6" t="str">
        <f>'MEDIDAS ML'!J1133</f>
        <v>Se calcula por Peso</v>
      </c>
      <c r="K2075" s="16">
        <f>'MEDIDAS ML'!K1133</f>
        <v>1.18</v>
      </c>
      <c r="L2075" s="7">
        <f>'MEDIDAS ML'!L1133</f>
        <v>5320</v>
      </c>
      <c r="M2075" s="6" t="str">
        <f>'MEDIDAS ML'!M1133</f>
        <v>Hasta $9.989</v>
      </c>
      <c r="N2075" s="7">
        <f>'MEDIDAS ML'!N1133</f>
        <v>700</v>
      </c>
      <c r="O2075" s="6" t="str">
        <f>'MEDIDAS ML'!O1133</f>
        <v>No aplica (&lt;$19.990)</v>
      </c>
      <c r="P2075" s="7">
        <f>'MEDIDAS ML'!P1133</f>
        <v>0</v>
      </c>
      <c r="Q2075" s="7">
        <f>'MEDIDAS ML'!Q1133</f>
        <v>700</v>
      </c>
      <c r="R2075" s="23" t="e">
        <f>'MEDIDAS ML'!#REF!</f>
        <v>#REF!</v>
      </c>
      <c r="S2075" s="24" t="e">
        <f>'MEDIDAS ML'!#REF!</f>
        <v>#REF!</v>
      </c>
      <c r="T2075" s="24" t="e">
        <f>'MEDIDAS ML'!#REF!</f>
        <v>#REF!</v>
      </c>
      <c r="U2075" s="24" t="e">
        <f>'MEDIDAS ML'!#REF!</f>
        <v>#REF!</v>
      </c>
      <c r="V2075" s="22" t="e">
        <f>'MEDIDAS ML'!#REF!</f>
        <v>#REF!</v>
      </c>
      <c r="W2075" s="17" t="e">
        <f>'MEDIDAS ML'!#REF!</f>
        <v>#REF!</v>
      </c>
      <c r="X2075" t="e">
        <f>'MEDIDAS ML'!#REF!</f>
        <v>#REF!</v>
      </c>
    </row>
    <row r="2076" spans="1:24" ht="15.75" customHeight="1" x14ac:dyDescent="0.25">
      <c r="A2076" s="6">
        <f>'MEDIDAS ML'!A1441</f>
        <v>123</v>
      </c>
      <c r="B2076" s="15">
        <f>'MEDIDAS ML'!B1441</f>
        <v>123</v>
      </c>
      <c r="C2076" s="6">
        <f>'MEDIDAS ML'!C1441</f>
        <v>123</v>
      </c>
      <c r="D2076" s="6" t="str">
        <f>'MEDIDAS ML'!D1441</f>
        <v>8x14x25 cm - 910 grs</v>
      </c>
      <c r="E2076" s="16">
        <f>'MEDIDAS ML'!E1441</f>
        <v>8</v>
      </c>
      <c r="F2076" s="16">
        <f>'MEDIDAS ML'!F1441</f>
        <v>14</v>
      </c>
      <c r="G2076" s="16">
        <f>'MEDIDAS ML'!G1441</f>
        <v>25</v>
      </c>
      <c r="H2076" s="16">
        <f>'MEDIDAS ML'!H1441</f>
        <v>0.91</v>
      </c>
      <c r="I2076" s="16">
        <f>'MEDIDAS ML'!I1441</f>
        <v>0.7</v>
      </c>
      <c r="J2076" s="6" t="str">
        <f>'MEDIDAS ML'!J1441</f>
        <v>Se calcula por Peso</v>
      </c>
      <c r="K2076" s="16">
        <f>'MEDIDAS ML'!K1441</f>
        <v>0.91</v>
      </c>
      <c r="L2076" s="7">
        <f>'MEDIDAS ML'!L1441</f>
        <v>5320</v>
      </c>
      <c r="M2076" s="6" t="str">
        <f>'MEDIDAS ML'!M1441</f>
        <v>Hasta $9.989</v>
      </c>
      <c r="N2076" s="7">
        <f>'MEDIDAS ML'!N1441</f>
        <v>700</v>
      </c>
      <c r="O2076" s="6" t="str">
        <f>'MEDIDAS ML'!O1441</f>
        <v>No aplica (&lt;$19.990)</v>
      </c>
      <c r="P2076" s="7">
        <f>'MEDIDAS ML'!P1441</f>
        <v>0</v>
      </c>
      <c r="Q2076" s="7">
        <f>'MEDIDAS ML'!Q1441</f>
        <v>700</v>
      </c>
      <c r="R2076" s="23" t="e">
        <f>'MEDIDAS ML'!#REF!</f>
        <v>#REF!</v>
      </c>
      <c r="S2076" s="24" t="e">
        <f>'MEDIDAS ML'!#REF!</f>
        <v>#REF!</v>
      </c>
      <c r="T2076" s="24" t="e">
        <f>'MEDIDAS ML'!#REF!</f>
        <v>#REF!</v>
      </c>
      <c r="U2076" s="24" t="e">
        <f>'MEDIDAS ML'!#REF!</f>
        <v>#REF!</v>
      </c>
      <c r="V2076" s="22" t="e">
        <f>'MEDIDAS ML'!#REF!</f>
        <v>#REF!</v>
      </c>
      <c r="W2076" s="17" t="e">
        <f>'MEDIDAS ML'!#REF!</f>
        <v>#REF!</v>
      </c>
      <c r="X2076" t="e">
        <f>'MEDIDAS ML'!#REF!</f>
        <v>#REF!</v>
      </c>
    </row>
    <row r="2077" spans="1:24" ht="15.75" customHeight="1" x14ac:dyDescent="0.25">
      <c r="A2077" s="6">
        <f>'MEDIDAS ML'!A1471</f>
        <v>123</v>
      </c>
      <c r="B2077" s="15">
        <f>'MEDIDAS ML'!B1471</f>
        <v>123</v>
      </c>
      <c r="C2077" s="6">
        <f>'MEDIDAS ML'!C1471</f>
        <v>123</v>
      </c>
      <c r="D2077" s="6" t="str">
        <f>'MEDIDAS ML'!D1471</f>
        <v>8x21x29 cm - 890 grs</v>
      </c>
      <c r="E2077" s="16">
        <f>'MEDIDAS ML'!E1471</f>
        <v>8</v>
      </c>
      <c r="F2077" s="16">
        <f>'MEDIDAS ML'!F1471</f>
        <v>21</v>
      </c>
      <c r="G2077" s="16">
        <f>'MEDIDAS ML'!G1471</f>
        <v>29</v>
      </c>
      <c r="H2077" s="16">
        <f>'MEDIDAS ML'!H1471</f>
        <v>0.89</v>
      </c>
      <c r="I2077" s="16">
        <f>'MEDIDAS ML'!I1471</f>
        <v>1.218</v>
      </c>
      <c r="J2077" s="6" t="str">
        <f>'MEDIDAS ML'!J1471</f>
        <v>Se calcula por P volum</v>
      </c>
      <c r="K2077" s="16">
        <f>'MEDIDAS ML'!K1471</f>
        <v>1.218</v>
      </c>
      <c r="L2077" s="7">
        <f>'MEDIDAS ML'!L1471</f>
        <v>5320</v>
      </c>
      <c r="M2077" s="6" t="str">
        <f>'MEDIDAS ML'!M1471</f>
        <v>Hasta $9.989</v>
      </c>
      <c r="N2077" s="7">
        <f>'MEDIDAS ML'!N1471</f>
        <v>700</v>
      </c>
      <c r="O2077" s="6" t="str">
        <f>'MEDIDAS ML'!O1471</f>
        <v>No aplica (&lt;$19.990)</v>
      </c>
      <c r="P2077" s="7">
        <f>'MEDIDAS ML'!P1471</f>
        <v>0</v>
      </c>
      <c r="Q2077" s="7">
        <f>'MEDIDAS ML'!Q1471</f>
        <v>700</v>
      </c>
      <c r="R2077" s="23" t="e">
        <f>'MEDIDAS ML'!#REF!</f>
        <v>#REF!</v>
      </c>
      <c r="S2077" s="24" t="e">
        <f>'MEDIDAS ML'!#REF!</f>
        <v>#REF!</v>
      </c>
      <c r="T2077" s="24" t="e">
        <f>'MEDIDAS ML'!#REF!</f>
        <v>#REF!</v>
      </c>
      <c r="U2077" s="24" t="e">
        <f>'MEDIDAS ML'!#REF!</f>
        <v>#REF!</v>
      </c>
      <c r="V2077" s="22" t="e">
        <f>'MEDIDAS ML'!#REF!</f>
        <v>#REF!</v>
      </c>
      <c r="W2077" s="17" t="e">
        <f>'MEDIDAS ML'!#REF!</f>
        <v>#REF!</v>
      </c>
      <c r="X2077" t="e">
        <f>'MEDIDAS ML'!#REF!</f>
        <v>#REF!</v>
      </c>
    </row>
    <row r="2078" spans="1:24" ht="15.75" customHeight="1" x14ac:dyDescent="0.25">
      <c r="A2078" s="6">
        <f>'MEDIDAS ML'!A1472</f>
        <v>123</v>
      </c>
      <c r="B2078" s="15">
        <f>'MEDIDAS ML'!B1472</f>
        <v>123</v>
      </c>
      <c r="C2078" s="6">
        <f>'MEDIDAS ML'!C1472</f>
        <v>123</v>
      </c>
      <c r="D2078" s="6" t="str">
        <f>'MEDIDAS ML'!D1472</f>
        <v>8x21x29 cm - 890 grs</v>
      </c>
      <c r="E2078" s="16">
        <f>'MEDIDAS ML'!E1472</f>
        <v>8</v>
      </c>
      <c r="F2078" s="16">
        <f>'MEDIDAS ML'!F1472</f>
        <v>21</v>
      </c>
      <c r="G2078" s="16">
        <f>'MEDIDAS ML'!G1472</f>
        <v>29</v>
      </c>
      <c r="H2078" s="16">
        <f>'MEDIDAS ML'!H1472</f>
        <v>0.89</v>
      </c>
      <c r="I2078" s="16">
        <f>'MEDIDAS ML'!I1472</f>
        <v>1.218</v>
      </c>
      <c r="J2078" s="6" t="str">
        <f>'MEDIDAS ML'!J1472</f>
        <v>Se calcula por P volum</v>
      </c>
      <c r="K2078" s="16">
        <f>'MEDIDAS ML'!K1472</f>
        <v>1.218</v>
      </c>
      <c r="L2078" s="7">
        <f>'MEDIDAS ML'!L1472</f>
        <v>5320</v>
      </c>
      <c r="M2078" s="6" t="str">
        <f>'MEDIDAS ML'!M1472</f>
        <v>Hasta $9.989</v>
      </c>
      <c r="N2078" s="7">
        <f>'MEDIDAS ML'!N1472</f>
        <v>700</v>
      </c>
      <c r="O2078" s="6" t="str">
        <f>'MEDIDAS ML'!O1472</f>
        <v>No aplica (&lt;$19.990)</v>
      </c>
      <c r="P2078" s="7">
        <f>'MEDIDAS ML'!P1472</f>
        <v>0</v>
      </c>
      <c r="Q2078" s="7">
        <f>'MEDIDAS ML'!Q1472</f>
        <v>700</v>
      </c>
      <c r="R2078" s="23" t="e">
        <f>'MEDIDAS ML'!#REF!</f>
        <v>#REF!</v>
      </c>
      <c r="S2078" s="24" t="e">
        <f>'MEDIDAS ML'!#REF!</f>
        <v>#REF!</v>
      </c>
      <c r="T2078" s="24" t="e">
        <f>'MEDIDAS ML'!#REF!</f>
        <v>#REF!</v>
      </c>
      <c r="U2078" s="24" t="e">
        <f>'MEDIDAS ML'!#REF!</f>
        <v>#REF!</v>
      </c>
      <c r="V2078" s="22" t="e">
        <f>'MEDIDAS ML'!#REF!</f>
        <v>#REF!</v>
      </c>
      <c r="W2078" s="17" t="e">
        <f>'MEDIDAS ML'!#REF!</f>
        <v>#REF!</v>
      </c>
      <c r="X2078" t="e">
        <f>'MEDIDAS ML'!#REF!</f>
        <v>#REF!</v>
      </c>
    </row>
    <row r="2079" spans="1:24" ht="15.75" customHeight="1" x14ac:dyDescent="0.25">
      <c r="A2079" s="6">
        <f>'MEDIDAS ML'!A1707</f>
        <v>123</v>
      </c>
      <c r="B2079" s="15">
        <f>'MEDIDAS ML'!B1707</f>
        <v>123</v>
      </c>
      <c r="C2079" s="6">
        <f>'MEDIDAS ML'!C1707</f>
        <v>123</v>
      </c>
      <c r="D2079" s="6" t="str">
        <f>'MEDIDAS ML'!D1707</f>
        <v>19x27x30 cm - 669 grs</v>
      </c>
      <c r="E2079" s="16">
        <f>'MEDIDAS ML'!E1707</f>
        <v>19</v>
      </c>
      <c r="F2079" s="16">
        <f>'MEDIDAS ML'!F1707</f>
        <v>27</v>
      </c>
      <c r="G2079" s="16">
        <f>'MEDIDAS ML'!G1707</f>
        <v>30</v>
      </c>
      <c r="H2079" s="16">
        <f>'MEDIDAS ML'!H1707</f>
        <v>0.66900000000000004</v>
      </c>
      <c r="I2079" s="16">
        <f>'MEDIDAS ML'!I1707</f>
        <v>3.8475000000000001</v>
      </c>
      <c r="J2079" s="6" t="str">
        <f>'MEDIDAS ML'!J1707</f>
        <v>Se calcula por P volum</v>
      </c>
      <c r="K2079" s="16">
        <f>'MEDIDAS ML'!K1707</f>
        <v>3.8475000000000001</v>
      </c>
      <c r="L2079" s="7">
        <f>'MEDIDAS ML'!L1707</f>
        <v>5320</v>
      </c>
      <c r="M2079" s="6" t="str">
        <f>'MEDIDAS ML'!M1707</f>
        <v>Hasta $9.989</v>
      </c>
      <c r="N2079" s="7">
        <f>'MEDIDAS ML'!N1707</f>
        <v>700</v>
      </c>
      <c r="O2079" s="6" t="str">
        <f>'MEDIDAS ML'!O1707</f>
        <v>No aplica (&lt;$19.990)</v>
      </c>
      <c r="P2079" s="7">
        <f>'MEDIDAS ML'!P1707</f>
        <v>0</v>
      </c>
      <c r="Q2079" s="7">
        <f>'MEDIDAS ML'!Q1707</f>
        <v>700</v>
      </c>
      <c r="R2079" s="23" t="e">
        <f>'MEDIDAS ML'!#REF!</f>
        <v>#REF!</v>
      </c>
      <c r="S2079" s="24" t="e">
        <f>'MEDIDAS ML'!#REF!</f>
        <v>#REF!</v>
      </c>
      <c r="T2079" s="24" t="e">
        <f>'MEDIDAS ML'!#REF!</f>
        <v>#REF!</v>
      </c>
      <c r="U2079" s="24" t="e">
        <f>'MEDIDAS ML'!#REF!</f>
        <v>#REF!</v>
      </c>
      <c r="V2079" s="22" t="e">
        <f>'MEDIDAS ML'!#REF!</f>
        <v>#REF!</v>
      </c>
      <c r="W2079" s="17" t="e">
        <f>'MEDIDAS ML'!#REF!</f>
        <v>#REF!</v>
      </c>
      <c r="X2079" t="e">
        <f>'MEDIDAS ML'!#REF!</f>
        <v>#REF!</v>
      </c>
    </row>
    <row r="2080" spans="1:24" ht="15.75" customHeight="1" x14ac:dyDescent="0.25">
      <c r="A2080" s="6">
        <f>'MEDIDAS ML'!A2065</f>
        <v>123</v>
      </c>
      <c r="B2080" s="15">
        <f>'MEDIDAS ML'!B2065</f>
        <v>123</v>
      </c>
      <c r="C2080" s="6">
        <f>'MEDIDAS ML'!C2065</f>
        <v>123</v>
      </c>
      <c r="D2080" s="6" t="str">
        <f>'MEDIDAS ML'!D2065</f>
        <v>10x17x25 cm - 500 grs</v>
      </c>
      <c r="E2080" s="16">
        <f>'MEDIDAS ML'!E2065</f>
        <v>10</v>
      </c>
      <c r="F2080" s="16">
        <f>'MEDIDAS ML'!F2065</f>
        <v>17</v>
      </c>
      <c r="G2080" s="16">
        <f>'MEDIDAS ML'!G2065</f>
        <v>25</v>
      </c>
      <c r="H2080" s="16">
        <f>'MEDIDAS ML'!H2065</f>
        <v>0.5</v>
      </c>
      <c r="I2080" s="16">
        <f>'MEDIDAS ML'!I2065</f>
        <v>1.0625</v>
      </c>
      <c r="J2080" s="6" t="str">
        <f>'MEDIDAS ML'!J2065</f>
        <v>Se calcula por P volum</v>
      </c>
      <c r="K2080" s="16">
        <f>'MEDIDAS ML'!K2065</f>
        <v>1.0625</v>
      </c>
      <c r="L2080" s="7">
        <f>'MEDIDAS ML'!L2065</f>
        <v>5320</v>
      </c>
      <c r="M2080" s="6" t="str">
        <f>'MEDIDAS ML'!M2065</f>
        <v>Hasta $9.989</v>
      </c>
      <c r="N2080" s="7">
        <f>'MEDIDAS ML'!N2065</f>
        <v>700</v>
      </c>
      <c r="O2080" s="6" t="str">
        <f>'MEDIDAS ML'!O2065</f>
        <v>No aplica (&lt;$19.990)</v>
      </c>
      <c r="P2080" s="7">
        <f>'MEDIDAS ML'!P2065</f>
        <v>0</v>
      </c>
      <c r="Q2080" s="7">
        <f>'MEDIDAS ML'!Q2065</f>
        <v>700</v>
      </c>
      <c r="R2080" s="23" t="e">
        <f>'MEDIDAS ML'!#REF!</f>
        <v>#REF!</v>
      </c>
      <c r="S2080" s="24" t="e">
        <f>'MEDIDAS ML'!#REF!</f>
        <v>#REF!</v>
      </c>
      <c r="T2080" s="24" t="e">
        <f>'MEDIDAS ML'!#REF!</f>
        <v>#REF!</v>
      </c>
      <c r="U2080" s="24" t="e">
        <f>'MEDIDAS ML'!#REF!</f>
        <v>#REF!</v>
      </c>
      <c r="V2080" s="22" t="e">
        <f>'MEDIDAS ML'!#REF!</f>
        <v>#REF!</v>
      </c>
      <c r="W2080" s="17" t="e">
        <f>'MEDIDAS ML'!#REF!</f>
        <v>#REF!</v>
      </c>
      <c r="X2080" t="e">
        <f>'MEDIDAS ML'!#REF!</f>
        <v>#REF!</v>
      </c>
    </row>
    <row r="2081" spans="1:24" ht="15.75" customHeight="1" x14ac:dyDescent="0.25">
      <c r="A2081" s="6">
        <f>'MEDIDAS ML'!A3373</f>
        <v>123</v>
      </c>
      <c r="B2081" s="15">
        <f>'MEDIDAS ML'!B3373</f>
        <v>123</v>
      </c>
      <c r="C2081" s="6">
        <f>'MEDIDAS ML'!C3373</f>
        <v>123</v>
      </c>
      <c r="D2081" s="6" t="str">
        <f>'MEDIDAS ML'!D3373</f>
        <v>3x19x25 cm - 192 grs</v>
      </c>
      <c r="E2081" s="16">
        <f>'MEDIDAS ML'!E3373</f>
        <v>3</v>
      </c>
      <c r="F2081" s="16">
        <f>'MEDIDAS ML'!F3373</f>
        <v>19</v>
      </c>
      <c r="G2081" s="16">
        <f>'MEDIDAS ML'!G3373</f>
        <v>25</v>
      </c>
      <c r="H2081" s="16">
        <f>'MEDIDAS ML'!H3373</f>
        <v>0.192</v>
      </c>
      <c r="I2081" s="16">
        <f>'MEDIDAS ML'!I3373</f>
        <v>0.35625000000000001</v>
      </c>
      <c r="J2081" s="6" t="str">
        <f>'MEDIDAS ML'!J3373</f>
        <v>Se calcula por P volum</v>
      </c>
      <c r="K2081" s="16">
        <f>'MEDIDAS ML'!K3373</f>
        <v>0.35625000000000001</v>
      </c>
      <c r="L2081" s="7">
        <f>'MEDIDAS ML'!L3373</f>
        <v>5320</v>
      </c>
      <c r="M2081" s="6" t="str">
        <f>'MEDIDAS ML'!M3373</f>
        <v>Hasta $9.989</v>
      </c>
      <c r="N2081" s="7">
        <f>'MEDIDAS ML'!N3373</f>
        <v>700</v>
      </c>
      <c r="O2081" s="6" t="str">
        <f>'MEDIDAS ML'!O3373</f>
        <v>No aplica (&lt;$19.990)</v>
      </c>
      <c r="P2081" s="7">
        <f>'MEDIDAS ML'!P3373</f>
        <v>0</v>
      </c>
      <c r="Q2081" s="7">
        <f>'MEDIDAS ML'!Q3373</f>
        <v>700</v>
      </c>
      <c r="R2081" s="23" t="e">
        <f>'MEDIDAS ML'!#REF!</f>
        <v>#REF!</v>
      </c>
      <c r="S2081" s="24" t="e">
        <f>'MEDIDAS ML'!#REF!</f>
        <v>#REF!</v>
      </c>
      <c r="T2081" s="24" t="e">
        <f>'MEDIDAS ML'!#REF!</f>
        <v>#REF!</v>
      </c>
      <c r="U2081" s="24" t="e">
        <f>'MEDIDAS ML'!#REF!</f>
        <v>#REF!</v>
      </c>
      <c r="V2081" s="22" t="e">
        <f>'MEDIDAS ML'!#REF!</f>
        <v>#REF!</v>
      </c>
      <c r="W2081" s="17" t="e">
        <f>'MEDIDAS ML'!#REF!</f>
        <v>#REF!</v>
      </c>
      <c r="X2081" t="e">
        <f>'MEDIDAS ML'!#REF!</f>
        <v>#REF!</v>
      </c>
    </row>
    <row r="2082" spans="1:24" ht="15.75" customHeight="1" x14ac:dyDescent="0.25">
      <c r="A2082" s="6">
        <f>'MEDIDAS ML'!A3374</f>
        <v>123</v>
      </c>
      <c r="B2082" s="15">
        <f>'MEDIDAS ML'!B3374</f>
        <v>123</v>
      </c>
      <c r="C2082" s="6">
        <f>'MEDIDAS ML'!C3374</f>
        <v>123</v>
      </c>
      <c r="D2082" s="6" t="str">
        <f>'MEDIDAS ML'!D3374</f>
        <v>3x19x25 cm - 192 grs</v>
      </c>
      <c r="E2082" s="16">
        <f>'MEDIDAS ML'!E3374</f>
        <v>3</v>
      </c>
      <c r="F2082" s="16">
        <f>'MEDIDAS ML'!F3374</f>
        <v>19</v>
      </c>
      <c r="G2082" s="16">
        <f>'MEDIDAS ML'!G3374</f>
        <v>25</v>
      </c>
      <c r="H2082" s="16">
        <f>'MEDIDAS ML'!H3374</f>
        <v>0.192</v>
      </c>
      <c r="I2082" s="16">
        <f>'MEDIDAS ML'!I3374</f>
        <v>0.35625000000000001</v>
      </c>
      <c r="J2082" s="6" t="str">
        <f>'MEDIDAS ML'!J3374</f>
        <v>Se calcula por P volum</v>
      </c>
      <c r="K2082" s="16">
        <f>'MEDIDAS ML'!K3374</f>
        <v>0.35625000000000001</v>
      </c>
      <c r="L2082" s="7">
        <f>'MEDIDAS ML'!L3374</f>
        <v>5320</v>
      </c>
      <c r="M2082" s="6" t="str">
        <f>'MEDIDAS ML'!M3374</f>
        <v>Hasta $9.989</v>
      </c>
      <c r="N2082" s="7">
        <f>'MEDIDAS ML'!N3374</f>
        <v>700</v>
      </c>
      <c r="O2082" s="6" t="str">
        <f>'MEDIDAS ML'!O3374</f>
        <v>No aplica (&lt;$19.990)</v>
      </c>
      <c r="P2082" s="7">
        <f>'MEDIDAS ML'!P3374</f>
        <v>0</v>
      </c>
      <c r="Q2082" s="7">
        <f>'MEDIDAS ML'!Q3374</f>
        <v>700</v>
      </c>
      <c r="R2082" s="23" t="e">
        <f>'MEDIDAS ML'!#REF!</f>
        <v>#REF!</v>
      </c>
      <c r="S2082" s="24" t="e">
        <f>'MEDIDAS ML'!#REF!</f>
        <v>#REF!</v>
      </c>
      <c r="T2082" s="24" t="e">
        <f>'MEDIDAS ML'!#REF!</f>
        <v>#REF!</v>
      </c>
      <c r="U2082" s="24" t="e">
        <f>'MEDIDAS ML'!#REF!</f>
        <v>#REF!</v>
      </c>
      <c r="V2082" s="22" t="e">
        <f>'MEDIDAS ML'!#REF!</f>
        <v>#REF!</v>
      </c>
      <c r="W2082" s="17" t="e">
        <f>'MEDIDAS ML'!#REF!</f>
        <v>#REF!</v>
      </c>
      <c r="X2082" t="e">
        <f>'MEDIDAS ML'!#REF!</f>
        <v>#REF!</v>
      </c>
    </row>
    <row r="2083" spans="1:24" ht="15.75" customHeight="1" x14ac:dyDescent="0.25">
      <c r="A2083" s="6">
        <f>'MEDIDAS ML'!A3981</f>
        <v>123</v>
      </c>
      <c r="B2083" s="15">
        <f>'MEDIDAS ML'!B3981</f>
        <v>123</v>
      </c>
      <c r="C2083" s="6">
        <f>'MEDIDAS ML'!C3981</f>
        <v>123</v>
      </c>
      <c r="D2083" s="6" t="str">
        <f>'MEDIDAS ML'!D3981</f>
        <v>2x17x23 cm - 96 grs</v>
      </c>
      <c r="E2083" s="16">
        <f>'MEDIDAS ML'!E3981</f>
        <v>2</v>
      </c>
      <c r="F2083" s="16">
        <f>'MEDIDAS ML'!F3981</f>
        <v>17</v>
      </c>
      <c r="G2083" s="16">
        <f>'MEDIDAS ML'!G3981</f>
        <v>23</v>
      </c>
      <c r="H2083" s="16">
        <f>'MEDIDAS ML'!H3981</f>
        <v>9.6000000000000002E-2</v>
      </c>
      <c r="I2083" s="16">
        <f>'MEDIDAS ML'!I3981</f>
        <v>0.19550000000000001</v>
      </c>
      <c r="J2083" s="6" t="str">
        <f>'MEDIDAS ML'!J3981</f>
        <v>Se calcula por P volum</v>
      </c>
      <c r="K2083" s="16">
        <f>'MEDIDAS ML'!K3981</f>
        <v>0.19550000000000001</v>
      </c>
      <c r="L2083" s="7">
        <f>'MEDIDAS ML'!L3981</f>
        <v>5320</v>
      </c>
      <c r="M2083" s="6" t="str">
        <f>'MEDIDAS ML'!M3981</f>
        <v>Hasta $9.989</v>
      </c>
      <c r="N2083" s="7">
        <f>'MEDIDAS ML'!N3981</f>
        <v>700</v>
      </c>
      <c r="O2083" s="6" t="str">
        <f>'MEDIDAS ML'!O3981</f>
        <v>No aplica (&lt;$19.990)</v>
      </c>
      <c r="P2083" s="7">
        <f>'MEDIDAS ML'!P3981</f>
        <v>0</v>
      </c>
      <c r="Q2083" s="7">
        <f>'MEDIDAS ML'!Q3981</f>
        <v>700</v>
      </c>
      <c r="R2083" s="23" t="e">
        <f>'MEDIDAS ML'!#REF!</f>
        <v>#REF!</v>
      </c>
      <c r="S2083" s="24" t="e">
        <f>'MEDIDAS ML'!#REF!</f>
        <v>#REF!</v>
      </c>
      <c r="T2083" s="24" t="e">
        <f>'MEDIDAS ML'!#REF!</f>
        <v>#REF!</v>
      </c>
      <c r="U2083" s="24" t="e">
        <f>'MEDIDAS ML'!#REF!</f>
        <v>#REF!</v>
      </c>
      <c r="V2083" s="22" t="e">
        <f>'MEDIDAS ML'!#REF!</f>
        <v>#REF!</v>
      </c>
      <c r="W2083" s="17" t="e">
        <f>'MEDIDAS ML'!#REF!</f>
        <v>#REF!</v>
      </c>
      <c r="X2083" t="e">
        <f>'MEDIDAS ML'!#REF!</f>
        <v>#REF!</v>
      </c>
    </row>
    <row r="2084" spans="1:24" ht="15.75" customHeight="1" x14ac:dyDescent="0.25">
      <c r="A2084" s="6">
        <f>'MEDIDAS ML'!A3982</f>
        <v>123</v>
      </c>
      <c r="B2084" s="15">
        <f>'MEDIDAS ML'!B3982</f>
        <v>123</v>
      </c>
      <c r="C2084" s="6">
        <f>'MEDIDAS ML'!C3982</f>
        <v>123</v>
      </c>
      <c r="D2084" s="6" t="str">
        <f>'MEDIDAS ML'!D3982</f>
        <v>2x17x23 cm - 96 grs</v>
      </c>
      <c r="E2084" s="16">
        <f>'MEDIDAS ML'!E3982</f>
        <v>2</v>
      </c>
      <c r="F2084" s="16">
        <f>'MEDIDAS ML'!F3982</f>
        <v>17</v>
      </c>
      <c r="G2084" s="16">
        <f>'MEDIDAS ML'!G3982</f>
        <v>23</v>
      </c>
      <c r="H2084" s="16">
        <f>'MEDIDAS ML'!H3982</f>
        <v>9.6000000000000002E-2</v>
      </c>
      <c r="I2084" s="16">
        <f>'MEDIDAS ML'!I3982</f>
        <v>0.19550000000000001</v>
      </c>
      <c r="J2084" s="6" t="str">
        <f>'MEDIDAS ML'!J3982</f>
        <v>Se calcula por P volum</v>
      </c>
      <c r="K2084" s="16">
        <f>'MEDIDAS ML'!K3982</f>
        <v>0.19550000000000001</v>
      </c>
      <c r="L2084" s="7">
        <f>'MEDIDAS ML'!L3982</f>
        <v>5320</v>
      </c>
      <c r="M2084" s="6" t="str">
        <f>'MEDIDAS ML'!M3982</f>
        <v>Hasta $9.989</v>
      </c>
      <c r="N2084" s="7">
        <f>'MEDIDAS ML'!N3982</f>
        <v>700</v>
      </c>
      <c r="O2084" s="6" t="str">
        <f>'MEDIDAS ML'!O3982</f>
        <v>No aplica (&lt;$19.990)</v>
      </c>
      <c r="P2084" s="7">
        <f>'MEDIDAS ML'!P3982</f>
        <v>0</v>
      </c>
      <c r="Q2084" s="7">
        <f>'MEDIDAS ML'!Q3982</f>
        <v>700</v>
      </c>
      <c r="R2084" s="23" t="e">
        <f>'MEDIDAS ML'!#REF!</f>
        <v>#REF!</v>
      </c>
      <c r="S2084" s="24" t="e">
        <f>'MEDIDAS ML'!#REF!</f>
        <v>#REF!</v>
      </c>
      <c r="T2084" s="24" t="e">
        <f>'MEDIDAS ML'!#REF!</f>
        <v>#REF!</v>
      </c>
      <c r="U2084" s="24" t="e">
        <f>'MEDIDAS ML'!#REF!</f>
        <v>#REF!</v>
      </c>
      <c r="V2084" s="22" t="e">
        <f>'MEDIDAS ML'!#REF!</f>
        <v>#REF!</v>
      </c>
      <c r="W2084" s="17" t="e">
        <f>'MEDIDAS ML'!#REF!</f>
        <v>#REF!</v>
      </c>
      <c r="X2084" t="e">
        <f>'MEDIDAS ML'!#REF!</f>
        <v>#REF!</v>
      </c>
    </row>
    <row r="2085" spans="1:24" ht="15.75" customHeight="1" x14ac:dyDescent="0.25">
      <c r="A2085" s="6">
        <f>'MEDIDAS ML'!A4107</f>
        <v>123</v>
      </c>
      <c r="B2085" s="15">
        <f>'MEDIDAS ML'!B4107</f>
        <v>123</v>
      </c>
      <c r="C2085" s="6">
        <f>'MEDIDAS ML'!C4107</f>
        <v>123</v>
      </c>
      <c r="D2085" s="6" t="str">
        <f>'MEDIDAS ML'!D4107</f>
        <v>7x15x22 cm - 75 grs</v>
      </c>
      <c r="E2085" s="16">
        <f>'MEDIDAS ML'!E4107</f>
        <v>7</v>
      </c>
      <c r="F2085" s="16">
        <f>'MEDIDAS ML'!F4107</f>
        <v>15</v>
      </c>
      <c r="G2085" s="16">
        <f>'MEDIDAS ML'!G4107</f>
        <v>22</v>
      </c>
      <c r="H2085" s="16">
        <f>'MEDIDAS ML'!H4107</f>
        <v>7.4999999999999997E-2</v>
      </c>
      <c r="I2085" s="16">
        <f>'MEDIDAS ML'!I4107</f>
        <v>0.57750000000000001</v>
      </c>
      <c r="J2085" s="6" t="str">
        <f>'MEDIDAS ML'!J4107</f>
        <v>Se calcula por P volum</v>
      </c>
      <c r="K2085" s="16">
        <f>'MEDIDAS ML'!K4107</f>
        <v>0.57750000000000001</v>
      </c>
      <c r="L2085" s="7">
        <f>'MEDIDAS ML'!L4107</f>
        <v>5320</v>
      </c>
      <c r="M2085" s="6" t="str">
        <f>'MEDIDAS ML'!M4107</f>
        <v>Hasta $9.989</v>
      </c>
      <c r="N2085" s="7">
        <f>'MEDIDAS ML'!N4107</f>
        <v>700</v>
      </c>
      <c r="O2085" s="6" t="str">
        <f>'MEDIDAS ML'!O4107</f>
        <v>No aplica (&lt;$19.990)</v>
      </c>
      <c r="P2085" s="7">
        <f>'MEDIDAS ML'!P4107</f>
        <v>0</v>
      </c>
      <c r="Q2085" s="7">
        <f>'MEDIDAS ML'!Q4107</f>
        <v>700</v>
      </c>
      <c r="R2085" s="23" t="e">
        <f>'MEDIDAS ML'!#REF!</f>
        <v>#REF!</v>
      </c>
      <c r="S2085" s="24" t="e">
        <f>'MEDIDAS ML'!#REF!</f>
        <v>#REF!</v>
      </c>
      <c r="T2085" s="24" t="e">
        <f>'MEDIDAS ML'!#REF!</f>
        <v>#REF!</v>
      </c>
      <c r="U2085" s="24" t="e">
        <f>'MEDIDAS ML'!#REF!</f>
        <v>#REF!</v>
      </c>
      <c r="V2085" s="22" t="e">
        <f>'MEDIDAS ML'!#REF!</f>
        <v>#REF!</v>
      </c>
      <c r="W2085" s="17" t="e">
        <f>'MEDIDAS ML'!#REF!</f>
        <v>#REF!</v>
      </c>
      <c r="X2085" t="e">
        <f>'MEDIDAS ML'!#REF!</f>
        <v>#REF!</v>
      </c>
    </row>
    <row r="2086" spans="1:24" ht="15.75" customHeight="1" x14ac:dyDescent="0.25">
      <c r="A2086" s="6">
        <f>'MEDIDAS ML'!A1525</f>
        <v>123</v>
      </c>
      <c r="B2086" s="15">
        <f>'MEDIDAS ML'!B1525</f>
        <v>123</v>
      </c>
      <c r="C2086" s="6">
        <f>'MEDIDAS ML'!C1525</f>
        <v>123</v>
      </c>
      <c r="D2086" s="6" t="str">
        <f>'MEDIDAS ML'!D1525</f>
        <v>35.8x29.8x4 cm - 840 grs</v>
      </c>
      <c r="E2086" s="16">
        <f>'MEDIDAS ML'!E1525</f>
        <v>35.799999999999997</v>
      </c>
      <c r="F2086" s="16">
        <f>'MEDIDAS ML'!F1525</f>
        <v>29.8</v>
      </c>
      <c r="G2086" s="16">
        <f>'MEDIDAS ML'!G1525</f>
        <v>4</v>
      </c>
      <c r="H2086" s="16">
        <f>'MEDIDAS ML'!H1525</f>
        <v>0.84</v>
      </c>
      <c r="I2086" s="16">
        <f>'MEDIDAS ML'!I1525</f>
        <v>1.06684</v>
      </c>
      <c r="J2086" s="6" t="str">
        <f>'MEDIDAS ML'!J1525</f>
        <v>Se calcula por P volum</v>
      </c>
      <c r="K2086" s="16">
        <f>'MEDIDAS ML'!K1525</f>
        <v>1.06684</v>
      </c>
      <c r="L2086" s="7">
        <f>'MEDIDAS ML'!L1525</f>
        <v>5325</v>
      </c>
      <c r="M2086" s="6" t="str">
        <f>'MEDIDAS ML'!M1525</f>
        <v>Hasta $9.989</v>
      </c>
      <c r="N2086" s="7">
        <f>'MEDIDAS ML'!N1525</f>
        <v>700</v>
      </c>
      <c r="O2086" s="6" t="str">
        <f>'MEDIDAS ML'!O1525</f>
        <v>No aplica (&lt;$19.990)</v>
      </c>
      <c r="P2086" s="7">
        <f>'MEDIDAS ML'!P1525</f>
        <v>0</v>
      </c>
      <c r="Q2086" s="7">
        <f>'MEDIDAS ML'!Q1525</f>
        <v>700</v>
      </c>
      <c r="R2086" s="23" t="e">
        <f>'MEDIDAS ML'!#REF!</f>
        <v>#REF!</v>
      </c>
      <c r="S2086" s="24" t="e">
        <f>'MEDIDAS ML'!#REF!</f>
        <v>#REF!</v>
      </c>
      <c r="T2086" s="24" t="e">
        <f>'MEDIDAS ML'!#REF!</f>
        <v>#REF!</v>
      </c>
      <c r="U2086" s="24" t="e">
        <f>'MEDIDAS ML'!#REF!</f>
        <v>#REF!</v>
      </c>
      <c r="V2086" s="22" t="e">
        <f>'MEDIDAS ML'!#REF!</f>
        <v>#REF!</v>
      </c>
      <c r="W2086" s="17" t="e">
        <f>'MEDIDAS ML'!#REF!</f>
        <v>#REF!</v>
      </c>
      <c r="X2086" t="e">
        <f>'MEDIDAS ML'!#REF!</f>
        <v>#REF!</v>
      </c>
    </row>
    <row r="2087" spans="1:24" ht="15.75" customHeight="1" x14ac:dyDescent="0.25">
      <c r="A2087" s="6">
        <f>'MEDIDAS ML'!A3765</f>
        <v>123</v>
      </c>
      <c r="B2087" s="15">
        <f>'MEDIDAS ML'!B3765</f>
        <v>123</v>
      </c>
      <c r="C2087" s="6">
        <f>'MEDIDAS ML'!C3765</f>
        <v>123</v>
      </c>
      <c r="D2087" s="6" t="str">
        <f>'MEDIDAS ML'!D3765</f>
        <v>5x9x18 cm - 126 grs</v>
      </c>
      <c r="E2087" s="16">
        <f>'MEDIDAS ML'!E3765</f>
        <v>5</v>
      </c>
      <c r="F2087" s="16">
        <f>'MEDIDAS ML'!F3765</f>
        <v>9</v>
      </c>
      <c r="G2087" s="16">
        <f>'MEDIDAS ML'!G3765</f>
        <v>18</v>
      </c>
      <c r="H2087" s="16">
        <f>'MEDIDAS ML'!H3765</f>
        <v>0.126</v>
      </c>
      <c r="I2087" s="16">
        <f>'MEDIDAS ML'!I3765</f>
        <v>0.20250000000000001</v>
      </c>
      <c r="J2087" s="6" t="str">
        <f>'MEDIDAS ML'!J3765</f>
        <v>Se calcula por P volum</v>
      </c>
      <c r="K2087" s="16">
        <f>'MEDIDAS ML'!K3765</f>
        <v>0.20250000000000001</v>
      </c>
      <c r="L2087" s="7">
        <f>'MEDIDAS ML'!L3765</f>
        <v>5326</v>
      </c>
      <c r="M2087" s="6" t="str">
        <f>'MEDIDAS ML'!M3765</f>
        <v>Hasta $9.989</v>
      </c>
      <c r="N2087" s="7">
        <f>'MEDIDAS ML'!N3765</f>
        <v>700</v>
      </c>
      <c r="O2087" s="6" t="str">
        <f>'MEDIDAS ML'!O3765</f>
        <v>No aplica (&lt;$19.990)</v>
      </c>
      <c r="P2087" s="7">
        <f>'MEDIDAS ML'!P3765</f>
        <v>0</v>
      </c>
      <c r="Q2087" s="7">
        <f>'MEDIDAS ML'!Q3765</f>
        <v>700</v>
      </c>
      <c r="R2087" s="23" t="e">
        <f>'MEDIDAS ML'!#REF!</f>
        <v>#REF!</v>
      </c>
      <c r="S2087" s="24" t="e">
        <f>'MEDIDAS ML'!#REF!</f>
        <v>#REF!</v>
      </c>
      <c r="T2087" s="24" t="e">
        <f>'MEDIDAS ML'!#REF!</f>
        <v>#REF!</v>
      </c>
      <c r="U2087" s="24" t="e">
        <f>'MEDIDAS ML'!#REF!</f>
        <v>#REF!</v>
      </c>
      <c r="V2087" s="22" t="e">
        <f>'MEDIDAS ML'!#REF!</f>
        <v>#REF!</v>
      </c>
      <c r="W2087" s="17" t="e">
        <f>'MEDIDAS ML'!#REF!</f>
        <v>#REF!</v>
      </c>
      <c r="X2087" t="e">
        <f>'MEDIDAS ML'!#REF!</f>
        <v>#REF!</v>
      </c>
    </row>
    <row r="2088" spans="1:24" ht="15.75" customHeight="1" x14ac:dyDescent="0.25">
      <c r="A2088" s="6">
        <f>'MEDIDAS ML'!A3766</f>
        <v>123</v>
      </c>
      <c r="B2088" s="15">
        <f>'MEDIDAS ML'!B3766</f>
        <v>123</v>
      </c>
      <c r="C2088" s="6">
        <f>'MEDIDAS ML'!C3766</f>
        <v>123</v>
      </c>
      <c r="D2088" s="6" t="str">
        <f>'MEDIDAS ML'!D3766</f>
        <v>5x9x18 cm - 126 grs</v>
      </c>
      <c r="E2088" s="16">
        <f>'MEDIDAS ML'!E3766</f>
        <v>5</v>
      </c>
      <c r="F2088" s="16">
        <f>'MEDIDAS ML'!F3766</f>
        <v>9</v>
      </c>
      <c r="G2088" s="16">
        <f>'MEDIDAS ML'!G3766</f>
        <v>18</v>
      </c>
      <c r="H2088" s="16">
        <f>'MEDIDAS ML'!H3766</f>
        <v>0.126</v>
      </c>
      <c r="I2088" s="16">
        <f>'MEDIDAS ML'!I3766</f>
        <v>0.20250000000000001</v>
      </c>
      <c r="J2088" s="6" t="str">
        <f>'MEDIDAS ML'!J3766</f>
        <v>Se calcula por P volum</v>
      </c>
      <c r="K2088" s="16">
        <f>'MEDIDAS ML'!K3766</f>
        <v>0.20250000000000001</v>
      </c>
      <c r="L2088" s="7">
        <f>'MEDIDAS ML'!L3766</f>
        <v>5326</v>
      </c>
      <c r="M2088" s="6" t="str">
        <f>'MEDIDAS ML'!M3766</f>
        <v>Hasta $9.989</v>
      </c>
      <c r="N2088" s="7">
        <f>'MEDIDAS ML'!N3766</f>
        <v>700</v>
      </c>
      <c r="O2088" s="6" t="str">
        <f>'MEDIDAS ML'!O3766</f>
        <v>No aplica (&lt;$19.990)</v>
      </c>
      <c r="P2088" s="7">
        <f>'MEDIDAS ML'!P3766</f>
        <v>0</v>
      </c>
      <c r="Q2088" s="7">
        <f>'MEDIDAS ML'!Q3766</f>
        <v>700</v>
      </c>
      <c r="R2088" s="23" t="e">
        <f>'MEDIDAS ML'!#REF!</f>
        <v>#REF!</v>
      </c>
      <c r="S2088" s="24" t="e">
        <f>'MEDIDAS ML'!#REF!</f>
        <v>#REF!</v>
      </c>
      <c r="T2088" s="24" t="e">
        <f>'MEDIDAS ML'!#REF!</f>
        <v>#REF!</v>
      </c>
      <c r="U2088" s="24" t="e">
        <f>'MEDIDAS ML'!#REF!</f>
        <v>#REF!</v>
      </c>
      <c r="V2088" s="22" t="e">
        <f>'MEDIDAS ML'!#REF!</f>
        <v>#REF!</v>
      </c>
      <c r="W2088" s="17" t="e">
        <f>'MEDIDAS ML'!#REF!</f>
        <v>#REF!</v>
      </c>
      <c r="X2088" t="e">
        <f>'MEDIDAS ML'!#REF!</f>
        <v>#REF!</v>
      </c>
    </row>
    <row r="2089" spans="1:24" ht="15.75" customHeight="1" x14ac:dyDescent="0.25">
      <c r="A2089" s="6">
        <f>'MEDIDAS ML'!A2645</f>
        <v>123</v>
      </c>
      <c r="B2089" s="15">
        <f>'MEDIDAS ML'!B2645</f>
        <v>123</v>
      </c>
      <c r="C2089" s="6">
        <f>'MEDIDAS ML'!C2645</f>
        <v>123</v>
      </c>
      <c r="D2089" s="6" t="str">
        <f>'MEDIDAS ML'!D2645</f>
        <v>6x8x25 cm - 320 grs</v>
      </c>
      <c r="E2089" s="16">
        <f>'MEDIDAS ML'!E2645</f>
        <v>6</v>
      </c>
      <c r="F2089" s="16">
        <f>'MEDIDAS ML'!F2645</f>
        <v>8</v>
      </c>
      <c r="G2089" s="16">
        <f>'MEDIDAS ML'!G2645</f>
        <v>25</v>
      </c>
      <c r="H2089" s="16">
        <f>'MEDIDAS ML'!H2645</f>
        <v>0.32</v>
      </c>
      <c r="I2089" s="16">
        <f>'MEDIDAS ML'!I2645</f>
        <v>0.3</v>
      </c>
      <c r="J2089" s="6" t="str">
        <f>'MEDIDAS ML'!J2645</f>
        <v>Se calcula por Peso</v>
      </c>
      <c r="K2089" s="16">
        <f>'MEDIDAS ML'!K2645</f>
        <v>0.32</v>
      </c>
      <c r="L2089" s="7">
        <f>'MEDIDAS ML'!L2645</f>
        <v>5350</v>
      </c>
      <c r="M2089" s="6" t="str">
        <f>'MEDIDAS ML'!M2645</f>
        <v>Hasta $9.989</v>
      </c>
      <c r="N2089" s="7">
        <f>'MEDIDAS ML'!N2645</f>
        <v>700</v>
      </c>
      <c r="O2089" s="6" t="str">
        <f>'MEDIDAS ML'!O2645</f>
        <v>No aplica (&lt;$19.990)</v>
      </c>
      <c r="P2089" s="7">
        <f>'MEDIDAS ML'!P2645</f>
        <v>0</v>
      </c>
      <c r="Q2089" s="7">
        <f>'MEDIDAS ML'!Q2645</f>
        <v>700</v>
      </c>
      <c r="R2089" s="23" t="e">
        <f>'MEDIDAS ML'!#REF!</f>
        <v>#REF!</v>
      </c>
      <c r="S2089" s="24" t="e">
        <f>'MEDIDAS ML'!#REF!</f>
        <v>#REF!</v>
      </c>
      <c r="T2089" s="24" t="e">
        <f>'MEDIDAS ML'!#REF!</f>
        <v>#REF!</v>
      </c>
      <c r="U2089" s="24" t="e">
        <f>'MEDIDAS ML'!#REF!</f>
        <v>#REF!</v>
      </c>
      <c r="V2089" s="22" t="e">
        <f>'MEDIDAS ML'!#REF!</f>
        <v>#REF!</v>
      </c>
      <c r="W2089" s="17" t="e">
        <f>'MEDIDAS ML'!#REF!</f>
        <v>#REF!</v>
      </c>
      <c r="X2089" t="e">
        <f>'MEDIDAS ML'!#REF!</f>
        <v>#REF!</v>
      </c>
    </row>
    <row r="2090" spans="1:24" ht="15.75" customHeight="1" x14ac:dyDescent="0.25">
      <c r="A2090" s="6">
        <f>'MEDIDAS ML'!A2646</f>
        <v>123</v>
      </c>
      <c r="B2090" s="15">
        <f>'MEDIDAS ML'!B2646</f>
        <v>123</v>
      </c>
      <c r="C2090" s="6">
        <f>'MEDIDAS ML'!C2646</f>
        <v>123</v>
      </c>
      <c r="D2090" s="6" t="str">
        <f>'MEDIDAS ML'!D2646</f>
        <v>6x8x25 cm - 320 grs</v>
      </c>
      <c r="E2090" s="16">
        <f>'MEDIDAS ML'!E2646</f>
        <v>6</v>
      </c>
      <c r="F2090" s="16">
        <f>'MEDIDAS ML'!F2646</f>
        <v>8</v>
      </c>
      <c r="G2090" s="16">
        <f>'MEDIDAS ML'!G2646</f>
        <v>25</v>
      </c>
      <c r="H2090" s="16">
        <f>'MEDIDAS ML'!H2646</f>
        <v>0.32</v>
      </c>
      <c r="I2090" s="16">
        <f>'MEDIDAS ML'!I2646</f>
        <v>0.3</v>
      </c>
      <c r="J2090" s="6" t="str">
        <f>'MEDIDAS ML'!J2646</f>
        <v>Se calcula por Peso</v>
      </c>
      <c r="K2090" s="16">
        <f>'MEDIDAS ML'!K2646</f>
        <v>0.32</v>
      </c>
      <c r="L2090" s="7">
        <f>'MEDIDAS ML'!L2646</f>
        <v>5350</v>
      </c>
      <c r="M2090" s="6" t="str">
        <f>'MEDIDAS ML'!M2646</f>
        <v>Hasta $9.989</v>
      </c>
      <c r="N2090" s="7">
        <f>'MEDIDAS ML'!N2646</f>
        <v>700</v>
      </c>
      <c r="O2090" s="6" t="str">
        <f>'MEDIDAS ML'!O2646</f>
        <v>No aplica (&lt;$19.990)</v>
      </c>
      <c r="P2090" s="7">
        <f>'MEDIDAS ML'!P2646</f>
        <v>0</v>
      </c>
      <c r="Q2090" s="7">
        <f>'MEDIDAS ML'!Q2646</f>
        <v>700</v>
      </c>
      <c r="R2090" s="23" t="e">
        <f>'MEDIDAS ML'!#REF!</f>
        <v>#REF!</v>
      </c>
      <c r="S2090" s="24" t="e">
        <f>'MEDIDAS ML'!#REF!</f>
        <v>#REF!</v>
      </c>
      <c r="T2090" s="24" t="e">
        <f>'MEDIDAS ML'!#REF!</f>
        <v>#REF!</v>
      </c>
      <c r="U2090" s="24" t="e">
        <f>'MEDIDAS ML'!#REF!</f>
        <v>#REF!</v>
      </c>
      <c r="V2090" s="22" t="e">
        <f>'MEDIDAS ML'!#REF!</f>
        <v>#REF!</v>
      </c>
      <c r="W2090" s="17" t="e">
        <f>'MEDIDAS ML'!#REF!</f>
        <v>#REF!</v>
      </c>
      <c r="X2090" t="e">
        <f>'MEDIDAS ML'!#REF!</f>
        <v>#REF!</v>
      </c>
    </row>
    <row r="2091" spans="1:24" ht="15.75" customHeight="1" x14ac:dyDescent="0.25">
      <c r="A2091" s="6">
        <f>'MEDIDAS ML'!A3212</f>
        <v>123</v>
      </c>
      <c r="B2091" s="15">
        <f>'MEDIDAS ML'!B3212</f>
        <v>123</v>
      </c>
      <c r="C2091" s="6">
        <f>'MEDIDAS ML'!C3212</f>
        <v>123</v>
      </c>
      <c r="D2091" s="6" t="str">
        <f>'MEDIDAS ML'!D3212</f>
        <v>9x9x33 cm - 220 grs</v>
      </c>
      <c r="E2091" s="16">
        <f>'MEDIDAS ML'!E3212</f>
        <v>9</v>
      </c>
      <c r="F2091" s="16">
        <f>'MEDIDAS ML'!F3212</f>
        <v>9</v>
      </c>
      <c r="G2091" s="16">
        <f>'MEDIDAS ML'!G3212</f>
        <v>33</v>
      </c>
      <c r="H2091" s="16">
        <f>'MEDIDAS ML'!H3212</f>
        <v>0.22</v>
      </c>
      <c r="I2091" s="16">
        <f>'MEDIDAS ML'!I3212</f>
        <v>0.66825000000000001</v>
      </c>
      <c r="J2091" s="6" t="str">
        <f>'MEDIDAS ML'!J3212</f>
        <v>Se calcula por P volum</v>
      </c>
      <c r="K2091" s="16">
        <f>'MEDIDAS ML'!K3212</f>
        <v>0.66825000000000001</v>
      </c>
      <c r="L2091" s="7">
        <f>'MEDIDAS ML'!L3212</f>
        <v>5355</v>
      </c>
      <c r="M2091" s="6" t="str">
        <f>'MEDIDAS ML'!M3212</f>
        <v>Hasta $9.989</v>
      </c>
      <c r="N2091" s="7">
        <f>'MEDIDAS ML'!N3212</f>
        <v>700</v>
      </c>
      <c r="O2091" s="6" t="str">
        <f>'MEDIDAS ML'!O3212</f>
        <v>No aplica (&lt;$19.990)</v>
      </c>
      <c r="P2091" s="7">
        <f>'MEDIDAS ML'!P3212</f>
        <v>0</v>
      </c>
      <c r="Q2091" s="7">
        <f>'MEDIDAS ML'!Q3212</f>
        <v>700</v>
      </c>
      <c r="R2091" s="23" t="e">
        <f>'MEDIDAS ML'!#REF!</f>
        <v>#REF!</v>
      </c>
      <c r="S2091" s="24" t="e">
        <f>'MEDIDAS ML'!#REF!</f>
        <v>#REF!</v>
      </c>
      <c r="T2091" s="24" t="e">
        <f>'MEDIDAS ML'!#REF!</f>
        <v>#REF!</v>
      </c>
      <c r="U2091" s="24" t="e">
        <f>'MEDIDAS ML'!#REF!</f>
        <v>#REF!</v>
      </c>
      <c r="V2091" s="22" t="e">
        <f>'MEDIDAS ML'!#REF!</f>
        <v>#REF!</v>
      </c>
      <c r="W2091" s="17" t="e">
        <f>'MEDIDAS ML'!#REF!</f>
        <v>#REF!</v>
      </c>
      <c r="X2091" t="e">
        <f>'MEDIDAS ML'!#REF!</f>
        <v>#REF!</v>
      </c>
    </row>
    <row r="2092" spans="1:24" ht="15.75" customHeight="1" x14ac:dyDescent="0.25">
      <c r="A2092" s="6">
        <f>'MEDIDAS ML'!A3213</f>
        <v>123</v>
      </c>
      <c r="B2092" s="15">
        <f>'MEDIDAS ML'!B3213</f>
        <v>123</v>
      </c>
      <c r="C2092" s="6">
        <f>'MEDIDAS ML'!C3213</f>
        <v>123</v>
      </c>
      <c r="D2092" s="6" t="str">
        <f>'MEDIDAS ML'!D3213</f>
        <v>9x9x33 cm - 220 grs</v>
      </c>
      <c r="E2092" s="16">
        <f>'MEDIDAS ML'!E3213</f>
        <v>9</v>
      </c>
      <c r="F2092" s="16">
        <f>'MEDIDAS ML'!F3213</f>
        <v>9</v>
      </c>
      <c r="G2092" s="16">
        <f>'MEDIDAS ML'!G3213</f>
        <v>33</v>
      </c>
      <c r="H2092" s="16">
        <f>'MEDIDAS ML'!H3213</f>
        <v>0.22</v>
      </c>
      <c r="I2092" s="16">
        <f>'MEDIDAS ML'!I3213</f>
        <v>0.66825000000000001</v>
      </c>
      <c r="J2092" s="6" t="str">
        <f>'MEDIDAS ML'!J3213</f>
        <v>Se calcula por P volum</v>
      </c>
      <c r="K2092" s="16">
        <f>'MEDIDAS ML'!K3213</f>
        <v>0.66825000000000001</v>
      </c>
      <c r="L2092" s="7">
        <f>'MEDIDAS ML'!L3213</f>
        <v>5355</v>
      </c>
      <c r="M2092" s="6" t="str">
        <f>'MEDIDAS ML'!M3213</f>
        <v>Hasta $9.989</v>
      </c>
      <c r="N2092" s="7">
        <f>'MEDIDAS ML'!N3213</f>
        <v>700</v>
      </c>
      <c r="O2092" s="6" t="str">
        <f>'MEDIDAS ML'!O3213</f>
        <v>No aplica (&lt;$19.990)</v>
      </c>
      <c r="P2092" s="7">
        <f>'MEDIDAS ML'!P3213</f>
        <v>0</v>
      </c>
      <c r="Q2092" s="7">
        <f>'MEDIDAS ML'!Q3213</f>
        <v>700</v>
      </c>
      <c r="R2092" s="23" t="e">
        <f>'MEDIDAS ML'!#REF!</f>
        <v>#REF!</v>
      </c>
      <c r="S2092" s="24" t="e">
        <f>'MEDIDAS ML'!#REF!</f>
        <v>#REF!</v>
      </c>
      <c r="T2092" s="24" t="e">
        <f>'MEDIDAS ML'!#REF!</f>
        <v>#REF!</v>
      </c>
      <c r="U2092" s="24" t="e">
        <f>'MEDIDAS ML'!#REF!</f>
        <v>#REF!</v>
      </c>
      <c r="V2092" s="22" t="e">
        <f>'MEDIDAS ML'!#REF!</f>
        <v>#REF!</v>
      </c>
      <c r="W2092" s="17" t="e">
        <f>'MEDIDAS ML'!#REF!</f>
        <v>#REF!</v>
      </c>
      <c r="X2092" t="e">
        <f>'MEDIDAS ML'!#REF!</f>
        <v>#REF!</v>
      </c>
    </row>
    <row r="2093" spans="1:24" ht="15.75" customHeight="1" x14ac:dyDescent="0.25">
      <c r="A2093" s="6">
        <f>'MEDIDAS ML'!A2116</f>
        <v>123</v>
      </c>
      <c r="B2093" s="15">
        <f>'MEDIDAS ML'!B2116</f>
        <v>123</v>
      </c>
      <c r="C2093" s="6">
        <f>'MEDIDAS ML'!C2116</f>
        <v>123</v>
      </c>
      <c r="D2093" s="6" t="str">
        <f>'MEDIDAS ML'!D2116</f>
        <v>7x29x35 cm - 485 grs</v>
      </c>
      <c r="E2093" s="16">
        <f>'MEDIDAS ML'!E2116</f>
        <v>7</v>
      </c>
      <c r="F2093" s="16">
        <f>'MEDIDAS ML'!F2116</f>
        <v>29</v>
      </c>
      <c r="G2093" s="16">
        <f>'MEDIDAS ML'!G2116</f>
        <v>35</v>
      </c>
      <c r="H2093" s="16">
        <f>'MEDIDAS ML'!H2116</f>
        <v>0.48499999999999999</v>
      </c>
      <c r="I2093" s="16">
        <f>'MEDIDAS ML'!I2116</f>
        <v>1.7762500000000001</v>
      </c>
      <c r="J2093" s="6" t="str">
        <f>'MEDIDAS ML'!J2116</f>
        <v>Se calcula por P volum</v>
      </c>
      <c r="K2093" s="16">
        <f>'MEDIDAS ML'!K2116</f>
        <v>1.7762500000000001</v>
      </c>
      <c r="L2093" s="7">
        <f>'MEDIDAS ML'!L2116</f>
        <v>5390</v>
      </c>
      <c r="M2093" s="6" t="str">
        <f>'MEDIDAS ML'!M2116</f>
        <v>Hasta $9.989</v>
      </c>
      <c r="N2093" s="7">
        <f>'MEDIDAS ML'!N2116</f>
        <v>700</v>
      </c>
      <c r="O2093" s="6" t="str">
        <f>'MEDIDAS ML'!O2116</f>
        <v>No aplica (&lt;$19.990)</v>
      </c>
      <c r="P2093" s="7">
        <f>'MEDIDAS ML'!P2116</f>
        <v>0</v>
      </c>
      <c r="Q2093" s="7">
        <f>'MEDIDAS ML'!Q2116</f>
        <v>700</v>
      </c>
      <c r="R2093" s="23" t="e">
        <f>'MEDIDAS ML'!#REF!</f>
        <v>#REF!</v>
      </c>
      <c r="S2093" s="24" t="e">
        <f>'MEDIDAS ML'!#REF!</f>
        <v>#REF!</v>
      </c>
      <c r="T2093" s="24" t="e">
        <f>'MEDIDAS ML'!#REF!</f>
        <v>#REF!</v>
      </c>
      <c r="U2093" s="24" t="e">
        <f>'MEDIDAS ML'!#REF!</f>
        <v>#REF!</v>
      </c>
      <c r="V2093" s="22" t="e">
        <f>'MEDIDAS ML'!#REF!</f>
        <v>#REF!</v>
      </c>
      <c r="W2093" s="17" t="e">
        <f>'MEDIDAS ML'!#REF!</f>
        <v>#REF!</v>
      </c>
      <c r="X2093" t="e">
        <f>'MEDIDAS ML'!#REF!</f>
        <v>#REF!</v>
      </c>
    </row>
    <row r="2094" spans="1:24" ht="15.75" customHeight="1" x14ac:dyDescent="0.25">
      <c r="A2094" s="6">
        <f>'MEDIDAS ML'!A2494</f>
        <v>123</v>
      </c>
      <c r="B2094" s="15">
        <f>'MEDIDAS ML'!B2494</f>
        <v>123</v>
      </c>
      <c r="C2094" s="6">
        <f>'MEDIDAS ML'!C2494</f>
        <v>123</v>
      </c>
      <c r="D2094" s="6" t="str">
        <f>'MEDIDAS ML'!D2494</f>
        <v>5x16x25 cm - 356 grs</v>
      </c>
      <c r="E2094" s="16">
        <f>'MEDIDAS ML'!E2494</f>
        <v>5</v>
      </c>
      <c r="F2094" s="16">
        <f>'MEDIDAS ML'!F2494</f>
        <v>16</v>
      </c>
      <c r="G2094" s="16">
        <f>'MEDIDAS ML'!G2494</f>
        <v>25</v>
      </c>
      <c r="H2094" s="16">
        <f>'MEDIDAS ML'!H2494</f>
        <v>0.35599999999999998</v>
      </c>
      <c r="I2094" s="16">
        <f>'MEDIDAS ML'!I2494</f>
        <v>0.5</v>
      </c>
      <c r="J2094" s="6" t="str">
        <f>'MEDIDAS ML'!J2494</f>
        <v>Se calcula por P volum</v>
      </c>
      <c r="K2094" s="16">
        <f>'MEDIDAS ML'!K2494</f>
        <v>0.5</v>
      </c>
      <c r="L2094" s="7">
        <f>'MEDIDAS ML'!L2494</f>
        <v>5390</v>
      </c>
      <c r="M2094" s="6" t="str">
        <f>'MEDIDAS ML'!M2494</f>
        <v>Hasta $9.989</v>
      </c>
      <c r="N2094" s="7">
        <f>'MEDIDAS ML'!N2494</f>
        <v>700</v>
      </c>
      <c r="O2094" s="6" t="str">
        <f>'MEDIDAS ML'!O2494</f>
        <v>No aplica (&lt;$19.990)</v>
      </c>
      <c r="P2094" s="7">
        <f>'MEDIDAS ML'!P2494</f>
        <v>0</v>
      </c>
      <c r="Q2094" s="7">
        <f>'MEDIDAS ML'!Q2494</f>
        <v>700</v>
      </c>
      <c r="R2094" s="23" t="e">
        <f>'MEDIDAS ML'!#REF!</f>
        <v>#REF!</v>
      </c>
      <c r="S2094" s="24" t="e">
        <f>'MEDIDAS ML'!#REF!</f>
        <v>#REF!</v>
      </c>
      <c r="T2094" s="24" t="e">
        <f>'MEDIDAS ML'!#REF!</f>
        <v>#REF!</v>
      </c>
      <c r="U2094" s="24" t="e">
        <f>'MEDIDAS ML'!#REF!</f>
        <v>#REF!</v>
      </c>
      <c r="V2094" s="22" t="e">
        <f>'MEDIDAS ML'!#REF!</f>
        <v>#REF!</v>
      </c>
      <c r="W2094" s="17" t="e">
        <f>'MEDIDAS ML'!#REF!</f>
        <v>#REF!</v>
      </c>
      <c r="X2094" t="e">
        <f>'MEDIDAS ML'!#REF!</f>
        <v>#REF!</v>
      </c>
    </row>
    <row r="2095" spans="1:24" ht="15.75" customHeight="1" x14ac:dyDescent="0.25">
      <c r="A2095" s="6">
        <f>'MEDIDAS ML'!A2495</f>
        <v>123</v>
      </c>
      <c r="B2095" s="15">
        <f>'MEDIDAS ML'!B2495</f>
        <v>123</v>
      </c>
      <c r="C2095" s="6">
        <f>'MEDIDAS ML'!C2495</f>
        <v>123</v>
      </c>
      <c r="D2095" s="6" t="str">
        <f>'MEDIDAS ML'!D2495</f>
        <v>5x16x25 cm - 356 grs</v>
      </c>
      <c r="E2095" s="16">
        <f>'MEDIDAS ML'!E2495</f>
        <v>5</v>
      </c>
      <c r="F2095" s="16">
        <f>'MEDIDAS ML'!F2495</f>
        <v>16</v>
      </c>
      <c r="G2095" s="16">
        <f>'MEDIDAS ML'!G2495</f>
        <v>25</v>
      </c>
      <c r="H2095" s="16">
        <f>'MEDIDAS ML'!H2495</f>
        <v>0.35599999999999998</v>
      </c>
      <c r="I2095" s="16">
        <f>'MEDIDAS ML'!I2495</f>
        <v>0.5</v>
      </c>
      <c r="J2095" s="6" t="str">
        <f>'MEDIDAS ML'!J2495</f>
        <v>Se calcula por P volum</v>
      </c>
      <c r="K2095" s="16">
        <f>'MEDIDAS ML'!K2495</f>
        <v>0.5</v>
      </c>
      <c r="L2095" s="7">
        <f>'MEDIDAS ML'!L2495</f>
        <v>5390</v>
      </c>
      <c r="M2095" s="6" t="str">
        <f>'MEDIDAS ML'!M2495</f>
        <v>Hasta $9.989</v>
      </c>
      <c r="N2095" s="7">
        <f>'MEDIDAS ML'!N2495</f>
        <v>700</v>
      </c>
      <c r="O2095" s="6" t="str">
        <f>'MEDIDAS ML'!O2495</f>
        <v>No aplica (&lt;$19.990)</v>
      </c>
      <c r="P2095" s="7">
        <f>'MEDIDAS ML'!P2495</f>
        <v>0</v>
      </c>
      <c r="Q2095" s="7">
        <f>'MEDIDAS ML'!Q2495</f>
        <v>700</v>
      </c>
      <c r="R2095" s="23" t="e">
        <f>'MEDIDAS ML'!#REF!</f>
        <v>#REF!</v>
      </c>
      <c r="S2095" s="24" t="e">
        <f>'MEDIDAS ML'!#REF!</f>
        <v>#REF!</v>
      </c>
      <c r="T2095" s="24" t="e">
        <f>'MEDIDAS ML'!#REF!</f>
        <v>#REF!</v>
      </c>
      <c r="U2095" s="24" t="e">
        <f>'MEDIDAS ML'!#REF!</f>
        <v>#REF!</v>
      </c>
      <c r="V2095" s="22" t="e">
        <f>'MEDIDAS ML'!#REF!</f>
        <v>#REF!</v>
      </c>
      <c r="W2095" s="17" t="e">
        <f>'MEDIDAS ML'!#REF!</f>
        <v>#REF!</v>
      </c>
      <c r="X2095" t="e">
        <f>'MEDIDAS ML'!#REF!</f>
        <v>#REF!</v>
      </c>
    </row>
    <row r="2096" spans="1:24" ht="15.75" customHeight="1" x14ac:dyDescent="0.25">
      <c r="A2096" s="6">
        <f>'MEDIDAS ML'!A2736</f>
        <v>123</v>
      </c>
      <c r="B2096" s="15">
        <f>'MEDIDAS ML'!B2736</f>
        <v>123</v>
      </c>
      <c r="C2096" s="6">
        <f>'MEDIDAS ML'!C2736</f>
        <v>123</v>
      </c>
      <c r="D2096" s="6" t="str">
        <f>'MEDIDAS ML'!D2736</f>
        <v>8x10x29 cm - 301 grs</v>
      </c>
      <c r="E2096" s="16">
        <f>'MEDIDAS ML'!E2736</f>
        <v>8</v>
      </c>
      <c r="F2096" s="16">
        <f>'MEDIDAS ML'!F2736</f>
        <v>10</v>
      </c>
      <c r="G2096" s="16">
        <f>'MEDIDAS ML'!G2736</f>
        <v>29</v>
      </c>
      <c r="H2096" s="16">
        <f>'MEDIDAS ML'!H2736</f>
        <v>0.30099999999999999</v>
      </c>
      <c r="I2096" s="16">
        <f>'MEDIDAS ML'!I2736</f>
        <v>0.57999999999999996</v>
      </c>
      <c r="J2096" s="6" t="str">
        <f>'MEDIDAS ML'!J2736</f>
        <v>Se calcula por P volum</v>
      </c>
      <c r="K2096" s="16">
        <f>'MEDIDAS ML'!K2736</f>
        <v>0.57999999999999996</v>
      </c>
      <c r="L2096" s="7">
        <f>'MEDIDAS ML'!L2736</f>
        <v>5390</v>
      </c>
      <c r="M2096" s="6" t="str">
        <f>'MEDIDAS ML'!M2736</f>
        <v>Hasta $9.989</v>
      </c>
      <c r="N2096" s="7">
        <f>'MEDIDAS ML'!N2736</f>
        <v>700</v>
      </c>
      <c r="O2096" s="6" t="str">
        <f>'MEDIDAS ML'!O2736</f>
        <v>No aplica (&lt;$19.990)</v>
      </c>
      <c r="P2096" s="7">
        <f>'MEDIDAS ML'!P2736</f>
        <v>0</v>
      </c>
      <c r="Q2096" s="7">
        <f>'MEDIDAS ML'!Q2736</f>
        <v>700</v>
      </c>
      <c r="R2096" s="23" t="e">
        <f>'MEDIDAS ML'!#REF!</f>
        <v>#REF!</v>
      </c>
      <c r="S2096" s="24" t="e">
        <f>'MEDIDAS ML'!#REF!</f>
        <v>#REF!</v>
      </c>
      <c r="T2096" s="24" t="e">
        <f>'MEDIDAS ML'!#REF!</f>
        <v>#REF!</v>
      </c>
      <c r="U2096" s="24" t="e">
        <f>'MEDIDAS ML'!#REF!</f>
        <v>#REF!</v>
      </c>
      <c r="V2096" s="22" t="e">
        <f>'MEDIDAS ML'!#REF!</f>
        <v>#REF!</v>
      </c>
      <c r="W2096" s="17" t="e">
        <f>'MEDIDAS ML'!#REF!</f>
        <v>#REF!</v>
      </c>
      <c r="X2096" t="e">
        <f>'MEDIDAS ML'!#REF!</f>
        <v>#REF!</v>
      </c>
    </row>
    <row r="2097" spans="1:24" ht="15.75" customHeight="1" x14ac:dyDescent="0.25">
      <c r="A2097" s="6">
        <f>'MEDIDAS ML'!A2737</f>
        <v>123</v>
      </c>
      <c r="B2097" s="15">
        <f>'MEDIDAS ML'!B2737</f>
        <v>123</v>
      </c>
      <c r="C2097" s="6">
        <f>'MEDIDAS ML'!C2737</f>
        <v>123</v>
      </c>
      <c r="D2097" s="6" t="str">
        <f>'MEDIDAS ML'!D2737</f>
        <v>8x10x29 cm - 301 grs</v>
      </c>
      <c r="E2097" s="16">
        <f>'MEDIDAS ML'!E2737</f>
        <v>8</v>
      </c>
      <c r="F2097" s="16">
        <f>'MEDIDAS ML'!F2737</f>
        <v>10</v>
      </c>
      <c r="G2097" s="16">
        <f>'MEDIDAS ML'!G2737</f>
        <v>29</v>
      </c>
      <c r="H2097" s="16">
        <f>'MEDIDAS ML'!H2737</f>
        <v>0.30099999999999999</v>
      </c>
      <c r="I2097" s="16">
        <f>'MEDIDAS ML'!I2737</f>
        <v>0.57999999999999996</v>
      </c>
      <c r="J2097" s="6" t="str">
        <f>'MEDIDAS ML'!J2737</f>
        <v>Se calcula por P volum</v>
      </c>
      <c r="K2097" s="16">
        <f>'MEDIDAS ML'!K2737</f>
        <v>0.57999999999999996</v>
      </c>
      <c r="L2097" s="7">
        <f>'MEDIDAS ML'!L2737</f>
        <v>5390</v>
      </c>
      <c r="M2097" s="6" t="str">
        <f>'MEDIDAS ML'!M2737</f>
        <v>Hasta $9.989</v>
      </c>
      <c r="N2097" s="7">
        <f>'MEDIDAS ML'!N2737</f>
        <v>700</v>
      </c>
      <c r="O2097" s="6" t="str">
        <f>'MEDIDAS ML'!O2737</f>
        <v>No aplica (&lt;$19.990)</v>
      </c>
      <c r="P2097" s="7">
        <f>'MEDIDAS ML'!P2737</f>
        <v>0</v>
      </c>
      <c r="Q2097" s="7">
        <f>'MEDIDAS ML'!Q2737</f>
        <v>700</v>
      </c>
      <c r="R2097" s="23" t="e">
        <f>'MEDIDAS ML'!#REF!</f>
        <v>#REF!</v>
      </c>
      <c r="S2097" s="24" t="e">
        <f>'MEDIDAS ML'!#REF!</f>
        <v>#REF!</v>
      </c>
      <c r="T2097" s="24" t="e">
        <f>'MEDIDAS ML'!#REF!</f>
        <v>#REF!</v>
      </c>
      <c r="U2097" s="24" t="e">
        <f>'MEDIDAS ML'!#REF!</f>
        <v>#REF!</v>
      </c>
      <c r="V2097" s="22" t="e">
        <f>'MEDIDAS ML'!#REF!</f>
        <v>#REF!</v>
      </c>
      <c r="W2097" s="17" t="e">
        <f>'MEDIDAS ML'!#REF!</f>
        <v>#REF!</v>
      </c>
      <c r="X2097" t="e">
        <f>'MEDIDAS ML'!#REF!</f>
        <v>#REF!</v>
      </c>
    </row>
    <row r="2098" spans="1:24" ht="15.75" customHeight="1" x14ac:dyDescent="0.25">
      <c r="A2098" s="6">
        <f>'MEDIDAS ML'!A4108</f>
        <v>123</v>
      </c>
      <c r="B2098" s="15">
        <f>'MEDIDAS ML'!B4108</f>
        <v>123</v>
      </c>
      <c r="C2098" s="6">
        <f>'MEDIDAS ML'!C4108</f>
        <v>123</v>
      </c>
      <c r="D2098" s="6" t="str">
        <f>'MEDIDAS ML'!D4108</f>
        <v>8x13x24 cm - 75 grs</v>
      </c>
      <c r="E2098" s="16">
        <f>'MEDIDAS ML'!E4108</f>
        <v>8</v>
      </c>
      <c r="F2098" s="16">
        <f>'MEDIDAS ML'!F4108</f>
        <v>13</v>
      </c>
      <c r="G2098" s="16">
        <f>'MEDIDAS ML'!G4108</f>
        <v>24</v>
      </c>
      <c r="H2098" s="16">
        <f>'MEDIDAS ML'!H4108</f>
        <v>7.4999999999999997E-2</v>
      </c>
      <c r="I2098" s="16">
        <f>'MEDIDAS ML'!I4108</f>
        <v>0.624</v>
      </c>
      <c r="J2098" s="6" t="str">
        <f>'MEDIDAS ML'!J4108</f>
        <v>Se calcula por P volum</v>
      </c>
      <c r="K2098" s="16">
        <f>'MEDIDAS ML'!K4108</f>
        <v>0.624</v>
      </c>
      <c r="L2098" s="7">
        <f>'MEDIDAS ML'!L4108</f>
        <v>5390</v>
      </c>
      <c r="M2098" s="6" t="str">
        <f>'MEDIDAS ML'!M4108</f>
        <v>Hasta $9.989</v>
      </c>
      <c r="N2098" s="7">
        <f>'MEDIDAS ML'!N4108</f>
        <v>700</v>
      </c>
      <c r="O2098" s="6" t="str">
        <f>'MEDIDAS ML'!O4108</f>
        <v>No aplica (&lt;$19.990)</v>
      </c>
      <c r="P2098" s="7">
        <f>'MEDIDAS ML'!P4108</f>
        <v>0</v>
      </c>
      <c r="Q2098" s="7">
        <f>'MEDIDAS ML'!Q4108</f>
        <v>700</v>
      </c>
      <c r="R2098" s="23" t="e">
        <f>'MEDIDAS ML'!#REF!</f>
        <v>#REF!</v>
      </c>
      <c r="S2098" s="24" t="e">
        <f>'MEDIDAS ML'!#REF!</f>
        <v>#REF!</v>
      </c>
      <c r="T2098" s="24" t="e">
        <f>'MEDIDAS ML'!#REF!</f>
        <v>#REF!</v>
      </c>
      <c r="U2098" s="24" t="e">
        <f>'MEDIDAS ML'!#REF!</f>
        <v>#REF!</v>
      </c>
      <c r="V2098" s="22" t="e">
        <f>'MEDIDAS ML'!#REF!</f>
        <v>#REF!</v>
      </c>
      <c r="W2098" s="17" t="e">
        <f>'MEDIDAS ML'!#REF!</f>
        <v>#REF!</v>
      </c>
      <c r="X2098" t="e">
        <f>'MEDIDAS ML'!#REF!</f>
        <v>#REF!</v>
      </c>
    </row>
    <row r="2099" spans="1:24" ht="15.75" customHeight="1" x14ac:dyDescent="0.25">
      <c r="A2099" s="6">
        <f>'MEDIDAS ML'!A4109</f>
        <v>123</v>
      </c>
      <c r="B2099" s="15">
        <f>'MEDIDAS ML'!B4109</f>
        <v>123</v>
      </c>
      <c r="C2099" s="6">
        <f>'MEDIDAS ML'!C4109</f>
        <v>123</v>
      </c>
      <c r="D2099" s="6" t="str">
        <f>'MEDIDAS ML'!D4109</f>
        <v>8x13x24 cm - 75 grs</v>
      </c>
      <c r="E2099" s="16">
        <f>'MEDIDAS ML'!E4109</f>
        <v>8</v>
      </c>
      <c r="F2099" s="16">
        <f>'MEDIDAS ML'!F4109</f>
        <v>13</v>
      </c>
      <c r="G2099" s="16">
        <f>'MEDIDAS ML'!G4109</f>
        <v>24</v>
      </c>
      <c r="H2099" s="16">
        <f>'MEDIDAS ML'!H4109</f>
        <v>7.4999999999999997E-2</v>
      </c>
      <c r="I2099" s="16">
        <f>'MEDIDAS ML'!I4109</f>
        <v>0.624</v>
      </c>
      <c r="J2099" s="6" t="str">
        <f>'MEDIDAS ML'!J4109</f>
        <v>Se calcula por P volum</v>
      </c>
      <c r="K2099" s="16">
        <f>'MEDIDAS ML'!K4109</f>
        <v>0.624</v>
      </c>
      <c r="L2099" s="7">
        <f>'MEDIDAS ML'!L4109</f>
        <v>5390</v>
      </c>
      <c r="M2099" s="6" t="str">
        <f>'MEDIDAS ML'!M4109</f>
        <v>Hasta $9.989</v>
      </c>
      <c r="N2099" s="7">
        <f>'MEDIDAS ML'!N4109</f>
        <v>700</v>
      </c>
      <c r="O2099" s="6" t="str">
        <f>'MEDIDAS ML'!O4109</f>
        <v>No aplica (&lt;$19.990)</v>
      </c>
      <c r="P2099" s="7">
        <f>'MEDIDAS ML'!P4109</f>
        <v>0</v>
      </c>
      <c r="Q2099" s="7">
        <f>'MEDIDAS ML'!Q4109</f>
        <v>700</v>
      </c>
      <c r="R2099" s="23" t="e">
        <f>'MEDIDAS ML'!#REF!</f>
        <v>#REF!</v>
      </c>
      <c r="S2099" s="24" t="e">
        <f>'MEDIDAS ML'!#REF!</f>
        <v>#REF!</v>
      </c>
      <c r="T2099" s="24" t="e">
        <f>'MEDIDAS ML'!#REF!</f>
        <v>#REF!</v>
      </c>
      <c r="U2099" s="24" t="e">
        <f>'MEDIDAS ML'!#REF!</f>
        <v>#REF!</v>
      </c>
      <c r="V2099" s="22" t="e">
        <f>'MEDIDAS ML'!#REF!</f>
        <v>#REF!</v>
      </c>
      <c r="W2099" s="17" t="e">
        <f>'MEDIDAS ML'!#REF!</f>
        <v>#REF!</v>
      </c>
      <c r="X2099" t="e">
        <f>'MEDIDAS ML'!#REF!</f>
        <v>#REF!</v>
      </c>
    </row>
    <row r="2100" spans="1:24" ht="15.75" customHeight="1" x14ac:dyDescent="0.25">
      <c r="A2100" s="6">
        <f>'MEDIDAS ML'!A1915</f>
        <v>123</v>
      </c>
      <c r="B2100" s="15">
        <f>'MEDIDAS ML'!B1915</f>
        <v>123</v>
      </c>
      <c r="C2100" s="6">
        <f>'MEDIDAS ML'!C1915</f>
        <v>123</v>
      </c>
      <c r="D2100" s="6" t="str">
        <f>'MEDIDAS ML'!D1915</f>
        <v>10x13x22 cm - 560 grs</v>
      </c>
      <c r="E2100" s="16">
        <f>'MEDIDAS ML'!E1915</f>
        <v>10</v>
      </c>
      <c r="F2100" s="16">
        <f>'MEDIDAS ML'!F1915</f>
        <v>13</v>
      </c>
      <c r="G2100" s="16">
        <f>'MEDIDAS ML'!G1915</f>
        <v>22</v>
      </c>
      <c r="H2100" s="16">
        <f>'MEDIDAS ML'!H1915</f>
        <v>0.56000000000000005</v>
      </c>
      <c r="I2100" s="16">
        <f>'MEDIDAS ML'!I1915</f>
        <v>0.71499999999999997</v>
      </c>
      <c r="J2100" s="6" t="str">
        <f>'MEDIDAS ML'!J1915</f>
        <v>Se calcula por P volum</v>
      </c>
      <c r="K2100" s="16">
        <f>'MEDIDAS ML'!K1915</f>
        <v>0.71499999999999997</v>
      </c>
      <c r="L2100" s="7">
        <f>'MEDIDAS ML'!L1915</f>
        <v>5391</v>
      </c>
      <c r="M2100" s="6" t="str">
        <f>'MEDIDAS ML'!M1915</f>
        <v>Hasta $9.989</v>
      </c>
      <c r="N2100" s="7">
        <f>'MEDIDAS ML'!N1915</f>
        <v>700</v>
      </c>
      <c r="O2100" s="6" t="str">
        <f>'MEDIDAS ML'!O1915</f>
        <v>No aplica (&lt;$19.990)</v>
      </c>
      <c r="P2100" s="7">
        <f>'MEDIDAS ML'!P1915</f>
        <v>0</v>
      </c>
      <c r="Q2100" s="7">
        <f>'MEDIDAS ML'!Q1915</f>
        <v>700</v>
      </c>
      <c r="R2100" s="23" t="e">
        <f>'MEDIDAS ML'!#REF!</f>
        <v>#REF!</v>
      </c>
      <c r="S2100" s="24" t="e">
        <f>'MEDIDAS ML'!#REF!</f>
        <v>#REF!</v>
      </c>
      <c r="T2100" s="24" t="e">
        <f>'MEDIDAS ML'!#REF!</f>
        <v>#REF!</v>
      </c>
      <c r="U2100" s="24" t="e">
        <f>'MEDIDAS ML'!#REF!</f>
        <v>#REF!</v>
      </c>
      <c r="V2100" s="22" t="e">
        <f>'MEDIDAS ML'!#REF!</f>
        <v>#REF!</v>
      </c>
      <c r="W2100" s="17" t="e">
        <f>'MEDIDAS ML'!#REF!</f>
        <v>#REF!</v>
      </c>
      <c r="X2100" t="e">
        <f>'MEDIDAS ML'!#REF!</f>
        <v>#REF!</v>
      </c>
    </row>
    <row r="2101" spans="1:24" ht="15.75" customHeight="1" x14ac:dyDescent="0.25">
      <c r="A2101" s="6">
        <f>'MEDIDAS ML'!A2986</f>
        <v>123</v>
      </c>
      <c r="B2101" s="15">
        <f>'MEDIDAS ML'!B2986</f>
        <v>123</v>
      </c>
      <c r="C2101" s="6">
        <f>'MEDIDAS ML'!C2986</f>
        <v>123</v>
      </c>
      <c r="D2101" s="6" t="str">
        <f>'MEDIDAS ML'!D2986</f>
        <v>23x27x36 cm - 260 grs</v>
      </c>
      <c r="E2101" s="16">
        <f>'MEDIDAS ML'!E2986</f>
        <v>23</v>
      </c>
      <c r="F2101" s="16">
        <f>'MEDIDAS ML'!F2986</f>
        <v>27</v>
      </c>
      <c r="G2101" s="16">
        <f>'MEDIDAS ML'!G2986</f>
        <v>36</v>
      </c>
      <c r="H2101" s="16">
        <f>'MEDIDAS ML'!H2986</f>
        <v>0.26</v>
      </c>
      <c r="I2101" s="16">
        <f>'MEDIDAS ML'!I2986</f>
        <v>5.5890000000000004</v>
      </c>
      <c r="J2101" s="6" t="str">
        <f>'MEDIDAS ML'!J2986</f>
        <v>Se calcula por P volum</v>
      </c>
      <c r="K2101" s="16">
        <f>'MEDIDAS ML'!K2986</f>
        <v>5.5890000000000004</v>
      </c>
      <c r="L2101" s="7">
        <f>'MEDIDAS ML'!L2986</f>
        <v>4290</v>
      </c>
      <c r="M2101" s="6" t="str">
        <f>'MEDIDAS ML'!M2986</f>
        <v>Hasta $9.989</v>
      </c>
      <c r="N2101" s="7">
        <f>'MEDIDAS ML'!N2986</f>
        <v>700</v>
      </c>
      <c r="O2101" s="6" t="str">
        <f>'MEDIDAS ML'!O2986</f>
        <v>No aplica (&lt;$19.990)</v>
      </c>
      <c r="P2101" s="7">
        <f>'MEDIDAS ML'!P2986</f>
        <v>0</v>
      </c>
      <c r="Q2101" s="7">
        <f>'MEDIDAS ML'!Q2986</f>
        <v>700</v>
      </c>
      <c r="R2101" s="23" t="e">
        <f>'MEDIDAS ML'!#REF!</f>
        <v>#REF!</v>
      </c>
      <c r="S2101" s="24" t="e">
        <f>'MEDIDAS ML'!#REF!</f>
        <v>#REF!</v>
      </c>
      <c r="T2101" s="24" t="e">
        <f>'MEDIDAS ML'!#REF!</f>
        <v>#REF!</v>
      </c>
      <c r="U2101" s="24" t="e">
        <f>'MEDIDAS ML'!#REF!</f>
        <v>#REF!</v>
      </c>
      <c r="V2101" s="22" t="e">
        <f>'MEDIDAS ML'!#REF!</f>
        <v>#REF!</v>
      </c>
      <c r="W2101" s="17" t="e">
        <f>'MEDIDAS ML'!#REF!</f>
        <v>#REF!</v>
      </c>
      <c r="X2101" t="e">
        <f>'MEDIDAS ML'!#REF!</f>
        <v>#REF!</v>
      </c>
    </row>
    <row r="2102" spans="1:24" ht="15.75" customHeight="1" x14ac:dyDescent="0.25">
      <c r="A2102" s="6">
        <f>'MEDIDAS ML'!A852</f>
        <v>123</v>
      </c>
      <c r="B2102" s="15">
        <f>'MEDIDAS ML'!B852</f>
        <v>123</v>
      </c>
      <c r="C2102" s="6">
        <f>'MEDIDAS ML'!C852</f>
        <v>123</v>
      </c>
      <c r="D2102" s="6" t="str">
        <f>'MEDIDAS ML'!D852</f>
        <v>13x24x33 cm - 1769 grs</v>
      </c>
      <c r="E2102" s="16">
        <f>'MEDIDAS ML'!E852</f>
        <v>13</v>
      </c>
      <c r="F2102" s="16">
        <f>'MEDIDAS ML'!F852</f>
        <v>24</v>
      </c>
      <c r="G2102" s="16">
        <f>'MEDIDAS ML'!G852</f>
        <v>33</v>
      </c>
      <c r="H2102" s="16">
        <f>'MEDIDAS ML'!H852</f>
        <v>1.7689999999999999</v>
      </c>
      <c r="I2102" s="16">
        <f>'MEDIDAS ML'!I852</f>
        <v>2.5739999999999998</v>
      </c>
      <c r="J2102" s="6" t="str">
        <f>'MEDIDAS ML'!J852</f>
        <v>Se calcula por P volum</v>
      </c>
      <c r="K2102" s="16">
        <f>'MEDIDAS ML'!K852</f>
        <v>2.5739999999999998</v>
      </c>
      <c r="L2102" s="7">
        <f>'MEDIDAS ML'!L852</f>
        <v>5411</v>
      </c>
      <c r="M2102" s="6" t="str">
        <f>'MEDIDAS ML'!M852</f>
        <v>Hasta $9.989</v>
      </c>
      <c r="N2102" s="7">
        <f>'MEDIDAS ML'!N852</f>
        <v>700</v>
      </c>
      <c r="O2102" s="6" t="str">
        <f>'MEDIDAS ML'!O852</f>
        <v>No aplica (&lt;$19.990)</v>
      </c>
      <c r="P2102" s="7">
        <f>'MEDIDAS ML'!P852</f>
        <v>0</v>
      </c>
      <c r="Q2102" s="7">
        <f>'MEDIDAS ML'!Q852</f>
        <v>700</v>
      </c>
      <c r="R2102" s="23" t="e">
        <f>'MEDIDAS ML'!#REF!</f>
        <v>#REF!</v>
      </c>
      <c r="S2102" s="24" t="e">
        <f>'MEDIDAS ML'!#REF!</f>
        <v>#REF!</v>
      </c>
      <c r="T2102" s="24" t="e">
        <f>'MEDIDAS ML'!#REF!</f>
        <v>#REF!</v>
      </c>
      <c r="U2102" s="24" t="e">
        <f>'MEDIDAS ML'!#REF!</f>
        <v>#REF!</v>
      </c>
      <c r="V2102" s="22" t="e">
        <f>'MEDIDAS ML'!#REF!</f>
        <v>#REF!</v>
      </c>
      <c r="W2102" s="17" t="e">
        <f>'MEDIDAS ML'!#REF!</f>
        <v>#REF!</v>
      </c>
      <c r="X2102" t="e">
        <f>'MEDIDAS ML'!#REF!</f>
        <v>#REF!</v>
      </c>
    </row>
    <row r="2103" spans="1:24" ht="15.75" customHeight="1" x14ac:dyDescent="0.25">
      <c r="A2103" s="6">
        <f>'MEDIDAS ML'!A853</f>
        <v>123</v>
      </c>
      <c r="B2103" s="15">
        <f>'MEDIDAS ML'!B853</f>
        <v>123</v>
      </c>
      <c r="C2103" s="6">
        <f>'MEDIDAS ML'!C853</f>
        <v>123</v>
      </c>
      <c r="D2103" s="6" t="str">
        <f>'MEDIDAS ML'!D853</f>
        <v>13x24x33 cm - 1769 grs</v>
      </c>
      <c r="E2103" s="16">
        <f>'MEDIDAS ML'!E853</f>
        <v>13</v>
      </c>
      <c r="F2103" s="16">
        <f>'MEDIDAS ML'!F853</f>
        <v>24</v>
      </c>
      <c r="G2103" s="16">
        <f>'MEDIDAS ML'!G853</f>
        <v>33</v>
      </c>
      <c r="H2103" s="16">
        <f>'MEDIDAS ML'!H853</f>
        <v>1.7689999999999999</v>
      </c>
      <c r="I2103" s="16">
        <f>'MEDIDAS ML'!I853</f>
        <v>2.5739999999999998</v>
      </c>
      <c r="J2103" s="6" t="str">
        <f>'MEDIDAS ML'!J853</f>
        <v>Se calcula por P volum</v>
      </c>
      <c r="K2103" s="16">
        <f>'MEDIDAS ML'!K853</f>
        <v>2.5739999999999998</v>
      </c>
      <c r="L2103" s="7">
        <f>'MEDIDAS ML'!L853</f>
        <v>5411</v>
      </c>
      <c r="M2103" s="6" t="str">
        <f>'MEDIDAS ML'!M853</f>
        <v>Hasta $9.989</v>
      </c>
      <c r="N2103" s="7">
        <f>'MEDIDAS ML'!N853</f>
        <v>700</v>
      </c>
      <c r="O2103" s="6" t="str">
        <f>'MEDIDAS ML'!O853</f>
        <v>No aplica (&lt;$19.990)</v>
      </c>
      <c r="P2103" s="7">
        <f>'MEDIDAS ML'!P853</f>
        <v>0</v>
      </c>
      <c r="Q2103" s="7">
        <f>'MEDIDAS ML'!Q853</f>
        <v>700</v>
      </c>
      <c r="R2103" s="23" t="e">
        <f>'MEDIDAS ML'!#REF!</f>
        <v>#REF!</v>
      </c>
      <c r="S2103" s="24" t="e">
        <f>'MEDIDAS ML'!#REF!</f>
        <v>#REF!</v>
      </c>
      <c r="T2103" s="24" t="e">
        <f>'MEDIDAS ML'!#REF!</f>
        <v>#REF!</v>
      </c>
      <c r="U2103" s="24" t="e">
        <f>'MEDIDAS ML'!#REF!</f>
        <v>#REF!</v>
      </c>
      <c r="V2103" s="22" t="e">
        <f>'MEDIDAS ML'!#REF!</f>
        <v>#REF!</v>
      </c>
      <c r="W2103" s="17" t="e">
        <f>'MEDIDAS ML'!#REF!</f>
        <v>#REF!</v>
      </c>
      <c r="X2103" t="e">
        <f>'MEDIDAS ML'!#REF!</f>
        <v>#REF!</v>
      </c>
    </row>
    <row r="2104" spans="1:24" ht="15.75" customHeight="1" x14ac:dyDescent="0.25">
      <c r="A2104" s="6">
        <f>'MEDIDAS ML'!A2632</f>
        <v>123</v>
      </c>
      <c r="B2104" s="15">
        <f>'MEDIDAS ML'!B2632</f>
        <v>123</v>
      </c>
      <c r="C2104" s="6">
        <f>'MEDIDAS ML'!C2632</f>
        <v>123</v>
      </c>
      <c r="D2104" s="6" t="str">
        <f>'MEDIDAS ML'!D2632</f>
        <v>8x27x30 cm - 320 grs</v>
      </c>
      <c r="E2104" s="16">
        <f>'MEDIDAS ML'!E2632</f>
        <v>8</v>
      </c>
      <c r="F2104" s="16">
        <f>'MEDIDAS ML'!F2632</f>
        <v>27</v>
      </c>
      <c r="G2104" s="16">
        <f>'MEDIDAS ML'!G2632</f>
        <v>30</v>
      </c>
      <c r="H2104" s="16">
        <f>'MEDIDAS ML'!H2632</f>
        <v>0.32</v>
      </c>
      <c r="I2104" s="16">
        <f>'MEDIDAS ML'!I2632</f>
        <v>1.62</v>
      </c>
      <c r="J2104" s="6" t="str">
        <f>'MEDIDAS ML'!J2632</f>
        <v>Se calcula por P volum</v>
      </c>
      <c r="K2104" s="16">
        <f>'MEDIDAS ML'!K2632</f>
        <v>1.62</v>
      </c>
      <c r="L2104" s="7">
        <f>'MEDIDAS ML'!L2632</f>
        <v>5420</v>
      </c>
      <c r="M2104" s="6" t="str">
        <f>'MEDIDAS ML'!M2632</f>
        <v>Hasta $9.989</v>
      </c>
      <c r="N2104" s="7">
        <f>'MEDIDAS ML'!N2632</f>
        <v>700</v>
      </c>
      <c r="O2104" s="6" t="str">
        <f>'MEDIDAS ML'!O2632</f>
        <v>No aplica (&lt;$19.990)</v>
      </c>
      <c r="P2104" s="7">
        <f>'MEDIDAS ML'!P2632</f>
        <v>0</v>
      </c>
      <c r="Q2104" s="7">
        <f>'MEDIDAS ML'!Q2632</f>
        <v>700</v>
      </c>
      <c r="R2104" s="23" t="e">
        <f>'MEDIDAS ML'!#REF!</f>
        <v>#REF!</v>
      </c>
      <c r="S2104" s="24" t="e">
        <f>'MEDIDAS ML'!#REF!</f>
        <v>#REF!</v>
      </c>
      <c r="T2104" s="24" t="e">
        <f>'MEDIDAS ML'!#REF!</f>
        <v>#REF!</v>
      </c>
      <c r="U2104" s="24" t="e">
        <f>'MEDIDAS ML'!#REF!</f>
        <v>#REF!</v>
      </c>
      <c r="V2104" s="22" t="e">
        <f>'MEDIDAS ML'!#REF!</f>
        <v>#REF!</v>
      </c>
      <c r="W2104" s="17" t="e">
        <f>'MEDIDAS ML'!#REF!</f>
        <v>#REF!</v>
      </c>
      <c r="X2104" t="e">
        <f>'MEDIDAS ML'!#REF!</f>
        <v>#REF!</v>
      </c>
    </row>
    <row r="2105" spans="1:24" ht="15.75" customHeight="1" x14ac:dyDescent="0.25">
      <c r="A2105" s="6">
        <f>'MEDIDAS ML'!A1330</f>
        <v>123</v>
      </c>
      <c r="B2105" s="15">
        <f>'MEDIDAS ML'!B1330</f>
        <v>123</v>
      </c>
      <c r="C2105" s="6">
        <f>'MEDIDAS ML'!C1330</f>
        <v>123</v>
      </c>
      <c r="D2105" s="6" t="str">
        <f>'MEDIDAS ML'!D1330</f>
        <v>3x12x42 cm - 1000 grs</v>
      </c>
      <c r="E2105" s="16">
        <f>'MEDIDAS ML'!E1330</f>
        <v>3</v>
      </c>
      <c r="F2105" s="16">
        <f>'MEDIDAS ML'!F1330</f>
        <v>12</v>
      </c>
      <c r="G2105" s="16">
        <f>'MEDIDAS ML'!G1330</f>
        <v>42</v>
      </c>
      <c r="H2105" s="16">
        <f>'MEDIDAS ML'!H1330</f>
        <v>1</v>
      </c>
      <c r="I2105" s="16">
        <f>'MEDIDAS ML'!I1330</f>
        <v>0.378</v>
      </c>
      <c r="J2105" s="6" t="str">
        <f>'MEDIDAS ML'!J1330</f>
        <v>Se calcula por Peso</v>
      </c>
      <c r="K2105" s="16">
        <f>'MEDIDAS ML'!K1330</f>
        <v>1</v>
      </c>
      <c r="L2105" s="7">
        <f>'MEDIDAS ML'!L1330</f>
        <v>5423</v>
      </c>
      <c r="M2105" s="6" t="str">
        <f>'MEDIDAS ML'!M1330</f>
        <v>Hasta $9.989</v>
      </c>
      <c r="N2105" s="7">
        <f>'MEDIDAS ML'!N1330</f>
        <v>700</v>
      </c>
      <c r="O2105" s="6" t="str">
        <f>'MEDIDAS ML'!O1330</f>
        <v>No aplica (&lt;$19.990)</v>
      </c>
      <c r="P2105" s="7">
        <f>'MEDIDAS ML'!P1330</f>
        <v>0</v>
      </c>
      <c r="Q2105" s="7">
        <f>'MEDIDAS ML'!Q1330</f>
        <v>700</v>
      </c>
      <c r="R2105" s="23" t="e">
        <f>'MEDIDAS ML'!#REF!</f>
        <v>#REF!</v>
      </c>
      <c r="S2105" s="24" t="e">
        <f>'MEDIDAS ML'!#REF!</f>
        <v>#REF!</v>
      </c>
      <c r="T2105" s="24" t="e">
        <f>'MEDIDAS ML'!#REF!</f>
        <v>#REF!</v>
      </c>
      <c r="U2105" s="24" t="e">
        <f>'MEDIDAS ML'!#REF!</f>
        <v>#REF!</v>
      </c>
      <c r="V2105" s="22" t="e">
        <f>'MEDIDAS ML'!#REF!</f>
        <v>#REF!</v>
      </c>
      <c r="W2105" s="17" t="e">
        <f>'MEDIDAS ML'!#REF!</f>
        <v>#REF!</v>
      </c>
      <c r="X2105" t="e">
        <f>'MEDIDAS ML'!#REF!</f>
        <v>#REF!</v>
      </c>
    </row>
    <row r="2106" spans="1:24" ht="15.75" customHeight="1" x14ac:dyDescent="0.25">
      <c r="A2106" s="6">
        <f>'MEDIDAS ML'!A1331</f>
        <v>123</v>
      </c>
      <c r="B2106" s="15">
        <f>'MEDIDAS ML'!B1331</f>
        <v>123</v>
      </c>
      <c r="C2106" s="6">
        <f>'MEDIDAS ML'!C1331</f>
        <v>123</v>
      </c>
      <c r="D2106" s="6" t="str">
        <f>'MEDIDAS ML'!D1331</f>
        <v>3x12x42 cm - 1000 grs</v>
      </c>
      <c r="E2106" s="16">
        <f>'MEDIDAS ML'!E1331</f>
        <v>3</v>
      </c>
      <c r="F2106" s="16">
        <f>'MEDIDAS ML'!F1331</f>
        <v>12</v>
      </c>
      <c r="G2106" s="16">
        <f>'MEDIDAS ML'!G1331</f>
        <v>42</v>
      </c>
      <c r="H2106" s="16">
        <f>'MEDIDAS ML'!H1331</f>
        <v>1</v>
      </c>
      <c r="I2106" s="16">
        <f>'MEDIDAS ML'!I1331</f>
        <v>0.378</v>
      </c>
      <c r="J2106" s="6" t="str">
        <f>'MEDIDAS ML'!J1331</f>
        <v>Se calcula por Peso</v>
      </c>
      <c r="K2106" s="16">
        <f>'MEDIDAS ML'!K1331</f>
        <v>1</v>
      </c>
      <c r="L2106" s="7">
        <f>'MEDIDAS ML'!L1331</f>
        <v>5423</v>
      </c>
      <c r="M2106" s="6" t="str">
        <f>'MEDIDAS ML'!M1331</f>
        <v>Hasta $9.989</v>
      </c>
      <c r="N2106" s="7">
        <f>'MEDIDAS ML'!N1331</f>
        <v>700</v>
      </c>
      <c r="O2106" s="6" t="str">
        <f>'MEDIDAS ML'!O1331</f>
        <v>No aplica (&lt;$19.990)</v>
      </c>
      <c r="P2106" s="7">
        <f>'MEDIDAS ML'!P1331</f>
        <v>0</v>
      </c>
      <c r="Q2106" s="7">
        <f>'MEDIDAS ML'!Q1331</f>
        <v>700</v>
      </c>
      <c r="R2106" s="23" t="e">
        <f>'MEDIDAS ML'!#REF!</f>
        <v>#REF!</v>
      </c>
      <c r="S2106" s="24" t="e">
        <f>'MEDIDAS ML'!#REF!</f>
        <v>#REF!</v>
      </c>
      <c r="T2106" s="24" t="e">
        <f>'MEDIDAS ML'!#REF!</f>
        <v>#REF!</v>
      </c>
      <c r="U2106" s="24" t="e">
        <f>'MEDIDAS ML'!#REF!</f>
        <v>#REF!</v>
      </c>
      <c r="V2106" s="22" t="e">
        <f>'MEDIDAS ML'!#REF!</f>
        <v>#REF!</v>
      </c>
      <c r="W2106" s="17" t="e">
        <f>'MEDIDAS ML'!#REF!</f>
        <v>#REF!</v>
      </c>
      <c r="X2106" t="e">
        <f>'MEDIDAS ML'!#REF!</f>
        <v>#REF!</v>
      </c>
    </row>
    <row r="2107" spans="1:24" ht="15.75" customHeight="1" x14ac:dyDescent="0.25">
      <c r="A2107" s="6">
        <f>'MEDIDAS ML'!A3008</f>
        <v>123</v>
      </c>
      <c r="B2107" s="15">
        <f>'MEDIDAS ML'!B3008</f>
        <v>123</v>
      </c>
      <c r="C2107" s="6">
        <f>'MEDIDAS ML'!C3008</f>
        <v>123</v>
      </c>
      <c r="D2107" s="6" t="str">
        <f>'MEDIDAS ML'!D3008</f>
        <v>3x6x9 cm - 260 grs</v>
      </c>
      <c r="E2107" s="16">
        <f>'MEDIDAS ML'!E3008</f>
        <v>3</v>
      </c>
      <c r="F2107" s="16">
        <f>'MEDIDAS ML'!F3008</f>
        <v>6</v>
      </c>
      <c r="G2107" s="16">
        <f>'MEDIDAS ML'!G3008</f>
        <v>9</v>
      </c>
      <c r="H2107" s="16">
        <f>'MEDIDAS ML'!H3008</f>
        <v>0.26</v>
      </c>
      <c r="I2107" s="16">
        <f>'MEDIDAS ML'!I3008</f>
        <v>4.0500000000000001E-2</v>
      </c>
      <c r="J2107" s="6" t="str">
        <f>'MEDIDAS ML'!J3008</f>
        <v>Se calcula por Peso</v>
      </c>
      <c r="K2107" s="16">
        <f>'MEDIDAS ML'!K3008</f>
        <v>0.26</v>
      </c>
      <c r="L2107" s="7">
        <f>'MEDIDAS ML'!L3008</f>
        <v>5431</v>
      </c>
      <c r="M2107" s="6" t="str">
        <f>'MEDIDAS ML'!M3008</f>
        <v>Hasta $9.989</v>
      </c>
      <c r="N2107" s="7">
        <f>'MEDIDAS ML'!N3008</f>
        <v>700</v>
      </c>
      <c r="O2107" s="6" t="str">
        <f>'MEDIDAS ML'!O3008</f>
        <v>No aplica (&lt;$19.990)</v>
      </c>
      <c r="P2107" s="7">
        <f>'MEDIDAS ML'!P3008</f>
        <v>0</v>
      </c>
      <c r="Q2107" s="7">
        <f>'MEDIDAS ML'!Q3008</f>
        <v>700</v>
      </c>
      <c r="R2107" s="23" t="e">
        <f>'MEDIDAS ML'!#REF!</f>
        <v>#REF!</v>
      </c>
      <c r="S2107" s="24" t="e">
        <f>'MEDIDAS ML'!#REF!</f>
        <v>#REF!</v>
      </c>
      <c r="T2107" s="24" t="e">
        <f>'MEDIDAS ML'!#REF!</f>
        <v>#REF!</v>
      </c>
      <c r="U2107" s="24" t="e">
        <f>'MEDIDAS ML'!#REF!</f>
        <v>#REF!</v>
      </c>
      <c r="V2107" s="22" t="e">
        <f>'MEDIDAS ML'!#REF!</f>
        <v>#REF!</v>
      </c>
      <c r="W2107" s="17" t="e">
        <f>'MEDIDAS ML'!#REF!</f>
        <v>#REF!</v>
      </c>
      <c r="X2107" t="e">
        <f>'MEDIDAS ML'!#REF!</f>
        <v>#REF!</v>
      </c>
    </row>
    <row r="2108" spans="1:24" ht="15.75" customHeight="1" x14ac:dyDescent="0.25">
      <c r="A2108" s="6">
        <f>'MEDIDAS ML'!A3009</f>
        <v>123</v>
      </c>
      <c r="B2108" s="15">
        <f>'MEDIDAS ML'!B3009</f>
        <v>123</v>
      </c>
      <c r="C2108" s="6">
        <f>'MEDIDAS ML'!C3009</f>
        <v>123</v>
      </c>
      <c r="D2108" s="6" t="str">
        <f>'MEDIDAS ML'!D3009</f>
        <v>3x6x9 cm - 260 grs</v>
      </c>
      <c r="E2108" s="16">
        <f>'MEDIDAS ML'!E3009</f>
        <v>3</v>
      </c>
      <c r="F2108" s="16">
        <f>'MEDIDAS ML'!F3009</f>
        <v>6</v>
      </c>
      <c r="G2108" s="16">
        <f>'MEDIDAS ML'!G3009</f>
        <v>9</v>
      </c>
      <c r="H2108" s="16">
        <f>'MEDIDAS ML'!H3009</f>
        <v>0.26</v>
      </c>
      <c r="I2108" s="16">
        <f>'MEDIDAS ML'!I3009</f>
        <v>4.0500000000000001E-2</v>
      </c>
      <c r="J2108" s="6" t="str">
        <f>'MEDIDAS ML'!J3009</f>
        <v>Se calcula por Peso</v>
      </c>
      <c r="K2108" s="16">
        <f>'MEDIDAS ML'!K3009</f>
        <v>0.26</v>
      </c>
      <c r="L2108" s="7">
        <f>'MEDIDAS ML'!L3009</f>
        <v>5431</v>
      </c>
      <c r="M2108" s="6" t="str">
        <f>'MEDIDAS ML'!M3009</f>
        <v>Hasta $9.989</v>
      </c>
      <c r="N2108" s="7">
        <f>'MEDIDAS ML'!N3009</f>
        <v>700</v>
      </c>
      <c r="O2108" s="6" t="str">
        <f>'MEDIDAS ML'!O3009</f>
        <v>No aplica (&lt;$19.990)</v>
      </c>
      <c r="P2108" s="7">
        <f>'MEDIDAS ML'!P3009</f>
        <v>0</v>
      </c>
      <c r="Q2108" s="7">
        <f>'MEDIDAS ML'!Q3009</f>
        <v>700</v>
      </c>
      <c r="R2108" s="23" t="e">
        <f>'MEDIDAS ML'!#REF!</f>
        <v>#REF!</v>
      </c>
      <c r="S2108" s="24" t="e">
        <f>'MEDIDAS ML'!#REF!</f>
        <v>#REF!</v>
      </c>
      <c r="T2108" s="24" t="e">
        <f>'MEDIDAS ML'!#REF!</f>
        <v>#REF!</v>
      </c>
      <c r="U2108" s="24" t="e">
        <f>'MEDIDAS ML'!#REF!</f>
        <v>#REF!</v>
      </c>
      <c r="V2108" s="22" t="e">
        <f>'MEDIDAS ML'!#REF!</f>
        <v>#REF!</v>
      </c>
      <c r="W2108" s="17" t="e">
        <f>'MEDIDAS ML'!#REF!</f>
        <v>#REF!</v>
      </c>
      <c r="X2108" t="e">
        <f>'MEDIDAS ML'!#REF!</f>
        <v>#REF!</v>
      </c>
    </row>
    <row r="2109" spans="1:24" ht="15.75" customHeight="1" x14ac:dyDescent="0.25">
      <c r="A2109" s="6">
        <f>'MEDIDAS ML'!A4357</f>
        <v>123</v>
      </c>
      <c r="B2109" s="15">
        <f>'MEDIDAS ML'!B4357</f>
        <v>123</v>
      </c>
      <c r="C2109" s="6">
        <f>'MEDIDAS ML'!C4357</f>
        <v>123</v>
      </c>
      <c r="D2109" s="6" t="str">
        <f>'MEDIDAS ML'!D4357</f>
        <v>3x11x20 cm - 20 grs</v>
      </c>
      <c r="E2109" s="16">
        <f>'MEDIDAS ML'!E4357</f>
        <v>3</v>
      </c>
      <c r="F2109" s="16">
        <f>'MEDIDAS ML'!F4357</f>
        <v>11</v>
      </c>
      <c r="G2109" s="16">
        <f>'MEDIDAS ML'!G4357</f>
        <v>20</v>
      </c>
      <c r="H2109" s="16">
        <f>'MEDIDAS ML'!H4357</f>
        <v>0.02</v>
      </c>
      <c r="I2109" s="16">
        <f>'MEDIDAS ML'!I4357</f>
        <v>0.16500000000000001</v>
      </c>
      <c r="J2109" s="6" t="str">
        <f>'MEDIDAS ML'!J4357</f>
        <v>Se calcula por P volum</v>
      </c>
      <c r="K2109" s="16">
        <f>'MEDIDAS ML'!K4357</f>
        <v>0.16500000000000001</v>
      </c>
      <c r="L2109" s="7">
        <f>'MEDIDAS ML'!L4357</f>
        <v>5431</v>
      </c>
      <c r="M2109" s="6" t="str">
        <f>'MEDIDAS ML'!M4357</f>
        <v>Hasta $9.989</v>
      </c>
      <c r="N2109" s="7">
        <f>'MEDIDAS ML'!N4357</f>
        <v>700</v>
      </c>
      <c r="O2109" s="6" t="str">
        <f>'MEDIDAS ML'!O4357</f>
        <v>No aplica (&lt;$19.990)</v>
      </c>
      <c r="P2109" s="7">
        <f>'MEDIDAS ML'!P4357</f>
        <v>0</v>
      </c>
      <c r="Q2109" s="7">
        <f>'MEDIDAS ML'!Q4357</f>
        <v>700</v>
      </c>
      <c r="R2109" s="23" t="e">
        <f>'MEDIDAS ML'!#REF!</f>
        <v>#REF!</v>
      </c>
      <c r="S2109" s="24" t="e">
        <f>'MEDIDAS ML'!#REF!</f>
        <v>#REF!</v>
      </c>
      <c r="T2109" s="24" t="e">
        <f>'MEDIDAS ML'!#REF!</f>
        <v>#REF!</v>
      </c>
      <c r="U2109" s="24" t="e">
        <f>'MEDIDAS ML'!#REF!</f>
        <v>#REF!</v>
      </c>
      <c r="V2109" s="22" t="e">
        <f>'MEDIDAS ML'!#REF!</f>
        <v>#REF!</v>
      </c>
      <c r="W2109" s="17" t="e">
        <f>'MEDIDAS ML'!#REF!</f>
        <v>#REF!</v>
      </c>
      <c r="X2109" t="e">
        <f>'MEDIDAS ML'!#REF!</f>
        <v>#REF!</v>
      </c>
    </row>
    <row r="2110" spans="1:24" ht="15.75" customHeight="1" x14ac:dyDescent="0.25">
      <c r="A2110" s="6">
        <f>'MEDIDAS ML'!A4358</f>
        <v>123</v>
      </c>
      <c r="B2110" s="15">
        <f>'MEDIDAS ML'!B4358</f>
        <v>123</v>
      </c>
      <c r="C2110" s="6">
        <f>'MEDIDAS ML'!C4358</f>
        <v>123</v>
      </c>
      <c r="D2110" s="6" t="str">
        <f>'MEDIDAS ML'!D4358</f>
        <v>3x11x20 cm - 20 grs</v>
      </c>
      <c r="E2110" s="16">
        <f>'MEDIDAS ML'!E4358</f>
        <v>3</v>
      </c>
      <c r="F2110" s="16">
        <f>'MEDIDAS ML'!F4358</f>
        <v>11</v>
      </c>
      <c r="G2110" s="16">
        <f>'MEDIDAS ML'!G4358</f>
        <v>20</v>
      </c>
      <c r="H2110" s="16">
        <f>'MEDIDAS ML'!H4358</f>
        <v>0.02</v>
      </c>
      <c r="I2110" s="16">
        <f>'MEDIDAS ML'!I4358</f>
        <v>0.16500000000000001</v>
      </c>
      <c r="J2110" s="6" t="str">
        <f>'MEDIDAS ML'!J4358</f>
        <v>Se calcula por P volum</v>
      </c>
      <c r="K2110" s="16">
        <f>'MEDIDAS ML'!K4358</f>
        <v>0.16500000000000001</v>
      </c>
      <c r="L2110" s="7">
        <f>'MEDIDAS ML'!L4358</f>
        <v>5431</v>
      </c>
      <c r="M2110" s="6" t="str">
        <f>'MEDIDAS ML'!M4358</f>
        <v>Hasta $9.989</v>
      </c>
      <c r="N2110" s="7">
        <f>'MEDIDAS ML'!N4358</f>
        <v>700</v>
      </c>
      <c r="O2110" s="6" t="str">
        <f>'MEDIDAS ML'!O4358</f>
        <v>No aplica (&lt;$19.990)</v>
      </c>
      <c r="P2110" s="7">
        <f>'MEDIDAS ML'!P4358</f>
        <v>0</v>
      </c>
      <c r="Q2110" s="7">
        <f>'MEDIDAS ML'!Q4358</f>
        <v>700</v>
      </c>
      <c r="R2110" s="23" t="e">
        <f>'MEDIDAS ML'!#REF!</f>
        <v>#REF!</v>
      </c>
      <c r="S2110" s="24" t="e">
        <f>'MEDIDAS ML'!#REF!</f>
        <v>#REF!</v>
      </c>
      <c r="T2110" s="24" t="e">
        <f>'MEDIDAS ML'!#REF!</f>
        <v>#REF!</v>
      </c>
      <c r="U2110" s="24" t="e">
        <f>'MEDIDAS ML'!#REF!</f>
        <v>#REF!</v>
      </c>
      <c r="V2110" s="22" t="e">
        <f>'MEDIDAS ML'!#REF!</f>
        <v>#REF!</v>
      </c>
      <c r="W2110" s="17" t="e">
        <f>'MEDIDAS ML'!#REF!</f>
        <v>#REF!</v>
      </c>
      <c r="X2110" t="e">
        <f>'MEDIDAS ML'!#REF!</f>
        <v>#REF!</v>
      </c>
    </row>
    <row r="2111" spans="1:24" ht="15.75" customHeight="1" x14ac:dyDescent="0.25">
      <c r="A2111" s="6">
        <f>'MEDIDAS ML'!A3751</f>
        <v>123</v>
      </c>
      <c r="B2111" s="15">
        <f>'MEDIDAS ML'!B3751</f>
        <v>123</v>
      </c>
      <c r="C2111" s="6">
        <f>'MEDIDAS ML'!C3751</f>
        <v>123</v>
      </c>
      <c r="D2111" s="6" t="str">
        <f>'MEDIDAS ML'!D3751</f>
        <v>2x10x21 cm - 132 grs</v>
      </c>
      <c r="E2111" s="16">
        <f>'MEDIDAS ML'!E3751</f>
        <v>2</v>
      </c>
      <c r="F2111" s="16">
        <f>'MEDIDAS ML'!F3751</f>
        <v>10</v>
      </c>
      <c r="G2111" s="16">
        <f>'MEDIDAS ML'!G3751</f>
        <v>21</v>
      </c>
      <c r="H2111" s="16">
        <f>'MEDIDAS ML'!H3751</f>
        <v>0.13200000000000001</v>
      </c>
      <c r="I2111" s="16">
        <f>'MEDIDAS ML'!I3751</f>
        <v>0.105</v>
      </c>
      <c r="J2111" s="6" t="str">
        <f>'MEDIDAS ML'!J3751</f>
        <v>Se calcula por Peso</v>
      </c>
      <c r="K2111" s="16">
        <f>'MEDIDAS ML'!K3751</f>
        <v>0.13200000000000001</v>
      </c>
      <c r="L2111" s="7">
        <f>'MEDIDAS ML'!L3751</f>
        <v>5450</v>
      </c>
      <c r="M2111" s="6" t="str">
        <f>'MEDIDAS ML'!M3751</f>
        <v>Hasta $9.989</v>
      </c>
      <c r="N2111" s="7">
        <f>'MEDIDAS ML'!N3751</f>
        <v>700</v>
      </c>
      <c r="O2111" s="6" t="str">
        <f>'MEDIDAS ML'!O3751</f>
        <v>No aplica (&lt;$19.990)</v>
      </c>
      <c r="P2111" s="7">
        <f>'MEDIDAS ML'!P3751</f>
        <v>0</v>
      </c>
      <c r="Q2111" s="7">
        <f>'MEDIDAS ML'!Q3751</f>
        <v>700</v>
      </c>
      <c r="R2111" s="23" t="e">
        <f>'MEDIDAS ML'!#REF!</f>
        <v>#REF!</v>
      </c>
      <c r="S2111" s="24" t="e">
        <f>'MEDIDAS ML'!#REF!</f>
        <v>#REF!</v>
      </c>
      <c r="T2111" s="24" t="e">
        <f>'MEDIDAS ML'!#REF!</f>
        <v>#REF!</v>
      </c>
      <c r="U2111" s="24" t="e">
        <f>'MEDIDAS ML'!#REF!</f>
        <v>#REF!</v>
      </c>
      <c r="V2111" s="22" t="e">
        <f>'MEDIDAS ML'!#REF!</f>
        <v>#REF!</v>
      </c>
      <c r="W2111" s="17" t="e">
        <f>'MEDIDAS ML'!#REF!</f>
        <v>#REF!</v>
      </c>
      <c r="X2111" t="e">
        <f>'MEDIDAS ML'!#REF!</f>
        <v>#REF!</v>
      </c>
    </row>
    <row r="2112" spans="1:24" ht="15.75" customHeight="1" x14ac:dyDescent="0.25">
      <c r="A2112" s="6">
        <f>'MEDIDAS ML'!A3752</f>
        <v>123</v>
      </c>
      <c r="B2112" s="15">
        <f>'MEDIDAS ML'!B3752</f>
        <v>123</v>
      </c>
      <c r="C2112" s="6">
        <f>'MEDIDAS ML'!C3752</f>
        <v>123</v>
      </c>
      <c r="D2112" s="6" t="str">
        <f>'MEDIDAS ML'!D3752</f>
        <v>2x10x21 cm - 132 grs</v>
      </c>
      <c r="E2112" s="16">
        <f>'MEDIDAS ML'!E3752</f>
        <v>2</v>
      </c>
      <c r="F2112" s="16">
        <f>'MEDIDAS ML'!F3752</f>
        <v>10</v>
      </c>
      <c r="G2112" s="16">
        <f>'MEDIDAS ML'!G3752</f>
        <v>21</v>
      </c>
      <c r="H2112" s="16">
        <f>'MEDIDAS ML'!H3752</f>
        <v>0.13200000000000001</v>
      </c>
      <c r="I2112" s="16">
        <f>'MEDIDAS ML'!I3752</f>
        <v>0.105</v>
      </c>
      <c r="J2112" s="6" t="str">
        <f>'MEDIDAS ML'!J3752</f>
        <v>Se calcula por Peso</v>
      </c>
      <c r="K2112" s="16">
        <f>'MEDIDAS ML'!K3752</f>
        <v>0.13200000000000001</v>
      </c>
      <c r="L2112" s="7">
        <f>'MEDIDAS ML'!L3752</f>
        <v>5450</v>
      </c>
      <c r="M2112" s="6" t="str">
        <f>'MEDIDAS ML'!M3752</f>
        <v>Hasta $9.989</v>
      </c>
      <c r="N2112" s="7">
        <f>'MEDIDAS ML'!N3752</f>
        <v>700</v>
      </c>
      <c r="O2112" s="6" t="str">
        <f>'MEDIDAS ML'!O3752</f>
        <v>No aplica (&lt;$19.990)</v>
      </c>
      <c r="P2112" s="7">
        <f>'MEDIDAS ML'!P3752</f>
        <v>0</v>
      </c>
      <c r="Q2112" s="7">
        <f>'MEDIDAS ML'!Q3752</f>
        <v>700</v>
      </c>
      <c r="R2112" s="23" t="e">
        <f>'MEDIDAS ML'!#REF!</f>
        <v>#REF!</v>
      </c>
      <c r="S2112" s="24" t="e">
        <f>'MEDIDAS ML'!#REF!</f>
        <v>#REF!</v>
      </c>
      <c r="T2112" s="24" t="e">
        <f>'MEDIDAS ML'!#REF!</f>
        <v>#REF!</v>
      </c>
      <c r="U2112" s="24" t="e">
        <f>'MEDIDAS ML'!#REF!</f>
        <v>#REF!</v>
      </c>
      <c r="V2112" s="22" t="e">
        <f>'MEDIDAS ML'!#REF!</f>
        <v>#REF!</v>
      </c>
      <c r="W2112" s="17" t="e">
        <f>'MEDIDAS ML'!#REF!</f>
        <v>#REF!</v>
      </c>
      <c r="X2112" t="e">
        <f>'MEDIDAS ML'!#REF!</f>
        <v>#REF!</v>
      </c>
    </row>
    <row r="2113" spans="1:24" ht="15.75" customHeight="1" x14ac:dyDescent="0.25">
      <c r="A2113" s="6">
        <f>'MEDIDAS ML'!A4286</f>
        <v>123</v>
      </c>
      <c r="B2113" s="15">
        <f>'MEDIDAS ML'!B4286</f>
        <v>123</v>
      </c>
      <c r="C2113" s="6">
        <f>'MEDIDAS ML'!C4286</f>
        <v>123</v>
      </c>
      <c r="D2113" s="6" t="str">
        <f>'MEDIDAS ML'!D4286</f>
        <v>2x8x19 cm - 40 grs</v>
      </c>
      <c r="E2113" s="16">
        <f>'MEDIDAS ML'!E4286</f>
        <v>2</v>
      </c>
      <c r="F2113" s="16">
        <f>'MEDIDAS ML'!F4286</f>
        <v>8</v>
      </c>
      <c r="G2113" s="16">
        <f>'MEDIDAS ML'!G4286</f>
        <v>19</v>
      </c>
      <c r="H2113" s="16">
        <f>'MEDIDAS ML'!H4286</f>
        <v>0.04</v>
      </c>
      <c r="I2113" s="16">
        <f>'MEDIDAS ML'!I4286</f>
        <v>7.5999999999999998E-2</v>
      </c>
      <c r="J2113" s="6" t="str">
        <f>'MEDIDAS ML'!J4286</f>
        <v>Se calcula por P volum</v>
      </c>
      <c r="K2113" s="16">
        <f>'MEDIDAS ML'!K4286</f>
        <v>7.5999999999999998E-2</v>
      </c>
      <c r="L2113" s="7">
        <f>'MEDIDAS ML'!L4286</f>
        <v>5450</v>
      </c>
      <c r="M2113" s="6" t="str">
        <f>'MEDIDAS ML'!M4286</f>
        <v>Hasta $9.989</v>
      </c>
      <c r="N2113" s="7">
        <f>'MEDIDAS ML'!N4286</f>
        <v>700</v>
      </c>
      <c r="O2113" s="6" t="str">
        <f>'MEDIDAS ML'!O4286</f>
        <v>No aplica (&lt;$19.990)</v>
      </c>
      <c r="P2113" s="7">
        <f>'MEDIDAS ML'!P4286</f>
        <v>0</v>
      </c>
      <c r="Q2113" s="7">
        <f>'MEDIDAS ML'!Q4286</f>
        <v>700</v>
      </c>
      <c r="R2113" s="23" t="e">
        <f>'MEDIDAS ML'!#REF!</f>
        <v>#REF!</v>
      </c>
      <c r="S2113" s="24" t="e">
        <f>'MEDIDAS ML'!#REF!</f>
        <v>#REF!</v>
      </c>
      <c r="T2113" s="24" t="e">
        <f>'MEDIDAS ML'!#REF!</f>
        <v>#REF!</v>
      </c>
      <c r="U2113" s="24" t="e">
        <f>'MEDIDAS ML'!#REF!</f>
        <v>#REF!</v>
      </c>
      <c r="V2113" s="22" t="e">
        <f>'MEDIDAS ML'!#REF!</f>
        <v>#REF!</v>
      </c>
      <c r="W2113" s="17" t="e">
        <f>'MEDIDAS ML'!#REF!</f>
        <v>#REF!</v>
      </c>
      <c r="X2113" t="e">
        <f>'MEDIDAS ML'!#REF!</f>
        <v>#REF!</v>
      </c>
    </row>
    <row r="2114" spans="1:24" ht="15.75" customHeight="1" x14ac:dyDescent="0.25">
      <c r="A2114" s="6">
        <f>'MEDIDAS ML'!A4287</f>
        <v>123</v>
      </c>
      <c r="B2114" s="15">
        <f>'MEDIDAS ML'!B4287</f>
        <v>123</v>
      </c>
      <c r="C2114" s="6">
        <f>'MEDIDAS ML'!C4287</f>
        <v>123</v>
      </c>
      <c r="D2114" s="6" t="str">
        <f>'MEDIDAS ML'!D4287</f>
        <v>2x8x19 cm - 40 grs</v>
      </c>
      <c r="E2114" s="16">
        <f>'MEDIDAS ML'!E4287</f>
        <v>2</v>
      </c>
      <c r="F2114" s="16">
        <f>'MEDIDAS ML'!F4287</f>
        <v>8</v>
      </c>
      <c r="G2114" s="16">
        <f>'MEDIDAS ML'!G4287</f>
        <v>19</v>
      </c>
      <c r="H2114" s="16">
        <f>'MEDIDAS ML'!H4287</f>
        <v>0.04</v>
      </c>
      <c r="I2114" s="16">
        <f>'MEDIDAS ML'!I4287</f>
        <v>7.5999999999999998E-2</v>
      </c>
      <c r="J2114" s="6" t="str">
        <f>'MEDIDAS ML'!J4287</f>
        <v>Se calcula por P volum</v>
      </c>
      <c r="K2114" s="16">
        <f>'MEDIDAS ML'!K4287</f>
        <v>7.5999999999999998E-2</v>
      </c>
      <c r="L2114" s="7">
        <f>'MEDIDAS ML'!L4287</f>
        <v>5450</v>
      </c>
      <c r="M2114" s="6" t="str">
        <f>'MEDIDAS ML'!M4287</f>
        <v>Hasta $9.989</v>
      </c>
      <c r="N2114" s="7">
        <f>'MEDIDAS ML'!N4287</f>
        <v>700</v>
      </c>
      <c r="O2114" s="6" t="str">
        <f>'MEDIDAS ML'!O4287</f>
        <v>No aplica (&lt;$19.990)</v>
      </c>
      <c r="P2114" s="7">
        <f>'MEDIDAS ML'!P4287</f>
        <v>0</v>
      </c>
      <c r="Q2114" s="7">
        <f>'MEDIDAS ML'!Q4287</f>
        <v>700</v>
      </c>
      <c r="R2114" s="23" t="e">
        <f>'MEDIDAS ML'!#REF!</f>
        <v>#REF!</v>
      </c>
      <c r="S2114" s="24" t="e">
        <f>'MEDIDAS ML'!#REF!</f>
        <v>#REF!</v>
      </c>
      <c r="T2114" s="24" t="e">
        <f>'MEDIDAS ML'!#REF!</f>
        <v>#REF!</v>
      </c>
      <c r="U2114" s="24" t="e">
        <f>'MEDIDAS ML'!#REF!</f>
        <v>#REF!</v>
      </c>
      <c r="V2114" s="22" t="e">
        <f>'MEDIDAS ML'!#REF!</f>
        <v>#REF!</v>
      </c>
      <c r="W2114" s="17" t="e">
        <f>'MEDIDAS ML'!#REF!</f>
        <v>#REF!</v>
      </c>
      <c r="X2114" t="e">
        <f>'MEDIDAS ML'!#REF!</f>
        <v>#REF!</v>
      </c>
    </row>
    <row r="2115" spans="1:24" ht="15.75" customHeight="1" x14ac:dyDescent="0.25">
      <c r="A2115" s="6">
        <f>'MEDIDAS ML'!A4359</f>
        <v>123</v>
      </c>
      <c r="B2115" s="15">
        <f>'MEDIDAS ML'!B4359</f>
        <v>123</v>
      </c>
      <c r="C2115" s="6">
        <f>'MEDIDAS ML'!C4359</f>
        <v>123</v>
      </c>
      <c r="D2115" s="6" t="str">
        <f>'MEDIDAS ML'!D4359</f>
        <v>2x8x19 cm - 20 grs</v>
      </c>
      <c r="E2115" s="16">
        <f>'MEDIDAS ML'!E4359</f>
        <v>2</v>
      </c>
      <c r="F2115" s="16">
        <f>'MEDIDAS ML'!F4359</f>
        <v>8</v>
      </c>
      <c r="G2115" s="16">
        <f>'MEDIDAS ML'!G4359</f>
        <v>19</v>
      </c>
      <c r="H2115" s="16">
        <f>'MEDIDAS ML'!H4359</f>
        <v>0.02</v>
      </c>
      <c r="I2115" s="16">
        <f>'MEDIDAS ML'!I4359</f>
        <v>7.5999999999999998E-2</v>
      </c>
      <c r="J2115" s="6" t="str">
        <f>'MEDIDAS ML'!J4359</f>
        <v>Se calcula por P volum</v>
      </c>
      <c r="K2115" s="16">
        <f>'MEDIDAS ML'!K4359</f>
        <v>7.5999999999999998E-2</v>
      </c>
      <c r="L2115" s="7">
        <f>'MEDIDAS ML'!L4359</f>
        <v>5450</v>
      </c>
      <c r="M2115" s="6" t="str">
        <f>'MEDIDAS ML'!M4359</f>
        <v>Hasta $9.989</v>
      </c>
      <c r="N2115" s="7">
        <f>'MEDIDAS ML'!N4359</f>
        <v>700</v>
      </c>
      <c r="O2115" s="6" t="str">
        <f>'MEDIDAS ML'!O4359</f>
        <v>No aplica (&lt;$19.990)</v>
      </c>
      <c r="P2115" s="7">
        <f>'MEDIDAS ML'!P4359</f>
        <v>0</v>
      </c>
      <c r="Q2115" s="7">
        <f>'MEDIDAS ML'!Q4359</f>
        <v>700</v>
      </c>
      <c r="R2115" s="23" t="e">
        <f>'MEDIDAS ML'!#REF!</f>
        <v>#REF!</v>
      </c>
      <c r="S2115" s="24" t="e">
        <f>'MEDIDAS ML'!#REF!</f>
        <v>#REF!</v>
      </c>
      <c r="T2115" s="24" t="e">
        <f>'MEDIDAS ML'!#REF!</f>
        <v>#REF!</v>
      </c>
      <c r="U2115" s="24" t="e">
        <f>'MEDIDAS ML'!#REF!</f>
        <v>#REF!</v>
      </c>
      <c r="V2115" s="22" t="e">
        <f>'MEDIDAS ML'!#REF!</f>
        <v>#REF!</v>
      </c>
      <c r="W2115" s="17" t="e">
        <f>'MEDIDAS ML'!#REF!</f>
        <v>#REF!</v>
      </c>
      <c r="X2115" t="e">
        <f>'MEDIDAS ML'!#REF!</f>
        <v>#REF!</v>
      </c>
    </row>
    <row r="2116" spans="1:24" ht="15.75" customHeight="1" x14ac:dyDescent="0.25">
      <c r="A2116" s="6">
        <f>'MEDIDAS ML'!A4360</f>
        <v>123</v>
      </c>
      <c r="B2116" s="15">
        <f>'MEDIDAS ML'!B4360</f>
        <v>123</v>
      </c>
      <c r="C2116" s="6">
        <f>'MEDIDAS ML'!C4360</f>
        <v>123</v>
      </c>
      <c r="D2116" s="6" t="str">
        <f>'MEDIDAS ML'!D4360</f>
        <v>2x8x19 cm - 20 grs</v>
      </c>
      <c r="E2116" s="16">
        <f>'MEDIDAS ML'!E4360</f>
        <v>2</v>
      </c>
      <c r="F2116" s="16">
        <f>'MEDIDAS ML'!F4360</f>
        <v>8</v>
      </c>
      <c r="G2116" s="16">
        <f>'MEDIDAS ML'!G4360</f>
        <v>19</v>
      </c>
      <c r="H2116" s="16">
        <f>'MEDIDAS ML'!H4360</f>
        <v>0.02</v>
      </c>
      <c r="I2116" s="16">
        <f>'MEDIDAS ML'!I4360</f>
        <v>7.5999999999999998E-2</v>
      </c>
      <c r="J2116" s="6" t="str">
        <f>'MEDIDAS ML'!J4360</f>
        <v>Se calcula por P volum</v>
      </c>
      <c r="K2116" s="16">
        <f>'MEDIDAS ML'!K4360</f>
        <v>7.5999999999999998E-2</v>
      </c>
      <c r="L2116" s="7">
        <f>'MEDIDAS ML'!L4360</f>
        <v>5450</v>
      </c>
      <c r="M2116" s="6" t="str">
        <f>'MEDIDAS ML'!M4360</f>
        <v>Hasta $9.989</v>
      </c>
      <c r="N2116" s="7">
        <f>'MEDIDAS ML'!N4360</f>
        <v>700</v>
      </c>
      <c r="O2116" s="6" t="str">
        <f>'MEDIDAS ML'!O4360</f>
        <v>No aplica (&lt;$19.990)</v>
      </c>
      <c r="P2116" s="7">
        <f>'MEDIDAS ML'!P4360</f>
        <v>0</v>
      </c>
      <c r="Q2116" s="7">
        <f>'MEDIDAS ML'!Q4360</f>
        <v>700</v>
      </c>
      <c r="R2116" s="23" t="e">
        <f>'MEDIDAS ML'!#REF!</f>
        <v>#REF!</v>
      </c>
      <c r="S2116" s="24" t="e">
        <f>'MEDIDAS ML'!#REF!</f>
        <v>#REF!</v>
      </c>
      <c r="T2116" s="24" t="e">
        <f>'MEDIDAS ML'!#REF!</f>
        <v>#REF!</v>
      </c>
      <c r="U2116" s="24" t="e">
        <f>'MEDIDAS ML'!#REF!</f>
        <v>#REF!</v>
      </c>
      <c r="V2116" s="22" t="e">
        <f>'MEDIDAS ML'!#REF!</f>
        <v>#REF!</v>
      </c>
      <c r="W2116" s="17" t="e">
        <f>'MEDIDAS ML'!#REF!</f>
        <v>#REF!</v>
      </c>
      <c r="X2116" t="e">
        <f>'MEDIDAS ML'!#REF!</f>
        <v>#REF!</v>
      </c>
    </row>
    <row r="2117" spans="1:24" ht="15.75" customHeight="1" x14ac:dyDescent="0.25">
      <c r="A2117" s="6">
        <f>'MEDIDAS ML'!A4361</f>
        <v>123</v>
      </c>
      <c r="B2117" s="15">
        <f>'MEDIDAS ML'!B4361</f>
        <v>123</v>
      </c>
      <c r="C2117" s="6">
        <f>'MEDIDAS ML'!C4361</f>
        <v>123</v>
      </c>
      <c r="D2117" s="6" t="str">
        <f>'MEDIDAS ML'!D4361</f>
        <v>2x8x19 cm - 20 grs</v>
      </c>
      <c r="E2117" s="16">
        <f>'MEDIDAS ML'!E4361</f>
        <v>2</v>
      </c>
      <c r="F2117" s="16">
        <f>'MEDIDAS ML'!F4361</f>
        <v>8</v>
      </c>
      <c r="G2117" s="16">
        <f>'MEDIDAS ML'!G4361</f>
        <v>19</v>
      </c>
      <c r="H2117" s="16">
        <f>'MEDIDAS ML'!H4361</f>
        <v>0.02</v>
      </c>
      <c r="I2117" s="16">
        <f>'MEDIDAS ML'!I4361</f>
        <v>7.5999999999999998E-2</v>
      </c>
      <c r="J2117" s="6" t="str">
        <f>'MEDIDAS ML'!J4361</f>
        <v>Se calcula por P volum</v>
      </c>
      <c r="K2117" s="16">
        <f>'MEDIDAS ML'!K4361</f>
        <v>7.5999999999999998E-2</v>
      </c>
      <c r="L2117" s="7">
        <f>'MEDIDAS ML'!L4361</f>
        <v>5450</v>
      </c>
      <c r="M2117" s="6" t="str">
        <f>'MEDIDAS ML'!M4361</f>
        <v>Hasta $9.989</v>
      </c>
      <c r="N2117" s="7">
        <f>'MEDIDAS ML'!N4361</f>
        <v>700</v>
      </c>
      <c r="O2117" s="6" t="str">
        <f>'MEDIDAS ML'!O4361</f>
        <v>No aplica (&lt;$19.990)</v>
      </c>
      <c r="P2117" s="7">
        <f>'MEDIDAS ML'!P4361</f>
        <v>0</v>
      </c>
      <c r="Q2117" s="7">
        <f>'MEDIDAS ML'!Q4361</f>
        <v>700</v>
      </c>
      <c r="R2117" s="23" t="e">
        <f>'MEDIDAS ML'!#REF!</f>
        <v>#REF!</v>
      </c>
      <c r="S2117" s="24" t="e">
        <f>'MEDIDAS ML'!#REF!</f>
        <v>#REF!</v>
      </c>
      <c r="T2117" s="24" t="e">
        <f>'MEDIDAS ML'!#REF!</f>
        <v>#REF!</v>
      </c>
      <c r="U2117" s="24" t="e">
        <f>'MEDIDAS ML'!#REF!</f>
        <v>#REF!</v>
      </c>
      <c r="V2117" s="22" t="e">
        <f>'MEDIDAS ML'!#REF!</f>
        <v>#REF!</v>
      </c>
      <c r="W2117" s="17" t="e">
        <f>'MEDIDAS ML'!#REF!</f>
        <v>#REF!</v>
      </c>
      <c r="X2117" t="e">
        <f>'MEDIDAS ML'!#REF!</f>
        <v>#REF!</v>
      </c>
    </row>
    <row r="2118" spans="1:24" ht="15.75" customHeight="1" x14ac:dyDescent="0.25">
      <c r="A2118" s="6">
        <f>'MEDIDAS ML'!A4362</f>
        <v>123</v>
      </c>
      <c r="B2118" s="15">
        <f>'MEDIDAS ML'!B4362</f>
        <v>123</v>
      </c>
      <c r="C2118" s="6">
        <f>'MEDIDAS ML'!C4362</f>
        <v>123</v>
      </c>
      <c r="D2118" s="6" t="str">
        <f>'MEDIDAS ML'!D4362</f>
        <v>2x8x19 cm - 20 grs</v>
      </c>
      <c r="E2118" s="16">
        <f>'MEDIDAS ML'!E4362</f>
        <v>2</v>
      </c>
      <c r="F2118" s="16">
        <f>'MEDIDAS ML'!F4362</f>
        <v>8</v>
      </c>
      <c r="G2118" s="16">
        <f>'MEDIDAS ML'!G4362</f>
        <v>19</v>
      </c>
      <c r="H2118" s="16">
        <f>'MEDIDAS ML'!H4362</f>
        <v>0.02</v>
      </c>
      <c r="I2118" s="16">
        <f>'MEDIDAS ML'!I4362</f>
        <v>7.5999999999999998E-2</v>
      </c>
      <c r="J2118" s="6" t="str">
        <f>'MEDIDAS ML'!J4362</f>
        <v>Se calcula por P volum</v>
      </c>
      <c r="K2118" s="16">
        <f>'MEDIDAS ML'!K4362</f>
        <v>7.5999999999999998E-2</v>
      </c>
      <c r="L2118" s="7">
        <f>'MEDIDAS ML'!L4362</f>
        <v>5450</v>
      </c>
      <c r="M2118" s="6" t="str">
        <f>'MEDIDAS ML'!M4362</f>
        <v>Hasta $9.989</v>
      </c>
      <c r="N2118" s="7">
        <f>'MEDIDAS ML'!N4362</f>
        <v>700</v>
      </c>
      <c r="O2118" s="6" t="str">
        <f>'MEDIDAS ML'!O4362</f>
        <v>No aplica (&lt;$19.990)</v>
      </c>
      <c r="P2118" s="7">
        <f>'MEDIDAS ML'!P4362</f>
        <v>0</v>
      </c>
      <c r="Q2118" s="7">
        <f>'MEDIDAS ML'!Q4362</f>
        <v>700</v>
      </c>
      <c r="R2118" s="23" t="e">
        <f>'MEDIDAS ML'!#REF!</f>
        <v>#REF!</v>
      </c>
      <c r="S2118" s="24" t="e">
        <f>'MEDIDAS ML'!#REF!</f>
        <v>#REF!</v>
      </c>
      <c r="T2118" s="24" t="e">
        <f>'MEDIDAS ML'!#REF!</f>
        <v>#REF!</v>
      </c>
      <c r="U2118" s="24" t="e">
        <f>'MEDIDAS ML'!#REF!</f>
        <v>#REF!</v>
      </c>
      <c r="V2118" s="22" t="e">
        <f>'MEDIDAS ML'!#REF!</f>
        <v>#REF!</v>
      </c>
      <c r="W2118" s="17" t="e">
        <f>'MEDIDAS ML'!#REF!</f>
        <v>#REF!</v>
      </c>
      <c r="X2118" t="e">
        <f>'MEDIDAS ML'!#REF!</f>
        <v>#REF!</v>
      </c>
    </row>
    <row r="2119" spans="1:24" ht="15.75" customHeight="1" x14ac:dyDescent="0.25">
      <c r="A2119" s="6">
        <f>'MEDIDAS ML'!A4363</f>
        <v>123</v>
      </c>
      <c r="B2119" s="15">
        <f>'MEDIDAS ML'!B4363</f>
        <v>123</v>
      </c>
      <c r="C2119" s="6">
        <f>'MEDIDAS ML'!C4363</f>
        <v>123</v>
      </c>
      <c r="D2119" s="6" t="str">
        <f>'MEDIDAS ML'!D4363</f>
        <v>2x8x19 cm - 20 grs</v>
      </c>
      <c r="E2119" s="16">
        <f>'MEDIDAS ML'!E4363</f>
        <v>2</v>
      </c>
      <c r="F2119" s="16">
        <f>'MEDIDAS ML'!F4363</f>
        <v>8</v>
      </c>
      <c r="G2119" s="16">
        <f>'MEDIDAS ML'!G4363</f>
        <v>19</v>
      </c>
      <c r="H2119" s="16">
        <f>'MEDIDAS ML'!H4363</f>
        <v>0.02</v>
      </c>
      <c r="I2119" s="16">
        <f>'MEDIDAS ML'!I4363</f>
        <v>7.5999999999999998E-2</v>
      </c>
      <c r="J2119" s="6" t="str">
        <f>'MEDIDAS ML'!J4363</f>
        <v>Se calcula por P volum</v>
      </c>
      <c r="K2119" s="16">
        <f>'MEDIDAS ML'!K4363</f>
        <v>7.5999999999999998E-2</v>
      </c>
      <c r="L2119" s="7">
        <f>'MEDIDAS ML'!L4363</f>
        <v>5450</v>
      </c>
      <c r="M2119" s="6" t="str">
        <f>'MEDIDAS ML'!M4363</f>
        <v>Hasta $9.989</v>
      </c>
      <c r="N2119" s="7">
        <f>'MEDIDAS ML'!N4363</f>
        <v>700</v>
      </c>
      <c r="O2119" s="6" t="str">
        <f>'MEDIDAS ML'!O4363</f>
        <v>No aplica (&lt;$19.990)</v>
      </c>
      <c r="P2119" s="7">
        <f>'MEDIDAS ML'!P4363</f>
        <v>0</v>
      </c>
      <c r="Q2119" s="7">
        <f>'MEDIDAS ML'!Q4363</f>
        <v>700</v>
      </c>
      <c r="R2119" s="23" t="e">
        <f>'MEDIDAS ML'!#REF!</f>
        <v>#REF!</v>
      </c>
      <c r="S2119" s="24" t="e">
        <f>'MEDIDAS ML'!#REF!</f>
        <v>#REF!</v>
      </c>
      <c r="T2119" s="24" t="e">
        <f>'MEDIDAS ML'!#REF!</f>
        <v>#REF!</v>
      </c>
      <c r="U2119" s="24" t="e">
        <f>'MEDIDAS ML'!#REF!</f>
        <v>#REF!</v>
      </c>
      <c r="V2119" s="22" t="e">
        <f>'MEDIDAS ML'!#REF!</f>
        <v>#REF!</v>
      </c>
      <c r="W2119" s="17" t="e">
        <f>'MEDIDAS ML'!#REF!</f>
        <v>#REF!</v>
      </c>
      <c r="X2119" t="e">
        <f>'MEDIDAS ML'!#REF!</f>
        <v>#REF!</v>
      </c>
    </row>
    <row r="2120" spans="1:24" ht="15.75" customHeight="1" x14ac:dyDescent="0.25">
      <c r="A2120" s="6">
        <f>'MEDIDAS ML'!A4364</f>
        <v>123</v>
      </c>
      <c r="B2120" s="15">
        <f>'MEDIDAS ML'!B4364</f>
        <v>123</v>
      </c>
      <c r="C2120" s="6">
        <f>'MEDIDAS ML'!C4364</f>
        <v>123</v>
      </c>
      <c r="D2120" s="6" t="str">
        <f>'MEDIDAS ML'!D4364</f>
        <v>2x8x19 cm - 20 grs</v>
      </c>
      <c r="E2120" s="16">
        <f>'MEDIDAS ML'!E4364</f>
        <v>2</v>
      </c>
      <c r="F2120" s="16">
        <f>'MEDIDAS ML'!F4364</f>
        <v>8</v>
      </c>
      <c r="G2120" s="16">
        <f>'MEDIDAS ML'!G4364</f>
        <v>19</v>
      </c>
      <c r="H2120" s="16">
        <f>'MEDIDAS ML'!H4364</f>
        <v>0.02</v>
      </c>
      <c r="I2120" s="16">
        <f>'MEDIDAS ML'!I4364</f>
        <v>7.5999999999999998E-2</v>
      </c>
      <c r="J2120" s="6" t="str">
        <f>'MEDIDAS ML'!J4364</f>
        <v>Se calcula por P volum</v>
      </c>
      <c r="K2120" s="16">
        <f>'MEDIDAS ML'!K4364</f>
        <v>7.5999999999999998E-2</v>
      </c>
      <c r="L2120" s="7">
        <f>'MEDIDAS ML'!L4364</f>
        <v>5450</v>
      </c>
      <c r="M2120" s="6" t="str">
        <f>'MEDIDAS ML'!M4364</f>
        <v>Hasta $9.989</v>
      </c>
      <c r="N2120" s="7">
        <f>'MEDIDAS ML'!N4364</f>
        <v>700</v>
      </c>
      <c r="O2120" s="6" t="str">
        <f>'MEDIDAS ML'!O4364</f>
        <v>No aplica (&lt;$19.990)</v>
      </c>
      <c r="P2120" s="7">
        <f>'MEDIDAS ML'!P4364</f>
        <v>0</v>
      </c>
      <c r="Q2120" s="7">
        <f>'MEDIDAS ML'!Q4364</f>
        <v>700</v>
      </c>
      <c r="R2120" s="23" t="e">
        <f>'MEDIDAS ML'!#REF!</f>
        <v>#REF!</v>
      </c>
      <c r="S2120" s="24" t="e">
        <f>'MEDIDAS ML'!#REF!</f>
        <v>#REF!</v>
      </c>
      <c r="T2120" s="24" t="e">
        <f>'MEDIDAS ML'!#REF!</f>
        <v>#REF!</v>
      </c>
      <c r="U2120" s="24" t="e">
        <f>'MEDIDAS ML'!#REF!</f>
        <v>#REF!</v>
      </c>
      <c r="V2120" s="22" t="e">
        <f>'MEDIDAS ML'!#REF!</f>
        <v>#REF!</v>
      </c>
      <c r="W2120" s="17" t="e">
        <f>'MEDIDAS ML'!#REF!</f>
        <v>#REF!</v>
      </c>
      <c r="X2120" t="e">
        <f>'MEDIDAS ML'!#REF!</f>
        <v>#REF!</v>
      </c>
    </row>
    <row r="2121" spans="1:24" ht="15.75" customHeight="1" x14ac:dyDescent="0.25">
      <c r="A2121" s="6">
        <f>'MEDIDAS ML'!A4365</f>
        <v>123</v>
      </c>
      <c r="B2121" s="15">
        <f>'MEDIDAS ML'!B4365</f>
        <v>123</v>
      </c>
      <c r="C2121" s="6">
        <f>'MEDIDAS ML'!C4365</f>
        <v>123</v>
      </c>
      <c r="D2121" s="6" t="str">
        <f>'MEDIDAS ML'!D4365</f>
        <v>2x8x19 cm - 20 grs</v>
      </c>
      <c r="E2121" s="16">
        <f>'MEDIDAS ML'!E4365</f>
        <v>2</v>
      </c>
      <c r="F2121" s="16">
        <f>'MEDIDAS ML'!F4365</f>
        <v>8</v>
      </c>
      <c r="G2121" s="16">
        <f>'MEDIDAS ML'!G4365</f>
        <v>19</v>
      </c>
      <c r="H2121" s="16">
        <f>'MEDIDAS ML'!H4365</f>
        <v>0.02</v>
      </c>
      <c r="I2121" s="16">
        <f>'MEDIDAS ML'!I4365</f>
        <v>7.5999999999999998E-2</v>
      </c>
      <c r="J2121" s="6" t="str">
        <f>'MEDIDAS ML'!J4365</f>
        <v>Se calcula por P volum</v>
      </c>
      <c r="K2121" s="16">
        <f>'MEDIDAS ML'!K4365</f>
        <v>7.5999999999999998E-2</v>
      </c>
      <c r="L2121" s="7">
        <f>'MEDIDAS ML'!L4365</f>
        <v>5450</v>
      </c>
      <c r="M2121" s="6" t="str">
        <f>'MEDIDAS ML'!M4365</f>
        <v>Hasta $9.989</v>
      </c>
      <c r="N2121" s="7">
        <f>'MEDIDAS ML'!N4365</f>
        <v>700</v>
      </c>
      <c r="O2121" s="6" t="str">
        <f>'MEDIDAS ML'!O4365</f>
        <v>No aplica (&lt;$19.990)</v>
      </c>
      <c r="P2121" s="7">
        <f>'MEDIDAS ML'!P4365</f>
        <v>0</v>
      </c>
      <c r="Q2121" s="7">
        <f>'MEDIDAS ML'!Q4365</f>
        <v>700</v>
      </c>
      <c r="R2121" s="23" t="e">
        <f>'MEDIDAS ML'!#REF!</f>
        <v>#REF!</v>
      </c>
      <c r="S2121" s="24" t="e">
        <f>'MEDIDAS ML'!#REF!</f>
        <v>#REF!</v>
      </c>
      <c r="T2121" s="24" t="e">
        <f>'MEDIDAS ML'!#REF!</f>
        <v>#REF!</v>
      </c>
      <c r="U2121" s="24" t="e">
        <f>'MEDIDAS ML'!#REF!</f>
        <v>#REF!</v>
      </c>
      <c r="V2121" s="22" t="e">
        <f>'MEDIDAS ML'!#REF!</f>
        <v>#REF!</v>
      </c>
      <c r="W2121" s="17" t="e">
        <f>'MEDIDAS ML'!#REF!</f>
        <v>#REF!</v>
      </c>
      <c r="X2121" t="e">
        <f>'MEDIDAS ML'!#REF!</f>
        <v>#REF!</v>
      </c>
    </row>
    <row r="2122" spans="1:24" ht="15.75" customHeight="1" x14ac:dyDescent="0.25">
      <c r="A2122" s="6">
        <f>'MEDIDAS ML'!A4366</f>
        <v>123</v>
      </c>
      <c r="B2122" s="15">
        <f>'MEDIDAS ML'!B4366</f>
        <v>123</v>
      </c>
      <c r="C2122" s="6">
        <f>'MEDIDAS ML'!C4366</f>
        <v>123</v>
      </c>
      <c r="D2122" s="6" t="str">
        <f>'MEDIDAS ML'!D4366</f>
        <v>2x8x19 cm - 20 grs</v>
      </c>
      <c r="E2122" s="16">
        <f>'MEDIDAS ML'!E4366</f>
        <v>2</v>
      </c>
      <c r="F2122" s="16">
        <f>'MEDIDAS ML'!F4366</f>
        <v>8</v>
      </c>
      <c r="G2122" s="16">
        <f>'MEDIDAS ML'!G4366</f>
        <v>19</v>
      </c>
      <c r="H2122" s="16">
        <f>'MEDIDAS ML'!H4366</f>
        <v>0.02</v>
      </c>
      <c r="I2122" s="16">
        <f>'MEDIDAS ML'!I4366</f>
        <v>7.5999999999999998E-2</v>
      </c>
      <c r="J2122" s="6" t="str">
        <f>'MEDIDAS ML'!J4366</f>
        <v>Se calcula por P volum</v>
      </c>
      <c r="K2122" s="16">
        <f>'MEDIDAS ML'!K4366</f>
        <v>7.5999999999999998E-2</v>
      </c>
      <c r="L2122" s="7">
        <f>'MEDIDAS ML'!L4366</f>
        <v>5450</v>
      </c>
      <c r="M2122" s="6" t="str">
        <f>'MEDIDAS ML'!M4366</f>
        <v>Hasta $9.989</v>
      </c>
      <c r="N2122" s="7">
        <f>'MEDIDAS ML'!N4366</f>
        <v>700</v>
      </c>
      <c r="O2122" s="6" t="str">
        <f>'MEDIDAS ML'!O4366</f>
        <v>No aplica (&lt;$19.990)</v>
      </c>
      <c r="P2122" s="7">
        <f>'MEDIDAS ML'!P4366</f>
        <v>0</v>
      </c>
      <c r="Q2122" s="7">
        <f>'MEDIDAS ML'!Q4366</f>
        <v>700</v>
      </c>
      <c r="R2122" s="23" t="e">
        <f>'MEDIDAS ML'!#REF!</f>
        <v>#REF!</v>
      </c>
      <c r="S2122" s="24" t="e">
        <f>'MEDIDAS ML'!#REF!</f>
        <v>#REF!</v>
      </c>
      <c r="T2122" s="24" t="e">
        <f>'MEDIDAS ML'!#REF!</f>
        <v>#REF!</v>
      </c>
      <c r="U2122" s="24" t="e">
        <f>'MEDIDAS ML'!#REF!</f>
        <v>#REF!</v>
      </c>
      <c r="V2122" s="22" t="e">
        <f>'MEDIDAS ML'!#REF!</f>
        <v>#REF!</v>
      </c>
      <c r="W2122" s="17" t="e">
        <f>'MEDIDAS ML'!#REF!</f>
        <v>#REF!</v>
      </c>
      <c r="X2122" t="e">
        <f>'MEDIDAS ML'!#REF!</f>
        <v>#REF!</v>
      </c>
    </row>
    <row r="2123" spans="1:24" ht="15.75" customHeight="1" x14ac:dyDescent="0.25">
      <c r="A2123" s="6">
        <f>'MEDIDAS ML'!A760</f>
        <v>123</v>
      </c>
      <c r="B2123" s="15">
        <f>'MEDIDAS ML'!B760</f>
        <v>123</v>
      </c>
      <c r="C2123" s="6">
        <f>'MEDIDAS ML'!C760</f>
        <v>123</v>
      </c>
      <c r="D2123" s="6" t="str">
        <f>'MEDIDAS ML'!D760</f>
        <v>3x198x3 cm - 2107 grs</v>
      </c>
      <c r="E2123" s="16">
        <f>'MEDIDAS ML'!E760</f>
        <v>3</v>
      </c>
      <c r="F2123" s="16">
        <f>'MEDIDAS ML'!F760</f>
        <v>198</v>
      </c>
      <c r="G2123" s="16">
        <f>'MEDIDAS ML'!G760</f>
        <v>3</v>
      </c>
      <c r="H2123" s="16">
        <f>'MEDIDAS ML'!H760</f>
        <v>2.1070000000000002</v>
      </c>
      <c r="I2123" s="16">
        <f>'MEDIDAS ML'!I760</f>
        <v>0.44550000000000001</v>
      </c>
      <c r="J2123" s="6" t="str">
        <f>'MEDIDAS ML'!J760</f>
        <v>Se calcula por Peso</v>
      </c>
      <c r="K2123" s="16">
        <f>'MEDIDAS ML'!K760</f>
        <v>2.1070000000000002</v>
      </c>
      <c r="L2123" s="7">
        <f>'MEDIDAS ML'!L760</f>
        <v>5490</v>
      </c>
      <c r="M2123" s="6" t="str">
        <f>'MEDIDAS ML'!M760</f>
        <v>Hasta $9.989</v>
      </c>
      <c r="N2123" s="7">
        <f>'MEDIDAS ML'!N760</f>
        <v>700</v>
      </c>
      <c r="O2123" s="6" t="str">
        <f>'MEDIDAS ML'!O760</f>
        <v>No aplica (&lt;$19.990)</v>
      </c>
      <c r="P2123" s="7">
        <f>'MEDIDAS ML'!P760</f>
        <v>0</v>
      </c>
      <c r="Q2123" s="7">
        <f>'MEDIDAS ML'!Q760</f>
        <v>700</v>
      </c>
      <c r="R2123" s="23" t="e">
        <f>'MEDIDAS ML'!#REF!</f>
        <v>#REF!</v>
      </c>
      <c r="S2123" s="24" t="e">
        <f>'MEDIDAS ML'!#REF!</f>
        <v>#REF!</v>
      </c>
      <c r="T2123" s="24" t="e">
        <f>'MEDIDAS ML'!#REF!</f>
        <v>#REF!</v>
      </c>
      <c r="U2123" s="24" t="e">
        <f>'MEDIDAS ML'!#REF!</f>
        <v>#REF!</v>
      </c>
      <c r="V2123" s="22" t="e">
        <f>'MEDIDAS ML'!#REF!</f>
        <v>#REF!</v>
      </c>
      <c r="W2123" s="17" t="e">
        <f>'MEDIDAS ML'!#REF!</f>
        <v>#REF!</v>
      </c>
      <c r="X2123" t="e">
        <f>'MEDIDAS ML'!#REF!</f>
        <v>#REF!</v>
      </c>
    </row>
    <row r="2124" spans="1:24" ht="15.75" customHeight="1" x14ac:dyDescent="0.25">
      <c r="A2124" s="6">
        <f>'MEDIDAS ML'!A1105</f>
        <v>123</v>
      </c>
      <c r="B2124" s="15">
        <f>'MEDIDAS ML'!B1105</f>
        <v>123</v>
      </c>
      <c r="C2124" s="6">
        <f>'MEDIDAS ML'!C1105</f>
        <v>123</v>
      </c>
      <c r="D2124" s="6" t="str">
        <f>'MEDIDAS ML'!D1105</f>
        <v>9x20x28 cm - 1230 grs</v>
      </c>
      <c r="E2124" s="16">
        <f>'MEDIDAS ML'!E1105</f>
        <v>9</v>
      </c>
      <c r="F2124" s="16">
        <f>'MEDIDAS ML'!F1105</f>
        <v>20</v>
      </c>
      <c r="G2124" s="16">
        <f>'MEDIDAS ML'!G1105</f>
        <v>28</v>
      </c>
      <c r="H2124" s="16">
        <f>'MEDIDAS ML'!H1105</f>
        <v>1.23</v>
      </c>
      <c r="I2124" s="16">
        <f>'MEDIDAS ML'!I1105</f>
        <v>1.26</v>
      </c>
      <c r="J2124" s="6" t="str">
        <f>'MEDIDAS ML'!J1105</f>
        <v>Se calcula por P volum</v>
      </c>
      <c r="K2124" s="16">
        <f>'MEDIDAS ML'!K1105</f>
        <v>1.26</v>
      </c>
      <c r="L2124" s="7">
        <f>'MEDIDAS ML'!L1105</f>
        <v>5490</v>
      </c>
      <c r="M2124" s="6" t="str">
        <f>'MEDIDAS ML'!M1105</f>
        <v>Hasta $9.989</v>
      </c>
      <c r="N2124" s="7">
        <f>'MEDIDAS ML'!N1105</f>
        <v>700</v>
      </c>
      <c r="O2124" s="6" t="str">
        <f>'MEDIDAS ML'!O1105</f>
        <v>No aplica (&lt;$19.990)</v>
      </c>
      <c r="P2124" s="7">
        <f>'MEDIDAS ML'!P1105</f>
        <v>0</v>
      </c>
      <c r="Q2124" s="7">
        <f>'MEDIDAS ML'!Q1105</f>
        <v>700</v>
      </c>
      <c r="R2124" s="23" t="e">
        <f>'MEDIDAS ML'!#REF!</f>
        <v>#REF!</v>
      </c>
      <c r="S2124" s="24" t="e">
        <f>'MEDIDAS ML'!#REF!</f>
        <v>#REF!</v>
      </c>
      <c r="T2124" s="24" t="e">
        <f>'MEDIDAS ML'!#REF!</f>
        <v>#REF!</v>
      </c>
      <c r="U2124" s="24" t="e">
        <f>'MEDIDAS ML'!#REF!</f>
        <v>#REF!</v>
      </c>
      <c r="V2124" s="22" t="e">
        <f>'MEDIDAS ML'!#REF!</f>
        <v>#REF!</v>
      </c>
      <c r="W2124" s="17" t="e">
        <f>'MEDIDAS ML'!#REF!</f>
        <v>#REF!</v>
      </c>
      <c r="X2124" t="e">
        <f>'MEDIDAS ML'!#REF!</f>
        <v>#REF!</v>
      </c>
    </row>
    <row r="2125" spans="1:24" ht="15.75" customHeight="1" x14ac:dyDescent="0.25">
      <c r="A2125" s="6">
        <f>'MEDIDAS ML'!A1180</f>
        <v>123</v>
      </c>
      <c r="B2125" s="15">
        <f>'MEDIDAS ML'!B1180</f>
        <v>123</v>
      </c>
      <c r="C2125" s="6">
        <f>'MEDIDAS ML'!C1180</f>
        <v>123</v>
      </c>
      <c r="D2125" s="6" t="str">
        <f>'MEDIDAS ML'!D1180</f>
        <v>10x12x23 cm - 1120 grs</v>
      </c>
      <c r="E2125" s="16">
        <f>'MEDIDAS ML'!E1180</f>
        <v>10</v>
      </c>
      <c r="F2125" s="16">
        <f>'MEDIDAS ML'!F1180</f>
        <v>12</v>
      </c>
      <c r="G2125" s="16">
        <f>'MEDIDAS ML'!G1180</f>
        <v>23</v>
      </c>
      <c r="H2125" s="16">
        <f>'MEDIDAS ML'!H1180</f>
        <v>1.1200000000000001</v>
      </c>
      <c r="I2125" s="16">
        <f>'MEDIDAS ML'!I1180</f>
        <v>0.69</v>
      </c>
      <c r="J2125" s="6" t="str">
        <f>'MEDIDAS ML'!J1180</f>
        <v>Se calcula por Peso</v>
      </c>
      <c r="K2125" s="16">
        <f>'MEDIDAS ML'!K1180</f>
        <v>1.1200000000000001</v>
      </c>
      <c r="L2125" s="7">
        <f>'MEDIDAS ML'!L1180</f>
        <v>5490</v>
      </c>
      <c r="M2125" s="6" t="str">
        <f>'MEDIDAS ML'!M1180</f>
        <v>Hasta $9.989</v>
      </c>
      <c r="N2125" s="7">
        <f>'MEDIDAS ML'!N1180</f>
        <v>700</v>
      </c>
      <c r="O2125" s="6" t="str">
        <f>'MEDIDAS ML'!O1180</f>
        <v>No aplica (&lt;$19.990)</v>
      </c>
      <c r="P2125" s="7">
        <f>'MEDIDAS ML'!P1180</f>
        <v>0</v>
      </c>
      <c r="Q2125" s="7">
        <f>'MEDIDAS ML'!Q1180</f>
        <v>700</v>
      </c>
      <c r="R2125" s="23" t="e">
        <f>'MEDIDAS ML'!#REF!</f>
        <v>#REF!</v>
      </c>
      <c r="S2125" s="24" t="e">
        <f>'MEDIDAS ML'!#REF!</f>
        <v>#REF!</v>
      </c>
      <c r="T2125" s="24" t="e">
        <f>'MEDIDAS ML'!#REF!</f>
        <v>#REF!</v>
      </c>
      <c r="U2125" s="24" t="e">
        <f>'MEDIDAS ML'!#REF!</f>
        <v>#REF!</v>
      </c>
      <c r="V2125" s="22" t="e">
        <f>'MEDIDAS ML'!#REF!</f>
        <v>#REF!</v>
      </c>
      <c r="W2125" s="17" t="e">
        <f>'MEDIDAS ML'!#REF!</f>
        <v>#REF!</v>
      </c>
      <c r="X2125" t="e">
        <f>'MEDIDAS ML'!#REF!</f>
        <v>#REF!</v>
      </c>
    </row>
    <row r="2126" spans="1:24" ht="15.75" customHeight="1" x14ac:dyDescent="0.25">
      <c r="A2126" s="6">
        <f>'MEDIDAS ML'!A1269</f>
        <v>123</v>
      </c>
      <c r="B2126" s="15">
        <f>'MEDIDAS ML'!B1269</f>
        <v>123</v>
      </c>
      <c r="C2126" s="6">
        <f>'MEDIDAS ML'!C1269</f>
        <v>123</v>
      </c>
      <c r="D2126" s="6" t="str">
        <f>'MEDIDAS ML'!D1269</f>
        <v>8x14x25 cm - 1036 grs</v>
      </c>
      <c r="E2126" s="16">
        <f>'MEDIDAS ML'!E1269</f>
        <v>8</v>
      </c>
      <c r="F2126" s="16">
        <f>'MEDIDAS ML'!F1269</f>
        <v>14</v>
      </c>
      <c r="G2126" s="16">
        <f>'MEDIDAS ML'!G1269</f>
        <v>25</v>
      </c>
      <c r="H2126" s="16">
        <f>'MEDIDAS ML'!H1269</f>
        <v>1.036</v>
      </c>
      <c r="I2126" s="16">
        <f>'MEDIDAS ML'!I1269</f>
        <v>0.7</v>
      </c>
      <c r="J2126" s="6" t="str">
        <f>'MEDIDAS ML'!J1269</f>
        <v>Se calcula por Peso</v>
      </c>
      <c r="K2126" s="16">
        <f>'MEDIDAS ML'!K1269</f>
        <v>1.036</v>
      </c>
      <c r="L2126" s="7">
        <f>'MEDIDAS ML'!L1269</f>
        <v>5490</v>
      </c>
      <c r="M2126" s="6" t="str">
        <f>'MEDIDAS ML'!M1269</f>
        <v>Hasta $9.989</v>
      </c>
      <c r="N2126" s="7">
        <f>'MEDIDAS ML'!N1269</f>
        <v>700</v>
      </c>
      <c r="O2126" s="6" t="str">
        <f>'MEDIDAS ML'!O1269</f>
        <v>No aplica (&lt;$19.990)</v>
      </c>
      <c r="P2126" s="7">
        <f>'MEDIDAS ML'!P1269</f>
        <v>0</v>
      </c>
      <c r="Q2126" s="7">
        <f>'MEDIDAS ML'!Q1269</f>
        <v>700</v>
      </c>
      <c r="R2126" s="23" t="e">
        <f>'MEDIDAS ML'!#REF!</f>
        <v>#REF!</v>
      </c>
      <c r="S2126" s="24" t="e">
        <f>'MEDIDAS ML'!#REF!</f>
        <v>#REF!</v>
      </c>
      <c r="T2126" s="24" t="e">
        <f>'MEDIDAS ML'!#REF!</f>
        <v>#REF!</v>
      </c>
      <c r="U2126" s="24" t="e">
        <f>'MEDIDAS ML'!#REF!</f>
        <v>#REF!</v>
      </c>
      <c r="V2126" s="22" t="e">
        <f>'MEDIDAS ML'!#REF!</f>
        <v>#REF!</v>
      </c>
      <c r="W2126" s="17" t="e">
        <f>'MEDIDAS ML'!#REF!</f>
        <v>#REF!</v>
      </c>
      <c r="X2126" t="e">
        <f>'MEDIDAS ML'!#REF!</f>
        <v>#REF!</v>
      </c>
    </row>
    <row r="2127" spans="1:24" ht="15.75" customHeight="1" x14ac:dyDescent="0.25">
      <c r="A2127" s="6">
        <f>'MEDIDAS ML'!A1537</f>
        <v>123</v>
      </c>
      <c r="B2127" s="15">
        <f>'MEDIDAS ML'!B1537</f>
        <v>123</v>
      </c>
      <c r="C2127" s="6">
        <f>'MEDIDAS ML'!C1537</f>
        <v>123</v>
      </c>
      <c r="D2127" s="6" t="str">
        <f>'MEDIDAS ML'!D1537</f>
        <v>8x11x18 cm - 817 grs</v>
      </c>
      <c r="E2127" s="16">
        <f>'MEDIDAS ML'!E1537</f>
        <v>8</v>
      </c>
      <c r="F2127" s="16">
        <f>'MEDIDAS ML'!F1537</f>
        <v>11</v>
      </c>
      <c r="G2127" s="16">
        <f>'MEDIDAS ML'!G1537</f>
        <v>18</v>
      </c>
      <c r="H2127" s="16">
        <f>'MEDIDAS ML'!H1537</f>
        <v>0.81699999999999995</v>
      </c>
      <c r="I2127" s="16">
        <f>'MEDIDAS ML'!I1537</f>
        <v>0.39600000000000002</v>
      </c>
      <c r="J2127" s="6" t="str">
        <f>'MEDIDAS ML'!J1537</f>
        <v>Se calcula por Peso</v>
      </c>
      <c r="K2127" s="16">
        <f>'MEDIDAS ML'!K1537</f>
        <v>0.81699999999999995</v>
      </c>
      <c r="L2127" s="7">
        <f>'MEDIDAS ML'!L1537</f>
        <v>5490</v>
      </c>
      <c r="M2127" s="6" t="str">
        <f>'MEDIDAS ML'!M1537</f>
        <v>Hasta $9.989</v>
      </c>
      <c r="N2127" s="7">
        <f>'MEDIDAS ML'!N1537</f>
        <v>700</v>
      </c>
      <c r="O2127" s="6" t="str">
        <f>'MEDIDAS ML'!O1537</f>
        <v>No aplica (&lt;$19.990)</v>
      </c>
      <c r="P2127" s="7">
        <f>'MEDIDAS ML'!P1537</f>
        <v>0</v>
      </c>
      <c r="Q2127" s="7">
        <f>'MEDIDAS ML'!Q1537</f>
        <v>700</v>
      </c>
      <c r="R2127" s="23" t="e">
        <f>'MEDIDAS ML'!#REF!</f>
        <v>#REF!</v>
      </c>
      <c r="S2127" s="24" t="e">
        <f>'MEDIDAS ML'!#REF!</f>
        <v>#REF!</v>
      </c>
      <c r="T2127" s="24" t="e">
        <f>'MEDIDAS ML'!#REF!</f>
        <v>#REF!</v>
      </c>
      <c r="U2127" s="24" t="e">
        <f>'MEDIDAS ML'!#REF!</f>
        <v>#REF!</v>
      </c>
      <c r="V2127" s="22" t="e">
        <f>'MEDIDAS ML'!#REF!</f>
        <v>#REF!</v>
      </c>
      <c r="W2127" s="17" t="e">
        <f>'MEDIDAS ML'!#REF!</f>
        <v>#REF!</v>
      </c>
      <c r="X2127" t="e">
        <f>'MEDIDAS ML'!#REF!</f>
        <v>#REF!</v>
      </c>
    </row>
    <row r="2128" spans="1:24" ht="15.75" customHeight="1" x14ac:dyDescent="0.25">
      <c r="A2128" s="6">
        <f>'MEDIDAS ML'!A1624</f>
        <v>123</v>
      </c>
      <c r="B2128" s="15">
        <f>'MEDIDAS ML'!B1624</f>
        <v>123</v>
      </c>
      <c r="C2128" s="6">
        <f>'MEDIDAS ML'!C1624</f>
        <v>123</v>
      </c>
      <c r="D2128" s="6" t="str">
        <f>'MEDIDAS ML'!D1624</f>
        <v>4x6x38 cm - 732 grs</v>
      </c>
      <c r="E2128" s="16">
        <f>'MEDIDAS ML'!E1624</f>
        <v>4</v>
      </c>
      <c r="F2128" s="16">
        <f>'MEDIDAS ML'!F1624</f>
        <v>6</v>
      </c>
      <c r="G2128" s="16">
        <f>'MEDIDAS ML'!G1624</f>
        <v>38</v>
      </c>
      <c r="H2128" s="16">
        <f>'MEDIDAS ML'!H1624</f>
        <v>0.73199999999999998</v>
      </c>
      <c r="I2128" s="16">
        <f>'MEDIDAS ML'!I1624</f>
        <v>0.22800000000000001</v>
      </c>
      <c r="J2128" s="6" t="str">
        <f>'MEDIDAS ML'!J1624</f>
        <v>Se calcula por Peso</v>
      </c>
      <c r="K2128" s="16">
        <f>'MEDIDAS ML'!K1624</f>
        <v>0.73199999999999998</v>
      </c>
      <c r="L2128" s="7">
        <f>'MEDIDAS ML'!L1624</f>
        <v>5490</v>
      </c>
      <c r="M2128" s="6" t="str">
        <f>'MEDIDAS ML'!M1624</f>
        <v>Hasta $9.989</v>
      </c>
      <c r="N2128" s="7">
        <f>'MEDIDAS ML'!N1624</f>
        <v>700</v>
      </c>
      <c r="O2128" s="6" t="str">
        <f>'MEDIDAS ML'!O1624</f>
        <v>No aplica (&lt;$19.990)</v>
      </c>
      <c r="P2128" s="7">
        <f>'MEDIDAS ML'!P1624</f>
        <v>0</v>
      </c>
      <c r="Q2128" s="7">
        <f>'MEDIDAS ML'!Q1624</f>
        <v>700</v>
      </c>
      <c r="R2128" s="23" t="e">
        <f>'MEDIDAS ML'!#REF!</f>
        <v>#REF!</v>
      </c>
      <c r="S2128" s="24" t="e">
        <f>'MEDIDAS ML'!#REF!</f>
        <v>#REF!</v>
      </c>
      <c r="T2128" s="24" t="e">
        <f>'MEDIDAS ML'!#REF!</f>
        <v>#REF!</v>
      </c>
      <c r="U2128" s="24" t="e">
        <f>'MEDIDAS ML'!#REF!</f>
        <v>#REF!</v>
      </c>
      <c r="V2128" s="22" t="e">
        <f>'MEDIDAS ML'!#REF!</f>
        <v>#REF!</v>
      </c>
      <c r="W2128" s="17" t="e">
        <f>'MEDIDAS ML'!#REF!</f>
        <v>#REF!</v>
      </c>
      <c r="X2128" t="e">
        <f>'MEDIDAS ML'!#REF!</f>
        <v>#REF!</v>
      </c>
    </row>
    <row r="2129" spans="1:24" ht="15.75" customHeight="1" x14ac:dyDescent="0.25">
      <c r="A2129" s="6">
        <f>'MEDIDAS ML'!A1752</f>
        <v>123</v>
      </c>
      <c r="B2129" s="15">
        <f>'MEDIDAS ML'!B1752</f>
        <v>123</v>
      </c>
      <c r="C2129" s="6">
        <f>'MEDIDAS ML'!C1752</f>
        <v>123</v>
      </c>
      <c r="D2129" s="6" t="str">
        <f>'MEDIDAS ML'!D1752</f>
        <v>8x10x20 cm - 642 grs</v>
      </c>
      <c r="E2129" s="16">
        <f>'MEDIDAS ML'!E1752</f>
        <v>8</v>
      </c>
      <c r="F2129" s="16">
        <f>'MEDIDAS ML'!F1752</f>
        <v>10</v>
      </c>
      <c r="G2129" s="16">
        <f>'MEDIDAS ML'!G1752</f>
        <v>20</v>
      </c>
      <c r="H2129" s="16">
        <f>'MEDIDAS ML'!H1752</f>
        <v>0.64200000000000002</v>
      </c>
      <c r="I2129" s="16">
        <f>'MEDIDAS ML'!I1752</f>
        <v>0.4</v>
      </c>
      <c r="J2129" s="6" t="str">
        <f>'MEDIDAS ML'!J1752</f>
        <v>Se calcula por Peso</v>
      </c>
      <c r="K2129" s="16">
        <f>'MEDIDAS ML'!K1752</f>
        <v>0.64200000000000002</v>
      </c>
      <c r="L2129" s="7">
        <f>'MEDIDAS ML'!L1752</f>
        <v>5490</v>
      </c>
      <c r="M2129" s="6" t="str">
        <f>'MEDIDAS ML'!M1752</f>
        <v>Hasta $9.989</v>
      </c>
      <c r="N2129" s="7">
        <f>'MEDIDAS ML'!N1752</f>
        <v>700</v>
      </c>
      <c r="O2129" s="6" t="str">
        <f>'MEDIDAS ML'!O1752</f>
        <v>No aplica (&lt;$19.990)</v>
      </c>
      <c r="P2129" s="7">
        <f>'MEDIDAS ML'!P1752</f>
        <v>0</v>
      </c>
      <c r="Q2129" s="7">
        <f>'MEDIDAS ML'!Q1752</f>
        <v>700</v>
      </c>
      <c r="R2129" s="23" t="e">
        <f>'MEDIDAS ML'!#REF!</f>
        <v>#REF!</v>
      </c>
      <c r="S2129" s="24" t="e">
        <f>'MEDIDAS ML'!#REF!</f>
        <v>#REF!</v>
      </c>
      <c r="T2129" s="24" t="e">
        <f>'MEDIDAS ML'!#REF!</f>
        <v>#REF!</v>
      </c>
      <c r="U2129" s="24" t="e">
        <f>'MEDIDAS ML'!#REF!</f>
        <v>#REF!</v>
      </c>
      <c r="V2129" s="22" t="e">
        <f>'MEDIDAS ML'!#REF!</f>
        <v>#REF!</v>
      </c>
      <c r="W2129" s="17" t="e">
        <f>'MEDIDAS ML'!#REF!</f>
        <v>#REF!</v>
      </c>
      <c r="X2129" t="e">
        <f>'MEDIDAS ML'!#REF!</f>
        <v>#REF!</v>
      </c>
    </row>
    <row r="2130" spans="1:24" ht="15.75" customHeight="1" x14ac:dyDescent="0.25">
      <c r="A2130" s="6">
        <f>'MEDIDAS ML'!A2564</f>
        <v>123</v>
      </c>
      <c r="B2130" s="15">
        <f>'MEDIDAS ML'!B2564</f>
        <v>123</v>
      </c>
      <c r="C2130" s="6">
        <f>'MEDIDAS ML'!C2564</f>
        <v>123</v>
      </c>
      <c r="D2130" s="6" t="str">
        <f>'MEDIDAS ML'!D2564</f>
        <v>5x7x24 cm - 340 grs</v>
      </c>
      <c r="E2130" s="16">
        <f>'MEDIDAS ML'!E2564</f>
        <v>5</v>
      </c>
      <c r="F2130" s="16">
        <f>'MEDIDAS ML'!F2564</f>
        <v>7</v>
      </c>
      <c r="G2130" s="16">
        <f>'MEDIDAS ML'!G2564</f>
        <v>24</v>
      </c>
      <c r="H2130" s="16">
        <f>'MEDIDAS ML'!H2564</f>
        <v>0.34</v>
      </c>
      <c r="I2130" s="16">
        <f>'MEDIDAS ML'!I2564</f>
        <v>0.21</v>
      </c>
      <c r="J2130" s="6" t="str">
        <f>'MEDIDAS ML'!J2564</f>
        <v>Se calcula por Peso</v>
      </c>
      <c r="K2130" s="16">
        <f>'MEDIDAS ML'!K2564</f>
        <v>0.34</v>
      </c>
      <c r="L2130" s="7">
        <f>'MEDIDAS ML'!L2564</f>
        <v>5490</v>
      </c>
      <c r="M2130" s="6" t="str">
        <f>'MEDIDAS ML'!M2564</f>
        <v>Hasta $9.989</v>
      </c>
      <c r="N2130" s="7">
        <f>'MEDIDAS ML'!N2564</f>
        <v>700</v>
      </c>
      <c r="O2130" s="6" t="str">
        <f>'MEDIDAS ML'!O2564</f>
        <v>No aplica (&lt;$19.990)</v>
      </c>
      <c r="P2130" s="7">
        <f>'MEDIDAS ML'!P2564</f>
        <v>0</v>
      </c>
      <c r="Q2130" s="7">
        <f>'MEDIDAS ML'!Q2564</f>
        <v>700</v>
      </c>
      <c r="R2130" s="23" t="e">
        <f>'MEDIDAS ML'!#REF!</f>
        <v>#REF!</v>
      </c>
      <c r="S2130" s="24" t="e">
        <f>'MEDIDAS ML'!#REF!</f>
        <v>#REF!</v>
      </c>
      <c r="T2130" s="24" t="e">
        <f>'MEDIDAS ML'!#REF!</f>
        <v>#REF!</v>
      </c>
      <c r="U2130" s="24" t="e">
        <f>'MEDIDAS ML'!#REF!</f>
        <v>#REF!</v>
      </c>
      <c r="V2130" s="22" t="e">
        <f>'MEDIDAS ML'!#REF!</f>
        <v>#REF!</v>
      </c>
      <c r="W2130" s="17" t="e">
        <f>'MEDIDAS ML'!#REF!</f>
        <v>#REF!</v>
      </c>
      <c r="X2130" t="e">
        <f>'MEDIDAS ML'!#REF!</f>
        <v>#REF!</v>
      </c>
    </row>
    <row r="2131" spans="1:24" ht="15.75" customHeight="1" x14ac:dyDescent="0.25">
      <c r="A2131" s="6">
        <f>'MEDIDAS ML'!A2565</f>
        <v>123</v>
      </c>
      <c r="B2131" s="15">
        <f>'MEDIDAS ML'!B2565</f>
        <v>123</v>
      </c>
      <c r="C2131" s="6">
        <f>'MEDIDAS ML'!C2565</f>
        <v>123</v>
      </c>
      <c r="D2131" s="6" t="str">
        <f>'MEDIDAS ML'!D2565</f>
        <v>5x7x24 cm - 340 grs</v>
      </c>
      <c r="E2131" s="16">
        <f>'MEDIDAS ML'!E2565</f>
        <v>5</v>
      </c>
      <c r="F2131" s="16">
        <f>'MEDIDAS ML'!F2565</f>
        <v>7</v>
      </c>
      <c r="G2131" s="16">
        <f>'MEDIDAS ML'!G2565</f>
        <v>24</v>
      </c>
      <c r="H2131" s="16">
        <f>'MEDIDAS ML'!H2565</f>
        <v>0.34</v>
      </c>
      <c r="I2131" s="16">
        <f>'MEDIDAS ML'!I2565</f>
        <v>0.21</v>
      </c>
      <c r="J2131" s="6" t="str">
        <f>'MEDIDAS ML'!J2565</f>
        <v>Se calcula por Peso</v>
      </c>
      <c r="K2131" s="16">
        <f>'MEDIDAS ML'!K2565</f>
        <v>0.34</v>
      </c>
      <c r="L2131" s="7">
        <f>'MEDIDAS ML'!L2565</f>
        <v>5490</v>
      </c>
      <c r="M2131" s="6" t="str">
        <f>'MEDIDAS ML'!M2565</f>
        <v>Hasta $9.989</v>
      </c>
      <c r="N2131" s="7">
        <f>'MEDIDAS ML'!N2565</f>
        <v>700</v>
      </c>
      <c r="O2131" s="6" t="str">
        <f>'MEDIDAS ML'!O2565</f>
        <v>No aplica (&lt;$19.990)</v>
      </c>
      <c r="P2131" s="7">
        <f>'MEDIDAS ML'!P2565</f>
        <v>0</v>
      </c>
      <c r="Q2131" s="7">
        <f>'MEDIDAS ML'!Q2565</f>
        <v>700</v>
      </c>
      <c r="R2131" s="23" t="e">
        <f>'MEDIDAS ML'!#REF!</f>
        <v>#REF!</v>
      </c>
      <c r="S2131" s="24" t="e">
        <f>'MEDIDAS ML'!#REF!</f>
        <v>#REF!</v>
      </c>
      <c r="T2131" s="24" t="e">
        <f>'MEDIDAS ML'!#REF!</f>
        <v>#REF!</v>
      </c>
      <c r="U2131" s="24" t="e">
        <f>'MEDIDAS ML'!#REF!</f>
        <v>#REF!</v>
      </c>
      <c r="V2131" s="22" t="e">
        <f>'MEDIDAS ML'!#REF!</f>
        <v>#REF!</v>
      </c>
      <c r="W2131" s="17" t="e">
        <f>'MEDIDAS ML'!#REF!</f>
        <v>#REF!</v>
      </c>
      <c r="X2131" t="e">
        <f>'MEDIDAS ML'!#REF!</f>
        <v>#REF!</v>
      </c>
    </row>
    <row r="2132" spans="1:24" ht="15.75" customHeight="1" x14ac:dyDescent="0.25">
      <c r="A2132" s="6">
        <f>'MEDIDAS ML'!A2619</f>
        <v>123</v>
      </c>
      <c r="B2132" s="15">
        <f>'MEDIDAS ML'!B2619</f>
        <v>123</v>
      </c>
      <c r="C2132" s="6">
        <f>'MEDIDAS ML'!C2619</f>
        <v>123</v>
      </c>
      <c r="D2132" s="6" t="str">
        <f>'MEDIDAS ML'!D2619</f>
        <v>9x21x31 cm - 326 grs</v>
      </c>
      <c r="E2132" s="16">
        <f>'MEDIDAS ML'!E2619</f>
        <v>9</v>
      </c>
      <c r="F2132" s="16">
        <f>'MEDIDAS ML'!F2619</f>
        <v>21</v>
      </c>
      <c r="G2132" s="16">
        <f>'MEDIDAS ML'!G2619</f>
        <v>31</v>
      </c>
      <c r="H2132" s="16">
        <f>'MEDIDAS ML'!H2619</f>
        <v>0.32600000000000001</v>
      </c>
      <c r="I2132" s="16">
        <f>'MEDIDAS ML'!I2619</f>
        <v>1.46475</v>
      </c>
      <c r="J2132" s="6" t="str">
        <f>'MEDIDAS ML'!J2619</f>
        <v>Se calcula por P volum</v>
      </c>
      <c r="K2132" s="16">
        <f>'MEDIDAS ML'!K2619</f>
        <v>1.46475</v>
      </c>
      <c r="L2132" s="7">
        <f>'MEDIDAS ML'!L2619</f>
        <v>5490</v>
      </c>
      <c r="M2132" s="6" t="str">
        <f>'MEDIDAS ML'!M2619</f>
        <v>Hasta $9.989</v>
      </c>
      <c r="N2132" s="7">
        <f>'MEDIDAS ML'!N2619</f>
        <v>700</v>
      </c>
      <c r="O2132" s="6" t="str">
        <f>'MEDIDAS ML'!O2619</f>
        <v>No aplica (&lt;$19.990)</v>
      </c>
      <c r="P2132" s="7">
        <f>'MEDIDAS ML'!P2619</f>
        <v>0</v>
      </c>
      <c r="Q2132" s="7">
        <f>'MEDIDAS ML'!Q2619</f>
        <v>700</v>
      </c>
      <c r="R2132" s="23" t="e">
        <f>'MEDIDAS ML'!#REF!</f>
        <v>#REF!</v>
      </c>
      <c r="S2132" s="24" t="e">
        <f>'MEDIDAS ML'!#REF!</f>
        <v>#REF!</v>
      </c>
      <c r="T2132" s="24" t="e">
        <f>'MEDIDAS ML'!#REF!</f>
        <v>#REF!</v>
      </c>
      <c r="U2132" s="24" t="e">
        <f>'MEDIDAS ML'!#REF!</f>
        <v>#REF!</v>
      </c>
      <c r="V2132" s="22" t="e">
        <f>'MEDIDAS ML'!#REF!</f>
        <v>#REF!</v>
      </c>
      <c r="W2132" s="17" t="e">
        <f>'MEDIDAS ML'!#REF!</f>
        <v>#REF!</v>
      </c>
      <c r="X2132" t="e">
        <f>'MEDIDAS ML'!#REF!</f>
        <v>#REF!</v>
      </c>
    </row>
    <row r="2133" spans="1:24" ht="15.75" customHeight="1" x14ac:dyDescent="0.25">
      <c r="A2133" s="6">
        <f>'MEDIDAS ML'!A2795</f>
        <v>123</v>
      </c>
      <c r="B2133" s="15">
        <f>'MEDIDAS ML'!B2795</f>
        <v>123</v>
      </c>
      <c r="C2133" s="6">
        <f>'MEDIDAS ML'!C2795</f>
        <v>123</v>
      </c>
      <c r="D2133" s="6" t="str">
        <f>'MEDIDAS ML'!D2795</f>
        <v>16x16x22 cm - 300 grs</v>
      </c>
      <c r="E2133" s="16">
        <f>'MEDIDAS ML'!E2795</f>
        <v>16</v>
      </c>
      <c r="F2133" s="16">
        <f>'MEDIDAS ML'!F2795</f>
        <v>16</v>
      </c>
      <c r="G2133" s="16">
        <f>'MEDIDAS ML'!G2795</f>
        <v>22</v>
      </c>
      <c r="H2133" s="16">
        <f>'MEDIDAS ML'!H2795</f>
        <v>0.3</v>
      </c>
      <c r="I2133" s="16">
        <f>'MEDIDAS ML'!I2795</f>
        <v>1.4079999999999999</v>
      </c>
      <c r="J2133" s="6" t="str">
        <f>'MEDIDAS ML'!J2795</f>
        <v>Se calcula por P volum</v>
      </c>
      <c r="K2133" s="16">
        <f>'MEDIDAS ML'!K2795</f>
        <v>1.4079999999999999</v>
      </c>
      <c r="L2133" s="7">
        <f>'MEDIDAS ML'!L2795</f>
        <v>5490</v>
      </c>
      <c r="M2133" s="6" t="str">
        <f>'MEDIDAS ML'!M2795</f>
        <v>Hasta $9.989</v>
      </c>
      <c r="N2133" s="7">
        <f>'MEDIDAS ML'!N2795</f>
        <v>700</v>
      </c>
      <c r="O2133" s="6" t="str">
        <f>'MEDIDAS ML'!O2795</f>
        <v>No aplica (&lt;$19.990)</v>
      </c>
      <c r="P2133" s="7">
        <f>'MEDIDAS ML'!P2795</f>
        <v>0</v>
      </c>
      <c r="Q2133" s="7">
        <f>'MEDIDAS ML'!Q2795</f>
        <v>700</v>
      </c>
      <c r="R2133" s="23" t="e">
        <f>'MEDIDAS ML'!#REF!</f>
        <v>#REF!</v>
      </c>
      <c r="S2133" s="24" t="e">
        <f>'MEDIDAS ML'!#REF!</f>
        <v>#REF!</v>
      </c>
      <c r="T2133" s="24" t="e">
        <f>'MEDIDAS ML'!#REF!</f>
        <v>#REF!</v>
      </c>
      <c r="U2133" s="24" t="e">
        <f>'MEDIDAS ML'!#REF!</f>
        <v>#REF!</v>
      </c>
      <c r="V2133" s="22" t="e">
        <f>'MEDIDAS ML'!#REF!</f>
        <v>#REF!</v>
      </c>
      <c r="W2133" s="17" t="e">
        <f>'MEDIDAS ML'!#REF!</f>
        <v>#REF!</v>
      </c>
      <c r="X2133" t="e">
        <f>'MEDIDAS ML'!#REF!</f>
        <v>#REF!</v>
      </c>
    </row>
    <row r="2134" spans="1:24" ht="15.75" customHeight="1" x14ac:dyDescent="0.25">
      <c r="A2134" s="6">
        <f>'MEDIDAS ML'!A2800</f>
        <v>123</v>
      </c>
      <c r="B2134" s="15">
        <f>'MEDIDAS ML'!B2800</f>
        <v>123</v>
      </c>
      <c r="C2134" s="6">
        <f>'MEDIDAS ML'!C2800</f>
        <v>123</v>
      </c>
      <c r="D2134" s="6" t="str">
        <f>'MEDIDAS ML'!D2800</f>
        <v>5x20x33 cm - 300 grs</v>
      </c>
      <c r="E2134" s="16">
        <f>'MEDIDAS ML'!E2800</f>
        <v>5</v>
      </c>
      <c r="F2134" s="16">
        <f>'MEDIDAS ML'!F2800</f>
        <v>20</v>
      </c>
      <c r="G2134" s="16">
        <f>'MEDIDAS ML'!G2800</f>
        <v>33</v>
      </c>
      <c r="H2134" s="16">
        <f>'MEDIDAS ML'!H2800</f>
        <v>0.3</v>
      </c>
      <c r="I2134" s="16">
        <f>'MEDIDAS ML'!I2800</f>
        <v>0.82499999999999996</v>
      </c>
      <c r="J2134" s="6" t="str">
        <f>'MEDIDAS ML'!J2800</f>
        <v>Se calcula por P volum</v>
      </c>
      <c r="K2134" s="16">
        <f>'MEDIDAS ML'!K2800</f>
        <v>0.82499999999999996</v>
      </c>
      <c r="L2134" s="7">
        <f>'MEDIDAS ML'!L2800</f>
        <v>5490</v>
      </c>
      <c r="M2134" s="6" t="str">
        <f>'MEDIDAS ML'!M2800</f>
        <v>Hasta $9.989</v>
      </c>
      <c r="N2134" s="7">
        <f>'MEDIDAS ML'!N2800</f>
        <v>700</v>
      </c>
      <c r="O2134" s="6" t="str">
        <f>'MEDIDAS ML'!O2800</f>
        <v>No aplica (&lt;$19.990)</v>
      </c>
      <c r="P2134" s="7">
        <f>'MEDIDAS ML'!P2800</f>
        <v>0</v>
      </c>
      <c r="Q2134" s="7">
        <f>'MEDIDAS ML'!Q2800</f>
        <v>700</v>
      </c>
      <c r="R2134" s="23" t="e">
        <f>'MEDIDAS ML'!#REF!</f>
        <v>#REF!</v>
      </c>
      <c r="S2134" s="24" t="e">
        <f>'MEDIDAS ML'!#REF!</f>
        <v>#REF!</v>
      </c>
      <c r="T2134" s="24" t="e">
        <f>'MEDIDAS ML'!#REF!</f>
        <v>#REF!</v>
      </c>
      <c r="U2134" s="24" t="e">
        <f>'MEDIDAS ML'!#REF!</f>
        <v>#REF!</v>
      </c>
      <c r="V2134" s="22" t="e">
        <f>'MEDIDAS ML'!#REF!</f>
        <v>#REF!</v>
      </c>
      <c r="W2134" s="17" t="e">
        <f>'MEDIDAS ML'!#REF!</f>
        <v>#REF!</v>
      </c>
      <c r="X2134" t="e">
        <f>'MEDIDAS ML'!#REF!</f>
        <v>#REF!</v>
      </c>
    </row>
    <row r="2135" spans="1:24" ht="15.75" customHeight="1" x14ac:dyDescent="0.25">
      <c r="A2135" s="6">
        <f>'MEDIDAS ML'!A2801</f>
        <v>123</v>
      </c>
      <c r="B2135" s="15">
        <f>'MEDIDAS ML'!B2801</f>
        <v>123</v>
      </c>
      <c r="C2135" s="6">
        <f>'MEDIDAS ML'!C2801</f>
        <v>123</v>
      </c>
      <c r="D2135" s="6" t="str">
        <f>'MEDIDAS ML'!D2801</f>
        <v>5x20x33 cm - 300 grs</v>
      </c>
      <c r="E2135" s="16">
        <f>'MEDIDAS ML'!E2801</f>
        <v>5</v>
      </c>
      <c r="F2135" s="16">
        <f>'MEDIDAS ML'!F2801</f>
        <v>20</v>
      </c>
      <c r="G2135" s="16">
        <f>'MEDIDAS ML'!G2801</f>
        <v>33</v>
      </c>
      <c r="H2135" s="16">
        <f>'MEDIDAS ML'!H2801</f>
        <v>0.3</v>
      </c>
      <c r="I2135" s="16">
        <f>'MEDIDAS ML'!I2801</f>
        <v>0.82499999999999996</v>
      </c>
      <c r="J2135" s="6" t="str">
        <f>'MEDIDAS ML'!J2801</f>
        <v>Se calcula por P volum</v>
      </c>
      <c r="K2135" s="16">
        <f>'MEDIDAS ML'!K2801</f>
        <v>0.82499999999999996</v>
      </c>
      <c r="L2135" s="7">
        <f>'MEDIDAS ML'!L2801</f>
        <v>5490</v>
      </c>
      <c r="M2135" s="6" t="str">
        <f>'MEDIDAS ML'!M2801</f>
        <v>Hasta $9.989</v>
      </c>
      <c r="N2135" s="7">
        <f>'MEDIDAS ML'!N2801</f>
        <v>700</v>
      </c>
      <c r="O2135" s="6" t="str">
        <f>'MEDIDAS ML'!O2801</f>
        <v>No aplica (&lt;$19.990)</v>
      </c>
      <c r="P2135" s="7">
        <f>'MEDIDAS ML'!P2801</f>
        <v>0</v>
      </c>
      <c r="Q2135" s="7">
        <f>'MEDIDAS ML'!Q2801</f>
        <v>700</v>
      </c>
      <c r="R2135" s="23" t="e">
        <f>'MEDIDAS ML'!#REF!</f>
        <v>#REF!</v>
      </c>
      <c r="S2135" s="24" t="e">
        <f>'MEDIDAS ML'!#REF!</f>
        <v>#REF!</v>
      </c>
      <c r="T2135" s="24" t="e">
        <f>'MEDIDAS ML'!#REF!</f>
        <v>#REF!</v>
      </c>
      <c r="U2135" s="24" t="e">
        <f>'MEDIDAS ML'!#REF!</f>
        <v>#REF!</v>
      </c>
      <c r="V2135" s="22" t="e">
        <f>'MEDIDAS ML'!#REF!</f>
        <v>#REF!</v>
      </c>
      <c r="W2135" s="17" t="e">
        <f>'MEDIDAS ML'!#REF!</f>
        <v>#REF!</v>
      </c>
      <c r="X2135" t="e">
        <f>'MEDIDAS ML'!#REF!</f>
        <v>#REF!</v>
      </c>
    </row>
    <row r="2136" spans="1:24" ht="15.75" customHeight="1" x14ac:dyDescent="0.25">
      <c r="A2136" s="6">
        <f>'MEDIDAS ML'!A2802</f>
        <v>123</v>
      </c>
      <c r="B2136" s="15">
        <f>'MEDIDAS ML'!B2802</f>
        <v>123</v>
      </c>
      <c r="C2136" s="6">
        <f>'MEDIDAS ML'!C2802</f>
        <v>123</v>
      </c>
      <c r="D2136" s="6" t="str">
        <f>'MEDIDAS ML'!D2802</f>
        <v>5x20x33 cm - 300 grs</v>
      </c>
      <c r="E2136" s="16">
        <f>'MEDIDAS ML'!E2802</f>
        <v>5</v>
      </c>
      <c r="F2136" s="16">
        <f>'MEDIDAS ML'!F2802</f>
        <v>20</v>
      </c>
      <c r="G2136" s="16">
        <f>'MEDIDAS ML'!G2802</f>
        <v>33</v>
      </c>
      <c r="H2136" s="16">
        <f>'MEDIDAS ML'!H2802</f>
        <v>0.3</v>
      </c>
      <c r="I2136" s="16">
        <f>'MEDIDAS ML'!I2802</f>
        <v>0.82499999999999996</v>
      </c>
      <c r="J2136" s="6" t="str">
        <f>'MEDIDAS ML'!J2802</f>
        <v>Se calcula por P volum</v>
      </c>
      <c r="K2136" s="16">
        <f>'MEDIDAS ML'!K2802</f>
        <v>0.82499999999999996</v>
      </c>
      <c r="L2136" s="7">
        <f>'MEDIDAS ML'!L2802</f>
        <v>5490</v>
      </c>
      <c r="M2136" s="6" t="str">
        <f>'MEDIDAS ML'!M2802</f>
        <v>Hasta $9.989</v>
      </c>
      <c r="N2136" s="7">
        <f>'MEDIDAS ML'!N2802</f>
        <v>700</v>
      </c>
      <c r="O2136" s="6" t="str">
        <f>'MEDIDAS ML'!O2802</f>
        <v>No aplica (&lt;$19.990)</v>
      </c>
      <c r="P2136" s="7">
        <f>'MEDIDAS ML'!P2802</f>
        <v>0</v>
      </c>
      <c r="Q2136" s="7">
        <f>'MEDIDAS ML'!Q2802</f>
        <v>700</v>
      </c>
      <c r="R2136" s="23" t="e">
        <f>'MEDIDAS ML'!#REF!</f>
        <v>#REF!</v>
      </c>
      <c r="S2136" s="24" t="e">
        <f>'MEDIDAS ML'!#REF!</f>
        <v>#REF!</v>
      </c>
      <c r="T2136" s="24" t="e">
        <f>'MEDIDAS ML'!#REF!</f>
        <v>#REF!</v>
      </c>
      <c r="U2136" s="24" t="e">
        <f>'MEDIDAS ML'!#REF!</f>
        <v>#REF!</v>
      </c>
      <c r="V2136" s="22" t="e">
        <f>'MEDIDAS ML'!#REF!</f>
        <v>#REF!</v>
      </c>
      <c r="W2136" s="17" t="e">
        <f>'MEDIDAS ML'!#REF!</f>
        <v>#REF!</v>
      </c>
      <c r="X2136" t="e">
        <f>'MEDIDAS ML'!#REF!</f>
        <v>#REF!</v>
      </c>
    </row>
    <row r="2137" spans="1:24" ht="15.75" customHeight="1" x14ac:dyDescent="0.25">
      <c r="A2137" s="6">
        <f>'MEDIDAS ML'!A2803</f>
        <v>123</v>
      </c>
      <c r="B2137" s="15">
        <f>'MEDIDAS ML'!B2803</f>
        <v>123</v>
      </c>
      <c r="C2137" s="6">
        <f>'MEDIDAS ML'!C2803</f>
        <v>123</v>
      </c>
      <c r="D2137" s="6" t="str">
        <f>'MEDIDAS ML'!D2803</f>
        <v>5x20x33 cm - 300 grs</v>
      </c>
      <c r="E2137" s="16">
        <f>'MEDIDAS ML'!E2803</f>
        <v>5</v>
      </c>
      <c r="F2137" s="16">
        <f>'MEDIDAS ML'!F2803</f>
        <v>20</v>
      </c>
      <c r="G2137" s="16">
        <f>'MEDIDAS ML'!G2803</f>
        <v>33</v>
      </c>
      <c r="H2137" s="16">
        <f>'MEDIDAS ML'!H2803</f>
        <v>0.3</v>
      </c>
      <c r="I2137" s="16">
        <f>'MEDIDAS ML'!I2803</f>
        <v>0.82499999999999996</v>
      </c>
      <c r="J2137" s="6" t="str">
        <f>'MEDIDAS ML'!J2803</f>
        <v>Se calcula por P volum</v>
      </c>
      <c r="K2137" s="16">
        <f>'MEDIDAS ML'!K2803</f>
        <v>0.82499999999999996</v>
      </c>
      <c r="L2137" s="7">
        <f>'MEDIDAS ML'!L2803</f>
        <v>5490</v>
      </c>
      <c r="M2137" s="6" t="str">
        <f>'MEDIDAS ML'!M2803</f>
        <v>Hasta $9.989</v>
      </c>
      <c r="N2137" s="7">
        <f>'MEDIDAS ML'!N2803</f>
        <v>700</v>
      </c>
      <c r="O2137" s="6" t="str">
        <f>'MEDIDAS ML'!O2803</f>
        <v>No aplica (&lt;$19.990)</v>
      </c>
      <c r="P2137" s="7">
        <f>'MEDIDAS ML'!P2803</f>
        <v>0</v>
      </c>
      <c r="Q2137" s="7">
        <f>'MEDIDAS ML'!Q2803</f>
        <v>700</v>
      </c>
      <c r="R2137" s="23" t="e">
        <f>'MEDIDAS ML'!#REF!</f>
        <v>#REF!</v>
      </c>
      <c r="S2137" s="24" t="e">
        <f>'MEDIDAS ML'!#REF!</f>
        <v>#REF!</v>
      </c>
      <c r="T2137" s="24" t="e">
        <f>'MEDIDAS ML'!#REF!</f>
        <v>#REF!</v>
      </c>
      <c r="U2137" s="24" t="e">
        <f>'MEDIDAS ML'!#REF!</f>
        <v>#REF!</v>
      </c>
      <c r="V2137" s="22" t="e">
        <f>'MEDIDAS ML'!#REF!</f>
        <v>#REF!</v>
      </c>
      <c r="W2137" s="17" t="e">
        <f>'MEDIDAS ML'!#REF!</f>
        <v>#REF!</v>
      </c>
      <c r="X2137" t="e">
        <f>'MEDIDAS ML'!#REF!</f>
        <v>#REF!</v>
      </c>
    </row>
    <row r="2138" spans="1:24" ht="15.75" customHeight="1" x14ac:dyDescent="0.25">
      <c r="A2138" s="6">
        <f>'MEDIDAS ML'!A3258</f>
        <v>123</v>
      </c>
      <c r="B2138" s="15">
        <f>'MEDIDAS ML'!B3258</f>
        <v>123</v>
      </c>
      <c r="C2138" s="6">
        <f>'MEDIDAS ML'!C3258</f>
        <v>123</v>
      </c>
      <c r="D2138" s="6" t="str">
        <f>'MEDIDAS ML'!D3258</f>
        <v>5x8x20 cm - 212 grs</v>
      </c>
      <c r="E2138" s="16">
        <f>'MEDIDAS ML'!E3258</f>
        <v>5</v>
      </c>
      <c r="F2138" s="16">
        <f>'MEDIDAS ML'!F3258</f>
        <v>8</v>
      </c>
      <c r="G2138" s="16">
        <f>'MEDIDAS ML'!G3258</f>
        <v>20</v>
      </c>
      <c r="H2138" s="16">
        <f>'MEDIDAS ML'!H3258</f>
        <v>0.21199999999999999</v>
      </c>
      <c r="I2138" s="16">
        <f>'MEDIDAS ML'!I3258</f>
        <v>0.2</v>
      </c>
      <c r="J2138" s="6" t="str">
        <f>'MEDIDAS ML'!J3258</f>
        <v>Se calcula por Peso</v>
      </c>
      <c r="K2138" s="16">
        <f>'MEDIDAS ML'!K3258</f>
        <v>0.21199999999999999</v>
      </c>
      <c r="L2138" s="7">
        <f>'MEDIDAS ML'!L3258</f>
        <v>5490</v>
      </c>
      <c r="M2138" s="6" t="str">
        <f>'MEDIDAS ML'!M3258</f>
        <v>Hasta $9.989</v>
      </c>
      <c r="N2138" s="7">
        <f>'MEDIDAS ML'!N3258</f>
        <v>700</v>
      </c>
      <c r="O2138" s="6" t="str">
        <f>'MEDIDAS ML'!O3258</f>
        <v>No aplica (&lt;$19.990)</v>
      </c>
      <c r="P2138" s="7">
        <f>'MEDIDAS ML'!P3258</f>
        <v>0</v>
      </c>
      <c r="Q2138" s="7">
        <f>'MEDIDAS ML'!Q3258</f>
        <v>700</v>
      </c>
      <c r="R2138" s="23" t="e">
        <f>'MEDIDAS ML'!#REF!</f>
        <v>#REF!</v>
      </c>
      <c r="S2138" s="24" t="e">
        <f>'MEDIDAS ML'!#REF!</f>
        <v>#REF!</v>
      </c>
      <c r="T2138" s="24" t="e">
        <f>'MEDIDAS ML'!#REF!</f>
        <v>#REF!</v>
      </c>
      <c r="U2138" s="24" t="e">
        <f>'MEDIDAS ML'!#REF!</f>
        <v>#REF!</v>
      </c>
      <c r="V2138" s="22" t="e">
        <f>'MEDIDAS ML'!#REF!</f>
        <v>#REF!</v>
      </c>
      <c r="W2138" s="17" t="e">
        <f>'MEDIDAS ML'!#REF!</f>
        <v>#REF!</v>
      </c>
      <c r="X2138" t="e">
        <f>'MEDIDAS ML'!#REF!</f>
        <v>#REF!</v>
      </c>
    </row>
    <row r="2139" spans="1:24" ht="15.75" customHeight="1" x14ac:dyDescent="0.25">
      <c r="A2139" s="6">
        <f>'MEDIDAS ML'!A3272</f>
        <v>123</v>
      </c>
      <c r="B2139" s="15">
        <f>'MEDIDAS ML'!B3272</f>
        <v>123</v>
      </c>
      <c r="C2139" s="6">
        <f>'MEDIDAS ML'!C3272</f>
        <v>123</v>
      </c>
      <c r="D2139" s="6" t="str">
        <f>'MEDIDAS ML'!D3272</f>
        <v>6x18x27 cm - 208 grs</v>
      </c>
      <c r="E2139" s="16">
        <f>'MEDIDAS ML'!E3272</f>
        <v>6</v>
      </c>
      <c r="F2139" s="16">
        <f>'MEDIDAS ML'!F3272</f>
        <v>18</v>
      </c>
      <c r="G2139" s="16">
        <f>'MEDIDAS ML'!G3272</f>
        <v>27</v>
      </c>
      <c r="H2139" s="16">
        <f>'MEDIDAS ML'!H3272</f>
        <v>0.20799999999999999</v>
      </c>
      <c r="I2139" s="16">
        <f>'MEDIDAS ML'!I3272</f>
        <v>0.72899999999999998</v>
      </c>
      <c r="J2139" s="6" t="str">
        <f>'MEDIDAS ML'!J3272</f>
        <v>Se calcula por P volum</v>
      </c>
      <c r="K2139" s="16">
        <f>'MEDIDAS ML'!K3272</f>
        <v>0.72899999999999998</v>
      </c>
      <c r="L2139" s="7">
        <f>'MEDIDAS ML'!L3272</f>
        <v>5490</v>
      </c>
      <c r="M2139" s="6" t="str">
        <f>'MEDIDAS ML'!M3272</f>
        <v>Hasta $9.989</v>
      </c>
      <c r="N2139" s="7">
        <f>'MEDIDAS ML'!N3272</f>
        <v>700</v>
      </c>
      <c r="O2139" s="6" t="str">
        <f>'MEDIDAS ML'!O3272</f>
        <v>No aplica (&lt;$19.990)</v>
      </c>
      <c r="P2139" s="7">
        <f>'MEDIDAS ML'!P3272</f>
        <v>0</v>
      </c>
      <c r="Q2139" s="7">
        <f>'MEDIDAS ML'!Q3272</f>
        <v>700</v>
      </c>
      <c r="R2139" s="23" t="e">
        <f>'MEDIDAS ML'!#REF!</f>
        <v>#REF!</v>
      </c>
      <c r="S2139" s="24" t="e">
        <f>'MEDIDAS ML'!#REF!</f>
        <v>#REF!</v>
      </c>
      <c r="T2139" s="24" t="e">
        <f>'MEDIDAS ML'!#REF!</f>
        <v>#REF!</v>
      </c>
      <c r="U2139" s="24" t="e">
        <f>'MEDIDAS ML'!#REF!</f>
        <v>#REF!</v>
      </c>
      <c r="V2139" s="22" t="e">
        <f>'MEDIDAS ML'!#REF!</f>
        <v>#REF!</v>
      </c>
      <c r="W2139" s="17" t="e">
        <f>'MEDIDAS ML'!#REF!</f>
        <v>#REF!</v>
      </c>
      <c r="X2139" t="e">
        <f>'MEDIDAS ML'!#REF!</f>
        <v>#REF!</v>
      </c>
    </row>
    <row r="2140" spans="1:24" ht="15.75" customHeight="1" x14ac:dyDescent="0.25">
      <c r="A2140" s="6">
        <f>'MEDIDAS ML'!A3273</f>
        <v>123</v>
      </c>
      <c r="B2140" s="15">
        <f>'MEDIDAS ML'!B3273</f>
        <v>123</v>
      </c>
      <c r="C2140" s="6">
        <f>'MEDIDAS ML'!C3273</f>
        <v>123</v>
      </c>
      <c r="D2140" s="6" t="str">
        <f>'MEDIDAS ML'!D3273</f>
        <v>6x18x27 cm - 208 grs</v>
      </c>
      <c r="E2140" s="16">
        <f>'MEDIDAS ML'!E3273</f>
        <v>6</v>
      </c>
      <c r="F2140" s="16">
        <f>'MEDIDAS ML'!F3273</f>
        <v>18</v>
      </c>
      <c r="G2140" s="16">
        <f>'MEDIDAS ML'!G3273</f>
        <v>27</v>
      </c>
      <c r="H2140" s="16">
        <f>'MEDIDAS ML'!H3273</f>
        <v>0.20799999999999999</v>
      </c>
      <c r="I2140" s="16">
        <f>'MEDIDAS ML'!I3273</f>
        <v>0.72899999999999998</v>
      </c>
      <c r="J2140" s="6" t="str">
        <f>'MEDIDAS ML'!J3273</f>
        <v>Se calcula por P volum</v>
      </c>
      <c r="K2140" s="16">
        <f>'MEDIDAS ML'!K3273</f>
        <v>0.72899999999999998</v>
      </c>
      <c r="L2140" s="7">
        <f>'MEDIDAS ML'!L3273</f>
        <v>5490</v>
      </c>
      <c r="M2140" s="6" t="str">
        <f>'MEDIDAS ML'!M3273</f>
        <v>Hasta $9.989</v>
      </c>
      <c r="N2140" s="7">
        <f>'MEDIDAS ML'!N3273</f>
        <v>700</v>
      </c>
      <c r="O2140" s="6" t="str">
        <f>'MEDIDAS ML'!O3273</f>
        <v>No aplica (&lt;$19.990)</v>
      </c>
      <c r="P2140" s="7">
        <f>'MEDIDAS ML'!P3273</f>
        <v>0</v>
      </c>
      <c r="Q2140" s="7">
        <f>'MEDIDAS ML'!Q3273</f>
        <v>700</v>
      </c>
      <c r="R2140" s="23" t="e">
        <f>'MEDIDAS ML'!#REF!</f>
        <v>#REF!</v>
      </c>
      <c r="S2140" s="24" t="e">
        <f>'MEDIDAS ML'!#REF!</f>
        <v>#REF!</v>
      </c>
      <c r="T2140" s="24" t="e">
        <f>'MEDIDAS ML'!#REF!</f>
        <v>#REF!</v>
      </c>
      <c r="U2140" s="24" t="e">
        <f>'MEDIDAS ML'!#REF!</f>
        <v>#REF!</v>
      </c>
      <c r="V2140" s="22" t="e">
        <f>'MEDIDAS ML'!#REF!</f>
        <v>#REF!</v>
      </c>
      <c r="W2140" s="17" t="e">
        <f>'MEDIDAS ML'!#REF!</f>
        <v>#REF!</v>
      </c>
      <c r="X2140" t="e">
        <f>'MEDIDAS ML'!#REF!</f>
        <v>#REF!</v>
      </c>
    </row>
    <row r="2141" spans="1:24" ht="15.75" customHeight="1" x14ac:dyDescent="0.25">
      <c r="A2141" s="6">
        <f>'MEDIDAS ML'!A3399</f>
        <v>123</v>
      </c>
      <c r="B2141" s="15">
        <f>'MEDIDAS ML'!B3399</f>
        <v>123</v>
      </c>
      <c r="C2141" s="6">
        <f>'MEDIDAS ML'!C3399</f>
        <v>123</v>
      </c>
      <c r="D2141" s="6" t="str">
        <f>'MEDIDAS ML'!D3399</f>
        <v>4x11x17 cm - 190 grs</v>
      </c>
      <c r="E2141" s="16">
        <f>'MEDIDAS ML'!E3399</f>
        <v>4</v>
      </c>
      <c r="F2141" s="16">
        <f>'MEDIDAS ML'!F3399</f>
        <v>11</v>
      </c>
      <c r="G2141" s="16">
        <f>'MEDIDAS ML'!G3399</f>
        <v>17</v>
      </c>
      <c r="H2141" s="16">
        <f>'MEDIDAS ML'!H3399</f>
        <v>0.19</v>
      </c>
      <c r="I2141" s="16">
        <f>'MEDIDAS ML'!I3399</f>
        <v>0.187</v>
      </c>
      <c r="J2141" s="6" t="str">
        <f>'MEDIDAS ML'!J3399</f>
        <v>Se calcula por Peso</v>
      </c>
      <c r="K2141" s="16">
        <f>'MEDIDAS ML'!K3399</f>
        <v>0.19</v>
      </c>
      <c r="L2141" s="7">
        <f>'MEDIDAS ML'!L3399</f>
        <v>5490</v>
      </c>
      <c r="M2141" s="6" t="str">
        <f>'MEDIDAS ML'!M3399</f>
        <v>Hasta $9.989</v>
      </c>
      <c r="N2141" s="7">
        <f>'MEDIDAS ML'!N3399</f>
        <v>700</v>
      </c>
      <c r="O2141" s="6" t="str">
        <f>'MEDIDAS ML'!O3399</f>
        <v>No aplica (&lt;$19.990)</v>
      </c>
      <c r="P2141" s="7">
        <f>'MEDIDAS ML'!P3399</f>
        <v>0</v>
      </c>
      <c r="Q2141" s="7">
        <f>'MEDIDAS ML'!Q3399</f>
        <v>700</v>
      </c>
      <c r="R2141" s="23" t="e">
        <f>'MEDIDAS ML'!#REF!</f>
        <v>#REF!</v>
      </c>
      <c r="S2141" s="24" t="e">
        <f>'MEDIDAS ML'!#REF!</f>
        <v>#REF!</v>
      </c>
      <c r="T2141" s="24" t="e">
        <f>'MEDIDAS ML'!#REF!</f>
        <v>#REF!</v>
      </c>
      <c r="U2141" s="24" t="e">
        <f>'MEDIDAS ML'!#REF!</f>
        <v>#REF!</v>
      </c>
      <c r="V2141" s="22" t="e">
        <f>'MEDIDAS ML'!#REF!</f>
        <v>#REF!</v>
      </c>
      <c r="W2141" s="17" t="e">
        <f>'MEDIDAS ML'!#REF!</f>
        <v>#REF!</v>
      </c>
      <c r="X2141" t="e">
        <f>'MEDIDAS ML'!#REF!</f>
        <v>#REF!</v>
      </c>
    </row>
    <row r="2142" spans="1:24" ht="15.75" customHeight="1" x14ac:dyDescent="0.25">
      <c r="A2142" s="6">
        <f>'MEDIDAS ML'!A3400</f>
        <v>123</v>
      </c>
      <c r="B2142" s="15">
        <f>'MEDIDAS ML'!B3400</f>
        <v>123</v>
      </c>
      <c r="C2142" s="6">
        <f>'MEDIDAS ML'!C3400</f>
        <v>123</v>
      </c>
      <c r="D2142" s="6" t="str">
        <f>'MEDIDAS ML'!D3400</f>
        <v>4x11x17 cm - 190 grs</v>
      </c>
      <c r="E2142" s="16">
        <f>'MEDIDAS ML'!E3400</f>
        <v>4</v>
      </c>
      <c r="F2142" s="16">
        <f>'MEDIDAS ML'!F3400</f>
        <v>11</v>
      </c>
      <c r="G2142" s="16">
        <f>'MEDIDAS ML'!G3400</f>
        <v>17</v>
      </c>
      <c r="H2142" s="16">
        <f>'MEDIDAS ML'!H3400</f>
        <v>0.19</v>
      </c>
      <c r="I2142" s="16">
        <f>'MEDIDAS ML'!I3400</f>
        <v>0.187</v>
      </c>
      <c r="J2142" s="6" t="str">
        <f>'MEDIDAS ML'!J3400</f>
        <v>Se calcula por Peso</v>
      </c>
      <c r="K2142" s="16">
        <f>'MEDIDAS ML'!K3400</f>
        <v>0.19</v>
      </c>
      <c r="L2142" s="7">
        <f>'MEDIDAS ML'!L3400</f>
        <v>5490</v>
      </c>
      <c r="M2142" s="6" t="str">
        <f>'MEDIDAS ML'!M3400</f>
        <v>Hasta $9.989</v>
      </c>
      <c r="N2142" s="7">
        <f>'MEDIDAS ML'!N3400</f>
        <v>700</v>
      </c>
      <c r="O2142" s="6" t="str">
        <f>'MEDIDAS ML'!O3400</f>
        <v>No aplica (&lt;$19.990)</v>
      </c>
      <c r="P2142" s="7">
        <f>'MEDIDAS ML'!P3400</f>
        <v>0</v>
      </c>
      <c r="Q2142" s="7">
        <f>'MEDIDAS ML'!Q3400</f>
        <v>700</v>
      </c>
      <c r="R2142" s="23" t="e">
        <f>'MEDIDAS ML'!#REF!</f>
        <v>#REF!</v>
      </c>
      <c r="S2142" s="24" t="e">
        <f>'MEDIDAS ML'!#REF!</f>
        <v>#REF!</v>
      </c>
      <c r="T2142" s="24" t="e">
        <f>'MEDIDAS ML'!#REF!</f>
        <v>#REF!</v>
      </c>
      <c r="U2142" s="24" t="e">
        <f>'MEDIDAS ML'!#REF!</f>
        <v>#REF!</v>
      </c>
      <c r="V2142" s="22" t="e">
        <f>'MEDIDAS ML'!#REF!</f>
        <v>#REF!</v>
      </c>
      <c r="W2142" s="17" t="e">
        <f>'MEDIDAS ML'!#REF!</f>
        <v>#REF!</v>
      </c>
      <c r="X2142" t="e">
        <f>'MEDIDAS ML'!#REF!</f>
        <v>#REF!</v>
      </c>
    </row>
    <row r="2143" spans="1:24" ht="15.75" customHeight="1" x14ac:dyDescent="0.25">
      <c r="A2143" s="6">
        <f>'MEDIDAS ML'!A3473</f>
        <v>123</v>
      </c>
      <c r="B2143" s="15">
        <f>'MEDIDAS ML'!B3473</f>
        <v>123</v>
      </c>
      <c r="C2143" s="6">
        <f>'MEDIDAS ML'!C3473</f>
        <v>123</v>
      </c>
      <c r="D2143" s="6" t="str">
        <f>'MEDIDAS ML'!D3473</f>
        <v>5x12x20 cm - 180 grs</v>
      </c>
      <c r="E2143" s="16">
        <f>'MEDIDAS ML'!E3473</f>
        <v>5</v>
      </c>
      <c r="F2143" s="16">
        <f>'MEDIDAS ML'!F3473</f>
        <v>12</v>
      </c>
      <c r="G2143" s="16">
        <f>'MEDIDAS ML'!G3473</f>
        <v>20</v>
      </c>
      <c r="H2143" s="16">
        <f>'MEDIDAS ML'!H3473</f>
        <v>0.18</v>
      </c>
      <c r="I2143" s="16">
        <f>'MEDIDAS ML'!I3473</f>
        <v>0.3</v>
      </c>
      <c r="J2143" s="6" t="str">
        <f>'MEDIDAS ML'!J3473</f>
        <v>Se calcula por P volum</v>
      </c>
      <c r="K2143" s="16">
        <f>'MEDIDAS ML'!K3473</f>
        <v>0.3</v>
      </c>
      <c r="L2143" s="7">
        <f>'MEDIDAS ML'!L3473</f>
        <v>5490</v>
      </c>
      <c r="M2143" s="6" t="str">
        <f>'MEDIDAS ML'!M3473</f>
        <v>Hasta $9.989</v>
      </c>
      <c r="N2143" s="7">
        <f>'MEDIDAS ML'!N3473</f>
        <v>700</v>
      </c>
      <c r="O2143" s="6" t="str">
        <f>'MEDIDAS ML'!O3473</f>
        <v>No aplica (&lt;$19.990)</v>
      </c>
      <c r="P2143" s="7">
        <f>'MEDIDAS ML'!P3473</f>
        <v>0</v>
      </c>
      <c r="Q2143" s="7">
        <f>'MEDIDAS ML'!Q3473</f>
        <v>700</v>
      </c>
      <c r="R2143" s="23" t="e">
        <f>'MEDIDAS ML'!#REF!</f>
        <v>#REF!</v>
      </c>
      <c r="S2143" s="24" t="e">
        <f>'MEDIDAS ML'!#REF!</f>
        <v>#REF!</v>
      </c>
      <c r="T2143" s="24" t="e">
        <f>'MEDIDAS ML'!#REF!</f>
        <v>#REF!</v>
      </c>
      <c r="U2143" s="24" t="e">
        <f>'MEDIDAS ML'!#REF!</f>
        <v>#REF!</v>
      </c>
      <c r="V2143" s="22" t="e">
        <f>'MEDIDAS ML'!#REF!</f>
        <v>#REF!</v>
      </c>
      <c r="W2143" s="17" t="e">
        <f>'MEDIDAS ML'!#REF!</f>
        <v>#REF!</v>
      </c>
      <c r="X2143" t="e">
        <f>'MEDIDAS ML'!#REF!</f>
        <v>#REF!</v>
      </c>
    </row>
    <row r="2144" spans="1:24" ht="15.75" customHeight="1" x14ac:dyDescent="0.25">
      <c r="A2144" s="6">
        <f>'MEDIDAS ML'!A3561</f>
        <v>123</v>
      </c>
      <c r="B2144" s="15">
        <f>'MEDIDAS ML'!B3561</f>
        <v>123</v>
      </c>
      <c r="C2144" s="6">
        <f>'MEDIDAS ML'!C3561</f>
        <v>123</v>
      </c>
      <c r="D2144" s="6" t="str">
        <f>'MEDIDAS ML'!D3561</f>
        <v>3x7x10 cm - 160 grs</v>
      </c>
      <c r="E2144" s="16">
        <f>'MEDIDAS ML'!E3561</f>
        <v>3</v>
      </c>
      <c r="F2144" s="16">
        <f>'MEDIDAS ML'!F3561</f>
        <v>7</v>
      </c>
      <c r="G2144" s="16">
        <f>'MEDIDAS ML'!G3561</f>
        <v>10</v>
      </c>
      <c r="H2144" s="16">
        <f>'MEDIDAS ML'!H3561</f>
        <v>0.16</v>
      </c>
      <c r="I2144" s="16">
        <f>'MEDIDAS ML'!I3561</f>
        <v>5.2499999999999998E-2</v>
      </c>
      <c r="J2144" s="6" t="str">
        <f>'MEDIDAS ML'!J3561</f>
        <v>Se calcula por Peso</v>
      </c>
      <c r="K2144" s="16">
        <f>'MEDIDAS ML'!K3561</f>
        <v>0.16</v>
      </c>
      <c r="L2144" s="7">
        <f>'MEDIDAS ML'!L3561</f>
        <v>5490</v>
      </c>
      <c r="M2144" s="6" t="str">
        <f>'MEDIDAS ML'!M3561</f>
        <v>Hasta $9.989</v>
      </c>
      <c r="N2144" s="7">
        <f>'MEDIDAS ML'!N3561</f>
        <v>700</v>
      </c>
      <c r="O2144" s="6" t="str">
        <f>'MEDIDAS ML'!O3561</f>
        <v>No aplica (&lt;$19.990)</v>
      </c>
      <c r="P2144" s="7">
        <f>'MEDIDAS ML'!P3561</f>
        <v>0</v>
      </c>
      <c r="Q2144" s="7">
        <f>'MEDIDAS ML'!Q3561</f>
        <v>700</v>
      </c>
      <c r="R2144" s="23" t="e">
        <f>'MEDIDAS ML'!#REF!</f>
        <v>#REF!</v>
      </c>
      <c r="S2144" s="24" t="e">
        <f>'MEDIDAS ML'!#REF!</f>
        <v>#REF!</v>
      </c>
      <c r="T2144" s="24" t="e">
        <f>'MEDIDAS ML'!#REF!</f>
        <v>#REF!</v>
      </c>
      <c r="U2144" s="24" t="e">
        <f>'MEDIDAS ML'!#REF!</f>
        <v>#REF!</v>
      </c>
      <c r="V2144" s="22" t="e">
        <f>'MEDIDAS ML'!#REF!</f>
        <v>#REF!</v>
      </c>
      <c r="W2144" s="17" t="e">
        <f>'MEDIDAS ML'!#REF!</f>
        <v>#REF!</v>
      </c>
      <c r="X2144" t="e">
        <f>'MEDIDAS ML'!#REF!</f>
        <v>#REF!</v>
      </c>
    </row>
    <row r="2145" spans="1:24" ht="15.75" customHeight="1" x14ac:dyDescent="0.25">
      <c r="A2145" s="6">
        <f>'MEDIDAS ML'!A3612</f>
        <v>123</v>
      </c>
      <c r="B2145" s="15">
        <f>'MEDIDAS ML'!B3612</f>
        <v>123</v>
      </c>
      <c r="C2145" s="6">
        <f>'MEDIDAS ML'!C3612</f>
        <v>123</v>
      </c>
      <c r="D2145" s="6" t="str">
        <f>'MEDIDAS ML'!D3612</f>
        <v>7x17x24 cm - 151 grs</v>
      </c>
      <c r="E2145" s="16">
        <f>'MEDIDAS ML'!E3612</f>
        <v>7</v>
      </c>
      <c r="F2145" s="16">
        <f>'MEDIDAS ML'!F3612</f>
        <v>17</v>
      </c>
      <c r="G2145" s="16">
        <f>'MEDIDAS ML'!G3612</f>
        <v>24</v>
      </c>
      <c r="H2145" s="16">
        <f>'MEDIDAS ML'!H3612</f>
        <v>0.151</v>
      </c>
      <c r="I2145" s="16">
        <f>'MEDIDAS ML'!I3612</f>
        <v>0.71399999999999997</v>
      </c>
      <c r="J2145" s="6" t="str">
        <f>'MEDIDAS ML'!J3612</f>
        <v>Se calcula por P volum</v>
      </c>
      <c r="K2145" s="16">
        <f>'MEDIDAS ML'!K3612</f>
        <v>0.71399999999999997</v>
      </c>
      <c r="L2145" s="7">
        <f>'MEDIDAS ML'!L3612</f>
        <v>5490</v>
      </c>
      <c r="M2145" s="6" t="str">
        <f>'MEDIDAS ML'!M3612</f>
        <v>Hasta $9.989</v>
      </c>
      <c r="N2145" s="7">
        <f>'MEDIDAS ML'!N3612</f>
        <v>700</v>
      </c>
      <c r="O2145" s="6" t="str">
        <f>'MEDIDAS ML'!O3612</f>
        <v>No aplica (&lt;$19.990)</v>
      </c>
      <c r="P2145" s="7">
        <f>'MEDIDAS ML'!P3612</f>
        <v>0</v>
      </c>
      <c r="Q2145" s="7">
        <f>'MEDIDAS ML'!Q3612</f>
        <v>700</v>
      </c>
      <c r="R2145" s="23" t="e">
        <f>'MEDIDAS ML'!#REF!</f>
        <v>#REF!</v>
      </c>
      <c r="S2145" s="24" t="e">
        <f>'MEDIDAS ML'!#REF!</f>
        <v>#REF!</v>
      </c>
      <c r="T2145" s="24" t="e">
        <f>'MEDIDAS ML'!#REF!</f>
        <v>#REF!</v>
      </c>
      <c r="U2145" s="24" t="e">
        <f>'MEDIDAS ML'!#REF!</f>
        <v>#REF!</v>
      </c>
      <c r="V2145" s="22" t="e">
        <f>'MEDIDAS ML'!#REF!</f>
        <v>#REF!</v>
      </c>
      <c r="W2145" s="17" t="e">
        <f>'MEDIDAS ML'!#REF!</f>
        <v>#REF!</v>
      </c>
      <c r="X2145" t="e">
        <f>'MEDIDAS ML'!#REF!</f>
        <v>#REF!</v>
      </c>
    </row>
    <row r="2146" spans="1:24" ht="15.75" customHeight="1" x14ac:dyDescent="0.25">
      <c r="A2146" s="6">
        <f>'MEDIDAS ML'!A3613</f>
        <v>123</v>
      </c>
      <c r="B2146" s="15">
        <f>'MEDIDAS ML'!B3613</f>
        <v>123</v>
      </c>
      <c r="C2146" s="6">
        <f>'MEDIDAS ML'!C3613</f>
        <v>123</v>
      </c>
      <c r="D2146" s="6" t="str">
        <f>'MEDIDAS ML'!D3613</f>
        <v>5x18x23 cm - 151 grs</v>
      </c>
      <c r="E2146" s="16">
        <f>'MEDIDAS ML'!E3613</f>
        <v>5</v>
      </c>
      <c r="F2146" s="16">
        <f>'MEDIDAS ML'!F3613</f>
        <v>18</v>
      </c>
      <c r="G2146" s="16">
        <f>'MEDIDAS ML'!G3613</f>
        <v>23</v>
      </c>
      <c r="H2146" s="16">
        <f>'MEDIDAS ML'!H3613</f>
        <v>0.151</v>
      </c>
      <c r="I2146" s="16">
        <f>'MEDIDAS ML'!I3613</f>
        <v>0.51749999999999996</v>
      </c>
      <c r="J2146" s="6" t="str">
        <f>'MEDIDAS ML'!J3613</f>
        <v>Se calcula por P volum</v>
      </c>
      <c r="K2146" s="16">
        <f>'MEDIDAS ML'!K3613</f>
        <v>0.51749999999999996</v>
      </c>
      <c r="L2146" s="7">
        <f>'MEDIDAS ML'!L3613</f>
        <v>5490</v>
      </c>
      <c r="M2146" s="6" t="str">
        <f>'MEDIDAS ML'!M3613</f>
        <v>Hasta $9.989</v>
      </c>
      <c r="N2146" s="7">
        <f>'MEDIDAS ML'!N3613</f>
        <v>700</v>
      </c>
      <c r="O2146" s="6" t="str">
        <f>'MEDIDAS ML'!O3613</f>
        <v>No aplica (&lt;$19.990)</v>
      </c>
      <c r="P2146" s="7">
        <f>'MEDIDAS ML'!P3613</f>
        <v>0</v>
      </c>
      <c r="Q2146" s="7">
        <f>'MEDIDAS ML'!Q3613</f>
        <v>700</v>
      </c>
      <c r="R2146" s="23" t="e">
        <f>'MEDIDAS ML'!#REF!</f>
        <v>#REF!</v>
      </c>
      <c r="S2146" s="24" t="e">
        <f>'MEDIDAS ML'!#REF!</f>
        <v>#REF!</v>
      </c>
      <c r="T2146" s="24" t="e">
        <f>'MEDIDAS ML'!#REF!</f>
        <v>#REF!</v>
      </c>
      <c r="U2146" s="24" t="e">
        <f>'MEDIDAS ML'!#REF!</f>
        <v>#REF!</v>
      </c>
      <c r="V2146" s="22" t="e">
        <f>'MEDIDAS ML'!#REF!</f>
        <v>#REF!</v>
      </c>
      <c r="W2146" s="17" t="e">
        <f>'MEDIDAS ML'!#REF!</f>
        <v>#REF!</v>
      </c>
      <c r="X2146" t="e">
        <f>'MEDIDAS ML'!#REF!</f>
        <v>#REF!</v>
      </c>
    </row>
    <row r="2147" spans="1:24" ht="15.75" customHeight="1" x14ac:dyDescent="0.25">
      <c r="A2147" s="6">
        <f>'MEDIDAS ML'!A3893</f>
        <v>123</v>
      </c>
      <c r="B2147" s="15">
        <f>'MEDIDAS ML'!B3893</f>
        <v>123</v>
      </c>
      <c r="C2147" s="6">
        <f>'MEDIDAS ML'!C3893</f>
        <v>123</v>
      </c>
      <c r="D2147" s="6" t="str">
        <f>'MEDIDAS ML'!D3893</f>
        <v>6x17x18 cm - 100 grs</v>
      </c>
      <c r="E2147" s="16">
        <f>'MEDIDAS ML'!E3893</f>
        <v>6</v>
      </c>
      <c r="F2147" s="16">
        <f>'MEDIDAS ML'!F3893</f>
        <v>17</v>
      </c>
      <c r="G2147" s="16">
        <f>'MEDIDAS ML'!G3893</f>
        <v>18</v>
      </c>
      <c r="H2147" s="16">
        <f>'MEDIDAS ML'!H3893</f>
        <v>0.1</v>
      </c>
      <c r="I2147" s="16">
        <f>'MEDIDAS ML'!I3893</f>
        <v>0.45900000000000002</v>
      </c>
      <c r="J2147" s="6" t="str">
        <f>'MEDIDAS ML'!J3893</f>
        <v>Se calcula por P volum</v>
      </c>
      <c r="K2147" s="16">
        <f>'MEDIDAS ML'!K3893</f>
        <v>0.45900000000000002</v>
      </c>
      <c r="L2147" s="7">
        <f>'MEDIDAS ML'!L3893</f>
        <v>5490</v>
      </c>
      <c r="M2147" s="6" t="str">
        <f>'MEDIDAS ML'!M3893</f>
        <v>Hasta $9.989</v>
      </c>
      <c r="N2147" s="7">
        <f>'MEDIDAS ML'!N3893</f>
        <v>700</v>
      </c>
      <c r="O2147" s="6" t="str">
        <f>'MEDIDAS ML'!O3893</f>
        <v>No aplica (&lt;$19.990)</v>
      </c>
      <c r="P2147" s="7">
        <f>'MEDIDAS ML'!P3893</f>
        <v>0</v>
      </c>
      <c r="Q2147" s="7">
        <f>'MEDIDAS ML'!Q3893</f>
        <v>700</v>
      </c>
      <c r="R2147" s="23" t="e">
        <f>'MEDIDAS ML'!#REF!</f>
        <v>#REF!</v>
      </c>
      <c r="S2147" s="24" t="e">
        <f>'MEDIDAS ML'!#REF!</f>
        <v>#REF!</v>
      </c>
      <c r="T2147" s="24" t="e">
        <f>'MEDIDAS ML'!#REF!</f>
        <v>#REF!</v>
      </c>
      <c r="U2147" s="24" t="e">
        <f>'MEDIDAS ML'!#REF!</f>
        <v>#REF!</v>
      </c>
      <c r="V2147" s="22" t="e">
        <f>'MEDIDAS ML'!#REF!</f>
        <v>#REF!</v>
      </c>
      <c r="W2147" s="17" t="e">
        <f>'MEDIDAS ML'!#REF!</f>
        <v>#REF!</v>
      </c>
      <c r="X2147" t="e">
        <f>'MEDIDAS ML'!#REF!</f>
        <v>#REF!</v>
      </c>
    </row>
    <row r="2148" spans="1:24" ht="15.75" customHeight="1" x14ac:dyDescent="0.25">
      <c r="A2148" s="6">
        <f>'MEDIDAS ML'!A3951</f>
        <v>123</v>
      </c>
      <c r="B2148" s="15">
        <f>'MEDIDAS ML'!B3951</f>
        <v>123</v>
      </c>
      <c r="C2148" s="6">
        <f>'MEDIDAS ML'!C3951</f>
        <v>123</v>
      </c>
      <c r="D2148" s="6" t="str">
        <f>'MEDIDAS ML'!D3951</f>
        <v>1x23x28 cm - 100 grs</v>
      </c>
      <c r="E2148" s="16">
        <f>'MEDIDAS ML'!E3951</f>
        <v>1</v>
      </c>
      <c r="F2148" s="16">
        <f>'MEDIDAS ML'!F3951</f>
        <v>23</v>
      </c>
      <c r="G2148" s="16">
        <f>'MEDIDAS ML'!G3951</f>
        <v>28</v>
      </c>
      <c r="H2148" s="16">
        <f>'MEDIDAS ML'!H3951</f>
        <v>0.1</v>
      </c>
      <c r="I2148" s="16">
        <f>'MEDIDAS ML'!I3951</f>
        <v>0.161</v>
      </c>
      <c r="J2148" s="6" t="str">
        <f>'MEDIDAS ML'!J3951</f>
        <v>Se calcula por P volum</v>
      </c>
      <c r="K2148" s="16">
        <f>'MEDIDAS ML'!K3951</f>
        <v>0.161</v>
      </c>
      <c r="L2148" s="7">
        <f>'MEDIDAS ML'!L3951</f>
        <v>5490</v>
      </c>
      <c r="M2148" s="6" t="str">
        <f>'MEDIDAS ML'!M3951</f>
        <v>Hasta $9.989</v>
      </c>
      <c r="N2148" s="7">
        <f>'MEDIDAS ML'!N3951</f>
        <v>700</v>
      </c>
      <c r="O2148" s="6" t="str">
        <f>'MEDIDAS ML'!O3951</f>
        <v>No aplica (&lt;$19.990)</v>
      </c>
      <c r="P2148" s="7">
        <f>'MEDIDAS ML'!P3951</f>
        <v>0</v>
      </c>
      <c r="Q2148" s="7">
        <f>'MEDIDAS ML'!Q3951</f>
        <v>700</v>
      </c>
      <c r="R2148" s="23" t="e">
        <f>'MEDIDAS ML'!#REF!</f>
        <v>#REF!</v>
      </c>
      <c r="S2148" s="24" t="e">
        <f>'MEDIDAS ML'!#REF!</f>
        <v>#REF!</v>
      </c>
      <c r="T2148" s="24" t="e">
        <f>'MEDIDAS ML'!#REF!</f>
        <v>#REF!</v>
      </c>
      <c r="U2148" s="24" t="e">
        <f>'MEDIDAS ML'!#REF!</f>
        <v>#REF!</v>
      </c>
      <c r="V2148" s="22" t="e">
        <f>'MEDIDAS ML'!#REF!</f>
        <v>#REF!</v>
      </c>
      <c r="W2148" s="17" t="e">
        <f>'MEDIDAS ML'!#REF!</f>
        <v>#REF!</v>
      </c>
      <c r="X2148" t="e">
        <f>'MEDIDAS ML'!#REF!</f>
        <v>#REF!</v>
      </c>
    </row>
    <row r="2149" spans="1:24" ht="15.75" customHeight="1" x14ac:dyDescent="0.25">
      <c r="A2149" s="6">
        <f>'MEDIDAS ML'!A3952</f>
        <v>123</v>
      </c>
      <c r="B2149" s="15">
        <f>'MEDIDAS ML'!B3952</f>
        <v>123</v>
      </c>
      <c r="C2149" s="6">
        <f>'MEDIDAS ML'!C3952</f>
        <v>123</v>
      </c>
      <c r="D2149" s="6" t="str">
        <f>'MEDIDAS ML'!D3952</f>
        <v>1x23x28 cm - 100 grs</v>
      </c>
      <c r="E2149" s="16">
        <f>'MEDIDAS ML'!E3952</f>
        <v>1</v>
      </c>
      <c r="F2149" s="16">
        <f>'MEDIDAS ML'!F3952</f>
        <v>23</v>
      </c>
      <c r="G2149" s="16">
        <f>'MEDIDAS ML'!G3952</f>
        <v>28</v>
      </c>
      <c r="H2149" s="16">
        <f>'MEDIDAS ML'!H3952</f>
        <v>0.1</v>
      </c>
      <c r="I2149" s="16">
        <f>'MEDIDAS ML'!I3952</f>
        <v>0.161</v>
      </c>
      <c r="J2149" s="6" t="str">
        <f>'MEDIDAS ML'!J3952</f>
        <v>Se calcula por P volum</v>
      </c>
      <c r="K2149" s="16">
        <f>'MEDIDAS ML'!K3952</f>
        <v>0.161</v>
      </c>
      <c r="L2149" s="7">
        <f>'MEDIDAS ML'!L3952</f>
        <v>5490</v>
      </c>
      <c r="M2149" s="6" t="str">
        <f>'MEDIDAS ML'!M3952</f>
        <v>Hasta $9.989</v>
      </c>
      <c r="N2149" s="7">
        <f>'MEDIDAS ML'!N3952</f>
        <v>700</v>
      </c>
      <c r="O2149" s="6" t="str">
        <f>'MEDIDAS ML'!O3952</f>
        <v>No aplica (&lt;$19.990)</v>
      </c>
      <c r="P2149" s="7">
        <f>'MEDIDAS ML'!P3952</f>
        <v>0</v>
      </c>
      <c r="Q2149" s="7">
        <f>'MEDIDAS ML'!Q3952</f>
        <v>700</v>
      </c>
      <c r="R2149" s="23" t="e">
        <f>'MEDIDAS ML'!#REF!</f>
        <v>#REF!</v>
      </c>
      <c r="S2149" s="24" t="e">
        <f>'MEDIDAS ML'!#REF!</f>
        <v>#REF!</v>
      </c>
      <c r="T2149" s="24" t="e">
        <f>'MEDIDAS ML'!#REF!</f>
        <v>#REF!</v>
      </c>
      <c r="U2149" s="24" t="e">
        <f>'MEDIDAS ML'!#REF!</f>
        <v>#REF!</v>
      </c>
      <c r="V2149" s="22" t="e">
        <f>'MEDIDAS ML'!#REF!</f>
        <v>#REF!</v>
      </c>
      <c r="W2149" s="17" t="e">
        <f>'MEDIDAS ML'!#REF!</f>
        <v>#REF!</v>
      </c>
      <c r="X2149" t="e">
        <f>'MEDIDAS ML'!#REF!</f>
        <v>#REF!</v>
      </c>
    </row>
    <row r="2150" spans="1:24" ht="15.75" customHeight="1" x14ac:dyDescent="0.25">
      <c r="A2150" s="6">
        <f>'MEDIDAS ML'!A3953</f>
        <v>123</v>
      </c>
      <c r="B2150" s="15">
        <f>'MEDIDAS ML'!B3953</f>
        <v>123</v>
      </c>
      <c r="C2150" s="6">
        <f>'MEDIDAS ML'!C3953</f>
        <v>123</v>
      </c>
      <c r="D2150" s="6" t="str">
        <f>'MEDIDAS ML'!D3953</f>
        <v>1x23x28 cm - 100 grs</v>
      </c>
      <c r="E2150" s="16">
        <f>'MEDIDAS ML'!E3953</f>
        <v>1</v>
      </c>
      <c r="F2150" s="16">
        <f>'MEDIDAS ML'!F3953</f>
        <v>23</v>
      </c>
      <c r="G2150" s="16">
        <f>'MEDIDAS ML'!G3953</f>
        <v>28</v>
      </c>
      <c r="H2150" s="16">
        <f>'MEDIDAS ML'!H3953</f>
        <v>0.1</v>
      </c>
      <c r="I2150" s="16">
        <f>'MEDIDAS ML'!I3953</f>
        <v>0.161</v>
      </c>
      <c r="J2150" s="6" t="str">
        <f>'MEDIDAS ML'!J3953</f>
        <v>Se calcula por P volum</v>
      </c>
      <c r="K2150" s="16">
        <f>'MEDIDAS ML'!K3953</f>
        <v>0.161</v>
      </c>
      <c r="L2150" s="7">
        <f>'MEDIDAS ML'!L3953</f>
        <v>5490</v>
      </c>
      <c r="M2150" s="6" t="str">
        <f>'MEDIDAS ML'!M3953</f>
        <v>Hasta $9.989</v>
      </c>
      <c r="N2150" s="7">
        <f>'MEDIDAS ML'!N3953</f>
        <v>700</v>
      </c>
      <c r="O2150" s="6" t="str">
        <f>'MEDIDAS ML'!O3953</f>
        <v>No aplica (&lt;$19.990)</v>
      </c>
      <c r="P2150" s="7">
        <f>'MEDIDAS ML'!P3953</f>
        <v>0</v>
      </c>
      <c r="Q2150" s="7">
        <f>'MEDIDAS ML'!Q3953</f>
        <v>700</v>
      </c>
      <c r="R2150" s="23" t="e">
        <f>'MEDIDAS ML'!#REF!</f>
        <v>#REF!</v>
      </c>
      <c r="S2150" s="24" t="e">
        <f>'MEDIDAS ML'!#REF!</f>
        <v>#REF!</v>
      </c>
      <c r="T2150" s="24" t="e">
        <f>'MEDIDAS ML'!#REF!</f>
        <v>#REF!</v>
      </c>
      <c r="U2150" s="24" t="e">
        <f>'MEDIDAS ML'!#REF!</f>
        <v>#REF!</v>
      </c>
      <c r="V2150" s="22" t="e">
        <f>'MEDIDAS ML'!#REF!</f>
        <v>#REF!</v>
      </c>
      <c r="W2150" s="17" t="e">
        <f>'MEDIDAS ML'!#REF!</f>
        <v>#REF!</v>
      </c>
      <c r="X2150" t="e">
        <f>'MEDIDAS ML'!#REF!</f>
        <v>#REF!</v>
      </c>
    </row>
    <row r="2151" spans="1:24" ht="15.75" customHeight="1" x14ac:dyDescent="0.25">
      <c r="A2151" s="6">
        <f>'MEDIDAS ML'!A3954</f>
        <v>123</v>
      </c>
      <c r="B2151" s="15">
        <f>'MEDIDAS ML'!B3954</f>
        <v>123</v>
      </c>
      <c r="C2151" s="6">
        <f>'MEDIDAS ML'!C3954</f>
        <v>123</v>
      </c>
      <c r="D2151" s="6" t="str">
        <f>'MEDIDAS ML'!D3954</f>
        <v>1x23x28 cm - 100 grs</v>
      </c>
      <c r="E2151" s="16">
        <f>'MEDIDAS ML'!E3954</f>
        <v>1</v>
      </c>
      <c r="F2151" s="16">
        <f>'MEDIDAS ML'!F3954</f>
        <v>23</v>
      </c>
      <c r="G2151" s="16">
        <f>'MEDIDAS ML'!G3954</f>
        <v>28</v>
      </c>
      <c r="H2151" s="16">
        <f>'MEDIDAS ML'!H3954</f>
        <v>0.1</v>
      </c>
      <c r="I2151" s="16">
        <f>'MEDIDAS ML'!I3954</f>
        <v>0.161</v>
      </c>
      <c r="J2151" s="6" t="str">
        <f>'MEDIDAS ML'!J3954</f>
        <v>Se calcula por P volum</v>
      </c>
      <c r="K2151" s="16">
        <f>'MEDIDAS ML'!K3954</f>
        <v>0.161</v>
      </c>
      <c r="L2151" s="7">
        <f>'MEDIDAS ML'!L3954</f>
        <v>5490</v>
      </c>
      <c r="M2151" s="6" t="str">
        <f>'MEDIDAS ML'!M3954</f>
        <v>Hasta $9.989</v>
      </c>
      <c r="N2151" s="7">
        <f>'MEDIDAS ML'!N3954</f>
        <v>700</v>
      </c>
      <c r="O2151" s="6" t="str">
        <f>'MEDIDAS ML'!O3954</f>
        <v>No aplica (&lt;$19.990)</v>
      </c>
      <c r="P2151" s="7">
        <f>'MEDIDAS ML'!P3954</f>
        <v>0</v>
      </c>
      <c r="Q2151" s="7">
        <f>'MEDIDAS ML'!Q3954</f>
        <v>700</v>
      </c>
      <c r="R2151" s="23" t="e">
        <f>'MEDIDAS ML'!#REF!</f>
        <v>#REF!</v>
      </c>
      <c r="S2151" s="24" t="e">
        <f>'MEDIDAS ML'!#REF!</f>
        <v>#REF!</v>
      </c>
      <c r="T2151" s="24" t="e">
        <f>'MEDIDAS ML'!#REF!</f>
        <v>#REF!</v>
      </c>
      <c r="U2151" s="24" t="e">
        <f>'MEDIDAS ML'!#REF!</f>
        <v>#REF!</v>
      </c>
      <c r="V2151" s="22" t="e">
        <f>'MEDIDAS ML'!#REF!</f>
        <v>#REF!</v>
      </c>
      <c r="W2151" s="17" t="e">
        <f>'MEDIDAS ML'!#REF!</f>
        <v>#REF!</v>
      </c>
      <c r="X2151" t="e">
        <f>'MEDIDAS ML'!#REF!</f>
        <v>#REF!</v>
      </c>
    </row>
    <row r="2152" spans="1:24" ht="15.75" customHeight="1" x14ac:dyDescent="0.25">
      <c r="A2152" s="6">
        <f>'MEDIDAS ML'!A3955</f>
        <v>123</v>
      </c>
      <c r="B2152" s="15">
        <f>'MEDIDAS ML'!B3955</f>
        <v>123</v>
      </c>
      <c r="C2152" s="6">
        <f>'MEDIDAS ML'!C3955</f>
        <v>123</v>
      </c>
      <c r="D2152" s="6" t="str">
        <f>'MEDIDAS ML'!D3955</f>
        <v>1x23x28 cm - 100 grs</v>
      </c>
      <c r="E2152" s="16">
        <f>'MEDIDAS ML'!E3955</f>
        <v>1</v>
      </c>
      <c r="F2152" s="16">
        <f>'MEDIDAS ML'!F3955</f>
        <v>23</v>
      </c>
      <c r="G2152" s="16">
        <f>'MEDIDAS ML'!G3955</f>
        <v>28</v>
      </c>
      <c r="H2152" s="16">
        <f>'MEDIDAS ML'!H3955</f>
        <v>0.1</v>
      </c>
      <c r="I2152" s="16">
        <f>'MEDIDAS ML'!I3955</f>
        <v>0.161</v>
      </c>
      <c r="J2152" s="6" t="str">
        <f>'MEDIDAS ML'!J3955</f>
        <v>Se calcula por P volum</v>
      </c>
      <c r="K2152" s="16">
        <f>'MEDIDAS ML'!K3955</f>
        <v>0.161</v>
      </c>
      <c r="L2152" s="7">
        <f>'MEDIDAS ML'!L3955</f>
        <v>5490</v>
      </c>
      <c r="M2152" s="6" t="str">
        <f>'MEDIDAS ML'!M3955</f>
        <v>Hasta $9.989</v>
      </c>
      <c r="N2152" s="7">
        <f>'MEDIDAS ML'!N3955</f>
        <v>700</v>
      </c>
      <c r="O2152" s="6" t="str">
        <f>'MEDIDAS ML'!O3955</f>
        <v>No aplica (&lt;$19.990)</v>
      </c>
      <c r="P2152" s="7">
        <f>'MEDIDAS ML'!P3955</f>
        <v>0</v>
      </c>
      <c r="Q2152" s="7">
        <f>'MEDIDAS ML'!Q3955</f>
        <v>700</v>
      </c>
      <c r="R2152" s="23" t="e">
        <f>'MEDIDAS ML'!#REF!</f>
        <v>#REF!</v>
      </c>
      <c r="S2152" s="24" t="e">
        <f>'MEDIDAS ML'!#REF!</f>
        <v>#REF!</v>
      </c>
      <c r="T2152" s="24" t="e">
        <f>'MEDIDAS ML'!#REF!</f>
        <v>#REF!</v>
      </c>
      <c r="U2152" s="24" t="e">
        <f>'MEDIDAS ML'!#REF!</f>
        <v>#REF!</v>
      </c>
      <c r="V2152" s="22" t="e">
        <f>'MEDIDAS ML'!#REF!</f>
        <v>#REF!</v>
      </c>
      <c r="W2152" s="17" t="e">
        <f>'MEDIDAS ML'!#REF!</f>
        <v>#REF!</v>
      </c>
      <c r="X2152" t="e">
        <f>'MEDIDAS ML'!#REF!</f>
        <v>#REF!</v>
      </c>
    </row>
    <row r="2153" spans="1:24" ht="15.75" customHeight="1" x14ac:dyDescent="0.25">
      <c r="A2153" s="6">
        <f>'MEDIDAS ML'!A3956</f>
        <v>123</v>
      </c>
      <c r="B2153" s="15">
        <f>'MEDIDAS ML'!B3956</f>
        <v>123</v>
      </c>
      <c r="C2153" s="6">
        <f>'MEDIDAS ML'!C3956</f>
        <v>123</v>
      </c>
      <c r="D2153" s="6" t="str">
        <f>'MEDIDAS ML'!D3956</f>
        <v>1x23x28 cm - 100 grs</v>
      </c>
      <c r="E2153" s="16">
        <f>'MEDIDAS ML'!E3956</f>
        <v>1</v>
      </c>
      <c r="F2153" s="16">
        <f>'MEDIDAS ML'!F3956</f>
        <v>23</v>
      </c>
      <c r="G2153" s="16">
        <f>'MEDIDAS ML'!G3956</f>
        <v>28</v>
      </c>
      <c r="H2153" s="16">
        <f>'MEDIDAS ML'!H3956</f>
        <v>0.1</v>
      </c>
      <c r="I2153" s="16">
        <f>'MEDIDAS ML'!I3956</f>
        <v>0.161</v>
      </c>
      <c r="J2153" s="6" t="str">
        <f>'MEDIDAS ML'!J3956</f>
        <v>Se calcula por P volum</v>
      </c>
      <c r="K2153" s="16">
        <f>'MEDIDAS ML'!K3956</f>
        <v>0.161</v>
      </c>
      <c r="L2153" s="7">
        <f>'MEDIDAS ML'!L3956</f>
        <v>5490</v>
      </c>
      <c r="M2153" s="6" t="str">
        <f>'MEDIDAS ML'!M3956</f>
        <v>Hasta $9.989</v>
      </c>
      <c r="N2153" s="7">
        <f>'MEDIDAS ML'!N3956</f>
        <v>700</v>
      </c>
      <c r="O2153" s="6" t="str">
        <f>'MEDIDAS ML'!O3956</f>
        <v>No aplica (&lt;$19.990)</v>
      </c>
      <c r="P2153" s="7">
        <f>'MEDIDAS ML'!P3956</f>
        <v>0</v>
      </c>
      <c r="Q2153" s="7">
        <f>'MEDIDAS ML'!Q3956</f>
        <v>700</v>
      </c>
      <c r="R2153" s="23" t="e">
        <f>'MEDIDAS ML'!#REF!</f>
        <v>#REF!</v>
      </c>
      <c r="S2153" s="24" t="e">
        <f>'MEDIDAS ML'!#REF!</f>
        <v>#REF!</v>
      </c>
      <c r="T2153" s="24" t="e">
        <f>'MEDIDAS ML'!#REF!</f>
        <v>#REF!</v>
      </c>
      <c r="U2153" s="24" t="e">
        <f>'MEDIDAS ML'!#REF!</f>
        <v>#REF!</v>
      </c>
      <c r="V2153" s="22" t="e">
        <f>'MEDIDAS ML'!#REF!</f>
        <v>#REF!</v>
      </c>
      <c r="W2153" s="17" t="e">
        <f>'MEDIDAS ML'!#REF!</f>
        <v>#REF!</v>
      </c>
      <c r="X2153" t="e">
        <f>'MEDIDAS ML'!#REF!</f>
        <v>#REF!</v>
      </c>
    </row>
    <row r="2154" spans="1:24" ht="15.75" customHeight="1" x14ac:dyDescent="0.25">
      <c r="A2154" s="6">
        <f>'MEDIDAS ML'!A3957</f>
        <v>123</v>
      </c>
      <c r="B2154" s="15">
        <f>'MEDIDAS ML'!B3957</f>
        <v>123</v>
      </c>
      <c r="C2154" s="6">
        <f>'MEDIDAS ML'!C3957</f>
        <v>123</v>
      </c>
      <c r="D2154" s="6" t="str">
        <f>'MEDIDAS ML'!D3957</f>
        <v>2x7x27 cm - 100 grs</v>
      </c>
      <c r="E2154" s="16">
        <f>'MEDIDAS ML'!E3957</f>
        <v>2</v>
      </c>
      <c r="F2154" s="16">
        <f>'MEDIDAS ML'!F3957</f>
        <v>7</v>
      </c>
      <c r="G2154" s="16">
        <f>'MEDIDAS ML'!G3957</f>
        <v>27</v>
      </c>
      <c r="H2154" s="16">
        <f>'MEDIDAS ML'!H3957</f>
        <v>0.1</v>
      </c>
      <c r="I2154" s="16">
        <f>'MEDIDAS ML'!I3957</f>
        <v>9.4500000000000001E-2</v>
      </c>
      <c r="J2154" s="6" t="str">
        <f>'MEDIDAS ML'!J3957</f>
        <v>Se calcula por Peso</v>
      </c>
      <c r="K2154" s="16">
        <f>'MEDIDAS ML'!K3957</f>
        <v>0.1</v>
      </c>
      <c r="L2154" s="7">
        <f>'MEDIDAS ML'!L3957</f>
        <v>5490</v>
      </c>
      <c r="M2154" s="6" t="str">
        <f>'MEDIDAS ML'!M3957</f>
        <v>Hasta $9.989</v>
      </c>
      <c r="N2154" s="7">
        <f>'MEDIDAS ML'!N3957</f>
        <v>700</v>
      </c>
      <c r="O2154" s="6" t="str">
        <f>'MEDIDAS ML'!O3957</f>
        <v>No aplica (&lt;$19.990)</v>
      </c>
      <c r="P2154" s="7">
        <f>'MEDIDAS ML'!P3957</f>
        <v>0</v>
      </c>
      <c r="Q2154" s="7">
        <f>'MEDIDAS ML'!Q3957</f>
        <v>700</v>
      </c>
      <c r="R2154" s="23" t="e">
        <f>'MEDIDAS ML'!#REF!</f>
        <v>#REF!</v>
      </c>
      <c r="S2154" s="24" t="e">
        <f>'MEDIDAS ML'!#REF!</f>
        <v>#REF!</v>
      </c>
      <c r="T2154" s="24" t="e">
        <f>'MEDIDAS ML'!#REF!</f>
        <v>#REF!</v>
      </c>
      <c r="U2154" s="24" t="e">
        <f>'MEDIDAS ML'!#REF!</f>
        <v>#REF!</v>
      </c>
      <c r="V2154" s="22" t="e">
        <f>'MEDIDAS ML'!#REF!</f>
        <v>#REF!</v>
      </c>
      <c r="W2154" s="17" t="e">
        <f>'MEDIDAS ML'!#REF!</f>
        <v>#REF!</v>
      </c>
      <c r="X2154" t="e">
        <f>'MEDIDAS ML'!#REF!</f>
        <v>#REF!</v>
      </c>
    </row>
    <row r="2155" spans="1:24" ht="15.75" customHeight="1" x14ac:dyDescent="0.25">
      <c r="A2155" s="6">
        <f>'MEDIDAS ML'!A3958</f>
        <v>123</v>
      </c>
      <c r="B2155" s="15">
        <f>'MEDIDAS ML'!B3958</f>
        <v>123</v>
      </c>
      <c r="C2155" s="6">
        <f>'MEDIDAS ML'!C3958</f>
        <v>123</v>
      </c>
      <c r="D2155" s="6" t="str">
        <f>'MEDIDAS ML'!D3958</f>
        <v>2x7x27 cm - 100 grs</v>
      </c>
      <c r="E2155" s="16">
        <f>'MEDIDAS ML'!E3958</f>
        <v>2</v>
      </c>
      <c r="F2155" s="16">
        <f>'MEDIDAS ML'!F3958</f>
        <v>7</v>
      </c>
      <c r="G2155" s="16">
        <f>'MEDIDAS ML'!G3958</f>
        <v>27</v>
      </c>
      <c r="H2155" s="16">
        <f>'MEDIDAS ML'!H3958</f>
        <v>0.1</v>
      </c>
      <c r="I2155" s="16">
        <f>'MEDIDAS ML'!I3958</f>
        <v>9.4500000000000001E-2</v>
      </c>
      <c r="J2155" s="6" t="str">
        <f>'MEDIDAS ML'!J3958</f>
        <v>Se calcula por Peso</v>
      </c>
      <c r="K2155" s="16">
        <f>'MEDIDAS ML'!K3958</f>
        <v>0.1</v>
      </c>
      <c r="L2155" s="7">
        <f>'MEDIDAS ML'!L3958</f>
        <v>5490</v>
      </c>
      <c r="M2155" s="6" t="str">
        <f>'MEDIDAS ML'!M3958</f>
        <v>Hasta $9.989</v>
      </c>
      <c r="N2155" s="7">
        <f>'MEDIDAS ML'!N3958</f>
        <v>700</v>
      </c>
      <c r="O2155" s="6" t="str">
        <f>'MEDIDAS ML'!O3958</f>
        <v>No aplica (&lt;$19.990)</v>
      </c>
      <c r="P2155" s="7">
        <f>'MEDIDAS ML'!P3958</f>
        <v>0</v>
      </c>
      <c r="Q2155" s="7">
        <f>'MEDIDAS ML'!Q3958</f>
        <v>700</v>
      </c>
      <c r="R2155" s="23" t="e">
        <f>'MEDIDAS ML'!#REF!</f>
        <v>#REF!</v>
      </c>
      <c r="S2155" s="24" t="e">
        <f>'MEDIDAS ML'!#REF!</f>
        <v>#REF!</v>
      </c>
      <c r="T2155" s="24" t="e">
        <f>'MEDIDAS ML'!#REF!</f>
        <v>#REF!</v>
      </c>
      <c r="U2155" s="24" t="e">
        <f>'MEDIDAS ML'!#REF!</f>
        <v>#REF!</v>
      </c>
      <c r="V2155" s="22" t="e">
        <f>'MEDIDAS ML'!#REF!</f>
        <v>#REF!</v>
      </c>
      <c r="W2155" s="17" t="e">
        <f>'MEDIDAS ML'!#REF!</f>
        <v>#REF!</v>
      </c>
      <c r="X2155" t="e">
        <f>'MEDIDAS ML'!#REF!</f>
        <v>#REF!</v>
      </c>
    </row>
    <row r="2156" spans="1:24" ht="15.75" customHeight="1" x14ac:dyDescent="0.25">
      <c r="A2156" s="6">
        <f>'MEDIDAS ML'!A4189</f>
        <v>123</v>
      </c>
      <c r="B2156" s="15">
        <f>'MEDIDAS ML'!B4189</f>
        <v>123</v>
      </c>
      <c r="C2156" s="6">
        <f>'MEDIDAS ML'!C4189</f>
        <v>123</v>
      </c>
      <c r="D2156" s="6" t="str">
        <f>'MEDIDAS ML'!D4189</f>
        <v>5x10x17 cm - 60 grs</v>
      </c>
      <c r="E2156" s="16">
        <f>'MEDIDAS ML'!E4189</f>
        <v>5</v>
      </c>
      <c r="F2156" s="16">
        <f>'MEDIDAS ML'!F4189</f>
        <v>10</v>
      </c>
      <c r="G2156" s="16">
        <f>'MEDIDAS ML'!G4189</f>
        <v>17</v>
      </c>
      <c r="H2156" s="16">
        <f>'MEDIDAS ML'!H4189</f>
        <v>0.06</v>
      </c>
      <c r="I2156" s="16">
        <f>'MEDIDAS ML'!I4189</f>
        <v>0.21249999999999999</v>
      </c>
      <c r="J2156" s="6" t="str">
        <f>'MEDIDAS ML'!J4189</f>
        <v>Se calcula por P volum</v>
      </c>
      <c r="K2156" s="16">
        <f>'MEDIDAS ML'!K4189</f>
        <v>0.21249999999999999</v>
      </c>
      <c r="L2156" s="7">
        <f>'MEDIDAS ML'!L4189</f>
        <v>5490</v>
      </c>
      <c r="M2156" s="6" t="str">
        <f>'MEDIDAS ML'!M4189</f>
        <v>Hasta $9.989</v>
      </c>
      <c r="N2156" s="7">
        <f>'MEDIDAS ML'!N4189</f>
        <v>700</v>
      </c>
      <c r="O2156" s="6" t="str">
        <f>'MEDIDAS ML'!O4189</f>
        <v>No aplica (&lt;$19.990)</v>
      </c>
      <c r="P2156" s="7">
        <f>'MEDIDAS ML'!P4189</f>
        <v>0</v>
      </c>
      <c r="Q2156" s="7">
        <f>'MEDIDAS ML'!Q4189</f>
        <v>700</v>
      </c>
      <c r="R2156" s="23" t="e">
        <f>'MEDIDAS ML'!#REF!</f>
        <v>#REF!</v>
      </c>
      <c r="S2156" s="24" t="e">
        <f>'MEDIDAS ML'!#REF!</f>
        <v>#REF!</v>
      </c>
      <c r="T2156" s="24" t="e">
        <f>'MEDIDAS ML'!#REF!</f>
        <v>#REF!</v>
      </c>
      <c r="U2156" s="24" t="e">
        <f>'MEDIDAS ML'!#REF!</f>
        <v>#REF!</v>
      </c>
      <c r="V2156" s="22" t="e">
        <f>'MEDIDAS ML'!#REF!</f>
        <v>#REF!</v>
      </c>
      <c r="W2156" s="17" t="e">
        <f>'MEDIDAS ML'!#REF!</f>
        <v>#REF!</v>
      </c>
      <c r="X2156" t="e">
        <f>'MEDIDAS ML'!#REF!</f>
        <v>#REF!</v>
      </c>
    </row>
    <row r="2157" spans="1:24" ht="15.75" customHeight="1" x14ac:dyDescent="0.25">
      <c r="A2157" s="6">
        <f>'MEDIDAS ML'!A2050</f>
        <v>123</v>
      </c>
      <c r="B2157" s="15">
        <f>'MEDIDAS ML'!B2050</f>
        <v>123</v>
      </c>
      <c r="C2157" s="6">
        <f>'MEDIDAS ML'!C2050</f>
        <v>123</v>
      </c>
      <c r="D2157" s="6" t="str">
        <f>'MEDIDAS ML'!D2050</f>
        <v>8x13x19 cm - 507 grs</v>
      </c>
      <c r="E2157" s="16">
        <f>'MEDIDAS ML'!E2050</f>
        <v>8</v>
      </c>
      <c r="F2157" s="16">
        <f>'MEDIDAS ML'!F2050</f>
        <v>13</v>
      </c>
      <c r="G2157" s="16">
        <f>'MEDIDAS ML'!G2050</f>
        <v>19</v>
      </c>
      <c r="H2157" s="16">
        <f>'MEDIDAS ML'!H2050</f>
        <v>0.50700000000000001</v>
      </c>
      <c r="I2157" s="16">
        <f>'MEDIDAS ML'!I2050</f>
        <v>0.49399999999999999</v>
      </c>
      <c r="J2157" s="6" t="str">
        <f>'MEDIDAS ML'!J2050</f>
        <v>Se calcula por Peso</v>
      </c>
      <c r="K2157" s="16">
        <f>'MEDIDAS ML'!K2050</f>
        <v>0.50700000000000001</v>
      </c>
      <c r="L2157" s="7">
        <f>'MEDIDAS ML'!L2050</f>
        <v>5491</v>
      </c>
      <c r="M2157" s="6" t="str">
        <f>'MEDIDAS ML'!M2050</f>
        <v>Hasta $9.989</v>
      </c>
      <c r="N2157" s="7">
        <f>'MEDIDAS ML'!N2050</f>
        <v>700</v>
      </c>
      <c r="O2157" s="6" t="str">
        <f>'MEDIDAS ML'!O2050</f>
        <v>No aplica (&lt;$19.990)</v>
      </c>
      <c r="P2157" s="7">
        <f>'MEDIDAS ML'!P2050</f>
        <v>0</v>
      </c>
      <c r="Q2157" s="7">
        <f>'MEDIDAS ML'!Q2050</f>
        <v>700</v>
      </c>
      <c r="R2157" s="23" t="e">
        <f>'MEDIDAS ML'!#REF!</f>
        <v>#REF!</v>
      </c>
      <c r="S2157" s="24" t="e">
        <f>'MEDIDAS ML'!#REF!</f>
        <v>#REF!</v>
      </c>
      <c r="T2157" s="24" t="e">
        <f>'MEDIDAS ML'!#REF!</f>
        <v>#REF!</v>
      </c>
      <c r="U2157" s="24" t="e">
        <f>'MEDIDAS ML'!#REF!</f>
        <v>#REF!</v>
      </c>
      <c r="V2157" s="22" t="e">
        <f>'MEDIDAS ML'!#REF!</f>
        <v>#REF!</v>
      </c>
      <c r="W2157" s="17" t="e">
        <f>'MEDIDAS ML'!#REF!</f>
        <v>#REF!</v>
      </c>
      <c r="X2157" t="e">
        <f>'MEDIDAS ML'!#REF!</f>
        <v>#REF!</v>
      </c>
    </row>
    <row r="2158" spans="1:24" ht="15.75" customHeight="1" x14ac:dyDescent="0.25">
      <c r="A2158" s="6">
        <f>'MEDIDAS ML'!A2051</f>
        <v>123</v>
      </c>
      <c r="B2158" s="15">
        <f>'MEDIDAS ML'!B2051</f>
        <v>123</v>
      </c>
      <c r="C2158" s="6">
        <f>'MEDIDAS ML'!C2051</f>
        <v>123</v>
      </c>
      <c r="D2158" s="6" t="str">
        <f>'MEDIDAS ML'!D2051</f>
        <v>8x13x19 cm - 507 grs</v>
      </c>
      <c r="E2158" s="16">
        <f>'MEDIDAS ML'!E2051</f>
        <v>8</v>
      </c>
      <c r="F2158" s="16">
        <f>'MEDIDAS ML'!F2051</f>
        <v>13</v>
      </c>
      <c r="G2158" s="16">
        <f>'MEDIDAS ML'!G2051</f>
        <v>19</v>
      </c>
      <c r="H2158" s="16">
        <f>'MEDIDAS ML'!H2051</f>
        <v>0.50700000000000001</v>
      </c>
      <c r="I2158" s="16">
        <f>'MEDIDAS ML'!I2051</f>
        <v>0.49399999999999999</v>
      </c>
      <c r="J2158" s="6" t="str">
        <f>'MEDIDAS ML'!J2051</f>
        <v>Se calcula por Peso</v>
      </c>
      <c r="K2158" s="16">
        <f>'MEDIDAS ML'!K2051</f>
        <v>0.50700000000000001</v>
      </c>
      <c r="L2158" s="7">
        <f>'MEDIDAS ML'!L2051</f>
        <v>5491</v>
      </c>
      <c r="M2158" s="6" t="str">
        <f>'MEDIDAS ML'!M2051</f>
        <v>Hasta $9.989</v>
      </c>
      <c r="N2158" s="7">
        <f>'MEDIDAS ML'!N2051</f>
        <v>700</v>
      </c>
      <c r="O2158" s="6" t="str">
        <f>'MEDIDAS ML'!O2051</f>
        <v>No aplica (&lt;$19.990)</v>
      </c>
      <c r="P2158" s="7">
        <f>'MEDIDAS ML'!P2051</f>
        <v>0</v>
      </c>
      <c r="Q2158" s="7">
        <f>'MEDIDAS ML'!Q2051</f>
        <v>700</v>
      </c>
      <c r="R2158" s="23" t="e">
        <f>'MEDIDAS ML'!#REF!</f>
        <v>#REF!</v>
      </c>
      <c r="S2158" s="24" t="e">
        <f>'MEDIDAS ML'!#REF!</f>
        <v>#REF!</v>
      </c>
      <c r="T2158" s="24" t="e">
        <f>'MEDIDAS ML'!#REF!</f>
        <v>#REF!</v>
      </c>
      <c r="U2158" s="24" t="e">
        <f>'MEDIDAS ML'!#REF!</f>
        <v>#REF!</v>
      </c>
      <c r="V2158" s="22" t="e">
        <f>'MEDIDAS ML'!#REF!</f>
        <v>#REF!</v>
      </c>
      <c r="W2158" s="17" t="e">
        <f>'MEDIDAS ML'!#REF!</f>
        <v>#REF!</v>
      </c>
      <c r="X2158" t="e">
        <f>'MEDIDAS ML'!#REF!</f>
        <v>#REF!</v>
      </c>
    </row>
    <row r="2159" spans="1:24" ht="15.75" customHeight="1" x14ac:dyDescent="0.25">
      <c r="A2159" s="6">
        <f>'MEDIDAS ML'!A2873</f>
        <v>123</v>
      </c>
      <c r="B2159" s="15">
        <f>'MEDIDAS ML'!B2873</f>
        <v>123</v>
      </c>
      <c r="C2159" s="6">
        <f>'MEDIDAS ML'!C2873</f>
        <v>123</v>
      </c>
      <c r="D2159" s="6" t="str">
        <f>'MEDIDAS ML'!D2873</f>
        <v>5x10x18 cm - 290 grs</v>
      </c>
      <c r="E2159" s="16">
        <f>'MEDIDAS ML'!E2873</f>
        <v>5</v>
      </c>
      <c r="F2159" s="16">
        <f>'MEDIDAS ML'!F2873</f>
        <v>10</v>
      </c>
      <c r="G2159" s="16">
        <f>'MEDIDAS ML'!G2873</f>
        <v>18</v>
      </c>
      <c r="H2159" s="16">
        <f>'MEDIDAS ML'!H2873</f>
        <v>0.28999999999999998</v>
      </c>
      <c r="I2159" s="16">
        <f>'MEDIDAS ML'!I2873</f>
        <v>0.22500000000000001</v>
      </c>
      <c r="J2159" s="6" t="str">
        <f>'MEDIDAS ML'!J2873</f>
        <v>Se calcula por Peso</v>
      </c>
      <c r="K2159" s="16">
        <f>'MEDIDAS ML'!K2873</f>
        <v>0.28999999999999998</v>
      </c>
      <c r="L2159" s="7">
        <f>'MEDIDAS ML'!L2873</f>
        <v>5491</v>
      </c>
      <c r="M2159" s="6" t="str">
        <f>'MEDIDAS ML'!M2873</f>
        <v>Hasta $9.989</v>
      </c>
      <c r="N2159" s="7">
        <f>'MEDIDAS ML'!N2873</f>
        <v>700</v>
      </c>
      <c r="O2159" s="6" t="str">
        <f>'MEDIDAS ML'!O2873</f>
        <v>No aplica (&lt;$19.990)</v>
      </c>
      <c r="P2159" s="7">
        <f>'MEDIDAS ML'!P2873</f>
        <v>0</v>
      </c>
      <c r="Q2159" s="7">
        <f>'MEDIDAS ML'!Q2873</f>
        <v>700</v>
      </c>
      <c r="R2159" s="23" t="e">
        <f>'MEDIDAS ML'!#REF!</f>
        <v>#REF!</v>
      </c>
      <c r="S2159" s="24" t="e">
        <f>'MEDIDAS ML'!#REF!</f>
        <v>#REF!</v>
      </c>
      <c r="T2159" s="24" t="e">
        <f>'MEDIDAS ML'!#REF!</f>
        <v>#REF!</v>
      </c>
      <c r="U2159" s="24" t="e">
        <f>'MEDIDAS ML'!#REF!</f>
        <v>#REF!</v>
      </c>
      <c r="V2159" s="22" t="e">
        <f>'MEDIDAS ML'!#REF!</f>
        <v>#REF!</v>
      </c>
      <c r="W2159" s="17" t="e">
        <f>'MEDIDAS ML'!#REF!</f>
        <v>#REF!</v>
      </c>
      <c r="X2159" t="e">
        <f>'MEDIDAS ML'!#REF!</f>
        <v>#REF!</v>
      </c>
    </row>
    <row r="2160" spans="1:24" ht="15.75" customHeight="1" x14ac:dyDescent="0.25">
      <c r="A2160" s="6">
        <f>'MEDIDAS ML'!A2874</f>
        <v>123</v>
      </c>
      <c r="B2160" s="15">
        <f>'MEDIDAS ML'!B2874</f>
        <v>123</v>
      </c>
      <c r="C2160" s="6">
        <f>'MEDIDAS ML'!C2874</f>
        <v>123</v>
      </c>
      <c r="D2160" s="6" t="str">
        <f>'MEDIDAS ML'!D2874</f>
        <v>5x10x18 cm - 290 grs</v>
      </c>
      <c r="E2160" s="16">
        <f>'MEDIDAS ML'!E2874</f>
        <v>5</v>
      </c>
      <c r="F2160" s="16">
        <f>'MEDIDAS ML'!F2874</f>
        <v>10</v>
      </c>
      <c r="G2160" s="16">
        <f>'MEDIDAS ML'!G2874</f>
        <v>18</v>
      </c>
      <c r="H2160" s="16">
        <f>'MEDIDAS ML'!H2874</f>
        <v>0.28999999999999998</v>
      </c>
      <c r="I2160" s="16">
        <f>'MEDIDAS ML'!I2874</f>
        <v>0.22500000000000001</v>
      </c>
      <c r="J2160" s="6" t="str">
        <f>'MEDIDAS ML'!J2874</f>
        <v>Se calcula por Peso</v>
      </c>
      <c r="K2160" s="16">
        <f>'MEDIDAS ML'!K2874</f>
        <v>0.28999999999999998</v>
      </c>
      <c r="L2160" s="7">
        <f>'MEDIDAS ML'!L2874</f>
        <v>5491</v>
      </c>
      <c r="M2160" s="6" t="str">
        <f>'MEDIDAS ML'!M2874</f>
        <v>Hasta $9.989</v>
      </c>
      <c r="N2160" s="7">
        <f>'MEDIDAS ML'!N2874</f>
        <v>700</v>
      </c>
      <c r="O2160" s="6" t="str">
        <f>'MEDIDAS ML'!O2874</f>
        <v>No aplica (&lt;$19.990)</v>
      </c>
      <c r="P2160" s="7">
        <f>'MEDIDAS ML'!P2874</f>
        <v>0</v>
      </c>
      <c r="Q2160" s="7">
        <f>'MEDIDAS ML'!Q2874</f>
        <v>700</v>
      </c>
      <c r="R2160" s="23" t="e">
        <f>'MEDIDAS ML'!#REF!</f>
        <v>#REF!</v>
      </c>
      <c r="S2160" s="24" t="e">
        <f>'MEDIDAS ML'!#REF!</f>
        <v>#REF!</v>
      </c>
      <c r="T2160" s="24" t="e">
        <f>'MEDIDAS ML'!#REF!</f>
        <v>#REF!</v>
      </c>
      <c r="U2160" s="24" t="e">
        <f>'MEDIDAS ML'!#REF!</f>
        <v>#REF!</v>
      </c>
      <c r="V2160" s="22" t="e">
        <f>'MEDIDAS ML'!#REF!</f>
        <v>#REF!</v>
      </c>
      <c r="W2160" s="17" t="e">
        <f>'MEDIDAS ML'!#REF!</f>
        <v>#REF!</v>
      </c>
      <c r="X2160" t="e">
        <f>'MEDIDAS ML'!#REF!</f>
        <v>#REF!</v>
      </c>
    </row>
    <row r="2161" spans="1:24" ht="15.75" customHeight="1" x14ac:dyDescent="0.25">
      <c r="A2161" s="6">
        <f>'MEDIDAS ML'!A3165</f>
        <v>123</v>
      </c>
      <c r="B2161" s="15">
        <f>'MEDIDAS ML'!B3165</f>
        <v>123</v>
      </c>
      <c r="C2161" s="6">
        <f>'MEDIDAS ML'!C3165</f>
        <v>123</v>
      </c>
      <c r="D2161" s="6" t="str">
        <f>'MEDIDAS ML'!D3165</f>
        <v>9x13x20 cm - 232 grs</v>
      </c>
      <c r="E2161" s="16">
        <f>'MEDIDAS ML'!E3165</f>
        <v>9</v>
      </c>
      <c r="F2161" s="16">
        <f>'MEDIDAS ML'!F3165</f>
        <v>13</v>
      </c>
      <c r="G2161" s="16">
        <f>'MEDIDAS ML'!G3165</f>
        <v>20</v>
      </c>
      <c r="H2161" s="16">
        <f>'MEDIDAS ML'!H3165</f>
        <v>0.23200000000000001</v>
      </c>
      <c r="I2161" s="16">
        <f>'MEDIDAS ML'!I3165</f>
        <v>0.58499999999999996</v>
      </c>
      <c r="J2161" s="6" t="str">
        <f>'MEDIDAS ML'!J3165</f>
        <v>Se calcula por P volum</v>
      </c>
      <c r="K2161" s="16">
        <f>'MEDIDAS ML'!K3165</f>
        <v>0.58499999999999996</v>
      </c>
      <c r="L2161" s="7">
        <f>'MEDIDAS ML'!L3165</f>
        <v>5491</v>
      </c>
      <c r="M2161" s="6" t="str">
        <f>'MEDIDAS ML'!M3165</f>
        <v>Hasta $9.989</v>
      </c>
      <c r="N2161" s="7">
        <f>'MEDIDAS ML'!N3165</f>
        <v>700</v>
      </c>
      <c r="O2161" s="6" t="str">
        <f>'MEDIDAS ML'!O3165</f>
        <v>No aplica (&lt;$19.990)</v>
      </c>
      <c r="P2161" s="7">
        <f>'MEDIDAS ML'!P3165</f>
        <v>0</v>
      </c>
      <c r="Q2161" s="7">
        <f>'MEDIDAS ML'!Q3165</f>
        <v>700</v>
      </c>
      <c r="R2161" s="23" t="e">
        <f>'MEDIDAS ML'!#REF!</f>
        <v>#REF!</v>
      </c>
      <c r="S2161" s="24" t="e">
        <f>'MEDIDAS ML'!#REF!</f>
        <v>#REF!</v>
      </c>
      <c r="T2161" s="24" t="e">
        <f>'MEDIDAS ML'!#REF!</f>
        <v>#REF!</v>
      </c>
      <c r="U2161" s="24" t="e">
        <f>'MEDIDAS ML'!#REF!</f>
        <v>#REF!</v>
      </c>
      <c r="V2161" s="22" t="e">
        <f>'MEDIDAS ML'!#REF!</f>
        <v>#REF!</v>
      </c>
      <c r="W2161" s="17" t="e">
        <f>'MEDIDAS ML'!#REF!</f>
        <v>#REF!</v>
      </c>
      <c r="X2161" t="e">
        <f>'MEDIDAS ML'!#REF!</f>
        <v>#REF!</v>
      </c>
    </row>
    <row r="2162" spans="1:24" ht="15.75" customHeight="1" x14ac:dyDescent="0.25">
      <c r="A2162" s="6">
        <f>'MEDIDAS ML'!A3519</f>
        <v>123</v>
      </c>
      <c r="B2162" s="15">
        <f>'MEDIDAS ML'!B3519</f>
        <v>123</v>
      </c>
      <c r="C2162" s="6">
        <f>'MEDIDAS ML'!C3519</f>
        <v>123</v>
      </c>
      <c r="D2162" s="6" t="str">
        <f>'MEDIDAS ML'!D3519</f>
        <v>5x10x18 cm - 172 grs</v>
      </c>
      <c r="E2162" s="16">
        <f>'MEDIDAS ML'!E3519</f>
        <v>5</v>
      </c>
      <c r="F2162" s="16">
        <f>'MEDIDAS ML'!F3519</f>
        <v>10</v>
      </c>
      <c r="G2162" s="16">
        <f>'MEDIDAS ML'!G3519</f>
        <v>18</v>
      </c>
      <c r="H2162" s="16">
        <f>'MEDIDAS ML'!H3519</f>
        <v>0.17199999999999999</v>
      </c>
      <c r="I2162" s="16">
        <f>'MEDIDAS ML'!I3519</f>
        <v>0.22500000000000001</v>
      </c>
      <c r="J2162" s="6" t="str">
        <f>'MEDIDAS ML'!J3519</f>
        <v>Se calcula por P volum</v>
      </c>
      <c r="K2162" s="16">
        <f>'MEDIDAS ML'!K3519</f>
        <v>0.22500000000000001</v>
      </c>
      <c r="L2162" s="7">
        <f>'MEDIDAS ML'!L3519</f>
        <v>5491</v>
      </c>
      <c r="M2162" s="6" t="str">
        <f>'MEDIDAS ML'!M3519</f>
        <v>Hasta $9.989</v>
      </c>
      <c r="N2162" s="7">
        <f>'MEDIDAS ML'!N3519</f>
        <v>700</v>
      </c>
      <c r="O2162" s="6" t="str">
        <f>'MEDIDAS ML'!O3519</f>
        <v>No aplica (&lt;$19.990)</v>
      </c>
      <c r="P2162" s="7">
        <f>'MEDIDAS ML'!P3519</f>
        <v>0</v>
      </c>
      <c r="Q2162" s="7">
        <f>'MEDIDAS ML'!Q3519</f>
        <v>700</v>
      </c>
      <c r="R2162" s="23" t="e">
        <f>'MEDIDAS ML'!#REF!</f>
        <v>#REF!</v>
      </c>
      <c r="S2162" s="24" t="e">
        <f>'MEDIDAS ML'!#REF!</f>
        <v>#REF!</v>
      </c>
      <c r="T2162" s="24" t="e">
        <f>'MEDIDAS ML'!#REF!</f>
        <v>#REF!</v>
      </c>
      <c r="U2162" s="24" t="e">
        <f>'MEDIDAS ML'!#REF!</f>
        <v>#REF!</v>
      </c>
      <c r="V2162" s="22" t="e">
        <f>'MEDIDAS ML'!#REF!</f>
        <v>#REF!</v>
      </c>
      <c r="W2162" s="17" t="e">
        <f>'MEDIDAS ML'!#REF!</f>
        <v>#REF!</v>
      </c>
      <c r="X2162" t="e">
        <f>'MEDIDAS ML'!#REF!</f>
        <v>#REF!</v>
      </c>
    </row>
    <row r="2163" spans="1:24" ht="15.75" customHeight="1" x14ac:dyDescent="0.25">
      <c r="A2163" s="6">
        <f>'MEDIDAS ML'!A3547</f>
        <v>123</v>
      </c>
      <c r="B2163" s="15">
        <f>'MEDIDAS ML'!B3547</f>
        <v>123</v>
      </c>
      <c r="C2163" s="6">
        <f>'MEDIDAS ML'!C3547</f>
        <v>123</v>
      </c>
      <c r="D2163" s="6" t="str">
        <f>'MEDIDAS ML'!D3547</f>
        <v>8x12x21 cm - 160 grs</v>
      </c>
      <c r="E2163" s="16">
        <f>'MEDIDAS ML'!E3547</f>
        <v>8</v>
      </c>
      <c r="F2163" s="16">
        <f>'MEDIDAS ML'!F3547</f>
        <v>12</v>
      </c>
      <c r="G2163" s="16">
        <f>'MEDIDAS ML'!G3547</f>
        <v>21</v>
      </c>
      <c r="H2163" s="16">
        <f>'MEDIDAS ML'!H3547</f>
        <v>0.16</v>
      </c>
      <c r="I2163" s="16">
        <f>'MEDIDAS ML'!I3547</f>
        <v>0.504</v>
      </c>
      <c r="J2163" s="6" t="str">
        <f>'MEDIDAS ML'!J3547</f>
        <v>Se calcula por P volum</v>
      </c>
      <c r="K2163" s="16">
        <f>'MEDIDAS ML'!K3547</f>
        <v>0.504</v>
      </c>
      <c r="L2163" s="7">
        <f>'MEDIDAS ML'!L3547</f>
        <v>5491</v>
      </c>
      <c r="M2163" s="6" t="str">
        <f>'MEDIDAS ML'!M3547</f>
        <v>Hasta $9.989</v>
      </c>
      <c r="N2163" s="7">
        <f>'MEDIDAS ML'!N3547</f>
        <v>700</v>
      </c>
      <c r="O2163" s="6" t="str">
        <f>'MEDIDAS ML'!O3547</f>
        <v>No aplica (&lt;$19.990)</v>
      </c>
      <c r="P2163" s="7">
        <f>'MEDIDAS ML'!P3547</f>
        <v>0</v>
      </c>
      <c r="Q2163" s="7">
        <f>'MEDIDAS ML'!Q3547</f>
        <v>700</v>
      </c>
      <c r="R2163" s="23" t="e">
        <f>'MEDIDAS ML'!#REF!</f>
        <v>#REF!</v>
      </c>
      <c r="S2163" s="24" t="e">
        <f>'MEDIDAS ML'!#REF!</f>
        <v>#REF!</v>
      </c>
      <c r="T2163" s="24" t="e">
        <f>'MEDIDAS ML'!#REF!</f>
        <v>#REF!</v>
      </c>
      <c r="U2163" s="24" t="e">
        <f>'MEDIDAS ML'!#REF!</f>
        <v>#REF!</v>
      </c>
      <c r="V2163" s="22" t="e">
        <f>'MEDIDAS ML'!#REF!</f>
        <v>#REF!</v>
      </c>
      <c r="W2163" s="17" t="e">
        <f>'MEDIDAS ML'!#REF!</f>
        <v>#REF!</v>
      </c>
      <c r="X2163" t="e">
        <f>'MEDIDAS ML'!#REF!</f>
        <v>#REF!</v>
      </c>
    </row>
    <row r="2164" spans="1:24" ht="15.75" customHeight="1" x14ac:dyDescent="0.25">
      <c r="A2164" s="6">
        <f>'MEDIDAS ML'!A4104</f>
        <v>123</v>
      </c>
      <c r="B2164" s="15">
        <f>'MEDIDAS ML'!B4104</f>
        <v>123</v>
      </c>
      <c r="C2164" s="6">
        <f>'MEDIDAS ML'!C4104</f>
        <v>123</v>
      </c>
      <c r="D2164" s="6" t="str">
        <f>'MEDIDAS ML'!D4104</f>
        <v>3x13x17 cm - 80 grs</v>
      </c>
      <c r="E2164" s="16">
        <f>'MEDIDAS ML'!E4104</f>
        <v>3</v>
      </c>
      <c r="F2164" s="16">
        <f>'MEDIDAS ML'!F4104</f>
        <v>13</v>
      </c>
      <c r="G2164" s="16">
        <f>'MEDIDAS ML'!G4104</f>
        <v>17</v>
      </c>
      <c r="H2164" s="16">
        <f>'MEDIDAS ML'!H4104</f>
        <v>0.08</v>
      </c>
      <c r="I2164" s="16">
        <f>'MEDIDAS ML'!I4104</f>
        <v>0.16575000000000001</v>
      </c>
      <c r="J2164" s="6" t="str">
        <f>'MEDIDAS ML'!J4104</f>
        <v>Se calcula por P volum</v>
      </c>
      <c r="K2164" s="16">
        <f>'MEDIDAS ML'!K4104</f>
        <v>0.16575000000000001</v>
      </c>
      <c r="L2164" s="7">
        <f>'MEDIDAS ML'!L4104</f>
        <v>5491</v>
      </c>
      <c r="M2164" s="6" t="str">
        <f>'MEDIDAS ML'!M4104</f>
        <v>Hasta $9.989</v>
      </c>
      <c r="N2164" s="7">
        <f>'MEDIDAS ML'!N4104</f>
        <v>700</v>
      </c>
      <c r="O2164" s="6" t="str">
        <f>'MEDIDAS ML'!O4104</f>
        <v>No aplica (&lt;$19.990)</v>
      </c>
      <c r="P2164" s="7">
        <f>'MEDIDAS ML'!P4104</f>
        <v>0</v>
      </c>
      <c r="Q2164" s="7">
        <f>'MEDIDAS ML'!Q4104</f>
        <v>700</v>
      </c>
      <c r="R2164" s="23" t="e">
        <f>'MEDIDAS ML'!#REF!</f>
        <v>#REF!</v>
      </c>
      <c r="S2164" s="24" t="e">
        <f>'MEDIDAS ML'!#REF!</f>
        <v>#REF!</v>
      </c>
      <c r="T2164" s="24" t="e">
        <f>'MEDIDAS ML'!#REF!</f>
        <v>#REF!</v>
      </c>
      <c r="U2164" s="24" t="e">
        <f>'MEDIDAS ML'!#REF!</f>
        <v>#REF!</v>
      </c>
      <c r="V2164" s="22" t="e">
        <f>'MEDIDAS ML'!#REF!</f>
        <v>#REF!</v>
      </c>
      <c r="W2164" s="17" t="e">
        <f>'MEDIDAS ML'!#REF!</f>
        <v>#REF!</v>
      </c>
      <c r="X2164" t="e">
        <f>'MEDIDAS ML'!#REF!</f>
        <v>#REF!</v>
      </c>
    </row>
    <row r="2165" spans="1:24" ht="15.75" customHeight="1" x14ac:dyDescent="0.25">
      <c r="A2165" s="6">
        <f>'MEDIDAS ML'!A4105</f>
        <v>123</v>
      </c>
      <c r="B2165" s="15">
        <f>'MEDIDAS ML'!B4105</f>
        <v>123</v>
      </c>
      <c r="C2165" s="6">
        <f>'MEDIDAS ML'!C4105</f>
        <v>123</v>
      </c>
      <c r="D2165" s="6" t="str">
        <f>'MEDIDAS ML'!D4105</f>
        <v>3x13x17 cm - 80 grs</v>
      </c>
      <c r="E2165" s="16">
        <f>'MEDIDAS ML'!E4105</f>
        <v>3</v>
      </c>
      <c r="F2165" s="16">
        <f>'MEDIDAS ML'!F4105</f>
        <v>13</v>
      </c>
      <c r="G2165" s="16">
        <f>'MEDIDAS ML'!G4105</f>
        <v>17</v>
      </c>
      <c r="H2165" s="16">
        <f>'MEDIDAS ML'!H4105</f>
        <v>0.08</v>
      </c>
      <c r="I2165" s="16">
        <f>'MEDIDAS ML'!I4105</f>
        <v>0.16575000000000001</v>
      </c>
      <c r="J2165" s="6" t="str">
        <f>'MEDIDAS ML'!J4105</f>
        <v>Se calcula por P volum</v>
      </c>
      <c r="K2165" s="16">
        <f>'MEDIDAS ML'!K4105</f>
        <v>0.16575000000000001</v>
      </c>
      <c r="L2165" s="7">
        <f>'MEDIDAS ML'!L4105</f>
        <v>5491</v>
      </c>
      <c r="M2165" s="6" t="str">
        <f>'MEDIDAS ML'!M4105</f>
        <v>Hasta $9.989</v>
      </c>
      <c r="N2165" s="7">
        <f>'MEDIDAS ML'!N4105</f>
        <v>700</v>
      </c>
      <c r="O2165" s="6" t="str">
        <f>'MEDIDAS ML'!O4105</f>
        <v>No aplica (&lt;$19.990)</v>
      </c>
      <c r="P2165" s="7">
        <f>'MEDIDAS ML'!P4105</f>
        <v>0</v>
      </c>
      <c r="Q2165" s="7">
        <f>'MEDIDAS ML'!Q4105</f>
        <v>700</v>
      </c>
      <c r="R2165" s="23" t="e">
        <f>'MEDIDAS ML'!#REF!</f>
        <v>#REF!</v>
      </c>
      <c r="S2165" s="24" t="e">
        <f>'MEDIDAS ML'!#REF!</f>
        <v>#REF!</v>
      </c>
      <c r="T2165" s="24" t="e">
        <f>'MEDIDAS ML'!#REF!</f>
        <v>#REF!</v>
      </c>
      <c r="U2165" s="24" t="e">
        <f>'MEDIDAS ML'!#REF!</f>
        <v>#REF!</v>
      </c>
      <c r="V2165" s="22" t="e">
        <f>'MEDIDAS ML'!#REF!</f>
        <v>#REF!</v>
      </c>
      <c r="W2165" s="17" t="e">
        <f>'MEDIDAS ML'!#REF!</f>
        <v>#REF!</v>
      </c>
      <c r="X2165" t="e">
        <f>'MEDIDAS ML'!#REF!</f>
        <v>#REF!</v>
      </c>
    </row>
    <row r="2166" spans="1:24" ht="15.75" customHeight="1" x14ac:dyDescent="0.25">
      <c r="A2166" s="6">
        <f>'MEDIDAS ML'!A4135</f>
        <v>123</v>
      </c>
      <c r="B2166" s="15">
        <f>'MEDIDAS ML'!B4135</f>
        <v>123</v>
      </c>
      <c r="C2166" s="6">
        <f>'MEDIDAS ML'!C4135</f>
        <v>123</v>
      </c>
      <c r="D2166" s="6" t="str">
        <f>'MEDIDAS ML'!D4135</f>
        <v>5x16x19 cm - 60 grs</v>
      </c>
      <c r="E2166" s="16">
        <f>'MEDIDAS ML'!E4135</f>
        <v>5</v>
      </c>
      <c r="F2166" s="16">
        <f>'MEDIDAS ML'!F4135</f>
        <v>16</v>
      </c>
      <c r="G2166" s="16">
        <f>'MEDIDAS ML'!G4135</f>
        <v>19</v>
      </c>
      <c r="H2166" s="16">
        <f>'MEDIDAS ML'!H4135</f>
        <v>0.06</v>
      </c>
      <c r="I2166" s="16">
        <f>'MEDIDAS ML'!I4135</f>
        <v>0.38</v>
      </c>
      <c r="J2166" s="6" t="str">
        <f>'MEDIDAS ML'!J4135</f>
        <v>Se calcula por P volum</v>
      </c>
      <c r="K2166" s="16">
        <f>'MEDIDAS ML'!K4135</f>
        <v>0.38</v>
      </c>
      <c r="L2166" s="7">
        <f>'MEDIDAS ML'!L4135</f>
        <v>5491</v>
      </c>
      <c r="M2166" s="6" t="str">
        <f>'MEDIDAS ML'!M4135</f>
        <v>Hasta $9.989</v>
      </c>
      <c r="N2166" s="7">
        <f>'MEDIDAS ML'!N4135</f>
        <v>700</v>
      </c>
      <c r="O2166" s="6" t="str">
        <f>'MEDIDAS ML'!O4135</f>
        <v>No aplica (&lt;$19.990)</v>
      </c>
      <c r="P2166" s="7">
        <f>'MEDIDAS ML'!P4135</f>
        <v>0</v>
      </c>
      <c r="Q2166" s="7">
        <f>'MEDIDAS ML'!Q4135</f>
        <v>700</v>
      </c>
      <c r="R2166" s="23" t="e">
        <f>'MEDIDAS ML'!#REF!</f>
        <v>#REF!</v>
      </c>
      <c r="S2166" s="24" t="e">
        <f>'MEDIDAS ML'!#REF!</f>
        <v>#REF!</v>
      </c>
      <c r="T2166" s="24" t="e">
        <f>'MEDIDAS ML'!#REF!</f>
        <v>#REF!</v>
      </c>
      <c r="U2166" s="24" t="e">
        <f>'MEDIDAS ML'!#REF!</f>
        <v>#REF!</v>
      </c>
      <c r="V2166" s="22" t="e">
        <f>'MEDIDAS ML'!#REF!</f>
        <v>#REF!</v>
      </c>
      <c r="W2166" s="17" t="e">
        <f>'MEDIDAS ML'!#REF!</f>
        <v>#REF!</v>
      </c>
      <c r="X2166" t="e">
        <f>'MEDIDAS ML'!#REF!</f>
        <v>#REF!</v>
      </c>
    </row>
    <row r="2167" spans="1:24" ht="15.75" customHeight="1" x14ac:dyDescent="0.25">
      <c r="A2167" s="6">
        <f>'MEDIDAS ML'!A4136</f>
        <v>123</v>
      </c>
      <c r="B2167" s="15">
        <f>'MEDIDAS ML'!B4136</f>
        <v>123</v>
      </c>
      <c r="C2167" s="6">
        <f>'MEDIDAS ML'!C4136</f>
        <v>123</v>
      </c>
      <c r="D2167" s="6" t="str">
        <f>'MEDIDAS ML'!D4136</f>
        <v>5x16x19 cm - 60 grs</v>
      </c>
      <c r="E2167" s="16">
        <f>'MEDIDAS ML'!E4136</f>
        <v>5</v>
      </c>
      <c r="F2167" s="16">
        <f>'MEDIDAS ML'!F4136</f>
        <v>16</v>
      </c>
      <c r="G2167" s="16">
        <f>'MEDIDAS ML'!G4136</f>
        <v>19</v>
      </c>
      <c r="H2167" s="16">
        <f>'MEDIDAS ML'!H4136</f>
        <v>0.06</v>
      </c>
      <c r="I2167" s="16">
        <f>'MEDIDAS ML'!I4136</f>
        <v>0.38</v>
      </c>
      <c r="J2167" s="6" t="str">
        <f>'MEDIDAS ML'!J4136</f>
        <v>Se calcula por P volum</v>
      </c>
      <c r="K2167" s="16">
        <f>'MEDIDAS ML'!K4136</f>
        <v>0.38</v>
      </c>
      <c r="L2167" s="7">
        <f>'MEDIDAS ML'!L4136</f>
        <v>5491</v>
      </c>
      <c r="M2167" s="6" t="str">
        <f>'MEDIDAS ML'!M4136</f>
        <v>Hasta $9.989</v>
      </c>
      <c r="N2167" s="7">
        <f>'MEDIDAS ML'!N4136</f>
        <v>700</v>
      </c>
      <c r="O2167" s="6" t="str">
        <f>'MEDIDAS ML'!O4136</f>
        <v>No aplica (&lt;$19.990)</v>
      </c>
      <c r="P2167" s="7">
        <f>'MEDIDAS ML'!P4136</f>
        <v>0</v>
      </c>
      <c r="Q2167" s="7">
        <f>'MEDIDAS ML'!Q4136</f>
        <v>700</v>
      </c>
      <c r="R2167" s="23" t="e">
        <f>'MEDIDAS ML'!#REF!</f>
        <v>#REF!</v>
      </c>
      <c r="S2167" s="24" t="e">
        <f>'MEDIDAS ML'!#REF!</f>
        <v>#REF!</v>
      </c>
      <c r="T2167" s="24" t="e">
        <f>'MEDIDAS ML'!#REF!</f>
        <v>#REF!</v>
      </c>
      <c r="U2167" s="24" t="e">
        <f>'MEDIDAS ML'!#REF!</f>
        <v>#REF!</v>
      </c>
      <c r="V2167" s="22" t="e">
        <f>'MEDIDAS ML'!#REF!</f>
        <v>#REF!</v>
      </c>
      <c r="W2167" s="17" t="e">
        <f>'MEDIDAS ML'!#REF!</f>
        <v>#REF!</v>
      </c>
      <c r="X2167" t="e">
        <f>'MEDIDAS ML'!#REF!</f>
        <v>#REF!</v>
      </c>
    </row>
    <row r="2168" spans="1:24" ht="15.75" customHeight="1" x14ac:dyDescent="0.25">
      <c r="A2168" s="6">
        <f>'MEDIDAS ML'!A4190</f>
        <v>123</v>
      </c>
      <c r="B2168" s="15">
        <f>'MEDIDAS ML'!B4190</f>
        <v>123</v>
      </c>
      <c r="C2168" s="6">
        <f>'MEDIDAS ML'!C4190</f>
        <v>123</v>
      </c>
      <c r="D2168" s="6" t="str">
        <f>'MEDIDAS ML'!D4190</f>
        <v>5x9x17 cm - 60 grs</v>
      </c>
      <c r="E2168" s="16">
        <f>'MEDIDAS ML'!E4190</f>
        <v>5</v>
      </c>
      <c r="F2168" s="16">
        <f>'MEDIDAS ML'!F4190</f>
        <v>9</v>
      </c>
      <c r="G2168" s="16">
        <f>'MEDIDAS ML'!G4190</f>
        <v>17</v>
      </c>
      <c r="H2168" s="16">
        <f>'MEDIDAS ML'!H4190</f>
        <v>0.06</v>
      </c>
      <c r="I2168" s="16">
        <f>'MEDIDAS ML'!I4190</f>
        <v>0.19125</v>
      </c>
      <c r="J2168" s="6" t="str">
        <f>'MEDIDAS ML'!J4190</f>
        <v>Se calcula por P volum</v>
      </c>
      <c r="K2168" s="16">
        <f>'MEDIDAS ML'!K4190</f>
        <v>0.19125</v>
      </c>
      <c r="L2168" s="7">
        <f>'MEDIDAS ML'!L4190</f>
        <v>5491</v>
      </c>
      <c r="M2168" s="6" t="str">
        <f>'MEDIDAS ML'!M4190</f>
        <v>Hasta $9.989</v>
      </c>
      <c r="N2168" s="7">
        <f>'MEDIDAS ML'!N4190</f>
        <v>700</v>
      </c>
      <c r="O2168" s="6" t="str">
        <f>'MEDIDAS ML'!O4190</f>
        <v>No aplica (&lt;$19.990)</v>
      </c>
      <c r="P2168" s="7">
        <f>'MEDIDAS ML'!P4190</f>
        <v>0</v>
      </c>
      <c r="Q2168" s="7">
        <f>'MEDIDAS ML'!Q4190</f>
        <v>700</v>
      </c>
      <c r="R2168" s="23" t="e">
        <f>'MEDIDAS ML'!#REF!</f>
        <v>#REF!</v>
      </c>
      <c r="S2168" s="24" t="e">
        <f>'MEDIDAS ML'!#REF!</f>
        <v>#REF!</v>
      </c>
      <c r="T2168" s="24" t="e">
        <f>'MEDIDAS ML'!#REF!</f>
        <v>#REF!</v>
      </c>
      <c r="U2168" s="24" t="e">
        <f>'MEDIDAS ML'!#REF!</f>
        <v>#REF!</v>
      </c>
      <c r="V2168" s="22" t="e">
        <f>'MEDIDAS ML'!#REF!</f>
        <v>#REF!</v>
      </c>
      <c r="W2168" s="17" t="e">
        <f>'MEDIDAS ML'!#REF!</f>
        <v>#REF!</v>
      </c>
      <c r="X2168" t="e">
        <f>'MEDIDAS ML'!#REF!</f>
        <v>#REF!</v>
      </c>
    </row>
    <row r="2169" spans="1:24" ht="15.75" customHeight="1" x14ac:dyDescent="0.25">
      <c r="A2169" s="6">
        <f>'MEDIDAS ML'!A4191</f>
        <v>123</v>
      </c>
      <c r="B2169" s="15">
        <f>'MEDIDAS ML'!B4191</f>
        <v>123</v>
      </c>
      <c r="C2169" s="6">
        <f>'MEDIDAS ML'!C4191</f>
        <v>123</v>
      </c>
      <c r="D2169" s="6" t="str">
        <f>'MEDIDAS ML'!D4191</f>
        <v>5x9x17 cm - 60 grs</v>
      </c>
      <c r="E2169" s="16">
        <f>'MEDIDAS ML'!E4191</f>
        <v>5</v>
      </c>
      <c r="F2169" s="16">
        <f>'MEDIDAS ML'!F4191</f>
        <v>9</v>
      </c>
      <c r="G2169" s="16">
        <f>'MEDIDAS ML'!G4191</f>
        <v>17</v>
      </c>
      <c r="H2169" s="16">
        <f>'MEDIDAS ML'!H4191</f>
        <v>0.06</v>
      </c>
      <c r="I2169" s="16">
        <f>'MEDIDAS ML'!I4191</f>
        <v>0.19125</v>
      </c>
      <c r="J2169" s="6" t="str">
        <f>'MEDIDAS ML'!J4191</f>
        <v>Se calcula por P volum</v>
      </c>
      <c r="K2169" s="16">
        <f>'MEDIDAS ML'!K4191</f>
        <v>0.19125</v>
      </c>
      <c r="L2169" s="7">
        <f>'MEDIDAS ML'!L4191</f>
        <v>5491</v>
      </c>
      <c r="M2169" s="6" t="str">
        <f>'MEDIDAS ML'!M4191</f>
        <v>Hasta $9.989</v>
      </c>
      <c r="N2169" s="7">
        <f>'MEDIDAS ML'!N4191</f>
        <v>700</v>
      </c>
      <c r="O2169" s="6" t="str">
        <f>'MEDIDAS ML'!O4191</f>
        <v>No aplica (&lt;$19.990)</v>
      </c>
      <c r="P2169" s="7">
        <f>'MEDIDAS ML'!P4191</f>
        <v>0</v>
      </c>
      <c r="Q2169" s="7">
        <f>'MEDIDAS ML'!Q4191</f>
        <v>700</v>
      </c>
      <c r="R2169" s="23" t="e">
        <f>'MEDIDAS ML'!#REF!</f>
        <v>#REF!</v>
      </c>
      <c r="S2169" s="24" t="e">
        <f>'MEDIDAS ML'!#REF!</f>
        <v>#REF!</v>
      </c>
      <c r="T2169" s="24" t="e">
        <f>'MEDIDAS ML'!#REF!</f>
        <v>#REF!</v>
      </c>
      <c r="U2169" s="24" t="e">
        <f>'MEDIDAS ML'!#REF!</f>
        <v>#REF!</v>
      </c>
      <c r="V2169" s="22" t="e">
        <f>'MEDIDAS ML'!#REF!</f>
        <v>#REF!</v>
      </c>
      <c r="W2169" s="17" t="e">
        <f>'MEDIDAS ML'!#REF!</f>
        <v>#REF!</v>
      </c>
      <c r="X2169" t="e">
        <f>'MEDIDAS ML'!#REF!</f>
        <v>#REF!</v>
      </c>
    </row>
    <row r="2170" spans="1:24" ht="15.75" customHeight="1" x14ac:dyDescent="0.25">
      <c r="A2170" s="6">
        <f>'MEDIDAS ML'!A4192</f>
        <v>123</v>
      </c>
      <c r="B2170" s="15">
        <f>'MEDIDAS ML'!B4192</f>
        <v>123</v>
      </c>
      <c r="C2170" s="6">
        <f>'MEDIDAS ML'!C4192</f>
        <v>123</v>
      </c>
      <c r="D2170" s="6" t="str">
        <f>'MEDIDAS ML'!D4192</f>
        <v>5x9x17 cm - 60 grs</v>
      </c>
      <c r="E2170" s="16">
        <f>'MEDIDAS ML'!E4192</f>
        <v>5</v>
      </c>
      <c r="F2170" s="16">
        <f>'MEDIDAS ML'!F4192</f>
        <v>9</v>
      </c>
      <c r="G2170" s="16">
        <f>'MEDIDAS ML'!G4192</f>
        <v>17</v>
      </c>
      <c r="H2170" s="16">
        <f>'MEDIDAS ML'!H4192</f>
        <v>0.06</v>
      </c>
      <c r="I2170" s="16">
        <f>'MEDIDAS ML'!I4192</f>
        <v>0.19125</v>
      </c>
      <c r="J2170" s="6" t="str">
        <f>'MEDIDAS ML'!J4192</f>
        <v>Se calcula por P volum</v>
      </c>
      <c r="K2170" s="16">
        <f>'MEDIDAS ML'!K4192</f>
        <v>0.19125</v>
      </c>
      <c r="L2170" s="7">
        <f>'MEDIDAS ML'!L4192</f>
        <v>5491</v>
      </c>
      <c r="M2170" s="6" t="str">
        <f>'MEDIDAS ML'!M4192</f>
        <v>Hasta $9.989</v>
      </c>
      <c r="N2170" s="7">
        <f>'MEDIDAS ML'!N4192</f>
        <v>700</v>
      </c>
      <c r="O2170" s="6" t="str">
        <f>'MEDIDAS ML'!O4192</f>
        <v>No aplica (&lt;$19.990)</v>
      </c>
      <c r="P2170" s="7">
        <f>'MEDIDAS ML'!P4192</f>
        <v>0</v>
      </c>
      <c r="Q2170" s="7">
        <f>'MEDIDAS ML'!Q4192</f>
        <v>700</v>
      </c>
      <c r="R2170" s="23" t="e">
        <f>'MEDIDAS ML'!#REF!</f>
        <v>#REF!</v>
      </c>
      <c r="S2170" s="24" t="e">
        <f>'MEDIDAS ML'!#REF!</f>
        <v>#REF!</v>
      </c>
      <c r="T2170" s="24" t="e">
        <f>'MEDIDAS ML'!#REF!</f>
        <v>#REF!</v>
      </c>
      <c r="U2170" s="24" t="e">
        <f>'MEDIDAS ML'!#REF!</f>
        <v>#REF!</v>
      </c>
      <c r="V2170" s="22" t="e">
        <f>'MEDIDAS ML'!#REF!</f>
        <v>#REF!</v>
      </c>
      <c r="W2170" s="17" t="e">
        <f>'MEDIDAS ML'!#REF!</f>
        <v>#REF!</v>
      </c>
      <c r="X2170" t="e">
        <f>'MEDIDAS ML'!#REF!</f>
        <v>#REF!</v>
      </c>
    </row>
    <row r="2171" spans="1:24" ht="15.75" customHeight="1" x14ac:dyDescent="0.25">
      <c r="A2171" s="6">
        <f>'MEDIDAS ML'!A4193</f>
        <v>123</v>
      </c>
      <c r="B2171" s="15">
        <f>'MEDIDAS ML'!B4193</f>
        <v>123</v>
      </c>
      <c r="C2171" s="6">
        <f>'MEDIDAS ML'!C4193</f>
        <v>123</v>
      </c>
      <c r="D2171" s="6" t="str">
        <f>'MEDIDAS ML'!D4193</f>
        <v>5x9x17 cm - 60 grs</v>
      </c>
      <c r="E2171" s="16">
        <f>'MEDIDAS ML'!E4193</f>
        <v>5</v>
      </c>
      <c r="F2171" s="16">
        <f>'MEDIDAS ML'!F4193</f>
        <v>9</v>
      </c>
      <c r="G2171" s="16">
        <f>'MEDIDAS ML'!G4193</f>
        <v>17</v>
      </c>
      <c r="H2171" s="16">
        <f>'MEDIDAS ML'!H4193</f>
        <v>0.06</v>
      </c>
      <c r="I2171" s="16">
        <f>'MEDIDAS ML'!I4193</f>
        <v>0.19125</v>
      </c>
      <c r="J2171" s="6" t="str">
        <f>'MEDIDAS ML'!J4193</f>
        <v>Se calcula por P volum</v>
      </c>
      <c r="K2171" s="16">
        <f>'MEDIDAS ML'!K4193</f>
        <v>0.19125</v>
      </c>
      <c r="L2171" s="7">
        <f>'MEDIDAS ML'!L4193</f>
        <v>5491</v>
      </c>
      <c r="M2171" s="6" t="str">
        <f>'MEDIDAS ML'!M4193</f>
        <v>Hasta $9.989</v>
      </c>
      <c r="N2171" s="7">
        <f>'MEDIDAS ML'!N4193</f>
        <v>700</v>
      </c>
      <c r="O2171" s="6" t="str">
        <f>'MEDIDAS ML'!O4193</f>
        <v>No aplica (&lt;$19.990)</v>
      </c>
      <c r="P2171" s="7">
        <f>'MEDIDAS ML'!P4193</f>
        <v>0</v>
      </c>
      <c r="Q2171" s="7">
        <f>'MEDIDAS ML'!Q4193</f>
        <v>700</v>
      </c>
      <c r="R2171" s="23" t="e">
        <f>'MEDIDAS ML'!#REF!</f>
        <v>#REF!</v>
      </c>
      <c r="S2171" s="24" t="e">
        <f>'MEDIDAS ML'!#REF!</f>
        <v>#REF!</v>
      </c>
      <c r="T2171" s="24" t="e">
        <f>'MEDIDAS ML'!#REF!</f>
        <v>#REF!</v>
      </c>
      <c r="U2171" s="24" t="e">
        <f>'MEDIDAS ML'!#REF!</f>
        <v>#REF!</v>
      </c>
      <c r="V2171" s="22" t="e">
        <f>'MEDIDAS ML'!#REF!</f>
        <v>#REF!</v>
      </c>
      <c r="W2171" s="17" t="e">
        <f>'MEDIDAS ML'!#REF!</f>
        <v>#REF!</v>
      </c>
      <c r="X2171" t="e">
        <f>'MEDIDAS ML'!#REF!</f>
        <v>#REF!</v>
      </c>
    </row>
    <row r="2172" spans="1:24" ht="15.75" customHeight="1" x14ac:dyDescent="0.25">
      <c r="A2172" s="6">
        <f>'MEDIDAS ML'!A4194</f>
        <v>123</v>
      </c>
      <c r="B2172" s="15">
        <f>'MEDIDAS ML'!B4194</f>
        <v>123</v>
      </c>
      <c r="C2172" s="6">
        <f>'MEDIDAS ML'!C4194</f>
        <v>123</v>
      </c>
      <c r="D2172" s="6" t="str">
        <f>'MEDIDAS ML'!D4194</f>
        <v>5x9x17 cm - 60 grs</v>
      </c>
      <c r="E2172" s="16">
        <f>'MEDIDAS ML'!E4194</f>
        <v>5</v>
      </c>
      <c r="F2172" s="16">
        <f>'MEDIDAS ML'!F4194</f>
        <v>9</v>
      </c>
      <c r="G2172" s="16">
        <f>'MEDIDAS ML'!G4194</f>
        <v>17</v>
      </c>
      <c r="H2172" s="16">
        <f>'MEDIDAS ML'!H4194</f>
        <v>0.06</v>
      </c>
      <c r="I2172" s="16">
        <f>'MEDIDAS ML'!I4194</f>
        <v>0.19125</v>
      </c>
      <c r="J2172" s="6" t="str">
        <f>'MEDIDAS ML'!J4194</f>
        <v>Se calcula por P volum</v>
      </c>
      <c r="K2172" s="16">
        <f>'MEDIDAS ML'!K4194</f>
        <v>0.19125</v>
      </c>
      <c r="L2172" s="7">
        <f>'MEDIDAS ML'!L4194</f>
        <v>5491</v>
      </c>
      <c r="M2172" s="6" t="str">
        <f>'MEDIDAS ML'!M4194</f>
        <v>Hasta $9.989</v>
      </c>
      <c r="N2172" s="7">
        <f>'MEDIDAS ML'!N4194</f>
        <v>700</v>
      </c>
      <c r="O2172" s="6" t="str">
        <f>'MEDIDAS ML'!O4194</f>
        <v>No aplica (&lt;$19.990)</v>
      </c>
      <c r="P2172" s="7">
        <f>'MEDIDAS ML'!P4194</f>
        <v>0</v>
      </c>
      <c r="Q2172" s="7">
        <f>'MEDIDAS ML'!Q4194</f>
        <v>700</v>
      </c>
      <c r="R2172" s="23" t="e">
        <f>'MEDIDAS ML'!#REF!</f>
        <v>#REF!</v>
      </c>
      <c r="S2172" s="24" t="e">
        <f>'MEDIDAS ML'!#REF!</f>
        <v>#REF!</v>
      </c>
      <c r="T2172" s="24" t="e">
        <f>'MEDIDAS ML'!#REF!</f>
        <v>#REF!</v>
      </c>
      <c r="U2172" s="24" t="e">
        <f>'MEDIDAS ML'!#REF!</f>
        <v>#REF!</v>
      </c>
      <c r="V2172" s="22" t="e">
        <f>'MEDIDAS ML'!#REF!</f>
        <v>#REF!</v>
      </c>
      <c r="W2172" s="17" t="e">
        <f>'MEDIDAS ML'!#REF!</f>
        <v>#REF!</v>
      </c>
      <c r="X2172" t="e">
        <f>'MEDIDAS ML'!#REF!</f>
        <v>#REF!</v>
      </c>
    </row>
    <row r="2173" spans="1:24" ht="15.75" customHeight="1" x14ac:dyDescent="0.25">
      <c r="A2173" s="6">
        <f>'MEDIDAS ML'!A4195</f>
        <v>123</v>
      </c>
      <c r="B2173" s="15">
        <f>'MEDIDAS ML'!B4195</f>
        <v>123</v>
      </c>
      <c r="C2173" s="6">
        <f>'MEDIDAS ML'!C4195</f>
        <v>123</v>
      </c>
      <c r="D2173" s="6" t="str">
        <f>'MEDIDAS ML'!D4195</f>
        <v>5x9x17 cm - 60 grs</v>
      </c>
      <c r="E2173" s="16">
        <f>'MEDIDAS ML'!E4195</f>
        <v>5</v>
      </c>
      <c r="F2173" s="16">
        <f>'MEDIDAS ML'!F4195</f>
        <v>9</v>
      </c>
      <c r="G2173" s="16">
        <f>'MEDIDAS ML'!G4195</f>
        <v>17</v>
      </c>
      <c r="H2173" s="16">
        <f>'MEDIDAS ML'!H4195</f>
        <v>0.06</v>
      </c>
      <c r="I2173" s="16">
        <f>'MEDIDAS ML'!I4195</f>
        <v>0.19125</v>
      </c>
      <c r="J2173" s="6" t="str">
        <f>'MEDIDAS ML'!J4195</f>
        <v>Se calcula por P volum</v>
      </c>
      <c r="K2173" s="16">
        <f>'MEDIDAS ML'!K4195</f>
        <v>0.19125</v>
      </c>
      <c r="L2173" s="7">
        <f>'MEDIDAS ML'!L4195</f>
        <v>5491</v>
      </c>
      <c r="M2173" s="6" t="str">
        <f>'MEDIDAS ML'!M4195</f>
        <v>Hasta $9.989</v>
      </c>
      <c r="N2173" s="7">
        <f>'MEDIDAS ML'!N4195</f>
        <v>700</v>
      </c>
      <c r="O2173" s="6" t="str">
        <f>'MEDIDAS ML'!O4195</f>
        <v>No aplica (&lt;$19.990)</v>
      </c>
      <c r="P2173" s="7">
        <f>'MEDIDAS ML'!P4195</f>
        <v>0</v>
      </c>
      <c r="Q2173" s="7">
        <f>'MEDIDAS ML'!Q4195</f>
        <v>700</v>
      </c>
      <c r="R2173" s="23" t="e">
        <f>'MEDIDAS ML'!#REF!</f>
        <v>#REF!</v>
      </c>
      <c r="S2173" s="24" t="e">
        <f>'MEDIDAS ML'!#REF!</f>
        <v>#REF!</v>
      </c>
      <c r="T2173" s="24" t="e">
        <f>'MEDIDAS ML'!#REF!</f>
        <v>#REF!</v>
      </c>
      <c r="U2173" s="24" t="e">
        <f>'MEDIDAS ML'!#REF!</f>
        <v>#REF!</v>
      </c>
      <c r="V2173" s="22" t="e">
        <f>'MEDIDAS ML'!#REF!</f>
        <v>#REF!</v>
      </c>
      <c r="W2173" s="17" t="e">
        <f>'MEDIDAS ML'!#REF!</f>
        <v>#REF!</v>
      </c>
      <c r="X2173" t="e">
        <f>'MEDIDAS ML'!#REF!</f>
        <v>#REF!</v>
      </c>
    </row>
    <row r="2174" spans="1:24" ht="15.75" customHeight="1" x14ac:dyDescent="0.25">
      <c r="A2174" s="6">
        <f>'MEDIDAS ML'!A663</f>
        <v>123</v>
      </c>
      <c r="B2174" s="15">
        <f>'MEDIDAS ML'!B663</f>
        <v>123</v>
      </c>
      <c r="C2174" s="6">
        <f>'MEDIDAS ML'!C663</f>
        <v>123</v>
      </c>
      <c r="D2174" s="6" t="str">
        <f>'MEDIDAS ML'!D663</f>
        <v>15x18x26 cm - 2435 grs</v>
      </c>
      <c r="E2174" s="16">
        <f>'MEDIDAS ML'!E663</f>
        <v>15</v>
      </c>
      <c r="F2174" s="16">
        <f>'MEDIDAS ML'!F663</f>
        <v>18</v>
      </c>
      <c r="G2174" s="16">
        <f>'MEDIDAS ML'!G663</f>
        <v>26</v>
      </c>
      <c r="H2174" s="16">
        <f>'MEDIDAS ML'!H663</f>
        <v>2.4350000000000001</v>
      </c>
      <c r="I2174" s="16">
        <f>'MEDIDAS ML'!I663</f>
        <v>1.7549999999999999</v>
      </c>
      <c r="J2174" s="6" t="str">
        <f>'MEDIDAS ML'!J663</f>
        <v>Se calcula por Peso</v>
      </c>
      <c r="K2174" s="16">
        <f>'MEDIDAS ML'!K663</f>
        <v>2.4350000000000001</v>
      </c>
      <c r="L2174" s="7">
        <f>'MEDIDAS ML'!L663</f>
        <v>5510</v>
      </c>
      <c r="M2174" s="6" t="str">
        <f>'MEDIDAS ML'!M663</f>
        <v>Hasta $9.989</v>
      </c>
      <c r="N2174" s="7">
        <f>'MEDIDAS ML'!N663</f>
        <v>700</v>
      </c>
      <c r="O2174" s="6" t="str">
        <f>'MEDIDAS ML'!O663</f>
        <v>No aplica (&lt;$19.990)</v>
      </c>
      <c r="P2174" s="7">
        <f>'MEDIDAS ML'!P663</f>
        <v>0</v>
      </c>
      <c r="Q2174" s="7">
        <f>'MEDIDAS ML'!Q663</f>
        <v>700</v>
      </c>
      <c r="R2174" s="23" t="e">
        <f>'MEDIDAS ML'!#REF!</f>
        <v>#REF!</v>
      </c>
      <c r="S2174" s="24" t="e">
        <f>'MEDIDAS ML'!#REF!</f>
        <v>#REF!</v>
      </c>
      <c r="T2174" s="24" t="e">
        <f>'MEDIDAS ML'!#REF!</f>
        <v>#REF!</v>
      </c>
      <c r="U2174" s="24" t="e">
        <f>'MEDIDAS ML'!#REF!</f>
        <v>#REF!</v>
      </c>
      <c r="V2174" s="22" t="e">
        <f>'MEDIDAS ML'!#REF!</f>
        <v>#REF!</v>
      </c>
      <c r="W2174" s="17" t="e">
        <f>'MEDIDAS ML'!#REF!</f>
        <v>#REF!</v>
      </c>
      <c r="X2174" t="e">
        <f>'MEDIDAS ML'!#REF!</f>
        <v>#REF!</v>
      </c>
    </row>
    <row r="2175" spans="1:24" ht="15.75" customHeight="1" x14ac:dyDescent="0.25">
      <c r="A2175" s="6">
        <f>'MEDIDAS ML'!A2284</f>
        <v>123</v>
      </c>
      <c r="B2175" s="15">
        <f>'MEDIDAS ML'!B2284</f>
        <v>123</v>
      </c>
      <c r="C2175" s="6">
        <f>'MEDIDAS ML'!C2284</f>
        <v>123</v>
      </c>
      <c r="D2175" s="6" t="str">
        <f>'MEDIDAS ML'!D2284</f>
        <v>8x29x37 cm - 420 grs</v>
      </c>
      <c r="E2175" s="16">
        <f>'MEDIDAS ML'!E2284</f>
        <v>8</v>
      </c>
      <c r="F2175" s="16">
        <f>'MEDIDAS ML'!F2284</f>
        <v>29</v>
      </c>
      <c r="G2175" s="16">
        <f>'MEDIDAS ML'!G2284</f>
        <v>37</v>
      </c>
      <c r="H2175" s="16">
        <f>'MEDIDAS ML'!H2284</f>
        <v>0.42</v>
      </c>
      <c r="I2175" s="16">
        <f>'MEDIDAS ML'!I2284</f>
        <v>2.1459999999999999</v>
      </c>
      <c r="J2175" s="6" t="str">
        <f>'MEDIDAS ML'!J2284</f>
        <v>Se calcula por P volum</v>
      </c>
      <c r="K2175" s="16">
        <f>'MEDIDAS ML'!K2284</f>
        <v>2.1459999999999999</v>
      </c>
      <c r="L2175" s="7">
        <f>'MEDIDAS ML'!L2284</f>
        <v>5510</v>
      </c>
      <c r="M2175" s="6" t="str">
        <f>'MEDIDAS ML'!M2284</f>
        <v>Hasta $9.989</v>
      </c>
      <c r="N2175" s="7">
        <f>'MEDIDAS ML'!N2284</f>
        <v>700</v>
      </c>
      <c r="O2175" s="6" t="str">
        <f>'MEDIDAS ML'!O2284</f>
        <v>No aplica (&lt;$19.990)</v>
      </c>
      <c r="P2175" s="7">
        <f>'MEDIDAS ML'!P2284</f>
        <v>0</v>
      </c>
      <c r="Q2175" s="7">
        <f>'MEDIDAS ML'!Q2284</f>
        <v>700</v>
      </c>
      <c r="R2175" s="23" t="e">
        <f>'MEDIDAS ML'!#REF!</f>
        <v>#REF!</v>
      </c>
      <c r="S2175" s="24" t="e">
        <f>'MEDIDAS ML'!#REF!</f>
        <v>#REF!</v>
      </c>
      <c r="T2175" s="24" t="e">
        <f>'MEDIDAS ML'!#REF!</f>
        <v>#REF!</v>
      </c>
      <c r="U2175" s="24" t="e">
        <f>'MEDIDAS ML'!#REF!</f>
        <v>#REF!</v>
      </c>
      <c r="V2175" s="22" t="e">
        <f>'MEDIDAS ML'!#REF!</f>
        <v>#REF!</v>
      </c>
      <c r="W2175" s="17" t="e">
        <f>'MEDIDAS ML'!#REF!</f>
        <v>#REF!</v>
      </c>
      <c r="X2175" t="e">
        <f>'MEDIDAS ML'!#REF!</f>
        <v>#REF!</v>
      </c>
    </row>
    <row r="2176" spans="1:24" ht="15.75" customHeight="1" x14ac:dyDescent="0.25">
      <c r="A2176" s="6">
        <f>'MEDIDAS ML'!A2285</f>
        <v>123</v>
      </c>
      <c r="B2176" s="15">
        <f>'MEDIDAS ML'!B2285</f>
        <v>123</v>
      </c>
      <c r="C2176" s="6">
        <f>'MEDIDAS ML'!C2285</f>
        <v>123</v>
      </c>
      <c r="D2176" s="6" t="str">
        <f>'MEDIDAS ML'!D2285</f>
        <v>8x29x37 cm - 420 grs</v>
      </c>
      <c r="E2176" s="16">
        <f>'MEDIDAS ML'!E2285</f>
        <v>8</v>
      </c>
      <c r="F2176" s="16">
        <f>'MEDIDAS ML'!F2285</f>
        <v>29</v>
      </c>
      <c r="G2176" s="16">
        <f>'MEDIDAS ML'!G2285</f>
        <v>37</v>
      </c>
      <c r="H2176" s="16">
        <f>'MEDIDAS ML'!H2285</f>
        <v>0.42</v>
      </c>
      <c r="I2176" s="16">
        <f>'MEDIDAS ML'!I2285</f>
        <v>2.1459999999999999</v>
      </c>
      <c r="J2176" s="6" t="str">
        <f>'MEDIDAS ML'!J2285</f>
        <v>Se calcula por P volum</v>
      </c>
      <c r="K2176" s="16">
        <f>'MEDIDAS ML'!K2285</f>
        <v>2.1459999999999999</v>
      </c>
      <c r="L2176" s="7">
        <f>'MEDIDAS ML'!L2285</f>
        <v>5510</v>
      </c>
      <c r="M2176" s="6" t="str">
        <f>'MEDIDAS ML'!M2285</f>
        <v>Hasta $9.989</v>
      </c>
      <c r="N2176" s="7">
        <f>'MEDIDAS ML'!N2285</f>
        <v>700</v>
      </c>
      <c r="O2176" s="6" t="str">
        <f>'MEDIDAS ML'!O2285</f>
        <v>No aplica (&lt;$19.990)</v>
      </c>
      <c r="P2176" s="7">
        <f>'MEDIDAS ML'!P2285</f>
        <v>0</v>
      </c>
      <c r="Q2176" s="7">
        <f>'MEDIDAS ML'!Q2285</f>
        <v>700</v>
      </c>
      <c r="R2176" s="23" t="e">
        <f>'MEDIDAS ML'!#REF!</f>
        <v>#REF!</v>
      </c>
      <c r="S2176" s="24" t="e">
        <f>'MEDIDAS ML'!#REF!</f>
        <v>#REF!</v>
      </c>
      <c r="T2176" s="24" t="e">
        <f>'MEDIDAS ML'!#REF!</f>
        <v>#REF!</v>
      </c>
      <c r="U2176" s="24" t="e">
        <f>'MEDIDAS ML'!#REF!</f>
        <v>#REF!</v>
      </c>
      <c r="V2176" s="22" t="e">
        <f>'MEDIDAS ML'!#REF!</f>
        <v>#REF!</v>
      </c>
      <c r="W2176" s="17" t="e">
        <f>'MEDIDAS ML'!#REF!</f>
        <v>#REF!</v>
      </c>
      <c r="X2176" t="e">
        <f>'MEDIDAS ML'!#REF!</f>
        <v>#REF!</v>
      </c>
    </row>
    <row r="2177" spans="1:24" ht="15.75" customHeight="1" x14ac:dyDescent="0.25">
      <c r="A2177" s="6">
        <f>'MEDIDAS ML'!A3082</f>
        <v>123</v>
      </c>
      <c r="B2177" s="15">
        <f>'MEDIDAS ML'!B3082</f>
        <v>123</v>
      </c>
      <c r="C2177" s="6">
        <f>'MEDIDAS ML'!C3082</f>
        <v>123</v>
      </c>
      <c r="D2177" s="6" t="str">
        <f>'MEDIDAS ML'!D3082</f>
        <v>7x30x36 cm - 247 grs</v>
      </c>
      <c r="E2177" s="16">
        <f>'MEDIDAS ML'!E3082</f>
        <v>7</v>
      </c>
      <c r="F2177" s="16">
        <f>'MEDIDAS ML'!F3082</f>
        <v>30</v>
      </c>
      <c r="G2177" s="16">
        <f>'MEDIDAS ML'!G3082</f>
        <v>36</v>
      </c>
      <c r="H2177" s="16">
        <f>'MEDIDAS ML'!H3082</f>
        <v>0.247</v>
      </c>
      <c r="I2177" s="16">
        <f>'MEDIDAS ML'!I3082</f>
        <v>1.89</v>
      </c>
      <c r="J2177" s="6" t="str">
        <f>'MEDIDAS ML'!J3082</f>
        <v>Se calcula por P volum</v>
      </c>
      <c r="K2177" s="16">
        <f>'MEDIDAS ML'!K3082</f>
        <v>1.89</v>
      </c>
      <c r="L2177" s="7">
        <f>'MEDIDAS ML'!L3082</f>
        <v>5510</v>
      </c>
      <c r="M2177" s="6" t="str">
        <f>'MEDIDAS ML'!M3082</f>
        <v>Hasta $9.989</v>
      </c>
      <c r="N2177" s="7">
        <f>'MEDIDAS ML'!N3082</f>
        <v>700</v>
      </c>
      <c r="O2177" s="6" t="str">
        <f>'MEDIDAS ML'!O3082</f>
        <v>No aplica (&lt;$19.990)</v>
      </c>
      <c r="P2177" s="7">
        <f>'MEDIDAS ML'!P3082</f>
        <v>0</v>
      </c>
      <c r="Q2177" s="7">
        <f>'MEDIDAS ML'!Q3082</f>
        <v>700</v>
      </c>
      <c r="R2177" s="23" t="e">
        <f>'MEDIDAS ML'!#REF!</f>
        <v>#REF!</v>
      </c>
      <c r="S2177" s="24" t="e">
        <f>'MEDIDAS ML'!#REF!</f>
        <v>#REF!</v>
      </c>
      <c r="T2177" s="24" t="e">
        <f>'MEDIDAS ML'!#REF!</f>
        <v>#REF!</v>
      </c>
      <c r="U2177" s="24" t="e">
        <f>'MEDIDAS ML'!#REF!</f>
        <v>#REF!</v>
      </c>
      <c r="V2177" s="22" t="e">
        <f>'MEDIDAS ML'!#REF!</f>
        <v>#REF!</v>
      </c>
      <c r="W2177" s="17" t="e">
        <f>'MEDIDAS ML'!#REF!</f>
        <v>#REF!</v>
      </c>
      <c r="X2177" t="e">
        <f>'MEDIDAS ML'!#REF!</f>
        <v>#REF!</v>
      </c>
    </row>
    <row r="2178" spans="1:24" ht="15.75" customHeight="1" x14ac:dyDescent="0.25">
      <c r="A2178" s="6">
        <f>'MEDIDAS ML'!A3894</f>
        <v>123</v>
      </c>
      <c r="B2178" s="15">
        <f>'MEDIDAS ML'!B3894</f>
        <v>123</v>
      </c>
      <c r="C2178" s="6">
        <f>'MEDIDAS ML'!C3894</f>
        <v>123</v>
      </c>
      <c r="D2178" s="6" t="str">
        <f>'MEDIDAS ML'!D3894</f>
        <v>4x16x22 cm - 100 grs</v>
      </c>
      <c r="E2178" s="16">
        <f>'MEDIDAS ML'!E3894</f>
        <v>4</v>
      </c>
      <c r="F2178" s="16">
        <f>'MEDIDAS ML'!F3894</f>
        <v>16</v>
      </c>
      <c r="G2178" s="16">
        <f>'MEDIDAS ML'!G3894</f>
        <v>22</v>
      </c>
      <c r="H2178" s="16">
        <f>'MEDIDAS ML'!H3894</f>
        <v>0.1</v>
      </c>
      <c r="I2178" s="16">
        <f>'MEDIDAS ML'!I3894</f>
        <v>0.35199999999999998</v>
      </c>
      <c r="J2178" s="6" t="str">
        <f>'MEDIDAS ML'!J3894</f>
        <v>Se calcula por P volum</v>
      </c>
      <c r="K2178" s="16">
        <f>'MEDIDAS ML'!K3894</f>
        <v>0.35199999999999998</v>
      </c>
      <c r="L2178" s="7">
        <f>'MEDIDAS ML'!L3894</f>
        <v>5510</v>
      </c>
      <c r="M2178" s="6" t="str">
        <f>'MEDIDAS ML'!M3894</f>
        <v>Hasta $9.989</v>
      </c>
      <c r="N2178" s="7">
        <f>'MEDIDAS ML'!N3894</f>
        <v>700</v>
      </c>
      <c r="O2178" s="6" t="str">
        <f>'MEDIDAS ML'!O3894</f>
        <v>No aplica (&lt;$19.990)</v>
      </c>
      <c r="P2178" s="7">
        <f>'MEDIDAS ML'!P3894</f>
        <v>0</v>
      </c>
      <c r="Q2178" s="7">
        <f>'MEDIDAS ML'!Q3894</f>
        <v>700</v>
      </c>
      <c r="R2178" s="23" t="e">
        <f>'MEDIDAS ML'!#REF!</f>
        <v>#REF!</v>
      </c>
      <c r="S2178" s="24" t="e">
        <f>'MEDIDAS ML'!#REF!</f>
        <v>#REF!</v>
      </c>
      <c r="T2178" s="24" t="e">
        <f>'MEDIDAS ML'!#REF!</f>
        <v>#REF!</v>
      </c>
      <c r="U2178" s="24" t="e">
        <f>'MEDIDAS ML'!#REF!</f>
        <v>#REF!</v>
      </c>
      <c r="V2178" s="22" t="e">
        <f>'MEDIDAS ML'!#REF!</f>
        <v>#REF!</v>
      </c>
      <c r="W2178" s="17" t="e">
        <f>'MEDIDAS ML'!#REF!</f>
        <v>#REF!</v>
      </c>
      <c r="X2178" t="e">
        <f>'MEDIDAS ML'!#REF!</f>
        <v>#REF!</v>
      </c>
    </row>
    <row r="2179" spans="1:24" ht="15.75" customHeight="1" x14ac:dyDescent="0.25">
      <c r="A2179" s="6">
        <f>'MEDIDAS ML'!A3214</f>
        <v>123</v>
      </c>
      <c r="B2179" s="15">
        <f>'MEDIDAS ML'!B3214</f>
        <v>123</v>
      </c>
      <c r="C2179" s="6">
        <f>'MEDIDAS ML'!C3214</f>
        <v>123</v>
      </c>
      <c r="D2179" s="6" t="str">
        <f>'MEDIDAS ML'!D3214</f>
        <v>9x9x33 cm - 220 grs</v>
      </c>
      <c r="E2179" s="16">
        <f>'MEDIDAS ML'!E3214</f>
        <v>9</v>
      </c>
      <c r="F2179" s="16">
        <f>'MEDIDAS ML'!F3214</f>
        <v>9</v>
      </c>
      <c r="G2179" s="16">
        <f>'MEDIDAS ML'!G3214</f>
        <v>33</v>
      </c>
      <c r="H2179" s="16">
        <f>'MEDIDAS ML'!H3214</f>
        <v>0.22</v>
      </c>
      <c r="I2179" s="16">
        <f>'MEDIDAS ML'!I3214</f>
        <v>0.66825000000000001</v>
      </c>
      <c r="J2179" s="6" t="str">
        <f>'MEDIDAS ML'!J3214</f>
        <v>Se calcula por P volum</v>
      </c>
      <c r="K2179" s="16">
        <f>'MEDIDAS ML'!K3214</f>
        <v>0.66825000000000001</v>
      </c>
      <c r="L2179" s="7">
        <f>'MEDIDAS ML'!L3214</f>
        <v>5571</v>
      </c>
      <c r="M2179" s="6" t="str">
        <f>'MEDIDAS ML'!M3214</f>
        <v>Hasta $9.989</v>
      </c>
      <c r="N2179" s="7">
        <f>'MEDIDAS ML'!N3214</f>
        <v>700</v>
      </c>
      <c r="O2179" s="6" t="str">
        <f>'MEDIDAS ML'!O3214</f>
        <v>No aplica (&lt;$19.990)</v>
      </c>
      <c r="P2179" s="7">
        <f>'MEDIDAS ML'!P3214</f>
        <v>0</v>
      </c>
      <c r="Q2179" s="7">
        <f>'MEDIDAS ML'!Q3214</f>
        <v>700</v>
      </c>
      <c r="R2179" s="23" t="e">
        <f>'MEDIDAS ML'!#REF!</f>
        <v>#REF!</v>
      </c>
      <c r="S2179" s="24" t="e">
        <f>'MEDIDAS ML'!#REF!</f>
        <v>#REF!</v>
      </c>
      <c r="T2179" s="24" t="e">
        <f>'MEDIDAS ML'!#REF!</f>
        <v>#REF!</v>
      </c>
      <c r="U2179" s="24" t="e">
        <f>'MEDIDAS ML'!#REF!</f>
        <v>#REF!</v>
      </c>
      <c r="V2179" s="22" t="e">
        <f>'MEDIDAS ML'!#REF!</f>
        <v>#REF!</v>
      </c>
      <c r="W2179" s="17" t="e">
        <f>'MEDIDAS ML'!#REF!</f>
        <v>#REF!</v>
      </c>
      <c r="X2179" t="e">
        <f>'MEDIDAS ML'!#REF!</f>
        <v>#REF!</v>
      </c>
    </row>
    <row r="2180" spans="1:24" ht="15.75" customHeight="1" x14ac:dyDescent="0.25">
      <c r="A2180" s="6">
        <f>'MEDIDAS ML'!A3215</f>
        <v>123</v>
      </c>
      <c r="B2180" s="15">
        <f>'MEDIDAS ML'!B3215</f>
        <v>123</v>
      </c>
      <c r="C2180" s="6">
        <f>'MEDIDAS ML'!C3215</f>
        <v>123</v>
      </c>
      <c r="D2180" s="6" t="str">
        <f>'MEDIDAS ML'!D3215</f>
        <v>9x9x33 cm - 220 grs</v>
      </c>
      <c r="E2180" s="16">
        <f>'MEDIDAS ML'!E3215</f>
        <v>9</v>
      </c>
      <c r="F2180" s="16">
        <f>'MEDIDAS ML'!F3215</f>
        <v>9</v>
      </c>
      <c r="G2180" s="16">
        <f>'MEDIDAS ML'!G3215</f>
        <v>33</v>
      </c>
      <c r="H2180" s="16">
        <f>'MEDIDAS ML'!H3215</f>
        <v>0.22</v>
      </c>
      <c r="I2180" s="16">
        <f>'MEDIDAS ML'!I3215</f>
        <v>0.66825000000000001</v>
      </c>
      <c r="J2180" s="6" t="str">
        <f>'MEDIDAS ML'!J3215</f>
        <v>Se calcula por P volum</v>
      </c>
      <c r="K2180" s="16">
        <f>'MEDIDAS ML'!K3215</f>
        <v>0.66825000000000001</v>
      </c>
      <c r="L2180" s="7">
        <f>'MEDIDAS ML'!L3215</f>
        <v>5571</v>
      </c>
      <c r="M2180" s="6" t="str">
        <f>'MEDIDAS ML'!M3215</f>
        <v>Hasta $9.989</v>
      </c>
      <c r="N2180" s="7">
        <f>'MEDIDAS ML'!N3215</f>
        <v>700</v>
      </c>
      <c r="O2180" s="6" t="str">
        <f>'MEDIDAS ML'!O3215</f>
        <v>No aplica (&lt;$19.990)</v>
      </c>
      <c r="P2180" s="7">
        <f>'MEDIDAS ML'!P3215</f>
        <v>0</v>
      </c>
      <c r="Q2180" s="7">
        <f>'MEDIDAS ML'!Q3215</f>
        <v>700</v>
      </c>
      <c r="R2180" s="23" t="e">
        <f>'MEDIDAS ML'!#REF!</f>
        <v>#REF!</v>
      </c>
      <c r="S2180" s="24" t="e">
        <f>'MEDIDAS ML'!#REF!</f>
        <v>#REF!</v>
      </c>
      <c r="T2180" s="24" t="e">
        <f>'MEDIDAS ML'!#REF!</f>
        <v>#REF!</v>
      </c>
      <c r="U2180" s="24" t="e">
        <f>'MEDIDAS ML'!#REF!</f>
        <v>#REF!</v>
      </c>
      <c r="V2180" s="22" t="e">
        <f>'MEDIDAS ML'!#REF!</f>
        <v>#REF!</v>
      </c>
      <c r="W2180" s="17" t="e">
        <f>'MEDIDAS ML'!#REF!</f>
        <v>#REF!</v>
      </c>
      <c r="X2180" t="e">
        <f>'MEDIDAS ML'!#REF!</f>
        <v>#REF!</v>
      </c>
    </row>
    <row r="2181" spans="1:24" ht="15.75" customHeight="1" x14ac:dyDescent="0.25">
      <c r="A2181" s="6">
        <f>'MEDIDAS ML'!A3001</f>
        <v>123</v>
      </c>
      <c r="B2181" s="15">
        <f>'MEDIDAS ML'!B3001</f>
        <v>123</v>
      </c>
      <c r="C2181" s="6">
        <f>'MEDIDAS ML'!C3001</f>
        <v>123</v>
      </c>
      <c r="D2181" s="6" t="str">
        <f>'MEDIDAS ML'!D3001</f>
        <v>7x13x14 cm - 260 grs</v>
      </c>
      <c r="E2181" s="16">
        <f>'MEDIDAS ML'!E3001</f>
        <v>7</v>
      </c>
      <c r="F2181" s="16">
        <f>'MEDIDAS ML'!F3001</f>
        <v>13</v>
      </c>
      <c r="G2181" s="16">
        <f>'MEDIDAS ML'!G3001</f>
        <v>14</v>
      </c>
      <c r="H2181" s="16">
        <f>'MEDIDAS ML'!H3001</f>
        <v>0.26</v>
      </c>
      <c r="I2181" s="16">
        <f>'MEDIDAS ML'!I3001</f>
        <v>0.31850000000000001</v>
      </c>
      <c r="J2181" s="6" t="str">
        <f>'MEDIDAS ML'!J3001</f>
        <v>Se calcula por P volum</v>
      </c>
      <c r="K2181" s="16">
        <f>'MEDIDAS ML'!K3001</f>
        <v>0.31850000000000001</v>
      </c>
      <c r="L2181" s="7">
        <f>'MEDIDAS ML'!L3001</f>
        <v>5592</v>
      </c>
      <c r="M2181" s="6" t="str">
        <f>'MEDIDAS ML'!M3001</f>
        <v>Hasta $9.989</v>
      </c>
      <c r="N2181" s="7">
        <f>'MEDIDAS ML'!N3001</f>
        <v>700</v>
      </c>
      <c r="O2181" s="6" t="str">
        <f>'MEDIDAS ML'!O3001</f>
        <v>No aplica (&lt;$19.990)</v>
      </c>
      <c r="P2181" s="7">
        <f>'MEDIDAS ML'!P3001</f>
        <v>0</v>
      </c>
      <c r="Q2181" s="7">
        <f>'MEDIDAS ML'!Q3001</f>
        <v>700</v>
      </c>
      <c r="R2181" s="23" t="e">
        <f>'MEDIDAS ML'!#REF!</f>
        <v>#REF!</v>
      </c>
      <c r="S2181" s="24" t="e">
        <f>'MEDIDAS ML'!#REF!</f>
        <v>#REF!</v>
      </c>
      <c r="T2181" s="24" t="e">
        <f>'MEDIDAS ML'!#REF!</f>
        <v>#REF!</v>
      </c>
      <c r="U2181" s="24" t="e">
        <f>'MEDIDAS ML'!#REF!</f>
        <v>#REF!</v>
      </c>
      <c r="V2181" s="22" t="e">
        <f>'MEDIDAS ML'!#REF!</f>
        <v>#REF!</v>
      </c>
      <c r="W2181" s="17" t="e">
        <f>'MEDIDAS ML'!#REF!</f>
        <v>#REF!</v>
      </c>
      <c r="X2181" t="e">
        <f>'MEDIDAS ML'!#REF!</f>
        <v>#REF!</v>
      </c>
    </row>
    <row r="2182" spans="1:24" ht="15.75" customHeight="1" x14ac:dyDescent="0.25">
      <c r="A2182" s="6">
        <f>'MEDIDAS ML'!A3002</f>
        <v>123</v>
      </c>
      <c r="B2182" s="15">
        <f>'MEDIDAS ML'!B3002</f>
        <v>123</v>
      </c>
      <c r="C2182" s="6">
        <f>'MEDIDAS ML'!C3002</f>
        <v>123</v>
      </c>
      <c r="D2182" s="6" t="str">
        <f>'MEDIDAS ML'!D3002</f>
        <v>7x13x14 cm - 260 grs</v>
      </c>
      <c r="E2182" s="16">
        <f>'MEDIDAS ML'!E3002</f>
        <v>7</v>
      </c>
      <c r="F2182" s="16">
        <f>'MEDIDAS ML'!F3002</f>
        <v>13</v>
      </c>
      <c r="G2182" s="16">
        <f>'MEDIDAS ML'!G3002</f>
        <v>14</v>
      </c>
      <c r="H2182" s="16">
        <f>'MEDIDAS ML'!H3002</f>
        <v>0.26</v>
      </c>
      <c r="I2182" s="16">
        <f>'MEDIDAS ML'!I3002</f>
        <v>0.31850000000000001</v>
      </c>
      <c r="J2182" s="6" t="str">
        <f>'MEDIDAS ML'!J3002</f>
        <v>Se calcula por P volum</v>
      </c>
      <c r="K2182" s="16">
        <f>'MEDIDAS ML'!K3002</f>
        <v>0.31850000000000001</v>
      </c>
      <c r="L2182" s="7">
        <f>'MEDIDAS ML'!L3002</f>
        <v>5592</v>
      </c>
      <c r="M2182" s="6" t="str">
        <f>'MEDIDAS ML'!M3002</f>
        <v>Hasta $9.989</v>
      </c>
      <c r="N2182" s="7">
        <f>'MEDIDAS ML'!N3002</f>
        <v>700</v>
      </c>
      <c r="O2182" s="6" t="str">
        <f>'MEDIDAS ML'!O3002</f>
        <v>No aplica (&lt;$19.990)</v>
      </c>
      <c r="P2182" s="7">
        <f>'MEDIDAS ML'!P3002</f>
        <v>0</v>
      </c>
      <c r="Q2182" s="7">
        <f>'MEDIDAS ML'!Q3002</f>
        <v>700</v>
      </c>
      <c r="R2182" s="23" t="e">
        <f>'MEDIDAS ML'!#REF!</f>
        <v>#REF!</v>
      </c>
      <c r="S2182" s="24" t="e">
        <f>'MEDIDAS ML'!#REF!</f>
        <v>#REF!</v>
      </c>
      <c r="T2182" s="24" t="e">
        <f>'MEDIDAS ML'!#REF!</f>
        <v>#REF!</v>
      </c>
      <c r="U2182" s="24" t="e">
        <f>'MEDIDAS ML'!#REF!</f>
        <v>#REF!</v>
      </c>
      <c r="V2182" s="22" t="e">
        <f>'MEDIDAS ML'!#REF!</f>
        <v>#REF!</v>
      </c>
      <c r="W2182" s="17" t="e">
        <f>'MEDIDAS ML'!#REF!</f>
        <v>#REF!</v>
      </c>
      <c r="X2182" t="e">
        <f>'MEDIDAS ML'!#REF!</f>
        <v>#REF!</v>
      </c>
    </row>
    <row r="2183" spans="1:24" ht="15.75" customHeight="1" x14ac:dyDescent="0.25">
      <c r="A2183" s="6">
        <f>'MEDIDAS ML'!A833</f>
        <v>123</v>
      </c>
      <c r="B2183" s="15">
        <f>'MEDIDAS ML'!B833</f>
        <v>123</v>
      </c>
      <c r="C2183" s="6">
        <f>'MEDIDAS ML'!C833</f>
        <v>123</v>
      </c>
      <c r="D2183" s="6" t="str">
        <f>'MEDIDAS ML'!D833</f>
        <v>5x27x32 cm - 1839 grs</v>
      </c>
      <c r="E2183" s="16">
        <f>'MEDIDAS ML'!E833</f>
        <v>5</v>
      </c>
      <c r="F2183" s="16">
        <f>'MEDIDAS ML'!F833</f>
        <v>27</v>
      </c>
      <c r="G2183" s="16">
        <f>'MEDIDAS ML'!G833</f>
        <v>32</v>
      </c>
      <c r="H2183" s="16">
        <f>'MEDIDAS ML'!H833</f>
        <v>1.839</v>
      </c>
      <c r="I2183" s="16">
        <f>'MEDIDAS ML'!I833</f>
        <v>1.08</v>
      </c>
      <c r="J2183" s="6" t="str">
        <f>'MEDIDAS ML'!J833</f>
        <v>Se calcula por Peso</v>
      </c>
      <c r="K2183" s="16">
        <f>'MEDIDAS ML'!K833</f>
        <v>1.839</v>
      </c>
      <c r="L2183" s="7">
        <f>'MEDIDAS ML'!L833</f>
        <v>5610</v>
      </c>
      <c r="M2183" s="6" t="str">
        <f>'MEDIDAS ML'!M833</f>
        <v>Hasta $9.989</v>
      </c>
      <c r="N2183" s="7">
        <f>'MEDIDAS ML'!N833</f>
        <v>700</v>
      </c>
      <c r="O2183" s="6" t="str">
        <f>'MEDIDAS ML'!O833</f>
        <v>No aplica (&lt;$19.990)</v>
      </c>
      <c r="P2183" s="7">
        <f>'MEDIDAS ML'!P833</f>
        <v>0</v>
      </c>
      <c r="Q2183" s="7">
        <f>'MEDIDAS ML'!Q833</f>
        <v>700</v>
      </c>
      <c r="R2183" s="23" t="e">
        <f>'MEDIDAS ML'!#REF!</f>
        <v>#REF!</v>
      </c>
      <c r="S2183" s="24" t="e">
        <f>'MEDIDAS ML'!#REF!</f>
        <v>#REF!</v>
      </c>
      <c r="T2183" s="24" t="e">
        <f>'MEDIDAS ML'!#REF!</f>
        <v>#REF!</v>
      </c>
      <c r="U2183" s="24" t="e">
        <f>'MEDIDAS ML'!#REF!</f>
        <v>#REF!</v>
      </c>
      <c r="V2183" s="22" t="e">
        <f>'MEDIDAS ML'!#REF!</f>
        <v>#REF!</v>
      </c>
      <c r="W2183" s="17" t="e">
        <f>'MEDIDAS ML'!#REF!</f>
        <v>#REF!</v>
      </c>
      <c r="X2183" t="e">
        <f>'MEDIDAS ML'!#REF!</f>
        <v>#REF!</v>
      </c>
    </row>
    <row r="2184" spans="1:24" ht="15.75" customHeight="1" x14ac:dyDescent="0.25">
      <c r="A2184" s="6">
        <f>'MEDIDAS ML'!A834</f>
        <v>123</v>
      </c>
      <c r="B2184" s="15">
        <f>'MEDIDAS ML'!B834</f>
        <v>123</v>
      </c>
      <c r="C2184" s="6">
        <f>'MEDIDAS ML'!C834</f>
        <v>123</v>
      </c>
      <c r="D2184" s="6" t="str">
        <f>'MEDIDAS ML'!D834</f>
        <v>5x27x32 cm - 1839 grs</v>
      </c>
      <c r="E2184" s="16">
        <f>'MEDIDAS ML'!E834</f>
        <v>5</v>
      </c>
      <c r="F2184" s="16">
        <f>'MEDIDAS ML'!F834</f>
        <v>27</v>
      </c>
      <c r="G2184" s="16">
        <f>'MEDIDAS ML'!G834</f>
        <v>32</v>
      </c>
      <c r="H2184" s="16">
        <f>'MEDIDAS ML'!H834</f>
        <v>1.839</v>
      </c>
      <c r="I2184" s="16">
        <f>'MEDIDAS ML'!I834</f>
        <v>1.08</v>
      </c>
      <c r="J2184" s="6" t="str">
        <f>'MEDIDAS ML'!J834</f>
        <v>Se calcula por Peso</v>
      </c>
      <c r="K2184" s="16">
        <f>'MEDIDAS ML'!K834</f>
        <v>1.839</v>
      </c>
      <c r="L2184" s="7">
        <f>'MEDIDAS ML'!L834</f>
        <v>5610</v>
      </c>
      <c r="M2184" s="6" t="str">
        <f>'MEDIDAS ML'!M834</f>
        <v>Hasta $9.989</v>
      </c>
      <c r="N2184" s="7">
        <f>'MEDIDAS ML'!N834</f>
        <v>700</v>
      </c>
      <c r="O2184" s="6" t="str">
        <f>'MEDIDAS ML'!O834</f>
        <v>No aplica (&lt;$19.990)</v>
      </c>
      <c r="P2184" s="7">
        <f>'MEDIDAS ML'!P834</f>
        <v>0</v>
      </c>
      <c r="Q2184" s="7">
        <f>'MEDIDAS ML'!Q834</f>
        <v>700</v>
      </c>
      <c r="R2184" s="23" t="e">
        <f>'MEDIDAS ML'!#REF!</f>
        <v>#REF!</v>
      </c>
      <c r="S2184" s="24" t="e">
        <f>'MEDIDAS ML'!#REF!</f>
        <v>#REF!</v>
      </c>
      <c r="T2184" s="24" t="e">
        <f>'MEDIDAS ML'!#REF!</f>
        <v>#REF!</v>
      </c>
      <c r="U2184" s="24" t="e">
        <f>'MEDIDAS ML'!#REF!</f>
        <v>#REF!</v>
      </c>
      <c r="V2184" s="22" t="e">
        <f>'MEDIDAS ML'!#REF!</f>
        <v>#REF!</v>
      </c>
      <c r="W2184" s="17" t="e">
        <f>'MEDIDAS ML'!#REF!</f>
        <v>#REF!</v>
      </c>
      <c r="X2184" t="e">
        <f>'MEDIDAS ML'!#REF!</f>
        <v>#REF!</v>
      </c>
    </row>
    <row r="2185" spans="1:24" ht="15.75" customHeight="1" x14ac:dyDescent="0.25">
      <c r="A2185" s="6">
        <f>'MEDIDAS ML'!A2841</f>
        <v>123</v>
      </c>
      <c r="B2185" s="15">
        <f>'MEDIDAS ML'!B2841</f>
        <v>123</v>
      </c>
      <c r="C2185" s="6">
        <f>'MEDIDAS ML'!C2841</f>
        <v>123</v>
      </c>
      <c r="D2185" s="6" t="str">
        <f>'MEDIDAS ML'!D2841</f>
        <v>10x12x4 cm - 300 grs</v>
      </c>
      <c r="E2185" s="16">
        <f>'MEDIDAS ML'!E2841</f>
        <v>10</v>
      </c>
      <c r="F2185" s="16">
        <f>'MEDIDAS ML'!F2841</f>
        <v>12</v>
      </c>
      <c r="G2185" s="16">
        <f>'MEDIDAS ML'!G2841</f>
        <v>4</v>
      </c>
      <c r="H2185" s="16">
        <f>'MEDIDAS ML'!H2841</f>
        <v>0.3</v>
      </c>
      <c r="I2185" s="16">
        <f>'MEDIDAS ML'!I2841</f>
        <v>0.12</v>
      </c>
      <c r="J2185" s="6" t="str">
        <f>'MEDIDAS ML'!J2841</f>
        <v>Se calcula por Peso</v>
      </c>
      <c r="K2185" s="16">
        <f>'MEDIDAS ML'!K2841</f>
        <v>0.3</v>
      </c>
      <c r="L2185" s="7">
        <f>'MEDIDAS ML'!L2841</f>
        <v>5610</v>
      </c>
      <c r="M2185" s="6" t="str">
        <f>'MEDIDAS ML'!M2841</f>
        <v>Hasta $9.989</v>
      </c>
      <c r="N2185" s="7">
        <f>'MEDIDAS ML'!N2841</f>
        <v>700</v>
      </c>
      <c r="O2185" s="6" t="str">
        <f>'MEDIDAS ML'!O2841</f>
        <v>No aplica (&lt;$19.990)</v>
      </c>
      <c r="P2185" s="7">
        <f>'MEDIDAS ML'!P2841</f>
        <v>0</v>
      </c>
      <c r="Q2185" s="7">
        <f>'MEDIDAS ML'!Q2841</f>
        <v>700</v>
      </c>
      <c r="R2185" s="23" t="e">
        <f>'MEDIDAS ML'!#REF!</f>
        <v>#REF!</v>
      </c>
      <c r="S2185" s="24" t="e">
        <f>'MEDIDAS ML'!#REF!</f>
        <v>#REF!</v>
      </c>
      <c r="T2185" s="24" t="e">
        <f>'MEDIDAS ML'!#REF!</f>
        <v>#REF!</v>
      </c>
      <c r="U2185" s="24" t="e">
        <f>'MEDIDAS ML'!#REF!</f>
        <v>#REF!</v>
      </c>
      <c r="V2185" s="22" t="e">
        <f>'MEDIDAS ML'!#REF!</f>
        <v>#REF!</v>
      </c>
      <c r="W2185" s="17" t="e">
        <f>'MEDIDAS ML'!#REF!</f>
        <v>#REF!</v>
      </c>
      <c r="X2185" t="e">
        <f>'MEDIDAS ML'!#REF!</f>
        <v>#REF!</v>
      </c>
    </row>
    <row r="2186" spans="1:24" ht="15.75" customHeight="1" x14ac:dyDescent="0.25">
      <c r="A2186" s="6">
        <f>'MEDIDAS ML'!A2566</f>
        <v>123</v>
      </c>
      <c r="B2186" s="15">
        <f>'MEDIDAS ML'!B2566</f>
        <v>123</v>
      </c>
      <c r="C2186" s="6">
        <f>'MEDIDAS ML'!C2566</f>
        <v>123</v>
      </c>
      <c r="D2186" s="6" t="str">
        <f>'MEDIDAS ML'!D2566</f>
        <v>5x14x26 cm - 340 grs</v>
      </c>
      <c r="E2186" s="16">
        <f>'MEDIDAS ML'!E2566</f>
        <v>5</v>
      </c>
      <c r="F2186" s="16">
        <f>'MEDIDAS ML'!F2566</f>
        <v>14</v>
      </c>
      <c r="G2186" s="16">
        <f>'MEDIDAS ML'!G2566</f>
        <v>26</v>
      </c>
      <c r="H2186" s="16">
        <f>'MEDIDAS ML'!H2566</f>
        <v>0.34</v>
      </c>
      <c r="I2186" s="16">
        <f>'MEDIDAS ML'!I2566</f>
        <v>0.45500000000000002</v>
      </c>
      <c r="J2186" s="6" t="str">
        <f>'MEDIDAS ML'!J2566</f>
        <v>Se calcula por P volum</v>
      </c>
      <c r="K2186" s="16">
        <f>'MEDIDAS ML'!K2566</f>
        <v>0.45500000000000002</v>
      </c>
      <c r="L2186" s="7">
        <f>'MEDIDAS ML'!L2566</f>
        <v>5630</v>
      </c>
      <c r="M2186" s="6" t="str">
        <f>'MEDIDAS ML'!M2566</f>
        <v>Hasta $9.989</v>
      </c>
      <c r="N2186" s="7">
        <f>'MEDIDAS ML'!N2566</f>
        <v>700</v>
      </c>
      <c r="O2186" s="6" t="str">
        <f>'MEDIDAS ML'!O2566</f>
        <v>No aplica (&lt;$19.990)</v>
      </c>
      <c r="P2186" s="7">
        <f>'MEDIDAS ML'!P2566</f>
        <v>0</v>
      </c>
      <c r="Q2186" s="7">
        <f>'MEDIDAS ML'!Q2566</f>
        <v>700</v>
      </c>
      <c r="R2186" s="23" t="e">
        <f>'MEDIDAS ML'!#REF!</f>
        <v>#REF!</v>
      </c>
      <c r="S2186" s="24" t="e">
        <f>'MEDIDAS ML'!#REF!</f>
        <v>#REF!</v>
      </c>
      <c r="T2186" s="24" t="e">
        <f>'MEDIDAS ML'!#REF!</f>
        <v>#REF!</v>
      </c>
      <c r="U2186" s="24" t="e">
        <f>'MEDIDAS ML'!#REF!</f>
        <v>#REF!</v>
      </c>
      <c r="V2186" s="22" t="e">
        <f>'MEDIDAS ML'!#REF!</f>
        <v>#REF!</v>
      </c>
      <c r="W2186" s="17" t="e">
        <f>'MEDIDAS ML'!#REF!</f>
        <v>#REF!</v>
      </c>
      <c r="X2186" t="e">
        <f>'MEDIDAS ML'!#REF!</f>
        <v>#REF!</v>
      </c>
    </row>
    <row r="2187" spans="1:24" ht="15.75" customHeight="1" x14ac:dyDescent="0.25">
      <c r="A2187" s="6">
        <f>'MEDIDAS ML'!A2567</f>
        <v>123</v>
      </c>
      <c r="B2187" s="15">
        <f>'MEDIDAS ML'!B2567</f>
        <v>123</v>
      </c>
      <c r="C2187" s="6">
        <f>'MEDIDAS ML'!C2567</f>
        <v>123</v>
      </c>
      <c r="D2187" s="6" t="str">
        <f>'MEDIDAS ML'!D2567</f>
        <v>5x14x26 cm - 340 grs</v>
      </c>
      <c r="E2187" s="16">
        <f>'MEDIDAS ML'!E2567</f>
        <v>5</v>
      </c>
      <c r="F2187" s="16">
        <f>'MEDIDAS ML'!F2567</f>
        <v>14</v>
      </c>
      <c r="G2187" s="16">
        <f>'MEDIDAS ML'!G2567</f>
        <v>26</v>
      </c>
      <c r="H2187" s="16">
        <f>'MEDIDAS ML'!H2567</f>
        <v>0.34</v>
      </c>
      <c r="I2187" s="16">
        <f>'MEDIDAS ML'!I2567</f>
        <v>0.45500000000000002</v>
      </c>
      <c r="J2187" s="6" t="str">
        <f>'MEDIDAS ML'!J2567</f>
        <v>Se calcula por P volum</v>
      </c>
      <c r="K2187" s="16">
        <f>'MEDIDAS ML'!K2567</f>
        <v>0.45500000000000002</v>
      </c>
      <c r="L2187" s="7">
        <f>'MEDIDAS ML'!L2567</f>
        <v>5630</v>
      </c>
      <c r="M2187" s="6" t="str">
        <f>'MEDIDAS ML'!M2567</f>
        <v>Hasta $9.989</v>
      </c>
      <c r="N2187" s="7">
        <f>'MEDIDAS ML'!N2567</f>
        <v>700</v>
      </c>
      <c r="O2187" s="6" t="str">
        <f>'MEDIDAS ML'!O2567</f>
        <v>No aplica (&lt;$19.990)</v>
      </c>
      <c r="P2187" s="7">
        <f>'MEDIDAS ML'!P2567</f>
        <v>0</v>
      </c>
      <c r="Q2187" s="7">
        <f>'MEDIDAS ML'!Q2567</f>
        <v>700</v>
      </c>
      <c r="R2187" s="23" t="e">
        <f>'MEDIDAS ML'!#REF!</f>
        <v>#REF!</v>
      </c>
      <c r="S2187" s="24" t="e">
        <f>'MEDIDAS ML'!#REF!</f>
        <v>#REF!</v>
      </c>
      <c r="T2187" s="24" t="e">
        <f>'MEDIDAS ML'!#REF!</f>
        <v>#REF!</v>
      </c>
      <c r="U2187" s="24" t="e">
        <f>'MEDIDAS ML'!#REF!</f>
        <v>#REF!</v>
      </c>
      <c r="V2187" s="22" t="e">
        <f>'MEDIDAS ML'!#REF!</f>
        <v>#REF!</v>
      </c>
      <c r="W2187" s="17" t="e">
        <f>'MEDIDAS ML'!#REF!</f>
        <v>#REF!</v>
      </c>
      <c r="X2187" t="e">
        <f>'MEDIDAS ML'!#REF!</f>
        <v>#REF!</v>
      </c>
    </row>
    <row r="2188" spans="1:24" ht="15.75" customHeight="1" x14ac:dyDescent="0.25">
      <c r="A2188" s="6">
        <f>'MEDIDAS ML'!A2042</f>
        <v>123</v>
      </c>
      <c r="B2188" s="15">
        <f>'MEDIDAS ML'!B2042</f>
        <v>123</v>
      </c>
      <c r="C2188" s="6">
        <f>'MEDIDAS ML'!C2042</f>
        <v>123</v>
      </c>
      <c r="D2188" s="6" t="str">
        <f>'MEDIDAS ML'!D2042</f>
        <v>7x14x16 cm - 512 grs</v>
      </c>
      <c r="E2188" s="16">
        <f>'MEDIDAS ML'!E2042</f>
        <v>7</v>
      </c>
      <c r="F2188" s="16">
        <f>'MEDIDAS ML'!F2042</f>
        <v>14</v>
      </c>
      <c r="G2188" s="16">
        <f>'MEDIDAS ML'!G2042</f>
        <v>16</v>
      </c>
      <c r="H2188" s="16">
        <f>'MEDIDAS ML'!H2042</f>
        <v>0.51200000000000001</v>
      </c>
      <c r="I2188" s="16">
        <f>'MEDIDAS ML'!I2042</f>
        <v>0.39200000000000002</v>
      </c>
      <c r="J2188" s="6" t="str">
        <f>'MEDIDAS ML'!J2042</f>
        <v>Se calcula por Peso</v>
      </c>
      <c r="K2188" s="16">
        <f>'MEDIDAS ML'!K2042</f>
        <v>0.51200000000000001</v>
      </c>
      <c r="L2188" s="7">
        <f>'MEDIDAS ML'!L2042</f>
        <v>5640</v>
      </c>
      <c r="M2188" s="6" t="str">
        <f>'MEDIDAS ML'!M2042</f>
        <v>Hasta $9.989</v>
      </c>
      <c r="N2188" s="7">
        <f>'MEDIDAS ML'!N2042</f>
        <v>700</v>
      </c>
      <c r="O2188" s="6" t="str">
        <f>'MEDIDAS ML'!O2042</f>
        <v>No aplica (&lt;$19.990)</v>
      </c>
      <c r="P2188" s="7">
        <f>'MEDIDAS ML'!P2042</f>
        <v>0</v>
      </c>
      <c r="Q2188" s="7">
        <f>'MEDIDAS ML'!Q2042</f>
        <v>700</v>
      </c>
      <c r="R2188" s="23" t="e">
        <f>'MEDIDAS ML'!#REF!</f>
        <v>#REF!</v>
      </c>
      <c r="S2188" s="24" t="e">
        <f>'MEDIDAS ML'!#REF!</f>
        <v>#REF!</v>
      </c>
      <c r="T2188" s="24" t="e">
        <f>'MEDIDAS ML'!#REF!</f>
        <v>#REF!</v>
      </c>
      <c r="U2188" s="24" t="e">
        <f>'MEDIDAS ML'!#REF!</f>
        <v>#REF!</v>
      </c>
      <c r="V2188" s="22" t="e">
        <f>'MEDIDAS ML'!#REF!</f>
        <v>#REF!</v>
      </c>
      <c r="W2188" s="17" t="e">
        <f>'MEDIDAS ML'!#REF!</f>
        <v>#REF!</v>
      </c>
      <c r="X2188" t="e">
        <f>'MEDIDAS ML'!#REF!</f>
        <v>#REF!</v>
      </c>
    </row>
    <row r="2189" spans="1:24" ht="15.75" customHeight="1" x14ac:dyDescent="0.25">
      <c r="A2189" s="6">
        <f>'MEDIDAS ML'!A2043</f>
        <v>123</v>
      </c>
      <c r="B2189" s="15">
        <f>'MEDIDAS ML'!B2043</f>
        <v>123</v>
      </c>
      <c r="C2189" s="6">
        <f>'MEDIDAS ML'!C2043</f>
        <v>123</v>
      </c>
      <c r="D2189" s="6" t="str">
        <f>'MEDIDAS ML'!D2043</f>
        <v>7x14x16 cm - 512 grs</v>
      </c>
      <c r="E2189" s="16">
        <f>'MEDIDAS ML'!E2043</f>
        <v>7</v>
      </c>
      <c r="F2189" s="16">
        <f>'MEDIDAS ML'!F2043</f>
        <v>14</v>
      </c>
      <c r="G2189" s="16">
        <f>'MEDIDAS ML'!G2043</f>
        <v>16</v>
      </c>
      <c r="H2189" s="16">
        <f>'MEDIDAS ML'!H2043</f>
        <v>0.51200000000000001</v>
      </c>
      <c r="I2189" s="16">
        <f>'MEDIDAS ML'!I2043</f>
        <v>0.39200000000000002</v>
      </c>
      <c r="J2189" s="6" t="str">
        <f>'MEDIDAS ML'!J2043</f>
        <v>Se calcula por Peso</v>
      </c>
      <c r="K2189" s="16">
        <f>'MEDIDAS ML'!K2043</f>
        <v>0.51200000000000001</v>
      </c>
      <c r="L2189" s="7">
        <f>'MEDIDAS ML'!L2043</f>
        <v>5640</v>
      </c>
      <c r="M2189" s="6" t="str">
        <f>'MEDIDAS ML'!M2043</f>
        <v>Hasta $9.989</v>
      </c>
      <c r="N2189" s="7">
        <f>'MEDIDAS ML'!N2043</f>
        <v>700</v>
      </c>
      <c r="O2189" s="6" t="str">
        <f>'MEDIDAS ML'!O2043</f>
        <v>No aplica (&lt;$19.990)</v>
      </c>
      <c r="P2189" s="7">
        <f>'MEDIDAS ML'!P2043</f>
        <v>0</v>
      </c>
      <c r="Q2189" s="7">
        <f>'MEDIDAS ML'!Q2043</f>
        <v>700</v>
      </c>
      <c r="R2189" s="23" t="e">
        <f>'MEDIDAS ML'!#REF!</f>
        <v>#REF!</v>
      </c>
      <c r="S2189" s="24" t="e">
        <f>'MEDIDAS ML'!#REF!</f>
        <v>#REF!</v>
      </c>
      <c r="T2189" s="24" t="e">
        <f>'MEDIDAS ML'!#REF!</f>
        <v>#REF!</v>
      </c>
      <c r="U2189" s="24" t="e">
        <f>'MEDIDAS ML'!#REF!</f>
        <v>#REF!</v>
      </c>
      <c r="V2189" s="22" t="e">
        <f>'MEDIDAS ML'!#REF!</f>
        <v>#REF!</v>
      </c>
      <c r="W2189" s="17" t="e">
        <f>'MEDIDAS ML'!#REF!</f>
        <v>#REF!</v>
      </c>
      <c r="X2189" t="e">
        <f>'MEDIDAS ML'!#REF!</f>
        <v>#REF!</v>
      </c>
    </row>
    <row r="2190" spans="1:24" ht="15.75" customHeight="1" x14ac:dyDescent="0.25">
      <c r="A2190" s="6">
        <f>'MEDIDAS ML'!A3474</f>
        <v>123</v>
      </c>
      <c r="B2190" s="15">
        <f>'MEDIDAS ML'!B3474</f>
        <v>123</v>
      </c>
      <c r="C2190" s="6">
        <f>'MEDIDAS ML'!C3474</f>
        <v>123</v>
      </c>
      <c r="D2190" s="6" t="str">
        <f>'MEDIDAS ML'!D3474</f>
        <v>6x14x14 cm - 180 grs</v>
      </c>
      <c r="E2190" s="16">
        <f>'MEDIDAS ML'!E3474</f>
        <v>6</v>
      </c>
      <c r="F2190" s="16">
        <f>'MEDIDAS ML'!F3474</f>
        <v>14</v>
      </c>
      <c r="G2190" s="16">
        <f>'MEDIDAS ML'!G3474</f>
        <v>14</v>
      </c>
      <c r="H2190" s="16">
        <f>'MEDIDAS ML'!H3474</f>
        <v>0.18</v>
      </c>
      <c r="I2190" s="16">
        <f>'MEDIDAS ML'!I3474</f>
        <v>0.29399999999999998</v>
      </c>
      <c r="J2190" s="6" t="str">
        <f>'MEDIDAS ML'!J3474</f>
        <v>Se calcula por P volum</v>
      </c>
      <c r="K2190" s="16">
        <f>'MEDIDAS ML'!K3474</f>
        <v>0.29399999999999998</v>
      </c>
      <c r="L2190" s="7">
        <f>'MEDIDAS ML'!L3474</f>
        <v>5670</v>
      </c>
      <c r="M2190" s="6" t="str">
        <f>'MEDIDAS ML'!M3474</f>
        <v>Hasta $9.989</v>
      </c>
      <c r="N2190" s="7">
        <f>'MEDIDAS ML'!N3474</f>
        <v>700</v>
      </c>
      <c r="O2190" s="6" t="str">
        <f>'MEDIDAS ML'!O3474</f>
        <v>No aplica (&lt;$19.990)</v>
      </c>
      <c r="P2190" s="7">
        <f>'MEDIDAS ML'!P3474</f>
        <v>0</v>
      </c>
      <c r="Q2190" s="7">
        <f>'MEDIDAS ML'!Q3474</f>
        <v>700</v>
      </c>
      <c r="R2190" s="23" t="e">
        <f>'MEDIDAS ML'!#REF!</f>
        <v>#REF!</v>
      </c>
      <c r="S2190" s="24" t="e">
        <f>'MEDIDAS ML'!#REF!</f>
        <v>#REF!</v>
      </c>
      <c r="T2190" s="24" t="e">
        <f>'MEDIDAS ML'!#REF!</f>
        <v>#REF!</v>
      </c>
      <c r="U2190" s="24" t="e">
        <f>'MEDIDAS ML'!#REF!</f>
        <v>#REF!</v>
      </c>
      <c r="V2190" s="22" t="e">
        <f>'MEDIDAS ML'!#REF!</f>
        <v>#REF!</v>
      </c>
      <c r="W2190" s="17" t="e">
        <f>'MEDIDAS ML'!#REF!</f>
        <v>#REF!</v>
      </c>
      <c r="X2190" t="e">
        <f>'MEDIDAS ML'!#REF!</f>
        <v>#REF!</v>
      </c>
    </row>
    <row r="2191" spans="1:24" ht="15.75" customHeight="1" x14ac:dyDescent="0.25">
      <c r="A2191" s="6">
        <f>'MEDIDAS ML'!A3475</f>
        <v>123</v>
      </c>
      <c r="B2191" s="15">
        <f>'MEDIDAS ML'!B3475</f>
        <v>123</v>
      </c>
      <c r="C2191" s="6">
        <f>'MEDIDAS ML'!C3475</f>
        <v>123</v>
      </c>
      <c r="D2191" s="6" t="str">
        <f>'MEDIDAS ML'!D3475</f>
        <v>6x14x14 cm - 180 grs</v>
      </c>
      <c r="E2191" s="16">
        <f>'MEDIDAS ML'!E3475</f>
        <v>6</v>
      </c>
      <c r="F2191" s="16">
        <f>'MEDIDAS ML'!F3475</f>
        <v>14</v>
      </c>
      <c r="G2191" s="16">
        <f>'MEDIDAS ML'!G3475</f>
        <v>14</v>
      </c>
      <c r="H2191" s="16">
        <f>'MEDIDAS ML'!H3475</f>
        <v>0.18</v>
      </c>
      <c r="I2191" s="16">
        <f>'MEDIDAS ML'!I3475</f>
        <v>0.29399999999999998</v>
      </c>
      <c r="J2191" s="6" t="str">
        <f>'MEDIDAS ML'!J3475</f>
        <v>Se calcula por P volum</v>
      </c>
      <c r="K2191" s="16">
        <f>'MEDIDAS ML'!K3475</f>
        <v>0.29399999999999998</v>
      </c>
      <c r="L2191" s="7">
        <f>'MEDIDAS ML'!L3475</f>
        <v>5670</v>
      </c>
      <c r="M2191" s="6" t="str">
        <f>'MEDIDAS ML'!M3475</f>
        <v>Hasta $9.989</v>
      </c>
      <c r="N2191" s="7">
        <f>'MEDIDAS ML'!N3475</f>
        <v>700</v>
      </c>
      <c r="O2191" s="6" t="str">
        <f>'MEDIDAS ML'!O3475</f>
        <v>No aplica (&lt;$19.990)</v>
      </c>
      <c r="P2191" s="7">
        <f>'MEDIDAS ML'!P3475</f>
        <v>0</v>
      </c>
      <c r="Q2191" s="7">
        <f>'MEDIDAS ML'!Q3475</f>
        <v>700</v>
      </c>
      <c r="R2191" s="23" t="e">
        <f>'MEDIDAS ML'!#REF!</f>
        <v>#REF!</v>
      </c>
      <c r="S2191" s="24" t="e">
        <f>'MEDIDAS ML'!#REF!</f>
        <v>#REF!</v>
      </c>
      <c r="T2191" s="24" t="e">
        <f>'MEDIDAS ML'!#REF!</f>
        <v>#REF!</v>
      </c>
      <c r="U2191" s="24" t="e">
        <f>'MEDIDAS ML'!#REF!</f>
        <v>#REF!</v>
      </c>
      <c r="V2191" s="22" t="e">
        <f>'MEDIDAS ML'!#REF!</f>
        <v>#REF!</v>
      </c>
      <c r="W2191" s="17" t="e">
        <f>'MEDIDAS ML'!#REF!</f>
        <v>#REF!</v>
      </c>
      <c r="X2191" t="e">
        <f>'MEDIDAS ML'!#REF!</f>
        <v>#REF!</v>
      </c>
    </row>
    <row r="2192" spans="1:24" ht="15.75" customHeight="1" x14ac:dyDescent="0.25">
      <c r="A2192" s="6">
        <f>'MEDIDAS ML'!A1076</f>
        <v>123</v>
      </c>
      <c r="B2192" s="15">
        <f>'MEDIDAS ML'!B1076</f>
        <v>123</v>
      </c>
      <c r="C2192" s="6">
        <f>'MEDIDAS ML'!C1076</f>
        <v>123</v>
      </c>
      <c r="D2192" s="6" t="str">
        <f>'MEDIDAS ML'!D1076</f>
        <v>6x30x37 cm - 1250 grs</v>
      </c>
      <c r="E2192" s="16">
        <f>'MEDIDAS ML'!E1076</f>
        <v>6</v>
      </c>
      <c r="F2192" s="16">
        <f>'MEDIDAS ML'!F1076</f>
        <v>30</v>
      </c>
      <c r="G2192" s="16">
        <f>'MEDIDAS ML'!G1076</f>
        <v>37</v>
      </c>
      <c r="H2192" s="16">
        <f>'MEDIDAS ML'!H1076</f>
        <v>1.25</v>
      </c>
      <c r="I2192" s="16">
        <f>'MEDIDAS ML'!I1076</f>
        <v>1.665</v>
      </c>
      <c r="J2192" s="6" t="str">
        <f>'MEDIDAS ML'!J1076</f>
        <v>Se calcula por P volum</v>
      </c>
      <c r="K2192" s="16">
        <f>'MEDIDAS ML'!K1076</f>
        <v>1.665</v>
      </c>
      <c r="L2192" s="7">
        <f>'MEDIDAS ML'!L1076</f>
        <v>5690</v>
      </c>
      <c r="M2192" s="6" t="str">
        <f>'MEDIDAS ML'!M1076</f>
        <v>Hasta $9.989</v>
      </c>
      <c r="N2192" s="7">
        <f>'MEDIDAS ML'!N1076</f>
        <v>700</v>
      </c>
      <c r="O2192" s="6" t="str">
        <f>'MEDIDAS ML'!O1076</f>
        <v>No aplica (&lt;$19.990)</v>
      </c>
      <c r="P2192" s="7">
        <f>'MEDIDAS ML'!P1076</f>
        <v>0</v>
      </c>
      <c r="Q2192" s="7">
        <f>'MEDIDAS ML'!Q1076</f>
        <v>700</v>
      </c>
      <c r="R2192" s="23" t="e">
        <f>'MEDIDAS ML'!#REF!</f>
        <v>#REF!</v>
      </c>
      <c r="S2192" s="24" t="e">
        <f>'MEDIDAS ML'!#REF!</f>
        <v>#REF!</v>
      </c>
      <c r="T2192" s="24" t="e">
        <f>'MEDIDAS ML'!#REF!</f>
        <v>#REF!</v>
      </c>
      <c r="U2192" s="24" t="e">
        <f>'MEDIDAS ML'!#REF!</f>
        <v>#REF!</v>
      </c>
      <c r="V2192" s="22" t="e">
        <f>'MEDIDAS ML'!#REF!</f>
        <v>#REF!</v>
      </c>
      <c r="W2192" s="17" t="e">
        <f>'MEDIDAS ML'!#REF!</f>
        <v>#REF!</v>
      </c>
      <c r="X2192" t="e">
        <f>'MEDIDAS ML'!#REF!</f>
        <v>#REF!</v>
      </c>
    </row>
    <row r="2193" spans="1:24" ht="15.75" customHeight="1" x14ac:dyDescent="0.25">
      <c r="A2193" s="6">
        <f>'MEDIDAS ML'!A1696</f>
        <v>123</v>
      </c>
      <c r="B2193" s="15">
        <f>'MEDIDAS ML'!B1696</f>
        <v>123</v>
      </c>
      <c r="C2193" s="6">
        <f>'MEDIDAS ML'!C1696</f>
        <v>123</v>
      </c>
      <c r="D2193" s="6" t="str">
        <f>'MEDIDAS ML'!D1696</f>
        <v>7x8x27 cm - 673 grs</v>
      </c>
      <c r="E2193" s="16">
        <f>'MEDIDAS ML'!E1696</f>
        <v>7</v>
      </c>
      <c r="F2193" s="16">
        <f>'MEDIDAS ML'!F1696</f>
        <v>8</v>
      </c>
      <c r="G2193" s="16">
        <f>'MEDIDAS ML'!G1696</f>
        <v>27</v>
      </c>
      <c r="H2193" s="16">
        <f>'MEDIDAS ML'!H1696</f>
        <v>0.67300000000000004</v>
      </c>
      <c r="I2193" s="16">
        <f>'MEDIDAS ML'!I1696</f>
        <v>0.378</v>
      </c>
      <c r="J2193" s="6" t="str">
        <f>'MEDIDAS ML'!J1696</f>
        <v>Se calcula por Peso</v>
      </c>
      <c r="K2193" s="16">
        <f>'MEDIDAS ML'!K1696</f>
        <v>0.67300000000000004</v>
      </c>
      <c r="L2193" s="7">
        <f>'MEDIDAS ML'!L1696</f>
        <v>5690</v>
      </c>
      <c r="M2193" s="6" t="str">
        <f>'MEDIDAS ML'!M1696</f>
        <v>Hasta $9.989</v>
      </c>
      <c r="N2193" s="7">
        <f>'MEDIDAS ML'!N1696</f>
        <v>700</v>
      </c>
      <c r="O2193" s="6" t="str">
        <f>'MEDIDAS ML'!O1696</f>
        <v>No aplica (&lt;$19.990)</v>
      </c>
      <c r="P2193" s="7">
        <f>'MEDIDAS ML'!P1696</f>
        <v>0</v>
      </c>
      <c r="Q2193" s="7">
        <f>'MEDIDAS ML'!Q1696</f>
        <v>700</v>
      </c>
      <c r="R2193" s="23" t="e">
        <f>'MEDIDAS ML'!#REF!</f>
        <v>#REF!</v>
      </c>
      <c r="S2193" s="24" t="e">
        <f>'MEDIDAS ML'!#REF!</f>
        <v>#REF!</v>
      </c>
      <c r="T2193" s="24" t="e">
        <f>'MEDIDAS ML'!#REF!</f>
        <v>#REF!</v>
      </c>
      <c r="U2193" s="24" t="e">
        <f>'MEDIDAS ML'!#REF!</f>
        <v>#REF!</v>
      </c>
      <c r="V2193" s="22" t="e">
        <f>'MEDIDAS ML'!#REF!</f>
        <v>#REF!</v>
      </c>
      <c r="W2193" s="17" t="e">
        <f>'MEDIDAS ML'!#REF!</f>
        <v>#REF!</v>
      </c>
      <c r="X2193" t="e">
        <f>'MEDIDAS ML'!#REF!</f>
        <v>#REF!</v>
      </c>
    </row>
    <row r="2194" spans="1:24" ht="15.75" customHeight="1" x14ac:dyDescent="0.25">
      <c r="A2194" s="6">
        <f>'MEDIDAS ML'!A1697</f>
        <v>123</v>
      </c>
      <c r="B2194" s="15">
        <f>'MEDIDAS ML'!B1697</f>
        <v>123</v>
      </c>
      <c r="C2194" s="6">
        <f>'MEDIDAS ML'!C1697</f>
        <v>123</v>
      </c>
      <c r="D2194" s="6" t="str">
        <f>'MEDIDAS ML'!D1697</f>
        <v>7x8x27 cm - 673 grs</v>
      </c>
      <c r="E2194" s="16">
        <f>'MEDIDAS ML'!E1697</f>
        <v>7</v>
      </c>
      <c r="F2194" s="16">
        <f>'MEDIDAS ML'!F1697</f>
        <v>8</v>
      </c>
      <c r="G2194" s="16">
        <f>'MEDIDAS ML'!G1697</f>
        <v>27</v>
      </c>
      <c r="H2194" s="16">
        <f>'MEDIDAS ML'!H1697</f>
        <v>0.67300000000000004</v>
      </c>
      <c r="I2194" s="16">
        <f>'MEDIDAS ML'!I1697</f>
        <v>0.378</v>
      </c>
      <c r="J2194" s="6" t="str">
        <f>'MEDIDAS ML'!J1697</f>
        <v>Se calcula por Peso</v>
      </c>
      <c r="K2194" s="16">
        <f>'MEDIDAS ML'!K1697</f>
        <v>0.67300000000000004</v>
      </c>
      <c r="L2194" s="7">
        <f>'MEDIDAS ML'!L1697</f>
        <v>5690</v>
      </c>
      <c r="M2194" s="6" t="str">
        <f>'MEDIDAS ML'!M1697</f>
        <v>Hasta $9.989</v>
      </c>
      <c r="N2194" s="7">
        <f>'MEDIDAS ML'!N1697</f>
        <v>700</v>
      </c>
      <c r="O2194" s="6" t="str">
        <f>'MEDIDAS ML'!O1697</f>
        <v>No aplica (&lt;$19.990)</v>
      </c>
      <c r="P2194" s="7">
        <f>'MEDIDAS ML'!P1697</f>
        <v>0</v>
      </c>
      <c r="Q2194" s="7">
        <f>'MEDIDAS ML'!Q1697</f>
        <v>700</v>
      </c>
      <c r="R2194" s="23" t="e">
        <f>'MEDIDAS ML'!#REF!</f>
        <v>#REF!</v>
      </c>
      <c r="S2194" s="24" t="e">
        <f>'MEDIDAS ML'!#REF!</f>
        <v>#REF!</v>
      </c>
      <c r="T2194" s="24" t="e">
        <f>'MEDIDAS ML'!#REF!</f>
        <v>#REF!</v>
      </c>
      <c r="U2194" s="24" t="e">
        <f>'MEDIDAS ML'!#REF!</f>
        <v>#REF!</v>
      </c>
      <c r="V2194" s="22" t="e">
        <f>'MEDIDAS ML'!#REF!</f>
        <v>#REF!</v>
      </c>
      <c r="W2194" s="17" t="e">
        <f>'MEDIDAS ML'!#REF!</f>
        <v>#REF!</v>
      </c>
      <c r="X2194" t="e">
        <f>'MEDIDAS ML'!#REF!</f>
        <v>#REF!</v>
      </c>
    </row>
    <row r="2195" spans="1:24" ht="15.75" customHeight="1" x14ac:dyDescent="0.25">
      <c r="A2195" s="6">
        <f>'MEDIDAS ML'!A1950</f>
        <v>123</v>
      </c>
      <c r="B2195" s="15">
        <f>'MEDIDAS ML'!B1950</f>
        <v>123</v>
      </c>
      <c r="C2195" s="6">
        <f>'MEDIDAS ML'!C1950</f>
        <v>123</v>
      </c>
      <c r="D2195" s="6" t="str">
        <f>'MEDIDAS ML'!D1950</f>
        <v>6x12x31 cm - 550 grs</v>
      </c>
      <c r="E2195" s="16">
        <f>'MEDIDAS ML'!E1950</f>
        <v>6</v>
      </c>
      <c r="F2195" s="16">
        <f>'MEDIDAS ML'!F1950</f>
        <v>12</v>
      </c>
      <c r="G2195" s="16">
        <f>'MEDIDAS ML'!G1950</f>
        <v>31</v>
      </c>
      <c r="H2195" s="16">
        <f>'MEDIDAS ML'!H1950</f>
        <v>0.55000000000000004</v>
      </c>
      <c r="I2195" s="16">
        <f>'MEDIDAS ML'!I1950</f>
        <v>0.55800000000000005</v>
      </c>
      <c r="J2195" s="6" t="str">
        <f>'MEDIDAS ML'!J1950</f>
        <v>Se calcula por P volum</v>
      </c>
      <c r="K2195" s="16">
        <f>'MEDIDAS ML'!K1950</f>
        <v>0.55800000000000005</v>
      </c>
      <c r="L2195" s="7">
        <f>'MEDIDAS ML'!L1950</f>
        <v>5690</v>
      </c>
      <c r="M2195" s="6" t="str">
        <f>'MEDIDAS ML'!M1950</f>
        <v>Hasta $9.989</v>
      </c>
      <c r="N2195" s="7">
        <f>'MEDIDAS ML'!N1950</f>
        <v>700</v>
      </c>
      <c r="O2195" s="6" t="str">
        <f>'MEDIDAS ML'!O1950</f>
        <v>No aplica (&lt;$19.990)</v>
      </c>
      <c r="P2195" s="7">
        <f>'MEDIDAS ML'!P1950</f>
        <v>0</v>
      </c>
      <c r="Q2195" s="7">
        <f>'MEDIDAS ML'!Q1950</f>
        <v>700</v>
      </c>
      <c r="R2195" s="23" t="e">
        <f>'MEDIDAS ML'!#REF!</f>
        <v>#REF!</v>
      </c>
      <c r="S2195" s="24" t="e">
        <f>'MEDIDAS ML'!#REF!</f>
        <v>#REF!</v>
      </c>
      <c r="T2195" s="24" t="e">
        <f>'MEDIDAS ML'!#REF!</f>
        <v>#REF!</v>
      </c>
      <c r="U2195" s="24" t="e">
        <f>'MEDIDAS ML'!#REF!</f>
        <v>#REF!</v>
      </c>
      <c r="V2195" s="22" t="e">
        <f>'MEDIDAS ML'!#REF!</f>
        <v>#REF!</v>
      </c>
      <c r="W2195" s="17" t="e">
        <f>'MEDIDAS ML'!#REF!</f>
        <v>#REF!</v>
      </c>
      <c r="X2195" t="e">
        <f>'MEDIDAS ML'!#REF!</f>
        <v>#REF!</v>
      </c>
    </row>
    <row r="2196" spans="1:24" ht="15.75" customHeight="1" x14ac:dyDescent="0.25">
      <c r="A2196" s="6">
        <f>'MEDIDAS ML'!A1951</f>
        <v>123</v>
      </c>
      <c r="B2196" s="15">
        <f>'MEDIDAS ML'!B1951</f>
        <v>123</v>
      </c>
      <c r="C2196" s="6">
        <f>'MEDIDAS ML'!C1951</f>
        <v>123</v>
      </c>
      <c r="D2196" s="6" t="str">
        <f>'MEDIDAS ML'!D1951</f>
        <v>6x12x31 cm - 550 grs</v>
      </c>
      <c r="E2196" s="16">
        <f>'MEDIDAS ML'!E1951</f>
        <v>6</v>
      </c>
      <c r="F2196" s="16">
        <f>'MEDIDAS ML'!F1951</f>
        <v>12</v>
      </c>
      <c r="G2196" s="16">
        <f>'MEDIDAS ML'!G1951</f>
        <v>31</v>
      </c>
      <c r="H2196" s="16">
        <f>'MEDIDAS ML'!H1951</f>
        <v>0.55000000000000004</v>
      </c>
      <c r="I2196" s="16">
        <f>'MEDIDAS ML'!I1951</f>
        <v>0.55800000000000005</v>
      </c>
      <c r="J2196" s="6" t="str">
        <f>'MEDIDAS ML'!J1951</f>
        <v>Se calcula por P volum</v>
      </c>
      <c r="K2196" s="16">
        <f>'MEDIDAS ML'!K1951</f>
        <v>0.55800000000000005</v>
      </c>
      <c r="L2196" s="7">
        <f>'MEDIDAS ML'!L1951</f>
        <v>5690</v>
      </c>
      <c r="M2196" s="6" t="str">
        <f>'MEDIDAS ML'!M1951</f>
        <v>Hasta $9.989</v>
      </c>
      <c r="N2196" s="7">
        <f>'MEDIDAS ML'!N1951</f>
        <v>700</v>
      </c>
      <c r="O2196" s="6" t="str">
        <f>'MEDIDAS ML'!O1951</f>
        <v>No aplica (&lt;$19.990)</v>
      </c>
      <c r="P2196" s="7">
        <f>'MEDIDAS ML'!P1951</f>
        <v>0</v>
      </c>
      <c r="Q2196" s="7">
        <f>'MEDIDAS ML'!Q1951</f>
        <v>700</v>
      </c>
      <c r="R2196" s="23" t="e">
        <f>'MEDIDAS ML'!#REF!</f>
        <v>#REF!</v>
      </c>
      <c r="S2196" s="24" t="e">
        <f>'MEDIDAS ML'!#REF!</f>
        <v>#REF!</v>
      </c>
      <c r="T2196" s="24" t="e">
        <f>'MEDIDAS ML'!#REF!</f>
        <v>#REF!</v>
      </c>
      <c r="U2196" s="24" t="e">
        <f>'MEDIDAS ML'!#REF!</f>
        <v>#REF!</v>
      </c>
      <c r="V2196" s="22" t="e">
        <f>'MEDIDAS ML'!#REF!</f>
        <v>#REF!</v>
      </c>
      <c r="W2196" s="17" t="e">
        <f>'MEDIDAS ML'!#REF!</f>
        <v>#REF!</v>
      </c>
      <c r="X2196" t="e">
        <f>'MEDIDAS ML'!#REF!</f>
        <v>#REF!</v>
      </c>
    </row>
    <row r="2197" spans="1:24" ht="15.75" customHeight="1" x14ac:dyDescent="0.25">
      <c r="A2197" s="6">
        <f>'MEDIDAS ML'!A2260</f>
        <v>123</v>
      </c>
      <c r="B2197" s="15">
        <f>'MEDIDAS ML'!B2260</f>
        <v>123</v>
      </c>
      <c r="C2197" s="6">
        <f>'MEDIDAS ML'!C2260</f>
        <v>123</v>
      </c>
      <c r="D2197" s="6" t="str">
        <f>'MEDIDAS ML'!D2260</f>
        <v>10x29x36 cm - 430 grs</v>
      </c>
      <c r="E2197" s="16">
        <f>'MEDIDAS ML'!E2260</f>
        <v>10</v>
      </c>
      <c r="F2197" s="16">
        <f>'MEDIDAS ML'!F2260</f>
        <v>29</v>
      </c>
      <c r="G2197" s="16">
        <f>'MEDIDAS ML'!G2260</f>
        <v>36</v>
      </c>
      <c r="H2197" s="16">
        <f>'MEDIDAS ML'!H2260</f>
        <v>0.43</v>
      </c>
      <c r="I2197" s="16">
        <f>'MEDIDAS ML'!I2260</f>
        <v>2.61</v>
      </c>
      <c r="J2197" s="6" t="str">
        <f>'MEDIDAS ML'!J2260</f>
        <v>Se calcula por P volum</v>
      </c>
      <c r="K2197" s="16">
        <f>'MEDIDAS ML'!K2260</f>
        <v>2.61</v>
      </c>
      <c r="L2197" s="7">
        <f>'MEDIDAS ML'!L2260</f>
        <v>5690</v>
      </c>
      <c r="M2197" s="6" t="str">
        <f>'MEDIDAS ML'!M2260</f>
        <v>Hasta $9.989</v>
      </c>
      <c r="N2197" s="7">
        <f>'MEDIDAS ML'!N2260</f>
        <v>700</v>
      </c>
      <c r="O2197" s="6" t="str">
        <f>'MEDIDAS ML'!O2260</f>
        <v>No aplica (&lt;$19.990)</v>
      </c>
      <c r="P2197" s="7">
        <f>'MEDIDAS ML'!P2260</f>
        <v>0</v>
      </c>
      <c r="Q2197" s="7">
        <f>'MEDIDAS ML'!Q2260</f>
        <v>700</v>
      </c>
      <c r="R2197" s="23" t="e">
        <f>'MEDIDAS ML'!#REF!</f>
        <v>#REF!</v>
      </c>
      <c r="S2197" s="24" t="e">
        <f>'MEDIDAS ML'!#REF!</f>
        <v>#REF!</v>
      </c>
      <c r="T2197" s="24" t="e">
        <f>'MEDIDAS ML'!#REF!</f>
        <v>#REF!</v>
      </c>
      <c r="U2197" s="24" t="e">
        <f>'MEDIDAS ML'!#REF!</f>
        <v>#REF!</v>
      </c>
      <c r="V2197" s="22" t="e">
        <f>'MEDIDAS ML'!#REF!</f>
        <v>#REF!</v>
      </c>
      <c r="W2197" s="17" t="e">
        <f>'MEDIDAS ML'!#REF!</f>
        <v>#REF!</v>
      </c>
      <c r="X2197" t="e">
        <f>'MEDIDAS ML'!#REF!</f>
        <v>#REF!</v>
      </c>
    </row>
    <row r="2198" spans="1:24" ht="15.75" customHeight="1" x14ac:dyDescent="0.25">
      <c r="A2198" s="6">
        <f>'MEDIDAS ML'!A2464</f>
        <v>123</v>
      </c>
      <c r="B2198" s="15">
        <f>'MEDIDAS ML'!B2464</f>
        <v>123</v>
      </c>
      <c r="C2198" s="6">
        <f>'MEDIDAS ML'!C2464</f>
        <v>123</v>
      </c>
      <c r="D2198" s="6" t="str">
        <f>'MEDIDAS ML'!D2464</f>
        <v>5x14x30 cm - 360 grs</v>
      </c>
      <c r="E2198" s="16">
        <f>'MEDIDAS ML'!E2464</f>
        <v>5</v>
      </c>
      <c r="F2198" s="16">
        <f>'MEDIDAS ML'!F2464</f>
        <v>14</v>
      </c>
      <c r="G2198" s="16">
        <f>'MEDIDAS ML'!G2464</f>
        <v>30</v>
      </c>
      <c r="H2198" s="16">
        <f>'MEDIDAS ML'!H2464</f>
        <v>0.36</v>
      </c>
      <c r="I2198" s="16">
        <f>'MEDIDAS ML'!I2464</f>
        <v>0.52500000000000002</v>
      </c>
      <c r="J2198" s="6" t="str">
        <f>'MEDIDAS ML'!J2464</f>
        <v>Se calcula por P volum</v>
      </c>
      <c r="K2198" s="16">
        <f>'MEDIDAS ML'!K2464</f>
        <v>0.52500000000000002</v>
      </c>
      <c r="L2198" s="7">
        <f>'MEDIDAS ML'!L2464</f>
        <v>5690</v>
      </c>
      <c r="M2198" s="6" t="str">
        <f>'MEDIDAS ML'!M2464</f>
        <v>Hasta $9.989</v>
      </c>
      <c r="N2198" s="7">
        <f>'MEDIDAS ML'!N2464</f>
        <v>700</v>
      </c>
      <c r="O2198" s="6" t="str">
        <f>'MEDIDAS ML'!O2464</f>
        <v>No aplica (&lt;$19.990)</v>
      </c>
      <c r="P2198" s="7">
        <f>'MEDIDAS ML'!P2464</f>
        <v>0</v>
      </c>
      <c r="Q2198" s="7">
        <f>'MEDIDAS ML'!Q2464</f>
        <v>700</v>
      </c>
      <c r="R2198" s="23" t="e">
        <f>'MEDIDAS ML'!#REF!</f>
        <v>#REF!</v>
      </c>
      <c r="S2198" s="24" t="e">
        <f>'MEDIDAS ML'!#REF!</f>
        <v>#REF!</v>
      </c>
      <c r="T2198" s="24" t="e">
        <f>'MEDIDAS ML'!#REF!</f>
        <v>#REF!</v>
      </c>
      <c r="U2198" s="24" t="e">
        <f>'MEDIDAS ML'!#REF!</f>
        <v>#REF!</v>
      </c>
      <c r="V2198" s="22" t="e">
        <f>'MEDIDAS ML'!#REF!</f>
        <v>#REF!</v>
      </c>
      <c r="W2198" s="17" t="e">
        <f>'MEDIDAS ML'!#REF!</f>
        <v>#REF!</v>
      </c>
      <c r="X2198" t="e">
        <f>'MEDIDAS ML'!#REF!</f>
        <v>#REF!</v>
      </c>
    </row>
    <row r="2199" spans="1:24" ht="15.75" customHeight="1" x14ac:dyDescent="0.25">
      <c r="A2199" s="6">
        <f>'MEDIDAS ML'!A2465</f>
        <v>123</v>
      </c>
      <c r="B2199" s="15">
        <f>'MEDIDAS ML'!B2465</f>
        <v>123</v>
      </c>
      <c r="C2199" s="6">
        <f>'MEDIDAS ML'!C2465</f>
        <v>123</v>
      </c>
      <c r="D2199" s="6" t="str">
        <f>'MEDIDAS ML'!D2465</f>
        <v>5x14x30 cm - 360 grs</v>
      </c>
      <c r="E2199" s="16">
        <f>'MEDIDAS ML'!E2465</f>
        <v>5</v>
      </c>
      <c r="F2199" s="16">
        <f>'MEDIDAS ML'!F2465</f>
        <v>14</v>
      </c>
      <c r="G2199" s="16">
        <f>'MEDIDAS ML'!G2465</f>
        <v>30</v>
      </c>
      <c r="H2199" s="16">
        <f>'MEDIDAS ML'!H2465</f>
        <v>0.36</v>
      </c>
      <c r="I2199" s="16">
        <f>'MEDIDAS ML'!I2465</f>
        <v>0.52500000000000002</v>
      </c>
      <c r="J2199" s="6" t="str">
        <f>'MEDIDAS ML'!J2465</f>
        <v>Se calcula por P volum</v>
      </c>
      <c r="K2199" s="16">
        <f>'MEDIDAS ML'!K2465</f>
        <v>0.52500000000000002</v>
      </c>
      <c r="L2199" s="7">
        <f>'MEDIDAS ML'!L2465</f>
        <v>5690</v>
      </c>
      <c r="M2199" s="6" t="str">
        <f>'MEDIDAS ML'!M2465</f>
        <v>Hasta $9.989</v>
      </c>
      <c r="N2199" s="7">
        <f>'MEDIDAS ML'!N2465</f>
        <v>700</v>
      </c>
      <c r="O2199" s="6" t="str">
        <f>'MEDIDAS ML'!O2465</f>
        <v>No aplica (&lt;$19.990)</v>
      </c>
      <c r="P2199" s="7">
        <f>'MEDIDAS ML'!P2465</f>
        <v>0</v>
      </c>
      <c r="Q2199" s="7">
        <f>'MEDIDAS ML'!Q2465</f>
        <v>700</v>
      </c>
      <c r="R2199" s="23" t="e">
        <f>'MEDIDAS ML'!#REF!</f>
        <v>#REF!</v>
      </c>
      <c r="S2199" s="24" t="e">
        <f>'MEDIDAS ML'!#REF!</f>
        <v>#REF!</v>
      </c>
      <c r="T2199" s="24" t="e">
        <f>'MEDIDAS ML'!#REF!</f>
        <v>#REF!</v>
      </c>
      <c r="U2199" s="24" t="e">
        <f>'MEDIDAS ML'!#REF!</f>
        <v>#REF!</v>
      </c>
      <c r="V2199" s="22" t="e">
        <f>'MEDIDAS ML'!#REF!</f>
        <v>#REF!</v>
      </c>
      <c r="W2199" s="17" t="e">
        <f>'MEDIDAS ML'!#REF!</f>
        <v>#REF!</v>
      </c>
      <c r="X2199" t="e">
        <f>'MEDIDAS ML'!#REF!</f>
        <v>#REF!</v>
      </c>
    </row>
    <row r="2200" spans="1:24" ht="15.75" customHeight="1" x14ac:dyDescent="0.25">
      <c r="A2200" s="6">
        <f>'MEDIDAS ML'!A2497</f>
        <v>123</v>
      </c>
      <c r="B2200" s="15">
        <f>'MEDIDAS ML'!B2497</f>
        <v>123</v>
      </c>
      <c r="C2200" s="6">
        <f>'MEDIDAS ML'!C2497</f>
        <v>123</v>
      </c>
      <c r="D2200" s="6" t="str">
        <f>'MEDIDAS ML'!D2497</f>
        <v>8x20x28 cm - 355 grs</v>
      </c>
      <c r="E2200" s="16">
        <f>'MEDIDAS ML'!E2497</f>
        <v>8</v>
      </c>
      <c r="F2200" s="16">
        <f>'MEDIDAS ML'!F2497</f>
        <v>20</v>
      </c>
      <c r="G2200" s="16">
        <f>'MEDIDAS ML'!G2497</f>
        <v>28</v>
      </c>
      <c r="H2200" s="16">
        <f>'MEDIDAS ML'!H2497</f>
        <v>0.35499999999999998</v>
      </c>
      <c r="I2200" s="16">
        <f>'MEDIDAS ML'!I2497</f>
        <v>1.1200000000000001</v>
      </c>
      <c r="J2200" s="6" t="str">
        <f>'MEDIDAS ML'!J2497</f>
        <v>Se calcula por P volum</v>
      </c>
      <c r="K2200" s="16">
        <f>'MEDIDAS ML'!K2497</f>
        <v>1.1200000000000001</v>
      </c>
      <c r="L2200" s="7">
        <f>'MEDIDAS ML'!L2497</f>
        <v>5690</v>
      </c>
      <c r="M2200" s="6" t="str">
        <f>'MEDIDAS ML'!M2497</f>
        <v>Hasta $9.989</v>
      </c>
      <c r="N2200" s="7">
        <f>'MEDIDAS ML'!N2497</f>
        <v>700</v>
      </c>
      <c r="O2200" s="6" t="str">
        <f>'MEDIDAS ML'!O2497</f>
        <v>No aplica (&lt;$19.990)</v>
      </c>
      <c r="P2200" s="7">
        <f>'MEDIDAS ML'!P2497</f>
        <v>0</v>
      </c>
      <c r="Q2200" s="7">
        <f>'MEDIDAS ML'!Q2497</f>
        <v>700</v>
      </c>
      <c r="R2200" s="23" t="e">
        <f>'MEDIDAS ML'!#REF!</f>
        <v>#REF!</v>
      </c>
      <c r="S2200" s="24" t="e">
        <f>'MEDIDAS ML'!#REF!</f>
        <v>#REF!</v>
      </c>
      <c r="T2200" s="24" t="e">
        <f>'MEDIDAS ML'!#REF!</f>
        <v>#REF!</v>
      </c>
      <c r="U2200" s="24" t="e">
        <f>'MEDIDAS ML'!#REF!</f>
        <v>#REF!</v>
      </c>
      <c r="V2200" s="22" t="e">
        <f>'MEDIDAS ML'!#REF!</f>
        <v>#REF!</v>
      </c>
      <c r="W2200" s="17" t="e">
        <f>'MEDIDAS ML'!#REF!</f>
        <v>#REF!</v>
      </c>
      <c r="X2200" t="e">
        <f>'MEDIDAS ML'!#REF!</f>
        <v>#REF!</v>
      </c>
    </row>
    <row r="2201" spans="1:24" ht="15.75" customHeight="1" x14ac:dyDescent="0.25">
      <c r="A2201" s="6">
        <f>'MEDIDAS ML'!A2518</f>
        <v>123</v>
      </c>
      <c r="B2201" s="15">
        <f>'MEDIDAS ML'!B2518</f>
        <v>123</v>
      </c>
      <c r="C2201" s="6">
        <f>'MEDIDAS ML'!C2518</f>
        <v>123</v>
      </c>
      <c r="D2201" s="6" t="str">
        <f>'MEDIDAS ML'!D2518</f>
        <v>6x18x28 cm - 350 grs</v>
      </c>
      <c r="E2201" s="16">
        <f>'MEDIDAS ML'!E2518</f>
        <v>6</v>
      </c>
      <c r="F2201" s="16">
        <f>'MEDIDAS ML'!F2518</f>
        <v>18</v>
      </c>
      <c r="G2201" s="16">
        <f>'MEDIDAS ML'!G2518</f>
        <v>28</v>
      </c>
      <c r="H2201" s="16">
        <f>'MEDIDAS ML'!H2518</f>
        <v>0.35</v>
      </c>
      <c r="I2201" s="16">
        <f>'MEDIDAS ML'!I2518</f>
        <v>0.75600000000000001</v>
      </c>
      <c r="J2201" s="6" t="str">
        <f>'MEDIDAS ML'!J2518</f>
        <v>Se calcula por P volum</v>
      </c>
      <c r="K2201" s="16">
        <f>'MEDIDAS ML'!K2518</f>
        <v>0.75600000000000001</v>
      </c>
      <c r="L2201" s="7">
        <f>'MEDIDAS ML'!L2518</f>
        <v>5690</v>
      </c>
      <c r="M2201" s="6" t="str">
        <f>'MEDIDAS ML'!M2518</f>
        <v>Hasta $9.989</v>
      </c>
      <c r="N2201" s="7">
        <f>'MEDIDAS ML'!N2518</f>
        <v>700</v>
      </c>
      <c r="O2201" s="6" t="str">
        <f>'MEDIDAS ML'!O2518</f>
        <v>No aplica (&lt;$19.990)</v>
      </c>
      <c r="P2201" s="7">
        <f>'MEDIDAS ML'!P2518</f>
        <v>0</v>
      </c>
      <c r="Q2201" s="7">
        <f>'MEDIDAS ML'!Q2518</f>
        <v>700</v>
      </c>
      <c r="R2201" s="23" t="e">
        <f>'MEDIDAS ML'!#REF!</f>
        <v>#REF!</v>
      </c>
      <c r="S2201" s="24" t="e">
        <f>'MEDIDAS ML'!#REF!</f>
        <v>#REF!</v>
      </c>
      <c r="T2201" s="24" t="e">
        <f>'MEDIDAS ML'!#REF!</f>
        <v>#REF!</v>
      </c>
      <c r="U2201" s="24" t="e">
        <f>'MEDIDAS ML'!#REF!</f>
        <v>#REF!</v>
      </c>
      <c r="V2201" s="22" t="e">
        <f>'MEDIDAS ML'!#REF!</f>
        <v>#REF!</v>
      </c>
      <c r="W2201" s="17" t="e">
        <f>'MEDIDAS ML'!#REF!</f>
        <v>#REF!</v>
      </c>
      <c r="X2201" t="e">
        <f>'MEDIDAS ML'!#REF!</f>
        <v>#REF!</v>
      </c>
    </row>
    <row r="2202" spans="1:24" ht="15.75" customHeight="1" x14ac:dyDescent="0.25">
      <c r="A2202" s="6">
        <f>'MEDIDAS ML'!A2519</f>
        <v>123</v>
      </c>
      <c r="B2202" s="15">
        <f>'MEDIDAS ML'!B2519</f>
        <v>123</v>
      </c>
      <c r="C2202" s="6">
        <f>'MEDIDAS ML'!C2519</f>
        <v>123</v>
      </c>
      <c r="D2202" s="6" t="str">
        <f>'MEDIDAS ML'!D2519</f>
        <v>6x17x27 cm - 350 grs</v>
      </c>
      <c r="E2202" s="16">
        <f>'MEDIDAS ML'!E2519</f>
        <v>6</v>
      </c>
      <c r="F2202" s="16">
        <f>'MEDIDAS ML'!F2519</f>
        <v>17</v>
      </c>
      <c r="G2202" s="16">
        <f>'MEDIDAS ML'!G2519</f>
        <v>27</v>
      </c>
      <c r="H2202" s="16">
        <f>'MEDIDAS ML'!H2519</f>
        <v>0.35</v>
      </c>
      <c r="I2202" s="16">
        <f>'MEDIDAS ML'!I2519</f>
        <v>0.6885</v>
      </c>
      <c r="J2202" s="6" t="str">
        <f>'MEDIDAS ML'!J2519</f>
        <v>Se calcula por P volum</v>
      </c>
      <c r="K2202" s="16">
        <f>'MEDIDAS ML'!K2519</f>
        <v>0.6885</v>
      </c>
      <c r="L2202" s="7">
        <f>'MEDIDAS ML'!L2519</f>
        <v>5690</v>
      </c>
      <c r="M2202" s="6" t="str">
        <f>'MEDIDAS ML'!M2519</f>
        <v>Hasta $9.989</v>
      </c>
      <c r="N2202" s="7">
        <f>'MEDIDAS ML'!N2519</f>
        <v>700</v>
      </c>
      <c r="O2202" s="6" t="str">
        <f>'MEDIDAS ML'!O2519</f>
        <v>No aplica (&lt;$19.990)</v>
      </c>
      <c r="P2202" s="7">
        <f>'MEDIDAS ML'!P2519</f>
        <v>0</v>
      </c>
      <c r="Q2202" s="7">
        <f>'MEDIDAS ML'!Q2519</f>
        <v>700</v>
      </c>
      <c r="R2202" s="23" t="e">
        <f>'MEDIDAS ML'!#REF!</f>
        <v>#REF!</v>
      </c>
      <c r="S2202" s="24" t="e">
        <f>'MEDIDAS ML'!#REF!</f>
        <v>#REF!</v>
      </c>
      <c r="T2202" s="24" t="e">
        <f>'MEDIDAS ML'!#REF!</f>
        <v>#REF!</v>
      </c>
      <c r="U2202" s="24" t="e">
        <f>'MEDIDAS ML'!#REF!</f>
        <v>#REF!</v>
      </c>
      <c r="V2202" s="22" t="e">
        <f>'MEDIDAS ML'!#REF!</f>
        <v>#REF!</v>
      </c>
      <c r="W2202" s="17" t="e">
        <f>'MEDIDAS ML'!#REF!</f>
        <v>#REF!</v>
      </c>
      <c r="X2202" t="e">
        <f>'MEDIDAS ML'!#REF!</f>
        <v>#REF!</v>
      </c>
    </row>
    <row r="2203" spans="1:24" ht="15.75" customHeight="1" x14ac:dyDescent="0.25">
      <c r="A2203" s="6">
        <f>'MEDIDAS ML'!A2694</f>
        <v>123</v>
      </c>
      <c r="B2203" s="15">
        <f>'MEDIDAS ML'!B2694</f>
        <v>123</v>
      </c>
      <c r="C2203" s="6">
        <f>'MEDIDAS ML'!C2694</f>
        <v>123</v>
      </c>
      <c r="D2203" s="6" t="str">
        <f>'MEDIDAS ML'!D2694</f>
        <v>8x20x40 cm - 301 grs</v>
      </c>
      <c r="E2203" s="16">
        <f>'MEDIDAS ML'!E2694</f>
        <v>8</v>
      </c>
      <c r="F2203" s="16">
        <f>'MEDIDAS ML'!F2694</f>
        <v>20</v>
      </c>
      <c r="G2203" s="16">
        <f>'MEDIDAS ML'!G2694</f>
        <v>40</v>
      </c>
      <c r="H2203" s="16">
        <f>'MEDIDAS ML'!H2694</f>
        <v>0.30099999999999999</v>
      </c>
      <c r="I2203" s="16">
        <f>'MEDIDAS ML'!I2694</f>
        <v>1.6</v>
      </c>
      <c r="J2203" s="6" t="str">
        <f>'MEDIDAS ML'!J2694</f>
        <v>Se calcula por P volum</v>
      </c>
      <c r="K2203" s="16">
        <f>'MEDIDAS ML'!K2694</f>
        <v>1.6</v>
      </c>
      <c r="L2203" s="7">
        <f>'MEDIDAS ML'!L2694</f>
        <v>5690</v>
      </c>
      <c r="M2203" s="6" t="str">
        <f>'MEDIDAS ML'!M2694</f>
        <v>Hasta $9.989</v>
      </c>
      <c r="N2203" s="7">
        <f>'MEDIDAS ML'!N2694</f>
        <v>700</v>
      </c>
      <c r="O2203" s="6" t="str">
        <f>'MEDIDAS ML'!O2694</f>
        <v>No aplica (&lt;$19.990)</v>
      </c>
      <c r="P2203" s="7">
        <f>'MEDIDAS ML'!P2694</f>
        <v>0</v>
      </c>
      <c r="Q2203" s="7">
        <f>'MEDIDAS ML'!Q2694</f>
        <v>700</v>
      </c>
      <c r="R2203" s="23" t="e">
        <f>'MEDIDAS ML'!#REF!</f>
        <v>#REF!</v>
      </c>
      <c r="S2203" s="24" t="e">
        <f>'MEDIDAS ML'!#REF!</f>
        <v>#REF!</v>
      </c>
      <c r="T2203" s="24" t="e">
        <f>'MEDIDAS ML'!#REF!</f>
        <v>#REF!</v>
      </c>
      <c r="U2203" s="24" t="e">
        <f>'MEDIDAS ML'!#REF!</f>
        <v>#REF!</v>
      </c>
      <c r="V2203" s="22" t="e">
        <f>'MEDIDAS ML'!#REF!</f>
        <v>#REF!</v>
      </c>
      <c r="W2203" s="17" t="e">
        <f>'MEDIDAS ML'!#REF!</f>
        <v>#REF!</v>
      </c>
      <c r="X2203" t="e">
        <f>'MEDIDAS ML'!#REF!</f>
        <v>#REF!</v>
      </c>
    </row>
    <row r="2204" spans="1:24" ht="15.75" customHeight="1" x14ac:dyDescent="0.25">
      <c r="A2204" s="6">
        <f>'MEDIDAS ML'!A2695</f>
        <v>123</v>
      </c>
      <c r="B2204" s="15">
        <f>'MEDIDAS ML'!B2695</f>
        <v>123</v>
      </c>
      <c r="C2204" s="6">
        <f>'MEDIDAS ML'!C2695</f>
        <v>123</v>
      </c>
      <c r="D2204" s="6" t="str">
        <f>'MEDIDAS ML'!D2695</f>
        <v>8x20x40 cm - 301 grs</v>
      </c>
      <c r="E2204" s="16">
        <f>'MEDIDAS ML'!E2695</f>
        <v>8</v>
      </c>
      <c r="F2204" s="16">
        <f>'MEDIDAS ML'!F2695</f>
        <v>20</v>
      </c>
      <c r="G2204" s="16">
        <f>'MEDIDAS ML'!G2695</f>
        <v>40</v>
      </c>
      <c r="H2204" s="16">
        <f>'MEDIDAS ML'!H2695</f>
        <v>0.30099999999999999</v>
      </c>
      <c r="I2204" s="16">
        <f>'MEDIDAS ML'!I2695</f>
        <v>1.6</v>
      </c>
      <c r="J2204" s="6" t="str">
        <f>'MEDIDAS ML'!J2695</f>
        <v>Se calcula por P volum</v>
      </c>
      <c r="K2204" s="16">
        <f>'MEDIDAS ML'!K2695</f>
        <v>1.6</v>
      </c>
      <c r="L2204" s="7">
        <f>'MEDIDAS ML'!L2695</f>
        <v>5690</v>
      </c>
      <c r="M2204" s="6" t="str">
        <f>'MEDIDAS ML'!M2695</f>
        <v>Hasta $9.989</v>
      </c>
      <c r="N2204" s="7">
        <f>'MEDIDAS ML'!N2695</f>
        <v>700</v>
      </c>
      <c r="O2204" s="6" t="str">
        <f>'MEDIDAS ML'!O2695</f>
        <v>No aplica (&lt;$19.990)</v>
      </c>
      <c r="P2204" s="7">
        <f>'MEDIDAS ML'!P2695</f>
        <v>0</v>
      </c>
      <c r="Q2204" s="7">
        <f>'MEDIDAS ML'!Q2695</f>
        <v>700</v>
      </c>
      <c r="R2204" s="23" t="e">
        <f>'MEDIDAS ML'!#REF!</f>
        <v>#REF!</v>
      </c>
      <c r="S2204" s="24" t="e">
        <f>'MEDIDAS ML'!#REF!</f>
        <v>#REF!</v>
      </c>
      <c r="T2204" s="24" t="e">
        <f>'MEDIDAS ML'!#REF!</f>
        <v>#REF!</v>
      </c>
      <c r="U2204" s="24" t="e">
        <f>'MEDIDAS ML'!#REF!</f>
        <v>#REF!</v>
      </c>
      <c r="V2204" s="22" t="e">
        <f>'MEDIDAS ML'!#REF!</f>
        <v>#REF!</v>
      </c>
      <c r="W2204" s="17" t="e">
        <f>'MEDIDAS ML'!#REF!</f>
        <v>#REF!</v>
      </c>
      <c r="X2204" t="e">
        <f>'MEDIDAS ML'!#REF!</f>
        <v>#REF!</v>
      </c>
    </row>
    <row r="2205" spans="1:24" ht="15.75" customHeight="1" x14ac:dyDescent="0.25">
      <c r="A2205" s="6">
        <f>'MEDIDAS ML'!A2891</f>
        <v>123</v>
      </c>
      <c r="B2205" s="15">
        <f>'MEDIDAS ML'!B2891</f>
        <v>123</v>
      </c>
      <c r="C2205" s="6">
        <f>'MEDIDAS ML'!C2891</f>
        <v>123</v>
      </c>
      <c r="D2205" s="6" t="str">
        <f>'MEDIDAS ML'!D2891</f>
        <v>3x17x19 cm - 283 grs</v>
      </c>
      <c r="E2205" s="16">
        <f>'MEDIDAS ML'!E2891</f>
        <v>3</v>
      </c>
      <c r="F2205" s="16">
        <f>'MEDIDAS ML'!F2891</f>
        <v>17</v>
      </c>
      <c r="G2205" s="16">
        <f>'MEDIDAS ML'!G2891</f>
        <v>19</v>
      </c>
      <c r="H2205" s="16">
        <f>'MEDIDAS ML'!H2891</f>
        <v>0.28299999999999997</v>
      </c>
      <c r="I2205" s="16">
        <f>'MEDIDAS ML'!I2891</f>
        <v>0.24224999999999999</v>
      </c>
      <c r="J2205" s="6" t="str">
        <f>'MEDIDAS ML'!J2891</f>
        <v>Se calcula por Peso</v>
      </c>
      <c r="K2205" s="16">
        <f>'MEDIDAS ML'!K2891</f>
        <v>0.28299999999999997</v>
      </c>
      <c r="L2205" s="7">
        <f>'MEDIDAS ML'!L2891</f>
        <v>5690</v>
      </c>
      <c r="M2205" s="6" t="str">
        <f>'MEDIDAS ML'!M2891</f>
        <v>Hasta $9.989</v>
      </c>
      <c r="N2205" s="7">
        <f>'MEDIDAS ML'!N2891</f>
        <v>700</v>
      </c>
      <c r="O2205" s="6" t="str">
        <f>'MEDIDAS ML'!O2891</f>
        <v>No aplica (&lt;$19.990)</v>
      </c>
      <c r="P2205" s="7">
        <f>'MEDIDAS ML'!P2891</f>
        <v>0</v>
      </c>
      <c r="Q2205" s="7">
        <f>'MEDIDAS ML'!Q2891</f>
        <v>700</v>
      </c>
      <c r="R2205" s="23" t="e">
        <f>'MEDIDAS ML'!#REF!</f>
        <v>#REF!</v>
      </c>
      <c r="S2205" s="24" t="e">
        <f>'MEDIDAS ML'!#REF!</f>
        <v>#REF!</v>
      </c>
      <c r="T2205" s="24" t="e">
        <f>'MEDIDAS ML'!#REF!</f>
        <v>#REF!</v>
      </c>
      <c r="U2205" s="24" t="e">
        <f>'MEDIDAS ML'!#REF!</f>
        <v>#REF!</v>
      </c>
      <c r="V2205" s="22" t="e">
        <f>'MEDIDAS ML'!#REF!</f>
        <v>#REF!</v>
      </c>
      <c r="W2205" s="17" t="e">
        <f>'MEDIDAS ML'!#REF!</f>
        <v>#REF!</v>
      </c>
      <c r="X2205" t="e">
        <f>'MEDIDAS ML'!#REF!</f>
        <v>#REF!</v>
      </c>
    </row>
    <row r="2206" spans="1:24" ht="15.75" customHeight="1" x14ac:dyDescent="0.25">
      <c r="A2206" s="6">
        <f>'MEDIDAS ML'!A2935</f>
        <v>123</v>
      </c>
      <c r="B2206" s="15">
        <f>'MEDIDAS ML'!B2935</f>
        <v>123</v>
      </c>
      <c r="C2206" s="6">
        <f>'MEDIDAS ML'!C2935</f>
        <v>123</v>
      </c>
      <c r="D2206" s="6" t="str">
        <f>'MEDIDAS ML'!D2935</f>
        <v>3x6x17 cm - 272 grs</v>
      </c>
      <c r="E2206" s="16">
        <f>'MEDIDAS ML'!E2935</f>
        <v>3</v>
      </c>
      <c r="F2206" s="16">
        <f>'MEDIDAS ML'!F2935</f>
        <v>6</v>
      </c>
      <c r="G2206" s="16">
        <f>'MEDIDAS ML'!G2935</f>
        <v>17</v>
      </c>
      <c r="H2206" s="16">
        <f>'MEDIDAS ML'!H2935</f>
        <v>0.27200000000000002</v>
      </c>
      <c r="I2206" s="16">
        <f>'MEDIDAS ML'!I2935</f>
        <v>7.6499999999999999E-2</v>
      </c>
      <c r="J2206" s="6" t="str">
        <f>'MEDIDAS ML'!J2935</f>
        <v>Se calcula por Peso</v>
      </c>
      <c r="K2206" s="16">
        <f>'MEDIDAS ML'!K2935</f>
        <v>0.27200000000000002</v>
      </c>
      <c r="L2206" s="7">
        <f>'MEDIDAS ML'!L2935</f>
        <v>5690</v>
      </c>
      <c r="M2206" s="6" t="str">
        <f>'MEDIDAS ML'!M2935</f>
        <v>Hasta $9.989</v>
      </c>
      <c r="N2206" s="7">
        <f>'MEDIDAS ML'!N2935</f>
        <v>700</v>
      </c>
      <c r="O2206" s="6" t="str">
        <f>'MEDIDAS ML'!O2935</f>
        <v>No aplica (&lt;$19.990)</v>
      </c>
      <c r="P2206" s="7">
        <f>'MEDIDAS ML'!P2935</f>
        <v>0</v>
      </c>
      <c r="Q2206" s="7">
        <f>'MEDIDAS ML'!Q2935</f>
        <v>700</v>
      </c>
      <c r="R2206" s="23" t="e">
        <f>'MEDIDAS ML'!#REF!</f>
        <v>#REF!</v>
      </c>
      <c r="S2206" s="24" t="e">
        <f>'MEDIDAS ML'!#REF!</f>
        <v>#REF!</v>
      </c>
      <c r="T2206" s="24" t="e">
        <f>'MEDIDAS ML'!#REF!</f>
        <v>#REF!</v>
      </c>
      <c r="U2206" s="24" t="e">
        <f>'MEDIDAS ML'!#REF!</f>
        <v>#REF!</v>
      </c>
      <c r="V2206" s="22" t="e">
        <f>'MEDIDAS ML'!#REF!</f>
        <v>#REF!</v>
      </c>
      <c r="W2206" s="17" t="e">
        <f>'MEDIDAS ML'!#REF!</f>
        <v>#REF!</v>
      </c>
      <c r="X2206" t="e">
        <f>'MEDIDAS ML'!#REF!</f>
        <v>#REF!</v>
      </c>
    </row>
    <row r="2207" spans="1:24" ht="15.75" customHeight="1" x14ac:dyDescent="0.25">
      <c r="A2207" s="6">
        <f>'MEDIDAS ML'!A2936</f>
        <v>123</v>
      </c>
      <c r="B2207" s="15">
        <f>'MEDIDAS ML'!B2936</f>
        <v>123</v>
      </c>
      <c r="C2207" s="6">
        <f>'MEDIDAS ML'!C2936</f>
        <v>123</v>
      </c>
      <c r="D2207" s="6" t="str">
        <f>'MEDIDAS ML'!D2936</f>
        <v>3x6x17 cm - 272 grs</v>
      </c>
      <c r="E2207" s="16">
        <f>'MEDIDAS ML'!E2936</f>
        <v>3</v>
      </c>
      <c r="F2207" s="16">
        <f>'MEDIDAS ML'!F2936</f>
        <v>6</v>
      </c>
      <c r="G2207" s="16">
        <f>'MEDIDAS ML'!G2936</f>
        <v>17</v>
      </c>
      <c r="H2207" s="16">
        <f>'MEDIDAS ML'!H2936</f>
        <v>0.27200000000000002</v>
      </c>
      <c r="I2207" s="16">
        <f>'MEDIDAS ML'!I2936</f>
        <v>7.6499999999999999E-2</v>
      </c>
      <c r="J2207" s="6" t="str">
        <f>'MEDIDAS ML'!J2936</f>
        <v>Se calcula por Peso</v>
      </c>
      <c r="K2207" s="16">
        <f>'MEDIDAS ML'!K2936</f>
        <v>0.27200000000000002</v>
      </c>
      <c r="L2207" s="7">
        <f>'MEDIDAS ML'!L2936</f>
        <v>5690</v>
      </c>
      <c r="M2207" s="6" t="str">
        <f>'MEDIDAS ML'!M2936</f>
        <v>Hasta $9.989</v>
      </c>
      <c r="N2207" s="7">
        <f>'MEDIDAS ML'!N2936</f>
        <v>700</v>
      </c>
      <c r="O2207" s="6" t="str">
        <f>'MEDIDAS ML'!O2936</f>
        <v>No aplica (&lt;$19.990)</v>
      </c>
      <c r="P2207" s="7">
        <f>'MEDIDAS ML'!P2936</f>
        <v>0</v>
      </c>
      <c r="Q2207" s="7">
        <f>'MEDIDAS ML'!Q2936</f>
        <v>700</v>
      </c>
      <c r="R2207" s="23" t="e">
        <f>'MEDIDAS ML'!#REF!</f>
        <v>#REF!</v>
      </c>
      <c r="S2207" s="24" t="e">
        <f>'MEDIDAS ML'!#REF!</f>
        <v>#REF!</v>
      </c>
      <c r="T2207" s="24" t="e">
        <f>'MEDIDAS ML'!#REF!</f>
        <v>#REF!</v>
      </c>
      <c r="U2207" s="24" t="e">
        <f>'MEDIDAS ML'!#REF!</f>
        <v>#REF!</v>
      </c>
      <c r="V2207" s="22" t="e">
        <f>'MEDIDAS ML'!#REF!</f>
        <v>#REF!</v>
      </c>
      <c r="W2207" s="17" t="e">
        <f>'MEDIDAS ML'!#REF!</f>
        <v>#REF!</v>
      </c>
      <c r="X2207" t="e">
        <f>'MEDIDAS ML'!#REF!</f>
        <v>#REF!</v>
      </c>
    </row>
    <row r="2208" spans="1:24" ht="15.75" customHeight="1" x14ac:dyDescent="0.25">
      <c r="A2208" s="6">
        <f>'MEDIDAS ML'!A2987</f>
        <v>123</v>
      </c>
      <c r="B2208" s="15">
        <f>'MEDIDAS ML'!B2987</f>
        <v>123</v>
      </c>
      <c r="C2208" s="6">
        <f>'MEDIDAS ML'!C2987</f>
        <v>123</v>
      </c>
      <c r="D2208" s="6" t="str">
        <f>'MEDIDAS ML'!D2987</f>
        <v>9x28x38 cm - 260 grs</v>
      </c>
      <c r="E2208" s="16">
        <f>'MEDIDAS ML'!E2987</f>
        <v>9</v>
      </c>
      <c r="F2208" s="16">
        <f>'MEDIDAS ML'!F2987</f>
        <v>28</v>
      </c>
      <c r="G2208" s="16">
        <f>'MEDIDAS ML'!G2987</f>
        <v>38</v>
      </c>
      <c r="H2208" s="16">
        <f>'MEDIDAS ML'!H2987</f>
        <v>0.26</v>
      </c>
      <c r="I2208" s="16">
        <f>'MEDIDAS ML'!I2987</f>
        <v>2.3940000000000001</v>
      </c>
      <c r="J2208" s="6" t="str">
        <f>'MEDIDAS ML'!J2987</f>
        <v>Se calcula por P volum</v>
      </c>
      <c r="K2208" s="16">
        <f>'MEDIDAS ML'!K2987</f>
        <v>2.3940000000000001</v>
      </c>
      <c r="L2208" s="7">
        <f>'MEDIDAS ML'!L2987</f>
        <v>5690</v>
      </c>
      <c r="M2208" s="6" t="str">
        <f>'MEDIDAS ML'!M2987</f>
        <v>Hasta $9.989</v>
      </c>
      <c r="N2208" s="7">
        <f>'MEDIDAS ML'!N2987</f>
        <v>700</v>
      </c>
      <c r="O2208" s="6" t="str">
        <f>'MEDIDAS ML'!O2987</f>
        <v>No aplica (&lt;$19.990)</v>
      </c>
      <c r="P2208" s="7">
        <f>'MEDIDAS ML'!P2987</f>
        <v>0</v>
      </c>
      <c r="Q2208" s="7">
        <f>'MEDIDAS ML'!Q2987</f>
        <v>700</v>
      </c>
      <c r="R2208" s="23" t="e">
        <f>'MEDIDAS ML'!#REF!</f>
        <v>#REF!</v>
      </c>
      <c r="S2208" s="24" t="e">
        <f>'MEDIDAS ML'!#REF!</f>
        <v>#REF!</v>
      </c>
      <c r="T2208" s="24" t="e">
        <f>'MEDIDAS ML'!#REF!</f>
        <v>#REF!</v>
      </c>
      <c r="U2208" s="24" t="e">
        <f>'MEDIDAS ML'!#REF!</f>
        <v>#REF!</v>
      </c>
      <c r="V2208" s="22" t="e">
        <f>'MEDIDAS ML'!#REF!</f>
        <v>#REF!</v>
      </c>
      <c r="W2208" s="17" t="e">
        <f>'MEDIDAS ML'!#REF!</f>
        <v>#REF!</v>
      </c>
      <c r="X2208" t="e">
        <f>'MEDIDAS ML'!#REF!</f>
        <v>#REF!</v>
      </c>
    </row>
    <row r="2209" spans="1:24" ht="15.75" customHeight="1" x14ac:dyDescent="0.25">
      <c r="A2209" s="6">
        <f>'MEDIDAS ML'!A3562</f>
        <v>123</v>
      </c>
      <c r="B2209" s="15">
        <f>'MEDIDAS ML'!B3562</f>
        <v>123</v>
      </c>
      <c r="C2209" s="6">
        <f>'MEDIDAS ML'!C3562</f>
        <v>123</v>
      </c>
      <c r="D2209" s="6" t="str">
        <f>'MEDIDAS ML'!D3562</f>
        <v>3x5x16 cm - 160 grs</v>
      </c>
      <c r="E2209" s="16">
        <f>'MEDIDAS ML'!E3562</f>
        <v>3</v>
      </c>
      <c r="F2209" s="16">
        <f>'MEDIDAS ML'!F3562</f>
        <v>5</v>
      </c>
      <c r="G2209" s="16">
        <f>'MEDIDAS ML'!G3562</f>
        <v>16</v>
      </c>
      <c r="H2209" s="16">
        <f>'MEDIDAS ML'!H3562</f>
        <v>0.16</v>
      </c>
      <c r="I2209" s="16">
        <f>'MEDIDAS ML'!I3562</f>
        <v>0.06</v>
      </c>
      <c r="J2209" s="6" t="str">
        <f>'MEDIDAS ML'!J3562</f>
        <v>Se calcula por Peso</v>
      </c>
      <c r="K2209" s="16">
        <f>'MEDIDAS ML'!K3562</f>
        <v>0.16</v>
      </c>
      <c r="L2209" s="7">
        <f>'MEDIDAS ML'!L3562</f>
        <v>5690</v>
      </c>
      <c r="M2209" s="6" t="str">
        <f>'MEDIDAS ML'!M3562</f>
        <v>Hasta $9.989</v>
      </c>
      <c r="N2209" s="7">
        <f>'MEDIDAS ML'!N3562</f>
        <v>700</v>
      </c>
      <c r="O2209" s="6" t="str">
        <f>'MEDIDAS ML'!O3562</f>
        <v>No aplica (&lt;$19.990)</v>
      </c>
      <c r="P2209" s="7">
        <f>'MEDIDAS ML'!P3562</f>
        <v>0</v>
      </c>
      <c r="Q2209" s="7">
        <f>'MEDIDAS ML'!Q3562</f>
        <v>700</v>
      </c>
      <c r="R2209" s="23" t="e">
        <f>'MEDIDAS ML'!#REF!</f>
        <v>#REF!</v>
      </c>
      <c r="S2209" s="24" t="e">
        <f>'MEDIDAS ML'!#REF!</f>
        <v>#REF!</v>
      </c>
      <c r="T2209" s="24" t="e">
        <f>'MEDIDAS ML'!#REF!</f>
        <v>#REF!</v>
      </c>
      <c r="U2209" s="24" t="e">
        <f>'MEDIDAS ML'!#REF!</f>
        <v>#REF!</v>
      </c>
      <c r="V2209" s="22" t="e">
        <f>'MEDIDAS ML'!#REF!</f>
        <v>#REF!</v>
      </c>
      <c r="W2209" s="17" t="e">
        <f>'MEDIDAS ML'!#REF!</f>
        <v>#REF!</v>
      </c>
      <c r="X2209" t="e">
        <f>'MEDIDAS ML'!#REF!</f>
        <v>#REF!</v>
      </c>
    </row>
    <row r="2210" spans="1:24" ht="15.75" customHeight="1" x14ac:dyDescent="0.25">
      <c r="A2210" s="6">
        <f>'MEDIDAS ML'!A3563</f>
        <v>123</v>
      </c>
      <c r="B2210" s="15">
        <f>'MEDIDAS ML'!B3563</f>
        <v>123</v>
      </c>
      <c r="C2210" s="6">
        <f>'MEDIDAS ML'!C3563</f>
        <v>123</v>
      </c>
      <c r="D2210" s="6" t="str">
        <f>'MEDIDAS ML'!D3563</f>
        <v>3x5x16 cm - 160 grs</v>
      </c>
      <c r="E2210" s="16">
        <f>'MEDIDAS ML'!E3563</f>
        <v>3</v>
      </c>
      <c r="F2210" s="16">
        <f>'MEDIDAS ML'!F3563</f>
        <v>5</v>
      </c>
      <c r="G2210" s="16">
        <f>'MEDIDAS ML'!G3563</f>
        <v>16</v>
      </c>
      <c r="H2210" s="16">
        <f>'MEDIDAS ML'!H3563</f>
        <v>0.16</v>
      </c>
      <c r="I2210" s="16">
        <f>'MEDIDAS ML'!I3563</f>
        <v>0.06</v>
      </c>
      <c r="J2210" s="6" t="str">
        <f>'MEDIDAS ML'!J3563</f>
        <v>Se calcula por Peso</v>
      </c>
      <c r="K2210" s="16">
        <f>'MEDIDAS ML'!K3563</f>
        <v>0.16</v>
      </c>
      <c r="L2210" s="7">
        <f>'MEDIDAS ML'!L3563</f>
        <v>5690</v>
      </c>
      <c r="M2210" s="6" t="str">
        <f>'MEDIDAS ML'!M3563</f>
        <v>Hasta $9.989</v>
      </c>
      <c r="N2210" s="7">
        <f>'MEDIDAS ML'!N3563</f>
        <v>700</v>
      </c>
      <c r="O2210" s="6" t="str">
        <f>'MEDIDAS ML'!O3563</f>
        <v>No aplica (&lt;$19.990)</v>
      </c>
      <c r="P2210" s="7">
        <f>'MEDIDAS ML'!P3563</f>
        <v>0</v>
      </c>
      <c r="Q2210" s="7">
        <f>'MEDIDAS ML'!Q3563</f>
        <v>700</v>
      </c>
      <c r="R2210" s="23" t="e">
        <f>'MEDIDAS ML'!#REF!</f>
        <v>#REF!</v>
      </c>
      <c r="S2210" s="24" t="e">
        <f>'MEDIDAS ML'!#REF!</f>
        <v>#REF!</v>
      </c>
      <c r="T2210" s="24" t="e">
        <f>'MEDIDAS ML'!#REF!</f>
        <v>#REF!</v>
      </c>
      <c r="U2210" s="24" t="e">
        <f>'MEDIDAS ML'!#REF!</f>
        <v>#REF!</v>
      </c>
      <c r="V2210" s="22" t="e">
        <f>'MEDIDAS ML'!#REF!</f>
        <v>#REF!</v>
      </c>
      <c r="W2210" s="17" t="e">
        <f>'MEDIDAS ML'!#REF!</f>
        <v>#REF!</v>
      </c>
      <c r="X2210" t="e">
        <f>'MEDIDAS ML'!#REF!</f>
        <v>#REF!</v>
      </c>
    </row>
    <row r="2211" spans="1:24" ht="15.75" customHeight="1" x14ac:dyDescent="0.25">
      <c r="A2211" s="6">
        <f>'MEDIDAS ML'!A3614</f>
        <v>123</v>
      </c>
      <c r="B2211" s="15">
        <f>'MEDIDAS ML'!B3614</f>
        <v>123</v>
      </c>
      <c r="C2211" s="6">
        <f>'MEDIDAS ML'!C3614</f>
        <v>123</v>
      </c>
      <c r="D2211" s="6" t="str">
        <f>'MEDIDAS ML'!D3614</f>
        <v>7x17x24 cm - 151 grs</v>
      </c>
      <c r="E2211" s="16">
        <f>'MEDIDAS ML'!E3614</f>
        <v>7</v>
      </c>
      <c r="F2211" s="16">
        <f>'MEDIDAS ML'!F3614</f>
        <v>17</v>
      </c>
      <c r="G2211" s="16">
        <f>'MEDIDAS ML'!G3614</f>
        <v>24</v>
      </c>
      <c r="H2211" s="16">
        <f>'MEDIDAS ML'!H3614</f>
        <v>0.151</v>
      </c>
      <c r="I2211" s="16">
        <f>'MEDIDAS ML'!I3614</f>
        <v>0.71399999999999997</v>
      </c>
      <c r="J2211" s="6" t="str">
        <f>'MEDIDAS ML'!J3614</f>
        <v>Se calcula por P volum</v>
      </c>
      <c r="K2211" s="16">
        <f>'MEDIDAS ML'!K3614</f>
        <v>0.71399999999999997</v>
      </c>
      <c r="L2211" s="7">
        <f>'MEDIDAS ML'!L3614</f>
        <v>5690</v>
      </c>
      <c r="M2211" s="6" t="str">
        <f>'MEDIDAS ML'!M3614</f>
        <v>Hasta $9.989</v>
      </c>
      <c r="N2211" s="7">
        <f>'MEDIDAS ML'!N3614</f>
        <v>700</v>
      </c>
      <c r="O2211" s="6" t="str">
        <f>'MEDIDAS ML'!O3614</f>
        <v>No aplica (&lt;$19.990)</v>
      </c>
      <c r="P2211" s="7">
        <f>'MEDIDAS ML'!P3614</f>
        <v>0</v>
      </c>
      <c r="Q2211" s="7">
        <f>'MEDIDAS ML'!Q3614</f>
        <v>700</v>
      </c>
      <c r="R2211" s="23" t="e">
        <f>'MEDIDAS ML'!#REF!</f>
        <v>#REF!</v>
      </c>
      <c r="S2211" s="24" t="e">
        <f>'MEDIDAS ML'!#REF!</f>
        <v>#REF!</v>
      </c>
      <c r="T2211" s="24" t="e">
        <f>'MEDIDAS ML'!#REF!</f>
        <v>#REF!</v>
      </c>
      <c r="U2211" s="24" t="e">
        <f>'MEDIDAS ML'!#REF!</f>
        <v>#REF!</v>
      </c>
      <c r="V2211" s="22" t="e">
        <f>'MEDIDAS ML'!#REF!</f>
        <v>#REF!</v>
      </c>
      <c r="W2211" s="17" t="e">
        <f>'MEDIDAS ML'!#REF!</f>
        <v>#REF!</v>
      </c>
      <c r="X2211" t="e">
        <f>'MEDIDAS ML'!#REF!</f>
        <v>#REF!</v>
      </c>
    </row>
    <row r="2212" spans="1:24" ht="15.75" customHeight="1" x14ac:dyDescent="0.25">
      <c r="A2212" s="6">
        <f>'MEDIDAS ML'!A3655</f>
        <v>123</v>
      </c>
      <c r="B2212" s="15">
        <f>'MEDIDAS ML'!B3655</f>
        <v>123</v>
      </c>
      <c r="C2212" s="6">
        <f>'MEDIDAS ML'!C3655</f>
        <v>123</v>
      </c>
      <c r="D2212" s="6" t="str">
        <f>'MEDIDAS ML'!D3655</f>
        <v>10x14x21 cm - 145 grs</v>
      </c>
      <c r="E2212" s="16">
        <f>'MEDIDAS ML'!E3655</f>
        <v>10</v>
      </c>
      <c r="F2212" s="16">
        <f>'MEDIDAS ML'!F3655</f>
        <v>14</v>
      </c>
      <c r="G2212" s="16">
        <f>'MEDIDAS ML'!G3655</f>
        <v>21</v>
      </c>
      <c r="H2212" s="16">
        <f>'MEDIDAS ML'!H3655</f>
        <v>0.14499999999999999</v>
      </c>
      <c r="I2212" s="16">
        <f>'MEDIDAS ML'!I3655</f>
        <v>0.73499999999999999</v>
      </c>
      <c r="J2212" s="6" t="str">
        <f>'MEDIDAS ML'!J3655</f>
        <v>Se calcula por P volum</v>
      </c>
      <c r="K2212" s="16">
        <f>'MEDIDAS ML'!K3655</f>
        <v>0.73499999999999999</v>
      </c>
      <c r="L2212" s="7">
        <f>'MEDIDAS ML'!L3655</f>
        <v>5690</v>
      </c>
      <c r="M2212" s="6" t="str">
        <f>'MEDIDAS ML'!M3655</f>
        <v>Hasta $9.989</v>
      </c>
      <c r="N2212" s="7">
        <f>'MEDIDAS ML'!N3655</f>
        <v>700</v>
      </c>
      <c r="O2212" s="6" t="str">
        <f>'MEDIDAS ML'!O3655</f>
        <v>No aplica (&lt;$19.990)</v>
      </c>
      <c r="P2212" s="7">
        <f>'MEDIDAS ML'!P3655</f>
        <v>0</v>
      </c>
      <c r="Q2212" s="7">
        <f>'MEDIDAS ML'!Q3655</f>
        <v>700</v>
      </c>
      <c r="R2212" s="23" t="e">
        <f>'MEDIDAS ML'!#REF!</f>
        <v>#REF!</v>
      </c>
      <c r="S2212" s="24" t="e">
        <f>'MEDIDAS ML'!#REF!</f>
        <v>#REF!</v>
      </c>
      <c r="T2212" s="24" t="e">
        <f>'MEDIDAS ML'!#REF!</f>
        <v>#REF!</v>
      </c>
      <c r="U2212" s="24" t="e">
        <f>'MEDIDAS ML'!#REF!</f>
        <v>#REF!</v>
      </c>
      <c r="V2212" s="22" t="e">
        <f>'MEDIDAS ML'!#REF!</f>
        <v>#REF!</v>
      </c>
      <c r="W2212" s="17" t="e">
        <f>'MEDIDAS ML'!#REF!</f>
        <v>#REF!</v>
      </c>
      <c r="X2212" t="e">
        <f>'MEDIDAS ML'!#REF!</f>
        <v>#REF!</v>
      </c>
    </row>
    <row r="2213" spans="1:24" ht="15.75" customHeight="1" x14ac:dyDescent="0.25">
      <c r="A2213" s="6">
        <f>'MEDIDAS ML'!A3792</f>
        <v>123</v>
      </c>
      <c r="B2213" s="15">
        <f>'MEDIDAS ML'!B3792</f>
        <v>123</v>
      </c>
      <c r="C2213" s="6">
        <f>'MEDIDAS ML'!C3792</f>
        <v>123</v>
      </c>
      <c r="D2213" s="6" t="str">
        <f>'MEDIDAS ML'!D3792</f>
        <v>3x27x24 cm - 120 grs</v>
      </c>
      <c r="E2213" s="16">
        <f>'MEDIDAS ML'!E3792</f>
        <v>3</v>
      </c>
      <c r="F2213" s="16">
        <f>'MEDIDAS ML'!F3792</f>
        <v>27</v>
      </c>
      <c r="G2213" s="16">
        <f>'MEDIDAS ML'!G3792</f>
        <v>24</v>
      </c>
      <c r="H2213" s="16">
        <f>'MEDIDAS ML'!H3792</f>
        <v>0.12</v>
      </c>
      <c r="I2213" s="16">
        <f>'MEDIDAS ML'!I3792</f>
        <v>0.48599999999999999</v>
      </c>
      <c r="J2213" s="6" t="str">
        <f>'MEDIDAS ML'!J3792</f>
        <v>Se calcula por P volum</v>
      </c>
      <c r="K2213" s="16">
        <f>'MEDIDAS ML'!K3792</f>
        <v>0.48599999999999999</v>
      </c>
      <c r="L2213" s="7">
        <f>'MEDIDAS ML'!L3792</f>
        <v>5690</v>
      </c>
      <c r="M2213" s="6" t="str">
        <f>'MEDIDAS ML'!M3792</f>
        <v>Hasta $9.989</v>
      </c>
      <c r="N2213" s="7">
        <f>'MEDIDAS ML'!N3792</f>
        <v>700</v>
      </c>
      <c r="O2213" s="6" t="str">
        <f>'MEDIDAS ML'!O3792</f>
        <v>No aplica (&lt;$19.990)</v>
      </c>
      <c r="P2213" s="7">
        <f>'MEDIDAS ML'!P3792</f>
        <v>0</v>
      </c>
      <c r="Q2213" s="7">
        <f>'MEDIDAS ML'!Q3792</f>
        <v>700</v>
      </c>
      <c r="R2213" s="23" t="e">
        <f>'MEDIDAS ML'!#REF!</f>
        <v>#REF!</v>
      </c>
      <c r="S2213" s="24" t="e">
        <f>'MEDIDAS ML'!#REF!</f>
        <v>#REF!</v>
      </c>
      <c r="T2213" s="24" t="e">
        <f>'MEDIDAS ML'!#REF!</f>
        <v>#REF!</v>
      </c>
      <c r="U2213" s="24" t="e">
        <f>'MEDIDAS ML'!#REF!</f>
        <v>#REF!</v>
      </c>
      <c r="V2213" s="22" t="e">
        <f>'MEDIDAS ML'!#REF!</f>
        <v>#REF!</v>
      </c>
      <c r="W2213" s="17" t="e">
        <f>'MEDIDAS ML'!#REF!</f>
        <v>#REF!</v>
      </c>
      <c r="X2213" t="e">
        <f>'MEDIDAS ML'!#REF!</f>
        <v>#REF!</v>
      </c>
    </row>
    <row r="2214" spans="1:24" ht="15.75" customHeight="1" x14ac:dyDescent="0.25">
      <c r="A2214" s="6">
        <f>'MEDIDAS ML'!A3879</f>
        <v>123</v>
      </c>
      <c r="B2214" s="15">
        <f>'MEDIDAS ML'!B3879</f>
        <v>123</v>
      </c>
      <c r="C2214" s="6">
        <f>'MEDIDAS ML'!C3879</f>
        <v>123</v>
      </c>
      <c r="D2214" s="6" t="str">
        <f>'MEDIDAS ML'!D3879</f>
        <v>3x25x31 cm - 100 grs</v>
      </c>
      <c r="E2214" s="16">
        <f>'MEDIDAS ML'!E3879</f>
        <v>3</v>
      </c>
      <c r="F2214" s="16">
        <f>'MEDIDAS ML'!F3879</f>
        <v>25</v>
      </c>
      <c r="G2214" s="16">
        <f>'MEDIDAS ML'!G3879</f>
        <v>31</v>
      </c>
      <c r="H2214" s="16">
        <f>'MEDIDAS ML'!H3879</f>
        <v>0.1</v>
      </c>
      <c r="I2214" s="16">
        <f>'MEDIDAS ML'!I3879</f>
        <v>0.58125000000000004</v>
      </c>
      <c r="J2214" s="6" t="str">
        <f>'MEDIDAS ML'!J3879</f>
        <v>Se calcula por P volum</v>
      </c>
      <c r="K2214" s="16">
        <f>'MEDIDAS ML'!K3879</f>
        <v>0.58125000000000004</v>
      </c>
      <c r="L2214" s="7">
        <f>'MEDIDAS ML'!L3879</f>
        <v>5690</v>
      </c>
      <c r="M2214" s="6" t="str">
        <f>'MEDIDAS ML'!M3879</f>
        <v>Hasta $9.989</v>
      </c>
      <c r="N2214" s="7">
        <f>'MEDIDAS ML'!N3879</f>
        <v>700</v>
      </c>
      <c r="O2214" s="6" t="str">
        <f>'MEDIDAS ML'!O3879</f>
        <v>No aplica (&lt;$19.990)</v>
      </c>
      <c r="P2214" s="7">
        <f>'MEDIDAS ML'!P3879</f>
        <v>0</v>
      </c>
      <c r="Q2214" s="7">
        <f>'MEDIDAS ML'!Q3879</f>
        <v>700</v>
      </c>
      <c r="R2214" s="23" t="e">
        <f>'MEDIDAS ML'!#REF!</f>
        <v>#REF!</v>
      </c>
      <c r="S2214" s="24" t="e">
        <f>'MEDIDAS ML'!#REF!</f>
        <v>#REF!</v>
      </c>
      <c r="T2214" s="24" t="e">
        <f>'MEDIDAS ML'!#REF!</f>
        <v>#REF!</v>
      </c>
      <c r="U2214" s="24" t="e">
        <f>'MEDIDAS ML'!#REF!</f>
        <v>#REF!</v>
      </c>
      <c r="V2214" s="22" t="e">
        <f>'MEDIDAS ML'!#REF!</f>
        <v>#REF!</v>
      </c>
      <c r="W2214" s="17" t="e">
        <f>'MEDIDAS ML'!#REF!</f>
        <v>#REF!</v>
      </c>
      <c r="X2214" t="e">
        <f>'MEDIDAS ML'!#REF!</f>
        <v>#REF!</v>
      </c>
    </row>
    <row r="2215" spans="1:24" ht="15.75" customHeight="1" x14ac:dyDescent="0.25">
      <c r="A2215" s="6">
        <f>'MEDIDAS ML'!A1541</f>
        <v>123</v>
      </c>
      <c r="B2215" s="15">
        <f>'MEDIDAS ML'!B1541</f>
        <v>123</v>
      </c>
      <c r="C2215" s="6">
        <f>'MEDIDAS ML'!C1541</f>
        <v>123</v>
      </c>
      <c r="D2215" s="6" t="str">
        <f>'MEDIDAS ML'!D1541</f>
        <v>11x13x26 cm - 810 grs</v>
      </c>
      <c r="E2215" s="16">
        <f>'MEDIDAS ML'!E1541</f>
        <v>11</v>
      </c>
      <c r="F2215" s="16">
        <f>'MEDIDAS ML'!F1541</f>
        <v>13</v>
      </c>
      <c r="G2215" s="16">
        <f>'MEDIDAS ML'!G1541</f>
        <v>26</v>
      </c>
      <c r="H2215" s="16">
        <f>'MEDIDAS ML'!H1541</f>
        <v>0.81</v>
      </c>
      <c r="I2215" s="16">
        <f>'MEDIDAS ML'!I1541</f>
        <v>0.92949999999999999</v>
      </c>
      <c r="J2215" s="6" t="str">
        <f>'MEDIDAS ML'!J1541</f>
        <v>Se calcula por P volum</v>
      </c>
      <c r="K2215" s="16">
        <f>'MEDIDAS ML'!K1541</f>
        <v>0.92949999999999999</v>
      </c>
      <c r="L2215" s="7">
        <f>'MEDIDAS ML'!L1541</f>
        <v>5691</v>
      </c>
      <c r="M2215" s="6" t="str">
        <f>'MEDIDAS ML'!M1541</f>
        <v>Hasta $9.989</v>
      </c>
      <c r="N2215" s="7">
        <f>'MEDIDAS ML'!N1541</f>
        <v>700</v>
      </c>
      <c r="O2215" s="6" t="str">
        <f>'MEDIDAS ML'!O1541</f>
        <v>No aplica (&lt;$19.990)</v>
      </c>
      <c r="P2215" s="7">
        <f>'MEDIDAS ML'!P1541</f>
        <v>0</v>
      </c>
      <c r="Q2215" s="7">
        <f>'MEDIDAS ML'!Q1541</f>
        <v>700</v>
      </c>
      <c r="R2215" s="23" t="e">
        <f>'MEDIDAS ML'!#REF!</f>
        <v>#REF!</v>
      </c>
      <c r="S2215" s="24" t="e">
        <f>'MEDIDAS ML'!#REF!</f>
        <v>#REF!</v>
      </c>
      <c r="T2215" s="24" t="e">
        <f>'MEDIDAS ML'!#REF!</f>
        <v>#REF!</v>
      </c>
      <c r="U2215" s="24" t="e">
        <f>'MEDIDAS ML'!#REF!</f>
        <v>#REF!</v>
      </c>
      <c r="V2215" s="22" t="e">
        <f>'MEDIDAS ML'!#REF!</f>
        <v>#REF!</v>
      </c>
      <c r="W2215" s="17" t="e">
        <f>'MEDIDAS ML'!#REF!</f>
        <v>#REF!</v>
      </c>
      <c r="X2215" t="e">
        <f>'MEDIDAS ML'!#REF!</f>
        <v>#REF!</v>
      </c>
    </row>
    <row r="2216" spans="1:24" ht="15.75" customHeight="1" x14ac:dyDescent="0.25">
      <c r="A2216" s="6">
        <f>'MEDIDAS ML'!A1542</f>
        <v>123</v>
      </c>
      <c r="B2216" s="15">
        <f>'MEDIDAS ML'!B1542</f>
        <v>123</v>
      </c>
      <c r="C2216" s="6">
        <f>'MEDIDAS ML'!C1542</f>
        <v>123</v>
      </c>
      <c r="D2216" s="6" t="str">
        <f>'MEDIDAS ML'!D1542</f>
        <v>11x13x26 cm - 810 grs</v>
      </c>
      <c r="E2216" s="16">
        <f>'MEDIDAS ML'!E1542</f>
        <v>11</v>
      </c>
      <c r="F2216" s="16">
        <f>'MEDIDAS ML'!F1542</f>
        <v>13</v>
      </c>
      <c r="G2216" s="16">
        <f>'MEDIDAS ML'!G1542</f>
        <v>26</v>
      </c>
      <c r="H2216" s="16">
        <f>'MEDIDAS ML'!H1542</f>
        <v>0.81</v>
      </c>
      <c r="I2216" s="16">
        <f>'MEDIDAS ML'!I1542</f>
        <v>0.92949999999999999</v>
      </c>
      <c r="J2216" s="6" t="str">
        <f>'MEDIDAS ML'!J1542</f>
        <v>Se calcula por P volum</v>
      </c>
      <c r="K2216" s="16">
        <f>'MEDIDAS ML'!K1542</f>
        <v>0.92949999999999999</v>
      </c>
      <c r="L2216" s="7">
        <f>'MEDIDAS ML'!L1542</f>
        <v>5691</v>
      </c>
      <c r="M2216" s="6" t="str">
        <f>'MEDIDAS ML'!M1542</f>
        <v>Hasta $9.989</v>
      </c>
      <c r="N2216" s="7">
        <f>'MEDIDAS ML'!N1542</f>
        <v>700</v>
      </c>
      <c r="O2216" s="6" t="str">
        <f>'MEDIDAS ML'!O1542</f>
        <v>No aplica (&lt;$19.990)</v>
      </c>
      <c r="P2216" s="7">
        <f>'MEDIDAS ML'!P1542</f>
        <v>0</v>
      </c>
      <c r="Q2216" s="7">
        <f>'MEDIDAS ML'!Q1542</f>
        <v>700</v>
      </c>
      <c r="R2216" s="23" t="e">
        <f>'MEDIDAS ML'!#REF!</f>
        <v>#REF!</v>
      </c>
      <c r="S2216" s="24" t="e">
        <f>'MEDIDAS ML'!#REF!</f>
        <v>#REF!</v>
      </c>
      <c r="T2216" s="24" t="e">
        <f>'MEDIDAS ML'!#REF!</f>
        <v>#REF!</v>
      </c>
      <c r="U2216" s="24" t="e">
        <f>'MEDIDAS ML'!#REF!</f>
        <v>#REF!</v>
      </c>
      <c r="V2216" s="22" t="e">
        <f>'MEDIDAS ML'!#REF!</f>
        <v>#REF!</v>
      </c>
      <c r="W2216" s="17" t="e">
        <f>'MEDIDAS ML'!#REF!</f>
        <v>#REF!</v>
      </c>
      <c r="X2216" t="e">
        <f>'MEDIDAS ML'!#REF!</f>
        <v>#REF!</v>
      </c>
    </row>
    <row r="2217" spans="1:24" ht="15.75" customHeight="1" x14ac:dyDescent="0.25">
      <c r="A2217" s="6">
        <f>'MEDIDAS ML'!A2440</f>
        <v>123</v>
      </c>
      <c r="B2217" s="15">
        <f>'MEDIDAS ML'!B2440</f>
        <v>123</v>
      </c>
      <c r="C2217" s="6">
        <f>'MEDIDAS ML'!C2440</f>
        <v>123</v>
      </c>
      <c r="D2217" s="6" t="str">
        <f>'MEDIDAS ML'!D2440</f>
        <v>7x20x25 cm - 372 grs</v>
      </c>
      <c r="E2217" s="16">
        <f>'MEDIDAS ML'!E2440</f>
        <v>7</v>
      </c>
      <c r="F2217" s="16">
        <f>'MEDIDAS ML'!F2440</f>
        <v>20</v>
      </c>
      <c r="G2217" s="16">
        <f>'MEDIDAS ML'!G2440</f>
        <v>25</v>
      </c>
      <c r="H2217" s="16">
        <f>'MEDIDAS ML'!H2440</f>
        <v>0.372</v>
      </c>
      <c r="I2217" s="16">
        <f>'MEDIDAS ML'!I2440</f>
        <v>0.875</v>
      </c>
      <c r="J2217" s="6" t="str">
        <f>'MEDIDAS ML'!J2440</f>
        <v>Se calcula por P volum</v>
      </c>
      <c r="K2217" s="16">
        <f>'MEDIDAS ML'!K2440</f>
        <v>0.875</v>
      </c>
      <c r="L2217" s="7">
        <f>'MEDIDAS ML'!L2440</f>
        <v>5710</v>
      </c>
      <c r="M2217" s="6" t="str">
        <f>'MEDIDAS ML'!M2440</f>
        <v>Hasta $9.989</v>
      </c>
      <c r="N2217" s="7">
        <f>'MEDIDAS ML'!N2440</f>
        <v>700</v>
      </c>
      <c r="O2217" s="6" t="str">
        <f>'MEDIDAS ML'!O2440</f>
        <v>No aplica (&lt;$19.990)</v>
      </c>
      <c r="P2217" s="7">
        <f>'MEDIDAS ML'!P2440</f>
        <v>0</v>
      </c>
      <c r="Q2217" s="7">
        <f>'MEDIDAS ML'!Q2440</f>
        <v>700</v>
      </c>
      <c r="R2217" s="23" t="e">
        <f>'MEDIDAS ML'!#REF!</f>
        <v>#REF!</v>
      </c>
      <c r="S2217" s="24" t="e">
        <f>'MEDIDAS ML'!#REF!</f>
        <v>#REF!</v>
      </c>
      <c r="T2217" s="24" t="e">
        <f>'MEDIDAS ML'!#REF!</f>
        <v>#REF!</v>
      </c>
      <c r="U2217" s="24" t="e">
        <f>'MEDIDAS ML'!#REF!</f>
        <v>#REF!</v>
      </c>
      <c r="V2217" s="22" t="e">
        <f>'MEDIDAS ML'!#REF!</f>
        <v>#REF!</v>
      </c>
      <c r="W2217" s="17" t="e">
        <f>'MEDIDAS ML'!#REF!</f>
        <v>#REF!</v>
      </c>
      <c r="X2217" t="e">
        <f>'MEDIDAS ML'!#REF!</f>
        <v>#REF!</v>
      </c>
    </row>
    <row r="2218" spans="1:24" ht="15.75" customHeight="1" x14ac:dyDescent="0.25">
      <c r="A2218" s="6">
        <f>'MEDIDAS ML'!A3317</f>
        <v>123</v>
      </c>
      <c r="B2218" s="15">
        <f>'MEDIDAS ML'!B3317</f>
        <v>123</v>
      </c>
      <c r="C2218" s="6">
        <f>'MEDIDAS ML'!C3317</f>
        <v>123</v>
      </c>
      <c r="D2218" s="6" t="str">
        <f>'MEDIDAS ML'!D3317</f>
        <v>10x14x19 cm - 200 grs</v>
      </c>
      <c r="E2218" s="16">
        <f>'MEDIDAS ML'!E3317</f>
        <v>10</v>
      </c>
      <c r="F2218" s="16">
        <f>'MEDIDAS ML'!F3317</f>
        <v>14</v>
      </c>
      <c r="G2218" s="16">
        <f>'MEDIDAS ML'!G3317</f>
        <v>19</v>
      </c>
      <c r="H2218" s="16">
        <f>'MEDIDAS ML'!H3317</f>
        <v>0.2</v>
      </c>
      <c r="I2218" s="16">
        <f>'MEDIDAS ML'!I3317</f>
        <v>0.66500000000000004</v>
      </c>
      <c r="J2218" s="6" t="str">
        <f>'MEDIDAS ML'!J3317</f>
        <v>Se calcula por P volum</v>
      </c>
      <c r="K2218" s="16">
        <f>'MEDIDAS ML'!K3317</f>
        <v>0.66500000000000004</v>
      </c>
      <c r="L2218" s="7">
        <f>'MEDIDAS ML'!L3317</f>
        <v>5720</v>
      </c>
      <c r="M2218" s="6" t="str">
        <f>'MEDIDAS ML'!M3317</f>
        <v>Hasta $9.989</v>
      </c>
      <c r="N2218" s="7">
        <f>'MEDIDAS ML'!N3317</f>
        <v>700</v>
      </c>
      <c r="O2218" s="6" t="str">
        <f>'MEDIDAS ML'!O3317</f>
        <v>No aplica (&lt;$19.990)</v>
      </c>
      <c r="P2218" s="7">
        <f>'MEDIDAS ML'!P3317</f>
        <v>0</v>
      </c>
      <c r="Q2218" s="7">
        <f>'MEDIDAS ML'!Q3317</f>
        <v>700</v>
      </c>
      <c r="R2218" s="23" t="e">
        <f>'MEDIDAS ML'!#REF!</f>
        <v>#REF!</v>
      </c>
      <c r="S2218" s="24" t="e">
        <f>'MEDIDAS ML'!#REF!</f>
        <v>#REF!</v>
      </c>
      <c r="T2218" s="24" t="e">
        <f>'MEDIDAS ML'!#REF!</f>
        <v>#REF!</v>
      </c>
      <c r="U2218" s="24" t="e">
        <f>'MEDIDAS ML'!#REF!</f>
        <v>#REF!</v>
      </c>
      <c r="V2218" s="22" t="e">
        <f>'MEDIDAS ML'!#REF!</f>
        <v>#REF!</v>
      </c>
      <c r="W2218" s="17" t="e">
        <f>'MEDIDAS ML'!#REF!</f>
        <v>#REF!</v>
      </c>
      <c r="X2218" t="e">
        <f>'MEDIDAS ML'!#REF!</f>
        <v>#REF!</v>
      </c>
    </row>
    <row r="2219" spans="1:24" ht="15.75" customHeight="1" x14ac:dyDescent="0.25">
      <c r="A2219" s="6">
        <f>'MEDIDAS ML'!A3318</f>
        <v>123</v>
      </c>
      <c r="B2219" s="15">
        <f>'MEDIDAS ML'!B3318</f>
        <v>123</v>
      </c>
      <c r="C2219" s="6">
        <f>'MEDIDAS ML'!C3318</f>
        <v>123</v>
      </c>
      <c r="D2219" s="6" t="str">
        <f>'MEDIDAS ML'!D3318</f>
        <v>10x14x19 cm - 200 grs</v>
      </c>
      <c r="E2219" s="16">
        <f>'MEDIDAS ML'!E3318</f>
        <v>10</v>
      </c>
      <c r="F2219" s="16">
        <f>'MEDIDAS ML'!F3318</f>
        <v>14</v>
      </c>
      <c r="G2219" s="16">
        <f>'MEDIDAS ML'!G3318</f>
        <v>19</v>
      </c>
      <c r="H2219" s="16">
        <f>'MEDIDAS ML'!H3318</f>
        <v>0.2</v>
      </c>
      <c r="I2219" s="16">
        <f>'MEDIDAS ML'!I3318</f>
        <v>0.66500000000000004</v>
      </c>
      <c r="J2219" s="6" t="str">
        <f>'MEDIDAS ML'!J3318</f>
        <v>Se calcula por P volum</v>
      </c>
      <c r="K2219" s="16">
        <f>'MEDIDAS ML'!K3318</f>
        <v>0.66500000000000004</v>
      </c>
      <c r="L2219" s="7">
        <f>'MEDIDAS ML'!L3318</f>
        <v>5720</v>
      </c>
      <c r="M2219" s="6" t="str">
        <f>'MEDIDAS ML'!M3318</f>
        <v>Hasta $9.989</v>
      </c>
      <c r="N2219" s="7">
        <f>'MEDIDAS ML'!N3318</f>
        <v>700</v>
      </c>
      <c r="O2219" s="6" t="str">
        <f>'MEDIDAS ML'!O3318</f>
        <v>No aplica (&lt;$19.990)</v>
      </c>
      <c r="P2219" s="7">
        <f>'MEDIDAS ML'!P3318</f>
        <v>0</v>
      </c>
      <c r="Q2219" s="7">
        <f>'MEDIDAS ML'!Q3318</f>
        <v>700</v>
      </c>
      <c r="R2219" s="23" t="e">
        <f>'MEDIDAS ML'!#REF!</f>
        <v>#REF!</v>
      </c>
      <c r="S2219" s="24" t="e">
        <f>'MEDIDAS ML'!#REF!</f>
        <v>#REF!</v>
      </c>
      <c r="T2219" s="24" t="e">
        <f>'MEDIDAS ML'!#REF!</f>
        <v>#REF!</v>
      </c>
      <c r="U2219" s="24" t="e">
        <f>'MEDIDAS ML'!#REF!</f>
        <v>#REF!</v>
      </c>
      <c r="V2219" s="22" t="e">
        <f>'MEDIDAS ML'!#REF!</f>
        <v>#REF!</v>
      </c>
      <c r="W2219" s="17" t="e">
        <f>'MEDIDAS ML'!#REF!</f>
        <v>#REF!</v>
      </c>
      <c r="X2219" t="e">
        <f>'MEDIDAS ML'!#REF!</f>
        <v>#REF!</v>
      </c>
    </row>
    <row r="2220" spans="1:24" ht="15.75" customHeight="1" x14ac:dyDescent="0.25">
      <c r="A2220" s="6">
        <f>'MEDIDAS ML'!A3756</f>
        <v>123</v>
      </c>
      <c r="B2220" s="15">
        <f>'MEDIDAS ML'!B3756</f>
        <v>123</v>
      </c>
      <c r="C2220" s="6">
        <f>'MEDIDAS ML'!C3756</f>
        <v>123</v>
      </c>
      <c r="D2220" s="6" t="str">
        <f>'MEDIDAS ML'!D3756</f>
        <v>5x15x33 cm - 130 grs</v>
      </c>
      <c r="E2220" s="16">
        <f>'MEDIDAS ML'!E3756</f>
        <v>5</v>
      </c>
      <c r="F2220" s="16">
        <f>'MEDIDAS ML'!F3756</f>
        <v>15</v>
      </c>
      <c r="G2220" s="16">
        <f>'MEDIDAS ML'!G3756</f>
        <v>33</v>
      </c>
      <c r="H2220" s="16">
        <f>'MEDIDAS ML'!H3756</f>
        <v>0.13</v>
      </c>
      <c r="I2220" s="16">
        <f>'MEDIDAS ML'!I3756</f>
        <v>0.61875000000000002</v>
      </c>
      <c r="J2220" s="6" t="str">
        <f>'MEDIDAS ML'!J3756</f>
        <v>Se calcula por P volum</v>
      </c>
      <c r="K2220" s="16">
        <f>'MEDIDAS ML'!K3756</f>
        <v>0.61875000000000002</v>
      </c>
      <c r="L2220" s="7">
        <f>'MEDIDAS ML'!L3756</f>
        <v>5720</v>
      </c>
      <c r="M2220" s="6" t="str">
        <f>'MEDIDAS ML'!M3756</f>
        <v>Hasta $9.989</v>
      </c>
      <c r="N2220" s="7">
        <f>'MEDIDAS ML'!N3756</f>
        <v>700</v>
      </c>
      <c r="O2220" s="6" t="str">
        <f>'MEDIDAS ML'!O3756</f>
        <v>No aplica (&lt;$19.990)</v>
      </c>
      <c r="P2220" s="7">
        <f>'MEDIDAS ML'!P3756</f>
        <v>0</v>
      </c>
      <c r="Q2220" s="7">
        <f>'MEDIDAS ML'!Q3756</f>
        <v>700</v>
      </c>
      <c r="R2220" s="23" t="e">
        <f>'MEDIDAS ML'!#REF!</f>
        <v>#REF!</v>
      </c>
      <c r="S2220" s="24" t="e">
        <f>'MEDIDAS ML'!#REF!</f>
        <v>#REF!</v>
      </c>
      <c r="T2220" s="24" t="e">
        <f>'MEDIDAS ML'!#REF!</f>
        <v>#REF!</v>
      </c>
      <c r="U2220" s="24" t="e">
        <f>'MEDIDAS ML'!#REF!</f>
        <v>#REF!</v>
      </c>
      <c r="V2220" s="22" t="e">
        <f>'MEDIDAS ML'!#REF!</f>
        <v>#REF!</v>
      </c>
      <c r="W2220" s="17" t="e">
        <f>'MEDIDAS ML'!#REF!</f>
        <v>#REF!</v>
      </c>
      <c r="X2220" t="e">
        <f>'MEDIDAS ML'!#REF!</f>
        <v>#REF!</v>
      </c>
    </row>
    <row r="2221" spans="1:24" ht="15.75" customHeight="1" x14ac:dyDescent="0.25">
      <c r="A2221" s="6">
        <f>'MEDIDAS ML'!A3757</f>
        <v>123</v>
      </c>
      <c r="B2221" s="15">
        <f>'MEDIDAS ML'!B3757</f>
        <v>123</v>
      </c>
      <c r="C2221" s="6">
        <f>'MEDIDAS ML'!C3757</f>
        <v>123</v>
      </c>
      <c r="D2221" s="6" t="str">
        <f>'MEDIDAS ML'!D3757</f>
        <v>5x15x33 cm - 130 grs</v>
      </c>
      <c r="E2221" s="16">
        <f>'MEDIDAS ML'!E3757</f>
        <v>5</v>
      </c>
      <c r="F2221" s="16">
        <f>'MEDIDAS ML'!F3757</f>
        <v>15</v>
      </c>
      <c r="G2221" s="16">
        <f>'MEDIDAS ML'!G3757</f>
        <v>33</v>
      </c>
      <c r="H2221" s="16">
        <f>'MEDIDAS ML'!H3757</f>
        <v>0.13</v>
      </c>
      <c r="I2221" s="16">
        <f>'MEDIDAS ML'!I3757</f>
        <v>0.61875000000000002</v>
      </c>
      <c r="J2221" s="6" t="str">
        <f>'MEDIDAS ML'!J3757</f>
        <v>Se calcula por P volum</v>
      </c>
      <c r="K2221" s="16">
        <f>'MEDIDAS ML'!K3757</f>
        <v>0.61875000000000002</v>
      </c>
      <c r="L2221" s="7">
        <f>'MEDIDAS ML'!L3757</f>
        <v>5720</v>
      </c>
      <c r="M2221" s="6" t="str">
        <f>'MEDIDAS ML'!M3757</f>
        <v>Hasta $9.989</v>
      </c>
      <c r="N2221" s="7">
        <f>'MEDIDAS ML'!N3757</f>
        <v>700</v>
      </c>
      <c r="O2221" s="6" t="str">
        <f>'MEDIDAS ML'!O3757</f>
        <v>No aplica (&lt;$19.990)</v>
      </c>
      <c r="P2221" s="7">
        <f>'MEDIDAS ML'!P3757</f>
        <v>0</v>
      </c>
      <c r="Q2221" s="7">
        <f>'MEDIDAS ML'!Q3757</f>
        <v>700</v>
      </c>
      <c r="R2221" s="23" t="e">
        <f>'MEDIDAS ML'!#REF!</f>
        <v>#REF!</v>
      </c>
      <c r="S2221" s="24" t="e">
        <f>'MEDIDAS ML'!#REF!</f>
        <v>#REF!</v>
      </c>
      <c r="T2221" s="24" t="e">
        <f>'MEDIDAS ML'!#REF!</f>
        <v>#REF!</v>
      </c>
      <c r="U2221" s="24" t="e">
        <f>'MEDIDAS ML'!#REF!</f>
        <v>#REF!</v>
      </c>
      <c r="V2221" s="22" t="e">
        <f>'MEDIDAS ML'!#REF!</f>
        <v>#REF!</v>
      </c>
      <c r="W2221" s="17" t="e">
        <f>'MEDIDAS ML'!#REF!</f>
        <v>#REF!</v>
      </c>
      <c r="X2221" t="e">
        <f>'MEDIDAS ML'!#REF!</f>
        <v>#REF!</v>
      </c>
    </row>
    <row r="2222" spans="1:24" ht="15.75" customHeight="1" x14ac:dyDescent="0.25">
      <c r="A2222" s="6">
        <f>'MEDIDAS ML'!A1204</f>
        <v>123</v>
      </c>
      <c r="B2222" s="15">
        <f>'MEDIDAS ML'!B1204</f>
        <v>123</v>
      </c>
      <c r="C2222" s="6">
        <f>'MEDIDAS ML'!C1204</f>
        <v>123</v>
      </c>
      <c r="D2222" s="6" t="str">
        <f>'MEDIDAS ML'!D1204</f>
        <v>7x23x29 cm - 1112 grs</v>
      </c>
      <c r="E2222" s="16">
        <f>'MEDIDAS ML'!E1204</f>
        <v>7</v>
      </c>
      <c r="F2222" s="16">
        <f>'MEDIDAS ML'!F1204</f>
        <v>23</v>
      </c>
      <c r="G2222" s="16">
        <f>'MEDIDAS ML'!G1204</f>
        <v>29</v>
      </c>
      <c r="H2222" s="16">
        <f>'MEDIDAS ML'!H1204</f>
        <v>1.1120000000000001</v>
      </c>
      <c r="I2222" s="16">
        <f>'MEDIDAS ML'!I1204</f>
        <v>1.1672499999999999</v>
      </c>
      <c r="J2222" s="6" t="str">
        <f>'MEDIDAS ML'!J1204</f>
        <v>Se calcula por P volum</v>
      </c>
      <c r="K2222" s="16">
        <f>'MEDIDAS ML'!K1204</f>
        <v>1.1672499999999999</v>
      </c>
      <c r="L2222" s="7">
        <f>'MEDIDAS ML'!L1204</f>
        <v>5723</v>
      </c>
      <c r="M2222" s="6" t="str">
        <f>'MEDIDAS ML'!M1204</f>
        <v>Hasta $9.989</v>
      </c>
      <c r="N2222" s="7">
        <f>'MEDIDAS ML'!N1204</f>
        <v>700</v>
      </c>
      <c r="O2222" s="6" t="str">
        <f>'MEDIDAS ML'!O1204</f>
        <v>No aplica (&lt;$19.990)</v>
      </c>
      <c r="P2222" s="7">
        <f>'MEDIDAS ML'!P1204</f>
        <v>0</v>
      </c>
      <c r="Q2222" s="7">
        <f>'MEDIDAS ML'!Q1204</f>
        <v>700</v>
      </c>
      <c r="R2222" s="23" t="e">
        <f>'MEDIDAS ML'!#REF!</f>
        <v>#REF!</v>
      </c>
      <c r="S2222" s="24" t="e">
        <f>'MEDIDAS ML'!#REF!</f>
        <v>#REF!</v>
      </c>
      <c r="T2222" s="24" t="e">
        <f>'MEDIDAS ML'!#REF!</f>
        <v>#REF!</v>
      </c>
      <c r="U2222" s="24" t="e">
        <f>'MEDIDAS ML'!#REF!</f>
        <v>#REF!</v>
      </c>
      <c r="V2222" s="22" t="e">
        <f>'MEDIDAS ML'!#REF!</f>
        <v>#REF!</v>
      </c>
      <c r="W2222" s="17" t="e">
        <f>'MEDIDAS ML'!#REF!</f>
        <v>#REF!</v>
      </c>
      <c r="X2222" t="e">
        <f>'MEDIDAS ML'!#REF!</f>
        <v>#REF!</v>
      </c>
    </row>
    <row r="2223" spans="1:24" ht="15.75" customHeight="1" x14ac:dyDescent="0.25">
      <c r="A2223" s="6">
        <f>'MEDIDAS ML'!A2842</f>
        <v>123</v>
      </c>
      <c r="B2223" s="15">
        <f>'MEDIDAS ML'!B2842</f>
        <v>123</v>
      </c>
      <c r="C2223" s="6">
        <f>'MEDIDAS ML'!C2842</f>
        <v>123</v>
      </c>
      <c r="D2223" s="6" t="str">
        <f>'MEDIDAS ML'!D2842</f>
        <v>4x10x12 cm - 300 grs</v>
      </c>
      <c r="E2223" s="16">
        <f>'MEDIDAS ML'!E2842</f>
        <v>4</v>
      </c>
      <c r="F2223" s="16">
        <f>'MEDIDAS ML'!F2842</f>
        <v>10</v>
      </c>
      <c r="G2223" s="16">
        <f>'MEDIDAS ML'!G2842</f>
        <v>12</v>
      </c>
      <c r="H2223" s="16">
        <f>'MEDIDAS ML'!H2842</f>
        <v>0.3</v>
      </c>
      <c r="I2223" s="16">
        <f>'MEDIDAS ML'!I2842</f>
        <v>0.12</v>
      </c>
      <c r="J2223" s="6" t="str">
        <f>'MEDIDAS ML'!J2842</f>
        <v>Se calcula por Peso</v>
      </c>
      <c r="K2223" s="16">
        <f>'MEDIDAS ML'!K2842</f>
        <v>0.3</v>
      </c>
      <c r="L2223" s="7">
        <f>'MEDIDAS ML'!L2842</f>
        <v>5730</v>
      </c>
      <c r="M2223" s="6" t="str">
        <f>'MEDIDAS ML'!M2842</f>
        <v>Hasta $9.989</v>
      </c>
      <c r="N2223" s="7">
        <f>'MEDIDAS ML'!N2842</f>
        <v>700</v>
      </c>
      <c r="O2223" s="6" t="str">
        <f>'MEDIDAS ML'!O2842</f>
        <v>No aplica (&lt;$19.990)</v>
      </c>
      <c r="P2223" s="7">
        <f>'MEDIDAS ML'!P2842</f>
        <v>0</v>
      </c>
      <c r="Q2223" s="7">
        <f>'MEDIDAS ML'!Q2842</f>
        <v>700</v>
      </c>
      <c r="R2223" s="23" t="e">
        <f>'MEDIDAS ML'!#REF!</f>
        <v>#REF!</v>
      </c>
      <c r="S2223" s="24" t="e">
        <f>'MEDIDAS ML'!#REF!</f>
        <v>#REF!</v>
      </c>
      <c r="T2223" s="24" t="e">
        <f>'MEDIDAS ML'!#REF!</f>
        <v>#REF!</v>
      </c>
      <c r="U2223" s="24" t="e">
        <f>'MEDIDAS ML'!#REF!</f>
        <v>#REF!</v>
      </c>
      <c r="V2223" s="22" t="e">
        <f>'MEDIDAS ML'!#REF!</f>
        <v>#REF!</v>
      </c>
      <c r="W2223" s="17" t="e">
        <f>'MEDIDAS ML'!#REF!</f>
        <v>#REF!</v>
      </c>
      <c r="X2223" t="e">
        <f>'MEDIDAS ML'!#REF!</f>
        <v>#REF!</v>
      </c>
    </row>
    <row r="2224" spans="1:24" ht="15.75" customHeight="1" x14ac:dyDescent="0.25">
      <c r="A2224" s="6">
        <f>'MEDIDAS ML'!A2843</f>
        <v>123</v>
      </c>
      <c r="B2224" s="15">
        <f>'MEDIDAS ML'!B2843</f>
        <v>123</v>
      </c>
      <c r="C2224" s="6">
        <f>'MEDIDAS ML'!C2843</f>
        <v>123</v>
      </c>
      <c r="D2224" s="6" t="str">
        <f>'MEDIDAS ML'!D2843</f>
        <v>4x10x12 cm - 300 grs</v>
      </c>
      <c r="E2224" s="16">
        <f>'MEDIDAS ML'!E2843</f>
        <v>4</v>
      </c>
      <c r="F2224" s="16">
        <f>'MEDIDAS ML'!F2843</f>
        <v>10</v>
      </c>
      <c r="G2224" s="16">
        <f>'MEDIDAS ML'!G2843</f>
        <v>12</v>
      </c>
      <c r="H2224" s="16">
        <f>'MEDIDAS ML'!H2843</f>
        <v>0.3</v>
      </c>
      <c r="I2224" s="16">
        <f>'MEDIDAS ML'!I2843</f>
        <v>0.12</v>
      </c>
      <c r="J2224" s="6" t="str">
        <f>'MEDIDAS ML'!J2843</f>
        <v>Se calcula por Peso</v>
      </c>
      <c r="K2224" s="16">
        <f>'MEDIDAS ML'!K2843</f>
        <v>0.3</v>
      </c>
      <c r="L2224" s="7">
        <f>'MEDIDAS ML'!L2843</f>
        <v>5730</v>
      </c>
      <c r="M2224" s="6" t="str">
        <f>'MEDIDAS ML'!M2843</f>
        <v>Hasta $9.989</v>
      </c>
      <c r="N2224" s="7">
        <f>'MEDIDAS ML'!N2843</f>
        <v>700</v>
      </c>
      <c r="O2224" s="6" t="str">
        <f>'MEDIDAS ML'!O2843</f>
        <v>No aplica (&lt;$19.990)</v>
      </c>
      <c r="P2224" s="7">
        <f>'MEDIDAS ML'!P2843</f>
        <v>0</v>
      </c>
      <c r="Q2224" s="7">
        <f>'MEDIDAS ML'!Q2843</f>
        <v>700</v>
      </c>
      <c r="R2224" s="23" t="e">
        <f>'MEDIDAS ML'!#REF!</f>
        <v>#REF!</v>
      </c>
      <c r="S2224" s="24" t="e">
        <f>'MEDIDAS ML'!#REF!</f>
        <v>#REF!</v>
      </c>
      <c r="T2224" s="24" t="e">
        <f>'MEDIDAS ML'!#REF!</f>
        <v>#REF!</v>
      </c>
      <c r="U2224" s="24" t="e">
        <f>'MEDIDAS ML'!#REF!</f>
        <v>#REF!</v>
      </c>
      <c r="V2224" s="22" t="e">
        <f>'MEDIDAS ML'!#REF!</f>
        <v>#REF!</v>
      </c>
      <c r="W2224" s="17" t="e">
        <f>'MEDIDAS ML'!#REF!</f>
        <v>#REF!</v>
      </c>
      <c r="X2224" t="e">
        <f>'MEDIDAS ML'!#REF!</f>
        <v>#REF!</v>
      </c>
    </row>
    <row r="2225" spans="1:24" ht="15.75" customHeight="1" x14ac:dyDescent="0.25">
      <c r="A2225" s="6">
        <f>'MEDIDAS ML'!A1757</f>
        <v>123</v>
      </c>
      <c r="B2225" s="15">
        <f>'MEDIDAS ML'!B1757</f>
        <v>123</v>
      </c>
      <c r="C2225" s="6">
        <f>'MEDIDAS ML'!C1757</f>
        <v>123</v>
      </c>
      <c r="D2225" s="6" t="str">
        <f>'MEDIDAS ML'!D1757</f>
        <v>6x27x32 cm - 635 grs</v>
      </c>
      <c r="E2225" s="16">
        <f>'MEDIDAS ML'!E1757</f>
        <v>6</v>
      </c>
      <c r="F2225" s="16">
        <f>'MEDIDAS ML'!F1757</f>
        <v>27</v>
      </c>
      <c r="G2225" s="16">
        <f>'MEDIDAS ML'!G1757</f>
        <v>32</v>
      </c>
      <c r="H2225" s="16">
        <f>'MEDIDAS ML'!H1757</f>
        <v>0.63500000000000001</v>
      </c>
      <c r="I2225" s="16">
        <f>'MEDIDAS ML'!I1757</f>
        <v>1.296</v>
      </c>
      <c r="J2225" s="6" t="str">
        <f>'MEDIDAS ML'!J1757</f>
        <v>Se calcula por P volum</v>
      </c>
      <c r="K2225" s="16">
        <f>'MEDIDAS ML'!K1757</f>
        <v>1.296</v>
      </c>
      <c r="L2225" s="7">
        <f>'MEDIDAS ML'!L1757</f>
        <v>5731</v>
      </c>
      <c r="M2225" s="6" t="str">
        <f>'MEDIDAS ML'!M1757</f>
        <v>Hasta $9.989</v>
      </c>
      <c r="N2225" s="7">
        <f>'MEDIDAS ML'!N1757</f>
        <v>700</v>
      </c>
      <c r="O2225" s="6" t="str">
        <f>'MEDIDAS ML'!O1757</f>
        <v>No aplica (&lt;$19.990)</v>
      </c>
      <c r="P2225" s="7">
        <f>'MEDIDAS ML'!P1757</f>
        <v>0</v>
      </c>
      <c r="Q2225" s="7">
        <f>'MEDIDAS ML'!Q1757</f>
        <v>700</v>
      </c>
      <c r="R2225" s="23" t="e">
        <f>'MEDIDAS ML'!#REF!</f>
        <v>#REF!</v>
      </c>
      <c r="S2225" s="24" t="e">
        <f>'MEDIDAS ML'!#REF!</f>
        <v>#REF!</v>
      </c>
      <c r="T2225" s="24" t="e">
        <f>'MEDIDAS ML'!#REF!</f>
        <v>#REF!</v>
      </c>
      <c r="U2225" s="24" t="e">
        <f>'MEDIDAS ML'!#REF!</f>
        <v>#REF!</v>
      </c>
      <c r="V2225" s="22" t="e">
        <f>'MEDIDAS ML'!#REF!</f>
        <v>#REF!</v>
      </c>
      <c r="W2225" s="17" t="e">
        <f>'MEDIDAS ML'!#REF!</f>
        <v>#REF!</v>
      </c>
      <c r="X2225" t="e">
        <f>'MEDIDAS ML'!#REF!</f>
        <v>#REF!</v>
      </c>
    </row>
    <row r="2226" spans="1:24" ht="15.75" customHeight="1" x14ac:dyDescent="0.25">
      <c r="A2226" s="6">
        <f>'MEDIDAS ML'!A1758</f>
        <v>123</v>
      </c>
      <c r="B2226" s="15">
        <f>'MEDIDAS ML'!B1758</f>
        <v>123</v>
      </c>
      <c r="C2226" s="6">
        <f>'MEDIDAS ML'!C1758</f>
        <v>123</v>
      </c>
      <c r="D2226" s="6" t="str">
        <f>'MEDIDAS ML'!D1758</f>
        <v>6x27x32 cm - 635 grs</v>
      </c>
      <c r="E2226" s="16">
        <f>'MEDIDAS ML'!E1758</f>
        <v>6</v>
      </c>
      <c r="F2226" s="16">
        <f>'MEDIDAS ML'!F1758</f>
        <v>27</v>
      </c>
      <c r="G2226" s="16">
        <f>'MEDIDAS ML'!G1758</f>
        <v>32</v>
      </c>
      <c r="H2226" s="16">
        <f>'MEDIDAS ML'!H1758</f>
        <v>0.63500000000000001</v>
      </c>
      <c r="I2226" s="16">
        <f>'MEDIDAS ML'!I1758</f>
        <v>1.296</v>
      </c>
      <c r="J2226" s="6" t="str">
        <f>'MEDIDAS ML'!J1758</f>
        <v>Se calcula por P volum</v>
      </c>
      <c r="K2226" s="16">
        <f>'MEDIDAS ML'!K1758</f>
        <v>1.296</v>
      </c>
      <c r="L2226" s="7">
        <f>'MEDIDAS ML'!L1758</f>
        <v>5731</v>
      </c>
      <c r="M2226" s="6" t="str">
        <f>'MEDIDAS ML'!M1758</f>
        <v>Hasta $9.989</v>
      </c>
      <c r="N2226" s="7">
        <f>'MEDIDAS ML'!N1758</f>
        <v>700</v>
      </c>
      <c r="O2226" s="6" t="str">
        <f>'MEDIDAS ML'!O1758</f>
        <v>No aplica (&lt;$19.990)</v>
      </c>
      <c r="P2226" s="7">
        <f>'MEDIDAS ML'!P1758</f>
        <v>0</v>
      </c>
      <c r="Q2226" s="7">
        <f>'MEDIDAS ML'!Q1758</f>
        <v>700</v>
      </c>
      <c r="R2226" s="23" t="e">
        <f>'MEDIDAS ML'!#REF!</f>
        <v>#REF!</v>
      </c>
      <c r="S2226" s="24" t="e">
        <f>'MEDIDAS ML'!#REF!</f>
        <v>#REF!</v>
      </c>
      <c r="T2226" s="24" t="e">
        <f>'MEDIDAS ML'!#REF!</f>
        <v>#REF!</v>
      </c>
      <c r="U2226" s="24" t="e">
        <f>'MEDIDAS ML'!#REF!</f>
        <v>#REF!</v>
      </c>
      <c r="V2226" s="22" t="e">
        <f>'MEDIDAS ML'!#REF!</f>
        <v>#REF!</v>
      </c>
      <c r="W2226" s="17" t="e">
        <f>'MEDIDAS ML'!#REF!</f>
        <v>#REF!</v>
      </c>
      <c r="X2226" t="e">
        <f>'MEDIDAS ML'!#REF!</f>
        <v>#REF!</v>
      </c>
    </row>
    <row r="2227" spans="1:24" ht="15.75" customHeight="1" x14ac:dyDescent="0.25">
      <c r="A2227" s="6">
        <f>'MEDIDAS ML'!A2364</f>
        <v>123</v>
      </c>
      <c r="B2227" s="15">
        <f>'MEDIDAS ML'!B2364</f>
        <v>123</v>
      </c>
      <c r="C2227" s="6">
        <f>'MEDIDAS ML'!C2364</f>
        <v>123</v>
      </c>
      <c r="D2227" s="6" t="str">
        <f>'MEDIDAS ML'!D2364</f>
        <v>2x10x18 cm - 400 grs</v>
      </c>
      <c r="E2227" s="16">
        <f>'MEDIDAS ML'!E2364</f>
        <v>2</v>
      </c>
      <c r="F2227" s="16">
        <f>'MEDIDAS ML'!F2364</f>
        <v>10</v>
      </c>
      <c r="G2227" s="16">
        <f>'MEDIDAS ML'!G2364</f>
        <v>18</v>
      </c>
      <c r="H2227" s="16">
        <f>'MEDIDAS ML'!H2364</f>
        <v>0.4</v>
      </c>
      <c r="I2227" s="16">
        <f>'MEDIDAS ML'!I2364</f>
        <v>0.09</v>
      </c>
      <c r="J2227" s="6" t="str">
        <f>'MEDIDAS ML'!J2364</f>
        <v>Se calcula por Peso</v>
      </c>
      <c r="K2227" s="16">
        <f>'MEDIDAS ML'!K2364</f>
        <v>0.4</v>
      </c>
      <c r="L2227" s="7">
        <f>'MEDIDAS ML'!L2364</f>
        <v>5740</v>
      </c>
      <c r="M2227" s="6" t="str">
        <f>'MEDIDAS ML'!M2364</f>
        <v>Hasta $9.989</v>
      </c>
      <c r="N2227" s="7">
        <f>'MEDIDAS ML'!N2364</f>
        <v>700</v>
      </c>
      <c r="O2227" s="6" t="str">
        <f>'MEDIDAS ML'!O2364</f>
        <v>No aplica (&lt;$19.990)</v>
      </c>
      <c r="P2227" s="7">
        <f>'MEDIDAS ML'!P2364</f>
        <v>0</v>
      </c>
      <c r="Q2227" s="7">
        <f>'MEDIDAS ML'!Q2364</f>
        <v>700</v>
      </c>
      <c r="R2227" s="23" t="e">
        <f>'MEDIDAS ML'!#REF!</f>
        <v>#REF!</v>
      </c>
      <c r="S2227" s="24" t="e">
        <f>'MEDIDAS ML'!#REF!</f>
        <v>#REF!</v>
      </c>
      <c r="T2227" s="24" t="e">
        <f>'MEDIDAS ML'!#REF!</f>
        <v>#REF!</v>
      </c>
      <c r="U2227" s="24" t="e">
        <f>'MEDIDAS ML'!#REF!</f>
        <v>#REF!</v>
      </c>
      <c r="V2227" s="22" t="e">
        <f>'MEDIDAS ML'!#REF!</f>
        <v>#REF!</v>
      </c>
      <c r="W2227" s="17" t="e">
        <f>'MEDIDAS ML'!#REF!</f>
        <v>#REF!</v>
      </c>
      <c r="X2227" t="e">
        <f>'MEDIDAS ML'!#REF!</f>
        <v>#REF!</v>
      </c>
    </row>
    <row r="2228" spans="1:24" ht="15.75" customHeight="1" x14ac:dyDescent="0.25">
      <c r="A2228" s="6">
        <f>'MEDIDAS ML'!A2365</f>
        <v>123</v>
      </c>
      <c r="B2228" s="15">
        <f>'MEDIDAS ML'!B2365</f>
        <v>123</v>
      </c>
      <c r="C2228" s="6">
        <f>'MEDIDAS ML'!C2365</f>
        <v>123</v>
      </c>
      <c r="D2228" s="6" t="str">
        <f>'MEDIDAS ML'!D2365</f>
        <v>2x10x18 cm - 400 grs</v>
      </c>
      <c r="E2228" s="16">
        <f>'MEDIDAS ML'!E2365</f>
        <v>2</v>
      </c>
      <c r="F2228" s="16">
        <f>'MEDIDAS ML'!F2365</f>
        <v>10</v>
      </c>
      <c r="G2228" s="16">
        <f>'MEDIDAS ML'!G2365</f>
        <v>18</v>
      </c>
      <c r="H2228" s="16">
        <f>'MEDIDAS ML'!H2365</f>
        <v>0.4</v>
      </c>
      <c r="I2228" s="16">
        <f>'MEDIDAS ML'!I2365</f>
        <v>0.09</v>
      </c>
      <c r="J2228" s="6" t="str">
        <f>'MEDIDAS ML'!J2365</f>
        <v>Se calcula por Peso</v>
      </c>
      <c r="K2228" s="16">
        <f>'MEDIDAS ML'!K2365</f>
        <v>0.4</v>
      </c>
      <c r="L2228" s="7">
        <f>'MEDIDAS ML'!L2365</f>
        <v>5740</v>
      </c>
      <c r="M2228" s="6" t="str">
        <f>'MEDIDAS ML'!M2365</f>
        <v>Hasta $9.989</v>
      </c>
      <c r="N2228" s="7">
        <f>'MEDIDAS ML'!N2365</f>
        <v>700</v>
      </c>
      <c r="O2228" s="6" t="str">
        <f>'MEDIDAS ML'!O2365</f>
        <v>No aplica (&lt;$19.990)</v>
      </c>
      <c r="P2228" s="7">
        <f>'MEDIDAS ML'!P2365</f>
        <v>0</v>
      </c>
      <c r="Q2228" s="7">
        <f>'MEDIDAS ML'!Q2365</f>
        <v>700</v>
      </c>
      <c r="R2228" s="23" t="e">
        <f>'MEDIDAS ML'!#REF!</f>
        <v>#REF!</v>
      </c>
      <c r="S2228" s="24" t="e">
        <f>'MEDIDAS ML'!#REF!</f>
        <v>#REF!</v>
      </c>
      <c r="T2228" s="24" t="e">
        <f>'MEDIDAS ML'!#REF!</f>
        <v>#REF!</v>
      </c>
      <c r="U2228" s="24" t="e">
        <f>'MEDIDAS ML'!#REF!</f>
        <v>#REF!</v>
      </c>
      <c r="V2228" s="22" t="e">
        <f>'MEDIDAS ML'!#REF!</f>
        <v>#REF!</v>
      </c>
      <c r="W2228" s="17" t="e">
        <f>'MEDIDAS ML'!#REF!</f>
        <v>#REF!</v>
      </c>
      <c r="X2228" t="e">
        <f>'MEDIDAS ML'!#REF!</f>
        <v>#REF!</v>
      </c>
    </row>
    <row r="2229" spans="1:24" ht="15.75" customHeight="1" x14ac:dyDescent="0.25">
      <c r="A2229" s="6">
        <f>'MEDIDAS ML'!A2663</f>
        <v>123</v>
      </c>
      <c r="B2229" s="15">
        <f>'MEDIDAS ML'!B2663</f>
        <v>123</v>
      </c>
      <c r="C2229" s="6">
        <f>'MEDIDAS ML'!C2663</f>
        <v>123</v>
      </c>
      <c r="D2229" s="6" t="str">
        <f>'MEDIDAS ML'!D2663</f>
        <v>2x20x25 cm - 310 grs</v>
      </c>
      <c r="E2229" s="16">
        <f>'MEDIDAS ML'!E2663</f>
        <v>2</v>
      </c>
      <c r="F2229" s="16">
        <f>'MEDIDAS ML'!F2663</f>
        <v>20</v>
      </c>
      <c r="G2229" s="16">
        <f>'MEDIDAS ML'!G2663</f>
        <v>25</v>
      </c>
      <c r="H2229" s="16">
        <f>'MEDIDAS ML'!H2663</f>
        <v>0.31</v>
      </c>
      <c r="I2229" s="16">
        <f>'MEDIDAS ML'!I2663</f>
        <v>0.25</v>
      </c>
      <c r="J2229" s="6" t="str">
        <f>'MEDIDAS ML'!J2663</f>
        <v>Se calcula por Peso</v>
      </c>
      <c r="K2229" s="16">
        <f>'MEDIDAS ML'!K2663</f>
        <v>0.31</v>
      </c>
      <c r="L2229" s="7">
        <f>'MEDIDAS ML'!L2663</f>
        <v>5740</v>
      </c>
      <c r="M2229" s="6" t="str">
        <f>'MEDIDAS ML'!M2663</f>
        <v>Hasta $9.989</v>
      </c>
      <c r="N2229" s="7">
        <f>'MEDIDAS ML'!N2663</f>
        <v>700</v>
      </c>
      <c r="O2229" s="6" t="str">
        <f>'MEDIDAS ML'!O2663</f>
        <v>No aplica (&lt;$19.990)</v>
      </c>
      <c r="P2229" s="7">
        <f>'MEDIDAS ML'!P2663</f>
        <v>0</v>
      </c>
      <c r="Q2229" s="7">
        <f>'MEDIDAS ML'!Q2663</f>
        <v>700</v>
      </c>
      <c r="R2229" s="23" t="e">
        <f>'MEDIDAS ML'!#REF!</f>
        <v>#REF!</v>
      </c>
      <c r="S2229" s="24" t="e">
        <f>'MEDIDAS ML'!#REF!</f>
        <v>#REF!</v>
      </c>
      <c r="T2229" s="24" t="e">
        <f>'MEDIDAS ML'!#REF!</f>
        <v>#REF!</v>
      </c>
      <c r="U2229" s="24" t="e">
        <f>'MEDIDAS ML'!#REF!</f>
        <v>#REF!</v>
      </c>
      <c r="V2229" s="22" t="e">
        <f>'MEDIDAS ML'!#REF!</f>
        <v>#REF!</v>
      </c>
      <c r="W2229" s="17" t="e">
        <f>'MEDIDAS ML'!#REF!</f>
        <v>#REF!</v>
      </c>
      <c r="X2229" t="e">
        <f>'MEDIDAS ML'!#REF!</f>
        <v>#REF!</v>
      </c>
    </row>
    <row r="2230" spans="1:24" ht="15.75" customHeight="1" x14ac:dyDescent="0.25">
      <c r="A2230" s="6">
        <f>'MEDIDAS ML'!A2664</f>
        <v>123</v>
      </c>
      <c r="B2230" s="15">
        <f>'MEDIDAS ML'!B2664</f>
        <v>123</v>
      </c>
      <c r="C2230" s="6">
        <f>'MEDIDAS ML'!C2664</f>
        <v>123</v>
      </c>
      <c r="D2230" s="6" t="str">
        <f>'MEDIDAS ML'!D2664</f>
        <v>2x20x25 cm - 310 grs</v>
      </c>
      <c r="E2230" s="16">
        <f>'MEDIDAS ML'!E2664</f>
        <v>2</v>
      </c>
      <c r="F2230" s="16">
        <f>'MEDIDAS ML'!F2664</f>
        <v>20</v>
      </c>
      <c r="G2230" s="16">
        <f>'MEDIDAS ML'!G2664</f>
        <v>25</v>
      </c>
      <c r="H2230" s="16">
        <f>'MEDIDAS ML'!H2664</f>
        <v>0.31</v>
      </c>
      <c r="I2230" s="16">
        <f>'MEDIDAS ML'!I2664</f>
        <v>0.25</v>
      </c>
      <c r="J2230" s="6" t="str">
        <f>'MEDIDAS ML'!J2664</f>
        <v>Se calcula por Peso</v>
      </c>
      <c r="K2230" s="16">
        <f>'MEDIDAS ML'!K2664</f>
        <v>0.31</v>
      </c>
      <c r="L2230" s="7">
        <f>'MEDIDAS ML'!L2664</f>
        <v>5740</v>
      </c>
      <c r="M2230" s="6" t="str">
        <f>'MEDIDAS ML'!M2664</f>
        <v>Hasta $9.989</v>
      </c>
      <c r="N2230" s="7">
        <f>'MEDIDAS ML'!N2664</f>
        <v>700</v>
      </c>
      <c r="O2230" s="6" t="str">
        <f>'MEDIDAS ML'!O2664</f>
        <v>No aplica (&lt;$19.990)</v>
      </c>
      <c r="P2230" s="7">
        <f>'MEDIDAS ML'!P2664</f>
        <v>0</v>
      </c>
      <c r="Q2230" s="7">
        <f>'MEDIDAS ML'!Q2664</f>
        <v>700</v>
      </c>
      <c r="R2230" s="23" t="e">
        <f>'MEDIDAS ML'!#REF!</f>
        <v>#REF!</v>
      </c>
      <c r="S2230" s="24" t="e">
        <f>'MEDIDAS ML'!#REF!</f>
        <v>#REF!</v>
      </c>
      <c r="T2230" s="24" t="e">
        <f>'MEDIDAS ML'!#REF!</f>
        <v>#REF!</v>
      </c>
      <c r="U2230" s="24" t="e">
        <f>'MEDIDAS ML'!#REF!</f>
        <v>#REF!</v>
      </c>
      <c r="V2230" s="22" t="e">
        <f>'MEDIDAS ML'!#REF!</f>
        <v>#REF!</v>
      </c>
      <c r="W2230" s="17" t="e">
        <f>'MEDIDAS ML'!#REF!</f>
        <v>#REF!</v>
      </c>
      <c r="X2230" t="e">
        <f>'MEDIDAS ML'!#REF!</f>
        <v>#REF!</v>
      </c>
    </row>
    <row r="2231" spans="1:24" ht="15.75" customHeight="1" x14ac:dyDescent="0.25">
      <c r="A2231" s="6">
        <f>'MEDIDAS ML'!A1035</f>
        <v>123</v>
      </c>
      <c r="B2231" s="15">
        <f>'MEDIDAS ML'!B1035</f>
        <v>123</v>
      </c>
      <c r="C2231" s="6">
        <f>'MEDIDAS ML'!C1035</f>
        <v>123</v>
      </c>
      <c r="D2231" s="6" t="str">
        <f>'MEDIDAS ML'!D1035</f>
        <v>7x15x23 cm - 1346 grs</v>
      </c>
      <c r="E2231" s="16">
        <f>'MEDIDAS ML'!E1035</f>
        <v>7</v>
      </c>
      <c r="F2231" s="16">
        <f>'MEDIDAS ML'!F1035</f>
        <v>15</v>
      </c>
      <c r="G2231" s="16">
        <f>'MEDIDAS ML'!G1035</f>
        <v>23</v>
      </c>
      <c r="H2231" s="16">
        <f>'MEDIDAS ML'!H1035</f>
        <v>1.3460000000000001</v>
      </c>
      <c r="I2231" s="16">
        <f>'MEDIDAS ML'!I1035</f>
        <v>0.60375000000000001</v>
      </c>
      <c r="J2231" s="6" t="str">
        <f>'MEDIDAS ML'!J1035</f>
        <v>Se calcula por Peso</v>
      </c>
      <c r="K2231" s="16">
        <f>'MEDIDAS ML'!K1035</f>
        <v>1.3460000000000001</v>
      </c>
      <c r="L2231" s="7">
        <f>'MEDIDAS ML'!L1035</f>
        <v>5750</v>
      </c>
      <c r="M2231" s="6" t="str">
        <f>'MEDIDAS ML'!M1035</f>
        <v>Hasta $9.989</v>
      </c>
      <c r="N2231" s="7">
        <f>'MEDIDAS ML'!N1035</f>
        <v>700</v>
      </c>
      <c r="O2231" s="6" t="str">
        <f>'MEDIDAS ML'!O1035</f>
        <v>No aplica (&lt;$19.990)</v>
      </c>
      <c r="P2231" s="7">
        <f>'MEDIDAS ML'!P1035</f>
        <v>0</v>
      </c>
      <c r="Q2231" s="7">
        <f>'MEDIDAS ML'!Q1035</f>
        <v>700</v>
      </c>
      <c r="R2231" s="23" t="e">
        <f>'MEDIDAS ML'!#REF!</f>
        <v>#REF!</v>
      </c>
      <c r="S2231" s="24" t="e">
        <f>'MEDIDAS ML'!#REF!</f>
        <v>#REF!</v>
      </c>
      <c r="T2231" s="24" t="e">
        <f>'MEDIDAS ML'!#REF!</f>
        <v>#REF!</v>
      </c>
      <c r="U2231" s="24" t="e">
        <f>'MEDIDAS ML'!#REF!</f>
        <v>#REF!</v>
      </c>
      <c r="V2231" s="22" t="e">
        <f>'MEDIDAS ML'!#REF!</f>
        <v>#REF!</v>
      </c>
      <c r="W2231" s="17" t="e">
        <f>'MEDIDAS ML'!#REF!</f>
        <v>#REF!</v>
      </c>
      <c r="X2231" t="e">
        <f>'MEDIDAS ML'!#REF!</f>
        <v>#REF!</v>
      </c>
    </row>
    <row r="2232" spans="1:24" ht="15.75" customHeight="1" x14ac:dyDescent="0.25">
      <c r="A2232" s="6">
        <f>'MEDIDAS ML'!A1036</f>
        <v>123</v>
      </c>
      <c r="B2232" s="15">
        <f>'MEDIDAS ML'!B1036</f>
        <v>123</v>
      </c>
      <c r="C2232" s="6">
        <f>'MEDIDAS ML'!C1036</f>
        <v>123</v>
      </c>
      <c r="D2232" s="6" t="str">
        <f>'MEDIDAS ML'!D1036</f>
        <v>7x15x23 cm - 1346 grs</v>
      </c>
      <c r="E2232" s="16">
        <f>'MEDIDAS ML'!E1036</f>
        <v>7</v>
      </c>
      <c r="F2232" s="16">
        <f>'MEDIDAS ML'!F1036</f>
        <v>15</v>
      </c>
      <c r="G2232" s="16">
        <f>'MEDIDAS ML'!G1036</f>
        <v>23</v>
      </c>
      <c r="H2232" s="16">
        <f>'MEDIDAS ML'!H1036</f>
        <v>1.3460000000000001</v>
      </c>
      <c r="I2232" s="16">
        <f>'MEDIDAS ML'!I1036</f>
        <v>0.60375000000000001</v>
      </c>
      <c r="J2232" s="6" t="str">
        <f>'MEDIDAS ML'!J1036</f>
        <v>Se calcula por Peso</v>
      </c>
      <c r="K2232" s="16">
        <f>'MEDIDAS ML'!K1036</f>
        <v>1.3460000000000001</v>
      </c>
      <c r="L2232" s="7">
        <f>'MEDIDAS ML'!L1036</f>
        <v>5750</v>
      </c>
      <c r="M2232" s="6" t="str">
        <f>'MEDIDAS ML'!M1036</f>
        <v>Hasta $9.989</v>
      </c>
      <c r="N2232" s="7">
        <f>'MEDIDAS ML'!N1036</f>
        <v>700</v>
      </c>
      <c r="O2232" s="6" t="str">
        <f>'MEDIDAS ML'!O1036</f>
        <v>No aplica (&lt;$19.990)</v>
      </c>
      <c r="P2232" s="7">
        <f>'MEDIDAS ML'!P1036</f>
        <v>0</v>
      </c>
      <c r="Q2232" s="7">
        <f>'MEDIDAS ML'!Q1036</f>
        <v>700</v>
      </c>
      <c r="R2232" s="23" t="e">
        <f>'MEDIDAS ML'!#REF!</f>
        <v>#REF!</v>
      </c>
      <c r="S2232" s="24" t="e">
        <f>'MEDIDAS ML'!#REF!</f>
        <v>#REF!</v>
      </c>
      <c r="T2232" s="24" t="e">
        <f>'MEDIDAS ML'!#REF!</f>
        <v>#REF!</v>
      </c>
      <c r="U2232" s="24" t="e">
        <f>'MEDIDAS ML'!#REF!</f>
        <v>#REF!</v>
      </c>
      <c r="V2232" s="22" t="e">
        <f>'MEDIDAS ML'!#REF!</f>
        <v>#REF!</v>
      </c>
      <c r="W2232" s="17" t="e">
        <f>'MEDIDAS ML'!#REF!</f>
        <v>#REF!</v>
      </c>
      <c r="X2232" t="e">
        <f>'MEDIDAS ML'!#REF!</f>
        <v>#REF!</v>
      </c>
    </row>
    <row r="2233" spans="1:24" ht="15.75" customHeight="1" x14ac:dyDescent="0.25">
      <c r="A2233" s="6">
        <f>'MEDIDAS ML'!A3553</f>
        <v>123</v>
      </c>
      <c r="B2233" s="15">
        <f>'MEDIDAS ML'!B3553</f>
        <v>123</v>
      </c>
      <c r="C2233" s="6">
        <f>'MEDIDAS ML'!C3553</f>
        <v>123</v>
      </c>
      <c r="D2233" s="6" t="str">
        <f>'MEDIDAS ML'!D3553</f>
        <v>7x13x20 cm - 160 grs</v>
      </c>
      <c r="E2233" s="16">
        <f>'MEDIDAS ML'!E3553</f>
        <v>7</v>
      </c>
      <c r="F2233" s="16">
        <f>'MEDIDAS ML'!F3553</f>
        <v>13</v>
      </c>
      <c r="G2233" s="16">
        <f>'MEDIDAS ML'!G3553</f>
        <v>20</v>
      </c>
      <c r="H2233" s="16">
        <f>'MEDIDAS ML'!H3553</f>
        <v>0.16</v>
      </c>
      <c r="I2233" s="16">
        <f>'MEDIDAS ML'!I3553</f>
        <v>0.45500000000000002</v>
      </c>
      <c r="J2233" s="6" t="str">
        <f>'MEDIDAS ML'!J3553</f>
        <v>Se calcula por P volum</v>
      </c>
      <c r="K2233" s="16">
        <f>'MEDIDAS ML'!K3553</f>
        <v>0.45500000000000002</v>
      </c>
      <c r="L2233" s="7">
        <f>'MEDIDAS ML'!L3553</f>
        <v>5750</v>
      </c>
      <c r="M2233" s="6" t="str">
        <f>'MEDIDAS ML'!M3553</f>
        <v>Hasta $9.989</v>
      </c>
      <c r="N2233" s="7">
        <f>'MEDIDAS ML'!N3553</f>
        <v>700</v>
      </c>
      <c r="O2233" s="6" t="str">
        <f>'MEDIDAS ML'!O3553</f>
        <v>No aplica (&lt;$19.990)</v>
      </c>
      <c r="P2233" s="7">
        <f>'MEDIDAS ML'!P3553</f>
        <v>0</v>
      </c>
      <c r="Q2233" s="7">
        <f>'MEDIDAS ML'!Q3553</f>
        <v>700</v>
      </c>
      <c r="R2233" s="23" t="e">
        <f>'MEDIDAS ML'!#REF!</f>
        <v>#REF!</v>
      </c>
      <c r="S2233" s="24" t="e">
        <f>'MEDIDAS ML'!#REF!</f>
        <v>#REF!</v>
      </c>
      <c r="T2233" s="24" t="e">
        <f>'MEDIDAS ML'!#REF!</f>
        <v>#REF!</v>
      </c>
      <c r="U2233" s="24" t="e">
        <f>'MEDIDAS ML'!#REF!</f>
        <v>#REF!</v>
      </c>
      <c r="V2233" s="22" t="e">
        <f>'MEDIDAS ML'!#REF!</f>
        <v>#REF!</v>
      </c>
      <c r="W2233" s="17" t="e">
        <f>'MEDIDAS ML'!#REF!</f>
        <v>#REF!</v>
      </c>
      <c r="X2233" t="e">
        <f>'MEDIDAS ML'!#REF!</f>
        <v>#REF!</v>
      </c>
    </row>
    <row r="2234" spans="1:24" ht="15.75" customHeight="1" x14ac:dyDescent="0.25">
      <c r="A2234" s="6">
        <f>'MEDIDAS ML'!A3554</f>
        <v>123</v>
      </c>
      <c r="B2234" s="15">
        <f>'MEDIDAS ML'!B3554</f>
        <v>123</v>
      </c>
      <c r="C2234" s="6">
        <f>'MEDIDAS ML'!C3554</f>
        <v>123</v>
      </c>
      <c r="D2234" s="6" t="str">
        <f>'MEDIDAS ML'!D3554</f>
        <v>7x13x20 cm - 160 grs</v>
      </c>
      <c r="E2234" s="16">
        <f>'MEDIDAS ML'!E3554</f>
        <v>7</v>
      </c>
      <c r="F2234" s="16">
        <f>'MEDIDAS ML'!F3554</f>
        <v>13</v>
      </c>
      <c r="G2234" s="16">
        <f>'MEDIDAS ML'!G3554</f>
        <v>20</v>
      </c>
      <c r="H2234" s="16">
        <f>'MEDIDAS ML'!H3554</f>
        <v>0.16</v>
      </c>
      <c r="I2234" s="16">
        <f>'MEDIDAS ML'!I3554</f>
        <v>0.45500000000000002</v>
      </c>
      <c r="J2234" s="6" t="str">
        <f>'MEDIDAS ML'!J3554</f>
        <v>Se calcula por P volum</v>
      </c>
      <c r="K2234" s="16">
        <f>'MEDIDAS ML'!K3554</f>
        <v>0.45500000000000002</v>
      </c>
      <c r="L2234" s="7">
        <f>'MEDIDAS ML'!L3554</f>
        <v>5750</v>
      </c>
      <c r="M2234" s="6" t="str">
        <f>'MEDIDAS ML'!M3554</f>
        <v>Hasta $9.989</v>
      </c>
      <c r="N2234" s="7">
        <f>'MEDIDAS ML'!N3554</f>
        <v>700</v>
      </c>
      <c r="O2234" s="6" t="str">
        <f>'MEDIDAS ML'!O3554</f>
        <v>No aplica (&lt;$19.990)</v>
      </c>
      <c r="P2234" s="7">
        <f>'MEDIDAS ML'!P3554</f>
        <v>0</v>
      </c>
      <c r="Q2234" s="7">
        <f>'MEDIDAS ML'!Q3554</f>
        <v>700</v>
      </c>
      <c r="R2234" s="23" t="e">
        <f>'MEDIDAS ML'!#REF!</f>
        <v>#REF!</v>
      </c>
      <c r="S2234" s="24" t="e">
        <f>'MEDIDAS ML'!#REF!</f>
        <v>#REF!</v>
      </c>
      <c r="T2234" s="24" t="e">
        <f>'MEDIDAS ML'!#REF!</f>
        <v>#REF!</v>
      </c>
      <c r="U2234" s="24" t="e">
        <f>'MEDIDAS ML'!#REF!</f>
        <v>#REF!</v>
      </c>
      <c r="V2234" s="22" t="e">
        <f>'MEDIDAS ML'!#REF!</f>
        <v>#REF!</v>
      </c>
      <c r="W2234" s="17" t="e">
        <f>'MEDIDAS ML'!#REF!</f>
        <v>#REF!</v>
      </c>
      <c r="X2234" t="e">
        <f>'MEDIDAS ML'!#REF!</f>
        <v>#REF!</v>
      </c>
    </row>
    <row r="2235" spans="1:24" ht="15.75" customHeight="1" x14ac:dyDescent="0.25">
      <c r="A2235" s="6">
        <f>'MEDIDAS ML'!A697</f>
        <v>123</v>
      </c>
      <c r="B2235" s="15">
        <f>'MEDIDAS ML'!B697</f>
        <v>123</v>
      </c>
      <c r="C2235" s="6">
        <f>'MEDIDAS ML'!C697</f>
        <v>123</v>
      </c>
      <c r="D2235" s="6" t="str">
        <f>'MEDIDAS ML'!D697</f>
        <v>16x23x34 cm - 2257 grs</v>
      </c>
      <c r="E2235" s="16">
        <f>'MEDIDAS ML'!E697</f>
        <v>16</v>
      </c>
      <c r="F2235" s="16">
        <f>'MEDIDAS ML'!F697</f>
        <v>23</v>
      </c>
      <c r="G2235" s="16">
        <f>'MEDIDAS ML'!G697</f>
        <v>34</v>
      </c>
      <c r="H2235" s="16">
        <f>'MEDIDAS ML'!H697</f>
        <v>2.2570000000000001</v>
      </c>
      <c r="I2235" s="16">
        <f>'MEDIDAS ML'!I697</f>
        <v>3.1280000000000001</v>
      </c>
      <c r="J2235" s="6" t="str">
        <f>'MEDIDAS ML'!J697</f>
        <v>Se calcula por P volum</v>
      </c>
      <c r="K2235" s="16">
        <f>'MEDIDAS ML'!K697</f>
        <v>3.1280000000000001</v>
      </c>
      <c r="L2235" s="7">
        <f>'MEDIDAS ML'!L697</f>
        <v>5790</v>
      </c>
      <c r="M2235" s="6" t="str">
        <f>'MEDIDAS ML'!M697</f>
        <v>Hasta $9.989</v>
      </c>
      <c r="N2235" s="7">
        <f>'MEDIDAS ML'!N697</f>
        <v>700</v>
      </c>
      <c r="O2235" s="6" t="str">
        <f>'MEDIDAS ML'!O697</f>
        <v>No aplica (&lt;$19.990)</v>
      </c>
      <c r="P2235" s="7">
        <f>'MEDIDAS ML'!P697</f>
        <v>0</v>
      </c>
      <c r="Q2235" s="7">
        <f>'MEDIDAS ML'!Q697</f>
        <v>700</v>
      </c>
      <c r="R2235" s="23" t="e">
        <f>'MEDIDAS ML'!#REF!</f>
        <v>#REF!</v>
      </c>
      <c r="S2235" s="24" t="e">
        <f>'MEDIDAS ML'!#REF!</f>
        <v>#REF!</v>
      </c>
      <c r="T2235" s="24" t="e">
        <f>'MEDIDAS ML'!#REF!</f>
        <v>#REF!</v>
      </c>
      <c r="U2235" s="24" t="e">
        <f>'MEDIDAS ML'!#REF!</f>
        <v>#REF!</v>
      </c>
      <c r="V2235" s="22" t="e">
        <f>'MEDIDAS ML'!#REF!</f>
        <v>#REF!</v>
      </c>
      <c r="W2235" s="17" t="e">
        <f>'MEDIDAS ML'!#REF!</f>
        <v>#REF!</v>
      </c>
      <c r="X2235" t="e">
        <f>'MEDIDAS ML'!#REF!</f>
        <v>#REF!</v>
      </c>
    </row>
    <row r="2236" spans="1:24" ht="15.75" customHeight="1" x14ac:dyDescent="0.25">
      <c r="A2236" s="6">
        <f>'MEDIDAS ML'!A945</f>
        <v>123</v>
      </c>
      <c r="B2236" s="15">
        <f>'MEDIDAS ML'!B945</f>
        <v>123</v>
      </c>
      <c r="C2236" s="6">
        <f>'MEDIDAS ML'!C945</f>
        <v>123</v>
      </c>
      <c r="D2236" s="6" t="str">
        <f>'MEDIDAS ML'!D945</f>
        <v>12x21x35 cm - 1538 grs</v>
      </c>
      <c r="E2236" s="16">
        <f>'MEDIDAS ML'!E945</f>
        <v>12</v>
      </c>
      <c r="F2236" s="16">
        <f>'MEDIDAS ML'!F945</f>
        <v>21</v>
      </c>
      <c r="G2236" s="16">
        <f>'MEDIDAS ML'!G945</f>
        <v>35</v>
      </c>
      <c r="H2236" s="16">
        <f>'MEDIDAS ML'!H945</f>
        <v>1.538</v>
      </c>
      <c r="I2236" s="16">
        <f>'MEDIDAS ML'!I945</f>
        <v>2.2050000000000001</v>
      </c>
      <c r="J2236" s="6" t="str">
        <f>'MEDIDAS ML'!J945</f>
        <v>Se calcula por P volum</v>
      </c>
      <c r="K2236" s="16">
        <f>'MEDIDAS ML'!K945</f>
        <v>2.2050000000000001</v>
      </c>
      <c r="L2236" s="7">
        <f>'MEDIDAS ML'!L945</f>
        <v>5790</v>
      </c>
      <c r="M2236" s="6" t="str">
        <f>'MEDIDAS ML'!M945</f>
        <v>Hasta $9.989</v>
      </c>
      <c r="N2236" s="7">
        <f>'MEDIDAS ML'!N945</f>
        <v>700</v>
      </c>
      <c r="O2236" s="6" t="str">
        <f>'MEDIDAS ML'!O945</f>
        <v>No aplica (&lt;$19.990)</v>
      </c>
      <c r="P2236" s="7">
        <f>'MEDIDAS ML'!P945</f>
        <v>0</v>
      </c>
      <c r="Q2236" s="7">
        <f>'MEDIDAS ML'!Q945</f>
        <v>700</v>
      </c>
      <c r="R2236" s="23" t="e">
        <f>'MEDIDAS ML'!#REF!</f>
        <v>#REF!</v>
      </c>
      <c r="S2236" s="24" t="e">
        <f>'MEDIDAS ML'!#REF!</f>
        <v>#REF!</v>
      </c>
      <c r="T2236" s="24" t="e">
        <f>'MEDIDAS ML'!#REF!</f>
        <v>#REF!</v>
      </c>
      <c r="U2236" s="24" t="e">
        <f>'MEDIDAS ML'!#REF!</f>
        <v>#REF!</v>
      </c>
      <c r="V2236" s="22" t="e">
        <f>'MEDIDAS ML'!#REF!</f>
        <v>#REF!</v>
      </c>
      <c r="W2236" s="17" t="e">
        <f>'MEDIDAS ML'!#REF!</f>
        <v>#REF!</v>
      </c>
      <c r="X2236" t="e">
        <f>'MEDIDAS ML'!#REF!</f>
        <v>#REF!</v>
      </c>
    </row>
    <row r="2237" spans="1:24" ht="15.75" customHeight="1" x14ac:dyDescent="0.25">
      <c r="A2237" s="6">
        <f>'MEDIDAS ML'!A2027</f>
        <v>123</v>
      </c>
      <c r="B2237" s="15">
        <f>'MEDIDAS ML'!B2027</f>
        <v>123</v>
      </c>
      <c r="C2237" s="6">
        <f>'MEDIDAS ML'!C2027</f>
        <v>123</v>
      </c>
      <c r="D2237" s="6" t="str">
        <f>'MEDIDAS ML'!D2027</f>
        <v>5x9x26 cm - 520 grs</v>
      </c>
      <c r="E2237" s="16">
        <f>'MEDIDAS ML'!E2027</f>
        <v>5</v>
      </c>
      <c r="F2237" s="16">
        <f>'MEDIDAS ML'!F2027</f>
        <v>9</v>
      </c>
      <c r="G2237" s="16">
        <f>'MEDIDAS ML'!G2027</f>
        <v>26</v>
      </c>
      <c r="H2237" s="16">
        <f>'MEDIDAS ML'!H2027</f>
        <v>0.52</v>
      </c>
      <c r="I2237" s="16">
        <f>'MEDIDAS ML'!I2027</f>
        <v>0.29249999999999998</v>
      </c>
      <c r="J2237" s="6" t="str">
        <f>'MEDIDAS ML'!J2027</f>
        <v>Se calcula por Peso</v>
      </c>
      <c r="K2237" s="16">
        <f>'MEDIDAS ML'!K2027</f>
        <v>0.52</v>
      </c>
      <c r="L2237" s="7">
        <f>'MEDIDAS ML'!L2027</f>
        <v>5790</v>
      </c>
      <c r="M2237" s="6" t="str">
        <f>'MEDIDAS ML'!M2027</f>
        <v>Hasta $9.989</v>
      </c>
      <c r="N2237" s="7">
        <f>'MEDIDAS ML'!N2027</f>
        <v>700</v>
      </c>
      <c r="O2237" s="6" t="str">
        <f>'MEDIDAS ML'!O2027</f>
        <v>No aplica (&lt;$19.990)</v>
      </c>
      <c r="P2237" s="7">
        <f>'MEDIDAS ML'!P2027</f>
        <v>0</v>
      </c>
      <c r="Q2237" s="7">
        <f>'MEDIDAS ML'!Q2027</f>
        <v>700</v>
      </c>
      <c r="R2237" s="23" t="e">
        <f>'MEDIDAS ML'!#REF!</f>
        <v>#REF!</v>
      </c>
      <c r="S2237" s="24" t="e">
        <f>'MEDIDAS ML'!#REF!</f>
        <v>#REF!</v>
      </c>
      <c r="T2237" s="24" t="e">
        <f>'MEDIDAS ML'!#REF!</f>
        <v>#REF!</v>
      </c>
      <c r="U2237" s="24" t="e">
        <f>'MEDIDAS ML'!#REF!</f>
        <v>#REF!</v>
      </c>
      <c r="V2237" s="22" t="e">
        <f>'MEDIDAS ML'!#REF!</f>
        <v>#REF!</v>
      </c>
      <c r="W2237" s="17" t="e">
        <f>'MEDIDAS ML'!#REF!</f>
        <v>#REF!</v>
      </c>
      <c r="X2237" t="e">
        <f>'MEDIDAS ML'!#REF!</f>
        <v>#REF!</v>
      </c>
    </row>
    <row r="2238" spans="1:24" ht="15.75" customHeight="1" x14ac:dyDescent="0.25">
      <c r="A2238" s="6">
        <f>'MEDIDAS ML'!A2477</f>
        <v>123</v>
      </c>
      <c r="B2238" s="15">
        <f>'MEDIDAS ML'!B2477</f>
        <v>123</v>
      </c>
      <c r="C2238" s="6">
        <f>'MEDIDAS ML'!C2477</f>
        <v>123</v>
      </c>
      <c r="D2238" s="6" t="str">
        <f>'MEDIDAS ML'!D2477</f>
        <v>4x19x24 cm - 360 grs</v>
      </c>
      <c r="E2238" s="16">
        <f>'MEDIDAS ML'!E2477</f>
        <v>4</v>
      </c>
      <c r="F2238" s="16">
        <f>'MEDIDAS ML'!F2477</f>
        <v>19</v>
      </c>
      <c r="G2238" s="16">
        <f>'MEDIDAS ML'!G2477</f>
        <v>24</v>
      </c>
      <c r="H2238" s="16">
        <f>'MEDIDAS ML'!H2477</f>
        <v>0.36</v>
      </c>
      <c r="I2238" s="16">
        <f>'MEDIDAS ML'!I2477</f>
        <v>0.45600000000000002</v>
      </c>
      <c r="J2238" s="6" t="str">
        <f>'MEDIDAS ML'!J2477</f>
        <v>Se calcula por P volum</v>
      </c>
      <c r="K2238" s="16">
        <f>'MEDIDAS ML'!K2477</f>
        <v>0.45600000000000002</v>
      </c>
      <c r="L2238" s="7">
        <f>'MEDIDAS ML'!L2477</f>
        <v>5790</v>
      </c>
      <c r="M2238" s="6" t="str">
        <f>'MEDIDAS ML'!M2477</f>
        <v>Hasta $9.989</v>
      </c>
      <c r="N2238" s="7">
        <f>'MEDIDAS ML'!N2477</f>
        <v>700</v>
      </c>
      <c r="O2238" s="6" t="str">
        <f>'MEDIDAS ML'!O2477</f>
        <v>No aplica (&lt;$19.990)</v>
      </c>
      <c r="P2238" s="7">
        <f>'MEDIDAS ML'!P2477</f>
        <v>0</v>
      </c>
      <c r="Q2238" s="7">
        <f>'MEDIDAS ML'!Q2477</f>
        <v>700</v>
      </c>
      <c r="R2238" s="23" t="e">
        <f>'MEDIDAS ML'!#REF!</f>
        <v>#REF!</v>
      </c>
      <c r="S2238" s="24" t="e">
        <f>'MEDIDAS ML'!#REF!</f>
        <v>#REF!</v>
      </c>
      <c r="T2238" s="24" t="e">
        <f>'MEDIDAS ML'!#REF!</f>
        <v>#REF!</v>
      </c>
      <c r="U2238" s="24" t="e">
        <f>'MEDIDAS ML'!#REF!</f>
        <v>#REF!</v>
      </c>
      <c r="V2238" s="22" t="e">
        <f>'MEDIDAS ML'!#REF!</f>
        <v>#REF!</v>
      </c>
      <c r="W2238" s="17" t="e">
        <f>'MEDIDAS ML'!#REF!</f>
        <v>#REF!</v>
      </c>
      <c r="X2238" t="e">
        <f>'MEDIDAS ML'!#REF!</f>
        <v>#REF!</v>
      </c>
    </row>
    <row r="2239" spans="1:24" ht="15.75" customHeight="1" x14ac:dyDescent="0.25">
      <c r="A2239" s="6">
        <f>'MEDIDAS ML'!A2478</f>
        <v>123</v>
      </c>
      <c r="B2239" s="15">
        <f>'MEDIDAS ML'!B2478</f>
        <v>123</v>
      </c>
      <c r="C2239" s="6">
        <f>'MEDIDAS ML'!C2478</f>
        <v>123</v>
      </c>
      <c r="D2239" s="6" t="str">
        <f>'MEDIDAS ML'!D2478</f>
        <v>4x19x24 cm - 360 grs</v>
      </c>
      <c r="E2239" s="16">
        <f>'MEDIDAS ML'!E2478</f>
        <v>4</v>
      </c>
      <c r="F2239" s="16">
        <f>'MEDIDAS ML'!F2478</f>
        <v>19</v>
      </c>
      <c r="G2239" s="16">
        <f>'MEDIDAS ML'!G2478</f>
        <v>24</v>
      </c>
      <c r="H2239" s="16">
        <f>'MEDIDAS ML'!H2478</f>
        <v>0.36</v>
      </c>
      <c r="I2239" s="16">
        <f>'MEDIDAS ML'!I2478</f>
        <v>0.45600000000000002</v>
      </c>
      <c r="J2239" s="6" t="str">
        <f>'MEDIDAS ML'!J2478</f>
        <v>Se calcula por P volum</v>
      </c>
      <c r="K2239" s="16">
        <f>'MEDIDAS ML'!K2478</f>
        <v>0.45600000000000002</v>
      </c>
      <c r="L2239" s="7">
        <f>'MEDIDAS ML'!L2478</f>
        <v>5790</v>
      </c>
      <c r="M2239" s="6" t="str">
        <f>'MEDIDAS ML'!M2478</f>
        <v>Hasta $9.989</v>
      </c>
      <c r="N2239" s="7">
        <f>'MEDIDAS ML'!N2478</f>
        <v>700</v>
      </c>
      <c r="O2239" s="6" t="str">
        <f>'MEDIDAS ML'!O2478</f>
        <v>No aplica (&lt;$19.990)</v>
      </c>
      <c r="P2239" s="7">
        <f>'MEDIDAS ML'!P2478</f>
        <v>0</v>
      </c>
      <c r="Q2239" s="7">
        <f>'MEDIDAS ML'!Q2478</f>
        <v>700</v>
      </c>
      <c r="R2239" s="23" t="e">
        <f>'MEDIDAS ML'!#REF!</f>
        <v>#REF!</v>
      </c>
      <c r="S2239" s="24" t="e">
        <f>'MEDIDAS ML'!#REF!</f>
        <v>#REF!</v>
      </c>
      <c r="T2239" s="24" t="e">
        <f>'MEDIDAS ML'!#REF!</f>
        <v>#REF!</v>
      </c>
      <c r="U2239" s="24" t="e">
        <f>'MEDIDAS ML'!#REF!</f>
        <v>#REF!</v>
      </c>
      <c r="V2239" s="22" t="e">
        <f>'MEDIDAS ML'!#REF!</f>
        <v>#REF!</v>
      </c>
      <c r="W2239" s="17" t="e">
        <f>'MEDIDAS ML'!#REF!</f>
        <v>#REF!</v>
      </c>
      <c r="X2239" t="e">
        <f>'MEDIDAS ML'!#REF!</f>
        <v>#REF!</v>
      </c>
    </row>
    <row r="2240" spans="1:24" ht="15.75" customHeight="1" x14ac:dyDescent="0.25">
      <c r="A2240" s="6">
        <f>'MEDIDAS ML'!A2479</f>
        <v>123</v>
      </c>
      <c r="B2240" s="15">
        <f>'MEDIDAS ML'!B2479</f>
        <v>123</v>
      </c>
      <c r="C2240" s="6">
        <f>'MEDIDAS ML'!C2479</f>
        <v>123</v>
      </c>
      <c r="D2240" s="6" t="str">
        <f>'MEDIDAS ML'!D2479</f>
        <v>6x6x24 cm - 360 grs</v>
      </c>
      <c r="E2240" s="16">
        <f>'MEDIDAS ML'!E2479</f>
        <v>6</v>
      </c>
      <c r="F2240" s="16">
        <f>'MEDIDAS ML'!F2479</f>
        <v>6</v>
      </c>
      <c r="G2240" s="16">
        <f>'MEDIDAS ML'!G2479</f>
        <v>24</v>
      </c>
      <c r="H2240" s="16">
        <f>'MEDIDAS ML'!H2479</f>
        <v>0.36</v>
      </c>
      <c r="I2240" s="16">
        <f>'MEDIDAS ML'!I2479</f>
        <v>0.216</v>
      </c>
      <c r="J2240" s="6" t="str">
        <f>'MEDIDAS ML'!J2479</f>
        <v>Se calcula por Peso</v>
      </c>
      <c r="K2240" s="16">
        <f>'MEDIDAS ML'!K2479</f>
        <v>0.36</v>
      </c>
      <c r="L2240" s="7">
        <f>'MEDIDAS ML'!L2479</f>
        <v>5790</v>
      </c>
      <c r="M2240" s="6" t="str">
        <f>'MEDIDAS ML'!M2479</f>
        <v>Hasta $9.989</v>
      </c>
      <c r="N2240" s="7">
        <f>'MEDIDAS ML'!N2479</f>
        <v>700</v>
      </c>
      <c r="O2240" s="6" t="str">
        <f>'MEDIDAS ML'!O2479</f>
        <v>No aplica (&lt;$19.990)</v>
      </c>
      <c r="P2240" s="7">
        <f>'MEDIDAS ML'!P2479</f>
        <v>0</v>
      </c>
      <c r="Q2240" s="7">
        <f>'MEDIDAS ML'!Q2479</f>
        <v>700</v>
      </c>
      <c r="R2240" s="23" t="e">
        <f>'MEDIDAS ML'!#REF!</f>
        <v>#REF!</v>
      </c>
      <c r="S2240" s="24" t="e">
        <f>'MEDIDAS ML'!#REF!</f>
        <v>#REF!</v>
      </c>
      <c r="T2240" s="24" t="e">
        <f>'MEDIDAS ML'!#REF!</f>
        <v>#REF!</v>
      </c>
      <c r="U2240" s="24" t="e">
        <f>'MEDIDAS ML'!#REF!</f>
        <v>#REF!</v>
      </c>
      <c r="V2240" s="22" t="e">
        <f>'MEDIDAS ML'!#REF!</f>
        <v>#REF!</v>
      </c>
      <c r="W2240" s="17" t="e">
        <f>'MEDIDAS ML'!#REF!</f>
        <v>#REF!</v>
      </c>
      <c r="X2240" t="e">
        <f>'MEDIDAS ML'!#REF!</f>
        <v>#REF!</v>
      </c>
    </row>
    <row r="2241" spans="1:24" ht="15.75" customHeight="1" x14ac:dyDescent="0.25">
      <c r="A2241" s="6">
        <f>'MEDIDAS ML'!A2534</f>
        <v>123</v>
      </c>
      <c r="B2241" s="15">
        <f>'MEDIDAS ML'!B2534</f>
        <v>123</v>
      </c>
      <c r="C2241" s="6">
        <f>'MEDIDAS ML'!C2534</f>
        <v>123</v>
      </c>
      <c r="D2241" s="6" t="str">
        <f>'MEDIDAS ML'!D2534</f>
        <v>9x13x15 cm - 350 grs</v>
      </c>
      <c r="E2241" s="16">
        <f>'MEDIDAS ML'!E2534</f>
        <v>9</v>
      </c>
      <c r="F2241" s="16">
        <f>'MEDIDAS ML'!F2534</f>
        <v>13</v>
      </c>
      <c r="G2241" s="16">
        <f>'MEDIDAS ML'!G2534</f>
        <v>15</v>
      </c>
      <c r="H2241" s="16">
        <f>'MEDIDAS ML'!H2534</f>
        <v>0.35</v>
      </c>
      <c r="I2241" s="16">
        <f>'MEDIDAS ML'!I2534</f>
        <v>0.43874999999999997</v>
      </c>
      <c r="J2241" s="6" t="str">
        <f>'MEDIDAS ML'!J2534</f>
        <v>Se calcula por P volum</v>
      </c>
      <c r="K2241" s="16">
        <f>'MEDIDAS ML'!K2534</f>
        <v>0.43874999999999997</v>
      </c>
      <c r="L2241" s="7">
        <f>'MEDIDAS ML'!L2534</f>
        <v>5790</v>
      </c>
      <c r="M2241" s="6" t="str">
        <f>'MEDIDAS ML'!M2534</f>
        <v>Hasta $9.989</v>
      </c>
      <c r="N2241" s="7">
        <f>'MEDIDAS ML'!N2534</f>
        <v>700</v>
      </c>
      <c r="O2241" s="6" t="str">
        <f>'MEDIDAS ML'!O2534</f>
        <v>No aplica (&lt;$19.990)</v>
      </c>
      <c r="P2241" s="7">
        <f>'MEDIDAS ML'!P2534</f>
        <v>0</v>
      </c>
      <c r="Q2241" s="7">
        <f>'MEDIDAS ML'!Q2534</f>
        <v>700</v>
      </c>
      <c r="R2241" s="23" t="e">
        <f>'MEDIDAS ML'!#REF!</f>
        <v>#REF!</v>
      </c>
      <c r="S2241" s="24" t="e">
        <f>'MEDIDAS ML'!#REF!</f>
        <v>#REF!</v>
      </c>
      <c r="T2241" s="24" t="e">
        <f>'MEDIDAS ML'!#REF!</f>
        <v>#REF!</v>
      </c>
      <c r="U2241" s="24" t="e">
        <f>'MEDIDAS ML'!#REF!</f>
        <v>#REF!</v>
      </c>
      <c r="V2241" s="22" t="e">
        <f>'MEDIDAS ML'!#REF!</f>
        <v>#REF!</v>
      </c>
      <c r="W2241" s="17" t="e">
        <f>'MEDIDAS ML'!#REF!</f>
        <v>#REF!</v>
      </c>
      <c r="X2241" t="e">
        <f>'MEDIDAS ML'!#REF!</f>
        <v>#REF!</v>
      </c>
    </row>
    <row r="2242" spans="1:24" ht="15.75" customHeight="1" x14ac:dyDescent="0.25">
      <c r="A2242" s="6">
        <f>'MEDIDAS ML'!A2661</f>
        <v>123</v>
      </c>
      <c r="B2242" s="15">
        <f>'MEDIDAS ML'!B2661</f>
        <v>123</v>
      </c>
      <c r="C2242" s="6">
        <f>'MEDIDAS ML'!C2661</f>
        <v>123</v>
      </c>
      <c r="D2242" s="6" t="str">
        <f>'MEDIDAS ML'!D2661</f>
        <v>10x12x23 cm - 310 grs</v>
      </c>
      <c r="E2242" s="16">
        <f>'MEDIDAS ML'!E2661</f>
        <v>10</v>
      </c>
      <c r="F2242" s="16">
        <f>'MEDIDAS ML'!F2661</f>
        <v>12</v>
      </c>
      <c r="G2242" s="16">
        <f>'MEDIDAS ML'!G2661</f>
        <v>23</v>
      </c>
      <c r="H2242" s="16">
        <f>'MEDIDAS ML'!H2661</f>
        <v>0.31</v>
      </c>
      <c r="I2242" s="16">
        <f>'MEDIDAS ML'!I2661</f>
        <v>0.69</v>
      </c>
      <c r="J2242" s="6" t="str">
        <f>'MEDIDAS ML'!J2661</f>
        <v>Se calcula por P volum</v>
      </c>
      <c r="K2242" s="16">
        <f>'MEDIDAS ML'!K2661</f>
        <v>0.69</v>
      </c>
      <c r="L2242" s="7">
        <f>'MEDIDAS ML'!L2661</f>
        <v>5790</v>
      </c>
      <c r="M2242" s="6" t="str">
        <f>'MEDIDAS ML'!M2661</f>
        <v>Hasta $9.989</v>
      </c>
      <c r="N2242" s="7">
        <f>'MEDIDAS ML'!N2661</f>
        <v>700</v>
      </c>
      <c r="O2242" s="6" t="str">
        <f>'MEDIDAS ML'!O2661</f>
        <v>No aplica (&lt;$19.990)</v>
      </c>
      <c r="P2242" s="7">
        <f>'MEDIDAS ML'!P2661</f>
        <v>0</v>
      </c>
      <c r="Q2242" s="7">
        <f>'MEDIDAS ML'!Q2661</f>
        <v>700</v>
      </c>
      <c r="R2242" s="23" t="e">
        <f>'MEDIDAS ML'!#REF!</f>
        <v>#REF!</v>
      </c>
      <c r="S2242" s="24" t="e">
        <f>'MEDIDAS ML'!#REF!</f>
        <v>#REF!</v>
      </c>
      <c r="T2242" s="24" t="e">
        <f>'MEDIDAS ML'!#REF!</f>
        <v>#REF!</v>
      </c>
      <c r="U2242" s="24" t="e">
        <f>'MEDIDAS ML'!#REF!</f>
        <v>#REF!</v>
      </c>
      <c r="V2242" s="22" t="e">
        <f>'MEDIDAS ML'!#REF!</f>
        <v>#REF!</v>
      </c>
      <c r="W2242" s="17" t="e">
        <f>'MEDIDAS ML'!#REF!</f>
        <v>#REF!</v>
      </c>
      <c r="X2242" t="e">
        <f>'MEDIDAS ML'!#REF!</f>
        <v>#REF!</v>
      </c>
    </row>
    <row r="2243" spans="1:24" ht="15.75" customHeight="1" x14ac:dyDescent="0.25">
      <c r="A2243" s="6">
        <f>'MEDIDAS ML'!A1181</f>
        <v>123</v>
      </c>
      <c r="B2243" s="15">
        <f>'MEDIDAS ML'!B1181</f>
        <v>123</v>
      </c>
      <c r="C2243" s="6">
        <f>'MEDIDAS ML'!C1181</f>
        <v>123</v>
      </c>
      <c r="D2243" s="6" t="str">
        <f>'MEDIDAS ML'!D1181</f>
        <v>11x21x21 cm - 1120 grs</v>
      </c>
      <c r="E2243" s="16">
        <f>'MEDIDAS ML'!E1181</f>
        <v>11</v>
      </c>
      <c r="F2243" s="16">
        <f>'MEDIDAS ML'!F1181</f>
        <v>21</v>
      </c>
      <c r="G2243" s="16">
        <f>'MEDIDAS ML'!G1181</f>
        <v>21</v>
      </c>
      <c r="H2243" s="16">
        <f>'MEDIDAS ML'!H1181</f>
        <v>1.1200000000000001</v>
      </c>
      <c r="I2243" s="16">
        <f>'MEDIDAS ML'!I1181</f>
        <v>1.21275</v>
      </c>
      <c r="J2243" s="6" t="str">
        <f>'MEDIDAS ML'!J1181</f>
        <v>Se calcula por P volum</v>
      </c>
      <c r="K2243" s="16">
        <f>'MEDIDAS ML'!K1181</f>
        <v>1.21275</v>
      </c>
      <c r="L2243" s="7">
        <f>'MEDIDAS ML'!L1181</f>
        <v>5791</v>
      </c>
      <c r="M2243" s="6" t="str">
        <f>'MEDIDAS ML'!M1181</f>
        <v>Hasta $9.989</v>
      </c>
      <c r="N2243" s="7">
        <f>'MEDIDAS ML'!N1181</f>
        <v>700</v>
      </c>
      <c r="O2243" s="6" t="str">
        <f>'MEDIDAS ML'!O1181</f>
        <v>No aplica (&lt;$19.990)</v>
      </c>
      <c r="P2243" s="7">
        <f>'MEDIDAS ML'!P1181</f>
        <v>0</v>
      </c>
      <c r="Q2243" s="7">
        <f>'MEDIDAS ML'!Q1181</f>
        <v>700</v>
      </c>
      <c r="R2243" s="23" t="e">
        <f>'MEDIDAS ML'!#REF!</f>
        <v>#REF!</v>
      </c>
      <c r="S2243" s="24" t="e">
        <f>'MEDIDAS ML'!#REF!</f>
        <v>#REF!</v>
      </c>
      <c r="T2243" s="24" t="e">
        <f>'MEDIDAS ML'!#REF!</f>
        <v>#REF!</v>
      </c>
      <c r="U2243" s="24" t="e">
        <f>'MEDIDAS ML'!#REF!</f>
        <v>#REF!</v>
      </c>
      <c r="V2243" s="22" t="e">
        <f>'MEDIDAS ML'!#REF!</f>
        <v>#REF!</v>
      </c>
      <c r="W2243" s="17" t="e">
        <f>'MEDIDAS ML'!#REF!</f>
        <v>#REF!</v>
      </c>
      <c r="X2243" t="e">
        <f>'MEDIDAS ML'!#REF!</f>
        <v>#REF!</v>
      </c>
    </row>
    <row r="2244" spans="1:24" ht="15.75" customHeight="1" x14ac:dyDescent="0.25">
      <c r="A2244" s="6">
        <f>'MEDIDAS ML'!A1182</f>
        <v>123</v>
      </c>
      <c r="B2244" s="15">
        <f>'MEDIDAS ML'!B1182</f>
        <v>123</v>
      </c>
      <c r="C2244" s="6">
        <f>'MEDIDAS ML'!C1182</f>
        <v>123</v>
      </c>
      <c r="D2244" s="6" t="str">
        <f>'MEDIDAS ML'!D1182</f>
        <v>11x21x21 cm - 1120 grs</v>
      </c>
      <c r="E2244" s="16">
        <f>'MEDIDAS ML'!E1182</f>
        <v>11</v>
      </c>
      <c r="F2244" s="16">
        <f>'MEDIDAS ML'!F1182</f>
        <v>21</v>
      </c>
      <c r="G2244" s="16">
        <f>'MEDIDAS ML'!G1182</f>
        <v>21</v>
      </c>
      <c r="H2244" s="16">
        <f>'MEDIDAS ML'!H1182</f>
        <v>1.1200000000000001</v>
      </c>
      <c r="I2244" s="16">
        <f>'MEDIDAS ML'!I1182</f>
        <v>1.21275</v>
      </c>
      <c r="J2244" s="6" t="str">
        <f>'MEDIDAS ML'!J1182</f>
        <v>Se calcula por P volum</v>
      </c>
      <c r="K2244" s="16">
        <f>'MEDIDAS ML'!K1182</f>
        <v>1.21275</v>
      </c>
      <c r="L2244" s="7">
        <f>'MEDIDAS ML'!L1182</f>
        <v>5791</v>
      </c>
      <c r="M2244" s="6" t="str">
        <f>'MEDIDAS ML'!M1182</f>
        <v>Hasta $9.989</v>
      </c>
      <c r="N2244" s="7">
        <f>'MEDIDAS ML'!N1182</f>
        <v>700</v>
      </c>
      <c r="O2244" s="6" t="str">
        <f>'MEDIDAS ML'!O1182</f>
        <v>No aplica (&lt;$19.990)</v>
      </c>
      <c r="P2244" s="7">
        <f>'MEDIDAS ML'!P1182</f>
        <v>0</v>
      </c>
      <c r="Q2244" s="7">
        <f>'MEDIDAS ML'!Q1182</f>
        <v>700</v>
      </c>
      <c r="R2244" s="23" t="e">
        <f>'MEDIDAS ML'!#REF!</f>
        <v>#REF!</v>
      </c>
      <c r="S2244" s="24" t="e">
        <f>'MEDIDAS ML'!#REF!</f>
        <v>#REF!</v>
      </c>
      <c r="T2244" s="24" t="e">
        <f>'MEDIDAS ML'!#REF!</f>
        <v>#REF!</v>
      </c>
      <c r="U2244" s="24" t="e">
        <f>'MEDIDAS ML'!#REF!</f>
        <v>#REF!</v>
      </c>
      <c r="V2244" s="22" t="e">
        <f>'MEDIDAS ML'!#REF!</f>
        <v>#REF!</v>
      </c>
      <c r="W2244" s="17" t="e">
        <f>'MEDIDAS ML'!#REF!</f>
        <v>#REF!</v>
      </c>
      <c r="X2244" t="e">
        <f>'MEDIDAS ML'!#REF!</f>
        <v>#REF!</v>
      </c>
    </row>
    <row r="2245" spans="1:24" ht="15.75" customHeight="1" x14ac:dyDescent="0.25">
      <c r="A2245" s="6">
        <f>'MEDIDAS ML'!A2018</f>
        <v>123</v>
      </c>
      <c r="B2245" s="15">
        <f>'MEDIDAS ML'!B2018</f>
        <v>123</v>
      </c>
      <c r="C2245" s="6">
        <f>'MEDIDAS ML'!C2018</f>
        <v>123</v>
      </c>
      <c r="D2245" s="6" t="str">
        <f>'MEDIDAS ML'!D2018</f>
        <v>8x21x31 cm - 525 grs</v>
      </c>
      <c r="E2245" s="16">
        <f>'MEDIDAS ML'!E2018</f>
        <v>8</v>
      </c>
      <c r="F2245" s="16">
        <f>'MEDIDAS ML'!F2018</f>
        <v>21</v>
      </c>
      <c r="G2245" s="16">
        <f>'MEDIDAS ML'!G2018</f>
        <v>31</v>
      </c>
      <c r="H2245" s="16">
        <f>'MEDIDAS ML'!H2018</f>
        <v>0.52500000000000002</v>
      </c>
      <c r="I2245" s="16">
        <f>'MEDIDAS ML'!I2018</f>
        <v>1.302</v>
      </c>
      <c r="J2245" s="6" t="str">
        <f>'MEDIDAS ML'!J2018</f>
        <v>Se calcula por P volum</v>
      </c>
      <c r="K2245" s="16">
        <f>'MEDIDAS ML'!K2018</f>
        <v>1.302</v>
      </c>
      <c r="L2245" s="7">
        <f>'MEDIDAS ML'!L2018</f>
        <v>5791</v>
      </c>
      <c r="M2245" s="6" t="str">
        <f>'MEDIDAS ML'!M2018</f>
        <v>Hasta $9.989</v>
      </c>
      <c r="N2245" s="7">
        <f>'MEDIDAS ML'!N2018</f>
        <v>700</v>
      </c>
      <c r="O2245" s="6" t="str">
        <f>'MEDIDAS ML'!O2018</f>
        <v>No aplica (&lt;$19.990)</v>
      </c>
      <c r="P2245" s="7">
        <f>'MEDIDAS ML'!P2018</f>
        <v>0</v>
      </c>
      <c r="Q2245" s="7">
        <f>'MEDIDAS ML'!Q2018</f>
        <v>700</v>
      </c>
      <c r="R2245" s="23" t="e">
        <f>'MEDIDAS ML'!#REF!</f>
        <v>#REF!</v>
      </c>
      <c r="S2245" s="24" t="e">
        <f>'MEDIDAS ML'!#REF!</f>
        <v>#REF!</v>
      </c>
      <c r="T2245" s="24" t="e">
        <f>'MEDIDAS ML'!#REF!</f>
        <v>#REF!</v>
      </c>
      <c r="U2245" s="24" t="e">
        <f>'MEDIDAS ML'!#REF!</f>
        <v>#REF!</v>
      </c>
      <c r="V2245" s="22" t="e">
        <f>'MEDIDAS ML'!#REF!</f>
        <v>#REF!</v>
      </c>
      <c r="W2245" s="17" t="e">
        <f>'MEDIDAS ML'!#REF!</f>
        <v>#REF!</v>
      </c>
      <c r="X2245" t="e">
        <f>'MEDIDAS ML'!#REF!</f>
        <v>#REF!</v>
      </c>
    </row>
    <row r="2246" spans="1:24" ht="15.75" customHeight="1" x14ac:dyDescent="0.25">
      <c r="A2246" s="6">
        <f>'MEDIDAS ML'!A2019</f>
        <v>123</v>
      </c>
      <c r="B2246" s="15">
        <f>'MEDIDAS ML'!B2019</f>
        <v>123</v>
      </c>
      <c r="C2246" s="6">
        <f>'MEDIDAS ML'!C2019</f>
        <v>123</v>
      </c>
      <c r="D2246" s="6" t="str">
        <f>'MEDIDAS ML'!D2019</f>
        <v>8x21x31 cm - 525 grs</v>
      </c>
      <c r="E2246" s="16">
        <f>'MEDIDAS ML'!E2019</f>
        <v>8</v>
      </c>
      <c r="F2246" s="16">
        <f>'MEDIDAS ML'!F2019</f>
        <v>21</v>
      </c>
      <c r="G2246" s="16">
        <f>'MEDIDAS ML'!G2019</f>
        <v>31</v>
      </c>
      <c r="H2246" s="16">
        <f>'MEDIDAS ML'!H2019</f>
        <v>0.52500000000000002</v>
      </c>
      <c r="I2246" s="16">
        <f>'MEDIDAS ML'!I2019</f>
        <v>1.302</v>
      </c>
      <c r="J2246" s="6" t="str">
        <f>'MEDIDAS ML'!J2019</f>
        <v>Se calcula por P volum</v>
      </c>
      <c r="K2246" s="16">
        <f>'MEDIDAS ML'!K2019</f>
        <v>1.302</v>
      </c>
      <c r="L2246" s="7">
        <f>'MEDIDAS ML'!L2019</f>
        <v>5791</v>
      </c>
      <c r="M2246" s="6" t="str">
        <f>'MEDIDAS ML'!M2019</f>
        <v>Hasta $9.989</v>
      </c>
      <c r="N2246" s="7">
        <f>'MEDIDAS ML'!N2019</f>
        <v>700</v>
      </c>
      <c r="O2246" s="6" t="str">
        <f>'MEDIDAS ML'!O2019</f>
        <v>No aplica (&lt;$19.990)</v>
      </c>
      <c r="P2246" s="7">
        <f>'MEDIDAS ML'!P2019</f>
        <v>0</v>
      </c>
      <c r="Q2246" s="7">
        <f>'MEDIDAS ML'!Q2019</f>
        <v>700</v>
      </c>
      <c r="R2246" s="23" t="e">
        <f>'MEDIDAS ML'!#REF!</f>
        <v>#REF!</v>
      </c>
      <c r="S2246" s="24" t="e">
        <f>'MEDIDAS ML'!#REF!</f>
        <v>#REF!</v>
      </c>
      <c r="T2246" s="24" t="e">
        <f>'MEDIDAS ML'!#REF!</f>
        <v>#REF!</v>
      </c>
      <c r="U2246" s="24" t="e">
        <f>'MEDIDAS ML'!#REF!</f>
        <v>#REF!</v>
      </c>
      <c r="V2246" s="22" t="e">
        <f>'MEDIDAS ML'!#REF!</f>
        <v>#REF!</v>
      </c>
      <c r="W2246" s="17" t="e">
        <f>'MEDIDAS ML'!#REF!</f>
        <v>#REF!</v>
      </c>
      <c r="X2246" t="e">
        <f>'MEDIDAS ML'!#REF!</f>
        <v>#REF!</v>
      </c>
    </row>
    <row r="2247" spans="1:24" ht="15.75" customHeight="1" x14ac:dyDescent="0.25">
      <c r="A2247" s="6">
        <f>'MEDIDAS ML'!A1548</f>
        <v>123</v>
      </c>
      <c r="B2247" s="15">
        <f>'MEDIDAS ML'!B1548</f>
        <v>123</v>
      </c>
      <c r="C2247" s="6">
        <f>'MEDIDAS ML'!C1548</f>
        <v>123</v>
      </c>
      <c r="D2247" s="6" t="str">
        <f>'MEDIDAS ML'!D1548</f>
        <v>7x37x39 cm - 803 grs</v>
      </c>
      <c r="E2247" s="16">
        <f>'MEDIDAS ML'!E1548</f>
        <v>7</v>
      </c>
      <c r="F2247" s="16">
        <f>'MEDIDAS ML'!F1548</f>
        <v>37</v>
      </c>
      <c r="G2247" s="16">
        <f>'MEDIDAS ML'!G1548</f>
        <v>39</v>
      </c>
      <c r="H2247" s="16">
        <f>'MEDIDAS ML'!H1548</f>
        <v>0.80300000000000005</v>
      </c>
      <c r="I2247" s="16">
        <f>'MEDIDAS ML'!I1548</f>
        <v>2.5252500000000002</v>
      </c>
      <c r="J2247" s="6" t="str">
        <f>'MEDIDAS ML'!J1548</f>
        <v>Se calcula por P volum</v>
      </c>
      <c r="K2247" s="16">
        <f>'MEDIDAS ML'!K1548</f>
        <v>2.5252500000000002</v>
      </c>
      <c r="L2247" s="7">
        <f>'MEDIDAS ML'!L1548</f>
        <v>5810</v>
      </c>
      <c r="M2247" s="6" t="str">
        <f>'MEDIDAS ML'!M1548</f>
        <v>Hasta $9.989</v>
      </c>
      <c r="N2247" s="7">
        <f>'MEDIDAS ML'!N1548</f>
        <v>700</v>
      </c>
      <c r="O2247" s="6" t="str">
        <f>'MEDIDAS ML'!O1548</f>
        <v>No aplica (&lt;$19.990)</v>
      </c>
      <c r="P2247" s="7">
        <f>'MEDIDAS ML'!P1548</f>
        <v>0</v>
      </c>
      <c r="Q2247" s="7">
        <f>'MEDIDAS ML'!Q1548</f>
        <v>700</v>
      </c>
      <c r="R2247" s="23" t="e">
        <f>'MEDIDAS ML'!#REF!</f>
        <v>#REF!</v>
      </c>
      <c r="S2247" s="24" t="e">
        <f>'MEDIDAS ML'!#REF!</f>
        <v>#REF!</v>
      </c>
      <c r="T2247" s="24" t="e">
        <f>'MEDIDAS ML'!#REF!</f>
        <v>#REF!</v>
      </c>
      <c r="U2247" s="24" t="e">
        <f>'MEDIDAS ML'!#REF!</f>
        <v>#REF!</v>
      </c>
      <c r="V2247" s="22" t="e">
        <f>'MEDIDAS ML'!#REF!</f>
        <v>#REF!</v>
      </c>
      <c r="W2247" s="17" t="e">
        <f>'MEDIDAS ML'!#REF!</f>
        <v>#REF!</v>
      </c>
      <c r="X2247" t="e">
        <f>'MEDIDAS ML'!#REF!</f>
        <v>#REF!</v>
      </c>
    </row>
    <row r="2248" spans="1:24" ht="15.75" customHeight="1" x14ac:dyDescent="0.25">
      <c r="A2248" s="6">
        <f>'MEDIDAS ML'!A1551</f>
        <v>123</v>
      </c>
      <c r="B2248" s="15">
        <f>'MEDIDAS ML'!B1551</f>
        <v>123</v>
      </c>
      <c r="C2248" s="6">
        <f>'MEDIDAS ML'!C1551</f>
        <v>123</v>
      </c>
      <c r="D2248" s="6" t="str">
        <f>'MEDIDAS ML'!D1551</f>
        <v>3x3x102 cm - 800 grs</v>
      </c>
      <c r="E2248" s="16">
        <f>'MEDIDAS ML'!E1551</f>
        <v>3</v>
      </c>
      <c r="F2248" s="16">
        <f>'MEDIDAS ML'!F1551</f>
        <v>3</v>
      </c>
      <c r="G2248" s="16">
        <f>'MEDIDAS ML'!G1551</f>
        <v>102</v>
      </c>
      <c r="H2248" s="16">
        <f>'MEDIDAS ML'!H1551</f>
        <v>0.8</v>
      </c>
      <c r="I2248" s="16">
        <f>'MEDIDAS ML'!I1551</f>
        <v>0.22950000000000001</v>
      </c>
      <c r="J2248" s="6" t="str">
        <f>'MEDIDAS ML'!J1551</f>
        <v>Se calcula por Peso</v>
      </c>
      <c r="K2248" s="16">
        <f>'MEDIDAS ML'!K1551</f>
        <v>0.8</v>
      </c>
      <c r="L2248" s="7">
        <f>'MEDIDAS ML'!L1551</f>
        <v>5810</v>
      </c>
      <c r="M2248" s="6" t="str">
        <f>'MEDIDAS ML'!M1551</f>
        <v>Hasta $9.989</v>
      </c>
      <c r="N2248" s="7">
        <f>'MEDIDAS ML'!N1551</f>
        <v>700</v>
      </c>
      <c r="O2248" s="6" t="str">
        <f>'MEDIDAS ML'!O1551</f>
        <v>No aplica (&lt;$19.990)</v>
      </c>
      <c r="P2248" s="7">
        <f>'MEDIDAS ML'!P1551</f>
        <v>0</v>
      </c>
      <c r="Q2248" s="7">
        <f>'MEDIDAS ML'!Q1551</f>
        <v>700</v>
      </c>
      <c r="R2248" s="23" t="e">
        <f>'MEDIDAS ML'!#REF!</f>
        <v>#REF!</v>
      </c>
      <c r="S2248" s="24" t="e">
        <f>'MEDIDAS ML'!#REF!</f>
        <v>#REF!</v>
      </c>
      <c r="T2248" s="24" t="e">
        <f>'MEDIDAS ML'!#REF!</f>
        <v>#REF!</v>
      </c>
      <c r="U2248" s="24" t="e">
        <f>'MEDIDAS ML'!#REF!</f>
        <v>#REF!</v>
      </c>
      <c r="V2248" s="22" t="e">
        <f>'MEDIDAS ML'!#REF!</f>
        <v>#REF!</v>
      </c>
      <c r="W2248" s="17" t="e">
        <f>'MEDIDAS ML'!#REF!</f>
        <v>#REF!</v>
      </c>
      <c r="X2248" t="e">
        <f>'MEDIDAS ML'!#REF!</f>
        <v>#REF!</v>
      </c>
    </row>
    <row r="2249" spans="1:24" ht="15.75" customHeight="1" x14ac:dyDescent="0.25">
      <c r="A2249" s="6">
        <f>'MEDIDAS ML'!A1563</f>
        <v>123</v>
      </c>
      <c r="B2249" s="15">
        <f>'MEDIDAS ML'!B1563</f>
        <v>123</v>
      </c>
      <c r="C2249" s="6">
        <f>'MEDIDAS ML'!C1563</f>
        <v>123</v>
      </c>
      <c r="D2249" s="6" t="str">
        <f>'MEDIDAS ML'!D1563</f>
        <v>12x18x26 cm - 791 grs</v>
      </c>
      <c r="E2249" s="16">
        <f>'MEDIDAS ML'!E1563</f>
        <v>12</v>
      </c>
      <c r="F2249" s="16">
        <f>'MEDIDAS ML'!F1563</f>
        <v>18</v>
      </c>
      <c r="G2249" s="16">
        <f>'MEDIDAS ML'!G1563</f>
        <v>26</v>
      </c>
      <c r="H2249" s="16">
        <f>'MEDIDAS ML'!H1563</f>
        <v>0.79100000000000004</v>
      </c>
      <c r="I2249" s="16">
        <f>'MEDIDAS ML'!I1563</f>
        <v>1.4039999999999999</v>
      </c>
      <c r="J2249" s="6" t="str">
        <f>'MEDIDAS ML'!J1563</f>
        <v>Se calcula por P volum</v>
      </c>
      <c r="K2249" s="16">
        <f>'MEDIDAS ML'!K1563</f>
        <v>1.4039999999999999</v>
      </c>
      <c r="L2249" s="7">
        <f>'MEDIDAS ML'!L1563</f>
        <v>5810</v>
      </c>
      <c r="M2249" s="6" t="str">
        <f>'MEDIDAS ML'!M1563</f>
        <v>Hasta $9.989</v>
      </c>
      <c r="N2249" s="7">
        <f>'MEDIDAS ML'!N1563</f>
        <v>700</v>
      </c>
      <c r="O2249" s="6" t="str">
        <f>'MEDIDAS ML'!O1563</f>
        <v>No aplica (&lt;$19.990)</v>
      </c>
      <c r="P2249" s="7">
        <f>'MEDIDAS ML'!P1563</f>
        <v>0</v>
      </c>
      <c r="Q2249" s="7">
        <f>'MEDIDAS ML'!Q1563</f>
        <v>700</v>
      </c>
      <c r="R2249" s="23" t="e">
        <f>'MEDIDAS ML'!#REF!</f>
        <v>#REF!</v>
      </c>
      <c r="S2249" s="24" t="e">
        <f>'MEDIDAS ML'!#REF!</f>
        <v>#REF!</v>
      </c>
      <c r="T2249" s="24" t="e">
        <f>'MEDIDAS ML'!#REF!</f>
        <v>#REF!</v>
      </c>
      <c r="U2249" s="24" t="e">
        <f>'MEDIDAS ML'!#REF!</f>
        <v>#REF!</v>
      </c>
      <c r="V2249" s="22" t="e">
        <f>'MEDIDAS ML'!#REF!</f>
        <v>#REF!</v>
      </c>
      <c r="W2249" s="17" t="e">
        <f>'MEDIDAS ML'!#REF!</f>
        <v>#REF!</v>
      </c>
      <c r="X2249" t="e">
        <f>'MEDIDAS ML'!#REF!</f>
        <v>#REF!</v>
      </c>
    </row>
    <row r="2250" spans="1:24" ht="15.75" customHeight="1" x14ac:dyDescent="0.25">
      <c r="A2250" s="6">
        <f>'MEDIDAS ML'!A1822</f>
        <v>123</v>
      </c>
      <c r="B2250" s="15">
        <f>'MEDIDAS ML'!B1822</f>
        <v>123</v>
      </c>
      <c r="C2250" s="6">
        <f>'MEDIDAS ML'!C1822</f>
        <v>123</v>
      </c>
      <c r="D2250" s="6" t="str">
        <f>'MEDIDAS ML'!D1822</f>
        <v>6x21x31 cm - 610 grs</v>
      </c>
      <c r="E2250" s="16">
        <f>'MEDIDAS ML'!E1822</f>
        <v>6</v>
      </c>
      <c r="F2250" s="16">
        <f>'MEDIDAS ML'!F1822</f>
        <v>21</v>
      </c>
      <c r="G2250" s="16">
        <f>'MEDIDAS ML'!G1822</f>
        <v>31</v>
      </c>
      <c r="H2250" s="16">
        <f>'MEDIDAS ML'!H1822</f>
        <v>0.61</v>
      </c>
      <c r="I2250" s="16">
        <f>'MEDIDAS ML'!I1822</f>
        <v>0.97650000000000003</v>
      </c>
      <c r="J2250" s="6" t="str">
        <f>'MEDIDAS ML'!J1822</f>
        <v>Se calcula por P volum</v>
      </c>
      <c r="K2250" s="16">
        <f>'MEDIDAS ML'!K1822</f>
        <v>0.97650000000000003</v>
      </c>
      <c r="L2250" s="7">
        <f>'MEDIDAS ML'!L1822</f>
        <v>5810</v>
      </c>
      <c r="M2250" s="6" t="str">
        <f>'MEDIDAS ML'!M1822</f>
        <v>Hasta $9.989</v>
      </c>
      <c r="N2250" s="7">
        <f>'MEDIDAS ML'!N1822</f>
        <v>700</v>
      </c>
      <c r="O2250" s="6" t="str">
        <f>'MEDIDAS ML'!O1822</f>
        <v>No aplica (&lt;$19.990)</v>
      </c>
      <c r="P2250" s="7">
        <f>'MEDIDAS ML'!P1822</f>
        <v>0</v>
      </c>
      <c r="Q2250" s="7">
        <f>'MEDIDAS ML'!Q1822</f>
        <v>700</v>
      </c>
      <c r="R2250" s="23" t="e">
        <f>'MEDIDAS ML'!#REF!</f>
        <v>#REF!</v>
      </c>
      <c r="S2250" s="24" t="e">
        <f>'MEDIDAS ML'!#REF!</f>
        <v>#REF!</v>
      </c>
      <c r="T2250" s="24" t="e">
        <f>'MEDIDAS ML'!#REF!</f>
        <v>#REF!</v>
      </c>
      <c r="U2250" s="24" t="e">
        <f>'MEDIDAS ML'!#REF!</f>
        <v>#REF!</v>
      </c>
      <c r="V2250" s="22" t="e">
        <f>'MEDIDAS ML'!#REF!</f>
        <v>#REF!</v>
      </c>
      <c r="W2250" s="17" t="e">
        <f>'MEDIDAS ML'!#REF!</f>
        <v>#REF!</v>
      </c>
      <c r="X2250" t="e">
        <f>'MEDIDAS ML'!#REF!</f>
        <v>#REF!</v>
      </c>
    </row>
    <row r="2251" spans="1:24" ht="15.75" customHeight="1" x14ac:dyDescent="0.25">
      <c r="A2251" s="6">
        <f>'MEDIDAS ML'!A1823</f>
        <v>123</v>
      </c>
      <c r="B2251" s="15">
        <f>'MEDIDAS ML'!B1823</f>
        <v>123</v>
      </c>
      <c r="C2251" s="6">
        <f>'MEDIDAS ML'!C1823</f>
        <v>123</v>
      </c>
      <c r="D2251" s="6" t="str">
        <f>'MEDIDAS ML'!D1823</f>
        <v>6x21x31 cm - 610 grs</v>
      </c>
      <c r="E2251" s="16">
        <f>'MEDIDAS ML'!E1823</f>
        <v>6</v>
      </c>
      <c r="F2251" s="16">
        <f>'MEDIDAS ML'!F1823</f>
        <v>21</v>
      </c>
      <c r="G2251" s="16">
        <f>'MEDIDAS ML'!G1823</f>
        <v>31</v>
      </c>
      <c r="H2251" s="16">
        <f>'MEDIDAS ML'!H1823</f>
        <v>0.61</v>
      </c>
      <c r="I2251" s="16">
        <f>'MEDIDAS ML'!I1823</f>
        <v>0.97650000000000003</v>
      </c>
      <c r="J2251" s="6" t="str">
        <f>'MEDIDAS ML'!J1823</f>
        <v>Se calcula por P volum</v>
      </c>
      <c r="K2251" s="16">
        <f>'MEDIDAS ML'!K1823</f>
        <v>0.97650000000000003</v>
      </c>
      <c r="L2251" s="7">
        <f>'MEDIDAS ML'!L1823</f>
        <v>5810</v>
      </c>
      <c r="M2251" s="6" t="str">
        <f>'MEDIDAS ML'!M1823</f>
        <v>Hasta $9.989</v>
      </c>
      <c r="N2251" s="7">
        <f>'MEDIDAS ML'!N1823</f>
        <v>700</v>
      </c>
      <c r="O2251" s="6" t="str">
        <f>'MEDIDAS ML'!O1823</f>
        <v>No aplica (&lt;$19.990)</v>
      </c>
      <c r="P2251" s="7">
        <f>'MEDIDAS ML'!P1823</f>
        <v>0</v>
      </c>
      <c r="Q2251" s="7">
        <f>'MEDIDAS ML'!Q1823</f>
        <v>700</v>
      </c>
      <c r="R2251" s="23" t="e">
        <f>'MEDIDAS ML'!#REF!</f>
        <v>#REF!</v>
      </c>
      <c r="S2251" s="24" t="e">
        <f>'MEDIDAS ML'!#REF!</f>
        <v>#REF!</v>
      </c>
      <c r="T2251" s="24" t="e">
        <f>'MEDIDAS ML'!#REF!</f>
        <v>#REF!</v>
      </c>
      <c r="U2251" s="24" t="e">
        <f>'MEDIDAS ML'!#REF!</f>
        <v>#REF!</v>
      </c>
      <c r="V2251" s="22" t="e">
        <f>'MEDIDAS ML'!#REF!</f>
        <v>#REF!</v>
      </c>
      <c r="W2251" s="17" t="e">
        <f>'MEDIDAS ML'!#REF!</f>
        <v>#REF!</v>
      </c>
      <c r="X2251" t="e">
        <f>'MEDIDAS ML'!#REF!</f>
        <v>#REF!</v>
      </c>
    </row>
    <row r="2252" spans="1:24" ht="15.75" customHeight="1" x14ac:dyDescent="0.25">
      <c r="A2252" s="6">
        <f>'MEDIDAS ML'!A1898</f>
        <v>123</v>
      </c>
      <c r="B2252" s="15">
        <f>'MEDIDAS ML'!B1898</f>
        <v>123</v>
      </c>
      <c r="C2252" s="6">
        <f>'MEDIDAS ML'!C1898</f>
        <v>123</v>
      </c>
      <c r="D2252" s="6" t="str">
        <f>'MEDIDAS ML'!D1898</f>
        <v>4x23x23 cm - 566 grs</v>
      </c>
      <c r="E2252" s="16">
        <f>'MEDIDAS ML'!E1898</f>
        <v>4</v>
      </c>
      <c r="F2252" s="16">
        <f>'MEDIDAS ML'!F1898</f>
        <v>23</v>
      </c>
      <c r="G2252" s="16">
        <f>'MEDIDAS ML'!G1898</f>
        <v>23</v>
      </c>
      <c r="H2252" s="16">
        <f>'MEDIDAS ML'!H1898</f>
        <v>0.56599999999999995</v>
      </c>
      <c r="I2252" s="16">
        <f>'MEDIDAS ML'!I1898</f>
        <v>0.52900000000000003</v>
      </c>
      <c r="J2252" s="6" t="str">
        <f>'MEDIDAS ML'!J1898</f>
        <v>Se calcula por Peso</v>
      </c>
      <c r="K2252" s="16">
        <f>'MEDIDAS ML'!K1898</f>
        <v>0.56599999999999995</v>
      </c>
      <c r="L2252" s="7">
        <f>'MEDIDAS ML'!L1898</f>
        <v>5810</v>
      </c>
      <c r="M2252" s="6" t="str">
        <f>'MEDIDAS ML'!M1898</f>
        <v>Hasta $9.989</v>
      </c>
      <c r="N2252" s="7">
        <f>'MEDIDAS ML'!N1898</f>
        <v>700</v>
      </c>
      <c r="O2252" s="6" t="str">
        <f>'MEDIDAS ML'!O1898</f>
        <v>No aplica (&lt;$19.990)</v>
      </c>
      <c r="P2252" s="7">
        <f>'MEDIDAS ML'!P1898</f>
        <v>0</v>
      </c>
      <c r="Q2252" s="7">
        <f>'MEDIDAS ML'!Q1898</f>
        <v>700</v>
      </c>
      <c r="R2252" s="23" t="e">
        <f>'MEDIDAS ML'!#REF!</f>
        <v>#REF!</v>
      </c>
      <c r="S2252" s="24" t="e">
        <f>'MEDIDAS ML'!#REF!</f>
        <v>#REF!</v>
      </c>
      <c r="T2252" s="24" t="e">
        <f>'MEDIDAS ML'!#REF!</f>
        <v>#REF!</v>
      </c>
      <c r="U2252" s="24" t="e">
        <f>'MEDIDAS ML'!#REF!</f>
        <v>#REF!</v>
      </c>
      <c r="V2252" s="22" t="e">
        <f>'MEDIDAS ML'!#REF!</f>
        <v>#REF!</v>
      </c>
      <c r="W2252" s="17" t="e">
        <f>'MEDIDAS ML'!#REF!</f>
        <v>#REF!</v>
      </c>
      <c r="X2252" t="e">
        <f>'MEDIDAS ML'!#REF!</f>
        <v>#REF!</v>
      </c>
    </row>
    <row r="2253" spans="1:24" ht="15.75" customHeight="1" x14ac:dyDescent="0.25">
      <c r="A2253" s="6">
        <f>'MEDIDAS ML'!A2366</f>
        <v>123</v>
      </c>
      <c r="B2253" s="15">
        <f>'MEDIDAS ML'!B2366</f>
        <v>123</v>
      </c>
      <c r="C2253" s="6">
        <f>'MEDIDAS ML'!C2366</f>
        <v>123</v>
      </c>
      <c r="D2253" s="6" t="str">
        <f>'MEDIDAS ML'!D2366</f>
        <v>4x12x28 cm - 400 grs</v>
      </c>
      <c r="E2253" s="16">
        <f>'MEDIDAS ML'!E2366</f>
        <v>4</v>
      </c>
      <c r="F2253" s="16">
        <f>'MEDIDAS ML'!F2366</f>
        <v>12</v>
      </c>
      <c r="G2253" s="16">
        <f>'MEDIDAS ML'!G2366</f>
        <v>28</v>
      </c>
      <c r="H2253" s="16">
        <f>'MEDIDAS ML'!H2366</f>
        <v>0.4</v>
      </c>
      <c r="I2253" s="16">
        <f>'MEDIDAS ML'!I2366</f>
        <v>0.33600000000000002</v>
      </c>
      <c r="J2253" s="6" t="str">
        <f>'MEDIDAS ML'!J2366</f>
        <v>Se calcula por Peso</v>
      </c>
      <c r="K2253" s="16">
        <f>'MEDIDAS ML'!K2366</f>
        <v>0.4</v>
      </c>
      <c r="L2253" s="7">
        <f>'MEDIDAS ML'!L2366</f>
        <v>5810</v>
      </c>
      <c r="M2253" s="6" t="str">
        <f>'MEDIDAS ML'!M2366</f>
        <v>Hasta $9.989</v>
      </c>
      <c r="N2253" s="7">
        <f>'MEDIDAS ML'!N2366</f>
        <v>700</v>
      </c>
      <c r="O2253" s="6" t="str">
        <f>'MEDIDAS ML'!O2366</f>
        <v>No aplica (&lt;$19.990)</v>
      </c>
      <c r="P2253" s="7">
        <f>'MEDIDAS ML'!P2366</f>
        <v>0</v>
      </c>
      <c r="Q2253" s="7">
        <f>'MEDIDAS ML'!Q2366</f>
        <v>700</v>
      </c>
      <c r="R2253" s="23" t="e">
        <f>'MEDIDAS ML'!#REF!</f>
        <v>#REF!</v>
      </c>
      <c r="S2253" s="24" t="e">
        <f>'MEDIDAS ML'!#REF!</f>
        <v>#REF!</v>
      </c>
      <c r="T2253" s="24" t="e">
        <f>'MEDIDAS ML'!#REF!</f>
        <v>#REF!</v>
      </c>
      <c r="U2253" s="24" t="e">
        <f>'MEDIDAS ML'!#REF!</f>
        <v>#REF!</v>
      </c>
      <c r="V2253" s="22" t="e">
        <f>'MEDIDAS ML'!#REF!</f>
        <v>#REF!</v>
      </c>
      <c r="W2253" s="17" t="e">
        <f>'MEDIDAS ML'!#REF!</f>
        <v>#REF!</v>
      </c>
      <c r="X2253" t="e">
        <f>'MEDIDAS ML'!#REF!</f>
        <v>#REF!</v>
      </c>
    </row>
    <row r="2254" spans="1:24" ht="15.75" customHeight="1" x14ac:dyDescent="0.25">
      <c r="A2254" s="6">
        <f>'MEDIDAS ML'!A2367</f>
        <v>123</v>
      </c>
      <c r="B2254" s="15">
        <f>'MEDIDAS ML'!B2367</f>
        <v>123</v>
      </c>
      <c r="C2254" s="6">
        <f>'MEDIDAS ML'!C2367</f>
        <v>123</v>
      </c>
      <c r="D2254" s="6" t="str">
        <f>'MEDIDAS ML'!D2367</f>
        <v>4x12x28 cm - 400 grs</v>
      </c>
      <c r="E2254" s="16">
        <f>'MEDIDAS ML'!E2367</f>
        <v>4</v>
      </c>
      <c r="F2254" s="16">
        <f>'MEDIDAS ML'!F2367</f>
        <v>12</v>
      </c>
      <c r="G2254" s="16">
        <f>'MEDIDAS ML'!G2367</f>
        <v>28</v>
      </c>
      <c r="H2254" s="16">
        <f>'MEDIDAS ML'!H2367</f>
        <v>0.4</v>
      </c>
      <c r="I2254" s="16">
        <f>'MEDIDAS ML'!I2367</f>
        <v>0.33600000000000002</v>
      </c>
      <c r="J2254" s="6" t="str">
        <f>'MEDIDAS ML'!J2367</f>
        <v>Se calcula por Peso</v>
      </c>
      <c r="K2254" s="16">
        <f>'MEDIDAS ML'!K2367</f>
        <v>0.4</v>
      </c>
      <c r="L2254" s="7">
        <f>'MEDIDAS ML'!L2367</f>
        <v>5810</v>
      </c>
      <c r="M2254" s="6" t="str">
        <f>'MEDIDAS ML'!M2367</f>
        <v>Hasta $9.989</v>
      </c>
      <c r="N2254" s="7">
        <f>'MEDIDAS ML'!N2367</f>
        <v>700</v>
      </c>
      <c r="O2254" s="6" t="str">
        <f>'MEDIDAS ML'!O2367</f>
        <v>No aplica (&lt;$19.990)</v>
      </c>
      <c r="P2254" s="7">
        <f>'MEDIDAS ML'!P2367</f>
        <v>0</v>
      </c>
      <c r="Q2254" s="7">
        <f>'MEDIDAS ML'!Q2367</f>
        <v>700</v>
      </c>
      <c r="R2254" s="23" t="e">
        <f>'MEDIDAS ML'!#REF!</f>
        <v>#REF!</v>
      </c>
      <c r="S2254" s="24" t="e">
        <f>'MEDIDAS ML'!#REF!</f>
        <v>#REF!</v>
      </c>
      <c r="T2254" s="24" t="e">
        <f>'MEDIDAS ML'!#REF!</f>
        <v>#REF!</v>
      </c>
      <c r="U2254" s="24" t="e">
        <f>'MEDIDAS ML'!#REF!</f>
        <v>#REF!</v>
      </c>
      <c r="V2254" s="22" t="e">
        <f>'MEDIDAS ML'!#REF!</f>
        <v>#REF!</v>
      </c>
      <c r="W2254" s="17" t="e">
        <f>'MEDIDAS ML'!#REF!</f>
        <v>#REF!</v>
      </c>
      <c r="X2254" t="e">
        <f>'MEDIDAS ML'!#REF!</f>
        <v>#REF!</v>
      </c>
    </row>
    <row r="2255" spans="1:24" ht="15.75" customHeight="1" x14ac:dyDescent="0.25">
      <c r="A2255" s="6">
        <f>'MEDIDAS ML'!A2466</f>
        <v>123</v>
      </c>
      <c r="B2255" s="15">
        <f>'MEDIDAS ML'!B2466</f>
        <v>123</v>
      </c>
      <c r="C2255" s="6">
        <f>'MEDIDAS ML'!C2466</f>
        <v>123</v>
      </c>
      <c r="D2255" s="6" t="str">
        <f>'MEDIDAS ML'!D2466</f>
        <v>7x18x20 cm - 360 grs</v>
      </c>
      <c r="E2255" s="16">
        <f>'MEDIDAS ML'!E2466</f>
        <v>7</v>
      </c>
      <c r="F2255" s="16">
        <f>'MEDIDAS ML'!F2466</f>
        <v>18</v>
      </c>
      <c r="G2255" s="16">
        <f>'MEDIDAS ML'!G2466</f>
        <v>20</v>
      </c>
      <c r="H2255" s="16">
        <f>'MEDIDAS ML'!H2466</f>
        <v>0.36</v>
      </c>
      <c r="I2255" s="16">
        <f>'MEDIDAS ML'!I2466</f>
        <v>0.63</v>
      </c>
      <c r="J2255" s="6" t="str">
        <f>'MEDIDAS ML'!J2466</f>
        <v>Se calcula por P volum</v>
      </c>
      <c r="K2255" s="16">
        <f>'MEDIDAS ML'!K2466</f>
        <v>0.63</v>
      </c>
      <c r="L2255" s="7">
        <f>'MEDIDAS ML'!L2466</f>
        <v>5810</v>
      </c>
      <c r="M2255" s="6" t="str">
        <f>'MEDIDAS ML'!M2466</f>
        <v>Hasta $9.989</v>
      </c>
      <c r="N2255" s="7">
        <f>'MEDIDAS ML'!N2466</f>
        <v>700</v>
      </c>
      <c r="O2255" s="6" t="str">
        <f>'MEDIDAS ML'!O2466</f>
        <v>No aplica (&lt;$19.990)</v>
      </c>
      <c r="P2255" s="7">
        <f>'MEDIDAS ML'!P2466</f>
        <v>0</v>
      </c>
      <c r="Q2255" s="7">
        <f>'MEDIDAS ML'!Q2466</f>
        <v>700</v>
      </c>
      <c r="R2255" s="23" t="e">
        <f>'MEDIDAS ML'!#REF!</f>
        <v>#REF!</v>
      </c>
      <c r="S2255" s="24" t="e">
        <f>'MEDIDAS ML'!#REF!</f>
        <v>#REF!</v>
      </c>
      <c r="T2255" s="24" t="e">
        <f>'MEDIDAS ML'!#REF!</f>
        <v>#REF!</v>
      </c>
      <c r="U2255" s="24" t="e">
        <f>'MEDIDAS ML'!#REF!</f>
        <v>#REF!</v>
      </c>
      <c r="V2255" s="22" t="e">
        <f>'MEDIDAS ML'!#REF!</f>
        <v>#REF!</v>
      </c>
      <c r="W2255" s="17" t="e">
        <f>'MEDIDAS ML'!#REF!</f>
        <v>#REF!</v>
      </c>
      <c r="X2255" t="e">
        <f>'MEDIDAS ML'!#REF!</f>
        <v>#REF!</v>
      </c>
    </row>
    <row r="2256" spans="1:24" ht="15.75" customHeight="1" x14ac:dyDescent="0.25">
      <c r="A2256" s="6">
        <f>'MEDIDAS ML'!A2467</f>
        <v>123</v>
      </c>
      <c r="B2256" s="15">
        <f>'MEDIDAS ML'!B2467</f>
        <v>123</v>
      </c>
      <c r="C2256" s="6">
        <f>'MEDIDAS ML'!C2467</f>
        <v>123</v>
      </c>
      <c r="D2256" s="6" t="str">
        <f>'MEDIDAS ML'!D2467</f>
        <v>7x18x20 cm - 360 grs</v>
      </c>
      <c r="E2256" s="16">
        <f>'MEDIDAS ML'!E2467</f>
        <v>7</v>
      </c>
      <c r="F2256" s="16">
        <f>'MEDIDAS ML'!F2467</f>
        <v>18</v>
      </c>
      <c r="G2256" s="16">
        <f>'MEDIDAS ML'!G2467</f>
        <v>20</v>
      </c>
      <c r="H2256" s="16">
        <f>'MEDIDAS ML'!H2467</f>
        <v>0.36</v>
      </c>
      <c r="I2256" s="16">
        <f>'MEDIDAS ML'!I2467</f>
        <v>0.63</v>
      </c>
      <c r="J2256" s="6" t="str">
        <f>'MEDIDAS ML'!J2467</f>
        <v>Se calcula por P volum</v>
      </c>
      <c r="K2256" s="16">
        <f>'MEDIDAS ML'!K2467</f>
        <v>0.63</v>
      </c>
      <c r="L2256" s="7">
        <f>'MEDIDAS ML'!L2467</f>
        <v>5810</v>
      </c>
      <c r="M2256" s="6" t="str">
        <f>'MEDIDAS ML'!M2467</f>
        <v>Hasta $9.989</v>
      </c>
      <c r="N2256" s="7">
        <f>'MEDIDAS ML'!N2467</f>
        <v>700</v>
      </c>
      <c r="O2256" s="6" t="str">
        <f>'MEDIDAS ML'!O2467</f>
        <v>No aplica (&lt;$19.990)</v>
      </c>
      <c r="P2256" s="7">
        <f>'MEDIDAS ML'!P2467</f>
        <v>0</v>
      </c>
      <c r="Q2256" s="7">
        <f>'MEDIDAS ML'!Q2467</f>
        <v>700</v>
      </c>
      <c r="R2256" s="23" t="e">
        <f>'MEDIDAS ML'!#REF!</f>
        <v>#REF!</v>
      </c>
      <c r="S2256" s="24" t="e">
        <f>'MEDIDAS ML'!#REF!</f>
        <v>#REF!</v>
      </c>
      <c r="T2256" s="24" t="e">
        <f>'MEDIDAS ML'!#REF!</f>
        <v>#REF!</v>
      </c>
      <c r="U2256" s="24" t="e">
        <f>'MEDIDAS ML'!#REF!</f>
        <v>#REF!</v>
      </c>
      <c r="V2256" s="22" t="e">
        <f>'MEDIDAS ML'!#REF!</f>
        <v>#REF!</v>
      </c>
      <c r="W2256" s="17" t="e">
        <f>'MEDIDAS ML'!#REF!</f>
        <v>#REF!</v>
      </c>
      <c r="X2256" t="e">
        <f>'MEDIDAS ML'!#REF!</f>
        <v>#REF!</v>
      </c>
    </row>
    <row r="2257" spans="1:24" ht="15.75" customHeight="1" x14ac:dyDescent="0.25">
      <c r="A2257" s="6">
        <f>'MEDIDAS ML'!A2535</f>
        <v>123</v>
      </c>
      <c r="B2257" s="15">
        <f>'MEDIDAS ML'!B2535</f>
        <v>123</v>
      </c>
      <c r="C2257" s="6">
        <f>'MEDIDAS ML'!C2535</f>
        <v>123</v>
      </c>
      <c r="D2257" s="6" t="str">
        <f>'MEDIDAS ML'!D2535</f>
        <v>3x10x30 cm - 350 grs</v>
      </c>
      <c r="E2257" s="16">
        <f>'MEDIDAS ML'!E2535</f>
        <v>3</v>
      </c>
      <c r="F2257" s="16">
        <f>'MEDIDAS ML'!F2535</f>
        <v>10</v>
      </c>
      <c r="G2257" s="16">
        <f>'MEDIDAS ML'!G2535</f>
        <v>30</v>
      </c>
      <c r="H2257" s="16">
        <f>'MEDIDAS ML'!H2535</f>
        <v>0.35</v>
      </c>
      <c r="I2257" s="16">
        <f>'MEDIDAS ML'!I2535</f>
        <v>0.22500000000000001</v>
      </c>
      <c r="J2257" s="6" t="str">
        <f>'MEDIDAS ML'!J2535</f>
        <v>Se calcula por Peso</v>
      </c>
      <c r="K2257" s="16">
        <f>'MEDIDAS ML'!K2535</f>
        <v>0.35</v>
      </c>
      <c r="L2257" s="7">
        <f>'MEDIDAS ML'!L2535</f>
        <v>5810</v>
      </c>
      <c r="M2257" s="6" t="str">
        <f>'MEDIDAS ML'!M2535</f>
        <v>Hasta $9.989</v>
      </c>
      <c r="N2257" s="7">
        <f>'MEDIDAS ML'!N2535</f>
        <v>700</v>
      </c>
      <c r="O2257" s="6" t="str">
        <f>'MEDIDAS ML'!O2535</f>
        <v>No aplica (&lt;$19.990)</v>
      </c>
      <c r="P2257" s="7">
        <f>'MEDIDAS ML'!P2535</f>
        <v>0</v>
      </c>
      <c r="Q2257" s="7">
        <f>'MEDIDAS ML'!Q2535</f>
        <v>700</v>
      </c>
      <c r="R2257" s="23" t="e">
        <f>'MEDIDAS ML'!#REF!</f>
        <v>#REF!</v>
      </c>
      <c r="S2257" s="24" t="e">
        <f>'MEDIDAS ML'!#REF!</f>
        <v>#REF!</v>
      </c>
      <c r="T2257" s="24" t="e">
        <f>'MEDIDAS ML'!#REF!</f>
        <v>#REF!</v>
      </c>
      <c r="U2257" s="24" t="e">
        <f>'MEDIDAS ML'!#REF!</f>
        <v>#REF!</v>
      </c>
      <c r="V2257" s="22" t="e">
        <f>'MEDIDAS ML'!#REF!</f>
        <v>#REF!</v>
      </c>
      <c r="W2257" s="17" t="e">
        <f>'MEDIDAS ML'!#REF!</f>
        <v>#REF!</v>
      </c>
      <c r="X2257" t="e">
        <f>'MEDIDAS ML'!#REF!</f>
        <v>#REF!</v>
      </c>
    </row>
    <row r="2258" spans="1:24" ht="15.75" customHeight="1" x14ac:dyDescent="0.25">
      <c r="A2258" s="6">
        <f>'MEDIDAS ML'!A2568</f>
        <v>123</v>
      </c>
      <c r="B2258" s="15">
        <f>'MEDIDAS ML'!B2568</f>
        <v>123</v>
      </c>
      <c r="C2258" s="6">
        <f>'MEDIDAS ML'!C2568</f>
        <v>123</v>
      </c>
      <c r="D2258" s="6" t="str">
        <f>'MEDIDAS ML'!D2568</f>
        <v>7x7x21 cm - 340 grs</v>
      </c>
      <c r="E2258" s="16">
        <f>'MEDIDAS ML'!E2568</f>
        <v>7</v>
      </c>
      <c r="F2258" s="16">
        <f>'MEDIDAS ML'!F2568</f>
        <v>7</v>
      </c>
      <c r="G2258" s="16">
        <f>'MEDIDAS ML'!G2568</f>
        <v>21</v>
      </c>
      <c r="H2258" s="16">
        <f>'MEDIDAS ML'!H2568</f>
        <v>0.34</v>
      </c>
      <c r="I2258" s="16">
        <f>'MEDIDAS ML'!I2568</f>
        <v>0.25724999999999998</v>
      </c>
      <c r="J2258" s="6" t="str">
        <f>'MEDIDAS ML'!J2568</f>
        <v>Se calcula por Peso</v>
      </c>
      <c r="K2258" s="16">
        <f>'MEDIDAS ML'!K2568</f>
        <v>0.34</v>
      </c>
      <c r="L2258" s="7">
        <f>'MEDIDAS ML'!L2568</f>
        <v>5810</v>
      </c>
      <c r="M2258" s="6" t="str">
        <f>'MEDIDAS ML'!M2568</f>
        <v>Hasta $9.989</v>
      </c>
      <c r="N2258" s="7">
        <f>'MEDIDAS ML'!N2568</f>
        <v>700</v>
      </c>
      <c r="O2258" s="6" t="str">
        <f>'MEDIDAS ML'!O2568</f>
        <v>No aplica (&lt;$19.990)</v>
      </c>
      <c r="P2258" s="7">
        <f>'MEDIDAS ML'!P2568</f>
        <v>0</v>
      </c>
      <c r="Q2258" s="7">
        <f>'MEDIDAS ML'!Q2568</f>
        <v>700</v>
      </c>
      <c r="R2258" s="23" t="e">
        <f>'MEDIDAS ML'!#REF!</f>
        <v>#REF!</v>
      </c>
      <c r="S2258" s="24" t="e">
        <f>'MEDIDAS ML'!#REF!</f>
        <v>#REF!</v>
      </c>
      <c r="T2258" s="24" t="e">
        <f>'MEDIDAS ML'!#REF!</f>
        <v>#REF!</v>
      </c>
      <c r="U2258" s="24" t="e">
        <f>'MEDIDAS ML'!#REF!</f>
        <v>#REF!</v>
      </c>
      <c r="V2258" s="22" t="e">
        <f>'MEDIDAS ML'!#REF!</f>
        <v>#REF!</v>
      </c>
      <c r="W2258" s="17" t="e">
        <f>'MEDIDAS ML'!#REF!</f>
        <v>#REF!</v>
      </c>
      <c r="X2258" t="e">
        <f>'MEDIDAS ML'!#REF!</f>
        <v>#REF!</v>
      </c>
    </row>
    <row r="2259" spans="1:24" ht="15.75" customHeight="1" x14ac:dyDescent="0.25">
      <c r="A2259" s="6">
        <f>'MEDIDAS ML'!A2569</f>
        <v>123</v>
      </c>
      <c r="B2259" s="15">
        <f>'MEDIDAS ML'!B2569</f>
        <v>123</v>
      </c>
      <c r="C2259" s="6">
        <f>'MEDIDAS ML'!C2569</f>
        <v>123</v>
      </c>
      <c r="D2259" s="6" t="str">
        <f>'MEDIDAS ML'!D2569</f>
        <v>7x7x21 cm - 340 grs</v>
      </c>
      <c r="E2259" s="16">
        <f>'MEDIDAS ML'!E2569</f>
        <v>7</v>
      </c>
      <c r="F2259" s="16">
        <f>'MEDIDAS ML'!F2569</f>
        <v>7</v>
      </c>
      <c r="G2259" s="16">
        <f>'MEDIDAS ML'!G2569</f>
        <v>21</v>
      </c>
      <c r="H2259" s="16">
        <f>'MEDIDAS ML'!H2569</f>
        <v>0.34</v>
      </c>
      <c r="I2259" s="16">
        <f>'MEDIDAS ML'!I2569</f>
        <v>0.25724999999999998</v>
      </c>
      <c r="J2259" s="6" t="str">
        <f>'MEDIDAS ML'!J2569</f>
        <v>Se calcula por Peso</v>
      </c>
      <c r="K2259" s="16">
        <f>'MEDIDAS ML'!K2569</f>
        <v>0.34</v>
      </c>
      <c r="L2259" s="7">
        <f>'MEDIDAS ML'!L2569</f>
        <v>5810</v>
      </c>
      <c r="M2259" s="6" t="str">
        <f>'MEDIDAS ML'!M2569</f>
        <v>Hasta $9.989</v>
      </c>
      <c r="N2259" s="7">
        <f>'MEDIDAS ML'!N2569</f>
        <v>700</v>
      </c>
      <c r="O2259" s="6" t="str">
        <f>'MEDIDAS ML'!O2569</f>
        <v>No aplica (&lt;$19.990)</v>
      </c>
      <c r="P2259" s="7">
        <f>'MEDIDAS ML'!P2569</f>
        <v>0</v>
      </c>
      <c r="Q2259" s="7">
        <f>'MEDIDAS ML'!Q2569</f>
        <v>700</v>
      </c>
      <c r="R2259" s="23" t="e">
        <f>'MEDIDAS ML'!#REF!</f>
        <v>#REF!</v>
      </c>
      <c r="S2259" s="24" t="e">
        <f>'MEDIDAS ML'!#REF!</f>
        <v>#REF!</v>
      </c>
      <c r="T2259" s="24" t="e">
        <f>'MEDIDAS ML'!#REF!</f>
        <v>#REF!</v>
      </c>
      <c r="U2259" s="24" t="e">
        <f>'MEDIDAS ML'!#REF!</f>
        <v>#REF!</v>
      </c>
      <c r="V2259" s="22" t="e">
        <f>'MEDIDAS ML'!#REF!</f>
        <v>#REF!</v>
      </c>
      <c r="W2259" s="17" t="e">
        <f>'MEDIDAS ML'!#REF!</f>
        <v>#REF!</v>
      </c>
      <c r="X2259" t="e">
        <f>'MEDIDAS ML'!#REF!</f>
        <v>#REF!</v>
      </c>
    </row>
    <row r="2260" spans="1:24" ht="15.75" customHeight="1" x14ac:dyDescent="0.25">
      <c r="A2260" s="6">
        <f>'MEDIDAS ML'!A2634</f>
        <v>123</v>
      </c>
      <c r="B2260" s="15">
        <f>'MEDIDAS ML'!B2634</f>
        <v>123</v>
      </c>
      <c r="C2260" s="6">
        <f>'MEDIDAS ML'!C2634</f>
        <v>123</v>
      </c>
      <c r="D2260" s="6" t="str">
        <f>'MEDIDAS ML'!D2634</f>
        <v>4x24x31 cm - 320 grs</v>
      </c>
      <c r="E2260" s="16">
        <f>'MEDIDAS ML'!E2634</f>
        <v>4</v>
      </c>
      <c r="F2260" s="16">
        <f>'MEDIDAS ML'!F2634</f>
        <v>24</v>
      </c>
      <c r="G2260" s="16">
        <f>'MEDIDAS ML'!G2634</f>
        <v>31</v>
      </c>
      <c r="H2260" s="16">
        <f>'MEDIDAS ML'!H2634</f>
        <v>0.32</v>
      </c>
      <c r="I2260" s="16">
        <f>'MEDIDAS ML'!I2634</f>
        <v>0.74399999999999999</v>
      </c>
      <c r="J2260" s="6" t="str">
        <f>'MEDIDAS ML'!J2634</f>
        <v>Se calcula por P volum</v>
      </c>
      <c r="K2260" s="16">
        <f>'MEDIDAS ML'!K2634</f>
        <v>0.74399999999999999</v>
      </c>
      <c r="L2260" s="7">
        <f>'MEDIDAS ML'!L2634</f>
        <v>5810</v>
      </c>
      <c r="M2260" s="6" t="str">
        <f>'MEDIDAS ML'!M2634</f>
        <v>Hasta $9.989</v>
      </c>
      <c r="N2260" s="7">
        <f>'MEDIDAS ML'!N2634</f>
        <v>700</v>
      </c>
      <c r="O2260" s="6" t="str">
        <f>'MEDIDAS ML'!O2634</f>
        <v>No aplica (&lt;$19.990)</v>
      </c>
      <c r="P2260" s="7">
        <f>'MEDIDAS ML'!P2634</f>
        <v>0</v>
      </c>
      <c r="Q2260" s="7">
        <f>'MEDIDAS ML'!Q2634</f>
        <v>700</v>
      </c>
      <c r="R2260" s="23" t="e">
        <f>'MEDIDAS ML'!#REF!</f>
        <v>#REF!</v>
      </c>
      <c r="S2260" s="24" t="e">
        <f>'MEDIDAS ML'!#REF!</f>
        <v>#REF!</v>
      </c>
      <c r="T2260" s="24" t="e">
        <f>'MEDIDAS ML'!#REF!</f>
        <v>#REF!</v>
      </c>
      <c r="U2260" s="24" t="e">
        <f>'MEDIDAS ML'!#REF!</f>
        <v>#REF!</v>
      </c>
      <c r="V2260" s="22" t="e">
        <f>'MEDIDAS ML'!#REF!</f>
        <v>#REF!</v>
      </c>
      <c r="W2260" s="17" t="e">
        <f>'MEDIDAS ML'!#REF!</f>
        <v>#REF!</v>
      </c>
      <c r="X2260" t="e">
        <f>'MEDIDAS ML'!#REF!</f>
        <v>#REF!</v>
      </c>
    </row>
    <row r="2261" spans="1:24" ht="15.75" customHeight="1" x14ac:dyDescent="0.25">
      <c r="A2261" s="6">
        <f>'MEDIDAS ML'!A2937</f>
        <v>123</v>
      </c>
      <c r="B2261" s="15">
        <f>'MEDIDAS ML'!B2937</f>
        <v>123</v>
      </c>
      <c r="C2261" s="6">
        <f>'MEDIDAS ML'!C2937</f>
        <v>123</v>
      </c>
      <c r="D2261" s="6" t="str">
        <f>'MEDIDAS ML'!D2937</f>
        <v>3x13x18 cm - 272 grs</v>
      </c>
      <c r="E2261" s="16">
        <f>'MEDIDAS ML'!E2937</f>
        <v>3</v>
      </c>
      <c r="F2261" s="16">
        <f>'MEDIDAS ML'!F2937</f>
        <v>13</v>
      </c>
      <c r="G2261" s="16">
        <f>'MEDIDAS ML'!G2937</f>
        <v>18</v>
      </c>
      <c r="H2261" s="16">
        <f>'MEDIDAS ML'!H2937</f>
        <v>0.27200000000000002</v>
      </c>
      <c r="I2261" s="16">
        <f>'MEDIDAS ML'!I2937</f>
        <v>0.17549999999999999</v>
      </c>
      <c r="J2261" s="6" t="str">
        <f>'MEDIDAS ML'!J2937</f>
        <v>Se calcula por Peso</v>
      </c>
      <c r="K2261" s="16">
        <f>'MEDIDAS ML'!K2937</f>
        <v>0.27200000000000002</v>
      </c>
      <c r="L2261" s="7">
        <f>'MEDIDAS ML'!L2937</f>
        <v>5810</v>
      </c>
      <c r="M2261" s="6" t="str">
        <f>'MEDIDAS ML'!M2937</f>
        <v>Hasta $9.989</v>
      </c>
      <c r="N2261" s="7">
        <f>'MEDIDAS ML'!N2937</f>
        <v>700</v>
      </c>
      <c r="O2261" s="6" t="str">
        <f>'MEDIDAS ML'!O2937</f>
        <v>No aplica (&lt;$19.990)</v>
      </c>
      <c r="P2261" s="7">
        <f>'MEDIDAS ML'!P2937</f>
        <v>0</v>
      </c>
      <c r="Q2261" s="7">
        <f>'MEDIDAS ML'!Q2937</f>
        <v>700</v>
      </c>
      <c r="R2261" s="23" t="e">
        <f>'MEDIDAS ML'!#REF!</f>
        <v>#REF!</v>
      </c>
      <c r="S2261" s="24" t="e">
        <f>'MEDIDAS ML'!#REF!</f>
        <v>#REF!</v>
      </c>
      <c r="T2261" s="24" t="e">
        <f>'MEDIDAS ML'!#REF!</f>
        <v>#REF!</v>
      </c>
      <c r="U2261" s="24" t="e">
        <f>'MEDIDAS ML'!#REF!</f>
        <v>#REF!</v>
      </c>
      <c r="V2261" s="22" t="e">
        <f>'MEDIDAS ML'!#REF!</f>
        <v>#REF!</v>
      </c>
      <c r="W2261" s="17" t="e">
        <f>'MEDIDAS ML'!#REF!</f>
        <v>#REF!</v>
      </c>
      <c r="X2261" t="e">
        <f>'MEDIDAS ML'!#REF!</f>
        <v>#REF!</v>
      </c>
    </row>
    <row r="2262" spans="1:24" ht="15.75" customHeight="1" x14ac:dyDescent="0.25">
      <c r="A2262" s="6">
        <f>'MEDIDAS ML'!A3067</f>
        <v>123</v>
      </c>
      <c r="B2262" s="15">
        <f>'MEDIDAS ML'!B3067</f>
        <v>123</v>
      </c>
      <c r="C2262" s="6">
        <f>'MEDIDAS ML'!C3067</f>
        <v>123</v>
      </c>
      <c r="D2262" s="6" t="str">
        <f>'MEDIDAS ML'!D3067</f>
        <v>5x13x30 cm - 250 grs</v>
      </c>
      <c r="E2262" s="16">
        <f>'MEDIDAS ML'!E3067</f>
        <v>5</v>
      </c>
      <c r="F2262" s="16">
        <f>'MEDIDAS ML'!F3067</f>
        <v>13</v>
      </c>
      <c r="G2262" s="16">
        <f>'MEDIDAS ML'!G3067</f>
        <v>30</v>
      </c>
      <c r="H2262" s="16">
        <f>'MEDIDAS ML'!H3067</f>
        <v>0.25</v>
      </c>
      <c r="I2262" s="16">
        <f>'MEDIDAS ML'!I3067</f>
        <v>0.48749999999999999</v>
      </c>
      <c r="J2262" s="6" t="str">
        <f>'MEDIDAS ML'!J3067</f>
        <v>Se calcula por P volum</v>
      </c>
      <c r="K2262" s="16">
        <f>'MEDIDAS ML'!K3067</f>
        <v>0.48749999999999999</v>
      </c>
      <c r="L2262" s="7">
        <f>'MEDIDAS ML'!L3067</f>
        <v>5810</v>
      </c>
      <c r="M2262" s="6" t="str">
        <f>'MEDIDAS ML'!M3067</f>
        <v>Hasta $9.989</v>
      </c>
      <c r="N2262" s="7">
        <f>'MEDIDAS ML'!N3067</f>
        <v>700</v>
      </c>
      <c r="O2262" s="6" t="str">
        <f>'MEDIDAS ML'!O3067</f>
        <v>No aplica (&lt;$19.990)</v>
      </c>
      <c r="P2262" s="7">
        <f>'MEDIDAS ML'!P3067</f>
        <v>0</v>
      </c>
      <c r="Q2262" s="7">
        <f>'MEDIDAS ML'!Q3067</f>
        <v>700</v>
      </c>
      <c r="R2262" s="23" t="e">
        <f>'MEDIDAS ML'!#REF!</f>
        <v>#REF!</v>
      </c>
      <c r="S2262" s="24" t="e">
        <f>'MEDIDAS ML'!#REF!</f>
        <v>#REF!</v>
      </c>
      <c r="T2262" s="24" t="e">
        <f>'MEDIDAS ML'!#REF!</f>
        <v>#REF!</v>
      </c>
      <c r="U2262" s="24" t="e">
        <f>'MEDIDAS ML'!#REF!</f>
        <v>#REF!</v>
      </c>
      <c r="V2262" s="22" t="e">
        <f>'MEDIDAS ML'!#REF!</f>
        <v>#REF!</v>
      </c>
      <c r="W2262" s="17" t="e">
        <f>'MEDIDAS ML'!#REF!</f>
        <v>#REF!</v>
      </c>
      <c r="X2262" t="e">
        <f>'MEDIDAS ML'!#REF!</f>
        <v>#REF!</v>
      </c>
    </row>
    <row r="2263" spans="1:24" ht="15.75" customHeight="1" x14ac:dyDescent="0.25">
      <c r="A2263" s="6">
        <f>'MEDIDAS ML'!A3116</f>
        <v>123</v>
      </c>
      <c r="B2263" s="15">
        <f>'MEDIDAS ML'!B3116</f>
        <v>123</v>
      </c>
      <c r="C2263" s="6">
        <f>'MEDIDAS ML'!C3116</f>
        <v>123</v>
      </c>
      <c r="D2263" s="6" t="str">
        <f>'MEDIDAS ML'!D3116</f>
        <v>7x22x36 cm - 240 grs</v>
      </c>
      <c r="E2263" s="16">
        <f>'MEDIDAS ML'!E3116</f>
        <v>7</v>
      </c>
      <c r="F2263" s="16">
        <f>'MEDIDAS ML'!F3116</f>
        <v>22</v>
      </c>
      <c r="G2263" s="16">
        <f>'MEDIDAS ML'!G3116</f>
        <v>36</v>
      </c>
      <c r="H2263" s="16">
        <f>'MEDIDAS ML'!H3116</f>
        <v>0.24</v>
      </c>
      <c r="I2263" s="16">
        <f>'MEDIDAS ML'!I3116</f>
        <v>1.3859999999999999</v>
      </c>
      <c r="J2263" s="6" t="str">
        <f>'MEDIDAS ML'!J3116</f>
        <v>Se calcula por P volum</v>
      </c>
      <c r="K2263" s="16">
        <f>'MEDIDAS ML'!K3116</f>
        <v>1.3859999999999999</v>
      </c>
      <c r="L2263" s="7">
        <f>'MEDIDAS ML'!L3116</f>
        <v>5810</v>
      </c>
      <c r="M2263" s="6" t="str">
        <f>'MEDIDAS ML'!M3116</f>
        <v>Hasta $9.989</v>
      </c>
      <c r="N2263" s="7">
        <f>'MEDIDAS ML'!N3116</f>
        <v>700</v>
      </c>
      <c r="O2263" s="6" t="str">
        <f>'MEDIDAS ML'!O3116</f>
        <v>No aplica (&lt;$19.990)</v>
      </c>
      <c r="P2263" s="7">
        <f>'MEDIDAS ML'!P3116</f>
        <v>0</v>
      </c>
      <c r="Q2263" s="7">
        <f>'MEDIDAS ML'!Q3116</f>
        <v>700</v>
      </c>
      <c r="R2263" s="23" t="e">
        <f>'MEDIDAS ML'!#REF!</f>
        <v>#REF!</v>
      </c>
      <c r="S2263" s="24" t="e">
        <f>'MEDIDAS ML'!#REF!</f>
        <v>#REF!</v>
      </c>
      <c r="T2263" s="24" t="e">
        <f>'MEDIDAS ML'!#REF!</f>
        <v>#REF!</v>
      </c>
      <c r="U2263" s="24" t="e">
        <f>'MEDIDAS ML'!#REF!</f>
        <v>#REF!</v>
      </c>
      <c r="V2263" s="22" t="e">
        <f>'MEDIDAS ML'!#REF!</f>
        <v>#REF!</v>
      </c>
      <c r="W2263" s="17" t="e">
        <f>'MEDIDAS ML'!#REF!</f>
        <v>#REF!</v>
      </c>
      <c r="X2263" t="e">
        <f>'MEDIDAS ML'!#REF!</f>
        <v>#REF!</v>
      </c>
    </row>
    <row r="2264" spans="1:24" ht="15.75" customHeight="1" x14ac:dyDescent="0.25">
      <c r="A2264" s="6">
        <f>'MEDIDAS ML'!A3117</f>
        <v>123</v>
      </c>
      <c r="B2264" s="15">
        <f>'MEDIDAS ML'!B3117</f>
        <v>123</v>
      </c>
      <c r="C2264" s="6">
        <f>'MEDIDAS ML'!C3117</f>
        <v>123</v>
      </c>
      <c r="D2264" s="6" t="str">
        <f>'MEDIDAS ML'!D3117</f>
        <v>7x22x36 cm - 240 grs</v>
      </c>
      <c r="E2264" s="16">
        <f>'MEDIDAS ML'!E3117</f>
        <v>7</v>
      </c>
      <c r="F2264" s="16">
        <f>'MEDIDAS ML'!F3117</f>
        <v>22</v>
      </c>
      <c r="G2264" s="16">
        <f>'MEDIDAS ML'!G3117</f>
        <v>36</v>
      </c>
      <c r="H2264" s="16">
        <f>'MEDIDAS ML'!H3117</f>
        <v>0.24</v>
      </c>
      <c r="I2264" s="16">
        <f>'MEDIDAS ML'!I3117</f>
        <v>1.3859999999999999</v>
      </c>
      <c r="J2264" s="6" t="str">
        <f>'MEDIDAS ML'!J3117</f>
        <v>Se calcula por P volum</v>
      </c>
      <c r="K2264" s="16">
        <f>'MEDIDAS ML'!K3117</f>
        <v>1.3859999999999999</v>
      </c>
      <c r="L2264" s="7">
        <f>'MEDIDAS ML'!L3117</f>
        <v>5810</v>
      </c>
      <c r="M2264" s="6" t="str">
        <f>'MEDIDAS ML'!M3117</f>
        <v>Hasta $9.989</v>
      </c>
      <c r="N2264" s="7">
        <f>'MEDIDAS ML'!N3117</f>
        <v>700</v>
      </c>
      <c r="O2264" s="6" t="str">
        <f>'MEDIDAS ML'!O3117</f>
        <v>No aplica (&lt;$19.990)</v>
      </c>
      <c r="P2264" s="7">
        <f>'MEDIDAS ML'!P3117</f>
        <v>0</v>
      </c>
      <c r="Q2264" s="7">
        <f>'MEDIDAS ML'!Q3117</f>
        <v>700</v>
      </c>
      <c r="R2264" s="23" t="e">
        <f>'MEDIDAS ML'!#REF!</f>
        <v>#REF!</v>
      </c>
      <c r="S2264" s="24" t="e">
        <f>'MEDIDAS ML'!#REF!</f>
        <v>#REF!</v>
      </c>
      <c r="T2264" s="24" t="e">
        <f>'MEDIDAS ML'!#REF!</f>
        <v>#REF!</v>
      </c>
      <c r="U2264" s="24" t="e">
        <f>'MEDIDAS ML'!#REF!</f>
        <v>#REF!</v>
      </c>
      <c r="V2264" s="22" t="e">
        <f>'MEDIDAS ML'!#REF!</f>
        <v>#REF!</v>
      </c>
      <c r="W2264" s="17" t="e">
        <f>'MEDIDAS ML'!#REF!</f>
        <v>#REF!</v>
      </c>
      <c r="X2264" t="e">
        <f>'MEDIDAS ML'!#REF!</f>
        <v>#REF!</v>
      </c>
    </row>
    <row r="2265" spans="1:24" ht="15.75" customHeight="1" x14ac:dyDescent="0.25">
      <c r="A2265" s="6">
        <f>'MEDIDAS ML'!A3121</f>
        <v>123</v>
      </c>
      <c r="B2265" s="15">
        <f>'MEDIDAS ML'!B3121</f>
        <v>123</v>
      </c>
      <c r="C2265" s="6">
        <f>'MEDIDAS ML'!C3121</f>
        <v>123</v>
      </c>
      <c r="D2265" s="6" t="str">
        <f>'MEDIDAS ML'!D3121</f>
        <v>9x18x24 cm - 240 grs</v>
      </c>
      <c r="E2265" s="16">
        <f>'MEDIDAS ML'!E3121</f>
        <v>9</v>
      </c>
      <c r="F2265" s="16">
        <f>'MEDIDAS ML'!F3121</f>
        <v>18</v>
      </c>
      <c r="G2265" s="16">
        <f>'MEDIDAS ML'!G3121</f>
        <v>24</v>
      </c>
      <c r="H2265" s="16">
        <f>'MEDIDAS ML'!H3121</f>
        <v>0.24</v>
      </c>
      <c r="I2265" s="16">
        <f>'MEDIDAS ML'!I3121</f>
        <v>0.97199999999999998</v>
      </c>
      <c r="J2265" s="6" t="str">
        <f>'MEDIDAS ML'!J3121</f>
        <v>Se calcula por P volum</v>
      </c>
      <c r="K2265" s="16">
        <f>'MEDIDAS ML'!K3121</f>
        <v>0.97199999999999998</v>
      </c>
      <c r="L2265" s="7">
        <f>'MEDIDAS ML'!L3121</f>
        <v>5810</v>
      </c>
      <c r="M2265" s="6" t="str">
        <f>'MEDIDAS ML'!M3121</f>
        <v>Hasta $9.989</v>
      </c>
      <c r="N2265" s="7">
        <f>'MEDIDAS ML'!N3121</f>
        <v>700</v>
      </c>
      <c r="O2265" s="6" t="str">
        <f>'MEDIDAS ML'!O3121</f>
        <v>No aplica (&lt;$19.990)</v>
      </c>
      <c r="P2265" s="7">
        <f>'MEDIDAS ML'!P3121</f>
        <v>0</v>
      </c>
      <c r="Q2265" s="7">
        <f>'MEDIDAS ML'!Q3121</f>
        <v>700</v>
      </c>
      <c r="R2265" s="23" t="e">
        <f>'MEDIDAS ML'!#REF!</f>
        <v>#REF!</v>
      </c>
      <c r="S2265" s="24" t="e">
        <f>'MEDIDAS ML'!#REF!</f>
        <v>#REF!</v>
      </c>
      <c r="T2265" s="24" t="e">
        <f>'MEDIDAS ML'!#REF!</f>
        <v>#REF!</v>
      </c>
      <c r="U2265" s="24" t="e">
        <f>'MEDIDAS ML'!#REF!</f>
        <v>#REF!</v>
      </c>
      <c r="V2265" s="22" t="e">
        <f>'MEDIDAS ML'!#REF!</f>
        <v>#REF!</v>
      </c>
      <c r="W2265" s="17" t="e">
        <f>'MEDIDAS ML'!#REF!</f>
        <v>#REF!</v>
      </c>
      <c r="X2265" t="e">
        <f>'MEDIDAS ML'!#REF!</f>
        <v>#REF!</v>
      </c>
    </row>
    <row r="2266" spans="1:24" ht="15.75" customHeight="1" x14ac:dyDescent="0.25">
      <c r="A2266" s="6">
        <f>'MEDIDAS ML'!A3838</f>
        <v>123</v>
      </c>
      <c r="B2266" s="15">
        <f>'MEDIDAS ML'!B3838</f>
        <v>123</v>
      </c>
      <c r="C2266" s="6">
        <f>'MEDIDAS ML'!C3838</f>
        <v>123</v>
      </c>
      <c r="D2266" s="6" t="str">
        <f>'MEDIDAS ML'!D3838</f>
        <v>6x13x24 cm - 110 grs</v>
      </c>
      <c r="E2266" s="16">
        <f>'MEDIDAS ML'!E3838</f>
        <v>6</v>
      </c>
      <c r="F2266" s="16">
        <f>'MEDIDAS ML'!F3838</f>
        <v>13</v>
      </c>
      <c r="G2266" s="16">
        <f>'MEDIDAS ML'!G3838</f>
        <v>24</v>
      </c>
      <c r="H2266" s="16">
        <f>'MEDIDAS ML'!H3838</f>
        <v>0.11</v>
      </c>
      <c r="I2266" s="16">
        <f>'MEDIDAS ML'!I3838</f>
        <v>0.46800000000000003</v>
      </c>
      <c r="J2266" s="6" t="str">
        <f>'MEDIDAS ML'!J3838</f>
        <v>Se calcula por P volum</v>
      </c>
      <c r="K2266" s="16">
        <f>'MEDIDAS ML'!K3838</f>
        <v>0.46800000000000003</v>
      </c>
      <c r="L2266" s="7">
        <f>'MEDIDAS ML'!L3838</f>
        <v>5810</v>
      </c>
      <c r="M2266" s="6" t="str">
        <f>'MEDIDAS ML'!M3838</f>
        <v>Hasta $9.989</v>
      </c>
      <c r="N2266" s="7">
        <f>'MEDIDAS ML'!N3838</f>
        <v>700</v>
      </c>
      <c r="O2266" s="6" t="str">
        <f>'MEDIDAS ML'!O3838</f>
        <v>No aplica (&lt;$19.990)</v>
      </c>
      <c r="P2266" s="7">
        <f>'MEDIDAS ML'!P3838</f>
        <v>0</v>
      </c>
      <c r="Q2266" s="7">
        <f>'MEDIDAS ML'!Q3838</f>
        <v>700</v>
      </c>
      <c r="R2266" s="23" t="e">
        <f>'MEDIDAS ML'!#REF!</f>
        <v>#REF!</v>
      </c>
      <c r="S2266" s="24" t="e">
        <f>'MEDIDAS ML'!#REF!</f>
        <v>#REF!</v>
      </c>
      <c r="T2266" s="24" t="e">
        <f>'MEDIDAS ML'!#REF!</f>
        <v>#REF!</v>
      </c>
      <c r="U2266" s="24" t="e">
        <f>'MEDIDAS ML'!#REF!</f>
        <v>#REF!</v>
      </c>
      <c r="V2266" s="22" t="e">
        <f>'MEDIDAS ML'!#REF!</f>
        <v>#REF!</v>
      </c>
      <c r="W2266" s="17" t="e">
        <f>'MEDIDAS ML'!#REF!</f>
        <v>#REF!</v>
      </c>
      <c r="X2266" t="e">
        <f>'MEDIDAS ML'!#REF!</f>
        <v>#REF!</v>
      </c>
    </row>
    <row r="2267" spans="1:24" ht="15.75" customHeight="1" x14ac:dyDescent="0.25">
      <c r="A2267" s="6">
        <f>'MEDIDAS ML'!A1766</f>
        <v>123</v>
      </c>
      <c r="B2267" s="15">
        <f>'MEDIDAS ML'!B1766</f>
        <v>123</v>
      </c>
      <c r="C2267" s="6">
        <f>'MEDIDAS ML'!C1766</f>
        <v>123</v>
      </c>
      <c r="D2267" s="6" t="str">
        <f>'MEDIDAS ML'!D1766</f>
        <v>11x26x38 cm - 632 grs</v>
      </c>
      <c r="E2267" s="16">
        <f>'MEDIDAS ML'!E1766</f>
        <v>11</v>
      </c>
      <c r="F2267" s="16">
        <f>'MEDIDAS ML'!F1766</f>
        <v>26</v>
      </c>
      <c r="G2267" s="16">
        <f>'MEDIDAS ML'!G1766</f>
        <v>38</v>
      </c>
      <c r="H2267" s="16">
        <f>'MEDIDAS ML'!H1766</f>
        <v>0.63200000000000001</v>
      </c>
      <c r="I2267" s="16">
        <f>'MEDIDAS ML'!I1766</f>
        <v>2.7170000000000001</v>
      </c>
      <c r="J2267" s="6" t="str">
        <f>'MEDIDAS ML'!J1766</f>
        <v>Se calcula por P volum</v>
      </c>
      <c r="K2267" s="16">
        <f>'MEDIDAS ML'!K1766</f>
        <v>2.7170000000000001</v>
      </c>
      <c r="L2267" s="7">
        <f>'MEDIDAS ML'!L1766</f>
        <v>5811</v>
      </c>
      <c r="M2267" s="6" t="str">
        <f>'MEDIDAS ML'!M1766</f>
        <v>Hasta $9.989</v>
      </c>
      <c r="N2267" s="7">
        <f>'MEDIDAS ML'!N1766</f>
        <v>700</v>
      </c>
      <c r="O2267" s="6" t="str">
        <f>'MEDIDAS ML'!O1766</f>
        <v>No aplica (&lt;$19.990)</v>
      </c>
      <c r="P2267" s="7">
        <f>'MEDIDAS ML'!P1766</f>
        <v>0</v>
      </c>
      <c r="Q2267" s="7">
        <f>'MEDIDAS ML'!Q1766</f>
        <v>700</v>
      </c>
      <c r="R2267" s="23" t="e">
        <f>'MEDIDAS ML'!#REF!</f>
        <v>#REF!</v>
      </c>
      <c r="S2267" s="24" t="e">
        <f>'MEDIDAS ML'!#REF!</f>
        <v>#REF!</v>
      </c>
      <c r="T2267" s="24" t="e">
        <f>'MEDIDAS ML'!#REF!</f>
        <v>#REF!</v>
      </c>
      <c r="U2267" s="24" t="e">
        <f>'MEDIDAS ML'!#REF!</f>
        <v>#REF!</v>
      </c>
      <c r="V2267" s="22" t="e">
        <f>'MEDIDAS ML'!#REF!</f>
        <v>#REF!</v>
      </c>
      <c r="W2267" s="17" t="e">
        <f>'MEDIDAS ML'!#REF!</f>
        <v>#REF!</v>
      </c>
      <c r="X2267" t="e">
        <f>'MEDIDAS ML'!#REF!</f>
        <v>#REF!</v>
      </c>
    </row>
    <row r="2268" spans="1:24" ht="15.75" customHeight="1" x14ac:dyDescent="0.25">
      <c r="A2268" s="6">
        <f>'MEDIDAS ML'!A1767</f>
        <v>123</v>
      </c>
      <c r="B2268" s="15">
        <f>'MEDIDAS ML'!B1767</f>
        <v>123</v>
      </c>
      <c r="C2268" s="6">
        <f>'MEDIDAS ML'!C1767</f>
        <v>123</v>
      </c>
      <c r="D2268" s="6" t="str">
        <f>'MEDIDAS ML'!D1767</f>
        <v>11x26x38 cm - 632 grs</v>
      </c>
      <c r="E2268" s="16">
        <f>'MEDIDAS ML'!E1767</f>
        <v>11</v>
      </c>
      <c r="F2268" s="16">
        <f>'MEDIDAS ML'!F1767</f>
        <v>26</v>
      </c>
      <c r="G2268" s="16">
        <f>'MEDIDAS ML'!G1767</f>
        <v>38</v>
      </c>
      <c r="H2268" s="16">
        <f>'MEDIDAS ML'!H1767</f>
        <v>0.63200000000000001</v>
      </c>
      <c r="I2268" s="16">
        <f>'MEDIDAS ML'!I1767</f>
        <v>2.7170000000000001</v>
      </c>
      <c r="J2268" s="6" t="str">
        <f>'MEDIDAS ML'!J1767</f>
        <v>Se calcula por P volum</v>
      </c>
      <c r="K2268" s="16">
        <f>'MEDIDAS ML'!K1767</f>
        <v>2.7170000000000001</v>
      </c>
      <c r="L2268" s="7">
        <f>'MEDIDAS ML'!L1767</f>
        <v>5811</v>
      </c>
      <c r="M2268" s="6" t="str">
        <f>'MEDIDAS ML'!M1767</f>
        <v>Hasta $9.989</v>
      </c>
      <c r="N2268" s="7">
        <f>'MEDIDAS ML'!N1767</f>
        <v>700</v>
      </c>
      <c r="O2268" s="6" t="str">
        <f>'MEDIDAS ML'!O1767</f>
        <v>No aplica (&lt;$19.990)</v>
      </c>
      <c r="P2268" s="7">
        <f>'MEDIDAS ML'!P1767</f>
        <v>0</v>
      </c>
      <c r="Q2268" s="7">
        <f>'MEDIDAS ML'!Q1767</f>
        <v>700</v>
      </c>
      <c r="R2268" s="23" t="e">
        <f>'MEDIDAS ML'!#REF!</f>
        <v>#REF!</v>
      </c>
      <c r="S2268" s="24" t="e">
        <f>'MEDIDAS ML'!#REF!</f>
        <v>#REF!</v>
      </c>
      <c r="T2268" s="24" t="e">
        <f>'MEDIDAS ML'!#REF!</f>
        <v>#REF!</v>
      </c>
      <c r="U2268" s="24" t="e">
        <f>'MEDIDAS ML'!#REF!</f>
        <v>#REF!</v>
      </c>
      <c r="V2268" s="22" t="e">
        <f>'MEDIDAS ML'!#REF!</f>
        <v>#REF!</v>
      </c>
      <c r="W2268" s="17" t="e">
        <f>'MEDIDAS ML'!#REF!</f>
        <v>#REF!</v>
      </c>
      <c r="X2268" t="e">
        <f>'MEDIDAS ML'!#REF!</f>
        <v>#REF!</v>
      </c>
    </row>
    <row r="2269" spans="1:24" ht="15.75" customHeight="1" x14ac:dyDescent="0.25">
      <c r="A2269" s="6">
        <f>'MEDIDAS ML'!A3606</f>
        <v>123</v>
      </c>
      <c r="B2269" s="15">
        <f>'MEDIDAS ML'!B3606</f>
        <v>123</v>
      </c>
      <c r="C2269" s="6">
        <f>'MEDIDAS ML'!C3606</f>
        <v>123</v>
      </c>
      <c r="D2269" s="6" t="str">
        <f>'MEDIDAS ML'!D3606</f>
        <v>3x16x20 cm - 152 grs</v>
      </c>
      <c r="E2269" s="16">
        <f>'MEDIDAS ML'!E3606</f>
        <v>3</v>
      </c>
      <c r="F2269" s="16">
        <f>'MEDIDAS ML'!F3606</f>
        <v>16</v>
      </c>
      <c r="G2269" s="16">
        <f>'MEDIDAS ML'!G3606</f>
        <v>20</v>
      </c>
      <c r="H2269" s="16">
        <f>'MEDIDAS ML'!H3606</f>
        <v>0.152</v>
      </c>
      <c r="I2269" s="16">
        <f>'MEDIDAS ML'!I3606</f>
        <v>0.24</v>
      </c>
      <c r="J2269" s="6" t="str">
        <f>'MEDIDAS ML'!J3606</f>
        <v>Se calcula por P volum</v>
      </c>
      <c r="K2269" s="16">
        <f>'MEDIDAS ML'!K3606</f>
        <v>0.24</v>
      </c>
      <c r="L2269" s="7">
        <f>'MEDIDAS ML'!L3606</f>
        <v>5870</v>
      </c>
      <c r="M2269" s="6" t="str">
        <f>'MEDIDAS ML'!M3606</f>
        <v>Hasta $9.989</v>
      </c>
      <c r="N2269" s="7">
        <f>'MEDIDAS ML'!N3606</f>
        <v>700</v>
      </c>
      <c r="O2269" s="6" t="str">
        <f>'MEDIDAS ML'!O3606</f>
        <v>No aplica (&lt;$19.990)</v>
      </c>
      <c r="P2269" s="7">
        <f>'MEDIDAS ML'!P3606</f>
        <v>0</v>
      </c>
      <c r="Q2269" s="7">
        <f>'MEDIDAS ML'!Q3606</f>
        <v>700</v>
      </c>
      <c r="R2269" s="23" t="e">
        <f>'MEDIDAS ML'!#REF!</f>
        <v>#REF!</v>
      </c>
      <c r="S2269" s="24" t="e">
        <f>'MEDIDAS ML'!#REF!</f>
        <v>#REF!</v>
      </c>
      <c r="T2269" s="24" t="e">
        <f>'MEDIDAS ML'!#REF!</f>
        <v>#REF!</v>
      </c>
      <c r="U2269" s="24" t="e">
        <f>'MEDIDAS ML'!#REF!</f>
        <v>#REF!</v>
      </c>
      <c r="V2269" s="22" t="e">
        <f>'MEDIDAS ML'!#REF!</f>
        <v>#REF!</v>
      </c>
      <c r="W2269" s="17" t="e">
        <f>'MEDIDAS ML'!#REF!</f>
        <v>#REF!</v>
      </c>
      <c r="X2269" t="e">
        <f>'MEDIDAS ML'!#REF!</f>
        <v>#REF!</v>
      </c>
    </row>
    <row r="2270" spans="1:24" ht="15.75" customHeight="1" x14ac:dyDescent="0.25">
      <c r="A2270" s="6">
        <f>'MEDIDAS ML'!A3607</f>
        <v>123</v>
      </c>
      <c r="B2270" s="15">
        <f>'MEDIDAS ML'!B3607</f>
        <v>123</v>
      </c>
      <c r="C2270" s="6">
        <f>'MEDIDAS ML'!C3607</f>
        <v>123</v>
      </c>
      <c r="D2270" s="6" t="str">
        <f>'MEDIDAS ML'!D3607</f>
        <v>3x16x20 cm - 152 grs</v>
      </c>
      <c r="E2270" s="16">
        <f>'MEDIDAS ML'!E3607</f>
        <v>3</v>
      </c>
      <c r="F2270" s="16">
        <f>'MEDIDAS ML'!F3607</f>
        <v>16</v>
      </c>
      <c r="G2270" s="16">
        <f>'MEDIDAS ML'!G3607</f>
        <v>20</v>
      </c>
      <c r="H2270" s="16">
        <f>'MEDIDAS ML'!H3607</f>
        <v>0.152</v>
      </c>
      <c r="I2270" s="16">
        <f>'MEDIDAS ML'!I3607</f>
        <v>0.24</v>
      </c>
      <c r="J2270" s="6" t="str">
        <f>'MEDIDAS ML'!J3607</f>
        <v>Se calcula por P volum</v>
      </c>
      <c r="K2270" s="16">
        <f>'MEDIDAS ML'!K3607</f>
        <v>0.24</v>
      </c>
      <c r="L2270" s="7">
        <f>'MEDIDAS ML'!L3607</f>
        <v>5870</v>
      </c>
      <c r="M2270" s="6" t="str">
        <f>'MEDIDAS ML'!M3607</f>
        <v>Hasta $9.989</v>
      </c>
      <c r="N2270" s="7">
        <f>'MEDIDAS ML'!N3607</f>
        <v>700</v>
      </c>
      <c r="O2270" s="6" t="str">
        <f>'MEDIDAS ML'!O3607</f>
        <v>No aplica (&lt;$19.990)</v>
      </c>
      <c r="P2270" s="7">
        <f>'MEDIDAS ML'!P3607</f>
        <v>0</v>
      </c>
      <c r="Q2270" s="7">
        <f>'MEDIDAS ML'!Q3607</f>
        <v>700</v>
      </c>
      <c r="R2270" s="23" t="e">
        <f>'MEDIDAS ML'!#REF!</f>
        <v>#REF!</v>
      </c>
      <c r="S2270" s="24" t="e">
        <f>'MEDIDAS ML'!#REF!</f>
        <v>#REF!</v>
      </c>
      <c r="T2270" s="24" t="e">
        <f>'MEDIDAS ML'!#REF!</f>
        <v>#REF!</v>
      </c>
      <c r="U2270" s="24" t="e">
        <f>'MEDIDAS ML'!#REF!</f>
        <v>#REF!</v>
      </c>
      <c r="V2270" s="22" t="e">
        <f>'MEDIDAS ML'!#REF!</f>
        <v>#REF!</v>
      </c>
      <c r="W2270" s="17" t="e">
        <f>'MEDIDAS ML'!#REF!</f>
        <v>#REF!</v>
      </c>
      <c r="X2270" t="e">
        <f>'MEDIDAS ML'!#REF!</f>
        <v>#REF!</v>
      </c>
    </row>
    <row r="2271" spans="1:24" ht="15.75" customHeight="1" x14ac:dyDescent="0.25">
      <c r="A2271" s="6">
        <f>'MEDIDAS ML'!A830</f>
        <v>123</v>
      </c>
      <c r="B2271" s="15">
        <f>'MEDIDAS ML'!B830</f>
        <v>123</v>
      </c>
      <c r="C2271" s="6">
        <f>'MEDIDAS ML'!C830</f>
        <v>123</v>
      </c>
      <c r="D2271" s="6" t="str">
        <f>'MEDIDAS ML'!D830</f>
        <v>12x14x63 cm - 1840 grs</v>
      </c>
      <c r="E2271" s="16">
        <f>'MEDIDAS ML'!E830</f>
        <v>12</v>
      </c>
      <c r="F2271" s="16">
        <f>'MEDIDAS ML'!F830</f>
        <v>14</v>
      </c>
      <c r="G2271" s="16">
        <f>'MEDIDAS ML'!G830</f>
        <v>63</v>
      </c>
      <c r="H2271" s="16">
        <f>'MEDIDAS ML'!H830</f>
        <v>1.84</v>
      </c>
      <c r="I2271" s="16">
        <f>'MEDIDAS ML'!I830</f>
        <v>2.6459999999999999</v>
      </c>
      <c r="J2271" s="6" t="str">
        <f>'MEDIDAS ML'!J830</f>
        <v>Se calcula por P volum</v>
      </c>
      <c r="K2271" s="16">
        <f>'MEDIDAS ML'!K830</f>
        <v>2.6459999999999999</v>
      </c>
      <c r="L2271" s="7">
        <f>'MEDIDAS ML'!L830</f>
        <v>5890</v>
      </c>
      <c r="M2271" s="6" t="str">
        <f>'MEDIDAS ML'!M830</f>
        <v>Hasta $9.989</v>
      </c>
      <c r="N2271" s="7">
        <f>'MEDIDAS ML'!N830</f>
        <v>700</v>
      </c>
      <c r="O2271" s="6" t="str">
        <f>'MEDIDAS ML'!O830</f>
        <v>No aplica (&lt;$19.990)</v>
      </c>
      <c r="P2271" s="7">
        <f>'MEDIDAS ML'!P830</f>
        <v>0</v>
      </c>
      <c r="Q2271" s="7">
        <f>'MEDIDAS ML'!Q830</f>
        <v>700</v>
      </c>
      <c r="R2271" s="23" t="e">
        <f>'MEDIDAS ML'!#REF!</f>
        <v>#REF!</v>
      </c>
      <c r="S2271" s="24" t="e">
        <f>'MEDIDAS ML'!#REF!</f>
        <v>#REF!</v>
      </c>
      <c r="T2271" s="24" t="e">
        <f>'MEDIDAS ML'!#REF!</f>
        <v>#REF!</v>
      </c>
      <c r="U2271" s="24" t="e">
        <f>'MEDIDAS ML'!#REF!</f>
        <v>#REF!</v>
      </c>
      <c r="V2271" s="22" t="e">
        <f>'MEDIDAS ML'!#REF!</f>
        <v>#REF!</v>
      </c>
      <c r="W2271" s="17" t="e">
        <f>'MEDIDAS ML'!#REF!</f>
        <v>#REF!</v>
      </c>
      <c r="X2271" t="e">
        <f>'MEDIDAS ML'!#REF!</f>
        <v>#REF!</v>
      </c>
    </row>
    <row r="2272" spans="1:24" ht="15.75" customHeight="1" x14ac:dyDescent="0.25">
      <c r="A2272" s="6">
        <f>'MEDIDAS ML'!A1682</f>
        <v>123</v>
      </c>
      <c r="B2272" s="15">
        <f>'MEDIDAS ML'!B1682</f>
        <v>123</v>
      </c>
      <c r="C2272" s="6">
        <f>'MEDIDAS ML'!C1682</f>
        <v>123</v>
      </c>
      <c r="D2272" s="6" t="str">
        <f>'MEDIDAS ML'!D1682</f>
        <v>6x6x25 cm - 680 grs</v>
      </c>
      <c r="E2272" s="16">
        <f>'MEDIDAS ML'!E1682</f>
        <v>6</v>
      </c>
      <c r="F2272" s="16">
        <f>'MEDIDAS ML'!F1682</f>
        <v>6</v>
      </c>
      <c r="G2272" s="16">
        <f>'MEDIDAS ML'!G1682</f>
        <v>25</v>
      </c>
      <c r="H2272" s="16">
        <f>'MEDIDAS ML'!H1682</f>
        <v>0.68</v>
      </c>
      <c r="I2272" s="16">
        <f>'MEDIDAS ML'!I1682</f>
        <v>0.22500000000000001</v>
      </c>
      <c r="J2272" s="6" t="str">
        <f>'MEDIDAS ML'!J1682</f>
        <v>Se calcula por Peso</v>
      </c>
      <c r="K2272" s="16">
        <f>'MEDIDAS ML'!K1682</f>
        <v>0.68</v>
      </c>
      <c r="L2272" s="7">
        <f>'MEDIDAS ML'!L1682</f>
        <v>5890</v>
      </c>
      <c r="M2272" s="6" t="str">
        <f>'MEDIDAS ML'!M1682</f>
        <v>Hasta $9.989</v>
      </c>
      <c r="N2272" s="7">
        <f>'MEDIDAS ML'!N1682</f>
        <v>700</v>
      </c>
      <c r="O2272" s="6" t="str">
        <f>'MEDIDAS ML'!O1682</f>
        <v>No aplica (&lt;$19.990)</v>
      </c>
      <c r="P2272" s="7">
        <f>'MEDIDAS ML'!P1682</f>
        <v>0</v>
      </c>
      <c r="Q2272" s="7">
        <f>'MEDIDAS ML'!Q1682</f>
        <v>700</v>
      </c>
      <c r="R2272" s="23" t="e">
        <f>'MEDIDAS ML'!#REF!</f>
        <v>#REF!</v>
      </c>
      <c r="S2272" s="24" t="e">
        <f>'MEDIDAS ML'!#REF!</f>
        <v>#REF!</v>
      </c>
      <c r="T2272" s="24" t="e">
        <f>'MEDIDAS ML'!#REF!</f>
        <v>#REF!</v>
      </c>
      <c r="U2272" s="24" t="e">
        <f>'MEDIDAS ML'!#REF!</f>
        <v>#REF!</v>
      </c>
      <c r="V2272" s="22" t="e">
        <f>'MEDIDAS ML'!#REF!</f>
        <v>#REF!</v>
      </c>
      <c r="W2272" s="17" t="e">
        <f>'MEDIDAS ML'!#REF!</f>
        <v>#REF!</v>
      </c>
      <c r="X2272" t="e">
        <f>'MEDIDAS ML'!#REF!</f>
        <v>#REF!</v>
      </c>
    </row>
    <row r="2273" spans="1:24" ht="15.75" customHeight="1" x14ac:dyDescent="0.25">
      <c r="A2273" s="6">
        <f>'MEDIDAS ML'!A1683</f>
        <v>123</v>
      </c>
      <c r="B2273" s="15">
        <f>'MEDIDAS ML'!B1683</f>
        <v>123</v>
      </c>
      <c r="C2273" s="6">
        <f>'MEDIDAS ML'!C1683</f>
        <v>123</v>
      </c>
      <c r="D2273" s="6" t="str">
        <f>'MEDIDAS ML'!D1683</f>
        <v>6x6x25 cm - 680 grs</v>
      </c>
      <c r="E2273" s="16">
        <f>'MEDIDAS ML'!E1683</f>
        <v>6</v>
      </c>
      <c r="F2273" s="16">
        <f>'MEDIDAS ML'!F1683</f>
        <v>6</v>
      </c>
      <c r="G2273" s="16">
        <f>'MEDIDAS ML'!G1683</f>
        <v>25</v>
      </c>
      <c r="H2273" s="16">
        <f>'MEDIDAS ML'!H1683</f>
        <v>0.68</v>
      </c>
      <c r="I2273" s="16">
        <f>'MEDIDAS ML'!I1683</f>
        <v>0.22500000000000001</v>
      </c>
      <c r="J2273" s="6" t="str">
        <f>'MEDIDAS ML'!J1683</f>
        <v>Se calcula por Peso</v>
      </c>
      <c r="K2273" s="16">
        <f>'MEDIDAS ML'!K1683</f>
        <v>0.68</v>
      </c>
      <c r="L2273" s="7">
        <f>'MEDIDAS ML'!L1683</f>
        <v>5890</v>
      </c>
      <c r="M2273" s="6" t="str">
        <f>'MEDIDAS ML'!M1683</f>
        <v>Hasta $9.989</v>
      </c>
      <c r="N2273" s="7">
        <f>'MEDIDAS ML'!N1683</f>
        <v>700</v>
      </c>
      <c r="O2273" s="6" t="str">
        <f>'MEDIDAS ML'!O1683</f>
        <v>No aplica (&lt;$19.990)</v>
      </c>
      <c r="P2273" s="7">
        <f>'MEDIDAS ML'!P1683</f>
        <v>0</v>
      </c>
      <c r="Q2273" s="7">
        <f>'MEDIDAS ML'!Q1683</f>
        <v>700</v>
      </c>
      <c r="R2273" s="23" t="e">
        <f>'MEDIDAS ML'!#REF!</f>
        <v>#REF!</v>
      </c>
      <c r="S2273" s="24" t="e">
        <f>'MEDIDAS ML'!#REF!</f>
        <v>#REF!</v>
      </c>
      <c r="T2273" s="24" t="e">
        <f>'MEDIDAS ML'!#REF!</f>
        <v>#REF!</v>
      </c>
      <c r="U2273" s="24" t="e">
        <f>'MEDIDAS ML'!#REF!</f>
        <v>#REF!</v>
      </c>
      <c r="V2273" s="22" t="e">
        <f>'MEDIDAS ML'!#REF!</f>
        <v>#REF!</v>
      </c>
      <c r="W2273" s="17" t="e">
        <f>'MEDIDAS ML'!#REF!</f>
        <v>#REF!</v>
      </c>
      <c r="X2273" t="e">
        <f>'MEDIDAS ML'!#REF!</f>
        <v>#REF!</v>
      </c>
    </row>
    <row r="2274" spans="1:24" ht="15.75" customHeight="1" x14ac:dyDescent="0.25">
      <c r="A2274" s="6">
        <f>'MEDIDAS ML'!A2902</f>
        <v>123</v>
      </c>
      <c r="B2274" s="15">
        <f>'MEDIDAS ML'!B2902</f>
        <v>123</v>
      </c>
      <c r="C2274" s="6">
        <f>'MEDIDAS ML'!C2902</f>
        <v>123</v>
      </c>
      <c r="D2274" s="6" t="str">
        <f>'MEDIDAS ML'!D2902</f>
        <v>6x19x23 cm - 280 grs</v>
      </c>
      <c r="E2274" s="16">
        <f>'MEDIDAS ML'!E2902</f>
        <v>6</v>
      </c>
      <c r="F2274" s="16">
        <f>'MEDIDAS ML'!F2902</f>
        <v>19</v>
      </c>
      <c r="G2274" s="16">
        <f>'MEDIDAS ML'!G2902</f>
        <v>23</v>
      </c>
      <c r="H2274" s="16">
        <f>'MEDIDAS ML'!H2902</f>
        <v>0.28000000000000003</v>
      </c>
      <c r="I2274" s="16">
        <f>'MEDIDAS ML'!I2902</f>
        <v>0.65549999999999997</v>
      </c>
      <c r="J2274" s="6" t="str">
        <f>'MEDIDAS ML'!J2902</f>
        <v>Se calcula por P volum</v>
      </c>
      <c r="K2274" s="16">
        <f>'MEDIDAS ML'!K2902</f>
        <v>0.65549999999999997</v>
      </c>
      <c r="L2274" s="7">
        <f>'MEDIDAS ML'!L2902</f>
        <v>5890</v>
      </c>
      <c r="M2274" s="6" t="str">
        <f>'MEDIDAS ML'!M2902</f>
        <v>Hasta $9.989</v>
      </c>
      <c r="N2274" s="7">
        <f>'MEDIDAS ML'!N2902</f>
        <v>700</v>
      </c>
      <c r="O2274" s="6" t="str">
        <f>'MEDIDAS ML'!O2902</f>
        <v>No aplica (&lt;$19.990)</v>
      </c>
      <c r="P2274" s="7">
        <f>'MEDIDAS ML'!P2902</f>
        <v>0</v>
      </c>
      <c r="Q2274" s="7">
        <f>'MEDIDAS ML'!Q2902</f>
        <v>700</v>
      </c>
      <c r="R2274" s="23" t="e">
        <f>'MEDIDAS ML'!#REF!</f>
        <v>#REF!</v>
      </c>
      <c r="S2274" s="24" t="e">
        <f>'MEDIDAS ML'!#REF!</f>
        <v>#REF!</v>
      </c>
      <c r="T2274" s="24" t="e">
        <f>'MEDIDAS ML'!#REF!</f>
        <v>#REF!</v>
      </c>
      <c r="U2274" s="24" t="e">
        <f>'MEDIDAS ML'!#REF!</f>
        <v>#REF!</v>
      </c>
      <c r="V2274" s="22" t="e">
        <f>'MEDIDAS ML'!#REF!</f>
        <v>#REF!</v>
      </c>
      <c r="W2274" s="17" t="e">
        <f>'MEDIDAS ML'!#REF!</f>
        <v>#REF!</v>
      </c>
      <c r="X2274" t="e">
        <f>'MEDIDAS ML'!#REF!</f>
        <v>#REF!</v>
      </c>
    </row>
    <row r="2275" spans="1:24" ht="15.75" customHeight="1" x14ac:dyDescent="0.25">
      <c r="A2275" s="6">
        <f>'MEDIDAS ML'!A3959</f>
        <v>123</v>
      </c>
      <c r="B2275" s="15">
        <f>'MEDIDAS ML'!B3959</f>
        <v>123</v>
      </c>
      <c r="C2275" s="6">
        <f>'MEDIDAS ML'!C3959</f>
        <v>123</v>
      </c>
      <c r="D2275" s="6" t="str">
        <f>'MEDIDAS ML'!D3959</f>
        <v>9x5x12 cm - 100 grs</v>
      </c>
      <c r="E2275" s="16">
        <f>'MEDIDAS ML'!E3959</f>
        <v>9</v>
      </c>
      <c r="F2275" s="16">
        <f>'MEDIDAS ML'!F3959</f>
        <v>5</v>
      </c>
      <c r="G2275" s="16">
        <f>'MEDIDAS ML'!G3959</f>
        <v>12</v>
      </c>
      <c r="H2275" s="16">
        <f>'MEDIDAS ML'!H3959</f>
        <v>0.1</v>
      </c>
      <c r="I2275" s="16">
        <f>'MEDIDAS ML'!I3959</f>
        <v>0.13500000000000001</v>
      </c>
      <c r="J2275" s="6" t="str">
        <f>'MEDIDAS ML'!J3959</f>
        <v>Se calcula por P volum</v>
      </c>
      <c r="K2275" s="16">
        <f>'MEDIDAS ML'!K3959</f>
        <v>0.13500000000000001</v>
      </c>
      <c r="L2275" s="7">
        <f>'MEDIDAS ML'!L3959</f>
        <v>5890</v>
      </c>
      <c r="M2275" s="6" t="str">
        <f>'MEDIDAS ML'!M3959</f>
        <v>Hasta $9.989</v>
      </c>
      <c r="N2275" s="7">
        <f>'MEDIDAS ML'!N3959</f>
        <v>700</v>
      </c>
      <c r="O2275" s="6" t="str">
        <f>'MEDIDAS ML'!O3959</f>
        <v>No aplica (&lt;$19.990)</v>
      </c>
      <c r="P2275" s="7">
        <f>'MEDIDAS ML'!P3959</f>
        <v>0</v>
      </c>
      <c r="Q2275" s="7">
        <f>'MEDIDAS ML'!Q3959</f>
        <v>700</v>
      </c>
      <c r="R2275" s="23" t="e">
        <f>'MEDIDAS ML'!#REF!</f>
        <v>#REF!</v>
      </c>
      <c r="S2275" s="24" t="e">
        <f>'MEDIDAS ML'!#REF!</f>
        <v>#REF!</v>
      </c>
      <c r="T2275" s="24" t="e">
        <f>'MEDIDAS ML'!#REF!</f>
        <v>#REF!</v>
      </c>
      <c r="U2275" s="24" t="e">
        <f>'MEDIDAS ML'!#REF!</f>
        <v>#REF!</v>
      </c>
      <c r="V2275" s="22" t="e">
        <f>'MEDIDAS ML'!#REF!</f>
        <v>#REF!</v>
      </c>
      <c r="W2275" s="17" t="e">
        <f>'MEDIDAS ML'!#REF!</f>
        <v>#REF!</v>
      </c>
      <c r="X2275" t="e">
        <f>'MEDIDAS ML'!#REF!</f>
        <v>#REF!</v>
      </c>
    </row>
    <row r="2276" spans="1:24" ht="15.75" customHeight="1" x14ac:dyDescent="0.25">
      <c r="A2276" s="6">
        <f>'MEDIDAS ML'!A3960</f>
        <v>123</v>
      </c>
      <c r="B2276" s="15">
        <f>'MEDIDAS ML'!B3960</f>
        <v>123</v>
      </c>
      <c r="C2276" s="6">
        <f>'MEDIDAS ML'!C3960</f>
        <v>123</v>
      </c>
      <c r="D2276" s="6" t="str">
        <f>'MEDIDAS ML'!D3960</f>
        <v>9x5x12 cm - 100 grs</v>
      </c>
      <c r="E2276" s="16">
        <f>'MEDIDAS ML'!E3960</f>
        <v>9</v>
      </c>
      <c r="F2276" s="16">
        <f>'MEDIDAS ML'!F3960</f>
        <v>5</v>
      </c>
      <c r="G2276" s="16">
        <f>'MEDIDAS ML'!G3960</f>
        <v>12</v>
      </c>
      <c r="H2276" s="16">
        <f>'MEDIDAS ML'!H3960</f>
        <v>0.1</v>
      </c>
      <c r="I2276" s="16">
        <f>'MEDIDAS ML'!I3960</f>
        <v>0.13500000000000001</v>
      </c>
      <c r="J2276" s="6" t="str">
        <f>'MEDIDAS ML'!J3960</f>
        <v>Se calcula por P volum</v>
      </c>
      <c r="K2276" s="16">
        <f>'MEDIDAS ML'!K3960</f>
        <v>0.13500000000000001</v>
      </c>
      <c r="L2276" s="7">
        <f>'MEDIDAS ML'!L3960</f>
        <v>5890</v>
      </c>
      <c r="M2276" s="6" t="str">
        <f>'MEDIDAS ML'!M3960</f>
        <v>Hasta $9.989</v>
      </c>
      <c r="N2276" s="7">
        <f>'MEDIDAS ML'!N3960</f>
        <v>700</v>
      </c>
      <c r="O2276" s="6" t="str">
        <f>'MEDIDAS ML'!O3960</f>
        <v>No aplica (&lt;$19.990)</v>
      </c>
      <c r="P2276" s="7">
        <f>'MEDIDAS ML'!P3960</f>
        <v>0</v>
      </c>
      <c r="Q2276" s="7">
        <f>'MEDIDAS ML'!Q3960</f>
        <v>700</v>
      </c>
      <c r="R2276" s="23" t="e">
        <f>'MEDIDAS ML'!#REF!</f>
        <v>#REF!</v>
      </c>
      <c r="S2276" s="24" t="e">
        <f>'MEDIDAS ML'!#REF!</f>
        <v>#REF!</v>
      </c>
      <c r="T2276" s="24" t="e">
        <f>'MEDIDAS ML'!#REF!</f>
        <v>#REF!</v>
      </c>
      <c r="U2276" s="24" t="e">
        <f>'MEDIDAS ML'!#REF!</f>
        <v>#REF!</v>
      </c>
      <c r="V2276" s="22" t="e">
        <f>'MEDIDAS ML'!#REF!</f>
        <v>#REF!</v>
      </c>
      <c r="W2276" s="17" t="e">
        <f>'MEDIDAS ML'!#REF!</f>
        <v>#REF!</v>
      </c>
      <c r="X2276" t="e">
        <f>'MEDIDAS ML'!#REF!</f>
        <v>#REF!</v>
      </c>
    </row>
    <row r="2277" spans="1:24" ht="15.75" customHeight="1" x14ac:dyDescent="0.25">
      <c r="A2277" s="6">
        <f>'MEDIDAS ML'!A1926</f>
        <v>123</v>
      </c>
      <c r="B2277" s="15">
        <f>'MEDIDAS ML'!B1926</f>
        <v>123</v>
      </c>
      <c r="C2277" s="6">
        <f>'MEDIDAS ML'!C1926</f>
        <v>123</v>
      </c>
      <c r="D2277" s="6" t="str">
        <f>'MEDIDAS ML'!D1926</f>
        <v>7x13x22 cm - 555 grs</v>
      </c>
      <c r="E2277" s="16">
        <f>'MEDIDAS ML'!E1926</f>
        <v>7</v>
      </c>
      <c r="F2277" s="16">
        <f>'MEDIDAS ML'!F1926</f>
        <v>13</v>
      </c>
      <c r="G2277" s="16">
        <f>'MEDIDAS ML'!G1926</f>
        <v>22</v>
      </c>
      <c r="H2277" s="16">
        <f>'MEDIDAS ML'!H1926</f>
        <v>0.55500000000000005</v>
      </c>
      <c r="I2277" s="16">
        <f>'MEDIDAS ML'!I1926</f>
        <v>0.50049999999999994</v>
      </c>
      <c r="J2277" s="6" t="str">
        <f>'MEDIDAS ML'!J1926</f>
        <v>Se calcula por Peso</v>
      </c>
      <c r="K2277" s="16">
        <f>'MEDIDAS ML'!K1926</f>
        <v>0.55500000000000005</v>
      </c>
      <c r="L2277" s="7">
        <f>'MEDIDAS ML'!L1926</f>
        <v>5891</v>
      </c>
      <c r="M2277" s="6" t="str">
        <f>'MEDIDAS ML'!M1926</f>
        <v>Hasta $9.989</v>
      </c>
      <c r="N2277" s="7">
        <f>'MEDIDAS ML'!N1926</f>
        <v>700</v>
      </c>
      <c r="O2277" s="6" t="str">
        <f>'MEDIDAS ML'!O1926</f>
        <v>No aplica (&lt;$19.990)</v>
      </c>
      <c r="P2277" s="7">
        <f>'MEDIDAS ML'!P1926</f>
        <v>0</v>
      </c>
      <c r="Q2277" s="7">
        <f>'MEDIDAS ML'!Q1926</f>
        <v>700</v>
      </c>
      <c r="R2277" s="23" t="e">
        <f>'MEDIDAS ML'!#REF!</f>
        <v>#REF!</v>
      </c>
      <c r="S2277" s="24" t="e">
        <f>'MEDIDAS ML'!#REF!</f>
        <v>#REF!</v>
      </c>
      <c r="T2277" s="24" t="e">
        <f>'MEDIDAS ML'!#REF!</f>
        <v>#REF!</v>
      </c>
      <c r="U2277" s="24" t="e">
        <f>'MEDIDAS ML'!#REF!</f>
        <v>#REF!</v>
      </c>
      <c r="V2277" s="22" t="e">
        <f>'MEDIDAS ML'!#REF!</f>
        <v>#REF!</v>
      </c>
      <c r="W2277" s="17" t="e">
        <f>'MEDIDAS ML'!#REF!</f>
        <v>#REF!</v>
      </c>
      <c r="X2277" t="e">
        <f>'MEDIDAS ML'!#REF!</f>
        <v>#REF!</v>
      </c>
    </row>
    <row r="2278" spans="1:24" ht="15.75" customHeight="1" x14ac:dyDescent="0.25">
      <c r="A2278" s="6">
        <f>'MEDIDAS ML'!A1287</f>
        <v>123</v>
      </c>
      <c r="B2278" s="15">
        <f>'MEDIDAS ML'!B1287</f>
        <v>123</v>
      </c>
      <c r="C2278" s="6">
        <f>'MEDIDAS ML'!C1287</f>
        <v>123</v>
      </c>
      <c r="D2278" s="6" t="str">
        <f>'MEDIDAS ML'!D1287</f>
        <v>7x18x25 cm - 1020 grs</v>
      </c>
      <c r="E2278" s="16">
        <f>'MEDIDAS ML'!E1287</f>
        <v>7</v>
      </c>
      <c r="F2278" s="16">
        <f>'MEDIDAS ML'!F1287</f>
        <v>18</v>
      </c>
      <c r="G2278" s="16">
        <f>'MEDIDAS ML'!G1287</f>
        <v>25</v>
      </c>
      <c r="H2278" s="16">
        <f>'MEDIDAS ML'!H1287</f>
        <v>1.02</v>
      </c>
      <c r="I2278" s="16">
        <f>'MEDIDAS ML'!I1287</f>
        <v>0.78749999999999998</v>
      </c>
      <c r="J2278" s="6" t="str">
        <f>'MEDIDAS ML'!J1287</f>
        <v>Se calcula por Peso</v>
      </c>
      <c r="K2278" s="16">
        <f>'MEDIDAS ML'!K1287</f>
        <v>1.02</v>
      </c>
      <c r="L2278" s="7">
        <f>'MEDIDAS ML'!L1287</f>
        <v>5921</v>
      </c>
      <c r="M2278" s="6" t="str">
        <f>'MEDIDAS ML'!M1287</f>
        <v>Hasta $9.989</v>
      </c>
      <c r="N2278" s="7">
        <f>'MEDIDAS ML'!N1287</f>
        <v>700</v>
      </c>
      <c r="O2278" s="6" t="str">
        <f>'MEDIDAS ML'!O1287</f>
        <v>No aplica (&lt;$19.990)</v>
      </c>
      <c r="P2278" s="7">
        <f>'MEDIDAS ML'!P1287</f>
        <v>0</v>
      </c>
      <c r="Q2278" s="7">
        <f>'MEDIDAS ML'!Q1287</f>
        <v>700</v>
      </c>
      <c r="R2278" s="23" t="e">
        <f>'MEDIDAS ML'!#REF!</f>
        <v>#REF!</v>
      </c>
      <c r="S2278" s="24" t="e">
        <f>'MEDIDAS ML'!#REF!</f>
        <v>#REF!</v>
      </c>
      <c r="T2278" s="24" t="e">
        <f>'MEDIDAS ML'!#REF!</f>
        <v>#REF!</v>
      </c>
      <c r="U2278" s="24" t="e">
        <f>'MEDIDAS ML'!#REF!</f>
        <v>#REF!</v>
      </c>
      <c r="V2278" s="22" t="e">
        <f>'MEDIDAS ML'!#REF!</f>
        <v>#REF!</v>
      </c>
      <c r="W2278" s="17" t="e">
        <f>'MEDIDAS ML'!#REF!</f>
        <v>#REF!</v>
      </c>
      <c r="X2278" t="e">
        <f>'MEDIDAS ML'!#REF!</f>
        <v>#REF!</v>
      </c>
    </row>
    <row r="2279" spans="1:24" ht="15.75" customHeight="1" x14ac:dyDescent="0.25">
      <c r="A2279" s="6">
        <f>'MEDIDAS ML'!A2818</f>
        <v>123</v>
      </c>
      <c r="B2279" s="15">
        <f>'MEDIDAS ML'!B2818</f>
        <v>123</v>
      </c>
      <c r="C2279" s="6">
        <f>'MEDIDAS ML'!C2818</f>
        <v>123</v>
      </c>
      <c r="D2279" s="6" t="str">
        <f>'MEDIDAS ML'!D2818</f>
        <v>5x17x20 cm - 300 grs</v>
      </c>
      <c r="E2279" s="16">
        <f>'MEDIDAS ML'!E2818</f>
        <v>5</v>
      </c>
      <c r="F2279" s="16">
        <f>'MEDIDAS ML'!F2818</f>
        <v>17</v>
      </c>
      <c r="G2279" s="16">
        <f>'MEDIDAS ML'!G2818</f>
        <v>20</v>
      </c>
      <c r="H2279" s="16">
        <f>'MEDIDAS ML'!H2818</f>
        <v>0.3</v>
      </c>
      <c r="I2279" s="16">
        <f>'MEDIDAS ML'!I2818</f>
        <v>0.42499999999999999</v>
      </c>
      <c r="J2279" s="6" t="str">
        <f>'MEDIDAS ML'!J2818</f>
        <v>Se calcula por P volum</v>
      </c>
      <c r="K2279" s="16">
        <f>'MEDIDAS ML'!K2818</f>
        <v>0.42499999999999999</v>
      </c>
      <c r="L2279" s="7">
        <f>'MEDIDAS ML'!L2818</f>
        <v>5921</v>
      </c>
      <c r="M2279" s="6" t="str">
        <f>'MEDIDAS ML'!M2818</f>
        <v>Hasta $9.989</v>
      </c>
      <c r="N2279" s="7">
        <f>'MEDIDAS ML'!N2818</f>
        <v>700</v>
      </c>
      <c r="O2279" s="6" t="str">
        <f>'MEDIDAS ML'!O2818</f>
        <v>No aplica (&lt;$19.990)</v>
      </c>
      <c r="P2279" s="7">
        <f>'MEDIDAS ML'!P2818</f>
        <v>0</v>
      </c>
      <c r="Q2279" s="7">
        <f>'MEDIDAS ML'!Q2818</f>
        <v>700</v>
      </c>
      <c r="R2279" s="23" t="e">
        <f>'MEDIDAS ML'!#REF!</f>
        <v>#REF!</v>
      </c>
      <c r="S2279" s="24" t="e">
        <f>'MEDIDAS ML'!#REF!</f>
        <v>#REF!</v>
      </c>
      <c r="T2279" s="24" t="e">
        <f>'MEDIDAS ML'!#REF!</f>
        <v>#REF!</v>
      </c>
      <c r="U2279" s="24" t="e">
        <f>'MEDIDAS ML'!#REF!</f>
        <v>#REF!</v>
      </c>
      <c r="V2279" s="22" t="e">
        <f>'MEDIDAS ML'!#REF!</f>
        <v>#REF!</v>
      </c>
      <c r="W2279" s="17" t="e">
        <f>'MEDIDAS ML'!#REF!</f>
        <v>#REF!</v>
      </c>
      <c r="X2279" t="e">
        <f>'MEDIDAS ML'!#REF!</f>
        <v>#REF!</v>
      </c>
    </row>
    <row r="2280" spans="1:24" ht="15.75" customHeight="1" x14ac:dyDescent="0.25">
      <c r="A2280" s="6">
        <f>'MEDIDAS ML'!A3166</f>
        <v>123</v>
      </c>
      <c r="B2280" s="15">
        <f>'MEDIDAS ML'!B3166</f>
        <v>123</v>
      </c>
      <c r="C2280" s="6">
        <f>'MEDIDAS ML'!C3166</f>
        <v>123</v>
      </c>
      <c r="D2280" s="6" t="str">
        <f>'MEDIDAS ML'!D3166</f>
        <v>3x24x29 cm - 232 grs</v>
      </c>
      <c r="E2280" s="16">
        <f>'MEDIDAS ML'!E3166</f>
        <v>3</v>
      </c>
      <c r="F2280" s="16">
        <f>'MEDIDAS ML'!F3166</f>
        <v>24</v>
      </c>
      <c r="G2280" s="16">
        <f>'MEDIDAS ML'!G3166</f>
        <v>29</v>
      </c>
      <c r="H2280" s="16">
        <f>'MEDIDAS ML'!H3166</f>
        <v>0.23200000000000001</v>
      </c>
      <c r="I2280" s="16">
        <f>'MEDIDAS ML'!I3166</f>
        <v>0.52200000000000002</v>
      </c>
      <c r="J2280" s="6" t="str">
        <f>'MEDIDAS ML'!J3166</f>
        <v>Se calcula por P volum</v>
      </c>
      <c r="K2280" s="16">
        <f>'MEDIDAS ML'!K3166</f>
        <v>0.52200000000000002</v>
      </c>
      <c r="L2280" s="7">
        <f>'MEDIDAS ML'!L3166</f>
        <v>5921</v>
      </c>
      <c r="M2280" s="6" t="str">
        <f>'MEDIDAS ML'!M3166</f>
        <v>Hasta $9.989</v>
      </c>
      <c r="N2280" s="7">
        <f>'MEDIDAS ML'!N3166</f>
        <v>700</v>
      </c>
      <c r="O2280" s="6" t="str">
        <f>'MEDIDAS ML'!O3166</f>
        <v>No aplica (&lt;$19.990)</v>
      </c>
      <c r="P2280" s="7">
        <f>'MEDIDAS ML'!P3166</f>
        <v>0</v>
      </c>
      <c r="Q2280" s="7">
        <f>'MEDIDAS ML'!Q3166</f>
        <v>700</v>
      </c>
      <c r="R2280" s="23" t="e">
        <f>'MEDIDAS ML'!#REF!</f>
        <v>#REF!</v>
      </c>
      <c r="S2280" s="24" t="e">
        <f>'MEDIDAS ML'!#REF!</f>
        <v>#REF!</v>
      </c>
      <c r="T2280" s="24" t="e">
        <f>'MEDIDAS ML'!#REF!</f>
        <v>#REF!</v>
      </c>
      <c r="U2280" s="24" t="e">
        <f>'MEDIDAS ML'!#REF!</f>
        <v>#REF!</v>
      </c>
      <c r="V2280" s="22" t="e">
        <f>'MEDIDAS ML'!#REF!</f>
        <v>#REF!</v>
      </c>
      <c r="W2280" s="17" t="e">
        <f>'MEDIDAS ML'!#REF!</f>
        <v>#REF!</v>
      </c>
      <c r="X2280" t="e">
        <f>'MEDIDAS ML'!#REF!</f>
        <v>#REF!</v>
      </c>
    </row>
    <row r="2281" spans="1:24" ht="15.75" customHeight="1" x14ac:dyDescent="0.25">
      <c r="A2281" s="6">
        <f>'MEDIDAS ML'!A3167</f>
        <v>123</v>
      </c>
      <c r="B2281" s="15">
        <f>'MEDIDAS ML'!B3167</f>
        <v>123</v>
      </c>
      <c r="C2281" s="6">
        <f>'MEDIDAS ML'!C3167</f>
        <v>123</v>
      </c>
      <c r="D2281" s="6" t="str">
        <f>'MEDIDAS ML'!D3167</f>
        <v>3x24x29 cm - 232 grs</v>
      </c>
      <c r="E2281" s="16">
        <f>'MEDIDAS ML'!E3167</f>
        <v>3</v>
      </c>
      <c r="F2281" s="16">
        <f>'MEDIDAS ML'!F3167</f>
        <v>24</v>
      </c>
      <c r="G2281" s="16">
        <f>'MEDIDAS ML'!G3167</f>
        <v>29</v>
      </c>
      <c r="H2281" s="16">
        <f>'MEDIDAS ML'!H3167</f>
        <v>0.23200000000000001</v>
      </c>
      <c r="I2281" s="16">
        <f>'MEDIDAS ML'!I3167</f>
        <v>0.52200000000000002</v>
      </c>
      <c r="J2281" s="6" t="str">
        <f>'MEDIDAS ML'!J3167</f>
        <v>Se calcula por P volum</v>
      </c>
      <c r="K2281" s="16">
        <f>'MEDIDAS ML'!K3167</f>
        <v>0.52200000000000002</v>
      </c>
      <c r="L2281" s="7">
        <f>'MEDIDAS ML'!L3167</f>
        <v>5921</v>
      </c>
      <c r="M2281" s="6" t="str">
        <f>'MEDIDAS ML'!M3167</f>
        <v>Hasta $9.989</v>
      </c>
      <c r="N2281" s="7">
        <f>'MEDIDAS ML'!N3167</f>
        <v>700</v>
      </c>
      <c r="O2281" s="6" t="str">
        <f>'MEDIDAS ML'!O3167</f>
        <v>No aplica (&lt;$19.990)</v>
      </c>
      <c r="P2281" s="7">
        <f>'MEDIDAS ML'!P3167</f>
        <v>0</v>
      </c>
      <c r="Q2281" s="7">
        <f>'MEDIDAS ML'!Q3167</f>
        <v>700</v>
      </c>
      <c r="R2281" s="23" t="e">
        <f>'MEDIDAS ML'!#REF!</f>
        <v>#REF!</v>
      </c>
      <c r="S2281" s="24" t="e">
        <f>'MEDIDAS ML'!#REF!</f>
        <v>#REF!</v>
      </c>
      <c r="T2281" s="24" t="e">
        <f>'MEDIDAS ML'!#REF!</f>
        <v>#REF!</v>
      </c>
      <c r="U2281" s="24" t="e">
        <f>'MEDIDAS ML'!#REF!</f>
        <v>#REF!</v>
      </c>
      <c r="V2281" s="22" t="e">
        <f>'MEDIDAS ML'!#REF!</f>
        <v>#REF!</v>
      </c>
      <c r="W2281" s="17" t="e">
        <f>'MEDIDAS ML'!#REF!</f>
        <v>#REF!</v>
      </c>
      <c r="X2281" t="e">
        <f>'MEDIDAS ML'!#REF!</f>
        <v>#REF!</v>
      </c>
    </row>
    <row r="2282" spans="1:24" ht="15.75" customHeight="1" x14ac:dyDescent="0.25">
      <c r="A2282" s="6">
        <f>'MEDIDAS ML'!A3227</f>
        <v>123</v>
      </c>
      <c r="B2282" s="15">
        <f>'MEDIDAS ML'!B3227</f>
        <v>123</v>
      </c>
      <c r="C2282" s="6">
        <f>'MEDIDAS ML'!C3227</f>
        <v>123</v>
      </c>
      <c r="D2282" s="6" t="str">
        <f>'MEDIDAS ML'!D3227</f>
        <v>5x14x15 cm - 220 grs</v>
      </c>
      <c r="E2282" s="16">
        <f>'MEDIDAS ML'!E3227</f>
        <v>5</v>
      </c>
      <c r="F2282" s="16">
        <f>'MEDIDAS ML'!F3227</f>
        <v>14</v>
      </c>
      <c r="G2282" s="16">
        <f>'MEDIDAS ML'!G3227</f>
        <v>15</v>
      </c>
      <c r="H2282" s="16">
        <f>'MEDIDAS ML'!H3227</f>
        <v>0.22</v>
      </c>
      <c r="I2282" s="16">
        <f>'MEDIDAS ML'!I3227</f>
        <v>0.26250000000000001</v>
      </c>
      <c r="J2282" s="6" t="str">
        <f>'MEDIDAS ML'!J3227</f>
        <v>Se calcula por P volum</v>
      </c>
      <c r="K2282" s="16">
        <f>'MEDIDAS ML'!K3227</f>
        <v>0.26250000000000001</v>
      </c>
      <c r="L2282" s="7">
        <f>'MEDIDAS ML'!L3227</f>
        <v>5921</v>
      </c>
      <c r="M2282" s="6" t="str">
        <f>'MEDIDAS ML'!M3227</f>
        <v>Hasta $9.989</v>
      </c>
      <c r="N2282" s="7">
        <f>'MEDIDAS ML'!N3227</f>
        <v>700</v>
      </c>
      <c r="O2282" s="6" t="str">
        <f>'MEDIDAS ML'!O3227</f>
        <v>No aplica (&lt;$19.990)</v>
      </c>
      <c r="P2282" s="7">
        <f>'MEDIDAS ML'!P3227</f>
        <v>0</v>
      </c>
      <c r="Q2282" s="7">
        <f>'MEDIDAS ML'!Q3227</f>
        <v>700</v>
      </c>
      <c r="R2282" s="23" t="e">
        <f>'MEDIDAS ML'!#REF!</f>
        <v>#REF!</v>
      </c>
      <c r="S2282" s="24" t="e">
        <f>'MEDIDAS ML'!#REF!</f>
        <v>#REF!</v>
      </c>
      <c r="T2282" s="24" t="e">
        <f>'MEDIDAS ML'!#REF!</f>
        <v>#REF!</v>
      </c>
      <c r="U2282" s="24" t="e">
        <f>'MEDIDAS ML'!#REF!</f>
        <v>#REF!</v>
      </c>
      <c r="V2282" s="22" t="e">
        <f>'MEDIDAS ML'!#REF!</f>
        <v>#REF!</v>
      </c>
      <c r="W2282" s="17" t="e">
        <f>'MEDIDAS ML'!#REF!</f>
        <v>#REF!</v>
      </c>
      <c r="X2282" t="e">
        <f>'MEDIDAS ML'!#REF!</f>
        <v>#REF!</v>
      </c>
    </row>
    <row r="2283" spans="1:24" ht="15.75" customHeight="1" x14ac:dyDescent="0.25">
      <c r="A2283" s="6">
        <f>'MEDIDAS ML'!A3228</f>
        <v>123</v>
      </c>
      <c r="B2283" s="15">
        <f>'MEDIDAS ML'!B3228</f>
        <v>123</v>
      </c>
      <c r="C2283" s="6">
        <f>'MEDIDAS ML'!C3228</f>
        <v>123</v>
      </c>
      <c r="D2283" s="6" t="str">
        <f>'MEDIDAS ML'!D3228</f>
        <v>5x14x15 cm - 220 grs</v>
      </c>
      <c r="E2283" s="16">
        <f>'MEDIDAS ML'!E3228</f>
        <v>5</v>
      </c>
      <c r="F2283" s="16">
        <f>'MEDIDAS ML'!F3228</f>
        <v>14</v>
      </c>
      <c r="G2283" s="16">
        <f>'MEDIDAS ML'!G3228</f>
        <v>15</v>
      </c>
      <c r="H2283" s="16">
        <f>'MEDIDAS ML'!H3228</f>
        <v>0.22</v>
      </c>
      <c r="I2283" s="16">
        <f>'MEDIDAS ML'!I3228</f>
        <v>0.26250000000000001</v>
      </c>
      <c r="J2283" s="6" t="str">
        <f>'MEDIDAS ML'!J3228</f>
        <v>Se calcula por P volum</v>
      </c>
      <c r="K2283" s="16">
        <f>'MEDIDAS ML'!K3228</f>
        <v>0.26250000000000001</v>
      </c>
      <c r="L2283" s="7">
        <f>'MEDIDAS ML'!L3228</f>
        <v>5921</v>
      </c>
      <c r="M2283" s="6" t="str">
        <f>'MEDIDAS ML'!M3228</f>
        <v>Hasta $9.989</v>
      </c>
      <c r="N2283" s="7">
        <f>'MEDIDAS ML'!N3228</f>
        <v>700</v>
      </c>
      <c r="O2283" s="6" t="str">
        <f>'MEDIDAS ML'!O3228</f>
        <v>No aplica (&lt;$19.990)</v>
      </c>
      <c r="P2283" s="7">
        <f>'MEDIDAS ML'!P3228</f>
        <v>0</v>
      </c>
      <c r="Q2283" s="7">
        <f>'MEDIDAS ML'!Q3228</f>
        <v>700</v>
      </c>
      <c r="R2283" s="23" t="e">
        <f>'MEDIDAS ML'!#REF!</f>
        <v>#REF!</v>
      </c>
      <c r="S2283" s="24" t="e">
        <f>'MEDIDAS ML'!#REF!</f>
        <v>#REF!</v>
      </c>
      <c r="T2283" s="24" t="e">
        <f>'MEDIDAS ML'!#REF!</f>
        <v>#REF!</v>
      </c>
      <c r="U2283" s="24" t="e">
        <f>'MEDIDAS ML'!#REF!</f>
        <v>#REF!</v>
      </c>
      <c r="V2283" s="22" t="e">
        <f>'MEDIDAS ML'!#REF!</f>
        <v>#REF!</v>
      </c>
      <c r="W2283" s="17" t="e">
        <f>'MEDIDAS ML'!#REF!</f>
        <v>#REF!</v>
      </c>
      <c r="X2283" t="e">
        <f>'MEDIDAS ML'!#REF!</f>
        <v>#REF!</v>
      </c>
    </row>
    <row r="2284" spans="1:24" ht="15.75" customHeight="1" x14ac:dyDescent="0.25">
      <c r="A2284" s="6">
        <f>'MEDIDAS ML'!A778</f>
        <v>123</v>
      </c>
      <c r="B2284" s="15">
        <f>'MEDIDAS ML'!B778</f>
        <v>123</v>
      </c>
      <c r="C2284" s="6">
        <f>'MEDIDAS ML'!C778</f>
        <v>123</v>
      </c>
      <c r="D2284" s="6" t="str">
        <f>'MEDIDAS ML'!D778</f>
        <v>16x20x27 cm - 2015 grs</v>
      </c>
      <c r="E2284" s="16">
        <f>'MEDIDAS ML'!E778</f>
        <v>16</v>
      </c>
      <c r="F2284" s="16">
        <f>'MEDIDAS ML'!F778</f>
        <v>20</v>
      </c>
      <c r="G2284" s="16">
        <f>'MEDIDAS ML'!G778</f>
        <v>27</v>
      </c>
      <c r="H2284" s="16">
        <f>'MEDIDAS ML'!H778</f>
        <v>2.0150000000000001</v>
      </c>
      <c r="I2284" s="16">
        <f>'MEDIDAS ML'!I778</f>
        <v>2.16</v>
      </c>
      <c r="J2284" s="6" t="str">
        <f>'MEDIDAS ML'!J778</f>
        <v>Se calcula por P volum</v>
      </c>
      <c r="K2284" s="16">
        <f>'MEDIDAS ML'!K778</f>
        <v>2.16</v>
      </c>
      <c r="L2284" s="7">
        <f>'MEDIDAS ML'!L778</f>
        <v>5930</v>
      </c>
      <c r="M2284" s="6" t="str">
        <f>'MEDIDAS ML'!M778</f>
        <v>Hasta $9.989</v>
      </c>
      <c r="N2284" s="7">
        <f>'MEDIDAS ML'!N778</f>
        <v>700</v>
      </c>
      <c r="O2284" s="6" t="str">
        <f>'MEDIDAS ML'!O778</f>
        <v>No aplica (&lt;$19.990)</v>
      </c>
      <c r="P2284" s="7">
        <f>'MEDIDAS ML'!P778</f>
        <v>0</v>
      </c>
      <c r="Q2284" s="7">
        <f>'MEDIDAS ML'!Q778</f>
        <v>700</v>
      </c>
      <c r="R2284" s="23" t="e">
        <f>'MEDIDAS ML'!#REF!</f>
        <v>#REF!</v>
      </c>
      <c r="S2284" s="24" t="e">
        <f>'MEDIDAS ML'!#REF!</f>
        <v>#REF!</v>
      </c>
      <c r="T2284" s="24" t="e">
        <f>'MEDIDAS ML'!#REF!</f>
        <v>#REF!</v>
      </c>
      <c r="U2284" s="24" t="e">
        <f>'MEDIDAS ML'!#REF!</f>
        <v>#REF!</v>
      </c>
      <c r="V2284" s="22" t="e">
        <f>'MEDIDAS ML'!#REF!</f>
        <v>#REF!</v>
      </c>
      <c r="W2284" s="17" t="e">
        <f>'MEDIDAS ML'!#REF!</f>
        <v>#REF!</v>
      </c>
      <c r="X2284" t="e">
        <f>'MEDIDAS ML'!#REF!</f>
        <v>#REF!</v>
      </c>
    </row>
    <row r="2285" spans="1:24" ht="15.75" customHeight="1" x14ac:dyDescent="0.25">
      <c r="A2285" s="6">
        <f>'MEDIDAS ML'!A779</f>
        <v>123</v>
      </c>
      <c r="B2285" s="15">
        <f>'MEDIDAS ML'!B779</f>
        <v>123</v>
      </c>
      <c r="C2285" s="6">
        <f>'MEDIDAS ML'!C779</f>
        <v>123</v>
      </c>
      <c r="D2285" s="6" t="str">
        <f>'MEDIDAS ML'!D779</f>
        <v>16x20x27 cm - 2015 grs</v>
      </c>
      <c r="E2285" s="16">
        <f>'MEDIDAS ML'!E779</f>
        <v>16</v>
      </c>
      <c r="F2285" s="16">
        <f>'MEDIDAS ML'!F779</f>
        <v>20</v>
      </c>
      <c r="G2285" s="16">
        <f>'MEDIDAS ML'!G779</f>
        <v>27</v>
      </c>
      <c r="H2285" s="16">
        <f>'MEDIDAS ML'!H779</f>
        <v>2.0150000000000001</v>
      </c>
      <c r="I2285" s="16">
        <f>'MEDIDAS ML'!I779</f>
        <v>2.16</v>
      </c>
      <c r="J2285" s="6" t="str">
        <f>'MEDIDAS ML'!J779</f>
        <v>Se calcula por P volum</v>
      </c>
      <c r="K2285" s="16">
        <f>'MEDIDAS ML'!K779</f>
        <v>2.16</v>
      </c>
      <c r="L2285" s="7">
        <f>'MEDIDAS ML'!L779</f>
        <v>5930</v>
      </c>
      <c r="M2285" s="6" t="str">
        <f>'MEDIDAS ML'!M779</f>
        <v>Hasta $9.989</v>
      </c>
      <c r="N2285" s="7">
        <f>'MEDIDAS ML'!N779</f>
        <v>700</v>
      </c>
      <c r="O2285" s="6" t="str">
        <f>'MEDIDAS ML'!O779</f>
        <v>No aplica (&lt;$19.990)</v>
      </c>
      <c r="P2285" s="7">
        <f>'MEDIDAS ML'!P779</f>
        <v>0</v>
      </c>
      <c r="Q2285" s="7">
        <f>'MEDIDAS ML'!Q779</f>
        <v>700</v>
      </c>
      <c r="R2285" s="23" t="e">
        <f>'MEDIDAS ML'!#REF!</f>
        <v>#REF!</v>
      </c>
      <c r="S2285" s="24" t="e">
        <f>'MEDIDAS ML'!#REF!</f>
        <v>#REF!</v>
      </c>
      <c r="T2285" s="24" t="e">
        <f>'MEDIDAS ML'!#REF!</f>
        <v>#REF!</v>
      </c>
      <c r="U2285" s="24" t="e">
        <f>'MEDIDAS ML'!#REF!</f>
        <v>#REF!</v>
      </c>
      <c r="V2285" s="22" t="e">
        <f>'MEDIDAS ML'!#REF!</f>
        <v>#REF!</v>
      </c>
      <c r="W2285" s="17" t="e">
        <f>'MEDIDAS ML'!#REF!</f>
        <v>#REF!</v>
      </c>
      <c r="X2285" t="e">
        <f>'MEDIDAS ML'!#REF!</f>
        <v>#REF!</v>
      </c>
    </row>
    <row r="2286" spans="1:24" ht="15.75" customHeight="1" x14ac:dyDescent="0.25">
      <c r="A2286" s="6">
        <f>'MEDIDAS ML'!A2178</f>
        <v>123</v>
      </c>
      <c r="B2286" s="15">
        <f>'MEDIDAS ML'!B2178</f>
        <v>123</v>
      </c>
      <c r="C2286" s="6">
        <f>'MEDIDAS ML'!C2178</f>
        <v>123</v>
      </c>
      <c r="D2286" s="6" t="str">
        <f>'MEDIDAS ML'!D2178</f>
        <v>5x8x23 cm - 460 grs</v>
      </c>
      <c r="E2286" s="16">
        <f>'MEDIDAS ML'!E2178</f>
        <v>5</v>
      </c>
      <c r="F2286" s="16">
        <f>'MEDIDAS ML'!F2178</f>
        <v>8</v>
      </c>
      <c r="G2286" s="16">
        <f>'MEDIDAS ML'!G2178</f>
        <v>23</v>
      </c>
      <c r="H2286" s="16">
        <f>'MEDIDAS ML'!H2178</f>
        <v>0.46</v>
      </c>
      <c r="I2286" s="16">
        <f>'MEDIDAS ML'!I2178</f>
        <v>0.23</v>
      </c>
      <c r="J2286" s="6" t="str">
        <f>'MEDIDAS ML'!J2178</f>
        <v>Se calcula por Peso</v>
      </c>
      <c r="K2286" s="16">
        <f>'MEDIDAS ML'!K2178</f>
        <v>0.46</v>
      </c>
      <c r="L2286" s="7">
        <f>'MEDIDAS ML'!L2178</f>
        <v>5930</v>
      </c>
      <c r="M2286" s="6" t="str">
        <f>'MEDIDAS ML'!M2178</f>
        <v>Hasta $9.989</v>
      </c>
      <c r="N2286" s="7">
        <f>'MEDIDAS ML'!N2178</f>
        <v>700</v>
      </c>
      <c r="O2286" s="6" t="str">
        <f>'MEDIDAS ML'!O2178</f>
        <v>No aplica (&lt;$19.990)</v>
      </c>
      <c r="P2286" s="7">
        <f>'MEDIDAS ML'!P2178</f>
        <v>0</v>
      </c>
      <c r="Q2286" s="7">
        <f>'MEDIDAS ML'!Q2178</f>
        <v>700</v>
      </c>
      <c r="R2286" s="23" t="e">
        <f>'MEDIDAS ML'!#REF!</f>
        <v>#REF!</v>
      </c>
      <c r="S2286" s="24" t="e">
        <f>'MEDIDAS ML'!#REF!</f>
        <v>#REF!</v>
      </c>
      <c r="T2286" s="24" t="e">
        <f>'MEDIDAS ML'!#REF!</f>
        <v>#REF!</v>
      </c>
      <c r="U2286" s="24" t="e">
        <f>'MEDIDAS ML'!#REF!</f>
        <v>#REF!</v>
      </c>
      <c r="V2286" s="22" t="e">
        <f>'MEDIDAS ML'!#REF!</f>
        <v>#REF!</v>
      </c>
      <c r="W2286" s="17" t="e">
        <f>'MEDIDAS ML'!#REF!</f>
        <v>#REF!</v>
      </c>
      <c r="X2286" t="e">
        <f>'MEDIDAS ML'!#REF!</f>
        <v>#REF!</v>
      </c>
    </row>
    <row r="2287" spans="1:24" ht="15.75" customHeight="1" x14ac:dyDescent="0.25">
      <c r="A2287" s="6">
        <f>'MEDIDAS ML'!A2179</f>
        <v>123</v>
      </c>
      <c r="B2287" s="15">
        <f>'MEDIDAS ML'!B2179</f>
        <v>123</v>
      </c>
      <c r="C2287" s="6">
        <f>'MEDIDAS ML'!C2179</f>
        <v>123</v>
      </c>
      <c r="D2287" s="6" t="str">
        <f>'MEDIDAS ML'!D2179</f>
        <v>5x8x23 cm - 460 grs</v>
      </c>
      <c r="E2287" s="16">
        <f>'MEDIDAS ML'!E2179</f>
        <v>5</v>
      </c>
      <c r="F2287" s="16">
        <f>'MEDIDAS ML'!F2179</f>
        <v>8</v>
      </c>
      <c r="G2287" s="16">
        <f>'MEDIDAS ML'!G2179</f>
        <v>23</v>
      </c>
      <c r="H2287" s="16">
        <f>'MEDIDAS ML'!H2179</f>
        <v>0.46</v>
      </c>
      <c r="I2287" s="16">
        <f>'MEDIDAS ML'!I2179</f>
        <v>0.23</v>
      </c>
      <c r="J2287" s="6" t="str">
        <f>'MEDIDAS ML'!J2179</f>
        <v>Se calcula por Peso</v>
      </c>
      <c r="K2287" s="16">
        <f>'MEDIDAS ML'!K2179</f>
        <v>0.46</v>
      </c>
      <c r="L2287" s="7">
        <f>'MEDIDAS ML'!L2179</f>
        <v>5930</v>
      </c>
      <c r="M2287" s="6" t="str">
        <f>'MEDIDAS ML'!M2179</f>
        <v>Hasta $9.989</v>
      </c>
      <c r="N2287" s="7">
        <f>'MEDIDAS ML'!N2179</f>
        <v>700</v>
      </c>
      <c r="O2287" s="6" t="str">
        <f>'MEDIDAS ML'!O2179</f>
        <v>No aplica (&lt;$19.990)</v>
      </c>
      <c r="P2287" s="7">
        <f>'MEDIDAS ML'!P2179</f>
        <v>0</v>
      </c>
      <c r="Q2287" s="7">
        <f>'MEDIDAS ML'!Q2179</f>
        <v>700</v>
      </c>
      <c r="R2287" s="23" t="e">
        <f>'MEDIDAS ML'!#REF!</f>
        <v>#REF!</v>
      </c>
      <c r="S2287" s="24" t="e">
        <f>'MEDIDAS ML'!#REF!</f>
        <v>#REF!</v>
      </c>
      <c r="T2287" s="24" t="e">
        <f>'MEDIDAS ML'!#REF!</f>
        <v>#REF!</v>
      </c>
      <c r="U2287" s="24" t="e">
        <f>'MEDIDAS ML'!#REF!</f>
        <v>#REF!</v>
      </c>
      <c r="V2287" s="22" t="e">
        <f>'MEDIDAS ML'!#REF!</f>
        <v>#REF!</v>
      </c>
      <c r="W2287" s="17" t="e">
        <f>'MEDIDAS ML'!#REF!</f>
        <v>#REF!</v>
      </c>
      <c r="X2287" t="e">
        <f>'MEDIDAS ML'!#REF!</f>
        <v>#REF!</v>
      </c>
    </row>
    <row r="2288" spans="1:24" ht="15.75" customHeight="1" x14ac:dyDescent="0.25">
      <c r="A2288" s="6">
        <f>'MEDIDAS ML'!A2480</f>
        <v>123</v>
      </c>
      <c r="B2288" s="15">
        <f>'MEDIDAS ML'!B2480</f>
        <v>123</v>
      </c>
      <c r="C2288" s="6">
        <f>'MEDIDAS ML'!C2480</f>
        <v>123</v>
      </c>
      <c r="D2288" s="6" t="str">
        <f>'MEDIDAS ML'!D2480</f>
        <v>5x14x28 cm - 360 grs</v>
      </c>
      <c r="E2288" s="16">
        <f>'MEDIDAS ML'!E2480</f>
        <v>5</v>
      </c>
      <c r="F2288" s="16">
        <f>'MEDIDAS ML'!F2480</f>
        <v>14</v>
      </c>
      <c r="G2288" s="16">
        <f>'MEDIDAS ML'!G2480</f>
        <v>28</v>
      </c>
      <c r="H2288" s="16">
        <f>'MEDIDAS ML'!H2480</f>
        <v>0.36</v>
      </c>
      <c r="I2288" s="16">
        <f>'MEDIDAS ML'!I2480</f>
        <v>0.49</v>
      </c>
      <c r="J2288" s="6" t="str">
        <f>'MEDIDAS ML'!J2480</f>
        <v>Se calcula por P volum</v>
      </c>
      <c r="K2288" s="16">
        <f>'MEDIDAS ML'!K2480</f>
        <v>0.49</v>
      </c>
      <c r="L2288" s="7">
        <f>'MEDIDAS ML'!L2480</f>
        <v>5930</v>
      </c>
      <c r="M2288" s="6" t="str">
        <f>'MEDIDAS ML'!M2480</f>
        <v>Hasta $9.989</v>
      </c>
      <c r="N2288" s="7">
        <f>'MEDIDAS ML'!N2480</f>
        <v>700</v>
      </c>
      <c r="O2288" s="6" t="str">
        <f>'MEDIDAS ML'!O2480</f>
        <v>No aplica (&lt;$19.990)</v>
      </c>
      <c r="P2288" s="7">
        <f>'MEDIDAS ML'!P2480</f>
        <v>0</v>
      </c>
      <c r="Q2288" s="7">
        <f>'MEDIDAS ML'!Q2480</f>
        <v>700</v>
      </c>
      <c r="R2288" s="23" t="e">
        <f>'MEDIDAS ML'!#REF!</f>
        <v>#REF!</v>
      </c>
      <c r="S2288" s="24" t="e">
        <f>'MEDIDAS ML'!#REF!</f>
        <v>#REF!</v>
      </c>
      <c r="T2288" s="24" t="e">
        <f>'MEDIDAS ML'!#REF!</f>
        <v>#REF!</v>
      </c>
      <c r="U2288" s="24" t="e">
        <f>'MEDIDAS ML'!#REF!</f>
        <v>#REF!</v>
      </c>
      <c r="V2288" s="22" t="e">
        <f>'MEDIDAS ML'!#REF!</f>
        <v>#REF!</v>
      </c>
      <c r="W2288" s="17" t="e">
        <f>'MEDIDAS ML'!#REF!</f>
        <v>#REF!</v>
      </c>
      <c r="X2288" t="e">
        <f>'MEDIDAS ML'!#REF!</f>
        <v>#REF!</v>
      </c>
    </row>
    <row r="2289" spans="1:24" ht="15.75" customHeight="1" x14ac:dyDescent="0.25">
      <c r="A2289" s="6">
        <f>'MEDIDAS ML'!A2481</f>
        <v>123</v>
      </c>
      <c r="B2289" s="15">
        <f>'MEDIDAS ML'!B2481</f>
        <v>123</v>
      </c>
      <c r="C2289" s="6">
        <f>'MEDIDAS ML'!C2481</f>
        <v>123</v>
      </c>
      <c r="D2289" s="6" t="str">
        <f>'MEDIDAS ML'!D2481</f>
        <v>5x14x28 cm - 360 grs</v>
      </c>
      <c r="E2289" s="16">
        <f>'MEDIDAS ML'!E2481</f>
        <v>5</v>
      </c>
      <c r="F2289" s="16">
        <f>'MEDIDAS ML'!F2481</f>
        <v>14</v>
      </c>
      <c r="G2289" s="16">
        <f>'MEDIDAS ML'!G2481</f>
        <v>28</v>
      </c>
      <c r="H2289" s="16">
        <f>'MEDIDAS ML'!H2481</f>
        <v>0.36</v>
      </c>
      <c r="I2289" s="16">
        <f>'MEDIDAS ML'!I2481</f>
        <v>0.49</v>
      </c>
      <c r="J2289" s="6" t="str">
        <f>'MEDIDAS ML'!J2481</f>
        <v>Se calcula por P volum</v>
      </c>
      <c r="K2289" s="16">
        <f>'MEDIDAS ML'!K2481</f>
        <v>0.49</v>
      </c>
      <c r="L2289" s="7">
        <f>'MEDIDAS ML'!L2481</f>
        <v>5930</v>
      </c>
      <c r="M2289" s="6" t="str">
        <f>'MEDIDAS ML'!M2481</f>
        <v>Hasta $9.989</v>
      </c>
      <c r="N2289" s="7">
        <f>'MEDIDAS ML'!N2481</f>
        <v>700</v>
      </c>
      <c r="O2289" s="6" t="str">
        <f>'MEDIDAS ML'!O2481</f>
        <v>No aplica (&lt;$19.990)</v>
      </c>
      <c r="P2289" s="7">
        <f>'MEDIDAS ML'!P2481</f>
        <v>0</v>
      </c>
      <c r="Q2289" s="7">
        <f>'MEDIDAS ML'!Q2481</f>
        <v>700</v>
      </c>
      <c r="R2289" s="23" t="e">
        <f>'MEDIDAS ML'!#REF!</f>
        <v>#REF!</v>
      </c>
      <c r="S2289" s="24" t="e">
        <f>'MEDIDAS ML'!#REF!</f>
        <v>#REF!</v>
      </c>
      <c r="T2289" s="24" t="e">
        <f>'MEDIDAS ML'!#REF!</f>
        <v>#REF!</v>
      </c>
      <c r="U2289" s="24" t="e">
        <f>'MEDIDAS ML'!#REF!</f>
        <v>#REF!</v>
      </c>
      <c r="V2289" s="22" t="e">
        <f>'MEDIDAS ML'!#REF!</f>
        <v>#REF!</v>
      </c>
      <c r="W2289" s="17" t="e">
        <f>'MEDIDAS ML'!#REF!</f>
        <v>#REF!</v>
      </c>
      <c r="X2289" t="e">
        <f>'MEDIDAS ML'!#REF!</f>
        <v>#REF!</v>
      </c>
    </row>
    <row r="2290" spans="1:24" ht="15.75" customHeight="1" x14ac:dyDescent="0.25">
      <c r="A2290" s="6">
        <f>'MEDIDAS ML'!A2678</f>
        <v>123</v>
      </c>
      <c r="B2290" s="15">
        <f>'MEDIDAS ML'!B2678</f>
        <v>123</v>
      </c>
      <c r="C2290" s="6">
        <f>'MEDIDAS ML'!C2678</f>
        <v>123</v>
      </c>
      <c r="D2290" s="6" t="str">
        <f>'MEDIDAS ML'!D2678</f>
        <v>13x38x40 cm - 301 grs</v>
      </c>
      <c r="E2290" s="16">
        <f>'MEDIDAS ML'!E2678</f>
        <v>13</v>
      </c>
      <c r="F2290" s="16">
        <f>'MEDIDAS ML'!F2678</f>
        <v>38</v>
      </c>
      <c r="G2290" s="16">
        <f>'MEDIDAS ML'!G2678</f>
        <v>40</v>
      </c>
      <c r="H2290" s="16">
        <f>'MEDIDAS ML'!H2678</f>
        <v>0.30099999999999999</v>
      </c>
      <c r="I2290" s="16">
        <f>'MEDIDAS ML'!I2678</f>
        <v>4.9400000000000004</v>
      </c>
      <c r="J2290" s="6" t="str">
        <f>'MEDIDAS ML'!J2678</f>
        <v>Se calcula por P volum</v>
      </c>
      <c r="K2290" s="16">
        <f>'MEDIDAS ML'!K2678</f>
        <v>4.9400000000000004</v>
      </c>
      <c r="L2290" s="7">
        <f>'MEDIDAS ML'!L2678</f>
        <v>5930</v>
      </c>
      <c r="M2290" s="6" t="str">
        <f>'MEDIDAS ML'!M2678</f>
        <v>Hasta $9.989</v>
      </c>
      <c r="N2290" s="7">
        <f>'MEDIDAS ML'!N2678</f>
        <v>700</v>
      </c>
      <c r="O2290" s="6" t="str">
        <f>'MEDIDAS ML'!O2678</f>
        <v>No aplica (&lt;$19.990)</v>
      </c>
      <c r="P2290" s="7">
        <f>'MEDIDAS ML'!P2678</f>
        <v>0</v>
      </c>
      <c r="Q2290" s="7">
        <f>'MEDIDAS ML'!Q2678</f>
        <v>700</v>
      </c>
      <c r="R2290" s="23" t="e">
        <f>'MEDIDAS ML'!#REF!</f>
        <v>#REF!</v>
      </c>
      <c r="S2290" s="24" t="e">
        <f>'MEDIDAS ML'!#REF!</f>
        <v>#REF!</v>
      </c>
      <c r="T2290" s="24" t="e">
        <f>'MEDIDAS ML'!#REF!</f>
        <v>#REF!</v>
      </c>
      <c r="U2290" s="24" t="e">
        <f>'MEDIDAS ML'!#REF!</f>
        <v>#REF!</v>
      </c>
      <c r="V2290" s="22" t="e">
        <f>'MEDIDAS ML'!#REF!</f>
        <v>#REF!</v>
      </c>
      <c r="W2290" s="17" t="e">
        <f>'MEDIDAS ML'!#REF!</f>
        <v>#REF!</v>
      </c>
      <c r="X2290" t="e">
        <f>'MEDIDAS ML'!#REF!</f>
        <v>#REF!</v>
      </c>
    </row>
    <row r="2291" spans="1:24" ht="15.75" customHeight="1" x14ac:dyDescent="0.25">
      <c r="A2291" s="6">
        <f>'MEDIDAS ML'!A2679</f>
        <v>123</v>
      </c>
      <c r="B2291" s="15">
        <f>'MEDIDAS ML'!B2679</f>
        <v>123</v>
      </c>
      <c r="C2291" s="6">
        <f>'MEDIDAS ML'!C2679</f>
        <v>123</v>
      </c>
      <c r="D2291" s="6" t="str">
        <f>'MEDIDAS ML'!D2679</f>
        <v>13x38x40 cm - 301 grs</v>
      </c>
      <c r="E2291" s="16">
        <f>'MEDIDAS ML'!E2679</f>
        <v>13</v>
      </c>
      <c r="F2291" s="16">
        <f>'MEDIDAS ML'!F2679</f>
        <v>38</v>
      </c>
      <c r="G2291" s="16">
        <f>'MEDIDAS ML'!G2679</f>
        <v>40</v>
      </c>
      <c r="H2291" s="16">
        <f>'MEDIDAS ML'!H2679</f>
        <v>0.30099999999999999</v>
      </c>
      <c r="I2291" s="16">
        <f>'MEDIDAS ML'!I2679</f>
        <v>4.9400000000000004</v>
      </c>
      <c r="J2291" s="6" t="str">
        <f>'MEDIDAS ML'!J2679</f>
        <v>Se calcula por P volum</v>
      </c>
      <c r="K2291" s="16">
        <f>'MEDIDAS ML'!K2679</f>
        <v>4.9400000000000004</v>
      </c>
      <c r="L2291" s="7">
        <f>'MEDIDAS ML'!L2679</f>
        <v>5930</v>
      </c>
      <c r="M2291" s="6" t="str">
        <f>'MEDIDAS ML'!M2679</f>
        <v>Hasta $9.989</v>
      </c>
      <c r="N2291" s="7">
        <f>'MEDIDAS ML'!N2679</f>
        <v>700</v>
      </c>
      <c r="O2291" s="6" t="str">
        <f>'MEDIDAS ML'!O2679</f>
        <v>No aplica (&lt;$19.990)</v>
      </c>
      <c r="P2291" s="7">
        <f>'MEDIDAS ML'!P2679</f>
        <v>0</v>
      </c>
      <c r="Q2291" s="7">
        <f>'MEDIDAS ML'!Q2679</f>
        <v>700</v>
      </c>
      <c r="R2291" s="23" t="e">
        <f>'MEDIDAS ML'!#REF!</f>
        <v>#REF!</v>
      </c>
      <c r="S2291" s="24" t="e">
        <f>'MEDIDAS ML'!#REF!</f>
        <v>#REF!</v>
      </c>
      <c r="T2291" s="24" t="e">
        <f>'MEDIDAS ML'!#REF!</f>
        <v>#REF!</v>
      </c>
      <c r="U2291" s="24" t="e">
        <f>'MEDIDAS ML'!#REF!</f>
        <v>#REF!</v>
      </c>
      <c r="V2291" s="22" t="e">
        <f>'MEDIDAS ML'!#REF!</f>
        <v>#REF!</v>
      </c>
      <c r="W2291" s="17" t="e">
        <f>'MEDIDAS ML'!#REF!</f>
        <v>#REF!</v>
      </c>
      <c r="X2291" t="e">
        <f>'MEDIDAS ML'!#REF!</f>
        <v>#REF!</v>
      </c>
    </row>
    <row r="2292" spans="1:24" ht="15.75" customHeight="1" x14ac:dyDescent="0.25">
      <c r="A2292" s="6">
        <f>'MEDIDAS ML'!A3295</f>
        <v>123</v>
      </c>
      <c r="B2292" s="15">
        <f>'MEDIDAS ML'!B3295</f>
        <v>123</v>
      </c>
      <c r="C2292" s="6">
        <f>'MEDIDAS ML'!C3295</f>
        <v>123</v>
      </c>
      <c r="D2292" s="6" t="str">
        <f>'MEDIDAS ML'!D3295</f>
        <v>13x21x24 cm - 200 grs</v>
      </c>
      <c r="E2292" s="16">
        <f>'MEDIDAS ML'!E3295</f>
        <v>13</v>
      </c>
      <c r="F2292" s="16">
        <f>'MEDIDAS ML'!F3295</f>
        <v>21</v>
      </c>
      <c r="G2292" s="16">
        <f>'MEDIDAS ML'!G3295</f>
        <v>24</v>
      </c>
      <c r="H2292" s="16">
        <f>'MEDIDAS ML'!H3295</f>
        <v>0.2</v>
      </c>
      <c r="I2292" s="16">
        <f>'MEDIDAS ML'!I3295</f>
        <v>1.6379999999999999</v>
      </c>
      <c r="J2292" s="6" t="str">
        <f>'MEDIDAS ML'!J3295</f>
        <v>Se calcula por P volum</v>
      </c>
      <c r="K2292" s="16">
        <f>'MEDIDAS ML'!K3295</f>
        <v>1.6379999999999999</v>
      </c>
      <c r="L2292" s="7">
        <f>'MEDIDAS ML'!L3295</f>
        <v>5930</v>
      </c>
      <c r="M2292" s="6" t="str">
        <f>'MEDIDAS ML'!M3295</f>
        <v>Hasta $9.989</v>
      </c>
      <c r="N2292" s="7">
        <f>'MEDIDAS ML'!N3295</f>
        <v>700</v>
      </c>
      <c r="O2292" s="6" t="str">
        <f>'MEDIDAS ML'!O3295</f>
        <v>No aplica (&lt;$19.990)</v>
      </c>
      <c r="P2292" s="7">
        <f>'MEDIDAS ML'!P3295</f>
        <v>0</v>
      </c>
      <c r="Q2292" s="7">
        <f>'MEDIDAS ML'!Q3295</f>
        <v>700</v>
      </c>
      <c r="R2292" s="23" t="e">
        <f>'MEDIDAS ML'!#REF!</f>
        <v>#REF!</v>
      </c>
      <c r="S2292" s="24" t="e">
        <f>'MEDIDAS ML'!#REF!</f>
        <v>#REF!</v>
      </c>
      <c r="T2292" s="24" t="e">
        <f>'MEDIDAS ML'!#REF!</f>
        <v>#REF!</v>
      </c>
      <c r="U2292" s="24" t="e">
        <f>'MEDIDAS ML'!#REF!</f>
        <v>#REF!</v>
      </c>
      <c r="V2292" s="22" t="e">
        <f>'MEDIDAS ML'!#REF!</f>
        <v>#REF!</v>
      </c>
      <c r="W2292" s="17" t="e">
        <f>'MEDIDAS ML'!#REF!</f>
        <v>#REF!</v>
      </c>
      <c r="X2292" t="e">
        <f>'MEDIDAS ML'!#REF!</f>
        <v>#REF!</v>
      </c>
    </row>
    <row r="2293" spans="1:24" ht="15.75" customHeight="1" x14ac:dyDescent="0.25">
      <c r="A2293" s="6">
        <f>'MEDIDAS ML'!A4196</f>
        <v>123</v>
      </c>
      <c r="B2293" s="15">
        <f>'MEDIDAS ML'!B4196</f>
        <v>123</v>
      </c>
      <c r="C2293" s="6">
        <f>'MEDIDAS ML'!C4196</f>
        <v>123</v>
      </c>
      <c r="D2293" s="6" t="str">
        <f>'MEDIDAS ML'!D4196</f>
        <v>3x12x23 cm - 60 grs</v>
      </c>
      <c r="E2293" s="16">
        <f>'MEDIDAS ML'!E4196</f>
        <v>3</v>
      </c>
      <c r="F2293" s="16">
        <f>'MEDIDAS ML'!F4196</f>
        <v>12</v>
      </c>
      <c r="G2293" s="16">
        <f>'MEDIDAS ML'!G4196</f>
        <v>23</v>
      </c>
      <c r="H2293" s="16">
        <f>'MEDIDAS ML'!H4196</f>
        <v>0.06</v>
      </c>
      <c r="I2293" s="16">
        <f>'MEDIDAS ML'!I4196</f>
        <v>0.20699999999999999</v>
      </c>
      <c r="J2293" s="6" t="str">
        <f>'MEDIDAS ML'!J4196</f>
        <v>Se calcula por P volum</v>
      </c>
      <c r="K2293" s="16">
        <f>'MEDIDAS ML'!K4196</f>
        <v>0.20699999999999999</v>
      </c>
      <c r="L2293" s="7">
        <f>'MEDIDAS ML'!L4196</f>
        <v>5941</v>
      </c>
      <c r="M2293" s="6" t="str">
        <f>'MEDIDAS ML'!M4196</f>
        <v>Hasta $9.989</v>
      </c>
      <c r="N2293" s="7">
        <f>'MEDIDAS ML'!N4196</f>
        <v>700</v>
      </c>
      <c r="O2293" s="6" t="str">
        <f>'MEDIDAS ML'!O4196</f>
        <v>No aplica (&lt;$19.990)</v>
      </c>
      <c r="P2293" s="7">
        <f>'MEDIDAS ML'!P4196</f>
        <v>0</v>
      </c>
      <c r="Q2293" s="7">
        <f>'MEDIDAS ML'!Q4196</f>
        <v>700</v>
      </c>
      <c r="R2293" s="23" t="e">
        <f>'MEDIDAS ML'!#REF!</f>
        <v>#REF!</v>
      </c>
      <c r="S2293" s="24" t="e">
        <f>'MEDIDAS ML'!#REF!</f>
        <v>#REF!</v>
      </c>
      <c r="T2293" s="24" t="e">
        <f>'MEDIDAS ML'!#REF!</f>
        <v>#REF!</v>
      </c>
      <c r="U2293" s="24" t="e">
        <f>'MEDIDAS ML'!#REF!</f>
        <v>#REF!</v>
      </c>
      <c r="V2293" s="22" t="e">
        <f>'MEDIDAS ML'!#REF!</f>
        <v>#REF!</v>
      </c>
      <c r="W2293" s="17" t="e">
        <f>'MEDIDAS ML'!#REF!</f>
        <v>#REF!</v>
      </c>
      <c r="X2293" t="e">
        <f>'MEDIDAS ML'!#REF!</f>
        <v>#REF!</v>
      </c>
    </row>
    <row r="2294" spans="1:24" ht="15.75" customHeight="1" x14ac:dyDescent="0.25">
      <c r="A2294" s="6">
        <f>'MEDIDAS ML'!A4197</f>
        <v>123</v>
      </c>
      <c r="B2294" s="15">
        <f>'MEDIDAS ML'!B4197</f>
        <v>123</v>
      </c>
      <c r="C2294" s="6">
        <f>'MEDIDAS ML'!C4197</f>
        <v>123</v>
      </c>
      <c r="D2294" s="6" t="str">
        <f>'MEDIDAS ML'!D4197</f>
        <v>3x12x23 cm - 60 grs</v>
      </c>
      <c r="E2294" s="16">
        <f>'MEDIDAS ML'!E4197</f>
        <v>3</v>
      </c>
      <c r="F2294" s="16">
        <f>'MEDIDAS ML'!F4197</f>
        <v>12</v>
      </c>
      <c r="G2294" s="16">
        <f>'MEDIDAS ML'!G4197</f>
        <v>23</v>
      </c>
      <c r="H2294" s="16">
        <f>'MEDIDAS ML'!H4197</f>
        <v>0.06</v>
      </c>
      <c r="I2294" s="16">
        <f>'MEDIDAS ML'!I4197</f>
        <v>0.20699999999999999</v>
      </c>
      <c r="J2294" s="6" t="str">
        <f>'MEDIDAS ML'!J4197</f>
        <v>Se calcula por P volum</v>
      </c>
      <c r="K2294" s="16">
        <f>'MEDIDAS ML'!K4197</f>
        <v>0.20699999999999999</v>
      </c>
      <c r="L2294" s="7">
        <f>'MEDIDAS ML'!L4197</f>
        <v>5941</v>
      </c>
      <c r="M2294" s="6" t="str">
        <f>'MEDIDAS ML'!M4197</f>
        <v>Hasta $9.989</v>
      </c>
      <c r="N2294" s="7">
        <f>'MEDIDAS ML'!N4197</f>
        <v>700</v>
      </c>
      <c r="O2294" s="6" t="str">
        <f>'MEDIDAS ML'!O4197</f>
        <v>No aplica (&lt;$19.990)</v>
      </c>
      <c r="P2294" s="7">
        <f>'MEDIDAS ML'!P4197</f>
        <v>0</v>
      </c>
      <c r="Q2294" s="7">
        <f>'MEDIDAS ML'!Q4197</f>
        <v>700</v>
      </c>
      <c r="R2294" s="23" t="e">
        <f>'MEDIDAS ML'!#REF!</f>
        <v>#REF!</v>
      </c>
      <c r="S2294" s="24" t="e">
        <f>'MEDIDAS ML'!#REF!</f>
        <v>#REF!</v>
      </c>
      <c r="T2294" s="24" t="e">
        <f>'MEDIDAS ML'!#REF!</f>
        <v>#REF!</v>
      </c>
      <c r="U2294" s="24" t="e">
        <f>'MEDIDAS ML'!#REF!</f>
        <v>#REF!</v>
      </c>
      <c r="V2294" s="22" t="e">
        <f>'MEDIDAS ML'!#REF!</f>
        <v>#REF!</v>
      </c>
      <c r="W2294" s="17" t="e">
        <f>'MEDIDAS ML'!#REF!</f>
        <v>#REF!</v>
      </c>
      <c r="X2294" t="e">
        <f>'MEDIDAS ML'!#REF!</f>
        <v>#REF!</v>
      </c>
    </row>
    <row r="2295" spans="1:24" ht="15.75" customHeight="1" x14ac:dyDescent="0.25">
      <c r="A2295" s="6">
        <f>'MEDIDAS ML'!A1106</f>
        <v>123</v>
      </c>
      <c r="B2295" s="15">
        <f>'MEDIDAS ML'!B1106</f>
        <v>123</v>
      </c>
      <c r="C2295" s="6">
        <f>'MEDIDAS ML'!C1106</f>
        <v>123</v>
      </c>
      <c r="D2295" s="6" t="str">
        <f>'MEDIDAS ML'!D1106</f>
        <v>11x13x28 cm - 1230 grs</v>
      </c>
      <c r="E2295" s="16">
        <f>'MEDIDAS ML'!E1106</f>
        <v>11</v>
      </c>
      <c r="F2295" s="16">
        <f>'MEDIDAS ML'!F1106</f>
        <v>13</v>
      </c>
      <c r="G2295" s="16">
        <f>'MEDIDAS ML'!G1106</f>
        <v>28</v>
      </c>
      <c r="H2295" s="16">
        <f>'MEDIDAS ML'!H1106</f>
        <v>1.23</v>
      </c>
      <c r="I2295" s="16">
        <f>'MEDIDAS ML'!I1106</f>
        <v>1.0009999999999999</v>
      </c>
      <c r="J2295" s="6" t="str">
        <f>'MEDIDAS ML'!J1106</f>
        <v>Se calcula por Peso</v>
      </c>
      <c r="K2295" s="16">
        <f>'MEDIDAS ML'!K1106</f>
        <v>1.23</v>
      </c>
      <c r="L2295" s="7">
        <f>'MEDIDAS ML'!L1106</f>
        <v>5950</v>
      </c>
      <c r="M2295" s="6" t="str">
        <f>'MEDIDAS ML'!M1106</f>
        <v>Hasta $9.989</v>
      </c>
      <c r="N2295" s="7">
        <f>'MEDIDAS ML'!N1106</f>
        <v>700</v>
      </c>
      <c r="O2295" s="6" t="str">
        <f>'MEDIDAS ML'!O1106</f>
        <v>No aplica (&lt;$19.990)</v>
      </c>
      <c r="P2295" s="7">
        <f>'MEDIDAS ML'!P1106</f>
        <v>0</v>
      </c>
      <c r="Q2295" s="7">
        <f>'MEDIDAS ML'!Q1106</f>
        <v>700</v>
      </c>
      <c r="R2295" s="23" t="e">
        <f>'MEDIDAS ML'!#REF!</f>
        <v>#REF!</v>
      </c>
      <c r="S2295" s="24" t="e">
        <f>'MEDIDAS ML'!#REF!</f>
        <v>#REF!</v>
      </c>
      <c r="T2295" s="24" t="e">
        <f>'MEDIDAS ML'!#REF!</f>
        <v>#REF!</v>
      </c>
      <c r="U2295" s="24" t="e">
        <f>'MEDIDAS ML'!#REF!</f>
        <v>#REF!</v>
      </c>
      <c r="V2295" s="22" t="e">
        <f>'MEDIDAS ML'!#REF!</f>
        <v>#REF!</v>
      </c>
      <c r="W2295" s="17" t="e">
        <f>'MEDIDAS ML'!#REF!</f>
        <v>#REF!</v>
      </c>
      <c r="X2295" t="e">
        <f>'MEDIDAS ML'!#REF!</f>
        <v>#REF!</v>
      </c>
    </row>
    <row r="2296" spans="1:24" ht="15.75" customHeight="1" x14ac:dyDescent="0.25">
      <c r="A2296" s="6">
        <f>'MEDIDAS ML'!A1107</f>
        <v>123</v>
      </c>
      <c r="B2296" s="15">
        <f>'MEDIDAS ML'!B1107</f>
        <v>123</v>
      </c>
      <c r="C2296" s="6">
        <f>'MEDIDAS ML'!C1107</f>
        <v>123</v>
      </c>
      <c r="D2296" s="6" t="str">
        <f>'MEDIDAS ML'!D1107</f>
        <v>11x13x28 cm - 1230 grs</v>
      </c>
      <c r="E2296" s="16">
        <f>'MEDIDAS ML'!E1107</f>
        <v>11</v>
      </c>
      <c r="F2296" s="16">
        <f>'MEDIDAS ML'!F1107</f>
        <v>13</v>
      </c>
      <c r="G2296" s="16">
        <f>'MEDIDAS ML'!G1107</f>
        <v>28</v>
      </c>
      <c r="H2296" s="16">
        <f>'MEDIDAS ML'!H1107</f>
        <v>1.23</v>
      </c>
      <c r="I2296" s="16">
        <f>'MEDIDAS ML'!I1107</f>
        <v>1.0009999999999999</v>
      </c>
      <c r="J2296" s="6" t="str">
        <f>'MEDIDAS ML'!J1107</f>
        <v>Se calcula por Peso</v>
      </c>
      <c r="K2296" s="16">
        <f>'MEDIDAS ML'!K1107</f>
        <v>1.23</v>
      </c>
      <c r="L2296" s="7">
        <f>'MEDIDAS ML'!L1107</f>
        <v>5950</v>
      </c>
      <c r="M2296" s="6" t="str">
        <f>'MEDIDAS ML'!M1107</f>
        <v>Hasta $9.989</v>
      </c>
      <c r="N2296" s="7">
        <f>'MEDIDAS ML'!N1107</f>
        <v>700</v>
      </c>
      <c r="O2296" s="6" t="str">
        <f>'MEDIDAS ML'!O1107</f>
        <v>No aplica (&lt;$19.990)</v>
      </c>
      <c r="P2296" s="7">
        <f>'MEDIDAS ML'!P1107</f>
        <v>0</v>
      </c>
      <c r="Q2296" s="7">
        <f>'MEDIDAS ML'!Q1107</f>
        <v>700</v>
      </c>
      <c r="R2296" s="23" t="e">
        <f>'MEDIDAS ML'!#REF!</f>
        <v>#REF!</v>
      </c>
      <c r="S2296" s="24" t="e">
        <f>'MEDIDAS ML'!#REF!</f>
        <v>#REF!</v>
      </c>
      <c r="T2296" s="24" t="e">
        <f>'MEDIDAS ML'!#REF!</f>
        <v>#REF!</v>
      </c>
      <c r="U2296" s="24" t="e">
        <f>'MEDIDAS ML'!#REF!</f>
        <v>#REF!</v>
      </c>
      <c r="V2296" s="22" t="e">
        <f>'MEDIDAS ML'!#REF!</f>
        <v>#REF!</v>
      </c>
      <c r="W2296" s="17" t="e">
        <f>'MEDIDAS ML'!#REF!</f>
        <v>#REF!</v>
      </c>
      <c r="X2296" t="e">
        <f>'MEDIDAS ML'!#REF!</f>
        <v>#REF!</v>
      </c>
    </row>
    <row r="2297" spans="1:24" ht="15.75" customHeight="1" x14ac:dyDescent="0.25">
      <c r="A2297" s="6">
        <f>'MEDIDAS ML'!A2110</f>
        <v>123</v>
      </c>
      <c r="B2297" s="15">
        <f>'MEDIDAS ML'!B2110</f>
        <v>123</v>
      </c>
      <c r="C2297" s="6">
        <f>'MEDIDAS ML'!C2110</f>
        <v>123</v>
      </c>
      <c r="D2297" s="6" t="str">
        <f>'MEDIDAS ML'!D2110</f>
        <v>5x8x24 cm - 490 grs</v>
      </c>
      <c r="E2297" s="16">
        <f>'MEDIDAS ML'!E2110</f>
        <v>5</v>
      </c>
      <c r="F2297" s="16">
        <f>'MEDIDAS ML'!F2110</f>
        <v>8</v>
      </c>
      <c r="G2297" s="16">
        <f>'MEDIDAS ML'!G2110</f>
        <v>24</v>
      </c>
      <c r="H2297" s="16">
        <f>'MEDIDAS ML'!H2110</f>
        <v>0.49</v>
      </c>
      <c r="I2297" s="16">
        <f>'MEDIDAS ML'!I2110</f>
        <v>0.24</v>
      </c>
      <c r="J2297" s="6" t="str">
        <f>'MEDIDAS ML'!J2110</f>
        <v>Se calcula por Peso</v>
      </c>
      <c r="K2297" s="16">
        <f>'MEDIDAS ML'!K2110</f>
        <v>0.49</v>
      </c>
      <c r="L2297" s="7">
        <f>'MEDIDAS ML'!L2110</f>
        <v>5989</v>
      </c>
      <c r="M2297" s="6" t="str">
        <f>'MEDIDAS ML'!M2110</f>
        <v>Hasta $9.989</v>
      </c>
      <c r="N2297" s="7">
        <f>'MEDIDAS ML'!N2110</f>
        <v>700</v>
      </c>
      <c r="O2297" s="6" t="str">
        <f>'MEDIDAS ML'!O2110</f>
        <v>No aplica (&lt;$19.990)</v>
      </c>
      <c r="P2297" s="7">
        <f>'MEDIDAS ML'!P2110</f>
        <v>0</v>
      </c>
      <c r="Q2297" s="7">
        <f>'MEDIDAS ML'!Q2110</f>
        <v>700</v>
      </c>
      <c r="R2297" s="23" t="e">
        <f>'MEDIDAS ML'!#REF!</f>
        <v>#REF!</v>
      </c>
      <c r="S2297" s="24" t="e">
        <f>'MEDIDAS ML'!#REF!</f>
        <v>#REF!</v>
      </c>
      <c r="T2297" s="24" t="e">
        <f>'MEDIDAS ML'!#REF!</f>
        <v>#REF!</v>
      </c>
      <c r="U2297" s="24" t="e">
        <f>'MEDIDAS ML'!#REF!</f>
        <v>#REF!</v>
      </c>
      <c r="V2297" s="22" t="e">
        <f>'MEDIDAS ML'!#REF!</f>
        <v>#REF!</v>
      </c>
      <c r="W2297" s="17" t="e">
        <f>'MEDIDAS ML'!#REF!</f>
        <v>#REF!</v>
      </c>
      <c r="X2297" t="e">
        <f>'MEDIDAS ML'!#REF!</f>
        <v>#REF!</v>
      </c>
    </row>
    <row r="2298" spans="1:24" ht="15.75" customHeight="1" x14ac:dyDescent="0.25">
      <c r="A2298" s="6">
        <f>'MEDIDAS ML'!A2111</f>
        <v>123</v>
      </c>
      <c r="B2298" s="15">
        <f>'MEDIDAS ML'!B2111</f>
        <v>123</v>
      </c>
      <c r="C2298" s="6">
        <f>'MEDIDAS ML'!C2111</f>
        <v>123</v>
      </c>
      <c r="D2298" s="6" t="str">
        <f>'MEDIDAS ML'!D2111</f>
        <v>5x8x24 cm - 490 grs</v>
      </c>
      <c r="E2298" s="16">
        <f>'MEDIDAS ML'!E2111</f>
        <v>5</v>
      </c>
      <c r="F2298" s="16">
        <f>'MEDIDAS ML'!F2111</f>
        <v>8</v>
      </c>
      <c r="G2298" s="16">
        <f>'MEDIDAS ML'!G2111</f>
        <v>24</v>
      </c>
      <c r="H2298" s="16">
        <f>'MEDIDAS ML'!H2111</f>
        <v>0.49</v>
      </c>
      <c r="I2298" s="16">
        <f>'MEDIDAS ML'!I2111</f>
        <v>0.24</v>
      </c>
      <c r="J2298" s="6" t="str">
        <f>'MEDIDAS ML'!J2111</f>
        <v>Se calcula por Peso</v>
      </c>
      <c r="K2298" s="16">
        <f>'MEDIDAS ML'!K2111</f>
        <v>0.49</v>
      </c>
      <c r="L2298" s="7">
        <f>'MEDIDAS ML'!L2111</f>
        <v>5989</v>
      </c>
      <c r="M2298" s="6" t="str">
        <f>'MEDIDAS ML'!M2111</f>
        <v>Hasta $9.989</v>
      </c>
      <c r="N2298" s="7">
        <f>'MEDIDAS ML'!N2111</f>
        <v>700</v>
      </c>
      <c r="O2298" s="6" t="str">
        <f>'MEDIDAS ML'!O2111</f>
        <v>No aplica (&lt;$19.990)</v>
      </c>
      <c r="P2298" s="7">
        <f>'MEDIDAS ML'!P2111</f>
        <v>0</v>
      </c>
      <c r="Q2298" s="7">
        <f>'MEDIDAS ML'!Q2111</f>
        <v>700</v>
      </c>
      <c r="R2298" s="23" t="e">
        <f>'MEDIDAS ML'!#REF!</f>
        <v>#REF!</v>
      </c>
      <c r="S2298" s="24" t="e">
        <f>'MEDIDAS ML'!#REF!</f>
        <v>#REF!</v>
      </c>
      <c r="T2298" s="24" t="e">
        <f>'MEDIDAS ML'!#REF!</f>
        <v>#REF!</v>
      </c>
      <c r="U2298" s="24" t="e">
        <f>'MEDIDAS ML'!#REF!</f>
        <v>#REF!</v>
      </c>
      <c r="V2298" s="22" t="e">
        <f>'MEDIDAS ML'!#REF!</f>
        <v>#REF!</v>
      </c>
      <c r="W2298" s="17" t="e">
        <f>'MEDIDAS ML'!#REF!</f>
        <v>#REF!</v>
      </c>
      <c r="X2298" t="e">
        <f>'MEDIDAS ML'!#REF!</f>
        <v>#REF!</v>
      </c>
    </row>
    <row r="2299" spans="1:24" ht="15.75" customHeight="1" x14ac:dyDescent="0.25">
      <c r="A2299" s="6">
        <f>'MEDIDAS ML'!A633</f>
        <v>123</v>
      </c>
      <c r="B2299" s="15">
        <f>'MEDIDAS ML'!B633</f>
        <v>123</v>
      </c>
      <c r="C2299" s="6">
        <f>'MEDIDAS ML'!C633</f>
        <v>123</v>
      </c>
      <c r="D2299" s="6" t="str">
        <f>'MEDIDAS ML'!D633</f>
        <v>8x19x33 cm - 2596 grs</v>
      </c>
      <c r="E2299" s="16">
        <f>'MEDIDAS ML'!E633</f>
        <v>8</v>
      </c>
      <c r="F2299" s="16">
        <f>'MEDIDAS ML'!F633</f>
        <v>19</v>
      </c>
      <c r="G2299" s="16">
        <f>'MEDIDAS ML'!G633</f>
        <v>33</v>
      </c>
      <c r="H2299" s="16">
        <f>'MEDIDAS ML'!H633</f>
        <v>2.5960000000000001</v>
      </c>
      <c r="I2299" s="16">
        <f>'MEDIDAS ML'!I633</f>
        <v>1.254</v>
      </c>
      <c r="J2299" s="6" t="str">
        <f>'MEDIDAS ML'!J633</f>
        <v>Se calcula por Peso</v>
      </c>
      <c r="K2299" s="16">
        <f>'MEDIDAS ML'!K633</f>
        <v>2.5960000000000001</v>
      </c>
      <c r="L2299" s="7">
        <f>'MEDIDAS ML'!L633</f>
        <v>5990</v>
      </c>
      <c r="M2299" s="6" t="str">
        <f>'MEDIDAS ML'!M633</f>
        <v>Hasta $9.989</v>
      </c>
      <c r="N2299" s="7">
        <f>'MEDIDAS ML'!N633</f>
        <v>700</v>
      </c>
      <c r="O2299" s="6" t="str">
        <f>'MEDIDAS ML'!O633</f>
        <v>No aplica (&lt;$19.990)</v>
      </c>
      <c r="P2299" s="7">
        <f>'MEDIDAS ML'!P633</f>
        <v>0</v>
      </c>
      <c r="Q2299" s="7">
        <f>'MEDIDAS ML'!Q633</f>
        <v>700</v>
      </c>
      <c r="R2299" s="23" t="e">
        <f>'MEDIDAS ML'!#REF!</f>
        <v>#REF!</v>
      </c>
      <c r="S2299" s="24" t="e">
        <f>'MEDIDAS ML'!#REF!</f>
        <v>#REF!</v>
      </c>
      <c r="T2299" s="24" t="e">
        <f>'MEDIDAS ML'!#REF!</f>
        <v>#REF!</v>
      </c>
      <c r="U2299" s="24" t="e">
        <f>'MEDIDAS ML'!#REF!</f>
        <v>#REF!</v>
      </c>
      <c r="V2299" s="22" t="e">
        <f>'MEDIDAS ML'!#REF!</f>
        <v>#REF!</v>
      </c>
      <c r="W2299" s="17" t="e">
        <f>'MEDIDAS ML'!#REF!</f>
        <v>#REF!</v>
      </c>
      <c r="X2299" t="e">
        <f>'MEDIDAS ML'!#REF!</f>
        <v>#REF!</v>
      </c>
    </row>
    <row r="2300" spans="1:24" ht="15.75" customHeight="1" x14ac:dyDescent="0.25">
      <c r="A2300" s="6">
        <f>'MEDIDAS ML'!A784</f>
        <v>123</v>
      </c>
      <c r="B2300" s="15">
        <f>'MEDIDAS ML'!B784</f>
        <v>123</v>
      </c>
      <c r="C2300" s="6">
        <f>'MEDIDAS ML'!C784</f>
        <v>123</v>
      </c>
      <c r="D2300" s="6" t="str">
        <f>'MEDIDAS ML'!D784</f>
        <v>16x20x27 cm - 2004 grs</v>
      </c>
      <c r="E2300" s="16">
        <f>'MEDIDAS ML'!E784</f>
        <v>16</v>
      </c>
      <c r="F2300" s="16">
        <f>'MEDIDAS ML'!F784</f>
        <v>20</v>
      </c>
      <c r="G2300" s="16">
        <f>'MEDIDAS ML'!G784</f>
        <v>27</v>
      </c>
      <c r="H2300" s="16">
        <f>'MEDIDAS ML'!H784</f>
        <v>2.004</v>
      </c>
      <c r="I2300" s="16">
        <f>'MEDIDAS ML'!I784</f>
        <v>2.16</v>
      </c>
      <c r="J2300" s="6" t="str">
        <f>'MEDIDAS ML'!J784</f>
        <v>Se calcula por P volum</v>
      </c>
      <c r="K2300" s="16">
        <f>'MEDIDAS ML'!K784</f>
        <v>2.16</v>
      </c>
      <c r="L2300" s="7">
        <f>'MEDIDAS ML'!L784</f>
        <v>5990</v>
      </c>
      <c r="M2300" s="6" t="str">
        <f>'MEDIDAS ML'!M784</f>
        <v>Hasta $9.989</v>
      </c>
      <c r="N2300" s="7">
        <f>'MEDIDAS ML'!N784</f>
        <v>700</v>
      </c>
      <c r="O2300" s="6" t="str">
        <f>'MEDIDAS ML'!O784</f>
        <v>No aplica (&lt;$19.990)</v>
      </c>
      <c r="P2300" s="7">
        <f>'MEDIDAS ML'!P784</f>
        <v>0</v>
      </c>
      <c r="Q2300" s="7">
        <f>'MEDIDAS ML'!Q784</f>
        <v>700</v>
      </c>
      <c r="R2300" s="23" t="e">
        <f>'MEDIDAS ML'!#REF!</f>
        <v>#REF!</v>
      </c>
      <c r="S2300" s="24" t="e">
        <f>'MEDIDAS ML'!#REF!</f>
        <v>#REF!</v>
      </c>
      <c r="T2300" s="24" t="e">
        <f>'MEDIDAS ML'!#REF!</f>
        <v>#REF!</v>
      </c>
      <c r="U2300" s="24" t="e">
        <f>'MEDIDAS ML'!#REF!</f>
        <v>#REF!</v>
      </c>
      <c r="V2300" s="22" t="e">
        <f>'MEDIDAS ML'!#REF!</f>
        <v>#REF!</v>
      </c>
      <c r="W2300" s="17" t="e">
        <f>'MEDIDAS ML'!#REF!</f>
        <v>#REF!</v>
      </c>
      <c r="X2300" t="e">
        <f>'MEDIDAS ML'!#REF!</f>
        <v>#REF!</v>
      </c>
    </row>
    <row r="2301" spans="1:24" ht="15.75" customHeight="1" x14ac:dyDescent="0.25">
      <c r="A2301" s="6">
        <f>'MEDIDAS ML'!A837</f>
        <v>123</v>
      </c>
      <c r="B2301" s="15">
        <f>'MEDIDAS ML'!B837</f>
        <v>123</v>
      </c>
      <c r="C2301" s="6">
        <f>'MEDIDAS ML'!C837</f>
        <v>123</v>
      </c>
      <c r="D2301" s="6" t="str">
        <f>'MEDIDAS ML'!D837</f>
        <v>6x15x23 cm - 1820 grs</v>
      </c>
      <c r="E2301" s="16">
        <f>'MEDIDAS ML'!E837</f>
        <v>6</v>
      </c>
      <c r="F2301" s="16">
        <f>'MEDIDAS ML'!F837</f>
        <v>15</v>
      </c>
      <c r="G2301" s="16">
        <f>'MEDIDAS ML'!G837</f>
        <v>23</v>
      </c>
      <c r="H2301" s="16">
        <f>'MEDIDAS ML'!H837</f>
        <v>1.82</v>
      </c>
      <c r="I2301" s="16">
        <f>'MEDIDAS ML'!I837</f>
        <v>0.51749999999999996</v>
      </c>
      <c r="J2301" s="6" t="str">
        <f>'MEDIDAS ML'!J837</f>
        <v>Se calcula por Peso</v>
      </c>
      <c r="K2301" s="16">
        <f>'MEDIDAS ML'!K837</f>
        <v>1.82</v>
      </c>
      <c r="L2301" s="7">
        <f>'MEDIDAS ML'!L837</f>
        <v>5990</v>
      </c>
      <c r="M2301" s="6" t="str">
        <f>'MEDIDAS ML'!M837</f>
        <v>Hasta $9.989</v>
      </c>
      <c r="N2301" s="7">
        <f>'MEDIDAS ML'!N837</f>
        <v>700</v>
      </c>
      <c r="O2301" s="6" t="str">
        <f>'MEDIDAS ML'!O837</f>
        <v>No aplica (&lt;$19.990)</v>
      </c>
      <c r="P2301" s="7">
        <f>'MEDIDAS ML'!P837</f>
        <v>0</v>
      </c>
      <c r="Q2301" s="7">
        <f>'MEDIDAS ML'!Q837</f>
        <v>700</v>
      </c>
      <c r="R2301" s="23" t="e">
        <f>'MEDIDAS ML'!#REF!</f>
        <v>#REF!</v>
      </c>
      <c r="S2301" s="24" t="e">
        <f>'MEDIDAS ML'!#REF!</f>
        <v>#REF!</v>
      </c>
      <c r="T2301" s="24" t="e">
        <f>'MEDIDAS ML'!#REF!</f>
        <v>#REF!</v>
      </c>
      <c r="U2301" s="24" t="e">
        <f>'MEDIDAS ML'!#REF!</f>
        <v>#REF!</v>
      </c>
      <c r="V2301" s="22" t="e">
        <f>'MEDIDAS ML'!#REF!</f>
        <v>#REF!</v>
      </c>
      <c r="W2301" s="17" t="e">
        <f>'MEDIDAS ML'!#REF!</f>
        <v>#REF!</v>
      </c>
      <c r="X2301" t="e">
        <f>'MEDIDAS ML'!#REF!</f>
        <v>#REF!</v>
      </c>
    </row>
    <row r="2302" spans="1:24" ht="15.75" customHeight="1" x14ac:dyDescent="0.25">
      <c r="A2302" s="6">
        <f>'MEDIDAS ML'!A838</f>
        <v>123</v>
      </c>
      <c r="B2302" s="15">
        <f>'MEDIDAS ML'!B838</f>
        <v>123</v>
      </c>
      <c r="C2302" s="6">
        <f>'MEDIDAS ML'!C838</f>
        <v>123</v>
      </c>
      <c r="D2302" s="6" t="str">
        <f>'MEDIDAS ML'!D838</f>
        <v>6x15x23 cm - 1820 grs</v>
      </c>
      <c r="E2302" s="16">
        <f>'MEDIDAS ML'!E838</f>
        <v>6</v>
      </c>
      <c r="F2302" s="16">
        <f>'MEDIDAS ML'!F838</f>
        <v>15</v>
      </c>
      <c r="G2302" s="16">
        <f>'MEDIDAS ML'!G838</f>
        <v>23</v>
      </c>
      <c r="H2302" s="16">
        <f>'MEDIDAS ML'!H838</f>
        <v>1.82</v>
      </c>
      <c r="I2302" s="16">
        <f>'MEDIDAS ML'!I838</f>
        <v>0.51749999999999996</v>
      </c>
      <c r="J2302" s="6" t="str">
        <f>'MEDIDAS ML'!J838</f>
        <v>Se calcula por Peso</v>
      </c>
      <c r="K2302" s="16">
        <f>'MEDIDAS ML'!K838</f>
        <v>1.82</v>
      </c>
      <c r="L2302" s="7">
        <f>'MEDIDAS ML'!L838</f>
        <v>5990</v>
      </c>
      <c r="M2302" s="6" t="str">
        <f>'MEDIDAS ML'!M838</f>
        <v>Hasta $9.989</v>
      </c>
      <c r="N2302" s="7">
        <f>'MEDIDAS ML'!N838</f>
        <v>700</v>
      </c>
      <c r="O2302" s="6" t="str">
        <f>'MEDIDAS ML'!O838</f>
        <v>No aplica (&lt;$19.990)</v>
      </c>
      <c r="P2302" s="7">
        <f>'MEDIDAS ML'!P838</f>
        <v>0</v>
      </c>
      <c r="Q2302" s="7">
        <f>'MEDIDAS ML'!Q838</f>
        <v>700</v>
      </c>
      <c r="R2302" s="23" t="e">
        <f>'MEDIDAS ML'!#REF!</f>
        <v>#REF!</v>
      </c>
      <c r="S2302" s="24" t="e">
        <f>'MEDIDAS ML'!#REF!</f>
        <v>#REF!</v>
      </c>
      <c r="T2302" s="24" t="e">
        <f>'MEDIDAS ML'!#REF!</f>
        <v>#REF!</v>
      </c>
      <c r="U2302" s="24" t="e">
        <f>'MEDIDAS ML'!#REF!</f>
        <v>#REF!</v>
      </c>
      <c r="V2302" s="22" t="e">
        <f>'MEDIDAS ML'!#REF!</f>
        <v>#REF!</v>
      </c>
      <c r="W2302" s="17" t="e">
        <f>'MEDIDAS ML'!#REF!</f>
        <v>#REF!</v>
      </c>
      <c r="X2302" t="e">
        <f>'MEDIDAS ML'!#REF!</f>
        <v>#REF!</v>
      </c>
    </row>
    <row r="2303" spans="1:24" ht="15.75" customHeight="1" x14ac:dyDescent="0.25">
      <c r="A2303" s="6">
        <f>'MEDIDAS ML'!A924</f>
        <v>123</v>
      </c>
      <c r="B2303" s="15">
        <f>'MEDIDAS ML'!B924</f>
        <v>123</v>
      </c>
      <c r="C2303" s="6">
        <f>'MEDIDAS ML'!C924</f>
        <v>123</v>
      </c>
      <c r="D2303" s="6" t="str">
        <f>'MEDIDAS ML'!D924</f>
        <v>5x12x33 cm - 1589 grs</v>
      </c>
      <c r="E2303" s="16">
        <f>'MEDIDAS ML'!E924</f>
        <v>5</v>
      </c>
      <c r="F2303" s="16">
        <f>'MEDIDAS ML'!F924</f>
        <v>12</v>
      </c>
      <c r="G2303" s="16">
        <f>'MEDIDAS ML'!G924</f>
        <v>33</v>
      </c>
      <c r="H2303" s="16">
        <f>'MEDIDAS ML'!H924</f>
        <v>1.589</v>
      </c>
      <c r="I2303" s="16">
        <f>'MEDIDAS ML'!I924</f>
        <v>0.495</v>
      </c>
      <c r="J2303" s="6" t="str">
        <f>'MEDIDAS ML'!J924</f>
        <v>Se calcula por Peso</v>
      </c>
      <c r="K2303" s="16">
        <f>'MEDIDAS ML'!K924</f>
        <v>1.589</v>
      </c>
      <c r="L2303" s="7">
        <f>'MEDIDAS ML'!L924</f>
        <v>5990</v>
      </c>
      <c r="M2303" s="6" t="str">
        <f>'MEDIDAS ML'!M924</f>
        <v>Hasta $9.989</v>
      </c>
      <c r="N2303" s="7">
        <f>'MEDIDAS ML'!N924</f>
        <v>700</v>
      </c>
      <c r="O2303" s="6" t="str">
        <f>'MEDIDAS ML'!O924</f>
        <v>No aplica (&lt;$19.990)</v>
      </c>
      <c r="P2303" s="7">
        <f>'MEDIDAS ML'!P924</f>
        <v>0</v>
      </c>
      <c r="Q2303" s="7">
        <f>'MEDIDAS ML'!Q924</f>
        <v>700</v>
      </c>
      <c r="R2303" s="23" t="e">
        <f>'MEDIDAS ML'!#REF!</f>
        <v>#REF!</v>
      </c>
      <c r="S2303" s="24" t="e">
        <f>'MEDIDAS ML'!#REF!</f>
        <v>#REF!</v>
      </c>
      <c r="T2303" s="24" t="e">
        <f>'MEDIDAS ML'!#REF!</f>
        <v>#REF!</v>
      </c>
      <c r="U2303" s="24" t="e">
        <f>'MEDIDAS ML'!#REF!</f>
        <v>#REF!</v>
      </c>
      <c r="V2303" s="22" t="e">
        <f>'MEDIDAS ML'!#REF!</f>
        <v>#REF!</v>
      </c>
      <c r="W2303" s="17" t="e">
        <f>'MEDIDAS ML'!#REF!</f>
        <v>#REF!</v>
      </c>
      <c r="X2303" t="e">
        <f>'MEDIDAS ML'!#REF!</f>
        <v>#REF!</v>
      </c>
    </row>
    <row r="2304" spans="1:24" ht="15.75" customHeight="1" x14ac:dyDescent="0.25">
      <c r="A2304" s="6">
        <f>'MEDIDAS ML'!A1029</f>
        <v>123</v>
      </c>
      <c r="B2304" s="15">
        <f>'MEDIDAS ML'!B1029</f>
        <v>123</v>
      </c>
      <c r="C2304" s="6">
        <f>'MEDIDAS ML'!C1029</f>
        <v>123</v>
      </c>
      <c r="D2304" s="6" t="str">
        <f>'MEDIDAS ML'!D1029</f>
        <v>9x9x23 cm - 1360 grs</v>
      </c>
      <c r="E2304" s="16">
        <f>'MEDIDAS ML'!E1029</f>
        <v>9</v>
      </c>
      <c r="F2304" s="16">
        <f>'MEDIDAS ML'!F1029</f>
        <v>9</v>
      </c>
      <c r="G2304" s="16">
        <f>'MEDIDAS ML'!G1029</f>
        <v>23</v>
      </c>
      <c r="H2304" s="16">
        <f>'MEDIDAS ML'!H1029</f>
        <v>1.36</v>
      </c>
      <c r="I2304" s="16">
        <f>'MEDIDAS ML'!I1029</f>
        <v>0.46575</v>
      </c>
      <c r="J2304" s="6" t="str">
        <f>'MEDIDAS ML'!J1029</f>
        <v>Se calcula por Peso</v>
      </c>
      <c r="K2304" s="16">
        <f>'MEDIDAS ML'!K1029</f>
        <v>1.36</v>
      </c>
      <c r="L2304" s="7">
        <f>'MEDIDAS ML'!L1029</f>
        <v>5990</v>
      </c>
      <c r="M2304" s="6" t="str">
        <f>'MEDIDAS ML'!M1029</f>
        <v>Hasta $9.989</v>
      </c>
      <c r="N2304" s="7">
        <f>'MEDIDAS ML'!N1029</f>
        <v>700</v>
      </c>
      <c r="O2304" s="6" t="str">
        <f>'MEDIDAS ML'!O1029</f>
        <v>No aplica (&lt;$19.990)</v>
      </c>
      <c r="P2304" s="7">
        <f>'MEDIDAS ML'!P1029</f>
        <v>0</v>
      </c>
      <c r="Q2304" s="7">
        <f>'MEDIDAS ML'!Q1029</f>
        <v>700</v>
      </c>
      <c r="R2304" s="23" t="e">
        <f>'MEDIDAS ML'!#REF!</f>
        <v>#REF!</v>
      </c>
      <c r="S2304" s="24" t="e">
        <f>'MEDIDAS ML'!#REF!</f>
        <v>#REF!</v>
      </c>
      <c r="T2304" s="24" t="e">
        <f>'MEDIDAS ML'!#REF!</f>
        <v>#REF!</v>
      </c>
      <c r="U2304" s="24" t="e">
        <f>'MEDIDAS ML'!#REF!</f>
        <v>#REF!</v>
      </c>
      <c r="V2304" s="22" t="e">
        <f>'MEDIDAS ML'!#REF!</f>
        <v>#REF!</v>
      </c>
      <c r="W2304" s="17" t="e">
        <f>'MEDIDAS ML'!#REF!</f>
        <v>#REF!</v>
      </c>
      <c r="X2304" t="e">
        <f>'MEDIDAS ML'!#REF!</f>
        <v>#REF!</v>
      </c>
    </row>
    <row r="2305" spans="1:24" ht="15.75" customHeight="1" x14ac:dyDescent="0.25">
      <c r="A2305" s="6">
        <f>'MEDIDAS ML'!A1030</f>
        <v>123</v>
      </c>
      <c r="B2305" s="15">
        <f>'MEDIDAS ML'!B1030</f>
        <v>123</v>
      </c>
      <c r="C2305" s="6">
        <f>'MEDIDAS ML'!C1030</f>
        <v>123</v>
      </c>
      <c r="D2305" s="6" t="str">
        <f>'MEDIDAS ML'!D1030</f>
        <v>9x9x23 cm - 1360 grs</v>
      </c>
      <c r="E2305" s="16">
        <f>'MEDIDAS ML'!E1030</f>
        <v>9</v>
      </c>
      <c r="F2305" s="16">
        <f>'MEDIDAS ML'!F1030</f>
        <v>9</v>
      </c>
      <c r="G2305" s="16">
        <f>'MEDIDAS ML'!G1030</f>
        <v>23</v>
      </c>
      <c r="H2305" s="16">
        <f>'MEDIDAS ML'!H1030</f>
        <v>1.36</v>
      </c>
      <c r="I2305" s="16">
        <f>'MEDIDAS ML'!I1030</f>
        <v>0.46575</v>
      </c>
      <c r="J2305" s="6" t="str">
        <f>'MEDIDAS ML'!J1030</f>
        <v>Se calcula por Peso</v>
      </c>
      <c r="K2305" s="16">
        <f>'MEDIDAS ML'!K1030</f>
        <v>1.36</v>
      </c>
      <c r="L2305" s="7">
        <f>'MEDIDAS ML'!L1030</f>
        <v>5990</v>
      </c>
      <c r="M2305" s="6" t="str">
        <f>'MEDIDAS ML'!M1030</f>
        <v>Hasta $9.989</v>
      </c>
      <c r="N2305" s="7">
        <f>'MEDIDAS ML'!N1030</f>
        <v>700</v>
      </c>
      <c r="O2305" s="6" t="str">
        <f>'MEDIDAS ML'!O1030</f>
        <v>No aplica (&lt;$19.990)</v>
      </c>
      <c r="P2305" s="7">
        <f>'MEDIDAS ML'!P1030</f>
        <v>0</v>
      </c>
      <c r="Q2305" s="7">
        <f>'MEDIDAS ML'!Q1030</f>
        <v>700</v>
      </c>
      <c r="R2305" s="23" t="e">
        <f>'MEDIDAS ML'!#REF!</f>
        <v>#REF!</v>
      </c>
      <c r="S2305" s="24" t="e">
        <f>'MEDIDAS ML'!#REF!</f>
        <v>#REF!</v>
      </c>
      <c r="T2305" s="24" t="e">
        <f>'MEDIDAS ML'!#REF!</f>
        <v>#REF!</v>
      </c>
      <c r="U2305" s="24" t="e">
        <f>'MEDIDAS ML'!#REF!</f>
        <v>#REF!</v>
      </c>
      <c r="V2305" s="22" t="e">
        <f>'MEDIDAS ML'!#REF!</f>
        <v>#REF!</v>
      </c>
      <c r="W2305" s="17" t="e">
        <f>'MEDIDAS ML'!#REF!</f>
        <v>#REF!</v>
      </c>
      <c r="X2305" t="e">
        <f>'MEDIDAS ML'!#REF!</f>
        <v>#REF!</v>
      </c>
    </row>
    <row r="2306" spans="1:24" ht="15.75" customHeight="1" x14ac:dyDescent="0.25">
      <c r="A2306" s="6">
        <f>'MEDIDAS ML'!A1060</f>
        <v>123</v>
      </c>
      <c r="B2306" s="15">
        <f>'MEDIDAS ML'!B1060</f>
        <v>123</v>
      </c>
      <c r="C2306" s="6">
        <f>'MEDIDAS ML'!C1060</f>
        <v>123</v>
      </c>
      <c r="D2306" s="6" t="str">
        <f>'MEDIDAS ML'!D1060</f>
        <v>6x15x22 cm - 1275 grs</v>
      </c>
      <c r="E2306" s="16">
        <f>'MEDIDAS ML'!E1060</f>
        <v>6</v>
      </c>
      <c r="F2306" s="16">
        <f>'MEDIDAS ML'!F1060</f>
        <v>15</v>
      </c>
      <c r="G2306" s="16">
        <f>'MEDIDAS ML'!G1060</f>
        <v>22</v>
      </c>
      <c r="H2306" s="16">
        <f>'MEDIDAS ML'!H1060</f>
        <v>1.2749999999999999</v>
      </c>
      <c r="I2306" s="16">
        <f>'MEDIDAS ML'!I1060</f>
        <v>0.495</v>
      </c>
      <c r="J2306" s="6" t="str">
        <f>'MEDIDAS ML'!J1060</f>
        <v>Se calcula por Peso</v>
      </c>
      <c r="K2306" s="16">
        <f>'MEDIDAS ML'!K1060</f>
        <v>1.2749999999999999</v>
      </c>
      <c r="L2306" s="7">
        <f>'MEDIDAS ML'!L1060</f>
        <v>5990</v>
      </c>
      <c r="M2306" s="6" t="str">
        <f>'MEDIDAS ML'!M1060</f>
        <v>Hasta $9.989</v>
      </c>
      <c r="N2306" s="7">
        <f>'MEDIDAS ML'!N1060</f>
        <v>700</v>
      </c>
      <c r="O2306" s="6" t="str">
        <f>'MEDIDAS ML'!O1060</f>
        <v>No aplica (&lt;$19.990)</v>
      </c>
      <c r="P2306" s="7">
        <f>'MEDIDAS ML'!P1060</f>
        <v>0</v>
      </c>
      <c r="Q2306" s="7">
        <f>'MEDIDAS ML'!Q1060</f>
        <v>700</v>
      </c>
      <c r="R2306" s="23" t="e">
        <f>'MEDIDAS ML'!#REF!</f>
        <v>#REF!</v>
      </c>
      <c r="S2306" s="24" t="e">
        <f>'MEDIDAS ML'!#REF!</f>
        <v>#REF!</v>
      </c>
      <c r="T2306" s="24" t="e">
        <f>'MEDIDAS ML'!#REF!</f>
        <v>#REF!</v>
      </c>
      <c r="U2306" s="24" t="e">
        <f>'MEDIDAS ML'!#REF!</f>
        <v>#REF!</v>
      </c>
      <c r="V2306" s="22" t="e">
        <f>'MEDIDAS ML'!#REF!</f>
        <v>#REF!</v>
      </c>
      <c r="W2306" s="17" t="e">
        <f>'MEDIDAS ML'!#REF!</f>
        <v>#REF!</v>
      </c>
      <c r="X2306" t="e">
        <f>'MEDIDAS ML'!#REF!</f>
        <v>#REF!</v>
      </c>
    </row>
    <row r="2307" spans="1:24" ht="15.75" customHeight="1" x14ac:dyDescent="0.25">
      <c r="A2307" s="6">
        <f>'MEDIDAS ML'!A1064</f>
        <v>123</v>
      </c>
      <c r="B2307" s="15">
        <f>'MEDIDAS ML'!B1064</f>
        <v>123</v>
      </c>
      <c r="C2307" s="6">
        <f>'MEDIDAS ML'!C1064</f>
        <v>123</v>
      </c>
      <c r="D2307" s="6" t="str">
        <f>'MEDIDAS ML'!D1064</f>
        <v>6x15x23 cm - 1264 grs</v>
      </c>
      <c r="E2307" s="16">
        <f>'MEDIDAS ML'!E1064</f>
        <v>6</v>
      </c>
      <c r="F2307" s="16">
        <f>'MEDIDAS ML'!F1064</f>
        <v>15</v>
      </c>
      <c r="G2307" s="16">
        <f>'MEDIDAS ML'!G1064</f>
        <v>23</v>
      </c>
      <c r="H2307" s="16">
        <f>'MEDIDAS ML'!H1064</f>
        <v>1.264</v>
      </c>
      <c r="I2307" s="16">
        <f>'MEDIDAS ML'!I1064</f>
        <v>0.51749999999999996</v>
      </c>
      <c r="J2307" s="6" t="str">
        <f>'MEDIDAS ML'!J1064</f>
        <v>Se calcula por Peso</v>
      </c>
      <c r="K2307" s="16">
        <f>'MEDIDAS ML'!K1064</f>
        <v>1.264</v>
      </c>
      <c r="L2307" s="7">
        <f>'MEDIDAS ML'!L1064</f>
        <v>5990</v>
      </c>
      <c r="M2307" s="6" t="str">
        <f>'MEDIDAS ML'!M1064</f>
        <v>Hasta $9.989</v>
      </c>
      <c r="N2307" s="7">
        <f>'MEDIDAS ML'!N1064</f>
        <v>700</v>
      </c>
      <c r="O2307" s="6" t="str">
        <f>'MEDIDAS ML'!O1064</f>
        <v>No aplica (&lt;$19.990)</v>
      </c>
      <c r="P2307" s="7">
        <f>'MEDIDAS ML'!P1064</f>
        <v>0</v>
      </c>
      <c r="Q2307" s="7">
        <f>'MEDIDAS ML'!Q1064</f>
        <v>700</v>
      </c>
      <c r="R2307" s="23" t="e">
        <f>'MEDIDAS ML'!#REF!</f>
        <v>#REF!</v>
      </c>
      <c r="S2307" s="24" t="e">
        <f>'MEDIDAS ML'!#REF!</f>
        <v>#REF!</v>
      </c>
      <c r="T2307" s="24" t="e">
        <f>'MEDIDAS ML'!#REF!</f>
        <v>#REF!</v>
      </c>
      <c r="U2307" s="24" t="e">
        <f>'MEDIDAS ML'!#REF!</f>
        <v>#REF!</v>
      </c>
      <c r="V2307" s="22" t="e">
        <f>'MEDIDAS ML'!#REF!</f>
        <v>#REF!</v>
      </c>
      <c r="W2307" s="17" t="e">
        <f>'MEDIDAS ML'!#REF!</f>
        <v>#REF!</v>
      </c>
      <c r="X2307" t="e">
        <f>'MEDIDAS ML'!#REF!</f>
        <v>#REF!</v>
      </c>
    </row>
    <row r="2308" spans="1:24" ht="15.75" customHeight="1" x14ac:dyDescent="0.25">
      <c r="A2308" s="6">
        <f>'MEDIDAS ML'!A1065</f>
        <v>123</v>
      </c>
      <c r="B2308" s="15">
        <f>'MEDIDAS ML'!B1065</f>
        <v>123</v>
      </c>
      <c r="C2308" s="6">
        <f>'MEDIDAS ML'!C1065</f>
        <v>123</v>
      </c>
      <c r="D2308" s="6" t="str">
        <f>'MEDIDAS ML'!D1065</f>
        <v>6x15x23 cm - 1264 grs</v>
      </c>
      <c r="E2308" s="16">
        <f>'MEDIDAS ML'!E1065</f>
        <v>6</v>
      </c>
      <c r="F2308" s="16">
        <f>'MEDIDAS ML'!F1065</f>
        <v>15</v>
      </c>
      <c r="G2308" s="16">
        <f>'MEDIDAS ML'!G1065</f>
        <v>23</v>
      </c>
      <c r="H2308" s="16">
        <f>'MEDIDAS ML'!H1065</f>
        <v>1.264</v>
      </c>
      <c r="I2308" s="16">
        <f>'MEDIDAS ML'!I1065</f>
        <v>0.51749999999999996</v>
      </c>
      <c r="J2308" s="6" t="str">
        <f>'MEDIDAS ML'!J1065</f>
        <v>Se calcula por Peso</v>
      </c>
      <c r="K2308" s="16">
        <f>'MEDIDAS ML'!K1065</f>
        <v>1.264</v>
      </c>
      <c r="L2308" s="7">
        <f>'MEDIDAS ML'!L1065</f>
        <v>5990</v>
      </c>
      <c r="M2308" s="6" t="str">
        <f>'MEDIDAS ML'!M1065</f>
        <v>Hasta $9.989</v>
      </c>
      <c r="N2308" s="7">
        <f>'MEDIDAS ML'!N1065</f>
        <v>700</v>
      </c>
      <c r="O2308" s="6" t="str">
        <f>'MEDIDAS ML'!O1065</f>
        <v>No aplica (&lt;$19.990)</v>
      </c>
      <c r="P2308" s="7">
        <f>'MEDIDAS ML'!P1065</f>
        <v>0</v>
      </c>
      <c r="Q2308" s="7">
        <f>'MEDIDAS ML'!Q1065</f>
        <v>700</v>
      </c>
      <c r="R2308" s="23" t="e">
        <f>'MEDIDAS ML'!#REF!</f>
        <v>#REF!</v>
      </c>
      <c r="S2308" s="24" t="e">
        <f>'MEDIDAS ML'!#REF!</f>
        <v>#REF!</v>
      </c>
      <c r="T2308" s="24" t="e">
        <f>'MEDIDAS ML'!#REF!</f>
        <v>#REF!</v>
      </c>
      <c r="U2308" s="24" t="e">
        <f>'MEDIDAS ML'!#REF!</f>
        <v>#REF!</v>
      </c>
      <c r="V2308" s="22" t="e">
        <f>'MEDIDAS ML'!#REF!</f>
        <v>#REF!</v>
      </c>
      <c r="W2308" s="17" t="e">
        <f>'MEDIDAS ML'!#REF!</f>
        <v>#REF!</v>
      </c>
      <c r="X2308" t="e">
        <f>'MEDIDAS ML'!#REF!</f>
        <v>#REF!</v>
      </c>
    </row>
    <row r="2309" spans="1:24" ht="15.75" customHeight="1" x14ac:dyDescent="0.25">
      <c r="A2309" s="6">
        <f>'MEDIDAS ML'!A1088</f>
        <v>123</v>
      </c>
      <c r="B2309" s="15">
        <f>'MEDIDAS ML'!B1088</f>
        <v>123</v>
      </c>
      <c r="C2309" s="6">
        <f>'MEDIDAS ML'!C1088</f>
        <v>123</v>
      </c>
      <c r="D2309" s="6" t="str">
        <f>'MEDIDAS ML'!D1088</f>
        <v>6x12x25 cm - 1250 grs</v>
      </c>
      <c r="E2309" s="16">
        <f>'MEDIDAS ML'!E1088</f>
        <v>6</v>
      </c>
      <c r="F2309" s="16">
        <f>'MEDIDAS ML'!F1088</f>
        <v>12</v>
      </c>
      <c r="G2309" s="16">
        <f>'MEDIDAS ML'!G1088</f>
        <v>25</v>
      </c>
      <c r="H2309" s="16">
        <f>'MEDIDAS ML'!H1088</f>
        <v>1.25</v>
      </c>
      <c r="I2309" s="16">
        <f>'MEDIDAS ML'!I1088</f>
        <v>0.45</v>
      </c>
      <c r="J2309" s="6" t="str">
        <f>'MEDIDAS ML'!J1088</f>
        <v>Se calcula por Peso</v>
      </c>
      <c r="K2309" s="16">
        <f>'MEDIDAS ML'!K1088</f>
        <v>1.25</v>
      </c>
      <c r="L2309" s="7">
        <f>'MEDIDAS ML'!L1088</f>
        <v>5990</v>
      </c>
      <c r="M2309" s="6" t="str">
        <f>'MEDIDAS ML'!M1088</f>
        <v>Hasta $9.989</v>
      </c>
      <c r="N2309" s="7">
        <f>'MEDIDAS ML'!N1088</f>
        <v>700</v>
      </c>
      <c r="O2309" s="6" t="str">
        <f>'MEDIDAS ML'!O1088</f>
        <v>No aplica (&lt;$19.990)</v>
      </c>
      <c r="P2309" s="7">
        <f>'MEDIDAS ML'!P1088</f>
        <v>0</v>
      </c>
      <c r="Q2309" s="7">
        <f>'MEDIDAS ML'!Q1088</f>
        <v>700</v>
      </c>
      <c r="R2309" s="23" t="e">
        <f>'MEDIDAS ML'!#REF!</f>
        <v>#REF!</v>
      </c>
      <c r="S2309" s="24" t="e">
        <f>'MEDIDAS ML'!#REF!</f>
        <v>#REF!</v>
      </c>
      <c r="T2309" s="24" t="e">
        <f>'MEDIDAS ML'!#REF!</f>
        <v>#REF!</v>
      </c>
      <c r="U2309" s="24" t="e">
        <f>'MEDIDAS ML'!#REF!</f>
        <v>#REF!</v>
      </c>
      <c r="V2309" s="22" t="e">
        <f>'MEDIDAS ML'!#REF!</f>
        <v>#REF!</v>
      </c>
      <c r="W2309" s="17" t="e">
        <f>'MEDIDAS ML'!#REF!</f>
        <v>#REF!</v>
      </c>
      <c r="X2309" t="e">
        <f>'MEDIDAS ML'!#REF!</f>
        <v>#REF!</v>
      </c>
    </row>
    <row r="2310" spans="1:24" ht="15.75" customHeight="1" x14ac:dyDescent="0.25">
      <c r="A2310" s="6">
        <f>'MEDIDAS ML'!A1089</f>
        <v>123</v>
      </c>
      <c r="B2310" s="15">
        <f>'MEDIDAS ML'!B1089</f>
        <v>123</v>
      </c>
      <c r="C2310" s="6">
        <f>'MEDIDAS ML'!C1089</f>
        <v>123</v>
      </c>
      <c r="D2310" s="6" t="str">
        <f>'MEDIDAS ML'!D1089</f>
        <v>6x18x29 cm - 1250 grs</v>
      </c>
      <c r="E2310" s="16">
        <f>'MEDIDAS ML'!E1089</f>
        <v>6</v>
      </c>
      <c r="F2310" s="16">
        <f>'MEDIDAS ML'!F1089</f>
        <v>18</v>
      </c>
      <c r="G2310" s="16">
        <f>'MEDIDAS ML'!G1089</f>
        <v>29</v>
      </c>
      <c r="H2310" s="16">
        <f>'MEDIDAS ML'!H1089</f>
        <v>1.25</v>
      </c>
      <c r="I2310" s="16">
        <f>'MEDIDAS ML'!I1089</f>
        <v>0.78300000000000003</v>
      </c>
      <c r="J2310" s="6" t="str">
        <f>'MEDIDAS ML'!J1089</f>
        <v>Se calcula por Peso</v>
      </c>
      <c r="K2310" s="16">
        <f>'MEDIDAS ML'!K1089</f>
        <v>1.25</v>
      </c>
      <c r="L2310" s="7">
        <f>'MEDIDAS ML'!L1089</f>
        <v>5990</v>
      </c>
      <c r="M2310" s="6" t="str">
        <f>'MEDIDAS ML'!M1089</f>
        <v>Hasta $9.989</v>
      </c>
      <c r="N2310" s="7">
        <f>'MEDIDAS ML'!N1089</f>
        <v>700</v>
      </c>
      <c r="O2310" s="6" t="str">
        <f>'MEDIDAS ML'!O1089</f>
        <v>No aplica (&lt;$19.990)</v>
      </c>
      <c r="P2310" s="7">
        <f>'MEDIDAS ML'!P1089</f>
        <v>0</v>
      </c>
      <c r="Q2310" s="7">
        <f>'MEDIDAS ML'!Q1089</f>
        <v>700</v>
      </c>
      <c r="R2310" s="23" t="e">
        <f>'MEDIDAS ML'!#REF!</f>
        <v>#REF!</v>
      </c>
      <c r="S2310" s="24" t="e">
        <f>'MEDIDAS ML'!#REF!</f>
        <v>#REF!</v>
      </c>
      <c r="T2310" s="24" t="e">
        <f>'MEDIDAS ML'!#REF!</f>
        <v>#REF!</v>
      </c>
      <c r="U2310" s="24" t="e">
        <f>'MEDIDAS ML'!#REF!</f>
        <v>#REF!</v>
      </c>
      <c r="V2310" s="22" t="e">
        <f>'MEDIDAS ML'!#REF!</f>
        <v>#REF!</v>
      </c>
      <c r="W2310" s="17" t="e">
        <f>'MEDIDAS ML'!#REF!</f>
        <v>#REF!</v>
      </c>
      <c r="X2310" t="e">
        <f>'MEDIDAS ML'!#REF!</f>
        <v>#REF!</v>
      </c>
    </row>
    <row r="2311" spans="1:24" ht="15.75" customHeight="1" x14ac:dyDescent="0.25">
      <c r="A2311" s="6">
        <f>'MEDIDAS ML'!A1134</f>
        <v>123</v>
      </c>
      <c r="B2311" s="15">
        <f>'MEDIDAS ML'!B1134</f>
        <v>123</v>
      </c>
      <c r="C2311" s="6">
        <f>'MEDIDAS ML'!C1134</f>
        <v>123</v>
      </c>
      <c r="D2311" s="6" t="str">
        <f>'MEDIDAS ML'!D1134</f>
        <v>12x14x23 cm - 1180 grs</v>
      </c>
      <c r="E2311" s="16">
        <f>'MEDIDAS ML'!E1134</f>
        <v>12</v>
      </c>
      <c r="F2311" s="16">
        <f>'MEDIDAS ML'!F1134</f>
        <v>14</v>
      </c>
      <c r="G2311" s="16">
        <f>'MEDIDAS ML'!G1134</f>
        <v>23</v>
      </c>
      <c r="H2311" s="16">
        <f>'MEDIDAS ML'!H1134</f>
        <v>1.18</v>
      </c>
      <c r="I2311" s="16">
        <f>'MEDIDAS ML'!I1134</f>
        <v>0.96599999999999997</v>
      </c>
      <c r="J2311" s="6" t="str">
        <f>'MEDIDAS ML'!J1134</f>
        <v>Se calcula por Peso</v>
      </c>
      <c r="K2311" s="16">
        <f>'MEDIDAS ML'!K1134</f>
        <v>1.18</v>
      </c>
      <c r="L2311" s="7">
        <f>'MEDIDAS ML'!L1134</f>
        <v>5990</v>
      </c>
      <c r="M2311" s="6" t="str">
        <f>'MEDIDAS ML'!M1134</f>
        <v>Hasta $9.989</v>
      </c>
      <c r="N2311" s="7">
        <f>'MEDIDAS ML'!N1134</f>
        <v>700</v>
      </c>
      <c r="O2311" s="6" t="str">
        <f>'MEDIDAS ML'!O1134</f>
        <v>No aplica (&lt;$19.990)</v>
      </c>
      <c r="P2311" s="7">
        <f>'MEDIDAS ML'!P1134</f>
        <v>0</v>
      </c>
      <c r="Q2311" s="7">
        <f>'MEDIDAS ML'!Q1134</f>
        <v>700</v>
      </c>
      <c r="R2311" s="23" t="e">
        <f>'MEDIDAS ML'!#REF!</f>
        <v>#REF!</v>
      </c>
      <c r="S2311" s="24" t="e">
        <f>'MEDIDAS ML'!#REF!</f>
        <v>#REF!</v>
      </c>
      <c r="T2311" s="24" t="e">
        <f>'MEDIDAS ML'!#REF!</f>
        <v>#REF!</v>
      </c>
      <c r="U2311" s="24" t="e">
        <f>'MEDIDAS ML'!#REF!</f>
        <v>#REF!</v>
      </c>
      <c r="V2311" s="22" t="e">
        <f>'MEDIDAS ML'!#REF!</f>
        <v>#REF!</v>
      </c>
      <c r="W2311" s="17" t="e">
        <f>'MEDIDAS ML'!#REF!</f>
        <v>#REF!</v>
      </c>
      <c r="X2311" t="e">
        <f>'MEDIDAS ML'!#REF!</f>
        <v>#REF!</v>
      </c>
    </row>
    <row r="2312" spans="1:24" ht="15.75" customHeight="1" x14ac:dyDescent="0.25">
      <c r="A2312" s="6">
        <f>'MEDIDAS ML'!A1135</f>
        <v>123</v>
      </c>
      <c r="B2312" s="15">
        <f>'MEDIDAS ML'!B1135</f>
        <v>123</v>
      </c>
      <c r="C2312" s="6">
        <f>'MEDIDAS ML'!C1135</f>
        <v>123</v>
      </c>
      <c r="D2312" s="6" t="str">
        <f>'MEDIDAS ML'!D1135</f>
        <v>12x14x23 cm - 1180 grs</v>
      </c>
      <c r="E2312" s="16">
        <f>'MEDIDAS ML'!E1135</f>
        <v>12</v>
      </c>
      <c r="F2312" s="16">
        <f>'MEDIDAS ML'!F1135</f>
        <v>14</v>
      </c>
      <c r="G2312" s="16">
        <f>'MEDIDAS ML'!G1135</f>
        <v>23</v>
      </c>
      <c r="H2312" s="16">
        <f>'MEDIDAS ML'!H1135</f>
        <v>1.18</v>
      </c>
      <c r="I2312" s="16">
        <f>'MEDIDAS ML'!I1135</f>
        <v>0.96599999999999997</v>
      </c>
      <c r="J2312" s="6" t="str">
        <f>'MEDIDAS ML'!J1135</f>
        <v>Se calcula por Peso</v>
      </c>
      <c r="K2312" s="16">
        <f>'MEDIDAS ML'!K1135</f>
        <v>1.18</v>
      </c>
      <c r="L2312" s="7">
        <f>'MEDIDAS ML'!L1135</f>
        <v>5990</v>
      </c>
      <c r="M2312" s="6" t="str">
        <f>'MEDIDAS ML'!M1135</f>
        <v>Hasta $9.989</v>
      </c>
      <c r="N2312" s="7">
        <f>'MEDIDAS ML'!N1135</f>
        <v>700</v>
      </c>
      <c r="O2312" s="6" t="str">
        <f>'MEDIDAS ML'!O1135</f>
        <v>No aplica (&lt;$19.990)</v>
      </c>
      <c r="P2312" s="7">
        <f>'MEDIDAS ML'!P1135</f>
        <v>0</v>
      </c>
      <c r="Q2312" s="7">
        <f>'MEDIDAS ML'!Q1135</f>
        <v>700</v>
      </c>
      <c r="R2312" s="23" t="e">
        <f>'MEDIDAS ML'!#REF!</f>
        <v>#REF!</v>
      </c>
      <c r="S2312" s="24" t="e">
        <f>'MEDIDAS ML'!#REF!</f>
        <v>#REF!</v>
      </c>
      <c r="T2312" s="24" t="e">
        <f>'MEDIDAS ML'!#REF!</f>
        <v>#REF!</v>
      </c>
      <c r="U2312" s="24" t="e">
        <f>'MEDIDAS ML'!#REF!</f>
        <v>#REF!</v>
      </c>
      <c r="V2312" s="22" t="e">
        <f>'MEDIDAS ML'!#REF!</f>
        <v>#REF!</v>
      </c>
      <c r="W2312" s="17" t="e">
        <f>'MEDIDAS ML'!#REF!</f>
        <v>#REF!</v>
      </c>
      <c r="X2312" t="e">
        <f>'MEDIDAS ML'!#REF!</f>
        <v>#REF!</v>
      </c>
    </row>
    <row r="2313" spans="1:24" ht="15.75" customHeight="1" x14ac:dyDescent="0.25">
      <c r="A2313" s="6">
        <f>'MEDIDAS ML'!A1288</f>
        <v>123</v>
      </c>
      <c r="B2313" s="15">
        <f>'MEDIDAS ML'!B1288</f>
        <v>123</v>
      </c>
      <c r="C2313" s="6">
        <f>'MEDIDAS ML'!C1288</f>
        <v>123</v>
      </c>
      <c r="D2313" s="6" t="str">
        <f>'MEDIDAS ML'!D1288</f>
        <v>4x19x24 cm - 1020 grs</v>
      </c>
      <c r="E2313" s="16">
        <f>'MEDIDAS ML'!E1288</f>
        <v>4</v>
      </c>
      <c r="F2313" s="16">
        <f>'MEDIDAS ML'!F1288</f>
        <v>19</v>
      </c>
      <c r="G2313" s="16">
        <f>'MEDIDAS ML'!G1288</f>
        <v>24</v>
      </c>
      <c r="H2313" s="16">
        <f>'MEDIDAS ML'!H1288</f>
        <v>1.02</v>
      </c>
      <c r="I2313" s="16">
        <f>'MEDIDAS ML'!I1288</f>
        <v>0.45600000000000002</v>
      </c>
      <c r="J2313" s="6" t="str">
        <f>'MEDIDAS ML'!J1288</f>
        <v>Se calcula por Peso</v>
      </c>
      <c r="K2313" s="16">
        <f>'MEDIDAS ML'!K1288</f>
        <v>1.02</v>
      </c>
      <c r="L2313" s="7">
        <f>'MEDIDAS ML'!L1288</f>
        <v>5990</v>
      </c>
      <c r="M2313" s="6" t="str">
        <f>'MEDIDAS ML'!M1288</f>
        <v>Hasta $9.989</v>
      </c>
      <c r="N2313" s="7">
        <f>'MEDIDAS ML'!N1288</f>
        <v>700</v>
      </c>
      <c r="O2313" s="6" t="str">
        <f>'MEDIDAS ML'!O1288</f>
        <v>No aplica (&lt;$19.990)</v>
      </c>
      <c r="P2313" s="7">
        <f>'MEDIDAS ML'!P1288</f>
        <v>0</v>
      </c>
      <c r="Q2313" s="7">
        <f>'MEDIDAS ML'!Q1288</f>
        <v>700</v>
      </c>
      <c r="R2313" s="23" t="e">
        <f>'MEDIDAS ML'!#REF!</f>
        <v>#REF!</v>
      </c>
      <c r="S2313" s="24" t="e">
        <f>'MEDIDAS ML'!#REF!</f>
        <v>#REF!</v>
      </c>
      <c r="T2313" s="24" t="e">
        <f>'MEDIDAS ML'!#REF!</f>
        <v>#REF!</v>
      </c>
      <c r="U2313" s="24" t="e">
        <f>'MEDIDAS ML'!#REF!</f>
        <v>#REF!</v>
      </c>
      <c r="V2313" s="22" t="e">
        <f>'MEDIDAS ML'!#REF!</f>
        <v>#REF!</v>
      </c>
      <c r="W2313" s="17" t="e">
        <f>'MEDIDAS ML'!#REF!</f>
        <v>#REF!</v>
      </c>
      <c r="X2313" t="e">
        <f>'MEDIDAS ML'!#REF!</f>
        <v>#REF!</v>
      </c>
    </row>
    <row r="2314" spans="1:24" ht="15.75" customHeight="1" x14ac:dyDescent="0.25">
      <c r="A2314" s="6">
        <f>'MEDIDAS ML'!A1289</f>
        <v>123</v>
      </c>
      <c r="B2314" s="15">
        <f>'MEDIDAS ML'!B1289</f>
        <v>123</v>
      </c>
      <c r="C2314" s="6">
        <f>'MEDIDAS ML'!C1289</f>
        <v>123</v>
      </c>
      <c r="D2314" s="6" t="str">
        <f>'MEDIDAS ML'!D1289</f>
        <v>4x19x24 cm - 1020 grs</v>
      </c>
      <c r="E2314" s="16">
        <f>'MEDIDAS ML'!E1289</f>
        <v>4</v>
      </c>
      <c r="F2314" s="16">
        <f>'MEDIDAS ML'!F1289</f>
        <v>19</v>
      </c>
      <c r="G2314" s="16">
        <f>'MEDIDAS ML'!G1289</f>
        <v>24</v>
      </c>
      <c r="H2314" s="16">
        <f>'MEDIDAS ML'!H1289</f>
        <v>1.02</v>
      </c>
      <c r="I2314" s="16">
        <f>'MEDIDAS ML'!I1289</f>
        <v>0.45600000000000002</v>
      </c>
      <c r="J2314" s="6" t="str">
        <f>'MEDIDAS ML'!J1289</f>
        <v>Se calcula por Peso</v>
      </c>
      <c r="K2314" s="16">
        <f>'MEDIDAS ML'!K1289</f>
        <v>1.02</v>
      </c>
      <c r="L2314" s="7">
        <f>'MEDIDAS ML'!L1289</f>
        <v>5990</v>
      </c>
      <c r="M2314" s="6" t="str">
        <f>'MEDIDAS ML'!M1289</f>
        <v>Hasta $9.989</v>
      </c>
      <c r="N2314" s="7">
        <f>'MEDIDAS ML'!N1289</f>
        <v>700</v>
      </c>
      <c r="O2314" s="6" t="str">
        <f>'MEDIDAS ML'!O1289</f>
        <v>No aplica (&lt;$19.990)</v>
      </c>
      <c r="P2314" s="7">
        <f>'MEDIDAS ML'!P1289</f>
        <v>0</v>
      </c>
      <c r="Q2314" s="7">
        <f>'MEDIDAS ML'!Q1289</f>
        <v>700</v>
      </c>
      <c r="R2314" s="23" t="e">
        <f>'MEDIDAS ML'!#REF!</f>
        <v>#REF!</v>
      </c>
      <c r="S2314" s="24" t="e">
        <f>'MEDIDAS ML'!#REF!</f>
        <v>#REF!</v>
      </c>
      <c r="T2314" s="24" t="e">
        <f>'MEDIDAS ML'!#REF!</f>
        <v>#REF!</v>
      </c>
      <c r="U2314" s="24" t="e">
        <f>'MEDIDAS ML'!#REF!</f>
        <v>#REF!</v>
      </c>
      <c r="V2314" s="22" t="e">
        <f>'MEDIDAS ML'!#REF!</f>
        <v>#REF!</v>
      </c>
      <c r="W2314" s="17" t="e">
        <f>'MEDIDAS ML'!#REF!</f>
        <v>#REF!</v>
      </c>
      <c r="X2314" t="e">
        <f>'MEDIDAS ML'!#REF!</f>
        <v>#REF!</v>
      </c>
    </row>
    <row r="2315" spans="1:24" ht="15.75" customHeight="1" x14ac:dyDescent="0.25">
      <c r="A2315" s="6">
        <f>'MEDIDAS ML'!A1453</f>
        <v>123</v>
      </c>
      <c r="B2315" s="15">
        <f>'MEDIDAS ML'!B1453</f>
        <v>123</v>
      </c>
      <c r="C2315" s="6">
        <f>'MEDIDAS ML'!C1453</f>
        <v>123</v>
      </c>
      <c r="D2315" s="6" t="str">
        <f>'MEDIDAS ML'!D1453</f>
        <v>4x6x44 cm - 900 grs</v>
      </c>
      <c r="E2315" s="16">
        <f>'MEDIDAS ML'!E1453</f>
        <v>4</v>
      </c>
      <c r="F2315" s="16">
        <f>'MEDIDAS ML'!F1453</f>
        <v>6</v>
      </c>
      <c r="G2315" s="16">
        <f>'MEDIDAS ML'!G1453</f>
        <v>44</v>
      </c>
      <c r="H2315" s="16">
        <f>'MEDIDAS ML'!H1453</f>
        <v>0.9</v>
      </c>
      <c r="I2315" s="16">
        <f>'MEDIDAS ML'!I1453</f>
        <v>0.26400000000000001</v>
      </c>
      <c r="J2315" s="6" t="str">
        <f>'MEDIDAS ML'!J1453</f>
        <v>Se calcula por Peso</v>
      </c>
      <c r="K2315" s="16">
        <f>'MEDIDAS ML'!K1453</f>
        <v>0.9</v>
      </c>
      <c r="L2315" s="7">
        <f>'MEDIDAS ML'!L1453</f>
        <v>5990</v>
      </c>
      <c r="M2315" s="6" t="str">
        <f>'MEDIDAS ML'!M1453</f>
        <v>Hasta $9.989</v>
      </c>
      <c r="N2315" s="7">
        <f>'MEDIDAS ML'!N1453</f>
        <v>700</v>
      </c>
      <c r="O2315" s="6" t="str">
        <f>'MEDIDAS ML'!O1453</f>
        <v>No aplica (&lt;$19.990)</v>
      </c>
      <c r="P2315" s="7">
        <f>'MEDIDAS ML'!P1453</f>
        <v>0</v>
      </c>
      <c r="Q2315" s="7">
        <f>'MEDIDAS ML'!Q1453</f>
        <v>700</v>
      </c>
      <c r="R2315" s="23" t="e">
        <f>'MEDIDAS ML'!#REF!</f>
        <v>#REF!</v>
      </c>
      <c r="S2315" s="24" t="e">
        <f>'MEDIDAS ML'!#REF!</f>
        <v>#REF!</v>
      </c>
      <c r="T2315" s="24" t="e">
        <f>'MEDIDAS ML'!#REF!</f>
        <v>#REF!</v>
      </c>
      <c r="U2315" s="24" t="e">
        <f>'MEDIDAS ML'!#REF!</f>
        <v>#REF!</v>
      </c>
      <c r="V2315" s="22" t="e">
        <f>'MEDIDAS ML'!#REF!</f>
        <v>#REF!</v>
      </c>
      <c r="W2315" s="17" t="e">
        <f>'MEDIDAS ML'!#REF!</f>
        <v>#REF!</v>
      </c>
      <c r="X2315" t="e">
        <f>'MEDIDAS ML'!#REF!</f>
        <v>#REF!</v>
      </c>
    </row>
    <row r="2316" spans="1:24" ht="15.75" customHeight="1" x14ac:dyDescent="0.25">
      <c r="A2316" s="6">
        <f>'MEDIDAS ML'!A1454</f>
        <v>123</v>
      </c>
      <c r="B2316" s="15">
        <f>'MEDIDAS ML'!B1454</f>
        <v>123</v>
      </c>
      <c r="C2316" s="6">
        <f>'MEDIDAS ML'!C1454</f>
        <v>123</v>
      </c>
      <c r="D2316" s="6" t="str">
        <f>'MEDIDAS ML'!D1454</f>
        <v>4x6x44 cm - 900 grs</v>
      </c>
      <c r="E2316" s="16">
        <f>'MEDIDAS ML'!E1454</f>
        <v>4</v>
      </c>
      <c r="F2316" s="16">
        <f>'MEDIDAS ML'!F1454</f>
        <v>6</v>
      </c>
      <c r="G2316" s="16">
        <f>'MEDIDAS ML'!G1454</f>
        <v>44</v>
      </c>
      <c r="H2316" s="16">
        <f>'MEDIDAS ML'!H1454</f>
        <v>0.9</v>
      </c>
      <c r="I2316" s="16">
        <f>'MEDIDAS ML'!I1454</f>
        <v>0.26400000000000001</v>
      </c>
      <c r="J2316" s="6" t="str">
        <f>'MEDIDAS ML'!J1454</f>
        <v>Se calcula por Peso</v>
      </c>
      <c r="K2316" s="16">
        <f>'MEDIDAS ML'!K1454</f>
        <v>0.9</v>
      </c>
      <c r="L2316" s="7">
        <f>'MEDIDAS ML'!L1454</f>
        <v>5990</v>
      </c>
      <c r="M2316" s="6" t="str">
        <f>'MEDIDAS ML'!M1454</f>
        <v>Hasta $9.989</v>
      </c>
      <c r="N2316" s="7">
        <f>'MEDIDAS ML'!N1454</f>
        <v>700</v>
      </c>
      <c r="O2316" s="6" t="str">
        <f>'MEDIDAS ML'!O1454</f>
        <v>No aplica (&lt;$19.990)</v>
      </c>
      <c r="P2316" s="7">
        <f>'MEDIDAS ML'!P1454</f>
        <v>0</v>
      </c>
      <c r="Q2316" s="7">
        <f>'MEDIDAS ML'!Q1454</f>
        <v>700</v>
      </c>
      <c r="R2316" s="23" t="e">
        <f>'MEDIDAS ML'!#REF!</f>
        <v>#REF!</v>
      </c>
      <c r="S2316" s="24" t="e">
        <f>'MEDIDAS ML'!#REF!</f>
        <v>#REF!</v>
      </c>
      <c r="T2316" s="24" t="e">
        <f>'MEDIDAS ML'!#REF!</f>
        <v>#REF!</v>
      </c>
      <c r="U2316" s="24" t="e">
        <f>'MEDIDAS ML'!#REF!</f>
        <v>#REF!</v>
      </c>
      <c r="V2316" s="22" t="e">
        <f>'MEDIDAS ML'!#REF!</f>
        <v>#REF!</v>
      </c>
      <c r="W2316" s="17" t="e">
        <f>'MEDIDAS ML'!#REF!</f>
        <v>#REF!</v>
      </c>
      <c r="X2316" t="e">
        <f>'MEDIDAS ML'!#REF!</f>
        <v>#REF!</v>
      </c>
    </row>
    <row r="2317" spans="1:24" ht="15.75" customHeight="1" x14ac:dyDescent="0.25">
      <c r="A2317" s="6">
        <f>'MEDIDAS ML'!A1533</f>
        <v>123</v>
      </c>
      <c r="B2317" s="15">
        <f>'MEDIDAS ML'!B1533</f>
        <v>123</v>
      </c>
      <c r="C2317" s="6">
        <f>'MEDIDAS ML'!C1533</f>
        <v>123</v>
      </c>
      <c r="D2317" s="6" t="str">
        <f>'MEDIDAS ML'!D1533</f>
        <v>6x28x29 cm - 822 grs</v>
      </c>
      <c r="E2317" s="16">
        <f>'MEDIDAS ML'!E1533</f>
        <v>6</v>
      </c>
      <c r="F2317" s="16">
        <f>'MEDIDAS ML'!F1533</f>
        <v>28</v>
      </c>
      <c r="G2317" s="16">
        <f>'MEDIDAS ML'!G1533</f>
        <v>29</v>
      </c>
      <c r="H2317" s="16">
        <f>'MEDIDAS ML'!H1533</f>
        <v>0.82199999999999995</v>
      </c>
      <c r="I2317" s="16">
        <f>'MEDIDAS ML'!I1533</f>
        <v>1.218</v>
      </c>
      <c r="J2317" s="6" t="str">
        <f>'MEDIDAS ML'!J1533</f>
        <v>Se calcula por P volum</v>
      </c>
      <c r="K2317" s="16">
        <f>'MEDIDAS ML'!K1533</f>
        <v>1.218</v>
      </c>
      <c r="L2317" s="7">
        <f>'MEDIDAS ML'!L1533</f>
        <v>5990</v>
      </c>
      <c r="M2317" s="6" t="str">
        <f>'MEDIDAS ML'!M1533</f>
        <v>Hasta $9.989</v>
      </c>
      <c r="N2317" s="7">
        <f>'MEDIDAS ML'!N1533</f>
        <v>700</v>
      </c>
      <c r="O2317" s="6" t="str">
        <f>'MEDIDAS ML'!O1533</f>
        <v>No aplica (&lt;$19.990)</v>
      </c>
      <c r="P2317" s="7">
        <f>'MEDIDAS ML'!P1533</f>
        <v>0</v>
      </c>
      <c r="Q2317" s="7">
        <f>'MEDIDAS ML'!Q1533</f>
        <v>700</v>
      </c>
      <c r="R2317" s="23" t="e">
        <f>'MEDIDAS ML'!#REF!</f>
        <v>#REF!</v>
      </c>
      <c r="S2317" s="24" t="e">
        <f>'MEDIDAS ML'!#REF!</f>
        <v>#REF!</v>
      </c>
      <c r="T2317" s="24" t="e">
        <f>'MEDIDAS ML'!#REF!</f>
        <v>#REF!</v>
      </c>
      <c r="U2317" s="24" t="e">
        <f>'MEDIDAS ML'!#REF!</f>
        <v>#REF!</v>
      </c>
      <c r="V2317" s="22" t="e">
        <f>'MEDIDAS ML'!#REF!</f>
        <v>#REF!</v>
      </c>
      <c r="W2317" s="17" t="e">
        <f>'MEDIDAS ML'!#REF!</f>
        <v>#REF!</v>
      </c>
      <c r="X2317" t="e">
        <f>'MEDIDAS ML'!#REF!</f>
        <v>#REF!</v>
      </c>
    </row>
    <row r="2318" spans="1:24" ht="15.75" customHeight="1" x14ac:dyDescent="0.25">
      <c r="A2318" s="6">
        <f>'MEDIDAS ML'!A1649</f>
        <v>123</v>
      </c>
      <c r="B2318" s="15">
        <f>'MEDIDAS ML'!B1649</f>
        <v>123</v>
      </c>
      <c r="C2318" s="6">
        <f>'MEDIDAS ML'!C1649</f>
        <v>123</v>
      </c>
      <c r="D2318" s="6" t="str">
        <f>'MEDIDAS ML'!D1649</f>
        <v>6x21x33 cm - 703 grs</v>
      </c>
      <c r="E2318" s="16">
        <f>'MEDIDAS ML'!E1649</f>
        <v>6</v>
      </c>
      <c r="F2318" s="16">
        <f>'MEDIDAS ML'!F1649</f>
        <v>21</v>
      </c>
      <c r="G2318" s="16">
        <f>'MEDIDAS ML'!G1649</f>
        <v>33</v>
      </c>
      <c r="H2318" s="16">
        <f>'MEDIDAS ML'!H1649</f>
        <v>0.70299999999999996</v>
      </c>
      <c r="I2318" s="16">
        <f>'MEDIDAS ML'!I1649</f>
        <v>1.0395000000000001</v>
      </c>
      <c r="J2318" s="6" t="str">
        <f>'MEDIDAS ML'!J1649</f>
        <v>Se calcula por P volum</v>
      </c>
      <c r="K2318" s="16">
        <f>'MEDIDAS ML'!K1649</f>
        <v>1.0395000000000001</v>
      </c>
      <c r="L2318" s="7">
        <f>'MEDIDAS ML'!L1649</f>
        <v>5990</v>
      </c>
      <c r="M2318" s="6" t="str">
        <f>'MEDIDAS ML'!M1649</f>
        <v>Hasta $9.989</v>
      </c>
      <c r="N2318" s="7">
        <f>'MEDIDAS ML'!N1649</f>
        <v>700</v>
      </c>
      <c r="O2318" s="6" t="str">
        <f>'MEDIDAS ML'!O1649</f>
        <v>No aplica (&lt;$19.990)</v>
      </c>
      <c r="P2318" s="7">
        <f>'MEDIDAS ML'!P1649</f>
        <v>0</v>
      </c>
      <c r="Q2318" s="7">
        <f>'MEDIDAS ML'!Q1649</f>
        <v>700</v>
      </c>
      <c r="R2318" s="23" t="e">
        <f>'MEDIDAS ML'!#REF!</f>
        <v>#REF!</v>
      </c>
      <c r="S2318" s="24" t="e">
        <f>'MEDIDAS ML'!#REF!</f>
        <v>#REF!</v>
      </c>
      <c r="T2318" s="24" t="e">
        <f>'MEDIDAS ML'!#REF!</f>
        <v>#REF!</v>
      </c>
      <c r="U2318" s="24" t="e">
        <f>'MEDIDAS ML'!#REF!</f>
        <v>#REF!</v>
      </c>
      <c r="V2318" s="22" t="e">
        <f>'MEDIDAS ML'!#REF!</f>
        <v>#REF!</v>
      </c>
      <c r="W2318" s="17" t="e">
        <f>'MEDIDAS ML'!#REF!</f>
        <v>#REF!</v>
      </c>
      <c r="X2318" t="e">
        <f>'MEDIDAS ML'!#REF!</f>
        <v>#REF!</v>
      </c>
    </row>
    <row r="2319" spans="1:24" ht="15.75" customHeight="1" x14ac:dyDescent="0.25">
      <c r="A2319" s="6">
        <f>'MEDIDAS ML'!A1650</f>
        <v>123</v>
      </c>
      <c r="B2319" s="15">
        <f>'MEDIDAS ML'!B1650</f>
        <v>123</v>
      </c>
      <c r="C2319" s="6">
        <f>'MEDIDAS ML'!C1650</f>
        <v>123</v>
      </c>
      <c r="D2319" s="6" t="str">
        <f>'MEDIDAS ML'!D1650</f>
        <v>6x21x33 cm - 703 grs</v>
      </c>
      <c r="E2319" s="16">
        <f>'MEDIDAS ML'!E1650</f>
        <v>6</v>
      </c>
      <c r="F2319" s="16">
        <f>'MEDIDAS ML'!F1650</f>
        <v>21</v>
      </c>
      <c r="G2319" s="16">
        <f>'MEDIDAS ML'!G1650</f>
        <v>33</v>
      </c>
      <c r="H2319" s="16">
        <f>'MEDIDAS ML'!H1650</f>
        <v>0.70299999999999996</v>
      </c>
      <c r="I2319" s="16">
        <f>'MEDIDAS ML'!I1650</f>
        <v>1.0395000000000001</v>
      </c>
      <c r="J2319" s="6" t="str">
        <f>'MEDIDAS ML'!J1650</f>
        <v>Se calcula por P volum</v>
      </c>
      <c r="K2319" s="16">
        <f>'MEDIDAS ML'!K1650</f>
        <v>1.0395000000000001</v>
      </c>
      <c r="L2319" s="7">
        <f>'MEDIDAS ML'!L1650</f>
        <v>5990</v>
      </c>
      <c r="M2319" s="6" t="str">
        <f>'MEDIDAS ML'!M1650</f>
        <v>Hasta $9.989</v>
      </c>
      <c r="N2319" s="7">
        <f>'MEDIDAS ML'!N1650</f>
        <v>700</v>
      </c>
      <c r="O2319" s="6" t="str">
        <f>'MEDIDAS ML'!O1650</f>
        <v>No aplica (&lt;$19.990)</v>
      </c>
      <c r="P2319" s="7">
        <f>'MEDIDAS ML'!P1650</f>
        <v>0</v>
      </c>
      <c r="Q2319" s="7">
        <f>'MEDIDAS ML'!Q1650</f>
        <v>700</v>
      </c>
      <c r="R2319" s="23" t="e">
        <f>'MEDIDAS ML'!#REF!</f>
        <v>#REF!</v>
      </c>
      <c r="S2319" s="24" t="e">
        <f>'MEDIDAS ML'!#REF!</f>
        <v>#REF!</v>
      </c>
      <c r="T2319" s="24" t="e">
        <f>'MEDIDAS ML'!#REF!</f>
        <v>#REF!</v>
      </c>
      <c r="U2319" s="24" t="e">
        <f>'MEDIDAS ML'!#REF!</f>
        <v>#REF!</v>
      </c>
      <c r="V2319" s="22" t="e">
        <f>'MEDIDAS ML'!#REF!</f>
        <v>#REF!</v>
      </c>
      <c r="W2319" s="17" t="e">
        <f>'MEDIDAS ML'!#REF!</f>
        <v>#REF!</v>
      </c>
      <c r="X2319" t="e">
        <f>'MEDIDAS ML'!#REF!</f>
        <v>#REF!</v>
      </c>
    </row>
    <row r="2320" spans="1:24" ht="15.75" customHeight="1" x14ac:dyDescent="0.25">
      <c r="A2320" s="6">
        <f>'MEDIDAS ML'!A1684</f>
        <v>123</v>
      </c>
      <c r="B2320" s="15">
        <f>'MEDIDAS ML'!B1684</f>
        <v>123</v>
      </c>
      <c r="C2320" s="6">
        <f>'MEDIDAS ML'!C1684</f>
        <v>123</v>
      </c>
      <c r="D2320" s="6" t="str">
        <f>'MEDIDAS ML'!D1684</f>
        <v>12x13x20 cm - 680 grs</v>
      </c>
      <c r="E2320" s="16">
        <f>'MEDIDAS ML'!E1684</f>
        <v>12</v>
      </c>
      <c r="F2320" s="16">
        <f>'MEDIDAS ML'!F1684</f>
        <v>13</v>
      </c>
      <c r="G2320" s="16">
        <f>'MEDIDAS ML'!G1684</f>
        <v>20</v>
      </c>
      <c r="H2320" s="16">
        <f>'MEDIDAS ML'!H1684</f>
        <v>0.68</v>
      </c>
      <c r="I2320" s="16">
        <f>'MEDIDAS ML'!I1684</f>
        <v>0.78</v>
      </c>
      <c r="J2320" s="6" t="str">
        <f>'MEDIDAS ML'!J1684</f>
        <v>Se calcula por P volum</v>
      </c>
      <c r="K2320" s="16">
        <f>'MEDIDAS ML'!K1684</f>
        <v>0.78</v>
      </c>
      <c r="L2320" s="7">
        <f>'MEDIDAS ML'!L1684</f>
        <v>5990</v>
      </c>
      <c r="M2320" s="6" t="str">
        <f>'MEDIDAS ML'!M1684</f>
        <v>Hasta $9.989</v>
      </c>
      <c r="N2320" s="7">
        <f>'MEDIDAS ML'!N1684</f>
        <v>700</v>
      </c>
      <c r="O2320" s="6" t="str">
        <f>'MEDIDAS ML'!O1684</f>
        <v>No aplica (&lt;$19.990)</v>
      </c>
      <c r="P2320" s="7">
        <f>'MEDIDAS ML'!P1684</f>
        <v>0</v>
      </c>
      <c r="Q2320" s="7">
        <f>'MEDIDAS ML'!Q1684</f>
        <v>700</v>
      </c>
      <c r="R2320" s="23" t="e">
        <f>'MEDIDAS ML'!#REF!</f>
        <v>#REF!</v>
      </c>
      <c r="S2320" s="24" t="e">
        <f>'MEDIDAS ML'!#REF!</f>
        <v>#REF!</v>
      </c>
      <c r="T2320" s="24" t="e">
        <f>'MEDIDAS ML'!#REF!</f>
        <v>#REF!</v>
      </c>
      <c r="U2320" s="24" t="e">
        <f>'MEDIDAS ML'!#REF!</f>
        <v>#REF!</v>
      </c>
      <c r="V2320" s="22" t="e">
        <f>'MEDIDAS ML'!#REF!</f>
        <v>#REF!</v>
      </c>
      <c r="W2320" s="17" t="e">
        <f>'MEDIDAS ML'!#REF!</f>
        <v>#REF!</v>
      </c>
      <c r="X2320" t="e">
        <f>'MEDIDAS ML'!#REF!</f>
        <v>#REF!</v>
      </c>
    </row>
    <row r="2321" spans="1:24" ht="15.75" customHeight="1" x14ac:dyDescent="0.25">
      <c r="A2321" s="6">
        <f>'MEDIDAS ML'!A1685</f>
        <v>123</v>
      </c>
      <c r="B2321" s="15">
        <f>'MEDIDAS ML'!B1685</f>
        <v>123</v>
      </c>
      <c r="C2321" s="6">
        <f>'MEDIDAS ML'!C1685</f>
        <v>123</v>
      </c>
      <c r="D2321" s="6" t="str">
        <f>'MEDIDAS ML'!D1685</f>
        <v>12x13x20 cm - 680 grs</v>
      </c>
      <c r="E2321" s="16">
        <f>'MEDIDAS ML'!E1685</f>
        <v>12</v>
      </c>
      <c r="F2321" s="16">
        <f>'MEDIDAS ML'!F1685</f>
        <v>13</v>
      </c>
      <c r="G2321" s="16">
        <f>'MEDIDAS ML'!G1685</f>
        <v>20</v>
      </c>
      <c r="H2321" s="16">
        <f>'MEDIDAS ML'!H1685</f>
        <v>0.68</v>
      </c>
      <c r="I2321" s="16">
        <f>'MEDIDAS ML'!I1685</f>
        <v>0.78</v>
      </c>
      <c r="J2321" s="6" t="str">
        <f>'MEDIDAS ML'!J1685</f>
        <v>Se calcula por P volum</v>
      </c>
      <c r="K2321" s="16">
        <f>'MEDIDAS ML'!K1685</f>
        <v>0.78</v>
      </c>
      <c r="L2321" s="7">
        <f>'MEDIDAS ML'!L1685</f>
        <v>5990</v>
      </c>
      <c r="M2321" s="6" t="str">
        <f>'MEDIDAS ML'!M1685</f>
        <v>Hasta $9.989</v>
      </c>
      <c r="N2321" s="7">
        <f>'MEDIDAS ML'!N1685</f>
        <v>700</v>
      </c>
      <c r="O2321" s="6" t="str">
        <f>'MEDIDAS ML'!O1685</f>
        <v>No aplica (&lt;$19.990)</v>
      </c>
      <c r="P2321" s="7">
        <f>'MEDIDAS ML'!P1685</f>
        <v>0</v>
      </c>
      <c r="Q2321" s="7">
        <f>'MEDIDAS ML'!Q1685</f>
        <v>700</v>
      </c>
      <c r="R2321" s="23" t="e">
        <f>'MEDIDAS ML'!#REF!</f>
        <v>#REF!</v>
      </c>
      <c r="S2321" s="24" t="e">
        <f>'MEDIDAS ML'!#REF!</f>
        <v>#REF!</v>
      </c>
      <c r="T2321" s="24" t="e">
        <f>'MEDIDAS ML'!#REF!</f>
        <v>#REF!</v>
      </c>
      <c r="U2321" s="24" t="e">
        <f>'MEDIDAS ML'!#REF!</f>
        <v>#REF!</v>
      </c>
      <c r="V2321" s="22" t="e">
        <f>'MEDIDAS ML'!#REF!</f>
        <v>#REF!</v>
      </c>
      <c r="W2321" s="17" t="e">
        <f>'MEDIDAS ML'!#REF!</f>
        <v>#REF!</v>
      </c>
      <c r="X2321" t="e">
        <f>'MEDIDAS ML'!#REF!</f>
        <v>#REF!</v>
      </c>
    </row>
    <row r="2322" spans="1:24" ht="15.75" customHeight="1" x14ac:dyDescent="0.25">
      <c r="A2322" s="6">
        <f>'MEDIDAS ML'!A1805</f>
        <v>123</v>
      </c>
      <c r="B2322" s="15">
        <f>'MEDIDAS ML'!B1805</f>
        <v>123</v>
      </c>
      <c r="C2322" s="6">
        <f>'MEDIDAS ML'!C1805</f>
        <v>123</v>
      </c>
      <c r="D2322" s="6" t="str">
        <f>'MEDIDAS ML'!D1805</f>
        <v>14x16x20 cm - 620 grs</v>
      </c>
      <c r="E2322" s="16">
        <f>'MEDIDAS ML'!E1805</f>
        <v>14</v>
      </c>
      <c r="F2322" s="16">
        <f>'MEDIDAS ML'!F1805</f>
        <v>16</v>
      </c>
      <c r="G2322" s="16">
        <f>'MEDIDAS ML'!G1805</f>
        <v>20</v>
      </c>
      <c r="H2322" s="16">
        <f>'MEDIDAS ML'!H1805</f>
        <v>0.62</v>
      </c>
      <c r="I2322" s="16">
        <f>'MEDIDAS ML'!I1805</f>
        <v>1.1200000000000001</v>
      </c>
      <c r="J2322" s="6" t="str">
        <f>'MEDIDAS ML'!J1805</f>
        <v>Se calcula por P volum</v>
      </c>
      <c r="K2322" s="16">
        <f>'MEDIDAS ML'!K1805</f>
        <v>1.1200000000000001</v>
      </c>
      <c r="L2322" s="7">
        <f>'MEDIDAS ML'!L1805</f>
        <v>5990</v>
      </c>
      <c r="M2322" s="6" t="str">
        <f>'MEDIDAS ML'!M1805</f>
        <v>Hasta $9.989</v>
      </c>
      <c r="N2322" s="7">
        <f>'MEDIDAS ML'!N1805</f>
        <v>700</v>
      </c>
      <c r="O2322" s="6" t="str">
        <f>'MEDIDAS ML'!O1805</f>
        <v>No aplica (&lt;$19.990)</v>
      </c>
      <c r="P2322" s="7">
        <f>'MEDIDAS ML'!P1805</f>
        <v>0</v>
      </c>
      <c r="Q2322" s="7">
        <f>'MEDIDAS ML'!Q1805</f>
        <v>700</v>
      </c>
      <c r="R2322" s="23" t="e">
        <f>'MEDIDAS ML'!#REF!</f>
        <v>#REF!</v>
      </c>
      <c r="S2322" s="24" t="e">
        <f>'MEDIDAS ML'!#REF!</f>
        <v>#REF!</v>
      </c>
      <c r="T2322" s="24" t="e">
        <f>'MEDIDAS ML'!#REF!</f>
        <v>#REF!</v>
      </c>
      <c r="U2322" s="24" t="e">
        <f>'MEDIDAS ML'!#REF!</f>
        <v>#REF!</v>
      </c>
      <c r="V2322" s="22" t="e">
        <f>'MEDIDAS ML'!#REF!</f>
        <v>#REF!</v>
      </c>
      <c r="W2322" s="17" t="e">
        <f>'MEDIDAS ML'!#REF!</f>
        <v>#REF!</v>
      </c>
      <c r="X2322" t="e">
        <f>'MEDIDAS ML'!#REF!</f>
        <v>#REF!</v>
      </c>
    </row>
    <row r="2323" spans="1:24" ht="15.75" customHeight="1" x14ac:dyDescent="0.25">
      <c r="A2323" s="6">
        <f>'MEDIDAS ML'!A1830</f>
        <v>123</v>
      </c>
      <c r="B2323" s="15">
        <f>'MEDIDAS ML'!B1830</f>
        <v>123</v>
      </c>
      <c r="C2323" s="6">
        <f>'MEDIDAS ML'!C1830</f>
        <v>123</v>
      </c>
      <c r="D2323" s="6" t="str">
        <f>'MEDIDAS ML'!D1830</f>
        <v>6x6x25 cm - 600 grs</v>
      </c>
      <c r="E2323" s="16">
        <f>'MEDIDAS ML'!E1830</f>
        <v>6</v>
      </c>
      <c r="F2323" s="16">
        <f>'MEDIDAS ML'!F1830</f>
        <v>6</v>
      </c>
      <c r="G2323" s="16">
        <f>'MEDIDAS ML'!G1830</f>
        <v>25</v>
      </c>
      <c r="H2323" s="16">
        <f>'MEDIDAS ML'!H1830</f>
        <v>0.6</v>
      </c>
      <c r="I2323" s="16">
        <f>'MEDIDAS ML'!I1830</f>
        <v>0.22500000000000001</v>
      </c>
      <c r="J2323" s="6" t="str">
        <f>'MEDIDAS ML'!J1830</f>
        <v>Se calcula por Peso</v>
      </c>
      <c r="K2323" s="16">
        <f>'MEDIDAS ML'!K1830</f>
        <v>0.6</v>
      </c>
      <c r="L2323" s="7">
        <f>'MEDIDAS ML'!L1830</f>
        <v>5990</v>
      </c>
      <c r="M2323" s="6" t="str">
        <f>'MEDIDAS ML'!M1830</f>
        <v>Hasta $9.989</v>
      </c>
      <c r="N2323" s="7">
        <f>'MEDIDAS ML'!N1830</f>
        <v>700</v>
      </c>
      <c r="O2323" s="6" t="str">
        <f>'MEDIDAS ML'!O1830</f>
        <v>No aplica (&lt;$19.990)</v>
      </c>
      <c r="P2323" s="7">
        <f>'MEDIDAS ML'!P1830</f>
        <v>0</v>
      </c>
      <c r="Q2323" s="7">
        <f>'MEDIDAS ML'!Q1830</f>
        <v>700</v>
      </c>
      <c r="R2323" s="23" t="e">
        <f>'MEDIDAS ML'!#REF!</f>
        <v>#REF!</v>
      </c>
      <c r="S2323" s="24" t="e">
        <f>'MEDIDAS ML'!#REF!</f>
        <v>#REF!</v>
      </c>
      <c r="T2323" s="24" t="e">
        <f>'MEDIDAS ML'!#REF!</f>
        <v>#REF!</v>
      </c>
      <c r="U2323" s="24" t="e">
        <f>'MEDIDAS ML'!#REF!</f>
        <v>#REF!</v>
      </c>
      <c r="V2323" s="22" t="e">
        <f>'MEDIDAS ML'!#REF!</f>
        <v>#REF!</v>
      </c>
      <c r="W2323" s="17" t="e">
        <f>'MEDIDAS ML'!#REF!</f>
        <v>#REF!</v>
      </c>
      <c r="X2323" t="e">
        <f>'MEDIDAS ML'!#REF!</f>
        <v>#REF!</v>
      </c>
    </row>
    <row r="2324" spans="1:24" ht="15.75" customHeight="1" x14ac:dyDescent="0.25">
      <c r="A2324" s="6">
        <f>'MEDIDAS ML'!A1880</f>
        <v>123</v>
      </c>
      <c r="B2324" s="15">
        <f>'MEDIDAS ML'!B1880</f>
        <v>123</v>
      </c>
      <c r="C2324" s="6">
        <f>'MEDIDAS ML'!C1880</f>
        <v>123</v>
      </c>
      <c r="D2324" s="6" t="str">
        <f>'MEDIDAS ML'!D1880</f>
        <v>5x14x18 cm - 573 grs</v>
      </c>
      <c r="E2324" s="16">
        <f>'MEDIDAS ML'!E1880</f>
        <v>5</v>
      </c>
      <c r="F2324" s="16">
        <f>'MEDIDAS ML'!F1880</f>
        <v>14</v>
      </c>
      <c r="G2324" s="16">
        <f>'MEDIDAS ML'!G1880</f>
        <v>18</v>
      </c>
      <c r="H2324" s="16">
        <f>'MEDIDAS ML'!H1880</f>
        <v>0.57299999999999995</v>
      </c>
      <c r="I2324" s="16">
        <f>'MEDIDAS ML'!I1880</f>
        <v>0.315</v>
      </c>
      <c r="J2324" s="6" t="str">
        <f>'MEDIDAS ML'!J1880</f>
        <v>Se calcula por Peso</v>
      </c>
      <c r="K2324" s="16">
        <f>'MEDIDAS ML'!K1880</f>
        <v>0.57299999999999995</v>
      </c>
      <c r="L2324" s="7">
        <f>'MEDIDAS ML'!L1880</f>
        <v>5990</v>
      </c>
      <c r="M2324" s="6" t="str">
        <f>'MEDIDAS ML'!M1880</f>
        <v>Hasta $9.989</v>
      </c>
      <c r="N2324" s="7">
        <f>'MEDIDAS ML'!N1880</f>
        <v>700</v>
      </c>
      <c r="O2324" s="6" t="str">
        <f>'MEDIDAS ML'!O1880</f>
        <v>No aplica (&lt;$19.990)</v>
      </c>
      <c r="P2324" s="7">
        <f>'MEDIDAS ML'!P1880</f>
        <v>0</v>
      </c>
      <c r="Q2324" s="7">
        <f>'MEDIDAS ML'!Q1880</f>
        <v>700</v>
      </c>
      <c r="R2324" s="23" t="e">
        <f>'MEDIDAS ML'!#REF!</f>
        <v>#REF!</v>
      </c>
      <c r="S2324" s="24" t="e">
        <f>'MEDIDAS ML'!#REF!</f>
        <v>#REF!</v>
      </c>
      <c r="T2324" s="24" t="e">
        <f>'MEDIDAS ML'!#REF!</f>
        <v>#REF!</v>
      </c>
      <c r="U2324" s="24" t="e">
        <f>'MEDIDAS ML'!#REF!</f>
        <v>#REF!</v>
      </c>
      <c r="V2324" s="22" t="e">
        <f>'MEDIDAS ML'!#REF!</f>
        <v>#REF!</v>
      </c>
      <c r="W2324" s="17" t="e">
        <f>'MEDIDAS ML'!#REF!</f>
        <v>#REF!</v>
      </c>
      <c r="X2324" t="e">
        <f>'MEDIDAS ML'!#REF!</f>
        <v>#REF!</v>
      </c>
    </row>
    <row r="2325" spans="1:24" ht="15.75" customHeight="1" x14ac:dyDescent="0.25">
      <c r="A2325" s="6">
        <f>'MEDIDAS ML'!A2117</f>
        <v>123</v>
      </c>
      <c r="B2325" s="15">
        <f>'MEDIDAS ML'!B2117</f>
        <v>123</v>
      </c>
      <c r="C2325" s="6">
        <f>'MEDIDAS ML'!C2117</f>
        <v>123</v>
      </c>
      <c r="D2325" s="6" t="str">
        <f>'MEDIDAS ML'!D2117</f>
        <v>7x28x37 cm - 480 grs</v>
      </c>
      <c r="E2325" s="16">
        <f>'MEDIDAS ML'!E2117</f>
        <v>7</v>
      </c>
      <c r="F2325" s="16">
        <f>'MEDIDAS ML'!F2117</f>
        <v>28</v>
      </c>
      <c r="G2325" s="16">
        <f>'MEDIDAS ML'!G2117</f>
        <v>37</v>
      </c>
      <c r="H2325" s="16">
        <f>'MEDIDAS ML'!H2117</f>
        <v>0.48</v>
      </c>
      <c r="I2325" s="16">
        <f>'MEDIDAS ML'!I2117</f>
        <v>1.8129999999999999</v>
      </c>
      <c r="J2325" s="6" t="str">
        <f>'MEDIDAS ML'!J2117</f>
        <v>Se calcula por P volum</v>
      </c>
      <c r="K2325" s="16">
        <f>'MEDIDAS ML'!K2117</f>
        <v>1.8129999999999999</v>
      </c>
      <c r="L2325" s="7">
        <f>'MEDIDAS ML'!L2117</f>
        <v>5990</v>
      </c>
      <c r="M2325" s="6" t="str">
        <f>'MEDIDAS ML'!M2117</f>
        <v>Hasta $9.989</v>
      </c>
      <c r="N2325" s="7">
        <f>'MEDIDAS ML'!N2117</f>
        <v>700</v>
      </c>
      <c r="O2325" s="6" t="str">
        <f>'MEDIDAS ML'!O2117</f>
        <v>No aplica (&lt;$19.990)</v>
      </c>
      <c r="P2325" s="7">
        <f>'MEDIDAS ML'!P2117</f>
        <v>0</v>
      </c>
      <c r="Q2325" s="7">
        <f>'MEDIDAS ML'!Q2117</f>
        <v>700</v>
      </c>
      <c r="R2325" s="23" t="e">
        <f>'MEDIDAS ML'!#REF!</f>
        <v>#REF!</v>
      </c>
      <c r="S2325" s="24" t="e">
        <f>'MEDIDAS ML'!#REF!</f>
        <v>#REF!</v>
      </c>
      <c r="T2325" s="24" t="e">
        <f>'MEDIDAS ML'!#REF!</f>
        <v>#REF!</v>
      </c>
      <c r="U2325" s="24" t="e">
        <f>'MEDIDAS ML'!#REF!</f>
        <v>#REF!</v>
      </c>
      <c r="V2325" s="22" t="e">
        <f>'MEDIDAS ML'!#REF!</f>
        <v>#REF!</v>
      </c>
      <c r="W2325" s="17" t="e">
        <f>'MEDIDAS ML'!#REF!</f>
        <v>#REF!</v>
      </c>
      <c r="X2325" t="e">
        <f>'MEDIDAS ML'!#REF!</f>
        <v>#REF!</v>
      </c>
    </row>
    <row r="2326" spans="1:24" ht="15.75" customHeight="1" x14ac:dyDescent="0.25">
      <c r="A2326" s="6">
        <f>'MEDIDAS ML'!A2212</f>
        <v>123</v>
      </c>
      <c r="B2326" s="15">
        <f>'MEDIDAS ML'!B2212</f>
        <v>123</v>
      </c>
      <c r="C2326" s="6">
        <f>'MEDIDAS ML'!C2212</f>
        <v>123</v>
      </c>
      <c r="D2326" s="6" t="str">
        <f>'MEDIDAS ML'!D2212</f>
        <v>8x13x14 cm - 450 grs</v>
      </c>
      <c r="E2326" s="16">
        <f>'MEDIDAS ML'!E2212</f>
        <v>8</v>
      </c>
      <c r="F2326" s="16">
        <f>'MEDIDAS ML'!F2212</f>
        <v>13</v>
      </c>
      <c r="G2326" s="16">
        <f>'MEDIDAS ML'!G2212</f>
        <v>14</v>
      </c>
      <c r="H2326" s="16">
        <f>'MEDIDAS ML'!H2212</f>
        <v>0.45</v>
      </c>
      <c r="I2326" s="16">
        <f>'MEDIDAS ML'!I2212</f>
        <v>0.36399999999999999</v>
      </c>
      <c r="J2326" s="6" t="str">
        <f>'MEDIDAS ML'!J2212</f>
        <v>Se calcula por Peso</v>
      </c>
      <c r="K2326" s="16">
        <f>'MEDIDAS ML'!K2212</f>
        <v>0.45</v>
      </c>
      <c r="L2326" s="7">
        <f>'MEDIDAS ML'!L2212</f>
        <v>5990</v>
      </c>
      <c r="M2326" s="6" t="str">
        <f>'MEDIDAS ML'!M2212</f>
        <v>Hasta $9.989</v>
      </c>
      <c r="N2326" s="7">
        <f>'MEDIDAS ML'!N2212</f>
        <v>700</v>
      </c>
      <c r="O2326" s="6" t="str">
        <f>'MEDIDAS ML'!O2212</f>
        <v>No aplica (&lt;$19.990)</v>
      </c>
      <c r="P2326" s="7">
        <f>'MEDIDAS ML'!P2212</f>
        <v>0</v>
      </c>
      <c r="Q2326" s="7">
        <f>'MEDIDAS ML'!Q2212</f>
        <v>700</v>
      </c>
      <c r="R2326" s="23" t="e">
        <f>'MEDIDAS ML'!#REF!</f>
        <v>#REF!</v>
      </c>
      <c r="S2326" s="24" t="e">
        <f>'MEDIDAS ML'!#REF!</f>
        <v>#REF!</v>
      </c>
      <c r="T2326" s="24" t="e">
        <f>'MEDIDAS ML'!#REF!</f>
        <v>#REF!</v>
      </c>
      <c r="U2326" s="24" t="e">
        <f>'MEDIDAS ML'!#REF!</f>
        <v>#REF!</v>
      </c>
      <c r="V2326" s="22" t="e">
        <f>'MEDIDAS ML'!#REF!</f>
        <v>#REF!</v>
      </c>
      <c r="W2326" s="17" t="e">
        <f>'MEDIDAS ML'!#REF!</f>
        <v>#REF!</v>
      </c>
      <c r="X2326" t="e">
        <f>'MEDIDAS ML'!#REF!</f>
        <v>#REF!</v>
      </c>
    </row>
    <row r="2327" spans="1:24" ht="15.75" customHeight="1" x14ac:dyDescent="0.25">
      <c r="A2327" s="6">
        <f>'MEDIDAS ML'!A2276</f>
        <v>123</v>
      </c>
      <c r="B2327" s="15">
        <f>'MEDIDAS ML'!B2276</f>
        <v>123</v>
      </c>
      <c r="C2327" s="6">
        <f>'MEDIDAS ML'!C2276</f>
        <v>123</v>
      </c>
      <c r="D2327" s="6" t="str">
        <f>'MEDIDAS ML'!D2276</f>
        <v>3x24x28 cm - 425 grs</v>
      </c>
      <c r="E2327" s="16">
        <f>'MEDIDAS ML'!E2276</f>
        <v>3</v>
      </c>
      <c r="F2327" s="16">
        <f>'MEDIDAS ML'!F2276</f>
        <v>24</v>
      </c>
      <c r="G2327" s="16">
        <f>'MEDIDAS ML'!G2276</f>
        <v>28</v>
      </c>
      <c r="H2327" s="16">
        <f>'MEDIDAS ML'!H2276</f>
        <v>0.42499999999999999</v>
      </c>
      <c r="I2327" s="16">
        <f>'MEDIDAS ML'!I2276</f>
        <v>0.504</v>
      </c>
      <c r="J2327" s="6" t="str">
        <f>'MEDIDAS ML'!J2276</f>
        <v>Se calcula por P volum</v>
      </c>
      <c r="K2327" s="16">
        <f>'MEDIDAS ML'!K2276</f>
        <v>0.504</v>
      </c>
      <c r="L2327" s="7">
        <f>'MEDIDAS ML'!L2276</f>
        <v>5990</v>
      </c>
      <c r="M2327" s="6" t="str">
        <f>'MEDIDAS ML'!M2276</f>
        <v>Hasta $9.989</v>
      </c>
      <c r="N2327" s="7">
        <f>'MEDIDAS ML'!N2276</f>
        <v>700</v>
      </c>
      <c r="O2327" s="6" t="str">
        <f>'MEDIDAS ML'!O2276</f>
        <v>No aplica (&lt;$19.990)</v>
      </c>
      <c r="P2327" s="7">
        <f>'MEDIDAS ML'!P2276</f>
        <v>0</v>
      </c>
      <c r="Q2327" s="7">
        <f>'MEDIDAS ML'!Q2276</f>
        <v>700</v>
      </c>
      <c r="R2327" s="23" t="e">
        <f>'MEDIDAS ML'!#REF!</f>
        <v>#REF!</v>
      </c>
      <c r="S2327" s="24" t="e">
        <f>'MEDIDAS ML'!#REF!</f>
        <v>#REF!</v>
      </c>
      <c r="T2327" s="24" t="e">
        <f>'MEDIDAS ML'!#REF!</f>
        <v>#REF!</v>
      </c>
      <c r="U2327" s="24" t="e">
        <f>'MEDIDAS ML'!#REF!</f>
        <v>#REF!</v>
      </c>
      <c r="V2327" s="22" t="e">
        <f>'MEDIDAS ML'!#REF!</f>
        <v>#REF!</v>
      </c>
      <c r="W2327" s="17" t="e">
        <f>'MEDIDAS ML'!#REF!</f>
        <v>#REF!</v>
      </c>
      <c r="X2327" t="e">
        <f>'MEDIDAS ML'!#REF!</f>
        <v>#REF!</v>
      </c>
    </row>
    <row r="2328" spans="1:24" ht="15.75" customHeight="1" x14ac:dyDescent="0.25">
      <c r="A2328" s="6">
        <f>'MEDIDAS ML'!A2277</f>
        <v>123</v>
      </c>
      <c r="B2328" s="15">
        <f>'MEDIDAS ML'!B2277</f>
        <v>123</v>
      </c>
      <c r="C2328" s="6">
        <f>'MEDIDAS ML'!C2277</f>
        <v>123</v>
      </c>
      <c r="D2328" s="6" t="str">
        <f>'MEDIDAS ML'!D2277</f>
        <v>3x24x28 cm - 425 grs</v>
      </c>
      <c r="E2328" s="16">
        <f>'MEDIDAS ML'!E2277</f>
        <v>3</v>
      </c>
      <c r="F2328" s="16">
        <f>'MEDIDAS ML'!F2277</f>
        <v>24</v>
      </c>
      <c r="G2328" s="16">
        <f>'MEDIDAS ML'!G2277</f>
        <v>28</v>
      </c>
      <c r="H2328" s="16">
        <f>'MEDIDAS ML'!H2277</f>
        <v>0.42499999999999999</v>
      </c>
      <c r="I2328" s="16">
        <f>'MEDIDAS ML'!I2277</f>
        <v>0.504</v>
      </c>
      <c r="J2328" s="6" t="str">
        <f>'MEDIDAS ML'!J2277</f>
        <v>Se calcula por P volum</v>
      </c>
      <c r="K2328" s="16">
        <f>'MEDIDAS ML'!K2277</f>
        <v>0.504</v>
      </c>
      <c r="L2328" s="7">
        <f>'MEDIDAS ML'!L2277</f>
        <v>5990</v>
      </c>
      <c r="M2328" s="6" t="str">
        <f>'MEDIDAS ML'!M2277</f>
        <v>Hasta $9.989</v>
      </c>
      <c r="N2328" s="7">
        <f>'MEDIDAS ML'!N2277</f>
        <v>700</v>
      </c>
      <c r="O2328" s="6" t="str">
        <f>'MEDIDAS ML'!O2277</f>
        <v>No aplica (&lt;$19.990)</v>
      </c>
      <c r="P2328" s="7">
        <f>'MEDIDAS ML'!P2277</f>
        <v>0</v>
      </c>
      <c r="Q2328" s="7">
        <f>'MEDIDAS ML'!Q2277</f>
        <v>700</v>
      </c>
      <c r="R2328" s="23" t="e">
        <f>'MEDIDAS ML'!#REF!</f>
        <v>#REF!</v>
      </c>
      <c r="S2328" s="24" t="e">
        <f>'MEDIDAS ML'!#REF!</f>
        <v>#REF!</v>
      </c>
      <c r="T2328" s="24" t="e">
        <f>'MEDIDAS ML'!#REF!</f>
        <v>#REF!</v>
      </c>
      <c r="U2328" s="24" t="e">
        <f>'MEDIDAS ML'!#REF!</f>
        <v>#REF!</v>
      </c>
      <c r="V2328" s="22" t="e">
        <f>'MEDIDAS ML'!#REF!</f>
        <v>#REF!</v>
      </c>
      <c r="W2328" s="17" t="e">
        <f>'MEDIDAS ML'!#REF!</f>
        <v>#REF!</v>
      </c>
      <c r="X2328" t="e">
        <f>'MEDIDAS ML'!#REF!</f>
        <v>#REF!</v>
      </c>
    </row>
    <row r="2329" spans="1:24" ht="15.75" customHeight="1" x14ac:dyDescent="0.25">
      <c r="A2329" s="6">
        <f>'MEDIDAS ML'!A2391</f>
        <v>123</v>
      </c>
      <c r="B2329" s="15">
        <f>'MEDIDAS ML'!B2391</f>
        <v>123</v>
      </c>
      <c r="C2329" s="6">
        <f>'MEDIDAS ML'!C2391</f>
        <v>123</v>
      </c>
      <c r="D2329" s="6" t="str">
        <f>'MEDIDAS ML'!D2391</f>
        <v>10x11x23 cm - 390 grs</v>
      </c>
      <c r="E2329" s="16">
        <f>'MEDIDAS ML'!E2391</f>
        <v>10</v>
      </c>
      <c r="F2329" s="16">
        <f>'MEDIDAS ML'!F2391</f>
        <v>11</v>
      </c>
      <c r="G2329" s="16">
        <f>'MEDIDAS ML'!G2391</f>
        <v>23</v>
      </c>
      <c r="H2329" s="16">
        <f>'MEDIDAS ML'!H2391</f>
        <v>0.39</v>
      </c>
      <c r="I2329" s="16">
        <f>'MEDIDAS ML'!I2391</f>
        <v>0.63249999999999995</v>
      </c>
      <c r="J2329" s="6" t="str">
        <f>'MEDIDAS ML'!J2391</f>
        <v>Se calcula por P volum</v>
      </c>
      <c r="K2329" s="16">
        <f>'MEDIDAS ML'!K2391</f>
        <v>0.63249999999999995</v>
      </c>
      <c r="L2329" s="7">
        <f>'MEDIDAS ML'!L2391</f>
        <v>5990</v>
      </c>
      <c r="M2329" s="6" t="str">
        <f>'MEDIDAS ML'!M2391</f>
        <v>Hasta $9.989</v>
      </c>
      <c r="N2329" s="7">
        <f>'MEDIDAS ML'!N2391</f>
        <v>700</v>
      </c>
      <c r="O2329" s="6" t="str">
        <f>'MEDIDAS ML'!O2391</f>
        <v>No aplica (&lt;$19.990)</v>
      </c>
      <c r="P2329" s="7">
        <f>'MEDIDAS ML'!P2391</f>
        <v>0</v>
      </c>
      <c r="Q2329" s="7">
        <f>'MEDIDAS ML'!Q2391</f>
        <v>700</v>
      </c>
      <c r="R2329" s="23" t="e">
        <f>'MEDIDAS ML'!#REF!</f>
        <v>#REF!</v>
      </c>
      <c r="S2329" s="24" t="e">
        <f>'MEDIDAS ML'!#REF!</f>
        <v>#REF!</v>
      </c>
      <c r="T2329" s="24" t="e">
        <f>'MEDIDAS ML'!#REF!</f>
        <v>#REF!</v>
      </c>
      <c r="U2329" s="24" t="e">
        <f>'MEDIDAS ML'!#REF!</f>
        <v>#REF!</v>
      </c>
      <c r="V2329" s="22" t="e">
        <f>'MEDIDAS ML'!#REF!</f>
        <v>#REF!</v>
      </c>
      <c r="W2329" s="17" t="e">
        <f>'MEDIDAS ML'!#REF!</f>
        <v>#REF!</v>
      </c>
      <c r="X2329" t="e">
        <f>'MEDIDAS ML'!#REF!</f>
        <v>#REF!</v>
      </c>
    </row>
    <row r="2330" spans="1:24" ht="15.75" customHeight="1" x14ac:dyDescent="0.25">
      <c r="A2330" s="6">
        <f>'MEDIDAS ML'!A2392</f>
        <v>123</v>
      </c>
      <c r="B2330" s="15">
        <f>'MEDIDAS ML'!B2392</f>
        <v>123</v>
      </c>
      <c r="C2330" s="6">
        <f>'MEDIDAS ML'!C2392</f>
        <v>123</v>
      </c>
      <c r="D2330" s="6" t="str">
        <f>'MEDIDAS ML'!D2392</f>
        <v>10x11x23 cm - 390 grs</v>
      </c>
      <c r="E2330" s="16">
        <f>'MEDIDAS ML'!E2392</f>
        <v>10</v>
      </c>
      <c r="F2330" s="16">
        <f>'MEDIDAS ML'!F2392</f>
        <v>11</v>
      </c>
      <c r="G2330" s="16">
        <f>'MEDIDAS ML'!G2392</f>
        <v>23</v>
      </c>
      <c r="H2330" s="16">
        <f>'MEDIDAS ML'!H2392</f>
        <v>0.39</v>
      </c>
      <c r="I2330" s="16">
        <f>'MEDIDAS ML'!I2392</f>
        <v>0.63249999999999995</v>
      </c>
      <c r="J2330" s="6" t="str">
        <f>'MEDIDAS ML'!J2392</f>
        <v>Se calcula por P volum</v>
      </c>
      <c r="K2330" s="16">
        <f>'MEDIDAS ML'!K2392</f>
        <v>0.63249999999999995</v>
      </c>
      <c r="L2330" s="7">
        <f>'MEDIDAS ML'!L2392</f>
        <v>5990</v>
      </c>
      <c r="M2330" s="6" t="str">
        <f>'MEDIDAS ML'!M2392</f>
        <v>Hasta $9.989</v>
      </c>
      <c r="N2330" s="7">
        <f>'MEDIDAS ML'!N2392</f>
        <v>700</v>
      </c>
      <c r="O2330" s="6" t="str">
        <f>'MEDIDAS ML'!O2392</f>
        <v>No aplica (&lt;$19.990)</v>
      </c>
      <c r="P2330" s="7">
        <f>'MEDIDAS ML'!P2392</f>
        <v>0</v>
      </c>
      <c r="Q2330" s="7">
        <f>'MEDIDAS ML'!Q2392</f>
        <v>700</v>
      </c>
      <c r="R2330" s="23" t="e">
        <f>'MEDIDAS ML'!#REF!</f>
        <v>#REF!</v>
      </c>
      <c r="S2330" s="24" t="e">
        <f>'MEDIDAS ML'!#REF!</f>
        <v>#REF!</v>
      </c>
      <c r="T2330" s="24" t="e">
        <f>'MEDIDAS ML'!#REF!</f>
        <v>#REF!</v>
      </c>
      <c r="U2330" s="24" t="e">
        <f>'MEDIDAS ML'!#REF!</f>
        <v>#REF!</v>
      </c>
      <c r="V2330" s="22" t="e">
        <f>'MEDIDAS ML'!#REF!</f>
        <v>#REF!</v>
      </c>
      <c r="W2330" s="17" t="e">
        <f>'MEDIDAS ML'!#REF!</f>
        <v>#REF!</v>
      </c>
      <c r="X2330" t="e">
        <f>'MEDIDAS ML'!#REF!</f>
        <v>#REF!</v>
      </c>
    </row>
    <row r="2331" spans="1:24" ht="15.75" customHeight="1" x14ac:dyDescent="0.25">
      <c r="A2331" s="6">
        <f>'MEDIDAS ML'!A2452</f>
        <v>123</v>
      </c>
      <c r="B2331" s="15">
        <f>'MEDIDAS ML'!B2452</f>
        <v>123</v>
      </c>
      <c r="C2331" s="6">
        <f>'MEDIDAS ML'!C2452</f>
        <v>123</v>
      </c>
      <c r="D2331" s="6" t="str">
        <f>'MEDIDAS ML'!D2452</f>
        <v>7x28x38 cm - 366 grs</v>
      </c>
      <c r="E2331" s="16">
        <f>'MEDIDAS ML'!E2452</f>
        <v>7</v>
      </c>
      <c r="F2331" s="16">
        <f>'MEDIDAS ML'!F2452</f>
        <v>28</v>
      </c>
      <c r="G2331" s="16">
        <f>'MEDIDAS ML'!G2452</f>
        <v>38</v>
      </c>
      <c r="H2331" s="16">
        <f>'MEDIDAS ML'!H2452</f>
        <v>0.36599999999999999</v>
      </c>
      <c r="I2331" s="16">
        <f>'MEDIDAS ML'!I2452</f>
        <v>1.8620000000000001</v>
      </c>
      <c r="J2331" s="6" t="str">
        <f>'MEDIDAS ML'!J2452</f>
        <v>Se calcula por P volum</v>
      </c>
      <c r="K2331" s="16">
        <f>'MEDIDAS ML'!K2452</f>
        <v>1.8620000000000001</v>
      </c>
      <c r="L2331" s="7">
        <f>'MEDIDAS ML'!L2452</f>
        <v>5990</v>
      </c>
      <c r="M2331" s="6" t="str">
        <f>'MEDIDAS ML'!M2452</f>
        <v>Hasta $9.989</v>
      </c>
      <c r="N2331" s="7">
        <f>'MEDIDAS ML'!N2452</f>
        <v>700</v>
      </c>
      <c r="O2331" s="6" t="str">
        <f>'MEDIDAS ML'!O2452</f>
        <v>No aplica (&lt;$19.990)</v>
      </c>
      <c r="P2331" s="7">
        <f>'MEDIDAS ML'!P2452</f>
        <v>0</v>
      </c>
      <c r="Q2331" s="7">
        <f>'MEDIDAS ML'!Q2452</f>
        <v>700</v>
      </c>
      <c r="R2331" s="23" t="e">
        <f>'MEDIDAS ML'!#REF!</f>
        <v>#REF!</v>
      </c>
      <c r="S2331" s="24" t="e">
        <f>'MEDIDAS ML'!#REF!</f>
        <v>#REF!</v>
      </c>
      <c r="T2331" s="24" t="e">
        <f>'MEDIDAS ML'!#REF!</f>
        <v>#REF!</v>
      </c>
      <c r="U2331" s="24" t="e">
        <f>'MEDIDAS ML'!#REF!</f>
        <v>#REF!</v>
      </c>
      <c r="V2331" s="22" t="e">
        <f>'MEDIDAS ML'!#REF!</f>
        <v>#REF!</v>
      </c>
      <c r="W2331" s="17" t="e">
        <f>'MEDIDAS ML'!#REF!</f>
        <v>#REF!</v>
      </c>
      <c r="X2331" t="e">
        <f>'MEDIDAS ML'!#REF!</f>
        <v>#REF!</v>
      </c>
    </row>
    <row r="2332" spans="1:24" ht="15.75" customHeight="1" x14ac:dyDescent="0.25">
      <c r="A2332" s="6">
        <f>'MEDIDAS ML'!A2453</f>
        <v>123</v>
      </c>
      <c r="B2332" s="15">
        <f>'MEDIDAS ML'!B2453</f>
        <v>123</v>
      </c>
      <c r="C2332" s="6">
        <f>'MEDIDAS ML'!C2453</f>
        <v>123</v>
      </c>
      <c r="D2332" s="6" t="str">
        <f>'MEDIDAS ML'!D2453</f>
        <v>7x28x38 cm - 366 grs</v>
      </c>
      <c r="E2332" s="16">
        <f>'MEDIDAS ML'!E2453</f>
        <v>7</v>
      </c>
      <c r="F2332" s="16">
        <f>'MEDIDAS ML'!F2453</f>
        <v>28</v>
      </c>
      <c r="G2332" s="16">
        <f>'MEDIDAS ML'!G2453</f>
        <v>38</v>
      </c>
      <c r="H2332" s="16">
        <f>'MEDIDAS ML'!H2453</f>
        <v>0.36599999999999999</v>
      </c>
      <c r="I2332" s="16">
        <f>'MEDIDAS ML'!I2453</f>
        <v>1.8620000000000001</v>
      </c>
      <c r="J2332" s="6" t="str">
        <f>'MEDIDAS ML'!J2453</f>
        <v>Se calcula por P volum</v>
      </c>
      <c r="K2332" s="16">
        <f>'MEDIDAS ML'!K2453</f>
        <v>1.8620000000000001</v>
      </c>
      <c r="L2332" s="7">
        <f>'MEDIDAS ML'!L2453</f>
        <v>5990</v>
      </c>
      <c r="M2332" s="6" t="str">
        <f>'MEDIDAS ML'!M2453</f>
        <v>Hasta $9.989</v>
      </c>
      <c r="N2332" s="7">
        <f>'MEDIDAS ML'!N2453</f>
        <v>700</v>
      </c>
      <c r="O2332" s="6" t="str">
        <f>'MEDIDAS ML'!O2453</f>
        <v>No aplica (&lt;$19.990)</v>
      </c>
      <c r="P2332" s="7">
        <f>'MEDIDAS ML'!P2453</f>
        <v>0</v>
      </c>
      <c r="Q2332" s="7">
        <f>'MEDIDAS ML'!Q2453</f>
        <v>700</v>
      </c>
      <c r="R2332" s="23" t="e">
        <f>'MEDIDAS ML'!#REF!</f>
        <v>#REF!</v>
      </c>
      <c r="S2332" s="24" t="e">
        <f>'MEDIDAS ML'!#REF!</f>
        <v>#REF!</v>
      </c>
      <c r="T2332" s="24" t="e">
        <f>'MEDIDAS ML'!#REF!</f>
        <v>#REF!</v>
      </c>
      <c r="U2332" s="24" t="e">
        <f>'MEDIDAS ML'!#REF!</f>
        <v>#REF!</v>
      </c>
      <c r="V2332" s="22" t="e">
        <f>'MEDIDAS ML'!#REF!</f>
        <v>#REF!</v>
      </c>
      <c r="W2332" s="17" t="e">
        <f>'MEDIDAS ML'!#REF!</f>
        <v>#REF!</v>
      </c>
      <c r="X2332" t="e">
        <f>'MEDIDAS ML'!#REF!</f>
        <v>#REF!</v>
      </c>
    </row>
    <row r="2333" spans="1:24" ht="15.75" customHeight="1" x14ac:dyDescent="0.25">
      <c r="A2333" s="6">
        <f>'MEDIDAS ML'!A2546</f>
        <v>123</v>
      </c>
      <c r="B2333" s="15">
        <f>'MEDIDAS ML'!B2546</f>
        <v>123</v>
      </c>
      <c r="C2333" s="6">
        <f>'MEDIDAS ML'!C2546</f>
        <v>123</v>
      </c>
      <c r="D2333" s="6" t="str">
        <f>'MEDIDAS ML'!D2546</f>
        <v>5x15x34 cm - 344 grs</v>
      </c>
      <c r="E2333" s="16">
        <f>'MEDIDAS ML'!E2546</f>
        <v>5</v>
      </c>
      <c r="F2333" s="16">
        <f>'MEDIDAS ML'!F2546</f>
        <v>15</v>
      </c>
      <c r="G2333" s="16">
        <f>'MEDIDAS ML'!G2546</f>
        <v>34</v>
      </c>
      <c r="H2333" s="16">
        <f>'MEDIDAS ML'!H2546</f>
        <v>0.34399999999999997</v>
      </c>
      <c r="I2333" s="16">
        <f>'MEDIDAS ML'!I2546</f>
        <v>0.63749999999999996</v>
      </c>
      <c r="J2333" s="6" t="str">
        <f>'MEDIDAS ML'!J2546</f>
        <v>Se calcula por P volum</v>
      </c>
      <c r="K2333" s="16">
        <f>'MEDIDAS ML'!K2546</f>
        <v>0.63749999999999996</v>
      </c>
      <c r="L2333" s="7">
        <f>'MEDIDAS ML'!L2546</f>
        <v>5990</v>
      </c>
      <c r="M2333" s="6" t="str">
        <f>'MEDIDAS ML'!M2546</f>
        <v>Hasta $9.989</v>
      </c>
      <c r="N2333" s="7">
        <f>'MEDIDAS ML'!N2546</f>
        <v>700</v>
      </c>
      <c r="O2333" s="6" t="str">
        <f>'MEDIDAS ML'!O2546</f>
        <v>No aplica (&lt;$19.990)</v>
      </c>
      <c r="P2333" s="7">
        <f>'MEDIDAS ML'!P2546</f>
        <v>0</v>
      </c>
      <c r="Q2333" s="7">
        <f>'MEDIDAS ML'!Q2546</f>
        <v>700</v>
      </c>
      <c r="R2333" s="23" t="e">
        <f>'MEDIDAS ML'!#REF!</f>
        <v>#REF!</v>
      </c>
      <c r="S2333" s="24" t="e">
        <f>'MEDIDAS ML'!#REF!</f>
        <v>#REF!</v>
      </c>
      <c r="T2333" s="24" t="e">
        <f>'MEDIDAS ML'!#REF!</f>
        <v>#REF!</v>
      </c>
      <c r="U2333" s="24" t="e">
        <f>'MEDIDAS ML'!#REF!</f>
        <v>#REF!</v>
      </c>
      <c r="V2333" s="22" t="e">
        <f>'MEDIDAS ML'!#REF!</f>
        <v>#REF!</v>
      </c>
      <c r="W2333" s="17" t="e">
        <f>'MEDIDAS ML'!#REF!</f>
        <v>#REF!</v>
      </c>
      <c r="X2333" t="e">
        <f>'MEDIDAS ML'!#REF!</f>
        <v>#REF!</v>
      </c>
    </row>
    <row r="2334" spans="1:24" ht="15.75" customHeight="1" x14ac:dyDescent="0.25">
      <c r="A2334" s="6">
        <f>'MEDIDAS ML'!A2547</f>
        <v>123</v>
      </c>
      <c r="B2334" s="15">
        <f>'MEDIDAS ML'!B2547</f>
        <v>123</v>
      </c>
      <c r="C2334" s="6">
        <f>'MEDIDAS ML'!C2547</f>
        <v>123</v>
      </c>
      <c r="D2334" s="6" t="str">
        <f>'MEDIDAS ML'!D2547</f>
        <v>5x15x34 cm - 344 grs</v>
      </c>
      <c r="E2334" s="16">
        <f>'MEDIDAS ML'!E2547</f>
        <v>5</v>
      </c>
      <c r="F2334" s="16">
        <f>'MEDIDAS ML'!F2547</f>
        <v>15</v>
      </c>
      <c r="G2334" s="16">
        <f>'MEDIDAS ML'!G2547</f>
        <v>34</v>
      </c>
      <c r="H2334" s="16">
        <f>'MEDIDAS ML'!H2547</f>
        <v>0.34399999999999997</v>
      </c>
      <c r="I2334" s="16">
        <f>'MEDIDAS ML'!I2547</f>
        <v>0.63749999999999996</v>
      </c>
      <c r="J2334" s="6" t="str">
        <f>'MEDIDAS ML'!J2547</f>
        <v>Se calcula por P volum</v>
      </c>
      <c r="K2334" s="16">
        <f>'MEDIDAS ML'!K2547</f>
        <v>0.63749999999999996</v>
      </c>
      <c r="L2334" s="7">
        <f>'MEDIDAS ML'!L2547</f>
        <v>5990</v>
      </c>
      <c r="M2334" s="6" t="str">
        <f>'MEDIDAS ML'!M2547</f>
        <v>Hasta $9.989</v>
      </c>
      <c r="N2334" s="7">
        <f>'MEDIDAS ML'!N2547</f>
        <v>700</v>
      </c>
      <c r="O2334" s="6" t="str">
        <f>'MEDIDAS ML'!O2547</f>
        <v>No aplica (&lt;$19.990)</v>
      </c>
      <c r="P2334" s="7">
        <f>'MEDIDAS ML'!P2547</f>
        <v>0</v>
      </c>
      <c r="Q2334" s="7">
        <f>'MEDIDAS ML'!Q2547</f>
        <v>700</v>
      </c>
      <c r="R2334" s="23" t="e">
        <f>'MEDIDAS ML'!#REF!</f>
        <v>#REF!</v>
      </c>
      <c r="S2334" s="24" t="e">
        <f>'MEDIDAS ML'!#REF!</f>
        <v>#REF!</v>
      </c>
      <c r="T2334" s="24" t="e">
        <f>'MEDIDAS ML'!#REF!</f>
        <v>#REF!</v>
      </c>
      <c r="U2334" s="24" t="e">
        <f>'MEDIDAS ML'!#REF!</f>
        <v>#REF!</v>
      </c>
      <c r="V2334" s="22" t="e">
        <f>'MEDIDAS ML'!#REF!</f>
        <v>#REF!</v>
      </c>
      <c r="W2334" s="17" t="e">
        <f>'MEDIDAS ML'!#REF!</f>
        <v>#REF!</v>
      </c>
      <c r="X2334" t="e">
        <f>'MEDIDAS ML'!#REF!</f>
        <v>#REF!</v>
      </c>
    </row>
    <row r="2335" spans="1:24" ht="15.75" customHeight="1" x14ac:dyDescent="0.25">
      <c r="A2335" s="6">
        <f>'MEDIDAS ML'!A2590</f>
        <v>123</v>
      </c>
      <c r="B2335" s="15">
        <f>'MEDIDAS ML'!B2590</f>
        <v>123</v>
      </c>
      <c r="C2335" s="6">
        <f>'MEDIDAS ML'!C2590</f>
        <v>123</v>
      </c>
      <c r="D2335" s="6" t="str">
        <f>'MEDIDAS ML'!D2590</f>
        <v>5x16x49 cm - 332 grs</v>
      </c>
      <c r="E2335" s="16">
        <f>'MEDIDAS ML'!E2590</f>
        <v>5</v>
      </c>
      <c r="F2335" s="16">
        <f>'MEDIDAS ML'!F2590</f>
        <v>16</v>
      </c>
      <c r="G2335" s="16">
        <f>'MEDIDAS ML'!G2590</f>
        <v>49</v>
      </c>
      <c r="H2335" s="16">
        <f>'MEDIDAS ML'!H2590</f>
        <v>0.33200000000000002</v>
      </c>
      <c r="I2335" s="16">
        <f>'MEDIDAS ML'!I2590</f>
        <v>0.98</v>
      </c>
      <c r="J2335" s="6" t="str">
        <f>'MEDIDAS ML'!J2590</f>
        <v>Se calcula por P volum</v>
      </c>
      <c r="K2335" s="16">
        <f>'MEDIDAS ML'!K2590</f>
        <v>0.98</v>
      </c>
      <c r="L2335" s="7">
        <f>'MEDIDAS ML'!L2590</f>
        <v>5990</v>
      </c>
      <c r="M2335" s="6" t="str">
        <f>'MEDIDAS ML'!M2590</f>
        <v>Hasta $9.989</v>
      </c>
      <c r="N2335" s="7">
        <f>'MEDIDAS ML'!N2590</f>
        <v>700</v>
      </c>
      <c r="O2335" s="6" t="str">
        <f>'MEDIDAS ML'!O2590</f>
        <v>No aplica (&lt;$19.990)</v>
      </c>
      <c r="P2335" s="7">
        <f>'MEDIDAS ML'!P2590</f>
        <v>0</v>
      </c>
      <c r="Q2335" s="7">
        <f>'MEDIDAS ML'!Q2590</f>
        <v>700</v>
      </c>
      <c r="R2335" s="23" t="e">
        <f>'MEDIDAS ML'!#REF!</f>
        <v>#REF!</v>
      </c>
      <c r="S2335" s="24" t="e">
        <f>'MEDIDAS ML'!#REF!</f>
        <v>#REF!</v>
      </c>
      <c r="T2335" s="24" t="e">
        <f>'MEDIDAS ML'!#REF!</f>
        <v>#REF!</v>
      </c>
      <c r="U2335" s="24" t="e">
        <f>'MEDIDAS ML'!#REF!</f>
        <v>#REF!</v>
      </c>
      <c r="V2335" s="22" t="e">
        <f>'MEDIDAS ML'!#REF!</f>
        <v>#REF!</v>
      </c>
      <c r="W2335" s="17" t="e">
        <f>'MEDIDAS ML'!#REF!</f>
        <v>#REF!</v>
      </c>
      <c r="X2335" t="e">
        <f>'MEDIDAS ML'!#REF!</f>
        <v>#REF!</v>
      </c>
    </row>
    <row r="2336" spans="1:24" ht="15.75" customHeight="1" x14ac:dyDescent="0.25">
      <c r="A2336" s="6">
        <f>'MEDIDAS ML'!A2696</f>
        <v>123</v>
      </c>
      <c r="B2336" s="15">
        <f>'MEDIDAS ML'!B2696</f>
        <v>123</v>
      </c>
      <c r="C2336" s="6">
        <f>'MEDIDAS ML'!C2696</f>
        <v>123</v>
      </c>
      <c r="D2336" s="6" t="str">
        <f>'MEDIDAS ML'!D2696</f>
        <v>10x23x30 cm - 301 grs</v>
      </c>
      <c r="E2336" s="16">
        <f>'MEDIDAS ML'!E2696</f>
        <v>10</v>
      </c>
      <c r="F2336" s="16">
        <f>'MEDIDAS ML'!F2696</f>
        <v>23</v>
      </c>
      <c r="G2336" s="16">
        <f>'MEDIDAS ML'!G2696</f>
        <v>30</v>
      </c>
      <c r="H2336" s="16">
        <f>'MEDIDAS ML'!H2696</f>
        <v>0.30099999999999999</v>
      </c>
      <c r="I2336" s="16">
        <f>'MEDIDAS ML'!I2696</f>
        <v>1.7250000000000001</v>
      </c>
      <c r="J2336" s="6" t="str">
        <f>'MEDIDAS ML'!J2696</f>
        <v>Se calcula por P volum</v>
      </c>
      <c r="K2336" s="16">
        <f>'MEDIDAS ML'!K2696</f>
        <v>1.7250000000000001</v>
      </c>
      <c r="L2336" s="7">
        <f>'MEDIDAS ML'!L2696</f>
        <v>5990</v>
      </c>
      <c r="M2336" s="6" t="str">
        <f>'MEDIDAS ML'!M2696</f>
        <v>Hasta $9.989</v>
      </c>
      <c r="N2336" s="7">
        <f>'MEDIDAS ML'!N2696</f>
        <v>700</v>
      </c>
      <c r="O2336" s="6" t="str">
        <f>'MEDIDAS ML'!O2696</f>
        <v>No aplica (&lt;$19.990)</v>
      </c>
      <c r="P2336" s="7">
        <f>'MEDIDAS ML'!P2696</f>
        <v>0</v>
      </c>
      <c r="Q2336" s="7">
        <f>'MEDIDAS ML'!Q2696</f>
        <v>700</v>
      </c>
      <c r="R2336" s="23" t="e">
        <f>'MEDIDAS ML'!#REF!</f>
        <v>#REF!</v>
      </c>
      <c r="S2336" s="24" t="e">
        <f>'MEDIDAS ML'!#REF!</f>
        <v>#REF!</v>
      </c>
      <c r="T2336" s="24" t="e">
        <f>'MEDIDAS ML'!#REF!</f>
        <v>#REF!</v>
      </c>
      <c r="U2336" s="24" t="e">
        <f>'MEDIDAS ML'!#REF!</f>
        <v>#REF!</v>
      </c>
      <c r="V2336" s="22" t="e">
        <f>'MEDIDAS ML'!#REF!</f>
        <v>#REF!</v>
      </c>
      <c r="W2336" s="17" t="e">
        <f>'MEDIDAS ML'!#REF!</f>
        <v>#REF!</v>
      </c>
      <c r="X2336" t="e">
        <f>'MEDIDAS ML'!#REF!</f>
        <v>#REF!</v>
      </c>
    </row>
    <row r="2337" spans="1:24" ht="15.75" customHeight="1" x14ac:dyDescent="0.25">
      <c r="A2337" s="6">
        <f>'MEDIDAS ML'!A2697</f>
        <v>123</v>
      </c>
      <c r="B2337" s="15">
        <f>'MEDIDAS ML'!B2697</f>
        <v>123</v>
      </c>
      <c r="C2337" s="6">
        <f>'MEDIDAS ML'!C2697</f>
        <v>123</v>
      </c>
      <c r="D2337" s="6" t="str">
        <f>'MEDIDAS ML'!D2697</f>
        <v>10x23x30 cm - 301 grs</v>
      </c>
      <c r="E2337" s="16">
        <f>'MEDIDAS ML'!E2697</f>
        <v>10</v>
      </c>
      <c r="F2337" s="16">
        <f>'MEDIDAS ML'!F2697</f>
        <v>23</v>
      </c>
      <c r="G2337" s="16">
        <f>'MEDIDAS ML'!G2697</f>
        <v>30</v>
      </c>
      <c r="H2337" s="16">
        <f>'MEDIDAS ML'!H2697</f>
        <v>0.30099999999999999</v>
      </c>
      <c r="I2337" s="16">
        <f>'MEDIDAS ML'!I2697</f>
        <v>1.7250000000000001</v>
      </c>
      <c r="J2337" s="6" t="str">
        <f>'MEDIDAS ML'!J2697</f>
        <v>Se calcula por P volum</v>
      </c>
      <c r="K2337" s="16">
        <f>'MEDIDAS ML'!K2697</f>
        <v>1.7250000000000001</v>
      </c>
      <c r="L2337" s="7">
        <f>'MEDIDAS ML'!L2697</f>
        <v>5990</v>
      </c>
      <c r="M2337" s="6" t="str">
        <f>'MEDIDAS ML'!M2697</f>
        <v>Hasta $9.989</v>
      </c>
      <c r="N2337" s="7">
        <f>'MEDIDAS ML'!N2697</f>
        <v>700</v>
      </c>
      <c r="O2337" s="6" t="str">
        <f>'MEDIDAS ML'!O2697</f>
        <v>No aplica (&lt;$19.990)</v>
      </c>
      <c r="P2337" s="7">
        <f>'MEDIDAS ML'!P2697</f>
        <v>0</v>
      </c>
      <c r="Q2337" s="7">
        <f>'MEDIDAS ML'!Q2697</f>
        <v>700</v>
      </c>
      <c r="R2337" s="23" t="e">
        <f>'MEDIDAS ML'!#REF!</f>
        <v>#REF!</v>
      </c>
      <c r="S2337" s="24" t="e">
        <f>'MEDIDAS ML'!#REF!</f>
        <v>#REF!</v>
      </c>
      <c r="T2337" s="24" t="e">
        <f>'MEDIDAS ML'!#REF!</f>
        <v>#REF!</v>
      </c>
      <c r="U2337" s="24" t="e">
        <f>'MEDIDAS ML'!#REF!</f>
        <v>#REF!</v>
      </c>
      <c r="V2337" s="22" t="e">
        <f>'MEDIDAS ML'!#REF!</f>
        <v>#REF!</v>
      </c>
      <c r="W2337" s="17" t="e">
        <f>'MEDIDAS ML'!#REF!</f>
        <v>#REF!</v>
      </c>
      <c r="X2337" t="e">
        <f>'MEDIDAS ML'!#REF!</f>
        <v>#REF!</v>
      </c>
    </row>
    <row r="2338" spans="1:24" ht="15.75" customHeight="1" x14ac:dyDescent="0.25">
      <c r="A2338" s="6">
        <f>'MEDIDAS ML'!A2738</f>
        <v>123</v>
      </c>
      <c r="B2338" s="15">
        <f>'MEDIDAS ML'!B2738</f>
        <v>123</v>
      </c>
      <c r="C2338" s="6">
        <f>'MEDIDAS ML'!C2738</f>
        <v>123</v>
      </c>
      <c r="D2338" s="6" t="str">
        <f>'MEDIDAS ML'!D2738</f>
        <v>5x14x38 cm - 301 grs</v>
      </c>
      <c r="E2338" s="16">
        <f>'MEDIDAS ML'!E2738</f>
        <v>5</v>
      </c>
      <c r="F2338" s="16">
        <f>'MEDIDAS ML'!F2738</f>
        <v>14</v>
      </c>
      <c r="G2338" s="16">
        <f>'MEDIDAS ML'!G2738</f>
        <v>38</v>
      </c>
      <c r="H2338" s="16">
        <f>'MEDIDAS ML'!H2738</f>
        <v>0.30099999999999999</v>
      </c>
      <c r="I2338" s="16">
        <f>'MEDIDAS ML'!I2738</f>
        <v>0.66500000000000004</v>
      </c>
      <c r="J2338" s="6" t="str">
        <f>'MEDIDAS ML'!J2738</f>
        <v>Se calcula por P volum</v>
      </c>
      <c r="K2338" s="16">
        <f>'MEDIDAS ML'!K2738</f>
        <v>0.66500000000000004</v>
      </c>
      <c r="L2338" s="7">
        <f>'MEDIDAS ML'!L2738</f>
        <v>5990</v>
      </c>
      <c r="M2338" s="6" t="str">
        <f>'MEDIDAS ML'!M2738</f>
        <v>Hasta $9.989</v>
      </c>
      <c r="N2338" s="7">
        <f>'MEDIDAS ML'!N2738</f>
        <v>700</v>
      </c>
      <c r="O2338" s="6" t="str">
        <f>'MEDIDAS ML'!O2738</f>
        <v>No aplica (&lt;$19.990)</v>
      </c>
      <c r="P2338" s="7">
        <f>'MEDIDAS ML'!P2738</f>
        <v>0</v>
      </c>
      <c r="Q2338" s="7">
        <f>'MEDIDAS ML'!Q2738</f>
        <v>700</v>
      </c>
      <c r="R2338" s="23" t="e">
        <f>'MEDIDAS ML'!#REF!</f>
        <v>#REF!</v>
      </c>
      <c r="S2338" s="24" t="e">
        <f>'MEDIDAS ML'!#REF!</f>
        <v>#REF!</v>
      </c>
      <c r="T2338" s="24" t="e">
        <f>'MEDIDAS ML'!#REF!</f>
        <v>#REF!</v>
      </c>
      <c r="U2338" s="24" t="e">
        <f>'MEDIDAS ML'!#REF!</f>
        <v>#REF!</v>
      </c>
      <c r="V2338" s="22" t="e">
        <f>'MEDIDAS ML'!#REF!</f>
        <v>#REF!</v>
      </c>
      <c r="W2338" s="17" t="e">
        <f>'MEDIDAS ML'!#REF!</f>
        <v>#REF!</v>
      </c>
      <c r="X2338" t="e">
        <f>'MEDIDAS ML'!#REF!</f>
        <v>#REF!</v>
      </c>
    </row>
    <row r="2339" spans="1:24" ht="15.75" customHeight="1" x14ac:dyDescent="0.25">
      <c r="A2339" s="6">
        <f>'MEDIDAS ML'!A2861</f>
        <v>123</v>
      </c>
      <c r="B2339" s="15">
        <f>'MEDIDAS ML'!B2861</f>
        <v>123</v>
      </c>
      <c r="C2339" s="6">
        <f>'MEDIDAS ML'!C2861</f>
        <v>123</v>
      </c>
      <c r="D2339" s="6" t="str">
        <f>'MEDIDAS ML'!D2861</f>
        <v>3x21x25 cm - 292 grs</v>
      </c>
      <c r="E2339" s="16">
        <f>'MEDIDAS ML'!E2861</f>
        <v>3</v>
      </c>
      <c r="F2339" s="16">
        <f>'MEDIDAS ML'!F2861</f>
        <v>21</v>
      </c>
      <c r="G2339" s="16">
        <f>'MEDIDAS ML'!G2861</f>
        <v>25</v>
      </c>
      <c r="H2339" s="16">
        <f>'MEDIDAS ML'!H2861</f>
        <v>0.29199999999999998</v>
      </c>
      <c r="I2339" s="16">
        <f>'MEDIDAS ML'!I2861</f>
        <v>0.39374999999999999</v>
      </c>
      <c r="J2339" s="6" t="str">
        <f>'MEDIDAS ML'!J2861</f>
        <v>Se calcula por P volum</v>
      </c>
      <c r="K2339" s="16">
        <f>'MEDIDAS ML'!K2861</f>
        <v>0.39374999999999999</v>
      </c>
      <c r="L2339" s="7">
        <f>'MEDIDAS ML'!L2861</f>
        <v>5990</v>
      </c>
      <c r="M2339" s="6" t="str">
        <f>'MEDIDAS ML'!M2861</f>
        <v>Hasta $9.989</v>
      </c>
      <c r="N2339" s="7">
        <f>'MEDIDAS ML'!N2861</f>
        <v>700</v>
      </c>
      <c r="O2339" s="6" t="str">
        <f>'MEDIDAS ML'!O2861</f>
        <v>No aplica (&lt;$19.990)</v>
      </c>
      <c r="P2339" s="7">
        <f>'MEDIDAS ML'!P2861</f>
        <v>0</v>
      </c>
      <c r="Q2339" s="7">
        <f>'MEDIDAS ML'!Q2861</f>
        <v>700</v>
      </c>
      <c r="R2339" s="23" t="e">
        <f>'MEDIDAS ML'!#REF!</f>
        <v>#REF!</v>
      </c>
      <c r="S2339" s="24" t="e">
        <f>'MEDIDAS ML'!#REF!</f>
        <v>#REF!</v>
      </c>
      <c r="T2339" s="24" t="e">
        <f>'MEDIDAS ML'!#REF!</f>
        <v>#REF!</v>
      </c>
      <c r="U2339" s="24" t="e">
        <f>'MEDIDAS ML'!#REF!</f>
        <v>#REF!</v>
      </c>
      <c r="V2339" s="22" t="e">
        <f>'MEDIDAS ML'!#REF!</f>
        <v>#REF!</v>
      </c>
      <c r="W2339" s="17" t="e">
        <f>'MEDIDAS ML'!#REF!</f>
        <v>#REF!</v>
      </c>
      <c r="X2339" t="e">
        <f>'MEDIDAS ML'!#REF!</f>
        <v>#REF!</v>
      </c>
    </row>
    <row r="2340" spans="1:24" ht="15.75" customHeight="1" x14ac:dyDescent="0.25">
      <c r="A2340" s="6">
        <f>'MEDIDAS ML'!A2879</f>
        <v>123</v>
      </c>
      <c r="B2340" s="15">
        <f>'MEDIDAS ML'!B2879</f>
        <v>123</v>
      </c>
      <c r="C2340" s="6">
        <f>'MEDIDAS ML'!C2879</f>
        <v>123</v>
      </c>
      <c r="D2340" s="6" t="str">
        <f>'MEDIDAS ML'!D2879</f>
        <v>8x25x25 cm - 286 grs</v>
      </c>
      <c r="E2340" s="16">
        <f>'MEDIDAS ML'!E2879</f>
        <v>8</v>
      </c>
      <c r="F2340" s="16">
        <f>'MEDIDAS ML'!F2879</f>
        <v>25</v>
      </c>
      <c r="G2340" s="16">
        <f>'MEDIDAS ML'!G2879</f>
        <v>25</v>
      </c>
      <c r="H2340" s="16">
        <f>'MEDIDAS ML'!H2879</f>
        <v>0.28599999999999998</v>
      </c>
      <c r="I2340" s="16">
        <f>'MEDIDAS ML'!I2879</f>
        <v>1.25</v>
      </c>
      <c r="J2340" s="6" t="str">
        <f>'MEDIDAS ML'!J2879</f>
        <v>Se calcula por P volum</v>
      </c>
      <c r="K2340" s="16">
        <f>'MEDIDAS ML'!K2879</f>
        <v>1.25</v>
      </c>
      <c r="L2340" s="7">
        <f>'MEDIDAS ML'!L2879</f>
        <v>5990</v>
      </c>
      <c r="M2340" s="6" t="str">
        <f>'MEDIDAS ML'!M2879</f>
        <v>Hasta $9.989</v>
      </c>
      <c r="N2340" s="7">
        <f>'MEDIDAS ML'!N2879</f>
        <v>700</v>
      </c>
      <c r="O2340" s="6" t="str">
        <f>'MEDIDAS ML'!O2879</f>
        <v>No aplica (&lt;$19.990)</v>
      </c>
      <c r="P2340" s="7">
        <f>'MEDIDAS ML'!P2879</f>
        <v>0</v>
      </c>
      <c r="Q2340" s="7">
        <f>'MEDIDAS ML'!Q2879</f>
        <v>700</v>
      </c>
      <c r="R2340" s="23" t="e">
        <f>'MEDIDAS ML'!#REF!</f>
        <v>#REF!</v>
      </c>
      <c r="S2340" s="24" t="e">
        <f>'MEDIDAS ML'!#REF!</f>
        <v>#REF!</v>
      </c>
      <c r="T2340" s="24" t="e">
        <f>'MEDIDAS ML'!#REF!</f>
        <v>#REF!</v>
      </c>
      <c r="U2340" s="24" t="e">
        <f>'MEDIDAS ML'!#REF!</f>
        <v>#REF!</v>
      </c>
      <c r="V2340" s="22" t="e">
        <f>'MEDIDAS ML'!#REF!</f>
        <v>#REF!</v>
      </c>
      <c r="W2340" s="17" t="e">
        <f>'MEDIDAS ML'!#REF!</f>
        <v>#REF!</v>
      </c>
      <c r="X2340" t="e">
        <f>'MEDIDAS ML'!#REF!</f>
        <v>#REF!</v>
      </c>
    </row>
    <row r="2341" spans="1:24" ht="15.75" customHeight="1" x14ac:dyDescent="0.25">
      <c r="A2341" s="6">
        <f>'MEDIDAS ML'!A2903</f>
        <v>123</v>
      </c>
      <c r="B2341" s="15">
        <f>'MEDIDAS ML'!B2903</f>
        <v>123</v>
      </c>
      <c r="C2341" s="6">
        <f>'MEDIDAS ML'!C2903</f>
        <v>123</v>
      </c>
      <c r="D2341" s="6" t="str">
        <f>'MEDIDAS ML'!D2903</f>
        <v>5x18x39 cm - 280 grs</v>
      </c>
      <c r="E2341" s="16">
        <f>'MEDIDAS ML'!E2903</f>
        <v>5</v>
      </c>
      <c r="F2341" s="16">
        <f>'MEDIDAS ML'!F2903</f>
        <v>18</v>
      </c>
      <c r="G2341" s="16">
        <f>'MEDIDAS ML'!G2903</f>
        <v>39</v>
      </c>
      <c r="H2341" s="16">
        <f>'MEDIDAS ML'!H2903</f>
        <v>0.28000000000000003</v>
      </c>
      <c r="I2341" s="16">
        <f>'MEDIDAS ML'!I2903</f>
        <v>0.87749999999999995</v>
      </c>
      <c r="J2341" s="6" t="str">
        <f>'MEDIDAS ML'!J2903</f>
        <v>Se calcula por P volum</v>
      </c>
      <c r="K2341" s="16">
        <f>'MEDIDAS ML'!K2903</f>
        <v>0.87749999999999995</v>
      </c>
      <c r="L2341" s="7">
        <f>'MEDIDAS ML'!L2903</f>
        <v>5990</v>
      </c>
      <c r="M2341" s="6" t="str">
        <f>'MEDIDAS ML'!M2903</f>
        <v>Hasta $9.989</v>
      </c>
      <c r="N2341" s="7">
        <f>'MEDIDAS ML'!N2903</f>
        <v>700</v>
      </c>
      <c r="O2341" s="6" t="str">
        <f>'MEDIDAS ML'!O2903</f>
        <v>No aplica (&lt;$19.990)</v>
      </c>
      <c r="P2341" s="7">
        <f>'MEDIDAS ML'!P2903</f>
        <v>0</v>
      </c>
      <c r="Q2341" s="7">
        <f>'MEDIDAS ML'!Q2903</f>
        <v>700</v>
      </c>
      <c r="R2341" s="23" t="e">
        <f>'MEDIDAS ML'!#REF!</f>
        <v>#REF!</v>
      </c>
      <c r="S2341" s="24" t="e">
        <f>'MEDIDAS ML'!#REF!</f>
        <v>#REF!</v>
      </c>
      <c r="T2341" s="24" t="e">
        <f>'MEDIDAS ML'!#REF!</f>
        <v>#REF!</v>
      </c>
      <c r="U2341" s="24" t="e">
        <f>'MEDIDAS ML'!#REF!</f>
        <v>#REF!</v>
      </c>
      <c r="V2341" s="22" t="e">
        <f>'MEDIDAS ML'!#REF!</f>
        <v>#REF!</v>
      </c>
      <c r="W2341" s="17" t="e">
        <f>'MEDIDAS ML'!#REF!</f>
        <v>#REF!</v>
      </c>
      <c r="X2341" t="e">
        <f>'MEDIDAS ML'!#REF!</f>
        <v>#REF!</v>
      </c>
    </row>
    <row r="2342" spans="1:24" ht="15.75" customHeight="1" x14ac:dyDescent="0.25">
      <c r="A2342" s="6">
        <f>'MEDIDAS ML'!A3183</f>
        <v>123</v>
      </c>
      <c r="B2342" s="15">
        <f>'MEDIDAS ML'!B3183</f>
        <v>123</v>
      </c>
      <c r="C2342" s="6">
        <f>'MEDIDAS ML'!C3183</f>
        <v>123</v>
      </c>
      <c r="D2342" s="6" t="str">
        <f>'MEDIDAS ML'!D3183</f>
        <v>14x22x27 cm - 230 grs</v>
      </c>
      <c r="E2342" s="16">
        <f>'MEDIDAS ML'!E3183</f>
        <v>14</v>
      </c>
      <c r="F2342" s="16">
        <f>'MEDIDAS ML'!F3183</f>
        <v>22</v>
      </c>
      <c r="G2342" s="16">
        <f>'MEDIDAS ML'!G3183</f>
        <v>27</v>
      </c>
      <c r="H2342" s="16">
        <f>'MEDIDAS ML'!H3183</f>
        <v>0.23</v>
      </c>
      <c r="I2342" s="16">
        <f>'MEDIDAS ML'!I3183</f>
        <v>2.0790000000000002</v>
      </c>
      <c r="J2342" s="6" t="str">
        <f>'MEDIDAS ML'!J3183</f>
        <v>Se calcula por P volum</v>
      </c>
      <c r="K2342" s="16">
        <f>'MEDIDAS ML'!K3183</f>
        <v>2.0790000000000002</v>
      </c>
      <c r="L2342" s="7">
        <f>'MEDIDAS ML'!L3183</f>
        <v>5990</v>
      </c>
      <c r="M2342" s="6" t="str">
        <f>'MEDIDAS ML'!M3183</f>
        <v>Hasta $9.989</v>
      </c>
      <c r="N2342" s="7">
        <f>'MEDIDAS ML'!N3183</f>
        <v>700</v>
      </c>
      <c r="O2342" s="6" t="str">
        <f>'MEDIDAS ML'!O3183</f>
        <v>No aplica (&lt;$19.990)</v>
      </c>
      <c r="P2342" s="7">
        <f>'MEDIDAS ML'!P3183</f>
        <v>0</v>
      </c>
      <c r="Q2342" s="7">
        <f>'MEDIDAS ML'!Q3183</f>
        <v>700</v>
      </c>
      <c r="R2342" s="23" t="e">
        <f>'MEDIDAS ML'!#REF!</f>
        <v>#REF!</v>
      </c>
      <c r="S2342" s="24" t="e">
        <f>'MEDIDAS ML'!#REF!</f>
        <v>#REF!</v>
      </c>
      <c r="T2342" s="24" t="e">
        <f>'MEDIDAS ML'!#REF!</f>
        <v>#REF!</v>
      </c>
      <c r="U2342" s="24" t="e">
        <f>'MEDIDAS ML'!#REF!</f>
        <v>#REF!</v>
      </c>
      <c r="V2342" s="22" t="e">
        <f>'MEDIDAS ML'!#REF!</f>
        <v>#REF!</v>
      </c>
      <c r="W2342" s="17" t="e">
        <f>'MEDIDAS ML'!#REF!</f>
        <v>#REF!</v>
      </c>
      <c r="X2342" t="e">
        <f>'MEDIDAS ML'!#REF!</f>
        <v>#REF!</v>
      </c>
    </row>
    <row r="2343" spans="1:24" ht="15.75" customHeight="1" x14ac:dyDescent="0.25">
      <c r="A2343" s="6">
        <f>'MEDIDAS ML'!A3335</f>
        <v>123</v>
      </c>
      <c r="B2343" s="15">
        <f>'MEDIDAS ML'!B3335</f>
        <v>123</v>
      </c>
      <c r="C2343" s="6">
        <f>'MEDIDAS ML'!C3335</f>
        <v>123</v>
      </c>
      <c r="D2343" s="6" t="str">
        <f>'MEDIDAS ML'!D3335</f>
        <v>3x6x100 cm - 200 grs</v>
      </c>
      <c r="E2343" s="16">
        <f>'MEDIDAS ML'!E3335</f>
        <v>3</v>
      </c>
      <c r="F2343" s="16">
        <f>'MEDIDAS ML'!F3335</f>
        <v>6</v>
      </c>
      <c r="G2343" s="16">
        <f>'MEDIDAS ML'!G3335</f>
        <v>100</v>
      </c>
      <c r="H2343" s="16">
        <f>'MEDIDAS ML'!H3335</f>
        <v>0.2</v>
      </c>
      <c r="I2343" s="16">
        <f>'MEDIDAS ML'!I3335</f>
        <v>0.45</v>
      </c>
      <c r="J2343" s="6" t="str">
        <f>'MEDIDAS ML'!J3335</f>
        <v>Se calcula por P volum</v>
      </c>
      <c r="K2343" s="16">
        <f>'MEDIDAS ML'!K3335</f>
        <v>0.45</v>
      </c>
      <c r="L2343" s="7">
        <f>'MEDIDAS ML'!L3335</f>
        <v>5990</v>
      </c>
      <c r="M2343" s="6" t="str">
        <f>'MEDIDAS ML'!M3335</f>
        <v>Hasta $9.989</v>
      </c>
      <c r="N2343" s="7">
        <f>'MEDIDAS ML'!N3335</f>
        <v>700</v>
      </c>
      <c r="O2343" s="6" t="str">
        <f>'MEDIDAS ML'!O3335</f>
        <v>No aplica (&lt;$19.990)</v>
      </c>
      <c r="P2343" s="7">
        <f>'MEDIDAS ML'!P3335</f>
        <v>0</v>
      </c>
      <c r="Q2343" s="7">
        <f>'MEDIDAS ML'!Q3335</f>
        <v>700</v>
      </c>
      <c r="R2343" s="23" t="e">
        <f>'MEDIDAS ML'!#REF!</f>
        <v>#REF!</v>
      </c>
      <c r="S2343" s="24" t="e">
        <f>'MEDIDAS ML'!#REF!</f>
        <v>#REF!</v>
      </c>
      <c r="T2343" s="24" t="e">
        <f>'MEDIDAS ML'!#REF!</f>
        <v>#REF!</v>
      </c>
      <c r="U2343" s="24" t="e">
        <f>'MEDIDAS ML'!#REF!</f>
        <v>#REF!</v>
      </c>
      <c r="V2343" s="22" t="e">
        <f>'MEDIDAS ML'!#REF!</f>
        <v>#REF!</v>
      </c>
      <c r="W2343" s="17" t="e">
        <f>'MEDIDAS ML'!#REF!</f>
        <v>#REF!</v>
      </c>
      <c r="X2343" t="e">
        <f>'MEDIDAS ML'!#REF!</f>
        <v>#REF!</v>
      </c>
    </row>
    <row r="2344" spans="1:24" ht="15.75" customHeight="1" x14ac:dyDescent="0.25">
      <c r="A2344" s="6">
        <f>'MEDIDAS ML'!A3548</f>
        <v>123</v>
      </c>
      <c r="B2344" s="15">
        <f>'MEDIDAS ML'!B3548</f>
        <v>123</v>
      </c>
      <c r="C2344" s="6">
        <f>'MEDIDAS ML'!C3548</f>
        <v>123</v>
      </c>
      <c r="D2344" s="6" t="str">
        <f>'MEDIDAS ML'!D3548</f>
        <v>4x9x107 cm - 160 grs</v>
      </c>
      <c r="E2344" s="16">
        <f>'MEDIDAS ML'!E3548</f>
        <v>4</v>
      </c>
      <c r="F2344" s="16">
        <f>'MEDIDAS ML'!F3548</f>
        <v>9</v>
      </c>
      <c r="G2344" s="16">
        <f>'MEDIDAS ML'!G3548</f>
        <v>107</v>
      </c>
      <c r="H2344" s="16">
        <f>'MEDIDAS ML'!H3548</f>
        <v>0.16</v>
      </c>
      <c r="I2344" s="16">
        <f>'MEDIDAS ML'!I3548</f>
        <v>0.96299999999999997</v>
      </c>
      <c r="J2344" s="6" t="str">
        <f>'MEDIDAS ML'!J3548</f>
        <v>Se calcula por P volum</v>
      </c>
      <c r="K2344" s="16">
        <f>'MEDIDAS ML'!K3548</f>
        <v>0.96299999999999997</v>
      </c>
      <c r="L2344" s="7">
        <f>'MEDIDAS ML'!L3548</f>
        <v>5990</v>
      </c>
      <c r="M2344" s="6" t="str">
        <f>'MEDIDAS ML'!M3548</f>
        <v>Hasta $9.989</v>
      </c>
      <c r="N2344" s="7">
        <f>'MEDIDAS ML'!N3548</f>
        <v>700</v>
      </c>
      <c r="O2344" s="6" t="str">
        <f>'MEDIDAS ML'!O3548</f>
        <v>No aplica (&lt;$19.990)</v>
      </c>
      <c r="P2344" s="7">
        <f>'MEDIDAS ML'!P3548</f>
        <v>0</v>
      </c>
      <c r="Q2344" s="7">
        <f>'MEDIDAS ML'!Q3548</f>
        <v>700</v>
      </c>
      <c r="R2344" s="23" t="e">
        <f>'MEDIDAS ML'!#REF!</f>
        <v>#REF!</v>
      </c>
      <c r="S2344" s="24" t="e">
        <f>'MEDIDAS ML'!#REF!</f>
        <v>#REF!</v>
      </c>
      <c r="T2344" s="24" t="e">
        <f>'MEDIDAS ML'!#REF!</f>
        <v>#REF!</v>
      </c>
      <c r="U2344" s="24" t="e">
        <f>'MEDIDAS ML'!#REF!</f>
        <v>#REF!</v>
      </c>
      <c r="V2344" s="22" t="e">
        <f>'MEDIDAS ML'!#REF!</f>
        <v>#REF!</v>
      </c>
      <c r="W2344" s="17" t="e">
        <f>'MEDIDAS ML'!#REF!</f>
        <v>#REF!</v>
      </c>
      <c r="X2344" t="e">
        <f>'MEDIDAS ML'!#REF!</f>
        <v>#REF!</v>
      </c>
    </row>
    <row r="2345" spans="1:24" ht="15.75" customHeight="1" x14ac:dyDescent="0.25">
      <c r="A2345" s="6">
        <f>'MEDIDAS ML'!A3615</f>
        <v>123</v>
      </c>
      <c r="B2345" s="15">
        <f>'MEDIDAS ML'!B3615</f>
        <v>123</v>
      </c>
      <c r="C2345" s="6">
        <f>'MEDIDAS ML'!C3615</f>
        <v>123</v>
      </c>
      <c r="D2345" s="6" t="str">
        <f>'MEDIDAS ML'!D3615</f>
        <v>7x13x25 cm - 151 grs</v>
      </c>
      <c r="E2345" s="16">
        <f>'MEDIDAS ML'!E3615</f>
        <v>7</v>
      </c>
      <c r="F2345" s="16">
        <f>'MEDIDAS ML'!F3615</f>
        <v>13</v>
      </c>
      <c r="G2345" s="16">
        <f>'MEDIDAS ML'!G3615</f>
        <v>25</v>
      </c>
      <c r="H2345" s="16">
        <f>'MEDIDAS ML'!H3615</f>
        <v>0.151</v>
      </c>
      <c r="I2345" s="16">
        <f>'MEDIDAS ML'!I3615</f>
        <v>0.56874999999999998</v>
      </c>
      <c r="J2345" s="6" t="str">
        <f>'MEDIDAS ML'!J3615</f>
        <v>Se calcula por P volum</v>
      </c>
      <c r="K2345" s="16">
        <f>'MEDIDAS ML'!K3615</f>
        <v>0.56874999999999998</v>
      </c>
      <c r="L2345" s="7">
        <f>'MEDIDAS ML'!L3615</f>
        <v>5990</v>
      </c>
      <c r="M2345" s="6" t="str">
        <f>'MEDIDAS ML'!M3615</f>
        <v>Hasta $9.989</v>
      </c>
      <c r="N2345" s="7">
        <f>'MEDIDAS ML'!N3615</f>
        <v>700</v>
      </c>
      <c r="O2345" s="6" t="str">
        <f>'MEDIDAS ML'!O3615</f>
        <v>No aplica (&lt;$19.990)</v>
      </c>
      <c r="P2345" s="7">
        <f>'MEDIDAS ML'!P3615</f>
        <v>0</v>
      </c>
      <c r="Q2345" s="7">
        <f>'MEDIDAS ML'!Q3615</f>
        <v>700</v>
      </c>
      <c r="R2345" s="23" t="e">
        <f>'MEDIDAS ML'!#REF!</f>
        <v>#REF!</v>
      </c>
      <c r="S2345" s="24" t="e">
        <f>'MEDIDAS ML'!#REF!</f>
        <v>#REF!</v>
      </c>
      <c r="T2345" s="24" t="e">
        <f>'MEDIDAS ML'!#REF!</f>
        <v>#REF!</v>
      </c>
      <c r="U2345" s="24" t="e">
        <f>'MEDIDAS ML'!#REF!</f>
        <v>#REF!</v>
      </c>
      <c r="V2345" s="22" t="e">
        <f>'MEDIDAS ML'!#REF!</f>
        <v>#REF!</v>
      </c>
      <c r="W2345" s="17" t="e">
        <f>'MEDIDAS ML'!#REF!</f>
        <v>#REF!</v>
      </c>
      <c r="X2345" t="e">
        <f>'MEDIDAS ML'!#REF!</f>
        <v>#REF!</v>
      </c>
    </row>
    <row r="2346" spans="1:24" ht="15.75" customHeight="1" x14ac:dyDescent="0.25">
      <c r="A2346" s="6">
        <f>'MEDIDAS ML'!A3639</f>
        <v>123</v>
      </c>
      <c r="B2346" s="15">
        <f>'MEDIDAS ML'!B3639</f>
        <v>123</v>
      </c>
      <c r="C2346" s="6">
        <f>'MEDIDAS ML'!C3639</f>
        <v>123</v>
      </c>
      <c r="D2346" s="6" t="str">
        <f>'MEDIDAS ML'!D3639</f>
        <v>7x21x25 cm - 150 grs</v>
      </c>
      <c r="E2346" s="16">
        <f>'MEDIDAS ML'!E3639</f>
        <v>7</v>
      </c>
      <c r="F2346" s="16">
        <f>'MEDIDAS ML'!F3639</f>
        <v>21</v>
      </c>
      <c r="G2346" s="16">
        <f>'MEDIDAS ML'!G3639</f>
        <v>25</v>
      </c>
      <c r="H2346" s="16">
        <f>'MEDIDAS ML'!H3639</f>
        <v>0.15</v>
      </c>
      <c r="I2346" s="16">
        <f>'MEDIDAS ML'!I3639</f>
        <v>0.91874999999999996</v>
      </c>
      <c r="J2346" s="6" t="str">
        <f>'MEDIDAS ML'!J3639</f>
        <v>Se calcula por P volum</v>
      </c>
      <c r="K2346" s="16">
        <f>'MEDIDAS ML'!K3639</f>
        <v>0.91874999999999996</v>
      </c>
      <c r="L2346" s="7">
        <f>'MEDIDAS ML'!L3639</f>
        <v>5990</v>
      </c>
      <c r="M2346" s="6" t="str">
        <f>'MEDIDAS ML'!M3639</f>
        <v>Hasta $9.989</v>
      </c>
      <c r="N2346" s="7">
        <f>'MEDIDAS ML'!N3639</f>
        <v>700</v>
      </c>
      <c r="O2346" s="6" t="str">
        <f>'MEDIDAS ML'!O3639</f>
        <v>No aplica (&lt;$19.990)</v>
      </c>
      <c r="P2346" s="7">
        <f>'MEDIDAS ML'!P3639</f>
        <v>0</v>
      </c>
      <c r="Q2346" s="7">
        <f>'MEDIDAS ML'!Q3639</f>
        <v>700</v>
      </c>
      <c r="R2346" s="23" t="e">
        <f>'MEDIDAS ML'!#REF!</f>
        <v>#REF!</v>
      </c>
      <c r="S2346" s="24" t="e">
        <f>'MEDIDAS ML'!#REF!</f>
        <v>#REF!</v>
      </c>
      <c r="T2346" s="24" t="e">
        <f>'MEDIDAS ML'!#REF!</f>
        <v>#REF!</v>
      </c>
      <c r="U2346" s="24" t="e">
        <f>'MEDIDAS ML'!#REF!</f>
        <v>#REF!</v>
      </c>
      <c r="V2346" s="22" t="e">
        <f>'MEDIDAS ML'!#REF!</f>
        <v>#REF!</v>
      </c>
      <c r="W2346" s="17" t="e">
        <f>'MEDIDAS ML'!#REF!</f>
        <v>#REF!</v>
      </c>
      <c r="X2346" t="e">
        <f>'MEDIDAS ML'!#REF!</f>
        <v>#REF!</v>
      </c>
    </row>
    <row r="2347" spans="1:24" ht="15.75" customHeight="1" x14ac:dyDescent="0.25">
      <c r="A2347" s="6">
        <f>'MEDIDAS ML'!A3793</f>
        <v>123</v>
      </c>
      <c r="B2347" s="15">
        <f>'MEDIDAS ML'!B3793</f>
        <v>123</v>
      </c>
      <c r="C2347" s="6">
        <f>'MEDIDAS ML'!C3793</f>
        <v>123</v>
      </c>
      <c r="D2347" s="6" t="str">
        <f>'MEDIDAS ML'!D3793</f>
        <v>3x27x24 cm - 120 grs</v>
      </c>
      <c r="E2347" s="16">
        <f>'MEDIDAS ML'!E3793</f>
        <v>3</v>
      </c>
      <c r="F2347" s="16">
        <f>'MEDIDAS ML'!F3793</f>
        <v>27</v>
      </c>
      <c r="G2347" s="16">
        <f>'MEDIDAS ML'!G3793</f>
        <v>24</v>
      </c>
      <c r="H2347" s="16">
        <f>'MEDIDAS ML'!H3793</f>
        <v>0.12</v>
      </c>
      <c r="I2347" s="16">
        <f>'MEDIDAS ML'!I3793</f>
        <v>0.48599999999999999</v>
      </c>
      <c r="J2347" s="6" t="str">
        <f>'MEDIDAS ML'!J3793</f>
        <v>Se calcula por P volum</v>
      </c>
      <c r="K2347" s="16">
        <f>'MEDIDAS ML'!K3793</f>
        <v>0.48599999999999999</v>
      </c>
      <c r="L2347" s="7">
        <f>'MEDIDAS ML'!L3793</f>
        <v>5990</v>
      </c>
      <c r="M2347" s="6" t="str">
        <f>'MEDIDAS ML'!M3793</f>
        <v>Hasta $9.989</v>
      </c>
      <c r="N2347" s="7">
        <f>'MEDIDAS ML'!N3793</f>
        <v>700</v>
      </c>
      <c r="O2347" s="6" t="str">
        <f>'MEDIDAS ML'!O3793</f>
        <v>No aplica (&lt;$19.990)</v>
      </c>
      <c r="P2347" s="7">
        <f>'MEDIDAS ML'!P3793</f>
        <v>0</v>
      </c>
      <c r="Q2347" s="7">
        <f>'MEDIDAS ML'!Q3793</f>
        <v>700</v>
      </c>
      <c r="R2347" s="23" t="e">
        <f>'MEDIDAS ML'!#REF!</f>
        <v>#REF!</v>
      </c>
      <c r="S2347" s="24" t="e">
        <f>'MEDIDAS ML'!#REF!</f>
        <v>#REF!</v>
      </c>
      <c r="T2347" s="24" t="e">
        <f>'MEDIDAS ML'!#REF!</f>
        <v>#REF!</v>
      </c>
      <c r="U2347" s="24" t="e">
        <f>'MEDIDAS ML'!#REF!</f>
        <v>#REF!</v>
      </c>
      <c r="V2347" s="22" t="e">
        <f>'MEDIDAS ML'!#REF!</f>
        <v>#REF!</v>
      </c>
      <c r="W2347" s="17" t="e">
        <f>'MEDIDAS ML'!#REF!</f>
        <v>#REF!</v>
      </c>
      <c r="X2347" t="e">
        <f>'MEDIDAS ML'!#REF!</f>
        <v>#REF!</v>
      </c>
    </row>
    <row r="2348" spans="1:24" ht="15.75" customHeight="1" x14ac:dyDescent="0.25">
      <c r="A2348" s="6">
        <f>'MEDIDAS ML'!A3961</f>
        <v>123</v>
      </c>
      <c r="B2348" s="15">
        <f>'MEDIDAS ML'!B3961</f>
        <v>123</v>
      </c>
      <c r="C2348" s="6">
        <f>'MEDIDAS ML'!C3961</f>
        <v>123</v>
      </c>
      <c r="D2348" s="6" t="str">
        <f>'MEDIDAS ML'!D3961</f>
        <v>1x23x28 cm - 100 grs</v>
      </c>
      <c r="E2348" s="16">
        <f>'MEDIDAS ML'!E3961</f>
        <v>1</v>
      </c>
      <c r="F2348" s="16">
        <f>'MEDIDAS ML'!F3961</f>
        <v>23</v>
      </c>
      <c r="G2348" s="16">
        <f>'MEDIDAS ML'!G3961</f>
        <v>28</v>
      </c>
      <c r="H2348" s="16">
        <f>'MEDIDAS ML'!H3961</f>
        <v>0.1</v>
      </c>
      <c r="I2348" s="16">
        <f>'MEDIDAS ML'!I3961</f>
        <v>0.161</v>
      </c>
      <c r="J2348" s="6" t="str">
        <f>'MEDIDAS ML'!J3961</f>
        <v>Se calcula por P volum</v>
      </c>
      <c r="K2348" s="16">
        <f>'MEDIDAS ML'!K3961</f>
        <v>0.161</v>
      </c>
      <c r="L2348" s="7">
        <f>'MEDIDAS ML'!L3961</f>
        <v>5990</v>
      </c>
      <c r="M2348" s="6" t="str">
        <f>'MEDIDAS ML'!M3961</f>
        <v>Hasta $9.989</v>
      </c>
      <c r="N2348" s="7">
        <f>'MEDIDAS ML'!N3961</f>
        <v>700</v>
      </c>
      <c r="O2348" s="6" t="str">
        <f>'MEDIDAS ML'!O3961</f>
        <v>No aplica (&lt;$19.990)</v>
      </c>
      <c r="P2348" s="7">
        <f>'MEDIDAS ML'!P3961</f>
        <v>0</v>
      </c>
      <c r="Q2348" s="7">
        <f>'MEDIDAS ML'!Q3961</f>
        <v>700</v>
      </c>
      <c r="R2348" s="23" t="e">
        <f>'MEDIDAS ML'!#REF!</f>
        <v>#REF!</v>
      </c>
      <c r="S2348" s="24" t="e">
        <f>'MEDIDAS ML'!#REF!</f>
        <v>#REF!</v>
      </c>
      <c r="T2348" s="24" t="e">
        <f>'MEDIDAS ML'!#REF!</f>
        <v>#REF!</v>
      </c>
      <c r="U2348" s="24" t="e">
        <f>'MEDIDAS ML'!#REF!</f>
        <v>#REF!</v>
      </c>
      <c r="V2348" s="22" t="e">
        <f>'MEDIDAS ML'!#REF!</f>
        <v>#REF!</v>
      </c>
      <c r="W2348" s="17" t="e">
        <f>'MEDIDAS ML'!#REF!</f>
        <v>#REF!</v>
      </c>
      <c r="X2348" t="e">
        <f>'MEDIDAS ML'!#REF!</f>
        <v>#REF!</v>
      </c>
    </row>
    <row r="2349" spans="1:24" ht="15.75" customHeight="1" x14ac:dyDescent="0.25">
      <c r="A2349" s="6">
        <f>'MEDIDAS ML'!A3962</f>
        <v>123</v>
      </c>
      <c r="B2349" s="15">
        <f>'MEDIDAS ML'!B3962</f>
        <v>123</v>
      </c>
      <c r="C2349" s="6">
        <f>'MEDIDAS ML'!C3962</f>
        <v>123</v>
      </c>
      <c r="D2349" s="6" t="str">
        <f>'MEDIDAS ML'!D3962</f>
        <v>1x23x28 cm - 100 grs</v>
      </c>
      <c r="E2349" s="16">
        <f>'MEDIDAS ML'!E3962</f>
        <v>1</v>
      </c>
      <c r="F2349" s="16">
        <f>'MEDIDAS ML'!F3962</f>
        <v>23</v>
      </c>
      <c r="G2349" s="16">
        <f>'MEDIDAS ML'!G3962</f>
        <v>28</v>
      </c>
      <c r="H2349" s="16">
        <f>'MEDIDAS ML'!H3962</f>
        <v>0.1</v>
      </c>
      <c r="I2349" s="16">
        <f>'MEDIDAS ML'!I3962</f>
        <v>0.161</v>
      </c>
      <c r="J2349" s="6" t="str">
        <f>'MEDIDAS ML'!J3962</f>
        <v>Se calcula por P volum</v>
      </c>
      <c r="K2349" s="16">
        <f>'MEDIDAS ML'!K3962</f>
        <v>0.161</v>
      </c>
      <c r="L2349" s="7">
        <f>'MEDIDAS ML'!L3962</f>
        <v>5990</v>
      </c>
      <c r="M2349" s="6" t="str">
        <f>'MEDIDAS ML'!M3962</f>
        <v>Hasta $9.989</v>
      </c>
      <c r="N2349" s="7">
        <f>'MEDIDAS ML'!N3962</f>
        <v>700</v>
      </c>
      <c r="O2349" s="6" t="str">
        <f>'MEDIDAS ML'!O3962</f>
        <v>No aplica (&lt;$19.990)</v>
      </c>
      <c r="P2349" s="7">
        <f>'MEDIDAS ML'!P3962</f>
        <v>0</v>
      </c>
      <c r="Q2349" s="7">
        <f>'MEDIDAS ML'!Q3962</f>
        <v>700</v>
      </c>
      <c r="R2349" s="23" t="e">
        <f>'MEDIDAS ML'!#REF!</f>
        <v>#REF!</v>
      </c>
      <c r="S2349" s="24" t="e">
        <f>'MEDIDAS ML'!#REF!</f>
        <v>#REF!</v>
      </c>
      <c r="T2349" s="24" t="e">
        <f>'MEDIDAS ML'!#REF!</f>
        <v>#REF!</v>
      </c>
      <c r="U2349" s="24" t="e">
        <f>'MEDIDAS ML'!#REF!</f>
        <v>#REF!</v>
      </c>
      <c r="V2349" s="22" t="e">
        <f>'MEDIDAS ML'!#REF!</f>
        <v>#REF!</v>
      </c>
      <c r="W2349" s="17" t="e">
        <f>'MEDIDAS ML'!#REF!</f>
        <v>#REF!</v>
      </c>
      <c r="X2349" t="e">
        <f>'MEDIDAS ML'!#REF!</f>
        <v>#REF!</v>
      </c>
    </row>
    <row r="2350" spans="1:24" ht="15.75" customHeight="1" x14ac:dyDescent="0.25">
      <c r="A2350" s="6">
        <f>'MEDIDAS ML'!A3963</f>
        <v>123</v>
      </c>
      <c r="B2350" s="15">
        <f>'MEDIDAS ML'!B3963</f>
        <v>123</v>
      </c>
      <c r="C2350" s="6">
        <f>'MEDIDAS ML'!C3963</f>
        <v>123</v>
      </c>
      <c r="D2350" s="6" t="str">
        <f>'MEDIDAS ML'!D3963</f>
        <v>1x23x28 cm - 100 grs</v>
      </c>
      <c r="E2350" s="16">
        <f>'MEDIDAS ML'!E3963</f>
        <v>1</v>
      </c>
      <c r="F2350" s="16">
        <f>'MEDIDAS ML'!F3963</f>
        <v>23</v>
      </c>
      <c r="G2350" s="16">
        <f>'MEDIDAS ML'!G3963</f>
        <v>28</v>
      </c>
      <c r="H2350" s="16">
        <f>'MEDIDAS ML'!H3963</f>
        <v>0.1</v>
      </c>
      <c r="I2350" s="16">
        <f>'MEDIDAS ML'!I3963</f>
        <v>0.161</v>
      </c>
      <c r="J2350" s="6" t="str">
        <f>'MEDIDAS ML'!J3963</f>
        <v>Se calcula por P volum</v>
      </c>
      <c r="K2350" s="16">
        <f>'MEDIDAS ML'!K3963</f>
        <v>0.161</v>
      </c>
      <c r="L2350" s="7">
        <f>'MEDIDAS ML'!L3963</f>
        <v>5990</v>
      </c>
      <c r="M2350" s="6" t="str">
        <f>'MEDIDAS ML'!M3963</f>
        <v>Hasta $9.989</v>
      </c>
      <c r="N2350" s="7">
        <f>'MEDIDAS ML'!N3963</f>
        <v>700</v>
      </c>
      <c r="O2350" s="6" t="str">
        <f>'MEDIDAS ML'!O3963</f>
        <v>No aplica (&lt;$19.990)</v>
      </c>
      <c r="P2350" s="7">
        <f>'MEDIDAS ML'!P3963</f>
        <v>0</v>
      </c>
      <c r="Q2350" s="7">
        <f>'MEDIDAS ML'!Q3963</f>
        <v>700</v>
      </c>
      <c r="R2350" s="23" t="e">
        <f>'MEDIDAS ML'!#REF!</f>
        <v>#REF!</v>
      </c>
      <c r="S2350" s="24" t="e">
        <f>'MEDIDAS ML'!#REF!</f>
        <v>#REF!</v>
      </c>
      <c r="T2350" s="24" t="e">
        <f>'MEDIDAS ML'!#REF!</f>
        <v>#REF!</v>
      </c>
      <c r="U2350" s="24" t="e">
        <f>'MEDIDAS ML'!#REF!</f>
        <v>#REF!</v>
      </c>
      <c r="V2350" s="22" t="e">
        <f>'MEDIDAS ML'!#REF!</f>
        <v>#REF!</v>
      </c>
      <c r="W2350" s="17" t="e">
        <f>'MEDIDAS ML'!#REF!</f>
        <v>#REF!</v>
      </c>
      <c r="X2350" t="e">
        <f>'MEDIDAS ML'!#REF!</f>
        <v>#REF!</v>
      </c>
    </row>
    <row r="2351" spans="1:24" ht="15.75" customHeight="1" x14ac:dyDescent="0.25">
      <c r="A2351" s="6">
        <f>'MEDIDAS ML'!A3964</f>
        <v>123</v>
      </c>
      <c r="B2351" s="15">
        <f>'MEDIDAS ML'!B3964</f>
        <v>123</v>
      </c>
      <c r="C2351" s="6">
        <f>'MEDIDAS ML'!C3964</f>
        <v>123</v>
      </c>
      <c r="D2351" s="6" t="str">
        <f>'MEDIDAS ML'!D3964</f>
        <v>1x23x28 cm - 100 grs</v>
      </c>
      <c r="E2351" s="16">
        <f>'MEDIDAS ML'!E3964</f>
        <v>1</v>
      </c>
      <c r="F2351" s="16">
        <f>'MEDIDAS ML'!F3964</f>
        <v>23</v>
      </c>
      <c r="G2351" s="16">
        <f>'MEDIDAS ML'!G3964</f>
        <v>28</v>
      </c>
      <c r="H2351" s="16">
        <f>'MEDIDAS ML'!H3964</f>
        <v>0.1</v>
      </c>
      <c r="I2351" s="16">
        <f>'MEDIDAS ML'!I3964</f>
        <v>0.161</v>
      </c>
      <c r="J2351" s="6" t="str">
        <f>'MEDIDAS ML'!J3964</f>
        <v>Se calcula por P volum</v>
      </c>
      <c r="K2351" s="16">
        <f>'MEDIDAS ML'!K3964</f>
        <v>0.161</v>
      </c>
      <c r="L2351" s="7">
        <f>'MEDIDAS ML'!L3964</f>
        <v>5990</v>
      </c>
      <c r="M2351" s="6" t="str">
        <f>'MEDIDAS ML'!M3964</f>
        <v>Hasta $9.989</v>
      </c>
      <c r="N2351" s="7">
        <f>'MEDIDAS ML'!N3964</f>
        <v>700</v>
      </c>
      <c r="O2351" s="6" t="str">
        <f>'MEDIDAS ML'!O3964</f>
        <v>No aplica (&lt;$19.990)</v>
      </c>
      <c r="P2351" s="7">
        <f>'MEDIDAS ML'!P3964</f>
        <v>0</v>
      </c>
      <c r="Q2351" s="7">
        <f>'MEDIDAS ML'!Q3964</f>
        <v>700</v>
      </c>
      <c r="R2351" s="23" t="e">
        <f>'MEDIDAS ML'!#REF!</f>
        <v>#REF!</v>
      </c>
      <c r="S2351" s="24" t="e">
        <f>'MEDIDAS ML'!#REF!</f>
        <v>#REF!</v>
      </c>
      <c r="T2351" s="24" t="e">
        <f>'MEDIDAS ML'!#REF!</f>
        <v>#REF!</v>
      </c>
      <c r="U2351" s="24" t="e">
        <f>'MEDIDAS ML'!#REF!</f>
        <v>#REF!</v>
      </c>
      <c r="V2351" s="22" t="e">
        <f>'MEDIDAS ML'!#REF!</f>
        <v>#REF!</v>
      </c>
      <c r="W2351" s="17" t="e">
        <f>'MEDIDAS ML'!#REF!</f>
        <v>#REF!</v>
      </c>
      <c r="X2351" t="e">
        <f>'MEDIDAS ML'!#REF!</f>
        <v>#REF!</v>
      </c>
    </row>
    <row r="2352" spans="1:24" ht="15.75" customHeight="1" x14ac:dyDescent="0.25">
      <c r="A2352" s="6">
        <f>'MEDIDAS ML'!A3965</f>
        <v>123</v>
      </c>
      <c r="B2352" s="15">
        <f>'MEDIDAS ML'!B3965</f>
        <v>123</v>
      </c>
      <c r="C2352" s="6">
        <f>'MEDIDAS ML'!C3965</f>
        <v>123</v>
      </c>
      <c r="D2352" s="6" t="str">
        <f>'MEDIDAS ML'!D3965</f>
        <v>1x23x28 cm - 100 grs</v>
      </c>
      <c r="E2352" s="16">
        <f>'MEDIDAS ML'!E3965</f>
        <v>1</v>
      </c>
      <c r="F2352" s="16">
        <f>'MEDIDAS ML'!F3965</f>
        <v>23</v>
      </c>
      <c r="G2352" s="16">
        <f>'MEDIDAS ML'!G3965</f>
        <v>28</v>
      </c>
      <c r="H2352" s="16">
        <f>'MEDIDAS ML'!H3965</f>
        <v>0.1</v>
      </c>
      <c r="I2352" s="16">
        <f>'MEDIDAS ML'!I3965</f>
        <v>0.161</v>
      </c>
      <c r="J2352" s="6" t="str">
        <f>'MEDIDAS ML'!J3965</f>
        <v>Se calcula por P volum</v>
      </c>
      <c r="K2352" s="16">
        <f>'MEDIDAS ML'!K3965</f>
        <v>0.161</v>
      </c>
      <c r="L2352" s="7">
        <f>'MEDIDAS ML'!L3965</f>
        <v>5990</v>
      </c>
      <c r="M2352" s="6" t="str">
        <f>'MEDIDAS ML'!M3965</f>
        <v>Hasta $9.989</v>
      </c>
      <c r="N2352" s="7">
        <f>'MEDIDAS ML'!N3965</f>
        <v>700</v>
      </c>
      <c r="O2352" s="6" t="str">
        <f>'MEDIDAS ML'!O3965</f>
        <v>No aplica (&lt;$19.990)</v>
      </c>
      <c r="P2352" s="7">
        <f>'MEDIDAS ML'!P3965</f>
        <v>0</v>
      </c>
      <c r="Q2352" s="7">
        <f>'MEDIDAS ML'!Q3965</f>
        <v>700</v>
      </c>
      <c r="R2352" s="23" t="e">
        <f>'MEDIDAS ML'!#REF!</f>
        <v>#REF!</v>
      </c>
      <c r="S2352" s="24" t="e">
        <f>'MEDIDAS ML'!#REF!</f>
        <v>#REF!</v>
      </c>
      <c r="T2352" s="24" t="e">
        <f>'MEDIDAS ML'!#REF!</f>
        <v>#REF!</v>
      </c>
      <c r="U2352" s="24" t="e">
        <f>'MEDIDAS ML'!#REF!</f>
        <v>#REF!</v>
      </c>
      <c r="V2352" s="22" t="e">
        <f>'MEDIDAS ML'!#REF!</f>
        <v>#REF!</v>
      </c>
      <c r="W2352" s="17" t="e">
        <f>'MEDIDAS ML'!#REF!</f>
        <v>#REF!</v>
      </c>
      <c r="X2352" t="e">
        <f>'MEDIDAS ML'!#REF!</f>
        <v>#REF!</v>
      </c>
    </row>
    <row r="2353" spans="1:24" ht="15.75" customHeight="1" x14ac:dyDescent="0.25">
      <c r="A2353" s="6">
        <f>'MEDIDAS ML'!A3966</f>
        <v>123</v>
      </c>
      <c r="B2353" s="15">
        <f>'MEDIDAS ML'!B3966</f>
        <v>123</v>
      </c>
      <c r="C2353" s="6">
        <f>'MEDIDAS ML'!C3966</f>
        <v>123</v>
      </c>
      <c r="D2353" s="6" t="str">
        <f>'MEDIDAS ML'!D3966</f>
        <v>1x23x28 cm - 100 grs</v>
      </c>
      <c r="E2353" s="16">
        <f>'MEDIDAS ML'!E3966</f>
        <v>1</v>
      </c>
      <c r="F2353" s="16">
        <f>'MEDIDAS ML'!F3966</f>
        <v>23</v>
      </c>
      <c r="G2353" s="16">
        <f>'MEDIDAS ML'!G3966</f>
        <v>28</v>
      </c>
      <c r="H2353" s="16">
        <f>'MEDIDAS ML'!H3966</f>
        <v>0.1</v>
      </c>
      <c r="I2353" s="16">
        <f>'MEDIDAS ML'!I3966</f>
        <v>0.161</v>
      </c>
      <c r="J2353" s="6" t="str">
        <f>'MEDIDAS ML'!J3966</f>
        <v>Se calcula por P volum</v>
      </c>
      <c r="K2353" s="16">
        <f>'MEDIDAS ML'!K3966</f>
        <v>0.161</v>
      </c>
      <c r="L2353" s="7">
        <f>'MEDIDAS ML'!L3966</f>
        <v>5990</v>
      </c>
      <c r="M2353" s="6" t="str">
        <f>'MEDIDAS ML'!M3966</f>
        <v>Hasta $9.989</v>
      </c>
      <c r="N2353" s="7">
        <f>'MEDIDAS ML'!N3966</f>
        <v>700</v>
      </c>
      <c r="O2353" s="6" t="str">
        <f>'MEDIDAS ML'!O3966</f>
        <v>No aplica (&lt;$19.990)</v>
      </c>
      <c r="P2353" s="7">
        <f>'MEDIDAS ML'!P3966</f>
        <v>0</v>
      </c>
      <c r="Q2353" s="7">
        <f>'MEDIDAS ML'!Q3966</f>
        <v>700</v>
      </c>
      <c r="R2353" s="23" t="e">
        <f>'MEDIDAS ML'!#REF!</f>
        <v>#REF!</v>
      </c>
      <c r="S2353" s="24" t="e">
        <f>'MEDIDAS ML'!#REF!</f>
        <v>#REF!</v>
      </c>
      <c r="T2353" s="24" t="e">
        <f>'MEDIDAS ML'!#REF!</f>
        <v>#REF!</v>
      </c>
      <c r="U2353" s="24" t="e">
        <f>'MEDIDAS ML'!#REF!</f>
        <v>#REF!</v>
      </c>
      <c r="V2353" s="22" t="e">
        <f>'MEDIDAS ML'!#REF!</f>
        <v>#REF!</v>
      </c>
      <c r="W2353" s="17" t="e">
        <f>'MEDIDAS ML'!#REF!</f>
        <v>#REF!</v>
      </c>
      <c r="X2353" t="e">
        <f>'MEDIDAS ML'!#REF!</f>
        <v>#REF!</v>
      </c>
    </row>
    <row r="2354" spans="1:24" ht="15.75" customHeight="1" x14ac:dyDescent="0.25">
      <c r="A2354" s="6">
        <f>'MEDIDAS ML'!A3991</f>
        <v>123</v>
      </c>
      <c r="B2354" s="15">
        <f>'MEDIDAS ML'!B3991</f>
        <v>123</v>
      </c>
      <c r="C2354" s="6">
        <f>'MEDIDAS ML'!C3991</f>
        <v>123</v>
      </c>
      <c r="D2354" s="6" t="str">
        <f>'MEDIDAS ML'!D3991</f>
        <v>7x17x18 cm - 90 grs</v>
      </c>
      <c r="E2354" s="16">
        <f>'MEDIDAS ML'!E3991</f>
        <v>7</v>
      </c>
      <c r="F2354" s="16">
        <f>'MEDIDAS ML'!F3991</f>
        <v>17</v>
      </c>
      <c r="G2354" s="16">
        <f>'MEDIDAS ML'!G3991</f>
        <v>18</v>
      </c>
      <c r="H2354" s="16">
        <f>'MEDIDAS ML'!H3991</f>
        <v>0.09</v>
      </c>
      <c r="I2354" s="16">
        <f>'MEDIDAS ML'!I3991</f>
        <v>0.53549999999999998</v>
      </c>
      <c r="J2354" s="6" t="str">
        <f>'MEDIDAS ML'!J3991</f>
        <v>Se calcula por P volum</v>
      </c>
      <c r="K2354" s="16">
        <f>'MEDIDAS ML'!K3991</f>
        <v>0.53549999999999998</v>
      </c>
      <c r="L2354" s="7">
        <f>'MEDIDAS ML'!L3991</f>
        <v>5990</v>
      </c>
      <c r="M2354" s="6" t="str">
        <f>'MEDIDAS ML'!M3991</f>
        <v>Hasta $9.989</v>
      </c>
      <c r="N2354" s="7">
        <f>'MEDIDAS ML'!N3991</f>
        <v>700</v>
      </c>
      <c r="O2354" s="6" t="str">
        <f>'MEDIDAS ML'!O3991</f>
        <v>No aplica (&lt;$19.990)</v>
      </c>
      <c r="P2354" s="7">
        <f>'MEDIDAS ML'!P3991</f>
        <v>0</v>
      </c>
      <c r="Q2354" s="7">
        <f>'MEDIDAS ML'!Q3991</f>
        <v>700</v>
      </c>
      <c r="R2354" s="23" t="e">
        <f>'MEDIDAS ML'!#REF!</f>
        <v>#REF!</v>
      </c>
      <c r="S2354" s="24" t="e">
        <f>'MEDIDAS ML'!#REF!</f>
        <v>#REF!</v>
      </c>
      <c r="T2354" s="24" t="e">
        <f>'MEDIDAS ML'!#REF!</f>
        <v>#REF!</v>
      </c>
      <c r="U2354" s="24" t="e">
        <f>'MEDIDAS ML'!#REF!</f>
        <v>#REF!</v>
      </c>
      <c r="V2354" s="22" t="e">
        <f>'MEDIDAS ML'!#REF!</f>
        <v>#REF!</v>
      </c>
      <c r="W2354" s="17" t="e">
        <f>'MEDIDAS ML'!#REF!</f>
        <v>#REF!</v>
      </c>
      <c r="X2354" t="e">
        <f>'MEDIDAS ML'!#REF!</f>
        <v>#REF!</v>
      </c>
    </row>
    <row r="2355" spans="1:24" ht="15.75" customHeight="1" x14ac:dyDescent="0.25">
      <c r="A2355" s="6">
        <f>'MEDIDAS ML'!A3992</f>
        <v>123</v>
      </c>
      <c r="B2355" s="15">
        <f>'MEDIDAS ML'!B3992</f>
        <v>123</v>
      </c>
      <c r="C2355" s="6">
        <f>'MEDIDAS ML'!C3992</f>
        <v>123</v>
      </c>
      <c r="D2355" s="6" t="str">
        <f>'MEDIDAS ML'!D3992</f>
        <v>7x17x18 cm - 90 grs</v>
      </c>
      <c r="E2355" s="16">
        <f>'MEDIDAS ML'!E3992</f>
        <v>7</v>
      </c>
      <c r="F2355" s="16">
        <f>'MEDIDAS ML'!F3992</f>
        <v>17</v>
      </c>
      <c r="G2355" s="16">
        <f>'MEDIDAS ML'!G3992</f>
        <v>18</v>
      </c>
      <c r="H2355" s="16">
        <f>'MEDIDAS ML'!H3992</f>
        <v>0.09</v>
      </c>
      <c r="I2355" s="16">
        <f>'MEDIDAS ML'!I3992</f>
        <v>0.53549999999999998</v>
      </c>
      <c r="J2355" s="6" t="str">
        <f>'MEDIDAS ML'!J3992</f>
        <v>Se calcula por P volum</v>
      </c>
      <c r="K2355" s="16">
        <f>'MEDIDAS ML'!K3992</f>
        <v>0.53549999999999998</v>
      </c>
      <c r="L2355" s="7">
        <f>'MEDIDAS ML'!L3992</f>
        <v>5990</v>
      </c>
      <c r="M2355" s="6" t="str">
        <f>'MEDIDAS ML'!M3992</f>
        <v>Hasta $9.989</v>
      </c>
      <c r="N2355" s="7">
        <f>'MEDIDAS ML'!N3992</f>
        <v>700</v>
      </c>
      <c r="O2355" s="6" t="str">
        <f>'MEDIDAS ML'!O3992</f>
        <v>No aplica (&lt;$19.990)</v>
      </c>
      <c r="P2355" s="7">
        <f>'MEDIDAS ML'!P3992</f>
        <v>0</v>
      </c>
      <c r="Q2355" s="7">
        <f>'MEDIDAS ML'!Q3992</f>
        <v>700</v>
      </c>
      <c r="R2355" s="23" t="e">
        <f>'MEDIDAS ML'!#REF!</f>
        <v>#REF!</v>
      </c>
      <c r="S2355" s="24" t="e">
        <f>'MEDIDAS ML'!#REF!</f>
        <v>#REF!</v>
      </c>
      <c r="T2355" s="24" t="e">
        <f>'MEDIDAS ML'!#REF!</f>
        <v>#REF!</v>
      </c>
      <c r="U2355" s="24" t="e">
        <f>'MEDIDAS ML'!#REF!</f>
        <v>#REF!</v>
      </c>
      <c r="V2355" s="22" t="e">
        <f>'MEDIDAS ML'!#REF!</f>
        <v>#REF!</v>
      </c>
      <c r="W2355" s="17" t="e">
        <f>'MEDIDAS ML'!#REF!</f>
        <v>#REF!</v>
      </c>
      <c r="X2355" t="e">
        <f>'MEDIDAS ML'!#REF!</f>
        <v>#REF!</v>
      </c>
    </row>
    <row r="2356" spans="1:24" ht="15.75" customHeight="1" x14ac:dyDescent="0.25">
      <c r="A2356" s="6">
        <f>'MEDIDAS ML'!A4002</f>
        <v>123</v>
      </c>
      <c r="B2356" s="15">
        <f>'MEDIDAS ML'!B4002</f>
        <v>123</v>
      </c>
      <c r="C2356" s="6">
        <f>'MEDIDAS ML'!C4002</f>
        <v>123</v>
      </c>
      <c r="D2356" s="6" t="str">
        <f>'MEDIDAS ML'!D4002</f>
        <v>9x24x30 cm - 88 grs</v>
      </c>
      <c r="E2356" s="16">
        <f>'MEDIDAS ML'!E4002</f>
        <v>9</v>
      </c>
      <c r="F2356" s="16">
        <f>'MEDIDAS ML'!F4002</f>
        <v>24</v>
      </c>
      <c r="G2356" s="16">
        <f>'MEDIDAS ML'!G4002</f>
        <v>30</v>
      </c>
      <c r="H2356" s="16">
        <f>'MEDIDAS ML'!H4002</f>
        <v>8.7999999999999995E-2</v>
      </c>
      <c r="I2356" s="16">
        <f>'MEDIDAS ML'!I4002</f>
        <v>1.62</v>
      </c>
      <c r="J2356" s="6" t="str">
        <f>'MEDIDAS ML'!J4002</f>
        <v>Se calcula por P volum</v>
      </c>
      <c r="K2356" s="16">
        <f>'MEDIDAS ML'!K4002</f>
        <v>1.62</v>
      </c>
      <c r="L2356" s="7">
        <f>'MEDIDAS ML'!L4002</f>
        <v>5990</v>
      </c>
      <c r="M2356" s="6" t="str">
        <f>'MEDIDAS ML'!M4002</f>
        <v>Hasta $9.989</v>
      </c>
      <c r="N2356" s="7">
        <f>'MEDIDAS ML'!N4002</f>
        <v>700</v>
      </c>
      <c r="O2356" s="6" t="str">
        <f>'MEDIDAS ML'!O4002</f>
        <v>No aplica (&lt;$19.990)</v>
      </c>
      <c r="P2356" s="7">
        <f>'MEDIDAS ML'!P4002</f>
        <v>0</v>
      </c>
      <c r="Q2356" s="7">
        <f>'MEDIDAS ML'!Q4002</f>
        <v>700</v>
      </c>
      <c r="R2356" s="23" t="e">
        <f>'MEDIDAS ML'!#REF!</f>
        <v>#REF!</v>
      </c>
      <c r="S2356" s="24" t="e">
        <f>'MEDIDAS ML'!#REF!</f>
        <v>#REF!</v>
      </c>
      <c r="T2356" s="24" t="e">
        <f>'MEDIDAS ML'!#REF!</f>
        <v>#REF!</v>
      </c>
      <c r="U2356" s="24" t="e">
        <f>'MEDIDAS ML'!#REF!</f>
        <v>#REF!</v>
      </c>
      <c r="V2356" s="22" t="e">
        <f>'MEDIDAS ML'!#REF!</f>
        <v>#REF!</v>
      </c>
      <c r="W2356" s="17" t="e">
        <f>'MEDIDAS ML'!#REF!</f>
        <v>#REF!</v>
      </c>
      <c r="X2356" t="e">
        <f>'MEDIDAS ML'!#REF!</f>
        <v>#REF!</v>
      </c>
    </row>
    <row r="2357" spans="1:24" ht="15.75" customHeight="1" x14ac:dyDescent="0.25">
      <c r="A2357" s="6">
        <f>'MEDIDAS ML'!A4222</f>
        <v>123</v>
      </c>
      <c r="B2357" s="15">
        <f>'MEDIDAS ML'!B4222</f>
        <v>123</v>
      </c>
      <c r="C2357" s="6">
        <f>'MEDIDAS ML'!C4222</f>
        <v>123</v>
      </c>
      <c r="D2357" s="6" t="str">
        <f>'MEDIDAS ML'!D4222</f>
        <v>7x14x18 cm - 50 grs</v>
      </c>
      <c r="E2357" s="16">
        <f>'MEDIDAS ML'!E4222</f>
        <v>7</v>
      </c>
      <c r="F2357" s="16">
        <f>'MEDIDAS ML'!F4222</f>
        <v>14</v>
      </c>
      <c r="G2357" s="16">
        <f>'MEDIDAS ML'!G4222</f>
        <v>18</v>
      </c>
      <c r="H2357" s="16">
        <f>'MEDIDAS ML'!H4222</f>
        <v>0.05</v>
      </c>
      <c r="I2357" s="16">
        <f>'MEDIDAS ML'!I4222</f>
        <v>0.441</v>
      </c>
      <c r="J2357" s="6" t="str">
        <f>'MEDIDAS ML'!J4222</f>
        <v>Se calcula por P volum</v>
      </c>
      <c r="K2357" s="16">
        <f>'MEDIDAS ML'!K4222</f>
        <v>0.441</v>
      </c>
      <c r="L2357" s="7">
        <f>'MEDIDAS ML'!L4222</f>
        <v>5990</v>
      </c>
      <c r="M2357" s="6" t="str">
        <f>'MEDIDAS ML'!M4222</f>
        <v>Hasta $9.989</v>
      </c>
      <c r="N2357" s="7">
        <f>'MEDIDAS ML'!N4222</f>
        <v>700</v>
      </c>
      <c r="O2357" s="6" t="str">
        <f>'MEDIDAS ML'!O4222</f>
        <v>No aplica (&lt;$19.990)</v>
      </c>
      <c r="P2357" s="7">
        <f>'MEDIDAS ML'!P4222</f>
        <v>0</v>
      </c>
      <c r="Q2357" s="7">
        <f>'MEDIDAS ML'!Q4222</f>
        <v>700</v>
      </c>
      <c r="R2357" s="23" t="e">
        <f>'MEDIDAS ML'!#REF!</f>
        <v>#REF!</v>
      </c>
      <c r="S2357" s="24" t="e">
        <f>'MEDIDAS ML'!#REF!</f>
        <v>#REF!</v>
      </c>
      <c r="T2357" s="24" t="e">
        <f>'MEDIDAS ML'!#REF!</f>
        <v>#REF!</v>
      </c>
      <c r="U2357" s="24" t="e">
        <f>'MEDIDAS ML'!#REF!</f>
        <v>#REF!</v>
      </c>
      <c r="V2357" s="22" t="e">
        <f>'MEDIDAS ML'!#REF!</f>
        <v>#REF!</v>
      </c>
      <c r="W2357" s="17" t="e">
        <f>'MEDIDAS ML'!#REF!</f>
        <v>#REF!</v>
      </c>
      <c r="X2357" t="e">
        <f>'MEDIDAS ML'!#REF!</f>
        <v>#REF!</v>
      </c>
    </row>
    <row r="2358" spans="1:24" ht="15.75" customHeight="1" x14ac:dyDescent="0.25">
      <c r="A2358" s="6">
        <f>'MEDIDAS ML'!A4226</f>
        <v>123</v>
      </c>
      <c r="B2358" s="15">
        <f>'MEDIDAS ML'!B4226</f>
        <v>123</v>
      </c>
      <c r="C2358" s="6">
        <f>'MEDIDAS ML'!C4226</f>
        <v>123</v>
      </c>
      <c r="D2358" s="6" t="str">
        <f>'MEDIDAS ML'!D4226</f>
        <v>6x15x17 cm - 47 grs</v>
      </c>
      <c r="E2358" s="16">
        <f>'MEDIDAS ML'!E4226</f>
        <v>6</v>
      </c>
      <c r="F2358" s="16">
        <f>'MEDIDAS ML'!F4226</f>
        <v>15</v>
      </c>
      <c r="G2358" s="16">
        <f>'MEDIDAS ML'!G4226</f>
        <v>17</v>
      </c>
      <c r="H2358" s="16">
        <f>'MEDIDAS ML'!H4226</f>
        <v>4.7E-2</v>
      </c>
      <c r="I2358" s="16">
        <f>'MEDIDAS ML'!I4226</f>
        <v>0.38250000000000001</v>
      </c>
      <c r="J2358" s="6" t="str">
        <f>'MEDIDAS ML'!J4226</f>
        <v>Se calcula por P volum</v>
      </c>
      <c r="K2358" s="16">
        <f>'MEDIDAS ML'!K4226</f>
        <v>0.38250000000000001</v>
      </c>
      <c r="L2358" s="7">
        <f>'MEDIDAS ML'!L4226</f>
        <v>5990</v>
      </c>
      <c r="M2358" s="6" t="str">
        <f>'MEDIDAS ML'!M4226</f>
        <v>Hasta $9.989</v>
      </c>
      <c r="N2358" s="7">
        <f>'MEDIDAS ML'!N4226</f>
        <v>700</v>
      </c>
      <c r="O2358" s="6" t="str">
        <f>'MEDIDAS ML'!O4226</f>
        <v>No aplica (&lt;$19.990)</v>
      </c>
      <c r="P2358" s="7">
        <f>'MEDIDAS ML'!P4226</f>
        <v>0</v>
      </c>
      <c r="Q2358" s="7">
        <f>'MEDIDAS ML'!Q4226</f>
        <v>700</v>
      </c>
      <c r="R2358" s="23" t="e">
        <f>'MEDIDAS ML'!#REF!</f>
        <v>#REF!</v>
      </c>
      <c r="S2358" s="24" t="e">
        <f>'MEDIDAS ML'!#REF!</f>
        <v>#REF!</v>
      </c>
      <c r="T2358" s="24" t="e">
        <f>'MEDIDAS ML'!#REF!</f>
        <v>#REF!</v>
      </c>
      <c r="U2358" s="24" t="e">
        <f>'MEDIDAS ML'!#REF!</f>
        <v>#REF!</v>
      </c>
      <c r="V2358" s="22" t="e">
        <f>'MEDIDAS ML'!#REF!</f>
        <v>#REF!</v>
      </c>
      <c r="W2358" s="17" t="e">
        <f>'MEDIDAS ML'!#REF!</f>
        <v>#REF!</v>
      </c>
      <c r="X2358" t="e">
        <f>'MEDIDAS ML'!#REF!</f>
        <v>#REF!</v>
      </c>
    </row>
    <row r="2359" spans="1:24" ht="15.75" customHeight="1" x14ac:dyDescent="0.25">
      <c r="A2359" s="6">
        <f>'MEDIDAS ML'!A4227</f>
        <v>123</v>
      </c>
      <c r="B2359" s="15">
        <f>'MEDIDAS ML'!B4227</f>
        <v>123</v>
      </c>
      <c r="C2359" s="6">
        <f>'MEDIDAS ML'!C4227</f>
        <v>123</v>
      </c>
      <c r="D2359" s="6" t="str">
        <f>'MEDIDAS ML'!D4227</f>
        <v>6x15x17 cm - 47 grs</v>
      </c>
      <c r="E2359" s="16">
        <f>'MEDIDAS ML'!E4227</f>
        <v>6</v>
      </c>
      <c r="F2359" s="16">
        <f>'MEDIDAS ML'!F4227</f>
        <v>15</v>
      </c>
      <c r="G2359" s="16">
        <f>'MEDIDAS ML'!G4227</f>
        <v>17</v>
      </c>
      <c r="H2359" s="16">
        <f>'MEDIDAS ML'!H4227</f>
        <v>4.7E-2</v>
      </c>
      <c r="I2359" s="16">
        <f>'MEDIDAS ML'!I4227</f>
        <v>0.38250000000000001</v>
      </c>
      <c r="J2359" s="6" t="str">
        <f>'MEDIDAS ML'!J4227</f>
        <v>Se calcula por P volum</v>
      </c>
      <c r="K2359" s="16">
        <f>'MEDIDAS ML'!K4227</f>
        <v>0.38250000000000001</v>
      </c>
      <c r="L2359" s="7">
        <f>'MEDIDAS ML'!L4227</f>
        <v>5990</v>
      </c>
      <c r="M2359" s="6" t="str">
        <f>'MEDIDAS ML'!M4227</f>
        <v>Hasta $9.989</v>
      </c>
      <c r="N2359" s="7">
        <f>'MEDIDAS ML'!N4227</f>
        <v>700</v>
      </c>
      <c r="O2359" s="6" t="str">
        <f>'MEDIDAS ML'!O4227</f>
        <v>No aplica (&lt;$19.990)</v>
      </c>
      <c r="P2359" s="7">
        <f>'MEDIDAS ML'!P4227</f>
        <v>0</v>
      </c>
      <c r="Q2359" s="7">
        <f>'MEDIDAS ML'!Q4227</f>
        <v>700</v>
      </c>
      <c r="R2359" s="23" t="e">
        <f>'MEDIDAS ML'!#REF!</f>
        <v>#REF!</v>
      </c>
      <c r="S2359" s="24" t="e">
        <f>'MEDIDAS ML'!#REF!</f>
        <v>#REF!</v>
      </c>
      <c r="T2359" s="24" t="e">
        <f>'MEDIDAS ML'!#REF!</f>
        <v>#REF!</v>
      </c>
      <c r="U2359" s="24" t="e">
        <f>'MEDIDAS ML'!#REF!</f>
        <v>#REF!</v>
      </c>
      <c r="V2359" s="22" t="e">
        <f>'MEDIDAS ML'!#REF!</f>
        <v>#REF!</v>
      </c>
      <c r="W2359" s="17" t="e">
        <f>'MEDIDAS ML'!#REF!</f>
        <v>#REF!</v>
      </c>
      <c r="X2359" t="e">
        <f>'MEDIDAS ML'!#REF!</f>
        <v>#REF!</v>
      </c>
    </row>
    <row r="2360" spans="1:24" ht="15.75" customHeight="1" x14ac:dyDescent="0.25">
      <c r="A2360" s="6">
        <f>'MEDIDAS ML'!A791</f>
        <v>123</v>
      </c>
      <c r="B2360" s="15">
        <f>'MEDIDAS ML'!B791</f>
        <v>123</v>
      </c>
      <c r="C2360" s="6">
        <f>'MEDIDAS ML'!C791</f>
        <v>123</v>
      </c>
      <c r="D2360" s="6" t="str">
        <f>'MEDIDAS ML'!D791</f>
        <v>7x29x37 cm - 1997 grs</v>
      </c>
      <c r="E2360" s="16">
        <f>'MEDIDAS ML'!E791</f>
        <v>7</v>
      </c>
      <c r="F2360" s="16">
        <f>'MEDIDAS ML'!F791</f>
        <v>29</v>
      </c>
      <c r="G2360" s="16">
        <f>'MEDIDAS ML'!G791</f>
        <v>37</v>
      </c>
      <c r="H2360" s="16">
        <f>'MEDIDAS ML'!H791</f>
        <v>1.9970000000000001</v>
      </c>
      <c r="I2360" s="16">
        <f>'MEDIDAS ML'!I791</f>
        <v>1.87775</v>
      </c>
      <c r="J2360" s="6" t="str">
        <f>'MEDIDAS ML'!J791</f>
        <v>Se calcula por Peso</v>
      </c>
      <c r="K2360" s="16">
        <f>'MEDIDAS ML'!K791</f>
        <v>1.9970000000000001</v>
      </c>
      <c r="L2360" s="7">
        <f>'MEDIDAS ML'!L791</f>
        <v>5991</v>
      </c>
      <c r="M2360" s="6" t="str">
        <f>'MEDIDAS ML'!M791</f>
        <v>Hasta $9.989</v>
      </c>
      <c r="N2360" s="7">
        <f>'MEDIDAS ML'!N791</f>
        <v>700</v>
      </c>
      <c r="O2360" s="6" t="str">
        <f>'MEDIDAS ML'!O791</f>
        <v>No aplica (&lt;$19.990)</v>
      </c>
      <c r="P2360" s="7">
        <f>'MEDIDAS ML'!P791</f>
        <v>0</v>
      </c>
      <c r="Q2360" s="7">
        <f>'MEDIDAS ML'!Q791</f>
        <v>700</v>
      </c>
      <c r="R2360" s="23" t="e">
        <f>'MEDIDAS ML'!#REF!</f>
        <v>#REF!</v>
      </c>
      <c r="S2360" s="24" t="e">
        <f>'MEDIDAS ML'!#REF!</f>
        <v>#REF!</v>
      </c>
      <c r="T2360" s="24" t="e">
        <f>'MEDIDAS ML'!#REF!</f>
        <v>#REF!</v>
      </c>
      <c r="U2360" s="24" t="e">
        <f>'MEDIDAS ML'!#REF!</f>
        <v>#REF!</v>
      </c>
      <c r="V2360" s="22" t="e">
        <f>'MEDIDAS ML'!#REF!</f>
        <v>#REF!</v>
      </c>
      <c r="W2360" s="17" t="e">
        <f>'MEDIDAS ML'!#REF!</f>
        <v>#REF!</v>
      </c>
      <c r="X2360" t="e">
        <f>'MEDIDAS ML'!#REF!</f>
        <v>#REF!</v>
      </c>
    </row>
    <row r="2361" spans="1:24" ht="15.75" customHeight="1" x14ac:dyDescent="0.25">
      <c r="A2361" s="6">
        <f>'MEDIDAS ML'!A1698</f>
        <v>123</v>
      </c>
      <c r="B2361" s="15">
        <f>'MEDIDAS ML'!B1698</f>
        <v>123</v>
      </c>
      <c r="C2361" s="6">
        <f>'MEDIDAS ML'!C1698</f>
        <v>123</v>
      </c>
      <c r="D2361" s="6" t="str">
        <f>'MEDIDAS ML'!D1698</f>
        <v>7x18x19 cm - 672 grs</v>
      </c>
      <c r="E2361" s="16">
        <f>'MEDIDAS ML'!E1698</f>
        <v>7</v>
      </c>
      <c r="F2361" s="16">
        <f>'MEDIDAS ML'!F1698</f>
        <v>18</v>
      </c>
      <c r="G2361" s="16">
        <f>'MEDIDAS ML'!G1698</f>
        <v>19</v>
      </c>
      <c r="H2361" s="16">
        <f>'MEDIDAS ML'!H1698</f>
        <v>0.67200000000000004</v>
      </c>
      <c r="I2361" s="16">
        <f>'MEDIDAS ML'!I1698</f>
        <v>0.59850000000000003</v>
      </c>
      <c r="J2361" s="6" t="str">
        <f>'MEDIDAS ML'!J1698</f>
        <v>Se calcula por Peso</v>
      </c>
      <c r="K2361" s="16">
        <f>'MEDIDAS ML'!K1698</f>
        <v>0.67200000000000004</v>
      </c>
      <c r="L2361" s="7">
        <f>'MEDIDAS ML'!L1698</f>
        <v>5991</v>
      </c>
      <c r="M2361" s="6" t="str">
        <f>'MEDIDAS ML'!M1698</f>
        <v>Hasta $9.989</v>
      </c>
      <c r="N2361" s="7">
        <f>'MEDIDAS ML'!N1698</f>
        <v>700</v>
      </c>
      <c r="O2361" s="6" t="str">
        <f>'MEDIDAS ML'!O1698</f>
        <v>No aplica (&lt;$19.990)</v>
      </c>
      <c r="P2361" s="7">
        <f>'MEDIDAS ML'!P1698</f>
        <v>0</v>
      </c>
      <c r="Q2361" s="7">
        <f>'MEDIDAS ML'!Q1698</f>
        <v>700</v>
      </c>
      <c r="R2361" s="23" t="e">
        <f>'MEDIDAS ML'!#REF!</f>
        <v>#REF!</v>
      </c>
      <c r="S2361" s="24" t="e">
        <f>'MEDIDAS ML'!#REF!</f>
        <v>#REF!</v>
      </c>
      <c r="T2361" s="24" t="e">
        <f>'MEDIDAS ML'!#REF!</f>
        <v>#REF!</v>
      </c>
      <c r="U2361" s="24" t="e">
        <f>'MEDIDAS ML'!#REF!</f>
        <v>#REF!</v>
      </c>
      <c r="V2361" s="22" t="e">
        <f>'MEDIDAS ML'!#REF!</f>
        <v>#REF!</v>
      </c>
      <c r="W2361" s="17" t="e">
        <f>'MEDIDAS ML'!#REF!</f>
        <v>#REF!</v>
      </c>
      <c r="X2361" t="e">
        <f>'MEDIDAS ML'!#REF!</f>
        <v>#REF!</v>
      </c>
    </row>
    <row r="2362" spans="1:24" ht="15.75" customHeight="1" x14ac:dyDescent="0.25">
      <c r="A2362" s="6">
        <f>'MEDIDAS ML'!A1699</f>
        <v>123</v>
      </c>
      <c r="B2362" s="15">
        <f>'MEDIDAS ML'!B1699</f>
        <v>123</v>
      </c>
      <c r="C2362" s="6">
        <f>'MEDIDAS ML'!C1699</f>
        <v>123</v>
      </c>
      <c r="D2362" s="6" t="str">
        <f>'MEDIDAS ML'!D1699</f>
        <v>7x18x19 cm - 672 grs</v>
      </c>
      <c r="E2362" s="16">
        <f>'MEDIDAS ML'!E1699</f>
        <v>7</v>
      </c>
      <c r="F2362" s="16">
        <f>'MEDIDAS ML'!F1699</f>
        <v>18</v>
      </c>
      <c r="G2362" s="16">
        <f>'MEDIDAS ML'!G1699</f>
        <v>19</v>
      </c>
      <c r="H2362" s="16">
        <f>'MEDIDAS ML'!H1699</f>
        <v>0.67200000000000004</v>
      </c>
      <c r="I2362" s="16">
        <f>'MEDIDAS ML'!I1699</f>
        <v>0.59850000000000003</v>
      </c>
      <c r="J2362" s="6" t="str">
        <f>'MEDIDAS ML'!J1699</f>
        <v>Se calcula por Peso</v>
      </c>
      <c r="K2362" s="16">
        <f>'MEDIDAS ML'!K1699</f>
        <v>0.67200000000000004</v>
      </c>
      <c r="L2362" s="7">
        <f>'MEDIDAS ML'!L1699</f>
        <v>5991</v>
      </c>
      <c r="M2362" s="6" t="str">
        <f>'MEDIDAS ML'!M1699</f>
        <v>Hasta $9.989</v>
      </c>
      <c r="N2362" s="7">
        <f>'MEDIDAS ML'!N1699</f>
        <v>700</v>
      </c>
      <c r="O2362" s="6" t="str">
        <f>'MEDIDAS ML'!O1699</f>
        <v>No aplica (&lt;$19.990)</v>
      </c>
      <c r="P2362" s="7">
        <f>'MEDIDAS ML'!P1699</f>
        <v>0</v>
      </c>
      <c r="Q2362" s="7">
        <f>'MEDIDAS ML'!Q1699</f>
        <v>700</v>
      </c>
      <c r="R2362" s="23" t="e">
        <f>'MEDIDAS ML'!#REF!</f>
        <v>#REF!</v>
      </c>
      <c r="S2362" s="24" t="e">
        <f>'MEDIDAS ML'!#REF!</f>
        <v>#REF!</v>
      </c>
      <c r="T2362" s="24" t="e">
        <f>'MEDIDAS ML'!#REF!</f>
        <v>#REF!</v>
      </c>
      <c r="U2362" s="24" t="e">
        <f>'MEDIDAS ML'!#REF!</f>
        <v>#REF!</v>
      </c>
      <c r="V2362" s="22" t="e">
        <f>'MEDIDAS ML'!#REF!</f>
        <v>#REF!</v>
      </c>
      <c r="W2362" s="17" t="e">
        <f>'MEDIDAS ML'!#REF!</f>
        <v>#REF!</v>
      </c>
      <c r="X2362" t="e">
        <f>'MEDIDAS ML'!#REF!</f>
        <v>#REF!</v>
      </c>
    </row>
    <row r="2363" spans="1:24" ht="15.75" customHeight="1" x14ac:dyDescent="0.25">
      <c r="A2363" s="6">
        <f>'MEDIDAS ML'!A245</f>
        <v>123</v>
      </c>
      <c r="B2363" s="15">
        <f>'MEDIDAS ML'!B245</f>
        <v>123</v>
      </c>
      <c r="C2363" s="6">
        <f>'MEDIDAS ML'!C245</f>
        <v>123</v>
      </c>
      <c r="D2363" s="6" t="str">
        <f>'MEDIDAS ML'!D245</f>
        <v>16x16x29 cm - 5200 grs</v>
      </c>
      <c r="E2363" s="16">
        <f>'MEDIDAS ML'!E245</f>
        <v>16</v>
      </c>
      <c r="F2363" s="16">
        <f>'MEDIDAS ML'!F245</f>
        <v>16</v>
      </c>
      <c r="G2363" s="16">
        <f>'MEDIDAS ML'!G245</f>
        <v>29</v>
      </c>
      <c r="H2363" s="16">
        <f>'MEDIDAS ML'!H245</f>
        <v>5.2</v>
      </c>
      <c r="I2363" s="16">
        <f>'MEDIDAS ML'!I245</f>
        <v>1.8560000000000001</v>
      </c>
      <c r="J2363" s="6" t="str">
        <f>'MEDIDAS ML'!J245</f>
        <v>Se calcula por Peso</v>
      </c>
      <c r="K2363" s="16">
        <f>'MEDIDAS ML'!K245</f>
        <v>5.2</v>
      </c>
      <c r="L2363" s="7">
        <f>'MEDIDAS ML'!L245</f>
        <v>4790</v>
      </c>
      <c r="M2363" s="6" t="str">
        <f>'MEDIDAS ML'!M245</f>
        <v>Hasta $9.989</v>
      </c>
      <c r="N2363" s="7">
        <f>'MEDIDAS ML'!N245</f>
        <v>700</v>
      </c>
      <c r="O2363" s="6" t="str">
        <f>'MEDIDAS ML'!O245</f>
        <v>No aplica (&lt;$19.990)</v>
      </c>
      <c r="P2363" s="7">
        <f>'MEDIDAS ML'!P245</f>
        <v>0</v>
      </c>
      <c r="Q2363" s="7">
        <f>'MEDIDAS ML'!Q245</f>
        <v>700</v>
      </c>
      <c r="R2363" s="23" t="e">
        <f>'MEDIDAS ML'!#REF!</f>
        <v>#REF!</v>
      </c>
      <c r="S2363" s="24" t="e">
        <f>'MEDIDAS ML'!#REF!</f>
        <v>#REF!</v>
      </c>
      <c r="T2363" s="24" t="e">
        <f>'MEDIDAS ML'!#REF!</f>
        <v>#REF!</v>
      </c>
      <c r="U2363" s="24" t="e">
        <f>'MEDIDAS ML'!#REF!</f>
        <v>#REF!</v>
      </c>
      <c r="V2363" s="22" t="e">
        <f>'MEDIDAS ML'!#REF!</f>
        <v>#REF!</v>
      </c>
      <c r="W2363" s="17" t="e">
        <f>'MEDIDAS ML'!#REF!</f>
        <v>#REF!</v>
      </c>
      <c r="X2363" t="e">
        <f>'MEDIDAS ML'!#REF!</f>
        <v>#REF!</v>
      </c>
    </row>
    <row r="2364" spans="1:24" ht="15.75" customHeight="1" x14ac:dyDescent="0.25">
      <c r="A2364" s="6">
        <f>'MEDIDAS ML'!A246</f>
        <v>123</v>
      </c>
      <c r="B2364" s="15">
        <f>'MEDIDAS ML'!B246</f>
        <v>123</v>
      </c>
      <c r="C2364" s="6">
        <f>'MEDIDAS ML'!C246</f>
        <v>123</v>
      </c>
      <c r="D2364" s="6" t="str">
        <f>'MEDIDAS ML'!D246</f>
        <v>16x16x29 cm - 5200 grs</v>
      </c>
      <c r="E2364" s="16">
        <f>'MEDIDAS ML'!E246</f>
        <v>16</v>
      </c>
      <c r="F2364" s="16">
        <f>'MEDIDAS ML'!F246</f>
        <v>16</v>
      </c>
      <c r="G2364" s="16">
        <f>'MEDIDAS ML'!G246</f>
        <v>29</v>
      </c>
      <c r="H2364" s="16">
        <f>'MEDIDAS ML'!H246</f>
        <v>5.2</v>
      </c>
      <c r="I2364" s="16">
        <f>'MEDIDAS ML'!I246</f>
        <v>1.8560000000000001</v>
      </c>
      <c r="J2364" s="6" t="str">
        <f>'MEDIDAS ML'!J246</f>
        <v>Se calcula por Peso</v>
      </c>
      <c r="K2364" s="16">
        <f>'MEDIDAS ML'!K246</f>
        <v>5.2</v>
      </c>
      <c r="L2364" s="7">
        <f>'MEDIDAS ML'!L246</f>
        <v>4790</v>
      </c>
      <c r="M2364" s="6" t="str">
        <f>'MEDIDAS ML'!M246</f>
        <v>Hasta $9.989</v>
      </c>
      <c r="N2364" s="7">
        <f>'MEDIDAS ML'!N246</f>
        <v>700</v>
      </c>
      <c r="O2364" s="6" t="str">
        <f>'MEDIDAS ML'!O246</f>
        <v>No aplica (&lt;$19.990)</v>
      </c>
      <c r="P2364" s="7">
        <f>'MEDIDAS ML'!P246</f>
        <v>0</v>
      </c>
      <c r="Q2364" s="7">
        <f>'MEDIDAS ML'!Q246</f>
        <v>700</v>
      </c>
      <c r="R2364" s="23" t="e">
        <f>'MEDIDAS ML'!#REF!</f>
        <v>#REF!</v>
      </c>
      <c r="S2364" s="24" t="e">
        <f>'MEDIDAS ML'!#REF!</f>
        <v>#REF!</v>
      </c>
      <c r="T2364" s="24" t="e">
        <f>'MEDIDAS ML'!#REF!</f>
        <v>#REF!</v>
      </c>
      <c r="U2364" s="24" t="e">
        <f>'MEDIDAS ML'!#REF!</f>
        <v>#REF!</v>
      </c>
      <c r="V2364" s="22" t="e">
        <f>'MEDIDAS ML'!#REF!</f>
        <v>#REF!</v>
      </c>
      <c r="W2364" s="17" t="e">
        <f>'MEDIDAS ML'!#REF!</f>
        <v>#REF!</v>
      </c>
      <c r="X2364" t="e">
        <f>'MEDIDAS ML'!#REF!</f>
        <v>#REF!</v>
      </c>
    </row>
    <row r="2365" spans="1:24" ht="15.75" customHeight="1" x14ac:dyDescent="0.25">
      <c r="A2365" s="6">
        <f>'MEDIDAS ML'!A3279</f>
        <v>123</v>
      </c>
      <c r="B2365" s="15">
        <f>'MEDIDAS ML'!B3279</f>
        <v>123</v>
      </c>
      <c r="C2365" s="6">
        <f>'MEDIDAS ML'!C3279</f>
        <v>123</v>
      </c>
      <c r="D2365" s="6" t="str">
        <f>'MEDIDAS ML'!D3279</f>
        <v>6x11x14 cm - 206 grs</v>
      </c>
      <c r="E2365" s="16">
        <f>'MEDIDAS ML'!E3279</f>
        <v>6</v>
      </c>
      <c r="F2365" s="16">
        <f>'MEDIDAS ML'!F3279</f>
        <v>11</v>
      </c>
      <c r="G2365" s="16">
        <f>'MEDIDAS ML'!G3279</f>
        <v>14</v>
      </c>
      <c r="H2365" s="16">
        <f>'MEDIDAS ML'!H3279</f>
        <v>0.20599999999999999</v>
      </c>
      <c r="I2365" s="16">
        <f>'MEDIDAS ML'!I3279</f>
        <v>0.23100000000000001</v>
      </c>
      <c r="J2365" s="6" t="str">
        <f>'MEDIDAS ML'!J3279</f>
        <v>Se calcula por P volum</v>
      </c>
      <c r="K2365" s="16">
        <f>'MEDIDAS ML'!K3279</f>
        <v>0.23100000000000001</v>
      </c>
      <c r="L2365" s="7">
        <f>'MEDIDAS ML'!L3279</f>
        <v>6029</v>
      </c>
      <c r="M2365" s="6" t="str">
        <f>'MEDIDAS ML'!M3279</f>
        <v>Hasta $9.989</v>
      </c>
      <c r="N2365" s="7">
        <f>'MEDIDAS ML'!N3279</f>
        <v>700</v>
      </c>
      <c r="O2365" s="6" t="str">
        <f>'MEDIDAS ML'!O3279</f>
        <v>No aplica (&lt;$19.990)</v>
      </c>
      <c r="P2365" s="7">
        <f>'MEDIDAS ML'!P3279</f>
        <v>0</v>
      </c>
      <c r="Q2365" s="7">
        <f>'MEDIDAS ML'!Q3279</f>
        <v>700</v>
      </c>
      <c r="R2365" s="23" t="e">
        <f>'MEDIDAS ML'!#REF!</f>
        <v>#REF!</v>
      </c>
      <c r="S2365" s="24" t="e">
        <f>'MEDIDAS ML'!#REF!</f>
        <v>#REF!</v>
      </c>
      <c r="T2365" s="24" t="e">
        <f>'MEDIDAS ML'!#REF!</f>
        <v>#REF!</v>
      </c>
      <c r="U2365" s="24" t="e">
        <f>'MEDIDAS ML'!#REF!</f>
        <v>#REF!</v>
      </c>
      <c r="V2365" s="22" t="e">
        <f>'MEDIDAS ML'!#REF!</f>
        <v>#REF!</v>
      </c>
      <c r="W2365" s="17" t="e">
        <f>'MEDIDAS ML'!#REF!</f>
        <v>#REF!</v>
      </c>
      <c r="X2365" t="e">
        <f>'MEDIDAS ML'!#REF!</f>
        <v>#REF!</v>
      </c>
    </row>
    <row r="2366" spans="1:24" ht="15.75" customHeight="1" x14ac:dyDescent="0.25">
      <c r="A2366" s="6">
        <f>'MEDIDAS ML'!A3280</f>
        <v>123</v>
      </c>
      <c r="B2366" s="15">
        <f>'MEDIDAS ML'!B3280</f>
        <v>123</v>
      </c>
      <c r="C2366" s="6">
        <f>'MEDIDAS ML'!C3280</f>
        <v>123</v>
      </c>
      <c r="D2366" s="6" t="str">
        <f>'MEDIDAS ML'!D3280</f>
        <v>6x11x14 cm - 206 grs</v>
      </c>
      <c r="E2366" s="16">
        <f>'MEDIDAS ML'!E3280</f>
        <v>6</v>
      </c>
      <c r="F2366" s="16">
        <f>'MEDIDAS ML'!F3280</f>
        <v>11</v>
      </c>
      <c r="G2366" s="16">
        <f>'MEDIDAS ML'!G3280</f>
        <v>14</v>
      </c>
      <c r="H2366" s="16">
        <f>'MEDIDAS ML'!H3280</f>
        <v>0.20599999999999999</v>
      </c>
      <c r="I2366" s="16">
        <f>'MEDIDAS ML'!I3280</f>
        <v>0.23100000000000001</v>
      </c>
      <c r="J2366" s="6" t="str">
        <f>'MEDIDAS ML'!J3280</f>
        <v>Se calcula por P volum</v>
      </c>
      <c r="K2366" s="16">
        <f>'MEDIDAS ML'!K3280</f>
        <v>0.23100000000000001</v>
      </c>
      <c r="L2366" s="7">
        <f>'MEDIDAS ML'!L3280</f>
        <v>6029</v>
      </c>
      <c r="M2366" s="6" t="str">
        <f>'MEDIDAS ML'!M3280</f>
        <v>Hasta $9.989</v>
      </c>
      <c r="N2366" s="7">
        <f>'MEDIDAS ML'!N3280</f>
        <v>700</v>
      </c>
      <c r="O2366" s="6" t="str">
        <f>'MEDIDAS ML'!O3280</f>
        <v>No aplica (&lt;$19.990)</v>
      </c>
      <c r="P2366" s="7">
        <f>'MEDIDAS ML'!P3280</f>
        <v>0</v>
      </c>
      <c r="Q2366" s="7">
        <f>'MEDIDAS ML'!Q3280</f>
        <v>700</v>
      </c>
      <c r="R2366" s="23" t="e">
        <f>'MEDIDAS ML'!#REF!</f>
        <v>#REF!</v>
      </c>
      <c r="S2366" s="24" t="e">
        <f>'MEDIDAS ML'!#REF!</f>
        <v>#REF!</v>
      </c>
      <c r="T2366" s="24" t="e">
        <f>'MEDIDAS ML'!#REF!</f>
        <v>#REF!</v>
      </c>
      <c r="U2366" s="24" t="e">
        <f>'MEDIDAS ML'!#REF!</f>
        <v>#REF!</v>
      </c>
      <c r="V2366" s="22" t="e">
        <f>'MEDIDAS ML'!#REF!</f>
        <v>#REF!</v>
      </c>
      <c r="W2366" s="17" t="e">
        <f>'MEDIDAS ML'!#REF!</f>
        <v>#REF!</v>
      </c>
      <c r="X2366" t="e">
        <f>'MEDIDAS ML'!#REF!</f>
        <v>#REF!</v>
      </c>
    </row>
    <row r="2367" spans="1:24" ht="15.75" customHeight="1" x14ac:dyDescent="0.25">
      <c r="A2367" s="6">
        <f>'MEDIDAS ML'!A2296</f>
        <v>123</v>
      </c>
      <c r="B2367" s="15">
        <f>'MEDIDAS ML'!B2296</f>
        <v>123</v>
      </c>
      <c r="C2367" s="6">
        <f>'MEDIDAS ML'!C2296</f>
        <v>123</v>
      </c>
      <c r="D2367" s="6" t="str">
        <f>'MEDIDAS ML'!D2296</f>
        <v>6x11x18 cm - 420 grs</v>
      </c>
      <c r="E2367" s="16">
        <f>'MEDIDAS ML'!E2296</f>
        <v>6</v>
      </c>
      <c r="F2367" s="16">
        <f>'MEDIDAS ML'!F2296</f>
        <v>11</v>
      </c>
      <c r="G2367" s="16">
        <f>'MEDIDAS ML'!G2296</f>
        <v>18</v>
      </c>
      <c r="H2367" s="16">
        <f>'MEDIDAS ML'!H2296</f>
        <v>0.42</v>
      </c>
      <c r="I2367" s="16">
        <f>'MEDIDAS ML'!I2296</f>
        <v>0.29699999999999999</v>
      </c>
      <c r="J2367" s="6" t="str">
        <f>'MEDIDAS ML'!J2296</f>
        <v>Se calcula por Peso</v>
      </c>
      <c r="K2367" s="16">
        <f>'MEDIDAS ML'!K2296</f>
        <v>0.42</v>
      </c>
      <c r="L2367" s="7">
        <f>'MEDIDAS ML'!L2296</f>
        <v>6060</v>
      </c>
      <c r="M2367" s="6" t="str">
        <f>'MEDIDAS ML'!M2296</f>
        <v>Hasta $9.989</v>
      </c>
      <c r="N2367" s="7">
        <f>'MEDIDAS ML'!N2296</f>
        <v>700</v>
      </c>
      <c r="O2367" s="6" t="str">
        <f>'MEDIDAS ML'!O2296</f>
        <v>No aplica (&lt;$19.990)</v>
      </c>
      <c r="P2367" s="7">
        <f>'MEDIDAS ML'!P2296</f>
        <v>0</v>
      </c>
      <c r="Q2367" s="7">
        <f>'MEDIDAS ML'!Q2296</f>
        <v>700</v>
      </c>
      <c r="R2367" s="23" t="e">
        <f>'MEDIDAS ML'!#REF!</f>
        <v>#REF!</v>
      </c>
      <c r="S2367" s="24" t="e">
        <f>'MEDIDAS ML'!#REF!</f>
        <v>#REF!</v>
      </c>
      <c r="T2367" s="24" t="e">
        <f>'MEDIDAS ML'!#REF!</f>
        <v>#REF!</v>
      </c>
      <c r="U2367" s="24" t="e">
        <f>'MEDIDAS ML'!#REF!</f>
        <v>#REF!</v>
      </c>
      <c r="V2367" s="22" t="e">
        <f>'MEDIDAS ML'!#REF!</f>
        <v>#REF!</v>
      </c>
      <c r="W2367" s="17" t="e">
        <f>'MEDIDAS ML'!#REF!</f>
        <v>#REF!</v>
      </c>
      <c r="X2367" t="e">
        <f>'MEDIDAS ML'!#REF!</f>
        <v>#REF!</v>
      </c>
    </row>
    <row r="2368" spans="1:24" ht="15.75" customHeight="1" x14ac:dyDescent="0.25">
      <c r="A2368" s="6">
        <f>'MEDIDAS ML'!A2297</f>
        <v>123</v>
      </c>
      <c r="B2368" s="15">
        <f>'MEDIDAS ML'!B2297</f>
        <v>123</v>
      </c>
      <c r="C2368" s="6">
        <f>'MEDIDAS ML'!C2297</f>
        <v>123</v>
      </c>
      <c r="D2368" s="6" t="str">
        <f>'MEDIDAS ML'!D2297</f>
        <v>6x11x18 cm - 420 grs</v>
      </c>
      <c r="E2368" s="16">
        <f>'MEDIDAS ML'!E2297</f>
        <v>6</v>
      </c>
      <c r="F2368" s="16">
        <f>'MEDIDAS ML'!F2297</f>
        <v>11</v>
      </c>
      <c r="G2368" s="16">
        <f>'MEDIDAS ML'!G2297</f>
        <v>18</v>
      </c>
      <c r="H2368" s="16">
        <f>'MEDIDAS ML'!H2297</f>
        <v>0.42</v>
      </c>
      <c r="I2368" s="16">
        <f>'MEDIDAS ML'!I2297</f>
        <v>0.29699999999999999</v>
      </c>
      <c r="J2368" s="6" t="str">
        <f>'MEDIDAS ML'!J2297</f>
        <v>Se calcula por Peso</v>
      </c>
      <c r="K2368" s="16">
        <f>'MEDIDAS ML'!K2297</f>
        <v>0.42</v>
      </c>
      <c r="L2368" s="7">
        <f>'MEDIDAS ML'!L2297</f>
        <v>6060</v>
      </c>
      <c r="M2368" s="6" t="str">
        <f>'MEDIDAS ML'!M2297</f>
        <v>Hasta $9.989</v>
      </c>
      <c r="N2368" s="7">
        <f>'MEDIDAS ML'!N2297</f>
        <v>700</v>
      </c>
      <c r="O2368" s="6" t="str">
        <f>'MEDIDAS ML'!O2297</f>
        <v>No aplica (&lt;$19.990)</v>
      </c>
      <c r="P2368" s="7">
        <f>'MEDIDAS ML'!P2297</f>
        <v>0</v>
      </c>
      <c r="Q2368" s="7">
        <f>'MEDIDAS ML'!Q2297</f>
        <v>700</v>
      </c>
      <c r="R2368" s="23" t="e">
        <f>'MEDIDAS ML'!#REF!</f>
        <v>#REF!</v>
      </c>
      <c r="S2368" s="24" t="e">
        <f>'MEDIDAS ML'!#REF!</f>
        <v>#REF!</v>
      </c>
      <c r="T2368" s="24" t="e">
        <f>'MEDIDAS ML'!#REF!</f>
        <v>#REF!</v>
      </c>
      <c r="U2368" s="24" t="e">
        <f>'MEDIDAS ML'!#REF!</f>
        <v>#REF!</v>
      </c>
      <c r="V2368" s="22" t="e">
        <f>'MEDIDAS ML'!#REF!</f>
        <v>#REF!</v>
      </c>
      <c r="W2368" s="17" t="e">
        <f>'MEDIDAS ML'!#REF!</f>
        <v>#REF!</v>
      </c>
      <c r="X2368" t="e">
        <f>'MEDIDAS ML'!#REF!</f>
        <v>#REF!</v>
      </c>
    </row>
    <row r="2369" spans="1:24" ht="15.75" customHeight="1" x14ac:dyDescent="0.25">
      <c r="A2369" s="6">
        <f>'MEDIDAS ML'!A3880</f>
        <v>123</v>
      </c>
      <c r="B2369" s="15">
        <f>'MEDIDAS ML'!B3880</f>
        <v>123</v>
      </c>
      <c r="C2369" s="6">
        <f>'MEDIDAS ML'!C3880</f>
        <v>123</v>
      </c>
      <c r="D2369" s="6" t="str">
        <f>'MEDIDAS ML'!D3880</f>
        <v>8x13x36 cm - 100 grs</v>
      </c>
      <c r="E2369" s="16">
        <f>'MEDIDAS ML'!E3880</f>
        <v>8</v>
      </c>
      <c r="F2369" s="16">
        <f>'MEDIDAS ML'!F3880</f>
        <v>13</v>
      </c>
      <c r="G2369" s="16">
        <f>'MEDIDAS ML'!G3880</f>
        <v>36</v>
      </c>
      <c r="H2369" s="16">
        <f>'MEDIDAS ML'!H3880</f>
        <v>0.1</v>
      </c>
      <c r="I2369" s="16">
        <f>'MEDIDAS ML'!I3880</f>
        <v>0.93600000000000005</v>
      </c>
      <c r="J2369" s="6" t="str">
        <f>'MEDIDAS ML'!J3880</f>
        <v>Se calcula por P volum</v>
      </c>
      <c r="K2369" s="16">
        <f>'MEDIDAS ML'!K3880</f>
        <v>0.93600000000000005</v>
      </c>
      <c r="L2369" s="7">
        <f>'MEDIDAS ML'!L3880</f>
        <v>6090</v>
      </c>
      <c r="M2369" s="6" t="str">
        <f>'MEDIDAS ML'!M3880</f>
        <v>Hasta $9.989</v>
      </c>
      <c r="N2369" s="7">
        <f>'MEDIDAS ML'!N3880</f>
        <v>700</v>
      </c>
      <c r="O2369" s="6" t="str">
        <f>'MEDIDAS ML'!O3880</f>
        <v>No aplica (&lt;$19.990)</v>
      </c>
      <c r="P2369" s="7">
        <f>'MEDIDAS ML'!P3880</f>
        <v>0</v>
      </c>
      <c r="Q2369" s="7">
        <f>'MEDIDAS ML'!Q3880</f>
        <v>700</v>
      </c>
      <c r="R2369" s="23" t="e">
        <f>'MEDIDAS ML'!#REF!</f>
        <v>#REF!</v>
      </c>
      <c r="S2369" s="24" t="e">
        <f>'MEDIDAS ML'!#REF!</f>
        <v>#REF!</v>
      </c>
      <c r="T2369" s="24" t="e">
        <f>'MEDIDAS ML'!#REF!</f>
        <v>#REF!</v>
      </c>
      <c r="U2369" s="24" t="e">
        <f>'MEDIDAS ML'!#REF!</f>
        <v>#REF!</v>
      </c>
      <c r="V2369" s="22" t="e">
        <f>'MEDIDAS ML'!#REF!</f>
        <v>#REF!</v>
      </c>
      <c r="W2369" s="17" t="e">
        <f>'MEDIDAS ML'!#REF!</f>
        <v>#REF!</v>
      </c>
      <c r="X2369" t="e">
        <f>'MEDIDAS ML'!#REF!</f>
        <v>#REF!</v>
      </c>
    </row>
    <row r="2370" spans="1:24" ht="15.75" customHeight="1" x14ac:dyDescent="0.25">
      <c r="A2370" s="6">
        <f>'MEDIDAS ML'!A3283</f>
        <v>123</v>
      </c>
      <c r="B2370" s="15">
        <f>'MEDIDAS ML'!B3283</f>
        <v>123</v>
      </c>
      <c r="C2370" s="6">
        <f>'MEDIDAS ML'!C3283</f>
        <v>123</v>
      </c>
      <c r="D2370" s="6" t="str">
        <f>'MEDIDAS ML'!D3283</f>
        <v>5x23x27 cm - 201 grs</v>
      </c>
      <c r="E2370" s="16">
        <f>'MEDIDAS ML'!E3283</f>
        <v>5</v>
      </c>
      <c r="F2370" s="16">
        <f>'MEDIDAS ML'!F3283</f>
        <v>23</v>
      </c>
      <c r="G2370" s="16">
        <f>'MEDIDAS ML'!G3283</f>
        <v>27</v>
      </c>
      <c r="H2370" s="16">
        <f>'MEDIDAS ML'!H3283</f>
        <v>0.20100000000000001</v>
      </c>
      <c r="I2370" s="16">
        <f>'MEDIDAS ML'!I3283</f>
        <v>0.77625</v>
      </c>
      <c r="J2370" s="6" t="str">
        <f>'MEDIDAS ML'!J3283</f>
        <v>Se calcula por P volum</v>
      </c>
      <c r="K2370" s="16">
        <f>'MEDIDAS ML'!K3283</f>
        <v>0.77625</v>
      </c>
      <c r="L2370" s="7">
        <f>'MEDIDAS ML'!L3283</f>
        <v>6100</v>
      </c>
      <c r="M2370" s="6" t="str">
        <f>'MEDIDAS ML'!M3283</f>
        <v>Hasta $9.989</v>
      </c>
      <c r="N2370" s="7">
        <f>'MEDIDAS ML'!N3283</f>
        <v>700</v>
      </c>
      <c r="O2370" s="6" t="str">
        <f>'MEDIDAS ML'!O3283</f>
        <v>No aplica (&lt;$19.990)</v>
      </c>
      <c r="P2370" s="7">
        <f>'MEDIDAS ML'!P3283</f>
        <v>0</v>
      </c>
      <c r="Q2370" s="7">
        <f>'MEDIDAS ML'!Q3283</f>
        <v>700</v>
      </c>
      <c r="R2370" s="23" t="e">
        <f>'MEDIDAS ML'!#REF!</f>
        <v>#REF!</v>
      </c>
      <c r="S2370" s="24" t="e">
        <f>'MEDIDAS ML'!#REF!</f>
        <v>#REF!</v>
      </c>
      <c r="T2370" s="24" t="e">
        <f>'MEDIDAS ML'!#REF!</f>
        <v>#REF!</v>
      </c>
      <c r="U2370" s="24" t="e">
        <f>'MEDIDAS ML'!#REF!</f>
        <v>#REF!</v>
      </c>
      <c r="V2370" s="22" t="e">
        <f>'MEDIDAS ML'!#REF!</f>
        <v>#REF!</v>
      </c>
      <c r="W2370" s="17" t="e">
        <f>'MEDIDAS ML'!#REF!</f>
        <v>#REF!</v>
      </c>
      <c r="X2370" t="e">
        <f>'MEDIDAS ML'!#REF!</f>
        <v>#REF!</v>
      </c>
    </row>
    <row r="2371" spans="1:24" ht="15.75" customHeight="1" x14ac:dyDescent="0.25">
      <c r="A2371" s="6">
        <f>'MEDIDAS ML'!A4129</f>
        <v>123</v>
      </c>
      <c r="B2371" s="15">
        <f>'MEDIDAS ML'!B4129</f>
        <v>123</v>
      </c>
      <c r="C2371" s="6">
        <f>'MEDIDAS ML'!C4129</f>
        <v>123</v>
      </c>
      <c r="D2371" s="6" t="str">
        <f>'MEDIDAS ML'!D4129</f>
        <v>4x12x22 cm - 70 grs</v>
      </c>
      <c r="E2371" s="16">
        <f>'MEDIDAS ML'!E4129</f>
        <v>4</v>
      </c>
      <c r="F2371" s="16">
        <f>'MEDIDAS ML'!F4129</f>
        <v>12</v>
      </c>
      <c r="G2371" s="16">
        <f>'MEDIDAS ML'!G4129</f>
        <v>22</v>
      </c>
      <c r="H2371" s="16">
        <f>'MEDIDAS ML'!H4129</f>
        <v>7.0000000000000007E-2</v>
      </c>
      <c r="I2371" s="16">
        <f>'MEDIDAS ML'!I4129</f>
        <v>0.26400000000000001</v>
      </c>
      <c r="J2371" s="6" t="str">
        <f>'MEDIDAS ML'!J4129</f>
        <v>Se calcula por P volum</v>
      </c>
      <c r="K2371" s="16">
        <f>'MEDIDAS ML'!K4129</f>
        <v>0.26400000000000001</v>
      </c>
      <c r="L2371" s="7">
        <f>'MEDIDAS ML'!L4129</f>
        <v>6100</v>
      </c>
      <c r="M2371" s="6" t="str">
        <f>'MEDIDAS ML'!M4129</f>
        <v>Hasta $9.989</v>
      </c>
      <c r="N2371" s="7">
        <f>'MEDIDAS ML'!N4129</f>
        <v>700</v>
      </c>
      <c r="O2371" s="6" t="str">
        <f>'MEDIDAS ML'!O4129</f>
        <v>No aplica (&lt;$19.990)</v>
      </c>
      <c r="P2371" s="7">
        <f>'MEDIDAS ML'!P4129</f>
        <v>0</v>
      </c>
      <c r="Q2371" s="7">
        <f>'MEDIDAS ML'!Q4129</f>
        <v>700</v>
      </c>
      <c r="R2371" s="23" t="e">
        <f>'MEDIDAS ML'!#REF!</f>
        <v>#REF!</v>
      </c>
      <c r="S2371" s="24" t="e">
        <f>'MEDIDAS ML'!#REF!</f>
        <v>#REF!</v>
      </c>
      <c r="T2371" s="24" t="e">
        <f>'MEDIDAS ML'!#REF!</f>
        <v>#REF!</v>
      </c>
      <c r="U2371" s="24" t="e">
        <f>'MEDIDAS ML'!#REF!</f>
        <v>#REF!</v>
      </c>
      <c r="V2371" s="22" t="e">
        <f>'MEDIDAS ML'!#REF!</f>
        <v>#REF!</v>
      </c>
      <c r="W2371" s="17" t="e">
        <f>'MEDIDAS ML'!#REF!</f>
        <v>#REF!</v>
      </c>
      <c r="X2371" t="e">
        <f>'MEDIDAS ML'!#REF!</f>
        <v>#REF!</v>
      </c>
    </row>
    <row r="2372" spans="1:24" ht="15.75" customHeight="1" x14ac:dyDescent="0.25">
      <c r="A2372" s="6">
        <f>'MEDIDAS ML'!A4130</f>
        <v>123</v>
      </c>
      <c r="B2372" s="15">
        <f>'MEDIDAS ML'!B4130</f>
        <v>123</v>
      </c>
      <c r="C2372" s="6">
        <f>'MEDIDAS ML'!C4130</f>
        <v>123</v>
      </c>
      <c r="D2372" s="6" t="str">
        <f>'MEDIDAS ML'!D4130</f>
        <v>4x12x22 cm - 70 grs</v>
      </c>
      <c r="E2372" s="16">
        <f>'MEDIDAS ML'!E4130</f>
        <v>4</v>
      </c>
      <c r="F2372" s="16">
        <f>'MEDIDAS ML'!F4130</f>
        <v>12</v>
      </c>
      <c r="G2372" s="16">
        <f>'MEDIDAS ML'!G4130</f>
        <v>22</v>
      </c>
      <c r="H2372" s="16">
        <f>'MEDIDAS ML'!H4130</f>
        <v>7.0000000000000007E-2</v>
      </c>
      <c r="I2372" s="16">
        <f>'MEDIDAS ML'!I4130</f>
        <v>0.26400000000000001</v>
      </c>
      <c r="J2372" s="6" t="str">
        <f>'MEDIDAS ML'!J4130</f>
        <v>Se calcula por P volum</v>
      </c>
      <c r="K2372" s="16">
        <f>'MEDIDAS ML'!K4130</f>
        <v>0.26400000000000001</v>
      </c>
      <c r="L2372" s="7">
        <f>'MEDIDAS ML'!L4130</f>
        <v>6100</v>
      </c>
      <c r="M2372" s="6" t="str">
        <f>'MEDIDAS ML'!M4130</f>
        <v>Hasta $9.989</v>
      </c>
      <c r="N2372" s="7">
        <f>'MEDIDAS ML'!N4130</f>
        <v>700</v>
      </c>
      <c r="O2372" s="6" t="str">
        <f>'MEDIDAS ML'!O4130</f>
        <v>No aplica (&lt;$19.990)</v>
      </c>
      <c r="P2372" s="7">
        <f>'MEDIDAS ML'!P4130</f>
        <v>0</v>
      </c>
      <c r="Q2372" s="7">
        <f>'MEDIDAS ML'!Q4130</f>
        <v>700</v>
      </c>
      <c r="R2372" s="23" t="e">
        <f>'MEDIDAS ML'!#REF!</f>
        <v>#REF!</v>
      </c>
      <c r="S2372" s="24" t="e">
        <f>'MEDIDAS ML'!#REF!</f>
        <v>#REF!</v>
      </c>
      <c r="T2372" s="24" t="e">
        <f>'MEDIDAS ML'!#REF!</f>
        <v>#REF!</v>
      </c>
      <c r="U2372" s="24" t="e">
        <f>'MEDIDAS ML'!#REF!</f>
        <v>#REF!</v>
      </c>
      <c r="V2372" s="22" t="e">
        <f>'MEDIDAS ML'!#REF!</f>
        <v>#REF!</v>
      </c>
      <c r="W2372" s="17" t="e">
        <f>'MEDIDAS ML'!#REF!</f>
        <v>#REF!</v>
      </c>
      <c r="X2372" t="e">
        <f>'MEDIDAS ML'!#REF!</f>
        <v>#REF!</v>
      </c>
    </row>
    <row r="2373" spans="1:24" ht="15.75" customHeight="1" x14ac:dyDescent="0.25">
      <c r="A2373" s="6">
        <f>'MEDIDAS ML'!A3555</f>
        <v>123</v>
      </c>
      <c r="B2373" s="15">
        <f>'MEDIDAS ML'!B3555</f>
        <v>123</v>
      </c>
      <c r="C2373" s="6">
        <f>'MEDIDAS ML'!C3555</f>
        <v>123</v>
      </c>
      <c r="D2373" s="6" t="str">
        <f>'MEDIDAS ML'!D3555</f>
        <v>3x16x30 cm - 160 grs</v>
      </c>
      <c r="E2373" s="16">
        <f>'MEDIDAS ML'!E3555</f>
        <v>3</v>
      </c>
      <c r="F2373" s="16">
        <f>'MEDIDAS ML'!F3555</f>
        <v>16</v>
      </c>
      <c r="G2373" s="16">
        <f>'MEDIDAS ML'!G3555</f>
        <v>30</v>
      </c>
      <c r="H2373" s="16">
        <f>'MEDIDAS ML'!H3555</f>
        <v>0.16</v>
      </c>
      <c r="I2373" s="16">
        <f>'MEDIDAS ML'!I3555</f>
        <v>0.36</v>
      </c>
      <c r="J2373" s="6" t="str">
        <f>'MEDIDAS ML'!J3555</f>
        <v>Se calcula por P volum</v>
      </c>
      <c r="K2373" s="16">
        <f>'MEDIDAS ML'!K3555</f>
        <v>0.36</v>
      </c>
      <c r="L2373" s="7">
        <f>'MEDIDAS ML'!L3555</f>
        <v>6108</v>
      </c>
      <c r="M2373" s="6" t="str">
        <f>'MEDIDAS ML'!M3555</f>
        <v>Hasta $9.989</v>
      </c>
      <c r="N2373" s="7">
        <f>'MEDIDAS ML'!N3555</f>
        <v>700</v>
      </c>
      <c r="O2373" s="6" t="str">
        <f>'MEDIDAS ML'!O3555</f>
        <v>No aplica (&lt;$19.990)</v>
      </c>
      <c r="P2373" s="7">
        <f>'MEDIDAS ML'!P3555</f>
        <v>0</v>
      </c>
      <c r="Q2373" s="7">
        <f>'MEDIDAS ML'!Q3555</f>
        <v>700</v>
      </c>
      <c r="R2373" s="23" t="e">
        <f>'MEDIDAS ML'!#REF!</f>
        <v>#REF!</v>
      </c>
      <c r="S2373" s="24" t="e">
        <f>'MEDIDAS ML'!#REF!</f>
        <v>#REF!</v>
      </c>
      <c r="T2373" s="24" t="e">
        <f>'MEDIDAS ML'!#REF!</f>
        <v>#REF!</v>
      </c>
      <c r="U2373" s="24" t="e">
        <f>'MEDIDAS ML'!#REF!</f>
        <v>#REF!</v>
      </c>
      <c r="V2373" s="22" t="e">
        <f>'MEDIDAS ML'!#REF!</f>
        <v>#REF!</v>
      </c>
      <c r="W2373" s="17" t="e">
        <f>'MEDIDAS ML'!#REF!</f>
        <v>#REF!</v>
      </c>
      <c r="X2373" t="e">
        <f>'MEDIDAS ML'!#REF!</f>
        <v>#REF!</v>
      </c>
    </row>
    <row r="2374" spans="1:24" ht="15.75" customHeight="1" x14ac:dyDescent="0.25">
      <c r="A2374" s="6">
        <f>'MEDIDAS ML'!A3556</f>
        <v>123</v>
      </c>
      <c r="B2374" s="15">
        <f>'MEDIDAS ML'!B3556</f>
        <v>123</v>
      </c>
      <c r="C2374" s="6">
        <f>'MEDIDAS ML'!C3556</f>
        <v>123</v>
      </c>
      <c r="D2374" s="6" t="str">
        <f>'MEDIDAS ML'!D3556</f>
        <v>3x16x30 cm - 160 grs</v>
      </c>
      <c r="E2374" s="16">
        <f>'MEDIDAS ML'!E3556</f>
        <v>3</v>
      </c>
      <c r="F2374" s="16">
        <f>'MEDIDAS ML'!F3556</f>
        <v>16</v>
      </c>
      <c r="G2374" s="16">
        <f>'MEDIDAS ML'!G3556</f>
        <v>30</v>
      </c>
      <c r="H2374" s="16">
        <f>'MEDIDAS ML'!H3556</f>
        <v>0.16</v>
      </c>
      <c r="I2374" s="16">
        <f>'MEDIDAS ML'!I3556</f>
        <v>0.36</v>
      </c>
      <c r="J2374" s="6" t="str">
        <f>'MEDIDAS ML'!J3556</f>
        <v>Se calcula por P volum</v>
      </c>
      <c r="K2374" s="16">
        <f>'MEDIDAS ML'!K3556</f>
        <v>0.36</v>
      </c>
      <c r="L2374" s="7">
        <f>'MEDIDAS ML'!L3556</f>
        <v>6108</v>
      </c>
      <c r="M2374" s="6" t="str">
        <f>'MEDIDAS ML'!M3556</f>
        <v>Hasta $9.989</v>
      </c>
      <c r="N2374" s="7">
        <f>'MEDIDAS ML'!N3556</f>
        <v>700</v>
      </c>
      <c r="O2374" s="6" t="str">
        <f>'MEDIDAS ML'!O3556</f>
        <v>No aplica (&lt;$19.990)</v>
      </c>
      <c r="P2374" s="7">
        <f>'MEDIDAS ML'!P3556</f>
        <v>0</v>
      </c>
      <c r="Q2374" s="7">
        <f>'MEDIDAS ML'!Q3556</f>
        <v>700</v>
      </c>
      <c r="R2374" s="23" t="e">
        <f>'MEDIDAS ML'!#REF!</f>
        <v>#REF!</v>
      </c>
      <c r="S2374" s="24" t="e">
        <f>'MEDIDAS ML'!#REF!</f>
        <v>#REF!</v>
      </c>
      <c r="T2374" s="24" t="e">
        <f>'MEDIDAS ML'!#REF!</f>
        <v>#REF!</v>
      </c>
      <c r="U2374" s="24" t="e">
        <f>'MEDIDAS ML'!#REF!</f>
        <v>#REF!</v>
      </c>
      <c r="V2374" s="22" t="e">
        <f>'MEDIDAS ML'!#REF!</f>
        <v>#REF!</v>
      </c>
      <c r="W2374" s="17" t="e">
        <f>'MEDIDAS ML'!#REF!</f>
        <v>#REF!</v>
      </c>
      <c r="X2374" t="e">
        <f>'MEDIDAS ML'!#REF!</f>
        <v>#REF!</v>
      </c>
    </row>
    <row r="2375" spans="1:24" ht="15.75" customHeight="1" x14ac:dyDescent="0.25">
      <c r="A2375" s="6">
        <f>'MEDIDAS ML'!A1311</f>
        <v>123</v>
      </c>
      <c r="B2375" s="15">
        <f>'MEDIDAS ML'!B1311</f>
        <v>123</v>
      </c>
      <c r="C2375" s="6">
        <f>'MEDIDAS ML'!C1311</f>
        <v>123</v>
      </c>
      <c r="D2375" s="6" t="str">
        <f>'MEDIDAS ML'!D1311</f>
        <v>11x26x43 cm - 1000 grs</v>
      </c>
      <c r="E2375" s="16">
        <f>'MEDIDAS ML'!E1311</f>
        <v>11</v>
      </c>
      <c r="F2375" s="16">
        <f>'MEDIDAS ML'!F1311</f>
        <v>26</v>
      </c>
      <c r="G2375" s="16">
        <f>'MEDIDAS ML'!G1311</f>
        <v>43</v>
      </c>
      <c r="H2375" s="16">
        <f>'MEDIDAS ML'!H1311</f>
        <v>1</v>
      </c>
      <c r="I2375" s="16">
        <f>'MEDIDAS ML'!I1311</f>
        <v>3.0745</v>
      </c>
      <c r="J2375" s="6" t="str">
        <f>'MEDIDAS ML'!J1311</f>
        <v>Se calcula por P volum</v>
      </c>
      <c r="K2375" s="16">
        <f>'MEDIDAS ML'!K1311</f>
        <v>3.0745</v>
      </c>
      <c r="L2375" s="7">
        <f>'MEDIDAS ML'!L1311</f>
        <v>6190</v>
      </c>
      <c r="M2375" s="6" t="str">
        <f>'MEDIDAS ML'!M1311</f>
        <v>Hasta $9.989</v>
      </c>
      <c r="N2375" s="7">
        <f>'MEDIDAS ML'!N1311</f>
        <v>700</v>
      </c>
      <c r="O2375" s="6" t="str">
        <f>'MEDIDAS ML'!O1311</f>
        <v>No aplica (&lt;$19.990)</v>
      </c>
      <c r="P2375" s="7">
        <f>'MEDIDAS ML'!P1311</f>
        <v>0</v>
      </c>
      <c r="Q2375" s="7">
        <f>'MEDIDAS ML'!Q1311</f>
        <v>700</v>
      </c>
      <c r="R2375" s="23" t="e">
        <f>'MEDIDAS ML'!#REF!</f>
        <v>#REF!</v>
      </c>
      <c r="S2375" s="24" t="e">
        <f>'MEDIDAS ML'!#REF!</f>
        <v>#REF!</v>
      </c>
      <c r="T2375" s="24" t="e">
        <f>'MEDIDAS ML'!#REF!</f>
        <v>#REF!</v>
      </c>
      <c r="U2375" s="24" t="e">
        <f>'MEDIDAS ML'!#REF!</f>
        <v>#REF!</v>
      </c>
      <c r="V2375" s="22" t="e">
        <f>'MEDIDAS ML'!#REF!</f>
        <v>#REF!</v>
      </c>
      <c r="W2375" s="17" t="e">
        <f>'MEDIDAS ML'!#REF!</f>
        <v>#REF!</v>
      </c>
      <c r="X2375" t="e">
        <f>'MEDIDAS ML'!#REF!</f>
        <v>#REF!</v>
      </c>
    </row>
    <row r="2376" spans="1:24" ht="15.75" customHeight="1" x14ac:dyDescent="0.25">
      <c r="A2376" s="6">
        <f>'MEDIDAS ML'!A1312</f>
        <v>123</v>
      </c>
      <c r="B2376" s="15">
        <f>'MEDIDAS ML'!B1312</f>
        <v>123</v>
      </c>
      <c r="C2376" s="6">
        <f>'MEDIDAS ML'!C1312</f>
        <v>123</v>
      </c>
      <c r="D2376" s="6" t="str">
        <f>'MEDIDAS ML'!D1312</f>
        <v>11x26x43 cm - 1000 grs</v>
      </c>
      <c r="E2376" s="16">
        <f>'MEDIDAS ML'!E1312</f>
        <v>11</v>
      </c>
      <c r="F2376" s="16">
        <f>'MEDIDAS ML'!F1312</f>
        <v>26</v>
      </c>
      <c r="G2376" s="16">
        <f>'MEDIDAS ML'!G1312</f>
        <v>43</v>
      </c>
      <c r="H2376" s="16">
        <f>'MEDIDAS ML'!H1312</f>
        <v>1</v>
      </c>
      <c r="I2376" s="16">
        <f>'MEDIDAS ML'!I1312</f>
        <v>3.0745</v>
      </c>
      <c r="J2376" s="6" t="str">
        <f>'MEDIDAS ML'!J1312</f>
        <v>Se calcula por P volum</v>
      </c>
      <c r="K2376" s="16">
        <f>'MEDIDAS ML'!K1312</f>
        <v>3.0745</v>
      </c>
      <c r="L2376" s="7">
        <f>'MEDIDAS ML'!L1312</f>
        <v>6190</v>
      </c>
      <c r="M2376" s="6" t="str">
        <f>'MEDIDAS ML'!M1312</f>
        <v>Hasta $9.989</v>
      </c>
      <c r="N2376" s="7">
        <f>'MEDIDAS ML'!N1312</f>
        <v>700</v>
      </c>
      <c r="O2376" s="6" t="str">
        <f>'MEDIDAS ML'!O1312</f>
        <v>No aplica (&lt;$19.990)</v>
      </c>
      <c r="P2376" s="7">
        <f>'MEDIDAS ML'!P1312</f>
        <v>0</v>
      </c>
      <c r="Q2376" s="7">
        <f>'MEDIDAS ML'!Q1312</f>
        <v>700</v>
      </c>
      <c r="R2376" s="23" t="e">
        <f>'MEDIDAS ML'!#REF!</f>
        <v>#REF!</v>
      </c>
      <c r="S2376" s="24" t="e">
        <f>'MEDIDAS ML'!#REF!</f>
        <v>#REF!</v>
      </c>
      <c r="T2376" s="24" t="e">
        <f>'MEDIDAS ML'!#REF!</f>
        <v>#REF!</v>
      </c>
      <c r="U2376" s="24" t="e">
        <f>'MEDIDAS ML'!#REF!</f>
        <v>#REF!</v>
      </c>
      <c r="V2376" s="22" t="e">
        <f>'MEDIDAS ML'!#REF!</f>
        <v>#REF!</v>
      </c>
      <c r="W2376" s="17" t="e">
        <f>'MEDIDAS ML'!#REF!</f>
        <v>#REF!</v>
      </c>
      <c r="X2376" t="e">
        <f>'MEDIDAS ML'!#REF!</f>
        <v>#REF!</v>
      </c>
    </row>
    <row r="2377" spans="1:24" ht="15.75" customHeight="1" x14ac:dyDescent="0.25">
      <c r="A2377" s="6">
        <f>'MEDIDAS ML'!A1999</f>
        <v>123</v>
      </c>
      <c r="B2377" s="15">
        <f>'MEDIDAS ML'!B1999</f>
        <v>123</v>
      </c>
      <c r="C2377" s="6">
        <f>'MEDIDAS ML'!C1999</f>
        <v>123</v>
      </c>
      <c r="D2377" s="6" t="str">
        <f>'MEDIDAS ML'!D1999</f>
        <v>3x29x30 cm - 532 grs</v>
      </c>
      <c r="E2377" s="16">
        <f>'MEDIDAS ML'!E1999</f>
        <v>3</v>
      </c>
      <c r="F2377" s="16">
        <f>'MEDIDAS ML'!F1999</f>
        <v>29</v>
      </c>
      <c r="G2377" s="16">
        <f>'MEDIDAS ML'!G1999</f>
        <v>30</v>
      </c>
      <c r="H2377" s="16">
        <f>'MEDIDAS ML'!H1999</f>
        <v>0.53200000000000003</v>
      </c>
      <c r="I2377" s="16">
        <f>'MEDIDAS ML'!I1999</f>
        <v>0.65249999999999997</v>
      </c>
      <c r="J2377" s="6" t="str">
        <f>'MEDIDAS ML'!J1999</f>
        <v>Se calcula por P volum</v>
      </c>
      <c r="K2377" s="16">
        <f>'MEDIDAS ML'!K1999</f>
        <v>0.65249999999999997</v>
      </c>
      <c r="L2377" s="7">
        <f>'MEDIDAS ML'!L1999</f>
        <v>6190</v>
      </c>
      <c r="M2377" s="6" t="str">
        <f>'MEDIDAS ML'!M1999</f>
        <v>Hasta $9.989</v>
      </c>
      <c r="N2377" s="7">
        <f>'MEDIDAS ML'!N1999</f>
        <v>700</v>
      </c>
      <c r="O2377" s="6" t="str">
        <f>'MEDIDAS ML'!O1999</f>
        <v>No aplica (&lt;$19.990)</v>
      </c>
      <c r="P2377" s="7">
        <f>'MEDIDAS ML'!P1999</f>
        <v>0</v>
      </c>
      <c r="Q2377" s="7">
        <f>'MEDIDAS ML'!Q1999</f>
        <v>700</v>
      </c>
      <c r="R2377" s="23" t="e">
        <f>'MEDIDAS ML'!#REF!</f>
        <v>#REF!</v>
      </c>
      <c r="S2377" s="24" t="e">
        <f>'MEDIDAS ML'!#REF!</f>
        <v>#REF!</v>
      </c>
      <c r="T2377" s="24" t="e">
        <f>'MEDIDAS ML'!#REF!</f>
        <v>#REF!</v>
      </c>
      <c r="U2377" s="24" t="e">
        <f>'MEDIDAS ML'!#REF!</f>
        <v>#REF!</v>
      </c>
      <c r="V2377" s="22" t="e">
        <f>'MEDIDAS ML'!#REF!</f>
        <v>#REF!</v>
      </c>
      <c r="W2377" s="17" t="e">
        <f>'MEDIDAS ML'!#REF!</f>
        <v>#REF!</v>
      </c>
      <c r="X2377" t="e">
        <f>'MEDIDAS ML'!#REF!</f>
        <v>#REF!</v>
      </c>
    </row>
    <row r="2378" spans="1:24" ht="15.75" customHeight="1" x14ac:dyDescent="0.25">
      <c r="A2378" s="6">
        <f>'MEDIDAS ML'!A2000</f>
        <v>123</v>
      </c>
      <c r="B2378" s="15">
        <f>'MEDIDAS ML'!B2000</f>
        <v>123</v>
      </c>
      <c r="C2378" s="6">
        <f>'MEDIDAS ML'!C2000</f>
        <v>123</v>
      </c>
      <c r="D2378" s="6" t="str">
        <f>'MEDIDAS ML'!D2000</f>
        <v>3x29x30 cm - 532 grs</v>
      </c>
      <c r="E2378" s="16">
        <f>'MEDIDAS ML'!E2000</f>
        <v>3</v>
      </c>
      <c r="F2378" s="16">
        <f>'MEDIDAS ML'!F2000</f>
        <v>29</v>
      </c>
      <c r="G2378" s="16">
        <f>'MEDIDAS ML'!G2000</f>
        <v>30</v>
      </c>
      <c r="H2378" s="16">
        <f>'MEDIDAS ML'!H2000</f>
        <v>0.53200000000000003</v>
      </c>
      <c r="I2378" s="16">
        <f>'MEDIDAS ML'!I2000</f>
        <v>0.65249999999999997</v>
      </c>
      <c r="J2378" s="6" t="str">
        <f>'MEDIDAS ML'!J2000</f>
        <v>Se calcula por P volum</v>
      </c>
      <c r="K2378" s="16">
        <f>'MEDIDAS ML'!K2000</f>
        <v>0.65249999999999997</v>
      </c>
      <c r="L2378" s="7">
        <f>'MEDIDAS ML'!L2000</f>
        <v>6190</v>
      </c>
      <c r="M2378" s="6" t="str">
        <f>'MEDIDAS ML'!M2000</f>
        <v>Hasta $9.989</v>
      </c>
      <c r="N2378" s="7">
        <f>'MEDIDAS ML'!N2000</f>
        <v>700</v>
      </c>
      <c r="O2378" s="6" t="str">
        <f>'MEDIDAS ML'!O2000</f>
        <v>No aplica (&lt;$19.990)</v>
      </c>
      <c r="P2378" s="7">
        <f>'MEDIDAS ML'!P2000</f>
        <v>0</v>
      </c>
      <c r="Q2378" s="7">
        <f>'MEDIDAS ML'!Q2000</f>
        <v>700</v>
      </c>
      <c r="R2378" s="23" t="e">
        <f>'MEDIDAS ML'!#REF!</f>
        <v>#REF!</v>
      </c>
      <c r="S2378" s="24" t="e">
        <f>'MEDIDAS ML'!#REF!</f>
        <v>#REF!</v>
      </c>
      <c r="T2378" s="24" t="e">
        <f>'MEDIDAS ML'!#REF!</f>
        <v>#REF!</v>
      </c>
      <c r="U2378" s="24" t="e">
        <f>'MEDIDAS ML'!#REF!</f>
        <v>#REF!</v>
      </c>
      <c r="V2378" s="22" t="e">
        <f>'MEDIDAS ML'!#REF!</f>
        <v>#REF!</v>
      </c>
      <c r="W2378" s="17" t="e">
        <f>'MEDIDAS ML'!#REF!</f>
        <v>#REF!</v>
      </c>
      <c r="X2378" t="e">
        <f>'MEDIDAS ML'!#REF!</f>
        <v>#REF!</v>
      </c>
    </row>
    <row r="2379" spans="1:24" ht="15.75" customHeight="1" x14ac:dyDescent="0.25">
      <c r="A2379" s="6">
        <f>'MEDIDAS ML'!A3411</f>
        <v>123</v>
      </c>
      <c r="B2379" s="15">
        <f>'MEDIDAS ML'!B3411</f>
        <v>123</v>
      </c>
      <c r="C2379" s="6">
        <f>'MEDIDAS ML'!C3411</f>
        <v>123</v>
      </c>
      <c r="D2379" s="6" t="str">
        <f>'MEDIDAS ML'!D3411</f>
        <v>5x13x17 cm - 186 grs</v>
      </c>
      <c r="E2379" s="16">
        <f>'MEDIDAS ML'!E3411</f>
        <v>5</v>
      </c>
      <c r="F2379" s="16">
        <f>'MEDIDAS ML'!F3411</f>
        <v>13</v>
      </c>
      <c r="G2379" s="16">
        <f>'MEDIDAS ML'!G3411</f>
        <v>17</v>
      </c>
      <c r="H2379" s="16">
        <f>'MEDIDAS ML'!H3411</f>
        <v>0.186</v>
      </c>
      <c r="I2379" s="16">
        <f>'MEDIDAS ML'!I3411</f>
        <v>0.27625</v>
      </c>
      <c r="J2379" s="6" t="str">
        <f>'MEDIDAS ML'!J3411</f>
        <v>Se calcula por P volum</v>
      </c>
      <c r="K2379" s="16">
        <f>'MEDIDAS ML'!K3411</f>
        <v>0.27625</v>
      </c>
      <c r="L2379" s="7">
        <f>'MEDIDAS ML'!L3411</f>
        <v>6190</v>
      </c>
      <c r="M2379" s="6" t="str">
        <f>'MEDIDAS ML'!M3411</f>
        <v>Hasta $9.989</v>
      </c>
      <c r="N2379" s="7">
        <f>'MEDIDAS ML'!N3411</f>
        <v>700</v>
      </c>
      <c r="O2379" s="6" t="str">
        <f>'MEDIDAS ML'!O3411</f>
        <v>No aplica (&lt;$19.990)</v>
      </c>
      <c r="P2379" s="7">
        <f>'MEDIDAS ML'!P3411</f>
        <v>0</v>
      </c>
      <c r="Q2379" s="7">
        <f>'MEDIDAS ML'!Q3411</f>
        <v>700</v>
      </c>
      <c r="R2379" s="23" t="e">
        <f>'MEDIDAS ML'!#REF!</f>
        <v>#REF!</v>
      </c>
      <c r="S2379" s="24" t="e">
        <f>'MEDIDAS ML'!#REF!</f>
        <v>#REF!</v>
      </c>
      <c r="T2379" s="24" t="e">
        <f>'MEDIDAS ML'!#REF!</f>
        <v>#REF!</v>
      </c>
      <c r="U2379" s="24" t="e">
        <f>'MEDIDAS ML'!#REF!</f>
        <v>#REF!</v>
      </c>
      <c r="V2379" s="22" t="e">
        <f>'MEDIDAS ML'!#REF!</f>
        <v>#REF!</v>
      </c>
      <c r="W2379" s="17" t="e">
        <f>'MEDIDAS ML'!#REF!</f>
        <v>#REF!</v>
      </c>
      <c r="X2379" t="e">
        <f>'MEDIDAS ML'!#REF!</f>
        <v>#REF!</v>
      </c>
    </row>
    <row r="2380" spans="1:24" ht="15.75" customHeight="1" x14ac:dyDescent="0.25">
      <c r="A2380" s="6">
        <f>'MEDIDAS ML'!A3412</f>
        <v>123</v>
      </c>
      <c r="B2380" s="15">
        <f>'MEDIDAS ML'!B3412</f>
        <v>123</v>
      </c>
      <c r="C2380" s="6">
        <f>'MEDIDAS ML'!C3412</f>
        <v>123</v>
      </c>
      <c r="D2380" s="6" t="str">
        <f>'MEDIDAS ML'!D3412</f>
        <v>5x13x17 cm - 186 grs</v>
      </c>
      <c r="E2380" s="16">
        <f>'MEDIDAS ML'!E3412</f>
        <v>5</v>
      </c>
      <c r="F2380" s="16">
        <f>'MEDIDAS ML'!F3412</f>
        <v>13</v>
      </c>
      <c r="G2380" s="16">
        <f>'MEDIDAS ML'!G3412</f>
        <v>17</v>
      </c>
      <c r="H2380" s="16">
        <f>'MEDIDAS ML'!H3412</f>
        <v>0.186</v>
      </c>
      <c r="I2380" s="16">
        <f>'MEDIDAS ML'!I3412</f>
        <v>0.27625</v>
      </c>
      <c r="J2380" s="6" t="str">
        <f>'MEDIDAS ML'!J3412</f>
        <v>Se calcula por P volum</v>
      </c>
      <c r="K2380" s="16">
        <f>'MEDIDAS ML'!K3412</f>
        <v>0.27625</v>
      </c>
      <c r="L2380" s="7">
        <f>'MEDIDAS ML'!L3412</f>
        <v>6190</v>
      </c>
      <c r="M2380" s="6" t="str">
        <f>'MEDIDAS ML'!M3412</f>
        <v>Hasta $9.989</v>
      </c>
      <c r="N2380" s="7">
        <f>'MEDIDAS ML'!N3412</f>
        <v>700</v>
      </c>
      <c r="O2380" s="6" t="str">
        <f>'MEDIDAS ML'!O3412</f>
        <v>No aplica (&lt;$19.990)</v>
      </c>
      <c r="P2380" s="7">
        <f>'MEDIDAS ML'!P3412</f>
        <v>0</v>
      </c>
      <c r="Q2380" s="7">
        <f>'MEDIDAS ML'!Q3412</f>
        <v>700</v>
      </c>
      <c r="R2380" s="23" t="e">
        <f>'MEDIDAS ML'!#REF!</f>
        <v>#REF!</v>
      </c>
      <c r="S2380" s="24" t="e">
        <f>'MEDIDAS ML'!#REF!</f>
        <v>#REF!</v>
      </c>
      <c r="T2380" s="24" t="e">
        <f>'MEDIDAS ML'!#REF!</f>
        <v>#REF!</v>
      </c>
      <c r="U2380" s="24" t="e">
        <f>'MEDIDAS ML'!#REF!</f>
        <v>#REF!</v>
      </c>
      <c r="V2380" s="22" t="e">
        <f>'MEDIDAS ML'!#REF!</f>
        <v>#REF!</v>
      </c>
      <c r="W2380" s="17" t="e">
        <f>'MEDIDAS ML'!#REF!</f>
        <v>#REF!</v>
      </c>
      <c r="X2380" t="e">
        <f>'MEDIDAS ML'!#REF!</f>
        <v>#REF!</v>
      </c>
    </row>
    <row r="2381" spans="1:24" ht="15.75" customHeight="1" x14ac:dyDescent="0.25">
      <c r="A2381" s="6">
        <f>'MEDIDAS ML'!A1972</f>
        <v>123</v>
      </c>
      <c r="B2381" s="15">
        <f>'MEDIDAS ML'!B1972</f>
        <v>123</v>
      </c>
      <c r="C2381" s="6">
        <f>'MEDIDAS ML'!C1972</f>
        <v>123</v>
      </c>
      <c r="D2381" s="6" t="str">
        <f>'MEDIDAS ML'!D1972</f>
        <v>5x7x24 cm - 540 grs</v>
      </c>
      <c r="E2381" s="16">
        <f>'MEDIDAS ML'!E1972</f>
        <v>5</v>
      </c>
      <c r="F2381" s="16">
        <f>'MEDIDAS ML'!F1972</f>
        <v>7</v>
      </c>
      <c r="G2381" s="16">
        <f>'MEDIDAS ML'!G1972</f>
        <v>24</v>
      </c>
      <c r="H2381" s="16">
        <f>'MEDIDAS ML'!H1972</f>
        <v>0.54</v>
      </c>
      <c r="I2381" s="16">
        <f>'MEDIDAS ML'!I1972</f>
        <v>0.21</v>
      </c>
      <c r="J2381" s="6" t="str">
        <f>'MEDIDAS ML'!J1972</f>
        <v>Se calcula por Peso</v>
      </c>
      <c r="K2381" s="16">
        <f>'MEDIDAS ML'!K1972</f>
        <v>0.54</v>
      </c>
      <c r="L2381" s="7">
        <f>'MEDIDAS ML'!L1972</f>
        <v>6210</v>
      </c>
      <c r="M2381" s="6" t="str">
        <f>'MEDIDAS ML'!M1972</f>
        <v>Hasta $9.989</v>
      </c>
      <c r="N2381" s="7">
        <f>'MEDIDAS ML'!N1972</f>
        <v>700</v>
      </c>
      <c r="O2381" s="6" t="str">
        <f>'MEDIDAS ML'!O1972</f>
        <v>No aplica (&lt;$19.990)</v>
      </c>
      <c r="P2381" s="7">
        <f>'MEDIDAS ML'!P1972</f>
        <v>0</v>
      </c>
      <c r="Q2381" s="7">
        <f>'MEDIDAS ML'!Q1972</f>
        <v>700</v>
      </c>
      <c r="R2381" s="23" t="e">
        <f>'MEDIDAS ML'!#REF!</f>
        <v>#REF!</v>
      </c>
      <c r="S2381" s="24" t="e">
        <f>'MEDIDAS ML'!#REF!</f>
        <v>#REF!</v>
      </c>
      <c r="T2381" s="24" t="e">
        <f>'MEDIDAS ML'!#REF!</f>
        <v>#REF!</v>
      </c>
      <c r="U2381" s="24" t="e">
        <f>'MEDIDAS ML'!#REF!</f>
        <v>#REF!</v>
      </c>
      <c r="V2381" s="22" t="e">
        <f>'MEDIDAS ML'!#REF!</f>
        <v>#REF!</v>
      </c>
      <c r="W2381" s="17" t="e">
        <f>'MEDIDAS ML'!#REF!</f>
        <v>#REF!</v>
      </c>
      <c r="X2381" t="e">
        <f>'MEDIDAS ML'!#REF!</f>
        <v>#REF!</v>
      </c>
    </row>
    <row r="2382" spans="1:24" ht="15.75" customHeight="1" x14ac:dyDescent="0.25">
      <c r="A2382" s="6">
        <f>'MEDIDAS ML'!A1973</f>
        <v>123</v>
      </c>
      <c r="B2382" s="15">
        <f>'MEDIDAS ML'!B1973</f>
        <v>123</v>
      </c>
      <c r="C2382" s="6">
        <f>'MEDIDAS ML'!C1973</f>
        <v>123</v>
      </c>
      <c r="D2382" s="6" t="str">
        <f>'MEDIDAS ML'!D1973</f>
        <v>5x7x24 cm - 540 grs</v>
      </c>
      <c r="E2382" s="16">
        <f>'MEDIDAS ML'!E1973</f>
        <v>5</v>
      </c>
      <c r="F2382" s="16">
        <f>'MEDIDAS ML'!F1973</f>
        <v>7</v>
      </c>
      <c r="G2382" s="16">
        <f>'MEDIDAS ML'!G1973</f>
        <v>24</v>
      </c>
      <c r="H2382" s="16">
        <f>'MEDIDAS ML'!H1973</f>
        <v>0.54</v>
      </c>
      <c r="I2382" s="16">
        <f>'MEDIDAS ML'!I1973</f>
        <v>0.21</v>
      </c>
      <c r="J2382" s="6" t="str">
        <f>'MEDIDAS ML'!J1973</f>
        <v>Se calcula por Peso</v>
      </c>
      <c r="K2382" s="16">
        <f>'MEDIDAS ML'!K1973</f>
        <v>0.54</v>
      </c>
      <c r="L2382" s="7">
        <f>'MEDIDAS ML'!L1973</f>
        <v>6210</v>
      </c>
      <c r="M2382" s="6" t="str">
        <f>'MEDIDAS ML'!M1973</f>
        <v>Hasta $9.989</v>
      </c>
      <c r="N2382" s="7">
        <f>'MEDIDAS ML'!N1973</f>
        <v>700</v>
      </c>
      <c r="O2382" s="6" t="str">
        <f>'MEDIDAS ML'!O1973</f>
        <v>No aplica (&lt;$19.990)</v>
      </c>
      <c r="P2382" s="7">
        <f>'MEDIDAS ML'!P1973</f>
        <v>0</v>
      </c>
      <c r="Q2382" s="7">
        <f>'MEDIDAS ML'!Q1973</f>
        <v>700</v>
      </c>
      <c r="R2382" s="23" t="e">
        <f>'MEDIDAS ML'!#REF!</f>
        <v>#REF!</v>
      </c>
      <c r="S2382" s="24" t="e">
        <f>'MEDIDAS ML'!#REF!</f>
        <v>#REF!</v>
      </c>
      <c r="T2382" s="24" t="e">
        <f>'MEDIDAS ML'!#REF!</f>
        <v>#REF!</v>
      </c>
      <c r="U2382" s="24" t="e">
        <f>'MEDIDAS ML'!#REF!</f>
        <v>#REF!</v>
      </c>
      <c r="V2382" s="22" t="e">
        <f>'MEDIDAS ML'!#REF!</f>
        <v>#REF!</v>
      </c>
      <c r="W2382" s="17" t="e">
        <f>'MEDIDAS ML'!#REF!</f>
        <v>#REF!</v>
      </c>
      <c r="X2382" t="e">
        <f>'MEDIDAS ML'!#REF!</f>
        <v>#REF!</v>
      </c>
    </row>
    <row r="2383" spans="1:24" ht="15.75" customHeight="1" x14ac:dyDescent="0.25">
      <c r="A2383" s="6">
        <f>'MEDIDAS ML'!A4198</f>
        <v>123</v>
      </c>
      <c r="B2383" s="15">
        <f>'MEDIDAS ML'!B4198</f>
        <v>123</v>
      </c>
      <c r="C2383" s="6">
        <f>'MEDIDAS ML'!C4198</f>
        <v>123</v>
      </c>
      <c r="D2383" s="6" t="str">
        <f>'MEDIDAS ML'!D4198</f>
        <v>1x8x16 cm - 60 grs</v>
      </c>
      <c r="E2383" s="16">
        <f>'MEDIDAS ML'!E4198</f>
        <v>1</v>
      </c>
      <c r="F2383" s="16">
        <f>'MEDIDAS ML'!F4198</f>
        <v>8</v>
      </c>
      <c r="G2383" s="16">
        <f>'MEDIDAS ML'!G4198</f>
        <v>16</v>
      </c>
      <c r="H2383" s="16">
        <f>'MEDIDAS ML'!H4198</f>
        <v>0.06</v>
      </c>
      <c r="I2383" s="16">
        <f>'MEDIDAS ML'!I4198</f>
        <v>3.2000000000000001E-2</v>
      </c>
      <c r="J2383" s="6" t="str">
        <f>'MEDIDAS ML'!J4198</f>
        <v>Se calcula por Peso</v>
      </c>
      <c r="K2383" s="16">
        <f>'MEDIDAS ML'!K4198</f>
        <v>0.06</v>
      </c>
      <c r="L2383" s="7">
        <f>'MEDIDAS ML'!L4198</f>
        <v>6220</v>
      </c>
      <c r="M2383" s="6" t="str">
        <f>'MEDIDAS ML'!M4198</f>
        <v>Hasta $9.989</v>
      </c>
      <c r="N2383" s="7">
        <f>'MEDIDAS ML'!N4198</f>
        <v>700</v>
      </c>
      <c r="O2383" s="6" t="str">
        <f>'MEDIDAS ML'!O4198</f>
        <v>No aplica (&lt;$19.990)</v>
      </c>
      <c r="P2383" s="7">
        <f>'MEDIDAS ML'!P4198</f>
        <v>0</v>
      </c>
      <c r="Q2383" s="7">
        <f>'MEDIDAS ML'!Q4198</f>
        <v>700</v>
      </c>
      <c r="R2383" s="23" t="e">
        <f>'MEDIDAS ML'!#REF!</f>
        <v>#REF!</v>
      </c>
      <c r="S2383" s="24" t="e">
        <f>'MEDIDAS ML'!#REF!</f>
        <v>#REF!</v>
      </c>
      <c r="T2383" s="24" t="e">
        <f>'MEDIDAS ML'!#REF!</f>
        <v>#REF!</v>
      </c>
      <c r="U2383" s="24" t="e">
        <f>'MEDIDAS ML'!#REF!</f>
        <v>#REF!</v>
      </c>
      <c r="V2383" s="22" t="e">
        <f>'MEDIDAS ML'!#REF!</f>
        <v>#REF!</v>
      </c>
      <c r="W2383" s="17" t="e">
        <f>'MEDIDAS ML'!#REF!</f>
        <v>#REF!</v>
      </c>
      <c r="X2383" t="e">
        <f>'MEDIDAS ML'!#REF!</f>
        <v>#REF!</v>
      </c>
    </row>
    <row r="2384" spans="1:24" ht="15.75" customHeight="1" x14ac:dyDescent="0.25">
      <c r="A2384" s="6">
        <f>'MEDIDAS ML'!A4199</f>
        <v>123</v>
      </c>
      <c r="B2384" s="15">
        <f>'MEDIDAS ML'!B4199</f>
        <v>123</v>
      </c>
      <c r="C2384" s="6">
        <f>'MEDIDAS ML'!C4199</f>
        <v>123</v>
      </c>
      <c r="D2384" s="6" t="str">
        <f>'MEDIDAS ML'!D4199</f>
        <v>1x8x16 cm - 60 grs</v>
      </c>
      <c r="E2384" s="16">
        <f>'MEDIDAS ML'!E4199</f>
        <v>1</v>
      </c>
      <c r="F2384" s="16">
        <f>'MEDIDAS ML'!F4199</f>
        <v>8</v>
      </c>
      <c r="G2384" s="16">
        <f>'MEDIDAS ML'!G4199</f>
        <v>16</v>
      </c>
      <c r="H2384" s="16">
        <f>'MEDIDAS ML'!H4199</f>
        <v>0.06</v>
      </c>
      <c r="I2384" s="16">
        <f>'MEDIDAS ML'!I4199</f>
        <v>3.2000000000000001E-2</v>
      </c>
      <c r="J2384" s="6" t="str">
        <f>'MEDIDAS ML'!J4199</f>
        <v>Se calcula por Peso</v>
      </c>
      <c r="K2384" s="16">
        <f>'MEDIDAS ML'!K4199</f>
        <v>0.06</v>
      </c>
      <c r="L2384" s="7">
        <f>'MEDIDAS ML'!L4199</f>
        <v>6220</v>
      </c>
      <c r="M2384" s="6" t="str">
        <f>'MEDIDAS ML'!M4199</f>
        <v>Hasta $9.989</v>
      </c>
      <c r="N2384" s="7">
        <f>'MEDIDAS ML'!N4199</f>
        <v>700</v>
      </c>
      <c r="O2384" s="6" t="str">
        <f>'MEDIDAS ML'!O4199</f>
        <v>No aplica (&lt;$19.990)</v>
      </c>
      <c r="P2384" s="7">
        <f>'MEDIDAS ML'!P4199</f>
        <v>0</v>
      </c>
      <c r="Q2384" s="7">
        <f>'MEDIDAS ML'!Q4199</f>
        <v>700</v>
      </c>
      <c r="R2384" s="23" t="e">
        <f>'MEDIDAS ML'!#REF!</f>
        <v>#REF!</v>
      </c>
      <c r="S2384" s="24" t="e">
        <f>'MEDIDAS ML'!#REF!</f>
        <v>#REF!</v>
      </c>
      <c r="T2384" s="24" t="e">
        <f>'MEDIDAS ML'!#REF!</f>
        <v>#REF!</v>
      </c>
      <c r="U2384" s="24" t="e">
        <f>'MEDIDAS ML'!#REF!</f>
        <v>#REF!</v>
      </c>
      <c r="V2384" s="22" t="e">
        <f>'MEDIDAS ML'!#REF!</f>
        <v>#REF!</v>
      </c>
      <c r="W2384" s="17" t="e">
        <f>'MEDIDAS ML'!#REF!</f>
        <v>#REF!</v>
      </c>
      <c r="X2384" t="e">
        <f>'MEDIDAS ML'!#REF!</f>
        <v>#REF!</v>
      </c>
    </row>
    <row r="2385" spans="1:24" ht="15.75" customHeight="1" x14ac:dyDescent="0.25">
      <c r="A2385" s="6">
        <f>'MEDIDAS ML'!A3691</f>
        <v>123</v>
      </c>
      <c r="B2385" s="15">
        <f>'MEDIDAS ML'!B3691</f>
        <v>123</v>
      </c>
      <c r="C2385" s="6">
        <f>'MEDIDAS ML'!C3691</f>
        <v>123</v>
      </c>
      <c r="D2385" s="6" t="str">
        <f>'MEDIDAS ML'!D3691</f>
        <v>7x7x14 cm - 140 grs</v>
      </c>
      <c r="E2385" s="16">
        <f>'MEDIDAS ML'!E3691</f>
        <v>7</v>
      </c>
      <c r="F2385" s="16">
        <f>'MEDIDAS ML'!F3691</f>
        <v>7</v>
      </c>
      <c r="G2385" s="16">
        <f>'MEDIDAS ML'!G3691</f>
        <v>14</v>
      </c>
      <c r="H2385" s="16">
        <f>'MEDIDAS ML'!H3691</f>
        <v>0.14000000000000001</v>
      </c>
      <c r="I2385" s="16">
        <f>'MEDIDAS ML'!I3691</f>
        <v>0.17150000000000001</v>
      </c>
      <c r="J2385" s="6" t="str">
        <f>'MEDIDAS ML'!J3691</f>
        <v>Se calcula por P volum</v>
      </c>
      <c r="K2385" s="16">
        <f>'MEDIDAS ML'!K3691</f>
        <v>0.17150000000000001</v>
      </c>
      <c r="L2385" s="7">
        <f>'MEDIDAS ML'!L3691</f>
        <v>6227</v>
      </c>
      <c r="M2385" s="6" t="str">
        <f>'MEDIDAS ML'!M3691</f>
        <v>Hasta $9.989</v>
      </c>
      <c r="N2385" s="7">
        <f>'MEDIDAS ML'!N3691</f>
        <v>700</v>
      </c>
      <c r="O2385" s="6" t="str">
        <f>'MEDIDAS ML'!O3691</f>
        <v>No aplica (&lt;$19.990)</v>
      </c>
      <c r="P2385" s="7">
        <f>'MEDIDAS ML'!P3691</f>
        <v>0</v>
      </c>
      <c r="Q2385" s="7">
        <f>'MEDIDAS ML'!Q3691</f>
        <v>700</v>
      </c>
      <c r="R2385" s="23" t="e">
        <f>'MEDIDAS ML'!#REF!</f>
        <v>#REF!</v>
      </c>
      <c r="S2385" s="24" t="e">
        <f>'MEDIDAS ML'!#REF!</f>
        <v>#REF!</v>
      </c>
      <c r="T2385" s="24" t="e">
        <f>'MEDIDAS ML'!#REF!</f>
        <v>#REF!</v>
      </c>
      <c r="U2385" s="24" t="e">
        <f>'MEDIDAS ML'!#REF!</f>
        <v>#REF!</v>
      </c>
      <c r="V2385" s="22" t="e">
        <f>'MEDIDAS ML'!#REF!</f>
        <v>#REF!</v>
      </c>
      <c r="W2385" s="17" t="e">
        <f>'MEDIDAS ML'!#REF!</f>
        <v>#REF!</v>
      </c>
      <c r="X2385" t="e">
        <f>'MEDIDAS ML'!#REF!</f>
        <v>#REF!</v>
      </c>
    </row>
    <row r="2386" spans="1:24" ht="15.75" customHeight="1" x14ac:dyDescent="0.25">
      <c r="A2386" s="6">
        <f>'MEDIDAS ML'!A3346</f>
        <v>123</v>
      </c>
      <c r="B2386" s="15">
        <f>'MEDIDAS ML'!B3346</f>
        <v>123</v>
      </c>
      <c r="C2386" s="6">
        <f>'MEDIDAS ML'!C3346</f>
        <v>123</v>
      </c>
      <c r="D2386" s="6" t="str">
        <f>'MEDIDAS ML'!D3346</f>
        <v>6x13x25 cm - 198 grs</v>
      </c>
      <c r="E2386" s="16">
        <f>'MEDIDAS ML'!E3346</f>
        <v>6</v>
      </c>
      <c r="F2386" s="16">
        <f>'MEDIDAS ML'!F3346</f>
        <v>13</v>
      </c>
      <c r="G2386" s="16">
        <f>'MEDIDAS ML'!G3346</f>
        <v>25</v>
      </c>
      <c r="H2386" s="16">
        <f>'MEDIDAS ML'!H3346</f>
        <v>0.19800000000000001</v>
      </c>
      <c r="I2386" s="16">
        <f>'MEDIDAS ML'!I3346</f>
        <v>0.48749999999999999</v>
      </c>
      <c r="J2386" s="6" t="str">
        <f>'MEDIDAS ML'!J3346</f>
        <v>Se calcula por P volum</v>
      </c>
      <c r="K2386" s="16">
        <f>'MEDIDAS ML'!K3346</f>
        <v>0.48749999999999999</v>
      </c>
      <c r="L2386" s="7">
        <f>'MEDIDAS ML'!L3346</f>
        <v>6230</v>
      </c>
      <c r="M2386" s="6" t="str">
        <f>'MEDIDAS ML'!M3346</f>
        <v>Hasta $9.989</v>
      </c>
      <c r="N2386" s="7">
        <f>'MEDIDAS ML'!N3346</f>
        <v>700</v>
      </c>
      <c r="O2386" s="6" t="str">
        <f>'MEDIDAS ML'!O3346</f>
        <v>No aplica (&lt;$19.990)</v>
      </c>
      <c r="P2386" s="7">
        <f>'MEDIDAS ML'!P3346</f>
        <v>0</v>
      </c>
      <c r="Q2386" s="7">
        <f>'MEDIDAS ML'!Q3346</f>
        <v>700</v>
      </c>
      <c r="R2386" s="23" t="e">
        <f>'MEDIDAS ML'!#REF!</f>
        <v>#REF!</v>
      </c>
      <c r="S2386" s="24" t="e">
        <f>'MEDIDAS ML'!#REF!</f>
        <v>#REF!</v>
      </c>
      <c r="T2386" s="24" t="e">
        <f>'MEDIDAS ML'!#REF!</f>
        <v>#REF!</v>
      </c>
      <c r="U2386" s="24" t="e">
        <f>'MEDIDAS ML'!#REF!</f>
        <v>#REF!</v>
      </c>
      <c r="V2386" s="22" t="e">
        <f>'MEDIDAS ML'!#REF!</f>
        <v>#REF!</v>
      </c>
      <c r="W2386" s="17" t="e">
        <f>'MEDIDAS ML'!#REF!</f>
        <v>#REF!</v>
      </c>
      <c r="X2386" t="e">
        <f>'MEDIDAS ML'!#REF!</f>
        <v>#REF!</v>
      </c>
    </row>
    <row r="2387" spans="1:24" ht="15.75" customHeight="1" x14ac:dyDescent="0.25">
      <c r="A2387" s="6">
        <f>'MEDIDAS ML'!A345</f>
        <v>123</v>
      </c>
      <c r="B2387" s="15">
        <f>'MEDIDAS ML'!B345</f>
        <v>123</v>
      </c>
      <c r="C2387" s="6">
        <f>'MEDIDAS ML'!C345</f>
        <v>123</v>
      </c>
      <c r="D2387" s="6" t="str">
        <f>'MEDIDAS ML'!D345</f>
        <v>20x20x21 cm - 4900 grs</v>
      </c>
      <c r="E2387" s="16">
        <f>'MEDIDAS ML'!E345</f>
        <v>20</v>
      </c>
      <c r="F2387" s="16">
        <f>'MEDIDAS ML'!F345</f>
        <v>20</v>
      </c>
      <c r="G2387" s="16">
        <f>'MEDIDAS ML'!G345</f>
        <v>21</v>
      </c>
      <c r="H2387" s="16">
        <f>'MEDIDAS ML'!H345</f>
        <v>4.9000000000000004</v>
      </c>
      <c r="I2387" s="16">
        <f>'MEDIDAS ML'!I345</f>
        <v>2.1</v>
      </c>
      <c r="J2387" s="6" t="str">
        <f>'MEDIDAS ML'!J345</f>
        <v>Se calcula por Peso</v>
      </c>
      <c r="K2387" s="16">
        <f>'MEDIDAS ML'!K345</f>
        <v>4.9000000000000004</v>
      </c>
      <c r="L2387" s="7">
        <f>'MEDIDAS ML'!L345</f>
        <v>6240</v>
      </c>
      <c r="M2387" s="6" t="str">
        <f>'MEDIDAS ML'!M345</f>
        <v>Hasta $9.989</v>
      </c>
      <c r="N2387" s="7">
        <f>'MEDIDAS ML'!N345</f>
        <v>700</v>
      </c>
      <c r="O2387" s="6" t="str">
        <f>'MEDIDAS ML'!O345</f>
        <v>No aplica (&lt;$19.990)</v>
      </c>
      <c r="P2387" s="7">
        <f>'MEDIDAS ML'!P345</f>
        <v>0</v>
      </c>
      <c r="Q2387" s="7">
        <f>'MEDIDAS ML'!Q345</f>
        <v>700</v>
      </c>
      <c r="R2387" s="23" t="e">
        <f>'MEDIDAS ML'!#REF!</f>
        <v>#REF!</v>
      </c>
      <c r="S2387" s="24" t="e">
        <f>'MEDIDAS ML'!#REF!</f>
        <v>#REF!</v>
      </c>
      <c r="T2387" s="24" t="e">
        <f>'MEDIDAS ML'!#REF!</f>
        <v>#REF!</v>
      </c>
      <c r="U2387" s="24" t="e">
        <f>'MEDIDAS ML'!#REF!</f>
        <v>#REF!</v>
      </c>
      <c r="V2387" s="22" t="e">
        <f>'MEDIDAS ML'!#REF!</f>
        <v>#REF!</v>
      </c>
      <c r="W2387" s="17" t="e">
        <f>'MEDIDAS ML'!#REF!</f>
        <v>#REF!</v>
      </c>
      <c r="X2387" t="e">
        <f>'MEDIDAS ML'!#REF!</f>
        <v>#REF!</v>
      </c>
    </row>
    <row r="2388" spans="1:24" ht="15.75" customHeight="1" x14ac:dyDescent="0.25">
      <c r="A2388" s="6">
        <f>'MEDIDAS ML'!A346</f>
        <v>123</v>
      </c>
      <c r="B2388" s="15">
        <f>'MEDIDAS ML'!B346</f>
        <v>123</v>
      </c>
      <c r="C2388" s="6">
        <f>'MEDIDAS ML'!C346</f>
        <v>123</v>
      </c>
      <c r="D2388" s="6" t="str">
        <f>'MEDIDAS ML'!D346</f>
        <v>20x20x21 cm - 4900 grs</v>
      </c>
      <c r="E2388" s="16">
        <f>'MEDIDAS ML'!E346</f>
        <v>20</v>
      </c>
      <c r="F2388" s="16">
        <f>'MEDIDAS ML'!F346</f>
        <v>20</v>
      </c>
      <c r="G2388" s="16">
        <f>'MEDIDAS ML'!G346</f>
        <v>21</v>
      </c>
      <c r="H2388" s="16">
        <f>'MEDIDAS ML'!H346</f>
        <v>4.9000000000000004</v>
      </c>
      <c r="I2388" s="16">
        <f>'MEDIDAS ML'!I346</f>
        <v>2.1</v>
      </c>
      <c r="J2388" s="6" t="str">
        <f>'MEDIDAS ML'!J346</f>
        <v>Se calcula por Peso</v>
      </c>
      <c r="K2388" s="16">
        <f>'MEDIDAS ML'!K346</f>
        <v>4.9000000000000004</v>
      </c>
      <c r="L2388" s="7">
        <f>'MEDIDAS ML'!L346</f>
        <v>6240</v>
      </c>
      <c r="M2388" s="6" t="str">
        <f>'MEDIDAS ML'!M346</f>
        <v>Hasta $9.989</v>
      </c>
      <c r="N2388" s="7">
        <f>'MEDIDAS ML'!N346</f>
        <v>700</v>
      </c>
      <c r="O2388" s="6" t="str">
        <f>'MEDIDAS ML'!O346</f>
        <v>No aplica (&lt;$19.990)</v>
      </c>
      <c r="P2388" s="7">
        <f>'MEDIDAS ML'!P346</f>
        <v>0</v>
      </c>
      <c r="Q2388" s="7">
        <f>'MEDIDAS ML'!Q346</f>
        <v>700</v>
      </c>
      <c r="R2388" s="23" t="e">
        <f>'MEDIDAS ML'!#REF!</f>
        <v>#REF!</v>
      </c>
      <c r="S2388" s="24" t="e">
        <f>'MEDIDAS ML'!#REF!</f>
        <v>#REF!</v>
      </c>
      <c r="T2388" s="24" t="e">
        <f>'MEDIDAS ML'!#REF!</f>
        <v>#REF!</v>
      </c>
      <c r="U2388" s="24" t="e">
        <f>'MEDIDAS ML'!#REF!</f>
        <v>#REF!</v>
      </c>
      <c r="V2388" s="22" t="e">
        <f>'MEDIDAS ML'!#REF!</f>
        <v>#REF!</v>
      </c>
      <c r="W2388" s="17" t="e">
        <f>'MEDIDAS ML'!#REF!</f>
        <v>#REF!</v>
      </c>
      <c r="X2388" t="e">
        <f>'MEDIDAS ML'!#REF!</f>
        <v>#REF!</v>
      </c>
    </row>
    <row r="2389" spans="1:24" ht="15.75" customHeight="1" x14ac:dyDescent="0.25">
      <c r="A2389" s="6">
        <f>'MEDIDAS ML'!A1419</f>
        <v>123</v>
      </c>
      <c r="B2389" s="15">
        <f>'MEDIDAS ML'!B1419</f>
        <v>123</v>
      </c>
      <c r="C2389" s="6">
        <f>'MEDIDAS ML'!C1419</f>
        <v>123</v>
      </c>
      <c r="D2389" s="6" t="str">
        <f>'MEDIDAS ML'!D1419</f>
        <v>6x11x37 cm - 940 grs</v>
      </c>
      <c r="E2389" s="16">
        <f>'MEDIDAS ML'!E1419</f>
        <v>6</v>
      </c>
      <c r="F2389" s="16">
        <f>'MEDIDAS ML'!F1419</f>
        <v>11</v>
      </c>
      <c r="G2389" s="16">
        <f>'MEDIDAS ML'!G1419</f>
        <v>37</v>
      </c>
      <c r="H2389" s="16">
        <f>'MEDIDAS ML'!H1419</f>
        <v>0.94</v>
      </c>
      <c r="I2389" s="16">
        <f>'MEDIDAS ML'!I1419</f>
        <v>0.61050000000000004</v>
      </c>
      <c r="J2389" s="6" t="str">
        <f>'MEDIDAS ML'!J1419</f>
        <v>Se calcula por Peso</v>
      </c>
      <c r="K2389" s="16">
        <f>'MEDIDAS ML'!K1419</f>
        <v>0.94</v>
      </c>
      <c r="L2389" s="7">
        <f>'MEDIDAS ML'!L1419</f>
        <v>6260</v>
      </c>
      <c r="M2389" s="6" t="str">
        <f>'MEDIDAS ML'!M1419</f>
        <v>Hasta $9.989</v>
      </c>
      <c r="N2389" s="7">
        <f>'MEDIDAS ML'!N1419</f>
        <v>700</v>
      </c>
      <c r="O2389" s="6" t="str">
        <f>'MEDIDAS ML'!O1419</f>
        <v>No aplica (&lt;$19.990)</v>
      </c>
      <c r="P2389" s="7">
        <f>'MEDIDAS ML'!P1419</f>
        <v>0</v>
      </c>
      <c r="Q2389" s="7">
        <f>'MEDIDAS ML'!Q1419</f>
        <v>700</v>
      </c>
      <c r="R2389" s="23" t="e">
        <f>'MEDIDAS ML'!#REF!</f>
        <v>#REF!</v>
      </c>
      <c r="S2389" s="24" t="e">
        <f>'MEDIDAS ML'!#REF!</f>
        <v>#REF!</v>
      </c>
      <c r="T2389" s="24" t="e">
        <f>'MEDIDAS ML'!#REF!</f>
        <v>#REF!</v>
      </c>
      <c r="U2389" s="24" t="e">
        <f>'MEDIDAS ML'!#REF!</f>
        <v>#REF!</v>
      </c>
      <c r="V2389" s="22" t="e">
        <f>'MEDIDAS ML'!#REF!</f>
        <v>#REF!</v>
      </c>
      <c r="W2389" s="17" t="e">
        <f>'MEDIDAS ML'!#REF!</f>
        <v>#REF!</v>
      </c>
      <c r="X2389" t="e">
        <f>'MEDIDAS ML'!#REF!</f>
        <v>#REF!</v>
      </c>
    </row>
    <row r="2390" spans="1:24" ht="15.75" customHeight="1" x14ac:dyDescent="0.25">
      <c r="A2390" s="6">
        <f>'MEDIDAS ML'!A283</f>
        <v>123</v>
      </c>
      <c r="B2390" s="15">
        <f>'MEDIDAS ML'!B283</f>
        <v>123</v>
      </c>
      <c r="C2390" s="6">
        <f>'MEDIDAS ML'!C283</f>
        <v>123</v>
      </c>
      <c r="D2390" s="6" t="str">
        <f>'MEDIDAS ML'!D283</f>
        <v>9x31x37 cm - 5112 grs</v>
      </c>
      <c r="E2390" s="16">
        <f>'MEDIDAS ML'!E283</f>
        <v>9</v>
      </c>
      <c r="F2390" s="16">
        <f>'MEDIDAS ML'!F283</f>
        <v>31</v>
      </c>
      <c r="G2390" s="16">
        <f>'MEDIDAS ML'!G283</f>
        <v>37</v>
      </c>
      <c r="H2390" s="16">
        <f>'MEDIDAS ML'!H283</f>
        <v>5.1120000000000001</v>
      </c>
      <c r="I2390" s="16">
        <f>'MEDIDAS ML'!I283</f>
        <v>2.5807500000000001</v>
      </c>
      <c r="J2390" s="6" t="str">
        <f>'MEDIDAS ML'!J283</f>
        <v>Se calcula por Peso</v>
      </c>
      <c r="K2390" s="16">
        <f>'MEDIDAS ML'!K283</f>
        <v>5.1120000000000001</v>
      </c>
      <c r="L2390" s="7">
        <f>'MEDIDAS ML'!L283</f>
        <v>4990</v>
      </c>
      <c r="M2390" s="6" t="str">
        <f>'MEDIDAS ML'!M283</f>
        <v>Hasta $9.989</v>
      </c>
      <c r="N2390" s="7">
        <f>'MEDIDAS ML'!N283</f>
        <v>700</v>
      </c>
      <c r="O2390" s="6" t="str">
        <f>'MEDIDAS ML'!O283</f>
        <v>No aplica (&lt;$19.990)</v>
      </c>
      <c r="P2390" s="7">
        <f>'MEDIDAS ML'!P283</f>
        <v>0</v>
      </c>
      <c r="Q2390" s="7">
        <f>'MEDIDAS ML'!Q283</f>
        <v>700</v>
      </c>
      <c r="R2390" s="23" t="e">
        <f>'MEDIDAS ML'!#REF!</f>
        <v>#REF!</v>
      </c>
      <c r="S2390" s="24" t="e">
        <f>'MEDIDAS ML'!#REF!</f>
        <v>#REF!</v>
      </c>
      <c r="T2390" s="24" t="e">
        <f>'MEDIDAS ML'!#REF!</f>
        <v>#REF!</v>
      </c>
      <c r="U2390" s="24" t="e">
        <f>'MEDIDAS ML'!#REF!</f>
        <v>#REF!</v>
      </c>
      <c r="V2390" s="22" t="e">
        <f>'MEDIDAS ML'!#REF!</f>
        <v>#REF!</v>
      </c>
      <c r="W2390" s="17" t="e">
        <f>'MEDIDAS ML'!#REF!</f>
        <v>#REF!</v>
      </c>
      <c r="X2390" t="e">
        <f>'MEDIDAS ML'!#REF!</f>
        <v>#REF!</v>
      </c>
    </row>
    <row r="2391" spans="1:24" ht="15.75" customHeight="1" x14ac:dyDescent="0.25">
      <c r="A2391" s="6">
        <f>'MEDIDAS ML'!A960</f>
        <v>123</v>
      </c>
      <c r="B2391" s="15">
        <f>'MEDIDAS ML'!B960</f>
        <v>123</v>
      </c>
      <c r="C2391" s="6">
        <f>'MEDIDAS ML'!C960</f>
        <v>123</v>
      </c>
      <c r="D2391" s="6" t="str">
        <f>'MEDIDAS ML'!D960</f>
        <v>15x15x31 cm - 1500 grs</v>
      </c>
      <c r="E2391" s="16">
        <f>'MEDIDAS ML'!E960</f>
        <v>15</v>
      </c>
      <c r="F2391" s="16">
        <f>'MEDIDAS ML'!F960</f>
        <v>15</v>
      </c>
      <c r="G2391" s="16">
        <f>'MEDIDAS ML'!G960</f>
        <v>31</v>
      </c>
      <c r="H2391" s="16">
        <f>'MEDIDAS ML'!H960</f>
        <v>1.5</v>
      </c>
      <c r="I2391" s="16">
        <f>'MEDIDAS ML'!I960</f>
        <v>1.7437499999999999</v>
      </c>
      <c r="J2391" s="6" t="str">
        <f>'MEDIDAS ML'!J960</f>
        <v>Se calcula por P volum</v>
      </c>
      <c r="K2391" s="16">
        <f>'MEDIDAS ML'!K960</f>
        <v>1.7437499999999999</v>
      </c>
      <c r="L2391" s="7">
        <f>'MEDIDAS ML'!L960</f>
        <v>6290</v>
      </c>
      <c r="M2391" s="6" t="str">
        <f>'MEDIDAS ML'!M960</f>
        <v>Hasta $9.989</v>
      </c>
      <c r="N2391" s="7">
        <f>'MEDIDAS ML'!N960</f>
        <v>700</v>
      </c>
      <c r="O2391" s="6" t="str">
        <f>'MEDIDAS ML'!O960</f>
        <v>No aplica (&lt;$19.990)</v>
      </c>
      <c r="P2391" s="7">
        <f>'MEDIDAS ML'!P960</f>
        <v>0</v>
      </c>
      <c r="Q2391" s="7">
        <f>'MEDIDAS ML'!Q960</f>
        <v>700</v>
      </c>
      <c r="R2391" s="23" t="e">
        <f>'MEDIDAS ML'!#REF!</f>
        <v>#REF!</v>
      </c>
      <c r="S2391" s="24" t="e">
        <f>'MEDIDAS ML'!#REF!</f>
        <v>#REF!</v>
      </c>
      <c r="T2391" s="24" t="e">
        <f>'MEDIDAS ML'!#REF!</f>
        <v>#REF!</v>
      </c>
      <c r="U2391" s="24" t="e">
        <f>'MEDIDAS ML'!#REF!</f>
        <v>#REF!</v>
      </c>
      <c r="V2391" s="22" t="e">
        <f>'MEDIDAS ML'!#REF!</f>
        <v>#REF!</v>
      </c>
      <c r="W2391" s="17" t="e">
        <f>'MEDIDAS ML'!#REF!</f>
        <v>#REF!</v>
      </c>
      <c r="X2391" t="e">
        <f>'MEDIDAS ML'!#REF!</f>
        <v>#REF!</v>
      </c>
    </row>
    <row r="2392" spans="1:24" ht="15.75" customHeight="1" x14ac:dyDescent="0.25">
      <c r="A2392" s="6">
        <f>'MEDIDAS ML'!A1652</f>
        <v>123</v>
      </c>
      <c r="B2392" s="15">
        <f>'MEDIDAS ML'!B1652</f>
        <v>123</v>
      </c>
      <c r="C2392" s="6">
        <f>'MEDIDAS ML'!C1652</f>
        <v>123</v>
      </c>
      <c r="D2392" s="6" t="str">
        <f>'MEDIDAS ML'!D1652</f>
        <v>5x14x36 cm - 702 grs</v>
      </c>
      <c r="E2392" s="16">
        <f>'MEDIDAS ML'!E1652</f>
        <v>5</v>
      </c>
      <c r="F2392" s="16">
        <f>'MEDIDAS ML'!F1652</f>
        <v>14</v>
      </c>
      <c r="G2392" s="16">
        <f>'MEDIDAS ML'!G1652</f>
        <v>36</v>
      </c>
      <c r="H2392" s="16">
        <f>'MEDIDAS ML'!H1652</f>
        <v>0.70199999999999996</v>
      </c>
      <c r="I2392" s="16">
        <f>'MEDIDAS ML'!I1652</f>
        <v>0.63</v>
      </c>
      <c r="J2392" s="6" t="str">
        <f>'MEDIDAS ML'!J1652</f>
        <v>Se calcula por Peso</v>
      </c>
      <c r="K2392" s="16">
        <f>'MEDIDAS ML'!K1652</f>
        <v>0.70199999999999996</v>
      </c>
      <c r="L2392" s="7">
        <f>'MEDIDAS ML'!L1652</f>
        <v>6290</v>
      </c>
      <c r="M2392" s="6" t="str">
        <f>'MEDIDAS ML'!M1652</f>
        <v>Hasta $9.989</v>
      </c>
      <c r="N2392" s="7">
        <f>'MEDIDAS ML'!N1652</f>
        <v>700</v>
      </c>
      <c r="O2392" s="6" t="str">
        <f>'MEDIDAS ML'!O1652</f>
        <v>No aplica (&lt;$19.990)</v>
      </c>
      <c r="P2392" s="7">
        <f>'MEDIDAS ML'!P1652</f>
        <v>0</v>
      </c>
      <c r="Q2392" s="7">
        <f>'MEDIDAS ML'!Q1652</f>
        <v>700</v>
      </c>
      <c r="R2392" s="23" t="e">
        <f>'MEDIDAS ML'!#REF!</f>
        <v>#REF!</v>
      </c>
      <c r="S2392" s="24" t="e">
        <f>'MEDIDAS ML'!#REF!</f>
        <v>#REF!</v>
      </c>
      <c r="T2392" s="24" t="e">
        <f>'MEDIDAS ML'!#REF!</f>
        <v>#REF!</v>
      </c>
      <c r="U2392" s="24" t="e">
        <f>'MEDIDAS ML'!#REF!</f>
        <v>#REF!</v>
      </c>
      <c r="V2392" s="22" t="e">
        <f>'MEDIDAS ML'!#REF!</f>
        <v>#REF!</v>
      </c>
      <c r="W2392" s="17" t="e">
        <f>'MEDIDAS ML'!#REF!</f>
        <v>#REF!</v>
      </c>
      <c r="X2392" t="e">
        <f>'MEDIDAS ML'!#REF!</f>
        <v>#REF!</v>
      </c>
    </row>
    <row r="2393" spans="1:24" ht="15.75" customHeight="1" x14ac:dyDescent="0.25">
      <c r="A2393" s="6">
        <f>'MEDIDAS ML'!A1653</f>
        <v>123</v>
      </c>
      <c r="B2393" s="15">
        <f>'MEDIDAS ML'!B1653</f>
        <v>123</v>
      </c>
      <c r="C2393" s="6">
        <f>'MEDIDAS ML'!C1653</f>
        <v>123</v>
      </c>
      <c r="D2393" s="6" t="str">
        <f>'MEDIDAS ML'!D1653</f>
        <v>5x14x36 cm - 702 grs</v>
      </c>
      <c r="E2393" s="16">
        <f>'MEDIDAS ML'!E1653</f>
        <v>5</v>
      </c>
      <c r="F2393" s="16">
        <f>'MEDIDAS ML'!F1653</f>
        <v>14</v>
      </c>
      <c r="G2393" s="16">
        <f>'MEDIDAS ML'!G1653</f>
        <v>36</v>
      </c>
      <c r="H2393" s="16">
        <f>'MEDIDAS ML'!H1653</f>
        <v>0.70199999999999996</v>
      </c>
      <c r="I2393" s="16">
        <f>'MEDIDAS ML'!I1653</f>
        <v>0.63</v>
      </c>
      <c r="J2393" s="6" t="str">
        <f>'MEDIDAS ML'!J1653</f>
        <v>Se calcula por Peso</v>
      </c>
      <c r="K2393" s="16">
        <f>'MEDIDAS ML'!K1653</f>
        <v>0.70199999999999996</v>
      </c>
      <c r="L2393" s="7">
        <f>'MEDIDAS ML'!L1653</f>
        <v>6290</v>
      </c>
      <c r="M2393" s="6" t="str">
        <f>'MEDIDAS ML'!M1653</f>
        <v>Hasta $9.989</v>
      </c>
      <c r="N2393" s="7">
        <f>'MEDIDAS ML'!N1653</f>
        <v>700</v>
      </c>
      <c r="O2393" s="6" t="str">
        <f>'MEDIDAS ML'!O1653</f>
        <v>No aplica (&lt;$19.990)</v>
      </c>
      <c r="P2393" s="7">
        <f>'MEDIDAS ML'!P1653</f>
        <v>0</v>
      </c>
      <c r="Q2393" s="7">
        <f>'MEDIDAS ML'!Q1653</f>
        <v>700</v>
      </c>
      <c r="R2393" s="23" t="e">
        <f>'MEDIDAS ML'!#REF!</f>
        <v>#REF!</v>
      </c>
      <c r="S2393" s="24" t="e">
        <f>'MEDIDAS ML'!#REF!</f>
        <v>#REF!</v>
      </c>
      <c r="T2393" s="24" t="e">
        <f>'MEDIDAS ML'!#REF!</f>
        <v>#REF!</v>
      </c>
      <c r="U2393" s="24" t="e">
        <f>'MEDIDAS ML'!#REF!</f>
        <v>#REF!</v>
      </c>
      <c r="V2393" s="22" t="e">
        <f>'MEDIDAS ML'!#REF!</f>
        <v>#REF!</v>
      </c>
      <c r="W2393" s="17" t="e">
        <f>'MEDIDAS ML'!#REF!</f>
        <v>#REF!</v>
      </c>
      <c r="X2393" t="e">
        <f>'MEDIDAS ML'!#REF!</f>
        <v>#REF!</v>
      </c>
    </row>
    <row r="2394" spans="1:24" ht="15.75" customHeight="1" x14ac:dyDescent="0.25">
      <c r="A2394" s="6">
        <f>'MEDIDAS ML'!A1795</f>
        <v>123</v>
      </c>
      <c r="B2394" s="15">
        <f>'MEDIDAS ML'!B1795</f>
        <v>123</v>
      </c>
      <c r="C2394" s="6">
        <f>'MEDIDAS ML'!C1795</f>
        <v>123</v>
      </c>
      <c r="D2394" s="6" t="str">
        <f>'MEDIDAS ML'!D1795</f>
        <v>6x17x31 cm - 625 grs</v>
      </c>
      <c r="E2394" s="16">
        <f>'MEDIDAS ML'!E1795</f>
        <v>6</v>
      </c>
      <c r="F2394" s="16">
        <f>'MEDIDAS ML'!F1795</f>
        <v>17</v>
      </c>
      <c r="G2394" s="16">
        <f>'MEDIDAS ML'!G1795</f>
        <v>31</v>
      </c>
      <c r="H2394" s="16">
        <f>'MEDIDAS ML'!H1795</f>
        <v>0.625</v>
      </c>
      <c r="I2394" s="16">
        <f>'MEDIDAS ML'!I1795</f>
        <v>0.79049999999999998</v>
      </c>
      <c r="J2394" s="6" t="str">
        <f>'MEDIDAS ML'!J1795</f>
        <v>Se calcula por P volum</v>
      </c>
      <c r="K2394" s="16">
        <f>'MEDIDAS ML'!K1795</f>
        <v>0.79049999999999998</v>
      </c>
      <c r="L2394" s="7">
        <f>'MEDIDAS ML'!L1795</f>
        <v>6290</v>
      </c>
      <c r="M2394" s="6" t="str">
        <f>'MEDIDAS ML'!M1795</f>
        <v>Hasta $9.989</v>
      </c>
      <c r="N2394" s="7">
        <f>'MEDIDAS ML'!N1795</f>
        <v>700</v>
      </c>
      <c r="O2394" s="6" t="str">
        <f>'MEDIDAS ML'!O1795</f>
        <v>No aplica (&lt;$19.990)</v>
      </c>
      <c r="P2394" s="7">
        <f>'MEDIDAS ML'!P1795</f>
        <v>0</v>
      </c>
      <c r="Q2394" s="7">
        <f>'MEDIDAS ML'!Q1795</f>
        <v>700</v>
      </c>
      <c r="R2394" s="23" t="e">
        <f>'MEDIDAS ML'!#REF!</f>
        <v>#REF!</v>
      </c>
      <c r="S2394" s="24" t="e">
        <f>'MEDIDAS ML'!#REF!</f>
        <v>#REF!</v>
      </c>
      <c r="T2394" s="24" t="e">
        <f>'MEDIDAS ML'!#REF!</f>
        <v>#REF!</v>
      </c>
      <c r="U2394" s="24" t="e">
        <f>'MEDIDAS ML'!#REF!</f>
        <v>#REF!</v>
      </c>
      <c r="V2394" s="22" t="e">
        <f>'MEDIDAS ML'!#REF!</f>
        <v>#REF!</v>
      </c>
      <c r="W2394" s="17" t="e">
        <f>'MEDIDAS ML'!#REF!</f>
        <v>#REF!</v>
      </c>
      <c r="X2394" t="e">
        <f>'MEDIDAS ML'!#REF!</f>
        <v>#REF!</v>
      </c>
    </row>
    <row r="2395" spans="1:24" ht="15.75" customHeight="1" x14ac:dyDescent="0.25">
      <c r="A2395" s="6">
        <f>'MEDIDAS ML'!A2045</f>
        <v>123</v>
      </c>
      <c r="B2395" s="15">
        <f>'MEDIDAS ML'!B2045</f>
        <v>123</v>
      </c>
      <c r="C2395" s="6">
        <f>'MEDIDAS ML'!C2045</f>
        <v>123</v>
      </c>
      <c r="D2395" s="6" t="str">
        <f>'MEDIDAS ML'!D2045</f>
        <v>5x32x36 cm - 510 grs</v>
      </c>
      <c r="E2395" s="16">
        <f>'MEDIDAS ML'!E2045</f>
        <v>5</v>
      </c>
      <c r="F2395" s="16">
        <f>'MEDIDAS ML'!F2045</f>
        <v>32</v>
      </c>
      <c r="G2395" s="16">
        <f>'MEDIDAS ML'!G2045</f>
        <v>36</v>
      </c>
      <c r="H2395" s="16">
        <f>'MEDIDAS ML'!H2045</f>
        <v>0.51</v>
      </c>
      <c r="I2395" s="16">
        <f>'MEDIDAS ML'!I2045</f>
        <v>1.44</v>
      </c>
      <c r="J2395" s="6" t="str">
        <f>'MEDIDAS ML'!J2045</f>
        <v>Se calcula por P volum</v>
      </c>
      <c r="K2395" s="16">
        <f>'MEDIDAS ML'!K2045</f>
        <v>1.44</v>
      </c>
      <c r="L2395" s="7">
        <f>'MEDIDAS ML'!L2045</f>
        <v>6290</v>
      </c>
      <c r="M2395" s="6" t="str">
        <f>'MEDIDAS ML'!M2045</f>
        <v>Hasta $9.989</v>
      </c>
      <c r="N2395" s="7">
        <f>'MEDIDAS ML'!N2045</f>
        <v>700</v>
      </c>
      <c r="O2395" s="6" t="str">
        <f>'MEDIDAS ML'!O2045</f>
        <v>No aplica (&lt;$19.990)</v>
      </c>
      <c r="P2395" s="7">
        <f>'MEDIDAS ML'!P2045</f>
        <v>0</v>
      </c>
      <c r="Q2395" s="7">
        <f>'MEDIDAS ML'!Q2045</f>
        <v>700</v>
      </c>
      <c r="R2395" s="23" t="e">
        <f>'MEDIDAS ML'!#REF!</f>
        <v>#REF!</v>
      </c>
      <c r="S2395" s="24" t="e">
        <f>'MEDIDAS ML'!#REF!</f>
        <v>#REF!</v>
      </c>
      <c r="T2395" s="24" t="e">
        <f>'MEDIDAS ML'!#REF!</f>
        <v>#REF!</v>
      </c>
      <c r="U2395" s="24" t="e">
        <f>'MEDIDAS ML'!#REF!</f>
        <v>#REF!</v>
      </c>
      <c r="V2395" s="22" t="e">
        <f>'MEDIDAS ML'!#REF!</f>
        <v>#REF!</v>
      </c>
      <c r="W2395" s="17" t="e">
        <f>'MEDIDAS ML'!#REF!</f>
        <v>#REF!</v>
      </c>
      <c r="X2395" t="e">
        <f>'MEDIDAS ML'!#REF!</f>
        <v>#REF!</v>
      </c>
    </row>
    <row r="2396" spans="1:24" ht="15.75" customHeight="1" x14ac:dyDescent="0.25">
      <c r="A2396" s="6">
        <f>'MEDIDAS ML'!A2227</f>
        <v>123</v>
      </c>
      <c r="B2396" s="15">
        <f>'MEDIDAS ML'!B2227</f>
        <v>123</v>
      </c>
      <c r="C2396" s="6">
        <f>'MEDIDAS ML'!C2227</f>
        <v>123</v>
      </c>
      <c r="D2396" s="6" t="str">
        <f>'MEDIDAS ML'!D2227</f>
        <v>9x17x30 cm - 440 grs</v>
      </c>
      <c r="E2396" s="16">
        <f>'MEDIDAS ML'!E2227</f>
        <v>9</v>
      </c>
      <c r="F2396" s="16">
        <f>'MEDIDAS ML'!F2227</f>
        <v>17</v>
      </c>
      <c r="G2396" s="16">
        <f>'MEDIDAS ML'!G2227</f>
        <v>30</v>
      </c>
      <c r="H2396" s="16">
        <f>'MEDIDAS ML'!H2227</f>
        <v>0.44</v>
      </c>
      <c r="I2396" s="16">
        <f>'MEDIDAS ML'!I2227</f>
        <v>1.1475</v>
      </c>
      <c r="J2396" s="6" t="str">
        <f>'MEDIDAS ML'!J2227</f>
        <v>Se calcula por P volum</v>
      </c>
      <c r="K2396" s="16">
        <f>'MEDIDAS ML'!K2227</f>
        <v>1.1475</v>
      </c>
      <c r="L2396" s="7">
        <f>'MEDIDAS ML'!L2227</f>
        <v>6290</v>
      </c>
      <c r="M2396" s="6" t="str">
        <f>'MEDIDAS ML'!M2227</f>
        <v>Hasta $9.989</v>
      </c>
      <c r="N2396" s="7">
        <f>'MEDIDAS ML'!N2227</f>
        <v>700</v>
      </c>
      <c r="O2396" s="6" t="str">
        <f>'MEDIDAS ML'!O2227</f>
        <v>No aplica (&lt;$19.990)</v>
      </c>
      <c r="P2396" s="7">
        <f>'MEDIDAS ML'!P2227</f>
        <v>0</v>
      </c>
      <c r="Q2396" s="7">
        <f>'MEDIDAS ML'!Q2227</f>
        <v>700</v>
      </c>
      <c r="R2396" s="23" t="e">
        <f>'MEDIDAS ML'!#REF!</f>
        <v>#REF!</v>
      </c>
      <c r="S2396" s="24" t="e">
        <f>'MEDIDAS ML'!#REF!</f>
        <v>#REF!</v>
      </c>
      <c r="T2396" s="24" t="e">
        <f>'MEDIDAS ML'!#REF!</f>
        <v>#REF!</v>
      </c>
      <c r="U2396" s="24" t="e">
        <f>'MEDIDAS ML'!#REF!</f>
        <v>#REF!</v>
      </c>
      <c r="V2396" s="22" t="e">
        <f>'MEDIDAS ML'!#REF!</f>
        <v>#REF!</v>
      </c>
      <c r="W2396" s="17" t="e">
        <f>'MEDIDAS ML'!#REF!</f>
        <v>#REF!</v>
      </c>
      <c r="X2396" t="e">
        <f>'MEDIDAS ML'!#REF!</f>
        <v>#REF!</v>
      </c>
    </row>
    <row r="2397" spans="1:24" ht="15.75" customHeight="1" x14ac:dyDescent="0.25">
      <c r="A2397" s="6">
        <f>'MEDIDAS ML'!A2551</f>
        <v>123</v>
      </c>
      <c r="B2397" s="15">
        <f>'MEDIDAS ML'!B2551</f>
        <v>123</v>
      </c>
      <c r="C2397" s="6">
        <f>'MEDIDAS ML'!C2551</f>
        <v>123</v>
      </c>
      <c r="D2397" s="6" t="str">
        <f>'MEDIDAS ML'!D2551</f>
        <v>8x30x36 cm - 341 grs</v>
      </c>
      <c r="E2397" s="16">
        <f>'MEDIDAS ML'!E2551</f>
        <v>8</v>
      </c>
      <c r="F2397" s="16">
        <f>'MEDIDAS ML'!F2551</f>
        <v>30</v>
      </c>
      <c r="G2397" s="16">
        <f>'MEDIDAS ML'!G2551</f>
        <v>36</v>
      </c>
      <c r="H2397" s="16">
        <f>'MEDIDAS ML'!H2551</f>
        <v>0.34100000000000003</v>
      </c>
      <c r="I2397" s="16">
        <f>'MEDIDAS ML'!I2551</f>
        <v>2.16</v>
      </c>
      <c r="J2397" s="6" t="str">
        <f>'MEDIDAS ML'!J2551</f>
        <v>Se calcula por P volum</v>
      </c>
      <c r="K2397" s="16">
        <f>'MEDIDAS ML'!K2551</f>
        <v>2.16</v>
      </c>
      <c r="L2397" s="7">
        <f>'MEDIDAS ML'!L2551</f>
        <v>6290</v>
      </c>
      <c r="M2397" s="6" t="str">
        <f>'MEDIDAS ML'!M2551</f>
        <v>Hasta $9.989</v>
      </c>
      <c r="N2397" s="7">
        <f>'MEDIDAS ML'!N2551</f>
        <v>700</v>
      </c>
      <c r="O2397" s="6" t="str">
        <f>'MEDIDAS ML'!O2551</f>
        <v>No aplica (&lt;$19.990)</v>
      </c>
      <c r="P2397" s="7">
        <f>'MEDIDAS ML'!P2551</f>
        <v>0</v>
      </c>
      <c r="Q2397" s="7">
        <f>'MEDIDAS ML'!Q2551</f>
        <v>700</v>
      </c>
      <c r="R2397" s="23" t="e">
        <f>'MEDIDAS ML'!#REF!</f>
        <v>#REF!</v>
      </c>
      <c r="S2397" s="24" t="e">
        <f>'MEDIDAS ML'!#REF!</f>
        <v>#REF!</v>
      </c>
      <c r="T2397" s="24" t="e">
        <f>'MEDIDAS ML'!#REF!</f>
        <v>#REF!</v>
      </c>
      <c r="U2397" s="24" t="e">
        <f>'MEDIDAS ML'!#REF!</f>
        <v>#REF!</v>
      </c>
      <c r="V2397" s="22" t="e">
        <f>'MEDIDAS ML'!#REF!</f>
        <v>#REF!</v>
      </c>
      <c r="W2397" s="17" t="e">
        <f>'MEDIDAS ML'!#REF!</f>
        <v>#REF!</v>
      </c>
      <c r="X2397" t="e">
        <f>'MEDIDAS ML'!#REF!</f>
        <v>#REF!</v>
      </c>
    </row>
    <row r="2398" spans="1:24" ht="15.75" customHeight="1" x14ac:dyDescent="0.25">
      <c r="A2398" s="6">
        <f>'MEDIDAS ML'!A2609</f>
        <v>123</v>
      </c>
      <c r="B2398" s="15">
        <f>'MEDIDAS ML'!B2609</f>
        <v>123</v>
      </c>
      <c r="C2398" s="6">
        <f>'MEDIDAS ML'!C2609</f>
        <v>123</v>
      </c>
      <c r="D2398" s="6" t="str">
        <f>'MEDIDAS ML'!D2609</f>
        <v>10x21x22 cm - 330 grs</v>
      </c>
      <c r="E2398" s="16">
        <f>'MEDIDAS ML'!E2609</f>
        <v>10</v>
      </c>
      <c r="F2398" s="16">
        <f>'MEDIDAS ML'!F2609</f>
        <v>21</v>
      </c>
      <c r="G2398" s="16">
        <f>'MEDIDAS ML'!G2609</f>
        <v>22</v>
      </c>
      <c r="H2398" s="16">
        <f>'MEDIDAS ML'!H2609</f>
        <v>0.33</v>
      </c>
      <c r="I2398" s="16">
        <f>'MEDIDAS ML'!I2609</f>
        <v>1.155</v>
      </c>
      <c r="J2398" s="6" t="str">
        <f>'MEDIDAS ML'!J2609</f>
        <v>Se calcula por P volum</v>
      </c>
      <c r="K2398" s="16">
        <f>'MEDIDAS ML'!K2609</f>
        <v>1.155</v>
      </c>
      <c r="L2398" s="7">
        <f>'MEDIDAS ML'!L2609</f>
        <v>6290</v>
      </c>
      <c r="M2398" s="6" t="str">
        <f>'MEDIDAS ML'!M2609</f>
        <v>Hasta $9.989</v>
      </c>
      <c r="N2398" s="7">
        <f>'MEDIDAS ML'!N2609</f>
        <v>700</v>
      </c>
      <c r="O2398" s="6" t="str">
        <f>'MEDIDAS ML'!O2609</f>
        <v>No aplica (&lt;$19.990)</v>
      </c>
      <c r="P2398" s="7">
        <f>'MEDIDAS ML'!P2609</f>
        <v>0</v>
      </c>
      <c r="Q2398" s="7">
        <f>'MEDIDAS ML'!Q2609</f>
        <v>700</v>
      </c>
      <c r="R2398" s="23" t="e">
        <f>'MEDIDAS ML'!#REF!</f>
        <v>#REF!</v>
      </c>
      <c r="S2398" s="24" t="e">
        <f>'MEDIDAS ML'!#REF!</f>
        <v>#REF!</v>
      </c>
      <c r="T2398" s="24" t="e">
        <f>'MEDIDAS ML'!#REF!</f>
        <v>#REF!</v>
      </c>
      <c r="U2398" s="24" t="e">
        <f>'MEDIDAS ML'!#REF!</f>
        <v>#REF!</v>
      </c>
      <c r="V2398" s="22" t="e">
        <f>'MEDIDAS ML'!#REF!</f>
        <v>#REF!</v>
      </c>
      <c r="W2398" s="17" t="e">
        <f>'MEDIDAS ML'!#REF!</f>
        <v>#REF!</v>
      </c>
      <c r="X2398" t="e">
        <f>'MEDIDAS ML'!#REF!</f>
        <v>#REF!</v>
      </c>
    </row>
    <row r="2399" spans="1:24" ht="15.75" customHeight="1" x14ac:dyDescent="0.25">
      <c r="A2399" s="6">
        <f>'MEDIDAS ML'!A2626</f>
        <v>123</v>
      </c>
      <c r="B2399" s="15">
        <f>'MEDIDAS ML'!B2626</f>
        <v>123</v>
      </c>
      <c r="C2399" s="6">
        <f>'MEDIDAS ML'!C2626</f>
        <v>123</v>
      </c>
      <c r="D2399" s="6" t="str">
        <f>'MEDIDAS ML'!D2626</f>
        <v>3x16x19 cm - 324 grs</v>
      </c>
      <c r="E2399" s="16">
        <f>'MEDIDAS ML'!E2626</f>
        <v>3</v>
      </c>
      <c r="F2399" s="16">
        <f>'MEDIDAS ML'!F2626</f>
        <v>16</v>
      </c>
      <c r="G2399" s="16">
        <f>'MEDIDAS ML'!G2626</f>
        <v>19</v>
      </c>
      <c r="H2399" s="16">
        <f>'MEDIDAS ML'!H2626</f>
        <v>0.32400000000000001</v>
      </c>
      <c r="I2399" s="16">
        <f>'MEDIDAS ML'!I2626</f>
        <v>0.22800000000000001</v>
      </c>
      <c r="J2399" s="6" t="str">
        <f>'MEDIDAS ML'!J2626</f>
        <v>Se calcula por Peso</v>
      </c>
      <c r="K2399" s="16">
        <f>'MEDIDAS ML'!K2626</f>
        <v>0.32400000000000001</v>
      </c>
      <c r="L2399" s="7">
        <f>'MEDIDAS ML'!L2626</f>
        <v>6290</v>
      </c>
      <c r="M2399" s="6" t="str">
        <f>'MEDIDAS ML'!M2626</f>
        <v>Hasta $9.989</v>
      </c>
      <c r="N2399" s="7">
        <f>'MEDIDAS ML'!N2626</f>
        <v>700</v>
      </c>
      <c r="O2399" s="6" t="str">
        <f>'MEDIDAS ML'!O2626</f>
        <v>No aplica (&lt;$19.990)</v>
      </c>
      <c r="P2399" s="7">
        <f>'MEDIDAS ML'!P2626</f>
        <v>0</v>
      </c>
      <c r="Q2399" s="7">
        <f>'MEDIDAS ML'!Q2626</f>
        <v>700</v>
      </c>
      <c r="R2399" s="23" t="e">
        <f>'MEDIDAS ML'!#REF!</f>
        <v>#REF!</v>
      </c>
      <c r="S2399" s="24" t="e">
        <f>'MEDIDAS ML'!#REF!</f>
        <v>#REF!</v>
      </c>
      <c r="T2399" s="24" t="e">
        <f>'MEDIDAS ML'!#REF!</f>
        <v>#REF!</v>
      </c>
      <c r="U2399" s="24" t="e">
        <f>'MEDIDAS ML'!#REF!</f>
        <v>#REF!</v>
      </c>
      <c r="V2399" s="22" t="e">
        <f>'MEDIDAS ML'!#REF!</f>
        <v>#REF!</v>
      </c>
      <c r="W2399" s="17" t="e">
        <f>'MEDIDAS ML'!#REF!</f>
        <v>#REF!</v>
      </c>
      <c r="X2399" t="e">
        <f>'MEDIDAS ML'!#REF!</f>
        <v>#REF!</v>
      </c>
    </row>
    <row r="2400" spans="1:24" ht="15.75" customHeight="1" x14ac:dyDescent="0.25">
      <c r="A2400" s="6">
        <f>'MEDIDAS ML'!A2925</f>
        <v>123</v>
      </c>
      <c r="B2400" s="15">
        <f>'MEDIDAS ML'!B2925</f>
        <v>123</v>
      </c>
      <c r="C2400" s="6">
        <f>'MEDIDAS ML'!C2925</f>
        <v>123</v>
      </c>
      <c r="D2400" s="6" t="str">
        <f>'MEDIDAS ML'!D2925</f>
        <v>11x15x21 cm - 273 grs</v>
      </c>
      <c r="E2400" s="16">
        <f>'MEDIDAS ML'!E2925</f>
        <v>11</v>
      </c>
      <c r="F2400" s="16">
        <f>'MEDIDAS ML'!F2925</f>
        <v>15</v>
      </c>
      <c r="G2400" s="16">
        <f>'MEDIDAS ML'!G2925</f>
        <v>21</v>
      </c>
      <c r="H2400" s="16">
        <f>'MEDIDAS ML'!H2925</f>
        <v>0.27300000000000002</v>
      </c>
      <c r="I2400" s="16">
        <f>'MEDIDAS ML'!I2925</f>
        <v>0.86624999999999996</v>
      </c>
      <c r="J2400" s="6" t="str">
        <f>'MEDIDAS ML'!J2925</f>
        <v>Se calcula por P volum</v>
      </c>
      <c r="K2400" s="16">
        <f>'MEDIDAS ML'!K2925</f>
        <v>0.86624999999999996</v>
      </c>
      <c r="L2400" s="7">
        <f>'MEDIDAS ML'!L2925</f>
        <v>6290</v>
      </c>
      <c r="M2400" s="6" t="str">
        <f>'MEDIDAS ML'!M2925</f>
        <v>Hasta $9.989</v>
      </c>
      <c r="N2400" s="7">
        <f>'MEDIDAS ML'!N2925</f>
        <v>700</v>
      </c>
      <c r="O2400" s="6" t="str">
        <f>'MEDIDAS ML'!O2925</f>
        <v>No aplica (&lt;$19.990)</v>
      </c>
      <c r="P2400" s="7">
        <f>'MEDIDAS ML'!P2925</f>
        <v>0</v>
      </c>
      <c r="Q2400" s="7">
        <f>'MEDIDAS ML'!Q2925</f>
        <v>700</v>
      </c>
      <c r="R2400" s="23" t="e">
        <f>'MEDIDAS ML'!#REF!</f>
        <v>#REF!</v>
      </c>
      <c r="S2400" s="24" t="e">
        <f>'MEDIDAS ML'!#REF!</f>
        <v>#REF!</v>
      </c>
      <c r="T2400" s="24" t="e">
        <f>'MEDIDAS ML'!#REF!</f>
        <v>#REF!</v>
      </c>
      <c r="U2400" s="24" t="e">
        <f>'MEDIDAS ML'!#REF!</f>
        <v>#REF!</v>
      </c>
      <c r="V2400" s="22" t="e">
        <f>'MEDIDAS ML'!#REF!</f>
        <v>#REF!</v>
      </c>
      <c r="W2400" s="17" t="e">
        <f>'MEDIDAS ML'!#REF!</f>
        <v>#REF!</v>
      </c>
      <c r="X2400" t="e">
        <f>'MEDIDAS ML'!#REF!</f>
        <v>#REF!</v>
      </c>
    </row>
    <row r="2401" spans="1:24" ht="15.75" customHeight="1" x14ac:dyDescent="0.25">
      <c r="A2401" s="6">
        <f>'MEDIDAS ML'!A3154</f>
        <v>123</v>
      </c>
      <c r="B2401" s="15">
        <f>'MEDIDAS ML'!B3154</f>
        <v>123</v>
      </c>
      <c r="C2401" s="6">
        <f>'MEDIDAS ML'!C3154</f>
        <v>123</v>
      </c>
      <c r="D2401" s="6" t="str">
        <f>'MEDIDAS ML'!D3154</f>
        <v>6x29x33 cm - 233 grs</v>
      </c>
      <c r="E2401" s="16">
        <f>'MEDIDAS ML'!E3154</f>
        <v>6</v>
      </c>
      <c r="F2401" s="16">
        <f>'MEDIDAS ML'!F3154</f>
        <v>29</v>
      </c>
      <c r="G2401" s="16">
        <f>'MEDIDAS ML'!G3154</f>
        <v>33</v>
      </c>
      <c r="H2401" s="16">
        <f>'MEDIDAS ML'!H3154</f>
        <v>0.23300000000000001</v>
      </c>
      <c r="I2401" s="16">
        <f>'MEDIDAS ML'!I3154</f>
        <v>1.4355</v>
      </c>
      <c r="J2401" s="6" t="str">
        <f>'MEDIDAS ML'!J3154</f>
        <v>Se calcula por P volum</v>
      </c>
      <c r="K2401" s="16">
        <f>'MEDIDAS ML'!K3154</f>
        <v>1.4355</v>
      </c>
      <c r="L2401" s="7">
        <f>'MEDIDAS ML'!L3154</f>
        <v>6290</v>
      </c>
      <c r="M2401" s="6" t="str">
        <f>'MEDIDAS ML'!M3154</f>
        <v>Hasta $9.989</v>
      </c>
      <c r="N2401" s="7">
        <f>'MEDIDAS ML'!N3154</f>
        <v>700</v>
      </c>
      <c r="O2401" s="6" t="str">
        <f>'MEDIDAS ML'!O3154</f>
        <v>No aplica (&lt;$19.990)</v>
      </c>
      <c r="P2401" s="7">
        <f>'MEDIDAS ML'!P3154</f>
        <v>0</v>
      </c>
      <c r="Q2401" s="7">
        <f>'MEDIDAS ML'!Q3154</f>
        <v>700</v>
      </c>
      <c r="R2401" s="23" t="e">
        <f>'MEDIDAS ML'!#REF!</f>
        <v>#REF!</v>
      </c>
      <c r="S2401" s="24" t="e">
        <f>'MEDIDAS ML'!#REF!</f>
        <v>#REF!</v>
      </c>
      <c r="T2401" s="24" t="e">
        <f>'MEDIDAS ML'!#REF!</f>
        <v>#REF!</v>
      </c>
      <c r="U2401" s="24" t="e">
        <f>'MEDIDAS ML'!#REF!</f>
        <v>#REF!</v>
      </c>
      <c r="V2401" s="22" t="e">
        <f>'MEDIDAS ML'!#REF!</f>
        <v>#REF!</v>
      </c>
      <c r="W2401" s="17" t="e">
        <f>'MEDIDAS ML'!#REF!</f>
        <v>#REF!</v>
      </c>
      <c r="X2401" t="e">
        <f>'MEDIDAS ML'!#REF!</f>
        <v>#REF!</v>
      </c>
    </row>
    <row r="2402" spans="1:24" ht="15.75" customHeight="1" x14ac:dyDescent="0.25">
      <c r="A2402" s="6">
        <f>'MEDIDAS ML'!A3275</f>
        <v>123</v>
      </c>
      <c r="B2402" s="15">
        <f>'MEDIDAS ML'!B3275</f>
        <v>123</v>
      </c>
      <c r="C2402" s="6">
        <f>'MEDIDAS ML'!C3275</f>
        <v>123</v>
      </c>
      <c r="D2402" s="6" t="str">
        <f>'MEDIDAS ML'!D3275</f>
        <v>15x15x40 cm - 206 grs</v>
      </c>
      <c r="E2402" s="16">
        <f>'MEDIDAS ML'!E3275</f>
        <v>15</v>
      </c>
      <c r="F2402" s="16">
        <f>'MEDIDAS ML'!F3275</f>
        <v>15</v>
      </c>
      <c r="G2402" s="16">
        <f>'MEDIDAS ML'!G3275</f>
        <v>40</v>
      </c>
      <c r="H2402" s="16">
        <f>'MEDIDAS ML'!H3275</f>
        <v>0.20599999999999999</v>
      </c>
      <c r="I2402" s="16">
        <f>'MEDIDAS ML'!I3275</f>
        <v>2.25</v>
      </c>
      <c r="J2402" s="6" t="str">
        <f>'MEDIDAS ML'!J3275</f>
        <v>Se calcula por P volum</v>
      </c>
      <c r="K2402" s="16">
        <f>'MEDIDAS ML'!K3275</f>
        <v>2.25</v>
      </c>
      <c r="L2402" s="7">
        <f>'MEDIDAS ML'!L3275</f>
        <v>6290</v>
      </c>
      <c r="M2402" s="6" t="str">
        <f>'MEDIDAS ML'!M3275</f>
        <v>Hasta $9.989</v>
      </c>
      <c r="N2402" s="7">
        <f>'MEDIDAS ML'!N3275</f>
        <v>700</v>
      </c>
      <c r="O2402" s="6" t="str">
        <f>'MEDIDAS ML'!O3275</f>
        <v>No aplica (&lt;$19.990)</v>
      </c>
      <c r="P2402" s="7">
        <f>'MEDIDAS ML'!P3275</f>
        <v>0</v>
      </c>
      <c r="Q2402" s="7">
        <f>'MEDIDAS ML'!Q3275</f>
        <v>700</v>
      </c>
      <c r="R2402" s="23" t="e">
        <f>'MEDIDAS ML'!#REF!</f>
        <v>#REF!</v>
      </c>
      <c r="S2402" s="24" t="e">
        <f>'MEDIDAS ML'!#REF!</f>
        <v>#REF!</v>
      </c>
      <c r="T2402" s="24" t="e">
        <f>'MEDIDAS ML'!#REF!</f>
        <v>#REF!</v>
      </c>
      <c r="U2402" s="24" t="e">
        <f>'MEDIDAS ML'!#REF!</f>
        <v>#REF!</v>
      </c>
      <c r="V2402" s="22" t="e">
        <f>'MEDIDAS ML'!#REF!</f>
        <v>#REF!</v>
      </c>
      <c r="W2402" s="17" t="e">
        <f>'MEDIDAS ML'!#REF!</f>
        <v>#REF!</v>
      </c>
      <c r="X2402" t="e">
        <f>'MEDIDAS ML'!#REF!</f>
        <v>#REF!</v>
      </c>
    </row>
    <row r="2403" spans="1:24" ht="15.75" customHeight="1" x14ac:dyDescent="0.25">
      <c r="A2403" s="6">
        <f>'MEDIDAS ML'!A3276</f>
        <v>123</v>
      </c>
      <c r="B2403" s="15">
        <f>'MEDIDAS ML'!B3276</f>
        <v>123</v>
      </c>
      <c r="C2403" s="6">
        <f>'MEDIDAS ML'!C3276</f>
        <v>123</v>
      </c>
      <c r="D2403" s="6" t="str">
        <f>'MEDIDAS ML'!D3276</f>
        <v>15x15x40 cm - 206 grs</v>
      </c>
      <c r="E2403" s="16">
        <f>'MEDIDAS ML'!E3276</f>
        <v>15</v>
      </c>
      <c r="F2403" s="16">
        <f>'MEDIDAS ML'!F3276</f>
        <v>15</v>
      </c>
      <c r="G2403" s="16">
        <f>'MEDIDAS ML'!G3276</f>
        <v>40</v>
      </c>
      <c r="H2403" s="16">
        <f>'MEDIDAS ML'!H3276</f>
        <v>0.20599999999999999</v>
      </c>
      <c r="I2403" s="16">
        <f>'MEDIDAS ML'!I3276</f>
        <v>2.25</v>
      </c>
      <c r="J2403" s="6" t="str">
        <f>'MEDIDAS ML'!J3276</f>
        <v>Se calcula por P volum</v>
      </c>
      <c r="K2403" s="16">
        <f>'MEDIDAS ML'!K3276</f>
        <v>2.25</v>
      </c>
      <c r="L2403" s="7">
        <f>'MEDIDAS ML'!L3276</f>
        <v>6290</v>
      </c>
      <c r="M2403" s="6" t="str">
        <f>'MEDIDAS ML'!M3276</f>
        <v>Hasta $9.989</v>
      </c>
      <c r="N2403" s="7">
        <f>'MEDIDAS ML'!N3276</f>
        <v>700</v>
      </c>
      <c r="O2403" s="6" t="str">
        <f>'MEDIDAS ML'!O3276</f>
        <v>No aplica (&lt;$19.990)</v>
      </c>
      <c r="P2403" s="7">
        <f>'MEDIDAS ML'!P3276</f>
        <v>0</v>
      </c>
      <c r="Q2403" s="7">
        <f>'MEDIDAS ML'!Q3276</f>
        <v>700</v>
      </c>
      <c r="R2403" s="23" t="e">
        <f>'MEDIDAS ML'!#REF!</f>
        <v>#REF!</v>
      </c>
      <c r="S2403" s="24" t="e">
        <f>'MEDIDAS ML'!#REF!</f>
        <v>#REF!</v>
      </c>
      <c r="T2403" s="24" t="e">
        <f>'MEDIDAS ML'!#REF!</f>
        <v>#REF!</v>
      </c>
      <c r="U2403" s="24" t="e">
        <f>'MEDIDAS ML'!#REF!</f>
        <v>#REF!</v>
      </c>
      <c r="V2403" s="22" t="e">
        <f>'MEDIDAS ML'!#REF!</f>
        <v>#REF!</v>
      </c>
      <c r="W2403" s="17" t="e">
        <f>'MEDIDAS ML'!#REF!</f>
        <v>#REF!</v>
      </c>
      <c r="X2403" t="e">
        <f>'MEDIDAS ML'!#REF!</f>
        <v>#REF!</v>
      </c>
    </row>
    <row r="2404" spans="1:24" ht="15.75" customHeight="1" x14ac:dyDescent="0.25">
      <c r="A2404" s="6">
        <f>'MEDIDAS ML'!A3488</f>
        <v>123</v>
      </c>
      <c r="B2404" s="15">
        <f>'MEDIDAS ML'!B3488</f>
        <v>123</v>
      </c>
      <c r="C2404" s="6">
        <f>'MEDIDAS ML'!C3488</f>
        <v>123</v>
      </c>
      <c r="D2404" s="6" t="str">
        <f>'MEDIDAS ML'!D3488</f>
        <v>6x19x28 cm - 176 grs</v>
      </c>
      <c r="E2404" s="16">
        <f>'MEDIDAS ML'!E3488</f>
        <v>6</v>
      </c>
      <c r="F2404" s="16">
        <f>'MEDIDAS ML'!F3488</f>
        <v>19</v>
      </c>
      <c r="G2404" s="16">
        <f>'MEDIDAS ML'!G3488</f>
        <v>28</v>
      </c>
      <c r="H2404" s="16">
        <f>'MEDIDAS ML'!H3488</f>
        <v>0.17599999999999999</v>
      </c>
      <c r="I2404" s="16">
        <f>'MEDIDAS ML'!I3488</f>
        <v>0.79800000000000004</v>
      </c>
      <c r="J2404" s="6" t="str">
        <f>'MEDIDAS ML'!J3488</f>
        <v>Se calcula por P volum</v>
      </c>
      <c r="K2404" s="16">
        <f>'MEDIDAS ML'!K3488</f>
        <v>0.79800000000000004</v>
      </c>
      <c r="L2404" s="7">
        <f>'MEDIDAS ML'!L3488</f>
        <v>6290</v>
      </c>
      <c r="M2404" s="6" t="str">
        <f>'MEDIDAS ML'!M3488</f>
        <v>Hasta $9.989</v>
      </c>
      <c r="N2404" s="7">
        <f>'MEDIDAS ML'!N3488</f>
        <v>700</v>
      </c>
      <c r="O2404" s="6" t="str">
        <f>'MEDIDAS ML'!O3488</f>
        <v>No aplica (&lt;$19.990)</v>
      </c>
      <c r="P2404" s="7">
        <f>'MEDIDAS ML'!P3488</f>
        <v>0</v>
      </c>
      <c r="Q2404" s="7">
        <f>'MEDIDAS ML'!Q3488</f>
        <v>700</v>
      </c>
      <c r="R2404" s="23" t="e">
        <f>'MEDIDAS ML'!#REF!</f>
        <v>#REF!</v>
      </c>
      <c r="S2404" s="24" t="e">
        <f>'MEDIDAS ML'!#REF!</f>
        <v>#REF!</v>
      </c>
      <c r="T2404" s="24" t="e">
        <f>'MEDIDAS ML'!#REF!</f>
        <v>#REF!</v>
      </c>
      <c r="U2404" s="24" t="e">
        <f>'MEDIDAS ML'!#REF!</f>
        <v>#REF!</v>
      </c>
      <c r="V2404" s="22" t="e">
        <f>'MEDIDAS ML'!#REF!</f>
        <v>#REF!</v>
      </c>
      <c r="W2404" s="17" t="e">
        <f>'MEDIDAS ML'!#REF!</f>
        <v>#REF!</v>
      </c>
      <c r="X2404" t="e">
        <f>'MEDIDAS ML'!#REF!</f>
        <v>#REF!</v>
      </c>
    </row>
    <row r="2405" spans="1:24" ht="15.75" customHeight="1" x14ac:dyDescent="0.25">
      <c r="A2405" s="6">
        <f>'MEDIDAS ML'!A3794</f>
        <v>123</v>
      </c>
      <c r="B2405" s="15">
        <f>'MEDIDAS ML'!B3794</f>
        <v>123</v>
      </c>
      <c r="C2405" s="6">
        <f>'MEDIDAS ML'!C3794</f>
        <v>123</v>
      </c>
      <c r="D2405" s="6" t="str">
        <f>'MEDIDAS ML'!D3794</f>
        <v>7x10x22 cm - 120 grs</v>
      </c>
      <c r="E2405" s="16">
        <f>'MEDIDAS ML'!E3794</f>
        <v>7</v>
      </c>
      <c r="F2405" s="16">
        <f>'MEDIDAS ML'!F3794</f>
        <v>10</v>
      </c>
      <c r="G2405" s="16">
        <f>'MEDIDAS ML'!G3794</f>
        <v>22</v>
      </c>
      <c r="H2405" s="16">
        <f>'MEDIDAS ML'!H3794</f>
        <v>0.12</v>
      </c>
      <c r="I2405" s="16">
        <f>'MEDIDAS ML'!I3794</f>
        <v>0.38500000000000001</v>
      </c>
      <c r="J2405" s="6" t="str">
        <f>'MEDIDAS ML'!J3794</f>
        <v>Se calcula por P volum</v>
      </c>
      <c r="K2405" s="16">
        <f>'MEDIDAS ML'!K3794</f>
        <v>0.38500000000000001</v>
      </c>
      <c r="L2405" s="7">
        <f>'MEDIDAS ML'!L3794</f>
        <v>6290</v>
      </c>
      <c r="M2405" s="6" t="str">
        <f>'MEDIDAS ML'!M3794</f>
        <v>Hasta $9.989</v>
      </c>
      <c r="N2405" s="7">
        <f>'MEDIDAS ML'!N3794</f>
        <v>700</v>
      </c>
      <c r="O2405" s="6" t="str">
        <f>'MEDIDAS ML'!O3794</f>
        <v>No aplica (&lt;$19.990)</v>
      </c>
      <c r="P2405" s="7">
        <f>'MEDIDAS ML'!P3794</f>
        <v>0</v>
      </c>
      <c r="Q2405" s="7">
        <f>'MEDIDAS ML'!Q3794</f>
        <v>700</v>
      </c>
      <c r="R2405" s="23" t="e">
        <f>'MEDIDAS ML'!#REF!</f>
        <v>#REF!</v>
      </c>
      <c r="S2405" s="24" t="e">
        <f>'MEDIDAS ML'!#REF!</f>
        <v>#REF!</v>
      </c>
      <c r="T2405" s="24" t="e">
        <f>'MEDIDAS ML'!#REF!</f>
        <v>#REF!</v>
      </c>
      <c r="U2405" s="24" t="e">
        <f>'MEDIDAS ML'!#REF!</f>
        <v>#REF!</v>
      </c>
      <c r="V2405" s="22" t="e">
        <f>'MEDIDAS ML'!#REF!</f>
        <v>#REF!</v>
      </c>
      <c r="W2405" s="17" t="e">
        <f>'MEDIDAS ML'!#REF!</f>
        <v>#REF!</v>
      </c>
      <c r="X2405" t="e">
        <f>'MEDIDAS ML'!#REF!</f>
        <v>#REF!</v>
      </c>
    </row>
    <row r="2406" spans="1:24" ht="15.75" customHeight="1" x14ac:dyDescent="0.25">
      <c r="A2406" s="6">
        <f>'MEDIDAS ML'!A698</f>
        <v>123</v>
      </c>
      <c r="B2406" s="15">
        <f>'MEDIDAS ML'!B698</f>
        <v>123</v>
      </c>
      <c r="C2406" s="6">
        <f>'MEDIDAS ML'!C698</f>
        <v>123</v>
      </c>
      <c r="D2406" s="6" t="str">
        <f>'MEDIDAS ML'!D698</f>
        <v>8x23x33 cm - 2256 grs</v>
      </c>
      <c r="E2406" s="16">
        <f>'MEDIDAS ML'!E698</f>
        <v>8</v>
      </c>
      <c r="F2406" s="16">
        <f>'MEDIDAS ML'!F698</f>
        <v>23</v>
      </c>
      <c r="G2406" s="16">
        <f>'MEDIDAS ML'!G698</f>
        <v>33</v>
      </c>
      <c r="H2406" s="16">
        <f>'MEDIDAS ML'!H698</f>
        <v>2.2559999999999998</v>
      </c>
      <c r="I2406" s="16">
        <f>'MEDIDAS ML'!I698</f>
        <v>1.518</v>
      </c>
      <c r="J2406" s="6" t="str">
        <f>'MEDIDAS ML'!J698</f>
        <v>Se calcula por Peso</v>
      </c>
      <c r="K2406" s="16">
        <f>'MEDIDAS ML'!K698</f>
        <v>2.2559999999999998</v>
      </c>
      <c r="L2406" s="7">
        <f>'MEDIDAS ML'!L698</f>
        <v>6323</v>
      </c>
      <c r="M2406" s="6" t="str">
        <f>'MEDIDAS ML'!M698</f>
        <v>Hasta $9.989</v>
      </c>
      <c r="N2406" s="7">
        <f>'MEDIDAS ML'!N698</f>
        <v>700</v>
      </c>
      <c r="O2406" s="6" t="str">
        <f>'MEDIDAS ML'!O698</f>
        <v>No aplica (&lt;$19.990)</v>
      </c>
      <c r="P2406" s="7">
        <f>'MEDIDAS ML'!P698</f>
        <v>0</v>
      </c>
      <c r="Q2406" s="7">
        <f>'MEDIDAS ML'!Q698</f>
        <v>700</v>
      </c>
      <c r="R2406" s="23" t="e">
        <f>'MEDIDAS ML'!#REF!</f>
        <v>#REF!</v>
      </c>
      <c r="S2406" s="24" t="e">
        <f>'MEDIDAS ML'!#REF!</f>
        <v>#REF!</v>
      </c>
      <c r="T2406" s="24" t="e">
        <f>'MEDIDAS ML'!#REF!</f>
        <v>#REF!</v>
      </c>
      <c r="U2406" s="24" t="e">
        <f>'MEDIDAS ML'!#REF!</f>
        <v>#REF!</v>
      </c>
      <c r="V2406" s="22" t="e">
        <f>'MEDIDAS ML'!#REF!</f>
        <v>#REF!</v>
      </c>
      <c r="W2406" s="17" t="e">
        <f>'MEDIDAS ML'!#REF!</f>
        <v>#REF!</v>
      </c>
      <c r="X2406" t="e">
        <f>'MEDIDAS ML'!#REF!</f>
        <v>#REF!</v>
      </c>
    </row>
    <row r="2407" spans="1:24" ht="15.75" customHeight="1" x14ac:dyDescent="0.25">
      <c r="A2407" s="6">
        <f>'MEDIDAS ML'!A699</f>
        <v>123</v>
      </c>
      <c r="B2407" s="15">
        <f>'MEDIDAS ML'!B699</f>
        <v>123</v>
      </c>
      <c r="C2407" s="6">
        <f>'MEDIDAS ML'!C699</f>
        <v>123</v>
      </c>
      <c r="D2407" s="6" t="str">
        <f>'MEDIDAS ML'!D699</f>
        <v>8x23x33 cm - 2256 grs</v>
      </c>
      <c r="E2407" s="16">
        <f>'MEDIDAS ML'!E699</f>
        <v>8</v>
      </c>
      <c r="F2407" s="16">
        <f>'MEDIDAS ML'!F699</f>
        <v>23</v>
      </c>
      <c r="G2407" s="16">
        <f>'MEDIDAS ML'!G699</f>
        <v>33</v>
      </c>
      <c r="H2407" s="16">
        <f>'MEDIDAS ML'!H699</f>
        <v>2.2559999999999998</v>
      </c>
      <c r="I2407" s="16">
        <f>'MEDIDAS ML'!I699</f>
        <v>1.518</v>
      </c>
      <c r="J2407" s="6" t="str">
        <f>'MEDIDAS ML'!J699</f>
        <v>Se calcula por Peso</v>
      </c>
      <c r="K2407" s="16">
        <f>'MEDIDAS ML'!K699</f>
        <v>2.2559999999999998</v>
      </c>
      <c r="L2407" s="7">
        <f>'MEDIDAS ML'!L699</f>
        <v>6323</v>
      </c>
      <c r="M2407" s="6" t="str">
        <f>'MEDIDAS ML'!M699</f>
        <v>Hasta $9.989</v>
      </c>
      <c r="N2407" s="7">
        <f>'MEDIDAS ML'!N699</f>
        <v>700</v>
      </c>
      <c r="O2407" s="6" t="str">
        <f>'MEDIDAS ML'!O699</f>
        <v>No aplica (&lt;$19.990)</v>
      </c>
      <c r="P2407" s="7">
        <f>'MEDIDAS ML'!P699</f>
        <v>0</v>
      </c>
      <c r="Q2407" s="7">
        <f>'MEDIDAS ML'!Q699</f>
        <v>700</v>
      </c>
      <c r="R2407" s="23" t="e">
        <f>'MEDIDAS ML'!#REF!</f>
        <v>#REF!</v>
      </c>
      <c r="S2407" s="24" t="e">
        <f>'MEDIDAS ML'!#REF!</f>
        <v>#REF!</v>
      </c>
      <c r="T2407" s="24" t="e">
        <f>'MEDIDAS ML'!#REF!</f>
        <v>#REF!</v>
      </c>
      <c r="U2407" s="24" t="e">
        <f>'MEDIDAS ML'!#REF!</f>
        <v>#REF!</v>
      </c>
      <c r="V2407" s="22" t="e">
        <f>'MEDIDAS ML'!#REF!</f>
        <v>#REF!</v>
      </c>
      <c r="W2407" s="17" t="e">
        <f>'MEDIDAS ML'!#REF!</f>
        <v>#REF!</v>
      </c>
      <c r="X2407" t="e">
        <f>'MEDIDAS ML'!#REF!</f>
        <v>#REF!</v>
      </c>
    </row>
    <row r="2408" spans="1:24" ht="15.75" customHeight="1" x14ac:dyDescent="0.25">
      <c r="A2408" s="6">
        <f>'MEDIDAS ML'!A2739</f>
        <v>123</v>
      </c>
      <c r="B2408" s="15">
        <f>'MEDIDAS ML'!B2739</f>
        <v>123</v>
      </c>
      <c r="C2408" s="6">
        <f>'MEDIDAS ML'!C2739</f>
        <v>123</v>
      </c>
      <c r="D2408" s="6" t="str">
        <f>'MEDIDAS ML'!D2739</f>
        <v>7x19x28 cm - 301 grs</v>
      </c>
      <c r="E2408" s="16">
        <f>'MEDIDAS ML'!E2739</f>
        <v>7</v>
      </c>
      <c r="F2408" s="16">
        <f>'MEDIDAS ML'!F2739</f>
        <v>19</v>
      </c>
      <c r="G2408" s="16">
        <f>'MEDIDAS ML'!G2739</f>
        <v>28</v>
      </c>
      <c r="H2408" s="16">
        <f>'MEDIDAS ML'!H2739</f>
        <v>0.30099999999999999</v>
      </c>
      <c r="I2408" s="16">
        <f>'MEDIDAS ML'!I2739</f>
        <v>0.93100000000000005</v>
      </c>
      <c r="J2408" s="6" t="str">
        <f>'MEDIDAS ML'!J2739</f>
        <v>Se calcula por P volum</v>
      </c>
      <c r="K2408" s="16">
        <f>'MEDIDAS ML'!K2739</f>
        <v>0.93100000000000005</v>
      </c>
      <c r="L2408" s="7">
        <f>'MEDIDAS ML'!L2739</f>
        <v>6360</v>
      </c>
      <c r="M2408" s="6" t="str">
        <f>'MEDIDAS ML'!M2739</f>
        <v>Hasta $9.989</v>
      </c>
      <c r="N2408" s="7">
        <f>'MEDIDAS ML'!N2739</f>
        <v>700</v>
      </c>
      <c r="O2408" s="6" t="str">
        <f>'MEDIDAS ML'!O2739</f>
        <v>No aplica (&lt;$19.990)</v>
      </c>
      <c r="P2408" s="7">
        <f>'MEDIDAS ML'!P2739</f>
        <v>0</v>
      </c>
      <c r="Q2408" s="7">
        <f>'MEDIDAS ML'!Q2739</f>
        <v>700</v>
      </c>
      <c r="R2408" s="23" t="e">
        <f>'MEDIDAS ML'!#REF!</f>
        <v>#REF!</v>
      </c>
      <c r="S2408" s="24" t="e">
        <f>'MEDIDAS ML'!#REF!</f>
        <v>#REF!</v>
      </c>
      <c r="T2408" s="24" t="e">
        <f>'MEDIDAS ML'!#REF!</f>
        <v>#REF!</v>
      </c>
      <c r="U2408" s="24" t="e">
        <f>'MEDIDAS ML'!#REF!</f>
        <v>#REF!</v>
      </c>
      <c r="V2408" s="22" t="e">
        <f>'MEDIDAS ML'!#REF!</f>
        <v>#REF!</v>
      </c>
      <c r="W2408" s="17" t="e">
        <f>'MEDIDAS ML'!#REF!</f>
        <v>#REF!</v>
      </c>
      <c r="X2408" t="e">
        <f>'MEDIDAS ML'!#REF!</f>
        <v>#REF!</v>
      </c>
    </row>
    <row r="2409" spans="1:24" ht="15.75" customHeight="1" x14ac:dyDescent="0.25">
      <c r="A2409" s="6">
        <f>'MEDIDAS ML'!A2740</f>
        <v>123</v>
      </c>
      <c r="B2409" s="15">
        <f>'MEDIDAS ML'!B2740</f>
        <v>123</v>
      </c>
      <c r="C2409" s="6">
        <f>'MEDIDAS ML'!C2740</f>
        <v>123</v>
      </c>
      <c r="D2409" s="6" t="str">
        <f>'MEDIDAS ML'!D2740</f>
        <v>7x19x28 cm - 301 grs</v>
      </c>
      <c r="E2409" s="16">
        <f>'MEDIDAS ML'!E2740</f>
        <v>7</v>
      </c>
      <c r="F2409" s="16">
        <f>'MEDIDAS ML'!F2740</f>
        <v>19</v>
      </c>
      <c r="G2409" s="16">
        <f>'MEDIDAS ML'!G2740</f>
        <v>28</v>
      </c>
      <c r="H2409" s="16">
        <f>'MEDIDAS ML'!H2740</f>
        <v>0.30099999999999999</v>
      </c>
      <c r="I2409" s="16">
        <f>'MEDIDAS ML'!I2740</f>
        <v>0.93100000000000005</v>
      </c>
      <c r="J2409" s="6" t="str">
        <f>'MEDIDAS ML'!J2740</f>
        <v>Se calcula por P volum</v>
      </c>
      <c r="K2409" s="16">
        <f>'MEDIDAS ML'!K2740</f>
        <v>0.93100000000000005</v>
      </c>
      <c r="L2409" s="7">
        <f>'MEDIDAS ML'!L2740</f>
        <v>6360</v>
      </c>
      <c r="M2409" s="6" t="str">
        <f>'MEDIDAS ML'!M2740</f>
        <v>Hasta $9.989</v>
      </c>
      <c r="N2409" s="7">
        <f>'MEDIDAS ML'!N2740</f>
        <v>700</v>
      </c>
      <c r="O2409" s="6" t="str">
        <f>'MEDIDAS ML'!O2740</f>
        <v>No aplica (&lt;$19.990)</v>
      </c>
      <c r="P2409" s="7">
        <f>'MEDIDAS ML'!P2740</f>
        <v>0</v>
      </c>
      <c r="Q2409" s="7">
        <f>'MEDIDAS ML'!Q2740</f>
        <v>700</v>
      </c>
      <c r="R2409" s="23" t="e">
        <f>'MEDIDAS ML'!#REF!</f>
        <v>#REF!</v>
      </c>
      <c r="S2409" s="24" t="e">
        <f>'MEDIDAS ML'!#REF!</f>
        <v>#REF!</v>
      </c>
      <c r="T2409" s="24" t="e">
        <f>'MEDIDAS ML'!#REF!</f>
        <v>#REF!</v>
      </c>
      <c r="U2409" s="24" t="e">
        <f>'MEDIDAS ML'!#REF!</f>
        <v>#REF!</v>
      </c>
      <c r="V2409" s="22" t="e">
        <f>'MEDIDAS ML'!#REF!</f>
        <v>#REF!</v>
      </c>
      <c r="W2409" s="17" t="e">
        <f>'MEDIDAS ML'!#REF!</f>
        <v>#REF!</v>
      </c>
      <c r="X2409" t="e">
        <f>'MEDIDAS ML'!#REF!</f>
        <v>#REF!</v>
      </c>
    </row>
    <row r="2410" spans="1:24" ht="15.75" customHeight="1" x14ac:dyDescent="0.25">
      <c r="A2410" s="6">
        <f>'MEDIDAS ML'!A2819</f>
        <v>123</v>
      </c>
      <c r="B2410" s="15">
        <f>'MEDIDAS ML'!B2819</f>
        <v>123</v>
      </c>
      <c r="C2410" s="6">
        <f>'MEDIDAS ML'!C2819</f>
        <v>123</v>
      </c>
      <c r="D2410" s="6" t="str">
        <f>'MEDIDAS ML'!D2819</f>
        <v>6x11x23 cm - 300 grs</v>
      </c>
      <c r="E2410" s="16">
        <f>'MEDIDAS ML'!E2819</f>
        <v>6</v>
      </c>
      <c r="F2410" s="16">
        <f>'MEDIDAS ML'!F2819</f>
        <v>11</v>
      </c>
      <c r="G2410" s="16">
        <f>'MEDIDAS ML'!G2819</f>
        <v>23</v>
      </c>
      <c r="H2410" s="16">
        <f>'MEDIDAS ML'!H2819</f>
        <v>0.3</v>
      </c>
      <c r="I2410" s="16">
        <f>'MEDIDAS ML'!I2819</f>
        <v>0.3795</v>
      </c>
      <c r="J2410" s="6" t="str">
        <f>'MEDIDAS ML'!J2819</f>
        <v>Se calcula por P volum</v>
      </c>
      <c r="K2410" s="16">
        <f>'MEDIDAS ML'!K2819</f>
        <v>0.3795</v>
      </c>
      <c r="L2410" s="7">
        <f>'MEDIDAS ML'!L2819</f>
        <v>6390</v>
      </c>
      <c r="M2410" s="6" t="str">
        <f>'MEDIDAS ML'!M2819</f>
        <v>Hasta $9.989</v>
      </c>
      <c r="N2410" s="7">
        <f>'MEDIDAS ML'!N2819</f>
        <v>700</v>
      </c>
      <c r="O2410" s="6" t="str">
        <f>'MEDIDAS ML'!O2819</f>
        <v>No aplica (&lt;$19.990)</v>
      </c>
      <c r="P2410" s="7">
        <f>'MEDIDAS ML'!P2819</f>
        <v>0</v>
      </c>
      <c r="Q2410" s="7">
        <f>'MEDIDAS ML'!Q2819</f>
        <v>700</v>
      </c>
      <c r="R2410" s="23" t="e">
        <f>'MEDIDAS ML'!#REF!</f>
        <v>#REF!</v>
      </c>
      <c r="S2410" s="24" t="e">
        <f>'MEDIDAS ML'!#REF!</f>
        <v>#REF!</v>
      </c>
      <c r="T2410" s="24" t="e">
        <f>'MEDIDAS ML'!#REF!</f>
        <v>#REF!</v>
      </c>
      <c r="U2410" s="24" t="e">
        <f>'MEDIDAS ML'!#REF!</f>
        <v>#REF!</v>
      </c>
      <c r="V2410" s="22" t="e">
        <f>'MEDIDAS ML'!#REF!</f>
        <v>#REF!</v>
      </c>
      <c r="W2410" s="17" t="e">
        <f>'MEDIDAS ML'!#REF!</f>
        <v>#REF!</v>
      </c>
      <c r="X2410" t="e">
        <f>'MEDIDAS ML'!#REF!</f>
        <v>#REF!</v>
      </c>
    </row>
    <row r="2411" spans="1:24" ht="15.75" customHeight="1" x14ac:dyDescent="0.25">
      <c r="A2411" s="6">
        <f>'MEDIDAS ML'!A2820</f>
        <v>123</v>
      </c>
      <c r="B2411" s="15">
        <f>'MEDIDAS ML'!B2820</f>
        <v>123</v>
      </c>
      <c r="C2411" s="6">
        <f>'MEDIDAS ML'!C2820</f>
        <v>123</v>
      </c>
      <c r="D2411" s="6" t="str">
        <f>'MEDIDAS ML'!D2820</f>
        <v>6x11x23 cm - 300 grs</v>
      </c>
      <c r="E2411" s="16">
        <f>'MEDIDAS ML'!E2820</f>
        <v>6</v>
      </c>
      <c r="F2411" s="16">
        <f>'MEDIDAS ML'!F2820</f>
        <v>11</v>
      </c>
      <c r="G2411" s="16">
        <f>'MEDIDAS ML'!G2820</f>
        <v>23</v>
      </c>
      <c r="H2411" s="16">
        <f>'MEDIDAS ML'!H2820</f>
        <v>0.3</v>
      </c>
      <c r="I2411" s="16">
        <f>'MEDIDAS ML'!I2820</f>
        <v>0.3795</v>
      </c>
      <c r="J2411" s="6" t="str">
        <f>'MEDIDAS ML'!J2820</f>
        <v>Se calcula por P volum</v>
      </c>
      <c r="K2411" s="16">
        <f>'MEDIDAS ML'!K2820</f>
        <v>0.3795</v>
      </c>
      <c r="L2411" s="7">
        <f>'MEDIDAS ML'!L2820</f>
        <v>6390</v>
      </c>
      <c r="M2411" s="6" t="str">
        <f>'MEDIDAS ML'!M2820</f>
        <v>Hasta $9.989</v>
      </c>
      <c r="N2411" s="7">
        <f>'MEDIDAS ML'!N2820</f>
        <v>700</v>
      </c>
      <c r="O2411" s="6" t="str">
        <f>'MEDIDAS ML'!O2820</f>
        <v>No aplica (&lt;$19.990)</v>
      </c>
      <c r="P2411" s="7">
        <f>'MEDIDAS ML'!P2820</f>
        <v>0</v>
      </c>
      <c r="Q2411" s="7">
        <f>'MEDIDAS ML'!Q2820</f>
        <v>700</v>
      </c>
      <c r="R2411" s="23" t="e">
        <f>'MEDIDAS ML'!#REF!</f>
        <v>#REF!</v>
      </c>
      <c r="S2411" s="24" t="e">
        <f>'MEDIDAS ML'!#REF!</f>
        <v>#REF!</v>
      </c>
      <c r="T2411" s="24" t="e">
        <f>'MEDIDAS ML'!#REF!</f>
        <v>#REF!</v>
      </c>
      <c r="U2411" s="24" t="e">
        <f>'MEDIDAS ML'!#REF!</f>
        <v>#REF!</v>
      </c>
      <c r="V2411" s="22" t="e">
        <f>'MEDIDAS ML'!#REF!</f>
        <v>#REF!</v>
      </c>
      <c r="W2411" s="17" t="e">
        <f>'MEDIDAS ML'!#REF!</f>
        <v>#REF!</v>
      </c>
      <c r="X2411" t="e">
        <f>'MEDIDAS ML'!#REF!</f>
        <v>#REF!</v>
      </c>
    </row>
    <row r="2412" spans="1:24" ht="15.75" customHeight="1" x14ac:dyDescent="0.25">
      <c r="A2412" s="6">
        <f>'MEDIDAS ML'!A1414</f>
        <v>123</v>
      </c>
      <c r="B2412" s="15">
        <f>'MEDIDAS ML'!B1414</f>
        <v>123</v>
      </c>
      <c r="C2412" s="6">
        <f>'MEDIDAS ML'!C1414</f>
        <v>123</v>
      </c>
      <c r="D2412" s="6" t="str">
        <f>'MEDIDAS ML'!D1414</f>
        <v>4x6x47 cm - 946 grs</v>
      </c>
      <c r="E2412" s="16">
        <f>'MEDIDAS ML'!E1414</f>
        <v>4</v>
      </c>
      <c r="F2412" s="16">
        <f>'MEDIDAS ML'!F1414</f>
        <v>6</v>
      </c>
      <c r="G2412" s="16">
        <f>'MEDIDAS ML'!G1414</f>
        <v>47</v>
      </c>
      <c r="H2412" s="16">
        <f>'MEDIDAS ML'!H1414</f>
        <v>0.94599999999999995</v>
      </c>
      <c r="I2412" s="16">
        <f>'MEDIDAS ML'!I1414</f>
        <v>0.28199999999999997</v>
      </c>
      <c r="J2412" s="6" t="str">
        <f>'MEDIDAS ML'!J1414</f>
        <v>Se calcula por Peso</v>
      </c>
      <c r="K2412" s="16">
        <f>'MEDIDAS ML'!K1414</f>
        <v>0.94599999999999995</v>
      </c>
      <c r="L2412" s="7">
        <f>'MEDIDAS ML'!L1414</f>
        <v>6420</v>
      </c>
      <c r="M2412" s="6" t="str">
        <f>'MEDIDAS ML'!M1414</f>
        <v>Hasta $9.989</v>
      </c>
      <c r="N2412" s="7">
        <f>'MEDIDAS ML'!N1414</f>
        <v>700</v>
      </c>
      <c r="O2412" s="6" t="str">
        <f>'MEDIDAS ML'!O1414</f>
        <v>No aplica (&lt;$19.990)</v>
      </c>
      <c r="P2412" s="7">
        <f>'MEDIDAS ML'!P1414</f>
        <v>0</v>
      </c>
      <c r="Q2412" s="7">
        <f>'MEDIDAS ML'!Q1414</f>
        <v>700</v>
      </c>
      <c r="R2412" s="23" t="e">
        <f>'MEDIDAS ML'!#REF!</f>
        <v>#REF!</v>
      </c>
      <c r="S2412" s="24" t="e">
        <f>'MEDIDAS ML'!#REF!</f>
        <v>#REF!</v>
      </c>
      <c r="T2412" s="24" t="e">
        <f>'MEDIDAS ML'!#REF!</f>
        <v>#REF!</v>
      </c>
      <c r="U2412" s="24" t="e">
        <f>'MEDIDAS ML'!#REF!</f>
        <v>#REF!</v>
      </c>
      <c r="V2412" s="22" t="e">
        <f>'MEDIDAS ML'!#REF!</f>
        <v>#REF!</v>
      </c>
      <c r="W2412" s="17" t="e">
        <f>'MEDIDAS ML'!#REF!</f>
        <v>#REF!</v>
      </c>
      <c r="X2412" t="e">
        <f>'MEDIDAS ML'!#REF!</f>
        <v>#REF!</v>
      </c>
    </row>
    <row r="2413" spans="1:24" ht="15.75" customHeight="1" x14ac:dyDescent="0.25">
      <c r="A2413" s="6">
        <f>'MEDIDAS ML'!A1415</f>
        <v>123</v>
      </c>
      <c r="B2413" s="15">
        <f>'MEDIDAS ML'!B1415</f>
        <v>123</v>
      </c>
      <c r="C2413" s="6">
        <f>'MEDIDAS ML'!C1415</f>
        <v>123</v>
      </c>
      <c r="D2413" s="6" t="str">
        <f>'MEDIDAS ML'!D1415</f>
        <v>4x6x47 cm - 946 grs</v>
      </c>
      <c r="E2413" s="16">
        <f>'MEDIDAS ML'!E1415</f>
        <v>4</v>
      </c>
      <c r="F2413" s="16">
        <f>'MEDIDAS ML'!F1415</f>
        <v>6</v>
      </c>
      <c r="G2413" s="16">
        <f>'MEDIDAS ML'!G1415</f>
        <v>47</v>
      </c>
      <c r="H2413" s="16">
        <f>'MEDIDAS ML'!H1415</f>
        <v>0.94599999999999995</v>
      </c>
      <c r="I2413" s="16">
        <f>'MEDIDAS ML'!I1415</f>
        <v>0.28199999999999997</v>
      </c>
      <c r="J2413" s="6" t="str">
        <f>'MEDIDAS ML'!J1415</f>
        <v>Se calcula por Peso</v>
      </c>
      <c r="K2413" s="16">
        <f>'MEDIDAS ML'!K1415</f>
        <v>0.94599999999999995</v>
      </c>
      <c r="L2413" s="7">
        <f>'MEDIDAS ML'!L1415</f>
        <v>6420</v>
      </c>
      <c r="M2413" s="6" t="str">
        <f>'MEDIDAS ML'!M1415</f>
        <v>Hasta $9.989</v>
      </c>
      <c r="N2413" s="7">
        <f>'MEDIDAS ML'!N1415</f>
        <v>700</v>
      </c>
      <c r="O2413" s="6" t="str">
        <f>'MEDIDAS ML'!O1415</f>
        <v>No aplica (&lt;$19.990)</v>
      </c>
      <c r="P2413" s="7">
        <f>'MEDIDAS ML'!P1415</f>
        <v>0</v>
      </c>
      <c r="Q2413" s="7">
        <f>'MEDIDAS ML'!Q1415</f>
        <v>700</v>
      </c>
      <c r="R2413" s="23" t="e">
        <f>'MEDIDAS ML'!#REF!</f>
        <v>#REF!</v>
      </c>
      <c r="S2413" s="24" t="e">
        <f>'MEDIDAS ML'!#REF!</f>
        <v>#REF!</v>
      </c>
      <c r="T2413" s="24" t="e">
        <f>'MEDIDAS ML'!#REF!</f>
        <v>#REF!</v>
      </c>
      <c r="U2413" s="24" t="e">
        <f>'MEDIDAS ML'!#REF!</f>
        <v>#REF!</v>
      </c>
      <c r="V2413" s="22" t="e">
        <f>'MEDIDAS ML'!#REF!</f>
        <v>#REF!</v>
      </c>
      <c r="W2413" s="17" t="e">
        <f>'MEDIDAS ML'!#REF!</f>
        <v>#REF!</v>
      </c>
      <c r="X2413" t="e">
        <f>'MEDIDAS ML'!#REF!</f>
        <v>#REF!</v>
      </c>
    </row>
    <row r="2414" spans="1:24" ht="15.75" customHeight="1" x14ac:dyDescent="0.25">
      <c r="A2414" s="6">
        <f>'MEDIDAS ML'!A2862</f>
        <v>123</v>
      </c>
      <c r="B2414" s="15">
        <f>'MEDIDAS ML'!B2862</f>
        <v>123</v>
      </c>
      <c r="C2414" s="6">
        <f>'MEDIDAS ML'!C2862</f>
        <v>123</v>
      </c>
      <c r="D2414" s="6" t="str">
        <f>'MEDIDAS ML'!D2862</f>
        <v>8x9x11 cm - 292 grs</v>
      </c>
      <c r="E2414" s="16">
        <f>'MEDIDAS ML'!E2862</f>
        <v>8</v>
      </c>
      <c r="F2414" s="16">
        <f>'MEDIDAS ML'!F2862</f>
        <v>9</v>
      </c>
      <c r="G2414" s="16">
        <f>'MEDIDAS ML'!G2862</f>
        <v>11</v>
      </c>
      <c r="H2414" s="16">
        <f>'MEDIDAS ML'!H2862</f>
        <v>0.29199999999999998</v>
      </c>
      <c r="I2414" s="16">
        <f>'MEDIDAS ML'!I2862</f>
        <v>0.19800000000000001</v>
      </c>
      <c r="J2414" s="6" t="str">
        <f>'MEDIDAS ML'!J2862</f>
        <v>Se calcula por Peso</v>
      </c>
      <c r="K2414" s="16">
        <f>'MEDIDAS ML'!K2862</f>
        <v>0.29199999999999998</v>
      </c>
      <c r="L2414" s="7">
        <f>'MEDIDAS ML'!L2862</f>
        <v>6420</v>
      </c>
      <c r="M2414" s="6" t="str">
        <f>'MEDIDAS ML'!M2862</f>
        <v>Hasta $9.989</v>
      </c>
      <c r="N2414" s="7">
        <f>'MEDIDAS ML'!N2862</f>
        <v>700</v>
      </c>
      <c r="O2414" s="6" t="str">
        <f>'MEDIDAS ML'!O2862</f>
        <v>No aplica (&lt;$19.990)</v>
      </c>
      <c r="P2414" s="7">
        <f>'MEDIDAS ML'!P2862</f>
        <v>0</v>
      </c>
      <c r="Q2414" s="7">
        <f>'MEDIDAS ML'!Q2862</f>
        <v>700</v>
      </c>
      <c r="R2414" s="23" t="e">
        <f>'MEDIDAS ML'!#REF!</f>
        <v>#REF!</v>
      </c>
      <c r="S2414" s="24" t="e">
        <f>'MEDIDAS ML'!#REF!</f>
        <v>#REF!</v>
      </c>
      <c r="T2414" s="24" t="e">
        <f>'MEDIDAS ML'!#REF!</f>
        <v>#REF!</v>
      </c>
      <c r="U2414" s="24" t="e">
        <f>'MEDIDAS ML'!#REF!</f>
        <v>#REF!</v>
      </c>
      <c r="V2414" s="22" t="e">
        <f>'MEDIDAS ML'!#REF!</f>
        <v>#REF!</v>
      </c>
      <c r="W2414" s="17" t="e">
        <f>'MEDIDAS ML'!#REF!</f>
        <v>#REF!</v>
      </c>
      <c r="X2414" t="e">
        <f>'MEDIDAS ML'!#REF!</f>
        <v>#REF!</v>
      </c>
    </row>
    <row r="2415" spans="1:24" ht="15.75" customHeight="1" x14ac:dyDescent="0.25">
      <c r="A2415" s="6">
        <f>'MEDIDAS ML'!A2863</f>
        <v>123</v>
      </c>
      <c r="B2415" s="15">
        <f>'MEDIDAS ML'!B2863</f>
        <v>123</v>
      </c>
      <c r="C2415" s="6">
        <f>'MEDIDAS ML'!C2863</f>
        <v>123</v>
      </c>
      <c r="D2415" s="6" t="str">
        <f>'MEDIDAS ML'!D2863</f>
        <v>8x9x11 cm - 292 grs</v>
      </c>
      <c r="E2415" s="16">
        <f>'MEDIDAS ML'!E2863</f>
        <v>8</v>
      </c>
      <c r="F2415" s="16">
        <f>'MEDIDAS ML'!F2863</f>
        <v>9</v>
      </c>
      <c r="G2415" s="16">
        <f>'MEDIDAS ML'!G2863</f>
        <v>11</v>
      </c>
      <c r="H2415" s="16">
        <f>'MEDIDAS ML'!H2863</f>
        <v>0.29199999999999998</v>
      </c>
      <c r="I2415" s="16">
        <f>'MEDIDAS ML'!I2863</f>
        <v>0.19800000000000001</v>
      </c>
      <c r="J2415" s="6" t="str">
        <f>'MEDIDAS ML'!J2863</f>
        <v>Se calcula por Peso</v>
      </c>
      <c r="K2415" s="16">
        <f>'MEDIDAS ML'!K2863</f>
        <v>0.29199999999999998</v>
      </c>
      <c r="L2415" s="7">
        <f>'MEDIDAS ML'!L2863</f>
        <v>6420</v>
      </c>
      <c r="M2415" s="6" t="str">
        <f>'MEDIDAS ML'!M2863</f>
        <v>Hasta $9.989</v>
      </c>
      <c r="N2415" s="7">
        <f>'MEDIDAS ML'!N2863</f>
        <v>700</v>
      </c>
      <c r="O2415" s="6" t="str">
        <f>'MEDIDAS ML'!O2863</f>
        <v>No aplica (&lt;$19.990)</v>
      </c>
      <c r="P2415" s="7">
        <f>'MEDIDAS ML'!P2863</f>
        <v>0</v>
      </c>
      <c r="Q2415" s="7">
        <f>'MEDIDAS ML'!Q2863</f>
        <v>700</v>
      </c>
      <c r="R2415" s="23" t="e">
        <f>'MEDIDAS ML'!#REF!</f>
        <v>#REF!</v>
      </c>
      <c r="S2415" s="24" t="e">
        <f>'MEDIDAS ML'!#REF!</f>
        <v>#REF!</v>
      </c>
      <c r="T2415" s="24" t="e">
        <f>'MEDIDAS ML'!#REF!</f>
        <v>#REF!</v>
      </c>
      <c r="U2415" s="24" t="e">
        <f>'MEDIDAS ML'!#REF!</f>
        <v>#REF!</v>
      </c>
      <c r="V2415" s="22" t="e">
        <f>'MEDIDAS ML'!#REF!</f>
        <v>#REF!</v>
      </c>
      <c r="W2415" s="17" t="e">
        <f>'MEDIDAS ML'!#REF!</f>
        <v>#REF!</v>
      </c>
      <c r="X2415" t="e">
        <f>'MEDIDAS ML'!#REF!</f>
        <v>#REF!</v>
      </c>
    </row>
    <row r="2416" spans="1:24" ht="15.75" customHeight="1" x14ac:dyDescent="0.25">
      <c r="A2416" s="6">
        <f>'MEDIDAS ML'!A1564</f>
        <v>123</v>
      </c>
      <c r="B2416" s="15">
        <f>'MEDIDAS ML'!B1564</f>
        <v>123</v>
      </c>
      <c r="C2416" s="6">
        <f>'MEDIDAS ML'!C1564</f>
        <v>123</v>
      </c>
      <c r="D2416" s="6" t="str">
        <f>'MEDIDAS ML'!D1564</f>
        <v>6x12x27 cm - 790 grs</v>
      </c>
      <c r="E2416" s="16">
        <f>'MEDIDAS ML'!E1564</f>
        <v>6</v>
      </c>
      <c r="F2416" s="16">
        <f>'MEDIDAS ML'!F1564</f>
        <v>12</v>
      </c>
      <c r="G2416" s="16">
        <f>'MEDIDAS ML'!G1564</f>
        <v>27</v>
      </c>
      <c r="H2416" s="16">
        <f>'MEDIDAS ML'!H1564</f>
        <v>0.79</v>
      </c>
      <c r="I2416" s="16">
        <f>'MEDIDAS ML'!I1564</f>
        <v>0.48599999999999999</v>
      </c>
      <c r="J2416" s="6" t="str">
        <f>'MEDIDAS ML'!J1564</f>
        <v>Se calcula por Peso</v>
      </c>
      <c r="K2416" s="16">
        <f>'MEDIDAS ML'!K1564</f>
        <v>0.79</v>
      </c>
      <c r="L2416" s="7">
        <f>'MEDIDAS ML'!L1564</f>
        <v>6421</v>
      </c>
      <c r="M2416" s="6" t="str">
        <f>'MEDIDAS ML'!M1564</f>
        <v>Hasta $9.989</v>
      </c>
      <c r="N2416" s="7">
        <f>'MEDIDAS ML'!N1564</f>
        <v>700</v>
      </c>
      <c r="O2416" s="6" t="str">
        <f>'MEDIDAS ML'!O1564</f>
        <v>No aplica (&lt;$19.990)</v>
      </c>
      <c r="P2416" s="7">
        <f>'MEDIDAS ML'!P1564</f>
        <v>0</v>
      </c>
      <c r="Q2416" s="7">
        <f>'MEDIDAS ML'!Q1564</f>
        <v>700</v>
      </c>
      <c r="R2416" s="23" t="e">
        <f>'MEDIDAS ML'!#REF!</f>
        <v>#REF!</v>
      </c>
      <c r="S2416" s="24" t="e">
        <f>'MEDIDAS ML'!#REF!</f>
        <v>#REF!</v>
      </c>
      <c r="T2416" s="24" t="e">
        <f>'MEDIDAS ML'!#REF!</f>
        <v>#REF!</v>
      </c>
      <c r="U2416" s="24" t="e">
        <f>'MEDIDAS ML'!#REF!</f>
        <v>#REF!</v>
      </c>
      <c r="V2416" s="22" t="e">
        <f>'MEDIDAS ML'!#REF!</f>
        <v>#REF!</v>
      </c>
      <c r="W2416" s="17" t="e">
        <f>'MEDIDAS ML'!#REF!</f>
        <v>#REF!</v>
      </c>
      <c r="X2416" t="e">
        <f>'MEDIDAS ML'!#REF!</f>
        <v>#REF!</v>
      </c>
    </row>
    <row r="2417" spans="1:24" ht="15.75" customHeight="1" x14ac:dyDescent="0.25">
      <c r="A2417" s="6">
        <f>'MEDIDAS ML'!A2346</f>
        <v>123</v>
      </c>
      <c r="B2417" s="15">
        <f>'MEDIDAS ML'!B2346</f>
        <v>123</v>
      </c>
      <c r="C2417" s="6">
        <f>'MEDIDAS ML'!C2346</f>
        <v>123</v>
      </c>
      <c r="D2417" s="6" t="str">
        <f>'MEDIDAS ML'!D2346</f>
        <v>5x28x30 cm - 400 grs</v>
      </c>
      <c r="E2417" s="16">
        <f>'MEDIDAS ML'!E2346</f>
        <v>5</v>
      </c>
      <c r="F2417" s="16">
        <f>'MEDIDAS ML'!F2346</f>
        <v>28</v>
      </c>
      <c r="G2417" s="16">
        <f>'MEDIDAS ML'!G2346</f>
        <v>30</v>
      </c>
      <c r="H2417" s="16">
        <f>'MEDIDAS ML'!H2346</f>
        <v>0.4</v>
      </c>
      <c r="I2417" s="16">
        <f>'MEDIDAS ML'!I2346</f>
        <v>1.05</v>
      </c>
      <c r="J2417" s="6" t="str">
        <f>'MEDIDAS ML'!J2346</f>
        <v>Se calcula por P volum</v>
      </c>
      <c r="K2417" s="16">
        <f>'MEDIDAS ML'!K2346</f>
        <v>1.05</v>
      </c>
      <c r="L2417" s="7">
        <f>'MEDIDAS ML'!L2346</f>
        <v>6440</v>
      </c>
      <c r="M2417" s="6" t="str">
        <f>'MEDIDAS ML'!M2346</f>
        <v>Hasta $9.989</v>
      </c>
      <c r="N2417" s="7">
        <f>'MEDIDAS ML'!N2346</f>
        <v>700</v>
      </c>
      <c r="O2417" s="6" t="str">
        <f>'MEDIDAS ML'!O2346</f>
        <v>No aplica (&lt;$19.990)</v>
      </c>
      <c r="P2417" s="7">
        <f>'MEDIDAS ML'!P2346</f>
        <v>0</v>
      </c>
      <c r="Q2417" s="7">
        <f>'MEDIDAS ML'!Q2346</f>
        <v>700</v>
      </c>
      <c r="R2417" s="23" t="e">
        <f>'MEDIDAS ML'!#REF!</f>
        <v>#REF!</v>
      </c>
      <c r="S2417" s="24" t="e">
        <f>'MEDIDAS ML'!#REF!</f>
        <v>#REF!</v>
      </c>
      <c r="T2417" s="24" t="e">
        <f>'MEDIDAS ML'!#REF!</f>
        <v>#REF!</v>
      </c>
      <c r="U2417" s="24" t="e">
        <f>'MEDIDAS ML'!#REF!</f>
        <v>#REF!</v>
      </c>
      <c r="V2417" s="22" t="e">
        <f>'MEDIDAS ML'!#REF!</f>
        <v>#REF!</v>
      </c>
      <c r="W2417" s="17" t="e">
        <f>'MEDIDAS ML'!#REF!</f>
        <v>#REF!</v>
      </c>
      <c r="X2417" t="e">
        <f>'MEDIDAS ML'!#REF!</f>
        <v>#REF!</v>
      </c>
    </row>
    <row r="2418" spans="1:24" ht="15.75" customHeight="1" x14ac:dyDescent="0.25">
      <c r="A2418" s="6">
        <f>'MEDIDAS ML'!A4367</f>
        <v>123</v>
      </c>
      <c r="B2418" s="15">
        <f>'MEDIDAS ML'!B4367</f>
        <v>123</v>
      </c>
      <c r="C2418" s="6">
        <f>'MEDIDAS ML'!C4367</f>
        <v>123</v>
      </c>
      <c r="D2418" s="6" t="str">
        <f>'MEDIDAS ML'!D4367</f>
        <v>11x20x3 cm - 20 grs</v>
      </c>
      <c r="E2418" s="16">
        <f>'MEDIDAS ML'!E4367</f>
        <v>11</v>
      </c>
      <c r="F2418" s="16">
        <f>'MEDIDAS ML'!F4367</f>
        <v>20</v>
      </c>
      <c r="G2418" s="16">
        <f>'MEDIDAS ML'!G4367</f>
        <v>3</v>
      </c>
      <c r="H2418" s="16">
        <f>'MEDIDAS ML'!H4367</f>
        <v>0.02</v>
      </c>
      <c r="I2418" s="16">
        <f>'MEDIDAS ML'!I4367</f>
        <v>0.16500000000000001</v>
      </c>
      <c r="J2418" s="6" t="str">
        <f>'MEDIDAS ML'!J4367</f>
        <v>Se calcula por P volum</v>
      </c>
      <c r="K2418" s="16">
        <f>'MEDIDAS ML'!K4367</f>
        <v>0.16500000000000001</v>
      </c>
      <c r="L2418" s="7">
        <f>'MEDIDAS ML'!L4367</f>
        <v>6459</v>
      </c>
      <c r="M2418" s="6" t="str">
        <f>'MEDIDAS ML'!M4367</f>
        <v>Hasta $9.989</v>
      </c>
      <c r="N2418" s="7">
        <f>'MEDIDAS ML'!N4367</f>
        <v>700</v>
      </c>
      <c r="O2418" s="6" t="str">
        <f>'MEDIDAS ML'!O4367</f>
        <v>No aplica (&lt;$19.990)</v>
      </c>
      <c r="P2418" s="7">
        <f>'MEDIDAS ML'!P4367</f>
        <v>0</v>
      </c>
      <c r="Q2418" s="7">
        <f>'MEDIDAS ML'!Q4367</f>
        <v>700</v>
      </c>
      <c r="R2418" s="23" t="e">
        <f>'MEDIDAS ML'!#REF!</f>
        <v>#REF!</v>
      </c>
      <c r="S2418" s="24" t="e">
        <f>'MEDIDAS ML'!#REF!</f>
        <v>#REF!</v>
      </c>
      <c r="T2418" s="24" t="e">
        <f>'MEDIDAS ML'!#REF!</f>
        <v>#REF!</v>
      </c>
      <c r="U2418" s="24" t="e">
        <f>'MEDIDAS ML'!#REF!</f>
        <v>#REF!</v>
      </c>
      <c r="V2418" s="22" t="e">
        <f>'MEDIDAS ML'!#REF!</f>
        <v>#REF!</v>
      </c>
      <c r="W2418" s="17" t="e">
        <f>'MEDIDAS ML'!#REF!</f>
        <v>#REF!</v>
      </c>
      <c r="X2418" t="e">
        <f>'MEDIDAS ML'!#REF!</f>
        <v>#REF!</v>
      </c>
    </row>
    <row r="2419" spans="1:24" ht="15.75" customHeight="1" x14ac:dyDescent="0.25">
      <c r="A2419" s="6">
        <f>'MEDIDAS ML'!A4368</f>
        <v>123</v>
      </c>
      <c r="B2419" s="15">
        <f>'MEDIDAS ML'!B4368</f>
        <v>123</v>
      </c>
      <c r="C2419" s="6">
        <f>'MEDIDAS ML'!C4368</f>
        <v>123</v>
      </c>
      <c r="D2419" s="6" t="str">
        <f>'MEDIDAS ML'!D4368</f>
        <v>11x20x3 cm - 20 grs</v>
      </c>
      <c r="E2419" s="16">
        <f>'MEDIDAS ML'!E4368</f>
        <v>11</v>
      </c>
      <c r="F2419" s="16">
        <f>'MEDIDAS ML'!F4368</f>
        <v>20</v>
      </c>
      <c r="G2419" s="16">
        <f>'MEDIDAS ML'!G4368</f>
        <v>3</v>
      </c>
      <c r="H2419" s="16">
        <f>'MEDIDAS ML'!H4368</f>
        <v>0.02</v>
      </c>
      <c r="I2419" s="16">
        <f>'MEDIDAS ML'!I4368</f>
        <v>0.16500000000000001</v>
      </c>
      <c r="J2419" s="6" t="str">
        <f>'MEDIDAS ML'!J4368</f>
        <v>Se calcula por P volum</v>
      </c>
      <c r="K2419" s="16">
        <f>'MEDIDAS ML'!K4368</f>
        <v>0.16500000000000001</v>
      </c>
      <c r="L2419" s="7">
        <f>'MEDIDAS ML'!L4368</f>
        <v>6459</v>
      </c>
      <c r="M2419" s="6" t="str">
        <f>'MEDIDAS ML'!M4368</f>
        <v>Hasta $9.989</v>
      </c>
      <c r="N2419" s="7">
        <f>'MEDIDAS ML'!N4368</f>
        <v>700</v>
      </c>
      <c r="O2419" s="6" t="str">
        <f>'MEDIDAS ML'!O4368</f>
        <v>No aplica (&lt;$19.990)</v>
      </c>
      <c r="P2419" s="7">
        <f>'MEDIDAS ML'!P4368</f>
        <v>0</v>
      </c>
      <c r="Q2419" s="7">
        <f>'MEDIDAS ML'!Q4368</f>
        <v>700</v>
      </c>
      <c r="R2419" s="23" t="e">
        <f>'MEDIDAS ML'!#REF!</f>
        <v>#REF!</v>
      </c>
      <c r="S2419" s="24" t="e">
        <f>'MEDIDAS ML'!#REF!</f>
        <v>#REF!</v>
      </c>
      <c r="T2419" s="24" t="e">
        <f>'MEDIDAS ML'!#REF!</f>
        <v>#REF!</v>
      </c>
      <c r="U2419" s="24" t="e">
        <f>'MEDIDAS ML'!#REF!</f>
        <v>#REF!</v>
      </c>
      <c r="V2419" s="22" t="e">
        <f>'MEDIDAS ML'!#REF!</f>
        <v>#REF!</v>
      </c>
      <c r="W2419" s="17" t="e">
        <f>'MEDIDAS ML'!#REF!</f>
        <v>#REF!</v>
      </c>
      <c r="X2419" t="e">
        <f>'MEDIDAS ML'!#REF!</f>
        <v>#REF!</v>
      </c>
    </row>
    <row r="2420" spans="1:24" ht="15.75" customHeight="1" x14ac:dyDescent="0.25">
      <c r="A2420" s="6">
        <f>'MEDIDAS ML'!A1435</f>
        <v>123</v>
      </c>
      <c r="B2420" s="15">
        <f>'MEDIDAS ML'!B1435</f>
        <v>123</v>
      </c>
      <c r="C2420" s="6">
        <f>'MEDIDAS ML'!C1435</f>
        <v>123</v>
      </c>
      <c r="D2420" s="6" t="str">
        <f>'MEDIDAS ML'!D1435</f>
        <v>6x7x38 cm - 920 grs</v>
      </c>
      <c r="E2420" s="16">
        <f>'MEDIDAS ML'!E1435</f>
        <v>6</v>
      </c>
      <c r="F2420" s="16">
        <f>'MEDIDAS ML'!F1435</f>
        <v>7</v>
      </c>
      <c r="G2420" s="16">
        <f>'MEDIDAS ML'!G1435</f>
        <v>38</v>
      </c>
      <c r="H2420" s="16">
        <f>'MEDIDAS ML'!H1435</f>
        <v>0.92</v>
      </c>
      <c r="I2420" s="16">
        <f>'MEDIDAS ML'!I1435</f>
        <v>0.39900000000000002</v>
      </c>
      <c r="J2420" s="6" t="str">
        <f>'MEDIDAS ML'!J1435</f>
        <v>Se calcula por Peso</v>
      </c>
      <c r="K2420" s="16">
        <f>'MEDIDAS ML'!K1435</f>
        <v>0.92</v>
      </c>
      <c r="L2420" s="7">
        <f>'MEDIDAS ML'!L1435</f>
        <v>6469</v>
      </c>
      <c r="M2420" s="6" t="str">
        <f>'MEDIDAS ML'!M1435</f>
        <v>Hasta $9.989</v>
      </c>
      <c r="N2420" s="7">
        <f>'MEDIDAS ML'!N1435</f>
        <v>700</v>
      </c>
      <c r="O2420" s="6" t="str">
        <f>'MEDIDAS ML'!O1435</f>
        <v>No aplica (&lt;$19.990)</v>
      </c>
      <c r="P2420" s="7">
        <f>'MEDIDAS ML'!P1435</f>
        <v>0</v>
      </c>
      <c r="Q2420" s="7">
        <f>'MEDIDAS ML'!Q1435</f>
        <v>700</v>
      </c>
      <c r="R2420" s="23" t="e">
        <f>'MEDIDAS ML'!#REF!</f>
        <v>#REF!</v>
      </c>
      <c r="S2420" s="24" t="e">
        <f>'MEDIDAS ML'!#REF!</f>
        <v>#REF!</v>
      </c>
      <c r="T2420" s="24" t="e">
        <f>'MEDIDAS ML'!#REF!</f>
        <v>#REF!</v>
      </c>
      <c r="U2420" s="24" t="e">
        <f>'MEDIDAS ML'!#REF!</f>
        <v>#REF!</v>
      </c>
      <c r="V2420" s="22" t="e">
        <f>'MEDIDAS ML'!#REF!</f>
        <v>#REF!</v>
      </c>
      <c r="W2420" s="17" t="e">
        <f>'MEDIDAS ML'!#REF!</f>
        <v>#REF!</v>
      </c>
      <c r="X2420" t="e">
        <f>'MEDIDAS ML'!#REF!</f>
        <v>#REF!</v>
      </c>
    </row>
    <row r="2421" spans="1:24" ht="15.75" customHeight="1" x14ac:dyDescent="0.25">
      <c r="A2421" s="6">
        <f>'MEDIDAS ML'!A1436</f>
        <v>123</v>
      </c>
      <c r="B2421" s="15">
        <f>'MEDIDAS ML'!B1436</f>
        <v>123</v>
      </c>
      <c r="C2421" s="6">
        <f>'MEDIDAS ML'!C1436</f>
        <v>123</v>
      </c>
      <c r="D2421" s="6" t="str">
        <f>'MEDIDAS ML'!D1436</f>
        <v>6x7x38 cm - 920 grs</v>
      </c>
      <c r="E2421" s="16">
        <f>'MEDIDAS ML'!E1436</f>
        <v>6</v>
      </c>
      <c r="F2421" s="16">
        <f>'MEDIDAS ML'!F1436</f>
        <v>7</v>
      </c>
      <c r="G2421" s="16">
        <f>'MEDIDAS ML'!G1436</f>
        <v>38</v>
      </c>
      <c r="H2421" s="16">
        <f>'MEDIDAS ML'!H1436</f>
        <v>0.92</v>
      </c>
      <c r="I2421" s="16">
        <f>'MEDIDAS ML'!I1436</f>
        <v>0.39900000000000002</v>
      </c>
      <c r="J2421" s="6" t="str">
        <f>'MEDIDAS ML'!J1436</f>
        <v>Se calcula por Peso</v>
      </c>
      <c r="K2421" s="16">
        <f>'MEDIDAS ML'!K1436</f>
        <v>0.92</v>
      </c>
      <c r="L2421" s="7">
        <f>'MEDIDAS ML'!L1436</f>
        <v>6469</v>
      </c>
      <c r="M2421" s="6" t="str">
        <f>'MEDIDAS ML'!M1436</f>
        <v>Hasta $9.989</v>
      </c>
      <c r="N2421" s="7">
        <f>'MEDIDAS ML'!N1436</f>
        <v>700</v>
      </c>
      <c r="O2421" s="6" t="str">
        <f>'MEDIDAS ML'!O1436</f>
        <v>No aplica (&lt;$19.990)</v>
      </c>
      <c r="P2421" s="7">
        <f>'MEDIDAS ML'!P1436</f>
        <v>0</v>
      </c>
      <c r="Q2421" s="7">
        <f>'MEDIDAS ML'!Q1436</f>
        <v>700</v>
      </c>
      <c r="R2421" s="23" t="e">
        <f>'MEDIDAS ML'!#REF!</f>
        <v>#REF!</v>
      </c>
      <c r="S2421" s="24" t="e">
        <f>'MEDIDAS ML'!#REF!</f>
        <v>#REF!</v>
      </c>
      <c r="T2421" s="24" t="e">
        <f>'MEDIDAS ML'!#REF!</f>
        <v>#REF!</v>
      </c>
      <c r="U2421" s="24" t="e">
        <f>'MEDIDAS ML'!#REF!</f>
        <v>#REF!</v>
      </c>
      <c r="V2421" s="22" t="e">
        <f>'MEDIDAS ML'!#REF!</f>
        <v>#REF!</v>
      </c>
      <c r="W2421" s="17" t="e">
        <f>'MEDIDAS ML'!#REF!</f>
        <v>#REF!</v>
      </c>
      <c r="X2421" t="e">
        <f>'MEDIDAS ML'!#REF!</f>
        <v>#REF!</v>
      </c>
    </row>
    <row r="2422" spans="1:24" ht="15.75" customHeight="1" x14ac:dyDescent="0.25">
      <c r="A2422" s="6">
        <f>'MEDIDAS ML'!A2067</f>
        <v>123</v>
      </c>
      <c r="B2422" s="15">
        <f>'MEDIDAS ML'!B2067</f>
        <v>123</v>
      </c>
      <c r="C2422" s="6">
        <f>'MEDIDAS ML'!C2067</f>
        <v>123</v>
      </c>
      <c r="D2422" s="6" t="str">
        <f>'MEDIDAS ML'!D2067</f>
        <v>8x12x30 cm - 500 grs</v>
      </c>
      <c r="E2422" s="16">
        <f>'MEDIDAS ML'!E2067</f>
        <v>8</v>
      </c>
      <c r="F2422" s="16">
        <f>'MEDIDAS ML'!F2067</f>
        <v>12</v>
      </c>
      <c r="G2422" s="16">
        <f>'MEDIDAS ML'!G2067</f>
        <v>30</v>
      </c>
      <c r="H2422" s="16">
        <f>'MEDIDAS ML'!H2067</f>
        <v>0.5</v>
      </c>
      <c r="I2422" s="16">
        <f>'MEDIDAS ML'!I2067</f>
        <v>0.72</v>
      </c>
      <c r="J2422" s="6" t="str">
        <f>'MEDIDAS ML'!J2067</f>
        <v>Se calcula por P volum</v>
      </c>
      <c r="K2422" s="16">
        <f>'MEDIDAS ML'!K2067</f>
        <v>0.72</v>
      </c>
      <c r="L2422" s="7">
        <f>'MEDIDAS ML'!L2067</f>
        <v>6480</v>
      </c>
      <c r="M2422" s="6" t="str">
        <f>'MEDIDAS ML'!M2067</f>
        <v>Hasta $9.989</v>
      </c>
      <c r="N2422" s="7">
        <f>'MEDIDAS ML'!N2067</f>
        <v>700</v>
      </c>
      <c r="O2422" s="6" t="str">
        <f>'MEDIDAS ML'!O2067</f>
        <v>No aplica (&lt;$19.990)</v>
      </c>
      <c r="P2422" s="7">
        <f>'MEDIDAS ML'!P2067</f>
        <v>0</v>
      </c>
      <c r="Q2422" s="7">
        <f>'MEDIDAS ML'!Q2067</f>
        <v>700</v>
      </c>
      <c r="R2422" s="23" t="e">
        <f>'MEDIDAS ML'!#REF!</f>
        <v>#REF!</v>
      </c>
      <c r="S2422" s="24" t="e">
        <f>'MEDIDAS ML'!#REF!</f>
        <v>#REF!</v>
      </c>
      <c r="T2422" s="24" t="e">
        <f>'MEDIDAS ML'!#REF!</f>
        <v>#REF!</v>
      </c>
      <c r="U2422" s="24" t="e">
        <f>'MEDIDAS ML'!#REF!</f>
        <v>#REF!</v>
      </c>
      <c r="V2422" s="22" t="e">
        <f>'MEDIDAS ML'!#REF!</f>
        <v>#REF!</v>
      </c>
      <c r="W2422" s="17" t="e">
        <f>'MEDIDAS ML'!#REF!</f>
        <v>#REF!</v>
      </c>
      <c r="X2422" t="e">
        <f>'MEDIDAS ML'!#REF!</f>
        <v>#REF!</v>
      </c>
    </row>
    <row r="2423" spans="1:24" ht="15.75" customHeight="1" x14ac:dyDescent="0.25">
      <c r="A2423" s="6">
        <f>'MEDIDAS ML'!A1742</f>
        <v>123</v>
      </c>
      <c r="B2423" s="15">
        <f>'MEDIDAS ML'!B1742</f>
        <v>123</v>
      </c>
      <c r="C2423" s="6">
        <f>'MEDIDAS ML'!C1742</f>
        <v>123</v>
      </c>
      <c r="D2423" s="6" t="str">
        <f>'MEDIDAS ML'!D1742</f>
        <v>6x13x20 cm - 650 grs</v>
      </c>
      <c r="E2423" s="16">
        <f>'MEDIDAS ML'!E1742</f>
        <v>6</v>
      </c>
      <c r="F2423" s="16">
        <f>'MEDIDAS ML'!F1742</f>
        <v>13</v>
      </c>
      <c r="G2423" s="16">
        <f>'MEDIDAS ML'!G1742</f>
        <v>20</v>
      </c>
      <c r="H2423" s="16">
        <f>'MEDIDAS ML'!H1742</f>
        <v>0.65</v>
      </c>
      <c r="I2423" s="16">
        <f>'MEDIDAS ML'!I1742</f>
        <v>0.39</v>
      </c>
      <c r="J2423" s="6" t="str">
        <f>'MEDIDAS ML'!J1742</f>
        <v>Se calcula por Peso</v>
      </c>
      <c r="K2423" s="16">
        <f>'MEDIDAS ML'!K1742</f>
        <v>0.65</v>
      </c>
      <c r="L2423" s="7">
        <f>'MEDIDAS ML'!L1742</f>
        <v>6483</v>
      </c>
      <c r="M2423" s="6" t="str">
        <f>'MEDIDAS ML'!M1742</f>
        <v>Hasta $9.989</v>
      </c>
      <c r="N2423" s="7">
        <f>'MEDIDAS ML'!N1742</f>
        <v>700</v>
      </c>
      <c r="O2423" s="6" t="str">
        <f>'MEDIDAS ML'!O1742</f>
        <v>No aplica (&lt;$19.990)</v>
      </c>
      <c r="P2423" s="7">
        <f>'MEDIDAS ML'!P1742</f>
        <v>0</v>
      </c>
      <c r="Q2423" s="7">
        <f>'MEDIDAS ML'!Q1742</f>
        <v>700</v>
      </c>
      <c r="R2423" s="23" t="e">
        <f>'MEDIDAS ML'!#REF!</f>
        <v>#REF!</v>
      </c>
      <c r="S2423" s="24" t="e">
        <f>'MEDIDAS ML'!#REF!</f>
        <v>#REF!</v>
      </c>
      <c r="T2423" s="24" t="e">
        <f>'MEDIDAS ML'!#REF!</f>
        <v>#REF!</v>
      </c>
      <c r="U2423" s="24" t="e">
        <f>'MEDIDAS ML'!#REF!</f>
        <v>#REF!</v>
      </c>
      <c r="V2423" s="22" t="e">
        <f>'MEDIDAS ML'!#REF!</f>
        <v>#REF!</v>
      </c>
      <c r="W2423" s="17" t="e">
        <f>'MEDIDAS ML'!#REF!</f>
        <v>#REF!</v>
      </c>
      <c r="X2423" t="e">
        <f>'MEDIDAS ML'!#REF!</f>
        <v>#REF!</v>
      </c>
    </row>
    <row r="2424" spans="1:24" ht="15.75" customHeight="1" x14ac:dyDescent="0.25">
      <c r="A2424" s="6">
        <f>'MEDIDAS ML'!A2298</f>
        <v>123</v>
      </c>
      <c r="B2424" s="15">
        <f>'MEDIDAS ML'!B2298</f>
        <v>123</v>
      </c>
      <c r="C2424" s="6">
        <f>'MEDIDAS ML'!C2298</f>
        <v>123</v>
      </c>
      <c r="D2424" s="6" t="str">
        <f>'MEDIDAS ML'!D2298</f>
        <v>6x10x19 cm - 420 grs</v>
      </c>
      <c r="E2424" s="16">
        <f>'MEDIDAS ML'!E2298</f>
        <v>6</v>
      </c>
      <c r="F2424" s="16">
        <f>'MEDIDAS ML'!F2298</f>
        <v>10</v>
      </c>
      <c r="G2424" s="16">
        <f>'MEDIDAS ML'!G2298</f>
        <v>19</v>
      </c>
      <c r="H2424" s="16">
        <f>'MEDIDAS ML'!H2298</f>
        <v>0.42</v>
      </c>
      <c r="I2424" s="16">
        <f>'MEDIDAS ML'!I2298</f>
        <v>0.28499999999999998</v>
      </c>
      <c r="J2424" s="6" t="str">
        <f>'MEDIDAS ML'!J2298</f>
        <v>Se calcula por Peso</v>
      </c>
      <c r="K2424" s="16">
        <f>'MEDIDAS ML'!K2298</f>
        <v>0.42</v>
      </c>
      <c r="L2424" s="7">
        <f>'MEDIDAS ML'!L2298</f>
        <v>6483</v>
      </c>
      <c r="M2424" s="6" t="str">
        <f>'MEDIDAS ML'!M2298</f>
        <v>Hasta $9.989</v>
      </c>
      <c r="N2424" s="7">
        <f>'MEDIDAS ML'!N2298</f>
        <v>700</v>
      </c>
      <c r="O2424" s="6" t="str">
        <f>'MEDIDAS ML'!O2298</f>
        <v>No aplica (&lt;$19.990)</v>
      </c>
      <c r="P2424" s="7">
        <f>'MEDIDAS ML'!P2298</f>
        <v>0</v>
      </c>
      <c r="Q2424" s="7">
        <f>'MEDIDAS ML'!Q2298</f>
        <v>700</v>
      </c>
      <c r="R2424" s="23" t="e">
        <f>'MEDIDAS ML'!#REF!</f>
        <v>#REF!</v>
      </c>
      <c r="S2424" s="24" t="e">
        <f>'MEDIDAS ML'!#REF!</f>
        <v>#REF!</v>
      </c>
      <c r="T2424" s="24" t="e">
        <f>'MEDIDAS ML'!#REF!</f>
        <v>#REF!</v>
      </c>
      <c r="U2424" s="24" t="e">
        <f>'MEDIDAS ML'!#REF!</f>
        <v>#REF!</v>
      </c>
      <c r="V2424" s="22" t="e">
        <f>'MEDIDAS ML'!#REF!</f>
        <v>#REF!</v>
      </c>
      <c r="W2424" s="17" t="e">
        <f>'MEDIDAS ML'!#REF!</f>
        <v>#REF!</v>
      </c>
      <c r="X2424" t="e">
        <f>'MEDIDAS ML'!#REF!</f>
        <v>#REF!</v>
      </c>
    </row>
    <row r="2425" spans="1:24" ht="15.75" customHeight="1" x14ac:dyDescent="0.25">
      <c r="A2425" s="6">
        <f>'MEDIDAS ML'!A2299</f>
        <v>123</v>
      </c>
      <c r="B2425" s="15">
        <f>'MEDIDAS ML'!B2299</f>
        <v>123</v>
      </c>
      <c r="C2425" s="6">
        <f>'MEDIDAS ML'!C2299</f>
        <v>123</v>
      </c>
      <c r="D2425" s="6" t="str">
        <f>'MEDIDAS ML'!D2299</f>
        <v>6x10x19 cm - 420 grs</v>
      </c>
      <c r="E2425" s="16">
        <f>'MEDIDAS ML'!E2299</f>
        <v>6</v>
      </c>
      <c r="F2425" s="16">
        <f>'MEDIDAS ML'!F2299</f>
        <v>10</v>
      </c>
      <c r="G2425" s="16">
        <f>'MEDIDAS ML'!G2299</f>
        <v>19</v>
      </c>
      <c r="H2425" s="16">
        <f>'MEDIDAS ML'!H2299</f>
        <v>0.42</v>
      </c>
      <c r="I2425" s="16">
        <f>'MEDIDAS ML'!I2299</f>
        <v>0.28499999999999998</v>
      </c>
      <c r="J2425" s="6" t="str">
        <f>'MEDIDAS ML'!J2299</f>
        <v>Se calcula por Peso</v>
      </c>
      <c r="K2425" s="16">
        <f>'MEDIDAS ML'!K2299</f>
        <v>0.42</v>
      </c>
      <c r="L2425" s="7">
        <f>'MEDIDAS ML'!L2299</f>
        <v>6483</v>
      </c>
      <c r="M2425" s="6" t="str">
        <f>'MEDIDAS ML'!M2299</f>
        <v>Hasta $9.989</v>
      </c>
      <c r="N2425" s="7">
        <f>'MEDIDAS ML'!N2299</f>
        <v>700</v>
      </c>
      <c r="O2425" s="6" t="str">
        <f>'MEDIDAS ML'!O2299</f>
        <v>No aplica (&lt;$19.990)</v>
      </c>
      <c r="P2425" s="7">
        <f>'MEDIDAS ML'!P2299</f>
        <v>0</v>
      </c>
      <c r="Q2425" s="7">
        <f>'MEDIDAS ML'!Q2299</f>
        <v>700</v>
      </c>
      <c r="R2425" s="23" t="e">
        <f>'MEDIDAS ML'!#REF!</f>
        <v>#REF!</v>
      </c>
      <c r="S2425" s="24" t="e">
        <f>'MEDIDAS ML'!#REF!</f>
        <v>#REF!</v>
      </c>
      <c r="T2425" s="24" t="e">
        <f>'MEDIDAS ML'!#REF!</f>
        <v>#REF!</v>
      </c>
      <c r="U2425" s="24" t="e">
        <f>'MEDIDAS ML'!#REF!</f>
        <v>#REF!</v>
      </c>
      <c r="V2425" s="22" t="e">
        <f>'MEDIDAS ML'!#REF!</f>
        <v>#REF!</v>
      </c>
      <c r="W2425" s="17" t="e">
        <f>'MEDIDAS ML'!#REF!</f>
        <v>#REF!</v>
      </c>
      <c r="X2425" t="e">
        <f>'MEDIDAS ML'!#REF!</f>
        <v>#REF!</v>
      </c>
    </row>
    <row r="2426" spans="1:24" ht="15.75" customHeight="1" x14ac:dyDescent="0.25">
      <c r="A2426" s="6">
        <f>'MEDIDAS ML'!A2368</f>
        <v>123</v>
      </c>
      <c r="B2426" s="15">
        <f>'MEDIDAS ML'!B2368</f>
        <v>123</v>
      </c>
      <c r="C2426" s="6">
        <f>'MEDIDAS ML'!C2368</f>
        <v>123</v>
      </c>
      <c r="D2426" s="6" t="str">
        <f>'MEDIDAS ML'!D2368</f>
        <v>11.6x18.2x6 cm - 400 grs</v>
      </c>
      <c r="E2426" s="16">
        <f>'MEDIDAS ML'!E2368</f>
        <v>11.6</v>
      </c>
      <c r="F2426" s="16">
        <f>'MEDIDAS ML'!F2368</f>
        <v>18.2</v>
      </c>
      <c r="G2426" s="16">
        <f>'MEDIDAS ML'!G2368</f>
        <v>6</v>
      </c>
      <c r="H2426" s="16">
        <f>'MEDIDAS ML'!H2368</f>
        <v>0.4</v>
      </c>
      <c r="I2426" s="16">
        <f>'MEDIDAS ML'!I2368</f>
        <v>0.31668000000000002</v>
      </c>
      <c r="J2426" s="6" t="str">
        <f>'MEDIDAS ML'!J2368</f>
        <v>Se calcula por Peso</v>
      </c>
      <c r="K2426" s="16">
        <f>'MEDIDAS ML'!K2368</f>
        <v>0.4</v>
      </c>
      <c r="L2426" s="7">
        <f>'MEDIDAS ML'!L2368</f>
        <v>6483</v>
      </c>
      <c r="M2426" s="6" t="str">
        <f>'MEDIDAS ML'!M2368</f>
        <v>Hasta $9.989</v>
      </c>
      <c r="N2426" s="7">
        <f>'MEDIDAS ML'!N2368</f>
        <v>700</v>
      </c>
      <c r="O2426" s="6" t="str">
        <f>'MEDIDAS ML'!O2368</f>
        <v>No aplica (&lt;$19.990)</v>
      </c>
      <c r="P2426" s="7">
        <f>'MEDIDAS ML'!P2368</f>
        <v>0</v>
      </c>
      <c r="Q2426" s="7">
        <f>'MEDIDAS ML'!Q2368</f>
        <v>700</v>
      </c>
      <c r="R2426" s="23" t="e">
        <f>'MEDIDAS ML'!#REF!</f>
        <v>#REF!</v>
      </c>
      <c r="S2426" s="24" t="e">
        <f>'MEDIDAS ML'!#REF!</f>
        <v>#REF!</v>
      </c>
      <c r="T2426" s="24" t="e">
        <f>'MEDIDAS ML'!#REF!</f>
        <v>#REF!</v>
      </c>
      <c r="U2426" s="24" t="e">
        <f>'MEDIDAS ML'!#REF!</f>
        <v>#REF!</v>
      </c>
      <c r="V2426" s="22" t="e">
        <f>'MEDIDAS ML'!#REF!</f>
        <v>#REF!</v>
      </c>
      <c r="W2426" s="17" t="e">
        <f>'MEDIDAS ML'!#REF!</f>
        <v>#REF!</v>
      </c>
      <c r="X2426" t="e">
        <f>'MEDIDAS ML'!#REF!</f>
        <v>#REF!</v>
      </c>
    </row>
    <row r="2427" spans="1:24" ht="15.75" customHeight="1" x14ac:dyDescent="0.25">
      <c r="A2427" s="6">
        <f>'MEDIDAS ML'!A2369</f>
        <v>123</v>
      </c>
      <c r="B2427" s="15">
        <f>'MEDIDAS ML'!B2369</f>
        <v>123</v>
      </c>
      <c r="C2427" s="6">
        <f>'MEDIDAS ML'!C2369</f>
        <v>123</v>
      </c>
      <c r="D2427" s="6" t="str">
        <f>'MEDIDAS ML'!D2369</f>
        <v>5x15x19 cm - 400 grs</v>
      </c>
      <c r="E2427" s="16">
        <f>'MEDIDAS ML'!E2369</f>
        <v>5</v>
      </c>
      <c r="F2427" s="16">
        <f>'MEDIDAS ML'!F2369</f>
        <v>15</v>
      </c>
      <c r="G2427" s="16">
        <f>'MEDIDAS ML'!G2369</f>
        <v>19</v>
      </c>
      <c r="H2427" s="16">
        <f>'MEDIDAS ML'!H2369</f>
        <v>0.4</v>
      </c>
      <c r="I2427" s="16">
        <f>'MEDIDAS ML'!I2369</f>
        <v>0.35625000000000001</v>
      </c>
      <c r="J2427" s="6" t="str">
        <f>'MEDIDAS ML'!J2369</f>
        <v>Se calcula por Peso</v>
      </c>
      <c r="K2427" s="16">
        <f>'MEDIDAS ML'!K2369</f>
        <v>0.4</v>
      </c>
      <c r="L2427" s="7">
        <f>'MEDIDAS ML'!L2369</f>
        <v>6483</v>
      </c>
      <c r="M2427" s="6" t="str">
        <f>'MEDIDAS ML'!M2369</f>
        <v>Hasta $9.989</v>
      </c>
      <c r="N2427" s="7">
        <f>'MEDIDAS ML'!N2369</f>
        <v>700</v>
      </c>
      <c r="O2427" s="6" t="str">
        <f>'MEDIDAS ML'!O2369</f>
        <v>No aplica (&lt;$19.990)</v>
      </c>
      <c r="P2427" s="7">
        <f>'MEDIDAS ML'!P2369</f>
        <v>0</v>
      </c>
      <c r="Q2427" s="7">
        <f>'MEDIDAS ML'!Q2369</f>
        <v>700</v>
      </c>
      <c r="R2427" s="23" t="e">
        <f>'MEDIDAS ML'!#REF!</f>
        <v>#REF!</v>
      </c>
      <c r="S2427" s="24" t="e">
        <f>'MEDIDAS ML'!#REF!</f>
        <v>#REF!</v>
      </c>
      <c r="T2427" s="24" t="e">
        <f>'MEDIDAS ML'!#REF!</f>
        <v>#REF!</v>
      </c>
      <c r="U2427" s="24" t="e">
        <f>'MEDIDAS ML'!#REF!</f>
        <v>#REF!</v>
      </c>
      <c r="V2427" s="22" t="e">
        <f>'MEDIDAS ML'!#REF!</f>
        <v>#REF!</v>
      </c>
      <c r="W2427" s="17" t="e">
        <f>'MEDIDAS ML'!#REF!</f>
        <v>#REF!</v>
      </c>
      <c r="X2427" t="e">
        <f>'MEDIDAS ML'!#REF!</f>
        <v>#REF!</v>
      </c>
    </row>
    <row r="2428" spans="1:24" ht="15.75" customHeight="1" x14ac:dyDescent="0.25">
      <c r="A2428" s="6">
        <f>'MEDIDAS ML'!A2370</f>
        <v>123</v>
      </c>
      <c r="B2428" s="15">
        <f>'MEDIDAS ML'!B2370</f>
        <v>123</v>
      </c>
      <c r="C2428" s="6">
        <f>'MEDIDAS ML'!C2370</f>
        <v>123</v>
      </c>
      <c r="D2428" s="6" t="str">
        <f>'MEDIDAS ML'!D2370</f>
        <v>5x15x19 cm - 400 grs</v>
      </c>
      <c r="E2428" s="16">
        <f>'MEDIDAS ML'!E2370</f>
        <v>5</v>
      </c>
      <c r="F2428" s="16">
        <f>'MEDIDAS ML'!F2370</f>
        <v>15</v>
      </c>
      <c r="G2428" s="16">
        <f>'MEDIDAS ML'!G2370</f>
        <v>19</v>
      </c>
      <c r="H2428" s="16">
        <f>'MEDIDAS ML'!H2370</f>
        <v>0.4</v>
      </c>
      <c r="I2428" s="16">
        <f>'MEDIDAS ML'!I2370</f>
        <v>0.35625000000000001</v>
      </c>
      <c r="J2428" s="6" t="str">
        <f>'MEDIDAS ML'!J2370</f>
        <v>Se calcula por Peso</v>
      </c>
      <c r="K2428" s="16">
        <f>'MEDIDAS ML'!K2370</f>
        <v>0.4</v>
      </c>
      <c r="L2428" s="7">
        <f>'MEDIDAS ML'!L2370</f>
        <v>6483</v>
      </c>
      <c r="M2428" s="6" t="str">
        <f>'MEDIDAS ML'!M2370</f>
        <v>Hasta $9.989</v>
      </c>
      <c r="N2428" s="7">
        <f>'MEDIDAS ML'!N2370</f>
        <v>700</v>
      </c>
      <c r="O2428" s="6" t="str">
        <f>'MEDIDAS ML'!O2370</f>
        <v>No aplica (&lt;$19.990)</v>
      </c>
      <c r="P2428" s="7">
        <f>'MEDIDAS ML'!P2370</f>
        <v>0</v>
      </c>
      <c r="Q2428" s="7">
        <f>'MEDIDAS ML'!Q2370</f>
        <v>700</v>
      </c>
      <c r="R2428" s="23" t="e">
        <f>'MEDIDAS ML'!#REF!</f>
        <v>#REF!</v>
      </c>
      <c r="S2428" s="24" t="e">
        <f>'MEDIDAS ML'!#REF!</f>
        <v>#REF!</v>
      </c>
      <c r="T2428" s="24" t="e">
        <f>'MEDIDAS ML'!#REF!</f>
        <v>#REF!</v>
      </c>
      <c r="U2428" s="24" t="e">
        <f>'MEDIDAS ML'!#REF!</f>
        <v>#REF!</v>
      </c>
      <c r="V2428" s="22" t="e">
        <f>'MEDIDAS ML'!#REF!</f>
        <v>#REF!</v>
      </c>
      <c r="W2428" s="17" t="e">
        <f>'MEDIDAS ML'!#REF!</f>
        <v>#REF!</v>
      </c>
      <c r="X2428" t="e">
        <f>'MEDIDAS ML'!#REF!</f>
        <v>#REF!</v>
      </c>
    </row>
    <row r="2429" spans="1:24" ht="15.75" customHeight="1" x14ac:dyDescent="0.25">
      <c r="A2429" s="6">
        <f>'MEDIDAS ML'!A524</f>
        <v>123</v>
      </c>
      <c r="B2429" s="15">
        <f>'MEDIDAS ML'!B524</f>
        <v>123</v>
      </c>
      <c r="C2429" s="6">
        <f>'MEDIDAS ML'!C524</f>
        <v>123</v>
      </c>
      <c r="D2429" s="6" t="str">
        <f>'MEDIDAS ML'!D524</f>
        <v>10x18x35 cm - 2998 grs</v>
      </c>
      <c r="E2429" s="16">
        <f>'MEDIDAS ML'!E524</f>
        <v>10</v>
      </c>
      <c r="F2429" s="16">
        <f>'MEDIDAS ML'!F524</f>
        <v>18</v>
      </c>
      <c r="G2429" s="16">
        <f>'MEDIDAS ML'!G524</f>
        <v>35</v>
      </c>
      <c r="H2429" s="16">
        <f>'MEDIDAS ML'!H524</f>
        <v>2.9980000000000002</v>
      </c>
      <c r="I2429" s="16">
        <f>'MEDIDAS ML'!I524</f>
        <v>1.575</v>
      </c>
      <c r="J2429" s="6" t="str">
        <f>'MEDIDAS ML'!J524</f>
        <v>Se calcula por Peso</v>
      </c>
      <c r="K2429" s="16">
        <f>'MEDIDAS ML'!K524</f>
        <v>2.9980000000000002</v>
      </c>
      <c r="L2429" s="7">
        <f>'MEDIDAS ML'!L524</f>
        <v>6490</v>
      </c>
      <c r="M2429" s="6" t="str">
        <f>'MEDIDAS ML'!M524</f>
        <v>Hasta $9.989</v>
      </c>
      <c r="N2429" s="7">
        <f>'MEDIDAS ML'!N524</f>
        <v>700</v>
      </c>
      <c r="O2429" s="6" t="str">
        <f>'MEDIDAS ML'!O524</f>
        <v>No aplica (&lt;$19.990)</v>
      </c>
      <c r="P2429" s="7">
        <f>'MEDIDAS ML'!P524</f>
        <v>0</v>
      </c>
      <c r="Q2429" s="7">
        <f>'MEDIDAS ML'!Q524</f>
        <v>700</v>
      </c>
      <c r="R2429" s="23" t="e">
        <f>'MEDIDAS ML'!#REF!</f>
        <v>#REF!</v>
      </c>
      <c r="S2429" s="24" t="e">
        <f>'MEDIDAS ML'!#REF!</f>
        <v>#REF!</v>
      </c>
      <c r="T2429" s="24" t="e">
        <f>'MEDIDAS ML'!#REF!</f>
        <v>#REF!</v>
      </c>
      <c r="U2429" s="24" t="e">
        <f>'MEDIDAS ML'!#REF!</f>
        <v>#REF!</v>
      </c>
      <c r="V2429" s="22" t="e">
        <f>'MEDIDAS ML'!#REF!</f>
        <v>#REF!</v>
      </c>
      <c r="W2429" s="17" t="e">
        <f>'MEDIDAS ML'!#REF!</f>
        <v>#REF!</v>
      </c>
      <c r="X2429" t="e">
        <f>'MEDIDAS ML'!#REF!</f>
        <v>#REF!</v>
      </c>
    </row>
    <row r="2430" spans="1:24" ht="15.75" customHeight="1" x14ac:dyDescent="0.25">
      <c r="A2430" s="6">
        <f>'MEDIDAS ML'!A525</f>
        <v>123</v>
      </c>
      <c r="B2430" s="15">
        <f>'MEDIDAS ML'!B525</f>
        <v>123</v>
      </c>
      <c r="C2430" s="6">
        <f>'MEDIDAS ML'!C525</f>
        <v>123</v>
      </c>
      <c r="D2430" s="6" t="str">
        <f>'MEDIDAS ML'!D525</f>
        <v>10x18x35 cm - 2998 grs</v>
      </c>
      <c r="E2430" s="16">
        <f>'MEDIDAS ML'!E525</f>
        <v>10</v>
      </c>
      <c r="F2430" s="16">
        <f>'MEDIDAS ML'!F525</f>
        <v>18</v>
      </c>
      <c r="G2430" s="16">
        <f>'MEDIDAS ML'!G525</f>
        <v>35</v>
      </c>
      <c r="H2430" s="16">
        <f>'MEDIDAS ML'!H525</f>
        <v>2.9980000000000002</v>
      </c>
      <c r="I2430" s="16">
        <f>'MEDIDAS ML'!I525</f>
        <v>1.575</v>
      </c>
      <c r="J2430" s="6" t="str">
        <f>'MEDIDAS ML'!J525</f>
        <v>Se calcula por Peso</v>
      </c>
      <c r="K2430" s="16">
        <f>'MEDIDAS ML'!K525</f>
        <v>2.9980000000000002</v>
      </c>
      <c r="L2430" s="7">
        <f>'MEDIDAS ML'!L525</f>
        <v>6490</v>
      </c>
      <c r="M2430" s="6" t="str">
        <f>'MEDIDAS ML'!M525</f>
        <v>Hasta $9.989</v>
      </c>
      <c r="N2430" s="7">
        <f>'MEDIDAS ML'!N525</f>
        <v>700</v>
      </c>
      <c r="O2430" s="6" t="str">
        <f>'MEDIDAS ML'!O525</f>
        <v>No aplica (&lt;$19.990)</v>
      </c>
      <c r="P2430" s="7">
        <f>'MEDIDAS ML'!P525</f>
        <v>0</v>
      </c>
      <c r="Q2430" s="7">
        <f>'MEDIDAS ML'!Q525</f>
        <v>700</v>
      </c>
      <c r="R2430" s="23" t="e">
        <f>'MEDIDAS ML'!#REF!</f>
        <v>#REF!</v>
      </c>
      <c r="S2430" s="24" t="e">
        <f>'MEDIDAS ML'!#REF!</f>
        <v>#REF!</v>
      </c>
      <c r="T2430" s="24" t="e">
        <f>'MEDIDAS ML'!#REF!</f>
        <v>#REF!</v>
      </c>
      <c r="U2430" s="24" t="e">
        <f>'MEDIDAS ML'!#REF!</f>
        <v>#REF!</v>
      </c>
      <c r="V2430" s="22" t="e">
        <f>'MEDIDAS ML'!#REF!</f>
        <v>#REF!</v>
      </c>
      <c r="W2430" s="17" t="e">
        <f>'MEDIDAS ML'!#REF!</f>
        <v>#REF!</v>
      </c>
      <c r="X2430" t="e">
        <f>'MEDIDAS ML'!#REF!</f>
        <v>#REF!</v>
      </c>
    </row>
    <row r="2431" spans="1:24" ht="15.75" customHeight="1" x14ac:dyDescent="0.25">
      <c r="A2431" s="6">
        <f>'MEDIDAS ML'!A817</f>
        <v>123</v>
      </c>
      <c r="B2431" s="15">
        <f>'MEDIDAS ML'!B817</f>
        <v>123</v>
      </c>
      <c r="C2431" s="6">
        <f>'MEDIDAS ML'!C817</f>
        <v>123</v>
      </c>
      <c r="D2431" s="6" t="str">
        <f>'MEDIDAS ML'!D817</f>
        <v>6x26x34 cm - 1884 grs</v>
      </c>
      <c r="E2431" s="16">
        <f>'MEDIDAS ML'!E817</f>
        <v>6</v>
      </c>
      <c r="F2431" s="16">
        <f>'MEDIDAS ML'!F817</f>
        <v>26</v>
      </c>
      <c r="G2431" s="16">
        <f>'MEDIDAS ML'!G817</f>
        <v>34</v>
      </c>
      <c r="H2431" s="16">
        <f>'MEDIDAS ML'!H817</f>
        <v>1.8839999999999999</v>
      </c>
      <c r="I2431" s="16">
        <f>'MEDIDAS ML'!I817</f>
        <v>1.3260000000000001</v>
      </c>
      <c r="J2431" s="6" t="str">
        <f>'MEDIDAS ML'!J817</f>
        <v>Se calcula por Peso</v>
      </c>
      <c r="K2431" s="16">
        <f>'MEDIDAS ML'!K817</f>
        <v>1.8839999999999999</v>
      </c>
      <c r="L2431" s="7">
        <f>'MEDIDAS ML'!L817</f>
        <v>6490</v>
      </c>
      <c r="M2431" s="6" t="str">
        <f>'MEDIDAS ML'!M817</f>
        <v>Hasta $9.989</v>
      </c>
      <c r="N2431" s="7">
        <f>'MEDIDAS ML'!N817</f>
        <v>700</v>
      </c>
      <c r="O2431" s="6" t="str">
        <f>'MEDIDAS ML'!O817</f>
        <v>No aplica (&lt;$19.990)</v>
      </c>
      <c r="P2431" s="7">
        <f>'MEDIDAS ML'!P817</f>
        <v>0</v>
      </c>
      <c r="Q2431" s="7">
        <f>'MEDIDAS ML'!Q817</f>
        <v>700</v>
      </c>
      <c r="R2431" s="23" t="e">
        <f>'MEDIDAS ML'!#REF!</f>
        <v>#REF!</v>
      </c>
      <c r="S2431" s="24" t="e">
        <f>'MEDIDAS ML'!#REF!</f>
        <v>#REF!</v>
      </c>
      <c r="T2431" s="24" t="e">
        <f>'MEDIDAS ML'!#REF!</f>
        <v>#REF!</v>
      </c>
      <c r="U2431" s="24" t="e">
        <f>'MEDIDAS ML'!#REF!</f>
        <v>#REF!</v>
      </c>
      <c r="V2431" s="22" t="e">
        <f>'MEDIDAS ML'!#REF!</f>
        <v>#REF!</v>
      </c>
      <c r="W2431" s="17" t="e">
        <f>'MEDIDAS ML'!#REF!</f>
        <v>#REF!</v>
      </c>
      <c r="X2431" t="e">
        <f>'MEDIDAS ML'!#REF!</f>
        <v>#REF!</v>
      </c>
    </row>
    <row r="2432" spans="1:24" ht="15.75" customHeight="1" x14ac:dyDescent="0.25">
      <c r="A2432" s="6">
        <f>'MEDIDAS ML'!A1558</f>
        <v>123</v>
      </c>
      <c r="B2432" s="15">
        <f>'MEDIDAS ML'!B1558</f>
        <v>123</v>
      </c>
      <c r="C2432" s="6">
        <f>'MEDIDAS ML'!C1558</f>
        <v>123</v>
      </c>
      <c r="D2432" s="6" t="str">
        <f>'MEDIDAS ML'!D1558</f>
        <v>8x19x25 cm - 795 grs</v>
      </c>
      <c r="E2432" s="16">
        <f>'MEDIDAS ML'!E1558</f>
        <v>8</v>
      </c>
      <c r="F2432" s="16">
        <f>'MEDIDAS ML'!F1558</f>
        <v>19</v>
      </c>
      <c r="G2432" s="16">
        <f>'MEDIDAS ML'!G1558</f>
        <v>25</v>
      </c>
      <c r="H2432" s="16">
        <f>'MEDIDAS ML'!H1558</f>
        <v>0.79500000000000004</v>
      </c>
      <c r="I2432" s="16">
        <f>'MEDIDAS ML'!I1558</f>
        <v>0.95</v>
      </c>
      <c r="J2432" s="6" t="str">
        <f>'MEDIDAS ML'!J1558</f>
        <v>Se calcula por P volum</v>
      </c>
      <c r="K2432" s="16">
        <f>'MEDIDAS ML'!K1558</f>
        <v>0.95</v>
      </c>
      <c r="L2432" s="7">
        <f>'MEDIDAS ML'!L1558</f>
        <v>6490</v>
      </c>
      <c r="M2432" s="6" t="str">
        <f>'MEDIDAS ML'!M1558</f>
        <v>Hasta $9.989</v>
      </c>
      <c r="N2432" s="7">
        <f>'MEDIDAS ML'!N1558</f>
        <v>700</v>
      </c>
      <c r="O2432" s="6" t="str">
        <f>'MEDIDAS ML'!O1558</f>
        <v>No aplica (&lt;$19.990)</v>
      </c>
      <c r="P2432" s="7">
        <f>'MEDIDAS ML'!P1558</f>
        <v>0</v>
      </c>
      <c r="Q2432" s="7">
        <f>'MEDIDAS ML'!Q1558</f>
        <v>700</v>
      </c>
      <c r="R2432" s="23" t="e">
        <f>'MEDIDAS ML'!#REF!</f>
        <v>#REF!</v>
      </c>
      <c r="S2432" s="24" t="e">
        <f>'MEDIDAS ML'!#REF!</f>
        <v>#REF!</v>
      </c>
      <c r="T2432" s="24" t="e">
        <f>'MEDIDAS ML'!#REF!</f>
        <v>#REF!</v>
      </c>
      <c r="U2432" s="24" t="e">
        <f>'MEDIDAS ML'!#REF!</f>
        <v>#REF!</v>
      </c>
      <c r="V2432" s="22" t="e">
        <f>'MEDIDAS ML'!#REF!</f>
        <v>#REF!</v>
      </c>
      <c r="W2432" s="17" t="e">
        <f>'MEDIDAS ML'!#REF!</f>
        <v>#REF!</v>
      </c>
      <c r="X2432" t="e">
        <f>'MEDIDAS ML'!#REF!</f>
        <v>#REF!</v>
      </c>
    </row>
    <row r="2433" spans="1:24" ht="15.75" customHeight="1" x14ac:dyDescent="0.25">
      <c r="A2433" s="6">
        <f>'MEDIDAS ML'!A1993</f>
        <v>123</v>
      </c>
      <c r="B2433" s="15">
        <f>'MEDIDAS ML'!B1993</f>
        <v>123</v>
      </c>
      <c r="C2433" s="6">
        <f>'MEDIDAS ML'!C1993</f>
        <v>123</v>
      </c>
      <c r="D2433" s="6" t="str">
        <f>'MEDIDAS ML'!D1993</f>
        <v>7x17x19 cm - 535 grs</v>
      </c>
      <c r="E2433" s="16">
        <f>'MEDIDAS ML'!E1993</f>
        <v>7</v>
      </c>
      <c r="F2433" s="16">
        <f>'MEDIDAS ML'!F1993</f>
        <v>17</v>
      </c>
      <c r="G2433" s="16">
        <f>'MEDIDAS ML'!G1993</f>
        <v>19</v>
      </c>
      <c r="H2433" s="16">
        <f>'MEDIDAS ML'!H1993</f>
        <v>0.53500000000000003</v>
      </c>
      <c r="I2433" s="16">
        <f>'MEDIDAS ML'!I1993</f>
        <v>0.56525000000000003</v>
      </c>
      <c r="J2433" s="6" t="str">
        <f>'MEDIDAS ML'!J1993</f>
        <v>Se calcula por P volum</v>
      </c>
      <c r="K2433" s="16">
        <f>'MEDIDAS ML'!K1993</f>
        <v>0.56525000000000003</v>
      </c>
      <c r="L2433" s="7">
        <f>'MEDIDAS ML'!L1993</f>
        <v>6490</v>
      </c>
      <c r="M2433" s="6" t="str">
        <f>'MEDIDAS ML'!M1993</f>
        <v>Hasta $9.989</v>
      </c>
      <c r="N2433" s="7">
        <f>'MEDIDAS ML'!N1993</f>
        <v>700</v>
      </c>
      <c r="O2433" s="6" t="str">
        <f>'MEDIDAS ML'!O1993</f>
        <v>No aplica (&lt;$19.990)</v>
      </c>
      <c r="P2433" s="7">
        <f>'MEDIDAS ML'!P1993</f>
        <v>0</v>
      </c>
      <c r="Q2433" s="7">
        <f>'MEDIDAS ML'!Q1993</f>
        <v>700</v>
      </c>
      <c r="R2433" s="23" t="e">
        <f>'MEDIDAS ML'!#REF!</f>
        <v>#REF!</v>
      </c>
      <c r="S2433" s="24" t="e">
        <f>'MEDIDAS ML'!#REF!</f>
        <v>#REF!</v>
      </c>
      <c r="T2433" s="24" t="e">
        <f>'MEDIDAS ML'!#REF!</f>
        <v>#REF!</v>
      </c>
      <c r="U2433" s="24" t="e">
        <f>'MEDIDAS ML'!#REF!</f>
        <v>#REF!</v>
      </c>
      <c r="V2433" s="22" t="e">
        <f>'MEDIDAS ML'!#REF!</f>
        <v>#REF!</v>
      </c>
      <c r="W2433" s="17" t="e">
        <f>'MEDIDAS ML'!#REF!</f>
        <v>#REF!</v>
      </c>
      <c r="X2433" t="e">
        <f>'MEDIDAS ML'!#REF!</f>
        <v>#REF!</v>
      </c>
    </row>
    <row r="2434" spans="1:24" ht="15.75" customHeight="1" x14ac:dyDescent="0.25">
      <c r="A2434" s="6">
        <f>'MEDIDAS ML'!A2028</f>
        <v>123</v>
      </c>
      <c r="B2434" s="15">
        <f>'MEDIDAS ML'!B2028</f>
        <v>123</v>
      </c>
      <c r="C2434" s="6">
        <f>'MEDIDAS ML'!C2028</f>
        <v>123</v>
      </c>
      <c r="D2434" s="6" t="str">
        <f>'MEDIDAS ML'!D2028</f>
        <v>5x7x23 cm - 520 grs</v>
      </c>
      <c r="E2434" s="16">
        <f>'MEDIDAS ML'!E2028</f>
        <v>5</v>
      </c>
      <c r="F2434" s="16">
        <f>'MEDIDAS ML'!F2028</f>
        <v>7</v>
      </c>
      <c r="G2434" s="16">
        <f>'MEDIDAS ML'!G2028</f>
        <v>23</v>
      </c>
      <c r="H2434" s="16">
        <f>'MEDIDAS ML'!H2028</f>
        <v>0.52</v>
      </c>
      <c r="I2434" s="16">
        <f>'MEDIDAS ML'!I2028</f>
        <v>0.20125000000000001</v>
      </c>
      <c r="J2434" s="6" t="str">
        <f>'MEDIDAS ML'!J2028</f>
        <v>Se calcula por Peso</v>
      </c>
      <c r="K2434" s="16">
        <f>'MEDIDAS ML'!K2028</f>
        <v>0.52</v>
      </c>
      <c r="L2434" s="7">
        <f>'MEDIDAS ML'!L2028</f>
        <v>6490</v>
      </c>
      <c r="M2434" s="6" t="str">
        <f>'MEDIDAS ML'!M2028</f>
        <v>Hasta $9.989</v>
      </c>
      <c r="N2434" s="7">
        <f>'MEDIDAS ML'!N2028</f>
        <v>700</v>
      </c>
      <c r="O2434" s="6" t="str">
        <f>'MEDIDAS ML'!O2028</f>
        <v>No aplica (&lt;$19.990)</v>
      </c>
      <c r="P2434" s="7">
        <f>'MEDIDAS ML'!P2028</f>
        <v>0</v>
      </c>
      <c r="Q2434" s="7">
        <f>'MEDIDAS ML'!Q2028</f>
        <v>700</v>
      </c>
      <c r="R2434" s="23" t="e">
        <f>'MEDIDAS ML'!#REF!</f>
        <v>#REF!</v>
      </c>
      <c r="S2434" s="24" t="e">
        <f>'MEDIDAS ML'!#REF!</f>
        <v>#REF!</v>
      </c>
      <c r="T2434" s="24" t="e">
        <f>'MEDIDAS ML'!#REF!</f>
        <v>#REF!</v>
      </c>
      <c r="U2434" s="24" t="e">
        <f>'MEDIDAS ML'!#REF!</f>
        <v>#REF!</v>
      </c>
      <c r="V2434" s="22" t="e">
        <f>'MEDIDAS ML'!#REF!</f>
        <v>#REF!</v>
      </c>
      <c r="W2434" s="17" t="e">
        <f>'MEDIDAS ML'!#REF!</f>
        <v>#REF!</v>
      </c>
      <c r="X2434" t="e">
        <f>'MEDIDAS ML'!#REF!</f>
        <v>#REF!</v>
      </c>
    </row>
    <row r="2435" spans="1:24" ht="15.75" customHeight="1" x14ac:dyDescent="0.25">
      <c r="A2435" s="6">
        <f>'MEDIDAS ML'!A2083</f>
        <v>123</v>
      </c>
      <c r="B2435" s="15">
        <f>'MEDIDAS ML'!B2083</f>
        <v>123</v>
      </c>
      <c r="C2435" s="6">
        <f>'MEDIDAS ML'!C2083</f>
        <v>123</v>
      </c>
      <c r="D2435" s="6" t="str">
        <f>'MEDIDAS ML'!D2083</f>
        <v>4x11x30 cm - 500 grs</v>
      </c>
      <c r="E2435" s="16">
        <f>'MEDIDAS ML'!E2083</f>
        <v>4</v>
      </c>
      <c r="F2435" s="16">
        <f>'MEDIDAS ML'!F2083</f>
        <v>11</v>
      </c>
      <c r="G2435" s="16">
        <f>'MEDIDAS ML'!G2083</f>
        <v>30</v>
      </c>
      <c r="H2435" s="16">
        <f>'MEDIDAS ML'!H2083</f>
        <v>0.5</v>
      </c>
      <c r="I2435" s="16">
        <f>'MEDIDAS ML'!I2083</f>
        <v>0.33</v>
      </c>
      <c r="J2435" s="6" t="str">
        <f>'MEDIDAS ML'!J2083</f>
        <v>Se calcula por Peso</v>
      </c>
      <c r="K2435" s="16">
        <f>'MEDIDAS ML'!K2083</f>
        <v>0.5</v>
      </c>
      <c r="L2435" s="7">
        <f>'MEDIDAS ML'!L2083</f>
        <v>6490</v>
      </c>
      <c r="M2435" s="6" t="str">
        <f>'MEDIDAS ML'!M2083</f>
        <v>Hasta $9.989</v>
      </c>
      <c r="N2435" s="7">
        <f>'MEDIDAS ML'!N2083</f>
        <v>700</v>
      </c>
      <c r="O2435" s="6" t="str">
        <f>'MEDIDAS ML'!O2083</f>
        <v>No aplica (&lt;$19.990)</v>
      </c>
      <c r="P2435" s="7">
        <f>'MEDIDAS ML'!P2083</f>
        <v>0</v>
      </c>
      <c r="Q2435" s="7">
        <f>'MEDIDAS ML'!Q2083</f>
        <v>700</v>
      </c>
      <c r="R2435" s="23" t="e">
        <f>'MEDIDAS ML'!#REF!</f>
        <v>#REF!</v>
      </c>
      <c r="S2435" s="24" t="e">
        <f>'MEDIDAS ML'!#REF!</f>
        <v>#REF!</v>
      </c>
      <c r="T2435" s="24" t="e">
        <f>'MEDIDAS ML'!#REF!</f>
        <v>#REF!</v>
      </c>
      <c r="U2435" s="24" t="e">
        <f>'MEDIDAS ML'!#REF!</f>
        <v>#REF!</v>
      </c>
      <c r="V2435" s="22" t="e">
        <f>'MEDIDAS ML'!#REF!</f>
        <v>#REF!</v>
      </c>
      <c r="W2435" s="17" t="e">
        <f>'MEDIDAS ML'!#REF!</f>
        <v>#REF!</v>
      </c>
      <c r="X2435" t="e">
        <f>'MEDIDAS ML'!#REF!</f>
        <v>#REF!</v>
      </c>
    </row>
    <row r="2436" spans="1:24" ht="15.75" customHeight="1" x14ac:dyDescent="0.25">
      <c r="A2436" s="6">
        <f>'MEDIDAS ML'!A2520</f>
        <v>123</v>
      </c>
      <c r="B2436" s="15">
        <f>'MEDIDAS ML'!B2520</f>
        <v>123</v>
      </c>
      <c r="C2436" s="6">
        <f>'MEDIDAS ML'!C2520</f>
        <v>123</v>
      </c>
      <c r="D2436" s="6" t="str">
        <f>'MEDIDAS ML'!D2520</f>
        <v>6x18x28 cm - 350 grs</v>
      </c>
      <c r="E2436" s="16">
        <f>'MEDIDAS ML'!E2520</f>
        <v>6</v>
      </c>
      <c r="F2436" s="16">
        <f>'MEDIDAS ML'!F2520</f>
        <v>18</v>
      </c>
      <c r="G2436" s="16">
        <f>'MEDIDAS ML'!G2520</f>
        <v>28</v>
      </c>
      <c r="H2436" s="16">
        <f>'MEDIDAS ML'!H2520</f>
        <v>0.35</v>
      </c>
      <c r="I2436" s="16">
        <f>'MEDIDAS ML'!I2520</f>
        <v>0.75600000000000001</v>
      </c>
      <c r="J2436" s="6" t="str">
        <f>'MEDIDAS ML'!J2520</f>
        <v>Se calcula por P volum</v>
      </c>
      <c r="K2436" s="16">
        <f>'MEDIDAS ML'!K2520</f>
        <v>0.75600000000000001</v>
      </c>
      <c r="L2436" s="7">
        <f>'MEDIDAS ML'!L2520</f>
        <v>6490</v>
      </c>
      <c r="M2436" s="6" t="str">
        <f>'MEDIDAS ML'!M2520</f>
        <v>Hasta $9.989</v>
      </c>
      <c r="N2436" s="7">
        <f>'MEDIDAS ML'!N2520</f>
        <v>700</v>
      </c>
      <c r="O2436" s="6" t="str">
        <f>'MEDIDAS ML'!O2520</f>
        <v>No aplica (&lt;$19.990)</v>
      </c>
      <c r="P2436" s="7">
        <f>'MEDIDAS ML'!P2520</f>
        <v>0</v>
      </c>
      <c r="Q2436" s="7">
        <f>'MEDIDAS ML'!Q2520</f>
        <v>700</v>
      </c>
      <c r="R2436" s="23" t="e">
        <f>'MEDIDAS ML'!#REF!</f>
        <v>#REF!</v>
      </c>
      <c r="S2436" s="24" t="e">
        <f>'MEDIDAS ML'!#REF!</f>
        <v>#REF!</v>
      </c>
      <c r="T2436" s="24" t="e">
        <f>'MEDIDAS ML'!#REF!</f>
        <v>#REF!</v>
      </c>
      <c r="U2436" s="24" t="e">
        <f>'MEDIDAS ML'!#REF!</f>
        <v>#REF!</v>
      </c>
      <c r="V2436" s="22" t="e">
        <f>'MEDIDAS ML'!#REF!</f>
        <v>#REF!</v>
      </c>
      <c r="W2436" s="17" t="e">
        <f>'MEDIDAS ML'!#REF!</f>
        <v>#REF!</v>
      </c>
      <c r="X2436" t="e">
        <f>'MEDIDAS ML'!#REF!</f>
        <v>#REF!</v>
      </c>
    </row>
    <row r="2437" spans="1:24" ht="15.75" customHeight="1" x14ac:dyDescent="0.25">
      <c r="A2437" s="6">
        <f>'MEDIDAS ML'!A2741</f>
        <v>123</v>
      </c>
      <c r="B2437" s="15">
        <f>'MEDIDAS ML'!B2741</f>
        <v>123</v>
      </c>
      <c r="C2437" s="6">
        <f>'MEDIDAS ML'!C2741</f>
        <v>123</v>
      </c>
      <c r="D2437" s="6" t="str">
        <f>'MEDIDAS ML'!D2741</f>
        <v>10x13x17 cm - 301 grs</v>
      </c>
      <c r="E2437" s="16">
        <f>'MEDIDAS ML'!E2741</f>
        <v>10</v>
      </c>
      <c r="F2437" s="16">
        <f>'MEDIDAS ML'!F2741</f>
        <v>13</v>
      </c>
      <c r="G2437" s="16">
        <f>'MEDIDAS ML'!G2741</f>
        <v>17</v>
      </c>
      <c r="H2437" s="16">
        <f>'MEDIDAS ML'!H2741</f>
        <v>0.30099999999999999</v>
      </c>
      <c r="I2437" s="16">
        <f>'MEDIDAS ML'!I2741</f>
        <v>0.55249999999999999</v>
      </c>
      <c r="J2437" s="6" t="str">
        <f>'MEDIDAS ML'!J2741</f>
        <v>Se calcula por P volum</v>
      </c>
      <c r="K2437" s="16">
        <f>'MEDIDAS ML'!K2741</f>
        <v>0.55249999999999999</v>
      </c>
      <c r="L2437" s="7">
        <f>'MEDIDAS ML'!L2741</f>
        <v>6490</v>
      </c>
      <c r="M2437" s="6" t="str">
        <f>'MEDIDAS ML'!M2741</f>
        <v>Hasta $9.989</v>
      </c>
      <c r="N2437" s="7">
        <f>'MEDIDAS ML'!N2741</f>
        <v>700</v>
      </c>
      <c r="O2437" s="6" t="str">
        <f>'MEDIDAS ML'!O2741</f>
        <v>No aplica (&lt;$19.990)</v>
      </c>
      <c r="P2437" s="7">
        <f>'MEDIDAS ML'!P2741</f>
        <v>0</v>
      </c>
      <c r="Q2437" s="7">
        <f>'MEDIDAS ML'!Q2741</f>
        <v>700</v>
      </c>
      <c r="R2437" s="23" t="e">
        <f>'MEDIDAS ML'!#REF!</f>
        <v>#REF!</v>
      </c>
      <c r="S2437" s="24" t="e">
        <f>'MEDIDAS ML'!#REF!</f>
        <v>#REF!</v>
      </c>
      <c r="T2437" s="24" t="e">
        <f>'MEDIDAS ML'!#REF!</f>
        <v>#REF!</v>
      </c>
      <c r="U2437" s="24" t="e">
        <f>'MEDIDAS ML'!#REF!</f>
        <v>#REF!</v>
      </c>
      <c r="V2437" s="22" t="e">
        <f>'MEDIDAS ML'!#REF!</f>
        <v>#REF!</v>
      </c>
      <c r="W2437" s="17" t="e">
        <f>'MEDIDAS ML'!#REF!</f>
        <v>#REF!</v>
      </c>
      <c r="X2437" t="e">
        <f>'MEDIDAS ML'!#REF!</f>
        <v>#REF!</v>
      </c>
    </row>
    <row r="2438" spans="1:24" ht="15.75" customHeight="1" x14ac:dyDescent="0.25">
      <c r="A2438" s="6">
        <f>'MEDIDAS ML'!A2804</f>
        <v>123</v>
      </c>
      <c r="B2438" s="15">
        <f>'MEDIDAS ML'!B2804</f>
        <v>123</v>
      </c>
      <c r="C2438" s="6">
        <f>'MEDIDAS ML'!C2804</f>
        <v>123</v>
      </c>
      <c r="D2438" s="6" t="str">
        <f>'MEDIDAS ML'!D2804</f>
        <v>5x20x33 cm - 300 grs</v>
      </c>
      <c r="E2438" s="16">
        <f>'MEDIDAS ML'!E2804</f>
        <v>5</v>
      </c>
      <c r="F2438" s="16">
        <f>'MEDIDAS ML'!F2804</f>
        <v>20</v>
      </c>
      <c r="G2438" s="16">
        <f>'MEDIDAS ML'!G2804</f>
        <v>33</v>
      </c>
      <c r="H2438" s="16">
        <f>'MEDIDAS ML'!H2804</f>
        <v>0.3</v>
      </c>
      <c r="I2438" s="16">
        <f>'MEDIDAS ML'!I2804</f>
        <v>0.82499999999999996</v>
      </c>
      <c r="J2438" s="6" t="str">
        <f>'MEDIDAS ML'!J2804</f>
        <v>Se calcula por P volum</v>
      </c>
      <c r="K2438" s="16">
        <f>'MEDIDAS ML'!K2804</f>
        <v>0.82499999999999996</v>
      </c>
      <c r="L2438" s="7">
        <f>'MEDIDAS ML'!L2804</f>
        <v>6490</v>
      </c>
      <c r="M2438" s="6" t="str">
        <f>'MEDIDAS ML'!M2804</f>
        <v>Hasta $9.989</v>
      </c>
      <c r="N2438" s="7">
        <f>'MEDIDAS ML'!N2804</f>
        <v>700</v>
      </c>
      <c r="O2438" s="6" t="str">
        <f>'MEDIDAS ML'!O2804</f>
        <v>No aplica (&lt;$19.990)</v>
      </c>
      <c r="P2438" s="7">
        <f>'MEDIDAS ML'!P2804</f>
        <v>0</v>
      </c>
      <c r="Q2438" s="7">
        <f>'MEDIDAS ML'!Q2804</f>
        <v>700</v>
      </c>
      <c r="R2438" s="23" t="e">
        <f>'MEDIDAS ML'!#REF!</f>
        <v>#REF!</v>
      </c>
      <c r="S2438" s="24" t="e">
        <f>'MEDIDAS ML'!#REF!</f>
        <v>#REF!</v>
      </c>
      <c r="T2438" s="24" t="e">
        <f>'MEDIDAS ML'!#REF!</f>
        <v>#REF!</v>
      </c>
      <c r="U2438" s="24" t="e">
        <f>'MEDIDAS ML'!#REF!</f>
        <v>#REF!</v>
      </c>
      <c r="V2438" s="22" t="e">
        <f>'MEDIDAS ML'!#REF!</f>
        <v>#REF!</v>
      </c>
      <c r="W2438" s="17" t="e">
        <f>'MEDIDAS ML'!#REF!</f>
        <v>#REF!</v>
      </c>
      <c r="X2438" t="e">
        <f>'MEDIDAS ML'!#REF!</f>
        <v>#REF!</v>
      </c>
    </row>
    <row r="2439" spans="1:24" ht="15.75" customHeight="1" x14ac:dyDescent="0.25">
      <c r="A2439" s="6">
        <f>'MEDIDAS ML'!A2805</f>
        <v>123</v>
      </c>
      <c r="B2439" s="15">
        <f>'MEDIDAS ML'!B2805</f>
        <v>123</v>
      </c>
      <c r="C2439" s="6">
        <f>'MEDIDAS ML'!C2805</f>
        <v>123</v>
      </c>
      <c r="D2439" s="6" t="str">
        <f>'MEDIDAS ML'!D2805</f>
        <v>5x20x33 cm - 300 grs</v>
      </c>
      <c r="E2439" s="16">
        <f>'MEDIDAS ML'!E2805</f>
        <v>5</v>
      </c>
      <c r="F2439" s="16">
        <f>'MEDIDAS ML'!F2805</f>
        <v>20</v>
      </c>
      <c r="G2439" s="16">
        <f>'MEDIDAS ML'!G2805</f>
        <v>33</v>
      </c>
      <c r="H2439" s="16">
        <f>'MEDIDAS ML'!H2805</f>
        <v>0.3</v>
      </c>
      <c r="I2439" s="16">
        <f>'MEDIDAS ML'!I2805</f>
        <v>0.82499999999999996</v>
      </c>
      <c r="J2439" s="6" t="str">
        <f>'MEDIDAS ML'!J2805</f>
        <v>Se calcula por P volum</v>
      </c>
      <c r="K2439" s="16">
        <f>'MEDIDAS ML'!K2805</f>
        <v>0.82499999999999996</v>
      </c>
      <c r="L2439" s="7">
        <f>'MEDIDAS ML'!L2805</f>
        <v>6490</v>
      </c>
      <c r="M2439" s="6" t="str">
        <f>'MEDIDAS ML'!M2805</f>
        <v>Hasta $9.989</v>
      </c>
      <c r="N2439" s="7">
        <f>'MEDIDAS ML'!N2805</f>
        <v>700</v>
      </c>
      <c r="O2439" s="6" t="str">
        <f>'MEDIDAS ML'!O2805</f>
        <v>No aplica (&lt;$19.990)</v>
      </c>
      <c r="P2439" s="7">
        <f>'MEDIDAS ML'!P2805</f>
        <v>0</v>
      </c>
      <c r="Q2439" s="7">
        <f>'MEDIDAS ML'!Q2805</f>
        <v>700</v>
      </c>
      <c r="R2439" s="23" t="e">
        <f>'MEDIDAS ML'!#REF!</f>
        <v>#REF!</v>
      </c>
      <c r="S2439" s="24" t="e">
        <f>'MEDIDAS ML'!#REF!</f>
        <v>#REF!</v>
      </c>
      <c r="T2439" s="24" t="e">
        <f>'MEDIDAS ML'!#REF!</f>
        <v>#REF!</v>
      </c>
      <c r="U2439" s="24" t="e">
        <f>'MEDIDAS ML'!#REF!</f>
        <v>#REF!</v>
      </c>
      <c r="V2439" s="22" t="e">
        <f>'MEDIDAS ML'!#REF!</f>
        <v>#REF!</v>
      </c>
      <c r="W2439" s="17" t="e">
        <f>'MEDIDAS ML'!#REF!</f>
        <v>#REF!</v>
      </c>
      <c r="X2439" t="e">
        <f>'MEDIDAS ML'!#REF!</f>
        <v>#REF!</v>
      </c>
    </row>
    <row r="2440" spans="1:24" ht="15.75" customHeight="1" x14ac:dyDescent="0.25">
      <c r="A2440" s="6">
        <f>'MEDIDAS ML'!A2864</f>
        <v>123</v>
      </c>
      <c r="B2440" s="15">
        <f>'MEDIDAS ML'!B2864</f>
        <v>123</v>
      </c>
      <c r="C2440" s="6">
        <f>'MEDIDAS ML'!C2864</f>
        <v>123</v>
      </c>
      <c r="D2440" s="6" t="str">
        <f>'MEDIDAS ML'!D2864</f>
        <v>6x10x13 cm - 292 grs</v>
      </c>
      <c r="E2440" s="16">
        <f>'MEDIDAS ML'!E2864</f>
        <v>6</v>
      </c>
      <c r="F2440" s="16">
        <f>'MEDIDAS ML'!F2864</f>
        <v>10</v>
      </c>
      <c r="G2440" s="16">
        <f>'MEDIDAS ML'!G2864</f>
        <v>13</v>
      </c>
      <c r="H2440" s="16">
        <f>'MEDIDAS ML'!H2864</f>
        <v>0.29199999999999998</v>
      </c>
      <c r="I2440" s="16">
        <f>'MEDIDAS ML'!I2864</f>
        <v>0.19500000000000001</v>
      </c>
      <c r="J2440" s="6" t="str">
        <f>'MEDIDAS ML'!J2864</f>
        <v>Se calcula por Peso</v>
      </c>
      <c r="K2440" s="16">
        <f>'MEDIDAS ML'!K2864</f>
        <v>0.29199999999999998</v>
      </c>
      <c r="L2440" s="7">
        <f>'MEDIDAS ML'!L2864</f>
        <v>6490</v>
      </c>
      <c r="M2440" s="6" t="str">
        <f>'MEDIDAS ML'!M2864</f>
        <v>Hasta $9.989</v>
      </c>
      <c r="N2440" s="7">
        <f>'MEDIDAS ML'!N2864</f>
        <v>700</v>
      </c>
      <c r="O2440" s="6" t="str">
        <f>'MEDIDAS ML'!O2864</f>
        <v>No aplica (&lt;$19.990)</v>
      </c>
      <c r="P2440" s="7">
        <f>'MEDIDAS ML'!P2864</f>
        <v>0</v>
      </c>
      <c r="Q2440" s="7">
        <f>'MEDIDAS ML'!Q2864</f>
        <v>700</v>
      </c>
      <c r="R2440" s="23" t="e">
        <f>'MEDIDAS ML'!#REF!</f>
        <v>#REF!</v>
      </c>
      <c r="S2440" s="24" t="e">
        <f>'MEDIDAS ML'!#REF!</f>
        <v>#REF!</v>
      </c>
      <c r="T2440" s="24" t="e">
        <f>'MEDIDAS ML'!#REF!</f>
        <v>#REF!</v>
      </c>
      <c r="U2440" s="24" t="e">
        <f>'MEDIDAS ML'!#REF!</f>
        <v>#REF!</v>
      </c>
      <c r="V2440" s="22" t="e">
        <f>'MEDIDAS ML'!#REF!</f>
        <v>#REF!</v>
      </c>
      <c r="W2440" s="17" t="e">
        <f>'MEDIDAS ML'!#REF!</f>
        <v>#REF!</v>
      </c>
      <c r="X2440" t="e">
        <f>'MEDIDAS ML'!#REF!</f>
        <v>#REF!</v>
      </c>
    </row>
    <row r="2441" spans="1:24" ht="15.75" customHeight="1" x14ac:dyDescent="0.25">
      <c r="A2441" s="6">
        <f>'MEDIDAS ML'!A3003</f>
        <v>123</v>
      </c>
      <c r="B2441" s="15">
        <f>'MEDIDAS ML'!B3003</f>
        <v>123</v>
      </c>
      <c r="C2441" s="6">
        <f>'MEDIDAS ML'!C3003</f>
        <v>123</v>
      </c>
      <c r="D2441" s="6" t="str">
        <f>'MEDIDAS ML'!D3003</f>
        <v>8x12x15 cm - 260 grs</v>
      </c>
      <c r="E2441" s="16">
        <f>'MEDIDAS ML'!E3003</f>
        <v>8</v>
      </c>
      <c r="F2441" s="16">
        <f>'MEDIDAS ML'!F3003</f>
        <v>12</v>
      </c>
      <c r="G2441" s="16">
        <f>'MEDIDAS ML'!G3003</f>
        <v>15</v>
      </c>
      <c r="H2441" s="16">
        <f>'MEDIDAS ML'!H3003</f>
        <v>0.26</v>
      </c>
      <c r="I2441" s="16">
        <f>'MEDIDAS ML'!I3003</f>
        <v>0.36</v>
      </c>
      <c r="J2441" s="6" t="str">
        <f>'MEDIDAS ML'!J3003</f>
        <v>Se calcula por P volum</v>
      </c>
      <c r="K2441" s="16">
        <f>'MEDIDAS ML'!K3003</f>
        <v>0.36</v>
      </c>
      <c r="L2441" s="7">
        <f>'MEDIDAS ML'!L3003</f>
        <v>6490</v>
      </c>
      <c r="M2441" s="6" t="str">
        <f>'MEDIDAS ML'!M3003</f>
        <v>Hasta $9.989</v>
      </c>
      <c r="N2441" s="7">
        <f>'MEDIDAS ML'!N3003</f>
        <v>700</v>
      </c>
      <c r="O2441" s="6" t="str">
        <f>'MEDIDAS ML'!O3003</f>
        <v>No aplica (&lt;$19.990)</v>
      </c>
      <c r="P2441" s="7">
        <f>'MEDIDAS ML'!P3003</f>
        <v>0</v>
      </c>
      <c r="Q2441" s="7">
        <f>'MEDIDAS ML'!Q3003</f>
        <v>700</v>
      </c>
      <c r="R2441" s="23" t="e">
        <f>'MEDIDAS ML'!#REF!</f>
        <v>#REF!</v>
      </c>
      <c r="S2441" s="24" t="e">
        <f>'MEDIDAS ML'!#REF!</f>
        <v>#REF!</v>
      </c>
      <c r="T2441" s="24" t="e">
        <f>'MEDIDAS ML'!#REF!</f>
        <v>#REF!</v>
      </c>
      <c r="U2441" s="24" t="e">
        <f>'MEDIDAS ML'!#REF!</f>
        <v>#REF!</v>
      </c>
      <c r="V2441" s="22" t="e">
        <f>'MEDIDAS ML'!#REF!</f>
        <v>#REF!</v>
      </c>
      <c r="W2441" s="17" t="e">
        <f>'MEDIDAS ML'!#REF!</f>
        <v>#REF!</v>
      </c>
      <c r="X2441" t="e">
        <f>'MEDIDAS ML'!#REF!</f>
        <v>#REF!</v>
      </c>
    </row>
    <row r="2442" spans="1:24" ht="15.75" customHeight="1" x14ac:dyDescent="0.25">
      <c r="A2442" s="6">
        <f>'MEDIDAS ML'!A3403</f>
        <v>123</v>
      </c>
      <c r="B2442" s="15">
        <f>'MEDIDAS ML'!B3403</f>
        <v>123</v>
      </c>
      <c r="C2442" s="6">
        <f>'MEDIDAS ML'!C3403</f>
        <v>123</v>
      </c>
      <c r="D2442" s="6" t="str">
        <f>'MEDIDAS ML'!D3403</f>
        <v>7x44x45 cm - 188 grs</v>
      </c>
      <c r="E2442" s="16">
        <f>'MEDIDAS ML'!E3403</f>
        <v>7</v>
      </c>
      <c r="F2442" s="16">
        <f>'MEDIDAS ML'!F3403</f>
        <v>44</v>
      </c>
      <c r="G2442" s="16">
        <f>'MEDIDAS ML'!G3403</f>
        <v>45</v>
      </c>
      <c r="H2442" s="16">
        <f>'MEDIDAS ML'!H3403</f>
        <v>0.188</v>
      </c>
      <c r="I2442" s="16">
        <f>'MEDIDAS ML'!I3403</f>
        <v>3.4649999999999999</v>
      </c>
      <c r="J2442" s="6" t="str">
        <f>'MEDIDAS ML'!J3403</f>
        <v>Se calcula por P volum</v>
      </c>
      <c r="K2442" s="16">
        <f>'MEDIDAS ML'!K3403</f>
        <v>3.4649999999999999</v>
      </c>
      <c r="L2442" s="7">
        <f>'MEDIDAS ML'!L3403</f>
        <v>6490</v>
      </c>
      <c r="M2442" s="6" t="str">
        <f>'MEDIDAS ML'!M3403</f>
        <v>Hasta $9.989</v>
      </c>
      <c r="N2442" s="7">
        <f>'MEDIDAS ML'!N3403</f>
        <v>700</v>
      </c>
      <c r="O2442" s="6" t="str">
        <f>'MEDIDAS ML'!O3403</f>
        <v>No aplica (&lt;$19.990)</v>
      </c>
      <c r="P2442" s="7">
        <f>'MEDIDAS ML'!P3403</f>
        <v>0</v>
      </c>
      <c r="Q2442" s="7">
        <f>'MEDIDAS ML'!Q3403</f>
        <v>700</v>
      </c>
      <c r="R2442" s="23" t="e">
        <f>'MEDIDAS ML'!#REF!</f>
        <v>#REF!</v>
      </c>
      <c r="S2442" s="24" t="e">
        <f>'MEDIDAS ML'!#REF!</f>
        <v>#REF!</v>
      </c>
      <c r="T2442" s="24" t="e">
        <f>'MEDIDAS ML'!#REF!</f>
        <v>#REF!</v>
      </c>
      <c r="U2442" s="24" t="e">
        <f>'MEDIDAS ML'!#REF!</f>
        <v>#REF!</v>
      </c>
      <c r="V2442" s="22" t="e">
        <f>'MEDIDAS ML'!#REF!</f>
        <v>#REF!</v>
      </c>
      <c r="W2442" s="17" t="e">
        <f>'MEDIDAS ML'!#REF!</f>
        <v>#REF!</v>
      </c>
      <c r="X2442" t="e">
        <f>'MEDIDAS ML'!#REF!</f>
        <v>#REF!</v>
      </c>
    </row>
    <row r="2443" spans="1:24" ht="15.75" customHeight="1" x14ac:dyDescent="0.25">
      <c r="A2443" s="6">
        <f>'MEDIDAS ML'!A3416</f>
        <v>123</v>
      </c>
      <c r="B2443" s="15">
        <f>'MEDIDAS ML'!B3416</f>
        <v>123</v>
      </c>
      <c r="C2443" s="6">
        <f>'MEDIDAS ML'!C3416</f>
        <v>123</v>
      </c>
      <c r="D2443" s="6" t="str">
        <f>'MEDIDAS ML'!D3416</f>
        <v>5x13x22 cm - 185 grs</v>
      </c>
      <c r="E2443" s="16">
        <f>'MEDIDAS ML'!E3416</f>
        <v>5</v>
      </c>
      <c r="F2443" s="16">
        <f>'MEDIDAS ML'!F3416</f>
        <v>13</v>
      </c>
      <c r="G2443" s="16">
        <f>'MEDIDAS ML'!G3416</f>
        <v>22</v>
      </c>
      <c r="H2443" s="16">
        <f>'MEDIDAS ML'!H3416</f>
        <v>0.185</v>
      </c>
      <c r="I2443" s="16">
        <f>'MEDIDAS ML'!I3416</f>
        <v>0.35749999999999998</v>
      </c>
      <c r="J2443" s="6" t="str">
        <f>'MEDIDAS ML'!J3416</f>
        <v>Se calcula por P volum</v>
      </c>
      <c r="K2443" s="16">
        <f>'MEDIDAS ML'!K3416</f>
        <v>0.35749999999999998</v>
      </c>
      <c r="L2443" s="7">
        <f>'MEDIDAS ML'!L3416</f>
        <v>6490</v>
      </c>
      <c r="M2443" s="6" t="str">
        <f>'MEDIDAS ML'!M3416</f>
        <v>Hasta $9.989</v>
      </c>
      <c r="N2443" s="7">
        <f>'MEDIDAS ML'!N3416</f>
        <v>700</v>
      </c>
      <c r="O2443" s="6" t="str">
        <f>'MEDIDAS ML'!O3416</f>
        <v>No aplica (&lt;$19.990)</v>
      </c>
      <c r="P2443" s="7">
        <f>'MEDIDAS ML'!P3416</f>
        <v>0</v>
      </c>
      <c r="Q2443" s="7">
        <f>'MEDIDAS ML'!Q3416</f>
        <v>700</v>
      </c>
      <c r="R2443" s="23" t="e">
        <f>'MEDIDAS ML'!#REF!</f>
        <v>#REF!</v>
      </c>
      <c r="S2443" s="24" t="e">
        <f>'MEDIDAS ML'!#REF!</f>
        <v>#REF!</v>
      </c>
      <c r="T2443" s="24" t="e">
        <f>'MEDIDAS ML'!#REF!</f>
        <v>#REF!</v>
      </c>
      <c r="U2443" s="24" t="e">
        <f>'MEDIDAS ML'!#REF!</f>
        <v>#REF!</v>
      </c>
      <c r="V2443" s="22" t="e">
        <f>'MEDIDAS ML'!#REF!</f>
        <v>#REF!</v>
      </c>
      <c r="W2443" s="17" t="e">
        <f>'MEDIDAS ML'!#REF!</f>
        <v>#REF!</v>
      </c>
      <c r="X2443" t="e">
        <f>'MEDIDAS ML'!#REF!</f>
        <v>#REF!</v>
      </c>
    </row>
    <row r="2444" spans="1:24" ht="15.75" customHeight="1" x14ac:dyDescent="0.25">
      <c r="A2444" s="6">
        <f>'MEDIDAS ML'!A3476</f>
        <v>123</v>
      </c>
      <c r="B2444" s="15">
        <f>'MEDIDAS ML'!B3476</f>
        <v>123</v>
      </c>
      <c r="C2444" s="6">
        <f>'MEDIDAS ML'!C3476</f>
        <v>123</v>
      </c>
      <c r="D2444" s="6" t="str">
        <f>'MEDIDAS ML'!D3476</f>
        <v>4x8x9 cm - 180 grs</v>
      </c>
      <c r="E2444" s="16">
        <f>'MEDIDAS ML'!E3476</f>
        <v>4</v>
      </c>
      <c r="F2444" s="16">
        <f>'MEDIDAS ML'!F3476</f>
        <v>8</v>
      </c>
      <c r="G2444" s="16">
        <f>'MEDIDAS ML'!G3476</f>
        <v>9</v>
      </c>
      <c r="H2444" s="16">
        <f>'MEDIDAS ML'!H3476</f>
        <v>0.18</v>
      </c>
      <c r="I2444" s="16">
        <f>'MEDIDAS ML'!I3476</f>
        <v>7.1999999999999995E-2</v>
      </c>
      <c r="J2444" s="6" t="str">
        <f>'MEDIDAS ML'!J3476</f>
        <v>Se calcula por Peso</v>
      </c>
      <c r="K2444" s="16">
        <f>'MEDIDAS ML'!K3476</f>
        <v>0.18</v>
      </c>
      <c r="L2444" s="7">
        <f>'MEDIDAS ML'!L3476</f>
        <v>6490</v>
      </c>
      <c r="M2444" s="6" t="str">
        <f>'MEDIDAS ML'!M3476</f>
        <v>Hasta $9.989</v>
      </c>
      <c r="N2444" s="7">
        <f>'MEDIDAS ML'!N3476</f>
        <v>700</v>
      </c>
      <c r="O2444" s="6" t="str">
        <f>'MEDIDAS ML'!O3476</f>
        <v>No aplica (&lt;$19.990)</v>
      </c>
      <c r="P2444" s="7">
        <f>'MEDIDAS ML'!P3476</f>
        <v>0</v>
      </c>
      <c r="Q2444" s="7">
        <f>'MEDIDAS ML'!Q3476</f>
        <v>700</v>
      </c>
      <c r="R2444" s="23" t="e">
        <f>'MEDIDAS ML'!#REF!</f>
        <v>#REF!</v>
      </c>
      <c r="S2444" s="24" t="e">
        <f>'MEDIDAS ML'!#REF!</f>
        <v>#REF!</v>
      </c>
      <c r="T2444" s="24" t="e">
        <f>'MEDIDAS ML'!#REF!</f>
        <v>#REF!</v>
      </c>
      <c r="U2444" s="24" t="e">
        <f>'MEDIDAS ML'!#REF!</f>
        <v>#REF!</v>
      </c>
      <c r="V2444" s="22" t="e">
        <f>'MEDIDAS ML'!#REF!</f>
        <v>#REF!</v>
      </c>
      <c r="W2444" s="17" t="e">
        <f>'MEDIDAS ML'!#REF!</f>
        <v>#REF!</v>
      </c>
      <c r="X2444" t="e">
        <f>'MEDIDAS ML'!#REF!</f>
        <v>#REF!</v>
      </c>
    </row>
    <row r="2445" spans="1:24" ht="15.75" customHeight="1" x14ac:dyDescent="0.25">
      <c r="A2445" s="6">
        <f>'MEDIDAS ML'!A3477</f>
        <v>123</v>
      </c>
      <c r="B2445" s="15">
        <f>'MEDIDAS ML'!B3477</f>
        <v>123</v>
      </c>
      <c r="C2445" s="6">
        <f>'MEDIDAS ML'!C3477</f>
        <v>123</v>
      </c>
      <c r="D2445" s="6" t="str">
        <f>'MEDIDAS ML'!D3477</f>
        <v>4x8x9 cm - 180 grs</v>
      </c>
      <c r="E2445" s="16">
        <f>'MEDIDAS ML'!E3477</f>
        <v>4</v>
      </c>
      <c r="F2445" s="16">
        <f>'MEDIDAS ML'!F3477</f>
        <v>8</v>
      </c>
      <c r="G2445" s="16">
        <f>'MEDIDAS ML'!G3477</f>
        <v>9</v>
      </c>
      <c r="H2445" s="16">
        <f>'MEDIDAS ML'!H3477</f>
        <v>0.18</v>
      </c>
      <c r="I2445" s="16">
        <f>'MEDIDAS ML'!I3477</f>
        <v>7.1999999999999995E-2</v>
      </c>
      <c r="J2445" s="6" t="str">
        <f>'MEDIDAS ML'!J3477</f>
        <v>Se calcula por Peso</v>
      </c>
      <c r="K2445" s="16">
        <f>'MEDIDAS ML'!K3477</f>
        <v>0.18</v>
      </c>
      <c r="L2445" s="7">
        <f>'MEDIDAS ML'!L3477</f>
        <v>6490</v>
      </c>
      <c r="M2445" s="6" t="str">
        <f>'MEDIDAS ML'!M3477</f>
        <v>Hasta $9.989</v>
      </c>
      <c r="N2445" s="7">
        <f>'MEDIDAS ML'!N3477</f>
        <v>700</v>
      </c>
      <c r="O2445" s="6" t="str">
        <f>'MEDIDAS ML'!O3477</f>
        <v>No aplica (&lt;$19.990)</v>
      </c>
      <c r="P2445" s="7">
        <f>'MEDIDAS ML'!P3477</f>
        <v>0</v>
      </c>
      <c r="Q2445" s="7">
        <f>'MEDIDAS ML'!Q3477</f>
        <v>700</v>
      </c>
      <c r="R2445" s="23" t="e">
        <f>'MEDIDAS ML'!#REF!</f>
        <v>#REF!</v>
      </c>
      <c r="S2445" s="24" t="e">
        <f>'MEDIDAS ML'!#REF!</f>
        <v>#REF!</v>
      </c>
      <c r="T2445" s="24" t="e">
        <f>'MEDIDAS ML'!#REF!</f>
        <v>#REF!</v>
      </c>
      <c r="U2445" s="24" t="e">
        <f>'MEDIDAS ML'!#REF!</f>
        <v>#REF!</v>
      </c>
      <c r="V2445" s="22" t="e">
        <f>'MEDIDAS ML'!#REF!</f>
        <v>#REF!</v>
      </c>
      <c r="W2445" s="17" t="e">
        <f>'MEDIDAS ML'!#REF!</f>
        <v>#REF!</v>
      </c>
      <c r="X2445" t="e">
        <f>'MEDIDAS ML'!#REF!</f>
        <v>#REF!</v>
      </c>
    </row>
    <row r="2446" spans="1:24" ht="15.75" customHeight="1" x14ac:dyDescent="0.25">
      <c r="A2446" s="6">
        <f>'MEDIDAS ML'!A3478</f>
        <v>123</v>
      </c>
      <c r="B2446" s="15">
        <f>'MEDIDAS ML'!B3478</f>
        <v>123</v>
      </c>
      <c r="C2446" s="6">
        <f>'MEDIDAS ML'!C3478</f>
        <v>123</v>
      </c>
      <c r="D2446" s="6" t="str">
        <f>'MEDIDAS ML'!D3478</f>
        <v>5x11x12 cm - 180 grs</v>
      </c>
      <c r="E2446" s="16">
        <f>'MEDIDAS ML'!E3478</f>
        <v>5</v>
      </c>
      <c r="F2446" s="16">
        <f>'MEDIDAS ML'!F3478</f>
        <v>11</v>
      </c>
      <c r="G2446" s="16">
        <f>'MEDIDAS ML'!G3478</f>
        <v>12</v>
      </c>
      <c r="H2446" s="16">
        <f>'MEDIDAS ML'!H3478</f>
        <v>0.18</v>
      </c>
      <c r="I2446" s="16">
        <f>'MEDIDAS ML'!I3478</f>
        <v>0.16500000000000001</v>
      </c>
      <c r="J2446" s="6" t="str">
        <f>'MEDIDAS ML'!J3478</f>
        <v>Se calcula por Peso</v>
      </c>
      <c r="K2446" s="16">
        <f>'MEDIDAS ML'!K3478</f>
        <v>0.18</v>
      </c>
      <c r="L2446" s="7">
        <f>'MEDIDAS ML'!L3478</f>
        <v>6490</v>
      </c>
      <c r="M2446" s="6" t="str">
        <f>'MEDIDAS ML'!M3478</f>
        <v>Hasta $9.989</v>
      </c>
      <c r="N2446" s="7">
        <f>'MEDIDAS ML'!N3478</f>
        <v>700</v>
      </c>
      <c r="O2446" s="6" t="str">
        <f>'MEDIDAS ML'!O3478</f>
        <v>No aplica (&lt;$19.990)</v>
      </c>
      <c r="P2446" s="7">
        <f>'MEDIDAS ML'!P3478</f>
        <v>0</v>
      </c>
      <c r="Q2446" s="7">
        <f>'MEDIDAS ML'!Q3478</f>
        <v>700</v>
      </c>
      <c r="R2446" s="23" t="e">
        <f>'MEDIDAS ML'!#REF!</f>
        <v>#REF!</v>
      </c>
      <c r="S2446" s="24" t="e">
        <f>'MEDIDAS ML'!#REF!</f>
        <v>#REF!</v>
      </c>
      <c r="T2446" s="24" t="e">
        <f>'MEDIDAS ML'!#REF!</f>
        <v>#REF!</v>
      </c>
      <c r="U2446" s="24" t="e">
        <f>'MEDIDAS ML'!#REF!</f>
        <v>#REF!</v>
      </c>
      <c r="V2446" s="22" t="e">
        <f>'MEDIDAS ML'!#REF!</f>
        <v>#REF!</v>
      </c>
      <c r="W2446" s="17" t="e">
        <f>'MEDIDAS ML'!#REF!</f>
        <v>#REF!</v>
      </c>
      <c r="X2446" t="e">
        <f>'MEDIDAS ML'!#REF!</f>
        <v>#REF!</v>
      </c>
    </row>
    <row r="2447" spans="1:24" ht="15.75" customHeight="1" x14ac:dyDescent="0.25">
      <c r="A2447" s="6">
        <f>'MEDIDAS ML'!A3479</f>
        <v>123</v>
      </c>
      <c r="B2447" s="15">
        <f>'MEDIDAS ML'!B3479</f>
        <v>123</v>
      </c>
      <c r="C2447" s="6">
        <f>'MEDIDAS ML'!C3479</f>
        <v>123</v>
      </c>
      <c r="D2447" s="6" t="str">
        <f>'MEDIDAS ML'!D3479</f>
        <v>5x11x12 cm - 180 grs</v>
      </c>
      <c r="E2447" s="16">
        <f>'MEDIDAS ML'!E3479</f>
        <v>5</v>
      </c>
      <c r="F2447" s="16">
        <f>'MEDIDAS ML'!F3479</f>
        <v>11</v>
      </c>
      <c r="G2447" s="16">
        <f>'MEDIDAS ML'!G3479</f>
        <v>12</v>
      </c>
      <c r="H2447" s="16">
        <f>'MEDIDAS ML'!H3479</f>
        <v>0.18</v>
      </c>
      <c r="I2447" s="16">
        <f>'MEDIDAS ML'!I3479</f>
        <v>0.16500000000000001</v>
      </c>
      <c r="J2447" s="6" t="str">
        <f>'MEDIDAS ML'!J3479</f>
        <v>Se calcula por Peso</v>
      </c>
      <c r="K2447" s="16">
        <f>'MEDIDAS ML'!K3479</f>
        <v>0.18</v>
      </c>
      <c r="L2447" s="7">
        <f>'MEDIDAS ML'!L3479</f>
        <v>6490</v>
      </c>
      <c r="M2447" s="6" t="str">
        <f>'MEDIDAS ML'!M3479</f>
        <v>Hasta $9.989</v>
      </c>
      <c r="N2447" s="7">
        <f>'MEDIDAS ML'!N3479</f>
        <v>700</v>
      </c>
      <c r="O2447" s="6" t="str">
        <f>'MEDIDAS ML'!O3479</f>
        <v>No aplica (&lt;$19.990)</v>
      </c>
      <c r="P2447" s="7">
        <f>'MEDIDAS ML'!P3479</f>
        <v>0</v>
      </c>
      <c r="Q2447" s="7">
        <f>'MEDIDAS ML'!Q3479</f>
        <v>700</v>
      </c>
      <c r="R2447" s="23" t="e">
        <f>'MEDIDAS ML'!#REF!</f>
        <v>#REF!</v>
      </c>
      <c r="S2447" s="24" t="e">
        <f>'MEDIDAS ML'!#REF!</f>
        <v>#REF!</v>
      </c>
      <c r="T2447" s="24" t="e">
        <f>'MEDIDAS ML'!#REF!</f>
        <v>#REF!</v>
      </c>
      <c r="U2447" s="24" t="e">
        <f>'MEDIDAS ML'!#REF!</f>
        <v>#REF!</v>
      </c>
      <c r="V2447" s="22" t="e">
        <f>'MEDIDAS ML'!#REF!</f>
        <v>#REF!</v>
      </c>
      <c r="W2447" s="17" t="e">
        <f>'MEDIDAS ML'!#REF!</f>
        <v>#REF!</v>
      </c>
      <c r="X2447" t="e">
        <f>'MEDIDAS ML'!#REF!</f>
        <v>#REF!</v>
      </c>
    </row>
    <row r="2448" spans="1:24" ht="15.75" customHeight="1" x14ac:dyDescent="0.25">
      <c r="A2448" s="6">
        <f>'MEDIDAS ML'!A3549</f>
        <v>123</v>
      </c>
      <c r="B2448" s="15">
        <f>'MEDIDAS ML'!B3549</f>
        <v>123</v>
      </c>
      <c r="C2448" s="6">
        <f>'MEDIDAS ML'!C3549</f>
        <v>123</v>
      </c>
      <c r="D2448" s="6" t="str">
        <f>'MEDIDAS ML'!D3549</f>
        <v>8x14x19 cm - 160 grs</v>
      </c>
      <c r="E2448" s="16">
        <f>'MEDIDAS ML'!E3549</f>
        <v>8</v>
      </c>
      <c r="F2448" s="16">
        <f>'MEDIDAS ML'!F3549</f>
        <v>14</v>
      </c>
      <c r="G2448" s="16">
        <f>'MEDIDAS ML'!G3549</f>
        <v>19</v>
      </c>
      <c r="H2448" s="16">
        <f>'MEDIDAS ML'!H3549</f>
        <v>0.16</v>
      </c>
      <c r="I2448" s="16">
        <f>'MEDIDAS ML'!I3549</f>
        <v>0.53200000000000003</v>
      </c>
      <c r="J2448" s="6" t="str">
        <f>'MEDIDAS ML'!J3549</f>
        <v>Se calcula por P volum</v>
      </c>
      <c r="K2448" s="16">
        <f>'MEDIDAS ML'!K3549</f>
        <v>0.53200000000000003</v>
      </c>
      <c r="L2448" s="7">
        <f>'MEDIDAS ML'!L3549</f>
        <v>6490</v>
      </c>
      <c r="M2448" s="6" t="str">
        <f>'MEDIDAS ML'!M3549</f>
        <v>Hasta $9.989</v>
      </c>
      <c r="N2448" s="7">
        <f>'MEDIDAS ML'!N3549</f>
        <v>700</v>
      </c>
      <c r="O2448" s="6" t="str">
        <f>'MEDIDAS ML'!O3549</f>
        <v>No aplica (&lt;$19.990)</v>
      </c>
      <c r="P2448" s="7">
        <f>'MEDIDAS ML'!P3549</f>
        <v>0</v>
      </c>
      <c r="Q2448" s="7">
        <f>'MEDIDAS ML'!Q3549</f>
        <v>700</v>
      </c>
      <c r="R2448" s="23" t="e">
        <f>'MEDIDAS ML'!#REF!</f>
        <v>#REF!</v>
      </c>
      <c r="S2448" s="24" t="e">
        <f>'MEDIDAS ML'!#REF!</f>
        <v>#REF!</v>
      </c>
      <c r="T2448" s="24" t="e">
        <f>'MEDIDAS ML'!#REF!</f>
        <v>#REF!</v>
      </c>
      <c r="U2448" s="24" t="e">
        <f>'MEDIDAS ML'!#REF!</f>
        <v>#REF!</v>
      </c>
      <c r="V2448" s="22" t="e">
        <f>'MEDIDAS ML'!#REF!</f>
        <v>#REF!</v>
      </c>
      <c r="W2448" s="17" t="e">
        <f>'MEDIDAS ML'!#REF!</f>
        <v>#REF!</v>
      </c>
      <c r="X2448" t="e">
        <f>'MEDIDAS ML'!#REF!</f>
        <v>#REF!</v>
      </c>
    </row>
    <row r="2449" spans="1:24" ht="15.75" customHeight="1" x14ac:dyDescent="0.25">
      <c r="A2449" s="6">
        <f>'MEDIDAS ML'!A3646</f>
        <v>123</v>
      </c>
      <c r="B2449" s="15">
        <f>'MEDIDAS ML'!B3646</f>
        <v>123</v>
      </c>
      <c r="C2449" s="6">
        <f>'MEDIDAS ML'!C3646</f>
        <v>123</v>
      </c>
      <c r="D2449" s="6" t="str">
        <f>'MEDIDAS ML'!D3646</f>
        <v>4x8x9 cm - 150 grs</v>
      </c>
      <c r="E2449" s="16">
        <f>'MEDIDAS ML'!E3646</f>
        <v>4</v>
      </c>
      <c r="F2449" s="16">
        <f>'MEDIDAS ML'!F3646</f>
        <v>8</v>
      </c>
      <c r="G2449" s="16">
        <f>'MEDIDAS ML'!G3646</f>
        <v>9</v>
      </c>
      <c r="H2449" s="16">
        <f>'MEDIDAS ML'!H3646</f>
        <v>0.15</v>
      </c>
      <c r="I2449" s="16">
        <f>'MEDIDAS ML'!I3646</f>
        <v>7.1999999999999995E-2</v>
      </c>
      <c r="J2449" s="6" t="str">
        <f>'MEDIDAS ML'!J3646</f>
        <v>Se calcula por Peso</v>
      </c>
      <c r="K2449" s="16">
        <f>'MEDIDAS ML'!K3646</f>
        <v>0.15</v>
      </c>
      <c r="L2449" s="7">
        <f>'MEDIDAS ML'!L3646</f>
        <v>6490</v>
      </c>
      <c r="M2449" s="6" t="str">
        <f>'MEDIDAS ML'!M3646</f>
        <v>Hasta $9.989</v>
      </c>
      <c r="N2449" s="7">
        <f>'MEDIDAS ML'!N3646</f>
        <v>700</v>
      </c>
      <c r="O2449" s="6" t="str">
        <f>'MEDIDAS ML'!O3646</f>
        <v>No aplica (&lt;$19.990)</v>
      </c>
      <c r="P2449" s="7">
        <f>'MEDIDAS ML'!P3646</f>
        <v>0</v>
      </c>
      <c r="Q2449" s="7">
        <f>'MEDIDAS ML'!Q3646</f>
        <v>700</v>
      </c>
      <c r="R2449" s="23" t="e">
        <f>'MEDIDAS ML'!#REF!</f>
        <v>#REF!</v>
      </c>
      <c r="S2449" s="24" t="e">
        <f>'MEDIDAS ML'!#REF!</f>
        <v>#REF!</v>
      </c>
      <c r="T2449" s="24" t="e">
        <f>'MEDIDAS ML'!#REF!</f>
        <v>#REF!</v>
      </c>
      <c r="U2449" s="24" t="e">
        <f>'MEDIDAS ML'!#REF!</f>
        <v>#REF!</v>
      </c>
      <c r="V2449" s="22" t="e">
        <f>'MEDIDAS ML'!#REF!</f>
        <v>#REF!</v>
      </c>
      <c r="W2449" s="17" t="e">
        <f>'MEDIDAS ML'!#REF!</f>
        <v>#REF!</v>
      </c>
      <c r="X2449" t="e">
        <f>'MEDIDAS ML'!#REF!</f>
        <v>#REF!</v>
      </c>
    </row>
    <row r="2450" spans="1:24" ht="15.75" customHeight="1" x14ac:dyDescent="0.25">
      <c r="A2450" s="6">
        <f>'MEDIDAS ML'!A3647</f>
        <v>123</v>
      </c>
      <c r="B2450" s="15">
        <f>'MEDIDAS ML'!B3647</f>
        <v>123</v>
      </c>
      <c r="C2450" s="6">
        <f>'MEDIDAS ML'!C3647</f>
        <v>123</v>
      </c>
      <c r="D2450" s="6" t="str">
        <f>'MEDIDAS ML'!D3647</f>
        <v>4x8x9 cm - 150 grs</v>
      </c>
      <c r="E2450" s="16">
        <f>'MEDIDAS ML'!E3647</f>
        <v>4</v>
      </c>
      <c r="F2450" s="16">
        <f>'MEDIDAS ML'!F3647</f>
        <v>8</v>
      </c>
      <c r="G2450" s="16">
        <f>'MEDIDAS ML'!G3647</f>
        <v>9</v>
      </c>
      <c r="H2450" s="16">
        <f>'MEDIDAS ML'!H3647</f>
        <v>0.15</v>
      </c>
      <c r="I2450" s="16">
        <f>'MEDIDAS ML'!I3647</f>
        <v>7.1999999999999995E-2</v>
      </c>
      <c r="J2450" s="6" t="str">
        <f>'MEDIDAS ML'!J3647</f>
        <v>Se calcula por Peso</v>
      </c>
      <c r="K2450" s="16">
        <f>'MEDIDAS ML'!K3647</f>
        <v>0.15</v>
      </c>
      <c r="L2450" s="7">
        <f>'MEDIDAS ML'!L3647</f>
        <v>6490</v>
      </c>
      <c r="M2450" s="6" t="str">
        <f>'MEDIDAS ML'!M3647</f>
        <v>Hasta $9.989</v>
      </c>
      <c r="N2450" s="7">
        <f>'MEDIDAS ML'!N3647</f>
        <v>700</v>
      </c>
      <c r="O2450" s="6" t="str">
        <f>'MEDIDAS ML'!O3647</f>
        <v>No aplica (&lt;$19.990)</v>
      </c>
      <c r="P2450" s="7">
        <f>'MEDIDAS ML'!P3647</f>
        <v>0</v>
      </c>
      <c r="Q2450" s="7">
        <f>'MEDIDAS ML'!Q3647</f>
        <v>700</v>
      </c>
      <c r="R2450" s="23" t="e">
        <f>'MEDIDAS ML'!#REF!</f>
        <v>#REF!</v>
      </c>
      <c r="S2450" s="24" t="e">
        <f>'MEDIDAS ML'!#REF!</f>
        <v>#REF!</v>
      </c>
      <c r="T2450" s="24" t="e">
        <f>'MEDIDAS ML'!#REF!</f>
        <v>#REF!</v>
      </c>
      <c r="U2450" s="24" t="e">
        <f>'MEDIDAS ML'!#REF!</f>
        <v>#REF!</v>
      </c>
      <c r="V2450" s="22" t="e">
        <f>'MEDIDAS ML'!#REF!</f>
        <v>#REF!</v>
      </c>
      <c r="W2450" s="17" t="e">
        <f>'MEDIDAS ML'!#REF!</f>
        <v>#REF!</v>
      </c>
      <c r="X2450" t="e">
        <f>'MEDIDAS ML'!#REF!</f>
        <v>#REF!</v>
      </c>
    </row>
    <row r="2451" spans="1:24" ht="15.75" customHeight="1" x14ac:dyDescent="0.25">
      <c r="A2451" s="6">
        <f>'MEDIDAS ML'!A3650</f>
        <v>123</v>
      </c>
      <c r="B2451" s="15">
        <f>'MEDIDAS ML'!B3650</f>
        <v>123</v>
      </c>
      <c r="C2451" s="6">
        <f>'MEDIDAS ML'!C3650</f>
        <v>123</v>
      </c>
      <c r="D2451" s="6" t="str">
        <f>'MEDIDAS ML'!D3650</f>
        <v>5x11x15 cm - 146 grs</v>
      </c>
      <c r="E2451" s="16">
        <f>'MEDIDAS ML'!E3650</f>
        <v>5</v>
      </c>
      <c r="F2451" s="16">
        <f>'MEDIDAS ML'!F3650</f>
        <v>11</v>
      </c>
      <c r="G2451" s="16">
        <f>'MEDIDAS ML'!G3650</f>
        <v>15</v>
      </c>
      <c r="H2451" s="16">
        <f>'MEDIDAS ML'!H3650</f>
        <v>0.14599999999999999</v>
      </c>
      <c r="I2451" s="16">
        <f>'MEDIDAS ML'!I3650</f>
        <v>0.20624999999999999</v>
      </c>
      <c r="J2451" s="6" t="str">
        <f>'MEDIDAS ML'!J3650</f>
        <v>Se calcula por P volum</v>
      </c>
      <c r="K2451" s="16">
        <f>'MEDIDAS ML'!K3650</f>
        <v>0.20624999999999999</v>
      </c>
      <c r="L2451" s="7">
        <f>'MEDIDAS ML'!L3650</f>
        <v>6490</v>
      </c>
      <c r="M2451" s="6" t="str">
        <f>'MEDIDAS ML'!M3650</f>
        <v>Hasta $9.989</v>
      </c>
      <c r="N2451" s="7">
        <f>'MEDIDAS ML'!N3650</f>
        <v>700</v>
      </c>
      <c r="O2451" s="6" t="str">
        <f>'MEDIDAS ML'!O3650</f>
        <v>No aplica (&lt;$19.990)</v>
      </c>
      <c r="P2451" s="7">
        <f>'MEDIDAS ML'!P3650</f>
        <v>0</v>
      </c>
      <c r="Q2451" s="7">
        <f>'MEDIDAS ML'!Q3650</f>
        <v>700</v>
      </c>
      <c r="R2451" s="23" t="e">
        <f>'MEDIDAS ML'!#REF!</f>
        <v>#REF!</v>
      </c>
      <c r="S2451" s="24" t="e">
        <f>'MEDIDAS ML'!#REF!</f>
        <v>#REF!</v>
      </c>
      <c r="T2451" s="24" t="e">
        <f>'MEDIDAS ML'!#REF!</f>
        <v>#REF!</v>
      </c>
      <c r="U2451" s="24" t="e">
        <f>'MEDIDAS ML'!#REF!</f>
        <v>#REF!</v>
      </c>
      <c r="V2451" s="22" t="e">
        <f>'MEDIDAS ML'!#REF!</f>
        <v>#REF!</v>
      </c>
      <c r="W2451" s="17" t="e">
        <f>'MEDIDAS ML'!#REF!</f>
        <v>#REF!</v>
      </c>
      <c r="X2451" t="e">
        <f>'MEDIDAS ML'!#REF!</f>
        <v>#REF!</v>
      </c>
    </row>
    <row r="2452" spans="1:24" ht="15.75" customHeight="1" x14ac:dyDescent="0.25">
      <c r="A2452" s="6">
        <f>'MEDIDAS ML'!A3651</f>
        <v>123</v>
      </c>
      <c r="B2452" s="15">
        <f>'MEDIDAS ML'!B3651</f>
        <v>123</v>
      </c>
      <c r="C2452" s="6">
        <f>'MEDIDAS ML'!C3651</f>
        <v>123</v>
      </c>
      <c r="D2452" s="6" t="str">
        <f>'MEDIDAS ML'!D3651</f>
        <v>5x11x15 cm - 146 grs</v>
      </c>
      <c r="E2452" s="16">
        <f>'MEDIDAS ML'!E3651</f>
        <v>5</v>
      </c>
      <c r="F2452" s="16">
        <f>'MEDIDAS ML'!F3651</f>
        <v>11</v>
      </c>
      <c r="G2452" s="16">
        <f>'MEDIDAS ML'!G3651</f>
        <v>15</v>
      </c>
      <c r="H2452" s="16">
        <f>'MEDIDAS ML'!H3651</f>
        <v>0.14599999999999999</v>
      </c>
      <c r="I2452" s="16">
        <f>'MEDIDAS ML'!I3651</f>
        <v>0.20624999999999999</v>
      </c>
      <c r="J2452" s="6" t="str">
        <f>'MEDIDAS ML'!J3651</f>
        <v>Se calcula por P volum</v>
      </c>
      <c r="K2452" s="16">
        <f>'MEDIDAS ML'!K3651</f>
        <v>0.20624999999999999</v>
      </c>
      <c r="L2452" s="7">
        <f>'MEDIDAS ML'!L3651</f>
        <v>6490</v>
      </c>
      <c r="M2452" s="6" t="str">
        <f>'MEDIDAS ML'!M3651</f>
        <v>Hasta $9.989</v>
      </c>
      <c r="N2452" s="7">
        <f>'MEDIDAS ML'!N3651</f>
        <v>700</v>
      </c>
      <c r="O2452" s="6" t="str">
        <f>'MEDIDAS ML'!O3651</f>
        <v>No aplica (&lt;$19.990)</v>
      </c>
      <c r="P2452" s="7">
        <f>'MEDIDAS ML'!P3651</f>
        <v>0</v>
      </c>
      <c r="Q2452" s="7">
        <f>'MEDIDAS ML'!Q3651</f>
        <v>700</v>
      </c>
      <c r="R2452" s="23" t="e">
        <f>'MEDIDAS ML'!#REF!</f>
        <v>#REF!</v>
      </c>
      <c r="S2452" s="24" t="e">
        <f>'MEDIDAS ML'!#REF!</f>
        <v>#REF!</v>
      </c>
      <c r="T2452" s="24" t="e">
        <f>'MEDIDAS ML'!#REF!</f>
        <v>#REF!</v>
      </c>
      <c r="U2452" s="24" t="e">
        <f>'MEDIDAS ML'!#REF!</f>
        <v>#REF!</v>
      </c>
      <c r="V2452" s="22" t="e">
        <f>'MEDIDAS ML'!#REF!</f>
        <v>#REF!</v>
      </c>
      <c r="W2452" s="17" t="e">
        <f>'MEDIDAS ML'!#REF!</f>
        <v>#REF!</v>
      </c>
      <c r="X2452" t="e">
        <f>'MEDIDAS ML'!#REF!</f>
        <v>#REF!</v>
      </c>
    </row>
    <row r="2453" spans="1:24" ht="15.75" customHeight="1" x14ac:dyDescent="0.25">
      <c r="A2453" s="6">
        <f>'MEDIDAS ML'!A1252</f>
        <v>123</v>
      </c>
      <c r="B2453" s="15">
        <f>'MEDIDAS ML'!B1252</f>
        <v>123</v>
      </c>
      <c r="C2453" s="6">
        <f>'MEDIDAS ML'!C1252</f>
        <v>123</v>
      </c>
      <c r="D2453" s="6" t="str">
        <f>'MEDIDAS ML'!D1252</f>
        <v>4x28x31 cm - 1050 grs</v>
      </c>
      <c r="E2453" s="16">
        <f>'MEDIDAS ML'!E1252</f>
        <v>4</v>
      </c>
      <c r="F2453" s="16">
        <f>'MEDIDAS ML'!F1252</f>
        <v>28</v>
      </c>
      <c r="G2453" s="16">
        <f>'MEDIDAS ML'!G1252</f>
        <v>31</v>
      </c>
      <c r="H2453" s="16">
        <f>'MEDIDAS ML'!H1252</f>
        <v>1.05</v>
      </c>
      <c r="I2453" s="16">
        <f>'MEDIDAS ML'!I1252</f>
        <v>0.86799999999999999</v>
      </c>
      <c r="J2453" s="6" t="str">
        <f>'MEDIDAS ML'!J1252</f>
        <v>Se calcula por Peso</v>
      </c>
      <c r="K2453" s="16">
        <f>'MEDIDAS ML'!K1252</f>
        <v>1.05</v>
      </c>
      <c r="L2453" s="7">
        <f>'MEDIDAS ML'!L1252</f>
        <v>6491</v>
      </c>
      <c r="M2453" s="6" t="str">
        <f>'MEDIDAS ML'!M1252</f>
        <v>Hasta $9.989</v>
      </c>
      <c r="N2453" s="7">
        <f>'MEDIDAS ML'!N1252</f>
        <v>700</v>
      </c>
      <c r="O2453" s="6" t="str">
        <f>'MEDIDAS ML'!O1252</f>
        <v>No aplica (&lt;$19.990)</v>
      </c>
      <c r="P2453" s="7">
        <f>'MEDIDAS ML'!P1252</f>
        <v>0</v>
      </c>
      <c r="Q2453" s="7">
        <f>'MEDIDAS ML'!Q1252</f>
        <v>700</v>
      </c>
      <c r="R2453" s="23" t="e">
        <f>'MEDIDAS ML'!#REF!</f>
        <v>#REF!</v>
      </c>
      <c r="S2453" s="24" t="e">
        <f>'MEDIDAS ML'!#REF!</f>
        <v>#REF!</v>
      </c>
      <c r="T2453" s="24" t="e">
        <f>'MEDIDAS ML'!#REF!</f>
        <v>#REF!</v>
      </c>
      <c r="U2453" s="24" t="e">
        <f>'MEDIDAS ML'!#REF!</f>
        <v>#REF!</v>
      </c>
      <c r="V2453" s="22" t="e">
        <f>'MEDIDAS ML'!#REF!</f>
        <v>#REF!</v>
      </c>
      <c r="W2453" s="17" t="e">
        <f>'MEDIDAS ML'!#REF!</f>
        <v>#REF!</v>
      </c>
      <c r="X2453" t="e">
        <f>'MEDIDAS ML'!#REF!</f>
        <v>#REF!</v>
      </c>
    </row>
    <row r="2454" spans="1:24" ht="15.75" customHeight="1" x14ac:dyDescent="0.25">
      <c r="A2454" s="6">
        <f>'MEDIDAS ML'!A1417</f>
        <v>123</v>
      </c>
      <c r="B2454" s="15">
        <f>'MEDIDAS ML'!B1417</f>
        <v>123</v>
      </c>
      <c r="C2454" s="6">
        <f>'MEDIDAS ML'!C1417</f>
        <v>123</v>
      </c>
      <c r="D2454" s="6" t="str">
        <f>'MEDIDAS ML'!D1417</f>
        <v>10x11x38 cm - 940 grs</v>
      </c>
      <c r="E2454" s="16">
        <f>'MEDIDAS ML'!E1417</f>
        <v>10</v>
      </c>
      <c r="F2454" s="16">
        <f>'MEDIDAS ML'!F1417</f>
        <v>11</v>
      </c>
      <c r="G2454" s="16">
        <f>'MEDIDAS ML'!G1417</f>
        <v>38</v>
      </c>
      <c r="H2454" s="16">
        <f>'MEDIDAS ML'!H1417</f>
        <v>0.94</v>
      </c>
      <c r="I2454" s="16">
        <f>'MEDIDAS ML'!I1417</f>
        <v>1.0449999999999999</v>
      </c>
      <c r="J2454" s="6" t="str">
        <f>'MEDIDAS ML'!J1417</f>
        <v>Se calcula por P volum</v>
      </c>
      <c r="K2454" s="16">
        <f>'MEDIDAS ML'!K1417</f>
        <v>1.0449999999999999</v>
      </c>
      <c r="L2454" s="7">
        <f>'MEDIDAS ML'!L1417</f>
        <v>6491</v>
      </c>
      <c r="M2454" s="6" t="str">
        <f>'MEDIDAS ML'!M1417</f>
        <v>Hasta $9.989</v>
      </c>
      <c r="N2454" s="7">
        <f>'MEDIDAS ML'!N1417</f>
        <v>700</v>
      </c>
      <c r="O2454" s="6" t="str">
        <f>'MEDIDAS ML'!O1417</f>
        <v>No aplica (&lt;$19.990)</v>
      </c>
      <c r="P2454" s="7">
        <f>'MEDIDAS ML'!P1417</f>
        <v>0</v>
      </c>
      <c r="Q2454" s="7">
        <f>'MEDIDAS ML'!Q1417</f>
        <v>700</v>
      </c>
      <c r="R2454" s="23" t="e">
        <f>'MEDIDAS ML'!#REF!</f>
        <v>#REF!</v>
      </c>
      <c r="S2454" s="24" t="e">
        <f>'MEDIDAS ML'!#REF!</f>
        <v>#REF!</v>
      </c>
      <c r="T2454" s="24" t="e">
        <f>'MEDIDAS ML'!#REF!</f>
        <v>#REF!</v>
      </c>
      <c r="U2454" s="24" t="e">
        <f>'MEDIDAS ML'!#REF!</f>
        <v>#REF!</v>
      </c>
      <c r="V2454" s="22" t="e">
        <f>'MEDIDAS ML'!#REF!</f>
        <v>#REF!</v>
      </c>
      <c r="W2454" s="17" t="e">
        <f>'MEDIDAS ML'!#REF!</f>
        <v>#REF!</v>
      </c>
      <c r="X2454" t="e">
        <f>'MEDIDAS ML'!#REF!</f>
        <v>#REF!</v>
      </c>
    </row>
    <row r="2455" spans="1:24" ht="15.75" customHeight="1" x14ac:dyDescent="0.25">
      <c r="A2455" s="6">
        <f>'MEDIDAS ML'!A1418</f>
        <v>123</v>
      </c>
      <c r="B2455" s="15">
        <f>'MEDIDAS ML'!B1418</f>
        <v>123</v>
      </c>
      <c r="C2455" s="6">
        <f>'MEDIDAS ML'!C1418</f>
        <v>123</v>
      </c>
      <c r="D2455" s="6" t="str">
        <f>'MEDIDAS ML'!D1418</f>
        <v>10x11x38 cm - 940 grs</v>
      </c>
      <c r="E2455" s="16">
        <f>'MEDIDAS ML'!E1418</f>
        <v>10</v>
      </c>
      <c r="F2455" s="16">
        <f>'MEDIDAS ML'!F1418</f>
        <v>11</v>
      </c>
      <c r="G2455" s="16">
        <f>'MEDIDAS ML'!G1418</f>
        <v>38</v>
      </c>
      <c r="H2455" s="16">
        <f>'MEDIDAS ML'!H1418</f>
        <v>0.94</v>
      </c>
      <c r="I2455" s="16">
        <f>'MEDIDAS ML'!I1418</f>
        <v>1.0449999999999999</v>
      </c>
      <c r="J2455" s="6" t="str">
        <f>'MEDIDAS ML'!J1418</f>
        <v>Se calcula por P volum</v>
      </c>
      <c r="K2455" s="16">
        <f>'MEDIDAS ML'!K1418</f>
        <v>1.0449999999999999</v>
      </c>
      <c r="L2455" s="7">
        <f>'MEDIDAS ML'!L1418</f>
        <v>6491</v>
      </c>
      <c r="M2455" s="6" t="str">
        <f>'MEDIDAS ML'!M1418</f>
        <v>Hasta $9.989</v>
      </c>
      <c r="N2455" s="7">
        <f>'MEDIDAS ML'!N1418</f>
        <v>700</v>
      </c>
      <c r="O2455" s="6" t="str">
        <f>'MEDIDAS ML'!O1418</f>
        <v>No aplica (&lt;$19.990)</v>
      </c>
      <c r="P2455" s="7">
        <f>'MEDIDAS ML'!P1418</f>
        <v>0</v>
      </c>
      <c r="Q2455" s="7">
        <f>'MEDIDAS ML'!Q1418</f>
        <v>700</v>
      </c>
      <c r="R2455" s="23" t="e">
        <f>'MEDIDAS ML'!#REF!</f>
        <v>#REF!</v>
      </c>
      <c r="S2455" s="24" t="e">
        <f>'MEDIDAS ML'!#REF!</f>
        <v>#REF!</v>
      </c>
      <c r="T2455" s="24" t="e">
        <f>'MEDIDAS ML'!#REF!</f>
        <v>#REF!</v>
      </c>
      <c r="U2455" s="24" t="e">
        <f>'MEDIDAS ML'!#REF!</f>
        <v>#REF!</v>
      </c>
      <c r="V2455" s="22" t="e">
        <f>'MEDIDAS ML'!#REF!</f>
        <v>#REF!</v>
      </c>
      <c r="W2455" s="17" t="e">
        <f>'MEDIDAS ML'!#REF!</f>
        <v>#REF!</v>
      </c>
      <c r="X2455" t="e">
        <f>'MEDIDAS ML'!#REF!</f>
        <v>#REF!</v>
      </c>
    </row>
    <row r="2456" spans="1:24" ht="15.75" customHeight="1" x14ac:dyDescent="0.25">
      <c r="A2456" s="6">
        <f>'MEDIDAS ML'!A1477</f>
        <v>123</v>
      </c>
      <c r="B2456" s="15">
        <f>'MEDIDAS ML'!B1477</f>
        <v>123</v>
      </c>
      <c r="C2456" s="6">
        <f>'MEDIDAS ML'!C1477</f>
        <v>123</v>
      </c>
      <c r="D2456" s="6" t="str">
        <f>'MEDIDAS ML'!D1477</f>
        <v>6x29x37 cm - 886 grs</v>
      </c>
      <c r="E2456" s="16">
        <f>'MEDIDAS ML'!E1477</f>
        <v>6</v>
      </c>
      <c r="F2456" s="16">
        <f>'MEDIDAS ML'!F1477</f>
        <v>29</v>
      </c>
      <c r="G2456" s="16">
        <f>'MEDIDAS ML'!G1477</f>
        <v>37</v>
      </c>
      <c r="H2456" s="16">
        <f>'MEDIDAS ML'!H1477</f>
        <v>0.88600000000000001</v>
      </c>
      <c r="I2456" s="16">
        <f>'MEDIDAS ML'!I1477</f>
        <v>1.6094999999999999</v>
      </c>
      <c r="J2456" s="6" t="str">
        <f>'MEDIDAS ML'!J1477</f>
        <v>Se calcula por P volum</v>
      </c>
      <c r="K2456" s="16">
        <f>'MEDIDAS ML'!K1477</f>
        <v>1.6094999999999999</v>
      </c>
      <c r="L2456" s="7">
        <f>'MEDIDAS ML'!L1477</f>
        <v>6491</v>
      </c>
      <c r="M2456" s="6" t="str">
        <f>'MEDIDAS ML'!M1477</f>
        <v>Hasta $9.989</v>
      </c>
      <c r="N2456" s="7">
        <f>'MEDIDAS ML'!N1477</f>
        <v>700</v>
      </c>
      <c r="O2456" s="6" t="str">
        <f>'MEDIDAS ML'!O1477</f>
        <v>No aplica (&lt;$19.990)</v>
      </c>
      <c r="P2456" s="7">
        <f>'MEDIDAS ML'!P1477</f>
        <v>0</v>
      </c>
      <c r="Q2456" s="7">
        <f>'MEDIDAS ML'!Q1477</f>
        <v>700</v>
      </c>
      <c r="R2456" s="23" t="e">
        <f>'MEDIDAS ML'!#REF!</f>
        <v>#REF!</v>
      </c>
      <c r="S2456" s="24" t="e">
        <f>'MEDIDAS ML'!#REF!</f>
        <v>#REF!</v>
      </c>
      <c r="T2456" s="24" t="e">
        <f>'MEDIDAS ML'!#REF!</f>
        <v>#REF!</v>
      </c>
      <c r="U2456" s="24" t="e">
        <f>'MEDIDAS ML'!#REF!</f>
        <v>#REF!</v>
      </c>
      <c r="V2456" s="22" t="e">
        <f>'MEDIDAS ML'!#REF!</f>
        <v>#REF!</v>
      </c>
      <c r="W2456" s="17" t="e">
        <f>'MEDIDAS ML'!#REF!</f>
        <v>#REF!</v>
      </c>
      <c r="X2456" t="e">
        <f>'MEDIDAS ML'!#REF!</f>
        <v>#REF!</v>
      </c>
    </row>
    <row r="2457" spans="1:24" ht="15.75" customHeight="1" x14ac:dyDescent="0.25">
      <c r="A2457" s="6">
        <f>'MEDIDAS ML'!A1478</f>
        <v>123</v>
      </c>
      <c r="B2457" s="15">
        <f>'MEDIDAS ML'!B1478</f>
        <v>123</v>
      </c>
      <c r="C2457" s="6">
        <f>'MEDIDAS ML'!C1478</f>
        <v>123</v>
      </c>
      <c r="D2457" s="6" t="str">
        <f>'MEDIDAS ML'!D1478</f>
        <v>6x29x37 cm - 886 grs</v>
      </c>
      <c r="E2457" s="16">
        <f>'MEDIDAS ML'!E1478</f>
        <v>6</v>
      </c>
      <c r="F2457" s="16">
        <f>'MEDIDAS ML'!F1478</f>
        <v>29</v>
      </c>
      <c r="G2457" s="16">
        <f>'MEDIDAS ML'!G1478</f>
        <v>37</v>
      </c>
      <c r="H2457" s="16">
        <f>'MEDIDAS ML'!H1478</f>
        <v>0.88600000000000001</v>
      </c>
      <c r="I2457" s="16">
        <f>'MEDIDAS ML'!I1478</f>
        <v>1.6094999999999999</v>
      </c>
      <c r="J2457" s="6" t="str">
        <f>'MEDIDAS ML'!J1478</f>
        <v>Se calcula por P volum</v>
      </c>
      <c r="K2457" s="16">
        <f>'MEDIDAS ML'!K1478</f>
        <v>1.6094999999999999</v>
      </c>
      <c r="L2457" s="7">
        <f>'MEDIDAS ML'!L1478</f>
        <v>6491</v>
      </c>
      <c r="M2457" s="6" t="str">
        <f>'MEDIDAS ML'!M1478</f>
        <v>Hasta $9.989</v>
      </c>
      <c r="N2457" s="7">
        <f>'MEDIDAS ML'!N1478</f>
        <v>700</v>
      </c>
      <c r="O2457" s="6" t="str">
        <f>'MEDIDAS ML'!O1478</f>
        <v>No aplica (&lt;$19.990)</v>
      </c>
      <c r="P2457" s="7">
        <f>'MEDIDAS ML'!P1478</f>
        <v>0</v>
      </c>
      <c r="Q2457" s="7">
        <f>'MEDIDAS ML'!Q1478</f>
        <v>700</v>
      </c>
      <c r="R2457" s="23" t="e">
        <f>'MEDIDAS ML'!#REF!</f>
        <v>#REF!</v>
      </c>
      <c r="S2457" s="24" t="e">
        <f>'MEDIDAS ML'!#REF!</f>
        <v>#REF!</v>
      </c>
      <c r="T2457" s="24" t="e">
        <f>'MEDIDAS ML'!#REF!</f>
        <v>#REF!</v>
      </c>
      <c r="U2457" s="24" t="e">
        <f>'MEDIDAS ML'!#REF!</f>
        <v>#REF!</v>
      </c>
      <c r="V2457" s="22" t="e">
        <f>'MEDIDAS ML'!#REF!</f>
        <v>#REF!</v>
      </c>
      <c r="W2457" s="17" t="e">
        <f>'MEDIDAS ML'!#REF!</f>
        <v>#REF!</v>
      </c>
      <c r="X2457" t="e">
        <f>'MEDIDAS ML'!#REF!</f>
        <v>#REF!</v>
      </c>
    </row>
    <row r="2458" spans="1:24" ht="15.75" customHeight="1" x14ac:dyDescent="0.25">
      <c r="A2458" s="6">
        <f>'MEDIDAS ML'!A3037</f>
        <v>123</v>
      </c>
      <c r="B2458" s="15">
        <f>'MEDIDAS ML'!B3037</f>
        <v>123</v>
      </c>
      <c r="C2458" s="6">
        <f>'MEDIDAS ML'!C3037</f>
        <v>123</v>
      </c>
      <c r="D2458" s="6" t="str">
        <f>'MEDIDAS ML'!D3037</f>
        <v>7x19x27 cm - 252 grs</v>
      </c>
      <c r="E2458" s="16">
        <f>'MEDIDAS ML'!E3037</f>
        <v>7</v>
      </c>
      <c r="F2458" s="16">
        <f>'MEDIDAS ML'!F3037</f>
        <v>19</v>
      </c>
      <c r="G2458" s="16">
        <f>'MEDIDAS ML'!G3037</f>
        <v>27</v>
      </c>
      <c r="H2458" s="16">
        <f>'MEDIDAS ML'!H3037</f>
        <v>0.252</v>
      </c>
      <c r="I2458" s="16">
        <f>'MEDIDAS ML'!I3037</f>
        <v>0.89775000000000005</v>
      </c>
      <c r="J2458" s="6" t="str">
        <f>'MEDIDAS ML'!J3037</f>
        <v>Se calcula por P volum</v>
      </c>
      <c r="K2458" s="16">
        <f>'MEDIDAS ML'!K3037</f>
        <v>0.89775000000000005</v>
      </c>
      <c r="L2458" s="7">
        <f>'MEDIDAS ML'!L3037</f>
        <v>6491</v>
      </c>
      <c r="M2458" s="6" t="str">
        <f>'MEDIDAS ML'!M3037</f>
        <v>Hasta $9.989</v>
      </c>
      <c r="N2458" s="7">
        <f>'MEDIDAS ML'!N3037</f>
        <v>700</v>
      </c>
      <c r="O2458" s="6" t="str">
        <f>'MEDIDAS ML'!O3037</f>
        <v>No aplica (&lt;$19.990)</v>
      </c>
      <c r="P2458" s="7">
        <f>'MEDIDAS ML'!P3037</f>
        <v>0</v>
      </c>
      <c r="Q2458" s="7">
        <f>'MEDIDAS ML'!Q3037</f>
        <v>700</v>
      </c>
      <c r="R2458" s="23" t="e">
        <f>'MEDIDAS ML'!#REF!</f>
        <v>#REF!</v>
      </c>
      <c r="S2458" s="24" t="e">
        <f>'MEDIDAS ML'!#REF!</f>
        <v>#REF!</v>
      </c>
      <c r="T2458" s="24" t="e">
        <f>'MEDIDAS ML'!#REF!</f>
        <v>#REF!</v>
      </c>
      <c r="U2458" s="24" t="e">
        <f>'MEDIDAS ML'!#REF!</f>
        <v>#REF!</v>
      </c>
      <c r="V2458" s="22" t="e">
        <f>'MEDIDAS ML'!#REF!</f>
        <v>#REF!</v>
      </c>
      <c r="W2458" s="17" t="e">
        <f>'MEDIDAS ML'!#REF!</f>
        <v>#REF!</v>
      </c>
      <c r="X2458" t="e">
        <f>'MEDIDAS ML'!#REF!</f>
        <v>#REF!</v>
      </c>
    </row>
    <row r="2459" spans="1:24" ht="15.75" customHeight="1" x14ac:dyDescent="0.25">
      <c r="A2459" s="6">
        <f>'MEDIDAS ML'!A3038</f>
        <v>123</v>
      </c>
      <c r="B2459" s="15">
        <f>'MEDIDAS ML'!B3038</f>
        <v>123</v>
      </c>
      <c r="C2459" s="6">
        <f>'MEDIDAS ML'!C3038</f>
        <v>123</v>
      </c>
      <c r="D2459" s="6" t="str">
        <f>'MEDIDAS ML'!D3038</f>
        <v>7x19x27 cm - 252 grs</v>
      </c>
      <c r="E2459" s="16">
        <f>'MEDIDAS ML'!E3038</f>
        <v>7</v>
      </c>
      <c r="F2459" s="16">
        <f>'MEDIDAS ML'!F3038</f>
        <v>19</v>
      </c>
      <c r="G2459" s="16">
        <f>'MEDIDAS ML'!G3038</f>
        <v>27</v>
      </c>
      <c r="H2459" s="16">
        <f>'MEDIDAS ML'!H3038</f>
        <v>0.252</v>
      </c>
      <c r="I2459" s="16">
        <f>'MEDIDAS ML'!I3038</f>
        <v>0.89775000000000005</v>
      </c>
      <c r="J2459" s="6" t="str">
        <f>'MEDIDAS ML'!J3038</f>
        <v>Se calcula por P volum</v>
      </c>
      <c r="K2459" s="16">
        <f>'MEDIDAS ML'!K3038</f>
        <v>0.89775000000000005</v>
      </c>
      <c r="L2459" s="7">
        <f>'MEDIDAS ML'!L3038</f>
        <v>6491</v>
      </c>
      <c r="M2459" s="6" t="str">
        <f>'MEDIDAS ML'!M3038</f>
        <v>Hasta $9.989</v>
      </c>
      <c r="N2459" s="7">
        <f>'MEDIDAS ML'!N3038</f>
        <v>700</v>
      </c>
      <c r="O2459" s="6" t="str">
        <f>'MEDIDAS ML'!O3038</f>
        <v>No aplica (&lt;$19.990)</v>
      </c>
      <c r="P2459" s="7">
        <f>'MEDIDAS ML'!P3038</f>
        <v>0</v>
      </c>
      <c r="Q2459" s="7">
        <f>'MEDIDAS ML'!Q3038</f>
        <v>700</v>
      </c>
      <c r="R2459" s="23" t="e">
        <f>'MEDIDAS ML'!#REF!</f>
        <v>#REF!</v>
      </c>
      <c r="S2459" s="24" t="e">
        <f>'MEDIDAS ML'!#REF!</f>
        <v>#REF!</v>
      </c>
      <c r="T2459" s="24" t="e">
        <f>'MEDIDAS ML'!#REF!</f>
        <v>#REF!</v>
      </c>
      <c r="U2459" s="24" t="e">
        <f>'MEDIDAS ML'!#REF!</f>
        <v>#REF!</v>
      </c>
      <c r="V2459" s="22" t="e">
        <f>'MEDIDAS ML'!#REF!</f>
        <v>#REF!</v>
      </c>
      <c r="W2459" s="17" t="e">
        <f>'MEDIDAS ML'!#REF!</f>
        <v>#REF!</v>
      </c>
      <c r="X2459" t="e">
        <f>'MEDIDAS ML'!#REF!</f>
        <v>#REF!</v>
      </c>
    </row>
    <row r="2460" spans="1:24" ht="15.75" customHeight="1" x14ac:dyDescent="0.25">
      <c r="A2460" s="6">
        <f>'MEDIDAS ML'!A2207</f>
        <v>123</v>
      </c>
      <c r="B2460" s="15">
        <f>'MEDIDAS ML'!B2207</f>
        <v>123</v>
      </c>
      <c r="C2460" s="6">
        <f>'MEDIDAS ML'!C2207</f>
        <v>123</v>
      </c>
      <c r="D2460" s="6" t="str">
        <f>'MEDIDAS ML'!D2207</f>
        <v>16x24x129 cm - 450 grs</v>
      </c>
      <c r="E2460" s="16">
        <f>'MEDIDAS ML'!E2207</f>
        <v>16</v>
      </c>
      <c r="F2460" s="16">
        <f>'MEDIDAS ML'!F2207</f>
        <v>24</v>
      </c>
      <c r="G2460" s="16">
        <f>'MEDIDAS ML'!G2207</f>
        <v>129</v>
      </c>
      <c r="H2460" s="16">
        <f>'MEDIDAS ML'!H2207</f>
        <v>0.45</v>
      </c>
      <c r="I2460" s="16">
        <f>'MEDIDAS ML'!I2207</f>
        <v>12.384</v>
      </c>
      <c r="J2460" s="6" t="str">
        <f>'MEDIDAS ML'!J2207</f>
        <v>Se calcula por P volum</v>
      </c>
      <c r="K2460" s="16">
        <f>'MEDIDAS ML'!K2207</f>
        <v>12.384</v>
      </c>
      <c r="L2460" s="7">
        <f>'MEDIDAS ML'!L2207</f>
        <v>4450</v>
      </c>
      <c r="M2460" s="6" t="str">
        <f>'MEDIDAS ML'!M2207</f>
        <v>Hasta $9.989</v>
      </c>
      <c r="N2460" s="7">
        <f>'MEDIDAS ML'!N2207</f>
        <v>700</v>
      </c>
      <c r="O2460" s="6" t="str">
        <f>'MEDIDAS ML'!O2207</f>
        <v>No aplica (&lt;$19.990)</v>
      </c>
      <c r="P2460" s="7">
        <f>'MEDIDAS ML'!P2207</f>
        <v>0</v>
      </c>
      <c r="Q2460" s="7">
        <f>'MEDIDAS ML'!Q2207</f>
        <v>700</v>
      </c>
      <c r="R2460" s="23" t="e">
        <f>'MEDIDAS ML'!#REF!</f>
        <v>#REF!</v>
      </c>
      <c r="S2460" s="24" t="e">
        <f>'MEDIDAS ML'!#REF!</f>
        <v>#REF!</v>
      </c>
      <c r="T2460" s="24" t="e">
        <f>'MEDIDAS ML'!#REF!</f>
        <v>#REF!</v>
      </c>
      <c r="U2460" s="24" t="e">
        <f>'MEDIDAS ML'!#REF!</f>
        <v>#REF!</v>
      </c>
      <c r="V2460" s="22" t="e">
        <f>'MEDIDAS ML'!#REF!</f>
        <v>#REF!</v>
      </c>
      <c r="W2460" s="17" t="e">
        <f>'MEDIDAS ML'!#REF!</f>
        <v>#REF!</v>
      </c>
      <c r="X2460" t="e">
        <f>'MEDIDAS ML'!#REF!</f>
        <v>#REF!</v>
      </c>
    </row>
    <row r="2461" spans="1:24" ht="15.75" customHeight="1" x14ac:dyDescent="0.25">
      <c r="A2461" s="6">
        <f>'MEDIDAS ML'!A2208</f>
        <v>123</v>
      </c>
      <c r="B2461" s="15">
        <f>'MEDIDAS ML'!B2208</f>
        <v>123</v>
      </c>
      <c r="C2461" s="6">
        <f>'MEDIDAS ML'!C2208</f>
        <v>123</v>
      </c>
      <c r="D2461" s="6" t="str">
        <f>'MEDIDAS ML'!D2208</f>
        <v>16x24x129 cm - 450 grs</v>
      </c>
      <c r="E2461" s="16">
        <f>'MEDIDAS ML'!E2208</f>
        <v>16</v>
      </c>
      <c r="F2461" s="16">
        <f>'MEDIDAS ML'!F2208</f>
        <v>24</v>
      </c>
      <c r="G2461" s="16">
        <f>'MEDIDAS ML'!G2208</f>
        <v>129</v>
      </c>
      <c r="H2461" s="16">
        <f>'MEDIDAS ML'!H2208</f>
        <v>0.45</v>
      </c>
      <c r="I2461" s="16">
        <f>'MEDIDAS ML'!I2208</f>
        <v>12.384</v>
      </c>
      <c r="J2461" s="6" t="str">
        <f>'MEDIDAS ML'!J2208</f>
        <v>Se calcula por P volum</v>
      </c>
      <c r="K2461" s="16">
        <f>'MEDIDAS ML'!K2208</f>
        <v>12.384</v>
      </c>
      <c r="L2461" s="7">
        <f>'MEDIDAS ML'!L2208</f>
        <v>4450</v>
      </c>
      <c r="M2461" s="6" t="str">
        <f>'MEDIDAS ML'!M2208</f>
        <v>Hasta $9.989</v>
      </c>
      <c r="N2461" s="7">
        <f>'MEDIDAS ML'!N2208</f>
        <v>700</v>
      </c>
      <c r="O2461" s="6" t="str">
        <f>'MEDIDAS ML'!O2208</f>
        <v>No aplica (&lt;$19.990)</v>
      </c>
      <c r="P2461" s="7">
        <f>'MEDIDAS ML'!P2208</f>
        <v>0</v>
      </c>
      <c r="Q2461" s="7">
        <f>'MEDIDAS ML'!Q2208</f>
        <v>700</v>
      </c>
      <c r="R2461" s="23" t="e">
        <f>'MEDIDAS ML'!#REF!</f>
        <v>#REF!</v>
      </c>
      <c r="S2461" s="24" t="e">
        <f>'MEDIDAS ML'!#REF!</f>
        <v>#REF!</v>
      </c>
      <c r="T2461" s="24" t="e">
        <f>'MEDIDAS ML'!#REF!</f>
        <v>#REF!</v>
      </c>
      <c r="U2461" s="24" t="e">
        <f>'MEDIDAS ML'!#REF!</f>
        <v>#REF!</v>
      </c>
      <c r="V2461" s="22" t="e">
        <f>'MEDIDAS ML'!#REF!</f>
        <v>#REF!</v>
      </c>
      <c r="W2461" s="17" t="e">
        <f>'MEDIDAS ML'!#REF!</f>
        <v>#REF!</v>
      </c>
      <c r="X2461" t="e">
        <f>'MEDIDAS ML'!#REF!</f>
        <v>#REF!</v>
      </c>
    </row>
    <row r="2462" spans="1:24" ht="15.75" customHeight="1" x14ac:dyDescent="0.25">
      <c r="A2462" s="6">
        <f>'MEDIDAS ML'!A1773</f>
        <v>123</v>
      </c>
      <c r="B2462" s="15">
        <f>'MEDIDAS ML'!B1773</f>
        <v>123</v>
      </c>
      <c r="C2462" s="6">
        <f>'MEDIDAS ML'!C1773</f>
        <v>123</v>
      </c>
      <c r="D2462" s="6" t="str">
        <f>'MEDIDAS ML'!D1773</f>
        <v>6x11x14 cm - 632 grs</v>
      </c>
      <c r="E2462" s="16">
        <f>'MEDIDAS ML'!E1773</f>
        <v>6</v>
      </c>
      <c r="F2462" s="16">
        <f>'MEDIDAS ML'!F1773</f>
        <v>11</v>
      </c>
      <c r="G2462" s="16">
        <f>'MEDIDAS ML'!G1773</f>
        <v>14</v>
      </c>
      <c r="H2462" s="16">
        <f>'MEDIDAS ML'!H1773</f>
        <v>0.63200000000000001</v>
      </c>
      <c r="I2462" s="16">
        <f>'MEDIDAS ML'!I1773</f>
        <v>0.23100000000000001</v>
      </c>
      <c r="J2462" s="6" t="str">
        <f>'MEDIDAS ML'!J1773</f>
        <v>Se calcula por Peso</v>
      </c>
      <c r="K2462" s="16">
        <f>'MEDIDAS ML'!K1773</f>
        <v>0.63200000000000001</v>
      </c>
      <c r="L2462" s="7">
        <f>'MEDIDAS ML'!L1773</f>
        <v>6580</v>
      </c>
      <c r="M2462" s="6" t="str">
        <f>'MEDIDAS ML'!M1773</f>
        <v>Hasta $9.989</v>
      </c>
      <c r="N2462" s="7">
        <f>'MEDIDAS ML'!N1773</f>
        <v>700</v>
      </c>
      <c r="O2462" s="6" t="str">
        <f>'MEDIDAS ML'!O1773</f>
        <v>No aplica (&lt;$19.990)</v>
      </c>
      <c r="P2462" s="7">
        <f>'MEDIDAS ML'!P1773</f>
        <v>0</v>
      </c>
      <c r="Q2462" s="7">
        <f>'MEDIDAS ML'!Q1773</f>
        <v>700</v>
      </c>
      <c r="R2462" s="23" t="e">
        <f>'MEDIDAS ML'!#REF!</f>
        <v>#REF!</v>
      </c>
      <c r="S2462" s="24" t="e">
        <f>'MEDIDAS ML'!#REF!</f>
        <v>#REF!</v>
      </c>
      <c r="T2462" s="24" t="e">
        <f>'MEDIDAS ML'!#REF!</f>
        <v>#REF!</v>
      </c>
      <c r="U2462" s="24" t="e">
        <f>'MEDIDAS ML'!#REF!</f>
        <v>#REF!</v>
      </c>
      <c r="V2462" s="22" t="e">
        <f>'MEDIDAS ML'!#REF!</f>
        <v>#REF!</v>
      </c>
      <c r="W2462" s="17" t="e">
        <f>'MEDIDAS ML'!#REF!</f>
        <v>#REF!</v>
      </c>
      <c r="X2462" t="e">
        <f>'MEDIDAS ML'!#REF!</f>
        <v>#REF!</v>
      </c>
    </row>
    <row r="2463" spans="1:24" ht="15.75" customHeight="1" x14ac:dyDescent="0.25">
      <c r="A2463" s="6">
        <f>'MEDIDAS ML'!A1774</f>
        <v>123</v>
      </c>
      <c r="B2463" s="15">
        <f>'MEDIDAS ML'!B1774</f>
        <v>123</v>
      </c>
      <c r="C2463" s="6">
        <f>'MEDIDAS ML'!C1774</f>
        <v>123</v>
      </c>
      <c r="D2463" s="6" t="str">
        <f>'MEDIDAS ML'!D1774</f>
        <v>6x11x14 cm - 632 grs</v>
      </c>
      <c r="E2463" s="16">
        <f>'MEDIDAS ML'!E1774</f>
        <v>6</v>
      </c>
      <c r="F2463" s="16">
        <f>'MEDIDAS ML'!F1774</f>
        <v>11</v>
      </c>
      <c r="G2463" s="16">
        <f>'MEDIDAS ML'!G1774</f>
        <v>14</v>
      </c>
      <c r="H2463" s="16">
        <f>'MEDIDAS ML'!H1774</f>
        <v>0.63200000000000001</v>
      </c>
      <c r="I2463" s="16">
        <f>'MEDIDAS ML'!I1774</f>
        <v>0.23100000000000001</v>
      </c>
      <c r="J2463" s="6" t="str">
        <f>'MEDIDAS ML'!J1774</f>
        <v>Se calcula por Peso</v>
      </c>
      <c r="K2463" s="16">
        <f>'MEDIDAS ML'!K1774</f>
        <v>0.63200000000000001</v>
      </c>
      <c r="L2463" s="7">
        <f>'MEDIDAS ML'!L1774</f>
        <v>6580</v>
      </c>
      <c r="M2463" s="6" t="str">
        <f>'MEDIDAS ML'!M1774</f>
        <v>Hasta $9.989</v>
      </c>
      <c r="N2463" s="7">
        <f>'MEDIDAS ML'!N1774</f>
        <v>700</v>
      </c>
      <c r="O2463" s="6" t="str">
        <f>'MEDIDAS ML'!O1774</f>
        <v>No aplica (&lt;$19.990)</v>
      </c>
      <c r="P2463" s="7">
        <f>'MEDIDAS ML'!P1774</f>
        <v>0</v>
      </c>
      <c r="Q2463" s="7">
        <f>'MEDIDAS ML'!Q1774</f>
        <v>700</v>
      </c>
      <c r="R2463" s="23" t="e">
        <f>'MEDIDAS ML'!#REF!</f>
        <v>#REF!</v>
      </c>
      <c r="S2463" s="24" t="e">
        <f>'MEDIDAS ML'!#REF!</f>
        <v>#REF!</v>
      </c>
      <c r="T2463" s="24" t="e">
        <f>'MEDIDAS ML'!#REF!</f>
        <v>#REF!</v>
      </c>
      <c r="U2463" s="24" t="e">
        <f>'MEDIDAS ML'!#REF!</f>
        <v>#REF!</v>
      </c>
      <c r="V2463" s="22" t="e">
        <f>'MEDIDAS ML'!#REF!</f>
        <v>#REF!</v>
      </c>
      <c r="W2463" s="17" t="e">
        <f>'MEDIDAS ML'!#REF!</f>
        <v>#REF!</v>
      </c>
      <c r="X2463" t="e">
        <f>'MEDIDAS ML'!#REF!</f>
        <v>#REF!</v>
      </c>
    </row>
    <row r="2464" spans="1:24" ht="15.75" customHeight="1" x14ac:dyDescent="0.25">
      <c r="A2464" s="6">
        <f>'MEDIDAS ML'!A2286</f>
        <v>123</v>
      </c>
      <c r="B2464" s="15">
        <f>'MEDIDAS ML'!B2286</f>
        <v>123</v>
      </c>
      <c r="C2464" s="6">
        <f>'MEDIDAS ML'!C2286</f>
        <v>123</v>
      </c>
      <c r="D2464" s="6" t="str">
        <f>'MEDIDAS ML'!D2286</f>
        <v>12x13x27 cm - 420 grs</v>
      </c>
      <c r="E2464" s="16">
        <f>'MEDIDAS ML'!E2286</f>
        <v>12</v>
      </c>
      <c r="F2464" s="16">
        <f>'MEDIDAS ML'!F2286</f>
        <v>13</v>
      </c>
      <c r="G2464" s="16">
        <f>'MEDIDAS ML'!G2286</f>
        <v>27</v>
      </c>
      <c r="H2464" s="16">
        <f>'MEDIDAS ML'!H2286</f>
        <v>0.42</v>
      </c>
      <c r="I2464" s="16">
        <f>'MEDIDAS ML'!I2286</f>
        <v>1.0529999999999999</v>
      </c>
      <c r="J2464" s="6" t="str">
        <f>'MEDIDAS ML'!J2286</f>
        <v>Se calcula por P volum</v>
      </c>
      <c r="K2464" s="16">
        <f>'MEDIDAS ML'!K2286</f>
        <v>1.0529999999999999</v>
      </c>
      <c r="L2464" s="7">
        <f>'MEDIDAS ML'!L2286</f>
        <v>6580</v>
      </c>
      <c r="M2464" s="6" t="str">
        <f>'MEDIDAS ML'!M2286</f>
        <v>Hasta $9.989</v>
      </c>
      <c r="N2464" s="7">
        <f>'MEDIDAS ML'!N2286</f>
        <v>700</v>
      </c>
      <c r="O2464" s="6" t="str">
        <f>'MEDIDAS ML'!O2286</f>
        <v>No aplica (&lt;$19.990)</v>
      </c>
      <c r="P2464" s="7">
        <f>'MEDIDAS ML'!P2286</f>
        <v>0</v>
      </c>
      <c r="Q2464" s="7">
        <f>'MEDIDAS ML'!Q2286</f>
        <v>700</v>
      </c>
      <c r="R2464" s="23" t="e">
        <f>'MEDIDAS ML'!#REF!</f>
        <v>#REF!</v>
      </c>
      <c r="S2464" s="24" t="e">
        <f>'MEDIDAS ML'!#REF!</f>
        <v>#REF!</v>
      </c>
      <c r="T2464" s="24" t="e">
        <f>'MEDIDAS ML'!#REF!</f>
        <v>#REF!</v>
      </c>
      <c r="U2464" s="24" t="e">
        <f>'MEDIDAS ML'!#REF!</f>
        <v>#REF!</v>
      </c>
      <c r="V2464" s="22" t="e">
        <f>'MEDIDAS ML'!#REF!</f>
        <v>#REF!</v>
      </c>
      <c r="W2464" s="17" t="e">
        <f>'MEDIDAS ML'!#REF!</f>
        <v>#REF!</v>
      </c>
      <c r="X2464" t="e">
        <f>'MEDIDAS ML'!#REF!</f>
        <v>#REF!</v>
      </c>
    </row>
    <row r="2465" spans="1:24" ht="15.75" customHeight="1" x14ac:dyDescent="0.25">
      <c r="A2465" s="6">
        <f>'MEDIDAS ML'!A2287</f>
        <v>123</v>
      </c>
      <c r="B2465" s="15">
        <f>'MEDIDAS ML'!B2287</f>
        <v>123</v>
      </c>
      <c r="C2465" s="6">
        <f>'MEDIDAS ML'!C2287</f>
        <v>123</v>
      </c>
      <c r="D2465" s="6" t="str">
        <f>'MEDIDAS ML'!D2287</f>
        <v>12x13x27 cm - 420 grs</v>
      </c>
      <c r="E2465" s="16">
        <f>'MEDIDAS ML'!E2287</f>
        <v>12</v>
      </c>
      <c r="F2465" s="16">
        <f>'MEDIDAS ML'!F2287</f>
        <v>13</v>
      </c>
      <c r="G2465" s="16">
        <f>'MEDIDAS ML'!G2287</f>
        <v>27</v>
      </c>
      <c r="H2465" s="16">
        <f>'MEDIDAS ML'!H2287</f>
        <v>0.42</v>
      </c>
      <c r="I2465" s="16">
        <f>'MEDIDAS ML'!I2287</f>
        <v>1.0529999999999999</v>
      </c>
      <c r="J2465" s="6" t="str">
        <f>'MEDIDAS ML'!J2287</f>
        <v>Se calcula por P volum</v>
      </c>
      <c r="K2465" s="16">
        <f>'MEDIDAS ML'!K2287</f>
        <v>1.0529999999999999</v>
      </c>
      <c r="L2465" s="7">
        <f>'MEDIDAS ML'!L2287</f>
        <v>6580</v>
      </c>
      <c r="M2465" s="6" t="str">
        <f>'MEDIDAS ML'!M2287</f>
        <v>Hasta $9.989</v>
      </c>
      <c r="N2465" s="7">
        <f>'MEDIDAS ML'!N2287</f>
        <v>700</v>
      </c>
      <c r="O2465" s="6" t="str">
        <f>'MEDIDAS ML'!O2287</f>
        <v>No aplica (&lt;$19.990)</v>
      </c>
      <c r="P2465" s="7">
        <f>'MEDIDAS ML'!P2287</f>
        <v>0</v>
      </c>
      <c r="Q2465" s="7">
        <f>'MEDIDAS ML'!Q2287</f>
        <v>700</v>
      </c>
      <c r="R2465" s="23" t="e">
        <f>'MEDIDAS ML'!#REF!</f>
        <v>#REF!</v>
      </c>
      <c r="S2465" s="24" t="e">
        <f>'MEDIDAS ML'!#REF!</f>
        <v>#REF!</v>
      </c>
      <c r="T2465" s="24" t="e">
        <f>'MEDIDAS ML'!#REF!</f>
        <v>#REF!</v>
      </c>
      <c r="U2465" s="24" t="e">
        <f>'MEDIDAS ML'!#REF!</f>
        <v>#REF!</v>
      </c>
      <c r="V2465" s="22" t="e">
        <f>'MEDIDAS ML'!#REF!</f>
        <v>#REF!</v>
      </c>
      <c r="W2465" s="17" t="e">
        <f>'MEDIDAS ML'!#REF!</f>
        <v>#REF!</v>
      </c>
      <c r="X2465" t="e">
        <f>'MEDIDAS ML'!#REF!</f>
        <v>#REF!</v>
      </c>
    </row>
    <row r="2466" spans="1:24" ht="15.75" customHeight="1" x14ac:dyDescent="0.25">
      <c r="A2466" s="6">
        <f>'MEDIDAS ML'!A2001</f>
        <v>123</v>
      </c>
      <c r="B2466" s="15">
        <f>'MEDIDAS ML'!B2001</f>
        <v>123</v>
      </c>
      <c r="C2466" s="6">
        <f>'MEDIDAS ML'!C2001</f>
        <v>123</v>
      </c>
      <c r="D2466" s="6" t="str">
        <f>'MEDIDAS ML'!D2001</f>
        <v>7x15x24 cm - 532 grs</v>
      </c>
      <c r="E2466" s="16">
        <f>'MEDIDAS ML'!E2001</f>
        <v>7</v>
      </c>
      <c r="F2466" s="16">
        <f>'MEDIDAS ML'!F2001</f>
        <v>15</v>
      </c>
      <c r="G2466" s="16">
        <f>'MEDIDAS ML'!G2001</f>
        <v>24</v>
      </c>
      <c r="H2466" s="16">
        <f>'MEDIDAS ML'!H2001</f>
        <v>0.53200000000000003</v>
      </c>
      <c r="I2466" s="16">
        <f>'MEDIDAS ML'!I2001</f>
        <v>0.63</v>
      </c>
      <c r="J2466" s="6" t="str">
        <f>'MEDIDAS ML'!J2001</f>
        <v>Se calcula por P volum</v>
      </c>
      <c r="K2466" s="16">
        <f>'MEDIDAS ML'!K2001</f>
        <v>0.63</v>
      </c>
      <c r="L2466" s="7">
        <f>'MEDIDAS ML'!L2001</f>
        <v>6591</v>
      </c>
      <c r="M2466" s="6" t="str">
        <f>'MEDIDAS ML'!M2001</f>
        <v>Hasta $9.989</v>
      </c>
      <c r="N2466" s="7">
        <f>'MEDIDAS ML'!N2001</f>
        <v>700</v>
      </c>
      <c r="O2466" s="6" t="str">
        <f>'MEDIDAS ML'!O2001</f>
        <v>No aplica (&lt;$19.990)</v>
      </c>
      <c r="P2466" s="7">
        <f>'MEDIDAS ML'!P2001</f>
        <v>0</v>
      </c>
      <c r="Q2466" s="7">
        <f>'MEDIDAS ML'!Q2001</f>
        <v>700</v>
      </c>
      <c r="R2466" s="23" t="e">
        <f>'MEDIDAS ML'!#REF!</f>
        <v>#REF!</v>
      </c>
      <c r="S2466" s="24" t="e">
        <f>'MEDIDAS ML'!#REF!</f>
        <v>#REF!</v>
      </c>
      <c r="T2466" s="24" t="e">
        <f>'MEDIDAS ML'!#REF!</f>
        <v>#REF!</v>
      </c>
      <c r="U2466" s="24" t="e">
        <f>'MEDIDAS ML'!#REF!</f>
        <v>#REF!</v>
      </c>
      <c r="V2466" s="22" t="e">
        <f>'MEDIDAS ML'!#REF!</f>
        <v>#REF!</v>
      </c>
      <c r="W2466" s="17" t="e">
        <f>'MEDIDAS ML'!#REF!</f>
        <v>#REF!</v>
      </c>
      <c r="X2466" t="e">
        <f>'MEDIDAS ML'!#REF!</f>
        <v>#REF!</v>
      </c>
    </row>
    <row r="2467" spans="1:24" ht="15.75" customHeight="1" x14ac:dyDescent="0.25">
      <c r="A2467" s="6">
        <f>'MEDIDAS ML'!A2002</f>
        <v>123</v>
      </c>
      <c r="B2467" s="15">
        <f>'MEDIDAS ML'!B2002</f>
        <v>123</v>
      </c>
      <c r="C2467" s="6">
        <f>'MEDIDAS ML'!C2002</f>
        <v>123</v>
      </c>
      <c r="D2467" s="6" t="str">
        <f>'MEDIDAS ML'!D2002</f>
        <v>7x15x24 cm - 532 grs</v>
      </c>
      <c r="E2467" s="16">
        <f>'MEDIDAS ML'!E2002</f>
        <v>7</v>
      </c>
      <c r="F2467" s="16">
        <f>'MEDIDAS ML'!F2002</f>
        <v>15</v>
      </c>
      <c r="G2467" s="16">
        <f>'MEDIDAS ML'!G2002</f>
        <v>24</v>
      </c>
      <c r="H2467" s="16">
        <f>'MEDIDAS ML'!H2002</f>
        <v>0.53200000000000003</v>
      </c>
      <c r="I2467" s="16">
        <f>'MEDIDAS ML'!I2002</f>
        <v>0.63</v>
      </c>
      <c r="J2467" s="6" t="str">
        <f>'MEDIDAS ML'!J2002</f>
        <v>Se calcula por P volum</v>
      </c>
      <c r="K2467" s="16">
        <f>'MEDIDAS ML'!K2002</f>
        <v>0.63</v>
      </c>
      <c r="L2467" s="7">
        <f>'MEDIDAS ML'!L2002</f>
        <v>6591</v>
      </c>
      <c r="M2467" s="6" t="str">
        <f>'MEDIDAS ML'!M2002</f>
        <v>Hasta $9.989</v>
      </c>
      <c r="N2467" s="7">
        <f>'MEDIDAS ML'!N2002</f>
        <v>700</v>
      </c>
      <c r="O2467" s="6" t="str">
        <f>'MEDIDAS ML'!O2002</f>
        <v>No aplica (&lt;$19.990)</v>
      </c>
      <c r="P2467" s="7">
        <f>'MEDIDAS ML'!P2002</f>
        <v>0</v>
      </c>
      <c r="Q2467" s="7">
        <f>'MEDIDAS ML'!Q2002</f>
        <v>700</v>
      </c>
      <c r="R2467" s="23" t="e">
        <f>'MEDIDAS ML'!#REF!</f>
        <v>#REF!</v>
      </c>
      <c r="S2467" s="24" t="e">
        <f>'MEDIDAS ML'!#REF!</f>
        <v>#REF!</v>
      </c>
      <c r="T2467" s="24" t="e">
        <f>'MEDIDAS ML'!#REF!</f>
        <v>#REF!</v>
      </c>
      <c r="U2467" s="24" t="e">
        <f>'MEDIDAS ML'!#REF!</f>
        <v>#REF!</v>
      </c>
      <c r="V2467" s="22" t="e">
        <f>'MEDIDAS ML'!#REF!</f>
        <v>#REF!</v>
      </c>
      <c r="W2467" s="17" t="e">
        <f>'MEDIDAS ML'!#REF!</f>
        <v>#REF!</v>
      </c>
      <c r="X2467" t="e">
        <f>'MEDIDAS ML'!#REF!</f>
        <v>#REF!</v>
      </c>
    </row>
    <row r="2468" spans="1:24" ht="15.75" customHeight="1" x14ac:dyDescent="0.25">
      <c r="A2468" s="6">
        <f>'MEDIDAS ML'!A1824</f>
        <v>123</v>
      </c>
      <c r="B2468" s="15">
        <f>'MEDIDAS ML'!B1824</f>
        <v>123</v>
      </c>
      <c r="C2468" s="6">
        <f>'MEDIDAS ML'!C1824</f>
        <v>123</v>
      </c>
      <c r="D2468" s="6" t="str">
        <f>'MEDIDAS ML'!D1824</f>
        <v>9x13x22 cm - 610 grs</v>
      </c>
      <c r="E2468" s="16">
        <f>'MEDIDAS ML'!E1824</f>
        <v>9</v>
      </c>
      <c r="F2468" s="16">
        <f>'MEDIDAS ML'!F1824</f>
        <v>13</v>
      </c>
      <c r="G2468" s="16">
        <f>'MEDIDAS ML'!G1824</f>
        <v>22</v>
      </c>
      <c r="H2468" s="16">
        <f>'MEDIDAS ML'!H1824</f>
        <v>0.61</v>
      </c>
      <c r="I2468" s="16">
        <f>'MEDIDAS ML'!I1824</f>
        <v>0.64349999999999996</v>
      </c>
      <c r="J2468" s="6" t="str">
        <f>'MEDIDAS ML'!J1824</f>
        <v>Se calcula por P volum</v>
      </c>
      <c r="K2468" s="16">
        <f>'MEDIDAS ML'!K1824</f>
        <v>0.64349999999999996</v>
      </c>
      <c r="L2468" s="7">
        <f>'MEDIDAS ML'!L1824</f>
        <v>6611</v>
      </c>
      <c r="M2468" s="6" t="str">
        <f>'MEDIDAS ML'!M1824</f>
        <v>Hasta $9.989</v>
      </c>
      <c r="N2468" s="7">
        <f>'MEDIDAS ML'!N1824</f>
        <v>700</v>
      </c>
      <c r="O2468" s="6" t="str">
        <f>'MEDIDAS ML'!O1824</f>
        <v>No aplica (&lt;$19.990)</v>
      </c>
      <c r="P2468" s="7">
        <f>'MEDIDAS ML'!P1824</f>
        <v>0</v>
      </c>
      <c r="Q2468" s="7">
        <f>'MEDIDAS ML'!Q1824</f>
        <v>700</v>
      </c>
      <c r="R2468" s="23" t="e">
        <f>'MEDIDAS ML'!#REF!</f>
        <v>#REF!</v>
      </c>
      <c r="S2468" s="24" t="e">
        <f>'MEDIDAS ML'!#REF!</f>
        <v>#REF!</v>
      </c>
      <c r="T2468" s="24" t="e">
        <f>'MEDIDAS ML'!#REF!</f>
        <v>#REF!</v>
      </c>
      <c r="U2468" s="24" t="e">
        <f>'MEDIDAS ML'!#REF!</f>
        <v>#REF!</v>
      </c>
      <c r="V2468" s="22" t="e">
        <f>'MEDIDAS ML'!#REF!</f>
        <v>#REF!</v>
      </c>
      <c r="W2468" s="17" t="e">
        <f>'MEDIDAS ML'!#REF!</f>
        <v>#REF!</v>
      </c>
      <c r="X2468" t="e">
        <f>'MEDIDAS ML'!#REF!</f>
        <v>#REF!</v>
      </c>
    </row>
    <row r="2469" spans="1:24" ht="15.75" customHeight="1" x14ac:dyDescent="0.25">
      <c r="A2469" s="6">
        <f>'MEDIDAS ML'!A1825</f>
        <v>123</v>
      </c>
      <c r="B2469" s="15">
        <f>'MEDIDAS ML'!B1825</f>
        <v>123</v>
      </c>
      <c r="C2469" s="6">
        <f>'MEDIDAS ML'!C1825</f>
        <v>123</v>
      </c>
      <c r="D2469" s="6" t="str">
        <f>'MEDIDAS ML'!D1825</f>
        <v>9x13x22 cm - 610 grs</v>
      </c>
      <c r="E2469" s="16">
        <f>'MEDIDAS ML'!E1825</f>
        <v>9</v>
      </c>
      <c r="F2469" s="16">
        <f>'MEDIDAS ML'!F1825</f>
        <v>13</v>
      </c>
      <c r="G2469" s="16">
        <f>'MEDIDAS ML'!G1825</f>
        <v>22</v>
      </c>
      <c r="H2469" s="16">
        <f>'MEDIDAS ML'!H1825</f>
        <v>0.61</v>
      </c>
      <c r="I2469" s="16">
        <f>'MEDIDAS ML'!I1825</f>
        <v>0.64349999999999996</v>
      </c>
      <c r="J2469" s="6" t="str">
        <f>'MEDIDAS ML'!J1825</f>
        <v>Se calcula por P volum</v>
      </c>
      <c r="K2469" s="16">
        <f>'MEDIDAS ML'!K1825</f>
        <v>0.64349999999999996</v>
      </c>
      <c r="L2469" s="7">
        <f>'MEDIDAS ML'!L1825</f>
        <v>6611</v>
      </c>
      <c r="M2469" s="6" t="str">
        <f>'MEDIDAS ML'!M1825</f>
        <v>Hasta $9.989</v>
      </c>
      <c r="N2469" s="7">
        <f>'MEDIDAS ML'!N1825</f>
        <v>700</v>
      </c>
      <c r="O2469" s="6" t="str">
        <f>'MEDIDAS ML'!O1825</f>
        <v>No aplica (&lt;$19.990)</v>
      </c>
      <c r="P2469" s="7">
        <f>'MEDIDAS ML'!P1825</f>
        <v>0</v>
      </c>
      <c r="Q2469" s="7">
        <f>'MEDIDAS ML'!Q1825</f>
        <v>700</v>
      </c>
      <c r="R2469" s="23" t="e">
        <f>'MEDIDAS ML'!#REF!</f>
        <v>#REF!</v>
      </c>
      <c r="S2469" s="24" t="e">
        <f>'MEDIDAS ML'!#REF!</f>
        <v>#REF!</v>
      </c>
      <c r="T2469" s="24" t="e">
        <f>'MEDIDAS ML'!#REF!</f>
        <v>#REF!</v>
      </c>
      <c r="U2469" s="24" t="e">
        <f>'MEDIDAS ML'!#REF!</f>
        <v>#REF!</v>
      </c>
      <c r="V2469" s="22" t="e">
        <f>'MEDIDAS ML'!#REF!</f>
        <v>#REF!</v>
      </c>
      <c r="W2469" s="17" t="e">
        <f>'MEDIDAS ML'!#REF!</f>
        <v>#REF!</v>
      </c>
      <c r="X2469" t="e">
        <f>'MEDIDAS ML'!#REF!</f>
        <v>#REF!</v>
      </c>
    </row>
    <row r="2470" spans="1:24" ht="15.75" customHeight="1" x14ac:dyDescent="0.25">
      <c r="A2470" s="6">
        <f>'MEDIDAS ML'!A3286</f>
        <v>123</v>
      </c>
      <c r="B2470" s="15">
        <f>'MEDIDAS ML'!B3286</f>
        <v>123</v>
      </c>
      <c r="C2470" s="6">
        <f>'MEDIDAS ML'!C3286</f>
        <v>123</v>
      </c>
      <c r="D2470" s="6" t="str">
        <f>'MEDIDAS ML'!D3286</f>
        <v>4x14x25 cm - 201 grs</v>
      </c>
      <c r="E2470" s="16">
        <f>'MEDIDAS ML'!E3286</f>
        <v>4</v>
      </c>
      <c r="F2470" s="16">
        <f>'MEDIDAS ML'!F3286</f>
        <v>14</v>
      </c>
      <c r="G2470" s="16">
        <f>'MEDIDAS ML'!G3286</f>
        <v>25</v>
      </c>
      <c r="H2470" s="16">
        <f>'MEDIDAS ML'!H3286</f>
        <v>0.20100000000000001</v>
      </c>
      <c r="I2470" s="16">
        <f>'MEDIDAS ML'!I3286</f>
        <v>0.35</v>
      </c>
      <c r="J2470" s="6" t="str">
        <f>'MEDIDAS ML'!J3286</f>
        <v>Se calcula por P volum</v>
      </c>
      <c r="K2470" s="16">
        <f>'MEDIDAS ML'!K3286</f>
        <v>0.35</v>
      </c>
      <c r="L2470" s="7">
        <f>'MEDIDAS ML'!L3286</f>
        <v>6620</v>
      </c>
      <c r="M2470" s="6" t="str">
        <f>'MEDIDAS ML'!M3286</f>
        <v>Hasta $9.989</v>
      </c>
      <c r="N2470" s="7">
        <f>'MEDIDAS ML'!N3286</f>
        <v>700</v>
      </c>
      <c r="O2470" s="6" t="str">
        <f>'MEDIDAS ML'!O3286</f>
        <v>No aplica (&lt;$19.990)</v>
      </c>
      <c r="P2470" s="7">
        <f>'MEDIDAS ML'!P3286</f>
        <v>0</v>
      </c>
      <c r="Q2470" s="7">
        <f>'MEDIDAS ML'!Q3286</f>
        <v>700</v>
      </c>
      <c r="R2470" s="23" t="e">
        <f>'MEDIDAS ML'!#REF!</f>
        <v>#REF!</v>
      </c>
      <c r="S2470" s="24" t="e">
        <f>'MEDIDAS ML'!#REF!</f>
        <v>#REF!</v>
      </c>
      <c r="T2470" s="24" t="e">
        <f>'MEDIDAS ML'!#REF!</f>
        <v>#REF!</v>
      </c>
      <c r="U2470" s="24" t="e">
        <f>'MEDIDAS ML'!#REF!</f>
        <v>#REF!</v>
      </c>
      <c r="V2470" s="22" t="e">
        <f>'MEDIDAS ML'!#REF!</f>
        <v>#REF!</v>
      </c>
      <c r="W2470" s="17" t="e">
        <f>'MEDIDAS ML'!#REF!</f>
        <v>#REF!</v>
      </c>
      <c r="X2470" t="e">
        <f>'MEDIDAS ML'!#REF!</f>
        <v>#REF!</v>
      </c>
    </row>
    <row r="2471" spans="1:24" ht="15.75" customHeight="1" x14ac:dyDescent="0.25">
      <c r="A2471" s="6">
        <f>'MEDIDAS ML'!A3287</f>
        <v>123</v>
      </c>
      <c r="B2471" s="15">
        <f>'MEDIDAS ML'!B3287</f>
        <v>123</v>
      </c>
      <c r="C2471" s="6">
        <f>'MEDIDAS ML'!C3287</f>
        <v>123</v>
      </c>
      <c r="D2471" s="6" t="str">
        <f>'MEDIDAS ML'!D3287</f>
        <v>4x14x25 cm - 201 grs</v>
      </c>
      <c r="E2471" s="16">
        <f>'MEDIDAS ML'!E3287</f>
        <v>4</v>
      </c>
      <c r="F2471" s="16">
        <f>'MEDIDAS ML'!F3287</f>
        <v>14</v>
      </c>
      <c r="G2471" s="16">
        <f>'MEDIDAS ML'!G3287</f>
        <v>25</v>
      </c>
      <c r="H2471" s="16">
        <f>'MEDIDAS ML'!H3287</f>
        <v>0.20100000000000001</v>
      </c>
      <c r="I2471" s="16">
        <f>'MEDIDAS ML'!I3287</f>
        <v>0.35</v>
      </c>
      <c r="J2471" s="6" t="str">
        <f>'MEDIDAS ML'!J3287</f>
        <v>Se calcula por P volum</v>
      </c>
      <c r="K2471" s="16">
        <f>'MEDIDAS ML'!K3287</f>
        <v>0.35</v>
      </c>
      <c r="L2471" s="7">
        <f>'MEDIDAS ML'!L3287</f>
        <v>6620</v>
      </c>
      <c r="M2471" s="6" t="str">
        <f>'MEDIDAS ML'!M3287</f>
        <v>Hasta $9.989</v>
      </c>
      <c r="N2471" s="7">
        <f>'MEDIDAS ML'!N3287</f>
        <v>700</v>
      </c>
      <c r="O2471" s="6" t="str">
        <f>'MEDIDAS ML'!O3287</f>
        <v>No aplica (&lt;$19.990)</v>
      </c>
      <c r="P2471" s="7">
        <f>'MEDIDAS ML'!P3287</f>
        <v>0</v>
      </c>
      <c r="Q2471" s="7">
        <f>'MEDIDAS ML'!Q3287</f>
        <v>700</v>
      </c>
      <c r="R2471" s="23" t="e">
        <f>'MEDIDAS ML'!#REF!</f>
        <v>#REF!</v>
      </c>
      <c r="S2471" s="24" t="e">
        <f>'MEDIDAS ML'!#REF!</f>
        <v>#REF!</v>
      </c>
      <c r="T2471" s="24" t="e">
        <f>'MEDIDAS ML'!#REF!</f>
        <v>#REF!</v>
      </c>
      <c r="U2471" s="24" t="e">
        <f>'MEDIDAS ML'!#REF!</f>
        <v>#REF!</v>
      </c>
      <c r="V2471" s="22" t="e">
        <f>'MEDIDAS ML'!#REF!</f>
        <v>#REF!</v>
      </c>
      <c r="W2471" s="17" t="e">
        <f>'MEDIDAS ML'!#REF!</f>
        <v>#REF!</v>
      </c>
      <c r="X2471" t="e">
        <f>'MEDIDAS ML'!#REF!</f>
        <v>#REF!</v>
      </c>
    </row>
    <row r="2472" spans="1:24" ht="15.75" customHeight="1" x14ac:dyDescent="0.25">
      <c r="A2472" s="6">
        <f>'MEDIDAS ML'!A1216</f>
        <v>123</v>
      </c>
      <c r="B2472" s="15">
        <f>'MEDIDAS ML'!B1216</f>
        <v>123</v>
      </c>
      <c r="C2472" s="6">
        <f>'MEDIDAS ML'!C1216</f>
        <v>123</v>
      </c>
      <c r="D2472" s="6" t="str">
        <f>'MEDIDAS ML'!D1216</f>
        <v>12x14x22 cm - 1107 grs</v>
      </c>
      <c r="E2472" s="16">
        <f>'MEDIDAS ML'!E1216</f>
        <v>12</v>
      </c>
      <c r="F2472" s="16">
        <f>'MEDIDAS ML'!F1216</f>
        <v>14</v>
      </c>
      <c r="G2472" s="16">
        <f>'MEDIDAS ML'!G1216</f>
        <v>22</v>
      </c>
      <c r="H2472" s="16">
        <f>'MEDIDAS ML'!H1216</f>
        <v>1.107</v>
      </c>
      <c r="I2472" s="16">
        <f>'MEDIDAS ML'!I1216</f>
        <v>0.92400000000000004</v>
      </c>
      <c r="J2472" s="6" t="str">
        <f>'MEDIDAS ML'!J1216</f>
        <v>Se calcula por Peso</v>
      </c>
      <c r="K2472" s="16">
        <f>'MEDIDAS ML'!K1216</f>
        <v>1.107</v>
      </c>
      <c r="L2472" s="7">
        <f>'MEDIDAS ML'!L1216</f>
        <v>6670</v>
      </c>
      <c r="M2472" s="6" t="str">
        <f>'MEDIDAS ML'!M1216</f>
        <v>Hasta $9.989</v>
      </c>
      <c r="N2472" s="7">
        <f>'MEDIDAS ML'!N1216</f>
        <v>700</v>
      </c>
      <c r="O2472" s="6" t="str">
        <f>'MEDIDAS ML'!O1216</f>
        <v>No aplica (&lt;$19.990)</v>
      </c>
      <c r="P2472" s="7">
        <f>'MEDIDAS ML'!P1216</f>
        <v>0</v>
      </c>
      <c r="Q2472" s="7">
        <f>'MEDIDAS ML'!Q1216</f>
        <v>700</v>
      </c>
      <c r="R2472" s="23" t="e">
        <f>'MEDIDAS ML'!#REF!</f>
        <v>#REF!</v>
      </c>
      <c r="S2472" s="24" t="e">
        <f>'MEDIDAS ML'!#REF!</f>
        <v>#REF!</v>
      </c>
      <c r="T2472" s="24" t="e">
        <f>'MEDIDAS ML'!#REF!</f>
        <v>#REF!</v>
      </c>
      <c r="U2472" s="24" t="e">
        <f>'MEDIDAS ML'!#REF!</f>
        <v>#REF!</v>
      </c>
      <c r="V2472" s="22" t="e">
        <f>'MEDIDAS ML'!#REF!</f>
        <v>#REF!</v>
      </c>
      <c r="W2472" s="17" t="e">
        <f>'MEDIDAS ML'!#REF!</f>
        <v>#REF!</v>
      </c>
      <c r="X2472" t="e">
        <f>'MEDIDAS ML'!#REF!</f>
        <v>#REF!</v>
      </c>
    </row>
    <row r="2473" spans="1:24" ht="15.75" customHeight="1" x14ac:dyDescent="0.25">
      <c r="A2473" s="6">
        <f>'MEDIDAS ML'!A3439</f>
        <v>123</v>
      </c>
      <c r="B2473" s="15">
        <f>'MEDIDAS ML'!B3439</f>
        <v>123</v>
      </c>
      <c r="C2473" s="6">
        <f>'MEDIDAS ML'!C3439</f>
        <v>123</v>
      </c>
      <c r="D2473" s="6" t="str">
        <f>'MEDIDAS ML'!D3439</f>
        <v>9x13x18 cm - 180 grs</v>
      </c>
      <c r="E2473" s="16">
        <f>'MEDIDAS ML'!E3439</f>
        <v>9</v>
      </c>
      <c r="F2473" s="16">
        <f>'MEDIDAS ML'!F3439</f>
        <v>13</v>
      </c>
      <c r="G2473" s="16">
        <f>'MEDIDAS ML'!G3439</f>
        <v>18</v>
      </c>
      <c r="H2473" s="16">
        <f>'MEDIDAS ML'!H3439</f>
        <v>0.18</v>
      </c>
      <c r="I2473" s="16">
        <f>'MEDIDAS ML'!I3439</f>
        <v>0.52649999999999997</v>
      </c>
      <c r="J2473" s="6" t="str">
        <f>'MEDIDAS ML'!J3439</f>
        <v>Se calcula por P volum</v>
      </c>
      <c r="K2473" s="16">
        <f>'MEDIDAS ML'!K3439</f>
        <v>0.52649999999999997</v>
      </c>
      <c r="L2473" s="7">
        <f>'MEDIDAS ML'!L3439</f>
        <v>6670</v>
      </c>
      <c r="M2473" s="6" t="str">
        <f>'MEDIDAS ML'!M3439</f>
        <v>Hasta $9.989</v>
      </c>
      <c r="N2473" s="7">
        <f>'MEDIDAS ML'!N3439</f>
        <v>700</v>
      </c>
      <c r="O2473" s="6" t="str">
        <f>'MEDIDAS ML'!O3439</f>
        <v>No aplica (&lt;$19.990)</v>
      </c>
      <c r="P2473" s="7">
        <f>'MEDIDAS ML'!P3439</f>
        <v>0</v>
      </c>
      <c r="Q2473" s="7">
        <f>'MEDIDAS ML'!Q3439</f>
        <v>700</v>
      </c>
      <c r="R2473" s="23" t="e">
        <f>'MEDIDAS ML'!#REF!</f>
        <v>#REF!</v>
      </c>
      <c r="S2473" s="24" t="e">
        <f>'MEDIDAS ML'!#REF!</f>
        <v>#REF!</v>
      </c>
      <c r="T2473" s="24" t="e">
        <f>'MEDIDAS ML'!#REF!</f>
        <v>#REF!</v>
      </c>
      <c r="U2473" s="24" t="e">
        <f>'MEDIDAS ML'!#REF!</f>
        <v>#REF!</v>
      </c>
      <c r="V2473" s="22" t="e">
        <f>'MEDIDAS ML'!#REF!</f>
        <v>#REF!</v>
      </c>
      <c r="W2473" s="17" t="e">
        <f>'MEDIDAS ML'!#REF!</f>
        <v>#REF!</v>
      </c>
      <c r="X2473" t="e">
        <f>'MEDIDAS ML'!#REF!</f>
        <v>#REF!</v>
      </c>
    </row>
    <row r="2474" spans="1:24" ht="15.75" customHeight="1" x14ac:dyDescent="0.25">
      <c r="A2474" s="6">
        <f>'MEDIDAS ML'!A3440</f>
        <v>123</v>
      </c>
      <c r="B2474" s="15">
        <f>'MEDIDAS ML'!B3440</f>
        <v>123</v>
      </c>
      <c r="C2474" s="6">
        <f>'MEDIDAS ML'!C3440</f>
        <v>123</v>
      </c>
      <c r="D2474" s="6" t="str">
        <f>'MEDIDAS ML'!D3440</f>
        <v>9x13x18 cm - 180 grs</v>
      </c>
      <c r="E2474" s="16">
        <f>'MEDIDAS ML'!E3440</f>
        <v>9</v>
      </c>
      <c r="F2474" s="16">
        <f>'MEDIDAS ML'!F3440</f>
        <v>13</v>
      </c>
      <c r="G2474" s="16">
        <f>'MEDIDAS ML'!G3440</f>
        <v>18</v>
      </c>
      <c r="H2474" s="16">
        <f>'MEDIDAS ML'!H3440</f>
        <v>0.18</v>
      </c>
      <c r="I2474" s="16">
        <f>'MEDIDAS ML'!I3440</f>
        <v>0.52649999999999997</v>
      </c>
      <c r="J2474" s="6" t="str">
        <f>'MEDIDAS ML'!J3440</f>
        <v>Se calcula por P volum</v>
      </c>
      <c r="K2474" s="16">
        <f>'MEDIDAS ML'!K3440</f>
        <v>0.52649999999999997</v>
      </c>
      <c r="L2474" s="7">
        <f>'MEDIDAS ML'!L3440</f>
        <v>6670</v>
      </c>
      <c r="M2474" s="6" t="str">
        <f>'MEDIDAS ML'!M3440</f>
        <v>Hasta $9.989</v>
      </c>
      <c r="N2474" s="7">
        <f>'MEDIDAS ML'!N3440</f>
        <v>700</v>
      </c>
      <c r="O2474" s="6" t="str">
        <f>'MEDIDAS ML'!O3440</f>
        <v>No aplica (&lt;$19.990)</v>
      </c>
      <c r="P2474" s="7">
        <f>'MEDIDAS ML'!P3440</f>
        <v>0</v>
      </c>
      <c r="Q2474" s="7">
        <f>'MEDIDAS ML'!Q3440</f>
        <v>700</v>
      </c>
      <c r="R2474" s="23" t="e">
        <f>'MEDIDAS ML'!#REF!</f>
        <v>#REF!</v>
      </c>
      <c r="S2474" s="24" t="e">
        <f>'MEDIDAS ML'!#REF!</f>
        <v>#REF!</v>
      </c>
      <c r="T2474" s="24" t="e">
        <f>'MEDIDAS ML'!#REF!</f>
        <v>#REF!</v>
      </c>
      <c r="U2474" s="24" t="e">
        <f>'MEDIDAS ML'!#REF!</f>
        <v>#REF!</v>
      </c>
      <c r="V2474" s="22" t="e">
        <f>'MEDIDAS ML'!#REF!</f>
        <v>#REF!</v>
      </c>
      <c r="W2474" s="17" t="e">
        <f>'MEDIDAS ML'!#REF!</f>
        <v>#REF!</v>
      </c>
      <c r="X2474" t="e">
        <f>'MEDIDAS ML'!#REF!</f>
        <v>#REF!</v>
      </c>
    </row>
    <row r="2475" spans="1:24" ht="15.75" customHeight="1" x14ac:dyDescent="0.25">
      <c r="A2475" s="6">
        <f>'MEDIDAS ML'!A3625</f>
        <v>123</v>
      </c>
      <c r="B2475" s="15">
        <f>'MEDIDAS ML'!B3625</f>
        <v>123</v>
      </c>
      <c r="C2475" s="6">
        <f>'MEDIDAS ML'!C3625</f>
        <v>123</v>
      </c>
      <c r="D2475" s="6" t="str">
        <f>'MEDIDAS ML'!D3625</f>
        <v>16x25x27 cm - 150 grs</v>
      </c>
      <c r="E2475" s="16">
        <f>'MEDIDAS ML'!E3625</f>
        <v>16</v>
      </c>
      <c r="F2475" s="16">
        <f>'MEDIDAS ML'!F3625</f>
        <v>25</v>
      </c>
      <c r="G2475" s="16">
        <f>'MEDIDAS ML'!G3625</f>
        <v>27</v>
      </c>
      <c r="H2475" s="16">
        <f>'MEDIDAS ML'!H3625</f>
        <v>0.15</v>
      </c>
      <c r="I2475" s="16">
        <f>'MEDIDAS ML'!I3625</f>
        <v>2.7</v>
      </c>
      <c r="J2475" s="6" t="str">
        <f>'MEDIDAS ML'!J3625</f>
        <v>Se calcula por P volum</v>
      </c>
      <c r="K2475" s="16">
        <f>'MEDIDAS ML'!K3625</f>
        <v>2.7</v>
      </c>
      <c r="L2475" s="7">
        <f>'MEDIDAS ML'!L3625</f>
        <v>6678</v>
      </c>
      <c r="M2475" s="6" t="str">
        <f>'MEDIDAS ML'!M3625</f>
        <v>Hasta $9.989</v>
      </c>
      <c r="N2475" s="7">
        <f>'MEDIDAS ML'!N3625</f>
        <v>700</v>
      </c>
      <c r="O2475" s="6" t="str">
        <f>'MEDIDAS ML'!O3625</f>
        <v>No aplica (&lt;$19.990)</v>
      </c>
      <c r="P2475" s="7">
        <f>'MEDIDAS ML'!P3625</f>
        <v>0</v>
      </c>
      <c r="Q2475" s="7">
        <f>'MEDIDAS ML'!Q3625</f>
        <v>700</v>
      </c>
      <c r="R2475" s="23" t="e">
        <f>'MEDIDAS ML'!#REF!</f>
        <v>#REF!</v>
      </c>
      <c r="S2475" s="24" t="e">
        <f>'MEDIDAS ML'!#REF!</f>
        <v>#REF!</v>
      </c>
      <c r="T2475" s="24" t="e">
        <f>'MEDIDAS ML'!#REF!</f>
        <v>#REF!</v>
      </c>
      <c r="U2475" s="24" t="e">
        <f>'MEDIDAS ML'!#REF!</f>
        <v>#REF!</v>
      </c>
      <c r="V2475" s="22" t="e">
        <f>'MEDIDAS ML'!#REF!</f>
        <v>#REF!</v>
      </c>
      <c r="W2475" s="17" t="e">
        <f>'MEDIDAS ML'!#REF!</f>
        <v>#REF!</v>
      </c>
      <c r="X2475" t="e">
        <f>'MEDIDAS ML'!#REF!</f>
        <v>#REF!</v>
      </c>
    </row>
    <row r="2476" spans="1:24" ht="15.75" customHeight="1" x14ac:dyDescent="0.25">
      <c r="A2476" s="6">
        <f>'MEDIDAS ML'!A2176</f>
        <v>123</v>
      </c>
      <c r="B2476" s="15">
        <f>'MEDIDAS ML'!B2176</f>
        <v>123</v>
      </c>
      <c r="C2476" s="6">
        <f>'MEDIDAS ML'!C2176</f>
        <v>123</v>
      </c>
      <c r="D2476" s="6" t="str">
        <f>'MEDIDAS ML'!D2176</f>
        <v>8x30x37 cm - 460 grs</v>
      </c>
      <c r="E2476" s="16">
        <f>'MEDIDAS ML'!E2176</f>
        <v>8</v>
      </c>
      <c r="F2476" s="16">
        <f>'MEDIDAS ML'!F2176</f>
        <v>30</v>
      </c>
      <c r="G2476" s="16">
        <f>'MEDIDAS ML'!G2176</f>
        <v>37</v>
      </c>
      <c r="H2476" s="16">
        <f>'MEDIDAS ML'!H2176</f>
        <v>0.46</v>
      </c>
      <c r="I2476" s="16">
        <f>'MEDIDAS ML'!I2176</f>
        <v>2.2200000000000002</v>
      </c>
      <c r="J2476" s="6" t="str">
        <f>'MEDIDAS ML'!J2176</f>
        <v>Se calcula por P volum</v>
      </c>
      <c r="K2476" s="16">
        <f>'MEDIDAS ML'!K2176</f>
        <v>2.2200000000000002</v>
      </c>
      <c r="L2476" s="7">
        <f>'MEDIDAS ML'!L2176</f>
        <v>6680</v>
      </c>
      <c r="M2476" s="6" t="str">
        <f>'MEDIDAS ML'!M2176</f>
        <v>Hasta $9.989</v>
      </c>
      <c r="N2476" s="7">
        <f>'MEDIDAS ML'!N2176</f>
        <v>700</v>
      </c>
      <c r="O2476" s="6" t="str">
        <f>'MEDIDAS ML'!O2176</f>
        <v>No aplica (&lt;$19.990)</v>
      </c>
      <c r="P2476" s="7">
        <f>'MEDIDAS ML'!P2176</f>
        <v>0</v>
      </c>
      <c r="Q2476" s="7">
        <f>'MEDIDAS ML'!Q2176</f>
        <v>700</v>
      </c>
      <c r="R2476" s="23" t="e">
        <f>'MEDIDAS ML'!#REF!</f>
        <v>#REF!</v>
      </c>
      <c r="S2476" s="24" t="e">
        <f>'MEDIDAS ML'!#REF!</f>
        <v>#REF!</v>
      </c>
      <c r="T2476" s="24" t="e">
        <f>'MEDIDAS ML'!#REF!</f>
        <v>#REF!</v>
      </c>
      <c r="U2476" s="24" t="e">
        <f>'MEDIDAS ML'!#REF!</f>
        <v>#REF!</v>
      </c>
      <c r="V2476" s="22" t="e">
        <f>'MEDIDAS ML'!#REF!</f>
        <v>#REF!</v>
      </c>
      <c r="W2476" s="17" t="e">
        <f>'MEDIDAS ML'!#REF!</f>
        <v>#REF!</v>
      </c>
      <c r="X2476" t="e">
        <f>'MEDIDAS ML'!#REF!</f>
        <v>#REF!</v>
      </c>
    </row>
    <row r="2477" spans="1:24" ht="15.75" customHeight="1" x14ac:dyDescent="0.25">
      <c r="A2477" s="6">
        <f>'MEDIDAS ML'!A2084</f>
        <v>123</v>
      </c>
      <c r="B2477" s="15">
        <f>'MEDIDAS ML'!B2084</f>
        <v>123</v>
      </c>
      <c r="C2477" s="6">
        <f>'MEDIDAS ML'!C2084</f>
        <v>123</v>
      </c>
      <c r="D2477" s="6" t="str">
        <f>'MEDIDAS ML'!D2084</f>
        <v>4x15x23 cm - 500 grs</v>
      </c>
      <c r="E2477" s="16">
        <f>'MEDIDAS ML'!E2084</f>
        <v>4</v>
      </c>
      <c r="F2477" s="16">
        <f>'MEDIDAS ML'!F2084</f>
        <v>15</v>
      </c>
      <c r="G2477" s="16">
        <f>'MEDIDAS ML'!G2084</f>
        <v>23</v>
      </c>
      <c r="H2477" s="16">
        <f>'MEDIDAS ML'!H2084</f>
        <v>0.5</v>
      </c>
      <c r="I2477" s="16">
        <f>'MEDIDAS ML'!I2084</f>
        <v>0.34499999999999997</v>
      </c>
      <c r="J2477" s="6" t="str">
        <f>'MEDIDAS ML'!J2084</f>
        <v>Se calcula por Peso</v>
      </c>
      <c r="K2477" s="16">
        <f>'MEDIDAS ML'!K2084</f>
        <v>0.5</v>
      </c>
      <c r="L2477" s="7">
        <f>'MEDIDAS ML'!L2084</f>
        <v>6690</v>
      </c>
      <c r="M2477" s="6" t="str">
        <f>'MEDIDAS ML'!M2084</f>
        <v>Hasta $9.989</v>
      </c>
      <c r="N2477" s="7">
        <f>'MEDIDAS ML'!N2084</f>
        <v>700</v>
      </c>
      <c r="O2477" s="6" t="str">
        <f>'MEDIDAS ML'!O2084</f>
        <v>No aplica (&lt;$19.990)</v>
      </c>
      <c r="P2477" s="7">
        <f>'MEDIDAS ML'!P2084</f>
        <v>0</v>
      </c>
      <c r="Q2477" s="7">
        <f>'MEDIDAS ML'!Q2084</f>
        <v>700</v>
      </c>
      <c r="R2477" s="23" t="e">
        <f>'MEDIDAS ML'!#REF!</f>
        <v>#REF!</v>
      </c>
      <c r="S2477" s="24" t="e">
        <f>'MEDIDAS ML'!#REF!</f>
        <v>#REF!</v>
      </c>
      <c r="T2477" s="24" t="e">
        <f>'MEDIDAS ML'!#REF!</f>
        <v>#REF!</v>
      </c>
      <c r="U2477" s="24" t="e">
        <f>'MEDIDAS ML'!#REF!</f>
        <v>#REF!</v>
      </c>
      <c r="V2477" s="22" t="e">
        <f>'MEDIDAS ML'!#REF!</f>
        <v>#REF!</v>
      </c>
      <c r="W2477" s="17" t="e">
        <f>'MEDIDAS ML'!#REF!</f>
        <v>#REF!</v>
      </c>
      <c r="X2477" t="e">
        <f>'MEDIDAS ML'!#REF!</f>
        <v>#REF!</v>
      </c>
    </row>
    <row r="2478" spans="1:24" ht="15.75" customHeight="1" x14ac:dyDescent="0.25">
      <c r="A2478" s="6">
        <f>'MEDIDAS ML'!A2742</f>
        <v>123</v>
      </c>
      <c r="B2478" s="15">
        <f>'MEDIDAS ML'!B2742</f>
        <v>123</v>
      </c>
      <c r="C2478" s="6">
        <f>'MEDIDAS ML'!C2742</f>
        <v>123</v>
      </c>
      <c r="D2478" s="6" t="str">
        <f>'MEDIDAS ML'!D2742</f>
        <v>6x19x22 cm - 301 grs</v>
      </c>
      <c r="E2478" s="16">
        <f>'MEDIDAS ML'!E2742</f>
        <v>6</v>
      </c>
      <c r="F2478" s="16">
        <f>'MEDIDAS ML'!F2742</f>
        <v>19</v>
      </c>
      <c r="G2478" s="16">
        <f>'MEDIDAS ML'!G2742</f>
        <v>22</v>
      </c>
      <c r="H2478" s="16">
        <f>'MEDIDAS ML'!H2742</f>
        <v>0.30099999999999999</v>
      </c>
      <c r="I2478" s="16">
        <f>'MEDIDAS ML'!I2742</f>
        <v>0.627</v>
      </c>
      <c r="J2478" s="6" t="str">
        <f>'MEDIDAS ML'!J2742</f>
        <v>Se calcula por P volum</v>
      </c>
      <c r="K2478" s="16">
        <f>'MEDIDAS ML'!K2742</f>
        <v>0.627</v>
      </c>
      <c r="L2478" s="7">
        <f>'MEDIDAS ML'!L2742</f>
        <v>6690</v>
      </c>
      <c r="M2478" s="6" t="str">
        <f>'MEDIDAS ML'!M2742</f>
        <v>Hasta $9.989</v>
      </c>
      <c r="N2478" s="7">
        <f>'MEDIDAS ML'!N2742</f>
        <v>700</v>
      </c>
      <c r="O2478" s="6" t="str">
        <f>'MEDIDAS ML'!O2742</f>
        <v>No aplica (&lt;$19.990)</v>
      </c>
      <c r="P2478" s="7">
        <f>'MEDIDAS ML'!P2742</f>
        <v>0</v>
      </c>
      <c r="Q2478" s="7">
        <f>'MEDIDAS ML'!Q2742</f>
        <v>700</v>
      </c>
      <c r="R2478" s="23" t="e">
        <f>'MEDIDAS ML'!#REF!</f>
        <v>#REF!</v>
      </c>
      <c r="S2478" s="24" t="e">
        <f>'MEDIDAS ML'!#REF!</f>
        <v>#REF!</v>
      </c>
      <c r="T2478" s="24" t="e">
        <f>'MEDIDAS ML'!#REF!</f>
        <v>#REF!</v>
      </c>
      <c r="U2478" s="24" t="e">
        <f>'MEDIDAS ML'!#REF!</f>
        <v>#REF!</v>
      </c>
      <c r="V2478" s="22" t="e">
        <f>'MEDIDAS ML'!#REF!</f>
        <v>#REF!</v>
      </c>
      <c r="W2478" s="17" t="e">
        <f>'MEDIDAS ML'!#REF!</f>
        <v>#REF!</v>
      </c>
      <c r="X2478" t="e">
        <f>'MEDIDAS ML'!#REF!</f>
        <v>#REF!</v>
      </c>
    </row>
    <row r="2479" spans="1:24" ht="15.75" customHeight="1" x14ac:dyDescent="0.25">
      <c r="A2479" s="6">
        <f>'MEDIDAS ML'!A2743</f>
        <v>123</v>
      </c>
      <c r="B2479" s="15">
        <f>'MEDIDAS ML'!B2743</f>
        <v>123</v>
      </c>
      <c r="C2479" s="6">
        <f>'MEDIDAS ML'!C2743</f>
        <v>123</v>
      </c>
      <c r="D2479" s="6" t="str">
        <f>'MEDIDAS ML'!D2743</f>
        <v>6x19x22 cm - 301 grs</v>
      </c>
      <c r="E2479" s="16">
        <f>'MEDIDAS ML'!E2743</f>
        <v>6</v>
      </c>
      <c r="F2479" s="16">
        <f>'MEDIDAS ML'!F2743</f>
        <v>19</v>
      </c>
      <c r="G2479" s="16">
        <f>'MEDIDAS ML'!G2743</f>
        <v>22</v>
      </c>
      <c r="H2479" s="16">
        <f>'MEDIDAS ML'!H2743</f>
        <v>0.30099999999999999</v>
      </c>
      <c r="I2479" s="16">
        <f>'MEDIDAS ML'!I2743</f>
        <v>0.627</v>
      </c>
      <c r="J2479" s="6" t="str">
        <f>'MEDIDAS ML'!J2743</f>
        <v>Se calcula por P volum</v>
      </c>
      <c r="K2479" s="16">
        <f>'MEDIDAS ML'!K2743</f>
        <v>0.627</v>
      </c>
      <c r="L2479" s="7">
        <f>'MEDIDAS ML'!L2743</f>
        <v>6690</v>
      </c>
      <c r="M2479" s="6" t="str">
        <f>'MEDIDAS ML'!M2743</f>
        <v>Hasta $9.989</v>
      </c>
      <c r="N2479" s="7">
        <f>'MEDIDAS ML'!N2743</f>
        <v>700</v>
      </c>
      <c r="O2479" s="6" t="str">
        <f>'MEDIDAS ML'!O2743</f>
        <v>No aplica (&lt;$19.990)</v>
      </c>
      <c r="P2479" s="7">
        <f>'MEDIDAS ML'!P2743</f>
        <v>0</v>
      </c>
      <c r="Q2479" s="7">
        <f>'MEDIDAS ML'!Q2743</f>
        <v>700</v>
      </c>
      <c r="R2479" s="23" t="e">
        <f>'MEDIDAS ML'!#REF!</f>
        <v>#REF!</v>
      </c>
      <c r="S2479" s="24" t="e">
        <f>'MEDIDAS ML'!#REF!</f>
        <v>#REF!</v>
      </c>
      <c r="T2479" s="24" t="e">
        <f>'MEDIDAS ML'!#REF!</f>
        <v>#REF!</v>
      </c>
      <c r="U2479" s="24" t="e">
        <f>'MEDIDAS ML'!#REF!</f>
        <v>#REF!</v>
      </c>
      <c r="V2479" s="22" t="e">
        <f>'MEDIDAS ML'!#REF!</f>
        <v>#REF!</v>
      </c>
      <c r="W2479" s="17" t="e">
        <f>'MEDIDAS ML'!#REF!</f>
        <v>#REF!</v>
      </c>
      <c r="X2479" t="e">
        <f>'MEDIDAS ML'!#REF!</f>
        <v>#REF!</v>
      </c>
    </row>
    <row r="2480" spans="1:24" ht="15.75" customHeight="1" x14ac:dyDescent="0.25">
      <c r="A2480" s="6">
        <f>'MEDIDAS ML'!A2806</f>
        <v>123</v>
      </c>
      <c r="B2480" s="15">
        <f>'MEDIDAS ML'!B2806</f>
        <v>123</v>
      </c>
      <c r="C2480" s="6">
        <f>'MEDIDAS ML'!C2806</f>
        <v>123</v>
      </c>
      <c r="D2480" s="6" t="str">
        <f>'MEDIDAS ML'!D2806</f>
        <v>3x21x35 cm - 300 grs</v>
      </c>
      <c r="E2480" s="16">
        <f>'MEDIDAS ML'!E2806</f>
        <v>3</v>
      </c>
      <c r="F2480" s="16">
        <f>'MEDIDAS ML'!F2806</f>
        <v>21</v>
      </c>
      <c r="G2480" s="16">
        <f>'MEDIDAS ML'!G2806</f>
        <v>35</v>
      </c>
      <c r="H2480" s="16">
        <f>'MEDIDAS ML'!H2806</f>
        <v>0.3</v>
      </c>
      <c r="I2480" s="16">
        <f>'MEDIDAS ML'!I2806</f>
        <v>0.55125000000000002</v>
      </c>
      <c r="J2480" s="6" t="str">
        <f>'MEDIDAS ML'!J2806</f>
        <v>Se calcula por P volum</v>
      </c>
      <c r="K2480" s="16">
        <f>'MEDIDAS ML'!K2806</f>
        <v>0.55125000000000002</v>
      </c>
      <c r="L2480" s="7">
        <f>'MEDIDAS ML'!L2806</f>
        <v>6690</v>
      </c>
      <c r="M2480" s="6" t="str">
        <f>'MEDIDAS ML'!M2806</f>
        <v>Hasta $9.989</v>
      </c>
      <c r="N2480" s="7">
        <f>'MEDIDAS ML'!N2806</f>
        <v>700</v>
      </c>
      <c r="O2480" s="6" t="str">
        <f>'MEDIDAS ML'!O2806</f>
        <v>No aplica (&lt;$19.990)</v>
      </c>
      <c r="P2480" s="7">
        <f>'MEDIDAS ML'!P2806</f>
        <v>0</v>
      </c>
      <c r="Q2480" s="7">
        <f>'MEDIDAS ML'!Q2806</f>
        <v>700</v>
      </c>
      <c r="R2480" s="23" t="e">
        <f>'MEDIDAS ML'!#REF!</f>
        <v>#REF!</v>
      </c>
      <c r="S2480" s="24" t="e">
        <f>'MEDIDAS ML'!#REF!</f>
        <v>#REF!</v>
      </c>
      <c r="T2480" s="24" t="e">
        <f>'MEDIDAS ML'!#REF!</f>
        <v>#REF!</v>
      </c>
      <c r="U2480" s="24" t="e">
        <f>'MEDIDAS ML'!#REF!</f>
        <v>#REF!</v>
      </c>
      <c r="V2480" s="22" t="e">
        <f>'MEDIDAS ML'!#REF!</f>
        <v>#REF!</v>
      </c>
      <c r="W2480" s="17" t="e">
        <f>'MEDIDAS ML'!#REF!</f>
        <v>#REF!</v>
      </c>
      <c r="X2480" t="e">
        <f>'MEDIDAS ML'!#REF!</f>
        <v>#REF!</v>
      </c>
    </row>
    <row r="2481" spans="1:24" ht="15.75" customHeight="1" x14ac:dyDescent="0.25">
      <c r="A2481" s="6">
        <f>'MEDIDAS ML'!A2807</f>
        <v>123</v>
      </c>
      <c r="B2481" s="15">
        <f>'MEDIDAS ML'!B2807</f>
        <v>123</v>
      </c>
      <c r="C2481" s="6">
        <f>'MEDIDAS ML'!C2807</f>
        <v>123</v>
      </c>
      <c r="D2481" s="6" t="str">
        <f>'MEDIDAS ML'!D2807</f>
        <v>3x21x35 cm - 300 grs</v>
      </c>
      <c r="E2481" s="16">
        <f>'MEDIDAS ML'!E2807</f>
        <v>3</v>
      </c>
      <c r="F2481" s="16">
        <f>'MEDIDAS ML'!F2807</f>
        <v>21</v>
      </c>
      <c r="G2481" s="16">
        <f>'MEDIDAS ML'!G2807</f>
        <v>35</v>
      </c>
      <c r="H2481" s="16">
        <f>'MEDIDAS ML'!H2807</f>
        <v>0.3</v>
      </c>
      <c r="I2481" s="16">
        <f>'MEDIDAS ML'!I2807</f>
        <v>0.55125000000000002</v>
      </c>
      <c r="J2481" s="6" t="str">
        <f>'MEDIDAS ML'!J2807</f>
        <v>Se calcula por P volum</v>
      </c>
      <c r="K2481" s="16">
        <f>'MEDIDAS ML'!K2807</f>
        <v>0.55125000000000002</v>
      </c>
      <c r="L2481" s="7">
        <f>'MEDIDAS ML'!L2807</f>
        <v>6690</v>
      </c>
      <c r="M2481" s="6" t="str">
        <f>'MEDIDAS ML'!M2807</f>
        <v>Hasta $9.989</v>
      </c>
      <c r="N2481" s="7">
        <f>'MEDIDAS ML'!N2807</f>
        <v>700</v>
      </c>
      <c r="O2481" s="6" t="str">
        <f>'MEDIDAS ML'!O2807</f>
        <v>No aplica (&lt;$19.990)</v>
      </c>
      <c r="P2481" s="7">
        <f>'MEDIDAS ML'!P2807</f>
        <v>0</v>
      </c>
      <c r="Q2481" s="7">
        <f>'MEDIDAS ML'!Q2807</f>
        <v>700</v>
      </c>
      <c r="R2481" s="23" t="e">
        <f>'MEDIDAS ML'!#REF!</f>
        <v>#REF!</v>
      </c>
      <c r="S2481" s="24" t="e">
        <f>'MEDIDAS ML'!#REF!</f>
        <v>#REF!</v>
      </c>
      <c r="T2481" s="24" t="e">
        <f>'MEDIDAS ML'!#REF!</f>
        <v>#REF!</v>
      </c>
      <c r="U2481" s="24" t="e">
        <f>'MEDIDAS ML'!#REF!</f>
        <v>#REF!</v>
      </c>
      <c r="V2481" s="22" t="e">
        <f>'MEDIDAS ML'!#REF!</f>
        <v>#REF!</v>
      </c>
      <c r="W2481" s="17" t="e">
        <f>'MEDIDAS ML'!#REF!</f>
        <v>#REF!</v>
      </c>
      <c r="X2481" t="e">
        <f>'MEDIDAS ML'!#REF!</f>
        <v>#REF!</v>
      </c>
    </row>
    <row r="2482" spans="1:24" ht="15.75" customHeight="1" x14ac:dyDescent="0.25">
      <c r="A2482" s="6">
        <f>'MEDIDAS ML'!A2003</f>
        <v>123</v>
      </c>
      <c r="B2482" s="15">
        <f>'MEDIDAS ML'!B2003</f>
        <v>123</v>
      </c>
      <c r="C2482" s="6">
        <f>'MEDIDAS ML'!C2003</f>
        <v>123</v>
      </c>
      <c r="D2482" s="6" t="str">
        <f>'MEDIDAS ML'!D2003</f>
        <v>5x10x19 cm - 532 grs</v>
      </c>
      <c r="E2482" s="16">
        <f>'MEDIDAS ML'!E2003</f>
        <v>5</v>
      </c>
      <c r="F2482" s="16">
        <f>'MEDIDAS ML'!F2003</f>
        <v>10</v>
      </c>
      <c r="G2482" s="16">
        <f>'MEDIDAS ML'!G2003</f>
        <v>19</v>
      </c>
      <c r="H2482" s="16">
        <f>'MEDIDAS ML'!H2003</f>
        <v>0.53200000000000003</v>
      </c>
      <c r="I2482" s="16">
        <f>'MEDIDAS ML'!I2003</f>
        <v>0.23749999999999999</v>
      </c>
      <c r="J2482" s="6" t="str">
        <f>'MEDIDAS ML'!J2003</f>
        <v>Se calcula por Peso</v>
      </c>
      <c r="K2482" s="16">
        <f>'MEDIDAS ML'!K2003</f>
        <v>0.53200000000000003</v>
      </c>
      <c r="L2482" s="7">
        <f>'MEDIDAS ML'!L2003</f>
        <v>6691</v>
      </c>
      <c r="M2482" s="6" t="str">
        <f>'MEDIDAS ML'!M2003</f>
        <v>Hasta $9.989</v>
      </c>
      <c r="N2482" s="7">
        <f>'MEDIDAS ML'!N2003</f>
        <v>700</v>
      </c>
      <c r="O2482" s="6" t="str">
        <f>'MEDIDAS ML'!O2003</f>
        <v>No aplica (&lt;$19.990)</v>
      </c>
      <c r="P2482" s="7">
        <f>'MEDIDAS ML'!P2003</f>
        <v>0</v>
      </c>
      <c r="Q2482" s="7">
        <f>'MEDIDAS ML'!Q2003</f>
        <v>700</v>
      </c>
      <c r="R2482" s="23" t="e">
        <f>'MEDIDAS ML'!#REF!</f>
        <v>#REF!</v>
      </c>
      <c r="S2482" s="24" t="e">
        <f>'MEDIDAS ML'!#REF!</f>
        <v>#REF!</v>
      </c>
      <c r="T2482" s="24" t="e">
        <f>'MEDIDAS ML'!#REF!</f>
        <v>#REF!</v>
      </c>
      <c r="U2482" s="24" t="e">
        <f>'MEDIDAS ML'!#REF!</f>
        <v>#REF!</v>
      </c>
      <c r="V2482" s="22" t="e">
        <f>'MEDIDAS ML'!#REF!</f>
        <v>#REF!</v>
      </c>
      <c r="W2482" s="17" t="e">
        <f>'MEDIDAS ML'!#REF!</f>
        <v>#REF!</v>
      </c>
      <c r="X2482" t="e">
        <f>'MEDIDAS ML'!#REF!</f>
        <v>#REF!</v>
      </c>
    </row>
    <row r="2483" spans="1:24" ht="15.75" customHeight="1" x14ac:dyDescent="0.25">
      <c r="A2483" s="6">
        <f>'MEDIDAS ML'!A2004</f>
        <v>123</v>
      </c>
      <c r="B2483" s="15">
        <f>'MEDIDAS ML'!B2004</f>
        <v>123</v>
      </c>
      <c r="C2483" s="6">
        <f>'MEDIDAS ML'!C2004</f>
        <v>123</v>
      </c>
      <c r="D2483" s="6" t="str">
        <f>'MEDIDAS ML'!D2004</f>
        <v>5x10x19 cm - 532 grs</v>
      </c>
      <c r="E2483" s="16">
        <f>'MEDIDAS ML'!E2004</f>
        <v>5</v>
      </c>
      <c r="F2483" s="16">
        <f>'MEDIDAS ML'!F2004</f>
        <v>10</v>
      </c>
      <c r="G2483" s="16">
        <f>'MEDIDAS ML'!G2004</f>
        <v>19</v>
      </c>
      <c r="H2483" s="16">
        <f>'MEDIDAS ML'!H2004</f>
        <v>0.53200000000000003</v>
      </c>
      <c r="I2483" s="16">
        <f>'MEDIDAS ML'!I2004</f>
        <v>0.23749999999999999</v>
      </c>
      <c r="J2483" s="6" t="str">
        <f>'MEDIDAS ML'!J2004</f>
        <v>Se calcula por Peso</v>
      </c>
      <c r="K2483" s="16">
        <f>'MEDIDAS ML'!K2004</f>
        <v>0.53200000000000003</v>
      </c>
      <c r="L2483" s="7">
        <f>'MEDIDAS ML'!L2004</f>
        <v>6691</v>
      </c>
      <c r="M2483" s="6" t="str">
        <f>'MEDIDAS ML'!M2004</f>
        <v>Hasta $9.989</v>
      </c>
      <c r="N2483" s="7">
        <f>'MEDIDAS ML'!N2004</f>
        <v>700</v>
      </c>
      <c r="O2483" s="6" t="str">
        <f>'MEDIDAS ML'!O2004</f>
        <v>No aplica (&lt;$19.990)</v>
      </c>
      <c r="P2483" s="7">
        <f>'MEDIDAS ML'!P2004</f>
        <v>0</v>
      </c>
      <c r="Q2483" s="7">
        <f>'MEDIDAS ML'!Q2004</f>
        <v>700</v>
      </c>
      <c r="R2483" s="23" t="e">
        <f>'MEDIDAS ML'!#REF!</f>
        <v>#REF!</v>
      </c>
      <c r="S2483" s="24" t="e">
        <f>'MEDIDAS ML'!#REF!</f>
        <v>#REF!</v>
      </c>
      <c r="T2483" s="24" t="e">
        <f>'MEDIDAS ML'!#REF!</f>
        <v>#REF!</v>
      </c>
      <c r="U2483" s="24" t="e">
        <f>'MEDIDAS ML'!#REF!</f>
        <v>#REF!</v>
      </c>
      <c r="V2483" s="22" t="e">
        <f>'MEDIDAS ML'!#REF!</f>
        <v>#REF!</v>
      </c>
      <c r="W2483" s="17" t="e">
        <f>'MEDIDAS ML'!#REF!</f>
        <v>#REF!</v>
      </c>
      <c r="X2483" t="e">
        <f>'MEDIDAS ML'!#REF!</f>
        <v>#REF!</v>
      </c>
    </row>
    <row r="2484" spans="1:24" ht="15.75" customHeight="1" x14ac:dyDescent="0.25">
      <c r="A2484" s="6">
        <f>'MEDIDAS ML'!A1164</f>
        <v>123</v>
      </c>
      <c r="B2484" s="15">
        <f>'MEDIDAS ML'!B1164</f>
        <v>123</v>
      </c>
      <c r="C2484" s="6">
        <f>'MEDIDAS ML'!C1164</f>
        <v>123</v>
      </c>
      <c r="D2484" s="6" t="str">
        <f>'MEDIDAS ML'!D1164</f>
        <v>9x11x10 cm - 1130 grs</v>
      </c>
      <c r="E2484" s="16">
        <f>'MEDIDAS ML'!E1164</f>
        <v>9</v>
      </c>
      <c r="F2484" s="16">
        <f>'MEDIDAS ML'!F1164</f>
        <v>11</v>
      </c>
      <c r="G2484" s="16">
        <f>'MEDIDAS ML'!G1164</f>
        <v>10</v>
      </c>
      <c r="H2484" s="16">
        <f>'MEDIDAS ML'!H1164</f>
        <v>1.1299999999999999</v>
      </c>
      <c r="I2484" s="16">
        <f>'MEDIDAS ML'!I1164</f>
        <v>0.2475</v>
      </c>
      <c r="J2484" s="6" t="str">
        <f>'MEDIDAS ML'!J1164</f>
        <v>Se calcula por Peso</v>
      </c>
      <c r="K2484" s="16">
        <f>'MEDIDAS ML'!K1164</f>
        <v>1.1299999999999999</v>
      </c>
      <c r="L2484" s="7">
        <f>'MEDIDAS ML'!L1164</f>
        <v>6702</v>
      </c>
      <c r="M2484" s="6" t="str">
        <f>'MEDIDAS ML'!M1164</f>
        <v>Hasta $9.989</v>
      </c>
      <c r="N2484" s="7">
        <f>'MEDIDAS ML'!N1164</f>
        <v>700</v>
      </c>
      <c r="O2484" s="6" t="str">
        <f>'MEDIDAS ML'!O1164</f>
        <v>No aplica (&lt;$19.990)</v>
      </c>
      <c r="P2484" s="7">
        <f>'MEDIDAS ML'!P1164</f>
        <v>0</v>
      </c>
      <c r="Q2484" s="7">
        <f>'MEDIDAS ML'!Q1164</f>
        <v>700</v>
      </c>
      <c r="R2484" s="23" t="e">
        <f>'MEDIDAS ML'!#REF!</f>
        <v>#REF!</v>
      </c>
      <c r="S2484" s="24" t="e">
        <f>'MEDIDAS ML'!#REF!</f>
        <v>#REF!</v>
      </c>
      <c r="T2484" s="24" t="e">
        <f>'MEDIDAS ML'!#REF!</f>
        <v>#REF!</v>
      </c>
      <c r="U2484" s="24" t="e">
        <f>'MEDIDAS ML'!#REF!</f>
        <v>#REF!</v>
      </c>
      <c r="V2484" s="22" t="e">
        <f>'MEDIDAS ML'!#REF!</f>
        <v>#REF!</v>
      </c>
      <c r="W2484" s="17" t="e">
        <f>'MEDIDAS ML'!#REF!</f>
        <v>#REF!</v>
      </c>
      <c r="X2484" t="e">
        <f>'MEDIDAS ML'!#REF!</f>
        <v>#REF!</v>
      </c>
    </row>
    <row r="2485" spans="1:24" ht="15.75" customHeight="1" x14ac:dyDescent="0.25">
      <c r="A2485" s="6">
        <f>'MEDIDAS ML'!A1165</f>
        <v>123</v>
      </c>
      <c r="B2485" s="15">
        <f>'MEDIDAS ML'!B1165</f>
        <v>123</v>
      </c>
      <c r="C2485" s="6">
        <f>'MEDIDAS ML'!C1165</f>
        <v>123</v>
      </c>
      <c r="D2485" s="6" t="str">
        <f>'MEDIDAS ML'!D1165</f>
        <v>9x11x10 cm - 1130 grs</v>
      </c>
      <c r="E2485" s="16">
        <f>'MEDIDAS ML'!E1165</f>
        <v>9</v>
      </c>
      <c r="F2485" s="16">
        <f>'MEDIDAS ML'!F1165</f>
        <v>11</v>
      </c>
      <c r="G2485" s="16">
        <f>'MEDIDAS ML'!G1165</f>
        <v>10</v>
      </c>
      <c r="H2485" s="16">
        <f>'MEDIDAS ML'!H1165</f>
        <v>1.1299999999999999</v>
      </c>
      <c r="I2485" s="16">
        <f>'MEDIDAS ML'!I1165</f>
        <v>0.2475</v>
      </c>
      <c r="J2485" s="6" t="str">
        <f>'MEDIDAS ML'!J1165</f>
        <v>Se calcula por Peso</v>
      </c>
      <c r="K2485" s="16">
        <f>'MEDIDAS ML'!K1165</f>
        <v>1.1299999999999999</v>
      </c>
      <c r="L2485" s="7">
        <f>'MEDIDAS ML'!L1165</f>
        <v>6702</v>
      </c>
      <c r="M2485" s="6" t="str">
        <f>'MEDIDAS ML'!M1165</f>
        <v>Hasta $9.989</v>
      </c>
      <c r="N2485" s="7">
        <f>'MEDIDAS ML'!N1165</f>
        <v>700</v>
      </c>
      <c r="O2485" s="6" t="str">
        <f>'MEDIDAS ML'!O1165</f>
        <v>No aplica (&lt;$19.990)</v>
      </c>
      <c r="P2485" s="7">
        <f>'MEDIDAS ML'!P1165</f>
        <v>0</v>
      </c>
      <c r="Q2485" s="7">
        <f>'MEDIDAS ML'!Q1165</f>
        <v>700</v>
      </c>
      <c r="R2485" s="23" t="e">
        <f>'MEDIDAS ML'!#REF!</f>
        <v>#REF!</v>
      </c>
      <c r="S2485" s="24" t="e">
        <f>'MEDIDAS ML'!#REF!</f>
        <v>#REF!</v>
      </c>
      <c r="T2485" s="24" t="e">
        <f>'MEDIDAS ML'!#REF!</f>
        <v>#REF!</v>
      </c>
      <c r="U2485" s="24" t="e">
        <f>'MEDIDAS ML'!#REF!</f>
        <v>#REF!</v>
      </c>
      <c r="V2485" s="22" t="e">
        <f>'MEDIDAS ML'!#REF!</f>
        <v>#REF!</v>
      </c>
      <c r="W2485" s="17" t="e">
        <f>'MEDIDAS ML'!#REF!</f>
        <v>#REF!</v>
      </c>
      <c r="X2485" t="e">
        <f>'MEDIDAS ML'!#REF!</f>
        <v>#REF!</v>
      </c>
    </row>
    <row r="2486" spans="1:24" ht="15.75" customHeight="1" x14ac:dyDescent="0.25">
      <c r="A2486" s="6">
        <f>'MEDIDAS ML'!A424</f>
        <v>123</v>
      </c>
      <c r="B2486" s="15">
        <f>'MEDIDAS ML'!B424</f>
        <v>123</v>
      </c>
      <c r="C2486" s="6">
        <f>'MEDIDAS ML'!C424</f>
        <v>123</v>
      </c>
      <c r="D2486" s="6" t="str">
        <f>'MEDIDAS ML'!D424</f>
        <v>14x28x47 cm - 4184 grs</v>
      </c>
      <c r="E2486" s="16">
        <f>'MEDIDAS ML'!E424</f>
        <v>14</v>
      </c>
      <c r="F2486" s="16">
        <f>'MEDIDAS ML'!F424</f>
        <v>28</v>
      </c>
      <c r="G2486" s="16">
        <f>'MEDIDAS ML'!G424</f>
        <v>47</v>
      </c>
      <c r="H2486" s="16">
        <f>'MEDIDAS ML'!H424</f>
        <v>4.1840000000000002</v>
      </c>
      <c r="I2486" s="16">
        <f>'MEDIDAS ML'!I424</f>
        <v>4.6059999999999999</v>
      </c>
      <c r="J2486" s="6" t="str">
        <f>'MEDIDAS ML'!J424</f>
        <v>Se calcula por P volum</v>
      </c>
      <c r="K2486" s="16">
        <f>'MEDIDAS ML'!K424</f>
        <v>4.6059999999999999</v>
      </c>
      <c r="L2486" s="7">
        <f>'MEDIDAS ML'!L424</f>
        <v>6780</v>
      </c>
      <c r="M2486" s="6" t="str">
        <f>'MEDIDAS ML'!M424</f>
        <v>Hasta $9.989</v>
      </c>
      <c r="N2486" s="7">
        <f>'MEDIDAS ML'!N424</f>
        <v>700</v>
      </c>
      <c r="O2486" s="6" t="str">
        <f>'MEDIDAS ML'!O424</f>
        <v>No aplica (&lt;$19.990)</v>
      </c>
      <c r="P2486" s="7">
        <f>'MEDIDAS ML'!P424</f>
        <v>0</v>
      </c>
      <c r="Q2486" s="7">
        <f>'MEDIDAS ML'!Q424</f>
        <v>700</v>
      </c>
      <c r="R2486" s="23" t="e">
        <f>'MEDIDAS ML'!#REF!</f>
        <v>#REF!</v>
      </c>
      <c r="S2486" s="24" t="e">
        <f>'MEDIDAS ML'!#REF!</f>
        <v>#REF!</v>
      </c>
      <c r="T2486" s="24" t="e">
        <f>'MEDIDAS ML'!#REF!</f>
        <v>#REF!</v>
      </c>
      <c r="U2486" s="24" t="e">
        <f>'MEDIDAS ML'!#REF!</f>
        <v>#REF!</v>
      </c>
      <c r="V2486" s="22" t="e">
        <f>'MEDIDAS ML'!#REF!</f>
        <v>#REF!</v>
      </c>
      <c r="W2486" s="17" t="e">
        <f>'MEDIDAS ML'!#REF!</f>
        <v>#REF!</v>
      </c>
      <c r="X2486" t="e">
        <f>'MEDIDAS ML'!#REF!</f>
        <v>#REF!</v>
      </c>
    </row>
    <row r="2487" spans="1:24" ht="15.75" customHeight="1" x14ac:dyDescent="0.25">
      <c r="A2487" s="6">
        <f>'MEDIDAS ML'!A469</f>
        <v>123</v>
      </c>
      <c r="B2487" s="15">
        <f>'MEDIDAS ML'!B469</f>
        <v>123</v>
      </c>
      <c r="C2487" s="6">
        <f>'MEDIDAS ML'!C469</f>
        <v>123</v>
      </c>
      <c r="D2487" s="6" t="str">
        <f>'MEDIDAS ML'!D469</f>
        <v>13x23x43 cm - 3458 grs</v>
      </c>
      <c r="E2487" s="16">
        <f>'MEDIDAS ML'!E469</f>
        <v>13</v>
      </c>
      <c r="F2487" s="16">
        <f>'MEDIDAS ML'!F469</f>
        <v>23</v>
      </c>
      <c r="G2487" s="16">
        <f>'MEDIDAS ML'!G469</f>
        <v>43</v>
      </c>
      <c r="H2487" s="16">
        <f>'MEDIDAS ML'!H469</f>
        <v>3.4580000000000002</v>
      </c>
      <c r="I2487" s="16">
        <f>'MEDIDAS ML'!I469</f>
        <v>3.2142499999999998</v>
      </c>
      <c r="J2487" s="6" t="str">
        <f>'MEDIDAS ML'!J469</f>
        <v>Se calcula por Peso</v>
      </c>
      <c r="K2487" s="16">
        <f>'MEDIDAS ML'!K469</f>
        <v>3.4580000000000002</v>
      </c>
      <c r="L2487" s="7">
        <f>'MEDIDAS ML'!L469</f>
        <v>6780</v>
      </c>
      <c r="M2487" s="6" t="str">
        <f>'MEDIDAS ML'!M469</f>
        <v>Hasta $9.989</v>
      </c>
      <c r="N2487" s="7">
        <f>'MEDIDAS ML'!N469</f>
        <v>700</v>
      </c>
      <c r="O2487" s="6" t="str">
        <f>'MEDIDAS ML'!O469</f>
        <v>No aplica (&lt;$19.990)</v>
      </c>
      <c r="P2487" s="7">
        <f>'MEDIDAS ML'!P469</f>
        <v>0</v>
      </c>
      <c r="Q2487" s="7">
        <f>'MEDIDAS ML'!Q469</f>
        <v>700</v>
      </c>
      <c r="R2487" s="23" t="e">
        <f>'MEDIDAS ML'!#REF!</f>
        <v>#REF!</v>
      </c>
      <c r="S2487" s="24" t="e">
        <f>'MEDIDAS ML'!#REF!</f>
        <v>#REF!</v>
      </c>
      <c r="T2487" s="24" t="e">
        <f>'MEDIDAS ML'!#REF!</f>
        <v>#REF!</v>
      </c>
      <c r="U2487" s="24" t="e">
        <f>'MEDIDAS ML'!#REF!</f>
        <v>#REF!</v>
      </c>
      <c r="V2487" s="22" t="e">
        <f>'MEDIDAS ML'!#REF!</f>
        <v>#REF!</v>
      </c>
      <c r="W2487" s="17" t="e">
        <f>'MEDIDAS ML'!#REF!</f>
        <v>#REF!</v>
      </c>
      <c r="X2487" t="e">
        <f>'MEDIDAS ML'!#REF!</f>
        <v>#REF!</v>
      </c>
    </row>
    <row r="2488" spans="1:24" ht="15.75" customHeight="1" x14ac:dyDescent="0.25">
      <c r="A2488" s="6">
        <f>'MEDIDAS ML'!A1313</f>
        <v>123</v>
      </c>
      <c r="B2488" s="15">
        <f>'MEDIDAS ML'!B1313</f>
        <v>123</v>
      </c>
      <c r="C2488" s="6">
        <f>'MEDIDAS ML'!C1313</f>
        <v>123</v>
      </c>
      <c r="D2488" s="6" t="str">
        <f>'MEDIDAS ML'!D1313</f>
        <v>16x27x32 cm - 1000 grs</v>
      </c>
      <c r="E2488" s="16">
        <f>'MEDIDAS ML'!E1313</f>
        <v>16</v>
      </c>
      <c r="F2488" s="16">
        <f>'MEDIDAS ML'!F1313</f>
        <v>27</v>
      </c>
      <c r="G2488" s="16">
        <f>'MEDIDAS ML'!G1313</f>
        <v>32</v>
      </c>
      <c r="H2488" s="16">
        <f>'MEDIDAS ML'!H1313</f>
        <v>1</v>
      </c>
      <c r="I2488" s="16">
        <f>'MEDIDAS ML'!I1313</f>
        <v>3.456</v>
      </c>
      <c r="J2488" s="6" t="str">
        <f>'MEDIDAS ML'!J1313</f>
        <v>Se calcula por P volum</v>
      </c>
      <c r="K2488" s="16">
        <f>'MEDIDAS ML'!K1313</f>
        <v>3.456</v>
      </c>
      <c r="L2488" s="7">
        <f>'MEDIDAS ML'!L1313</f>
        <v>6780</v>
      </c>
      <c r="M2488" s="6" t="str">
        <f>'MEDIDAS ML'!M1313</f>
        <v>Hasta $9.989</v>
      </c>
      <c r="N2488" s="7">
        <f>'MEDIDAS ML'!N1313</f>
        <v>700</v>
      </c>
      <c r="O2488" s="6" t="str">
        <f>'MEDIDAS ML'!O1313</f>
        <v>No aplica (&lt;$19.990)</v>
      </c>
      <c r="P2488" s="7">
        <f>'MEDIDAS ML'!P1313</f>
        <v>0</v>
      </c>
      <c r="Q2488" s="7">
        <f>'MEDIDAS ML'!Q1313</f>
        <v>700</v>
      </c>
      <c r="R2488" s="23" t="e">
        <f>'MEDIDAS ML'!#REF!</f>
        <v>#REF!</v>
      </c>
      <c r="S2488" s="24" t="e">
        <f>'MEDIDAS ML'!#REF!</f>
        <v>#REF!</v>
      </c>
      <c r="T2488" s="24" t="e">
        <f>'MEDIDAS ML'!#REF!</f>
        <v>#REF!</v>
      </c>
      <c r="U2488" s="24" t="e">
        <f>'MEDIDAS ML'!#REF!</f>
        <v>#REF!</v>
      </c>
      <c r="V2488" s="22" t="e">
        <f>'MEDIDAS ML'!#REF!</f>
        <v>#REF!</v>
      </c>
      <c r="W2488" s="17" t="e">
        <f>'MEDIDAS ML'!#REF!</f>
        <v>#REF!</v>
      </c>
      <c r="X2488" t="e">
        <f>'MEDIDAS ML'!#REF!</f>
        <v>#REF!</v>
      </c>
    </row>
    <row r="2489" spans="1:24" ht="15.75" customHeight="1" x14ac:dyDescent="0.25">
      <c r="A2489" s="6">
        <f>'MEDIDAS ML'!A1316</f>
        <v>123</v>
      </c>
      <c r="B2489" s="15">
        <f>'MEDIDAS ML'!B1316</f>
        <v>123</v>
      </c>
      <c r="C2489" s="6">
        <f>'MEDIDAS ML'!C1316</f>
        <v>123</v>
      </c>
      <c r="D2489" s="6" t="str">
        <f>'MEDIDAS ML'!D1316</f>
        <v>12x22x22 cm - 1000 grs</v>
      </c>
      <c r="E2489" s="16">
        <f>'MEDIDAS ML'!E1316</f>
        <v>12</v>
      </c>
      <c r="F2489" s="16">
        <f>'MEDIDAS ML'!F1316</f>
        <v>22</v>
      </c>
      <c r="G2489" s="16">
        <f>'MEDIDAS ML'!G1316</f>
        <v>22</v>
      </c>
      <c r="H2489" s="16">
        <f>'MEDIDAS ML'!H1316</f>
        <v>1</v>
      </c>
      <c r="I2489" s="16">
        <f>'MEDIDAS ML'!I1316</f>
        <v>1.452</v>
      </c>
      <c r="J2489" s="6" t="str">
        <f>'MEDIDAS ML'!J1316</f>
        <v>Se calcula por P volum</v>
      </c>
      <c r="K2489" s="16">
        <f>'MEDIDAS ML'!K1316</f>
        <v>1.452</v>
      </c>
      <c r="L2489" s="7">
        <f>'MEDIDAS ML'!L1316</f>
        <v>6780</v>
      </c>
      <c r="M2489" s="6" t="str">
        <f>'MEDIDAS ML'!M1316</f>
        <v>Hasta $9.989</v>
      </c>
      <c r="N2489" s="7">
        <f>'MEDIDAS ML'!N1316</f>
        <v>700</v>
      </c>
      <c r="O2489" s="6" t="str">
        <f>'MEDIDAS ML'!O1316</f>
        <v>No aplica (&lt;$19.990)</v>
      </c>
      <c r="P2489" s="7">
        <f>'MEDIDAS ML'!P1316</f>
        <v>0</v>
      </c>
      <c r="Q2489" s="7">
        <f>'MEDIDAS ML'!Q1316</f>
        <v>700</v>
      </c>
      <c r="R2489" s="23" t="e">
        <f>'MEDIDAS ML'!#REF!</f>
        <v>#REF!</v>
      </c>
      <c r="S2489" s="24" t="e">
        <f>'MEDIDAS ML'!#REF!</f>
        <v>#REF!</v>
      </c>
      <c r="T2489" s="24" t="e">
        <f>'MEDIDAS ML'!#REF!</f>
        <v>#REF!</v>
      </c>
      <c r="U2489" s="24" t="e">
        <f>'MEDIDAS ML'!#REF!</f>
        <v>#REF!</v>
      </c>
      <c r="V2489" s="22" t="e">
        <f>'MEDIDAS ML'!#REF!</f>
        <v>#REF!</v>
      </c>
      <c r="W2489" s="17" t="e">
        <f>'MEDIDAS ML'!#REF!</f>
        <v>#REF!</v>
      </c>
      <c r="X2489" t="e">
        <f>'MEDIDAS ML'!#REF!</f>
        <v>#REF!</v>
      </c>
    </row>
    <row r="2490" spans="1:24" ht="15.75" customHeight="1" x14ac:dyDescent="0.25">
      <c r="A2490" s="6">
        <f>'MEDIDAS ML'!A1527</f>
        <v>123</v>
      </c>
      <c r="B2490" s="15">
        <f>'MEDIDAS ML'!B1527</f>
        <v>123</v>
      </c>
      <c r="C2490" s="6">
        <f>'MEDIDAS ML'!C1527</f>
        <v>123</v>
      </c>
      <c r="D2490" s="6" t="str">
        <f>'MEDIDAS ML'!D1527</f>
        <v>3x16x20 cm - 835 grs</v>
      </c>
      <c r="E2490" s="16">
        <f>'MEDIDAS ML'!E1527</f>
        <v>3</v>
      </c>
      <c r="F2490" s="16">
        <f>'MEDIDAS ML'!F1527</f>
        <v>16</v>
      </c>
      <c r="G2490" s="16">
        <f>'MEDIDAS ML'!G1527</f>
        <v>20</v>
      </c>
      <c r="H2490" s="16">
        <f>'MEDIDAS ML'!H1527</f>
        <v>0.83499999999999996</v>
      </c>
      <c r="I2490" s="16">
        <f>'MEDIDAS ML'!I1527</f>
        <v>0.24</v>
      </c>
      <c r="J2490" s="6" t="str">
        <f>'MEDIDAS ML'!J1527</f>
        <v>Se calcula por Peso</v>
      </c>
      <c r="K2490" s="16">
        <f>'MEDIDAS ML'!K1527</f>
        <v>0.83499999999999996</v>
      </c>
      <c r="L2490" s="7">
        <f>'MEDIDAS ML'!L1527</f>
        <v>6780</v>
      </c>
      <c r="M2490" s="6" t="str">
        <f>'MEDIDAS ML'!M1527</f>
        <v>Hasta $9.989</v>
      </c>
      <c r="N2490" s="7">
        <f>'MEDIDAS ML'!N1527</f>
        <v>700</v>
      </c>
      <c r="O2490" s="6" t="str">
        <f>'MEDIDAS ML'!O1527</f>
        <v>No aplica (&lt;$19.990)</v>
      </c>
      <c r="P2490" s="7">
        <f>'MEDIDAS ML'!P1527</f>
        <v>0</v>
      </c>
      <c r="Q2490" s="7">
        <f>'MEDIDAS ML'!Q1527</f>
        <v>700</v>
      </c>
      <c r="R2490" s="23" t="e">
        <f>'MEDIDAS ML'!#REF!</f>
        <v>#REF!</v>
      </c>
      <c r="S2490" s="24" t="e">
        <f>'MEDIDAS ML'!#REF!</f>
        <v>#REF!</v>
      </c>
      <c r="T2490" s="24" t="e">
        <f>'MEDIDAS ML'!#REF!</f>
        <v>#REF!</v>
      </c>
      <c r="U2490" s="24" t="e">
        <f>'MEDIDAS ML'!#REF!</f>
        <v>#REF!</v>
      </c>
      <c r="V2490" s="22" t="e">
        <f>'MEDIDAS ML'!#REF!</f>
        <v>#REF!</v>
      </c>
      <c r="W2490" s="17" t="e">
        <f>'MEDIDAS ML'!#REF!</f>
        <v>#REF!</v>
      </c>
      <c r="X2490" t="e">
        <f>'MEDIDAS ML'!#REF!</f>
        <v>#REF!</v>
      </c>
    </row>
    <row r="2491" spans="1:24" ht="15.75" customHeight="1" x14ac:dyDescent="0.25">
      <c r="A2491" s="6">
        <f>'MEDIDAS ML'!A1531</f>
        <v>123</v>
      </c>
      <c r="B2491" s="15">
        <f>'MEDIDAS ML'!B1531</f>
        <v>123</v>
      </c>
      <c r="C2491" s="6">
        <f>'MEDIDAS ML'!C1531</f>
        <v>123</v>
      </c>
      <c r="D2491" s="6" t="str">
        <f>'MEDIDAS ML'!D1531</f>
        <v>11x22x29 cm - 829 grs</v>
      </c>
      <c r="E2491" s="16">
        <f>'MEDIDAS ML'!E1531</f>
        <v>11</v>
      </c>
      <c r="F2491" s="16">
        <f>'MEDIDAS ML'!F1531</f>
        <v>22</v>
      </c>
      <c r="G2491" s="16">
        <f>'MEDIDAS ML'!G1531</f>
        <v>29</v>
      </c>
      <c r="H2491" s="16">
        <f>'MEDIDAS ML'!H1531</f>
        <v>0.82899999999999996</v>
      </c>
      <c r="I2491" s="16">
        <f>'MEDIDAS ML'!I1531</f>
        <v>1.7544999999999999</v>
      </c>
      <c r="J2491" s="6" t="str">
        <f>'MEDIDAS ML'!J1531</f>
        <v>Se calcula por P volum</v>
      </c>
      <c r="K2491" s="16">
        <f>'MEDIDAS ML'!K1531</f>
        <v>1.7544999999999999</v>
      </c>
      <c r="L2491" s="7">
        <f>'MEDIDAS ML'!L1531</f>
        <v>6780</v>
      </c>
      <c r="M2491" s="6" t="str">
        <f>'MEDIDAS ML'!M1531</f>
        <v>Hasta $9.989</v>
      </c>
      <c r="N2491" s="7">
        <f>'MEDIDAS ML'!N1531</f>
        <v>700</v>
      </c>
      <c r="O2491" s="6" t="str">
        <f>'MEDIDAS ML'!O1531</f>
        <v>No aplica (&lt;$19.990)</v>
      </c>
      <c r="P2491" s="7">
        <f>'MEDIDAS ML'!P1531</f>
        <v>0</v>
      </c>
      <c r="Q2491" s="7">
        <f>'MEDIDAS ML'!Q1531</f>
        <v>700</v>
      </c>
      <c r="R2491" s="23" t="e">
        <f>'MEDIDAS ML'!#REF!</f>
        <v>#REF!</v>
      </c>
      <c r="S2491" s="24" t="e">
        <f>'MEDIDAS ML'!#REF!</f>
        <v>#REF!</v>
      </c>
      <c r="T2491" s="24" t="e">
        <f>'MEDIDAS ML'!#REF!</f>
        <v>#REF!</v>
      </c>
      <c r="U2491" s="24" t="e">
        <f>'MEDIDAS ML'!#REF!</f>
        <v>#REF!</v>
      </c>
      <c r="V2491" s="22" t="e">
        <f>'MEDIDAS ML'!#REF!</f>
        <v>#REF!</v>
      </c>
      <c r="W2491" s="17" t="e">
        <f>'MEDIDAS ML'!#REF!</f>
        <v>#REF!</v>
      </c>
      <c r="X2491" t="e">
        <f>'MEDIDAS ML'!#REF!</f>
        <v>#REF!</v>
      </c>
    </row>
    <row r="2492" spans="1:24" ht="15.75" customHeight="1" x14ac:dyDescent="0.25">
      <c r="A2492" s="6">
        <f>'MEDIDAS ML'!A1781</f>
        <v>123</v>
      </c>
      <c r="B2492" s="15">
        <f>'MEDIDAS ML'!B1781</f>
        <v>123</v>
      </c>
      <c r="C2492" s="6">
        <f>'MEDIDAS ML'!C1781</f>
        <v>123</v>
      </c>
      <c r="D2492" s="6" t="str">
        <f>'MEDIDAS ML'!D1781</f>
        <v>10x28x38 cm - 630 grs</v>
      </c>
      <c r="E2492" s="16">
        <f>'MEDIDAS ML'!E1781</f>
        <v>10</v>
      </c>
      <c r="F2492" s="16">
        <f>'MEDIDAS ML'!F1781</f>
        <v>28</v>
      </c>
      <c r="G2492" s="16">
        <f>'MEDIDAS ML'!G1781</f>
        <v>38</v>
      </c>
      <c r="H2492" s="16">
        <f>'MEDIDAS ML'!H1781</f>
        <v>0.63</v>
      </c>
      <c r="I2492" s="16">
        <f>'MEDIDAS ML'!I1781</f>
        <v>2.66</v>
      </c>
      <c r="J2492" s="6" t="str">
        <f>'MEDIDAS ML'!J1781</f>
        <v>Se calcula por P volum</v>
      </c>
      <c r="K2492" s="16">
        <f>'MEDIDAS ML'!K1781</f>
        <v>2.66</v>
      </c>
      <c r="L2492" s="7">
        <f>'MEDIDAS ML'!L1781</f>
        <v>6780</v>
      </c>
      <c r="M2492" s="6" t="str">
        <f>'MEDIDAS ML'!M1781</f>
        <v>Hasta $9.989</v>
      </c>
      <c r="N2492" s="7">
        <f>'MEDIDAS ML'!N1781</f>
        <v>700</v>
      </c>
      <c r="O2492" s="6" t="str">
        <f>'MEDIDAS ML'!O1781</f>
        <v>No aplica (&lt;$19.990)</v>
      </c>
      <c r="P2492" s="7">
        <f>'MEDIDAS ML'!P1781</f>
        <v>0</v>
      </c>
      <c r="Q2492" s="7">
        <f>'MEDIDAS ML'!Q1781</f>
        <v>700</v>
      </c>
      <c r="R2492" s="23" t="e">
        <f>'MEDIDAS ML'!#REF!</f>
        <v>#REF!</v>
      </c>
      <c r="S2492" s="24" t="e">
        <f>'MEDIDAS ML'!#REF!</f>
        <v>#REF!</v>
      </c>
      <c r="T2492" s="24" t="e">
        <f>'MEDIDAS ML'!#REF!</f>
        <v>#REF!</v>
      </c>
      <c r="U2492" s="24" t="e">
        <f>'MEDIDAS ML'!#REF!</f>
        <v>#REF!</v>
      </c>
      <c r="V2492" s="22" t="e">
        <f>'MEDIDAS ML'!#REF!</f>
        <v>#REF!</v>
      </c>
      <c r="W2492" s="17" t="e">
        <f>'MEDIDAS ML'!#REF!</f>
        <v>#REF!</v>
      </c>
      <c r="X2492" t="e">
        <f>'MEDIDAS ML'!#REF!</f>
        <v>#REF!</v>
      </c>
    </row>
    <row r="2493" spans="1:24" ht="15.75" customHeight="1" x14ac:dyDescent="0.25">
      <c r="A2493" s="6">
        <f>'MEDIDAS ML'!A1853</f>
        <v>123</v>
      </c>
      <c r="B2493" s="15">
        <f>'MEDIDAS ML'!B1853</f>
        <v>123</v>
      </c>
      <c r="C2493" s="6">
        <f>'MEDIDAS ML'!C1853</f>
        <v>123</v>
      </c>
      <c r="D2493" s="6" t="str">
        <f>'MEDIDAS ML'!D1853</f>
        <v>8x12x17 cm - 590 grs</v>
      </c>
      <c r="E2493" s="16">
        <f>'MEDIDAS ML'!E1853</f>
        <v>8</v>
      </c>
      <c r="F2493" s="16">
        <f>'MEDIDAS ML'!F1853</f>
        <v>12</v>
      </c>
      <c r="G2493" s="16">
        <f>'MEDIDAS ML'!G1853</f>
        <v>17</v>
      </c>
      <c r="H2493" s="16">
        <f>'MEDIDAS ML'!H1853</f>
        <v>0.59</v>
      </c>
      <c r="I2493" s="16">
        <f>'MEDIDAS ML'!I1853</f>
        <v>0.40799999999999997</v>
      </c>
      <c r="J2493" s="6" t="str">
        <f>'MEDIDAS ML'!J1853</f>
        <v>Se calcula por Peso</v>
      </c>
      <c r="K2493" s="16">
        <f>'MEDIDAS ML'!K1853</f>
        <v>0.59</v>
      </c>
      <c r="L2493" s="7">
        <f>'MEDIDAS ML'!L1853</f>
        <v>6780</v>
      </c>
      <c r="M2493" s="6" t="str">
        <f>'MEDIDAS ML'!M1853</f>
        <v>Hasta $9.989</v>
      </c>
      <c r="N2493" s="7">
        <f>'MEDIDAS ML'!N1853</f>
        <v>700</v>
      </c>
      <c r="O2493" s="6" t="str">
        <f>'MEDIDAS ML'!O1853</f>
        <v>No aplica (&lt;$19.990)</v>
      </c>
      <c r="P2493" s="7">
        <f>'MEDIDAS ML'!P1853</f>
        <v>0</v>
      </c>
      <c r="Q2493" s="7">
        <f>'MEDIDAS ML'!Q1853</f>
        <v>700</v>
      </c>
      <c r="R2493" s="23" t="e">
        <f>'MEDIDAS ML'!#REF!</f>
        <v>#REF!</v>
      </c>
      <c r="S2493" s="24" t="e">
        <f>'MEDIDAS ML'!#REF!</f>
        <v>#REF!</v>
      </c>
      <c r="T2493" s="24" t="e">
        <f>'MEDIDAS ML'!#REF!</f>
        <v>#REF!</v>
      </c>
      <c r="U2493" s="24" t="e">
        <f>'MEDIDAS ML'!#REF!</f>
        <v>#REF!</v>
      </c>
      <c r="V2493" s="22" t="e">
        <f>'MEDIDAS ML'!#REF!</f>
        <v>#REF!</v>
      </c>
      <c r="W2493" s="17" t="e">
        <f>'MEDIDAS ML'!#REF!</f>
        <v>#REF!</v>
      </c>
      <c r="X2493" t="e">
        <f>'MEDIDAS ML'!#REF!</f>
        <v>#REF!</v>
      </c>
    </row>
    <row r="2494" spans="1:24" ht="15.75" customHeight="1" x14ac:dyDescent="0.25">
      <c r="A2494" s="6">
        <f>'MEDIDAS ML'!A2085</f>
        <v>123</v>
      </c>
      <c r="B2494" s="15">
        <f>'MEDIDAS ML'!B2085</f>
        <v>123</v>
      </c>
      <c r="C2494" s="6">
        <f>'MEDIDAS ML'!C2085</f>
        <v>123</v>
      </c>
      <c r="D2494" s="6" t="str">
        <f>'MEDIDAS ML'!D2085</f>
        <v>3x12x19 cm - 500 grs</v>
      </c>
      <c r="E2494" s="16">
        <f>'MEDIDAS ML'!E2085</f>
        <v>3</v>
      </c>
      <c r="F2494" s="16">
        <f>'MEDIDAS ML'!F2085</f>
        <v>12</v>
      </c>
      <c r="G2494" s="16">
        <f>'MEDIDAS ML'!G2085</f>
        <v>19</v>
      </c>
      <c r="H2494" s="16">
        <f>'MEDIDAS ML'!H2085</f>
        <v>0.5</v>
      </c>
      <c r="I2494" s="16">
        <f>'MEDIDAS ML'!I2085</f>
        <v>0.17100000000000001</v>
      </c>
      <c r="J2494" s="6" t="str">
        <f>'MEDIDAS ML'!J2085</f>
        <v>Se calcula por Peso</v>
      </c>
      <c r="K2494" s="16">
        <f>'MEDIDAS ML'!K2085</f>
        <v>0.5</v>
      </c>
      <c r="L2494" s="7">
        <f>'MEDIDAS ML'!L2085</f>
        <v>6780</v>
      </c>
      <c r="M2494" s="6" t="str">
        <f>'MEDIDAS ML'!M2085</f>
        <v>Hasta $9.989</v>
      </c>
      <c r="N2494" s="7">
        <f>'MEDIDAS ML'!N2085</f>
        <v>700</v>
      </c>
      <c r="O2494" s="6" t="str">
        <f>'MEDIDAS ML'!O2085</f>
        <v>No aplica (&lt;$19.990)</v>
      </c>
      <c r="P2494" s="7">
        <f>'MEDIDAS ML'!P2085</f>
        <v>0</v>
      </c>
      <c r="Q2494" s="7">
        <f>'MEDIDAS ML'!Q2085</f>
        <v>700</v>
      </c>
      <c r="R2494" s="23" t="e">
        <f>'MEDIDAS ML'!#REF!</f>
        <v>#REF!</v>
      </c>
      <c r="S2494" s="24" t="e">
        <f>'MEDIDAS ML'!#REF!</f>
        <v>#REF!</v>
      </c>
      <c r="T2494" s="24" t="e">
        <f>'MEDIDAS ML'!#REF!</f>
        <v>#REF!</v>
      </c>
      <c r="U2494" s="24" t="e">
        <f>'MEDIDAS ML'!#REF!</f>
        <v>#REF!</v>
      </c>
      <c r="V2494" s="22" t="e">
        <f>'MEDIDAS ML'!#REF!</f>
        <v>#REF!</v>
      </c>
      <c r="W2494" s="17" t="e">
        <f>'MEDIDAS ML'!#REF!</f>
        <v>#REF!</v>
      </c>
      <c r="X2494" t="e">
        <f>'MEDIDAS ML'!#REF!</f>
        <v>#REF!</v>
      </c>
    </row>
    <row r="2495" spans="1:24" ht="15.75" customHeight="1" x14ac:dyDescent="0.25">
      <c r="A2495" s="6">
        <f>'MEDIDAS ML'!A2086</f>
        <v>123</v>
      </c>
      <c r="B2495" s="15">
        <f>'MEDIDAS ML'!B2086</f>
        <v>123</v>
      </c>
      <c r="C2495" s="6">
        <f>'MEDIDAS ML'!C2086</f>
        <v>123</v>
      </c>
      <c r="D2495" s="6" t="str">
        <f>'MEDIDAS ML'!D2086</f>
        <v>3x12x19 cm - 500 grs</v>
      </c>
      <c r="E2495" s="16">
        <f>'MEDIDAS ML'!E2086</f>
        <v>3</v>
      </c>
      <c r="F2495" s="16">
        <f>'MEDIDAS ML'!F2086</f>
        <v>12</v>
      </c>
      <c r="G2495" s="16">
        <f>'MEDIDAS ML'!G2086</f>
        <v>19</v>
      </c>
      <c r="H2495" s="16">
        <f>'MEDIDAS ML'!H2086</f>
        <v>0.5</v>
      </c>
      <c r="I2495" s="16">
        <f>'MEDIDAS ML'!I2086</f>
        <v>0.17100000000000001</v>
      </c>
      <c r="J2495" s="6" t="str">
        <f>'MEDIDAS ML'!J2086</f>
        <v>Se calcula por Peso</v>
      </c>
      <c r="K2495" s="16">
        <f>'MEDIDAS ML'!K2086</f>
        <v>0.5</v>
      </c>
      <c r="L2495" s="7">
        <f>'MEDIDAS ML'!L2086</f>
        <v>6780</v>
      </c>
      <c r="M2495" s="6" t="str">
        <f>'MEDIDAS ML'!M2086</f>
        <v>Hasta $9.989</v>
      </c>
      <c r="N2495" s="7">
        <f>'MEDIDAS ML'!N2086</f>
        <v>700</v>
      </c>
      <c r="O2495" s="6" t="str">
        <f>'MEDIDAS ML'!O2086</f>
        <v>No aplica (&lt;$19.990)</v>
      </c>
      <c r="P2495" s="7">
        <f>'MEDIDAS ML'!P2086</f>
        <v>0</v>
      </c>
      <c r="Q2495" s="7">
        <f>'MEDIDAS ML'!Q2086</f>
        <v>700</v>
      </c>
      <c r="R2495" s="23" t="e">
        <f>'MEDIDAS ML'!#REF!</f>
        <v>#REF!</v>
      </c>
      <c r="S2495" s="24" t="e">
        <f>'MEDIDAS ML'!#REF!</f>
        <v>#REF!</v>
      </c>
      <c r="T2495" s="24" t="e">
        <f>'MEDIDAS ML'!#REF!</f>
        <v>#REF!</v>
      </c>
      <c r="U2495" s="24" t="e">
        <f>'MEDIDAS ML'!#REF!</f>
        <v>#REF!</v>
      </c>
      <c r="V2495" s="22" t="e">
        <f>'MEDIDAS ML'!#REF!</f>
        <v>#REF!</v>
      </c>
      <c r="W2495" s="17" t="e">
        <f>'MEDIDAS ML'!#REF!</f>
        <v>#REF!</v>
      </c>
      <c r="X2495" t="e">
        <f>'MEDIDAS ML'!#REF!</f>
        <v>#REF!</v>
      </c>
    </row>
    <row r="2496" spans="1:24" ht="15.75" customHeight="1" x14ac:dyDescent="0.25">
      <c r="A2496" s="6">
        <f>'MEDIDAS ML'!A2087</f>
        <v>123</v>
      </c>
      <c r="B2496" s="15">
        <f>'MEDIDAS ML'!B2087</f>
        <v>123</v>
      </c>
      <c r="C2496" s="6">
        <f>'MEDIDAS ML'!C2087</f>
        <v>123</v>
      </c>
      <c r="D2496" s="6" t="str">
        <f>'MEDIDAS ML'!D2087</f>
        <v>4x12x19 cm - 500 grs</v>
      </c>
      <c r="E2496" s="16">
        <f>'MEDIDAS ML'!E2087</f>
        <v>4</v>
      </c>
      <c r="F2496" s="16">
        <f>'MEDIDAS ML'!F2087</f>
        <v>12</v>
      </c>
      <c r="G2496" s="16">
        <f>'MEDIDAS ML'!G2087</f>
        <v>19</v>
      </c>
      <c r="H2496" s="16">
        <f>'MEDIDAS ML'!H2087</f>
        <v>0.5</v>
      </c>
      <c r="I2496" s="16">
        <f>'MEDIDAS ML'!I2087</f>
        <v>0.22800000000000001</v>
      </c>
      <c r="J2496" s="6" t="str">
        <f>'MEDIDAS ML'!J2087</f>
        <v>Se calcula por Peso</v>
      </c>
      <c r="K2496" s="16">
        <f>'MEDIDAS ML'!K2087</f>
        <v>0.5</v>
      </c>
      <c r="L2496" s="7">
        <f>'MEDIDAS ML'!L2087</f>
        <v>6780</v>
      </c>
      <c r="M2496" s="6" t="str">
        <f>'MEDIDAS ML'!M2087</f>
        <v>Hasta $9.989</v>
      </c>
      <c r="N2496" s="7">
        <f>'MEDIDAS ML'!N2087</f>
        <v>700</v>
      </c>
      <c r="O2496" s="6" t="str">
        <f>'MEDIDAS ML'!O2087</f>
        <v>No aplica (&lt;$19.990)</v>
      </c>
      <c r="P2496" s="7">
        <f>'MEDIDAS ML'!P2087</f>
        <v>0</v>
      </c>
      <c r="Q2496" s="7">
        <f>'MEDIDAS ML'!Q2087</f>
        <v>700</v>
      </c>
      <c r="R2496" s="23" t="e">
        <f>'MEDIDAS ML'!#REF!</f>
        <v>#REF!</v>
      </c>
      <c r="S2496" s="24" t="e">
        <f>'MEDIDAS ML'!#REF!</f>
        <v>#REF!</v>
      </c>
      <c r="T2496" s="24" t="e">
        <f>'MEDIDAS ML'!#REF!</f>
        <v>#REF!</v>
      </c>
      <c r="U2496" s="24" t="e">
        <f>'MEDIDAS ML'!#REF!</f>
        <v>#REF!</v>
      </c>
      <c r="V2496" s="22" t="e">
        <f>'MEDIDAS ML'!#REF!</f>
        <v>#REF!</v>
      </c>
      <c r="W2496" s="17" t="e">
        <f>'MEDIDAS ML'!#REF!</f>
        <v>#REF!</v>
      </c>
      <c r="X2496" t="e">
        <f>'MEDIDAS ML'!#REF!</f>
        <v>#REF!</v>
      </c>
    </row>
    <row r="2497" spans="1:24" ht="15.75" customHeight="1" x14ac:dyDescent="0.25">
      <c r="A2497" s="6">
        <f>'MEDIDAS ML'!A2164</f>
        <v>123</v>
      </c>
      <c r="B2497" s="15">
        <f>'MEDIDAS ML'!B2164</f>
        <v>123</v>
      </c>
      <c r="C2497" s="6">
        <f>'MEDIDAS ML'!C2164</f>
        <v>123</v>
      </c>
      <c r="D2497" s="6" t="str">
        <f>'MEDIDAS ML'!D2164</f>
        <v>3x20x27 cm - 470 grs</v>
      </c>
      <c r="E2497" s="16">
        <f>'MEDIDAS ML'!E2164</f>
        <v>3</v>
      </c>
      <c r="F2497" s="16">
        <f>'MEDIDAS ML'!F2164</f>
        <v>20</v>
      </c>
      <c r="G2497" s="16">
        <f>'MEDIDAS ML'!G2164</f>
        <v>27</v>
      </c>
      <c r="H2497" s="16">
        <f>'MEDIDAS ML'!H2164</f>
        <v>0.47</v>
      </c>
      <c r="I2497" s="16">
        <f>'MEDIDAS ML'!I2164</f>
        <v>0.40500000000000003</v>
      </c>
      <c r="J2497" s="6" t="str">
        <f>'MEDIDAS ML'!J2164</f>
        <v>Se calcula por Peso</v>
      </c>
      <c r="K2497" s="16">
        <f>'MEDIDAS ML'!K2164</f>
        <v>0.47</v>
      </c>
      <c r="L2497" s="7">
        <f>'MEDIDAS ML'!L2164</f>
        <v>6780</v>
      </c>
      <c r="M2497" s="6" t="str">
        <f>'MEDIDAS ML'!M2164</f>
        <v>Hasta $9.989</v>
      </c>
      <c r="N2497" s="7">
        <f>'MEDIDAS ML'!N2164</f>
        <v>700</v>
      </c>
      <c r="O2497" s="6" t="str">
        <f>'MEDIDAS ML'!O2164</f>
        <v>No aplica (&lt;$19.990)</v>
      </c>
      <c r="P2497" s="7">
        <f>'MEDIDAS ML'!P2164</f>
        <v>0</v>
      </c>
      <c r="Q2497" s="7">
        <f>'MEDIDAS ML'!Q2164</f>
        <v>700</v>
      </c>
      <c r="R2497" s="23" t="e">
        <f>'MEDIDAS ML'!#REF!</f>
        <v>#REF!</v>
      </c>
      <c r="S2497" s="24" t="e">
        <f>'MEDIDAS ML'!#REF!</f>
        <v>#REF!</v>
      </c>
      <c r="T2497" s="24" t="e">
        <f>'MEDIDAS ML'!#REF!</f>
        <v>#REF!</v>
      </c>
      <c r="U2497" s="24" t="e">
        <f>'MEDIDAS ML'!#REF!</f>
        <v>#REF!</v>
      </c>
      <c r="V2497" s="22" t="e">
        <f>'MEDIDAS ML'!#REF!</f>
        <v>#REF!</v>
      </c>
      <c r="W2497" s="17" t="e">
        <f>'MEDIDAS ML'!#REF!</f>
        <v>#REF!</v>
      </c>
      <c r="X2497" t="e">
        <f>'MEDIDAS ML'!#REF!</f>
        <v>#REF!</v>
      </c>
    </row>
    <row r="2498" spans="1:24" ht="15.75" customHeight="1" x14ac:dyDescent="0.25">
      <c r="A2498" s="6">
        <f>'MEDIDAS ML'!A2165</f>
        <v>123</v>
      </c>
      <c r="B2498" s="15">
        <f>'MEDIDAS ML'!B2165</f>
        <v>123</v>
      </c>
      <c r="C2498" s="6">
        <f>'MEDIDAS ML'!C2165</f>
        <v>123</v>
      </c>
      <c r="D2498" s="6" t="str">
        <f>'MEDIDAS ML'!D2165</f>
        <v>3x20x27 cm - 470 grs</v>
      </c>
      <c r="E2498" s="16">
        <f>'MEDIDAS ML'!E2165</f>
        <v>3</v>
      </c>
      <c r="F2498" s="16">
        <f>'MEDIDAS ML'!F2165</f>
        <v>20</v>
      </c>
      <c r="G2498" s="16">
        <f>'MEDIDAS ML'!G2165</f>
        <v>27</v>
      </c>
      <c r="H2498" s="16">
        <f>'MEDIDAS ML'!H2165</f>
        <v>0.47</v>
      </c>
      <c r="I2498" s="16">
        <f>'MEDIDAS ML'!I2165</f>
        <v>0.40500000000000003</v>
      </c>
      <c r="J2498" s="6" t="str">
        <f>'MEDIDAS ML'!J2165</f>
        <v>Se calcula por Peso</v>
      </c>
      <c r="K2498" s="16">
        <f>'MEDIDAS ML'!K2165</f>
        <v>0.47</v>
      </c>
      <c r="L2498" s="7">
        <f>'MEDIDAS ML'!L2165</f>
        <v>6780</v>
      </c>
      <c r="M2498" s="6" t="str">
        <f>'MEDIDAS ML'!M2165</f>
        <v>Hasta $9.989</v>
      </c>
      <c r="N2498" s="7">
        <f>'MEDIDAS ML'!N2165</f>
        <v>700</v>
      </c>
      <c r="O2498" s="6" t="str">
        <f>'MEDIDAS ML'!O2165</f>
        <v>No aplica (&lt;$19.990)</v>
      </c>
      <c r="P2498" s="7">
        <f>'MEDIDAS ML'!P2165</f>
        <v>0</v>
      </c>
      <c r="Q2498" s="7">
        <f>'MEDIDAS ML'!Q2165</f>
        <v>700</v>
      </c>
      <c r="R2498" s="23" t="e">
        <f>'MEDIDAS ML'!#REF!</f>
        <v>#REF!</v>
      </c>
      <c r="S2498" s="24" t="e">
        <f>'MEDIDAS ML'!#REF!</f>
        <v>#REF!</v>
      </c>
      <c r="T2498" s="24" t="e">
        <f>'MEDIDAS ML'!#REF!</f>
        <v>#REF!</v>
      </c>
      <c r="U2498" s="24" t="e">
        <f>'MEDIDAS ML'!#REF!</f>
        <v>#REF!</v>
      </c>
      <c r="V2498" s="22" t="e">
        <f>'MEDIDAS ML'!#REF!</f>
        <v>#REF!</v>
      </c>
      <c r="W2498" s="17" t="e">
        <f>'MEDIDAS ML'!#REF!</f>
        <v>#REF!</v>
      </c>
      <c r="X2498" t="e">
        <f>'MEDIDAS ML'!#REF!</f>
        <v>#REF!</v>
      </c>
    </row>
    <row r="2499" spans="1:24" ht="15.75" customHeight="1" x14ac:dyDescent="0.25">
      <c r="A2499" s="6">
        <f>'MEDIDAS ML'!A2770</f>
        <v>123</v>
      </c>
      <c r="B2499" s="15">
        <f>'MEDIDAS ML'!B2770</f>
        <v>123</v>
      </c>
      <c r="C2499" s="6">
        <f>'MEDIDAS ML'!C2770</f>
        <v>123</v>
      </c>
      <c r="D2499" s="6" t="str">
        <f>'MEDIDAS ML'!D2770</f>
        <v>7x14x15 cm - 301 grs</v>
      </c>
      <c r="E2499" s="16">
        <f>'MEDIDAS ML'!E2770</f>
        <v>7</v>
      </c>
      <c r="F2499" s="16">
        <f>'MEDIDAS ML'!F2770</f>
        <v>14</v>
      </c>
      <c r="G2499" s="16">
        <f>'MEDIDAS ML'!G2770</f>
        <v>15</v>
      </c>
      <c r="H2499" s="16">
        <f>'MEDIDAS ML'!H2770</f>
        <v>0.30099999999999999</v>
      </c>
      <c r="I2499" s="16">
        <f>'MEDIDAS ML'!I2770</f>
        <v>0.36749999999999999</v>
      </c>
      <c r="J2499" s="6" t="str">
        <f>'MEDIDAS ML'!J2770</f>
        <v>Se calcula por P volum</v>
      </c>
      <c r="K2499" s="16">
        <f>'MEDIDAS ML'!K2770</f>
        <v>0.36749999999999999</v>
      </c>
      <c r="L2499" s="7">
        <f>'MEDIDAS ML'!L2770</f>
        <v>6780</v>
      </c>
      <c r="M2499" s="6" t="str">
        <f>'MEDIDAS ML'!M2770</f>
        <v>Hasta $9.989</v>
      </c>
      <c r="N2499" s="7">
        <f>'MEDIDAS ML'!N2770</f>
        <v>700</v>
      </c>
      <c r="O2499" s="6" t="str">
        <f>'MEDIDAS ML'!O2770</f>
        <v>No aplica (&lt;$19.990)</v>
      </c>
      <c r="P2499" s="7">
        <f>'MEDIDAS ML'!P2770</f>
        <v>0</v>
      </c>
      <c r="Q2499" s="7">
        <f>'MEDIDAS ML'!Q2770</f>
        <v>700</v>
      </c>
      <c r="R2499" s="23" t="e">
        <f>'MEDIDAS ML'!#REF!</f>
        <v>#REF!</v>
      </c>
      <c r="S2499" s="24" t="e">
        <f>'MEDIDAS ML'!#REF!</f>
        <v>#REF!</v>
      </c>
      <c r="T2499" s="24" t="e">
        <f>'MEDIDAS ML'!#REF!</f>
        <v>#REF!</v>
      </c>
      <c r="U2499" s="24" t="e">
        <f>'MEDIDAS ML'!#REF!</f>
        <v>#REF!</v>
      </c>
      <c r="V2499" s="22" t="e">
        <f>'MEDIDAS ML'!#REF!</f>
        <v>#REF!</v>
      </c>
      <c r="W2499" s="17" t="e">
        <f>'MEDIDAS ML'!#REF!</f>
        <v>#REF!</v>
      </c>
      <c r="X2499" t="e">
        <f>'MEDIDAS ML'!#REF!</f>
        <v>#REF!</v>
      </c>
    </row>
    <row r="2500" spans="1:24" ht="15.75" customHeight="1" x14ac:dyDescent="0.25">
      <c r="A2500" s="6">
        <f>'MEDIDAS ML'!A3076</f>
        <v>123</v>
      </c>
      <c r="B2500" s="15">
        <f>'MEDIDAS ML'!B3076</f>
        <v>123</v>
      </c>
      <c r="C2500" s="6">
        <f>'MEDIDAS ML'!C3076</f>
        <v>123</v>
      </c>
      <c r="D2500" s="6" t="str">
        <f>'MEDIDAS ML'!D3076</f>
        <v>4x8x21 cm - 250 grs</v>
      </c>
      <c r="E2500" s="16">
        <f>'MEDIDAS ML'!E3076</f>
        <v>4</v>
      </c>
      <c r="F2500" s="16">
        <f>'MEDIDAS ML'!F3076</f>
        <v>8</v>
      </c>
      <c r="G2500" s="16">
        <f>'MEDIDAS ML'!G3076</f>
        <v>21</v>
      </c>
      <c r="H2500" s="16">
        <f>'MEDIDAS ML'!H3076</f>
        <v>0.25</v>
      </c>
      <c r="I2500" s="16">
        <f>'MEDIDAS ML'!I3076</f>
        <v>0.16800000000000001</v>
      </c>
      <c r="J2500" s="6" t="str">
        <f>'MEDIDAS ML'!J3076</f>
        <v>Se calcula por Peso</v>
      </c>
      <c r="K2500" s="16">
        <f>'MEDIDAS ML'!K3076</f>
        <v>0.25</v>
      </c>
      <c r="L2500" s="7">
        <f>'MEDIDAS ML'!L3076</f>
        <v>6780</v>
      </c>
      <c r="M2500" s="6" t="str">
        <f>'MEDIDAS ML'!M3076</f>
        <v>Hasta $9.989</v>
      </c>
      <c r="N2500" s="7">
        <f>'MEDIDAS ML'!N3076</f>
        <v>700</v>
      </c>
      <c r="O2500" s="6" t="str">
        <f>'MEDIDAS ML'!O3076</f>
        <v>No aplica (&lt;$19.990)</v>
      </c>
      <c r="P2500" s="7">
        <f>'MEDIDAS ML'!P3076</f>
        <v>0</v>
      </c>
      <c r="Q2500" s="7">
        <f>'MEDIDAS ML'!Q3076</f>
        <v>700</v>
      </c>
      <c r="R2500" s="23" t="e">
        <f>'MEDIDAS ML'!#REF!</f>
        <v>#REF!</v>
      </c>
      <c r="S2500" s="24" t="e">
        <f>'MEDIDAS ML'!#REF!</f>
        <v>#REF!</v>
      </c>
      <c r="T2500" s="24" t="e">
        <f>'MEDIDAS ML'!#REF!</f>
        <v>#REF!</v>
      </c>
      <c r="U2500" s="24" t="e">
        <f>'MEDIDAS ML'!#REF!</f>
        <v>#REF!</v>
      </c>
      <c r="V2500" s="22" t="e">
        <f>'MEDIDAS ML'!#REF!</f>
        <v>#REF!</v>
      </c>
      <c r="W2500" s="17" t="e">
        <f>'MEDIDAS ML'!#REF!</f>
        <v>#REF!</v>
      </c>
      <c r="X2500" t="e">
        <f>'MEDIDAS ML'!#REF!</f>
        <v>#REF!</v>
      </c>
    </row>
    <row r="2501" spans="1:24" ht="15.75" customHeight="1" x14ac:dyDescent="0.25">
      <c r="A2501" s="6">
        <f>'MEDIDAS ML'!A3249</f>
        <v>123</v>
      </c>
      <c r="B2501" s="15">
        <f>'MEDIDAS ML'!B3249</f>
        <v>123</v>
      </c>
      <c r="C2501" s="6">
        <f>'MEDIDAS ML'!C3249</f>
        <v>123</v>
      </c>
      <c r="D2501" s="6" t="str">
        <f>'MEDIDAS ML'!D3249</f>
        <v>4x16x19 cm - 212 grs</v>
      </c>
      <c r="E2501" s="16">
        <f>'MEDIDAS ML'!E3249</f>
        <v>4</v>
      </c>
      <c r="F2501" s="16">
        <f>'MEDIDAS ML'!F3249</f>
        <v>16</v>
      </c>
      <c r="G2501" s="16">
        <f>'MEDIDAS ML'!G3249</f>
        <v>19</v>
      </c>
      <c r="H2501" s="16">
        <f>'MEDIDAS ML'!H3249</f>
        <v>0.21199999999999999</v>
      </c>
      <c r="I2501" s="16">
        <f>'MEDIDAS ML'!I3249</f>
        <v>0.30399999999999999</v>
      </c>
      <c r="J2501" s="6" t="str">
        <f>'MEDIDAS ML'!J3249</f>
        <v>Se calcula por P volum</v>
      </c>
      <c r="K2501" s="16">
        <f>'MEDIDAS ML'!K3249</f>
        <v>0.30399999999999999</v>
      </c>
      <c r="L2501" s="7">
        <f>'MEDIDAS ML'!L3249</f>
        <v>6780</v>
      </c>
      <c r="M2501" s="6" t="str">
        <f>'MEDIDAS ML'!M3249</f>
        <v>Hasta $9.989</v>
      </c>
      <c r="N2501" s="7">
        <f>'MEDIDAS ML'!N3249</f>
        <v>700</v>
      </c>
      <c r="O2501" s="6" t="str">
        <f>'MEDIDAS ML'!O3249</f>
        <v>No aplica (&lt;$19.990)</v>
      </c>
      <c r="P2501" s="7">
        <f>'MEDIDAS ML'!P3249</f>
        <v>0</v>
      </c>
      <c r="Q2501" s="7">
        <f>'MEDIDAS ML'!Q3249</f>
        <v>700</v>
      </c>
      <c r="R2501" s="23" t="e">
        <f>'MEDIDAS ML'!#REF!</f>
        <v>#REF!</v>
      </c>
      <c r="S2501" s="24" t="e">
        <f>'MEDIDAS ML'!#REF!</f>
        <v>#REF!</v>
      </c>
      <c r="T2501" s="24" t="e">
        <f>'MEDIDAS ML'!#REF!</f>
        <v>#REF!</v>
      </c>
      <c r="U2501" s="24" t="e">
        <f>'MEDIDAS ML'!#REF!</f>
        <v>#REF!</v>
      </c>
      <c r="V2501" s="22" t="e">
        <f>'MEDIDAS ML'!#REF!</f>
        <v>#REF!</v>
      </c>
      <c r="W2501" s="17" t="e">
        <f>'MEDIDAS ML'!#REF!</f>
        <v>#REF!</v>
      </c>
      <c r="X2501" t="e">
        <f>'MEDIDAS ML'!#REF!</f>
        <v>#REF!</v>
      </c>
    </row>
    <row r="2502" spans="1:24" ht="15.75" customHeight="1" x14ac:dyDescent="0.25">
      <c r="A2502" s="6">
        <f>'MEDIDAS ML'!A3250</f>
        <v>123</v>
      </c>
      <c r="B2502" s="15">
        <f>'MEDIDAS ML'!B3250</f>
        <v>123</v>
      </c>
      <c r="C2502" s="6">
        <f>'MEDIDAS ML'!C3250</f>
        <v>123</v>
      </c>
      <c r="D2502" s="6" t="str">
        <f>'MEDIDAS ML'!D3250</f>
        <v>4x16x19 cm - 212 grs</v>
      </c>
      <c r="E2502" s="16">
        <f>'MEDIDAS ML'!E3250</f>
        <v>4</v>
      </c>
      <c r="F2502" s="16">
        <f>'MEDIDAS ML'!F3250</f>
        <v>16</v>
      </c>
      <c r="G2502" s="16">
        <f>'MEDIDAS ML'!G3250</f>
        <v>19</v>
      </c>
      <c r="H2502" s="16">
        <f>'MEDIDAS ML'!H3250</f>
        <v>0.21199999999999999</v>
      </c>
      <c r="I2502" s="16">
        <f>'MEDIDAS ML'!I3250</f>
        <v>0.30399999999999999</v>
      </c>
      <c r="J2502" s="6" t="str">
        <f>'MEDIDAS ML'!J3250</f>
        <v>Se calcula por P volum</v>
      </c>
      <c r="K2502" s="16">
        <f>'MEDIDAS ML'!K3250</f>
        <v>0.30399999999999999</v>
      </c>
      <c r="L2502" s="7">
        <f>'MEDIDAS ML'!L3250</f>
        <v>6780</v>
      </c>
      <c r="M2502" s="6" t="str">
        <f>'MEDIDAS ML'!M3250</f>
        <v>Hasta $9.989</v>
      </c>
      <c r="N2502" s="7">
        <f>'MEDIDAS ML'!N3250</f>
        <v>700</v>
      </c>
      <c r="O2502" s="6" t="str">
        <f>'MEDIDAS ML'!O3250</f>
        <v>No aplica (&lt;$19.990)</v>
      </c>
      <c r="P2502" s="7">
        <f>'MEDIDAS ML'!P3250</f>
        <v>0</v>
      </c>
      <c r="Q2502" s="7">
        <f>'MEDIDAS ML'!Q3250</f>
        <v>700</v>
      </c>
      <c r="R2502" s="23" t="e">
        <f>'MEDIDAS ML'!#REF!</f>
        <v>#REF!</v>
      </c>
      <c r="S2502" s="24" t="e">
        <f>'MEDIDAS ML'!#REF!</f>
        <v>#REF!</v>
      </c>
      <c r="T2502" s="24" t="e">
        <f>'MEDIDAS ML'!#REF!</f>
        <v>#REF!</v>
      </c>
      <c r="U2502" s="24" t="e">
        <f>'MEDIDAS ML'!#REF!</f>
        <v>#REF!</v>
      </c>
      <c r="V2502" s="22" t="e">
        <f>'MEDIDAS ML'!#REF!</f>
        <v>#REF!</v>
      </c>
      <c r="W2502" s="17" t="e">
        <f>'MEDIDAS ML'!#REF!</f>
        <v>#REF!</v>
      </c>
      <c r="X2502" t="e">
        <f>'MEDIDAS ML'!#REF!</f>
        <v>#REF!</v>
      </c>
    </row>
    <row r="2503" spans="1:24" ht="15.75" customHeight="1" x14ac:dyDescent="0.25">
      <c r="A2503" s="6">
        <f>'MEDIDAS ML'!A3396</f>
        <v>123</v>
      </c>
      <c r="B2503" s="15">
        <f>'MEDIDAS ML'!B3396</f>
        <v>123</v>
      </c>
      <c r="C2503" s="6">
        <f>'MEDIDAS ML'!C3396</f>
        <v>123</v>
      </c>
      <c r="D2503" s="6" t="str">
        <f>'MEDIDAS ML'!D3396</f>
        <v>9x14x19 cm - 190 grs</v>
      </c>
      <c r="E2503" s="16">
        <f>'MEDIDAS ML'!E3396</f>
        <v>9</v>
      </c>
      <c r="F2503" s="16">
        <f>'MEDIDAS ML'!F3396</f>
        <v>14</v>
      </c>
      <c r="G2503" s="16">
        <f>'MEDIDAS ML'!G3396</f>
        <v>19</v>
      </c>
      <c r="H2503" s="16">
        <f>'MEDIDAS ML'!H3396</f>
        <v>0.19</v>
      </c>
      <c r="I2503" s="16">
        <f>'MEDIDAS ML'!I3396</f>
        <v>0.59850000000000003</v>
      </c>
      <c r="J2503" s="6" t="str">
        <f>'MEDIDAS ML'!J3396</f>
        <v>Se calcula por P volum</v>
      </c>
      <c r="K2503" s="16">
        <f>'MEDIDAS ML'!K3396</f>
        <v>0.59850000000000003</v>
      </c>
      <c r="L2503" s="7">
        <f>'MEDIDAS ML'!L3396</f>
        <v>6780</v>
      </c>
      <c r="M2503" s="6" t="str">
        <f>'MEDIDAS ML'!M3396</f>
        <v>Hasta $9.989</v>
      </c>
      <c r="N2503" s="7">
        <f>'MEDIDAS ML'!N3396</f>
        <v>700</v>
      </c>
      <c r="O2503" s="6" t="str">
        <f>'MEDIDAS ML'!O3396</f>
        <v>No aplica (&lt;$19.990)</v>
      </c>
      <c r="P2503" s="7">
        <f>'MEDIDAS ML'!P3396</f>
        <v>0</v>
      </c>
      <c r="Q2503" s="7">
        <f>'MEDIDAS ML'!Q3396</f>
        <v>700</v>
      </c>
      <c r="R2503" s="23" t="e">
        <f>'MEDIDAS ML'!#REF!</f>
        <v>#REF!</v>
      </c>
      <c r="S2503" s="24" t="e">
        <f>'MEDIDAS ML'!#REF!</f>
        <v>#REF!</v>
      </c>
      <c r="T2503" s="24" t="e">
        <f>'MEDIDAS ML'!#REF!</f>
        <v>#REF!</v>
      </c>
      <c r="U2503" s="24" t="e">
        <f>'MEDIDAS ML'!#REF!</f>
        <v>#REF!</v>
      </c>
      <c r="V2503" s="22" t="e">
        <f>'MEDIDAS ML'!#REF!</f>
        <v>#REF!</v>
      </c>
      <c r="W2503" s="17" t="e">
        <f>'MEDIDAS ML'!#REF!</f>
        <v>#REF!</v>
      </c>
      <c r="X2503" t="e">
        <f>'MEDIDAS ML'!#REF!</f>
        <v>#REF!</v>
      </c>
    </row>
    <row r="2504" spans="1:24" ht="15.75" customHeight="1" x14ac:dyDescent="0.25">
      <c r="A2504" s="6">
        <f>'MEDIDAS ML'!A3753</f>
        <v>123</v>
      </c>
      <c r="B2504" s="15">
        <f>'MEDIDAS ML'!B3753</f>
        <v>123</v>
      </c>
      <c r="C2504" s="6">
        <f>'MEDIDAS ML'!C3753</f>
        <v>123</v>
      </c>
      <c r="D2504" s="6" t="str">
        <f>'MEDIDAS ML'!D3753</f>
        <v>4x8x12 cm - 132 grs</v>
      </c>
      <c r="E2504" s="16">
        <f>'MEDIDAS ML'!E3753</f>
        <v>4</v>
      </c>
      <c r="F2504" s="16">
        <f>'MEDIDAS ML'!F3753</f>
        <v>8</v>
      </c>
      <c r="G2504" s="16">
        <f>'MEDIDAS ML'!G3753</f>
        <v>12</v>
      </c>
      <c r="H2504" s="16">
        <f>'MEDIDAS ML'!H3753</f>
        <v>0.13200000000000001</v>
      </c>
      <c r="I2504" s="16">
        <f>'MEDIDAS ML'!I3753</f>
        <v>9.6000000000000002E-2</v>
      </c>
      <c r="J2504" s="6" t="str">
        <f>'MEDIDAS ML'!J3753</f>
        <v>Se calcula por Peso</v>
      </c>
      <c r="K2504" s="16">
        <f>'MEDIDAS ML'!K3753</f>
        <v>0.13200000000000001</v>
      </c>
      <c r="L2504" s="7">
        <f>'MEDIDAS ML'!L3753</f>
        <v>6789</v>
      </c>
      <c r="M2504" s="6" t="str">
        <f>'MEDIDAS ML'!M3753</f>
        <v>Hasta $9.989</v>
      </c>
      <c r="N2504" s="7">
        <f>'MEDIDAS ML'!N3753</f>
        <v>700</v>
      </c>
      <c r="O2504" s="6" t="str">
        <f>'MEDIDAS ML'!O3753</f>
        <v>No aplica (&lt;$19.990)</v>
      </c>
      <c r="P2504" s="7">
        <f>'MEDIDAS ML'!P3753</f>
        <v>0</v>
      </c>
      <c r="Q2504" s="7">
        <f>'MEDIDAS ML'!Q3753</f>
        <v>700</v>
      </c>
      <c r="R2504" s="23" t="e">
        <f>'MEDIDAS ML'!#REF!</f>
        <v>#REF!</v>
      </c>
      <c r="S2504" s="24" t="e">
        <f>'MEDIDAS ML'!#REF!</f>
        <v>#REF!</v>
      </c>
      <c r="T2504" s="24" t="e">
        <f>'MEDIDAS ML'!#REF!</f>
        <v>#REF!</v>
      </c>
      <c r="U2504" s="24" t="e">
        <f>'MEDIDAS ML'!#REF!</f>
        <v>#REF!</v>
      </c>
      <c r="V2504" s="22" t="e">
        <f>'MEDIDAS ML'!#REF!</f>
        <v>#REF!</v>
      </c>
      <c r="W2504" s="17" t="e">
        <f>'MEDIDAS ML'!#REF!</f>
        <v>#REF!</v>
      </c>
      <c r="X2504" t="e">
        <f>'MEDIDAS ML'!#REF!</f>
        <v>#REF!</v>
      </c>
    </row>
    <row r="2505" spans="1:24" ht="15.75" customHeight="1" x14ac:dyDescent="0.25">
      <c r="A2505" s="6">
        <f>'MEDIDAS ML'!A3754</f>
        <v>123</v>
      </c>
      <c r="B2505" s="15">
        <f>'MEDIDAS ML'!B3754</f>
        <v>123</v>
      </c>
      <c r="C2505" s="6">
        <f>'MEDIDAS ML'!C3754</f>
        <v>123</v>
      </c>
      <c r="D2505" s="6" t="str">
        <f>'MEDIDAS ML'!D3754</f>
        <v>4x8x12 cm - 132 grs</v>
      </c>
      <c r="E2505" s="16">
        <f>'MEDIDAS ML'!E3754</f>
        <v>4</v>
      </c>
      <c r="F2505" s="16">
        <f>'MEDIDAS ML'!F3754</f>
        <v>8</v>
      </c>
      <c r="G2505" s="16">
        <f>'MEDIDAS ML'!G3754</f>
        <v>12</v>
      </c>
      <c r="H2505" s="16">
        <f>'MEDIDAS ML'!H3754</f>
        <v>0.13200000000000001</v>
      </c>
      <c r="I2505" s="16">
        <f>'MEDIDAS ML'!I3754</f>
        <v>9.6000000000000002E-2</v>
      </c>
      <c r="J2505" s="6" t="str">
        <f>'MEDIDAS ML'!J3754</f>
        <v>Se calcula por Peso</v>
      </c>
      <c r="K2505" s="16">
        <f>'MEDIDAS ML'!K3754</f>
        <v>0.13200000000000001</v>
      </c>
      <c r="L2505" s="7">
        <f>'MEDIDAS ML'!L3754</f>
        <v>6789</v>
      </c>
      <c r="M2505" s="6" t="str">
        <f>'MEDIDAS ML'!M3754</f>
        <v>Hasta $9.989</v>
      </c>
      <c r="N2505" s="7">
        <f>'MEDIDAS ML'!N3754</f>
        <v>700</v>
      </c>
      <c r="O2505" s="6" t="str">
        <f>'MEDIDAS ML'!O3754</f>
        <v>No aplica (&lt;$19.990)</v>
      </c>
      <c r="P2505" s="7">
        <f>'MEDIDAS ML'!P3754</f>
        <v>0</v>
      </c>
      <c r="Q2505" s="7">
        <f>'MEDIDAS ML'!Q3754</f>
        <v>700</v>
      </c>
      <c r="R2505" s="23" t="e">
        <f>'MEDIDAS ML'!#REF!</f>
        <v>#REF!</v>
      </c>
      <c r="S2505" s="24" t="e">
        <f>'MEDIDAS ML'!#REF!</f>
        <v>#REF!</v>
      </c>
      <c r="T2505" s="24" t="e">
        <f>'MEDIDAS ML'!#REF!</f>
        <v>#REF!</v>
      </c>
      <c r="U2505" s="24" t="e">
        <f>'MEDIDAS ML'!#REF!</f>
        <v>#REF!</v>
      </c>
      <c r="V2505" s="22" t="e">
        <f>'MEDIDAS ML'!#REF!</f>
        <v>#REF!</v>
      </c>
      <c r="W2505" s="17" t="e">
        <f>'MEDIDAS ML'!#REF!</f>
        <v>#REF!</v>
      </c>
      <c r="X2505" t="e">
        <f>'MEDIDAS ML'!#REF!</f>
        <v>#REF!</v>
      </c>
    </row>
    <row r="2506" spans="1:24" ht="15.75" customHeight="1" x14ac:dyDescent="0.25">
      <c r="A2506" s="6">
        <f>'MEDIDAS ML'!A2230</f>
        <v>123</v>
      </c>
      <c r="B2506" s="15">
        <f>'MEDIDAS ML'!B2230</f>
        <v>123</v>
      </c>
      <c r="C2506" s="6">
        <f>'MEDIDAS ML'!C2230</f>
        <v>123</v>
      </c>
      <c r="D2506" s="6" t="str">
        <f>'MEDIDAS ML'!D2230</f>
        <v>4x7x11 cm - 440 grs</v>
      </c>
      <c r="E2506" s="16">
        <f>'MEDIDAS ML'!E2230</f>
        <v>4</v>
      </c>
      <c r="F2506" s="16">
        <f>'MEDIDAS ML'!F2230</f>
        <v>7</v>
      </c>
      <c r="G2506" s="16">
        <f>'MEDIDAS ML'!G2230</f>
        <v>11</v>
      </c>
      <c r="H2506" s="16">
        <f>'MEDIDAS ML'!H2230</f>
        <v>0.44</v>
      </c>
      <c r="I2506" s="16">
        <f>'MEDIDAS ML'!I2230</f>
        <v>7.6999999999999999E-2</v>
      </c>
      <c r="J2506" s="6" t="str">
        <f>'MEDIDAS ML'!J2230</f>
        <v>Se calcula por Peso</v>
      </c>
      <c r="K2506" s="16">
        <f>'MEDIDAS ML'!K2230</f>
        <v>0.44</v>
      </c>
      <c r="L2506" s="7">
        <f>'MEDIDAS ML'!L2230</f>
        <v>6790</v>
      </c>
      <c r="M2506" s="6" t="str">
        <f>'MEDIDAS ML'!M2230</f>
        <v>Hasta $9.989</v>
      </c>
      <c r="N2506" s="7">
        <f>'MEDIDAS ML'!N2230</f>
        <v>700</v>
      </c>
      <c r="O2506" s="6" t="str">
        <f>'MEDIDAS ML'!O2230</f>
        <v>No aplica (&lt;$19.990)</v>
      </c>
      <c r="P2506" s="7">
        <f>'MEDIDAS ML'!P2230</f>
        <v>0</v>
      </c>
      <c r="Q2506" s="7">
        <f>'MEDIDAS ML'!Q2230</f>
        <v>700</v>
      </c>
      <c r="R2506" s="23" t="e">
        <f>'MEDIDAS ML'!#REF!</f>
        <v>#REF!</v>
      </c>
      <c r="S2506" s="24" t="e">
        <f>'MEDIDAS ML'!#REF!</f>
        <v>#REF!</v>
      </c>
      <c r="T2506" s="24" t="e">
        <f>'MEDIDAS ML'!#REF!</f>
        <v>#REF!</v>
      </c>
      <c r="U2506" s="24" t="e">
        <f>'MEDIDAS ML'!#REF!</f>
        <v>#REF!</v>
      </c>
      <c r="V2506" s="22" t="e">
        <f>'MEDIDAS ML'!#REF!</f>
        <v>#REF!</v>
      </c>
      <c r="W2506" s="17" t="e">
        <f>'MEDIDAS ML'!#REF!</f>
        <v>#REF!</v>
      </c>
      <c r="X2506" t="e">
        <f>'MEDIDAS ML'!#REF!</f>
        <v>#REF!</v>
      </c>
    </row>
    <row r="2507" spans="1:24" ht="15.75" customHeight="1" x14ac:dyDescent="0.25">
      <c r="A2507" s="6">
        <f>'MEDIDAS ML'!A2231</f>
        <v>123</v>
      </c>
      <c r="B2507" s="15">
        <f>'MEDIDAS ML'!B2231</f>
        <v>123</v>
      </c>
      <c r="C2507" s="6">
        <f>'MEDIDAS ML'!C2231</f>
        <v>123</v>
      </c>
      <c r="D2507" s="6" t="str">
        <f>'MEDIDAS ML'!D2231</f>
        <v>4x7x11 cm - 440 grs</v>
      </c>
      <c r="E2507" s="16">
        <f>'MEDIDAS ML'!E2231</f>
        <v>4</v>
      </c>
      <c r="F2507" s="16">
        <f>'MEDIDAS ML'!F2231</f>
        <v>7</v>
      </c>
      <c r="G2507" s="16">
        <f>'MEDIDAS ML'!G2231</f>
        <v>11</v>
      </c>
      <c r="H2507" s="16">
        <f>'MEDIDAS ML'!H2231</f>
        <v>0.44</v>
      </c>
      <c r="I2507" s="16">
        <f>'MEDIDAS ML'!I2231</f>
        <v>7.6999999999999999E-2</v>
      </c>
      <c r="J2507" s="6" t="str">
        <f>'MEDIDAS ML'!J2231</f>
        <v>Se calcula por Peso</v>
      </c>
      <c r="K2507" s="16">
        <f>'MEDIDAS ML'!K2231</f>
        <v>0.44</v>
      </c>
      <c r="L2507" s="7">
        <f>'MEDIDAS ML'!L2231</f>
        <v>6790</v>
      </c>
      <c r="M2507" s="6" t="str">
        <f>'MEDIDAS ML'!M2231</f>
        <v>Hasta $9.989</v>
      </c>
      <c r="N2507" s="7">
        <f>'MEDIDAS ML'!N2231</f>
        <v>700</v>
      </c>
      <c r="O2507" s="6" t="str">
        <f>'MEDIDAS ML'!O2231</f>
        <v>No aplica (&lt;$19.990)</v>
      </c>
      <c r="P2507" s="7">
        <f>'MEDIDAS ML'!P2231</f>
        <v>0</v>
      </c>
      <c r="Q2507" s="7">
        <f>'MEDIDAS ML'!Q2231</f>
        <v>700</v>
      </c>
      <c r="R2507" s="23" t="e">
        <f>'MEDIDAS ML'!#REF!</f>
        <v>#REF!</v>
      </c>
      <c r="S2507" s="24" t="e">
        <f>'MEDIDAS ML'!#REF!</f>
        <v>#REF!</v>
      </c>
      <c r="T2507" s="24" t="e">
        <f>'MEDIDAS ML'!#REF!</f>
        <v>#REF!</v>
      </c>
      <c r="U2507" s="24" t="e">
        <f>'MEDIDAS ML'!#REF!</f>
        <v>#REF!</v>
      </c>
      <c r="V2507" s="22" t="e">
        <f>'MEDIDAS ML'!#REF!</f>
        <v>#REF!</v>
      </c>
      <c r="W2507" s="17" t="e">
        <f>'MEDIDAS ML'!#REF!</f>
        <v>#REF!</v>
      </c>
      <c r="X2507" t="e">
        <f>'MEDIDAS ML'!#REF!</f>
        <v>#REF!</v>
      </c>
    </row>
    <row r="2508" spans="1:24" ht="15.75" customHeight="1" x14ac:dyDescent="0.25">
      <c r="A2508" s="6">
        <f>'MEDIDAS ML'!A1941</f>
        <v>123</v>
      </c>
      <c r="B2508" s="15">
        <f>'MEDIDAS ML'!B1941</f>
        <v>123</v>
      </c>
      <c r="C2508" s="6">
        <f>'MEDIDAS ML'!C1941</f>
        <v>123</v>
      </c>
      <c r="D2508" s="6" t="str">
        <f>'MEDIDAS ML'!D1941</f>
        <v>8x17x32 cm - 550 grs</v>
      </c>
      <c r="E2508" s="16">
        <f>'MEDIDAS ML'!E1941</f>
        <v>8</v>
      </c>
      <c r="F2508" s="16">
        <f>'MEDIDAS ML'!F1941</f>
        <v>17</v>
      </c>
      <c r="G2508" s="16">
        <f>'MEDIDAS ML'!G1941</f>
        <v>32</v>
      </c>
      <c r="H2508" s="16">
        <f>'MEDIDAS ML'!H1941</f>
        <v>0.55000000000000004</v>
      </c>
      <c r="I2508" s="16">
        <f>'MEDIDAS ML'!I1941</f>
        <v>1.0880000000000001</v>
      </c>
      <c r="J2508" s="6" t="str">
        <f>'MEDIDAS ML'!J1941</f>
        <v>Se calcula por P volum</v>
      </c>
      <c r="K2508" s="16">
        <f>'MEDIDAS ML'!K1941</f>
        <v>1.0880000000000001</v>
      </c>
      <c r="L2508" s="7">
        <f>'MEDIDAS ML'!L1941</f>
        <v>6791</v>
      </c>
      <c r="M2508" s="6" t="str">
        <f>'MEDIDAS ML'!M1941</f>
        <v>Hasta $9.989</v>
      </c>
      <c r="N2508" s="7">
        <f>'MEDIDAS ML'!N1941</f>
        <v>700</v>
      </c>
      <c r="O2508" s="6" t="str">
        <f>'MEDIDAS ML'!O1941</f>
        <v>No aplica (&lt;$19.990)</v>
      </c>
      <c r="P2508" s="7">
        <f>'MEDIDAS ML'!P1941</f>
        <v>0</v>
      </c>
      <c r="Q2508" s="7">
        <f>'MEDIDAS ML'!Q1941</f>
        <v>700</v>
      </c>
      <c r="R2508" s="23" t="e">
        <f>'MEDIDAS ML'!#REF!</f>
        <v>#REF!</v>
      </c>
      <c r="S2508" s="24" t="e">
        <f>'MEDIDAS ML'!#REF!</f>
        <v>#REF!</v>
      </c>
      <c r="T2508" s="24" t="e">
        <f>'MEDIDAS ML'!#REF!</f>
        <v>#REF!</v>
      </c>
      <c r="U2508" s="24" t="e">
        <f>'MEDIDAS ML'!#REF!</f>
        <v>#REF!</v>
      </c>
      <c r="V2508" s="22" t="e">
        <f>'MEDIDAS ML'!#REF!</f>
        <v>#REF!</v>
      </c>
      <c r="W2508" s="17" t="e">
        <f>'MEDIDAS ML'!#REF!</f>
        <v>#REF!</v>
      </c>
      <c r="X2508" t="e">
        <f>'MEDIDAS ML'!#REF!</f>
        <v>#REF!</v>
      </c>
    </row>
    <row r="2509" spans="1:24" ht="15.75" customHeight="1" x14ac:dyDescent="0.25">
      <c r="A2509" s="6">
        <f>'MEDIDAS ML'!A1942</f>
        <v>123</v>
      </c>
      <c r="B2509" s="15">
        <f>'MEDIDAS ML'!B1942</f>
        <v>123</v>
      </c>
      <c r="C2509" s="6">
        <f>'MEDIDAS ML'!C1942</f>
        <v>123</v>
      </c>
      <c r="D2509" s="6" t="str">
        <f>'MEDIDAS ML'!D1942</f>
        <v>8x17x32 cm - 550 grs</v>
      </c>
      <c r="E2509" s="16">
        <f>'MEDIDAS ML'!E1942</f>
        <v>8</v>
      </c>
      <c r="F2509" s="16">
        <f>'MEDIDAS ML'!F1942</f>
        <v>17</v>
      </c>
      <c r="G2509" s="16">
        <f>'MEDIDAS ML'!G1942</f>
        <v>32</v>
      </c>
      <c r="H2509" s="16">
        <f>'MEDIDAS ML'!H1942</f>
        <v>0.55000000000000004</v>
      </c>
      <c r="I2509" s="16">
        <f>'MEDIDAS ML'!I1942</f>
        <v>1.0880000000000001</v>
      </c>
      <c r="J2509" s="6" t="str">
        <f>'MEDIDAS ML'!J1942</f>
        <v>Se calcula por P volum</v>
      </c>
      <c r="K2509" s="16">
        <f>'MEDIDAS ML'!K1942</f>
        <v>1.0880000000000001</v>
      </c>
      <c r="L2509" s="7">
        <f>'MEDIDAS ML'!L1942</f>
        <v>6791</v>
      </c>
      <c r="M2509" s="6" t="str">
        <f>'MEDIDAS ML'!M1942</f>
        <v>Hasta $9.989</v>
      </c>
      <c r="N2509" s="7">
        <f>'MEDIDAS ML'!N1942</f>
        <v>700</v>
      </c>
      <c r="O2509" s="6" t="str">
        <f>'MEDIDAS ML'!O1942</f>
        <v>No aplica (&lt;$19.990)</v>
      </c>
      <c r="P2509" s="7">
        <f>'MEDIDAS ML'!P1942</f>
        <v>0</v>
      </c>
      <c r="Q2509" s="7">
        <f>'MEDIDAS ML'!Q1942</f>
        <v>700</v>
      </c>
      <c r="R2509" s="23" t="e">
        <f>'MEDIDAS ML'!#REF!</f>
        <v>#REF!</v>
      </c>
      <c r="S2509" s="24" t="e">
        <f>'MEDIDAS ML'!#REF!</f>
        <v>#REF!</v>
      </c>
      <c r="T2509" s="24" t="e">
        <f>'MEDIDAS ML'!#REF!</f>
        <v>#REF!</v>
      </c>
      <c r="U2509" s="24" t="e">
        <f>'MEDIDAS ML'!#REF!</f>
        <v>#REF!</v>
      </c>
      <c r="V2509" s="22" t="e">
        <f>'MEDIDAS ML'!#REF!</f>
        <v>#REF!</v>
      </c>
      <c r="W2509" s="17" t="e">
        <f>'MEDIDAS ML'!#REF!</f>
        <v>#REF!</v>
      </c>
      <c r="X2509" t="e">
        <f>'MEDIDAS ML'!#REF!</f>
        <v>#REF!</v>
      </c>
    </row>
    <row r="2510" spans="1:24" ht="15.75" customHeight="1" x14ac:dyDescent="0.25">
      <c r="A2510" s="6">
        <f>'MEDIDAS ML'!A503</f>
        <v>123</v>
      </c>
      <c r="B2510" s="15">
        <f>'MEDIDAS ML'!B503</f>
        <v>123</v>
      </c>
      <c r="C2510" s="6">
        <f>'MEDIDAS ML'!C503</f>
        <v>123</v>
      </c>
      <c r="D2510" s="6" t="str">
        <f>'MEDIDAS ML'!D503</f>
        <v>9x11x15 cm - 3086 grs</v>
      </c>
      <c r="E2510" s="16">
        <f>'MEDIDAS ML'!E503</f>
        <v>9</v>
      </c>
      <c r="F2510" s="16">
        <f>'MEDIDAS ML'!F503</f>
        <v>11</v>
      </c>
      <c r="G2510" s="16">
        <f>'MEDIDAS ML'!G503</f>
        <v>15</v>
      </c>
      <c r="H2510" s="16">
        <f>'MEDIDAS ML'!H503</f>
        <v>3.0859999999999999</v>
      </c>
      <c r="I2510" s="16">
        <f>'MEDIDAS ML'!I503</f>
        <v>0.37125000000000002</v>
      </c>
      <c r="J2510" s="6" t="str">
        <f>'MEDIDAS ML'!J503</f>
        <v>Se calcula por Peso</v>
      </c>
      <c r="K2510" s="16">
        <f>'MEDIDAS ML'!K503</f>
        <v>3.0859999999999999</v>
      </c>
      <c r="L2510" s="7">
        <f>'MEDIDAS ML'!L503</f>
        <v>6814</v>
      </c>
      <c r="M2510" s="6" t="str">
        <f>'MEDIDAS ML'!M503</f>
        <v>Hasta $9.989</v>
      </c>
      <c r="N2510" s="7">
        <f>'MEDIDAS ML'!N503</f>
        <v>700</v>
      </c>
      <c r="O2510" s="6" t="str">
        <f>'MEDIDAS ML'!O503</f>
        <v>No aplica (&lt;$19.990)</v>
      </c>
      <c r="P2510" s="7">
        <f>'MEDIDAS ML'!P503</f>
        <v>0</v>
      </c>
      <c r="Q2510" s="7">
        <f>'MEDIDAS ML'!Q503</f>
        <v>700</v>
      </c>
      <c r="R2510" s="23" t="e">
        <f>'MEDIDAS ML'!#REF!</f>
        <v>#REF!</v>
      </c>
      <c r="S2510" s="24" t="e">
        <f>'MEDIDAS ML'!#REF!</f>
        <v>#REF!</v>
      </c>
      <c r="T2510" s="24" t="e">
        <f>'MEDIDAS ML'!#REF!</f>
        <v>#REF!</v>
      </c>
      <c r="U2510" s="24" t="e">
        <f>'MEDIDAS ML'!#REF!</f>
        <v>#REF!</v>
      </c>
      <c r="V2510" s="22" t="e">
        <f>'MEDIDAS ML'!#REF!</f>
        <v>#REF!</v>
      </c>
      <c r="W2510" s="17" t="e">
        <f>'MEDIDAS ML'!#REF!</f>
        <v>#REF!</v>
      </c>
      <c r="X2510" t="e">
        <f>'MEDIDAS ML'!#REF!</f>
        <v>#REF!</v>
      </c>
    </row>
    <row r="2511" spans="1:24" ht="15.75" customHeight="1" x14ac:dyDescent="0.25">
      <c r="A2511" s="6">
        <f>'MEDIDAS ML'!A1647</f>
        <v>123</v>
      </c>
      <c r="B2511" s="15">
        <f>'MEDIDAS ML'!B1647</f>
        <v>123</v>
      </c>
      <c r="C2511" s="6">
        <f>'MEDIDAS ML'!C1647</f>
        <v>123</v>
      </c>
      <c r="D2511" s="6" t="str">
        <f>'MEDIDAS ML'!D1647</f>
        <v>5x12x33 cm - 706 grs</v>
      </c>
      <c r="E2511" s="16">
        <f>'MEDIDAS ML'!E1647</f>
        <v>5</v>
      </c>
      <c r="F2511" s="16">
        <f>'MEDIDAS ML'!F1647</f>
        <v>12</v>
      </c>
      <c r="G2511" s="16">
        <f>'MEDIDAS ML'!G1647</f>
        <v>33</v>
      </c>
      <c r="H2511" s="16">
        <f>'MEDIDAS ML'!H1647</f>
        <v>0.70599999999999996</v>
      </c>
      <c r="I2511" s="16">
        <f>'MEDIDAS ML'!I1647</f>
        <v>0.495</v>
      </c>
      <c r="J2511" s="6" t="str">
        <f>'MEDIDAS ML'!J1647</f>
        <v>Se calcula por Peso</v>
      </c>
      <c r="K2511" s="16">
        <f>'MEDIDAS ML'!K1647</f>
        <v>0.70599999999999996</v>
      </c>
      <c r="L2511" s="7">
        <f>'MEDIDAS ML'!L1647</f>
        <v>6820</v>
      </c>
      <c r="M2511" s="6" t="str">
        <f>'MEDIDAS ML'!M1647</f>
        <v>Hasta $9.989</v>
      </c>
      <c r="N2511" s="7">
        <f>'MEDIDAS ML'!N1647</f>
        <v>700</v>
      </c>
      <c r="O2511" s="6" t="str">
        <f>'MEDIDAS ML'!O1647</f>
        <v>No aplica (&lt;$19.990)</v>
      </c>
      <c r="P2511" s="7">
        <f>'MEDIDAS ML'!P1647</f>
        <v>0</v>
      </c>
      <c r="Q2511" s="7">
        <f>'MEDIDAS ML'!Q1647</f>
        <v>700</v>
      </c>
      <c r="R2511" s="23" t="e">
        <f>'MEDIDAS ML'!#REF!</f>
        <v>#REF!</v>
      </c>
      <c r="S2511" s="24" t="e">
        <f>'MEDIDAS ML'!#REF!</f>
        <v>#REF!</v>
      </c>
      <c r="T2511" s="24" t="e">
        <f>'MEDIDAS ML'!#REF!</f>
        <v>#REF!</v>
      </c>
      <c r="U2511" s="24" t="e">
        <f>'MEDIDAS ML'!#REF!</f>
        <v>#REF!</v>
      </c>
      <c r="V2511" s="22" t="e">
        <f>'MEDIDAS ML'!#REF!</f>
        <v>#REF!</v>
      </c>
      <c r="W2511" s="17" t="e">
        <f>'MEDIDAS ML'!#REF!</f>
        <v>#REF!</v>
      </c>
      <c r="X2511" t="e">
        <f>'MEDIDAS ML'!#REF!</f>
        <v>#REF!</v>
      </c>
    </row>
    <row r="2512" spans="1:24" ht="15.75" customHeight="1" x14ac:dyDescent="0.25">
      <c r="A2512" s="6">
        <f>'MEDIDAS ML'!A1648</f>
        <v>123</v>
      </c>
      <c r="B2512" s="15">
        <f>'MEDIDAS ML'!B1648</f>
        <v>123</v>
      </c>
      <c r="C2512" s="6">
        <f>'MEDIDAS ML'!C1648</f>
        <v>123</v>
      </c>
      <c r="D2512" s="6" t="str">
        <f>'MEDIDAS ML'!D1648</f>
        <v>5x12x33 cm - 706 grs</v>
      </c>
      <c r="E2512" s="16">
        <f>'MEDIDAS ML'!E1648</f>
        <v>5</v>
      </c>
      <c r="F2512" s="16">
        <f>'MEDIDAS ML'!F1648</f>
        <v>12</v>
      </c>
      <c r="G2512" s="16">
        <f>'MEDIDAS ML'!G1648</f>
        <v>33</v>
      </c>
      <c r="H2512" s="16">
        <f>'MEDIDAS ML'!H1648</f>
        <v>0.70599999999999996</v>
      </c>
      <c r="I2512" s="16">
        <f>'MEDIDAS ML'!I1648</f>
        <v>0.495</v>
      </c>
      <c r="J2512" s="6" t="str">
        <f>'MEDIDAS ML'!J1648</f>
        <v>Se calcula por Peso</v>
      </c>
      <c r="K2512" s="16">
        <f>'MEDIDAS ML'!K1648</f>
        <v>0.70599999999999996</v>
      </c>
      <c r="L2512" s="7">
        <f>'MEDIDAS ML'!L1648</f>
        <v>6820</v>
      </c>
      <c r="M2512" s="6" t="str">
        <f>'MEDIDAS ML'!M1648</f>
        <v>Hasta $9.989</v>
      </c>
      <c r="N2512" s="7">
        <f>'MEDIDAS ML'!N1648</f>
        <v>700</v>
      </c>
      <c r="O2512" s="6" t="str">
        <f>'MEDIDAS ML'!O1648</f>
        <v>No aplica (&lt;$19.990)</v>
      </c>
      <c r="P2512" s="7">
        <f>'MEDIDAS ML'!P1648</f>
        <v>0</v>
      </c>
      <c r="Q2512" s="7">
        <f>'MEDIDAS ML'!Q1648</f>
        <v>700</v>
      </c>
      <c r="R2512" s="23" t="e">
        <f>'MEDIDAS ML'!#REF!</f>
        <v>#REF!</v>
      </c>
      <c r="S2512" s="24" t="e">
        <f>'MEDIDAS ML'!#REF!</f>
        <v>#REF!</v>
      </c>
      <c r="T2512" s="24" t="e">
        <f>'MEDIDAS ML'!#REF!</f>
        <v>#REF!</v>
      </c>
      <c r="U2512" s="24" t="e">
        <f>'MEDIDAS ML'!#REF!</f>
        <v>#REF!</v>
      </c>
      <c r="V2512" s="22" t="e">
        <f>'MEDIDAS ML'!#REF!</f>
        <v>#REF!</v>
      </c>
      <c r="W2512" s="17" t="e">
        <f>'MEDIDAS ML'!#REF!</f>
        <v>#REF!</v>
      </c>
      <c r="X2512" t="e">
        <f>'MEDIDAS ML'!#REF!</f>
        <v>#REF!</v>
      </c>
    </row>
    <row r="2513" spans="1:24" ht="15.75" customHeight="1" x14ac:dyDescent="0.25">
      <c r="A2513" s="6">
        <f>'MEDIDAS ML'!A1545</f>
        <v>123</v>
      </c>
      <c r="B2513" s="15">
        <f>'MEDIDAS ML'!B1545</f>
        <v>123</v>
      </c>
      <c r="C2513" s="6">
        <f>'MEDIDAS ML'!C1545</f>
        <v>123</v>
      </c>
      <c r="D2513" s="6" t="str">
        <f>'MEDIDAS ML'!D1545</f>
        <v>13x17x26 cm - 805 grs</v>
      </c>
      <c r="E2513" s="16">
        <f>'MEDIDAS ML'!E1545</f>
        <v>13</v>
      </c>
      <c r="F2513" s="16">
        <f>'MEDIDAS ML'!F1545</f>
        <v>17</v>
      </c>
      <c r="G2513" s="16">
        <f>'MEDIDAS ML'!G1545</f>
        <v>26</v>
      </c>
      <c r="H2513" s="16">
        <f>'MEDIDAS ML'!H1545</f>
        <v>0.80500000000000005</v>
      </c>
      <c r="I2513" s="16">
        <f>'MEDIDAS ML'!I1545</f>
        <v>1.4365000000000001</v>
      </c>
      <c r="J2513" s="6" t="str">
        <f>'MEDIDAS ML'!J1545</f>
        <v>Se calcula por P volum</v>
      </c>
      <c r="K2513" s="16">
        <f>'MEDIDAS ML'!K1545</f>
        <v>1.4365000000000001</v>
      </c>
      <c r="L2513" s="7">
        <f>'MEDIDAS ML'!L1545</f>
        <v>6890</v>
      </c>
      <c r="M2513" s="6" t="str">
        <f>'MEDIDAS ML'!M1545</f>
        <v>Hasta $9.989</v>
      </c>
      <c r="N2513" s="7">
        <f>'MEDIDAS ML'!N1545</f>
        <v>700</v>
      </c>
      <c r="O2513" s="6" t="str">
        <f>'MEDIDAS ML'!O1545</f>
        <v>No aplica (&lt;$19.990)</v>
      </c>
      <c r="P2513" s="7">
        <f>'MEDIDAS ML'!P1545</f>
        <v>0</v>
      </c>
      <c r="Q2513" s="7">
        <f>'MEDIDAS ML'!Q1545</f>
        <v>700</v>
      </c>
      <c r="R2513" s="23" t="e">
        <f>'MEDIDAS ML'!#REF!</f>
        <v>#REF!</v>
      </c>
      <c r="S2513" s="24" t="e">
        <f>'MEDIDAS ML'!#REF!</f>
        <v>#REF!</v>
      </c>
      <c r="T2513" s="24" t="e">
        <f>'MEDIDAS ML'!#REF!</f>
        <v>#REF!</v>
      </c>
      <c r="U2513" s="24" t="e">
        <f>'MEDIDAS ML'!#REF!</f>
        <v>#REF!</v>
      </c>
      <c r="V2513" s="22" t="e">
        <f>'MEDIDAS ML'!#REF!</f>
        <v>#REF!</v>
      </c>
      <c r="W2513" s="17" t="e">
        <f>'MEDIDAS ML'!#REF!</f>
        <v>#REF!</v>
      </c>
      <c r="X2513" t="e">
        <f>'MEDIDAS ML'!#REF!</f>
        <v>#REF!</v>
      </c>
    </row>
    <row r="2514" spans="1:24" ht="15.75" customHeight="1" x14ac:dyDescent="0.25">
      <c r="A2514" s="6">
        <f>'MEDIDAS ML'!A1546</f>
        <v>123</v>
      </c>
      <c r="B2514" s="15">
        <f>'MEDIDAS ML'!B1546</f>
        <v>123</v>
      </c>
      <c r="C2514" s="6">
        <f>'MEDIDAS ML'!C1546</f>
        <v>123</v>
      </c>
      <c r="D2514" s="6" t="str">
        <f>'MEDIDAS ML'!D1546</f>
        <v>13x17x26 cm - 805 grs</v>
      </c>
      <c r="E2514" s="16">
        <f>'MEDIDAS ML'!E1546</f>
        <v>13</v>
      </c>
      <c r="F2514" s="16">
        <f>'MEDIDAS ML'!F1546</f>
        <v>17</v>
      </c>
      <c r="G2514" s="16">
        <f>'MEDIDAS ML'!G1546</f>
        <v>26</v>
      </c>
      <c r="H2514" s="16">
        <f>'MEDIDAS ML'!H1546</f>
        <v>0.80500000000000005</v>
      </c>
      <c r="I2514" s="16">
        <f>'MEDIDAS ML'!I1546</f>
        <v>1.4365000000000001</v>
      </c>
      <c r="J2514" s="6" t="str">
        <f>'MEDIDAS ML'!J1546</f>
        <v>Se calcula por P volum</v>
      </c>
      <c r="K2514" s="16">
        <f>'MEDIDAS ML'!K1546</f>
        <v>1.4365000000000001</v>
      </c>
      <c r="L2514" s="7">
        <f>'MEDIDAS ML'!L1546</f>
        <v>6890</v>
      </c>
      <c r="M2514" s="6" t="str">
        <f>'MEDIDAS ML'!M1546</f>
        <v>Hasta $9.989</v>
      </c>
      <c r="N2514" s="7">
        <f>'MEDIDAS ML'!N1546</f>
        <v>700</v>
      </c>
      <c r="O2514" s="6" t="str">
        <f>'MEDIDAS ML'!O1546</f>
        <v>No aplica (&lt;$19.990)</v>
      </c>
      <c r="P2514" s="7">
        <f>'MEDIDAS ML'!P1546</f>
        <v>0</v>
      </c>
      <c r="Q2514" s="7">
        <f>'MEDIDAS ML'!Q1546</f>
        <v>700</v>
      </c>
      <c r="R2514" s="23" t="e">
        <f>'MEDIDAS ML'!#REF!</f>
        <v>#REF!</v>
      </c>
      <c r="S2514" s="24" t="e">
        <f>'MEDIDAS ML'!#REF!</f>
        <v>#REF!</v>
      </c>
      <c r="T2514" s="24" t="e">
        <f>'MEDIDAS ML'!#REF!</f>
        <v>#REF!</v>
      </c>
      <c r="U2514" s="24" t="e">
        <f>'MEDIDAS ML'!#REF!</f>
        <v>#REF!</v>
      </c>
      <c r="V2514" s="22" t="e">
        <f>'MEDIDAS ML'!#REF!</f>
        <v>#REF!</v>
      </c>
      <c r="W2514" s="17" t="e">
        <f>'MEDIDAS ML'!#REF!</f>
        <v>#REF!</v>
      </c>
      <c r="X2514" t="e">
        <f>'MEDIDAS ML'!#REF!</f>
        <v>#REF!</v>
      </c>
    </row>
    <row r="2515" spans="1:24" ht="15.75" customHeight="1" x14ac:dyDescent="0.25">
      <c r="A2515" s="6">
        <f>'MEDIDAS ML'!A2088</f>
        <v>123</v>
      </c>
      <c r="B2515" s="15">
        <f>'MEDIDAS ML'!B2088</f>
        <v>123</v>
      </c>
      <c r="C2515" s="6">
        <f>'MEDIDAS ML'!C2088</f>
        <v>123</v>
      </c>
      <c r="D2515" s="6" t="str">
        <f>'MEDIDAS ML'!D2088</f>
        <v>3x12x28 cm - 500 grs</v>
      </c>
      <c r="E2515" s="16">
        <f>'MEDIDAS ML'!E2088</f>
        <v>3</v>
      </c>
      <c r="F2515" s="16">
        <f>'MEDIDAS ML'!F2088</f>
        <v>12</v>
      </c>
      <c r="G2515" s="16">
        <f>'MEDIDAS ML'!G2088</f>
        <v>28</v>
      </c>
      <c r="H2515" s="16">
        <f>'MEDIDAS ML'!H2088</f>
        <v>0.5</v>
      </c>
      <c r="I2515" s="16">
        <f>'MEDIDAS ML'!I2088</f>
        <v>0.252</v>
      </c>
      <c r="J2515" s="6" t="str">
        <f>'MEDIDAS ML'!J2088</f>
        <v>Se calcula por Peso</v>
      </c>
      <c r="K2515" s="16">
        <f>'MEDIDAS ML'!K2088</f>
        <v>0.5</v>
      </c>
      <c r="L2515" s="7">
        <f>'MEDIDAS ML'!L2088</f>
        <v>6890</v>
      </c>
      <c r="M2515" s="6" t="str">
        <f>'MEDIDAS ML'!M2088</f>
        <v>Hasta $9.989</v>
      </c>
      <c r="N2515" s="7">
        <f>'MEDIDAS ML'!N2088</f>
        <v>700</v>
      </c>
      <c r="O2515" s="6" t="str">
        <f>'MEDIDAS ML'!O2088</f>
        <v>No aplica (&lt;$19.990)</v>
      </c>
      <c r="P2515" s="7">
        <f>'MEDIDAS ML'!P2088</f>
        <v>0</v>
      </c>
      <c r="Q2515" s="7">
        <f>'MEDIDAS ML'!Q2088</f>
        <v>700</v>
      </c>
      <c r="R2515" s="23" t="e">
        <f>'MEDIDAS ML'!#REF!</f>
        <v>#REF!</v>
      </c>
      <c r="S2515" s="24" t="e">
        <f>'MEDIDAS ML'!#REF!</f>
        <v>#REF!</v>
      </c>
      <c r="T2515" s="24" t="e">
        <f>'MEDIDAS ML'!#REF!</f>
        <v>#REF!</v>
      </c>
      <c r="U2515" s="24" t="e">
        <f>'MEDIDAS ML'!#REF!</f>
        <v>#REF!</v>
      </c>
      <c r="V2515" s="22" t="e">
        <f>'MEDIDAS ML'!#REF!</f>
        <v>#REF!</v>
      </c>
      <c r="W2515" s="17" t="e">
        <f>'MEDIDAS ML'!#REF!</f>
        <v>#REF!</v>
      </c>
      <c r="X2515" t="e">
        <f>'MEDIDAS ML'!#REF!</f>
        <v>#REF!</v>
      </c>
    </row>
    <row r="2516" spans="1:24" ht="15.75" customHeight="1" x14ac:dyDescent="0.25">
      <c r="A2516" s="6">
        <f>'MEDIDAS ML'!A2202</f>
        <v>123</v>
      </c>
      <c r="B2516" s="15">
        <f>'MEDIDAS ML'!B2202</f>
        <v>123</v>
      </c>
      <c r="C2516" s="6">
        <f>'MEDIDAS ML'!C2202</f>
        <v>123</v>
      </c>
      <c r="D2516" s="6" t="str">
        <f>'MEDIDAS ML'!D2202</f>
        <v>7x10x26 cm - 452 grs</v>
      </c>
      <c r="E2516" s="16">
        <f>'MEDIDAS ML'!E2202</f>
        <v>7</v>
      </c>
      <c r="F2516" s="16">
        <f>'MEDIDAS ML'!F2202</f>
        <v>10</v>
      </c>
      <c r="G2516" s="16">
        <f>'MEDIDAS ML'!G2202</f>
        <v>26</v>
      </c>
      <c r="H2516" s="16">
        <f>'MEDIDAS ML'!H2202</f>
        <v>0.45200000000000001</v>
      </c>
      <c r="I2516" s="16">
        <f>'MEDIDAS ML'!I2202</f>
        <v>0.45500000000000002</v>
      </c>
      <c r="J2516" s="6" t="str">
        <f>'MEDIDAS ML'!J2202</f>
        <v>Se calcula por P volum</v>
      </c>
      <c r="K2516" s="16">
        <f>'MEDIDAS ML'!K2202</f>
        <v>0.45500000000000002</v>
      </c>
      <c r="L2516" s="7">
        <f>'MEDIDAS ML'!L2202</f>
        <v>6890</v>
      </c>
      <c r="M2516" s="6" t="str">
        <f>'MEDIDAS ML'!M2202</f>
        <v>Hasta $9.989</v>
      </c>
      <c r="N2516" s="7">
        <f>'MEDIDAS ML'!N2202</f>
        <v>700</v>
      </c>
      <c r="O2516" s="6" t="str">
        <f>'MEDIDAS ML'!O2202</f>
        <v>No aplica (&lt;$19.990)</v>
      </c>
      <c r="P2516" s="7">
        <f>'MEDIDAS ML'!P2202</f>
        <v>0</v>
      </c>
      <c r="Q2516" s="7">
        <f>'MEDIDAS ML'!Q2202</f>
        <v>700</v>
      </c>
      <c r="R2516" s="23" t="e">
        <f>'MEDIDAS ML'!#REF!</f>
        <v>#REF!</v>
      </c>
      <c r="S2516" s="24" t="e">
        <f>'MEDIDAS ML'!#REF!</f>
        <v>#REF!</v>
      </c>
      <c r="T2516" s="24" t="e">
        <f>'MEDIDAS ML'!#REF!</f>
        <v>#REF!</v>
      </c>
      <c r="U2516" s="24" t="e">
        <f>'MEDIDAS ML'!#REF!</f>
        <v>#REF!</v>
      </c>
      <c r="V2516" s="22" t="e">
        <f>'MEDIDAS ML'!#REF!</f>
        <v>#REF!</v>
      </c>
      <c r="W2516" s="17" t="e">
        <f>'MEDIDAS ML'!#REF!</f>
        <v>#REF!</v>
      </c>
      <c r="X2516" t="e">
        <f>'MEDIDAS ML'!#REF!</f>
        <v>#REF!</v>
      </c>
    </row>
    <row r="2517" spans="1:24" ht="15.75" customHeight="1" x14ac:dyDescent="0.25">
      <c r="A2517" s="6">
        <f>'MEDIDAS ML'!A2203</f>
        <v>123</v>
      </c>
      <c r="B2517" s="15">
        <f>'MEDIDAS ML'!B2203</f>
        <v>123</v>
      </c>
      <c r="C2517" s="6">
        <f>'MEDIDAS ML'!C2203</f>
        <v>123</v>
      </c>
      <c r="D2517" s="6" t="str">
        <f>'MEDIDAS ML'!D2203</f>
        <v>7x10x26 cm - 452 grs</v>
      </c>
      <c r="E2517" s="16">
        <f>'MEDIDAS ML'!E2203</f>
        <v>7</v>
      </c>
      <c r="F2517" s="16">
        <f>'MEDIDAS ML'!F2203</f>
        <v>10</v>
      </c>
      <c r="G2517" s="16">
        <f>'MEDIDAS ML'!G2203</f>
        <v>26</v>
      </c>
      <c r="H2517" s="16">
        <f>'MEDIDAS ML'!H2203</f>
        <v>0.45200000000000001</v>
      </c>
      <c r="I2517" s="16">
        <f>'MEDIDAS ML'!I2203</f>
        <v>0.45500000000000002</v>
      </c>
      <c r="J2517" s="6" t="str">
        <f>'MEDIDAS ML'!J2203</f>
        <v>Se calcula por P volum</v>
      </c>
      <c r="K2517" s="16">
        <f>'MEDIDAS ML'!K2203</f>
        <v>0.45500000000000002</v>
      </c>
      <c r="L2517" s="7">
        <f>'MEDIDAS ML'!L2203</f>
        <v>6890</v>
      </c>
      <c r="M2517" s="6" t="str">
        <f>'MEDIDAS ML'!M2203</f>
        <v>Hasta $9.989</v>
      </c>
      <c r="N2517" s="7">
        <f>'MEDIDAS ML'!N2203</f>
        <v>700</v>
      </c>
      <c r="O2517" s="6" t="str">
        <f>'MEDIDAS ML'!O2203</f>
        <v>No aplica (&lt;$19.990)</v>
      </c>
      <c r="P2517" s="7">
        <f>'MEDIDAS ML'!P2203</f>
        <v>0</v>
      </c>
      <c r="Q2517" s="7">
        <f>'MEDIDAS ML'!Q2203</f>
        <v>700</v>
      </c>
      <c r="R2517" s="23" t="e">
        <f>'MEDIDAS ML'!#REF!</f>
        <v>#REF!</v>
      </c>
      <c r="S2517" s="24" t="e">
        <f>'MEDIDAS ML'!#REF!</f>
        <v>#REF!</v>
      </c>
      <c r="T2517" s="24" t="e">
        <f>'MEDIDAS ML'!#REF!</f>
        <v>#REF!</v>
      </c>
      <c r="U2517" s="24" t="e">
        <f>'MEDIDAS ML'!#REF!</f>
        <v>#REF!</v>
      </c>
      <c r="V2517" s="22" t="e">
        <f>'MEDIDAS ML'!#REF!</f>
        <v>#REF!</v>
      </c>
      <c r="W2517" s="17" t="e">
        <f>'MEDIDAS ML'!#REF!</f>
        <v>#REF!</v>
      </c>
      <c r="X2517" t="e">
        <f>'MEDIDAS ML'!#REF!</f>
        <v>#REF!</v>
      </c>
    </row>
    <row r="2518" spans="1:24" ht="15.75" customHeight="1" x14ac:dyDescent="0.25">
      <c r="A2518" s="6">
        <f>'MEDIDAS ML'!A700</f>
        <v>123</v>
      </c>
      <c r="B2518" s="15">
        <f>'MEDIDAS ML'!B700</f>
        <v>123</v>
      </c>
      <c r="C2518" s="6">
        <f>'MEDIDAS ML'!C700</f>
        <v>123</v>
      </c>
      <c r="D2518" s="6" t="str">
        <f>'MEDIDAS ML'!D700</f>
        <v>18x27x34 cm - 2250 grs</v>
      </c>
      <c r="E2518" s="16">
        <f>'MEDIDAS ML'!E700</f>
        <v>18</v>
      </c>
      <c r="F2518" s="16">
        <f>'MEDIDAS ML'!F700</f>
        <v>27</v>
      </c>
      <c r="G2518" s="16">
        <f>'MEDIDAS ML'!G700</f>
        <v>34</v>
      </c>
      <c r="H2518" s="16">
        <f>'MEDIDAS ML'!H700</f>
        <v>2.25</v>
      </c>
      <c r="I2518" s="16">
        <f>'MEDIDAS ML'!I700</f>
        <v>4.1310000000000002</v>
      </c>
      <c r="J2518" s="6" t="str">
        <f>'MEDIDAS ML'!J700</f>
        <v>Se calcula por P volum</v>
      </c>
      <c r="K2518" s="16">
        <f>'MEDIDAS ML'!K700</f>
        <v>4.1310000000000002</v>
      </c>
      <c r="L2518" s="7">
        <f>'MEDIDAS ML'!L700</f>
        <v>6891</v>
      </c>
      <c r="M2518" s="6" t="str">
        <f>'MEDIDAS ML'!M700</f>
        <v>Hasta $9.989</v>
      </c>
      <c r="N2518" s="7">
        <f>'MEDIDAS ML'!N700</f>
        <v>700</v>
      </c>
      <c r="O2518" s="6" t="str">
        <f>'MEDIDAS ML'!O700</f>
        <v>No aplica (&lt;$19.990)</v>
      </c>
      <c r="P2518" s="7">
        <f>'MEDIDAS ML'!P700</f>
        <v>0</v>
      </c>
      <c r="Q2518" s="7">
        <f>'MEDIDAS ML'!Q700</f>
        <v>700</v>
      </c>
      <c r="R2518" s="23" t="e">
        <f>'MEDIDAS ML'!#REF!</f>
        <v>#REF!</v>
      </c>
      <c r="S2518" s="24" t="e">
        <f>'MEDIDAS ML'!#REF!</f>
        <v>#REF!</v>
      </c>
      <c r="T2518" s="24" t="e">
        <f>'MEDIDAS ML'!#REF!</f>
        <v>#REF!</v>
      </c>
      <c r="U2518" s="24" t="e">
        <f>'MEDIDAS ML'!#REF!</f>
        <v>#REF!</v>
      </c>
      <c r="V2518" s="22" t="e">
        <f>'MEDIDAS ML'!#REF!</f>
        <v>#REF!</v>
      </c>
      <c r="W2518" s="17" t="e">
        <f>'MEDIDAS ML'!#REF!</f>
        <v>#REF!</v>
      </c>
      <c r="X2518" t="e">
        <f>'MEDIDAS ML'!#REF!</f>
        <v>#REF!</v>
      </c>
    </row>
    <row r="2519" spans="1:24" ht="15.75" customHeight="1" x14ac:dyDescent="0.25">
      <c r="A2519" s="6">
        <f>'MEDIDAS ML'!A1019</f>
        <v>123</v>
      </c>
      <c r="B2519" s="15">
        <f>'MEDIDAS ML'!B1019</f>
        <v>123</v>
      </c>
      <c r="C2519" s="6">
        <f>'MEDIDAS ML'!C1019</f>
        <v>123</v>
      </c>
      <c r="D2519" s="6" t="str">
        <f>'MEDIDAS ML'!D1019</f>
        <v>6x29x33 cm - 1378 grs</v>
      </c>
      <c r="E2519" s="16">
        <f>'MEDIDAS ML'!E1019</f>
        <v>6</v>
      </c>
      <c r="F2519" s="16">
        <f>'MEDIDAS ML'!F1019</f>
        <v>29</v>
      </c>
      <c r="G2519" s="16">
        <f>'MEDIDAS ML'!G1019</f>
        <v>33</v>
      </c>
      <c r="H2519" s="16">
        <f>'MEDIDAS ML'!H1019</f>
        <v>1.3779999999999999</v>
      </c>
      <c r="I2519" s="16">
        <f>'MEDIDAS ML'!I1019</f>
        <v>1.4355</v>
      </c>
      <c r="J2519" s="6" t="str">
        <f>'MEDIDAS ML'!J1019</f>
        <v>Se calcula por P volum</v>
      </c>
      <c r="K2519" s="16">
        <f>'MEDIDAS ML'!K1019</f>
        <v>1.4355</v>
      </c>
      <c r="L2519" s="7">
        <f>'MEDIDAS ML'!L1019</f>
        <v>6891</v>
      </c>
      <c r="M2519" s="6" t="str">
        <f>'MEDIDAS ML'!M1019</f>
        <v>Hasta $9.989</v>
      </c>
      <c r="N2519" s="7">
        <f>'MEDIDAS ML'!N1019</f>
        <v>700</v>
      </c>
      <c r="O2519" s="6" t="str">
        <f>'MEDIDAS ML'!O1019</f>
        <v>No aplica (&lt;$19.990)</v>
      </c>
      <c r="P2519" s="7">
        <f>'MEDIDAS ML'!P1019</f>
        <v>0</v>
      </c>
      <c r="Q2519" s="7">
        <f>'MEDIDAS ML'!Q1019</f>
        <v>700</v>
      </c>
      <c r="R2519" s="23" t="e">
        <f>'MEDIDAS ML'!#REF!</f>
        <v>#REF!</v>
      </c>
      <c r="S2519" s="24" t="e">
        <f>'MEDIDAS ML'!#REF!</f>
        <v>#REF!</v>
      </c>
      <c r="T2519" s="24" t="e">
        <f>'MEDIDAS ML'!#REF!</f>
        <v>#REF!</v>
      </c>
      <c r="U2519" s="24" t="e">
        <f>'MEDIDAS ML'!#REF!</f>
        <v>#REF!</v>
      </c>
      <c r="V2519" s="22" t="e">
        <f>'MEDIDAS ML'!#REF!</f>
        <v>#REF!</v>
      </c>
      <c r="W2519" s="17" t="e">
        <f>'MEDIDAS ML'!#REF!</f>
        <v>#REF!</v>
      </c>
      <c r="X2519" t="e">
        <f>'MEDIDAS ML'!#REF!</f>
        <v>#REF!</v>
      </c>
    </row>
    <row r="2520" spans="1:24" ht="15.75" customHeight="1" x14ac:dyDescent="0.25">
      <c r="A2520" s="6">
        <f>'MEDIDAS ML'!A1020</f>
        <v>123</v>
      </c>
      <c r="B2520" s="15">
        <f>'MEDIDAS ML'!B1020</f>
        <v>123</v>
      </c>
      <c r="C2520" s="6">
        <f>'MEDIDAS ML'!C1020</f>
        <v>123</v>
      </c>
      <c r="D2520" s="6" t="str">
        <f>'MEDIDAS ML'!D1020</f>
        <v>6x29x33 cm - 1378 grs</v>
      </c>
      <c r="E2520" s="16">
        <f>'MEDIDAS ML'!E1020</f>
        <v>6</v>
      </c>
      <c r="F2520" s="16">
        <f>'MEDIDAS ML'!F1020</f>
        <v>29</v>
      </c>
      <c r="G2520" s="16">
        <f>'MEDIDAS ML'!G1020</f>
        <v>33</v>
      </c>
      <c r="H2520" s="16">
        <f>'MEDIDAS ML'!H1020</f>
        <v>1.3779999999999999</v>
      </c>
      <c r="I2520" s="16">
        <f>'MEDIDAS ML'!I1020</f>
        <v>1.4355</v>
      </c>
      <c r="J2520" s="6" t="str">
        <f>'MEDIDAS ML'!J1020</f>
        <v>Se calcula por P volum</v>
      </c>
      <c r="K2520" s="16">
        <f>'MEDIDAS ML'!K1020</f>
        <v>1.4355</v>
      </c>
      <c r="L2520" s="7">
        <f>'MEDIDAS ML'!L1020</f>
        <v>6891</v>
      </c>
      <c r="M2520" s="6" t="str">
        <f>'MEDIDAS ML'!M1020</f>
        <v>Hasta $9.989</v>
      </c>
      <c r="N2520" s="7">
        <f>'MEDIDAS ML'!N1020</f>
        <v>700</v>
      </c>
      <c r="O2520" s="6" t="str">
        <f>'MEDIDAS ML'!O1020</f>
        <v>No aplica (&lt;$19.990)</v>
      </c>
      <c r="P2520" s="7">
        <f>'MEDIDAS ML'!P1020</f>
        <v>0</v>
      </c>
      <c r="Q2520" s="7">
        <f>'MEDIDAS ML'!Q1020</f>
        <v>700</v>
      </c>
      <c r="R2520" s="23" t="e">
        <f>'MEDIDAS ML'!#REF!</f>
        <v>#REF!</v>
      </c>
      <c r="S2520" s="24" t="e">
        <f>'MEDIDAS ML'!#REF!</f>
        <v>#REF!</v>
      </c>
      <c r="T2520" s="24" t="e">
        <f>'MEDIDAS ML'!#REF!</f>
        <v>#REF!</v>
      </c>
      <c r="U2520" s="24" t="e">
        <f>'MEDIDAS ML'!#REF!</f>
        <v>#REF!</v>
      </c>
      <c r="V2520" s="22" t="e">
        <f>'MEDIDAS ML'!#REF!</f>
        <v>#REF!</v>
      </c>
      <c r="W2520" s="17" t="e">
        <f>'MEDIDAS ML'!#REF!</f>
        <v>#REF!</v>
      </c>
      <c r="X2520" t="e">
        <f>'MEDIDAS ML'!#REF!</f>
        <v>#REF!</v>
      </c>
    </row>
    <row r="2521" spans="1:24" ht="15.75" customHeight="1" x14ac:dyDescent="0.25">
      <c r="A2521" s="6">
        <f>'MEDIDAS ML'!A2120</f>
        <v>123</v>
      </c>
      <c r="B2521" s="15">
        <f>'MEDIDAS ML'!B2120</f>
        <v>123</v>
      </c>
      <c r="C2521" s="6">
        <f>'MEDIDAS ML'!C2120</f>
        <v>123</v>
      </c>
      <c r="D2521" s="6" t="str">
        <f>'MEDIDAS ML'!D2120</f>
        <v>5x17x28 cm - 480 grs</v>
      </c>
      <c r="E2521" s="16">
        <f>'MEDIDAS ML'!E2120</f>
        <v>5</v>
      </c>
      <c r="F2521" s="16">
        <f>'MEDIDAS ML'!F2120</f>
        <v>17</v>
      </c>
      <c r="G2521" s="16">
        <f>'MEDIDAS ML'!G2120</f>
        <v>28</v>
      </c>
      <c r="H2521" s="16">
        <f>'MEDIDAS ML'!H2120</f>
        <v>0.48</v>
      </c>
      <c r="I2521" s="16">
        <f>'MEDIDAS ML'!I2120</f>
        <v>0.59499999999999997</v>
      </c>
      <c r="J2521" s="6" t="str">
        <f>'MEDIDAS ML'!J2120</f>
        <v>Se calcula por P volum</v>
      </c>
      <c r="K2521" s="16">
        <f>'MEDIDAS ML'!K2120</f>
        <v>0.59499999999999997</v>
      </c>
      <c r="L2521" s="7">
        <f>'MEDIDAS ML'!L2120</f>
        <v>6891</v>
      </c>
      <c r="M2521" s="6" t="str">
        <f>'MEDIDAS ML'!M2120</f>
        <v>Hasta $9.989</v>
      </c>
      <c r="N2521" s="7">
        <f>'MEDIDAS ML'!N2120</f>
        <v>700</v>
      </c>
      <c r="O2521" s="6" t="str">
        <f>'MEDIDAS ML'!O2120</f>
        <v>No aplica (&lt;$19.990)</v>
      </c>
      <c r="P2521" s="7">
        <f>'MEDIDAS ML'!P2120</f>
        <v>0</v>
      </c>
      <c r="Q2521" s="7">
        <f>'MEDIDAS ML'!Q2120</f>
        <v>700</v>
      </c>
      <c r="R2521" s="23" t="e">
        <f>'MEDIDAS ML'!#REF!</f>
        <v>#REF!</v>
      </c>
      <c r="S2521" s="24" t="e">
        <f>'MEDIDAS ML'!#REF!</f>
        <v>#REF!</v>
      </c>
      <c r="T2521" s="24" t="e">
        <f>'MEDIDAS ML'!#REF!</f>
        <v>#REF!</v>
      </c>
      <c r="U2521" s="24" t="e">
        <f>'MEDIDAS ML'!#REF!</f>
        <v>#REF!</v>
      </c>
      <c r="V2521" s="22" t="e">
        <f>'MEDIDAS ML'!#REF!</f>
        <v>#REF!</v>
      </c>
      <c r="W2521" s="17" t="e">
        <f>'MEDIDAS ML'!#REF!</f>
        <v>#REF!</v>
      </c>
      <c r="X2521" t="e">
        <f>'MEDIDAS ML'!#REF!</f>
        <v>#REF!</v>
      </c>
    </row>
    <row r="2522" spans="1:24" ht="15.75" customHeight="1" x14ac:dyDescent="0.25">
      <c r="A2522" s="6">
        <f>'MEDIDAS ML'!A2121</f>
        <v>123</v>
      </c>
      <c r="B2522" s="15">
        <f>'MEDIDAS ML'!B2121</f>
        <v>123</v>
      </c>
      <c r="C2522" s="6">
        <f>'MEDIDAS ML'!C2121</f>
        <v>123</v>
      </c>
      <c r="D2522" s="6" t="str">
        <f>'MEDIDAS ML'!D2121</f>
        <v>5x17x28 cm - 480 grs</v>
      </c>
      <c r="E2522" s="16">
        <f>'MEDIDAS ML'!E2121</f>
        <v>5</v>
      </c>
      <c r="F2522" s="16">
        <f>'MEDIDAS ML'!F2121</f>
        <v>17</v>
      </c>
      <c r="G2522" s="16">
        <f>'MEDIDAS ML'!G2121</f>
        <v>28</v>
      </c>
      <c r="H2522" s="16">
        <f>'MEDIDAS ML'!H2121</f>
        <v>0.48</v>
      </c>
      <c r="I2522" s="16">
        <f>'MEDIDAS ML'!I2121</f>
        <v>0.59499999999999997</v>
      </c>
      <c r="J2522" s="6" t="str">
        <f>'MEDIDAS ML'!J2121</f>
        <v>Se calcula por P volum</v>
      </c>
      <c r="K2522" s="16">
        <f>'MEDIDAS ML'!K2121</f>
        <v>0.59499999999999997</v>
      </c>
      <c r="L2522" s="7">
        <f>'MEDIDAS ML'!L2121</f>
        <v>6891</v>
      </c>
      <c r="M2522" s="6" t="str">
        <f>'MEDIDAS ML'!M2121</f>
        <v>Hasta $9.989</v>
      </c>
      <c r="N2522" s="7">
        <f>'MEDIDAS ML'!N2121</f>
        <v>700</v>
      </c>
      <c r="O2522" s="6" t="str">
        <f>'MEDIDAS ML'!O2121</f>
        <v>No aplica (&lt;$19.990)</v>
      </c>
      <c r="P2522" s="7">
        <f>'MEDIDAS ML'!P2121</f>
        <v>0</v>
      </c>
      <c r="Q2522" s="7">
        <f>'MEDIDAS ML'!Q2121</f>
        <v>700</v>
      </c>
      <c r="R2522" s="23" t="e">
        <f>'MEDIDAS ML'!#REF!</f>
        <v>#REF!</v>
      </c>
      <c r="S2522" s="24" t="e">
        <f>'MEDIDAS ML'!#REF!</f>
        <v>#REF!</v>
      </c>
      <c r="T2522" s="24" t="e">
        <f>'MEDIDAS ML'!#REF!</f>
        <v>#REF!</v>
      </c>
      <c r="U2522" s="24" t="e">
        <f>'MEDIDAS ML'!#REF!</f>
        <v>#REF!</v>
      </c>
      <c r="V2522" s="22" t="e">
        <f>'MEDIDAS ML'!#REF!</f>
        <v>#REF!</v>
      </c>
      <c r="W2522" s="17" t="e">
        <f>'MEDIDAS ML'!#REF!</f>
        <v>#REF!</v>
      </c>
      <c r="X2522" t="e">
        <f>'MEDIDAS ML'!#REF!</f>
        <v>#REF!</v>
      </c>
    </row>
    <row r="2523" spans="1:24" ht="15.75" customHeight="1" x14ac:dyDescent="0.25">
      <c r="A2523" s="6">
        <f>'MEDIDAS ML'!A191</f>
        <v>123</v>
      </c>
      <c r="B2523" s="15">
        <f>'MEDIDAS ML'!B191</f>
        <v>123</v>
      </c>
      <c r="C2523" s="6">
        <f>'MEDIDAS ML'!C191</f>
        <v>123</v>
      </c>
      <c r="D2523" s="6" t="str">
        <f>'MEDIDAS ML'!D191</f>
        <v>14x23x36 cm - 5390 grs</v>
      </c>
      <c r="E2523" s="16">
        <f>'MEDIDAS ML'!E191</f>
        <v>14</v>
      </c>
      <c r="F2523" s="16">
        <f>'MEDIDAS ML'!F191</f>
        <v>23</v>
      </c>
      <c r="G2523" s="16">
        <f>'MEDIDAS ML'!G191</f>
        <v>36</v>
      </c>
      <c r="H2523" s="16">
        <f>'MEDIDAS ML'!H191</f>
        <v>5.39</v>
      </c>
      <c r="I2523" s="16">
        <f>'MEDIDAS ML'!I191</f>
        <v>2.8980000000000001</v>
      </c>
      <c r="J2523" s="6" t="str">
        <f>'MEDIDAS ML'!J191</f>
        <v>Se calcula por Peso</v>
      </c>
      <c r="K2523" s="16">
        <f>'MEDIDAS ML'!K191</f>
        <v>5.39</v>
      </c>
      <c r="L2523" s="7">
        <f>'MEDIDAS ML'!L191</f>
        <v>5490</v>
      </c>
      <c r="M2523" s="6" t="str">
        <f>'MEDIDAS ML'!M191</f>
        <v>Hasta $9.989</v>
      </c>
      <c r="N2523" s="7">
        <f>'MEDIDAS ML'!N191</f>
        <v>700</v>
      </c>
      <c r="O2523" s="6" t="str">
        <f>'MEDIDAS ML'!O191</f>
        <v>No aplica (&lt;$19.990)</v>
      </c>
      <c r="P2523" s="7">
        <f>'MEDIDAS ML'!P191</f>
        <v>0</v>
      </c>
      <c r="Q2523" s="7">
        <f>'MEDIDAS ML'!Q191</f>
        <v>700</v>
      </c>
      <c r="R2523" s="23" t="e">
        <f>'MEDIDAS ML'!#REF!</f>
        <v>#REF!</v>
      </c>
      <c r="S2523" s="24" t="e">
        <f>'MEDIDAS ML'!#REF!</f>
        <v>#REF!</v>
      </c>
      <c r="T2523" s="24" t="e">
        <f>'MEDIDAS ML'!#REF!</f>
        <v>#REF!</v>
      </c>
      <c r="U2523" s="24" t="e">
        <f>'MEDIDAS ML'!#REF!</f>
        <v>#REF!</v>
      </c>
      <c r="V2523" s="22" t="e">
        <f>'MEDIDAS ML'!#REF!</f>
        <v>#REF!</v>
      </c>
      <c r="W2523" s="17" t="e">
        <f>'MEDIDAS ML'!#REF!</f>
        <v>#REF!</v>
      </c>
      <c r="X2523" t="e">
        <f>'MEDIDAS ML'!#REF!</f>
        <v>#REF!</v>
      </c>
    </row>
    <row r="2524" spans="1:24" ht="15.75" customHeight="1" x14ac:dyDescent="0.25">
      <c r="A2524" s="6">
        <f>'MEDIDAS ML'!A299</f>
        <v>123</v>
      </c>
      <c r="B2524" s="15">
        <f>'MEDIDAS ML'!B299</f>
        <v>123</v>
      </c>
      <c r="C2524" s="6">
        <f>'MEDIDAS ML'!C299</f>
        <v>123</v>
      </c>
      <c r="D2524" s="6" t="str">
        <f>'MEDIDAS ML'!D299</f>
        <v>7x23x33 cm - 5000 grs</v>
      </c>
      <c r="E2524" s="16">
        <f>'MEDIDAS ML'!E299</f>
        <v>7</v>
      </c>
      <c r="F2524" s="16">
        <f>'MEDIDAS ML'!F299</f>
        <v>23</v>
      </c>
      <c r="G2524" s="16">
        <f>'MEDIDAS ML'!G299</f>
        <v>33</v>
      </c>
      <c r="H2524" s="16">
        <f>'MEDIDAS ML'!H299</f>
        <v>5</v>
      </c>
      <c r="I2524" s="16">
        <f>'MEDIDAS ML'!I299</f>
        <v>1.3282499999999999</v>
      </c>
      <c r="J2524" s="6" t="str">
        <f>'MEDIDAS ML'!J299</f>
        <v>Se calcula por Peso</v>
      </c>
      <c r="K2524" s="16">
        <f>'MEDIDAS ML'!K299</f>
        <v>5</v>
      </c>
      <c r="L2524" s="7">
        <f>'MEDIDAS ML'!L299</f>
        <v>5490</v>
      </c>
      <c r="M2524" s="6" t="str">
        <f>'MEDIDAS ML'!M299</f>
        <v>Hasta $9.989</v>
      </c>
      <c r="N2524" s="7">
        <f>'MEDIDAS ML'!N299</f>
        <v>700</v>
      </c>
      <c r="O2524" s="6" t="str">
        <f>'MEDIDAS ML'!O299</f>
        <v>No aplica (&lt;$19.990)</v>
      </c>
      <c r="P2524" s="7">
        <f>'MEDIDAS ML'!P299</f>
        <v>0</v>
      </c>
      <c r="Q2524" s="7">
        <f>'MEDIDAS ML'!Q299</f>
        <v>700</v>
      </c>
      <c r="R2524" s="23" t="e">
        <f>'MEDIDAS ML'!#REF!</f>
        <v>#REF!</v>
      </c>
      <c r="S2524" s="24" t="e">
        <f>'MEDIDAS ML'!#REF!</f>
        <v>#REF!</v>
      </c>
      <c r="T2524" s="24" t="e">
        <f>'MEDIDAS ML'!#REF!</f>
        <v>#REF!</v>
      </c>
      <c r="U2524" s="24" t="e">
        <f>'MEDIDAS ML'!#REF!</f>
        <v>#REF!</v>
      </c>
      <c r="V2524" s="22" t="e">
        <f>'MEDIDAS ML'!#REF!</f>
        <v>#REF!</v>
      </c>
      <c r="W2524" s="17" t="e">
        <f>'MEDIDAS ML'!#REF!</f>
        <v>#REF!</v>
      </c>
      <c r="X2524" t="e">
        <f>'MEDIDAS ML'!#REF!</f>
        <v>#REF!</v>
      </c>
    </row>
    <row r="2525" spans="1:24" ht="15.75" customHeight="1" x14ac:dyDescent="0.25">
      <c r="A2525" s="6">
        <f>'MEDIDAS ML'!A3550</f>
        <v>123</v>
      </c>
      <c r="B2525" s="15">
        <f>'MEDIDAS ML'!B3550</f>
        <v>123</v>
      </c>
      <c r="C2525" s="6">
        <f>'MEDIDAS ML'!C3550</f>
        <v>123</v>
      </c>
      <c r="D2525" s="6" t="str">
        <f>'MEDIDAS ML'!D3550</f>
        <v>8x14x29 cm - 160 grs</v>
      </c>
      <c r="E2525" s="16">
        <f>'MEDIDAS ML'!E3550</f>
        <v>8</v>
      </c>
      <c r="F2525" s="16">
        <f>'MEDIDAS ML'!F3550</f>
        <v>14</v>
      </c>
      <c r="G2525" s="16">
        <f>'MEDIDAS ML'!G3550</f>
        <v>29</v>
      </c>
      <c r="H2525" s="16">
        <f>'MEDIDAS ML'!H3550</f>
        <v>0.16</v>
      </c>
      <c r="I2525" s="16">
        <f>'MEDIDAS ML'!I3550</f>
        <v>0.81200000000000006</v>
      </c>
      <c r="J2525" s="6" t="str">
        <f>'MEDIDAS ML'!J3550</f>
        <v>Se calcula por P volum</v>
      </c>
      <c r="K2525" s="16">
        <f>'MEDIDAS ML'!K3550</f>
        <v>0.81200000000000006</v>
      </c>
      <c r="L2525" s="7">
        <f>'MEDIDAS ML'!L3550</f>
        <v>6908</v>
      </c>
      <c r="M2525" s="6" t="str">
        <f>'MEDIDAS ML'!M3550</f>
        <v>Hasta $9.989</v>
      </c>
      <c r="N2525" s="7">
        <f>'MEDIDAS ML'!N3550</f>
        <v>700</v>
      </c>
      <c r="O2525" s="6" t="str">
        <f>'MEDIDAS ML'!O3550</f>
        <v>No aplica (&lt;$19.990)</v>
      </c>
      <c r="P2525" s="7">
        <f>'MEDIDAS ML'!P3550</f>
        <v>0</v>
      </c>
      <c r="Q2525" s="7">
        <f>'MEDIDAS ML'!Q3550</f>
        <v>700</v>
      </c>
      <c r="R2525" s="23" t="e">
        <f>'MEDIDAS ML'!#REF!</f>
        <v>#REF!</v>
      </c>
      <c r="S2525" s="24" t="e">
        <f>'MEDIDAS ML'!#REF!</f>
        <v>#REF!</v>
      </c>
      <c r="T2525" s="24" t="e">
        <f>'MEDIDAS ML'!#REF!</f>
        <v>#REF!</v>
      </c>
      <c r="U2525" s="24" t="e">
        <f>'MEDIDAS ML'!#REF!</f>
        <v>#REF!</v>
      </c>
      <c r="V2525" s="22" t="e">
        <f>'MEDIDAS ML'!#REF!</f>
        <v>#REF!</v>
      </c>
      <c r="W2525" s="17" t="e">
        <f>'MEDIDAS ML'!#REF!</f>
        <v>#REF!</v>
      </c>
      <c r="X2525" t="e">
        <f>'MEDIDAS ML'!#REF!</f>
        <v>#REF!</v>
      </c>
    </row>
    <row r="2526" spans="1:24" ht="15.75" customHeight="1" x14ac:dyDescent="0.25">
      <c r="A2526" s="6">
        <f>'MEDIDAS ML'!A3551</f>
        <v>123</v>
      </c>
      <c r="B2526" s="15">
        <f>'MEDIDAS ML'!B3551</f>
        <v>123</v>
      </c>
      <c r="C2526" s="6">
        <f>'MEDIDAS ML'!C3551</f>
        <v>123</v>
      </c>
      <c r="D2526" s="6" t="str">
        <f>'MEDIDAS ML'!D3551</f>
        <v>8x14x29 cm - 160 grs</v>
      </c>
      <c r="E2526" s="16">
        <f>'MEDIDAS ML'!E3551</f>
        <v>8</v>
      </c>
      <c r="F2526" s="16">
        <f>'MEDIDAS ML'!F3551</f>
        <v>14</v>
      </c>
      <c r="G2526" s="16">
        <f>'MEDIDAS ML'!G3551</f>
        <v>29</v>
      </c>
      <c r="H2526" s="16">
        <f>'MEDIDAS ML'!H3551</f>
        <v>0.16</v>
      </c>
      <c r="I2526" s="16">
        <f>'MEDIDAS ML'!I3551</f>
        <v>0.81200000000000006</v>
      </c>
      <c r="J2526" s="6" t="str">
        <f>'MEDIDAS ML'!J3551</f>
        <v>Se calcula por P volum</v>
      </c>
      <c r="K2526" s="16">
        <f>'MEDIDAS ML'!K3551</f>
        <v>0.81200000000000006</v>
      </c>
      <c r="L2526" s="7">
        <f>'MEDIDAS ML'!L3551</f>
        <v>6908</v>
      </c>
      <c r="M2526" s="6" t="str">
        <f>'MEDIDAS ML'!M3551</f>
        <v>Hasta $9.989</v>
      </c>
      <c r="N2526" s="7">
        <f>'MEDIDAS ML'!N3551</f>
        <v>700</v>
      </c>
      <c r="O2526" s="6" t="str">
        <f>'MEDIDAS ML'!O3551</f>
        <v>No aplica (&lt;$19.990)</v>
      </c>
      <c r="P2526" s="7">
        <f>'MEDIDAS ML'!P3551</f>
        <v>0</v>
      </c>
      <c r="Q2526" s="7">
        <f>'MEDIDAS ML'!Q3551</f>
        <v>700</v>
      </c>
      <c r="R2526" s="23" t="e">
        <f>'MEDIDAS ML'!#REF!</f>
        <v>#REF!</v>
      </c>
      <c r="S2526" s="24" t="e">
        <f>'MEDIDAS ML'!#REF!</f>
        <v>#REF!</v>
      </c>
      <c r="T2526" s="24" t="e">
        <f>'MEDIDAS ML'!#REF!</f>
        <v>#REF!</v>
      </c>
      <c r="U2526" s="24" t="e">
        <f>'MEDIDAS ML'!#REF!</f>
        <v>#REF!</v>
      </c>
      <c r="V2526" s="22" t="e">
        <f>'MEDIDAS ML'!#REF!</f>
        <v>#REF!</v>
      </c>
      <c r="W2526" s="17" t="e">
        <f>'MEDIDAS ML'!#REF!</f>
        <v>#REF!</v>
      </c>
      <c r="X2526" t="e">
        <f>'MEDIDAS ML'!#REF!</f>
        <v>#REF!</v>
      </c>
    </row>
    <row r="2527" spans="1:24" ht="15.75" customHeight="1" x14ac:dyDescent="0.25">
      <c r="A2527" s="6">
        <f>'MEDIDAS ML'!A1831</f>
        <v>123</v>
      </c>
      <c r="B2527" s="15">
        <f>'MEDIDAS ML'!B1831</f>
        <v>123</v>
      </c>
      <c r="C2527" s="6">
        <f>'MEDIDAS ML'!C1831</f>
        <v>123</v>
      </c>
      <c r="D2527" s="6" t="str">
        <f>'MEDIDAS ML'!D1831</f>
        <v>4x30x30 cm - 600 grs</v>
      </c>
      <c r="E2527" s="16">
        <f>'MEDIDAS ML'!E1831</f>
        <v>4</v>
      </c>
      <c r="F2527" s="16">
        <f>'MEDIDAS ML'!F1831</f>
        <v>30</v>
      </c>
      <c r="G2527" s="16">
        <f>'MEDIDAS ML'!G1831</f>
        <v>30</v>
      </c>
      <c r="H2527" s="16">
        <f>'MEDIDAS ML'!H1831</f>
        <v>0.6</v>
      </c>
      <c r="I2527" s="16">
        <f>'MEDIDAS ML'!I1831</f>
        <v>0.9</v>
      </c>
      <c r="J2527" s="6" t="str">
        <f>'MEDIDAS ML'!J1831</f>
        <v>Se calcula por P volum</v>
      </c>
      <c r="K2527" s="16">
        <f>'MEDIDAS ML'!K1831</f>
        <v>0.9</v>
      </c>
      <c r="L2527" s="7">
        <f>'MEDIDAS ML'!L1831</f>
        <v>6911</v>
      </c>
      <c r="M2527" s="6" t="str">
        <f>'MEDIDAS ML'!M1831</f>
        <v>Hasta $9.989</v>
      </c>
      <c r="N2527" s="7">
        <f>'MEDIDAS ML'!N1831</f>
        <v>700</v>
      </c>
      <c r="O2527" s="6" t="str">
        <f>'MEDIDAS ML'!O1831</f>
        <v>No aplica (&lt;$19.990)</v>
      </c>
      <c r="P2527" s="7">
        <f>'MEDIDAS ML'!P1831</f>
        <v>0</v>
      </c>
      <c r="Q2527" s="7">
        <f>'MEDIDAS ML'!Q1831</f>
        <v>700</v>
      </c>
      <c r="R2527" s="23" t="e">
        <f>'MEDIDAS ML'!#REF!</f>
        <v>#REF!</v>
      </c>
      <c r="S2527" s="24" t="e">
        <f>'MEDIDAS ML'!#REF!</f>
        <v>#REF!</v>
      </c>
      <c r="T2527" s="24" t="e">
        <f>'MEDIDAS ML'!#REF!</f>
        <v>#REF!</v>
      </c>
      <c r="U2527" s="24" t="e">
        <f>'MEDIDAS ML'!#REF!</f>
        <v>#REF!</v>
      </c>
      <c r="V2527" s="22" t="e">
        <f>'MEDIDAS ML'!#REF!</f>
        <v>#REF!</v>
      </c>
      <c r="W2527" s="17" t="e">
        <f>'MEDIDAS ML'!#REF!</f>
        <v>#REF!</v>
      </c>
      <c r="X2527" t="e">
        <f>'MEDIDAS ML'!#REF!</f>
        <v>#REF!</v>
      </c>
    </row>
    <row r="2528" spans="1:24" ht="15.75" customHeight="1" x14ac:dyDescent="0.25">
      <c r="A2528" s="6">
        <f>'MEDIDAS ML'!A1686</f>
        <v>123</v>
      </c>
      <c r="B2528" s="15">
        <f>'MEDIDAS ML'!B1686</f>
        <v>123</v>
      </c>
      <c r="C2528" s="6">
        <f>'MEDIDAS ML'!C1686</f>
        <v>123</v>
      </c>
      <c r="D2528" s="6" t="str">
        <f>'MEDIDAS ML'!D1686</f>
        <v>4x30x30 cm - 680 grs</v>
      </c>
      <c r="E2528" s="16">
        <f>'MEDIDAS ML'!E1686</f>
        <v>4</v>
      </c>
      <c r="F2528" s="16">
        <f>'MEDIDAS ML'!F1686</f>
        <v>30</v>
      </c>
      <c r="G2528" s="16">
        <f>'MEDIDAS ML'!G1686</f>
        <v>30</v>
      </c>
      <c r="H2528" s="16">
        <f>'MEDIDAS ML'!H1686</f>
        <v>0.68</v>
      </c>
      <c r="I2528" s="16">
        <f>'MEDIDAS ML'!I1686</f>
        <v>0.9</v>
      </c>
      <c r="J2528" s="6" t="str">
        <f>'MEDIDAS ML'!J1686</f>
        <v>Se calcula por P volum</v>
      </c>
      <c r="K2528" s="16">
        <f>'MEDIDAS ML'!K1686</f>
        <v>0.9</v>
      </c>
      <c r="L2528" s="7">
        <f>'MEDIDAS ML'!L1686</f>
        <v>6920</v>
      </c>
      <c r="M2528" s="6" t="str">
        <f>'MEDIDAS ML'!M1686</f>
        <v>Hasta $9.989</v>
      </c>
      <c r="N2528" s="7">
        <f>'MEDIDAS ML'!N1686</f>
        <v>700</v>
      </c>
      <c r="O2528" s="6" t="str">
        <f>'MEDIDAS ML'!O1686</f>
        <v>No aplica (&lt;$19.990)</v>
      </c>
      <c r="P2528" s="7">
        <f>'MEDIDAS ML'!P1686</f>
        <v>0</v>
      </c>
      <c r="Q2528" s="7">
        <f>'MEDIDAS ML'!Q1686</f>
        <v>700</v>
      </c>
      <c r="R2528" s="23" t="e">
        <f>'MEDIDAS ML'!#REF!</f>
        <v>#REF!</v>
      </c>
      <c r="S2528" s="24" t="e">
        <f>'MEDIDAS ML'!#REF!</f>
        <v>#REF!</v>
      </c>
      <c r="T2528" s="24" t="e">
        <f>'MEDIDAS ML'!#REF!</f>
        <v>#REF!</v>
      </c>
      <c r="U2528" s="24" t="e">
        <f>'MEDIDAS ML'!#REF!</f>
        <v>#REF!</v>
      </c>
      <c r="V2528" s="22" t="e">
        <f>'MEDIDAS ML'!#REF!</f>
        <v>#REF!</v>
      </c>
      <c r="W2528" s="17" t="e">
        <f>'MEDIDAS ML'!#REF!</f>
        <v>#REF!</v>
      </c>
      <c r="X2528" t="e">
        <f>'MEDIDAS ML'!#REF!</f>
        <v>#REF!</v>
      </c>
    </row>
    <row r="2529" spans="1:24" ht="15.75" customHeight="1" x14ac:dyDescent="0.25">
      <c r="A2529" s="6">
        <f>'MEDIDAS ML'!A2324</f>
        <v>123</v>
      </c>
      <c r="B2529" s="15">
        <f>'MEDIDAS ML'!B2324</f>
        <v>123</v>
      </c>
      <c r="C2529" s="6">
        <f>'MEDIDAS ML'!C2324</f>
        <v>123</v>
      </c>
      <c r="D2529" s="6" t="str">
        <f>'MEDIDAS ML'!D2324</f>
        <v>3x28x35 cm - 410 grs</v>
      </c>
      <c r="E2529" s="16">
        <f>'MEDIDAS ML'!E2324</f>
        <v>3</v>
      </c>
      <c r="F2529" s="16">
        <f>'MEDIDAS ML'!F2324</f>
        <v>28</v>
      </c>
      <c r="G2529" s="16">
        <f>'MEDIDAS ML'!G2324</f>
        <v>35</v>
      </c>
      <c r="H2529" s="16">
        <f>'MEDIDAS ML'!H2324</f>
        <v>0.41</v>
      </c>
      <c r="I2529" s="16">
        <f>'MEDIDAS ML'!I2324</f>
        <v>0.73499999999999999</v>
      </c>
      <c r="J2529" s="6" t="str">
        <f>'MEDIDAS ML'!J2324</f>
        <v>Se calcula por P volum</v>
      </c>
      <c r="K2529" s="16">
        <f>'MEDIDAS ML'!K2324</f>
        <v>0.73499999999999999</v>
      </c>
      <c r="L2529" s="7">
        <f>'MEDIDAS ML'!L2324</f>
        <v>6920</v>
      </c>
      <c r="M2529" s="6" t="str">
        <f>'MEDIDAS ML'!M2324</f>
        <v>Hasta $9.989</v>
      </c>
      <c r="N2529" s="7">
        <f>'MEDIDAS ML'!N2324</f>
        <v>700</v>
      </c>
      <c r="O2529" s="6" t="str">
        <f>'MEDIDAS ML'!O2324</f>
        <v>No aplica (&lt;$19.990)</v>
      </c>
      <c r="P2529" s="7">
        <f>'MEDIDAS ML'!P2324</f>
        <v>0</v>
      </c>
      <c r="Q2529" s="7">
        <f>'MEDIDAS ML'!Q2324</f>
        <v>700</v>
      </c>
      <c r="R2529" s="23" t="e">
        <f>'MEDIDAS ML'!#REF!</f>
        <v>#REF!</v>
      </c>
      <c r="S2529" s="24" t="e">
        <f>'MEDIDAS ML'!#REF!</f>
        <v>#REF!</v>
      </c>
      <c r="T2529" s="24" t="e">
        <f>'MEDIDAS ML'!#REF!</f>
        <v>#REF!</v>
      </c>
      <c r="U2529" s="24" t="e">
        <f>'MEDIDAS ML'!#REF!</f>
        <v>#REF!</v>
      </c>
      <c r="V2529" s="22" t="e">
        <f>'MEDIDAS ML'!#REF!</f>
        <v>#REF!</v>
      </c>
      <c r="W2529" s="17" t="e">
        <f>'MEDIDAS ML'!#REF!</f>
        <v>#REF!</v>
      </c>
      <c r="X2529" t="e">
        <f>'MEDIDAS ML'!#REF!</f>
        <v>#REF!</v>
      </c>
    </row>
    <row r="2530" spans="1:24" ht="15.75" customHeight="1" x14ac:dyDescent="0.25">
      <c r="A2530" s="6">
        <f>'MEDIDAS ML'!A3401</f>
        <v>123</v>
      </c>
      <c r="B2530" s="15">
        <f>'MEDIDAS ML'!B3401</f>
        <v>123</v>
      </c>
      <c r="C2530" s="6">
        <f>'MEDIDAS ML'!C3401</f>
        <v>123</v>
      </c>
      <c r="D2530" s="6" t="str">
        <f>'MEDIDAS ML'!D3401</f>
        <v>4x11x14 cm - 190 grs</v>
      </c>
      <c r="E2530" s="16">
        <f>'MEDIDAS ML'!E3401</f>
        <v>4</v>
      </c>
      <c r="F2530" s="16">
        <f>'MEDIDAS ML'!F3401</f>
        <v>11</v>
      </c>
      <c r="G2530" s="16">
        <f>'MEDIDAS ML'!G3401</f>
        <v>14</v>
      </c>
      <c r="H2530" s="16">
        <f>'MEDIDAS ML'!H3401</f>
        <v>0.19</v>
      </c>
      <c r="I2530" s="16">
        <f>'MEDIDAS ML'!I3401</f>
        <v>0.154</v>
      </c>
      <c r="J2530" s="6" t="str">
        <f>'MEDIDAS ML'!J3401</f>
        <v>Se calcula por Peso</v>
      </c>
      <c r="K2530" s="16">
        <f>'MEDIDAS ML'!K3401</f>
        <v>0.19</v>
      </c>
      <c r="L2530" s="7">
        <f>'MEDIDAS ML'!L3401</f>
        <v>6920</v>
      </c>
      <c r="M2530" s="6" t="str">
        <f>'MEDIDAS ML'!M3401</f>
        <v>Hasta $9.989</v>
      </c>
      <c r="N2530" s="7">
        <f>'MEDIDAS ML'!N3401</f>
        <v>700</v>
      </c>
      <c r="O2530" s="6" t="str">
        <f>'MEDIDAS ML'!O3401</f>
        <v>No aplica (&lt;$19.990)</v>
      </c>
      <c r="P2530" s="7">
        <f>'MEDIDAS ML'!P3401</f>
        <v>0</v>
      </c>
      <c r="Q2530" s="7">
        <f>'MEDIDAS ML'!Q3401</f>
        <v>700</v>
      </c>
      <c r="R2530" s="23" t="e">
        <f>'MEDIDAS ML'!#REF!</f>
        <v>#REF!</v>
      </c>
      <c r="S2530" s="24" t="e">
        <f>'MEDIDAS ML'!#REF!</f>
        <v>#REF!</v>
      </c>
      <c r="T2530" s="24" t="e">
        <f>'MEDIDAS ML'!#REF!</f>
        <v>#REF!</v>
      </c>
      <c r="U2530" s="24" t="e">
        <f>'MEDIDAS ML'!#REF!</f>
        <v>#REF!</v>
      </c>
      <c r="V2530" s="22" t="e">
        <f>'MEDIDAS ML'!#REF!</f>
        <v>#REF!</v>
      </c>
      <c r="W2530" s="17" t="e">
        <f>'MEDIDAS ML'!#REF!</f>
        <v>#REF!</v>
      </c>
      <c r="X2530" t="e">
        <f>'MEDIDAS ML'!#REF!</f>
        <v>#REF!</v>
      </c>
    </row>
    <row r="2531" spans="1:24" ht="15.75" customHeight="1" x14ac:dyDescent="0.25">
      <c r="A2531" s="6">
        <f>'MEDIDAS ML'!A3402</f>
        <v>123</v>
      </c>
      <c r="B2531" s="15">
        <f>'MEDIDAS ML'!B3402</f>
        <v>123</v>
      </c>
      <c r="C2531" s="6">
        <f>'MEDIDAS ML'!C3402</f>
        <v>123</v>
      </c>
      <c r="D2531" s="6" t="str">
        <f>'MEDIDAS ML'!D3402</f>
        <v>4x11x14 cm - 190 grs</v>
      </c>
      <c r="E2531" s="16">
        <f>'MEDIDAS ML'!E3402</f>
        <v>4</v>
      </c>
      <c r="F2531" s="16">
        <f>'MEDIDAS ML'!F3402</f>
        <v>11</v>
      </c>
      <c r="G2531" s="16">
        <f>'MEDIDAS ML'!G3402</f>
        <v>14</v>
      </c>
      <c r="H2531" s="16">
        <f>'MEDIDAS ML'!H3402</f>
        <v>0.19</v>
      </c>
      <c r="I2531" s="16">
        <f>'MEDIDAS ML'!I3402</f>
        <v>0.154</v>
      </c>
      <c r="J2531" s="6" t="str">
        <f>'MEDIDAS ML'!J3402</f>
        <v>Se calcula por Peso</v>
      </c>
      <c r="K2531" s="16">
        <f>'MEDIDAS ML'!K3402</f>
        <v>0.19</v>
      </c>
      <c r="L2531" s="7">
        <f>'MEDIDAS ML'!L3402</f>
        <v>6920</v>
      </c>
      <c r="M2531" s="6" t="str">
        <f>'MEDIDAS ML'!M3402</f>
        <v>Hasta $9.989</v>
      </c>
      <c r="N2531" s="7">
        <f>'MEDIDAS ML'!N3402</f>
        <v>700</v>
      </c>
      <c r="O2531" s="6" t="str">
        <f>'MEDIDAS ML'!O3402</f>
        <v>No aplica (&lt;$19.990)</v>
      </c>
      <c r="P2531" s="7">
        <f>'MEDIDAS ML'!P3402</f>
        <v>0</v>
      </c>
      <c r="Q2531" s="7">
        <f>'MEDIDAS ML'!Q3402</f>
        <v>700</v>
      </c>
      <c r="R2531" s="23" t="e">
        <f>'MEDIDAS ML'!#REF!</f>
        <v>#REF!</v>
      </c>
      <c r="S2531" s="24" t="e">
        <f>'MEDIDAS ML'!#REF!</f>
        <v>#REF!</v>
      </c>
      <c r="T2531" s="24" t="e">
        <f>'MEDIDAS ML'!#REF!</f>
        <v>#REF!</v>
      </c>
      <c r="U2531" s="24" t="e">
        <f>'MEDIDAS ML'!#REF!</f>
        <v>#REF!</v>
      </c>
      <c r="V2531" s="22" t="e">
        <f>'MEDIDAS ML'!#REF!</f>
        <v>#REF!</v>
      </c>
      <c r="W2531" s="17" t="e">
        <f>'MEDIDAS ML'!#REF!</f>
        <v>#REF!</v>
      </c>
      <c r="X2531" t="e">
        <f>'MEDIDAS ML'!#REF!</f>
        <v>#REF!</v>
      </c>
    </row>
    <row r="2532" spans="1:24" ht="15.75" customHeight="1" x14ac:dyDescent="0.25">
      <c r="A2532" s="6">
        <f>'MEDIDAS ML'!A3660</f>
        <v>123</v>
      </c>
      <c r="B2532" s="15">
        <f>'MEDIDAS ML'!B3660</f>
        <v>123</v>
      </c>
      <c r="C2532" s="6">
        <f>'MEDIDAS ML'!C3660</f>
        <v>123</v>
      </c>
      <c r="D2532" s="6" t="str">
        <f>'MEDIDAS ML'!D3660</f>
        <v>12x26x29 cm - 140 grs</v>
      </c>
      <c r="E2532" s="16">
        <f>'MEDIDAS ML'!E3660</f>
        <v>12</v>
      </c>
      <c r="F2532" s="16">
        <f>'MEDIDAS ML'!F3660</f>
        <v>26</v>
      </c>
      <c r="G2532" s="16">
        <f>'MEDIDAS ML'!G3660</f>
        <v>29</v>
      </c>
      <c r="H2532" s="16">
        <f>'MEDIDAS ML'!H3660</f>
        <v>0.14000000000000001</v>
      </c>
      <c r="I2532" s="16">
        <f>'MEDIDAS ML'!I3660</f>
        <v>2.262</v>
      </c>
      <c r="J2532" s="6" t="str">
        <f>'MEDIDAS ML'!J3660</f>
        <v>Se calcula por P volum</v>
      </c>
      <c r="K2532" s="16">
        <f>'MEDIDAS ML'!K3660</f>
        <v>2.262</v>
      </c>
      <c r="L2532" s="7">
        <f>'MEDIDAS ML'!L3660</f>
        <v>6920</v>
      </c>
      <c r="M2532" s="6" t="str">
        <f>'MEDIDAS ML'!M3660</f>
        <v>Hasta $9.989</v>
      </c>
      <c r="N2532" s="7">
        <f>'MEDIDAS ML'!N3660</f>
        <v>700</v>
      </c>
      <c r="O2532" s="6" t="str">
        <f>'MEDIDAS ML'!O3660</f>
        <v>No aplica (&lt;$19.990)</v>
      </c>
      <c r="P2532" s="7">
        <f>'MEDIDAS ML'!P3660</f>
        <v>0</v>
      </c>
      <c r="Q2532" s="7">
        <f>'MEDIDAS ML'!Q3660</f>
        <v>700</v>
      </c>
      <c r="R2532" s="23" t="e">
        <f>'MEDIDAS ML'!#REF!</f>
        <v>#REF!</v>
      </c>
      <c r="S2532" s="24" t="e">
        <f>'MEDIDAS ML'!#REF!</f>
        <v>#REF!</v>
      </c>
      <c r="T2532" s="24" t="e">
        <f>'MEDIDAS ML'!#REF!</f>
        <v>#REF!</v>
      </c>
      <c r="U2532" s="24" t="e">
        <f>'MEDIDAS ML'!#REF!</f>
        <v>#REF!</v>
      </c>
      <c r="V2532" s="22" t="e">
        <f>'MEDIDAS ML'!#REF!</f>
        <v>#REF!</v>
      </c>
      <c r="W2532" s="17" t="e">
        <f>'MEDIDAS ML'!#REF!</f>
        <v>#REF!</v>
      </c>
      <c r="X2532" t="e">
        <f>'MEDIDAS ML'!#REF!</f>
        <v>#REF!</v>
      </c>
    </row>
    <row r="2533" spans="1:24" ht="15.75" customHeight="1" x14ac:dyDescent="0.25">
      <c r="A2533" s="6">
        <f>'MEDIDAS ML'!A3661</f>
        <v>123</v>
      </c>
      <c r="B2533" s="15">
        <f>'MEDIDAS ML'!B3661</f>
        <v>123</v>
      </c>
      <c r="C2533" s="6">
        <f>'MEDIDAS ML'!C3661</f>
        <v>123</v>
      </c>
      <c r="D2533" s="6" t="str">
        <f>'MEDIDAS ML'!D3661</f>
        <v>12x26x29 cm - 140 grs</v>
      </c>
      <c r="E2533" s="16">
        <f>'MEDIDAS ML'!E3661</f>
        <v>12</v>
      </c>
      <c r="F2533" s="16">
        <f>'MEDIDAS ML'!F3661</f>
        <v>26</v>
      </c>
      <c r="G2533" s="16">
        <f>'MEDIDAS ML'!G3661</f>
        <v>29</v>
      </c>
      <c r="H2533" s="16">
        <f>'MEDIDAS ML'!H3661</f>
        <v>0.14000000000000001</v>
      </c>
      <c r="I2533" s="16">
        <f>'MEDIDAS ML'!I3661</f>
        <v>2.262</v>
      </c>
      <c r="J2533" s="6" t="str">
        <f>'MEDIDAS ML'!J3661</f>
        <v>Se calcula por P volum</v>
      </c>
      <c r="K2533" s="16">
        <f>'MEDIDAS ML'!K3661</f>
        <v>2.262</v>
      </c>
      <c r="L2533" s="7">
        <f>'MEDIDAS ML'!L3661</f>
        <v>6920</v>
      </c>
      <c r="M2533" s="6" t="str">
        <f>'MEDIDAS ML'!M3661</f>
        <v>Hasta $9.989</v>
      </c>
      <c r="N2533" s="7">
        <f>'MEDIDAS ML'!N3661</f>
        <v>700</v>
      </c>
      <c r="O2533" s="6" t="str">
        <f>'MEDIDAS ML'!O3661</f>
        <v>No aplica (&lt;$19.990)</v>
      </c>
      <c r="P2533" s="7">
        <f>'MEDIDAS ML'!P3661</f>
        <v>0</v>
      </c>
      <c r="Q2533" s="7">
        <f>'MEDIDAS ML'!Q3661</f>
        <v>700</v>
      </c>
      <c r="R2533" s="23" t="e">
        <f>'MEDIDAS ML'!#REF!</f>
        <v>#REF!</v>
      </c>
      <c r="S2533" s="24" t="e">
        <f>'MEDIDAS ML'!#REF!</f>
        <v>#REF!</v>
      </c>
      <c r="T2533" s="24" t="e">
        <f>'MEDIDAS ML'!#REF!</f>
        <v>#REF!</v>
      </c>
      <c r="U2533" s="24" t="e">
        <f>'MEDIDAS ML'!#REF!</f>
        <v>#REF!</v>
      </c>
      <c r="V2533" s="22" t="e">
        <f>'MEDIDAS ML'!#REF!</f>
        <v>#REF!</v>
      </c>
      <c r="W2533" s="17" t="e">
        <f>'MEDIDAS ML'!#REF!</f>
        <v>#REF!</v>
      </c>
      <c r="X2533" t="e">
        <f>'MEDIDAS ML'!#REF!</f>
        <v>#REF!</v>
      </c>
    </row>
    <row r="2534" spans="1:24" ht="15.75" customHeight="1" x14ac:dyDescent="0.25">
      <c r="A2534" s="6">
        <f>'MEDIDAS ML'!A4011</f>
        <v>123</v>
      </c>
      <c r="B2534" s="15">
        <f>'MEDIDAS ML'!B4011</f>
        <v>123</v>
      </c>
      <c r="C2534" s="6">
        <f>'MEDIDAS ML'!C4011</f>
        <v>123</v>
      </c>
      <c r="D2534" s="6" t="str">
        <f>'MEDIDAS ML'!D4011</f>
        <v>5x19x26 cm - 85 grs</v>
      </c>
      <c r="E2534" s="16">
        <f>'MEDIDAS ML'!E4011</f>
        <v>5</v>
      </c>
      <c r="F2534" s="16">
        <f>'MEDIDAS ML'!F4011</f>
        <v>19</v>
      </c>
      <c r="G2534" s="16">
        <f>'MEDIDAS ML'!G4011</f>
        <v>26</v>
      </c>
      <c r="H2534" s="16">
        <f>'MEDIDAS ML'!H4011</f>
        <v>8.5000000000000006E-2</v>
      </c>
      <c r="I2534" s="16">
        <f>'MEDIDAS ML'!I4011</f>
        <v>0.61750000000000005</v>
      </c>
      <c r="J2534" s="6" t="str">
        <f>'MEDIDAS ML'!J4011</f>
        <v>Se calcula por P volum</v>
      </c>
      <c r="K2534" s="16">
        <f>'MEDIDAS ML'!K4011</f>
        <v>0.61750000000000005</v>
      </c>
      <c r="L2534" s="7">
        <f>'MEDIDAS ML'!L4011</f>
        <v>6920</v>
      </c>
      <c r="M2534" s="6" t="str">
        <f>'MEDIDAS ML'!M4011</f>
        <v>Hasta $9.989</v>
      </c>
      <c r="N2534" s="7">
        <f>'MEDIDAS ML'!N4011</f>
        <v>700</v>
      </c>
      <c r="O2534" s="6" t="str">
        <f>'MEDIDAS ML'!O4011</f>
        <v>No aplica (&lt;$19.990)</v>
      </c>
      <c r="P2534" s="7">
        <f>'MEDIDAS ML'!P4011</f>
        <v>0</v>
      </c>
      <c r="Q2534" s="7">
        <f>'MEDIDAS ML'!Q4011</f>
        <v>700</v>
      </c>
      <c r="R2534" s="23" t="e">
        <f>'MEDIDAS ML'!#REF!</f>
        <v>#REF!</v>
      </c>
      <c r="S2534" s="24" t="e">
        <f>'MEDIDAS ML'!#REF!</f>
        <v>#REF!</v>
      </c>
      <c r="T2534" s="24" t="e">
        <f>'MEDIDAS ML'!#REF!</f>
        <v>#REF!</v>
      </c>
      <c r="U2534" s="24" t="e">
        <f>'MEDIDAS ML'!#REF!</f>
        <v>#REF!</v>
      </c>
      <c r="V2534" s="22" t="e">
        <f>'MEDIDAS ML'!#REF!</f>
        <v>#REF!</v>
      </c>
      <c r="W2534" s="17" t="e">
        <f>'MEDIDAS ML'!#REF!</f>
        <v>#REF!</v>
      </c>
      <c r="X2534" t="e">
        <f>'MEDIDAS ML'!#REF!</f>
        <v>#REF!</v>
      </c>
    </row>
    <row r="2535" spans="1:24" ht="15.75" customHeight="1" x14ac:dyDescent="0.25">
      <c r="A2535" s="6">
        <f>'MEDIDAS ML'!A4012</f>
        <v>123</v>
      </c>
      <c r="B2535" s="15">
        <f>'MEDIDAS ML'!B4012</f>
        <v>123</v>
      </c>
      <c r="C2535" s="6">
        <f>'MEDIDAS ML'!C4012</f>
        <v>123</v>
      </c>
      <c r="D2535" s="6" t="str">
        <f>'MEDIDAS ML'!D4012</f>
        <v>5x19x26 cm - 85 grs</v>
      </c>
      <c r="E2535" s="16">
        <f>'MEDIDAS ML'!E4012</f>
        <v>5</v>
      </c>
      <c r="F2535" s="16">
        <f>'MEDIDAS ML'!F4012</f>
        <v>19</v>
      </c>
      <c r="G2535" s="16">
        <f>'MEDIDAS ML'!G4012</f>
        <v>26</v>
      </c>
      <c r="H2535" s="16">
        <f>'MEDIDAS ML'!H4012</f>
        <v>8.5000000000000006E-2</v>
      </c>
      <c r="I2535" s="16">
        <f>'MEDIDAS ML'!I4012</f>
        <v>0.61750000000000005</v>
      </c>
      <c r="J2535" s="6" t="str">
        <f>'MEDIDAS ML'!J4012</f>
        <v>Se calcula por P volum</v>
      </c>
      <c r="K2535" s="16">
        <f>'MEDIDAS ML'!K4012</f>
        <v>0.61750000000000005</v>
      </c>
      <c r="L2535" s="7">
        <f>'MEDIDAS ML'!L4012</f>
        <v>6920</v>
      </c>
      <c r="M2535" s="6" t="str">
        <f>'MEDIDAS ML'!M4012</f>
        <v>Hasta $9.989</v>
      </c>
      <c r="N2535" s="7">
        <f>'MEDIDAS ML'!N4012</f>
        <v>700</v>
      </c>
      <c r="O2535" s="6" t="str">
        <f>'MEDIDAS ML'!O4012</f>
        <v>No aplica (&lt;$19.990)</v>
      </c>
      <c r="P2535" s="7">
        <f>'MEDIDAS ML'!P4012</f>
        <v>0</v>
      </c>
      <c r="Q2535" s="7">
        <f>'MEDIDAS ML'!Q4012</f>
        <v>700</v>
      </c>
      <c r="R2535" s="23" t="e">
        <f>'MEDIDAS ML'!#REF!</f>
        <v>#REF!</v>
      </c>
      <c r="S2535" s="24" t="e">
        <f>'MEDIDAS ML'!#REF!</f>
        <v>#REF!</v>
      </c>
      <c r="T2535" s="24" t="e">
        <f>'MEDIDAS ML'!#REF!</f>
        <v>#REF!</v>
      </c>
      <c r="U2535" s="24" t="e">
        <f>'MEDIDAS ML'!#REF!</f>
        <v>#REF!</v>
      </c>
      <c r="V2535" s="22" t="e">
        <f>'MEDIDAS ML'!#REF!</f>
        <v>#REF!</v>
      </c>
      <c r="W2535" s="17" t="e">
        <f>'MEDIDAS ML'!#REF!</f>
        <v>#REF!</v>
      </c>
      <c r="X2535" t="e">
        <f>'MEDIDAS ML'!#REF!</f>
        <v>#REF!</v>
      </c>
    </row>
    <row r="2536" spans="1:24" ht="15.75" customHeight="1" x14ac:dyDescent="0.25">
      <c r="A2536" s="6">
        <f>'MEDIDAS ML'!A3667</f>
        <v>123</v>
      </c>
      <c r="B2536" s="15">
        <f>'MEDIDAS ML'!B3667</f>
        <v>123</v>
      </c>
      <c r="C2536" s="6">
        <f>'MEDIDAS ML'!C3667</f>
        <v>123</v>
      </c>
      <c r="D2536" s="6" t="str">
        <f>'MEDIDAS ML'!D3667</f>
        <v>10x14x21 cm - 140 grs</v>
      </c>
      <c r="E2536" s="16">
        <f>'MEDIDAS ML'!E3667</f>
        <v>10</v>
      </c>
      <c r="F2536" s="16">
        <f>'MEDIDAS ML'!F3667</f>
        <v>14</v>
      </c>
      <c r="G2536" s="16">
        <f>'MEDIDAS ML'!G3667</f>
        <v>21</v>
      </c>
      <c r="H2536" s="16">
        <f>'MEDIDAS ML'!H3667</f>
        <v>0.14000000000000001</v>
      </c>
      <c r="I2536" s="16">
        <f>'MEDIDAS ML'!I3667</f>
        <v>0.73499999999999999</v>
      </c>
      <c r="J2536" s="6" t="str">
        <f>'MEDIDAS ML'!J3667</f>
        <v>Se calcula por P volum</v>
      </c>
      <c r="K2536" s="16">
        <f>'MEDIDAS ML'!K3667</f>
        <v>0.73499999999999999</v>
      </c>
      <c r="L2536" s="7">
        <f>'MEDIDAS ML'!L3667</f>
        <v>6921</v>
      </c>
      <c r="M2536" s="6" t="str">
        <f>'MEDIDAS ML'!M3667</f>
        <v>Hasta $9.989</v>
      </c>
      <c r="N2536" s="7">
        <f>'MEDIDAS ML'!N3667</f>
        <v>700</v>
      </c>
      <c r="O2536" s="6" t="str">
        <f>'MEDIDAS ML'!O3667</f>
        <v>No aplica (&lt;$19.990)</v>
      </c>
      <c r="P2536" s="7">
        <f>'MEDIDAS ML'!P3667</f>
        <v>0</v>
      </c>
      <c r="Q2536" s="7">
        <f>'MEDIDAS ML'!Q3667</f>
        <v>700</v>
      </c>
      <c r="R2536" s="23" t="e">
        <f>'MEDIDAS ML'!#REF!</f>
        <v>#REF!</v>
      </c>
      <c r="S2536" s="24" t="e">
        <f>'MEDIDAS ML'!#REF!</f>
        <v>#REF!</v>
      </c>
      <c r="T2536" s="24" t="e">
        <f>'MEDIDAS ML'!#REF!</f>
        <v>#REF!</v>
      </c>
      <c r="U2536" s="24" t="e">
        <f>'MEDIDAS ML'!#REF!</f>
        <v>#REF!</v>
      </c>
      <c r="V2536" s="22" t="e">
        <f>'MEDIDAS ML'!#REF!</f>
        <v>#REF!</v>
      </c>
      <c r="W2536" s="17" t="e">
        <f>'MEDIDAS ML'!#REF!</f>
        <v>#REF!</v>
      </c>
      <c r="X2536" t="e">
        <f>'MEDIDAS ML'!#REF!</f>
        <v>#REF!</v>
      </c>
    </row>
    <row r="2537" spans="1:24" ht="15.75" customHeight="1" x14ac:dyDescent="0.25">
      <c r="A2537" s="6">
        <f>'MEDIDAS ML'!A3692</f>
        <v>123</v>
      </c>
      <c r="B2537" s="15">
        <f>'MEDIDAS ML'!B3692</f>
        <v>123</v>
      </c>
      <c r="C2537" s="6">
        <f>'MEDIDAS ML'!C3692</f>
        <v>123</v>
      </c>
      <c r="D2537" s="6" t="str">
        <f>'MEDIDAS ML'!D3692</f>
        <v>7x7x11 cm - 140 grs</v>
      </c>
      <c r="E2537" s="16">
        <f>'MEDIDAS ML'!E3692</f>
        <v>7</v>
      </c>
      <c r="F2537" s="16">
        <f>'MEDIDAS ML'!F3692</f>
        <v>7</v>
      </c>
      <c r="G2537" s="16">
        <f>'MEDIDAS ML'!G3692</f>
        <v>11</v>
      </c>
      <c r="H2537" s="16">
        <f>'MEDIDAS ML'!H3692</f>
        <v>0.14000000000000001</v>
      </c>
      <c r="I2537" s="16">
        <f>'MEDIDAS ML'!I3692</f>
        <v>0.13475000000000001</v>
      </c>
      <c r="J2537" s="6" t="str">
        <f>'MEDIDAS ML'!J3692</f>
        <v>Se calcula por Peso</v>
      </c>
      <c r="K2537" s="16">
        <f>'MEDIDAS ML'!K3692</f>
        <v>0.14000000000000001</v>
      </c>
      <c r="L2537" s="7">
        <f>'MEDIDAS ML'!L3692</f>
        <v>6921</v>
      </c>
      <c r="M2537" s="6" t="str">
        <f>'MEDIDAS ML'!M3692</f>
        <v>Hasta $9.989</v>
      </c>
      <c r="N2537" s="7">
        <f>'MEDIDAS ML'!N3692</f>
        <v>700</v>
      </c>
      <c r="O2537" s="6" t="str">
        <f>'MEDIDAS ML'!O3692</f>
        <v>No aplica (&lt;$19.990)</v>
      </c>
      <c r="P2537" s="7">
        <f>'MEDIDAS ML'!P3692</f>
        <v>0</v>
      </c>
      <c r="Q2537" s="7">
        <f>'MEDIDAS ML'!Q3692</f>
        <v>700</v>
      </c>
      <c r="R2537" s="23" t="e">
        <f>'MEDIDAS ML'!#REF!</f>
        <v>#REF!</v>
      </c>
      <c r="S2537" s="24" t="e">
        <f>'MEDIDAS ML'!#REF!</f>
        <v>#REF!</v>
      </c>
      <c r="T2537" s="24" t="e">
        <f>'MEDIDAS ML'!#REF!</f>
        <v>#REF!</v>
      </c>
      <c r="U2537" s="24" t="e">
        <f>'MEDIDAS ML'!#REF!</f>
        <v>#REF!</v>
      </c>
      <c r="V2537" s="22" t="e">
        <f>'MEDIDAS ML'!#REF!</f>
        <v>#REF!</v>
      </c>
      <c r="W2537" s="17" t="e">
        <f>'MEDIDAS ML'!#REF!</f>
        <v>#REF!</v>
      </c>
      <c r="X2537" t="e">
        <f>'MEDIDAS ML'!#REF!</f>
        <v>#REF!</v>
      </c>
    </row>
    <row r="2538" spans="1:24" ht="15.75" customHeight="1" x14ac:dyDescent="0.25">
      <c r="A2538" s="6">
        <f>'MEDIDAS ML'!A3693</f>
        <v>123</v>
      </c>
      <c r="B2538" s="15">
        <f>'MEDIDAS ML'!B3693</f>
        <v>123</v>
      </c>
      <c r="C2538" s="6">
        <f>'MEDIDAS ML'!C3693</f>
        <v>123</v>
      </c>
      <c r="D2538" s="6" t="str">
        <f>'MEDIDAS ML'!D3693</f>
        <v>7x7x11 cm - 140 grs</v>
      </c>
      <c r="E2538" s="16">
        <f>'MEDIDAS ML'!E3693</f>
        <v>7</v>
      </c>
      <c r="F2538" s="16">
        <f>'MEDIDAS ML'!F3693</f>
        <v>7</v>
      </c>
      <c r="G2538" s="16">
        <f>'MEDIDAS ML'!G3693</f>
        <v>11</v>
      </c>
      <c r="H2538" s="16">
        <f>'MEDIDAS ML'!H3693</f>
        <v>0.14000000000000001</v>
      </c>
      <c r="I2538" s="16">
        <f>'MEDIDAS ML'!I3693</f>
        <v>0.13475000000000001</v>
      </c>
      <c r="J2538" s="6" t="str">
        <f>'MEDIDAS ML'!J3693</f>
        <v>Se calcula por Peso</v>
      </c>
      <c r="K2538" s="16">
        <f>'MEDIDAS ML'!K3693</f>
        <v>0.14000000000000001</v>
      </c>
      <c r="L2538" s="7">
        <f>'MEDIDAS ML'!L3693</f>
        <v>6921</v>
      </c>
      <c r="M2538" s="6" t="str">
        <f>'MEDIDAS ML'!M3693</f>
        <v>Hasta $9.989</v>
      </c>
      <c r="N2538" s="7">
        <f>'MEDIDAS ML'!N3693</f>
        <v>700</v>
      </c>
      <c r="O2538" s="6" t="str">
        <f>'MEDIDAS ML'!O3693</f>
        <v>No aplica (&lt;$19.990)</v>
      </c>
      <c r="P2538" s="7">
        <f>'MEDIDAS ML'!P3693</f>
        <v>0</v>
      </c>
      <c r="Q2538" s="7">
        <f>'MEDIDAS ML'!Q3693</f>
        <v>700</v>
      </c>
      <c r="R2538" s="23" t="e">
        <f>'MEDIDAS ML'!#REF!</f>
        <v>#REF!</v>
      </c>
      <c r="S2538" s="24" t="e">
        <f>'MEDIDAS ML'!#REF!</f>
        <v>#REF!</v>
      </c>
      <c r="T2538" s="24" t="e">
        <f>'MEDIDAS ML'!#REF!</f>
        <v>#REF!</v>
      </c>
      <c r="U2538" s="24" t="e">
        <f>'MEDIDAS ML'!#REF!</f>
        <v>#REF!</v>
      </c>
      <c r="V2538" s="22" t="e">
        <f>'MEDIDAS ML'!#REF!</f>
        <v>#REF!</v>
      </c>
      <c r="W2538" s="17" t="e">
        <f>'MEDIDAS ML'!#REF!</f>
        <v>#REF!</v>
      </c>
      <c r="X2538" t="e">
        <f>'MEDIDAS ML'!#REF!</f>
        <v>#REF!</v>
      </c>
    </row>
    <row r="2539" spans="1:24" ht="15.75" customHeight="1" x14ac:dyDescent="0.25">
      <c r="A2539" s="6">
        <f>'MEDIDAS ML'!A2379</f>
        <v>123</v>
      </c>
      <c r="B2539" s="15">
        <f>'MEDIDAS ML'!B2379</f>
        <v>123</v>
      </c>
      <c r="C2539" s="6">
        <f>'MEDIDAS ML'!C2379</f>
        <v>123</v>
      </c>
      <c r="D2539" s="6" t="str">
        <f>'MEDIDAS ML'!D2379</f>
        <v>9x19x25 cm - 399 grs</v>
      </c>
      <c r="E2539" s="16">
        <f>'MEDIDAS ML'!E2379</f>
        <v>9</v>
      </c>
      <c r="F2539" s="16">
        <f>'MEDIDAS ML'!F2379</f>
        <v>19</v>
      </c>
      <c r="G2539" s="16">
        <f>'MEDIDAS ML'!G2379</f>
        <v>25</v>
      </c>
      <c r="H2539" s="16">
        <f>'MEDIDAS ML'!H2379</f>
        <v>0.39900000000000002</v>
      </c>
      <c r="I2539" s="16">
        <f>'MEDIDAS ML'!I2379</f>
        <v>1.0687500000000001</v>
      </c>
      <c r="J2539" s="6" t="str">
        <f>'MEDIDAS ML'!J2379</f>
        <v>Se calcula por P volum</v>
      </c>
      <c r="K2539" s="16">
        <f>'MEDIDAS ML'!K2379</f>
        <v>1.0687500000000001</v>
      </c>
      <c r="L2539" s="7">
        <f>'MEDIDAS ML'!L2379</f>
        <v>6950</v>
      </c>
      <c r="M2539" s="6" t="str">
        <f>'MEDIDAS ML'!M2379</f>
        <v>Hasta $9.989</v>
      </c>
      <c r="N2539" s="7">
        <f>'MEDIDAS ML'!N2379</f>
        <v>700</v>
      </c>
      <c r="O2539" s="6" t="str">
        <f>'MEDIDAS ML'!O2379</f>
        <v>No aplica (&lt;$19.990)</v>
      </c>
      <c r="P2539" s="7">
        <f>'MEDIDAS ML'!P2379</f>
        <v>0</v>
      </c>
      <c r="Q2539" s="7">
        <f>'MEDIDAS ML'!Q2379</f>
        <v>700</v>
      </c>
      <c r="R2539" s="23" t="e">
        <f>'MEDIDAS ML'!#REF!</f>
        <v>#REF!</v>
      </c>
      <c r="S2539" s="24" t="e">
        <f>'MEDIDAS ML'!#REF!</f>
        <v>#REF!</v>
      </c>
      <c r="T2539" s="24" t="e">
        <f>'MEDIDAS ML'!#REF!</f>
        <v>#REF!</v>
      </c>
      <c r="U2539" s="24" t="e">
        <f>'MEDIDAS ML'!#REF!</f>
        <v>#REF!</v>
      </c>
      <c r="V2539" s="22" t="e">
        <f>'MEDIDAS ML'!#REF!</f>
        <v>#REF!</v>
      </c>
      <c r="W2539" s="17" t="e">
        <f>'MEDIDAS ML'!#REF!</f>
        <v>#REF!</v>
      </c>
      <c r="X2539" t="e">
        <f>'MEDIDAS ML'!#REF!</f>
        <v>#REF!</v>
      </c>
    </row>
    <row r="2540" spans="1:24" ht="15.75" customHeight="1" x14ac:dyDescent="0.25">
      <c r="A2540" s="6">
        <f>'MEDIDAS ML'!A2380</f>
        <v>123</v>
      </c>
      <c r="B2540" s="15">
        <f>'MEDIDAS ML'!B2380</f>
        <v>123</v>
      </c>
      <c r="C2540" s="6">
        <f>'MEDIDAS ML'!C2380</f>
        <v>123</v>
      </c>
      <c r="D2540" s="6" t="str">
        <f>'MEDIDAS ML'!D2380</f>
        <v>9x19x25 cm - 399 grs</v>
      </c>
      <c r="E2540" s="16">
        <f>'MEDIDAS ML'!E2380</f>
        <v>9</v>
      </c>
      <c r="F2540" s="16">
        <f>'MEDIDAS ML'!F2380</f>
        <v>19</v>
      </c>
      <c r="G2540" s="16">
        <f>'MEDIDAS ML'!G2380</f>
        <v>25</v>
      </c>
      <c r="H2540" s="16">
        <f>'MEDIDAS ML'!H2380</f>
        <v>0.39900000000000002</v>
      </c>
      <c r="I2540" s="16">
        <f>'MEDIDAS ML'!I2380</f>
        <v>1.0687500000000001</v>
      </c>
      <c r="J2540" s="6" t="str">
        <f>'MEDIDAS ML'!J2380</f>
        <v>Se calcula por P volum</v>
      </c>
      <c r="K2540" s="16">
        <f>'MEDIDAS ML'!K2380</f>
        <v>1.0687500000000001</v>
      </c>
      <c r="L2540" s="7">
        <f>'MEDIDAS ML'!L2380</f>
        <v>6950</v>
      </c>
      <c r="M2540" s="6" t="str">
        <f>'MEDIDAS ML'!M2380</f>
        <v>Hasta $9.989</v>
      </c>
      <c r="N2540" s="7">
        <f>'MEDIDAS ML'!N2380</f>
        <v>700</v>
      </c>
      <c r="O2540" s="6" t="str">
        <f>'MEDIDAS ML'!O2380</f>
        <v>No aplica (&lt;$19.990)</v>
      </c>
      <c r="P2540" s="7">
        <f>'MEDIDAS ML'!P2380</f>
        <v>0</v>
      </c>
      <c r="Q2540" s="7">
        <f>'MEDIDAS ML'!Q2380</f>
        <v>700</v>
      </c>
      <c r="R2540" s="23" t="e">
        <f>'MEDIDAS ML'!#REF!</f>
        <v>#REF!</v>
      </c>
      <c r="S2540" s="24" t="e">
        <f>'MEDIDAS ML'!#REF!</f>
        <v>#REF!</v>
      </c>
      <c r="T2540" s="24" t="e">
        <f>'MEDIDAS ML'!#REF!</f>
        <v>#REF!</v>
      </c>
      <c r="U2540" s="24" t="e">
        <f>'MEDIDAS ML'!#REF!</f>
        <v>#REF!</v>
      </c>
      <c r="V2540" s="22" t="e">
        <f>'MEDIDAS ML'!#REF!</f>
        <v>#REF!</v>
      </c>
      <c r="W2540" s="17" t="e">
        <f>'MEDIDAS ML'!#REF!</f>
        <v>#REF!</v>
      </c>
      <c r="X2540" t="e">
        <f>'MEDIDAS ML'!#REF!</f>
        <v>#REF!</v>
      </c>
    </row>
    <row r="2541" spans="1:24" ht="15.75" customHeight="1" x14ac:dyDescent="0.25">
      <c r="A2541" s="6">
        <f>'MEDIDAS ML'!A634</f>
        <v>123</v>
      </c>
      <c r="B2541" s="15">
        <f>'MEDIDAS ML'!B634</f>
        <v>123</v>
      </c>
      <c r="C2541" s="6">
        <f>'MEDIDAS ML'!C634</f>
        <v>123</v>
      </c>
      <c r="D2541" s="6" t="str">
        <f>'MEDIDAS ML'!D634</f>
        <v>11x11x97 cm - 2592 grs</v>
      </c>
      <c r="E2541" s="16">
        <f>'MEDIDAS ML'!E634</f>
        <v>11</v>
      </c>
      <c r="F2541" s="16">
        <f>'MEDIDAS ML'!F634</f>
        <v>11</v>
      </c>
      <c r="G2541" s="16">
        <f>'MEDIDAS ML'!G634</f>
        <v>97</v>
      </c>
      <c r="H2541" s="16">
        <f>'MEDIDAS ML'!H634</f>
        <v>2.5920000000000001</v>
      </c>
      <c r="I2541" s="16">
        <f>'MEDIDAS ML'!I634</f>
        <v>2.93425</v>
      </c>
      <c r="J2541" s="6" t="str">
        <f>'MEDIDAS ML'!J634</f>
        <v>Se calcula por P volum</v>
      </c>
      <c r="K2541" s="16">
        <f>'MEDIDAS ML'!K634</f>
        <v>2.93425</v>
      </c>
      <c r="L2541" s="7">
        <f>'MEDIDAS ML'!L634</f>
        <v>6951</v>
      </c>
      <c r="M2541" s="6" t="str">
        <f>'MEDIDAS ML'!M634</f>
        <v>Hasta $9.989</v>
      </c>
      <c r="N2541" s="7">
        <f>'MEDIDAS ML'!N634</f>
        <v>700</v>
      </c>
      <c r="O2541" s="6" t="str">
        <f>'MEDIDAS ML'!O634</f>
        <v>No aplica (&lt;$19.990)</v>
      </c>
      <c r="P2541" s="7">
        <f>'MEDIDAS ML'!P634</f>
        <v>0</v>
      </c>
      <c r="Q2541" s="7">
        <f>'MEDIDAS ML'!Q634</f>
        <v>700</v>
      </c>
      <c r="R2541" s="23" t="e">
        <f>'MEDIDAS ML'!#REF!</f>
        <v>#REF!</v>
      </c>
      <c r="S2541" s="24" t="e">
        <f>'MEDIDAS ML'!#REF!</f>
        <v>#REF!</v>
      </c>
      <c r="T2541" s="24" t="e">
        <f>'MEDIDAS ML'!#REF!</f>
        <v>#REF!</v>
      </c>
      <c r="U2541" s="24" t="e">
        <f>'MEDIDAS ML'!#REF!</f>
        <v>#REF!</v>
      </c>
      <c r="V2541" s="22" t="e">
        <f>'MEDIDAS ML'!#REF!</f>
        <v>#REF!</v>
      </c>
      <c r="W2541" s="17" t="e">
        <f>'MEDIDAS ML'!#REF!</f>
        <v>#REF!</v>
      </c>
      <c r="X2541" t="e">
        <f>'MEDIDAS ML'!#REF!</f>
        <v>#REF!</v>
      </c>
    </row>
    <row r="2542" spans="1:24" ht="15.75" customHeight="1" x14ac:dyDescent="0.25">
      <c r="A2542" s="6">
        <f>'MEDIDAS ML'!A98</f>
        <v>123</v>
      </c>
      <c r="B2542" s="15">
        <f>'MEDIDAS ML'!B98</f>
        <v>123</v>
      </c>
      <c r="C2542" s="6">
        <f>'MEDIDAS ML'!C98</f>
        <v>123</v>
      </c>
      <c r="D2542" s="6" t="str">
        <f>'MEDIDAS ML'!D98</f>
        <v>11x25x35 cm - 8506 grs</v>
      </c>
      <c r="E2542" s="16">
        <f>'MEDIDAS ML'!E98</f>
        <v>11</v>
      </c>
      <c r="F2542" s="16">
        <f>'MEDIDAS ML'!F98</f>
        <v>25</v>
      </c>
      <c r="G2542" s="16">
        <f>'MEDIDAS ML'!G98</f>
        <v>35</v>
      </c>
      <c r="H2542" s="16">
        <f>'MEDIDAS ML'!H98</f>
        <v>8.5060000000000002</v>
      </c>
      <c r="I2542" s="16">
        <f>'MEDIDAS ML'!I98</f>
        <v>2.40625</v>
      </c>
      <c r="J2542" s="6" t="str">
        <f>'MEDIDAS ML'!J98</f>
        <v>Se calcula por Peso</v>
      </c>
      <c r="K2542" s="16">
        <f>'MEDIDAS ML'!K98</f>
        <v>8.5060000000000002</v>
      </c>
      <c r="L2542" s="7">
        <f>'MEDIDAS ML'!L98</f>
        <v>4840</v>
      </c>
      <c r="M2542" s="6" t="str">
        <f>'MEDIDAS ML'!M98</f>
        <v>Hasta $9.989</v>
      </c>
      <c r="N2542" s="7">
        <f>'MEDIDAS ML'!N98</f>
        <v>700</v>
      </c>
      <c r="O2542" s="6" t="str">
        <f>'MEDIDAS ML'!O98</f>
        <v>No aplica (&lt;$19.990)</v>
      </c>
      <c r="P2542" s="7">
        <f>'MEDIDAS ML'!P98</f>
        <v>0</v>
      </c>
      <c r="Q2542" s="7">
        <f>'MEDIDAS ML'!Q98</f>
        <v>700</v>
      </c>
      <c r="R2542" s="23" t="e">
        <f>'MEDIDAS ML'!#REF!</f>
        <v>#REF!</v>
      </c>
      <c r="S2542" s="24" t="e">
        <f>'MEDIDAS ML'!#REF!</f>
        <v>#REF!</v>
      </c>
      <c r="T2542" s="24" t="e">
        <f>'MEDIDAS ML'!#REF!</f>
        <v>#REF!</v>
      </c>
      <c r="U2542" s="24" t="e">
        <f>'MEDIDAS ML'!#REF!</f>
        <v>#REF!</v>
      </c>
      <c r="V2542" s="22" t="e">
        <f>'MEDIDAS ML'!#REF!</f>
        <v>#REF!</v>
      </c>
      <c r="W2542" s="17" t="e">
        <f>'MEDIDAS ML'!#REF!</f>
        <v>#REF!</v>
      </c>
      <c r="X2542" t="e">
        <f>'MEDIDAS ML'!#REF!</f>
        <v>#REF!</v>
      </c>
    </row>
    <row r="2543" spans="1:24" ht="15.75" customHeight="1" x14ac:dyDescent="0.25">
      <c r="A2543" s="6">
        <f>'MEDIDAS ML'!A429</f>
        <v>123</v>
      </c>
      <c r="B2543" s="15">
        <f>'MEDIDAS ML'!B429</f>
        <v>123</v>
      </c>
      <c r="C2543" s="6">
        <f>'MEDIDAS ML'!C429</f>
        <v>123</v>
      </c>
      <c r="D2543" s="6" t="str">
        <f>'MEDIDAS ML'!D429</f>
        <v>21x32x64 cm - 4105 grs</v>
      </c>
      <c r="E2543" s="16">
        <f>'MEDIDAS ML'!E429</f>
        <v>21</v>
      </c>
      <c r="F2543" s="16">
        <f>'MEDIDAS ML'!F429</f>
        <v>32</v>
      </c>
      <c r="G2543" s="16">
        <f>'MEDIDAS ML'!G429</f>
        <v>64</v>
      </c>
      <c r="H2543" s="16">
        <f>'MEDIDAS ML'!H429</f>
        <v>4.1050000000000004</v>
      </c>
      <c r="I2543" s="16">
        <f>'MEDIDAS ML'!I429</f>
        <v>10.752000000000001</v>
      </c>
      <c r="J2543" s="6" t="str">
        <f>'MEDIDAS ML'!J429</f>
        <v>Se calcula por P volum</v>
      </c>
      <c r="K2543" s="16">
        <f>'MEDIDAS ML'!K429</f>
        <v>10.752000000000001</v>
      </c>
      <c r="L2543" s="7">
        <f>'MEDIDAS ML'!L429</f>
        <v>4840</v>
      </c>
      <c r="M2543" s="6" t="str">
        <f>'MEDIDAS ML'!M429</f>
        <v>Hasta $9.989</v>
      </c>
      <c r="N2543" s="7">
        <f>'MEDIDAS ML'!N429</f>
        <v>700</v>
      </c>
      <c r="O2543" s="6" t="str">
        <f>'MEDIDAS ML'!O429</f>
        <v>No aplica (&lt;$19.990)</v>
      </c>
      <c r="P2543" s="7">
        <f>'MEDIDAS ML'!P429</f>
        <v>0</v>
      </c>
      <c r="Q2543" s="7">
        <f>'MEDIDAS ML'!Q429</f>
        <v>700</v>
      </c>
      <c r="R2543" s="23" t="e">
        <f>'MEDIDAS ML'!#REF!</f>
        <v>#REF!</v>
      </c>
      <c r="S2543" s="24" t="e">
        <f>'MEDIDAS ML'!#REF!</f>
        <v>#REF!</v>
      </c>
      <c r="T2543" s="24" t="e">
        <f>'MEDIDAS ML'!#REF!</f>
        <v>#REF!</v>
      </c>
      <c r="U2543" s="24" t="e">
        <f>'MEDIDAS ML'!#REF!</f>
        <v>#REF!</v>
      </c>
      <c r="V2543" s="22" t="e">
        <f>'MEDIDAS ML'!#REF!</f>
        <v>#REF!</v>
      </c>
      <c r="W2543" s="17" t="e">
        <f>'MEDIDAS ML'!#REF!</f>
        <v>#REF!</v>
      </c>
      <c r="X2543" t="e">
        <f>'MEDIDAS ML'!#REF!</f>
        <v>#REF!</v>
      </c>
    </row>
    <row r="2544" spans="1:24" ht="15.75" customHeight="1" x14ac:dyDescent="0.25">
      <c r="A2544" s="6">
        <f>'MEDIDAS ML'!A122</f>
        <v>123</v>
      </c>
      <c r="B2544" s="15">
        <f>'MEDIDAS ML'!B122</f>
        <v>123</v>
      </c>
      <c r="C2544" s="6">
        <f>'MEDIDAS ML'!C122</f>
        <v>123</v>
      </c>
      <c r="D2544" s="6" t="str">
        <f>'MEDIDAS ML'!D122</f>
        <v>10x23x28 cm - 6666 grs</v>
      </c>
      <c r="E2544" s="16">
        <f>'MEDIDAS ML'!E122</f>
        <v>10</v>
      </c>
      <c r="F2544" s="16">
        <f>'MEDIDAS ML'!F122</f>
        <v>23</v>
      </c>
      <c r="G2544" s="16">
        <f>'MEDIDAS ML'!G122</f>
        <v>28</v>
      </c>
      <c r="H2544" s="16">
        <f>'MEDIDAS ML'!H122</f>
        <v>6.6660000000000004</v>
      </c>
      <c r="I2544" s="16">
        <f>'MEDIDAS ML'!I122</f>
        <v>1.61</v>
      </c>
      <c r="J2544" s="6" t="str">
        <f>'MEDIDAS ML'!J122</f>
        <v>Se calcula por Peso</v>
      </c>
      <c r="K2544" s="16">
        <f>'MEDIDAS ML'!K122</f>
        <v>6.6660000000000004</v>
      </c>
      <c r="L2544" s="7">
        <f>'MEDIDAS ML'!L122</f>
        <v>5810</v>
      </c>
      <c r="M2544" s="6" t="str">
        <f>'MEDIDAS ML'!M122</f>
        <v>Hasta $9.989</v>
      </c>
      <c r="N2544" s="7">
        <f>'MEDIDAS ML'!N122</f>
        <v>700</v>
      </c>
      <c r="O2544" s="6" t="str">
        <f>'MEDIDAS ML'!O122</f>
        <v>No aplica (&lt;$19.990)</v>
      </c>
      <c r="P2544" s="7">
        <f>'MEDIDAS ML'!P122</f>
        <v>0</v>
      </c>
      <c r="Q2544" s="7">
        <f>'MEDIDAS ML'!Q122</f>
        <v>700</v>
      </c>
      <c r="R2544" s="23" t="e">
        <f>'MEDIDAS ML'!#REF!</f>
        <v>#REF!</v>
      </c>
      <c r="S2544" s="24" t="e">
        <f>'MEDIDAS ML'!#REF!</f>
        <v>#REF!</v>
      </c>
      <c r="T2544" s="24" t="e">
        <f>'MEDIDAS ML'!#REF!</f>
        <v>#REF!</v>
      </c>
      <c r="U2544" s="24" t="e">
        <f>'MEDIDAS ML'!#REF!</f>
        <v>#REF!</v>
      </c>
      <c r="V2544" s="22" t="e">
        <f>'MEDIDAS ML'!#REF!</f>
        <v>#REF!</v>
      </c>
      <c r="W2544" s="17" t="e">
        <f>'MEDIDAS ML'!#REF!</f>
        <v>#REF!</v>
      </c>
      <c r="X2544" t="e">
        <f>'MEDIDAS ML'!#REF!</f>
        <v>#REF!</v>
      </c>
    </row>
    <row r="2545" spans="1:24" ht="15.75" customHeight="1" x14ac:dyDescent="0.25">
      <c r="A2545" s="6">
        <f>'MEDIDAS ML'!A365</f>
        <v>123</v>
      </c>
      <c r="B2545" s="15">
        <f>'MEDIDAS ML'!B365</f>
        <v>123</v>
      </c>
      <c r="C2545" s="6">
        <f>'MEDIDAS ML'!C365</f>
        <v>123</v>
      </c>
      <c r="D2545" s="6" t="str">
        <f>'MEDIDAS ML'!D365</f>
        <v>15x34x66 cm - 4828 grs</v>
      </c>
      <c r="E2545" s="16">
        <f>'MEDIDAS ML'!E365</f>
        <v>15</v>
      </c>
      <c r="F2545" s="16">
        <f>'MEDIDAS ML'!F365</f>
        <v>34</v>
      </c>
      <c r="G2545" s="16">
        <f>'MEDIDAS ML'!G365</f>
        <v>66</v>
      </c>
      <c r="H2545" s="16">
        <f>'MEDIDAS ML'!H365</f>
        <v>4.8280000000000003</v>
      </c>
      <c r="I2545" s="16">
        <f>'MEDIDAS ML'!I365</f>
        <v>8.4149999999999991</v>
      </c>
      <c r="J2545" s="6" t="str">
        <f>'MEDIDAS ML'!J365</f>
        <v>Se calcula por P volum</v>
      </c>
      <c r="K2545" s="16">
        <f>'MEDIDAS ML'!K365</f>
        <v>8.4149999999999991</v>
      </c>
      <c r="L2545" s="7">
        <f>'MEDIDAS ML'!L365</f>
        <v>4990</v>
      </c>
      <c r="M2545" s="6" t="str">
        <f>'MEDIDAS ML'!M365</f>
        <v>Hasta $9.989</v>
      </c>
      <c r="N2545" s="7">
        <f>'MEDIDAS ML'!N365</f>
        <v>700</v>
      </c>
      <c r="O2545" s="6" t="str">
        <f>'MEDIDAS ML'!O365</f>
        <v>No aplica (&lt;$19.990)</v>
      </c>
      <c r="P2545" s="7">
        <f>'MEDIDAS ML'!P365</f>
        <v>0</v>
      </c>
      <c r="Q2545" s="7">
        <f>'MEDIDAS ML'!Q365</f>
        <v>700</v>
      </c>
      <c r="R2545" s="23" t="e">
        <f>'MEDIDAS ML'!#REF!</f>
        <v>#REF!</v>
      </c>
      <c r="S2545" s="24" t="e">
        <f>'MEDIDAS ML'!#REF!</f>
        <v>#REF!</v>
      </c>
      <c r="T2545" s="24" t="e">
        <f>'MEDIDAS ML'!#REF!</f>
        <v>#REF!</v>
      </c>
      <c r="U2545" s="24" t="e">
        <f>'MEDIDAS ML'!#REF!</f>
        <v>#REF!</v>
      </c>
      <c r="V2545" s="22" t="e">
        <f>'MEDIDAS ML'!#REF!</f>
        <v>#REF!</v>
      </c>
      <c r="W2545" s="17" t="e">
        <f>'MEDIDAS ML'!#REF!</f>
        <v>#REF!</v>
      </c>
      <c r="X2545" t="e">
        <f>'MEDIDAS ML'!#REF!</f>
        <v>#REF!</v>
      </c>
    </row>
    <row r="2546" spans="1:24" ht="15.75" customHeight="1" x14ac:dyDescent="0.25">
      <c r="A2546" s="6">
        <f>'MEDIDAS ML'!A280</f>
        <v>123</v>
      </c>
      <c r="B2546" s="15">
        <f>'MEDIDAS ML'!B280</f>
        <v>123</v>
      </c>
      <c r="C2546" s="6">
        <f>'MEDIDAS ML'!C280</f>
        <v>123</v>
      </c>
      <c r="D2546" s="6" t="str">
        <f>'MEDIDAS ML'!D280</f>
        <v>17x17x29 cm - 5120 grs</v>
      </c>
      <c r="E2546" s="16">
        <f>'MEDIDAS ML'!E280</f>
        <v>17</v>
      </c>
      <c r="F2546" s="16">
        <f>'MEDIDAS ML'!F280</f>
        <v>17</v>
      </c>
      <c r="G2546" s="16">
        <f>'MEDIDAS ML'!G280</f>
        <v>29</v>
      </c>
      <c r="H2546" s="16">
        <f>'MEDIDAS ML'!H280</f>
        <v>5.12</v>
      </c>
      <c r="I2546" s="16">
        <f>'MEDIDAS ML'!I280</f>
        <v>2.0952500000000001</v>
      </c>
      <c r="J2546" s="6" t="str">
        <f>'MEDIDAS ML'!J280</f>
        <v>Se calcula por Peso</v>
      </c>
      <c r="K2546" s="16">
        <f>'MEDIDAS ML'!K280</f>
        <v>5.12</v>
      </c>
      <c r="L2546" s="7">
        <f>'MEDIDAS ML'!L280</f>
        <v>5891</v>
      </c>
      <c r="M2546" s="6" t="str">
        <f>'MEDIDAS ML'!M280</f>
        <v>Hasta $9.989</v>
      </c>
      <c r="N2546" s="7">
        <f>'MEDIDAS ML'!N280</f>
        <v>700</v>
      </c>
      <c r="O2546" s="6" t="str">
        <f>'MEDIDAS ML'!O280</f>
        <v>No aplica (&lt;$19.990)</v>
      </c>
      <c r="P2546" s="7">
        <f>'MEDIDAS ML'!P280</f>
        <v>0</v>
      </c>
      <c r="Q2546" s="7">
        <f>'MEDIDAS ML'!Q280</f>
        <v>700</v>
      </c>
      <c r="R2546" s="23" t="e">
        <f>'MEDIDAS ML'!#REF!</f>
        <v>#REF!</v>
      </c>
      <c r="S2546" s="24" t="e">
        <f>'MEDIDAS ML'!#REF!</f>
        <v>#REF!</v>
      </c>
      <c r="T2546" s="24" t="e">
        <f>'MEDIDAS ML'!#REF!</f>
        <v>#REF!</v>
      </c>
      <c r="U2546" s="24" t="e">
        <f>'MEDIDAS ML'!#REF!</f>
        <v>#REF!</v>
      </c>
      <c r="V2546" s="22" t="e">
        <f>'MEDIDAS ML'!#REF!</f>
        <v>#REF!</v>
      </c>
      <c r="W2546" s="17" t="e">
        <f>'MEDIDAS ML'!#REF!</f>
        <v>#REF!</v>
      </c>
      <c r="X2546" t="e">
        <f>'MEDIDAS ML'!#REF!</f>
        <v>#REF!</v>
      </c>
    </row>
    <row r="2547" spans="1:24" ht="15.75" customHeight="1" x14ac:dyDescent="0.25">
      <c r="A2547" s="6">
        <f>'MEDIDAS ML'!A286</f>
        <v>123</v>
      </c>
      <c r="B2547" s="15">
        <f>'MEDIDAS ML'!B286</f>
        <v>123</v>
      </c>
      <c r="C2547" s="6">
        <f>'MEDIDAS ML'!C286</f>
        <v>123</v>
      </c>
      <c r="D2547" s="6" t="str">
        <f>'MEDIDAS ML'!D286</f>
        <v>17x17x29 cm - 5080 grs</v>
      </c>
      <c r="E2547" s="16">
        <f>'MEDIDAS ML'!E286</f>
        <v>17</v>
      </c>
      <c r="F2547" s="16">
        <f>'MEDIDAS ML'!F286</f>
        <v>17</v>
      </c>
      <c r="G2547" s="16">
        <f>'MEDIDAS ML'!G286</f>
        <v>29</v>
      </c>
      <c r="H2547" s="16">
        <f>'MEDIDAS ML'!H286</f>
        <v>5.08</v>
      </c>
      <c r="I2547" s="16">
        <f>'MEDIDAS ML'!I286</f>
        <v>2.0952500000000001</v>
      </c>
      <c r="J2547" s="6" t="str">
        <f>'MEDIDAS ML'!J286</f>
        <v>Se calcula por Peso</v>
      </c>
      <c r="K2547" s="16">
        <f>'MEDIDAS ML'!K286</f>
        <v>5.08</v>
      </c>
      <c r="L2547" s="7">
        <f>'MEDIDAS ML'!L286</f>
        <v>5891</v>
      </c>
      <c r="M2547" s="6" t="str">
        <f>'MEDIDAS ML'!M286</f>
        <v>Hasta $9.989</v>
      </c>
      <c r="N2547" s="7">
        <f>'MEDIDAS ML'!N286</f>
        <v>700</v>
      </c>
      <c r="O2547" s="6" t="str">
        <f>'MEDIDAS ML'!O286</f>
        <v>No aplica (&lt;$19.990)</v>
      </c>
      <c r="P2547" s="7">
        <f>'MEDIDAS ML'!P286</f>
        <v>0</v>
      </c>
      <c r="Q2547" s="7">
        <f>'MEDIDAS ML'!Q286</f>
        <v>700</v>
      </c>
      <c r="R2547" s="23" t="e">
        <f>'MEDIDAS ML'!#REF!</f>
        <v>#REF!</v>
      </c>
      <c r="S2547" s="24" t="e">
        <f>'MEDIDAS ML'!#REF!</f>
        <v>#REF!</v>
      </c>
      <c r="T2547" s="24" t="e">
        <f>'MEDIDAS ML'!#REF!</f>
        <v>#REF!</v>
      </c>
      <c r="U2547" s="24" t="e">
        <f>'MEDIDAS ML'!#REF!</f>
        <v>#REF!</v>
      </c>
      <c r="V2547" s="22" t="e">
        <f>'MEDIDAS ML'!#REF!</f>
        <v>#REF!</v>
      </c>
      <c r="W2547" s="17" t="e">
        <f>'MEDIDAS ML'!#REF!</f>
        <v>#REF!</v>
      </c>
      <c r="X2547" t="e">
        <f>'MEDIDAS ML'!#REF!</f>
        <v>#REF!</v>
      </c>
    </row>
    <row r="2548" spans="1:24" ht="15.75" customHeight="1" x14ac:dyDescent="0.25">
      <c r="A2548" s="6">
        <f>'MEDIDAS ML'!A279</f>
        <v>123</v>
      </c>
      <c r="B2548" s="15">
        <f>'MEDIDAS ML'!B279</f>
        <v>123</v>
      </c>
      <c r="C2548" s="6">
        <f>'MEDIDAS ML'!C279</f>
        <v>123</v>
      </c>
      <c r="D2548" s="6" t="str">
        <f>'MEDIDAS ML'!D279</f>
        <v>17x18x29 cm - 5126 grs</v>
      </c>
      <c r="E2548" s="16">
        <f>'MEDIDAS ML'!E279</f>
        <v>17</v>
      </c>
      <c r="F2548" s="16">
        <f>'MEDIDAS ML'!F279</f>
        <v>18</v>
      </c>
      <c r="G2548" s="16">
        <f>'MEDIDAS ML'!G279</f>
        <v>29</v>
      </c>
      <c r="H2548" s="16">
        <f>'MEDIDAS ML'!H279</f>
        <v>5.1260000000000003</v>
      </c>
      <c r="I2548" s="16">
        <f>'MEDIDAS ML'!I279</f>
        <v>2.2185000000000001</v>
      </c>
      <c r="J2548" s="6" t="str">
        <f>'MEDIDAS ML'!J279</f>
        <v>Se calcula por Peso</v>
      </c>
      <c r="K2548" s="16">
        <f>'MEDIDAS ML'!K279</f>
        <v>5.1260000000000003</v>
      </c>
      <c r="L2548" s="7">
        <f>'MEDIDAS ML'!L279</f>
        <v>5990</v>
      </c>
      <c r="M2548" s="6" t="str">
        <f>'MEDIDAS ML'!M279</f>
        <v>Hasta $9.989</v>
      </c>
      <c r="N2548" s="7">
        <f>'MEDIDAS ML'!N279</f>
        <v>700</v>
      </c>
      <c r="O2548" s="6" t="str">
        <f>'MEDIDAS ML'!O279</f>
        <v>No aplica (&lt;$19.990)</v>
      </c>
      <c r="P2548" s="7">
        <f>'MEDIDAS ML'!P279</f>
        <v>0</v>
      </c>
      <c r="Q2548" s="7">
        <f>'MEDIDAS ML'!Q279</f>
        <v>700</v>
      </c>
      <c r="R2548" s="23" t="e">
        <f>'MEDIDAS ML'!#REF!</f>
        <v>#REF!</v>
      </c>
      <c r="S2548" s="24" t="e">
        <f>'MEDIDAS ML'!#REF!</f>
        <v>#REF!</v>
      </c>
      <c r="T2548" s="24" t="e">
        <f>'MEDIDAS ML'!#REF!</f>
        <v>#REF!</v>
      </c>
      <c r="U2548" s="24" t="e">
        <f>'MEDIDAS ML'!#REF!</f>
        <v>#REF!</v>
      </c>
      <c r="V2548" s="22" t="e">
        <f>'MEDIDAS ML'!#REF!</f>
        <v>#REF!</v>
      </c>
      <c r="W2548" s="17" t="e">
        <f>'MEDIDAS ML'!#REF!</f>
        <v>#REF!</v>
      </c>
      <c r="X2548" t="e">
        <f>'MEDIDAS ML'!#REF!</f>
        <v>#REF!</v>
      </c>
    </row>
    <row r="2549" spans="1:24" ht="15.75" customHeight="1" x14ac:dyDescent="0.25">
      <c r="A2549" s="6">
        <f>'MEDIDAS ML'!A401</f>
        <v>123</v>
      </c>
      <c r="B2549" s="15">
        <f>'MEDIDAS ML'!B401</f>
        <v>123</v>
      </c>
      <c r="C2549" s="6">
        <f>'MEDIDAS ML'!C401</f>
        <v>123</v>
      </c>
      <c r="D2549" s="6" t="str">
        <f>'MEDIDAS ML'!D401</f>
        <v>10x39x54 cm - 4542 grs</v>
      </c>
      <c r="E2549" s="16">
        <f>'MEDIDAS ML'!E401</f>
        <v>10</v>
      </c>
      <c r="F2549" s="16">
        <f>'MEDIDAS ML'!F401</f>
        <v>39</v>
      </c>
      <c r="G2549" s="16">
        <f>'MEDIDAS ML'!G401</f>
        <v>54</v>
      </c>
      <c r="H2549" s="16">
        <f>'MEDIDAS ML'!H401</f>
        <v>4.5419999999999998</v>
      </c>
      <c r="I2549" s="16">
        <f>'MEDIDAS ML'!I401</f>
        <v>5.2649999999999997</v>
      </c>
      <c r="J2549" s="6" t="str">
        <f>'MEDIDAS ML'!J401</f>
        <v>Se calcula por P volum</v>
      </c>
      <c r="K2549" s="16">
        <f>'MEDIDAS ML'!K401</f>
        <v>5.2649999999999997</v>
      </c>
      <c r="L2549" s="7">
        <f>'MEDIDAS ML'!L401</f>
        <v>5990</v>
      </c>
      <c r="M2549" s="6" t="str">
        <f>'MEDIDAS ML'!M401</f>
        <v>Hasta $9.989</v>
      </c>
      <c r="N2549" s="7">
        <f>'MEDIDAS ML'!N401</f>
        <v>700</v>
      </c>
      <c r="O2549" s="6" t="str">
        <f>'MEDIDAS ML'!O401</f>
        <v>No aplica (&lt;$19.990)</v>
      </c>
      <c r="P2549" s="7">
        <f>'MEDIDAS ML'!P401</f>
        <v>0</v>
      </c>
      <c r="Q2549" s="7">
        <f>'MEDIDAS ML'!Q401</f>
        <v>700</v>
      </c>
      <c r="R2549" s="23" t="e">
        <f>'MEDIDAS ML'!#REF!</f>
        <v>#REF!</v>
      </c>
      <c r="S2549" s="24" t="e">
        <f>'MEDIDAS ML'!#REF!</f>
        <v>#REF!</v>
      </c>
      <c r="T2549" s="24" t="e">
        <f>'MEDIDAS ML'!#REF!</f>
        <v>#REF!</v>
      </c>
      <c r="U2549" s="24" t="e">
        <f>'MEDIDAS ML'!#REF!</f>
        <v>#REF!</v>
      </c>
      <c r="V2549" s="22" t="e">
        <f>'MEDIDAS ML'!#REF!</f>
        <v>#REF!</v>
      </c>
      <c r="W2549" s="17" t="e">
        <f>'MEDIDAS ML'!#REF!</f>
        <v>#REF!</v>
      </c>
      <c r="X2549" t="e">
        <f>'MEDIDAS ML'!#REF!</f>
        <v>#REF!</v>
      </c>
    </row>
    <row r="2550" spans="1:24" ht="15.75" customHeight="1" x14ac:dyDescent="0.25">
      <c r="A2550" s="6">
        <f>'MEDIDAS ML'!A855</f>
        <v>123</v>
      </c>
      <c r="B2550" s="15">
        <f>'MEDIDAS ML'!B855</f>
        <v>123</v>
      </c>
      <c r="C2550" s="6">
        <f>'MEDIDAS ML'!C855</f>
        <v>123</v>
      </c>
      <c r="D2550" s="6" t="str">
        <f>'MEDIDAS ML'!D855</f>
        <v>20x23x64 cm - 1760 grs</v>
      </c>
      <c r="E2550" s="16">
        <f>'MEDIDAS ML'!E855</f>
        <v>20</v>
      </c>
      <c r="F2550" s="16">
        <f>'MEDIDAS ML'!F855</f>
        <v>23</v>
      </c>
      <c r="G2550" s="16">
        <f>'MEDIDAS ML'!G855</f>
        <v>64</v>
      </c>
      <c r="H2550" s="16">
        <f>'MEDIDAS ML'!H855</f>
        <v>1.76</v>
      </c>
      <c r="I2550" s="16">
        <f>'MEDIDAS ML'!I855</f>
        <v>7.36</v>
      </c>
      <c r="J2550" s="6" t="str">
        <f>'MEDIDAS ML'!J855</f>
        <v>Se calcula por P volum</v>
      </c>
      <c r="K2550" s="16">
        <f>'MEDIDAS ML'!K855</f>
        <v>7.36</v>
      </c>
      <c r="L2550" s="7">
        <f>'MEDIDAS ML'!L855</f>
        <v>5990</v>
      </c>
      <c r="M2550" s="6" t="str">
        <f>'MEDIDAS ML'!M855</f>
        <v>Hasta $9.989</v>
      </c>
      <c r="N2550" s="7">
        <f>'MEDIDAS ML'!N855</f>
        <v>700</v>
      </c>
      <c r="O2550" s="6" t="str">
        <f>'MEDIDAS ML'!O855</f>
        <v>No aplica (&lt;$19.990)</v>
      </c>
      <c r="P2550" s="7">
        <f>'MEDIDAS ML'!P855</f>
        <v>0</v>
      </c>
      <c r="Q2550" s="7">
        <f>'MEDIDAS ML'!Q855</f>
        <v>700</v>
      </c>
      <c r="R2550" s="23" t="e">
        <f>'MEDIDAS ML'!#REF!</f>
        <v>#REF!</v>
      </c>
      <c r="S2550" s="24" t="e">
        <f>'MEDIDAS ML'!#REF!</f>
        <v>#REF!</v>
      </c>
      <c r="T2550" s="24" t="e">
        <f>'MEDIDAS ML'!#REF!</f>
        <v>#REF!</v>
      </c>
      <c r="U2550" s="24" t="e">
        <f>'MEDIDAS ML'!#REF!</f>
        <v>#REF!</v>
      </c>
      <c r="V2550" s="22" t="e">
        <f>'MEDIDAS ML'!#REF!</f>
        <v>#REF!</v>
      </c>
      <c r="W2550" s="17" t="e">
        <f>'MEDIDAS ML'!#REF!</f>
        <v>#REF!</v>
      </c>
      <c r="X2550" t="e">
        <f>'MEDIDAS ML'!#REF!</f>
        <v>#REF!</v>
      </c>
    </row>
    <row r="2551" spans="1:24" ht="15.75" customHeight="1" x14ac:dyDescent="0.25">
      <c r="A2551" s="6">
        <f>'MEDIDAS ML'!A2333</f>
        <v>123</v>
      </c>
      <c r="B2551" s="15">
        <f>'MEDIDAS ML'!B2333</f>
        <v>123</v>
      </c>
      <c r="C2551" s="6">
        <f>'MEDIDAS ML'!C2333</f>
        <v>123</v>
      </c>
      <c r="D2551" s="6" t="str">
        <f>'MEDIDAS ML'!D2333</f>
        <v>17x31x48 cm - 400 grs</v>
      </c>
      <c r="E2551" s="16">
        <f>'MEDIDAS ML'!E2333</f>
        <v>17</v>
      </c>
      <c r="F2551" s="16">
        <f>'MEDIDAS ML'!F2333</f>
        <v>31</v>
      </c>
      <c r="G2551" s="16">
        <f>'MEDIDAS ML'!G2333</f>
        <v>48</v>
      </c>
      <c r="H2551" s="16">
        <f>'MEDIDAS ML'!H2333</f>
        <v>0.4</v>
      </c>
      <c r="I2551" s="16">
        <f>'MEDIDAS ML'!I2333</f>
        <v>6.3239999999999998</v>
      </c>
      <c r="J2551" s="6" t="str">
        <f>'MEDIDAS ML'!J2333</f>
        <v>Se calcula por P volum</v>
      </c>
      <c r="K2551" s="16">
        <f>'MEDIDAS ML'!K2333</f>
        <v>6.3239999999999998</v>
      </c>
      <c r="L2551" s="7">
        <f>'MEDIDAS ML'!L2333</f>
        <v>5990</v>
      </c>
      <c r="M2551" s="6" t="str">
        <f>'MEDIDAS ML'!M2333</f>
        <v>Hasta $9.989</v>
      </c>
      <c r="N2551" s="7">
        <f>'MEDIDAS ML'!N2333</f>
        <v>700</v>
      </c>
      <c r="O2551" s="6" t="str">
        <f>'MEDIDAS ML'!O2333</f>
        <v>No aplica (&lt;$19.990)</v>
      </c>
      <c r="P2551" s="7">
        <f>'MEDIDAS ML'!P2333</f>
        <v>0</v>
      </c>
      <c r="Q2551" s="7">
        <f>'MEDIDAS ML'!Q2333</f>
        <v>700</v>
      </c>
      <c r="R2551" s="23" t="e">
        <f>'MEDIDAS ML'!#REF!</f>
        <v>#REF!</v>
      </c>
      <c r="S2551" s="24" t="e">
        <f>'MEDIDAS ML'!#REF!</f>
        <v>#REF!</v>
      </c>
      <c r="T2551" s="24" t="e">
        <f>'MEDIDAS ML'!#REF!</f>
        <v>#REF!</v>
      </c>
      <c r="U2551" s="24" t="e">
        <f>'MEDIDAS ML'!#REF!</f>
        <v>#REF!</v>
      </c>
      <c r="V2551" s="22" t="e">
        <f>'MEDIDAS ML'!#REF!</f>
        <v>#REF!</v>
      </c>
      <c r="W2551" s="17" t="e">
        <f>'MEDIDAS ML'!#REF!</f>
        <v>#REF!</v>
      </c>
      <c r="X2551" t="e">
        <f>'MEDIDAS ML'!#REF!</f>
        <v>#REF!</v>
      </c>
    </row>
    <row r="2552" spans="1:24" ht="15.75" customHeight="1" x14ac:dyDescent="0.25">
      <c r="A2552" s="6">
        <f>'MEDIDAS ML'!A3288</f>
        <v>123</v>
      </c>
      <c r="B2552" s="15">
        <f>'MEDIDAS ML'!B3288</f>
        <v>123</v>
      </c>
      <c r="C2552" s="6">
        <f>'MEDIDAS ML'!C3288</f>
        <v>123</v>
      </c>
      <c r="D2552" s="6" t="str">
        <f>'MEDIDAS ML'!D3288</f>
        <v>8x37x79 cm - 200 grs</v>
      </c>
      <c r="E2552" s="16">
        <f>'MEDIDAS ML'!E3288</f>
        <v>8</v>
      </c>
      <c r="F2552" s="16">
        <f>'MEDIDAS ML'!F3288</f>
        <v>37</v>
      </c>
      <c r="G2552" s="16">
        <f>'MEDIDAS ML'!G3288</f>
        <v>79</v>
      </c>
      <c r="H2552" s="16">
        <f>'MEDIDAS ML'!H3288</f>
        <v>0.2</v>
      </c>
      <c r="I2552" s="16">
        <f>'MEDIDAS ML'!I3288</f>
        <v>5.8460000000000001</v>
      </c>
      <c r="J2552" s="6" t="str">
        <f>'MEDIDAS ML'!J3288</f>
        <v>Se calcula por P volum</v>
      </c>
      <c r="K2552" s="16">
        <f>'MEDIDAS ML'!K3288</f>
        <v>5.8460000000000001</v>
      </c>
      <c r="L2552" s="7">
        <f>'MEDIDAS ML'!L3288</f>
        <v>5990</v>
      </c>
      <c r="M2552" s="6" t="str">
        <f>'MEDIDAS ML'!M3288</f>
        <v>Hasta $9.989</v>
      </c>
      <c r="N2552" s="7">
        <f>'MEDIDAS ML'!N3288</f>
        <v>700</v>
      </c>
      <c r="O2552" s="6" t="str">
        <f>'MEDIDAS ML'!O3288</f>
        <v>No aplica (&lt;$19.990)</v>
      </c>
      <c r="P2552" s="7">
        <f>'MEDIDAS ML'!P3288</f>
        <v>0</v>
      </c>
      <c r="Q2552" s="7">
        <f>'MEDIDAS ML'!Q3288</f>
        <v>700</v>
      </c>
      <c r="R2552" s="23" t="e">
        <f>'MEDIDAS ML'!#REF!</f>
        <v>#REF!</v>
      </c>
      <c r="S2552" s="24" t="e">
        <f>'MEDIDAS ML'!#REF!</f>
        <v>#REF!</v>
      </c>
      <c r="T2552" s="24" t="e">
        <f>'MEDIDAS ML'!#REF!</f>
        <v>#REF!</v>
      </c>
      <c r="U2552" s="24" t="e">
        <f>'MEDIDAS ML'!#REF!</f>
        <v>#REF!</v>
      </c>
      <c r="V2552" s="22" t="e">
        <f>'MEDIDAS ML'!#REF!</f>
        <v>#REF!</v>
      </c>
      <c r="W2552" s="17" t="e">
        <f>'MEDIDAS ML'!#REF!</f>
        <v>#REF!</v>
      </c>
      <c r="X2552" t="e">
        <f>'MEDIDAS ML'!#REF!</f>
        <v>#REF!</v>
      </c>
    </row>
    <row r="2553" spans="1:24" ht="15.75" customHeight="1" x14ac:dyDescent="0.25">
      <c r="A2553" s="6">
        <f>'MEDIDAS ML'!A134</f>
        <v>123</v>
      </c>
      <c r="B2553" s="15">
        <f>'MEDIDAS ML'!B134</f>
        <v>123</v>
      </c>
      <c r="C2553" s="6">
        <f>'MEDIDAS ML'!C134</f>
        <v>123</v>
      </c>
      <c r="D2553" s="6" t="str">
        <f>'MEDIDAS ML'!D134</f>
        <v>17x17x28 cm - 6220 grs</v>
      </c>
      <c r="E2553" s="16">
        <f>'MEDIDAS ML'!E134</f>
        <v>17</v>
      </c>
      <c r="F2553" s="16">
        <f>'MEDIDAS ML'!F134</f>
        <v>17</v>
      </c>
      <c r="G2553" s="16">
        <f>'MEDIDAS ML'!G134</f>
        <v>28</v>
      </c>
      <c r="H2553" s="16">
        <f>'MEDIDAS ML'!H134</f>
        <v>6.22</v>
      </c>
      <c r="I2553" s="16">
        <f>'MEDIDAS ML'!I134</f>
        <v>2.0230000000000001</v>
      </c>
      <c r="J2553" s="6" t="str">
        <f>'MEDIDAS ML'!J134</f>
        <v>Se calcula por Peso</v>
      </c>
      <c r="K2553" s="16">
        <f>'MEDIDAS ML'!K134</f>
        <v>6.22</v>
      </c>
      <c r="L2553" s="7">
        <f>'MEDIDAS ML'!L134</f>
        <v>6425</v>
      </c>
      <c r="M2553" s="6" t="str">
        <f>'MEDIDAS ML'!M134</f>
        <v>Hasta $9.989</v>
      </c>
      <c r="N2553" s="7">
        <f>'MEDIDAS ML'!N134</f>
        <v>700</v>
      </c>
      <c r="O2553" s="6" t="str">
        <f>'MEDIDAS ML'!O134</f>
        <v>No aplica (&lt;$19.990)</v>
      </c>
      <c r="P2553" s="7">
        <f>'MEDIDAS ML'!P134</f>
        <v>0</v>
      </c>
      <c r="Q2553" s="7">
        <f>'MEDIDAS ML'!Q134</f>
        <v>700</v>
      </c>
      <c r="R2553" s="23" t="e">
        <f>'MEDIDAS ML'!#REF!</f>
        <v>#REF!</v>
      </c>
      <c r="S2553" s="24" t="e">
        <f>'MEDIDAS ML'!#REF!</f>
        <v>#REF!</v>
      </c>
      <c r="T2553" s="24" t="e">
        <f>'MEDIDAS ML'!#REF!</f>
        <v>#REF!</v>
      </c>
      <c r="U2553" s="24" t="e">
        <f>'MEDIDAS ML'!#REF!</f>
        <v>#REF!</v>
      </c>
      <c r="V2553" s="22" t="e">
        <f>'MEDIDAS ML'!#REF!</f>
        <v>#REF!</v>
      </c>
      <c r="W2553" s="17" t="e">
        <f>'MEDIDAS ML'!#REF!</f>
        <v>#REF!</v>
      </c>
      <c r="X2553" t="e">
        <f>'MEDIDAS ML'!#REF!</f>
        <v>#REF!</v>
      </c>
    </row>
    <row r="2554" spans="1:24" ht="15.75" customHeight="1" x14ac:dyDescent="0.25">
      <c r="A2554" s="6">
        <f>'MEDIDAS ML'!A1660</f>
        <v>123</v>
      </c>
      <c r="B2554" s="15">
        <f>'MEDIDAS ML'!B1660</f>
        <v>123</v>
      </c>
      <c r="C2554" s="6">
        <f>'MEDIDAS ML'!C1660</f>
        <v>123</v>
      </c>
      <c r="D2554" s="6" t="str">
        <f>'MEDIDAS ML'!D1660</f>
        <v>10x31x103 cm - 697 grs</v>
      </c>
      <c r="E2554" s="16">
        <f>'MEDIDAS ML'!E1660</f>
        <v>10</v>
      </c>
      <c r="F2554" s="16">
        <f>'MEDIDAS ML'!F1660</f>
        <v>31</v>
      </c>
      <c r="G2554" s="16">
        <f>'MEDIDAS ML'!G1660</f>
        <v>103</v>
      </c>
      <c r="H2554" s="16">
        <f>'MEDIDAS ML'!H1660</f>
        <v>0.69699999999999995</v>
      </c>
      <c r="I2554" s="16">
        <f>'MEDIDAS ML'!I1660</f>
        <v>7.9824999999999999</v>
      </c>
      <c r="J2554" s="6" t="str">
        <f>'MEDIDAS ML'!J1660</f>
        <v>Se calcula por P volum</v>
      </c>
      <c r="K2554" s="16">
        <f>'MEDIDAS ML'!K1660</f>
        <v>7.9824999999999999</v>
      </c>
      <c r="L2554" s="7">
        <f>'MEDIDAS ML'!L1660</f>
        <v>6780</v>
      </c>
      <c r="M2554" s="6" t="str">
        <f>'MEDIDAS ML'!M1660</f>
        <v>Hasta $9.989</v>
      </c>
      <c r="N2554" s="7">
        <f>'MEDIDAS ML'!N1660</f>
        <v>700</v>
      </c>
      <c r="O2554" s="6" t="str">
        <f>'MEDIDAS ML'!O1660</f>
        <v>No aplica (&lt;$19.990)</v>
      </c>
      <c r="P2554" s="7">
        <f>'MEDIDAS ML'!P1660</f>
        <v>0</v>
      </c>
      <c r="Q2554" s="7">
        <f>'MEDIDAS ML'!Q1660</f>
        <v>700</v>
      </c>
      <c r="R2554" s="23" t="e">
        <f>'MEDIDAS ML'!#REF!</f>
        <v>#REF!</v>
      </c>
      <c r="S2554" s="24" t="e">
        <f>'MEDIDAS ML'!#REF!</f>
        <v>#REF!</v>
      </c>
      <c r="T2554" s="24" t="e">
        <f>'MEDIDAS ML'!#REF!</f>
        <v>#REF!</v>
      </c>
      <c r="U2554" s="24" t="e">
        <f>'MEDIDAS ML'!#REF!</f>
        <v>#REF!</v>
      </c>
      <c r="V2554" s="22" t="e">
        <f>'MEDIDAS ML'!#REF!</f>
        <v>#REF!</v>
      </c>
      <c r="W2554" s="17" t="e">
        <f>'MEDIDAS ML'!#REF!</f>
        <v>#REF!</v>
      </c>
      <c r="X2554" t="e">
        <f>'MEDIDAS ML'!#REF!</f>
        <v>#REF!</v>
      </c>
    </row>
    <row r="2555" spans="1:24" ht="15.75" customHeight="1" x14ac:dyDescent="0.25">
      <c r="A2555" s="6">
        <f>'MEDIDAS ML'!A89</f>
        <v>123</v>
      </c>
      <c r="B2555" s="15">
        <f>'MEDIDAS ML'!B89</f>
        <v>123</v>
      </c>
      <c r="C2555" s="6">
        <f>'MEDIDAS ML'!C89</f>
        <v>123</v>
      </c>
      <c r="D2555" s="6" t="str">
        <f>'MEDIDAS ML'!D89</f>
        <v>10x18x22 cm - 9604 grs</v>
      </c>
      <c r="E2555" s="16">
        <f>'MEDIDAS ML'!E89</f>
        <v>10</v>
      </c>
      <c r="F2555" s="16">
        <f>'MEDIDAS ML'!F89</f>
        <v>18</v>
      </c>
      <c r="G2555" s="16">
        <f>'MEDIDAS ML'!G89</f>
        <v>22</v>
      </c>
      <c r="H2555" s="16">
        <f>'MEDIDAS ML'!H89</f>
        <v>9.6039999999999992</v>
      </c>
      <c r="I2555" s="16">
        <f>'MEDIDAS ML'!I89</f>
        <v>0.99</v>
      </c>
      <c r="J2555" s="6" t="str">
        <f>'MEDIDAS ML'!J89</f>
        <v>Se calcula por Peso</v>
      </c>
      <c r="K2555" s="16">
        <f>'MEDIDAS ML'!K89</f>
        <v>9.6039999999999992</v>
      </c>
      <c r="L2555" s="7">
        <f>'MEDIDAS ML'!L89</f>
        <v>5990</v>
      </c>
      <c r="M2555" s="6" t="str">
        <f>'MEDIDAS ML'!M89</f>
        <v>Hasta $9.989</v>
      </c>
      <c r="N2555" s="7">
        <f>'MEDIDAS ML'!N89</f>
        <v>700</v>
      </c>
      <c r="O2555" s="6" t="str">
        <f>'MEDIDAS ML'!O89</f>
        <v>No aplica (&lt;$19.990)</v>
      </c>
      <c r="P2555" s="7">
        <f>'MEDIDAS ML'!P89</f>
        <v>0</v>
      </c>
      <c r="Q2555" s="7">
        <f>'MEDIDAS ML'!Q89</f>
        <v>700</v>
      </c>
      <c r="R2555" s="23" t="e">
        <f>'MEDIDAS ML'!#REF!</f>
        <v>#REF!</v>
      </c>
      <c r="S2555" s="24" t="e">
        <f>'MEDIDAS ML'!#REF!</f>
        <v>#REF!</v>
      </c>
      <c r="T2555" s="24" t="e">
        <f>'MEDIDAS ML'!#REF!</f>
        <v>#REF!</v>
      </c>
      <c r="U2555" s="24" t="e">
        <f>'MEDIDAS ML'!#REF!</f>
        <v>#REF!</v>
      </c>
      <c r="V2555" s="22" t="e">
        <f>'MEDIDAS ML'!#REF!</f>
        <v>#REF!</v>
      </c>
      <c r="W2555" s="17" t="e">
        <f>'MEDIDAS ML'!#REF!</f>
        <v>#REF!</v>
      </c>
      <c r="X2555" t="e">
        <f>'MEDIDAS ML'!#REF!</f>
        <v>#REF!</v>
      </c>
    </row>
    <row r="2556" spans="1:24" ht="15.75" customHeight="1" x14ac:dyDescent="0.25">
      <c r="A2556" s="6">
        <f>'MEDIDAS ML'!A90</f>
        <v>123</v>
      </c>
      <c r="B2556" s="15">
        <f>'MEDIDAS ML'!B90</f>
        <v>123</v>
      </c>
      <c r="C2556" s="6">
        <f>'MEDIDAS ML'!C90</f>
        <v>123</v>
      </c>
      <c r="D2556" s="6" t="str">
        <f>'MEDIDAS ML'!D90</f>
        <v>10x18x22 cm - 9604 grs</v>
      </c>
      <c r="E2556" s="16">
        <f>'MEDIDAS ML'!E90</f>
        <v>10</v>
      </c>
      <c r="F2556" s="16">
        <f>'MEDIDAS ML'!F90</f>
        <v>18</v>
      </c>
      <c r="G2556" s="16">
        <f>'MEDIDAS ML'!G90</f>
        <v>22</v>
      </c>
      <c r="H2556" s="16">
        <f>'MEDIDAS ML'!H90</f>
        <v>9.6039999999999992</v>
      </c>
      <c r="I2556" s="16">
        <f>'MEDIDAS ML'!I90</f>
        <v>0.99</v>
      </c>
      <c r="J2556" s="6" t="str">
        <f>'MEDIDAS ML'!J90</f>
        <v>Se calcula por Peso</v>
      </c>
      <c r="K2556" s="16">
        <f>'MEDIDAS ML'!K90</f>
        <v>9.6039999999999992</v>
      </c>
      <c r="L2556" s="7">
        <f>'MEDIDAS ML'!L90</f>
        <v>5990</v>
      </c>
      <c r="M2556" s="6" t="str">
        <f>'MEDIDAS ML'!M90</f>
        <v>Hasta $9.989</v>
      </c>
      <c r="N2556" s="7">
        <f>'MEDIDAS ML'!N90</f>
        <v>700</v>
      </c>
      <c r="O2556" s="6" t="str">
        <f>'MEDIDAS ML'!O90</f>
        <v>No aplica (&lt;$19.990)</v>
      </c>
      <c r="P2556" s="7">
        <f>'MEDIDAS ML'!P90</f>
        <v>0</v>
      </c>
      <c r="Q2556" s="7">
        <f>'MEDIDAS ML'!Q90</f>
        <v>700</v>
      </c>
      <c r="R2556" s="23" t="e">
        <f>'MEDIDAS ML'!#REF!</f>
        <v>#REF!</v>
      </c>
      <c r="S2556" s="24" t="e">
        <f>'MEDIDAS ML'!#REF!</f>
        <v>#REF!</v>
      </c>
      <c r="T2556" s="24" t="e">
        <f>'MEDIDAS ML'!#REF!</f>
        <v>#REF!</v>
      </c>
      <c r="U2556" s="24" t="e">
        <f>'MEDIDAS ML'!#REF!</f>
        <v>#REF!</v>
      </c>
      <c r="V2556" s="22" t="e">
        <f>'MEDIDAS ML'!#REF!</f>
        <v>#REF!</v>
      </c>
      <c r="W2556" s="17" t="e">
        <f>'MEDIDAS ML'!#REF!</f>
        <v>#REF!</v>
      </c>
      <c r="X2556" t="e">
        <f>'MEDIDAS ML'!#REF!</f>
        <v>#REF!</v>
      </c>
    </row>
    <row r="2557" spans="1:24" ht="15.75" customHeight="1" x14ac:dyDescent="0.25">
      <c r="A2557" s="6">
        <f>'MEDIDAS ML'!A97</f>
        <v>123</v>
      </c>
      <c r="B2557" s="15">
        <f>'MEDIDAS ML'!B97</f>
        <v>123</v>
      </c>
      <c r="C2557" s="6">
        <f>'MEDIDAS ML'!C97</f>
        <v>123</v>
      </c>
      <c r="D2557" s="6" t="str">
        <f>'MEDIDAS ML'!D97</f>
        <v>11x45x73 cm - 8789 grs</v>
      </c>
      <c r="E2557" s="16">
        <f>'MEDIDAS ML'!E97</f>
        <v>11</v>
      </c>
      <c r="F2557" s="16">
        <f>'MEDIDAS ML'!F97</f>
        <v>45</v>
      </c>
      <c r="G2557" s="16">
        <f>'MEDIDAS ML'!G97</f>
        <v>73</v>
      </c>
      <c r="H2557" s="16">
        <f>'MEDIDAS ML'!H97</f>
        <v>8.7889999999999997</v>
      </c>
      <c r="I2557" s="16">
        <f>'MEDIDAS ML'!I97</f>
        <v>9.0337499999999995</v>
      </c>
      <c r="J2557" s="6" t="str">
        <f>'MEDIDAS ML'!J97</f>
        <v>Se calcula por P volum</v>
      </c>
      <c r="K2557" s="16">
        <f>'MEDIDAS ML'!K97</f>
        <v>9.0337499999999995</v>
      </c>
      <c r="L2557" s="7">
        <f>'MEDIDAS ML'!L97</f>
        <v>6100</v>
      </c>
      <c r="M2557" s="6" t="str">
        <f>'MEDIDAS ML'!M97</f>
        <v>Hasta $9.989</v>
      </c>
      <c r="N2557" s="7">
        <f>'MEDIDAS ML'!N97</f>
        <v>700</v>
      </c>
      <c r="O2557" s="6" t="str">
        <f>'MEDIDAS ML'!O97</f>
        <v>No aplica (&lt;$19.990)</v>
      </c>
      <c r="P2557" s="7">
        <f>'MEDIDAS ML'!P97</f>
        <v>0</v>
      </c>
      <c r="Q2557" s="7">
        <f>'MEDIDAS ML'!Q97</f>
        <v>700</v>
      </c>
      <c r="R2557" s="23" t="e">
        <f>'MEDIDAS ML'!#REF!</f>
        <v>#REF!</v>
      </c>
      <c r="S2557" s="24" t="e">
        <f>'MEDIDAS ML'!#REF!</f>
        <v>#REF!</v>
      </c>
      <c r="T2557" s="24" t="e">
        <f>'MEDIDAS ML'!#REF!</f>
        <v>#REF!</v>
      </c>
      <c r="U2557" s="24" t="e">
        <f>'MEDIDAS ML'!#REF!</f>
        <v>#REF!</v>
      </c>
      <c r="V2557" s="22" t="e">
        <f>'MEDIDAS ML'!#REF!</f>
        <v>#REF!</v>
      </c>
      <c r="W2557" s="17" t="e">
        <f>'MEDIDAS ML'!#REF!</f>
        <v>#REF!</v>
      </c>
      <c r="X2557" t="e">
        <f>'MEDIDAS ML'!#REF!</f>
        <v>#REF!</v>
      </c>
    </row>
    <row r="2558" spans="1:24" ht="15.75" customHeight="1" x14ac:dyDescent="0.25">
      <c r="A2558" s="6">
        <f>'MEDIDAS ML'!A1096</f>
        <v>123</v>
      </c>
      <c r="B2558" s="15">
        <f>'MEDIDAS ML'!B1096</f>
        <v>123</v>
      </c>
      <c r="C2558" s="6">
        <f>'MEDIDAS ML'!C1096</f>
        <v>123</v>
      </c>
      <c r="D2558" s="6" t="str">
        <f>'MEDIDAS ML'!D1096</f>
        <v>10x15x260 cm - 1240 grs</v>
      </c>
      <c r="E2558" s="16">
        <f>'MEDIDAS ML'!E1096</f>
        <v>10</v>
      </c>
      <c r="F2558" s="16">
        <f>'MEDIDAS ML'!F1096</f>
        <v>15</v>
      </c>
      <c r="G2558" s="16">
        <f>'MEDIDAS ML'!G1096</f>
        <v>260</v>
      </c>
      <c r="H2558" s="16">
        <f>'MEDIDAS ML'!H1096</f>
        <v>1.24</v>
      </c>
      <c r="I2558" s="16">
        <f>'MEDIDAS ML'!I1096</f>
        <v>9.75</v>
      </c>
      <c r="J2558" s="6" t="str">
        <f>'MEDIDAS ML'!J1096</f>
        <v>Se calcula por P volum</v>
      </c>
      <c r="K2558" s="16">
        <f>'MEDIDAS ML'!K1096</f>
        <v>9.75</v>
      </c>
      <c r="L2558" s="7">
        <f>'MEDIDAS ML'!L1096</f>
        <v>6890</v>
      </c>
      <c r="M2558" s="6" t="str">
        <f>'MEDIDAS ML'!M1096</f>
        <v>Hasta $9.989</v>
      </c>
      <c r="N2558" s="7">
        <f>'MEDIDAS ML'!N1096</f>
        <v>700</v>
      </c>
      <c r="O2558" s="6" t="str">
        <f>'MEDIDAS ML'!O1096</f>
        <v>No aplica (&lt;$19.990)</v>
      </c>
      <c r="P2558" s="7">
        <f>'MEDIDAS ML'!P1096</f>
        <v>0</v>
      </c>
      <c r="Q2558" s="7">
        <f>'MEDIDAS ML'!Q1096</f>
        <v>700</v>
      </c>
      <c r="R2558" s="23" t="e">
        <f>'MEDIDAS ML'!#REF!</f>
        <v>#REF!</v>
      </c>
      <c r="S2558" s="24" t="e">
        <f>'MEDIDAS ML'!#REF!</f>
        <v>#REF!</v>
      </c>
      <c r="T2558" s="24" t="e">
        <f>'MEDIDAS ML'!#REF!</f>
        <v>#REF!</v>
      </c>
      <c r="U2558" s="24" t="e">
        <f>'MEDIDAS ML'!#REF!</f>
        <v>#REF!</v>
      </c>
      <c r="V2558" s="22" t="e">
        <f>'MEDIDAS ML'!#REF!</f>
        <v>#REF!</v>
      </c>
      <c r="W2558" s="17" t="e">
        <f>'MEDIDAS ML'!#REF!</f>
        <v>#REF!</v>
      </c>
      <c r="X2558" t="e">
        <f>'MEDIDAS ML'!#REF!</f>
        <v>#REF!</v>
      </c>
    </row>
    <row r="2559" spans="1:24" ht="15.75" customHeight="1" x14ac:dyDescent="0.25">
      <c r="A2559" s="6">
        <f>'MEDIDAS ML'!A670</f>
        <v>123</v>
      </c>
      <c r="B2559" s="15">
        <f>'MEDIDAS ML'!B670</f>
        <v>123</v>
      </c>
      <c r="C2559" s="6">
        <f>'MEDIDAS ML'!C670</f>
        <v>123</v>
      </c>
      <c r="D2559" s="6" t="str">
        <f>'MEDIDAS ML'!D670</f>
        <v>14x20x29 cm - 2408 grs</v>
      </c>
      <c r="E2559" s="16">
        <f>'MEDIDAS ML'!E670</f>
        <v>14</v>
      </c>
      <c r="F2559" s="16">
        <f>'MEDIDAS ML'!F670</f>
        <v>20</v>
      </c>
      <c r="G2559" s="16">
        <f>'MEDIDAS ML'!G670</f>
        <v>29</v>
      </c>
      <c r="H2559" s="16">
        <f>'MEDIDAS ML'!H670</f>
        <v>2.4079999999999999</v>
      </c>
      <c r="I2559" s="16">
        <f>'MEDIDAS ML'!I670</f>
        <v>2.0299999999999998</v>
      </c>
      <c r="J2559" s="6" t="str">
        <f>'MEDIDAS ML'!J670</f>
        <v>Se calcula por Peso</v>
      </c>
      <c r="K2559" s="16">
        <f>'MEDIDAS ML'!K670</f>
        <v>2.4079999999999999</v>
      </c>
      <c r="L2559" s="7">
        <f>'MEDIDAS ML'!L670</f>
        <v>6990</v>
      </c>
      <c r="M2559" s="6" t="str">
        <f>'MEDIDAS ML'!M670</f>
        <v>Hasta $9.989</v>
      </c>
      <c r="N2559" s="7">
        <f>'MEDIDAS ML'!N670</f>
        <v>700</v>
      </c>
      <c r="O2559" s="6" t="str">
        <f>'MEDIDAS ML'!O670</f>
        <v>No aplica (&lt;$19.990)</v>
      </c>
      <c r="P2559" s="7">
        <f>'MEDIDAS ML'!P670</f>
        <v>0</v>
      </c>
      <c r="Q2559" s="7">
        <f>'MEDIDAS ML'!Q670</f>
        <v>700</v>
      </c>
      <c r="R2559" s="23" t="e">
        <f>'MEDIDAS ML'!#REF!</f>
        <v>#REF!</v>
      </c>
      <c r="S2559" s="24" t="e">
        <f>'MEDIDAS ML'!#REF!</f>
        <v>#REF!</v>
      </c>
      <c r="T2559" s="24" t="e">
        <f>'MEDIDAS ML'!#REF!</f>
        <v>#REF!</v>
      </c>
      <c r="U2559" s="24" t="e">
        <f>'MEDIDAS ML'!#REF!</f>
        <v>#REF!</v>
      </c>
      <c r="V2559" s="22" t="e">
        <f>'MEDIDAS ML'!#REF!</f>
        <v>#REF!</v>
      </c>
      <c r="W2559" s="17" t="e">
        <f>'MEDIDAS ML'!#REF!</f>
        <v>#REF!</v>
      </c>
      <c r="X2559" t="e">
        <f>'MEDIDAS ML'!#REF!</f>
        <v>#REF!</v>
      </c>
    </row>
    <row r="2560" spans="1:24" ht="15.75" customHeight="1" x14ac:dyDescent="0.25">
      <c r="A2560" s="6">
        <f>'MEDIDAS ML'!A704</f>
        <v>123</v>
      </c>
      <c r="B2560" s="15">
        <f>'MEDIDAS ML'!B704</f>
        <v>123</v>
      </c>
      <c r="C2560" s="6">
        <f>'MEDIDAS ML'!C704</f>
        <v>123</v>
      </c>
      <c r="D2560" s="6" t="str">
        <f>'MEDIDAS ML'!D704</f>
        <v>6x29x34 cm - 2228 grs</v>
      </c>
      <c r="E2560" s="16">
        <f>'MEDIDAS ML'!E704</f>
        <v>6</v>
      </c>
      <c r="F2560" s="16">
        <f>'MEDIDAS ML'!F704</f>
        <v>29</v>
      </c>
      <c r="G2560" s="16">
        <f>'MEDIDAS ML'!G704</f>
        <v>34</v>
      </c>
      <c r="H2560" s="16">
        <f>'MEDIDAS ML'!H704</f>
        <v>2.2280000000000002</v>
      </c>
      <c r="I2560" s="16">
        <f>'MEDIDAS ML'!I704</f>
        <v>1.4790000000000001</v>
      </c>
      <c r="J2560" s="6" t="str">
        <f>'MEDIDAS ML'!J704</f>
        <v>Se calcula por Peso</v>
      </c>
      <c r="K2560" s="16">
        <f>'MEDIDAS ML'!K704</f>
        <v>2.2280000000000002</v>
      </c>
      <c r="L2560" s="7">
        <f>'MEDIDAS ML'!L704</f>
        <v>6990</v>
      </c>
      <c r="M2560" s="6" t="str">
        <f>'MEDIDAS ML'!M704</f>
        <v>Hasta $9.989</v>
      </c>
      <c r="N2560" s="7">
        <f>'MEDIDAS ML'!N704</f>
        <v>700</v>
      </c>
      <c r="O2560" s="6" t="str">
        <f>'MEDIDAS ML'!O704</f>
        <v>No aplica (&lt;$19.990)</v>
      </c>
      <c r="P2560" s="7">
        <f>'MEDIDAS ML'!P704</f>
        <v>0</v>
      </c>
      <c r="Q2560" s="7">
        <f>'MEDIDAS ML'!Q704</f>
        <v>700</v>
      </c>
      <c r="R2560" s="23" t="e">
        <f>'MEDIDAS ML'!#REF!</f>
        <v>#REF!</v>
      </c>
      <c r="S2560" s="24" t="e">
        <f>'MEDIDAS ML'!#REF!</f>
        <v>#REF!</v>
      </c>
      <c r="T2560" s="24" t="e">
        <f>'MEDIDAS ML'!#REF!</f>
        <v>#REF!</v>
      </c>
      <c r="U2560" s="24" t="e">
        <f>'MEDIDAS ML'!#REF!</f>
        <v>#REF!</v>
      </c>
      <c r="V2560" s="22" t="e">
        <f>'MEDIDAS ML'!#REF!</f>
        <v>#REF!</v>
      </c>
      <c r="W2560" s="17" t="e">
        <f>'MEDIDAS ML'!#REF!</f>
        <v>#REF!</v>
      </c>
      <c r="X2560" t="e">
        <f>'MEDIDAS ML'!#REF!</f>
        <v>#REF!</v>
      </c>
    </row>
    <row r="2561" spans="1:24" ht="15.75" customHeight="1" x14ac:dyDescent="0.25">
      <c r="A2561" s="6">
        <f>'MEDIDAS ML'!A835</f>
        <v>123</v>
      </c>
      <c r="B2561" s="15">
        <f>'MEDIDAS ML'!B835</f>
        <v>123</v>
      </c>
      <c r="C2561" s="6">
        <f>'MEDIDAS ML'!C835</f>
        <v>123</v>
      </c>
      <c r="D2561" s="6" t="str">
        <f>'MEDIDAS ML'!D835</f>
        <v>6x27x38 cm - 1827 grs</v>
      </c>
      <c r="E2561" s="16">
        <f>'MEDIDAS ML'!E835</f>
        <v>6</v>
      </c>
      <c r="F2561" s="16">
        <f>'MEDIDAS ML'!F835</f>
        <v>27</v>
      </c>
      <c r="G2561" s="16">
        <f>'MEDIDAS ML'!G835</f>
        <v>38</v>
      </c>
      <c r="H2561" s="16">
        <f>'MEDIDAS ML'!H835</f>
        <v>1.827</v>
      </c>
      <c r="I2561" s="16">
        <f>'MEDIDAS ML'!I835</f>
        <v>1.5389999999999999</v>
      </c>
      <c r="J2561" s="6" t="str">
        <f>'MEDIDAS ML'!J835</f>
        <v>Se calcula por Peso</v>
      </c>
      <c r="K2561" s="16">
        <f>'MEDIDAS ML'!K835</f>
        <v>1.827</v>
      </c>
      <c r="L2561" s="7">
        <f>'MEDIDAS ML'!L835</f>
        <v>6990</v>
      </c>
      <c r="M2561" s="6" t="str">
        <f>'MEDIDAS ML'!M835</f>
        <v>Hasta $9.989</v>
      </c>
      <c r="N2561" s="7">
        <f>'MEDIDAS ML'!N835</f>
        <v>700</v>
      </c>
      <c r="O2561" s="6" t="str">
        <f>'MEDIDAS ML'!O835</f>
        <v>No aplica (&lt;$19.990)</v>
      </c>
      <c r="P2561" s="7">
        <f>'MEDIDAS ML'!P835</f>
        <v>0</v>
      </c>
      <c r="Q2561" s="7">
        <f>'MEDIDAS ML'!Q835</f>
        <v>700</v>
      </c>
      <c r="R2561" s="23" t="e">
        <f>'MEDIDAS ML'!#REF!</f>
        <v>#REF!</v>
      </c>
      <c r="S2561" s="24" t="e">
        <f>'MEDIDAS ML'!#REF!</f>
        <v>#REF!</v>
      </c>
      <c r="T2561" s="24" t="e">
        <f>'MEDIDAS ML'!#REF!</f>
        <v>#REF!</v>
      </c>
      <c r="U2561" s="24" t="e">
        <f>'MEDIDAS ML'!#REF!</f>
        <v>#REF!</v>
      </c>
      <c r="V2561" s="22" t="e">
        <f>'MEDIDAS ML'!#REF!</f>
        <v>#REF!</v>
      </c>
      <c r="W2561" s="17" t="e">
        <f>'MEDIDAS ML'!#REF!</f>
        <v>#REF!</v>
      </c>
      <c r="X2561" t="e">
        <f>'MEDIDAS ML'!#REF!</f>
        <v>#REF!</v>
      </c>
    </row>
    <row r="2562" spans="1:24" ht="15.75" customHeight="1" x14ac:dyDescent="0.25">
      <c r="A2562" s="6">
        <f>'MEDIDAS ML'!A836</f>
        <v>123</v>
      </c>
      <c r="B2562" s="15">
        <f>'MEDIDAS ML'!B836</f>
        <v>123</v>
      </c>
      <c r="C2562" s="6">
        <f>'MEDIDAS ML'!C836</f>
        <v>123</v>
      </c>
      <c r="D2562" s="6" t="str">
        <f>'MEDIDAS ML'!D836</f>
        <v>6x27x38 cm - 1827 grs</v>
      </c>
      <c r="E2562" s="16">
        <f>'MEDIDAS ML'!E836</f>
        <v>6</v>
      </c>
      <c r="F2562" s="16">
        <f>'MEDIDAS ML'!F836</f>
        <v>27</v>
      </c>
      <c r="G2562" s="16">
        <f>'MEDIDAS ML'!G836</f>
        <v>38</v>
      </c>
      <c r="H2562" s="16">
        <f>'MEDIDAS ML'!H836</f>
        <v>1.827</v>
      </c>
      <c r="I2562" s="16">
        <f>'MEDIDAS ML'!I836</f>
        <v>1.5389999999999999</v>
      </c>
      <c r="J2562" s="6" t="str">
        <f>'MEDIDAS ML'!J836</f>
        <v>Se calcula por Peso</v>
      </c>
      <c r="K2562" s="16">
        <f>'MEDIDAS ML'!K836</f>
        <v>1.827</v>
      </c>
      <c r="L2562" s="7">
        <f>'MEDIDAS ML'!L836</f>
        <v>6990</v>
      </c>
      <c r="M2562" s="6" t="str">
        <f>'MEDIDAS ML'!M836</f>
        <v>Hasta $9.989</v>
      </c>
      <c r="N2562" s="7">
        <f>'MEDIDAS ML'!N836</f>
        <v>700</v>
      </c>
      <c r="O2562" s="6" t="str">
        <f>'MEDIDAS ML'!O836</f>
        <v>No aplica (&lt;$19.990)</v>
      </c>
      <c r="P2562" s="7">
        <f>'MEDIDAS ML'!P836</f>
        <v>0</v>
      </c>
      <c r="Q2562" s="7">
        <f>'MEDIDAS ML'!Q836</f>
        <v>700</v>
      </c>
      <c r="R2562" s="23" t="e">
        <f>'MEDIDAS ML'!#REF!</f>
        <v>#REF!</v>
      </c>
      <c r="S2562" s="24" t="e">
        <f>'MEDIDAS ML'!#REF!</f>
        <v>#REF!</v>
      </c>
      <c r="T2562" s="24" t="e">
        <f>'MEDIDAS ML'!#REF!</f>
        <v>#REF!</v>
      </c>
      <c r="U2562" s="24" t="e">
        <f>'MEDIDAS ML'!#REF!</f>
        <v>#REF!</v>
      </c>
      <c r="V2562" s="22" t="e">
        <f>'MEDIDAS ML'!#REF!</f>
        <v>#REF!</v>
      </c>
      <c r="W2562" s="17" t="e">
        <f>'MEDIDAS ML'!#REF!</f>
        <v>#REF!</v>
      </c>
      <c r="X2562" t="e">
        <f>'MEDIDAS ML'!#REF!</f>
        <v>#REF!</v>
      </c>
    </row>
    <row r="2563" spans="1:24" ht="15.75" customHeight="1" x14ac:dyDescent="0.25">
      <c r="A2563" s="6">
        <f>'MEDIDAS ML'!A981</f>
        <v>123</v>
      </c>
      <c r="B2563" s="15">
        <f>'MEDIDAS ML'!B981</f>
        <v>123</v>
      </c>
      <c r="C2563" s="6">
        <f>'MEDIDAS ML'!C981</f>
        <v>123</v>
      </c>
      <c r="D2563" s="6" t="str">
        <f>'MEDIDAS ML'!D981</f>
        <v>3x25x28 cm - 1450 grs</v>
      </c>
      <c r="E2563" s="16">
        <f>'MEDIDAS ML'!E981</f>
        <v>3</v>
      </c>
      <c r="F2563" s="16">
        <f>'MEDIDAS ML'!F981</f>
        <v>25</v>
      </c>
      <c r="G2563" s="16">
        <f>'MEDIDAS ML'!G981</f>
        <v>28</v>
      </c>
      <c r="H2563" s="16">
        <f>'MEDIDAS ML'!H981</f>
        <v>1.45</v>
      </c>
      <c r="I2563" s="16">
        <f>'MEDIDAS ML'!I981</f>
        <v>0.52500000000000002</v>
      </c>
      <c r="J2563" s="6" t="str">
        <f>'MEDIDAS ML'!J981</f>
        <v>Se calcula por Peso</v>
      </c>
      <c r="K2563" s="16">
        <f>'MEDIDAS ML'!K981</f>
        <v>1.45</v>
      </c>
      <c r="L2563" s="7">
        <f>'MEDIDAS ML'!L981</f>
        <v>6990</v>
      </c>
      <c r="M2563" s="6" t="str">
        <f>'MEDIDAS ML'!M981</f>
        <v>Hasta $9.989</v>
      </c>
      <c r="N2563" s="7">
        <f>'MEDIDAS ML'!N981</f>
        <v>700</v>
      </c>
      <c r="O2563" s="6" t="str">
        <f>'MEDIDAS ML'!O981</f>
        <v>No aplica (&lt;$19.990)</v>
      </c>
      <c r="P2563" s="7">
        <f>'MEDIDAS ML'!P981</f>
        <v>0</v>
      </c>
      <c r="Q2563" s="7">
        <f>'MEDIDAS ML'!Q981</f>
        <v>700</v>
      </c>
      <c r="R2563" s="23" t="e">
        <f>'MEDIDAS ML'!#REF!</f>
        <v>#REF!</v>
      </c>
      <c r="S2563" s="24" t="e">
        <f>'MEDIDAS ML'!#REF!</f>
        <v>#REF!</v>
      </c>
      <c r="T2563" s="24" t="e">
        <f>'MEDIDAS ML'!#REF!</f>
        <v>#REF!</v>
      </c>
      <c r="U2563" s="24" t="e">
        <f>'MEDIDAS ML'!#REF!</f>
        <v>#REF!</v>
      </c>
      <c r="V2563" s="22" t="e">
        <f>'MEDIDAS ML'!#REF!</f>
        <v>#REF!</v>
      </c>
      <c r="W2563" s="17" t="e">
        <f>'MEDIDAS ML'!#REF!</f>
        <v>#REF!</v>
      </c>
      <c r="X2563" t="e">
        <f>'MEDIDAS ML'!#REF!</f>
        <v>#REF!</v>
      </c>
    </row>
    <row r="2564" spans="1:24" ht="15.75" customHeight="1" x14ac:dyDescent="0.25">
      <c r="A2564" s="6">
        <f>'MEDIDAS ML'!A982</f>
        <v>123</v>
      </c>
      <c r="B2564" s="15">
        <f>'MEDIDAS ML'!B982</f>
        <v>123</v>
      </c>
      <c r="C2564" s="6">
        <f>'MEDIDAS ML'!C982</f>
        <v>123</v>
      </c>
      <c r="D2564" s="6" t="str">
        <f>'MEDIDAS ML'!D982</f>
        <v>2x10x20 cm - 1444 grs</v>
      </c>
      <c r="E2564" s="16">
        <f>'MEDIDAS ML'!E982</f>
        <v>2</v>
      </c>
      <c r="F2564" s="16">
        <f>'MEDIDAS ML'!F982</f>
        <v>10</v>
      </c>
      <c r="G2564" s="16">
        <f>'MEDIDAS ML'!G982</f>
        <v>20</v>
      </c>
      <c r="H2564" s="16">
        <f>'MEDIDAS ML'!H982</f>
        <v>1.444</v>
      </c>
      <c r="I2564" s="16">
        <f>'MEDIDAS ML'!I982</f>
        <v>0.1</v>
      </c>
      <c r="J2564" s="6" t="str">
        <f>'MEDIDAS ML'!J982</f>
        <v>Se calcula por Peso</v>
      </c>
      <c r="K2564" s="16">
        <f>'MEDIDAS ML'!K982</f>
        <v>1.444</v>
      </c>
      <c r="L2564" s="7">
        <f>'MEDIDAS ML'!L982</f>
        <v>6990</v>
      </c>
      <c r="M2564" s="6" t="str">
        <f>'MEDIDAS ML'!M982</f>
        <v>Hasta $9.989</v>
      </c>
      <c r="N2564" s="7">
        <f>'MEDIDAS ML'!N982</f>
        <v>700</v>
      </c>
      <c r="O2564" s="6" t="str">
        <f>'MEDIDAS ML'!O982</f>
        <v>No aplica (&lt;$19.990)</v>
      </c>
      <c r="P2564" s="7">
        <f>'MEDIDAS ML'!P982</f>
        <v>0</v>
      </c>
      <c r="Q2564" s="7">
        <f>'MEDIDAS ML'!Q982</f>
        <v>700</v>
      </c>
      <c r="R2564" s="23" t="e">
        <f>'MEDIDAS ML'!#REF!</f>
        <v>#REF!</v>
      </c>
      <c r="S2564" s="24" t="e">
        <f>'MEDIDAS ML'!#REF!</f>
        <v>#REF!</v>
      </c>
      <c r="T2564" s="24" t="e">
        <f>'MEDIDAS ML'!#REF!</f>
        <v>#REF!</v>
      </c>
      <c r="U2564" s="24" t="e">
        <f>'MEDIDAS ML'!#REF!</f>
        <v>#REF!</v>
      </c>
      <c r="V2564" s="22" t="e">
        <f>'MEDIDAS ML'!#REF!</f>
        <v>#REF!</v>
      </c>
      <c r="W2564" s="17" t="e">
        <f>'MEDIDAS ML'!#REF!</f>
        <v>#REF!</v>
      </c>
      <c r="X2564" t="e">
        <f>'MEDIDAS ML'!#REF!</f>
        <v>#REF!</v>
      </c>
    </row>
    <row r="2565" spans="1:24" ht="15.75" customHeight="1" x14ac:dyDescent="0.25">
      <c r="A2565" s="6">
        <f>'MEDIDAS ML'!A983</f>
        <v>123</v>
      </c>
      <c r="B2565" s="15">
        <f>'MEDIDAS ML'!B983</f>
        <v>123</v>
      </c>
      <c r="C2565" s="6">
        <f>'MEDIDAS ML'!C983</f>
        <v>123</v>
      </c>
      <c r="D2565" s="6" t="str">
        <f>'MEDIDAS ML'!D983</f>
        <v>2x10x20 cm - 1444 grs</v>
      </c>
      <c r="E2565" s="16">
        <f>'MEDIDAS ML'!E983</f>
        <v>2</v>
      </c>
      <c r="F2565" s="16">
        <f>'MEDIDAS ML'!F983</f>
        <v>10</v>
      </c>
      <c r="G2565" s="16">
        <f>'MEDIDAS ML'!G983</f>
        <v>20</v>
      </c>
      <c r="H2565" s="16">
        <f>'MEDIDAS ML'!H983</f>
        <v>1.444</v>
      </c>
      <c r="I2565" s="16">
        <f>'MEDIDAS ML'!I983</f>
        <v>0.1</v>
      </c>
      <c r="J2565" s="6" t="str">
        <f>'MEDIDAS ML'!J983</f>
        <v>Se calcula por Peso</v>
      </c>
      <c r="K2565" s="16">
        <f>'MEDIDAS ML'!K983</f>
        <v>1.444</v>
      </c>
      <c r="L2565" s="7">
        <f>'MEDIDAS ML'!L983</f>
        <v>6990</v>
      </c>
      <c r="M2565" s="6" t="str">
        <f>'MEDIDAS ML'!M983</f>
        <v>Hasta $9.989</v>
      </c>
      <c r="N2565" s="7">
        <f>'MEDIDAS ML'!N983</f>
        <v>700</v>
      </c>
      <c r="O2565" s="6" t="str">
        <f>'MEDIDAS ML'!O983</f>
        <v>No aplica (&lt;$19.990)</v>
      </c>
      <c r="P2565" s="7">
        <f>'MEDIDAS ML'!P983</f>
        <v>0</v>
      </c>
      <c r="Q2565" s="7">
        <f>'MEDIDAS ML'!Q983</f>
        <v>700</v>
      </c>
      <c r="R2565" s="23" t="e">
        <f>'MEDIDAS ML'!#REF!</f>
        <v>#REF!</v>
      </c>
      <c r="S2565" s="24" t="e">
        <f>'MEDIDAS ML'!#REF!</f>
        <v>#REF!</v>
      </c>
      <c r="T2565" s="24" t="e">
        <f>'MEDIDAS ML'!#REF!</f>
        <v>#REF!</v>
      </c>
      <c r="U2565" s="24" t="e">
        <f>'MEDIDAS ML'!#REF!</f>
        <v>#REF!</v>
      </c>
      <c r="V2565" s="22" t="e">
        <f>'MEDIDAS ML'!#REF!</f>
        <v>#REF!</v>
      </c>
      <c r="W2565" s="17" t="e">
        <f>'MEDIDAS ML'!#REF!</f>
        <v>#REF!</v>
      </c>
      <c r="X2565" t="e">
        <f>'MEDIDAS ML'!#REF!</f>
        <v>#REF!</v>
      </c>
    </row>
    <row r="2566" spans="1:24" ht="15.75" customHeight="1" x14ac:dyDescent="0.25">
      <c r="A2566" s="6">
        <f>'MEDIDAS ML'!A1303</f>
        <v>123</v>
      </c>
      <c r="B2566" s="15">
        <f>'MEDIDAS ML'!B1303</f>
        <v>123</v>
      </c>
      <c r="C2566" s="6">
        <f>'MEDIDAS ML'!C1303</f>
        <v>123</v>
      </c>
      <c r="D2566" s="6" t="str">
        <f>'MEDIDAS ML'!D1303</f>
        <v>3x20x60 cm - 1019 grs</v>
      </c>
      <c r="E2566" s="16">
        <f>'MEDIDAS ML'!E1303</f>
        <v>3</v>
      </c>
      <c r="F2566" s="16">
        <f>'MEDIDAS ML'!F1303</f>
        <v>20</v>
      </c>
      <c r="G2566" s="16">
        <f>'MEDIDAS ML'!G1303</f>
        <v>60</v>
      </c>
      <c r="H2566" s="16">
        <f>'MEDIDAS ML'!H1303</f>
        <v>1.0189999999999999</v>
      </c>
      <c r="I2566" s="16">
        <f>'MEDIDAS ML'!I1303</f>
        <v>0.9</v>
      </c>
      <c r="J2566" s="6" t="str">
        <f>'MEDIDAS ML'!J1303</f>
        <v>Se calcula por Peso</v>
      </c>
      <c r="K2566" s="16">
        <f>'MEDIDAS ML'!K1303</f>
        <v>1.0189999999999999</v>
      </c>
      <c r="L2566" s="7">
        <f>'MEDIDAS ML'!L1303</f>
        <v>6990</v>
      </c>
      <c r="M2566" s="6" t="str">
        <f>'MEDIDAS ML'!M1303</f>
        <v>Hasta $9.989</v>
      </c>
      <c r="N2566" s="7">
        <f>'MEDIDAS ML'!N1303</f>
        <v>700</v>
      </c>
      <c r="O2566" s="6" t="str">
        <f>'MEDIDAS ML'!O1303</f>
        <v>No aplica (&lt;$19.990)</v>
      </c>
      <c r="P2566" s="7">
        <f>'MEDIDAS ML'!P1303</f>
        <v>0</v>
      </c>
      <c r="Q2566" s="7">
        <f>'MEDIDAS ML'!Q1303</f>
        <v>700</v>
      </c>
      <c r="R2566" s="23" t="e">
        <f>'MEDIDAS ML'!#REF!</f>
        <v>#REF!</v>
      </c>
      <c r="S2566" s="24" t="e">
        <f>'MEDIDAS ML'!#REF!</f>
        <v>#REF!</v>
      </c>
      <c r="T2566" s="24" t="e">
        <f>'MEDIDAS ML'!#REF!</f>
        <v>#REF!</v>
      </c>
      <c r="U2566" s="24" t="e">
        <f>'MEDIDAS ML'!#REF!</f>
        <v>#REF!</v>
      </c>
      <c r="V2566" s="22" t="e">
        <f>'MEDIDAS ML'!#REF!</f>
        <v>#REF!</v>
      </c>
      <c r="W2566" s="17" t="e">
        <f>'MEDIDAS ML'!#REF!</f>
        <v>#REF!</v>
      </c>
      <c r="X2566" t="e">
        <f>'MEDIDAS ML'!#REF!</f>
        <v>#REF!</v>
      </c>
    </row>
    <row r="2567" spans="1:24" ht="15.75" customHeight="1" x14ac:dyDescent="0.25">
      <c r="A2567" s="6">
        <f>'MEDIDAS ML'!A1351</f>
        <v>123</v>
      </c>
      <c r="B2567" s="15">
        <f>'MEDIDAS ML'!B1351</f>
        <v>123</v>
      </c>
      <c r="C2567" s="6">
        <f>'MEDIDAS ML'!C1351</f>
        <v>123</v>
      </c>
      <c r="D2567" s="6" t="str">
        <f>'MEDIDAS ML'!D1351</f>
        <v>12x18x25 cm - 990 grs</v>
      </c>
      <c r="E2567" s="16">
        <f>'MEDIDAS ML'!E1351</f>
        <v>12</v>
      </c>
      <c r="F2567" s="16">
        <f>'MEDIDAS ML'!F1351</f>
        <v>18</v>
      </c>
      <c r="G2567" s="16">
        <f>'MEDIDAS ML'!G1351</f>
        <v>25</v>
      </c>
      <c r="H2567" s="16">
        <f>'MEDIDAS ML'!H1351</f>
        <v>0.99</v>
      </c>
      <c r="I2567" s="16">
        <f>'MEDIDAS ML'!I1351</f>
        <v>1.35</v>
      </c>
      <c r="J2567" s="6" t="str">
        <f>'MEDIDAS ML'!J1351</f>
        <v>Se calcula por P volum</v>
      </c>
      <c r="K2567" s="16">
        <f>'MEDIDAS ML'!K1351</f>
        <v>1.35</v>
      </c>
      <c r="L2567" s="7">
        <f>'MEDIDAS ML'!L1351</f>
        <v>6990</v>
      </c>
      <c r="M2567" s="6" t="str">
        <f>'MEDIDAS ML'!M1351</f>
        <v>Hasta $9.989</v>
      </c>
      <c r="N2567" s="7">
        <f>'MEDIDAS ML'!N1351</f>
        <v>700</v>
      </c>
      <c r="O2567" s="6" t="str">
        <f>'MEDIDAS ML'!O1351</f>
        <v>No aplica (&lt;$19.990)</v>
      </c>
      <c r="P2567" s="7">
        <f>'MEDIDAS ML'!P1351</f>
        <v>0</v>
      </c>
      <c r="Q2567" s="7">
        <f>'MEDIDAS ML'!Q1351</f>
        <v>700</v>
      </c>
      <c r="R2567" s="23" t="e">
        <f>'MEDIDAS ML'!#REF!</f>
        <v>#REF!</v>
      </c>
      <c r="S2567" s="24" t="e">
        <f>'MEDIDAS ML'!#REF!</f>
        <v>#REF!</v>
      </c>
      <c r="T2567" s="24" t="e">
        <f>'MEDIDAS ML'!#REF!</f>
        <v>#REF!</v>
      </c>
      <c r="U2567" s="24" t="e">
        <f>'MEDIDAS ML'!#REF!</f>
        <v>#REF!</v>
      </c>
      <c r="V2567" s="22" t="e">
        <f>'MEDIDAS ML'!#REF!</f>
        <v>#REF!</v>
      </c>
      <c r="W2567" s="17" t="e">
        <f>'MEDIDAS ML'!#REF!</f>
        <v>#REF!</v>
      </c>
      <c r="X2567" t="e">
        <f>'MEDIDAS ML'!#REF!</f>
        <v>#REF!</v>
      </c>
    </row>
    <row r="2568" spans="1:24" ht="15.75" customHeight="1" x14ac:dyDescent="0.25">
      <c r="A2568" s="6">
        <f>'MEDIDAS ML'!A1405</f>
        <v>123</v>
      </c>
      <c r="B2568" s="15">
        <f>'MEDIDAS ML'!B1405</f>
        <v>123</v>
      </c>
      <c r="C2568" s="6">
        <f>'MEDIDAS ML'!C1405</f>
        <v>123</v>
      </c>
      <c r="D2568" s="6" t="str">
        <f>'MEDIDAS ML'!D1405</f>
        <v>6x20x31 cm - 950 grs</v>
      </c>
      <c r="E2568" s="16">
        <f>'MEDIDAS ML'!E1405</f>
        <v>6</v>
      </c>
      <c r="F2568" s="16">
        <f>'MEDIDAS ML'!F1405</f>
        <v>20</v>
      </c>
      <c r="G2568" s="16">
        <f>'MEDIDAS ML'!G1405</f>
        <v>31</v>
      </c>
      <c r="H2568" s="16">
        <f>'MEDIDAS ML'!H1405</f>
        <v>0.95</v>
      </c>
      <c r="I2568" s="16">
        <f>'MEDIDAS ML'!I1405</f>
        <v>0.93</v>
      </c>
      <c r="J2568" s="6" t="str">
        <f>'MEDIDAS ML'!J1405</f>
        <v>Se calcula por Peso</v>
      </c>
      <c r="K2568" s="16">
        <f>'MEDIDAS ML'!K1405</f>
        <v>0.95</v>
      </c>
      <c r="L2568" s="7">
        <f>'MEDIDAS ML'!L1405</f>
        <v>6990</v>
      </c>
      <c r="M2568" s="6" t="str">
        <f>'MEDIDAS ML'!M1405</f>
        <v>Hasta $9.989</v>
      </c>
      <c r="N2568" s="7">
        <f>'MEDIDAS ML'!N1405</f>
        <v>700</v>
      </c>
      <c r="O2568" s="6" t="str">
        <f>'MEDIDAS ML'!O1405</f>
        <v>No aplica (&lt;$19.990)</v>
      </c>
      <c r="P2568" s="7">
        <f>'MEDIDAS ML'!P1405</f>
        <v>0</v>
      </c>
      <c r="Q2568" s="7">
        <f>'MEDIDAS ML'!Q1405</f>
        <v>700</v>
      </c>
      <c r="R2568" s="23" t="e">
        <f>'MEDIDAS ML'!#REF!</f>
        <v>#REF!</v>
      </c>
      <c r="S2568" s="24" t="e">
        <f>'MEDIDAS ML'!#REF!</f>
        <v>#REF!</v>
      </c>
      <c r="T2568" s="24" t="e">
        <f>'MEDIDAS ML'!#REF!</f>
        <v>#REF!</v>
      </c>
      <c r="U2568" s="24" t="e">
        <f>'MEDIDAS ML'!#REF!</f>
        <v>#REF!</v>
      </c>
      <c r="V2568" s="22" t="e">
        <f>'MEDIDAS ML'!#REF!</f>
        <v>#REF!</v>
      </c>
      <c r="W2568" s="17" t="e">
        <f>'MEDIDAS ML'!#REF!</f>
        <v>#REF!</v>
      </c>
      <c r="X2568" t="e">
        <f>'MEDIDAS ML'!#REF!</f>
        <v>#REF!</v>
      </c>
    </row>
    <row r="2569" spans="1:24" ht="15.75" customHeight="1" x14ac:dyDescent="0.25">
      <c r="A2569" s="6">
        <f>'MEDIDAS ML'!A1442</f>
        <v>123</v>
      </c>
      <c r="B2569" s="15">
        <f>'MEDIDAS ML'!B1442</f>
        <v>123</v>
      </c>
      <c r="C2569" s="6">
        <f>'MEDIDAS ML'!C1442</f>
        <v>123</v>
      </c>
      <c r="D2569" s="6" t="str">
        <f>'MEDIDAS ML'!D1442</f>
        <v>4x13x38 cm - 910 grs</v>
      </c>
      <c r="E2569" s="16">
        <f>'MEDIDAS ML'!E1442</f>
        <v>4</v>
      </c>
      <c r="F2569" s="16">
        <f>'MEDIDAS ML'!F1442</f>
        <v>13</v>
      </c>
      <c r="G2569" s="16">
        <f>'MEDIDAS ML'!G1442</f>
        <v>38</v>
      </c>
      <c r="H2569" s="16">
        <f>'MEDIDAS ML'!H1442</f>
        <v>0.91</v>
      </c>
      <c r="I2569" s="16">
        <f>'MEDIDAS ML'!I1442</f>
        <v>0.49399999999999999</v>
      </c>
      <c r="J2569" s="6" t="str">
        <f>'MEDIDAS ML'!J1442</f>
        <v>Se calcula por Peso</v>
      </c>
      <c r="K2569" s="16">
        <f>'MEDIDAS ML'!K1442</f>
        <v>0.91</v>
      </c>
      <c r="L2569" s="7">
        <f>'MEDIDAS ML'!L1442</f>
        <v>6990</v>
      </c>
      <c r="M2569" s="6" t="str">
        <f>'MEDIDAS ML'!M1442</f>
        <v>Hasta $9.989</v>
      </c>
      <c r="N2569" s="7">
        <f>'MEDIDAS ML'!N1442</f>
        <v>700</v>
      </c>
      <c r="O2569" s="6" t="str">
        <f>'MEDIDAS ML'!O1442</f>
        <v>No aplica (&lt;$19.990)</v>
      </c>
      <c r="P2569" s="7">
        <f>'MEDIDAS ML'!P1442</f>
        <v>0</v>
      </c>
      <c r="Q2569" s="7">
        <f>'MEDIDAS ML'!Q1442</f>
        <v>700</v>
      </c>
      <c r="R2569" s="23" t="e">
        <f>'MEDIDAS ML'!#REF!</f>
        <v>#REF!</v>
      </c>
      <c r="S2569" s="24" t="e">
        <f>'MEDIDAS ML'!#REF!</f>
        <v>#REF!</v>
      </c>
      <c r="T2569" s="24" t="e">
        <f>'MEDIDAS ML'!#REF!</f>
        <v>#REF!</v>
      </c>
      <c r="U2569" s="24" t="e">
        <f>'MEDIDAS ML'!#REF!</f>
        <v>#REF!</v>
      </c>
      <c r="V2569" s="22" t="e">
        <f>'MEDIDAS ML'!#REF!</f>
        <v>#REF!</v>
      </c>
      <c r="W2569" s="17" t="e">
        <f>'MEDIDAS ML'!#REF!</f>
        <v>#REF!</v>
      </c>
      <c r="X2569" t="e">
        <f>'MEDIDAS ML'!#REF!</f>
        <v>#REF!</v>
      </c>
    </row>
    <row r="2570" spans="1:24" ht="15.75" customHeight="1" x14ac:dyDescent="0.25">
      <c r="A2570" s="6">
        <f>'MEDIDAS ML'!A1443</f>
        <v>123</v>
      </c>
      <c r="B2570" s="15">
        <f>'MEDIDAS ML'!B1443</f>
        <v>123</v>
      </c>
      <c r="C2570" s="6">
        <f>'MEDIDAS ML'!C1443</f>
        <v>123</v>
      </c>
      <c r="D2570" s="6" t="str">
        <f>'MEDIDAS ML'!D1443</f>
        <v>4x13x38 cm - 910 grs</v>
      </c>
      <c r="E2570" s="16">
        <f>'MEDIDAS ML'!E1443</f>
        <v>4</v>
      </c>
      <c r="F2570" s="16">
        <f>'MEDIDAS ML'!F1443</f>
        <v>13</v>
      </c>
      <c r="G2570" s="16">
        <f>'MEDIDAS ML'!G1443</f>
        <v>38</v>
      </c>
      <c r="H2570" s="16">
        <f>'MEDIDAS ML'!H1443</f>
        <v>0.91</v>
      </c>
      <c r="I2570" s="16">
        <f>'MEDIDAS ML'!I1443</f>
        <v>0.49399999999999999</v>
      </c>
      <c r="J2570" s="6" t="str">
        <f>'MEDIDAS ML'!J1443</f>
        <v>Se calcula por Peso</v>
      </c>
      <c r="K2570" s="16">
        <f>'MEDIDAS ML'!K1443</f>
        <v>0.91</v>
      </c>
      <c r="L2570" s="7">
        <f>'MEDIDAS ML'!L1443</f>
        <v>6990</v>
      </c>
      <c r="M2570" s="6" t="str">
        <f>'MEDIDAS ML'!M1443</f>
        <v>Hasta $9.989</v>
      </c>
      <c r="N2570" s="7">
        <f>'MEDIDAS ML'!N1443</f>
        <v>700</v>
      </c>
      <c r="O2570" s="6" t="str">
        <f>'MEDIDAS ML'!O1443</f>
        <v>No aplica (&lt;$19.990)</v>
      </c>
      <c r="P2570" s="7">
        <f>'MEDIDAS ML'!P1443</f>
        <v>0</v>
      </c>
      <c r="Q2570" s="7">
        <f>'MEDIDAS ML'!Q1443</f>
        <v>700</v>
      </c>
      <c r="R2570" s="23" t="e">
        <f>'MEDIDAS ML'!#REF!</f>
        <v>#REF!</v>
      </c>
      <c r="S2570" s="24" t="e">
        <f>'MEDIDAS ML'!#REF!</f>
        <v>#REF!</v>
      </c>
      <c r="T2570" s="24" t="e">
        <f>'MEDIDAS ML'!#REF!</f>
        <v>#REF!</v>
      </c>
      <c r="U2570" s="24" t="e">
        <f>'MEDIDAS ML'!#REF!</f>
        <v>#REF!</v>
      </c>
      <c r="V2570" s="22" t="e">
        <f>'MEDIDAS ML'!#REF!</f>
        <v>#REF!</v>
      </c>
      <c r="W2570" s="17" t="e">
        <f>'MEDIDAS ML'!#REF!</f>
        <v>#REF!</v>
      </c>
      <c r="X2570" t="e">
        <f>'MEDIDAS ML'!#REF!</f>
        <v>#REF!</v>
      </c>
    </row>
    <row r="2571" spans="1:24" ht="15.75" customHeight="1" x14ac:dyDescent="0.25">
      <c r="A2571" s="6">
        <f>'MEDIDAS ML'!A1565</f>
        <v>123</v>
      </c>
      <c r="B2571" s="15">
        <f>'MEDIDAS ML'!B1565</f>
        <v>123</v>
      </c>
      <c r="C2571" s="6">
        <f>'MEDIDAS ML'!C1565</f>
        <v>123</v>
      </c>
      <c r="D2571" s="6" t="str">
        <f>'MEDIDAS ML'!D1565</f>
        <v>8x11x27 cm - 790 grs</v>
      </c>
      <c r="E2571" s="16">
        <f>'MEDIDAS ML'!E1565</f>
        <v>8</v>
      </c>
      <c r="F2571" s="16">
        <f>'MEDIDAS ML'!F1565</f>
        <v>11</v>
      </c>
      <c r="G2571" s="16">
        <f>'MEDIDAS ML'!G1565</f>
        <v>27</v>
      </c>
      <c r="H2571" s="16">
        <f>'MEDIDAS ML'!H1565</f>
        <v>0.79</v>
      </c>
      <c r="I2571" s="16">
        <f>'MEDIDAS ML'!I1565</f>
        <v>0.59399999999999997</v>
      </c>
      <c r="J2571" s="6" t="str">
        <f>'MEDIDAS ML'!J1565</f>
        <v>Se calcula por Peso</v>
      </c>
      <c r="K2571" s="16">
        <f>'MEDIDAS ML'!K1565</f>
        <v>0.79</v>
      </c>
      <c r="L2571" s="7">
        <f>'MEDIDAS ML'!L1565</f>
        <v>6990</v>
      </c>
      <c r="M2571" s="6" t="str">
        <f>'MEDIDAS ML'!M1565</f>
        <v>Hasta $9.989</v>
      </c>
      <c r="N2571" s="7">
        <f>'MEDIDAS ML'!N1565</f>
        <v>700</v>
      </c>
      <c r="O2571" s="6" t="str">
        <f>'MEDIDAS ML'!O1565</f>
        <v>No aplica (&lt;$19.990)</v>
      </c>
      <c r="P2571" s="7">
        <f>'MEDIDAS ML'!P1565</f>
        <v>0</v>
      </c>
      <c r="Q2571" s="7">
        <f>'MEDIDAS ML'!Q1565</f>
        <v>700</v>
      </c>
      <c r="R2571" s="23" t="e">
        <f>'MEDIDAS ML'!#REF!</f>
        <v>#REF!</v>
      </c>
      <c r="S2571" s="24" t="e">
        <f>'MEDIDAS ML'!#REF!</f>
        <v>#REF!</v>
      </c>
      <c r="T2571" s="24" t="e">
        <f>'MEDIDAS ML'!#REF!</f>
        <v>#REF!</v>
      </c>
      <c r="U2571" s="24" t="e">
        <f>'MEDIDAS ML'!#REF!</f>
        <v>#REF!</v>
      </c>
      <c r="V2571" s="22" t="e">
        <f>'MEDIDAS ML'!#REF!</f>
        <v>#REF!</v>
      </c>
      <c r="W2571" s="17" t="e">
        <f>'MEDIDAS ML'!#REF!</f>
        <v>#REF!</v>
      </c>
      <c r="X2571" t="e">
        <f>'MEDIDAS ML'!#REF!</f>
        <v>#REF!</v>
      </c>
    </row>
    <row r="2572" spans="1:24" ht="15.75" customHeight="1" x14ac:dyDescent="0.25">
      <c r="A2572" s="6">
        <f>'MEDIDAS ML'!A1566</f>
        <v>123</v>
      </c>
      <c r="B2572" s="15">
        <f>'MEDIDAS ML'!B1566</f>
        <v>123</v>
      </c>
      <c r="C2572" s="6">
        <f>'MEDIDAS ML'!C1566</f>
        <v>123</v>
      </c>
      <c r="D2572" s="6" t="str">
        <f>'MEDIDAS ML'!D1566</f>
        <v>8x11x27 cm - 790 grs</v>
      </c>
      <c r="E2572" s="16">
        <f>'MEDIDAS ML'!E1566</f>
        <v>8</v>
      </c>
      <c r="F2572" s="16">
        <f>'MEDIDAS ML'!F1566</f>
        <v>11</v>
      </c>
      <c r="G2572" s="16">
        <f>'MEDIDAS ML'!G1566</f>
        <v>27</v>
      </c>
      <c r="H2572" s="16">
        <f>'MEDIDAS ML'!H1566</f>
        <v>0.79</v>
      </c>
      <c r="I2572" s="16">
        <f>'MEDIDAS ML'!I1566</f>
        <v>0.59399999999999997</v>
      </c>
      <c r="J2572" s="6" t="str">
        <f>'MEDIDAS ML'!J1566</f>
        <v>Se calcula por Peso</v>
      </c>
      <c r="K2572" s="16">
        <f>'MEDIDAS ML'!K1566</f>
        <v>0.79</v>
      </c>
      <c r="L2572" s="7">
        <f>'MEDIDAS ML'!L1566</f>
        <v>6990</v>
      </c>
      <c r="M2572" s="6" t="str">
        <f>'MEDIDAS ML'!M1566</f>
        <v>Hasta $9.989</v>
      </c>
      <c r="N2572" s="7">
        <f>'MEDIDAS ML'!N1566</f>
        <v>700</v>
      </c>
      <c r="O2572" s="6" t="str">
        <f>'MEDIDAS ML'!O1566</f>
        <v>No aplica (&lt;$19.990)</v>
      </c>
      <c r="P2572" s="7">
        <f>'MEDIDAS ML'!P1566</f>
        <v>0</v>
      </c>
      <c r="Q2572" s="7">
        <f>'MEDIDAS ML'!Q1566</f>
        <v>700</v>
      </c>
      <c r="R2572" s="23" t="e">
        <f>'MEDIDAS ML'!#REF!</f>
        <v>#REF!</v>
      </c>
      <c r="S2572" s="24" t="e">
        <f>'MEDIDAS ML'!#REF!</f>
        <v>#REF!</v>
      </c>
      <c r="T2572" s="24" t="e">
        <f>'MEDIDAS ML'!#REF!</f>
        <v>#REF!</v>
      </c>
      <c r="U2572" s="24" t="e">
        <f>'MEDIDAS ML'!#REF!</f>
        <v>#REF!</v>
      </c>
      <c r="V2572" s="22" t="e">
        <f>'MEDIDAS ML'!#REF!</f>
        <v>#REF!</v>
      </c>
      <c r="W2572" s="17" t="e">
        <f>'MEDIDAS ML'!#REF!</f>
        <v>#REF!</v>
      </c>
      <c r="X2572" t="e">
        <f>'MEDIDAS ML'!#REF!</f>
        <v>#REF!</v>
      </c>
    </row>
    <row r="2573" spans="1:24" ht="15.75" customHeight="1" x14ac:dyDescent="0.25">
      <c r="A2573" s="6">
        <f>'MEDIDAS ML'!A1618</f>
        <v>123</v>
      </c>
      <c r="B2573" s="15">
        <f>'MEDIDAS ML'!B1618</f>
        <v>123</v>
      </c>
      <c r="C2573" s="6">
        <f>'MEDIDAS ML'!C1618</f>
        <v>123</v>
      </c>
      <c r="D2573" s="6" t="str">
        <f>'MEDIDAS ML'!D1618</f>
        <v>15x20x28 cm - 744 grs</v>
      </c>
      <c r="E2573" s="16">
        <f>'MEDIDAS ML'!E1618</f>
        <v>15</v>
      </c>
      <c r="F2573" s="16">
        <f>'MEDIDAS ML'!F1618</f>
        <v>20</v>
      </c>
      <c r="G2573" s="16">
        <f>'MEDIDAS ML'!G1618</f>
        <v>28</v>
      </c>
      <c r="H2573" s="16">
        <f>'MEDIDAS ML'!H1618</f>
        <v>0.74399999999999999</v>
      </c>
      <c r="I2573" s="16">
        <f>'MEDIDAS ML'!I1618</f>
        <v>2.1</v>
      </c>
      <c r="J2573" s="6" t="str">
        <f>'MEDIDAS ML'!J1618</f>
        <v>Se calcula por P volum</v>
      </c>
      <c r="K2573" s="16">
        <f>'MEDIDAS ML'!K1618</f>
        <v>2.1</v>
      </c>
      <c r="L2573" s="7">
        <f>'MEDIDAS ML'!L1618</f>
        <v>6990</v>
      </c>
      <c r="M2573" s="6" t="str">
        <f>'MEDIDAS ML'!M1618</f>
        <v>Hasta $9.989</v>
      </c>
      <c r="N2573" s="7">
        <f>'MEDIDAS ML'!N1618</f>
        <v>700</v>
      </c>
      <c r="O2573" s="6" t="str">
        <f>'MEDIDAS ML'!O1618</f>
        <v>No aplica (&lt;$19.990)</v>
      </c>
      <c r="P2573" s="7">
        <f>'MEDIDAS ML'!P1618</f>
        <v>0</v>
      </c>
      <c r="Q2573" s="7">
        <f>'MEDIDAS ML'!Q1618</f>
        <v>700</v>
      </c>
      <c r="R2573" s="23" t="e">
        <f>'MEDIDAS ML'!#REF!</f>
        <v>#REF!</v>
      </c>
      <c r="S2573" s="24" t="e">
        <f>'MEDIDAS ML'!#REF!</f>
        <v>#REF!</v>
      </c>
      <c r="T2573" s="24" t="e">
        <f>'MEDIDAS ML'!#REF!</f>
        <v>#REF!</v>
      </c>
      <c r="U2573" s="24" t="e">
        <f>'MEDIDAS ML'!#REF!</f>
        <v>#REF!</v>
      </c>
      <c r="V2573" s="22" t="e">
        <f>'MEDIDAS ML'!#REF!</f>
        <v>#REF!</v>
      </c>
      <c r="W2573" s="17" t="e">
        <f>'MEDIDAS ML'!#REF!</f>
        <v>#REF!</v>
      </c>
      <c r="X2573" t="e">
        <f>'MEDIDAS ML'!#REF!</f>
        <v>#REF!</v>
      </c>
    </row>
    <row r="2574" spans="1:24" ht="15.75" customHeight="1" x14ac:dyDescent="0.25">
      <c r="A2574" s="6">
        <f>'MEDIDAS ML'!A1700</f>
        <v>123</v>
      </c>
      <c r="B2574" s="15">
        <f>'MEDIDAS ML'!B1700</f>
        <v>123</v>
      </c>
      <c r="C2574" s="6">
        <f>'MEDIDAS ML'!C1700</f>
        <v>123</v>
      </c>
      <c r="D2574" s="6" t="str">
        <f>'MEDIDAS ML'!D1700</f>
        <v>5x9x14 cm - 670 grs</v>
      </c>
      <c r="E2574" s="16">
        <f>'MEDIDAS ML'!E1700</f>
        <v>5</v>
      </c>
      <c r="F2574" s="16">
        <f>'MEDIDAS ML'!F1700</f>
        <v>9</v>
      </c>
      <c r="G2574" s="16">
        <f>'MEDIDAS ML'!G1700</f>
        <v>14</v>
      </c>
      <c r="H2574" s="16">
        <f>'MEDIDAS ML'!H1700</f>
        <v>0.67</v>
      </c>
      <c r="I2574" s="16">
        <f>'MEDIDAS ML'!I1700</f>
        <v>0.1575</v>
      </c>
      <c r="J2574" s="6" t="str">
        <f>'MEDIDAS ML'!J1700</f>
        <v>Se calcula por Peso</v>
      </c>
      <c r="K2574" s="16">
        <f>'MEDIDAS ML'!K1700</f>
        <v>0.67</v>
      </c>
      <c r="L2574" s="7">
        <f>'MEDIDAS ML'!L1700</f>
        <v>6990</v>
      </c>
      <c r="M2574" s="6" t="str">
        <f>'MEDIDAS ML'!M1700</f>
        <v>Hasta $9.989</v>
      </c>
      <c r="N2574" s="7">
        <f>'MEDIDAS ML'!N1700</f>
        <v>700</v>
      </c>
      <c r="O2574" s="6" t="str">
        <f>'MEDIDAS ML'!O1700</f>
        <v>No aplica (&lt;$19.990)</v>
      </c>
      <c r="P2574" s="7">
        <f>'MEDIDAS ML'!P1700</f>
        <v>0</v>
      </c>
      <c r="Q2574" s="7">
        <f>'MEDIDAS ML'!Q1700</f>
        <v>700</v>
      </c>
      <c r="R2574" s="23" t="e">
        <f>'MEDIDAS ML'!#REF!</f>
        <v>#REF!</v>
      </c>
      <c r="S2574" s="24" t="e">
        <f>'MEDIDAS ML'!#REF!</f>
        <v>#REF!</v>
      </c>
      <c r="T2574" s="24" t="e">
        <f>'MEDIDAS ML'!#REF!</f>
        <v>#REF!</v>
      </c>
      <c r="U2574" s="24" t="e">
        <f>'MEDIDAS ML'!#REF!</f>
        <v>#REF!</v>
      </c>
      <c r="V2574" s="22" t="e">
        <f>'MEDIDAS ML'!#REF!</f>
        <v>#REF!</v>
      </c>
      <c r="W2574" s="17" t="e">
        <f>'MEDIDAS ML'!#REF!</f>
        <v>#REF!</v>
      </c>
      <c r="X2574" t="e">
        <f>'MEDIDAS ML'!#REF!</f>
        <v>#REF!</v>
      </c>
    </row>
    <row r="2575" spans="1:24" ht="15.75" customHeight="1" x14ac:dyDescent="0.25">
      <c r="A2575" s="6">
        <f>'MEDIDAS ML'!A1832</f>
        <v>123</v>
      </c>
      <c r="B2575" s="15">
        <f>'MEDIDAS ML'!B1832</f>
        <v>123</v>
      </c>
      <c r="C2575" s="6">
        <f>'MEDIDAS ML'!C1832</f>
        <v>123</v>
      </c>
      <c r="D2575" s="6" t="str">
        <f>'MEDIDAS ML'!D1832</f>
        <v>1x23x28 cm - 600 grs</v>
      </c>
      <c r="E2575" s="16">
        <f>'MEDIDAS ML'!E1832</f>
        <v>1</v>
      </c>
      <c r="F2575" s="16">
        <f>'MEDIDAS ML'!F1832</f>
        <v>23</v>
      </c>
      <c r="G2575" s="16">
        <f>'MEDIDAS ML'!G1832</f>
        <v>28</v>
      </c>
      <c r="H2575" s="16">
        <f>'MEDIDAS ML'!H1832</f>
        <v>0.6</v>
      </c>
      <c r="I2575" s="16">
        <f>'MEDIDAS ML'!I1832</f>
        <v>0.161</v>
      </c>
      <c r="J2575" s="6" t="str">
        <f>'MEDIDAS ML'!J1832</f>
        <v>Se calcula por Peso</v>
      </c>
      <c r="K2575" s="16">
        <f>'MEDIDAS ML'!K1832</f>
        <v>0.6</v>
      </c>
      <c r="L2575" s="7">
        <f>'MEDIDAS ML'!L1832</f>
        <v>6990</v>
      </c>
      <c r="M2575" s="6" t="str">
        <f>'MEDIDAS ML'!M1832</f>
        <v>Hasta $9.989</v>
      </c>
      <c r="N2575" s="7">
        <f>'MEDIDAS ML'!N1832</f>
        <v>700</v>
      </c>
      <c r="O2575" s="6" t="str">
        <f>'MEDIDAS ML'!O1832</f>
        <v>No aplica (&lt;$19.990)</v>
      </c>
      <c r="P2575" s="7">
        <f>'MEDIDAS ML'!P1832</f>
        <v>0</v>
      </c>
      <c r="Q2575" s="7">
        <f>'MEDIDAS ML'!Q1832</f>
        <v>700</v>
      </c>
      <c r="R2575" s="23" t="e">
        <f>'MEDIDAS ML'!#REF!</f>
        <v>#REF!</v>
      </c>
      <c r="S2575" s="24" t="e">
        <f>'MEDIDAS ML'!#REF!</f>
        <v>#REF!</v>
      </c>
      <c r="T2575" s="24" t="e">
        <f>'MEDIDAS ML'!#REF!</f>
        <v>#REF!</v>
      </c>
      <c r="U2575" s="24" t="e">
        <f>'MEDIDAS ML'!#REF!</f>
        <v>#REF!</v>
      </c>
      <c r="V2575" s="22" t="e">
        <f>'MEDIDAS ML'!#REF!</f>
        <v>#REF!</v>
      </c>
      <c r="W2575" s="17" t="e">
        <f>'MEDIDAS ML'!#REF!</f>
        <v>#REF!</v>
      </c>
      <c r="X2575" t="e">
        <f>'MEDIDAS ML'!#REF!</f>
        <v>#REF!</v>
      </c>
    </row>
    <row r="2576" spans="1:24" ht="15.75" customHeight="1" x14ac:dyDescent="0.25">
      <c r="A2576" s="6">
        <f>'MEDIDAS ML'!A1833</f>
        <v>123</v>
      </c>
      <c r="B2576" s="15">
        <f>'MEDIDAS ML'!B1833</f>
        <v>123</v>
      </c>
      <c r="C2576" s="6">
        <f>'MEDIDAS ML'!C1833</f>
        <v>123</v>
      </c>
      <c r="D2576" s="6" t="str">
        <f>'MEDIDAS ML'!D1833</f>
        <v>1x23x28 cm - 600 grs</v>
      </c>
      <c r="E2576" s="16">
        <f>'MEDIDAS ML'!E1833</f>
        <v>1</v>
      </c>
      <c r="F2576" s="16">
        <f>'MEDIDAS ML'!F1833</f>
        <v>23</v>
      </c>
      <c r="G2576" s="16">
        <f>'MEDIDAS ML'!G1833</f>
        <v>28</v>
      </c>
      <c r="H2576" s="16">
        <f>'MEDIDAS ML'!H1833</f>
        <v>0.6</v>
      </c>
      <c r="I2576" s="16">
        <f>'MEDIDAS ML'!I1833</f>
        <v>0.161</v>
      </c>
      <c r="J2576" s="6" t="str">
        <f>'MEDIDAS ML'!J1833</f>
        <v>Se calcula por Peso</v>
      </c>
      <c r="K2576" s="16">
        <f>'MEDIDAS ML'!K1833</f>
        <v>0.6</v>
      </c>
      <c r="L2576" s="7">
        <f>'MEDIDAS ML'!L1833</f>
        <v>6990</v>
      </c>
      <c r="M2576" s="6" t="str">
        <f>'MEDIDAS ML'!M1833</f>
        <v>Hasta $9.989</v>
      </c>
      <c r="N2576" s="7">
        <f>'MEDIDAS ML'!N1833</f>
        <v>700</v>
      </c>
      <c r="O2576" s="6" t="str">
        <f>'MEDIDAS ML'!O1833</f>
        <v>No aplica (&lt;$19.990)</v>
      </c>
      <c r="P2576" s="7">
        <f>'MEDIDAS ML'!P1833</f>
        <v>0</v>
      </c>
      <c r="Q2576" s="7">
        <f>'MEDIDAS ML'!Q1833</f>
        <v>700</v>
      </c>
      <c r="R2576" s="23" t="e">
        <f>'MEDIDAS ML'!#REF!</f>
        <v>#REF!</v>
      </c>
      <c r="S2576" s="24" t="e">
        <f>'MEDIDAS ML'!#REF!</f>
        <v>#REF!</v>
      </c>
      <c r="T2576" s="24" t="e">
        <f>'MEDIDAS ML'!#REF!</f>
        <v>#REF!</v>
      </c>
      <c r="U2576" s="24" t="e">
        <f>'MEDIDAS ML'!#REF!</f>
        <v>#REF!</v>
      </c>
      <c r="V2576" s="22" t="e">
        <f>'MEDIDAS ML'!#REF!</f>
        <v>#REF!</v>
      </c>
      <c r="W2576" s="17" t="e">
        <f>'MEDIDAS ML'!#REF!</f>
        <v>#REF!</v>
      </c>
      <c r="X2576" t="e">
        <f>'MEDIDAS ML'!#REF!</f>
        <v>#REF!</v>
      </c>
    </row>
    <row r="2577" spans="1:24" ht="15.75" customHeight="1" x14ac:dyDescent="0.25">
      <c r="A2577" s="6">
        <f>'MEDIDAS ML'!A1834</f>
        <v>123</v>
      </c>
      <c r="B2577" s="15">
        <f>'MEDIDAS ML'!B1834</f>
        <v>123</v>
      </c>
      <c r="C2577" s="6">
        <f>'MEDIDAS ML'!C1834</f>
        <v>123</v>
      </c>
      <c r="D2577" s="6" t="str">
        <f>'MEDIDAS ML'!D1834</f>
        <v>1x23x28 cm - 600 grs</v>
      </c>
      <c r="E2577" s="16">
        <f>'MEDIDAS ML'!E1834</f>
        <v>1</v>
      </c>
      <c r="F2577" s="16">
        <f>'MEDIDAS ML'!F1834</f>
        <v>23</v>
      </c>
      <c r="G2577" s="16">
        <f>'MEDIDAS ML'!G1834</f>
        <v>28</v>
      </c>
      <c r="H2577" s="16">
        <f>'MEDIDAS ML'!H1834</f>
        <v>0.6</v>
      </c>
      <c r="I2577" s="16">
        <f>'MEDIDAS ML'!I1834</f>
        <v>0.161</v>
      </c>
      <c r="J2577" s="6" t="str">
        <f>'MEDIDAS ML'!J1834</f>
        <v>Se calcula por Peso</v>
      </c>
      <c r="K2577" s="16">
        <f>'MEDIDAS ML'!K1834</f>
        <v>0.6</v>
      </c>
      <c r="L2577" s="7">
        <f>'MEDIDAS ML'!L1834</f>
        <v>6990</v>
      </c>
      <c r="M2577" s="6" t="str">
        <f>'MEDIDAS ML'!M1834</f>
        <v>Hasta $9.989</v>
      </c>
      <c r="N2577" s="7">
        <f>'MEDIDAS ML'!N1834</f>
        <v>700</v>
      </c>
      <c r="O2577" s="6" t="str">
        <f>'MEDIDAS ML'!O1834</f>
        <v>No aplica (&lt;$19.990)</v>
      </c>
      <c r="P2577" s="7">
        <f>'MEDIDAS ML'!P1834</f>
        <v>0</v>
      </c>
      <c r="Q2577" s="7">
        <f>'MEDIDAS ML'!Q1834</f>
        <v>700</v>
      </c>
      <c r="R2577" s="23" t="e">
        <f>'MEDIDAS ML'!#REF!</f>
        <v>#REF!</v>
      </c>
      <c r="S2577" s="24" t="e">
        <f>'MEDIDAS ML'!#REF!</f>
        <v>#REF!</v>
      </c>
      <c r="T2577" s="24" t="e">
        <f>'MEDIDAS ML'!#REF!</f>
        <v>#REF!</v>
      </c>
      <c r="U2577" s="24" t="e">
        <f>'MEDIDAS ML'!#REF!</f>
        <v>#REF!</v>
      </c>
      <c r="V2577" s="22" t="e">
        <f>'MEDIDAS ML'!#REF!</f>
        <v>#REF!</v>
      </c>
      <c r="W2577" s="17" t="e">
        <f>'MEDIDAS ML'!#REF!</f>
        <v>#REF!</v>
      </c>
      <c r="X2577" t="e">
        <f>'MEDIDAS ML'!#REF!</f>
        <v>#REF!</v>
      </c>
    </row>
    <row r="2578" spans="1:24" ht="15.75" customHeight="1" x14ac:dyDescent="0.25">
      <c r="A2578" s="6">
        <f>'MEDIDAS ML'!A1835</f>
        <v>123</v>
      </c>
      <c r="B2578" s="15">
        <f>'MEDIDAS ML'!B1835</f>
        <v>123</v>
      </c>
      <c r="C2578" s="6">
        <f>'MEDIDAS ML'!C1835</f>
        <v>123</v>
      </c>
      <c r="D2578" s="6" t="str">
        <f>'MEDIDAS ML'!D1835</f>
        <v>1x23x28 cm - 600 grs</v>
      </c>
      <c r="E2578" s="16">
        <f>'MEDIDAS ML'!E1835</f>
        <v>1</v>
      </c>
      <c r="F2578" s="16">
        <f>'MEDIDAS ML'!F1835</f>
        <v>23</v>
      </c>
      <c r="G2578" s="16">
        <f>'MEDIDAS ML'!G1835</f>
        <v>28</v>
      </c>
      <c r="H2578" s="16">
        <f>'MEDIDAS ML'!H1835</f>
        <v>0.6</v>
      </c>
      <c r="I2578" s="16">
        <f>'MEDIDAS ML'!I1835</f>
        <v>0.161</v>
      </c>
      <c r="J2578" s="6" t="str">
        <f>'MEDIDAS ML'!J1835</f>
        <v>Se calcula por Peso</v>
      </c>
      <c r="K2578" s="16">
        <f>'MEDIDAS ML'!K1835</f>
        <v>0.6</v>
      </c>
      <c r="L2578" s="7">
        <f>'MEDIDAS ML'!L1835</f>
        <v>6990</v>
      </c>
      <c r="M2578" s="6" t="str">
        <f>'MEDIDAS ML'!M1835</f>
        <v>Hasta $9.989</v>
      </c>
      <c r="N2578" s="7">
        <f>'MEDIDAS ML'!N1835</f>
        <v>700</v>
      </c>
      <c r="O2578" s="6" t="str">
        <f>'MEDIDAS ML'!O1835</f>
        <v>No aplica (&lt;$19.990)</v>
      </c>
      <c r="P2578" s="7">
        <f>'MEDIDAS ML'!P1835</f>
        <v>0</v>
      </c>
      <c r="Q2578" s="7">
        <f>'MEDIDAS ML'!Q1835</f>
        <v>700</v>
      </c>
      <c r="R2578" s="23" t="e">
        <f>'MEDIDAS ML'!#REF!</f>
        <v>#REF!</v>
      </c>
      <c r="S2578" s="24" t="e">
        <f>'MEDIDAS ML'!#REF!</f>
        <v>#REF!</v>
      </c>
      <c r="T2578" s="24" t="e">
        <f>'MEDIDAS ML'!#REF!</f>
        <v>#REF!</v>
      </c>
      <c r="U2578" s="24" t="e">
        <f>'MEDIDAS ML'!#REF!</f>
        <v>#REF!</v>
      </c>
      <c r="V2578" s="22" t="e">
        <f>'MEDIDAS ML'!#REF!</f>
        <v>#REF!</v>
      </c>
      <c r="W2578" s="17" t="e">
        <f>'MEDIDAS ML'!#REF!</f>
        <v>#REF!</v>
      </c>
      <c r="X2578" t="e">
        <f>'MEDIDAS ML'!#REF!</f>
        <v>#REF!</v>
      </c>
    </row>
    <row r="2579" spans="1:24" ht="15.75" customHeight="1" x14ac:dyDescent="0.25">
      <c r="A2579" s="6">
        <f>'MEDIDAS ML'!A1836</f>
        <v>123</v>
      </c>
      <c r="B2579" s="15">
        <f>'MEDIDAS ML'!B1836</f>
        <v>123</v>
      </c>
      <c r="C2579" s="6">
        <f>'MEDIDAS ML'!C1836</f>
        <v>123</v>
      </c>
      <c r="D2579" s="6" t="str">
        <f>'MEDIDAS ML'!D1836</f>
        <v>1x23x28 cm - 600 grs</v>
      </c>
      <c r="E2579" s="16">
        <f>'MEDIDAS ML'!E1836</f>
        <v>1</v>
      </c>
      <c r="F2579" s="16">
        <f>'MEDIDAS ML'!F1836</f>
        <v>23</v>
      </c>
      <c r="G2579" s="16">
        <f>'MEDIDAS ML'!G1836</f>
        <v>28</v>
      </c>
      <c r="H2579" s="16">
        <f>'MEDIDAS ML'!H1836</f>
        <v>0.6</v>
      </c>
      <c r="I2579" s="16">
        <f>'MEDIDAS ML'!I1836</f>
        <v>0.161</v>
      </c>
      <c r="J2579" s="6" t="str">
        <f>'MEDIDAS ML'!J1836</f>
        <v>Se calcula por Peso</v>
      </c>
      <c r="K2579" s="16">
        <f>'MEDIDAS ML'!K1836</f>
        <v>0.6</v>
      </c>
      <c r="L2579" s="7">
        <f>'MEDIDAS ML'!L1836</f>
        <v>6990</v>
      </c>
      <c r="M2579" s="6" t="str">
        <f>'MEDIDAS ML'!M1836</f>
        <v>Hasta $9.989</v>
      </c>
      <c r="N2579" s="7">
        <f>'MEDIDAS ML'!N1836</f>
        <v>700</v>
      </c>
      <c r="O2579" s="6" t="str">
        <f>'MEDIDAS ML'!O1836</f>
        <v>No aplica (&lt;$19.990)</v>
      </c>
      <c r="P2579" s="7">
        <f>'MEDIDAS ML'!P1836</f>
        <v>0</v>
      </c>
      <c r="Q2579" s="7">
        <f>'MEDIDAS ML'!Q1836</f>
        <v>700</v>
      </c>
      <c r="R2579" s="23" t="e">
        <f>'MEDIDAS ML'!#REF!</f>
        <v>#REF!</v>
      </c>
      <c r="S2579" s="24" t="e">
        <f>'MEDIDAS ML'!#REF!</f>
        <v>#REF!</v>
      </c>
      <c r="T2579" s="24" t="e">
        <f>'MEDIDAS ML'!#REF!</f>
        <v>#REF!</v>
      </c>
      <c r="U2579" s="24" t="e">
        <f>'MEDIDAS ML'!#REF!</f>
        <v>#REF!</v>
      </c>
      <c r="V2579" s="22" t="e">
        <f>'MEDIDAS ML'!#REF!</f>
        <v>#REF!</v>
      </c>
      <c r="W2579" s="17" t="e">
        <f>'MEDIDAS ML'!#REF!</f>
        <v>#REF!</v>
      </c>
      <c r="X2579" t="e">
        <f>'MEDIDAS ML'!#REF!</f>
        <v>#REF!</v>
      </c>
    </row>
    <row r="2580" spans="1:24" ht="15.75" customHeight="1" x14ac:dyDescent="0.25">
      <c r="A2580" s="6">
        <f>'MEDIDAS ML'!A1837</f>
        <v>123</v>
      </c>
      <c r="B2580" s="15">
        <f>'MEDIDAS ML'!B1837</f>
        <v>123</v>
      </c>
      <c r="C2580" s="6">
        <f>'MEDIDAS ML'!C1837</f>
        <v>123</v>
      </c>
      <c r="D2580" s="6" t="str">
        <f>'MEDIDAS ML'!D1837</f>
        <v>1x23x28 cm - 600 grs</v>
      </c>
      <c r="E2580" s="16">
        <f>'MEDIDAS ML'!E1837</f>
        <v>1</v>
      </c>
      <c r="F2580" s="16">
        <f>'MEDIDAS ML'!F1837</f>
        <v>23</v>
      </c>
      <c r="G2580" s="16">
        <f>'MEDIDAS ML'!G1837</f>
        <v>28</v>
      </c>
      <c r="H2580" s="16">
        <f>'MEDIDAS ML'!H1837</f>
        <v>0.6</v>
      </c>
      <c r="I2580" s="16">
        <f>'MEDIDAS ML'!I1837</f>
        <v>0.161</v>
      </c>
      <c r="J2580" s="6" t="str">
        <f>'MEDIDAS ML'!J1837</f>
        <v>Se calcula por Peso</v>
      </c>
      <c r="K2580" s="16">
        <f>'MEDIDAS ML'!K1837</f>
        <v>0.6</v>
      </c>
      <c r="L2580" s="7">
        <f>'MEDIDAS ML'!L1837</f>
        <v>6990</v>
      </c>
      <c r="M2580" s="6" t="str">
        <f>'MEDIDAS ML'!M1837</f>
        <v>Hasta $9.989</v>
      </c>
      <c r="N2580" s="7">
        <f>'MEDIDAS ML'!N1837</f>
        <v>700</v>
      </c>
      <c r="O2580" s="6" t="str">
        <f>'MEDIDAS ML'!O1837</f>
        <v>No aplica (&lt;$19.990)</v>
      </c>
      <c r="P2580" s="7">
        <f>'MEDIDAS ML'!P1837</f>
        <v>0</v>
      </c>
      <c r="Q2580" s="7">
        <f>'MEDIDAS ML'!Q1837</f>
        <v>700</v>
      </c>
      <c r="R2580" s="23" t="e">
        <f>'MEDIDAS ML'!#REF!</f>
        <v>#REF!</v>
      </c>
      <c r="S2580" s="24" t="e">
        <f>'MEDIDAS ML'!#REF!</f>
        <v>#REF!</v>
      </c>
      <c r="T2580" s="24" t="e">
        <f>'MEDIDAS ML'!#REF!</f>
        <v>#REF!</v>
      </c>
      <c r="U2580" s="24" t="e">
        <f>'MEDIDAS ML'!#REF!</f>
        <v>#REF!</v>
      </c>
      <c r="V2580" s="22" t="e">
        <f>'MEDIDAS ML'!#REF!</f>
        <v>#REF!</v>
      </c>
      <c r="W2580" s="17" t="e">
        <f>'MEDIDAS ML'!#REF!</f>
        <v>#REF!</v>
      </c>
      <c r="X2580" t="e">
        <f>'MEDIDAS ML'!#REF!</f>
        <v>#REF!</v>
      </c>
    </row>
    <row r="2581" spans="1:24" ht="15.75" customHeight="1" x14ac:dyDescent="0.25">
      <c r="A2581" s="6">
        <f>'MEDIDAS ML'!A1838</f>
        <v>123</v>
      </c>
      <c r="B2581" s="15">
        <f>'MEDIDAS ML'!B1838</f>
        <v>123</v>
      </c>
      <c r="C2581" s="6">
        <f>'MEDIDAS ML'!C1838</f>
        <v>123</v>
      </c>
      <c r="D2581" s="6" t="str">
        <f>'MEDIDAS ML'!D1838</f>
        <v>1x23x28 cm - 600 grs</v>
      </c>
      <c r="E2581" s="16">
        <f>'MEDIDAS ML'!E1838</f>
        <v>1</v>
      </c>
      <c r="F2581" s="16">
        <f>'MEDIDAS ML'!F1838</f>
        <v>23</v>
      </c>
      <c r="G2581" s="16">
        <f>'MEDIDAS ML'!G1838</f>
        <v>28</v>
      </c>
      <c r="H2581" s="16">
        <f>'MEDIDAS ML'!H1838</f>
        <v>0.6</v>
      </c>
      <c r="I2581" s="16">
        <f>'MEDIDAS ML'!I1838</f>
        <v>0.161</v>
      </c>
      <c r="J2581" s="6" t="str">
        <f>'MEDIDAS ML'!J1838</f>
        <v>Se calcula por Peso</v>
      </c>
      <c r="K2581" s="16">
        <f>'MEDIDAS ML'!K1838</f>
        <v>0.6</v>
      </c>
      <c r="L2581" s="7">
        <f>'MEDIDAS ML'!L1838</f>
        <v>6990</v>
      </c>
      <c r="M2581" s="6" t="str">
        <f>'MEDIDAS ML'!M1838</f>
        <v>Hasta $9.989</v>
      </c>
      <c r="N2581" s="7">
        <f>'MEDIDAS ML'!N1838</f>
        <v>700</v>
      </c>
      <c r="O2581" s="6" t="str">
        <f>'MEDIDAS ML'!O1838</f>
        <v>No aplica (&lt;$19.990)</v>
      </c>
      <c r="P2581" s="7">
        <f>'MEDIDAS ML'!P1838</f>
        <v>0</v>
      </c>
      <c r="Q2581" s="7">
        <f>'MEDIDAS ML'!Q1838</f>
        <v>700</v>
      </c>
      <c r="R2581" s="23" t="e">
        <f>'MEDIDAS ML'!#REF!</f>
        <v>#REF!</v>
      </c>
      <c r="S2581" s="24" t="e">
        <f>'MEDIDAS ML'!#REF!</f>
        <v>#REF!</v>
      </c>
      <c r="T2581" s="24" t="e">
        <f>'MEDIDAS ML'!#REF!</f>
        <v>#REF!</v>
      </c>
      <c r="U2581" s="24" t="e">
        <f>'MEDIDAS ML'!#REF!</f>
        <v>#REF!</v>
      </c>
      <c r="V2581" s="22" t="e">
        <f>'MEDIDAS ML'!#REF!</f>
        <v>#REF!</v>
      </c>
      <c r="W2581" s="17" t="e">
        <f>'MEDIDAS ML'!#REF!</f>
        <v>#REF!</v>
      </c>
      <c r="X2581" t="e">
        <f>'MEDIDAS ML'!#REF!</f>
        <v>#REF!</v>
      </c>
    </row>
    <row r="2582" spans="1:24" ht="15.75" customHeight="1" x14ac:dyDescent="0.25">
      <c r="A2582" s="6">
        <f>'MEDIDAS ML'!A1845</f>
        <v>123</v>
      </c>
      <c r="B2582" s="15">
        <f>'MEDIDAS ML'!B1845</f>
        <v>123</v>
      </c>
      <c r="C2582" s="6">
        <f>'MEDIDAS ML'!C1845</f>
        <v>123</v>
      </c>
      <c r="D2582" s="6" t="str">
        <f>'MEDIDAS ML'!D1845</f>
        <v>4x17x23 cm - 597 grs</v>
      </c>
      <c r="E2582" s="16">
        <f>'MEDIDAS ML'!E1845</f>
        <v>4</v>
      </c>
      <c r="F2582" s="16">
        <f>'MEDIDAS ML'!F1845</f>
        <v>17</v>
      </c>
      <c r="G2582" s="16">
        <f>'MEDIDAS ML'!G1845</f>
        <v>23</v>
      </c>
      <c r="H2582" s="16">
        <f>'MEDIDAS ML'!H1845</f>
        <v>0.59699999999999998</v>
      </c>
      <c r="I2582" s="16">
        <f>'MEDIDAS ML'!I1845</f>
        <v>0.39100000000000001</v>
      </c>
      <c r="J2582" s="6" t="str">
        <f>'MEDIDAS ML'!J1845</f>
        <v>Se calcula por Peso</v>
      </c>
      <c r="K2582" s="16">
        <f>'MEDIDAS ML'!K1845</f>
        <v>0.59699999999999998</v>
      </c>
      <c r="L2582" s="7">
        <f>'MEDIDAS ML'!L1845</f>
        <v>6990</v>
      </c>
      <c r="M2582" s="6" t="str">
        <f>'MEDIDAS ML'!M1845</f>
        <v>Hasta $9.989</v>
      </c>
      <c r="N2582" s="7">
        <f>'MEDIDAS ML'!N1845</f>
        <v>700</v>
      </c>
      <c r="O2582" s="6" t="str">
        <f>'MEDIDAS ML'!O1845</f>
        <v>No aplica (&lt;$19.990)</v>
      </c>
      <c r="P2582" s="7">
        <f>'MEDIDAS ML'!P1845</f>
        <v>0</v>
      </c>
      <c r="Q2582" s="7">
        <f>'MEDIDAS ML'!Q1845</f>
        <v>700</v>
      </c>
      <c r="R2582" s="23" t="e">
        <f>'MEDIDAS ML'!#REF!</f>
        <v>#REF!</v>
      </c>
      <c r="S2582" s="24" t="e">
        <f>'MEDIDAS ML'!#REF!</f>
        <v>#REF!</v>
      </c>
      <c r="T2582" s="24" t="e">
        <f>'MEDIDAS ML'!#REF!</f>
        <v>#REF!</v>
      </c>
      <c r="U2582" s="24" t="e">
        <f>'MEDIDAS ML'!#REF!</f>
        <v>#REF!</v>
      </c>
      <c r="V2582" s="22" t="e">
        <f>'MEDIDAS ML'!#REF!</f>
        <v>#REF!</v>
      </c>
      <c r="W2582" s="17" t="e">
        <f>'MEDIDAS ML'!#REF!</f>
        <v>#REF!</v>
      </c>
      <c r="X2582" t="e">
        <f>'MEDIDAS ML'!#REF!</f>
        <v>#REF!</v>
      </c>
    </row>
    <row r="2583" spans="1:24" ht="15.75" customHeight="1" x14ac:dyDescent="0.25">
      <c r="A2583" s="6">
        <f>'MEDIDAS ML'!A1871</f>
        <v>123</v>
      </c>
      <c r="B2583" s="15">
        <f>'MEDIDAS ML'!B1871</f>
        <v>123</v>
      </c>
      <c r="C2583" s="6">
        <f>'MEDIDAS ML'!C1871</f>
        <v>123</v>
      </c>
      <c r="D2583" s="6" t="str">
        <f>'MEDIDAS ML'!D1871</f>
        <v>4x18x27 cm - 580 grs</v>
      </c>
      <c r="E2583" s="16">
        <f>'MEDIDAS ML'!E1871</f>
        <v>4</v>
      </c>
      <c r="F2583" s="16">
        <f>'MEDIDAS ML'!F1871</f>
        <v>18</v>
      </c>
      <c r="G2583" s="16">
        <f>'MEDIDAS ML'!G1871</f>
        <v>27</v>
      </c>
      <c r="H2583" s="16">
        <f>'MEDIDAS ML'!H1871</f>
        <v>0.57999999999999996</v>
      </c>
      <c r="I2583" s="16">
        <f>'MEDIDAS ML'!I1871</f>
        <v>0.48599999999999999</v>
      </c>
      <c r="J2583" s="6" t="str">
        <f>'MEDIDAS ML'!J1871</f>
        <v>Se calcula por Peso</v>
      </c>
      <c r="K2583" s="16">
        <f>'MEDIDAS ML'!K1871</f>
        <v>0.57999999999999996</v>
      </c>
      <c r="L2583" s="7">
        <f>'MEDIDAS ML'!L1871</f>
        <v>6990</v>
      </c>
      <c r="M2583" s="6" t="str">
        <f>'MEDIDAS ML'!M1871</f>
        <v>Hasta $9.989</v>
      </c>
      <c r="N2583" s="7">
        <f>'MEDIDAS ML'!N1871</f>
        <v>700</v>
      </c>
      <c r="O2583" s="6" t="str">
        <f>'MEDIDAS ML'!O1871</f>
        <v>No aplica (&lt;$19.990)</v>
      </c>
      <c r="P2583" s="7">
        <f>'MEDIDAS ML'!P1871</f>
        <v>0</v>
      </c>
      <c r="Q2583" s="7">
        <f>'MEDIDAS ML'!Q1871</f>
        <v>700</v>
      </c>
      <c r="R2583" s="23" t="e">
        <f>'MEDIDAS ML'!#REF!</f>
        <v>#REF!</v>
      </c>
      <c r="S2583" s="24" t="e">
        <f>'MEDIDAS ML'!#REF!</f>
        <v>#REF!</v>
      </c>
      <c r="T2583" s="24" t="e">
        <f>'MEDIDAS ML'!#REF!</f>
        <v>#REF!</v>
      </c>
      <c r="U2583" s="24" t="e">
        <f>'MEDIDAS ML'!#REF!</f>
        <v>#REF!</v>
      </c>
      <c r="V2583" s="22" t="e">
        <f>'MEDIDAS ML'!#REF!</f>
        <v>#REF!</v>
      </c>
      <c r="W2583" s="17" t="e">
        <f>'MEDIDAS ML'!#REF!</f>
        <v>#REF!</v>
      </c>
      <c r="X2583" t="e">
        <f>'MEDIDAS ML'!#REF!</f>
        <v>#REF!</v>
      </c>
    </row>
    <row r="2584" spans="1:24" ht="15.75" customHeight="1" x14ac:dyDescent="0.25">
      <c r="A2584" s="6">
        <f>'MEDIDAS ML'!A2020</f>
        <v>123</v>
      </c>
      <c r="B2584" s="15">
        <f>'MEDIDAS ML'!B2020</f>
        <v>123</v>
      </c>
      <c r="C2584" s="6">
        <f>'MEDIDAS ML'!C2020</f>
        <v>123</v>
      </c>
      <c r="D2584" s="6" t="str">
        <f>'MEDIDAS ML'!D2020</f>
        <v>6x10x31 cm - 522 grs</v>
      </c>
      <c r="E2584" s="16">
        <f>'MEDIDAS ML'!E2020</f>
        <v>6</v>
      </c>
      <c r="F2584" s="16">
        <f>'MEDIDAS ML'!F2020</f>
        <v>10</v>
      </c>
      <c r="G2584" s="16">
        <f>'MEDIDAS ML'!G2020</f>
        <v>31</v>
      </c>
      <c r="H2584" s="16">
        <f>'MEDIDAS ML'!H2020</f>
        <v>0.52200000000000002</v>
      </c>
      <c r="I2584" s="16">
        <f>'MEDIDAS ML'!I2020</f>
        <v>0.46500000000000002</v>
      </c>
      <c r="J2584" s="6" t="str">
        <f>'MEDIDAS ML'!J2020</f>
        <v>Se calcula por Peso</v>
      </c>
      <c r="K2584" s="16">
        <f>'MEDIDAS ML'!K2020</f>
        <v>0.52200000000000002</v>
      </c>
      <c r="L2584" s="7">
        <f>'MEDIDAS ML'!L2020</f>
        <v>6990</v>
      </c>
      <c r="M2584" s="6" t="str">
        <f>'MEDIDAS ML'!M2020</f>
        <v>Hasta $9.989</v>
      </c>
      <c r="N2584" s="7">
        <f>'MEDIDAS ML'!N2020</f>
        <v>700</v>
      </c>
      <c r="O2584" s="6" t="str">
        <f>'MEDIDAS ML'!O2020</f>
        <v>No aplica (&lt;$19.990)</v>
      </c>
      <c r="P2584" s="7">
        <f>'MEDIDAS ML'!P2020</f>
        <v>0</v>
      </c>
      <c r="Q2584" s="7">
        <f>'MEDIDAS ML'!Q2020</f>
        <v>700</v>
      </c>
      <c r="R2584" s="23" t="e">
        <f>'MEDIDAS ML'!#REF!</f>
        <v>#REF!</v>
      </c>
      <c r="S2584" s="24" t="e">
        <f>'MEDIDAS ML'!#REF!</f>
        <v>#REF!</v>
      </c>
      <c r="T2584" s="24" t="e">
        <f>'MEDIDAS ML'!#REF!</f>
        <v>#REF!</v>
      </c>
      <c r="U2584" s="24" t="e">
        <f>'MEDIDAS ML'!#REF!</f>
        <v>#REF!</v>
      </c>
      <c r="V2584" s="22" t="e">
        <f>'MEDIDAS ML'!#REF!</f>
        <v>#REF!</v>
      </c>
      <c r="W2584" s="17" t="e">
        <f>'MEDIDAS ML'!#REF!</f>
        <v>#REF!</v>
      </c>
      <c r="X2584" t="e">
        <f>'MEDIDAS ML'!#REF!</f>
        <v>#REF!</v>
      </c>
    </row>
    <row r="2585" spans="1:24" ht="15.75" customHeight="1" x14ac:dyDescent="0.25">
      <c r="A2585" s="6">
        <f>'MEDIDAS ML'!A2021</f>
        <v>123</v>
      </c>
      <c r="B2585" s="15">
        <f>'MEDIDAS ML'!B2021</f>
        <v>123</v>
      </c>
      <c r="C2585" s="6">
        <f>'MEDIDAS ML'!C2021</f>
        <v>123</v>
      </c>
      <c r="D2585" s="6" t="str">
        <f>'MEDIDAS ML'!D2021</f>
        <v>6x10x31 cm - 522 grs</v>
      </c>
      <c r="E2585" s="16">
        <f>'MEDIDAS ML'!E2021</f>
        <v>6</v>
      </c>
      <c r="F2585" s="16">
        <f>'MEDIDAS ML'!F2021</f>
        <v>10</v>
      </c>
      <c r="G2585" s="16">
        <f>'MEDIDAS ML'!G2021</f>
        <v>31</v>
      </c>
      <c r="H2585" s="16">
        <f>'MEDIDAS ML'!H2021</f>
        <v>0.52200000000000002</v>
      </c>
      <c r="I2585" s="16">
        <f>'MEDIDAS ML'!I2021</f>
        <v>0.46500000000000002</v>
      </c>
      <c r="J2585" s="6" t="str">
        <f>'MEDIDAS ML'!J2021</f>
        <v>Se calcula por Peso</v>
      </c>
      <c r="K2585" s="16">
        <f>'MEDIDAS ML'!K2021</f>
        <v>0.52200000000000002</v>
      </c>
      <c r="L2585" s="7">
        <f>'MEDIDAS ML'!L2021</f>
        <v>6990</v>
      </c>
      <c r="M2585" s="6" t="str">
        <f>'MEDIDAS ML'!M2021</f>
        <v>Hasta $9.989</v>
      </c>
      <c r="N2585" s="7">
        <f>'MEDIDAS ML'!N2021</f>
        <v>700</v>
      </c>
      <c r="O2585" s="6" t="str">
        <f>'MEDIDAS ML'!O2021</f>
        <v>No aplica (&lt;$19.990)</v>
      </c>
      <c r="P2585" s="7">
        <f>'MEDIDAS ML'!P2021</f>
        <v>0</v>
      </c>
      <c r="Q2585" s="7">
        <f>'MEDIDAS ML'!Q2021</f>
        <v>700</v>
      </c>
      <c r="R2585" s="23" t="e">
        <f>'MEDIDAS ML'!#REF!</f>
        <v>#REF!</v>
      </c>
      <c r="S2585" s="24" t="e">
        <f>'MEDIDAS ML'!#REF!</f>
        <v>#REF!</v>
      </c>
      <c r="T2585" s="24" t="e">
        <f>'MEDIDAS ML'!#REF!</f>
        <v>#REF!</v>
      </c>
      <c r="U2585" s="24" t="e">
        <f>'MEDIDAS ML'!#REF!</f>
        <v>#REF!</v>
      </c>
      <c r="V2585" s="22" t="e">
        <f>'MEDIDAS ML'!#REF!</f>
        <v>#REF!</v>
      </c>
      <c r="W2585" s="17" t="e">
        <f>'MEDIDAS ML'!#REF!</f>
        <v>#REF!</v>
      </c>
      <c r="X2585" t="e">
        <f>'MEDIDAS ML'!#REF!</f>
        <v>#REF!</v>
      </c>
    </row>
    <row r="2586" spans="1:24" ht="15.75" customHeight="1" x14ac:dyDescent="0.25">
      <c r="A2586" s="6">
        <f>'MEDIDAS ML'!A2022</f>
        <v>123</v>
      </c>
      <c r="B2586" s="15">
        <f>'MEDIDAS ML'!B2022</f>
        <v>123</v>
      </c>
      <c r="C2586" s="6">
        <f>'MEDIDAS ML'!C2022</f>
        <v>123</v>
      </c>
      <c r="D2586" s="6" t="str">
        <f>'MEDIDAS ML'!D2022</f>
        <v>9x22x22 cm - 520 grs</v>
      </c>
      <c r="E2586" s="16">
        <f>'MEDIDAS ML'!E2022</f>
        <v>9</v>
      </c>
      <c r="F2586" s="16">
        <f>'MEDIDAS ML'!F2022</f>
        <v>22</v>
      </c>
      <c r="G2586" s="16">
        <f>'MEDIDAS ML'!G2022</f>
        <v>22</v>
      </c>
      <c r="H2586" s="16">
        <f>'MEDIDAS ML'!H2022</f>
        <v>0.52</v>
      </c>
      <c r="I2586" s="16">
        <f>'MEDIDAS ML'!I2022</f>
        <v>1.089</v>
      </c>
      <c r="J2586" s="6" t="str">
        <f>'MEDIDAS ML'!J2022</f>
        <v>Se calcula por P volum</v>
      </c>
      <c r="K2586" s="16">
        <f>'MEDIDAS ML'!K2022</f>
        <v>1.089</v>
      </c>
      <c r="L2586" s="7">
        <f>'MEDIDAS ML'!L2022</f>
        <v>6990</v>
      </c>
      <c r="M2586" s="6" t="str">
        <f>'MEDIDAS ML'!M2022</f>
        <v>Hasta $9.989</v>
      </c>
      <c r="N2586" s="7">
        <f>'MEDIDAS ML'!N2022</f>
        <v>700</v>
      </c>
      <c r="O2586" s="6" t="str">
        <f>'MEDIDAS ML'!O2022</f>
        <v>No aplica (&lt;$19.990)</v>
      </c>
      <c r="P2586" s="7">
        <f>'MEDIDAS ML'!P2022</f>
        <v>0</v>
      </c>
      <c r="Q2586" s="7">
        <f>'MEDIDAS ML'!Q2022</f>
        <v>700</v>
      </c>
      <c r="R2586" s="23" t="e">
        <f>'MEDIDAS ML'!#REF!</f>
        <v>#REF!</v>
      </c>
      <c r="S2586" s="24" t="e">
        <f>'MEDIDAS ML'!#REF!</f>
        <v>#REF!</v>
      </c>
      <c r="T2586" s="24" t="e">
        <f>'MEDIDAS ML'!#REF!</f>
        <v>#REF!</v>
      </c>
      <c r="U2586" s="24" t="e">
        <f>'MEDIDAS ML'!#REF!</f>
        <v>#REF!</v>
      </c>
      <c r="V2586" s="22" t="e">
        <f>'MEDIDAS ML'!#REF!</f>
        <v>#REF!</v>
      </c>
      <c r="W2586" s="17" t="e">
        <f>'MEDIDAS ML'!#REF!</f>
        <v>#REF!</v>
      </c>
      <c r="X2586" t="e">
        <f>'MEDIDAS ML'!#REF!</f>
        <v>#REF!</v>
      </c>
    </row>
    <row r="2587" spans="1:24" ht="15.75" customHeight="1" x14ac:dyDescent="0.25">
      <c r="A2587" s="6">
        <f>'MEDIDAS ML'!A2347</f>
        <v>123</v>
      </c>
      <c r="B2587" s="15">
        <f>'MEDIDAS ML'!B2347</f>
        <v>123</v>
      </c>
      <c r="C2587" s="6">
        <f>'MEDIDAS ML'!C2347</f>
        <v>123</v>
      </c>
      <c r="D2587" s="6" t="str">
        <f>'MEDIDAS ML'!D2347</f>
        <v>11x19x22 cm - 400 grs</v>
      </c>
      <c r="E2587" s="16">
        <f>'MEDIDAS ML'!E2347</f>
        <v>11</v>
      </c>
      <c r="F2587" s="16">
        <f>'MEDIDAS ML'!F2347</f>
        <v>19</v>
      </c>
      <c r="G2587" s="16">
        <f>'MEDIDAS ML'!G2347</f>
        <v>22</v>
      </c>
      <c r="H2587" s="16">
        <f>'MEDIDAS ML'!H2347</f>
        <v>0.4</v>
      </c>
      <c r="I2587" s="16">
        <f>'MEDIDAS ML'!I2347</f>
        <v>1.1495</v>
      </c>
      <c r="J2587" s="6" t="str">
        <f>'MEDIDAS ML'!J2347</f>
        <v>Se calcula por P volum</v>
      </c>
      <c r="K2587" s="16">
        <f>'MEDIDAS ML'!K2347</f>
        <v>1.1495</v>
      </c>
      <c r="L2587" s="7">
        <f>'MEDIDAS ML'!L2347</f>
        <v>6990</v>
      </c>
      <c r="M2587" s="6" t="str">
        <f>'MEDIDAS ML'!M2347</f>
        <v>Hasta $9.989</v>
      </c>
      <c r="N2587" s="7">
        <f>'MEDIDAS ML'!N2347</f>
        <v>700</v>
      </c>
      <c r="O2587" s="6" t="str">
        <f>'MEDIDAS ML'!O2347</f>
        <v>No aplica (&lt;$19.990)</v>
      </c>
      <c r="P2587" s="7">
        <f>'MEDIDAS ML'!P2347</f>
        <v>0</v>
      </c>
      <c r="Q2587" s="7">
        <f>'MEDIDAS ML'!Q2347</f>
        <v>700</v>
      </c>
      <c r="R2587" s="23" t="e">
        <f>'MEDIDAS ML'!#REF!</f>
        <v>#REF!</v>
      </c>
      <c r="S2587" s="24" t="e">
        <f>'MEDIDAS ML'!#REF!</f>
        <v>#REF!</v>
      </c>
      <c r="T2587" s="24" t="e">
        <f>'MEDIDAS ML'!#REF!</f>
        <v>#REF!</v>
      </c>
      <c r="U2587" s="24" t="e">
        <f>'MEDIDAS ML'!#REF!</f>
        <v>#REF!</v>
      </c>
      <c r="V2587" s="22" t="e">
        <f>'MEDIDAS ML'!#REF!</f>
        <v>#REF!</v>
      </c>
      <c r="W2587" s="17" t="e">
        <f>'MEDIDAS ML'!#REF!</f>
        <v>#REF!</v>
      </c>
      <c r="X2587" t="e">
        <f>'MEDIDAS ML'!#REF!</f>
        <v>#REF!</v>
      </c>
    </row>
    <row r="2588" spans="1:24" ht="15.75" customHeight="1" x14ac:dyDescent="0.25">
      <c r="A2588" s="6">
        <f>'MEDIDAS ML'!A2348</f>
        <v>123</v>
      </c>
      <c r="B2588" s="15">
        <f>'MEDIDAS ML'!B2348</f>
        <v>123</v>
      </c>
      <c r="C2588" s="6">
        <f>'MEDIDAS ML'!C2348</f>
        <v>123</v>
      </c>
      <c r="D2588" s="6" t="str">
        <f>'MEDIDAS ML'!D2348</f>
        <v>11x19x22 cm - 400 grs</v>
      </c>
      <c r="E2588" s="16">
        <f>'MEDIDAS ML'!E2348</f>
        <v>11</v>
      </c>
      <c r="F2588" s="16">
        <f>'MEDIDAS ML'!F2348</f>
        <v>19</v>
      </c>
      <c r="G2588" s="16">
        <f>'MEDIDAS ML'!G2348</f>
        <v>22</v>
      </c>
      <c r="H2588" s="16">
        <f>'MEDIDAS ML'!H2348</f>
        <v>0.4</v>
      </c>
      <c r="I2588" s="16">
        <f>'MEDIDAS ML'!I2348</f>
        <v>1.1495</v>
      </c>
      <c r="J2588" s="6" t="str">
        <f>'MEDIDAS ML'!J2348</f>
        <v>Se calcula por P volum</v>
      </c>
      <c r="K2588" s="16">
        <f>'MEDIDAS ML'!K2348</f>
        <v>1.1495</v>
      </c>
      <c r="L2588" s="7">
        <f>'MEDIDAS ML'!L2348</f>
        <v>6990</v>
      </c>
      <c r="M2588" s="6" t="str">
        <f>'MEDIDAS ML'!M2348</f>
        <v>Hasta $9.989</v>
      </c>
      <c r="N2588" s="7">
        <f>'MEDIDAS ML'!N2348</f>
        <v>700</v>
      </c>
      <c r="O2588" s="6" t="str">
        <f>'MEDIDAS ML'!O2348</f>
        <v>No aplica (&lt;$19.990)</v>
      </c>
      <c r="P2588" s="7">
        <f>'MEDIDAS ML'!P2348</f>
        <v>0</v>
      </c>
      <c r="Q2588" s="7">
        <f>'MEDIDAS ML'!Q2348</f>
        <v>700</v>
      </c>
      <c r="R2588" s="23" t="e">
        <f>'MEDIDAS ML'!#REF!</f>
        <v>#REF!</v>
      </c>
      <c r="S2588" s="24" t="e">
        <f>'MEDIDAS ML'!#REF!</f>
        <v>#REF!</v>
      </c>
      <c r="T2588" s="24" t="e">
        <f>'MEDIDAS ML'!#REF!</f>
        <v>#REF!</v>
      </c>
      <c r="U2588" s="24" t="e">
        <f>'MEDIDAS ML'!#REF!</f>
        <v>#REF!</v>
      </c>
      <c r="V2588" s="22" t="e">
        <f>'MEDIDAS ML'!#REF!</f>
        <v>#REF!</v>
      </c>
      <c r="W2588" s="17" t="e">
        <f>'MEDIDAS ML'!#REF!</f>
        <v>#REF!</v>
      </c>
      <c r="X2588" t="e">
        <f>'MEDIDAS ML'!#REF!</f>
        <v>#REF!</v>
      </c>
    </row>
    <row r="2589" spans="1:24" ht="15.75" customHeight="1" x14ac:dyDescent="0.25">
      <c r="A2589" s="6">
        <f>'MEDIDAS ML'!A2454</f>
        <v>123</v>
      </c>
      <c r="B2589" s="15">
        <f>'MEDIDAS ML'!B2454</f>
        <v>123</v>
      </c>
      <c r="C2589" s="6">
        <f>'MEDIDAS ML'!C2454</f>
        <v>123</v>
      </c>
      <c r="D2589" s="6" t="str">
        <f>'MEDIDAS ML'!D2454</f>
        <v>6x14x16 cm - 366 grs</v>
      </c>
      <c r="E2589" s="16">
        <f>'MEDIDAS ML'!E2454</f>
        <v>6</v>
      </c>
      <c r="F2589" s="16">
        <f>'MEDIDAS ML'!F2454</f>
        <v>14</v>
      </c>
      <c r="G2589" s="16">
        <f>'MEDIDAS ML'!G2454</f>
        <v>16</v>
      </c>
      <c r="H2589" s="16">
        <f>'MEDIDAS ML'!H2454</f>
        <v>0.36599999999999999</v>
      </c>
      <c r="I2589" s="16">
        <f>'MEDIDAS ML'!I2454</f>
        <v>0.33600000000000002</v>
      </c>
      <c r="J2589" s="6" t="str">
        <f>'MEDIDAS ML'!J2454</f>
        <v>Se calcula por Peso</v>
      </c>
      <c r="K2589" s="16">
        <f>'MEDIDAS ML'!K2454</f>
        <v>0.36599999999999999</v>
      </c>
      <c r="L2589" s="7">
        <f>'MEDIDAS ML'!L2454</f>
        <v>6990</v>
      </c>
      <c r="M2589" s="6" t="str">
        <f>'MEDIDAS ML'!M2454</f>
        <v>Hasta $9.989</v>
      </c>
      <c r="N2589" s="7">
        <f>'MEDIDAS ML'!N2454</f>
        <v>700</v>
      </c>
      <c r="O2589" s="6" t="str">
        <f>'MEDIDAS ML'!O2454</f>
        <v>No aplica (&lt;$19.990)</v>
      </c>
      <c r="P2589" s="7">
        <f>'MEDIDAS ML'!P2454</f>
        <v>0</v>
      </c>
      <c r="Q2589" s="7">
        <f>'MEDIDAS ML'!Q2454</f>
        <v>700</v>
      </c>
      <c r="R2589" s="23" t="e">
        <f>'MEDIDAS ML'!#REF!</f>
        <v>#REF!</v>
      </c>
      <c r="S2589" s="24" t="e">
        <f>'MEDIDAS ML'!#REF!</f>
        <v>#REF!</v>
      </c>
      <c r="T2589" s="24" t="e">
        <f>'MEDIDAS ML'!#REF!</f>
        <v>#REF!</v>
      </c>
      <c r="U2589" s="24" t="e">
        <f>'MEDIDAS ML'!#REF!</f>
        <v>#REF!</v>
      </c>
      <c r="V2589" s="22" t="e">
        <f>'MEDIDAS ML'!#REF!</f>
        <v>#REF!</v>
      </c>
      <c r="W2589" s="17" t="e">
        <f>'MEDIDAS ML'!#REF!</f>
        <v>#REF!</v>
      </c>
      <c r="X2589" t="e">
        <f>'MEDIDAS ML'!#REF!</f>
        <v>#REF!</v>
      </c>
    </row>
    <row r="2590" spans="1:24" ht="15.75" customHeight="1" x14ac:dyDescent="0.25">
      <c r="A2590" s="6">
        <f>'MEDIDAS ML'!A2503</f>
        <v>123</v>
      </c>
      <c r="B2590" s="15">
        <f>'MEDIDAS ML'!B2503</f>
        <v>123</v>
      </c>
      <c r="C2590" s="6">
        <f>'MEDIDAS ML'!C2503</f>
        <v>123</v>
      </c>
      <c r="D2590" s="6" t="str">
        <f>'MEDIDAS ML'!D2503</f>
        <v>4x11x30 cm - 355 grs</v>
      </c>
      <c r="E2590" s="16">
        <f>'MEDIDAS ML'!E2503</f>
        <v>4</v>
      </c>
      <c r="F2590" s="16">
        <f>'MEDIDAS ML'!F2503</f>
        <v>11</v>
      </c>
      <c r="G2590" s="16">
        <f>'MEDIDAS ML'!G2503</f>
        <v>30</v>
      </c>
      <c r="H2590" s="16">
        <f>'MEDIDAS ML'!H2503</f>
        <v>0.35499999999999998</v>
      </c>
      <c r="I2590" s="16">
        <f>'MEDIDAS ML'!I2503</f>
        <v>0.33</v>
      </c>
      <c r="J2590" s="6" t="str">
        <f>'MEDIDAS ML'!J2503</f>
        <v>Se calcula por Peso</v>
      </c>
      <c r="K2590" s="16">
        <f>'MEDIDAS ML'!K2503</f>
        <v>0.35499999999999998</v>
      </c>
      <c r="L2590" s="7">
        <f>'MEDIDAS ML'!L2503</f>
        <v>6990</v>
      </c>
      <c r="M2590" s="6" t="str">
        <f>'MEDIDAS ML'!M2503</f>
        <v>Hasta $9.989</v>
      </c>
      <c r="N2590" s="7">
        <f>'MEDIDAS ML'!N2503</f>
        <v>700</v>
      </c>
      <c r="O2590" s="6" t="str">
        <f>'MEDIDAS ML'!O2503</f>
        <v>No aplica (&lt;$19.990)</v>
      </c>
      <c r="P2590" s="7">
        <f>'MEDIDAS ML'!P2503</f>
        <v>0</v>
      </c>
      <c r="Q2590" s="7">
        <f>'MEDIDAS ML'!Q2503</f>
        <v>700</v>
      </c>
      <c r="R2590" s="23" t="e">
        <f>'MEDIDAS ML'!#REF!</f>
        <v>#REF!</v>
      </c>
      <c r="S2590" s="24" t="e">
        <f>'MEDIDAS ML'!#REF!</f>
        <v>#REF!</v>
      </c>
      <c r="T2590" s="24" t="e">
        <f>'MEDIDAS ML'!#REF!</f>
        <v>#REF!</v>
      </c>
      <c r="U2590" s="24" t="e">
        <f>'MEDIDAS ML'!#REF!</f>
        <v>#REF!</v>
      </c>
      <c r="V2590" s="22" t="e">
        <f>'MEDIDAS ML'!#REF!</f>
        <v>#REF!</v>
      </c>
      <c r="W2590" s="17" t="e">
        <f>'MEDIDAS ML'!#REF!</f>
        <v>#REF!</v>
      </c>
      <c r="X2590" t="e">
        <f>'MEDIDAS ML'!#REF!</f>
        <v>#REF!</v>
      </c>
    </row>
    <row r="2591" spans="1:24" ht="15.75" customHeight="1" x14ac:dyDescent="0.25">
      <c r="A2591" s="6">
        <f>'MEDIDAS ML'!A2552</f>
        <v>123</v>
      </c>
      <c r="B2591" s="15">
        <f>'MEDIDAS ML'!B2552</f>
        <v>123</v>
      </c>
      <c r="C2591" s="6">
        <f>'MEDIDAS ML'!C2552</f>
        <v>123</v>
      </c>
      <c r="D2591" s="6" t="str">
        <f>'MEDIDAS ML'!D2552</f>
        <v>8x19x27 cm - 340 grs</v>
      </c>
      <c r="E2591" s="16">
        <f>'MEDIDAS ML'!E2552</f>
        <v>8</v>
      </c>
      <c r="F2591" s="16">
        <f>'MEDIDAS ML'!F2552</f>
        <v>19</v>
      </c>
      <c r="G2591" s="16">
        <f>'MEDIDAS ML'!G2552</f>
        <v>27</v>
      </c>
      <c r="H2591" s="16">
        <f>'MEDIDAS ML'!H2552</f>
        <v>0.34</v>
      </c>
      <c r="I2591" s="16">
        <f>'MEDIDAS ML'!I2552</f>
        <v>1.026</v>
      </c>
      <c r="J2591" s="6" t="str">
        <f>'MEDIDAS ML'!J2552</f>
        <v>Se calcula por P volum</v>
      </c>
      <c r="K2591" s="16">
        <f>'MEDIDAS ML'!K2552</f>
        <v>1.026</v>
      </c>
      <c r="L2591" s="7">
        <f>'MEDIDAS ML'!L2552</f>
        <v>6990</v>
      </c>
      <c r="M2591" s="6" t="str">
        <f>'MEDIDAS ML'!M2552</f>
        <v>Hasta $9.989</v>
      </c>
      <c r="N2591" s="7">
        <f>'MEDIDAS ML'!N2552</f>
        <v>700</v>
      </c>
      <c r="O2591" s="6" t="str">
        <f>'MEDIDAS ML'!O2552</f>
        <v>No aplica (&lt;$19.990)</v>
      </c>
      <c r="P2591" s="7">
        <f>'MEDIDAS ML'!P2552</f>
        <v>0</v>
      </c>
      <c r="Q2591" s="7">
        <f>'MEDIDAS ML'!Q2552</f>
        <v>700</v>
      </c>
      <c r="R2591" s="23" t="e">
        <f>'MEDIDAS ML'!#REF!</f>
        <v>#REF!</v>
      </c>
      <c r="S2591" s="24" t="e">
        <f>'MEDIDAS ML'!#REF!</f>
        <v>#REF!</v>
      </c>
      <c r="T2591" s="24" t="e">
        <f>'MEDIDAS ML'!#REF!</f>
        <v>#REF!</v>
      </c>
      <c r="U2591" s="24" t="e">
        <f>'MEDIDAS ML'!#REF!</f>
        <v>#REF!</v>
      </c>
      <c r="V2591" s="22" t="e">
        <f>'MEDIDAS ML'!#REF!</f>
        <v>#REF!</v>
      </c>
      <c r="W2591" s="17" t="e">
        <f>'MEDIDAS ML'!#REF!</f>
        <v>#REF!</v>
      </c>
      <c r="X2591" t="e">
        <f>'MEDIDAS ML'!#REF!</f>
        <v>#REF!</v>
      </c>
    </row>
    <row r="2592" spans="1:24" ht="15.75" customHeight="1" x14ac:dyDescent="0.25">
      <c r="A2592" s="6">
        <f>'MEDIDAS ML'!A2595</f>
        <v>123</v>
      </c>
      <c r="B2592" s="15">
        <f>'MEDIDAS ML'!B2595</f>
        <v>123</v>
      </c>
      <c r="C2592" s="6">
        <f>'MEDIDAS ML'!C2595</f>
        <v>123</v>
      </c>
      <c r="D2592" s="6" t="str">
        <f>'MEDIDAS ML'!D2595</f>
        <v>8x9x13 cm - 332 grs</v>
      </c>
      <c r="E2592" s="16">
        <f>'MEDIDAS ML'!E2595</f>
        <v>8</v>
      </c>
      <c r="F2592" s="16">
        <f>'MEDIDAS ML'!F2595</f>
        <v>9</v>
      </c>
      <c r="G2592" s="16">
        <f>'MEDIDAS ML'!G2595</f>
        <v>13</v>
      </c>
      <c r="H2592" s="16">
        <f>'MEDIDAS ML'!H2595</f>
        <v>0.33200000000000002</v>
      </c>
      <c r="I2592" s="16">
        <f>'MEDIDAS ML'!I2595</f>
        <v>0.23400000000000001</v>
      </c>
      <c r="J2592" s="6" t="str">
        <f>'MEDIDAS ML'!J2595</f>
        <v>Se calcula por Peso</v>
      </c>
      <c r="K2592" s="16">
        <f>'MEDIDAS ML'!K2595</f>
        <v>0.33200000000000002</v>
      </c>
      <c r="L2592" s="7">
        <f>'MEDIDAS ML'!L2595</f>
        <v>6990</v>
      </c>
      <c r="M2592" s="6" t="str">
        <f>'MEDIDAS ML'!M2595</f>
        <v>Hasta $9.989</v>
      </c>
      <c r="N2592" s="7">
        <f>'MEDIDAS ML'!N2595</f>
        <v>700</v>
      </c>
      <c r="O2592" s="6" t="str">
        <f>'MEDIDAS ML'!O2595</f>
        <v>No aplica (&lt;$19.990)</v>
      </c>
      <c r="P2592" s="7">
        <f>'MEDIDAS ML'!P2595</f>
        <v>0</v>
      </c>
      <c r="Q2592" s="7">
        <f>'MEDIDAS ML'!Q2595</f>
        <v>700</v>
      </c>
      <c r="R2592" s="23" t="e">
        <f>'MEDIDAS ML'!#REF!</f>
        <v>#REF!</v>
      </c>
      <c r="S2592" s="24" t="e">
        <f>'MEDIDAS ML'!#REF!</f>
        <v>#REF!</v>
      </c>
      <c r="T2592" s="24" t="e">
        <f>'MEDIDAS ML'!#REF!</f>
        <v>#REF!</v>
      </c>
      <c r="U2592" s="24" t="e">
        <f>'MEDIDAS ML'!#REF!</f>
        <v>#REF!</v>
      </c>
      <c r="V2592" s="22" t="e">
        <f>'MEDIDAS ML'!#REF!</f>
        <v>#REF!</v>
      </c>
      <c r="W2592" s="17" t="e">
        <f>'MEDIDAS ML'!#REF!</f>
        <v>#REF!</v>
      </c>
      <c r="X2592" t="e">
        <f>'MEDIDAS ML'!#REF!</f>
        <v>#REF!</v>
      </c>
    </row>
    <row r="2593" spans="1:24" ht="15.75" customHeight="1" x14ac:dyDescent="0.25">
      <c r="A2593" s="6">
        <f>'MEDIDAS ML'!A2633</f>
        <v>123</v>
      </c>
      <c r="B2593" s="15">
        <f>'MEDIDAS ML'!B2633</f>
        <v>123</v>
      </c>
      <c r="C2593" s="6">
        <f>'MEDIDAS ML'!C2633</f>
        <v>123</v>
      </c>
      <c r="D2593" s="6" t="str">
        <f>'MEDIDAS ML'!D2633</f>
        <v>15x21x24 cm - 320 grs</v>
      </c>
      <c r="E2593" s="16">
        <f>'MEDIDAS ML'!E2633</f>
        <v>15</v>
      </c>
      <c r="F2593" s="16">
        <f>'MEDIDAS ML'!F2633</f>
        <v>21</v>
      </c>
      <c r="G2593" s="16">
        <f>'MEDIDAS ML'!G2633</f>
        <v>24</v>
      </c>
      <c r="H2593" s="16">
        <f>'MEDIDAS ML'!H2633</f>
        <v>0.32</v>
      </c>
      <c r="I2593" s="16">
        <f>'MEDIDAS ML'!I2633</f>
        <v>1.89</v>
      </c>
      <c r="J2593" s="6" t="str">
        <f>'MEDIDAS ML'!J2633</f>
        <v>Se calcula por P volum</v>
      </c>
      <c r="K2593" s="16">
        <f>'MEDIDAS ML'!K2633</f>
        <v>1.89</v>
      </c>
      <c r="L2593" s="7">
        <f>'MEDIDAS ML'!L2633</f>
        <v>6990</v>
      </c>
      <c r="M2593" s="6" t="str">
        <f>'MEDIDAS ML'!M2633</f>
        <v>Hasta $9.989</v>
      </c>
      <c r="N2593" s="7">
        <f>'MEDIDAS ML'!N2633</f>
        <v>700</v>
      </c>
      <c r="O2593" s="6" t="str">
        <f>'MEDIDAS ML'!O2633</f>
        <v>No aplica (&lt;$19.990)</v>
      </c>
      <c r="P2593" s="7">
        <f>'MEDIDAS ML'!P2633</f>
        <v>0</v>
      </c>
      <c r="Q2593" s="7">
        <f>'MEDIDAS ML'!Q2633</f>
        <v>700</v>
      </c>
      <c r="R2593" s="23" t="e">
        <f>'MEDIDAS ML'!#REF!</f>
        <v>#REF!</v>
      </c>
      <c r="S2593" s="24" t="e">
        <f>'MEDIDAS ML'!#REF!</f>
        <v>#REF!</v>
      </c>
      <c r="T2593" s="24" t="e">
        <f>'MEDIDAS ML'!#REF!</f>
        <v>#REF!</v>
      </c>
      <c r="U2593" s="24" t="e">
        <f>'MEDIDAS ML'!#REF!</f>
        <v>#REF!</v>
      </c>
      <c r="V2593" s="22" t="e">
        <f>'MEDIDAS ML'!#REF!</f>
        <v>#REF!</v>
      </c>
      <c r="W2593" s="17" t="e">
        <f>'MEDIDAS ML'!#REF!</f>
        <v>#REF!</v>
      </c>
      <c r="X2593" t="e">
        <f>'MEDIDAS ML'!#REF!</f>
        <v>#REF!</v>
      </c>
    </row>
    <row r="2594" spans="1:24" ht="15.75" customHeight="1" x14ac:dyDescent="0.25">
      <c r="A2594" s="6">
        <f>'MEDIDAS ML'!A2771</f>
        <v>123</v>
      </c>
      <c r="B2594" s="15">
        <f>'MEDIDAS ML'!B2771</f>
        <v>123</v>
      </c>
      <c r="C2594" s="6">
        <f>'MEDIDAS ML'!C2771</f>
        <v>123</v>
      </c>
      <c r="D2594" s="6" t="str">
        <f>'MEDIDAS ML'!D2771</f>
        <v>5x14x22 cm - 301 grs</v>
      </c>
      <c r="E2594" s="16">
        <f>'MEDIDAS ML'!E2771</f>
        <v>5</v>
      </c>
      <c r="F2594" s="16">
        <f>'MEDIDAS ML'!F2771</f>
        <v>14</v>
      </c>
      <c r="G2594" s="16">
        <f>'MEDIDAS ML'!G2771</f>
        <v>22</v>
      </c>
      <c r="H2594" s="16">
        <f>'MEDIDAS ML'!H2771</f>
        <v>0.30099999999999999</v>
      </c>
      <c r="I2594" s="16">
        <f>'MEDIDAS ML'!I2771</f>
        <v>0.38500000000000001</v>
      </c>
      <c r="J2594" s="6" t="str">
        <f>'MEDIDAS ML'!J2771</f>
        <v>Se calcula por P volum</v>
      </c>
      <c r="K2594" s="16">
        <f>'MEDIDAS ML'!K2771</f>
        <v>0.38500000000000001</v>
      </c>
      <c r="L2594" s="7">
        <f>'MEDIDAS ML'!L2771</f>
        <v>6990</v>
      </c>
      <c r="M2594" s="6" t="str">
        <f>'MEDIDAS ML'!M2771</f>
        <v>Hasta $9.989</v>
      </c>
      <c r="N2594" s="7">
        <f>'MEDIDAS ML'!N2771</f>
        <v>700</v>
      </c>
      <c r="O2594" s="6" t="str">
        <f>'MEDIDAS ML'!O2771</f>
        <v>No aplica (&lt;$19.990)</v>
      </c>
      <c r="P2594" s="7">
        <f>'MEDIDAS ML'!P2771</f>
        <v>0</v>
      </c>
      <c r="Q2594" s="7">
        <f>'MEDIDAS ML'!Q2771</f>
        <v>700</v>
      </c>
      <c r="R2594" s="23" t="e">
        <f>'MEDIDAS ML'!#REF!</f>
        <v>#REF!</v>
      </c>
      <c r="S2594" s="24" t="e">
        <f>'MEDIDAS ML'!#REF!</f>
        <v>#REF!</v>
      </c>
      <c r="T2594" s="24" t="e">
        <f>'MEDIDAS ML'!#REF!</f>
        <v>#REF!</v>
      </c>
      <c r="U2594" s="24" t="e">
        <f>'MEDIDAS ML'!#REF!</f>
        <v>#REF!</v>
      </c>
      <c r="V2594" s="22" t="e">
        <f>'MEDIDAS ML'!#REF!</f>
        <v>#REF!</v>
      </c>
      <c r="W2594" s="17" t="e">
        <f>'MEDIDAS ML'!#REF!</f>
        <v>#REF!</v>
      </c>
      <c r="X2594" t="e">
        <f>'MEDIDAS ML'!#REF!</f>
        <v>#REF!</v>
      </c>
    </row>
    <row r="2595" spans="1:24" ht="15.75" customHeight="1" x14ac:dyDescent="0.25">
      <c r="A2595" s="6">
        <f>'MEDIDAS ML'!A2772</f>
        <v>123</v>
      </c>
      <c r="B2595" s="15">
        <f>'MEDIDAS ML'!B2772</f>
        <v>123</v>
      </c>
      <c r="C2595" s="6">
        <f>'MEDIDAS ML'!C2772</f>
        <v>123</v>
      </c>
      <c r="D2595" s="6" t="str">
        <f>'MEDIDAS ML'!D2772</f>
        <v>7x8x14 cm - 301 grs</v>
      </c>
      <c r="E2595" s="16">
        <f>'MEDIDAS ML'!E2772</f>
        <v>7</v>
      </c>
      <c r="F2595" s="16">
        <f>'MEDIDAS ML'!F2772</f>
        <v>8</v>
      </c>
      <c r="G2595" s="16">
        <f>'MEDIDAS ML'!G2772</f>
        <v>14</v>
      </c>
      <c r="H2595" s="16">
        <f>'MEDIDAS ML'!H2772</f>
        <v>0.30099999999999999</v>
      </c>
      <c r="I2595" s="16">
        <f>'MEDIDAS ML'!I2772</f>
        <v>0.19600000000000001</v>
      </c>
      <c r="J2595" s="6" t="str">
        <f>'MEDIDAS ML'!J2772</f>
        <v>Se calcula por Peso</v>
      </c>
      <c r="K2595" s="16">
        <f>'MEDIDAS ML'!K2772</f>
        <v>0.30099999999999999</v>
      </c>
      <c r="L2595" s="7">
        <f>'MEDIDAS ML'!L2772</f>
        <v>6990</v>
      </c>
      <c r="M2595" s="6" t="str">
        <f>'MEDIDAS ML'!M2772</f>
        <v>Hasta $9.989</v>
      </c>
      <c r="N2595" s="7">
        <f>'MEDIDAS ML'!N2772</f>
        <v>700</v>
      </c>
      <c r="O2595" s="6" t="str">
        <f>'MEDIDAS ML'!O2772</f>
        <v>No aplica (&lt;$19.990)</v>
      </c>
      <c r="P2595" s="7">
        <f>'MEDIDAS ML'!P2772</f>
        <v>0</v>
      </c>
      <c r="Q2595" s="7">
        <f>'MEDIDAS ML'!Q2772</f>
        <v>700</v>
      </c>
      <c r="R2595" s="23" t="e">
        <f>'MEDIDAS ML'!#REF!</f>
        <v>#REF!</v>
      </c>
      <c r="S2595" s="24" t="e">
        <f>'MEDIDAS ML'!#REF!</f>
        <v>#REF!</v>
      </c>
      <c r="T2595" s="24" t="e">
        <f>'MEDIDAS ML'!#REF!</f>
        <v>#REF!</v>
      </c>
      <c r="U2595" s="24" t="e">
        <f>'MEDIDAS ML'!#REF!</f>
        <v>#REF!</v>
      </c>
      <c r="V2595" s="22" t="e">
        <f>'MEDIDAS ML'!#REF!</f>
        <v>#REF!</v>
      </c>
      <c r="W2595" s="17" t="e">
        <f>'MEDIDAS ML'!#REF!</f>
        <v>#REF!</v>
      </c>
      <c r="X2595" t="e">
        <f>'MEDIDAS ML'!#REF!</f>
        <v>#REF!</v>
      </c>
    </row>
    <row r="2596" spans="1:24" ht="15.75" customHeight="1" x14ac:dyDescent="0.25">
      <c r="A2596" s="6">
        <f>'MEDIDAS ML'!A2773</f>
        <v>123</v>
      </c>
      <c r="B2596" s="15">
        <f>'MEDIDAS ML'!B2773</f>
        <v>123</v>
      </c>
      <c r="C2596" s="6">
        <f>'MEDIDAS ML'!C2773</f>
        <v>123</v>
      </c>
      <c r="D2596" s="6" t="str">
        <f>'MEDIDAS ML'!D2773</f>
        <v>7x8x14 cm - 301 grs</v>
      </c>
      <c r="E2596" s="16">
        <f>'MEDIDAS ML'!E2773</f>
        <v>7</v>
      </c>
      <c r="F2596" s="16">
        <f>'MEDIDAS ML'!F2773</f>
        <v>8</v>
      </c>
      <c r="G2596" s="16">
        <f>'MEDIDAS ML'!G2773</f>
        <v>14</v>
      </c>
      <c r="H2596" s="16">
        <f>'MEDIDAS ML'!H2773</f>
        <v>0.30099999999999999</v>
      </c>
      <c r="I2596" s="16">
        <f>'MEDIDAS ML'!I2773</f>
        <v>0.19600000000000001</v>
      </c>
      <c r="J2596" s="6" t="str">
        <f>'MEDIDAS ML'!J2773</f>
        <v>Se calcula por Peso</v>
      </c>
      <c r="K2596" s="16">
        <f>'MEDIDAS ML'!K2773</f>
        <v>0.30099999999999999</v>
      </c>
      <c r="L2596" s="7">
        <f>'MEDIDAS ML'!L2773</f>
        <v>6990</v>
      </c>
      <c r="M2596" s="6" t="str">
        <f>'MEDIDAS ML'!M2773</f>
        <v>Hasta $9.989</v>
      </c>
      <c r="N2596" s="7">
        <f>'MEDIDAS ML'!N2773</f>
        <v>700</v>
      </c>
      <c r="O2596" s="6" t="str">
        <f>'MEDIDAS ML'!O2773</f>
        <v>No aplica (&lt;$19.990)</v>
      </c>
      <c r="P2596" s="7">
        <f>'MEDIDAS ML'!P2773</f>
        <v>0</v>
      </c>
      <c r="Q2596" s="7">
        <f>'MEDIDAS ML'!Q2773</f>
        <v>700</v>
      </c>
      <c r="R2596" s="23" t="e">
        <f>'MEDIDAS ML'!#REF!</f>
        <v>#REF!</v>
      </c>
      <c r="S2596" s="24" t="e">
        <f>'MEDIDAS ML'!#REF!</f>
        <v>#REF!</v>
      </c>
      <c r="T2596" s="24" t="e">
        <f>'MEDIDAS ML'!#REF!</f>
        <v>#REF!</v>
      </c>
      <c r="U2596" s="24" t="e">
        <f>'MEDIDAS ML'!#REF!</f>
        <v>#REF!</v>
      </c>
      <c r="V2596" s="22" t="e">
        <f>'MEDIDAS ML'!#REF!</f>
        <v>#REF!</v>
      </c>
      <c r="W2596" s="17" t="e">
        <f>'MEDIDAS ML'!#REF!</f>
        <v>#REF!</v>
      </c>
      <c r="X2596" t="e">
        <f>'MEDIDAS ML'!#REF!</f>
        <v>#REF!</v>
      </c>
    </row>
    <row r="2597" spans="1:24" ht="15.75" customHeight="1" x14ac:dyDescent="0.25">
      <c r="A2597" s="6">
        <f>'MEDIDAS ML'!A2789</f>
        <v>123</v>
      </c>
      <c r="B2597" s="15">
        <f>'MEDIDAS ML'!B2789</f>
        <v>123</v>
      </c>
      <c r="C2597" s="6">
        <f>'MEDIDAS ML'!C2789</f>
        <v>123</v>
      </c>
      <c r="D2597" s="6" t="str">
        <f>'MEDIDAS ML'!D2789</f>
        <v>11x20x35 cm - 300 grs</v>
      </c>
      <c r="E2597" s="16">
        <f>'MEDIDAS ML'!E2789</f>
        <v>11</v>
      </c>
      <c r="F2597" s="16">
        <f>'MEDIDAS ML'!F2789</f>
        <v>20</v>
      </c>
      <c r="G2597" s="16">
        <f>'MEDIDAS ML'!G2789</f>
        <v>35</v>
      </c>
      <c r="H2597" s="16">
        <f>'MEDIDAS ML'!H2789</f>
        <v>0.3</v>
      </c>
      <c r="I2597" s="16">
        <f>'MEDIDAS ML'!I2789</f>
        <v>1.925</v>
      </c>
      <c r="J2597" s="6" t="str">
        <f>'MEDIDAS ML'!J2789</f>
        <v>Se calcula por P volum</v>
      </c>
      <c r="K2597" s="16">
        <f>'MEDIDAS ML'!K2789</f>
        <v>1.925</v>
      </c>
      <c r="L2597" s="7">
        <f>'MEDIDAS ML'!L2789</f>
        <v>6990</v>
      </c>
      <c r="M2597" s="6" t="str">
        <f>'MEDIDAS ML'!M2789</f>
        <v>Hasta $9.989</v>
      </c>
      <c r="N2597" s="7">
        <f>'MEDIDAS ML'!N2789</f>
        <v>700</v>
      </c>
      <c r="O2597" s="6" t="str">
        <f>'MEDIDAS ML'!O2789</f>
        <v>No aplica (&lt;$19.990)</v>
      </c>
      <c r="P2597" s="7">
        <f>'MEDIDAS ML'!P2789</f>
        <v>0</v>
      </c>
      <c r="Q2597" s="7">
        <f>'MEDIDAS ML'!Q2789</f>
        <v>700</v>
      </c>
      <c r="R2597" s="23" t="e">
        <f>'MEDIDAS ML'!#REF!</f>
        <v>#REF!</v>
      </c>
      <c r="S2597" s="24" t="e">
        <f>'MEDIDAS ML'!#REF!</f>
        <v>#REF!</v>
      </c>
      <c r="T2597" s="24" t="e">
        <f>'MEDIDAS ML'!#REF!</f>
        <v>#REF!</v>
      </c>
      <c r="U2597" s="24" t="e">
        <f>'MEDIDAS ML'!#REF!</f>
        <v>#REF!</v>
      </c>
      <c r="V2597" s="22" t="e">
        <f>'MEDIDAS ML'!#REF!</f>
        <v>#REF!</v>
      </c>
      <c r="W2597" s="17" t="e">
        <f>'MEDIDAS ML'!#REF!</f>
        <v>#REF!</v>
      </c>
      <c r="X2597" t="e">
        <f>'MEDIDAS ML'!#REF!</f>
        <v>#REF!</v>
      </c>
    </row>
    <row r="2598" spans="1:24" ht="15.75" customHeight="1" x14ac:dyDescent="0.25">
      <c r="A2598" s="6">
        <f>'MEDIDAS ML'!A2921</f>
        <v>123</v>
      </c>
      <c r="B2598" s="15">
        <f>'MEDIDAS ML'!B2921</f>
        <v>123</v>
      </c>
      <c r="C2598" s="6">
        <f>'MEDIDAS ML'!C2921</f>
        <v>123</v>
      </c>
      <c r="D2598" s="6" t="str">
        <f>'MEDIDAS ML'!D2921</f>
        <v>2x12x16 cm - 275 grs</v>
      </c>
      <c r="E2598" s="16">
        <f>'MEDIDAS ML'!E2921</f>
        <v>2</v>
      </c>
      <c r="F2598" s="16">
        <f>'MEDIDAS ML'!F2921</f>
        <v>12</v>
      </c>
      <c r="G2598" s="16">
        <f>'MEDIDAS ML'!G2921</f>
        <v>16</v>
      </c>
      <c r="H2598" s="16">
        <f>'MEDIDAS ML'!H2921</f>
        <v>0.27500000000000002</v>
      </c>
      <c r="I2598" s="16">
        <f>'MEDIDAS ML'!I2921</f>
        <v>9.6000000000000002E-2</v>
      </c>
      <c r="J2598" s="6" t="str">
        <f>'MEDIDAS ML'!J2921</f>
        <v>Se calcula por Peso</v>
      </c>
      <c r="K2598" s="16">
        <f>'MEDIDAS ML'!K2921</f>
        <v>0.27500000000000002</v>
      </c>
      <c r="L2598" s="7">
        <f>'MEDIDAS ML'!L2921</f>
        <v>6990</v>
      </c>
      <c r="M2598" s="6" t="str">
        <f>'MEDIDAS ML'!M2921</f>
        <v>Hasta $9.989</v>
      </c>
      <c r="N2598" s="7">
        <f>'MEDIDAS ML'!N2921</f>
        <v>700</v>
      </c>
      <c r="O2598" s="6" t="str">
        <f>'MEDIDAS ML'!O2921</f>
        <v>No aplica (&lt;$19.990)</v>
      </c>
      <c r="P2598" s="7">
        <f>'MEDIDAS ML'!P2921</f>
        <v>0</v>
      </c>
      <c r="Q2598" s="7">
        <f>'MEDIDAS ML'!Q2921</f>
        <v>700</v>
      </c>
      <c r="R2598" s="23" t="e">
        <f>'MEDIDAS ML'!#REF!</f>
        <v>#REF!</v>
      </c>
      <c r="S2598" s="24" t="e">
        <f>'MEDIDAS ML'!#REF!</f>
        <v>#REF!</v>
      </c>
      <c r="T2598" s="24" t="e">
        <f>'MEDIDAS ML'!#REF!</f>
        <v>#REF!</v>
      </c>
      <c r="U2598" s="24" t="e">
        <f>'MEDIDAS ML'!#REF!</f>
        <v>#REF!</v>
      </c>
      <c r="V2598" s="22" t="e">
        <f>'MEDIDAS ML'!#REF!</f>
        <v>#REF!</v>
      </c>
      <c r="W2598" s="17" t="e">
        <f>'MEDIDAS ML'!#REF!</f>
        <v>#REF!</v>
      </c>
      <c r="X2598" t="e">
        <f>'MEDIDAS ML'!#REF!</f>
        <v>#REF!</v>
      </c>
    </row>
    <row r="2599" spans="1:24" ht="15.75" customHeight="1" x14ac:dyDescent="0.25">
      <c r="A2599" s="6">
        <f>'MEDIDAS ML'!A2922</f>
        <v>123</v>
      </c>
      <c r="B2599" s="15">
        <f>'MEDIDAS ML'!B2922</f>
        <v>123</v>
      </c>
      <c r="C2599" s="6">
        <f>'MEDIDAS ML'!C2922</f>
        <v>123</v>
      </c>
      <c r="D2599" s="6" t="str">
        <f>'MEDIDAS ML'!D2922</f>
        <v>2x12x16 cm - 275 grs</v>
      </c>
      <c r="E2599" s="16">
        <f>'MEDIDAS ML'!E2922</f>
        <v>2</v>
      </c>
      <c r="F2599" s="16">
        <f>'MEDIDAS ML'!F2922</f>
        <v>12</v>
      </c>
      <c r="G2599" s="16">
        <f>'MEDIDAS ML'!G2922</f>
        <v>16</v>
      </c>
      <c r="H2599" s="16">
        <f>'MEDIDAS ML'!H2922</f>
        <v>0.27500000000000002</v>
      </c>
      <c r="I2599" s="16">
        <f>'MEDIDAS ML'!I2922</f>
        <v>9.6000000000000002E-2</v>
      </c>
      <c r="J2599" s="6" t="str">
        <f>'MEDIDAS ML'!J2922</f>
        <v>Se calcula por Peso</v>
      </c>
      <c r="K2599" s="16">
        <f>'MEDIDAS ML'!K2922</f>
        <v>0.27500000000000002</v>
      </c>
      <c r="L2599" s="7">
        <f>'MEDIDAS ML'!L2922</f>
        <v>6990</v>
      </c>
      <c r="M2599" s="6" t="str">
        <f>'MEDIDAS ML'!M2922</f>
        <v>Hasta $9.989</v>
      </c>
      <c r="N2599" s="7">
        <f>'MEDIDAS ML'!N2922</f>
        <v>700</v>
      </c>
      <c r="O2599" s="6" t="str">
        <f>'MEDIDAS ML'!O2922</f>
        <v>No aplica (&lt;$19.990)</v>
      </c>
      <c r="P2599" s="7">
        <f>'MEDIDAS ML'!P2922</f>
        <v>0</v>
      </c>
      <c r="Q2599" s="7">
        <f>'MEDIDAS ML'!Q2922</f>
        <v>700</v>
      </c>
      <c r="R2599" s="23" t="e">
        <f>'MEDIDAS ML'!#REF!</f>
        <v>#REF!</v>
      </c>
      <c r="S2599" s="24" t="e">
        <f>'MEDIDAS ML'!#REF!</f>
        <v>#REF!</v>
      </c>
      <c r="T2599" s="24" t="e">
        <f>'MEDIDAS ML'!#REF!</f>
        <v>#REF!</v>
      </c>
      <c r="U2599" s="24" t="e">
        <f>'MEDIDAS ML'!#REF!</f>
        <v>#REF!</v>
      </c>
      <c r="V2599" s="22" t="e">
        <f>'MEDIDAS ML'!#REF!</f>
        <v>#REF!</v>
      </c>
      <c r="W2599" s="17" t="e">
        <f>'MEDIDAS ML'!#REF!</f>
        <v>#REF!</v>
      </c>
      <c r="X2599" t="e">
        <f>'MEDIDAS ML'!#REF!</f>
        <v>#REF!</v>
      </c>
    </row>
    <row r="2600" spans="1:24" ht="15.75" customHeight="1" x14ac:dyDescent="0.25">
      <c r="A2600" s="6">
        <f>'MEDIDAS ML'!A2923</f>
        <v>123</v>
      </c>
      <c r="B2600" s="15">
        <f>'MEDIDAS ML'!B2923</f>
        <v>123</v>
      </c>
      <c r="C2600" s="6">
        <f>'MEDIDAS ML'!C2923</f>
        <v>123</v>
      </c>
      <c r="D2600" s="6" t="str">
        <f>'MEDIDAS ML'!D2923</f>
        <v>3x11x17 cm - 275 grs</v>
      </c>
      <c r="E2600" s="16">
        <f>'MEDIDAS ML'!E2923</f>
        <v>3</v>
      </c>
      <c r="F2600" s="16">
        <f>'MEDIDAS ML'!F2923</f>
        <v>11</v>
      </c>
      <c r="G2600" s="16">
        <f>'MEDIDAS ML'!G2923</f>
        <v>17</v>
      </c>
      <c r="H2600" s="16">
        <f>'MEDIDAS ML'!H2923</f>
        <v>0.27500000000000002</v>
      </c>
      <c r="I2600" s="16">
        <f>'MEDIDAS ML'!I2923</f>
        <v>0.14025000000000001</v>
      </c>
      <c r="J2600" s="6" t="str">
        <f>'MEDIDAS ML'!J2923</f>
        <v>Se calcula por Peso</v>
      </c>
      <c r="K2600" s="16">
        <f>'MEDIDAS ML'!K2923</f>
        <v>0.27500000000000002</v>
      </c>
      <c r="L2600" s="7">
        <f>'MEDIDAS ML'!L2923</f>
        <v>6990</v>
      </c>
      <c r="M2600" s="6" t="str">
        <f>'MEDIDAS ML'!M2923</f>
        <v>Hasta $9.989</v>
      </c>
      <c r="N2600" s="7">
        <f>'MEDIDAS ML'!N2923</f>
        <v>700</v>
      </c>
      <c r="O2600" s="6" t="str">
        <f>'MEDIDAS ML'!O2923</f>
        <v>No aplica (&lt;$19.990)</v>
      </c>
      <c r="P2600" s="7">
        <f>'MEDIDAS ML'!P2923</f>
        <v>0</v>
      </c>
      <c r="Q2600" s="7">
        <f>'MEDIDAS ML'!Q2923</f>
        <v>700</v>
      </c>
      <c r="R2600" s="23" t="e">
        <f>'MEDIDAS ML'!#REF!</f>
        <v>#REF!</v>
      </c>
      <c r="S2600" s="24" t="e">
        <f>'MEDIDAS ML'!#REF!</f>
        <v>#REF!</v>
      </c>
      <c r="T2600" s="24" t="e">
        <f>'MEDIDAS ML'!#REF!</f>
        <v>#REF!</v>
      </c>
      <c r="U2600" s="24" t="e">
        <f>'MEDIDAS ML'!#REF!</f>
        <v>#REF!</v>
      </c>
      <c r="V2600" s="22" t="e">
        <f>'MEDIDAS ML'!#REF!</f>
        <v>#REF!</v>
      </c>
      <c r="W2600" s="17" t="e">
        <f>'MEDIDAS ML'!#REF!</f>
        <v>#REF!</v>
      </c>
      <c r="X2600" t="e">
        <f>'MEDIDAS ML'!#REF!</f>
        <v>#REF!</v>
      </c>
    </row>
    <row r="2601" spans="1:24" ht="15.75" customHeight="1" x14ac:dyDescent="0.25">
      <c r="A2601" s="6">
        <f>'MEDIDAS ML'!A2928</f>
        <v>123</v>
      </c>
      <c r="B2601" s="15">
        <f>'MEDIDAS ML'!B2928</f>
        <v>123</v>
      </c>
      <c r="C2601" s="6">
        <f>'MEDIDAS ML'!C2928</f>
        <v>123</v>
      </c>
      <c r="D2601" s="6" t="str">
        <f>'MEDIDAS ML'!D2928</f>
        <v>14x19x19 cm - 272 grs</v>
      </c>
      <c r="E2601" s="16">
        <f>'MEDIDAS ML'!E2928</f>
        <v>14</v>
      </c>
      <c r="F2601" s="16">
        <f>'MEDIDAS ML'!F2928</f>
        <v>19</v>
      </c>
      <c r="G2601" s="16">
        <f>'MEDIDAS ML'!G2928</f>
        <v>19</v>
      </c>
      <c r="H2601" s="16">
        <f>'MEDIDAS ML'!H2928</f>
        <v>0.27200000000000002</v>
      </c>
      <c r="I2601" s="16">
        <f>'MEDIDAS ML'!I2928</f>
        <v>1.2635000000000001</v>
      </c>
      <c r="J2601" s="6" t="str">
        <f>'MEDIDAS ML'!J2928</f>
        <v>Se calcula por P volum</v>
      </c>
      <c r="K2601" s="16">
        <f>'MEDIDAS ML'!K2928</f>
        <v>1.2635000000000001</v>
      </c>
      <c r="L2601" s="7">
        <f>'MEDIDAS ML'!L2928</f>
        <v>6990</v>
      </c>
      <c r="M2601" s="6" t="str">
        <f>'MEDIDAS ML'!M2928</f>
        <v>Hasta $9.989</v>
      </c>
      <c r="N2601" s="7">
        <f>'MEDIDAS ML'!N2928</f>
        <v>700</v>
      </c>
      <c r="O2601" s="6" t="str">
        <f>'MEDIDAS ML'!O2928</f>
        <v>No aplica (&lt;$19.990)</v>
      </c>
      <c r="P2601" s="7">
        <f>'MEDIDAS ML'!P2928</f>
        <v>0</v>
      </c>
      <c r="Q2601" s="7">
        <f>'MEDIDAS ML'!Q2928</f>
        <v>700</v>
      </c>
      <c r="R2601" s="23" t="e">
        <f>'MEDIDAS ML'!#REF!</f>
        <v>#REF!</v>
      </c>
      <c r="S2601" s="24" t="e">
        <f>'MEDIDAS ML'!#REF!</f>
        <v>#REF!</v>
      </c>
      <c r="T2601" s="24" t="e">
        <f>'MEDIDAS ML'!#REF!</f>
        <v>#REF!</v>
      </c>
      <c r="U2601" s="24" t="e">
        <f>'MEDIDAS ML'!#REF!</f>
        <v>#REF!</v>
      </c>
      <c r="V2601" s="22" t="e">
        <f>'MEDIDAS ML'!#REF!</f>
        <v>#REF!</v>
      </c>
      <c r="W2601" s="17" t="e">
        <f>'MEDIDAS ML'!#REF!</f>
        <v>#REF!</v>
      </c>
      <c r="X2601" t="e">
        <f>'MEDIDAS ML'!#REF!</f>
        <v>#REF!</v>
      </c>
    </row>
    <row r="2602" spans="1:24" ht="15.75" customHeight="1" x14ac:dyDescent="0.25">
      <c r="A2602" s="6">
        <f>'MEDIDAS ML'!A2997</f>
        <v>123</v>
      </c>
      <c r="B2602" s="15">
        <f>'MEDIDAS ML'!B2997</f>
        <v>123</v>
      </c>
      <c r="C2602" s="6">
        <f>'MEDIDAS ML'!C2997</f>
        <v>123</v>
      </c>
      <c r="D2602" s="6" t="str">
        <f>'MEDIDAS ML'!D2997</f>
        <v>6x16x32 cm - 260 grs</v>
      </c>
      <c r="E2602" s="16">
        <f>'MEDIDAS ML'!E2997</f>
        <v>6</v>
      </c>
      <c r="F2602" s="16">
        <f>'MEDIDAS ML'!F2997</f>
        <v>16</v>
      </c>
      <c r="G2602" s="16">
        <f>'MEDIDAS ML'!G2997</f>
        <v>32</v>
      </c>
      <c r="H2602" s="16">
        <f>'MEDIDAS ML'!H2997</f>
        <v>0.26</v>
      </c>
      <c r="I2602" s="16">
        <f>'MEDIDAS ML'!I2997</f>
        <v>0.76800000000000002</v>
      </c>
      <c r="J2602" s="6" t="str">
        <f>'MEDIDAS ML'!J2997</f>
        <v>Se calcula por P volum</v>
      </c>
      <c r="K2602" s="16">
        <f>'MEDIDAS ML'!K2997</f>
        <v>0.76800000000000002</v>
      </c>
      <c r="L2602" s="7">
        <f>'MEDIDAS ML'!L2997</f>
        <v>6990</v>
      </c>
      <c r="M2602" s="6" t="str">
        <f>'MEDIDAS ML'!M2997</f>
        <v>Hasta $9.989</v>
      </c>
      <c r="N2602" s="7">
        <f>'MEDIDAS ML'!N2997</f>
        <v>700</v>
      </c>
      <c r="O2602" s="6" t="str">
        <f>'MEDIDAS ML'!O2997</f>
        <v>No aplica (&lt;$19.990)</v>
      </c>
      <c r="P2602" s="7">
        <f>'MEDIDAS ML'!P2997</f>
        <v>0</v>
      </c>
      <c r="Q2602" s="7">
        <f>'MEDIDAS ML'!Q2997</f>
        <v>700</v>
      </c>
      <c r="R2602" s="23" t="e">
        <f>'MEDIDAS ML'!#REF!</f>
        <v>#REF!</v>
      </c>
      <c r="S2602" s="24" t="e">
        <f>'MEDIDAS ML'!#REF!</f>
        <v>#REF!</v>
      </c>
      <c r="T2602" s="24" t="e">
        <f>'MEDIDAS ML'!#REF!</f>
        <v>#REF!</v>
      </c>
      <c r="U2602" s="24" t="e">
        <f>'MEDIDAS ML'!#REF!</f>
        <v>#REF!</v>
      </c>
      <c r="V2602" s="22" t="e">
        <f>'MEDIDAS ML'!#REF!</f>
        <v>#REF!</v>
      </c>
      <c r="W2602" s="17" t="e">
        <f>'MEDIDAS ML'!#REF!</f>
        <v>#REF!</v>
      </c>
      <c r="X2602" t="e">
        <f>'MEDIDAS ML'!#REF!</f>
        <v>#REF!</v>
      </c>
    </row>
    <row r="2603" spans="1:24" ht="15.75" customHeight="1" x14ac:dyDescent="0.25">
      <c r="A2603" s="6">
        <f>'MEDIDAS ML'!A2998</f>
        <v>123</v>
      </c>
      <c r="B2603" s="15">
        <f>'MEDIDAS ML'!B2998</f>
        <v>123</v>
      </c>
      <c r="C2603" s="6">
        <f>'MEDIDAS ML'!C2998</f>
        <v>123</v>
      </c>
      <c r="D2603" s="6" t="str">
        <f>'MEDIDAS ML'!D2998</f>
        <v>6x16x32 cm - 260 grs</v>
      </c>
      <c r="E2603" s="16">
        <f>'MEDIDAS ML'!E2998</f>
        <v>6</v>
      </c>
      <c r="F2603" s="16">
        <f>'MEDIDAS ML'!F2998</f>
        <v>16</v>
      </c>
      <c r="G2603" s="16">
        <f>'MEDIDAS ML'!G2998</f>
        <v>32</v>
      </c>
      <c r="H2603" s="16">
        <f>'MEDIDAS ML'!H2998</f>
        <v>0.26</v>
      </c>
      <c r="I2603" s="16">
        <f>'MEDIDAS ML'!I2998</f>
        <v>0.76800000000000002</v>
      </c>
      <c r="J2603" s="6" t="str">
        <f>'MEDIDAS ML'!J2998</f>
        <v>Se calcula por P volum</v>
      </c>
      <c r="K2603" s="16">
        <f>'MEDIDAS ML'!K2998</f>
        <v>0.76800000000000002</v>
      </c>
      <c r="L2603" s="7">
        <f>'MEDIDAS ML'!L2998</f>
        <v>6990</v>
      </c>
      <c r="M2603" s="6" t="str">
        <f>'MEDIDAS ML'!M2998</f>
        <v>Hasta $9.989</v>
      </c>
      <c r="N2603" s="7">
        <f>'MEDIDAS ML'!N2998</f>
        <v>700</v>
      </c>
      <c r="O2603" s="6" t="str">
        <f>'MEDIDAS ML'!O2998</f>
        <v>No aplica (&lt;$19.990)</v>
      </c>
      <c r="P2603" s="7">
        <f>'MEDIDAS ML'!P2998</f>
        <v>0</v>
      </c>
      <c r="Q2603" s="7">
        <f>'MEDIDAS ML'!Q2998</f>
        <v>700</v>
      </c>
      <c r="R2603" s="23" t="e">
        <f>'MEDIDAS ML'!#REF!</f>
        <v>#REF!</v>
      </c>
      <c r="S2603" s="24" t="e">
        <f>'MEDIDAS ML'!#REF!</f>
        <v>#REF!</v>
      </c>
      <c r="T2603" s="24" t="e">
        <f>'MEDIDAS ML'!#REF!</f>
        <v>#REF!</v>
      </c>
      <c r="U2603" s="24" t="e">
        <f>'MEDIDAS ML'!#REF!</f>
        <v>#REF!</v>
      </c>
      <c r="V2603" s="22" t="e">
        <f>'MEDIDAS ML'!#REF!</f>
        <v>#REF!</v>
      </c>
      <c r="W2603" s="17" t="e">
        <f>'MEDIDAS ML'!#REF!</f>
        <v>#REF!</v>
      </c>
      <c r="X2603" t="e">
        <f>'MEDIDAS ML'!#REF!</f>
        <v>#REF!</v>
      </c>
    </row>
    <row r="2604" spans="1:24" ht="15.75" customHeight="1" x14ac:dyDescent="0.25">
      <c r="A2604" s="6">
        <f>'MEDIDAS ML'!A3355</f>
        <v>123</v>
      </c>
      <c r="B2604" s="15">
        <f>'MEDIDAS ML'!B3355</f>
        <v>123</v>
      </c>
      <c r="C2604" s="6">
        <f>'MEDIDAS ML'!C3355</f>
        <v>123</v>
      </c>
      <c r="D2604" s="6" t="str">
        <f>'MEDIDAS ML'!D3355</f>
        <v>6x25x30 cm - 194 grs</v>
      </c>
      <c r="E2604" s="16">
        <f>'MEDIDAS ML'!E3355</f>
        <v>6</v>
      </c>
      <c r="F2604" s="16">
        <f>'MEDIDAS ML'!F3355</f>
        <v>25</v>
      </c>
      <c r="G2604" s="16">
        <f>'MEDIDAS ML'!G3355</f>
        <v>30</v>
      </c>
      <c r="H2604" s="16">
        <f>'MEDIDAS ML'!H3355</f>
        <v>0.19400000000000001</v>
      </c>
      <c r="I2604" s="16">
        <f>'MEDIDAS ML'!I3355</f>
        <v>1.125</v>
      </c>
      <c r="J2604" s="6" t="str">
        <f>'MEDIDAS ML'!J3355</f>
        <v>Se calcula por P volum</v>
      </c>
      <c r="K2604" s="16">
        <f>'MEDIDAS ML'!K3355</f>
        <v>1.125</v>
      </c>
      <c r="L2604" s="7">
        <f>'MEDIDAS ML'!L3355</f>
        <v>6990</v>
      </c>
      <c r="M2604" s="6" t="str">
        <f>'MEDIDAS ML'!M3355</f>
        <v>Hasta $9.989</v>
      </c>
      <c r="N2604" s="7">
        <f>'MEDIDAS ML'!N3355</f>
        <v>700</v>
      </c>
      <c r="O2604" s="6" t="str">
        <f>'MEDIDAS ML'!O3355</f>
        <v>No aplica (&lt;$19.990)</v>
      </c>
      <c r="P2604" s="7">
        <f>'MEDIDAS ML'!P3355</f>
        <v>0</v>
      </c>
      <c r="Q2604" s="7">
        <f>'MEDIDAS ML'!Q3355</f>
        <v>700</v>
      </c>
      <c r="R2604" s="23" t="e">
        <f>'MEDIDAS ML'!#REF!</f>
        <v>#REF!</v>
      </c>
      <c r="S2604" s="24" t="e">
        <f>'MEDIDAS ML'!#REF!</f>
        <v>#REF!</v>
      </c>
      <c r="T2604" s="24" t="e">
        <f>'MEDIDAS ML'!#REF!</f>
        <v>#REF!</v>
      </c>
      <c r="U2604" s="24" t="e">
        <f>'MEDIDAS ML'!#REF!</f>
        <v>#REF!</v>
      </c>
      <c r="V2604" s="22" t="e">
        <f>'MEDIDAS ML'!#REF!</f>
        <v>#REF!</v>
      </c>
      <c r="W2604" s="17" t="e">
        <f>'MEDIDAS ML'!#REF!</f>
        <v>#REF!</v>
      </c>
      <c r="X2604" t="e">
        <f>'MEDIDAS ML'!#REF!</f>
        <v>#REF!</v>
      </c>
    </row>
    <row r="2605" spans="1:24" ht="15.75" customHeight="1" x14ac:dyDescent="0.25">
      <c r="A2605" s="6">
        <f>'MEDIDAS ML'!A3389</f>
        <v>123</v>
      </c>
      <c r="B2605" s="15">
        <f>'MEDIDAS ML'!B3389</f>
        <v>123</v>
      </c>
      <c r="C2605" s="6">
        <f>'MEDIDAS ML'!C3389</f>
        <v>123</v>
      </c>
      <c r="D2605" s="6" t="str">
        <f>'MEDIDAS ML'!D3389</f>
        <v>4x11x21 cm - 192 grs</v>
      </c>
      <c r="E2605" s="16">
        <f>'MEDIDAS ML'!E3389</f>
        <v>4</v>
      </c>
      <c r="F2605" s="16">
        <f>'MEDIDAS ML'!F3389</f>
        <v>11</v>
      </c>
      <c r="G2605" s="16">
        <f>'MEDIDAS ML'!G3389</f>
        <v>21</v>
      </c>
      <c r="H2605" s="16">
        <f>'MEDIDAS ML'!H3389</f>
        <v>0.192</v>
      </c>
      <c r="I2605" s="16">
        <f>'MEDIDAS ML'!I3389</f>
        <v>0.23100000000000001</v>
      </c>
      <c r="J2605" s="6" t="str">
        <f>'MEDIDAS ML'!J3389</f>
        <v>Se calcula por P volum</v>
      </c>
      <c r="K2605" s="16">
        <f>'MEDIDAS ML'!K3389</f>
        <v>0.23100000000000001</v>
      </c>
      <c r="L2605" s="7">
        <f>'MEDIDAS ML'!L3389</f>
        <v>6990</v>
      </c>
      <c r="M2605" s="6" t="str">
        <f>'MEDIDAS ML'!M3389</f>
        <v>Hasta $9.989</v>
      </c>
      <c r="N2605" s="7">
        <f>'MEDIDAS ML'!N3389</f>
        <v>700</v>
      </c>
      <c r="O2605" s="6" t="str">
        <f>'MEDIDAS ML'!O3389</f>
        <v>No aplica (&lt;$19.990)</v>
      </c>
      <c r="P2605" s="7">
        <f>'MEDIDAS ML'!P3389</f>
        <v>0</v>
      </c>
      <c r="Q2605" s="7">
        <f>'MEDIDAS ML'!Q3389</f>
        <v>700</v>
      </c>
      <c r="R2605" s="23" t="e">
        <f>'MEDIDAS ML'!#REF!</f>
        <v>#REF!</v>
      </c>
      <c r="S2605" s="24" t="e">
        <f>'MEDIDAS ML'!#REF!</f>
        <v>#REF!</v>
      </c>
      <c r="T2605" s="24" t="e">
        <f>'MEDIDAS ML'!#REF!</f>
        <v>#REF!</v>
      </c>
      <c r="U2605" s="24" t="e">
        <f>'MEDIDAS ML'!#REF!</f>
        <v>#REF!</v>
      </c>
      <c r="V2605" s="22" t="e">
        <f>'MEDIDAS ML'!#REF!</f>
        <v>#REF!</v>
      </c>
      <c r="W2605" s="17" t="e">
        <f>'MEDIDAS ML'!#REF!</f>
        <v>#REF!</v>
      </c>
      <c r="X2605" t="e">
        <f>'MEDIDAS ML'!#REF!</f>
        <v>#REF!</v>
      </c>
    </row>
    <row r="2606" spans="1:24" ht="15.75" customHeight="1" x14ac:dyDescent="0.25">
      <c r="A2606" s="6">
        <f>'MEDIDAS ML'!A3988</f>
        <v>123</v>
      </c>
      <c r="B2606" s="15">
        <f>'MEDIDAS ML'!B3988</f>
        <v>123</v>
      </c>
      <c r="C2606" s="6">
        <f>'MEDIDAS ML'!C3988</f>
        <v>123</v>
      </c>
      <c r="D2606" s="6" t="str">
        <f>'MEDIDAS ML'!D3988</f>
        <v>7x22x29 cm - 90 grs</v>
      </c>
      <c r="E2606" s="16">
        <f>'MEDIDAS ML'!E3988</f>
        <v>7</v>
      </c>
      <c r="F2606" s="16">
        <f>'MEDIDAS ML'!F3988</f>
        <v>22</v>
      </c>
      <c r="G2606" s="16">
        <f>'MEDIDAS ML'!G3988</f>
        <v>29</v>
      </c>
      <c r="H2606" s="16">
        <f>'MEDIDAS ML'!H3988</f>
        <v>0.09</v>
      </c>
      <c r="I2606" s="16">
        <f>'MEDIDAS ML'!I3988</f>
        <v>1.1165</v>
      </c>
      <c r="J2606" s="6" t="str">
        <f>'MEDIDAS ML'!J3988</f>
        <v>Se calcula por P volum</v>
      </c>
      <c r="K2606" s="16">
        <f>'MEDIDAS ML'!K3988</f>
        <v>1.1165</v>
      </c>
      <c r="L2606" s="7">
        <f>'MEDIDAS ML'!L3988</f>
        <v>6990</v>
      </c>
      <c r="M2606" s="6" t="str">
        <f>'MEDIDAS ML'!M3988</f>
        <v>Hasta $9.989</v>
      </c>
      <c r="N2606" s="7">
        <f>'MEDIDAS ML'!N3988</f>
        <v>700</v>
      </c>
      <c r="O2606" s="6" t="str">
        <f>'MEDIDAS ML'!O3988</f>
        <v>No aplica (&lt;$19.990)</v>
      </c>
      <c r="P2606" s="7">
        <f>'MEDIDAS ML'!P3988</f>
        <v>0</v>
      </c>
      <c r="Q2606" s="7">
        <f>'MEDIDAS ML'!Q3988</f>
        <v>700</v>
      </c>
      <c r="R2606" s="23" t="e">
        <f>'MEDIDAS ML'!#REF!</f>
        <v>#REF!</v>
      </c>
      <c r="S2606" s="24" t="e">
        <f>'MEDIDAS ML'!#REF!</f>
        <v>#REF!</v>
      </c>
      <c r="T2606" s="24" t="e">
        <f>'MEDIDAS ML'!#REF!</f>
        <v>#REF!</v>
      </c>
      <c r="U2606" s="24" t="e">
        <f>'MEDIDAS ML'!#REF!</f>
        <v>#REF!</v>
      </c>
      <c r="V2606" s="22" t="e">
        <f>'MEDIDAS ML'!#REF!</f>
        <v>#REF!</v>
      </c>
      <c r="W2606" s="17" t="e">
        <f>'MEDIDAS ML'!#REF!</f>
        <v>#REF!</v>
      </c>
      <c r="X2606" t="e">
        <f>'MEDIDAS ML'!#REF!</f>
        <v>#REF!</v>
      </c>
    </row>
    <row r="2607" spans="1:24" ht="15.75" customHeight="1" x14ac:dyDescent="0.25">
      <c r="A2607" s="6">
        <f>'MEDIDAS ML'!A3676</f>
        <v>123</v>
      </c>
      <c r="B2607" s="15">
        <f>'MEDIDAS ML'!B3676</f>
        <v>123</v>
      </c>
      <c r="C2607" s="6">
        <f>'MEDIDAS ML'!C3676</f>
        <v>123</v>
      </c>
      <c r="D2607" s="6" t="str">
        <f>'MEDIDAS ML'!D3676</f>
        <v>3x19x27 cm - 140 grs</v>
      </c>
      <c r="E2607" s="16">
        <f>'MEDIDAS ML'!E3676</f>
        <v>3</v>
      </c>
      <c r="F2607" s="16">
        <f>'MEDIDAS ML'!F3676</f>
        <v>19</v>
      </c>
      <c r="G2607" s="16">
        <f>'MEDIDAS ML'!G3676</f>
        <v>27</v>
      </c>
      <c r="H2607" s="16">
        <f>'MEDIDAS ML'!H3676</f>
        <v>0.14000000000000001</v>
      </c>
      <c r="I2607" s="16">
        <f>'MEDIDAS ML'!I3676</f>
        <v>0.38474999999999998</v>
      </c>
      <c r="J2607" s="6" t="str">
        <f>'MEDIDAS ML'!J3676</f>
        <v>Se calcula por P volum</v>
      </c>
      <c r="K2607" s="16">
        <f>'MEDIDAS ML'!K3676</f>
        <v>0.38474999999999998</v>
      </c>
      <c r="L2607" s="7">
        <f>'MEDIDAS ML'!L3676</f>
        <v>6991</v>
      </c>
      <c r="M2607" s="6" t="str">
        <f>'MEDIDAS ML'!M3676</f>
        <v>Hasta $9.989</v>
      </c>
      <c r="N2607" s="7">
        <f>'MEDIDAS ML'!N3676</f>
        <v>700</v>
      </c>
      <c r="O2607" s="6" t="str">
        <f>'MEDIDAS ML'!O3676</f>
        <v>No aplica (&lt;$19.990)</v>
      </c>
      <c r="P2607" s="7">
        <f>'MEDIDAS ML'!P3676</f>
        <v>0</v>
      </c>
      <c r="Q2607" s="7">
        <f>'MEDIDAS ML'!Q3676</f>
        <v>700</v>
      </c>
      <c r="R2607" s="23" t="e">
        <f>'MEDIDAS ML'!#REF!</f>
        <v>#REF!</v>
      </c>
      <c r="S2607" s="24" t="e">
        <f>'MEDIDAS ML'!#REF!</f>
        <v>#REF!</v>
      </c>
      <c r="T2607" s="24" t="e">
        <f>'MEDIDAS ML'!#REF!</f>
        <v>#REF!</v>
      </c>
      <c r="U2607" s="24" t="e">
        <f>'MEDIDAS ML'!#REF!</f>
        <v>#REF!</v>
      </c>
      <c r="V2607" s="22" t="e">
        <f>'MEDIDAS ML'!#REF!</f>
        <v>#REF!</v>
      </c>
      <c r="W2607" s="17" t="e">
        <f>'MEDIDAS ML'!#REF!</f>
        <v>#REF!</v>
      </c>
      <c r="X2607" t="e">
        <f>'MEDIDAS ML'!#REF!</f>
        <v>#REF!</v>
      </c>
    </row>
    <row r="2608" spans="1:24" ht="15.75" customHeight="1" x14ac:dyDescent="0.25">
      <c r="A2608" s="6">
        <f>'MEDIDAS ML'!A3677</f>
        <v>123</v>
      </c>
      <c r="B2608" s="15">
        <f>'MEDIDAS ML'!B3677</f>
        <v>123</v>
      </c>
      <c r="C2608" s="6">
        <f>'MEDIDAS ML'!C3677</f>
        <v>123</v>
      </c>
      <c r="D2608" s="6" t="str">
        <f>'MEDIDAS ML'!D3677</f>
        <v>3x19x27 cm - 140 grs</v>
      </c>
      <c r="E2608" s="16">
        <f>'MEDIDAS ML'!E3677</f>
        <v>3</v>
      </c>
      <c r="F2608" s="16">
        <f>'MEDIDAS ML'!F3677</f>
        <v>19</v>
      </c>
      <c r="G2608" s="16">
        <f>'MEDIDAS ML'!G3677</f>
        <v>27</v>
      </c>
      <c r="H2608" s="16">
        <f>'MEDIDAS ML'!H3677</f>
        <v>0.14000000000000001</v>
      </c>
      <c r="I2608" s="16">
        <f>'MEDIDAS ML'!I3677</f>
        <v>0.38474999999999998</v>
      </c>
      <c r="J2608" s="6" t="str">
        <f>'MEDIDAS ML'!J3677</f>
        <v>Se calcula por P volum</v>
      </c>
      <c r="K2608" s="16">
        <f>'MEDIDAS ML'!K3677</f>
        <v>0.38474999999999998</v>
      </c>
      <c r="L2608" s="7">
        <f>'MEDIDAS ML'!L3677</f>
        <v>6991</v>
      </c>
      <c r="M2608" s="6" t="str">
        <f>'MEDIDAS ML'!M3677</f>
        <v>Hasta $9.989</v>
      </c>
      <c r="N2608" s="7">
        <f>'MEDIDAS ML'!N3677</f>
        <v>700</v>
      </c>
      <c r="O2608" s="6" t="str">
        <f>'MEDIDAS ML'!O3677</f>
        <v>No aplica (&lt;$19.990)</v>
      </c>
      <c r="P2608" s="7">
        <f>'MEDIDAS ML'!P3677</f>
        <v>0</v>
      </c>
      <c r="Q2608" s="7">
        <f>'MEDIDAS ML'!Q3677</f>
        <v>700</v>
      </c>
      <c r="R2608" s="23" t="e">
        <f>'MEDIDAS ML'!#REF!</f>
        <v>#REF!</v>
      </c>
      <c r="S2608" s="24" t="e">
        <f>'MEDIDAS ML'!#REF!</f>
        <v>#REF!</v>
      </c>
      <c r="T2608" s="24" t="e">
        <f>'MEDIDAS ML'!#REF!</f>
        <v>#REF!</v>
      </c>
      <c r="U2608" s="24" t="e">
        <f>'MEDIDAS ML'!#REF!</f>
        <v>#REF!</v>
      </c>
      <c r="V2608" s="22" t="e">
        <f>'MEDIDAS ML'!#REF!</f>
        <v>#REF!</v>
      </c>
      <c r="W2608" s="17" t="e">
        <f>'MEDIDAS ML'!#REF!</f>
        <v>#REF!</v>
      </c>
      <c r="X2608" t="e">
        <f>'MEDIDAS ML'!#REF!</f>
        <v>#REF!</v>
      </c>
    </row>
    <row r="2609" spans="1:24" ht="15.75" customHeight="1" x14ac:dyDescent="0.25">
      <c r="A2609" s="6">
        <f>'MEDIDAS ML'!A1543</f>
        <v>123</v>
      </c>
      <c r="B2609" s="15">
        <f>'MEDIDAS ML'!B1543</f>
        <v>123</v>
      </c>
      <c r="C2609" s="6">
        <f>'MEDIDAS ML'!C1543</f>
        <v>123</v>
      </c>
      <c r="D2609" s="6" t="str">
        <f>'MEDIDAS ML'!D1543</f>
        <v>5x14x27 cm - 810 grs</v>
      </c>
      <c r="E2609" s="16">
        <f>'MEDIDAS ML'!E1543</f>
        <v>5</v>
      </c>
      <c r="F2609" s="16">
        <f>'MEDIDAS ML'!F1543</f>
        <v>14</v>
      </c>
      <c r="G2609" s="16">
        <f>'MEDIDAS ML'!G1543</f>
        <v>27</v>
      </c>
      <c r="H2609" s="16">
        <f>'MEDIDAS ML'!H1543</f>
        <v>0.81</v>
      </c>
      <c r="I2609" s="16">
        <f>'MEDIDAS ML'!I1543</f>
        <v>0.47249999999999998</v>
      </c>
      <c r="J2609" s="6" t="str">
        <f>'MEDIDAS ML'!J1543</f>
        <v>Se calcula por Peso</v>
      </c>
      <c r="K2609" s="16">
        <f>'MEDIDAS ML'!K1543</f>
        <v>0.81</v>
      </c>
      <c r="L2609" s="7">
        <f>'MEDIDAS ML'!L1543</f>
        <v>7030</v>
      </c>
      <c r="M2609" s="6" t="str">
        <f>'MEDIDAS ML'!M1543</f>
        <v>Hasta $9.989</v>
      </c>
      <c r="N2609" s="7">
        <f>'MEDIDAS ML'!N1543</f>
        <v>700</v>
      </c>
      <c r="O2609" s="6" t="str">
        <f>'MEDIDAS ML'!O1543</f>
        <v>No aplica (&lt;$19.990)</v>
      </c>
      <c r="P2609" s="7">
        <f>'MEDIDAS ML'!P1543</f>
        <v>0</v>
      </c>
      <c r="Q2609" s="7">
        <f>'MEDIDAS ML'!Q1543</f>
        <v>700</v>
      </c>
      <c r="R2609" s="23" t="e">
        <f>'MEDIDAS ML'!#REF!</f>
        <v>#REF!</v>
      </c>
      <c r="S2609" s="24" t="e">
        <f>'MEDIDAS ML'!#REF!</f>
        <v>#REF!</v>
      </c>
      <c r="T2609" s="24" t="e">
        <f>'MEDIDAS ML'!#REF!</f>
        <v>#REF!</v>
      </c>
      <c r="U2609" s="24" t="e">
        <f>'MEDIDAS ML'!#REF!</f>
        <v>#REF!</v>
      </c>
      <c r="V2609" s="22" t="e">
        <f>'MEDIDAS ML'!#REF!</f>
        <v>#REF!</v>
      </c>
      <c r="W2609" s="17" t="e">
        <f>'MEDIDAS ML'!#REF!</f>
        <v>#REF!</v>
      </c>
      <c r="X2609" t="e">
        <f>'MEDIDAS ML'!#REF!</f>
        <v>#REF!</v>
      </c>
    </row>
    <row r="2610" spans="1:24" ht="15.75" customHeight="1" x14ac:dyDescent="0.25">
      <c r="A2610" s="6">
        <f>'MEDIDAS ML'!A1544</f>
        <v>123</v>
      </c>
      <c r="B2610" s="15">
        <f>'MEDIDAS ML'!B1544</f>
        <v>123</v>
      </c>
      <c r="C2610" s="6">
        <f>'MEDIDAS ML'!C1544</f>
        <v>123</v>
      </c>
      <c r="D2610" s="6" t="str">
        <f>'MEDIDAS ML'!D1544</f>
        <v>5x14x27 cm - 810 grs</v>
      </c>
      <c r="E2610" s="16">
        <f>'MEDIDAS ML'!E1544</f>
        <v>5</v>
      </c>
      <c r="F2610" s="16">
        <f>'MEDIDAS ML'!F1544</f>
        <v>14</v>
      </c>
      <c r="G2610" s="16">
        <f>'MEDIDAS ML'!G1544</f>
        <v>27</v>
      </c>
      <c r="H2610" s="16">
        <f>'MEDIDAS ML'!H1544</f>
        <v>0.81</v>
      </c>
      <c r="I2610" s="16">
        <f>'MEDIDAS ML'!I1544</f>
        <v>0.47249999999999998</v>
      </c>
      <c r="J2610" s="6" t="str">
        <f>'MEDIDAS ML'!J1544</f>
        <v>Se calcula por Peso</v>
      </c>
      <c r="K2610" s="16">
        <f>'MEDIDAS ML'!K1544</f>
        <v>0.81</v>
      </c>
      <c r="L2610" s="7">
        <f>'MEDIDAS ML'!L1544</f>
        <v>7030</v>
      </c>
      <c r="M2610" s="6" t="str">
        <f>'MEDIDAS ML'!M1544</f>
        <v>Hasta $9.989</v>
      </c>
      <c r="N2610" s="7">
        <f>'MEDIDAS ML'!N1544</f>
        <v>700</v>
      </c>
      <c r="O2610" s="6" t="str">
        <f>'MEDIDAS ML'!O1544</f>
        <v>No aplica (&lt;$19.990)</v>
      </c>
      <c r="P2610" s="7">
        <f>'MEDIDAS ML'!P1544</f>
        <v>0</v>
      </c>
      <c r="Q2610" s="7">
        <f>'MEDIDAS ML'!Q1544</f>
        <v>700</v>
      </c>
      <c r="R2610" s="23" t="e">
        <f>'MEDIDAS ML'!#REF!</f>
        <v>#REF!</v>
      </c>
      <c r="S2610" s="24" t="e">
        <f>'MEDIDAS ML'!#REF!</f>
        <v>#REF!</v>
      </c>
      <c r="T2610" s="24" t="e">
        <f>'MEDIDAS ML'!#REF!</f>
        <v>#REF!</v>
      </c>
      <c r="U2610" s="24" t="e">
        <f>'MEDIDAS ML'!#REF!</f>
        <v>#REF!</v>
      </c>
      <c r="V2610" s="22" t="e">
        <f>'MEDIDAS ML'!#REF!</f>
        <v>#REF!</v>
      </c>
      <c r="W2610" s="17" t="e">
        <f>'MEDIDAS ML'!#REF!</f>
        <v>#REF!</v>
      </c>
      <c r="X2610" t="e">
        <f>'MEDIDAS ML'!#REF!</f>
        <v>#REF!</v>
      </c>
    </row>
    <row r="2611" spans="1:24" ht="15.75" customHeight="1" x14ac:dyDescent="0.25">
      <c r="A2611" s="6">
        <f>'MEDIDAS ML'!A3105</f>
        <v>123</v>
      </c>
      <c r="B2611" s="15">
        <f>'MEDIDAS ML'!B3105</f>
        <v>123</v>
      </c>
      <c r="C2611" s="6">
        <f>'MEDIDAS ML'!C3105</f>
        <v>123</v>
      </c>
      <c r="D2611" s="6" t="str">
        <f>'MEDIDAS ML'!D3105</f>
        <v>8x15x37 cm - 241 grs</v>
      </c>
      <c r="E2611" s="16">
        <f>'MEDIDAS ML'!E3105</f>
        <v>8</v>
      </c>
      <c r="F2611" s="16">
        <f>'MEDIDAS ML'!F3105</f>
        <v>15</v>
      </c>
      <c r="G2611" s="16">
        <f>'MEDIDAS ML'!G3105</f>
        <v>37</v>
      </c>
      <c r="H2611" s="16">
        <f>'MEDIDAS ML'!H3105</f>
        <v>0.24099999999999999</v>
      </c>
      <c r="I2611" s="16">
        <f>'MEDIDAS ML'!I3105</f>
        <v>1.1100000000000001</v>
      </c>
      <c r="J2611" s="6" t="str">
        <f>'MEDIDAS ML'!J3105</f>
        <v>Se calcula por P volum</v>
      </c>
      <c r="K2611" s="16">
        <f>'MEDIDAS ML'!K3105</f>
        <v>1.1100000000000001</v>
      </c>
      <c r="L2611" s="7">
        <f>'MEDIDAS ML'!L3105</f>
        <v>7070</v>
      </c>
      <c r="M2611" s="6" t="str">
        <f>'MEDIDAS ML'!M3105</f>
        <v>Hasta $9.989</v>
      </c>
      <c r="N2611" s="7">
        <f>'MEDIDAS ML'!N3105</f>
        <v>700</v>
      </c>
      <c r="O2611" s="6" t="str">
        <f>'MEDIDAS ML'!O3105</f>
        <v>No aplica (&lt;$19.990)</v>
      </c>
      <c r="P2611" s="7">
        <f>'MEDIDAS ML'!P3105</f>
        <v>0</v>
      </c>
      <c r="Q2611" s="7">
        <f>'MEDIDAS ML'!Q3105</f>
        <v>700</v>
      </c>
      <c r="R2611" s="23" t="e">
        <f>'MEDIDAS ML'!#REF!</f>
        <v>#REF!</v>
      </c>
      <c r="S2611" s="24" t="e">
        <f>'MEDIDAS ML'!#REF!</f>
        <v>#REF!</v>
      </c>
      <c r="T2611" s="24" t="e">
        <f>'MEDIDAS ML'!#REF!</f>
        <v>#REF!</v>
      </c>
      <c r="U2611" s="24" t="e">
        <f>'MEDIDAS ML'!#REF!</f>
        <v>#REF!</v>
      </c>
      <c r="V2611" s="22" t="e">
        <f>'MEDIDAS ML'!#REF!</f>
        <v>#REF!</v>
      </c>
      <c r="W2611" s="17" t="e">
        <f>'MEDIDAS ML'!#REF!</f>
        <v>#REF!</v>
      </c>
      <c r="X2611" t="e">
        <f>'MEDIDAS ML'!#REF!</f>
        <v>#REF!</v>
      </c>
    </row>
    <row r="2612" spans="1:24" ht="15.75" customHeight="1" x14ac:dyDescent="0.25">
      <c r="A2612" s="6">
        <f>'MEDIDAS ML'!A3106</f>
        <v>123</v>
      </c>
      <c r="B2612" s="15">
        <f>'MEDIDAS ML'!B3106</f>
        <v>123</v>
      </c>
      <c r="C2612" s="6">
        <f>'MEDIDAS ML'!C3106</f>
        <v>123</v>
      </c>
      <c r="D2612" s="6" t="str">
        <f>'MEDIDAS ML'!D3106</f>
        <v>8x15x37 cm - 241 grs</v>
      </c>
      <c r="E2612" s="16">
        <f>'MEDIDAS ML'!E3106</f>
        <v>8</v>
      </c>
      <c r="F2612" s="16">
        <f>'MEDIDAS ML'!F3106</f>
        <v>15</v>
      </c>
      <c r="G2612" s="16">
        <f>'MEDIDAS ML'!G3106</f>
        <v>37</v>
      </c>
      <c r="H2612" s="16">
        <f>'MEDIDAS ML'!H3106</f>
        <v>0.24099999999999999</v>
      </c>
      <c r="I2612" s="16">
        <f>'MEDIDAS ML'!I3106</f>
        <v>1.1100000000000001</v>
      </c>
      <c r="J2612" s="6" t="str">
        <f>'MEDIDAS ML'!J3106</f>
        <v>Se calcula por P volum</v>
      </c>
      <c r="K2612" s="16">
        <f>'MEDIDAS ML'!K3106</f>
        <v>1.1100000000000001</v>
      </c>
      <c r="L2612" s="7">
        <f>'MEDIDAS ML'!L3106</f>
        <v>7070</v>
      </c>
      <c r="M2612" s="6" t="str">
        <f>'MEDIDAS ML'!M3106</f>
        <v>Hasta $9.989</v>
      </c>
      <c r="N2612" s="7">
        <f>'MEDIDAS ML'!N3106</f>
        <v>700</v>
      </c>
      <c r="O2612" s="6" t="str">
        <f>'MEDIDAS ML'!O3106</f>
        <v>No aplica (&lt;$19.990)</v>
      </c>
      <c r="P2612" s="7">
        <f>'MEDIDAS ML'!P3106</f>
        <v>0</v>
      </c>
      <c r="Q2612" s="7">
        <f>'MEDIDAS ML'!Q3106</f>
        <v>700</v>
      </c>
      <c r="R2612" s="23" t="e">
        <f>'MEDIDAS ML'!#REF!</f>
        <v>#REF!</v>
      </c>
      <c r="S2612" s="24" t="e">
        <f>'MEDIDAS ML'!#REF!</f>
        <v>#REF!</v>
      </c>
      <c r="T2612" s="24" t="e">
        <f>'MEDIDAS ML'!#REF!</f>
        <v>#REF!</v>
      </c>
      <c r="U2612" s="24" t="e">
        <f>'MEDIDAS ML'!#REF!</f>
        <v>#REF!</v>
      </c>
      <c r="V2612" s="22" t="e">
        <f>'MEDIDAS ML'!#REF!</f>
        <v>#REF!</v>
      </c>
      <c r="W2612" s="17" t="e">
        <f>'MEDIDAS ML'!#REF!</f>
        <v>#REF!</v>
      </c>
      <c r="X2612" t="e">
        <f>'MEDIDAS ML'!#REF!</f>
        <v>#REF!</v>
      </c>
    </row>
    <row r="2613" spans="1:24" ht="15.75" customHeight="1" x14ac:dyDescent="0.25">
      <c r="A2613" s="6">
        <f>'MEDIDAS ML'!A2774</f>
        <v>123</v>
      </c>
      <c r="B2613" s="15">
        <f>'MEDIDAS ML'!B2774</f>
        <v>123</v>
      </c>
      <c r="C2613" s="6">
        <f>'MEDIDAS ML'!C2774</f>
        <v>123</v>
      </c>
      <c r="D2613" s="6" t="str">
        <f>'MEDIDAS ML'!D2774</f>
        <v>9x12x14 cm - 301 grs</v>
      </c>
      <c r="E2613" s="16">
        <f>'MEDIDAS ML'!E2774</f>
        <v>9</v>
      </c>
      <c r="F2613" s="16">
        <f>'MEDIDAS ML'!F2774</f>
        <v>12</v>
      </c>
      <c r="G2613" s="16">
        <f>'MEDIDAS ML'!G2774</f>
        <v>14</v>
      </c>
      <c r="H2613" s="16">
        <f>'MEDIDAS ML'!H2774</f>
        <v>0.30099999999999999</v>
      </c>
      <c r="I2613" s="16">
        <f>'MEDIDAS ML'!I2774</f>
        <v>0.378</v>
      </c>
      <c r="J2613" s="6" t="str">
        <f>'MEDIDAS ML'!J2774</f>
        <v>Se calcula por P volum</v>
      </c>
      <c r="K2613" s="16">
        <f>'MEDIDAS ML'!K2774</f>
        <v>0.378</v>
      </c>
      <c r="L2613" s="7">
        <f>'MEDIDAS ML'!L2774</f>
        <v>7090</v>
      </c>
      <c r="M2613" s="6" t="str">
        <f>'MEDIDAS ML'!M2774</f>
        <v>Hasta $9.989</v>
      </c>
      <c r="N2613" s="7">
        <f>'MEDIDAS ML'!N2774</f>
        <v>700</v>
      </c>
      <c r="O2613" s="6" t="str">
        <f>'MEDIDAS ML'!O2774</f>
        <v>No aplica (&lt;$19.990)</v>
      </c>
      <c r="P2613" s="7">
        <f>'MEDIDAS ML'!P2774</f>
        <v>0</v>
      </c>
      <c r="Q2613" s="7">
        <f>'MEDIDAS ML'!Q2774</f>
        <v>700</v>
      </c>
      <c r="R2613" s="23" t="e">
        <f>'MEDIDAS ML'!#REF!</f>
        <v>#REF!</v>
      </c>
      <c r="S2613" s="24" t="e">
        <f>'MEDIDAS ML'!#REF!</f>
        <v>#REF!</v>
      </c>
      <c r="T2613" s="24" t="e">
        <f>'MEDIDAS ML'!#REF!</f>
        <v>#REF!</v>
      </c>
      <c r="U2613" s="24" t="e">
        <f>'MEDIDAS ML'!#REF!</f>
        <v>#REF!</v>
      </c>
      <c r="V2613" s="22" t="e">
        <f>'MEDIDAS ML'!#REF!</f>
        <v>#REF!</v>
      </c>
      <c r="W2613" s="17" t="e">
        <f>'MEDIDAS ML'!#REF!</f>
        <v>#REF!</v>
      </c>
      <c r="X2613" t="e">
        <f>'MEDIDAS ML'!#REF!</f>
        <v>#REF!</v>
      </c>
    </row>
    <row r="2614" spans="1:24" ht="15.75" customHeight="1" x14ac:dyDescent="0.25">
      <c r="A2614" s="6">
        <f>'MEDIDAS ML'!A2775</f>
        <v>123</v>
      </c>
      <c r="B2614" s="15">
        <f>'MEDIDAS ML'!B2775</f>
        <v>123</v>
      </c>
      <c r="C2614" s="6">
        <f>'MEDIDAS ML'!C2775</f>
        <v>123</v>
      </c>
      <c r="D2614" s="6" t="str">
        <f>'MEDIDAS ML'!D2775</f>
        <v>9x12x14 cm - 301 grs</v>
      </c>
      <c r="E2614" s="16">
        <f>'MEDIDAS ML'!E2775</f>
        <v>9</v>
      </c>
      <c r="F2614" s="16">
        <f>'MEDIDAS ML'!F2775</f>
        <v>12</v>
      </c>
      <c r="G2614" s="16">
        <f>'MEDIDAS ML'!G2775</f>
        <v>14</v>
      </c>
      <c r="H2614" s="16">
        <f>'MEDIDAS ML'!H2775</f>
        <v>0.30099999999999999</v>
      </c>
      <c r="I2614" s="16">
        <f>'MEDIDAS ML'!I2775</f>
        <v>0.378</v>
      </c>
      <c r="J2614" s="6" t="str">
        <f>'MEDIDAS ML'!J2775</f>
        <v>Se calcula por P volum</v>
      </c>
      <c r="K2614" s="16">
        <f>'MEDIDAS ML'!K2775</f>
        <v>0.378</v>
      </c>
      <c r="L2614" s="7">
        <f>'MEDIDAS ML'!L2775</f>
        <v>7090</v>
      </c>
      <c r="M2614" s="6" t="str">
        <f>'MEDIDAS ML'!M2775</f>
        <v>Hasta $9.989</v>
      </c>
      <c r="N2614" s="7">
        <f>'MEDIDAS ML'!N2775</f>
        <v>700</v>
      </c>
      <c r="O2614" s="6" t="str">
        <f>'MEDIDAS ML'!O2775</f>
        <v>No aplica (&lt;$19.990)</v>
      </c>
      <c r="P2614" s="7">
        <f>'MEDIDAS ML'!P2775</f>
        <v>0</v>
      </c>
      <c r="Q2614" s="7">
        <f>'MEDIDAS ML'!Q2775</f>
        <v>700</v>
      </c>
      <c r="R2614" s="23" t="e">
        <f>'MEDIDAS ML'!#REF!</f>
        <v>#REF!</v>
      </c>
      <c r="S2614" s="24" t="e">
        <f>'MEDIDAS ML'!#REF!</f>
        <v>#REF!</v>
      </c>
      <c r="T2614" s="24" t="e">
        <f>'MEDIDAS ML'!#REF!</f>
        <v>#REF!</v>
      </c>
      <c r="U2614" s="24" t="e">
        <f>'MEDIDAS ML'!#REF!</f>
        <v>#REF!</v>
      </c>
      <c r="V2614" s="22" t="e">
        <f>'MEDIDAS ML'!#REF!</f>
        <v>#REF!</v>
      </c>
      <c r="W2614" s="17" t="e">
        <f>'MEDIDAS ML'!#REF!</f>
        <v>#REF!</v>
      </c>
      <c r="X2614" t="e">
        <f>'MEDIDAS ML'!#REF!</f>
        <v>#REF!</v>
      </c>
    </row>
    <row r="2615" spans="1:24" ht="15.75" customHeight="1" x14ac:dyDescent="0.25">
      <c r="A2615" s="6">
        <f>'MEDIDAS ML'!A2844</f>
        <v>123</v>
      </c>
      <c r="B2615" s="15">
        <f>'MEDIDAS ML'!B2844</f>
        <v>123</v>
      </c>
      <c r="C2615" s="6">
        <f>'MEDIDAS ML'!C2844</f>
        <v>123</v>
      </c>
      <c r="D2615" s="6" t="str">
        <f>'MEDIDAS ML'!D2844</f>
        <v>3x9x28 cm - 300 grs</v>
      </c>
      <c r="E2615" s="16">
        <f>'MEDIDAS ML'!E2844</f>
        <v>3</v>
      </c>
      <c r="F2615" s="16">
        <f>'MEDIDAS ML'!F2844</f>
        <v>9</v>
      </c>
      <c r="G2615" s="16">
        <f>'MEDIDAS ML'!G2844</f>
        <v>28</v>
      </c>
      <c r="H2615" s="16">
        <f>'MEDIDAS ML'!H2844</f>
        <v>0.3</v>
      </c>
      <c r="I2615" s="16">
        <f>'MEDIDAS ML'!I2844</f>
        <v>0.189</v>
      </c>
      <c r="J2615" s="6" t="str">
        <f>'MEDIDAS ML'!J2844</f>
        <v>Se calcula por Peso</v>
      </c>
      <c r="K2615" s="16">
        <f>'MEDIDAS ML'!K2844</f>
        <v>0.3</v>
      </c>
      <c r="L2615" s="7">
        <f>'MEDIDAS ML'!L2844</f>
        <v>7110</v>
      </c>
      <c r="M2615" s="6" t="str">
        <f>'MEDIDAS ML'!M2844</f>
        <v>Hasta $9.989</v>
      </c>
      <c r="N2615" s="7">
        <f>'MEDIDAS ML'!N2844</f>
        <v>700</v>
      </c>
      <c r="O2615" s="6" t="str">
        <f>'MEDIDAS ML'!O2844</f>
        <v>No aplica (&lt;$19.990)</v>
      </c>
      <c r="P2615" s="7">
        <f>'MEDIDAS ML'!P2844</f>
        <v>0</v>
      </c>
      <c r="Q2615" s="7">
        <f>'MEDIDAS ML'!Q2844</f>
        <v>700</v>
      </c>
      <c r="R2615" s="23" t="e">
        <f>'MEDIDAS ML'!#REF!</f>
        <v>#REF!</v>
      </c>
      <c r="S2615" s="24" t="e">
        <f>'MEDIDAS ML'!#REF!</f>
        <v>#REF!</v>
      </c>
      <c r="T2615" s="24" t="e">
        <f>'MEDIDAS ML'!#REF!</f>
        <v>#REF!</v>
      </c>
      <c r="U2615" s="24" t="e">
        <f>'MEDIDAS ML'!#REF!</f>
        <v>#REF!</v>
      </c>
      <c r="V2615" s="22" t="e">
        <f>'MEDIDAS ML'!#REF!</f>
        <v>#REF!</v>
      </c>
      <c r="W2615" s="17" t="e">
        <f>'MEDIDAS ML'!#REF!</f>
        <v>#REF!</v>
      </c>
      <c r="X2615" t="e">
        <f>'MEDIDAS ML'!#REF!</f>
        <v>#REF!</v>
      </c>
    </row>
    <row r="2616" spans="1:24" ht="15.75" customHeight="1" x14ac:dyDescent="0.25">
      <c r="A2616" s="6">
        <f>'MEDIDAS ML'!A2845</f>
        <v>123</v>
      </c>
      <c r="B2616" s="15">
        <f>'MEDIDAS ML'!B2845</f>
        <v>123</v>
      </c>
      <c r="C2616" s="6">
        <f>'MEDIDAS ML'!C2845</f>
        <v>123</v>
      </c>
      <c r="D2616" s="6" t="str">
        <f>'MEDIDAS ML'!D2845</f>
        <v>3x9x28 cm - 300 grs</v>
      </c>
      <c r="E2616" s="16">
        <f>'MEDIDAS ML'!E2845</f>
        <v>3</v>
      </c>
      <c r="F2616" s="16">
        <f>'MEDIDAS ML'!F2845</f>
        <v>9</v>
      </c>
      <c r="G2616" s="16">
        <f>'MEDIDAS ML'!G2845</f>
        <v>28</v>
      </c>
      <c r="H2616" s="16">
        <f>'MEDIDAS ML'!H2845</f>
        <v>0.3</v>
      </c>
      <c r="I2616" s="16">
        <f>'MEDIDAS ML'!I2845</f>
        <v>0.189</v>
      </c>
      <c r="J2616" s="6" t="str">
        <f>'MEDIDAS ML'!J2845</f>
        <v>Se calcula por Peso</v>
      </c>
      <c r="K2616" s="16">
        <f>'MEDIDAS ML'!K2845</f>
        <v>0.3</v>
      </c>
      <c r="L2616" s="7">
        <f>'MEDIDAS ML'!L2845</f>
        <v>7110</v>
      </c>
      <c r="M2616" s="6" t="str">
        <f>'MEDIDAS ML'!M2845</f>
        <v>Hasta $9.989</v>
      </c>
      <c r="N2616" s="7">
        <f>'MEDIDAS ML'!N2845</f>
        <v>700</v>
      </c>
      <c r="O2616" s="6" t="str">
        <f>'MEDIDAS ML'!O2845</f>
        <v>No aplica (&lt;$19.990)</v>
      </c>
      <c r="P2616" s="7">
        <f>'MEDIDAS ML'!P2845</f>
        <v>0</v>
      </c>
      <c r="Q2616" s="7">
        <f>'MEDIDAS ML'!Q2845</f>
        <v>700</v>
      </c>
      <c r="R2616" s="23" t="e">
        <f>'MEDIDAS ML'!#REF!</f>
        <v>#REF!</v>
      </c>
      <c r="S2616" s="24" t="e">
        <f>'MEDIDAS ML'!#REF!</f>
        <v>#REF!</v>
      </c>
      <c r="T2616" s="24" t="e">
        <f>'MEDIDAS ML'!#REF!</f>
        <v>#REF!</v>
      </c>
      <c r="U2616" s="24" t="e">
        <f>'MEDIDAS ML'!#REF!</f>
        <v>#REF!</v>
      </c>
      <c r="V2616" s="22" t="e">
        <f>'MEDIDAS ML'!#REF!</f>
        <v>#REF!</v>
      </c>
      <c r="W2616" s="17" t="e">
        <f>'MEDIDAS ML'!#REF!</f>
        <v>#REF!</v>
      </c>
      <c r="X2616" t="e">
        <f>'MEDIDAS ML'!#REF!</f>
        <v>#REF!</v>
      </c>
    </row>
    <row r="2617" spans="1:24" ht="15.75" customHeight="1" x14ac:dyDescent="0.25">
      <c r="A2617" s="6">
        <f>'MEDIDAS ML'!A315</f>
        <v>123</v>
      </c>
      <c r="B2617" s="15">
        <f>'MEDIDAS ML'!B315</f>
        <v>123</v>
      </c>
      <c r="C2617" s="6">
        <f>'MEDIDAS ML'!C315</f>
        <v>123</v>
      </c>
      <c r="D2617" s="6" t="str">
        <f>'MEDIDAS ML'!D315</f>
        <v>14x22x25 cm - 4986 grs</v>
      </c>
      <c r="E2617" s="16">
        <f>'MEDIDAS ML'!E315</f>
        <v>14</v>
      </c>
      <c r="F2617" s="16">
        <f>'MEDIDAS ML'!F315</f>
        <v>22</v>
      </c>
      <c r="G2617" s="16">
        <f>'MEDIDAS ML'!G315</f>
        <v>25</v>
      </c>
      <c r="H2617" s="16">
        <f>'MEDIDAS ML'!H315</f>
        <v>4.9859999999999998</v>
      </c>
      <c r="I2617" s="16">
        <f>'MEDIDAS ML'!I315</f>
        <v>1.925</v>
      </c>
      <c r="J2617" s="6" t="str">
        <f>'MEDIDAS ML'!J315</f>
        <v>Se calcula por Peso</v>
      </c>
      <c r="K2617" s="16">
        <f>'MEDIDAS ML'!K315</f>
        <v>4.9859999999999998</v>
      </c>
      <c r="L2617" s="7">
        <f>'MEDIDAS ML'!L315</f>
        <v>7120</v>
      </c>
      <c r="M2617" s="6" t="str">
        <f>'MEDIDAS ML'!M315</f>
        <v>Hasta $9.989</v>
      </c>
      <c r="N2617" s="7">
        <f>'MEDIDAS ML'!N315</f>
        <v>700</v>
      </c>
      <c r="O2617" s="6" t="str">
        <f>'MEDIDAS ML'!O315</f>
        <v>No aplica (&lt;$19.990)</v>
      </c>
      <c r="P2617" s="7">
        <f>'MEDIDAS ML'!P315</f>
        <v>0</v>
      </c>
      <c r="Q2617" s="7">
        <f>'MEDIDAS ML'!Q315</f>
        <v>700</v>
      </c>
      <c r="R2617" s="23" t="e">
        <f>'MEDIDAS ML'!#REF!</f>
        <v>#REF!</v>
      </c>
      <c r="S2617" s="24" t="e">
        <f>'MEDIDAS ML'!#REF!</f>
        <v>#REF!</v>
      </c>
      <c r="T2617" s="24" t="e">
        <f>'MEDIDAS ML'!#REF!</f>
        <v>#REF!</v>
      </c>
      <c r="U2617" s="24" t="e">
        <f>'MEDIDAS ML'!#REF!</f>
        <v>#REF!</v>
      </c>
      <c r="V2617" s="22" t="e">
        <f>'MEDIDAS ML'!#REF!</f>
        <v>#REF!</v>
      </c>
      <c r="W2617" s="17" t="e">
        <f>'MEDIDAS ML'!#REF!</f>
        <v>#REF!</v>
      </c>
      <c r="X2617" t="e">
        <f>'MEDIDAS ML'!#REF!</f>
        <v>#REF!</v>
      </c>
    </row>
    <row r="2618" spans="1:24" ht="15.75" customHeight="1" x14ac:dyDescent="0.25">
      <c r="A2618" s="6">
        <f>'MEDIDAS ML'!A316</f>
        <v>123</v>
      </c>
      <c r="B2618" s="15">
        <f>'MEDIDAS ML'!B316</f>
        <v>123</v>
      </c>
      <c r="C2618" s="6">
        <f>'MEDIDAS ML'!C316</f>
        <v>123</v>
      </c>
      <c r="D2618" s="6" t="str">
        <f>'MEDIDAS ML'!D316</f>
        <v>14x22x25 cm - 4986 grs</v>
      </c>
      <c r="E2618" s="16">
        <f>'MEDIDAS ML'!E316</f>
        <v>14</v>
      </c>
      <c r="F2618" s="16">
        <f>'MEDIDAS ML'!F316</f>
        <v>22</v>
      </c>
      <c r="G2618" s="16">
        <f>'MEDIDAS ML'!G316</f>
        <v>25</v>
      </c>
      <c r="H2618" s="16">
        <f>'MEDIDAS ML'!H316</f>
        <v>4.9859999999999998</v>
      </c>
      <c r="I2618" s="16">
        <f>'MEDIDAS ML'!I316</f>
        <v>1.925</v>
      </c>
      <c r="J2618" s="6" t="str">
        <f>'MEDIDAS ML'!J316</f>
        <v>Se calcula por Peso</v>
      </c>
      <c r="K2618" s="16">
        <f>'MEDIDAS ML'!K316</f>
        <v>4.9859999999999998</v>
      </c>
      <c r="L2618" s="7">
        <f>'MEDIDAS ML'!L316</f>
        <v>7120</v>
      </c>
      <c r="M2618" s="6" t="str">
        <f>'MEDIDAS ML'!M316</f>
        <v>Hasta $9.989</v>
      </c>
      <c r="N2618" s="7">
        <f>'MEDIDAS ML'!N316</f>
        <v>700</v>
      </c>
      <c r="O2618" s="6" t="str">
        <f>'MEDIDAS ML'!O316</f>
        <v>No aplica (&lt;$19.990)</v>
      </c>
      <c r="P2618" s="7">
        <f>'MEDIDAS ML'!P316</f>
        <v>0</v>
      </c>
      <c r="Q2618" s="7">
        <f>'MEDIDAS ML'!Q316</f>
        <v>700</v>
      </c>
      <c r="R2618" s="23" t="e">
        <f>'MEDIDAS ML'!#REF!</f>
        <v>#REF!</v>
      </c>
      <c r="S2618" s="24" t="e">
        <f>'MEDIDAS ML'!#REF!</f>
        <v>#REF!</v>
      </c>
      <c r="T2618" s="24" t="e">
        <f>'MEDIDAS ML'!#REF!</f>
        <v>#REF!</v>
      </c>
      <c r="U2618" s="24" t="e">
        <f>'MEDIDAS ML'!#REF!</f>
        <v>#REF!</v>
      </c>
      <c r="V2618" s="22" t="e">
        <f>'MEDIDAS ML'!#REF!</f>
        <v>#REF!</v>
      </c>
      <c r="W2618" s="17" t="e">
        <f>'MEDIDAS ML'!#REF!</f>
        <v>#REF!</v>
      </c>
      <c r="X2618" t="e">
        <f>'MEDIDAS ML'!#REF!</f>
        <v>#REF!</v>
      </c>
    </row>
    <row r="2619" spans="1:24" ht="15.75" customHeight="1" x14ac:dyDescent="0.25">
      <c r="A2619" s="6">
        <f>'MEDIDAS ML'!A4288</f>
        <v>123</v>
      </c>
      <c r="B2619" s="15">
        <f>'MEDIDAS ML'!B4288</f>
        <v>123</v>
      </c>
      <c r="C2619" s="6">
        <f>'MEDIDAS ML'!C4288</f>
        <v>123</v>
      </c>
      <c r="D2619" s="6" t="str">
        <f>'MEDIDAS ML'!D4288</f>
        <v>3x10x17 cm - 40 grs</v>
      </c>
      <c r="E2619" s="16">
        <f>'MEDIDAS ML'!E4288</f>
        <v>3</v>
      </c>
      <c r="F2619" s="16">
        <f>'MEDIDAS ML'!F4288</f>
        <v>10</v>
      </c>
      <c r="G2619" s="16">
        <f>'MEDIDAS ML'!G4288</f>
        <v>17</v>
      </c>
      <c r="H2619" s="16">
        <f>'MEDIDAS ML'!H4288</f>
        <v>0.04</v>
      </c>
      <c r="I2619" s="16">
        <f>'MEDIDAS ML'!I4288</f>
        <v>0.1275</v>
      </c>
      <c r="J2619" s="6" t="str">
        <f>'MEDIDAS ML'!J4288</f>
        <v>Se calcula por P volum</v>
      </c>
      <c r="K2619" s="16">
        <f>'MEDIDAS ML'!K4288</f>
        <v>0.1275</v>
      </c>
      <c r="L2619" s="7">
        <f>'MEDIDAS ML'!L4288</f>
        <v>7130</v>
      </c>
      <c r="M2619" s="6" t="str">
        <f>'MEDIDAS ML'!M4288</f>
        <v>Hasta $9.989</v>
      </c>
      <c r="N2619" s="7">
        <f>'MEDIDAS ML'!N4288</f>
        <v>700</v>
      </c>
      <c r="O2619" s="6" t="str">
        <f>'MEDIDAS ML'!O4288</f>
        <v>No aplica (&lt;$19.990)</v>
      </c>
      <c r="P2619" s="7">
        <f>'MEDIDAS ML'!P4288</f>
        <v>0</v>
      </c>
      <c r="Q2619" s="7">
        <f>'MEDIDAS ML'!Q4288</f>
        <v>700</v>
      </c>
      <c r="R2619" s="23" t="e">
        <f>'MEDIDAS ML'!#REF!</f>
        <v>#REF!</v>
      </c>
      <c r="S2619" s="24" t="e">
        <f>'MEDIDAS ML'!#REF!</f>
        <v>#REF!</v>
      </c>
      <c r="T2619" s="24" t="e">
        <f>'MEDIDAS ML'!#REF!</f>
        <v>#REF!</v>
      </c>
      <c r="U2619" s="24" t="e">
        <f>'MEDIDAS ML'!#REF!</f>
        <v>#REF!</v>
      </c>
      <c r="V2619" s="22" t="e">
        <f>'MEDIDAS ML'!#REF!</f>
        <v>#REF!</v>
      </c>
      <c r="W2619" s="17" t="e">
        <f>'MEDIDAS ML'!#REF!</f>
        <v>#REF!</v>
      </c>
      <c r="X2619" t="e">
        <f>'MEDIDAS ML'!#REF!</f>
        <v>#REF!</v>
      </c>
    </row>
    <row r="2620" spans="1:24" ht="15.75" customHeight="1" x14ac:dyDescent="0.25">
      <c r="A2620" s="6">
        <f>'MEDIDAS ML'!A4289</f>
        <v>123</v>
      </c>
      <c r="B2620" s="15">
        <f>'MEDIDAS ML'!B4289</f>
        <v>123</v>
      </c>
      <c r="C2620" s="6">
        <f>'MEDIDAS ML'!C4289</f>
        <v>123</v>
      </c>
      <c r="D2620" s="6" t="str">
        <f>'MEDIDAS ML'!D4289</f>
        <v>3x10x17 cm - 40 grs</v>
      </c>
      <c r="E2620" s="16">
        <f>'MEDIDAS ML'!E4289</f>
        <v>3</v>
      </c>
      <c r="F2620" s="16">
        <f>'MEDIDAS ML'!F4289</f>
        <v>10</v>
      </c>
      <c r="G2620" s="16">
        <f>'MEDIDAS ML'!G4289</f>
        <v>17</v>
      </c>
      <c r="H2620" s="16">
        <f>'MEDIDAS ML'!H4289</f>
        <v>0.04</v>
      </c>
      <c r="I2620" s="16">
        <f>'MEDIDAS ML'!I4289</f>
        <v>0.1275</v>
      </c>
      <c r="J2620" s="6" t="str">
        <f>'MEDIDAS ML'!J4289</f>
        <v>Se calcula por P volum</v>
      </c>
      <c r="K2620" s="16">
        <f>'MEDIDAS ML'!K4289</f>
        <v>0.1275</v>
      </c>
      <c r="L2620" s="7">
        <f>'MEDIDAS ML'!L4289</f>
        <v>7130</v>
      </c>
      <c r="M2620" s="6" t="str">
        <f>'MEDIDAS ML'!M4289</f>
        <v>Hasta $9.989</v>
      </c>
      <c r="N2620" s="7">
        <f>'MEDIDAS ML'!N4289</f>
        <v>700</v>
      </c>
      <c r="O2620" s="6" t="str">
        <f>'MEDIDAS ML'!O4289</f>
        <v>No aplica (&lt;$19.990)</v>
      </c>
      <c r="P2620" s="7">
        <f>'MEDIDAS ML'!P4289</f>
        <v>0</v>
      </c>
      <c r="Q2620" s="7">
        <f>'MEDIDAS ML'!Q4289</f>
        <v>700</v>
      </c>
      <c r="R2620" s="23" t="e">
        <f>'MEDIDAS ML'!#REF!</f>
        <v>#REF!</v>
      </c>
      <c r="S2620" s="24" t="e">
        <f>'MEDIDAS ML'!#REF!</f>
        <v>#REF!</v>
      </c>
      <c r="T2620" s="24" t="e">
        <f>'MEDIDAS ML'!#REF!</f>
        <v>#REF!</v>
      </c>
      <c r="U2620" s="24" t="e">
        <f>'MEDIDAS ML'!#REF!</f>
        <v>#REF!</v>
      </c>
      <c r="V2620" s="22" t="e">
        <f>'MEDIDAS ML'!#REF!</f>
        <v>#REF!</v>
      </c>
      <c r="W2620" s="17" t="e">
        <f>'MEDIDAS ML'!#REF!</f>
        <v>#REF!</v>
      </c>
      <c r="X2620" t="e">
        <f>'MEDIDAS ML'!#REF!</f>
        <v>#REF!</v>
      </c>
    </row>
    <row r="2621" spans="1:24" ht="15.75" customHeight="1" x14ac:dyDescent="0.25">
      <c r="A2621" s="6">
        <f>'MEDIDAS ML'!A1152</f>
        <v>123</v>
      </c>
      <c r="B2621" s="15">
        <f>'MEDIDAS ML'!B1152</f>
        <v>123</v>
      </c>
      <c r="C2621" s="6">
        <f>'MEDIDAS ML'!C1152</f>
        <v>123</v>
      </c>
      <c r="D2621" s="6" t="str">
        <f>'MEDIDAS ML'!D1152</f>
        <v>8x23x26 cm - 1152 grs</v>
      </c>
      <c r="E2621" s="16">
        <f>'MEDIDAS ML'!E1152</f>
        <v>8</v>
      </c>
      <c r="F2621" s="16">
        <f>'MEDIDAS ML'!F1152</f>
        <v>23</v>
      </c>
      <c r="G2621" s="16">
        <f>'MEDIDAS ML'!G1152</f>
        <v>26</v>
      </c>
      <c r="H2621" s="16">
        <f>'MEDIDAS ML'!H1152</f>
        <v>1.1519999999999999</v>
      </c>
      <c r="I2621" s="16">
        <f>'MEDIDAS ML'!I1152</f>
        <v>1.196</v>
      </c>
      <c r="J2621" s="6" t="str">
        <f>'MEDIDAS ML'!J1152</f>
        <v>Se calcula por P volum</v>
      </c>
      <c r="K2621" s="16">
        <f>'MEDIDAS ML'!K1152</f>
        <v>1.196</v>
      </c>
      <c r="L2621" s="7">
        <f>'MEDIDAS ML'!L1152</f>
        <v>7160</v>
      </c>
      <c r="M2621" s="6" t="str">
        <f>'MEDIDAS ML'!M1152</f>
        <v>Hasta $9.989</v>
      </c>
      <c r="N2621" s="7">
        <f>'MEDIDAS ML'!N1152</f>
        <v>700</v>
      </c>
      <c r="O2621" s="6" t="str">
        <f>'MEDIDAS ML'!O1152</f>
        <v>No aplica (&lt;$19.990)</v>
      </c>
      <c r="P2621" s="7">
        <f>'MEDIDAS ML'!P1152</f>
        <v>0</v>
      </c>
      <c r="Q2621" s="7">
        <f>'MEDIDAS ML'!Q1152</f>
        <v>700</v>
      </c>
      <c r="R2621" s="23" t="e">
        <f>'MEDIDAS ML'!#REF!</f>
        <v>#REF!</v>
      </c>
      <c r="S2621" s="24" t="e">
        <f>'MEDIDAS ML'!#REF!</f>
        <v>#REF!</v>
      </c>
      <c r="T2621" s="24" t="e">
        <f>'MEDIDAS ML'!#REF!</f>
        <v>#REF!</v>
      </c>
      <c r="U2621" s="24" t="e">
        <f>'MEDIDAS ML'!#REF!</f>
        <v>#REF!</v>
      </c>
      <c r="V2621" s="22" t="e">
        <f>'MEDIDAS ML'!#REF!</f>
        <v>#REF!</v>
      </c>
      <c r="W2621" s="17" t="e">
        <f>'MEDIDAS ML'!#REF!</f>
        <v>#REF!</v>
      </c>
      <c r="X2621" t="e">
        <f>'MEDIDAS ML'!#REF!</f>
        <v>#REF!</v>
      </c>
    </row>
    <row r="2622" spans="1:24" ht="15.75" customHeight="1" x14ac:dyDescent="0.25">
      <c r="A2622" s="6">
        <f>'MEDIDAS ML'!A1153</f>
        <v>123</v>
      </c>
      <c r="B2622" s="15">
        <f>'MEDIDAS ML'!B1153</f>
        <v>123</v>
      </c>
      <c r="C2622" s="6">
        <f>'MEDIDAS ML'!C1153</f>
        <v>123</v>
      </c>
      <c r="D2622" s="6" t="str">
        <f>'MEDIDAS ML'!D1153</f>
        <v>8x23x26 cm - 1152 grs</v>
      </c>
      <c r="E2622" s="16">
        <f>'MEDIDAS ML'!E1153</f>
        <v>8</v>
      </c>
      <c r="F2622" s="16">
        <f>'MEDIDAS ML'!F1153</f>
        <v>23</v>
      </c>
      <c r="G2622" s="16">
        <f>'MEDIDAS ML'!G1153</f>
        <v>26</v>
      </c>
      <c r="H2622" s="16">
        <f>'MEDIDAS ML'!H1153</f>
        <v>1.1519999999999999</v>
      </c>
      <c r="I2622" s="16">
        <f>'MEDIDAS ML'!I1153</f>
        <v>1.196</v>
      </c>
      <c r="J2622" s="6" t="str">
        <f>'MEDIDAS ML'!J1153</f>
        <v>Se calcula por P volum</v>
      </c>
      <c r="K2622" s="16">
        <f>'MEDIDAS ML'!K1153</f>
        <v>1.196</v>
      </c>
      <c r="L2622" s="7">
        <f>'MEDIDAS ML'!L1153</f>
        <v>7160</v>
      </c>
      <c r="M2622" s="6" t="str">
        <f>'MEDIDAS ML'!M1153</f>
        <v>Hasta $9.989</v>
      </c>
      <c r="N2622" s="7">
        <f>'MEDIDAS ML'!N1153</f>
        <v>700</v>
      </c>
      <c r="O2622" s="6" t="str">
        <f>'MEDIDAS ML'!O1153</f>
        <v>No aplica (&lt;$19.990)</v>
      </c>
      <c r="P2622" s="7">
        <f>'MEDIDAS ML'!P1153</f>
        <v>0</v>
      </c>
      <c r="Q2622" s="7">
        <f>'MEDIDAS ML'!Q1153</f>
        <v>700</v>
      </c>
      <c r="R2622" s="23" t="e">
        <f>'MEDIDAS ML'!#REF!</f>
        <v>#REF!</v>
      </c>
      <c r="S2622" s="24" t="e">
        <f>'MEDIDAS ML'!#REF!</f>
        <v>#REF!</v>
      </c>
      <c r="T2622" s="24" t="e">
        <f>'MEDIDAS ML'!#REF!</f>
        <v>#REF!</v>
      </c>
      <c r="U2622" s="24" t="e">
        <f>'MEDIDAS ML'!#REF!</f>
        <v>#REF!</v>
      </c>
      <c r="V2622" s="22" t="e">
        <f>'MEDIDAS ML'!#REF!</f>
        <v>#REF!</v>
      </c>
      <c r="W2622" s="17" t="e">
        <f>'MEDIDAS ML'!#REF!</f>
        <v>#REF!</v>
      </c>
      <c r="X2622" t="e">
        <f>'MEDIDAS ML'!#REF!</f>
        <v>#REF!</v>
      </c>
    </row>
    <row r="2623" spans="1:24" ht="15.75" customHeight="1" x14ac:dyDescent="0.25">
      <c r="A2623" s="6">
        <f>'MEDIDAS ML'!A1782</f>
        <v>123</v>
      </c>
      <c r="B2623" s="15">
        <f>'MEDIDAS ML'!B1782</f>
        <v>123</v>
      </c>
      <c r="C2623" s="6">
        <f>'MEDIDAS ML'!C1782</f>
        <v>123</v>
      </c>
      <c r="D2623" s="6" t="str">
        <f>'MEDIDAS ML'!D1782</f>
        <v>10x12x24 cm - 630 grs</v>
      </c>
      <c r="E2623" s="16">
        <f>'MEDIDAS ML'!E1782</f>
        <v>10</v>
      </c>
      <c r="F2623" s="16">
        <f>'MEDIDAS ML'!F1782</f>
        <v>12</v>
      </c>
      <c r="G2623" s="16">
        <f>'MEDIDAS ML'!G1782</f>
        <v>24</v>
      </c>
      <c r="H2623" s="16">
        <f>'MEDIDAS ML'!H1782</f>
        <v>0.63</v>
      </c>
      <c r="I2623" s="16">
        <f>'MEDIDAS ML'!I1782</f>
        <v>0.72</v>
      </c>
      <c r="J2623" s="6" t="str">
        <f>'MEDIDAS ML'!J1782</f>
        <v>Se calcula por P volum</v>
      </c>
      <c r="K2623" s="16">
        <f>'MEDIDAS ML'!K1782</f>
        <v>0.72</v>
      </c>
      <c r="L2623" s="7">
        <f>'MEDIDAS ML'!L1782</f>
        <v>7190</v>
      </c>
      <c r="M2623" s="6" t="str">
        <f>'MEDIDAS ML'!M1782</f>
        <v>Hasta $9.989</v>
      </c>
      <c r="N2623" s="7">
        <f>'MEDIDAS ML'!N1782</f>
        <v>700</v>
      </c>
      <c r="O2623" s="6" t="str">
        <f>'MEDIDAS ML'!O1782</f>
        <v>No aplica (&lt;$19.990)</v>
      </c>
      <c r="P2623" s="7">
        <f>'MEDIDAS ML'!P1782</f>
        <v>0</v>
      </c>
      <c r="Q2623" s="7">
        <f>'MEDIDAS ML'!Q1782</f>
        <v>700</v>
      </c>
      <c r="R2623" s="23" t="e">
        <f>'MEDIDAS ML'!#REF!</f>
        <v>#REF!</v>
      </c>
      <c r="S2623" s="24" t="e">
        <f>'MEDIDAS ML'!#REF!</f>
        <v>#REF!</v>
      </c>
      <c r="T2623" s="24" t="e">
        <f>'MEDIDAS ML'!#REF!</f>
        <v>#REF!</v>
      </c>
      <c r="U2623" s="24" t="e">
        <f>'MEDIDAS ML'!#REF!</f>
        <v>#REF!</v>
      </c>
      <c r="V2623" s="22" t="e">
        <f>'MEDIDAS ML'!#REF!</f>
        <v>#REF!</v>
      </c>
      <c r="W2623" s="17" t="e">
        <f>'MEDIDAS ML'!#REF!</f>
        <v>#REF!</v>
      </c>
      <c r="X2623" t="e">
        <f>'MEDIDAS ML'!#REF!</f>
        <v>#REF!</v>
      </c>
    </row>
    <row r="2624" spans="1:24" ht="15.75" customHeight="1" x14ac:dyDescent="0.25">
      <c r="A2624" s="6">
        <f>'MEDIDAS ML'!A2204</f>
        <v>123</v>
      </c>
      <c r="B2624" s="15">
        <f>'MEDIDAS ML'!B2204</f>
        <v>123</v>
      </c>
      <c r="C2624" s="6">
        <f>'MEDIDAS ML'!C2204</f>
        <v>123</v>
      </c>
      <c r="D2624" s="6" t="str">
        <f>'MEDIDAS ML'!D2204</f>
        <v>6x12x15 cm - 452 grs</v>
      </c>
      <c r="E2624" s="16">
        <f>'MEDIDAS ML'!E2204</f>
        <v>6</v>
      </c>
      <c r="F2624" s="16">
        <f>'MEDIDAS ML'!F2204</f>
        <v>12</v>
      </c>
      <c r="G2624" s="16">
        <f>'MEDIDAS ML'!G2204</f>
        <v>15</v>
      </c>
      <c r="H2624" s="16">
        <f>'MEDIDAS ML'!H2204</f>
        <v>0.45200000000000001</v>
      </c>
      <c r="I2624" s="16">
        <f>'MEDIDAS ML'!I2204</f>
        <v>0.27</v>
      </c>
      <c r="J2624" s="6" t="str">
        <f>'MEDIDAS ML'!J2204</f>
        <v>Se calcula por Peso</v>
      </c>
      <c r="K2624" s="16">
        <f>'MEDIDAS ML'!K2204</f>
        <v>0.45200000000000001</v>
      </c>
      <c r="L2624" s="7">
        <f>'MEDIDAS ML'!L2204</f>
        <v>7190</v>
      </c>
      <c r="M2624" s="6" t="str">
        <f>'MEDIDAS ML'!M2204</f>
        <v>Hasta $9.989</v>
      </c>
      <c r="N2624" s="7">
        <f>'MEDIDAS ML'!N2204</f>
        <v>700</v>
      </c>
      <c r="O2624" s="6" t="str">
        <f>'MEDIDAS ML'!O2204</f>
        <v>No aplica (&lt;$19.990)</v>
      </c>
      <c r="P2624" s="7">
        <f>'MEDIDAS ML'!P2204</f>
        <v>0</v>
      </c>
      <c r="Q2624" s="7">
        <f>'MEDIDAS ML'!Q2204</f>
        <v>700</v>
      </c>
      <c r="R2624" s="23" t="e">
        <f>'MEDIDAS ML'!#REF!</f>
        <v>#REF!</v>
      </c>
      <c r="S2624" s="24" t="e">
        <f>'MEDIDAS ML'!#REF!</f>
        <v>#REF!</v>
      </c>
      <c r="T2624" s="24" t="e">
        <f>'MEDIDAS ML'!#REF!</f>
        <v>#REF!</v>
      </c>
      <c r="U2624" s="24" t="e">
        <f>'MEDIDAS ML'!#REF!</f>
        <v>#REF!</v>
      </c>
      <c r="V2624" s="22" t="e">
        <f>'MEDIDAS ML'!#REF!</f>
        <v>#REF!</v>
      </c>
      <c r="W2624" s="17" t="e">
        <f>'MEDIDAS ML'!#REF!</f>
        <v>#REF!</v>
      </c>
      <c r="X2624" t="e">
        <f>'MEDIDAS ML'!#REF!</f>
        <v>#REF!</v>
      </c>
    </row>
    <row r="2625" spans="1:24" ht="15.75" customHeight="1" x14ac:dyDescent="0.25">
      <c r="A2625" s="6">
        <f>'MEDIDAS ML'!A2205</f>
        <v>123</v>
      </c>
      <c r="B2625" s="15">
        <f>'MEDIDAS ML'!B2205</f>
        <v>123</v>
      </c>
      <c r="C2625" s="6">
        <f>'MEDIDAS ML'!C2205</f>
        <v>123</v>
      </c>
      <c r="D2625" s="6" t="str">
        <f>'MEDIDAS ML'!D2205</f>
        <v>6x12x15 cm - 452 grs</v>
      </c>
      <c r="E2625" s="16">
        <f>'MEDIDAS ML'!E2205</f>
        <v>6</v>
      </c>
      <c r="F2625" s="16">
        <f>'MEDIDAS ML'!F2205</f>
        <v>12</v>
      </c>
      <c r="G2625" s="16">
        <f>'MEDIDAS ML'!G2205</f>
        <v>15</v>
      </c>
      <c r="H2625" s="16">
        <f>'MEDIDAS ML'!H2205</f>
        <v>0.45200000000000001</v>
      </c>
      <c r="I2625" s="16">
        <f>'MEDIDAS ML'!I2205</f>
        <v>0.27</v>
      </c>
      <c r="J2625" s="6" t="str">
        <f>'MEDIDAS ML'!J2205</f>
        <v>Se calcula por Peso</v>
      </c>
      <c r="K2625" s="16">
        <f>'MEDIDAS ML'!K2205</f>
        <v>0.45200000000000001</v>
      </c>
      <c r="L2625" s="7">
        <f>'MEDIDAS ML'!L2205</f>
        <v>7190</v>
      </c>
      <c r="M2625" s="6" t="str">
        <f>'MEDIDAS ML'!M2205</f>
        <v>Hasta $9.989</v>
      </c>
      <c r="N2625" s="7">
        <f>'MEDIDAS ML'!N2205</f>
        <v>700</v>
      </c>
      <c r="O2625" s="6" t="str">
        <f>'MEDIDAS ML'!O2205</f>
        <v>No aplica (&lt;$19.990)</v>
      </c>
      <c r="P2625" s="7">
        <f>'MEDIDAS ML'!P2205</f>
        <v>0</v>
      </c>
      <c r="Q2625" s="7">
        <f>'MEDIDAS ML'!Q2205</f>
        <v>700</v>
      </c>
      <c r="R2625" s="23" t="e">
        <f>'MEDIDAS ML'!#REF!</f>
        <v>#REF!</v>
      </c>
      <c r="S2625" s="24" t="e">
        <f>'MEDIDAS ML'!#REF!</f>
        <v>#REF!</v>
      </c>
      <c r="T2625" s="24" t="e">
        <f>'MEDIDAS ML'!#REF!</f>
        <v>#REF!</v>
      </c>
      <c r="U2625" s="24" t="e">
        <f>'MEDIDAS ML'!#REF!</f>
        <v>#REF!</v>
      </c>
      <c r="V2625" s="22" t="e">
        <f>'MEDIDAS ML'!#REF!</f>
        <v>#REF!</v>
      </c>
      <c r="W2625" s="17" t="e">
        <f>'MEDIDAS ML'!#REF!</f>
        <v>#REF!</v>
      </c>
      <c r="X2625" t="e">
        <f>'MEDIDAS ML'!#REF!</f>
        <v>#REF!</v>
      </c>
    </row>
    <row r="2626" spans="1:24" ht="15.75" customHeight="1" x14ac:dyDescent="0.25">
      <c r="A2626" s="6">
        <f>'MEDIDAS ML'!A456</f>
        <v>123</v>
      </c>
      <c r="B2626" s="15">
        <f>'MEDIDAS ML'!B456</f>
        <v>123</v>
      </c>
      <c r="C2626" s="6">
        <f>'MEDIDAS ML'!C456</f>
        <v>123</v>
      </c>
      <c r="D2626" s="6" t="str">
        <f>'MEDIDAS ML'!D456</f>
        <v>9x13x15 cm - 3670 grs</v>
      </c>
      <c r="E2626" s="16">
        <f>'MEDIDAS ML'!E456</f>
        <v>9</v>
      </c>
      <c r="F2626" s="16">
        <f>'MEDIDAS ML'!F456</f>
        <v>13</v>
      </c>
      <c r="G2626" s="16">
        <f>'MEDIDAS ML'!G456</f>
        <v>15</v>
      </c>
      <c r="H2626" s="16">
        <f>'MEDIDAS ML'!H456</f>
        <v>3.67</v>
      </c>
      <c r="I2626" s="16">
        <f>'MEDIDAS ML'!I456</f>
        <v>0.43874999999999997</v>
      </c>
      <c r="J2626" s="6" t="str">
        <f>'MEDIDAS ML'!J456</f>
        <v>Se calcula por Peso</v>
      </c>
      <c r="K2626" s="16">
        <f>'MEDIDAS ML'!K456</f>
        <v>3.67</v>
      </c>
      <c r="L2626" s="7">
        <f>'MEDIDAS ML'!L456</f>
        <v>7191</v>
      </c>
      <c r="M2626" s="6" t="str">
        <f>'MEDIDAS ML'!M456</f>
        <v>Hasta $9.989</v>
      </c>
      <c r="N2626" s="7">
        <f>'MEDIDAS ML'!N456</f>
        <v>700</v>
      </c>
      <c r="O2626" s="6" t="str">
        <f>'MEDIDAS ML'!O456</f>
        <v>No aplica (&lt;$19.990)</v>
      </c>
      <c r="P2626" s="7">
        <f>'MEDIDAS ML'!P456</f>
        <v>0</v>
      </c>
      <c r="Q2626" s="7">
        <f>'MEDIDAS ML'!Q456</f>
        <v>700</v>
      </c>
      <c r="R2626" s="23" t="e">
        <f>'MEDIDAS ML'!#REF!</f>
        <v>#REF!</v>
      </c>
      <c r="S2626" s="24" t="e">
        <f>'MEDIDAS ML'!#REF!</f>
        <v>#REF!</v>
      </c>
      <c r="T2626" s="24" t="e">
        <f>'MEDIDAS ML'!#REF!</f>
        <v>#REF!</v>
      </c>
      <c r="U2626" s="24" t="e">
        <f>'MEDIDAS ML'!#REF!</f>
        <v>#REF!</v>
      </c>
      <c r="V2626" s="22" t="e">
        <f>'MEDIDAS ML'!#REF!</f>
        <v>#REF!</v>
      </c>
      <c r="W2626" s="17" t="e">
        <f>'MEDIDAS ML'!#REF!</f>
        <v>#REF!</v>
      </c>
      <c r="X2626" t="e">
        <f>'MEDIDAS ML'!#REF!</f>
        <v>#REF!</v>
      </c>
    </row>
    <row r="2627" spans="1:24" ht="15.75" customHeight="1" x14ac:dyDescent="0.25">
      <c r="A2627" s="6">
        <f>'MEDIDAS ML'!A457</f>
        <v>123</v>
      </c>
      <c r="B2627" s="15">
        <f>'MEDIDAS ML'!B457</f>
        <v>123</v>
      </c>
      <c r="C2627" s="6">
        <f>'MEDIDAS ML'!C457</f>
        <v>123</v>
      </c>
      <c r="D2627" s="6" t="str">
        <f>'MEDIDAS ML'!D457</f>
        <v>9x13x15 cm - 3670 grs</v>
      </c>
      <c r="E2627" s="16">
        <f>'MEDIDAS ML'!E457</f>
        <v>9</v>
      </c>
      <c r="F2627" s="16">
        <f>'MEDIDAS ML'!F457</f>
        <v>13</v>
      </c>
      <c r="G2627" s="16">
        <f>'MEDIDAS ML'!G457</f>
        <v>15</v>
      </c>
      <c r="H2627" s="16">
        <f>'MEDIDAS ML'!H457</f>
        <v>3.67</v>
      </c>
      <c r="I2627" s="16">
        <f>'MEDIDAS ML'!I457</f>
        <v>0.43874999999999997</v>
      </c>
      <c r="J2627" s="6" t="str">
        <f>'MEDIDAS ML'!J457</f>
        <v>Se calcula por Peso</v>
      </c>
      <c r="K2627" s="16">
        <f>'MEDIDAS ML'!K457</f>
        <v>3.67</v>
      </c>
      <c r="L2627" s="7">
        <f>'MEDIDAS ML'!L457</f>
        <v>7191</v>
      </c>
      <c r="M2627" s="6" t="str">
        <f>'MEDIDAS ML'!M457</f>
        <v>Hasta $9.989</v>
      </c>
      <c r="N2627" s="7">
        <f>'MEDIDAS ML'!N457</f>
        <v>700</v>
      </c>
      <c r="O2627" s="6" t="str">
        <f>'MEDIDAS ML'!O457</f>
        <v>No aplica (&lt;$19.990)</v>
      </c>
      <c r="P2627" s="7">
        <f>'MEDIDAS ML'!P457</f>
        <v>0</v>
      </c>
      <c r="Q2627" s="7">
        <f>'MEDIDAS ML'!Q457</f>
        <v>700</v>
      </c>
      <c r="R2627" s="23" t="e">
        <f>'MEDIDAS ML'!#REF!</f>
        <v>#REF!</v>
      </c>
      <c r="S2627" s="24" t="e">
        <f>'MEDIDAS ML'!#REF!</f>
        <v>#REF!</v>
      </c>
      <c r="T2627" s="24" t="e">
        <f>'MEDIDAS ML'!#REF!</f>
        <v>#REF!</v>
      </c>
      <c r="U2627" s="24" t="e">
        <f>'MEDIDAS ML'!#REF!</f>
        <v>#REF!</v>
      </c>
      <c r="V2627" s="22" t="e">
        <f>'MEDIDAS ML'!#REF!</f>
        <v>#REF!</v>
      </c>
      <c r="W2627" s="17" t="e">
        <f>'MEDIDAS ML'!#REF!</f>
        <v>#REF!</v>
      </c>
      <c r="X2627" t="e">
        <f>'MEDIDAS ML'!#REF!</f>
        <v>#REF!</v>
      </c>
    </row>
    <row r="2628" spans="1:24" ht="15.75" customHeight="1" x14ac:dyDescent="0.25">
      <c r="A2628" s="6">
        <f>'MEDIDAS ML'!A2909</f>
        <v>123</v>
      </c>
      <c r="B2628" s="15">
        <f>'MEDIDAS ML'!B2909</f>
        <v>123</v>
      </c>
      <c r="C2628" s="6">
        <f>'MEDIDAS ML'!C2909</f>
        <v>123</v>
      </c>
      <c r="D2628" s="6" t="str">
        <f>'MEDIDAS ML'!D2909</f>
        <v>8x12x19 cm - 280 grs</v>
      </c>
      <c r="E2628" s="16">
        <f>'MEDIDAS ML'!E2909</f>
        <v>8</v>
      </c>
      <c r="F2628" s="16">
        <f>'MEDIDAS ML'!F2909</f>
        <v>12</v>
      </c>
      <c r="G2628" s="16">
        <f>'MEDIDAS ML'!G2909</f>
        <v>19</v>
      </c>
      <c r="H2628" s="16">
        <f>'MEDIDAS ML'!H2909</f>
        <v>0.28000000000000003</v>
      </c>
      <c r="I2628" s="16">
        <f>'MEDIDAS ML'!I2909</f>
        <v>0.45600000000000002</v>
      </c>
      <c r="J2628" s="6" t="str">
        <f>'MEDIDAS ML'!J2909</f>
        <v>Se calcula por P volum</v>
      </c>
      <c r="K2628" s="16">
        <f>'MEDIDAS ML'!K2909</f>
        <v>0.45600000000000002</v>
      </c>
      <c r="L2628" s="7">
        <f>'MEDIDAS ML'!L2909</f>
        <v>7225</v>
      </c>
      <c r="M2628" s="6" t="str">
        <f>'MEDIDAS ML'!M2909</f>
        <v>Hasta $9.989</v>
      </c>
      <c r="N2628" s="7">
        <f>'MEDIDAS ML'!N2909</f>
        <v>700</v>
      </c>
      <c r="O2628" s="6" t="str">
        <f>'MEDIDAS ML'!O2909</f>
        <v>No aplica (&lt;$19.990)</v>
      </c>
      <c r="P2628" s="7">
        <f>'MEDIDAS ML'!P2909</f>
        <v>0</v>
      </c>
      <c r="Q2628" s="7">
        <f>'MEDIDAS ML'!Q2909</f>
        <v>700</v>
      </c>
      <c r="R2628" s="23" t="e">
        <f>'MEDIDAS ML'!#REF!</f>
        <v>#REF!</v>
      </c>
      <c r="S2628" s="24" t="e">
        <f>'MEDIDAS ML'!#REF!</f>
        <v>#REF!</v>
      </c>
      <c r="T2628" s="24" t="e">
        <f>'MEDIDAS ML'!#REF!</f>
        <v>#REF!</v>
      </c>
      <c r="U2628" s="24" t="e">
        <f>'MEDIDAS ML'!#REF!</f>
        <v>#REF!</v>
      </c>
      <c r="V2628" s="22" t="e">
        <f>'MEDIDAS ML'!#REF!</f>
        <v>#REF!</v>
      </c>
      <c r="W2628" s="17" t="e">
        <f>'MEDIDAS ML'!#REF!</f>
        <v>#REF!</v>
      </c>
      <c r="X2628" t="e">
        <f>'MEDIDAS ML'!#REF!</f>
        <v>#REF!</v>
      </c>
    </row>
    <row r="2629" spans="1:24" ht="15.75" customHeight="1" x14ac:dyDescent="0.25">
      <c r="A2629" s="6">
        <f>'MEDIDAS ML'!A2910</f>
        <v>123</v>
      </c>
      <c r="B2629" s="15">
        <f>'MEDIDAS ML'!B2910</f>
        <v>123</v>
      </c>
      <c r="C2629" s="6">
        <f>'MEDIDAS ML'!C2910</f>
        <v>123</v>
      </c>
      <c r="D2629" s="6" t="str">
        <f>'MEDIDAS ML'!D2910</f>
        <v>8x12x19 cm - 280 grs</v>
      </c>
      <c r="E2629" s="16">
        <f>'MEDIDAS ML'!E2910</f>
        <v>8</v>
      </c>
      <c r="F2629" s="16">
        <f>'MEDIDAS ML'!F2910</f>
        <v>12</v>
      </c>
      <c r="G2629" s="16">
        <f>'MEDIDAS ML'!G2910</f>
        <v>19</v>
      </c>
      <c r="H2629" s="16">
        <f>'MEDIDAS ML'!H2910</f>
        <v>0.28000000000000003</v>
      </c>
      <c r="I2629" s="16">
        <f>'MEDIDAS ML'!I2910</f>
        <v>0.45600000000000002</v>
      </c>
      <c r="J2629" s="6" t="str">
        <f>'MEDIDAS ML'!J2910</f>
        <v>Se calcula por P volum</v>
      </c>
      <c r="K2629" s="16">
        <f>'MEDIDAS ML'!K2910</f>
        <v>0.45600000000000002</v>
      </c>
      <c r="L2629" s="7">
        <f>'MEDIDAS ML'!L2910</f>
        <v>7225</v>
      </c>
      <c r="M2629" s="6" t="str">
        <f>'MEDIDAS ML'!M2910</f>
        <v>Hasta $9.989</v>
      </c>
      <c r="N2629" s="7">
        <f>'MEDIDAS ML'!N2910</f>
        <v>700</v>
      </c>
      <c r="O2629" s="6" t="str">
        <f>'MEDIDAS ML'!O2910</f>
        <v>No aplica (&lt;$19.990)</v>
      </c>
      <c r="P2629" s="7">
        <f>'MEDIDAS ML'!P2910</f>
        <v>0</v>
      </c>
      <c r="Q2629" s="7">
        <f>'MEDIDAS ML'!Q2910</f>
        <v>700</v>
      </c>
      <c r="R2629" s="23" t="e">
        <f>'MEDIDAS ML'!#REF!</f>
        <v>#REF!</v>
      </c>
      <c r="S2629" s="24" t="e">
        <f>'MEDIDAS ML'!#REF!</f>
        <v>#REF!</v>
      </c>
      <c r="T2629" s="24" t="e">
        <f>'MEDIDAS ML'!#REF!</f>
        <v>#REF!</v>
      </c>
      <c r="U2629" s="24" t="e">
        <f>'MEDIDAS ML'!#REF!</f>
        <v>#REF!</v>
      </c>
      <c r="V2629" s="22" t="e">
        <f>'MEDIDAS ML'!#REF!</f>
        <v>#REF!</v>
      </c>
      <c r="W2629" s="17" t="e">
        <f>'MEDIDAS ML'!#REF!</f>
        <v>#REF!</v>
      </c>
      <c r="X2629" t="e">
        <f>'MEDIDAS ML'!#REF!</f>
        <v>#REF!</v>
      </c>
    </row>
    <row r="2630" spans="1:24" ht="15.75" customHeight="1" x14ac:dyDescent="0.25">
      <c r="A2630" s="6">
        <f>'MEDIDAS ML'!A826</f>
        <v>123</v>
      </c>
      <c r="B2630" s="15">
        <f>'MEDIDAS ML'!B826</f>
        <v>123</v>
      </c>
      <c r="C2630" s="6">
        <f>'MEDIDAS ML'!C826</f>
        <v>123</v>
      </c>
      <c r="D2630" s="6" t="str">
        <f>'MEDIDAS ML'!D826</f>
        <v>13x21x29 cm - 1855 grs</v>
      </c>
      <c r="E2630" s="16">
        <f>'MEDIDAS ML'!E826</f>
        <v>13</v>
      </c>
      <c r="F2630" s="16">
        <f>'MEDIDAS ML'!F826</f>
        <v>21</v>
      </c>
      <c r="G2630" s="16">
        <f>'MEDIDAS ML'!G826</f>
        <v>29</v>
      </c>
      <c r="H2630" s="16">
        <f>'MEDIDAS ML'!H826</f>
        <v>1.855</v>
      </c>
      <c r="I2630" s="16">
        <f>'MEDIDAS ML'!I826</f>
        <v>1.97925</v>
      </c>
      <c r="J2630" s="6" t="str">
        <f>'MEDIDAS ML'!J826</f>
        <v>Se calcula por P volum</v>
      </c>
      <c r="K2630" s="16">
        <f>'MEDIDAS ML'!K826</f>
        <v>1.97925</v>
      </c>
      <c r="L2630" s="7">
        <f>'MEDIDAS ML'!L826</f>
        <v>9990</v>
      </c>
      <c r="M2630" s="6" t="str">
        <f>'MEDIDAS ML'!M826</f>
        <v>$9.990-$19.990</v>
      </c>
      <c r="N2630" s="7">
        <f>'MEDIDAS ML'!N826</f>
        <v>1000</v>
      </c>
      <c r="O2630" s="6" t="str">
        <f>'MEDIDAS ML'!O826</f>
        <v>No aplica (&lt;$19.990)</v>
      </c>
      <c r="P2630" s="7">
        <f>'MEDIDAS ML'!P826</f>
        <v>0</v>
      </c>
      <c r="Q2630" s="7">
        <f>'MEDIDAS ML'!Q826</f>
        <v>1000</v>
      </c>
      <c r="R2630" s="23" t="e">
        <f>'MEDIDAS ML'!#REF!</f>
        <v>#REF!</v>
      </c>
      <c r="S2630" s="24" t="e">
        <f>'MEDIDAS ML'!#REF!</f>
        <v>#REF!</v>
      </c>
      <c r="T2630" s="24" t="e">
        <f>'MEDIDAS ML'!#REF!</f>
        <v>#REF!</v>
      </c>
      <c r="U2630" s="24" t="e">
        <f>'MEDIDAS ML'!#REF!</f>
        <v>#REF!</v>
      </c>
      <c r="V2630" s="22" t="e">
        <f>'MEDIDAS ML'!#REF!</f>
        <v>#REF!</v>
      </c>
      <c r="W2630" s="17" t="e">
        <f>'MEDIDAS ML'!#REF!</f>
        <v>#REF!</v>
      </c>
      <c r="X2630" t="e">
        <f>'MEDIDAS ML'!#REF!</f>
        <v>#REF!</v>
      </c>
    </row>
    <row r="2631" spans="1:24" ht="15.75" customHeight="1" x14ac:dyDescent="0.25">
      <c r="A2631" s="6">
        <f>'MEDIDAS ML'!A535</f>
        <v>123</v>
      </c>
      <c r="B2631" s="15">
        <f>'MEDIDAS ML'!B535</f>
        <v>123</v>
      </c>
      <c r="C2631" s="6">
        <f>'MEDIDAS ML'!C535</f>
        <v>123</v>
      </c>
      <c r="D2631" s="6" t="str">
        <f>'MEDIDAS ML'!D535</f>
        <v>8x27x30 cm - 2940 grs</v>
      </c>
      <c r="E2631" s="16">
        <f>'MEDIDAS ML'!E535</f>
        <v>8</v>
      </c>
      <c r="F2631" s="16">
        <f>'MEDIDAS ML'!F535</f>
        <v>27</v>
      </c>
      <c r="G2631" s="16">
        <f>'MEDIDAS ML'!G535</f>
        <v>30</v>
      </c>
      <c r="H2631" s="16">
        <f>'MEDIDAS ML'!H535</f>
        <v>2.94</v>
      </c>
      <c r="I2631" s="16">
        <f>'MEDIDAS ML'!I535</f>
        <v>1.62</v>
      </c>
      <c r="J2631" s="6" t="str">
        <f>'MEDIDAS ML'!J535</f>
        <v>Se calcula por Peso</v>
      </c>
      <c r="K2631" s="16">
        <f>'MEDIDAS ML'!K535</f>
        <v>2.94</v>
      </c>
      <c r="L2631" s="7">
        <f>'MEDIDAS ML'!L535</f>
        <v>10030</v>
      </c>
      <c r="M2631" s="6" t="str">
        <f>'MEDIDAS ML'!M535</f>
        <v>$9.990-$19.990</v>
      </c>
      <c r="N2631" s="7">
        <f>'MEDIDAS ML'!N535</f>
        <v>1000</v>
      </c>
      <c r="O2631" s="6" t="str">
        <f>'MEDIDAS ML'!O535</f>
        <v>No aplica (&lt;$19.990)</v>
      </c>
      <c r="P2631" s="7">
        <f>'MEDIDAS ML'!P535</f>
        <v>0</v>
      </c>
      <c r="Q2631" s="7">
        <f>'MEDIDAS ML'!Q535</f>
        <v>1000</v>
      </c>
      <c r="R2631" s="23" t="e">
        <f>'MEDIDAS ML'!#REF!</f>
        <v>#REF!</v>
      </c>
      <c r="S2631" s="24" t="e">
        <f>'MEDIDAS ML'!#REF!</f>
        <v>#REF!</v>
      </c>
      <c r="T2631" s="24" t="e">
        <f>'MEDIDAS ML'!#REF!</f>
        <v>#REF!</v>
      </c>
      <c r="U2631" s="24" t="e">
        <f>'MEDIDAS ML'!#REF!</f>
        <v>#REF!</v>
      </c>
      <c r="V2631" s="22" t="e">
        <f>'MEDIDAS ML'!#REF!</f>
        <v>#REF!</v>
      </c>
      <c r="W2631" s="17" t="e">
        <f>'MEDIDAS ML'!#REF!</f>
        <v>#REF!</v>
      </c>
      <c r="X2631" t="e">
        <f>'MEDIDAS ML'!#REF!</f>
        <v>#REF!</v>
      </c>
    </row>
    <row r="2632" spans="1:24" ht="15.75" customHeight="1" x14ac:dyDescent="0.25">
      <c r="A2632" s="6">
        <f>'MEDIDAS ML'!A536</f>
        <v>123</v>
      </c>
      <c r="B2632" s="15">
        <f>'MEDIDAS ML'!B536</f>
        <v>123</v>
      </c>
      <c r="C2632" s="6">
        <f>'MEDIDAS ML'!C536</f>
        <v>123</v>
      </c>
      <c r="D2632" s="6" t="str">
        <f>'MEDIDAS ML'!D536</f>
        <v>8x27x30 cm - 2940 grs</v>
      </c>
      <c r="E2632" s="16">
        <f>'MEDIDAS ML'!E536</f>
        <v>8</v>
      </c>
      <c r="F2632" s="16">
        <f>'MEDIDAS ML'!F536</f>
        <v>27</v>
      </c>
      <c r="G2632" s="16">
        <f>'MEDIDAS ML'!G536</f>
        <v>30</v>
      </c>
      <c r="H2632" s="16">
        <f>'MEDIDAS ML'!H536</f>
        <v>2.94</v>
      </c>
      <c r="I2632" s="16">
        <f>'MEDIDAS ML'!I536</f>
        <v>1.62</v>
      </c>
      <c r="J2632" s="6" t="str">
        <f>'MEDIDAS ML'!J536</f>
        <v>Se calcula por Peso</v>
      </c>
      <c r="K2632" s="16">
        <f>'MEDIDAS ML'!K536</f>
        <v>2.94</v>
      </c>
      <c r="L2632" s="7">
        <f>'MEDIDAS ML'!L536</f>
        <v>10030</v>
      </c>
      <c r="M2632" s="6" t="str">
        <f>'MEDIDAS ML'!M536</f>
        <v>$9.990-$19.990</v>
      </c>
      <c r="N2632" s="7">
        <f>'MEDIDAS ML'!N536</f>
        <v>1000</v>
      </c>
      <c r="O2632" s="6" t="str">
        <f>'MEDIDAS ML'!O536</f>
        <v>No aplica (&lt;$19.990)</v>
      </c>
      <c r="P2632" s="7">
        <f>'MEDIDAS ML'!P536</f>
        <v>0</v>
      </c>
      <c r="Q2632" s="7">
        <f>'MEDIDAS ML'!Q536</f>
        <v>1000</v>
      </c>
      <c r="R2632" s="23" t="e">
        <f>'MEDIDAS ML'!#REF!</f>
        <v>#REF!</v>
      </c>
      <c r="S2632" s="24" t="e">
        <f>'MEDIDAS ML'!#REF!</f>
        <v>#REF!</v>
      </c>
      <c r="T2632" s="24" t="e">
        <f>'MEDIDAS ML'!#REF!</f>
        <v>#REF!</v>
      </c>
      <c r="U2632" s="24" t="e">
        <f>'MEDIDAS ML'!#REF!</f>
        <v>#REF!</v>
      </c>
      <c r="V2632" s="22" t="e">
        <f>'MEDIDAS ML'!#REF!</f>
        <v>#REF!</v>
      </c>
      <c r="W2632" s="17" t="e">
        <f>'MEDIDAS ML'!#REF!</f>
        <v>#REF!</v>
      </c>
      <c r="X2632" t="e">
        <f>'MEDIDAS ML'!#REF!</f>
        <v>#REF!</v>
      </c>
    </row>
    <row r="2633" spans="1:24" ht="15.75" customHeight="1" x14ac:dyDescent="0.25">
      <c r="A2633" s="6">
        <f>'MEDIDAS ML'!A2886</f>
        <v>123</v>
      </c>
      <c r="B2633" s="15">
        <f>'MEDIDAS ML'!B2886</f>
        <v>123</v>
      </c>
      <c r="C2633" s="6">
        <f>'MEDIDAS ML'!C2886</f>
        <v>123</v>
      </c>
      <c r="D2633" s="6" t="str">
        <f>'MEDIDAS ML'!D2886</f>
        <v>3x10x15 cm - 285 grs</v>
      </c>
      <c r="E2633" s="16">
        <f>'MEDIDAS ML'!E2886</f>
        <v>3</v>
      </c>
      <c r="F2633" s="16">
        <f>'MEDIDAS ML'!F2886</f>
        <v>10</v>
      </c>
      <c r="G2633" s="16">
        <f>'MEDIDAS ML'!G2886</f>
        <v>15</v>
      </c>
      <c r="H2633" s="16">
        <f>'MEDIDAS ML'!H2886</f>
        <v>0.28499999999999998</v>
      </c>
      <c r="I2633" s="16">
        <f>'MEDIDAS ML'!I2886</f>
        <v>0.1125</v>
      </c>
      <c r="J2633" s="6" t="str">
        <f>'MEDIDAS ML'!J2886</f>
        <v>Se calcula por Peso</v>
      </c>
      <c r="K2633" s="16">
        <f>'MEDIDAS ML'!K2886</f>
        <v>0.28499999999999998</v>
      </c>
      <c r="L2633" s="7">
        <f>'MEDIDAS ML'!L2886</f>
        <v>7290</v>
      </c>
      <c r="M2633" s="6" t="str">
        <f>'MEDIDAS ML'!M2886</f>
        <v>Hasta $9.989</v>
      </c>
      <c r="N2633" s="7">
        <f>'MEDIDAS ML'!N2886</f>
        <v>700</v>
      </c>
      <c r="O2633" s="6" t="str">
        <f>'MEDIDAS ML'!O2886</f>
        <v>No aplica (&lt;$19.990)</v>
      </c>
      <c r="P2633" s="7">
        <f>'MEDIDAS ML'!P2886</f>
        <v>0</v>
      </c>
      <c r="Q2633" s="7">
        <f>'MEDIDAS ML'!Q2886</f>
        <v>700</v>
      </c>
      <c r="R2633" s="23" t="e">
        <f>'MEDIDAS ML'!#REF!</f>
        <v>#REF!</v>
      </c>
      <c r="S2633" s="24" t="e">
        <f>'MEDIDAS ML'!#REF!</f>
        <v>#REF!</v>
      </c>
      <c r="T2633" s="24" t="e">
        <f>'MEDIDAS ML'!#REF!</f>
        <v>#REF!</v>
      </c>
      <c r="U2633" s="24" t="e">
        <f>'MEDIDAS ML'!#REF!</f>
        <v>#REF!</v>
      </c>
      <c r="V2633" s="22" t="e">
        <f>'MEDIDAS ML'!#REF!</f>
        <v>#REF!</v>
      </c>
      <c r="W2633" s="17" t="e">
        <f>'MEDIDAS ML'!#REF!</f>
        <v>#REF!</v>
      </c>
      <c r="X2633" t="e">
        <f>'MEDIDAS ML'!#REF!</f>
        <v>#REF!</v>
      </c>
    </row>
    <row r="2634" spans="1:24" ht="15.75" customHeight="1" x14ac:dyDescent="0.25">
      <c r="A2634" s="6">
        <f>'MEDIDAS ML'!A3293</f>
        <v>123</v>
      </c>
      <c r="B2634" s="15">
        <f>'MEDIDAS ML'!B3293</f>
        <v>123</v>
      </c>
      <c r="C2634" s="6">
        <f>'MEDIDAS ML'!C3293</f>
        <v>123</v>
      </c>
      <c r="D2634" s="6" t="str">
        <f>'MEDIDAS ML'!D3293</f>
        <v>16x19x30 cm - 200 grs</v>
      </c>
      <c r="E2634" s="16">
        <f>'MEDIDAS ML'!E3293</f>
        <v>16</v>
      </c>
      <c r="F2634" s="16">
        <f>'MEDIDAS ML'!F3293</f>
        <v>19</v>
      </c>
      <c r="G2634" s="16">
        <f>'MEDIDAS ML'!G3293</f>
        <v>30</v>
      </c>
      <c r="H2634" s="16">
        <f>'MEDIDAS ML'!H3293</f>
        <v>0.2</v>
      </c>
      <c r="I2634" s="16">
        <f>'MEDIDAS ML'!I3293</f>
        <v>2.2799999999999998</v>
      </c>
      <c r="J2634" s="6" t="str">
        <f>'MEDIDAS ML'!J3293</f>
        <v>Se calcula por P volum</v>
      </c>
      <c r="K2634" s="16">
        <f>'MEDIDAS ML'!K3293</f>
        <v>2.2799999999999998</v>
      </c>
      <c r="L2634" s="7">
        <f>'MEDIDAS ML'!L3293</f>
        <v>7290</v>
      </c>
      <c r="M2634" s="6" t="str">
        <f>'MEDIDAS ML'!M3293</f>
        <v>Hasta $9.989</v>
      </c>
      <c r="N2634" s="7">
        <f>'MEDIDAS ML'!N3293</f>
        <v>700</v>
      </c>
      <c r="O2634" s="6" t="str">
        <f>'MEDIDAS ML'!O3293</f>
        <v>No aplica (&lt;$19.990)</v>
      </c>
      <c r="P2634" s="7">
        <f>'MEDIDAS ML'!P3293</f>
        <v>0</v>
      </c>
      <c r="Q2634" s="7">
        <f>'MEDIDAS ML'!Q3293</f>
        <v>700</v>
      </c>
      <c r="R2634" s="23" t="e">
        <f>'MEDIDAS ML'!#REF!</f>
        <v>#REF!</v>
      </c>
      <c r="S2634" s="24" t="e">
        <f>'MEDIDAS ML'!#REF!</f>
        <v>#REF!</v>
      </c>
      <c r="T2634" s="24" t="e">
        <f>'MEDIDAS ML'!#REF!</f>
        <v>#REF!</v>
      </c>
      <c r="U2634" s="24" t="e">
        <f>'MEDIDAS ML'!#REF!</f>
        <v>#REF!</v>
      </c>
      <c r="V2634" s="22" t="e">
        <f>'MEDIDAS ML'!#REF!</f>
        <v>#REF!</v>
      </c>
      <c r="W2634" s="17" t="e">
        <f>'MEDIDAS ML'!#REF!</f>
        <v>#REF!</v>
      </c>
      <c r="X2634" t="e">
        <f>'MEDIDAS ML'!#REF!</f>
        <v>#REF!</v>
      </c>
    </row>
    <row r="2635" spans="1:24" ht="15.75" customHeight="1" x14ac:dyDescent="0.25">
      <c r="A2635" s="6">
        <f>'MEDIDAS ML'!A3300</f>
        <v>123</v>
      </c>
      <c r="B2635" s="15">
        <f>'MEDIDAS ML'!B3300</f>
        <v>123</v>
      </c>
      <c r="C2635" s="6">
        <f>'MEDIDAS ML'!C3300</f>
        <v>123</v>
      </c>
      <c r="D2635" s="6" t="str">
        <f>'MEDIDAS ML'!D3300</f>
        <v>14x18x23 cm - 200 grs</v>
      </c>
      <c r="E2635" s="16">
        <f>'MEDIDAS ML'!E3300</f>
        <v>14</v>
      </c>
      <c r="F2635" s="16">
        <f>'MEDIDAS ML'!F3300</f>
        <v>18</v>
      </c>
      <c r="G2635" s="16">
        <f>'MEDIDAS ML'!G3300</f>
        <v>23</v>
      </c>
      <c r="H2635" s="16">
        <f>'MEDIDAS ML'!H3300</f>
        <v>0.2</v>
      </c>
      <c r="I2635" s="16">
        <f>'MEDIDAS ML'!I3300</f>
        <v>1.4490000000000001</v>
      </c>
      <c r="J2635" s="6" t="str">
        <f>'MEDIDAS ML'!J3300</f>
        <v>Se calcula por P volum</v>
      </c>
      <c r="K2635" s="16">
        <f>'MEDIDAS ML'!K3300</f>
        <v>1.4490000000000001</v>
      </c>
      <c r="L2635" s="7">
        <f>'MEDIDAS ML'!L3300</f>
        <v>7290</v>
      </c>
      <c r="M2635" s="6" t="str">
        <f>'MEDIDAS ML'!M3300</f>
        <v>Hasta $9.989</v>
      </c>
      <c r="N2635" s="7">
        <f>'MEDIDAS ML'!N3300</f>
        <v>700</v>
      </c>
      <c r="O2635" s="6" t="str">
        <f>'MEDIDAS ML'!O3300</f>
        <v>No aplica (&lt;$19.990)</v>
      </c>
      <c r="P2635" s="7">
        <f>'MEDIDAS ML'!P3300</f>
        <v>0</v>
      </c>
      <c r="Q2635" s="7">
        <f>'MEDIDAS ML'!Q3300</f>
        <v>700</v>
      </c>
      <c r="R2635" s="23" t="e">
        <f>'MEDIDAS ML'!#REF!</f>
        <v>#REF!</v>
      </c>
      <c r="S2635" s="24" t="e">
        <f>'MEDIDAS ML'!#REF!</f>
        <v>#REF!</v>
      </c>
      <c r="T2635" s="24" t="e">
        <f>'MEDIDAS ML'!#REF!</f>
        <v>#REF!</v>
      </c>
      <c r="U2635" s="24" t="e">
        <f>'MEDIDAS ML'!#REF!</f>
        <v>#REF!</v>
      </c>
      <c r="V2635" s="22" t="e">
        <f>'MEDIDAS ML'!#REF!</f>
        <v>#REF!</v>
      </c>
      <c r="W2635" s="17" t="e">
        <f>'MEDIDAS ML'!#REF!</f>
        <v>#REF!</v>
      </c>
      <c r="X2635" t="e">
        <f>'MEDIDAS ML'!#REF!</f>
        <v>#REF!</v>
      </c>
    </row>
    <row r="2636" spans="1:24" ht="15.75" customHeight="1" x14ac:dyDescent="0.25">
      <c r="A2636" s="6">
        <f>'MEDIDAS ML'!A3301</f>
        <v>123</v>
      </c>
      <c r="B2636" s="15">
        <f>'MEDIDAS ML'!B3301</f>
        <v>123</v>
      </c>
      <c r="C2636" s="6">
        <f>'MEDIDAS ML'!C3301</f>
        <v>123</v>
      </c>
      <c r="D2636" s="6" t="str">
        <f>'MEDIDAS ML'!D3301</f>
        <v>14x18x23 cm - 200 grs</v>
      </c>
      <c r="E2636" s="16">
        <f>'MEDIDAS ML'!E3301</f>
        <v>14</v>
      </c>
      <c r="F2636" s="16">
        <f>'MEDIDAS ML'!F3301</f>
        <v>18</v>
      </c>
      <c r="G2636" s="16">
        <f>'MEDIDAS ML'!G3301</f>
        <v>23</v>
      </c>
      <c r="H2636" s="16">
        <f>'MEDIDAS ML'!H3301</f>
        <v>0.2</v>
      </c>
      <c r="I2636" s="16">
        <f>'MEDIDAS ML'!I3301</f>
        <v>1.4490000000000001</v>
      </c>
      <c r="J2636" s="6" t="str">
        <f>'MEDIDAS ML'!J3301</f>
        <v>Se calcula por P volum</v>
      </c>
      <c r="K2636" s="16">
        <f>'MEDIDAS ML'!K3301</f>
        <v>1.4490000000000001</v>
      </c>
      <c r="L2636" s="7">
        <f>'MEDIDAS ML'!L3301</f>
        <v>7290</v>
      </c>
      <c r="M2636" s="6" t="str">
        <f>'MEDIDAS ML'!M3301</f>
        <v>Hasta $9.989</v>
      </c>
      <c r="N2636" s="7">
        <f>'MEDIDAS ML'!N3301</f>
        <v>700</v>
      </c>
      <c r="O2636" s="6" t="str">
        <f>'MEDIDAS ML'!O3301</f>
        <v>No aplica (&lt;$19.990)</v>
      </c>
      <c r="P2636" s="7">
        <f>'MEDIDAS ML'!P3301</f>
        <v>0</v>
      </c>
      <c r="Q2636" s="7">
        <f>'MEDIDAS ML'!Q3301</f>
        <v>700</v>
      </c>
      <c r="R2636" s="23" t="e">
        <f>'MEDIDAS ML'!#REF!</f>
        <v>#REF!</v>
      </c>
      <c r="S2636" s="24" t="e">
        <f>'MEDIDAS ML'!#REF!</f>
        <v>#REF!</v>
      </c>
      <c r="T2636" s="24" t="e">
        <f>'MEDIDAS ML'!#REF!</f>
        <v>#REF!</v>
      </c>
      <c r="U2636" s="24" t="e">
        <f>'MEDIDAS ML'!#REF!</f>
        <v>#REF!</v>
      </c>
      <c r="V2636" s="22" t="e">
        <f>'MEDIDAS ML'!#REF!</f>
        <v>#REF!</v>
      </c>
      <c r="W2636" s="17" t="e">
        <f>'MEDIDAS ML'!#REF!</f>
        <v>#REF!</v>
      </c>
      <c r="X2636" t="e">
        <f>'MEDIDAS ML'!#REF!</f>
        <v>#REF!</v>
      </c>
    </row>
    <row r="2637" spans="1:24" ht="15.75" customHeight="1" x14ac:dyDescent="0.25">
      <c r="A2637" s="6">
        <f>'MEDIDAS ML'!A3557</f>
        <v>123</v>
      </c>
      <c r="B2637" s="15">
        <f>'MEDIDAS ML'!B3557</f>
        <v>123</v>
      </c>
      <c r="C2637" s="6">
        <f>'MEDIDAS ML'!C3557</f>
        <v>123</v>
      </c>
      <c r="D2637" s="6" t="str">
        <f>'MEDIDAS ML'!D3557</f>
        <v>8x14x17 cm - 160 grs</v>
      </c>
      <c r="E2637" s="16">
        <f>'MEDIDAS ML'!E3557</f>
        <v>8</v>
      </c>
      <c r="F2637" s="16">
        <f>'MEDIDAS ML'!F3557</f>
        <v>14</v>
      </c>
      <c r="G2637" s="16">
        <f>'MEDIDAS ML'!G3557</f>
        <v>17</v>
      </c>
      <c r="H2637" s="16">
        <f>'MEDIDAS ML'!H3557</f>
        <v>0.16</v>
      </c>
      <c r="I2637" s="16">
        <f>'MEDIDAS ML'!I3557</f>
        <v>0.47599999999999998</v>
      </c>
      <c r="J2637" s="6" t="str">
        <f>'MEDIDAS ML'!J3557</f>
        <v>Se calcula por P volum</v>
      </c>
      <c r="K2637" s="16">
        <f>'MEDIDAS ML'!K3557</f>
        <v>0.47599999999999998</v>
      </c>
      <c r="L2637" s="7">
        <f>'MEDIDAS ML'!L3557</f>
        <v>7290</v>
      </c>
      <c r="M2637" s="6" t="str">
        <f>'MEDIDAS ML'!M3557</f>
        <v>Hasta $9.989</v>
      </c>
      <c r="N2637" s="7">
        <f>'MEDIDAS ML'!N3557</f>
        <v>700</v>
      </c>
      <c r="O2637" s="6" t="str">
        <f>'MEDIDAS ML'!O3557</f>
        <v>No aplica (&lt;$19.990)</v>
      </c>
      <c r="P2637" s="7">
        <f>'MEDIDAS ML'!P3557</f>
        <v>0</v>
      </c>
      <c r="Q2637" s="7">
        <f>'MEDIDAS ML'!Q3557</f>
        <v>700</v>
      </c>
      <c r="R2637" s="23" t="e">
        <f>'MEDIDAS ML'!#REF!</f>
        <v>#REF!</v>
      </c>
      <c r="S2637" s="24" t="e">
        <f>'MEDIDAS ML'!#REF!</f>
        <v>#REF!</v>
      </c>
      <c r="T2637" s="24" t="e">
        <f>'MEDIDAS ML'!#REF!</f>
        <v>#REF!</v>
      </c>
      <c r="U2637" s="24" t="e">
        <f>'MEDIDAS ML'!#REF!</f>
        <v>#REF!</v>
      </c>
      <c r="V2637" s="22" t="e">
        <f>'MEDIDAS ML'!#REF!</f>
        <v>#REF!</v>
      </c>
      <c r="W2637" s="17" t="e">
        <f>'MEDIDAS ML'!#REF!</f>
        <v>#REF!</v>
      </c>
      <c r="X2637" t="e">
        <f>'MEDIDAS ML'!#REF!</f>
        <v>#REF!</v>
      </c>
    </row>
    <row r="2638" spans="1:24" ht="15.75" customHeight="1" x14ac:dyDescent="0.25">
      <c r="A2638" s="6">
        <f>'MEDIDAS ML'!A2118</f>
        <v>123</v>
      </c>
      <c r="B2638" s="15">
        <f>'MEDIDAS ML'!B2118</f>
        <v>123</v>
      </c>
      <c r="C2638" s="6">
        <f>'MEDIDAS ML'!C2118</f>
        <v>123</v>
      </c>
      <c r="D2638" s="6" t="str">
        <f>'MEDIDAS ML'!D2118</f>
        <v>13x14x31 cm - 480 grs</v>
      </c>
      <c r="E2638" s="16">
        <f>'MEDIDAS ML'!E2118</f>
        <v>13</v>
      </c>
      <c r="F2638" s="16">
        <f>'MEDIDAS ML'!F2118</f>
        <v>14</v>
      </c>
      <c r="G2638" s="16">
        <f>'MEDIDAS ML'!G2118</f>
        <v>31</v>
      </c>
      <c r="H2638" s="16">
        <f>'MEDIDAS ML'!H2118</f>
        <v>0.48</v>
      </c>
      <c r="I2638" s="16">
        <f>'MEDIDAS ML'!I2118</f>
        <v>1.4105000000000001</v>
      </c>
      <c r="J2638" s="6" t="str">
        <f>'MEDIDAS ML'!J2118</f>
        <v>Se calcula por P volum</v>
      </c>
      <c r="K2638" s="16">
        <f>'MEDIDAS ML'!K2118</f>
        <v>1.4105000000000001</v>
      </c>
      <c r="L2638" s="7">
        <f>'MEDIDAS ML'!L2118</f>
        <v>10120</v>
      </c>
      <c r="M2638" s="6" t="str">
        <f>'MEDIDAS ML'!M2118</f>
        <v>$9.990-$19.990</v>
      </c>
      <c r="N2638" s="7">
        <f>'MEDIDAS ML'!N2118</f>
        <v>1000</v>
      </c>
      <c r="O2638" s="6" t="str">
        <f>'MEDIDAS ML'!O2118</f>
        <v>No aplica (&lt;$19.990)</v>
      </c>
      <c r="P2638" s="7">
        <f>'MEDIDAS ML'!P2118</f>
        <v>0</v>
      </c>
      <c r="Q2638" s="7">
        <f>'MEDIDAS ML'!Q2118</f>
        <v>1000</v>
      </c>
      <c r="R2638" s="23" t="e">
        <f>'MEDIDAS ML'!#REF!</f>
        <v>#REF!</v>
      </c>
      <c r="S2638" s="24" t="e">
        <f>'MEDIDAS ML'!#REF!</f>
        <v>#REF!</v>
      </c>
      <c r="T2638" s="24" t="e">
        <f>'MEDIDAS ML'!#REF!</f>
        <v>#REF!</v>
      </c>
      <c r="U2638" s="24" t="e">
        <f>'MEDIDAS ML'!#REF!</f>
        <v>#REF!</v>
      </c>
      <c r="V2638" s="22" t="e">
        <f>'MEDIDAS ML'!#REF!</f>
        <v>#REF!</v>
      </c>
      <c r="W2638" s="17" t="e">
        <f>'MEDIDAS ML'!#REF!</f>
        <v>#REF!</v>
      </c>
      <c r="X2638" t="e">
        <f>'MEDIDAS ML'!#REF!</f>
        <v>#REF!</v>
      </c>
    </row>
    <row r="2639" spans="1:24" ht="15.75" customHeight="1" x14ac:dyDescent="0.25">
      <c r="A2639" s="6">
        <f>'MEDIDAS ML'!A2119</f>
        <v>123</v>
      </c>
      <c r="B2639" s="15">
        <f>'MEDIDAS ML'!B2119</f>
        <v>123</v>
      </c>
      <c r="C2639" s="6">
        <f>'MEDIDAS ML'!C2119</f>
        <v>123</v>
      </c>
      <c r="D2639" s="6" t="str">
        <f>'MEDIDAS ML'!D2119</f>
        <v>13x14x31 cm - 480 grs</v>
      </c>
      <c r="E2639" s="16">
        <f>'MEDIDAS ML'!E2119</f>
        <v>13</v>
      </c>
      <c r="F2639" s="16">
        <f>'MEDIDAS ML'!F2119</f>
        <v>14</v>
      </c>
      <c r="G2639" s="16">
        <f>'MEDIDAS ML'!G2119</f>
        <v>31</v>
      </c>
      <c r="H2639" s="16">
        <f>'MEDIDAS ML'!H2119</f>
        <v>0.48</v>
      </c>
      <c r="I2639" s="16">
        <f>'MEDIDAS ML'!I2119</f>
        <v>1.4105000000000001</v>
      </c>
      <c r="J2639" s="6" t="str">
        <f>'MEDIDAS ML'!J2119</f>
        <v>Se calcula por P volum</v>
      </c>
      <c r="K2639" s="16">
        <f>'MEDIDAS ML'!K2119</f>
        <v>1.4105000000000001</v>
      </c>
      <c r="L2639" s="7">
        <f>'MEDIDAS ML'!L2119</f>
        <v>10120</v>
      </c>
      <c r="M2639" s="6" t="str">
        <f>'MEDIDAS ML'!M2119</f>
        <v>$9.990-$19.990</v>
      </c>
      <c r="N2639" s="7">
        <f>'MEDIDAS ML'!N2119</f>
        <v>1000</v>
      </c>
      <c r="O2639" s="6" t="str">
        <f>'MEDIDAS ML'!O2119</f>
        <v>No aplica (&lt;$19.990)</v>
      </c>
      <c r="P2639" s="7">
        <f>'MEDIDAS ML'!P2119</f>
        <v>0</v>
      </c>
      <c r="Q2639" s="7">
        <f>'MEDIDAS ML'!Q2119</f>
        <v>1000</v>
      </c>
      <c r="R2639" s="23" t="e">
        <f>'MEDIDAS ML'!#REF!</f>
        <v>#REF!</v>
      </c>
      <c r="S2639" s="24" t="e">
        <f>'MEDIDAS ML'!#REF!</f>
        <v>#REF!</v>
      </c>
      <c r="T2639" s="24" t="e">
        <f>'MEDIDAS ML'!#REF!</f>
        <v>#REF!</v>
      </c>
      <c r="U2639" s="24" t="e">
        <f>'MEDIDAS ML'!#REF!</f>
        <v>#REF!</v>
      </c>
      <c r="V2639" s="22" t="e">
        <f>'MEDIDAS ML'!#REF!</f>
        <v>#REF!</v>
      </c>
      <c r="W2639" s="17" t="e">
        <f>'MEDIDAS ML'!#REF!</f>
        <v>#REF!</v>
      </c>
      <c r="X2639" t="e">
        <f>'MEDIDAS ML'!#REF!</f>
        <v>#REF!</v>
      </c>
    </row>
    <row r="2640" spans="1:24" ht="15.75" customHeight="1" x14ac:dyDescent="0.25">
      <c r="A2640" s="6">
        <f>'MEDIDAS ML'!A1215</f>
        <v>123</v>
      </c>
      <c r="B2640" s="15">
        <f>'MEDIDAS ML'!B1215</f>
        <v>123</v>
      </c>
      <c r="C2640" s="6">
        <f>'MEDIDAS ML'!C1215</f>
        <v>123</v>
      </c>
      <c r="D2640" s="6" t="str">
        <f>'MEDIDAS ML'!D1215</f>
        <v>11x12x12 cm - 1108 grs</v>
      </c>
      <c r="E2640" s="16">
        <f>'MEDIDAS ML'!E1215</f>
        <v>11</v>
      </c>
      <c r="F2640" s="16">
        <f>'MEDIDAS ML'!F1215</f>
        <v>12</v>
      </c>
      <c r="G2640" s="16">
        <f>'MEDIDAS ML'!G1215</f>
        <v>12</v>
      </c>
      <c r="H2640" s="16">
        <f>'MEDIDAS ML'!H1215</f>
        <v>1.1080000000000001</v>
      </c>
      <c r="I2640" s="16">
        <f>'MEDIDAS ML'!I1215</f>
        <v>0.39600000000000002</v>
      </c>
      <c r="J2640" s="6" t="str">
        <f>'MEDIDAS ML'!J1215</f>
        <v>Se calcula por Peso</v>
      </c>
      <c r="K2640" s="16">
        <f>'MEDIDAS ML'!K1215</f>
        <v>1.1080000000000001</v>
      </c>
      <c r="L2640" s="7">
        <f>'MEDIDAS ML'!L1215</f>
        <v>7390</v>
      </c>
      <c r="M2640" s="6" t="str">
        <f>'MEDIDAS ML'!M1215</f>
        <v>Hasta $9.989</v>
      </c>
      <c r="N2640" s="7">
        <f>'MEDIDAS ML'!N1215</f>
        <v>700</v>
      </c>
      <c r="O2640" s="6" t="str">
        <f>'MEDIDAS ML'!O1215</f>
        <v>No aplica (&lt;$19.990)</v>
      </c>
      <c r="P2640" s="7">
        <f>'MEDIDAS ML'!P1215</f>
        <v>0</v>
      </c>
      <c r="Q2640" s="7">
        <f>'MEDIDAS ML'!Q1215</f>
        <v>700</v>
      </c>
      <c r="R2640" s="23" t="e">
        <f>'MEDIDAS ML'!#REF!</f>
        <v>#REF!</v>
      </c>
      <c r="S2640" s="24" t="e">
        <f>'MEDIDAS ML'!#REF!</f>
        <v>#REF!</v>
      </c>
      <c r="T2640" s="24" t="e">
        <f>'MEDIDAS ML'!#REF!</f>
        <v>#REF!</v>
      </c>
      <c r="U2640" s="24" t="e">
        <f>'MEDIDAS ML'!#REF!</f>
        <v>#REF!</v>
      </c>
      <c r="V2640" s="22" t="e">
        <f>'MEDIDAS ML'!#REF!</f>
        <v>#REF!</v>
      </c>
      <c r="W2640" s="17" t="e">
        <f>'MEDIDAS ML'!#REF!</f>
        <v>#REF!</v>
      </c>
      <c r="X2640" t="e">
        <f>'MEDIDAS ML'!#REF!</f>
        <v>#REF!</v>
      </c>
    </row>
    <row r="2641" spans="1:24" ht="15.75" customHeight="1" x14ac:dyDescent="0.25">
      <c r="A2641" s="6">
        <f>'MEDIDAS ML'!A1877</f>
        <v>123</v>
      </c>
      <c r="B2641" s="15">
        <f>'MEDIDAS ML'!B1877</f>
        <v>123</v>
      </c>
      <c r="C2641" s="6">
        <f>'MEDIDAS ML'!C1877</f>
        <v>123</v>
      </c>
      <c r="D2641" s="6" t="str">
        <f>'MEDIDAS ML'!D1877</f>
        <v>5x9x12 cm - 575 grs</v>
      </c>
      <c r="E2641" s="16">
        <f>'MEDIDAS ML'!E1877</f>
        <v>5</v>
      </c>
      <c r="F2641" s="16">
        <f>'MEDIDAS ML'!F1877</f>
        <v>9</v>
      </c>
      <c r="G2641" s="16">
        <f>'MEDIDAS ML'!G1877</f>
        <v>12</v>
      </c>
      <c r="H2641" s="16">
        <f>'MEDIDAS ML'!H1877</f>
        <v>0.57499999999999996</v>
      </c>
      <c r="I2641" s="16">
        <f>'MEDIDAS ML'!I1877</f>
        <v>0.13500000000000001</v>
      </c>
      <c r="J2641" s="6" t="str">
        <f>'MEDIDAS ML'!J1877</f>
        <v>Se calcula por Peso</v>
      </c>
      <c r="K2641" s="16">
        <f>'MEDIDAS ML'!K1877</f>
        <v>0.57499999999999996</v>
      </c>
      <c r="L2641" s="7">
        <f>'MEDIDAS ML'!L1877</f>
        <v>7402</v>
      </c>
      <c r="M2641" s="6" t="str">
        <f>'MEDIDAS ML'!M1877</f>
        <v>Hasta $9.989</v>
      </c>
      <c r="N2641" s="7">
        <f>'MEDIDAS ML'!N1877</f>
        <v>700</v>
      </c>
      <c r="O2641" s="6" t="str">
        <f>'MEDIDAS ML'!O1877</f>
        <v>No aplica (&lt;$19.990)</v>
      </c>
      <c r="P2641" s="7">
        <f>'MEDIDAS ML'!P1877</f>
        <v>0</v>
      </c>
      <c r="Q2641" s="7">
        <f>'MEDIDAS ML'!Q1877</f>
        <v>700</v>
      </c>
      <c r="R2641" s="23" t="e">
        <f>'MEDIDAS ML'!#REF!</f>
        <v>#REF!</v>
      </c>
      <c r="S2641" s="24" t="e">
        <f>'MEDIDAS ML'!#REF!</f>
        <v>#REF!</v>
      </c>
      <c r="T2641" s="24" t="e">
        <f>'MEDIDAS ML'!#REF!</f>
        <v>#REF!</v>
      </c>
      <c r="U2641" s="24" t="e">
        <f>'MEDIDAS ML'!#REF!</f>
        <v>#REF!</v>
      </c>
      <c r="V2641" s="22" t="e">
        <f>'MEDIDAS ML'!#REF!</f>
        <v>#REF!</v>
      </c>
      <c r="W2641" s="17" t="e">
        <f>'MEDIDAS ML'!#REF!</f>
        <v>#REF!</v>
      </c>
      <c r="X2641" t="e">
        <f>'MEDIDAS ML'!#REF!</f>
        <v>#REF!</v>
      </c>
    </row>
    <row r="2642" spans="1:24" ht="15.75" customHeight="1" x14ac:dyDescent="0.25">
      <c r="A2642" s="6">
        <f>'MEDIDAS ML'!A1878</f>
        <v>123</v>
      </c>
      <c r="B2642" s="15">
        <f>'MEDIDAS ML'!B1878</f>
        <v>123</v>
      </c>
      <c r="C2642" s="6">
        <f>'MEDIDAS ML'!C1878</f>
        <v>123</v>
      </c>
      <c r="D2642" s="6" t="str">
        <f>'MEDIDAS ML'!D1878</f>
        <v>5x9x12 cm - 575 grs</v>
      </c>
      <c r="E2642" s="16">
        <f>'MEDIDAS ML'!E1878</f>
        <v>5</v>
      </c>
      <c r="F2642" s="16">
        <f>'MEDIDAS ML'!F1878</f>
        <v>9</v>
      </c>
      <c r="G2642" s="16">
        <f>'MEDIDAS ML'!G1878</f>
        <v>12</v>
      </c>
      <c r="H2642" s="16">
        <f>'MEDIDAS ML'!H1878</f>
        <v>0.57499999999999996</v>
      </c>
      <c r="I2642" s="16">
        <f>'MEDIDAS ML'!I1878</f>
        <v>0.13500000000000001</v>
      </c>
      <c r="J2642" s="6" t="str">
        <f>'MEDIDAS ML'!J1878</f>
        <v>Se calcula por Peso</v>
      </c>
      <c r="K2642" s="16">
        <f>'MEDIDAS ML'!K1878</f>
        <v>0.57499999999999996</v>
      </c>
      <c r="L2642" s="7">
        <f>'MEDIDAS ML'!L1878</f>
        <v>7402</v>
      </c>
      <c r="M2642" s="6" t="str">
        <f>'MEDIDAS ML'!M1878</f>
        <v>Hasta $9.989</v>
      </c>
      <c r="N2642" s="7">
        <f>'MEDIDAS ML'!N1878</f>
        <v>700</v>
      </c>
      <c r="O2642" s="6" t="str">
        <f>'MEDIDAS ML'!O1878</f>
        <v>No aplica (&lt;$19.990)</v>
      </c>
      <c r="P2642" s="7">
        <f>'MEDIDAS ML'!P1878</f>
        <v>0</v>
      </c>
      <c r="Q2642" s="7">
        <f>'MEDIDAS ML'!Q1878</f>
        <v>700</v>
      </c>
      <c r="R2642" s="23" t="e">
        <f>'MEDIDAS ML'!#REF!</f>
        <v>#REF!</v>
      </c>
      <c r="S2642" s="24" t="e">
        <f>'MEDIDAS ML'!#REF!</f>
        <v>#REF!</v>
      </c>
      <c r="T2642" s="24" t="e">
        <f>'MEDIDAS ML'!#REF!</f>
        <v>#REF!</v>
      </c>
      <c r="U2642" s="24" t="e">
        <f>'MEDIDAS ML'!#REF!</f>
        <v>#REF!</v>
      </c>
      <c r="V2642" s="22" t="e">
        <f>'MEDIDAS ML'!#REF!</f>
        <v>#REF!</v>
      </c>
      <c r="W2642" s="17" t="e">
        <f>'MEDIDAS ML'!#REF!</f>
        <v>#REF!</v>
      </c>
      <c r="X2642" t="e">
        <f>'MEDIDAS ML'!#REF!</f>
        <v>#REF!</v>
      </c>
    </row>
    <row r="2643" spans="1:24" ht="15.75" customHeight="1" x14ac:dyDescent="0.25">
      <c r="A2643" s="6">
        <f>'MEDIDAS ML'!A1965</f>
        <v>123</v>
      </c>
      <c r="B2643" s="15">
        <f>'MEDIDAS ML'!B1965</f>
        <v>123</v>
      </c>
      <c r="C2643" s="6">
        <f>'MEDIDAS ML'!C1965</f>
        <v>123</v>
      </c>
      <c r="D2643" s="6" t="str">
        <f>'MEDIDAS ML'!D1965</f>
        <v>7x26x29 cm - 540 grs</v>
      </c>
      <c r="E2643" s="16">
        <f>'MEDIDAS ML'!E1965</f>
        <v>7</v>
      </c>
      <c r="F2643" s="16">
        <f>'MEDIDAS ML'!F1965</f>
        <v>26</v>
      </c>
      <c r="G2643" s="16">
        <f>'MEDIDAS ML'!G1965</f>
        <v>29</v>
      </c>
      <c r="H2643" s="16">
        <f>'MEDIDAS ML'!H1965</f>
        <v>0.54</v>
      </c>
      <c r="I2643" s="16">
        <f>'MEDIDAS ML'!I1965</f>
        <v>1.3194999999999999</v>
      </c>
      <c r="J2643" s="6" t="str">
        <f>'MEDIDAS ML'!J1965</f>
        <v>Se calcula por P volum</v>
      </c>
      <c r="K2643" s="16">
        <f>'MEDIDAS ML'!K1965</f>
        <v>1.3194999999999999</v>
      </c>
      <c r="L2643" s="7">
        <f>'MEDIDAS ML'!L1965</f>
        <v>7411</v>
      </c>
      <c r="M2643" s="6" t="str">
        <f>'MEDIDAS ML'!M1965</f>
        <v>Hasta $9.989</v>
      </c>
      <c r="N2643" s="7">
        <f>'MEDIDAS ML'!N1965</f>
        <v>700</v>
      </c>
      <c r="O2643" s="6" t="str">
        <f>'MEDIDAS ML'!O1965</f>
        <v>No aplica (&lt;$19.990)</v>
      </c>
      <c r="P2643" s="7">
        <f>'MEDIDAS ML'!P1965</f>
        <v>0</v>
      </c>
      <c r="Q2643" s="7">
        <f>'MEDIDAS ML'!Q1965</f>
        <v>700</v>
      </c>
      <c r="R2643" s="23" t="e">
        <f>'MEDIDAS ML'!#REF!</f>
        <v>#REF!</v>
      </c>
      <c r="S2643" s="24" t="e">
        <f>'MEDIDAS ML'!#REF!</f>
        <v>#REF!</v>
      </c>
      <c r="T2643" s="24" t="e">
        <f>'MEDIDAS ML'!#REF!</f>
        <v>#REF!</v>
      </c>
      <c r="U2643" s="24" t="e">
        <f>'MEDIDAS ML'!#REF!</f>
        <v>#REF!</v>
      </c>
      <c r="V2643" s="22" t="e">
        <f>'MEDIDAS ML'!#REF!</f>
        <v>#REF!</v>
      </c>
      <c r="W2643" s="17" t="e">
        <f>'MEDIDAS ML'!#REF!</f>
        <v>#REF!</v>
      </c>
      <c r="X2643" t="e">
        <f>'MEDIDAS ML'!#REF!</f>
        <v>#REF!</v>
      </c>
    </row>
    <row r="2644" spans="1:24" ht="15.75" customHeight="1" x14ac:dyDescent="0.25">
      <c r="A2644" s="6">
        <f>'MEDIDAS ML'!A4290</f>
        <v>123</v>
      </c>
      <c r="B2644" s="15">
        <f>'MEDIDAS ML'!B4290</f>
        <v>123</v>
      </c>
      <c r="C2644" s="6">
        <f>'MEDIDAS ML'!C4290</f>
        <v>123</v>
      </c>
      <c r="D2644" s="6" t="str">
        <f>'MEDIDAS ML'!D4290</f>
        <v>3x10x17 cm - 40 grs</v>
      </c>
      <c r="E2644" s="16">
        <f>'MEDIDAS ML'!E4290</f>
        <v>3</v>
      </c>
      <c r="F2644" s="16">
        <f>'MEDIDAS ML'!F4290</f>
        <v>10</v>
      </c>
      <c r="G2644" s="16">
        <f>'MEDIDAS ML'!G4290</f>
        <v>17</v>
      </c>
      <c r="H2644" s="16">
        <f>'MEDIDAS ML'!H4290</f>
        <v>0.04</v>
      </c>
      <c r="I2644" s="16">
        <f>'MEDIDAS ML'!I4290</f>
        <v>0.1275</v>
      </c>
      <c r="J2644" s="6" t="str">
        <f>'MEDIDAS ML'!J4290</f>
        <v>Se calcula por P volum</v>
      </c>
      <c r="K2644" s="16">
        <f>'MEDIDAS ML'!K4290</f>
        <v>0.1275</v>
      </c>
      <c r="L2644" s="7">
        <f>'MEDIDAS ML'!L4290</f>
        <v>7420</v>
      </c>
      <c r="M2644" s="6" t="str">
        <f>'MEDIDAS ML'!M4290</f>
        <v>Hasta $9.989</v>
      </c>
      <c r="N2644" s="7">
        <f>'MEDIDAS ML'!N4290</f>
        <v>700</v>
      </c>
      <c r="O2644" s="6" t="str">
        <f>'MEDIDAS ML'!O4290</f>
        <v>No aplica (&lt;$19.990)</v>
      </c>
      <c r="P2644" s="7">
        <f>'MEDIDAS ML'!P4290</f>
        <v>0</v>
      </c>
      <c r="Q2644" s="7">
        <f>'MEDIDAS ML'!Q4290</f>
        <v>700</v>
      </c>
      <c r="R2644" s="23" t="e">
        <f>'MEDIDAS ML'!#REF!</f>
        <v>#REF!</v>
      </c>
      <c r="S2644" s="24" t="e">
        <f>'MEDIDAS ML'!#REF!</f>
        <v>#REF!</v>
      </c>
      <c r="T2644" s="24" t="e">
        <f>'MEDIDAS ML'!#REF!</f>
        <v>#REF!</v>
      </c>
      <c r="U2644" s="24" t="e">
        <f>'MEDIDAS ML'!#REF!</f>
        <v>#REF!</v>
      </c>
      <c r="V2644" s="22" t="e">
        <f>'MEDIDAS ML'!#REF!</f>
        <v>#REF!</v>
      </c>
      <c r="W2644" s="17" t="e">
        <f>'MEDIDAS ML'!#REF!</f>
        <v>#REF!</v>
      </c>
      <c r="X2644" t="e">
        <f>'MEDIDAS ML'!#REF!</f>
        <v>#REF!</v>
      </c>
    </row>
    <row r="2645" spans="1:24" ht="15.75" customHeight="1" x14ac:dyDescent="0.25">
      <c r="A2645" s="6">
        <f>'MEDIDAS ML'!A4291</f>
        <v>123</v>
      </c>
      <c r="B2645" s="15">
        <f>'MEDIDAS ML'!B4291</f>
        <v>123</v>
      </c>
      <c r="C2645" s="6">
        <f>'MEDIDAS ML'!C4291</f>
        <v>123</v>
      </c>
      <c r="D2645" s="6" t="str">
        <f>'MEDIDAS ML'!D4291</f>
        <v>3x10x17 cm - 40 grs</v>
      </c>
      <c r="E2645" s="16">
        <f>'MEDIDAS ML'!E4291</f>
        <v>3</v>
      </c>
      <c r="F2645" s="16">
        <f>'MEDIDAS ML'!F4291</f>
        <v>10</v>
      </c>
      <c r="G2645" s="16">
        <f>'MEDIDAS ML'!G4291</f>
        <v>17</v>
      </c>
      <c r="H2645" s="16">
        <f>'MEDIDAS ML'!H4291</f>
        <v>0.04</v>
      </c>
      <c r="I2645" s="16">
        <f>'MEDIDAS ML'!I4291</f>
        <v>0.1275</v>
      </c>
      <c r="J2645" s="6" t="str">
        <f>'MEDIDAS ML'!J4291</f>
        <v>Se calcula por P volum</v>
      </c>
      <c r="K2645" s="16">
        <f>'MEDIDAS ML'!K4291</f>
        <v>0.1275</v>
      </c>
      <c r="L2645" s="7">
        <f>'MEDIDAS ML'!L4291</f>
        <v>7420</v>
      </c>
      <c r="M2645" s="6" t="str">
        <f>'MEDIDAS ML'!M4291</f>
        <v>Hasta $9.989</v>
      </c>
      <c r="N2645" s="7">
        <f>'MEDIDAS ML'!N4291</f>
        <v>700</v>
      </c>
      <c r="O2645" s="6" t="str">
        <f>'MEDIDAS ML'!O4291</f>
        <v>No aplica (&lt;$19.990)</v>
      </c>
      <c r="P2645" s="7">
        <f>'MEDIDAS ML'!P4291</f>
        <v>0</v>
      </c>
      <c r="Q2645" s="7">
        <f>'MEDIDAS ML'!Q4291</f>
        <v>700</v>
      </c>
      <c r="R2645" s="23" t="e">
        <f>'MEDIDAS ML'!#REF!</f>
        <v>#REF!</v>
      </c>
      <c r="S2645" s="24" t="e">
        <f>'MEDIDAS ML'!#REF!</f>
        <v>#REF!</v>
      </c>
      <c r="T2645" s="24" t="e">
        <f>'MEDIDAS ML'!#REF!</f>
        <v>#REF!</v>
      </c>
      <c r="U2645" s="24" t="e">
        <f>'MEDIDAS ML'!#REF!</f>
        <v>#REF!</v>
      </c>
      <c r="V2645" s="22" t="e">
        <f>'MEDIDAS ML'!#REF!</f>
        <v>#REF!</v>
      </c>
      <c r="W2645" s="17" t="e">
        <f>'MEDIDAS ML'!#REF!</f>
        <v>#REF!</v>
      </c>
      <c r="X2645" t="e">
        <f>'MEDIDAS ML'!#REF!</f>
        <v>#REF!</v>
      </c>
    </row>
    <row r="2646" spans="1:24" ht="15.75" customHeight="1" x14ac:dyDescent="0.25">
      <c r="A2646" s="6">
        <f>'MEDIDAS ML'!A3216</f>
        <v>123</v>
      </c>
      <c r="B2646" s="15">
        <f>'MEDIDAS ML'!B3216</f>
        <v>123</v>
      </c>
      <c r="C2646" s="6">
        <f>'MEDIDAS ML'!C3216</f>
        <v>123</v>
      </c>
      <c r="D2646" s="6" t="str">
        <f>'MEDIDAS ML'!D3216</f>
        <v>8x15x20 cm - 220 grs</v>
      </c>
      <c r="E2646" s="16">
        <f>'MEDIDAS ML'!E3216</f>
        <v>8</v>
      </c>
      <c r="F2646" s="16">
        <f>'MEDIDAS ML'!F3216</f>
        <v>15</v>
      </c>
      <c r="G2646" s="16">
        <f>'MEDIDAS ML'!G3216</f>
        <v>20</v>
      </c>
      <c r="H2646" s="16">
        <f>'MEDIDAS ML'!H3216</f>
        <v>0.22</v>
      </c>
      <c r="I2646" s="16">
        <f>'MEDIDAS ML'!I3216</f>
        <v>0.6</v>
      </c>
      <c r="J2646" s="6" t="str">
        <f>'MEDIDAS ML'!J3216</f>
        <v>Se calcula por P volum</v>
      </c>
      <c r="K2646" s="16">
        <f>'MEDIDAS ML'!K3216</f>
        <v>0.6</v>
      </c>
      <c r="L2646" s="7">
        <f>'MEDIDAS ML'!L3216</f>
        <v>7450</v>
      </c>
      <c r="M2646" s="6" t="str">
        <f>'MEDIDAS ML'!M3216</f>
        <v>Hasta $9.989</v>
      </c>
      <c r="N2646" s="7">
        <f>'MEDIDAS ML'!N3216</f>
        <v>700</v>
      </c>
      <c r="O2646" s="6" t="str">
        <f>'MEDIDAS ML'!O3216</f>
        <v>No aplica (&lt;$19.990)</v>
      </c>
      <c r="P2646" s="7">
        <f>'MEDIDAS ML'!P3216</f>
        <v>0</v>
      </c>
      <c r="Q2646" s="7">
        <f>'MEDIDAS ML'!Q3216</f>
        <v>700</v>
      </c>
      <c r="R2646" s="23" t="e">
        <f>'MEDIDAS ML'!#REF!</f>
        <v>#REF!</v>
      </c>
      <c r="S2646" s="24" t="e">
        <f>'MEDIDAS ML'!#REF!</f>
        <v>#REF!</v>
      </c>
      <c r="T2646" s="24" t="e">
        <f>'MEDIDAS ML'!#REF!</f>
        <v>#REF!</v>
      </c>
      <c r="U2646" s="24" t="e">
        <f>'MEDIDAS ML'!#REF!</f>
        <v>#REF!</v>
      </c>
      <c r="V2646" s="22" t="e">
        <f>'MEDIDAS ML'!#REF!</f>
        <v>#REF!</v>
      </c>
      <c r="W2646" s="17" t="e">
        <f>'MEDIDAS ML'!#REF!</f>
        <v>#REF!</v>
      </c>
      <c r="X2646" t="e">
        <f>'MEDIDAS ML'!#REF!</f>
        <v>#REF!</v>
      </c>
    </row>
    <row r="2647" spans="1:24" ht="15.75" customHeight="1" x14ac:dyDescent="0.25">
      <c r="A2647" s="6">
        <f>'MEDIDAS ML'!A1906</f>
        <v>123</v>
      </c>
      <c r="B2647" s="15">
        <f>'MEDIDAS ML'!B1906</f>
        <v>123</v>
      </c>
      <c r="C2647" s="6">
        <f>'MEDIDAS ML'!C1906</f>
        <v>123</v>
      </c>
      <c r="D2647" s="6" t="str">
        <f>'MEDIDAS ML'!D1906</f>
        <v>8x20x51 cm - 560 grs</v>
      </c>
      <c r="E2647" s="16">
        <f>'MEDIDAS ML'!E1906</f>
        <v>8</v>
      </c>
      <c r="F2647" s="16">
        <f>'MEDIDAS ML'!F1906</f>
        <v>20</v>
      </c>
      <c r="G2647" s="16">
        <f>'MEDIDAS ML'!G1906</f>
        <v>51</v>
      </c>
      <c r="H2647" s="16">
        <f>'MEDIDAS ML'!H1906</f>
        <v>0.56000000000000005</v>
      </c>
      <c r="I2647" s="16">
        <f>'MEDIDAS ML'!I1906</f>
        <v>2.04</v>
      </c>
      <c r="J2647" s="6" t="str">
        <f>'MEDIDAS ML'!J1906</f>
        <v>Se calcula por P volum</v>
      </c>
      <c r="K2647" s="16">
        <f>'MEDIDAS ML'!K1906</f>
        <v>2.04</v>
      </c>
      <c r="L2647" s="7">
        <f>'MEDIDAS ML'!L1906</f>
        <v>7451</v>
      </c>
      <c r="M2647" s="6" t="str">
        <f>'MEDIDAS ML'!M1906</f>
        <v>Hasta $9.989</v>
      </c>
      <c r="N2647" s="7">
        <f>'MEDIDAS ML'!N1906</f>
        <v>700</v>
      </c>
      <c r="O2647" s="6" t="str">
        <f>'MEDIDAS ML'!O1906</f>
        <v>No aplica (&lt;$19.990)</v>
      </c>
      <c r="P2647" s="7">
        <f>'MEDIDAS ML'!P1906</f>
        <v>0</v>
      </c>
      <c r="Q2647" s="7">
        <f>'MEDIDAS ML'!Q1906</f>
        <v>700</v>
      </c>
      <c r="R2647" s="23" t="e">
        <f>'MEDIDAS ML'!#REF!</f>
        <v>#REF!</v>
      </c>
      <c r="S2647" s="24" t="e">
        <f>'MEDIDAS ML'!#REF!</f>
        <v>#REF!</v>
      </c>
      <c r="T2647" s="24" t="e">
        <f>'MEDIDAS ML'!#REF!</f>
        <v>#REF!</v>
      </c>
      <c r="U2647" s="24" t="e">
        <f>'MEDIDAS ML'!#REF!</f>
        <v>#REF!</v>
      </c>
      <c r="V2647" s="22" t="e">
        <f>'MEDIDAS ML'!#REF!</f>
        <v>#REF!</v>
      </c>
      <c r="W2647" s="17" t="e">
        <f>'MEDIDAS ML'!#REF!</f>
        <v>#REF!</v>
      </c>
      <c r="X2647" t="e">
        <f>'MEDIDAS ML'!#REF!</f>
        <v>#REF!</v>
      </c>
    </row>
    <row r="2648" spans="1:24" ht="15.75" customHeight="1" x14ac:dyDescent="0.25">
      <c r="A2648" s="6">
        <f>'MEDIDAS ML'!A1907</f>
        <v>123</v>
      </c>
      <c r="B2648" s="15">
        <f>'MEDIDAS ML'!B1907</f>
        <v>123</v>
      </c>
      <c r="C2648" s="6">
        <f>'MEDIDAS ML'!C1907</f>
        <v>123</v>
      </c>
      <c r="D2648" s="6" t="str">
        <f>'MEDIDAS ML'!D1907</f>
        <v>8x20x51 cm - 560 grs</v>
      </c>
      <c r="E2648" s="16">
        <f>'MEDIDAS ML'!E1907</f>
        <v>8</v>
      </c>
      <c r="F2648" s="16">
        <f>'MEDIDAS ML'!F1907</f>
        <v>20</v>
      </c>
      <c r="G2648" s="16">
        <f>'MEDIDAS ML'!G1907</f>
        <v>51</v>
      </c>
      <c r="H2648" s="16">
        <f>'MEDIDAS ML'!H1907</f>
        <v>0.56000000000000005</v>
      </c>
      <c r="I2648" s="16">
        <f>'MEDIDAS ML'!I1907</f>
        <v>2.04</v>
      </c>
      <c r="J2648" s="6" t="str">
        <f>'MEDIDAS ML'!J1907</f>
        <v>Se calcula por P volum</v>
      </c>
      <c r="K2648" s="16">
        <f>'MEDIDAS ML'!K1907</f>
        <v>2.04</v>
      </c>
      <c r="L2648" s="7">
        <f>'MEDIDAS ML'!L1907</f>
        <v>7451</v>
      </c>
      <c r="M2648" s="6" t="str">
        <f>'MEDIDAS ML'!M1907</f>
        <v>Hasta $9.989</v>
      </c>
      <c r="N2648" s="7">
        <f>'MEDIDAS ML'!N1907</f>
        <v>700</v>
      </c>
      <c r="O2648" s="6" t="str">
        <f>'MEDIDAS ML'!O1907</f>
        <v>No aplica (&lt;$19.990)</v>
      </c>
      <c r="P2648" s="7">
        <f>'MEDIDAS ML'!P1907</f>
        <v>0</v>
      </c>
      <c r="Q2648" s="7">
        <f>'MEDIDAS ML'!Q1907</f>
        <v>700</v>
      </c>
      <c r="R2648" s="23" t="e">
        <f>'MEDIDAS ML'!#REF!</f>
        <v>#REF!</v>
      </c>
      <c r="S2648" s="24" t="e">
        <f>'MEDIDAS ML'!#REF!</f>
        <v>#REF!</v>
      </c>
      <c r="T2648" s="24" t="e">
        <f>'MEDIDAS ML'!#REF!</f>
        <v>#REF!</v>
      </c>
      <c r="U2648" s="24" t="e">
        <f>'MEDIDAS ML'!#REF!</f>
        <v>#REF!</v>
      </c>
      <c r="V2648" s="22" t="e">
        <f>'MEDIDAS ML'!#REF!</f>
        <v>#REF!</v>
      </c>
      <c r="W2648" s="17" t="e">
        <f>'MEDIDAS ML'!#REF!</f>
        <v>#REF!</v>
      </c>
      <c r="X2648" t="e">
        <f>'MEDIDAS ML'!#REF!</f>
        <v>#REF!</v>
      </c>
    </row>
    <row r="2649" spans="1:24" ht="15.75" customHeight="1" x14ac:dyDescent="0.25">
      <c r="A2649" s="6">
        <f>'MEDIDAS ML'!A1502</f>
        <v>123</v>
      </c>
      <c r="B2649" s="15">
        <f>'MEDIDAS ML'!B1502</f>
        <v>123</v>
      </c>
      <c r="C2649" s="6">
        <f>'MEDIDAS ML'!C1502</f>
        <v>123</v>
      </c>
      <c r="D2649" s="6" t="str">
        <f>'MEDIDAS ML'!D1502</f>
        <v>9x11x37 cm - 852 grs</v>
      </c>
      <c r="E2649" s="16">
        <f>'MEDIDAS ML'!E1502</f>
        <v>9</v>
      </c>
      <c r="F2649" s="16">
        <f>'MEDIDAS ML'!F1502</f>
        <v>11</v>
      </c>
      <c r="G2649" s="16">
        <f>'MEDIDAS ML'!G1502</f>
        <v>37</v>
      </c>
      <c r="H2649" s="16">
        <f>'MEDIDAS ML'!H1502</f>
        <v>0.85199999999999998</v>
      </c>
      <c r="I2649" s="16">
        <f>'MEDIDAS ML'!I1502</f>
        <v>0.91574999999999995</v>
      </c>
      <c r="J2649" s="6" t="str">
        <f>'MEDIDAS ML'!J1502</f>
        <v>Se calcula por P volum</v>
      </c>
      <c r="K2649" s="16">
        <f>'MEDIDAS ML'!K1502</f>
        <v>0.91574999999999995</v>
      </c>
      <c r="L2649" s="7">
        <f>'MEDIDAS ML'!L1502</f>
        <v>7467</v>
      </c>
      <c r="M2649" s="6" t="str">
        <f>'MEDIDAS ML'!M1502</f>
        <v>Hasta $9.989</v>
      </c>
      <c r="N2649" s="7">
        <f>'MEDIDAS ML'!N1502</f>
        <v>700</v>
      </c>
      <c r="O2649" s="6" t="str">
        <f>'MEDIDAS ML'!O1502</f>
        <v>No aplica (&lt;$19.990)</v>
      </c>
      <c r="P2649" s="7">
        <f>'MEDIDAS ML'!P1502</f>
        <v>0</v>
      </c>
      <c r="Q2649" s="7">
        <f>'MEDIDAS ML'!Q1502</f>
        <v>700</v>
      </c>
      <c r="R2649" s="23" t="e">
        <f>'MEDIDAS ML'!#REF!</f>
        <v>#REF!</v>
      </c>
      <c r="S2649" s="24" t="e">
        <f>'MEDIDAS ML'!#REF!</f>
        <v>#REF!</v>
      </c>
      <c r="T2649" s="24" t="e">
        <f>'MEDIDAS ML'!#REF!</f>
        <v>#REF!</v>
      </c>
      <c r="U2649" s="24" t="e">
        <f>'MEDIDAS ML'!#REF!</f>
        <v>#REF!</v>
      </c>
      <c r="V2649" s="22" t="e">
        <f>'MEDIDAS ML'!#REF!</f>
        <v>#REF!</v>
      </c>
      <c r="W2649" s="17" t="e">
        <f>'MEDIDAS ML'!#REF!</f>
        <v>#REF!</v>
      </c>
      <c r="X2649" t="e">
        <f>'MEDIDAS ML'!#REF!</f>
        <v>#REF!</v>
      </c>
    </row>
    <row r="2650" spans="1:24" ht="15.75" customHeight="1" x14ac:dyDescent="0.25">
      <c r="A2650" s="6">
        <f>'MEDIDAS ML'!A1503</f>
        <v>123</v>
      </c>
      <c r="B2650" s="15">
        <f>'MEDIDAS ML'!B1503</f>
        <v>123</v>
      </c>
      <c r="C2650" s="6">
        <f>'MEDIDAS ML'!C1503</f>
        <v>123</v>
      </c>
      <c r="D2650" s="6" t="str">
        <f>'MEDIDAS ML'!D1503</f>
        <v>9x11x37 cm - 852 grs</v>
      </c>
      <c r="E2650" s="16">
        <f>'MEDIDAS ML'!E1503</f>
        <v>9</v>
      </c>
      <c r="F2650" s="16">
        <f>'MEDIDAS ML'!F1503</f>
        <v>11</v>
      </c>
      <c r="G2650" s="16">
        <f>'MEDIDAS ML'!G1503</f>
        <v>37</v>
      </c>
      <c r="H2650" s="16">
        <f>'MEDIDAS ML'!H1503</f>
        <v>0.85199999999999998</v>
      </c>
      <c r="I2650" s="16">
        <f>'MEDIDAS ML'!I1503</f>
        <v>0.91574999999999995</v>
      </c>
      <c r="J2650" s="6" t="str">
        <f>'MEDIDAS ML'!J1503</f>
        <v>Se calcula por P volum</v>
      </c>
      <c r="K2650" s="16">
        <f>'MEDIDAS ML'!K1503</f>
        <v>0.91574999999999995</v>
      </c>
      <c r="L2650" s="7">
        <f>'MEDIDAS ML'!L1503</f>
        <v>7467</v>
      </c>
      <c r="M2650" s="6" t="str">
        <f>'MEDIDAS ML'!M1503</f>
        <v>Hasta $9.989</v>
      </c>
      <c r="N2650" s="7">
        <f>'MEDIDAS ML'!N1503</f>
        <v>700</v>
      </c>
      <c r="O2650" s="6" t="str">
        <f>'MEDIDAS ML'!O1503</f>
        <v>No aplica (&lt;$19.990)</v>
      </c>
      <c r="P2650" s="7">
        <f>'MEDIDAS ML'!P1503</f>
        <v>0</v>
      </c>
      <c r="Q2650" s="7">
        <f>'MEDIDAS ML'!Q1503</f>
        <v>700</v>
      </c>
      <c r="R2650" s="23" t="e">
        <f>'MEDIDAS ML'!#REF!</f>
        <v>#REF!</v>
      </c>
      <c r="S2650" s="24" t="e">
        <f>'MEDIDAS ML'!#REF!</f>
        <v>#REF!</v>
      </c>
      <c r="T2650" s="24" t="e">
        <f>'MEDIDAS ML'!#REF!</f>
        <v>#REF!</v>
      </c>
      <c r="U2650" s="24" t="e">
        <f>'MEDIDAS ML'!#REF!</f>
        <v>#REF!</v>
      </c>
      <c r="V2650" s="22" t="e">
        <f>'MEDIDAS ML'!#REF!</f>
        <v>#REF!</v>
      </c>
      <c r="W2650" s="17" t="e">
        <f>'MEDIDAS ML'!#REF!</f>
        <v>#REF!</v>
      </c>
      <c r="X2650" t="e">
        <f>'MEDIDAS ML'!#REF!</f>
        <v>#REF!</v>
      </c>
    </row>
    <row r="2651" spans="1:24" ht="15.75" customHeight="1" x14ac:dyDescent="0.25">
      <c r="A2651" s="6">
        <f>'MEDIDAS ML'!A466</f>
        <v>123</v>
      </c>
      <c r="B2651" s="15">
        <f>'MEDIDAS ML'!B466</f>
        <v>123</v>
      </c>
      <c r="C2651" s="6">
        <f>'MEDIDAS ML'!C466</f>
        <v>123</v>
      </c>
      <c r="D2651" s="6" t="str">
        <f>'MEDIDAS ML'!D466</f>
        <v>17x17x18 cm - 3473 grs</v>
      </c>
      <c r="E2651" s="16">
        <f>'MEDIDAS ML'!E466</f>
        <v>17</v>
      </c>
      <c r="F2651" s="16">
        <f>'MEDIDAS ML'!F466</f>
        <v>17</v>
      </c>
      <c r="G2651" s="16">
        <f>'MEDIDAS ML'!G466</f>
        <v>18</v>
      </c>
      <c r="H2651" s="16">
        <f>'MEDIDAS ML'!H466</f>
        <v>3.4729999999999999</v>
      </c>
      <c r="I2651" s="16">
        <f>'MEDIDAS ML'!I466</f>
        <v>1.3005</v>
      </c>
      <c r="J2651" s="6" t="str">
        <f>'MEDIDAS ML'!J466</f>
        <v>Se calcula por Peso</v>
      </c>
      <c r="K2651" s="16">
        <f>'MEDIDAS ML'!K466</f>
        <v>3.4729999999999999</v>
      </c>
      <c r="L2651" s="7">
        <f>'MEDIDAS ML'!L466</f>
        <v>7490</v>
      </c>
      <c r="M2651" s="6" t="str">
        <f>'MEDIDAS ML'!M466</f>
        <v>Hasta $9.989</v>
      </c>
      <c r="N2651" s="7">
        <f>'MEDIDAS ML'!N466</f>
        <v>700</v>
      </c>
      <c r="O2651" s="6" t="str">
        <f>'MEDIDAS ML'!O466</f>
        <v>No aplica (&lt;$19.990)</v>
      </c>
      <c r="P2651" s="7">
        <f>'MEDIDAS ML'!P466</f>
        <v>0</v>
      </c>
      <c r="Q2651" s="7">
        <f>'MEDIDAS ML'!Q466</f>
        <v>700</v>
      </c>
      <c r="R2651" s="23" t="e">
        <f>'MEDIDAS ML'!#REF!</f>
        <v>#REF!</v>
      </c>
      <c r="S2651" s="24" t="e">
        <f>'MEDIDAS ML'!#REF!</f>
        <v>#REF!</v>
      </c>
      <c r="T2651" s="24" t="e">
        <f>'MEDIDAS ML'!#REF!</f>
        <v>#REF!</v>
      </c>
      <c r="U2651" s="24" t="e">
        <f>'MEDIDAS ML'!#REF!</f>
        <v>#REF!</v>
      </c>
      <c r="V2651" s="22" t="e">
        <f>'MEDIDAS ML'!#REF!</f>
        <v>#REF!</v>
      </c>
      <c r="W2651" s="17" t="e">
        <f>'MEDIDAS ML'!#REF!</f>
        <v>#REF!</v>
      </c>
      <c r="X2651" t="e">
        <f>'MEDIDAS ML'!#REF!</f>
        <v>#REF!</v>
      </c>
    </row>
    <row r="2652" spans="1:24" ht="15.75" customHeight="1" x14ac:dyDescent="0.25">
      <c r="A2652" s="6">
        <f>'MEDIDAS ML'!A828</f>
        <v>123</v>
      </c>
      <c r="B2652" s="15">
        <f>'MEDIDAS ML'!B828</f>
        <v>123</v>
      </c>
      <c r="C2652" s="6">
        <f>'MEDIDAS ML'!C828</f>
        <v>123</v>
      </c>
      <c r="D2652" s="6" t="str">
        <f>'MEDIDAS ML'!D828</f>
        <v>13x28x31 cm - 1850 grs</v>
      </c>
      <c r="E2652" s="16">
        <f>'MEDIDAS ML'!E828</f>
        <v>13</v>
      </c>
      <c r="F2652" s="16">
        <f>'MEDIDAS ML'!F828</f>
        <v>28</v>
      </c>
      <c r="G2652" s="16">
        <f>'MEDIDAS ML'!G828</f>
        <v>31</v>
      </c>
      <c r="H2652" s="16">
        <f>'MEDIDAS ML'!H828</f>
        <v>1.85</v>
      </c>
      <c r="I2652" s="16">
        <f>'MEDIDAS ML'!I828</f>
        <v>2.8210000000000002</v>
      </c>
      <c r="J2652" s="6" t="str">
        <f>'MEDIDAS ML'!J828</f>
        <v>Se calcula por P volum</v>
      </c>
      <c r="K2652" s="16">
        <f>'MEDIDAS ML'!K828</f>
        <v>2.8210000000000002</v>
      </c>
      <c r="L2652" s="7">
        <f>'MEDIDAS ML'!L828</f>
        <v>7490</v>
      </c>
      <c r="M2652" s="6" t="str">
        <f>'MEDIDAS ML'!M828</f>
        <v>Hasta $9.989</v>
      </c>
      <c r="N2652" s="7">
        <f>'MEDIDAS ML'!N828</f>
        <v>700</v>
      </c>
      <c r="O2652" s="6" t="str">
        <f>'MEDIDAS ML'!O828</f>
        <v>No aplica (&lt;$19.990)</v>
      </c>
      <c r="P2652" s="7">
        <f>'MEDIDAS ML'!P828</f>
        <v>0</v>
      </c>
      <c r="Q2652" s="7">
        <f>'MEDIDAS ML'!Q828</f>
        <v>700</v>
      </c>
      <c r="R2652" s="23" t="e">
        <f>'MEDIDAS ML'!#REF!</f>
        <v>#REF!</v>
      </c>
      <c r="S2652" s="24" t="e">
        <f>'MEDIDAS ML'!#REF!</f>
        <v>#REF!</v>
      </c>
      <c r="T2652" s="24" t="e">
        <f>'MEDIDAS ML'!#REF!</f>
        <v>#REF!</v>
      </c>
      <c r="U2652" s="24" t="e">
        <f>'MEDIDAS ML'!#REF!</f>
        <v>#REF!</v>
      </c>
      <c r="V2652" s="22" t="e">
        <f>'MEDIDAS ML'!#REF!</f>
        <v>#REF!</v>
      </c>
      <c r="W2652" s="17" t="e">
        <f>'MEDIDAS ML'!#REF!</f>
        <v>#REF!</v>
      </c>
      <c r="X2652" t="e">
        <f>'MEDIDAS ML'!#REF!</f>
        <v>#REF!</v>
      </c>
    </row>
    <row r="2653" spans="1:24" ht="15.75" customHeight="1" x14ac:dyDescent="0.25">
      <c r="A2653" s="6">
        <f>'MEDIDAS ML'!A1176</f>
        <v>123</v>
      </c>
      <c r="B2653" s="15">
        <f>'MEDIDAS ML'!B1176</f>
        <v>123</v>
      </c>
      <c r="C2653" s="6">
        <f>'MEDIDAS ML'!C1176</f>
        <v>123</v>
      </c>
      <c r="D2653" s="6" t="str">
        <f>'MEDIDAS ML'!D1176</f>
        <v>15x24x29 cm - 1120 grs</v>
      </c>
      <c r="E2653" s="16">
        <f>'MEDIDAS ML'!E1176</f>
        <v>15</v>
      </c>
      <c r="F2653" s="16">
        <f>'MEDIDAS ML'!F1176</f>
        <v>24</v>
      </c>
      <c r="G2653" s="16">
        <f>'MEDIDAS ML'!G1176</f>
        <v>29</v>
      </c>
      <c r="H2653" s="16">
        <f>'MEDIDAS ML'!H1176</f>
        <v>1.1200000000000001</v>
      </c>
      <c r="I2653" s="16">
        <f>'MEDIDAS ML'!I1176</f>
        <v>2.61</v>
      </c>
      <c r="J2653" s="6" t="str">
        <f>'MEDIDAS ML'!J1176</f>
        <v>Se calcula por P volum</v>
      </c>
      <c r="K2653" s="16">
        <f>'MEDIDAS ML'!K1176</f>
        <v>2.61</v>
      </c>
      <c r="L2653" s="7">
        <f>'MEDIDAS ML'!L1176</f>
        <v>7490</v>
      </c>
      <c r="M2653" s="6" t="str">
        <f>'MEDIDAS ML'!M1176</f>
        <v>Hasta $9.989</v>
      </c>
      <c r="N2653" s="7">
        <f>'MEDIDAS ML'!N1176</f>
        <v>700</v>
      </c>
      <c r="O2653" s="6" t="str">
        <f>'MEDIDAS ML'!O1176</f>
        <v>No aplica (&lt;$19.990)</v>
      </c>
      <c r="P2653" s="7">
        <f>'MEDIDAS ML'!P1176</f>
        <v>0</v>
      </c>
      <c r="Q2653" s="7">
        <f>'MEDIDAS ML'!Q1176</f>
        <v>700</v>
      </c>
      <c r="R2653" s="23" t="e">
        <f>'MEDIDAS ML'!#REF!</f>
        <v>#REF!</v>
      </c>
      <c r="S2653" s="24" t="e">
        <f>'MEDIDAS ML'!#REF!</f>
        <v>#REF!</v>
      </c>
      <c r="T2653" s="24" t="e">
        <f>'MEDIDAS ML'!#REF!</f>
        <v>#REF!</v>
      </c>
      <c r="U2653" s="24" t="e">
        <f>'MEDIDAS ML'!#REF!</f>
        <v>#REF!</v>
      </c>
      <c r="V2653" s="22" t="e">
        <f>'MEDIDAS ML'!#REF!</f>
        <v>#REF!</v>
      </c>
      <c r="W2653" s="17" t="e">
        <f>'MEDIDAS ML'!#REF!</f>
        <v>#REF!</v>
      </c>
      <c r="X2653" t="e">
        <f>'MEDIDAS ML'!#REF!</f>
        <v>#REF!</v>
      </c>
    </row>
    <row r="2654" spans="1:24" ht="15.75" customHeight="1" x14ac:dyDescent="0.25">
      <c r="A2654" s="6">
        <f>'MEDIDAS ML'!A1346</f>
        <v>123</v>
      </c>
      <c r="B2654" s="15">
        <f>'MEDIDAS ML'!B1346</f>
        <v>123</v>
      </c>
      <c r="C2654" s="6">
        <f>'MEDIDAS ML'!C1346</f>
        <v>123</v>
      </c>
      <c r="D2654" s="6" t="str">
        <f>'MEDIDAS ML'!D1346</f>
        <v>14x14x21 cm - 995 grs</v>
      </c>
      <c r="E2654" s="16">
        <f>'MEDIDAS ML'!E1346</f>
        <v>14</v>
      </c>
      <c r="F2654" s="16">
        <f>'MEDIDAS ML'!F1346</f>
        <v>14</v>
      </c>
      <c r="G2654" s="16">
        <f>'MEDIDAS ML'!G1346</f>
        <v>21</v>
      </c>
      <c r="H2654" s="16">
        <f>'MEDIDAS ML'!H1346</f>
        <v>0.995</v>
      </c>
      <c r="I2654" s="16">
        <f>'MEDIDAS ML'!I1346</f>
        <v>1.0289999999999999</v>
      </c>
      <c r="J2654" s="6" t="str">
        <f>'MEDIDAS ML'!J1346</f>
        <v>Se calcula por P volum</v>
      </c>
      <c r="K2654" s="16">
        <f>'MEDIDAS ML'!K1346</f>
        <v>1.0289999999999999</v>
      </c>
      <c r="L2654" s="7">
        <f>'MEDIDAS ML'!L1346</f>
        <v>7490</v>
      </c>
      <c r="M2654" s="6" t="str">
        <f>'MEDIDAS ML'!M1346</f>
        <v>Hasta $9.989</v>
      </c>
      <c r="N2654" s="7">
        <f>'MEDIDAS ML'!N1346</f>
        <v>700</v>
      </c>
      <c r="O2654" s="6" t="str">
        <f>'MEDIDAS ML'!O1346</f>
        <v>No aplica (&lt;$19.990)</v>
      </c>
      <c r="P2654" s="7">
        <f>'MEDIDAS ML'!P1346</f>
        <v>0</v>
      </c>
      <c r="Q2654" s="7">
        <f>'MEDIDAS ML'!Q1346</f>
        <v>700</v>
      </c>
      <c r="R2654" s="23" t="e">
        <f>'MEDIDAS ML'!#REF!</f>
        <v>#REF!</v>
      </c>
      <c r="S2654" s="24" t="e">
        <f>'MEDIDAS ML'!#REF!</f>
        <v>#REF!</v>
      </c>
      <c r="T2654" s="24" t="e">
        <f>'MEDIDAS ML'!#REF!</f>
        <v>#REF!</v>
      </c>
      <c r="U2654" s="24" t="e">
        <f>'MEDIDAS ML'!#REF!</f>
        <v>#REF!</v>
      </c>
      <c r="V2654" s="22" t="e">
        <f>'MEDIDAS ML'!#REF!</f>
        <v>#REF!</v>
      </c>
      <c r="W2654" s="17" t="e">
        <f>'MEDIDAS ML'!#REF!</f>
        <v>#REF!</v>
      </c>
      <c r="X2654" t="e">
        <f>'MEDIDAS ML'!#REF!</f>
        <v>#REF!</v>
      </c>
    </row>
    <row r="2655" spans="1:24" ht="15.75" customHeight="1" x14ac:dyDescent="0.25">
      <c r="A2655" s="6">
        <f>'MEDIDAS ML'!A2060</f>
        <v>123</v>
      </c>
      <c r="B2655" s="15">
        <f>'MEDIDAS ML'!B2060</f>
        <v>123</v>
      </c>
      <c r="C2655" s="6">
        <f>'MEDIDAS ML'!C2060</f>
        <v>123</v>
      </c>
      <c r="D2655" s="6" t="str">
        <f>'MEDIDAS ML'!D2060</f>
        <v>6x20x60 cm - 500 grs</v>
      </c>
      <c r="E2655" s="16">
        <f>'MEDIDAS ML'!E2060</f>
        <v>6</v>
      </c>
      <c r="F2655" s="16">
        <f>'MEDIDAS ML'!F2060</f>
        <v>20</v>
      </c>
      <c r="G2655" s="16">
        <f>'MEDIDAS ML'!G2060</f>
        <v>60</v>
      </c>
      <c r="H2655" s="16">
        <f>'MEDIDAS ML'!H2060</f>
        <v>0.5</v>
      </c>
      <c r="I2655" s="16">
        <f>'MEDIDAS ML'!I2060</f>
        <v>1.8</v>
      </c>
      <c r="J2655" s="6" t="str">
        <f>'MEDIDAS ML'!J2060</f>
        <v>Se calcula por P volum</v>
      </c>
      <c r="K2655" s="16">
        <f>'MEDIDAS ML'!K2060</f>
        <v>1.8</v>
      </c>
      <c r="L2655" s="7">
        <f>'MEDIDAS ML'!L2060</f>
        <v>7490</v>
      </c>
      <c r="M2655" s="6" t="str">
        <f>'MEDIDAS ML'!M2060</f>
        <v>Hasta $9.989</v>
      </c>
      <c r="N2655" s="7">
        <f>'MEDIDAS ML'!N2060</f>
        <v>700</v>
      </c>
      <c r="O2655" s="6" t="str">
        <f>'MEDIDAS ML'!O2060</f>
        <v>No aplica (&lt;$19.990)</v>
      </c>
      <c r="P2655" s="7">
        <f>'MEDIDAS ML'!P2060</f>
        <v>0</v>
      </c>
      <c r="Q2655" s="7">
        <f>'MEDIDAS ML'!Q2060</f>
        <v>700</v>
      </c>
      <c r="R2655" s="23" t="e">
        <f>'MEDIDAS ML'!#REF!</f>
        <v>#REF!</v>
      </c>
      <c r="S2655" s="24" t="e">
        <f>'MEDIDAS ML'!#REF!</f>
        <v>#REF!</v>
      </c>
      <c r="T2655" s="24" t="e">
        <f>'MEDIDAS ML'!#REF!</f>
        <v>#REF!</v>
      </c>
      <c r="U2655" s="24" t="e">
        <f>'MEDIDAS ML'!#REF!</f>
        <v>#REF!</v>
      </c>
      <c r="V2655" s="22" t="e">
        <f>'MEDIDAS ML'!#REF!</f>
        <v>#REF!</v>
      </c>
      <c r="W2655" s="17" t="e">
        <f>'MEDIDAS ML'!#REF!</f>
        <v>#REF!</v>
      </c>
      <c r="X2655" t="e">
        <f>'MEDIDAS ML'!#REF!</f>
        <v>#REF!</v>
      </c>
    </row>
    <row r="2656" spans="1:24" ht="15.75" customHeight="1" x14ac:dyDescent="0.25">
      <c r="A2656" s="6">
        <f>'MEDIDAS ML'!A2061</f>
        <v>123</v>
      </c>
      <c r="B2656" s="15">
        <f>'MEDIDAS ML'!B2061</f>
        <v>123</v>
      </c>
      <c r="C2656" s="6">
        <f>'MEDIDAS ML'!C2061</f>
        <v>123</v>
      </c>
      <c r="D2656" s="6" t="str">
        <f>'MEDIDAS ML'!D2061</f>
        <v>6x20x60 cm - 500 grs</v>
      </c>
      <c r="E2656" s="16">
        <f>'MEDIDAS ML'!E2061</f>
        <v>6</v>
      </c>
      <c r="F2656" s="16">
        <f>'MEDIDAS ML'!F2061</f>
        <v>20</v>
      </c>
      <c r="G2656" s="16">
        <f>'MEDIDAS ML'!G2061</f>
        <v>60</v>
      </c>
      <c r="H2656" s="16">
        <f>'MEDIDAS ML'!H2061</f>
        <v>0.5</v>
      </c>
      <c r="I2656" s="16">
        <f>'MEDIDAS ML'!I2061</f>
        <v>1.8</v>
      </c>
      <c r="J2656" s="6" t="str">
        <f>'MEDIDAS ML'!J2061</f>
        <v>Se calcula por P volum</v>
      </c>
      <c r="K2656" s="16">
        <f>'MEDIDAS ML'!K2061</f>
        <v>1.8</v>
      </c>
      <c r="L2656" s="7">
        <f>'MEDIDAS ML'!L2061</f>
        <v>7490</v>
      </c>
      <c r="M2656" s="6" t="str">
        <f>'MEDIDAS ML'!M2061</f>
        <v>Hasta $9.989</v>
      </c>
      <c r="N2656" s="7">
        <f>'MEDIDAS ML'!N2061</f>
        <v>700</v>
      </c>
      <c r="O2656" s="6" t="str">
        <f>'MEDIDAS ML'!O2061</f>
        <v>No aplica (&lt;$19.990)</v>
      </c>
      <c r="P2656" s="7">
        <f>'MEDIDAS ML'!P2061</f>
        <v>0</v>
      </c>
      <c r="Q2656" s="7">
        <f>'MEDIDAS ML'!Q2061</f>
        <v>700</v>
      </c>
      <c r="R2656" s="23" t="e">
        <f>'MEDIDAS ML'!#REF!</f>
        <v>#REF!</v>
      </c>
      <c r="S2656" s="24" t="e">
        <f>'MEDIDAS ML'!#REF!</f>
        <v>#REF!</v>
      </c>
      <c r="T2656" s="24" t="e">
        <f>'MEDIDAS ML'!#REF!</f>
        <v>#REF!</v>
      </c>
      <c r="U2656" s="24" t="e">
        <f>'MEDIDAS ML'!#REF!</f>
        <v>#REF!</v>
      </c>
      <c r="V2656" s="22" t="e">
        <f>'MEDIDAS ML'!#REF!</f>
        <v>#REF!</v>
      </c>
      <c r="W2656" s="17" t="e">
        <f>'MEDIDAS ML'!#REF!</f>
        <v>#REF!</v>
      </c>
      <c r="X2656" t="e">
        <f>'MEDIDAS ML'!#REF!</f>
        <v>#REF!</v>
      </c>
    </row>
    <row r="2657" spans="1:24" ht="15.75" customHeight="1" x14ac:dyDescent="0.25">
      <c r="A2657" s="6">
        <f>'MEDIDAS ML'!A2215</f>
        <v>123</v>
      </c>
      <c r="B2657" s="15">
        <f>'MEDIDAS ML'!B2215</f>
        <v>123</v>
      </c>
      <c r="C2657" s="6">
        <f>'MEDIDAS ML'!C2215</f>
        <v>123</v>
      </c>
      <c r="D2657" s="6" t="str">
        <f>'MEDIDAS ML'!D2215</f>
        <v>7x8x91 cm - 449 grs</v>
      </c>
      <c r="E2657" s="16">
        <f>'MEDIDAS ML'!E2215</f>
        <v>7</v>
      </c>
      <c r="F2657" s="16">
        <f>'MEDIDAS ML'!F2215</f>
        <v>8</v>
      </c>
      <c r="G2657" s="16">
        <f>'MEDIDAS ML'!G2215</f>
        <v>91</v>
      </c>
      <c r="H2657" s="16">
        <f>'MEDIDAS ML'!H2215</f>
        <v>0.44900000000000001</v>
      </c>
      <c r="I2657" s="16">
        <f>'MEDIDAS ML'!I2215</f>
        <v>1.274</v>
      </c>
      <c r="J2657" s="6" t="str">
        <f>'MEDIDAS ML'!J2215</f>
        <v>Se calcula por P volum</v>
      </c>
      <c r="K2657" s="16">
        <f>'MEDIDAS ML'!K2215</f>
        <v>1.274</v>
      </c>
      <c r="L2657" s="7">
        <f>'MEDIDAS ML'!L2215</f>
        <v>7490</v>
      </c>
      <c r="M2657" s="6" t="str">
        <f>'MEDIDAS ML'!M2215</f>
        <v>Hasta $9.989</v>
      </c>
      <c r="N2657" s="7">
        <f>'MEDIDAS ML'!N2215</f>
        <v>700</v>
      </c>
      <c r="O2657" s="6" t="str">
        <f>'MEDIDAS ML'!O2215</f>
        <v>No aplica (&lt;$19.990)</v>
      </c>
      <c r="P2657" s="7">
        <f>'MEDIDAS ML'!P2215</f>
        <v>0</v>
      </c>
      <c r="Q2657" s="7">
        <f>'MEDIDAS ML'!Q2215</f>
        <v>700</v>
      </c>
      <c r="R2657" s="23" t="e">
        <f>'MEDIDAS ML'!#REF!</f>
        <v>#REF!</v>
      </c>
      <c r="S2657" s="24" t="e">
        <f>'MEDIDAS ML'!#REF!</f>
        <v>#REF!</v>
      </c>
      <c r="T2657" s="24" t="e">
        <f>'MEDIDAS ML'!#REF!</f>
        <v>#REF!</v>
      </c>
      <c r="U2657" s="24" t="e">
        <f>'MEDIDAS ML'!#REF!</f>
        <v>#REF!</v>
      </c>
      <c r="V2657" s="22" t="e">
        <f>'MEDIDAS ML'!#REF!</f>
        <v>#REF!</v>
      </c>
      <c r="W2657" s="17" t="e">
        <f>'MEDIDAS ML'!#REF!</f>
        <v>#REF!</v>
      </c>
      <c r="X2657" t="e">
        <f>'MEDIDAS ML'!#REF!</f>
        <v>#REF!</v>
      </c>
    </row>
    <row r="2658" spans="1:24" ht="15.75" customHeight="1" x14ac:dyDescent="0.25">
      <c r="A2658" s="6">
        <f>'MEDIDAS ML'!A2216</f>
        <v>123</v>
      </c>
      <c r="B2658" s="15">
        <f>'MEDIDAS ML'!B2216</f>
        <v>123</v>
      </c>
      <c r="C2658" s="6">
        <f>'MEDIDAS ML'!C2216</f>
        <v>123</v>
      </c>
      <c r="D2658" s="6" t="str">
        <f>'MEDIDAS ML'!D2216</f>
        <v>7x8x91 cm - 449 grs</v>
      </c>
      <c r="E2658" s="16">
        <f>'MEDIDAS ML'!E2216</f>
        <v>7</v>
      </c>
      <c r="F2658" s="16">
        <f>'MEDIDAS ML'!F2216</f>
        <v>8</v>
      </c>
      <c r="G2658" s="16">
        <f>'MEDIDAS ML'!G2216</f>
        <v>91</v>
      </c>
      <c r="H2658" s="16">
        <f>'MEDIDAS ML'!H2216</f>
        <v>0.44900000000000001</v>
      </c>
      <c r="I2658" s="16">
        <f>'MEDIDAS ML'!I2216</f>
        <v>1.274</v>
      </c>
      <c r="J2658" s="6" t="str">
        <f>'MEDIDAS ML'!J2216</f>
        <v>Se calcula por P volum</v>
      </c>
      <c r="K2658" s="16">
        <f>'MEDIDAS ML'!K2216</f>
        <v>1.274</v>
      </c>
      <c r="L2658" s="7">
        <f>'MEDIDAS ML'!L2216</f>
        <v>7490</v>
      </c>
      <c r="M2658" s="6" t="str">
        <f>'MEDIDAS ML'!M2216</f>
        <v>Hasta $9.989</v>
      </c>
      <c r="N2658" s="7">
        <f>'MEDIDAS ML'!N2216</f>
        <v>700</v>
      </c>
      <c r="O2658" s="6" t="str">
        <f>'MEDIDAS ML'!O2216</f>
        <v>No aplica (&lt;$19.990)</v>
      </c>
      <c r="P2658" s="7">
        <f>'MEDIDAS ML'!P2216</f>
        <v>0</v>
      </c>
      <c r="Q2658" s="7">
        <f>'MEDIDAS ML'!Q2216</f>
        <v>700</v>
      </c>
      <c r="R2658" s="23" t="e">
        <f>'MEDIDAS ML'!#REF!</f>
        <v>#REF!</v>
      </c>
      <c r="S2658" s="24" t="e">
        <f>'MEDIDAS ML'!#REF!</f>
        <v>#REF!</v>
      </c>
      <c r="T2658" s="24" t="e">
        <f>'MEDIDAS ML'!#REF!</f>
        <v>#REF!</v>
      </c>
      <c r="U2658" s="24" t="e">
        <f>'MEDIDAS ML'!#REF!</f>
        <v>#REF!</v>
      </c>
      <c r="V2658" s="22" t="e">
        <f>'MEDIDAS ML'!#REF!</f>
        <v>#REF!</v>
      </c>
      <c r="W2658" s="17" t="e">
        <f>'MEDIDAS ML'!#REF!</f>
        <v>#REF!</v>
      </c>
      <c r="X2658" t="e">
        <f>'MEDIDAS ML'!#REF!</f>
        <v>#REF!</v>
      </c>
    </row>
    <row r="2659" spans="1:24" ht="15.75" customHeight="1" x14ac:dyDescent="0.25">
      <c r="A2659" s="6">
        <f>'MEDIDAS ML'!A2339</f>
        <v>123</v>
      </c>
      <c r="B2659" s="15">
        <f>'MEDIDAS ML'!B2339</f>
        <v>123</v>
      </c>
      <c r="C2659" s="6">
        <f>'MEDIDAS ML'!C2339</f>
        <v>123</v>
      </c>
      <c r="D2659" s="6" t="str">
        <f>'MEDIDAS ML'!D2339</f>
        <v>15x23x24 cm - 400 grs</v>
      </c>
      <c r="E2659" s="16">
        <f>'MEDIDAS ML'!E2339</f>
        <v>15</v>
      </c>
      <c r="F2659" s="16">
        <f>'MEDIDAS ML'!F2339</f>
        <v>23</v>
      </c>
      <c r="G2659" s="16">
        <f>'MEDIDAS ML'!G2339</f>
        <v>24</v>
      </c>
      <c r="H2659" s="16">
        <f>'MEDIDAS ML'!H2339</f>
        <v>0.4</v>
      </c>
      <c r="I2659" s="16">
        <f>'MEDIDAS ML'!I2339</f>
        <v>2.0699999999999998</v>
      </c>
      <c r="J2659" s="6" t="str">
        <f>'MEDIDAS ML'!J2339</f>
        <v>Se calcula por P volum</v>
      </c>
      <c r="K2659" s="16">
        <f>'MEDIDAS ML'!K2339</f>
        <v>2.0699999999999998</v>
      </c>
      <c r="L2659" s="7">
        <f>'MEDIDAS ML'!L2339</f>
        <v>7490</v>
      </c>
      <c r="M2659" s="6" t="str">
        <f>'MEDIDAS ML'!M2339</f>
        <v>Hasta $9.989</v>
      </c>
      <c r="N2659" s="7">
        <f>'MEDIDAS ML'!N2339</f>
        <v>700</v>
      </c>
      <c r="O2659" s="6" t="str">
        <f>'MEDIDAS ML'!O2339</f>
        <v>No aplica (&lt;$19.990)</v>
      </c>
      <c r="P2659" s="7">
        <f>'MEDIDAS ML'!P2339</f>
        <v>0</v>
      </c>
      <c r="Q2659" s="7">
        <f>'MEDIDAS ML'!Q2339</f>
        <v>700</v>
      </c>
      <c r="R2659" s="23" t="e">
        <f>'MEDIDAS ML'!#REF!</f>
        <v>#REF!</v>
      </c>
      <c r="S2659" s="24" t="e">
        <f>'MEDIDAS ML'!#REF!</f>
        <v>#REF!</v>
      </c>
      <c r="T2659" s="24" t="e">
        <f>'MEDIDAS ML'!#REF!</f>
        <v>#REF!</v>
      </c>
      <c r="U2659" s="24" t="e">
        <f>'MEDIDAS ML'!#REF!</f>
        <v>#REF!</v>
      </c>
      <c r="V2659" s="22" t="e">
        <f>'MEDIDAS ML'!#REF!</f>
        <v>#REF!</v>
      </c>
      <c r="W2659" s="17" t="e">
        <f>'MEDIDAS ML'!#REF!</f>
        <v>#REF!</v>
      </c>
      <c r="X2659" t="e">
        <f>'MEDIDAS ML'!#REF!</f>
        <v>#REF!</v>
      </c>
    </row>
    <row r="2660" spans="1:24" ht="15.75" customHeight="1" x14ac:dyDescent="0.25">
      <c r="A2660" s="6">
        <f>'MEDIDAS ML'!A2406</f>
        <v>123</v>
      </c>
      <c r="B2660" s="15">
        <f>'MEDIDAS ML'!B2406</f>
        <v>123</v>
      </c>
      <c r="C2660" s="6">
        <f>'MEDIDAS ML'!C2406</f>
        <v>123</v>
      </c>
      <c r="D2660" s="6" t="str">
        <f>'MEDIDAS ML'!D2406</f>
        <v>7x11x32 cm - 380 grs</v>
      </c>
      <c r="E2660" s="16">
        <f>'MEDIDAS ML'!E2406</f>
        <v>7</v>
      </c>
      <c r="F2660" s="16">
        <f>'MEDIDAS ML'!F2406</f>
        <v>11</v>
      </c>
      <c r="G2660" s="16">
        <f>'MEDIDAS ML'!G2406</f>
        <v>32</v>
      </c>
      <c r="H2660" s="16">
        <f>'MEDIDAS ML'!H2406</f>
        <v>0.38</v>
      </c>
      <c r="I2660" s="16">
        <f>'MEDIDAS ML'!I2406</f>
        <v>0.61599999999999999</v>
      </c>
      <c r="J2660" s="6" t="str">
        <f>'MEDIDAS ML'!J2406</f>
        <v>Se calcula por P volum</v>
      </c>
      <c r="K2660" s="16">
        <f>'MEDIDAS ML'!K2406</f>
        <v>0.61599999999999999</v>
      </c>
      <c r="L2660" s="7">
        <f>'MEDIDAS ML'!L2406</f>
        <v>7490</v>
      </c>
      <c r="M2660" s="6" t="str">
        <f>'MEDIDAS ML'!M2406</f>
        <v>Hasta $9.989</v>
      </c>
      <c r="N2660" s="7">
        <f>'MEDIDAS ML'!N2406</f>
        <v>700</v>
      </c>
      <c r="O2660" s="6" t="str">
        <f>'MEDIDAS ML'!O2406</f>
        <v>No aplica (&lt;$19.990)</v>
      </c>
      <c r="P2660" s="7">
        <f>'MEDIDAS ML'!P2406</f>
        <v>0</v>
      </c>
      <c r="Q2660" s="7">
        <f>'MEDIDAS ML'!Q2406</f>
        <v>700</v>
      </c>
      <c r="R2660" s="23" t="e">
        <f>'MEDIDAS ML'!#REF!</f>
        <v>#REF!</v>
      </c>
      <c r="S2660" s="24" t="e">
        <f>'MEDIDAS ML'!#REF!</f>
        <v>#REF!</v>
      </c>
      <c r="T2660" s="24" t="e">
        <f>'MEDIDAS ML'!#REF!</f>
        <v>#REF!</v>
      </c>
      <c r="U2660" s="24" t="e">
        <f>'MEDIDAS ML'!#REF!</f>
        <v>#REF!</v>
      </c>
      <c r="V2660" s="22" t="e">
        <f>'MEDIDAS ML'!#REF!</f>
        <v>#REF!</v>
      </c>
      <c r="W2660" s="17" t="e">
        <f>'MEDIDAS ML'!#REF!</f>
        <v>#REF!</v>
      </c>
      <c r="X2660" t="e">
        <f>'MEDIDAS ML'!#REF!</f>
        <v>#REF!</v>
      </c>
    </row>
    <row r="2661" spans="1:24" ht="15.75" customHeight="1" x14ac:dyDescent="0.25">
      <c r="A2661" s="6">
        <f>'MEDIDAS ML'!A2585</f>
        <v>123</v>
      </c>
      <c r="B2661" s="15">
        <f>'MEDIDAS ML'!B2585</f>
        <v>123</v>
      </c>
      <c r="C2661" s="6">
        <f>'MEDIDAS ML'!C2585</f>
        <v>123</v>
      </c>
      <c r="D2661" s="6" t="str">
        <f>'MEDIDAS ML'!D2585</f>
        <v>6x23x32 cm - 332 grs</v>
      </c>
      <c r="E2661" s="16">
        <f>'MEDIDAS ML'!E2585</f>
        <v>6</v>
      </c>
      <c r="F2661" s="16">
        <f>'MEDIDAS ML'!F2585</f>
        <v>23</v>
      </c>
      <c r="G2661" s="16">
        <f>'MEDIDAS ML'!G2585</f>
        <v>32</v>
      </c>
      <c r="H2661" s="16">
        <f>'MEDIDAS ML'!H2585</f>
        <v>0.33200000000000002</v>
      </c>
      <c r="I2661" s="16">
        <f>'MEDIDAS ML'!I2585</f>
        <v>1.1040000000000001</v>
      </c>
      <c r="J2661" s="6" t="str">
        <f>'MEDIDAS ML'!J2585</f>
        <v>Se calcula por P volum</v>
      </c>
      <c r="K2661" s="16">
        <f>'MEDIDAS ML'!K2585</f>
        <v>1.1040000000000001</v>
      </c>
      <c r="L2661" s="7">
        <f>'MEDIDAS ML'!L2585</f>
        <v>7490</v>
      </c>
      <c r="M2661" s="6" t="str">
        <f>'MEDIDAS ML'!M2585</f>
        <v>Hasta $9.989</v>
      </c>
      <c r="N2661" s="7">
        <f>'MEDIDAS ML'!N2585</f>
        <v>700</v>
      </c>
      <c r="O2661" s="6" t="str">
        <f>'MEDIDAS ML'!O2585</f>
        <v>No aplica (&lt;$19.990)</v>
      </c>
      <c r="P2661" s="7">
        <f>'MEDIDAS ML'!P2585</f>
        <v>0</v>
      </c>
      <c r="Q2661" s="7">
        <f>'MEDIDAS ML'!Q2585</f>
        <v>700</v>
      </c>
      <c r="R2661" s="23" t="e">
        <f>'MEDIDAS ML'!#REF!</f>
        <v>#REF!</v>
      </c>
      <c r="S2661" s="24" t="e">
        <f>'MEDIDAS ML'!#REF!</f>
        <v>#REF!</v>
      </c>
      <c r="T2661" s="24" t="e">
        <f>'MEDIDAS ML'!#REF!</f>
        <v>#REF!</v>
      </c>
      <c r="U2661" s="24" t="e">
        <f>'MEDIDAS ML'!#REF!</f>
        <v>#REF!</v>
      </c>
      <c r="V2661" s="22" t="e">
        <f>'MEDIDAS ML'!#REF!</f>
        <v>#REF!</v>
      </c>
      <c r="W2661" s="17" t="e">
        <f>'MEDIDAS ML'!#REF!</f>
        <v>#REF!</v>
      </c>
      <c r="X2661" t="e">
        <f>'MEDIDAS ML'!#REF!</f>
        <v>#REF!</v>
      </c>
    </row>
    <row r="2662" spans="1:24" ht="15.75" customHeight="1" x14ac:dyDescent="0.25">
      <c r="A2662" s="6">
        <f>'MEDIDAS ML'!A2938</f>
        <v>123</v>
      </c>
      <c r="B2662" s="15">
        <f>'MEDIDAS ML'!B2938</f>
        <v>123</v>
      </c>
      <c r="C2662" s="6">
        <f>'MEDIDAS ML'!C2938</f>
        <v>123</v>
      </c>
      <c r="D2662" s="6" t="str">
        <f>'MEDIDAS ML'!D2938</f>
        <v>9x9x11 cm - 272 grs</v>
      </c>
      <c r="E2662" s="16">
        <f>'MEDIDAS ML'!E2938</f>
        <v>9</v>
      </c>
      <c r="F2662" s="16">
        <f>'MEDIDAS ML'!F2938</f>
        <v>9</v>
      </c>
      <c r="G2662" s="16">
        <f>'MEDIDAS ML'!G2938</f>
        <v>11</v>
      </c>
      <c r="H2662" s="16">
        <f>'MEDIDAS ML'!H2938</f>
        <v>0.27200000000000002</v>
      </c>
      <c r="I2662" s="16">
        <f>'MEDIDAS ML'!I2938</f>
        <v>0.22275</v>
      </c>
      <c r="J2662" s="6" t="str">
        <f>'MEDIDAS ML'!J2938</f>
        <v>Se calcula por Peso</v>
      </c>
      <c r="K2662" s="16">
        <f>'MEDIDAS ML'!K2938</f>
        <v>0.27200000000000002</v>
      </c>
      <c r="L2662" s="7">
        <f>'MEDIDAS ML'!L2938</f>
        <v>7490</v>
      </c>
      <c r="M2662" s="6" t="str">
        <f>'MEDIDAS ML'!M2938</f>
        <v>Hasta $9.989</v>
      </c>
      <c r="N2662" s="7">
        <f>'MEDIDAS ML'!N2938</f>
        <v>700</v>
      </c>
      <c r="O2662" s="6" t="str">
        <f>'MEDIDAS ML'!O2938</f>
        <v>No aplica (&lt;$19.990)</v>
      </c>
      <c r="P2662" s="7">
        <f>'MEDIDAS ML'!P2938</f>
        <v>0</v>
      </c>
      <c r="Q2662" s="7">
        <f>'MEDIDAS ML'!Q2938</f>
        <v>700</v>
      </c>
      <c r="R2662" s="23" t="e">
        <f>'MEDIDAS ML'!#REF!</f>
        <v>#REF!</v>
      </c>
      <c r="S2662" s="24" t="e">
        <f>'MEDIDAS ML'!#REF!</f>
        <v>#REF!</v>
      </c>
      <c r="T2662" s="24" t="e">
        <f>'MEDIDAS ML'!#REF!</f>
        <v>#REF!</v>
      </c>
      <c r="U2662" s="24" t="e">
        <f>'MEDIDAS ML'!#REF!</f>
        <v>#REF!</v>
      </c>
      <c r="V2662" s="22" t="e">
        <f>'MEDIDAS ML'!#REF!</f>
        <v>#REF!</v>
      </c>
      <c r="W2662" s="17" t="e">
        <f>'MEDIDAS ML'!#REF!</f>
        <v>#REF!</v>
      </c>
      <c r="X2662" t="e">
        <f>'MEDIDAS ML'!#REF!</f>
        <v>#REF!</v>
      </c>
    </row>
    <row r="2663" spans="1:24" ht="15.75" customHeight="1" x14ac:dyDescent="0.25">
      <c r="A2663" s="6">
        <f>'MEDIDAS ML'!A2953</f>
        <v>123</v>
      </c>
      <c r="B2663" s="15">
        <f>'MEDIDAS ML'!B2953</f>
        <v>123</v>
      </c>
      <c r="C2663" s="6">
        <f>'MEDIDAS ML'!C2953</f>
        <v>123</v>
      </c>
      <c r="D2663" s="6" t="str">
        <f>'MEDIDAS ML'!D2953</f>
        <v>2x7x58 cm - 270 grs</v>
      </c>
      <c r="E2663" s="16">
        <f>'MEDIDAS ML'!E2953</f>
        <v>2</v>
      </c>
      <c r="F2663" s="16">
        <f>'MEDIDAS ML'!F2953</f>
        <v>7</v>
      </c>
      <c r="G2663" s="16">
        <f>'MEDIDAS ML'!G2953</f>
        <v>58</v>
      </c>
      <c r="H2663" s="16">
        <f>'MEDIDAS ML'!H2953</f>
        <v>0.27</v>
      </c>
      <c r="I2663" s="16">
        <f>'MEDIDAS ML'!I2953</f>
        <v>0.20300000000000001</v>
      </c>
      <c r="J2663" s="6" t="str">
        <f>'MEDIDAS ML'!J2953</f>
        <v>Se calcula por Peso</v>
      </c>
      <c r="K2663" s="16">
        <f>'MEDIDAS ML'!K2953</f>
        <v>0.27</v>
      </c>
      <c r="L2663" s="7">
        <f>'MEDIDAS ML'!L2953</f>
        <v>7490</v>
      </c>
      <c r="M2663" s="6" t="str">
        <f>'MEDIDAS ML'!M2953</f>
        <v>Hasta $9.989</v>
      </c>
      <c r="N2663" s="7">
        <f>'MEDIDAS ML'!N2953</f>
        <v>700</v>
      </c>
      <c r="O2663" s="6" t="str">
        <f>'MEDIDAS ML'!O2953</f>
        <v>No aplica (&lt;$19.990)</v>
      </c>
      <c r="P2663" s="7">
        <f>'MEDIDAS ML'!P2953</f>
        <v>0</v>
      </c>
      <c r="Q2663" s="7">
        <f>'MEDIDAS ML'!Q2953</f>
        <v>700</v>
      </c>
      <c r="R2663" s="23" t="e">
        <f>'MEDIDAS ML'!#REF!</f>
        <v>#REF!</v>
      </c>
      <c r="S2663" s="24" t="e">
        <f>'MEDIDAS ML'!#REF!</f>
        <v>#REF!</v>
      </c>
      <c r="T2663" s="24" t="e">
        <f>'MEDIDAS ML'!#REF!</f>
        <v>#REF!</v>
      </c>
      <c r="U2663" s="24" t="e">
        <f>'MEDIDAS ML'!#REF!</f>
        <v>#REF!</v>
      </c>
      <c r="V2663" s="22" t="e">
        <f>'MEDIDAS ML'!#REF!</f>
        <v>#REF!</v>
      </c>
      <c r="W2663" s="17" t="e">
        <f>'MEDIDAS ML'!#REF!</f>
        <v>#REF!</v>
      </c>
      <c r="X2663" t="e">
        <f>'MEDIDAS ML'!#REF!</f>
        <v>#REF!</v>
      </c>
    </row>
    <row r="2664" spans="1:24" ht="15.75" customHeight="1" x14ac:dyDescent="0.25">
      <c r="A2664" s="6">
        <f>'MEDIDAS ML'!A2954</f>
        <v>123</v>
      </c>
      <c r="B2664" s="15">
        <f>'MEDIDAS ML'!B2954</f>
        <v>123</v>
      </c>
      <c r="C2664" s="6">
        <f>'MEDIDAS ML'!C2954</f>
        <v>123</v>
      </c>
      <c r="D2664" s="6" t="str">
        <f>'MEDIDAS ML'!D2954</f>
        <v>2x7x58 cm - 270 grs</v>
      </c>
      <c r="E2664" s="16">
        <f>'MEDIDAS ML'!E2954</f>
        <v>2</v>
      </c>
      <c r="F2664" s="16">
        <f>'MEDIDAS ML'!F2954</f>
        <v>7</v>
      </c>
      <c r="G2664" s="16">
        <f>'MEDIDAS ML'!G2954</f>
        <v>58</v>
      </c>
      <c r="H2664" s="16">
        <f>'MEDIDAS ML'!H2954</f>
        <v>0.27</v>
      </c>
      <c r="I2664" s="16">
        <f>'MEDIDAS ML'!I2954</f>
        <v>0.20300000000000001</v>
      </c>
      <c r="J2664" s="6" t="str">
        <f>'MEDIDAS ML'!J2954</f>
        <v>Se calcula por Peso</v>
      </c>
      <c r="K2664" s="16">
        <f>'MEDIDAS ML'!K2954</f>
        <v>0.27</v>
      </c>
      <c r="L2664" s="7">
        <f>'MEDIDAS ML'!L2954</f>
        <v>7490</v>
      </c>
      <c r="M2664" s="6" t="str">
        <f>'MEDIDAS ML'!M2954</f>
        <v>Hasta $9.989</v>
      </c>
      <c r="N2664" s="7">
        <f>'MEDIDAS ML'!N2954</f>
        <v>700</v>
      </c>
      <c r="O2664" s="6" t="str">
        <f>'MEDIDAS ML'!O2954</f>
        <v>No aplica (&lt;$19.990)</v>
      </c>
      <c r="P2664" s="7">
        <f>'MEDIDAS ML'!P2954</f>
        <v>0</v>
      </c>
      <c r="Q2664" s="7">
        <f>'MEDIDAS ML'!Q2954</f>
        <v>700</v>
      </c>
      <c r="R2664" s="23" t="e">
        <f>'MEDIDAS ML'!#REF!</f>
        <v>#REF!</v>
      </c>
      <c r="S2664" s="24" t="e">
        <f>'MEDIDAS ML'!#REF!</f>
        <v>#REF!</v>
      </c>
      <c r="T2664" s="24" t="e">
        <f>'MEDIDAS ML'!#REF!</f>
        <v>#REF!</v>
      </c>
      <c r="U2664" s="24" t="e">
        <f>'MEDIDAS ML'!#REF!</f>
        <v>#REF!</v>
      </c>
      <c r="V2664" s="22" t="e">
        <f>'MEDIDAS ML'!#REF!</f>
        <v>#REF!</v>
      </c>
      <c r="W2664" s="17" t="e">
        <f>'MEDIDAS ML'!#REF!</f>
        <v>#REF!</v>
      </c>
      <c r="X2664" t="e">
        <f>'MEDIDAS ML'!#REF!</f>
        <v>#REF!</v>
      </c>
    </row>
    <row r="2665" spans="1:24" ht="15.75" customHeight="1" x14ac:dyDescent="0.25">
      <c r="A2665" s="6">
        <f>'MEDIDAS ML'!A3118</f>
        <v>123</v>
      </c>
      <c r="B2665" s="15">
        <f>'MEDIDAS ML'!B3118</f>
        <v>123</v>
      </c>
      <c r="C2665" s="6">
        <f>'MEDIDAS ML'!C3118</f>
        <v>123</v>
      </c>
      <c r="D2665" s="6" t="str">
        <f>'MEDIDAS ML'!D3118</f>
        <v>6x26x30 cm - 240 grs</v>
      </c>
      <c r="E2665" s="16">
        <f>'MEDIDAS ML'!E3118</f>
        <v>6</v>
      </c>
      <c r="F2665" s="16">
        <f>'MEDIDAS ML'!F3118</f>
        <v>26</v>
      </c>
      <c r="G2665" s="16">
        <f>'MEDIDAS ML'!G3118</f>
        <v>30</v>
      </c>
      <c r="H2665" s="16">
        <f>'MEDIDAS ML'!H3118</f>
        <v>0.24</v>
      </c>
      <c r="I2665" s="16">
        <f>'MEDIDAS ML'!I3118</f>
        <v>1.17</v>
      </c>
      <c r="J2665" s="6" t="str">
        <f>'MEDIDAS ML'!J3118</f>
        <v>Se calcula por P volum</v>
      </c>
      <c r="K2665" s="16">
        <f>'MEDIDAS ML'!K3118</f>
        <v>1.17</v>
      </c>
      <c r="L2665" s="7">
        <f>'MEDIDAS ML'!L3118</f>
        <v>7490</v>
      </c>
      <c r="M2665" s="6" t="str">
        <f>'MEDIDAS ML'!M3118</f>
        <v>Hasta $9.989</v>
      </c>
      <c r="N2665" s="7">
        <f>'MEDIDAS ML'!N3118</f>
        <v>700</v>
      </c>
      <c r="O2665" s="6" t="str">
        <f>'MEDIDAS ML'!O3118</f>
        <v>No aplica (&lt;$19.990)</v>
      </c>
      <c r="P2665" s="7">
        <f>'MEDIDAS ML'!P3118</f>
        <v>0</v>
      </c>
      <c r="Q2665" s="7">
        <f>'MEDIDAS ML'!Q3118</f>
        <v>700</v>
      </c>
      <c r="R2665" s="23" t="e">
        <f>'MEDIDAS ML'!#REF!</f>
        <v>#REF!</v>
      </c>
      <c r="S2665" s="24" t="e">
        <f>'MEDIDAS ML'!#REF!</f>
        <v>#REF!</v>
      </c>
      <c r="T2665" s="24" t="e">
        <f>'MEDIDAS ML'!#REF!</f>
        <v>#REF!</v>
      </c>
      <c r="U2665" s="24" t="e">
        <f>'MEDIDAS ML'!#REF!</f>
        <v>#REF!</v>
      </c>
      <c r="V2665" s="22" t="e">
        <f>'MEDIDAS ML'!#REF!</f>
        <v>#REF!</v>
      </c>
      <c r="W2665" s="17" t="e">
        <f>'MEDIDAS ML'!#REF!</f>
        <v>#REF!</v>
      </c>
      <c r="X2665" t="e">
        <f>'MEDIDAS ML'!#REF!</f>
        <v>#REF!</v>
      </c>
    </row>
    <row r="2666" spans="1:24" ht="15.75" customHeight="1" x14ac:dyDescent="0.25">
      <c r="A2666" s="6">
        <f>'MEDIDAS ML'!A3119</f>
        <v>123</v>
      </c>
      <c r="B2666" s="15">
        <f>'MEDIDAS ML'!B3119</f>
        <v>123</v>
      </c>
      <c r="C2666" s="6">
        <f>'MEDIDAS ML'!C3119</f>
        <v>123</v>
      </c>
      <c r="D2666" s="6" t="str">
        <f>'MEDIDAS ML'!D3119</f>
        <v>6x26x30 cm - 240 grs</v>
      </c>
      <c r="E2666" s="16">
        <f>'MEDIDAS ML'!E3119</f>
        <v>6</v>
      </c>
      <c r="F2666" s="16">
        <f>'MEDIDAS ML'!F3119</f>
        <v>26</v>
      </c>
      <c r="G2666" s="16">
        <f>'MEDIDAS ML'!G3119</f>
        <v>30</v>
      </c>
      <c r="H2666" s="16">
        <f>'MEDIDAS ML'!H3119</f>
        <v>0.24</v>
      </c>
      <c r="I2666" s="16">
        <f>'MEDIDAS ML'!I3119</f>
        <v>1.17</v>
      </c>
      <c r="J2666" s="6" t="str">
        <f>'MEDIDAS ML'!J3119</f>
        <v>Se calcula por P volum</v>
      </c>
      <c r="K2666" s="16">
        <f>'MEDIDAS ML'!K3119</f>
        <v>1.17</v>
      </c>
      <c r="L2666" s="7">
        <f>'MEDIDAS ML'!L3119</f>
        <v>7490</v>
      </c>
      <c r="M2666" s="6" t="str">
        <f>'MEDIDAS ML'!M3119</f>
        <v>Hasta $9.989</v>
      </c>
      <c r="N2666" s="7">
        <f>'MEDIDAS ML'!N3119</f>
        <v>700</v>
      </c>
      <c r="O2666" s="6" t="str">
        <f>'MEDIDAS ML'!O3119</f>
        <v>No aplica (&lt;$19.990)</v>
      </c>
      <c r="P2666" s="7">
        <f>'MEDIDAS ML'!P3119</f>
        <v>0</v>
      </c>
      <c r="Q2666" s="7">
        <f>'MEDIDAS ML'!Q3119</f>
        <v>700</v>
      </c>
      <c r="R2666" s="23" t="e">
        <f>'MEDIDAS ML'!#REF!</f>
        <v>#REF!</v>
      </c>
      <c r="S2666" s="24" t="e">
        <f>'MEDIDAS ML'!#REF!</f>
        <v>#REF!</v>
      </c>
      <c r="T2666" s="24" t="e">
        <f>'MEDIDAS ML'!#REF!</f>
        <v>#REF!</v>
      </c>
      <c r="U2666" s="24" t="e">
        <f>'MEDIDAS ML'!#REF!</f>
        <v>#REF!</v>
      </c>
      <c r="V2666" s="22" t="e">
        <f>'MEDIDAS ML'!#REF!</f>
        <v>#REF!</v>
      </c>
      <c r="W2666" s="17" t="e">
        <f>'MEDIDAS ML'!#REF!</f>
        <v>#REF!</v>
      </c>
      <c r="X2666" t="e">
        <f>'MEDIDAS ML'!#REF!</f>
        <v>#REF!</v>
      </c>
    </row>
    <row r="2667" spans="1:24" ht="15.75" customHeight="1" x14ac:dyDescent="0.25">
      <c r="A2667" s="6">
        <f>'MEDIDAS ML'!A3217</f>
        <v>123</v>
      </c>
      <c r="B2667" s="15">
        <f>'MEDIDAS ML'!B3217</f>
        <v>123</v>
      </c>
      <c r="C2667" s="6">
        <f>'MEDIDAS ML'!C3217</f>
        <v>123</v>
      </c>
      <c r="D2667" s="6" t="str">
        <f>'MEDIDAS ML'!D3217</f>
        <v>7x13x14 cm - 220 grs</v>
      </c>
      <c r="E2667" s="16">
        <f>'MEDIDAS ML'!E3217</f>
        <v>7</v>
      </c>
      <c r="F2667" s="16">
        <f>'MEDIDAS ML'!F3217</f>
        <v>13</v>
      </c>
      <c r="G2667" s="16">
        <f>'MEDIDAS ML'!G3217</f>
        <v>14</v>
      </c>
      <c r="H2667" s="16">
        <f>'MEDIDAS ML'!H3217</f>
        <v>0.22</v>
      </c>
      <c r="I2667" s="16">
        <f>'MEDIDAS ML'!I3217</f>
        <v>0.31850000000000001</v>
      </c>
      <c r="J2667" s="6" t="str">
        <f>'MEDIDAS ML'!J3217</f>
        <v>Se calcula por P volum</v>
      </c>
      <c r="K2667" s="16">
        <f>'MEDIDAS ML'!K3217</f>
        <v>0.31850000000000001</v>
      </c>
      <c r="L2667" s="7">
        <f>'MEDIDAS ML'!L3217</f>
        <v>7490</v>
      </c>
      <c r="M2667" s="6" t="str">
        <f>'MEDIDAS ML'!M3217</f>
        <v>Hasta $9.989</v>
      </c>
      <c r="N2667" s="7">
        <f>'MEDIDAS ML'!N3217</f>
        <v>700</v>
      </c>
      <c r="O2667" s="6" t="str">
        <f>'MEDIDAS ML'!O3217</f>
        <v>No aplica (&lt;$19.990)</v>
      </c>
      <c r="P2667" s="7">
        <f>'MEDIDAS ML'!P3217</f>
        <v>0</v>
      </c>
      <c r="Q2667" s="7">
        <f>'MEDIDAS ML'!Q3217</f>
        <v>700</v>
      </c>
      <c r="R2667" s="23" t="e">
        <f>'MEDIDAS ML'!#REF!</f>
        <v>#REF!</v>
      </c>
      <c r="S2667" s="24" t="e">
        <f>'MEDIDAS ML'!#REF!</f>
        <v>#REF!</v>
      </c>
      <c r="T2667" s="24" t="e">
        <f>'MEDIDAS ML'!#REF!</f>
        <v>#REF!</v>
      </c>
      <c r="U2667" s="24" t="e">
        <f>'MEDIDAS ML'!#REF!</f>
        <v>#REF!</v>
      </c>
      <c r="V2667" s="22" t="e">
        <f>'MEDIDAS ML'!#REF!</f>
        <v>#REF!</v>
      </c>
      <c r="W2667" s="17" t="e">
        <f>'MEDIDAS ML'!#REF!</f>
        <v>#REF!</v>
      </c>
      <c r="X2667" t="e">
        <f>'MEDIDAS ML'!#REF!</f>
        <v>#REF!</v>
      </c>
    </row>
    <row r="2668" spans="1:24" ht="15.75" customHeight="1" x14ac:dyDescent="0.25">
      <c r="A2668" s="6">
        <f>'MEDIDAS ML'!A3218</f>
        <v>123</v>
      </c>
      <c r="B2668" s="15">
        <f>'MEDIDAS ML'!B3218</f>
        <v>123</v>
      </c>
      <c r="C2668" s="6">
        <f>'MEDIDAS ML'!C3218</f>
        <v>123</v>
      </c>
      <c r="D2668" s="6" t="str">
        <f>'MEDIDAS ML'!D3218</f>
        <v>7x13x14 cm - 220 grs</v>
      </c>
      <c r="E2668" s="16">
        <f>'MEDIDAS ML'!E3218</f>
        <v>7</v>
      </c>
      <c r="F2668" s="16">
        <f>'MEDIDAS ML'!F3218</f>
        <v>13</v>
      </c>
      <c r="G2668" s="16">
        <f>'MEDIDAS ML'!G3218</f>
        <v>14</v>
      </c>
      <c r="H2668" s="16">
        <f>'MEDIDAS ML'!H3218</f>
        <v>0.22</v>
      </c>
      <c r="I2668" s="16">
        <f>'MEDIDAS ML'!I3218</f>
        <v>0.31850000000000001</v>
      </c>
      <c r="J2668" s="6" t="str">
        <f>'MEDIDAS ML'!J3218</f>
        <v>Se calcula por P volum</v>
      </c>
      <c r="K2668" s="16">
        <f>'MEDIDAS ML'!K3218</f>
        <v>0.31850000000000001</v>
      </c>
      <c r="L2668" s="7">
        <f>'MEDIDAS ML'!L3218</f>
        <v>7490</v>
      </c>
      <c r="M2668" s="6" t="str">
        <f>'MEDIDAS ML'!M3218</f>
        <v>Hasta $9.989</v>
      </c>
      <c r="N2668" s="7">
        <f>'MEDIDAS ML'!N3218</f>
        <v>700</v>
      </c>
      <c r="O2668" s="6" t="str">
        <f>'MEDIDAS ML'!O3218</f>
        <v>No aplica (&lt;$19.990)</v>
      </c>
      <c r="P2668" s="7">
        <f>'MEDIDAS ML'!P3218</f>
        <v>0</v>
      </c>
      <c r="Q2668" s="7">
        <f>'MEDIDAS ML'!Q3218</f>
        <v>700</v>
      </c>
      <c r="R2668" s="23" t="e">
        <f>'MEDIDAS ML'!#REF!</f>
        <v>#REF!</v>
      </c>
      <c r="S2668" s="24" t="e">
        <f>'MEDIDAS ML'!#REF!</f>
        <v>#REF!</v>
      </c>
      <c r="T2668" s="24" t="e">
        <f>'MEDIDAS ML'!#REF!</f>
        <v>#REF!</v>
      </c>
      <c r="U2668" s="24" t="e">
        <f>'MEDIDAS ML'!#REF!</f>
        <v>#REF!</v>
      </c>
      <c r="V2668" s="22" t="e">
        <f>'MEDIDAS ML'!#REF!</f>
        <v>#REF!</v>
      </c>
      <c r="W2668" s="17" t="e">
        <f>'MEDIDAS ML'!#REF!</f>
        <v>#REF!</v>
      </c>
      <c r="X2668" t="e">
        <f>'MEDIDAS ML'!#REF!</f>
        <v>#REF!</v>
      </c>
    </row>
    <row r="2669" spans="1:24" ht="15.75" customHeight="1" x14ac:dyDescent="0.25">
      <c r="A2669" s="6">
        <f>'MEDIDAS ML'!A3349</f>
        <v>123</v>
      </c>
      <c r="B2669" s="15">
        <f>'MEDIDAS ML'!B3349</f>
        <v>123</v>
      </c>
      <c r="C2669" s="6">
        <f>'MEDIDAS ML'!C3349</f>
        <v>123</v>
      </c>
      <c r="D2669" s="6" t="str">
        <f>'MEDIDAS ML'!D3349</f>
        <v>8x14x18 cm - 195 grs</v>
      </c>
      <c r="E2669" s="16">
        <f>'MEDIDAS ML'!E3349</f>
        <v>8</v>
      </c>
      <c r="F2669" s="16">
        <f>'MEDIDAS ML'!F3349</f>
        <v>14</v>
      </c>
      <c r="G2669" s="16">
        <f>'MEDIDAS ML'!G3349</f>
        <v>18</v>
      </c>
      <c r="H2669" s="16">
        <f>'MEDIDAS ML'!H3349</f>
        <v>0.19500000000000001</v>
      </c>
      <c r="I2669" s="16">
        <f>'MEDIDAS ML'!I3349</f>
        <v>0.504</v>
      </c>
      <c r="J2669" s="6" t="str">
        <f>'MEDIDAS ML'!J3349</f>
        <v>Se calcula por P volum</v>
      </c>
      <c r="K2669" s="16">
        <f>'MEDIDAS ML'!K3349</f>
        <v>0.504</v>
      </c>
      <c r="L2669" s="7">
        <f>'MEDIDAS ML'!L3349</f>
        <v>7490</v>
      </c>
      <c r="M2669" s="6" t="str">
        <f>'MEDIDAS ML'!M3349</f>
        <v>Hasta $9.989</v>
      </c>
      <c r="N2669" s="7">
        <f>'MEDIDAS ML'!N3349</f>
        <v>700</v>
      </c>
      <c r="O2669" s="6" t="str">
        <f>'MEDIDAS ML'!O3349</f>
        <v>No aplica (&lt;$19.990)</v>
      </c>
      <c r="P2669" s="7">
        <f>'MEDIDAS ML'!P3349</f>
        <v>0</v>
      </c>
      <c r="Q2669" s="7">
        <f>'MEDIDAS ML'!Q3349</f>
        <v>700</v>
      </c>
      <c r="R2669" s="23" t="e">
        <f>'MEDIDAS ML'!#REF!</f>
        <v>#REF!</v>
      </c>
      <c r="S2669" s="24" t="e">
        <f>'MEDIDAS ML'!#REF!</f>
        <v>#REF!</v>
      </c>
      <c r="T2669" s="24" t="e">
        <f>'MEDIDAS ML'!#REF!</f>
        <v>#REF!</v>
      </c>
      <c r="U2669" s="24" t="e">
        <f>'MEDIDAS ML'!#REF!</f>
        <v>#REF!</v>
      </c>
      <c r="V2669" s="22" t="e">
        <f>'MEDIDAS ML'!#REF!</f>
        <v>#REF!</v>
      </c>
      <c r="W2669" s="17" t="e">
        <f>'MEDIDAS ML'!#REF!</f>
        <v>#REF!</v>
      </c>
      <c r="X2669" t="e">
        <f>'MEDIDAS ML'!#REF!</f>
        <v>#REF!</v>
      </c>
    </row>
    <row r="2670" spans="1:24" ht="15.75" customHeight="1" x14ac:dyDescent="0.25">
      <c r="A2670" s="6">
        <f>'MEDIDAS ML'!A3350</f>
        <v>123</v>
      </c>
      <c r="B2670" s="15">
        <f>'MEDIDAS ML'!B3350</f>
        <v>123</v>
      </c>
      <c r="C2670" s="6">
        <f>'MEDIDAS ML'!C3350</f>
        <v>123</v>
      </c>
      <c r="D2670" s="6" t="str">
        <f>'MEDIDAS ML'!D3350</f>
        <v>8x14x18 cm - 195 grs</v>
      </c>
      <c r="E2670" s="16">
        <f>'MEDIDAS ML'!E3350</f>
        <v>8</v>
      </c>
      <c r="F2670" s="16">
        <f>'MEDIDAS ML'!F3350</f>
        <v>14</v>
      </c>
      <c r="G2670" s="16">
        <f>'MEDIDAS ML'!G3350</f>
        <v>18</v>
      </c>
      <c r="H2670" s="16">
        <f>'MEDIDAS ML'!H3350</f>
        <v>0.19500000000000001</v>
      </c>
      <c r="I2670" s="16">
        <f>'MEDIDAS ML'!I3350</f>
        <v>0.504</v>
      </c>
      <c r="J2670" s="6" t="str">
        <f>'MEDIDAS ML'!J3350</f>
        <v>Se calcula por P volum</v>
      </c>
      <c r="K2670" s="16">
        <f>'MEDIDAS ML'!K3350</f>
        <v>0.504</v>
      </c>
      <c r="L2670" s="7">
        <f>'MEDIDAS ML'!L3350</f>
        <v>7490</v>
      </c>
      <c r="M2670" s="6" t="str">
        <f>'MEDIDAS ML'!M3350</f>
        <v>Hasta $9.989</v>
      </c>
      <c r="N2670" s="7">
        <f>'MEDIDAS ML'!N3350</f>
        <v>700</v>
      </c>
      <c r="O2670" s="6" t="str">
        <f>'MEDIDAS ML'!O3350</f>
        <v>No aplica (&lt;$19.990)</v>
      </c>
      <c r="P2670" s="7">
        <f>'MEDIDAS ML'!P3350</f>
        <v>0</v>
      </c>
      <c r="Q2670" s="7">
        <f>'MEDIDAS ML'!Q3350</f>
        <v>700</v>
      </c>
      <c r="R2670" s="23" t="e">
        <f>'MEDIDAS ML'!#REF!</f>
        <v>#REF!</v>
      </c>
      <c r="S2670" s="24" t="e">
        <f>'MEDIDAS ML'!#REF!</f>
        <v>#REF!</v>
      </c>
      <c r="T2670" s="24" t="e">
        <f>'MEDIDAS ML'!#REF!</f>
        <v>#REF!</v>
      </c>
      <c r="U2670" s="24" t="e">
        <f>'MEDIDAS ML'!#REF!</f>
        <v>#REF!</v>
      </c>
      <c r="V2670" s="22" t="e">
        <f>'MEDIDAS ML'!#REF!</f>
        <v>#REF!</v>
      </c>
      <c r="W2670" s="17" t="e">
        <f>'MEDIDAS ML'!#REF!</f>
        <v>#REF!</v>
      </c>
      <c r="X2670" t="e">
        <f>'MEDIDAS ML'!#REF!</f>
        <v>#REF!</v>
      </c>
    </row>
    <row r="2671" spans="1:24" ht="15.75" customHeight="1" x14ac:dyDescent="0.25">
      <c r="A2671" s="6">
        <f>'MEDIDAS ML'!A3678</f>
        <v>123</v>
      </c>
      <c r="B2671" s="15">
        <f>'MEDIDAS ML'!B3678</f>
        <v>123</v>
      </c>
      <c r="C2671" s="6">
        <f>'MEDIDAS ML'!C3678</f>
        <v>123</v>
      </c>
      <c r="D2671" s="6" t="str">
        <f>'MEDIDAS ML'!D3678</f>
        <v>7x13x19 cm - 140 grs</v>
      </c>
      <c r="E2671" s="16">
        <f>'MEDIDAS ML'!E3678</f>
        <v>7</v>
      </c>
      <c r="F2671" s="16">
        <f>'MEDIDAS ML'!F3678</f>
        <v>13</v>
      </c>
      <c r="G2671" s="16">
        <f>'MEDIDAS ML'!G3678</f>
        <v>19</v>
      </c>
      <c r="H2671" s="16">
        <f>'MEDIDAS ML'!H3678</f>
        <v>0.14000000000000001</v>
      </c>
      <c r="I2671" s="16">
        <f>'MEDIDAS ML'!I3678</f>
        <v>0.43225000000000002</v>
      </c>
      <c r="J2671" s="6" t="str">
        <f>'MEDIDAS ML'!J3678</f>
        <v>Se calcula por P volum</v>
      </c>
      <c r="K2671" s="16">
        <f>'MEDIDAS ML'!K3678</f>
        <v>0.43225000000000002</v>
      </c>
      <c r="L2671" s="7">
        <f>'MEDIDAS ML'!L3678</f>
        <v>7490</v>
      </c>
      <c r="M2671" s="6" t="str">
        <f>'MEDIDAS ML'!M3678</f>
        <v>Hasta $9.989</v>
      </c>
      <c r="N2671" s="7">
        <f>'MEDIDAS ML'!N3678</f>
        <v>700</v>
      </c>
      <c r="O2671" s="6" t="str">
        <f>'MEDIDAS ML'!O3678</f>
        <v>No aplica (&lt;$19.990)</v>
      </c>
      <c r="P2671" s="7">
        <f>'MEDIDAS ML'!P3678</f>
        <v>0</v>
      </c>
      <c r="Q2671" s="7">
        <f>'MEDIDAS ML'!Q3678</f>
        <v>700</v>
      </c>
      <c r="R2671" s="23" t="e">
        <f>'MEDIDAS ML'!#REF!</f>
        <v>#REF!</v>
      </c>
      <c r="S2671" s="24" t="e">
        <f>'MEDIDAS ML'!#REF!</f>
        <v>#REF!</v>
      </c>
      <c r="T2671" s="24" t="e">
        <f>'MEDIDAS ML'!#REF!</f>
        <v>#REF!</v>
      </c>
      <c r="U2671" s="24" t="e">
        <f>'MEDIDAS ML'!#REF!</f>
        <v>#REF!</v>
      </c>
      <c r="V2671" s="22" t="e">
        <f>'MEDIDAS ML'!#REF!</f>
        <v>#REF!</v>
      </c>
      <c r="W2671" s="17" t="e">
        <f>'MEDIDAS ML'!#REF!</f>
        <v>#REF!</v>
      </c>
      <c r="X2671" t="e">
        <f>'MEDIDAS ML'!#REF!</f>
        <v>#REF!</v>
      </c>
    </row>
    <row r="2672" spans="1:24" ht="15.75" customHeight="1" x14ac:dyDescent="0.25">
      <c r="A2672" s="6">
        <f>'MEDIDAS ML'!A3679</f>
        <v>123</v>
      </c>
      <c r="B2672" s="15">
        <f>'MEDIDAS ML'!B3679</f>
        <v>123</v>
      </c>
      <c r="C2672" s="6">
        <f>'MEDIDAS ML'!C3679</f>
        <v>123</v>
      </c>
      <c r="D2672" s="6" t="str">
        <f>'MEDIDAS ML'!D3679</f>
        <v>7x13x19 cm - 140 grs</v>
      </c>
      <c r="E2672" s="16">
        <f>'MEDIDAS ML'!E3679</f>
        <v>7</v>
      </c>
      <c r="F2672" s="16">
        <f>'MEDIDAS ML'!F3679</f>
        <v>13</v>
      </c>
      <c r="G2672" s="16">
        <f>'MEDIDAS ML'!G3679</f>
        <v>19</v>
      </c>
      <c r="H2672" s="16">
        <f>'MEDIDAS ML'!H3679</f>
        <v>0.14000000000000001</v>
      </c>
      <c r="I2672" s="16">
        <f>'MEDIDAS ML'!I3679</f>
        <v>0.43225000000000002</v>
      </c>
      <c r="J2672" s="6" t="str">
        <f>'MEDIDAS ML'!J3679</f>
        <v>Se calcula por P volum</v>
      </c>
      <c r="K2672" s="16">
        <f>'MEDIDAS ML'!K3679</f>
        <v>0.43225000000000002</v>
      </c>
      <c r="L2672" s="7">
        <f>'MEDIDAS ML'!L3679</f>
        <v>7490</v>
      </c>
      <c r="M2672" s="6" t="str">
        <f>'MEDIDAS ML'!M3679</f>
        <v>Hasta $9.989</v>
      </c>
      <c r="N2672" s="7">
        <f>'MEDIDAS ML'!N3679</f>
        <v>700</v>
      </c>
      <c r="O2672" s="6" t="str">
        <f>'MEDIDAS ML'!O3679</f>
        <v>No aplica (&lt;$19.990)</v>
      </c>
      <c r="P2672" s="7">
        <f>'MEDIDAS ML'!P3679</f>
        <v>0</v>
      </c>
      <c r="Q2672" s="7">
        <f>'MEDIDAS ML'!Q3679</f>
        <v>700</v>
      </c>
      <c r="R2672" s="23" t="e">
        <f>'MEDIDAS ML'!#REF!</f>
        <v>#REF!</v>
      </c>
      <c r="S2672" s="24" t="e">
        <f>'MEDIDAS ML'!#REF!</f>
        <v>#REF!</v>
      </c>
      <c r="T2672" s="24" t="e">
        <f>'MEDIDAS ML'!#REF!</f>
        <v>#REF!</v>
      </c>
      <c r="U2672" s="24" t="e">
        <f>'MEDIDAS ML'!#REF!</f>
        <v>#REF!</v>
      </c>
      <c r="V2672" s="22" t="e">
        <f>'MEDIDAS ML'!#REF!</f>
        <v>#REF!</v>
      </c>
      <c r="W2672" s="17" t="e">
        <f>'MEDIDAS ML'!#REF!</f>
        <v>#REF!</v>
      </c>
      <c r="X2672" t="e">
        <f>'MEDIDAS ML'!#REF!</f>
        <v>#REF!</v>
      </c>
    </row>
    <row r="2673" spans="1:24" ht="15.75" customHeight="1" x14ac:dyDescent="0.25">
      <c r="A2673" s="6">
        <f>'MEDIDAS ML'!A4131</f>
        <v>123</v>
      </c>
      <c r="B2673" s="15">
        <f>'MEDIDAS ML'!B4131</f>
        <v>123</v>
      </c>
      <c r="C2673" s="6">
        <f>'MEDIDAS ML'!C4131</f>
        <v>123</v>
      </c>
      <c r="D2673" s="6" t="str">
        <f>'MEDIDAS ML'!D4131</f>
        <v>4x10x17 cm - 70 grs</v>
      </c>
      <c r="E2673" s="16">
        <f>'MEDIDAS ML'!E4131</f>
        <v>4</v>
      </c>
      <c r="F2673" s="16">
        <f>'MEDIDAS ML'!F4131</f>
        <v>10</v>
      </c>
      <c r="G2673" s="16">
        <f>'MEDIDAS ML'!G4131</f>
        <v>17</v>
      </c>
      <c r="H2673" s="16">
        <f>'MEDIDAS ML'!H4131</f>
        <v>7.0000000000000007E-2</v>
      </c>
      <c r="I2673" s="16">
        <f>'MEDIDAS ML'!I4131</f>
        <v>0.17</v>
      </c>
      <c r="J2673" s="6" t="str">
        <f>'MEDIDAS ML'!J4131</f>
        <v>Se calcula por P volum</v>
      </c>
      <c r="K2673" s="16">
        <f>'MEDIDAS ML'!K4131</f>
        <v>0.17</v>
      </c>
      <c r="L2673" s="7">
        <f>'MEDIDAS ML'!L4131</f>
        <v>7490</v>
      </c>
      <c r="M2673" s="6" t="str">
        <f>'MEDIDAS ML'!M4131</f>
        <v>Hasta $9.989</v>
      </c>
      <c r="N2673" s="7">
        <f>'MEDIDAS ML'!N4131</f>
        <v>700</v>
      </c>
      <c r="O2673" s="6" t="str">
        <f>'MEDIDAS ML'!O4131</f>
        <v>No aplica (&lt;$19.990)</v>
      </c>
      <c r="P2673" s="7">
        <f>'MEDIDAS ML'!P4131</f>
        <v>0</v>
      </c>
      <c r="Q2673" s="7">
        <f>'MEDIDAS ML'!Q4131</f>
        <v>700</v>
      </c>
      <c r="R2673" s="23" t="e">
        <f>'MEDIDAS ML'!#REF!</f>
        <v>#REF!</v>
      </c>
      <c r="S2673" s="24" t="e">
        <f>'MEDIDAS ML'!#REF!</f>
        <v>#REF!</v>
      </c>
      <c r="T2673" s="24" t="e">
        <f>'MEDIDAS ML'!#REF!</f>
        <v>#REF!</v>
      </c>
      <c r="U2673" s="24" t="e">
        <f>'MEDIDAS ML'!#REF!</f>
        <v>#REF!</v>
      </c>
      <c r="V2673" s="22" t="e">
        <f>'MEDIDAS ML'!#REF!</f>
        <v>#REF!</v>
      </c>
      <c r="W2673" s="17" t="e">
        <f>'MEDIDAS ML'!#REF!</f>
        <v>#REF!</v>
      </c>
      <c r="X2673" t="e">
        <f>'MEDIDAS ML'!#REF!</f>
        <v>#REF!</v>
      </c>
    </row>
    <row r="2674" spans="1:24" ht="15.75" customHeight="1" x14ac:dyDescent="0.25">
      <c r="A2674" s="6">
        <f>'MEDIDAS ML'!A4228</f>
        <v>123</v>
      </c>
      <c r="B2674" s="15">
        <f>'MEDIDAS ML'!B4228</f>
        <v>123</v>
      </c>
      <c r="C2674" s="6">
        <f>'MEDIDAS ML'!C4228</f>
        <v>123</v>
      </c>
      <c r="D2674" s="6" t="str">
        <f>'MEDIDAS ML'!D4228</f>
        <v>3x25x27 cm - 40 grs</v>
      </c>
      <c r="E2674" s="16">
        <f>'MEDIDAS ML'!E4228</f>
        <v>3</v>
      </c>
      <c r="F2674" s="16">
        <f>'MEDIDAS ML'!F4228</f>
        <v>25</v>
      </c>
      <c r="G2674" s="16">
        <f>'MEDIDAS ML'!G4228</f>
        <v>27</v>
      </c>
      <c r="H2674" s="16">
        <f>'MEDIDAS ML'!H4228</f>
        <v>0.04</v>
      </c>
      <c r="I2674" s="16">
        <f>'MEDIDAS ML'!I4228</f>
        <v>0.50624999999999998</v>
      </c>
      <c r="J2674" s="6" t="str">
        <f>'MEDIDAS ML'!J4228</f>
        <v>Se calcula por P volum</v>
      </c>
      <c r="K2674" s="16">
        <f>'MEDIDAS ML'!K4228</f>
        <v>0.50624999999999998</v>
      </c>
      <c r="L2674" s="7">
        <f>'MEDIDAS ML'!L4228</f>
        <v>7490</v>
      </c>
      <c r="M2674" s="6" t="str">
        <f>'MEDIDAS ML'!M4228</f>
        <v>Hasta $9.989</v>
      </c>
      <c r="N2674" s="7">
        <f>'MEDIDAS ML'!N4228</f>
        <v>700</v>
      </c>
      <c r="O2674" s="6" t="str">
        <f>'MEDIDAS ML'!O4228</f>
        <v>No aplica (&lt;$19.990)</v>
      </c>
      <c r="P2674" s="7">
        <f>'MEDIDAS ML'!P4228</f>
        <v>0</v>
      </c>
      <c r="Q2674" s="7">
        <f>'MEDIDAS ML'!Q4228</f>
        <v>700</v>
      </c>
      <c r="R2674" s="23" t="e">
        <f>'MEDIDAS ML'!#REF!</f>
        <v>#REF!</v>
      </c>
      <c r="S2674" s="24" t="e">
        <f>'MEDIDAS ML'!#REF!</f>
        <v>#REF!</v>
      </c>
      <c r="T2674" s="24" t="e">
        <f>'MEDIDAS ML'!#REF!</f>
        <v>#REF!</v>
      </c>
      <c r="U2674" s="24" t="e">
        <f>'MEDIDAS ML'!#REF!</f>
        <v>#REF!</v>
      </c>
      <c r="V2674" s="22" t="e">
        <f>'MEDIDAS ML'!#REF!</f>
        <v>#REF!</v>
      </c>
      <c r="W2674" s="17" t="e">
        <f>'MEDIDAS ML'!#REF!</f>
        <v>#REF!</v>
      </c>
      <c r="X2674" t="e">
        <f>'MEDIDAS ML'!#REF!</f>
        <v>#REF!</v>
      </c>
    </row>
    <row r="2675" spans="1:24" ht="15.75" customHeight="1" x14ac:dyDescent="0.25">
      <c r="A2675" s="6">
        <f>'MEDIDAS ML'!A4229</f>
        <v>123</v>
      </c>
      <c r="B2675" s="15">
        <f>'MEDIDAS ML'!B4229</f>
        <v>123</v>
      </c>
      <c r="C2675" s="6">
        <f>'MEDIDAS ML'!C4229</f>
        <v>123</v>
      </c>
      <c r="D2675" s="6" t="str">
        <f>'MEDIDAS ML'!D4229</f>
        <v>3x25x27 cm - 40 grs</v>
      </c>
      <c r="E2675" s="16">
        <f>'MEDIDAS ML'!E4229</f>
        <v>3</v>
      </c>
      <c r="F2675" s="16">
        <f>'MEDIDAS ML'!F4229</f>
        <v>25</v>
      </c>
      <c r="G2675" s="16">
        <f>'MEDIDAS ML'!G4229</f>
        <v>27</v>
      </c>
      <c r="H2675" s="16">
        <f>'MEDIDAS ML'!H4229</f>
        <v>0.04</v>
      </c>
      <c r="I2675" s="16">
        <f>'MEDIDAS ML'!I4229</f>
        <v>0.50624999999999998</v>
      </c>
      <c r="J2675" s="6" t="str">
        <f>'MEDIDAS ML'!J4229</f>
        <v>Se calcula por P volum</v>
      </c>
      <c r="K2675" s="16">
        <f>'MEDIDAS ML'!K4229</f>
        <v>0.50624999999999998</v>
      </c>
      <c r="L2675" s="7">
        <f>'MEDIDAS ML'!L4229</f>
        <v>7490</v>
      </c>
      <c r="M2675" s="6" t="str">
        <f>'MEDIDAS ML'!M4229</f>
        <v>Hasta $9.989</v>
      </c>
      <c r="N2675" s="7">
        <f>'MEDIDAS ML'!N4229</f>
        <v>700</v>
      </c>
      <c r="O2675" s="6" t="str">
        <f>'MEDIDAS ML'!O4229</f>
        <v>No aplica (&lt;$19.990)</v>
      </c>
      <c r="P2675" s="7">
        <f>'MEDIDAS ML'!P4229</f>
        <v>0</v>
      </c>
      <c r="Q2675" s="7">
        <f>'MEDIDAS ML'!Q4229</f>
        <v>700</v>
      </c>
      <c r="R2675" s="23" t="e">
        <f>'MEDIDAS ML'!#REF!</f>
        <v>#REF!</v>
      </c>
      <c r="S2675" s="24" t="e">
        <f>'MEDIDAS ML'!#REF!</f>
        <v>#REF!</v>
      </c>
      <c r="T2675" s="24" t="e">
        <f>'MEDIDAS ML'!#REF!</f>
        <v>#REF!</v>
      </c>
      <c r="U2675" s="24" t="e">
        <f>'MEDIDAS ML'!#REF!</f>
        <v>#REF!</v>
      </c>
      <c r="V2675" s="22" t="e">
        <f>'MEDIDAS ML'!#REF!</f>
        <v>#REF!</v>
      </c>
      <c r="W2675" s="17" t="e">
        <f>'MEDIDAS ML'!#REF!</f>
        <v>#REF!</v>
      </c>
      <c r="X2675" t="e">
        <f>'MEDIDAS ML'!#REF!</f>
        <v>#REF!</v>
      </c>
    </row>
    <row r="2676" spans="1:24" ht="15.75" customHeight="1" x14ac:dyDescent="0.25">
      <c r="A2676" s="6">
        <f>'MEDIDAS ML'!A1640</f>
        <v>123</v>
      </c>
      <c r="B2676" s="15">
        <f>'MEDIDAS ML'!B1640</f>
        <v>123</v>
      </c>
      <c r="C2676" s="6">
        <f>'MEDIDAS ML'!C1640</f>
        <v>123</v>
      </c>
      <c r="D2676" s="6" t="str">
        <f>'MEDIDAS ML'!D1640</f>
        <v>5x18x28 cm - 710 grs</v>
      </c>
      <c r="E2676" s="16">
        <f>'MEDIDAS ML'!E1640</f>
        <v>5</v>
      </c>
      <c r="F2676" s="16">
        <f>'MEDIDAS ML'!F1640</f>
        <v>18</v>
      </c>
      <c r="G2676" s="16">
        <f>'MEDIDAS ML'!G1640</f>
        <v>28</v>
      </c>
      <c r="H2676" s="16">
        <f>'MEDIDAS ML'!H1640</f>
        <v>0.71</v>
      </c>
      <c r="I2676" s="16">
        <f>'MEDIDAS ML'!I1640</f>
        <v>0.63</v>
      </c>
      <c r="J2676" s="6" t="str">
        <f>'MEDIDAS ML'!J1640</f>
        <v>Se calcula por Peso</v>
      </c>
      <c r="K2676" s="16">
        <f>'MEDIDAS ML'!K1640</f>
        <v>0.71</v>
      </c>
      <c r="L2676" s="7">
        <f>'MEDIDAS ML'!L1640</f>
        <v>7491</v>
      </c>
      <c r="M2676" s="6" t="str">
        <f>'MEDIDAS ML'!M1640</f>
        <v>Hasta $9.989</v>
      </c>
      <c r="N2676" s="7">
        <f>'MEDIDAS ML'!N1640</f>
        <v>700</v>
      </c>
      <c r="O2676" s="6" t="str">
        <f>'MEDIDAS ML'!O1640</f>
        <v>No aplica (&lt;$19.990)</v>
      </c>
      <c r="P2676" s="7">
        <f>'MEDIDAS ML'!P1640</f>
        <v>0</v>
      </c>
      <c r="Q2676" s="7">
        <f>'MEDIDAS ML'!Q1640</f>
        <v>700</v>
      </c>
      <c r="R2676" s="23" t="e">
        <f>'MEDIDAS ML'!#REF!</f>
        <v>#REF!</v>
      </c>
      <c r="S2676" s="24" t="e">
        <f>'MEDIDAS ML'!#REF!</f>
        <v>#REF!</v>
      </c>
      <c r="T2676" s="24" t="e">
        <f>'MEDIDAS ML'!#REF!</f>
        <v>#REF!</v>
      </c>
      <c r="U2676" s="24" t="e">
        <f>'MEDIDAS ML'!#REF!</f>
        <v>#REF!</v>
      </c>
      <c r="V2676" s="22" t="e">
        <f>'MEDIDAS ML'!#REF!</f>
        <v>#REF!</v>
      </c>
      <c r="W2676" s="17" t="e">
        <f>'MEDIDAS ML'!#REF!</f>
        <v>#REF!</v>
      </c>
      <c r="X2676" t="e">
        <f>'MEDIDAS ML'!#REF!</f>
        <v>#REF!</v>
      </c>
    </row>
    <row r="2677" spans="1:24" ht="15.75" customHeight="1" x14ac:dyDescent="0.25">
      <c r="A2677" s="6">
        <f>'MEDIDAS ML'!A1641</f>
        <v>123</v>
      </c>
      <c r="B2677" s="15">
        <f>'MEDIDAS ML'!B1641</f>
        <v>123</v>
      </c>
      <c r="C2677" s="6">
        <f>'MEDIDAS ML'!C1641</f>
        <v>123</v>
      </c>
      <c r="D2677" s="6" t="str">
        <f>'MEDIDAS ML'!D1641</f>
        <v>5x18x28 cm - 710 grs</v>
      </c>
      <c r="E2677" s="16">
        <f>'MEDIDAS ML'!E1641</f>
        <v>5</v>
      </c>
      <c r="F2677" s="16">
        <f>'MEDIDAS ML'!F1641</f>
        <v>18</v>
      </c>
      <c r="G2677" s="16">
        <f>'MEDIDAS ML'!G1641</f>
        <v>28</v>
      </c>
      <c r="H2677" s="16">
        <f>'MEDIDAS ML'!H1641</f>
        <v>0.71</v>
      </c>
      <c r="I2677" s="16">
        <f>'MEDIDAS ML'!I1641</f>
        <v>0.63</v>
      </c>
      <c r="J2677" s="6" t="str">
        <f>'MEDIDAS ML'!J1641</f>
        <v>Se calcula por Peso</v>
      </c>
      <c r="K2677" s="16">
        <f>'MEDIDAS ML'!K1641</f>
        <v>0.71</v>
      </c>
      <c r="L2677" s="7">
        <f>'MEDIDAS ML'!L1641</f>
        <v>7491</v>
      </c>
      <c r="M2677" s="6" t="str">
        <f>'MEDIDAS ML'!M1641</f>
        <v>Hasta $9.989</v>
      </c>
      <c r="N2677" s="7">
        <f>'MEDIDAS ML'!N1641</f>
        <v>700</v>
      </c>
      <c r="O2677" s="6" t="str">
        <f>'MEDIDAS ML'!O1641</f>
        <v>No aplica (&lt;$19.990)</v>
      </c>
      <c r="P2677" s="7">
        <f>'MEDIDAS ML'!P1641</f>
        <v>0</v>
      </c>
      <c r="Q2677" s="7">
        <f>'MEDIDAS ML'!Q1641</f>
        <v>700</v>
      </c>
      <c r="R2677" s="23" t="e">
        <f>'MEDIDAS ML'!#REF!</f>
        <v>#REF!</v>
      </c>
      <c r="S2677" s="24" t="e">
        <f>'MEDIDAS ML'!#REF!</f>
        <v>#REF!</v>
      </c>
      <c r="T2677" s="24" t="e">
        <f>'MEDIDAS ML'!#REF!</f>
        <v>#REF!</v>
      </c>
      <c r="U2677" s="24" t="e">
        <f>'MEDIDAS ML'!#REF!</f>
        <v>#REF!</v>
      </c>
      <c r="V2677" s="22" t="e">
        <f>'MEDIDAS ML'!#REF!</f>
        <v>#REF!</v>
      </c>
      <c r="W2677" s="17" t="e">
        <f>'MEDIDAS ML'!#REF!</f>
        <v>#REF!</v>
      </c>
      <c r="X2677" t="e">
        <f>'MEDIDAS ML'!#REF!</f>
        <v>#REF!</v>
      </c>
    </row>
    <row r="2678" spans="1:24" ht="15.75" customHeight="1" x14ac:dyDescent="0.25">
      <c r="A2678" s="6">
        <f>'MEDIDAS ML'!A2744</f>
        <v>123</v>
      </c>
      <c r="B2678" s="15">
        <f>'MEDIDAS ML'!B2744</f>
        <v>123</v>
      </c>
      <c r="C2678" s="6">
        <f>'MEDIDAS ML'!C2744</f>
        <v>123</v>
      </c>
      <c r="D2678" s="6" t="str">
        <f>'MEDIDAS ML'!D2744</f>
        <v>5x9x71 cm - 301 grs</v>
      </c>
      <c r="E2678" s="16">
        <f>'MEDIDAS ML'!E2744</f>
        <v>5</v>
      </c>
      <c r="F2678" s="16">
        <f>'MEDIDAS ML'!F2744</f>
        <v>9</v>
      </c>
      <c r="G2678" s="16">
        <f>'MEDIDAS ML'!G2744</f>
        <v>71</v>
      </c>
      <c r="H2678" s="16">
        <f>'MEDIDAS ML'!H2744</f>
        <v>0.30099999999999999</v>
      </c>
      <c r="I2678" s="16">
        <f>'MEDIDAS ML'!I2744</f>
        <v>0.79874999999999996</v>
      </c>
      <c r="J2678" s="6" t="str">
        <f>'MEDIDAS ML'!J2744</f>
        <v>Se calcula por P volum</v>
      </c>
      <c r="K2678" s="16">
        <f>'MEDIDAS ML'!K2744</f>
        <v>0.79874999999999996</v>
      </c>
      <c r="L2678" s="7">
        <f>'MEDIDAS ML'!L2744</f>
        <v>7491</v>
      </c>
      <c r="M2678" s="6" t="str">
        <f>'MEDIDAS ML'!M2744</f>
        <v>Hasta $9.989</v>
      </c>
      <c r="N2678" s="7">
        <f>'MEDIDAS ML'!N2744</f>
        <v>700</v>
      </c>
      <c r="O2678" s="6" t="str">
        <f>'MEDIDAS ML'!O2744</f>
        <v>No aplica (&lt;$19.990)</v>
      </c>
      <c r="P2678" s="7">
        <f>'MEDIDAS ML'!P2744</f>
        <v>0</v>
      </c>
      <c r="Q2678" s="7">
        <f>'MEDIDAS ML'!Q2744</f>
        <v>700</v>
      </c>
      <c r="R2678" s="23" t="e">
        <f>'MEDIDAS ML'!#REF!</f>
        <v>#REF!</v>
      </c>
      <c r="S2678" s="24" t="e">
        <f>'MEDIDAS ML'!#REF!</f>
        <v>#REF!</v>
      </c>
      <c r="T2678" s="24" t="e">
        <f>'MEDIDAS ML'!#REF!</f>
        <v>#REF!</v>
      </c>
      <c r="U2678" s="24" t="e">
        <f>'MEDIDAS ML'!#REF!</f>
        <v>#REF!</v>
      </c>
      <c r="V2678" s="22" t="e">
        <f>'MEDIDAS ML'!#REF!</f>
        <v>#REF!</v>
      </c>
      <c r="W2678" s="17" t="e">
        <f>'MEDIDAS ML'!#REF!</f>
        <v>#REF!</v>
      </c>
      <c r="X2678" t="e">
        <f>'MEDIDAS ML'!#REF!</f>
        <v>#REF!</v>
      </c>
    </row>
    <row r="2679" spans="1:24" ht="15.75" customHeight="1" x14ac:dyDescent="0.25">
      <c r="A2679" s="6">
        <f>'MEDIDAS ML'!A2745</f>
        <v>123</v>
      </c>
      <c r="B2679" s="15">
        <f>'MEDIDAS ML'!B2745</f>
        <v>123</v>
      </c>
      <c r="C2679" s="6">
        <f>'MEDIDAS ML'!C2745</f>
        <v>123</v>
      </c>
      <c r="D2679" s="6" t="str">
        <f>'MEDIDAS ML'!D2745</f>
        <v>5x9x71 cm - 301 grs</v>
      </c>
      <c r="E2679" s="16">
        <f>'MEDIDAS ML'!E2745</f>
        <v>5</v>
      </c>
      <c r="F2679" s="16">
        <f>'MEDIDAS ML'!F2745</f>
        <v>9</v>
      </c>
      <c r="G2679" s="16">
        <f>'MEDIDAS ML'!G2745</f>
        <v>71</v>
      </c>
      <c r="H2679" s="16">
        <f>'MEDIDAS ML'!H2745</f>
        <v>0.30099999999999999</v>
      </c>
      <c r="I2679" s="16">
        <f>'MEDIDAS ML'!I2745</f>
        <v>0.79874999999999996</v>
      </c>
      <c r="J2679" s="6" t="str">
        <f>'MEDIDAS ML'!J2745</f>
        <v>Se calcula por P volum</v>
      </c>
      <c r="K2679" s="16">
        <f>'MEDIDAS ML'!K2745</f>
        <v>0.79874999999999996</v>
      </c>
      <c r="L2679" s="7">
        <f>'MEDIDAS ML'!L2745</f>
        <v>7491</v>
      </c>
      <c r="M2679" s="6" t="str">
        <f>'MEDIDAS ML'!M2745</f>
        <v>Hasta $9.989</v>
      </c>
      <c r="N2679" s="7">
        <f>'MEDIDAS ML'!N2745</f>
        <v>700</v>
      </c>
      <c r="O2679" s="6" t="str">
        <f>'MEDIDAS ML'!O2745</f>
        <v>No aplica (&lt;$19.990)</v>
      </c>
      <c r="P2679" s="7">
        <f>'MEDIDAS ML'!P2745</f>
        <v>0</v>
      </c>
      <c r="Q2679" s="7">
        <f>'MEDIDAS ML'!Q2745</f>
        <v>700</v>
      </c>
      <c r="R2679" s="23" t="e">
        <f>'MEDIDAS ML'!#REF!</f>
        <v>#REF!</v>
      </c>
      <c r="S2679" s="24" t="e">
        <f>'MEDIDAS ML'!#REF!</f>
        <v>#REF!</v>
      </c>
      <c r="T2679" s="24" t="e">
        <f>'MEDIDAS ML'!#REF!</f>
        <v>#REF!</v>
      </c>
      <c r="U2679" s="24" t="e">
        <f>'MEDIDAS ML'!#REF!</f>
        <v>#REF!</v>
      </c>
      <c r="V2679" s="22" t="e">
        <f>'MEDIDAS ML'!#REF!</f>
        <v>#REF!</v>
      </c>
      <c r="W2679" s="17" t="e">
        <f>'MEDIDAS ML'!#REF!</f>
        <v>#REF!</v>
      </c>
      <c r="X2679" t="e">
        <f>'MEDIDAS ML'!#REF!</f>
        <v>#REF!</v>
      </c>
    </row>
    <row r="2680" spans="1:24" ht="15.75" customHeight="1" x14ac:dyDescent="0.25">
      <c r="A2680" s="6">
        <f>'MEDIDAS ML'!A3302</f>
        <v>123</v>
      </c>
      <c r="B2680" s="15">
        <f>'MEDIDAS ML'!B3302</f>
        <v>123</v>
      </c>
      <c r="C2680" s="6">
        <f>'MEDIDAS ML'!C3302</f>
        <v>123</v>
      </c>
      <c r="D2680" s="6" t="str">
        <f>'MEDIDAS ML'!D3302</f>
        <v>8x56x13 cm - 200 grs</v>
      </c>
      <c r="E2680" s="16">
        <f>'MEDIDAS ML'!E3302</f>
        <v>8</v>
      </c>
      <c r="F2680" s="16">
        <f>'MEDIDAS ML'!F3302</f>
        <v>56</v>
      </c>
      <c r="G2680" s="16">
        <f>'MEDIDAS ML'!G3302</f>
        <v>13</v>
      </c>
      <c r="H2680" s="16">
        <f>'MEDIDAS ML'!H3302</f>
        <v>0.2</v>
      </c>
      <c r="I2680" s="16">
        <f>'MEDIDAS ML'!I3302</f>
        <v>1.456</v>
      </c>
      <c r="J2680" s="6" t="str">
        <f>'MEDIDAS ML'!J3302</f>
        <v>Se calcula por P volum</v>
      </c>
      <c r="K2680" s="16">
        <f>'MEDIDAS ML'!K3302</f>
        <v>1.456</v>
      </c>
      <c r="L2680" s="7">
        <f>'MEDIDAS ML'!L3302</f>
        <v>7491</v>
      </c>
      <c r="M2680" s="6" t="str">
        <f>'MEDIDAS ML'!M3302</f>
        <v>Hasta $9.989</v>
      </c>
      <c r="N2680" s="7">
        <f>'MEDIDAS ML'!N3302</f>
        <v>700</v>
      </c>
      <c r="O2680" s="6" t="str">
        <f>'MEDIDAS ML'!O3302</f>
        <v>No aplica (&lt;$19.990)</v>
      </c>
      <c r="P2680" s="7">
        <f>'MEDIDAS ML'!P3302</f>
        <v>0</v>
      </c>
      <c r="Q2680" s="7">
        <f>'MEDIDAS ML'!Q3302</f>
        <v>700</v>
      </c>
      <c r="R2680" s="23" t="e">
        <f>'MEDIDAS ML'!#REF!</f>
        <v>#REF!</v>
      </c>
      <c r="S2680" s="24" t="e">
        <f>'MEDIDAS ML'!#REF!</f>
        <v>#REF!</v>
      </c>
      <c r="T2680" s="24" t="e">
        <f>'MEDIDAS ML'!#REF!</f>
        <v>#REF!</v>
      </c>
      <c r="U2680" s="24" t="e">
        <f>'MEDIDAS ML'!#REF!</f>
        <v>#REF!</v>
      </c>
      <c r="V2680" s="22" t="e">
        <f>'MEDIDAS ML'!#REF!</f>
        <v>#REF!</v>
      </c>
      <c r="W2680" s="17" t="e">
        <f>'MEDIDAS ML'!#REF!</f>
        <v>#REF!</v>
      </c>
      <c r="X2680" t="e">
        <f>'MEDIDAS ML'!#REF!</f>
        <v>#REF!</v>
      </c>
    </row>
    <row r="2681" spans="1:24" ht="15.75" customHeight="1" x14ac:dyDescent="0.25">
      <c r="A2681" s="6">
        <f>'MEDIDAS ML'!A3303</f>
        <v>123</v>
      </c>
      <c r="B2681" s="15">
        <f>'MEDIDAS ML'!B3303</f>
        <v>123</v>
      </c>
      <c r="C2681" s="6">
        <f>'MEDIDAS ML'!C3303</f>
        <v>123</v>
      </c>
      <c r="D2681" s="6" t="str">
        <f>'MEDIDAS ML'!D3303</f>
        <v>8x56x13 cm - 200 grs</v>
      </c>
      <c r="E2681" s="16">
        <f>'MEDIDAS ML'!E3303</f>
        <v>8</v>
      </c>
      <c r="F2681" s="16">
        <f>'MEDIDAS ML'!F3303</f>
        <v>56</v>
      </c>
      <c r="G2681" s="16">
        <f>'MEDIDAS ML'!G3303</f>
        <v>13</v>
      </c>
      <c r="H2681" s="16">
        <f>'MEDIDAS ML'!H3303</f>
        <v>0.2</v>
      </c>
      <c r="I2681" s="16">
        <f>'MEDIDAS ML'!I3303</f>
        <v>1.456</v>
      </c>
      <c r="J2681" s="6" t="str">
        <f>'MEDIDAS ML'!J3303</f>
        <v>Se calcula por P volum</v>
      </c>
      <c r="K2681" s="16">
        <f>'MEDIDAS ML'!K3303</f>
        <v>1.456</v>
      </c>
      <c r="L2681" s="7">
        <f>'MEDIDAS ML'!L3303</f>
        <v>7491</v>
      </c>
      <c r="M2681" s="6" t="str">
        <f>'MEDIDAS ML'!M3303</f>
        <v>Hasta $9.989</v>
      </c>
      <c r="N2681" s="7">
        <f>'MEDIDAS ML'!N3303</f>
        <v>700</v>
      </c>
      <c r="O2681" s="6" t="str">
        <f>'MEDIDAS ML'!O3303</f>
        <v>No aplica (&lt;$19.990)</v>
      </c>
      <c r="P2681" s="7">
        <f>'MEDIDAS ML'!P3303</f>
        <v>0</v>
      </c>
      <c r="Q2681" s="7">
        <f>'MEDIDAS ML'!Q3303</f>
        <v>700</v>
      </c>
      <c r="R2681" s="23" t="e">
        <f>'MEDIDAS ML'!#REF!</f>
        <v>#REF!</v>
      </c>
      <c r="S2681" s="24" t="e">
        <f>'MEDIDAS ML'!#REF!</f>
        <v>#REF!</v>
      </c>
      <c r="T2681" s="24" t="e">
        <f>'MEDIDAS ML'!#REF!</f>
        <v>#REF!</v>
      </c>
      <c r="U2681" s="24" t="e">
        <f>'MEDIDAS ML'!#REF!</f>
        <v>#REF!</v>
      </c>
      <c r="V2681" s="22" t="e">
        <f>'MEDIDAS ML'!#REF!</f>
        <v>#REF!</v>
      </c>
      <c r="W2681" s="17" t="e">
        <f>'MEDIDAS ML'!#REF!</f>
        <v>#REF!</v>
      </c>
      <c r="X2681" t="e">
        <f>'MEDIDAS ML'!#REF!</f>
        <v>#REF!</v>
      </c>
    </row>
    <row r="2682" spans="1:24" ht="15.75" customHeight="1" x14ac:dyDescent="0.25">
      <c r="A2682" s="6">
        <f>'MEDIDAS ML'!A1489</f>
        <v>123</v>
      </c>
      <c r="B2682" s="15">
        <f>'MEDIDAS ML'!B1489</f>
        <v>123</v>
      </c>
      <c r="C2682" s="6">
        <f>'MEDIDAS ML'!C1489</f>
        <v>123</v>
      </c>
      <c r="D2682" s="6" t="str">
        <f>'MEDIDAS ML'!D1489</f>
        <v>8x39x53 cm - 860 grs</v>
      </c>
      <c r="E2682" s="16">
        <f>'MEDIDAS ML'!E1489</f>
        <v>8</v>
      </c>
      <c r="F2682" s="16">
        <f>'MEDIDAS ML'!F1489</f>
        <v>39</v>
      </c>
      <c r="G2682" s="16">
        <f>'MEDIDAS ML'!G1489</f>
        <v>53</v>
      </c>
      <c r="H2682" s="16">
        <f>'MEDIDAS ML'!H1489</f>
        <v>0.86</v>
      </c>
      <c r="I2682" s="16">
        <f>'MEDIDAS ML'!I1489</f>
        <v>4.1340000000000003</v>
      </c>
      <c r="J2682" s="6" t="str">
        <f>'MEDIDAS ML'!J1489</f>
        <v>Se calcula por P volum</v>
      </c>
      <c r="K2682" s="16">
        <f>'MEDIDAS ML'!K1489</f>
        <v>4.1340000000000003</v>
      </c>
      <c r="L2682" s="7">
        <f>'MEDIDAS ML'!L1489</f>
        <v>7510</v>
      </c>
      <c r="M2682" s="6" t="str">
        <f>'MEDIDAS ML'!M1489</f>
        <v>Hasta $9.989</v>
      </c>
      <c r="N2682" s="7">
        <f>'MEDIDAS ML'!N1489</f>
        <v>700</v>
      </c>
      <c r="O2682" s="6" t="str">
        <f>'MEDIDAS ML'!O1489</f>
        <v>No aplica (&lt;$19.990)</v>
      </c>
      <c r="P2682" s="7">
        <f>'MEDIDAS ML'!P1489</f>
        <v>0</v>
      </c>
      <c r="Q2682" s="7">
        <f>'MEDIDAS ML'!Q1489</f>
        <v>700</v>
      </c>
      <c r="R2682" s="23" t="e">
        <f>'MEDIDAS ML'!#REF!</f>
        <v>#REF!</v>
      </c>
      <c r="S2682" s="24" t="e">
        <f>'MEDIDAS ML'!#REF!</f>
        <v>#REF!</v>
      </c>
      <c r="T2682" s="24" t="e">
        <f>'MEDIDAS ML'!#REF!</f>
        <v>#REF!</v>
      </c>
      <c r="U2682" s="24" t="e">
        <f>'MEDIDAS ML'!#REF!</f>
        <v>#REF!</v>
      </c>
      <c r="V2682" s="22" t="e">
        <f>'MEDIDAS ML'!#REF!</f>
        <v>#REF!</v>
      </c>
      <c r="W2682" s="17" t="e">
        <f>'MEDIDAS ML'!#REF!</f>
        <v>#REF!</v>
      </c>
      <c r="X2682" t="e">
        <f>'MEDIDAS ML'!#REF!</f>
        <v>#REF!</v>
      </c>
    </row>
    <row r="2683" spans="1:24" ht="15.75" customHeight="1" x14ac:dyDescent="0.25">
      <c r="A2683" s="6">
        <f>'MEDIDAS ML'!A1490</f>
        <v>123</v>
      </c>
      <c r="B2683" s="15">
        <f>'MEDIDAS ML'!B1490</f>
        <v>123</v>
      </c>
      <c r="C2683" s="6">
        <f>'MEDIDAS ML'!C1490</f>
        <v>123</v>
      </c>
      <c r="D2683" s="6" t="str">
        <f>'MEDIDAS ML'!D1490</f>
        <v>8x39x53 cm - 860 grs</v>
      </c>
      <c r="E2683" s="16">
        <f>'MEDIDAS ML'!E1490</f>
        <v>8</v>
      </c>
      <c r="F2683" s="16">
        <f>'MEDIDAS ML'!F1490</f>
        <v>39</v>
      </c>
      <c r="G2683" s="16">
        <f>'MEDIDAS ML'!G1490</f>
        <v>53</v>
      </c>
      <c r="H2683" s="16">
        <f>'MEDIDAS ML'!H1490</f>
        <v>0.86</v>
      </c>
      <c r="I2683" s="16">
        <f>'MEDIDAS ML'!I1490</f>
        <v>4.1340000000000003</v>
      </c>
      <c r="J2683" s="6" t="str">
        <f>'MEDIDAS ML'!J1490</f>
        <v>Se calcula por P volum</v>
      </c>
      <c r="K2683" s="16">
        <f>'MEDIDAS ML'!K1490</f>
        <v>4.1340000000000003</v>
      </c>
      <c r="L2683" s="7">
        <f>'MEDIDAS ML'!L1490</f>
        <v>7510</v>
      </c>
      <c r="M2683" s="6" t="str">
        <f>'MEDIDAS ML'!M1490</f>
        <v>Hasta $9.989</v>
      </c>
      <c r="N2683" s="7">
        <f>'MEDIDAS ML'!N1490</f>
        <v>700</v>
      </c>
      <c r="O2683" s="6" t="str">
        <f>'MEDIDAS ML'!O1490</f>
        <v>No aplica (&lt;$19.990)</v>
      </c>
      <c r="P2683" s="7">
        <f>'MEDIDAS ML'!P1490</f>
        <v>0</v>
      </c>
      <c r="Q2683" s="7">
        <f>'MEDIDAS ML'!Q1490</f>
        <v>700</v>
      </c>
      <c r="R2683" s="23" t="e">
        <f>'MEDIDAS ML'!#REF!</f>
        <v>#REF!</v>
      </c>
      <c r="S2683" s="24" t="e">
        <f>'MEDIDAS ML'!#REF!</f>
        <v>#REF!</v>
      </c>
      <c r="T2683" s="24" t="e">
        <f>'MEDIDAS ML'!#REF!</f>
        <v>#REF!</v>
      </c>
      <c r="U2683" s="24" t="e">
        <f>'MEDIDAS ML'!#REF!</f>
        <v>#REF!</v>
      </c>
      <c r="V2683" s="22" t="e">
        <f>'MEDIDAS ML'!#REF!</f>
        <v>#REF!</v>
      </c>
      <c r="W2683" s="17" t="e">
        <f>'MEDIDAS ML'!#REF!</f>
        <v>#REF!</v>
      </c>
      <c r="X2683" t="e">
        <f>'MEDIDAS ML'!#REF!</f>
        <v>#REF!</v>
      </c>
    </row>
    <row r="2684" spans="1:24" ht="15.75" customHeight="1" x14ac:dyDescent="0.25">
      <c r="A2684" s="6">
        <f>'MEDIDAS ML'!A3985</f>
        <v>123</v>
      </c>
      <c r="B2684" s="15">
        <f>'MEDIDAS ML'!B3985</f>
        <v>123</v>
      </c>
      <c r="C2684" s="6">
        <f>'MEDIDAS ML'!C3985</f>
        <v>123</v>
      </c>
      <c r="D2684" s="6" t="str">
        <f>'MEDIDAS ML'!D3985</f>
        <v>11x20x32 cm - 90 grs</v>
      </c>
      <c r="E2684" s="16">
        <f>'MEDIDAS ML'!E3985</f>
        <v>11</v>
      </c>
      <c r="F2684" s="16">
        <f>'MEDIDAS ML'!F3985</f>
        <v>20</v>
      </c>
      <c r="G2684" s="16">
        <f>'MEDIDAS ML'!G3985</f>
        <v>32</v>
      </c>
      <c r="H2684" s="16">
        <f>'MEDIDAS ML'!H3985</f>
        <v>0.09</v>
      </c>
      <c r="I2684" s="16">
        <f>'MEDIDAS ML'!I3985</f>
        <v>1.76</v>
      </c>
      <c r="J2684" s="6" t="str">
        <f>'MEDIDAS ML'!J3985</f>
        <v>Se calcula por P volum</v>
      </c>
      <c r="K2684" s="16">
        <f>'MEDIDAS ML'!K3985</f>
        <v>1.76</v>
      </c>
      <c r="L2684" s="7">
        <f>'MEDIDAS ML'!L3985</f>
        <v>7516</v>
      </c>
      <c r="M2684" s="6" t="str">
        <f>'MEDIDAS ML'!M3985</f>
        <v>Hasta $9.989</v>
      </c>
      <c r="N2684" s="7">
        <f>'MEDIDAS ML'!N3985</f>
        <v>700</v>
      </c>
      <c r="O2684" s="6" t="str">
        <f>'MEDIDAS ML'!O3985</f>
        <v>No aplica (&lt;$19.990)</v>
      </c>
      <c r="P2684" s="7">
        <f>'MEDIDAS ML'!P3985</f>
        <v>0</v>
      </c>
      <c r="Q2684" s="7">
        <f>'MEDIDAS ML'!Q3985</f>
        <v>700</v>
      </c>
      <c r="R2684" s="23" t="e">
        <f>'MEDIDAS ML'!#REF!</f>
        <v>#REF!</v>
      </c>
      <c r="S2684" s="24" t="e">
        <f>'MEDIDAS ML'!#REF!</f>
        <v>#REF!</v>
      </c>
      <c r="T2684" s="24" t="e">
        <f>'MEDIDAS ML'!#REF!</f>
        <v>#REF!</v>
      </c>
      <c r="U2684" s="24" t="e">
        <f>'MEDIDAS ML'!#REF!</f>
        <v>#REF!</v>
      </c>
      <c r="V2684" s="22" t="e">
        <f>'MEDIDAS ML'!#REF!</f>
        <v>#REF!</v>
      </c>
      <c r="W2684" s="17" t="e">
        <f>'MEDIDAS ML'!#REF!</f>
        <v>#REF!</v>
      </c>
      <c r="X2684" t="e">
        <f>'MEDIDAS ML'!#REF!</f>
        <v>#REF!</v>
      </c>
    </row>
    <row r="2685" spans="1:24" ht="15.75" customHeight="1" x14ac:dyDescent="0.25">
      <c r="A2685" s="6">
        <f>'MEDIDAS ML'!A3986</f>
        <v>123</v>
      </c>
      <c r="B2685" s="15">
        <f>'MEDIDAS ML'!B3986</f>
        <v>123</v>
      </c>
      <c r="C2685" s="6">
        <f>'MEDIDAS ML'!C3986</f>
        <v>123</v>
      </c>
      <c r="D2685" s="6" t="str">
        <f>'MEDIDAS ML'!D3986</f>
        <v>11x20x32 cm - 90 grs</v>
      </c>
      <c r="E2685" s="16">
        <f>'MEDIDAS ML'!E3986</f>
        <v>11</v>
      </c>
      <c r="F2685" s="16">
        <f>'MEDIDAS ML'!F3986</f>
        <v>20</v>
      </c>
      <c r="G2685" s="16">
        <f>'MEDIDAS ML'!G3986</f>
        <v>32</v>
      </c>
      <c r="H2685" s="16">
        <f>'MEDIDAS ML'!H3986</f>
        <v>0.09</v>
      </c>
      <c r="I2685" s="16">
        <f>'MEDIDAS ML'!I3986</f>
        <v>1.76</v>
      </c>
      <c r="J2685" s="6" t="str">
        <f>'MEDIDAS ML'!J3986</f>
        <v>Se calcula por P volum</v>
      </c>
      <c r="K2685" s="16">
        <f>'MEDIDAS ML'!K3986</f>
        <v>1.76</v>
      </c>
      <c r="L2685" s="7">
        <f>'MEDIDAS ML'!L3986</f>
        <v>7516</v>
      </c>
      <c r="M2685" s="6" t="str">
        <f>'MEDIDAS ML'!M3986</f>
        <v>Hasta $9.989</v>
      </c>
      <c r="N2685" s="7">
        <f>'MEDIDAS ML'!N3986</f>
        <v>700</v>
      </c>
      <c r="O2685" s="6" t="str">
        <f>'MEDIDAS ML'!O3986</f>
        <v>No aplica (&lt;$19.990)</v>
      </c>
      <c r="P2685" s="7">
        <f>'MEDIDAS ML'!P3986</f>
        <v>0</v>
      </c>
      <c r="Q2685" s="7">
        <f>'MEDIDAS ML'!Q3986</f>
        <v>700</v>
      </c>
      <c r="R2685" s="23" t="e">
        <f>'MEDIDAS ML'!#REF!</f>
        <v>#REF!</v>
      </c>
      <c r="S2685" s="24" t="e">
        <f>'MEDIDAS ML'!#REF!</f>
        <v>#REF!</v>
      </c>
      <c r="T2685" s="24" t="e">
        <f>'MEDIDAS ML'!#REF!</f>
        <v>#REF!</v>
      </c>
      <c r="U2685" s="24" t="e">
        <f>'MEDIDAS ML'!#REF!</f>
        <v>#REF!</v>
      </c>
      <c r="V2685" s="22" t="e">
        <f>'MEDIDAS ML'!#REF!</f>
        <v>#REF!</v>
      </c>
      <c r="W2685" s="17" t="e">
        <f>'MEDIDAS ML'!#REF!</f>
        <v>#REF!</v>
      </c>
      <c r="X2685" t="e">
        <f>'MEDIDAS ML'!#REF!</f>
        <v>#REF!</v>
      </c>
    </row>
    <row r="2686" spans="1:24" ht="15.75" customHeight="1" x14ac:dyDescent="0.25">
      <c r="A2686" s="6">
        <f>'MEDIDAS ML'!A2712</f>
        <v>123</v>
      </c>
      <c r="B2686" s="15">
        <f>'MEDIDAS ML'!B2712</f>
        <v>123</v>
      </c>
      <c r="C2686" s="6">
        <f>'MEDIDAS ML'!C2712</f>
        <v>123</v>
      </c>
      <c r="D2686" s="6" t="str">
        <f>'MEDIDAS ML'!D2712</f>
        <v>6x14x63 cm - 301 grs</v>
      </c>
      <c r="E2686" s="16">
        <f>'MEDIDAS ML'!E2712</f>
        <v>6</v>
      </c>
      <c r="F2686" s="16">
        <f>'MEDIDAS ML'!F2712</f>
        <v>14</v>
      </c>
      <c r="G2686" s="16">
        <f>'MEDIDAS ML'!G2712</f>
        <v>63</v>
      </c>
      <c r="H2686" s="16">
        <f>'MEDIDAS ML'!H2712</f>
        <v>0.30099999999999999</v>
      </c>
      <c r="I2686" s="16">
        <f>'MEDIDAS ML'!I2712</f>
        <v>1.323</v>
      </c>
      <c r="J2686" s="6" t="str">
        <f>'MEDIDAS ML'!J2712</f>
        <v>Se calcula por P volum</v>
      </c>
      <c r="K2686" s="16">
        <f>'MEDIDAS ML'!K2712</f>
        <v>1.323</v>
      </c>
      <c r="L2686" s="7">
        <f>'MEDIDAS ML'!L2712</f>
        <v>10460</v>
      </c>
      <c r="M2686" s="6" t="str">
        <f>'MEDIDAS ML'!M2712</f>
        <v>$9.990-$19.990</v>
      </c>
      <c r="N2686" s="7">
        <f>'MEDIDAS ML'!N2712</f>
        <v>1000</v>
      </c>
      <c r="O2686" s="6" t="str">
        <f>'MEDIDAS ML'!O2712</f>
        <v>No aplica (&lt;$19.990)</v>
      </c>
      <c r="P2686" s="7">
        <f>'MEDIDAS ML'!P2712</f>
        <v>0</v>
      </c>
      <c r="Q2686" s="7">
        <f>'MEDIDAS ML'!Q2712</f>
        <v>1000</v>
      </c>
      <c r="R2686" s="23" t="e">
        <f>'MEDIDAS ML'!#REF!</f>
        <v>#REF!</v>
      </c>
      <c r="S2686" s="24" t="e">
        <f>'MEDIDAS ML'!#REF!</f>
        <v>#REF!</v>
      </c>
      <c r="T2686" s="24" t="e">
        <f>'MEDIDAS ML'!#REF!</f>
        <v>#REF!</v>
      </c>
      <c r="U2686" s="24" t="e">
        <f>'MEDIDAS ML'!#REF!</f>
        <v>#REF!</v>
      </c>
      <c r="V2686" s="22" t="e">
        <f>'MEDIDAS ML'!#REF!</f>
        <v>#REF!</v>
      </c>
      <c r="W2686" s="17" t="e">
        <f>'MEDIDAS ML'!#REF!</f>
        <v>#REF!</v>
      </c>
      <c r="X2686" t="e">
        <f>'MEDIDAS ML'!#REF!</f>
        <v>#REF!</v>
      </c>
    </row>
    <row r="2687" spans="1:24" ht="15.75" customHeight="1" x14ac:dyDescent="0.25">
      <c r="A2687" s="6">
        <f>'MEDIDAS ML'!A2418</f>
        <v>123</v>
      </c>
      <c r="B2687" s="15">
        <f>'MEDIDAS ML'!B2418</f>
        <v>123</v>
      </c>
      <c r="C2687" s="6">
        <f>'MEDIDAS ML'!C2418</f>
        <v>123</v>
      </c>
      <c r="D2687" s="6" t="str">
        <f>'MEDIDAS ML'!D2418</f>
        <v>7x14x18 cm - 380 grs</v>
      </c>
      <c r="E2687" s="16">
        <f>'MEDIDAS ML'!E2418</f>
        <v>7</v>
      </c>
      <c r="F2687" s="16">
        <f>'MEDIDAS ML'!F2418</f>
        <v>14</v>
      </c>
      <c r="G2687" s="16">
        <f>'MEDIDAS ML'!G2418</f>
        <v>18</v>
      </c>
      <c r="H2687" s="16">
        <f>'MEDIDAS ML'!H2418</f>
        <v>0.38</v>
      </c>
      <c r="I2687" s="16">
        <f>'MEDIDAS ML'!I2418</f>
        <v>0.441</v>
      </c>
      <c r="J2687" s="6" t="str">
        <f>'MEDIDAS ML'!J2418</f>
        <v>Se calcula por P volum</v>
      </c>
      <c r="K2687" s="16">
        <f>'MEDIDAS ML'!K2418</f>
        <v>0.441</v>
      </c>
      <c r="L2687" s="7">
        <f>'MEDIDAS ML'!L2418</f>
        <v>10461</v>
      </c>
      <c r="M2687" s="6" t="str">
        <f>'MEDIDAS ML'!M2418</f>
        <v>$9.990-$19.990</v>
      </c>
      <c r="N2687" s="7">
        <f>'MEDIDAS ML'!N2418</f>
        <v>1000</v>
      </c>
      <c r="O2687" s="6" t="str">
        <f>'MEDIDAS ML'!O2418</f>
        <v>No aplica (&lt;$19.990)</v>
      </c>
      <c r="P2687" s="7">
        <f>'MEDIDAS ML'!P2418</f>
        <v>0</v>
      </c>
      <c r="Q2687" s="7">
        <f>'MEDIDAS ML'!Q2418</f>
        <v>1000</v>
      </c>
      <c r="R2687" s="23" t="e">
        <f>'MEDIDAS ML'!#REF!</f>
        <v>#REF!</v>
      </c>
      <c r="S2687" s="24" t="e">
        <f>'MEDIDAS ML'!#REF!</f>
        <v>#REF!</v>
      </c>
      <c r="T2687" s="24" t="e">
        <f>'MEDIDAS ML'!#REF!</f>
        <v>#REF!</v>
      </c>
      <c r="U2687" s="24" t="e">
        <f>'MEDIDAS ML'!#REF!</f>
        <v>#REF!</v>
      </c>
      <c r="V2687" s="22" t="e">
        <f>'MEDIDAS ML'!#REF!</f>
        <v>#REF!</v>
      </c>
      <c r="W2687" s="17" t="e">
        <f>'MEDIDAS ML'!#REF!</f>
        <v>#REF!</v>
      </c>
      <c r="X2687" t="e">
        <f>'MEDIDAS ML'!#REF!</f>
        <v>#REF!</v>
      </c>
    </row>
    <row r="2688" spans="1:24" ht="15.75" customHeight="1" x14ac:dyDescent="0.25">
      <c r="A2688" s="6">
        <f>'MEDIDAS ML'!A2419</f>
        <v>123</v>
      </c>
      <c r="B2688" s="15">
        <f>'MEDIDAS ML'!B2419</f>
        <v>123</v>
      </c>
      <c r="C2688" s="6">
        <f>'MEDIDAS ML'!C2419</f>
        <v>123</v>
      </c>
      <c r="D2688" s="6" t="str">
        <f>'MEDIDAS ML'!D2419</f>
        <v>7x14x18 cm - 380 grs</v>
      </c>
      <c r="E2688" s="16">
        <f>'MEDIDAS ML'!E2419</f>
        <v>7</v>
      </c>
      <c r="F2688" s="16">
        <f>'MEDIDAS ML'!F2419</f>
        <v>14</v>
      </c>
      <c r="G2688" s="16">
        <f>'MEDIDAS ML'!G2419</f>
        <v>18</v>
      </c>
      <c r="H2688" s="16">
        <f>'MEDIDAS ML'!H2419</f>
        <v>0.38</v>
      </c>
      <c r="I2688" s="16">
        <f>'MEDIDAS ML'!I2419</f>
        <v>0.441</v>
      </c>
      <c r="J2688" s="6" t="str">
        <f>'MEDIDAS ML'!J2419</f>
        <v>Se calcula por P volum</v>
      </c>
      <c r="K2688" s="16">
        <f>'MEDIDAS ML'!K2419</f>
        <v>0.441</v>
      </c>
      <c r="L2688" s="7">
        <f>'MEDIDAS ML'!L2419</f>
        <v>10461</v>
      </c>
      <c r="M2688" s="6" t="str">
        <f>'MEDIDAS ML'!M2419</f>
        <v>$9.990-$19.990</v>
      </c>
      <c r="N2688" s="7">
        <f>'MEDIDAS ML'!N2419</f>
        <v>1000</v>
      </c>
      <c r="O2688" s="6" t="str">
        <f>'MEDIDAS ML'!O2419</f>
        <v>No aplica (&lt;$19.990)</v>
      </c>
      <c r="P2688" s="7">
        <f>'MEDIDAS ML'!P2419</f>
        <v>0</v>
      </c>
      <c r="Q2688" s="7">
        <f>'MEDIDAS ML'!Q2419</f>
        <v>1000</v>
      </c>
      <c r="R2688" s="23" t="e">
        <f>'MEDIDAS ML'!#REF!</f>
        <v>#REF!</v>
      </c>
      <c r="S2688" s="24" t="e">
        <f>'MEDIDAS ML'!#REF!</f>
        <v>#REF!</v>
      </c>
      <c r="T2688" s="24" t="e">
        <f>'MEDIDAS ML'!#REF!</f>
        <v>#REF!</v>
      </c>
      <c r="U2688" s="24" t="e">
        <f>'MEDIDAS ML'!#REF!</f>
        <v>#REF!</v>
      </c>
      <c r="V2688" s="22" t="e">
        <f>'MEDIDAS ML'!#REF!</f>
        <v>#REF!</v>
      </c>
      <c r="W2688" s="17" t="e">
        <f>'MEDIDAS ML'!#REF!</f>
        <v>#REF!</v>
      </c>
      <c r="X2688" t="e">
        <f>'MEDIDAS ML'!#REF!</f>
        <v>#REF!</v>
      </c>
    </row>
    <row r="2689" spans="1:24" ht="15.75" customHeight="1" x14ac:dyDescent="0.25">
      <c r="A2689" s="6">
        <f>'MEDIDAS ML'!A3520</f>
        <v>123</v>
      </c>
      <c r="B2689" s="15">
        <f>'MEDIDAS ML'!B3520</f>
        <v>123</v>
      </c>
      <c r="C2689" s="6">
        <f>'MEDIDAS ML'!C3520</f>
        <v>123</v>
      </c>
      <c r="D2689" s="6" t="str">
        <f>'MEDIDAS ML'!D3520</f>
        <v>7x8x21 cm - 172 grs</v>
      </c>
      <c r="E2689" s="16">
        <f>'MEDIDAS ML'!E3520</f>
        <v>7</v>
      </c>
      <c r="F2689" s="16">
        <f>'MEDIDAS ML'!F3520</f>
        <v>8</v>
      </c>
      <c r="G2689" s="16">
        <f>'MEDIDAS ML'!G3520</f>
        <v>21</v>
      </c>
      <c r="H2689" s="16">
        <f>'MEDIDAS ML'!H3520</f>
        <v>0.17199999999999999</v>
      </c>
      <c r="I2689" s="16">
        <f>'MEDIDAS ML'!I3520</f>
        <v>0.29399999999999998</v>
      </c>
      <c r="J2689" s="6" t="str">
        <f>'MEDIDAS ML'!J3520</f>
        <v>Se calcula por P volum</v>
      </c>
      <c r="K2689" s="16">
        <f>'MEDIDAS ML'!K3520</f>
        <v>0.29399999999999998</v>
      </c>
      <c r="L2689" s="7">
        <f>'MEDIDAS ML'!L3520</f>
        <v>7589</v>
      </c>
      <c r="M2689" s="6" t="str">
        <f>'MEDIDAS ML'!M3520</f>
        <v>Hasta $9.989</v>
      </c>
      <c r="N2689" s="7">
        <f>'MEDIDAS ML'!N3520</f>
        <v>700</v>
      </c>
      <c r="O2689" s="6" t="str">
        <f>'MEDIDAS ML'!O3520</f>
        <v>No aplica (&lt;$19.990)</v>
      </c>
      <c r="P2689" s="7">
        <f>'MEDIDAS ML'!P3520</f>
        <v>0</v>
      </c>
      <c r="Q2689" s="7">
        <f>'MEDIDAS ML'!Q3520</f>
        <v>700</v>
      </c>
      <c r="R2689" s="23" t="e">
        <f>'MEDIDAS ML'!#REF!</f>
        <v>#REF!</v>
      </c>
      <c r="S2689" s="24" t="e">
        <f>'MEDIDAS ML'!#REF!</f>
        <v>#REF!</v>
      </c>
      <c r="T2689" s="24" t="e">
        <f>'MEDIDAS ML'!#REF!</f>
        <v>#REF!</v>
      </c>
      <c r="U2689" s="24" t="e">
        <f>'MEDIDAS ML'!#REF!</f>
        <v>#REF!</v>
      </c>
      <c r="V2689" s="22" t="e">
        <f>'MEDIDAS ML'!#REF!</f>
        <v>#REF!</v>
      </c>
      <c r="W2689" s="17" t="e">
        <f>'MEDIDAS ML'!#REF!</f>
        <v>#REF!</v>
      </c>
      <c r="X2689" t="e">
        <f>'MEDIDAS ML'!#REF!</f>
        <v>#REF!</v>
      </c>
    </row>
    <row r="2690" spans="1:24" ht="15.75" customHeight="1" x14ac:dyDescent="0.25">
      <c r="A2690" s="6">
        <f>'MEDIDAS ML'!A3521</f>
        <v>123</v>
      </c>
      <c r="B2690" s="15">
        <f>'MEDIDAS ML'!B3521</f>
        <v>123</v>
      </c>
      <c r="C2690" s="6">
        <f>'MEDIDAS ML'!C3521</f>
        <v>123</v>
      </c>
      <c r="D2690" s="6" t="str">
        <f>'MEDIDAS ML'!D3521</f>
        <v>7x8x21 cm - 172 grs</v>
      </c>
      <c r="E2690" s="16">
        <f>'MEDIDAS ML'!E3521</f>
        <v>7</v>
      </c>
      <c r="F2690" s="16">
        <f>'MEDIDAS ML'!F3521</f>
        <v>8</v>
      </c>
      <c r="G2690" s="16">
        <f>'MEDIDAS ML'!G3521</f>
        <v>21</v>
      </c>
      <c r="H2690" s="16">
        <f>'MEDIDAS ML'!H3521</f>
        <v>0.17199999999999999</v>
      </c>
      <c r="I2690" s="16">
        <f>'MEDIDAS ML'!I3521</f>
        <v>0.29399999999999998</v>
      </c>
      <c r="J2690" s="6" t="str">
        <f>'MEDIDAS ML'!J3521</f>
        <v>Se calcula por P volum</v>
      </c>
      <c r="K2690" s="16">
        <f>'MEDIDAS ML'!K3521</f>
        <v>0.29399999999999998</v>
      </c>
      <c r="L2690" s="7">
        <f>'MEDIDAS ML'!L3521</f>
        <v>7589</v>
      </c>
      <c r="M2690" s="6" t="str">
        <f>'MEDIDAS ML'!M3521</f>
        <v>Hasta $9.989</v>
      </c>
      <c r="N2690" s="7">
        <f>'MEDIDAS ML'!N3521</f>
        <v>700</v>
      </c>
      <c r="O2690" s="6" t="str">
        <f>'MEDIDAS ML'!O3521</f>
        <v>No aplica (&lt;$19.990)</v>
      </c>
      <c r="P2690" s="7">
        <f>'MEDIDAS ML'!P3521</f>
        <v>0</v>
      </c>
      <c r="Q2690" s="7">
        <f>'MEDIDAS ML'!Q3521</f>
        <v>700</v>
      </c>
      <c r="R2690" s="23" t="e">
        <f>'MEDIDAS ML'!#REF!</f>
        <v>#REF!</v>
      </c>
      <c r="S2690" s="24" t="e">
        <f>'MEDIDAS ML'!#REF!</f>
        <v>#REF!</v>
      </c>
      <c r="T2690" s="24" t="e">
        <f>'MEDIDAS ML'!#REF!</f>
        <v>#REF!</v>
      </c>
      <c r="U2690" s="24" t="e">
        <f>'MEDIDAS ML'!#REF!</f>
        <v>#REF!</v>
      </c>
      <c r="V2690" s="22" t="e">
        <f>'MEDIDAS ML'!#REF!</f>
        <v>#REF!</v>
      </c>
      <c r="W2690" s="17" t="e">
        <f>'MEDIDAS ML'!#REF!</f>
        <v>#REF!</v>
      </c>
      <c r="X2690" t="e">
        <f>'MEDIDAS ML'!#REF!</f>
        <v>#REF!</v>
      </c>
    </row>
    <row r="2691" spans="1:24" ht="15.75" customHeight="1" x14ac:dyDescent="0.25">
      <c r="A2691" s="6">
        <f>'MEDIDAS ML'!A1205</f>
        <v>123</v>
      </c>
      <c r="B2691" s="15">
        <f>'MEDIDAS ML'!B1205</f>
        <v>123</v>
      </c>
      <c r="C2691" s="6">
        <f>'MEDIDAS ML'!C1205</f>
        <v>123</v>
      </c>
      <c r="D2691" s="6" t="str">
        <f>'MEDIDAS ML'!D1205</f>
        <v>6x7x35 cm - 1112 grs</v>
      </c>
      <c r="E2691" s="16">
        <f>'MEDIDAS ML'!E1205</f>
        <v>6</v>
      </c>
      <c r="F2691" s="16">
        <f>'MEDIDAS ML'!F1205</f>
        <v>7</v>
      </c>
      <c r="G2691" s="16">
        <f>'MEDIDAS ML'!G1205</f>
        <v>35</v>
      </c>
      <c r="H2691" s="16">
        <f>'MEDIDAS ML'!H1205</f>
        <v>1.1120000000000001</v>
      </c>
      <c r="I2691" s="16">
        <f>'MEDIDAS ML'!I1205</f>
        <v>0.36749999999999999</v>
      </c>
      <c r="J2691" s="6" t="str">
        <f>'MEDIDAS ML'!J1205</f>
        <v>Se calcula por Peso</v>
      </c>
      <c r="K2691" s="16">
        <f>'MEDIDAS ML'!K1205</f>
        <v>1.1120000000000001</v>
      </c>
      <c r="L2691" s="7">
        <f>'MEDIDAS ML'!L1205</f>
        <v>7590</v>
      </c>
      <c r="M2691" s="6" t="str">
        <f>'MEDIDAS ML'!M1205</f>
        <v>Hasta $9.989</v>
      </c>
      <c r="N2691" s="7">
        <f>'MEDIDAS ML'!N1205</f>
        <v>700</v>
      </c>
      <c r="O2691" s="6" t="str">
        <f>'MEDIDAS ML'!O1205</f>
        <v>No aplica (&lt;$19.990)</v>
      </c>
      <c r="P2691" s="7">
        <f>'MEDIDAS ML'!P1205</f>
        <v>0</v>
      </c>
      <c r="Q2691" s="7">
        <f>'MEDIDAS ML'!Q1205</f>
        <v>700</v>
      </c>
      <c r="R2691" s="23" t="e">
        <f>'MEDIDAS ML'!#REF!</f>
        <v>#REF!</v>
      </c>
      <c r="S2691" s="24" t="e">
        <f>'MEDIDAS ML'!#REF!</f>
        <v>#REF!</v>
      </c>
      <c r="T2691" s="24" t="e">
        <f>'MEDIDAS ML'!#REF!</f>
        <v>#REF!</v>
      </c>
      <c r="U2691" s="24" t="e">
        <f>'MEDIDAS ML'!#REF!</f>
        <v>#REF!</v>
      </c>
      <c r="V2691" s="22" t="e">
        <f>'MEDIDAS ML'!#REF!</f>
        <v>#REF!</v>
      </c>
      <c r="W2691" s="17" t="e">
        <f>'MEDIDAS ML'!#REF!</f>
        <v>#REF!</v>
      </c>
      <c r="X2691" t="e">
        <f>'MEDIDAS ML'!#REF!</f>
        <v>#REF!</v>
      </c>
    </row>
    <row r="2692" spans="1:24" ht="15.75" customHeight="1" x14ac:dyDescent="0.25">
      <c r="A2692" s="6">
        <f>'MEDIDAS ML'!A1206</f>
        <v>123</v>
      </c>
      <c r="B2692" s="15">
        <f>'MEDIDAS ML'!B1206</f>
        <v>123</v>
      </c>
      <c r="C2692" s="6">
        <f>'MEDIDAS ML'!C1206</f>
        <v>123</v>
      </c>
      <c r="D2692" s="6" t="str">
        <f>'MEDIDAS ML'!D1206</f>
        <v>6x7x35 cm - 1112 grs</v>
      </c>
      <c r="E2692" s="16">
        <f>'MEDIDAS ML'!E1206</f>
        <v>6</v>
      </c>
      <c r="F2692" s="16">
        <f>'MEDIDAS ML'!F1206</f>
        <v>7</v>
      </c>
      <c r="G2692" s="16">
        <f>'MEDIDAS ML'!G1206</f>
        <v>35</v>
      </c>
      <c r="H2692" s="16">
        <f>'MEDIDAS ML'!H1206</f>
        <v>1.1120000000000001</v>
      </c>
      <c r="I2692" s="16">
        <f>'MEDIDAS ML'!I1206</f>
        <v>0.36749999999999999</v>
      </c>
      <c r="J2692" s="6" t="str">
        <f>'MEDIDAS ML'!J1206</f>
        <v>Se calcula por Peso</v>
      </c>
      <c r="K2692" s="16">
        <f>'MEDIDAS ML'!K1206</f>
        <v>1.1120000000000001</v>
      </c>
      <c r="L2692" s="7">
        <f>'MEDIDAS ML'!L1206</f>
        <v>7590</v>
      </c>
      <c r="M2692" s="6" t="str">
        <f>'MEDIDAS ML'!M1206</f>
        <v>Hasta $9.989</v>
      </c>
      <c r="N2692" s="7">
        <f>'MEDIDAS ML'!N1206</f>
        <v>700</v>
      </c>
      <c r="O2692" s="6" t="str">
        <f>'MEDIDAS ML'!O1206</f>
        <v>No aplica (&lt;$19.990)</v>
      </c>
      <c r="P2692" s="7">
        <f>'MEDIDAS ML'!P1206</f>
        <v>0</v>
      </c>
      <c r="Q2692" s="7">
        <f>'MEDIDAS ML'!Q1206</f>
        <v>700</v>
      </c>
      <c r="R2692" s="23" t="e">
        <f>'MEDIDAS ML'!#REF!</f>
        <v>#REF!</v>
      </c>
      <c r="S2692" s="24" t="e">
        <f>'MEDIDAS ML'!#REF!</f>
        <v>#REF!</v>
      </c>
      <c r="T2692" s="24" t="e">
        <f>'MEDIDAS ML'!#REF!</f>
        <v>#REF!</v>
      </c>
      <c r="U2692" s="24" t="e">
        <f>'MEDIDAS ML'!#REF!</f>
        <v>#REF!</v>
      </c>
      <c r="V2692" s="22" t="e">
        <f>'MEDIDAS ML'!#REF!</f>
        <v>#REF!</v>
      </c>
      <c r="W2692" s="17" t="e">
        <f>'MEDIDAS ML'!#REF!</f>
        <v>#REF!</v>
      </c>
      <c r="X2692" t="e">
        <f>'MEDIDAS ML'!#REF!</f>
        <v>#REF!</v>
      </c>
    </row>
    <row r="2693" spans="1:24" ht="15.75" customHeight="1" x14ac:dyDescent="0.25">
      <c r="A2693" s="6">
        <f>'MEDIDAS ML'!A1273</f>
        <v>123</v>
      </c>
      <c r="B2693" s="15">
        <f>'MEDIDAS ML'!B1273</f>
        <v>123</v>
      </c>
      <c r="C2693" s="6">
        <f>'MEDIDAS ML'!C1273</f>
        <v>123</v>
      </c>
      <c r="D2693" s="6" t="str">
        <f>'MEDIDAS ML'!D1273</f>
        <v>6x20x24 cm - 1030 grs</v>
      </c>
      <c r="E2693" s="16">
        <f>'MEDIDAS ML'!E1273</f>
        <v>6</v>
      </c>
      <c r="F2693" s="16">
        <f>'MEDIDAS ML'!F1273</f>
        <v>20</v>
      </c>
      <c r="G2693" s="16">
        <f>'MEDIDAS ML'!G1273</f>
        <v>24</v>
      </c>
      <c r="H2693" s="16">
        <f>'MEDIDAS ML'!H1273</f>
        <v>1.03</v>
      </c>
      <c r="I2693" s="16">
        <f>'MEDIDAS ML'!I1273</f>
        <v>0.72</v>
      </c>
      <c r="J2693" s="6" t="str">
        <f>'MEDIDAS ML'!J1273</f>
        <v>Se calcula por Peso</v>
      </c>
      <c r="K2693" s="16">
        <f>'MEDIDAS ML'!K1273</f>
        <v>1.03</v>
      </c>
      <c r="L2693" s="7">
        <f>'MEDIDAS ML'!L1273</f>
        <v>7590</v>
      </c>
      <c r="M2693" s="6" t="str">
        <f>'MEDIDAS ML'!M1273</f>
        <v>Hasta $9.989</v>
      </c>
      <c r="N2693" s="7">
        <f>'MEDIDAS ML'!N1273</f>
        <v>700</v>
      </c>
      <c r="O2693" s="6" t="str">
        <f>'MEDIDAS ML'!O1273</f>
        <v>No aplica (&lt;$19.990)</v>
      </c>
      <c r="P2693" s="7">
        <f>'MEDIDAS ML'!P1273</f>
        <v>0</v>
      </c>
      <c r="Q2693" s="7">
        <f>'MEDIDAS ML'!Q1273</f>
        <v>700</v>
      </c>
      <c r="R2693" s="23" t="e">
        <f>'MEDIDAS ML'!#REF!</f>
        <v>#REF!</v>
      </c>
      <c r="S2693" s="24" t="e">
        <f>'MEDIDAS ML'!#REF!</f>
        <v>#REF!</v>
      </c>
      <c r="T2693" s="24" t="e">
        <f>'MEDIDAS ML'!#REF!</f>
        <v>#REF!</v>
      </c>
      <c r="U2693" s="24" t="e">
        <f>'MEDIDAS ML'!#REF!</f>
        <v>#REF!</v>
      </c>
      <c r="V2693" s="22" t="e">
        <f>'MEDIDAS ML'!#REF!</f>
        <v>#REF!</v>
      </c>
      <c r="W2693" s="17" t="e">
        <f>'MEDIDAS ML'!#REF!</f>
        <v>#REF!</v>
      </c>
      <c r="X2693" t="e">
        <f>'MEDIDAS ML'!#REF!</f>
        <v>#REF!</v>
      </c>
    </row>
    <row r="2694" spans="1:24" ht="15.75" customHeight="1" x14ac:dyDescent="0.25">
      <c r="A2694" s="6">
        <f>'MEDIDAS ML'!A1274</f>
        <v>123</v>
      </c>
      <c r="B2694" s="15">
        <f>'MEDIDAS ML'!B1274</f>
        <v>123</v>
      </c>
      <c r="C2694" s="6">
        <f>'MEDIDAS ML'!C1274</f>
        <v>123</v>
      </c>
      <c r="D2694" s="6" t="str">
        <f>'MEDIDAS ML'!D1274</f>
        <v>6x20x24 cm - 1030 grs</v>
      </c>
      <c r="E2694" s="16">
        <f>'MEDIDAS ML'!E1274</f>
        <v>6</v>
      </c>
      <c r="F2694" s="16">
        <f>'MEDIDAS ML'!F1274</f>
        <v>20</v>
      </c>
      <c r="G2694" s="16">
        <f>'MEDIDAS ML'!G1274</f>
        <v>24</v>
      </c>
      <c r="H2694" s="16">
        <f>'MEDIDAS ML'!H1274</f>
        <v>1.03</v>
      </c>
      <c r="I2694" s="16">
        <f>'MEDIDAS ML'!I1274</f>
        <v>0.72</v>
      </c>
      <c r="J2694" s="6" t="str">
        <f>'MEDIDAS ML'!J1274</f>
        <v>Se calcula por Peso</v>
      </c>
      <c r="K2694" s="16">
        <f>'MEDIDAS ML'!K1274</f>
        <v>1.03</v>
      </c>
      <c r="L2694" s="7">
        <f>'MEDIDAS ML'!L1274</f>
        <v>7590</v>
      </c>
      <c r="M2694" s="6" t="str">
        <f>'MEDIDAS ML'!M1274</f>
        <v>Hasta $9.989</v>
      </c>
      <c r="N2694" s="7">
        <f>'MEDIDAS ML'!N1274</f>
        <v>700</v>
      </c>
      <c r="O2694" s="6" t="str">
        <f>'MEDIDAS ML'!O1274</f>
        <v>No aplica (&lt;$19.990)</v>
      </c>
      <c r="P2694" s="7">
        <f>'MEDIDAS ML'!P1274</f>
        <v>0</v>
      </c>
      <c r="Q2694" s="7">
        <f>'MEDIDAS ML'!Q1274</f>
        <v>700</v>
      </c>
      <c r="R2694" s="23" t="e">
        <f>'MEDIDAS ML'!#REF!</f>
        <v>#REF!</v>
      </c>
      <c r="S2694" s="24" t="e">
        <f>'MEDIDAS ML'!#REF!</f>
        <v>#REF!</v>
      </c>
      <c r="T2694" s="24" t="e">
        <f>'MEDIDAS ML'!#REF!</f>
        <v>#REF!</v>
      </c>
      <c r="U2694" s="24" t="e">
        <f>'MEDIDAS ML'!#REF!</f>
        <v>#REF!</v>
      </c>
      <c r="V2694" s="22" t="e">
        <f>'MEDIDAS ML'!#REF!</f>
        <v>#REF!</v>
      </c>
      <c r="W2694" s="17" t="e">
        <f>'MEDIDAS ML'!#REF!</f>
        <v>#REF!</v>
      </c>
      <c r="X2694" t="e">
        <f>'MEDIDAS ML'!#REF!</f>
        <v>#REF!</v>
      </c>
    </row>
    <row r="2695" spans="1:24" ht="15.75" customHeight="1" x14ac:dyDescent="0.25">
      <c r="A2695" s="6">
        <f>'MEDIDAS ML'!A1592</f>
        <v>123</v>
      </c>
      <c r="B2695" s="15">
        <f>'MEDIDAS ML'!B1592</f>
        <v>123</v>
      </c>
      <c r="C2695" s="6">
        <f>'MEDIDAS ML'!C1592</f>
        <v>123</v>
      </c>
      <c r="D2695" s="6" t="str">
        <f>'MEDIDAS ML'!D1592</f>
        <v>6x17x40 cm - 760 grs</v>
      </c>
      <c r="E2695" s="16">
        <f>'MEDIDAS ML'!E1592</f>
        <v>6</v>
      </c>
      <c r="F2695" s="16">
        <f>'MEDIDAS ML'!F1592</f>
        <v>17</v>
      </c>
      <c r="G2695" s="16">
        <f>'MEDIDAS ML'!G1592</f>
        <v>40</v>
      </c>
      <c r="H2695" s="16">
        <f>'MEDIDAS ML'!H1592</f>
        <v>0.76</v>
      </c>
      <c r="I2695" s="16">
        <f>'MEDIDAS ML'!I1592</f>
        <v>1.02</v>
      </c>
      <c r="J2695" s="6" t="str">
        <f>'MEDIDAS ML'!J1592</f>
        <v>Se calcula por P volum</v>
      </c>
      <c r="K2695" s="16">
        <f>'MEDIDAS ML'!K1592</f>
        <v>1.02</v>
      </c>
      <c r="L2695" s="7">
        <f>'MEDIDAS ML'!L1592</f>
        <v>10473</v>
      </c>
      <c r="M2695" s="6" t="str">
        <f>'MEDIDAS ML'!M1592</f>
        <v>$9.990-$19.990</v>
      </c>
      <c r="N2695" s="7">
        <f>'MEDIDAS ML'!N1592</f>
        <v>1000</v>
      </c>
      <c r="O2695" s="6" t="str">
        <f>'MEDIDAS ML'!O1592</f>
        <v>No aplica (&lt;$19.990)</v>
      </c>
      <c r="P2695" s="7">
        <f>'MEDIDAS ML'!P1592</f>
        <v>0</v>
      </c>
      <c r="Q2695" s="7">
        <f>'MEDIDAS ML'!Q1592</f>
        <v>1000</v>
      </c>
      <c r="R2695" s="23" t="e">
        <f>'MEDIDAS ML'!#REF!</f>
        <v>#REF!</v>
      </c>
      <c r="S2695" s="24" t="e">
        <f>'MEDIDAS ML'!#REF!</f>
        <v>#REF!</v>
      </c>
      <c r="T2695" s="24" t="e">
        <f>'MEDIDAS ML'!#REF!</f>
        <v>#REF!</v>
      </c>
      <c r="U2695" s="24" t="e">
        <f>'MEDIDAS ML'!#REF!</f>
        <v>#REF!</v>
      </c>
      <c r="V2695" s="22" t="e">
        <f>'MEDIDAS ML'!#REF!</f>
        <v>#REF!</v>
      </c>
      <c r="W2695" s="17" t="e">
        <f>'MEDIDAS ML'!#REF!</f>
        <v>#REF!</v>
      </c>
      <c r="X2695" t="e">
        <f>'MEDIDAS ML'!#REF!</f>
        <v>#REF!</v>
      </c>
    </row>
    <row r="2696" spans="1:24" ht="15.75" customHeight="1" x14ac:dyDescent="0.25">
      <c r="A2696" s="6">
        <f>'MEDIDAS ML'!A1593</f>
        <v>123</v>
      </c>
      <c r="B2696" s="15">
        <f>'MEDIDAS ML'!B1593</f>
        <v>123</v>
      </c>
      <c r="C2696" s="6">
        <f>'MEDIDAS ML'!C1593</f>
        <v>123</v>
      </c>
      <c r="D2696" s="6" t="str">
        <f>'MEDIDAS ML'!D1593</f>
        <v>6x17x40 cm - 760 grs</v>
      </c>
      <c r="E2696" s="16">
        <f>'MEDIDAS ML'!E1593</f>
        <v>6</v>
      </c>
      <c r="F2696" s="16">
        <f>'MEDIDAS ML'!F1593</f>
        <v>17</v>
      </c>
      <c r="G2696" s="16">
        <f>'MEDIDAS ML'!G1593</f>
        <v>40</v>
      </c>
      <c r="H2696" s="16">
        <f>'MEDIDAS ML'!H1593</f>
        <v>0.76</v>
      </c>
      <c r="I2696" s="16">
        <f>'MEDIDAS ML'!I1593</f>
        <v>1.02</v>
      </c>
      <c r="J2696" s="6" t="str">
        <f>'MEDIDAS ML'!J1593</f>
        <v>Se calcula por P volum</v>
      </c>
      <c r="K2696" s="16">
        <f>'MEDIDAS ML'!K1593</f>
        <v>1.02</v>
      </c>
      <c r="L2696" s="7">
        <f>'MEDIDAS ML'!L1593</f>
        <v>10473</v>
      </c>
      <c r="M2696" s="6" t="str">
        <f>'MEDIDAS ML'!M1593</f>
        <v>$9.990-$19.990</v>
      </c>
      <c r="N2696" s="7">
        <f>'MEDIDAS ML'!N1593</f>
        <v>1000</v>
      </c>
      <c r="O2696" s="6" t="str">
        <f>'MEDIDAS ML'!O1593</f>
        <v>No aplica (&lt;$19.990)</v>
      </c>
      <c r="P2696" s="7">
        <f>'MEDIDAS ML'!P1593</f>
        <v>0</v>
      </c>
      <c r="Q2696" s="7">
        <f>'MEDIDAS ML'!Q1593</f>
        <v>1000</v>
      </c>
      <c r="R2696" s="23" t="e">
        <f>'MEDIDAS ML'!#REF!</f>
        <v>#REF!</v>
      </c>
      <c r="S2696" s="24" t="e">
        <f>'MEDIDAS ML'!#REF!</f>
        <v>#REF!</v>
      </c>
      <c r="T2696" s="24" t="e">
        <f>'MEDIDAS ML'!#REF!</f>
        <v>#REF!</v>
      </c>
      <c r="U2696" s="24" t="e">
        <f>'MEDIDAS ML'!#REF!</f>
        <v>#REF!</v>
      </c>
      <c r="V2696" s="22" t="e">
        <f>'MEDIDAS ML'!#REF!</f>
        <v>#REF!</v>
      </c>
      <c r="W2696" s="17" t="e">
        <f>'MEDIDAS ML'!#REF!</f>
        <v>#REF!</v>
      </c>
      <c r="X2696" t="e">
        <f>'MEDIDAS ML'!#REF!</f>
        <v>#REF!</v>
      </c>
    </row>
    <row r="2697" spans="1:24" ht="15.75" customHeight="1" x14ac:dyDescent="0.25">
      <c r="A2697" s="6">
        <f>'MEDIDAS ML'!A3897</f>
        <v>123</v>
      </c>
      <c r="B2697" s="15">
        <f>'MEDIDAS ML'!B3897</f>
        <v>123</v>
      </c>
      <c r="C2697" s="6">
        <f>'MEDIDAS ML'!C3897</f>
        <v>123</v>
      </c>
      <c r="D2697" s="6" t="str">
        <f>'MEDIDAS ML'!D3897</f>
        <v>5x16x21 cm - 100 grs</v>
      </c>
      <c r="E2697" s="16">
        <f>'MEDIDAS ML'!E3897</f>
        <v>5</v>
      </c>
      <c r="F2697" s="16">
        <f>'MEDIDAS ML'!F3897</f>
        <v>16</v>
      </c>
      <c r="G2697" s="16">
        <f>'MEDIDAS ML'!G3897</f>
        <v>21</v>
      </c>
      <c r="H2697" s="16">
        <f>'MEDIDAS ML'!H3897</f>
        <v>0.1</v>
      </c>
      <c r="I2697" s="16">
        <f>'MEDIDAS ML'!I3897</f>
        <v>0.42</v>
      </c>
      <c r="J2697" s="6" t="str">
        <f>'MEDIDAS ML'!J3897</f>
        <v>Se calcula por P volum</v>
      </c>
      <c r="K2697" s="16">
        <f>'MEDIDAS ML'!K3897</f>
        <v>0.42</v>
      </c>
      <c r="L2697" s="7">
        <f>'MEDIDAS ML'!L3897</f>
        <v>10500</v>
      </c>
      <c r="M2697" s="6" t="str">
        <f>'MEDIDAS ML'!M3897</f>
        <v>$9.990-$19.990</v>
      </c>
      <c r="N2697" s="7">
        <f>'MEDIDAS ML'!N3897</f>
        <v>1000</v>
      </c>
      <c r="O2697" s="6" t="str">
        <f>'MEDIDAS ML'!O3897</f>
        <v>No aplica (&lt;$19.990)</v>
      </c>
      <c r="P2697" s="7">
        <f>'MEDIDAS ML'!P3897</f>
        <v>0</v>
      </c>
      <c r="Q2697" s="7">
        <f>'MEDIDAS ML'!Q3897</f>
        <v>1000</v>
      </c>
      <c r="R2697" s="23" t="e">
        <f>'MEDIDAS ML'!#REF!</f>
        <v>#REF!</v>
      </c>
      <c r="S2697" s="24" t="e">
        <f>'MEDIDAS ML'!#REF!</f>
        <v>#REF!</v>
      </c>
      <c r="T2697" s="24" t="e">
        <f>'MEDIDAS ML'!#REF!</f>
        <v>#REF!</v>
      </c>
      <c r="U2697" s="24" t="e">
        <f>'MEDIDAS ML'!#REF!</f>
        <v>#REF!</v>
      </c>
      <c r="V2697" s="22" t="e">
        <f>'MEDIDAS ML'!#REF!</f>
        <v>#REF!</v>
      </c>
      <c r="W2697" s="17" t="e">
        <f>'MEDIDAS ML'!#REF!</f>
        <v>#REF!</v>
      </c>
      <c r="X2697" t="e">
        <f>'MEDIDAS ML'!#REF!</f>
        <v>#REF!</v>
      </c>
    </row>
    <row r="2698" spans="1:24" ht="15.75" customHeight="1" x14ac:dyDescent="0.25">
      <c r="A2698" s="6">
        <f>'MEDIDAS ML'!A3898</f>
        <v>123</v>
      </c>
      <c r="B2698" s="15">
        <f>'MEDIDAS ML'!B3898</f>
        <v>123</v>
      </c>
      <c r="C2698" s="6">
        <f>'MEDIDAS ML'!C3898</f>
        <v>123</v>
      </c>
      <c r="D2698" s="6" t="str">
        <f>'MEDIDAS ML'!D3898</f>
        <v>5x16x21 cm - 100 grs</v>
      </c>
      <c r="E2698" s="16">
        <f>'MEDIDAS ML'!E3898</f>
        <v>5</v>
      </c>
      <c r="F2698" s="16">
        <f>'MEDIDAS ML'!F3898</f>
        <v>16</v>
      </c>
      <c r="G2698" s="16">
        <f>'MEDIDAS ML'!G3898</f>
        <v>21</v>
      </c>
      <c r="H2698" s="16">
        <f>'MEDIDAS ML'!H3898</f>
        <v>0.1</v>
      </c>
      <c r="I2698" s="16">
        <f>'MEDIDAS ML'!I3898</f>
        <v>0.42</v>
      </c>
      <c r="J2698" s="6" t="str">
        <f>'MEDIDAS ML'!J3898</f>
        <v>Se calcula por P volum</v>
      </c>
      <c r="K2698" s="16">
        <f>'MEDIDAS ML'!K3898</f>
        <v>0.42</v>
      </c>
      <c r="L2698" s="7">
        <f>'MEDIDAS ML'!L3898</f>
        <v>10500</v>
      </c>
      <c r="M2698" s="6" t="str">
        <f>'MEDIDAS ML'!M3898</f>
        <v>$9.990-$19.990</v>
      </c>
      <c r="N2698" s="7">
        <f>'MEDIDAS ML'!N3898</f>
        <v>1000</v>
      </c>
      <c r="O2698" s="6" t="str">
        <f>'MEDIDAS ML'!O3898</f>
        <v>No aplica (&lt;$19.990)</v>
      </c>
      <c r="P2698" s="7">
        <f>'MEDIDAS ML'!P3898</f>
        <v>0</v>
      </c>
      <c r="Q2698" s="7">
        <f>'MEDIDAS ML'!Q3898</f>
        <v>1000</v>
      </c>
      <c r="R2698" s="23" t="e">
        <f>'MEDIDAS ML'!#REF!</f>
        <v>#REF!</v>
      </c>
      <c r="S2698" s="24" t="e">
        <f>'MEDIDAS ML'!#REF!</f>
        <v>#REF!</v>
      </c>
      <c r="T2698" s="24" t="e">
        <f>'MEDIDAS ML'!#REF!</f>
        <v>#REF!</v>
      </c>
      <c r="U2698" s="24" t="e">
        <f>'MEDIDAS ML'!#REF!</f>
        <v>#REF!</v>
      </c>
      <c r="V2698" s="22" t="e">
        <f>'MEDIDAS ML'!#REF!</f>
        <v>#REF!</v>
      </c>
      <c r="W2698" s="17" t="e">
        <f>'MEDIDAS ML'!#REF!</f>
        <v>#REF!</v>
      </c>
      <c r="X2698" t="e">
        <f>'MEDIDAS ML'!#REF!</f>
        <v>#REF!</v>
      </c>
    </row>
    <row r="2699" spans="1:24" ht="15.75" customHeight="1" x14ac:dyDescent="0.25">
      <c r="A2699" s="6">
        <f>'MEDIDAS ML'!A951</f>
        <v>123</v>
      </c>
      <c r="B2699" s="15">
        <f>'MEDIDAS ML'!B951</f>
        <v>123</v>
      </c>
      <c r="C2699" s="6">
        <f>'MEDIDAS ML'!C951</f>
        <v>123</v>
      </c>
      <c r="D2699" s="6" t="str">
        <f>'MEDIDAS ML'!D951</f>
        <v>9x38x46 cm - 1510 grs</v>
      </c>
      <c r="E2699" s="16">
        <f>'MEDIDAS ML'!E951</f>
        <v>9</v>
      </c>
      <c r="F2699" s="16">
        <f>'MEDIDAS ML'!F951</f>
        <v>38</v>
      </c>
      <c r="G2699" s="16">
        <f>'MEDIDAS ML'!G951</f>
        <v>46</v>
      </c>
      <c r="H2699" s="16">
        <f>'MEDIDAS ML'!H951</f>
        <v>1.51</v>
      </c>
      <c r="I2699" s="16">
        <f>'MEDIDAS ML'!I951</f>
        <v>3.9329999999999998</v>
      </c>
      <c r="J2699" s="6" t="str">
        <f>'MEDIDAS ML'!J951</f>
        <v>Se calcula por P volum</v>
      </c>
      <c r="K2699" s="16">
        <f>'MEDIDAS ML'!K951</f>
        <v>3.9329999999999998</v>
      </c>
      <c r="L2699" s="7">
        <f>'MEDIDAS ML'!L951</f>
        <v>10560</v>
      </c>
      <c r="M2699" s="6" t="str">
        <f>'MEDIDAS ML'!M951</f>
        <v>$9.990-$19.990</v>
      </c>
      <c r="N2699" s="7">
        <f>'MEDIDAS ML'!N951</f>
        <v>1000</v>
      </c>
      <c r="O2699" s="6" t="str">
        <f>'MEDIDAS ML'!O951</f>
        <v>No aplica (&lt;$19.990)</v>
      </c>
      <c r="P2699" s="7">
        <f>'MEDIDAS ML'!P951</f>
        <v>0</v>
      </c>
      <c r="Q2699" s="7">
        <f>'MEDIDAS ML'!Q951</f>
        <v>1000</v>
      </c>
      <c r="R2699" s="23" t="e">
        <f>'MEDIDAS ML'!#REF!</f>
        <v>#REF!</v>
      </c>
      <c r="S2699" s="24" t="e">
        <f>'MEDIDAS ML'!#REF!</f>
        <v>#REF!</v>
      </c>
      <c r="T2699" s="24" t="e">
        <f>'MEDIDAS ML'!#REF!</f>
        <v>#REF!</v>
      </c>
      <c r="U2699" s="24" t="e">
        <f>'MEDIDAS ML'!#REF!</f>
        <v>#REF!</v>
      </c>
      <c r="V2699" s="22" t="e">
        <f>'MEDIDAS ML'!#REF!</f>
        <v>#REF!</v>
      </c>
      <c r="W2699" s="17" t="e">
        <f>'MEDIDAS ML'!#REF!</f>
        <v>#REF!</v>
      </c>
      <c r="X2699" t="e">
        <f>'MEDIDAS ML'!#REF!</f>
        <v>#REF!</v>
      </c>
    </row>
    <row r="2700" spans="1:24" ht="15.75" customHeight="1" x14ac:dyDescent="0.25">
      <c r="A2700" s="6">
        <f>'MEDIDAS ML'!A952</f>
        <v>123</v>
      </c>
      <c r="B2700" s="15">
        <f>'MEDIDAS ML'!B952</f>
        <v>123</v>
      </c>
      <c r="C2700" s="6">
        <f>'MEDIDAS ML'!C952</f>
        <v>123</v>
      </c>
      <c r="D2700" s="6" t="str">
        <f>'MEDIDAS ML'!D952</f>
        <v>9x38x46 cm - 1510 grs</v>
      </c>
      <c r="E2700" s="16">
        <f>'MEDIDAS ML'!E952</f>
        <v>9</v>
      </c>
      <c r="F2700" s="16">
        <f>'MEDIDAS ML'!F952</f>
        <v>38</v>
      </c>
      <c r="G2700" s="16">
        <f>'MEDIDAS ML'!G952</f>
        <v>46</v>
      </c>
      <c r="H2700" s="16">
        <f>'MEDIDAS ML'!H952</f>
        <v>1.51</v>
      </c>
      <c r="I2700" s="16">
        <f>'MEDIDAS ML'!I952</f>
        <v>3.9329999999999998</v>
      </c>
      <c r="J2700" s="6" t="str">
        <f>'MEDIDAS ML'!J952</f>
        <v>Se calcula por P volum</v>
      </c>
      <c r="K2700" s="16">
        <f>'MEDIDAS ML'!K952</f>
        <v>3.9329999999999998</v>
      </c>
      <c r="L2700" s="7">
        <f>'MEDIDAS ML'!L952</f>
        <v>10560</v>
      </c>
      <c r="M2700" s="6" t="str">
        <f>'MEDIDAS ML'!M952</f>
        <v>$9.990-$19.990</v>
      </c>
      <c r="N2700" s="7">
        <f>'MEDIDAS ML'!N952</f>
        <v>1000</v>
      </c>
      <c r="O2700" s="6" t="str">
        <f>'MEDIDAS ML'!O952</f>
        <v>No aplica (&lt;$19.990)</v>
      </c>
      <c r="P2700" s="7">
        <f>'MEDIDAS ML'!P952</f>
        <v>0</v>
      </c>
      <c r="Q2700" s="7">
        <f>'MEDIDAS ML'!Q952</f>
        <v>1000</v>
      </c>
      <c r="R2700" s="23" t="e">
        <f>'MEDIDAS ML'!#REF!</f>
        <v>#REF!</v>
      </c>
      <c r="S2700" s="24" t="e">
        <f>'MEDIDAS ML'!#REF!</f>
        <v>#REF!</v>
      </c>
      <c r="T2700" s="24" t="e">
        <f>'MEDIDAS ML'!#REF!</f>
        <v>#REF!</v>
      </c>
      <c r="U2700" s="24" t="e">
        <f>'MEDIDAS ML'!#REF!</f>
        <v>#REF!</v>
      </c>
      <c r="V2700" s="22" t="e">
        <f>'MEDIDAS ML'!#REF!</f>
        <v>#REF!</v>
      </c>
      <c r="W2700" s="17" t="e">
        <f>'MEDIDAS ML'!#REF!</f>
        <v>#REF!</v>
      </c>
      <c r="X2700" t="e">
        <f>'MEDIDAS ML'!#REF!</f>
        <v>#REF!</v>
      </c>
    </row>
    <row r="2701" spans="1:24" ht="15.75" customHeight="1" x14ac:dyDescent="0.25">
      <c r="A2701" s="6">
        <f>'MEDIDAS ML'!A966</f>
        <v>123</v>
      </c>
      <c r="B2701" s="15">
        <f>'MEDIDAS ML'!B966</f>
        <v>123</v>
      </c>
      <c r="C2701" s="6">
        <f>'MEDIDAS ML'!C966</f>
        <v>123</v>
      </c>
      <c r="D2701" s="6" t="str">
        <f>'MEDIDAS ML'!D966</f>
        <v>10x25x27 cm - 1475 grs</v>
      </c>
      <c r="E2701" s="16">
        <f>'MEDIDAS ML'!E966</f>
        <v>10</v>
      </c>
      <c r="F2701" s="16">
        <f>'MEDIDAS ML'!F966</f>
        <v>25</v>
      </c>
      <c r="G2701" s="16">
        <f>'MEDIDAS ML'!G966</f>
        <v>27</v>
      </c>
      <c r="H2701" s="16">
        <f>'MEDIDAS ML'!H966</f>
        <v>1.4750000000000001</v>
      </c>
      <c r="I2701" s="16">
        <f>'MEDIDAS ML'!I966</f>
        <v>1.6875</v>
      </c>
      <c r="J2701" s="6" t="str">
        <f>'MEDIDAS ML'!J966</f>
        <v>Se calcula por P volum</v>
      </c>
      <c r="K2701" s="16">
        <f>'MEDIDAS ML'!K966</f>
        <v>1.6875</v>
      </c>
      <c r="L2701" s="7">
        <f>'MEDIDAS ML'!L966</f>
        <v>7690</v>
      </c>
      <c r="M2701" s="6" t="str">
        <f>'MEDIDAS ML'!M966</f>
        <v>Hasta $9.989</v>
      </c>
      <c r="N2701" s="7">
        <f>'MEDIDAS ML'!N966</f>
        <v>700</v>
      </c>
      <c r="O2701" s="6" t="str">
        <f>'MEDIDAS ML'!O966</f>
        <v>No aplica (&lt;$19.990)</v>
      </c>
      <c r="P2701" s="7">
        <f>'MEDIDAS ML'!P966</f>
        <v>0</v>
      </c>
      <c r="Q2701" s="7">
        <f>'MEDIDAS ML'!Q966</f>
        <v>700</v>
      </c>
      <c r="R2701" s="23" t="e">
        <f>'MEDIDAS ML'!#REF!</f>
        <v>#REF!</v>
      </c>
      <c r="S2701" s="24" t="e">
        <f>'MEDIDAS ML'!#REF!</f>
        <v>#REF!</v>
      </c>
      <c r="T2701" s="24" t="e">
        <f>'MEDIDAS ML'!#REF!</f>
        <v>#REF!</v>
      </c>
      <c r="U2701" s="24" t="e">
        <f>'MEDIDAS ML'!#REF!</f>
        <v>#REF!</v>
      </c>
      <c r="V2701" s="22" t="e">
        <f>'MEDIDAS ML'!#REF!</f>
        <v>#REF!</v>
      </c>
      <c r="W2701" s="17" t="e">
        <f>'MEDIDAS ML'!#REF!</f>
        <v>#REF!</v>
      </c>
      <c r="X2701" t="e">
        <f>'MEDIDAS ML'!#REF!</f>
        <v>#REF!</v>
      </c>
    </row>
    <row r="2702" spans="1:24" ht="15.75" customHeight="1" x14ac:dyDescent="0.25">
      <c r="A2702" s="6">
        <f>'MEDIDAS ML'!A3971</f>
        <v>123</v>
      </c>
      <c r="B2702" s="15">
        <f>'MEDIDAS ML'!B3971</f>
        <v>123</v>
      </c>
      <c r="C2702" s="6">
        <f>'MEDIDAS ML'!C3971</f>
        <v>123</v>
      </c>
      <c r="D2702" s="6" t="str">
        <f>'MEDIDAS ML'!D3971</f>
        <v>4x8x12 cm - 100 grs</v>
      </c>
      <c r="E2702" s="16">
        <f>'MEDIDAS ML'!E3971</f>
        <v>4</v>
      </c>
      <c r="F2702" s="16">
        <f>'MEDIDAS ML'!F3971</f>
        <v>8</v>
      </c>
      <c r="G2702" s="16">
        <f>'MEDIDAS ML'!G3971</f>
        <v>12</v>
      </c>
      <c r="H2702" s="16">
        <f>'MEDIDAS ML'!H3971</f>
        <v>0.1</v>
      </c>
      <c r="I2702" s="16">
        <f>'MEDIDAS ML'!I3971</f>
        <v>9.6000000000000002E-2</v>
      </c>
      <c r="J2702" s="6" t="str">
        <f>'MEDIDAS ML'!J3971</f>
        <v>Se calcula por Peso</v>
      </c>
      <c r="K2702" s="16">
        <f>'MEDIDAS ML'!K3971</f>
        <v>0.1</v>
      </c>
      <c r="L2702" s="7">
        <f>'MEDIDAS ML'!L3971</f>
        <v>10650</v>
      </c>
      <c r="M2702" s="6" t="str">
        <f>'MEDIDAS ML'!M3971</f>
        <v>$9.990-$19.990</v>
      </c>
      <c r="N2702" s="7">
        <f>'MEDIDAS ML'!N3971</f>
        <v>1000</v>
      </c>
      <c r="O2702" s="6" t="str">
        <f>'MEDIDAS ML'!O3971</f>
        <v>No aplica (&lt;$19.990)</v>
      </c>
      <c r="P2702" s="7">
        <f>'MEDIDAS ML'!P3971</f>
        <v>0</v>
      </c>
      <c r="Q2702" s="7">
        <f>'MEDIDAS ML'!Q3971</f>
        <v>1000</v>
      </c>
      <c r="R2702" s="23" t="e">
        <f>'MEDIDAS ML'!#REF!</f>
        <v>#REF!</v>
      </c>
      <c r="S2702" s="24" t="e">
        <f>'MEDIDAS ML'!#REF!</f>
        <v>#REF!</v>
      </c>
      <c r="T2702" s="24" t="e">
        <f>'MEDIDAS ML'!#REF!</f>
        <v>#REF!</v>
      </c>
      <c r="U2702" s="24" t="e">
        <f>'MEDIDAS ML'!#REF!</f>
        <v>#REF!</v>
      </c>
      <c r="V2702" s="22" t="e">
        <f>'MEDIDAS ML'!#REF!</f>
        <v>#REF!</v>
      </c>
      <c r="W2702" s="17" t="e">
        <f>'MEDIDAS ML'!#REF!</f>
        <v>#REF!</v>
      </c>
      <c r="X2702" t="e">
        <f>'MEDIDAS ML'!#REF!</f>
        <v>#REF!</v>
      </c>
    </row>
    <row r="2703" spans="1:24" ht="15.75" customHeight="1" x14ac:dyDescent="0.25">
      <c r="A2703" s="6">
        <f>'MEDIDAS ML'!A3972</f>
        <v>123</v>
      </c>
      <c r="B2703" s="15">
        <f>'MEDIDAS ML'!B3972</f>
        <v>123</v>
      </c>
      <c r="C2703" s="6">
        <f>'MEDIDAS ML'!C3972</f>
        <v>123</v>
      </c>
      <c r="D2703" s="6" t="str">
        <f>'MEDIDAS ML'!D3972</f>
        <v>4x8x12 cm - 100 grs</v>
      </c>
      <c r="E2703" s="16">
        <f>'MEDIDAS ML'!E3972</f>
        <v>4</v>
      </c>
      <c r="F2703" s="16">
        <f>'MEDIDAS ML'!F3972</f>
        <v>8</v>
      </c>
      <c r="G2703" s="16">
        <f>'MEDIDAS ML'!G3972</f>
        <v>12</v>
      </c>
      <c r="H2703" s="16">
        <f>'MEDIDAS ML'!H3972</f>
        <v>0.1</v>
      </c>
      <c r="I2703" s="16">
        <f>'MEDIDAS ML'!I3972</f>
        <v>9.6000000000000002E-2</v>
      </c>
      <c r="J2703" s="6" t="str">
        <f>'MEDIDAS ML'!J3972</f>
        <v>Se calcula por Peso</v>
      </c>
      <c r="K2703" s="16">
        <f>'MEDIDAS ML'!K3972</f>
        <v>0.1</v>
      </c>
      <c r="L2703" s="7">
        <f>'MEDIDAS ML'!L3972</f>
        <v>10650</v>
      </c>
      <c r="M2703" s="6" t="str">
        <f>'MEDIDAS ML'!M3972</f>
        <v>$9.990-$19.990</v>
      </c>
      <c r="N2703" s="7">
        <f>'MEDIDAS ML'!N3972</f>
        <v>1000</v>
      </c>
      <c r="O2703" s="6" t="str">
        <f>'MEDIDAS ML'!O3972</f>
        <v>No aplica (&lt;$19.990)</v>
      </c>
      <c r="P2703" s="7">
        <f>'MEDIDAS ML'!P3972</f>
        <v>0</v>
      </c>
      <c r="Q2703" s="7">
        <f>'MEDIDAS ML'!Q3972</f>
        <v>1000</v>
      </c>
      <c r="R2703" s="23" t="e">
        <f>'MEDIDAS ML'!#REF!</f>
        <v>#REF!</v>
      </c>
      <c r="S2703" s="24" t="e">
        <f>'MEDIDAS ML'!#REF!</f>
        <v>#REF!</v>
      </c>
      <c r="T2703" s="24" t="e">
        <f>'MEDIDAS ML'!#REF!</f>
        <v>#REF!</v>
      </c>
      <c r="U2703" s="24" t="e">
        <f>'MEDIDAS ML'!#REF!</f>
        <v>#REF!</v>
      </c>
      <c r="V2703" s="22" t="e">
        <f>'MEDIDAS ML'!#REF!</f>
        <v>#REF!</v>
      </c>
      <c r="W2703" s="17" t="e">
        <f>'MEDIDAS ML'!#REF!</f>
        <v>#REF!</v>
      </c>
      <c r="X2703" t="e">
        <f>'MEDIDAS ML'!#REF!</f>
        <v>#REF!</v>
      </c>
    </row>
    <row r="2704" spans="1:24" ht="15.75" customHeight="1" x14ac:dyDescent="0.25">
      <c r="A2704" s="6">
        <f>'MEDIDAS ML'!A877</f>
        <v>123</v>
      </c>
      <c r="B2704" s="15">
        <f>'MEDIDAS ML'!B877</f>
        <v>123</v>
      </c>
      <c r="C2704" s="6">
        <f>'MEDIDAS ML'!C877</f>
        <v>123</v>
      </c>
      <c r="D2704" s="6" t="str">
        <f>'MEDIDAS ML'!D877</f>
        <v>13x15x20 cm - 1710 grs</v>
      </c>
      <c r="E2704" s="16">
        <f>'MEDIDAS ML'!E877</f>
        <v>13</v>
      </c>
      <c r="F2704" s="16">
        <f>'MEDIDAS ML'!F877</f>
        <v>15</v>
      </c>
      <c r="G2704" s="16">
        <f>'MEDIDAS ML'!G877</f>
        <v>20</v>
      </c>
      <c r="H2704" s="16">
        <f>'MEDIDAS ML'!H877</f>
        <v>1.71</v>
      </c>
      <c r="I2704" s="16">
        <f>'MEDIDAS ML'!I877</f>
        <v>0.97499999999999998</v>
      </c>
      <c r="J2704" s="6" t="str">
        <f>'MEDIDAS ML'!J877</f>
        <v>Se calcula por Peso</v>
      </c>
      <c r="K2704" s="16">
        <f>'MEDIDAS ML'!K877</f>
        <v>1.71</v>
      </c>
      <c r="L2704" s="7">
        <f>'MEDIDAS ML'!L877</f>
        <v>10660</v>
      </c>
      <c r="M2704" s="6" t="str">
        <f>'MEDIDAS ML'!M877</f>
        <v>$9.990-$19.990</v>
      </c>
      <c r="N2704" s="7">
        <f>'MEDIDAS ML'!N877</f>
        <v>1000</v>
      </c>
      <c r="O2704" s="6" t="str">
        <f>'MEDIDAS ML'!O877</f>
        <v>No aplica (&lt;$19.990)</v>
      </c>
      <c r="P2704" s="7">
        <f>'MEDIDAS ML'!P877</f>
        <v>0</v>
      </c>
      <c r="Q2704" s="7">
        <f>'MEDIDAS ML'!Q877</f>
        <v>1000</v>
      </c>
      <c r="R2704" s="23" t="e">
        <f>'MEDIDAS ML'!#REF!</f>
        <v>#REF!</v>
      </c>
      <c r="S2704" s="24" t="e">
        <f>'MEDIDAS ML'!#REF!</f>
        <v>#REF!</v>
      </c>
      <c r="T2704" s="24" t="e">
        <f>'MEDIDAS ML'!#REF!</f>
        <v>#REF!</v>
      </c>
      <c r="U2704" s="24" t="e">
        <f>'MEDIDAS ML'!#REF!</f>
        <v>#REF!</v>
      </c>
      <c r="V2704" s="22" t="e">
        <f>'MEDIDAS ML'!#REF!</f>
        <v>#REF!</v>
      </c>
      <c r="W2704" s="17" t="e">
        <f>'MEDIDAS ML'!#REF!</f>
        <v>#REF!</v>
      </c>
      <c r="X2704" t="e">
        <f>'MEDIDAS ML'!#REF!</f>
        <v>#REF!</v>
      </c>
    </row>
    <row r="2705" spans="1:24" ht="15.75" customHeight="1" x14ac:dyDescent="0.25">
      <c r="A2705" s="6">
        <f>'MEDIDAS ML'!A1010</f>
        <v>123</v>
      </c>
      <c r="B2705" s="15">
        <f>'MEDIDAS ML'!B1010</f>
        <v>123</v>
      </c>
      <c r="C2705" s="6">
        <f>'MEDIDAS ML'!C1010</f>
        <v>123</v>
      </c>
      <c r="D2705" s="6" t="str">
        <f>'MEDIDAS ML'!D1010</f>
        <v>5x19x31 cm - 1400 grs</v>
      </c>
      <c r="E2705" s="16">
        <f>'MEDIDAS ML'!E1010</f>
        <v>5</v>
      </c>
      <c r="F2705" s="16">
        <f>'MEDIDAS ML'!F1010</f>
        <v>19</v>
      </c>
      <c r="G2705" s="16">
        <f>'MEDIDAS ML'!G1010</f>
        <v>31</v>
      </c>
      <c r="H2705" s="16">
        <f>'MEDIDAS ML'!H1010</f>
        <v>1.4</v>
      </c>
      <c r="I2705" s="16">
        <f>'MEDIDAS ML'!I1010</f>
        <v>0.73624999999999996</v>
      </c>
      <c r="J2705" s="6" t="str">
        <f>'MEDIDAS ML'!J1010</f>
        <v>Se calcula por Peso</v>
      </c>
      <c r="K2705" s="16">
        <f>'MEDIDAS ML'!K1010</f>
        <v>1.4</v>
      </c>
      <c r="L2705" s="7">
        <f>'MEDIDAS ML'!L1010</f>
        <v>10660</v>
      </c>
      <c r="M2705" s="6" t="str">
        <f>'MEDIDAS ML'!M1010</f>
        <v>$9.990-$19.990</v>
      </c>
      <c r="N2705" s="7">
        <f>'MEDIDAS ML'!N1010</f>
        <v>1000</v>
      </c>
      <c r="O2705" s="6" t="str">
        <f>'MEDIDAS ML'!O1010</f>
        <v>No aplica (&lt;$19.990)</v>
      </c>
      <c r="P2705" s="7">
        <f>'MEDIDAS ML'!P1010</f>
        <v>0</v>
      </c>
      <c r="Q2705" s="7">
        <f>'MEDIDAS ML'!Q1010</f>
        <v>1000</v>
      </c>
      <c r="R2705" s="23" t="e">
        <f>'MEDIDAS ML'!#REF!</f>
        <v>#REF!</v>
      </c>
      <c r="S2705" s="24" t="e">
        <f>'MEDIDAS ML'!#REF!</f>
        <v>#REF!</v>
      </c>
      <c r="T2705" s="24" t="e">
        <f>'MEDIDAS ML'!#REF!</f>
        <v>#REF!</v>
      </c>
      <c r="U2705" s="24" t="e">
        <f>'MEDIDAS ML'!#REF!</f>
        <v>#REF!</v>
      </c>
      <c r="V2705" s="22" t="e">
        <f>'MEDIDAS ML'!#REF!</f>
        <v>#REF!</v>
      </c>
      <c r="W2705" s="17" t="e">
        <f>'MEDIDAS ML'!#REF!</f>
        <v>#REF!</v>
      </c>
      <c r="X2705" t="e">
        <f>'MEDIDAS ML'!#REF!</f>
        <v>#REF!</v>
      </c>
    </row>
    <row r="2706" spans="1:24" ht="15.75" customHeight="1" x14ac:dyDescent="0.25">
      <c r="A2706" s="6">
        <f>'MEDIDAS ML'!A1011</f>
        <v>123</v>
      </c>
      <c r="B2706" s="15">
        <f>'MEDIDAS ML'!B1011</f>
        <v>123</v>
      </c>
      <c r="C2706" s="6">
        <f>'MEDIDAS ML'!C1011</f>
        <v>123</v>
      </c>
      <c r="D2706" s="6" t="str">
        <f>'MEDIDAS ML'!D1011</f>
        <v>5x19x31 cm - 1400 grs</v>
      </c>
      <c r="E2706" s="16">
        <f>'MEDIDAS ML'!E1011</f>
        <v>5</v>
      </c>
      <c r="F2706" s="16">
        <f>'MEDIDAS ML'!F1011</f>
        <v>19</v>
      </c>
      <c r="G2706" s="16">
        <f>'MEDIDAS ML'!G1011</f>
        <v>31</v>
      </c>
      <c r="H2706" s="16">
        <f>'MEDIDAS ML'!H1011</f>
        <v>1.4</v>
      </c>
      <c r="I2706" s="16">
        <f>'MEDIDAS ML'!I1011</f>
        <v>0.73624999999999996</v>
      </c>
      <c r="J2706" s="6" t="str">
        <f>'MEDIDAS ML'!J1011</f>
        <v>Se calcula por Peso</v>
      </c>
      <c r="K2706" s="16">
        <f>'MEDIDAS ML'!K1011</f>
        <v>1.4</v>
      </c>
      <c r="L2706" s="7">
        <f>'MEDIDAS ML'!L1011</f>
        <v>10660</v>
      </c>
      <c r="M2706" s="6" t="str">
        <f>'MEDIDAS ML'!M1011</f>
        <v>$9.990-$19.990</v>
      </c>
      <c r="N2706" s="7">
        <f>'MEDIDAS ML'!N1011</f>
        <v>1000</v>
      </c>
      <c r="O2706" s="6" t="str">
        <f>'MEDIDAS ML'!O1011</f>
        <v>No aplica (&lt;$19.990)</v>
      </c>
      <c r="P2706" s="7">
        <f>'MEDIDAS ML'!P1011</f>
        <v>0</v>
      </c>
      <c r="Q2706" s="7">
        <f>'MEDIDAS ML'!Q1011</f>
        <v>1000</v>
      </c>
      <c r="R2706" s="23" t="e">
        <f>'MEDIDAS ML'!#REF!</f>
        <v>#REF!</v>
      </c>
      <c r="S2706" s="24" t="e">
        <f>'MEDIDAS ML'!#REF!</f>
        <v>#REF!</v>
      </c>
      <c r="T2706" s="24" t="e">
        <f>'MEDIDAS ML'!#REF!</f>
        <v>#REF!</v>
      </c>
      <c r="U2706" s="24" t="e">
        <f>'MEDIDAS ML'!#REF!</f>
        <v>#REF!</v>
      </c>
      <c r="V2706" s="22" t="e">
        <f>'MEDIDAS ML'!#REF!</f>
        <v>#REF!</v>
      </c>
      <c r="W2706" s="17" t="e">
        <f>'MEDIDAS ML'!#REF!</f>
        <v>#REF!</v>
      </c>
      <c r="X2706" t="e">
        <f>'MEDIDAS ML'!#REF!</f>
        <v>#REF!</v>
      </c>
    </row>
    <row r="2707" spans="1:24" ht="15.75" customHeight="1" x14ac:dyDescent="0.25">
      <c r="A2707" s="6">
        <f>'MEDIDAS ML'!A3973</f>
        <v>123</v>
      </c>
      <c r="B2707" s="15">
        <f>'MEDIDAS ML'!B3973</f>
        <v>123</v>
      </c>
      <c r="C2707" s="6">
        <f>'MEDIDAS ML'!C3973</f>
        <v>123</v>
      </c>
      <c r="D2707" s="6" t="str">
        <f>'MEDIDAS ML'!D3973</f>
        <v>9x5x13 cm - 100 grs</v>
      </c>
      <c r="E2707" s="16">
        <f>'MEDIDAS ML'!E3973</f>
        <v>9</v>
      </c>
      <c r="F2707" s="16">
        <f>'MEDIDAS ML'!F3973</f>
        <v>5</v>
      </c>
      <c r="G2707" s="16">
        <f>'MEDIDAS ML'!G3973</f>
        <v>13</v>
      </c>
      <c r="H2707" s="16">
        <f>'MEDIDAS ML'!H3973</f>
        <v>0.1</v>
      </c>
      <c r="I2707" s="16">
        <f>'MEDIDAS ML'!I3973</f>
        <v>0.14624999999999999</v>
      </c>
      <c r="J2707" s="6" t="str">
        <f>'MEDIDAS ML'!J3973</f>
        <v>Se calcula por P volum</v>
      </c>
      <c r="K2707" s="16">
        <f>'MEDIDAS ML'!K3973</f>
        <v>0.14624999999999999</v>
      </c>
      <c r="L2707" s="7">
        <f>'MEDIDAS ML'!L3973</f>
        <v>10660</v>
      </c>
      <c r="M2707" s="6" t="str">
        <f>'MEDIDAS ML'!M3973</f>
        <v>$9.990-$19.990</v>
      </c>
      <c r="N2707" s="7">
        <f>'MEDIDAS ML'!N3973</f>
        <v>1000</v>
      </c>
      <c r="O2707" s="6" t="str">
        <f>'MEDIDAS ML'!O3973</f>
        <v>No aplica (&lt;$19.990)</v>
      </c>
      <c r="P2707" s="7">
        <f>'MEDIDAS ML'!P3973</f>
        <v>0</v>
      </c>
      <c r="Q2707" s="7">
        <f>'MEDIDAS ML'!Q3973</f>
        <v>1000</v>
      </c>
      <c r="R2707" s="23" t="e">
        <f>'MEDIDAS ML'!#REF!</f>
        <v>#REF!</v>
      </c>
      <c r="S2707" s="24" t="e">
        <f>'MEDIDAS ML'!#REF!</f>
        <v>#REF!</v>
      </c>
      <c r="T2707" s="24" t="e">
        <f>'MEDIDAS ML'!#REF!</f>
        <v>#REF!</v>
      </c>
      <c r="U2707" s="24" t="e">
        <f>'MEDIDAS ML'!#REF!</f>
        <v>#REF!</v>
      </c>
      <c r="V2707" s="22" t="e">
        <f>'MEDIDAS ML'!#REF!</f>
        <v>#REF!</v>
      </c>
      <c r="W2707" s="17" t="e">
        <f>'MEDIDAS ML'!#REF!</f>
        <v>#REF!</v>
      </c>
      <c r="X2707" t="e">
        <f>'MEDIDAS ML'!#REF!</f>
        <v>#REF!</v>
      </c>
    </row>
    <row r="2708" spans="1:24" ht="15.75" customHeight="1" x14ac:dyDescent="0.25">
      <c r="A2708" s="6">
        <f>'MEDIDAS ML'!A4212</f>
        <v>123</v>
      </c>
      <c r="B2708" s="15">
        <f>'MEDIDAS ML'!B4212</f>
        <v>123</v>
      </c>
      <c r="C2708" s="6">
        <f>'MEDIDAS ML'!C4212</f>
        <v>123</v>
      </c>
      <c r="D2708" s="6" t="str">
        <f>'MEDIDAS ML'!D4212</f>
        <v>8x27x32 cm - 50 grs</v>
      </c>
      <c r="E2708" s="16">
        <f>'MEDIDAS ML'!E4212</f>
        <v>8</v>
      </c>
      <c r="F2708" s="16">
        <f>'MEDIDAS ML'!F4212</f>
        <v>27</v>
      </c>
      <c r="G2708" s="16">
        <f>'MEDIDAS ML'!G4212</f>
        <v>32</v>
      </c>
      <c r="H2708" s="16">
        <f>'MEDIDAS ML'!H4212</f>
        <v>0.05</v>
      </c>
      <c r="I2708" s="16">
        <f>'MEDIDAS ML'!I4212</f>
        <v>1.728</v>
      </c>
      <c r="J2708" s="6" t="str">
        <f>'MEDIDAS ML'!J4212</f>
        <v>Se calcula por P volum</v>
      </c>
      <c r="K2708" s="16">
        <f>'MEDIDAS ML'!K4212</f>
        <v>1.728</v>
      </c>
      <c r="L2708" s="7">
        <f>'MEDIDAS ML'!L4212</f>
        <v>10660</v>
      </c>
      <c r="M2708" s="6" t="str">
        <f>'MEDIDAS ML'!M4212</f>
        <v>$9.990-$19.990</v>
      </c>
      <c r="N2708" s="7">
        <f>'MEDIDAS ML'!N4212</f>
        <v>1000</v>
      </c>
      <c r="O2708" s="6" t="str">
        <f>'MEDIDAS ML'!O4212</f>
        <v>No aplica (&lt;$19.990)</v>
      </c>
      <c r="P2708" s="7">
        <f>'MEDIDAS ML'!P4212</f>
        <v>0</v>
      </c>
      <c r="Q2708" s="7">
        <f>'MEDIDAS ML'!Q4212</f>
        <v>1000</v>
      </c>
      <c r="R2708" s="23" t="e">
        <f>'MEDIDAS ML'!#REF!</f>
        <v>#REF!</v>
      </c>
      <c r="S2708" s="24" t="e">
        <f>'MEDIDAS ML'!#REF!</f>
        <v>#REF!</v>
      </c>
      <c r="T2708" s="24" t="e">
        <f>'MEDIDAS ML'!#REF!</f>
        <v>#REF!</v>
      </c>
      <c r="U2708" s="24" t="e">
        <f>'MEDIDAS ML'!#REF!</f>
        <v>#REF!</v>
      </c>
      <c r="V2708" s="22" t="e">
        <f>'MEDIDAS ML'!#REF!</f>
        <v>#REF!</v>
      </c>
      <c r="W2708" s="17" t="e">
        <f>'MEDIDAS ML'!#REF!</f>
        <v>#REF!</v>
      </c>
      <c r="X2708" t="e">
        <f>'MEDIDAS ML'!#REF!</f>
        <v>#REF!</v>
      </c>
    </row>
    <row r="2709" spans="1:24" ht="15.75" customHeight="1" x14ac:dyDescent="0.25">
      <c r="A2709" s="6">
        <f>'MEDIDAS ML'!A1674</f>
        <v>123</v>
      </c>
      <c r="B2709" s="15">
        <f>'MEDIDAS ML'!B1674</f>
        <v>123</v>
      </c>
      <c r="C2709" s="6">
        <f>'MEDIDAS ML'!C1674</f>
        <v>123</v>
      </c>
      <c r="D2709" s="6" t="str">
        <f>'MEDIDAS ML'!D1674</f>
        <v>7x12x18 cm - 684 grs</v>
      </c>
      <c r="E2709" s="16">
        <f>'MEDIDAS ML'!E1674</f>
        <v>7</v>
      </c>
      <c r="F2709" s="16">
        <f>'MEDIDAS ML'!F1674</f>
        <v>12</v>
      </c>
      <c r="G2709" s="16">
        <f>'MEDIDAS ML'!G1674</f>
        <v>18</v>
      </c>
      <c r="H2709" s="16">
        <f>'MEDIDAS ML'!H1674</f>
        <v>0.68400000000000005</v>
      </c>
      <c r="I2709" s="16">
        <f>'MEDIDAS ML'!I1674</f>
        <v>0.378</v>
      </c>
      <c r="J2709" s="6" t="str">
        <f>'MEDIDAS ML'!J1674</f>
        <v>Se calcula por Peso</v>
      </c>
      <c r="K2709" s="16">
        <f>'MEDIDAS ML'!K1674</f>
        <v>0.68400000000000005</v>
      </c>
      <c r="L2709" s="7">
        <f>'MEDIDAS ML'!L1674</f>
        <v>7750</v>
      </c>
      <c r="M2709" s="6" t="str">
        <f>'MEDIDAS ML'!M1674</f>
        <v>Hasta $9.989</v>
      </c>
      <c r="N2709" s="7">
        <f>'MEDIDAS ML'!N1674</f>
        <v>700</v>
      </c>
      <c r="O2709" s="6" t="str">
        <f>'MEDIDAS ML'!O1674</f>
        <v>No aplica (&lt;$19.990)</v>
      </c>
      <c r="P2709" s="7">
        <f>'MEDIDAS ML'!P1674</f>
        <v>0</v>
      </c>
      <c r="Q2709" s="7">
        <f>'MEDIDAS ML'!Q1674</f>
        <v>700</v>
      </c>
      <c r="R2709" s="23" t="e">
        <f>'MEDIDAS ML'!#REF!</f>
        <v>#REF!</v>
      </c>
      <c r="S2709" s="24" t="e">
        <f>'MEDIDAS ML'!#REF!</f>
        <v>#REF!</v>
      </c>
      <c r="T2709" s="24" t="e">
        <f>'MEDIDAS ML'!#REF!</f>
        <v>#REF!</v>
      </c>
      <c r="U2709" s="24" t="e">
        <f>'MEDIDAS ML'!#REF!</f>
        <v>#REF!</v>
      </c>
      <c r="V2709" s="22" t="e">
        <f>'MEDIDAS ML'!#REF!</f>
        <v>#REF!</v>
      </c>
      <c r="W2709" s="17" t="e">
        <f>'MEDIDAS ML'!#REF!</f>
        <v>#REF!</v>
      </c>
      <c r="X2709" t="e">
        <f>'MEDIDAS ML'!#REF!</f>
        <v>#REF!</v>
      </c>
    </row>
    <row r="2710" spans="1:24" ht="15.75" customHeight="1" x14ac:dyDescent="0.25">
      <c r="A2710" s="6">
        <f>'MEDIDAS ML'!A1732</f>
        <v>123</v>
      </c>
      <c r="B2710" s="15">
        <f>'MEDIDAS ML'!B1732</f>
        <v>123</v>
      </c>
      <c r="C2710" s="6">
        <f>'MEDIDAS ML'!C1732</f>
        <v>123</v>
      </c>
      <c r="D2710" s="6" t="str">
        <f>'MEDIDAS ML'!D1732</f>
        <v>10x25x30 cm - 650 grs</v>
      </c>
      <c r="E2710" s="16">
        <f>'MEDIDAS ML'!E1732</f>
        <v>10</v>
      </c>
      <c r="F2710" s="16">
        <f>'MEDIDAS ML'!F1732</f>
        <v>25</v>
      </c>
      <c r="G2710" s="16">
        <f>'MEDIDAS ML'!G1732</f>
        <v>30</v>
      </c>
      <c r="H2710" s="16">
        <f>'MEDIDAS ML'!H1732</f>
        <v>0.65</v>
      </c>
      <c r="I2710" s="16">
        <f>'MEDIDAS ML'!I1732</f>
        <v>1.875</v>
      </c>
      <c r="J2710" s="6" t="str">
        <f>'MEDIDAS ML'!J1732</f>
        <v>Se calcula por P volum</v>
      </c>
      <c r="K2710" s="16">
        <f>'MEDIDAS ML'!K1732</f>
        <v>1.875</v>
      </c>
      <c r="L2710" s="7">
        <f>'MEDIDAS ML'!L1732</f>
        <v>7750</v>
      </c>
      <c r="M2710" s="6" t="str">
        <f>'MEDIDAS ML'!M1732</f>
        <v>Hasta $9.989</v>
      </c>
      <c r="N2710" s="7">
        <f>'MEDIDAS ML'!N1732</f>
        <v>700</v>
      </c>
      <c r="O2710" s="6" t="str">
        <f>'MEDIDAS ML'!O1732</f>
        <v>No aplica (&lt;$19.990)</v>
      </c>
      <c r="P2710" s="7">
        <f>'MEDIDAS ML'!P1732</f>
        <v>0</v>
      </c>
      <c r="Q2710" s="7">
        <f>'MEDIDAS ML'!Q1732</f>
        <v>700</v>
      </c>
      <c r="R2710" s="23" t="e">
        <f>'MEDIDAS ML'!#REF!</f>
        <v>#REF!</v>
      </c>
      <c r="S2710" s="24" t="e">
        <f>'MEDIDAS ML'!#REF!</f>
        <v>#REF!</v>
      </c>
      <c r="T2710" s="24" t="e">
        <f>'MEDIDAS ML'!#REF!</f>
        <v>#REF!</v>
      </c>
      <c r="U2710" s="24" t="e">
        <f>'MEDIDAS ML'!#REF!</f>
        <v>#REF!</v>
      </c>
      <c r="V2710" s="22" t="e">
        <f>'MEDIDAS ML'!#REF!</f>
        <v>#REF!</v>
      </c>
      <c r="W2710" s="17" t="e">
        <f>'MEDIDAS ML'!#REF!</f>
        <v>#REF!</v>
      </c>
      <c r="X2710" t="e">
        <f>'MEDIDAS ML'!#REF!</f>
        <v>#REF!</v>
      </c>
    </row>
    <row r="2711" spans="1:24" ht="15.75" customHeight="1" x14ac:dyDescent="0.25">
      <c r="A2711" s="6">
        <f>'MEDIDAS ML'!A1943</f>
        <v>123</v>
      </c>
      <c r="B2711" s="15">
        <f>'MEDIDAS ML'!B1943</f>
        <v>123</v>
      </c>
      <c r="C2711" s="6">
        <f>'MEDIDAS ML'!C1943</f>
        <v>123</v>
      </c>
      <c r="D2711" s="6" t="str">
        <f>'MEDIDAS ML'!D1943</f>
        <v>10x18x30 cm - 550 grs</v>
      </c>
      <c r="E2711" s="16">
        <f>'MEDIDAS ML'!E1943</f>
        <v>10</v>
      </c>
      <c r="F2711" s="16">
        <f>'MEDIDAS ML'!F1943</f>
        <v>18</v>
      </c>
      <c r="G2711" s="16">
        <f>'MEDIDAS ML'!G1943</f>
        <v>30</v>
      </c>
      <c r="H2711" s="16">
        <f>'MEDIDAS ML'!H1943</f>
        <v>0.55000000000000004</v>
      </c>
      <c r="I2711" s="16">
        <f>'MEDIDAS ML'!I1943</f>
        <v>1.35</v>
      </c>
      <c r="J2711" s="6" t="str">
        <f>'MEDIDAS ML'!J1943</f>
        <v>Se calcula por P volum</v>
      </c>
      <c r="K2711" s="16">
        <f>'MEDIDAS ML'!K1943</f>
        <v>1.35</v>
      </c>
      <c r="L2711" s="7">
        <f>'MEDIDAS ML'!L1943</f>
        <v>7750</v>
      </c>
      <c r="M2711" s="6" t="str">
        <f>'MEDIDAS ML'!M1943</f>
        <v>Hasta $9.989</v>
      </c>
      <c r="N2711" s="7">
        <f>'MEDIDAS ML'!N1943</f>
        <v>700</v>
      </c>
      <c r="O2711" s="6" t="str">
        <f>'MEDIDAS ML'!O1943</f>
        <v>No aplica (&lt;$19.990)</v>
      </c>
      <c r="P2711" s="7">
        <f>'MEDIDAS ML'!P1943</f>
        <v>0</v>
      </c>
      <c r="Q2711" s="7">
        <f>'MEDIDAS ML'!Q1943</f>
        <v>700</v>
      </c>
      <c r="R2711" s="23" t="e">
        <f>'MEDIDAS ML'!#REF!</f>
        <v>#REF!</v>
      </c>
      <c r="S2711" s="24" t="e">
        <f>'MEDIDAS ML'!#REF!</f>
        <v>#REF!</v>
      </c>
      <c r="T2711" s="24" t="e">
        <f>'MEDIDAS ML'!#REF!</f>
        <v>#REF!</v>
      </c>
      <c r="U2711" s="24" t="e">
        <f>'MEDIDAS ML'!#REF!</f>
        <v>#REF!</v>
      </c>
      <c r="V2711" s="22" t="e">
        <f>'MEDIDAS ML'!#REF!</f>
        <v>#REF!</v>
      </c>
      <c r="W2711" s="17" t="e">
        <f>'MEDIDAS ML'!#REF!</f>
        <v>#REF!</v>
      </c>
      <c r="X2711" t="e">
        <f>'MEDIDAS ML'!#REF!</f>
        <v>#REF!</v>
      </c>
    </row>
    <row r="2712" spans="1:24" ht="15.75" customHeight="1" x14ac:dyDescent="0.25">
      <c r="A2712" s="6">
        <f>'MEDIDAS ML'!A2059</f>
        <v>123</v>
      </c>
      <c r="B2712" s="15">
        <f>'MEDIDAS ML'!B2059</f>
        <v>123</v>
      </c>
      <c r="C2712" s="6">
        <f>'MEDIDAS ML'!C2059</f>
        <v>123</v>
      </c>
      <c r="D2712" s="6" t="str">
        <f>'MEDIDAS ML'!D2059</f>
        <v>10x19x22 cm - 505 grs</v>
      </c>
      <c r="E2712" s="16">
        <f>'MEDIDAS ML'!E2059</f>
        <v>10</v>
      </c>
      <c r="F2712" s="16">
        <f>'MEDIDAS ML'!F2059</f>
        <v>19</v>
      </c>
      <c r="G2712" s="16">
        <f>'MEDIDAS ML'!G2059</f>
        <v>22</v>
      </c>
      <c r="H2712" s="16">
        <f>'MEDIDAS ML'!H2059</f>
        <v>0.505</v>
      </c>
      <c r="I2712" s="16">
        <f>'MEDIDAS ML'!I2059</f>
        <v>1.0449999999999999</v>
      </c>
      <c r="J2712" s="6" t="str">
        <f>'MEDIDAS ML'!J2059</f>
        <v>Se calcula por P volum</v>
      </c>
      <c r="K2712" s="16">
        <f>'MEDIDAS ML'!K2059</f>
        <v>1.0449999999999999</v>
      </c>
      <c r="L2712" s="7">
        <f>'MEDIDAS ML'!L2059</f>
        <v>7750</v>
      </c>
      <c r="M2712" s="6" t="str">
        <f>'MEDIDAS ML'!M2059</f>
        <v>Hasta $9.989</v>
      </c>
      <c r="N2712" s="7">
        <f>'MEDIDAS ML'!N2059</f>
        <v>700</v>
      </c>
      <c r="O2712" s="6" t="str">
        <f>'MEDIDAS ML'!O2059</f>
        <v>No aplica (&lt;$19.990)</v>
      </c>
      <c r="P2712" s="7">
        <f>'MEDIDAS ML'!P2059</f>
        <v>0</v>
      </c>
      <c r="Q2712" s="7">
        <f>'MEDIDAS ML'!Q2059</f>
        <v>700</v>
      </c>
      <c r="R2712" s="23" t="e">
        <f>'MEDIDAS ML'!#REF!</f>
        <v>#REF!</v>
      </c>
      <c r="S2712" s="24" t="e">
        <f>'MEDIDAS ML'!#REF!</f>
        <v>#REF!</v>
      </c>
      <c r="T2712" s="24" t="e">
        <f>'MEDIDAS ML'!#REF!</f>
        <v>#REF!</v>
      </c>
      <c r="U2712" s="24" t="e">
        <f>'MEDIDAS ML'!#REF!</f>
        <v>#REF!</v>
      </c>
      <c r="V2712" s="22" t="e">
        <f>'MEDIDAS ML'!#REF!</f>
        <v>#REF!</v>
      </c>
      <c r="W2712" s="17" t="e">
        <f>'MEDIDAS ML'!#REF!</f>
        <v>#REF!</v>
      </c>
      <c r="X2712" t="e">
        <f>'MEDIDAS ML'!#REF!</f>
        <v>#REF!</v>
      </c>
    </row>
    <row r="2713" spans="1:24" ht="15.75" customHeight="1" x14ac:dyDescent="0.25">
      <c r="A2713" s="6">
        <f>'MEDIDAS ML'!A2709</f>
        <v>123</v>
      </c>
      <c r="B2713" s="15">
        <f>'MEDIDAS ML'!B2709</f>
        <v>123</v>
      </c>
      <c r="C2713" s="6">
        <f>'MEDIDAS ML'!C2709</f>
        <v>123</v>
      </c>
      <c r="D2713" s="6" t="str">
        <f>'MEDIDAS ML'!D2709</f>
        <v>11x18x21 cm - 301 grs</v>
      </c>
      <c r="E2713" s="16">
        <f>'MEDIDAS ML'!E2709</f>
        <v>11</v>
      </c>
      <c r="F2713" s="16">
        <f>'MEDIDAS ML'!F2709</f>
        <v>18</v>
      </c>
      <c r="G2713" s="16">
        <f>'MEDIDAS ML'!G2709</f>
        <v>21</v>
      </c>
      <c r="H2713" s="16">
        <f>'MEDIDAS ML'!H2709</f>
        <v>0.30099999999999999</v>
      </c>
      <c r="I2713" s="16">
        <f>'MEDIDAS ML'!I2709</f>
        <v>1.0395000000000001</v>
      </c>
      <c r="J2713" s="6" t="str">
        <f>'MEDIDAS ML'!J2709</f>
        <v>Se calcula por P volum</v>
      </c>
      <c r="K2713" s="16">
        <f>'MEDIDAS ML'!K2709</f>
        <v>1.0395000000000001</v>
      </c>
      <c r="L2713" s="7">
        <f>'MEDIDAS ML'!L2709</f>
        <v>7750</v>
      </c>
      <c r="M2713" s="6" t="str">
        <f>'MEDIDAS ML'!M2709</f>
        <v>Hasta $9.989</v>
      </c>
      <c r="N2713" s="7">
        <f>'MEDIDAS ML'!N2709</f>
        <v>700</v>
      </c>
      <c r="O2713" s="6" t="str">
        <f>'MEDIDAS ML'!O2709</f>
        <v>No aplica (&lt;$19.990)</v>
      </c>
      <c r="P2713" s="7">
        <f>'MEDIDAS ML'!P2709</f>
        <v>0</v>
      </c>
      <c r="Q2713" s="7">
        <f>'MEDIDAS ML'!Q2709</f>
        <v>700</v>
      </c>
      <c r="R2713" s="23" t="e">
        <f>'MEDIDAS ML'!#REF!</f>
        <v>#REF!</v>
      </c>
      <c r="S2713" s="24" t="e">
        <f>'MEDIDAS ML'!#REF!</f>
        <v>#REF!</v>
      </c>
      <c r="T2713" s="24" t="e">
        <f>'MEDIDAS ML'!#REF!</f>
        <v>#REF!</v>
      </c>
      <c r="U2713" s="24" t="e">
        <f>'MEDIDAS ML'!#REF!</f>
        <v>#REF!</v>
      </c>
      <c r="V2713" s="22" t="e">
        <f>'MEDIDAS ML'!#REF!</f>
        <v>#REF!</v>
      </c>
      <c r="W2713" s="17" t="e">
        <f>'MEDIDAS ML'!#REF!</f>
        <v>#REF!</v>
      </c>
      <c r="X2713" t="e">
        <f>'MEDIDAS ML'!#REF!</f>
        <v>#REF!</v>
      </c>
    </row>
    <row r="2714" spans="1:24" ht="15.75" customHeight="1" x14ac:dyDescent="0.25">
      <c r="A2714" s="6">
        <f>'MEDIDAS ML'!A3319</f>
        <v>123</v>
      </c>
      <c r="B2714" s="15">
        <f>'MEDIDAS ML'!B3319</f>
        <v>123</v>
      </c>
      <c r="C2714" s="6">
        <f>'MEDIDAS ML'!C3319</f>
        <v>123</v>
      </c>
      <c r="D2714" s="6" t="str">
        <f>'MEDIDAS ML'!D3319</f>
        <v>9x14x22 cm - 200 grs</v>
      </c>
      <c r="E2714" s="16">
        <f>'MEDIDAS ML'!E3319</f>
        <v>9</v>
      </c>
      <c r="F2714" s="16">
        <f>'MEDIDAS ML'!F3319</f>
        <v>14</v>
      </c>
      <c r="G2714" s="16">
        <f>'MEDIDAS ML'!G3319</f>
        <v>22</v>
      </c>
      <c r="H2714" s="16">
        <f>'MEDIDAS ML'!H3319</f>
        <v>0.2</v>
      </c>
      <c r="I2714" s="16">
        <f>'MEDIDAS ML'!I3319</f>
        <v>0.69299999999999995</v>
      </c>
      <c r="J2714" s="6" t="str">
        <f>'MEDIDAS ML'!J3319</f>
        <v>Se calcula por P volum</v>
      </c>
      <c r="K2714" s="16">
        <f>'MEDIDAS ML'!K3319</f>
        <v>0.69299999999999995</v>
      </c>
      <c r="L2714" s="7">
        <f>'MEDIDAS ML'!L3319</f>
        <v>7750</v>
      </c>
      <c r="M2714" s="6" t="str">
        <f>'MEDIDAS ML'!M3319</f>
        <v>Hasta $9.989</v>
      </c>
      <c r="N2714" s="7">
        <f>'MEDIDAS ML'!N3319</f>
        <v>700</v>
      </c>
      <c r="O2714" s="6" t="str">
        <f>'MEDIDAS ML'!O3319</f>
        <v>No aplica (&lt;$19.990)</v>
      </c>
      <c r="P2714" s="7">
        <f>'MEDIDAS ML'!P3319</f>
        <v>0</v>
      </c>
      <c r="Q2714" s="7">
        <f>'MEDIDAS ML'!Q3319</f>
        <v>700</v>
      </c>
      <c r="R2714" s="23" t="e">
        <f>'MEDIDAS ML'!#REF!</f>
        <v>#REF!</v>
      </c>
      <c r="S2714" s="24" t="e">
        <f>'MEDIDAS ML'!#REF!</f>
        <v>#REF!</v>
      </c>
      <c r="T2714" s="24" t="e">
        <f>'MEDIDAS ML'!#REF!</f>
        <v>#REF!</v>
      </c>
      <c r="U2714" s="24" t="e">
        <f>'MEDIDAS ML'!#REF!</f>
        <v>#REF!</v>
      </c>
      <c r="V2714" s="22" t="e">
        <f>'MEDIDAS ML'!#REF!</f>
        <v>#REF!</v>
      </c>
      <c r="W2714" s="17" t="e">
        <f>'MEDIDAS ML'!#REF!</f>
        <v>#REF!</v>
      </c>
      <c r="X2714" t="e">
        <f>'MEDIDAS ML'!#REF!</f>
        <v>#REF!</v>
      </c>
    </row>
    <row r="2715" spans="1:24" ht="15.75" customHeight="1" x14ac:dyDescent="0.25">
      <c r="A2715" s="6">
        <f>'MEDIDAS ML'!A3320</f>
        <v>123</v>
      </c>
      <c r="B2715" s="15">
        <f>'MEDIDAS ML'!B3320</f>
        <v>123</v>
      </c>
      <c r="C2715" s="6">
        <f>'MEDIDAS ML'!C3320</f>
        <v>123</v>
      </c>
      <c r="D2715" s="6" t="str">
        <f>'MEDIDAS ML'!D3320</f>
        <v>9x14x22 cm - 200 grs</v>
      </c>
      <c r="E2715" s="16">
        <f>'MEDIDAS ML'!E3320</f>
        <v>9</v>
      </c>
      <c r="F2715" s="16">
        <f>'MEDIDAS ML'!F3320</f>
        <v>14</v>
      </c>
      <c r="G2715" s="16">
        <f>'MEDIDAS ML'!G3320</f>
        <v>22</v>
      </c>
      <c r="H2715" s="16">
        <f>'MEDIDAS ML'!H3320</f>
        <v>0.2</v>
      </c>
      <c r="I2715" s="16">
        <f>'MEDIDAS ML'!I3320</f>
        <v>0.69299999999999995</v>
      </c>
      <c r="J2715" s="6" t="str">
        <f>'MEDIDAS ML'!J3320</f>
        <v>Se calcula por P volum</v>
      </c>
      <c r="K2715" s="16">
        <f>'MEDIDAS ML'!K3320</f>
        <v>0.69299999999999995</v>
      </c>
      <c r="L2715" s="7">
        <f>'MEDIDAS ML'!L3320</f>
        <v>7750</v>
      </c>
      <c r="M2715" s="6" t="str">
        <f>'MEDIDAS ML'!M3320</f>
        <v>Hasta $9.989</v>
      </c>
      <c r="N2715" s="7">
        <f>'MEDIDAS ML'!N3320</f>
        <v>700</v>
      </c>
      <c r="O2715" s="6" t="str">
        <f>'MEDIDAS ML'!O3320</f>
        <v>No aplica (&lt;$19.990)</v>
      </c>
      <c r="P2715" s="7">
        <f>'MEDIDAS ML'!P3320</f>
        <v>0</v>
      </c>
      <c r="Q2715" s="7">
        <f>'MEDIDAS ML'!Q3320</f>
        <v>700</v>
      </c>
      <c r="R2715" s="23" t="e">
        <f>'MEDIDAS ML'!#REF!</f>
        <v>#REF!</v>
      </c>
      <c r="S2715" s="24" t="e">
        <f>'MEDIDAS ML'!#REF!</f>
        <v>#REF!</v>
      </c>
      <c r="T2715" s="24" t="e">
        <f>'MEDIDAS ML'!#REF!</f>
        <v>#REF!</v>
      </c>
      <c r="U2715" s="24" t="e">
        <f>'MEDIDAS ML'!#REF!</f>
        <v>#REF!</v>
      </c>
      <c r="V2715" s="22" t="e">
        <f>'MEDIDAS ML'!#REF!</f>
        <v>#REF!</v>
      </c>
      <c r="W2715" s="17" t="e">
        <f>'MEDIDAS ML'!#REF!</f>
        <v>#REF!</v>
      </c>
      <c r="X2715" t="e">
        <f>'MEDIDAS ML'!#REF!</f>
        <v>#REF!</v>
      </c>
    </row>
    <row r="2716" spans="1:24" ht="15.75" customHeight="1" x14ac:dyDescent="0.25">
      <c r="A2716" s="6">
        <f>'MEDIDAS ML'!A3529</f>
        <v>123</v>
      </c>
      <c r="B2716" s="15">
        <f>'MEDIDAS ML'!B3529</f>
        <v>123</v>
      </c>
      <c r="C2716" s="6">
        <f>'MEDIDAS ML'!C3529</f>
        <v>123</v>
      </c>
      <c r="D2716" s="6" t="str">
        <f>'MEDIDAS ML'!D3529</f>
        <v>3x15x20 cm - 170 grs</v>
      </c>
      <c r="E2716" s="16">
        <f>'MEDIDAS ML'!E3529</f>
        <v>3</v>
      </c>
      <c r="F2716" s="16">
        <f>'MEDIDAS ML'!F3529</f>
        <v>15</v>
      </c>
      <c r="G2716" s="16">
        <f>'MEDIDAS ML'!G3529</f>
        <v>20</v>
      </c>
      <c r="H2716" s="16">
        <f>'MEDIDAS ML'!H3529</f>
        <v>0.17</v>
      </c>
      <c r="I2716" s="16">
        <f>'MEDIDAS ML'!I3529</f>
        <v>0.22500000000000001</v>
      </c>
      <c r="J2716" s="6" t="str">
        <f>'MEDIDAS ML'!J3529</f>
        <v>Se calcula por P volum</v>
      </c>
      <c r="K2716" s="16">
        <f>'MEDIDAS ML'!K3529</f>
        <v>0.22500000000000001</v>
      </c>
      <c r="L2716" s="7">
        <f>'MEDIDAS ML'!L3529</f>
        <v>7750</v>
      </c>
      <c r="M2716" s="6" t="str">
        <f>'MEDIDAS ML'!M3529</f>
        <v>Hasta $9.989</v>
      </c>
      <c r="N2716" s="7">
        <f>'MEDIDAS ML'!N3529</f>
        <v>700</v>
      </c>
      <c r="O2716" s="6" t="str">
        <f>'MEDIDAS ML'!O3529</f>
        <v>No aplica (&lt;$19.990)</v>
      </c>
      <c r="P2716" s="7">
        <f>'MEDIDAS ML'!P3529</f>
        <v>0</v>
      </c>
      <c r="Q2716" s="7">
        <f>'MEDIDAS ML'!Q3529</f>
        <v>700</v>
      </c>
      <c r="R2716" s="23" t="e">
        <f>'MEDIDAS ML'!#REF!</f>
        <v>#REF!</v>
      </c>
      <c r="S2716" s="24" t="e">
        <f>'MEDIDAS ML'!#REF!</f>
        <v>#REF!</v>
      </c>
      <c r="T2716" s="24" t="e">
        <f>'MEDIDAS ML'!#REF!</f>
        <v>#REF!</v>
      </c>
      <c r="U2716" s="24" t="e">
        <f>'MEDIDAS ML'!#REF!</f>
        <v>#REF!</v>
      </c>
      <c r="V2716" s="22" t="e">
        <f>'MEDIDAS ML'!#REF!</f>
        <v>#REF!</v>
      </c>
      <c r="W2716" s="17" t="e">
        <f>'MEDIDAS ML'!#REF!</f>
        <v>#REF!</v>
      </c>
      <c r="X2716" t="e">
        <f>'MEDIDAS ML'!#REF!</f>
        <v>#REF!</v>
      </c>
    </row>
    <row r="2717" spans="1:24" ht="15.75" customHeight="1" x14ac:dyDescent="0.25">
      <c r="A2717" s="6">
        <f>'MEDIDAS ML'!A3530</f>
        <v>123</v>
      </c>
      <c r="B2717" s="15">
        <f>'MEDIDAS ML'!B3530</f>
        <v>123</v>
      </c>
      <c r="C2717" s="6">
        <f>'MEDIDAS ML'!C3530</f>
        <v>123</v>
      </c>
      <c r="D2717" s="6" t="str">
        <f>'MEDIDAS ML'!D3530</f>
        <v>3x15x20 cm - 170 grs</v>
      </c>
      <c r="E2717" s="16">
        <f>'MEDIDAS ML'!E3530</f>
        <v>3</v>
      </c>
      <c r="F2717" s="16">
        <f>'MEDIDAS ML'!F3530</f>
        <v>15</v>
      </c>
      <c r="G2717" s="16">
        <f>'MEDIDAS ML'!G3530</f>
        <v>20</v>
      </c>
      <c r="H2717" s="16">
        <f>'MEDIDAS ML'!H3530</f>
        <v>0.17</v>
      </c>
      <c r="I2717" s="16">
        <f>'MEDIDAS ML'!I3530</f>
        <v>0.22500000000000001</v>
      </c>
      <c r="J2717" s="6" t="str">
        <f>'MEDIDAS ML'!J3530</f>
        <v>Se calcula por P volum</v>
      </c>
      <c r="K2717" s="16">
        <f>'MEDIDAS ML'!K3530</f>
        <v>0.22500000000000001</v>
      </c>
      <c r="L2717" s="7">
        <f>'MEDIDAS ML'!L3530</f>
        <v>7750</v>
      </c>
      <c r="M2717" s="6" t="str">
        <f>'MEDIDAS ML'!M3530</f>
        <v>Hasta $9.989</v>
      </c>
      <c r="N2717" s="7">
        <f>'MEDIDAS ML'!N3530</f>
        <v>700</v>
      </c>
      <c r="O2717" s="6" t="str">
        <f>'MEDIDAS ML'!O3530</f>
        <v>No aplica (&lt;$19.990)</v>
      </c>
      <c r="P2717" s="7">
        <f>'MEDIDAS ML'!P3530</f>
        <v>0</v>
      </c>
      <c r="Q2717" s="7">
        <f>'MEDIDAS ML'!Q3530</f>
        <v>700</v>
      </c>
      <c r="R2717" s="23" t="e">
        <f>'MEDIDAS ML'!#REF!</f>
        <v>#REF!</v>
      </c>
      <c r="S2717" s="24" t="e">
        <f>'MEDIDAS ML'!#REF!</f>
        <v>#REF!</v>
      </c>
      <c r="T2717" s="24" t="e">
        <f>'MEDIDAS ML'!#REF!</f>
        <v>#REF!</v>
      </c>
      <c r="U2717" s="24" t="e">
        <f>'MEDIDAS ML'!#REF!</f>
        <v>#REF!</v>
      </c>
      <c r="V2717" s="22" t="e">
        <f>'MEDIDAS ML'!#REF!</f>
        <v>#REF!</v>
      </c>
      <c r="W2717" s="17" t="e">
        <f>'MEDIDAS ML'!#REF!</f>
        <v>#REF!</v>
      </c>
      <c r="X2717" t="e">
        <f>'MEDIDAS ML'!#REF!</f>
        <v>#REF!</v>
      </c>
    </row>
    <row r="2718" spans="1:24" ht="15.75" customHeight="1" x14ac:dyDescent="0.25">
      <c r="A2718" s="6">
        <f>'MEDIDAS ML'!A2270</f>
        <v>123</v>
      </c>
      <c r="B2718" s="15">
        <f>'MEDIDAS ML'!B2270</f>
        <v>123</v>
      </c>
      <c r="C2718" s="6">
        <f>'MEDIDAS ML'!C2270</f>
        <v>123</v>
      </c>
      <c r="D2718" s="6" t="str">
        <f>'MEDIDAS ML'!D2270</f>
        <v>6x20x30 cm - 426 grs</v>
      </c>
      <c r="E2718" s="16">
        <f>'MEDIDAS ML'!E2270</f>
        <v>6</v>
      </c>
      <c r="F2718" s="16">
        <f>'MEDIDAS ML'!F2270</f>
        <v>20</v>
      </c>
      <c r="G2718" s="16">
        <f>'MEDIDAS ML'!G2270</f>
        <v>30</v>
      </c>
      <c r="H2718" s="16">
        <f>'MEDIDAS ML'!H2270</f>
        <v>0.42599999999999999</v>
      </c>
      <c r="I2718" s="16">
        <f>'MEDIDAS ML'!I2270</f>
        <v>0.9</v>
      </c>
      <c r="J2718" s="6" t="str">
        <f>'MEDIDAS ML'!J2270</f>
        <v>Se calcula por P volum</v>
      </c>
      <c r="K2718" s="16">
        <f>'MEDIDAS ML'!K2270</f>
        <v>0.9</v>
      </c>
      <c r="L2718" s="7">
        <f>'MEDIDAS ML'!L2270</f>
        <v>10690</v>
      </c>
      <c r="M2718" s="6" t="str">
        <f>'MEDIDAS ML'!M2270</f>
        <v>$9.990-$19.990</v>
      </c>
      <c r="N2718" s="7">
        <f>'MEDIDAS ML'!N2270</f>
        <v>1000</v>
      </c>
      <c r="O2718" s="6" t="str">
        <f>'MEDIDAS ML'!O2270</f>
        <v>No aplica (&lt;$19.990)</v>
      </c>
      <c r="P2718" s="7">
        <f>'MEDIDAS ML'!P2270</f>
        <v>0</v>
      </c>
      <c r="Q2718" s="7">
        <f>'MEDIDAS ML'!Q2270</f>
        <v>1000</v>
      </c>
      <c r="R2718" s="23" t="e">
        <f>'MEDIDAS ML'!#REF!</f>
        <v>#REF!</v>
      </c>
      <c r="S2718" s="24" t="e">
        <f>'MEDIDAS ML'!#REF!</f>
        <v>#REF!</v>
      </c>
      <c r="T2718" s="24" t="e">
        <f>'MEDIDAS ML'!#REF!</f>
        <v>#REF!</v>
      </c>
      <c r="U2718" s="24" t="e">
        <f>'MEDIDAS ML'!#REF!</f>
        <v>#REF!</v>
      </c>
      <c r="V2718" s="22" t="e">
        <f>'MEDIDAS ML'!#REF!</f>
        <v>#REF!</v>
      </c>
      <c r="W2718" s="17" t="e">
        <f>'MEDIDAS ML'!#REF!</f>
        <v>#REF!</v>
      </c>
      <c r="X2718" t="e">
        <f>'MEDIDAS ML'!#REF!</f>
        <v>#REF!</v>
      </c>
    </row>
    <row r="2719" spans="1:24" ht="15.75" customHeight="1" x14ac:dyDescent="0.25">
      <c r="A2719" s="6">
        <f>'MEDIDAS ML'!A3064</f>
        <v>123</v>
      </c>
      <c r="B2719" s="15">
        <f>'MEDIDAS ML'!B3064</f>
        <v>123</v>
      </c>
      <c r="C2719" s="6">
        <f>'MEDIDAS ML'!C3064</f>
        <v>123</v>
      </c>
      <c r="D2719" s="6" t="str">
        <f>'MEDIDAS ML'!D3064</f>
        <v>7x26x13 cm - 250 grs</v>
      </c>
      <c r="E2719" s="16">
        <f>'MEDIDAS ML'!E3064</f>
        <v>7</v>
      </c>
      <c r="F2719" s="16">
        <f>'MEDIDAS ML'!F3064</f>
        <v>26</v>
      </c>
      <c r="G2719" s="16">
        <f>'MEDIDAS ML'!G3064</f>
        <v>13</v>
      </c>
      <c r="H2719" s="16">
        <f>'MEDIDAS ML'!H3064</f>
        <v>0.25</v>
      </c>
      <c r="I2719" s="16">
        <f>'MEDIDAS ML'!I3064</f>
        <v>0.59150000000000003</v>
      </c>
      <c r="J2719" s="6" t="str">
        <f>'MEDIDAS ML'!J3064</f>
        <v>Se calcula por P volum</v>
      </c>
      <c r="K2719" s="16">
        <f>'MEDIDAS ML'!K3064</f>
        <v>0.59150000000000003</v>
      </c>
      <c r="L2719" s="7">
        <f>'MEDIDAS ML'!L3064</f>
        <v>10690</v>
      </c>
      <c r="M2719" s="6" t="str">
        <f>'MEDIDAS ML'!M3064</f>
        <v>$9.990-$19.990</v>
      </c>
      <c r="N2719" s="7">
        <f>'MEDIDAS ML'!N3064</f>
        <v>1000</v>
      </c>
      <c r="O2719" s="6" t="str">
        <f>'MEDIDAS ML'!O3064</f>
        <v>No aplica (&lt;$19.990)</v>
      </c>
      <c r="P2719" s="7">
        <f>'MEDIDAS ML'!P3064</f>
        <v>0</v>
      </c>
      <c r="Q2719" s="7">
        <f>'MEDIDAS ML'!Q3064</f>
        <v>1000</v>
      </c>
      <c r="R2719" s="23" t="e">
        <f>'MEDIDAS ML'!#REF!</f>
        <v>#REF!</v>
      </c>
      <c r="S2719" s="24" t="e">
        <f>'MEDIDAS ML'!#REF!</f>
        <v>#REF!</v>
      </c>
      <c r="T2719" s="24" t="e">
        <f>'MEDIDAS ML'!#REF!</f>
        <v>#REF!</v>
      </c>
      <c r="U2719" s="24" t="e">
        <f>'MEDIDAS ML'!#REF!</f>
        <v>#REF!</v>
      </c>
      <c r="V2719" s="22" t="e">
        <f>'MEDIDAS ML'!#REF!</f>
        <v>#REF!</v>
      </c>
      <c r="W2719" s="17" t="e">
        <f>'MEDIDAS ML'!#REF!</f>
        <v>#REF!</v>
      </c>
      <c r="X2719" t="e">
        <f>'MEDIDAS ML'!#REF!</f>
        <v>#REF!</v>
      </c>
    </row>
    <row r="2720" spans="1:24" ht="15.75" customHeight="1" x14ac:dyDescent="0.25">
      <c r="A2720" s="6">
        <f>'MEDIDAS ML'!A3065</f>
        <v>123</v>
      </c>
      <c r="B2720" s="15">
        <f>'MEDIDAS ML'!B3065</f>
        <v>123</v>
      </c>
      <c r="C2720" s="6">
        <f>'MEDIDAS ML'!C3065</f>
        <v>123</v>
      </c>
      <c r="D2720" s="6" t="str">
        <f>'MEDIDAS ML'!D3065</f>
        <v>7x26x13 cm - 250 grs</v>
      </c>
      <c r="E2720" s="16">
        <f>'MEDIDAS ML'!E3065</f>
        <v>7</v>
      </c>
      <c r="F2720" s="16">
        <f>'MEDIDAS ML'!F3065</f>
        <v>26</v>
      </c>
      <c r="G2720" s="16">
        <f>'MEDIDAS ML'!G3065</f>
        <v>13</v>
      </c>
      <c r="H2720" s="16">
        <f>'MEDIDAS ML'!H3065</f>
        <v>0.25</v>
      </c>
      <c r="I2720" s="16">
        <f>'MEDIDAS ML'!I3065</f>
        <v>0.59150000000000003</v>
      </c>
      <c r="J2720" s="6" t="str">
        <f>'MEDIDAS ML'!J3065</f>
        <v>Se calcula por P volum</v>
      </c>
      <c r="K2720" s="16">
        <f>'MEDIDAS ML'!K3065</f>
        <v>0.59150000000000003</v>
      </c>
      <c r="L2720" s="7">
        <f>'MEDIDAS ML'!L3065</f>
        <v>10690</v>
      </c>
      <c r="M2720" s="6" t="str">
        <f>'MEDIDAS ML'!M3065</f>
        <v>$9.990-$19.990</v>
      </c>
      <c r="N2720" s="7">
        <f>'MEDIDAS ML'!N3065</f>
        <v>1000</v>
      </c>
      <c r="O2720" s="6" t="str">
        <f>'MEDIDAS ML'!O3065</f>
        <v>No aplica (&lt;$19.990)</v>
      </c>
      <c r="P2720" s="7">
        <f>'MEDIDAS ML'!P3065</f>
        <v>0</v>
      </c>
      <c r="Q2720" s="7">
        <f>'MEDIDAS ML'!Q3065</f>
        <v>1000</v>
      </c>
      <c r="R2720" s="23" t="e">
        <f>'MEDIDAS ML'!#REF!</f>
        <v>#REF!</v>
      </c>
      <c r="S2720" s="24" t="e">
        <f>'MEDIDAS ML'!#REF!</f>
        <v>#REF!</v>
      </c>
      <c r="T2720" s="24" t="e">
        <f>'MEDIDAS ML'!#REF!</f>
        <v>#REF!</v>
      </c>
      <c r="U2720" s="24" t="e">
        <f>'MEDIDAS ML'!#REF!</f>
        <v>#REF!</v>
      </c>
      <c r="V2720" s="22" t="e">
        <f>'MEDIDAS ML'!#REF!</f>
        <v>#REF!</v>
      </c>
      <c r="W2720" s="17" t="e">
        <f>'MEDIDAS ML'!#REF!</f>
        <v>#REF!</v>
      </c>
      <c r="X2720" t="e">
        <f>'MEDIDAS ML'!#REF!</f>
        <v>#REF!</v>
      </c>
    </row>
    <row r="2721" spans="1:24" ht="15.75" customHeight="1" x14ac:dyDescent="0.25">
      <c r="A2721" s="6">
        <f>'MEDIDAS ML'!A878</f>
        <v>123</v>
      </c>
      <c r="B2721" s="15">
        <f>'MEDIDAS ML'!B878</f>
        <v>123</v>
      </c>
      <c r="C2721" s="6">
        <f>'MEDIDAS ML'!C878</f>
        <v>123</v>
      </c>
      <c r="D2721" s="6" t="str">
        <f>'MEDIDAS ML'!D878</f>
        <v>10x38x50 cm - 1700 grs</v>
      </c>
      <c r="E2721" s="16">
        <f>'MEDIDAS ML'!E878</f>
        <v>10</v>
      </c>
      <c r="F2721" s="16">
        <f>'MEDIDAS ML'!F878</f>
        <v>38</v>
      </c>
      <c r="G2721" s="16">
        <f>'MEDIDAS ML'!G878</f>
        <v>50</v>
      </c>
      <c r="H2721" s="16">
        <f>'MEDIDAS ML'!H878</f>
        <v>1.7</v>
      </c>
      <c r="I2721" s="16">
        <f>'MEDIDAS ML'!I878</f>
        <v>4.75</v>
      </c>
      <c r="J2721" s="6" t="str">
        <f>'MEDIDAS ML'!J878</f>
        <v>Se calcula por P volum</v>
      </c>
      <c r="K2721" s="16">
        <f>'MEDIDAS ML'!K878</f>
        <v>4.75</v>
      </c>
      <c r="L2721" s="7">
        <f>'MEDIDAS ML'!L878</f>
        <v>10740</v>
      </c>
      <c r="M2721" s="6" t="str">
        <f>'MEDIDAS ML'!M878</f>
        <v>$9.990-$19.990</v>
      </c>
      <c r="N2721" s="7">
        <f>'MEDIDAS ML'!N878</f>
        <v>1000</v>
      </c>
      <c r="O2721" s="6" t="str">
        <f>'MEDIDAS ML'!O878</f>
        <v>No aplica (&lt;$19.990)</v>
      </c>
      <c r="P2721" s="7">
        <f>'MEDIDAS ML'!P878</f>
        <v>0</v>
      </c>
      <c r="Q2721" s="7">
        <f>'MEDIDAS ML'!Q878</f>
        <v>1000</v>
      </c>
      <c r="R2721" s="23" t="e">
        <f>'MEDIDAS ML'!#REF!</f>
        <v>#REF!</v>
      </c>
      <c r="S2721" s="24" t="e">
        <f>'MEDIDAS ML'!#REF!</f>
        <v>#REF!</v>
      </c>
      <c r="T2721" s="24" t="e">
        <f>'MEDIDAS ML'!#REF!</f>
        <v>#REF!</v>
      </c>
      <c r="U2721" s="24" t="e">
        <f>'MEDIDAS ML'!#REF!</f>
        <v>#REF!</v>
      </c>
      <c r="V2721" s="22" t="e">
        <f>'MEDIDAS ML'!#REF!</f>
        <v>#REF!</v>
      </c>
      <c r="W2721" s="17" t="e">
        <f>'MEDIDAS ML'!#REF!</f>
        <v>#REF!</v>
      </c>
      <c r="X2721" t="e">
        <f>'MEDIDAS ML'!#REF!</f>
        <v>#REF!</v>
      </c>
    </row>
    <row r="2722" spans="1:24" ht="15.75" customHeight="1" x14ac:dyDescent="0.25">
      <c r="A2722" s="6">
        <f>'MEDIDAS ML'!A879</f>
        <v>123</v>
      </c>
      <c r="B2722" s="15">
        <f>'MEDIDAS ML'!B879</f>
        <v>123</v>
      </c>
      <c r="C2722" s="6">
        <f>'MEDIDAS ML'!C879</f>
        <v>123</v>
      </c>
      <c r="D2722" s="6" t="str">
        <f>'MEDIDAS ML'!D879</f>
        <v>10x38x50 cm - 1700 grs</v>
      </c>
      <c r="E2722" s="16">
        <f>'MEDIDAS ML'!E879</f>
        <v>10</v>
      </c>
      <c r="F2722" s="16">
        <f>'MEDIDAS ML'!F879</f>
        <v>38</v>
      </c>
      <c r="G2722" s="16">
        <f>'MEDIDAS ML'!G879</f>
        <v>50</v>
      </c>
      <c r="H2722" s="16">
        <f>'MEDIDAS ML'!H879</f>
        <v>1.7</v>
      </c>
      <c r="I2722" s="16">
        <f>'MEDIDAS ML'!I879</f>
        <v>4.75</v>
      </c>
      <c r="J2722" s="6" t="str">
        <f>'MEDIDAS ML'!J879</f>
        <v>Se calcula por P volum</v>
      </c>
      <c r="K2722" s="16">
        <f>'MEDIDAS ML'!K879</f>
        <v>4.75</v>
      </c>
      <c r="L2722" s="7">
        <f>'MEDIDAS ML'!L879</f>
        <v>10740</v>
      </c>
      <c r="M2722" s="6" t="str">
        <f>'MEDIDAS ML'!M879</f>
        <v>$9.990-$19.990</v>
      </c>
      <c r="N2722" s="7">
        <f>'MEDIDAS ML'!N879</f>
        <v>1000</v>
      </c>
      <c r="O2722" s="6" t="str">
        <f>'MEDIDAS ML'!O879</f>
        <v>No aplica (&lt;$19.990)</v>
      </c>
      <c r="P2722" s="7">
        <f>'MEDIDAS ML'!P879</f>
        <v>0</v>
      </c>
      <c r="Q2722" s="7">
        <f>'MEDIDAS ML'!Q879</f>
        <v>1000</v>
      </c>
      <c r="R2722" s="23" t="e">
        <f>'MEDIDAS ML'!#REF!</f>
        <v>#REF!</v>
      </c>
      <c r="S2722" s="24" t="e">
        <f>'MEDIDAS ML'!#REF!</f>
        <v>#REF!</v>
      </c>
      <c r="T2722" s="24" t="e">
        <f>'MEDIDAS ML'!#REF!</f>
        <v>#REF!</v>
      </c>
      <c r="U2722" s="24" t="e">
        <f>'MEDIDAS ML'!#REF!</f>
        <v>#REF!</v>
      </c>
      <c r="V2722" s="22" t="e">
        <f>'MEDIDAS ML'!#REF!</f>
        <v>#REF!</v>
      </c>
      <c r="W2722" s="17" t="e">
        <f>'MEDIDAS ML'!#REF!</f>
        <v>#REF!</v>
      </c>
      <c r="X2722" t="e">
        <f>'MEDIDAS ML'!#REF!</f>
        <v>#REF!</v>
      </c>
    </row>
    <row r="2723" spans="1:24" ht="15.75" customHeight="1" x14ac:dyDescent="0.25">
      <c r="A2723" s="6">
        <f>'MEDIDAS ML'!A1290</f>
        <v>123</v>
      </c>
      <c r="B2723" s="15">
        <f>'MEDIDAS ML'!B1290</f>
        <v>123</v>
      </c>
      <c r="C2723" s="6">
        <f>'MEDIDAS ML'!C1290</f>
        <v>123</v>
      </c>
      <c r="D2723" s="6" t="str">
        <f>'MEDIDAS ML'!D1290</f>
        <v>11x13x15 cm - 1020 grs</v>
      </c>
      <c r="E2723" s="16">
        <f>'MEDIDAS ML'!E1290</f>
        <v>11</v>
      </c>
      <c r="F2723" s="16">
        <f>'MEDIDAS ML'!F1290</f>
        <v>13</v>
      </c>
      <c r="G2723" s="16">
        <f>'MEDIDAS ML'!G1290</f>
        <v>15</v>
      </c>
      <c r="H2723" s="16">
        <f>'MEDIDAS ML'!H1290</f>
        <v>1.02</v>
      </c>
      <c r="I2723" s="16">
        <f>'MEDIDAS ML'!I1290</f>
        <v>0.53625</v>
      </c>
      <c r="J2723" s="6" t="str">
        <f>'MEDIDAS ML'!J1290</f>
        <v>Se calcula por Peso</v>
      </c>
      <c r="K2723" s="16">
        <f>'MEDIDAS ML'!K1290</f>
        <v>1.02</v>
      </c>
      <c r="L2723" s="7">
        <f>'MEDIDAS ML'!L1290</f>
        <v>7830</v>
      </c>
      <c r="M2723" s="6" t="str">
        <f>'MEDIDAS ML'!M1290</f>
        <v>Hasta $9.989</v>
      </c>
      <c r="N2723" s="7">
        <f>'MEDIDAS ML'!N1290</f>
        <v>700</v>
      </c>
      <c r="O2723" s="6" t="str">
        <f>'MEDIDAS ML'!O1290</f>
        <v>No aplica (&lt;$19.990)</v>
      </c>
      <c r="P2723" s="7">
        <f>'MEDIDAS ML'!P1290</f>
        <v>0</v>
      </c>
      <c r="Q2723" s="7">
        <f>'MEDIDAS ML'!Q1290</f>
        <v>700</v>
      </c>
      <c r="R2723" s="23" t="e">
        <f>'MEDIDAS ML'!#REF!</f>
        <v>#REF!</v>
      </c>
      <c r="S2723" s="24" t="e">
        <f>'MEDIDAS ML'!#REF!</f>
        <v>#REF!</v>
      </c>
      <c r="T2723" s="24" t="e">
        <f>'MEDIDAS ML'!#REF!</f>
        <v>#REF!</v>
      </c>
      <c r="U2723" s="24" t="e">
        <f>'MEDIDAS ML'!#REF!</f>
        <v>#REF!</v>
      </c>
      <c r="V2723" s="22" t="e">
        <f>'MEDIDAS ML'!#REF!</f>
        <v>#REF!</v>
      </c>
      <c r="W2723" s="17" t="e">
        <f>'MEDIDAS ML'!#REF!</f>
        <v>#REF!</v>
      </c>
      <c r="X2723" t="e">
        <f>'MEDIDAS ML'!#REF!</f>
        <v>#REF!</v>
      </c>
    </row>
    <row r="2724" spans="1:24" ht="15.75" customHeight="1" x14ac:dyDescent="0.25">
      <c r="A2724" s="6">
        <f>'MEDIDAS ML'!A1291</f>
        <v>123</v>
      </c>
      <c r="B2724" s="15">
        <f>'MEDIDAS ML'!B1291</f>
        <v>123</v>
      </c>
      <c r="C2724" s="6">
        <f>'MEDIDAS ML'!C1291</f>
        <v>123</v>
      </c>
      <c r="D2724" s="6" t="str">
        <f>'MEDIDAS ML'!D1291</f>
        <v>11x13x15 cm - 1020 grs</v>
      </c>
      <c r="E2724" s="16">
        <f>'MEDIDAS ML'!E1291</f>
        <v>11</v>
      </c>
      <c r="F2724" s="16">
        <f>'MEDIDAS ML'!F1291</f>
        <v>13</v>
      </c>
      <c r="G2724" s="16">
        <f>'MEDIDAS ML'!G1291</f>
        <v>15</v>
      </c>
      <c r="H2724" s="16">
        <f>'MEDIDAS ML'!H1291</f>
        <v>1.02</v>
      </c>
      <c r="I2724" s="16">
        <f>'MEDIDAS ML'!I1291</f>
        <v>0.53625</v>
      </c>
      <c r="J2724" s="6" t="str">
        <f>'MEDIDAS ML'!J1291</f>
        <v>Se calcula por Peso</v>
      </c>
      <c r="K2724" s="16">
        <f>'MEDIDAS ML'!K1291</f>
        <v>1.02</v>
      </c>
      <c r="L2724" s="7">
        <f>'MEDIDAS ML'!L1291</f>
        <v>7830</v>
      </c>
      <c r="M2724" s="6" t="str">
        <f>'MEDIDAS ML'!M1291</f>
        <v>Hasta $9.989</v>
      </c>
      <c r="N2724" s="7">
        <f>'MEDIDAS ML'!N1291</f>
        <v>700</v>
      </c>
      <c r="O2724" s="6" t="str">
        <f>'MEDIDAS ML'!O1291</f>
        <v>No aplica (&lt;$19.990)</v>
      </c>
      <c r="P2724" s="7">
        <f>'MEDIDAS ML'!P1291</f>
        <v>0</v>
      </c>
      <c r="Q2724" s="7">
        <f>'MEDIDAS ML'!Q1291</f>
        <v>700</v>
      </c>
      <c r="R2724" s="23" t="e">
        <f>'MEDIDAS ML'!#REF!</f>
        <v>#REF!</v>
      </c>
      <c r="S2724" s="24" t="e">
        <f>'MEDIDAS ML'!#REF!</f>
        <v>#REF!</v>
      </c>
      <c r="T2724" s="24" t="e">
        <f>'MEDIDAS ML'!#REF!</f>
        <v>#REF!</v>
      </c>
      <c r="U2724" s="24" t="e">
        <f>'MEDIDAS ML'!#REF!</f>
        <v>#REF!</v>
      </c>
      <c r="V2724" s="22" t="e">
        <f>'MEDIDAS ML'!#REF!</f>
        <v>#REF!</v>
      </c>
      <c r="W2724" s="17" t="e">
        <f>'MEDIDAS ML'!#REF!</f>
        <v>#REF!</v>
      </c>
      <c r="X2724" t="e">
        <f>'MEDIDAS ML'!#REF!</f>
        <v>#REF!</v>
      </c>
    </row>
    <row r="2725" spans="1:24" ht="15.75" customHeight="1" x14ac:dyDescent="0.25">
      <c r="A2725" s="6">
        <f>'MEDIDAS ML'!A2372</f>
        <v>123</v>
      </c>
      <c r="B2725" s="15">
        <f>'MEDIDAS ML'!B2372</f>
        <v>123</v>
      </c>
      <c r="C2725" s="6">
        <f>'MEDIDAS ML'!C2372</f>
        <v>123</v>
      </c>
      <c r="D2725" s="6" t="str">
        <f>'MEDIDAS ML'!D2372</f>
        <v>3x8x50 cm - 400 grs</v>
      </c>
      <c r="E2725" s="16">
        <f>'MEDIDAS ML'!E2372</f>
        <v>3</v>
      </c>
      <c r="F2725" s="16">
        <f>'MEDIDAS ML'!F2372</f>
        <v>8</v>
      </c>
      <c r="G2725" s="16">
        <f>'MEDIDAS ML'!G2372</f>
        <v>50</v>
      </c>
      <c r="H2725" s="16">
        <f>'MEDIDAS ML'!H2372</f>
        <v>0.4</v>
      </c>
      <c r="I2725" s="16">
        <f>'MEDIDAS ML'!I2372</f>
        <v>0.3</v>
      </c>
      <c r="J2725" s="6" t="str">
        <f>'MEDIDAS ML'!J2372</f>
        <v>Se calcula por Peso</v>
      </c>
      <c r="K2725" s="16">
        <f>'MEDIDAS ML'!K2372</f>
        <v>0.4</v>
      </c>
      <c r="L2725" s="7">
        <f>'MEDIDAS ML'!L2372</f>
        <v>10861</v>
      </c>
      <c r="M2725" s="6" t="str">
        <f>'MEDIDAS ML'!M2372</f>
        <v>$9.990-$19.990</v>
      </c>
      <c r="N2725" s="7">
        <f>'MEDIDAS ML'!N2372</f>
        <v>1000</v>
      </c>
      <c r="O2725" s="6" t="str">
        <f>'MEDIDAS ML'!O2372</f>
        <v>No aplica (&lt;$19.990)</v>
      </c>
      <c r="P2725" s="7">
        <f>'MEDIDAS ML'!P2372</f>
        <v>0</v>
      </c>
      <c r="Q2725" s="7">
        <f>'MEDIDAS ML'!Q2372</f>
        <v>1000</v>
      </c>
      <c r="R2725" s="23" t="e">
        <f>'MEDIDAS ML'!#REF!</f>
        <v>#REF!</v>
      </c>
      <c r="S2725" s="24" t="e">
        <f>'MEDIDAS ML'!#REF!</f>
        <v>#REF!</v>
      </c>
      <c r="T2725" s="24" t="e">
        <f>'MEDIDAS ML'!#REF!</f>
        <v>#REF!</v>
      </c>
      <c r="U2725" s="24" t="e">
        <f>'MEDIDAS ML'!#REF!</f>
        <v>#REF!</v>
      </c>
      <c r="V2725" s="22" t="e">
        <f>'MEDIDAS ML'!#REF!</f>
        <v>#REF!</v>
      </c>
      <c r="W2725" s="17" t="e">
        <f>'MEDIDAS ML'!#REF!</f>
        <v>#REF!</v>
      </c>
      <c r="X2725" t="e">
        <f>'MEDIDAS ML'!#REF!</f>
        <v>#REF!</v>
      </c>
    </row>
    <row r="2726" spans="1:24" ht="15.75" customHeight="1" x14ac:dyDescent="0.25">
      <c r="A2726" s="6">
        <f>'MEDIDAS ML'!A2373</f>
        <v>123</v>
      </c>
      <c r="B2726" s="15">
        <f>'MEDIDAS ML'!B2373</f>
        <v>123</v>
      </c>
      <c r="C2726" s="6">
        <f>'MEDIDAS ML'!C2373</f>
        <v>123</v>
      </c>
      <c r="D2726" s="6" t="str">
        <f>'MEDIDAS ML'!D2373</f>
        <v>3x8x50 cm - 400 grs</v>
      </c>
      <c r="E2726" s="16">
        <f>'MEDIDAS ML'!E2373</f>
        <v>3</v>
      </c>
      <c r="F2726" s="16">
        <f>'MEDIDAS ML'!F2373</f>
        <v>8</v>
      </c>
      <c r="G2726" s="16">
        <f>'MEDIDAS ML'!G2373</f>
        <v>50</v>
      </c>
      <c r="H2726" s="16">
        <f>'MEDIDAS ML'!H2373</f>
        <v>0.4</v>
      </c>
      <c r="I2726" s="16">
        <f>'MEDIDAS ML'!I2373</f>
        <v>0.3</v>
      </c>
      <c r="J2726" s="6" t="str">
        <f>'MEDIDAS ML'!J2373</f>
        <v>Se calcula por Peso</v>
      </c>
      <c r="K2726" s="16">
        <f>'MEDIDAS ML'!K2373</f>
        <v>0.4</v>
      </c>
      <c r="L2726" s="7">
        <f>'MEDIDAS ML'!L2373</f>
        <v>10861</v>
      </c>
      <c r="M2726" s="6" t="str">
        <f>'MEDIDAS ML'!M2373</f>
        <v>$9.990-$19.990</v>
      </c>
      <c r="N2726" s="7">
        <f>'MEDIDAS ML'!N2373</f>
        <v>1000</v>
      </c>
      <c r="O2726" s="6" t="str">
        <f>'MEDIDAS ML'!O2373</f>
        <v>No aplica (&lt;$19.990)</v>
      </c>
      <c r="P2726" s="7">
        <f>'MEDIDAS ML'!P2373</f>
        <v>0</v>
      </c>
      <c r="Q2726" s="7">
        <f>'MEDIDAS ML'!Q2373</f>
        <v>1000</v>
      </c>
      <c r="R2726" s="23" t="e">
        <f>'MEDIDAS ML'!#REF!</f>
        <v>#REF!</v>
      </c>
      <c r="S2726" s="24" t="e">
        <f>'MEDIDAS ML'!#REF!</f>
        <v>#REF!</v>
      </c>
      <c r="T2726" s="24" t="e">
        <f>'MEDIDAS ML'!#REF!</f>
        <v>#REF!</v>
      </c>
      <c r="U2726" s="24" t="e">
        <f>'MEDIDAS ML'!#REF!</f>
        <v>#REF!</v>
      </c>
      <c r="V2726" s="22" t="e">
        <f>'MEDIDAS ML'!#REF!</f>
        <v>#REF!</v>
      </c>
      <c r="W2726" s="17" t="e">
        <f>'MEDIDAS ML'!#REF!</f>
        <v>#REF!</v>
      </c>
      <c r="X2726" t="e">
        <f>'MEDIDAS ML'!#REF!</f>
        <v>#REF!</v>
      </c>
    </row>
    <row r="2727" spans="1:24" ht="15.75" customHeight="1" x14ac:dyDescent="0.25">
      <c r="A2727" s="6">
        <f>'MEDIDAS ML'!A780</f>
        <v>123</v>
      </c>
      <c r="B2727" s="15">
        <f>'MEDIDAS ML'!B780</f>
        <v>123</v>
      </c>
      <c r="C2727" s="6">
        <f>'MEDIDAS ML'!C780</f>
        <v>123</v>
      </c>
      <c r="D2727" s="6" t="str">
        <f>'MEDIDAS ML'!D780</f>
        <v>11x31x32 cm - 2012 grs</v>
      </c>
      <c r="E2727" s="16">
        <f>'MEDIDAS ML'!E780</f>
        <v>11</v>
      </c>
      <c r="F2727" s="16">
        <f>'MEDIDAS ML'!F780</f>
        <v>31</v>
      </c>
      <c r="G2727" s="16">
        <f>'MEDIDAS ML'!G780</f>
        <v>32</v>
      </c>
      <c r="H2727" s="16">
        <f>'MEDIDAS ML'!H780</f>
        <v>2.012</v>
      </c>
      <c r="I2727" s="16">
        <f>'MEDIDAS ML'!I780</f>
        <v>2.7280000000000002</v>
      </c>
      <c r="J2727" s="6" t="str">
        <f>'MEDIDAS ML'!J780</f>
        <v>Se calcula por P volum</v>
      </c>
      <c r="K2727" s="16">
        <f>'MEDIDAS ML'!K780</f>
        <v>2.7280000000000002</v>
      </c>
      <c r="L2727" s="7">
        <f>'MEDIDAS ML'!L780</f>
        <v>10880</v>
      </c>
      <c r="M2727" s="6" t="str">
        <f>'MEDIDAS ML'!M780</f>
        <v>$9.990-$19.990</v>
      </c>
      <c r="N2727" s="7">
        <f>'MEDIDAS ML'!N780</f>
        <v>1000</v>
      </c>
      <c r="O2727" s="6" t="str">
        <f>'MEDIDAS ML'!O780</f>
        <v>No aplica (&lt;$19.990)</v>
      </c>
      <c r="P2727" s="7">
        <f>'MEDIDAS ML'!P780</f>
        <v>0</v>
      </c>
      <c r="Q2727" s="7">
        <f>'MEDIDAS ML'!Q780</f>
        <v>1000</v>
      </c>
      <c r="R2727" s="23" t="e">
        <f>'MEDIDAS ML'!#REF!</f>
        <v>#REF!</v>
      </c>
      <c r="S2727" s="24" t="e">
        <f>'MEDIDAS ML'!#REF!</f>
        <v>#REF!</v>
      </c>
      <c r="T2727" s="24" t="e">
        <f>'MEDIDAS ML'!#REF!</f>
        <v>#REF!</v>
      </c>
      <c r="U2727" s="24" t="e">
        <f>'MEDIDAS ML'!#REF!</f>
        <v>#REF!</v>
      </c>
      <c r="V2727" s="22" t="e">
        <f>'MEDIDAS ML'!#REF!</f>
        <v>#REF!</v>
      </c>
      <c r="W2727" s="17" t="e">
        <f>'MEDIDAS ML'!#REF!</f>
        <v>#REF!</v>
      </c>
      <c r="X2727" t="e">
        <f>'MEDIDAS ML'!#REF!</f>
        <v>#REF!</v>
      </c>
    </row>
    <row r="2728" spans="1:24" ht="15.75" customHeight="1" x14ac:dyDescent="0.25">
      <c r="A2728" s="6">
        <f>'MEDIDAS ML'!A781</f>
        <v>123</v>
      </c>
      <c r="B2728" s="15">
        <f>'MEDIDAS ML'!B781</f>
        <v>123</v>
      </c>
      <c r="C2728" s="6">
        <f>'MEDIDAS ML'!C781</f>
        <v>123</v>
      </c>
      <c r="D2728" s="6" t="str">
        <f>'MEDIDAS ML'!D781</f>
        <v>11x31x32 cm - 2012 grs</v>
      </c>
      <c r="E2728" s="16">
        <f>'MEDIDAS ML'!E781</f>
        <v>11</v>
      </c>
      <c r="F2728" s="16">
        <f>'MEDIDAS ML'!F781</f>
        <v>31</v>
      </c>
      <c r="G2728" s="16">
        <f>'MEDIDAS ML'!G781</f>
        <v>32</v>
      </c>
      <c r="H2728" s="16">
        <f>'MEDIDAS ML'!H781</f>
        <v>2.012</v>
      </c>
      <c r="I2728" s="16">
        <f>'MEDIDAS ML'!I781</f>
        <v>2.7280000000000002</v>
      </c>
      <c r="J2728" s="6" t="str">
        <f>'MEDIDAS ML'!J781</f>
        <v>Se calcula por P volum</v>
      </c>
      <c r="K2728" s="16">
        <f>'MEDIDAS ML'!K781</f>
        <v>2.7280000000000002</v>
      </c>
      <c r="L2728" s="7">
        <f>'MEDIDAS ML'!L781</f>
        <v>10880</v>
      </c>
      <c r="M2728" s="6" t="str">
        <f>'MEDIDAS ML'!M781</f>
        <v>$9.990-$19.990</v>
      </c>
      <c r="N2728" s="7">
        <f>'MEDIDAS ML'!N781</f>
        <v>1000</v>
      </c>
      <c r="O2728" s="6" t="str">
        <f>'MEDIDAS ML'!O781</f>
        <v>No aplica (&lt;$19.990)</v>
      </c>
      <c r="P2728" s="7">
        <f>'MEDIDAS ML'!P781</f>
        <v>0</v>
      </c>
      <c r="Q2728" s="7">
        <f>'MEDIDAS ML'!Q781</f>
        <v>1000</v>
      </c>
      <c r="R2728" s="23" t="e">
        <f>'MEDIDAS ML'!#REF!</f>
        <v>#REF!</v>
      </c>
      <c r="S2728" s="24" t="e">
        <f>'MEDIDAS ML'!#REF!</f>
        <v>#REF!</v>
      </c>
      <c r="T2728" s="24" t="e">
        <f>'MEDIDAS ML'!#REF!</f>
        <v>#REF!</v>
      </c>
      <c r="U2728" s="24" t="e">
        <f>'MEDIDAS ML'!#REF!</f>
        <v>#REF!</v>
      </c>
      <c r="V2728" s="22" t="e">
        <f>'MEDIDAS ML'!#REF!</f>
        <v>#REF!</v>
      </c>
      <c r="W2728" s="17" t="e">
        <f>'MEDIDAS ML'!#REF!</f>
        <v>#REF!</v>
      </c>
      <c r="X2728" t="e">
        <f>'MEDIDAS ML'!#REF!</f>
        <v>#REF!</v>
      </c>
    </row>
    <row r="2729" spans="1:24" ht="15.75" customHeight="1" x14ac:dyDescent="0.25">
      <c r="A2729" s="6">
        <f>'MEDIDAS ML'!A2988</f>
        <v>123</v>
      </c>
      <c r="B2729" s="15">
        <f>'MEDIDAS ML'!B2988</f>
        <v>123</v>
      </c>
      <c r="C2729" s="6">
        <f>'MEDIDAS ML'!C2988</f>
        <v>123</v>
      </c>
      <c r="D2729" s="6" t="str">
        <f>'MEDIDAS ML'!D2988</f>
        <v>10x24x34 cm - 260 grs</v>
      </c>
      <c r="E2729" s="16">
        <f>'MEDIDAS ML'!E2988</f>
        <v>10</v>
      </c>
      <c r="F2729" s="16">
        <f>'MEDIDAS ML'!F2988</f>
        <v>24</v>
      </c>
      <c r="G2729" s="16">
        <f>'MEDIDAS ML'!G2988</f>
        <v>34</v>
      </c>
      <c r="H2729" s="16">
        <f>'MEDIDAS ML'!H2988</f>
        <v>0.26</v>
      </c>
      <c r="I2729" s="16">
        <f>'MEDIDAS ML'!I2988</f>
        <v>2.04</v>
      </c>
      <c r="J2729" s="6" t="str">
        <f>'MEDIDAS ML'!J2988</f>
        <v>Se calcula por P volum</v>
      </c>
      <c r="K2729" s="16">
        <f>'MEDIDAS ML'!K2988</f>
        <v>2.04</v>
      </c>
      <c r="L2729" s="7">
        <f>'MEDIDAS ML'!L2988</f>
        <v>10880</v>
      </c>
      <c r="M2729" s="6" t="str">
        <f>'MEDIDAS ML'!M2988</f>
        <v>$9.990-$19.990</v>
      </c>
      <c r="N2729" s="7">
        <f>'MEDIDAS ML'!N2988</f>
        <v>1000</v>
      </c>
      <c r="O2729" s="6" t="str">
        <f>'MEDIDAS ML'!O2988</f>
        <v>No aplica (&lt;$19.990)</v>
      </c>
      <c r="P2729" s="7">
        <f>'MEDIDAS ML'!P2988</f>
        <v>0</v>
      </c>
      <c r="Q2729" s="7">
        <f>'MEDIDAS ML'!Q2988</f>
        <v>1000</v>
      </c>
      <c r="R2729" s="23" t="e">
        <f>'MEDIDAS ML'!#REF!</f>
        <v>#REF!</v>
      </c>
      <c r="S2729" s="24" t="e">
        <f>'MEDIDAS ML'!#REF!</f>
        <v>#REF!</v>
      </c>
      <c r="T2729" s="24" t="e">
        <f>'MEDIDAS ML'!#REF!</f>
        <v>#REF!</v>
      </c>
      <c r="U2729" s="24" t="e">
        <f>'MEDIDAS ML'!#REF!</f>
        <v>#REF!</v>
      </c>
      <c r="V2729" s="22" t="e">
        <f>'MEDIDAS ML'!#REF!</f>
        <v>#REF!</v>
      </c>
      <c r="W2729" s="17" t="e">
        <f>'MEDIDAS ML'!#REF!</f>
        <v>#REF!</v>
      </c>
      <c r="X2729" t="e">
        <f>'MEDIDAS ML'!#REF!</f>
        <v>#REF!</v>
      </c>
    </row>
    <row r="2730" spans="1:24" ht="15.75" customHeight="1" x14ac:dyDescent="0.25">
      <c r="A2730" s="6">
        <f>'MEDIDAS ML'!A3482</f>
        <v>123</v>
      </c>
      <c r="B2730" s="15">
        <f>'MEDIDAS ML'!B3482</f>
        <v>123</v>
      </c>
      <c r="C2730" s="6">
        <f>'MEDIDAS ML'!C3482</f>
        <v>123</v>
      </c>
      <c r="D2730" s="6" t="str">
        <f>'MEDIDAS ML'!D3482</f>
        <v>10x26x2 cm - 180 grs</v>
      </c>
      <c r="E2730" s="16">
        <f>'MEDIDAS ML'!E3482</f>
        <v>10</v>
      </c>
      <c r="F2730" s="16">
        <f>'MEDIDAS ML'!F3482</f>
        <v>26</v>
      </c>
      <c r="G2730" s="16">
        <f>'MEDIDAS ML'!G3482</f>
        <v>2</v>
      </c>
      <c r="H2730" s="16">
        <f>'MEDIDAS ML'!H3482</f>
        <v>0.18</v>
      </c>
      <c r="I2730" s="16">
        <f>'MEDIDAS ML'!I3482</f>
        <v>0.13</v>
      </c>
      <c r="J2730" s="6" t="str">
        <f>'MEDIDAS ML'!J3482</f>
        <v>Se calcula por Peso</v>
      </c>
      <c r="K2730" s="16">
        <f>'MEDIDAS ML'!K3482</f>
        <v>0.18</v>
      </c>
      <c r="L2730" s="7">
        <f>'MEDIDAS ML'!L3482</f>
        <v>10880</v>
      </c>
      <c r="M2730" s="6" t="str">
        <f>'MEDIDAS ML'!M3482</f>
        <v>$9.990-$19.990</v>
      </c>
      <c r="N2730" s="7">
        <f>'MEDIDAS ML'!N3482</f>
        <v>1000</v>
      </c>
      <c r="O2730" s="6" t="str">
        <f>'MEDIDAS ML'!O3482</f>
        <v>No aplica (&lt;$19.990)</v>
      </c>
      <c r="P2730" s="7">
        <f>'MEDIDAS ML'!P3482</f>
        <v>0</v>
      </c>
      <c r="Q2730" s="7">
        <f>'MEDIDAS ML'!Q3482</f>
        <v>1000</v>
      </c>
      <c r="R2730" s="23" t="e">
        <f>'MEDIDAS ML'!#REF!</f>
        <v>#REF!</v>
      </c>
      <c r="S2730" s="24" t="e">
        <f>'MEDIDAS ML'!#REF!</f>
        <v>#REF!</v>
      </c>
      <c r="T2730" s="24" t="e">
        <f>'MEDIDAS ML'!#REF!</f>
        <v>#REF!</v>
      </c>
      <c r="U2730" s="24" t="e">
        <f>'MEDIDAS ML'!#REF!</f>
        <v>#REF!</v>
      </c>
      <c r="V2730" s="22" t="e">
        <f>'MEDIDAS ML'!#REF!</f>
        <v>#REF!</v>
      </c>
      <c r="W2730" s="17" t="e">
        <f>'MEDIDAS ML'!#REF!</f>
        <v>#REF!</v>
      </c>
      <c r="X2730" t="e">
        <f>'MEDIDAS ML'!#REF!</f>
        <v>#REF!</v>
      </c>
    </row>
    <row r="2731" spans="1:24" ht="15.75" customHeight="1" x14ac:dyDescent="0.25">
      <c r="A2731" s="6">
        <f>'MEDIDAS ML'!A3483</f>
        <v>123</v>
      </c>
      <c r="B2731" s="15">
        <f>'MEDIDAS ML'!B3483</f>
        <v>123</v>
      </c>
      <c r="C2731" s="6">
        <f>'MEDIDAS ML'!C3483</f>
        <v>123</v>
      </c>
      <c r="D2731" s="6" t="str">
        <f>'MEDIDAS ML'!D3483</f>
        <v>10x26x2 cm - 180 grs</v>
      </c>
      <c r="E2731" s="16">
        <f>'MEDIDAS ML'!E3483</f>
        <v>10</v>
      </c>
      <c r="F2731" s="16">
        <f>'MEDIDAS ML'!F3483</f>
        <v>26</v>
      </c>
      <c r="G2731" s="16">
        <f>'MEDIDAS ML'!G3483</f>
        <v>2</v>
      </c>
      <c r="H2731" s="16">
        <f>'MEDIDAS ML'!H3483</f>
        <v>0.18</v>
      </c>
      <c r="I2731" s="16">
        <f>'MEDIDAS ML'!I3483</f>
        <v>0.13</v>
      </c>
      <c r="J2731" s="6" t="str">
        <f>'MEDIDAS ML'!J3483</f>
        <v>Se calcula por Peso</v>
      </c>
      <c r="K2731" s="16">
        <f>'MEDIDAS ML'!K3483</f>
        <v>0.18</v>
      </c>
      <c r="L2731" s="7">
        <f>'MEDIDAS ML'!L3483</f>
        <v>10880</v>
      </c>
      <c r="M2731" s="6" t="str">
        <f>'MEDIDAS ML'!M3483</f>
        <v>$9.990-$19.990</v>
      </c>
      <c r="N2731" s="7">
        <f>'MEDIDAS ML'!N3483</f>
        <v>1000</v>
      </c>
      <c r="O2731" s="6" t="str">
        <f>'MEDIDAS ML'!O3483</f>
        <v>No aplica (&lt;$19.990)</v>
      </c>
      <c r="P2731" s="7">
        <f>'MEDIDAS ML'!P3483</f>
        <v>0</v>
      </c>
      <c r="Q2731" s="7">
        <f>'MEDIDAS ML'!Q3483</f>
        <v>1000</v>
      </c>
      <c r="R2731" s="23" t="e">
        <f>'MEDIDAS ML'!#REF!</f>
        <v>#REF!</v>
      </c>
      <c r="S2731" s="24" t="e">
        <f>'MEDIDAS ML'!#REF!</f>
        <v>#REF!</v>
      </c>
      <c r="T2731" s="24" t="e">
        <f>'MEDIDAS ML'!#REF!</f>
        <v>#REF!</v>
      </c>
      <c r="U2731" s="24" t="e">
        <f>'MEDIDAS ML'!#REF!</f>
        <v>#REF!</v>
      </c>
      <c r="V2731" s="22" t="e">
        <f>'MEDIDAS ML'!#REF!</f>
        <v>#REF!</v>
      </c>
      <c r="W2731" s="17" t="e">
        <f>'MEDIDAS ML'!#REF!</f>
        <v>#REF!</v>
      </c>
      <c r="X2731" t="e">
        <f>'MEDIDAS ML'!#REF!</f>
        <v>#REF!</v>
      </c>
    </row>
    <row r="2732" spans="1:24" ht="15.75" customHeight="1" x14ac:dyDescent="0.25">
      <c r="A2732" s="6">
        <f>'MEDIDAS ML'!A3728</f>
        <v>123</v>
      </c>
      <c r="B2732" s="15">
        <f>'MEDIDAS ML'!B3728</f>
        <v>123</v>
      </c>
      <c r="C2732" s="6">
        <f>'MEDIDAS ML'!C3728</f>
        <v>123</v>
      </c>
      <c r="D2732" s="6" t="str">
        <f>'MEDIDAS ML'!D3728</f>
        <v>2x19x25 cm - 135 grs</v>
      </c>
      <c r="E2732" s="16">
        <f>'MEDIDAS ML'!E3728</f>
        <v>2</v>
      </c>
      <c r="F2732" s="16">
        <f>'MEDIDAS ML'!F3728</f>
        <v>19</v>
      </c>
      <c r="G2732" s="16">
        <f>'MEDIDAS ML'!G3728</f>
        <v>25</v>
      </c>
      <c r="H2732" s="16">
        <f>'MEDIDAS ML'!H3728</f>
        <v>0.13500000000000001</v>
      </c>
      <c r="I2732" s="16">
        <f>'MEDIDAS ML'!I3728</f>
        <v>0.23749999999999999</v>
      </c>
      <c r="J2732" s="6" t="str">
        <f>'MEDIDAS ML'!J3728</f>
        <v>Se calcula por P volum</v>
      </c>
      <c r="K2732" s="16">
        <f>'MEDIDAS ML'!K3728</f>
        <v>0.23749999999999999</v>
      </c>
      <c r="L2732" s="7">
        <f>'MEDIDAS ML'!L3728</f>
        <v>10880</v>
      </c>
      <c r="M2732" s="6" t="str">
        <f>'MEDIDAS ML'!M3728</f>
        <v>$9.990-$19.990</v>
      </c>
      <c r="N2732" s="7">
        <f>'MEDIDAS ML'!N3728</f>
        <v>1000</v>
      </c>
      <c r="O2732" s="6" t="str">
        <f>'MEDIDAS ML'!O3728</f>
        <v>No aplica (&lt;$19.990)</v>
      </c>
      <c r="P2732" s="7">
        <f>'MEDIDAS ML'!P3728</f>
        <v>0</v>
      </c>
      <c r="Q2732" s="7">
        <f>'MEDIDAS ML'!Q3728</f>
        <v>1000</v>
      </c>
      <c r="R2732" s="23" t="e">
        <f>'MEDIDAS ML'!#REF!</f>
        <v>#REF!</v>
      </c>
      <c r="S2732" s="24" t="e">
        <f>'MEDIDAS ML'!#REF!</f>
        <v>#REF!</v>
      </c>
      <c r="T2732" s="24" t="e">
        <f>'MEDIDAS ML'!#REF!</f>
        <v>#REF!</v>
      </c>
      <c r="U2732" s="24" t="e">
        <f>'MEDIDAS ML'!#REF!</f>
        <v>#REF!</v>
      </c>
      <c r="V2732" s="22" t="e">
        <f>'MEDIDAS ML'!#REF!</f>
        <v>#REF!</v>
      </c>
      <c r="W2732" s="17" t="e">
        <f>'MEDIDAS ML'!#REF!</f>
        <v>#REF!</v>
      </c>
      <c r="X2732" t="e">
        <f>'MEDIDAS ML'!#REF!</f>
        <v>#REF!</v>
      </c>
    </row>
    <row r="2733" spans="1:24" ht="15.75" customHeight="1" x14ac:dyDescent="0.25">
      <c r="A2733" s="6">
        <f>'MEDIDAS ML'!A3729</f>
        <v>123</v>
      </c>
      <c r="B2733" s="15">
        <f>'MEDIDAS ML'!B3729</f>
        <v>123</v>
      </c>
      <c r="C2733" s="6">
        <f>'MEDIDAS ML'!C3729</f>
        <v>123</v>
      </c>
      <c r="D2733" s="6" t="str">
        <f>'MEDIDAS ML'!D3729</f>
        <v>2x19x25 cm - 135 grs</v>
      </c>
      <c r="E2733" s="16">
        <f>'MEDIDAS ML'!E3729</f>
        <v>2</v>
      </c>
      <c r="F2733" s="16">
        <f>'MEDIDAS ML'!F3729</f>
        <v>19</v>
      </c>
      <c r="G2733" s="16">
        <f>'MEDIDAS ML'!G3729</f>
        <v>25</v>
      </c>
      <c r="H2733" s="16">
        <f>'MEDIDAS ML'!H3729</f>
        <v>0.13500000000000001</v>
      </c>
      <c r="I2733" s="16">
        <f>'MEDIDAS ML'!I3729</f>
        <v>0.23749999999999999</v>
      </c>
      <c r="J2733" s="6" t="str">
        <f>'MEDIDAS ML'!J3729</f>
        <v>Se calcula por P volum</v>
      </c>
      <c r="K2733" s="16">
        <f>'MEDIDAS ML'!K3729</f>
        <v>0.23749999999999999</v>
      </c>
      <c r="L2733" s="7">
        <f>'MEDIDAS ML'!L3729</f>
        <v>10880</v>
      </c>
      <c r="M2733" s="6" t="str">
        <f>'MEDIDAS ML'!M3729</f>
        <v>$9.990-$19.990</v>
      </c>
      <c r="N2733" s="7">
        <f>'MEDIDAS ML'!N3729</f>
        <v>1000</v>
      </c>
      <c r="O2733" s="6" t="str">
        <f>'MEDIDAS ML'!O3729</f>
        <v>No aplica (&lt;$19.990)</v>
      </c>
      <c r="P2733" s="7">
        <f>'MEDIDAS ML'!P3729</f>
        <v>0</v>
      </c>
      <c r="Q2733" s="7">
        <f>'MEDIDAS ML'!Q3729</f>
        <v>1000</v>
      </c>
      <c r="R2733" s="23" t="e">
        <f>'MEDIDAS ML'!#REF!</f>
        <v>#REF!</v>
      </c>
      <c r="S2733" s="24" t="e">
        <f>'MEDIDAS ML'!#REF!</f>
        <v>#REF!</v>
      </c>
      <c r="T2733" s="24" t="e">
        <f>'MEDIDAS ML'!#REF!</f>
        <v>#REF!</v>
      </c>
      <c r="U2733" s="24" t="e">
        <f>'MEDIDAS ML'!#REF!</f>
        <v>#REF!</v>
      </c>
      <c r="V2733" s="22" t="e">
        <f>'MEDIDAS ML'!#REF!</f>
        <v>#REF!</v>
      </c>
      <c r="W2733" s="17" t="e">
        <f>'MEDIDAS ML'!#REF!</f>
        <v>#REF!</v>
      </c>
      <c r="X2733" t="e">
        <f>'MEDIDAS ML'!#REF!</f>
        <v>#REF!</v>
      </c>
    </row>
    <row r="2734" spans="1:24" ht="15.75" customHeight="1" x14ac:dyDescent="0.25">
      <c r="A2734" s="6">
        <f>'MEDIDAS ML'!A2905</f>
        <v>123</v>
      </c>
      <c r="B2734" s="15">
        <f>'MEDIDAS ML'!B2905</f>
        <v>123</v>
      </c>
      <c r="C2734" s="6">
        <f>'MEDIDAS ML'!C2905</f>
        <v>123</v>
      </c>
      <c r="D2734" s="6" t="str">
        <f>'MEDIDAS ML'!D2905</f>
        <v>6x14x28 cm - 280 grs</v>
      </c>
      <c r="E2734" s="16">
        <f>'MEDIDAS ML'!E2905</f>
        <v>6</v>
      </c>
      <c r="F2734" s="16">
        <f>'MEDIDAS ML'!F2905</f>
        <v>14</v>
      </c>
      <c r="G2734" s="16">
        <f>'MEDIDAS ML'!G2905</f>
        <v>28</v>
      </c>
      <c r="H2734" s="16">
        <f>'MEDIDAS ML'!H2905</f>
        <v>0.28000000000000003</v>
      </c>
      <c r="I2734" s="16">
        <f>'MEDIDAS ML'!I2905</f>
        <v>0.58799999999999997</v>
      </c>
      <c r="J2734" s="6" t="str">
        <f>'MEDIDAS ML'!J2905</f>
        <v>Se calcula por P volum</v>
      </c>
      <c r="K2734" s="16">
        <f>'MEDIDAS ML'!K2905</f>
        <v>0.58799999999999997</v>
      </c>
      <c r="L2734" s="7">
        <f>'MEDIDAS ML'!L2905</f>
        <v>10881</v>
      </c>
      <c r="M2734" s="6" t="str">
        <f>'MEDIDAS ML'!M2905</f>
        <v>$9.990-$19.990</v>
      </c>
      <c r="N2734" s="7">
        <f>'MEDIDAS ML'!N2905</f>
        <v>1000</v>
      </c>
      <c r="O2734" s="6" t="str">
        <f>'MEDIDAS ML'!O2905</f>
        <v>No aplica (&lt;$19.990)</v>
      </c>
      <c r="P2734" s="7">
        <f>'MEDIDAS ML'!P2905</f>
        <v>0</v>
      </c>
      <c r="Q2734" s="7">
        <f>'MEDIDAS ML'!Q2905</f>
        <v>1000</v>
      </c>
      <c r="R2734" s="23" t="e">
        <f>'MEDIDAS ML'!#REF!</f>
        <v>#REF!</v>
      </c>
      <c r="S2734" s="24" t="e">
        <f>'MEDIDAS ML'!#REF!</f>
        <v>#REF!</v>
      </c>
      <c r="T2734" s="24" t="e">
        <f>'MEDIDAS ML'!#REF!</f>
        <v>#REF!</v>
      </c>
      <c r="U2734" s="24" t="e">
        <f>'MEDIDAS ML'!#REF!</f>
        <v>#REF!</v>
      </c>
      <c r="V2734" s="22" t="e">
        <f>'MEDIDAS ML'!#REF!</f>
        <v>#REF!</v>
      </c>
      <c r="W2734" s="17" t="e">
        <f>'MEDIDAS ML'!#REF!</f>
        <v>#REF!</v>
      </c>
      <c r="X2734" t="e">
        <f>'MEDIDAS ML'!#REF!</f>
        <v>#REF!</v>
      </c>
    </row>
    <row r="2735" spans="1:24" ht="15.75" customHeight="1" x14ac:dyDescent="0.25">
      <c r="A2735" s="6">
        <f>'MEDIDAS ML'!A2906</f>
        <v>123</v>
      </c>
      <c r="B2735" s="15">
        <f>'MEDIDAS ML'!B2906</f>
        <v>123</v>
      </c>
      <c r="C2735" s="6">
        <f>'MEDIDAS ML'!C2906</f>
        <v>123</v>
      </c>
      <c r="D2735" s="6" t="str">
        <f>'MEDIDAS ML'!D2906</f>
        <v>6x14x28 cm - 280 grs</v>
      </c>
      <c r="E2735" s="16">
        <f>'MEDIDAS ML'!E2906</f>
        <v>6</v>
      </c>
      <c r="F2735" s="16">
        <f>'MEDIDAS ML'!F2906</f>
        <v>14</v>
      </c>
      <c r="G2735" s="16">
        <f>'MEDIDAS ML'!G2906</f>
        <v>28</v>
      </c>
      <c r="H2735" s="16">
        <f>'MEDIDAS ML'!H2906</f>
        <v>0.28000000000000003</v>
      </c>
      <c r="I2735" s="16">
        <f>'MEDIDAS ML'!I2906</f>
        <v>0.58799999999999997</v>
      </c>
      <c r="J2735" s="6" t="str">
        <f>'MEDIDAS ML'!J2906</f>
        <v>Se calcula por P volum</v>
      </c>
      <c r="K2735" s="16">
        <f>'MEDIDAS ML'!K2906</f>
        <v>0.58799999999999997</v>
      </c>
      <c r="L2735" s="7">
        <f>'MEDIDAS ML'!L2906</f>
        <v>10881</v>
      </c>
      <c r="M2735" s="6" t="str">
        <f>'MEDIDAS ML'!M2906</f>
        <v>$9.990-$19.990</v>
      </c>
      <c r="N2735" s="7">
        <f>'MEDIDAS ML'!N2906</f>
        <v>1000</v>
      </c>
      <c r="O2735" s="6" t="str">
        <f>'MEDIDAS ML'!O2906</f>
        <v>No aplica (&lt;$19.990)</v>
      </c>
      <c r="P2735" s="7">
        <f>'MEDIDAS ML'!P2906</f>
        <v>0</v>
      </c>
      <c r="Q2735" s="7">
        <f>'MEDIDAS ML'!Q2906</f>
        <v>1000</v>
      </c>
      <c r="R2735" s="23" t="e">
        <f>'MEDIDAS ML'!#REF!</f>
        <v>#REF!</v>
      </c>
      <c r="S2735" s="24" t="e">
        <f>'MEDIDAS ML'!#REF!</f>
        <v>#REF!</v>
      </c>
      <c r="T2735" s="24" t="e">
        <f>'MEDIDAS ML'!#REF!</f>
        <v>#REF!</v>
      </c>
      <c r="U2735" s="24" t="e">
        <f>'MEDIDAS ML'!#REF!</f>
        <v>#REF!</v>
      </c>
      <c r="V2735" s="22" t="e">
        <f>'MEDIDAS ML'!#REF!</f>
        <v>#REF!</v>
      </c>
      <c r="W2735" s="17" t="e">
        <f>'MEDIDAS ML'!#REF!</f>
        <v>#REF!</v>
      </c>
      <c r="X2735" t="e">
        <f>'MEDIDAS ML'!#REF!</f>
        <v>#REF!</v>
      </c>
    </row>
    <row r="2736" spans="1:24" ht="15.75" customHeight="1" x14ac:dyDescent="0.25">
      <c r="A2736" s="6">
        <f>'MEDIDAS ML'!A2654</f>
        <v>123</v>
      </c>
      <c r="B2736" s="15">
        <f>'MEDIDAS ML'!B2654</f>
        <v>123</v>
      </c>
      <c r="C2736" s="6">
        <f>'MEDIDAS ML'!C2654</f>
        <v>123</v>
      </c>
      <c r="D2736" s="6" t="str">
        <f>'MEDIDAS ML'!D2654</f>
        <v>5x12x39 cm - 312 grs</v>
      </c>
      <c r="E2736" s="16">
        <f>'MEDIDAS ML'!E2654</f>
        <v>5</v>
      </c>
      <c r="F2736" s="16">
        <f>'MEDIDAS ML'!F2654</f>
        <v>12</v>
      </c>
      <c r="G2736" s="16">
        <f>'MEDIDAS ML'!G2654</f>
        <v>39</v>
      </c>
      <c r="H2736" s="16">
        <f>'MEDIDAS ML'!H2654</f>
        <v>0.312</v>
      </c>
      <c r="I2736" s="16">
        <f>'MEDIDAS ML'!I2654</f>
        <v>0.58499999999999996</v>
      </c>
      <c r="J2736" s="6" t="str">
        <f>'MEDIDAS ML'!J2654</f>
        <v>Se calcula por P volum</v>
      </c>
      <c r="K2736" s="16">
        <f>'MEDIDAS ML'!K2654</f>
        <v>0.58499999999999996</v>
      </c>
      <c r="L2736" s="7">
        <f>'MEDIDAS ML'!L2654</f>
        <v>7890</v>
      </c>
      <c r="M2736" s="6" t="str">
        <f>'MEDIDAS ML'!M2654</f>
        <v>Hasta $9.989</v>
      </c>
      <c r="N2736" s="7">
        <f>'MEDIDAS ML'!N2654</f>
        <v>700</v>
      </c>
      <c r="O2736" s="6" t="str">
        <f>'MEDIDAS ML'!O2654</f>
        <v>No aplica (&lt;$19.990)</v>
      </c>
      <c r="P2736" s="7">
        <f>'MEDIDAS ML'!P2654</f>
        <v>0</v>
      </c>
      <c r="Q2736" s="7">
        <f>'MEDIDAS ML'!Q2654</f>
        <v>700</v>
      </c>
      <c r="R2736" s="23" t="e">
        <f>'MEDIDAS ML'!#REF!</f>
        <v>#REF!</v>
      </c>
      <c r="S2736" s="24" t="e">
        <f>'MEDIDAS ML'!#REF!</f>
        <v>#REF!</v>
      </c>
      <c r="T2736" s="24" t="e">
        <f>'MEDIDAS ML'!#REF!</f>
        <v>#REF!</v>
      </c>
      <c r="U2736" s="24" t="e">
        <f>'MEDIDAS ML'!#REF!</f>
        <v>#REF!</v>
      </c>
      <c r="V2736" s="22" t="e">
        <f>'MEDIDAS ML'!#REF!</f>
        <v>#REF!</v>
      </c>
      <c r="W2736" s="17" t="e">
        <f>'MEDIDAS ML'!#REF!</f>
        <v>#REF!</v>
      </c>
      <c r="X2736" t="e">
        <f>'MEDIDAS ML'!#REF!</f>
        <v>#REF!</v>
      </c>
    </row>
    <row r="2737" spans="1:24" ht="15.75" customHeight="1" x14ac:dyDescent="0.25">
      <c r="A2737" s="6">
        <f>'MEDIDAS ML'!A2655</f>
        <v>123</v>
      </c>
      <c r="B2737" s="15">
        <f>'MEDIDAS ML'!B2655</f>
        <v>123</v>
      </c>
      <c r="C2737" s="6">
        <f>'MEDIDAS ML'!C2655</f>
        <v>123</v>
      </c>
      <c r="D2737" s="6" t="str">
        <f>'MEDIDAS ML'!D2655</f>
        <v>5x12x39 cm - 312 grs</v>
      </c>
      <c r="E2737" s="16">
        <f>'MEDIDAS ML'!E2655</f>
        <v>5</v>
      </c>
      <c r="F2737" s="16">
        <f>'MEDIDAS ML'!F2655</f>
        <v>12</v>
      </c>
      <c r="G2737" s="16">
        <f>'MEDIDAS ML'!G2655</f>
        <v>39</v>
      </c>
      <c r="H2737" s="16">
        <f>'MEDIDAS ML'!H2655</f>
        <v>0.312</v>
      </c>
      <c r="I2737" s="16">
        <f>'MEDIDAS ML'!I2655</f>
        <v>0.58499999999999996</v>
      </c>
      <c r="J2737" s="6" t="str">
        <f>'MEDIDAS ML'!J2655</f>
        <v>Se calcula por P volum</v>
      </c>
      <c r="K2737" s="16">
        <f>'MEDIDAS ML'!K2655</f>
        <v>0.58499999999999996</v>
      </c>
      <c r="L2737" s="7">
        <f>'MEDIDAS ML'!L2655</f>
        <v>7890</v>
      </c>
      <c r="M2737" s="6" t="str">
        <f>'MEDIDAS ML'!M2655</f>
        <v>Hasta $9.989</v>
      </c>
      <c r="N2737" s="7">
        <f>'MEDIDAS ML'!N2655</f>
        <v>700</v>
      </c>
      <c r="O2737" s="6" t="str">
        <f>'MEDIDAS ML'!O2655</f>
        <v>No aplica (&lt;$19.990)</v>
      </c>
      <c r="P2737" s="7">
        <f>'MEDIDAS ML'!P2655</f>
        <v>0</v>
      </c>
      <c r="Q2737" s="7">
        <f>'MEDIDAS ML'!Q2655</f>
        <v>700</v>
      </c>
      <c r="R2737" s="23" t="e">
        <f>'MEDIDAS ML'!#REF!</f>
        <v>#REF!</v>
      </c>
      <c r="S2737" s="24" t="e">
        <f>'MEDIDAS ML'!#REF!</f>
        <v>#REF!</v>
      </c>
      <c r="T2737" s="24" t="e">
        <f>'MEDIDAS ML'!#REF!</f>
        <v>#REF!</v>
      </c>
      <c r="U2737" s="24" t="e">
        <f>'MEDIDAS ML'!#REF!</f>
        <v>#REF!</v>
      </c>
      <c r="V2737" s="22" t="e">
        <f>'MEDIDAS ML'!#REF!</f>
        <v>#REF!</v>
      </c>
      <c r="W2737" s="17" t="e">
        <f>'MEDIDAS ML'!#REF!</f>
        <v>#REF!</v>
      </c>
      <c r="X2737" t="e">
        <f>'MEDIDAS ML'!#REF!</f>
        <v>#REF!</v>
      </c>
    </row>
    <row r="2738" spans="1:24" ht="15.75" customHeight="1" x14ac:dyDescent="0.25">
      <c r="A2738" s="6">
        <f>'MEDIDAS ML'!A3967</f>
        <v>123</v>
      </c>
      <c r="B2738" s="15">
        <f>'MEDIDAS ML'!B3967</f>
        <v>123</v>
      </c>
      <c r="C2738" s="6">
        <f>'MEDIDAS ML'!C3967</f>
        <v>123</v>
      </c>
      <c r="D2738" s="6" t="str">
        <f>'MEDIDAS ML'!D3967</f>
        <v>4x8x14 cm - 100 grs</v>
      </c>
      <c r="E2738" s="16">
        <f>'MEDIDAS ML'!E3967</f>
        <v>4</v>
      </c>
      <c r="F2738" s="16">
        <f>'MEDIDAS ML'!F3967</f>
        <v>8</v>
      </c>
      <c r="G2738" s="16">
        <f>'MEDIDAS ML'!G3967</f>
        <v>14</v>
      </c>
      <c r="H2738" s="16">
        <f>'MEDIDAS ML'!H3967</f>
        <v>0.1</v>
      </c>
      <c r="I2738" s="16">
        <f>'MEDIDAS ML'!I3967</f>
        <v>0.112</v>
      </c>
      <c r="J2738" s="6" t="str">
        <f>'MEDIDAS ML'!J3967</f>
        <v>Se calcula por P volum</v>
      </c>
      <c r="K2738" s="16">
        <f>'MEDIDAS ML'!K3967</f>
        <v>0.112</v>
      </c>
      <c r="L2738" s="7">
        <f>'MEDIDAS ML'!L3967</f>
        <v>7890</v>
      </c>
      <c r="M2738" s="6" t="str">
        <f>'MEDIDAS ML'!M3967</f>
        <v>Hasta $9.989</v>
      </c>
      <c r="N2738" s="7">
        <f>'MEDIDAS ML'!N3967</f>
        <v>700</v>
      </c>
      <c r="O2738" s="6" t="str">
        <f>'MEDIDAS ML'!O3967</f>
        <v>No aplica (&lt;$19.990)</v>
      </c>
      <c r="P2738" s="7">
        <f>'MEDIDAS ML'!P3967</f>
        <v>0</v>
      </c>
      <c r="Q2738" s="7">
        <f>'MEDIDAS ML'!Q3967</f>
        <v>700</v>
      </c>
      <c r="R2738" s="23" t="e">
        <f>'MEDIDAS ML'!#REF!</f>
        <v>#REF!</v>
      </c>
      <c r="S2738" s="24" t="e">
        <f>'MEDIDAS ML'!#REF!</f>
        <v>#REF!</v>
      </c>
      <c r="T2738" s="24" t="e">
        <f>'MEDIDAS ML'!#REF!</f>
        <v>#REF!</v>
      </c>
      <c r="U2738" s="24" t="e">
        <f>'MEDIDAS ML'!#REF!</f>
        <v>#REF!</v>
      </c>
      <c r="V2738" s="22" t="e">
        <f>'MEDIDAS ML'!#REF!</f>
        <v>#REF!</v>
      </c>
      <c r="W2738" s="17" t="e">
        <f>'MEDIDAS ML'!#REF!</f>
        <v>#REF!</v>
      </c>
      <c r="X2738" t="e">
        <f>'MEDIDAS ML'!#REF!</f>
        <v>#REF!</v>
      </c>
    </row>
    <row r="2739" spans="1:24" ht="15.75" customHeight="1" x14ac:dyDescent="0.25">
      <c r="A2739" s="6">
        <f>'MEDIDAS ML'!A3968</f>
        <v>123</v>
      </c>
      <c r="B2739" s="15">
        <f>'MEDIDAS ML'!B3968</f>
        <v>123</v>
      </c>
      <c r="C2739" s="6">
        <f>'MEDIDAS ML'!C3968</f>
        <v>123</v>
      </c>
      <c r="D2739" s="6" t="str">
        <f>'MEDIDAS ML'!D3968</f>
        <v>4x8x14 cm - 100 grs</v>
      </c>
      <c r="E2739" s="16">
        <f>'MEDIDAS ML'!E3968</f>
        <v>4</v>
      </c>
      <c r="F2739" s="16">
        <f>'MEDIDAS ML'!F3968</f>
        <v>8</v>
      </c>
      <c r="G2739" s="16">
        <f>'MEDIDAS ML'!G3968</f>
        <v>14</v>
      </c>
      <c r="H2739" s="16">
        <f>'MEDIDAS ML'!H3968</f>
        <v>0.1</v>
      </c>
      <c r="I2739" s="16">
        <f>'MEDIDAS ML'!I3968</f>
        <v>0.112</v>
      </c>
      <c r="J2739" s="6" t="str">
        <f>'MEDIDAS ML'!J3968</f>
        <v>Se calcula por P volum</v>
      </c>
      <c r="K2739" s="16">
        <f>'MEDIDAS ML'!K3968</f>
        <v>0.112</v>
      </c>
      <c r="L2739" s="7">
        <f>'MEDIDAS ML'!L3968</f>
        <v>7890</v>
      </c>
      <c r="M2739" s="6" t="str">
        <f>'MEDIDAS ML'!M3968</f>
        <v>Hasta $9.989</v>
      </c>
      <c r="N2739" s="7">
        <f>'MEDIDAS ML'!N3968</f>
        <v>700</v>
      </c>
      <c r="O2739" s="6" t="str">
        <f>'MEDIDAS ML'!O3968</f>
        <v>No aplica (&lt;$19.990)</v>
      </c>
      <c r="P2739" s="7">
        <f>'MEDIDAS ML'!P3968</f>
        <v>0</v>
      </c>
      <c r="Q2739" s="7">
        <f>'MEDIDAS ML'!Q3968</f>
        <v>700</v>
      </c>
      <c r="R2739" s="23" t="e">
        <f>'MEDIDAS ML'!#REF!</f>
        <v>#REF!</v>
      </c>
      <c r="S2739" s="24" t="e">
        <f>'MEDIDAS ML'!#REF!</f>
        <v>#REF!</v>
      </c>
      <c r="T2739" s="24" t="e">
        <f>'MEDIDAS ML'!#REF!</f>
        <v>#REF!</v>
      </c>
      <c r="U2739" s="24" t="e">
        <f>'MEDIDAS ML'!#REF!</f>
        <v>#REF!</v>
      </c>
      <c r="V2739" s="22" t="e">
        <f>'MEDIDAS ML'!#REF!</f>
        <v>#REF!</v>
      </c>
      <c r="W2739" s="17" t="e">
        <f>'MEDIDAS ML'!#REF!</f>
        <v>#REF!</v>
      </c>
      <c r="X2739" t="e">
        <f>'MEDIDAS ML'!#REF!</f>
        <v>#REF!</v>
      </c>
    </row>
    <row r="2740" spans="1:24" ht="15.75" customHeight="1" x14ac:dyDescent="0.25">
      <c r="A2740" s="6">
        <f>'MEDIDAS ML'!A1403</f>
        <v>123</v>
      </c>
      <c r="B2740" s="15">
        <f>'MEDIDAS ML'!B1403</f>
        <v>123</v>
      </c>
      <c r="C2740" s="6">
        <f>'MEDIDAS ML'!C1403</f>
        <v>123</v>
      </c>
      <c r="D2740" s="6" t="str">
        <f>'MEDIDAS ML'!D1403</f>
        <v>7x27x31 cm - 950 grs</v>
      </c>
      <c r="E2740" s="16">
        <f>'MEDIDAS ML'!E1403</f>
        <v>7</v>
      </c>
      <c r="F2740" s="16">
        <f>'MEDIDAS ML'!F1403</f>
        <v>27</v>
      </c>
      <c r="G2740" s="16">
        <f>'MEDIDAS ML'!G1403</f>
        <v>31</v>
      </c>
      <c r="H2740" s="16">
        <f>'MEDIDAS ML'!H1403</f>
        <v>0.95</v>
      </c>
      <c r="I2740" s="16">
        <f>'MEDIDAS ML'!I1403</f>
        <v>1.46475</v>
      </c>
      <c r="J2740" s="6" t="str">
        <f>'MEDIDAS ML'!J1403</f>
        <v>Se calcula por P volum</v>
      </c>
      <c r="K2740" s="16">
        <f>'MEDIDAS ML'!K1403</f>
        <v>1.46475</v>
      </c>
      <c r="L2740" s="7">
        <f>'MEDIDAS ML'!L1403</f>
        <v>7891</v>
      </c>
      <c r="M2740" s="6" t="str">
        <f>'MEDIDAS ML'!M1403</f>
        <v>Hasta $9.989</v>
      </c>
      <c r="N2740" s="7">
        <f>'MEDIDAS ML'!N1403</f>
        <v>700</v>
      </c>
      <c r="O2740" s="6" t="str">
        <f>'MEDIDAS ML'!O1403</f>
        <v>No aplica (&lt;$19.990)</v>
      </c>
      <c r="P2740" s="7">
        <f>'MEDIDAS ML'!P1403</f>
        <v>0</v>
      </c>
      <c r="Q2740" s="7">
        <f>'MEDIDAS ML'!Q1403</f>
        <v>700</v>
      </c>
      <c r="R2740" s="23" t="e">
        <f>'MEDIDAS ML'!#REF!</f>
        <v>#REF!</v>
      </c>
      <c r="S2740" s="24" t="e">
        <f>'MEDIDAS ML'!#REF!</f>
        <v>#REF!</v>
      </c>
      <c r="T2740" s="24" t="e">
        <f>'MEDIDAS ML'!#REF!</f>
        <v>#REF!</v>
      </c>
      <c r="U2740" s="24" t="e">
        <f>'MEDIDAS ML'!#REF!</f>
        <v>#REF!</v>
      </c>
      <c r="V2740" s="22" t="e">
        <f>'MEDIDAS ML'!#REF!</f>
        <v>#REF!</v>
      </c>
      <c r="W2740" s="17" t="e">
        <f>'MEDIDAS ML'!#REF!</f>
        <v>#REF!</v>
      </c>
      <c r="X2740" t="e">
        <f>'MEDIDAS ML'!#REF!</f>
        <v>#REF!</v>
      </c>
    </row>
    <row r="2741" spans="1:24" ht="15.75" customHeight="1" x14ac:dyDescent="0.25">
      <c r="A2741" s="6">
        <f>'MEDIDAS ML'!A1404</f>
        <v>123</v>
      </c>
      <c r="B2741" s="15">
        <f>'MEDIDAS ML'!B1404</f>
        <v>123</v>
      </c>
      <c r="C2741" s="6">
        <f>'MEDIDAS ML'!C1404</f>
        <v>123</v>
      </c>
      <c r="D2741" s="6" t="str">
        <f>'MEDIDAS ML'!D1404</f>
        <v>7x27x31 cm - 950 grs</v>
      </c>
      <c r="E2741" s="16">
        <f>'MEDIDAS ML'!E1404</f>
        <v>7</v>
      </c>
      <c r="F2741" s="16">
        <f>'MEDIDAS ML'!F1404</f>
        <v>27</v>
      </c>
      <c r="G2741" s="16">
        <f>'MEDIDAS ML'!G1404</f>
        <v>31</v>
      </c>
      <c r="H2741" s="16">
        <f>'MEDIDAS ML'!H1404</f>
        <v>0.95</v>
      </c>
      <c r="I2741" s="16">
        <f>'MEDIDAS ML'!I1404</f>
        <v>1.46475</v>
      </c>
      <c r="J2741" s="6" t="str">
        <f>'MEDIDAS ML'!J1404</f>
        <v>Se calcula por P volum</v>
      </c>
      <c r="K2741" s="16">
        <f>'MEDIDAS ML'!K1404</f>
        <v>1.46475</v>
      </c>
      <c r="L2741" s="7">
        <f>'MEDIDAS ML'!L1404</f>
        <v>7891</v>
      </c>
      <c r="M2741" s="6" t="str">
        <f>'MEDIDAS ML'!M1404</f>
        <v>Hasta $9.989</v>
      </c>
      <c r="N2741" s="7">
        <f>'MEDIDAS ML'!N1404</f>
        <v>700</v>
      </c>
      <c r="O2741" s="6" t="str">
        <f>'MEDIDAS ML'!O1404</f>
        <v>No aplica (&lt;$19.990)</v>
      </c>
      <c r="P2741" s="7">
        <f>'MEDIDAS ML'!P1404</f>
        <v>0</v>
      </c>
      <c r="Q2741" s="7">
        <f>'MEDIDAS ML'!Q1404</f>
        <v>700</v>
      </c>
      <c r="R2741" s="23" t="e">
        <f>'MEDIDAS ML'!#REF!</f>
        <v>#REF!</v>
      </c>
      <c r="S2741" s="24" t="e">
        <f>'MEDIDAS ML'!#REF!</f>
        <v>#REF!</v>
      </c>
      <c r="T2741" s="24" t="e">
        <f>'MEDIDAS ML'!#REF!</f>
        <v>#REF!</v>
      </c>
      <c r="U2741" s="24" t="e">
        <f>'MEDIDAS ML'!#REF!</f>
        <v>#REF!</v>
      </c>
      <c r="V2741" s="22" t="e">
        <f>'MEDIDAS ML'!#REF!</f>
        <v>#REF!</v>
      </c>
      <c r="W2741" s="17" t="e">
        <f>'MEDIDAS ML'!#REF!</f>
        <v>#REF!</v>
      </c>
      <c r="X2741" t="e">
        <f>'MEDIDAS ML'!#REF!</f>
        <v>#REF!</v>
      </c>
    </row>
    <row r="2742" spans="1:24" ht="15.75" customHeight="1" x14ac:dyDescent="0.25">
      <c r="A2742" s="6">
        <f>'MEDIDAS ML'!A2374</f>
        <v>123</v>
      </c>
      <c r="B2742" s="15">
        <f>'MEDIDAS ML'!B2374</f>
        <v>123</v>
      </c>
      <c r="C2742" s="6">
        <f>'MEDIDAS ML'!C2374</f>
        <v>123</v>
      </c>
      <c r="D2742" s="6" t="str">
        <f>'MEDIDAS ML'!D2374</f>
        <v>3x18x30 cm - 400 grs</v>
      </c>
      <c r="E2742" s="16">
        <f>'MEDIDAS ML'!E2374</f>
        <v>3</v>
      </c>
      <c r="F2742" s="16">
        <f>'MEDIDAS ML'!F2374</f>
        <v>18</v>
      </c>
      <c r="G2742" s="16">
        <f>'MEDIDAS ML'!G2374</f>
        <v>30</v>
      </c>
      <c r="H2742" s="16">
        <f>'MEDIDAS ML'!H2374</f>
        <v>0.4</v>
      </c>
      <c r="I2742" s="16">
        <f>'MEDIDAS ML'!I2374</f>
        <v>0.40500000000000003</v>
      </c>
      <c r="J2742" s="6" t="str">
        <f>'MEDIDAS ML'!J2374</f>
        <v>Se calcula por P volum</v>
      </c>
      <c r="K2742" s="16">
        <f>'MEDIDAS ML'!K2374</f>
        <v>0.40500000000000003</v>
      </c>
      <c r="L2742" s="7">
        <f>'MEDIDAS ML'!L2374</f>
        <v>10890</v>
      </c>
      <c r="M2742" s="6" t="str">
        <f>'MEDIDAS ML'!M2374</f>
        <v>$9.990-$19.990</v>
      </c>
      <c r="N2742" s="7">
        <f>'MEDIDAS ML'!N2374</f>
        <v>1000</v>
      </c>
      <c r="O2742" s="6" t="str">
        <f>'MEDIDAS ML'!O2374</f>
        <v>No aplica (&lt;$19.990)</v>
      </c>
      <c r="P2742" s="7">
        <f>'MEDIDAS ML'!P2374</f>
        <v>0</v>
      </c>
      <c r="Q2742" s="7">
        <f>'MEDIDAS ML'!Q2374</f>
        <v>1000</v>
      </c>
      <c r="R2742" s="23" t="e">
        <f>'MEDIDAS ML'!#REF!</f>
        <v>#REF!</v>
      </c>
      <c r="S2742" s="24" t="e">
        <f>'MEDIDAS ML'!#REF!</f>
        <v>#REF!</v>
      </c>
      <c r="T2742" s="24" t="e">
        <f>'MEDIDAS ML'!#REF!</f>
        <v>#REF!</v>
      </c>
      <c r="U2742" s="24" t="e">
        <f>'MEDIDAS ML'!#REF!</f>
        <v>#REF!</v>
      </c>
      <c r="V2742" s="22" t="e">
        <f>'MEDIDAS ML'!#REF!</f>
        <v>#REF!</v>
      </c>
      <c r="W2742" s="17" t="e">
        <f>'MEDIDAS ML'!#REF!</f>
        <v>#REF!</v>
      </c>
      <c r="X2742" t="e">
        <f>'MEDIDAS ML'!#REF!</f>
        <v>#REF!</v>
      </c>
    </row>
    <row r="2743" spans="1:24" ht="15.75" customHeight="1" x14ac:dyDescent="0.25">
      <c r="A2743" s="6">
        <f>'MEDIDAS ML'!A3443</f>
        <v>123</v>
      </c>
      <c r="B2743" s="15">
        <f>'MEDIDAS ML'!B3443</f>
        <v>123</v>
      </c>
      <c r="C2743" s="6">
        <f>'MEDIDAS ML'!C3443</f>
        <v>123</v>
      </c>
      <c r="D2743" s="6" t="str">
        <f>'MEDIDAS ML'!D3443</f>
        <v>11x15x20 cm - 180 grs</v>
      </c>
      <c r="E2743" s="16">
        <f>'MEDIDAS ML'!E3443</f>
        <v>11</v>
      </c>
      <c r="F2743" s="16">
        <f>'MEDIDAS ML'!F3443</f>
        <v>15</v>
      </c>
      <c r="G2743" s="16">
        <f>'MEDIDAS ML'!G3443</f>
        <v>20</v>
      </c>
      <c r="H2743" s="16">
        <f>'MEDIDAS ML'!H3443</f>
        <v>0.18</v>
      </c>
      <c r="I2743" s="16">
        <f>'MEDIDAS ML'!I3443</f>
        <v>0.82499999999999996</v>
      </c>
      <c r="J2743" s="6" t="str">
        <f>'MEDIDAS ML'!J3443</f>
        <v>Se calcula por P volum</v>
      </c>
      <c r="K2743" s="16">
        <f>'MEDIDAS ML'!K3443</f>
        <v>0.82499999999999996</v>
      </c>
      <c r="L2743" s="7">
        <f>'MEDIDAS ML'!L3443</f>
        <v>10891</v>
      </c>
      <c r="M2743" s="6" t="str">
        <f>'MEDIDAS ML'!M3443</f>
        <v>$9.990-$19.990</v>
      </c>
      <c r="N2743" s="7">
        <f>'MEDIDAS ML'!N3443</f>
        <v>1000</v>
      </c>
      <c r="O2743" s="6" t="str">
        <f>'MEDIDAS ML'!O3443</f>
        <v>No aplica (&lt;$19.990)</v>
      </c>
      <c r="P2743" s="7">
        <f>'MEDIDAS ML'!P3443</f>
        <v>0</v>
      </c>
      <c r="Q2743" s="7">
        <f>'MEDIDAS ML'!Q3443</f>
        <v>1000</v>
      </c>
      <c r="R2743" s="23" t="e">
        <f>'MEDIDAS ML'!#REF!</f>
        <v>#REF!</v>
      </c>
      <c r="S2743" s="24" t="e">
        <f>'MEDIDAS ML'!#REF!</f>
        <v>#REF!</v>
      </c>
      <c r="T2743" s="24" t="e">
        <f>'MEDIDAS ML'!#REF!</f>
        <v>#REF!</v>
      </c>
      <c r="U2743" s="24" t="e">
        <f>'MEDIDAS ML'!#REF!</f>
        <v>#REF!</v>
      </c>
      <c r="V2743" s="22" t="e">
        <f>'MEDIDAS ML'!#REF!</f>
        <v>#REF!</v>
      </c>
      <c r="W2743" s="17" t="e">
        <f>'MEDIDAS ML'!#REF!</f>
        <v>#REF!</v>
      </c>
      <c r="X2743" t="e">
        <f>'MEDIDAS ML'!#REF!</f>
        <v>#REF!</v>
      </c>
    </row>
    <row r="2744" spans="1:24" ht="15.75" customHeight="1" x14ac:dyDescent="0.25">
      <c r="A2744" s="6">
        <f>'MEDIDAS ML'!A3444</f>
        <v>123</v>
      </c>
      <c r="B2744" s="15">
        <f>'MEDIDAS ML'!B3444</f>
        <v>123</v>
      </c>
      <c r="C2744" s="6">
        <f>'MEDIDAS ML'!C3444</f>
        <v>123</v>
      </c>
      <c r="D2744" s="6" t="str">
        <f>'MEDIDAS ML'!D3444</f>
        <v>11x15x20 cm - 180 grs</v>
      </c>
      <c r="E2744" s="16">
        <f>'MEDIDAS ML'!E3444</f>
        <v>11</v>
      </c>
      <c r="F2744" s="16">
        <f>'MEDIDAS ML'!F3444</f>
        <v>15</v>
      </c>
      <c r="G2744" s="16">
        <f>'MEDIDAS ML'!G3444</f>
        <v>20</v>
      </c>
      <c r="H2744" s="16">
        <f>'MEDIDAS ML'!H3444</f>
        <v>0.18</v>
      </c>
      <c r="I2744" s="16">
        <f>'MEDIDAS ML'!I3444</f>
        <v>0.82499999999999996</v>
      </c>
      <c r="J2744" s="6" t="str">
        <f>'MEDIDAS ML'!J3444</f>
        <v>Se calcula por P volum</v>
      </c>
      <c r="K2744" s="16">
        <f>'MEDIDAS ML'!K3444</f>
        <v>0.82499999999999996</v>
      </c>
      <c r="L2744" s="7">
        <f>'MEDIDAS ML'!L3444</f>
        <v>10891</v>
      </c>
      <c r="M2744" s="6" t="str">
        <f>'MEDIDAS ML'!M3444</f>
        <v>$9.990-$19.990</v>
      </c>
      <c r="N2744" s="7">
        <f>'MEDIDAS ML'!N3444</f>
        <v>1000</v>
      </c>
      <c r="O2744" s="6" t="str">
        <f>'MEDIDAS ML'!O3444</f>
        <v>No aplica (&lt;$19.990)</v>
      </c>
      <c r="P2744" s="7">
        <f>'MEDIDAS ML'!P3444</f>
        <v>0</v>
      </c>
      <c r="Q2744" s="7">
        <f>'MEDIDAS ML'!Q3444</f>
        <v>1000</v>
      </c>
      <c r="R2744" s="23" t="e">
        <f>'MEDIDAS ML'!#REF!</f>
        <v>#REF!</v>
      </c>
      <c r="S2744" s="24" t="e">
        <f>'MEDIDAS ML'!#REF!</f>
        <v>#REF!</v>
      </c>
      <c r="T2744" s="24" t="e">
        <f>'MEDIDAS ML'!#REF!</f>
        <v>#REF!</v>
      </c>
      <c r="U2744" s="24" t="e">
        <f>'MEDIDAS ML'!#REF!</f>
        <v>#REF!</v>
      </c>
      <c r="V2744" s="22" t="e">
        <f>'MEDIDAS ML'!#REF!</f>
        <v>#REF!</v>
      </c>
      <c r="W2744" s="17" t="e">
        <f>'MEDIDAS ML'!#REF!</f>
        <v>#REF!</v>
      </c>
      <c r="X2744" t="e">
        <f>'MEDIDAS ML'!#REF!</f>
        <v>#REF!</v>
      </c>
    </row>
    <row r="2745" spans="1:24" ht="15.75" customHeight="1" x14ac:dyDescent="0.25">
      <c r="A2745" s="6">
        <f>'MEDIDAS ML'!A681</f>
        <v>123</v>
      </c>
      <c r="B2745" s="15">
        <f>'MEDIDAS ML'!B681</f>
        <v>123</v>
      </c>
      <c r="C2745" s="6">
        <f>'MEDIDAS ML'!C681</f>
        <v>123</v>
      </c>
      <c r="D2745" s="6" t="str">
        <f>'MEDIDAS ML'!D681</f>
        <v>10x14x20 cm - 2310 grs</v>
      </c>
      <c r="E2745" s="16">
        <f>'MEDIDAS ML'!E681</f>
        <v>10</v>
      </c>
      <c r="F2745" s="16">
        <f>'MEDIDAS ML'!F681</f>
        <v>14</v>
      </c>
      <c r="G2745" s="16">
        <f>'MEDIDAS ML'!G681</f>
        <v>20</v>
      </c>
      <c r="H2745" s="16">
        <f>'MEDIDAS ML'!H681</f>
        <v>2.31</v>
      </c>
      <c r="I2745" s="16">
        <f>'MEDIDAS ML'!I681</f>
        <v>0.7</v>
      </c>
      <c r="J2745" s="6" t="str">
        <f>'MEDIDAS ML'!J681</f>
        <v>Se calcula por Peso</v>
      </c>
      <c r="K2745" s="16">
        <f>'MEDIDAS ML'!K681</f>
        <v>2.31</v>
      </c>
      <c r="L2745" s="7">
        <f>'MEDIDAS ML'!L681</f>
        <v>7910</v>
      </c>
      <c r="M2745" s="6" t="str">
        <f>'MEDIDAS ML'!M681</f>
        <v>Hasta $9.989</v>
      </c>
      <c r="N2745" s="7">
        <f>'MEDIDAS ML'!N681</f>
        <v>700</v>
      </c>
      <c r="O2745" s="6" t="str">
        <f>'MEDIDAS ML'!O681</f>
        <v>No aplica (&lt;$19.990)</v>
      </c>
      <c r="P2745" s="7">
        <f>'MEDIDAS ML'!P681</f>
        <v>0</v>
      </c>
      <c r="Q2745" s="7">
        <f>'MEDIDAS ML'!Q681</f>
        <v>700</v>
      </c>
      <c r="R2745" s="23" t="e">
        <f>'MEDIDAS ML'!#REF!</f>
        <v>#REF!</v>
      </c>
      <c r="S2745" s="24" t="e">
        <f>'MEDIDAS ML'!#REF!</f>
        <v>#REF!</v>
      </c>
      <c r="T2745" s="24" t="e">
        <f>'MEDIDAS ML'!#REF!</f>
        <v>#REF!</v>
      </c>
      <c r="U2745" s="24" t="e">
        <f>'MEDIDAS ML'!#REF!</f>
        <v>#REF!</v>
      </c>
      <c r="V2745" s="22" t="e">
        <f>'MEDIDAS ML'!#REF!</f>
        <v>#REF!</v>
      </c>
      <c r="W2745" s="17" t="e">
        <f>'MEDIDAS ML'!#REF!</f>
        <v>#REF!</v>
      </c>
      <c r="X2745" t="e">
        <f>'MEDIDAS ML'!#REF!</f>
        <v>#REF!</v>
      </c>
    </row>
    <row r="2746" spans="1:24" ht="15.75" customHeight="1" x14ac:dyDescent="0.25">
      <c r="A2746" s="6">
        <f>'MEDIDAS ML'!A859</f>
        <v>123</v>
      </c>
      <c r="B2746" s="15">
        <f>'MEDIDAS ML'!B859</f>
        <v>123</v>
      </c>
      <c r="C2746" s="6">
        <f>'MEDIDAS ML'!C859</f>
        <v>123</v>
      </c>
      <c r="D2746" s="6" t="str">
        <f>'MEDIDAS ML'!D859</f>
        <v>6x37x41 cm - 1745 grs</v>
      </c>
      <c r="E2746" s="16">
        <f>'MEDIDAS ML'!E859</f>
        <v>6</v>
      </c>
      <c r="F2746" s="16">
        <f>'MEDIDAS ML'!F859</f>
        <v>37</v>
      </c>
      <c r="G2746" s="16">
        <f>'MEDIDAS ML'!G859</f>
        <v>41</v>
      </c>
      <c r="H2746" s="16">
        <f>'MEDIDAS ML'!H859</f>
        <v>1.7450000000000001</v>
      </c>
      <c r="I2746" s="16">
        <f>'MEDIDAS ML'!I859</f>
        <v>2.2755000000000001</v>
      </c>
      <c r="J2746" s="6" t="str">
        <f>'MEDIDAS ML'!J859</f>
        <v>Se calcula por P volum</v>
      </c>
      <c r="K2746" s="16">
        <f>'MEDIDAS ML'!K859</f>
        <v>2.2755000000000001</v>
      </c>
      <c r="L2746" s="7">
        <f>'MEDIDAS ML'!L859</f>
        <v>7910</v>
      </c>
      <c r="M2746" s="6" t="str">
        <f>'MEDIDAS ML'!M859</f>
        <v>Hasta $9.989</v>
      </c>
      <c r="N2746" s="7">
        <f>'MEDIDAS ML'!N859</f>
        <v>700</v>
      </c>
      <c r="O2746" s="6" t="str">
        <f>'MEDIDAS ML'!O859</f>
        <v>No aplica (&lt;$19.990)</v>
      </c>
      <c r="P2746" s="7">
        <f>'MEDIDAS ML'!P859</f>
        <v>0</v>
      </c>
      <c r="Q2746" s="7">
        <f>'MEDIDAS ML'!Q859</f>
        <v>700</v>
      </c>
      <c r="R2746" s="23" t="e">
        <f>'MEDIDAS ML'!#REF!</f>
        <v>#REF!</v>
      </c>
      <c r="S2746" s="24" t="e">
        <f>'MEDIDAS ML'!#REF!</f>
        <v>#REF!</v>
      </c>
      <c r="T2746" s="24" t="e">
        <f>'MEDIDAS ML'!#REF!</f>
        <v>#REF!</v>
      </c>
      <c r="U2746" s="24" t="e">
        <f>'MEDIDAS ML'!#REF!</f>
        <v>#REF!</v>
      </c>
      <c r="V2746" s="22" t="e">
        <f>'MEDIDAS ML'!#REF!</f>
        <v>#REF!</v>
      </c>
      <c r="W2746" s="17" t="e">
        <f>'MEDIDAS ML'!#REF!</f>
        <v>#REF!</v>
      </c>
      <c r="X2746" t="e">
        <f>'MEDIDAS ML'!#REF!</f>
        <v>#REF!</v>
      </c>
    </row>
    <row r="2747" spans="1:24" ht="15.75" customHeight="1" x14ac:dyDescent="0.25">
      <c r="A2747" s="6">
        <f>'MEDIDAS ML'!A860</f>
        <v>123</v>
      </c>
      <c r="B2747" s="15">
        <f>'MEDIDAS ML'!B860</f>
        <v>123</v>
      </c>
      <c r="C2747" s="6">
        <f>'MEDIDAS ML'!C860</f>
        <v>123</v>
      </c>
      <c r="D2747" s="6" t="str">
        <f>'MEDIDAS ML'!D860</f>
        <v>6x37x41 cm - 1745 grs</v>
      </c>
      <c r="E2747" s="16">
        <f>'MEDIDAS ML'!E860</f>
        <v>6</v>
      </c>
      <c r="F2747" s="16">
        <f>'MEDIDAS ML'!F860</f>
        <v>37</v>
      </c>
      <c r="G2747" s="16">
        <f>'MEDIDAS ML'!G860</f>
        <v>41</v>
      </c>
      <c r="H2747" s="16">
        <f>'MEDIDAS ML'!H860</f>
        <v>1.7450000000000001</v>
      </c>
      <c r="I2747" s="16">
        <f>'MEDIDAS ML'!I860</f>
        <v>2.2755000000000001</v>
      </c>
      <c r="J2747" s="6" t="str">
        <f>'MEDIDAS ML'!J860</f>
        <v>Se calcula por P volum</v>
      </c>
      <c r="K2747" s="16">
        <f>'MEDIDAS ML'!K860</f>
        <v>2.2755000000000001</v>
      </c>
      <c r="L2747" s="7">
        <f>'MEDIDAS ML'!L860</f>
        <v>7910</v>
      </c>
      <c r="M2747" s="6" t="str">
        <f>'MEDIDAS ML'!M860</f>
        <v>Hasta $9.989</v>
      </c>
      <c r="N2747" s="7">
        <f>'MEDIDAS ML'!N860</f>
        <v>700</v>
      </c>
      <c r="O2747" s="6" t="str">
        <f>'MEDIDAS ML'!O860</f>
        <v>No aplica (&lt;$19.990)</v>
      </c>
      <c r="P2747" s="7">
        <f>'MEDIDAS ML'!P860</f>
        <v>0</v>
      </c>
      <c r="Q2747" s="7">
        <f>'MEDIDAS ML'!Q860</f>
        <v>700</v>
      </c>
      <c r="R2747" s="23" t="e">
        <f>'MEDIDAS ML'!#REF!</f>
        <v>#REF!</v>
      </c>
      <c r="S2747" s="24" t="e">
        <f>'MEDIDAS ML'!#REF!</f>
        <v>#REF!</v>
      </c>
      <c r="T2747" s="24" t="e">
        <f>'MEDIDAS ML'!#REF!</f>
        <v>#REF!</v>
      </c>
      <c r="U2747" s="24" t="e">
        <f>'MEDIDAS ML'!#REF!</f>
        <v>#REF!</v>
      </c>
      <c r="V2747" s="22" t="e">
        <f>'MEDIDAS ML'!#REF!</f>
        <v>#REF!</v>
      </c>
      <c r="W2747" s="17" t="e">
        <f>'MEDIDAS ML'!#REF!</f>
        <v>#REF!</v>
      </c>
      <c r="X2747" t="e">
        <f>'MEDIDAS ML'!#REF!</f>
        <v>#REF!</v>
      </c>
    </row>
    <row r="2748" spans="1:24" ht="15.75" customHeight="1" x14ac:dyDescent="0.25">
      <c r="A2748" s="6">
        <f>'MEDIDAS ML'!A1783</f>
        <v>123</v>
      </c>
      <c r="B2748" s="15">
        <f>'MEDIDAS ML'!B1783</f>
        <v>123</v>
      </c>
      <c r="C2748" s="6">
        <f>'MEDIDAS ML'!C1783</f>
        <v>123</v>
      </c>
      <c r="D2748" s="6" t="str">
        <f>'MEDIDAS ML'!D1783</f>
        <v>3x23x27 cm - 630 grs</v>
      </c>
      <c r="E2748" s="16">
        <f>'MEDIDAS ML'!E1783</f>
        <v>3</v>
      </c>
      <c r="F2748" s="16">
        <f>'MEDIDAS ML'!F1783</f>
        <v>23</v>
      </c>
      <c r="G2748" s="16">
        <f>'MEDIDAS ML'!G1783</f>
        <v>27</v>
      </c>
      <c r="H2748" s="16">
        <f>'MEDIDAS ML'!H1783</f>
        <v>0.63</v>
      </c>
      <c r="I2748" s="16">
        <f>'MEDIDAS ML'!I1783</f>
        <v>0.46575</v>
      </c>
      <c r="J2748" s="6" t="str">
        <f>'MEDIDAS ML'!J1783</f>
        <v>Se calcula por Peso</v>
      </c>
      <c r="K2748" s="16">
        <f>'MEDIDAS ML'!K1783</f>
        <v>0.63</v>
      </c>
      <c r="L2748" s="7">
        <f>'MEDIDAS ML'!L1783</f>
        <v>7910</v>
      </c>
      <c r="M2748" s="6" t="str">
        <f>'MEDIDAS ML'!M1783</f>
        <v>Hasta $9.989</v>
      </c>
      <c r="N2748" s="7">
        <f>'MEDIDAS ML'!N1783</f>
        <v>700</v>
      </c>
      <c r="O2748" s="6" t="str">
        <f>'MEDIDAS ML'!O1783</f>
        <v>No aplica (&lt;$19.990)</v>
      </c>
      <c r="P2748" s="7">
        <f>'MEDIDAS ML'!P1783</f>
        <v>0</v>
      </c>
      <c r="Q2748" s="7">
        <f>'MEDIDAS ML'!Q1783</f>
        <v>700</v>
      </c>
      <c r="R2748" s="23" t="e">
        <f>'MEDIDAS ML'!#REF!</f>
        <v>#REF!</v>
      </c>
      <c r="S2748" s="24" t="e">
        <f>'MEDIDAS ML'!#REF!</f>
        <v>#REF!</v>
      </c>
      <c r="T2748" s="24" t="e">
        <f>'MEDIDAS ML'!#REF!</f>
        <v>#REF!</v>
      </c>
      <c r="U2748" s="24" t="e">
        <f>'MEDIDAS ML'!#REF!</f>
        <v>#REF!</v>
      </c>
      <c r="V2748" s="22" t="e">
        <f>'MEDIDAS ML'!#REF!</f>
        <v>#REF!</v>
      </c>
      <c r="W2748" s="17" t="e">
        <f>'MEDIDAS ML'!#REF!</f>
        <v>#REF!</v>
      </c>
      <c r="X2748" t="e">
        <f>'MEDIDAS ML'!#REF!</f>
        <v>#REF!</v>
      </c>
    </row>
    <row r="2749" spans="1:24" ht="15.75" customHeight="1" x14ac:dyDescent="0.25">
      <c r="A2749" s="6">
        <f>'MEDIDAS ML'!A1784</f>
        <v>123</v>
      </c>
      <c r="B2749" s="15">
        <f>'MEDIDAS ML'!B1784</f>
        <v>123</v>
      </c>
      <c r="C2749" s="6">
        <f>'MEDIDAS ML'!C1784</f>
        <v>123</v>
      </c>
      <c r="D2749" s="6" t="str">
        <f>'MEDIDAS ML'!D1784</f>
        <v>3x23x27 cm - 630 grs</v>
      </c>
      <c r="E2749" s="16">
        <f>'MEDIDAS ML'!E1784</f>
        <v>3</v>
      </c>
      <c r="F2749" s="16">
        <f>'MEDIDAS ML'!F1784</f>
        <v>23</v>
      </c>
      <c r="G2749" s="16">
        <f>'MEDIDAS ML'!G1784</f>
        <v>27</v>
      </c>
      <c r="H2749" s="16">
        <f>'MEDIDAS ML'!H1784</f>
        <v>0.63</v>
      </c>
      <c r="I2749" s="16">
        <f>'MEDIDAS ML'!I1784</f>
        <v>0.46575</v>
      </c>
      <c r="J2749" s="6" t="str">
        <f>'MEDIDAS ML'!J1784</f>
        <v>Se calcula por Peso</v>
      </c>
      <c r="K2749" s="16">
        <f>'MEDIDAS ML'!K1784</f>
        <v>0.63</v>
      </c>
      <c r="L2749" s="7">
        <f>'MEDIDAS ML'!L1784</f>
        <v>7910</v>
      </c>
      <c r="M2749" s="6" t="str">
        <f>'MEDIDAS ML'!M1784</f>
        <v>Hasta $9.989</v>
      </c>
      <c r="N2749" s="7">
        <f>'MEDIDAS ML'!N1784</f>
        <v>700</v>
      </c>
      <c r="O2749" s="6" t="str">
        <f>'MEDIDAS ML'!O1784</f>
        <v>No aplica (&lt;$19.990)</v>
      </c>
      <c r="P2749" s="7">
        <f>'MEDIDAS ML'!P1784</f>
        <v>0</v>
      </c>
      <c r="Q2749" s="7">
        <f>'MEDIDAS ML'!Q1784</f>
        <v>700</v>
      </c>
      <c r="R2749" s="23" t="e">
        <f>'MEDIDAS ML'!#REF!</f>
        <v>#REF!</v>
      </c>
      <c r="S2749" s="24" t="e">
        <f>'MEDIDAS ML'!#REF!</f>
        <v>#REF!</v>
      </c>
      <c r="T2749" s="24" t="e">
        <f>'MEDIDAS ML'!#REF!</f>
        <v>#REF!</v>
      </c>
      <c r="U2749" s="24" t="e">
        <f>'MEDIDAS ML'!#REF!</f>
        <v>#REF!</v>
      </c>
      <c r="V2749" s="22" t="e">
        <f>'MEDIDAS ML'!#REF!</f>
        <v>#REF!</v>
      </c>
      <c r="W2749" s="17" t="e">
        <f>'MEDIDAS ML'!#REF!</f>
        <v>#REF!</v>
      </c>
      <c r="X2749" t="e">
        <f>'MEDIDAS ML'!#REF!</f>
        <v>#REF!</v>
      </c>
    </row>
    <row r="2750" spans="1:24" ht="15.75" customHeight="1" x14ac:dyDescent="0.25">
      <c r="A2750" s="6">
        <f>'MEDIDAS ML'!A2228</f>
        <v>123</v>
      </c>
      <c r="B2750" s="15">
        <f>'MEDIDAS ML'!B2228</f>
        <v>123</v>
      </c>
      <c r="C2750" s="6">
        <f>'MEDIDAS ML'!C2228</f>
        <v>123</v>
      </c>
      <c r="D2750" s="6" t="str">
        <f>'MEDIDAS ML'!D2228</f>
        <v>6x17x32 cm - 440 grs</v>
      </c>
      <c r="E2750" s="16">
        <f>'MEDIDAS ML'!E2228</f>
        <v>6</v>
      </c>
      <c r="F2750" s="16">
        <f>'MEDIDAS ML'!F2228</f>
        <v>17</v>
      </c>
      <c r="G2750" s="16">
        <f>'MEDIDAS ML'!G2228</f>
        <v>32</v>
      </c>
      <c r="H2750" s="16">
        <f>'MEDIDAS ML'!H2228</f>
        <v>0.44</v>
      </c>
      <c r="I2750" s="16">
        <f>'MEDIDAS ML'!I2228</f>
        <v>0.81599999999999995</v>
      </c>
      <c r="J2750" s="6" t="str">
        <f>'MEDIDAS ML'!J2228</f>
        <v>Se calcula por P volum</v>
      </c>
      <c r="K2750" s="16">
        <f>'MEDIDAS ML'!K2228</f>
        <v>0.81599999999999995</v>
      </c>
      <c r="L2750" s="7">
        <f>'MEDIDAS ML'!L2228</f>
        <v>7910</v>
      </c>
      <c r="M2750" s="6" t="str">
        <f>'MEDIDAS ML'!M2228</f>
        <v>Hasta $9.989</v>
      </c>
      <c r="N2750" s="7">
        <f>'MEDIDAS ML'!N2228</f>
        <v>700</v>
      </c>
      <c r="O2750" s="6" t="str">
        <f>'MEDIDAS ML'!O2228</f>
        <v>No aplica (&lt;$19.990)</v>
      </c>
      <c r="P2750" s="7">
        <f>'MEDIDAS ML'!P2228</f>
        <v>0</v>
      </c>
      <c r="Q2750" s="7">
        <f>'MEDIDAS ML'!Q2228</f>
        <v>700</v>
      </c>
      <c r="R2750" s="23" t="e">
        <f>'MEDIDAS ML'!#REF!</f>
        <v>#REF!</v>
      </c>
      <c r="S2750" s="24" t="e">
        <f>'MEDIDAS ML'!#REF!</f>
        <v>#REF!</v>
      </c>
      <c r="T2750" s="24" t="e">
        <f>'MEDIDAS ML'!#REF!</f>
        <v>#REF!</v>
      </c>
      <c r="U2750" s="24" t="e">
        <f>'MEDIDAS ML'!#REF!</f>
        <v>#REF!</v>
      </c>
      <c r="V2750" s="22" t="e">
        <f>'MEDIDAS ML'!#REF!</f>
        <v>#REF!</v>
      </c>
      <c r="W2750" s="17" t="e">
        <f>'MEDIDAS ML'!#REF!</f>
        <v>#REF!</v>
      </c>
      <c r="X2750" t="e">
        <f>'MEDIDAS ML'!#REF!</f>
        <v>#REF!</v>
      </c>
    </row>
    <row r="2751" spans="1:24" ht="15.75" customHeight="1" x14ac:dyDescent="0.25">
      <c r="A2751" s="6">
        <f>'MEDIDAS ML'!A2229</f>
        <v>123</v>
      </c>
      <c r="B2751" s="15">
        <f>'MEDIDAS ML'!B2229</f>
        <v>123</v>
      </c>
      <c r="C2751" s="6">
        <f>'MEDIDAS ML'!C2229</f>
        <v>123</v>
      </c>
      <c r="D2751" s="6" t="str">
        <f>'MEDIDAS ML'!D2229</f>
        <v>6x17x32 cm - 440 grs</v>
      </c>
      <c r="E2751" s="16">
        <f>'MEDIDAS ML'!E2229</f>
        <v>6</v>
      </c>
      <c r="F2751" s="16">
        <f>'MEDIDAS ML'!F2229</f>
        <v>17</v>
      </c>
      <c r="G2751" s="16">
        <f>'MEDIDAS ML'!G2229</f>
        <v>32</v>
      </c>
      <c r="H2751" s="16">
        <f>'MEDIDAS ML'!H2229</f>
        <v>0.44</v>
      </c>
      <c r="I2751" s="16">
        <f>'MEDIDAS ML'!I2229</f>
        <v>0.81599999999999995</v>
      </c>
      <c r="J2751" s="6" t="str">
        <f>'MEDIDAS ML'!J2229</f>
        <v>Se calcula por P volum</v>
      </c>
      <c r="K2751" s="16">
        <f>'MEDIDAS ML'!K2229</f>
        <v>0.81599999999999995</v>
      </c>
      <c r="L2751" s="7">
        <f>'MEDIDAS ML'!L2229</f>
        <v>7910</v>
      </c>
      <c r="M2751" s="6" t="str">
        <f>'MEDIDAS ML'!M2229</f>
        <v>Hasta $9.989</v>
      </c>
      <c r="N2751" s="7">
        <f>'MEDIDAS ML'!N2229</f>
        <v>700</v>
      </c>
      <c r="O2751" s="6" t="str">
        <f>'MEDIDAS ML'!O2229</f>
        <v>No aplica (&lt;$19.990)</v>
      </c>
      <c r="P2751" s="7">
        <f>'MEDIDAS ML'!P2229</f>
        <v>0</v>
      </c>
      <c r="Q2751" s="7">
        <f>'MEDIDAS ML'!Q2229</f>
        <v>700</v>
      </c>
      <c r="R2751" s="23" t="e">
        <f>'MEDIDAS ML'!#REF!</f>
        <v>#REF!</v>
      </c>
      <c r="S2751" s="24" t="e">
        <f>'MEDIDAS ML'!#REF!</f>
        <v>#REF!</v>
      </c>
      <c r="T2751" s="24" t="e">
        <f>'MEDIDAS ML'!#REF!</f>
        <v>#REF!</v>
      </c>
      <c r="U2751" s="24" t="e">
        <f>'MEDIDAS ML'!#REF!</f>
        <v>#REF!</v>
      </c>
      <c r="V2751" s="22" t="e">
        <f>'MEDIDAS ML'!#REF!</f>
        <v>#REF!</v>
      </c>
      <c r="W2751" s="17" t="e">
        <f>'MEDIDAS ML'!#REF!</f>
        <v>#REF!</v>
      </c>
      <c r="X2751" t="e">
        <f>'MEDIDAS ML'!#REF!</f>
        <v>#REF!</v>
      </c>
    </row>
    <row r="2752" spans="1:24" ht="15.75" customHeight="1" x14ac:dyDescent="0.25">
      <c r="A2752" s="6">
        <f>'MEDIDAS ML'!A3122</f>
        <v>123</v>
      </c>
      <c r="B2752" s="15">
        <f>'MEDIDAS ML'!B3122</f>
        <v>123</v>
      </c>
      <c r="C2752" s="6">
        <f>'MEDIDAS ML'!C3122</f>
        <v>123</v>
      </c>
      <c r="D2752" s="6" t="str">
        <f>'MEDIDAS ML'!D3122</f>
        <v>4x20x27 cm - 240 grs</v>
      </c>
      <c r="E2752" s="16">
        <f>'MEDIDAS ML'!E3122</f>
        <v>4</v>
      </c>
      <c r="F2752" s="16">
        <f>'MEDIDAS ML'!F3122</f>
        <v>20</v>
      </c>
      <c r="G2752" s="16">
        <f>'MEDIDAS ML'!G3122</f>
        <v>27</v>
      </c>
      <c r="H2752" s="16">
        <f>'MEDIDAS ML'!H3122</f>
        <v>0.24</v>
      </c>
      <c r="I2752" s="16">
        <f>'MEDIDAS ML'!I3122</f>
        <v>0.54</v>
      </c>
      <c r="J2752" s="6" t="str">
        <f>'MEDIDAS ML'!J3122</f>
        <v>Se calcula por P volum</v>
      </c>
      <c r="K2752" s="16">
        <f>'MEDIDAS ML'!K3122</f>
        <v>0.54</v>
      </c>
      <c r="L2752" s="7">
        <f>'MEDIDAS ML'!L3122</f>
        <v>10915</v>
      </c>
      <c r="M2752" s="6" t="str">
        <f>'MEDIDAS ML'!M3122</f>
        <v>$9.990-$19.990</v>
      </c>
      <c r="N2752" s="7">
        <f>'MEDIDAS ML'!N3122</f>
        <v>1000</v>
      </c>
      <c r="O2752" s="6" t="str">
        <f>'MEDIDAS ML'!O3122</f>
        <v>No aplica (&lt;$19.990)</v>
      </c>
      <c r="P2752" s="7">
        <f>'MEDIDAS ML'!P3122</f>
        <v>0</v>
      </c>
      <c r="Q2752" s="7">
        <f>'MEDIDAS ML'!Q3122</f>
        <v>1000</v>
      </c>
      <c r="R2752" s="23" t="e">
        <f>'MEDIDAS ML'!#REF!</f>
        <v>#REF!</v>
      </c>
      <c r="S2752" s="24" t="e">
        <f>'MEDIDAS ML'!#REF!</f>
        <v>#REF!</v>
      </c>
      <c r="T2752" s="24" t="e">
        <f>'MEDIDAS ML'!#REF!</f>
        <v>#REF!</v>
      </c>
      <c r="U2752" s="24" t="e">
        <f>'MEDIDAS ML'!#REF!</f>
        <v>#REF!</v>
      </c>
      <c r="V2752" s="22" t="e">
        <f>'MEDIDAS ML'!#REF!</f>
        <v>#REF!</v>
      </c>
      <c r="W2752" s="17" t="e">
        <f>'MEDIDAS ML'!#REF!</f>
        <v>#REF!</v>
      </c>
      <c r="X2752" t="e">
        <f>'MEDIDAS ML'!#REF!</f>
        <v>#REF!</v>
      </c>
    </row>
    <row r="2753" spans="1:24" ht="15.75" customHeight="1" x14ac:dyDescent="0.25">
      <c r="A2753" s="6">
        <f>'MEDIDAS ML'!A3123</f>
        <v>123</v>
      </c>
      <c r="B2753" s="15">
        <f>'MEDIDAS ML'!B3123</f>
        <v>123</v>
      </c>
      <c r="C2753" s="6">
        <f>'MEDIDAS ML'!C3123</f>
        <v>123</v>
      </c>
      <c r="D2753" s="6" t="str">
        <f>'MEDIDAS ML'!D3123</f>
        <v>4x20x27 cm - 240 grs</v>
      </c>
      <c r="E2753" s="16">
        <f>'MEDIDAS ML'!E3123</f>
        <v>4</v>
      </c>
      <c r="F2753" s="16">
        <f>'MEDIDAS ML'!F3123</f>
        <v>20</v>
      </c>
      <c r="G2753" s="16">
        <f>'MEDIDAS ML'!G3123</f>
        <v>27</v>
      </c>
      <c r="H2753" s="16">
        <f>'MEDIDAS ML'!H3123</f>
        <v>0.24</v>
      </c>
      <c r="I2753" s="16">
        <f>'MEDIDAS ML'!I3123</f>
        <v>0.54</v>
      </c>
      <c r="J2753" s="6" t="str">
        <f>'MEDIDAS ML'!J3123</f>
        <v>Se calcula por P volum</v>
      </c>
      <c r="K2753" s="16">
        <f>'MEDIDAS ML'!K3123</f>
        <v>0.54</v>
      </c>
      <c r="L2753" s="7">
        <f>'MEDIDAS ML'!L3123</f>
        <v>10915</v>
      </c>
      <c r="M2753" s="6" t="str">
        <f>'MEDIDAS ML'!M3123</f>
        <v>$9.990-$19.990</v>
      </c>
      <c r="N2753" s="7">
        <f>'MEDIDAS ML'!N3123</f>
        <v>1000</v>
      </c>
      <c r="O2753" s="6" t="str">
        <f>'MEDIDAS ML'!O3123</f>
        <v>No aplica (&lt;$19.990)</v>
      </c>
      <c r="P2753" s="7">
        <f>'MEDIDAS ML'!P3123</f>
        <v>0</v>
      </c>
      <c r="Q2753" s="7">
        <f>'MEDIDAS ML'!Q3123</f>
        <v>1000</v>
      </c>
      <c r="R2753" s="23" t="e">
        <f>'MEDIDAS ML'!#REF!</f>
        <v>#REF!</v>
      </c>
      <c r="S2753" s="24" t="e">
        <f>'MEDIDAS ML'!#REF!</f>
        <v>#REF!</v>
      </c>
      <c r="T2753" s="24" t="e">
        <f>'MEDIDAS ML'!#REF!</f>
        <v>#REF!</v>
      </c>
      <c r="U2753" s="24" t="e">
        <f>'MEDIDAS ML'!#REF!</f>
        <v>#REF!</v>
      </c>
      <c r="V2753" s="22" t="e">
        <f>'MEDIDAS ML'!#REF!</f>
        <v>#REF!</v>
      </c>
      <c r="W2753" s="17" t="e">
        <f>'MEDIDAS ML'!#REF!</f>
        <v>#REF!</v>
      </c>
      <c r="X2753" t="e">
        <f>'MEDIDAS ML'!#REF!</f>
        <v>#REF!</v>
      </c>
    </row>
    <row r="2754" spans="1:24" ht="15.75" customHeight="1" x14ac:dyDescent="0.25">
      <c r="A2754" s="6">
        <f>'MEDIDAS ML'!A2598</f>
        <v>123</v>
      </c>
      <c r="B2754" s="15">
        <f>'MEDIDAS ML'!B2598</f>
        <v>123</v>
      </c>
      <c r="C2754" s="6">
        <f>'MEDIDAS ML'!C2598</f>
        <v>123</v>
      </c>
      <c r="D2754" s="6" t="str">
        <f>'MEDIDAS ML'!D2598</f>
        <v>4x10x23 cm - 332 grs</v>
      </c>
      <c r="E2754" s="16">
        <f>'MEDIDAS ML'!E2598</f>
        <v>4</v>
      </c>
      <c r="F2754" s="16">
        <f>'MEDIDAS ML'!F2598</f>
        <v>10</v>
      </c>
      <c r="G2754" s="16">
        <f>'MEDIDAS ML'!G2598</f>
        <v>23</v>
      </c>
      <c r="H2754" s="16">
        <f>'MEDIDAS ML'!H2598</f>
        <v>0.33200000000000002</v>
      </c>
      <c r="I2754" s="16">
        <f>'MEDIDAS ML'!I2598</f>
        <v>0.23</v>
      </c>
      <c r="J2754" s="6" t="str">
        <f>'MEDIDAS ML'!J2598</f>
        <v>Se calcula por Peso</v>
      </c>
      <c r="K2754" s="16">
        <f>'MEDIDAS ML'!K2598</f>
        <v>0.33200000000000002</v>
      </c>
      <c r="L2754" s="7">
        <f>'MEDIDAS ML'!L2598</f>
        <v>10932</v>
      </c>
      <c r="M2754" s="6" t="str">
        <f>'MEDIDAS ML'!M2598</f>
        <v>$9.990-$19.990</v>
      </c>
      <c r="N2754" s="7">
        <f>'MEDIDAS ML'!N2598</f>
        <v>1000</v>
      </c>
      <c r="O2754" s="6" t="str">
        <f>'MEDIDAS ML'!O2598</f>
        <v>No aplica (&lt;$19.990)</v>
      </c>
      <c r="P2754" s="7">
        <f>'MEDIDAS ML'!P2598</f>
        <v>0</v>
      </c>
      <c r="Q2754" s="7">
        <f>'MEDIDAS ML'!Q2598</f>
        <v>1000</v>
      </c>
      <c r="R2754" s="23" t="e">
        <f>'MEDIDAS ML'!#REF!</f>
        <v>#REF!</v>
      </c>
      <c r="S2754" s="24" t="e">
        <f>'MEDIDAS ML'!#REF!</f>
        <v>#REF!</v>
      </c>
      <c r="T2754" s="24" t="e">
        <f>'MEDIDAS ML'!#REF!</f>
        <v>#REF!</v>
      </c>
      <c r="U2754" s="24" t="e">
        <f>'MEDIDAS ML'!#REF!</f>
        <v>#REF!</v>
      </c>
      <c r="V2754" s="22" t="e">
        <f>'MEDIDAS ML'!#REF!</f>
        <v>#REF!</v>
      </c>
      <c r="W2754" s="17" t="e">
        <f>'MEDIDAS ML'!#REF!</f>
        <v>#REF!</v>
      </c>
      <c r="X2754" t="e">
        <f>'MEDIDAS ML'!#REF!</f>
        <v>#REF!</v>
      </c>
    </row>
    <row r="2755" spans="1:24" ht="15.75" customHeight="1" x14ac:dyDescent="0.25">
      <c r="A2755" s="6">
        <f>'MEDIDAS ML'!A2599</f>
        <v>123</v>
      </c>
      <c r="B2755" s="15">
        <f>'MEDIDAS ML'!B2599</f>
        <v>123</v>
      </c>
      <c r="C2755" s="6">
        <f>'MEDIDAS ML'!C2599</f>
        <v>123</v>
      </c>
      <c r="D2755" s="6" t="str">
        <f>'MEDIDAS ML'!D2599</f>
        <v>4x10x23 cm - 332 grs</v>
      </c>
      <c r="E2755" s="16">
        <f>'MEDIDAS ML'!E2599</f>
        <v>4</v>
      </c>
      <c r="F2755" s="16">
        <f>'MEDIDAS ML'!F2599</f>
        <v>10</v>
      </c>
      <c r="G2755" s="16">
        <f>'MEDIDAS ML'!G2599</f>
        <v>23</v>
      </c>
      <c r="H2755" s="16">
        <f>'MEDIDAS ML'!H2599</f>
        <v>0.33200000000000002</v>
      </c>
      <c r="I2755" s="16">
        <f>'MEDIDAS ML'!I2599</f>
        <v>0.23</v>
      </c>
      <c r="J2755" s="6" t="str">
        <f>'MEDIDAS ML'!J2599</f>
        <v>Se calcula por Peso</v>
      </c>
      <c r="K2755" s="16">
        <f>'MEDIDAS ML'!K2599</f>
        <v>0.33200000000000002</v>
      </c>
      <c r="L2755" s="7">
        <f>'MEDIDAS ML'!L2599</f>
        <v>10932</v>
      </c>
      <c r="M2755" s="6" t="str">
        <f>'MEDIDAS ML'!M2599</f>
        <v>$9.990-$19.990</v>
      </c>
      <c r="N2755" s="7">
        <f>'MEDIDAS ML'!N2599</f>
        <v>1000</v>
      </c>
      <c r="O2755" s="6" t="str">
        <f>'MEDIDAS ML'!O2599</f>
        <v>No aplica (&lt;$19.990)</v>
      </c>
      <c r="P2755" s="7">
        <f>'MEDIDAS ML'!P2599</f>
        <v>0</v>
      </c>
      <c r="Q2755" s="7">
        <f>'MEDIDAS ML'!Q2599</f>
        <v>1000</v>
      </c>
      <c r="R2755" s="23" t="e">
        <f>'MEDIDAS ML'!#REF!</f>
        <v>#REF!</v>
      </c>
      <c r="S2755" s="24" t="e">
        <f>'MEDIDAS ML'!#REF!</f>
        <v>#REF!</v>
      </c>
      <c r="T2755" s="24" t="e">
        <f>'MEDIDAS ML'!#REF!</f>
        <v>#REF!</v>
      </c>
      <c r="U2755" s="24" t="e">
        <f>'MEDIDAS ML'!#REF!</f>
        <v>#REF!</v>
      </c>
      <c r="V2755" s="22" t="e">
        <f>'MEDIDAS ML'!#REF!</f>
        <v>#REF!</v>
      </c>
      <c r="W2755" s="17" t="e">
        <f>'MEDIDAS ML'!#REF!</f>
        <v>#REF!</v>
      </c>
      <c r="X2755" t="e">
        <f>'MEDIDAS ML'!#REF!</f>
        <v>#REF!</v>
      </c>
    </row>
    <row r="2756" spans="1:24" ht="15.75" customHeight="1" x14ac:dyDescent="0.25">
      <c r="A2756" s="6">
        <f>'MEDIDAS ML'!A1014</f>
        <v>123</v>
      </c>
      <c r="B2756" s="15">
        <f>'MEDIDAS ML'!B1014</f>
        <v>123</v>
      </c>
      <c r="C2756" s="6">
        <f>'MEDIDAS ML'!C1014</f>
        <v>123</v>
      </c>
      <c r="D2756" s="6" t="str">
        <f>'MEDIDAS ML'!D1014</f>
        <v>9x38x49 cm - 1395 grs</v>
      </c>
      <c r="E2756" s="16">
        <f>'MEDIDAS ML'!E1014</f>
        <v>9</v>
      </c>
      <c r="F2756" s="16">
        <f>'MEDIDAS ML'!F1014</f>
        <v>38</v>
      </c>
      <c r="G2756" s="16">
        <f>'MEDIDAS ML'!G1014</f>
        <v>49</v>
      </c>
      <c r="H2756" s="16">
        <f>'MEDIDAS ML'!H1014</f>
        <v>1.395</v>
      </c>
      <c r="I2756" s="16">
        <f>'MEDIDAS ML'!I1014</f>
        <v>4.1894999999999998</v>
      </c>
      <c r="J2756" s="6" t="str">
        <f>'MEDIDAS ML'!J1014</f>
        <v>Se calcula por P volum</v>
      </c>
      <c r="K2756" s="16">
        <f>'MEDIDAS ML'!K1014</f>
        <v>4.1894999999999998</v>
      </c>
      <c r="L2756" s="7">
        <f>'MEDIDAS ML'!L1014</f>
        <v>10990</v>
      </c>
      <c r="M2756" s="6" t="str">
        <f>'MEDIDAS ML'!M1014</f>
        <v>$9.990-$19.990</v>
      </c>
      <c r="N2756" s="7">
        <f>'MEDIDAS ML'!N1014</f>
        <v>1000</v>
      </c>
      <c r="O2756" s="6" t="str">
        <f>'MEDIDAS ML'!O1014</f>
        <v>No aplica (&lt;$19.990)</v>
      </c>
      <c r="P2756" s="7">
        <f>'MEDIDAS ML'!P1014</f>
        <v>0</v>
      </c>
      <c r="Q2756" s="7">
        <f>'MEDIDAS ML'!Q1014</f>
        <v>1000</v>
      </c>
      <c r="R2756" s="23" t="e">
        <f>'MEDIDAS ML'!#REF!</f>
        <v>#REF!</v>
      </c>
      <c r="S2756" s="24" t="e">
        <f>'MEDIDAS ML'!#REF!</f>
        <v>#REF!</v>
      </c>
      <c r="T2756" s="24" t="e">
        <f>'MEDIDAS ML'!#REF!</f>
        <v>#REF!</v>
      </c>
      <c r="U2756" s="24" t="e">
        <f>'MEDIDAS ML'!#REF!</f>
        <v>#REF!</v>
      </c>
      <c r="V2756" s="22" t="e">
        <f>'MEDIDAS ML'!#REF!</f>
        <v>#REF!</v>
      </c>
      <c r="W2756" s="17" t="e">
        <f>'MEDIDAS ML'!#REF!</f>
        <v>#REF!</v>
      </c>
      <c r="X2756" t="e">
        <f>'MEDIDAS ML'!#REF!</f>
        <v>#REF!</v>
      </c>
    </row>
    <row r="2757" spans="1:24" ht="15.75" customHeight="1" x14ac:dyDescent="0.25">
      <c r="A2757" s="6">
        <f>'MEDIDAS ML'!A1015</f>
        <v>123</v>
      </c>
      <c r="B2757" s="15">
        <f>'MEDIDAS ML'!B1015</f>
        <v>123</v>
      </c>
      <c r="C2757" s="6">
        <f>'MEDIDAS ML'!C1015</f>
        <v>123</v>
      </c>
      <c r="D2757" s="6" t="str">
        <f>'MEDIDAS ML'!D1015</f>
        <v>9x38x49 cm - 1395 grs</v>
      </c>
      <c r="E2757" s="16">
        <f>'MEDIDAS ML'!E1015</f>
        <v>9</v>
      </c>
      <c r="F2757" s="16">
        <f>'MEDIDAS ML'!F1015</f>
        <v>38</v>
      </c>
      <c r="G2757" s="16">
        <f>'MEDIDAS ML'!G1015</f>
        <v>49</v>
      </c>
      <c r="H2757" s="16">
        <f>'MEDIDAS ML'!H1015</f>
        <v>1.395</v>
      </c>
      <c r="I2757" s="16">
        <f>'MEDIDAS ML'!I1015</f>
        <v>4.1894999999999998</v>
      </c>
      <c r="J2757" s="6" t="str">
        <f>'MEDIDAS ML'!J1015</f>
        <v>Se calcula por P volum</v>
      </c>
      <c r="K2757" s="16">
        <f>'MEDIDAS ML'!K1015</f>
        <v>4.1894999999999998</v>
      </c>
      <c r="L2757" s="7">
        <f>'MEDIDAS ML'!L1015</f>
        <v>10990</v>
      </c>
      <c r="M2757" s="6" t="str">
        <f>'MEDIDAS ML'!M1015</f>
        <v>$9.990-$19.990</v>
      </c>
      <c r="N2757" s="7">
        <f>'MEDIDAS ML'!N1015</f>
        <v>1000</v>
      </c>
      <c r="O2757" s="6" t="str">
        <f>'MEDIDAS ML'!O1015</f>
        <v>No aplica (&lt;$19.990)</v>
      </c>
      <c r="P2757" s="7">
        <f>'MEDIDAS ML'!P1015</f>
        <v>0</v>
      </c>
      <c r="Q2757" s="7">
        <f>'MEDIDAS ML'!Q1015</f>
        <v>1000</v>
      </c>
      <c r="R2757" s="23" t="e">
        <f>'MEDIDAS ML'!#REF!</f>
        <v>#REF!</v>
      </c>
      <c r="S2757" s="24" t="e">
        <f>'MEDIDAS ML'!#REF!</f>
        <v>#REF!</v>
      </c>
      <c r="T2757" s="24" t="e">
        <f>'MEDIDAS ML'!#REF!</f>
        <v>#REF!</v>
      </c>
      <c r="U2757" s="24" t="e">
        <f>'MEDIDAS ML'!#REF!</f>
        <v>#REF!</v>
      </c>
      <c r="V2757" s="22" t="e">
        <f>'MEDIDAS ML'!#REF!</f>
        <v>#REF!</v>
      </c>
      <c r="W2757" s="17" t="e">
        <f>'MEDIDAS ML'!#REF!</f>
        <v>#REF!</v>
      </c>
      <c r="X2757" t="e">
        <f>'MEDIDAS ML'!#REF!</f>
        <v>#REF!</v>
      </c>
    </row>
    <row r="2758" spans="1:24" ht="15.75" customHeight="1" x14ac:dyDescent="0.25">
      <c r="A2758" s="6">
        <f>'MEDIDAS ML'!A1353</f>
        <v>123</v>
      </c>
      <c r="B2758" s="15">
        <f>'MEDIDAS ML'!B1353</f>
        <v>123</v>
      </c>
      <c r="C2758" s="6">
        <f>'MEDIDAS ML'!C1353</f>
        <v>123</v>
      </c>
      <c r="D2758" s="6" t="str">
        <f>'MEDIDAS ML'!D1353</f>
        <v>11x11x13 cm - 990 grs</v>
      </c>
      <c r="E2758" s="16">
        <f>'MEDIDAS ML'!E1353</f>
        <v>11</v>
      </c>
      <c r="F2758" s="16">
        <f>'MEDIDAS ML'!F1353</f>
        <v>11</v>
      </c>
      <c r="G2758" s="16">
        <f>'MEDIDAS ML'!G1353</f>
        <v>13</v>
      </c>
      <c r="H2758" s="16">
        <f>'MEDIDAS ML'!H1353</f>
        <v>0.99</v>
      </c>
      <c r="I2758" s="16">
        <f>'MEDIDAS ML'!I1353</f>
        <v>0.39324999999999999</v>
      </c>
      <c r="J2758" s="6" t="str">
        <f>'MEDIDAS ML'!J1353</f>
        <v>Se calcula por Peso</v>
      </c>
      <c r="K2758" s="16">
        <f>'MEDIDAS ML'!K1353</f>
        <v>0.99</v>
      </c>
      <c r="L2758" s="7">
        <f>'MEDIDAS ML'!L1353</f>
        <v>10990</v>
      </c>
      <c r="M2758" s="6" t="str">
        <f>'MEDIDAS ML'!M1353</f>
        <v>$9.990-$19.990</v>
      </c>
      <c r="N2758" s="7">
        <f>'MEDIDAS ML'!N1353</f>
        <v>1000</v>
      </c>
      <c r="O2758" s="6" t="str">
        <f>'MEDIDAS ML'!O1353</f>
        <v>No aplica (&lt;$19.990)</v>
      </c>
      <c r="P2758" s="7">
        <f>'MEDIDAS ML'!P1353</f>
        <v>0</v>
      </c>
      <c r="Q2758" s="7">
        <f>'MEDIDAS ML'!Q1353</f>
        <v>1000</v>
      </c>
      <c r="R2758" s="23" t="e">
        <f>'MEDIDAS ML'!#REF!</f>
        <v>#REF!</v>
      </c>
      <c r="S2758" s="24" t="e">
        <f>'MEDIDAS ML'!#REF!</f>
        <v>#REF!</v>
      </c>
      <c r="T2758" s="24" t="e">
        <f>'MEDIDAS ML'!#REF!</f>
        <v>#REF!</v>
      </c>
      <c r="U2758" s="24" t="e">
        <f>'MEDIDAS ML'!#REF!</f>
        <v>#REF!</v>
      </c>
      <c r="V2758" s="22" t="e">
        <f>'MEDIDAS ML'!#REF!</f>
        <v>#REF!</v>
      </c>
      <c r="W2758" s="17" t="e">
        <f>'MEDIDAS ML'!#REF!</f>
        <v>#REF!</v>
      </c>
      <c r="X2758" t="e">
        <f>'MEDIDAS ML'!#REF!</f>
        <v>#REF!</v>
      </c>
    </row>
    <row r="2759" spans="1:24" ht="15.75" customHeight="1" x14ac:dyDescent="0.25">
      <c r="A2759" s="6">
        <f>'MEDIDAS ML'!A1354</f>
        <v>123</v>
      </c>
      <c r="B2759" s="15">
        <f>'MEDIDAS ML'!B1354</f>
        <v>123</v>
      </c>
      <c r="C2759" s="6">
        <f>'MEDIDAS ML'!C1354</f>
        <v>123</v>
      </c>
      <c r="D2759" s="6" t="str">
        <f>'MEDIDAS ML'!D1354</f>
        <v>11x11x13 cm - 990 grs</v>
      </c>
      <c r="E2759" s="16">
        <f>'MEDIDAS ML'!E1354</f>
        <v>11</v>
      </c>
      <c r="F2759" s="16">
        <f>'MEDIDAS ML'!F1354</f>
        <v>11</v>
      </c>
      <c r="G2759" s="16">
        <f>'MEDIDAS ML'!G1354</f>
        <v>13</v>
      </c>
      <c r="H2759" s="16">
        <f>'MEDIDAS ML'!H1354</f>
        <v>0.99</v>
      </c>
      <c r="I2759" s="16">
        <f>'MEDIDAS ML'!I1354</f>
        <v>0.39324999999999999</v>
      </c>
      <c r="J2759" s="6" t="str">
        <f>'MEDIDAS ML'!J1354</f>
        <v>Se calcula por Peso</v>
      </c>
      <c r="K2759" s="16">
        <f>'MEDIDAS ML'!K1354</f>
        <v>0.99</v>
      </c>
      <c r="L2759" s="7">
        <f>'MEDIDAS ML'!L1354</f>
        <v>10990</v>
      </c>
      <c r="M2759" s="6" t="str">
        <f>'MEDIDAS ML'!M1354</f>
        <v>$9.990-$19.990</v>
      </c>
      <c r="N2759" s="7">
        <f>'MEDIDAS ML'!N1354</f>
        <v>1000</v>
      </c>
      <c r="O2759" s="6" t="str">
        <f>'MEDIDAS ML'!O1354</f>
        <v>No aplica (&lt;$19.990)</v>
      </c>
      <c r="P2759" s="7">
        <f>'MEDIDAS ML'!P1354</f>
        <v>0</v>
      </c>
      <c r="Q2759" s="7">
        <f>'MEDIDAS ML'!Q1354</f>
        <v>1000</v>
      </c>
      <c r="R2759" s="23" t="e">
        <f>'MEDIDAS ML'!#REF!</f>
        <v>#REF!</v>
      </c>
      <c r="S2759" s="24" t="e">
        <f>'MEDIDAS ML'!#REF!</f>
        <v>#REF!</v>
      </c>
      <c r="T2759" s="24" t="e">
        <f>'MEDIDAS ML'!#REF!</f>
        <v>#REF!</v>
      </c>
      <c r="U2759" s="24" t="e">
        <f>'MEDIDAS ML'!#REF!</f>
        <v>#REF!</v>
      </c>
      <c r="V2759" s="22" t="e">
        <f>'MEDIDAS ML'!#REF!</f>
        <v>#REF!</v>
      </c>
      <c r="W2759" s="17" t="e">
        <f>'MEDIDAS ML'!#REF!</f>
        <v>#REF!</v>
      </c>
      <c r="X2759" t="e">
        <f>'MEDIDAS ML'!#REF!</f>
        <v>#REF!</v>
      </c>
    </row>
    <row r="2760" spans="1:24" ht="15.75" customHeight="1" x14ac:dyDescent="0.25">
      <c r="A2760" s="6">
        <f>'MEDIDAS ML'!A1447</f>
        <v>123</v>
      </c>
      <c r="B2760" s="15">
        <f>'MEDIDAS ML'!B1447</f>
        <v>123</v>
      </c>
      <c r="C2760" s="6">
        <f>'MEDIDAS ML'!C1447</f>
        <v>123</v>
      </c>
      <c r="D2760" s="6" t="str">
        <f>'MEDIDAS ML'!D1447</f>
        <v>9x25x32 cm - 900 grs</v>
      </c>
      <c r="E2760" s="16">
        <f>'MEDIDAS ML'!E1447</f>
        <v>9</v>
      </c>
      <c r="F2760" s="16">
        <f>'MEDIDAS ML'!F1447</f>
        <v>25</v>
      </c>
      <c r="G2760" s="16">
        <f>'MEDIDAS ML'!G1447</f>
        <v>32</v>
      </c>
      <c r="H2760" s="16">
        <f>'MEDIDAS ML'!H1447</f>
        <v>0.9</v>
      </c>
      <c r="I2760" s="16">
        <f>'MEDIDAS ML'!I1447</f>
        <v>1.8</v>
      </c>
      <c r="J2760" s="6" t="str">
        <f>'MEDIDAS ML'!J1447</f>
        <v>Se calcula por P volum</v>
      </c>
      <c r="K2760" s="16">
        <f>'MEDIDAS ML'!K1447</f>
        <v>1.8</v>
      </c>
      <c r="L2760" s="7">
        <f>'MEDIDAS ML'!L1447</f>
        <v>10990</v>
      </c>
      <c r="M2760" s="6" t="str">
        <f>'MEDIDAS ML'!M1447</f>
        <v>$9.990-$19.990</v>
      </c>
      <c r="N2760" s="7">
        <f>'MEDIDAS ML'!N1447</f>
        <v>1000</v>
      </c>
      <c r="O2760" s="6" t="str">
        <f>'MEDIDAS ML'!O1447</f>
        <v>No aplica (&lt;$19.990)</v>
      </c>
      <c r="P2760" s="7">
        <f>'MEDIDAS ML'!P1447</f>
        <v>0</v>
      </c>
      <c r="Q2760" s="7">
        <f>'MEDIDAS ML'!Q1447</f>
        <v>1000</v>
      </c>
      <c r="R2760" s="23" t="e">
        <f>'MEDIDAS ML'!#REF!</f>
        <v>#REF!</v>
      </c>
      <c r="S2760" s="24" t="e">
        <f>'MEDIDAS ML'!#REF!</f>
        <v>#REF!</v>
      </c>
      <c r="T2760" s="24" t="e">
        <f>'MEDIDAS ML'!#REF!</f>
        <v>#REF!</v>
      </c>
      <c r="U2760" s="24" t="e">
        <f>'MEDIDAS ML'!#REF!</f>
        <v>#REF!</v>
      </c>
      <c r="V2760" s="22" t="e">
        <f>'MEDIDAS ML'!#REF!</f>
        <v>#REF!</v>
      </c>
      <c r="W2760" s="17" t="e">
        <f>'MEDIDAS ML'!#REF!</f>
        <v>#REF!</v>
      </c>
      <c r="X2760" t="e">
        <f>'MEDIDAS ML'!#REF!</f>
        <v>#REF!</v>
      </c>
    </row>
    <row r="2761" spans="1:24" ht="15.75" customHeight="1" x14ac:dyDescent="0.25">
      <c r="A2761" s="6">
        <f>'MEDIDAS ML'!A1513</f>
        <v>123</v>
      </c>
      <c r="B2761" s="15">
        <f>'MEDIDAS ML'!B1513</f>
        <v>123</v>
      </c>
      <c r="C2761" s="6">
        <f>'MEDIDAS ML'!C1513</f>
        <v>123</v>
      </c>
      <c r="D2761" s="6" t="str">
        <f>'MEDIDAS ML'!D1513</f>
        <v>7x16x34 cm - 850 grs</v>
      </c>
      <c r="E2761" s="16">
        <f>'MEDIDAS ML'!E1513</f>
        <v>7</v>
      </c>
      <c r="F2761" s="16">
        <f>'MEDIDAS ML'!F1513</f>
        <v>16</v>
      </c>
      <c r="G2761" s="16">
        <f>'MEDIDAS ML'!G1513</f>
        <v>34</v>
      </c>
      <c r="H2761" s="16">
        <f>'MEDIDAS ML'!H1513</f>
        <v>0.85</v>
      </c>
      <c r="I2761" s="16">
        <f>'MEDIDAS ML'!I1513</f>
        <v>0.95199999999999996</v>
      </c>
      <c r="J2761" s="6" t="str">
        <f>'MEDIDAS ML'!J1513</f>
        <v>Se calcula por P volum</v>
      </c>
      <c r="K2761" s="16">
        <f>'MEDIDAS ML'!K1513</f>
        <v>0.95199999999999996</v>
      </c>
      <c r="L2761" s="7">
        <f>'MEDIDAS ML'!L1513</f>
        <v>10990</v>
      </c>
      <c r="M2761" s="6" t="str">
        <f>'MEDIDAS ML'!M1513</f>
        <v>$9.990-$19.990</v>
      </c>
      <c r="N2761" s="7">
        <f>'MEDIDAS ML'!N1513</f>
        <v>1000</v>
      </c>
      <c r="O2761" s="6" t="str">
        <f>'MEDIDAS ML'!O1513</f>
        <v>No aplica (&lt;$19.990)</v>
      </c>
      <c r="P2761" s="7">
        <f>'MEDIDAS ML'!P1513</f>
        <v>0</v>
      </c>
      <c r="Q2761" s="7">
        <f>'MEDIDAS ML'!Q1513</f>
        <v>1000</v>
      </c>
      <c r="R2761" s="23" t="e">
        <f>'MEDIDAS ML'!#REF!</f>
        <v>#REF!</v>
      </c>
      <c r="S2761" s="24" t="e">
        <f>'MEDIDAS ML'!#REF!</f>
        <v>#REF!</v>
      </c>
      <c r="T2761" s="24" t="e">
        <f>'MEDIDAS ML'!#REF!</f>
        <v>#REF!</v>
      </c>
      <c r="U2761" s="24" t="e">
        <f>'MEDIDAS ML'!#REF!</f>
        <v>#REF!</v>
      </c>
      <c r="V2761" s="22" t="e">
        <f>'MEDIDAS ML'!#REF!</f>
        <v>#REF!</v>
      </c>
      <c r="W2761" s="17" t="e">
        <f>'MEDIDAS ML'!#REF!</f>
        <v>#REF!</v>
      </c>
      <c r="X2761" t="e">
        <f>'MEDIDAS ML'!#REF!</f>
        <v>#REF!</v>
      </c>
    </row>
    <row r="2762" spans="1:24" ht="15.75" customHeight="1" x14ac:dyDescent="0.25">
      <c r="A2762" s="6">
        <f>'MEDIDAS ML'!A1797</f>
        <v>123</v>
      </c>
      <c r="B2762" s="15">
        <f>'MEDIDAS ML'!B1797</f>
        <v>123</v>
      </c>
      <c r="C2762" s="6">
        <f>'MEDIDAS ML'!C1797</f>
        <v>123</v>
      </c>
      <c r="D2762" s="6" t="str">
        <f>'MEDIDAS ML'!D1797</f>
        <v>5x17x31 cm - 625 grs</v>
      </c>
      <c r="E2762" s="16">
        <f>'MEDIDAS ML'!E1797</f>
        <v>5</v>
      </c>
      <c r="F2762" s="16">
        <f>'MEDIDAS ML'!F1797</f>
        <v>17</v>
      </c>
      <c r="G2762" s="16">
        <f>'MEDIDAS ML'!G1797</f>
        <v>31</v>
      </c>
      <c r="H2762" s="16">
        <f>'MEDIDAS ML'!H1797</f>
        <v>0.625</v>
      </c>
      <c r="I2762" s="16">
        <f>'MEDIDAS ML'!I1797</f>
        <v>0.65874999999999995</v>
      </c>
      <c r="J2762" s="6" t="str">
        <f>'MEDIDAS ML'!J1797</f>
        <v>Se calcula por P volum</v>
      </c>
      <c r="K2762" s="16">
        <f>'MEDIDAS ML'!K1797</f>
        <v>0.65874999999999995</v>
      </c>
      <c r="L2762" s="7">
        <f>'MEDIDAS ML'!L1797</f>
        <v>10990</v>
      </c>
      <c r="M2762" s="6" t="str">
        <f>'MEDIDAS ML'!M1797</f>
        <v>$9.990-$19.990</v>
      </c>
      <c r="N2762" s="7">
        <f>'MEDIDAS ML'!N1797</f>
        <v>1000</v>
      </c>
      <c r="O2762" s="6" t="str">
        <f>'MEDIDAS ML'!O1797</f>
        <v>No aplica (&lt;$19.990)</v>
      </c>
      <c r="P2762" s="7">
        <f>'MEDIDAS ML'!P1797</f>
        <v>0</v>
      </c>
      <c r="Q2762" s="7">
        <f>'MEDIDAS ML'!Q1797</f>
        <v>1000</v>
      </c>
      <c r="R2762" s="23" t="e">
        <f>'MEDIDAS ML'!#REF!</f>
        <v>#REF!</v>
      </c>
      <c r="S2762" s="24" t="e">
        <f>'MEDIDAS ML'!#REF!</f>
        <v>#REF!</v>
      </c>
      <c r="T2762" s="24" t="e">
        <f>'MEDIDAS ML'!#REF!</f>
        <v>#REF!</v>
      </c>
      <c r="U2762" s="24" t="e">
        <f>'MEDIDAS ML'!#REF!</f>
        <v>#REF!</v>
      </c>
      <c r="V2762" s="22" t="e">
        <f>'MEDIDAS ML'!#REF!</f>
        <v>#REF!</v>
      </c>
      <c r="W2762" s="17" t="e">
        <f>'MEDIDAS ML'!#REF!</f>
        <v>#REF!</v>
      </c>
      <c r="X2762" t="e">
        <f>'MEDIDAS ML'!#REF!</f>
        <v>#REF!</v>
      </c>
    </row>
    <row r="2763" spans="1:24" ht="15.75" customHeight="1" x14ac:dyDescent="0.25">
      <c r="A2763" s="6">
        <f>'MEDIDAS ML'!A2331</f>
        <v>123</v>
      </c>
      <c r="B2763" s="15">
        <f>'MEDIDAS ML'!B2331</f>
        <v>123</v>
      </c>
      <c r="C2763" s="6">
        <f>'MEDIDAS ML'!C2331</f>
        <v>123</v>
      </c>
      <c r="D2763" s="6" t="str">
        <f>'MEDIDAS ML'!D2331</f>
        <v>6x20x30 cm - 404 grs</v>
      </c>
      <c r="E2763" s="16">
        <f>'MEDIDAS ML'!E2331</f>
        <v>6</v>
      </c>
      <c r="F2763" s="16">
        <f>'MEDIDAS ML'!F2331</f>
        <v>20</v>
      </c>
      <c r="G2763" s="16">
        <f>'MEDIDAS ML'!G2331</f>
        <v>30</v>
      </c>
      <c r="H2763" s="16">
        <f>'MEDIDAS ML'!H2331</f>
        <v>0.40400000000000003</v>
      </c>
      <c r="I2763" s="16">
        <f>'MEDIDAS ML'!I2331</f>
        <v>0.9</v>
      </c>
      <c r="J2763" s="6" t="str">
        <f>'MEDIDAS ML'!J2331</f>
        <v>Se calcula por P volum</v>
      </c>
      <c r="K2763" s="16">
        <f>'MEDIDAS ML'!K2331</f>
        <v>0.9</v>
      </c>
      <c r="L2763" s="7">
        <f>'MEDIDAS ML'!L2331</f>
        <v>10990</v>
      </c>
      <c r="M2763" s="6" t="str">
        <f>'MEDIDAS ML'!M2331</f>
        <v>$9.990-$19.990</v>
      </c>
      <c r="N2763" s="7">
        <f>'MEDIDAS ML'!N2331</f>
        <v>1000</v>
      </c>
      <c r="O2763" s="6" t="str">
        <f>'MEDIDAS ML'!O2331</f>
        <v>No aplica (&lt;$19.990)</v>
      </c>
      <c r="P2763" s="7">
        <f>'MEDIDAS ML'!P2331</f>
        <v>0</v>
      </c>
      <c r="Q2763" s="7">
        <f>'MEDIDAS ML'!Q2331</f>
        <v>1000</v>
      </c>
      <c r="R2763" s="23" t="e">
        <f>'MEDIDAS ML'!#REF!</f>
        <v>#REF!</v>
      </c>
      <c r="S2763" s="24" t="e">
        <f>'MEDIDAS ML'!#REF!</f>
        <v>#REF!</v>
      </c>
      <c r="T2763" s="24" t="e">
        <f>'MEDIDAS ML'!#REF!</f>
        <v>#REF!</v>
      </c>
      <c r="U2763" s="24" t="e">
        <f>'MEDIDAS ML'!#REF!</f>
        <v>#REF!</v>
      </c>
      <c r="V2763" s="22" t="e">
        <f>'MEDIDAS ML'!#REF!</f>
        <v>#REF!</v>
      </c>
      <c r="W2763" s="17" t="e">
        <f>'MEDIDAS ML'!#REF!</f>
        <v>#REF!</v>
      </c>
      <c r="X2763" t="e">
        <f>'MEDIDAS ML'!#REF!</f>
        <v>#REF!</v>
      </c>
    </row>
    <row r="2764" spans="1:24" ht="15.75" customHeight="1" x14ac:dyDescent="0.25">
      <c r="A2764" s="6">
        <f>'MEDIDAS ML'!A2635</f>
        <v>123</v>
      </c>
      <c r="B2764" s="15">
        <f>'MEDIDAS ML'!B2635</f>
        <v>123</v>
      </c>
      <c r="C2764" s="6">
        <f>'MEDIDAS ML'!C2635</f>
        <v>123</v>
      </c>
      <c r="D2764" s="6" t="str">
        <f>'MEDIDAS ML'!D2635</f>
        <v>8x14x18 cm - 320 grs</v>
      </c>
      <c r="E2764" s="16">
        <f>'MEDIDAS ML'!E2635</f>
        <v>8</v>
      </c>
      <c r="F2764" s="16">
        <f>'MEDIDAS ML'!F2635</f>
        <v>14</v>
      </c>
      <c r="G2764" s="16">
        <f>'MEDIDAS ML'!G2635</f>
        <v>18</v>
      </c>
      <c r="H2764" s="16">
        <f>'MEDIDAS ML'!H2635</f>
        <v>0.32</v>
      </c>
      <c r="I2764" s="16">
        <f>'MEDIDAS ML'!I2635</f>
        <v>0.504</v>
      </c>
      <c r="J2764" s="6" t="str">
        <f>'MEDIDAS ML'!J2635</f>
        <v>Se calcula por P volum</v>
      </c>
      <c r="K2764" s="16">
        <f>'MEDIDAS ML'!K2635</f>
        <v>0.504</v>
      </c>
      <c r="L2764" s="7">
        <f>'MEDIDAS ML'!L2635</f>
        <v>10990</v>
      </c>
      <c r="M2764" s="6" t="str">
        <f>'MEDIDAS ML'!M2635</f>
        <v>$9.990-$19.990</v>
      </c>
      <c r="N2764" s="7">
        <f>'MEDIDAS ML'!N2635</f>
        <v>1000</v>
      </c>
      <c r="O2764" s="6" t="str">
        <f>'MEDIDAS ML'!O2635</f>
        <v>No aplica (&lt;$19.990)</v>
      </c>
      <c r="P2764" s="7">
        <f>'MEDIDAS ML'!P2635</f>
        <v>0</v>
      </c>
      <c r="Q2764" s="7">
        <f>'MEDIDAS ML'!Q2635</f>
        <v>1000</v>
      </c>
      <c r="R2764" s="23" t="e">
        <f>'MEDIDAS ML'!#REF!</f>
        <v>#REF!</v>
      </c>
      <c r="S2764" s="24" t="e">
        <f>'MEDIDAS ML'!#REF!</f>
        <v>#REF!</v>
      </c>
      <c r="T2764" s="24" t="e">
        <f>'MEDIDAS ML'!#REF!</f>
        <v>#REF!</v>
      </c>
      <c r="U2764" s="24" t="e">
        <f>'MEDIDAS ML'!#REF!</f>
        <v>#REF!</v>
      </c>
      <c r="V2764" s="22" t="e">
        <f>'MEDIDAS ML'!#REF!</f>
        <v>#REF!</v>
      </c>
      <c r="W2764" s="17" t="e">
        <f>'MEDIDAS ML'!#REF!</f>
        <v>#REF!</v>
      </c>
      <c r="X2764" t="e">
        <f>'MEDIDAS ML'!#REF!</f>
        <v>#REF!</v>
      </c>
    </row>
    <row r="2765" spans="1:24" ht="15.75" customHeight="1" x14ac:dyDescent="0.25">
      <c r="A2765" s="6">
        <f>'MEDIDAS ML'!A2636</f>
        <v>123</v>
      </c>
      <c r="B2765" s="15">
        <f>'MEDIDAS ML'!B2636</f>
        <v>123</v>
      </c>
      <c r="C2765" s="6">
        <f>'MEDIDAS ML'!C2636</f>
        <v>123</v>
      </c>
      <c r="D2765" s="6" t="str">
        <f>'MEDIDAS ML'!D2636</f>
        <v>8x14x18 cm - 320 grs</v>
      </c>
      <c r="E2765" s="16">
        <f>'MEDIDAS ML'!E2636</f>
        <v>8</v>
      </c>
      <c r="F2765" s="16">
        <f>'MEDIDAS ML'!F2636</f>
        <v>14</v>
      </c>
      <c r="G2765" s="16">
        <f>'MEDIDAS ML'!G2636</f>
        <v>18</v>
      </c>
      <c r="H2765" s="16">
        <f>'MEDIDAS ML'!H2636</f>
        <v>0.32</v>
      </c>
      <c r="I2765" s="16">
        <f>'MEDIDAS ML'!I2636</f>
        <v>0.504</v>
      </c>
      <c r="J2765" s="6" t="str">
        <f>'MEDIDAS ML'!J2636</f>
        <v>Se calcula por P volum</v>
      </c>
      <c r="K2765" s="16">
        <f>'MEDIDAS ML'!K2636</f>
        <v>0.504</v>
      </c>
      <c r="L2765" s="7">
        <f>'MEDIDAS ML'!L2636</f>
        <v>10990</v>
      </c>
      <c r="M2765" s="6" t="str">
        <f>'MEDIDAS ML'!M2636</f>
        <v>$9.990-$19.990</v>
      </c>
      <c r="N2765" s="7">
        <f>'MEDIDAS ML'!N2636</f>
        <v>1000</v>
      </c>
      <c r="O2765" s="6" t="str">
        <f>'MEDIDAS ML'!O2636</f>
        <v>No aplica (&lt;$19.990)</v>
      </c>
      <c r="P2765" s="7">
        <f>'MEDIDAS ML'!P2636</f>
        <v>0</v>
      </c>
      <c r="Q2765" s="7">
        <f>'MEDIDAS ML'!Q2636</f>
        <v>1000</v>
      </c>
      <c r="R2765" s="23" t="e">
        <f>'MEDIDAS ML'!#REF!</f>
        <v>#REF!</v>
      </c>
      <c r="S2765" s="24" t="e">
        <f>'MEDIDAS ML'!#REF!</f>
        <v>#REF!</v>
      </c>
      <c r="T2765" s="24" t="e">
        <f>'MEDIDAS ML'!#REF!</f>
        <v>#REF!</v>
      </c>
      <c r="U2765" s="24" t="e">
        <f>'MEDIDAS ML'!#REF!</f>
        <v>#REF!</v>
      </c>
      <c r="V2765" s="22" t="e">
        <f>'MEDIDAS ML'!#REF!</f>
        <v>#REF!</v>
      </c>
      <c r="W2765" s="17" t="e">
        <f>'MEDIDAS ML'!#REF!</f>
        <v>#REF!</v>
      </c>
      <c r="X2765" t="e">
        <f>'MEDIDAS ML'!#REF!</f>
        <v>#REF!</v>
      </c>
    </row>
    <row r="2766" spans="1:24" ht="15.75" customHeight="1" x14ac:dyDescent="0.25">
      <c r="A2766" s="6">
        <f>'MEDIDAS ML'!A2930</f>
        <v>123</v>
      </c>
      <c r="B2766" s="15">
        <f>'MEDIDAS ML'!B2930</f>
        <v>123</v>
      </c>
      <c r="C2766" s="6">
        <f>'MEDIDAS ML'!C2930</f>
        <v>123</v>
      </c>
      <c r="D2766" s="6" t="str">
        <f>'MEDIDAS ML'!D2930</f>
        <v>7x16x21 cm - 272 grs</v>
      </c>
      <c r="E2766" s="16">
        <f>'MEDIDAS ML'!E2930</f>
        <v>7</v>
      </c>
      <c r="F2766" s="16">
        <f>'MEDIDAS ML'!F2930</f>
        <v>16</v>
      </c>
      <c r="G2766" s="16">
        <f>'MEDIDAS ML'!G2930</f>
        <v>21</v>
      </c>
      <c r="H2766" s="16">
        <f>'MEDIDAS ML'!H2930</f>
        <v>0.27200000000000002</v>
      </c>
      <c r="I2766" s="16">
        <f>'MEDIDAS ML'!I2930</f>
        <v>0.58799999999999997</v>
      </c>
      <c r="J2766" s="6" t="str">
        <f>'MEDIDAS ML'!J2930</f>
        <v>Se calcula por P volum</v>
      </c>
      <c r="K2766" s="16">
        <f>'MEDIDAS ML'!K2930</f>
        <v>0.58799999999999997</v>
      </c>
      <c r="L2766" s="7">
        <f>'MEDIDAS ML'!L2930</f>
        <v>10990</v>
      </c>
      <c r="M2766" s="6" t="str">
        <f>'MEDIDAS ML'!M2930</f>
        <v>$9.990-$19.990</v>
      </c>
      <c r="N2766" s="7">
        <f>'MEDIDAS ML'!N2930</f>
        <v>1000</v>
      </c>
      <c r="O2766" s="6" t="str">
        <f>'MEDIDAS ML'!O2930</f>
        <v>No aplica (&lt;$19.990)</v>
      </c>
      <c r="P2766" s="7">
        <f>'MEDIDAS ML'!P2930</f>
        <v>0</v>
      </c>
      <c r="Q2766" s="7">
        <f>'MEDIDAS ML'!Q2930</f>
        <v>1000</v>
      </c>
      <c r="R2766" s="23" t="e">
        <f>'MEDIDAS ML'!#REF!</f>
        <v>#REF!</v>
      </c>
      <c r="S2766" s="24" t="e">
        <f>'MEDIDAS ML'!#REF!</f>
        <v>#REF!</v>
      </c>
      <c r="T2766" s="24" t="e">
        <f>'MEDIDAS ML'!#REF!</f>
        <v>#REF!</v>
      </c>
      <c r="U2766" s="24" t="e">
        <f>'MEDIDAS ML'!#REF!</f>
        <v>#REF!</v>
      </c>
      <c r="V2766" s="22" t="e">
        <f>'MEDIDAS ML'!#REF!</f>
        <v>#REF!</v>
      </c>
      <c r="W2766" s="17" t="e">
        <f>'MEDIDAS ML'!#REF!</f>
        <v>#REF!</v>
      </c>
      <c r="X2766" t="e">
        <f>'MEDIDAS ML'!#REF!</f>
        <v>#REF!</v>
      </c>
    </row>
    <row r="2767" spans="1:24" ht="15.75" customHeight="1" x14ac:dyDescent="0.25">
      <c r="A2767" s="6">
        <f>'MEDIDAS ML'!A3025</f>
        <v>123</v>
      </c>
      <c r="B2767" s="15">
        <f>'MEDIDAS ML'!B3025</f>
        <v>123</v>
      </c>
      <c r="C2767" s="6">
        <f>'MEDIDAS ML'!C3025</f>
        <v>123</v>
      </c>
      <c r="D2767" s="6" t="str">
        <f>'MEDIDAS ML'!D3025</f>
        <v>6x15x22 cm - 255 grs</v>
      </c>
      <c r="E2767" s="16">
        <f>'MEDIDAS ML'!E3025</f>
        <v>6</v>
      </c>
      <c r="F2767" s="16">
        <f>'MEDIDAS ML'!F3025</f>
        <v>15</v>
      </c>
      <c r="G2767" s="16">
        <f>'MEDIDAS ML'!G3025</f>
        <v>22</v>
      </c>
      <c r="H2767" s="16">
        <f>'MEDIDAS ML'!H3025</f>
        <v>0.255</v>
      </c>
      <c r="I2767" s="16">
        <f>'MEDIDAS ML'!I3025</f>
        <v>0.495</v>
      </c>
      <c r="J2767" s="6" t="str">
        <f>'MEDIDAS ML'!J3025</f>
        <v>Se calcula por P volum</v>
      </c>
      <c r="K2767" s="16">
        <f>'MEDIDAS ML'!K3025</f>
        <v>0.495</v>
      </c>
      <c r="L2767" s="7">
        <f>'MEDIDAS ML'!L3025</f>
        <v>10990</v>
      </c>
      <c r="M2767" s="6" t="str">
        <f>'MEDIDAS ML'!M3025</f>
        <v>$9.990-$19.990</v>
      </c>
      <c r="N2767" s="7">
        <f>'MEDIDAS ML'!N3025</f>
        <v>1000</v>
      </c>
      <c r="O2767" s="6" t="str">
        <f>'MEDIDAS ML'!O3025</f>
        <v>No aplica (&lt;$19.990)</v>
      </c>
      <c r="P2767" s="7">
        <f>'MEDIDAS ML'!P3025</f>
        <v>0</v>
      </c>
      <c r="Q2767" s="7">
        <f>'MEDIDAS ML'!Q3025</f>
        <v>1000</v>
      </c>
      <c r="R2767" s="23" t="e">
        <f>'MEDIDAS ML'!#REF!</f>
        <v>#REF!</v>
      </c>
      <c r="S2767" s="24" t="e">
        <f>'MEDIDAS ML'!#REF!</f>
        <v>#REF!</v>
      </c>
      <c r="T2767" s="24" t="e">
        <f>'MEDIDAS ML'!#REF!</f>
        <v>#REF!</v>
      </c>
      <c r="U2767" s="24" t="e">
        <f>'MEDIDAS ML'!#REF!</f>
        <v>#REF!</v>
      </c>
      <c r="V2767" s="22" t="e">
        <f>'MEDIDAS ML'!#REF!</f>
        <v>#REF!</v>
      </c>
      <c r="W2767" s="17" t="e">
        <f>'MEDIDAS ML'!#REF!</f>
        <v>#REF!</v>
      </c>
      <c r="X2767" t="e">
        <f>'MEDIDAS ML'!#REF!</f>
        <v>#REF!</v>
      </c>
    </row>
    <row r="2768" spans="1:24" ht="15.75" customHeight="1" x14ac:dyDescent="0.25">
      <c r="A2768" s="6">
        <f>'MEDIDAS ML'!A3026</f>
        <v>123</v>
      </c>
      <c r="B2768" s="15">
        <f>'MEDIDAS ML'!B3026</f>
        <v>123</v>
      </c>
      <c r="C2768" s="6">
        <f>'MEDIDAS ML'!C3026</f>
        <v>123</v>
      </c>
      <c r="D2768" s="6" t="str">
        <f>'MEDIDAS ML'!D3026</f>
        <v>6x15x22 cm - 255 grs</v>
      </c>
      <c r="E2768" s="16">
        <f>'MEDIDAS ML'!E3026</f>
        <v>6</v>
      </c>
      <c r="F2768" s="16">
        <f>'MEDIDAS ML'!F3026</f>
        <v>15</v>
      </c>
      <c r="G2768" s="16">
        <f>'MEDIDAS ML'!G3026</f>
        <v>22</v>
      </c>
      <c r="H2768" s="16">
        <f>'MEDIDAS ML'!H3026</f>
        <v>0.255</v>
      </c>
      <c r="I2768" s="16">
        <f>'MEDIDAS ML'!I3026</f>
        <v>0.495</v>
      </c>
      <c r="J2768" s="6" t="str">
        <f>'MEDIDAS ML'!J3026</f>
        <v>Se calcula por P volum</v>
      </c>
      <c r="K2768" s="16">
        <f>'MEDIDAS ML'!K3026</f>
        <v>0.495</v>
      </c>
      <c r="L2768" s="7">
        <f>'MEDIDAS ML'!L3026</f>
        <v>10990</v>
      </c>
      <c r="M2768" s="6" t="str">
        <f>'MEDIDAS ML'!M3026</f>
        <v>$9.990-$19.990</v>
      </c>
      <c r="N2768" s="7">
        <f>'MEDIDAS ML'!N3026</f>
        <v>1000</v>
      </c>
      <c r="O2768" s="6" t="str">
        <f>'MEDIDAS ML'!O3026</f>
        <v>No aplica (&lt;$19.990)</v>
      </c>
      <c r="P2768" s="7">
        <f>'MEDIDAS ML'!P3026</f>
        <v>0</v>
      </c>
      <c r="Q2768" s="7">
        <f>'MEDIDAS ML'!Q3026</f>
        <v>1000</v>
      </c>
      <c r="R2768" s="23" t="e">
        <f>'MEDIDAS ML'!#REF!</f>
        <v>#REF!</v>
      </c>
      <c r="S2768" s="24" t="e">
        <f>'MEDIDAS ML'!#REF!</f>
        <v>#REF!</v>
      </c>
      <c r="T2768" s="24" t="e">
        <f>'MEDIDAS ML'!#REF!</f>
        <v>#REF!</v>
      </c>
      <c r="U2768" s="24" t="e">
        <f>'MEDIDAS ML'!#REF!</f>
        <v>#REF!</v>
      </c>
      <c r="V2768" s="22" t="e">
        <f>'MEDIDAS ML'!#REF!</f>
        <v>#REF!</v>
      </c>
      <c r="W2768" s="17" t="e">
        <f>'MEDIDAS ML'!#REF!</f>
        <v>#REF!</v>
      </c>
      <c r="X2768" t="e">
        <f>'MEDIDAS ML'!#REF!</f>
        <v>#REF!</v>
      </c>
    </row>
    <row r="2769" spans="1:24" ht="15.75" customHeight="1" x14ac:dyDescent="0.25">
      <c r="A2769" s="6">
        <f>'MEDIDAS ML'!A3041</f>
        <v>123</v>
      </c>
      <c r="B2769" s="15">
        <f>'MEDIDAS ML'!B3041</f>
        <v>123</v>
      </c>
      <c r="C2769" s="6">
        <f>'MEDIDAS ML'!C3041</f>
        <v>123</v>
      </c>
      <c r="D2769" s="6" t="str">
        <f>'MEDIDAS ML'!D3041</f>
        <v>4x23x28 cm - 252 grs</v>
      </c>
      <c r="E2769" s="16">
        <f>'MEDIDAS ML'!E3041</f>
        <v>4</v>
      </c>
      <c r="F2769" s="16">
        <f>'MEDIDAS ML'!F3041</f>
        <v>23</v>
      </c>
      <c r="G2769" s="16">
        <f>'MEDIDAS ML'!G3041</f>
        <v>28</v>
      </c>
      <c r="H2769" s="16">
        <f>'MEDIDAS ML'!H3041</f>
        <v>0.252</v>
      </c>
      <c r="I2769" s="16">
        <f>'MEDIDAS ML'!I3041</f>
        <v>0.64400000000000002</v>
      </c>
      <c r="J2769" s="6" t="str">
        <f>'MEDIDAS ML'!J3041</f>
        <v>Se calcula por P volum</v>
      </c>
      <c r="K2769" s="16">
        <f>'MEDIDAS ML'!K3041</f>
        <v>0.64400000000000002</v>
      </c>
      <c r="L2769" s="7">
        <f>'MEDIDAS ML'!L3041</f>
        <v>10990</v>
      </c>
      <c r="M2769" s="6" t="str">
        <f>'MEDIDAS ML'!M3041</f>
        <v>$9.990-$19.990</v>
      </c>
      <c r="N2769" s="7">
        <f>'MEDIDAS ML'!N3041</f>
        <v>1000</v>
      </c>
      <c r="O2769" s="6" t="str">
        <f>'MEDIDAS ML'!O3041</f>
        <v>No aplica (&lt;$19.990)</v>
      </c>
      <c r="P2769" s="7">
        <f>'MEDIDAS ML'!P3041</f>
        <v>0</v>
      </c>
      <c r="Q2769" s="7">
        <f>'MEDIDAS ML'!Q3041</f>
        <v>1000</v>
      </c>
      <c r="R2769" s="23" t="e">
        <f>'MEDIDAS ML'!#REF!</f>
        <v>#REF!</v>
      </c>
      <c r="S2769" s="24" t="e">
        <f>'MEDIDAS ML'!#REF!</f>
        <v>#REF!</v>
      </c>
      <c r="T2769" s="24" t="e">
        <f>'MEDIDAS ML'!#REF!</f>
        <v>#REF!</v>
      </c>
      <c r="U2769" s="24" t="e">
        <f>'MEDIDAS ML'!#REF!</f>
        <v>#REF!</v>
      </c>
      <c r="V2769" s="22" t="e">
        <f>'MEDIDAS ML'!#REF!</f>
        <v>#REF!</v>
      </c>
      <c r="W2769" s="17" t="e">
        <f>'MEDIDAS ML'!#REF!</f>
        <v>#REF!</v>
      </c>
      <c r="X2769" t="e">
        <f>'MEDIDAS ML'!#REF!</f>
        <v>#REF!</v>
      </c>
    </row>
    <row r="2770" spans="1:24" ht="15.75" customHeight="1" x14ac:dyDescent="0.25">
      <c r="A2770" s="6">
        <f>'MEDIDAS ML'!A3778</f>
        <v>123</v>
      </c>
      <c r="B2770" s="15">
        <f>'MEDIDAS ML'!B3778</f>
        <v>123</v>
      </c>
      <c r="C2770" s="6">
        <f>'MEDIDAS ML'!C3778</f>
        <v>123</v>
      </c>
      <c r="D2770" s="6" t="str">
        <f>'MEDIDAS ML'!D3778</f>
        <v>7x15x31 cm - 120 grs</v>
      </c>
      <c r="E2770" s="16">
        <f>'MEDIDAS ML'!E3778</f>
        <v>7</v>
      </c>
      <c r="F2770" s="16">
        <f>'MEDIDAS ML'!F3778</f>
        <v>15</v>
      </c>
      <c r="G2770" s="16">
        <f>'MEDIDAS ML'!G3778</f>
        <v>31</v>
      </c>
      <c r="H2770" s="16">
        <f>'MEDIDAS ML'!H3778</f>
        <v>0.12</v>
      </c>
      <c r="I2770" s="16">
        <f>'MEDIDAS ML'!I3778</f>
        <v>0.81374999999999997</v>
      </c>
      <c r="J2770" s="6" t="str">
        <f>'MEDIDAS ML'!J3778</f>
        <v>Se calcula por P volum</v>
      </c>
      <c r="K2770" s="16">
        <f>'MEDIDAS ML'!K3778</f>
        <v>0.81374999999999997</v>
      </c>
      <c r="L2770" s="7">
        <f>'MEDIDAS ML'!L3778</f>
        <v>10990</v>
      </c>
      <c r="M2770" s="6" t="str">
        <f>'MEDIDAS ML'!M3778</f>
        <v>$9.990-$19.990</v>
      </c>
      <c r="N2770" s="7">
        <f>'MEDIDAS ML'!N3778</f>
        <v>1000</v>
      </c>
      <c r="O2770" s="6" t="str">
        <f>'MEDIDAS ML'!O3778</f>
        <v>No aplica (&lt;$19.990)</v>
      </c>
      <c r="P2770" s="7">
        <f>'MEDIDAS ML'!P3778</f>
        <v>0</v>
      </c>
      <c r="Q2770" s="7">
        <f>'MEDIDAS ML'!Q3778</f>
        <v>1000</v>
      </c>
      <c r="R2770" s="23" t="e">
        <f>'MEDIDAS ML'!#REF!</f>
        <v>#REF!</v>
      </c>
      <c r="S2770" s="24" t="e">
        <f>'MEDIDAS ML'!#REF!</f>
        <v>#REF!</v>
      </c>
      <c r="T2770" s="24" t="e">
        <f>'MEDIDAS ML'!#REF!</f>
        <v>#REF!</v>
      </c>
      <c r="U2770" s="24" t="e">
        <f>'MEDIDAS ML'!#REF!</f>
        <v>#REF!</v>
      </c>
      <c r="V2770" s="22" t="e">
        <f>'MEDIDAS ML'!#REF!</f>
        <v>#REF!</v>
      </c>
      <c r="W2770" s="17" t="e">
        <f>'MEDIDAS ML'!#REF!</f>
        <v>#REF!</v>
      </c>
      <c r="X2770" t="e">
        <f>'MEDIDAS ML'!#REF!</f>
        <v>#REF!</v>
      </c>
    </row>
    <row r="2771" spans="1:24" ht="15.75" customHeight="1" x14ac:dyDescent="0.25">
      <c r="A2771" s="6">
        <f>'MEDIDAS ML'!A3779</f>
        <v>123</v>
      </c>
      <c r="B2771" s="15">
        <f>'MEDIDAS ML'!B3779</f>
        <v>123</v>
      </c>
      <c r="C2771" s="6">
        <f>'MEDIDAS ML'!C3779</f>
        <v>123</v>
      </c>
      <c r="D2771" s="6" t="str">
        <f>'MEDIDAS ML'!D3779</f>
        <v>7x15x31 cm - 120 grs</v>
      </c>
      <c r="E2771" s="16">
        <f>'MEDIDAS ML'!E3779</f>
        <v>7</v>
      </c>
      <c r="F2771" s="16">
        <f>'MEDIDAS ML'!F3779</f>
        <v>15</v>
      </c>
      <c r="G2771" s="16">
        <f>'MEDIDAS ML'!G3779</f>
        <v>31</v>
      </c>
      <c r="H2771" s="16">
        <f>'MEDIDAS ML'!H3779</f>
        <v>0.12</v>
      </c>
      <c r="I2771" s="16">
        <f>'MEDIDAS ML'!I3779</f>
        <v>0.81374999999999997</v>
      </c>
      <c r="J2771" s="6" t="str">
        <f>'MEDIDAS ML'!J3779</f>
        <v>Se calcula por P volum</v>
      </c>
      <c r="K2771" s="16">
        <f>'MEDIDAS ML'!K3779</f>
        <v>0.81374999999999997</v>
      </c>
      <c r="L2771" s="7">
        <f>'MEDIDAS ML'!L3779</f>
        <v>10990</v>
      </c>
      <c r="M2771" s="6" t="str">
        <f>'MEDIDAS ML'!M3779</f>
        <v>$9.990-$19.990</v>
      </c>
      <c r="N2771" s="7">
        <f>'MEDIDAS ML'!N3779</f>
        <v>1000</v>
      </c>
      <c r="O2771" s="6" t="str">
        <f>'MEDIDAS ML'!O3779</f>
        <v>No aplica (&lt;$19.990)</v>
      </c>
      <c r="P2771" s="7">
        <f>'MEDIDAS ML'!P3779</f>
        <v>0</v>
      </c>
      <c r="Q2771" s="7">
        <f>'MEDIDAS ML'!Q3779</f>
        <v>1000</v>
      </c>
      <c r="R2771" s="23" t="e">
        <f>'MEDIDAS ML'!#REF!</f>
        <v>#REF!</v>
      </c>
      <c r="S2771" s="24" t="e">
        <f>'MEDIDAS ML'!#REF!</f>
        <v>#REF!</v>
      </c>
      <c r="T2771" s="24" t="e">
        <f>'MEDIDAS ML'!#REF!</f>
        <v>#REF!</v>
      </c>
      <c r="U2771" s="24" t="e">
        <f>'MEDIDAS ML'!#REF!</f>
        <v>#REF!</v>
      </c>
      <c r="V2771" s="22" t="e">
        <f>'MEDIDAS ML'!#REF!</f>
        <v>#REF!</v>
      </c>
      <c r="W2771" s="17" t="e">
        <f>'MEDIDAS ML'!#REF!</f>
        <v>#REF!</v>
      </c>
      <c r="X2771" t="e">
        <f>'MEDIDAS ML'!#REF!</f>
        <v>#REF!</v>
      </c>
    </row>
    <row r="2772" spans="1:24" ht="15.75" customHeight="1" x14ac:dyDescent="0.25">
      <c r="A2772" s="6">
        <f>'MEDIDAS ML'!A3795</f>
        <v>123</v>
      </c>
      <c r="B2772" s="15">
        <f>'MEDIDAS ML'!B3795</f>
        <v>123</v>
      </c>
      <c r="C2772" s="6">
        <f>'MEDIDAS ML'!C3795</f>
        <v>123</v>
      </c>
      <c r="D2772" s="6" t="str">
        <f>'MEDIDAS ML'!D3795</f>
        <v>6x15x22 cm - 120 grs</v>
      </c>
      <c r="E2772" s="16">
        <f>'MEDIDAS ML'!E3795</f>
        <v>6</v>
      </c>
      <c r="F2772" s="16">
        <f>'MEDIDAS ML'!F3795</f>
        <v>15</v>
      </c>
      <c r="G2772" s="16">
        <f>'MEDIDAS ML'!G3795</f>
        <v>22</v>
      </c>
      <c r="H2772" s="16">
        <f>'MEDIDAS ML'!H3795</f>
        <v>0.12</v>
      </c>
      <c r="I2772" s="16">
        <f>'MEDIDAS ML'!I3795</f>
        <v>0.495</v>
      </c>
      <c r="J2772" s="6" t="str">
        <f>'MEDIDAS ML'!J3795</f>
        <v>Se calcula por P volum</v>
      </c>
      <c r="K2772" s="16">
        <f>'MEDIDAS ML'!K3795</f>
        <v>0.495</v>
      </c>
      <c r="L2772" s="7">
        <f>'MEDIDAS ML'!L3795</f>
        <v>10990</v>
      </c>
      <c r="M2772" s="6" t="str">
        <f>'MEDIDAS ML'!M3795</f>
        <v>$9.990-$19.990</v>
      </c>
      <c r="N2772" s="7">
        <f>'MEDIDAS ML'!N3795</f>
        <v>1000</v>
      </c>
      <c r="O2772" s="6" t="str">
        <f>'MEDIDAS ML'!O3795</f>
        <v>No aplica (&lt;$19.990)</v>
      </c>
      <c r="P2772" s="7">
        <f>'MEDIDAS ML'!P3795</f>
        <v>0</v>
      </c>
      <c r="Q2772" s="7">
        <f>'MEDIDAS ML'!Q3795</f>
        <v>1000</v>
      </c>
      <c r="R2772" s="23" t="e">
        <f>'MEDIDAS ML'!#REF!</f>
        <v>#REF!</v>
      </c>
      <c r="S2772" s="24" t="e">
        <f>'MEDIDAS ML'!#REF!</f>
        <v>#REF!</v>
      </c>
      <c r="T2772" s="24" t="e">
        <f>'MEDIDAS ML'!#REF!</f>
        <v>#REF!</v>
      </c>
      <c r="U2772" s="24" t="e">
        <f>'MEDIDAS ML'!#REF!</f>
        <v>#REF!</v>
      </c>
      <c r="V2772" s="22" t="e">
        <f>'MEDIDAS ML'!#REF!</f>
        <v>#REF!</v>
      </c>
      <c r="W2772" s="17" t="e">
        <f>'MEDIDAS ML'!#REF!</f>
        <v>#REF!</v>
      </c>
      <c r="X2772" t="e">
        <f>'MEDIDAS ML'!#REF!</f>
        <v>#REF!</v>
      </c>
    </row>
    <row r="2773" spans="1:24" ht="15.75" customHeight="1" x14ac:dyDescent="0.25">
      <c r="A2773" s="6">
        <f>'MEDIDAS ML'!A3796</f>
        <v>123</v>
      </c>
      <c r="B2773" s="15">
        <f>'MEDIDAS ML'!B3796</f>
        <v>123</v>
      </c>
      <c r="C2773" s="6">
        <f>'MEDIDAS ML'!C3796</f>
        <v>123</v>
      </c>
      <c r="D2773" s="6" t="str">
        <f>'MEDIDAS ML'!D3796</f>
        <v>6x15x22 cm - 120 grs</v>
      </c>
      <c r="E2773" s="16">
        <f>'MEDIDAS ML'!E3796</f>
        <v>6</v>
      </c>
      <c r="F2773" s="16">
        <f>'MEDIDAS ML'!F3796</f>
        <v>15</v>
      </c>
      <c r="G2773" s="16">
        <f>'MEDIDAS ML'!G3796</f>
        <v>22</v>
      </c>
      <c r="H2773" s="16">
        <f>'MEDIDAS ML'!H3796</f>
        <v>0.12</v>
      </c>
      <c r="I2773" s="16">
        <f>'MEDIDAS ML'!I3796</f>
        <v>0.495</v>
      </c>
      <c r="J2773" s="6" t="str">
        <f>'MEDIDAS ML'!J3796</f>
        <v>Se calcula por P volum</v>
      </c>
      <c r="K2773" s="16">
        <f>'MEDIDAS ML'!K3796</f>
        <v>0.495</v>
      </c>
      <c r="L2773" s="7">
        <f>'MEDIDAS ML'!L3796</f>
        <v>10990</v>
      </c>
      <c r="M2773" s="6" t="str">
        <f>'MEDIDAS ML'!M3796</f>
        <v>$9.990-$19.990</v>
      </c>
      <c r="N2773" s="7">
        <f>'MEDIDAS ML'!N3796</f>
        <v>1000</v>
      </c>
      <c r="O2773" s="6" t="str">
        <f>'MEDIDAS ML'!O3796</f>
        <v>No aplica (&lt;$19.990)</v>
      </c>
      <c r="P2773" s="7">
        <f>'MEDIDAS ML'!P3796</f>
        <v>0</v>
      </c>
      <c r="Q2773" s="7">
        <f>'MEDIDAS ML'!Q3796</f>
        <v>1000</v>
      </c>
      <c r="R2773" s="23" t="e">
        <f>'MEDIDAS ML'!#REF!</f>
        <v>#REF!</v>
      </c>
      <c r="S2773" s="24" t="e">
        <f>'MEDIDAS ML'!#REF!</f>
        <v>#REF!</v>
      </c>
      <c r="T2773" s="24" t="e">
        <f>'MEDIDAS ML'!#REF!</f>
        <v>#REF!</v>
      </c>
      <c r="U2773" s="24" t="e">
        <f>'MEDIDAS ML'!#REF!</f>
        <v>#REF!</v>
      </c>
      <c r="V2773" s="22" t="e">
        <f>'MEDIDAS ML'!#REF!</f>
        <v>#REF!</v>
      </c>
      <c r="W2773" s="17" t="e">
        <f>'MEDIDAS ML'!#REF!</f>
        <v>#REF!</v>
      </c>
      <c r="X2773" t="e">
        <f>'MEDIDAS ML'!#REF!</f>
        <v>#REF!</v>
      </c>
    </row>
    <row r="2774" spans="1:24" ht="15.75" customHeight="1" x14ac:dyDescent="0.25">
      <c r="A2774" s="6">
        <f>'MEDIDAS ML'!A4292</f>
        <v>123</v>
      </c>
      <c r="B2774" s="15">
        <f>'MEDIDAS ML'!B4292</f>
        <v>123</v>
      </c>
      <c r="C2774" s="6">
        <f>'MEDIDAS ML'!C4292</f>
        <v>123</v>
      </c>
      <c r="D2774" s="6" t="str">
        <f>'MEDIDAS ML'!D4292</f>
        <v>3x10x17 cm - 40 grs</v>
      </c>
      <c r="E2774" s="16">
        <f>'MEDIDAS ML'!E4292</f>
        <v>3</v>
      </c>
      <c r="F2774" s="16">
        <f>'MEDIDAS ML'!F4292</f>
        <v>10</v>
      </c>
      <c r="G2774" s="16">
        <f>'MEDIDAS ML'!G4292</f>
        <v>17</v>
      </c>
      <c r="H2774" s="16">
        <f>'MEDIDAS ML'!H4292</f>
        <v>0.04</v>
      </c>
      <c r="I2774" s="16">
        <f>'MEDIDAS ML'!I4292</f>
        <v>0.1275</v>
      </c>
      <c r="J2774" s="6" t="str">
        <f>'MEDIDAS ML'!J4292</f>
        <v>Se calcula por P volum</v>
      </c>
      <c r="K2774" s="16">
        <f>'MEDIDAS ML'!K4292</f>
        <v>0.1275</v>
      </c>
      <c r="L2774" s="7">
        <f>'MEDIDAS ML'!L4292</f>
        <v>10990</v>
      </c>
      <c r="M2774" s="6" t="str">
        <f>'MEDIDAS ML'!M4292</f>
        <v>$9.990-$19.990</v>
      </c>
      <c r="N2774" s="7">
        <f>'MEDIDAS ML'!N4292</f>
        <v>1000</v>
      </c>
      <c r="O2774" s="6" t="str">
        <f>'MEDIDAS ML'!O4292</f>
        <v>No aplica (&lt;$19.990)</v>
      </c>
      <c r="P2774" s="7">
        <f>'MEDIDAS ML'!P4292</f>
        <v>0</v>
      </c>
      <c r="Q2774" s="7">
        <f>'MEDIDAS ML'!Q4292</f>
        <v>1000</v>
      </c>
      <c r="R2774" s="23" t="e">
        <f>'MEDIDAS ML'!#REF!</f>
        <v>#REF!</v>
      </c>
      <c r="S2774" s="24" t="e">
        <f>'MEDIDAS ML'!#REF!</f>
        <v>#REF!</v>
      </c>
      <c r="T2774" s="24" t="e">
        <f>'MEDIDAS ML'!#REF!</f>
        <v>#REF!</v>
      </c>
      <c r="U2774" s="24" t="e">
        <f>'MEDIDAS ML'!#REF!</f>
        <v>#REF!</v>
      </c>
      <c r="V2774" s="22" t="e">
        <f>'MEDIDAS ML'!#REF!</f>
        <v>#REF!</v>
      </c>
      <c r="W2774" s="17" t="e">
        <f>'MEDIDAS ML'!#REF!</f>
        <v>#REF!</v>
      </c>
      <c r="X2774" t="e">
        <f>'MEDIDAS ML'!#REF!</f>
        <v>#REF!</v>
      </c>
    </row>
    <row r="2775" spans="1:24" ht="15.75" customHeight="1" x14ac:dyDescent="0.25">
      <c r="A2775" s="6">
        <f>'MEDIDAS ML'!A4293</f>
        <v>123</v>
      </c>
      <c r="B2775" s="15">
        <f>'MEDIDAS ML'!B4293</f>
        <v>123</v>
      </c>
      <c r="C2775" s="6">
        <f>'MEDIDAS ML'!C4293</f>
        <v>123</v>
      </c>
      <c r="D2775" s="6" t="str">
        <f>'MEDIDAS ML'!D4293</f>
        <v>3x10x17 cm - 40 grs</v>
      </c>
      <c r="E2775" s="16">
        <f>'MEDIDAS ML'!E4293</f>
        <v>3</v>
      </c>
      <c r="F2775" s="16">
        <f>'MEDIDAS ML'!F4293</f>
        <v>10</v>
      </c>
      <c r="G2775" s="16">
        <f>'MEDIDAS ML'!G4293</f>
        <v>17</v>
      </c>
      <c r="H2775" s="16">
        <f>'MEDIDAS ML'!H4293</f>
        <v>0.04</v>
      </c>
      <c r="I2775" s="16">
        <f>'MEDIDAS ML'!I4293</f>
        <v>0.1275</v>
      </c>
      <c r="J2775" s="6" t="str">
        <f>'MEDIDAS ML'!J4293</f>
        <v>Se calcula por P volum</v>
      </c>
      <c r="K2775" s="16">
        <f>'MEDIDAS ML'!K4293</f>
        <v>0.1275</v>
      </c>
      <c r="L2775" s="7">
        <f>'MEDIDAS ML'!L4293</f>
        <v>10990</v>
      </c>
      <c r="M2775" s="6" t="str">
        <f>'MEDIDAS ML'!M4293</f>
        <v>$9.990-$19.990</v>
      </c>
      <c r="N2775" s="7">
        <f>'MEDIDAS ML'!N4293</f>
        <v>1000</v>
      </c>
      <c r="O2775" s="6" t="str">
        <f>'MEDIDAS ML'!O4293</f>
        <v>No aplica (&lt;$19.990)</v>
      </c>
      <c r="P2775" s="7">
        <f>'MEDIDAS ML'!P4293</f>
        <v>0</v>
      </c>
      <c r="Q2775" s="7">
        <f>'MEDIDAS ML'!Q4293</f>
        <v>1000</v>
      </c>
      <c r="R2775" s="23" t="e">
        <f>'MEDIDAS ML'!#REF!</f>
        <v>#REF!</v>
      </c>
      <c r="S2775" s="24" t="e">
        <f>'MEDIDAS ML'!#REF!</f>
        <v>#REF!</v>
      </c>
      <c r="T2775" s="24" t="e">
        <f>'MEDIDAS ML'!#REF!</f>
        <v>#REF!</v>
      </c>
      <c r="U2775" s="24" t="e">
        <f>'MEDIDAS ML'!#REF!</f>
        <v>#REF!</v>
      </c>
      <c r="V2775" s="22" t="e">
        <f>'MEDIDAS ML'!#REF!</f>
        <v>#REF!</v>
      </c>
      <c r="W2775" s="17" t="e">
        <f>'MEDIDAS ML'!#REF!</f>
        <v>#REF!</v>
      </c>
      <c r="X2775" t="e">
        <f>'MEDIDAS ML'!#REF!</f>
        <v>#REF!</v>
      </c>
    </row>
    <row r="2776" spans="1:24" ht="15.75" customHeight="1" x14ac:dyDescent="0.25">
      <c r="A2776" s="6">
        <f>'MEDIDAS ML'!A1607</f>
        <v>123</v>
      </c>
      <c r="B2776" s="15">
        <f>'MEDIDAS ML'!B1607</f>
        <v>123</v>
      </c>
      <c r="C2776" s="6">
        <f>'MEDIDAS ML'!C1607</f>
        <v>123</v>
      </c>
      <c r="D2776" s="6" t="str">
        <f>'MEDIDAS ML'!D1607</f>
        <v>21x24x29 cm - 750 grs</v>
      </c>
      <c r="E2776" s="16">
        <f>'MEDIDAS ML'!E1607</f>
        <v>21</v>
      </c>
      <c r="F2776" s="16">
        <f>'MEDIDAS ML'!F1607</f>
        <v>24</v>
      </c>
      <c r="G2776" s="16">
        <f>'MEDIDAS ML'!G1607</f>
        <v>29</v>
      </c>
      <c r="H2776" s="16">
        <f>'MEDIDAS ML'!H1607</f>
        <v>0.75</v>
      </c>
      <c r="I2776" s="16">
        <f>'MEDIDAS ML'!I1607</f>
        <v>3.6539999999999999</v>
      </c>
      <c r="J2776" s="6" t="str">
        <f>'MEDIDAS ML'!J1607</f>
        <v>Se calcula por P volum</v>
      </c>
      <c r="K2776" s="16">
        <f>'MEDIDAS ML'!K1607</f>
        <v>3.6539999999999999</v>
      </c>
      <c r="L2776" s="7">
        <f>'MEDIDAS ML'!L1607</f>
        <v>10991</v>
      </c>
      <c r="M2776" s="6" t="str">
        <f>'MEDIDAS ML'!M1607</f>
        <v>$9.990-$19.990</v>
      </c>
      <c r="N2776" s="7">
        <f>'MEDIDAS ML'!N1607</f>
        <v>1000</v>
      </c>
      <c r="O2776" s="6" t="str">
        <f>'MEDIDAS ML'!O1607</f>
        <v>No aplica (&lt;$19.990)</v>
      </c>
      <c r="P2776" s="7">
        <f>'MEDIDAS ML'!P1607</f>
        <v>0</v>
      </c>
      <c r="Q2776" s="7">
        <f>'MEDIDAS ML'!Q1607</f>
        <v>1000</v>
      </c>
      <c r="R2776" s="23" t="e">
        <f>'MEDIDAS ML'!#REF!</f>
        <v>#REF!</v>
      </c>
      <c r="S2776" s="24" t="e">
        <f>'MEDIDAS ML'!#REF!</f>
        <v>#REF!</v>
      </c>
      <c r="T2776" s="24" t="e">
        <f>'MEDIDAS ML'!#REF!</f>
        <v>#REF!</v>
      </c>
      <c r="U2776" s="24" t="e">
        <f>'MEDIDAS ML'!#REF!</f>
        <v>#REF!</v>
      </c>
      <c r="V2776" s="22" t="e">
        <f>'MEDIDAS ML'!#REF!</f>
        <v>#REF!</v>
      </c>
      <c r="W2776" s="17" t="e">
        <f>'MEDIDAS ML'!#REF!</f>
        <v>#REF!</v>
      </c>
      <c r="X2776" t="e">
        <f>'MEDIDAS ML'!#REF!</f>
        <v>#REF!</v>
      </c>
    </row>
    <row r="2777" spans="1:24" ht="15.75" customHeight="1" x14ac:dyDescent="0.25">
      <c r="A2777" s="6">
        <f>'MEDIDAS ML'!A1608</f>
        <v>123</v>
      </c>
      <c r="B2777" s="15">
        <f>'MEDIDAS ML'!B1608</f>
        <v>123</v>
      </c>
      <c r="C2777" s="6">
        <f>'MEDIDAS ML'!C1608</f>
        <v>123</v>
      </c>
      <c r="D2777" s="6" t="str">
        <f>'MEDIDAS ML'!D1608</f>
        <v>21x24x29 cm - 750 grs</v>
      </c>
      <c r="E2777" s="16">
        <f>'MEDIDAS ML'!E1608</f>
        <v>21</v>
      </c>
      <c r="F2777" s="16">
        <f>'MEDIDAS ML'!F1608</f>
        <v>24</v>
      </c>
      <c r="G2777" s="16">
        <f>'MEDIDAS ML'!G1608</f>
        <v>29</v>
      </c>
      <c r="H2777" s="16">
        <f>'MEDIDAS ML'!H1608</f>
        <v>0.75</v>
      </c>
      <c r="I2777" s="16">
        <f>'MEDIDAS ML'!I1608</f>
        <v>3.6539999999999999</v>
      </c>
      <c r="J2777" s="6" t="str">
        <f>'MEDIDAS ML'!J1608</f>
        <v>Se calcula por P volum</v>
      </c>
      <c r="K2777" s="16">
        <f>'MEDIDAS ML'!K1608</f>
        <v>3.6539999999999999</v>
      </c>
      <c r="L2777" s="7">
        <f>'MEDIDAS ML'!L1608</f>
        <v>10991</v>
      </c>
      <c r="M2777" s="6" t="str">
        <f>'MEDIDAS ML'!M1608</f>
        <v>$9.990-$19.990</v>
      </c>
      <c r="N2777" s="7">
        <f>'MEDIDAS ML'!N1608</f>
        <v>1000</v>
      </c>
      <c r="O2777" s="6" t="str">
        <f>'MEDIDAS ML'!O1608</f>
        <v>No aplica (&lt;$19.990)</v>
      </c>
      <c r="P2777" s="7">
        <f>'MEDIDAS ML'!P1608</f>
        <v>0</v>
      </c>
      <c r="Q2777" s="7">
        <f>'MEDIDAS ML'!Q1608</f>
        <v>1000</v>
      </c>
      <c r="R2777" s="23" t="e">
        <f>'MEDIDAS ML'!#REF!</f>
        <v>#REF!</v>
      </c>
      <c r="S2777" s="24" t="e">
        <f>'MEDIDAS ML'!#REF!</f>
        <v>#REF!</v>
      </c>
      <c r="T2777" s="24" t="e">
        <f>'MEDIDAS ML'!#REF!</f>
        <v>#REF!</v>
      </c>
      <c r="U2777" s="24" t="e">
        <f>'MEDIDAS ML'!#REF!</f>
        <v>#REF!</v>
      </c>
      <c r="V2777" s="22" t="e">
        <f>'MEDIDAS ML'!#REF!</f>
        <v>#REF!</v>
      </c>
      <c r="W2777" s="17" t="e">
        <f>'MEDIDAS ML'!#REF!</f>
        <v>#REF!</v>
      </c>
      <c r="X2777" t="e">
        <f>'MEDIDAS ML'!#REF!</f>
        <v>#REF!</v>
      </c>
    </row>
    <row r="2778" spans="1:24" ht="15.75" customHeight="1" x14ac:dyDescent="0.25">
      <c r="A2778" s="6">
        <f>'MEDIDAS ML'!A2253</f>
        <v>123</v>
      </c>
      <c r="B2778" s="15">
        <f>'MEDIDAS ML'!B2253</f>
        <v>123</v>
      </c>
      <c r="C2778" s="6">
        <f>'MEDIDAS ML'!C2253</f>
        <v>123</v>
      </c>
      <c r="D2778" s="6" t="str">
        <f>'MEDIDAS ML'!D2253</f>
        <v>5x15x18 cm - 435 grs</v>
      </c>
      <c r="E2778" s="16">
        <f>'MEDIDAS ML'!E2253</f>
        <v>5</v>
      </c>
      <c r="F2778" s="16">
        <f>'MEDIDAS ML'!F2253</f>
        <v>15</v>
      </c>
      <c r="G2778" s="16">
        <f>'MEDIDAS ML'!G2253</f>
        <v>18</v>
      </c>
      <c r="H2778" s="16">
        <f>'MEDIDAS ML'!H2253</f>
        <v>0.435</v>
      </c>
      <c r="I2778" s="16">
        <f>'MEDIDAS ML'!I2253</f>
        <v>0.33750000000000002</v>
      </c>
      <c r="J2778" s="6" t="str">
        <f>'MEDIDAS ML'!J2253</f>
        <v>Se calcula por Peso</v>
      </c>
      <c r="K2778" s="16">
        <f>'MEDIDAS ML'!K2253</f>
        <v>0.435</v>
      </c>
      <c r="L2778" s="7">
        <f>'MEDIDAS ML'!L2253</f>
        <v>10991</v>
      </c>
      <c r="M2778" s="6" t="str">
        <f>'MEDIDAS ML'!M2253</f>
        <v>$9.990-$19.990</v>
      </c>
      <c r="N2778" s="7">
        <f>'MEDIDAS ML'!N2253</f>
        <v>1000</v>
      </c>
      <c r="O2778" s="6" t="str">
        <f>'MEDIDAS ML'!O2253</f>
        <v>No aplica (&lt;$19.990)</v>
      </c>
      <c r="P2778" s="7">
        <f>'MEDIDAS ML'!P2253</f>
        <v>0</v>
      </c>
      <c r="Q2778" s="7">
        <f>'MEDIDAS ML'!Q2253</f>
        <v>1000</v>
      </c>
      <c r="R2778" s="23" t="e">
        <f>'MEDIDAS ML'!#REF!</f>
        <v>#REF!</v>
      </c>
      <c r="S2778" s="24" t="e">
        <f>'MEDIDAS ML'!#REF!</f>
        <v>#REF!</v>
      </c>
      <c r="T2778" s="24" t="e">
        <f>'MEDIDAS ML'!#REF!</f>
        <v>#REF!</v>
      </c>
      <c r="U2778" s="24" t="e">
        <f>'MEDIDAS ML'!#REF!</f>
        <v>#REF!</v>
      </c>
      <c r="V2778" s="22" t="e">
        <f>'MEDIDAS ML'!#REF!</f>
        <v>#REF!</v>
      </c>
      <c r="W2778" s="17" t="e">
        <f>'MEDIDAS ML'!#REF!</f>
        <v>#REF!</v>
      </c>
      <c r="X2778" t="e">
        <f>'MEDIDAS ML'!#REF!</f>
        <v>#REF!</v>
      </c>
    </row>
    <row r="2779" spans="1:24" ht="15.75" customHeight="1" x14ac:dyDescent="0.25">
      <c r="A2779" s="6">
        <f>'MEDIDAS ML'!A2254</f>
        <v>123</v>
      </c>
      <c r="B2779" s="15">
        <f>'MEDIDAS ML'!B2254</f>
        <v>123</v>
      </c>
      <c r="C2779" s="6">
        <f>'MEDIDAS ML'!C2254</f>
        <v>123</v>
      </c>
      <c r="D2779" s="6" t="str">
        <f>'MEDIDAS ML'!D2254</f>
        <v>5x15x18 cm - 435 grs</v>
      </c>
      <c r="E2779" s="16">
        <f>'MEDIDAS ML'!E2254</f>
        <v>5</v>
      </c>
      <c r="F2779" s="16">
        <f>'MEDIDAS ML'!F2254</f>
        <v>15</v>
      </c>
      <c r="G2779" s="16">
        <f>'MEDIDAS ML'!G2254</f>
        <v>18</v>
      </c>
      <c r="H2779" s="16">
        <f>'MEDIDAS ML'!H2254</f>
        <v>0.435</v>
      </c>
      <c r="I2779" s="16">
        <f>'MEDIDAS ML'!I2254</f>
        <v>0.33750000000000002</v>
      </c>
      <c r="J2779" s="6" t="str">
        <f>'MEDIDAS ML'!J2254</f>
        <v>Se calcula por Peso</v>
      </c>
      <c r="K2779" s="16">
        <f>'MEDIDAS ML'!K2254</f>
        <v>0.435</v>
      </c>
      <c r="L2779" s="7">
        <f>'MEDIDAS ML'!L2254</f>
        <v>10991</v>
      </c>
      <c r="M2779" s="6" t="str">
        <f>'MEDIDAS ML'!M2254</f>
        <v>$9.990-$19.990</v>
      </c>
      <c r="N2779" s="7">
        <f>'MEDIDAS ML'!N2254</f>
        <v>1000</v>
      </c>
      <c r="O2779" s="6" t="str">
        <f>'MEDIDAS ML'!O2254</f>
        <v>No aplica (&lt;$19.990)</v>
      </c>
      <c r="P2779" s="7">
        <f>'MEDIDAS ML'!P2254</f>
        <v>0</v>
      </c>
      <c r="Q2779" s="7">
        <f>'MEDIDAS ML'!Q2254</f>
        <v>1000</v>
      </c>
      <c r="R2779" s="23" t="e">
        <f>'MEDIDAS ML'!#REF!</f>
        <v>#REF!</v>
      </c>
      <c r="S2779" s="24" t="e">
        <f>'MEDIDAS ML'!#REF!</f>
        <v>#REF!</v>
      </c>
      <c r="T2779" s="24" t="e">
        <f>'MEDIDAS ML'!#REF!</f>
        <v>#REF!</v>
      </c>
      <c r="U2779" s="24" t="e">
        <f>'MEDIDAS ML'!#REF!</f>
        <v>#REF!</v>
      </c>
      <c r="V2779" s="22" t="e">
        <f>'MEDIDAS ML'!#REF!</f>
        <v>#REF!</v>
      </c>
      <c r="W2779" s="17" t="e">
        <f>'MEDIDAS ML'!#REF!</f>
        <v>#REF!</v>
      </c>
      <c r="X2779" t="e">
        <f>'MEDIDAS ML'!#REF!</f>
        <v>#REF!</v>
      </c>
    </row>
    <row r="2780" spans="1:24" ht="15.75" customHeight="1" x14ac:dyDescent="0.25">
      <c r="A2780" s="6">
        <f>'MEDIDAS ML'!A2869</f>
        <v>123</v>
      </c>
      <c r="B2780" s="15">
        <f>'MEDIDAS ML'!B2869</f>
        <v>123</v>
      </c>
      <c r="C2780" s="6">
        <f>'MEDIDAS ML'!C2869</f>
        <v>123</v>
      </c>
      <c r="D2780" s="6" t="str">
        <f>'MEDIDAS ML'!D2869</f>
        <v>6x16x28 cm - 290 grs</v>
      </c>
      <c r="E2780" s="16">
        <f>'MEDIDAS ML'!E2869</f>
        <v>6</v>
      </c>
      <c r="F2780" s="16">
        <f>'MEDIDAS ML'!F2869</f>
        <v>16</v>
      </c>
      <c r="G2780" s="16">
        <f>'MEDIDAS ML'!G2869</f>
        <v>28</v>
      </c>
      <c r="H2780" s="16">
        <f>'MEDIDAS ML'!H2869</f>
        <v>0.28999999999999998</v>
      </c>
      <c r="I2780" s="16">
        <f>'MEDIDAS ML'!I2869</f>
        <v>0.67200000000000004</v>
      </c>
      <c r="J2780" s="6" t="str">
        <f>'MEDIDAS ML'!J2869</f>
        <v>Se calcula por P volum</v>
      </c>
      <c r="K2780" s="16">
        <f>'MEDIDAS ML'!K2869</f>
        <v>0.67200000000000004</v>
      </c>
      <c r="L2780" s="7">
        <f>'MEDIDAS ML'!L2869</f>
        <v>10991</v>
      </c>
      <c r="M2780" s="6" t="str">
        <f>'MEDIDAS ML'!M2869</f>
        <v>$9.990-$19.990</v>
      </c>
      <c r="N2780" s="7">
        <f>'MEDIDAS ML'!N2869</f>
        <v>1000</v>
      </c>
      <c r="O2780" s="6" t="str">
        <f>'MEDIDAS ML'!O2869</f>
        <v>No aplica (&lt;$19.990)</v>
      </c>
      <c r="P2780" s="7">
        <f>'MEDIDAS ML'!P2869</f>
        <v>0</v>
      </c>
      <c r="Q2780" s="7">
        <f>'MEDIDAS ML'!Q2869</f>
        <v>1000</v>
      </c>
      <c r="R2780" s="23" t="e">
        <f>'MEDIDAS ML'!#REF!</f>
        <v>#REF!</v>
      </c>
      <c r="S2780" s="24" t="e">
        <f>'MEDIDAS ML'!#REF!</f>
        <v>#REF!</v>
      </c>
      <c r="T2780" s="24" t="e">
        <f>'MEDIDAS ML'!#REF!</f>
        <v>#REF!</v>
      </c>
      <c r="U2780" s="24" t="e">
        <f>'MEDIDAS ML'!#REF!</f>
        <v>#REF!</v>
      </c>
      <c r="V2780" s="22" t="e">
        <f>'MEDIDAS ML'!#REF!</f>
        <v>#REF!</v>
      </c>
      <c r="W2780" s="17" t="e">
        <f>'MEDIDAS ML'!#REF!</f>
        <v>#REF!</v>
      </c>
      <c r="X2780" t="e">
        <f>'MEDIDAS ML'!#REF!</f>
        <v>#REF!</v>
      </c>
    </row>
    <row r="2781" spans="1:24" ht="15.75" customHeight="1" x14ac:dyDescent="0.25">
      <c r="A2781" s="6">
        <f>'MEDIDAS ML'!A2870</f>
        <v>123</v>
      </c>
      <c r="B2781" s="15">
        <f>'MEDIDAS ML'!B2870</f>
        <v>123</v>
      </c>
      <c r="C2781" s="6">
        <f>'MEDIDAS ML'!C2870</f>
        <v>123</v>
      </c>
      <c r="D2781" s="6" t="str">
        <f>'MEDIDAS ML'!D2870</f>
        <v>6x16x28 cm - 290 grs</v>
      </c>
      <c r="E2781" s="16">
        <f>'MEDIDAS ML'!E2870</f>
        <v>6</v>
      </c>
      <c r="F2781" s="16">
        <f>'MEDIDAS ML'!F2870</f>
        <v>16</v>
      </c>
      <c r="G2781" s="16">
        <f>'MEDIDAS ML'!G2870</f>
        <v>28</v>
      </c>
      <c r="H2781" s="16">
        <f>'MEDIDAS ML'!H2870</f>
        <v>0.28999999999999998</v>
      </c>
      <c r="I2781" s="16">
        <f>'MEDIDAS ML'!I2870</f>
        <v>0.67200000000000004</v>
      </c>
      <c r="J2781" s="6" t="str">
        <f>'MEDIDAS ML'!J2870</f>
        <v>Se calcula por P volum</v>
      </c>
      <c r="K2781" s="16">
        <f>'MEDIDAS ML'!K2870</f>
        <v>0.67200000000000004</v>
      </c>
      <c r="L2781" s="7">
        <f>'MEDIDAS ML'!L2870</f>
        <v>10991</v>
      </c>
      <c r="M2781" s="6" t="str">
        <f>'MEDIDAS ML'!M2870</f>
        <v>$9.990-$19.990</v>
      </c>
      <c r="N2781" s="7">
        <f>'MEDIDAS ML'!N2870</f>
        <v>1000</v>
      </c>
      <c r="O2781" s="6" t="str">
        <f>'MEDIDAS ML'!O2870</f>
        <v>No aplica (&lt;$19.990)</v>
      </c>
      <c r="P2781" s="7">
        <f>'MEDIDAS ML'!P2870</f>
        <v>0</v>
      </c>
      <c r="Q2781" s="7">
        <f>'MEDIDAS ML'!Q2870</f>
        <v>1000</v>
      </c>
      <c r="R2781" s="23" t="e">
        <f>'MEDIDAS ML'!#REF!</f>
        <v>#REF!</v>
      </c>
      <c r="S2781" s="24" t="e">
        <f>'MEDIDAS ML'!#REF!</f>
        <v>#REF!</v>
      </c>
      <c r="T2781" s="24" t="e">
        <f>'MEDIDAS ML'!#REF!</f>
        <v>#REF!</v>
      </c>
      <c r="U2781" s="24" t="e">
        <f>'MEDIDAS ML'!#REF!</f>
        <v>#REF!</v>
      </c>
      <c r="V2781" s="22" t="e">
        <f>'MEDIDAS ML'!#REF!</f>
        <v>#REF!</v>
      </c>
      <c r="W2781" s="17" t="e">
        <f>'MEDIDAS ML'!#REF!</f>
        <v>#REF!</v>
      </c>
      <c r="X2781" t="e">
        <f>'MEDIDAS ML'!#REF!</f>
        <v>#REF!</v>
      </c>
    </row>
    <row r="2782" spans="1:24" ht="15.75" customHeight="1" x14ac:dyDescent="0.25">
      <c r="A2782" s="6">
        <f>'MEDIDAS ML'!A3010</f>
        <v>123</v>
      </c>
      <c r="B2782" s="15">
        <f>'MEDIDAS ML'!B3010</f>
        <v>123</v>
      </c>
      <c r="C2782" s="6">
        <f>'MEDIDAS ML'!C3010</f>
        <v>123</v>
      </c>
      <c r="D2782" s="6" t="str">
        <f>'MEDIDAS ML'!D3010</f>
        <v>4x13x16 cm - 260 grs</v>
      </c>
      <c r="E2782" s="16">
        <f>'MEDIDAS ML'!E3010</f>
        <v>4</v>
      </c>
      <c r="F2782" s="16">
        <f>'MEDIDAS ML'!F3010</f>
        <v>13</v>
      </c>
      <c r="G2782" s="16">
        <f>'MEDIDAS ML'!G3010</f>
        <v>16</v>
      </c>
      <c r="H2782" s="16">
        <f>'MEDIDAS ML'!H3010</f>
        <v>0.26</v>
      </c>
      <c r="I2782" s="16">
        <f>'MEDIDAS ML'!I3010</f>
        <v>0.20799999999999999</v>
      </c>
      <c r="J2782" s="6" t="str">
        <f>'MEDIDAS ML'!J3010</f>
        <v>Se calcula por Peso</v>
      </c>
      <c r="K2782" s="16">
        <f>'MEDIDAS ML'!K3010</f>
        <v>0.26</v>
      </c>
      <c r="L2782" s="7">
        <f>'MEDIDAS ML'!L3010</f>
        <v>7974</v>
      </c>
      <c r="M2782" s="6" t="str">
        <f>'MEDIDAS ML'!M3010</f>
        <v>Hasta $9.989</v>
      </c>
      <c r="N2782" s="7">
        <f>'MEDIDAS ML'!N3010</f>
        <v>700</v>
      </c>
      <c r="O2782" s="6" t="str">
        <f>'MEDIDAS ML'!O3010</f>
        <v>No aplica (&lt;$19.990)</v>
      </c>
      <c r="P2782" s="7">
        <f>'MEDIDAS ML'!P3010</f>
        <v>0</v>
      </c>
      <c r="Q2782" s="7">
        <f>'MEDIDAS ML'!Q3010</f>
        <v>700</v>
      </c>
      <c r="R2782" s="23" t="e">
        <f>'MEDIDAS ML'!#REF!</f>
        <v>#REF!</v>
      </c>
      <c r="S2782" s="24" t="e">
        <f>'MEDIDAS ML'!#REF!</f>
        <v>#REF!</v>
      </c>
      <c r="T2782" s="24" t="e">
        <f>'MEDIDAS ML'!#REF!</f>
        <v>#REF!</v>
      </c>
      <c r="U2782" s="24" t="e">
        <f>'MEDIDAS ML'!#REF!</f>
        <v>#REF!</v>
      </c>
      <c r="V2782" s="22" t="e">
        <f>'MEDIDAS ML'!#REF!</f>
        <v>#REF!</v>
      </c>
      <c r="W2782" s="17" t="e">
        <f>'MEDIDAS ML'!#REF!</f>
        <v>#REF!</v>
      </c>
      <c r="X2782" t="e">
        <f>'MEDIDAS ML'!#REF!</f>
        <v>#REF!</v>
      </c>
    </row>
    <row r="2783" spans="1:24" ht="15.75" customHeight="1" x14ac:dyDescent="0.25">
      <c r="A2783" s="6">
        <f>'MEDIDAS ML'!A3011</f>
        <v>123</v>
      </c>
      <c r="B2783" s="15">
        <f>'MEDIDAS ML'!B3011</f>
        <v>123</v>
      </c>
      <c r="C2783" s="6">
        <f>'MEDIDAS ML'!C3011</f>
        <v>123</v>
      </c>
      <c r="D2783" s="6" t="str">
        <f>'MEDIDAS ML'!D3011</f>
        <v>4x13x16 cm - 260 grs</v>
      </c>
      <c r="E2783" s="16">
        <f>'MEDIDAS ML'!E3011</f>
        <v>4</v>
      </c>
      <c r="F2783" s="16">
        <f>'MEDIDAS ML'!F3011</f>
        <v>13</v>
      </c>
      <c r="G2783" s="16">
        <f>'MEDIDAS ML'!G3011</f>
        <v>16</v>
      </c>
      <c r="H2783" s="16">
        <f>'MEDIDAS ML'!H3011</f>
        <v>0.26</v>
      </c>
      <c r="I2783" s="16">
        <f>'MEDIDAS ML'!I3011</f>
        <v>0.20799999999999999</v>
      </c>
      <c r="J2783" s="6" t="str">
        <f>'MEDIDAS ML'!J3011</f>
        <v>Se calcula por Peso</v>
      </c>
      <c r="K2783" s="16">
        <f>'MEDIDAS ML'!K3011</f>
        <v>0.26</v>
      </c>
      <c r="L2783" s="7">
        <f>'MEDIDAS ML'!L3011</f>
        <v>7974</v>
      </c>
      <c r="M2783" s="6" t="str">
        <f>'MEDIDAS ML'!M3011</f>
        <v>Hasta $9.989</v>
      </c>
      <c r="N2783" s="7">
        <f>'MEDIDAS ML'!N3011</f>
        <v>700</v>
      </c>
      <c r="O2783" s="6" t="str">
        <f>'MEDIDAS ML'!O3011</f>
        <v>No aplica (&lt;$19.990)</v>
      </c>
      <c r="P2783" s="7">
        <f>'MEDIDAS ML'!P3011</f>
        <v>0</v>
      </c>
      <c r="Q2783" s="7">
        <f>'MEDIDAS ML'!Q3011</f>
        <v>700</v>
      </c>
      <c r="R2783" s="23" t="e">
        <f>'MEDIDAS ML'!#REF!</f>
        <v>#REF!</v>
      </c>
      <c r="S2783" s="24" t="e">
        <f>'MEDIDAS ML'!#REF!</f>
        <v>#REF!</v>
      </c>
      <c r="T2783" s="24" t="e">
        <f>'MEDIDAS ML'!#REF!</f>
        <v>#REF!</v>
      </c>
      <c r="U2783" s="24" t="e">
        <f>'MEDIDAS ML'!#REF!</f>
        <v>#REF!</v>
      </c>
      <c r="V2783" s="22" t="e">
        <f>'MEDIDAS ML'!#REF!</f>
        <v>#REF!</v>
      </c>
      <c r="W2783" s="17" t="e">
        <f>'MEDIDAS ML'!#REF!</f>
        <v>#REF!</v>
      </c>
      <c r="X2783" t="e">
        <f>'MEDIDAS ML'!#REF!</f>
        <v>#REF!</v>
      </c>
    </row>
    <row r="2784" spans="1:24" ht="15.75" customHeight="1" x14ac:dyDescent="0.25">
      <c r="A2784" s="6">
        <f>'MEDIDAS ML'!A2904</f>
        <v>123</v>
      </c>
      <c r="B2784" s="15">
        <f>'MEDIDAS ML'!B2904</f>
        <v>123</v>
      </c>
      <c r="C2784" s="6">
        <f>'MEDIDAS ML'!C2904</f>
        <v>123</v>
      </c>
      <c r="D2784" s="6" t="str">
        <f>'MEDIDAS ML'!D2904</f>
        <v>4x20x30 cm - 280 grs</v>
      </c>
      <c r="E2784" s="16">
        <f>'MEDIDAS ML'!E2904</f>
        <v>4</v>
      </c>
      <c r="F2784" s="16">
        <f>'MEDIDAS ML'!F2904</f>
        <v>20</v>
      </c>
      <c r="G2784" s="16">
        <f>'MEDIDAS ML'!G2904</f>
        <v>30</v>
      </c>
      <c r="H2784" s="16">
        <f>'MEDIDAS ML'!H2904</f>
        <v>0.28000000000000003</v>
      </c>
      <c r="I2784" s="16">
        <f>'MEDIDAS ML'!I2904</f>
        <v>0.6</v>
      </c>
      <c r="J2784" s="6" t="str">
        <f>'MEDIDAS ML'!J2904</f>
        <v>Se calcula por P volum</v>
      </c>
      <c r="K2784" s="16">
        <f>'MEDIDAS ML'!K2904</f>
        <v>0.6</v>
      </c>
      <c r="L2784" s="7">
        <f>'MEDIDAS ML'!L2904</f>
        <v>7984</v>
      </c>
      <c r="M2784" s="6" t="str">
        <f>'MEDIDAS ML'!M2904</f>
        <v>Hasta $9.989</v>
      </c>
      <c r="N2784" s="7">
        <f>'MEDIDAS ML'!N2904</f>
        <v>700</v>
      </c>
      <c r="O2784" s="6" t="str">
        <f>'MEDIDAS ML'!O2904</f>
        <v>No aplica (&lt;$19.990)</v>
      </c>
      <c r="P2784" s="7">
        <f>'MEDIDAS ML'!P2904</f>
        <v>0</v>
      </c>
      <c r="Q2784" s="7">
        <f>'MEDIDAS ML'!Q2904</f>
        <v>700</v>
      </c>
      <c r="R2784" s="23" t="e">
        <f>'MEDIDAS ML'!#REF!</f>
        <v>#REF!</v>
      </c>
      <c r="S2784" s="24" t="e">
        <f>'MEDIDAS ML'!#REF!</f>
        <v>#REF!</v>
      </c>
      <c r="T2784" s="24" t="e">
        <f>'MEDIDAS ML'!#REF!</f>
        <v>#REF!</v>
      </c>
      <c r="U2784" s="24" t="e">
        <f>'MEDIDAS ML'!#REF!</f>
        <v>#REF!</v>
      </c>
      <c r="V2784" s="22" t="e">
        <f>'MEDIDAS ML'!#REF!</f>
        <v>#REF!</v>
      </c>
      <c r="W2784" s="17" t="e">
        <f>'MEDIDAS ML'!#REF!</f>
        <v>#REF!</v>
      </c>
      <c r="X2784" t="e">
        <f>'MEDIDAS ML'!#REF!</f>
        <v>#REF!</v>
      </c>
    </row>
    <row r="2785" spans="1:24" ht="15.75" customHeight="1" x14ac:dyDescent="0.25">
      <c r="A2785" s="6">
        <f>'MEDIDAS ML'!A808</f>
        <v>123</v>
      </c>
      <c r="B2785" s="15">
        <f>'MEDIDAS ML'!B808</f>
        <v>123</v>
      </c>
      <c r="C2785" s="6">
        <f>'MEDIDAS ML'!C808</f>
        <v>123</v>
      </c>
      <c r="D2785" s="6" t="str">
        <f>'MEDIDAS ML'!D808</f>
        <v>7x21x26 cm - 1914 grs</v>
      </c>
      <c r="E2785" s="16">
        <f>'MEDIDAS ML'!E808</f>
        <v>7</v>
      </c>
      <c r="F2785" s="16">
        <f>'MEDIDAS ML'!F808</f>
        <v>21</v>
      </c>
      <c r="G2785" s="16">
        <f>'MEDIDAS ML'!G808</f>
        <v>26</v>
      </c>
      <c r="H2785" s="16">
        <f>'MEDIDAS ML'!H808</f>
        <v>1.9139999999999999</v>
      </c>
      <c r="I2785" s="16">
        <f>'MEDIDAS ML'!I808</f>
        <v>0.95550000000000002</v>
      </c>
      <c r="J2785" s="6" t="str">
        <f>'MEDIDAS ML'!J808</f>
        <v>Se calcula por Peso</v>
      </c>
      <c r="K2785" s="16">
        <f>'MEDIDAS ML'!K808</f>
        <v>1.9139999999999999</v>
      </c>
      <c r="L2785" s="7">
        <f>'MEDIDAS ML'!L808</f>
        <v>7990</v>
      </c>
      <c r="M2785" s="6" t="str">
        <f>'MEDIDAS ML'!M808</f>
        <v>Hasta $9.989</v>
      </c>
      <c r="N2785" s="7">
        <f>'MEDIDAS ML'!N808</f>
        <v>700</v>
      </c>
      <c r="O2785" s="6" t="str">
        <f>'MEDIDAS ML'!O808</f>
        <v>No aplica (&lt;$19.990)</v>
      </c>
      <c r="P2785" s="7">
        <f>'MEDIDAS ML'!P808</f>
        <v>0</v>
      </c>
      <c r="Q2785" s="7">
        <f>'MEDIDAS ML'!Q808</f>
        <v>700</v>
      </c>
      <c r="R2785" s="23" t="e">
        <f>'MEDIDAS ML'!#REF!</f>
        <v>#REF!</v>
      </c>
      <c r="S2785" s="24" t="e">
        <f>'MEDIDAS ML'!#REF!</f>
        <v>#REF!</v>
      </c>
      <c r="T2785" s="24" t="e">
        <f>'MEDIDAS ML'!#REF!</f>
        <v>#REF!</v>
      </c>
      <c r="U2785" s="24" t="e">
        <f>'MEDIDAS ML'!#REF!</f>
        <v>#REF!</v>
      </c>
      <c r="V2785" s="22" t="e">
        <f>'MEDIDAS ML'!#REF!</f>
        <v>#REF!</v>
      </c>
      <c r="W2785" s="17" t="e">
        <f>'MEDIDAS ML'!#REF!</f>
        <v>#REF!</v>
      </c>
      <c r="X2785" t="e">
        <f>'MEDIDAS ML'!#REF!</f>
        <v>#REF!</v>
      </c>
    </row>
    <row r="2786" spans="1:24" ht="15.75" customHeight="1" x14ac:dyDescent="0.25">
      <c r="A2786" s="6">
        <f>'MEDIDAS ML'!A962</f>
        <v>123</v>
      </c>
      <c r="B2786" s="15">
        <f>'MEDIDAS ML'!B962</f>
        <v>123</v>
      </c>
      <c r="C2786" s="6">
        <f>'MEDIDAS ML'!C962</f>
        <v>123</v>
      </c>
      <c r="D2786" s="6" t="str">
        <f>'MEDIDAS ML'!D962</f>
        <v>11x12x14 cm - 1490 grs</v>
      </c>
      <c r="E2786" s="16">
        <f>'MEDIDAS ML'!E962</f>
        <v>11</v>
      </c>
      <c r="F2786" s="16">
        <f>'MEDIDAS ML'!F962</f>
        <v>12</v>
      </c>
      <c r="G2786" s="16">
        <f>'MEDIDAS ML'!G962</f>
        <v>14</v>
      </c>
      <c r="H2786" s="16">
        <f>'MEDIDAS ML'!H962</f>
        <v>1.49</v>
      </c>
      <c r="I2786" s="16">
        <f>'MEDIDAS ML'!I962</f>
        <v>0.46200000000000002</v>
      </c>
      <c r="J2786" s="6" t="str">
        <f>'MEDIDAS ML'!J962</f>
        <v>Se calcula por Peso</v>
      </c>
      <c r="K2786" s="16">
        <f>'MEDIDAS ML'!K962</f>
        <v>1.49</v>
      </c>
      <c r="L2786" s="7">
        <f>'MEDIDAS ML'!L962</f>
        <v>7990</v>
      </c>
      <c r="M2786" s="6" t="str">
        <f>'MEDIDAS ML'!M962</f>
        <v>Hasta $9.989</v>
      </c>
      <c r="N2786" s="7">
        <f>'MEDIDAS ML'!N962</f>
        <v>700</v>
      </c>
      <c r="O2786" s="6" t="str">
        <f>'MEDIDAS ML'!O962</f>
        <v>No aplica (&lt;$19.990)</v>
      </c>
      <c r="P2786" s="7">
        <f>'MEDIDAS ML'!P962</f>
        <v>0</v>
      </c>
      <c r="Q2786" s="7">
        <f>'MEDIDAS ML'!Q962</f>
        <v>700</v>
      </c>
      <c r="R2786" s="23" t="e">
        <f>'MEDIDAS ML'!#REF!</f>
        <v>#REF!</v>
      </c>
      <c r="S2786" s="24" t="e">
        <f>'MEDIDAS ML'!#REF!</f>
        <v>#REF!</v>
      </c>
      <c r="T2786" s="24" t="e">
        <f>'MEDIDAS ML'!#REF!</f>
        <v>#REF!</v>
      </c>
      <c r="U2786" s="24" t="e">
        <f>'MEDIDAS ML'!#REF!</f>
        <v>#REF!</v>
      </c>
      <c r="V2786" s="22" t="e">
        <f>'MEDIDAS ML'!#REF!</f>
        <v>#REF!</v>
      </c>
      <c r="W2786" s="17" t="e">
        <f>'MEDIDAS ML'!#REF!</f>
        <v>#REF!</v>
      </c>
      <c r="X2786" t="e">
        <f>'MEDIDAS ML'!#REF!</f>
        <v>#REF!</v>
      </c>
    </row>
    <row r="2787" spans="1:24" ht="15.75" customHeight="1" x14ac:dyDescent="0.25">
      <c r="A2787" s="6">
        <f>'MEDIDAS ML'!A963</f>
        <v>123</v>
      </c>
      <c r="B2787" s="15">
        <f>'MEDIDAS ML'!B963</f>
        <v>123</v>
      </c>
      <c r="C2787" s="6">
        <f>'MEDIDAS ML'!C963</f>
        <v>123</v>
      </c>
      <c r="D2787" s="6" t="str">
        <f>'MEDIDAS ML'!D963</f>
        <v>11x12x14 cm - 1490 grs</v>
      </c>
      <c r="E2787" s="16">
        <f>'MEDIDAS ML'!E963</f>
        <v>11</v>
      </c>
      <c r="F2787" s="16">
        <f>'MEDIDAS ML'!F963</f>
        <v>12</v>
      </c>
      <c r="G2787" s="16">
        <f>'MEDIDAS ML'!G963</f>
        <v>14</v>
      </c>
      <c r="H2787" s="16">
        <f>'MEDIDAS ML'!H963</f>
        <v>1.49</v>
      </c>
      <c r="I2787" s="16">
        <f>'MEDIDAS ML'!I963</f>
        <v>0.46200000000000002</v>
      </c>
      <c r="J2787" s="6" t="str">
        <f>'MEDIDAS ML'!J963</f>
        <v>Se calcula por Peso</v>
      </c>
      <c r="K2787" s="16">
        <f>'MEDIDAS ML'!K963</f>
        <v>1.49</v>
      </c>
      <c r="L2787" s="7">
        <f>'MEDIDAS ML'!L963</f>
        <v>7990</v>
      </c>
      <c r="M2787" s="6" t="str">
        <f>'MEDIDAS ML'!M963</f>
        <v>Hasta $9.989</v>
      </c>
      <c r="N2787" s="7">
        <f>'MEDIDAS ML'!N963</f>
        <v>700</v>
      </c>
      <c r="O2787" s="6" t="str">
        <f>'MEDIDAS ML'!O963</f>
        <v>No aplica (&lt;$19.990)</v>
      </c>
      <c r="P2787" s="7">
        <f>'MEDIDAS ML'!P963</f>
        <v>0</v>
      </c>
      <c r="Q2787" s="7">
        <f>'MEDIDAS ML'!Q963</f>
        <v>700</v>
      </c>
      <c r="R2787" s="23" t="e">
        <f>'MEDIDAS ML'!#REF!</f>
        <v>#REF!</v>
      </c>
      <c r="S2787" s="24" t="e">
        <f>'MEDIDAS ML'!#REF!</f>
        <v>#REF!</v>
      </c>
      <c r="T2787" s="24" t="e">
        <f>'MEDIDAS ML'!#REF!</f>
        <v>#REF!</v>
      </c>
      <c r="U2787" s="24" t="e">
        <f>'MEDIDAS ML'!#REF!</f>
        <v>#REF!</v>
      </c>
      <c r="V2787" s="22" t="e">
        <f>'MEDIDAS ML'!#REF!</f>
        <v>#REF!</v>
      </c>
      <c r="W2787" s="17" t="e">
        <f>'MEDIDAS ML'!#REF!</f>
        <v>#REF!</v>
      </c>
      <c r="X2787" t="e">
        <f>'MEDIDAS ML'!#REF!</f>
        <v>#REF!</v>
      </c>
    </row>
    <row r="2788" spans="1:24" ht="15.75" customHeight="1" x14ac:dyDescent="0.25">
      <c r="A2788" s="6">
        <f>'MEDIDAS ML'!A1207</f>
        <v>123</v>
      </c>
      <c r="B2788" s="15">
        <f>'MEDIDAS ML'!B1207</f>
        <v>123</v>
      </c>
      <c r="C2788" s="6">
        <f>'MEDIDAS ML'!C1207</f>
        <v>123</v>
      </c>
      <c r="D2788" s="6" t="str">
        <f>'MEDIDAS ML'!D1207</f>
        <v>5x20x26 cm - 1112 grs</v>
      </c>
      <c r="E2788" s="16">
        <f>'MEDIDAS ML'!E1207</f>
        <v>5</v>
      </c>
      <c r="F2788" s="16">
        <f>'MEDIDAS ML'!F1207</f>
        <v>20</v>
      </c>
      <c r="G2788" s="16">
        <f>'MEDIDAS ML'!G1207</f>
        <v>26</v>
      </c>
      <c r="H2788" s="16">
        <f>'MEDIDAS ML'!H1207</f>
        <v>1.1120000000000001</v>
      </c>
      <c r="I2788" s="16">
        <f>'MEDIDAS ML'!I1207</f>
        <v>0.65</v>
      </c>
      <c r="J2788" s="6" t="str">
        <f>'MEDIDAS ML'!J1207</f>
        <v>Se calcula por Peso</v>
      </c>
      <c r="K2788" s="16">
        <f>'MEDIDAS ML'!K1207</f>
        <v>1.1120000000000001</v>
      </c>
      <c r="L2788" s="7">
        <f>'MEDIDAS ML'!L1207</f>
        <v>7990</v>
      </c>
      <c r="M2788" s="6" t="str">
        <f>'MEDIDAS ML'!M1207</f>
        <v>Hasta $9.989</v>
      </c>
      <c r="N2788" s="7">
        <f>'MEDIDAS ML'!N1207</f>
        <v>700</v>
      </c>
      <c r="O2788" s="6" t="str">
        <f>'MEDIDAS ML'!O1207</f>
        <v>No aplica (&lt;$19.990)</v>
      </c>
      <c r="P2788" s="7">
        <f>'MEDIDAS ML'!P1207</f>
        <v>0</v>
      </c>
      <c r="Q2788" s="7">
        <f>'MEDIDAS ML'!Q1207</f>
        <v>700</v>
      </c>
      <c r="R2788" s="23" t="e">
        <f>'MEDIDAS ML'!#REF!</f>
        <v>#REF!</v>
      </c>
      <c r="S2788" s="24" t="e">
        <f>'MEDIDAS ML'!#REF!</f>
        <v>#REF!</v>
      </c>
      <c r="T2788" s="24" t="e">
        <f>'MEDIDAS ML'!#REF!</f>
        <v>#REF!</v>
      </c>
      <c r="U2788" s="24" t="e">
        <f>'MEDIDAS ML'!#REF!</f>
        <v>#REF!</v>
      </c>
      <c r="V2788" s="22" t="e">
        <f>'MEDIDAS ML'!#REF!</f>
        <v>#REF!</v>
      </c>
      <c r="W2788" s="17" t="e">
        <f>'MEDIDAS ML'!#REF!</f>
        <v>#REF!</v>
      </c>
      <c r="X2788" t="e">
        <f>'MEDIDAS ML'!#REF!</f>
        <v>#REF!</v>
      </c>
    </row>
    <row r="2789" spans="1:24" ht="15.75" customHeight="1" x14ac:dyDescent="0.25">
      <c r="A2789" s="6">
        <f>'MEDIDAS ML'!A1208</f>
        <v>123</v>
      </c>
      <c r="B2789" s="15">
        <f>'MEDIDAS ML'!B1208</f>
        <v>123</v>
      </c>
      <c r="C2789" s="6">
        <f>'MEDIDAS ML'!C1208</f>
        <v>123</v>
      </c>
      <c r="D2789" s="6" t="str">
        <f>'MEDIDAS ML'!D1208</f>
        <v>5x20x26 cm - 1112 grs</v>
      </c>
      <c r="E2789" s="16">
        <f>'MEDIDAS ML'!E1208</f>
        <v>5</v>
      </c>
      <c r="F2789" s="16">
        <f>'MEDIDAS ML'!F1208</f>
        <v>20</v>
      </c>
      <c r="G2789" s="16">
        <f>'MEDIDAS ML'!G1208</f>
        <v>26</v>
      </c>
      <c r="H2789" s="16">
        <f>'MEDIDAS ML'!H1208</f>
        <v>1.1120000000000001</v>
      </c>
      <c r="I2789" s="16">
        <f>'MEDIDAS ML'!I1208</f>
        <v>0.65</v>
      </c>
      <c r="J2789" s="6" t="str">
        <f>'MEDIDAS ML'!J1208</f>
        <v>Se calcula por Peso</v>
      </c>
      <c r="K2789" s="16">
        <f>'MEDIDAS ML'!K1208</f>
        <v>1.1120000000000001</v>
      </c>
      <c r="L2789" s="7">
        <f>'MEDIDAS ML'!L1208</f>
        <v>7990</v>
      </c>
      <c r="M2789" s="6" t="str">
        <f>'MEDIDAS ML'!M1208</f>
        <v>Hasta $9.989</v>
      </c>
      <c r="N2789" s="7">
        <f>'MEDIDAS ML'!N1208</f>
        <v>700</v>
      </c>
      <c r="O2789" s="6" t="str">
        <f>'MEDIDAS ML'!O1208</f>
        <v>No aplica (&lt;$19.990)</v>
      </c>
      <c r="P2789" s="7">
        <f>'MEDIDAS ML'!P1208</f>
        <v>0</v>
      </c>
      <c r="Q2789" s="7">
        <f>'MEDIDAS ML'!Q1208</f>
        <v>700</v>
      </c>
      <c r="R2789" s="23" t="e">
        <f>'MEDIDAS ML'!#REF!</f>
        <v>#REF!</v>
      </c>
      <c r="S2789" s="24" t="e">
        <f>'MEDIDAS ML'!#REF!</f>
        <v>#REF!</v>
      </c>
      <c r="T2789" s="24" t="e">
        <f>'MEDIDAS ML'!#REF!</f>
        <v>#REF!</v>
      </c>
      <c r="U2789" s="24" t="e">
        <f>'MEDIDAS ML'!#REF!</f>
        <v>#REF!</v>
      </c>
      <c r="V2789" s="22" t="e">
        <f>'MEDIDAS ML'!#REF!</f>
        <v>#REF!</v>
      </c>
      <c r="W2789" s="17" t="e">
        <f>'MEDIDAS ML'!#REF!</f>
        <v>#REF!</v>
      </c>
      <c r="X2789" t="e">
        <f>'MEDIDAS ML'!#REF!</f>
        <v>#REF!</v>
      </c>
    </row>
    <row r="2790" spans="1:24" ht="15.75" customHeight="1" x14ac:dyDescent="0.25">
      <c r="A2790" s="6">
        <f>'MEDIDAS ML'!A1352</f>
        <v>123</v>
      </c>
      <c r="B2790" s="15">
        <f>'MEDIDAS ML'!B1352</f>
        <v>123</v>
      </c>
      <c r="C2790" s="6">
        <f>'MEDIDAS ML'!C1352</f>
        <v>123</v>
      </c>
      <c r="D2790" s="6" t="str">
        <f>'MEDIDAS ML'!D1352</f>
        <v>12x16x23 cm - 990 grs</v>
      </c>
      <c r="E2790" s="16">
        <f>'MEDIDAS ML'!E1352</f>
        <v>12</v>
      </c>
      <c r="F2790" s="16">
        <f>'MEDIDAS ML'!F1352</f>
        <v>16</v>
      </c>
      <c r="G2790" s="16">
        <f>'MEDIDAS ML'!G1352</f>
        <v>23</v>
      </c>
      <c r="H2790" s="16">
        <f>'MEDIDAS ML'!H1352</f>
        <v>0.99</v>
      </c>
      <c r="I2790" s="16">
        <f>'MEDIDAS ML'!I1352</f>
        <v>1.1040000000000001</v>
      </c>
      <c r="J2790" s="6" t="str">
        <f>'MEDIDAS ML'!J1352</f>
        <v>Se calcula por P volum</v>
      </c>
      <c r="K2790" s="16">
        <f>'MEDIDAS ML'!K1352</f>
        <v>1.1040000000000001</v>
      </c>
      <c r="L2790" s="7">
        <f>'MEDIDAS ML'!L1352</f>
        <v>7990</v>
      </c>
      <c r="M2790" s="6" t="str">
        <f>'MEDIDAS ML'!M1352</f>
        <v>Hasta $9.989</v>
      </c>
      <c r="N2790" s="7">
        <f>'MEDIDAS ML'!N1352</f>
        <v>700</v>
      </c>
      <c r="O2790" s="6" t="str">
        <f>'MEDIDAS ML'!O1352</f>
        <v>No aplica (&lt;$19.990)</v>
      </c>
      <c r="P2790" s="7">
        <f>'MEDIDAS ML'!P1352</f>
        <v>0</v>
      </c>
      <c r="Q2790" s="7">
        <f>'MEDIDAS ML'!Q1352</f>
        <v>700</v>
      </c>
      <c r="R2790" s="23" t="e">
        <f>'MEDIDAS ML'!#REF!</f>
        <v>#REF!</v>
      </c>
      <c r="S2790" s="24" t="e">
        <f>'MEDIDAS ML'!#REF!</f>
        <v>#REF!</v>
      </c>
      <c r="T2790" s="24" t="e">
        <f>'MEDIDAS ML'!#REF!</f>
        <v>#REF!</v>
      </c>
      <c r="U2790" s="24" t="e">
        <f>'MEDIDAS ML'!#REF!</f>
        <v>#REF!</v>
      </c>
      <c r="V2790" s="22" t="e">
        <f>'MEDIDAS ML'!#REF!</f>
        <v>#REF!</v>
      </c>
      <c r="W2790" s="17" t="e">
        <f>'MEDIDAS ML'!#REF!</f>
        <v>#REF!</v>
      </c>
      <c r="X2790" t="e">
        <f>'MEDIDAS ML'!#REF!</f>
        <v>#REF!</v>
      </c>
    </row>
    <row r="2791" spans="1:24" ht="15.75" customHeight="1" x14ac:dyDescent="0.25">
      <c r="A2791" s="6">
        <f>'MEDIDAS ML'!A1528</f>
        <v>123</v>
      </c>
      <c r="B2791" s="15">
        <f>'MEDIDAS ML'!B1528</f>
        <v>123</v>
      </c>
      <c r="C2791" s="6">
        <f>'MEDIDAS ML'!C1528</f>
        <v>123</v>
      </c>
      <c r="D2791" s="6" t="str">
        <f>'MEDIDAS ML'!D1528</f>
        <v>11x14x23 cm - 833 grs</v>
      </c>
      <c r="E2791" s="16">
        <f>'MEDIDAS ML'!E1528</f>
        <v>11</v>
      </c>
      <c r="F2791" s="16">
        <f>'MEDIDAS ML'!F1528</f>
        <v>14</v>
      </c>
      <c r="G2791" s="16">
        <f>'MEDIDAS ML'!G1528</f>
        <v>23</v>
      </c>
      <c r="H2791" s="16">
        <f>'MEDIDAS ML'!H1528</f>
        <v>0.83299999999999996</v>
      </c>
      <c r="I2791" s="16">
        <f>'MEDIDAS ML'!I1528</f>
        <v>0.88549999999999995</v>
      </c>
      <c r="J2791" s="6" t="str">
        <f>'MEDIDAS ML'!J1528</f>
        <v>Se calcula por P volum</v>
      </c>
      <c r="K2791" s="16">
        <f>'MEDIDAS ML'!K1528</f>
        <v>0.88549999999999995</v>
      </c>
      <c r="L2791" s="7">
        <f>'MEDIDAS ML'!L1528</f>
        <v>7990</v>
      </c>
      <c r="M2791" s="6" t="str">
        <f>'MEDIDAS ML'!M1528</f>
        <v>Hasta $9.989</v>
      </c>
      <c r="N2791" s="7">
        <f>'MEDIDAS ML'!N1528</f>
        <v>700</v>
      </c>
      <c r="O2791" s="6" t="str">
        <f>'MEDIDAS ML'!O1528</f>
        <v>No aplica (&lt;$19.990)</v>
      </c>
      <c r="P2791" s="7">
        <f>'MEDIDAS ML'!P1528</f>
        <v>0</v>
      </c>
      <c r="Q2791" s="7">
        <f>'MEDIDAS ML'!Q1528</f>
        <v>700</v>
      </c>
      <c r="R2791" s="23" t="e">
        <f>'MEDIDAS ML'!#REF!</f>
        <v>#REF!</v>
      </c>
      <c r="S2791" s="24" t="e">
        <f>'MEDIDAS ML'!#REF!</f>
        <v>#REF!</v>
      </c>
      <c r="T2791" s="24" t="e">
        <f>'MEDIDAS ML'!#REF!</f>
        <v>#REF!</v>
      </c>
      <c r="U2791" s="24" t="e">
        <f>'MEDIDAS ML'!#REF!</f>
        <v>#REF!</v>
      </c>
      <c r="V2791" s="22" t="e">
        <f>'MEDIDAS ML'!#REF!</f>
        <v>#REF!</v>
      </c>
      <c r="W2791" s="17" t="e">
        <f>'MEDIDAS ML'!#REF!</f>
        <v>#REF!</v>
      </c>
      <c r="X2791" t="e">
        <f>'MEDIDAS ML'!#REF!</f>
        <v>#REF!</v>
      </c>
    </row>
    <row r="2792" spans="1:24" ht="15.75" customHeight="1" x14ac:dyDescent="0.25">
      <c r="A2792" s="6">
        <f>'MEDIDAS ML'!A1552</f>
        <v>123</v>
      </c>
      <c r="B2792" s="15">
        <f>'MEDIDAS ML'!B1552</f>
        <v>123</v>
      </c>
      <c r="C2792" s="6">
        <f>'MEDIDAS ML'!C1552</f>
        <v>123</v>
      </c>
      <c r="D2792" s="6" t="str">
        <f>'MEDIDAS ML'!D1552</f>
        <v>3x6x24 cm - 800 grs</v>
      </c>
      <c r="E2792" s="16">
        <f>'MEDIDAS ML'!E1552</f>
        <v>3</v>
      </c>
      <c r="F2792" s="16">
        <f>'MEDIDAS ML'!F1552</f>
        <v>6</v>
      </c>
      <c r="G2792" s="16">
        <f>'MEDIDAS ML'!G1552</f>
        <v>24</v>
      </c>
      <c r="H2792" s="16">
        <f>'MEDIDAS ML'!H1552</f>
        <v>0.8</v>
      </c>
      <c r="I2792" s="16">
        <f>'MEDIDAS ML'!I1552</f>
        <v>0.108</v>
      </c>
      <c r="J2792" s="6" t="str">
        <f>'MEDIDAS ML'!J1552</f>
        <v>Se calcula por Peso</v>
      </c>
      <c r="K2792" s="16">
        <f>'MEDIDAS ML'!K1552</f>
        <v>0.8</v>
      </c>
      <c r="L2792" s="7">
        <f>'MEDIDAS ML'!L1552</f>
        <v>7990</v>
      </c>
      <c r="M2792" s="6" t="str">
        <f>'MEDIDAS ML'!M1552</f>
        <v>Hasta $9.989</v>
      </c>
      <c r="N2792" s="7">
        <f>'MEDIDAS ML'!N1552</f>
        <v>700</v>
      </c>
      <c r="O2792" s="6" t="str">
        <f>'MEDIDAS ML'!O1552</f>
        <v>No aplica (&lt;$19.990)</v>
      </c>
      <c r="P2792" s="7">
        <f>'MEDIDAS ML'!P1552</f>
        <v>0</v>
      </c>
      <c r="Q2792" s="7">
        <f>'MEDIDAS ML'!Q1552</f>
        <v>700</v>
      </c>
      <c r="R2792" s="23" t="e">
        <f>'MEDIDAS ML'!#REF!</f>
        <v>#REF!</v>
      </c>
      <c r="S2792" s="24" t="e">
        <f>'MEDIDAS ML'!#REF!</f>
        <v>#REF!</v>
      </c>
      <c r="T2792" s="24" t="e">
        <f>'MEDIDAS ML'!#REF!</f>
        <v>#REF!</v>
      </c>
      <c r="U2792" s="24" t="e">
        <f>'MEDIDAS ML'!#REF!</f>
        <v>#REF!</v>
      </c>
      <c r="V2792" s="22" t="e">
        <f>'MEDIDAS ML'!#REF!</f>
        <v>#REF!</v>
      </c>
      <c r="W2792" s="17" t="e">
        <f>'MEDIDAS ML'!#REF!</f>
        <v>#REF!</v>
      </c>
      <c r="X2792" t="e">
        <f>'MEDIDAS ML'!#REF!</f>
        <v>#REF!</v>
      </c>
    </row>
    <row r="2793" spans="1:24" ht="15.75" customHeight="1" x14ac:dyDescent="0.25">
      <c r="A2793" s="6">
        <f>'MEDIDAS ML'!A1765</f>
        <v>123</v>
      </c>
      <c r="B2793" s="15">
        <f>'MEDIDAS ML'!B1765</f>
        <v>123</v>
      </c>
      <c r="C2793" s="6">
        <f>'MEDIDAS ML'!C1765</f>
        <v>123</v>
      </c>
      <c r="D2793" s="6" t="str">
        <f>'MEDIDAS ML'!D1765</f>
        <v>5x20x24 cm - 635 grs</v>
      </c>
      <c r="E2793" s="16">
        <f>'MEDIDAS ML'!E1765</f>
        <v>5</v>
      </c>
      <c r="F2793" s="16">
        <f>'MEDIDAS ML'!F1765</f>
        <v>20</v>
      </c>
      <c r="G2793" s="16">
        <f>'MEDIDAS ML'!G1765</f>
        <v>24</v>
      </c>
      <c r="H2793" s="16">
        <f>'MEDIDAS ML'!H1765</f>
        <v>0.63500000000000001</v>
      </c>
      <c r="I2793" s="16">
        <f>'MEDIDAS ML'!I1765</f>
        <v>0.6</v>
      </c>
      <c r="J2793" s="6" t="str">
        <f>'MEDIDAS ML'!J1765</f>
        <v>Se calcula por Peso</v>
      </c>
      <c r="K2793" s="16">
        <f>'MEDIDAS ML'!K1765</f>
        <v>0.63500000000000001</v>
      </c>
      <c r="L2793" s="7">
        <f>'MEDIDAS ML'!L1765</f>
        <v>7990</v>
      </c>
      <c r="M2793" s="6" t="str">
        <f>'MEDIDAS ML'!M1765</f>
        <v>Hasta $9.989</v>
      </c>
      <c r="N2793" s="7">
        <f>'MEDIDAS ML'!N1765</f>
        <v>700</v>
      </c>
      <c r="O2793" s="6" t="str">
        <f>'MEDIDAS ML'!O1765</f>
        <v>No aplica (&lt;$19.990)</v>
      </c>
      <c r="P2793" s="7">
        <f>'MEDIDAS ML'!P1765</f>
        <v>0</v>
      </c>
      <c r="Q2793" s="7">
        <f>'MEDIDAS ML'!Q1765</f>
        <v>700</v>
      </c>
      <c r="R2793" s="23" t="e">
        <f>'MEDIDAS ML'!#REF!</f>
        <v>#REF!</v>
      </c>
      <c r="S2793" s="24" t="e">
        <f>'MEDIDAS ML'!#REF!</f>
        <v>#REF!</v>
      </c>
      <c r="T2793" s="24" t="e">
        <f>'MEDIDAS ML'!#REF!</f>
        <v>#REF!</v>
      </c>
      <c r="U2793" s="24" t="e">
        <f>'MEDIDAS ML'!#REF!</f>
        <v>#REF!</v>
      </c>
      <c r="V2793" s="22" t="e">
        <f>'MEDIDAS ML'!#REF!</f>
        <v>#REF!</v>
      </c>
      <c r="W2793" s="17" t="e">
        <f>'MEDIDAS ML'!#REF!</f>
        <v>#REF!</v>
      </c>
      <c r="X2793" t="e">
        <f>'MEDIDAS ML'!#REF!</f>
        <v>#REF!</v>
      </c>
    </row>
    <row r="2794" spans="1:24" ht="15.75" customHeight="1" x14ac:dyDescent="0.25">
      <c r="A2794" s="6">
        <f>'MEDIDAS ML'!A1796</f>
        <v>123</v>
      </c>
      <c r="B2794" s="15">
        <f>'MEDIDAS ML'!B1796</f>
        <v>123</v>
      </c>
      <c r="C2794" s="6">
        <f>'MEDIDAS ML'!C1796</f>
        <v>123</v>
      </c>
      <c r="D2794" s="6" t="str">
        <f>'MEDIDAS ML'!D1796</f>
        <v>6x14x23 cm - 625 grs</v>
      </c>
      <c r="E2794" s="16">
        <f>'MEDIDAS ML'!E1796</f>
        <v>6</v>
      </c>
      <c r="F2794" s="16">
        <f>'MEDIDAS ML'!F1796</f>
        <v>14</v>
      </c>
      <c r="G2794" s="16">
        <f>'MEDIDAS ML'!G1796</f>
        <v>23</v>
      </c>
      <c r="H2794" s="16">
        <f>'MEDIDAS ML'!H1796</f>
        <v>0.625</v>
      </c>
      <c r="I2794" s="16">
        <f>'MEDIDAS ML'!I1796</f>
        <v>0.48299999999999998</v>
      </c>
      <c r="J2794" s="6" t="str">
        <f>'MEDIDAS ML'!J1796</f>
        <v>Se calcula por Peso</v>
      </c>
      <c r="K2794" s="16">
        <f>'MEDIDAS ML'!K1796</f>
        <v>0.625</v>
      </c>
      <c r="L2794" s="7">
        <f>'MEDIDAS ML'!L1796</f>
        <v>7990</v>
      </c>
      <c r="M2794" s="6" t="str">
        <f>'MEDIDAS ML'!M1796</f>
        <v>Hasta $9.989</v>
      </c>
      <c r="N2794" s="7">
        <f>'MEDIDAS ML'!N1796</f>
        <v>700</v>
      </c>
      <c r="O2794" s="6" t="str">
        <f>'MEDIDAS ML'!O1796</f>
        <v>No aplica (&lt;$19.990)</v>
      </c>
      <c r="P2794" s="7">
        <f>'MEDIDAS ML'!P1796</f>
        <v>0</v>
      </c>
      <c r="Q2794" s="7">
        <f>'MEDIDAS ML'!Q1796</f>
        <v>700</v>
      </c>
      <c r="R2794" s="23" t="e">
        <f>'MEDIDAS ML'!#REF!</f>
        <v>#REF!</v>
      </c>
      <c r="S2794" s="24" t="e">
        <f>'MEDIDAS ML'!#REF!</f>
        <v>#REF!</v>
      </c>
      <c r="T2794" s="24" t="e">
        <f>'MEDIDAS ML'!#REF!</f>
        <v>#REF!</v>
      </c>
      <c r="U2794" s="24" t="e">
        <f>'MEDIDAS ML'!#REF!</f>
        <v>#REF!</v>
      </c>
      <c r="V2794" s="22" t="e">
        <f>'MEDIDAS ML'!#REF!</f>
        <v>#REF!</v>
      </c>
      <c r="W2794" s="17" t="e">
        <f>'MEDIDAS ML'!#REF!</f>
        <v>#REF!</v>
      </c>
      <c r="X2794" t="e">
        <f>'MEDIDAS ML'!#REF!</f>
        <v>#REF!</v>
      </c>
    </row>
    <row r="2795" spans="1:24" ht="15.75" customHeight="1" x14ac:dyDescent="0.25">
      <c r="A2795" s="6">
        <f>'MEDIDAS ML'!A2023</f>
        <v>123</v>
      </c>
      <c r="B2795" s="15">
        <f>'MEDIDAS ML'!B2023</f>
        <v>123</v>
      </c>
      <c r="C2795" s="6">
        <f>'MEDIDAS ML'!C2023</f>
        <v>123</v>
      </c>
      <c r="D2795" s="6" t="str">
        <f>'MEDIDAS ML'!D2023</f>
        <v>12x16x22 cm - 520 grs</v>
      </c>
      <c r="E2795" s="16">
        <f>'MEDIDAS ML'!E2023</f>
        <v>12</v>
      </c>
      <c r="F2795" s="16">
        <f>'MEDIDAS ML'!F2023</f>
        <v>16</v>
      </c>
      <c r="G2795" s="16">
        <f>'MEDIDAS ML'!G2023</f>
        <v>22</v>
      </c>
      <c r="H2795" s="16">
        <f>'MEDIDAS ML'!H2023</f>
        <v>0.52</v>
      </c>
      <c r="I2795" s="16">
        <f>'MEDIDAS ML'!I2023</f>
        <v>1.056</v>
      </c>
      <c r="J2795" s="6" t="str">
        <f>'MEDIDAS ML'!J2023</f>
        <v>Se calcula por P volum</v>
      </c>
      <c r="K2795" s="16">
        <f>'MEDIDAS ML'!K2023</f>
        <v>1.056</v>
      </c>
      <c r="L2795" s="7">
        <f>'MEDIDAS ML'!L2023</f>
        <v>7990</v>
      </c>
      <c r="M2795" s="6" t="str">
        <f>'MEDIDAS ML'!M2023</f>
        <v>Hasta $9.989</v>
      </c>
      <c r="N2795" s="7">
        <f>'MEDIDAS ML'!N2023</f>
        <v>700</v>
      </c>
      <c r="O2795" s="6" t="str">
        <f>'MEDIDAS ML'!O2023</f>
        <v>No aplica (&lt;$19.990)</v>
      </c>
      <c r="P2795" s="7">
        <f>'MEDIDAS ML'!P2023</f>
        <v>0</v>
      </c>
      <c r="Q2795" s="7">
        <f>'MEDIDAS ML'!Q2023</f>
        <v>700</v>
      </c>
      <c r="R2795" s="23" t="e">
        <f>'MEDIDAS ML'!#REF!</f>
        <v>#REF!</v>
      </c>
      <c r="S2795" s="24" t="e">
        <f>'MEDIDAS ML'!#REF!</f>
        <v>#REF!</v>
      </c>
      <c r="T2795" s="24" t="e">
        <f>'MEDIDAS ML'!#REF!</f>
        <v>#REF!</v>
      </c>
      <c r="U2795" s="24" t="e">
        <f>'MEDIDAS ML'!#REF!</f>
        <v>#REF!</v>
      </c>
      <c r="V2795" s="22" t="e">
        <f>'MEDIDAS ML'!#REF!</f>
        <v>#REF!</v>
      </c>
      <c r="W2795" s="17" t="e">
        <f>'MEDIDAS ML'!#REF!</f>
        <v>#REF!</v>
      </c>
      <c r="X2795" t="e">
        <f>'MEDIDAS ML'!#REF!</f>
        <v>#REF!</v>
      </c>
    </row>
    <row r="2796" spans="1:24" ht="15.75" customHeight="1" x14ac:dyDescent="0.25">
      <c r="A2796" s="6">
        <f>'MEDIDAS ML'!A2226</f>
        <v>123</v>
      </c>
      <c r="B2796" s="15">
        <f>'MEDIDAS ML'!B2226</f>
        <v>123</v>
      </c>
      <c r="C2796" s="6">
        <f>'MEDIDAS ML'!C2226</f>
        <v>123</v>
      </c>
      <c r="D2796" s="6" t="str">
        <f>'MEDIDAS ML'!D2226</f>
        <v>3x12x47 cm - 443 grs</v>
      </c>
      <c r="E2796" s="16">
        <f>'MEDIDAS ML'!E2226</f>
        <v>3</v>
      </c>
      <c r="F2796" s="16">
        <f>'MEDIDAS ML'!F2226</f>
        <v>12</v>
      </c>
      <c r="G2796" s="16">
        <f>'MEDIDAS ML'!G2226</f>
        <v>47</v>
      </c>
      <c r="H2796" s="16">
        <f>'MEDIDAS ML'!H2226</f>
        <v>0.443</v>
      </c>
      <c r="I2796" s="16">
        <f>'MEDIDAS ML'!I2226</f>
        <v>0.42299999999999999</v>
      </c>
      <c r="J2796" s="6" t="str">
        <f>'MEDIDAS ML'!J2226</f>
        <v>Se calcula por Peso</v>
      </c>
      <c r="K2796" s="16">
        <f>'MEDIDAS ML'!K2226</f>
        <v>0.443</v>
      </c>
      <c r="L2796" s="7">
        <f>'MEDIDAS ML'!L2226</f>
        <v>7990</v>
      </c>
      <c r="M2796" s="6" t="str">
        <f>'MEDIDAS ML'!M2226</f>
        <v>Hasta $9.989</v>
      </c>
      <c r="N2796" s="7">
        <f>'MEDIDAS ML'!N2226</f>
        <v>700</v>
      </c>
      <c r="O2796" s="6" t="str">
        <f>'MEDIDAS ML'!O2226</f>
        <v>No aplica (&lt;$19.990)</v>
      </c>
      <c r="P2796" s="7">
        <f>'MEDIDAS ML'!P2226</f>
        <v>0</v>
      </c>
      <c r="Q2796" s="7">
        <f>'MEDIDAS ML'!Q2226</f>
        <v>700</v>
      </c>
      <c r="R2796" s="23" t="e">
        <f>'MEDIDAS ML'!#REF!</f>
        <v>#REF!</v>
      </c>
      <c r="S2796" s="24" t="e">
        <f>'MEDIDAS ML'!#REF!</f>
        <v>#REF!</v>
      </c>
      <c r="T2796" s="24" t="e">
        <f>'MEDIDAS ML'!#REF!</f>
        <v>#REF!</v>
      </c>
      <c r="U2796" s="24" t="e">
        <f>'MEDIDAS ML'!#REF!</f>
        <v>#REF!</v>
      </c>
      <c r="V2796" s="22" t="e">
        <f>'MEDIDAS ML'!#REF!</f>
        <v>#REF!</v>
      </c>
      <c r="W2796" s="17" t="e">
        <f>'MEDIDAS ML'!#REF!</f>
        <v>#REF!</v>
      </c>
      <c r="X2796" t="e">
        <f>'MEDIDAS ML'!#REF!</f>
        <v>#REF!</v>
      </c>
    </row>
    <row r="2797" spans="1:24" ht="15.75" customHeight="1" x14ac:dyDescent="0.25">
      <c r="A2797" s="6">
        <f>'MEDIDAS ML'!A2318</f>
        <v>123</v>
      </c>
      <c r="B2797" s="15">
        <f>'MEDIDAS ML'!B2318</f>
        <v>123</v>
      </c>
      <c r="C2797" s="6">
        <f>'MEDIDAS ML'!C2318</f>
        <v>123</v>
      </c>
      <c r="D2797" s="6" t="str">
        <f>'MEDIDAS ML'!D2318</f>
        <v>12x18x21 cm - 411 grs</v>
      </c>
      <c r="E2797" s="16">
        <f>'MEDIDAS ML'!E2318</f>
        <v>12</v>
      </c>
      <c r="F2797" s="16">
        <f>'MEDIDAS ML'!F2318</f>
        <v>18</v>
      </c>
      <c r="G2797" s="16">
        <f>'MEDIDAS ML'!G2318</f>
        <v>21</v>
      </c>
      <c r="H2797" s="16">
        <f>'MEDIDAS ML'!H2318</f>
        <v>0.41099999999999998</v>
      </c>
      <c r="I2797" s="16">
        <f>'MEDIDAS ML'!I2318</f>
        <v>1.1339999999999999</v>
      </c>
      <c r="J2797" s="6" t="str">
        <f>'MEDIDAS ML'!J2318</f>
        <v>Se calcula por P volum</v>
      </c>
      <c r="K2797" s="16">
        <f>'MEDIDAS ML'!K2318</f>
        <v>1.1339999999999999</v>
      </c>
      <c r="L2797" s="7">
        <f>'MEDIDAS ML'!L2318</f>
        <v>7990</v>
      </c>
      <c r="M2797" s="6" t="str">
        <f>'MEDIDAS ML'!M2318</f>
        <v>Hasta $9.989</v>
      </c>
      <c r="N2797" s="7">
        <f>'MEDIDAS ML'!N2318</f>
        <v>700</v>
      </c>
      <c r="O2797" s="6" t="str">
        <f>'MEDIDAS ML'!O2318</f>
        <v>No aplica (&lt;$19.990)</v>
      </c>
      <c r="P2797" s="7">
        <f>'MEDIDAS ML'!P2318</f>
        <v>0</v>
      </c>
      <c r="Q2797" s="7">
        <f>'MEDIDAS ML'!Q2318</f>
        <v>700</v>
      </c>
      <c r="R2797" s="23" t="e">
        <f>'MEDIDAS ML'!#REF!</f>
        <v>#REF!</v>
      </c>
      <c r="S2797" s="24" t="e">
        <f>'MEDIDAS ML'!#REF!</f>
        <v>#REF!</v>
      </c>
      <c r="T2797" s="24" t="e">
        <f>'MEDIDAS ML'!#REF!</f>
        <v>#REF!</v>
      </c>
      <c r="U2797" s="24" t="e">
        <f>'MEDIDAS ML'!#REF!</f>
        <v>#REF!</v>
      </c>
      <c r="V2797" s="22" t="e">
        <f>'MEDIDAS ML'!#REF!</f>
        <v>#REF!</v>
      </c>
      <c r="W2797" s="17" t="e">
        <f>'MEDIDAS ML'!#REF!</f>
        <v>#REF!</v>
      </c>
      <c r="X2797" t="e">
        <f>'MEDIDAS ML'!#REF!</f>
        <v>#REF!</v>
      </c>
    </row>
    <row r="2798" spans="1:24" ht="15.75" customHeight="1" x14ac:dyDescent="0.25">
      <c r="A2798" s="6">
        <f>'MEDIDAS ML'!A2498</f>
        <v>123</v>
      </c>
      <c r="B2798" s="15">
        <f>'MEDIDAS ML'!B2498</f>
        <v>123</v>
      </c>
      <c r="C2798" s="6">
        <f>'MEDIDAS ML'!C2498</f>
        <v>123</v>
      </c>
      <c r="D2798" s="6" t="str">
        <f>'MEDIDAS ML'!D2498</f>
        <v>7x13x25 cm - 355 grs</v>
      </c>
      <c r="E2798" s="16">
        <f>'MEDIDAS ML'!E2498</f>
        <v>7</v>
      </c>
      <c r="F2798" s="16">
        <f>'MEDIDAS ML'!F2498</f>
        <v>13</v>
      </c>
      <c r="G2798" s="16">
        <f>'MEDIDAS ML'!G2498</f>
        <v>25</v>
      </c>
      <c r="H2798" s="16">
        <f>'MEDIDAS ML'!H2498</f>
        <v>0.35499999999999998</v>
      </c>
      <c r="I2798" s="16">
        <f>'MEDIDAS ML'!I2498</f>
        <v>0.56874999999999998</v>
      </c>
      <c r="J2798" s="6" t="str">
        <f>'MEDIDAS ML'!J2498</f>
        <v>Se calcula por P volum</v>
      </c>
      <c r="K2798" s="16">
        <f>'MEDIDAS ML'!K2498</f>
        <v>0.56874999999999998</v>
      </c>
      <c r="L2798" s="7">
        <f>'MEDIDAS ML'!L2498</f>
        <v>7990</v>
      </c>
      <c r="M2798" s="6" t="str">
        <f>'MEDIDAS ML'!M2498</f>
        <v>Hasta $9.989</v>
      </c>
      <c r="N2798" s="7">
        <f>'MEDIDAS ML'!N2498</f>
        <v>700</v>
      </c>
      <c r="O2798" s="6" t="str">
        <f>'MEDIDAS ML'!O2498</f>
        <v>No aplica (&lt;$19.990)</v>
      </c>
      <c r="P2798" s="7">
        <f>'MEDIDAS ML'!P2498</f>
        <v>0</v>
      </c>
      <c r="Q2798" s="7">
        <f>'MEDIDAS ML'!Q2498</f>
        <v>700</v>
      </c>
      <c r="R2798" s="23" t="e">
        <f>'MEDIDAS ML'!#REF!</f>
        <v>#REF!</v>
      </c>
      <c r="S2798" s="24" t="e">
        <f>'MEDIDAS ML'!#REF!</f>
        <v>#REF!</v>
      </c>
      <c r="T2798" s="24" t="e">
        <f>'MEDIDAS ML'!#REF!</f>
        <v>#REF!</v>
      </c>
      <c r="U2798" s="24" t="e">
        <f>'MEDIDAS ML'!#REF!</f>
        <v>#REF!</v>
      </c>
      <c r="V2798" s="22" t="e">
        <f>'MEDIDAS ML'!#REF!</f>
        <v>#REF!</v>
      </c>
      <c r="W2798" s="17" t="e">
        <f>'MEDIDAS ML'!#REF!</f>
        <v>#REF!</v>
      </c>
      <c r="X2798" t="e">
        <f>'MEDIDAS ML'!#REF!</f>
        <v>#REF!</v>
      </c>
    </row>
    <row r="2799" spans="1:24" ht="15.75" customHeight="1" x14ac:dyDescent="0.25">
      <c r="A2799" s="6">
        <f>'MEDIDAS ML'!A2499</f>
        <v>123</v>
      </c>
      <c r="B2799" s="15">
        <f>'MEDIDAS ML'!B2499</f>
        <v>123</v>
      </c>
      <c r="C2799" s="6">
        <f>'MEDIDAS ML'!C2499</f>
        <v>123</v>
      </c>
      <c r="D2799" s="6" t="str">
        <f>'MEDIDAS ML'!D2499</f>
        <v>7x13x25 cm - 355 grs</v>
      </c>
      <c r="E2799" s="16">
        <f>'MEDIDAS ML'!E2499</f>
        <v>7</v>
      </c>
      <c r="F2799" s="16">
        <f>'MEDIDAS ML'!F2499</f>
        <v>13</v>
      </c>
      <c r="G2799" s="16">
        <f>'MEDIDAS ML'!G2499</f>
        <v>25</v>
      </c>
      <c r="H2799" s="16">
        <f>'MEDIDAS ML'!H2499</f>
        <v>0.35499999999999998</v>
      </c>
      <c r="I2799" s="16">
        <f>'MEDIDAS ML'!I2499</f>
        <v>0.56874999999999998</v>
      </c>
      <c r="J2799" s="6" t="str">
        <f>'MEDIDAS ML'!J2499</f>
        <v>Se calcula por P volum</v>
      </c>
      <c r="K2799" s="16">
        <f>'MEDIDAS ML'!K2499</f>
        <v>0.56874999999999998</v>
      </c>
      <c r="L2799" s="7">
        <f>'MEDIDAS ML'!L2499</f>
        <v>7990</v>
      </c>
      <c r="M2799" s="6" t="str">
        <f>'MEDIDAS ML'!M2499</f>
        <v>Hasta $9.989</v>
      </c>
      <c r="N2799" s="7">
        <f>'MEDIDAS ML'!N2499</f>
        <v>700</v>
      </c>
      <c r="O2799" s="6" t="str">
        <f>'MEDIDAS ML'!O2499</f>
        <v>No aplica (&lt;$19.990)</v>
      </c>
      <c r="P2799" s="7">
        <f>'MEDIDAS ML'!P2499</f>
        <v>0</v>
      </c>
      <c r="Q2799" s="7">
        <f>'MEDIDAS ML'!Q2499</f>
        <v>700</v>
      </c>
      <c r="R2799" s="23" t="e">
        <f>'MEDIDAS ML'!#REF!</f>
        <v>#REF!</v>
      </c>
      <c r="S2799" s="24" t="e">
        <f>'MEDIDAS ML'!#REF!</f>
        <v>#REF!</v>
      </c>
      <c r="T2799" s="24" t="e">
        <f>'MEDIDAS ML'!#REF!</f>
        <v>#REF!</v>
      </c>
      <c r="U2799" s="24" t="e">
        <f>'MEDIDAS ML'!#REF!</f>
        <v>#REF!</v>
      </c>
      <c r="V2799" s="22" t="e">
        <f>'MEDIDAS ML'!#REF!</f>
        <v>#REF!</v>
      </c>
      <c r="W2799" s="17" t="e">
        <f>'MEDIDAS ML'!#REF!</f>
        <v>#REF!</v>
      </c>
      <c r="X2799" t="e">
        <f>'MEDIDAS ML'!#REF!</f>
        <v>#REF!</v>
      </c>
    </row>
    <row r="2800" spans="1:24" ht="15.75" customHeight="1" x14ac:dyDescent="0.25">
      <c r="A2800" s="6">
        <f>'MEDIDAS ML'!A2665</f>
        <v>123</v>
      </c>
      <c r="B2800" s="15">
        <f>'MEDIDAS ML'!B2665</f>
        <v>123</v>
      </c>
      <c r="C2800" s="6">
        <f>'MEDIDAS ML'!C2665</f>
        <v>123</v>
      </c>
      <c r="D2800" s="6" t="str">
        <f>'MEDIDAS ML'!D2665</f>
        <v>5x12x32 cm - 309 grs</v>
      </c>
      <c r="E2800" s="16">
        <f>'MEDIDAS ML'!E2665</f>
        <v>5</v>
      </c>
      <c r="F2800" s="16">
        <f>'MEDIDAS ML'!F2665</f>
        <v>12</v>
      </c>
      <c r="G2800" s="16">
        <f>'MEDIDAS ML'!G2665</f>
        <v>32</v>
      </c>
      <c r="H2800" s="16">
        <f>'MEDIDAS ML'!H2665</f>
        <v>0.309</v>
      </c>
      <c r="I2800" s="16">
        <f>'MEDIDAS ML'!I2665</f>
        <v>0.48</v>
      </c>
      <c r="J2800" s="6" t="str">
        <f>'MEDIDAS ML'!J2665</f>
        <v>Se calcula por P volum</v>
      </c>
      <c r="K2800" s="16">
        <f>'MEDIDAS ML'!K2665</f>
        <v>0.48</v>
      </c>
      <c r="L2800" s="7">
        <f>'MEDIDAS ML'!L2665</f>
        <v>7990</v>
      </c>
      <c r="M2800" s="6" t="str">
        <f>'MEDIDAS ML'!M2665</f>
        <v>Hasta $9.989</v>
      </c>
      <c r="N2800" s="7">
        <f>'MEDIDAS ML'!N2665</f>
        <v>700</v>
      </c>
      <c r="O2800" s="6" t="str">
        <f>'MEDIDAS ML'!O2665</f>
        <v>No aplica (&lt;$19.990)</v>
      </c>
      <c r="P2800" s="7">
        <f>'MEDIDAS ML'!P2665</f>
        <v>0</v>
      </c>
      <c r="Q2800" s="7">
        <f>'MEDIDAS ML'!Q2665</f>
        <v>700</v>
      </c>
      <c r="R2800" s="23" t="e">
        <f>'MEDIDAS ML'!#REF!</f>
        <v>#REF!</v>
      </c>
      <c r="S2800" s="24" t="e">
        <f>'MEDIDAS ML'!#REF!</f>
        <v>#REF!</v>
      </c>
      <c r="T2800" s="24" t="e">
        <f>'MEDIDAS ML'!#REF!</f>
        <v>#REF!</v>
      </c>
      <c r="U2800" s="24" t="e">
        <f>'MEDIDAS ML'!#REF!</f>
        <v>#REF!</v>
      </c>
      <c r="V2800" s="22" t="e">
        <f>'MEDIDAS ML'!#REF!</f>
        <v>#REF!</v>
      </c>
      <c r="W2800" s="17" t="e">
        <f>'MEDIDAS ML'!#REF!</f>
        <v>#REF!</v>
      </c>
      <c r="X2800" t="e">
        <f>'MEDIDAS ML'!#REF!</f>
        <v>#REF!</v>
      </c>
    </row>
    <row r="2801" spans="1:24" ht="15.75" customHeight="1" x14ac:dyDescent="0.25">
      <c r="A2801" s="6">
        <f>'MEDIDAS ML'!A2666</f>
        <v>123</v>
      </c>
      <c r="B2801" s="15">
        <f>'MEDIDAS ML'!B2666</f>
        <v>123</v>
      </c>
      <c r="C2801" s="6">
        <f>'MEDIDAS ML'!C2666</f>
        <v>123</v>
      </c>
      <c r="D2801" s="6" t="str">
        <f>'MEDIDAS ML'!D2666</f>
        <v>5x12x32 cm - 309 grs</v>
      </c>
      <c r="E2801" s="16">
        <f>'MEDIDAS ML'!E2666</f>
        <v>5</v>
      </c>
      <c r="F2801" s="16">
        <f>'MEDIDAS ML'!F2666</f>
        <v>12</v>
      </c>
      <c r="G2801" s="16">
        <f>'MEDIDAS ML'!G2666</f>
        <v>32</v>
      </c>
      <c r="H2801" s="16">
        <f>'MEDIDAS ML'!H2666</f>
        <v>0.309</v>
      </c>
      <c r="I2801" s="16">
        <f>'MEDIDAS ML'!I2666</f>
        <v>0.48</v>
      </c>
      <c r="J2801" s="6" t="str">
        <f>'MEDIDAS ML'!J2666</f>
        <v>Se calcula por P volum</v>
      </c>
      <c r="K2801" s="16">
        <f>'MEDIDAS ML'!K2666</f>
        <v>0.48</v>
      </c>
      <c r="L2801" s="7">
        <f>'MEDIDAS ML'!L2666</f>
        <v>7990</v>
      </c>
      <c r="M2801" s="6" t="str">
        <f>'MEDIDAS ML'!M2666</f>
        <v>Hasta $9.989</v>
      </c>
      <c r="N2801" s="7">
        <f>'MEDIDAS ML'!N2666</f>
        <v>700</v>
      </c>
      <c r="O2801" s="6" t="str">
        <f>'MEDIDAS ML'!O2666</f>
        <v>No aplica (&lt;$19.990)</v>
      </c>
      <c r="P2801" s="7">
        <f>'MEDIDAS ML'!P2666</f>
        <v>0</v>
      </c>
      <c r="Q2801" s="7">
        <f>'MEDIDAS ML'!Q2666</f>
        <v>700</v>
      </c>
      <c r="R2801" s="23" t="e">
        <f>'MEDIDAS ML'!#REF!</f>
        <v>#REF!</v>
      </c>
      <c r="S2801" s="24" t="e">
        <f>'MEDIDAS ML'!#REF!</f>
        <v>#REF!</v>
      </c>
      <c r="T2801" s="24" t="e">
        <f>'MEDIDAS ML'!#REF!</f>
        <v>#REF!</v>
      </c>
      <c r="U2801" s="24" t="e">
        <f>'MEDIDAS ML'!#REF!</f>
        <v>#REF!</v>
      </c>
      <c r="V2801" s="22" t="e">
        <f>'MEDIDAS ML'!#REF!</f>
        <v>#REF!</v>
      </c>
      <c r="W2801" s="17" t="e">
        <f>'MEDIDAS ML'!#REF!</f>
        <v>#REF!</v>
      </c>
      <c r="X2801" t="e">
        <f>'MEDIDAS ML'!#REF!</f>
        <v>#REF!</v>
      </c>
    </row>
    <row r="2802" spans="1:24" ht="15.75" customHeight="1" x14ac:dyDescent="0.25">
      <c r="A2802" s="6">
        <f>'MEDIDAS ML'!A2776</f>
        <v>123</v>
      </c>
      <c r="B2802" s="15">
        <f>'MEDIDAS ML'!B2776</f>
        <v>123</v>
      </c>
      <c r="C2802" s="6">
        <f>'MEDIDAS ML'!C2776</f>
        <v>123</v>
      </c>
      <c r="D2802" s="6" t="str">
        <f>'MEDIDAS ML'!D2776</f>
        <v>6x16x17 cm - 301 grs</v>
      </c>
      <c r="E2802" s="16">
        <f>'MEDIDAS ML'!E2776</f>
        <v>6</v>
      </c>
      <c r="F2802" s="16">
        <f>'MEDIDAS ML'!F2776</f>
        <v>16</v>
      </c>
      <c r="G2802" s="16">
        <f>'MEDIDAS ML'!G2776</f>
        <v>17</v>
      </c>
      <c r="H2802" s="16">
        <f>'MEDIDAS ML'!H2776</f>
        <v>0.30099999999999999</v>
      </c>
      <c r="I2802" s="16">
        <f>'MEDIDAS ML'!I2776</f>
        <v>0.40799999999999997</v>
      </c>
      <c r="J2802" s="6" t="str">
        <f>'MEDIDAS ML'!J2776</f>
        <v>Se calcula por P volum</v>
      </c>
      <c r="K2802" s="16">
        <f>'MEDIDAS ML'!K2776</f>
        <v>0.40799999999999997</v>
      </c>
      <c r="L2802" s="7">
        <f>'MEDIDAS ML'!L2776</f>
        <v>7990</v>
      </c>
      <c r="M2802" s="6" t="str">
        <f>'MEDIDAS ML'!M2776</f>
        <v>Hasta $9.989</v>
      </c>
      <c r="N2802" s="7">
        <f>'MEDIDAS ML'!N2776</f>
        <v>700</v>
      </c>
      <c r="O2802" s="6" t="str">
        <f>'MEDIDAS ML'!O2776</f>
        <v>No aplica (&lt;$19.990)</v>
      </c>
      <c r="P2802" s="7">
        <f>'MEDIDAS ML'!P2776</f>
        <v>0</v>
      </c>
      <c r="Q2802" s="7">
        <f>'MEDIDAS ML'!Q2776</f>
        <v>700</v>
      </c>
      <c r="R2802" s="23" t="e">
        <f>'MEDIDAS ML'!#REF!</f>
        <v>#REF!</v>
      </c>
      <c r="S2802" s="24" t="e">
        <f>'MEDIDAS ML'!#REF!</f>
        <v>#REF!</v>
      </c>
      <c r="T2802" s="24" t="e">
        <f>'MEDIDAS ML'!#REF!</f>
        <v>#REF!</v>
      </c>
      <c r="U2802" s="24" t="e">
        <f>'MEDIDAS ML'!#REF!</f>
        <v>#REF!</v>
      </c>
      <c r="V2802" s="22" t="e">
        <f>'MEDIDAS ML'!#REF!</f>
        <v>#REF!</v>
      </c>
      <c r="W2802" s="17" t="e">
        <f>'MEDIDAS ML'!#REF!</f>
        <v>#REF!</v>
      </c>
      <c r="X2802" t="e">
        <f>'MEDIDAS ML'!#REF!</f>
        <v>#REF!</v>
      </c>
    </row>
    <row r="2803" spans="1:24" ht="15.75" customHeight="1" x14ac:dyDescent="0.25">
      <c r="A2803" s="6">
        <f>'MEDIDAS ML'!A2777</f>
        <v>123</v>
      </c>
      <c r="B2803" s="15">
        <f>'MEDIDAS ML'!B2777</f>
        <v>123</v>
      </c>
      <c r="C2803" s="6">
        <f>'MEDIDAS ML'!C2777</f>
        <v>123</v>
      </c>
      <c r="D2803" s="6" t="str">
        <f>'MEDIDAS ML'!D2777</f>
        <v>6x16x17 cm - 301 grs</v>
      </c>
      <c r="E2803" s="16">
        <f>'MEDIDAS ML'!E2777</f>
        <v>6</v>
      </c>
      <c r="F2803" s="16">
        <f>'MEDIDAS ML'!F2777</f>
        <v>16</v>
      </c>
      <c r="G2803" s="16">
        <f>'MEDIDAS ML'!G2777</f>
        <v>17</v>
      </c>
      <c r="H2803" s="16">
        <f>'MEDIDAS ML'!H2777</f>
        <v>0.30099999999999999</v>
      </c>
      <c r="I2803" s="16">
        <f>'MEDIDAS ML'!I2777</f>
        <v>0.40799999999999997</v>
      </c>
      <c r="J2803" s="6" t="str">
        <f>'MEDIDAS ML'!J2777</f>
        <v>Se calcula por P volum</v>
      </c>
      <c r="K2803" s="16">
        <f>'MEDIDAS ML'!K2777</f>
        <v>0.40799999999999997</v>
      </c>
      <c r="L2803" s="7">
        <f>'MEDIDAS ML'!L2777</f>
        <v>7990</v>
      </c>
      <c r="M2803" s="6" t="str">
        <f>'MEDIDAS ML'!M2777</f>
        <v>Hasta $9.989</v>
      </c>
      <c r="N2803" s="7">
        <f>'MEDIDAS ML'!N2777</f>
        <v>700</v>
      </c>
      <c r="O2803" s="6" t="str">
        <f>'MEDIDAS ML'!O2777</f>
        <v>No aplica (&lt;$19.990)</v>
      </c>
      <c r="P2803" s="7">
        <f>'MEDIDAS ML'!P2777</f>
        <v>0</v>
      </c>
      <c r="Q2803" s="7">
        <f>'MEDIDAS ML'!Q2777</f>
        <v>700</v>
      </c>
      <c r="R2803" s="23" t="e">
        <f>'MEDIDAS ML'!#REF!</f>
        <v>#REF!</v>
      </c>
      <c r="S2803" s="24" t="e">
        <f>'MEDIDAS ML'!#REF!</f>
        <v>#REF!</v>
      </c>
      <c r="T2803" s="24" t="e">
        <f>'MEDIDAS ML'!#REF!</f>
        <v>#REF!</v>
      </c>
      <c r="U2803" s="24" t="e">
        <f>'MEDIDAS ML'!#REF!</f>
        <v>#REF!</v>
      </c>
      <c r="V2803" s="22" t="e">
        <f>'MEDIDAS ML'!#REF!</f>
        <v>#REF!</v>
      </c>
      <c r="W2803" s="17" t="e">
        <f>'MEDIDAS ML'!#REF!</f>
        <v>#REF!</v>
      </c>
      <c r="X2803" t="e">
        <f>'MEDIDAS ML'!#REF!</f>
        <v>#REF!</v>
      </c>
    </row>
    <row r="2804" spans="1:24" ht="15.75" customHeight="1" x14ac:dyDescent="0.25">
      <c r="A2804" s="6">
        <f>'MEDIDAS ML'!A3089</f>
        <v>123</v>
      </c>
      <c r="B2804" s="15">
        <f>'MEDIDAS ML'!B3089</f>
        <v>123</v>
      </c>
      <c r="C2804" s="6">
        <f>'MEDIDAS ML'!C3089</f>
        <v>123</v>
      </c>
      <c r="D2804" s="6" t="str">
        <f>'MEDIDAS ML'!D3089</f>
        <v>5x11x21 cm - 246 grs</v>
      </c>
      <c r="E2804" s="16">
        <f>'MEDIDAS ML'!E3089</f>
        <v>5</v>
      </c>
      <c r="F2804" s="16">
        <f>'MEDIDAS ML'!F3089</f>
        <v>11</v>
      </c>
      <c r="G2804" s="16">
        <f>'MEDIDAS ML'!G3089</f>
        <v>21</v>
      </c>
      <c r="H2804" s="16">
        <f>'MEDIDAS ML'!H3089</f>
        <v>0.246</v>
      </c>
      <c r="I2804" s="16">
        <f>'MEDIDAS ML'!I3089</f>
        <v>0.28875000000000001</v>
      </c>
      <c r="J2804" s="6" t="str">
        <f>'MEDIDAS ML'!J3089</f>
        <v>Se calcula por P volum</v>
      </c>
      <c r="K2804" s="16">
        <f>'MEDIDAS ML'!K3089</f>
        <v>0.28875000000000001</v>
      </c>
      <c r="L2804" s="7">
        <f>'MEDIDAS ML'!L3089</f>
        <v>7990</v>
      </c>
      <c r="M2804" s="6" t="str">
        <f>'MEDIDAS ML'!M3089</f>
        <v>Hasta $9.989</v>
      </c>
      <c r="N2804" s="7">
        <f>'MEDIDAS ML'!N3089</f>
        <v>700</v>
      </c>
      <c r="O2804" s="6" t="str">
        <f>'MEDIDAS ML'!O3089</f>
        <v>No aplica (&lt;$19.990)</v>
      </c>
      <c r="P2804" s="7">
        <f>'MEDIDAS ML'!P3089</f>
        <v>0</v>
      </c>
      <c r="Q2804" s="7">
        <f>'MEDIDAS ML'!Q3089</f>
        <v>700</v>
      </c>
      <c r="R2804" s="23" t="e">
        <f>'MEDIDAS ML'!#REF!</f>
        <v>#REF!</v>
      </c>
      <c r="S2804" s="24" t="e">
        <f>'MEDIDAS ML'!#REF!</f>
        <v>#REF!</v>
      </c>
      <c r="T2804" s="24" t="e">
        <f>'MEDIDAS ML'!#REF!</f>
        <v>#REF!</v>
      </c>
      <c r="U2804" s="24" t="e">
        <f>'MEDIDAS ML'!#REF!</f>
        <v>#REF!</v>
      </c>
      <c r="V2804" s="22" t="e">
        <f>'MEDIDAS ML'!#REF!</f>
        <v>#REF!</v>
      </c>
      <c r="W2804" s="17" t="e">
        <f>'MEDIDAS ML'!#REF!</f>
        <v>#REF!</v>
      </c>
      <c r="X2804" t="e">
        <f>'MEDIDAS ML'!#REF!</f>
        <v>#REF!</v>
      </c>
    </row>
    <row r="2805" spans="1:24" ht="15.75" customHeight="1" x14ac:dyDescent="0.25">
      <c r="A2805" s="6">
        <f>'MEDIDAS ML'!A3090</f>
        <v>123</v>
      </c>
      <c r="B2805" s="15">
        <f>'MEDIDAS ML'!B3090</f>
        <v>123</v>
      </c>
      <c r="C2805" s="6">
        <f>'MEDIDAS ML'!C3090</f>
        <v>123</v>
      </c>
      <c r="D2805" s="6" t="str">
        <f>'MEDIDAS ML'!D3090</f>
        <v>5x11x21 cm - 246 grs</v>
      </c>
      <c r="E2805" s="16">
        <f>'MEDIDAS ML'!E3090</f>
        <v>5</v>
      </c>
      <c r="F2805" s="16">
        <f>'MEDIDAS ML'!F3090</f>
        <v>11</v>
      </c>
      <c r="G2805" s="16">
        <f>'MEDIDAS ML'!G3090</f>
        <v>21</v>
      </c>
      <c r="H2805" s="16">
        <f>'MEDIDAS ML'!H3090</f>
        <v>0.246</v>
      </c>
      <c r="I2805" s="16">
        <f>'MEDIDAS ML'!I3090</f>
        <v>0.28875000000000001</v>
      </c>
      <c r="J2805" s="6" t="str">
        <f>'MEDIDAS ML'!J3090</f>
        <v>Se calcula por P volum</v>
      </c>
      <c r="K2805" s="16">
        <f>'MEDIDAS ML'!K3090</f>
        <v>0.28875000000000001</v>
      </c>
      <c r="L2805" s="7">
        <f>'MEDIDAS ML'!L3090</f>
        <v>7990</v>
      </c>
      <c r="M2805" s="6" t="str">
        <f>'MEDIDAS ML'!M3090</f>
        <v>Hasta $9.989</v>
      </c>
      <c r="N2805" s="7">
        <f>'MEDIDAS ML'!N3090</f>
        <v>700</v>
      </c>
      <c r="O2805" s="6" t="str">
        <f>'MEDIDAS ML'!O3090</f>
        <v>No aplica (&lt;$19.990)</v>
      </c>
      <c r="P2805" s="7">
        <f>'MEDIDAS ML'!P3090</f>
        <v>0</v>
      </c>
      <c r="Q2805" s="7">
        <f>'MEDIDAS ML'!Q3090</f>
        <v>700</v>
      </c>
      <c r="R2805" s="23" t="e">
        <f>'MEDIDAS ML'!#REF!</f>
        <v>#REF!</v>
      </c>
      <c r="S2805" s="24" t="e">
        <f>'MEDIDAS ML'!#REF!</f>
        <v>#REF!</v>
      </c>
      <c r="T2805" s="24" t="e">
        <f>'MEDIDAS ML'!#REF!</f>
        <v>#REF!</v>
      </c>
      <c r="U2805" s="24" t="e">
        <f>'MEDIDAS ML'!#REF!</f>
        <v>#REF!</v>
      </c>
      <c r="V2805" s="22" t="e">
        <f>'MEDIDAS ML'!#REF!</f>
        <v>#REF!</v>
      </c>
      <c r="W2805" s="17" t="e">
        <f>'MEDIDAS ML'!#REF!</f>
        <v>#REF!</v>
      </c>
      <c r="X2805" t="e">
        <f>'MEDIDAS ML'!#REF!</f>
        <v>#REF!</v>
      </c>
    </row>
    <row r="2806" spans="1:24" ht="15.75" customHeight="1" x14ac:dyDescent="0.25">
      <c r="A2806" s="6">
        <f>'MEDIDAS ML'!A3229</f>
        <v>123</v>
      </c>
      <c r="B2806" s="15">
        <f>'MEDIDAS ML'!B3229</f>
        <v>123</v>
      </c>
      <c r="C2806" s="6">
        <f>'MEDIDAS ML'!C3229</f>
        <v>123</v>
      </c>
      <c r="D2806" s="6" t="str">
        <f>'MEDIDAS ML'!D3229</f>
        <v>4x11x21 cm - 220 grs</v>
      </c>
      <c r="E2806" s="16">
        <f>'MEDIDAS ML'!E3229</f>
        <v>4</v>
      </c>
      <c r="F2806" s="16">
        <f>'MEDIDAS ML'!F3229</f>
        <v>11</v>
      </c>
      <c r="G2806" s="16">
        <f>'MEDIDAS ML'!G3229</f>
        <v>21</v>
      </c>
      <c r="H2806" s="16">
        <f>'MEDIDAS ML'!H3229</f>
        <v>0.22</v>
      </c>
      <c r="I2806" s="16">
        <f>'MEDIDAS ML'!I3229</f>
        <v>0.23100000000000001</v>
      </c>
      <c r="J2806" s="6" t="str">
        <f>'MEDIDAS ML'!J3229</f>
        <v>Se calcula por P volum</v>
      </c>
      <c r="K2806" s="16">
        <f>'MEDIDAS ML'!K3229</f>
        <v>0.23100000000000001</v>
      </c>
      <c r="L2806" s="7">
        <f>'MEDIDAS ML'!L3229</f>
        <v>7990</v>
      </c>
      <c r="M2806" s="6" t="str">
        <f>'MEDIDAS ML'!M3229</f>
        <v>Hasta $9.989</v>
      </c>
      <c r="N2806" s="7">
        <f>'MEDIDAS ML'!N3229</f>
        <v>700</v>
      </c>
      <c r="O2806" s="6" t="str">
        <f>'MEDIDAS ML'!O3229</f>
        <v>No aplica (&lt;$19.990)</v>
      </c>
      <c r="P2806" s="7">
        <f>'MEDIDAS ML'!P3229</f>
        <v>0</v>
      </c>
      <c r="Q2806" s="7">
        <f>'MEDIDAS ML'!Q3229</f>
        <v>700</v>
      </c>
      <c r="R2806" s="23" t="e">
        <f>'MEDIDAS ML'!#REF!</f>
        <v>#REF!</v>
      </c>
      <c r="S2806" s="24" t="e">
        <f>'MEDIDAS ML'!#REF!</f>
        <v>#REF!</v>
      </c>
      <c r="T2806" s="24" t="e">
        <f>'MEDIDAS ML'!#REF!</f>
        <v>#REF!</v>
      </c>
      <c r="U2806" s="24" t="e">
        <f>'MEDIDAS ML'!#REF!</f>
        <v>#REF!</v>
      </c>
      <c r="V2806" s="22" t="e">
        <f>'MEDIDAS ML'!#REF!</f>
        <v>#REF!</v>
      </c>
      <c r="W2806" s="17" t="e">
        <f>'MEDIDAS ML'!#REF!</f>
        <v>#REF!</v>
      </c>
      <c r="X2806" t="e">
        <f>'MEDIDAS ML'!#REF!</f>
        <v>#REF!</v>
      </c>
    </row>
    <row r="2807" spans="1:24" ht="15.75" customHeight="1" x14ac:dyDescent="0.25">
      <c r="A2807" s="6">
        <f>'MEDIDAS ML'!A3776</f>
        <v>123</v>
      </c>
      <c r="B2807" s="15">
        <f>'MEDIDAS ML'!B3776</f>
        <v>123</v>
      </c>
      <c r="C2807" s="6">
        <f>'MEDIDAS ML'!C3776</f>
        <v>123</v>
      </c>
      <c r="D2807" s="6" t="str">
        <f>'MEDIDAS ML'!D3776</f>
        <v>6x20x28 cm - 120 grs</v>
      </c>
      <c r="E2807" s="16">
        <f>'MEDIDAS ML'!E3776</f>
        <v>6</v>
      </c>
      <c r="F2807" s="16">
        <f>'MEDIDAS ML'!F3776</f>
        <v>20</v>
      </c>
      <c r="G2807" s="16">
        <f>'MEDIDAS ML'!G3776</f>
        <v>28</v>
      </c>
      <c r="H2807" s="16">
        <f>'MEDIDAS ML'!H3776</f>
        <v>0.12</v>
      </c>
      <c r="I2807" s="16">
        <f>'MEDIDAS ML'!I3776</f>
        <v>0.84</v>
      </c>
      <c r="J2807" s="6" t="str">
        <f>'MEDIDAS ML'!J3776</f>
        <v>Se calcula por P volum</v>
      </c>
      <c r="K2807" s="16">
        <f>'MEDIDAS ML'!K3776</f>
        <v>0.84</v>
      </c>
      <c r="L2807" s="7">
        <f>'MEDIDAS ML'!L3776</f>
        <v>7990</v>
      </c>
      <c r="M2807" s="6" t="str">
        <f>'MEDIDAS ML'!M3776</f>
        <v>Hasta $9.989</v>
      </c>
      <c r="N2807" s="7">
        <f>'MEDIDAS ML'!N3776</f>
        <v>700</v>
      </c>
      <c r="O2807" s="6" t="str">
        <f>'MEDIDAS ML'!O3776</f>
        <v>No aplica (&lt;$19.990)</v>
      </c>
      <c r="P2807" s="7">
        <f>'MEDIDAS ML'!P3776</f>
        <v>0</v>
      </c>
      <c r="Q2807" s="7">
        <f>'MEDIDAS ML'!Q3776</f>
        <v>700</v>
      </c>
      <c r="R2807" s="23" t="e">
        <f>'MEDIDAS ML'!#REF!</f>
        <v>#REF!</v>
      </c>
      <c r="S2807" s="24" t="e">
        <f>'MEDIDAS ML'!#REF!</f>
        <v>#REF!</v>
      </c>
      <c r="T2807" s="24" t="e">
        <f>'MEDIDAS ML'!#REF!</f>
        <v>#REF!</v>
      </c>
      <c r="U2807" s="24" t="e">
        <f>'MEDIDAS ML'!#REF!</f>
        <v>#REF!</v>
      </c>
      <c r="V2807" s="22" t="e">
        <f>'MEDIDAS ML'!#REF!</f>
        <v>#REF!</v>
      </c>
      <c r="W2807" s="17" t="e">
        <f>'MEDIDAS ML'!#REF!</f>
        <v>#REF!</v>
      </c>
      <c r="X2807" t="e">
        <f>'MEDIDAS ML'!#REF!</f>
        <v>#REF!</v>
      </c>
    </row>
    <row r="2808" spans="1:24" ht="15.75" customHeight="1" x14ac:dyDescent="0.25">
      <c r="A2808" s="6">
        <f>'MEDIDAS ML'!A3777</f>
        <v>123</v>
      </c>
      <c r="B2808" s="15">
        <f>'MEDIDAS ML'!B3777</f>
        <v>123</v>
      </c>
      <c r="C2808" s="6">
        <f>'MEDIDAS ML'!C3777</f>
        <v>123</v>
      </c>
      <c r="D2808" s="6" t="str">
        <f>'MEDIDAS ML'!D3777</f>
        <v>6x20x28 cm - 120 grs</v>
      </c>
      <c r="E2808" s="16">
        <f>'MEDIDAS ML'!E3777</f>
        <v>6</v>
      </c>
      <c r="F2808" s="16">
        <f>'MEDIDAS ML'!F3777</f>
        <v>20</v>
      </c>
      <c r="G2808" s="16">
        <f>'MEDIDAS ML'!G3777</f>
        <v>28</v>
      </c>
      <c r="H2808" s="16">
        <f>'MEDIDAS ML'!H3777</f>
        <v>0.12</v>
      </c>
      <c r="I2808" s="16">
        <f>'MEDIDAS ML'!I3777</f>
        <v>0.84</v>
      </c>
      <c r="J2808" s="6" t="str">
        <f>'MEDIDAS ML'!J3777</f>
        <v>Se calcula por P volum</v>
      </c>
      <c r="K2808" s="16">
        <f>'MEDIDAS ML'!K3777</f>
        <v>0.84</v>
      </c>
      <c r="L2808" s="7">
        <f>'MEDIDAS ML'!L3777</f>
        <v>7990</v>
      </c>
      <c r="M2808" s="6" t="str">
        <f>'MEDIDAS ML'!M3777</f>
        <v>Hasta $9.989</v>
      </c>
      <c r="N2808" s="7">
        <f>'MEDIDAS ML'!N3777</f>
        <v>700</v>
      </c>
      <c r="O2808" s="6" t="str">
        <f>'MEDIDAS ML'!O3777</f>
        <v>No aplica (&lt;$19.990)</v>
      </c>
      <c r="P2808" s="7">
        <f>'MEDIDAS ML'!P3777</f>
        <v>0</v>
      </c>
      <c r="Q2808" s="7">
        <f>'MEDIDAS ML'!Q3777</f>
        <v>700</v>
      </c>
      <c r="R2808" s="23" t="e">
        <f>'MEDIDAS ML'!#REF!</f>
        <v>#REF!</v>
      </c>
      <c r="S2808" s="24" t="e">
        <f>'MEDIDAS ML'!#REF!</f>
        <v>#REF!</v>
      </c>
      <c r="T2808" s="24" t="e">
        <f>'MEDIDAS ML'!#REF!</f>
        <v>#REF!</v>
      </c>
      <c r="U2808" s="24" t="e">
        <f>'MEDIDAS ML'!#REF!</f>
        <v>#REF!</v>
      </c>
      <c r="V2808" s="22" t="e">
        <f>'MEDIDAS ML'!#REF!</f>
        <v>#REF!</v>
      </c>
      <c r="W2808" s="17" t="e">
        <f>'MEDIDAS ML'!#REF!</f>
        <v>#REF!</v>
      </c>
      <c r="X2808" t="e">
        <f>'MEDIDAS ML'!#REF!</f>
        <v>#REF!</v>
      </c>
    </row>
    <row r="2809" spans="1:24" ht="15.75" customHeight="1" x14ac:dyDescent="0.25">
      <c r="A2809" s="6">
        <f>'MEDIDAS ML'!A3881</f>
        <v>123</v>
      </c>
      <c r="B2809" s="15">
        <f>'MEDIDAS ML'!B3881</f>
        <v>123</v>
      </c>
      <c r="C2809" s="6">
        <f>'MEDIDAS ML'!C3881</f>
        <v>123</v>
      </c>
      <c r="D2809" s="6" t="str">
        <f>'MEDIDAS ML'!D3881</f>
        <v>5x18x28 cm - 100 grs</v>
      </c>
      <c r="E2809" s="16">
        <f>'MEDIDAS ML'!E3881</f>
        <v>5</v>
      </c>
      <c r="F2809" s="16">
        <f>'MEDIDAS ML'!F3881</f>
        <v>18</v>
      </c>
      <c r="G2809" s="16">
        <f>'MEDIDAS ML'!G3881</f>
        <v>28</v>
      </c>
      <c r="H2809" s="16">
        <f>'MEDIDAS ML'!H3881</f>
        <v>0.1</v>
      </c>
      <c r="I2809" s="16">
        <f>'MEDIDAS ML'!I3881</f>
        <v>0.63</v>
      </c>
      <c r="J2809" s="6" t="str">
        <f>'MEDIDAS ML'!J3881</f>
        <v>Se calcula por P volum</v>
      </c>
      <c r="K2809" s="16">
        <f>'MEDIDAS ML'!K3881</f>
        <v>0.63</v>
      </c>
      <c r="L2809" s="7">
        <f>'MEDIDAS ML'!L3881</f>
        <v>7990</v>
      </c>
      <c r="M2809" s="6" t="str">
        <f>'MEDIDAS ML'!M3881</f>
        <v>Hasta $9.989</v>
      </c>
      <c r="N2809" s="7">
        <f>'MEDIDAS ML'!N3881</f>
        <v>700</v>
      </c>
      <c r="O2809" s="6" t="str">
        <f>'MEDIDAS ML'!O3881</f>
        <v>No aplica (&lt;$19.990)</v>
      </c>
      <c r="P2809" s="7">
        <f>'MEDIDAS ML'!P3881</f>
        <v>0</v>
      </c>
      <c r="Q2809" s="7">
        <f>'MEDIDAS ML'!Q3881</f>
        <v>700</v>
      </c>
      <c r="R2809" s="23" t="e">
        <f>'MEDIDAS ML'!#REF!</f>
        <v>#REF!</v>
      </c>
      <c r="S2809" s="24" t="e">
        <f>'MEDIDAS ML'!#REF!</f>
        <v>#REF!</v>
      </c>
      <c r="T2809" s="24" t="e">
        <f>'MEDIDAS ML'!#REF!</f>
        <v>#REF!</v>
      </c>
      <c r="U2809" s="24" t="e">
        <f>'MEDIDAS ML'!#REF!</f>
        <v>#REF!</v>
      </c>
      <c r="V2809" s="22" t="e">
        <f>'MEDIDAS ML'!#REF!</f>
        <v>#REF!</v>
      </c>
      <c r="W2809" s="17" t="e">
        <f>'MEDIDAS ML'!#REF!</f>
        <v>#REF!</v>
      </c>
      <c r="X2809" t="e">
        <f>'MEDIDAS ML'!#REF!</f>
        <v>#REF!</v>
      </c>
    </row>
    <row r="2810" spans="1:24" ht="15.75" customHeight="1" x14ac:dyDescent="0.25">
      <c r="A2810" s="6">
        <f>'MEDIDAS ML'!A1292</f>
        <v>123</v>
      </c>
      <c r="B2810" s="15">
        <f>'MEDIDAS ML'!B1292</f>
        <v>123</v>
      </c>
      <c r="C2810" s="6">
        <f>'MEDIDAS ML'!C1292</f>
        <v>123</v>
      </c>
      <c r="D2810" s="6" t="str">
        <f>'MEDIDAS ML'!D1292</f>
        <v>10x10x12 cm - 1020 grs</v>
      </c>
      <c r="E2810" s="16">
        <f>'MEDIDAS ML'!E1292</f>
        <v>10</v>
      </c>
      <c r="F2810" s="16">
        <f>'MEDIDAS ML'!F1292</f>
        <v>10</v>
      </c>
      <c r="G2810" s="16">
        <f>'MEDIDAS ML'!G1292</f>
        <v>12</v>
      </c>
      <c r="H2810" s="16">
        <f>'MEDIDAS ML'!H1292</f>
        <v>1.02</v>
      </c>
      <c r="I2810" s="16">
        <f>'MEDIDAS ML'!I1292</f>
        <v>0.3</v>
      </c>
      <c r="J2810" s="6" t="str">
        <f>'MEDIDAS ML'!J1292</f>
        <v>Se calcula por Peso</v>
      </c>
      <c r="K2810" s="16">
        <f>'MEDIDAS ML'!K1292</f>
        <v>1.02</v>
      </c>
      <c r="L2810" s="7">
        <f>'MEDIDAS ML'!L1292</f>
        <v>7991</v>
      </c>
      <c r="M2810" s="6" t="str">
        <f>'MEDIDAS ML'!M1292</f>
        <v>Hasta $9.989</v>
      </c>
      <c r="N2810" s="7">
        <f>'MEDIDAS ML'!N1292</f>
        <v>700</v>
      </c>
      <c r="O2810" s="6" t="str">
        <f>'MEDIDAS ML'!O1292</f>
        <v>No aplica (&lt;$19.990)</v>
      </c>
      <c r="P2810" s="7">
        <f>'MEDIDAS ML'!P1292</f>
        <v>0</v>
      </c>
      <c r="Q2810" s="7">
        <f>'MEDIDAS ML'!Q1292</f>
        <v>700</v>
      </c>
      <c r="R2810" s="23" t="e">
        <f>'MEDIDAS ML'!#REF!</f>
        <v>#REF!</v>
      </c>
      <c r="S2810" s="24" t="e">
        <f>'MEDIDAS ML'!#REF!</f>
        <v>#REF!</v>
      </c>
      <c r="T2810" s="24" t="e">
        <f>'MEDIDAS ML'!#REF!</f>
        <v>#REF!</v>
      </c>
      <c r="U2810" s="24" t="e">
        <f>'MEDIDAS ML'!#REF!</f>
        <v>#REF!</v>
      </c>
      <c r="V2810" s="22" t="e">
        <f>'MEDIDAS ML'!#REF!</f>
        <v>#REF!</v>
      </c>
      <c r="W2810" s="17" t="e">
        <f>'MEDIDAS ML'!#REF!</f>
        <v>#REF!</v>
      </c>
      <c r="X2810" t="e">
        <f>'MEDIDAS ML'!#REF!</f>
        <v>#REF!</v>
      </c>
    </row>
    <row r="2811" spans="1:24" ht="15.75" customHeight="1" x14ac:dyDescent="0.25">
      <c r="A2811" s="6">
        <f>'MEDIDAS ML'!A1293</f>
        <v>123</v>
      </c>
      <c r="B2811" s="15">
        <f>'MEDIDAS ML'!B1293</f>
        <v>123</v>
      </c>
      <c r="C2811" s="6">
        <f>'MEDIDAS ML'!C1293</f>
        <v>123</v>
      </c>
      <c r="D2811" s="6" t="str">
        <f>'MEDIDAS ML'!D1293</f>
        <v>10x10x12 cm - 1020 grs</v>
      </c>
      <c r="E2811" s="16">
        <f>'MEDIDAS ML'!E1293</f>
        <v>10</v>
      </c>
      <c r="F2811" s="16">
        <f>'MEDIDAS ML'!F1293</f>
        <v>10</v>
      </c>
      <c r="G2811" s="16">
        <f>'MEDIDAS ML'!G1293</f>
        <v>12</v>
      </c>
      <c r="H2811" s="16">
        <f>'MEDIDAS ML'!H1293</f>
        <v>1.02</v>
      </c>
      <c r="I2811" s="16">
        <f>'MEDIDAS ML'!I1293</f>
        <v>0.3</v>
      </c>
      <c r="J2811" s="6" t="str">
        <f>'MEDIDAS ML'!J1293</f>
        <v>Se calcula por Peso</v>
      </c>
      <c r="K2811" s="16">
        <f>'MEDIDAS ML'!K1293</f>
        <v>1.02</v>
      </c>
      <c r="L2811" s="7">
        <f>'MEDIDAS ML'!L1293</f>
        <v>7991</v>
      </c>
      <c r="M2811" s="6" t="str">
        <f>'MEDIDAS ML'!M1293</f>
        <v>Hasta $9.989</v>
      </c>
      <c r="N2811" s="7">
        <f>'MEDIDAS ML'!N1293</f>
        <v>700</v>
      </c>
      <c r="O2811" s="6" t="str">
        <f>'MEDIDAS ML'!O1293</f>
        <v>No aplica (&lt;$19.990)</v>
      </c>
      <c r="P2811" s="7">
        <f>'MEDIDAS ML'!P1293</f>
        <v>0</v>
      </c>
      <c r="Q2811" s="7">
        <f>'MEDIDAS ML'!Q1293</f>
        <v>700</v>
      </c>
      <c r="R2811" s="23" t="e">
        <f>'MEDIDAS ML'!#REF!</f>
        <v>#REF!</v>
      </c>
      <c r="S2811" s="24" t="e">
        <f>'MEDIDAS ML'!#REF!</f>
        <v>#REF!</v>
      </c>
      <c r="T2811" s="24" t="e">
        <f>'MEDIDAS ML'!#REF!</f>
        <v>#REF!</v>
      </c>
      <c r="U2811" s="24" t="e">
        <f>'MEDIDAS ML'!#REF!</f>
        <v>#REF!</v>
      </c>
      <c r="V2811" s="22" t="e">
        <f>'MEDIDAS ML'!#REF!</f>
        <v>#REF!</v>
      </c>
      <c r="W2811" s="17" t="e">
        <f>'MEDIDAS ML'!#REF!</f>
        <v>#REF!</v>
      </c>
      <c r="X2811" t="e">
        <f>'MEDIDAS ML'!#REF!</f>
        <v>#REF!</v>
      </c>
    </row>
    <row r="2812" spans="1:24" ht="15.75" customHeight="1" x14ac:dyDescent="0.25">
      <c r="A2812" s="6">
        <f>'MEDIDAS ML'!A1916</f>
        <v>123</v>
      </c>
      <c r="B2812" s="15">
        <f>'MEDIDAS ML'!B1916</f>
        <v>123</v>
      </c>
      <c r="C2812" s="6">
        <f>'MEDIDAS ML'!C1916</f>
        <v>123</v>
      </c>
      <c r="D2812" s="6" t="str">
        <f>'MEDIDAS ML'!D1916</f>
        <v>5x11x26 cm - 560 grs</v>
      </c>
      <c r="E2812" s="16">
        <f>'MEDIDAS ML'!E1916</f>
        <v>5</v>
      </c>
      <c r="F2812" s="16">
        <f>'MEDIDAS ML'!F1916</f>
        <v>11</v>
      </c>
      <c r="G2812" s="16">
        <f>'MEDIDAS ML'!G1916</f>
        <v>26</v>
      </c>
      <c r="H2812" s="16">
        <f>'MEDIDAS ML'!H1916</f>
        <v>0.56000000000000005</v>
      </c>
      <c r="I2812" s="16">
        <f>'MEDIDAS ML'!I1916</f>
        <v>0.35749999999999998</v>
      </c>
      <c r="J2812" s="6" t="str">
        <f>'MEDIDAS ML'!J1916</f>
        <v>Se calcula por Peso</v>
      </c>
      <c r="K2812" s="16">
        <f>'MEDIDAS ML'!K1916</f>
        <v>0.56000000000000005</v>
      </c>
      <c r="L2812" s="7">
        <f>'MEDIDAS ML'!L1916</f>
        <v>7991</v>
      </c>
      <c r="M2812" s="6" t="str">
        <f>'MEDIDAS ML'!M1916</f>
        <v>Hasta $9.989</v>
      </c>
      <c r="N2812" s="7">
        <f>'MEDIDAS ML'!N1916</f>
        <v>700</v>
      </c>
      <c r="O2812" s="6" t="str">
        <f>'MEDIDAS ML'!O1916</f>
        <v>No aplica (&lt;$19.990)</v>
      </c>
      <c r="P2812" s="7">
        <f>'MEDIDAS ML'!P1916</f>
        <v>0</v>
      </c>
      <c r="Q2812" s="7">
        <f>'MEDIDAS ML'!Q1916</f>
        <v>700</v>
      </c>
      <c r="R2812" s="23" t="e">
        <f>'MEDIDAS ML'!#REF!</f>
        <v>#REF!</v>
      </c>
      <c r="S2812" s="24" t="e">
        <f>'MEDIDAS ML'!#REF!</f>
        <v>#REF!</v>
      </c>
      <c r="T2812" s="24" t="e">
        <f>'MEDIDAS ML'!#REF!</f>
        <v>#REF!</v>
      </c>
      <c r="U2812" s="24" t="e">
        <f>'MEDIDAS ML'!#REF!</f>
        <v>#REF!</v>
      </c>
      <c r="V2812" s="22" t="e">
        <f>'MEDIDAS ML'!#REF!</f>
        <v>#REF!</v>
      </c>
      <c r="W2812" s="17" t="e">
        <f>'MEDIDAS ML'!#REF!</f>
        <v>#REF!</v>
      </c>
      <c r="X2812" t="e">
        <f>'MEDIDAS ML'!#REF!</f>
        <v>#REF!</v>
      </c>
    </row>
    <row r="2813" spans="1:24" ht="15.75" customHeight="1" x14ac:dyDescent="0.25">
      <c r="A2813" s="6">
        <f>'MEDIDAS ML'!A1917</f>
        <v>123</v>
      </c>
      <c r="B2813" s="15">
        <f>'MEDIDAS ML'!B1917</f>
        <v>123</v>
      </c>
      <c r="C2813" s="6">
        <f>'MEDIDAS ML'!C1917</f>
        <v>123</v>
      </c>
      <c r="D2813" s="6" t="str">
        <f>'MEDIDAS ML'!D1917</f>
        <v>5x11x26 cm - 560 grs</v>
      </c>
      <c r="E2813" s="16">
        <f>'MEDIDAS ML'!E1917</f>
        <v>5</v>
      </c>
      <c r="F2813" s="16">
        <f>'MEDIDAS ML'!F1917</f>
        <v>11</v>
      </c>
      <c r="G2813" s="16">
        <f>'MEDIDAS ML'!G1917</f>
        <v>26</v>
      </c>
      <c r="H2813" s="16">
        <f>'MEDIDAS ML'!H1917</f>
        <v>0.56000000000000005</v>
      </c>
      <c r="I2813" s="16">
        <f>'MEDIDAS ML'!I1917</f>
        <v>0.35749999999999998</v>
      </c>
      <c r="J2813" s="6" t="str">
        <f>'MEDIDAS ML'!J1917</f>
        <v>Se calcula por Peso</v>
      </c>
      <c r="K2813" s="16">
        <f>'MEDIDAS ML'!K1917</f>
        <v>0.56000000000000005</v>
      </c>
      <c r="L2813" s="7">
        <f>'MEDIDAS ML'!L1917</f>
        <v>7991</v>
      </c>
      <c r="M2813" s="6" t="str">
        <f>'MEDIDAS ML'!M1917</f>
        <v>Hasta $9.989</v>
      </c>
      <c r="N2813" s="7">
        <f>'MEDIDAS ML'!N1917</f>
        <v>700</v>
      </c>
      <c r="O2813" s="6" t="str">
        <f>'MEDIDAS ML'!O1917</f>
        <v>No aplica (&lt;$19.990)</v>
      </c>
      <c r="P2813" s="7">
        <f>'MEDIDAS ML'!P1917</f>
        <v>0</v>
      </c>
      <c r="Q2813" s="7">
        <f>'MEDIDAS ML'!Q1917</f>
        <v>700</v>
      </c>
      <c r="R2813" s="23" t="e">
        <f>'MEDIDAS ML'!#REF!</f>
        <v>#REF!</v>
      </c>
      <c r="S2813" s="24" t="e">
        <f>'MEDIDAS ML'!#REF!</f>
        <v>#REF!</v>
      </c>
      <c r="T2813" s="24" t="e">
        <f>'MEDIDAS ML'!#REF!</f>
        <v>#REF!</v>
      </c>
      <c r="U2813" s="24" t="e">
        <f>'MEDIDAS ML'!#REF!</f>
        <v>#REF!</v>
      </c>
      <c r="V2813" s="22" t="e">
        <f>'MEDIDAS ML'!#REF!</f>
        <v>#REF!</v>
      </c>
      <c r="W2813" s="17" t="e">
        <f>'MEDIDAS ML'!#REF!</f>
        <v>#REF!</v>
      </c>
      <c r="X2813" t="e">
        <f>'MEDIDAS ML'!#REF!</f>
        <v>#REF!</v>
      </c>
    </row>
    <row r="2814" spans="1:24" ht="15.75" customHeight="1" x14ac:dyDescent="0.25">
      <c r="A2814" s="6">
        <f>'MEDIDAS ML'!A2511</f>
        <v>123</v>
      </c>
      <c r="B2814" s="15">
        <f>'MEDIDAS ML'!B2511</f>
        <v>123</v>
      </c>
      <c r="C2814" s="6">
        <f>'MEDIDAS ML'!C2511</f>
        <v>123</v>
      </c>
      <c r="D2814" s="6" t="str">
        <f>'MEDIDAS ML'!D2511</f>
        <v>4x24x29 cm - 352 grs</v>
      </c>
      <c r="E2814" s="16">
        <f>'MEDIDAS ML'!E2511</f>
        <v>4</v>
      </c>
      <c r="F2814" s="16">
        <f>'MEDIDAS ML'!F2511</f>
        <v>24</v>
      </c>
      <c r="G2814" s="16">
        <f>'MEDIDAS ML'!G2511</f>
        <v>29</v>
      </c>
      <c r="H2814" s="16">
        <f>'MEDIDAS ML'!H2511</f>
        <v>0.35199999999999998</v>
      </c>
      <c r="I2814" s="16">
        <f>'MEDIDAS ML'!I2511</f>
        <v>0.69599999999999995</v>
      </c>
      <c r="J2814" s="6" t="str">
        <f>'MEDIDAS ML'!J2511</f>
        <v>Se calcula por P volum</v>
      </c>
      <c r="K2814" s="16">
        <f>'MEDIDAS ML'!K2511</f>
        <v>0.69599999999999995</v>
      </c>
      <c r="L2814" s="7">
        <f>'MEDIDAS ML'!L2511</f>
        <v>8040</v>
      </c>
      <c r="M2814" s="6" t="str">
        <f>'MEDIDAS ML'!M2511</f>
        <v>Hasta $9.989</v>
      </c>
      <c r="N2814" s="7">
        <f>'MEDIDAS ML'!N2511</f>
        <v>700</v>
      </c>
      <c r="O2814" s="6" t="str">
        <f>'MEDIDAS ML'!O2511</f>
        <v>No aplica (&lt;$19.990)</v>
      </c>
      <c r="P2814" s="7">
        <f>'MEDIDAS ML'!P2511</f>
        <v>0</v>
      </c>
      <c r="Q2814" s="7">
        <f>'MEDIDAS ML'!Q2511</f>
        <v>700</v>
      </c>
      <c r="R2814" s="23" t="e">
        <f>'MEDIDAS ML'!#REF!</f>
        <v>#REF!</v>
      </c>
      <c r="S2814" s="24" t="e">
        <f>'MEDIDAS ML'!#REF!</f>
        <v>#REF!</v>
      </c>
      <c r="T2814" s="24" t="e">
        <f>'MEDIDAS ML'!#REF!</f>
        <v>#REF!</v>
      </c>
      <c r="U2814" s="24" t="e">
        <f>'MEDIDAS ML'!#REF!</f>
        <v>#REF!</v>
      </c>
      <c r="V2814" s="22" t="e">
        <f>'MEDIDAS ML'!#REF!</f>
        <v>#REF!</v>
      </c>
      <c r="W2814" s="17" t="e">
        <f>'MEDIDAS ML'!#REF!</f>
        <v>#REF!</v>
      </c>
      <c r="X2814" t="e">
        <f>'MEDIDAS ML'!#REF!</f>
        <v>#REF!</v>
      </c>
    </row>
    <row r="2815" spans="1:24" ht="15.75" customHeight="1" x14ac:dyDescent="0.25">
      <c r="A2815" s="6">
        <f>'MEDIDAS ML'!A2591</f>
        <v>123</v>
      </c>
      <c r="B2815" s="15">
        <f>'MEDIDAS ML'!B2591</f>
        <v>123</v>
      </c>
      <c r="C2815" s="6">
        <f>'MEDIDAS ML'!C2591</f>
        <v>123</v>
      </c>
      <c r="D2815" s="6" t="str">
        <f>'MEDIDAS ML'!D2591</f>
        <v>5x21x31 cm - 332 grs</v>
      </c>
      <c r="E2815" s="16">
        <f>'MEDIDAS ML'!E2591</f>
        <v>5</v>
      </c>
      <c r="F2815" s="16">
        <f>'MEDIDAS ML'!F2591</f>
        <v>21</v>
      </c>
      <c r="G2815" s="16">
        <f>'MEDIDAS ML'!G2591</f>
        <v>31</v>
      </c>
      <c r="H2815" s="16">
        <f>'MEDIDAS ML'!H2591</f>
        <v>0.33200000000000002</v>
      </c>
      <c r="I2815" s="16">
        <f>'MEDIDAS ML'!I2591</f>
        <v>0.81374999999999997</v>
      </c>
      <c r="J2815" s="6" t="str">
        <f>'MEDIDAS ML'!J2591</f>
        <v>Se calcula por P volum</v>
      </c>
      <c r="K2815" s="16">
        <f>'MEDIDAS ML'!K2591</f>
        <v>0.81374999999999997</v>
      </c>
      <c r="L2815" s="7">
        <f>'MEDIDAS ML'!L2591</f>
        <v>8040</v>
      </c>
      <c r="M2815" s="6" t="str">
        <f>'MEDIDAS ML'!M2591</f>
        <v>Hasta $9.989</v>
      </c>
      <c r="N2815" s="7">
        <f>'MEDIDAS ML'!N2591</f>
        <v>700</v>
      </c>
      <c r="O2815" s="6" t="str">
        <f>'MEDIDAS ML'!O2591</f>
        <v>No aplica (&lt;$19.990)</v>
      </c>
      <c r="P2815" s="7">
        <f>'MEDIDAS ML'!P2591</f>
        <v>0</v>
      </c>
      <c r="Q2815" s="7">
        <f>'MEDIDAS ML'!Q2591</f>
        <v>700</v>
      </c>
      <c r="R2815" s="23" t="e">
        <f>'MEDIDAS ML'!#REF!</f>
        <v>#REF!</v>
      </c>
      <c r="S2815" s="24" t="e">
        <f>'MEDIDAS ML'!#REF!</f>
        <v>#REF!</v>
      </c>
      <c r="T2815" s="24" t="e">
        <f>'MEDIDAS ML'!#REF!</f>
        <v>#REF!</v>
      </c>
      <c r="U2815" s="24" t="e">
        <f>'MEDIDAS ML'!#REF!</f>
        <v>#REF!</v>
      </c>
      <c r="V2815" s="22" t="e">
        <f>'MEDIDAS ML'!#REF!</f>
        <v>#REF!</v>
      </c>
      <c r="W2815" s="17" t="e">
        <f>'MEDIDAS ML'!#REF!</f>
        <v>#REF!</v>
      </c>
      <c r="X2815" t="e">
        <f>'MEDIDAS ML'!#REF!</f>
        <v>#REF!</v>
      </c>
    </row>
    <row r="2816" spans="1:24" ht="15.75" customHeight="1" x14ac:dyDescent="0.25">
      <c r="A2816" s="6">
        <f>'MEDIDAS ML'!A2592</f>
        <v>123</v>
      </c>
      <c r="B2816" s="15">
        <f>'MEDIDAS ML'!B2592</f>
        <v>123</v>
      </c>
      <c r="C2816" s="6">
        <f>'MEDIDAS ML'!C2592</f>
        <v>123</v>
      </c>
      <c r="D2816" s="6" t="str">
        <f>'MEDIDAS ML'!D2592</f>
        <v>5x21x31 cm - 332 grs</v>
      </c>
      <c r="E2816" s="16">
        <f>'MEDIDAS ML'!E2592</f>
        <v>5</v>
      </c>
      <c r="F2816" s="16">
        <f>'MEDIDAS ML'!F2592</f>
        <v>21</v>
      </c>
      <c r="G2816" s="16">
        <f>'MEDIDAS ML'!G2592</f>
        <v>31</v>
      </c>
      <c r="H2816" s="16">
        <f>'MEDIDAS ML'!H2592</f>
        <v>0.33200000000000002</v>
      </c>
      <c r="I2816" s="16">
        <f>'MEDIDAS ML'!I2592</f>
        <v>0.81374999999999997</v>
      </c>
      <c r="J2816" s="6" t="str">
        <f>'MEDIDAS ML'!J2592</f>
        <v>Se calcula por P volum</v>
      </c>
      <c r="K2816" s="16">
        <f>'MEDIDAS ML'!K2592</f>
        <v>0.81374999999999997</v>
      </c>
      <c r="L2816" s="7">
        <f>'MEDIDAS ML'!L2592</f>
        <v>8040</v>
      </c>
      <c r="M2816" s="6" t="str">
        <f>'MEDIDAS ML'!M2592</f>
        <v>Hasta $9.989</v>
      </c>
      <c r="N2816" s="7">
        <f>'MEDIDAS ML'!N2592</f>
        <v>700</v>
      </c>
      <c r="O2816" s="6" t="str">
        <f>'MEDIDAS ML'!O2592</f>
        <v>No aplica (&lt;$19.990)</v>
      </c>
      <c r="P2816" s="7">
        <f>'MEDIDAS ML'!P2592</f>
        <v>0</v>
      </c>
      <c r="Q2816" s="7">
        <f>'MEDIDAS ML'!Q2592</f>
        <v>700</v>
      </c>
      <c r="R2816" s="23" t="e">
        <f>'MEDIDAS ML'!#REF!</f>
        <v>#REF!</v>
      </c>
      <c r="S2816" s="24" t="e">
        <f>'MEDIDAS ML'!#REF!</f>
        <v>#REF!</v>
      </c>
      <c r="T2816" s="24" t="e">
        <f>'MEDIDAS ML'!#REF!</f>
        <v>#REF!</v>
      </c>
      <c r="U2816" s="24" t="e">
        <f>'MEDIDAS ML'!#REF!</f>
        <v>#REF!</v>
      </c>
      <c r="V2816" s="22" t="e">
        <f>'MEDIDAS ML'!#REF!</f>
        <v>#REF!</v>
      </c>
      <c r="W2816" s="17" t="e">
        <f>'MEDIDAS ML'!#REF!</f>
        <v>#REF!</v>
      </c>
      <c r="X2816" t="e">
        <f>'MEDIDAS ML'!#REF!</f>
        <v>#REF!</v>
      </c>
    </row>
    <row r="2817" spans="1:24" ht="15.75" customHeight="1" x14ac:dyDescent="0.25">
      <c r="A2817" s="6">
        <f>'MEDIDAS ML'!A815</f>
        <v>123</v>
      </c>
      <c r="B2817" s="15">
        <f>'MEDIDAS ML'!B815</f>
        <v>123</v>
      </c>
      <c r="C2817" s="6">
        <f>'MEDIDAS ML'!C815</f>
        <v>123</v>
      </c>
      <c r="D2817" s="6" t="str">
        <f>'MEDIDAS ML'!D815</f>
        <v>14x15x18 cm - 1900 grs</v>
      </c>
      <c r="E2817" s="16">
        <f>'MEDIDAS ML'!E815</f>
        <v>14</v>
      </c>
      <c r="F2817" s="16">
        <f>'MEDIDAS ML'!F815</f>
        <v>15</v>
      </c>
      <c r="G2817" s="16">
        <f>'MEDIDAS ML'!G815</f>
        <v>18</v>
      </c>
      <c r="H2817" s="16">
        <f>'MEDIDAS ML'!H815</f>
        <v>1.9</v>
      </c>
      <c r="I2817" s="16">
        <f>'MEDIDAS ML'!I815</f>
        <v>0.94499999999999995</v>
      </c>
      <c r="J2817" s="6" t="str">
        <f>'MEDIDAS ML'!J815</f>
        <v>Se calcula por Peso</v>
      </c>
      <c r="K2817" s="16">
        <f>'MEDIDAS ML'!K815</f>
        <v>1.9</v>
      </c>
      <c r="L2817" s="7">
        <f>'MEDIDAS ML'!L815</f>
        <v>11140</v>
      </c>
      <c r="M2817" s="6" t="str">
        <f>'MEDIDAS ML'!M815</f>
        <v>$9.990-$19.990</v>
      </c>
      <c r="N2817" s="7">
        <f>'MEDIDAS ML'!N815</f>
        <v>1000</v>
      </c>
      <c r="O2817" s="6" t="str">
        <f>'MEDIDAS ML'!O815</f>
        <v>No aplica (&lt;$19.990)</v>
      </c>
      <c r="P2817" s="7">
        <f>'MEDIDAS ML'!P815</f>
        <v>0</v>
      </c>
      <c r="Q2817" s="7">
        <f>'MEDIDAS ML'!Q815</f>
        <v>1000</v>
      </c>
      <c r="R2817" s="23" t="e">
        <f>'MEDIDAS ML'!#REF!</f>
        <v>#REF!</v>
      </c>
      <c r="S2817" s="24" t="e">
        <f>'MEDIDAS ML'!#REF!</f>
        <v>#REF!</v>
      </c>
      <c r="T2817" s="24" t="e">
        <f>'MEDIDAS ML'!#REF!</f>
        <v>#REF!</v>
      </c>
      <c r="U2817" s="24" t="e">
        <f>'MEDIDAS ML'!#REF!</f>
        <v>#REF!</v>
      </c>
      <c r="V2817" s="22" t="e">
        <f>'MEDIDAS ML'!#REF!</f>
        <v>#REF!</v>
      </c>
      <c r="W2817" s="17" t="e">
        <f>'MEDIDAS ML'!#REF!</f>
        <v>#REF!</v>
      </c>
      <c r="X2817" t="e">
        <f>'MEDIDAS ML'!#REF!</f>
        <v>#REF!</v>
      </c>
    </row>
    <row r="2818" spans="1:24" ht="15.75" customHeight="1" x14ac:dyDescent="0.25">
      <c r="A2818" s="6">
        <f>'MEDIDAS ML'!A2182</f>
        <v>123</v>
      </c>
      <c r="B2818" s="15">
        <f>'MEDIDAS ML'!B2182</f>
        <v>123</v>
      </c>
      <c r="C2818" s="6">
        <f>'MEDIDAS ML'!C2182</f>
        <v>123</v>
      </c>
      <c r="D2818" s="6" t="str">
        <f>'MEDIDAS ML'!D2182</f>
        <v>9x12x12 cm - 460 grs</v>
      </c>
      <c r="E2818" s="16">
        <f>'MEDIDAS ML'!E2182</f>
        <v>9</v>
      </c>
      <c r="F2818" s="16">
        <f>'MEDIDAS ML'!F2182</f>
        <v>12</v>
      </c>
      <c r="G2818" s="16">
        <f>'MEDIDAS ML'!G2182</f>
        <v>12</v>
      </c>
      <c r="H2818" s="16">
        <f>'MEDIDAS ML'!H2182</f>
        <v>0.46</v>
      </c>
      <c r="I2818" s="16">
        <f>'MEDIDAS ML'!I2182</f>
        <v>0.32400000000000001</v>
      </c>
      <c r="J2818" s="6" t="str">
        <f>'MEDIDAS ML'!J2182</f>
        <v>Se calcula por Peso</v>
      </c>
      <c r="K2818" s="16">
        <f>'MEDIDAS ML'!K2182</f>
        <v>0.46</v>
      </c>
      <c r="L2818" s="7">
        <f>'MEDIDAS ML'!L2182</f>
        <v>11150</v>
      </c>
      <c r="M2818" s="6" t="str">
        <f>'MEDIDAS ML'!M2182</f>
        <v>$9.990-$19.990</v>
      </c>
      <c r="N2818" s="7">
        <f>'MEDIDAS ML'!N2182</f>
        <v>1000</v>
      </c>
      <c r="O2818" s="6" t="str">
        <f>'MEDIDAS ML'!O2182</f>
        <v>No aplica (&lt;$19.990)</v>
      </c>
      <c r="P2818" s="7">
        <f>'MEDIDAS ML'!P2182</f>
        <v>0</v>
      </c>
      <c r="Q2818" s="7">
        <f>'MEDIDAS ML'!Q2182</f>
        <v>1000</v>
      </c>
      <c r="R2818" s="23" t="e">
        <f>'MEDIDAS ML'!#REF!</f>
        <v>#REF!</v>
      </c>
      <c r="S2818" s="24" t="e">
        <f>'MEDIDAS ML'!#REF!</f>
        <v>#REF!</v>
      </c>
      <c r="T2818" s="24" t="e">
        <f>'MEDIDAS ML'!#REF!</f>
        <v>#REF!</v>
      </c>
      <c r="U2818" s="24" t="e">
        <f>'MEDIDAS ML'!#REF!</f>
        <v>#REF!</v>
      </c>
      <c r="V2818" s="22" t="e">
        <f>'MEDIDAS ML'!#REF!</f>
        <v>#REF!</v>
      </c>
      <c r="W2818" s="17" t="e">
        <f>'MEDIDAS ML'!#REF!</f>
        <v>#REF!</v>
      </c>
      <c r="X2818" t="e">
        <f>'MEDIDAS ML'!#REF!</f>
        <v>#REF!</v>
      </c>
    </row>
    <row r="2819" spans="1:24" ht="15.75" customHeight="1" x14ac:dyDescent="0.25">
      <c r="A2819" s="6">
        <f>'MEDIDAS ML'!A2183</f>
        <v>123</v>
      </c>
      <c r="B2819" s="15">
        <f>'MEDIDAS ML'!B2183</f>
        <v>123</v>
      </c>
      <c r="C2819" s="6">
        <f>'MEDIDAS ML'!C2183</f>
        <v>123</v>
      </c>
      <c r="D2819" s="6" t="str">
        <f>'MEDIDAS ML'!D2183</f>
        <v>9x12x12 cm - 460 grs</v>
      </c>
      <c r="E2819" s="16">
        <f>'MEDIDAS ML'!E2183</f>
        <v>9</v>
      </c>
      <c r="F2819" s="16">
        <f>'MEDIDAS ML'!F2183</f>
        <v>12</v>
      </c>
      <c r="G2819" s="16">
        <f>'MEDIDAS ML'!G2183</f>
        <v>12</v>
      </c>
      <c r="H2819" s="16">
        <f>'MEDIDAS ML'!H2183</f>
        <v>0.46</v>
      </c>
      <c r="I2819" s="16">
        <f>'MEDIDAS ML'!I2183</f>
        <v>0.32400000000000001</v>
      </c>
      <c r="J2819" s="6" t="str">
        <f>'MEDIDAS ML'!J2183</f>
        <v>Se calcula por Peso</v>
      </c>
      <c r="K2819" s="16">
        <f>'MEDIDAS ML'!K2183</f>
        <v>0.46</v>
      </c>
      <c r="L2819" s="7">
        <f>'MEDIDAS ML'!L2183</f>
        <v>11150</v>
      </c>
      <c r="M2819" s="6" t="str">
        <f>'MEDIDAS ML'!M2183</f>
        <v>$9.990-$19.990</v>
      </c>
      <c r="N2819" s="7">
        <f>'MEDIDAS ML'!N2183</f>
        <v>1000</v>
      </c>
      <c r="O2819" s="6" t="str">
        <f>'MEDIDAS ML'!O2183</f>
        <v>No aplica (&lt;$19.990)</v>
      </c>
      <c r="P2819" s="7">
        <f>'MEDIDAS ML'!P2183</f>
        <v>0</v>
      </c>
      <c r="Q2819" s="7">
        <f>'MEDIDAS ML'!Q2183</f>
        <v>1000</v>
      </c>
      <c r="R2819" s="23" t="e">
        <f>'MEDIDAS ML'!#REF!</f>
        <v>#REF!</v>
      </c>
      <c r="S2819" s="24" t="e">
        <f>'MEDIDAS ML'!#REF!</f>
        <v>#REF!</v>
      </c>
      <c r="T2819" s="24" t="e">
        <f>'MEDIDAS ML'!#REF!</f>
        <v>#REF!</v>
      </c>
      <c r="U2819" s="24" t="e">
        <f>'MEDIDAS ML'!#REF!</f>
        <v>#REF!</v>
      </c>
      <c r="V2819" s="22" t="e">
        <f>'MEDIDAS ML'!#REF!</f>
        <v>#REF!</v>
      </c>
      <c r="W2819" s="17" t="e">
        <f>'MEDIDAS ML'!#REF!</f>
        <v>#REF!</v>
      </c>
      <c r="X2819" t="e">
        <f>'MEDIDAS ML'!#REF!</f>
        <v>#REF!</v>
      </c>
    </row>
    <row r="2820" spans="1:24" ht="15.75" customHeight="1" x14ac:dyDescent="0.25">
      <c r="A2820" s="6">
        <f>'MEDIDAS ML'!A3230</f>
        <v>123</v>
      </c>
      <c r="B2820" s="15">
        <f>'MEDIDAS ML'!B3230</f>
        <v>123</v>
      </c>
      <c r="C2820" s="6">
        <f>'MEDIDAS ML'!C3230</f>
        <v>123</v>
      </c>
      <c r="D2820" s="6" t="str">
        <f>'MEDIDAS ML'!D3230</f>
        <v>6x6x18 cm - 220 grs</v>
      </c>
      <c r="E2820" s="16">
        <f>'MEDIDAS ML'!E3230</f>
        <v>6</v>
      </c>
      <c r="F2820" s="16">
        <f>'MEDIDAS ML'!F3230</f>
        <v>6</v>
      </c>
      <c r="G2820" s="16">
        <f>'MEDIDAS ML'!G3230</f>
        <v>18</v>
      </c>
      <c r="H2820" s="16">
        <f>'MEDIDAS ML'!H3230</f>
        <v>0.22</v>
      </c>
      <c r="I2820" s="16">
        <f>'MEDIDAS ML'!I3230</f>
        <v>0.16200000000000001</v>
      </c>
      <c r="J2820" s="6" t="str">
        <f>'MEDIDAS ML'!J3230</f>
        <v>Se calcula por Peso</v>
      </c>
      <c r="K2820" s="16">
        <f>'MEDIDAS ML'!K3230</f>
        <v>0.22</v>
      </c>
      <c r="L2820" s="7">
        <f>'MEDIDAS ML'!L3230</f>
        <v>8130</v>
      </c>
      <c r="M2820" s="6" t="str">
        <f>'MEDIDAS ML'!M3230</f>
        <v>Hasta $9.989</v>
      </c>
      <c r="N2820" s="7">
        <f>'MEDIDAS ML'!N3230</f>
        <v>700</v>
      </c>
      <c r="O2820" s="6" t="str">
        <f>'MEDIDAS ML'!O3230</f>
        <v>No aplica (&lt;$19.990)</v>
      </c>
      <c r="P2820" s="7">
        <f>'MEDIDAS ML'!P3230</f>
        <v>0</v>
      </c>
      <c r="Q2820" s="7">
        <f>'MEDIDAS ML'!Q3230</f>
        <v>700</v>
      </c>
      <c r="R2820" s="23" t="e">
        <f>'MEDIDAS ML'!#REF!</f>
        <v>#REF!</v>
      </c>
      <c r="S2820" s="24" t="e">
        <f>'MEDIDAS ML'!#REF!</f>
        <v>#REF!</v>
      </c>
      <c r="T2820" s="24" t="e">
        <f>'MEDIDAS ML'!#REF!</f>
        <v>#REF!</v>
      </c>
      <c r="U2820" s="24" t="e">
        <f>'MEDIDAS ML'!#REF!</f>
        <v>#REF!</v>
      </c>
      <c r="V2820" s="22" t="e">
        <f>'MEDIDAS ML'!#REF!</f>
        <v>#REF!</v>
      </c>
      <c r="W2820" s="17" t="e">
        <f>'MEDIDAS ML'!#REF!</f>
        <v>#REF!</v>
      </c>
      <c r="X2820" t="e">
        <f>'MEDIDAS ML'!#REF!</f>
        <v>#REF!</v>
      </c>
    </row>
    <row r="2821" spans="1:24" ht="15.75" customHeight="1" x14ac:dyDescent="0.25">
      <c r="A2821" s="6">
        <f>'MEDIDAS ML'!A1976</f>
        <v>123</v>
      </c>
      <c r="B2821" s="15">
        <f>'MEDIDAS ML'!B1976</f>
        <v>123</v>
      </c>
      <c r="C2821" s="6">
        <f>'MEDIDAS ML'!C1976</f>
        <v>123</v>
      </c>
      <c r="D2821" s="6" t="str">
        <f>'MEDIDAS ML'!D1976</f>
        <v>7x16x23 cm - 540 grs</v>
      </c>
      <c r="E2821" s="16">
        <f>'MEDIDAS ML'!E1976</f>
        <v>7</v>
      </c>
      <c r="F2821" s="16">
        <f>'MEDIDAS ML'!F1976</f>
        <v>16</v>
      </c>
      <c r="G2821" s="16">
        <f>'MEDIDAS ML'!G1976</f>
        <v>23</v>
      </c>
      <c r="H2821" s="16">
        <f>'MEDIDAS ML'!H1976</f>
        <v>0.54</v>
      </c>
      <c r="I2821" s="16">
        <f>'MEDIDAS ML'!I1976</f>
        <v>0.64400000000000002</v>
      </c>
      <c r="J2821" s="6" t="str">
        <f>'MEDIDAS ML'!J1976</f>
        <v>Se calcula por P volum</v>
      </c>
      <c r="K2821" s="16">
        <f>'MEDIDAS ML'!K1976</f>
        <v>0.64400000000000002</v>
      </c>
      <c r="L2821" s="7">
        <f>'MEDIDAS ML'!L1976</f>
        <v>11240</v>
      </c>
      <c r="M2821" s="6" t="str">
        <f>'MEDIDAS ML'!M1976</f>
        <v>$9.990-$19.990</v>
      </c>
      <c r="N2821" s="7">
        <f>'MEDIDAS ML'!N1976</f>
        <v>1000</v>
      </c>
      <c r="O2821" s="6" t="str">
        <f>'MEDIDAS ML'!O1976</f>
        <v>No aplica (&lt;$19.990)</v>
      </c>
      <c r="P2821" s="7">
        <f>'MEDIDAS ML'!P1976</f>
        <v>0</v>
      </c>
      <c r="Q2821" s="7">
        <f>'MEDIDAS ML'!Q1976</f>
        <v>1000</v>
      </c>
      <c r="R2821" s="23" t="e">
        <f>'MEDIDAS ML'!#REF!</f>
        <v>#REF!</v>
      </c>
      <c r="S2821" s="24" t="e">
        <f>'MEDIDAS ML'!#REF!</f>
        <v>#REF!</v>
      </c>
      <c r="T2821" s="24" t="e">
        <f>'MEDIDAS ML'!#REF!</f>
        <v>#REF!</v>
      </c>
      <c r="U2821" s="24" t="e">
        <f>'MEDIDAS ML'!#REF!</f>
        <v>#REF!</v>
      </c>
      <c r="V2821" s="22" t="e">
        <f>'MEDIDAS ML'!#REF!</f>
        <v>#REF!</v>
      </c>
      <c r="W2821" s="17" t="e">
        <f>'MEDIDAS ML'!#REF!</f>
        <v>#REF!</v>
      </c>
      <c r="X2821" t="e">
        <f>'MEDIDAS ML'!#REF!</f>
        <v>#REF!</v>
      </c>
    </row>
    <row r="2822" spans="1:24" ht="15.75" customHeight="1" x14ac:dyDescent="0.25">
      <c r="A2822" s="6">
        <f>'MEDIDAS ML'!A1977</f>
        <v>123</v>
      </c>
      <c r="B2822" s="15">
        <f>'MEDIDAS ML'!B1977</f>
        <v>123</v>
      </c>
      <c r="C2822" s="6">
        <f>'MEDIDAS ML'!C1977</f>
        <v>123</v>
      </c>
      <c r="D2822" s="6" t="str">
        <f>'MEDIDAS ML'!D1977</f>
        <v>7x16x23 cm - 540 grs</v>
      </c>
      <c r="E2822" s="16">
        <f>'MEDIDAS ML'!E1977</f>
        <v>7</v>
      </c>
      <c r="F2822" s="16">
        <f>'MEDIDAS ML'!F1977</f>
        <v>16</v>
      </c>
      <c r="G2822" s="16">
        <f>'MEDIDAS ML'!G1977</f>
        <v>23</v>
      </c>
      <c r="H2822" s="16">
        <f>'MEDIDAS ML'!H1977</f>
        <v>0.54</v>
      </c>
      <c r="I2822" s="16">
        <f>'MEDIDAS ML'!I1977</f>
        <v>0.64400000000000002</v>
      </c>
      <c r="J2822" s="6" t="str">
        <f>'MEDIDAS ML'!J1977</f>
        <v>Se calcula por P volum</v>
      </c>
      <c r="K2822" s="16">
        <f>'MEDIDAS ML'!K1977</f>
        <v>0.64400000000000002</v>
      </c>
      <c r="L2822" s="7">
        <f>'MEDIDAS ML'!L1977</f>
        <v>11240</v>
      </c>
      <c r="M2822" s="6" t="str">
        <f>'MEDIDAS ML'!M1977</f>
        <v>$9.990-$19.990</v>
      </c>
      <c r="N2822" s="7">
        <f>'MEDIDAS ML'!N1977</f>
        <v>1000</v>
      </c>
      <c r="O2822" s="6" t="str">
        <f>'MEDIDAS ML'!O1977</f>
        <v>No aplica (&lt;$19.990)</v>
      </c>
      <c r="P2822" s="7">
        <f>'MEDIDAS ML'!P1977</f>
        <v>0</v>
      </c>
      <c r="Q2822" s="7">
        <f>'MEDIDAS ML'!Q1977</f>
        <v>1000</v>
      </c>
      <c r="R2822" s="23" t="e">
        <f>'MEDIDAS ML'!#REF!</f>
        <v>#REF!</v>
      </c>
      <c r="S2822" s="24" t="e">
        <f>'MEDIDAS ML'!#REF!</f>
        <v>#REF!</v>
      </c>
      <c r="T2822" s="24" t="e">
        <f>'MEDIDAS ML'!#REF!</f>
        <v>#REF!</v>
      </c>
      <c r="U2822" s="24" t="e">
        <f>'MEDIDAS ML'!#REF!</f>
        <v>#REF!</v>
      </c>
      <c r="V2822" s="22" t="e">
        <f>'MEDIDAS ML'!#REF!</f>
        <v>#REF!</v>
      </c>
      <c r="W2822" s="17" t="e">
        <f>'MEDIDAS ML'!#REF!</f>
        <v>#REF!</v>
      </c>
      <c r="X2822" t="e">
        <f>'MEDIDAS ML'!#REF!</f>
        <v>#REF!</v>
      </c>
    </row>
    <row r="2823" spans="1:24" ht="15.75" customHeight="1" x14ac:dyDescent="0.25">
      <c r="A2823" s="6">
        <f>'MEDIDAS ML'!A443</f>
        <v>123</v>
      </c>
      <c r="B2823" s="15">
        <f>'MEDIDAS ML'!B443</f>
        <v>123</v>
      </c>
      <c r="C2823" s="6">
        <f>'MEDIDAS ML'!C443</f>
        <v>123</v>
      </c>
      <c r="D2823" s="6" t="str">
        <f>'MEDIDAS ML'!D443</f>
        <v>14x19x19 cm - 3840 grs</v>
      </c>
      <c r="E2823" s="16">
        <f>'MEDIDAS ML'!E443</f>
        <v>14</v>
      </c>
      <c r="F2823" s="16">
        <f>'MEDIDAS ML'!F443</f>
        <v>19</v>
      </c>
      <c r="G2823" s="16">
        <f>'MEDIDAS ML'!G443</f>
        <v>19</v>
      </c>
      <c r="H2823" s="16">
        <f>'MEDIDAS ML'!H443</f>
        <v>3.84</v>
      </c>
      <c r="I2823" s="16">
        <f>'MEDIDAS ML'!I443</f>
        <v>1.2635000000000001</v>
      </c>
      <c r="J2823" s="6" t="str">
        <f>'MEDIDAS ML'!J443</f>
        <v>Se calcula por Peso</v>
      </c>
      <c r="K2823" s="16">
        <f>'MEDIDAS ML'!K443</f>
        <v>3.84</v>
      </c>
      <c r="L2823" s="7">
        <f>'MEDIDAS ML'!L443</f>
        <v>11290</v>
      </c>
      <c r="M2823" s="6" t="str">
        <f>'MEDIDAS ML'!M443</f>
        <v>$9.990-$19.990</v>
      </c>
      <c r="N2823" s="7">
        <f>'MEDIDAS ML'!N443</f>
        <v>1000</v>
      </c>
      <c r="O2823" s="6" t="str">
        <f>'MEDIDAS ML'!O443</f>
        <v>No aplica (&lt;$19.990)</v>
      </c>
      <c r="P2823" s="7">
        <f>'MEDIDAS ML'!P443</f>
        <v>0</v>
      </c>
      <c r="Q2823" s="7">
        <f>'MEDIDAS ML'!Q443</f>
        <v>1000</v>
      </c>
      <c r="R2823" s="23" t="e">
        <f>'MEDIDAS ML'!#REF!</f>
        <v>#REF!</v>
      </c>
      <c r="S2823" s="24" t="e">
        <f>'MEDIDAS ML'!#REF!</f>
        <v>#REF!</v>
      </c>
      <c r="T2823" s="24" t="e">
        <f>'MEDIDAS ML'!#REF!</f>
        <v>#REF!</v>
      </c>
      <c r="U2823" s="24" t="e">
        <f>'MEDIDAS ML'!#REF!</f>
        <v>#REF!</v>
      </c>
      <c r="V2823" s="22" t="e">
        <f>'MEDIDAS ML'!#REF!</f>
        <v>#REF!</v>
      </c>
      <c r="W2823" s="17" t="e">
        <f>'MEDIDAS ML'!#REF!</f>
        <v>#REF!</v>
      </c>
      <c r="X2823" t="e">
        <f>'MEDIDAS ML'!#REF!</f>
        <v>#REF!</v>
      </c>
    </row>
    <row r="2824" spans="1:24" ht="15.75" customHeight="1" x14ac:dyDescent="0.25">
      <c r="A2824" s="6">
        <f>'MEDIDAS ML'!A444</f>
        <v>123</v>
      </c>
      <c r="B2824" s="15">
        <f>'MEDIDAS ML'!B444</f>
        <v>123</v>
      </c>
      <c r="C2824" s="6">
        <f>'MEDIDAS ML'!C444</f>
        <v>123</v>
      </c>
      <c r="D2824" s="6" t="str">
        <f>'MEDIDAS ML'!D444</f>
        <v>14x19x19 cm - 3840 grs</v>
      </c>
      <c r="E2824" s="16">
        <f>'MEDIDAS ML'!E444</f>
        <v>14</v>
      </c>
      <c r="F2824" s="16">
        <f>'MEDIDAS ML'!F444</f>
        <v>19</v>
      </c>
      <c r="G2824" s="16">
        <f>'MEDIDAS ML'!G444</f>
        <v>19</v>
      </c>
      <c r="H2824" s="16">
        <f>'MEDIDAS ML'!H444</f>
        <v>3.84</v>
      </c>
      <c r="I2824" s="16">
        <f>'MEDIDAS ML'!I444</f>
        <v>1.2635000000000001</v>
      </c>
      <c r="J2824" s="6" t="str">
        <f>'MEDIDAS ML'!J444</f>
        <v>Se calcula por Peso</v>
      </c>
      <c r="K2824" s="16">
        <f>'MEDIDAS ML'!K444</f>
        <v>3.84</v>
      </c>
      <c r="L2824" s="7">
        <f>'MEDIDAS ML'!L444</f>
        <v>11290</v>
      </c>
      <c r="M2824" s="6" t="str">
        <f>'MEDIDAS ML'!M444</f>
        <v>$9.990-$19.990</v>
      </c>
      <c r="N2824" s="7">
        <f>'MEDIDAS ML'!N444</f>
        <v>1000</v>
      </c>
      <c r="O2824" s="6" t="str">
        <f>'MEDIDAS ML'!O444</f>
        <v>No aplica (&lt;$19.990)</v>
      </c>
      <c r="P2824" s="7">
        <f>'MEDIDAS ML'!P444</f>
        <v>0</v>
      </c>
      <c r="Q2824" s="7">
        <f>'MEDIDAS ML'!Q444</f>
        <v>1000</v>
      </c>
      <c r="R2824" s="23" t="e">
        <f>'MEDIDAS ML'!#REF!</f>
        <v>#REF!</v>
      </c>
      <c r="S2824" s="24" t="e">
        <f>'MEDIDAS ML'!#REF!</f>
        <v>#REF!</v>
      </c>
      <c r="T2824" s="24" t="e">
        <f>'MEDIDAS ML'!#REF!</f>
        <v>#REF!</v>
      </c>
      <c r="U2824" s="24" t="e">
        <f>'MEDIDAS ML'!#REF!</f>
        <v>#REF!</v>
      </c>
      <c r="V2824" s="22" t="e">
        <f>'MEDIDAS ML'!#REF!</f>
        <v>#REF!</v>
      </c>
      <c r="W2824" s="17" t="e">
        <f>'MEDIDAS ML'!#REF!</f>
        <v>#REF!</v>
      </c>
      <c r="X2824" t="e">
        <f>'MEDIDAS ML'!#REF!</f>
        <v>#REF!</v>
      </c>
    </row>
    <row r="2825" spans="1:24" ht="15.75" customHeight="1" x14ac:dyDescent="0.25">
      <c r="A2825" s="6">
        <f>'MEDIDAS ML'!A2213</f>
        <v>123</v>
      </c>
      <c r="B2825" s="15">
        <f>'MEDIDAS ML'!B2213</f>
        <v>123</v>
      </c>
      <c r="C2825" s="6">
        <f>'MEDIDAS ML'!C2213</f>
        <v>123</v>
      </c>
      <c r="D2825" s="6" t="str">
        <f>'MEDIDAS ML'!D2213</f>
        <v>5x13x27 cm - 450 grs</v>
      </c>
      <c r="E2825" s="16">
        <f>'MEDIDAS ML'!E2213</f>
        <v>5</v>
      </c>
      <c r="F2825" s="16">
        <f>'MEDIDAS ML'!F2213</f>
        <v>13</v>
      </c>
      <c r="G2825" s="16">
        <f>'MEDIDAS ML'!G2213</f>
        <v>27</v>
      </c>
      <c r="H2825" s="16">
        <f>'MEDIDAS ML'!H2213</f>
        <v>0.45</v>
      </c>
      <c r="I2825" s="16">
        <f>'MEDIDAS ML'!I2213</f>
        <v>0.43874999999999997</v>
      </c>
      <c r="J2825" s="6" t="str">
        <f>'MEDIDAS ML'!J2213</f>
        <v>Se calcula por Peso</v>
      </c>
      <c r="K2825" s="16">
        <f>'MEDIDAS ML'!K2213</f>
        <v>0.45</v>
      </c>
      <c r="L2825" s="7">
        <f>'MEDIDAS ML'!L2213</f>
        <v>11290</v>
      </c>
      <c r="M2825" s="6" t="str">
        <f>'MEDIDAS ML'!M2213</f>
        <v>$9.990-$19.990</v>
      </c>
      <c r="N2825" s="7">
        <f>'MEDIDAS ML'!N2213</f>
        <v>1000</v>
      </c>
      <c r="O2825" s="6" t="str">
        <f>'MEDIDAS ML'!O2213</f>
        <v>No aplica (&lt;$19.990)</v>
      </c>
      <c r="P2825" s="7">
        <f>'MEDIDAS ML'!P2213</f>
        <v>0</v>
      </c>
      <c r="Q2825" s="7">
        <f>'MEDIDAS ML'!Q2213</f>
        <v>1000</v>
      </c>
      <c r="R2825" s="23" t="e">
        <f>'MEDIDAS ML'!#REF!</f>
        <v>#REF!</v>
      </c>
      <c r="S2825" s="24" t="e">
        <f>'MEDIDAS ML'!#REF!</f>
        <v>#REF!</v>
      </c>
      <c r="T2825" s="24" t="e">
        <f>'MEDIDAS ML'!#REF!</f>
        <v>#REF!</v>
      </c>
      <c r="U2825" s="24" t="e">
        <f>'MEDIDAS ML'!#REF!</f>
        <v>#REF!</v>
      </c>
      <c r="V2825" s="22" t="e">
        <f>'MEDIDAS ML'!#REF!</f>
        <v>#REF!</v>
      </c>
      <c r="W2825" s="17" t="e">
        <f>'MEDIDAS ML'!#REF!</f>
        <v>#REF!</v>
      </c>
      <c r="X2825" t="e">
        <f>'MEDIDAS ML'!#REF!</f>
        <v>#REF!</v>
      </c>
    </row>
    <row r="2826" spans="1:24" ht="15.75" customHeight="1" x14ac:dyDescent="0.25">
      <c r="A2826" s="6">
        <f>'MEDIDAS ML'!A2214</f>
        <v>123</v>
      </c>
      <c r="B2826" s="15">
        <f>'MEDIDAS ML'!B2214</f>
        <v>123</v>
      </c>
      <c r="C2826" s="6">
        <f>'MEDIDAS ML'!C2214</f>
        <v>123</v>
      </c>
      <c r="D2826" s="6" t="str">
        <f>'MEDIDAS ML'!D2214</f>
        <v>5x13x27 cm - 450 grs</v>
      </c>
      <c r="E2826" s="16">
        <f>'MEDIDAS ML'!E2214</f>
        <v>5</v>
      </c>
      <c r="F2826" s="16">
        <f>'MEDIDAS ML'!F2214</f>
        <v>13</v>
      </c>
      <c r="G2826" s="16">
        <f>'MEDIDAS ML'!G2214</f>
        <v>27</v>
      </c>
      <c r="H2826" s="16">
        <f>'MEDIDAS ML'!H2214</f>
        <v>0.45</v>
      </c>
      <c r="I2826" s="16">
        <f>'MEDIDAS ML'!I2214</f>
        <v>0.43874999999999997</v>
      </c>
      <c r="J2826" s="6" t="str">
        <f>'MEDIDAS ML'!J2214</f>
        <v>Se calcula por Peso</v>
      </c>
      <c r="K2826" s="16">
        <f>'MEDIDAS ML'!K2214</f>
        <v>0.45</v>
      </c>
      <c r="L2826" s="7">
        <f>'MEDIDAS ML'!L2214</f>
        <v>11290</v>
      </c>
      <c r="M2826" s="6" t="str">
        <f>'MEDIDAS ML'!M2214</f>
        <v>$9.990-$19.990</v>
      </c>
      <c r="N2826" s="7">
        <f>'MEDIDAS ML'!N2214</f>
        <v>1000</v>
      </c>
      <c r="O2826" s="6" t="str">
        <f>'MEDIDAS ML'!O2214</f>
        <v>No aplica (&lt;$19.990)</v>
      </c>
      <c r="P2826" s="7">
        <f>'MEDIDAS ML'!P2214</f>
        <v>0</v>
      </c>
      <c r="Q2826" s="7">
        <f>'MEDIDAS ML'!Q2214</f>
        <v>1000</v>
      </c>
      <c r="R2826" s="23" t="e">
        <f>'MEDIDAS ML'!#REF!</f>
        <v>#REF!</v>
      </c>
      <c r="S2826" s="24" t="e">
        <f>'MEDIDAS ML'!#REF!</f>
        <v>#REF!</v>
      </c>
      <c r="T2826" s="24" t="e">
        <f>'MEDIDAS ML'!#REF!</f>
        <v>#REF!</v>
      </c>
      <c r="U2826" s="24" t="e">
        <f>'MEDIDAS ML'!#REF!</f>
        <v>#REF!</v>
      </c>
      <c r="V2826" s="22" t="e">
        <f>'MEDIDAS ML'!#REF!</f>
        <v>#REF!</v>
      </c>
      <c r="W2826" s="17" t="e">
        <f>'MEDIDAS ML'!#REF!</f>
        <v>#REF!</v>
      </c>
      <c r="X2826" t="e">
        <f>'MEDIDAS ML'!#REF!</f>
        <v>#REF!</v>
      </c>
    </row>
    <row r="2827" spans="1:24" ht="15.75" customHeight="1" x14ac:dyDescent="0.25">
      <c r="A2827" s="6">
        <f>'MEDIDAS ML'!A2752</f>
        <v>123</v>
      </c>
      <c r="B2827" s="15">
        <f>'MEDIDAS ML'!B2752</f>
        <v>123</v>
      </c>
      <c r="C2827" s="6">
        <f>'MEDIDAS ML'!C2752</f>
        <v>123</v>
      </c>
      <c r="D2827" s="6" t="str">
        <f>'MEDIDAS ML'!D2752</f>
        <v>6x21x30 cm - 301 grs</v>
      </c>
      <c r="E2827" s="16">
        <f>'MEDIDAS ML'!E2752</f>
        <v>6</v>
      </c>
      <c r="F2827" s="16">
        <f>'MEDIDAS ML'!F2752</f>
        <v>21</v>
      </c>
      <c r="G2827" s="16">
        <f>'MEDIDAS ML'!G2752</f>
        <v>30</v>
      </c>
      <c r="H2827" s="16">
        <f>'MEDIDAS ML'!H2752</f>
        <v>0.30099999999999999</v>
      </c>
      <c r="I2827" s="16">
        <f>'MEDIDAS ML'!I2752</f>
        <v>0.94499999999999995</v>
      </c>
      <c r="J2827" s="6" t="str">
        <f>'MEDIDAS ML'!J2752</f>
        <v>Se calcula por P volum</v>
      </c>
      <c r="K2827" s="16">
        <f>'MEDIDAS ML'!K2752</f>
        <v>0.94499999999999995</v>
      </c>
      <c r="L2827" s="7">
        <f>'MEDIDAS ML'!L2752</f>
        <v>11290</v>
      </c>
      <c r="M2827" s="6" t="str">
        <f>'MEDIDAS ML'!M2752</f>
        <v>$9.990-$19.990</v>
      </c>
      <c r="N2827" s="7">
        <f>'MEDIDAS ML'!N2752</f>
        <v>1000</v>
      </c>
      <c r="O2827" s="6" t="str">
        <f>'MEDIDAS ML'!O2752</f>
        <v>No aplica (&lt;$19.990)</v>
      </c>
      <c r="P2827" s="7">
        <f>'MEDIDAS ML'!P2752</f>
        <v>0</v>
      </c>
      <c r="Q2827" s="7">
        <f>'MEDIDAS ML'!Q2752</f>
        <v>1000</v>
      </c>
      <c r="R2827" s="23" t="e">
        <f>'MEDIDAS ML'!#REF!</f>
        <v>#REF!</v>
      </c>
      <c r="S2827" s="24" t="e">
        <f>'MEDIDAS ML'!#REF!</f>
        <v>#REF!</v>
      </c>
      <c r="T2827" s="24" t="e">
        <f>'MEDIDAS ML'!#REF!</f>
        <v>#REF!</v>
      </c>
      <c r="U2827" s="24" t="e">
        <f>'MEDIDAS ML'!#REF!</f>
        <v>#REF!</v>
      </c>
      <c r="V2827" s="22" t="e">
        <f>'MEDIDAS ML'!#REF!</f>
        <v>#REF!</v>
      </c>
      <c r="W2827" s="17" t="e">
        <f>'MEDIDAS ML'!#REF!</f>
        <v>#REF!</v>
      </c>
      <c r="X2827" t="e">
        <f>'MEDIDAS ML'!#REF!</f>
        <v>#REF!</v>
      </c>
    </row>
    <row r="2828" spans="1:24" ht="15.75" customHeight="1" x14ac:dyDescent="0.25">
      <c r="A2828" s="6">
        <f>'MEDIDAS ML'!A1974</f>
        <v>123</v>
      </c>
      <c r="B2828" s="15">
        <f>'MEDIDAS ML'!B1974</f>
        <v>123</v>
      </c>
      <c r="C2828" s="6">
        <f>'MEDIDAS ML'!C1974</f>
        <v>123</v>
      </c>
      <c r="D2828" s="6" t="str">
        <f>'MEDIDAS ML'!D1974</f>
        <v>8x17x26 cm - 540 grs</v>
      </c>
      <c r="E2828" s="16">
        <f>'MEDIDAS ML'!E1974</f>
        <v>8</v>
      </c>
      <c r="F2828" s="16">
        <f>'MEDIDAS ML'!F1974</f>
        <v>17</v>
      </c>
      <c r="G2828" s="16">
        <f>'MEDIDAS ML'!G1974</f>
        <v>26</v>
      </c>
      <c r="H2828" s="16">
        <f>'MEDIDAS ML'!H1974</f>
        <v>0.54</v>
      </c>
      <c r="I2828" s="16">
        <f>'MEDIDAS ML'!I1974</f>
        <v>0.88400000000000001</v>
      </c>
      <c r="J2828" s="6" t="str">
        <f>'MEDIDAS ML'!J1974</f>
        <v>Se calcula por P volum</v>
      </c>
      <c r="K2828" s="16">
        <f>'MEDIDAS ML'!K1974</f>
        <v>0.88400000000000001</v>
      </c>
      <c r="L2828" s="7">
        <f>'MEDIDAS ML'!L1974</f>
        <v>8189</v>
      </c>
      <c r="M2828" s="6" t="str">
        <f>'MEDIDAS ML'!M1974</f>
        <v>Hasta $9.989</v>
      </c>
      <c r="N2828" s="7">
        <f>'MEDIDAS ML'!N1974</f>
        <v>700</v>
      </c>
      <c r="O2828" s="6" t="str">
        <f>'MEDIDAS ML'!O1974</f>
        <v>No aplica (&lt;$19.990)</v>
      </c>
      <c r="P2828" s="7">
        <f>'MEDIDAS ML'!P1974</f>
        <v>0</v>
      </c>
      <c r="Q2828" s="7">
        <f>'MEDIDAS ML'!Q1974</f>
        <v>700</v>
      </c>
      <c r="R2828" s="23" t="e">
        <f>'MEDIDAS ML'!#REF!</f>
        <v>#REF!</v>
      </c>
      <c r="S2828" s="24" t="e">
        <f>'MEDIDAS ML'!#REF!</f>
        <v>#REF!</v>
      </c>
      <c r="T2828" s="24" t="e">
        <f>'MEDIDAS ML'!#REF!</f>
        <v>#REF!</v>
      </c>
      <c r="U2828" s="24" t="e">
        <f>'MEDIDAS ML'!#REF!</f>
        <v>#REF!</v>
      </c>
      <c r="V2828" s="22" t="e">
        <f>'MEDIDAS ML'!#REF!</f>
        <v>#REF!</v>
      </c>
      <c r="W2828" s="17" t="e">
        <f>'MEDIDAS ML'!#REF!</f>
        <v>#REF!</v>
      </c>
      <c r="X2828" t="e">
        <f>'MEDIDAS ML'!#REF!</f>
        <v>#REF!</v>
      </c>
    </row>
    <row r="2829" spans="1:24" ht="15.75" customHeight="1" x14ac:dyDescent="0.25">
      <c r="A2829" s="6">
        <f>'MEDIDAS ML'!A1209</f>
        <v>123</v>
      </c>
      <c r="B2829" s="15">
        <f>'MEDIDAS ML'!B1209</f>
        <v>123</v>
      </c>
      <c r="C2829" s="6">
        <f>'MEDIDAS ML'!C1209</f>
        <v>123</v>
      </c>
      <c r="D2829" s="6" t="str">
        <f>'MEDIDAS ML'!D1209</f>
        <v>13x20x26 cm - 1111 grs</v>
      </c>
      <c r="E2829" s="16">
        <f>'MEDIDAS ML'!E1209</f>
        <v>13</v>
      </c>
      <c r="F2829" s="16">
        <f>'MEDIDAS ML'!F1209</f>
        <v>20</v>
      </c>
      <c r="G2829" s="16">
        <f>'MEDIDAS ML'!G1209</f>
        <v>26</v>
      </c>
      <c r="H2829" s="16">
        <f>'MEDIDAS ML'!H1209</f>
        <v>1.111</v>
      </c>
      <c r="I2829" s="16">
        <f>'MEDIDAS ML'!I1209</f>
        <v>1.69</v>
      </c>
      <c r="J2829" s="6" t="str">
        <f>'MEDIDAS ML'!J1209</f>
        <v>Se calcula por P volum</v>
      </c>
      <c r="K2829" s="16">
        <f>'MEDIDAS ML'!K1209</f>
        <v>1.69</v>
      </c>
      <c r="L2829" s="7">
        <f>'MEDIDAS ML'!L1209</f>
        <v>8190</v>
      </c>
      <c r="M2829" s="6" t="str">
        <f>'MEDIDAS ML'!M1209</f>
        <v>Hasta $9.989</v>
      </c>
      <c r="N2829" s="7">
        <f>'MEDIDAS ML'!N1209</f>
        <v>700</v>
      </c>
      <c r="O2829" s="6" t="str">
        <f>'MEDIDAS ML'!O1209</f>
        <v>No aplica (&lt;$19.990)</v>
      </c>
      <c r="P2829" s="7">
        <f>'MEDIDAS ML'!P1209</f>
        <v>0</v>
      </c>
      <c r="Q2829" s="7">
        <f>'MEDIDAS ML'!Q1209</f>
        <v>700</v>
      </c>
      <c r="R2829" s="23" t="e">
        <f>'MEDIDAS ML'!#REF!</f>
        <v>#REF!</v>
      </c>
      <c r="S2829" s="24" t="e">
        <f>'MEDIDAS ML'!#REF!</f>
        <v>#REF!</v>
      </c>
      <c r="T2829" s="24" t="e">
        <f>'MEDIDAS ML'!#REF!</f>
        <v>#REF!</v>
      </c>
      <c r="U2829" s="24" t="e">
        <f>'MEDIDAS ML'!#REF!</f>
        <v>#REF!</v>
      </c>
      <c r="V2829" s="22" t="e">
        <f>'MEDIDAS ML'!#REF!</f>
        <v>#REF!</v>
      </c>
      <c r="W2829" s="17" t="e">
        <f>'MEDIDAS ML'!#REF!</f>
        <v>#REF!</v>
      </c>
      <c r="X2829" t="e">
        <f>'MEDIDAS ML'!#REF!</f>
        <v>#REF!</v>
      </c>
    </row>
    <row r="2830" spans="1:24" ht="15.75" customHeight="1" x14ac:dyDescent="0.25">
      <c r="A2830" s="6">
        <f>'MEDIDAS ML'!A1629</f>
        <v>123</v>
      </c>
      <c r="B2830" s="15">
        <f>'MEDIDAS ML'!B1629</f>
        <v>123</v>
      </c>
      <c r="C2830" s="6">
        <f>'MEDIDAS ML'!C1629</f>
        <v>123</v>
      </c>
      <c r="D2830" s="6" t="str">
        <f>'MEDIDAS ML'!D1629</f>
        <v>8x11x27 cm - 730 grs</v>
      </c>
      <c r="E2830" s="16">
        <f>'MEDIDAS ML'!E1629</f>
        <v>8</v>
      </c>
      <c r="F2830" s="16">
        <f>'MEDIDAS ML'!F1629</f>
        <v>11</v>
      </c>
      <c r="G2830" s="16">
        <f>'MEDIDAS ML'!G1629</f>
        <v>27</v>
      </c>
      <c r="H2830" s="16">
        <f>'MEDIDAS ML'!H1629</f>
        <v>0.73</v>
      </c>
      <c r="I2830" s="16">
        <f>'MEDIDAS ML'!I1629</f>
        <v>0.59399999999999997</v>
      </c>
      <c r="J2830" s="6" t="str">
        <f>'MEDIDAS ML'!J1629</f>
        <v>Se calcula por Peso</v>
      </c>
      <c r="K2830" s="16">
        <f>'MEDIDAS ML'!K1629</f>
        <v>0.73</v>
      </c>
      <c r="L2830" s="7">
        <f>'MEDIDAS ML'!L1629</f>
        <v>8190</v>
      </c>
      <c r="M2830" s="6" t="str">
        <f>'MEDIDAS ML'!M1629</f>
        <v>Hasta $9.989</v>
      </c>
      <c r="N2830" s="7">
        <f>'MEDIDAS ML'!N1629</f>
        <v>700</v>
      </c>
      <c r="O2830" s="6" t="str">
        <f>'MEDIDAS ML'!O1629</f>
        <v>No aplica (&lt;$19.990)</v>
      </c>
      <c r="P2830" s="7">
        <f>'MEDIDAS ML'!P1629</f>
        <v>0</v>
      </c>
      <c r="Q2830" s="7">
        <f>'MEDIDAS ML'!Q1629</f>
        <v>700</v>
      </c>
      <c r="R2830" s="23" t="e">
        <f>'MEDIDAS ML'!#REF!</f>
        <v>#REF!</v>
      </c>
      <c r="S2830" s="24" t="e">
        <f>'MEDIDAS ML'!#REF!</f>
        <v>#REF!</v>
      </c>
      <c r="T2830" s="24" t="e">
        <f>'MEDIDAS ML'!#REF!</f>
        <v>#REF!</v>
      </c>
      <c r="U2830" s="24" t="e">
        <f>'MEDIDAS ML'!#REF!</f>
        <v>#REF!</v>
      </c>
      <c r="V2830" s="22" t="e">
        <f>'MEDIDAS ML'!#REF!</f>
        <v>#REF!</v>
      </c>
      <c r="W2830" s="17" t="e">
        <f>'MEDIDAS ML'!#REF!</f>
        <v>#REF!</v>
      </c>
      <c r="X2830" t="e">
        <f>'MEDIDAS ML'!#REF!</f>
        <v>#REF!</v>
      </c>
    </row>
    <row r="2831" spans="1:24" ht="15.75" customHeight="1" x14ac:dyDescent="0.25">
      <c r="A2831" s="6">
        <f>'MEDIDAS ML'!A1630</f>
        <v>123</v>
      </c>
      <c r="B2831" s="15">
        <f>'MEDIDAS ML'!B1630</f>
        <v>123</v>
      </c>
      <c r="C2831" s="6">
        <f>'MEDIDAS ML'!C1630</f>
        <v>123</v>
      </c>
      <c r="D2831" s="6" t="str">
        <f>'MEDIDAS ML'!D1630</f>
        <v>8x11x27 cm - 730 grs</v>
      </c>
      <c r="E2831" s="16">
        <f>'MEDIDAS ML'!E1630</f>
        <v>8</v>
      </c>
      <c r="F2831" s="16">
        <f>'MEDIDAS ML'!F1630</f>
        <v>11</v>
      </c>
      <c r="G2831" s="16">
        <f>'MEDIDAS ML'!G1630</f>
        <v>27</v>
      </c>
      <c r="H2831" s="16">
        <f>'MEDIDAS ML'!H1630</f>
        <v>0.73</v>
      </c>
      <c r="I2831" s="16">
        <f>'MEDIDAS ML'!I1630</f>
        <v>0.59399999999999997</v>
      </c>
      <c r="J2831" s="6" t="str">
        <f>'MEDIDAS ML'!J1630</f>
        <v>Se calcula por Peso</v>
      </c>
      <c r="K2831" s="16">
        <f>'MEDIDAS ML'!K1630</f>
        <v>0.73</v>
      </c>
      <c r="L2831" s="7">
        <f>'MEDIDAS ML'!L1630</f>
        <v>8190</v>
      </c>
      <c r="M2831" s="6" t="str">
        <f>'MEDIDAS ML'!M1630</f>
        <v>Hasta $9.989</v>
      </c>
      <c r="N2831" s="7">
        <f>'MEDIDAS ML'!N1630</f>
        <v>700</v>
      </c>
      <c r="O2831" s="6" t="str">
        <f>'MEDIDAS ML'!O1630</f>
        <v>No aplica (&lt;$19.990)</v>
      </c>
      <c r="P2831" s="7">
        <f>'MEDIDAS ML'!P1630</f>
        <v>0</v>
      </c>
      <c r="Q2831" s="7">
        <f>'MEDIDAS ML'!Q1630</f>
        <v>700</v>
      </c>
      <c r="R2831" s="23" t="e">
        <f>'MEDIDAS ML'!#REF!</f>
        <v>#REF!</v>
      </c>
      <c r="S2831" s="24" t="e">
        <f>'MEDIDAS ML'!#REF!</f>
        <v>#REF!</v>
      </c>
      <c r="T2831" s="24" t="e">
        <f>'MEDIDAS ML'!#REF!</f>
        <v>#REF!</v>
      </c>
      <c r="U2831" s="24" t="e">
        <f>'MEDIDAS ML'!#REF!</f>
        <v>#REF!</v>
      </c>
      <c r="V2831" s="22" t="e">
        <f>'MEDIDAS ML'!#REF!</f>
        <v>#REF!</v>
      </c>
      <c r="W2831" s="17" t="e">
        <f>'MEDIDAS ML'!#REF!</f>
        <v>#REF!</v>
      </c>
      <c r="X2831" t="e">
        <f>'MEDIDAS ML'!#REF!</f>
        <v>#REF!</v>
      </c>
    </row>
    <row r="2832" spans="1:24" ht="15.75" customHeight="1" x14ac:dyDescent="0.25">
      <c r="A2832" s="6">
        <f>'MEDIDAS ML'!A3581</f>
        <v>123</v>
      </c>
      <c r="B2832" s="15">
        <f>'MEDIDAS ML'!B3581</f>
        <v>123</v>
      </c>
      <c r="C2832" s="6">
        <f>'MEDIDAS ML'!C3581</f>
        <v>123</v>
      </c>
      <c r="D2832" s="6" t="str">
        <f>'MEDIDAS ML'!D3581</f>
        <v>4x16x23 cm - 152 grs</v>
      </c>
      <c r="E2832" s="16">
        <f>'MEDIDAS ML'!E3581</f>
        <v>4</v>
      </c>
      <c r="F2832" s="16">
        <f>'MEDIDAS ML'!F3581</f>
        <v>16</v>
      </c>
      <c r="G2832" s="16">
        <f>'MEDIDAS ML'!G3581</f>
        <v>23</v>
      </c>
      <c r="H2832" s="16">
        <f>'MEDIDAS ML'!H3581</f>
        <v>0.152</v>
      </c>
      <c r="I2832" s="16">
        <f>'MEDIDAS ML'!I3581</f>
        <v>0.36799999999999999</v>
      </c>
      <c r="J2832" s="6" t="str">
        <f>'MEDIDAS ML'!J3581</f>
        <v>Se calcula por P volum</v>
      </c>
      <c r="K2832" s="16">
        <f>'MEDIDAS ML'!K3581</f>
        <v>0.36799999999999999</v>
      </c>
      <c r="L2832" s="7">
        <f>'MEDIDAS ML'!L3581</f>
        <v>8190</v>
      </c>
      <c r="M2832" s="6" t="str">
        <f>'MEDIDAS ML'!M3581</f>
        <v>Hasta $9.989</v>
      </c>
      <c r="N2832" s="7">
        <f>'MEDIDAS ML'!N3581</f>
        <v>700</v>
      </c>
      <c r="O2832" s="6" t="str">
        <f>'MEDIDAS ML'!O3581</f>
        <v>No aplica (&lt;$19.990)</v>
      </c>
      <c r="P2832" s="7">
        <f>'MEDIDAS ML'!P3581</f>
        <v>0</v>
      </c>
      <c r="Q2832" s="7">
        <f>'MEDIDAS ML'!Q3581</f>
        <v>700</v>
      </c>
      <c r="R2832" s="23" t="e">
        <f>'MEDIDAS ML'!#REF!</f>
        <v>#REF!</v>
      </c>
      <c r="S2832" s="24" t="e">
        <f>'MEDIDAS ML'!#REF!</f>
        <v>#REF!</v>
      </c>
      <c r="T2832" s="24" t="e">
        <f>'MEDIDAS ML'!#REF!</f>
        <v>#REF!</v>
      </c>
      <c r="U2832" s="24" t="e">
        <f>'MEDIDAS ML'!#REF!</f>
        <v>#REF!</v>
      </c>
      <c r="V2832" s="22" t="e">
        <f>'MEDIDAS ML'!#REF!</f>
        <v>#REF!</v>
      </c>
      <c r="W2832" s="17" t="e">
        <f>'MEDIDAS ML'!#REF!</f>
        <v>#REF!</v>
      </c>
      <c r="X2832" t="e">
        <f>'MEDIDAS ML'!#REF!</f>
        <v>#REF!</v>
      </c>
    </row>
    <row r="2833" spans="1:24" ht="15.75" customHeight="1" x14ac:dyDescent="0.25">
      <c r="A2833" s="6">
        <f>'MEDIDAS ML'!A4200</f>
        <v>123</v>
      </c>
      <c r="B2833" s="15">
        <f>'MEDIDAS ML'!B4200</f>
        <v>123</v>
      </c>
      <c r="C2833" s="6">
        <f>'MEDIDAS ML'!C4200</f>
        <v>123</v>
      </c>
      <c r="D2833" s="6" t="str">
        <f>'MEDIDAS ML'!D4200</f>
        <v>3x17x22 cm - 60 grs</v>
      </c>
      <c r="E2833" s="16">
        <f>'MEDIDAS ML'!E4200</f>
        <v>3</v>
      </c>
      <c r="F2833" s="16">
        <f>'MEDIDAS ML'!F4200</f>
        <v>17</v>
      </c>
      <c r="G2833" s="16">
        <f>'MEDIDAS ML'!G4200</f>
        <v>22</v>
      </c>
      <c r="H2833" s="16">
        <f>'MEDIDAS ML'!H4200</f>
        <v>0.06</v>
      </c>
      <c r="I2833" s="16">
        <f>'MEDIDAS ML'!I4200</f>
        <v>0.28050000000000003</v>
      </c>
      <c r="J2833" s="6" t="str">
        <f>'MEDIDAS ML'!J4200</f>
        <v>Se calcula por P volum</v>
      </c>
      <c r="K2833" s="16">
        <f>'MEDIDAS ML'!K4200</f>
        <v>0.28050000000000003</v>
      </c>
      <c r="L2833" s="7">
        <f>'MEDIDAS ML'!L4200</f>
        <v>8190</v>
      </c>
      <c r="M2833" s="6" t="str">
        <f>'MEDIDAS ML'!M4200</f>
        <v>Hasta $9.989</v>
      </c>
      <c r="N2833" s="7">
        <f>'MEDIDAS ML'!N4200</f>
        <v>700</v>
      </c>
      <c r="O2833" s="6" t="str">
        <f>'MEDIDAS ML'!O4200</f>
        <v>No aplica (&lt;$19.990)</v>
      </c>
      <c r="P2833" s="7">
        <f>'MEDIDAS ML'!P4200</f>
        <v>0</v>
      </c>
      <c r="Q2833" s="7">
        <f>'MEDIDAS ML'!Q4200</f>
        <v>700</v>
      </c>
      <c r="R2833" s="23" t="e">
        <f>'MEDIDAS ML'!#REF!</f>
        <v>#REF!</v>
      </c>
      <c r="S2833" s="24" t="e">
        <f>'MEDIDAS ML'!#REF!</f>
        <v>#REF!</v>
      </c>
      <c r="T2833" s="24" t="e">
        <f>'MEDIDAS ML'!#REF!</f>
        <v>#REF!</v>
      </c>
      <c r="U2833" s="24" t="e">
        <f>'MEDIDAS ML'!#REF!</f>
        <v>#REF!</v>
      </c>
      <c r="V2833" s="22" t="e">
        <f>'MEDIDAS ML'!#REF!</f>
        <v>#REF!</v>
      </c>
      <c r="W2833" s="17" t="e">
        <f>'MEDIDAS ML'!#REF!</f>
        <v>#REF!</v>
      </c>
      <c r="X2833" t="e">
        <f>'MEDIDAS ML'!#REF!</f>
        <v>#REF!</v>
      </c>
    </row>
    <row r="2834" spans="1:24" ht="15.75" customHeight="1" x14ac:dyDescent="0.25">
      <c r="A2834" s="6">
        <f>'MEDIDAS ML'!A4217</f>
        <v>123</v>
      </c>
      <c r="B2834" s="15">
        <f>'MEDIDAS ML'!B4217</f>
        <v>123</v>
      </c>
      <c r="C2834" s="6">
        <f>'MEDIDAS ML'!C4217</f>
        <v>123</v>
      </c>
      <c r="D2834" s="6" t="str">
        <f>'MEDIDAS ML'!D4217</f>
        <v>8x19x26 cm - 50 grs</v>
      </c>
      <c r="E2834" s="16">
        <f>'MEDIDAS ML'!E4217</f>
        <v>8</v>
      </c>
      <c r="F2834" s="16">
        <f>'MEDIDAS ML'!F4217</f>
        <v>19</v>
      </c>
      <c r="G2834" s="16">
        <f>'MEDIDAS ML'!G4217</f>
        <v>26</v>
      </c>
      <c r="H2834" s="16">
        <f>'MEDIDAS ML'!H4217</f>
        <v>0.05</v>
      </c>
      <c r="I2834" s="16">
        <f>'MEDIDAS ML'!I4217</f>
        <v>0.98799999999999999</v>
      </c>
      <c r="J2834" s="6" t="str">
        <f>'MEDIDAS ML'!J4217</f>
        <v>Se calcula por P volum</v>
      </c>
      <c r="K2834" s="16">
        <f>'MEDIDAS ML'!K4217</f>
        <v>0.98799999999999999</v>
      </c>
      <c r="L2834" s="7">
        <f>'MEDIDAS ML'!L4217</f>
        <v>8190</v>
      </c>
      <c r="M2834" s="6" t="str">
        <f>'MEDIDAS ML'!M4217</f>
        <v>Hasta $9.989</v>
      </c>
      <c r="N2834" s="7">
        <f>'MEDIDAS ML'!N4217</f>
        <v>700</v>
      </c>
      <c r="O2834" s="6" t="str">
        <f>'MEDIDAS ML'!O4217</f>
        <v>No aplica (&lt;$19.990)</v>
      </c>
      <c r="P2834" s="7">
        <f>'MEDIDAS ML'!P4217</f>
        <v>0</v>
      </c>
      <c r="Q2834" s="7">
        <f>'MEDIDAS ML'!Q4217</f>
        <v>700</v>
      </c>
      <c r="R2834" s="23" t="e">
        <f>'MEDIDAS ML'!#REF!</f>
        <v>#REF!</v>
      </c>
      <c r="S2834" s="24" t="e">
        <f>'MEDIDAS ML'!#REF!</f>
        <v>#REF!</v>
      </c>
      <c r="T2834" s="24" t="e">
        <f>'MEDIDAS ML'!#REF!</f>
        <v>#REF!</v>
      </c>
      <c r="U2834" s="24" t="e">
        <f>'MEDIDAS ML'!#REF!</f>
        <v>#REF!</v>
      </c>
      <c r="V2834" s="22" t="e">
        <f>'MEDIDAS ML'!#REF!</f>
        <v>#REF!</v>
      </c>
      <c r="W2834" s="17" t="e">
        <f>'MEDIDAS ML'!#REF!</f>
        <v>#REF!</v>
      </c>
      <c r="X2834" t="e">
        <f>'MEDIDAS ML'!#REF!</f>
        <v>#REF!</v>
      </c>
    </row>
    <row r="2835" spans="1:24" ht="15.75" customHeight="1" x14ac:dyDescent="0.25">
      <c r="A2835" s="6">
        <f>'MEDIDAS ML'!A1151</f>
        <v>123</v>
      </c>
      <c r="B2835" s="15">
        <f>'MEDIDAS ML'!B1151</f>
        <v>123</v>
      </c>
      <c r="C2835" s="6">
        <f>'MEDIDAS ML'!C1151</f>
        <v>123</v>
      </c>
      <c r="D2835" s="6" t="str">
        <f>'MEDIDAS ML'!D1151</f>
        <v>6x11x26 cm - 1153 grs</v>
      </c>
      <c r="E2835" s="16">
        <f>'MEDIDAS ML'!E1151</f>
        <v>6</v>
      </c>
      <c r="F2835" s="16">
        <f>'MEDIDAS ML'!F1151</f>
        <v>11</v>
      </c>
      <c r="G2835" s="16">
        <f>'MEDIDAS ML'!G1151</f>
        <v>26</v>
      </c>
      <c r="H2835" s="16">
        <f>'MEDIDAS ML'!H1151</f>
        <v>1.153</v>
      </c>
      <c r="I2835" s="16">
        <f>'MEDIDAS ML'!I1151</f>
        <v>0.42899999999999999</v>
      </c>
      <c r="J2835" s="6" t="str">
        <f>'MEDIDAS ML'!J1151</f>
        <v>Se calcula por Peso</v>
      </c>
      <c r="K2835" s="16">
        <f>'MEDIDAS ML'!K1151</f>
        <v>1.153</v>
      </c>
      <c r="L2835" s="7">
        <f>'MEDIDAS ML'!L1151</f>
        <v>8230</v>
      </c>
      <c r="M2835" s="6" t="str">
        <f>'MEDIDAS ML'!M1151</f>
        <v>Hasta $9.989</v>
      </c>
      <c r="N2835" s="7">
        <f>'MEDIDAS ML'!N1151</f>
        <v>700</v>
      </c>
      <c r="O2835" s="6" t="str">
        <f>'MEDIDAS ML'!O1151</f>
        <v>No aplica (&lt;$19.990)</v>
      </c>
      <c r="P2835" s="7">
        <f>'MEDIDAS ML'!P1151</f>
        <v>0</v>
      </c>
      <c r="Q2835" s="7">
        <f>'MEDIDAS ML'!Q1151</f>
        <v>700</v>
      </c>
      <c r="R2835" s="23" t="e">
        <f>'MEDIDAS ML'!#REF!</f>
        <v>#REF!</v>
      </c>
      <c r="S2835" s="24" t="e">
        <f>'MEDIDAS ML'!#REF!</f>
        <v>#REF!</v>
      </c>
      <c r="T2835" s="24" t="e">
        <f>'MEDIDAS ML'!#REF!</f>
        <v>#REF!</v>
      </c>
      <c r="U2835" s="24" t="e">
        <f>'MEDIDAS ML'!#REF!</f>
        <v>#REF!</v>
      </c>
      <c r="V2835" s="22" t="e">
        <f>'MEDIDAS ML'!#REF!</f>
        <v>#REF!</v>
      </c>
      <c r="W2835" s="17" t="e">
        <f>'MEDIDAS ML'!#REF!</f>
        <v>#REF!</v>
      </c>
      <c r="X2835" t="e">
        <f>'MEDIDAS ML'!#REF!</f>
        <v>#REF!</v>
      </c>
    </row>
    <row r="2836" spans="1:24" ht="15.75" customHeight="1" x14ac:dyDescent="0.25">
      <c r="A2836" s="6">
        <f>'MEDIDAS ML'!A3056</f>
        <v>123</v>
      </c>
      <c r="B2836" s="15">
        <f>'MEDIDAS ML'!B3056</f>
        <v>123</v>
      </c>
      <c r="C2836" s="6">
        <f>'MEDIDAS ML'!C3056</f>
        <v>123</v>
      </c>
      <c r="D2836" s="6" t="str">
        <f>'MEDIDAS ML'!D3056</f>
        <v>13x21x24 cm - 251 grs</v>
      </c>
      <c r="E2836" s="16">
        <f>'MEDIDAS ML'!E3056</f>
        <v>13</v>
      </c>
      <c r="F2836" s="16">
        <f>'MEDIDAS ML'!F3056</f>
        <v>21</v>
      </c>
      <c r="G2836" s="16">
        <f>'MEDIDAS ML'!G3056</f>
        <v>24</v>
      </c>
      <c r="H2836" s="16">
        <f>'MEDIDAS ML'!H3056</f>
        <v>0.251</v>
      </c>
      <c r="I2836" s="16">
        <f>'MEDIDAS ML'!I3056</f>
        <v>1.6379999999999999</v>
      </c>
      <c r="J2836" s="6" t="str">
        <f>'MEDIDAS ML'!J3056</f>
        <v>Se calcula por P volum</v>
      </c>
      <c r="K2836" s="16">
        <f>'MEDIDAS ML'!K3056</f>
        <v>1.6379999999999999</v>
      </c>
      <c r="L2836" s="7">
        <f>'MEDIDAS ML'!L3056</f>
        <v>11355</v>
      </c>
      <c r="M2836" s="6" t="str">
        <f>'MEDIDAS ML'!M3056</f>
        <v>$9.990-$19.990</v>
      </c>
      <c r="N2836" s="7">
        <f>'MEDIDAS ML'!N3056</f>
        <v>1000</v>
      </c>
      <c r="O2836" s="6" t="str">
        <f>'MEDIDAS ML'!O3056</f>
        <v>No aplica (&lt;$19.990)</v>
      </c>
      <c r="P2836" s="7">
        <f>'MEDIDAS ML'!P3056</f>
        <v>0</v>
      </c>
      <c r="Q2836" s="7">
        <f>'MEDIDAS ML'!Q3056</f>
        <v>1000</v>
      </c>
      <c r="R2836" s="23" t="e">
        <f>'MEDIDAS ML'!#REF!</f>
        <v>#REF!</v>
      </c>
      <c r="S2836" s="24" t="e">
        <f>'MEDIDAS ML'!#REF!</f>
        <v>#REF!</v>
      </c>
      <c r="T2836" s="24" t="e">
        <f>'MEDIDAS ML'!#REF!</f>
        <v>#REF!</v>
      </c>
      <c r="U2836" s="24" t="e">
        <f>'MEDIDAS ML'!#REF!</f>
        <v>#REF!</v>
      </c>
      <c r="V2836" s="22" t="e">
        <f>'MEDIDAS ML'!#REF!</f>
        <v>#REF!</v>
      </c>
      <c r="W2836" s="17" t="e">
        <f>'MEDIDAS ML'!#REF!</f>
        <v>#REF!</v>
      </c>
      <c r="X2836" t="e">
        <f>'MEDIDAS ML'!#REF!</f>
        <v>#REF!</v>
      </c>
    </row>
    <row r="2837" spans="1:24" ht="15.75" customHeight="1" x14ac:dyDescent="0.25">
      <c r="A2837" s="6">
        <f>'MEDIDAS ML'!A3057</f>
        <v>123</v>
      </c>
      <c r="B2837" s="15">
        <f>'MEDIDAS ML'!B3057</f>
        <v>123</v>
      </c>
      <c r="C2837" s="6">
        <f>'MEDIDAS ML'!C3057</f>
        <v>123</v>
      </c>
      <c r="D2837" s="6" t="str">
        <f>'MEDIDAS ML'!D3057</f>
        <v>13x21x24 cm - 251 grs</v>
      </c>
      <c r="E2837" s="16">
        <f>'MEDIDAS ML'!E3057</f>
        <v>13</v>
      </c>
      <c r="F2837" s="16">
        <f>'MEDIDAS ML'!F3057</f>
        <v>21</v>
      </c>
      <c r="G2837" s="16">
        <f>'MEDIDAS ML'!G3057</f>
        <v>24</v>
      </c>
      <c r="H2837" s="16">
        <f>'MEDIDAS ML'!H3057</f>
        <v>0.251</v>
      </c>
      <c r="I2837" s="16">
        <f>'MEDIDAS ML'!I3057</f>
        <v>1.6379999999999999</v>
      </c>
      <c r="J2837" s="6" t="str">
        <f>'MEDIDAS ML'!J3057</f>
        <v>Se calcula por P volum</v>
      </c>
      <c r="K2837" s="16">
        <f>'MEDIDAS ML'!K3057</f>
        <v>1.6379999999999999</v>
      </c>
      <c r="L2837" s="7">
        <f>'MEDIDAS ML'!L3057</f>
        <v>11355</v>
      </c>
      <c r="M2837" s="6" t="str">
        <f>'MEDIDAS ML'!M3057</f>
        <v>$9.990-$19.990</v>
      </c>
      <c r="N2837" s="7">
        <f>'MEDIDAS ML'!N3057</f>
        <v>1000</v>
      </c>
      <c r="O2837" s="6" t="str">
        <f>'MEDIDAS ML'!O3057</f>
        <v>No aplica (&lt;$19.990)</v>
      </c>
      <c r="P2837" s="7">
        <f>'MEDIDAS ML'!P3057</f>
        <v>0</v>
      </c>
      <c r="Q2837" s="7">
        <f>'MEDIDAS ML'!Q3057</f>
        <v>1000</v>
      </c>
      <c r="R2837" s="23" t="e">
        <f>'MEDIDAS ML'!#REF!</f>
        <v>#REF!</v>
      </c>
      <c r="S2837" s="24" t="e">
        <f>'MEDIDAS ML'!#REF!</f>
        <v>#REF!</v>
      </c>
      <c r="T2837" s="24" t="e">
        <f>'MEDIDAS ML'!#REF!</f>
        <v>#REF!</v>
      </c>
      <c r="U2837" s="24" t="e">
        <f>'MEDIDAS ML'!#REF!</f>
        <v>#REF!</v>
      </c>
      <c r="V2837" s="22" t="e">
        <f>'MEDIDAS ML'!#REF!</f>
        <v>#REF!</v>
      </c>
      <c r="W2837" s="17" t="e">
        <f>'MEDIDAS ML'!#REF!</f>
        <v>#REF!</v>
      </c>
      <c r="X2837" t="e">
        <f>'MEDIDAS ML'!#REF!</f>
        <v>#REF!</v>
      </c>
    </row>
    <row r="2838" spans="1:24" ht="15.75" customHeight="1" x14ac:dyDescent="0.25">
      <c r="A2838" s="6">
        <f>'MEDIDAS ML'!A1225</f>
        <v>123</v>
      </c>
      <c r="B2838" s="15">
        <f>'MEDIDAS ML'!B1225</f>
        <v>123</v>
      </c>
      <c r="C2838" s="6">
        <f>'MEDIDAS ML'!C1225</f>
        <v>123</v>
      </c>
      <c r="D2838" s="6" t="str">
        <f>'MEDIDAS ML'!D1225</f>
        <v>14x22x6 cm - 1080 grs</v>
      </c>
      <c r="E2838" s="16">
        <f>'MEDIDAS ML'!E1225</f>
        <v>14</v>
      </c>
      <c r="F2838" s="16">
        <f>'MEDIDAS ML'!F1225</f>
        <v>22</v>
      </c>
      <c r="G2838" s="16">
        <f>'MEDIDAS ML'!G1225</f>
        <v>6</v>
      </c>
      <c r="H2838" s="16">
        <f>'MEDIDAS ML'!H1225</f>
        <v>1.08</v>
      </c>
      <c r="I2838" s="16">
        <f>'MEDIDAS ML'!I1225</f>
        <v>0.46200000000000002</v>
      </c>
      <c r="J2838" s="6" t="str">
        <f>'MEDIDAS ML'!J1225</f>
        <v>Se calcula por Peso</v>
      </c>
      <c r="K2838" s="16">
        <f>'MEDIDAS ML'!K1225</f>
        <v>1.08</v>
      </c>
      <c r="L2838" s="7">
        <f>'MEDIDAS ML'!L1225</f>
        <v>11370</v>
      </c>
      <c r="M2838" s="6" t="str">
        <f>'MEDIDAS ML'!M1225</f>
        <v>$9.990-$19.990</v>
      </c>
      <c r="N2838" s="7">
        <f>'MEDIDAS ML'!N1225</f>
        <v>1000</v>
      </c>
      <c r="O2838" s="6" t="str">
        <f>'MEDIDAS ML'!O1225</f>
        <v>No aplica (&lt;$19.990)</v>
      </c>
      <c r="P2838" s="7">
        <f>'MEDIDAS ML'!P1225</f>
        <v>0</v>
      </c>
      <c r="Q2838" s="7">
        <f>'MEDIDAS ML'!Q1225</f>
        <v>1000</v>
      </c>
      <c r="R2838" s="23" t="e">
        <f>'MEDIDAS ML'!#REF!</f>
        <v>#REF!</v>
      </c>
      <c r="S2838" s="24" t="e">
        <f>'MEDIDAS ML'!#REF!</f>
        <v>#REF!</v>
      </c>
      <c r="T2838" s="24" t="e">
        <f>'MEDIDAS ML'!#REF!</f>
        <v>#REF!</v>
      </c>
      <c r="U2838" s="24" t="e">
        <f>'MEDIDAS ML'!#REF!</f>
        <v>#REF!</v>
      </c>
      <c r="V2838" s="22" t="e">
        <f>'MEDIDAS ML'!#REF!</f>
        <v>#REF!</v>
      </c>
      <c r="W2838" s="17" t="e">
        <f>'MEDIDAS ML'!#REF!</f>
        <v>#REF!</v>
      </c>
      <c r="X2838" t="e">
        <f>'MEDIDAS ML'!#REF!</f>
        <v>#REF!</v>
      </c>
    </row>
    <row r="2839" spans="1:24" ht="15.75" customHeight="1" x14ac:dyDescent="0.25">
      <c r="A2839" s="6">
        <f>'MEDIDAS ML'!A1226</f>
        <v>123</v>
      </c>
      <c r="B2839" s="15">
        <f>'MEDIDAS ML'!B1226</f>
        <v>123</v>
      </c>
      <c r="C2839" s="6">
        <f>'MEDIDAS ML'!C1226</f>
        <v>123</v>
      </c>
      <c r="D2839" s="6" t="str">
        <f>'MEDIDAS ML'!D1226</f>
        <v>14x22x6 cm - 1080 grs</v>
      </c>
      <c r="E2839" s="16">
        <f>'MEDIDAS ML'!E1226</f>
        <v>14</v>
      </c>
      <c r="F2839" s="16">
        <f>'MEDIDAS ML'!F1226</f>
        <v>22</v>
      </c>
      <c r="G2839" s="16">
        <f>'MEDIDAS ML'!G1226</f>
        <v>6</v>
      </c>
      <c r="H2839" s="16">
        <f>'MEDIDAS ML'!H1226</f>
        <v>1.08</v>
      </c>
      <c r="I2839" s="16">
        <f>'MEDIDAS ML'!I1226</f>
        <v>0.46200000000000002</v>
      </c>
      <c r="J2839" s="6" t="str">
        <f>'MEDIDAS ML'!J1226</f>
        <v>Se calcula por Peso</v>
      </c>
      <c r="K2839" s="16">
        <f>'MEDIDAS ML'!K1226</f>
        <v>1.08</v>
      </c>
      <c r="L2839" s="7">
        <f>'MEDIDAS ML'!L1226</f>
        <v>11370</v>
      </c>
      <c r="M2839" s="6" t="str">
        <f>'MEDIDAS ML'!M1226</f>
        <v>$9.990-$19.990</v>
      </c>
      <c r="N2839" s="7">
        <f>'MEDIDAS ML'!N1226</f>
        <v>1000</v>
      </c>
      <c r="O2839" s="6" t="str">
        <f>'MEDIDAS ML'!O1226</f>
        <v>No aplica (&lt;$19.990)</v>
      </c>
      <c r="P2839" s="7">
        <f>'MEDIDAS ML'!P1226</f>
        <v>0</v>
      </c>
      <c r="Q2839" s="7">
        <f>'MEDIDAS ML'!Q1226</f>
        <v>1000</v>
      </c>
      <c r="R2839" s="23" t="e">
        <f>'MEDIDAS ML'!#REF!</f>
        <v>#REF!</v>
      </c>
      <c r="S2839" s="24" t="e">
        <f>'MEDIDAS ML'!#REF!</f>
        <v>#REF!</v>
      </c>
      <c r="T2839" s="24" t="e">
        <f>'MEDIDAS ML'!#REF!</f>
        <v>#REF!</v>
      </c>
      <c r="U2839" s="24" t="e">
        <f>'MEDIDAS ML'!#REF!</f>
        <v>#REF!</v>
      </c>
      <c r="V2839" s="22" t="e">
        <f>'MEDIDAS ML'!#REF!</f>
        <v>#REF!</v>
      </c>
      <c r="W2839" s="17" t="e">
        <f>'MEDIDAS ML'!#REF!</f>
        <v>#REF!</v>
      </c>
      <c r="X2839" t="e">
        <f>'MEDIDAS ML'!#REF!</f>
        <v>#REF!</v>
      </c>
    </row>
    <row r="2840" spans="1:24" ht="15.75" customHeight="1" x14ac:dyDescent="0.25">
      <c r="A2840" s="6">
        <f>'MEDIDAS ML'!A1157</f>
        <v>123</v>
      </c>
      <c r="B2840" s="15">
        <f>'MEDIDAS ML'!B1157</f>
        <v>123</v>
      </c>
      <c r="C2840" s="6">
        <f>'MEDIDAS ML'!C1157</f>
        <v>123</v>
      </c>
      <c r="D2840" s="6" t="str">
        <f>'MEDIDAS ML'!D1157</f>
        <v>5x17x26 cm - 1150 grs</v>
      </c>
      <c r="E2840" s="16">
        <f>'MEDIDAS ML'!E1157</f>
        <v>5</v>
      </c>
      <c r="F2840" s="16">
        <f>'MEDIDAS ML'!F1157</f>
        <v>17</v>
      </c>
      <c r="G2840" s="16">
        <f>'MEDIDAS ML'!G1157</f>
        <v>26</v>
      </c>
      <c r="H2840" s="16">
        <f>'MEDIDAS ML'!H1157</f>
        <v>1.1499999999999999</v>
      </c>
      <c r="I2840" s="16">
        <f>'MEDIDAS ML'!I1157</f>
        <v>0.55249999999999999</v>
      </c>
      <c r="J2840" s="6" t="str">
        <f>'MEDIDAS ML'!J1157</f>
        <v>Se calcula por Peso</v>
      </c>
      <c r="K2840" s="16">
        <f>'MEDIDAS ML'!K1157</f>
        <v>1.1499999999999999</v>
      </c>
      <c r="L2840" s="7">
        <f>'MEDIDAS ML'!L1157</f>
        <v>11375</v>
      </c>
      <c r="M2840" s="6" t="str">
        <f>'MEDIDAS ML'!M1157</f>
        <v>$9.990-$19.990</v>
      </c>
      <c r="N2840" s="7">
        <f>'MEDIDAS ML'!N1157</f>
        <v>1000</v>
      </c>
      <c r="O2840" s="6" t="str">
        <f>'MEDIDAS ML'!O1157</f>
        <v>No aplica (&lt;$19.990)</v>
      </c>
      <c r="P2840" s="7">
        <f>'MEDIDAS ML'!P1157</f>
        <v>0</v>
      </c>
      <c r="Q2840" s="7">
        <f>'MEDIDAS ML'!Q1157</f>
        <v>1000</v>
      </c>
      <c r="R2840" s="23" t="e">
        <f>'MEDIDAS ML'!#REF!</f>
        <v>#REF!</v>
      </c>
      <c r="S2840" s="24" t="e">
        <f>'MEDIDAS ML'!#REF!</f>
        <v>#REF!</v>
      </c>
      <c r="T2840" s="24" t="e">
        <f>'MEDIDAS ML'!#REF!</f>
        <v>#REF!</v>
      </c>
      <c r="U2840" s="24" t="e">
        <f>'MEDIDAS ML'!#REF!</f>
        <v>#REF!</v>
      </c>
      <c r="V2840" s="22" t="e">
        <f>'MEDIDAS ML'!#REF!</f>
        <v>#REF!</v>
      </c>
      <c r="W2840" s="17" t="e">
        <f>'MEDIDAS ML'!#REF!</f>
        <v>#REF!</v>
      </c>
      <c r="X2840" t="e">
        <f>'MEDIDAS ML'!#REF!</f>
        <v>#REF!</v>
      </c>
    </row>
    <row r="2841" spans="1:24" ht="15.75" customHeight="1" x14ac:dyDescent="0.25">
      <c r="A2841" s="6">
        <f>'MEDIDAS ML'!A1158</f>
        <v>123</v>
      </c>
      <c r="B2841" s="15">
        <f>'MEDIDAS ML'!B1158</f>
        <v>123</v>
      </c>
      <c r="C2841" s="6">
        <f>'MEDIDAS ML'!C1158</f>
        <v>123</v>
      </c>
      <c r="D2841" s="6" t="str">
        <f>'MEDIDAS ML'!D1158</f>
        <v>5x17x26 cm - 1150 grs</v>
      </c>
      <c r="E2841" s="16">
        <f>'MEDIDAS ML'!E1158</f>
        <v>5</v>
      </c>
      <c r="F2841" s="16">
        <f>'MEDIDAS ML'!F1158</f>
        <v>17</v>
      </c>
      <c r="G2841" s="16">
        <f>'MEDIDAS ML'!G1158</f>
        <v>26</v>
      </c>
      <c r="H2841" s="16">
        <f>'MEDIDAS ML'!H1158</f>
        <v>1.1499999999999999</v>
      </c>
      <c r="I2841" s="16">
        <f>'MEDIDAS ML'!I1158</f>
        <v>0.55249999999999999</v>
      </c>
      <c r="J2841" s="6" t="str">
        <f>'MEDIDAS ML'!J1158</f>
        <v>Se calcula por Peso</v>
      </c>
      <c r="K2841" s="16">
        <f>'MEDIDAS ML'!K1158</f>
        <v>1.1499999999999999</v>
      </c>
      <c r="L2841" s="7">
        <f>'MEDIDAS ML'!L1158</f>
        <v>11375</v>
      </c>
      <c r="M2841" s="6" t="str">
        <f>'MEDIDAS ML'!M1158</f>
        <v>$9.990-$19.990</v>
      </c>
      <c r="N2841" s="7">
        <f>'MEDIDAS ML'!N1158</f>
        <v>1000</v>
      </c>
      <c r="O2841" s="6" t="str">
        <f>'MEDIDAS ML'!O1158</f>
        <v>No aplica (&lt;$19.990)</v>
      </c>
      <c r="P2841" s="7">
        <f>'MEDIDAS ML'!P1158</f>
        <v>0</v>
      </c>
      <c r="Q2841" s="7">
        <f>'MEDIDAS ML'!Q1158</f>
        <v>1000</v>
      </c>
      <c r="R2841" s="23" t="e">
        <f>'MEDIDAS ML'!#REF!</f>
        <v>#REF!</v>
      </c>
      <c r="S2841" s="24" t="e">
        <f>'MEDIDAS ML'!#REF!</f>
        <v>#REF!</v>
      </c>
      <c r="T2841" s="24" t="e">
        <f>'MEDIDAS ML'!#REF!</f>
        <v>#REF!</v>
      </c>
      <c r="U2841" s="24" t="e">
        <f>'MEDIDAS ML'!#REF!</f>
        <v>#REF!</v>
      </c>
      <c r="V2841" s="22" t="e">
        <f>'MEDIDAS ML'!#REF!</f>
        <v>#REF!</v>
      </c>
      <c r="W2841" s="17" t="e">
        <f>'MEDIDAS ML'!#REF!</f>
        <v>#REF!</v>
      </c>
      <c r="X2841" t="e">
        <f>'MEDIDAS ML'!#REF!</f>
        <v>#REF!</v>
      </c>
    </row>
    <row r="2842" spans="1:24" ht="15.75" customHeight="1" x14ac:dyDescent="0.25">
      <c r="A2842" s="6">
        <f>'MEDIDAS ML'!A2810</f>
        <v>123</v>
      </c>
      <c r="B2842" s="15">
        <f>'MEDIDAS ML'!B2810</f>
        <v>123</v>
      </c>
      <c r="C2842" s="6">
        <f>'MEDIDAS ML'!C2810</f>
        <v>123</v>
      </c>
      <c r="D2842" s="6" t="str">
        <f>'MEDIDAS ML'!D2810</f>
        <v>5x12x39 cm - 300 grs</v>
      </c>
      <c r="E2842" s="16">
        <f>'MEDIDAS ML'!E2810</f>
        <v>5</v>
      </c>
      <c r="F2842" s="16">
        <f>'MEDIDAS ML'!F2810</f>
        <v>12</v>
      </c>
      <c r="G2842" s="16">
        <f>'MEDIDAS ML'!G2810</f>
        <v>39</v>
      </c>
      <c r="H2842" s="16">
        <f>'MEDIDAS ML'!H2810</f>
        <v>0.3</v>
      </c>
      <c r="I2842" s="16">
        <f>'MEDIDAS ML'!I2810</f>
        <v>0.58499999999999996</v>
      </c>
      <c r="J2842" s="6" t="str">
        <f>'MEDIDAS ML'!J2810</f>
        <v>Se calcula por P volum</v>
      </c>
      <c r="K2842" s="16">
        <f>'MEDIDAS ML'!K2810</f>
        <v>0.58499999999999996</v>
      </c>
      <c r="L2842" s="7">
        <f>'MEDIDAS ML'!L2810</f>
        <v>11390</v>
      </c>
      <c r="M2842" s="6" t="str">
        <f>'MEDIDAS ML'!M2810</f>
        <v>$9.990-$19.990</v>
      </c>
      <c r="N2842" s="7">
        <f>'MEDIDAS ML'!N2810</f>
        <v>1000</v>
      </c>
      <c r="O2842" s="6" t="str">
        <f>'MEDIDAS ML'!O2810</f>
        <v>No aplica (&lt;$19.990)</v>
      </c>
      <c r="P2842" s="7">
        <f>'MEDIDAS ML'!P2810</f>
        <v>0</v>
      </c>
      <c r="Q2842" s="7">
        <f>'MEDIDAS ML'!Q2810</f>
        <v>1000</v>
      </c>
      <c r="R2842" s="23" t="e">
        <f>'MEDIDAS ML'!#REF!</f>
        <v>#REF!</v>
      </c>
      <c r="S2842" s="24" t="e">
        <f>'MEDIDAS ML'!#REF!</f>
        <v>#REF!</v>
      </c>
      <c r="T2842" s="24" t="e">
        <f>'MEDIDAS ML'!#REF!</f>
        <v>#REF!</v>
      </c>
      <c r="U2842" s="24" t="e">
        <f>'MEDIDAS ML'!#REF!</f>
        <v>#REF!</v>
      </c>
      <c r="V2842" s="22" t="e">
        <f>'MEDIDAS ML'!#REF!</f>
        <v>#REF!</v>
      </c>
      <c r="W2842" s="17" t="e">
        <f>'MEDIDAS ML'!#REF!</f>
        <v>#REF!</v>
      </c>
      <c r="X2842" t="e">
        <f>'MEDIDAS ML'!#REF!</f>
        <v>#REF!</v>
      </c>
    </row>
    <row r="2843" spans="1:24" ht="15.75" customHeight="1" x14ac:dyDescent="0.25">
      <c r="A2843" s="6">
        <f>'MEDIDAS ML'!A2811</f>
        <v>123</v>
      </c>
      <c r="B2843" s="15">
        <f>'MEDIDAS ML'!B2811</f>
        <v>123</v>
      </c>
      <c r="C2843" s="6">
        <f>'MEDIDAS ML'!C2811</f>
        <v>123</v>
      </c>
      <c r="D2843" s="6" t="str">
        <f>'MEDIDAS ML'!D2811</f>
        <v>5x12x39 cm - 300 grs</v>
      </c>
      <c r="E2843" s="16">
        <f>'MEDIDAS ML'!E2811</f>
        <v>5</v>
      </c>
      <c r="F2843" s="16">
        <f>'MEDIDAS ML'!F2811</f>
        <v>12</v>
      </c>
      <c r="G2843" s="16">
        <f>'MEDIDAS ML'!G2811</f>
        <v>39</v>
      </c>
      <c r="H2843" s="16">
        <f>'MEDIDAS ML'!H2811</f>
        <v>0.3</v>
      </c>
      <c r="I2843" s="16">
        <f>'MEDIDAS ML'!I2811</f>
        <v>0.58499999999999996</v>
      </c>
      <c r="J2843" s="6" t="str">
        <f>'MEDIDAS ML'!J2811</f>
        <v>Se calcula por P volum</v>
      </c>
      <c r="K2843" s="16">
        <f>'MEDIDAS ML'!K2811</f>
        <v>0.58499999999999996</v>
      </c>
      <c r="L2843" s="7">
        <f>'MEDIDAS ML'!L2811</f>
        <v>11390</v>
      </c>
      <c r="M2843" s="6" t="str">
        <f>'MEDIDAS ML'!M2811</f>
        <v>$9.990-$19.990</v>
      </c>
      <c r="N2843" s="7">
        <f>'MEDIDAS ML'!N2811</f>
        <v>1000</v>
      </c>
      <c r="O2843" s="6" t="str">
        <f>'MEDIDAS ML'!O2811</f>
        <v>No aplica (&lt;$19.990)</v>
      </c>
      <c r="P2843" s="7">
        <f>'MEDIDAS ML'!P2811</f>
        <v>0</v>
      </c>
      <c r="Q2843" s="7">
        <f>'MEDIDAS ML'!Q2811</f>
        <v>1000</v>
      </c>
      <c r="R2843" s="23" t="e">
        <f>'MEDIDAS ML'!#REF!</f>
        <v>#REF!</v>
      </c>
      <c r="S2843" s="24" t="e">
        <f>'MEDIDAS ML'!#REF!</f>
        <v>#REF!</v>
      </c>
      <c r="T2843" s="24" t="e">
        <f>'MEDIDAS ML'!#REF!</f>
        <v>#REF!</v>
      </c>
      <c r="U2843" s="24" t="e">
        <f>'MEDIDAS ML'!#REF!</f>
        <v>#REF!</v>
      </c>
      <c r="V2843" s="22" t="e">
        <f>'MEDIDAS ML'!#REF!</f>
        <v>#REF!</v>
      </c>
      <c r="W2843" s="17" t="e">
        <f>'MEDIDAS ML'!#REF!</f>
        <v>#REF!</v>
      </c>
      <c r="X2843" t="e">
        <f>'MEDIDAS ML'!#REF!</f>
        <v>#REF!</v>
      </c>
    </row>
    <row r="2844" spans="1:24" ht="15.75" customHeight="1" x14ac:dyDescent="0.25">
      <c r="A2844" s="6">
        <f>'MEDIDAS ML'!A3832</f>
        <v>123</v>
      </c>
      <c r="B2844" s="15">
        <f>'MEDIDAS ML'!B3832</f>
        <v>123</v>
      </c>
      <c r="C2844" s="6">
        <f>'MEDIDAS ML'!C3832</f>
        <v>123</v>
      </c>
      <c r="D2844" s="6" t="str">
        <f>'MEDIDAS ML'!D3832</f>
        <v>7x17x30 cm - 113 grs</v>
      </c>
      <c r="E2844" s="16">
        <f>'MEDIDAS ML'!E3832</f>
        <v>7</v>
      </c>
      <c r="F2844" s="16">
        <f>'MEDIDAS ML'!F3832</f>
        <v>17</v>
      </c>
      <c r="G2844" s="16">
        <f>'MEDIDAS ML'!G3832</f>
        <v>30</v>
      </c>
      <c r="H2844" s="16">
        <f>'MEDIDAS ML'!H3832</f>
        <v>0.113</v>
      </c>
      <c r="I2844" s="16">
        <f>'MEDIDAS ML'!I3832</f>
        <v>0.89249999999999996</v>
      </c>
      <c r="J2844" s="6" t="str">
        <f>'MEDIDAS ML'!J3832</f>
        <v>Se calcula por P volum</v>
      </c>
      <c r="K2844" s="16">
        <f>'MEDIDAS ML'!K3832</f>
        <v>0.89249999999999996</v>
      </c>
      <c r="L2844" s="7">
        <f>'MEDIDAS ML'!L3832</f>
        <v>8290</v>
      </c>
      <c r="M2844" s="6" t="str">
        <f>'MEDIDAS ML'!M3832</f>
        <v>Hasta $9.989</v>
      </c>
      <c r="N2844" s="7">
        <f>'MEDIDAS ML'!N3832</f>
        <v>700</v>
      </c>
      <c r="O2844" s="6" t="str">
        <f>'MEDIDAS ML'!O3832</f>
        <v>No aplica (&lt;$19.990)</v>
      </c>
      <c r="P2844" s="7">
        <f>'MEDIDAS ML'!P3832</f>
        <v>0</v>
      </c>
      <c r="Q2844" s="7">
        <f>'MEDIDAS ML'!Q3832</f>
        <v>700</v>
      </c>
      <c r="R2844" s="23" t="e">
        <f>'MEDIDAS ML'!#REF!</f>
        <v>#REF!</v>
      </c>
      <c r="S2844" s="24" t="e">
        <f>'MEDIDAS ML'!#REF!</f>
        <v>#REF!</v>
      </c>
      <c r="T2844" s="24" t="e">
        <f>'MEDIDAS ML'!#REF!</f>
        <v>#REF!</v>
      </c>
      <c r="U2844" s="24" t="e">
        <f>'MEDIDAS ML'!#REF!</f>
        <v>#REF!</v>
      </c>
      <c r="V2844" s="22" t="e">
        <f>'MEDIDAS ML'!#REF!</f>
        <v>#REF!</v>
      </c>
      <c r="W2844" s="17" t="e">
        <f>'MEDIDAS ML'!#REF!</f>
        <v>#REF!</v>
      </c>
      <c r="X2844" t="e">
        <f>'MEDIDAS ML'!#REF!</f>
        <v>#REF!</v>
      </c>
    </row>
    <row r="2845" spans="1:24" ht="15.75" customHeight="1" x14ac:dyDescent="0.25">
      <c r="A2845" s="6">
        <f>'MEDIDAS ML'!A635</f>
        <v>123</v>
      </c>
      <c r="B2845" s="15">
        <f>'MEDIDAS ML'!B635</f>
        <v>123</v>
      </c>
      <c r="C2845" s="6">
        <f>'MEDIDAS ML'!C635</f>
        <v>123</v>
      </c>
      <c r="D2845" s="6" t="str">
        <f>'MEDIDAS ML'!D635</f>
        <v>16x20x25 cm - 2572 grs</v>
      </c>
      <c r="E2845" s="16">
        <f>'MEDIDAS ML'!E635</f>
        <v>16</v>
      </c>
      <c r="F2845" s="16">
        <f>'MEDIDAS ML'!F635</f>
        <v>20</v>
      </c>
      <c r="G2845" s="16">
        <f>'MEDIDAS ML'!G635</f>
        <v>25</v>
      </c>
      <c r="H2845" s="16">
        <f>'MEDIDAS ML'!H635</f>
        <v>2.5720000000000001</v>
      </c>
      <c r="I2845" s="16">
        <f>'MEDIDAS ML'!I635</f>
        <v>2</v>
      </c>
      <c r="J2845" s="6" t="str">
        <f>'MEDIDAS ML'!J635</f>
        <v>Se calcula por Peso</v>
      </c>
      <c r="K2845" s="16">
        <f>'MEDIDAS ML'!K635</f>
        <v>2.5720000000000001</v>
      </c>
      <c r="L2845" s="7">
        <f>'MEDIDAS ML'!L635</f>
        <v>8291</v>
      </c>
      <c r="M2845" s="6" t="str">
        <f>'MEDIDAS ML'!M635</f>
        <v>Hasta $9.989</v>
      </c>
      <c r="N2845" s="7">
        <f>'MEDIDAS ML'!N635</f>
        <v>700</v>
      </c>
      <c r="O2845" s="6" t="str">
        <f>'MEDIDAS ML'!O635</f>
        <v>No aplica (&lt;$19.990)</v>
      </c>
      <c r="P2845" s="7">
        <f>'MEDIDAS ML'!P635</f>
        <v>0</v>
      </c>
      <c r="Q2845" s="7">
        <f>'MEDIDAS ML'!Q635</f>
        <v>700</v>
      </c>
      <c r="R2845" s="23" t="e">
        <f>'MEDIDAS ML'!#REF!</f>
        <v>#REF!</v>
      </c>
      <c r="S2845" s="24" t="e">
        <f>'MEDIDAS ML'!#REF!</f>
        <v>#REF!</v>
      </c>
      <c r="T2845" s="24" t="e">
        <f>'MEDIDAS ML'!#REF!</f>
        <v>#REF!</v>
      </c>
      <c r="U2845" s="24" t="e">
        <f>'MEDIDAS ML'!#REF!</f>
        <v>#REF!</v>
      </c>
      <c r="V2845" s="22" t="e">
        <f>'MEDIDAS ML'!#REF!</f>
        <v>#REF!</v>
      </c>
      <c r="W2845" s="17" t="e">
        <f>'MEDIDAS ML'!#REF!</f>
        <v>#REF!</v>
      </c>
      <c r="X2845" t="e">
        <f>'MEDIDAS ML'!#REF!</f>
        <v>#REF!</v>
      </c>
    </row>
    <row r="2846" spans="1:24" ht="15.75" customHeight="1" x14ac:dyDescent="0.25">
      <c r="A2846" s="6">
        <f>'MEDIDAS ML'!A636</f>
        <v>123</v>
      </c>
      <c r="B2846" s="15">
        <f>'MEDIDAS ML'!B636</f>
        <v>123</v>
      </c>
      <c r="C2846" s="6">
        <f>'MEDIDAS ML'!C636</f>
        <v>123</v>
      </c>
      <c r="D2846" s="6" t="str">
        <f>'MEDIDAS ML'!D636</f>
        <v>16x20x25 cm - 2572 grs</v>
      </c>
      <c r="E2846" s="16">
        <f>'MEDIDAS ML'!E636</f>
        <v>16</v>
      </c>
      <c r="F2846" s="16">
        <f>'MEDIDAS ML'!F636</f>
        <v>20</v>
      </c>
      <c r="G2846" s="16">
        <f>'MEDIDAS ML'!G636</f>
        <v>25</v>
      </c>
      <c r="H2846" s="16">
        <f>'MEDIDAS ML'!H636</f>
        <v>2.5720000000000001</v>
      </c>
      <c r="I2846" s="16">
        <f>'MEDIDAS ML'!I636</f>
        <v>2</v>
      </c>
      <c r="J2846" s="6" t="str">
        <f>'MEDIDAS ML'!J636</f>
        <v>Se calcula por Peso</v>
      </c>
      <c r="K2846" s="16">
        <f>'MEDIDAS ML'!K636</f>
        <v>2.5720000000000001</v>
      </c>
      <c r="L2846" s="7">
        <f>'MEDIDAS ML'!L636</f>
        <v>8291</v>
      </c>
      <c r="M2846" s="6" t="str">
        <f>'MEDIDAS ML'!M636</f>
        <v>Hasta $9.989</v>
      </c>
      <c r="N2846" s="7">
        <f>'MEDIDAS ML'!N636</f>
        <v>700</v>
      </c>
      <c r="O2846" s="6" t="str">
        <f>'MEDIDAS ML'!O636</f>
        <v>No aplica (&lt;$19.990)</v>
      </c>
      <c r="P2846" s="7">
        <f>'MEDIDAS ML'!P636</f>
        <v>0</v>
      </c>
      <c r="Q2846" s="7">
        <f>'MEDIDAS ML'!Q636</f>
        <v>700</v>
      </c>
      <c r="R2846" s="23" t="e">
        <f>'MEDIDAS ML'!#REF!</f>
        <v>#REF!</v>
      </c>
      <c r="S2846" s="24" t="e">
        <f>'MEDIDAS ML'!#REF!</f>
        <v>#REF!</v>
      </c>
      <c r="T2846" s="24" t="e">
        <f>'MEDIDAS ML'!#REF!</f>
        <v>#REF!</v>
      </c>
      <c r="U2846" s="24" t="e">
        <f>'MEDIDAS ML'!#REF!</f>
        <v>#REF!</v>
      </c>
      <c r="V2846" s="22" t="e">
        <f>'MEDIDAS ML'!#REF!</f>
        <v>#REF!</v>
      </c>
      <c r="W2846" s="17" t="e">
        <f>'MEDIDAS ML'!#REF!</f>
        <v>#REF!</v>
      </c>
      <c r="X2846" t="e">
        <f>'MEDIDAS ML'!#REF!</f>
        <v>#REF!</v>
      </c>
    </row>
    <row r="2847" spans="1:24" ht="15.75" customHeight="1" x14ac:dyDescent="0.25">
      <c r="A2847" s="6">
        <f>'MEDIDAS ML'!A2461</f>
        <v>123</v>
      </c>
      <c r="B2847" s="15">
        <f>'MEDIDAS ML'!B2461</f>
        <v>123</v>
      </c>
      <c r="C2847" s="6">
        <f>'MEDIDAS ML'!C2461</f>
        <v>123</v>
      </c>
      <c r="D2847" s="6" t="str">
        <f>'MEDIDAS ML'!D2461</f>
        <v>13x19x33 cm - 360 grs</v>
      </c>
      <c r="E2847" s="16">
        <f>'MEDIDAS ML'!E2461</f>
        <v>13</v>
      </c>
      <c r="F2847" s="16">
        <f>'MEDIDAS ML'!F2461</f>
        <v>19</v>
      </c>
      <c r="G2847" s="16">
        <f>'MEDIDAS ML'!G2461</f>
        <v>33</v>
      </c>
      <c r="H2847" s="16">
        <f>'MEDIDAS ML'!H2461</f>
        <v>0.36</v>
      </c>
      <c r="I2847" s="16">
        <f>'MEDIDAS ML'!I2461</f>
        <v>2.03775</v>
      </c>
      <c r="J2847" s="6" t="str">
        <f>'MEDIDAS ML'!J2461</f>
        <v>Se calcula por P volum</v>
      </c>
      <c r="K2847" s="16">
        <f>'MEDIDAS ML'!K2461</f>
        <v>2.03775</v>
      </c>
      <c r="L2847" s="7">
        <f>'MEDIDAS ML'!L2461</f>
        <v>8320</v>
      </c>
      <c r="M2847" s="6" t="str">
        <f>'MEDIDAS ML'!M2461</f>
        <v>Hasta $9.989</v>
      </c>
      <c r="N2847" s="7">
        <f>'MEDIDAS ML'!N2461</f>
        <v>700</v>
      </c>
      <c r="O2847" s="6" t="str">
        <f>'MEDIDAS ML'!O2461</f>
        <v>No aplica (&lt;$19.990)</v>
      </c>
      <c r="P2847" s="7">
        <f>'MEDIDAS ML'!P2461</f>
        <v>0</v>
      </c>
      <c r="Q2847" s="7">
        <f>'MEDIDAS ML'!Q2461</f>
        <v>700</v>
      </c>
      <c r="R2847" s="23" t="e">
        <f>'MEDIDAS ML'!#REF!</f>
        <v>#REF!</v>
      </c>
      <c r="S2847" s="24" t="e">
        <f>'MEDIDAS ML'!#REF!</f>
        <v>#REF!</v>
      </c>
      <c r="T2847" s="24" t="e">
        <f>'MEDIDAS ML'!#REF!</f>
        <v>#REF!</v>
      </c>
      <c r="U2847" s="24" t="e">
        <f>'MEDIDAS ML'!#REF!</f>
        <v>#REF!</v>
      </c>
      <c r="V2847" s="22" t="e">
        <f>'MEDIDAS ML'!#REF!</f>
        <v>#REF!</v>
      </c>
      <c r="W2847" s="17" t="e">
        <f>'MEDIDAS ML'!#REF!</f>
        <v>#REF!</v>
      </c>
      <c r="X2847" t="e">
        <f>'MEDIDAS ML'!#REF!</f>
        <v>#REF!</v>
      </c>
    </row>
    <row r="2848" spans="1:24" ht="15.75" customHeight="1" x14ac:dyDescent="0.25">
      <c r="A2848" s="6">
        <f>'MEDIDAS ML'!A2462</f>
        <v>123</v>
      </c>
      <c r="B2848" s="15">
        <f>'MEDIDAS ML'!B2462</f>
        <v>123</v>
      </c>
      <c r="C2848" s="6">
        <f>'MEDIDAS ML'!C2462</f>
        <v>123</v>
      </c>
      <c r="D2848" s="6" t="str">
        <f>'MEDIDAS ML'!D2462</f>
        <v>13x19x33 cm - 360 grs</v>
      </c>
      <c r="E2848" s="16">
        <f>'MEDIDAS ML'!E2462</f>
        <v>13</v>
      </c>
      <c r="F2848" s="16">
        <f>'MEDIDAS ML'!F2462</f>
        <v>19</v>
      </c>
      <c r="G2848" s="16">
        <f>'MEDIDAS ML'!G2462</f>
        <v>33</v>
      </c>
      <c r="H2848" s="16">
        <f>'MEDIDAS ML'!H2462</f>
        <v>0.36</v>
      </c>
      <c r="I2848" s="16">
        <f>'MEDIDAS ML'!I2462</f>
        <v>2.03775</v>
      </c>
      <c r="J2848" s="6" t="str">
        <f>'MEDIDAS ML'!J2462</f>
        <v>Se calcula por P volum</v>
      </c>
      <c r="K2848" s="16">
        <f>'MEDIDAS ML'!K2462</f>
        <v>2.03775</v>
      </c>
      <c r="L2848" s="7">
        <f>'MEDIDAS ML'!L2462</f>
        <v>8320</v>
      </c>
      <c r="M2848" s="6" t="str">
        <f>'MEDIDAS ML'!M2462</f>
        <v>Hasta $9.989</v>
      </c>
      <c r="N2848" s="7">
        <f>'MEDIDAS ML'!N2462</f>
        <v>700</v>
      </c>
      <c r="O2848" s="6" t="str">
        <f>'MEDIDAS ML'!O2462</f>
        <v>No aplica (&lt;$19.990)</v>
      </c>
      <c r="P2848" s="7">
        <f>'MEDIDAS ML'!P2462</f>
        <v>0</v>
      </c>
      <c r="Q2848" s="7">
        <f>'MEDIDAS ML'!Q2462</f>
        <v>700</v>
      </c>
      <c r="R2848" s="23" t="e">
        <f>'MEDIDAS ML'!#REF!</f>
        <v>#REF!</v>
      </c>
      <c r="S2848" s="24" t="e">
        <f>'MEDIDAS ML'!#REF!</f>
        <v>#REF!</v>
      </c>
      <c r="T2848" s="24" t="e">
        <f>'MEDIDAS ML'!#REF!</f>
        <v>#REF!</v>
      </c>
      <c r="U2848" s="24" t="e">
        <f>'MEDIDAS ML'!#REF!</f>
        <v>#REF!</v>
      </c>
      <c r="V2848" s="22" t="e">
        <f>'MEDIDAS ML'!#REF!</f>
        <v>#REF!</v>
      </c>
      <c r="W2848" s="17" t="e">
        <f>'MEDIDAS ML'!#REF!</f>
        <v>#REF!</v>
      </c>
      <c r="X2848" t="e">
        <f>'MEDIDAS ML'!#REF!</f>
        <v>#REF!</v>
      </c>
    </row>
    <row r="2849" spans="1:24" ht="15.75" customHeight="1" x14ac:dyDescent="0.25">
      <c r="A2849" s="6">
        <f>'MEDIDAS ML'!A1746</f>
        <v>123</v>
      </c>
      <c r="B2849" s="15">
        <f>'MEDIDAS ML'!B1746</f>
        <v>123</v>
      </c>
      <c r="C2849" s="6">
        <f>'MEDIDAS ML'!C1746</f>
        <v>123</v>
      </c>
      <c r="D2849" s="6" t="str">
        <f>'MEDIDAS ML'!D1746</f>
        <v>18x27x28 cm - 645 grs</v>
      </c>
      <c r="E2849" s="16">
        <f>'MEDIDAS ML'!E1746</f>
        <v>18</v>
      </c>
      <c r="F2849" s="16">
        <f>'MEDIDAS ML'!F1746</f>
        <v>27</v>
      </c>
      <c r="G2849" s="16">
        <f>'MEDIDAS ML'!G1746</f>
        <v>28</v>
      </c>
      <c r="H2849" s="16">
        <f>'MEDIDAS ML'!H1746</f>
        <v>0.64500000000000002</v>
      </c>
      <c r="I2849" s="16">
        <f>'MEDIDAS ML'!I1746</f>
        <v>3.4020000000000001</v>
      </c>
      <c r="J2849" s="6" t="str">
        <f>'MEDIDAS ML'!J1746</f>
        <v>Se calcula por P volum</v>
      </c>
      <c r="K2849" s="16">
        <f>'MEDIDAS ML'!K1746</f>
        <v>3.4020000000000001</v>
      </c>
      <c r="L2849" s="7">
        <f>'MEDIDAS ML'!L1746</f>
        <v>11490</v>
      </c>
      <c r="M2849" s="6" t="str">
        <f>'MEDIDAS ML'!M1746</f>
        <v>$9.990-$19.990</v>
      </c>
      <c r="N2849" s="7">
        <f>'MEDIDAS ML'!N1746</f>
        <v>1000</v>
      </c>
      <c r="O2849" s="6" t="str">
        <f>'MEDIDAS ML'!O1746</f>
        <v>No aplica (&lt;$19.990)</v>
      </c>
      <c r="P2849" s="7">
        <f>'MEDIDAS ML'!P1746</f>
        <v>0</v>
      </c>
      <c r="Q2849" s="7">
        <f>'MEDIDAS ML'!Q1746</f>
        <v>1000</v>
      </c>
      <c r="R2849" s="23" t="e">
        <f>'MEDIDAS ML'!#REF!</f>
        <v>#REF!</v>
      </c>
      <c r="S2849" s="24" t="e">
        <f>'MEDIDAS ML'!#REF!</f>
        <v>#REF!</v>
      </c>
      <c r="T2849" s="24" t="e">
        <f>'MEDIDAS ML'!#REF!</f>
        <v>#REF!</v>
      </c>
      <c r="U2849" s="24" t="e">
        <f>'MEDIDAS ML'!#REF!</f>
        <v>#REF!</v>
      </c>
      <c r="V2849" s="22" t="e">
        <f>'MEDIDAS ML'!#REF!</f>
        <v>#REF!</v>
      </c>
      <c r="W2849" s="17" t="e">
        <f>'MEDIDAS ML'!#REF!</f>
        <v>#REF!</v>
      </c>
      <c r="X2849" t="e">
        <f>'MEDIDAS ML'!#REF!</f>
        <v>#REF!</v>
      </c>
    </row>
    <row r="2850" spans="1:24" ht="15.75" customHeight="1" x14ac:dyDescent="0.25">
      <c r="A2850" s="6">
        <f>'MEDIDAS ML'!A2713</f>
        <v>123</v>
      </c>
      <c r="B2850" s="15">
        <f>'MEDIDAS ML'!B2713</f>
        <v>123</v>
      </c>
      <c r="C2850" s="6">
        <f>'MEDIDAS ML'!C2713</f>
        <v>123</v>
      </c>
      <c r="D2850" s="6" t="str">
        <f>'MEDIDAS ML'!D2713</f>
        <v>11x13x38 cm - 301 grs</v>
      </c>
      <c r="E2850" s="16">
        <f>'MEDIDAS ML'!E2713</f>
        <v>11</v>
      </c>
      <c r="F2850" s="16">
        <f>'MEDIDAS ML'!F2713</f>
        <v>13</v>
      </c>
      <c r="G2850" s="16">
        <f>'MEDIDAS ML'!G2713</f>
        <v>38</v>
      </c>
      <c r="H2850" s="16">
        <f>'MEDIDAS ML'!H2713</f>
        <v>0.30099999999999999</v>
      </c>
      <c r="I2850" s="16">
        <f>'MEDIDAS ML'!I2713</f>
        <v>1.3585</v>
      </c>
      <c r="J2850" s="6" t="str">
        <f>'MEDIDAS ML'!J2713</f>
        <v>Se calcula por P volum</v>
      </c>
      <c r="K2850" s="16">
        <f>'MEDIDAS ML'!K2713</f>
        <v>1.3585</v>
      </c>
      <c r="L2850" s="7">
        <f>'MEDIDAS ML'!L2713</f>
        <v>11490</v>
      </c>
      <c r="M2850" s="6" t="str">
        <f>'MEDIDAS ML'!M2713</f>
        <v>$9.990-$19.990</v>
      </c>
      <c r="N2850" s="7">
        <f>'MEDIDAS ML'!N2713</f>
        <v>1000</v>
      </c>
      <c r="O2850" s="6" t="str">
        <f>'MEDIDAS ML'!O2713</f>
        <v>No aplica (&lt;$19.990)</v>
      </c>
      <c r="P2850" s="7">
        <f>'MEDIDAS ML'!P2713</f>
        <v>0</v>
      </c>
      <c r="Q2850" s="7">
        <f>'MEDIDAS ML'!Q2713</f>
        <v>1000</v>
      </c>
      <c r="R2850" s="23" t="e">
        <f>'MEDIDAS ML'!#REF!</f>
        <v>#REF!</v>
      </c>
      <c r="S2850" s="24" t="e">
        <f>'MEDIDAS ML'!#REF!</f>
        <v>#REF!</v>
      </c>
      <c r="T2850" s="24" t="e">
        <f>'MEDIDAS ML'!#REF!</f>
        <v>#REF!</v>
      </c>
      <c r="U2850" s="24" t="e">
        <f>'MEDIDAS ML'!#REF!</f>
        <v>#REF!</v>
      </c>
      <c r="V2850" s="22" t="e">
        <f>'MEDIDAS ML'!#REF!</f>
        <v>#REF!</v>
      </c>
      <c r="W2850" s="17" t="e">
        <f>'MEDIDAS ML'!#REF!</f>
        <v>#REF!</v>
      </c>
      <c r="X2850" t="e">
        <f>'MEDIDAS ML'!#REF!</f>
        <v>#REF!</v>
      </c>
    </row>
    <row r="2851" spans="1:24" ht="15.75" customHeight="1" x14ac:dyDescent="0.25">
      <c r="A2851" s="6">
        <f>'MEDIDAS ML'!A2714</f>
        <v>123</v>
      </c>
      <c r="B2851" s="15">
        <f>'MEDIDAS ML'!B2714</f>
        <v>123</v>
      </c>
      <c r="C2851" s="6">
        <f>'MEDIDAS ML'!C2714</f>
        <v>123</v>
      </c>
      <c r="D2851" s="6" t="str">
        <f>'MEDIDAS ML'!D2714</f>
        <v>11x13x38 cm - 301 grs</v>
      </c>
      <c r="E2851" s="16">
        <f>'MEDIDAS ML'!E2714</f>
        <v>11</v>
      </c>
      <c r="F2851" s="16">
        <f>'MEDIDAS ML'!F2714</f>
        <v>13</v>
      </c>
      <c r="G2851" s="16">
        <f>'MEDIDAS ML'!G2714</f>
        <v>38</v>
      </c>
      <c r="H2851" s="16">
        <f>'MEDIDAS ML'!H2714</f>
        <v>0.30099999999999999</v>
      </c>
      <c r="I2851" s="16">
        <f>'MEDIDAS ML'!I2714</f>
        <v>1.3585</v>
      </c>
      <c r="J2851" s="6" t="str">
        <f>'MEDIDAS ML'!J2714</f>
        <v>Se calcula por P volum</v>
      </c>
      <c r="K2851" s="16">
        <f>'MEDIDAS ML'!K2714</f>
        <v>1.3585</v>
      </c>
      <c r="L2851" s="7">
        <f>'MEDIDAS ML'!L2714</f>
        <v>11490</v>
      </c>
      <c r="M2851" s="6" t="str">
        <f>'MEDIDAS ML'!M2714</f>
        <v>$9.990-$19.990</v>
      </c>
      <c r="N2851" s="7">
        <f>'MEDIDAS ML'!N2714</f>
        <v>1000</v>
      </c>
      <c r="O2851" s="6" t="str">
        <f>'MEDIDAS ML'!O2714</f>
        <v>No aplica (&lt;$19.990)</v>
      </c>
      <c r="P2851" s="7">
        <f>'MEDIDAS ML'!P2714</f>
        <v>0</v>
      </c>
      <c r="Q2851" s="7">
        <f>'MEDIDAS ML'!Q2714</f>
        <v>1000</v>
      </c>
      <c r="R2851" s="23" t="e">
        <f>'MEDIDAS ML'!#REF!</f>
        <v>#REF!</v>
      </c>
      <c r="S2851" s="24" t="e">
        <f>'MEDIDAS ML'!#REF!</f>
        <v>#REF!</v>
      </c>
      <c r="T2851" s="24" t="e">
        <f>'MEDIDAS ML'!#REF!</f>
        <v>#REF!</v>
      </c>
      <c r="U2851" s="24" t="e">
        <f>'MEDIDAS ML'!#REF!</f>
        <v>#REF!</v>
      </c>
      <c r="V2851" s="22" t="e">
        <f>'MEDIDAS ML'!#REF!</f>
        <v>#REF!</v>
      </c>
      <c r="W2851" s="17" t="e">
        <f>'MEDIDAS ML'!#REF!</f>
        <v>#REF!</v>
      </c>
      <c r="X2851" t="e">
        <f>'MEDIDAS ML'!#REF!</f>
        <v>#REF!</v>
      </c>
    </row>
    <row r="2852" spans="1:24" ht="15.75" customHeight="1" x14ac:dyDescent="0.25">
      <c r="A2852" s="6">
        <f>'MEDIDAS ML'!A501</f>
        <v>123</v>
      </c>
      <c r="B2852" s="15">
        <f>'MEDIDAS ML'!B501</f>
        <v>123</v>
      </c>
      <c r="C2852" s="6">
        <f>'MEDIDAS ML'!C501</f>
        <v>123</v>
      </c>
      <c r="D2852" s="6" t="str">
        <f>'MEDIDAS ML'!D501</f>
        <v>16x30x36 cm - 3105 grs</v>
      </c>
      <c r="E2852" s="16">
        <f>'MEDIDAS ML'!E501</f>
        <v>16</v>
      </c>
      <c r="F2852" s="16">
        <f>'MEDIDAS ML'!F501</f>
        <v>30</v>
      </c>
      <c r="G2852" s="16">
        <f>'MEDIDAS ML'!G501</f>
        <v>36</v>
      </c>
      <c r="H2852" s="16">
        <f>'MEDIDAS ML'!H501</f>
        <v>3.105</v>
      </c>
      <c r="I2852" s="16">
        <f>'MEDIDAS ML'!I501</f>
        <v>4.32</v>
      </c>
      <c r="J2852" s="6" t="str">
        <f>'MEDIDAS ML'!J501</f>
        <v>Se calcula por P volum</v>
      </c>
      <c r="K2852" s="16">
        <f>'MEDIDAS ML'!K501</f>
        <v>4.32</v>
      </c>
      <c r="L2852" s="7">
        <f>'MEDIDAS ML'!L501</f>
        <v>11491</v>
      </c>
      <c r="M2852" s="6" t="str">
        <f>'MEDIDAS ML'!M501</f>
        <v>$9.990-$19.990</v>
      </c>
      <c r="N2852" s="7">
        <f>'MEDIDAS ML'!N501</f>
        <v>1000</v>
      </c>
      <c r="O2852" s="6" t="str">
        <f>'MEDIDAS ML'!O501</f>
        <v>No aplica (&lt;$19.990)</v>
      </c>
      <c r="P2852" s="7">
        <f>'MEDIDAS ML'!P501</f>
        <v>0</v>
      </c>
      <c r="Q2852" s="7">
        <f>'MEDIDAS ML'!Q501</f>
        <v>1000</v>
      </c>
      <c r="R2852" s="23" t="e">
        <f>'MEDIDAS ML'!#REF!</f>
        <v>#REF!</v>
      </c>
      <c r="S2852" s="24" t="e">
        <f>'MEDIDAS ML'!#REF!</f>
        <v>#REF!</v>
      </c>
      <c r="T2852" s="24" t="e">
        <f>'MEDIDAS ML'!#REF!</f>
        <v>#REF!</v>
      </c>
      <c r="U2852" s="24" t="e">
        <f>'MEDIDAS ML'!#REF!</f>
        <v>#REF!</v>
      </c>
      <c r="V2852" s="22" t="e">
        <f>'MEDIDAS ML'!#REF!</f>
        <v>#REF!</v>
      </c>
      <c r="W2852" s="17" t="e">
        <f>'MEDIDAS ML'!#REF!</f>
        <v>#REF!</v>
      </c>
      <c r="X2852" t="e">
        <f>'MEDIDAS ML'!#REF!</f>
        <v>#REF!</v>
      </c>
    </row>
    <row r="2853" spans="1:24" ht="15.75" customHeight="1" x14ac:dyDescent="0.25">
      <c r="A2853" s="6">
        <f>'MEDIDAS ML'!A502</f>
        <v>123</v>
      </c>
      <c r="B2853" s="15">
        <f>'MEDIDAS ML'!B502</f>
        <v>123</v>
      </c>
      <c r="C2853" s="6">
        <f>'MEDIDAS ML'!C502</f>
        <v>123</v>
      </c>
      <c r="D2853" s="6" t="str">
        <f>'MEDIDAS ML'!D502</f>
        <v>16x30x36 cm - 3105 grs</v>
      </c>
      <c r="E2853" s="16">
        <f>'MEDIDAS ML'!E502</f>
        <v>16</v>
      </c>
      <c r="F2853" s="16">
        <f>'MEDIDAS ML'!F502</f>
        <v>30</v>
      </c>
      <c r="G2853" s="16">
        <f>'MEDIDAS ML'!G502</f>
        <v>36</v>
      </c>
      <c r="H2853" s="16">
        <f>'MEDIDAS ML'!H502</f>
        <v>3.105</v>
      </c>
      <c r="I2853" s="16">
        <f>'MEDIDAS ML'!I502</f>
        <v>4.32</v>
      </c>
      <c r="J2853" s="6" t="str">
        <f>'MEDIDAS ML'!J502</f>
        <v>Se calcula por P volum</v>
      </c>
      <c r="K2853" s="16">
        <f>'MEDIDAS ML'!K502</f>
        <v>4.32</v>
      </c>
      <c r="L2853" s="7">
        <f>'MEDIDAS ML'!L502</f>
        <v>11491</v>
      </c>
      <c r="M2853" s="6" t="str">
        <f>'MEDIDAS ML'!M502</f>
        <v>$9.990-$19.990</v>
      </c>
      <c r="N2853" s="7">
        <f>'MEDIDAS ML'!N502</f>
        <v>1000</v>
      </c>
      <c r="O2853" s="6" t="str">
        <f>'MEDIDAS ML'!O502</f>
        <v>No aplica (&lt;$19.990)</v>
      </c>
      <c r="P2853" s="7">
        <f>'MEDIDAS ML'!P502</f>
        <v>0</v>
      </c>
      <c r="Q2853" s="7">
        <f>'MEDIDAS ML'!Q502</f>
        <v>1000</v>
      </c>
      <c r="R2853" s="23" t="e">
        <f>'MEDIDAS ML'!#REF!</f>
        <v>#REF!</v>
      </c>
      <c r="S2853" s="24" t="e">
        <f>'MEDIDAS ML'!#REF!</f>
        <v>#REF!</v>
      </c>
      <c r="T2853" s="24" t="e">
        <f>'MEDIDAS ML'!#REF!</f>
        <v>#REF!</v>
      </c>
      <c r="U2853" s="24" t="e">
        <f>'MEDIDAS ML'!#REF!</f>
        <v>#REF!</v>
      </c>
      <c r="V2853" s="22" t="e">
        <f>'MEDIDAS ML'!#REF!</f>
        <v>#REF!</v>
      </c>
      <c r="W2853" s="17" t="e">
        <f>'MEDIDAS ML'!#REF!</f>
        <v>#REF!</v>
      </c>
      <c r="X2853" t="e">
        <f>'MEDIDAS ML'!#REF!</f>
        <v>#REF!</v>
      </c>
    </row>
    <row r="2854" spans="1:24" ht="15.75" customHeight="1" x14ac:dyDescent="0.25">
      <c r="A2854" s="6">
        <f>'MEDIDAS ML'!A1166</f>
        <v>123</v>
      </c>
      <c r="B2854" s="15">
        <f>'MEDIDAS ML'!B1166</f>
        <v>123</v>
      </c>
      <c r="C2854" s="6">
        <f>'MEDIDAS ML'!C1166</f>
        <v>123</v>
      </c>
      <c r="D2854" s="6" t="str">
        <f>'MEDIDAS ML'!D1166</f>
        <v>12x13x14 cm - 1130 grs</v>
      </c>
      <c r="E2854" s="16">
        <f>'MEDIDAS ML'!E1166</f>
        <v>12</v>
      </c>
      <c r="F2854" s="16">
        <f>'MEDIDAS ML'!F1166</f>
        <v>13</v>
      </c>
      <c r="G2854" s="16">
        <f>'MEDIDAS ML'!G1166</f>
        <v>14</v>
      </c>
      <c r="H2854" s="16">
        <f>'MEDIDAS ML'!H1166</f>
        <v>1.1299999999999999</v>
      </c>
      <c r="I2854" s="16">
        <f>'MEDIDAS ML'!I1166</f>
        <v>0.54600000000000004</v>
      </c>
      <c r="J2854" s="6" t="str">
        <f>'MEDIDAS ML'!J1166</f>
        <v>Se calcula por Peso</v>
      </c>
      <c r="K2854" s="16">
        <f>'MEDIDAS ML'!K1166</f>
        <v>1.1299999999999999</v>
      </c>
      <c r="L2854" s="7">
        <f>'MEDIDAS ML'!L1166</f>
        <v>11491</v>
      </c>
      <c r="M2854" s="6" t="str">
        <f>'MEDIDAS ML'!M1166</f>
        <v>$9.990-$19.990</v>
      </c>
      <c r="N2854" s="7">
        <f>'MEDIDAS ML'!N1166</f>
        <v>1000</v>
      </c>
      <c r="O2854" s="6" t="str">
        <f>'MEDIDAS ML'!O1166</f>
        <v>No aplica (&lt;$19.990)</v>
      </c>
      <c r="P2854" s="7">
        <f>'MEDIDAS ML'!P1166</f>
        <v>0</v>
      </c>
      <c r="Q2854" s="7">
        <f>'MEDIDAS ML'!Q1166</f>
        <v>1000</v>
      </c>
      <c r="R2854" s="23" t="e">
        <f>'MEDIDAS ML'!#REF!</f>
        <v>#REF!</v>
      </c>
      <c r="S2854" s="24" t="e">
        <f>'MEDIDAS ML'!#REF!</f>
        <v>#REF!</v>
      </c>
      <c r="T2854" s="24" t="e">
        <f>'MEDIDAS ML'!#REF!</f>
        <v>#REF!</v>
      </c>
      <c r="U2854" s="24" t="e">
        <f>'MEDIDAS ML'!#REF!</f>
        <v>#REF!</v>
      </c>
      <c r="V2854" s="22" t="e">
        <f>'MEDIDAS ML'!#REF!</f>
        <v>#REF!</v>
      </c>
      <c r="W2854" s="17" t="e">
        <f>'MEDIDAS ML'!#REF!</f>
        <v>#REF!</v>
      </c>
      <c r="X2854" t="e">
        <f>'MEDIDAS ML'!#REF!</f>
        <v>#REF!</v>
      </c>
    </row>
    <row r="2855" spans="1:24" ht="15.75" customHeight="1" x14ac:dyDescent="0.25">
      <c r="A2855" s="6">
        <f>'MEDIDAS ML'!A1167</f>
        <v>123</v>
      </c>
      <c r="B2855" s="15">
        <f>'MEDIDAS ML'!B1167</f>
        <v>123</v>
      </c>
      <c r="C2855" s="6">
        <f>'MEDIDAS ML'!C1167</f>
        <v>123</v>
      </c>
      <c r="D2855" s="6" t="str">
        <f>'MEDIDAS ML'!D1167</f>
        <v>12x13x14 cm - 1130 grs</v>
      </c>
      <c r="E2855" s="16">
        <f>'MEDIDAS ML'!E1167</f>
        <v>12</v>
      </c>
      <c r="F2855" s="16">
        <f>'MEDIDAS ML'!F1167</f>
        <v>13</v>
      </c>
      <c r="G2855" s="16">
        <f>'MEDIDAS ML'!G1167</f>
        <v>14</v>
      </c>
      <c r="H2855" s="16">
        <f>'MEDIDAS ML'!H1167</f>
        <v>1.1299999999999999</v>
      </c>
      <c r="I2855" s="16">
        <f>'MEDIDAS ML'!I1167</f>
        <v>0.54600000000000004</v>
      </c>
      <c r="J2855" s="6" t="str">
        <f>'MEDIDAS ML'!J1167</f>
        <v>Se calcula por Peso</v>
      </c>
      <c r="K2855" s="16">
        <f>'MEDIDAS ML'!K1167</f>
        <v>1.1299999999999999</v>
      </c>
      <c r="L2855" s="7">
        <f>'MEDIDAS ML'!L1167</f>
        <v>11491</v>
      </c>
      <c r="M2855" s="6" t="str">
        <f>'MEDIDAS ML'!M1167</f>
        <v>$9.990-$19.990</v>
      </c>
      <c r="N2855" s="7">
        <f>'MEDIDAS ML'!N1167</f>
        <v>1000</v>
      </c>
      <c r="O2855" s="6" t="str">
        <f>'MEDIDAS ML'!O1167</f>
        <v>No aplica (&lt;$19.990)</v>
      </c>
      <c r="P2855" s="7">
        <f>'MEDIDAS ML'!P1167</f>
        <v>0</v>
      </c>
      <c r="Q2855" s="7">
        <f>'MEDIDAS ML'!Q1167</f>
        <v>1000</v>
      </c>
      <c r="R2855" s="23" t="e">
        <f>'MEDIDAS ML'!#REF!</f>
        <v>#REF!</v>
      </c>
      <c r="S2855" s="24" t="e">
        <f>'MEDIDAS ML'!#REF!</f>
        <v>#REF!</v>
      </c>
      <c r="T2855" s="24" t="e">
        <f>'MEDIDAS ML'!#REF!</f>
        <v>#REF!</v>
      </c>
      <c r="U2855" s="24" t="e">
        <f>'MEDIDAS ML'!#REF!</f>
        <v>#REF!</v>
      </c>
      <c r="V2855" s="22" t="e">
        <f>'MEDIDAS ML'!#REF!</f>
        <v>#REF!</v>
      </c>
      <c r="W2855" s="17" t="e">
        <f>'MEDIDAS ML'!#REF!</f>
        <v>#REF!</v>
      </c>
      <c r="X2855" t="e">
        <f>'MEDIDAS ML'!#REF!</f>
        <v>#REF!</v>
      </c>
    </row>
    <row r="2856" spans="1:24" ht="15.75" customHeight="1" x14ac:dyDescent="0.25">
      <c r="A2856" s="6">
        <f>'MEDIDAS ML'!A1371</f>
        <v>123</v>
      </c>
      <c r="B2856" s="15">
        <f>'MEDIDAS ML'!B1371</f>
        <v>123</v>
      </c>
      <c r="C2856" s="6">
        <f>'MEDIDAS ML'!C1371</f>
        <v>123</v>
      </c>
      <c r="D2856" s="6" t="str">
        <f>'MEDIDAS ML'!D1371</f>
        <v>12x13x14 cm - 966 grs</v>
      </c>
      <c r="E2856" s="16">
        <f>'MEDIDAS ML'!E1371</f>
        <v>12</v>
      </c>
      <c r="F2856" s="16">
        <f>'MEDIDAS ML'!F1371</f>
        <v>13</v>
      </c>
      <c r="G2856" s="16">
        <f>'MEDIDAS ML'!G1371</f>
        <v>14</v>
      </c>
      <c r="H2856" s="16">
        <f>'MEDIDAS ML'!H1371</f>
        <v>0.96599999999999997</v>
      </c>
      <c r="I2856" s="16">
        <f>'MEDIDAS ML'!I1371</f>
        <v>0.54600000000000004</v>
      </c>
      <c r="J2856" s="6" t="str">
        <f>'MEDIDAS ML'!J1371</f>
        <v>Se calcula por Peso</v>
      </c>
      <c r="K2856" s="16">
        <f>'MEDIDAS ML'!K1371</f>
        <v>0.96599999999999997</v>
      </c>
      <c r="L2856" s="7">
        <f>'MEDIDAS ML'!L1371</f>
        <v>11491</v>
      </c>
      <c r="M2856" s="6" t="str">
        <f>'MEDIDAS ML'!M1371</f>
        <v>$9.990-$19.990</v>
      </c>
      <c r="N2856" s="7">
        <f>'MEDIDAS ML'!N1371</f>
        <v>1000</v>
      </c>
      <c r="O2856" s="6" t="str">
        <f>'MEDIDAS ML'!O1371</f>
        <v>No aplica (&lt;$19.990)</v>
      </c>
      <c r="P2856" s="7">
        <f>'MEDIDAS ML'!P1371</f>
        <v>0</v>
      </c>
      <c r="Q2856" s="7">
        <f>'MEDIDAS ML'!Q1371</f>
        <v>1000</v>
      </c>
      <c r="R2856" s="23" t="e">
        <f>'MEDIDAS ML'!#REF!</f>
        <v>#REF!</v>
      </c>
      <c r="S2856" s="24" t="e">
        <f>'MEDIDAS ML'!#REF!</f>
        <v>#REF!</v>
      </c>
      <c r="T2856" s="24" t="e">
        <f>'MEDIDAS ML'!#REF!</f>
        <v>#REF!</v>
      </c>
      <c r="U2856" s="24" t="e">
        <f>'MEDIDAS ML'!#REF!</f>
        <v>#REF!</v>
      </c>
      <c r="V2856" s="22" t="e">
        <f>'MEDIDAS ML'!#REF!</f>
        <v>#REF!</v>
      </c>
      <c r="W2856" s="17" t="e">
        <f>'MEDIDAS ML'!#REF!</f>
        <v>#REF!</v>
      </c>
      <c r="X2856" t="e">
        <f>'MEDIDAS ML'!#REF!</f>
        <v>#REF!</v>
      </c>
    </row>
    <row r="2857" spans="1:24" ht="15.75" customHeight="1" x14ac:dyDescent="0.25">
      <c r="A2857" s="6">
        <f>'MEDIDAS ML'!A1372</f>
        <v>123</v>
      </c>
      <c r="B2857" s="15">
        <f>'MEDIDAS ML'!B1372</f>
        <v>123</v>
      </c>
      <c r="C2857" s="6">
        <f>'MEDIDAS ML'!C1372</f>
        <v>123</v>
      </c>
      <c r="D2857" s="6" t="str">
        <f>'MEDIDAS ML'!D1372</f>
        <v>12x13x14 cm - 966 grs</v>
      </c>
      <c r="E2857" s="16">
        <f>'MEDIDAS ML'!E1372</f>
        <v>12</v>
      </c>
      <c r="F2857" s="16">
        <f>'MEDIDAS ML'!F1372</f>
        <v>13</v>
      </c>
      <c r="G2857" s="16">
        <f>'MEDIDAS ML'!G1372</f>
        <v>14</v>
      </c>
      <c r="H2857" s="16">
        <f>'MEDIDAS ML'!H1372</f>
        <v>0.96599999999999997</v>
      </c>
      <c r="I2857" s="16">
        <f>'MEDIDAS ML'!I1372</f>
        <v>0.54600000000000004</v>
      </c>
      <c r="J2857" s="6" t="str">
        <f>'MEDIDAS ML'!J1372</f>
        <v>Se calcula por Peso</v>
      </c>
      <c r="K2857" s="16">
        <f>'MEDIDAS ML'!K1372</f>
        <v>0.96599999999999997</v>
      </c>
      <c r="L2857" s="7">
        <f>'MEDIDAS ML'!L1372</f>
        <v>11491</v>
      </c>
      <c r="M2857" s="6" t="str">
        <f>'MEDIDAS ML'!M1372</f>
        <v>$9.990-$19.990</v>
      </c>
      <c r="N2857" s="7">
        <f>'MEDIDAS ML'!N1372</f>
        <v>1000</v>
      </c>
      <c r="O2857" s="6" t="str">
        <f>'MEDIDAS ML'!O1372</f>
        <v>No aplica (&lt;$19.990)</v>
      </c>
      <c r="P2857" s="7">
        <f>'MEDIDAS ML'!P1372</f>
        <v>0</v>
      </c>
      <c r="Q2857" s="7">
        <f>'MEDIDAS ML'!Q1372</f>
        <v>1000</v>
      </c>
      <c r="R2857" s="23" t="e">
        <f>'MEDIDAS ML'!#REF!</f>
        <v>#REF!</v>
      </c>
      <c r="S2857" s="24" t="e">
        <f>'MEDIDAS ML'!#REF!</f>
        <v>#REF!</v>
      </c>
      <c r="T2857" s="24" t="e">
        <f>'MEDIDAS ML'!#REF!</f>
        <v>#REF!</v>
      </c>
      <c r="U2857" s="24" t="e">
        <f>'MEDIDAS ML'!#REF!</f>
        <v>#REF!</v>
      </c>
      <c r="V2857" s="22" t="e">
        <f>'MEDIDAS ML'!#REF!</f>
        <v>#REF!</v>
      </c>
      <c r="W2857" s="17" t="e">
        <f>'MEDIDAS ML'!#REF!</f>
        <v>#REF!</v>
      </c>
      <c r="X2857" t="e">
        <f>'MEDIDAS ML'!#REF!</f>
        <v>#REF!</v>
      </c>
    </row>
    <row r="2858" spans="1:24" ht="15.75" customHeight="1" x14ac:dyDescent="0.25">
      <c r="A2858" s="6">
        <f>'MEDIDAS ML'!A1373</f>
        <v>123</v>
      </c>
      <c r="B2858" s="15">
        <f>'MEDIDAS ML'!B1373</f>
        <v>123</v>
      </c>
      <c r="C2858" s="6">
        <f>'MEDIDAS ML'!C1373</f>
        <v>123</v>
      </c>
      <c r="D2858" s="6" t="str">
        <f>'MEDIDAS ML'!D1373</f>
        <v>12x13x14 cm - 966 grs</v>
      </c>
      <c r="E2858" s="16">
        <f>'MEDIDAS ML'!E1373</f>
        <v>12</v>
      </c>
      <c r="F2858" s="16">
        <f>'MEDIDAS ML'!F1373</f>
        <v>13</v>
      </c>
      <c r="G2858" s="16">
        <f>'MEDIDAS ML'!G1373</f>
        <v>14</v>
      </c>
      <c r="H2858" s="16">
        <f>'MEDIDAS ML'!H1373</f>
        <v>0.96599999999999997</v>
      </c>
      <c r="I2858" s="16">
        <f>'MEDIDAS ML'!I1373</f>
        <v>0.54600000000000004</v>
      </c>
      <c r="J2858" s="6" t="str">
        <f>'MEDIDAS ML'!J1373</f>
        <v>Se calcula por Peso</v>
      </c>
      <c r="K2858" s="16">
        <f>'MEDIDAS ML'!K1373</f>
        <v>0.96599999999999997</v>
      </c>
      <c r="L2858" s="7">
        <f>'MEDIDAS ML'!L1373</f>
        <v>11491</v>
      </c>
      <c r="M2858" s="6" t="str">
        <f>'MEDIDAS ML'!M1373</f>
        <v>$9.990-$19.990</v>
      </c>
      <c r="N2858" s="7">
        <f>'MEDIDAS ML'!N1373</f>
        <v>1000</v>
      </c>
      <c r="O2858" s="6" t="str">
        <f>'MEDIDAS ML'!O1373</f>
        <v>No aplica (&lt;$19.990)</v>
      </c>
      <c r="P2858" s="7">
        <f>'MEDIDAS ML'!P1373</f>
        <v>0</v>
      </c>
      <c r="Q2858" s="7">
        <f>'MEDIDAS ML'!Q1373</f>
        <v>1000</v>
      </c>
      <c r="R2858" s="23" t="e">
        <f>'MEDIDAS ML'!#REF!</f>
        <v>#REF!</v>
      </c>
      <c r="S2858" s="24" t="e">
        <f>'MEDIDAS ML'!#REF!</f>
        <v>#REF!</v>
      </c>
      <c r="T2858" s="24" t="e">
        <f>'MEDIDAS ML'!#REF!</f>
        <v>#REF!</v>
      </c>
      <c r="U2858" s="24" t="e">
        <f>'MEDIDAS ML'!#REF!</f>
        <v>#REF!</v>
      </c>
      <c r="V2858" s="22" t="e">
        <f>'MEDIDAS ML'!#REF!</f>
        <v>#REF!</v>
      </c>
      <c r="W2858" s="17" t="e">
        <f>'MEDIDAS ML'!#REF!</f>
        <v>#REF!</v>
      </c>
      <c r="X2858" t="e">
        <f>'MEDIDAS ML'!#REF!</f>
        <v>#REF!</v>
      </c>
    </row>
    <row r="2859" spans="1:24" ht="15.75" customHeight="1" x14ac:dyDescent="0.25">
      <c r="A2859" s="6">
        <f>'MEDIDAS ML'!A1374</f>
        <v>123</v>
      </c>
      <c r="B2859" s="15">
        <f>'MEDIDAS ML'!B1374</f>
        <v>123</v>
      </c>
      <c r="C2859" s="6">
        <f>'MEDIDAS ML'!C1374</f>
        <v>123</v>
      </c>
      <c r="D2859" s="6" t="str">
        <f>'MEDIDAS ML'!D1374</f>
        <v>12x13x14 cm - 966 grs</v>
      </c>
      <c r="E2859" s="16">
        <f>'MEDIDAS ML'!E1374</f>
        <v>12</v>
      </c>
      <c r="F2859" s="16">
        <f>'MEDIDAS ML'!F1374</f>
        <v>13</v>
      </c>
      <c r="G2859" s="16">
        <f>'MEDIDAS ML'!G1374</f>
        <v>14</v>
      </c>
      <c r="H2859" s="16">
        <f>'MEDIDAS ML'!H1374</f>
        <v>0.96599999999999997</v>
      </c>
      <c r="I2859" s="16">
        <f>'MEDIDAS ML'!I1374</f>
        <v>0.54600000000000004</v>
      </c>
      <c r="J2859" s="6" t="str">
        <f>'MEDIDAS ML'!J1374</f>
        <v>Se calcula por Peso</v>
      </c>
      <c r="K2859" s="16">
        <f>'MEDIDAS ML'!K1374</f>
        <v>0.96599999999999997</v>
      </c>
      <c r="L2859" s="7">
        <f>'MEDIDAS ML'!L1374</f>
        <v>11491</v>
      </c>
      <c r="M2859" s="6" t="str">
        <f>'MEDIDAS ML'!M1374</f>
        <v>$9.990-$19.990</v>
      </c>
      <c r="N2859" s="7">
        <f>'MEDIDAS ML'!N1374</f>
        <v>1000</v>
      </c>
      <c r="O2859" s="6" t="str">
        <f>'MEDIDAS ML'!O1374</f>
        <v>No aplica (&lt;$19.990)</v>
      </c>
      <c r="P2859" s="7">
        <f>'MEDIDAS ML'!P1374</f>
        <v>0</v>
      </c>
      <c r="Q2859" s="7">
        <f>'MEDIDAS ML'!Q1374</f>
        <v>1000</v>
      </c>
      <c r="R2859" s="23" t="e">
        <f>'MEDIDAS ML'!#REF!</f>
        <v>#REF!</v>
      </c>
      <c r="S2859" s="24" t="e">
        <f>'MEDIDAS ML'!#REF!</f>
        <v>#REF!</v>
      </c>
      <c r="T2859" s="24" t="e">
        <f>'MEDIDAS ML'!#REF!</f>
        <v>#REF!</v>
      </c>
      <c r="U2859" s="24" t="e">
        <f>'MEDIDAS ML'!#REF!</f>
        <v>#REF!</v>
      </c>
      <c r="V2859" s="22" t="e">
        <f>'MEDIDAS ML'!#REF!</f>
        <v>#REF!</v>
      </c>
      <c r="W2859" s="17" t="e">
        <f>'MEDIDAS ML'!#REF!</f>
        <v>#REF!</v>
      </c>
      <c r="X2859" t="e">
        <f>'MEDIDAS ML'!#REF!</f>
        <v>#REF!</v>
      </c>
    </row>
    <row r="2860" spans="1:24" ht="15.75" customHeight="1" x14ac:dyDescent="0.25">
      <c r="A2860" s="6">
        <f>'MEDIDAS ML'!A1375</f>
        <v>123</v>
      </c>
      <c r="B2860" s="15">
        <f>'MEDIDAS ML'!B1375</f>
        <v>123</v>
      </c>
      <c r="C2860" s="6">
        <f>'MEDIDAS ML'!C1375</f>
        <v>123</v>
      </c>
      <c r="D2860" s="6" t="str">
        <f>'MEDIDAS ML'!D1375</f>
        <v>12x13x14 cm - 966 grs</v>
      </c>
      <c r="E2860" s="16">
        <f>'MEDIDAS ML'!E1375</f>
        <v>12</v>
      </c>
      <c r="F2860" s="16">
        <f>'MEDIDAS ML'!F1375</f>
        <v>13</v>
      </c>
      <c r="G2860" s="16">
        <f>'MEDIDAS ML'!G1375</f>
        <v>14</v>
      </c>
      <c r="H2860" s="16">
        <f>'MEDIDAS ML'!H1375</f>
        <v>0.96599999999999997</v>
      </c>
      <c r="I2860" s="16">
        <f>'MEDIDAS ML'!I1375</f>
        <v>0.54600000000000004</v>
      </c>
      <c r="J2860" s="6" t="str">
        <f>'MEDIDAS ML'!J1375</f>
        <v>Se calcula por Peso</v>
      </c>
      <c r="K2860" s="16">
        <f>'MEDIDAS ML'!K1375</f>
        <v>0.96599999999999997</v>
      </c>
      <c r="L2860" s="7">
        <f>'MEDIDAS ML'!L1375</f>
        <v>11491</v>
      </c>
      <c r="M2860" s="6" t="str">
        <f>'MEDIDAS ML'!M1375</f>
        <v>$9.990-$19.990</v>
      </c>
      <c r="N2860" s="7">
        <f>'MEDIDAS ML'!N1375</f>
        <v>1000</v>
      </c>
      <c r="O2860" s="6" t="str">
        <f>'MEDIDAS ML'!O1375</f>
        <v>No aplica (&lt;$19.990)</v>
      </c>
      <c r="P2860" s="7">
        <f>'MEDIDAS ML'!P1375</f>
        <v>0</v>
      </c>
      <c r="Q2860" s="7">
        <f>'MEDIDAS ML'!Q1375</f>
        <v>1000</v>
      </c>
      <c r="R2860" s="23" t="e">
        <f>'MEDIDAS ML'!#REF!</f>
        <v>#REF!</v>
      </c>
      <c r="S2860" s="24" t="e">
        <f>'MEDIDAS ML'!#REF!</f>
        <v>#REF!</v>
      </c>
      <c r="T2860" s="24" t="e">
        <f>'MEDIDAS ML'!#REF!</f>
        <v>#REF!</v>
      </c>
      <c r="U2860" s="24" t="e">
        <f>'MEDIDAS ML'!#REF!</f>
        <v>#REF!</v>
      </c>
      <c r="V2860" s="22" t="e">
        <f>'MEDIDAS ML'!#REF!</f>
        <v>#REF!</v>
      </c>
      <c r="W2860" s="17" t="e">
        <f>'MEDIDAS ML'!#REF!</f>
        <v>#REF!</v>
      </c>
      <c r="X2860" t="e">
        <f>'MEDIDAS ML'!#REF!</f>
        <v>#REF!</v>
      </c>
    </row>
    <row r="2861" spans="1:24" ht="15.75" customHeight="1" x14ac:dyDescent="0.25">
      <c r="A2861" s="6">
        <f>'MEDIDAS ML'!A1376</f>
        <v>123</v>
      </c>
      <c r="B2861" s="15">
        <f>'MEDIDAS ML'!B1376</f>
        <v>123</v>
      </c>
      <c r="C2861" s="6">
        <f>'MEDIDAS ML'!C1376</f>
        <v>123</v>
      </c>
      <c r="D2861" s="6" t="str">
        <f>'MEDIDAS ML'!D1376</f>
        <v>12x13x14 cm - 966 grs</v>
      </c>
      <c r="E2861" s="16">
        <f>'MEDIDAS ML'!E1376</f>
        <v>12</v>
      </c>
      <c r="F2861" s="16">
        <f>'MEDIDAS ML'!F1376</f>
        <v>13</v>
      </c>
      <c r="G2861" s="16">
        <f>'MEDIDAS ML'!G1376</f>
        <v>14</v>
      </c>
      <c r="H2861" s="16">
        <f>'MEDIDAS ML'!H1376</f>
        <v>0.96599999999999997</v>
      </c>
      <c r="I2861" s="16">
        <f>'MEDIDAS ML'!I1376</f>
        <v>0.54600000000000004</v>
      </c>
      <c r="J2861" s="6" t="str">
        <f>'MEDIDAS ML'!J1376</f>
        <v>Se calcula por Peso</v>
      </c>
      <c r="K2861" s="16">
        <f>'MEDIDAS ML'!K1376</f>
        <v>0.96599999999999997</v>
      </c>
      <c r="L2861" s="7">
        <f>'MEDIDAS ML'!L1376</f>
        <v>11491</v>
      </c>
      <c r="M2861" s="6" t="str">
        <f>'MEDIDAS ML'!M1376</f>
        <v>$9.990-$19.990</v>
      </c>
      <c r="N2861" s="7">
        <f>'MEDIDAS ML'!N1376</f>
        <v>1000</v>
      </c>
      <c r="O2861" s="6" t="str">
        <f>'MEDIDAS ML'!O1376</f>
        <v>No aplica (&lt;$19.990)</v>
      </c>
      <c r="P2861" s="7">
        <f>'MEDIDAS ML'!P1376</f>
        <v>0</v>
      </c>
      <c r="Q2861" s="7">
        <f>'MEDIDAS ML'!Q1376</f>
        <v>1000</v>
      </c>
      <c r="R2861" s="23" t="e">
        <f>'MEDIDAS ML'!#REF!</f>
        <v>#REF!</v>
      </c>
      <c r="S2861" s="24" t="e">
        <f>'MEDIDAS ML'!#REF!</f>
        <v>#REF!</v>
      </c>
      <c r="T2861" s="24" t="e">
        <f>'MEDIDAS ML'!#REF!</f>
        <v>#REF!</v>
      </c>
      <c r="U2861" s="24" t="e">
        <f>'MEDIDAS ML'!#REF!</f>
        <v>#REF!</v>
      </c>
      <c r="V2861" s="22" t="e">
        <f>'MEDIDAS ML'!#REF!</f>
        <v>#REF!</v>
      </c>
      <c r="W2861" s="17" t="e">
        <f>'MEDIDAS ML'!#REF!</f>
        <v>#REF!</v>
      </c>
      <c r="X2861" t="e">
        <f>'MEDIDAS ML'!#REF!</f>
        <v>#REF!</v>
      </c>
    </row>
    <row r="2862" spans="1:24" ht="15.75" customHeight="1" x14ac:dyDescent="0.25">
      <c r="A2862" s="6">
        <f>'MEDIDAS ML'!A1377</f>
        <v>123</v>
      </c>
      <c r="B2862" s="15">
        <f>'MEDIDAS ML'!B1377</f>
        <v>123</v>
      </c>
      <c r="C2862" s="6">
        <f>'MEDIDAS ML'!C1377</f>
        <v>123</v>
      </c>
      <c r="D2862" s="6" t="str">
        <f>'MEDIDAS ML'!D1377</f>
        <v>12x13x14 cm - 966 grs</v>
      </c>
      <c r="E2862" s="16">
        <f>'MEDIDAS ML'!E1377</f>
        <v>12</v>
      </c>
      <c r="F2862" s="16">
        <f>'MEDIDAS ML'!F1377</f>
        <v>13</v>
      </c>
      <c r="G2862" s="16">
        <f>'MEDIDAS ML'!G1377</f>
        <v>14</v>
      </c>
      <c r="H2862" s="16">
        <f>'MEDIDAS ML'!H1377</f>
        <v>0.96599999999999997</v>
      </c>
      <c r="I2862" s="16">
        <f>'MEDIDAS ML'!I1377</f>
        <v>0.54600000000000004</v>
      </c>
      <c r="J2862" s="6" t="str">
        <f>'MEDIDAS ML'!J1377</f>
        <v>Se calcula por Peso</v>
      </c>
      <c r="K2862" s="16">
        <f>'MEDIDAS ML'!K1377</f>
        <v>0.96599999999999997</v>
      </c>
      <c r="L2862" s="7">
        <f>'MEDIDAS ML'!L1377</f>
        <v>11491</v>
      </c>
      <c r="M2862" s="6" t="str">
        <f>'MEDIDAS ML'!M1377</f>
        <v>$9.990-$19.990</v>
      </c>
      <c r="N2862" s="7">
        <f>'MEDIDAS ML'!N1377</f>
        <v>1000</v>
      </c>
      <c r="O2862" s="6" t="str">
        <f>'MEDIDAS ML'!O1377</f>
        <v>No aplica (&lt;$19.990)</v>
      </c>
      <c r="P2862" s="7">
        <f>'MEDIDAS ML'!P1377</f>
        <v>0</v>
      </c>
      <c r="Q2862" s="7">
        <f>'MEDIDAS ML'!Q1377</f>
        <v>1000</v>
      </c>
      <c r="R2862" s="23" t="e">
        <f>'MEDIDAS ML'!#REF!</f>
        <v>#REF!</v>
      </c>
      <c r="S2862" s="24" t="e">
        <f>'MEDIDAS ML'!#REF!</f>
        <v>#REF!</v>
      </c>
      <c r="T2862" s="24" t="e">
        <f>'MEDIDAS ML'!#REF!</f>
        <v>#REF!</v>
      </c>
      <c r="U2862" s="24" t="e">
        <f>'MEDIDAS ML'!#REF!</f>
        <v>#REF!</v>
      </c>
      <c r="V2862" s="22" t="e">
        <f>'MEDIDAS ML'!#REF!</f>
        <v>#REF!</v>
      </c>
      <c r="W2862" s="17" t="e">
        <f>'MEDIDAS ML'!#REF!</f>
        <v>#REF!</v>
      </c>
      <c r="X2862" t="e">
        <f>'MEDIDAS ML'!#REF!</f>
        <v>#REF!</v>
      </c>
    </row>
    <row r="2863" spans="1:24" ht="15.75" customHeight="1" x14ac:dyDescent="0.25">
      <c r="A2863" s="6">
        <f>'MEDIDAS ML'!A1378</f>
        <v>123</v>
      </c>
      <c r="B2863" s="15">
        <f>'MEDIDAS ML'!B1378</f>
        <v>123</v>
      </c>
      <c r="C2863" s="6">
        <f>'MEDIDAS ML'!C1378</f>
        <v>123</v>
      </c>
      <c r="D2863" s="6" t="str">
        <f>'MEDIDAS ML'!D1378</f>
        <v>12x13x14 cm - 966 grs</v>
      </c>
      <c r="E2863" s="16">
        <f>'MEDIDAS ML'!E1378</f>
        <v>12</v>
      </c>
      <c r="F2863" s="16">
        <f>'MEDIDAS ML'!F1378</f>
        <v>13</v>
      </c>
      <c r="G2863" s="16">
        <f>'MEDIDAS ML'!G1378</f>
        <v>14</v>
      </c>
      <c r="H2863" s="16">
        <f>'MEDIDAS ML'!H1378</f>
        <v>0.96599999999999997</v>
      </c>
      <c r="I2863" s="16">
        <f>'MEDIDAS ML'!I1378</f>
        <v>0.54600000000000004</v>
      </c>
      <c r="J2863" s="6" t="str">
        <f>'MEDIDAS ML'!J1378</f>
        <v>Se calcula por Peso</v>
      </c>
      <c r="K2863" s="16">
        <f>'MEDIDAS ML'!K1378</f>
        <v>0.96599999999999997</v>
      </c>
      <c r="L2863" s="7">
        <f>'MEDIDAS ML'!L1378</f>
        <v>11491</v>
      </c>
      <c r="M2863" s="6" t="str">
        <f>'MEDIDAS ML'!M1378</f>
        <v>$9.990-$19.990</v>
      </c>
      <c r="N2863" s="7">
        <f>'MEDIDAS ML'!N1378</f>
        <v>1000</v>
      </c>
      <c r="O2863" s="6" t="str">
        <f>'MEDIDAS ML'!O1378</f>
        <v>No aplica (&lt;$19.990)</v>
      </c>
      <c r="P2863" s="7">
        <f>'MEDIDAS ML'!P1378</f>
        <v>0</v>
      </c>
      <c r="Q2863" s="7">
        <f>'MEDIDAS ML'!Q1378</f>
        <v>1000</v>
      </c>
      <c r="R2863" s="23" t="e">
        <f>'MEDIDAS ML'!#REF!</f>
        <v>#REF!</v>
      </c>
      <c r="S2863" s="24" t="e">
        <f>'MEDIDAS ML'!#REF!</f>
        <v>#REF!</v>
      </c>
      <c r="T2863" s="24" t="e">
        <f>'MEDIDAS ML'!#REF!</f>
        <v>#REF!</v>
      </c>
      <c r="U2863" s="24" t="e">
        <f>'MEDIDAS ML'!#REF!</f>
        <v>#REF!</v>
      </c>
      <c r="V2863" s="22" t="e">
        <f>'MEDIDAS ML'!#REF!</f>
        <v>#REF!</v>
      </c>
      <c r="W2863" s="17" t="e">
        <f>'MEDIDAS ML'!#REF!</f>
        <v>#REF!</v>
      </c>
      <c r="X2863" t="e">
        <f>'MEDIDAS ML'!#REF!</f>
        <v>#REF!</v>
      </c>
    </row>
    <row r="2864" spans="1:24" ht="15.75" customHeight="1" x14ac:dyDescent="0.25">
      <c r="A2864" s="6">
        <f>'MEDIDAS ML'!A1379</f>
        <v>123</v>
      </c>
      <c r="B2864" s="15">
        <f>'MEDIDAS ML'!B1379</f>
        <v>123</v>
      </c>
      <c r="C2864" s="6">
        <f>'MEDIDAS ML'!C1379</f>
        <v>123</v>
      </c>
      <c r="D2864" s="6" t="str">
        <f>'MEDIDAS ML'!D1379</f>
        <v>12x13x14 cm - 966 grs</v>
      </c>
      <c r="E2864" s="16">
        <f>'MEDIDAS ML'!E1379</f>
        <v>12</v>
      </c>
      <c r="F2864" s="16">
        <f>'MEDIDAS ML'!F1379</f>
        <v>13</v>
      </c>
      <c r="G2864" s="16">
        <f>'MEDIDAS ML'!G1379</f>
        <v>14</v>
      </c>
      <c r="H2864" s="16">
        <f>'MEDIDAS ML'!H1379</f>
        <v>0.96599999999999997</v>
      </c>
      <c r="I2864" s="16">
        <f>'MEDIDAS ML'!I1379</f>
        <v>0.54600000000000004</v>
      </c>
      <c r="J2864" s="6" t="str">
        <f>'MEDIDAS ML'!J1379</f>
        <v>Se calcula por Peso</v>
      </c>
      <c r="K2864" s="16">
        <f>'MEDIDAS ML'!K1379</f>
        <v>0.96599999999999997</v>
      </c>
      <c r="L2864" s="7">
        <f>'MEDIDAS ML'!L1379</f>
        <v>11491</v>
      </c>
      <c r="M2864" s="6" t="str">
        <f>'MEDIDAS ML'!M1379</f>
        <v>$9.990-$19.990</v>
      </c>
      <c r="N2864" s="7">
        <f>'MEDIDAS ML'!N1379</f>
        <v>1000</v>
      </c>
      <c r="O2864" s="6" t="str">
        <f>'MEDIDAS ML'!O1379</f>
        <v>No aplica (&lt;$19.990)</v>
      </c>
      <c r="P2864" s="7">
        <f>'MEDIDAS ML'!P1379</f>
        <v>0</v>
      </c>
      <c r="Q2864" s="7">
        <f>'MEDIDAS ML'!Q1379</f>
        <v>1000</v>
      </c>
      <c r="R2864" s="23" t="e">
        <f>'MEDIDAS ML'!#REF!</f>
        <v>#REF!</v>
      </c>
      <c r="S2864" s="24" t="e">
        <f>'MEDIDAS ML'!#REF!</f>
        <v>#REF!</v>
      </c>
      <c r="T2864" s="24" t="e">
        <f>'MEDIDAS ML'!#REF!</f>
        <v>#REF!</v>
      </c>
      <c r="U2864" s="24" t="e">
        <f>'MEDIDAS ML'!#REF!</f>
        <v>#REF!</v>
      </c>
      <c r="V2864" s="22" t="e">
        <f>'MEDIDAS ML'!#REF!</f>
        <v>#REF!</v>
      </c>
      <c r="W2864" s="17" t="e">
        <f>'MEDIDAS ML'!#REF!</f>
        <v>#REF!</v>
      </c>
      <c r="X2864" t="e">
        <f>'MEDIDAS ML'!#REF!</f>
        <v>#REF!</v>
      </c>
    </row>
    <row r="2865" spans="1:24" ht="15.75" customHeight="1" x14ac:dyDescent="0.25">
      <c r="A2865" s="6">
        <f>'MEDIDAS ML'!A1380</f>
        <v>123</v>
      </c>
      <c r="B2865" s="15">
        <f>'MEDIDAS ML'!B1380</f>
        <v>123</v>
      </c>
      <c r="C2865" s="6">
        <f>'MEDIDAS ML'!C1380</f>
        <v>123</v>
      </c>
      <c r="D2865" s="6" t="str">
        <f>'MEDIDAS ML'!D1380</f>
        <v>12x13x14 cm - 966 grs</v>
      </c>
      <c r="E2865" s="16">
        <f>'MEDIDAS ML'!E1380</f>
        <v>12</v>
      </c>
      <c r="F2865" s="16">
        <f>'MEDIDAS ML'!F1380</f>
        <v>13</v>
      </c>
      <c r="G2865" s="16">
        <f>'MEDIDAS ML'!G1380</f>
        <v>14</v>
      </c>
      <c r="H2865" s="16">
        <f>'MEDIDAS ML'!H1380</f>
        <v>0.96599999999999997</v>
      </c>
      <c r="I2865" s="16">
        <f>'MEDIDAS ML'!I1380</f>
        <v>0.54600000000000004</v>
      </c>
      <c r="J2865" s="6" t="str">
        <f>'MEDIDAS ML'!J1380</f>
        <v>Se calcula por Peso</v>
      </c>
      <c r="K2865" s="16">
        <f>'MEDIDAS ML'!K1380</f>
        <v>0.96599999999999997</v>
      </c>
      <c r="L2865" s="7">
        <f>'MEDIDAS ML'!L1380</f>
        <v>11491</v>
      </c>
      <c r="M2865" s="6" t="str">
        <f>'MEDIDAS ML'!M1380</f>
        <v>$9.990-$19.990</v>
      </c>
      <c r="N2865" s="7">
        <f>'MEDIDAS ML'!N1380</f>
        <v>1000</v>
      </c>
      <c r="O2865" s="6" t="str">
        <f>'MEDIDAS ML'!O1380</f>
        <v>No aplica (&lt;$19.990)</v>
      </c>
      <c r="P2865" s="7">
        <f>'MEDIDAS ML'!P1380</f>
        <v>0</v>
      </c>
      <c r="Q2865" s="7">
        <f>'MEDIDAS ML'!Q1380</f>
        <v>1000</v>
      </c>
      <c r="R2865" s="23" t="e">
        <f>'MEDIDAS ML'!#REF!</f>
        <v>#REF!</v>
      </c>
      <c r="S2865" s="24" t="e">
        <f>'MEDIDAS ML'!#REF!</f>
        <v>#REF!</v>
      </c>
      <c r="T2865" s="24" t="e">
        <f>'MEDIDAS ML'!#REF!</f>
        <v>#REF!</v>
      </c>
      <c r="U2865" s="24" t="e">
        <f>'MEDIDAS ML'!#REF!</f>
        <v>#REF!</v>
      </c>
      <c r="V2865" s="22" t="e">
        <f>'MEDIDAS ML'!#REF!</f>
        <v>#REF!</v>
      </c>
      <c r="W2865" s="17" t="e">
        <f>'MEDIDAS ML'!#REF!</f>
        <v>#REF!</v>
      </c>
      <c r="X2865" t="e">
        <f>'MEDIDAS ML'!#REF!</f>
        <v>#REF!</v>
      </c>
    </row>
    <row r="2866" spans="1:24" ht="15.75" customHeight="1" x14ac:dyDescent="0.25">
      <c r="A2866" s="6">
        <f>'MEDIDAS ML'!A1381</f>
        <v>123</v>
      </c>
      <c r="B2866" s="15">
        <f>'MEDIDAS ML'!B1381</f>
        <v>123</v>
      </c>
      <c r="C2866" s="6">
        <f>'MEDIDAS ML'!C1381</f>
        <v>123</v>
      </c>
      <c r="D2866" s="6" t="str">
        <f>'MEDIDAS ML'!D1381</f>
        <v>12x13x14 cm - 966 grs</v>
      </c>
      <c r="E2866" s="16">
        <f>'MEDIDAS ML'!E1381</f>
        <v>12</v>
      </c>
      <c r="F2866" s="16">
        <f>'MEDIDAS ML'!F1381</f>
        <v>13</v>
      </c>
      <c r="G2866" s="16">
        <f>'MEDIDAS ML'!G1381</f>
        <v>14</v>
      </c>
      <c r="H2866" s="16">
        <f>'MEDIDAS ML'!H1381</f>
        <v>0.96599999999999997</v>
      </c>
      <c r="I2866" s="16">
        <f>'MEDIDAS ML'!I1381</f>
        <v>0.54600000000000004</v>
      </c>
      <c r="J2866" s="6" t="str">
        <f>'MEDIDAS ML'!J1381</f>
        <v>Se calcula por Peso</v>
      </c>
      <c r="K2866" s="16">
        <f>'MEDIDAS ML'!K1381</f>
        <v>0.96599999999999997</v>
      </c>
      <c r="L2866" s="7">
        <f>'MEDIDAS ML'!L1381</f>
        <v>11491</v>
      </c>
      <c r="M2866" s="6" t="str">
        <f>'MEDIDAS ML'!M1381</f>
        <v>$9.990-$19.990</v>
      </c>
      <c r="N2866" s="7">
        <f>'MEDIDAS ML'!N1381</f>
        <v>1000</v>
      </c>
      <c r="O2866" s="6" t="str">
        <f>'MEDIDAS ML'!O1381</f>
        <v>No aplica (&lt;$19.990)</v>
      </c>
      <c r="P2866" s="7">
        <f>'MEDIDAS ML'!P1381</f>
        <v>0</v>
      </c>
      <c r="Q2866" s="7">
        <f>'MEDIDAS ML'!Q1381</f>
        <v>1000</v>
      </c>
      <c r="R2866" s="23" t="e">
        <f>'MEDIDAS ML'!#REF!</f>
        <v>#REF!</v>
      </c>
      <c r="S2866" s="24" t="e">
        <f>'MEDIDAS ML'!#REF!</f>
        <v>#REF!</v>
      </c>
      <c r="T2866" s="24" t="e">
        <f>'MEDIDAS ML'!#REF!</f>
        <v>#REF!</v>
      </c>
      <c r="U2866" s="24" t="e">
        <f>'MEDIDAS ML'!#REF!</f>
        <v>#REF!</v>
      </c>
      <c r="V2866" s="22" t="e">
        <f>'MEDIDAS ML'!#REF!</f>
        <v>#REF!</v>
      </c>
      <c r="W2866" s="17" t="e">
        <f>'MEDIDAS ML'!#REF!</f>
        <v>#REF!</v>
      </c>
      <c r="X2866" t="e">
        <f>'MEDIDAS ML'!#REF!</f>
        <v>#REF!</v>
      </c>
    </row>
    <row r="2867" spans="1:24" ht="15.75" customHeight="1" x14ac:dyDescent="0.25">
      <c r="A2867" s="6">
        <f>'MEDIDAS ML'!A1382</f>
        <v>123</v>
      </c>
      <c r="B2867" s="15">
        <f>'MEDIDAS ML'!B1382</f>
        <v>123</v>
      </c>
      <c r="C2867" s="6">
        <f>'MEDIDAS ML'!C1382</f>
        <v>123</v>
      </c>
      <c r="D2867" s="6" t="str">
        <f>'MEDIDAS ML'!D1382</f>
        <v>12x13x14 cm - 966 grs</v>
      </c>
      <c r="E2867" s="16">
        <f>'MEDIDAS ML'!E1382</f>
        <v>12</v>
      </c>
      <c r="F2867" s="16">
        <f>'MEDIDAS ML'!F1382</f>
        <v>13</v>
      </c>
      <c r="G2867" s="16">
        <f>'MEDIDAS ML'!G1382</f>
        <v>14</v>
      </c>
      <c r="H2867" s="16">
        <f>'MEDIDAS ML'!H1382</f>
        <v>0.96599999999999997</v>
      </c>
      <c r="I2867" s="16">
        <f>'MEDIDAS ML'!I1382</f>
        <v>0.54600000000000004</v>
      </c>
      <c r="J2867" s="6" t="str">
        <f>'MEDIDAS ML'!J1382</f>
        <v>Se calcula por Peso</v>
      </c>
      <c r="K2867" s="16">
        <f>'MEDIDAS ML'!K1382</f>
        <v>0.96599999999999997</v>
      </c>
      <c r="L2867" s="7">
        <f>'MEDIDAS ML'!L1382</f>
        <v>11491</v>
      </c>
      <c r="M2867" s="6" t="str">
        <f>'MEDIDAS ML'!M1382</f>
        <v>$9.990-$19.990</v>
      </c>
      <c r="N2867" s="7">
        <f>'MEDIDAS ML'!N1382</f>
        <v>1000</v>
      </c>
      <c r="O2867" s="6" t="str">
        <f>'MEDIDAS ML'!O1382</f>
        <v>No aplica (&lt;$19.990)</v>
      </c>
      <c r="P2867" s="7">
        <f>'MEDIDAS ML'!P1382</f>
        <v>0</v>
      </c>
      <c r="Q2867" s="7">
        <f>'MEDIDAS ML'!Q1382</f>
        <v>1000</v>
      </c>
      <c r="R2867" s="23" t="e">
        <f>'MEDIDAS ML'!#REF!</f>
        <v>#REF!</v>
      </c>
      <c r="S2867" s="24" t="e">
        <f>'MEDIDAS ML'!#REF!</f>
        <v>#REF!</v>
      </c>
      <c r="T2867" s="24" t="e">
        <f>'MEDIDAS ML'!#REF!</f>
        <v>#REF!</v>
      </c>
      <c r="U2867" s="24" t="e">
        <f>'MEDIDAS ML'!#REF!</f>
        <v>#REF!</v>
      </c>
      <c r="V2867" s="22" t="e">
        <f>'MEDIDAS ML'!#REF!</f>
        <v>#REF!</v>
      </c>
      <c r="W2867" s="17" t="e">
        <f>'MEDIDAS ML'!#REF!</f>
        <v>#REF!</v>
      </c>
      <c r="X2867" t="e">
        <f>'MEDIDAS ML'!#REF!</f>
        <v>#REF!</v>
      </c>
    </row>
    <row r="2868" spans="1:24" ht="15.75" customHeight="1" x14ac:dyDescent="0.25">
      <c r="A2868" s="6">
        <f>'MEDIDAS ML'!A1383</f>
        <v>123</v>
      </c>
      <c r="B2868" s="15">
        <f>'MEDIDAS ML'!B1383</f>
        <v>123</v>
      </c>
      <c r="C2868" s="6">
        <f>'MEDIDAS ML'!C1383</f>
        <v>123</v>
      </c>
      <c r="D2868" s="6" t="str">
        <f>'MEDIDAS ML'!D1383</f>
        <v>12x13x14 cm - 966 grs</v>
      </c>
      <c r="E2868" s="16">
        <f>'MEDIDAS ML'!E1383</f>
        <v>12</v>
      </c>
      <c r="F2868" s="16">
        <f>'MEDIDAS ML'!F1383</f>
        <v>13</v>
      </c>
      <c r="G2868" s="16">
        <f>'MEDIDAS ML'!G1383</f>
        <v>14</v>
      </c>
      <c r="H2868" s="16">
        <f>'MEDIDAS ML'!H1383</f>
        <v>0.96599999999999997</v>
      </c>
      <c r="I2868" s="16">
        <f>'MEDIDAS ML'!I1383</f>
        <v>0.54600000000000004</v>
      </c>
      <c r="J2868" s="6" t="str">
        <f>'MEDIDAS ML'!J1383</f>
        <v>Se calcula por Peso</v>
      </c>
      <c r="K2868" s="16">
        <f>'MEDIDAS ML'!K1383</f>
        <v>0.96599999999999997</v>
      </c>
      <c r="L2868" s="7">
        <f>'MEDIDAS ML'!L1383</f>
        <v>11491</v>
      </c>
      <c r="M2868" s="6" t="str">
        <f>'MEDIDAS ML'!M1383</f>
        <v>$9.990-$19.990</v>
      </c>
      <c r="N2868" s="7">
        <f>'MEDIDAS ML'!N1383</f>
        <v>1000</v>
      </c>
      <c r="O2868" s="6" t="str">
        <f>'MEDIDAS ML'!O1383</f>
        <v>No aplica (&lt;$19.990)</v>
      </c>
      <c r="P2868" s="7">
        <f>'MEDIDAS ML'!P1383</f>
        <v>0</v>
      </c>
      <c r="Q2868" s="7">
        <f>'MEDIDAS ML'!Q1383</f>
        <v>1000</v>
      </c>
      <c r="R2868" s="23" t="e">
        <f>'MEDIDAS ML'!#REF!</f>
        <v>#REF!</v>
      </c>
      <c r="S2868" s="24" t="e">
        <f>'MEDIDAS ML'!#REF!</f>
        <v>#REF!</v>
      </c>
      <c r="T2868" s="24" t="e">
        <f>'MEDIDAS ML'!#REF!</f>
        <v>#REF!</v>
      </c>
      <c r="U2868" s="24" t="e">
        <f>'MEDIDAS ML'!#REF!</f>
        <v>#REF!</v>
      </c>
      <c r="V2868" s="22" t="e">
        <f>'MEDIDAS ML'!#REF!</f>
        <v>#REF!</v>
      </c>
      <c r="W2868" s="17" t="e">
        <f>'MEDIDAS ML'!#REF!</f>
        <v>#REF!</v>
      </c>
      <c r="X2868" t="e">
        <f>'MEDIDAS ML'!#REF!</f>
        <v>#REF!</v>
      </c>
    </row>
    <row r="2869" spans="1:24" ht="15.75" customHeight="1" x14ac:dyDescent="0.25">
      <c r="A2869" s="6">
        <f>'MEDIDAS ML'!A1384</f>
        <v>123</v>
      </c>
      <c r="B2869" s="15">
        <f>'MEDIDAS ML'!B1384</f>
        <v>123</v>
      </c>
      <c r="C2869" s="6">
        <f>'MEDIDAS ML'!C1384</f>
        <v>123</v>
      </c>
      <c r="D2869" s="6" t="str">
        <f>'MEDIDAS ML'!D1384</f>
        <v>12x13x14 cm - 966 grs</v>
      </c>
      <c r="E2869" s="16">
        <f>'MEDIDAS ML'!E1384</f>
        <v>12</v>
      </c>
      <c r="F2869" s="16">
        <f>'MEDIDAS ML'!F1384</f>
        <v>13</v>
      </c>
      <c r="G2869" s="16">
        <f>'MEDIDAS ML'!G1384</f>
        <v>14</v>
      </c>
      <c r="H2869" s="16">
        <f>'MEDIDAS ML'!H1384</f>
        <v>0.96599999999999997</v>
      </c>
      <c r="I2869" s="16">
        <f>'MEDIDAS ML'!I1384</f>
        <v>0.54600000000000004</v>
      </c>
      <c r="J2869" s="6" t="str">
        <f>'MEDIDAS ML'!J1384</f>
        <v>Se calcula por Peso</v>
      </c>
      <c r="K2869" s="16">
        <f>'MEDIDAS ML'!K1384</f>
        <v>0.96599999999999997</v>
      </c>
      <c r="L2869" s="7">
        <f>'MEDIDAS ML'!L1384</f>
        <v>11491</v>
      </c>
      <c r="M2869" s="6" t="str">
        <f>'MEDIDAS ML'!M1384</f>
        <v>$9.990-$19.990</v>
      </c>
      <c r="N2869" s="7">
        <f>'MEDIDAS ML'!N1384</f>
        <v>1000</v>
      </c>
      <c r="O2869" s="6" t="str">
        <f>'MEDIDAS ML'!O1384</f>
        <v>No aplica (&lt;$19.990)</v>
      </c>
      <c r="P2869" s="7">
        <f>'MEDIDAS ML'!P1384</f>
        <v>0</v>
      </c>
      <c r="Q2869" s="7">
        <f>'MEDIDAS ML'!Q1384</f>
        <v>1000</v>
      </c>
      <c r="R2869" s="23" t="e">
        <f>'MEDIDAS ML'!#REF!</f>
        <v>#REF!</v>
      </c>
      <c r="S2869" s="24" t="e">
        <f>'MEDIDAS ML'!#REF!</f>
        <v>#REF!</v>
      </c>
      <c r="T2869" s="24" t="e">
        <f>'MEDIDAS ML'!#REF!</f>
        <v>#REF!</v>
      </c>
      <c r="U2869" s="24" t="e">
        <f>'MEDIDAS ML'!#REF!</f>
        <v>#REF!</v>
      </c>
      <c r="V2869" s="22" t="e">
        <f>'MEDIDAS ML'!#REF!</f>
        <v>#REF!</v>
      </c>
      <c r="W2869" s="17" t="e">
        <f>'MEDIDAS ML'!#REF!</f>
        <v>#REF!</v>
      </c>
      <c r="X2869" t="e">
        <f>'MEDIDAS ML'!#REF!</f>
        <v>#REF!</v>
      </c>
    </row>
    <row r="2870" spans="1:24" ht="15.75" customHeight="1" x14ac:dyDescent="0.25">
      <c r="A2870" s="6">
        <f>'MEDIDAS ML'!A1385</f>
        <v>123</v>
      </c>
      <c r="B2870" s="15">
        <f>'MEDIDAS ML'!B1385</f>
        <v>123</v>
      </c>
      <c r="C2870" s="6">
        <f>'MEDIDAS ML'!C1385</f>
        <v>123</v>
      </c>
      <c r="D2870" s="6" t="str">
        <f>'MEDIDAS ML'!D1385</f>
        <v>12x13x14 cm - 966 grs</v>
      </c>
      <c r="E2870" s="16">
        <f>'MEDIDAS ML'!E1385</f>
        <v>12</v>
      </c>
      <c r="F2870" s="16">
        <f>'MEDIDAS ML'!F1385</f>
        <v>13</v>
      </c>
      <c r="G2870" s="16">
        <f>'MEDIDAS ML'!G1385</f>
        <v>14</v>
      </c>
      <c r="H2870" s="16">
        <f>'MEDIDAS ML'!H1385</f>
        <v>0.96599999999999997</v>
      </c>
      <c r="I2870" s="16">
        <f>'MEDIDAS ML'!I1385</f>
        <v>0.54600000000000004</v>
      </c>
      <c r="J2870" s="6" t="str">
        <f>'MEDIDAS ML'!J1385</f>
        <v>Se calcula por Peso</v>
      </c>
      <c r="K2870" s="16">
        <f>'MEDIDAS ML'!K1385</f>
        <v>0.96599999999999997</v>
      </c>
      <c r="L2870" s="7">
        <f>'MEDIDAS ML'!L1385</f>
        <v>11491</v>
      </c>
      <c r="M2870" s="6" t="str">
        <f>'MEDIDAS ML'!M1385</f>
        <v>$9.990-$19.990</v>
      </c>
      <c r="N2870" s="7">
        <f>'MEDIDAS ML'!N1385</f>
        <v>1000</v>
      </c>
      <c r="O2870" s="6" t="str">
        <f>'MEDIDAS ML'!O1385</f>
        <v>No aplica (&lt;$19.990)</v>
      </c>
      <c r="P2870" s="7">
        <f>'MEDIDAS ML'!P1385</f>
        <v>0</v>
      </c>
      <c r="Q2870" s="7">
        <f>'MEDIDAS ML'!Q1385</f>
        <v>1000</v>
      </c>
      <c r="R2870" s="23" t="e">
        <f>'MEDIDAS ML'!#REF!</f>
        <v>#REF!</v>
      </c>
      <c r="S2870" s="24" t="e">
        <f>'MEDIDAS ML'!#REF!</f>
        <v>#REF!</v>
      </c>
      <c r="T2870" s="24" t="e">
        <f>'MEDIDAS ML'!#REF!</f>
        <v>#REF!</v>
      </c>
      <c r="U2870" s="24" t="e">
        <f>'MEDIDAS ML'!#REF!</f>
        <v>#REF!</v>
      </c>
      <c r="V2870" s="22" t="e">
        <f>'MEDIDAS ML'!#REF!</f>
        <v>#REF!</v>
      </c>
      <c r="W2870" s="17" t="e">
        <f>'MEDIDAS ML'!#REF!</f>
        <v>#REF!</v>
      </c>
      <c r="X2870" t="e">
        <f>'MEDIDAS ML'!#REF!</f>
        <v>#REF!</v>
      </c>
    </row>
    <row r="2871" spans="1:24" ht="15.75" customHeight="1" x14ac:dyDescent="0.25">
      <c r="A2871" s="6">
        <f>'MEDIDAS ML'!A1386</f>
        <v>123</v>
      </c>
      <c r="B2871" s="15">
        <f>'MEDIDAS ML'!B1386</f>
        <v>123</v>
      </c>
      <c r="C2871" s="6">
        <f>'MEDIDAS ML'!C1386</f>
        <v>123</v>
      </c>
      <c r="D2871" s="6" t="str">
        <f>'MEDIDAS ML'!D1386</f>
        <v>12x13x14 cm - 966 grs</v>
      </c>
      <c r="E2871" s="16">
        <f>'MEDIDAS ML'!E1386</f>
        <v>12</v>
      </c>
      <c r="F2871" s="16">
        <f>'MEDIDAS ML'!F1386</f>
        <v>13</v>
      </c>
      <c r="G2871" s="16">
        <f>'MEDIDAS ML'!G1386</f>
        <v>14</v>
      </c>
      <c r="H2871" s="16">
        <f>'MEDIDAS ML'!H1386</f>
        <v>0.96599999999999997</v>
      </c>
      <c r="I2871" s="16">
        <f>'MEDIDAS ML'!I1386</f>
        <v>0.54600000000000004</v>
      </c>
      <c r="J2871" s="6" t="str">
        <f>'MEDIDAS ML'!J1386</f>
        <v>Se calcula por Peso</v>
      </c>
      <c r="K2871" s="16">
        <f>'MEDIDAS ML'!K1386</f>
        <v>0.96599999999999997</v>
      </c>
      <c r="L2871" s="7">
        <f>'MEDIDAS ML'!L1386</f>
        <v>11491</v>
      </c>
      <c r="M2871" s="6" t="str">
        <f>'MEDIDAS ML'!M1386</f>
        <v>$9.990-$19.990</v>
      </c>
      <c r="N2871" s="7">
        <f>'MEDIDAS ML'!N1386</f>
        <v>1000</v>
      </c>
      <c r="O2871" s="6" t="str">
        <f>'MEDIDAS ML'!O1386</f>
        <v>No aplica (&lt;$19.990)</v>
      </c>
      <c r="P2871" s="7">
        <f>'MEDIDAS ML'!P1386</f>
        <v>0</v>
      </c>
      <c r="Q2871" s="7">
        <f>'MEDIDAS ML'!Q1386</f>
        <v>1000</v>
      </c>
      <c r="R2871" s="23" t="e">
        <f>'MEDIDAS ML'!#REF!</f>
        <v>#REF!</v>
      </c>
      <c r="S2871" s="24" t="e">
        <f>'MEDIDAS ML'!#REF!</f>
        <v>#REF!</v>
      </c>
      <c r="T2871" s="24" t="e">
        <f>'MEDIDAS ML'!#REF!</f>
        <v>#REF!</v>
      </c>
      <c r="U2871" s="24" t="e">
        <f>'MEDIDAS ML'!#REF!</f>
        <v>#REF!</v>
      </c>
      <c r="V2871" s="22" t="e">
        <f>'MEDIDAS ML'!#REF!</f>
        <v>#REF!</v>
      </c>
      <c r="W2871" s="17" t="e">
        <f>'MEDIDAS ML'!#REF!</f>
        <v>#REF!</v>
      </c>
      <c r="X2871" t="e">
        <f>'MEDIDAS ML'!#REF!</f>
        <v>#REF!</v>
      </c>
    </row>
    <row r="2872" spans="1:24" ht="15.75" customHeight="1" x14ac:dyDescent="0.25">
      <c r="A2872" s="6">
        <f>'MEDIDAS ML'!A1387</f>
        <v>123</v>
      </c>
      <c r="B2872" s="15">
        <f>'MEDIDAS ML'!B1387</f>
        <v>123</v>
      </c>
      <c r="C2872" s="6">
        <f>'MEDIDAS ML'!C1387</f>
        <v>123</v>
      </c>
      <c r="D2872" s="6" t="str">
        <f>'MEDIDAS ML'!D1387</f>
        <v>12x13x14 cm - 966 grs</v>
      </c>
      <c r="E2872" s="16">
        <f>'MEDIDAS ML'!E1387</f>
        <v>12</v>
      </c>
      <c r="F2872" s="16">
        <f>'MEDIDAS ML'!F1387</f>
        <v>13</v>
      </c>
      <c r="G2872" s="16">
        <f>'MEDIDAS ML'!G1387</f>
        <v>14</v>
      </c>
      <c r="H2872" s="16">
        <f>'MEDIDAS ML'!H1387</f>
        <v>0.96599999999999997</v>
      </c>
      <c r="I2872" s="16">
        <f>'MEDIDAS ML'!I1387</f>
        <v>0.54600000000000004</v>
      </c>
      <c r="J2872" s="6" t="str">
        <f>'MEDIDAS ML'!J1387</f>
        <v>Se calcula por Peso</v>
      </c>
      <c r="K2872" s="16">
        <f>'MEDIDAS ML'!K1387</f>
        <v>0.96599999999999997</v>
      </c>
      <c r="L2872" s="7">
        <f>'MEDIDAS ML'!L1387</f>
        <v>11491</v>
      </c>
      <c r="M2872" s="6" t="str">
        <f>'MEDIDAS ML'!M1387</f>
        <v>$9.990-$19.990</v>
      </c>
      <c r="N2872" s="7">
        <f>'MEDIDAS ML'!N1387</f>
        <v>1000</v>
      </c>
      <c r="O2872" s="6" t="str">
        <f>'MEDIDAS ML'!O1387</f>
        <v>No aplica (&lt;$19.990)</v>
      </c>
      <c r="P2872" s="7">
        <f>'MEDIDAS ML'!P1387</f>
        <v>0</v>
      </c>
      <c r="Q2872" s="7">
        <f>'MEDIDAS ML'!Q1387</f>
        <v>1000</v>
      </c>
      <c r="R2872" s="23" t="e">
        <f>'MEDIDAS ML'!#REF!</f>
        <v>#REF!</v>
      </c>
      <c r="S2872" s="24" t="e">
        <f>'MEDIDAS ML'!#REF!</f>
        <v>#REF!</v>
      </c>
      <c r="T2872" s="24" t="e">
        <f>'MEDIDAS ML'!#REF!</f>
        <v>#REF!</v>
      </c>
      <c r="U2872" s="24" t="e">
        <f>'MEDIDAS ML'!#REF!</f>
        <v>#REF!</v>
      </c>
      <c r="V2872" s="22" t="e">
        <f>'MEDIDAS ML'!#REF!</f>
        <v>#REF!</v>
      </c>
      <c r="W2872" s="17" t="e">
        <f>'MEDIDAS ML'!#REF!</f>
        <v>#REF!</v>
      </c>
      <c r="X2872" t="e">
        <f>'MEDIDAS ML'!#REF!</f>
        <v>#REF!</v>
      </c>
    </row>
    <row r="2873" spans="1:24" ht="15.75" customHeight="1" x14ac:dyDescent="0.25">
      <c r="A2873" s="6">
        <f>'MEDIDAS ML'!A1388</f>
        <v>123</v>
      </c>
      <c r="B2873" s="15">
        <f>'MEDIDAS ML'!B1388</f>
        <v>123</v>
      </c>
      <c r="C2873" s="6">
        <f>'MEDIDAS ML'!C1388</f>
        <v>123</v>
      </c>
      <c r="D2873" s="6" t="str">
        <f>'MEDIDAS ML'!D1388</f>
        <v>12x13x14 cm - 966 grs</v>
      </c>
      <c r="E2873" s="16">
        <f>'MEDIDAS ML'!E1388</f>
        <v>12</v>
      </c>
      <c r="F2873" s="16">
        <f>'MEDIDAS ML'!F1388</f>
        <v>13</v>
      </c>
      <c r="G2873" s="16">
        <f>'MEDIDAS ML'!G1388</f>
        <v>14</v>
      </c>
      <c r="H2873" s="16">
        <f>'MEDIDAS ML'!H1388</f>
        <v>0.96599999999999997</v>
      </c>
      <c r="I2873" s="16">
        <f>'MEDIDAS ML'!I1388</f>
        <v>0.54600000000000004</v>
      </c>
      <c r="J2873" s="6" t="str">
        <f>'MEDIDAS ML'!J1388</f>
        <v>Se calcula por Peso</v>
      </c>
      <c r="K2873" s="16">
        <f>'MEDIDAS ML'!K1388</f>
        <v>0.96599999999999997</v>
      </c>
      <c r="L2873" s="7">
        <f>'MEDIDAS ML'!L1388</f>
        <v>11491</v>
      </c>
      <c r="M2873" s="6" t="str">
        <f>'MEDIDAS ML'!M1388</f>
        <v>$9.990-$19.990</v>
      </c>
      <c r="N2873" s="7">
        <f>'MEDIDAS ML'!N1388</f>
        <v>1000</v>
      </c>
      <c r="O2873" s="6" t="str">
        <f>'MEDIDAS ML'!O1388</f>
        <v>No aplica (&lt;$19.990)</v>
      </c>
      <c r="P2873" s="7">
        <f>'MEDIDAS ML'!P1388</f>
        <v>0</v>
      </c>
      <c r="Q2873" s="7">
        <f>'MEDIDAS ML'!Q1388</f>
        <v>1000</v>
      </c>
      <c r="R2873" s="23" t="e">
        <f>'MEDIDAS ML'!#REF!</f>
        <v>#REF!</v>
      </c>
      <c r="S2873" s="24" t="e">
        <f>'MEDIDAS ML'!#REF!</f>
        <v>#REF!</v>
      </c>
      <c r="T2873" s="24" t="e">
        <f>'MEDIDAS ML'!#REF!</f>
        <v>#REF!</v>
      </c>
      <c r="U2873" s="24" t="e">
        <f>'MEDIDAS ML'!#REF!</f>
        <v>#REF!</v>
      </c>
      <c r="V2873" s="22" t="e">
        <f>'MEDIDAS ML'!#REF!</f>
        <v>#REF!</v>
      </c>
      <c r="W2873" s="17" t="e">
        <f>'MEDIDAS ML'!#REF!</f>
        <v>#REF!</v>
      </c>
      <c r="X2873" t="e">
        <f>'MEDIDAS ML'!#REF!</f>
        <v>#REF!</v>
      </c>
    </row>
    <row r="2874" spans="1:24" ht="15.75" customHeight="1" x14ac:dyDescent="0.25">
      <c r="A2874" s="6">
        <f>'MEDIDAS ML'!A1406</f>
        <v>123</v>
      </c>
      <c r="B2874" s="15">
        <f>'MEDIDAS ML'!B1406</f>
        <v>123</v>
      </c>
      <c r="C2874" s="6">
        <f>'MEDIDAS ML'!C1406</f>
        <v>123</v>
      </c>
      <c r="D2874" s="6" t="str">
        <f>'MEDIDAS ML'!D1406</f>
        <v>12x12x14 cm - 950 grs</v>
      </c>
      <c r="E2874" s="16">
        <f>'MEDIDAS ML'!E1406</f>
        <v>12</v>
      </c>
      <c r="F2874" s="16">
        <f>'MEDIDAS ML'!F1406</f>
        <v>12</v>
      </c>
      <c r="G2874" s="16">
        <f>'MEDIDAS ML'!G1406</f>
        <v>14</v>
      </c>
      <c r="H2874" s="16">
        <f>'MEDIDAS ML'!H1406</f>
        <v>0.95</v>
      </c>
      <c r="I2874" s="16">
        <f>'MEDIDAS ML'!I1406</f>
        <v>0.504</v>
      </c>
      <c r="J2874" s="6" t="str">
        <f>'MEDIDAS ML'!J1406</f>
        <v>Se calcula por Peso</v>
      </c>
      <c r="K2874" s="16">
        <f>'MEDIDAS ML'!K1406</f>
        <v>0.95</v>
      </c>
      <c r="L2874" s="7">
        <f>'MEDIDAS ML'!L1406</f>
        <v>11491</v>
      </c>
      <c r="M2874" s="6" t="str">
        <f>'MEDIDAS ML'!M1406</f>
        <v>$9.990-$19.990</v>
      </c>
      <c r="N2874" s="7">
        <f>'MEDIDAS ML'!N1406</f>
        <v>1000</v>
      </c>
      <c r="O2874" s="6" t="str">
        <f>'MEDIDAS ML'!O1406</f>
        <v>No aplica (&lt;$19.990)</v>
      </c>
      <c r="P2874" s="7">
        <f>'MEDIDAS ML'!P1406</f>
        <v>0</v>
      </c>
      <c r="Q2874" s="7">
        <f>'MEDIDAS ML'!Q1406</f>
        <v>1000</v>
      </c>
      <c r="R2874" s="23" t="e">
        <f>'MEDIDAS ML'!#REF!</f>
        <v>#REF!</v>
      </c>
      <c r="S2874" s="24" t="e">
        <f>'MEDIDAS ML'!#REF!</f>
        <v>#REF!</v>
      </c>
      <c r="T2874" s="24" t="e">
        <f>'MEDIDAS ML'!#REF!</f>
        <v>#REF!</v>
      </c>
      <c r="U2874" s="24" t="e">
        <f>'MEDIDAS ML'!#REF!</f>
        <v>#REF!</v>
      </c>
      <c r="V2874" s="22" t="e">
        <f>'MEDIDAS ML'!#REF!</f>
        <v>#REF!</v>
      </c>
      <c r="W2874" s="17" t="e">
        <f>'MEDIDAS ML'!#REF!</f>
        <v>#REF!</v>
      </c>
      <c r="X2874" t="e">
        <f>'MEDIDAS ML'!#REF!</f>
        <v>#REF!</v>
      </c>
    </row>
    <row r="2875" spans="1:24" ht="15.75" customHeight="1" x14ac:dyDescent="0.25">
      <c r="A2875" s="6">
        <f>'MEDIDAS ML'!A2258</f>
        <v>123</v>
      </c>
      <c r="B2875" s="15">
        <f>'MEDIDAS ML'!B2258</f>
        <v>123</v>
      </c>
      <c r="C2875" s="6">
        <f>'MEDIDAS ML'!C2258</f>
        <v>123</v>
      </c>
      <c r="D2875" s="6" t="str">
        <f>'MEDIDAS ML'!D2258</f>
        <v>13x16x26 cm - 432 grs</v>
      </c>
      <c r="E2875" s="16">
        <f>'MEDIDAS ML'!E2258</f>
        <v>13</v>
      </c>
      <c r="F2875" s="16">
        <f>'MEDIDAS ML'!F2258</f>
        <v>16</v>
      </c>
      <c r="G2875" s="16">
        <f>'MEDIDAS ML'!G2258</f>
        <v>26</v>
      </c>
      <c r="H2875" s="16">
        <f>'MEDIDAS ML'!H2258</f>
        <v>0.432</v>
      </c>
      <c r="I2875" s="16">
        <f>'MEDIDAS ML'!I2258</f>
        <v>1.3520000000000001</v>
      </c>
      <c r="J2875" s="6" t="str">
        <f>'MEDIDAS ML'!J2258</f>
        <v>Se calcula por P volum</v>
      </c>
      <c r="K2875" s="16">
        <f>'MEDIDAS ML'!K2258</f>
        <v>1.3520000000000001</v>
      </c>
      <c r="L2875" s="7">
        <f>'MEDIDAS ML'!L2258</f>
        <v>8389</v>
      </c>
      <c r="M2875" s="6" t="str">
        <f>'MEDIDAS ML'!M2258</f>
        <v>Hasta $9.989</v>
      </c>
      <c r="N2875" s="7">
        <f>'MEDIDAS ML'!N2258</f>
        <v>700</v>
      </c>
      <c r="O2875" s="6" t="str">
        <f>'MEDIDAS ML'!O2258</f>
        <v>No aplica (&lt;$19.990)</v>
      </c>
      <c r="P2875" s="7">
        <f>'MEDIDAS ML'!P2258</f>
        <v>0</v>
      </c>
      <c r="Q2875" s="7">
        <f>'MEDIDAS ML'!Q2258</f>
        <v>700</v>
      </c>
      <c r="R2875" s="23" t="e">
        <f>'MEDIDAS ML'!#REF!</f>
        <v>#REF!</v>
      </c>
      <c r="S2875" s="24" t="e">
        <f>'MEDIDAS ML'!#REF!</f>
        <v>#REF!</v>
      </c>
      <c r="T2875" s="24" t="e">
        <f>'MEDIDAS ML'!#REF!</f>
        <v>#REF!</v>
      </c>
      <c r="U2875" s="24" t="e">
        <f>'MEDIDAS ML'!#REF!</f>
        <v>#REF!</v>
      </c>
      <c r="V2875" s="22" t="e">
        <f>'MEDIDAS ML'!#REF!</f>
        <v>#REF!</v>
      </c>
      <c r="W2875" s="17" t="e">
        <f>'MEDIDAS ML'!#REF!</f>
        <v>#REF!</v>
      </c>
      <c r="X2875" t="e">
        <f>'MEDIDAS ML'!#REF!</f>
        <v>#REF!</v>
      </c>
    </row>
    <row r="2876" spans="1:24" ht="15.75" customHeight="1" x14ac:dyDescent="0.25">
      <c r="A2876" s="6">
        <f>'MEDIDAS ML'!A1231</f>
        <v>123</v>
      </c>
      <c r="B2876" s="15">
        <f>'MEDIDAS ML'!B1231</f>
        <v>123</v>
      </c>
      <c r="C2876" s="6">
        <f>'MEDIDAS ML'!C1231</f>
        <v>123</v>
      </c>
      <c r="D2876" s="6" t="str">
        <f>'MEDIDAS ML'!D1231</f>
        <v>6x23x35 cm - 1071 grs</v>
      </c>
      <c r="E2876" s="16">
        <f>'MEDIDAS ML'!E1231</f>
        <v>6</v>
      </c>
      <c r="F2876" s="16">
        <f>'MEDIDAS ML'!F1231</f>
        <v>23</v>
      </c>
      <c r="G2876" s="16">
        <f>'MEDIDAS ML'!G1231</f>
        <v>35</v>
      </c>
      <c r="H2876" s="16">
        <f>'MEDIDAS ML'!H1231</f>
        <v>1.071</v>
      </c>
      <c r="I2876" s="16">
        <f>'MEDIDAS ML'!I1231</f>
        <v>1.2075</v>
      </c>
      <c r="J2876" s="6" t="str">
        <f>'MEDIDAS ML'!J1231</f>
        <v>Se calcula por P volum</v>
      </c>
      <c r="K2876" s="16">
        <f>'MEDIDAS ML'!K1231</f>
        <v>1.2075</v>
      </c>
      <c r="L2876" s="7">
        <f>'MEDIDAS ML'!L1231</f>
        <v>8390</v>
      </c>
      <c r="M2876" s="6" t="str">
        <f>'MEDIDAS ML'!M1231</f>
        <v>Hasta $9.989</v>
      </c>
      <c r="N2876" s="7">
        <f>'MEDIDAS ML'!N1231</f>
        <v>700</v>
      </c>
      <c r="O2876" s="6" t="str">
        <f>'MEDIDAS ML'!O1231</f>
        <v>No aplica (&lt;$19.990)</v>
      </c>
      <c r="P2876" s="7">
        <f>'MEDIDAS ML'!P1231</f>
        <v>0</v>
      </c>
      <c r="Q2876" s="7">
        <f>'MEDIDAS ML'!Q1231</f>
        <v>700</v>
      </c>
      <c r="R2876" s="23" t="e">
        <f>'MEDIDAS ML'!#REF!</f>
        <v>#REF!</v>
      </c>
      <c r="S2876" s="24" t="e">
        <f>'MEDIDAS ML'!#REF!</f>
        <v>#REF!</v>
      </c>
      <c r="T2876" s="24" t="e">
        <f>'MEDIDAS ML'!#REF!</f>
        <v>#REF!</v>
      </c>
      <c r="U2876" s="24" t="e">
        <f>'MEDIDAS ML'!#REF!</f>
        <v>#REF!</v>
      </c>
      <c r="V2876" s="22" t="e">
        <f>'MEDIDAS ML'!#REF!</f>
        <v>#REF!</v>
      </c>
      <c r="W2876" s="17" t="e">
        <f>'MEDIDAS ML'!#REF!</f>
        <v>#REF!</v>
      </c>
      <c r="X2876" t="e">
        <f>'MEDIDAS ML'!#REF!</f>
        <v>#REF!</v>
      </c>
    </row>
    <row r="2877" spans="1:24" ht="15.75" customHeight="1" x14ac:dyDescent="0.25">
      <c r="A2877" s="6">
        <f>'MEDIDAS ML'!A2068</f>
        <v>123</v>
      </c>
      <c r="B2877" s="15">
        <f>'MEDIDAS ML'!B2068</f>
        <v>123</v>
      </c>
      <c r="C2877" s="6">
        <f>'MEDIDAS ML'!C2068</f>
        <v>123</v>
      </c>
      <c r="D2877" s="6" t="str">
        <f>'MEDIDAS ML'!D2068</f>
        <v>10x15x20 cm - 500 grs</v>
      </c>
      <c r="E2877" s="16">
        <f>'MEDIDAS ML'!E2068</f>
        <v>10</v>
      </c>
      <c r="F2877" s="16">
        <f>'MEDIDAS ML'!F2068</f>
        <v>15</v>
      </c>
      <c r="G2877" s="16">
        <f>'MEDIDAS ML'!G2068</f>
        <v>20</v>
      </c>
      <c r="H2877" s="16">
        <f>'MEDIDAS ML'!H2068</f>
        <v>0.5</v>
      </c>
      <c r="I2877" s="16">
        <f>'MEDIDAS ML'!I2068</f>
        <v>0.75</v>
      </c>
      <c r="J2877" s="6" t="str">
        <f>'MEDIDAS ML'!J2068</f>
        <v>Se calcula por P volum</v>
      </c>
      <c r="K2877" s="16">
        <f>'MEDIDAS ML'!K2068</f>
        <v>0.75</v>
      </c>
      <c r="L2877" s="7">
        <f>'MEDIDAS ML'!L2068</f>
        <v>8390</v>
      </c>
      <c r="M2877" s="6" t="str">
        <f>'MEDIDAS ML'!M2068</f>
        <v>Hasta $9.989</v>
      </c>
      <c r="N2877" s="7">
        <f>'MEDIDAS ML'!N2068</f>
        <v>700</v>
      </c>
      <c r="O2877" s="6" t="str">
        <f>'MEDIDAS ML'!O2068</f>
        <v>No aplica (&lt;$19.990)</v>
      </c>
      <c r="P2877" s="7">
        <f>'MEDIDAS ML'!P2068</f>
        <v>0</v>
      </c>
      <c r="Q2877" s="7">
        <f>'MEDIDAS ML'!Q2068</f>
        <v>700</v>
      </c>
      <c r="R2877" s="23" t="e">
        <f>'MEDIDAS ML'!#REF!</f>
        <v>#REF!</v>
      </c>
      <c r="S2877" s="24" t="e">
        <f>'MEDIDAS ML'!#REF!</f>
        <v>#REF!</v>
      </c>
      <c r="T2877" s="24" t="e">
        <f>'MEDIDAS ML'!#REF!</f>
        <v>#REF!</v>
      </c>
      <c r="U2877" s="24" t="e">
        <f>'MEDIDAS ML'!#REF!</f>
        <v>#REF!</v>
      </c>
      <c r="V2877" s="22" t="e">
        <f>'MEDIDAS ML'!#REF!</f>
        <v>#REF!</v>
      </c>
      <c r="W2877" s="17" t="e">
        <f>'MEDIDAS ML'!#REF!</f>
        <v>#REF!</v>
      </c>
      <c r="X2877" t="e">
        <f>'MEDIDAS ML'!#REF!</f>
        <v>#REF!</v>
      </c>
    </row>
    <row r="2878" spans="1:24" ht="15.75" customHeight="1" x14ac:dyDescent="0.25">
      <c r="A2878" s="6">
        <f>'MEDIDAS ML'!A2158</f>
        <v>123</v>
      </c>
      <c r="B2878" s="15">
        <f>'MEDIDAS ML'!B2158</f>
        <v>123</v>
      </c>
      <c r="C2878" s="6">
        <f>'MEDIDAS ML'!C2158</f>
        <v>123</v>
      </c>
      <c r="D2878" s="6" t="str">
        <f>'MEDIDAS ML'!D2158</f>
        <v>9x18x29 cm - 470 grs</v>
      </c>
      <c r="E2878" s="16">
        <f>'MEDIDAS ML'!E2158</f>
        <v>9</v>
      </c>
      <c r="F2878" s="16">
        <f>'MEDIDAS ML'!F2158</f>
        <v>18</v>
      </c>
      <c r="G2878" s="16">
        <f>'MEDIDAS ML'!G2158</f>
        <v>29</v>
      </c>
      <c r="H2878" s="16">
        <f>'MEDIDAS ML'!H2158</f>
        <v>0.47</v>
      </c>
      <c r="I2878" s="16">
        <f>'MEDIDAS ML'!I2158</f>
        <v>1.1745000000000001</v>
      </c>
      <c r="J2878" s="6" t="str">
        <f>'MEDIDAS ML'!J2158</f>
        <v>Se calcula por P volum</v>
      </c>
      <c r="K2878" s="16">
        <f>'MEDIDAS ML'!K2158</f>
        <v>1.1745000000000001</v>
      </c>
      <c r="L2878" s="7">
        <f>'MEDIDAS ML'!L2158</f>
        <v>8390</v>
      </c>
      <c r="M2878" s="6" t="str">
        <f>'MEDIDAS ML'!M2158</f>
        <v>Hasta $9.989</v>
      </c>
      <c r="N2878" s="7">
        <f>'MEDIDAS ML'!N2158</f>
        <v>700</v>
      </c>
      <c r="O2878" s="6" t="str">
        <f>'MEDIDAS ML'!O2158</f>
        <v>No aplica (&lt;$19.990)</v>
      </c>
      <c r="P2878" s="7">
        <f>'MEDIDAS ML'!P2158</f>
        <v>0</v>
      </c>
      <c r="Q2878" s="7">
        <f>'MEDIDAS ML'!Q2158</f>
        <v>700</v>
      </c>
      <c r="R2878" s="23" t="e">
        <f>'MEDIDAS ML'!#REF!</f>
        <v>#REF!</v>
      </c>
      <c r="S2878" s="24" t="e">
        <f>'MEDIDAS ML'!#REF!</f>
        <v>#REF!</v>
      </c>
      <c r="T2878" s="24" t="e">
        <f>'MEDIDAS ML'!#REF!</f>
        <v>#REF!</v>
      </c>
      <c r="U2878" s="24" t="e">
        <f>'MEDIDAS ML'!#REF!</f>
        <v>#REF!</v>
      </c>
      <c r="V2878" s="22" t="e">
        <f>'MEDIDAS ML'!#REF!</f>
        <v>#REF!</v>
      </c>
      <c r="W2878" s="17" t="e">
        <f>'MEDIDAS ML'!#REF!</f>
        <v>#REF!</v>
      </c>
      <c r="X2878" t="e">
        <f>'MEDIDAS ML'!#REF!</f>
        <v>#REF!</v>
      </c>
    </row>
    <row r="2879" spans="1:24" ht="15.75" customHeight="1" x14ac:dyDescent="0.25">
      <c r="A2879" s="6">
        <f>'MEDIDAS ML'!A2677</f>
        <v>123</v>
      </c>
      <c r="B2879" s="15">
        <f>'MEDIDAS ML'!B2677</f>
        <v>123</v>
      </c>
      <c r="C2879" s="6">
        <f>'MEDIDAS ML'!C2677</f>
        <v>123</v>
      </c>
      <c r="D2879" s="6" t="str">
        <f>'MEDIDAS ML'!D2677</f>
        <v>6x15x21 cm - 302 grs</v>
      </c>
      <c r="E2879" s="16">
        <f>'MEDIDAS ML'!E2677</f>
        <v>6</v>
      </c>
      <c r="F2879" s="16">
        <f>'MEDIDAS ML'!F2677</f>
        <v>15</v>
      </c>
      <c r="G2879" s="16">
        <f>'MEDIDAS ML'!G2677</f>
        <v>21</v>
      </c>
      <c r="H2879" s="16">
        <f>'MEDIDAS ML'!H2677</f>
        <v>0.30199999999999999</v>
      </c>
      <c r="I2879" s="16">
        <f>'MEDIDAS ML'!I2677</f>
        <v>0.47249999999999998</v>
      </c>
      <c r="J2879" s="6" t="str">
        <f>'MEDIDAS ML'!J2677</f>
        <v>Se calcula por P volum</v>
      </c>
      <c r="K2879" s="16">
        <f>'MEDIDAS ML'!K2677</f>
        <v>0.47249999999999998</v>
      </c>
      <c r="L2879" s="7">
        <f>'MEDIDAS ML'!L2677</f>
        <v>8390</v>
      </c>
      <c r="M2879" s="6" t="str">
        <f>'MEDIDAS ML'!M2677</f>
        <v>Hasta $9.989</v>
      </c>
      <c r="N2879" s="7">
        <f>'MEDIDAS ML'!N2677</f>
        <v>700</v>
      </c>
      <c r="O2879" s="6" t="str">
        <f>'MEDIDAS ML'!O2677</f>
        <v>No aplica (&lt;$19.990)</v>
      </c>
      <c r="P2879" s="7">
        <f>'MEDIDAS ML'!P2677</f>
        <v>0</v>
      </c>
      <c r="Q2879" s="7">
        <f>'MEDIDAS ML'!Q2677</f>
        <v>700</v>
      </c>
      <c r="R2879" s="23" t="e">
        <f>'MEDIDAS ML'!#REF!</f>
        <v>#REF!</v>
      </c>
      <c r="S2879" s="24" t="e">
        <f>'MEDIDAS ML'!#REF!</f>
        <v>#REF!</v>
      </c>
      <c r="T2879" s="24" t="e">
        <f>'MEDIDAS ML'!#REF!</f>
        <v>#REF!</v>
      </c>
      <c r="U2879" s="24" t="e">
        <f>'MEDIDAS ML'!#REF!</f>
        <v>#REF!</v>
      </c>
      <c r="V2879" s="22" t="e">
        <f>'MEDIDAS ML'!#REF!</f>
        <v>#REF!</v>
      </c>
      <c r="W2879" s="17" t="e">
        <f>'MEDIDAS ML'!#REF!</f>
        <v>#REF!</v>
      </c>
      <c r="X2879" t="e">
        <f>'MEDIDAS ML'!#REF!</f>
        <v>#REF!</v>
      </c>
    </row>
    <row r="2880" spans="1:24" ht="15.75" customHeight="1" x14ac:dyDescent="0.25">
      <c r="A2880" s="6">
        <f>'MEDIDAS ML'!A2964</f>
        <v>123</v>
      </c>
      <c r="B2880" s="15">
        <f>'MEDIDAS ML'!B2964</f>
        <v>123</v>
      </c>
      <c r="C2880" s="6">
        <f>'MEDIDAS ML'!C2964</f>
        <v>123</v>
      </c>
      <c r="D2880" s="6" t="str">
        <f>'MEDIDAS ML'!D2964</f>
        <v>6x18x27 cm - 266 grs</v>
      </c>
      <c r="E2880" s="16">
        <f>'MEDIDAS ML'!E2964</f>
        <v>6</v>
      </c>
      <c r="F2880" s="16">
        <f>'MEDIDAS ML'!F2964</f>
        <v>18</v>
      </c>
      <c r="G2880" s="16">
        <f>'MEDIDAS ML'!G2964</f>
        <v>27</v>
      </c>
      <c r="H2880" s="16">
        <f>'MEDIDAS ML'!H2964</f>
        <v>0.26600000000000001</v>
      </c>
      <c r="I2880" s="16">
        <f>'MEDIDAS ML'!I2964</f>
        <v>0.72899999999999998</v>
      </c>
      <c r="J2880" s="6" t="str">
        <f>'MEDIDAS ML'!J2964</f>
        <v>Se calcula por P volum</v>
      </c>
      <c r="K2880" s="16">
        <f>'MEDIDAS ML'!K2964</f>
        <v>0.72899999999999998</v>
      </c>
      <c r="L2880" s="7">
        <f>'MEDIDAS ML'!L2964</f>
        <v>8390</v>
      </c>
      <c r="M2880" s="6" t="str">
        <f>'MEDIDAS ML'!M2964</f>
        <v>Hasta $9.989</v>
      </c>
      <c r="N2880" s="7">
        <f>'MEDIDAS ML'!N2964</f>
        <v>700</v>
      </c>
      <c r="O2880" s="6" t="str">
        <f>'MEDIDAS ML'!O2964</f>
        <v>No aplica (&lt;$19.990)</v>
      </c>
      <c r="P2880" s="7">
        <f>'MEDIDAS ML'!P2964</f>
        <v>0</v>
      </c>
      <c r="Q2880" s="7">
        <f>'MEDIDAS ML'!Q2964</f>
        <v>700</v>
      </c>
      <c r="R2880" s="23" t="e">
        <f>'MEDIDAS ML'!#REF!</f>
        <v>#REF!</v>
      </c>
      <c r="S2880" s="24" t="e">
        <f>'MEDIDAS ML'!#REF!</f>
        <v>#REF!</v>
      </c>
      <c r="T2880" s="24" t="e">
        <f>'MEDIDAS ML'!#REF!</f>
        <v>#REF!</v>
      </c>
      <c r="U2880" s="24" t="e">
        <f>'MEDIDAS ML'!#REF!</f>
        <v>#REF!</v>
      </c>
      <c r="V2880" s="22" t="e">
        <f>'MEDIDAS ML'!#REF!</f>
        <v>#REF!</v>
      </c>
      <c r="W2880" s="17" t="e">
        <f>'MEDIDAS ML'!#REF!</f>
        <v>#REF!</v>
      </c>
      <c r="X2880" t="e">
        <f>'MEDIDAS ML'!#REF!</f>
        <v>#REF!</v>
      </c>
    </row>
    <row r="2881" spans="1:24" ht="15.75" customHeight="1" x14ac:dyDescent="0.25">
      <c r="A2881" s="6">
        <f>'MEDIDAS ML'!A2965</f>
        <v>123</v>
      </c>
      <c r="B2881" s="15">
        <f>'MEDIDAS ML'!B2965</f>
        <v>123</v>
      </c>
      <c r="C2881" s="6">
        <f>'MEDIDAS ML'!C2965</f>
        <v>123</v>
      </c>
      <c r="D2881" s="6" t="str">
        <f>'MEDIDAS ML'!D2965</f>
        <v>6x18x27 cm - 266 grs</v>
      </c>
      <c r="E2881" s="16">
        <f>'MEDIDAS ML'!E2965</f>
        <v>6</v>
      </c>
      <c r="F2881" s="16">
        <f>'MEDIDAS ML'!F2965</f>
        <v>18</v>
      </c>
      <c r="G2881" s="16">
        <f>'MEDIDAS ML'!G2965</f>
        <v>27</v>
      </c>
      <c r="H2881" s="16">
        <f>'MEDIDAS ML'!H2965</f>
        <v>0.26600000000000001</v>
      </c>
      <c r="I2881" s="16">
        <f>'MEDIDAS ML'!I2965</f>
        <v>0.72899999999999998</v>
      </c>
      <c r="J2881" s="6" t="str">
        <f>'MEDIDAS ML'!J2965</f>
        <v>Se calcula por P volum</v>
      </c>
      <c r="K2881" s="16">
        <f>'MEDIDAS ML'!K2965</f>
        <v>0.72899999999999998</v>
      </c>
      <c r="L2881" s="7">
        <f>'MEDIDAS ML'!L2965</f>
        <v>8390</v>
      </c>
      <c r="M2881" s="6" t="str">
        <f>'MEDIDAS ML'!M2965</f>
        <v>Hasta $9.989</v>
      </c>
      <c r="N2881" s="7">
        <f>'MEDIDAS ML'!N2965</f>
        <v>700</v>
      </c>
      <c r="O2881" s="6" t="str">
        <f>'MEDIDAS ML'!O2965</f>
        <v>No aplica (&lt;$19.990)</v>
      </c>
      <c r="P2881" s="7">
        <f>'MEDIDAS ML'!P2965</f>
        <v>0</v>
      </c>
      <c r="Q2881" s="7">
        <f>'MEDIDAS ML'!Q2965</f>
        <v>700</v>
      </c>
      <c r="R2881" s="23" t="e">
        <f>'MEDIDAS ML'!#REF!</f>
        <v>#REF!</v>
      </c>
      <c r="S2881" s="24" t="e">
        <f>'MEDIDAS ML'!#REF!</f>
        <v>#REF!</v>
      </c>
      <c r="T2881" s="24" t="e">
        <f>'MEDIDAS ML'!#REF!</f>
        <v>#REF!</v>
      </c>
      <c r="U2881" s="24" t="e">
        <f>'MEDIDAS ML'!#REF!</f>
        <v>#REF!</v>
      </c>
      <c r="V2881" s="22" t="e">
        <f>'MEDIDAS ML'!#REF!</f>
        <v>#REF!</v>
      </c>
      <c r="W2881" s="17" t="e">
        <f>'MEDIDAS ML'!#REF!</f>
        <v>#REF!</v>
      </c>
      <c r="X2881" t="e">
        <f>'MEDIDAS ML'!#REF!</f>
        <v>#REF!</v>
      </c>
    </row>
    <row r="2882" spans="1:24" ht="15.75" customHeight="1" x14ac:dyDescent="0.25">
      <c r="A2882" s="6">
        <f>'MEDIDAS ML'!A1144</f>
        <v>123</v>
      </c>
      <c r="B2882" s="15">
        <f>'MEDIDAS ML'!B1144</f>
        <v>123</v>
      </c>
      <c r="C2882" s="6">
        <f>'MEDIDAS ML'!C1144</f>
        <v>123</v>
      </c>
      <c r="D2882" s="6" t="str">
        <f>'MEDIDAS ML'!D1144</f>
        <v>12x13x15 cm - 1166 grs</v>
      </c>
      <c r="E2882" s="16">
        <f>'MEDIDAS ML'!E1144</f>
        <v>12</v>
      </c>
      <c r="F2882" s="16">
        <f>'MEDIDAS ML'!F1144</f>
        <v>13</v>
      </c>
      <c r="G2882" s="16">
        <f>'MEDIDAS ML'!G1144</f>
        <v>15</v>
      </c>
      <c r="H2882" s="16">
        <f>'MEDIDAS ML'!H1144</f>
        <v>1.1659999999999999</v>
      </c>
      <c r="I2882" s="16">
        <f>'MEDIDAS ML'!I1144</f>
        <v>0.58499999999999996</v>
      </c>
      <c r="J2882" s="6" t="str">
        <f>'MEDIDAS ML'!J1144</f>
        <v>Se calcula por Peso</v>
      </c>
      <c r="K2882" s="16">
        <f>'MEDIDAS ML'!K1144</f>
        <v>1.1659999999999999</v>
      </c>
      <c r="L2882" s="7">
        <f>'MEDIDAS ML'!L1144</f>
        <v>8391</v>
      </c>
      <c r="M2882" s="6" t="str">
        <f>'MEDIDAS ML'!M1144</f>
        <v>Hasta $9.989</v>
      </c>
      <c r="N2882" s="7">
        <f>'MEDIDAS ML'!N1144</f>
        <v>700</v>
      </c>
      <c r="O2882" s="6" t="str">
        <f>'MEDIDAS ML'!O1144</f>
        <v>No aplica (&lt;$19.990)</v>
      </c>
      <c r="P2882" s="7">
        <f>'MEDIDAS ML'!P1144</f>
        <v>0</v>
      </c>
      <c r="Q2882" s="7">
        <f>'MEDIDAS ML'!Q1144</f>
        <v>700</v>
      </c>
      <c r="R2882" s="23" t="e">
        <f>'MEDIDAS ML'!#REF!</f>
        <v>#REF!</v>
      </c>
      <c r="S2882" s="24" t="e">
        <f>'MEDIDAS ML'!#REF!</f>
        <v>#REF!</v>
      </c>
      <c r="T2882" s="24" t="e">
        <f>'MEDIDAS ML'!#REF!</f>
        <v>#REF!</v>
      </c>
      <c r="U2882" s="24" t="e">
        <f>'MEDIDAS ML'!#REF!</f>
        <v>#REF!</v>
      </c>
      <c r="V2882" s="22" t="e">
        <f>'MEDIDAS ML'!#REF!</f>
        <v>#REF!</v>
      </c>
      <c r="W2882" s="17" t="e">
        <f>'MEDIDAS ML'!#REF!</f>
        <v>#REF!</v>
      </c>
      <c r="X2882" t="e">
        <f>'MEDIDAS ML'!#REF!</f>
        <v>#REF!</v>
      </c>
    </row>
    <row r="2883" spans="1:24" ht="15.75" customHeight="1" x14ac:dyDescent="0.25">
      <c r="A2883" s="6">
        <f>'MEDIDAS ML'!A1145</f>
        <v>123</v>
      </c>
      <c r="B2883" s="15">
        <f>'MEDIDAS ML'!B1145</f>
        <v>123</v>
      </c>
      <c r="C2883" s="6">
        <f>'MEDIDAS ML'!C1145</f>
        <v>123</v>
      </c>
      <c r="D2883" s="6" t="str">
        <f>'MEDIDAS ML'!D1145</f>
        <v>12x13x15 cm - 1166 grs</v>
      </c>
      <c r="E2883" s="16">
        <f>'MEDIDAS ML'!E1145</f>
        <v>12</v>
      </c>
      <c r="F2883" s="16">
        <f>'MEDIDAS ML'!F1145</f>
        <v>13</v>
      </c>
      <c r="G2883" s="16">
        <f>'MEDIDAS ML'!G1145</f>
        <v>15</v>
      </c>
      <c r="H2883" s="16">
        <f>'MEDIDAS ML'!H1145</f>
        <v>1.1659999999999999</v>
      </c>
      <c r="I2883" s="16">
        <f>'MEDIDAS ML'!I1145</f>
        <v>0.58499999999999996</v>
      </c>
      <c r="J2883" s="6" t="str">
        <f>'MEDIDAS ML'!J1145</f>
        <v>Se calcula por Peso</v>
      </c>
      <c r="K2883" s="16">
        <f>'MEDIDAS ML'!K1145</f>
        <v>1.1659999999999999</v>
      </c>
      <c r="L2883" s="7">
        <f>'MEDIDAS ML'!L1145</f>
        <v>8391</v>
      </c>
      <c r="M2883" s="6" t="str">
        <f>'MEDIDAS ML'!M1145</f>
        <v>Hasta $9.989</v>
      </c>
      <c r="N2883" s="7">
        <f>'MEDIDAS ML'!N1145</f>
        <v>700</v>
      </c>
      <c r="O2883" s="6" t="str">
        <f>'MEDIDAS ML'!O1145</f>
        <v>No aplica (&lt;$19.990)</v>
      </c>
      <c r="P2883" s="7">
        <f>'MEDIDAS ML'!P1145</f>
        <v>0</v>
      </c>
      <c r="Q2883" s="7">
        <f>'MEDIDAS ML'!Q1145</f>
        <v>700</v>
      </c>
      <c r="R2883" s="23" t="e">
        <f>'MEDIDAS ML'!#REF!</f>
        <v>#REF!</v>
      </c>
      <c r="S2883" s="24" t="e">
        <f>'MEDIDAS ML'!#REF!</f>
        <v>#REF!</v>
      </c>
      <c r="T2883" s="24" t="e">
        <f>'MEDIDAS ML'!#REF!</f>
        <v>#REF!</v>
      </c>
      <c r="U2883" s="24" t="e">
        <f>'MEDIDAS ML'!#REF!</f>
        <v>#REF!</v>
      </c>
      <c r="V2883" s="22" t="e">
        <f>'MEDIDAS ML'!#REF!</f>
        <v>#REF!</v>
      </c>
      <c r="W2883" s="17" t="e">
        <f>'MEDIDAS ML'!#REF!</f>
        <v>#REF!</v>
      </c>
      <c r="X2883" t="e">
        <f>'MEDIDAS ML'!#REF!</f>
        <v>#REF!</v>
      </c>
    </row>
    <row r="2884" spans="1:24" ht="15.75" customHeight="1" x14ac:dyDescent="0.25">
      <c r="A2884" s="6">
        <f>'MEDIDAS ML'!A2710</f>
        <v>123</v>
      </c>
      <c r="B2884" s="15">
        <f>'MEDIDAS ML'!B2710</f>
        <v>123</v>
      </c>
      <c r="C2884" s="6">
        <f>'MEDIDAS ML'!C2710</f>
        <v>123</v>
      </c>
      <c r="D2884" s="6" t="str">
        <f>'MEDIDAS ML'!D2710</f>
        <v>9x20x26 cm - 301 grs</v>
      </c>
      <c r="E2884" s="16">
        <f>'MEDIDAS ML'!E2710</f>
        <v>9</v>
      </c>
      <c r="F2884" s="16">
        <f>'MEDIDAS ML'!F2710</f>
        <v>20</v>
      </c>
      <c r="G2884" s="16">
        <f>'MEDIDAS ML'!G2710</f>
        <v>26</v>
      </c>
      <c r="H2884" s="16">
        <f>'MEDIDAS ML'!H2710</f>
        <v>0.30099999999999999</v>
      </c>
      <c r="I2884" s="16">
        <f>'MEDIDAS ML'!I2710</f>
        <v>1.17</v>
      </c>
      <c r="J2884" s="6" t="str">
        <f>'MEDIDAS ML'!J2710</f>
        <v>Se calcula por P volum</v>
      </c>
      <c r="K2884" s="16">
        <f>'MEDIDAS ML'!K2710</f>
        <v>1.17</v>
      </c>
      <c r="L2884" s="7">
        <f>'MEDIDAS ML'!L2710</f>
        <v>8391</v>
      </c>
      <c r="M2884" s="6" t="str">
        <f>'MEDIDAS ML'!M2710</f>
        <v>Hasta $9.989</v>
      </c>
      <c r="N2884" s="7">
        <f>'MEDIDAS ML'!N2710</f>
        <v>700</v>
      </c>
      <c r="O2884" s="6" t="str">
        <f>'MEDIDAS ML'!O2710</f>
        <v>No aplica (&lt;$19.990)</v>
      </c>
      <c r="P2884" s="7">
        <f>'MEDIDAS ML'!P2710</f>
        <v>0</v>
      </c>
      <c r="Q2884" s="7">
        <f>'MEDIDAS ML'!Q2710</f>
        <v>700</v>
      </c>
      <c r="R2884" s="23" t="e">
        <f>'MEDIDAS ML'!#REF!</f>
        <v>#REF!</v>
      </c>
      <c r="S2884" s="24" t="e">
        <f>'MEDIDAS ML'!#REF!</f>
        <v>#REF!</v>
      </c>
      <c r="T2884" s="24" t="e">
        <f>'MEDIDAS ML'!#REF!</f>
        <v>#REF!</v>
      </c>
      <c r="U2884" s="24" t="e">
        <f>'MEDIDAS ML'!#REF!</f>
        <v>#REF!</v>
      </c>
      <c r="V2884" s="22" t="e">
        <f>'MEDIDAS ML'!#REF!</f>
        <v>#REF!</v>
      </c>
      <c r="W2884" s="17" t="e">
        <f>'MEDIDAS ML'!#REF!</f>
        <v>#REF!</v>
      </c>
      <c r="X2884" t="e">
        <f>'MEDIDAS ML'!#REF!</f>
        <v>#REF!</v>
      </c>
    </row>
    <row r="2885" spans="1:24" ht="15.75" customHeight="1" x14ac:dyDescent="0.25">
      <c r="A2885" s="6">
        <f>'MEDIDAS ML'!A2711</f>
        <v>123</v>
      </c>
      <c r="B2885" s="15">
        <f>'MEDIDAS ML'!B2711</f>
        <v>123</v>
      </c>
      <c r="C2885" s="6">
        <f>'MEDIDAS ML'!C2711</f>
        <v>123</v>
      </c>
      <c r="D2885" s="6" t="str">
        <f>'MEDIDAS ML'!D2711</f>
        <v>9x20x26 cm - 301 grs</v>
      </c>
      <c r="E2885" s="16">
        <f>'MEDIDAS ML'!E2711</f>
        <v>9</v>
      </c>
      <c r="F2885" s="16">
        <f>'MEDIDAS ML'!F2711</f>
        <v>20</v>
      </c>
      <c r="G2885" s="16">
        <f>'MEDIDAS ML'!G2711</f>
        <v>26</v>
      </c>
      <c r="H2885" s="16">
        <f>'MEDIDAS ML'!H2711</f>
        <v>0.30099999999999999</v>
      </c>
      <c r="I2885" s="16">
        <f>'MEDIDAS ML'!I2711</f>
        <v>1.17</v>
      </c>
      <c r="J2885" s="6" t="str">
        <f>'MEDIDAS ML'!J2711</f>
        <v>Se calcula por P volum</v>
      </c>
      <c r="K2885" s="16">
        <f>'MEDIDAS ML'!K2711</f>
        <v>1.17</v>
      </c>
      <c r="L2885" s="7">
        <f>'MEDIDAS ML'!L2711</f>
        <v>8391</v>
      </c>
      <c r="M2885" s="6" t="str">
        <f>'MEDIDAS ML'!M2711</f>
        <v>Hasta $9.989</v>
      </c>
      <c r="N2885" s="7">
        <f>'MEDIDAS ML'!N2711</f>
        <v>700</v>
      </c>
      <c r="O2885" s="6" t="str">
        <f>'MEDIDAS ML'!O2711</f>
        <v>No aplica (&lt;$19.990)</v>
      </c>
      <c r="P2885" s="7">
        <f>'MEDIDAS ML'!P2711</f>
        <v>0</v>
      </c>
      <c r="Q2885" s="7">
        <f>'MEDIDAS ML'!Q2711</f>
        <v>700</v>
      </c>
      <c r="R2885" s="23" t="e">
        <f>'MEDIDAS ML'!#REF!</f>
        <v>#REF!</v>
      </c>
      <c r="S2885" s="24" t="e">
        <f>'MEDIDAS ML'!#REF!</f>
        <v>#REF!</v>
      </c>
      <c r="T2885" s="24" t="e">
        <f>'MEDIDAS ML'!#REF!</f>
        <v>#REF!</v>
      </c>
      <c r="U2885" s="24" t="e">
        <f>'MEDIDAS ML'!#REF!</f>
        <v>#REF!</v>
      </c>
      <c r="V2885" s="22" t="e">
        <f>'MEDIDAS ML'!#REF!</f>
        <v>#REF!</v>
      </c>
      <c r="W2885" s="17" t="e">
        <f>'MEDIDAS ML'!#REF!</f>
        <v>#REF!</v>
      </c>
      <c r="X2885" t="e">
        <f>'MEDIDAS ML'!#REF!</f>
        <v>#REF!</v>
      </c>
    </row>
    <row r="2886" spans="1:24" ht="15.75" customHeight="1" x14ac:dyDescent="0.25">
      <c r="A2886" s="6">
        <f>'MEDIDAS ML'!A2746</f>
        <v>123</v>
      </c>
      <c r="B2886" s="15">
        <f>'MEDIDAS ML'!B2746</f>
        <v>123</v>
      </c>
      <c r="C2886" s="6">
        <f>'MEDIDAS ML'!C2746</f>
        <v>123</v>
      </c>
      <c r="D2886" s="6" t="str">
        <f>'MEDIDAS ML'!D2746</f>
        <v>10x14x23 cm - 301 grs</v>
      </c>
      <c r="E2886" s="16">
        <f>'MEDIDAS ML'!E2746</f>
        <v>10</v>
      </c>
      <c r="F2886" s="16">
        <f>'MEDIDAS ML'!F2746</f>
        <v>14</v>
      </c>
      <c r="G2886" s="16">
        <f>'MEDIDAS ML'!G2746</f>
        <v>23</v>
      </c>
      <c r="H2886" s="16">
        <f>'MEDIDAS ML'!H2746</f>
        <v>0.30099999999999999</v>
      </c>
      <c r="I2886" s="16">
        <f>'MEDIDAS ML'!I2746</f>
        <v>0.80500000000000005</v>
      </c>
      <c r="J2886" s="6" t="str">
        <f>'MEDIDAS ML'!J2746</f>
        <v>Se calcula por P volum</v>
      </c>
      <c r="K2886" s="16">
        <f>'MEDIDAS ML'!K2746</f>
        <v>0.80500000000000005</v>
      </c>
      <c r="L2886" s="7">
        <f>'MEDIDAS ML'!L2746</f>
        <v>8391</v>
      </c>
      <c r="M2886" s="6" t="str">
        <f>'MEDIDAS ML'!M2746</f>
        <v>Hasta $9.989</v>
      </c>
      <c r="N2886" s="7">
        <f>'MEDIDAS ML'!N2746</f>
        <v>700</v>
      </c>
      <c r="O2886" s="6" t="str">
        <f>'MEDIDAS ML'!O2746</f>
        <v>No aplica (&lt;$19.990)</v>
      </c>
      <c r="P2886" s="7">
        <f>'MEDIDAS ML'!P2746</f>
        <v>0</v>
      </c>
      <c r="Q2886" s="7">
        <f>'MEDIDAS ML'!Q2746</f>
        <v>700</v>
      </c>
      <c r="R2886" s="23" t="e">
        <f>'MEDIDAS ML'!#REF!</f>
        <v>#REF!</v>
      </c>
      <c r="S2886" s="24" t="e">
        <f>'MEDIDAS ML'!#REF!</f>
        <v>#REF!</v>
      </c>
      <c r="T2886" s="24" t="e">
        <f>'MEDIDAS ML'!#REF!</f>
        <v>#REF!</v>
      </c>
      <c r="U2886" s="24" t="e">
        <f>'MEDIDAS ML'!#REF!</f>
        <v>#REF!</v>
      </c>
      <c r="V2886" s="22" t="e">
        <f>'MEDIDAS ML'!#REF!</f>
        <v>#REF!</v>
      </c>
      <c r="W2886" s="17" t="e">
        <f>'MEDIDAS ML'!#REF!</f>
        <v>#REF!</v>
      </c>
      <c r="X2886" t="e">
        <f>'MEDIDAS ML'!#REF!</f>
        <v>#REF!</v>
      </c>
    </row>
    <row r="2887" spans="1:24" ht="15.75" customHeight="1" x14ac:dyDescent="0.25">
      <c r="A2887" s="6">
        <f>'MEDIDAS ML'!A2747</f>
        <v>123</v>
      </c>
      <c r="B2887" s="15">
        <f>'MEDIDAS ML'!B2747</f>
        <v>123</v>
      </c>
      <c r="C2887" s="6">
        <f>'MEDIDAS ML'!C2747</f>
        <v>123</v>
      </c>
      <c r="D2887" s="6" t="str">
        <f>'MEDIDAS ML'!D2747</f>
        <v>10x14x23 cm - 301 grs</v>
      </c>
      <c r="E2887" s="16">
        <f>'MEDIDAS ML'!E2747</f>
        <v>10</v>
      </c>
      <c r="F2887" s="16">
        <f>'MEDIDAS ML'!F2747</f>
        <v>14</v>
      </c>
      <c r="G2887" s="16">
        <f>'MEDIDAS ML'!G2747</f>
        <v>23</v>
      </c>
      <c r="H2887" s="16">
        <f>'MEDIDAS ML'!H2747</f>
        <v>0.30099999999999999</v>
      </c>
      <c r="I2887" s="16">
        <f>'MEDIDAS ML'!I2747</f>
        <v>0.80500000000000005</v>
      </c>
      <c r="J2887" s="6" t="str">
        <f>'MEDIDAS ML'!J2747</f>
        <v>Se calcula por P volum</v>
      </c>
      <c r="K2887" s="16">
        <f>'MEDIDAS ML'!K2747</f>
        <v>0.80500000000000005</v>
      </c>
      <c r="L2887" s="7">
        <f>'MEDIDAS ML'!L2747</f>
        <v>8391</v>
      </c>
      <c r="M2887" s="6" t="str">
        <f>'MEDIDAS ML'!M2747</f>
        <v>Hasta $9.989</v>
      </c>
      <c r="N2887" s="7">
        <f>'MEDIDAS ML'!N2747</f>
        <v>700</v>
      </c>
      <c r="O2887" s="6" t="str">
        <f>'MEDIDAS ML'!O2747</f>
        <v>No aplica (&lt;$19.990)</v>
      </c>
      <c r="P2887" s="7">
        <f>'MEDIDAS ML'!P2747</f>
        <v>0</v>
      </c>
      <c r="Q2887" s="7">
        <f>'MEDIDAS ML'!Q2747</f>
        <v>700</v>
      </c>
      <c r="R2887" s="23" t="e">
        <f>'MEDIDAS ML'!#REF!</f>
        <v>#REF!</v>
      </c>
      <c r="S2887" s="24" t="e">
        <f>'MEDIDAS ML'!#REF!</f>
        <v>#REF!</v>
      </c>
      <c r="T2887" s="24" t="e">
        <f>'MEDIDAS ML'!#REF!</f>
        <v>#REF!</v>
      </c>
      <c r="U2887" s="24" t="e">
        <f>'MEDIDAS ML'!#REF!</f>
        <v>#REF!</v>
      </c>
      <c r="V2887" s="22" t="e">
        <f>'MEDIDAS ML'!#REF!</f>
        <v>#REF!</v>
      </c>
      <c r="W2887" s="17" t="e">
        <f>'MEDIDAS ML'!#REF!</f>
        <v>#REF!</v>
      </c>
      <c r="X2887" t="e">
        <f>'MEDIDAS ML'!#REF!</f>
        <v>#REF!</v>
      </c>
    </row>
    <row r="2888" spans="1:24" ht="15.75" customHeight="1" x14ac:dyDescent="0.25">
      <c r="A2888" s="6">
        <f>'MEDIDAS ML'!A2808</f>
        <v>123</v>
      </c>
      <c r="B2888" s="15">
        <f>'MEDIDAS ML'!B2808</f>
        <v>123</v>
      </c>
      <c r="C2888" s="6">
        <f>'MEDIDAS ML'!C2808</f>
        <v>123</v>
      </c>
      <c r="D2888" s="6" t="str">
        <f>'MEDIDAS ML'!D2808</f>
        <v>10x12x23 cm - 300 grs</v>
      </c>
      <c r="E2888" s="16">
        <f>'MEDIDAS ML'!E2808</f>
        <v>10</v>
      </c>
      <c r="F2888" s="16">
        <f>'MEDIDAS ML'!F2808</f>
        <v>12</v>
      </c>
      <c r="G2888" s="16">
        <f>'MEDIDAS ML'!G2808</f>
        <v>23</v>
      </c>
      <c r="H2888" s="16">
        <f>'MEDIDAS ML'!H2808</f>
        <v>0.3</v>
      </c>
      <c r="I2888" s="16">
        <f>'MEDIDAS ML'!I2808</f>
        <v>0.69</v>
      </c>
      <c r="J2888" s="6" t="str">
        <f>'MEDIDAS ML'!J2808</f>
        <v>Se calcula por P volum</v>
      </c>
      <c r="K2888" s="16">
        <f>'MEDIDAS ML'!K2808</f>
        <v>0.69</v>
      </c>
      <c r="L2888" s="7">
        <f>'MEDIDAS ML'!L2808</f>
        <v>8391</v>
      </c>
      <c r="M2888" s="6" t="str">
        <f>'MEDIDAS ML'!M2808</f>
        <v>Hasta $9.989</v>
      </c>
      <c r="N2888" s="7">
        <f>'MEDIDAS ML'!N2808</f>
        <v>700</v>
      </c>
      <c r="O2888" s="6" t="str">
        <f>'MEDIDAS ML'!O2808</f>
        <v>No aplica (&lt;$19.990)</v>
      </c>
      <c r="P2888" s="7">
        <f>'MEDIDAS ML'!P2808</f>
        <v>0</v>
      </c>
      <c r="Q2888" s="7">
        <f>'MEDIDAS ML'!Q2808</f>
        <v>700</v>
      </c>
      <c r="R2888" s="23" t="e">
        <f>'MEDIDAS ML'!#REF!</f>
        <v>#REF!</v>
      </c>
      <c r="S2888" s="24" t="e">
        <f>'MEDIDAS ML'!#REF!</f>
        <v>#REF!</v>
      </c>
      <c r="T2888" s="24" t="e">
        <f>'MEDIDAS ML'!#REF!</f>
        <v>#REF!</v>
      </c>
      <c r="U2888" s="24" t="e">
        <f>'MEDIDAS ML'!#REF!</f>
        <v>#REF!</v>
      </c>
      <c r="V2888" s="22" t="e">
        <f>'MEDIDAS ML'!#REF!</f>
        <v>#REF!</v>
      </c>
      <c r="W2888" s="17" t="e">
        <f>'MEDIDAS ML'!#REF!</f>
        <v>#REF!</v>
      </c>
      <c r="X2888" t="e">
        <f>'MEDIDAS ML'!#REF!</f>
        <v>#REF!</v>
      </c>
    </row>
    <row r="2889" spans="1:24" ht="15.75" customHeight="1" x14ac:dyDescent="0.25">
      <c r="A2889" s="6">
        <f>'MEDIDAS ML'!A2809</f>
        <v>123</v>
      </c>
      <c r="B2889" s="15">
        <f>'MEDIDAS ML'!B2809</f>
        <v>123</v>
      </c>
      <c r="C2889" s="6">
        <f>'MEDIDAS ML'!C2809</f>
        <v>123</v>
      </c>
      <c r="D2889" s="6" t="str">
        <f>'MEDIDAS ML'!D2809</f>
        <v>10x12x23 cm - 300 grs</v>
      </c>
      <c r="E2889" s="16">
        <f>'MEDIDAS ML'!E2809</f>
        <v>10</v>
      </c>
      <c r="F2889" s="16">
        <f>'MEDIDAS ML'!F2809</f>
        <v>12</v>
      </c>
      <c r="G2889" s="16">
        <f>'MEDIDAS ML'!G2809</f>
        <v>23</v>
      </c>
      <c r="H2889" s="16">
        <f>'MEDIDAS ML'!H2809</f>
        <v>0.3</v>
      </c>
      <c r="I2889" s="16">
        <f>'MEDIDAS ML'!I2809</f>
        <v>0.69</v>
      </c>
      <c r="J2889" s="6" t="str">
        <f>'MEDIDAS ML'!J2809</f>
        <v>Se calcula por P volum</v>
      </c>
      <c r="K2889" s="16">
        <f>'MEDIDAS ML'!K2809</f>
        <v>0.69</v>
      </c>
      <c r="L2889" s="7">
        <f>'MEDIDAS ML'!L2809</f>
        <v>8391</v>
      </c>
      <c r="M2889" s="6" t="str">
        <f>'MEDIDAS ML'!M2809</f>
        <v>Hasta $9.989</v>
      </c>
      <c r="N2889" s="7">
        <f>'MEDIDAS ML'!N2809</f>
        <v>700</v>
      </c>
      <c r="O2889" s="6" t="str">
        <f>'MEDIDAS ML'!O2809</f>
        <v>No aplica (&lt;$19.990)</v>
      </c>
      <c r="P2889" s="7">
        <f>'MEDIDAS ML'!P2809</f>
        <v>0</v>
      </c>
      <c r="Q2889" s="7">
        <f>'MEDIDAS ML'!Q2809</f>
        <v>700</v>
      </c>
      <c r="R2889" s="23" t="e">
        <f>'MEDIDAS ML'!#REF!</f>
        <v>#REF!</v>
      </c>
      <c r="S2889" s="24" t="e">
        <f>'MEDIDAS ML'!#REF!</f>
        <v>#REF!</v>
      </c>
      <c r="T2889" s="24" t="e">
        <f>'MEDIDAS ML'!#REF!</f>
        <v>#REF!</v>
      </c>
      <c r="U2889" s="24" t="e">
        <f>'MEDIDAS ML'!#REF!</f>
        <v>#REF!</v>
      </c>
      <c r="V2889" s="22" t="e">
        <f>'MEDIDAS ML'!#REF!</f>
        <v>#REF!</v>
      </c>
      <c r="W2889" s="17" t="e">
        <f>'MEDIDAS ML'!#REF!</f>
        <v>#REF!</v>
      </c>
      <c r="X2889" t="e">
        <f>'MEDIDAS ML'!#REF!</f>
        <v>#REF!</v>
      </c>
    </row>
    <row r="2890" spans="1:24" ht="15.75" customHeight="1" x14ac:dyDescent="0.25">
      <c r="A2890" s="6">
        <f>'MEDIDAS ML'!A913</f>
        <v>123</v>
      </c>
      <c r="B2890" s="15">
        <f>'MEDIDAS ML'!B913</f>
        <v>123</v>
      </c>
      <c r="C2890" s="6">
        <f>'MEDIDAS ML'!C913</f>
        <v>123</v>
      </c>
      <c r="D2890" s="6" t="str">
        <f>'MEDIDAS ML'!D913</f>
        <v>9x17x52 cm - 1630 grs</v>
      </c>
      <c r="E2890" s="16">
        <f>'MEDIDAS ML'!E913</f>
        <v>9</v>
      </c>
      <c r="F2890" s="16">
        <f>'MEDIDAS ML'!F913</f>
        <v>17</v>
      </c>
      <c r="G2890" s="16">
        <f>'MEDIDAS ML'!G913</f>
        <v>52</v>
      </c>
      <c r="H2890" s="16">
        <f>'MEDIDAS ML'!H913</f>
        <v>1.63</v>
      </c>
      <c r="I2890" s="16">
        <f>'MEDIDAS ML'!I913</f>
        <v>1.9890000000000001</v>
      </c>
      <c r="J2890" s="6" t="str">
        <f>'MEDIDAS ML'!J913</f>
        <v>Se calcula por P volum</v>
      </c>
      <c r="K2890" s="16">
        <f>'MEDIDAS ML'!K913</f>
        <v>1.9890000000000001</v>
      </c>
      <c r="L2890" s="7">
        <f>'MEDIDAS ML'!L913</f>
        <v>8400</v>
      </c>
      <c r="M2890" s="6" t="str">
        <f>'MEDIDAS ML'!M913</f>
        <v>Hasta $9.989</v>
      </c>
      <c r="N2890" s="7">
        <f>'MEDIDAS ML'!N913</f>
        <v>700</v>
      </c>
      <c r="O2890" s="6" t="str">
        <f>'MEDIDAS ML'!O913</f>
        <v>No aplica (&lt;$19.990)</v>
      </c>
      <c r="P2890" s="7">
        <f>'MEDIDAS ML'!P913</f>
        <v>0</v>
      </c>
      <c r="Q2890" s="7">
        <f>'MEDIDAS ML'!Q913</f>
        <v>700</v>
      </c>
      <c r="R2890" s="23" t="e">
        <f>'MEDIDAS ML'!#REF!</f>
        <v>#REF!</v>
      </c>
      <c r="S2890" s="24" t="e">
        <f>'MEDIDAS ML'!#REF!</f>
        <v>#REF!</v>
      </c>
      <c r="T2890" s="24" t="e">
        <f>'MEDIDAS ML'!#REF!</f>
        <v>#REF!</v>
      </c>
      <c r="U2890" s="24" t="e">
        <f>'MEDIDAS ML'!#REF!</f>
        <v>#REF!</v>
      </c>
      <c r="V2890" s="22" t="e">
        <f>'MEDIDAS ML'!#REF!</f>
        <v>#REF!</v>
      </c>
      <c r="W2890" s="17" t="e">
        <f>'MEDIDAS ML'!#REF!</f>
        <v>#REF!</v>
      </c>
      <c r="X2890" t="e">
        <f>'MEDIDAS ML'!#REF!</f>
        <v>#REF!</v>
      </c>
    </row>
    <row r="2891" spans="1:24" ht="15.75" customHeight="1" x14ac:dyDescent="0.25">
      <c r="A2891" s="6">
        <f>'MEDIDAS ML'!A914</f>
        <v>123</v>
      </c>
      <c r="B2891" s="15">
        <f>'MEDIDAS ML'!B914</f>
        <v>123</v>
      </c>
      <c r="C2891" s="6">
        <f>'MEDIDAS ML'!C914</f>
        <v>123</v>
      </c>
      <c r="D2891" s="6" t="str">
        <f>'MEDIDAS ML'!D914</f>
        <v>9x17x52 cm - 1630 grs</v>
      </c>
      <c r="E2891" s="16">
        <f>'MEDIDAS ML'!E914</f>
        <v>9</v>
      </c>
      <c r="F2891" s="16">
        <f>'MEDIDAS ML'!F914</f>
        <v>17</v>
      </c>
      <c r="G2891" s="16">
        <f>'MEDIDAS ML'!G914</f>
        <v>52</v>
      </c>
      <c r="H2891" s="16">
        <f>'MEDIDAS ML'!H914</f>
        <v>1.63</v>
      </c>
      <c r="I2891" s="16">
        <f>'MEDIDAS ML'!I914</f>
        <v>1.9890000000000001</v>
      </c>
      <c r="J2891" s="6" t="str">
        <f>'MEDIDAS ML'!J914</f>
        <v>Se calcula por P volum</v>
      </c>
      <c r="K2891" s="16">
        <f>'MEDIDAS ML'!K914</f>
        <v>1.9890000000000001</v>
      </c>
      <c r="L2891" s="7">
        <f>'MEDIDAS ML'!L914</f>
        <v>8400</v>
      </c>
      <c r="M2891" s="6" t="str">
        <f>'MEDIDAS ML'!M914</f>
        <v>Hasta $9.989</v>
      </c>
      <c r="N2891" s="7">
        <f>'MEDIDAS ML'!N914</f>
        <v>700</v>
      </c>
      <c r="O2891" s="6" t="str">
        <f>'MEDIDAS ML'!O914</f>
        <v>No aplica (&lt;$19.990)</v>
      </c>
      <c r="P2891" s="7">
        <f>'MEDIDAS ML'!P914</f>
        <v>0</v>
      </c>
      <c r="Q2891" s="7">
        <f>'MEDIDAS ML'!Q914</f>
        <v>700</v>
      </c>
      <c r="R2891" s="23" t="e">
        <f>'MEDIDAS ML'!#REF!</f>
        <v>#REF!</v>
      </c>
      <c r="S2891" s="24" t="e">
        <f>'MEDIDAS ML'!#REF!</f>
        <v>#REF!</v>
      </c>
      <c r="T2891" s="24" t="e">
        <f>'MEDIDAS ML'!#REF!</f>
        <v>#REF!</v>
      </c>
      <c r="U2891" s="24" t="e">
        <f>'MEDIDAS ML'!#REF!</f>
        <v>#REF!</v>
      </c>
      <c r="V2891" s="22" t="e">
        <f>'MEDIDAS ML'!#REF!</f>
        <v>#REF!</v>
      </c>
      <c r="W2891" s="17" t="e">
        <f>'MEDIDAS ML'!#REF!</f>
        <v>#REF!</v>
      </c>
      <c r="X2891" t="e">
        <f>'MEDIDAS ML'!#REF!</f>
        <v>#REF!</v>
      </c>
    </row>
    <row r="2892" spans="1:24" ht="15.75" customHeight="1" x14ac:dyDescent="0.25">
      <c r="A2892" s="6">
        <f>'MEDIDAS ML'!A321</f>
        <v>123</v>
      </c>
      <c r="B2892" s="15">
        <f>'MEDIDAS ML'!B321</f>
        <v>123</v>
      </c>
      <c r="C2892" s="6">
        <f>'MEDIDAS ML'!C321</f>
        <v>123</v>
      </c>
      <c r="D2892" s="6" t="str">
        <f>'MEDIDAS ML'!D321</f>
        <v>5x20x54 cm - 4930 grs</v>
      </c>
      <c r="E2892" s="16">
        <f>'MEDIDAS ML'!E321</f>
        <v>5</v>
      </c>
      <c r="F2892" s="16">
        <f>'MEDIDAS ML'!F321</f>
        <v>20</v>
      </c>
      <c r="G2892" s="16">
        <f>'MEDIDAS ML'!G321</f>
        <v>54</v>
      </c>
      <c r="H2892" s="16">
        <f>'MEDIDAS ML'!H321</f>
        <v>4.93</v>
      </c>
      <c r="I2892" s="16">
        <f>'MEDIDAS ML'!I321</f>
        <v>1.35</v>
      </c>
      <c r="J2892" s="6" t="str">
        <f>'MEDIDAS ML'!J321</f>
        <v>Se calcula por Peso</v>
      </c>
      <c r="K2892" s="16">
        <f>'MEDIDAS ML'!K321</f>
        <v>4.93</v>
      </c>
      <c r="L2892" s="7">
        <f>'MEDIDAS ML'!L321</f>
        <v>8412</v>
      </c>
      <c r="M2892" s="6" t="str">
        <f>'MEDIDAS ML'!M321</f>
        <v>Hasta $9.989</v>
      </c>
      <c r="N2892" s="7">
        <f>'MEDIDAS ML'!N321</f>
        <v>700</v>
      </c>
      <c r="O2892" s="6" t="str">
        <f>'MEDIDAS ML'!O321</f>
        <v>No aplica (&lt;$19.990)</v>
      </c>
      <c r="P2892" s="7">
        <f>'MEDIDAS ML'!P321</f>
        <v>0</v>
      </c>
      <c r="Q2892" s="7">
        <f>'MEDIDAS ML'!Q321</f>
        <v>700</v>
      </c>
      <c r="R2892" s="23" t="e">
        <f>'MEDIDAS ML'!#REF!</f>
        <v>#REF!</v>
      </c>
      <c r="S2892" s="24" t="e">
        <f>'MEDIDAS ML'!#REF!</f>
        <v>#REF!</v>
      </c>
      <c r="T2892" s="24" t="e">
        <f>'MEDIDAS ML'!#REF!</f>
        <v>#REF!</v>
      </c>
      <c r="U2892" s="24" t="e">
        <f>'MEDIDAS ML'!#REF!</f>
        <v>#REF!</v>
      </c>
      <c r="V2892" s="22" t="e">
        <f>'MEDIDAS ML'!#REF!</f>
        <v>#REF!</v>
      </c>
      <c r="W2892" s="17" t="e">
        <f>'MEDIDAS ML'!#REF!</f>
        <v>#REF!</v>
      </c>
      <c r="X2892" t="e">
        <f>'MEDIDAS ML'!#REF!</f>
        <v>#REF!</v>
      </c>
    </row>
    <row r="2893" spans="1:24" ht="15.75" customHeight="1" x14ac:dyDescent="0.25">
      <c r="A2893" s="6">
        <f>'MEDIDAS ML'!A322</f>
        <v>123</v>
      </c>
      <c r="B2893" s="15">
        <f>'MEDIDAS ML'!B322</f>
        <v>123</v>
      </c>
      <c r="C2893" s="6">
        <f>'MEDIDAS ML'!C322</f>
        <v>123</v>
      </c>
      <c r="D2893" s="6" t="str">
        <f>'MEDIDAS ML'!D322</f>
        <v>5x20x54 cm - 4930 grs</v>
      </c>
      <c r="E2893" s="16">
        <f>'MEDIDAS ML'!E322</f>
        <v>5</v>
      </c>
      <c r="F2893" s="16">
        <f>'MEDIDAS ML'!F322</f>
        <v>20</v>
      </c>
      <c r="G2893" s="16">
        <f>'MEDIDAS ML'!G322</f>
        <v>54</v>
      </c>
      <c r="H2893" s="16">
        <f>'MEDIDAS ML'!H322</f>
        <v>4.93</v>
      </c>
      <c r="I2893" s="16">
        <f>'MEDIDAS ML'!I322</f>
        <v>1.35</v>
      </c>
      <c r="J2893" s="6" t="str">
        <f>'MEDIDAS ML'!J322</f>
        <v>Se calcula por Peso</v>
      </c>
      <c r="K2893" s="16">
        <f>'MEDIDAS ML'!K322</f>
        <v>4.93</v>
      </c>
      <c r="L2893" s="7">
        <f>'MEDIDAS ML'!L322</f>
        <v>8412</v>
      </c>
      <c r="M2893" s="6" t="str">
        <f>'MEDIDAS ML'!M322</f>
        <v>Hasta $9.989</v>
      </c>
      <c r="N2893" s="7">
        <f>'MEDIDAS ML'!N322</f>
        <v>700</v>
      </c>
      <c r="O2893" s="6" t="str">
        <f>'MEDIDAS ML'!O322</f>
        <v>No aplica (&lt;$19.990)</v>
      </c>
      <c r="P2893" s="7">
        <f>'MEDIDAS ML'!P322</f>
        <v>0</v>
      </c>
      <c r="Q2893" s="7">
        <f>'MEDIDAS ML'!Q322</f>
        <v>700</v>
      </c>
      <c r="R2893" s="23" t="e">
        <f>'MEDIDAS ML'!#REF!</f>
        <v>#REF!</v>
      </c>
      <c r="S2893" s="24" t="e">
        <f>'MEDIDAS ML'!#REF!</f>
        <v>#REF!</v>
      </c>
      <c r="T2893" s="24" t="e">
        <f>'MEDIDAS ML'!#REF!</f>
        <v>#REF!</v>
      </c>
      <c r="U2893" s="24" t="e">
        <f>'MEDIDAS ML'!#REF!</f>
        <v>#REF!</v>
      </c>
      <c r="V2893" s="22" t="e">
        <f>'MEDIDAS ML'!#REF!</f>
        <v>#REF!</v>
      </c>
      <c r="W2893" s="17" t="e">
        <f>'MEDIDAS ML'!#REF!</f>
        <v>#REF!</v>
      </c>
      <c r="X2893" t="e">
        <f>'MEDIDAS ML'!#REF!</f>
        <v>#REF!</v>
      </c>
    </row>
    <row r="2894" spans="1:24" ht="15.75" customHeight="1" x14ac:dyDescent="0.25">
      <c r="A2894" s="6">
        <f>'MEDIDAS ML'!A1622</f>
        <v>123</v>
      </c>
      <c r="B2894" s="15">
        <f>'MEDIDAS ML'!B1622</f>
        <v>123</v>
      </c>
      <c r="C2894" s="6">
        <f>'MEDIDAS ML'!C1622</f>
        <v>123</v>
      </c>
      <c r="D2894" s="6" t="str">
        <f>'MEDIDAS ML'!D1622</f>
        <v>5x15x27 cm - 734 grs</v>
      </c>
      <c r="E2894" s="16">
        <f>'MEDIDAS ML'!E1622</f>
        <v>5</v>
      </c>
      <c r="F2894" s="16">
        <f>'MEDIDAS ML'!F1622</f>
        <v>15</v>
      </c>
      <c r="G2894" s="16">
        <f>'MEDIDAS ML'!G1622</f>
        <v>27</v>
      </c>
      <c r="H2894" s="16">
        <f>'MEDIDAS ML'!H1622</f>
        <v>0.73399999999999999</v>
      </c>
      <c r="I2894" s="16">
        <f>'MEDIDAS ML'!I1622</f>
        <v>0.50624999999999998</v>
      </c>
      <c r="J2894" s="6" t="str">
        <f>'MEDIDAS ML'!J1622</f>
        <v>Se calcula por Peso</v>
      </c>
      <c r="K2894" s="16">
        <f>'MEDIDAS ML'!K1622</f>
        <v>0.73399999999999999</v>
      </c>
      <c r="L2894" s="7">
        <f>'MEDIDAS ML'!L1622</f>
        <v>8420</v>
      </c>
      <c r="M2894" s="6" t="str">
        <f>'MEDIDAS ML'!M1622</f>
        <v>Hasta $9.989</v>
      </c>
      <c r="N2894" s="7">
        <f>'MEDIDAS ML'!N1622</f>
        <v>700</v>
      </c>
      <c r="O2894" s="6" t="str">
        <f>'MEDIDAS ML'!O1622</f>
        <v>No aplica (&lt;$19.990)</v>
      </c>
      <c r="P2894" s="7">
        <f>'MEDIDAS ML'!P1622</f>
        <v>0</v>
      </c>
      <c r="Q2894" s="7">
        <f>'MEDIDAS ML'!Q1622</f>
        <v>700</v>
      </c>
      <c r="R2894" s="23" t="e">
        <f>'MEDIDAS ML'!#REF!</f>
        <v>#REF!</v>
      </c>
      <c r="S2894" s="24" t="e">
        <f>'MEDIDAS ML'!#REF!</f>
        <v>#REF!</v>
      </c>
      <c r="T2894" s="24" t="e">
        <f>'MEDIDAS ML'!#REF!</f>
        <v>#REF!</v>
      </c>
      <c r="U2894" s="24" t="e">
        <f>'MEDIDAS ML'!#REF!</f>
        <v>#REF!</v>
      </c>
      <c r="V2894" s="22" t="e">
        <f>'MEDIDAS ML'!#REF!</f>
        <v>#REF!</v>
      </c>
      <c r="W2894" s="17" t="e">
        <f>'MEDIDAS ML'!#REF!</f>
        <v>#REF!</v>
      </c>
      <c r="X2894" t="e">
        <f>'MEDIDAS ML'!#REF!</f>
        <v>#REF!</v>
      </c>
    </row>
    <row r="2895" spans="1:24" ht="15.75" customHeight="1" x14ac:dyDescent="0.25">
      <c r="A2895" s="6">
        <f>'MEDIDAS ML'!A1854</f>
        <v>123</v>
      </c>
      <c r="B2895" s="15">
        <f>'MEDIDAS ML'!B1854</f>
        <v>123</v>
      </c>
      <c r="C2895" s="6">
        <f>'MEDIDAS ML'!C1854</f>
        <v>123</v>
      </c>
      <c r="D2895" s="6" t="str">
        <f>'MEDIDAS ML'!D1854</f>
        <v>8x11x25 cm - 590 grs</v>
      </c>
      <c r="E2895" s="16">
        <f>'MEDIDAS ML'!E1854</f>
        <v>8</v>
      </c>
      <c r="F2895" s="16">
        <f>'MEDIDAS ML'!F1854</f>
        <v>11</v>
      </c>
      <c r="G2895" s="16">
        <f>'MEDIDAS ML'!G1854</f>
        <v>25</v>
      </c>
      <c r="H2895" s="16">
        <f>'MEDIDAS ML'!H1854</f>
        <v>0.59</v>
      </c>
      <c r="I2895" s="16">
        <f>'MEDIDAS ML'!I1854</f>
        <v>0.55000000000000004</v>
      </c>
      <c r="J2895" s="6" t="str">
        <f>'MEDIDAS ML'!J1854</f>
        <v>Se calcula por Peso</v>
      </c>
      <c r="K2895" s="16">
        <f>'MEDIDAS ML'!K1854</f>
        <v>0.59</v>
      </c>
      <c r="L2895" s="7">
        <f>'MEDIDAS ML'!L1854</f>
        <v>8429</v>
      </c>
      <c r="M2895" s="6" t="str">
        <f>'MEDIDAS ML'!M1854</f>
        <v>Hasta $9.989</v>
      </c>
      <c r="N2895" s="7">
        <f>'MEDIDAS ML'!N1854</f>
        <v>700</v>
      </c>
      <c r="O2895" s="6" t="str">
        <f>'MEDIDAS ML'!O1854</f>
        <v>No aplica (&lt;$19.990)</v>
      </c>
      <c r="P2895" s="7">
        <f>'MEDIDAS ML'!P1854</f>
        <v>0</v>
      </c>
      <c r="Q2895" s="7">
        <f>'MEDIDAS ML'!Q1854</f>
        <v>700</v>
      </c>
      <c r="R2895" s="23" t="e">
        <f>'MEDIDAS ML'!#REF!</f>
        <v>#REF!</v>
      </c>
      <c r="S2895" s="24" t="e">
        <f>'MEDIDAS ML'!#REF!</f>
        <v>#REF!</v>
      </c>
      <c r="T2895" s="24" t="e">
        <f>'MEDIDAS ML'!#REF!</f>
        <v>#REF!</v>
      </c>
      <c r="U2895" s="24" t="e">
        <f>'MEDIDAS ML'!#REF!</f>
        <v>#REF!</v>
      </c>
      <c r="V2895" s="22" t="e">
        <f>'MEDIDAS ML'!#REF!</f>
        <v>#REF!</v>
      </c>
      <c r="W2895" s="17" t="e">
        <f>'MEDIDAS ML'!#REF!</f>
        <v>#REF!</v>
      </c>
      <c r="X2895" t="e">
        <f>'MEDIDAS ML'!#REF!</f>
        <v>#REF!</v>
      </c>
    </row>
    <row r="2896" spans="1:24" ht="15.75" customHeight="1" x14ac:dyDescent="0.25">
      <c r="A2896" s="6">
        <f>'MEDIDAS ML'!A931</f>
        <v>123</v>
      </c>
      <c r="B2896" s="15">
        <f>'MEDIDAS ML'!B931</f>
        <v>123</v>
      </c>
      <c r="C2896" s="6">
        <f>'MEDIDAS ML'!C931</f>
        <v>123</v>
      </c>
      <c r="D2896" s="6" t="str">
        <f>'MEDIDAS ML'!D931</f>
        <v>10x16x23 cm - 1554 grs</v>
      </c>
      <c r="E2896" s="16">
        <f>'MEDIDAS ML'!E931</f>
        <v>10</v>
      </c>
      <c r="F2896" s="16">
        <f>'MEDIDAS ML'!F931</f>
        <v>16</v>
      </c>
      <c r="G2896" s="16">
        <f>'MEDIDAS ML'!G931</f>
        <v>23</v>
      </c>
      <c r="H2896" s="16">
        <f>'MEDIDAS ML'!H931</f>
        <v>1.554</v>
      </c>
      <c r="I2896" s="16">
        <f>'MEDIDAS ML'!I931</f>
        <v>0.92</v>
      </c>
      <c r="J2896" s="6" t="str">
        <f>'MEDIDAS ML'!J931</f>
        <v>Se calcula por Peso</v>
      </c>
      <c r="K2896" s="16">
        <f>'MEDIDAS ML'!K931</f>
        <v>1.554</v>
      </c>
      <c r="L2896" s="7">
        <f>'MEDIDAS ML'!L931</f>
        <v>11630</v>
      </c>
      <c r="M2896" s="6" t="str">
        <f>'MEDIDAS ML'!M931</f>
        <v>$9.990-$19.990</v>
      </c>
      <c r="N2896" s="7">
        <f>'MEDIDAS ML'!N931</f>
        <v>1000</v>
      </c>
      <c r="O2896" s="6" t="str">
        <f>'MEDIDAS ML'!O931</f>
        <v>No aplica (&lt;$19.990)</v>
      </c>
      <c r="P2896" s="7">
        <f>'MEDIDAS ML'!P931</f>
        <v>0</v>
      </c>
      <c r="Q2896" s="7">
        <f>'MEDIDAS ML'!Q931</f>
        <v>1000</v>
      </c>
      <c r="R2896" s="23" t="e">
        <f>'MEDIDAS ML'!#REF!</f>
        <v>#REF!</v>
      </c>
      <c r="S2896" s="24" t="e">
        <f>'MEDIDAS ML'!#REF!</f>
        <v>#REF!</v>
      </c>
      <c r="T2896" s="24" t="e">
        <f>'MEDIDAS ML'!#REF!</f>
        <v>#REF!</v>
      </c>
      <c r="U2896" s="24" t="e">
        <f>'MEDIDAS ML'!#REF!</f>
        <v>#REF!</v>
      </c>
      <c r="V2896" s="22" t="e">
        <f>'MEDIDAS ML'!#REF!</f>
        <v>#REF!</v>
      </c>
      <c r="W2896" s="17" t="e">
        <f>'MEDIDAS ML'!#REF!</f>
        <v>#REF!</v>
      </c>
      <c r="X2896" t="e">
        <f>'MEDIDAS ML'!#REF!</f>
        <v>#REF!</v>
      </c>
    </row>
    <row r="2897" spans="1:24" ht="15.75" customHeight="1" x14ac:dyDescent="0.25">
      <c r="A2897" s="6">
        <f>'MEDIDAS ML'!A1672</f>
        <v>123</v>
      </c>
      <c r="B2897" s="15">
        <f>'MEDIDAS ML'!B1672</f>
        <v>123</v>
      </c>
      <c r="C2897" s="6">
        <f>'MEDIDAS ML'!C1672</f>
        <v>123</v>
      </c>
      <c r="D2897" s="6" t="str">
        <f>'MEDIDAS ML'!D1672</f>
        <v>6x9x25 cm - 690 grs</v>
      </c>
      <c r="E2897" s="16">
        <f>'MEDIDAS ML'!E1672</f>
        <v>6</v>
      </c>
      <c r="F2897" s="16">
        <f>'MEDIDAS ML'!F1672</f>
        <v>9</v>
      </c>
      <c r="G2897" s="16">
        <f>'MEDIDAS ML'!G1672</f>
        <v>25</v>
      </c>
      <c r="H2897" s="16">
        <f>'MEDIDAS ML'!H1672</f>
        <v>0.69</v>
      </c>
      <c r="I2897" s="16">
        <f>'MEDIDAS ML'!I1672</f>
        <v>0.33750000000000002</v>
      </c>
      <c r="J2897" s="6" t="str">
        <f>'MEDIDAS ML'!J1672</f>
        <v>Se calcula por Peso</v>
      </c>
      <c r="K2897" s="16">
        <f>'MEDIDAS ML'!K1672</f>
        <v>0.69</v>
      </c>
      <c r="L2897" s="7">
        <f>'MEDIDAS ML'!L1672</f>
        <v>8470</v>
      </c>
      <c r="M2897" s="6" t="str">
        <f>'MEDIDAS ML'!M1672</f>
        <v>Hasta $9.989</v>
      </c>
      <c r="N2897" s="7">
        <f>'MEDIDAS ML'!N1672</f>
        <v>700</v>
      </c>
      <c r="O2897" s="6" t="str">
        <f>'MEDIDAS ML'!O1672</f>
        <v>No aplica (&lt;$19.990)</v>
      </c>
      <c r="P2897" s="7">
        <f>'MEDIDAS ML'!P1672</f>
        <v>0</v>
      </c>
      <c r="Q2897" s="7">
        <f>'MEDIDAS ML'!Q1672</f>
        <v>700</v>
      </c>
      <c r="R2897" s="23" t="e">
        <f>'MEDIDAS ML'!#REF!</f>
        <v>#REF!</v>
      </c>
      <c r="S2897" s="24" t="e">
        <f>'MEDIDAS ML'!#REF!</f>
        <v>#REF!</v>
      </c>
      <c r="T2897" s="24" t="e">
        <f>'MEDIDAS ML'!#REF!</f>
        <v>#REF!</v>
      </c>
      <c r="U2897" s="24" t="e">
        <f>'MEDIDAS ML'!#REF!</f>
        <v>#REF!</v>
      </c>
      <c r="V2897" s="22" t="e">
        <f>'MEDIDAS ML'!#REF!</f>
        <v>#REF!</v>
      </c>
      <c r="W2897" s="17" t="e">
        <f>'MEDIDAS ML'!#REF!</f>
        <v>#REF!</v>
      </c>
      <c r="X2897" t="e">
        <f>'MEDIDAS ML'!#REF!</f>
        <v>#REF!</v>
      </c>
    </row>
    <row r="2898" spans="1:24" ht="15.75" customHeight="1" x14ac:dyDescent="0.25">
      <c r="A2898" s="6">
        <f>'MEDIDAS ML'!A1673</f>
        <v>123</v>
      </c>
      <c r="B2898" s="15">
        <f>'MEDIDAS ML'!B1673</f>
        <v>123</v>
      </c>
      <c r="C2898" s="6">
        <f>'MEDIDAS ML'!C1673</f>
        <v>123</v>
      </c>
      <c r="D2898" s="6" t="str">
        <f>'MEDIDAS ML'!D1673</f>
        <v>6x9x25 cm - 690 grs</v>
      </c>
      <c r="E2898" s="16">
        <f>'MEDIDAS ML'!E1673</f>
        <v>6</v>
      </c>
      <c r="F2898" s="16">
        <f>'MEDIDAS ML'!F1673</f>
        <v>9</v>
      </c>
      <c r="G2898" s="16">
        <f>'MEDIDAS ML'!G1673</f>
        <v>25</v>
      </c>
      <c r="H2898" s="16">
        <f>'MEDIDAS ML'!H1673</f>
        <v>0.69</v>
      </c>
      <c r="I2898" s="16">
        <f>'MEDIDAS ML'!I1673</f>
        <v>0.33750000000000002</v>
      </c>
      <c r="J2898" s="6" t="str">
        <f>'MEDIDAS ML'!J1673</f>
        <v>Se calcula por Peso</v>
      </c>
      <c r="K2898" s="16">
        <f>'MEDIDAS ML'!K1673</f>
        <v>0.69</v>
      </c>
      <c r="L2898" s="7">
        <f>'MEDIDAS ML'!L1673</f>
        <v>8470</v>
      </c>
      <c r="M2898" s="6" t="str">
        <f>'MEDIDAS ML'!M1673</f>
        <v>Hasta $9.989</v>
      </c>
      <c r="N2898" s="7">
        <f>'MEDIDAS ML'!N1673</f>
        <v>700</v>
      </c>
      <c r="O2898" s="6" t="str">
        <f>'MEDIDAS ML'!O1673</f>
        <v>No aplica (&lt;$19.990)</v>
      </c>
      <c r="P2898" s="7">
        <f>'MEDIDAS ML'!P1673</f>
        <v>0</v>
      </c>
      <c r="Q2898" s="7">
        <f>'MEDIDAS ML'!Q1673</f>
        <v>700</v>
      </c>
      <c r="R2898" s="23" t="e">
        <f>'MEDIDAS ML'!#REF!</f>
        <v>#REF!</v>
      </c>
      <c r="S2898" s="24" t="e">
        <f>'MEDIDAS ML'!#REF!</f>
        <v>#REF!</v>
      </c>
      <c r="T2898" s="24" t="e">
        <f>'MEDIDAS ML'!#REF!</f>
        <v>#REF!</v>
      </c>
      <c r="U2898" s="24" t="e">
        <f>'MEDIDAS ML'!#REF!</f>
        <v>#REF!</v>
      </c>
      <c r="V2898" s="22" t="e">
        <f>'MEDIDAS ML'!#REF!</f>
        <v>#REF!</v>
      </c>
      <c r="W2898" s="17" t="e">
        <f>'MEDIDAS ML'!#REF!</f>
        <v>#REF!</v>
      </c>
      <c r="X2898" t="e">
        <f>'MEDIDAS ML'!#REF!</f>
        <v>#REF!</v>
      </c>
    </row>
    <row r="2899" spans="1:24" ht="15.75" customHeight="1" x14ac:dyDescent="0.25">
      <c r="A2899" s="6">
        <f>'MEDIDAS ML'!A1154</f>
        <v>123</v>
      </c>
      <c r="B2899" s="15">
        <f>'MEDIDAS ML'!B1154</f>
        <v>123</v>
      </c>
      <c r="C2899" s="6">
        <f>'MEDIDAS ML'!C1154</f>
        <v>123</v>
      </c>
      <c r="D2899" s="6" t="str">
        <f>'MEDIDAS ML'!D1154</f>
        <v>9x28x38 cm - 1150 grs</v>
      </c>
      <c r="E2899" s="16">
        <f>'MEDIDAS ML'!E1154</f>
        <v>9</v>
      </c>
      <c r="F2899" s="16">
        <f>'MEDIDAS ML'!F1154</f>
        <v>28</v>
      </c>
      <c r="G2899" s="16">
        <f>'MEDIDAS ML'!G1154</f>
        <v>38</v>
      </c>
      <c r="H2899" s="16">
        <f>'MEDIDAS ML'!H1154</f>
        <v>1.1499999999999999</v>
      </c>
      <c r="I2899" s="16">
        <f>'MEDIDAS ML'!I1154</f>
        <v>2.3940000000000001</v>
      </c>
      <c r="J2899" s="6" t="str">
        <f>'MEDIDAS ML'!J1154</f>
        <v>Se calcula por P volum</v>
      </c>
      <c r="K2899" s="16">
        <f>'MEDIDAS ML'!K1154</f>
        <v>2.3940000000000001</v>
      </c>
      <c r="L2899" s="7">
        <f>'MEDIDAS ML'!L1154</f>
        <v>11690</v>
      </c>
      <c r="M2899" s="6" t="str">
        <f>'MEDIDAS ML'!M1154</f>
        <v>$9.990-$19.990</v>
      </c>
      <c r="N2899" s="7">
        <f>'MEDIDAS ML'!N1154</f>
        <v>1000</v>
      </c>
      <c r="O2899" s="6" t="str">
        <f>'MEDIDAS ML'!O1154</f>
        <v>No aplica (&lt;$19.990)</v>
      </c>
      <c r="P2899" s="7">
        <f>'MEDIDAS ML'!P1154</f>
        <v>0</v>
      </c>
      <c r="Q2899" s="7">
        <f>'MEDIDAS ML'!Q1154</f>
        <v>1000</v>
      </c>
      <c r="R2899" s="23" t="e">
        <f>'MEDIDAS ML'!#REF!</f>
        <v>#REF!</v>
      </c>
      <c r="S2899" s="24" t="e">
        <f>'MEDIDAS ML'!#REF!</f>
        <v>#REF!</v>
      </c>
      <c r="T2899" s="24" t="e">
        <f>'MEDIDAS ML'!#REF!</f>
        <v>#REF!</v>
      </c>
      <c r="U2899" s="24" t="e">
        <f>'MEDIDAS ML'!#REF!</f>
        <v>#REF!</v>
      </c>
      <c r="V2899" s="22" t="e">
        <f>'MEDIDAS ML'!#REF!</f>
        <v>#REF!</v>
      </c>
      <c r="W2899" s="17" t="e">
        <f>'MEDIDAS ML'!#REF!</f>
        <v>#REF!</v>
      </c>
      <c r="X2899" t="e">
        <f>'MEDIDAS ML'!#REF!</f>
        <v>#REF!</v>
      </c>
    </row>
    <row r="2900" spans="1:24" ht="15.75" customHeight="1" x14ac:dyDescent="0.25">
      <c r="A2900" s="6">
        <f>'MEDIDAS ML'!A1155</f>
        <v>123</v>
      </c>
      <c r="B2900" s="15">
        <f>'MEDIDAS ML'!B1155</f>
        <v>123</v>
      </c>
      <c r="C2900" s="6">
        <f>'MEDIDAS ML'!C1155</f>
        <v>123</v>
      </c>
      <c r="D2900" s="6" t="str">
        <f>'MEDIDAS ML'!D1155</f>
        <v>9x28x38 cm - 1150 grs</v>
      </c>
      <c r="E2900" s="16">
        <f>'MEDIDAS ML'!E1155</f>
        <v>9</v>
      </c>
      <c r="F2900" s="16">
        <f>'MEDIDAS ML'!F1155</f>
        <v>28</v>
      </c>
      <c r="G2900" s="16">
        <f>'MEDIDAS ML'!G1155</f>
        <v>38</v>
      </c>
      <c r="H2900" s="16">
        <f>'MEDIDAS ML'!H1155</f>
        <v>1.1499999999999999</v>
      </c>
      <c r="I2900" s="16">
        <f>'MEDIDAS ML'!I1155</f>
        <v>2.3940000000000001</v>
      </c>
      <c r="J2900" s="6" t="str">
        <f>'MEDIDAS ML'!J1155</f>
        <v>Se calcula por P volum</v>
      </c>
      <c r="K2900" s="16">
        <f>'MEDIDAS ML'!K1155</f>
        <v>2.3940000000000001</v>
      </c>
      <c r="L2900" s="7">
        <f>'MEDIDAS ML'!L1155</f>
        <v>11690</v>
      </c>
      <c r="M2900" s="6" t="str">
        <f>'MEDIDAS ML'!M1155</f>
        <v>$9.990-$19.990</v>
      </c>
      <c r="N2900" s="7">
        <f>'MEDIDAS ML'!N1155</f>
        <v>1000</v>
      </c>
      <c r="O2900" s="6" t="str">
        <f>'MEDIDAS ML'!O1155</f>
        <v>No aplica (&lt;$19.990)</v>
      </c>
      <c r="P2900" s="7">
        <f>'MEDIDAS ML'!P1155</f>
        <v>0</v>
      </c>
      <c r="Q2900" s="7">
        <f>'MEDIDAS ML'!Q1155</f>
        <v>1000</v>
      </c>
      <c r="R2900" s="23" t="e">
        <f>'MEDIDAS ML'!#REF!</f>
        <v>#REF!</v>
      </c>
      <c r="S2900" s="24" t="e">
        <f>'MEDIDAS ML'!#REF!</f>
        <v>#REF!</v>
      </c>
      <c r="T2900" s="24" t="e">
        <f>'MEDIDAS ML'!#REF!</f>
        <v>#REF!</v>
      </c>
      <c r="U2900" s="24" t="e">
        <f>'MEDIDAS ML'!#REF!</f>
        <v>#REF!</v>
      </c>
      <c r="V2900" s="22" t="e">
        <f>'MEDIDAS ML'!#REF!</f>
        <v>#REF!</v>
      </c>
      <c r="W2900" s="17" t="e">
        <f>'MEDIDAS ML'!#REF!</f>
        <v>#REF!</v>
      </c>
      <c r="X2900" t="e">
        <f>'MEDIDAS ML'!#REF!</f>
        <v>#REF!</v>
      </c>
    </row>
    <row r="2901" spans="1:24" ht="15.75" customHeight="1" x14ac:dyDescent="0.25">
      <c r="A2901" s="6">
        <f>'MEDIDAS ML'!A1156</f>
        <v>123</v>
      </c>
      <c r="B2901" s="15">
        <f>'MEDIDAS ML'!B1156</f>
        <v>123</v>
      </c>
      <c r="C2901" s="6">
        <f>'MEDIDAS ML'!C1156</f>
        <v>123</v>
      </c>
      <c r="D2901" s="6" t="str">
        <f>'MEDIDAS ML'!D1156</f>
        <v>9x28x38 cm - 1150 grs</v>
      </c>
      <c r="E2901" s="16">
        <f>'MEDIDAS ML'!E1156</f>
        <v>9</v>
      </c>
      <c r="F2901" s="16">
        <f>'MEDIDAS ML'!F1156</f>
        <v>28</v>
      </c>
      <c r="G2901" s="16">
        <f>'MEDIDAS ML'!G1156</f>
        <v>38</v>
      </c>
      <c r="H2901" s="16">
        <f>'MEDIDAS ML'!H1156</f>
        <v>1.1499999999999999</v>
      </c>
      <c r="I2901" s="16">
        <f>'MEDIDAS ML'!I1156</f>
        <v>2.3940000000000001</v>
      </c>
      <c r="J2901" s="6" t="str">
        <f>'MEDIDAS ML'!J1156</f>
        <v>Se calcula por P volum</v>
      </c>
      <c r="K2901" s="16">
        <f>'MEDIDAS ML'!K1156</f>
        <v>2.3940000000000001</v>
      </c>
      <c r="L2901" s="7">
        <f>'MEDIDAS ML'!L1156</f>
        <v>11690</v>
      </c>
      <c r="M2901" s="6" t="str">
        <f>'MEDIDAS ML'!M1156</f>
        <v>$9.990-$19.990</v>
      </c>
      <c r="N2901" s="7">
        <f>'MEDIDAS ML'!N1156</f>
        <v>1000</v>
      </c>
      <c r="O2901" s="6" t="str">
        <f>'MEDIDAS ML'!O1156</f>
        <v>No aplica (&lt;$19.990)</v>
      </c>
      <c r="P2901" s="7">
        <f>'MEDIDAS ML'!P1156</f>
        <v>0</v>
      </c>
      <c r="Q2901" s="7">
        <f>'MEDIDAS ML'!Q1156</f>
        <v>1000</v>
      </c>
      <c r="R2901" s="23" t="e">
        <f>'MEDIDAS ML'!#REF!</f>
        <v>#REF!</v>
      </c>
      <c r="S2901" s="24" t="e">
        <f>'MEDIDAS ML'!#REF!</f>
        <v>#REF!</v>
      </c>
      <c r="T2901" s="24" t="e">
        <f>'MEDIDAS ML'!#REF!</f>
        <v>#REF!</v>
      </c>
      <c r="U2901" s="24" t="e">
        <f>'MEDIDAS ML'!#REF!</f>
        <v>#REF!</v>
      </c>
      <c r="V2901" s="22" t="e">
        <f>'MEDIDAS ML'!#REF!</f>
        <v>#REF!</v>
      </c>
      <c r="W2901" s="17" t="e">
        <f>'MEDIDAS ML'!#REF!</f>
        <v>#REF!</v>
      </c>
      <c r="X2901" t="e">
        <f>'MEDIDAS ML'!#REF!</f>
        <v>#REF!</v>
      </c>
    </row>
    <row r="2902" spans="1:24" ht="15.75" customHeight="1" x14ac:dyDescent="0.25">
      <c r="A2902" s="6">
        <f>'MEDIDAS ML'!A2689</f>
        <v>123</v>
      </c>
      <c r="B2902" s="15">
        <f>'MEDIDAS ML'!B2689</f>
        <v>123</v>
      </c>
      <c r="C2902" s="6">
        <f>'MEDIDAS ML'!C2689</f>
        <v>123</v>
      </c>
      <c r="D2902" s="6" t="str">
        <f>'MEDIDAS ML'!D2689</f>
        <v>10x26x37 cm - 301 grs</v>
      </c>
      <c r="E2902" s="16">
        <f>'MEDIDAS ML'!E2689</f>
        <v>10</v>
      </c>
      <c r="F2902" s="16">
        <f>'MEDIDAS ML'!F2689</f>
        <v>26</v>
      </c>
      <c r="G2902" s="16">
        <f>'MEDIDAS ML'!G2689</f>
        <v>37</v>
      </c>
      <c r="H2902" s="16">
        <f>'MEDIDAS ML'!H2689</f>
        <v>0.30099999999999999</v>
      </c>
      <c r="I2902" s="16">
        <f>'MEDIDAS ML'!I2689</f>
        <v>2.4049999999999998</v>
      </c>
      <c r="J2902" s="6" t="str">
        <f>'MEDIDAS ML'!J2689</f>
        <v>Se calcula por P volum</v>
      </c>
      <c r="K2902" s="16">
        <f>'MEDIDAS ML'!K2689</f>
        <v>2.4049999999999998</v>
      </c>
      <c r="L2902" s="7">
        <f>'MEDIDAS ML'!L2689</f>
        <v>11690</v>
      </c>
      <c r="M2902" s="6" t="str">
        <f>'MEDIDAS ML'!M2689</f>
        <v>$9.990-$19.990</v>
      </c>
      <c r="N2902" s="7">
        <f>'MEDIDAS ML'!N2689</f>
        <v>1000</v>
      </c>
      <c r="O2902" s="6" t="str">
        <f>'MEDIDAS ML'!O2689</f>
        <v>No aplica (&lt;$19.990)</v>
      </c>
      <c r="P2902" s="7">
        <f>'MEDIDAS ML'!P2689</f>
        <v>0</v>
      </c>
      <c r="Q2902" s="7">
        <f>'MEDIDAS ML'!Q2689</f>
        <v>1000</v>
      </c>
      <c r="R2902" s="23" t="e">
        <f>'MEDIDAS ML'!#REF!</f>
        <v>#REF!</v>
      </c>
      <c r="S2902" s="24" t="e">
        <f>'MEDIDAS ML'!#REF!</f>
        <v>#REF!</v>
      </c>
      <c r="T2902" s="24" t="e">
        <f>'MEDIDAS ML'!#REF!</f>
        <v>#REF!</v>
      </c>
      <c r="U2902" s="24" t="e">
        <f>'MEDIDAS ML'!#REF!</f>
        <v>#REF!</v>
      </c>
      <c r="V2902" s="22" t="e">
        <f>'MEDIDAS ML'!#REF!</f>
        <v>#REF!</v>
      </c>
      <c r="W2902" s="17" t="e">
        <f>'MEDIDAS ML'!#REF!</f>
        <v>#REF!</v>
      </c>
      <c r="X2902" t="e">
        <f>'MEDIDAS ML'!#REF!</f>
        <v>#REF!</v>
      </c>
    </row>
    <row r="2903" spans="1:24" ht="15.75" customHeight="1" x14ac:dyDescent="0.25">
      <c r="A2903" s="6">
        <f>'MEDIDAS ML'!A2690</f>
        <v>123</v>
      </c>
      <c r="B2903" s="15">
        <f>'MEDIDAS ML'!B2690</f>
        <v>123</v>
      </c>
      <c r="C2903" s="6">
        <f>'MEDIDAS ML'!C2690</f>
        <v>123</v>
      </c>
      <c r="D2903" s="6" t="str">
        <f>'MEDIDAS ML'!D2690</f>
        <v>10x26x37 cm - 301 grs</v>
      </c>
      <c r="E2903" s="16">
        <f>'MEDIDAS ML'!E2690</f>
        <v>10</v>
      </c>
      <c r="F2903" s="16">
        <f>'MEDIDAS ML'!F2690</f>
        <v>26</v>
      </c>
      <c r="G2903" s="16">
        <f>'MEDIDAS ML'!G2690</f>
        <v>37</v>
      </c>
      <c r="H2903" s="16">
        <f>'MEDIDAS ML'!H2690</f>
        <v>0.30099999999999999</v>
      </c>
      <c r="I2903" s="16">
        <f>'MEDIDAS ML'!I2690</f>
        <v>2.4049999999999998</v>
      </c>
      <c r="J2903" s="6" t="str">
        <f>'MEDIDAS ML'!J2690</f>
        <v>Se calcula por P volum</v>
      </c>
      <c r="K2903" s="16">
        <f>'MEDIDAS ML'!K2690</f>
        <v>2.4049999999999998</v>
      </c>
      <c r="L2903" s="7">
        <f>'MEDIDAS ML'!L2690</f>
        <v>11690</v>
      </c>
      <c r="M2903" s="6" t="str">
        <f>'MEDIDAS ML'!M2690</f>
        <v>$9.990-$19.990</v>
      </c>
      <c r="N2903" s="7">
        <f>'MEDIDAS ML'!N2690</f>
        <v>1000</v>
      </c>
      <c r="O2903" s="6" t="str">
        <f>'MEDIDAS ML'!O2690</f>
        <v>No aplica (&lt;$19.990)</v>
      </c>
      <c r="P2903" s="7">
        <f>'MEDIDAS ML'!P2690</f>
        <v>0</v>
      </c>
      <c r="Q2903" s="7">
        <f>'MEDIDAS ML'!Q2690</f>
        <v>1000</v>
      </c>
      <c r="R2903" s="23" t="e">
        <f>'MEDIDAS ML'!#REF!</f>
        <v>#REF!</v>
      </c>
      <c r="S2903" s="24" t="e">
        <f>'MEDIDAS ML'!#REF!</f>
        <v>#REF!</v>
      </c>
      <c r="T2903" s="24" t="e">
        <f>'MEDIDAS ML'!#REF!</f>
        <v>#REF!</v>
      </c>
      <c r="U2903" s="24" t="e">
        <f>'MEDIDAS ML'!#REF!</f>
        <v>#REF!</v>
      </c>
      <c r="V2903" s="22" t="e">
        <f>'MEDIDAS ML'!#REF!</f>
        <v>#REF!</v>
      </c>
      <c r="W2903" s="17" t="e">
        <f>'MEDIDAS ML'!#REF!</f>
        <v>#REF!</v>
      </c>
      <c r="X2903" t="e">
        <f>'MEDIDAS ML'!#REF!</f>
        <v>#REF!</v>
      </c>
    </row>
    <row r="2904" spans="1:24" ht="15.75" customHeight="1" x14ac:dyDescent="0.25">
      <c r="A2904" s="6">
        <f>'MEDIDAS ML'!A475</f>
        <v>123</v>
      </c>
      <c r="B2904" s="15">
        <f>'MEDIDAS ML'!B475</f>
        <v>123</v>
      </c>
      <c r="C2904" s="6">
        <f>'MEDIDAS ML'!C475</f>
        <v>123</v>
      </c>
      <c r="D2904" s="6" t="str">
        <f>'MEDIDAS ML'!D475</f>
        <v>12x19x28 cm - 3434 grs</v>
      </c>
      <c r="E2904" s="16">
        <f>'MEDIDAS ML'!E475</f>
        <v>12</v>
      </c>
      <c r="F2904" s="16">
        <f>'MEDIDAS ML'!F475</f>
        <v>19</v>
      </c>
      <c r="G2904" s="16">
        <f>'MEDIDAS ML'!G475</f>
        <v>28</v>
      </c>
      <c r="H2904" s="16">
        <f>'MEDIDAS ML'!H475</f>
        <v>3.4340000000000002</v>
      </c>
      <c r="I2904" s="16">
        <f>'MEDIDAS ML'!I475</f>
        <v>1.5960000000000001</v>
      </c>
      <c r="J2904" s="6" t="str">
        <f>'MEDIDAS ML'!J475</f>
        <v>Se calcula por Peso</v>
      </c>
      <c r="K2904" s="16">
        <f>'MEDIDAS ML'!K475</f>
        <v>3.4340000000000002</v>
      </c>
      <c r="L2904" s="7">
        <f>'MEDIDAS ML'!L475</f>
        <v>8490</v>
      </c>
      <c r="M2904" s="6" t="str">
        <f>'MEDIDAS ML'!M475</f>
        <v>Hasta $9.989</v>
      </c>
      <c r="N2904" s="7">
        <f>'MEDIDAS ML'!N475</f>
        <v>700</v>
      </c>
      <c r="O2904" s="6" t="str">
        <f>'MEDIDAS ML'!O475</f>
        <v>No aplica (&lt;$19.990)</v>
      </c>
      <c r="P2904" s="7">
        <f>'MEDIDAS ML'!P475</f>
        <v>0</v>
      </c>
      <c r="Q2904" s="7">
        <f>'MEDIDAS ML'!Q475</f>
        <v>700</v>
      </c>
      <c r="R2904" s="23" t="e">
        <f>'MEDIDAS ML'!#REF!</f>
        <v>#REF!</v>
      </c>
      <c r="S2904" s="24" t="e">
        <f>'MEDIDAS ML'!#REF!</f>
        <v>#REF!</v>
      </c>
      <c r="T2904" s="24" t="e">
        <f>'MEDIDAS ML'!#REF!</f>
        <v>#REF!</v>
      </c>
      <c r="U2904" s="24" t="e">
        <f>'MEDIDAS ML'!#REF!</f>
        <v>#REF!</v>
      </c>
      <c r="V2904" s="22" t="e">
        <f>'MEDIDAS ML'!#REF!</f>
        <v>#REF!</v>
      </c>
      <c r="W2904" s="17" t="e">
        <f>'MEDIDAS ML'!#REF!</f>
        <v>#REF!</v>
      </c>
      <c r="X2904" t="e">
        <f>'MEDIDAS ML'!#REF!</f>
        <v>#REF!</v>
      </c>
    </row>
    <row r="2905" spans="1:24" ht="15.75" customHeight="1" x14ac:dyDescent="0.25">
      <c r="A2905" s="6">
        <f>'MEDIDAS ML'!A1031</f>
        <v>123</v>
      </c>
      <c r="B2905" s="15">
        <f>'MEDIDAS ML'!B1031</f>
        <v>123</v>
      </c>
      <c r="C2905" s="6">
        <f>'MEDIDAS ML'!C1031</f>
        <v>123</v>
      </c>
      <c r="D2905" s="6" t="str">
        <f>'MEDIDAS ML'!D1031</f>
        <v>11x13x29 cm - 1350 grs</v>
      </c>
      <c r="E2905" s="16">
        <f>'MEDIDAS ML'!E1031</f>
        <v>11</v>
      </c>
      <c r="F2905" s="16">
        <f>'MEDIDAS ML'!F1031</f>
        <v>13</v>
      </c>
      <c r="G2905" s="16">
        <f>'MEDIDAS ML'!G1031</f>
        <v>29</v>
      </c>
      <c r="H2905" s="16">
        <f>'MEDIDAS ML'!H1031</f>
        <v>1.35</v>
      </c>
      <c r="I2905" s="16">
        <f>'MEDIDAS ML'!I1031</f>
        <v>1.0367500000000001</v>
      </c>
      <c r="J2905" s="6" t="str">
        <f>'MEDIDAS ML'!J1031</f>
        <v>Se calcula por Peso</v>
      </c>
      <c r="K2905" s="16">
        <f>'MEDIDAS ML'!K1031</f>
        <v>1.35</v>
      </c>
      <c r="L2905" s="7">
        <f>'MEDIDAS ML'!L1031</f>
        <v>8490</v>
      </c>
      <c r="M2905" s="6" t="str">
        <f>'MEDIDAS ML'!M1031</f>
        <v>Hasta $9.989</v>
      </c>
      <c r="N2905" s="7">
        <f>'MEDIDAS ML'!N1031</f>
        <v>700</v>
      </c>
      <c r="O2905" s="6" t="str">
        <f>'MEDIDAS ML'!O1031</f>
        <v>No aplica (&lt;$19.990)</v>
      </c>
      <c r="P2905" s="7">
        <f>'MEDIDAS ML'!P1031</f>
        <v>0</v>
      </c>
      <c r="Q2905" s="7">
        <f>'MEDIDAS ML'!Q1031</f>
        <v>700</v>
      </c>
      <c r="R2905" s="23" t="e">
        <f>'MEDIDAS ML'!#REF!</f>
        <v>#REF!</v>
      </c>
      <c r="S2905" s="24" t="e">
        <f>'MEDIDAS ML'!#REF!</f>
        <v>#REF!</v>
      </c>
      <c r="T2905" s="24" t="e">
        <f>'MEDIDAS ML'!#REF!</f>
        <v>#REF!</v>
      </c>
      <c r="U2905" s="24" t="e">
        <f>'MEDIDAS ML'!#REF!</f>
        <v>#REF!</v>
      </c>
      <c r="V2905" s="22" t="e">
        <f>'MEDIDAS ML'!#REF!</f>
        <v>#REF!</v>
      </c>
      <c r="W2905" s="17" t="e">
        <f>'MEDIDAS ML'!#REF!</f>
        <v>#REF!</v>
      </c>
      <c r="X2905" t="e">
        <f>'MEDIDAS ML'!#REF!</f>
        <v>#REF!</v>
      </c>
    </row>
    <row r="2906" spans="1:24" ht="15.75" customHeight="1" x14ac:dyDescent="0.25">
      <c r="A2906" s="6">
        <f>'MEDIDAS ML'!A1032</f>
        <v>123</v>
      </c>
      <c r="B2906" s="15">
        <f>'MEDIDAS ML'!B1032</f>
        <v>123</v>
      </c>
      <c r="C2906" s="6">
        <f>'MEDIDAS ML'!C1032</f>
        <v>123</v>
      </c>
      <c r="D2906" s="6" t="str">
        <f>'MEDIDAS ML'!D1032</f>
        <v>11x13x29 cm - 1350 grs</v>
      </c>
      <c r="E2906" s="16">
        <f>'MEDIDAS ML'!E1032</f>
        <v>11</v>
      </c>
      <c r="F2906" s="16">
        <f>'MEDIDAS ML'!F1032</f>
        <v>13</v>
      </c>
      <c r="G2906" s="16">
        <f>'MEDIDAS ML'!G1032</f>
        <v>29</v>
      </c>
      <c r="H2906" s="16">
        <f>'MEDIDAS ML'!H1032</f>
        <v>1.35</v>
      </c>
      <c r="I2906" s="16">
        <f>'MEDIDAS ML'!I1032</f>
        <v>1.0367500000000001</v>
      </c>
      <c r="J2906" s="6" t="str">
        <f>'MEDIDAS ML'!J1032</f>
        <v>Se calcula por Peso</v>
      </c>
      <c r="K2906" s="16">
        <f>'MEDIDAS ML'!K1032</f>
        <v>1.35</v>
      </c>
      <c r="L2906" s="7">
        <f>'MEDIDAS ML'!L1032</f>
        <v>8490</v>
      </c>
      <c r="M2906" s="6" t="str">
        <f>'MEDIDAS ML'!M1032</f>
        <v>Hasta $9.989</v>
      </c>
      <c r="N2906" s="7">
        <f>'MEDIDAS ML'!N1032</f>
        <v>700</v>
      </c>
      <c r="O2906" s="6" t="str">
        <f>'MEDIDAS ML'!O1032</f>
        <v>No aplica (&lt;$19.990)</v>
      </c>
      <c r="P2906" s="7">
        <f>'MEDIDAS ML'!P1032</f>
        <v>0</v>
      </c>
      <c r="Q2906" s="7">
        <f>'MEDIDAS ML'!Q1032</f>
        <v>700</v>
      </c>
      <c r="R2906" s="23" t="e">
        <f>'MEDIDAS ML'!#REF!</f>
        <v>#REF!</v>
      </c>
      <c r="S2906" s="24" t="e">
        <f>'MEDIDAS ML'!#REF!</f>
        <v>#REF!</v>
      </c>
      <c r="T2906" s="24" t="e">
        <f>'MEDIDAS ML'!#REF!</f>
        <v>#REF!</v>
      </c>
      <c r="U2906" s="24" t="e">
        <f>'MEDIDAS ML'!#REF!</f>
        <v>#REF!</v>
      </c>
      <c r="V2906" s="22" t="e">
        <f>'MEDIDAS ML'!#REF!</f>
        <v>#REF!</v>
      </c>
      <c r="W2906" s="17" t="e">
        <f>'MEDIDAS ML'!#REF!</f>
        <v>#REF!</v>
      </c>
      <c r="X2906" t="e">
        <f>'MEDIDAS ML'!#REF!</f>
        <v>#REF!</v>
      </c>
    </row>
    <row r="2907" spans="1:24" ht="15.75" customHeight="1" x14ac:dyDescent="0.25">
      <c r="A2907" s="6">
        <f>'MEDIDAS ML'!A1362</f>
        <v>123</v>
      </c>
      <c r="B2907" s="15">
        <f>'MEDIDAS ML'!B1362</f>
        <v>123</v>
      </c>
      <c r="C2907" s="6">
        <f>'MEDIDAS ML'!C1362</f>
        <v>123</v>
      </c>
      <c r="D2907" s="6" t="str">
        <f>'MEDIDAS ML'!D1362</f>
        <v>9x16x25 cm - 980 grs</v>
      </c>
      <c r="E2907" s="16">
        <f>'MEDIDAS ML'!E1362</f>
        <v>9</v>
      </c>
      <c r="F2907" s="16">
        <f>'MEDIDAS ML'!F1362</f>
        <v>16</v>
      </c>
      <c r="G2907" s="16">
        <f>'MEDIDAS ML'!G1362</f>
        <v>25</v>
      </c>
      <c r="H2907" s="16">
        <f>'MEDIDAS ML'!H1362</f>
        <v>0.98</v>
      </c>
      <c r="I2907" s="16">
        <f>'MEDIDAS ML'!I1362</f>
        <v>0.9</v>
      </c>
      <c r="J2907" s="6" t="str">
        <f>'MEDIDAS ML'!J1362</f>
        <v>Se calcula por Peso</v>
      </c>
      <c r="K2907" s="16">
        <f>'MEDIDAS ML'!K1362</f>
        <v>0.98</v>
      </c>
      <c r="L2907" s="7">
        <f>'MEDIDAS ML'!L1362</f>
        <v>8490</v>
      </c>
      <c r="M2907" s="6" t="str">
        <f>'MEDIDAS ML'!M1362</f>
        <v>Hasta $9.989</v>
      </c>
      <c r="N2907" s="7">
        <f>'MEDIDAS ML'!N1362</f>
        <v>700</v>
      </c>
      <c r="O2907" s="6" t="str">
        <f>'MEDIDAS ML'!O1362</f>
        <v>No aplica (&lt;$19.990)</v>
      </c>
      <c r="P2907" s="7">
        <f>'MEDIDAS ML'!P1362</f>
        <v>0</v>
      </c>
      <c r="Q2907" s="7">
        <f>'MEDIDAS ML'!Q1362</f>
        <v>700</v>
      </c>
      <c r="R2907" s="23" t="e">
        <f>'MEDIDAS ML'!#REF!</f>
        <v>#REF!</v>
      </c>
      <c r="S2907" s="24" t="e">
        <f>'MEDIDAS ML'!#REF!</f>
        <v>#REF!</v>
      </c>
      <c r="T2907" s="24" t="e">
        <f>'MEDIDAS ML'!#REF!</f>
        <v>#REF!</v>
      </c>
      <c r="U2907" s="24" t="e">
        <f>'MEDIDAS ML'!#REF!</f>
        <v>#REF!</v>
      </c>
      <c r="V2907" s="22" t="e">
        <f>'MEDIDAS ML'!#REF!</f>
        <v>#REF!</v>
      </c>
      <c r="W2907" s="17" t="e">
        <f>'MEDIDAS ML'!#REF!</f>
        <v>#REF!</v>
      </c>
      <c r="X2907" t="e">
        <f>'MEDIDAS ML'!#REF!</f>
        <v>#REF!</v>
      </c>
    </row>
    <row r="2908" spans="1:24" ht="15.75" customHeight="1" x14ac:dyDescent="0.25">
      <c r="A2908" s="6">
        <f>'MEDIDAS ML'!A2099</f>
        <v>123</v>
      </c>
      <c r="B2908" s="15">
        <f>'MEDIDAS ML'!B2099</f>
        <v>123</v>
      </c>
      <c r="C2908" s="6">
        <f>'MEDIDAS ML'!C2099</f>
        <v>123</v>
      </c>
      <c r="D2908" s="6" t="str">
        <f>'MEDIDAS ML'!D2099</f>
        <v>12x17x23 cm - 495 grs</v>
      </c>
      <c r="E2908" s="16">
        <f>'MEDIDAS ML'!E2099</f>
        <v>12</v>
      </c>
      <c r="F2908" s="16">
        <f>'MEDIDAS ML'!F2099</f>
        <v>17</v>
      </c>
      <c r="G2908" s="16">
        <f>'MEDIDAS ML'!G2099</f>
        <v>23</v>
      </c>
      <c r="H2908" s="16">
        <f>'MEDIDAS ML'!H2099</f>
        <v>0.495</v>
      </c>
      <c r="I2908" s="16">
        <f>'MEDIDAS ML'!I2099</f>
        <v>1.173</v>
      </c>
      <c r="J2908" s="6" t="str">
        <f>'MEDIDAS ML'!J2099</f>
        <v>Se calcula por P volum</v>
      </c>
      <c r="K2908" s="16">
        <f>'MEDIDAS ML'!K2099</f>
        <v>1.173</v>
      </c>
      <c r="L2908" s="7">
        <f>'MEDIDAS ML'!L2099</f>
        <v>8490</v>
      </c>
      <c r="M2908" s="6" t="str">
        <f>'MEDIDAS ML'!M2099</f>
        <v>Hasta $9.989</v>
      </c>
      <c r="N2908" s="7">
        <f>'MEDIDAS ML'!N2099</f>
        <v>700</v>
      </c>
      <c r="O2908" s="6" t="str">
        <f>'MEDIDAS ML'!O2099</f>
        <v>No aplica (&lt;$19.990)</v>
      </c>
      <c r="P2908" s="7">
        <f>'MEDIDAS ML'!P2099</f>
        <v>0</v>
      </c>
      <c r="Q2908" s="7">
        <f>'MEDIDAS ML'!Q2099</f>
        <v>700</v>
      </c>
      <c r="R2908" s="23" t="e">
        <f>'MEDIDAS ML'!#REF!</f>
        <v>#REF!</v>
      </c>
      <c r="S2908" s="24" t="e">
        <f>'MEDIDAS ML'!#REF!</f>
        <v>#REF!</v>
      </c>
      <c r="T2908" s="24" t="e">
        <f>'MEDIDAS ML'!#REF!</f>
        <v>#REF!</v>
      </c>
      <c r="U2908" s="24" t="e">
        <f>'MEDIDAS ML'!#REF!</f>
        <v>#REF!</v>
      </c>
      <c r="V2908" s="22" t="e">
        <f>'MEDIDAS ML'!#REF!</f>
        <v>#REF!</v>
      </c>
      <c r="W2908" s="17" t="e">
        <f>'MEDIDAS ML'!#REF!</f>
        <v>#REF!</v>
      </c>
      <c r="X2908" t="e">
        <f>'MEDIDAS ML'!#REF!</f>
        <v>#REF!</v>
      </c>
    </row>
    <row r="2909" spans="1:24" ht="15.75" customHeight="1" x14ac:dyDescent="0.25">
      <c r="A2909" s="6">
        <f>'MEDIDAS ML'!A2180</f>
        <v>123</v>
      </c>
      <c r="B2909" s="15">
        <f>'MEDIDAS ML'!B2180</f>
        <v>123</v>
      </c>
      <c r="C2909" s="6">
        <f>'MEDIDAS ML'!C2180</f>
        <v>123</v>
      </c>
      <c r="D2909" s="6" t="str">
        <f>'MEDIDAS ML'!D2180</f>
        <v>5x14x14 cm - 460 grs</v>
      </c>
      <c r="E2909" s="16">
        <f>'MEDIDAS ML'!E2180</f>
        <v>5</v>
      </c>
      <c r="F2909" s="16">
        <f>'MEDIDAS ML'!F2180</f>
        <v>14</v>
      </c>
      <c r="G2909" s="16">
        <f>'MEDIDAS ML'!G2180</f>
        <v>14</v>
      </c>
      <c r="H2909" s="16">
        <f>'MEDIDAS ML'!H2180</f>
        <v>0.46</v>
      </c>
      <c r="I2909" s="16">
        <f>'MEDIDAS ML'!I2180</f>
        <v>0.245</v>
      </c>
      <c r="J2909" s="6" t="str">
        <f>'MEDIDAS ML'!J2180</f>
        <v>Se calcula por Peso</v>
      </c>
      <c r="K2909" s="16">
        <f>'MEDIDAS ML'!K2180</f>
        <v>0.46</v>
      </c>
      <c r="L2909" s="7">
        <f>'MEDIDAS ML'!L2180</f>
        <v>8490</v>
      </c>
      <c r="M2909" s="6" t="str">
        <f>'MEDIDAS ML'!M2180</f>
        <v>Hasta $9.989</v>
      </c>
      <c r="N2909" s="7">
        <f>'MEDIDAS ML'!N2180</f>
        <v>700</v>
      </c>
      <c r="O2909" s="6" t="str">
        <f>'MEDIDAS ML'!O2180</f>
        <v>No aplica (&lt;$19.990)</v>
      </c>
      <c r="P2909" s="7">
        <f>'MEDIDAS ML'!P2180</f>
        <v>0</v>
      </c>
      <c r="Q2909" s="7">
        <f>'MEDIDAS ML'!Q2180</f>
        <v>700</v>
      </c>
      <c r="R2909" s="23" t="e">
        <f>'MEDIDAS ML'!#REF!</f>
        <v>#REF!</v>
      </c>
      <c r="S2909" s="24" t="e">
        <f>'MEDIDAS ML'!#REF!</f>
        <v>#REF!</v>
      </c>
      <c r="T2909" s="24" t="e">
        <f>'MEDIDAS ML'!#REF!</f>
        <v>#REF!</v>
      </c>
      <c r="U2909" s="24" t="e">
        <f>'MEDIDAS ML'!#REF!</f>
        <v>#REF!</v>
      </c>
      <c r="V2909" s="22" t="e">
        <f>'MEDIDAS ML'!#REF!</f>
        <v>#REF!</v>
      </c>
      <c r="W2909" s="17" t="e">
        <f>'MEDIDAS ML'!#REF!</f>
        <v>#REF!</v>
      </c>
      <c r="X2909" t="e">
        <f>'MEDIDAS ML'!#REF!</f>
        <v>#REF!</v>
      </c>
    </row>
    <row r="2910" spans="1:24" ht="15.75" customHeight="1" x14ac:dyDescent="0.25">
      <c r="A2910" s="6">
        <f>'MEDIDAS ML'!A2181</f>
        <v>123</v>
      </c>
      <c r="B2910" s="15">
        <f>'MEDIDAS ML'!B2181</f>
        <v>123</v>
      </c>
      <c r="C2910" s="6">
        <f>'MEDIDAS ML'!C2181</f>
        <v>123</v>
      </c>
      <c r="D2910" s="6" t="str">
        <f>'MEDIDAS ML'!D2181</f>
        <v>5x14x14 cm - 460 grs</v>
      </c>
      <c r="E2910" s="16">
        <f>'MEDIDAS ML'!E2181</f>
        <v>5</v>
      </c>
      <c r="F2910" s="16">
        <f>'MEDIDAS ML'!F2181</f>
        <v>14</v>
      </c>
      <c r="G2910" s="16">
        <f>'MEDIDAS ML'!G2181</f>
        <v>14</v>
      </c>
      <c r="H2910" s="16">
        <f>'MEDIDAS ML'!H2181</f>
        <v>0.46</v>
      </c>
      <c r="I2910" s="16">
        <f>'MEDIDAS ML'!I2181</f>
        <v>0.245</v>
      </c>
      <c r="J2910" s="6" t="str">
        <f>'MEDIDAS ML'!J2181</f>
        <v>Se calcula por Peso</v>
      </c>
      <c r="K2910" s="16">
        <f>'MEDIDAS ML'!K2181</f>
        <v>0.46</v>
      </c>
      <c r="L2910" s="7">
        <f>'MEDIDAS ML'!L2181</f>
        <v>8490</v>
      </c>
      <c r="M2910" s="6" t="str">
        <f>'MEDIDAS ML'!M2181</f>
        <v>Hasta $9.989</v>
      </c>
      <c r="N2910" s="7">
        <f>'MEDIDAS ML'!N2181</f>
        <v>700</v>
      </c>
      <c r="O2910" s="6" t="str">
        <f>'MEDIDAS ML'!O2181</f>
        <v>No aplica (&lt;$19.990)</v>
      </c>
      <c r="P2910" s="7">
        <f>'MEDIDAS ML'!P2181</f>
        <v>0</v>
      </c>
      <c r="Q2910" s="7">
        <f>'MEDIDAS ML'!Q2181</f>
        <v>700</v>
      </c>
      <c r="R2910" s="23" t="e">
        <f>'MEDIDAS ML'!#REF!</f>
        <v>#REF!</v>
      </c>
      <c r="S2910" s="24" t="e">
        <f>'MEDIDAS ML'!#REF!</f>
        <v>#REF!</v>
      </c>
      <c r="T2910" s="24" t="e">
        <f>'MEDIDAS ML'!#REF!</f>
        <v>#REF!</v>
      </c>
      <c r="U2910" s="24" t="e">
        <f>'MEDIDAS ML'!#REF!</f>
        <v>#REF!</v>
      </c>
      <c r="V2910" s="22" t="e">
        <f>'MEDIDAS ML'!#REF!</f>
        <v>#REF!</v>
      </c>
      <c r="W2910" s="17" t="e">
        <f>'MEDIDAS ML'!#REF!</f>
        <v>#REF!</v>
      </c>
      <c r="X2910" t="e">
        <f>'MEDIDAS ML'!#REF!</f>
        <v>#REF!</v>
      </c>
    </row>
    <row r="2911" spans="1:24" ht="15.75" customHeight="1" x14ac:dyDescent="0.25">
      <c r="A2911" s="6">
        <f>'MEDIDAS ML'!A2821</f>
        <v>123</v>
      </c>
      <c r="B2911" s="15">
        <f>'MEDIDAS ML'!B2821</f>
        <v>123</v>
      </c>
      <c r="C2911" s="6">
        <f>'MEDIDAS ML'!C2821</f>
        <v>123</v>
      </c>
      <c r="D2911" s="6" t="str">
        <f>'MEDIDAS ML'!D2821</f>
        <v>9x9x17 cm - 300 grs</v>
      </c>
      <c r="E2911" s="16">
        <f>'MEDIDAS ML'!E2821</f>
        <v>9</v>
      </c>
      <c r="F2911" s="16">
        <f>'MEDIDAS ML'!F2821</f>
        <v>9</v>
      </c>
      <c r="G2911" s="16">
        <f>'MEDIDAS ML'!G2821</f>
        <v>17</v>
      </c>
      <c r="H2911" s="16">
        <f>'MEDIDAS ML'!H2821</f>
        <v>0.3</v>
      </c>
      <c r="I2911" s="16">
        <f>'MEDIDAS ML'!I2821</f>
        <v>0.34425</v>
      </c>
      <c r="J2911" s="6" t="str">
        <f>'MEDIDAS ML'!J2821</f>
        <v>Se calcula por P volum</v>
      </c>
      <c r="K2911" s="16">
        <f>'MEDIDAS ML'!K2821</f>
        <v>0.34425</v>
      </c>
      <c r="L2911" s="7">
        <f>'MEDIDAS ML'!L2821</f>
        <v>8490</v>
      </c>
      <c r="M2911" s="6" t="str">
        <f>'MEDIDAS ML'!M2821</f>
        <v>Hasta $9.989</v>
      </c>
      <c r="N2911" s="7">
        <f>'MEDIDAS ML'!N2821</f>
        <v>700</v>
      </c>
      <c r="O2911" s="6" t="str">
        <f>'MEDIDAS ML'!O2821</f>
        <v>No aplica (&lt;$19.990)</v>
      </c>
      <c r="P2911" s="7">
        <f>'MEDIDAS ML'!P2821</f>
        <v>0</v>
      </c>
      <c r="Q2911" s="7">
        <f>'MEDIDAS ML'!Q2821</f>
        <v>700</v>
      </c>
      <c r="R2911" s="23" t="e">
        <f>'MEDIDAS ML'!#REF!</f>
        <v>#REF!</v>
      </c>
      <c r="S2911" s="24" t="e">
        <f>'MEDIDAS ML'!#REF!</f>
        <v>#REF!</v>
      </c>
      <c r="T2911" s="24" t="e">
        <f>'MEDIDAS ML'!#REF!</f>
        <v>#REF!</v>
      </c>
      <c r="U2911" s="24" t="e">
        <f>'MEDIDAS ML'!#REF!</f>
        <v>#REF!</v>
      </c>
      <c r="V2911" s="22" t="e">
        <f>'MEDIDAS ML'!#REF!</f>
        <v>#REF!</v>
      </c>
      <c r="W2911" s="17" t="e">
        <f>'MEDIDAS ML'!#REF!</f>
        <v>#REF!</v>
      </c>
      <c r="X2911" t="e">
        <f>'MEDIDAS ML'!#REF!</f>
        <v>#REF!</v>
      </c>
    </row>
    <row r="2912" spans="1:24" ht="15.75" customHeight="1" x14ac:dyDescent="0.25">
      <c r="A2912" s="6">
        <f>'MEDIDAS ML'!A2822</f>
        <v>123</v>
      </c>
      <c r="B2912" s="15">
        <f>'MEDIDAS ML'!B2822</f>
        <v>123</v>
      </c>
      <c r="C2912" s="6">
        <f>'MEDIDAS ML'!C2822</f>
        <v>123</v>
      </c>
      <c r="D2912" s="6" t="str">
        <f>'MEDIDAS ML'!D2822</f>
        <v>9x9x17 cm - 300 grs</v>
      </c>
      <c r="E2912" s="16">
        <f>'MEDIDAS ML'!E2822</f>
        <v>9</v>
      </c>
      <c r="F2912" s="16">
        <f>'MEDIDAS ML'!F2822</f>
        <v>9</v>
      </c>
      <c r="G2912" s="16">
        <f>'MEDIDAS ML'!G2822</f>
        <v>17</v>
      </c>
      <c r="H2912" s="16">
        <f>'MEDIDAS ML'!H2822</f>
        <v>0.3</v>
      </c>
      <c r="I2912" s="16">
        <f>'MEDIDAS ML'!I2822</f>
        <v>0.34425</v>
      </c>
      <c r="J2912" s="6" t="str">
        <f>'MEDIDAS ML'!J2822</f>
        <v>Se calcula por P volum</v>
      </c>
      <c r="K2912" s="16">
        <f>'MEDIDAS ML'!K2822</f>
        <v>0.34425</v>
      </c>
      <c r="L2912" s="7">
        <f>'MEDIDAS ML'!L2822</f>
        <v>8490</v>
      </c>
      <c r="M2912" s="6" t="str">
        <f>'MEDIDAS ML'!M2822</f>
        <v>Hasta $9.989</v>
      </c>
      <c r="N2912" s="7">
        <f>'MEDIDAS ML'!N2822</f>
        <v>700</v>
      </c>
      <c r="O2912" s="6" t="str">
        <f>'MEDIDAS ML'!O2822</f>
        <v>No aplica (&lt;$19.990)</v>
      </c>
      <c r="P2912" s="7">
        <f>'MEDIDAS ML'!P2822</f>
        <v>0</v>
      </c>
      <c r="Q2912" s="7">
        <f>'MEDIDAS ML'!Q2822</f>
        <v>700</v>
      </c>
      <c r="R2912" s="23" t="e">
        <f>'MEDIDAS ML'!#REF!</f>
        <v>#REF!</v>
      </c>
      <c r="S2912" s="24" t="e">
        <f>'MEDIDAS ML'!#REF!</f>
        <v>#REF!</v>
      </c>
      <c r="T2912" s="24" t="e">
        <f>'MEDIDAS ML'!#REF!</f>
        <v>#REF!</v>
      </c>
      <c r="U2912" s="24" t="e">
        <f>'MEDIDAS ML'!#REF!</f>
        <v>#REF!</v>
      </c>
      <c r="V2912" s="22" t="e">
        <f>'MEDIDAS ML'!#REF!</f>
        <v>#REF!</v>
      </c>
      <c r="W2912" s="17" t="e">
        <f>'MEDIDAS ML'!#REF!</f>
        <v>#REF!</v>
      </c>
      <c r="X2912" t="e">
        <f>'MEDIDAS ML'!#REF!</f>
        <v>#REF!</v>
      </c>
    </row>
    <row r="2913" spans="1:24" ht="15.75" customHeight="1" x14ac:dyDescent="0.25">
      <c r="A2913" s="6">
        <f>'MEDIDAS ML'!A3574</f>
        <v>123</v>
      </c>
      <c r="B2913" s="15">
        <f>'MEDIDAS ML'!B3574</f>
        <v>123</v>
      </c>
      <c r="C2913" s="6">
        <f>'MEDIDAS ML'!C3574</f>
        <v>123</v>
      </c>
      <c r="D2913" s="6" t="str">
        <f>'MEDIDAS ML'!D3574</f>
        <v>5x15x39 cm - 155 grs</v>
      </c>
      <c r="E2913" s="16">
        <f>'MEDIDAS ML'!E3574</f>
        <v>5</v>
      </c>
      <c r="F2913" s="16">
        <f>'MEDIDAS ML'!F3574</f>
        <v>15</v>
      </c>
      <c r="G2913" s="16">
        <f>'MEDIDAS ML'!G3574</f>
        <v>39</v>
      </c>
      <c r="H2913" s="16">
        <f>'MEDIDAS ML'!H3574</f>
        <v>0.155</v>
      </c>
      <c r="I2913" s="16">
        <f>'MEDIDAS ML'!I3574</f>
        <v>0.73124999999999996</v>
      </c>
      <c r="J2913" s="6" t="str">
        <f>'MEDIDAS ML'!J3574</f>
        <v>Se calcula por P volum</v>
      </c>
      <c r="K2913" s="16">
        <f>'MEDIDAS ML'!K3574</f>
        <v>0.73124999999999996</v>
      </c>
      <c r="L2913" s="7">
        <f>'MEDIDAS ML'!L3574</f>
        <v>8490</v>
      </c>
      <c r="M2913" s="6" t="str">
        <f>'MEDIDAS ML'!M3574</f>
        <v>Hasta $9.989</v>
      </c>
      <c r="N2913" s="7">
        <f>'MEDIDAS ML'!N3574</f>
        <v>700</v>
      </c>
      <c r="O2913" s="6" t="str">
        <f>'MEDIDAS ML'!O3574</f>
        <v>No aplica (&lt;$19.990)</v>
      </c>
      <c r="P2913" s="7">
        <f>'MEDIDAS ML'!P3574</f>
        <v>0</v>
      </c>
      <c r="Q2913" s="7">
        <f>'MEDIDAS ML'!Q3574</f>
        <v>700</v>
      </c>
      <c r="R2913" s="23" t="e">
        <f>'MEDIDAS ML'!#REF!</f>
        <v>#REF!</v>
      </c>
      <c r="S2913" s="24" t="e">
        <f>'MEDIDAS ML'!#REF!</f>
        <v>#REF!</v>
      </c>
      <c r="T2913" s="24" t="e">
        <f>'MEDIDAS ML'!#REF!</f>
        <v>#REF!</v>
      </c>
      <c r="U2913" s="24" t="e">
        <f>'MEDIDAS ML'!#REF!</f>
        <v>#REF!</v>
      </c>
      <c r="V2913" s="22" t="e">
        <f>'MEDIDAS ML'!#REF!</f>
        <v>#REF!</v>
      </c>
      <c r="W2913" s="17" t="e">
        <f>'MEDIDAS ML'!#REF!</f>
        <v>#REF!</v>
      </c>
      <c r="X2913" t="e">
        <f>'MEDIDAS ML'!#REF!</f>
        <v>#REF!</v>
      </c>
    </row>
    <row r="2914" spans="1:24" ht="15.75" customHeight="1" x14ac:dyDescent="0.25">
      <c r="A2914" s="6">
        <f>'MEDIDAS ML'!A1855</f>
        <v>123</v>
      </c>
      <c r="B2914" s="15">
        <f>'MEDIDAS ML'!B1855</f>
        <v>123</v>
      </c>
      <c r="C2914" s="6">
        <f>'MEDIDAS ML'!C1855</f>
        <v>123</v>
      </c>
      <c r="D2914" s="6" t="str">
        <f>'MEDIDAS ML'!D1855</f>
        <v>7x11x28 cm - 590 grs</v>
      </c>
      <c r="E2914" s="16">
        <f>'MEDIDAS ML'!E1855</f>
        <v>7</v>
      </c>
      <c r="F2914" s="16">
        <f>'MEDIDAS ML'!F1855</f>
        <v>11</v>
      </c>
      <c r="G2914" s="16">
        <f>'MEDIDAS ML'!G1855</f>
        <v>28</v>
      </c>
      <c r="H2914" s="16">
        <f>'MEDIDAS ML'!H1855</f>
        <v>0.59</v>
      </c>
      <c r="I2914" s="16">
        <f>'MEDIDAS ML'!I1855</f>
        <v>0.53900000000000003</v>
      </c>
      <c r="J2914" s="6" t="str">
        <f>'MEDIDAS ML'!J1855</f>
        <v>Se calcula por Peso</v>
      </c>
      <c r="K2914" s="16">
        <f>'MEDIDAS ML'!K1855</f>
        <v>0.59</v>
      </c>
      <c r="L2914" s="7">
        <f>'MEDIDAS ML'!L1855</f>
        <v>8491</v>
      </c>
      <c r="M2914" s="6" t="str">
        <f>'MEDIDAS ML'!M1855</f>
        <v>Hasta $9.989</v>
      </c>
      <c r="N2914" s="7">
        <f>'MEDIDAS ML'!N1855</f>
        <v>700</v>
      </c>
      <c r="O2914" s="6" t="str">
        <f>'MEDIDAS ML'!O1855</f>
        <v>No aplica (&lt;$19.990)</v>
      </c>
      <c r="P2914" s="7">
        <f>'MEDIDAS ML'!P1855</f>
        <v>0</v>
      </c>
      <c r="Q2914" s="7">
        <f>'MEDIDAS ML'!Q1855</f>
        <v>700</v>
      </c>
      <c r="R2914" s="23" t="e">
        <f>'MEDIDAS ML'!#REF!</f>
        <v>#REF!</v>
      </c>
      <c r="S2914" s="24" t="e">
        <f>'MEDIDAS ML'!#REF!</f>
        <v>#REF!</v>
      </c>
      <c r="T2914" s="24" t="e">
        <f>'MEDIDAS ML'!#REF!</f>
        <v>#REF!</v>
      </c>
      <c r="U2914" s="24" t="e">
        <f>'MEDIDAS ML'!#REF!</f>
        <v>#REF!</v>
      </c>
      <c r="V2914" s="22" t="e">
        <f>'MEDIDAS ML'!#REF!</f>
        <v>#REF!</v>
      </c>
      <c r="W2914" s="17" t="e">
        <f>'MEDIDAS ML'!#REF!</f>
        <v>#REF!</v>
      </c>
      <c r="X2914" t="e">
        <f>'MEDIDAS ML'!#REF!</f>
        <v>#REF!</v>
      </c>
    </row>
    <row r="2915" spans="1:24" ht="15.75" customHeight="1" x14ac:dyDescent="0.25">
      <c r="A2915" s="6">
        <f>'MEDIDAS ML'!A1856</f>
        <v>123</v>
      </c>
      <c r="B2915" s="15">
        <f>'MEDIDAS ML'!B1856</f>
        <v>123</v>
      </c>
      <c r="C2915" s="6">
        <f>'MEDIDAS ML'!C1856</f>
        <v>123</v>
      </c>
      <c r="D2915" s="6" t="str">
        <f>'MEDIDAS ML'!D1856</f>
        <v>7x11x28 cm - 590 grs</v>
      </c>
      <c r="E2915" s="16">
        <f>'MEDIDAS ML'!E1856</f>
        <v>7</v>
      </c>
      <c r="F2915" s="16">
        <f>'MEDIDAS ML'!F1856</f>
        <v>11</v>
      </c>
      <c r="G2915" s="16">
        <f>'MEDIDAS ML'!G1856</f>
        <v>28</v>
      </c>
      <c r="H2915" s="16">
        <f>'MEDIDAS ML'!H1856</f>
        <v>0.59</v>
      </c>
      <c r="I2915" s="16">
        <f>'MEDIDAS ML'!I1856</f>
        <v>0.53900000000000003</v>
      </c>
      <c r="J2915" s="6" t="str">
        <f>'MEDIDAS ML'!J1856</f>
        <v>Se calcula por Peso</v>
      </c>
      <c r="K2915" s="16">
        <f>'MEDIDAS ML'!K1856</f>
        <v>0.59</v>
      </c>
      <c r="L2915" s="7">
        <f>'MEDIDAS ML'!L1856</f>
        <v>8491</v>
      </c>
      <c r="M2915" s="6" t="str">
        <f>'MEDIDAS ML'!M1856</f>
        <v>Hasta $9.989</v>
      </c>
      <c r="N2915" s="7">
        <f>'MEDIDAS ML'!N1856</f>
        <v>700</v>
      </c>
      <c r="O2915" s="6" t="str">
        <f>'MEDIDAS ML'!O1856</f>
        <v>No aplica (&lt;$19.990)</v>
      </c>
      <c r="P2915" s="7">
        <f>'MEDIDAS ML'!P1856</f>
        <v>0</v>
      </c>
      <c r="Q2915" s="7">
        <f>'MEDIDAS ML'!Q1856</f>
        <v>700</v>
      </c>
      <c r="R2915" s="23" t="e">
        <f>'MEDIDAS ML'!#REF!</f>
        <v>#REF!</v>
      </c>
      <c r="S2915" s="24" t="e">
        <f>'MEDIDAS ML'!#REF!</f>
        <v>#REF!</v>
      </c>
      <c r="T2915" s="24" t="e">
        <f>'MEDIDAS ML'!#REF!</f>
        <v>#REF!</v>
      </c>
      <c r="U2915" s="24" t="e">
        <f>'MEDIDAS ML'!#REF!</f>
        <v>#REF!</v>
      </c>
      <c r="V2915" s="22" t="e">
        <f>'MEDIDAS ML'!#REF!</f>
        <v>#REF!</v>
      </c>
      <c r="W2915" s="17" t="e">
        <f>'MEDIDAS ML'!#REF!</f>
        <v>#REF!</v>
      </c>
      <c r="X2915" t="e">
        <f>'MEDIDAS ML'!#REF!</f>
        <v>#REF!</v>
      </c>
    </row>
    <row r="2916" spans="1:24" ht="15.75" customHeight="1" x14ac:dyDescent="0.25">
      <c r="A2916" s="6">
        <f>'MEDIDAS ML'!A2315</f>
        <v>123</v>
      </c>
      <c r="B2916" s="15">
        <f>'MEDIDAS ML'!B2315</f>
        <v>123</v>
      </c>
      <c r="C2916" s="6">
        <f>'MEDIDAS ML'!C2315</f>
        <v>123</v>
      </c>
      <c r="D2916" s="6" t="str">
        <f>'MEDIDAS ML'!D2315</f>
        <v>7x11x15 cm - 412 grs</v>
      </c>
      <c r="E2916" s="16">
        <f>'MEDIDAS ML'!E2315</f>
        <v>7</v>
      </c>
      <c r="F2916" s="16">
        <f>'MEDIDAS ML'!F2315</f>
        <v>11</v>
      </c>
      <c r="G2916" s="16">
        <f>'MEDIDAS ML'!G2315</f>
        <v>15</v>
      </c>
      <c r="H2916" s="16">
        <f>'MEDIDAS ML'!H2315</f>
        <v>0.41199999999999998</v>
      </c>
      <c r="I2916" s="16">
        <f>'MEDIDAS ML'!I2315</f>
        <v>0.28875000000000001</v>
      </c>
      <c r="J2916" s="6" t="str">
        <f>'MEDIDAS ML'!J2315</f>
        <v>Se calcula por Peso</v>
      </c>
      <c r="K2916" s="16">
        <f>'MEDIDAS ML'!K2315</f>
        <v>0.41199999999999998</v>
      </c>
      <c r="L2916" s="7">
        <f>'MEDIDAS ML'!L2315</f>
        <v>8491</v>
      </c>
      <c r="M2916" s="6" t="str">
        <f>'MEDIDAS ML'!M2315</f>
        <v>Hasta $9.989</v>
      </c>
      <c r="N2916" s="7">
        <f>'MEDIDAS ML'!N2315</f>
        <v>700</v>
      </c>
      <c r="O2916" s="6" t="str">
        <f>'MEDIDAS ML'!O2315</f>
        <v>No aplica (&lt;$19.990)</v>
      </c>
      <c r="P2916" s="7">
        <f>'MEDIDAS ML'!P2315</f>
        <v>0</v>
      </c>
      <c r="Q2916" s="7">
        <f>'MEDIDAS ML'!Q2315</f>
        <v>700</v>
      </c>
      <c r="R2916" s="23" t="e">
        <f>'MEDIDAS ML'!#REF!</f>
        <v>#REF!</v>
      </c>
      <c r="S2916" s="24" t="e">
        <f>'MEDIDAS ML'!#REF!</f>
        <v>#REF!</v>
      </c>
      <c r="T2916" s="24" t="e">
        <f>'MEDIDAS ML'!#REF!</f>
        <v>#REF!</v>
      </c>
      <c r="U2916" s="24" t="e">
        <f>'MEDIDAS ML'!#REF!</f>
        <v>#REF!</v>
      </c>
      <c r="V2916" s="22" t="e">
        <f>'MEDIDAS ML'!#REF!</f>
        <v>#REF!</v>
      </c>
      <c r="W2916" s="17" t="e">
        <f>'MEDIDAS ML'!#REF!</f>
        <v>#REF!</v>
      </c>
      <c r="X2916" t="e">
        <f>'MEDIDAS ML'!#REF!</f>
        <v>#REF!</v>
      </c>
    </row>
    <row r="2917" spans="1:24" ht="15.75" customHeight="1" x14ac:dyDescent="0.25">
      <c r="A2917" s="6">
        <f>'MEDIDAS ML'!A2316</f>
        <v>123</v>
      </c>
      <c r="B2917" s="15">
        <f>'MEDIDAS ML'!B2316</f>
        <v>123</v>
      </c>
      <c r="C2917" s="6">
        <f>'MEDIDAS ML'!C2316</f>
        <v>123</v>
      </c>
      <c r="D2917" s="6" t="str">
        <f>'MEDIDAS ML'!D2316</f>
        <v>7x11x15 cm - 412 grs</v>
      </c>
      <c r="E2917" s="16">
        <f>'MEDIDAS ML'!E2316</f>
        <v>7</v>
      </c>
      <c r="F2917" s="16">
        <f>'MEDIDAS ML'!F2316</f>
        <v>11</v>
      </c>
      <c r="G2917" s="16">
        <f>'MEDIDAS ML'!G2316</f>
        <v>15</v>
      </c>
      <c r="H2917" s="16">
        <f>'MEDIDAS ML'!H2316</f>
        <v>0.41199999999999998</v>
      </c>
      <c r="I2917" s="16">
        <f>'MEDIDAS ML'!I2316</f>
        <v>0.28875000000000001</v>
      </c>
      <c r="J2917" s="6" t="str">
        <f>'MEDIDAS ML'!J2316</f>
        <v>Se calcula por Peso</v>
      </c>
      <c r="K2917" s="16">
        <f>'MEDIDAS ML'!K2316</f>
        <v>0.41199999999999998</v>
      </c>
      <c r="L2917" s="7">
        <f>'MEDIDAS ML'!L2316</f>
        <v>8491</v>
      </c>
      <c r="M2917" s="6" t="str">
        <f>'MEDIDAS ML'!M2316</f>
        <v>Hasta $9.989</v>
      </c>
      <c r="N2917" s="7">
        <f>'MEDIDAS ML'!N2316</f>
        <v>700</v>
      </c>
      <c r="O2917" s="6" t="str">
        <f>'MEDIDAS ML'!O2316</f>
        <v>No aplica (&lt;$19.990)</v>
      </c>
      <c r="P2917" s="7">
        <f>'MEDIDAS ML'!P2316</f>
        <v>0</v>
      </c>
      <c r="Q2917" s="7">
        <f>'MEDIDAS ML'!Q2316</f>
        <v>700</v>
      </c>
      <c r="R2917" s="23" t="e">
        <f>'MEDIDAS ML'!#REF!</f>
        <v>#REF!</v>
      </c>
      <c r="S2917" s="24" t="e">
        <f>'MEDIDAS ML'!#REF!</f>
        <v>#REF!</v>
      </c>
      <c r="T2917" s="24" t="e">
        <f>'MEDIDAS ML'!#REF!</f>
        <v>#REF!</v>
      </c>
      <c r="U2917" s="24" t="e">
        <f>'MEDIDAS ML'!#REF!</f>
        <v>#REF!</v>
      </c>
      <c r="V2917" s="22" t="e">
        <f>'MEDIDAS ML'!#REF!</f>
        <v>#REF!</v>
      </c>
      <c r="W2917" s="17" t="e">
        <f>'MEDIDAS ML'!#REF!</f>
        <v>#REF!</v>
      </c>
      <c r="X2917" t="e">
        <f>'MEDIDAS ML'!#REF!</f>
        <v>#REF!</v>
      </c>
    </row>
    <row r="2918" spans="1:24" ht="15.75" customHeight="1" x14ac:dyDescent="0.25">
      <c r="A2918" s="6">
        <f>'MEDIDAS ML'!A1952</f>
        <v>123</v>
      </c>
      <c r="B2918" s="15">
        <f>'MEDIDAS ML'!B1952</f>
        <v>123</v>
      </c>
      <c r="C2918" s="6">
        <f>'MEDIDAS ML'!C1952</f>
        <v>123</v>
      </c>
      <c r="D2918" s="6" t="str">
        <f>'MEDIDAS ML'!D1952</f>
        <v>5x9x20 cm - 550 grs</v>
      </c>
      <c r="E2918" s="16">
        <f>'MEDIDAS ML'!E1952</f>
        <v>5</v>
      </c>
      <c r="F2918" s="16">
        <f>'MEDIDAS ML'!F1952</f>
        <v>9</v>
      </c>
      <c r="G2918" s="16">
        <f>'MEDIDAS ML'!G1952</f>
        <v>20</v>
      </c>
      <c r="H2918" s="16">
        <f>'MEDIDAS ML'!H1952</f>
        <v>0.55000000000000004</v>
      </c>
      <c r="I2918" s="16">
        <f>'MEDIDAS ML'!I1952</f>
        <v>0.22500000000000001</v>
      </c>
      <c r="J2918" s="6" t="str">
        <f>'MEDIDAS ML'!J1952</f>
        <v>Se calcula por Peso</v>
      </c>
      <c r="K2918" s="16">
        <f>'MEDIDAS ML'!K1952</f>
        <v>0.55000000000000004</v>
      </c>
      <c r="L2918" s="7">
        <f>'MEDIDAS ML'!L1952</f>
        <v>8520</v>
      </c>
      <c r="M2918" s="6" t="str">
        <f>'MEDIDAS ML'!M1952</f>
        <v>Hasta $9.989</v>
      </c>
      <c r="N2918" s="7">
        <f>'MEDIDAS ML'!N1952</f>
        <v>700</v>
      </c>
      <c r="O2918" s="6" t="str">
        <f>'MEDIDAS ML'!O1952</f>
        <v>No aplica (&lt;$19.990)</v>
      </c>
      <c r="P2918" s="7">
        <f>'MEDIDAS ML'!P1952</f>
        <v>0</v>
      </c>
      <c r="Q2918" s="7">
        <f>'MEDIDAS ML'!Q1952</f>
        <v>700</v>
      </c>
      <c r="R2918" s="23" t="e">
        <f>'MEDIDAS ML'!#REF!</f>
        <v>#REF!</v>
      </c>
      <c r="S2918" s="24" t="e">
        <f>'MEDIDAS ML'!#REF!</f>
        <v>#REF!</v>
      </c>
      <c r="T2918" s="24" t="e">
        <f>'MEDIDAS ML'!#REF!</f>
        <v>#REF!</v>
      </c>
      <c r="U2918" s="24" t="e">
        <f>'MEDIDAS ML'!#REF!</f>
        <v>#REF!</v>
      </c>
      <c r="V2918" s="22" t="e">
        <f>'MEDIDAS ML'!#REF!</f>
        <v>#REF!</v>
      </c>
      <c r="W2918" s="17" t="e">
        <f>'MEDIDAS ML'!#REF!</f>
        <v>#REF!</v>
      </c>
      <c r="X2918" t="e">
        <f>'MEDIDAS ML'!#REF!</f>
        <v>#REF!</v>
      </c>
    </row>
    <row r="2919" spans="1:24" ht="15.75" customHeight="1" x14ac:dyDescent="0.25">
      <c r="A2919" s="6">
        <f>'MEDIDAS ML'!A1953</f>
        <v>123</v>
      </c>
      <c r="B2919" s="15">
        <f>'MEDIDAS ML'!B1953</f>
        <v>123</v>
      </c>
      <c r="C2919" s="6">
        <f>'MEDIDAS ML'!C1953</f>
        <v>123</v>
      </c>
      <c r="D2919" s="6" t="str">
        <f>'MEDIDAS ML'!D1953</f>
        <v>5x9x20 cm - 550 grs</v>
      </c>
      <c r="E2919" s="16">
        <f>'MEDIDAS ML'!E1953</f>
        <v>5</v>
      </c>
      <c r="F2919" s="16">
        <f>'MEDIDAS ML'!F1953</f>
        <v>9</v>
      </c>
      <c r="G2919" s="16">
        <f>'MEDIDAS ML'!G1953</f>
        <v>20</v>
      </c>
      <c r="H2919" s="16">
        <f>'MEDIDAS ML'!H1953</f>
        <v>0.55000000000000004</v>
      </c>
      <c r="I2919" s="16">
        <f>'MEDIDAS ML'!I1953</f>
        <v>0.22500000000000001</v>
      </c>
      <c r="J2919" s="6" t="str">
        <f>'MEDIDAS ML'!J1953</f>
        <v>Se calcula por Peso</v>
      </c>
      <c r="K2919" s="16">
        <f>'MEDIDAS ML'!K1953</f>
        <v>0.55000000000000004</v>
      </c>
      <c r="L2919" s="7">
        <f>'MEDIDAS ML'!L1953</f>
        <v>8520</v>
      </c>
      <c r="M2919" s="6" t="str">
        <f>'MEDIDAS ML'!M1953</f>
        <v>Hasta $9.989</v>
      </c>
      <c r="N2919" s="7">
        <f>'MEDIDAS ML'!N1953</f>
        <v>700</v>
      </c>
      <c r="O2919" s="6" t="str">
        <f>'MEDIDAS ML'!O1953</f>
        <v>No aplica (&lt;$19.990)</v>
      </c>
      <c r="P2919" s="7">
        <f>'MEDIDAS ML'!P1953</f>
        <v>0</v>
      </c>
      <c r="Q2919" s="7">
        <f>'MEDIDAS ML'!Q1953</f>
        <v>700</v>
      </c>
      <c r="R2919" s="23" t="e">
        <f>'MEDIDAS ML'!#REF!</f>
        <v>#REF!</v>
      </c>
      <c r="S2919" s="24" t="e">
        <f>'MEDIDAS ML'!#REF!</f>
        <v>#REF!</v>
      </c>
      <c r="T2919" s="24" t="e">
        <f>'MEDIDAS ML'!#REF!</f>
        <v>#REF!</v>
      </c>
      <c r="U2919" s="24" t="e">
        <f>'MEDIDAS ML'!#REF!</f>
        <v>#REF!</v>
      </c>
      <c r="V2919" s="22" t="e">
        <f>'MEDIDAS ML'!#REF!</f>
        <v>#REF!</v>
      </c>
      <c r="W2919" s="17" t="e">
        <f>'MEDIDAS ML'!#REF!</f>
        <v>#REF!</v>
      </c>
      <c r="X2919" t="e">
        <f>'MEDIDAS ML'!#REF!</f>
        <v>#REF!</v>
      </c>
    </row>
    <row r="2920" spans="1:24" ht="15.75" customHeight="1" x14ac:dyDescent="0.25">
      <c r="A2920" s="6">
        <f>'MEDIDAS ML'!A3219</f>
        <v>123</v>
      </c>
      <c r="B2920" s="15">
        <f>'MEDIDAS ML'!B3219</f>
        <v>123</v>
      </c>
      <c r="C2920" s="6">
        <f>'MEDIDAS ML'!C3219</f>
        <v>123</v>
      </c>
      <c r="D2920" s="6" t="str">
        <f>'MEDIDAS ML'!D3219</f>
        <v>6x13x17 cm - 220 grs</v>
      </c>
      <c r="E2920" s="16">
        <f>'MEDIDAS ML'!E3219</f>
        <v>6</v>
      </c>
      <c r="F2920" s="16">
        <f>'MEDIDAS ML'!F3219</f>
        <v>13</v>
      </c>
      <c r="G2920" s="16">
        <f>'MEDIDAS ML'!G3219</f>
        <v>17</v>
      </c>
      <c r="H2920" s="16">
        <f>'MEDIDAS ML'!H3219</f>
        <v>0.22</v>
      </c>
      <c r="I2920" s="16">
        <f>'MEDIDAS ML'!I3219</f>
        <v>0.33150000000000002</v>
      </c>
      <c r="J2920" s="6" t="str">
        <f>'MEDIDAS ML'!J3219</f>
        <v>Se calcula por P volum</v>
      </c>
      <c r="K2920" s="16">
        <f>'MEDIDAS ML'!K3219</f>
        <v>0.33150000000000002</v>
      </c>
      <c r="L2920" s="7">
        <f>'MEDIDAS ML'!L3219</f>
        <v>11760</v>
      </c>
      <c r="M2920" s="6" t="str">
        <f>'MEDIDAS ML'!M3219</f>
        <v>$9.990-$19.990</v>
      </c>
      <c r="N2920" s="7">
        <f>'MEDIDAS ML'!N3219</f>
        <v>1000</v>
      </c>
      <c r="O2920" s="6" t="str">
        <f>'MEDIDAS ML'!O3219</f>
        <v>No aplica (&lt;$19.990)</v>
      </c>
      <c r="P2920" s="7">
        <f>'MEDIDAS ML'!P3219</f>
        <v>0</v>
      </c>
      <c r="Q2920" s="7">
        <f>'MEDIDAS ML'!Q3219</f>
        <v>1000</v>
      </c>
      <c r="R2920" s="23" t="e">
        <f>'MEDIDAS ML'!#REF!</f>
        <v>#REF!</v>
      </c>
      <c r="S2920" s="24" t="e">
        <f>'MEDIDAS ML'!#REF!</f>
        <v>#REF!</v>
      </c>
      <c r="T2920" s="24" t="e">
        <f>'MEDIDAS ML'!#REF!</f>
        <v>#REF!</v>
      </c>
      <c r="U2920" s="24" t="e">
        <f>'MEDIDAS ML'!#REF!</f>
        <v>#REF!</v>
      </c>
      <c r="V2920" s="22" t="e">
        <f>'MEDIDAS ML'!#REF!</f>
        <v>#REF!</v>
      </c>
      <c r="W2920" s="17" t="e">
        <f>'MEDIDAS ML'!#REF!</f>
        <v>#REF!</v>
      </c>
      <c r="X2920" t="e">
        <f>'MEDIDAS ML'!#REF!</f>
        <v>#REF!</v>
      </c>
    </row>
    <row r="2921" spans="1:24" ht="15.75" customHeight="1" x14ac:dyDescent="0.25">
      <c r="A2921" s="6">
        <f>'MEDIDAS ML'!A3220</f>
        <v>123</v>
      </c>
      <c r="B2921" s="15">
        <f>'MEDIDAS ML'!B3220</f>
        <v>123</v>
      </c>
      <c r="C2921" s="6">
        <f>'MEDIDAS ML'!C3220</f>
        <v>123</v>
      </c>
      <c r="D2921" s="6" t="str">
        <f>'MEDIDAS ML'!D3220</f>
        <v>6x13x17 cm - 220 grs</v>
      </c>
      <c r="E2921" s="16">
        <f>'MEDIDAS ML'!E3220</f>
        <v>6</v>
      </c>
      <c r="F2921" s="16">
        <f>'MEDIDAS ML'!F3220</f>
        <v>13</v>
      </c>
      <c r="G2921" s="16">
        <f>'MEDIDAS ML'!G3220</f>
        <v>17</v>
      </c>
      <c r="H2921" s="16">
        <f>'MEDIDAS ML'!H3220</f>
        <v>0.22</v>
      </c>
      <c r="I2921" s="16">
        <f>'MEDIDAS ML'!I3220</f>
        <v>0.33150000000000002</v>
      </c>
      <c r="J2921" s="6" t="str">
        <f>'MEDIDAS ML'!J3220</f>
        <v>Se calcula por P volum</v>
      </c>
      <c r="K2921" s="16">
        <f>'MEDIDAS ML'!K3220</f>
        <v>0.33150000000000002</v>
      </c>
      <c r="L2921" s="7">
        <f>'MEDIDAS ML'!L3220</f>
        <v>11760</v>
      </c>
      <c r="M2921" s="6" t="str">
        <f>'MEDIDAS ML'!M3220</f>
        <v>$9.990-$19.990</v>
      </c>
      <c r="N2921" s="7">
        <f>'MEDIDAS ML'!N3220</f>
        <v>1000</v>
      </c>
      <c r="O2921" s="6" t="str">
        <f>'MEDIDAS ML'!O3220</f>
        <v>No aplica (&lt;$19.990)</v>
      </c>
      <c r="P2921" s="7">
        <f>'MEDIDAS ML'!P3220</f>
        <v>0</v>
      </c>
      <c r="Q2921" s="7">
        <f>'MEDIDAS ML'!Q3220</f>
        <v>1000</v>
      </c>
      <c r="R2921" s="23" t="e">
        <f>'MEDIDAS ML'!#REF!</f>
        <v>#REF!</v>
      </c>
      <c r="S2921" s="24" t="e">
        <f>'MEDIDAS ML'!#REF!</f>
        <v>#REF!</v>
      </c>
      <c r="T2921" s="24" t="e">
        <f>'MEDIDAS ML'!#REF!</f>
        <v>#REF!</v>
      </c>
      <c r="U2921" s="24" t="e">
        <f>'MEDIDAS ML'!#REF!</f>
        <v>#REF!</v>
      </c>
      <c r="V2921" s="22" t="e">
        <f>'MEDIDAS ML'!#REF!</f>
        <v>#REF!</v>
      </c>
      <c r="W2921" s="17" t="e">
        <f>'MEDIDAS ML'!#REF!</f>
        <v>#REF!</v>
      </c>
      <c r="X2921" t="e">
        <f>'MEDIDAS ML'!#REF!</f>
        <v>#REF!</v>
      </c>
    </row>
    <row r="2922" spans="1:24" ht="15.75" customHeight="1" x14ac:dyDescent="0.25">
      <c r="A2922" s="6">
        <f>'MEDIDAS ML'!A1744</f>
        <v>123</v>
      </c>
      <c r="B2922" s="15">
        <f>'MEDIDAS ML'!B1744</f>
        <v>123</v>
      </c>
      <c r="C2922" s="6">
        <f>'MEDIDAS ML'!C1744</f>
        <v>123</v>
      </c>
      <c r="D2922" s="6" t="str">
        <f>'MEDIDAS ML'!D1744</f>
        <v>10x18x34 cm - 646 grs</v>
      </c>
      <c r="E2922" s="16">
        <f>'MEDIDAS ML'!E1744</f>
        <v>10</v>
      </c>
      <c r="F2922" s="16">
        <f>'MEDIDAS ML'!F1744</f>
        <v>18</v>
      </c>
      <c r="G2922" s="16">
        <f>'MEDIDAS ML'!G1744</f>
        <v>34</v>
      </c>
      <c r="H2922" s="16">
        <f>'MEDIDAS ML'!H1744</f>
        <v>0.64600000000000002</v>
      </c>
      <c r="I2922" s="16">
        <f>'MEDIDAS ML'!I1744</f>
        <v>1.53</v>
      </c>
      <c r="J2922" s="6" t="str">
        <f>'MEDIDAS ML'!J1744</f>
        <v>Se calcula por P volum</v>
      </c>
      <c r="K2922" s="16">
        <f>'MEDIDAS ML'!K1744</f>
        <v>1.53</v>
      </c>
      <c r="L2922" s="7">
        <f>'MEDIDAS ML'!L1744</f>
        <v>11790</v>
      </c>
      <c r="M2922" s="6" t="str">
        <f>'MEDIDAS ML'!M1744</f>
        <v>$9.990-$19.990</v>
      </c>
      <c r="N2922" s="7">
        <f>'MEDIDAS ML'!N1744</f>
        <v>1000</v>
      </c>
      <c r="O2922" s="6" t="str">
        <f>'MEDIDAS ML'!O1744</f>
        <v>No aplica (&lt;$19.990)</v>
      </c>
      <c r="P2922" s="7">
        <f>'MEDIDAS ML'!P1744</f>
        <v>0</v>
      </c>
      <c r="Q2922" s="7">
        <f>'MEDIDAS ML'!Q1744</f>
        <v>1000</v>
      </c>
      <c r="R2922" s="23" t="e">
        <f>'MEDIDAS ML'!#REF!</f>
        <v>#REF!</v>
      </c>
      <c r="S2922" s="24" t="e">
        <f>'MEDIDAS ML'!#REF!</f>
        <v>#REF!</v>
      </c>
      <c r="T2922" s="24" t="e">
        <f>'MEDIDAS ML'!#REF!</f>
        <v>#REF!</v>
      </c>
      <c r="U2922" s="24" t="e">
        <f>'MEDIDAS ML'!#REF!</f>
        <v>#REF!</v>
      </c>
      <c r="V2922" s="22" t="e">
        <f>'MEDIDAS ML'!#REF!</f>
        <v>#REF!</v>
      </c>
      <c r="W2922" s="17" t="e">
        <f>'MEDIDAS ML'!#REF!</f>
        <v>#REF!</v>
      </c>
      <c r="X2922" t="e">
        <f>'MEDIDAS ML'!#REF!</f>
        <v>#REF!</v>
      </c>
    </row>
    <row r="2923" spans="1:24" ht="15.75" customHeight="1" x14ac:dyDescent="0.25">
      <c r="A2923" s="6">
        <f>'MEDIDAS ML'!A1745</f>
        <v>123</v>
      </c>
      <c r="B2923" s="15">
        <f>'MEDIDAS ML'!B1745</f>
        <v>123</v>
      </c>
      <c r="C2923" s="6">
        <f>'MEDIDAS ML'!C1745</f>
        <v>123</v>
      </c>
      <c r="D2923" s="6" t="str">
        <f>'MEDIDAS ML'!D1745</f>
        <v>10x18x34 cm - 646 grs</v>
      </c>
      <c r="E2923" s="16">
        <f>'MEDIDAS ML'!E1745</f>
        <v>10</v>
      </c>
      <c r="F2923" s="16">
        <f>'MEDIDAS ML'!F1745</f>
        <v>18</v>
      </c>
      <c r="G2923" s="16">
        <f>'MEDIDAS ML'!G1745</f>
        <v>34</v>
      </c>
      <c r="H2923" s="16">
        <f>'MEDIDAS ML'!H1745</f>
        <v>0.64600000000000002</v>
      </c>
      <c r="I2923" s="16">
        <f>'MEDIDAS ML'!I1745</f>
        <v>1.53</v>
      </c>
      <c r="J2923" s="6" t="str">
        <f>'MEDIDAS ML'!J1745</f>
        <v>Se calcula por P volum</v>
      </c>
      <c r="K2923" s="16">
        <f>'MEDIDAS ML'!K1745</f>
        <v>1.53</v>
      </c>
      <c r="L2923" s="7">
        <f>'MEDIDAS ML'!L1745</f>
        <v>11790</v>
      </c>
      <c r="M2923" s="6" t="str">
        <f>'MEDIDAS ML'!M1745</f>
        <v>$9.990-$19.990</v>
      </c>
      <c r="N2923" s="7">
        <f>'MEDIDAS ML'!N1745</f>
        <v>1000</v>
      </c>
      <c r="O2923" s="6" t="str">
        <f>'MEDIDAS ML'!O1745</f>
        <v>No aplica (&lt;$19.990)</v>
      </c>
      <c r="P2923" s="7">
        <f>'MEDIDAS ML'!P1745</f>
        <v>0</v>
      </c>
      <c r="Q2923" s="7">
        <f>'MEDIDAS ML'!Q1745</f>
        <v>1000</v>
      </c>
      <c r="R2923" s="23" t="e">
        <f>'MEDIDAS ML'!#REF!</f>
        <v>#REF!</v>
      </c>
      <c r="S2923" s="24" t="e">
        <f>'MEDIDAS ML'!#REF!</f>
        <v>#REF!</v>
      </c>
      <c r="T2923" s="24" t="e">
        <f>'MEDIDAS ML'!#REF!</f>
        <v>#REF!</v>
      </c>
      <c r="U2923" s="24" t="e">
        <f>'MEDIDAS ML'!#REF!</f>
        <v>#REF!</v>
      </c>
      <c r="V2923" s="22" t="e">
        <f>'MEDIDAS ML'!#REF!</f>
        <v>#REF!</v>
      </c>
      <c r="W2923" s="17" t="e">
        <f>'MEDIDAS ML'!#REF!</f>
        <v>#REF!</v>
      </c>
      <c r="X2923" t="e">
        <f>'MEDIDAS ML'!#REF!</f>
        <v>#REF!</v>
      </c>
    </row>
    <row r="2924" spans="1:24" ht="15.75" customHeight="1" x14ac:dyDescent="0.25">
      <c r="A2924" s="6">
        <f>'MEDIDAS ML'!A2435</f>
        <v>123</v>
      </c>
      <c r="B2924" s="15">
        <f>'MEDIDAS ML'!B2435</f>
        <v>123</v>
      </c>
      <c r="C2924" s="6">
        <f>'MEDIDAS ML'!C2435</f>
        <v>123</v>
      </c>
      <c r="D2924" s="6" t="str">
        <f>'MEDIDAS ML'!D2435</f>
        <v>12x37x42 cm - 372 grs</v>
      </c>
      <c r="E2924" s="16">
        <f>'MEDIDAS ML'!E2435</f>
        <v>12</v>
      </c>
      <c r="F2924" s="16">
        <f>'MEDIDAS ML'!F2435</f>
        <v>37</v>
      </c>
      <c r="G2924" s="16">
        <f>'MEDIDAS ML'!G2435</f>
        <v>42</v>
      </c>
      <c r="H2924" s="16">
        <f>'MEDIDAS ML'!H2435</f>
        <v>0.372</v>
      </c>
      <c r="I2924" s="16">
        <f>'MEDIDAS ML'!I2435</f>
        <v>4.6619999999999999</v>
      </c>
      <c r="J2924" s="6" t="str">
        <f>'MEDIDAS ML'!J2435</f>
        <v>Se calcula por P volum</v>
      </c>
      <c r="K2924" s="16">
        <f>'MEDIDAS ML'!K2435</f>
        <v>4.6619999999999999</v>
      </c>
      <c r="L2924" s="7">
        <f>'MEDIDAS ML'!L2435</f>
        <v>11849</v>
      </c>
      <c r="M2924" s="6" t="str">
        <f>'MEDIDAS ML'!M2435</f>
        <v>$9.990-$19.990</v>
      </c>
      <c r="N2924" s="7">
        <f>'MEDIDAS ML'!N2435</f>
        <v>1000</v>
      </c>
      <c r="O2924" s="6" t="str">
        <f>'MEDIDAS ML'!O2435</f>
        <v>No aplica (&lt;$19.990)</v>
      </c>
      <c r="P2924" s="7">
        <f>'MEDIDAS ML'!P2435</f>
        <v>0</v>
      </c>
      <c r="Q2924" s="7">
        <f>'MEDIDAS ML'!Q2435</f>
        <v>1000</v>
      </c>
      <c r="R2924" s="23" t="e">
        <f>'MEDIDAS ML'!#REF!</f>
        <v>#REF!</v>
      </c>
      <c r="S2924" s="24" t="e">
        <f>'MEDIDAS ML'!#REF!</f>
        <v>#REF!</v>
      </c>
      <c r="T2924" s="24" t="e">
        <f>'MEDIDAS ML'!#REF!</f>
        <v>#REF!</v>
      </c>
      <c r="U2924" s="24" t="e">
        <f>'MEDIDAS ML'!#REF!</f>
        <v>#REF!</v>
      </c>
      <c r="V2924" s="22" t="e">
        <f>'MEDIDAS ML'!#REF!</f>
        <v>#REF!</v>
      </c>
      <c r="W2924" s="17" t="e">
        <f>'MEDIDAS ML'!#REF!</f>
        <v>#REF!</v>
      </c>
      <c r="X2924" t="e">
        <f>'MEDIDAS ML'!#REF!</f>
        <v>#REF!</v>
      </c>
    </row>
    <row r="2925" spans="1:24" ht="15.75" customHeight="1" x14ac:dyDescent="0.25">
      <c r="A2925" s="6">
        <f>'MEDIDAS ML'!A2436</f>
        <v>123</v>
      </c>
      <c r="B2925" s="15">
        <f>'MEDIDAS ML'!B2436</f>
        <v>123</v>
      </c>
      <c r="C2925" s="6">
        <f>'MEDIDAS ML'!C2436</f>
        <v>123</v>
      </c>
      <c r="D2925" s="6" t="str">
        <f>'MEDIDAS ML'!D2436</f>
        <v>12x37x42 cm - 372 grs</v>
      </c>
      <c r="E2925" s="16">
        <f>'MEDIDAS ML'!E2436</f>
        <v>12</v>
      </c>
      <c r="F2925" s="16">
        <f>'MEDIDAS ML'!F2436</f>
        <v>37</v>
      </c>
      <c r="G2925" s="16">
        <f>'MEDIDAS ML'!G2436</f>
        <v>42</v>
      </c>
      <c r="H2925" s="16">
        <f>'MEDIDAS ML'!H2436</f>
        <v>0.372</v>
      </c>
      <c r="I2925" s="16">
        <f>'MEDIDAS ML'!I2436</f>
        <v>4.6619999999999999</v>
      </c>
      <c r="J2925" s="6" t="str">
        <f>'MEDIDAS ML'!J2436</f>
        <v>Se calcula por P volum</v>
      </c>
      <c r="K2925" s="16">
        <f>'MEDIDAS ML'!K2436</f>
        <v>4.6619999999999999</v>
      </c>
      <c r="L2925" s="7">
        <f>'MEDIDAS ML'!L2436</f>
        <v>11849</v>
      </c>
      <c r="M2925" s="6" t="str">
        <f>'MEDIDAS ML'!M2436</f>
        <v>$9.990-$19.990</v>
      </c>
      <c r="N2925" s="7">
        <f>'MEDIDAS ML'!N2436</f>
        <v>1000</v>
      </c>
      <c r="O2925" s="6" t="str">
        <f>'MEDIDAS ML'!O2436</f>
        <v>No aplica (&lt;$19.990)</v>
      </c>
      <c r="P2925" s="7">
        <f>'MEDIDAS ML'!P2436</f>
        <v>0</v>
      </c>
      <c r="Q2925" s="7">
        <f>'MEDIDAS ML'!Q2436</f>
        <v>1000</v>
      </c>
      <c r="R2925" s="23" t="e">
        <f>'MEDIDAS ML'!#REF!</f>
        <v>#REF!</v>
      </c>
      <c r="S2925" s="24" t="e">
        <f>'MEDIDAS ML'!#REF!</f>
        <v>#REF!</v>
      </c>
      <c r="T2925" s="24" t="e">
        <f>'MEDIDAS ML'!#REF!</f>
        <v>#REF!</v>
      </c>
      <c r="U2925" s="24" t="e">
        <f>'MEDIDAS ML'!#REF!</f>
        <v>#REF!</v>
      </c>
      <c r="V2925" s="22" t="e">
        <f>'MEDIDAS ML'!#REF!</f>
        <v>#REF!</v>
      </c>
      <c r="W2925" s="17" t="e">
        <f>'MEDIDAS ML'!#REF!</f>
        <v>#REF!</v>
      </c>
      <c r="X2925" t="e">
        <f>'MEDIDAS ML'!#REF!</f>
        <v>#REF!</v>
      </c>
    </row>
    <row r="2926" spans="1:24" ht="15.75" customHeight="1" x14ac:dyDescent="0.25">
      <c r="A2926" s="6">
        <f>'MEDIDAS ML'!A1676</f>
        <v>123</v>
      </c>
      <c r="B2926" s="15">
        <f>'MEDIDAS ML'!B1676</f>
        <v>123</v>
      </c>
      <c r="C2926" s="6">
        <f>'MEDIDAS ML'!C1676</f>
        <v>123</v>
      </c>
      <c r="D2926" s="6" t="str">
        <f>'MEDIDAS ML'!D1676</f>
        <v>10x17x29 cm - 680 grs</v>
      </c>
      <c r="E2926" s="16">
        <f>'MEDIDAS ML'!E1676</f>
        <v>10</v>
      </c>
      <c r="F2926" s="16">
        <f>'MEDIDAS ML'!F1676</f>
        <v>17</v>
      </c>
      <c r="G2926" s="16">
        <f>'MEDIDAS ML'!G1676</f>
        <v>29</v>
      </c>
      <c r="H2926" s="16">
        <f>'MEDIDAS ML'!H1676</f>
        <v>0.68</v>
      </c>
      <c r="I2926" s="16">
        <f>'MEDIDAS ML'!I1676</f>
        <v>1.2324999999999999</v>
      </c>
      <c r="J2926" s="6" t="str">
        <f>'MEDIDAS ML'!J1676</f>
        <v>Se calcula por P volum</v>
      </c>
      <c r="K2926" s="16">
        <f>'MEDIDAS ML'!K1676</f>
        <v>1.2324999999999999</v>
      </c>
      <c r="L2926" s="7">
        <f>'MEDIDAS ML'!L1676</f>
        <v>11870</v>
      </c>
      <c r="M2926" s="6" t="str">
        <f>'MEDIDAS ML'!M1676</f>
        <v>$9.990-$19.990</v>
      </c>
      <c r="N2926" s="7">
        <f>'MEDIDAS ML'!N1676</f>
        <v>1000</v>
      </c>
      <c r="O2926" s="6" t="str">
        <f>'MEDIDAS ML'!O1676</f>
        <v>No aplica (&lt;$19.990)</v>
      </c>
      <c r="P2926" s="7">
        <f>'MEDIDAS ML'!P1676</f>
        <v>0</v>
      </c>
      <c r="Q2926" s="7">
        <f>'MEDIDAS ML'!Q1676</f>
        <v>1000</v>
      </c>
      <c r="R2926" s="23" t="e">
        <f>'MEDIDAS ML'!#REF!</f>
        <v>#REF!</v>
      </c>
      <c r="S2926" s="24" t="e">
        <f>'MEDIDAS ML'!#REF!</f>
        <v>#REF!</v>
      </c>
      <c r="T2926" s="24" t="e">
        <f>'MEDIDAS ML'!#REF!</f>
        <v>#REF!</v>
      </c>
      <c r="U2926" s="24" t="e">
        <f>'MEDIDAS ML'!#REF!</f>
        <v>#REF!</v>
      </c>
      <c r="V2926" s="22" t="e">
        <f>'MEDIDAS ML'!#REF!</f>
        <v>#REF!</v>
      </c>
      <c r="W2926" s="17" t="e">
        <f>'MEDIDAS ML'!#REF!</f>
        <v>#REF!</v>
      </c>
      <c r="X2926" t="e">
        <f>'MEDIDAS ML'!#REF!</f>
        <v>#REF!</v>
      </c>
    </row>
    <row r="2927" spans="1:24" ht="15.75" customHeight="1" x14ac:dyDescent="0.25">
      <c r="A2927" s="6">
        <f>'MEDIDAS ML'!A1677</f>
        <v>123</v>
      </c>
      <c r="B2927" s="15">
        <f>'MEDIDAS ML'!B1677</f>
        <v>123</v>
      </c>
      <c r="C2927" s="6">
        <f>'MEDIDAS ML'!C1677</f>
        <v>123</v>
      </c>
      <c r="D2927" s="6" t="str">
        <f>'MEDIDAS ML'!D1677</f>
        <v>10x17x29 cm - 680 grs</v>
      </c>
      <c r="E2927" s="16">
        <f>'MEDIDAS ML'!E1677</f>
        <v>10</v>
      </c>
      <c r="F2927" s="16">
        <f>'MEDIDAS ML'!F1677</f>
        <v>17</v>
      </c>
      <c r="G2927" s="16">
        <f>'MEDIDAS ML'!G1677</f>
        <v>29</v>
      </c>
      <c r="H2927" s="16">
        <f>'MEDIDAS ML'!H1677</f>
        <v>0.68</v>
      </c>
      <c r="I2927" s="16">
        <f>'MEDIDAS ML'!I1677</f>
        <v>1.2324999999999999</v>
      </c>
      <c r="J2927" s="6" t="str">
        <f>'MEDIDAS ML'!J1677</f>
        <v>Se calcula por P volum</v>
      </c>
      <c r="K2927" s="16">
        <f>'MEDIDAS ML'!K1677</f>
        <v>1.2324999999999999</v>
      </c>
      <c r="L2927" s="7">
        <f>'MEDIDAS ML'!L1677</f>
        <v>11870</v>
      </c>
      <c r="M2927" s="6" t="str">
        <f>'MEDIDAS ML'!M1677</f>
        <v>$9.990-$19.990</v>
      </c>
      <c r="N2927" s="7">
        <f>'MEDIDAS ML'!N1677</f>
        <v>1000</v>
      </c>
      <c r="O2927" s="6" t="str">
        <f>'MEDIDAS ML'!O1677</f>
        <v>No aplica (&lt;$19.990)</v>
      </c>
      <c r="P2927" s="7">
        <f>'MEDIDAS ML'!P1677</f>
        <v>0</v>
      </c>
      <c r="Q2927" s="7">
        <f>'MEDIDAS ML'!Q1677</f>
        <v>1000</v>
      </c>
      <c r="R2927" s="23" t="e">
        <f>'MEDIDAS ML'!#REF!</f>
        <v>#REF!</v>
      </c>
      <c r="S2927" s="24" t="e">
        <f>'MEDIDAS ML'!#REF!</f>
        <v>#REF!</v>
      </c>
      <c r="T2927" s="24" t="e">
        <f>'MEDIDAS ML'!#REF!</f>
        <v>#REF!</v>
      </c>
      <c r="U2927" s="24" t="e">
        <f>'MEDIDAS ML'!#REF!</f>
        <v>#REF!</v>
      </c>
      <c r="V2927" s="22" t="e">
        <f>'MEDIDAS ML'!#REF!</f>
        <v>#REF!</v>
      </c>
      <c r="W2927" s="17" t="e">
        <f>'MEDIDAS ML'!#REF!</f>
        <v>#REF!</v>
      </c>
      <c r="X2927" t="e">
        <f>'MEDIDAS ML'!#REF!</f>
        <v>#REF!</v>
      </c>
    </row>
    <row r="2928" spans="1:24" ht="15.75" customHeight="1" x14ac:dyDescent="0.25">
      <c r="A2928" s="6">
        <f>'MEDIDAS ML'!A2483</f>
        <v>123</v>
      </c>
      <c r="B2928" s="15">
        <f>'MEDIDAS ML'!B2483</f>
        <v>123</v>
      </c>
      <c r="C2928" s="6">
        <f>'MEDIDAS ML'!C2483</f>
        <v>123</v>
      </c>
      <c r="D2928" s="6" t="str">
        <f>'MEDIDAS ML'!D2483</f>
        <v>5x13x22 cm - 360 grs</v>
      </c>
      <c r="E2928" s="16">
        <f>'MEDIDAS ML'!E2483</f>
        <v>5</v>
      </c>
      <c r="F2928" s="16">
        <f>'MEDIDAS ML'!F2483</f>
        <v>13</v>
      </c>
      <c r="G2928" s="16">
        <f>'MEDIDAS ML'!G2483</f>
        <v>22</v>
      </c>
      <c r="H2928" s="16">
        <f>'MEDIDAS ML'!H2483</f>
        <v>0.36</v>
      </c>
      <c r="I2928" s="16">
        <f>'MEDIDAS ML'!I2483</f>
        <v>0.35749999999999998</v>
      </c>
      <c r="J2928" s="6" t="str">
        <f>'MEDIDAS ML'!J2483</f>
        <v>Se calcula por Peso</v>
      </c>
      <c r="K2928" s="16">
        <f>'MEDIDAS ML'!K2483</f>
        <v>0.36</v>
      </c>
      <c r="L2928" s="7">
        <f>'MEDIDAS ML'!L2483</f>
        <v>11870</v>
      </c>
      <c r="M2928" s="6" t="str">
        <f>'MEDIDAS ML'!M2483</f>
        <v>$9.990-$19.990</v>
      </c>
      <c r="N2928" s="7">
        <f>'MEDIDAS ML'!N2483</f>
        <v>1000</v>
      </c>
      <c r="O2928" s="6" t="str">
        <f>'MEDIDAS ML'!O2483</f>
        <v>No aplica (&lt;$19.990)</v>
      </c>
      <c r="P2928" s="7">
        <f>'MEDIDAS ML'!P2483</f>
        <v>0</v>
      </c>
      <c r="Q2928" s="7">
        <f>'MEDIDAS ML'!Q2483</f>
        <v>1000</v>
      </c>
      <c r="R2928" s="23" t="e">
        <f>'MEDIDAS ML'!#REF!</f>
        <v>#REF!</v>
      </c>
      <c r="S2928" s="24" t="e">
        <f>'MEDIDAS ML'!#REF!</f>
        <v>#REF!</v>
      </c>
      <c r="T2928" s="24" t="e">
        <f>'MEDIDAS ML'!#REF!</f>
        <v>#REF!</v>
      </c>
      <c r="U2928" s="24" t="e">
        <f>'MEDIDAS ML'!#REF!</f>
        <v>#REF!</v>
      </c>
      <c r="V2928" s="22" t="e">
        <f>'MEDIDAS ML'!#REF!</f>
        <v>#REF!</v>
      </c>
      <c r="W2928" s="17" t="e">
        <f>'MEDIDAS ML'!#REF!</f>
        <v>#REF!</v>
      </c>
      <c r="X2928" t="e">
        <f>'MEDIDAS ML'!#REF!</f>
        <v>#REF!</v>
      </c>
    </row>
    <row r="2929" spans="1:24" ht="15.75" customHeight="1" x14ac:dyDescent="0.25">
      <c r="A2929" s="6">
        <f>'MEDIDAS ML'!A2484</f>
        <v>123</v>
      </c>
      <c r="B2929" s="15">
        <f>'MEDIDAS ML'!B2484</f>
        <v>123</v>
      </c>
      <c r="C2929" s="6">
        <f>'MEDIDAS ML'!C2484</f>
        <v>123</v>
      </c>
      <c r="D2929" s="6" t="str">
        <f>'MEDIDAS ML'!D2484</f>
        <v>5x13x22 cm - 360 grs</v>
      </c>
      <c r="E2929" s="16">
        <f>'MEDIDAS ML'!E2484</f>
        <v>5</v>
      </c>
      <c r="F2929" s="16">
        <f>'MEDIDAS ML'!F2484</f>
        <v>13</v>
      </c>
      <c r="G2929" s="16">
        <f>'MEDIDAS ML'!G2484</f>
        <v>22</v>
      </c>
      <c r="H2929" s="16">
        <f>'MEDIDAS ML'!H2484</f>
        <v>0.36</v>
      </c>
      <c r="I2929" s="16">
        <f>'MEDIDAS ML'!I2484</f>
        <v>0.35749999999999998</v>
      </c>
      <c r="J2929" s="6" t="str">
        <f>'MEDIDAS ML'!J2484</f>
        <v>Se calcula por Peso</v>
      </c>
      <c r="K2929" s="16">
        <f>'MEDIDAS ML'!K2484</f>
        <v>0.36</v>
      </c>
      <c r="L2929" s="7">
        <f>'MEDIDAS ML'!L2484</f>
        <v>11870</v>
      </c>
      <c r="M2929" s="6" t="str">
        <f>'MEDIDAS ML'!M2484</f>
        <v>$9.990-$19.990</v>
      </c>
      <c r="N2929" s="7">
        <f>'MEDIDAS ML'!N2484</f>
        <v>1000</v>
      </c>
      <c r="O2929" s="6" t="str">
        <f>'MEDIDAS ML'!O2484</f>
        <v>No aplica (&lt;$19.990)</v>
      </c>
      <c r="P2929" s="7">
        <f>'MEDIDAS ML'!P2484</f>
        <v>0</v>
      </c>
      <c r="Q2929" s="7">
        <f>'MEDIDAS ML'!Q2484</f>
        <v>1000</v>
      </c>
      <c r="R2929" s="23" t="e">
        <f>'MEDIDAS ML'!#REF!</f>
        <v>#REF!</v>
      </c>
      <c r="S2929" s="24" t="e">
        <f>'MEDIDAS ML'!#REF!</f>
        <v>#REF!</v>
      </c>
      <c r="T2929" s="24" t="e">
        <f>'MEDIDAS ML'!#REF!</f>
        <v>#REF!</v>
      </c>
      <c r="U2929" s="24" t="e">
        <f>'MEDIDAS ML'!#REF!</f>
        <v>#REF!</v>
      </c>
      <c r="V2929" s="22" t="e">
        <f>'MEDIDAS ML'!#REF!</f>
        <v>#REF!</v>
      </c>
      <c r="W2929" s="17" t="e">
        <f>'MEDIDAS ML'!#REF!</f>
        <v>#REF!</v>
      </c>
      <c r="X2929" t="e">
        <f>'MEDIDAS ML'!#REF!</f>
        <v>#REF!</v>
      </c>
    </row>
    <row r="2930" spans="1:24" ht="15.75" customHeight="1" x14ac:dyDescent="0.25">
      <c r="A2930" s="6">
        <f>'MEDIDAS ML'!A2907</f>
        <v>123</v>
      </c>
      <c r="B2930" s="15">
        <f>'MEDIDAS ML'!B2907</f>
        <v>123</v>
      </c>
      <c r="C2930" s="6">
        <f>'MEDIDAS ML'!C2907</f>
        <v>123</v>
      </c>
      <c r="D2930" s="6" t="str">
        <f>'MEDIDAS ML'!D2907</f>
        <v>8x13x30 cm - 280 grs</v>
      </c>
      <c r="E2930" s="16">
        <f>'MEDIDAS ML'!E2907</f>
        <v>8</v>
      </c>
      <c r="F2930" s="16">
        <f>'MEDIDAS ML'!F2907</f>
        <v>13</v>
      </c>
      <c r="G2930" s="16">
        <f>'MEDIDAS ML'!G2907</f>
        <v>30</v>
      </c>
      <c r="H2930" s="16">
        <f>'MEDIDAS ML'!H2907</f>
        <v>0.28000000000000003</v>
      </c>
      <c r="I2930" s="16">
        <f>'MEDIDAS ML'!I2907</f>
        <v>0.78</v>
      </c>
      <c r="J2930" s="6" t="str">
        <f>'MEDIDAS ML'!J2907</f>
        <v>Se calcula por P volum</v>
      </c>
      <c r="K2930" s="16">
        <f>'MEDIDAS ML'!K2907</f>
        <v>0.78</v>
      </c>
      <c r="L2930" s="7">
        <f>'MEDIDAS ML'!L2907</f>
        <v>11870</v>
      </c>
      <c r="M2930" s="6" t="str">
        <f>'MEDIDAS ML'!M2907</f>
        <v>$9.990-$19.990</v>
      </c>
      <c r="N2930" s="7">
        <f>'MEDIDAS ML'!N2907</f>
        <v>1000</v>
      </c>
      <c r="O2930" s="6" t="str">
        <f>'MEDIDAS ML'!O2907</f>
        <v>No aplica (&lt;$19.990)</v>
      </c>
      <c r="P2930" s="7">
        <f>'MEDIDAS ML'!P2907</f>
        <v>0</v>
      </c>
      <c r="Q2930" s="7">
        <f>'MEDIDAS ML'!Q2907</f>
        <v>1000</v>
      </c>
      <c r="R2930" s="23" t="e">
        <f>'MEDIDAS ML'!#REF!</f>
        <v>#REF!</v>
      </c>
      <c r="S2930" s="24" t="e">
        <f>'MEDIDAS ML'!#REF!</f>
        <v>#REF!</v>
      </c>
      <c r="T2930" s="24" t="e">
        <f>'MEDIDAS ML'!#REF!</f>
        <v>#REF!</v>
      </c>
      <c r="U2930" s="24" t="e">
        <f>'MEDIDAS ML'!#REF!</f>
        <v>#REF!</v>
      </c>
      <c r="V2930" s="22" t="e">
        <f>'MEDIDAS ML'!#REF!</f>
        <v>#REF!</v>
      </c>
      <c r="W2930" s="17" t="e">
        <f>'MEDIDAS ML'!#REF!</f>
        <v>#REF!</v>
      </c>
      <c r="X2930" t="e">
        <f>'MEDIDAS ML'!#REF!</f>
        <v>#REF!</v>
      </c>
    </row>
    <row r="2931" spans="1:24" ht="15.75" customHeight="1" x14ac:dyDescent="0.25">
      <c r="A2931" s="6">
        <f>'MEDIDAS ML'!A2908</f>
        <v>123</v>
      </c>
      <c r="B2931" s="15">
        <f>'MEDIDAS ML'!B2908</f>
        <v>123</v>
      </c>
      <c r="C2931" s="6">
        <f>'MEDIDAS ML'!C2908</f>
        <v>123</v>
      </c>
      <c r="D2931" s="6" t="str">
        <f>'MEDIDAS ML'!D2908</f>
        <v>8x13x30 cm - 280 grs</v>
      </c>
      <c r="E2931" s="16">
        <f>'MEDIDAS ML'!E2908</f>
        <v>8</v>
      </c>
      <c r="F2931" s="16">
        <f>'MEDIDAS ML'!F2908</f>
        <v>13</v>
      </c>
      <c r="G2931" s="16">
        <f>'MEDIDAS ML'!G2908</f>
        <v>30</v>
      </c>
      <c r="H2931" s="16">
        <f>'MEDIDAS ML'!H2908</f>
        <v>0.28000000000000003</v>
      </c>
      <c r="I2931" s="16">
        <f>'MEDIDAS ML'!I2908</f>
        <v>0.78</v>
      </c>
      <c r="J2931" s="6" t="str">
        <f>'MEDIDAS ML'!J2908</f>
        <v>Se calcula por P volum</v>
      </c>
      <c r="K2931" s="16">
        <f>'MEDIDAS ML'!K2908</f>
        <v>0.78</v>
      </c>
      <c r="L2931" s="7">
        <f>'MEDIDAS ML'!L2908</f>
        <v>11870</v>
      </c>
      <c r="M2931" s="6" t="str">
        <f>'MEDIDAS ML'!M2908</f>
        <v>$9.990-$19.990</v>
      </c>
      <c r="N2931" s="7">
        <f>'MEDIDAS ML'!N2908</f>
        <v>1000</v>
      </c>
      <c r="O2931" s="6" t="str">
        <f>'MEDIDAS ML'!O2908</f>
        <v>No aplica (&lt;$19.990)</v>
      </c>
      <c r="P2931" s="7">
        <f>'MEDIDAS ML'!P2908</f>
        <v>0</v>
      </c>
      <c r="Q2931" s="7">
        <f>'MEDIDAS ML'!Q2908</f>
        <v>1000</v>
      </c>
      <c r="R2931" s="23" t="e">
        <f>'MEDIDAS ML'!#REF!</f>
        <v>#REF!</v>
      </c>
      <c r="S2931" s="24" t="e">
        <f>'MEDIDAS ML'!#REF!</f>
        <v>#REF!</v>
      </c>
      <c r="T2931" s="24" t="e">
        <f>'MEDIDAS ML'!#REF!</f>
        <v>#REF!</v>
      </c>
      <c r="U2931" s="24" t="e">
        <f>'MEDIDAS ML'!#REF!</f>
        <v>#REF!</v>
      </c>
      <c r="V2931" s="22" t="e">
        <f>'MEDIDAS ML'!#REF!</f>
        <v>#REF!</v>
      </c>
      <c r="W2931" s="17" t="e">
        <f>'MEDIDAS ML'!#REF!</f>
        <v>#REF!</v>
      </c>
      <c r="X2931" t="e">
        <f>'MEDIDAS ML'!#REF!</f>
        <v>#REF!</v>
      </c>
    </row>
    <row r="2932" spans="1:24" ht="15.75" customHeight="1" x14ac:dyDescent="0.25">
      <c r="A2932" s="6">
        <f>'MEDIDAS ML'!A3375</f>
        <v>123</v>
      </c>
      <c r="B2932" s="15">
        <f>'MEDIDAS ML'!B3375</f>
        <v>123</v>
      </c>
      <c r="C2932" s="6">
        <f>'MEDIDAS ML'!C3375</f>
        <v>123</v>
      </c>
      <c r="D2932" s="6" t="str">
        <f>'MEDIDAS ML'!D3375</f>
        <v>3x20x25 cm - 192 grs</v>
      </c>
      <c r="E2932" s="16">
        <f>'MEDIDAS ML'!E3375</f>
        <v>3</v>
      </c>
      <c r="F2932" s="16">
        <f>'MEDIDAS ML'!F3375</f>
        <v>20</v>
      </c>
      <c r="G2932" s="16">
        <f>'MEDIDAS ML'!G3375</f>
        <v>25</v>
      </c>
      <c r="H2932" s="16">
        <f>'MEDIDAS ML'!H3375</f>
        <v>0.192</v>
      </c>
      <c r="I2932" s="16">
        <f>'MEDIDAS ML'!I3375</f>
        <v>0.375</v>
      </c>
      <c r="J2932" s="6" t="str">
        <f>'MEDIDAS ML'!J3375</f>
        <v>Se calcula por P volum</v>
      </c>
      <c r="K2932" s="16">
        <f>'MEDIDAS ML'!K3375</f>
        <v>0.375</v>
      </c>
      <c r="L2932" s="7">
        <f>'MEDIDAS ML'!L3375</f>
        <v>8630</v>
      </c>
      <c r="M2932" s="6" t="str">
        <f>'MEDIDAS ML'!M3375</f>
        <v>Hasta $9.989</v>
      </c>
      <c r="N2932" s="7">
        <f>'MEDIDAS ML'!N3375</f>
        <v>700</v>
      </c>
      <c r="O2932" s="6" t="str">
        <f>'MEDIDAS ML'!O3375</f>
        <v>No aplica (&lt;$19.990)</v>
      </c>
      <c r="P2932" s="7">
        <f>'MEDIDAS ML'!P3375</f>
        <v>0</v>
      </c>
      <c r="Q2932" s="7">
        <f>'MEDIDAS ML'!Q3375</f>
        <v>700</v>
      </c>
      <c r="R2932" s="23" t="e">
        <f>'MEDIDAS ML'!#REF!</f>
        <v>#REF!</v>
      </c>
      <c r="S2932" s="24" t="e">
        <f>'MEDIDAS ML'!#REF!</f>
        <v>#REF!</v>
      </c>
      <c r="T2932" s="24" t="e">
        <f>'MEDIDAS ML'!#REF!</f>
        <v>#REF!</v>
      </c>
      <c r="U2932" s="24" t="e">
        <f>'MEDIDAS ML'!#REF!</f>
        <v>#REF!</v>
      </c>
      <c r="V2932" s="22" t="e">
        <f>'MEDIDAS ML'!#REF!</f>
        <v>#REF!</v>
      </c>
      <c r="W2932" s="17" t="e">
        <f>'MEDIDAS ML'!#REF!</f>
        <v>#REF!</v>
      </c>
      <c r="X2932" t="e">
        <f>'MEDIDAS ML'!#REF!</f>
        <v>#REF!</v>
      </c>
    </row>
    <row r="2933" spans="1:24" ht="15.75" customHeight="1" x14ac:dyDescent="0.25">
      <c r="A2933" s="6">
        <f>'MEDIDAS ML'!A3376</f>
        <v>123</v>
      </c>
      <c r="B2933" s="15">
        <f>'MEDIDAS ML'!B3376</f>
        <v>123</v>
      </c>
      <c r="C2933" s="6">
        <f>'MEDIDAS ML'!C3376</f>
        <v>123</v>
      </c>
      <c r="D2933" s="6" t="str">
        <f>'MEDIDAS ML'!D3376</f>
        <v>3x20x25 cm - 192 grs</v>
      </c>
      <c r="E2933" s="16">
        <f>'MEDIDAS ML'!E3376</f>
        <v>3</v>
      </c>
      <c r="F2933" s="16">
        <f>'MEDIDAS ML'!F3376</f>
        <v>20</v>
      </c>
      <c r="G2933" s="16">
        <f>'MEDIDAS ML'!G3376</f>
        <v>25</v>
      </c>
      <c r="H2933" s="16">
        <f>'MEDIDAS ML'!H3376</f>
        <v>0.192</v>
      </c>
      <c r="I2933" s="16">
        <f>'MEDIDAS ML'!I3376</f>
        <v>0.375</v>
      </c>
      <c r="J2933" s="6" t="str">
        <f>'MEDIDAS ML'!J3376</f>
        <v>Se calcula por P volum</v>
      </c>
      <c r="K2933" s="16">
        <f>'MEDIDAS ML'!K3376</f>
        <v>0.375</v>
      </c>
      <c r="L2933" s="7">
        <f>'MEDIDAS ML'!L3376</f>
        <v>8630</v>
      </c>
      <c r="M2933" s="6" t="str">
        <f>'MEDIDAS ML'!M3376</f>
        <v>Hasta $9.989</v>
      </c>
      <c r="N2933" s="7">
        <f>'MEDIDAS ML'!N3376</f>
        <v>700</v>
      </c>
      <c r="O2933" s="6" t="str">
        <f>'MEDIDAS ML'!O3376</f>
        <v>No aplica (&lt;$19.990)</v>
      </c>
      <c r="P2933" s="7">
        <f>'MEDIDAS ML'!P3376</f>
        <v>0</v>
      </c>
      <c r="Q2933" s="7">
        <f>'MEDIDAS ML'!Q3376</f>
        <v>700</v>
      </c>
      <c r="R2933" s="23" t="e">
        <f>'MEDIDAS ML'!#REF!</f>
        <v>#REF!</v>
      </c>
      <c r="S2933" s="24" t="e">
        <f>'MEDIDAS ML'!#REF!</f>
        <v>#REF!</v>
      </c>
      <c r="T2933" s="24" t="e">
        <f>'MEDIDAS ML'!#REF!</f>
        <v>#REF!</v>
      </c>
      <c r="U2933" s="24" t="e">
        <f>'MEDIDAS ML'!#REF!</f>
        <v>#REF!</v>
      </c>
      <c r="V2933" s="22" t="e">
        <f>'MEDIDAS ML'!#REF!</f>
        <v>#REF!</v>
      </c>
      <c r="W2933" s="17" t="e">
        <f>'MEDIDAS ML'!#REF!</f>
        <v>#REF!</v>
      </c>
      <c r="X2933" t="e">
        <f>'MEDIDAS ML'!#REF!</f>
        <v>#REF!</v>
      </c>
    </row>
    <row r="2934" spans="1:24" ht="15.75" customHeight="1" x14ac:dyDescent="0.25">
      <c r="A2934" s="6">
        <f>'MEDIDAS ML'!A2441</f>
        <v>123</v>
      </c>
      <c r="B2934" s="15">
        <f>'MEDIDAS ML'!B2441</f>
        <v>123</v>
      </c>
      <c r="C2934" s="6">
        <f>'MEDIDAS ML'!C2441</f>
        <v>123</v>
      </c>
      <c r="D2934" s="6" t="str">
        <f>'MEDIDAS ML'!D2441</f>
        <v>5x12x39 cm - 372 grs</v>
      </c>
      <c r="E2934" s="16">
        <f>'MEDIDAS ML'!E2441</f>
        <v>5</v>
      </c>
      <c r="F2934" s="16">
        <f>'MEDIDAS ML'!F2441</f>
        <v>12</v>
      </c>
      <c r="G2934" s="16">
        <f>'MEDIDAS ML'!G2441</f>
        <v>39</v>
      </c>
      <c r="H2934" s="16">
        <f>'MEDIDAS ML'!H2441</f>
        <v>0.372</v>
      </c>
      <c r="I2934" s="16">
        <f>'MEDIDAS ML'!I2441</f>
        <v>0.58499999999999996</v>
      </c>
      <c r="J2934" s="6" t="str">
        <f>'MEDIDAS ML'!J2441</f>
        <v>Se calcula por P volum</v>
      </c>
      <c r="K2934" s="16">
        <f>'MEDIDAS ML'!K2441</f>
        <v>0.58499999999999996</v>
      </c>
      <c r="L2934" s="7">
        <f>'MEDIDAS ML'!L2441</f>
        <v>8660</v>
      </c>
      <c r="M2934" s="6" t="str">
        <f>'MEDIDAS ML'!M2441</f>
        <v>Hasta $9.989</v>
      </c>
      <c r="N2934" s="7">
        <f>'MEDIDAS ML'!N2441</f>
        <v>700</v>
      </c>
      <c r="O2934" s="6" t="str">
        <f>'MEDIDAS ML'!O2441</f>
        <v>No aplica (&lt;$19.990)</v>
      </c>
      <c r="P2934" s="7">
        <f>'MEDIDAS ML'!P2441</f>
        <v>0</v>
      </c>
      <c r="Q2934" s="7">
        <f>'MEDIDAS ML'!Q2441</f>
        <v>700</v>
      </c>
      <c r="R2934" s="23" t="e">
        <f>'MEDIDAS ML'!#REF!</f>
        <v>#REF!</v>
      </c>
      <c r="S2934" s="24" t="e">
        <f>'MEDIDAS ML'!#REF!</f>
        <v>#REF!</v>
      </c>
      <c r="T2934" s="24" t="e">
        <f>'MEDIDAS ML'!#REF!</f>
        <v>#REF!</v>
      </c>
      <c r="U2934" s="24" t="e">
        <f>'MEDIDAS ML'!#REF!</f>
        <v>#REF!</v>
      </c>
      <c r="V2934" s="22" t="e">
        <f>'MEDIDAS ML'!#REF!</f>
        <v>#REF!</v>
      </c>
      <c r="W2934" s="17" t="e">
        <f>'MEDIDAS ML'!#REF!</f>
        <v>#REF!</v>
      </c>
      <c r="X2934" t="e">
        <f>'MEDIDAS ML'!#REF!</f>
        <v>#REF!</v>
      </c>
    </row>
    <row r="2935" spans="1:24" ht="15.75" customHeight="1" x14ac:dyDescent="0.25">
      <c r="A2935" s="6">
        <f>'MEDIDAS ML'!A2442</f>
        <v>123</v>
      </c>
      <c r="B2935" s="15">
        <f>'MEDIDAS ML'!B2442</f>
        <v>123</v>
      </c>
      <c r="C2935" s="6">
        <f>'MEDIDAS ML'!C2442</f>
        <v>123</v>
      </c>
      <c r="D2935" s="6" t="str">
        <f>'MEDIDAS ML'!D2442</f>
        <v>5x12x39 cm - 372 grs</v>
      </c>
      <c r="E2935" s="16">
        <f>'MEDIDAS ML'!E2442</f>
        <v>5</v>
      </c>
      <c r="F2935" s="16">
        <f>'MEDIDAS ML'!F2442</f>
        <v>12</v>
      </c>
      <c r="G2935" s="16">
        <f>'MEDIDAS ML'!G2442</f>
        <v>39</v>
      </c>
      <c r="H2935" s="16">
        <f>'MEDIDAS ML'!H2442</f>
        <v>0.372</v>
      </c>
      <c r="I2935" s="16">
        <f>'MEDIDAS ML'!I2442</f>
        <v>0.58499999999999996</v>
      </c>
      <c r="J2935" s="6" t="str">
        <f>'MEDIDAS ML'!J2442</f>
        <v>Se calcula por P volum</v>
      </c>
      <c r="K2935" s="16">
        <f>'MEDIDAS ML'!K2442</f>
        <v>0.58499999999999996</v>
      </c>
      <c r="L2935" s="7">
        <f>'MEDIDAS ML'!L2442</f>
        <v>8660</v>
      </c>
      <c r="M2935" s="6" t="str">
        <f>'MEDIDAS ML'!M2442</f>
        <v>Hasta $9.989</v>
      </c>
      <c r="N2935" s="7">
        <f>'MEDIDAS ML'!N2442</f>
        <v>700</v>
      </c>
      <c r="O2935" s="6" t="str">
        <f>'MEDIDAS ML'!O2442</f>
        <v>No aplica (&lt;$19.990)</v>
      </c>
      <c r="P2935" s="7">
        <f>'MEDIDAS ML'!P2442</f>
        <v>0</v>
      </c>
      <c r="Q2935" s="7">
        <f>'MEDIDAS ML'!Q2442</f>
        <v>700</v>
      </c>
      <c r="R2935" s="23" t="e">
        <f>'MEDIDAS ML'!#REF!</f>
        <v>#REF!</v>
      </c>
      <c r="S2935" s="24" t="e">
        <f>'MEDIDAS ML'!#REF!</f>
        <v>#REF!</v>
      </c>
      <c r="T2935" s="24" t="e">
        <f>'MEDIDAS ML'!#REF!</f>
        <v>#REF!</v>
      </c>
      <c r="U2935" s="24" t="e">
        <f>'MEDIDAS ML'!#REF!</f>
        <v>#REF!</v>
      </c>
      <c r="V2935" s="22" t="e">
        <f>'MEDIDAS ML'!#REF!</f>
        <v>#REF!</v>
      </c>
      <c r="W2935" s="17" t="e">
        <f>'MEDIDAS ML'!#REF!</f>
        <v>#REF!</v>
      </c>
      <c r="X2935" t="e">
        <f>'MEDIDAS ML'!#REF!</f>
        <v>#REF!</v>
      </c>
    </row>
    <row r="2936" spans="1:24" ht="15.75" customHeight="1" x14ac:dyDescent="0.25">
      <c r="A2936" s="6">
        <f>'MEDIDAS ML'!A1846</f>
        <v>123</v>
      </c>
      <c r="B2936" s="15">
        <f>'MEDIDAS ML'!B1846</f>
        <v>123</v>
      </c>
      <c r="C2936" s="6">
        <f>'MEDIDAS ML'!C1846</f>
        <v>123</v>
      </c>
      <c r="D2936" s="6" t="str">
        <f>'MEDIDAS ML'!D1846</f>
        <v>9x17x20 cm - 592 grs</v>
      </c>
      <c r="E2936" s="16">
        <f>'MEDIDAS ML'!E1846</f>
        <v>9</v>
      </c>
      <c r="F2936" s="16">
        <f>'MEDIDAS ML'!F1846</f>
        <v>17</v>
      </c>
      <c r="G2936" s="16">
        <f>'MEDIDAS ML'!G1846</f>
        <v>20</v>
      </c>
      <c r="H2936" s="16">
        <f>'MEDIDAS ML'!H1846</f>
        <v>0.59199999999999997</v>
      </c>
      <c r="I2936" s="16">
        <f>'MEDIDAS ML'!I1846</f>
        <v>0.76500000000000001</v>
      </c>
      <c r="J2936" s="6" t="str">
        <f>'MEDIDAS ML'!J1846</f>
        <v>Se calcula por P volum</v>
      </c>
      <c r="K2936" s="16">
        <f>'MEDIDAS ML'!K1846</f>
        <v>0.76500000000000001</v>
      </c>
      <c r="L2936" s="7">
        <f>'MEDIDAS ML'!L1846</f>
        <v>8671</v>
      </c>
      <c r="M2936" s="6" t="str">
        <f>'MEDIDAS ML'!M1846</f>
        <v>Hasta $9.989</v>
      </c>
      <c r="N2936" s="7">
        <f>'MEDIDAS ML'!N1846</f>
        <v>700</v>
      </c>
      <c r="O2936" s="6" t="str">
        <f>'MEDIDAS ML'!O1846</f>
        <v>No aplica (&lt;$19.990)</v>
      </c>
      <c r="P2936" s="7">
        <f>'MEDIDAS ML'!P1846</f>
        <v>0</v>
      </c>
      <c r="Q2936" s="7">
        <f>'MEDIDAS ML'!Q1846</f>
        <v>700</v>
      </c>
      <c r="R2936" s="23" t="e">
        <f>'MEDIDAS ML'!#REF!</f>
        <v>#REF!</v>
      </c>
      <c r="S2936" s="24" t="e">
        <f>'MEDIDAS ML'!#REF!</f>
        <v>#REF!</v>
      </c>
      <c r="T2936" s="24" t="e">
        <f>'MEDIDAS ML'!#REF!</f>
        <v>#REF!</v>
      </c>
      <c r="U2936" s="24" t="e">
        <f>'MEDIDAS ML'!#REF!</f>
        <v>#REF!</v>
      </c>
      <c r="V2936" s="22" t="e">
        <f>'MEDIDAS ML'!#REF!</f>
        <v>#REF!</v>
      </c>
      <c r="W2936" s="17" t="e">
        <f>'MEDIDAS ML'!#REF!</f>
        <v>#REF!</v>
      </c>
      <c r="X2936" t="e">
        <f>'MEDIDAS ML'!#REF!</f>
        <v>#REF!</v>
      </c>
    </row>
    <row r="2937" spans="1:24" ht="15.75" customHeight="1" x14ac:dyDescent="0.25">
      <c r="A2937" s="6">
        <f>'MEDIDAS ML'!A1847</f>
        <v>123</v>
      </c>
      <c r="B2937" s="15">
        <f>'MEDIDAS ML'!B1847</f>
        <v>123</v>
      </c>
      <c r="C2937" s="6">
        <f>'MEDIDAS ML'!C1847</f>
        <v>123</v>
      </c>
      <c r="D2937" s="6" t="str">
        <f>'MEDIDAS ML'!D1847</f>
        <v>9x17x20 cm - 592 grs</v>
      </c>
      <c r="E2937" s="16">
        <f>'MEDIDAS ML'!E1847</f>
        <v>9</v>
      </c>
      <c r="F2937" s="16">
        <f>'MEDIDAS ML'!F1847</f>
        <v>17</v>
      </c>
      <c r="G2937" s="16">
        <f>'MEDIDAS ML'!G1847</f>
        <v>20</v>
      </c>
      <c r="H2937" s="16">
        <f>'MEDIDAS ML'!H1847</f>
        <v>0.59199999999999997</v>
      </c>
      <c r="I2937" s="16">
        <f>'MEDIDAS ML'!I1847</f>
        <v>0.76500000000000001</v>
      </c>
      <c r="J2937" s="6" t="str">
        <f>'MEDIDAS ML'!J1847</f>
        <v>Se calcula por P volum</v>
      </c>
      <c r="K2937" s="16">
        <f>'MEDIDAS ML'!K1847</f>
        <v>0.76500000000000001</v>
      </c>
      <c r="L2937" s="7">
        <f>'MEDIDAS ML'!L1847</f>
        <v>8671</v>
      </c>
      <c r="M2937" s="6" t="str">
        <f>'MEDIDAS ML'!M1847</f>
        <v>Hasta $9.989</v>
      </c>
      <c r="N2937" s="7">
        <f>'MEDIDAS ML'!N1847</f>
        <v>700</v>
      </c>
      <c r="O2937" s="6" t="str">
        <f>'MEDIDAS ML'!O1847</f>
        <v>No aplica (&lt;$19.990)</v>
      </c>
      <c r="P2937" s="7">
        <f>'MEDIDAS ML'!P1847</f>
        <v>0</v>
      </c>
      <c r="Q2937" s="7">
        <f>'MEDIDAS ML'!Q1847</f>
        <v>700</v>
      </c>
      <c r="R2937" s="23" t="e">
        <f>'MEDIDAS ML'!#REF!</f>
        <v>#REF!</v>
      </c>
      <c r="S2937" s="24" t="e">
        <f>'MEDIDAS ML'!#REF!</f>
        <v>#REF!</v>
      </c>
      <c r="T2937" s="24" t="e">
        <f>'MEDIDAS ML'!#REF!</f>
        <v>#REF!</v>
      </c>
      <c r="U2937" s="24" t="e">
        <f>'MEDIDAS ML'!#REF!</f>
        <v>#REF!</v>
      </c>
      <c r="V2937" s="22" t="e">
        <f>'MEDIDAS ML'!#REF!</f>
        <v>#REF!</v>
      </c>
      <c r="W2937" s="17" t="e">
        <f>'MEDIDAS ML'!#REF!</f>
        <v>#REF!</v>
      </c>
      <c r="X2937" t="e">
        <f>'MEDIDAS ML'!#REF!</f>
        <v>#REF!</v>
      </c>
    </row>
    <row r="2938" spans="1:24" ht="15.75" customHeight="1" x14ac:dyDescent="0.25">
      <c r="A2938" s="6">
        <f>'MEDIDAS ML'!A1234</f>
        <v>123</v>
      </c>
      <c r="B2938" s="15">
        <f>'MEDIDAS ML'!B1234</f>
        <v>123</v>
      </c>
      <c r="C2938" s="6">
        <f>'MEDIDAS ML'!C1234</f>
        <v>123</v>
      </c>
      <c r="D2938" s="6" t="str">
        <f>'MEDIDAS ML'!D1234</f>
        <v>14x14x21 cm - 1070 grs</v>
      </c>
      <c r="E2938" s="16">
        <f>'MEDIDAS ML'!E1234</f>
        <v>14</v>
      </c>
      <c r="F2938" s="16">
        <f>'MEDIDAS ML'!F1234</f>
        <v>14</v>
      </c>
      <c r="G2938" s="16">
        <f>'MEDIDAS ML'!G1234</f>
        <v>21</v>
      </c>
      <c r="H2938" s="16">
        <f>'MEDIDAS ML'!H1234</f>
        <v>1.07</v>
      </c>
      <c r="I2938" s="16">
        <f>'MEDIDAS ML'!I1234</f>
        <v>1.0289999999999999</v>
      </c>
      <c r="J2938" s="6" t="str">
        <f>'MEDIDAS ML'!J1234</f>
        <v>Se calcula por Peso</v>
      </c>
      <c r="K2938" s="16">
        <f>'MEDIDAS ML'!K1234</f>
        <v>1.07</v>
      </c>
      <c r="L2938" s="7">
        <f>'MEDIDAS ML'!L1234</f>
        <v>11970</v>
      </c>
      <c r="M2938" s="6" t="str">
        <f>'MEDIDAS ML'!M1234</f>
        <v>$9.990-$19.990</v>
      </c>
      <c r="N2938" s="7">
        <f>'MEDIDAS ML'!N1234</f>
        <v>1000</v>
      </c>
      <c r="O2938" s="6" t="str">
        <f>'MEDIDAS ML'!O1234</f>
        <v>No aplica (&lt;$19.990)</v>
      </c>
      <c r="P2938" s="7">
        <f>'MEDIDAS ML'!P1234</f>
        <v>0</v>
      </c>
      <c r="Q2938" s="7">
        <f>'MEDIDAS ML'!Q1234</f>
        <v>1000</v>
      </c>
      <c r="R2938" s="23" t="e">
        <f>'MEDIDAS ML'!#REF!</f>
        <v>#REF!</v>
      </c>
      <c r="S2938" s="24" t="e">
        <f>'MEDIDAS ML'!#REF!</f>
        <v>#REF!</v>
      </c>
      <c r="T2938" s="24" t="e">
        <f>'MEDIDAS ML'!#REF!</f>
        <v>#REF!</v>
      </c>
      <c r="U2938" s="24" t="e">
        <f>'MEDIDAS ML'!#REF!</f>
        <v>#REF!</v>
      </c>
      <c r="V2938" s="22" t="e">
        <f>'MEDIDAS ML'!#REF!</f>
        <v>#REF!</v>
      </c>
      <c r="W2938" s="17" t="e">
        <f>'MEDIDAS ML'!#REF!</f>
        <v>#REF!</v>
      </c>
      <c r="X2938" t="e">
        <f>'MEDIDAS ML'!#REF!</f>
        <v>#REF!</v>
      </c>
    </row>
    <row r="2939" spans="1:24" ht="15.75" customHeight="1" x14ac:dyDescent="0.25">
      <c r="A2939" s="6">
        <f>'MEDIDAS ML'!A1235</f>
        <v>123</v>
      </c>
      <c r="B2939" s="15">
        <f>'MEDIDAS ML'!B1235</f>
        <v>123</v>
      </c>
      <c r="C2939" s="6">
        <f>'MEDIDAS ML'!C1235</f>
        <v>123</v>
      </c>
      <c r="D2939" s="6" t="str">
        <f>'MEDIDAS ML'!D1235</f>
        <v>14x14x21 cm - 1070 grs</v>
      </c>
      <c r="E2939" s="16">
        <f>'MEDIDAS ML'!E1235</f>
        <v>14</v>
      </c>
      <c r="F2939" s="16">
        <f>'MEDIDAS ML'!F1235</f>
        <v>14</v>
      </c>
      <c r="G2939" s="16">
        <f>'MEDIDAS ML'!G1235</f>
        <v>21</v>
      </c>
      <c r="H2939" s="16">
        <f>'MEDIDAS ML'!H1235</f>
        <v>1.07</v>
      </c>
      <c r="I2939" s="16">
        <f>'MEDIDAS ML'!I1235</f>
        <v>1.0289999999999999</v>
      </c>
      <c r="J2939" s="6" t="str">
        <f>'MEDIDAS ML'!J1235</f>
        <v>Se calcula por Peso</v>
      </c>
      <c r="K2939" s="16">
        <f>'MEDIDAS ML'!K1235</f>
        <v>1.07</v>
      </c>
      <c r="L2939" s="7">
        <f>'MEDIDAS ML'!L1235</f>
        <v>11970</v>
      </c>
      <c r="M2939" s="6" t="str">
        <f>'MEDIDAS ML'!M1235</f>
        <v>$9.990-$19.990</v>
      </c>
      <c r="N2939" s="7">
        <f>'MEDIDAS ML'!N1235</f>
        <v>1000</v>
      </c>
      <c r="O2939" s="6" t="str">
        <f>'MEDIDAS ML'!O1235</f>
        <v>No aplica (&lt;$19.990)</v>
      </c>
      <c r="P2939" s="7">
        <f>'MEDIDAS ML'!P1235</f>
        <v>0</v>
      </c>
      <c r="Q2939" s="7">
        <f>'MEDIDAS ML'!Q1235</f>
        <v>1000</v>
      </c>
      <c r="R2939" s="23" t="e">
        <f>'MEDIDAS ML'!#REF!</f>
        <v>#REF!</v>
      </c>
      <c r="S2939" s="24" t="e">
        <f>'MEDIDAS ML'!#REF!</f>
        <v>#REF!</v>
      </c>
      <c r="T2939" s="24" t="e">
        <f>'MEDIDAS ML'!#REF!</f>
        <v>#REF!</v>
      </c>
      <c r="U2939" s="24" t="e">
        <f>'MEDIDAS ML'!#REF!</f>
        <v>#REF!</v>
      </c>
      <c r="V2939" s="22" t="e">
        <f>'MEDIDAS ML'!#REF!</f>
        <v>#REF!</v>
      </c>
      <c r="W2939" s="17" t="e">
        <f>'MEDIDAS ML'!#REF!</f>
        <v>#REF!</v>
      </c>
      <c r="X2939" t="e">
        <f>'MEDIDAS ML'!#REF!</f>
        <v>#REF!</v>
      </c>
    </row>
    <row r="2940" spans="1:24" ht="15.75" customHeight="1" x14ac:dyDescent="0.25">
      <c r="A2940" s="6">
        <f>'MEDIDAS ML'!A2152</f>
        <v>123</v>
      </c>
      <c r="B2940" s="15">
        <f>'MEDIDAS ML'!B2152</f>
        <v>123</v>
      </c>
      <c r="C2940" s="6">
        <f>'MEDIDAS ML'!C2152</f>
        <v>123</v>
      </c>
      <c r="D2940" s="6" t="str">
        <f>'MEDIDAS ML'!D2152</f>
        <v>12x13x13 cm - 472 grs</v>
      </c>
      <c r="E2940" s="16">
        <f>'MEDIDAS ML'!E2152</f>
        <v>12</v>
      </c>
      <c r="F2940" s="16">
        <f>'MEDIDAS ML'!F2152</f>
        <v>13</v>
      </c>
      <c r="G2940" s="16">
        <f>'MEDIDAS ML'!G2152</f>
        <v>13</v>
      </c>
      <c r="H2940" s="16">
        <f>'MEDIDAS ML'!H2152</f>
        <v>0.47199999999999998</v>
      </c>
      <c r="I2940" s="16">
        <f>'MEDIDAS ML'!I2152</f>
        <v>0.50700000000000001</v>
      </c>
      <c r="J2940" s="6" t="str">
        <f>'MEDIDAS ML'!J2152</f>
        <v>Se calcula por P volum</v>
      </c>
      <c r="K2940" s="16">
        <f>'MEDIDAS ML'!K2152</f>
        <v>0.50700000000000001</v>
      </c>
      <c r="L2940" s="7">
        <f>'MEDIDAS ML'!L2152</f>
        <v>8680</v>
      </c>
      <c r="M2940" s="6" t="str">
        <f>'MEDIDAS ML'!M2152</f>
        <v>Hasta $9.989</v>
      </c>
      <c r="N2940" s="7">
        <f>'MEDIDAS ML'!N2152</f>
        <v>700</v>
      </c>
      <c r="O2940" s="6" t="str">
        <f>'MEDIDAS ML'!O2152</f>
        <v>No aplica (&lt;$19.990)</v>
      </c>
      <c r="P2940" s="7">
        <f>'MEDIDAS ML'!P2152</f>
        <v>0</v>
      </c>
      <c r="Q2940" s="7">
        <f>'MEDIDAS ML'!Q2152</f>
        <v>700</v>
      </c>
      <c r="R2940" s="23" t="e">
        <f>'MEDIDAS ML'!#REF!</f>
        <v>#REF!</v>
      </c>
      <c r="S2940" s="24" t="e">
        <f>'MEDIDAS ML'!#REF!</f>
        <v>#REF!</v>
      </c>
      <c r="T2940" s="24" t="e">
        <f>'MEDIDAS ML'!#REF!</f>
        <v>#REF!</v>
      </c>
      <c r="U2940" s="24" t="e">
        <f>'MEDIDAS ML'!#REF!</f>
        <v>#REF!</v>
      </c>
      <c r="V2940" s="22" t="e">
        <f>'MEDIDAS ML'!#REF!</f>
        <v>#REF!</v>
      </c>
      <c r="W2940" s="17" t="e">
        <f>'MEDIDAS ML'!#REF!</f>
        <v>#REF!</v>
      </c>
      <c r="X2940" t="e">
        <f>'MEDIDAS ML'!#REF!</f>
        <v>#REF!</v>
      </c>
    </row>
    <row r="2941" spans="1:24" ht="15.75" customHeight="1" x14ac:dyDescent="0.25">
      <c r="A2941" s="6">
        <f>'MEDIDAS ML'!A2153</f>
        <v>123</v>
      </c>
      <c r="B2941" s="15">
        <f>'MEDIDAS ML'!B2153</f>
        <v>123</v>
      </c>
      <c r="C2941" s="6">
        <f>'MEDIDAS ML'!C2153</f>
        <v>123</v>
      </c>
      <c r="D2941" s="6" t="str">
        <f>'MEDIDAS ML'!D2153</f>
        <v>12x13x13 cm - 472 grs</v>
      </c>
      <c r="E2941" s="16">
        <f>'MEDIDAS ML'!E2153</f>
        <v>12</v>
      </c>
      <c r="F2941" s="16">
        <f>'MEDIDAS ML'!F2153</f>
        <v>13</v>
      </c>
      <c r="G2941" s="16">
        <f>'MEDIDAS ML'!G2153</f>
        <v>13</v>
      </c>
      <c r="H2941" s="16">
        <f>'MEDIDAS ML'!H2153</f>
        <v>0.47199999999999998</v>
      </c>
      <c r="I2941" s="16">
        <f>'MEDIDAS ML'!I2153</f>
        <v>0.50700000000000001</v>
      </c>
      <c r="J2941" s="6" t="str">
        <f>'MEDIDAS ML'!J2153</f>
        <v>Se calcula por P volum</v>
      </c>
      <c r="K2941" s="16">
        <f>'MEDIDAS ML'!K2153</f>
        <v>0.50700000000000001</v>
      </c>
      <c r="L2941" s="7">
        <f>'MEDIDAS ML'!L2153</f>
        <v>8680</v>
      </c>
      <c r="M2941" s="6" t="str">
        <f>'MEDIDAS ML'!M2153</f>
        <v>Hasta $9.989</v>
      </c>
      <c r="N2941" s="7">
        <f>'MEDIDAS ML'!N2153</f>
        <v>700</v>
      </c>
      <c r="O2941" s="6" t="str">
        <f>'MEDIDAS ML'!O2153</f>
        <v>No aplica (&lt;$19.990)</v>
      </c>
      <c r="P2941" s="7">
        <f>'MEDIDAS ML'!P2153</f>
        <v>0</v>
      </c>
      <c r="Q2941" s="7">
        <f>'MEDIDAS ML'!Q2153</f>
        <v>700</v>
      </c>
      <c r="R2941" s="23" t="e">
        <f>'MEDIDAS ML'!#REF!</f>
        <v>#REF!</v>
      </c>
      <c r="S2941" s="24" t="e">
        <f>'MEDIDAS ML'!#REF!</f>
        <v>#REF!</v>
      </c>
      <c r="T2941" s="24" t="e">
        <f>'MEDIDAS ML'!#REF!</f>
        <v>#REF!</v>
      </c>
      <c r="U2941" s="24" t="e">
        <f>'MEDIDAS ML'!#REF!</f>
        <v>#REF!</v>
      </c>
      <c r="V2941" s="22" t="e">
        <f>'MEDIDAS ML'!#REF!</f>
        <v>#REF!</v>
      </c>
      <c r="W2941" s="17" t="e">
        <f>'MEDIDAS ML'!#REF!</f>
        <v>#REF!</v>
      </c>
      <c r="X2941" t="e">
        <f>'MEDIDAS ML'!#REF!</f>
        <v>#REF!</v>
      </c>
    </row>
    <row r="2942" spans="1:24" ht="15.75" customHeight="1" x14ac:dyDescent="0.25">
      <c r="A2942" s="6">
        <f>'MEDIDAS ML'!A1090</f>
        <v>123</v>
      </c>
      <c r="B2942" s="15">
        <f>'MEDIDAS ML'!B1090</f>
        <v>123</v>
      </c>
      <c r="C2942" s="6">
        <f>'MEDIDAS ML'!C1090</f>
        <v>123</v>
      </c>
      <c r="D2942" s="6" t="str">
        <f>'MEDIDAS ML'!D1090</f>
        <v>5x17x27 cm - 1250 grs</v>
      </c>
      <c r="E2942" s="16">
        <f>'MEDIDAS ML'!E1090</f>
        <v>5</v>
      </c>
      <c r="F2942" s="16">
        <f>'MEDIDAS ML'!F1090</f>
        <v>17</v>
      </c>
      <c r="G2942" s="16">
        <f>'MEDIDAS ML'!G1090</f>
        <v>27</v>
      </c>
      <c r="H2942" s="16">
        <f>'MEDIDAS ML'!H1090</f>
        <v>1.25</v>
      </c>
      <c r="I2942" s="16">
        <f>'MEDIDAS ML'!I1090</f>
        <v>0.57374999999999998</v>
      </c>
      <c r="J2942" s="6" t="str">
        <f>'MEDIDAS ML'!J1090</f>
        <v>Se calcula por Peso</v>
      </c>
      <c r="K2942" s="16">
        <f>'MEDIDAS ML'!K1090</f>
        <v>1.25</v>
      </c>
      <c r="L2942" s="7">
        <f>'MEDIDAS ML'!L1090</f>
        <v>8690</v>
      </c>
      <c r="M2942" s="6" t="str">
        <f>'MEDIDAS ML'!M1090</f>
        <v>Hasta $9.989</v>
      </c>
      <c r="N2942" s="7">
        <f>'MEDIDAS ML'!N1090</f>
        <v>700</v>
      </c>
      <c r="O2942" s="6" t="str">
        <f>'MEDIDAS ML'!O1090</f>
        <v>No aplica (&lt;$19.990)</v>
      </c>
      <c r="P2942" s="7">
        <f>'MEDIDAS ML'!P1090</f>
        <v>0</v>
      </c>
      <c r="Q2942" s="7">
        <f>'MEDIDAS ML'!Q1090</f>
        <v>700</v>
      </c>
      <c r="R2942" s="23" t="e">
        <f>'MEDIDAS ML'!#REF!</f>
        <v>#REF!</v>
      </c>
      <c r="S2942" s="24" t="e">
        <f>'MEDIDAS ML'!#REF!</f>
        <v>#REF!</v>
      </c>
      <c r="T2942" s="24" t="e">
        <f>'MEDIDAS ML'!#REF!</f>
        <v>#REF!</v>
      </c>
      <c r="U2942" s="24" t="e">
        <f>'MEDIDAS ML'!#REF!</f>
        <v>#REF!</v>
      </c>
      <c r="V2942" s="22" t="e">
        <f>'MEDIDAS ML'!#REF!</f>
        <v>#REF!</v>
      </c>
      <c r="W2942" s="17" t="e">
        <f>'MEDIDAS ML'!#REF!</f>
        <v>#REF!</v>
      </c>
      <c r="X2942" t="e">
        <f>'MEDIDAS ML'!#REF!</f>
        <v>#REF!</v>
      </c>
    </row>
    <row r="2943" spans="1:24" ht="15.75" customHeight="1" x14ac:dyDescent="0.25">
      <c r="A2943" s="6">
        <f>'MEDIDAS ML'!A953</f>
        <v>123</v>
      </c>
      <c r="B2943" s="15">
        <f>'MEDIDAS ML'!B953</f>
        <v>123</v>
      </c>
      <c r="C2943" s="6">
        <f>'MEDIDAS ML'!C953</f>
        <v>123</v>
      </c>
      <c r="D2943" s="6" t="str">
        <f>'MEDIDAS ML'!D953</f>
        <v>9x10x25 cm - 1510 grs</v>
      </c>
      <c r="E2943" s="16">
        <f>'MEDIDAS ML'!E953</f>
        <v>9</v>
      </c>
      <c r="F2943" s="16">
        <f>'MEDIDAS ML'!F953</f>
        <v>10</v>
      </c>
      <c r="G2943" s="16">
        <f>'MEDIDAS ML'!G953</f>
        <v>25</v>
      </c>
      <c r="H2943" s="16">
        <f>'MEDIDAS ML'!H953</f>
        <v>1.51</v>
      </c>
      <c r="I2943" s="16">
        <f>'MEDIDAS ML'!I953</f>
        <v>0.5625</v>
      </c>
      <c r="J2943" s="6" t="str">
        <f>'MEDIDAS ML'!J953</f>
        <v>Se calcula por Peso</v>
      </c>
      <c r="K2943" s="16">
        <f>'MEDIDAS ML'!K953</f>
        <v>1.51</v>
      </c>
      <c r="L2943" s="7">
        <f>'MEDIDAS ML'!L953</f>
        <v>8691</v>
      </c>
      <c r="M2943" s="6" t="str">
        <f>'MEDIDAS ML'!M953</f>
        <v>Hasta $9.989</v>
      </c>
      <c r="N2943" s="7">
        <f>'MEDIDAS ML'!N953</f>
        <v>700</v>
      </c>
      <c r="O2943" s="6" t="str">
        <f>'MEDIDAS ML'!O953</f>
        <v>No aplica (&lt;$19.990)</v>
      </c>
      <c r="P2943" s="7">
        <f>'MEDIDAS ML'!P953</f>
        <v>0</v>
      </c>
      <c r="Q2943" s="7">
        <f>'MEDIDAS ML'!Q953</f>
        <v>700</v>
      </c>
      <c r="R2943" s="23" t="e">
        <f>'MEDIDAS ML'!#REF!</f>
        <v>#REF!</v>
      </c>
      <c r="S2943" s="24" t="e">
        <f>'MEDIDAS ML'!#REF!</f>
        <v>#REF!</v>
      </c>
      <c r="T2943" s="24" t="e">
        <f>'MEDIDAS ML'!#REF!</f>
        <v>#REF!</v>
      </c>
      <c r="U2943" s="24" t="e">
        <f>'MEDIDAS ML'!#REF!</f>
        <v>#REF!</v>
      </c>
      <c r="V2943" s="22" t="e">
        <f>'MEDIDAS ML'!#REF!</f>
        <v>#REF!</v>
      </c>
      <c r="W2943" s="17" t="e">
        <f>'MEDIDAS ML'!#REF!</f>
        <v>#REF!</v>
      </c>
      <c r="X2943" t="e">
        <f>'MEDIDAS ML'!#REF!</f>
        <v>#REF!</v>
      </c>
    </row>
    <row r="2944" spans="1:24" ht="15.75" customHeight="1" x14ac:dyDescent="0.25">
      <c r="A2944" s="6">
        <f>'MEDIDAS ML'!A954</f>
        <v>123</v>
      </c>
      <c r="B2944" s="15">
        <f>'MEDIDAS ML'!B954</f>
        <v>123</v>
      </c>
      <c r="C2944" s="6">
        <f>'MEDIDAS ML'!C954</f>
        <v>123</v>
      </c>
      <c r="D2944" s="6" t="str">
        <f>'MEDIDAS ML'!D954</f>
        <v>9x10x25 cm - 1510 grs</v>
      </c>
      <c r="E2944" s="16">
        <f>'MEDIDAS ML'!E954</f>
        <v>9</v>
      </c>
      <c r="F2944" s="16">
        <f>'MEDIDAS ML'!F954</f>
        <v>10</v>
      </c>
      <c r="G2944" s="16">
        <f>'MEDIDAS ML'!G954</f>
        <v>25</v>
      </c>
      <c r="H2944" s="16">
        <f>'MEDIDAS ML'!H954</f>
        <v>1.51</v>
      </c>
      <c r="I2944" s="16">
        <f>'MEDIDAS ML'!I954</f>
        <v>0.5625</v>
      </c>
      <c r="J2944" s="6" t="str">
        <f>'MEDIDAS ML'!J954</f>
        <v>Se calcula por Peso</v>
      </c>
      <c r="K2944" s="16">
        <f>'MEDIDAS ML'!K954</f>
        <v>1.51</v>
      </c>
      <c r="L2944" s="7">
        <f>'MEDIDAS ML'!L954</f>
        <v>8691</v>
      </c>
      <c r="M2944" s="6" t="str">
        <f>'MEDIDAS ML'!M954</f>
        <v>Hasta $9.989</v>
      </c>
      <c r="N2944" s="7">
        <f>'MEDIDAS ML'!N954</f>
        <v>700</v>
      </c>
      <c r="O2944" s="6" t="str">
        <f>'MEDIDAS ML'!O954</f>
        <v>No aplica (&lt;$19.990)</v>
      </c>
      <c r="P2944" s="7">
        <f>'MEDIDAS ML'!P954</f>
        <v>0</v>
      </c>
      <c r="Q2944" s="7">
        <f>'MEDIDAS ML'!Q954</f>
        <v>700</v>
      </c>
      <c r="R2944" s="23" t="e">
        <f>'MEDIDAS ML'!#REF!</f>
        <v>#REF!</v>
      </c>
      <c r="S2944" s="24" t="e">
        <f>'MEDIDAS ML'!#REF!</f>
        <v>#REF!</v>
      </c>
      <c r="T2944" s="24" t="e">
        <f>'MEDIDAS ML'!#REF!</f>
        <v>#REF!</v>
      </c>
      <c r="U2944" s="24" t="e">
        <f>'MEDIDAS ML'!#REF!</f>
        <v>#REF!</v>
      </c>
      <c r="V2944" s="22" t="e">
        <f>'MEDIDAS ML'!#REF!</f>
        <v>#REF!</v>
      </c>
      <c r="W2944" s="17" t="e">
        <f>'MEDIDAS ML'!#REF!</f>
        <v>#REF!</v>
      </c>
      <c r="X2944" t="e">
        <f>'MEDIDAS ML'!#REF!</f>
        <v>#REF!</v>
      </c>
    </row>
    <row r="2945" spans="1:24" ht="15.75" customHeight="1" x14ac:dyDescent="0.25">
      <c r="A2945" s="6">
        <f>'MEDIDAS ML'!A1937</f>
        <v>123</v>
      </c>
      <c r="B2945" s="15">
        <f>'MEDIDAS ML'!B1937</f>
        <v>123</v>
      </c>
      <c r="C2945" s="6">
        <f>'MEDIDAS ML'!C1937</f>
        <v>123</v>
      </c>
      <c r="D2945" s="6" t="str">
        <f>'MEDIDAS ML'!D1937</f>
        <v>10x26x32 cm - 550 grs</v>
      </c>
      <c r="E2945" s="16">
        <f>'MEDIDAS ML'!E1937</f>
        <v>10</v>
      </c>
      <c r="F2945" s="16">
        <f>'MEDIDAS ML'!F1937</f>
        <v>26</v>
      </c>
      <c r="G2945" s="16">
        <f>'MEDIDAS ML'!G1937</f>
        <v>32</v>
      </c>
      <c r="H2945" s="16">
        <f>'MEDIDAS ML'!H1937</f>
        <v>0.55000000000000004</v>
      </c>
      <c r="I2945" s="16">
        <f>'MEDIDAS ML'!I1937</f>
        <v>2.08</v>
      </c>
      <c r="J2945" s="6" t="str">
        <f>'MEDIDAS ML'!J1937</f>
        <v>Se calcula por P volum</v>
      </c>
      <c r="K2945" s="16">
        <f>'MEDIDAS ML'!K1937</f>
        <v>2.08</v>
      </c>
      <c r="L2945" s="7">
        <f>'MEDIDAS ML'!L1937</f>
        <v>8691</v>
      </c>
      <c r="M2945" s="6" t="str">
        <f>'MEDIDAS ML'!M1937</f>
        <v>Hasta $9.989</v>
      </c>
      <c r="N2945" s="7">
        <f>'MEDIDAS ML'!N1937</f>
        <v>700</v>
      </c>
      <c r="O2945" s="6" t="str">
        <f>'MEDIDAS ML'!O1937</f>
        <v>No aplica (&lt;$19.990)</v>
      </c>
      <c r="P2945" s="7">
        <f>'MEDIDAS ML'!P1937</f>
        <v>0</v>
      </c>
      <c r="Q2945" s="7">
        <f>'MEDIDAS ML'!Q1937</f>
        <v>700</v>
      </c>
      <c r="R2945" s="23" t="e">
        <f>'MEDIDAS ML'!#REF!</f>
        <v>#REF!</v>
      </c>
      <c r="S2945" s="24" t="e">
        <f>'MEDIDAS ML'!#REF!</f>
        <v>#REF!</v>
      </c>
      <c r="T2945" s="24" t="e">
        <f>'MEDIDAS ML'!#REF!</f>
        <v>#REF!</v>
      </c>
      <c r="U2945" s="24" t="e">
        <f>'MEDIDAS ML'!#REF!</f>
        <v>#REF!</v>
      </c>
      <c r="V2945" s="22" t="e">
        <f>'MEDIDAS ML'!#REF!</f>
        <v>#REF!</v>
      </c>
      <c r="W2945" s="17" t="e">
        <f>'MEDIDAS ML'!#REF!</f>
        <v>#REF!</v>
      </c>
      <c r="X2945" t="e">
        <f>'MEDIDAS ML'!#REF!</f>
        <v>#REF!</v>
      </c>
    </row>
    <row r="2946" spans="1:24" ht="15.75" customHeight="1" x14ac:dyDescent="0.25">
      <c r="A2946" s="6">
        <f>'MEDIDAS ML'!A1938</f>
        <v>123</v>
      </c>
      <c r="B2946" s="15">
        <f>'MEDIDAS ML'!B1938</f>
        <v>123</v>
      </c>
      <c r="C2946" s="6">
        <f>'MEDIDAS ML'!C1938</f>
        <v>123</v>
      </c>
      <c r="D2946" s="6" t="str">
        <f>'MEDIDAS ML'!D1938</f>
        <v>10x26x32 cm - 550 grs</v>
      </c>
      <c r="E2946" s="16">
        <f>'MEDIDAS ML'!E1938</f>
        <v>10</v>
      </c>
      <c r="F2946" s="16">
        <f>'MEDIDAS ML'!F1938</f>
        <v>26</v>
      </c>
      <c r="G2946" s="16">
        <f>'MEDIDAS ML'!G1938</f>
        <v>32</v>
      </c>
      <c r="H2946" s="16">
        <f>'MEDIDAS ML'!H1938</f>
        <v>0.55000000000000004</v>
      </c>
      <c r="I2946" s="16">
        <f>'MEDIDAS ML'!I1938</f>
        <v>2.08</v>
      </c>
      <c r="J2946" s="6" t="str">
        <f>'MEDIDAS ML'!J1938</f>
        <v>Se calcula por P volum</v>
      </c>
      <c r="K2946" s="16">
        <f>'MEDIDAS ML'!K1938</f>
        <v>2.08</v>
      </c>
      <c r="L2946" s="7">
        <f>'MEDIDAS ML'!L1938</f>
        <v>8691</v>
      </c>
      <c r="M2946" s="6" t="str">
        <f>'MEDIDAS ML'!M1938</f>
        <v>Hasta $9.989</v>
      </c>
      <c r="N2946" s="7">
        <f>'MEDIDAS ML'!N1938</f>
        <v>700</v>
      </c>
      <c r="O2946" s="6" t="str">
        <f>'MEDIDAS ML'!O1938</f>
        <v>No aplica (&lt;$19.990)</v>
      </c>
      <c r="P2946" s="7">
        <f>'MEDIDAS ML'!P1938</f>
        <v>0</v>
      </c>
      <c r="Q2946" s="7">
        <f>'MEDIDAS ML'!Q1938</f>
        <v>700</v>
      </c>
      <c r="R2946" s="23" t="e">
        <f>'MEDIDAS ML'!#REF!</f>
        <v>#REF!</v>
      </c>
      <c r="S2946" s="24" t="e">
        <f>'MEDIDAS ML'!#REF!</f>
        <v>#REF!</v>
      </c>
      <c r="T2946" s="24" t="e">
        <f>'MEDIDAS ML'!#REF!</f>
        <v>#REF!</v>
      </c>
      <c r="U2946" s="24" t="e">
        <f>'MEDIDAS ML'!#REF!</f>
        <v>#REF!</v>
      </c>
      <c r="V2946" s="22" t="e">
        <f>'MEDIDAS ML'!#REF!</f>
        <v>#REF!</v>
      </c>
      <c r="W2946" s="17" t="e">
        <f>'MEDIDAS ML'!#REF!</f>
        <v>#REF!</v>
      </c>
      <c r="X2946" t="e">
        <f>'MEDIDAS ML'!#REF!</f>
        <v>#REF!</v>
      </c>
    </row>
    <row r="2947" spans="1:24" ht="15.75" customHeight="1" x14ac:dyDescent="0.25">
      <c r="A2947" s="6">
        <f>'MEDIDAS ML'!A1212</f>
        <v>123</v>
      </c>
      <c r="B2947" s="15">
        <f>'MEDIDAS ML'!B1212</f>
        <v>123</v>
      </c>
      <c r="C2947" s="6">
        <f>'MEDIDAS ML'!C1212</f>
        <v>123</v>
      </c>
      <c r="D2947" s="6" t="str">
        <f>'MEDIDAS ML'!D1212</f>
        <v>4x12x58 cm - 1110 grs</v>
      </c>
      <c r="E2947" s="16">
        <f>'MEDIDAS ML'!E1212</f>
        <v>4</v>
      </c>
      <c r="F2947" s="16">
        <f>'MEDIDAS ML'!F1212</f>
        <v>12</v>
      </c>
      <c r="G2947" s="16">
        <f>'MEDIDAS ML'!G1212</f>
        <v>58</v>
      </c>
      <c r="H2947" s="16">
        <f>'MEDIDAS ML'!H1212</f>
        <v>1.1100000000000001</v>
      </c>
      <c r="I2947" s="16">
        <f>'MEDIDAS ML'!I1212</f>
        <v>0.69599999999999995</v>
      </c>
      <c r="J2947" s="6" t="str">
        <f>'MEDIDAS ML'!J1212</f>
        <v>Se calcula por Peso</v>
      </c>
      <c r="K2947" s="16">
        <f>'MEDIDAS ML'!K1212</f>
        <v>1.1100000000000001</v>
      </c>
      <c r="L2947" s="7">
        <f>'MEDIDAS ML'!L1212</f>
        <v>11990</v>
      </c>
      <c r="M2947" s="6" t="str">
        <f>'MEDIDAS ML'!M1212</f>
        <v>$9.990-$19.990</v>
      </c>
      <c r="N2947" s="7">
        <f>'MEDIDAS ML'!N1212</f>
        <v>1000</v>
      </c>
      <c r="O2947" s="6" t="str">
        <f>'MEDIDAS ML'!O1212</f>
        <v>No aplica (&lt;$19.990)</v>
      </c>
      <c r="P2947" s="7">
        <f>'MEDIDAS ML'!P1212</f>
        <v>0</v>
      </c>
      <c r="Q2947" s="7">
        <f>'MEDIDAS ML'!Q1212</f>
        <v>1000</v>
      </c>
      <c r="R2947" s="23" t="e">
        <f>'MEDIDAS ML'!#REF!</f>
        <v>#REF!</v>
      </c>
      <c r="S2947" s="24" t="e">
        <f>'MEDIDAS ML'!#REF!</f>
        <v>#REF!</v>
      </c>
      <c r="T2947" s="24" t="e">
        <f>'MEDIDAS ML'!#REF!</f>
        <v>#REF!</v>
      </c>
      <c r="U2947" s="24" t="e">
        <f>'MEDIDAS ML'!#REF!</f>
        <v>#REF!</v>
      </c>
      <c r="V2947" s="22" t="e">
        <f>'MEDIDAS ML'!#REF!</f>
        <v>#REF!</v>
      </c>
      <c r="W2947" s="17" t="e">
        <f>'MEDIDAS ML'!#REF!</f>
        <v>#REF!</v>
      </c>
      <c r="X2947" t="e">
        <f>'MEDIDAS ML'!#REF!</f>
        <v>#REF!</v>
      </c>
    </row>
    <row r="2948" spans="1:24" ht="15.75" customHeight="1" x14ac:dyDescent="0.25">
      <c r="A2948" s="6">
        <f>'MEDIDAS ML'!A1213</f>
        <v>123</v>
      </c>
      <c r="B2948" s="15">
        <f>'MEDIDAS ML'!B1213</f>
        <v>123</v>
      </c>
      <c r="C2948" s="6">
        <f>'MEDIDAS ML'!C1213</f>
        <v>123</v>
      </c>
      <c r="D2948" s="6" t="str">
        <f>'MEDIDAS ML'!D1213</f>
        <v>4x12x58 cm - 1110 grs</v>
      </c>
      <c r="E2948" s="16">
        <f>'MEDIDAS ML'!E1213</f>
        <v>4</v>
      </c>
      <c r="F2948" s="16">
        <f>'MEDIDAS ML'!F1213</f>
        <v>12</v>
      </c>
      <c r="G2948" s="16">
        <f>'MEDIDAS ML'!G1213</f>
        <v>58</v>
      </c>
      <c r="H2948" s="16">
        <f>'MEDIDAS ML'!H1213</f>
        <v>1.1100000000000001</v>
      </c>
      <c r="I2948" s="16">
        <f>'MEDIDAS ML'!I1213</f>
        <v>0.69599999999999995</v>
      </c>
      <c r="J2948" s="6" t="str">
        <f>'MEDIDAS ML'!J1213</f>
        <v>Se calcula por Peso</v>
      </c>
      <c r="K2948" s="16">
        <f>'MEDIDAS ML'!K1213</f>
        <v>1.1100000000000001</v>
      </c>
      <c r="L2948" s="7">
        <f>'MEDIDAS ML'!L1213</f>
        <v>11990</v>
      </c>
      <c r="M2948" s="6" t="str">
        <f>'MEDIDAS ML'!M1213</f>
        <v>$9.990-$19.990</v>
      </c>
      <c r="N2948" s="7">
        <f>'MEDIDAS ML'!N1213</f>
        <v>1000</v>
      </c>
      <c r="O2948" s="6" t="str">
        <f>'MEDIDAS ML'!O1213</f>
        <v>No aplica (&lt;$19.990)</v>
      </c>
      <c r="P2948" s="7">
        <f>'MEDIDAS ML'!P1213</f>
        <v>0</v>
      </c>
      <c r="Q2948" s="7">
        <f>'MEDIDAS ML'!Q1213</f>
        <v>1000</v>
      </c>
      <c r="R2948" s="23" t="e">
        <f>'MEDIDAS ML'!#REF!</f>
        <v>#REF!</v>
      </c>
      <c r="S2948" s="24" t="e">
        <f>'MEDIDAS ML'!#REF!</f>
        <v>#REF!</v>
      </c>
      <c r="T2948" s="24" t="e">
        <f>'MEDIDAS ML'!#REF!</f>
        <v>#REF!</v>
      </c>
      <c r="U2948" s="24" t="e">
        <f>'MEDIDAS ML'!#REF!</f>
        <v>#REF!</v>
      </c>
      <c r="V2948" s="22" t="e">
        <f>'MEDIDAS ML'!#REF!</f>
        <v>#REF!</v>
      </c>
      <c r="W2948" s="17" t="e">
        <f>'MEDIDAS ML'!#REF!</f>
        <v>#REF!</v>
      </c>
      <c r="X2948" t="e">
        <f>'MEDIDAS ML'!#REF!</f>
        <v>#REF!</v>
      </c>
    </row>
    <row r="2949" spans="1:24" ht="15.75" customHeight="1" x14ac:dyDescent="0.25">
      <c r="A2949" s="6">
        <f>'MEDIDAS ML'!A1333</f>
        <v>123</v>
      </c>
      <c r="B2949" s="15">
        <f>'MEDIDAS ML'!B1333</f>
        <v>123</v>
      </c>
      <c r="C2949" s="6">
        <f>'MEDIDAS ML'!C1333</f>
        <v>123</v>
      </c>
      <c r="D2949" s="6" t="str">
        <f>'MEDIDAS ML'!D1333</f>
        <v>6x14x22 cm - 1000 grs</v>
      </c>
      <c r="E2949" s="16">
        <f>'MEDIDAS ML'!E1333</f>
        <v>6</v>
      </c>
      <c r="F2949" s="16">
        <f>'MEDIDAS ML'!F1333</f>
        <v>14</v>
      </c>
      <c r="G2949" s="16">
        <f>'MEDIDAS ML'!G1333</f>
        <v>22</v>
      </c>
      <c r="H2949" s="16">
        <f>'MEDIDAS ML'!H1333</f>
        <v>1</v>
      </c>
      <c r="I2949" s="16">
        <f>'MEDIDAS ML'!I1333</f>
        <v>0.46200000000000002</v>
      </c>
      <c r="J2949" s="6" t="str">
        <f>'MEDIDAS ML'!J1333</f>
        <v>Se calcula por Peso</v>
      </c>
      <c r="K2949" s="16">
        <f>'MEDIDAS ML'!K1333</f>
        <v>1</v>
      </c>
      <c r="L2949" s="7">
        <f>'MEDIDAS ML'!L1333</f>
        <v>11990</v>
      </c>
      <c r="M2949" s="6" t="str">
        <f>'MEDIDAS ML'!M1333</f>
        <v>$9.990-$19.990</v>
      </c>
      <c r="N2949" s="7">
        <f>'MEDIDAS ML'!N1333</f>
        <v>1000</v>
      </c>
      <c r="O2949" s="6" t="str">
        <f>'MEDIDAS ML'!O1333</f>
        <v>No aplica (&lt;$19.990)</v>
      </c>
      <c r="P2949" s="7">
        <f>'MEDIDAS ML'!P1333</f>
        <v>0</v>
      </c>
      <c r="Q2949" s="7">
        <f>'MEDIDAS ML'!Q1333</f>
        <v>1000</v>
      </c>
      <c r="R2949" s="23" t="e">
        <f>'MEDIDAS ML'!#REF!</f>
        <v>#REF!</v>
      </c>
      <c r="S2949" s="24" t="e">
        <f>'MEDIDAS ML'!#REF!</f>
        <v>#REF!</v>
      </c>
      <c r="T2949" s="24" t="e">
        <f>'MEDIDAS ML'!#REF!</f>
        <v>#REF!</v>
      </c>
      <c r="U2949" s="24" t="e">
        <f>'MEDIDAS ML'!#REF!</f>
        <v>#REF!</v>
      </c>
      <c r="V2949" s="22" t="e">
        <f>'MEDIDAS ML'!#REF!</f>
        <v>#REF!</v>
      </c>
      <c r="W2949" s="17" t="e">
        <f>'MEDIDAS ML'!#REF!</f>
        <v>#REF!</v>
      </c>
      <c r="X2949" t="e">
        <f>'MEDIDAS ML'!#REF!</f>
        <v>#REF!</v>
      </c>
    </row>
    <row r="2950" spans="1:24" ht="15.75" customHeight="1" x14ac:dyDescent="0.25">
      <c r="A2950" s="6">
        <f>'MEDIDAS ML'!A1334</f>
        <v>123</v>
      </c>
      <c r="B2950" s="15">
        <f>'MEDIDAS ML'!B1334</f>
        <v>123</v>
      </c>
      <c r="C2950" s="6">
        <f>'MEDIDAS ML'!C1334</f>
        <v>123</v>
      </c>
      <c r="D2950" s="6" t="str">
        <f>'MEDIDAS ML'!D1334</f>
        <v>6x14x22 cm - 1000 grs</v>
      </c>
      <c r="E2950" s="16">
        <f>'MEDIDAS ML'!E1334</f>
        <v>6</v>
      </c>
      <c r="F2950" s="16">
        <f>'MEDIDAS ML'!F1334</f>
        <v>14</v>
      </c>
      <c r="G2950" s="16">
        <f>'MEDIDAS ML'!G1334</f>
        <v>22</v>
      </c>
      <c r="H2950" s="16">
        <f>'MEDIDAS ML'!H1334</f>
        <v>1</v>
      </c>
      <c r="I2950" s="16">
        <f>'MEDIDAS ML'!I1334</f>
        <v>0.46200000000000002</v>
      </c>
      <c r="J2950" s="6" t="str">
        <f>'MEDIDAS ML'!J1334</f>
        <v>Se calcula por Peso</v>
      </c>
      <c r="K2950" s="16">
        <f>'MEDIDAS ML'!K1334</f>
        <v>1</v>
      </c>
      <c r="L2950" s="7">
        <f>'MEDIDAS ML'!L1334</f>
        <v>11990</v>
      </c>
      <c r="M2950" s="6" t="str">
        <f>'MEDIDAS ML'!M1334</f>
        <v>$9.990-$19.990</v>
      </c>
      <c r="N2950" s="7">
        <f>'MEDIDAS ML'!N1334</f>
        <v>1000</v>
      </c>
      <c r="O2950" s="6" t="str">
        <f>'MEDIDAS ML'!O1334</f>
        <v>No aplica (&lt;$19.990)</v>
      </c>
      <c r="P2950" s="7">
        <f>'MEDIDAS ML'!P1334</f>
        <v>0</v>
      </c>
      <c r="Q2950" s="7">
        <f>'MEDIDAS ML'!Q1334</f>
        <v>1000</v>
      </c>
      <c r="R2950" s="23" t="e">
        <f>'MEDIDAS ML'!#REF!</f>
        <v>#REF!</v>
      </c>
      <c r="S2950" s="24" t="e">
        <f>'MEDIDAS ML'!#REF!</f>
        <v>#REF!</v>
      </c>
      <c r="T2950" s="24" t="e">
        <f>'MEDIDAS ML'!#REF!</f>
        <v>#REF!</v>
      </c>
      <c r="U2950" s="24" t="e">
        <f>'MEDIDAS ML'!#REF!</f>
        <v>#REF!</v>
      </c>
      <c r="V2950" s="22" t="e">
        <f>'MEDIDAS ML'!#REF!</f>
        <v>#REF!</v>
      </c>
      <c r="W2950" s="17" t="e">
        <f>'MEDIDAS ML'!#REF!</f>
        <v>#REF!</v>
      </c>
      <c r="X2950" t="e">
        <f>'MEDIDAS ML'!#REF!</f>
        <v>#REF!</v>
      </c>
    </row>
    <row r="2951" spans="1:24" ht="15.75" customHeight="1" x14ac:dyDescent="0.25">
      <c r="A2951" s="6">
        <f>'MEDIDAS ML'!A2375</f>
        <v>123</v>
      </c>
      <c r="B2951" s="15">
        <f>'MEDIDAS ML'!B2375</f>
        <v>123</v>
      </c>
      <c r="C2951" s="6">
        <f>'MEDIDAS ML'!C2375</f>
        <v>123</v>
      </c>
      <c r="D2951" s="6" t="str">
        <f>'MEDIDAS ML'!D2375</f>
        <v>4x14x14 cm - 400 grs</v>
      </c>
      <c r="E2951" s="16">
        <f>'MEDIDAS ML'!E2375</f>
        <v>4</v>
      </c>
      <c r="F2951" s="16">
        <f>'MEDIDAS ML'!F2375</f>
        <v>14</v>
      </c>
      <c r="G2951" s="16">
        <f>'MEDIDAS ML'!G2375</f>
        <v>14</v>
      </c>
      <c r="H2951" s="16">
        <f>'MEDIDAS ML'!H2375</f>
        <v>0.4</v>
      </c>
      <c r="I2951" s="16">
        <f>'MEDIDAS ML'!I2375</f>
        <v>0.19600000000000001</v>
      </c>
      <c r="J2951" s="6" t="str">
        <f>'MEDIDAS ML'!J2375</f>
        <v>Se calcula por Peso</v>
      </c>
      <c r="K2951" s="16">
        <f>'MEDIDAS ML'!K2375</f>
        <v>0.4</v>
      </c>
      <c r="L2951" s="7">
        <f>'MEDIDAS ML'!L2375</f>
        <v>11990</v>
      </c>
      <c r="M2951" s="6" t="str">
        <f>'MEDIDAS ML'!M2375</f>
        <v>$9.990-$19.990</v>
      </c>
      <c r="N2951" s="7">
        <f>'MEDIDAS ML'!N2375</f>
        <v>1000</v>
      </c>
      <c r="O2951" s="6" t="str">
        <f>'MEDIDAS ML'!O2375</f>
        <v>No aplica (&lt;$19.990)</v>
      </c>
      <c r="P2951" s="7">
        <f>'MEDIDAS ML'!P2375</f>
        <v>0</v>
      </c>
      <c r="Q2951" s="7">
        <f>'MEDIDAS ML'!Q2375</f>
        <v>1000</v>
      </c>
      <c r="R2951" s="23" t="e">
        <f>'MEDIDAS ML'!#REF!</f>
        <v>#REF!</v>
      </c>
      <c r="S2951" s="24" t="e">
        <f>'MEDIDAS ML'!#REF!</f>
        <v>#REF!</v>
      </c>
      <c r="T2951" s="24" t="e">
        <f>'MEDIDAS ML'!#REF!</f>
        <v>#REF!</v>
      </c>
      <c r="U2951" s="24" t="e">
        <f>'MEDIDAS ML'!#REF!</f>
        <v>#REF!</v>
      </c>
      <c r="V2951" s="22" t="e">
        <f>'MEDIDAS ML'!#REF!</f>
        <v>#REF!</v>
      </c>
      <c r="W2951" s="17" t="e">
        <f>'MEDIDAS ML'!#REF!</f>
        <v>#REF!</v>
      </c>
      <c r="X2951" t="e">
        <f>'MEDIDAS ML'!#REF!</f>
        <v>#REF!</v>
      </c>
    </row>
    <row r="2952" spans="1:24" ht="15.75" customHeight="1" x14ac:dyDescent="0.25">
      <c r="A2952" s="6">
        <f>'MEDIDAS ML'!A2376</f>
        <v>123</v>
      </c>
      <c r="B2952" s="15">
        <f>'MEDIDAS ML'!B2376</f>
        <v>123</v>
      </c>
      <c r="C2952" s="6">
        <f>'MEDIDAS ML'!C2376</f>
        <v>123</v>
      </c>
      <c r="D2952" s="6" t="str">
        <f>'MEDIDAS ML'!D2376</f>
        <v>4x14x14 cm - 400 grs</v>
      </c>
      <c r="E2952" s="16">
        <f>'MEDIDAS ML'!E2376</f>
        <v>4</v>
      </c>
      <c r="F2952" s="16">
        <f>'MEDIDAS ML'!F2376</f>
        <v>14</v>
      </c>
      <c r="G2952" s="16">
        <f>'MEDIDAS ML'!G2376</f>
        <v>14</v>
      </c>
      <c r="H2952" s="16">
        <f>'MEDIDAS ML'!H2376</f>
        <v>0.4</v>
      </c>
      <c r="I2952" s="16">
        <f>'MEDIDAS ML'!I2376</f>
        <v>0.19600000000000001</v>
      </c>
      <c r="J2952" s="6" t="str">
        <f>'MEDIDAS ML'!J2376</f>
        <v>Se calcula por Peso</v>
      </c>
      <c r="K2952" s="16">
        <f>'MEDIDAS ML'!K2376</f>
        <v>0.4</v>
      </c>
      <c r="L2952" s="7">
        <f>'MEDIDAS ML'!L2376</f>
        <v>11990</v>
      </c>
      <c r="M2952" s="6" t="str">
        <f>'MEDIDAS ML'!M2376</f>
        <v>$9.990-$19.990</v>
      </c>
      <c r="N2952" s="7">
        <f>'MEDIDAS ML'!N2376</f>
        <v>1000</v>
      </c>
      <c r="O2952" s="6" t="str">
        <f>'MEDIDAS ML'!O2376</f>
        <v>No aplica (&lt;$19.990)</v>
      </c>
      <c r="P2952" s="7">
        <f>'MEDIDAS ML'!P2376</f>
        <v>0</v>
      </c>
      <c r="Q2952" s="7">
        <f>'MEDIDAS ML'!Q2376</f>
        <v>1000</v>
      </c>
      <c r="R2952" s="23" t="e">
        <f>'MEDIDAS ML'!#REF!</f>
        <v>#REF!</v>
      </c>
      <c r="S2952" s="24" t="e">
        <f>'MEDIDAS ML'!#REF!</f>
        <v>#REF!</v>
      </c>
      <c r="T2952" s="24" t="e">
        <f>'MEDIDAS ML'!#REF!</f>
        <v>#REF!</v>
      </c>
      <c r="U2952" s="24" t="e">
        <f>'MEDIDAS ML'!#REF!</f>
        <v>#REF!</v>
      </c>
      <c r="V2952" s="22" t="e">
        <f>'MEDIDAS ML'!#REF!</f>
        <v>#REF!</v>
      </c>
      <c r="W2952" s="17" t="e">
        <f>'MEDIDAS ML'!#REF!</f>
        <v>#REF!</v>
      </c>
      <c r="X2952" t="e">
        <f>'MEDIDAS ML'!#REF!</f>
        <v>#REF!</v>
      </c>
    </row>
    <row r="2953" spans="1:24" ht="15.75" customHeight="1" x14ac:dyDescent="0.25">
      <c r="A2953" s="6">
        <f>'MEDIDAS ML'!A2983</f>
        <v>123</v>
      </c>
      <c r="B2953" s="15">
        <f>'MEDIDAS ML'!B2983</f>
        <v>123</v>
      </c>
      <c r="C2953" s="6">
        <f>'MEDIDAS ML'!C2983</f>
        <v>123</v>
      </c>
      <c r="D2953" s="6" t="str">
        <f>'MEDIDAS ML'!D2983</f>
        <v>5x11x23 cm - 265 grs</v>
      </c>
      <c r="E2953" s="16">
        <f>'MEDIDAS ML'!E2983</f>
        <v>5</v>
      </c>
      <c r="F2953" s="16">
        <f>'MEDIDAS ML'!F2983</f>
        <v>11</v>
      </c>
      <c r="G2953" s="16">
        <f>'MEDIDAS ML'!G2983</f>
        <v>23</v>
      </c>
      <c r="H2953" s="16">
        <f>'MEDIDAS ML'!H2983</f>
        <v>0.26500000000000001</v>
      </c>
      <c r="I2953" s="16">
        <f>'MEDIDAS ML'!I2983</f>
        <v>0.31624999999999998</v>
      </c>
      <c r="J2953" s="6" t="str">
        <f>'MEDIDAS ML'!J2983</f>
        <v>Se calcula por P volum</v>
      </c>
      <c r="K2953" s="16">
        <f>'MEDIDAS ML'!K2983</f>
        <v>0.31624999999999998</v>
      </c>
      <c r="L2953" s="7">
        <f>'MEDIDAS ML'!L2983</f>
        <v>11990</v>
      </c>
      <c r="M2953" s="6" t="str">
        <f>'MEDIDAS ML'!M2983</f>
        <v>$9.990-$19.990</v>
      </c>
      <c r="N2953" s="7">
        <f>'MEDIDAS ML'!N2983</f>
        <v>1000</v>
      </c>
      <c r="O2953" s="6" t="str">
        <f>'MEDIDAS ML'!O2983</f>
        <v>No aplica (&lt;$19.990)</v>
      </c>
      <c r="P2953" s="7">
        <f>'MEDIDAS ML'!P2983</f>
        <v>0</v>
      </c>
      <c r="Q2953" s="7">
        <f>'MEDIDAS ML'!Q2983</f>
        <v>1000</v>
      </c>
      <c r="R2953" s="23" t="e">
        <f>'MEDIDAS ML'!#REF!</f>
        <v>#REF!</v>
      </c>
      <c r="S2953" s="24" t="e">
        <f>'MEDIDAS ML'!#REF!</f>
        <v>#REF!</v>
      </c>
      <c r="T2953" s="24" t="e">
        <f>'MEDIDAS ML'!#REF!</f>
        <v>#REF!</v>
      </c>
      <c r="U2953" s="24" t="e">
        <f>'MEDIDAS ML'!#REF!</f>
        <v>#REF!</v>
      </c>
      <c r="V2953" s="22" t="e">
        <f>'MEDIDAS ML'!#REF!</f>
        <v>#REF!</v>
      </c>
      <c r="W2953" s="17" t="e">
        <f>'MEDIDAS ML'!#REF!</f>
        <v>#REF!</v>
      </c>
      <c r="X2953" t="e">
        <f>'MEDIDAS ML'!#REF!</f>
        <v>#REF!</v>
      </c>
    </row>
    <row r="2954" spans="1:24" ht="15.75" customHeight="1" x14ac:dyDescent="0.25">
      <c r="A2954" s="6">
        <f>'MEDIDAS ML'!A1219</f>
        <v>123</v>
      </c>
      <c r="B2954" s="15">
        <f>'MEDIDAS ML'!B1219</f>
        <v>123</v>
      </c>
      <c r="C2954" s="6">
        <f>'MEDIDAS ML'!C1219</f>
        <v>123</v>
      </c>
      <c r="D2954" s="6" t="str">
        <f>'MEDIDAS ML'!D1219</f>
        <v>14x15x21 cm - 1091 grs</v>
      </c>
      <c r="E2954" s="16">
        <f>'MEDIDAS ML'!E1219</f>
        <v>14</v>
      </c>
      <c r="F2954" s="16">
        <f>'MEDIDAS ML'!F1219</f>
        <v>15</v>
      </c>
      <c r="G2954" s="16">
        <f>'MEDIDAS ML'!G1219</f>
        <v>21</v>
      </c>
      <c r="H2954" s="16">
        <f>'MEDIDAS ML'!H1219</f>
        <v>1.091</v>
      </c>
      <c r="I2954" s="16">
        <f>'MEDIDAS ML'!I1219</f>
        <v>1.1025</v>
      </c>
      <c r="J2954" s="6" t="str">
        <f>'MEDIDAS ML'!J1219</f>
        <v>Se calcula por P volum</v>
      </c>
      <c r="K2954" s="16">
        <f>'MEDIDAS ML'!K1219</f>
        <v>1.1025</v>
      </c>
      <c r="L2954" s="7">
        <f>'MEDIDAS ML'!L1219</f>
        <v>11991</v>
      </c>
      <c r="M2954" s="6" t="str">
        <f>'MEDIDAS ML'!M1219</f>
        <v>$9.990-$19.990</v>
      </c>
      <c r="N2954" s="7">
        <f>'MEDIDAS ML'!N1219</f>
        <v>1000</v>
      </c>
      <c r="O2954" s="6" t="str">
        <f>'MEDIDAS ML'!O1219</f>
        <v>No aplica (&lt;$19.990)</v>
      </c>
      <c r="P2954" s="7">
        <f>'MEDIDAS ML'!P1219</f>
        <v>0</v>
      </c>
      <c r="Q2954" s="7">
        <f>'MEDIDAS ML'!Q1219</f>
        <v>1000</v>
      </c>
      <c r="R2954" s="23" t="e">
        <f>'MEDIDAS ML'!#REF!</f>
        <v>#REF!</v>
      </c>
      <c r="S2954" s="24" t="e">
        <f>'MEDIDAS ML'!#REF!</f>
        <v>#REF!</v>
      </c>
      <c r="T2954" s="24" t="e">
        <f>'MEDIDAS ML'!#REF!</f>
        <v>#REF!</v>
      </c>
      <c r="U2954" s="24" t="e">
        <f>'MEDIDAS ML'!#REF!</f>
        <v>#REF!</v>
      </c>
      <c r="V2954" s="22" t="e">
        <f>'MEDIDAS ML'!#REF!</f>
        <v>#REF!</v>
      </c>
      <c r="W2954" s="17" t="e">
        <f>'MEDIDAS ML'!#REF!</f>
        <v>#REF!</v>
      </c>
      <c r="X2954" t="e">
        <f>'MEDIDAS ML'!#REF!</f>
        <v>#REF!</v>
      </c>
    </row>
    <row r="2955" spans="1:24" ht="15.75" customHeight="1" x14ac:dyDescent="0.25">
      <c r="A2955" s="6">
        <f>'MEDIDAS ML'!A1220</f>
        <v>123</v>
      </c>
      <c r="B2955" s="15">
        <f>'MEDIDAS ML'!B1220</f>
        <v>123</v>
      </c>
      <c r="C2955" s="6">
        <f>'MEDIDAS ML'!C1220</f>
        <v>123</v>
      </c>
      <c r="D2955" s="6" t="str">
        <f>'MEDIDAS ML'!D1220</f>
        <v>14x15x21 cm - 1091 grs</v>
      </c>
      <c r="E2955" s="16">
        <f>'MEDIDAS ML'!E1220</f>
        <v>14</v>
      </c>
      <c r="F2955" s="16">
        <f>'MEDIDAS ML'!F1220</f>
        <v>15</v>
      </c>
      <c r="G2955" s="16">
        <f>'MEDIDAS ML'!G1220</f>
        <v>21</v>
      </c>
      <c r="H2955" s="16">
        <f>'MEDIDAS ML'!H1220</f>
        <v>1.091</v>
      </c>
      <c r="I2955" s="16">
        <f>'MEDIDAS ML'!I1220</f>
        <v>1.1025</v>
      </c>
      <c r="J2955" s="6" t="str">
        <f>'MEDIDAS ML'!J1220</f>
        <v>Se calcula por P volum</v>
      </c>
      <c r="K2955" s="16">
        <f>'MEDIDAS ML'!K1220</f>
        <v>1.1025</v>
      </c>
      <c r="L2955" s="7">
        <f>'MEDIDAS ML'!L1220</f>
        <v>11991</v>
      </c>
      <c r="M2955" s="6" t="str">
        <f>'MEDIDAS ML'!M1220</f>
        <v>$9.990-$19.990</v>
      </c>
      <c r="N2955" s="7">
        <f>'MEDIDAS ML'!N1220</f>
        <v>1000</v>
      </c>
      <c r="O2955" s="6" t="str">
        <f>'MEDIDAS ML'!O1220</f>
        <v>No aplica (&lt;$19.990)</v>
      </c>
      <c r="P2955" s="7">
        <f>'MEDIDAS ML'!P1220</f>
        <v>0</v>
      </c>
      <c r="Q2955" s="7">
        <f>'MEDIDAS ML'!Q1220</f>
        <v>1000</v>
      </c>
      <c r="R2955" s="23" t="e">
        <f>'MEDIDAS ML'!#REF!</f>
        <v>#REF!</v>
      </c>
      <c r="S2955" s="24" t="e">
        <f>'MEDIDAS ML'!#REF!</f>
        <v>#REF!</v>
      </c>
      <c r="T2955" s="24" t="e">
        <f>'MEDIDAS ML'!#REF!</f>
        <v>#REF!</v>
      </c>
      <c r="U2955" s="24" t="e">
        <f>'MEDIDAS ML'!#REF!</f>
        <v>#REF!</v>
      </c>
      <c r="V2955" s="22" t="e">
        <f>'MEDIDAS ML'!#REF!</f>
        <v>#REF!</v>
      </c>
      <c r="W2955" s="17" t="e">
        <f>'MEDIDAS ML'!#REF!</f>
        <v>#REF!</v>
      </c>
      <c r="X2955" t="e">
        <f>'MEDIDAS ML'!#REF!</f>
        <v>#REF!</v>
      </c>
    </row>
    <row r="2956" spans="1:24" ht="15.75" customHeight="1" x14ac:dyDescent="0.25">
      <c r="A2956" s="6">
        <f>'MEDIDAS ML'!A1332</f>
        <v>123</v>
      </c>
      <c r="B2956" s="15">
        <f>'MEDIDAS ML'!B1332</f>
        <v>123</v>
      </c>
      <c r="C2956" s="6">
        <f>'MEDIDAS ML'!C1332</f>
        <v>123</v>
      </c>
      <c r="D2956" s="6" t="str">
        <f>'MEDIDAS ML'!D1332</f>
        <v>11x11x13 cm - 1000 grs</v>
      </c>
      <c r="E2956" s="16">
        <f>'MEDIDAS ML'!E1332</f>
        <v>11</v>
      </c>
      <c r="F2956" s="16">
        <f>'MEDIDAS ML'!F1332</f>
        <v>11</v>
      </c>
      <c r="G2956" s="16">
        <f>'MEDIDAS ML'!G1332</f>
        <v>13</v>
      </c>
      <c r="H2956" s="16">
        <f>'MEDIDAS ML'!H1332</f>
        <v>1</v>
      </c>
      <c r="I2956" s="16">
        <f>'MEDIDAS ML'!I1332</f>
        <v>0.39324999999999999</v>
      </c>
      <c r="J2956" s="6" t="str">
        <f>'MEDIDAS ML'!J1332</f>
        <v>Se calcula por Peso</v>
      </c>
      <c r="K2956" s="16">
        <f>'MEDIDAS ML'!K1332</f>
        <v>1</v>
      </c>
      <c r="L2956" s="7">
        <f>'MEDIDAS ML'!L1332</f>
        <v>8710</v>
      </c>
      <c r="M2956" s="6" t="str">
        <f>'MEDIDAS ML'!M1332</f>
        <v>Hasta $9.989</v>
      </c>
      <c r="N2956" s="7">
        <f>'MEDIDAS ML'!N1332</f>
        <v>700</v>
      </c>
      <c r="O2956" s="6" t="str">
        <f>'MEDIDAS ML'!O1332</f>
        <v>No aplica (&lt;$19.990)</v>
      </c>
      <c r="P2956" s="7">
        <f>'MEDIDAS ML'!P1332</f>
        <v>0</v>
      </c>
      <c r="Q2956" s="7">
        <f>'MEDIDAS ML'!Q1332</f>
        <v>700</v>
      </c>
      <c r="R2956" s="23" t="e">
        <f>'MEDIDAS ML'!#REF!</f>
        <v>#REF!</v>
      </c>
      <c r="S2956" s="24" t="e">
        <f>'MEDIDAS ML'!#REF!</f>
        <v>#REF!</v>
      </c>
      <c r="T2956" s="24" t="e">
        <f>'MEDIDAS ML'!#REF!</f>
        <v>#REF!</v>
      </c>
      <c r="U2956" s="24" t="e">
        <f>'MEDIDAS ML'!#REF!</f>
        <v>#REF!</v>
      </c>
      <c r="V2956" s="22" t="e">
        <f>'MEDIDAS ML'!#REF!</f>
        <v>#REF!</v>
      </c>
      <c r="W2956" s="17" t="e">
        <f>'MEDIDAS ML'!#REF!</f>
        <v>#REF!</v>
      </c>
      <c r="X2956" t="e">
        <f>'MEDIDAS ML'!#REF!</f>
        <v>#REF!</v>
      </c>
    </row>
    <row r="2957" spans="1:24" ht="15.75" customHeight="1" x14ac:dyDescent="0.25">
      <c r="A2957" s="6">
        <f>'MEDIDAS ML'!A1037</f>
        <v>123</v>
      </c>
      <c r="B2957" s="15">
        <f>'MEDIDAS ML'!B1037</f>
        <v>123</v>
      </c>
      <c r="C2957" s="6">
        <f>'MEDIDAS ML'!C1037</f>
        <v>123</v>
      </c>
      <c r="D2957" s="6" t="str">
        <f>'MEDIDAS ML'!D1037</f>
        <v>15x16x16 cm - 1346 grs</v>
      </c>
      <c r="E2957" s="16">
        <f>'MEDIDAS ML'!E1037</f>
        <v>15</v>
      </c>
      <c r="F2957" s="16">
        <f>'MEDIDAS ML'!F1037</f>
        <v>16</v>
      </c>
      <c r="G2957" s="16">
        <f>'MEDIDAS ML'!G1037</f>
        <v>16</v>
      </c>
      <c r="H2957" s="16">
        <f>'MEDIDAS ML'!H1037</f>
        <v>1.3460000000000001</v>
      </c>
      <c r="I2957" s="16">
        <f>'MEDIDAS ML'!I1037</f>
        <v>0.96</v>
      </c>
      <c r="J2957" s="6" t="str">
        <f>'MEDIDAS ML'!J1037</f>
        <v>Se calcula por Peso</v>
      </c>
      <c r="K2957" s="16">
        <f>'MEDIDAS ML'!K1037</f>
        <v>1.3460000000000001</v>
      </c>
      <c r="L2957" s="7">
        <f>'MEDIDAS ML'!L1037</f>
        <v>8720</v>
      </c>
      <c r="M2957" s="6" t="str">
        <f>'MEDIDAS ML'!M1037</f>
        <v>Hasta $9.989</v>
      </c>
      <c r="N2957" s="7">
        <f>'MEDIDAS ML'!N1037</f>
        <v>700</v>
      </c>
      <c r="O2957" s="6" t="str">
        <f>'MEDIDAS ML'!O1037</f>
        <v>No aplica (&lt;$19.990)</v>
      </c>
      <c r="P2957" s="7">
        <f>'MEDIDAS ML'!P1037</f>
        <v>0</v>
      </c>
      <c r="Q2957" s="7">
        <f>'MEDIDAS ML'!Q1037</f>
        <v>700</v>
      </c>
      <c r="R2957" s="23" t="e">
        <f>'MEDIDAS ML'!#REF!</f>
        <v>#REF!</v>
      </c>
      <c r="S2957" s="24" t="e">
        <f>'MEDIDAS ML'!#REF!</f>
        <v>#REF!</v>
      </c>
      <c r="T2957" s="24" t="e">
        <f>'MEDIDAS ML'!#REF!</f>
        <v>#REF!</v>
      </c>
      <c r="U2957" s="24" t="e">
        <f>'MEDIDAS ML'!#REF!</f>
        <v>#REF!</v>
      </c>
      <c r="V2957" s="22" t="e">
        <f>'MEDIDAS ML'!#REF!</f>
        <v>#REF!</v>
      </c>
      <c r="W2957" s="17" t="e">
        <f>'MEDIDAS ML'!#REF!</f>
        <v>#REF!</v>
      </c>
      <c r="X2957" t="e">
        <f>'MEDIDAS ML'!#REF!</f>
        <v>#REF!</v>
      </c>
    </row>
    <row r="2958" spans="1:24" ht="15.75" customHeight="1" x14ac:dyDescent="0.25">
      <c r="A2958" s="6">
        <f>'MEDIDAS ML'!A1038</f>
        <v>123</v>
      </c>
      <c r="B2958" s="15">
        <f>'MEDIDAS ML'!B1038</f>
        <v>123</v>
      </c>
      <c r="C2958" s="6">
        <f>'MEDIDAS ML'!C1038</f>
        <v>123</v>
      </c>
      <c r="D2958" s="6" t="str">
        <f>'MEDIDAS ML'!D1038</f>
        <v>15x16x16 cm - 1346 grs</v>
      </c>
      <c r="E2958" s="16">
        <f>'MEDIDAS ML'!E1038</f>
        <v>15</v>
      </c>
      <c r="F2958" s="16">
        <f>'MEDIDAS ML'!F1038</f>
        <v>16</v>
      </c>
      <c r="G2958" s="16">
        <f>'MEDIDAS ML'!G1038</f>
        <v>16</v>
      </c>
      <c r="H2958" s="16">
        <f>'MEDIDAS ML'!H1038</f>
        <v>1.3460000000000001</v>
      </c>
      <c r="I2958" s="16">
        <f>'MEDIDAS ML'!I1038</f>
        <v>0.96</v>
      </c>
      <c r="J2958" s="6" t="str">
        <f>'MEDIDAS ML'!J1038</f>
        <v>Se calcula por Peso</v>
      </c>
      <c r="K2958" s="16">
        <f>'MEDIDAS ML'!K1038</f>
        <v>1.3460000000000001</v>
      </c>
      <c r="L2958" s="7">
        <f>'MEDIDAS ML'!L1038</f>
        <v>8720</v>
      </c>
      <c r="M2958" s="6" t="str">
        <f>'MEDIDAS ML'!M1038</f>
        <v>Hasta $9.989</v>
      </c>
      <c r="N2958" s="7">
        <f>'MEDIDAS ML'!N1038</f>
        <v>700</v>
      </c>
      <c r="O2958" s="6" t="str">
        <f>'MEDIDAS ML'!O1038</f>
        <v>No aplica (&lt;$19.990)</v>
      </c>
      <c r="P2958" s="7">
        <f>'MEDIDAS ML'!P1038</f>
        <v>0</v>
      </c>
      <c r="Q2958" s="7">
        <f>'MEDIDAS ML'!Q1038</f>
        <v>700</v>
      </c>
      <c r="R2958" s="23" t="e">
        <f>'MEDIDAS ML'!#REF!</f>
        <v>#REF!</v>
      </c>
      <c r="S2958" s="24" t="e">
        <f>'MEDIDAS ML'!#REF!</f>
        <v>#REF!</v>
      </c>
      <c r="T2958" s="24" t="e">
        <f>'MEDIDAS ML'!#REF!</f>
        <v>#REF!</v>
      </c>
      <c r="U2958" s="24" t="e">
        <f>'MEDIDAS ML'!#REF!</f>
        <v>#REF!</v>
      </c>
      <c r="V2958" s="22" t="e">
        <f>'MEDIDAS ML'!#REF!</f>
        <v>#REF!</v>
      </c>
      <c r="W2958" s="17" t="e">
        <f>'MEDIDAS ML'!#REF!</f>
        <v>#REF!</v>
      </c>
      <c r="X2958" t="e">
        <f>'MEDIDAS ML'!#REF!</f>
        <v>#REF!</v>
      </c>
    </row>
    <row r="2959" spans="1:24" ht="15.75" customHeight="1" x14ac:dyDescent="0.25">
      <c r="A2959" s="6">
        <f>'MEDIDAS ML'!A1561</f>
        <v>123</v>
      </c>
      <c r="B2959" s="15">
        <f>'MEDIDAS ML'!B1561</f>
        <v>123</v>
      </c>
      <c r="C2959" s="6">
        <f>'MEDIDAS ML'!C1561</f>
        <v>123</v>
      </c>
      <c r="D2959" s="6" t="str">
        <f>'MEDIDAS ML'!D1561</f>
        <v>5x19x34 cm - 792 grs</v>
      </c>
      <c r="E2959" s="16">
        <f>'MEDIDAS ML'!E1561</f>
        <v>5</v>
      </c>
      <c r="F2959" s="16">
        <f>'MEDIDAS ML'!F1561</f>
        <v>19</v>
      </c>
      <c r="G2959" s="16">
        <f>'MEDIDAS ML'!G1561</f>
        <v>34</v>
      </c>
      <c r="H2959" s="16">
        <f>'MEDIDAS ML'!H1561</f>
        <v>0.79200000000000004</v>
      </c>
      <c r="I2959" s="16">
        <f>'MEDIDAS ML'!I1561</f>
        <v>0.8075</v>
      </c>
      <c r="J2959" s="6" t="str">
        <f>'MEDIDAS ML'!J1561</f>
        <v>Se calcula por P volum</v>
      </c>
      <c r="K2959" s="16">
        <f>'MEDIDAS ML'!K1561</f>
        <v>0.8075</v>
      </c>
      <c r="L2959" s="7">
        <f>'MEDIDAS ML'!L1561</f>
        <v>8720</v>
      </c>
      <c r="M2959" s="6" t="str">
        <f>'MEDIDAS ML'!M1561</f>
        <v>Hasta $9.989</v>
      </c>
      <c r="N2959" s="7">
        <f>'MEDIDAS ML'!N1561</f>
        <v>700</v>
      </c>
      <c r="O2959" s="6" t="str">
        <f>'MEDIDAS ML'!O1561</f>
        <v>No aplica (&lt;$19.990)</v>
      </c>
      <c r="P2959" s="7">
        <f>'MEDIDAS ML'!P1561</f>
        <v>0</v>
      </c>
      <c r="Q2959" s="7">
        <f>'MEDIDAS ML'!Q1561</f>
        <v>700</v>
      </c>
      <c r="R2959" s="23" t="e">
        <f>'MEDIDAS ML'!#REF!</f>
        <v>#REF!</v>
      </c>
      <c r="S2959" s="24" t="e">
        <f>'MEDIDAS ML'!#REF!</f>
        <v>#REF!</v>
      </c>
      <c r="T2959" s="24" t="e">
        <f>'MEDIDAS ML'!#REF!</f>
        <v>#REF!</v>
      </c>
      <c r="U2959" s="24" t="e">
        <f>'MEDIDAS ML'!#REF!</f>
        <v>#REF!</v>
      </c>
      <c r="V2959" s="22" t="e">
        <f>'MEDIDAS ML'!#REF!</f>
        <v>#REF!</v>
      </c>
      <c r="W2959" s="17" t="e">
        <f>'MEDIDAS ML'!#REF!</f>
        <v>#REF!</v>
      </c>
      <c r="X2959" t="e">
        <f>'MEDIDAS ML'!#REF!</f>
        <v>#REF!</v>
      </c>
    </row>
    <row r="2960" spans="1:24" ht="15.75" customHeight="1" x14ac:dyDescent="0.25">
      <c r="A2960" s="6">
        <f>'MEDIDAS ML'!A1562</f>
        <v>123</v>
      </c>
      <c r="B2960" s="15">
        <f>'MEDIDAS ML'!B1562</f>
        <v>123</v>
      </c>
      <c r="C2960" s="6">
        <f>'MEDIDAS ML'!C1562</f>
        <v>123</v>
      </c>
      <c r="D2960" s="6" t="str">
        <f>'MEDIDAS ML'!D1562</f>
        <v>5x19x34 cm - 792 grs</v>
      </c>
      <c r="E2960" s="16">
        <f>'MEDIDAS ML'!E1562</f>
        <v>5</v>
      </c>
      <c r="F2960" s="16">
        <f>'MEDIDAS ML'!F1562</f>
        <v>19</v>
      </c>
      <c r="G2960" s="16">
        <f>'MEDIDAS ML'!G1562</f>
        <v>34</v>
      </c>
      <c r="H2960" s="16">
        <f>'MEDIDAS ML'!H1562</f>
        <v>0.79200000000000004</v>
      </c>
      <c r="I2960" s="16">
        <f>'MEDIDAS ML'!I1562</f>
        <v>0.8075</v>
      </c>
      <c r="J2960" s="6" t="str">
        <f>'MEDIDAS ML'!J1562</f>
        <v>Se calcula por P volum</v>
      </c>
      <c r="K2960" s="16">
        <f>'MEDIDAS ML'!K1562</f>
        <v>0.8075</v>
      </c>
      <c r="L2960" s="7">
        <f>'MEDIDAS ML'!L1562</f>
        <v>8720</v>
      </c>
      <c r="M2960" s="6" t="str">
        <f>'MEDIDAS ML'!M1562</f>
        <v>Hasta $9.989</v>
      </c>
      <c r="N2960" s="7">
        <f>'MEDIDAS ML'!N1562</f>
        <v>700</v>
      </c>
      <c r="O2960" s="6" t="str">
        <f>'MEDIDAS ML'!O1562</f>
        <v>No aplica (&lt;$19.990)</v>
      </c>
      <c r="P2960" s="7">
        <f>'MEDIDAS ML'!P1562</f>
        <v>0</v>
      </c>
      <c r="Q2960" s="7">
        <f>'MEDIDAS ML'!Q1562</f>
        <v>700</v>
      </c>
      <c r="R2960" s="23" t="e">
        <f>'MEDIDAS ML'!#REF!</f>
        <v>#REF!</v>
      </c>
      <c r="S2960" s="24" t="e">
        <f>'MEDIDAS ML'!#REF!</f>
        <v>#REF!</v>
      </c>
      <c r="T2960" s="24" t="e">
        <f>'MEDIDAS ML'!#REF!</f>
        <v>#REF!</v>
      </c>
      <c r="U2960" s="24" t="e">
        <f>'MEDIDAS ML'!#REF!</f>
        <v>#REF!</v>
      </c>
      <c r="V2960" s="22" t="e">
        <f>'MEDIDAS ML'!#REF!</f>
        <v>#REF!</v>
      </c>
      <c r="W2960" s="17" t="e">
        <f>'MEDIDAS ML'!#REF!</f>
        <v>#REF!</v>
      </c>
      <c r="X2960" t="e">
        <f>'MEDIDAS ML'!#REF!</f>
        <v>#REF!</v>
      </c>
    </row>
    <row r="2961" spans="1:24" ht="15.75" customHeight="1" x14ac:dyDescent="0.25">
      <c r="A2961" s="6">
        <f>'MEDIDAS ML'!A1577</f>
        <v>123</v>
      </c>
      <c r="B2961" s="15">
        <f>'MEDIDAS ML'!B1577</f>
        <v>123</v>
      </c>
      <c r="C2961" s="6">
        <f>'MEDIDAS ML'!C1577</f>
        <v>123</v>
      </c>
      <c r="D2961" s="6" t="str">
        <f>'MEDIDAS ML'!D1577</f>
        <v>10x14x26 cm - 776 grs</v>
      </c>
      <c r="E2961" s="16">
        <f>'MEDIDAS ML'!E1577</f>
        <v>10</v>
      </c>
      <c r="F2961" s="16">
        <f>'MEDIDAS ML'!F1577</f>
        <v>14</v>
      </c>
      <c r="G2961" s="16">
        <f>'MEDIDAS ML'!G1577</f>
        <v>26</v>
      </c>
      <c r="H2961" s="16">
        <f>'MEDIDAS ML'!H1577</f>
        <v>0.77600000000000002</v>
      </c>
      <c r="I2961" s="16">
        <f>'MEDIDAS ML'!I1577</f>
        <v>0.91</v>
      </c>
      <c r="J2961" s="6" t="str">
        <f>'MEDIDAS ML'!J1577</f>
        <v>Se calcula por P volum</v>
      </c>
      <c r="K2961" s="16">
        <f>'MEDIDAS ML'!K1577</f>
        <v>0.91</v>
      </c>
      <c r="L2961" s="7">
        <f>'MEDIDAS ML'!L1577</f>
        <v>8720</v>
      </c>
      <c r="M2961" s="6" t="str">
        <f>'MEDIDAS ML'!M1577</f>
        <v>Hasta $9.989</v>
      </c>
      <c r="N2961" s="7">
        <f>'MEDIDAS ML'!N1577</f>
        <v>700</v>
      </c>
      <c r="O2961" s="6" t="str">
        <f>'MEDIDAS ML'!O1577</f>
        <v>No aplica (&lt;$19.990)</v>
      </c>
      <c r="P2961" s="7">
        <f>'MEDIDAS ML'!P1577</f>
        <v>0</v>
      </c>
      <c r="Q2961" s="7">
        <f>'MEDIDAS ML'!Q1577</f>
        <v>700</v>
      </c>
      <c r="R2961" s="23" t="e">
        <f>'MEDIDAS ML'!#REF!</f>
        <v>#REF!</v>
      </c>
      <c r="S2961" s="24" t="e">
        <f>'MEDIDAS ML'!#REF!</f>
        <v>#REF!</v>
      </c>
      <c r="T2961" s="24" t="e">
        <f>'MEDIDAS ML'!#REF!</f>
        <v>#REF!</v>
      </c>
      <c r="U2961" s="24" t="e">
        <f>'MEDIDAS ML'!#REF!</f>
        <v>#REF!</v>
      </c>
      <c r="V2961" s="22" t="e">
        <f>'MEDIDAS ML'!#REF!</f>
        <v>#REF!</v>
      </c>
      <c r="W2961" s="17" t="e">
        <f>'MEDIDAS ML'!#REF!</f>
        <v>#REF!</v>
      </c>
      <c r="X2961" t="e">
        <f>'MEDIDAS ML'!#REF!</f>
        <v>#REF!</v>
      </c>
    </row>
    <row r="2962" spans="1:24" ht="15.75" customHeight="1" x14ac:dyDescent="0.25">
      <c r="A2962" s="6">
        <f>'MEDIDAS ML'!A1578</f>
        <v>123</v>
      </c>
      <c r="B2962" s="15">
        <f>'MEDIDAS ML'!B1578</f>
        <v>123</v>
      </c>
      <c r="C2962" s="6">
        <f>'MEDIDAS ML'!C1578</f>
        <v>123</v>
      </c>
      <c r="D2962" s="6" t="str">
        <f>'MEDIDAS ML'!D1578</f>
        <v>10x14x26 cm - 776 grs</v>
      </c>
      <c r="E2962" s="16">
        <f>'MEDIDAS ML'!E1578</f>
        <v>10</v>
      </c>
      <c r="F2962" s="16">
        <f>'MEDIDAS ML'!F1578</f>
        <v>14</v>
      </c>
      <c r="G2962" s="16">
        <f>'MEDIDAS ML'!G1578</f>
        <v>26</v>
      </c>
      <c r="H2962" s="16">
        <f>'MEDIDAS ML'!H1578</f>
        <v>0.77600000000000002</v>
      </c>
      <c r="I2962" s="16">
        <f>'MEDIDAS ML'!I1578</f>
        <v>0.91</v>
      </c>
      <c r="J2962" s="6" t="str">
        <f>'MEDIDAS ML'!J1578</f>
        <v>Se calcula por P volum</v>
      </c>
      <c r="K2962" s="16">
        <f>'MEDIDAS ML'!K1578</f>
        <v>0.91</v>
      </c>
      <c r="L2962" s="7">
        <f>'MEDIDAS ML'!L1578</f>
        <v>8720</v>
      </c>
      <c r="M2962" s="6" t="str">
        <f>'MEDIDAS ML'!M1578</f>
        <v>Hasta $9.989</v>
      </c>
      <c r="N2962" s="7">
        <f>'MEDIDAS ML'!N1578</f>
        <v>700</v>
      </c>
      <c r="O2962" s="6" t="str">
        <f>'MEDIDAS ML'!O1578</f>
        <v>No aplica (&lt;$19.990)</v>
      </c>
      <c r="P2962" s="7">
        <f>'MEDIDAS ML'!P1578</f>
        <v>0</v>
      </c>
      <c r="Q2962" s="7">
        <f>'MEDIDAS ML'!Q1578</f>
        <v>700</v>
      </c>
      <c r="R2962" s="23" t="e">
        <f>'MEDIDAS ML'!#REF!</f>
        <v>#REF!</v>
      </c>
      <c r="S2962" s="24" t="e">
        <f>'MEDIDAS ML'!#REF!</f>
        <v>#REF!</v>
      </c>
      <c r="T2962" s="24" t="e">
        <f>'MEDIDAS ML'!#REF!</f>
        <v>#REF!</v>
      </c>
      <c r="U2962" s="24" t="e">
        <f>'MEDIDAS ML'!#REF!</f>
        <v>#REF!</v>
      </c>
      <c r="V2962" s="22" t="e">
        <f>'MEDIDAS ML'!#REF!</f>
        <v>#REF!</v>
      </c>
      <c r="W2962" s="17" t="e">
        <f>'MEDIDAS ML'!#REF!</f>
        <v>#REF!</v>
      </c>
      <c r="X2962" t="e">
        <f>'MEDIDAS ML'!#REF!</f>
        <v>#REF!</v>
      </c>
    </row>
    <row r="2963" spans="1:24" ht="15.75" customHeight="1" x14ac:dyDescent="0.25">
      <c r="A2963" s="6">
        <f>'MEDIDAS ML'!A1866</f>
        <v>123</v>
      </c>
      <c r="B2963" s="15">
        <f>'MEDIDAS ML'!B1866</f>
        <v>123</v>
      </c>
      <c r="C2963" s="6">
        <f>'MEDIDAS ML'!C1866</f>
        <v>123</v>
      </c>
      <c r="D2963" s="6" t="str">
        <f>'MEDIDAS ML'!D1866</f>
        <v>6x43x45 cm - 581 grs</v>
      </c>
      <c r="E2963" s="16">
        <f>'MEDIDAS ML'!E1866</f>
        <v>6</v>
      </c>
      <c r="F2963" s="16">
        <f>'MEDIDAS ML'!F1866</f>
        <v>43</v>
      </c>
      <c r="G2963" s="16">
        <f>'MEDIDAS ML'!G1866</f>
        <v>45</v>
      </c>
      <c r="H2963" s="16">
        <f>'MEDIDAS ML'!H1866</f>
        <v>0.58099999999999996</v>
      </c>
      <c r="I2963" s="16">
        <f>'MEDIDAS ML'!I1866</f>
        <v>2.9024999999999999</v>
      </c>
      <c r="J2963" s="6" t="str">
        <f>'MEDIDAS ML'!J1866</f>
        <v>Se calcula por P volum</v>
      </c>
      <c r="K2963" s="16">
        <f>'MEDIDAS ML'!K1866</f>
        <v>2.9024999999999999</v>
      </c>
      <c r="L2963" s="7">
        <f>'MEDIDAS ML'!L1866</f>
        <v>8720</v>
      </c>
      <c r="M2963" s="6" t="str">
        <f>'MEDIDAS ML'!M1866</f>
        <v>Hasta $9.989</v>
      </c>
      <c r="N2963" s="7">
        <f>'MEDIDAS ML'!N1866</f>
        <v>700</v>
      </c>
      <c r="O2963" s="6" t="str">
        <f>'MEDIDAS ML'!O1866</f>
        <v>No aplica (&lt;$19.990)</v>
      </c>
      <c r="P2963" s="7">
        <f>'MEDIDAS ML'!P1866</f>
        <v>0</v>
      </c>
      <c r="Q2963" s="7">
        <f>'MEDIDAS ML'!Q1866</f>
        <v>700</v>
      </c>
      <c r="R2963" s="23" t="e">
        <f>'MEDIDAS ML'!#REF!</f>
        <v>#REF!</v>
      </c>
      <c r="S2963" s="24" t="e">
        <f>'MEDIDAS ML'!#REF!</f>
        <v>#REF!</v>
      </c>
      <c r="T2963" s="24" t="e">
        <f>'MEDIDAS ML'!#REF!</f>
        <v>#REF!</v>
      </c>
      <c r="U2963" s="24" t="e">
        <f>'MEDIDAS ML'!#REF!</f>
        <v>#REF!</v>
      </c>
      <c r="V2963" s="22" t="e">
        <f>'MEDIDAS ML'!#REF!</f>
        <v>#REF!</v>
      </c>
      <c r="W2963" s="17" t="e">
        <f>'MEDIDAS ML'!#REF!</f>
        <v>#REF!</v>
      </c>
      <c r="X2963" t="e">
        <f>'MEDIDAS ML'!#REF!</f>
        <v>#REF!</v>
      </c>
    </row>
    <row r="2964" spans="1:24" ht="15.75" customHeight="1" x14ac:dyDescent="0.25">
      <c r="A2964" s="6">
        <f>'MEDIDAS ML'!A1867</f>
        <v>123</v>
      </c>
      <c r="B2964" s="15">
        <f>'MEDIDAS ML'!B1867</f>
        <v>123</v>
      </c>
      <c r="C2964" s="6">
        <f>'MEDIDAS ML'!C1867</f>
        <v>123</v>
      </c>
      <c r="D2964" s="6" t="str">
        <f>'MEDIDAS ML'!D1867</f>
        <v>6x43x45 cm - 581 grs</v>
      </c>
      <c r="E2964" s="16">
        <f>'MEDIDAS ML'!E1867</f>
        <v>6</v>
      </c>
      <c r="F2964" s="16">
        <f>'MEDIDAS ML'!F1867</f>
        <v>43</v>
      </c>
      <c r="G2964" s="16">
        <f>'MEDIDAS ML'!G1867</f>
        <v>45</v>
      </c>
      <c r="H2964" s="16">
        <f>'MEDIDAS ML'!H1867</f>
        <v>0.58099999999999996</v>
      </c>
      <c r="I2964" s="16">
        <f>'MEDIDAS ML'!I1867</f>
        <v>2.9024999999999999</v>
      </c>
      <c r="J2964" s="6" t="str">
        <f>'MEDIDAS ML'!J1867</f>
        <v>Se calcula por P volum</v>
      </c>
      <c r="K2964" s="16">
        <f>'MEDIDAS ML'!K1867</f>
        <v>2.9024999999999999</v>
      </c>
      <c r="L2964" s="7">
        <f>'MEDIDAS ML'!L1867</f>
        <v>8720</v>
      </c>
      <c r="M2964" s="6" t="str">
        <f>'MEDIDAS ML'!M1867</f>
        <v>Hasta $9.989</v>
      </c>
      <c r="N2964" s="7">
        <f>'MEDIDAS ML'!N1867</f>
        <v>700</v>
      </c>
      <c r="O2964" s="6" t="str">
        <f>'MEDIDAS ML'!O1867</f>
        <v>No aplica (&lt;$19.990)</v>
      </c>
      <c r="P2964" s="7">
        <f>'MEDIDAS ML'!P1867</f>
        <v>0</v>
      </c>
      <c r="Q2964" s="7">
        <f>'MEDIDAS ML'!Q1867</f>
        <v>700</v>
      </c>
      <c r="R2964" s="23" t="e">
        <f>'MEDIDAS ML'!#REF!</f>
        <v>#REF!</v>
      </c>
      <c r="S2964" s="24" t="e">
        <f>'MEDIDAS ML'!#REF!</f>
        <v>#REF!</v>
      </c>
      <c r="T2964" s="24" t="e">
        <f>'MEDIDAS ML'!#REF!</f>
        <v>#REF!</v>
      </c>
      <c r="U2964" s="24" t="e">
        <f>'MEDIDAS ML'!#REF!</f>
        <v>#REF!</v>
      </c>
      <c r="V2964" s="22" t="e">
        <f>'MEDIDAS ML'!#REF!</f>
        <v>#REF!</v>
      </c>
      <c r="W2964" s="17" t="e">
        <f>'MEDIDAS ML'!#REF!</f>
        <v>#REF!</v>
      </c>
      <c r="X2964" t="e">
        <f>'MEDIDAS ML'!#REF!</f>
        <v>#REF!</v>
      </c>
    </row>
    <row r="2965" spans="1:24" ht="15.75" customHeight="1" x14ac:dyDescent="0.25">
      <c r="A2965" s="6">
        <f>'MEDIDAS ML'!A2307</f>
        <v>123</v>
      </c>
      <c r="B2965" s="15">
        <f>'MEDIDAS ML'!B2307</f>
        <v>123</v>
      </c>
      <c r="C2965" s="6">
        <f>'MEDIDAS ML'!C2307</f>
        <v>123</v>
      </c>
      <c r="D2965" s="6" t="str">
        <f>'MEDIDAS ML'!D2307</f>
        <v>3x12x42 cm - 413 grs</v>
      </c>
      <c r="E2965" s="16">
        <f>'MEDIDAS ML'!E2307</f>
        <v>3</v>
      </c>
      <c r="F2965" s="16">
        <f>'MEDIDAS ML'!F2307</f>
        <v>12</v>
      </c>
      <c r="G2965" s="16">
        <f>'MEDIDAS ML'!G2307</f>
        <v>42</v>
      </c>
      <c r="H2965" s="16">
        <f>'MEDIDAS ML'!H2307</f>
        <v>0.41299999999999998</v>
      </c>
      <c r="I2965" s="16">
        <f>'MEDIDAS ML'!I2307</f>
        <v>0.378</v>
      </c>
      <c r="J2965" s="6" t="str">
        <f>'MEDIDAS ML'!J2307</f>
        <v>Se calcula por Peso</v>
      </c>
      <c r="K2965" s="16">
        <f>'MEDIDAS ML'!K2307</f>
        <v>0.41299999999999998</v>
      </c>
      <c r="L2965" s="7">
        <f>'MEDIDAS ML'!L2307</f>
        <v>8720</v>
      </c>
      <c r="M2965" s="6" t="str">
        <f>'MEDIDAS ML'!M2307</f>
        <v>Hasta $9.989</v>
      </c>
      <c r="N2965" s="7">
        <f>'MEDIDAS ML'!N2307</f>
        <v>700</v>
      </c>
      <c r="O2965" s="6" t="str">
        <f>'MEDIDAS ML'!O2307</f>
        <v>No aplica (&lt;$19.990)</v>
      </c>
      <c r="P2965" s="7">
        <f>'MEDIDAS ML'!P2307</f>
        <v>0</v>
      </c>
      <c r="Q2965" s="7">
        <f>'MEDIDAS ML'!Q2307</f>
        <v>700</v>
      </c>
      <c r="R2965" s="23" t="e">
        <f>'MEDIDAS ML'!#REF!</f>
        <v>#REF!</v>
      </c>
      <c r="S2965" s="24" t="e">
        <f>'MEDIDAS ML'!#REF!</f>
        <v>#REF!</v>
      </c>
      <c r="T2965" s="24" t="e">
        <f>'MEDIDAS ML'!#REF!</f>
        <v>#REF!</v>
      </c>
      <c r="U2965" s="24" t="e">
        <f>'MEDIDAS ML'!#REF!</f>
        <v>#REF!</v>
      </c>
      <c r="V2965" s="22" t="e">
        <f>'MEDIDAS ML'!#REF!</f>
        <v>#REF!</v>
      </c>
      <c r="W2965" s="17" t="e">
        <f>'MEDIDAS ML'!#REF!</f>
        <v>#REF!</v>
      </c>
      <c r="X2965" t="e">
        <f>'MEDIDAS ML'!#REF!</f>
        <v>#REF!</v>
      </c>
    </row>
    <row r="2966" spans="1:24" ht="15.75" customHeight="1" x14ac:dyDescent="0.25">
      <c r="A2966" s="6">
        <f>'MEDIDAS ML'!A2308</f>
        <v>123</v>
      </c>
      <c r="B2966" s="15">
        <f>'MEDIDAS ML'!B2308</f>
        <v>123</v>
      </c>
      <c r="C2966" s="6">
        <f>'MEDIDAS ML'!C2308</f>
        <v>123</v>
      </c>
      <c r="D2966" s="6" t="str">
        <f>'MEDIDAS ML'!D2308</f>
        <v>3x12x42 cm - 413 grs</v>
      </c>
      <c r="E2966" s="16">
        <f>'MEDIDAS ML'!E2308</f>
        <v>3</v>
      </c>
      <c r="F2966" s="16">
        <f>'MEDIDAS ML'!F2308</f>
        <v>12</v>
      </c>
      <c r="G2966" s="16">
        <f>'MEDIDAS ML'!G2308</f>
        <v>42</v>
      </c>
      <c r="H2966" s="16">
        <f>'MEDIDAS ML'!H2308</f>
        <v>0.41299999999999998</v>
      </c>
      <c r="I2966" s="16">
        <f>'MEDIDAS ML'!I2308</f>
        <v>0.378</v>
      </c>
      <c r="J2966" s="6" t="str">
        <f>'MEDIDAS ML'!J2308</f>
        <v>Se calcula por Peso</v>
      </c>
      <c r="K2966" s="16">
        <f>'MEDIDAS ML'!K2308</f>
        <v>0.41299999999999998</v>
      </c>
      <c r="L2966" s="7">
        <f>'MEDIDAS ML'!L2308</f>
        <v>8720</v>
      </c>
      <c r="M2966" s="6" t="str">
        <f>'MEDIDAS ML'!M2308</f>
        <v>Hasta $9.989</v>
      </c>
      <c r="N2966" s="7">
        <f>'MEDIDAS ML'!N2308</f>
        <v>700</v>
      </c>
      <c r="O2966" s="6" t="str">
        <f>'MEDIDAS ML'!O2308</f>
        <v>No aplica (&lt;$19.990)</v>
      </c>
      <c r="P2966" s="7">
        <f>'MEDIDAS ML'!P2308</f>
        <v>0</v>
      </c>
      <c r="Q2966" s="7">
        <f>'MEDIDAS ML'!Q2308</f>
        <v>700</v>
      </c>
      <c r="R2966" s="23" t="e">
        <f>'MEDIDAS ML'!#REF!</f>
        <v>#REF!</v>
      </c>
      <c r="S2966" s="24" t="e">
        <f>'MEDIDAS ML'!#REF!</f>
        <v>#REF!</v>
      </c>
      <c r="T2966" s="24" t="e">
        <f>'MEDIDAS ML'!#REF!</f>
        <v>#REF!</v>
      </c>
      <c r="U2966" s="24" t="e">
        <f>'MEDIDAS ML'!#REF!</f>
        <v>#REF!</v>
      </c>
      <c r="V2966" s="22" t="e">
        <f>'MEDIDAS ML'!#REF!</f>
        <v>#REF!</v>
      </c>
      <c r="W2966" s="17" t="e">
        <f>'MEDIDAS ML'!#REF!</f>
        <v>#REF!</v>
      </c>
      <c r="X2966" t="e">
        <f>'MEDIDAS ML'!#REF!</f>
        <v>#REF!</v>
      </c>
    </row>
    <row r="2967" spans="1:24" ht="15.75" customHeight="1" x14ac:dyDescent="0.25">
      <c r="A2967" s="6">
        <f>'MEDIDAS ML'!A2939</f>
        <v>123</v>
      </c>
      <c r="B2967" s="15">
        <f>'MEDIDAS ML'!B2939</f>
        <v>123</v>
      </c>
      <c r="C2967" s="6">
        <f>'MEDIDAS ML'!C2939</f>
        <v>123</v>
      </c>
      <c r="D2967" s="6" t="str">
        <f>'MEDIDAS ML'!D2939</f>
        <v>5x7x9 cm - 272 grs</v>
      </c>
      <c r="E2967" s="16">
        <f>'MEDIDAS ML'!E2939</f>
        <v>5</v>
      </c>
      <c r="F2967" s="16">
        <f>'MEDIDAS ML'!F2939</f>
        <v>7</v>
      </c>
      <c r="G2967" s="16">
        <f>'MEDIDAS ML'!G2939</f>
        <v>9</v>
      </c>
      <c r="H2967" s="16">
        <f>'MEDIDAS ML'!H2939</f>
        <v>0.27200000000000002</v>
      </c>
      <c r="I2967" s="16">
        <f>'MEDIDAS ML'!I2939</f>
        <v>7.8750000000000001E-2</v>
      </c>
      <c r="J2967" s="6" t="str">
        <f>'MEDIDAS ML'!J2939</f>
        <v>Se calcula por Peso</v>
      </c>
      <c r="K2967" s="16">
        <f>'MEDIDAS ML'!K2939</f>
        <v>0.27200000000000002</v>
      </c>
      <c r="L2967" s="7">
        <f>'MEDIDAS ML'!L2939</f>
        <v>8720</v>
      </c>
      <c r="M2967" s="6" t="str">
        <f>'MEDIDAS ML'!M2939</f>
        <v>Hasta $9.989</v>
      </c>
      <c r="N2967" s="7">
        <f>'MEDIDAS ML'!N2939</f>
        <v>700</v>
      </c>
      <c r="O2967" s="6" t="str">
        <f>'MEDIDAS ML'!O2939</f>
        <v>No aplica (&lt;$19.990)</v>
      </c>
      <c r="P2967" s="7">
        <f>'MEDIDAS ML'!P2939</f>
        <v>0</v>
      </c>
      <c r="Q2967" s="7">
        <f>'MEDIDAS ML'!Q2939</f>
        <v>700</v>
      </c>
      <c r="R2967" s="23" t="e">
        <f>'MEDIDAS ML'!#REF!</f>
        <v>#REF!</v>
      </c>
      <c r="S2967" s="24" t="e">
        <f>'MEDIDAS ML'!#REF!</f>
        <v>#REF!</v>
      </c>
      <c r="T2967" s="24" t="e">
        <f>'MEDIDAS ML'!#REF!</f>
        <v>#REF!</v>
      </c>
      <c r="U2967" s="24" t="e">
        <f>'MEDIDAS ML'!#REF!</f>
        <v>#REF!</v>
      </c>
      <c r="V2967" s="22" t="e">
        <f>'MEDIDAS ML'!#REF!</f>
        <v>#REF!</v>
      </c>
      <c r="W2967" s="17" t="e">
        <f>'MEDIDAS ML'!#REF!</f>
        <v>#REF!</v>
      </c>
      <c r="X2967" t="e">
        <f>'MEDIDAS ML'!#REF!</f>
        <v>#REF!</v>
      </c>
    </row>
    <row r="2968" spans="1:24" ht="15.75" customHeight="1" x14ac:dyDescent="0.25">
      <c r="A2968" s="6">
        <f>'MEDIDAS ML'!A2940</f>
        <v>123</v>
      </c>
      <c r="B2968" s="15">
        <f>'MEDIDAS ML'!B2940</f>
        <v>123</v>
      </c>
      <c r="C2968" s="6">
        <f>'MEDIDAS ML'!C2940</f>
        <v>123</v>
      </c>
      <c r="D2968" s="6" t="str">
        <f>'MEDIDAS ML'!D2940</f>
        <v>5x7x9 cm - 272 grs</v>
      </c>
      <c r="E2968" s="16">
        <f>'MEDIDAS ML'!E2940</f>
        <v>5</v>
      </c>
      <c r="F2968" s="16">
        <f>'MEDIDAS ML'!F2940</f>
        <v>7</v>
      </c>
      <c r="G2968" s="16">
        <f>'MEDIDAS ML'!G2940</f>
        <v>9</v>
      </c>
      <c r="H2968" s="16">
        <f>'MEDIDAS ML'!H2940</f>
        <v>0.27200000000000002</v>
      </c>
      <c r="I2968" s="16">
        <f>'MEDIDAS ML'!I2940</f>
        <v>7.8750000000000001E-2</v>
      </c>
      <c r="J2968" s="6" t="str">
        <f>'MEDIDAS ML'!J2940</f>
        <v>Se calcula por Peso</v>
      </c>
      <c r="K2968" s="16">
        <f>'MEDIDAS ML'!K2940</f>
        <v>0.27200000000000002</v>
      </c>
      <c r="L2968" s="7">
        <f>'MEDIDAS ML'!L2940</f>
        <v>8720</v>
      </c>
      <c r="M2968" s="6" t="str">
        <f>'MEDIDAS ML'!M2940</f>
        <v>Hasta $9.989</v>
      </c>
      <c r="N2968" s="7">
        <f>'MEDIDAS ML'!N2940</f>
        <v>700</v>
      </c>
      <c r="O2968" s="6" t="str">
        <f>'MEDIDAS ML'!O2940</f>
        <v>No aplica (&lt;$19.990)</v>
      </c>
      <c r="P2968" s="7">
        <f>'MEDIDAS ML'!P2940</f>
        <v>0</v>
      </c>
      <c r="Q2968" s="7">
        <f>'MEDIDAS ML'!Q2940</f>
        <v>700</v>
      </c>
      <c r="R2968" s="23" t="e">
        <f>'MEDIDAS ML'!#REF!</f>
        <v>#REF!</v>
      </c>
      <c r="S2968" s="24" t="e">
        <f>'MEDIDAS ML'!#REF!</f>
        <v>#REF!</v>
      </c>
      <c r="T2968" s="24" t="e">
        <f>'MEDIDAS ML'!#REF!</f>
        <v>#REF!</v>
      </c>
      <c r="U2968" s="24" t="e">
        <f>'MEDIDAS ML'!#REF!</f>
        <v>#REF!</v>
      </c>
      <c r="V2968" s="22" t="e">
        <f>'MEDIDAS ML'!#REF!</f>
        <v>#REF!</v>
      </c>
      <c r="W2968" s="17" t="e">
        <f>'MEDIDAS ML'!#REF!</f>
        <v>#REF!</v>
      </c>
      <c r="X2968" t="e">
        <f>'MEDIDAS ML'!#REF!</f>
        <v>#REF!</v>
      </c>
    </row>
    <row r="2969" spans="1:24" ht="15.75" customHeight="1" x14ac:dyDescent="0.25">
      <c r="A2969" s="6">
        <f>'MEDIDAS ML'!A3859</f>
        <v>123</v>
      </c>
      <c r="B2969" s="15">
        <f>'MEDIDAS ML'!B3859</f>
        <v>123</v>
      </c>
      <c r="C2969" s="6">
        <f>'MEDIDAS ML'!C3859</f>
        <v>123</v>
      </c>
      <c r="D2969" s="6" t="str">
        <f>'MEDIDAS ML'!D3859</f>
        <v>8x18x27 cm - 105 grs</v>
      </c>
      <c r="E2969" s="16">
        <f>'MEDIDAS ML'!E3859</f>
        <v>8</v>
      </c>
      <c r="F2969" s="16">
        <f>'MEDIDAS ML'!F3859</f>
        <v>18</v>
      </c>
      <c r="G2969" s="16">
        <f>'MEDIDAS ML'!G3859</f>
        <v>27</v>
      </c>
      <c r="H2969" s="16">
        <f>'MEDIDAS ML'!H3859</f>
        <v>0.105</v>
      </c>
      <c r="I2969" s="16">
        <f>'MEDIDAS ML'!I3859</f>
        <v>0.97199999999999998</v>
      </c>
      <c r="J2969" s="6" t="str">
        <f>'MEDIDAS ML'!J3859</f>
        <v>Se calcula por P volum</v>
      </c>
      <c r="K2969" s="16">
        <f>'MEDIDAS ML'!K3859</f>
        <v>0.97199999999999998</v>
      </c>
      <c r="L2969" s="7">
        <f>'MEDIDAS ML'!L3859</f>
        <v>8720</v>
      </c>
      <c r="M2969" s="6" t="str">
        <f>'MEDIDAS ML'!M3859</f>
        <v>Hasta $9.989</v>
      </c>
      <c r="N2969" s="7">
        <f>'MEDIDAS ML'!N3859</f>
        <v>700</v>
      </c>
      <c r="O2969" s="6" t="str">
        <f>'MEDIDAS ML'!O3859</f>
        <v>No aplica (&lt;$19.990)</v>
      </c>
      <c r="P2969" s="7">
        <f>'MEDIDAS ML'!P3859</f>
        <v>0</v>
      </c>
      <c r="Q2969" s="7">
        <f>'MEDIDAS ML'!Q3859</f>
        <v>700</v>
      </c>
      <c r="R2969" s="23" t="e">
        <f>'MEDIDAS ML'!#REF!</f>
        <v>#REF!</v>
      </c>
      <c r="S2969" s="24" t="e">
        <f>'MEDIDAS ML'!#REF!</f>
        <v>#REF!</v>
      </c>
      <c r="T2969" s="24" t="e">
        <f>'MEDIDAS ML'!#REF!</f>
        <v>#REF!</v>
      </c>
      <c r="U2969" s="24" t="e">
        <f>'MEDIDAS ML'!#REF!</f>
        <v>#REF!</v>
      </c>
      <c r="V2969" s="22" t="e">
        <f>'MEDIDAS ML'!#REF!</f>
        <v>#REF!</v>
      </c>
      <c r="W2969" s="17" t="e">
        <f>'MEDIDAS ML'!#REF!</f>
        <v>#REF!</v>
      </c>
      <c r="X2969" t="e">
        <f>'MEDIDAS ML'!#REF!</f>
        <v>#REF!</v>
      </c>
    </row>
    <row r="2970" spans="1:24" ht="15.75" customHeight="1" x14ac:dyDescent="0.25">
      <c r="A2970" s="6">
        <f>'MEDIDAS ML'!A3860</f>
        <v>123</v>
      </c>
      <c r="B2970" s="15">
        <f>'MEDIDAS ML'!B3860</f>
        <v>123</v>
      </c>
      <c r="C2970" s="6">
        <f>'MEDIDAS ML'!C3860</f>
        <v>123</v>
      </c>
      <c r="D2970" s="6" t="str">
        <f>'MEDIDAS ML'!D3860</f>
        <v>7x14x24 cm - 105 grs</v>
      </c>
      <c r="E2970" s="16">
        <f>'MEDIDAS ML'!E3860</f>
        <v>7</v>
      </c>
      <c r="F2970" s="16">
        <f>'MEDIDAS ML'!F3860</f>
        <v>14</v>
      </c>
      <c r="G2970" s="16">
        <f>'MEDIDAS ML'!G3860</f>
        <v>24</v>
      </c>
      <c r="H2970" s="16">
        <f>'MEDIDAS ML'!H3860</f>
        <v>0.105</v>
      </c>
      <c r="I2970" s="16">
        <f>'MEDIDAS ML'!I3860</f>
        <v>0.58799999999999997</v>
      </c>
      <c r="J2970" s="6" t="str">
        <f>'MEDIDAS ML'!J3860</f>
        <v>Se calcula por P volum</v>
      </c>
      <c r="K2970" s="16">
        <f>'MEDIDAS ML'!K3860</f>
        <v>0.58799999999999997</v>
      </c>
      <c r="L2970" s="7">
        <f>'MEDIDAS ML'!L3860</f>
        <v>8720</v>
      </c>
      <c r="M2970" s="6" t="str">
        <f>'MEDIDAS ML'!M3860</f>
        <v>Hasta $9.989</v>
      </c>
      <c r="N2970" s="7">
        <f>'MEDIDAS ML'!N3860</f>
        <v>700</v>
      </c>
      <c r="O2970" s="6" t="str">
        <f>'MEDIDAS ML'!O3860</f>
        <v>No aplica (&lt;$19.990)</v>
      </c>
      <c r="P2970" s="7">
        <f>'MEDIDAS ML'!P3860</f>
        <v>0</v>
      </c>
      <c r="Q2970" s="7">
        <f>'MEDIDAS ML'!Q3860</f>
        <v>700</v>
      </c>
      <c r="R2970" s="23" t="e">
        <f>'MEDIDAS ML'!#REF!</f>
        <v>#REF!</v>
      </c>
      <c r="S2970" s="24" t="e">
        <f>'MEDIDAS ML'!#REF!</f>
        <v>#REF!</v>
      </c>
      <c r="T2970" s="24" t="e">
        <f>'MEDIDAS ML'!#REF!</f>
        <v>#REF!</v>
      </c>
      <c r="U2970" s="24" t="e">
        <f>'MEDIDAS ML'!#REF!</f>
        <v>#REF!</v>
      </c>
      <c r="V2970" s="22" t="e">
        <f>'MEDIDAS ML'!#REF!</f>
        <v>#REF!</v>
      </c>
      <c r="W2970" s="17" t="e">
        <f>'MEDIDAS ML'!#REF!</f>
        <v>#REF!</v>
      </c>
      <c r="X2970" t="e">
        <f>'MEDIDAS ML'!#REF!</f>
        <v>#REF!</v>
      </c>
    </row>
    <row r="2971" spans="1:24" ht="15.75" customHeight="1" x14ac:dyDescent="0.25">
      <c r="A2971" s="6">
        <f>'MEDIDAS ML'!A3861</f>
        <v>123</v>
      </c>
      <c r="B2971" s="15">
        <f>'MEDIDAS ML'!B3861</f>
        <v>123</v>
      </c>
      <c r="C2971" s="6">
        <f>'MEDIDAS ML'!C3861</f>
        <v>123</v>
      </c>
      <c r="D2971" s="6" t="str">
        <f>'MEDIDAS ML'!D3861</f>
        <v>7x14x24 cm - 105 grs</v>
      </c>
      <c r="E2971" s="16">
        <f>'MEDIDAS ML'!E3861</f>
        <v>7</v>
      </c>
      <c r="F2971" s="16">
        <f>'MEDIDAS ML'!F3861</f>
        <v>14</v>
      </c>
      <c r="G2971" s="16">
        <f>'MEDIDAS ML'!G3861</f>
        <v>24</v>
      </c>
      <c r="H2971" s="16">
        <f>'MEDIDAS ML'!H3861</f>
        <v>0.105</v>
      </c>
      <c r="I2971" s="16">
        <f>'MEDIDAS ML'!I3861</f>
        <v>0.58799999999999997</v>
      </c>
      <c r="J2971" s="6" t="str">
        <f>'MEDIDAS ML'!J3861</f>
        <v>Se calcula por P volum</v>
      </c>
      <c r="K2971" s="16">
        <f>'MEDIDAS ML'!K3861</f>
        <v>0.58799999999999997</v>
      </c>
      <c r="L2971" s="7">
        <f>'MEDIDAS ML'!L3861</f>
        <v>8720</v>
      </c>
      <c r="M2971" s="6" t="str">
        <f>'MEDIDAS ML'!M3861</f>
        <v>Hasta $9.989</v>
      </c>
      <c r="N2971" s="7">
        <f>'MEDIDAS ML'!N3861</f>
        <v>700</v>
      </c>
      <c r="O2971" s="6" t="str">
        <f>'MEDIDAS ML'!O3861</f>
        <v>No aplica (&lt;$19.990)</v>
      </c>
      <c r="P2971" s="7">
        <f>'MEDIDAS ML'!P3861</f>
        <v>0</v>
      </c>
      <c r="Q2971" s="7">
        <f>'MEDIDAS ML'!Q3861</f>
        <v>700</v>
      </c>
      <c r="R2971" s="23" t="e">
        <f>'MEDIDAS ML'!#REF!</f>
        <v>#REF!</v>
      </c>
      <c r="S2971" s="24" t="e">
        <f>'MEDIDAS ML'!#REF!</f>
        <v>#REF!</v>
      </c>
      <c r="T2971" s="24" t="e">
        <f>'MEDIDAS ML'!#REF!</f>
        <v>#REF!</v>
      </c>
      <c r="U2971" s="24" t="e">
        <f>'MEDIDAS ML'!#REF!</f>
        <v>#REF!</v>
      </c>
      <c r="V2971" s="22" t="e">
        <f>'MEDIDAS ML'!#REF!</f>
        <v>#REF!</v>
      </c>
      <c r="W2971" s="17" t="e">
        <f>'MEDIDAS ML'!#REF!</f>
        <v>#REF!</v>
      </c>
      <c r="X2971" t="e">
        <f>'MEDIDAS ML'!#REF!</f>
        <v>#REF!</v>
      </c>
    </row>
    <row r="2972" spans="1:24" ht="15.75" customHeight="1" x14ac:dyDescent="0.25">
      <c r="A2972" s="6">
        <f>'MEDIDAS ML'!A351</f>
        <v>123</v>
      </c>
      <c r="B2972" s="15">
        <f>'MEDIDAS ML'!B351</f>
        <v>123</v>
      </c>
      <c r="C2972" s="6">
        <f>'MEDIDAS ML'!C351</f>
        <v>123</v>
      </c>
      <c r="D2972" s="6" t="str">
        <f>'MEDIDAS ML'!D351</f>
        <v>17x17x23 cm - 4880 grs</v>
      </c>
      <c r="E2972" s="16">
        <f>'MEDIDAS ML'!E351</f>
        <v>17</v>
      </c>
      <c r="F2972" s="16">
        <f>'MEDIDAS ML'!F351</f>
        <v>17</v>
      </c>
      <c r="G2972" s="16">
        <f>'MEDIDAS ML'!G351</f>
        <v>23</v>
      </c>
      <c r="H2972" s="16">
        <f>'MEDIDAS ML'!H351</f>
        <v>4.88</v>
      </c>
      <c r="I2972" s="16">
        <f>'MEDIDAS ML'!I351</f>
        <v>1.6617500000000001</v>
      </c>
      <c r="J2972" s="6" t="str">
        <f>'MEDIDAS ML'!J351</f>
        <v>Se calcula por Peso</v>
      </c>
      <c r="K2972" s="16">
        <f>'MEDIDAS ML'!K351</f>
        <v>4.88</v>
      </c>
      <c r="L2972" s="7">
        <f>'MEDIDAS ML'!L351</f>
        <v>8791</v>
      </c>
      <c r="M2972" s="6" t="str">
        <f>'MEDIDAS ML'!M351</f>
        <v>Hasta $9.989</v>
      </c>
      <c r="N2972" s="7">
        <f>'MEDIDAS ML'!N351</f>
        <v>700</v>
      </c>
      <c r="O2972" s="6" t="str">
        <f>'MEDIDAS ML'!O351</f>
        <v>No aplica (&lt;$19.990)</v>
      </c>
      <c r="P2972" s="7">
        <f>'MEDIDAS ML'!P351</f>
        <v>0</v>
      </c>
      <c r="Q2972" s="7">
        <f>'MEDIDAS ML'!Q351</f>
        <v>700</v>
      </c>
      <c r="R2972" s="23" t="e">
        <f>'MEDIDAS ML'!#REF!</f>
        <v>#REF!</v>
      </c>
      <c r="S2972" s="24" t="e">
        <f>'MEDIDAS ML'!#REF!</f>
        <v>#REF!</v>
      </c>
      <c r="T2972" s="24" t="e">
        <f>'MEDIDAS ML'!#REF!</f>
        <v>#REF!</v>
      </c>
      <c r="U2972" s="24" t="e">
        <f>'MEDIDAS ML'!#REF!</f>
        <v>#REF!</v>
      </c>
      <c r="V2972" s="22" t="e">
        <f>'MEDIDAS ML'!#REF!</f>
        <v>#REF!</v>
      </c>
      <c r="W2972" s="17" t="e">
        <f>'MEDIDAS ML'!#REF!</f>
        <v>#REF!</v>
      </c>
      <c r="X2972" t="e">
        <f>'MEDIDAS ML'!#REF!</f>
        <v>#REF!</v>
      </c>
    </row>
    <row r="2973" spans="1:24" ht="15.75" customHeight="1" x14ac:dyDescent="0.25">
      <c r="A2973" s="6">
        <f>'MEDIDAS ML'!A352</f>
        <v>123</v>
      </c>
      <c r="B2973" s="15">
        <f>'MEDIDAS ML'!B352</f>
        <v>123</v>
      </c>
      <c r="C2973" s="6">
        <f>'MEDIDAS ML'!C352</f>
        <v>123</v>
      </c>
      <c r="D2973" s="6" t="str">
        <f>'MEDIDAS ML'!D352</f>
        <v>17x17x23 cm - 4880 grs</v>
      </c>
      <c r="E2973" s="16">
        <f>'MEDIDAS ML'!E352</f>
        <v>17</v>
      </c>
      <c r="F2973" s="16">
        <f>'MEDIDAS ML'!F352</f>
        <v>17</v>
      </c>
      <c r="G2973" s="16">
        <f>'MEDIDAS ML'!G352</f>
        <v>23</v>
      </c>
      <c r="H2973" s="16">
        <f>'MEDIDAS ML'!H352</f>
        <v>4.88</v>
      </c>
      <c r="I2973" s="16">
        <f>'MEDIDAS ML'!I352</f>
        <v>1.6617500000000001</v>
      </c>
      <c r="J2973" s="6" t="str">
        <f>'MEDIDAS ML'!J352</f>
        <v>Se calcula por Peso</v>
      </c>
      <c r="K2973" s="16">
        <f>'MEDIDAS ML'!K352</f>
        <v>4.88</v>
      </c>
      <c r="L2973" s="7">
        <f>'MEDIDAS ML'!L352</f>
        <v>8791</v>
      </c>
      <c r="M2973" s="6" t="str">
        <f>'MEDIDAS ML'!M352</f>
        <v>Hasta $9.989</v>
      </c>
      <c r="N2973" s="7">
        <f>'MEDIDAS ML'!N352</f>
        <v>700</v>
      </c>
      <c r="O2973" s="6" t="str">
        <f>'MEDIDAS ML'!O352</f>
        <v>No aplica (&lt;$19.990)</v>
      </c>
      <c r="P2973" s="7">
        <f>'MEDIDAS ML'!P352</f>
        <v>0</v>
      </c>
      <c r="Q2973" s="7">
        <f>'MEDIDAS ML'!Q352</f>
        <v>700</v>
      </c>
      <c r="R2973" s="23" t="e">
        <f>'MEDIDAS ML'!#REF!</f>
        <v>#REF!</v>
      </c>
      <c r="S2973" s="24" t="e">
        <f>'MEDIDAS ML'!#REF!</f>
        <v>#REF!</v>
      </c>
      <c r="T2973" s="24" t="e">
        <f>'MEDIDAS ML'!#REF!</f>
        <v>#REF!</v>
      </c>
      <c r="U2973" s="24" t="e">
        <f>'MEDIDAS ML'!#REF!</f>
        <v>#REF!</v>
      </c>
      <c r="V2973" s="22" t="e">
        <f>'MEDIDAS ML'!#REF!</f>
        <v>#REF!</v>
      </c>
      <c r="W2973" s="17" t="e">
        <f>'MEDIDAS ML'!#REF!</f>
        <v>#REF!</v>
      </c>
      <c r="X2973" t="e">
        <f>'MEDIDAS ML'!#REF!</f>
        <v>#REF!</v>
      </c>
    </row>
    <row r="2974" spans="1:24" ht="15.75" customHeight="1" x14ac:dyDescent="0.25">
      <c r="A2974" s="6">
        <f>'MEDIDAS ML'!A3969</f>
        <v>123</v>
      </c>
      <c r="B2974" s="15">
        <f>'MEDIDAS ML'!B3969</f>
        <v>123</v>
      </c>
      <c r="C2974" s="6">
        <f>'MEDIDAS ML'!C3969</f>
        <v>123</v>
      </c>
      <c r="D2974" s="6" t="str">
        <f>'MEDIDAS ML'!D3969</f>
        <v>3x7x22 cm - 100 grs</v>
      </c>
      <c r="E2974" s="16">
        <f>'MEDIDAS ML'!E3969</f>
        <v>3</v>
      </c>
      <c r="F2974" s="16">
        <f>'MEDIDAS ML'!F3969</f>
        <v>7</v>
      </c>
      <c r="G2974" s="16">
        <f>'MEDIDAS ML'!G3969</f>
        <v>22</v>
      </c>
      <c r="H2974" s="16">
        <f>'MEDIDAS ML'!H3969</f>
        <v>0.1</v>
      </c>
      <c r="I2974" s="16">
        <f>'MEDIDAS ML'!I3969</f>
        <v>0.11550000000000001</v>
      </c>
      <c r="J2974" s="6" t="str">
        <f>'MEDIDAS ML'!J3969</f>
        <v>Se calcula por P volum</v>
      </c>
      <c r="K2974" s="16">
        <f>'MEDIDAS ML'!K3969</f>
        <v>0.11550000000000001</v>
      </c>
      <c r="L2974" s="7">
        <f>'MEDIDAS ML'!L3969</f>
        <v>8791</v>
      </c>
      <c r="M2974" s="6" t="str">
        <f>'MEDIDAS ML'!M3969</f>
        <v>Hasta $9.989</v>
      </c>
      <c r="N2974" s="7">
        <f>'MEDIDAS ML'!N3969</f>
        <v>700</v>
      </c>
      <c r="O2974" s="6" t="str">
        <f>'MEDIDAS ML'!O3969</f>
        <v>No aplica (&lt;$19.990)</v>
      </c>
      <c r="P2974" s="7">
        <f>'MEDIDAS ML'!P3969</f>
        <v>0</v>
      </c>
      <c r="Q2974" s="7">
        <f>'MEDIDAS ML'!Q3969</f>
        <v>700</v>
      </c>
      <c r="R2974" s="23" t="e">
        <f>'MEDIDAS ML'!#REF!</f>
        <v>#REF!</v>
      </c>
      <c r="S2974" s="24" t="e">
        <f>'MEDIDAS ML'!#REF!</f>
        <v>#REF!</v>
      </c>
      <c r="T2974" s="24" t="e">
        <f>'MEDIDAS ML'!#REF!</f>
        <v>#REF!</v>
      </c>
      <c r="U2974" s="24" t="e">
        <f>'MEDIDAS ML'!#REF!</f>
        <v>#REF!</v>
      </c>
      <c r="V2974" s="22" t="e">
        <f>'MEDIDAS ML'!#REF!</f>
        <v>#REF!</v>
      </c>
      <c r="W2974" s="17" t="e">
        <f>'MEDIDAS ML'!#REF!</f>
        <v>#REF!</v>
      </c>
      <c r="X2974" t="e">
        <f>'MEDIDAS ML'!#REF!</f>
        <v>#REF!</v>
      </c>
    </row>
    <row r="2975" spans="1:24" ht="15.75" customHeight="1" x14ac:dyDescent="0.25">
      <c r="A2975" s="6">
        <f>'MEDIDAS ML'!A3970</f>
        <v>123</v>
      </c>
      <c r="B2975" s="15">
        <f>'MEDIDAS ML'!B3970</f>
        <v>123</v>
      </c>
      <c r="C2975" s="6">
        <f>'MEDIDAS ML'!C3970</f>
        <v>123</v>
      </c>
      <c r="D2975" s="6" t="str">
        <f>'MEDIDAS ML'!D3970</f>
        <v>3x7x22 cm - 100 grs</v>
      </c>
      <c r="E2975" s="16">
        <f>'MEDIDAS ML'!E3970</f>
        <v>3</v>
      </c>
      <c r="F2975" s="16">
        <f>'MEDIDAS ML'!F3970</f>
        <v>7</v>
      </c>
      <c r="G2975" s="16">
        <f>'MEDIDAS ML'!G3970</f>
        <v>22</v>
      </c>
      <c r="H2975" s="16">
        <f>'MEDIDAS ML'!H3970</f>
        <v>0.1</v>
      </c>
      <c r="I2975" s="16">
        <f>'MEDIDAS ML'!I3970</f>
        <v>0.11550000000000001</v>
      </c>
      <c r="J2975" s="6" t="str">
        <f>'MEDIDAS ML'!J3970</f>
        <v>Se calcula por P volum</v>
      </c>
      <c r="K2975" s="16">
        <f>'MEDIDAS ML'!K3970</f>
        <v>0.11550000000000001</v>
      </c>
      <c r="L2975" s="7">
        <f>'MEDIDAS ML'!L3970</f>
        <v>8791</v>
      </c>
      <c r="M2975" s="6" t="str">
        <f>'MEDIDAS ML'!M3970</f>
        <v>Hasta $9.989</v>
      </c>
      <c r="N2975" s="7">
        <f>'MEDIDAS ML'!N3970</f>
        <v>700</v>
      </c>
      <c r="O2975" s="6" t="str">
        <f>'MEDIDAS ML'!O3970</f>
        <v>No aplica (&lt;$19.990)</v>
      </c>
      <c r="P2975" s="7">
        <f>'MEDIDAS ML'!P3970</f>
        <v>0</v>
      </c>
      <c r="Q2975" s="7">
        <f>'MEDIDAS ML'!Q3970</f>
        <v>700</v>
      </c>
      <c r="R2975" s="23" t="e">
        <f>'MEDIDAS ML'!#REF!</f>
        <v>#REF!</v>
      </c>
      <c r="S2975" s="24" t="e">
        <f>'MEDIDAS ML'!#REF!</f>
        <v>#REF!</v>
      </c>
      <c r="T2975" s="24" t="e">
        <f>'MEDIDAS ML'!#REF!</f>
        <v>#REF!</v>
      </c>
      <c r="U2975" s="24" t="e">
        <f>'MEDIDAS ML'!#REF!</f>
        <v>#REF!</v>
      </c>
      <c r="V2975" s="22" t="e">
        <f>'MEDIDAS ML'!#REF!</f>
        <v>#REF!</v>
      </c>
      <c r="W2975" s="17" t="e">
        <f>'MEDIDAS ML'!#REF!</f>
        <v>#REF!</v>
      </c>
      <c r="X2975" t="e">
        <f>'MEDIDAS ML'!#REF!</f>
        <v>#REF!</v>
      </c>
    </row>
    <row r="2976" spans="1:24" ht="15.75" customHeight="1" x14ac:dyDescent="0.25">
      <c r="A2976" s="6">
        <f>'MEDIDAS ML'!A1814</f>
        <v>123</v>
      </c>
      <c r="B2976" s="15">
        <f>'MEDIDAS ML'!B1814</f>
        <v>123</v>
      </c>
      <c r="C2976" s="6">
        <f>'MEDIDAS ML'!C1814</f>
        <v>123</v>
      </c>
      <c r="D2976" s="6" t="str">
        <f>'MEDIDAS ML'!D1814</f>
        <v>11x27x30 cm - 613 grs</v>
      </c>
      <c r="E2976" s="16">
        <f>'MEDIDAS ML'!E1814</f>
        <v>11</v>
      </c>
      <c r="F2976" s="16">
        <f>'MEDIDAS ML'!F1814</f>
        <v>27</v>
      </c>
      <c r="G2976" s="16">
        <f>'MEDIDAS ML'!G1814</f>
        <v>30</v>
      </c>
      <c r="H2976" s="16">
        <f>'MEDIDAS ML'!H1814</f>
        <v>0.61299999999999999</v>
      </c>
      <c r="I2976" s="16">
        <f>'MEDIDAS ML'!I1814</f>
        <v>2.2275</v>
      </c>
      <c r="J2976" s="6" t="str">
        <f>'MEDIDAS ML'!J1814</f>
        <v>Se calcula por P volum</v>
      </c>
      <c r="K2976" s="16">
        <f>'MEDIDAS ML'!K1814</f>
        <v>2.2275</v>
      </c>
      <c r="L2976" s="7">
        <f>'MEDIDAS ML'!L1814</f>
        <v>12190</v>
      </c>
      <c r="M2976" s="6" t="str">
        <f>'MEDIDAS ML'!M1814</f>
        <v>$9.990-$19.990</v>
      </c>
      <c r="N2976" s="7">
        <f>'MEDIDAS ML'!N1814</f>
        <v>1000</v>
      </c>
      <c r="O2976" s="6" t="str">
        <f>'MEDIDAS ML'!O1814</f>
        <v>No aplica (&lt;$19.990)</v>
      </c>
      <c r="P2976" s="7">
        <f>'MEDIDAS ML'!P1814</f>
        <v>0</v>
      </c>
      <c r="Q2976" s="7">
        <f>'MEDIDAS ML'!Q1814</f>
        <v>1000</v>
      </c>
      <c r="R2976" s="23" t="e">
        <f>'MEDIDAS ML'!#REF!</f>
        <v>#REF!</v>
      </c>
      <c r="S2976" s="24" t="e">
        <f>'MEDIDAS ML'!#REF!</f>
        <v>#REF!</v>
      </c>
      <c r="T2976" s="24" t="e">
        <f>'MEDIDAS ML'!#REF!</f>
        <v>#REF!</v>
      </c>
      <c r="U2976" s="24" t="e">
        <f>'MEDIDAS ML'!#REF!</f>
        <v>#REF!</v>
      </c>
      <c r="V2976" s="22" t="e">
        <f>'MEDIDAS ML'!#REF!</f>
        <v>#REF!</v>
      </c>
      <c r="W2976" s="17" t="e">
        <f>'MEDIDAS ML'!#REF!</f>
        <v>#REF!</v>
      </c>
      <c r="X2976" t="e">
        <f>'MEDIDAS ML'!#REF!</f>
        <v>#REF!</v>
      </c>
    </row>
    <row r="2977" spans="1:24" ht="15.75" customHeight="1" x14ac:dyDescent="0.25">
      <c r="A2977" s="6">
        <f>'MEDIDAS ML'!A1963</f>
        <v>123</v>
      </c>
      <c r="B2977" s="15">
        <f>'MEDIDAS ML'!B1963</f>
        <v>123</v>
      </c>
      <c r="C2977" s="6">
        <f>'MEDIDAS ML'!C1963</f>
        <v>123</v>
      </c>
      <c r="D2977" s="6" t="str">
        <f>'MEDIDAS ML'!D1963</f>
        <v>9x20x25 cm - 545 grs</v>
      </c>
      <c r="E2977" s="16">
        <f>'MEDIDAS ML'!E1963</f>
        <v>9</v>
      </c>
      <c r="F2977" s="16">
        <f>'MEDIDAS ML'!F1963</f>
        <v>20</v>
      </c>
      <c r="G2977" s="16">
        <f>'MEDIDAS ML'!G1963</f>
        <v>25</v>
      </c>
      <c r="H2977" s="16">
        <f>'MEDIDAS ML'!H1963</f>
        <v>0.54500000000000004</v>
      </c>
      <c r="I2977" s="16">
        <f>'MEDIDAS ML'!I1963</f>
        <v>1.125</v>
      </c>
      <c r="J2977" s="6" t="str">
        <f>'MEDIDAS ML'!J1963</f>
        <v>Se calcula por P volum</v>
      </c>
      <c r="K2977" s="16">
        <f>'MEDIDAS ML'!K1963</f>
        <v>1.125</v>
      </c>
      <c r="L2977" s="7">
        <f>'MEDIDAS ML'!L1963</f>
        <v>12190</v>
      </c>
      <c r="M2977" s="6" t="str">
        <f>'MEDIDAS ML'!M1963</f>
        <v>$9.990-$19.990</v>
      </c>
      <c r="N2977" s="7">
        <f>'MEDIDAS ML'!N1963</f>
        <v>1000</v>
      </c>
      <c r="O2977" s="6" t="str">
        <f>'MEDIDAS ML'!O1963</f>
        <v>No aplica (&lt;$19.990)</v>
      </c>
      <c r="P2977" s="7">
        <f>'MEDIDAS ML'!P1963</f>
        <v>0</v>
      </c>
      <c r="Q2977" s="7">
        <f>'MEDIDAS ML'!Q1963</f>
        <v>1000</v>
      </c>
      <c r="R2977" s="23" t="e">
        <f>'MEDIDAS ML'!#REF!</f>
        <v>#REF!</v>
      </c>
      <c r="S2977" s="24" t="e">
        <f>'MEDIDAS ML'!#REF!</f>
        <v>#REF!</v>
      </c>
      <c r="T2977" s="24" t="e">
        <f>'MEDIDAS ML'!#REF!</f>
        <v>#REF!</v>
      </c>
      <c r="U2977" s="24" t="e">
        <f>'MEDIDAS ML'!#REF!</f>
        <v>#REF!</v>
      </c>
      <c r="V2977" s="22" t="e">
        <f>'MEDIDAS ML'!#REF!</f>
        <v>#REF!</v>
      </c>
      <c r="W2977" s="17" t="e">
        <f>'MEDIDAS ML'!#REF!</f>
        <v>#REF!</v>
      </c>
      <c r="X2977" t="e">
        <f>'MEDIDAS ML'!#REF!</f>
        <v>#REF!</v>
      </c>
    </row>
    <row r="2978" spans="1:24" ht="15.75" customHeight="1" x14ac:dyDescent="0.25">
      <c r="A2978" s="6">
        <f>'MEDIDAS ML'!A3363</f>
        <v>123</v>
      </c>
      <c r="B2978" s="15">
        <f>'MEDIDAS ML'!B3363</f>
        <v>123</v>
      </c>
      <c r="C2978" s="6">
        <f>'MEDIDAS ML'!C3363</f>
        <v>123</v>
      </c>
      <c r="D2978" s="6" t="str">
        <f>'MEDIDAS ML'!D3363</f>
        <v>4x20x26 cm - 192 grs</v>
      </c>
      <c r="E2978" s="16">
        <f>'MEDIDAS ML'!E3363</f>
        <v>4</v>
      </c>
      <c r="F2978" s="16">
        <f>'MEDIDAS ML'!F3363</f>
        <v>20</v>
      </c>
      <c r="G2978" s="16">
        <f>'MEDIDAS ML'!G3363</f>
        <v>26</v>
      </c>
      <c r="H2978" s="16">
        <f>'MEDIDAS ML'!H3363</f>
        <v>0.192</v>
      </c>
      <c r="I2978" s="16">
        <f>'MEDIDAS ML'!I3363</f>
        <v>0.52</v>
      </c>
      <c r="J2978" s="6" t="str">
        <f>'MEDIDAS ML'!J3363</f>
        <v>Se calcula por P volum</v>
      </c>
      <c r="K2978" s="16">
        <f>'MEDIDAS ML'!K3363</f>
        <v>0.52</v>
      </c>
      <c r="L2978" s="7">
        <f>'MEDIDAS ML'!L3363</f>
        <v>8856</v>
      </c>
      <c r="M2978" s="6" t="str">
        <f>'MEDIDAS ML'!M3363</f>
        <v>Hasta $9.989</v>
      </c>
      <c r="N2978" s="7">
        <f>'MEDIDAS ML'!N3363</f>
        <v>700</v>
      </c>
      <c r="O2978" s="6" t="str">
        <f>'MEDIDAS ML'!O3363</f>
        <v>No aplica (&lt;$19.990)</v>
      </c>
      <c r="P2978" s="7">
        <f>'MEDIDAS ML'!P3363</f>
        <v>0</v>
      </c>
      <c r="Q2978" s="7">
        <f>'MEDIDAS ML'!Q3363</f>
        <v>700</v>
      </c>
      <c r="R2978" s="23" t="e">
        <f>'MEDIDAS ML'!#REF!</f>
        <v>#REF!</v>
      </c>
      <c r="S2978" s="24" t="e">
        <f>'MEDIDAS ML'!#REF!</f>
        <v>#REF!</v>
      </c>
      <c r="T2978" s="24" t="e">
        <f>'MEDIDAS ML'!#REF!</f>
        <v>#REF!</v>
      </c>
      <c r="U2978" s="24" t="e">
        <f>'MEDIDAS ML'!#REF!</f>
        <v>#REF!</v>
      </c>
      <c r="V2978" s="22" t="e">
        <f>'MEDIDAS ML'!#REF!</f>
        <v>#REF!</v>
      </c>
      <c r="W2978" s="17" t="e">
        <f>'MEDIDAS ML'!#REF!</f>
        <v>#REF!</v>
      </c>
      <c r="X2978" t="e">
        <f>'MEDIDAS ML'!#REF!</f>
        <v>#REF!</v>
      </c>
    </row>
    <row r="2979" spans="1:24" ht="15.75" customHeight="1" x14ac:dyDescent="0.25">
      <c r="A2979" s="6">
        <f>'MEDIDAS ML'!A3364</f>
        <v>123</v>
      </c>
      <c r="B2979" s="15">
        <f>'MEDIDAS ML'!B3364</f>
        <v>123</v>
      </c>
      <c r="C2979" s="6">
        <f>'MEDIDAS ML'!C3364</f>
        <v>123</v>
      </c>
      <c r="D2979" s="6" t="str">
        <f>'MEDIDAS ML'!D3364</f>
        <v>4x20x26 cm - 192 grs</v>
      </c>
      <c r="E2979" s="16">
        <f>'MEDIDAS ML'!E3364</f>
        <v>4</v>
      </c>
      <c r="F2979" s="16">
        <f>'MEDIDAS ML'!F3364</f>
        <v>20</v>
      </c>
      <c r="G2979" s="16">
        <f>'MEDIDAS ML'!G3364</f>
        <v>26</v>
      </c>
      <c r="H2979" s="16">
        <f>'MEDIDAS ML'!H3364</f>
        <v>0.192</v>
      </c>
      <c r="I2979" s="16">
        <f>'MEDIDAS ML'!I3364</f>
        <v>0.52</v>
      </c>
      <c r="J2979" s="6" t="str">
        <f>'MEDIDAS ML'!J3364</f>
        <v>Se calcula por P volum</v>
      </c>
      <c r="K2979" s="16">
        <f>'MEDIDAS ML'!K3364</f>
        <v>0.52</v>
      </c>
      <c r="L2979" s="7">
        <f>'MEDIDAS ML'!L3364</f>
        <v>8856</v>
      </c>
      <c r="M2979" s="6" t="str">
        <f>'MEDIDAS ML'!M3364</f>
        <v>Hasta $9.989</v>
      </c>
      <c r="N2979" s="7">
        <f>'MEDIDAS ML'!N3364</f>
        <v>700</v>
      </c>
      <c r="O2979" s="6" t="str">
        <f>'MEDIDAS ML'!O3364</f>
        <v>No aplica (&lt;$19.990)</v>
      </c>
      <c r="P2979" s="7">
        <f>'MEDIDAS ML'!P3364</f>
        <v>0</v>
      </c>
      <c r="Q2979" s="7">
        <f>'MEDIDAS ML'!Q3364</f>
        <v>700</v>
      </c>
      <c r="R2979" s="23" t="e">
        <f>'MEDIDAS ML'!#REF!</f>
        <v>#REF!</v>
      </c>
      <c r="S2979" s="24" t="e">
        <f>'MEDIDAS ML'!#REF!</f>
        <v>#REF!</v>
      </c>
      <c r="T2979" s="24" t="e">
        <f>'MEDIDAS ML'!#REF!</f>
        <v>#REF!</v>
      </c>
      <c r="U2979" s="24" t="e">
        <f>'MEDIDAS ML'!#REF!</f>
        <v>#REF!</v>
      </c>
      <c r="V2979" s="22" t="e">
        <f>'MEDIDAS ML'!#REF!</f>
        <v>#REF!</v>
      </c>
      <c r="W2979" s="17" t="e">
        <f>'MEDIDAS ML'!#REF!</f>
        <v>#REF!</v>
      </c>
      <c r="X2979" t="e">
        <f>'MEDIDAS ML'!#REF!</f>
        <v>#REF!</v>
      </c>
    </row>
    <row r="2980" spans="1:24" ht="15.75" customHeight="1" x14ac:dyDescent="0.25">
      <c r="A2980" s="6">
        <f>'MEDIDAS ML'!A2630</f>
        <v>123</v>
      </c>
      <c r="B2980" s="15">
        <f>'MEDIDAS ML'!B2630</f>
        <v>123</v>
      </c>
      <c r="C2980" s="6">
        <f>'MEDIDAS ML'!C2630</f>
        <v>123</v>
      </c>
      <c r="D2980" s="6" t="str">
        <f>'MEDIDAS ML'!D2630</f>
        <v>8x30x38 cm - 320 grs</v>
      </c>
      <c r="E2980" s="16">
        <f>'MEDIDAS ML'!E2630</f>
        <v>8</v>
      </c>
      <c r="F2980" s="16">
        <f>'MEDIDAS ML'!F2630</f>
        <v>30</v>
      </c>
      <c r="G2980" s="16">
        <f>'MEDIDAS ML'!G2630</f>
        <v>38</v>
      </c>
      <c r="H2980" s="16">
        <f>'MEDIDAS ML'!H2630</f>
        <v>0.32</v>
      </c>
      <c r="I2980" s="16">
        <f>'MEDIDAS ML'!I2630</f>
        <v>2.2799999999999998</v>
      </c>
      <c r="J2980" s="6" t="str">
        <f>'MEDIDAS ML'!J2630</f>
        <v>Se calcula por P volum</v>
      </c>
      <c r="K2980" s="16">
        <f>'MEDIDAS ML'!K2630</f>
        <v>2.2799999999999998</v>
      </c>
      <c r="L2980" s="7">
        <f>'MEDIDAS ML'!L2630</f>
        <v>12220</v>
      </c>
      <c r="M2980" s="6" t="str">
        <f>'MEDIDAS ML'!M2630</f>
        <v>$9.990-$19.990</v>
      </c>
      <c r="N2980" s="7">
        <f>'MEDIDAS ML'!N2630</f>
        <v>1000</v>
      </c>
      <c r="O2980" s="6" t="str">
        <f>'MEDIDAS ML'!O2630</f>
        <v>No aplica (&lt;$19.990)</v>
      </c>
      <c r="P2980" s="7">
        <f>'MEDIDAS ML'!P2630</f>
        <v>0</v>
      </c>
      <c r="Q2980" s="7">
        <f>'MEDIDAS ML'!Q2630</f>
        <v>1000</v>
      </c>
      <c r="R2980" s="23" t="e">
        <f>'MEDIDAS ML'!#REF!</f>
        <v>#REF!</v>
      </c>
      <c r="S2980" s="24" t="e">
        <f>'MEDIDAS ML'!#REF!</f>
        <v>#REF!</v>
      </c>
      <c r="T2980" s="24" t="e">
        <f>'MEDIDAS ML'!#REF!</f>
        <v>#REF!</v>
      </c>
      <c r="U2980" s="24" t="e">
        <f>'MEDIDAS ML'!#REF!</f>
        <v>#REF!</v>
      </c>
      <c r="V2980" s="22" t="e">
        <f>'MEDIDAS ML'!#REF!</f>
        <v>#REF!</v>
      </c>
      <c r="W2980" s="17" t="e">
        <f>'MEDIDAS ML'!#REF!</f>
        <v>#REF!</v>
      </c>
      <c r="X2980" t="e">
        <f>'MEDIDAS ML'!#REF!</f>
        <v>#REF!</v>
      </c>
    </row>
    <row r="2981" spans="1:24" ht="15.75" customHeight="1" x14ac:dyDescent="0.25">
      <c r="A2981" s="6">
        <f>'MEDIDAS ML'!A2631</f>
        <v>123</v>
      </c>
      <c r="B2981" s="15">
        <f>'MEDIDAS ML'!B2631</f>
        <v>123</v>
      </c>
      <c r="C2981" s="6">
        <f>'MEDIDAS ML'!C2631</f>
        <v>123</v>
      </c>
      <c r="D2981" s="6" t="str">
        <f>'MEDIDAS ML'!D2631</f>
        <v>8x30x38 cm - 320 grs</v>
      </c>
      <c r="E2981" s="16">
        <f>'MEDIDAS ML'!E2631</f>
        <v>8</v>
      </c>
      <c r="F2981" s="16">
        <f>'MEDIDAS ML'!F2631</f>
        <v>30</v>
      </c>
      <c r="G2981" s="16">
        <f>'MEDIDAS ML'!G2631</f>
        <v>38</v>
      </c>
      <c r="H2981" s="16">
        <f>'MEDIDAS ML'!H2631</f>
        <v>0.32</v>
      </c>
      <c r="I2981" s="16">
        <f>'MEDIDAS ML'!I2631</f>
        <v>2.2799999999999998</v>
      </c>
      <c r="J2981" s="6" t="str">
        <f>'MEDIDAS ML'!J2631</f>
        <v>Se calcula por P volum</v>
      </c>
      <c r="K2981" s="16">
        <f>'MEDIDAS ML'!K2631</f>
        <v>2.2799999999999998</v>
      </c>
      <c r="L2981" s="7">
        <f>'MEDIDAS ML'!L2631</f>
        <v>12220</v>
      </c>
      <c r="M2981" s="6" t="str">
        <f>'MEDIDAS ML'!M2631</f>
        <v>$9.990-$19.990</v>
      </c>
      <c r="N2981" s="7">
        <f>'MEDIDAS ML'!N2631</f>
        <v>1000</v>
      </c>
      <c r="O2981" s="6" t="str">
        <f>'MEDIDAS ML'!O2631</f>
        <v>No aplica (&lt;$19.990)</v>
      </c>
      <c r="P2981" s="7">
        <f>'MEDIDAS ML'!P2631</f>
        <v>0</v>
      </c>
      <c r="Q2981" s="7">
        <f>'MEDIDAS ML'!Q2631</f>
        <v>1000</v>
      </c>
      <c r="R2981" s="23" t="e">
        <f>'MEDIDAS ML'!#REF!</f>
        <v>#REF!</v>
      </c>
      <c r="S2981" s="24" t="e">
        <f>'MEDIDAS ML'!#REF!</f>
        <v>#REF!</v>
      </c>
      <c r="T2981" s="24" t="e">
        <f>'MEDIDAS ML'!#REF!</f>
        <v>#REF!</v>
      </c>
      <c r="U2981" s="24" t="e">
        <f>'MEDIDAS ML'!#REF!</f>
        <v>#REF!</v>
      </c>
      <c r="V2981" s="22" t="e">
        <f>'MEDIDAS ML'!#REF!</f>
        <v>#REF!</v>
      </c>
      <c r="W2981" s="17" t="e">
        <f>'MEDIDAS ML'!#REF!</f>
        <v>#REF!</v>
      </c>
      <c r="X2981" t="e">
        <f>'MEDIDAS ML'!#REF!</f>
        <v>#REF!</v>
      </c>
    </row>
    <row r="2982" spans="1:24" ht="15.75" customHeight="1" x14ac:dyDescent="0.25">
      <c r="A2982" s="6">
        <f>'MEDIDAS ML'!A2310</f>
        <v>123</v>
      </c>
      <c r="B2982" s="15">
        <f>'MEDIDAS ML'!B2310</f>
        <v>123</v>
      </c>
      <c r="C2982" s="6">
        <f>'MEDIDAS ML'!C2310</f>
        <v>123</v>
      </c>
      <c r="D2982" s="6" t="str">
        <f>'MEDIDAS ML'!D2310</f>
        <v>6x22x32 cm - 412 grs</v>
      </c>
      <c r="E2982" s="16">
        <f>'MEDIDAS ML'!E2310</f>
        <v>6</v>
      </c>
      <c r="F2982" s="16">
        <f>'MEDIDAS ML'!F2310</f>
        <v>22</v>
      </c>
      <c r="G2982" s="16">
        <f>'MEDIDAS ML'!G2310</f>
        <v>32</v>
      </c>
      <c r="H2982" s="16">
        <f>'MEDIDAS ML'!H2310</f>
        <v>0.41199999999999998</v>
      </c>
      <c r="I2982" s="16">
        <f>'MEDIDAS ML'!I2310</f>
        <v>1.056</v>
      </c>
      <c r="J2982" s="6" t="str">
        <f>'MEDIDAS ML'!J2310</f>
        <v>Se calcula por P volum</v>
      </c>
      <c r="K2982" s="16">
        <f>'MEDIDAS ML'!K2310</f>
        <v>1.056</v>
      </c>
      <c r="L2982" s="7">
        <f>'MEDIDAS ML'!L2310</f>
        <v>8880</v>
      </c>
      <c r="M2982" s="6" t="str">
        <f>'MEDIDAS ML'!M2310</f>
        <v>Hasta $9.989</v>
      </c>
      <c r="N2982" s="7">
        <f>'MEDIDAS ML'!N2310</f>
        <v>700</v>
      </c>
      <c r="O2982" s="6" t="str">
        <f>'MEDIDAS ML'!O2310</f>
        <v>No aplica (&lt;$19.990)</v>
      </c>
      <c r="P2982" s="7">
        <f>'MEDIDAS ML'!P2310</f>
        <v>0</v>
      </c>
      <c r="Q2982" s="7">
        <f>'MEDIDAS ML'!Q2310</f>
        <v>700</v>
      </c>
      <c r="R2982" s="23" t="e">
        <f>'MEDIDAS ML'!#REF!</f>
        <v>#REF!</v>
      </c>
      <c r="S2982" s="24" t="e">
        <f>'MEDIDAS ML'!#REF!</f>
        <v>#REF!</v>
      </c>
      <c r="T2982" s="24" t="e">
        <f>'MEDIDAS ML'!#REF!</f>
        <v>#REF!</v>
      </c>
      <c r="U2982" s="24" t="e">
        <f>'MEDIDAS ML'!#REF!</f>
        <v>#REF!</v>
      </c>
      <c r="V2982" s="22" t="e">
        <f>'MEDIDAS ML'!#REF!</f>
        <v>#REF!</v>
      </c>
      <c r="W2982" s="17" t="e">
        <f>'MEDIDAS ML'!#REF!</f>
        <v>#REF!</v>
      </c>
      <c r="X2982" t="e">
        <f>'MEDIDAS ML'!#REF!</f>
        <v>#REF!</v>
      </c>
    </row>
    <row r="2983" spans="1:24" ht="15.75" customHeight="1" x14ac:dyDescent="0.25">
      <c r="A2983" s="6">
        <f>'MEDIDAS ML'!A2311</f>
        <v>123</v>
      </c>
      <c r="B2983" s="15">
        <f>'MEDIDAS ML'!B2311</f>
        <v>123</v>
      </c>
      <c r="C2983" s="6">
        <f>'MEDIDAS ML'!C2311</f>
        <v>123</v>
      </c>
      <c r="D2983" s="6" t="str">
        <f>'MEDIDAS ML'!D2311</f>
        <v>6x22x32 cm - 412 grs</v>
      </c>
      <c r="E2983" s="16">
        <f>'MEDIDAS ML'!E2311</f>
        <v>6</v>
      </c>
      <c r="F2983" s="16">
        <f>'MEDIDAS ML'!F2311</f>
        <v>22</v>
      </c>
      <c r="G2983" s="16">
        <f>'MEDIDAS ML'!G2311</f>
        <v>32</v>
      </c>
      <c r="H2983" s="16">
        <f>'MEDIDAS ML'!H2311</f>
        <v>0.41199999999999998</v>
      </c>
      <c r="I2983" s="16">
        <f>'MEDIDAS ML'!I2311</f>
        <v>1.056</v>
      </c>
      <c r="J2983" s="6" t="str">
        <f>'MEDIDAS ML'!J2311</f>
        <v>Se calcula por P volum</v>
      </c>
      <c r="K2983" s="16">
        <f>'MEDIDAS ML'!K2311</f>
        <v>1.056</v>
      </c>
      <c r="L2983" s="7">
        <f>'MEDIDAS ML'!L2311</f>
        <v>8880</v>
      </c>
      <c r="M2983" s="6" t="str">
        <f>'MEDIDAS ML'!M2311</f>
        <v>Hasta $9.989</v>
      </c>
      <c r="N2983" s="7">
        <f>'MEDIDAS ML'!N2311</f>
        <v>700</v>
      </c>
      <c r="O2983" s="6" t="str">
        <f>'MEDIDAS ML'!O2311</f>
        <v>No aplica (&lt;$19.990)</v>
      </c>
      <c r="P2983" s="7">
        <f>'MEDIDAS ML'!P2311</f>
        <v>0</v>
      </c>
      <c r="Q2983" s="7">
        <f>'MEDIDAS ML'!Q2311</f>
        <v>700</v>
      </c>
      <c r="R2983" s="23" t="e">
        <f>'MEDIDAS ML'!#REF!</f>
        <v>#REF!</v>
      </c>
      <c r="S2983" s="24" t="e">
        <f>'MEDIDAS ML'!#REF!</f>
        <v>#REF!</v>
      </c>
      <c r="T2983" s="24" t="e">
        <f>'MEDIDAS ML'!#REF!</f>
        <v>#REF!</v>
      </c>
      <c r="U2983" s="24" t="e">
        <f>'MEDIDAS ML'!#REF!</f>
        <v>#REF!</v>
      </c>
      <c r="V2983" s="22" t="e">
        <f>'MEDIDAS ML'!#REF!</f>
        <v>#REF!</v>
      </c>
      <c r="W2983" s="17" t="e">
        <f>'MEDIDAS ML'!#REF!</f>
        <v>#REF!</v>
      </c>
      <c r="X2983" t="e">
        <f>'MEDIDAS ML'!#REF!</f>
        <v>#REF!</v>
      </c>
    </row>
    <row r="2984" spans="1:24" ht="15.75" customHeight="1" x14ac:dyDescent="0.25">
      <c r="A2984" s="6">
        <f>'MEDIDAS ML'!A3480</f>
        <v>123</v>
      </c>
      <c r="B2984" s="15">
        <f>'MEDIDAS ML'!B3480</f>
        <v>123</v>
      </c>
      <c r="C2984" s="6">
        <f>'MEDIDAS ML'!C3480</f>
        <v>123</v>
      </c>
      <c r="D2984" s="6" t="str">
        <f>'MEDIDAS ML'!D3480</f>
        <v>3x8x16 cm - 180 grs</v>
      </c>
      <c r="E2984" s="16">
        <f>'MEDIDAS ML'!E3480</f>
        <v>3</v>
      </c>
      <c r="F2984" s="16">
        <f>'MEDIDAS ML'!F3480</f>
        <v>8</v>
      </c>
      <c r="G2984" s="16">
        <f>'MEDIDAS ML'!G3480</f>
        <v>16</v>
      </c>
      <c r="H2984" s="16">
        <f>'MEDIDAS ML'!H3480</f>
        <v>0.18</v>
      </c>
      <c r="I2984" s="16">
        <f>'MEDIDAS ML'!I3480</f>
        <v>9.6000000000000002E-2</v>
      </c>
      <c r="J2984" s="6" t="str">
        <f>'MEDIDAS ML'!J3480</f>
        <v>Se calcula por Peso</v>
      </c>
      <c r="K2984" s="16">
        <f>'MEDIDAS ML'!K3480</f>
        <v>0.18</v>
      </c>
      <c r="L2984" s="7">
        <f>'MEDIDAS ML'!L3480</f>
        <v>8881</v>
      </c>
      <c r="M2984" s="6" t="str">
        <f>'MEDIDAS ML'!M3480</f>
        <v>Hasta $9.989</v>
      </c>
      <c r="N2984" s="7">
        <f>'MEDIDAS ML'!N3480</f>
        <v>700</v>
      </c>
      <c r="O2984" s="6" t="str">
        <f>'MEDIDAS ML'!O3480</f>
        <v>No aplica (&lt;$19.990)</v>
      </c>
      <c r="P2984" s="7">
        <f>'MEDIDAS ML'!P3480</f>
        <v>0</v>
      </c>
      <c r="Q2984" s="7">
        <f>'MEDIDAS ML'!Q3480</f>
        <v>700</v>
      </c>
      <c r="R2984" s="23" t="e">
        <f>'MEDIDAS ML'!#REF!</f>
        <v>#REF!</v>
      </c>
      <c r="S2984" s="24" t="e">
        <f>'MEDIDAS ML'!#REF!</f>
        <v>#REF!</v>
      </c>
      <c r="T2984" s="24" t="e">
        <f>'MEDIDAS ML'!#REF!</f>
        <v>#REF!</v>
      </c>
      <c r="U2984" s="24" t="e">
        <f>'MEDIDAS ML'!#REF!</f>
        <v>#REF!</v>
      </c>
      <c r="V2984" s="22" t="e">
        <f>'MEDIDAS ML'!#REF!</f>
        <v>#REF!</v>
      </c>
      <c r="W2984" s="17" t="e">
        <f>'MEDIDAS ML'!#REF!</f>
        <v>#REF!</v>
      </c>
      <c r="X2984" t="e">
        <f>'MEDIDAS ML'!#REF!</f>
        <v>#REF!</v>
      </c>
    </row>
    <row r="2985" spans="1:24" ht="15.75" customHeight="1" x14ac:dyDescent="0.25">
      <c r="A2985" s="6">
        <f>'MEDIDAS ML'!A3481</f>
        <v>123</v>
      </c>
      <c r="B2985" s="15">
        <f>'MEDIDAS ML'!B3481</f>
        <v>123</v>
      </c>
      <c r="C2985" s="6">
        <f>'MEDIDAS ML'!C3481</f>
        <v>123</v>
      </c>
      <c r="D2985" s="6" t="str">
        <f>'MEDIDAS ML'!D3481</f>
        <v>3x8x16 cm - 180 grs</v>
      </c>
      <c r="E2985" s="16">
        <f>'MEDIDAS ML'!E3481</f>
        <v>3</v>
      </c>
      <c r="F2985" s="16">
        <f>'MEDIDAS ML'!F3481</f>
        <v>8</v>
      </c>
      <c r="G2985" s="16">
        <f>'MEDIDAS ML'!G3481</f>
        <v>16</v>
      </c>
      <c r="H2985" s="16">
        <f>'MEDIDAS ML'!H3481</f>
        <v>0.18</v>
      </c>
      <c r="I2985" s="16">
        <f>'MEDIDAS ML'!I3481</f>
        <v>9.6000000000000002E-2</v>
      </c>
      <c r="J2985" s="6" t="str">
        <f>'MEDIDAS ML'!J3481</f>
        <v>Se calcula por Peso</v>
      </c>
      <c r="K2985" s="16">
        <f>'MEDIDAS ML'!K3481</f>
        <v>0.18</v>
      </c>
      <c r="L2985" s="7">
        <f>'MEDIDAS ML'!L3481</f>
        <v>8881</v>
      </c>
      <c r="M2985" s="6" t="str">
        <f>'MEDIDAS ML'!M3481</f>
        <v>Hasta $9.989</v>
      </c>
      <c r="N2985" s="7">
        <f>'MEDIDAS ML'!N3481</f>
        <v>700</v>
      </c>
      <c r="O2985" s="6" t="str">
        <f>'MEDIDAS ML'!O3481</f>
        <v>No aplica (&lt;$19.990)</v>
      </c>
      <c r="P2985" s="7">
        <f>'MEDIDAS ML'!P3481</f>
        <v>0</v>
      </c>
      <c r="Q2985" s="7">
        <f>'MEDIDAS ML'!Q3481</f>
        <v>700</v>
      </c>
      <c r="R2985" s="23" t="e">
        <f>'MEDIDAS ML'!#REF!</f>
        <v>#REF!</v>
      </c>
      <c r="S2985" s="24" t="e">
        <f>'MEDIDAS ML'!#REF!</f>
        <v>#REF!</v>
      </c>
      <c r="T2985" s="24" t="e">
        <f>'MEDIDAS ML'!#REF!</f>
        <v>#REF!</v>
      </c>
      <c r="U2985" s="24" t="e">
        <f>'MEDIDAS ML'!#REF!</f>
        <v>#REF!</v>
      </c>
      <c r="V2985" s="22" t="e">
        <f>'MEDIDAS ML'!#REF!</f>
        <v>#REF!</v>
      </c>
      <c r="W2985" s="17" t="e">
        <f>'MEDIDAS ML'!#REF!</f>
        <v>#REF!</v>
      </c>
      <c r="X2985" t="e">
        <f>'MEDIDAS ML'!#REF!</f>
        <v>#REF!</v>
      </c>
    </row>
    <row r="2986" spans="1:24" ht="15.75" customHeight="1" x14ac:dyDescent="0.25">
      <c r="A2986" s="6">
        <f>'MEDIDAS ML'!A3522</f>
        <v>123</v>
      </c>
      <c r="B2986" s="15">
        <f>'MEDIDAS ML'!B3522</f>
        <v>123</v>
      </c>
      <c r="C2986" s="6">
        <f>'MEDIDAS ML'!C3522</f>
        <v>123</v>
      </c>
      <c r="D2986" s="6" t="str">
        <f>'MEDIDAS ML'!D3522</f>
        <v>3x16x23 cm - 172 grs</v>
      </c>
      <c r="E2986" s="16">
        <f>'MEDIDAS ML'!E3522</f>
        <v>3</v>
      </c>
      <c r="F2986" s="16">
        <f>'MEDIDAS ML'!F3522</f>
        <v>16</v>
      </c>
      <c r="G2986" s="16">
        <f>'MEDIDAS ML'!G3522</f>
        <v>23</v>
      </c>
      <c r="H2986" s="16">
        <f>'MEDIDAS ML'!H3522</f>
        <v>0.17199999999999999</v>
      </c>
      <c r="I2986" s="16">
        <f>'MEDIDAS ML'!I3522</f>
        <v>0.27600000000000002</v>
      </c>
      <c r="J2986" s="6" t="str">
        <f>'MEDIDAS ML'!J3522</f>
        <v>Se calcula por P volum</v>
      </c>
      <c r="K2986" s="16">
        <f>'MEDIDAS ML'!K3522</f>
        <v>0.27600000000000002</v>
      </c>
      <c r="L2986" s="7">
        <f>'MEDIDAS ML'!L3522</f>
        <v>8884</v>
      </c>
      <c r="M2986" s="6" t="str">
        <f>'MEDIDAS ML'!M3522</f>
        <v>Hasta $9.989</v>
      </c>
      <c r="N2986" s="7">
        <f>'MEDIDAS ML'!N3522</f>
        <v>700</v>
      </c>
      <c r="O2986" s="6" t="str">
        <f>'MEDIDAS ML'!O3522</f>
        <v>No aplica (&lt;$19.990)</v>
      </c>
      <c r="P2986" s="7">
        <f>'MEDIDAS ML'!P3522</f>
        <v>0</v>
      </c>
      <c r="Q2986" s="7">
        <f>'MEDIDAS ML'!Q3522</f>
        <v>700</v>
      </c>
      <c r="R2986" s="23" t="e">
        <f>'MEDIDAS ML'!#REF!</f>
        <v>#REF!</v>
      </c>
      <c r="S2986" s="24" t="e">
        <f>'MEDIDAS ML'!#REF!</f>
        <v>#REF!</v>
      </c>
      <c r="T2986" s="24" t="e">
        <f>'MEDIDAS ML'!#REF!</f>
        <v>#REF!</v>
      </c>
      <c r="U2986" s="24" t="e">
        <f>'MEDIDAS ML'!#REF!</f>
        <v>#REF!</v>
      </c>
      <c r="V2986" s="22" t="e">
        <f>'MEDIDAS ML'!#REF!</f>
        <v>#REF!</v>
      </c>
      <c r="W2986" s="17" t="e">
        <f>'MEDIDAS ML'!#REF!</f>
        <v>#REF!</v>
      </c>
      <c r="X2986" t="e">
        <f>'MEDIDAS ML'!#REF!</f>
        <v>#REF!</v>
      </c>
    </row>
    <row r="2987" spans="1:24" ht="15.75" customHeight="1" x14ac:dyDescent="0.25">
      <c r="A2987" s="6">
        <f>'MEDIDAS ML'!A3523</f>
        <v>123</v>
      </c>
      <c r="B2987" s="15">
        <f>'MEDIDAS ML'!B3523</f>
        <v>123</v>
      </c>
      <c r="C2987" s="6">
        <f>'MEDIDAS ML'!C3523</f>
        <v>123</v>
      </c>
      <c r="D2987" s="6" t="str">
        <f>'MEDIDAS ML'!D3523</f>
        <v>3x16x23 cm - 172 grs</v>
      </c>
      <c r="E2987" s="16">
        <f>'MEDIDAS ML'!E3523</f>
        <v>3</v>
      </c>
      <c r="F2987" s="16">
        <f>'MEDIDAS ML'!F3523</f>
        <v>16</v>
      </c>
      <c r="G2987" s="16">
        <f>'MEDIDAS ML'!G3523</f>
        <v>23</v>
      </c>
      <c r="H2987" s="16">
        <f>'MEDIDAS ML'!H3523</f>
        <v>0.17199999999999999</v>
      </c>
      <c r="I2987" s="16">
        <f>'MEDIDAS ML'!I3523</f>
        <v>0.27600000000000002</v>
      </c>
      <c r="J2987" s="6" t="str">
        <f>'MEDIDAS ML'!J3523</f>
        <v>Se calcula por P volum</v>
      </c>
      <c r="K2987" s="16">
        <f>'MEDIDAS ML'!K3523</f>
        <v>0.27600000000000002</v>
      </c>
      <c r="L2987" s="7">
        <f>'MEDIDAS ML'!L3523</f>
        <v>8884</v>
      </c>
      <c r="M2987" s="6" t="str">
        <f>'MEDIDAS ML'!M3523</f>
        <v>Hasta $9.989</v>
      </c>
      <c r="N2987" s="7">
        <f>'MEDIDAS ML'!N3523</f>
        <v>700</v>
      </c>
      <c r="O2987" s="6" t="str">
        <f>'MEDIDAS ML'!O3523</f>
        <v>No aplica (&lt;$19.990)</v>
      </c>
      <c r="P2987" s="7">
        <f>'MEDIDAS ML'!P3523</f>
        <v>0</v>
      </c>
      <c r="Q2987" s="7">
        <f>'MEDIDAS ML'!Q3523</f>
        <v>700</v>
      </c>
      <c r="R2987" s="23" t="e">
        <f>'MEDIDAS ML'!#REF!</f>
        <v>#REF!</v>
      </c>
      <c r="S2987" s="24" t="e">
        <f>'MEDIDAS ML'!#REF!</f>
        <v>#REF!</v>
      </c>
      <c r="T2987" s="24" t="e">
        <f>'MEDIDAS ML'!#REF!</f>
        <v>#REF!</v>
      </c>
      <c r="U2987" s="24" t="e">
        <f>'MEDIDAS ML'!#REF!</f>
        <v>#REF!</v>
      </c>
      <c r="V2987" s="22" t="e">
        <f>'MEDIDAS ML'!#REF!</f>
        <v>#REF!</v>
      </c>
      <c r="W2987" s="17" t="e">
        <f>'MEDIDAS ML'!#REF!</f>
        <v>#REF!</v>
      </c>
      <c r="X2987" t="e">
        <f>'MEDIDAS ML'!#REF!</f>
        <v>#REF!</v>
      </c>
    </row>
    <row r="2988" spans="1:24" ht="15.75" customHeight="1" x14ac:dyDescent="0.25">
      <c r="A2988" s="6">
        <f>'MEDIDAS ML'!A504</f>
        <v>123</v>
      </c>
      <c r="B2988" s="15">
        <f>'MEDIDAS ML'!B504</f>
        <v>123</v>
      </c>
      <c r="C2988" s="6">
        <f>'MEDIDAS ML'!C504</f>
        <v>123</v>
      </c>
      <c r="D2988" s="6" t="str">
        <f>'MEDIDAS ML'!D504</f>
        <v>4x26x28 cm - 3080 grs</v>
      </c>
      <c r="E2988" s="16">
        <f>'MEDIDAS ML'!E504</f>
        <v>4</v>
      </c>
      <c r="F2988" s="16">
        <f>'MEDIDAS ML'!F504</f>
        <v>26</v>
      </c>
      <c r="G2988" s="16">
        <f>'MEDIDAS ML'!G504</f>
        <v>28</v>
      </c>
      <c r="H2988" s="16">
        <f>'MEDIDAS ML'!H504</f>
        <v>3.08</v>
      </c>
      <c r="I2988" s="16">
        <f>'MEDIDAS ML'!I504</f>
        <v>0.72799999999999998</v>
      </c>
      <c r="J2988" s="6" t="str">
        <f>'MEDIDAS ML'!J504</f>
        <v>Se calcula por Peso</v>
      </c>
      <c r="K2988" s="16">
        <f>'MEDIDAS ML'!K504</f>
        <v>3.08</v>
      </c>
      <c r="L2988" s="7">
        <f>'MEDIDAS ML'!L504</f>
        <v>8885</v>
      </c>
      <c r="M2988" s="6" t="str">
        <f>'MEDIDAS ML'!M504</f>
        <v>Hasta $9.989</v>
      </c>
      <c r="N2988" s="7">
        <f>'MEDIDAS ML'!N504</f>
        <v>700</v>
      </c>
      <c r="O2988" s="6" t="str">
        <f>'MEDIDAS ML'!O504</f>
        <v>No aplica (&lt;$19.990)</v>
      </c>
      <c r="P2988" s="7">
        <f>'MEDIDAS ML'!P504</f>
        <v>0</v>
      </c>
      <c r="Q2988" s="7">
        <f>'MEDIDAS ML'!Q504</f>
        <v>700</v>
      </c>
      <c r="R2988" s="23" t="e">
        <f>'MEDIDAS ML'!#REF!</f>
        <v>#REF!</v>
      </c>
      <c r="S2988" s="24" t="e">
        <f>'MEDIDAS ML'!#REF!</f>
        <v>#REF!</v>
      </c>
      <c r="T2988" s="24" t="e">
        <f>'MEDIDAS ML'!#REF!</f>
        <v>#REF!</v>
      </c>
      <c r="U2988" s="24" t="e">
        <f>'MEDIDAS ML'!#REF!</f>
        <v>#REF!</v>
      </c>
      <c r="V2988" s="22" t="e">
        <f>'MEDIDAS ML'!#REF!</f>
        <v>#REF!</v>
      </c>
      <c r="W2988" s="17" t="e">
        <f>'MEDIDAS ML'!#REF!</f>
        <v>#REF!</v>
      </c>
      <c r="X2988" t="e">
        <f>'MEDIDAS ML'!#REF!</f>
        <v>#REF!</v>
      </c>
    </row>
    <row r="2989" spans="1:24" ht="15.75" customHeight="1" x14ac:dyDescent="0.25">
      <c r="A2989" s="6">
        <f>'MEDIDAS ML'!A505</f>
        <v>123</v>
      </c>
      <c r="B2989" s="15">
        <f>'MEDIDAS ML'!B505</f>
        <v>123</v>
      </c>
      <c r="C2989" s="6">
        <f>'MEDIDAS ML'!C505</f>
        <v>123</v>
      </c>
      <c r="D2989" s="6" t="str">
        <f>'MEDIDAS ML'!D505</f>
        <v>4x26x28 cm - 3080 grs</v>
      </c>
      <c r="E2989" s="16">
        <f>'MEDIDAS ML'!E505</f>
        <v>4</v>
      </c>
      <c r="F2989" s="16">
        <f>'MEDIDAS ML'!F505</f>
        <v>26</v>
      </c>
      <c r="G2989" s="16">
        <f>'MEDIDAS ML'!G505</f>
        <v>28</v>
      </c>
      <c r="H2989" s="16">
        <f>'MEDIDAS ML'!H505</f>
        <v>3.08</v>
      </c>
      <c r="I2989" s="16">
        <f>'MEDIDAS ML'!I505</f>
        <v>0.72799999999999998</v>
      </c>
      <c r="J2989" s="6" t="str">
        <f>'MEDIDAS ML'!J505</f>
        <v>Se calcula por Peso</v>
      </c>
      <c r="K2989" s="16">
        <f>'MEDIDAS ML'!K505</f>
        <v>3.08</v>
      </c>
      <c r="L2989" s="7">
        <f>'MEDIDAS ML'!L505</f>
        <v>8885</v>
      </c>
      <c r="M2989" s="6" t="str">
        <f>'MEDIDAS ML'!M505</f>
        <v>Hasta $9.989</v>
      </c>
      <c r="N2989" s="7">
        <f>'MEDIDAS ML'!N505</f>
        <v>700</v>
      </c>
      <c r="O2989" s="6" t="str">
        <f>'MEDIDAS ML'!O505</f>
        <v>No aplica (&lt;$19.990)</v>
      </c>
      <c r="P2989" s="7">
        <f>'MEDIDAS ML'!P505</f>
        <v>0</v>
      </c>
      <c r="Q2989" s="7">
        <f>'MEDIDAS ML'!Q505</f>
        <v>700</v>
      </c>
      <c r="R2989" s="23" t="e">
        <f>'MEDIDAS ML'!#REF!</f>
        <v>#REF!</v>
      </c>
      <c r="S2989" s="24" t="e">
        <f>'MEDIDAS ML'!#REF!</f>
        <v>#REF!</v>
      </c>
      <c r="T2989" s="24" t="e">
        <f>'MEDIDAS ML'!#REF!</f>
        <v>#REF!</v>
      </c>
      <c r="U2989" s="24" t="e">
        <f>'MEDIDAS ML'!#REF!</f>
        <v>#REF!</v>
      </c>
      <c r="V2989" s="22" t="e">
        <f>'MEDIDAS ML'!#REF!</f>
        <v>#REF!</v>
      </c>
      <c r="W2989" s="17" t="e">
        <f>'MEDIDAS ML'!#REF!</f>
        <v>#REF!</v>
      </c>
      <c r="X2989" t="e">
        <f>'MEDIDAS ML'!#REF!</f>
        <v>#REF!</v>
      </c>
    </row>
    <row r="2990" spans="1:24" ht="15.75" customHeight="1" x14ac:dyDescent="0.25">
      <c r="A2990" s="6">
        <f>'MEDIDAS ML'!A2156</f>
        <v>123</v>
      </c>
      <c r="B2990" s="15">
        <f>'MEDIDAS ML'!B2156</f>
        <v>123</v>
      </c>
      <c r="C2990" s="6">
        <f>'MEDIDAS ML'!C2156</f>
        <v>123</v>
      </c>
      <c r="D2990" s="6" t="str">
        <f>'MEDIDAS ML'!D2156</f>
        <v>6x8x24 cm - 472 grs</v>
      </c>
      <c r="E2990" s="16">
        <f>'MEDIDAS ML'!E2156</f>
        <v>6</v>
      </c>
      <c r="F2990" s="16">
        <f>'MEDIDAS ML'!F2156</f>
        <v>8</v>
      </c>
      <c r="G2990" s="16">
        <f>'MEDIDAS ML'!G2156</f>
        <v>24</v>
      </c>
      <c r="H2990" s="16">
        <f>'MEDIDAS ML'!H2156</f>
        <v>0.47199999999999998</v>
      </c>
      <c r="I2990" s="16">
        <f>'MEDIDAS ML'!I2156</f>
        <v>0.28799999999999998</v>
      </c>
      <c r="J2990" s="6" t="str">
        <f>'MEDIDAS ML'!J2156</f>
        <v>Se calcula por Peso</v>
      </c>
      <c r="K2990" s="16">
        <f>'MEDIDAS ML'!K2156</f>
        <v>0.47199999999999998</v>
      </c>
      <c r="L2990" s="7">
        <f>'MEDIDAS ML'!L2156</f>
        <v>8889</v>
      </c>
      <c r="M2990" s="6" t="str">
        <f>'MEDIDAS ML'!M2156</f>
        <v>Hasta $9.989</v>
      </c>
      <c r="N2990" s="7">
        <f>'MEDIDAS ML'!N2156</f>
        <v>700</v>
      </c>
      <c r="O2990" s="6" t="str">
        <f>'MEDIDAS ML'!O2156</f>
        <v>No aplica (&lt;$19.990)</v>
      </c>
      <c r="P2990" s="7">
        <f>'MEDIDAS ML'!P2156</f>
        <v>0</v>
      </c>
      <c r="Q2990" s="7">
        <f>'MEDIDAS ML'!Q2156</f>
        <v>700</v>
      </c>
      <c r="R2990" s="23" t="e">
        <f>'MEDIDAS ML'!#REF!</f>
        <v>#REF!</v>
      </c>
      <c r="S2990" s="24" t="e">
        <f>'MEDIDAS ML'!#REF!</f>
        <v>#REF!</v>
      </c>
      <c r="T2990" s="24" t="e">
        <f>'MEDIDAS ML'!#REF!</f>
        <v>#REF!</v>
      </c>
      <c r="U2990" s="24" t="e">
        <f>'MEDIDAS ML'!#REF!</f>
        <v>#REF!</v>
      </c>
      <c r="V2990" s="22" t="e">
        <f>'MEDIDAS ML'!#REF!</f>
        <v>#REF!</v>
      </c>
      <c r="W2990" s="17" t="e">
        <f>'MEDIDAS ML'!#REF!</f>
        <v>#REF!</v>
      </c>
      <c r="X2990" t="e">
        <f>'MEDIDAS ML'!#REF!</f>
        <v>#REF!</v>
      </c>
    </row>
    <row r="2991" spans="1:24" ht="15.75" customHeight="1" x14ac:dyDescent="0.25">
      <c r="A2991" s="6">
        <f>'MEDIDAS ML'!A2482</f>
        <v>123</v>
      </c>
      <c r="B2991" s="15">
        <f>'MEDIDAS ML'!B2482</f>
        <v>123</v>
      </c>
      <c r="C2991" s="6">
        <f>'MEDIDAS ML'!C2482</f>
        <v>123</v>
      </c>
      <c r="D2991" s="6" t="str">
        <f>'MEDIDAS ML'!D2482</f>
        <v>5x7x24 cm - 360 grs</v>
      </c>
      <c r="E2991" s="16">
        <f>'MEDIDAS ML'!E2482</f>
        <v>5</v>
      </c>
      <c r="F2991" s="16">
        <f>'MEDIDAS ML'!F2482</f>
        <v>7</v>
      </c>
      <c r="G2991" s="16">
        <f>'MEDIDAS ML'!G2482</f>
        <v>24</v>
      </c>
      <c r="H2991" s="16">
        <f>'MEDIDAS ML'!H2482</f>
        <v>0.36</v>
      </c>
      <c r="I2991" s="16">
        <f>'MEDIDAS ML'!I2482</f>
        <v>0.21</v>
      </c>
      <c r="J2991" s="6" t="str">
        <f>'MEDIDAS ML'!J2482</f>
        <v>Se calcula por Peso</v>
      </c>
      <c r="K2991" s="16">
        <f>'MEDIDAS ML'!K2482</f>
        <v>0.36</v>
      </c>
      <c r="L2991" s="7">
        <f>'MEDIDAS ML'!L2482</f>
        <v>8889</v>
      </c>
      <c r="M2991" s="6" t="str">
        <f>'MEDIDAS ML'!M2482</f>
        <v>Hasta $9.989</v>
      </c>
      <c r="N2991" s="7">
        <f>'MEDIDAS ML'!N2482</f>
        <v>700</v>
      </c>
      <c r="O2991" s="6" t="str">
        <f>'MEDIDAS ML'!O2482</f>
        <v>No aplica (&lt;$19.990)</v>
      </c>
      <c r="P2991" s="7">
        <f>'MEDIDAS ML'!P2482</f>
        <v>0</v>
      </c>
      <c r="Q2991" s="7">
        <f>'MEDIDAS ML'!Q2482</f>
        <v>700</v>
      </c>
      <c r="R2991" s="23" t="e">
        <f>'MEDIDAS ML'!#REF!</f>
        <v>#REF!</v>
      </c>
      <c r="S2991" s="24" t="e">
        <f>'MEDIDAS ML'!#REF!</f>
        <v>#REF!</v>
      </c>
      <c r="T2991" s="24" t="e">
        <f>'MEDIDAS ML'!#REF!</f>
        <v>#REF!</v>
      </c>
      <c r="U2991" s="24" t="e">
        <f>'MEDIDAS ML'!#REF!</f>
        <v>#REF!</v>
      </c>
      <c r="V2991" s="22" t="e">
        <f>'MEDIDAS ML'!#REF!</f>
        <v>#REF!</v>
      </c>
      <c r="W2991" s="17" t="e">
        <f>'MEDIDAS ML'!#REF!</f>
        <v>#REF!</v>
      </c>
      <c r="X2991" t="e">
        <f>'MEDIDAS ML'!#REF!</f>
        <v>#REF!</v>
      </c>
    </row>
    <row r="2992" spans="1:24" ht="15.75" customHeight="1" x14ac:dyDescent="0.25">
      <c r="A2992" s="6">
        <f>'MEDIDAS ML'!A2553</f>
        <v>123</v>
      </c>
      <c r="B2992" s="15">
        <f>'MEDIDAS ML'!B2553</f>
        <v>123</v>
      </c>
      <c r="C2992" s="6">
        <f>'MEDIDAS ML'!C2553</f>
        <v>123</v>
      </c>
      <c r="D2992" s="6" t="str">
        <f>'MEDIDAS ML'!D2553</f>
        <v>6x15x25 cm - 340 grs</v>
      </c>
      <c r="E2992" s="16">
        <f>'MEDIDAS ML'!E2553</f>
        <v>6</v>
      </c>
      <c r="F2992" s="16">
        <f>'MEDIDAS ML'!F2553</f>
        <v>15</v>
      </c>
      <c r="G2992" s="16">
        <f>'MEDIDAS ML'!G2553</f>
        <v>25</v>
      </c>
      <c r="H2992" s="16">
        <f>'MEDIDAS ML'!H2553</f>
        <v>0.34</v>
      </c>
      <c r="I2992" s="16">
        <f>'MEDIDAS ML'!I2553</f>
        <v>0.5625</v>
      </c>
      <c r="J2992" s="6" t="str">
        <f>'MEDIDAS ML'!J2553</f>
        <v>Se calcula por P volum</v>
      </c>
      <c r="K2992" s="16">
        <f>'MEDIDAS ML'!K2553</f>
        <v>0.5625</v>
      </c>
      <c r="L2992" s="7">
        <f>'MEDIDAS ML'!L2553</f>
        <v>8889</v>
      </c>
      <c r="M2992" s="6" t="str">
        <f>'MEDIDAS ML'!M2553</f>
        <v>Hasta $9.989</v>
      </c>
      <c r="N2992" s="7">
        <f>'MEDIDAS ML'!N2553</f>
        <v>700</v>
      </c>
      <c r="O2992" s="6" t="str">
        <f>'MEDIDAS ML'!O2553</f>
        <v>No aplica (&lt;$19.990)</v>
      </c>
      <c r="P2992" s="7">
        <f>'MEDIDAS ML'!P2553</f>
        <v>0</v>
      </c>
      <c r="Q2992" s="7">
        <f>'MEDIDAS ML'!Q2553</f>
        <v>700</v>
      </c>
      <c r="R2992" s="23" t="e">
        <f>'MEDIDAS ML'!#REF!</f>
        <v>#REF!</v>
      </c>
      <c r="S2992" s="24" t="e">
        <f>'MEDIDAS ML'!#REF!</f>
        <v>#REF!</v>
      </c>
      <c r="T2992" s="24" t="e">
        <f>'MEDIDAS ML'!#REF!</f>
        <v>#REF!</v>
      </c>
      <c r="U2992" s="24" t="e">
        <f>'MEDIDAS ML'!#REF!</f>
        <v>#REF!</v>
      </c>
      <c r="V2992" s="22" t="e">
        <f>'MEDIDAS ML'!#REF!</f>
        <v>#REF!</v>
      </c>
      <c r="W2992" s="17" t="e">
        <f>'MEDIDAS ML'!#REF!</f>
        <v>#REF!</v>
      </c>
      <c r="X2992" t="e">
        <f>'MEDIDAS ML'!#REF!</f>
        <v>#REF!</v>
      </c>
    </row>
    <row r="2993" spans="1:24" ht="15.75" customHeight="1" x14ac:dyDescent="0.25">
      <c r="A2993" s="6">
        <f>'MEDIDAS ML'!A1775</f>
        <v>123</v>
      </c>
      <c r="B2993" s="15">
        <f>'MEDIDAS ML'!B1775</f>
        <v>123</v>
      </c>
      <c r="C2993" s="6">
        <f>'MEDIDAS ML'!C1775</f>
        <v>123</v>
      </c>
      <c r="D2993" s="6" t="str">
        <f>'MEDIDAS ML'!D1775</f>
        <v>10x18x20 cm - 632 grs</v>
      </c>
      <c r="E2993" s="16">
        <f>'MEDIDAS ML'!E1775</f>
        <v>10</v>
      </c>
      <c r="F2993" s="16">
        <f>'MEDIDAS ML'!F1775</f>
        <v>18</v>
      </c>
      <c r="G2993" s="16">
        <f>'MEDIDAS ML'!G1775</f>
        <v>20</v>
      </c>
      <c r="H2993" s="16">
        <f>'MEDIDAS ML'!H1775</f>
        <v>0.63200000000000001</v>
      </c>
      <c r="I2993" s="16">
        <f>'MEDIDAS ML'!I1775</f>
        <v>0.9</v>
      </c>
      <c r="J2993" s="6" t="str">
        <f>'MEDIDAS ML'!J1775</f>
        <v>Se calcula por P volum</v>
      </c>
      <c r="K2993" s="16">
        <f>'MEDIDAS ML'!K1775</f>
        <v>0.9</v>
      </c>
      <c r="L2993" s="7">
        <f>'MEDIDAS ML'!L1775</f>
        <v>8891</v>
      </c>
      <c r="M2993" s="6" t="str">
        <f>'MEDIDAS ML'!M1775</f>
        <v>Hasta $9.989</v>
      </c>
      <c r="N2993" s="7">
        <f>'MEDIDAS ML'!N1775</f>
        <v>700</v>
      </c>
      <c r="O2993" s="6" t="str">
        <f>'MEDIDAS ML'!O1775</f>
        <v>No aplica (&lt;$19.990)</v>
      </c>
      <c r="P2993" s="7">
        <f>'MEDIDAS ML'!P1775</f>
        <v>0</v>
      </c>
      <c r="Q2993" s="7">
        <f>'MEDIDAS ML'!Q1775</f>
        <v>700</v>
      </c>
      <c r="R2993" s="23" t="e">
        <f>'MEDIDAS ML'!#REF!</f>
        <v>#REF!</v>
      </c>
      <c r="S2993" s="24" t="e">
        <f>'MEDIDAS ML'!#REF!</f>
        <v>#REF!</v>
      </c>
      <c r="T2993" s="24" t="e">
        <f>'MEDIDAS ML'!#REF!</f>
        <v>#REF!</v>
      </c>
      <c r="U2993" s="24" t="e">
        <f>'MEDIDAS ML'!#REF!</f>
        <v>#REF!</v>
      </c>
      <c r="V2993" s="22" t="e">
        <f>'MEDIDAS ML'!#REF!</f>
        <v>#REF!</v>
      </c>
      <c r="W2993" s="17" t="e">
        <f>'MEDIDAS ML'!#REF!</f>
        <v>#REF!</v>
      </c>
      <c r="X2993" t="e">
        <f>'MEDIDAS ML'!#REF!</f>
        <v>#REF!</v>
      </c>
    </row>
    <row r="2994" spans="1:24" ht="15.75" customHeight="1" x14ac:dyDescent="0.25">
      <c r="A2994" s="6">
        <f>'MEDIDAS ML'!A1776</f>
        <v>123</v>
      </c>
      <c r="B2994" s="15">
        <f>'MEDIDAS ML'!B1776</f>
        <v>123</v>
      </c>
      <c r="C2994" s="6">
        <f>'MEDIDAS ML'!C1776</f>
        <v>123</v>
      </c>
      <c r="D2994" s="6" t="str">
        <f>'MEDIDAS ML'!D1776</f>
        <v>10x18x20 cm - 632 grs</v>
      </c>
      <c r="E2994" s="16">
        <f>'MEDIDAS ML'!E1776</f>
        <v>10</v>
      </c>
      <c r="F2994" s="16">
        <f>'MEDIDAS ML'!F1776</f>
        <v>18</v>
      </c>
      <c r="G2994" s="16">
        <f>'MEDIDAS ML'!G1776</f>
        <v>20</v>
      </c>
      <c r="H2994" s="16">
        <f>'MEDIDAS ML'!H1776</f>
        <v>0.63200000000000001</v>
      </c>
      <c r="I2994" s="16">
        <f>'MEDIDAS ML'!I1776</f>
        <v>0.9</v>
      </c>
      <c r="J2994" s="6" t="str">
        <f>'MEDIDAS ML'!J1776</f>
        <v>Se calcula por P volum</v>
      </c>
      <c r="K2994" s="16">
        <f>'MEDIDAS ML'!K1776</f>
        <v>0.9</v>
      </c>
      <c r="L2994" s="7">
        <f>'MEDIDAS ML'!L1776</f>
        <v>8891</v>
      </c>
      <c r="M2994" s="6" t="str">
        <f>'MEDIDAS ML'!M1776</f>
        <v>Hasta $9.989</v>
      </c>
      <c r="N2994" s="7">
        <f>'MEDIDAS ML'!N1776</f>
        <v>700</v>
      </c>
      <c r="O2994" s="6" t="str">
        <f>'MEDIDAS ML'!O1776</f>
        <v>No aplica (&lt;$19.990)</v>
      </c>
      <c r="P2994" s="7">
        <f>'MEDIDAS ML'!P1776</f>
        <v>0</v>
      </c>
      <c r="Q2994" s="7">
        <f>'MEDIDAS ML'!Q1776</f>
        <v>700</v>
      </c>
      <c r="R2994" s="23" t="e">
        <f>'MEDIDAS ML'!#REF!</f>
        <v>#REF!</v>
      </c>
      <c r="S2994" s="24" t="e">
        <f>'MEDIDAS ML'!#REF!</f>
        <v>#REF!</v>
      </c>
      <c r="T2994" s="24" t="e">
        <f>'MEDIDAS ML'!#REF!</f>
        <v>#REF!</v>
      </c>
      <c r="U2994" s="24" t="e">
        <f>'MEDIDAS ML'!#REF!</f>
        <v>#REF!</v>
      </c>
      <c r="V2994" s="22" t="e">
        <f>'MEDIDAS ML'!#REF!</f>
        <v>#REF!</v>
      </c>
      <c r="W2994" s="17" t="e">
        <f>'MEDIDAS ML'!#REF!</f>
        <v>#REF!</v>
      </c>
      <c r="X2994" t="e">
        <f>'MEDIDAS ML'!#REF!</f>
        <v>#REF!</v>
      </c>
    </row>
    <row r="2995" spans="1:24" ht="15.75" customHeight="1" x14ac:dyDescent="0.25">
      <c r="A2995" s="6">
        <f>'MEDIDAS ML'!A2232</f>
        <v>123</v>
      </c>
      <c r="B2995" s="15">
        <f>'MEDIDAS ML'!B2232</f>
        <v>123</v>
      </c>
      <c r="C2995" s="6">
        <f>'MEDIDAS ML'!C2232</f>
        <v>123</v>
      </c>
      <c r="D2995" s="6" t="str">
        <f>'MEDIDAS ML'!D2232</f>
        <v>9x9x24 cm - 440 grs</v>
      </c>
      <c r="E2995" s="16">
        <f>'MEDIDAS ML'!E2232</f>
        <v>9</v>
      </c>
      <c r="F2995" s="16">
        <f>'MEDIDAS ML'!F2232</f>
        <v>9</v>
      </c>
      <c r="G2995" s="16">
        <f>'MEDIDAS ML'!G2232</f>
        <v>24</v>
      </c>
      <c r="H2995" s="16">
        <f>'MEDIDAS ML'!H2232</f>
        <v>0.44</v>
      </c>
      <c r="I2995" s="16">
        <f>'MEDIDAS ML'!I2232</f>
        <v>0.48599999999999999</v>
      </c>
      <c r="J2995" s="6" t="str">
        <f>'MEDIDAS ML'!J2232</f>
        <v>Se calcula por P volum</v>
      </c>
      <c r="K2995" s="16">
        <f>'MEDIDAS ML'!K2232</f>
        <v>0.48599999999999999</v>
      </c>
      <c r="L2995" s="7">
        <f>'MEDIDAS ML'!L2232</f>
        <v>8891</v>
      </c>
      <c r="M2995" s="6" t="str">
        <f>'MEDIDAS ML'!M2232</f>
        <v>Hasta $9.989</v>
      </c>
      <c r="N2995" s="7">
        <f>'MEDIDAS ML'!N2232</f>
        <v>700</v>
      </c>
      <c r="O2995" s="6" t="str">
        <f>'MEDIDAS ML'!O2232</f>
        <v>No aplica (&lt;$19.990)</v>
      </c>
      <c r="P2995" s="7">
        <f>'MEDIDAS ML'!P2232</f>
        <v>0</v>
      </c>
      <c r="Q2995" s="7">
        <f>'MEDIDAS ML'!Q2232</f>
        <v>700</v>
      </c>
      <c r="R2995" s="23" t="e">
        <f>'MEDIDAS ML'!#REF!</f>
        <v>#REF!</v>
      </c>
      <c r="S2995" s="24" t="e">
        <f>'MEDIDAS ML'!#REF!</f>
        <v>#REF!</v>
      </c>
      <c r="T2995" s="24" t="e">
        <f>'MEDIDAS ML'!#REF!</f>
        <v>#REF!</v>
      </c>
      <c r="U2995" s="24" t="e">
        <f>'MEDIDAS ML'!#REF!</f>
        <v>#REF!</v>
      </c>
      <c r="V2995" s="22" t="e">
        <f>'MEDIDAS ML'!#REF!</f>
        <v>#REF!</v>
      </c>
      <c r="W2995" s="17" t="e">
        <f>'MEDIDAS ML'!#REF!</f>
        <v>#REF!</v>
      </c>
      <c r="X2995" t="e">
        <f>'MEDIDAS ML'!#REF!</f>
        <v>#REF!</v>
      </c>
    </row>
    <row r="2996" spans="1:24" ht="15.75" customHeight="1" x14ac:dyDescent="0.25">
      <c r="A2996" s="6">
        <f>'MEDIDAS ML'!A2233</f>
        <v>123</v>
      </c>
      <c r="B2996" s="15">
        <f>'MEDIDAS ML'!B2233</f>
        <v>123</v>
      </c>
      <c r="C2996" s="6">
        <f>'MEDIDAS ML'!C2233</f>
        <v>123</v>
      </c>
      <c r="D2996" s="6" t="str">
        <f>'MEDIDAS ML'!D2233</f>
        <v>9x9x24 cm - 440 grs</v>
      </c>
      <c r="E2996" s="16">
        <f>'MEDIDAS ML'!E2233</f>
        <v>9</v>
      </c>
      <c r="F2996" s="16">
        <f>'MEDIDAS ML'!F2233</f>
        <v>9</v>
      </c>
      <c r="G2996" s="16">
        <f>'MEDIDAS ML'!G2233</f>
        <v>24</v>
      </c>
      <c r="H2996" s="16">
        <f>'MEDIDAS ML'!H2233</f>
        <v>0.44</v>
      </c>
      <c r="I2996" s="16">
        <f>'MEDIDAS ML'!I2233</f>
        <v>0.48599999999999999</v>
      </c>
      <c r="J2996" s="6" t="str">
        <f>'MEDIDAS ML'!J2233</f>
        <v>Se calcula por P volum</v>
      </c>
      <c r="K2996" s="16">
        <f>'MEDIDAS ML'!K2233</f>
        <v>0.48599999999999999</v>
      </c>
      <c r="L2996" s="7">
        <f>'MEDIDAS ML'!L2233</f>
        <v>8891</v>
      </c>
      <c r="M2996" s="6" t="str">
        <f>'MEDIDAS ML'!M2233</f>
        <v>Hasta $9.989</v>
      </c>
      <c r="N2996" s="7">
        <f>'MEDIDAS ML'!N2233</f>
        <v>700</v>
      </c>
      <c r="O2996" s="6" t="str">
        <f>'MEDIDAS ML'!O2233</f>
        <v>No aplica (&lt;$19.990)</v>
      </c>
      <c r="P2996" s="7">
        <f>'MEDIDAS ML'!P2233</f>
        <v>0</v>
      </c>
      <c r="Q2996" s="7">
        <f>'MEDIDAS ML'!Q2233</f>
        <v>700</v>
      </c>
      <c r="R2996" s="23" t="e">
        <f>'MEDIDAS ML'!#REF!</f>
        <v>#REF!</v>
      </c>
      <c r="S2996" s="24" t="e">
        <f>'MEDIDAS ML'!#REF!</f>
        <v>#REF!</v>
      </c>
      <c r="T2996" s="24" t="e">
        <f>'MEDIDAS ML'!#REF!</f>
        <v>#REF!</v>
      </c>
      <c r="U2996" s="24" t="e">
        <f>'MEDIDAS ML'!#REF!</f>
        <v>#REF!</v>
      </c>
      <c r="V2996" s="22" t="e">
        <f>'MEDIDAS ML'!#REF!</f>
        <v>#REF!</v>
      </c>
      <c r="W2996" s="17" t="e">
        <f>'MEDIDAS ML'!#REF!</f>
        <v>#REF!</v>
      </c>
      <c r="X2996" t="e">
        <f>'MEDIDAS ML'!#REF!</f>
        <v>#REF!</v>
      </c>
    </row>
    <row r="2997" spans="1:24" ht="15.75" customHeight="1" x14ac:dyDescent="0.25">
      <c r="A2997" s="6">
        <f>'MEDIDAS ML'!A639</f>
        <v>123</v>
      </c>
      <c r="B2997" s="15">
        <f>'MEDIDAS ML'!B639</f>
        <v>123</v>
      </c>
      <c r="C2997" s="6">
        <f>'MEDIDAS ML'!C639</f>
        <v>123</v>
      </c>
      <c r="D2997" s="6" t="str">
        <f>'MEDIDAS ML'!D639</f>
        <v>10x28x30 cm - 2540 grs</v>
      </c>
      <c r="E2997" s="16">
        <f>'MEDIDAS ML'!E639</f>
        <v>10</v>
      </c>
      <c r="F2997" s="16">
        <f>'MEDIDAS ML'!F639</f>
        <v>28</v>
      </c>
      <c r="G2997" s="16">
        <f>'MEDIDAS ML'!G639</f>
        <v>30</v>
      </c>
      <c r="H2997" s="16">
        <f>'MEDIDAS ML'!H639</f>
        <v>2.54</v>
      </c>
      <c r="I2997" s="16">
        <f>'MEDIDAS ML'!I639</f>
        <v>2.1</v>
      </c>
      <c r="J2997" s="6" t="str">
        <f>'MEDIDAS ML'!J639</f>
        <v>Se calcula por Peso</v>
      </c>
      <c r="K2997" s="16">
        <f>'MEDIDAS ML'!K639</f>
        <v>2.54</v>
      </c>
      <c r="L2997" s="7">
        <f>'MEDIDAS ML'!L639</f>
        <v>8900</v>
      </c>
      <c r="M2997" s="6" t="str">
        <f>'MEDIDAS ML'!M639</f>
        <v>Hasta $9.989</v>
      </c>
      <c r="N2997" s="7">
        <f>'MEDIDAS ML'!N639</f>
        <v>700</v>
      </c>
      <c r="O2997" s="6" t="str">
        <f>'MEDIDAS ML'!O639</f>
        <v>No aplica (&lt;$19.990)</v>
      </c>
      <c r="P2997" s="7">
        <f>'MEDIDAS ML'!P639</f>
        <v>0</v>
      </c>
      <c r="Q2997" s="7">
        <f>'MEDIDAS ML'!Q639</f>
        <v>700</v>
      </c>
      <c r="R2997" s="23" t="e">
        <f>'MEDIDAS ML'!#REF!</f>
        <v>#REF!</v>
      </c>
      <c r="S2997" s="24" t="e">
        <f>'MEDIDAS ML'!#REF!</f>
        <v>#REF!</v>
      </c>
      <c r="T2997" s="24" t="e">
        <f>'MEDIDAS ML'!#REF!</f>
        <v>#REF!</v>
      </c>
      <c r="U2997" s="24" t="e">
        <f>'MEDIDAS ML'!#REF!</f>
        <v>#REF!</v>
      </c>
      <c r="V2997" s="22" t="e">
        <f>'MEDIDAS ML'!#REF!</f>
        <v>#REF!</v>
      </c>
      <c r="W2997" s="17" t="e">
        <f>'MEDIDAS ML'!#REF!</f>
        <v>#REF!</v>
      </c>
      <c r="X2997" t="e">
        <f>'MEDIDAS ML'!#REF!</f>
        <v>#REF!</v>
      </c>
    </row>
    <row r="2998" spans="1:24" ht="15.75" customHeight="1" x14ac:dyDescent="0.25">
      <c r="A2998" s="6">
        <f>'MEDIDAS ML'!A640</f>
        <v>123</v>
      </c>
      <c r="B2998" s="15">
        <f>'MEDIDAS ML'!B640</f>
        <v>123</v>
      </c>
      <c r="C2998" s="6">
        <f>'MEDIDAS ML'!C640</f>
        <v>123</v>
      </c>
      <c r="D2998" s="6" t="str">
        <f>'MEDIDAS ML'!D640</f>
        <v>10x28x30 cm - 2540 grs</v>
      </c>
      <c r="E2998" s="16">
        <f>'MEDIDAS ML'!E640</f>
        <v>10</v>
      </c>
      <c r="F2998" s="16">
        <f>'MEDIDAS ML'!F640</f>
        <v>28</v>
      </c>
      <c r="G2998" s="16">
        <f>'MEDIDAS ML'!G640</f>
        <v>30</v>
      </c>
      <c r="H2998" s="16">
        <f>'MEDIDAS ML'!H640</f>
        <v>2.54</v>
      </c>
      <c r="I2998" s="16">
        <f>'MEDIDAS ML'!I640</f>
        <v>2.1</v>
      </c>
      <c r="J2998" s="6" t="str">
        <f>'MEDIDAS ML'!J640</f>
        <v>Se calcula por Peso</v>
      </c>
      <c r="K2998" s="16">
        <f>'MEDIDAS ML'!K640</f>
        <v>2.54</v>
      </c>
      <c r="L2998" s="7">
        <f>'MEDIDAS ML'!L640</f>
        <v>8900</v>
      </c>
      <c r="M2998" s="6" t="str">
        <f>'MEDIDAS ML'!M640</f>
        <v>Hasta $9.989</v>
      </c>
      <c r="N2998" s="7">
        <f>'MEDIDAS ML'!N640</f>
        <v>700</v>
      </c>
      <c r="O2998" s="6" t="str">
        <f>'MEDIDAS ML'!O640</f>
        <v>No aplica (&lt;$19.990)</v>
      </c>
      <c r="P2998" s="7">
        <f>'MEDIDAS ML'!P640</f>
        <v>0</v>
      </c>
      <c r="Q2998" s="7">
        <f>'MEDIDAS ML'!Q640</f>
        <v>700</v>
      </c>
      <c r="R2998" s="23" t="e">
        <f>'MEDIDAS ML'!#REF!</f>
        <v>#REF!</v>
      </c>
      <c r="S2998" s="24" t="e">
        <f>'MEDIDAS ML'!#REF!</f>
        <v>#REF!</v>
      </c>
      <c r="T2998" s="24" t="e">
        <f>'MEDIDAS ML'!#REF!</f>
        <v>#REF!</v>
      </c>
      <c r="U2998" s="24" t="e">
        <f>'MEDIDAS ML'!#REF!</f>
        <v>#REF!</v>
      </c>
      <c r="V2998" s="22" t="e">
        <f>'MEDIDAS ML'!#REF!</f>
        <v>#REF!</v>
      </c>
      <c r="W2998" s="17" t="e">
        <f>'MEDIDAS ML'!#REF!</f>
        <v>#REF!</v>
      </c>
      <c r="X2998" t="e">
        <f>'MEDIDAS ML'!#REF!</f>
        <v>#REF!</v>
      </c>
    </row>
    <row r="2999" spans="1:24" ht="15.75" customHeight="1" x14ac:dyDescent="0.25">
      <c r="A2999" s="6">
        <f>'MEDIDAS ML'!A2748</f>
        <v>123</v>
      </c>
      <c r="B2999" s="15">
        <f>'MEDIDAS ML'!B2748</f>
        <v>123</v>
      </c>
      <c r="C2999" s="6">
        <f>'MEDIDAS ML'!C2748</f>
        <v>123</v>
      </c>
      <c r="D2999" s="6" t="str">
        <f>'MEDIDAS ML'!D2748</f>
        <v>6x19x25 cm - 301 grs</v>
      </c>
      <c r="E2999" s="16">
        <f>'MEDIDAS ML'!E2748</f>
        <v>6</v>
      </c>
      <c r="F2999" s="16">
        <f>'MEDIDAS ML'!F2748</f>
        <v>19</v>
      </c>
      <c r="G2999" s="16">
        <f>'MEDIDAS ML'!G2748</f>
        <v>25</v>
      </c>
      <c r="H2999" s="16">
        <f>'MEDIDAS ML'!H2748</f>
        <v>0.30099999999999999</v>
      </c>
      <c r="I2999" s="16">
        <f>'MEDIDAS ML'!I2748</f>
        <v>0.71250000000000002</v>
      </c>
      <c r="J2999" s="6" t="str">
        <f>'MEDIDAS ML'!J2748</f>
        <v>Se calcula por P volum</v>
      </c>
      <c r="K2999" s="16">
        <f>'MEDIDAS ML'!K2748</f>
        <v>0.71250000000000002</v>
      </c>
      <c r="L2999" s="7">
        <f>'MEDIDAS ML'!L2748</f>
        <v>8900</v>
      </c>
      <c r="M2999" s="6" t="str">
        <f>'MEDIDAS ML'!M2748</f>
        <v>Hasta $9.989</v>
      </c>
      <c r="N2999" s="7">
        <f>'MEDIDAS ML'!N2748</f>
        <v>700</v>
      </c>
      <c r="O2999" s="6" t="str">
        <f>'MEDIDAS ML'!O2748</f>
        <v>No aplica (&lt;$19.990)</v>
      </c>
      <c r="P2999" s="7">
        <f>'MEDIDAS ML'!P2748</f>
        <v>0</v>
      </c>
      <c r="Q2999" s="7">
        <f>'MEDIDAS ML'!Q2748</f>
        <v>700</v>
      </c>
      <c r="R2999" s="23" t="e">
        <f>'MEDIDAS ML'!#REF!</f>
        <v>#REF!</v>
      </c>
      <c r="S2999" s="24" t="e">
        <f>'MEDIDAS ML'!#REF!</f>
        <v>#REF!</v>
      </c>
      <c r="T2999" s="24" t="e">
        <f>'MEDIDAS ML'!#REF!</f>
        <v>#REF!</v>
      </c>
      <c r="U2999" s="24" t="e">
        <f>'MEDIDAS ML'!#REF!</f>
        <v>#REF!</v>
      </c>
      <c r="V2999" s="22" t="e">
        <f>'MEDIDAS ML'!#REF!</f>
        <v>#REF!</v>
      </c>
      <c r="W2999" s="17" t="e">
        <f>'MEDIDAS ML'!#REF!</f>
        <v>#REF!</v>
      </c>
      <c r="X2999" t="e">
        <f>'MEDIDAS ML'!#REF!</f>
        <v>#REF!</v>
      </c>
    </row>
    <row r="3000" spans="1:24" ht="15.75" customHeight="1" x14ac:dyDescent="0.25">
      <c r="A3000" s="6">
        <f>'MEDIDAS ML'!A2749</f>
        <v>123</v>
      </c>
      <c r="B3000" s="15">
        <f>'MEDIDAS ML'!B2749</f>
        <v>123</v>
      </c>
      <c r="C3000" s="6">
        <f>'MEDIDAS ML'!C2749</f>
        <v>123</v>
      </c>
      <c r="D3000" s="6" t="str">
        <f>'MEDIDAS ML'!D2749</f>
        <v>6x19x25 cm - 301 grs</v>
      </c>
      <c r="E3000" s="16">
        <f>'MEDIDAS ML'!E2749</f>
        <v>6</v>
      </c>
      <c r="F3000" s="16">
        <f>'MEDIDAS ML'!F2749</f>
        <v>19</v>
      </c>
      <c r="G3000" s="16">
        <f>'MEDIDAS ML'!G2749</f>
        <v>25</v>
      </c>
      <c r="H3000" s="16">
        <f>'MEDIDAS ML'!H2749</f>
        <v>0.30099999999999999</v>
      </c>
      <c r="I3000" s="16">
        <f>'MEDIDAS ML'!I2749</f>
        <v>0.71250000000000002</v>
      </c>
      <c r="J3000" s="6" t="str">
        <f>'MEDIDAS ML'!J2749</f>
        <v>Se calcula por P volum</v>
      </c>
      <c r="K3000" s="16">
        <f>'MEDIDAS ML'!K2749</f>
        <v>0.71250000000000002</v>
      </c>
      <c r="L3000" s="7">
        <f>'MEDIDAS ML'!L2749</f>
        <v>8900</v>
      </c>
      <c r="M3000" s="6" t="str">
        <f>'MEDIDAS ML'!M2749</f>
        <v>Hasta $9.989</v>
      </c>
      <c r="N3000" s="7">
        <f>'MEDIDAS ML'!N2749</f>
        <v>700</v>
      </c>
      <c r="O3000" s="6" t="str">
        <f>'MEDIDAS ML'!O2749</f>
        <v>No aplica (&lt;$19.990)</v>
      </c>
      <c r="P3000" s="7">
        <f>'MEDIDAS ML'!P2749</f>
        <v>0</v>
      </c>
      <c r="Q3000" s="7">
        <f>'MEDIDAS ML'!Q2749</f>
        <v>700</v>
      </c>
      <c r="R3000" s="23" t="e">
        <f>'MEDIDAS ML'!#REF!</f>
        <v>#REF!</v>
      </c>
      <c r="S3000" s="24" t="e">
        <f>'MEDIDAS ML'!#REF!</f>
        <v>#REF!</v>
      </c>
      <c r="T3000" s="24" t="e">
        <f>'MEDIDAS ML'!#REF!</f>
        <v>#REF!</v>
      </c>
      <c r="U3000" s="24" t="e">
        <f>'MEDIDAS ML'!#REF!</f>
        <v>#REF!</v>
      </c>
      <c r="V3000" s="22" t="e">
        <f>'MEDIDAS ML'!#REF!</f>
        <v>#REF!</v>
      </c>
      <c r="W3000" s="17" t="e">
        <f>'MEDIDAS ML'!#REF!</f>
        <v>#REF!</v>
      </c>
      <c r="X3000" t="e">
        <f>'MEDIDAS ML'!#REF!</f>
        <v>#REF!</v>
      </c>
    </row>
    <row r="3001" spans="1:24" ht="15.75" customHeight="1" x14ac:dyDescent="0.25">
      <c r="A3001" s="6">
        <f>'MEDIDAS ML'!A1582</f>
        <v>123</v>
      </c>
      <c r="B3001" s="15">
        <f>'MEDIDAS ML'!B1582</f>
        <v>123</v>
      </c>
      <c r="C3001" s="6">
        <f>'MEDIDAS ML'!C1582</f>
        <v>123</v>
      </c>
      <c r="D3001" s="6" t="str">
        <f>'MEDIDAS ML'!D1582</f>
        <v>9x11x11 cm - 770 grs</v>
      </c>
      <c r="E3001" s="16">
        <f>'MEDIDAS ML'!E1582</f>
        <v>9</v>
      </c>
      <c r="F3001" s="16">
        <f>'MEDIDAS ML'!F1582</f>
        <v>11</v>
      </c>
      <c r="G3001" s="16">
        <f>'MEDIDAS ML'!G1582</f>
        <v>11</v>
      </c>
      <c r="H3001" s="16">
        <f>'MEDIDAS ML'!H1582</f>
        <v>0.77</v>
      </c>
      <c r="I3001" s="16">
        <f>'MEDIDAS ML'!I1582</f>
        <v>0.27224999999999999</v>
      </c>
      <c r="J3001" s="6" t="str">
        <f>'MEDIDAS ML'!J1582</f>
        <v>Se calcula por Peso</v>
      </c>
      <c r="K3001" s="16">
        <f>'MEDIDAS ML'!K1582</f>
        <v>0.77</v>
      </c>
      <c r="L3001" s="7">
        <f>'MEDIDAS ML'!L1582</f>
        <v>8930</v>
      </c>
      <c r="M3001" s="6" t="str">
        <f>'MEDIDAS ML'!M1582</f>
        <v>Hasta $9.989</v>
      </c>
      <c r="N3001" s="7">
        <f>'MEDIDAS ML'!N1582</f>
        <v>700</v>
      </c>
      <c r="O3001" s="6" t="str">
        <f>'MEDIDAS ML'!O1582</f>
        <v>No aplica (&lt;$19.990)</v>
      </c>
      <c r="P3001" s="7">
        <f>'MEDIDAS ML'!P1582</f>
        <v>0</v>
      </c>
      <c r="Q3001" s="7">
        <f>'MEDIDAS ML'!Q1582</f>
        <v>700</v>
      </c>
      <c r="R3001" s="23" t="e">
        <f>'MEDIDAS ML'!#REF!</f>
        <v>#REF!</v>
      </c>
      <c r="S3001" s="24" t="e">
        <f>'MEDIDAS ML'!#REF!</f>
        <v>#REF!</v>
      </c>
      <c r="T3001" s="24" t="e">
        <f>'MEDIDAS ML'!#REF!</f>
        <v>#REF!</v>
      </c>
      <c r="U3001" s="24" t="e">
        <f>'MEDIDAS ML'!#REF!</f>
        <v>#REF!</v>
      </c>
      <c r="V3001" s="22" t="e">
        <f>'MEDIDAS ML'!#REF!</f>
        <v>#REF!</v>
      </c>
      <c r="W3001" s="17" t="e">
        <f>'MEDIDAS ML'!#REF!</f>
        <v>#REF!</v>
      </c>
      <c r="X3001" t="e">
        <f>'MEDIDAS ML'!#REF!</f>
        <v>#REF!</v>
      </c>
    </row>
    <row r="3002" spans="1:24" ht="15.75" customHeight="1" x14ac:dyDescent="0.25">
      <c r="A3002" s="6">
        <f>'MEDIDAS ML'!A934</f>
        <v>123</v>
      </c>
      <c r="B3002" s="15">
        <f>'MEDIDAS ML'!B934</f>
        <v>123</v>
      </c>
      <c r="C3002" s="6">
        <f>'MEDIDAS ML'!C934</f>
        <v>123</v>
      </c>
      <c r="D3002" s="6" t="str">
        <f>'MEDIDAS ML'!D934</f>
        <v>13x15x22 cm - 1550 grs</v>
      </c>
      <c r="E3002" s="16">
        <f>'MEDIDAS ML'!E934</f>
        <v>13</v>
      </c>
      <c r="F3002" s="16">
        <f>'MEDIDAS ML'!F934</f>
        <v>15</v>
      </c>
      <c r="G3002" s="16">
        <f>'MEDIDAS ML'!G934</f>
        <v>22</v>
      </c>
      <c r="H3002" s="16">
        <f>'MEDIDAS ML'!H934</f>
        <v>1.55</v>
      </c>
      <c r="I3002" s="16">
        <f>'MEDIDAS ML'!I934</f>
        <v>1.0725</v>
      </c>
      <c r="J3002" s="6" t="str">
        <f>'MEDIDAS ML'!J934</f>
        <v>Se calcula por Peso</v>
      </c>
      <c r="K3002" s="16">
        <f>'MEDIDAS ML'!K934</f>
        <v>1.55</v>
      </c>
      <c r="L3002" s="7">
        <f>'MEDIDAS ML'!L934</f>
        <v>12341</v>
      </c>
      <c r="M3002" s="6" t="str">
        <f>'MEDIDAS ML'!M934</f>
        <v>$9.990-$19.990</v>
      </c>
      <c r="N3002" s="7">
        <f>'MEDIDAS ML'!N934</f>
        <v>1000</v>
      </c>
      <c r="O3002" s="6" t="str">
        <f>'MEDIDAS ML'!O934</f>
        <v>No aplica (&lt;$19.990)</v>
      </c>
      <c r="P3002" s="7">
        <f>'MEDIDAS ML'!P934</f>
        <v>0</v>
      </c>
      <c r="Q3002" s="7">
        <f>'MEDIDAS ML'!Q934</f>
        <v>1000</v>
      </c>
      <c r="R3002" s="23" t="e">
        <f>'MEDIDAS ML'!#REF!</f>
        <v>#REF!</v>
      </c>
      <c r="S3002" s="24" t="e">
        <f>'MEDIDAS ML'!#REF!</f>
        <v>#REF!</v>
      </c>
      <c r="T3002" s="24" t="e">
        <f>'MEDIDAS ML'!#REF!</f>
        <v>#REF!</v>
      </c>
      <c r="U3002" s="24" t="e">
        <f>'MEDIDAS ML'!#REF!</f>
        <v>#REF!</v>
      </c>
      <c r="V3002" s="22" t="e">
        <f>'MEDIDAS ML'!#REF!</f>
        <v>#REF!</v>
      </c>
      <c r="W3002" s="17" t="e">
        <f>'MEDIDAS ML'!#REF!</f>
        <v>#REF!</v>
      </c>
      <c r="X3002" t="e">
        <f>'MEDIDAS ML'!#REF!</f>
        <v>#REF!</v>
      </c>
    </row>
    <row r="3003" spans="1:24" ht="15.75" customHeight="1" x14ac:dyDescent="0.25">
      <c r="A3003" s="6">
        <f>'MEDIDAS ML'!A935</f>
        <v>123</v>
      </c>
      <c r="B3003" s="15">
        <f>'MEDIDAS ML'!B935</f>
        <v>123</v>
      </c>
      <c r="C3003" s="6">
        <f>'MEDIDAS ML'!C935</f>
        <v>123</v>
      </c>
      <c r="D3003" s="6" t="str">
        <f>'MEDIDAS ML'!D935</f>
        <v>13x15x22 cm - 1550 grs</v>
      </c>
      <c r="E3003" s="16">
        <f>'MEDIDAS ML'!E935</f>
        <v>13</v>
      </c>
      <c r="F3003" s="16">
        <f>'MEDIDAS ML'!F935</f>
        <v>15</v>
      </c>
      <c r="G3003" s="16">
        <f>'MEDIDAS ML'!G935</f>
        <v>22</v>
      </c>
      <c r="H3003" s="16">
        <f>'MEDIDAS ML'!H935</f>
        <v>1.55</v>
      </c>
      <c r="I3003" s="16">
        <f>'MEDIDAS ML'!I935</f>
        <v>1.0725</v>
      </c>
      <c r="J3003" s="6" t="str">
        <f>'MEDIDAS ML'!J935</f>
        <v>Se calcula por Peso</v>
      </c>
      <c r="K3003" s="16">
        <f>'MEDIDAS ML'!K935</f>
        <v>1.55</v>
      </c>
      <c r="L3003" s="7">
        <f>'MEDIDAS ML'!L935</f>
        <v>12341</v>
      </c>
      <c r="M3003" s="6" t="str">
        <f>'MEDIDAS ML'!M935</f>
        <v>$9.990-$19.990</v>
      </c>
      <c r="N3003" s="7">
        <f>'MEDIDAS ML'!N935</f>
        <v>1000</v>
      </c>
      <c r="O3003" s="6" t="str">
        <f>'MEDIDAS ML'!O935</f>
        <v>No aplica (&lt;$19.990)</v>
      </c>
      <c r="P3003" s="7">
        <f>'MEDIDAS ML'!P935</f>
        <v>0</v>
      </c>
      <c r="Q3003" s="7">
        <f>'MEDIDAS ML'!Q935</f>
        <v>1000</v>
      </c>
      <c r="R3003" s="23" t="e">
        <f>'MEDIDAS ML'!#REF!</f>
        <v>#REF!</v>
      </c>
      <c r="S3003" s="24" t="e">
        <f>'MEDIDAS ML'!#REF!</f>
        <v>#REF!</v>
      </c>
      <c r="T3003" s="24" t="e">
        <f>'MEDIDAS ML'!#REF!</f>
        <v>#REF!</v>
      </c>
      <c r="U3003" s="24" t="e">
        <f>'MEDIDAS ML'!#REF!</f>
        <v>#REF!</v>
      </c>
      <c r="V3003" s="22" t="e">
        <f>'MEDIDAS ML'!#REF!</f>
        <v>#REF!</v>
      </c>
      <c r="W3003" s="17" t="e">
        <f>'MEDIDAS ML'!#REF!</f>
        <v>#REF!</v>
      </c>
      <c r="X3003" t="e">
        <f>'MEDIDAS ML'!#REF!</f>
        <v>#REF!</v>
      </c>
    </row>
    <row r="3004" spans="1:24" ht="15.75" customHeight="1" x14ac:dyDescent="0.25">
      <c r="A3004" s="6">
        <f>'MEDIDAS ML'!A582</f>
        <v>123</v>
      </c>
      <c r="B3004" s="15">
        <f>'MEDIDAS ML'!B582</f>
        <v>123</v>
      </c>
      <c r="C3004" s="6">
        <f>'MEDIDAS ML'!C582</f>
        <v>123</v>
      </c>
      <c r="D3004" s="6" t="str">
        <f>'MEDIDAS ML'!D582</f>
        <v>19x23x29 cm - 2807 grs</v>
      </c>
      <c r="E3004" s="16">
        <f>'MEDIDAS ML'!E582</f>
        <v>19</v>
      </c>
      <c r="F3004" s="16">
        <f>'MEDIDAS ML'!F582</f>
        <v>23</v>
      </c>
      <c r="G3004" s="16">
        <f>'MEDIDAS ML'!G582</f>
        <v>29</v>
      </c>
      <c r="H3004" s="16">
        <f>'MEDIDAS ML'!H582</f>
        <v>2.8069999999999999</v>
      </c>
      <c r="I3004" s="16">
        <f>'MEDIDAS ML'!I582</f>
        <v>3.16825</v>
      </c>
      <c r="J3004" s="6" t="str">
        <f>'MEDIDAS ML'!J582</f>
        <v>Se calcula por P volum</v>
      </c>
      <c r="K3004" s="16">
        <f>'MEDIDAS ML'!K582</f>
        <v>3.16825</v>
      </c>
      <c r="L3004" s="7">
        <f>'MEDIDAS ML'!L582</f>
        <v>12342</v>
      </c>
      <c r="M3004" s="6" t="str">
        <f>'MEDIDAS ML'!M582</f>
        <v>$9.990-$19.990</v>
      </c>
      <c r="N3004" s="7">
        <f>'MEDIDAS ML'!N582</f>
        <v>1000</v>
      </c>
      <c r="O3004" s="6" t="str">
        <f>'MEDIDAS ML'!O582</f>
        <v>No aplica (&lt;$19.990)</v>
      </c>
      <c r="P3004" s="7">
        <f>'MEDIDAS ML'!P582</f>
        <v>0</v>
      </c>
      <c r="Q3004" s="7">
        <f>'MEDIDAS ML'!Q582</f>
        <v>1000</v>
      </c>
      <c r="R3004" s="23" t="e">
        <f>'MEDIDAS ML'!#REF!</f>
        <v>#REF!</v>
      </c>
      <c r="S3004" s="24" t="e">
        <f>'MEDIDAS ML'!#REF!</f>
        <v>#REF!</v>
      </c>
      <c r="T3004" s="24" t="e">
        <f>'MEDIDAS ML'!#REF!</f>
        <v>#REF!</v>
      </c>
      <c r="U3004" s="24" t="e">
        <f>'MEDIDAS ML'!#REF!</f>
        <v>#REF!</v>
      </c>
      <c r="V3004" s="22" t="e">
        <f>'MEDIDAS ML'!#REF!</f>
        <v>#REF!</v>
      </c>
      <c r="W3004" s="17" t="e">
        <f>'MEDIDAS ML'!#REF!</f>
        <v>#REF!</v>
      </c>
      <c r="X3004" t="e">
        <f>'MEDIDAS ML'!#REF!</f>
        <v>#REF!</v>
      </c>
    </row>
    <row r="3005" spans="1:24" ht="15.75" customHeight="1" x14ac:dyDescent="0.25">
      <c r="A3005" s="6">
        <f>'MEDIDAS ML'!A2172</f>
        <v>123</v>
      </c>
      <c r="B3005" s="15">
        <f>'MEDIDAS ML'!B2172</f>
        <v>123</v>
      </c>
      <c r="C3005" s="6">
        <f>'MEDIDAS ML'!C2172</f>
        <v>123</v>
      </c>
      <c r="D3005" s="6" t="str">
        <f>'MEDIDAS ML'!D2172</f>
        <v>10x15x42 cm - 465 grs</v>
      </c>
      <c r="E3005" s="16">
        <f>'MEDIDAS ML'!E2172</f>
        <v>10</v>
      </c>
      <c r="F3005" s="16">
        <f>'MEDIDAS ML'!F2172</f>
        <v>15</v>
      </c>
      <c r="G3005" s="16">
        <f>'MEDIDAS ML'!G2172</f>
        <v>42</v>
      </c>
      <c r="H3005" s="16">
        <f>'MEDIDAS ML'!H2172</f>
        <v>0.46500000000000002</v>
      </c>
      <c r="I3005" s="16">
        <f>'MEDIDAS ML'!I2172</f>
        <v>1.575</v>
      </c>
      <c r="J3005" s="6" t="str">
        <f>'MEDIDAS ML'!J2172</f>
        <v>Se calcula por P volum</v>
      </c>
      <c r="K3005" s="16">
        <f>'MEDIDAS ML'!K2172</f>
        <v>1.575</v>
      </c>
      <c r="L3005" s="7">
        <f>'MEDIDAS ML'!L2172</f>
        <v>12344</v>
      </c>
      <c r="M3005" s="6" t="str">
        <f>'MEDIDAS ML'!M2172</f>
        <v>$9.990-$19.990</v>
      </c>
      <c r="N3005" s="7">
        <f>'MEDIDAS ML'!N2172</f>
        <v>1000</v>
      </c>
      <c r="O3005" s="6" t="str">
        <f>'MEDIDAS ML'!O2172</f>
        <v>No aplica (&lt;$19.990)</v>
      </c>
      <c r="P3005" s="7">
        <f>'MEDIDAS ML'!P2172</f>
        <v>0</v>
      </c>
      <c r="Q3005" s="7">
        <f>'MEDIDAS ML'!Q2172</f>
        <v>1000</v>
      </c>
      <c r="R3005" s="23" t="e">
        <f>'MEDIDAS ML'!#REF!</f>
        <v>#REF!</v>
      </c>
      <c r="S3005" s="24" t="e">
        <f>'MEDIDAS ML'!#REF!</f>
        <v>#REF!</v>
      </c>
      <c r="T3005" s="24" t="e">
        <f>'MEDIDAS ML'!#REF!</f>
        <v>#REF!</v>
      </c>
      <c r="U3005" s="24" t="e">
        <f>'MEDIDAS ML'!#REF!</f>
        <v>#REF!</v>
      </c>
      <c r="V3005" s="22" t="e">
        <f>'MEDIDAS ML'!#REF!</f>
        <v>#REF!</v>
      </c>
      <c r="W3005" s="17" t="e">
        <f>'MEDIDAS ML'!#REF!</f>
        <v>#REF!</v>
      </c>
      <c r="X3005" t="e">
        <f>'MEDIDAS ML'!#REF!</f>
        <v>#REF!</v>
      </c>
    </row>
    <row r="3006" spans="1:24" ht="15.75" customHeight="1" x14ac:dyDescent="0.25">
      <c r="A3006" s="6">
        <f>'MEDIDAS ML'!A2173</f>
        <v>123</v>
      </c>
      <c r="B3006" s="15">
        <f>'MEDIDAS ML'!B2173</f>
        <v>123</v>
      </c>
      <c r="C3006" s="6">
        <f>'MEDIDAS ML'!C2173</f>
        <v>123</v>
      </c>
      <c r="D3006" s="6" t="str">
        <f>'MEDIDAS ML'!D2173</f>
        <v>10x15x42 cm - 465 grs</v>
      </c>
      <c r="E3006" s="16">
        <f>'MEDIDAS ML'!E2173</f>
        <v>10</v>
      </c>
      <c r="F3006" s="16">
        <f>'MEDIDAS ML'!F2173</f>
        <v>15</v>
      </c>
      <c r="G3006" s="16">
        <f>'MEDIDAS ML'!G2173</f>
        <v>42</v>
      </c>
      <c r="H3006" s="16">
        <f>'MEDIDAS ML'!H2173</f>
        <v>0.46500000000000002</v>
      </c>
      <c r="I3006" s="16">
        <f>'MEDIDAS ML'!I2173</f>
        <v>1.575</v>
      </c>
      <c r="J3006" s="6" t="str">
        <f>'MEDIDAS ML'!J2173</f>
        <v>Se calcula por P volum</v>
      </c>
      <c r="K3006" s="16">
        <f>'MEDIDAS ML'!K2173</f>
        <v>1.575</v>
      </c>
      <c r="L3006" s="7">
        <f>'MEDIDAS ML'!L2173</f>
        <v>12344</v>
      </c>
      <c r="M3006" s="6" t="str">
        <f>'MEDIDAS ML'!M2173</f>
        <v>$9.990-$19.990</v>
      </c>
      <c r="N3006" s="7">
        <f>'MEDIDAS ML'!N2173</f>
        <v>1000</v>
      </c>
      <c r="O3006" s="6" t="str">
        <f>'MEDIDAS ML'!O2173</f>
        <v>No aplica (&lt;$19.990)</v>
      </c>
      <c r="P3006" s="7">
        <f>'MEDIDAS ML'!P2173</f>
        <v>0</v>
      </c>
      <c r="Q3006" s="7">
        <f>'MEDIDAS ML'!Q2173</f>
        <v>1000</v>
      </c>
      <c r="R3006" s="23" t="e">
        <f>'MEDIDAS ML'!#REF!</f>
        <v>#REF!</v>
      </c>
      <c r="S3006" s="24" t="e">
        <f>'MEDIDAS ML'!#REF!</f>
        <v>#REF!</v>
      </c>
      <c r="T3006" s="24" t="e">
        <f>'MEDIDAS ML'!#REF!</f>
        <v>#REF!</v>
      </c>
      <c r="U3006" s="24" t="e">
        <f>'MEDIDAS ML'!#REF!</f>
        <v>#REF!</v>
      </c>
      <c r="V3006" s="22" t="e">
        <f>'MEDIDAS ML'!#REF!</f>
        <v>#REF!</v>
      </c>
      <c r="W3006" s="17" t="e">
        <f>'MEDIDAS ML'!#REF!</f>
        <v>#REF!</v>
      </c>
      <c r="X3006" t="e">
        <f>'MEDIDAS ML'!#REF!</f>
        <v>#REF!</v>
      </c>
    </row>
    <row r="3007" spans="1:24" ht="15.75" customHeight="1" x14ac:dyDescent="0.25">
      <c r="A3007" s="6">
        <f>'MEDIDAS ML'!A343</f>
        <v>123</v>
      </c>
      <c r="B3007" s="15">
        <f>'MEDIDAS ML'!B343</f>
        <v>123</v>
      </c>
      <c r="C3007" s="6">
        <f>'MEDIDAS ML'!C343</f>
        <v>123</v>
      </c>
      <c r="D3007" s="6" t="str">
        <f>'MEDIDAS ML'!D343</f>
        <v>12x19x28 cm - 4919 grs</v>
      </c>
      <c r="E3007" s="16">
        <f>'MEDIDAS ML'!E343</f>
        <v>12</v>
      </c>
      <c r="F3007" s="16">
        <f>'MEDIDAS ML'!F343</f>
        <v>19</v>
      </c>
      <c r="G3007" s="16">
        <f>'MEDIDAS ML'!G343</f>
        <v>28</v>
      </c>
      <c r="H3007" s="16">
        <f>'MEDIDAS ML'!H343</f>
        <v>4.9189999999999996</v>
      </c>
      <c r="I3007" s="16">
        <f>'MEDIDAS ML'!I343</f>
        <v>1.5960000000000001</v>
      </c>
      <c r="J3007" s="6" t="str">
        <f>'MEDIDAS ML'!J343</f>
        <v>Se calcula por Peso</v>
      </c>
      <c r="K3007" s="16">
        <f>'MEDIDAS ML'!K343</f>
        <v>4.9189999999999996</v>
      </c>
      <c r="L3007" s="7">
        <f>'MEDIDAS ML'!L343</f>
        <v>8990</v>
      </c>
      <c r="M3007" s="6" t="str">
        <f>'MEDIDAS ML'!M343</f>
        <v>Hasta $9.989</v>
      </c>
      <c r="N3007" s="7">
        <f>'MEDIDAS ML'!N343</f>
        <v>700</v>
      </c>
      <c r="O3007" s="6" t="str">
        <f>'MEDIDAS ML'!O343</f>
        <v>No aplica (&lt;$19.990)</v>
      </c>
      <c r="P3007" s="7">
        <f>'MEDIDAS ML'!P343</f>
        <v>0</v>
      </c>
      <c r="Q3007" s="7">
        <f>'MEDIDAS ML'!Q343</f>
        <v>700</v>
      </c>
      <c r="R3007" s="23" t="e">
        <f>'MEDIDAS ML'!#REF!</f>
        <v>#REF!</v>
      </c>
      <c r="S3007" s="24" t="e">
        <f>'MEDIDAS ML'!#REF!</f>
        <v>#REF!</v>
      </c>
      <c r="T3007" s="24" t="e">
        <f>'MEDIDAS ML'!#REF!</f>
        <v>#REF!</v>
      </c>
      <c r="U3007" s="24" t="e">
        <f>'MEDIDAS ML'!#REF!</f>
        <v>#REF!</v>
      </c>
      <c r="V3007" s="22" t="e">
        <f>'MEDIDAS ML'!#REF!</f>
        <v>#REF!</v>
      </c>
      <c r="W3007" s="17" t="e">
        <f>'MEDIDAS ML'!#REF!</f>
        <v>#REF!</v>
      </c>
      <c r="X3007" t="e">
        <f>'MEDIDAS ML'!#REF!</f>
        <v>#REF!</v>
      </c>
    </row>
    <row r="3008" spans="1:24" ht="15.75" customHeight="1" x14ac:dyDescent="0.25">
      <c r="A3008" s="6">
        <f>'MEDIDAS ML'!A642</f>
        <v>123</v>
      </c>
      <c r="B3008" s="15">
        <f>'MEDIDAS ML'!B642</f>
        <v>123</v>
      </c>
      <c r="C3008" s="6">
        <f>'MEDIDAS ML'!C642</f>
        <v>123</v>
      </c>
      <c r="D3008" s="6" t="str">
        <f>'MEDIDAS ML'!D642</f>
        <v>5x15x19 cm - 2500 grs</v>
      </c>
      <c r="E3008" s="16">
        <f>'MEDIDAS ML'!E642</f>
        <v>5</v>
      </c>
      <c r="F3008" s="16">
        <f>'MEDIDAS ML'!F642</f>
        <v>15</v>
      </c>
      <c r="G3008" s="16">
        <f>'MEDIDAS ML'!G642</f>
        <v>19</v>
      </c>
      <c r="H3008" s="16">
        <f>'MEDIDAS ML'!H642</f>
        <v>2.5</v>
      </c>
      <c r="I3008" s="16">
        <f>'MEDIDAS ML'!I642</f>
        <v>0.35625000000000001</v>
      </c>
      <c r="J3008" s="6" t="str">
        <f>'MEDIDAS ML'!J642</f>
        <v>Se calcula por Peso</v>
      </c>
      <c r="K3008" s="16">
        <f>'MEDIDAS ML'!K642</f>
        <v>2.5</v>
      </c>
      <c r="L3008" s="7">
        <f>'MEDIDAS ML'!L642</f>
        <v>8990</v>
      </c>
      <c r="M3008" s="6" t="str">
        <f>'MEDIDAS ML'!M642</f>
        <v>Hasta $9.989</v>
      </c>
      <c r="N3008" s="7">
        <f>'MEDIDAS ML'!N642</f>
        <v>700</v>
      </c>
      <c r="O3008" s="6" t="str">
        <f>'MEDIDAS ML'!O642</f>
        <v>No aplica (&lt;$19.990)</v>
      </c>
      <c r="P3008" s="7">
        <f>'MEDIDAS ML'!P642</f>
        <v>0</v>
      </c>
      <c r="Q3008" s="7">
        <f>'MEDIDAS ML'!Q642</f>
        <v>700</v>
      </c>
      <c r="R3008" s="23" t="e">
        <f>'MEDIDAS ML'!#REF!</f>
        <v>#REF!</v>
      </c>
      <c r="S3008" s="24" t="e">
        <f>'MEDIDAS ML'!#REF!</f>
        <v>#REF!</v>
      </c>
      <c r="T3008" s="24" t="e">
        <f>'MEDIDAS ML'!#REF!</f>
        <v>#REF!</v>
      </c>
      <c r="U3008" s="24" t="e">
        <f>'MEDIDAS ML'!#REF!</f>
        <v>#REF!</v>
      </c>
      <c r="V3008" s="22" t="e">
        <f>'MEDIDAS ML'!#REF!</f>
        <v>#REF!</v>
      </c>
      <c r="W3008" s="17" t="e">
        <f>'MEDIDAS ML'!#REF!</f>
        <v>#REF!</v>
      </c>
      <c r="X3008" t="e">
        <f>'MEDIDAS ML'!#REF!</f>
        <v>#REF!</v>
      </c>
    </row>
    <row r="3009" spans="1:24" ht="15.75" customHeight="1" x14ac:dyDescent="0.25">
      <c r="A3009" s="6">
        <f>'MEDIDAS ML'!A1049</f>
        <v>123</v>
      </c>
      <c r="B3009" s="15">
        <f>'MEDIDAS ML'!B1049</f>
        <v>123</v>
      </c>
      <c r="C3009" s="6">
        <f>'MEDIDAS ML'!C1049</f>
        <v>123</v>
      </c>
      <c r="D3009" s="6" t="str">
        <f>'MEDIDAS ML'!D1049</f>
        <v>12x13x22 cm - 1295 grs</v>
      </c>
      <c r="E3009" s="16">
        <f>'MEDIDAS ML'!E1049</f>
        <v>12</v>
      </c>
      <c r="F3009" s="16">
        <f>'MEDIDAS ML'!F1049</f>
        <v>13</v>
      </c>
      <c r="G3009" s="16">
        <f>'MEDIDAS ML'!G1049</f>
        <v>22</v>
      </c>
      <c r="H3009" s="16">
        <f>'MEDIDAS ML'!H1049</f>
        <v>1.2949999999999999</v>
      </c>
      <c r="I3009" s="16">
        <f>'MEDIDAS ML'!I1049</f>
        <v>0.85799999999999998</v>
      </c>
      <c r="J3009" s="6" t="str">
        <f>'MEDIDAS ML'!J1049</f>
        <v>Se calcula por Peso</v>
      </c>
      <c r="K3009" s="16">
        <f>'MEDIDAS ML'!K1049</f>
        <v>1.2949999999999999</v>
      </c>
      <c r="L3009" s="7">
        <f>'MEDIDAS ML'!L1049</f>
        <v>8990</v>
      </c>
      <c r="M3009" s="6" t="str">
        <f>'MEDIDAS ML'!M1049</f>
        <v>Hasta $9.989</v>
      </c>
      <c r="N3009" s="7">
        <f>'MEDIDAS ML'!N1049</f>
        <v>700</v>
      </c>
      <c r="O3009" s="6" t="str">
        <f>'MEDIDAS ML'!O1049</f>
        <v>No aplica (&lt;$19.990)</v>
      </c>
      <c r="P3009" s="7">
        <f>'MEDIDAS ML'!P1049</f>
        <v>0</v>
      </c>
      <c r="Q3009" s="7">
        <f>'MEDIDAS ML'!Q1049</f>
        <v>700</v>
      </c>
      <c r="R3009" s="23" t="e">
        <f>'MEDIDAS ML'!#REF!</f>
        <v>#REF!</v>
      </c>
      <c r="S3009" s="24" t="e">
        <f>'MEDIDAS ML'!#REF!</f>
        <v>#REF!</v>
      </c>
      <c r="T3009" s="24" t="e">
        <f>'MEDIDAS ML'!#REF!</f>
        <v>#REF!</v>
      </c>
      <c r="U3009" s="24" t="e">
        <f>'MEDIDAS ML'!#REF!</f>
        <v>#REF!</v>
      </c>
      <c r="V3009" s="22" t="e">
        <f>'MEDIDAS ML'!#REF!</f>
        <v>#REF!</v>
      </c>
      <c r="W3009" s="17" t="e">
        <f>'MEDIDAS ML'!#REF!</f>
        <v>#REF!</v>
      </c>
      <c r="X3009" t="e">
        <f>'MEDIDAS ML'!#REF!</f>
        <v>#REF!</v>
      </c>
    </row>
    <row r="3010" spans="1:24" ht="15.75" customHeight="1" x14ac:dyDescent="0.25">
      <c r="A3010" s="6">
        <f>'MEDIDAS ML'!A1161</f>
        <v>123</v>
      </c>
      <c r="B3010" s="15">
        <f>'MEDIDAS ML'!B1161</f>
        <v>123</v>
      </c>
      <c r="C3010" s="6">
        <f>'MEDIDAS ML'!C1161</f>
        <v>123</v>
      </c>
      <c r="D3010" s="6" t="str">
        <f>'MEDIDAS ML'!D1161</f>
        <v>7x45x46 cm - 1143 grs</v>
      </c>
      <c r="E3010" s="16">
        <f>'MEDIDAS ML'!E1161</f>
        <v>7</v>
      </c>
      <c r="F3010" s="16">
        <f>'MEDIDAS ML'!F1161</f>
        <v>45</v>
      </c>
      <c r="G3010" s="16">
        <f>'MEDIDAS ML'!G1161</f>
        <v>46</v>
      </c>
      <c r="H3010" s="16">
        <f>'MEDIDAS ML'!H1161</f>
        <v>1.143</v>
      </c>
      <c r="I3010" s="16">
        <f>'MEDIDAS ML'!I1161</f>
        <v>3.6225000000000001</v>
      </c>
      <c r="J3010" s="6" t="str">
        <f>'MEDIDAS ML'!J1161</f>
        <v>Se calcula por P volum</v>
      </c>
      <c r="K3010" s="16">
        <f>'MEDIDAS ML'!K1161</f>
        <v>3.6225000000000001</v>
      </c>
      <c r="L3010" s="7">
        <f>'MEDIDAS ML'!L1161</f>
        <v>8990</v>
      </c>
      <c r="M3010" s="6" t="str">
        <f>'MEDIDAS ML'!M1161</f>
        <v>Hasta $9.989</v>
      </c>
      <c r="N3010" s="7">
        <f>'MEDIDAS ML'!N1161</f>
        <v>700</v>
      </c>
      <c r="O3010" s="6" t="str">
        <f>'MEDIDAS ML'!O1161</f>
        <v>No aplica (&lt;$19.990)</v>
      </c>
      <c r="P3010" s="7">
        <f>'MEDIDAS ML'!P1161</f>
        <v>0</v>
      </c>
      <c r="Q3010" s="7">
        <f>'MEDIDAS ML'!Q1161</f>
        <v>700</v>
      </c>
      <c r="R3010" s="23" t="e">
        <f>'MEDIDAS ML'!#REF!</f>
        <v>#REF!</v>
      </c>
      <c r="S3010" s="24" t="e">
        <f>'MEDIDAS ML'!#REF!</f>
        <v>#REF!</v>
      </c>
      <c r="T3010" s="24" t="e">
        <f>'MEDIDAS ML'!#REF!</f>
        <v>#REF!</v>
      </c>
      <c r="U3010" s="24" t="e">
        <f>'MEDIDAS ML'!#REF!</f>
        <v>#REF!</v>
      </c>
      <c r="V3010" s="22" t="e">
        <f>'MEDIDAS ML'!#REF!</f>
        <v>#REF!</v>
      </c>
      <c r="W3010" s="17" t="e">
        <f>'MEDIDAS ML'!#REF!</f>
        <v>#REF!</v>
      </c>
      <c r="X3010" t="e">
        <f>'MEDIDAS ML'!#REF!</f>
        <v>#REF!</v>
      </c>
    </row>
    <row r="3011" spans="1:24" ht="15.75" customHeight="1" x14ac:dyDescent="0.25">
      <c r="A3011" s="6">
        <f>'MEDIDAS ML'!A1594</f>
        <v>123</v>
      </c>
      <c r="B3011" s="15">
        <f>'MEDIDAS ML'!B1594</f>
        <v>123</v>
      </c>
      <c r="C3011" s="6">
        <f>'MEDIDAS ML'!C1594</f>
        <v>123</v>
      </c>
      <c r="D3011" s="6" t="str">
        <f>'MEDIDAS ML'!D1594</f>
        <v>7x17x32 cm - 760 grs</v>
      </c>
      <c r="E3011" s="16">
        <f>'MEDIDAS ML'!E1594</f>
        <v>7</v>
      </c>
      <c r="F3011" s="16">
        <f>'MEDIDAS ML'!F1594</f>
        <v>17</v>
      </c>
      <c r="G3011" s="16">
        <f>'MEDIDAS ML'!G1594</f>
        <v>32</v>
      </c>
      <c r="H3011" s="16">
        <f>'MEDIDAS ML'!H1594</f>
        <v>0.76</v>
      </c>
      <c r="I3011" s="16">
        <f>'MEDIDAS ML'!I1594</f>
        <v>0.95199999999999996</v>
      </c>
      <c r="J3011" s="6" t="str">
        <f>'MEDIDAS ML'!J1594</f>
        <v>Se calcula por P volum</v>
      </c>
      <c r="K3011" s="16">
        <f>'MEDIDAS ML'!K1594</f>
        <v>0.95199999999999996</v>
      </c>
      <c r="L3011" s="7">
        <f>'MEDIDAS ML'!L1594</f>
        <v>12400</v>
      </c>
      <c r="M3011" s="6" t="str">
        <f>'MEDIDAS ML'!M1594</f>
        <v>$9.990-$19.990</v>
      </c>
      <c r="N3011" s="7">
        <f>'MEDIDAS ML'!N1594</f>
        <v>1000</v>
      </c>
      <c r="O3011" s="6" t="str">
        <f>'MEDIDAS ML'!O1594</f>
        <v>No aplica (&lt;$19.990)</v>
      </c>
      <c r="P3011" s="7">
        <f>'MEDIDAS ML'!P1594</f>
        <v>0</v>
      </c>
      <c r="Q3011" s="7">
        <f>'MEDIDAS ML'!Q1594</f>
        <v>1000</v>
      </c>
      <c r="R3011" s="23" t="e">
        <f>'MEDIDAS ML'!#REF!</f>
        <v>#REF!</v>
      </c>
      <c r="S3011" s="24" t="e">
        <f>'MEDIDAS ML'!#REF!</f>
        <v>#REF!</v>
      </c>
      <c r="T3011" s="24" t="e">
        <f>'MEDIDAS ML'!#REF!</f>
        <v>#REF!</v>
      </c>
      <c r="U3011" s="24" t="e">
        <f>'MEDIDAS ML'!#REF!</f>
        <v>#REF!</v>
      </c>
      <c r="V3011" s="22" t="e">
        <f>'MEDIDAS ML'!#REF!</f>
        <v>#REF!</v>
      </c>
      <c r="W3011" s="17" t="e">
        <f>'MEDIDAS ML'!#REF!</f>
        <v>#REF!</v>
      </c>
      <c r="X3011" t="e">
        <f>'MEDIDAS ML'!#REF!</f>
        <v>#REF!</v>
      </c>
    </row>
    <row r="3012" spans="1:24" ht="15.75" customHeight="1" x14ac:dyDescent="0.25">
      <c r="A3012" s="6">
        <f>'MEDIDAS ML'!A1595</f>
        <v>123</v>
      </c>
      <c r="B3012" s="15">
        <f>'MEDIDAS ML'!B1595</f>
        <v>123</v>
      </c>
      <c r="C3012" s="6">
        <f>'MEDIDAS ML'!C1595</f>
        <v>123</v>
      </c>
      <c r="D3012" s="6" t="str">
        <f>'MEDIDAS ML'!D1595</f>
        <v>7x17x32 cm - 760 grs</v>
      </c>
      <c r="E3012" s="16">
        <f>'MEDIDAS ML'!E1595</f>
        <v>7</v>
      </c>
      <c r="F3012" s="16">
        <f>'MEDIDAS ML'!F1595</f>
        <v>17</v>
      </c>
      <c r="G3012" s="16">
        <f>'MEDIDAS ML'!G1595</f>
        <v>32</v>
      </c>
      <c r="H3012" s="16">
        <f>'MEDIDAS ML'!H1595</f>
        <v>0.76</v>
      </c>
      <c r="I3012" s="16">
        <f>'MEDIDAS ML'!I1595</f>
        <v>0.95199999999999996</v>
      </c>
      <c r="J3012" s="6" t="str">
        <f>'MEDIDAS ML'!J1595</f>
        <v>Se calcula por P volum</v>
      </c>
      <c r="K3012" s="16">
        <f>'MEDIDAS ML'!K1595</f>
        <v>0.95199999999999996</v>
      </c>
      <c r="L3012" s="7">
        <f>'MEDIDAS ML'!L1595</f>
        <v>12400</v>
      </c>
      <c r="M3012" s="6" t="str">
        <f>'MEDIDAS ML'!M1595</f>
        <v>$9.990-$19.990</v>
      </c>
      <c r="N3012" s="7">
        <f>'MEDIDAS ML'!N1595</f>
        <v>1000</v>
      </c>
      <c r="O3012" s="6" t="str">
        <f>'MEDIDAS ML'!O1595</f>
        <v>No aplica (&lt;$19.990)</v>
      </c>
      <c r="P3012" s="7">
        <f>'MEDIDAS ML'!P1595</f>
        <v>0</v>
      </c>
      <c r="Q3012" s="7">
        <f>'MEDIDAS ML'!Q1595</f>
        <v>1000</v>
      </c>
      <c r="R3012" s="23" t="e">
        <f>'MEDIDAS ML'!#REF!</f>
        <v>#REF!</v>
      </c>
      <c r="S3012" s="24" t="e">
        <f>'MEDIDAS ML'!#REF!</f>
        <v>#REF!</v>
      </c>
      <c r="T3012" s="24" t="e">
        <f>'MEDIDAS ML'!#REF!</f>
        <v>#REF!</v>
      </c>
      <c r="U3012" s="24" t="e">
        <f>'MEDIDAS ML'!#REF!</f>
        <v>#REF!</v>
      </c>
      <c r="V3012" s="22" t="e">
        <f>'MEDIDAS ML'!#REF!</f>
        <v>#REF!</v>
      </c>
      <c r="W3012" s="17" t="e">
        <f>'MEDIDAS ML'!#REF!</f>
        <v>#REF!</v>
      </c>
      <c r="X3012" t="e">
        <f>'MEDIDAS ML'!#REF!</f>
        <v>#REF!</v>
      </c>
    </row>
    <row r="3013" spans="1:24" ht="15.75" customHeight="1" x14ac:dyDescent="0.25">
      <c r="A3013" s="6">
        <f>'MEDIDAS ML'!A1661</f>
        <v>123</v>
      </c>
      <c r="B3013" s="15">
        <f>'MEDIDAS ML'!B1661</f>
        <v>123</v>
      </c>
      <c r="C3013" s="6">
        <f>'MEDIDAS ML'!C1661</f>
        <v>123</v>
      </c>
      <c r="D3013" s="6" t="str">
        <f>'MEDIDAS ML'!D1661</f>
        <v>7x45x46 cm - 694 grs</v>
      </c>
      <c r="E3013" s="16">
        <f>'MEDIDAS ML'!E1661</f>
        <v>7</v>
      </c>
      <c r="F3013" s="16">
        <f>'MEDIDAS ML'!F1661</f>
        <v>45</v>
      </c>
      <c r="G3013" s="16">
        <f>'MEDIDAS ML'!G1661</f>
        <v>46</v>
      </c>
      <c r="H3013" s="16">
        <f>'MEDIDAS ML'!H1661</f>
        <v>0.69399999999999995</v>
      </c>
      <c r="I3013" s="16">
        <f>'MEDIDAS ML'!I1661</f>
        <v>3.6225000000000001</v>
      </c>
      <c r="J3013" s="6" t="str">
        <f>'MEDIDAS ML'!J1661</f>
        <v>Se calcula por P volum</v>
      </c>
      <c r="K3013" s="16">
        <f>'MEDIDAS ML'!K1661</f>
        <v>3.6225000000000001</v>
      </c>
      <c r="L3013" s="7">
        <f>'MEDIDAS ML'!L1661</f>
        <v>8990</v>
      </c>
      <c r="M3013" s="6" t="str">
        <f>'MEDIDAS ML'!M1661</f>
        <v>Hasta $9.989</v>
      </c>
      <c r="N3013" s="7">
        <f>'MEDIDAS ML'!N1661</f>
        <v>700</v>
      </c>
      <c r="O3013" s="6" t="str">
        <f>'MEDIDAS ML'!O1661</f>
        <v>No aplica (&lt;$19.990)</v>
      </c>
      <c r="P3013" s="7">
        <f>'MEDIDAS ML'!P1661</f>
        <v>0</v>
      </c>
      <c r="Q3013" s="7">
        <f>'MEDIDAS ML'!Q1661</f>
        <v>700</v>
      </c>
      <c r="R3013" s="23" t="e">
        <f>'MEDIDAS ML'!#REF!</f>
        <v>#REF!</v>
      </c>
      <c r="S3013" s="24" t="e">
        <f>'MEDIDAS ML'!#REF!</f>
        <v>#REF!</v>
      </c>
      <c r="T3013" s="24" t="e">
        <f>'MEDIDAS ML'!#REF!</f>
        <v>#REF!</v>
      </c>
      <c r="U3013" s="24" t="e">
        <f>'MEDIDAS ML'!#REF!</f>
        <v>#REF!</v>
      </c>
      <c r="V3013" s="22" t="e">
        <f>'MEDIDAS ML'!#REF!</f>
        <v>#REF!</v>
      </c>
      <c r="W3013" s="17" t="e">
        <f>'MEDIDAS ML'!#REF!</f>
        <v>#REF!</v>
      </c>
      <c r="X3013" t="e">
        <f>'MEDIDAS ML'!#REF!</f>
        <v>#REF!</v>
      </c>
    </row>
    <row r="3014" spans="1:24" ht="15.75" customHeight="1" x14ac:dyDescent="0.25">
      <c r="A3014" s="6">
        <f>'MEDIDAS ML'!A2062</f>
        <v>123</v>
      </c>
      <c r="B3014" s="15">
        <f>'MEDIDAS ML'!B2062</f>
        <v>123</v>
      </c>
      <c r="C3014" s="6">
        <f>'MEDIDAS ML'!C2062</f>
        <v>123</v>
      </c>
      <c r="D3014" s="6" t="str">
        <f>'MEDIDAS ML'!D2062</f>
        <v>9x21x33 cm - 500 grs</v>
      </c>
      <c r="E3014" s="16">
        <f>'MEDIDAS ML'!E2062</f>
        <v>9</v>
      </c>
      <c r="F3014" s="16">
        <f>'MEDIDAS ML'!F2062</f>
        <v>21</v>
      </c>
      <c r="G3014" s="16">
        <f>'MEDIDAS ML'!G2062</f>
        <v>33</v>
      </c>
      <c r="H3014" s="16">
        <f>'MEDIDAS ML'!H2062</f>
        <v>0.5</v>
      </c>
      <c r="I3014" s="16">
        <f>'MEDIDAS ML'!I2062</f>
        <v>1.55925</v>
      </c>
      <c r="J3014" s="6" t="str">
        <f>'MEDIDAS ML'!J2062</f>
        <v>Se calcula por P volum</v>
      </c>
      <c r="K3014" s="16">
        <f>'MEDIDAS ML'!K2062</f>
        <v>1.55925</v>
      </c>
      <c r="L3014" s="7">
        <f>'MEDIDAS ML'!L2062</f>
        <v>8990</v>
      </c>
      <c r="M3014" s="6" t="str">
        <f>'MEDIDAS ML'!M2062</f>
        <v>Hasta $9.989</v>
      </c>
      <c r="N3014" s="7">
        <f>'MEDIDAS ML'!N2062</f>
        <v>700</v>
      </c>
      <c r="O3014" s="6" t="str">
        <f>'MEDIDAS ML'!O2062</f>
        <v>No aplica (&lt;$19.990)</v>
      </c>
      <c r="P3014" s="7">
        <f>'MEDIDAS ML'!P2062</f>
        <v>0</v>
      </c>
      <c r="Q3014" s="7">
        <f>'MEDIDAS ML'!Q2062</f>
        <v>700</v>
      </c>
      <c r="R3014" s="23" t="e">
        <f>'MEDIDAS ML'!#REF!</f>
        <v>#REF!</v>
      </c>
      <c r="S3014" s="24" t="e">
        <f>'MEDIDAS ML'!#REF!</f>
        <v>#REF!</v>
      </c>
      <c r="T3014" s="24" t="e">
        <f>'MEDIDAS ML'!#REF!</f>
        <v>#REF!</v>
      </c>
      <c r="U3014" s="24" t="e">
        <f>'MEDIDAS ML'!#REF!</f>
        <v>#REF!</v>
      </c>
      <c r="V3014" s="22" t="e">
        <f>'MEDIDAS ML'!#REF!</f>
        <v>#REF!</v>
      </c>
      <c r="W3014" s="17" t="e">
        <f>'MEDIDAS ML'!#REF!</f>
        <v>#REF!</v>
      </c>
      <c r="X3014" t="e">
        <f>'MEDIDAS ML'!#REF!</f>
        <v>#REF!</v>
      </c>
    </row>
    <row r="3015" spans="1:24" ht="15.75" customHeight="1" x14ac:dyDescent="0.25">
      <c r="A3015" s="6">
        <f>'MEDIDAS ML'!A2596</f>
        <v>123</v>
      </c>
      <c r="B3015" s="15">
        <f>'MEDIDAS ML'!B2596</f>
        <v>123</v>
      </c>
      <c r="C3015" s="6">
        <f>'MEDIDAS ML'!C2596</f>
        <v>123</v>
      </c>
      <c r="D3015" s="6" t="str">
        <f>'MEDIDAS ML'!D2596</f>
        <v>3x11x19 cm - 332 grs</v>
      </c>
      <c r="E3015" s="16">
        <f>'MEDIDAS ML'!E2596</f>
        <v>3</v>
      </c>
      <c r="F3015" s="16">
        <f>'MEDIDAS ML'!F2596</f>
        <v>11</v>
      </c>
      <c r="G3015" s="16">
        <f>'MEDIDAS ML'!G2596</f>
        <v>19</v>
      </c>
      <c r="H3015" s="16">
        <f>'MEDIDAS ML'!H2596</f>
        <v>0.33200000000000002</v>
      </c>
      <c r="I3015" s="16">
        <f>'MEDIDAS ML'!I2596</f>
        <v>0.15675</v>
      </c>
      <c r="J3015" s="6" t="str">
        <f>'MEDIDAS ML'!J2596</f>
        <v>Se calcula por Peso</v>
      </c>
      <c r="K3015" s="16">
        <f>'MEDIDAS ML'!K2596</f>
        <v>0.33200000000000002</v>
      </c>
      <c r="L3015" s="7">
        <f>'MEDIDAS ML'!L2596</f>
        <v>8990</v>
      </c>
      <c r="M3015" s="6" t="str">
        <f>'MEDIDAS ML'!M2596</f>
        <v>Hasta $9.989</v>
      </c>
      <c r="N3015" s="7">
        <f>'MEDIDAS ML'!N2596</f>
        <v>700</v>
      </c>
      <c r="O3015" s="6" t="str">
        <f>'MEDIDAS ML'!O2596</f>
        <v>No aplica (&lt;$19.990)</v>
      </c>
      <c r="P3015" s="7">
        <f>'MEDIDAS ML'!P2596</f>
        <v>0</v>
      </c>
      <c r="Q3015" s="7">
        <f>'MEDIDAS ML'!Q2596</f>
        <v>700</v>
      </c>
      <c r="R3015" s="23" t="e">
        <f>'MEDIDAS ML'!#REF!</f>
        <v>#REF!</v>
      </c>
      <c r="S3015" s="24" t="e">
        <f>'MEDIDAS ML'!#REF!</f>
        <v>#REF!</v>
      </c>
      <c r="T3015" s="24" t="e">
        <f>'MEDIDAS ML'!#REF!</f>
        <v>#REF!</v>
      </c>
      <c r="U3015" s="24" t="e">
        <f>'MEDIDAS ML'!#REF!</f>
        <v>#REF!</v>
      </c>
      <c r="V3015" s="22" t="e">
        <f>'MEDIDAS ML'!#REF!</f>
        <v>#REF!</v>
      </c>
      <c r="W3015" s="17" t="e">
        <f>'MEDIDAS ML'!#REF!</f>
        <v>#REF!</v>
      </c>
      <c r="X3015" t="e">
        <f>'MEDIDAS ML'!#REF!</f>
        <v>#REF!</v>
      </c>
    </row>
    <row r="3016" spans="1:24" ht="15.75" customHeight="1" x14ac:dyDescent="0.25">
      <c r="A3016" s="6">
        <f>'MEDIDAS ML'!A2597</f>
        <v>123</v>
      </c>
      <c r="B3016" s="15">
        <f>'MEDIDAS ML'!B2597</f>
        <v>123</v>
      </c>
      <c r="C3016" s="6">
        <f>'MEDIDAS ML'!C2597</f>
        <v>123</v>
      </c>
      <c r="D3016" s="6" t="str">
        <f>'MEDIDAS ML'!D2597</f>
        <v>3x11x19 cm - 332 grs</v>
      </c>
      <c r="E3016" s="16">
        <f>'MEDIDAS ML'!E2597</f>
        <v>3</v>
      </c>
      <c r="F3016" s="16">
        <f>'MEDIDAS ML'!F2597</f>
        <v>11</v>
      </c>
      <c r="G3016" s="16">
        <f>'MEDIDAS ML'!G2597</f>
        <v>19</v>
      </c>
      <c r="H3016" s="16">
        <f>'MEDIDAS ML'!H2597</f>
        <v>0.33200000000000002</v>
      </c>
      <c r="I3016" s="16">
        <f>'MEDIDAS ML'!I2597</f>
        <v>0.15675</v>
      </c>
      <c r="J3016" s="6" t="str">
        <f>'MEDIDAS ML'!J2597</f>
        <v>Se calcula por Peso</v>
      </c>
      <c r="K3016" s="16">
        <f>'MEDIDAS ML'!K2597</f>
        <v>0.33200000000000002</v>
      </c>
      <c r="L3016" s="7">
        <f>'MEDIDAS ML'!L2597</f>
        <v>8990</v>
      </c>
      <c r="M3016" s="6" t="str">
        <f>'MEDIDAS ML'!M2597</f>
        <v>Hasta $9.989</v>
      </c>
      <c r="N3016" s="7">
        <f>'MEDIDAS ML'!N2597</f>
        <v>700</v>
      </c>
      <c r="O3016" s="6" t="str">
        <f>'MEDIDAS ML'!O2597</f>
        <v>No aplica (&lt;$19.990)</v>
      </c>
      <c r="P3016" s="7">
        <f>'MEDIDAS ML'!P2597</f>
        <v>0</v>
      </c>
      <c r="Q3016" s="7">
        <f>'MEDIDAS ML'!Q2597</f>
        <v>700</v>
      </c>
      <c r="R3016" s="23" t="e">
        <f>'MEDIDAS ML'!#REF!</f>
        <v>#REF!</v>
      </c>
      <c r="S3016" s="24" t="e">
        <f>'MEDIDAS ML'!#REF!</f>
        <v>#REF!</v>
      </c>
      <c r="T3016" s="24" t="e">
        <f>'MEDIDAS ML'!#REF!</f>
        <v>#REF!</v>
      </c>
      <c r="U3016" s="24" t="e">
        <f>'MEDIDAS ML'!#REF!</f>
        <v>#REF!</v>
      </c>
      <c r="V3016" s="22" t="e">
        <f>'MEDIDAS ML'!#REF!</f>
        <v>#REF!</v>
      </c>
      <c r="W3016" s="17" t="e">
        <f>'MEDIDAS ML'!#REF!</f>
        <v>#REF!</v>
      </c>
      <c r="X3016" t="e">
        <f>'MEDIDAS ML'!#REF!</f>
        <v>#REF!</v>
      </c>
    </row>
    <row r="3017" spans="1:24" ht="15.75" customHeight="1" x14ac:dyDescent="0.25">
      <c r="A3017" s="6">
        <f>'MEDIDAS ML'!A2669</f>
        <v>123</v>
      </c>
      <c r="B3017" s="15">
        <f>'MEDIDAS ML'!B2669</f>
        <v>123</v>
      </c>
      <c r="C3017" s="6">
        <f>'MEDIDAS ML'!C2669</f>
        <v>123</v>
      </c>
      <c r="D3017" s="6" t="str">
        <f>'MEDIDAS ML'!D2669</f>
        <v>6x16x25 cm - 306 grs</v>
      </c>
      <c r="E3017" s="16">
        <f>'MEDIDAS ML'!E2669</f>
        <v>6</v>
      </c>
      <c r="F3017" s="16">
        <f>'MEDIDAS ML'!F2669</f>
        <v>16</v>
      </c>
      <c r="G3017" s="16">
        <f>'MEDIDAS ML'!G2669</f>
        <v>25</v>
      </c>
      <c r="H3017" s="16">
        <f>'MEDIDAS ML'!H2669</f>
        <v>0.30599999999999999</v>
      </c>
      <c r="I3017" s="16">
        <f>'MEDIDAS ML'!I2669</f>
        <v>0.6</v>
      </c>
      <c r="J3017" s="6" t="str">
        <f>'MEDIDAS ML'!J2669</f>
        <v>Se calcula por P volum</v>
      </c>
      <c r="K3017" s="16">
        <f>'MEDIDAS ML'!K2669</f>
        <v>0.6</v>
      </c>
      <c r="L3017" s="7">
        <f>'MEDIDAS ML'!L2669</f>
        <v>8990</v>
      </c>
      <c r="M3017" s="6" t="str">
        <f>'MEDIDAS ML'!M2669</f>
        <v>Hasta $9.989</v>
      </c>
      <c r="N3017" s="7">
        <f>'MEDIDAS ML'!N2669</f>
        <v>700</v>
      </c>
      <c r="O3017" s="6" t="str">
        <f>'MEDIDAS ML'!O2669</f>
        <v>No aplica (&lt;$19.990)</v>
      </c>
      <c r="P3017" s="7">
        <f>'MEDIDAS ML'!P2669</f>
        <v>0</v>
      </c>
      <c r="Q3017" s="7">
        <f>'MEDIDAS ML'!Q2669</f>
        <v>700</v>
      </c>
      <c r="R3017" s="23" t="e">
        <f>'MEDIDAS ML'!#REF!</f>
        <v>#REF!</v>
      </c>
      <c r="S3017" s="24" t="e">
        <f>'MEDIDAS ML'!#REF!</f>
        <v>#REF!</v>
      </c>
      <c r="T3017" s="24" t="e">
        <f>'MEDIDAS ML'!#REF!</f>
        <v>#REF!</v>
      </c>
      <c r="U3017" s="24" t="e">
        <f>'MEDIDAS ML'!#REF!</f>
        <v>#REF!</v>
      </c>
      <c r="V3017" s="22" t="e">
        <f>'MEDIDAS ML'!#REF!</f>
        <v>#REF!</v>
      </c>
      <c r="W3017" s="17" t="e">
        <f>'MEDIDAS ML'!#REF!</f>
        <v>#REF!</v>
      </c>
      <c r="X3017" t="e">
        <f>'MEDIDAS ML'!#REF!</f>
        <v>#REF!</v>
      </c>
    </row>
    <row r="3018" spans="1:24" ht="15.75" customHeight="1" x14ac:dyDescent="0.25">
      <c r="A3018" s="6">
        <f>'MEDIDAS ML'!A2670</f>
        <v>123</v>
      </c>
      <c r="B3018" s="15">
        <f>'MEDIDAS ML'!B2670</f>
        <v>123</v>
      </c>
      <c r="C3018" s="6">
        <f>'MEDIDAS ML'!C2670</f>
        <v>123</v>
      </c>
      <c r="D3018" s="6" t="str">
        <f>'MEDIDAS ML'!D2670</f>
        <v>6x16x25 cm - 306 grs</v>
      </c>
      <c r="E3018" s="16">
        <f>'MEDIDAS ML'!E2670</f>
        <v>6</v>
      </c>
      <c r="F3018" s="16">
        <f>'MEDIDAS ML'!F2670</f>
        <v>16</v>
      </c>
      <c r="G3018" s="16">
        <f>'MEDIDAS ML'!G2670</f>
        <v>25</v>
      </c>
      <c r="H3018" s="16">
        <f>'MEDIDAS ML'!H2670</f>
        <v>0.30599999999999999</v>
      </c>
      <c r="I3018" s="16">
        <f>'MEDIDAS ML'!I2670</f>
        <v>0.6</v>
      </c>
      <c r="J3018" s="6" t="str">
        <f>'MEDIDAS ML'!J2670</f>
        <v>Se calcula por P volum</v>
      </c>
      <c r="K3018" s="16">
        <f>'MEDIDAS ML'!K2670</f>
        <v>0.6</v>
      </c>
      <c r="L3018" s="7">
        <f>'MEDIDAS ML'!L2670</f>
        <v>8990</v>
      </c>
      <c r="M3018" s="6" t="str">
        <f>'MEDIDAS ML'!M2670</f>
        <v>Hasta $9.989</v>
      </c>
      <c r="N3018" s="7">
        <f>'MEDIDAS ML'!N2670</f>
        <v>700</v>
      </c>
      <c r="O3018" s="6" t="str">
        <f>'MEDIDAS ML'!O2670</f>
        <v>No aplica (&lt;$19.990)</v>
      </c>
      <c r="P3018" s="7">
        <f>'MEDIDAS ML'!P2670</f>
        <v>0</v>
      </c>
      <c r="Q3018" s="7">
        <f>'MEDIDAS ML'!Q2670</f>
        <v>700</v>
      </c>
      <c r="R3018" s="23" t="e">
        <f>'MEDIDAS ML'!#REF!</f>
        <v>#REF!</v>
      </c>
      <c r="S3018" s="24" t="e">
        <f>'MEDIDAS ML'!#REF!</f>
        <v>#REF!</v>
      </c>
      <c r="T3018" s="24" t="e">
        <f>'MEDIDAS ML'!#REF!</f>
        <v>#REF!</v>
      </c>
      <c r="U3018" s="24" t="e">
        <f>'MEDIDAS ML'!#REF!</f>
        <v>#REF!</v>
      </c>
      <c r="V3018" s="22" t="e">
        <f>'MEDIDAS ML'!#REF!</f>
        <v>#REF!</v>
      </c>
      <c r="W3018" s="17" t="e">
        <f>'MEDIDAS ML'!#REF!</f>
        <v>#REF!</v>
      </c>
      <c r="X3018" t="e">
        <f>'MEDIDAS ML'!#REF!</f>
        <v>#REF!</v>
      </c>
    </row>
    <row r="3019" spans="1:24" ht="15.75" customHeight="1" x14ac:dyDescent="0.25">
      <c r="A3019" s="6">
        <f>'MEDIDAS ML'!A2750</f>
        <v>123</v>
      </c>
      <c r="B3019" s="15">
        <f>'MEDIDAS ML'!B2750</f>
        <v>123</v>
      </c>
      <c r="C3019" s="6">
        <f>'MEDIDAS ML'!C2750</f>
        <v>123</v>
      </c>
      <c r="D3019" s="6" t="str">
        <f>'MEDIDAS ML'!D2750</f>
        <v>4x18x30 cm - 301 grs</v>
      </c>
      <c r="E3019" s="16">
        <f>'MEDIDAS ML'!E2750</f>
        <v>4</v>
      </c>
      <c r="F3019" s="16">
        <f>'MEDIDAS ML'!F2750</f>
        <v>18</v>
      </c>
      <c r="G3019" s="16">
        <f>'MEDIDAS ML'!G2750</f>
        <v>30</v>
      </c>
      <c r="H3019" s="16">
        <f>'MEDIDAS ML'!H2750</f>
        <v>0.30099999999999999</v>
      </c>
      <c r="I3019" s="16">
        <f>'MEDIDAS ML'!I2750</f>
        <v>0.54</v>
      </c>
      <c r="J3019" s="6" t="str">
        <f>'MEDIDAS ML'!J2750</f>
        <v>Se calcula por P volum</v>
      </c>
      <c r="K3019" s="16">
        <f>'MEDIDAS ML'!K2750</f>
        <v>0.54</v>
      </c>
      <c r="L3019" s="7">
        <f>'MEDIDAS ML'!L2750</f>
        <v>8990</v>
      </c>
      <c r="M3019" s="6" t="str">
        <f>'MEDIDAS ML'!M2750</f>
        <v>Hasta $9.989</v>
      </c>
      <c r="N3019" s="7">
        <f>'MEDIDAS ML'!N2750</f>
        <v>700</v>
      </c>
      <c r="O3019" s="6" t="str">
        <f>'MEDIDAS ML'!O2750</f>
        <v>No aplica (&lt;$19.990)</v>
      </c>
      <c r="P3019" s="7">
        <f>'MEDIDAS ML'!P2750</f>
        <v>0</v>
      </c>
      <c r="Q3019" s="7">
        <f>'MEDIDAS ML'!Q2750</f>
        <v>700</v>
      </c>
      <c r="R3019" s="23" t="e">
        <f>'MEDIDAS ML'!#REF!</f>
        <v>#REF!</v>
      </c>
      <c r="S3019" s="24" t="e">
        <f>'MEDIDAS ML'!#REF!</f>
        <v>#REF!</v>
      </c>
      <c r="T3019" s="24" t="e">
        <f>'MEDIDAS ML'!#REF!</f>
        <v>#REF!</v>
      </c>
      <c r="U3019" s="24" t="e">
        <f>'MEDIDAS ML'!#REF!</f>
        <v>#REF!</v>
      </c>
      <c r="V3019" s="22" t="e">
        <f>'MEDIDAS ML'!#REF!</f>
        <v>#REF!</v>
      </c>
      <c r="W3019" s="17" t="e">
        <f>'MEDIDAS ML'!#REF!</f>
        <v>#REF!</v>
      </c>
      <c r="X3019" t="e">
        <f>'MEDIDAS ML'!#REF!</f>
        <v>#REF!</v>
      </c>
    </row>
    <row r="3020" spans="1:24" ht="15.75" customHeight="1" x14ac:dyDescent="0.25">
      <c r="A3020" s="6">
        <f>'MEDIDAS ML'!A2751</f>
        <v>123</v>
      </c>
      <c r="B3020" s="15">
        <f>'MEDIDAS ML'!B2751</f>
        <v>123</v>
      </c>
      <c r="C3020" s="6">
        <f>'MEDIDAS ML'!C2751</f>
        <v>123</v>
      </c>
      <c r="D3020" s="6" t="str">
        <f>'MEDIDAS ML'!D2751</f>
        <v>4x18x30 cm - 301 grs</v>
      </c>
      <c r="E3020" s="16">
        <f>'MEDIDAS ML'!E2751</f>
        <v>4</v>
      </c>
      <c r="F3020" s="16">
        <f>'MEDIDAS ML'!F2751</f>
        <v>18</v>
      </c>
      <c r="G3020" s="16">
        <f>'MEDIDAS ML'!G2751</f>
        <v>30</v>
      </c>
      <c r="H3020" s="16">
        <f>'MEDIDAS ML'!H2751</f>
        <v>0.30099999999999999</v>
      </c>
      <c r="I3020" s="16">
        <f>'MEDIDAS ML'!I2751</f>
        <v>0.54</v>
      </c>
      <c r="J3020" s="6" t="str">
        <f>'MEDIDAS ML'!J2751</f>
        <v>Se calcula por P volum</v>
      </c>
      <c r="K3020" s="16">
        <f>'MEDIDAS ML'!K2751</f>
        <v>0.54</v>
      </c>
      <c r="L3020" s="7">
        <f>'MEDIDAS ML'!L2751</f>
        <v>8990</v>
      </c>
      <c r="M3020" s="6" t="str">
        <f>'MEDIDAS ML'!M2751</f>
        <v>Hasta $9.989</v>
      </c>
      <c r="N3020" s="7">
        <f>'MEDIDAS ML'!N2751</f>
        <v>700</v>
      </c>
      <c r="O3020" s="6" t="str">
        <f>'MEDIDAS ML'!O2751</f>
        <v>No aplica (&lt;$19.990)</v>
      </c>
      <c r="P3020" s="7">
        <f>'MEDIDAS ML'!P2751</f>
        <v>0</v>
      </c>
      <c r="Q3020" s="7">
        <f>'MEDIDAS ML'!Q2751</f>
        <v>700</v>
      </c>
      <c r="R3020" s="23" t="e">
        <f>'MEDIDAS ML'!#REF!</f>
        <v>#REF!</v>
      </c>
      <c r="S3020" s="24" t="e">
        <f>'MEDIDAS ML'!#REF!</f>
        <v>#REF!</v>
      </c>
      <c r="T3020" s="24" t="e">
        <f>'MEDIDAS ML'!#REF!</f>
        <v>#REF!</v>
      </c>
      <c r="U3020" s="24" t="e">
        <f>'MEDIDAS ML'!#REF!</f>
        <v>#REF!</v>
      </c>
      <c r="V3020" s="22" t="e">
        <f>'MEDIDAS ML'!#REF!</f>
        <v>#REF!</v>
      </c>
      <c r="W3020" s="17" t="e">
        <f>'MEDIDAS ML'!#REF!</f>
        <v>#REF!</v>
      </c>
      <c r="X3020" t="e">
        <f>'MEDIDAS ML'!#REF!</f>
        <v>#REF!</v>
      </c>
    </row>
    <row r="3021" spans="1:24" ht="15.75" customHeight="1" x14ac:dyDescent="0.25">
      <c r="A3021" s="6">
        <f>'MEDIDAS ML'!A3239</f>
        <v>123</v>
      </c>
      <c r="B3021" s="15">
        <f>'MEDIDAS ML'!B3239</f>
        <v>123</v>
      </c>
      <c r="C3021" s="6">
        <f>'MEDIDAS ML'!C3239</f>
        <v>123</v>
      </c>
      <c r="D3021" s="6" t="str">
        <f>'MEDIDAS ML'!D3239</f>
        <v>8x8x11 cm - 215 grs</v>
      </c>
      <c r="E3021" s="16">
        <f>'MEDIDAS ML'!E3239</f>
        <v>8</v>
      </c>
      <c r="F3021" s="16">
        <f>'MEDIDAS ML'!F3239</f>
        <v>8</v>
      </c>
      <c r="G3021" s="16">
        <f>'MEDIDAS ML'!G3239</f>
        <v>11</v>
      </c>
      <c r="H3021" s="16">
        <f>'MEDIDAS ML'!H3239</f>
        <v>0.215</v>
      </c>
      <c r="I3021" s="16">
        <f>'MEDIDAS ML'!I3239</f>
        <v>0.17599999999999999</v>
      </c>
      <c r="J3021" s="6" t="str">
        <f>'MEDIDAS ML'!J3239</f>
        <v>Se calcula por Peso</v>
      </c>
      <c r="K3021" s="16">
        <f>'MEDIDAS ML'!K3239</f>
        <v>0.215</v>
      </c>
      <c r="L3021" s="7">
        <f>'MEDIDAS ML'!L3239</f>
        <v>8990</v>
      </c>
      <c r="M3021" s="6" t="str">
        <f>'MEDIDAS ML'!M3239</f>
        <v>Hasta $9.989</v>
      </c>
      <c r="N3021" s="7">
        <f>'MEDIDAS ML'!N3239</f>
        <v>700</v>
      </c>
      <c r="O3021" s="6" t="str">
        <f>'MEDIDAS ML'!O3239</f>
        <v>No aplica (&lt;$19.990)</v>
      </c>
      <c r="P3021" s="7">
        <f>'MEDIDAS ML'!P3239</f>
        <v>0</v>
      </c>
      <c r="Q3021" s="7">
        <f>'MEDIDAS ML'!Q3239</f>
        <v>700</v>
      </c>
      <c r="R3021" s="23" t="e">
        <f>'MEDIDAS ML'!#REF!</f>
        <v>#REF!</v>
      </c>
      <c r="S3021" s="24" t="e">
        <f>'MEDIDAS ML'!#REF!</f>
        <v>#REF!</v>
      </c>
      <c r="T3021" s="24" t="e">
        <f>'MEDIDAS ML'!#REF!</f>
        <v>#REF!</v>
      </c>
      <c r="U3021" s="24" t="e">
        <f>'MEDIDAS ML'!#REF!</f>
        <v>#REF!</v>
      </c>
      <c r="V3021" s="22" t="e">
        <f>'MEDIDAS ML'!#REF!</f>
        <v>#REF!</v>
      </c>
      <c r="W3021" s="17" t="e">
        <f>'MEDIDAS ML'!#REF!</f>
        <v>#REF!</v>
      </c>
      <c r="X3021" t="e">
        <f>'MEDIDAS ML'!#REF!</f>
        <v>#REF!</v>
      </c>
    </row>
    <row r="3022" spans="1:24" ht="15.75" customHeight="1" x14ac:dyDescent="0.25">
      <c r="A3022" s="6">
        <f>'MEDIDAS ML'!A2005</f>
        <v>123</v>
      </c>
      <c r="B3022" s="15">
        <f>'MEDIDAS ML'!B2005</f>
        <v>123</v>
      </c>
      <c r="C3022" s="6">
        <f>'MEDIDAS ML'!C2005</f>
        <v>123</v>
      </c>
      <c r="D3022" s="6" t="str">
        <f>'MEDIDAS ML'!D2005</f>
        <v>8x9x9 cm - 532 grs</v>
      </c>
      <c r="E3022" s="16">
        <f>'MEDIDAS ML'!E2005</f>
        <v>8</v>
      </c>
      <c r="F3022" s="16">
        <f>'MEDIDAS ML'!F2005</f>
        <v>9</v>
      </c>
      <c r="G3022" s="16">
        <f>'MEDIDAS ML'!G2005</f>
        <v>9</v>
      </c>
      <c r="H3022" s="16">
        <f>'MEDIDAS ML'!H2005</f>
        <v>0.53200000000000003</v>
      </c>
      <c r="I3022" s="16">
        <f>'MEDIDAS ML'!I2005</f>
        <v>0.16200000000000001</v>
      </c>
      <c r="J3022" s="6" t="str">
        <f>'MEDIDAS ML'!J2005</f>
        <v>Se calcula por Peso</v>
      </c>
      <c r="K3022" s="16">
        <f>'MEDIDAS ML'!K2005</f>
        <v>0.53200000000000003</v>
      </c>
      <c r="L3022" s="7">
        <f>'MEDIDAS ML'!L2005</f>
        <v>8991</v>
      </c>
      <c r="M3022" s="6" t="str">
        <f>'MEDIDAS ML'!M2005</f>
        <v>Hasta $9.989</v>
      </c>
      <c r="N3022" s="7">
        <f>'MEDIDAS ML'!N2005</f>
        <v>700</v>
      </c>
      <c r="O3022" s="6" t="str">
        <f>'MEDIDAS ML'!O2005</f>
        <v>No aplica (&lt;$19.990)</v>
      </c>
      <c r="P3022" s="7">
        <f>'MEDIDAS ML'!P2005</f>
        <v>0</v>
      </c>
      <c r="Q3022" s="7">
        <f>'MEDIDAS ML'!Q2005</f>
        <v>700</v>
      </c>
      <c r="R3022" s="23" t="e">
        <f>'MEDIDAS ML'!#REF!</f>
        <v>#REF!</v>
      </c>
      <c r="S3022" s="24" t="e">
        <f>'MEDIDAS ML'!#REF!</f>
        <v>#REF!</v>
      </c>
      <c r="T3022" s="24" t="e">
        <f>'MEDIDAS ML'!#REF!</f>
        <v>#REF!</v>
      </c>
      <c r="U3022" s="24" t="e">
        <f>'MEDIDAS ML'!#REF!</f>
        <v>#REF!</v>
      </c>
      <c r="V3022" s="22" t="e">
        <f>'MEDIDAS ML'!#REF!</f>
        <v>#REF!</v>
      </c>
      <c r="W3022" s="17" t="e">
        <f>'MEDIDAS ML'!#REF!</f>
        <v>#REF!</v>
      </c>
      <c r="X3022" t="e">
        <f>'MEDIDAS ML'!#REF!</f>
        <v>#REF!</v>
      </c>
    </row>
    <row r="3023" spans="1:24" ht="15.75" customHeight="1" x14ac:dyDescent="0.25">
      <c r="A3023" s="6">
        <f>'MEDIDAS ML'!A2006</f>
        <v>123</v>
      </c>
      <c r="B3023" s="15">
        <f>'MEDIDAS ML'!B2006</f>
        <v>123</v>
      </c>
      <c r="C3023" s="6">
        <f>'MEDIDAS ML'!C2006</f>
        <v>123</v>
      </c>
      <c r="D3023" s="6" t="str">
        <f>'MEDIDAS ML'!D2006</f>
        <v>8x9x9 cm - 532 grs</v>
      </c>
      <c r="E3023" s="16">
        <f>'MEDIDAS ML'!E2006</f>
        <v>8</v>
      </c>
      <c r="F3023" s="16">
        <f>'MEDIDAS ML'!F2006</f>
        <v>9</v>
      </c>
      <c r="G3023" s="16">
        <f>'MEDIDAS ML'!G2006</f>
        <v>9</v>
      </c>
      <c r="H3023" s="16">
        <f>'MEDIDAS ML'!H2006</f>
        <v>0.53200000000000003</v>
      </c>
      <c r="I3023" s="16">
        <f>'MEDIDAS ML'!I2006</f>
        <v>0.16200000000000001</v>
      </c>
      <c r="J3023" s="6" t="str">
        <f>'MEDIDAS ML'!J2006</f>
        <v>Se calcula por Peso</v>
      </c>
      <c r="K3023" s="16">
        <f>'MEDIDAS ML'!K2006</f>
        <v>0.53200000000000003</v>
      </c>
      <c r="L3023" s="7">
        <f>'MEDIDAS ML'!L2006</f>
        <v>8991</v>
      </c>
      <c r="M3023" s="6" t="str">
        <f>'MEDIDAS ML'!M2006</f>
        <v>Hasta $9.989</v>
      </c>
      <c r="N3023" s="7">
        <f>'MEDIDAS ML'!N2006</f>
        <v>700</v>
      </c>
      <c r="O3023" s="6" t="str">
        <f>'MEDIDAS ML'!O2006</f>
        <v>No aplica (&lt;$19.990)</v>
      </c>
      <c r="P3023" s="7">
        <f>'MEDIDAS ML'!P2006</f>
        <v>0</v>
      </c>
      <c r="Q3023" s="7">
        <f>'MEDIDAS ML'!Q2006</f>
        <v>700</v>
      </c>
      <c r="R3023" s="23" t="e">
        <f>'MEDIDAS ML'!#REF!</f>
        <v>#REF!</v>
      </c>
      <c r="S3023" s="24" t="e">
        <f>'MEDIDAS ML'!#REF!</f>
        <v>#REF!</v>
      </c>
      <c r="T3023" s="24" t="e">
        <f>'MEDIDAS ML'!#REF!</f>
        <v>#REF!</v>
      </c>
      <c r="U3023" s="24" t="e">
        <f>'MEDIDAS ML'!#REF!</f>
        <v>#REF!</v>
      </c>
      <c r="V3023" s="22" t="e">
        <f>'MEDIDAS ML'!#REF!</f>
        <v>#REF!</v>
      </c>
      <c r="W3023" s="17" t="e">
        <f>'MEDIDAS ML'!#REF!</f>
        <v>#REF!</v>
      </c>
      <c r="X3023" t="e">
        <f>'MEDIDAS ML'!#REF!</f>
        <v>#REF!</v>
      </c>
    </row>
    <row r="3024" spans="1:24" ht="15.75" customHeight="1" x14ac:dyDescent="0.25">
      <c r="A3024" s="6">
        <f>'MEDIDAS ML'!A2053</f>
        <v>123</v>
      </c>
      <c r="B3024" s="15">
        <f>'MEDIDAS ML'!B2053</f>
        <v>123</v>
      </c>
      <c r="C3024" s="6">
        <f>'MEDIDAS ML'!C2053</f>
        <v>123</v>
      </c>
      <c r="D3024" s="6" t="str">
        <f>'MEDIDAS ML'!D2053</f>
        <v>8x8x9 cm - 506 grs</v>
      </c>
      <c r="E3024" s="16">
        <f>'MEDIDAS ML'!E2053</f>
        <v>8</v>
      </c>
      <c r="F3024" s="16">
        <f>'MEDIDAS ML'!F2053</f>
        <v>8</v>
      </c>
      <c r="G3024" s="16">
        <f>'MEDIDAS ML'!G2053</f>
        <v>9</v>
      </c>
      <c r="H3024" s="16">
        <f>'MEDIDAS ML'!H2053</f>
        <v>0.50600000000000001</v>
      </c>
      <c r="I3024" s="16">
        <f>'MEDIDAS ML'!I2053</f>
        <v>0.14399999999999999</v>
      </c>
      <c r="J3024" s="6" t="str">
        <f>'MEDIDAS ML'!J2053</f>
        <v>Se calcula por Peso</v>
      </c>
      <c r="K3024" s="16">
        <f>'MEDIDAS ML'!K2053</f>
        <v>0.50600000000000001</v>
      </c>
      <c r="L3024" s="7">
        <f>'MEDIDAS ML'!L2053</f>
        <v>8991</v>
      </c>
      <c r="M3024" s="6" t="str">
        <f>'MEDIDAS ML'!M2053</f>
        <v>Hasta $9.989</v>
      </c>
      <c r="N3024" s="7">
        <f>'MEDIDAS ML'!N2053</f>
        <v>700</v>
      </c>
      <c r="O3024" s="6" t="str">
        <f>'MEDIDAS ML'!O2053</f>
        <v>No aplica (&lt;$19.990)</v>
      </c>
      <c r="P3024" s="7">
        <f>'MEDIDAS ML'!P2053</f>
        <v>0</v>
      </c>
      <c r="Q3024" s="7">
        <f>'MEDIDAS ML'!Q2053</f>
        <v>700</v>
      </c>
      <c r="R3024" s="23" t="e">
        <f>'MEDIDAS ML'!#REF!</f>
        <v>#REF!</v>
      </c>
      <c r="S3024" s="24" t="e">
        <f>'MEDIDAS ML'!#REF!</f>
        <v>#REF!</v>
      </c>
      <c r="T3024" s="24" t="e">
        <f>'MEDIDAS ML'!#REF!</f>
        <v>#REF!</v>
      </c>
      <c r="U3024" s="24" t="e">
        <f>'MEDIDAS ML'!#REF!</f>
        <v>#REF!</v>
      </c>
      <c r="V3024" s="22" t="e">
        <f>'MEDIDAS ML'!#REF!</f>
        <v>#REF!</v>
      </c>
      <c r="W3024" s="17" t="e">
        <f>'MEDIDAS ML'!#REF!</f>
        <v>#REF!</v>
      </c>
      <c r="X3024" t="e">
        <f>'MEDIDAS ML'!#REF!</f>
        <v>#REF!</v>
      </c>
    </row>
    <row r="3025" spans="1:24" ht="15.75" customHeight="1" x14ac:dyDescent="0.25">
      <c r="A3025" s="6">
        <f>'MEDIDAS ML'!A2054</f>
        <v>123</v>
      </c>
      <c r="B3025" s="15">
        <f>'MEDIDAS ML'!B2054</f>
        <v>123</v>
      </c>
      <c r="C3025" s="6">
        <f>'MEDIDAS ML'!C2054</f>
        <v>123</v>
      </c>
      <c r="D3025" s="6" t="str">
        <f>'MEDIDAS ML'!D2054</f>
        <v>8x8x9 cm - 506 grs</v>
      </c>
      <c r="E3025" s="16">
        <f>'MEDIDAS ML'!E2054</f>
        <v>8</v>
      </c>
      <c r="F3025" s="16">
        <f>'MEDIDAS ML'!F2054</f>
        <v>8</v>
      </c>
      <c r="G3025" s="16">
        <f>'MEDIDAS ML'!G2054</f>
        <v>9</v>
      </c>
      <c r="H3025" s="16">
        <f>'MEDIDAS ML'!H2054</f>
        <v>0.50600000000000001</v>
      </c>
      <c r="I3025" s="16">
        <f>'MEDIDAS ML'!I2054</f>
        <v>0.14399999999999999</v>
      </c>
      <c r="J3025" s="6" t="str">
        <f>'MEDIDAS ML'!J2054</f>
        <v>Se calcula por Peso</v>
      </c>
      <c r="K3025" s="16">
        <f>'MEDIDAS ML'!K2054</f>
        <v>0.50600000000000001</v>
      </c>
      <c r="L3025" s="7">
        <f>'MEDIDAS ML'!L2054</f>
        <v>8991</v>
      </c>
      <c r="M3025" s="6" t="str">
        <f>'MEDIDAS ML'!M2054</f>
        <v>Hasta $9.989</v>
      </c>
      <c r="N3025" s="7">
        <f>'MEDIDAS ML'!N2054</f>
        <v>700</v>
      </c>
      <c r="O3025" s="6" t="str">
        <f>'MEDIDAS ML'!O2054</f>
        <v>No aplica (&lt;$19.990)</v>
      </c>
      <c r="P3025" s="7">
        <f>'MEDIDAS ML'!P2054</f>
        <v>0</v>
      </c>
      <c r="Q3025" s="7">
        <f>'MEDIDAS ML'!Q2054</f>
        <v>700</v>
      </c>
      <c r="R3025" s="23" t="e">
        <f>'MEDIDAS ML'!#REF!</f>
        <v>#REF!</v>
      </c>
      <c r="S3025" s="24" t="e">
        <f>'MEDIDAS ML'!#REF!</f>
        <v>#REF!</v>
      </c>
      <c r="T3025" s="24" t="e">
        <f>'MEDIDAS ML'!#REF!</f>
        <v>#REF!</v>
      </c>
      <c r="U3025" s="24" t="e">
        <f>'MEDIDAS ML'!#REF!</f>
        <v>#REF!</v>
      </c>
      <c r="V3025" s="22" t="e">
        <f>'MEDIDAS ML'!#REF!</f>
        <v>#REF!</v>
      </c>
      <c r="W3025" s="17" t="e">
        <f>'MEDIDAS ML'!#REF!</f>
        <v>#REF!</v>
      </c>
      <c r="X3025" t="e">
        <f>'MEDIDAS ML'!#REF!</f>
        <v>#REF!</v>
      </c>
    </row>
    <row r="3026" spans="1:24" ht="15.75" customHeight="1" x14ac:dyDescent="0.25">
      <c r="A3026" s="6">
        <f>'MEDIDAS ML'!A2140</f>
        <v>123</v>
      </c>
      <c r="B3026" s="15">
        <f>'MEDIDAS ML'!B2140</f>
        <v>123</v>
      </c>
      <c r="C3026" s="6">
        <f>'MEDIDAS ML'!C2140</f>
        <v>123</v>
      </c>
      <c r="D3026" s="6" t="str">
        <f>'MEDIDAS ML'!D2140</f>
        <v>5x7x23 cm - 480 grs</v>
      </c>
      <c r="E3026" s="16">
        <f>'MEDIDAS ML'!E2140</f>
        <v>5</v>
      </c>
      <c r="F3026" s="16">
        <f>'MEDIDAS ML'!F2140</f>
        <v>7</v>
      </c>
      <c r="G3026" s="16">
        <f>'MEDIDAS ML'!G2140</f>
        <v>23</v>
      </c>
      <c r="H3026" s="16">
        <f>'MEDIDAS ML'!H2140</f>
        <v>0.48</v>
      </c>
      <c r="I3026" s="16">
        <f>'MEDIDAS ML'!I2140</f>
        <v>0.20125000000000001</v>
      </c>
      <c r="J3026" s="6" t="str">
        <f>'MEDIDAS ML'!J2140</f>
        <v>Se calcula por Peso</v>
      </c>
      <c r="K3026" s="16">
        <f>'MEDIDAS ML'!K2140</f>
        <v>0.48</v>
      </c>
      <c r="L3026" s="7">
        <f>'MEDIDAS ML'!L2140</f>
        <v>8991</v>
      </c>
      <c r="M3026" s="6" t="str">
        <f>'MEDIDAS ML'!M2140</f>
        <v>Hasta $9.989</v>
      </c>
      <c r="N3026" s="7">
        <f>'MEDIDAS ML'!N2140</f>
        <v>700</v>
      </c>
      <c r="O3026" s="6" t="str">
        <f>'MEDIDAS ML'!O2140</f>
        <v>No aplica (&lt;$19.990)</v>
      </c>
      <c r="P3026" s="7">
        <f>'MEDIDAS ML'!P2140</f>
        <v>0</v>
      </c>
      <c r="Q3026" s="7">
        <f>'MEDIDAS ML'!Q2140</f>
        <v>700</v>
      </c>
      <c r="R3026" s="23" t="e">
        <f>'MEDIDAS ML'!#REF!</f>
        <v>#REF!</v>
      </c>
      <c r="S3026" s="24" t="e">
        <f>'MEDIDAS ML'!#REF!</f>
        <v>#REF!</v>
      </c>
      <c r="T3026" s="24" t="e">
        <f>'MEDIDAS ML'!#REF!</f>
        <v>#REF!</v>
      </c>
      <c r="U3026" s="24" t="e">
        <f>'MEDIDAS ML'!#REF!</f>
        <v>#REF!</v>
      </c>
      <c r="V3026" s="22" t="e">
        <f>'MEDIDAS ML'!#REF!</f>
        <v>#REF!</v>
      </c>
      <c r="W3026" s="17" t="e">
        <f>'MEDIDAS ML'!#REF!</f>
        <v>#REF!</v>
      </c>
      <c r="X3026" t="e">
        <f>'MEDIDAS ML'!#REF!</f>
        <v>#REF!</v>
      </c>
    </row>
    <row r="3027" spans="1:24" ht="15.75" customHeight="1" x14ac:dyDescent="0.25">
      <c r="A3027" s="6">
        <f>'MEDIDAS ML'!A2141</f>
        <v>123</v>
      </c>
      <c r="B3027" s="15">
        <f>'MEDIDAS ML'!B2141</f>
        <v>123</v>
      </c>
      <c r="C3027" s="6">
        <f>'MEDIDAS ML'!C2141</f>
        <v>123</v>
      </c>
      <c r="D3027" s="6" t="str">
        <f>'MEDIDAS ML'!D2141</f>
        <v>5x7x23 cm - 480 grs</v>
      </c>
      <c r="E3027" s="16">
        <f>'MEDIDAS ML'!E2141</f>
        <v>5</v>
      </c>
      <c r="F3027" s="16">
        <f>'MEDIDAS ML'!F2141</f>
        <v>7</v>
      </c>
      <c r="G3027" s="16">
        <f>'MEDIDAS ML'!G2141</f>
        <v>23</v>
      </c>
      <c r="H3027" s="16">
        <f>'MEDIDAS ML'!H2141</f>
        <v>0.48</v>
      </c>
      <c r="I3027" s="16">
        <f>'MEDIDAS ML'!I2141</f>
        <v>0.20125000000000001</v>
      </c>
      <c r="J3027" s="6" t="str">
        <f>'MEDIDAS ML'!J2141</f>
        <v>Se calcula por Peso</v>
      </c>
      <c r="K3027" s="16">
        <f>'MEDIDAS ML'!K2141</f>
        <v>0.48</v>
      </c>
      <c r="L3027" s="7">
        <f>'MEDIDAS ML'!L2141</f>
        <v>8991</v>
      </c>
      <c r="M3027" s="6" t="str">
        <f>'MEDIDAS ML'!M2141</f>
        <v>Hasta $9.989</v>
      </c>
      <c r="N3027" s="7">
        <f>'MEDIDAS ML'!N2141</f>
        <v>700</v>
      </c>
      <c r="O3027" s="6" t="str">
        <f>'MEDIDAS ML'!O2141</f>
        <v>No aplica (&lt;$19.990)</v>
      </c>
      <c r="P3027" s="7">
        <f>'MEDIDAS ML'!P2141</f>
        <v>0</v>
      </c>
      <c r="Q3027" s="7">
        <f>'MEDIDAS ML'!Q2141</f>
        <v>700</v>
      </c>
      <c r="R3027" s="23" t="e">
        <f>'MEDIDAS ML'!#REF!</f>
        <v>#REF!</v>
      </c>
      <c r="S3027" s="24" t="e">
        <f>'MEDIDAS ML'!#REF!</f>
        <v>#REF!</v>
      </c>
      <c r="T3027" s="24" t="e">
        <f>'MEDIDAS ML'!#REF!</f>
        <v>#REF!</v>
      </c>
      <c r="U3027" s="24" t="e">
        <f>'MEDIDAS ML'!#REF!</f>
        <v>#REF!</v>
      </c>
      <c r="V3027" s="22" t="e">
        <f>'MEDIDAS ML'!#REF!</f>
        <v>#REF!</v>
      </c>
      <c r="W3027" s="17" t="e">
        <f>'MEDIDAS ML'!#REF!</f>
        <v>#REF!</v>
      </c>
      <c r="X3027" t="e">
        <f>'MEDIDAS ML'!#REF!</f>
        <v>#REF!</v>
      </c>
    </row>
    <row r="3028" spans="1:24" ht="15.75" customHeight="1" x14ac:dyDescent="0.25">
      <c r="A3028" s="6">
        <f>'MEDIDAS ML'!A3096</f>
        <v>123</v>
      </c>
      <c r="B3028" s="15">
        <f>'MEDIDAS ML'!B3096</f>
        <v>123</v>
      </c>
      <c r="C3028" s="6">
        <f>'MEDIDAS ML'!C3096</f>
        <v>123</v>
      </c>
      <c r="D3028" s="6" t="str">
        <f>'MEDIDAS ML'!D3096</f>
        <v>5x15x28 cm - 245 grs</v>
      </c>
      <c r="E3028" s="16">
        <f>'MEDIDAS ML'!E3096</f>
        <v>5</v>
      </c>
      <c r="F3028" s="16">
        <f>'MEDIDAS ML'!F3096</f>
        <v>15</v>
      </c>
      <c r="G3028" s="16">
        <f>'MEDIDAS ML'!G3096</f>
        <v>28</v>
      </c>
      <c r="H3028" s="16">
        <f>'MEDIDAS ML'!H3096</f>
        <v>0.245</v>
      </c>
      <c r="I3028" s="16">
        <f>'MEDIDAS ML'!I3096</f>
        <v>0.52500000000000002</v>
      </c>
      <c r="J3028" s="6" t="str">
        <f>'MEDIDAS ML'!J3096</f>
        <v>Se calcula por P volum</v>
      </c>
      <c r="K3028" s="16">
        <f>'MEDIDAS ML'!K3096</f>
        <v>0.52500000000000002</v>
      </c>
      <c r="L3028" s="7">
        <f>'MEDIDAS ML'!L3096</f>
        <v>8996</v>
      </c>
      <c r="M3028" s="6" t="str">
        <f>'MEDIDAS ML'!M3096</f>
        <v>Hasta $9.989</v>
      </c>
      <c r="N3028" s="7">
        <f>'MEDIDAS ML'!N3096</f>
        <v>700</v>
      </c>
      <c r="O3028" s="6" t="str">
        <f>'MEDIDAS ML'!O3096</f>
        <v>No aplica (&lt;$19.990)</v>
      </c>
      <c r="P3028" s="7">
        <f>'MEDIDAS ML'!P3096</f>
        <v>0</v>
      </c>
      <c r="Q3028" s="7">
        <f>'MEDIDAS ML'!Q3096</f>
        <v>700</v>
      </c>
      <c r="R3028" s="23" t="e">
        <f>'MEDIDAS ML'!#REF!</f>
        <v>#REF!</v>
      </c>
      <c r="S3028" s="24" t="e">
        <f>'MEDIDAS ML'!#REF!</f>
        <v>#REF!</v>
      </c>
      <c r="T3028" s="24" t="e">
        <f>'MEDIDAS ML'!#REF!</f>
        <v>#REF!</v>
      </c>
      <c r="U3028" s="24" t="e">
        <f>'MEDIDAS ML'!#REF!</f>
        <v>#REF!</v>
      </c>
      <c r="V3028" s="22" t="e">
        <f>'MEDIDAS ML'!#REF!</f>
        <v>#REF!</v>
      </c>
      <c r="W3028" s="17" t="e">
        <f>'MEDIDAS ML'!#REF!</f>
        <v>#REF!</v>
      </c>
      <c r="X3028" t="e">
        <f>'MEDIDAS ML'!#REF!</f>
        <v>#REF!</v>
      </c>
    </row>
    <row r="3029" spans="1:24" ht="15.75" customHeight="1" x14ac:dyDescent="0.25">
      <c r="A3029" s="6">
        <f>'MEDIDAS ML'!A491</f>
        <v>123</v>
      </c>
      <c r="B3029" s="15">
        <f>'MEDIDAS ML'!B491</f>
        <v>123</v>
      </c>
      <c r="C3029" s="6">
        <f>'MEDIDAS ML'!C491</f>
        <v>123</v>
      </c>
      <c r="D3029" s="6" t="str">
        <f>'MEDIDAS ML'!D491</f>
        <v>9x29x32 cm - 3240 grs</v>
      </c>
      <c r="E3029" s="16">
        <f>'MEDIDAS ML'!E491</f>
        <v>9</v>
      </c>
      <c r="F3029" s="16">
        <f>'MEDIDAS ML'!F491</f>
        <v>29</v>
      </c>
      <c r="G3029" s="16">
        <f>'MEDIDAS ML'!G491</f>
        <v>32</v>
      </c>
      <c r="H3029" s="16">
        <f>'MEDIDAS ML'!H491</f>
        <v>3.24</v>
      </c>
      <c r="I3029" s="16">
        <f>'MEDIDAS ML'!I491</f>
        <v>2.0880000000000001</v>
      </c>
      <c r="J3029" s="6" t="str">
        <f>'MEDIDAS ML'!J491</f>
        <v>Se calcula por Peso</v>
      </c>
      <c r="K3029" s="16">
        <f>'MEDIDAS ML'!K491</f>
        <v>3.24</v>
      </c>
      <c r="L3029" s="7">
        <f>'MEDIDAS ML'!L491</f>
        <v>12470</v>
      </c>
      <c r="M3029" s="6" t="str">
        <f>'MEDIDAS ML'!M491</f>
        <v>$9.990-$19.990</v>
      </c>
      <c r="N3029" s="7">
        <f>'MEDIDAS ML'!N491</f>
        <v>1000</v>
      </c>
      <c r="O3029" s="6" t="str">
        <f>'MEDIDAS ML'!O491</f>
        <v>No aplica (&lt;$19.990)</v>
      </c>
      <c r="P3029" s="7">
        <f>'MEDIDAS ML'!P491</f>
        <v>0</v>
      </c>
      <c r="Q3029" s="7">
        <f>'MEDIDAS ML'!Q491</f>
        <v>1000</v>
      </c>
      <c r="R3029" s="23" t="e">
        <f>'MEDIDAS ML'!#REF!</f>
        <v>#REF!</v>
      </c>
      <c r="S3029" s="24" t="e">
        <f>'MEDIDAS ML'!#REF!</f>
        <v>#REF!</v>
      </c>
      <c r="T3029" s="24" t="e">
        <f>'MEDIDAS ML'!#REF!</f>
        <v>#REF!</v>
      </c>
      <c r="U3029" s="24" t="e">
        <f>'MEDIDAS ML'!#REF!</f>
        <v>#REF!</v>
      </c>
      <c r="V3029" s="22" t="e">
        <f>'MEDIDAS ML'!#REF!</f>
        <v>#REF!</v>
      </c>
      <c r="W3029" s="17" t="e">
        <f>'MEDIDAS ML'!#REF!</f>
        <v>#REF!</v>
      </c>
      <c r="X3029" t="e">
        <f>'MEDIDAS ML'!#REF!</f>
        <v>#REF!</v>
      </c>
    </row>
    <row r="3030" spans="1:24" ht="15.75" customHeight="1" x14ac:dyDescent="0.25">
      <c r="A3030" s="6">
        <f>'MEDIDAS ML'!A492</f>
        <v>123</v>
      </c>
      <c r="B3030" s="15">
        <f>'MEDIDAS ML'!B492</f>
        <v>123</v>
      </c>
      <c r="C3030" s="6">
        <f>'MEDIDAS ML'!C492</f>
        <v>123</v>
      </c>
      <c r="D3030" s="6" t="str">
        <f>'MEDIDAS ML'!D492</f>
        <v>9x29x32 cm - 3240 grs</v>
      </c>
      <c r="E3030" s="16">
        <f>'MEDIDAS ML'!E492</f>
        <v>9</v>
      </c>
      <c r="F3030" s="16">
        <f>'MEDIDAS ML'!F492</f>
        <v>29</v>
      </c>
      <c r="G3030" s="16">
        <f>'MEDIDAS ML'!G492</f>
        <v>32</v>
      </c>
      <c r="H3030" s="16">
        <f>'MEDIDAS ML'!H492</f>
        <v>3.24</v>
      </c>
      <c r="I3030" s="16">
        <f>'MEDIDAS ML'!I492</f>
        <v>2.0880000000000001</v>
      </c>
      <c r="J3030" s="6" t="str">
        <f>'MEDIDAS ML'!J492</f>
        <v>Se calcula por Peso</v>
      </c>
      <c r="K3030" s="16">
        <f>'MEDIDAS ML'!K492</f>
        <v>3.24</v>
      </c>
      <c r="L3030" s="7">
        <f>'MEDIDAS ML'!L492</f>
        <v>12470</v>
      </c>
      <c r="M3030" s="6" t="str">
        <f>'MEDIDAS ML'!M492</f>
        <v>$9.990-$19.990</v>
      </c>
      <c r="N3030" s="7">
        <f>'MEDIDAS ML'!N492</f>
        <v>1000</v>
      </c>
      <c r="O3030" s="6" t="str">
        <f>'MEDIDAS ML'!O492</f>
        <v>No aplica (&lt;$19.990)</v>
      </c>
      <c r="P3030" s="7">
        <f>'MEDIDAS ML'!P492</f>
        <v>0</v>
      </c>
      <c r="Q3030" s="7">
        <f>'MEDIDAS ML'!Q492</f>
        <v>1000</v>
      </c>
      <c r="R3030" s="23" t="e">
        <f>'MEDIDAS ML'!#REF!</f>
        <v>#REF!</v>
      </c>
      <c r="S3030" s="24" t="e">
        <f>'MEDIDAS ML'!#REF!</f>
        <v>#REF!</v>
      </c>
      <c r="T3030" s="24" t="e">
        <f>'MEDIDAS ML'!#REF!</f>
        <v>#REF!</v>
      </c>
      <c r="U3030" s="24" t="e">
        <f>'MEDIDAS ML'!#REF!</f>
        <v>#REF!</v>
      </c>
      <c r="V3030" s="22" t="e">
        <f>'MEDIDAS ML'!#REF!</f>
        <v>#REF!</v>
      </c>
      <c r="W3030" s="17" t="e">
        <f>'MEDIDAS ML'!#REF!</f>
        <v>#REF!</v>
      </c>
      <c r="X3030" t="e">
        <f>'MEDIDAS ML'!#REF!</f>
        <v>#REF!</v>
      </c>
    </row>
    <row r="3031" spans="1:24" ht="15.75" customHeight="1" x14ac:dyDescent="0.25">
      <c r="A3031" s="6">
        <f>'MEDIDAS ML'!A1253</f>
        <v>123</v>
      </c>
      <c r="B3031" s="15">
        <f>'MEDIDAS ML'!B1253</f>
        <v>123</v>
      </c>
      <c r="C3031" s="6">
        <f>'MEDIDAS ML'!C1253</f>
        <v>123</v>
      </c>
      <c r="D3031" s="6" t="str">
        <f>'MEDIDAS ML'!D1253</f>
        <v>14x16x25 cm - 1050 grs</v>
      </c>
      <c r="E3031" s="16">
        <f>'MEDIDAS ML'!E1253</f>
        <v>14</v>
      </c>
      <c r="F3031" s="16">
        <f>'MEDIDAS ML'!F1253</f>
        <v>16</v>
      </c>
      <c r="G3031" s="16">
        <f>'MEDIDAS ML'!G1253</f>
        <v>25</v>
      </c>
      <c r="H3031" s="16">
        <f>'MEDIDAS ML'!H1253</f>
        <v>1.05</v>
      </c>
      <c r="I3031" s="16">
        <f>'MEDIDAS ML'!I1253</f>
        <v>1.4</v>
      </c>
      <c r="J3031" s="6" t="str">
        <f>'MEDIDAS ML'!J1253</f>
        <v>Se calcula por P volum</v>
      </c>
      <c r="K3031" s="16">
        <f>'MEDIDAS ML'!K1253</f>
        <v>1.4</v>
      </c>
      <c r="L3031" s="7">
        <f>'MEDIDAS ML'!L1253</f>
        <v>12490</v>
      </c>
      <c r="M3031" s="6" t="str">
        <f>'MEDIDAS ML'!M1253</f>
        <v>$9.990-$19.990</v>
      </c>
      <c r="N3031" s="7">
        <f>'MEDIDAS ML'!N1253</f>
        <v>1000</v>
      </c>
      <c r="O3031" s="6" t="str">
        <f>'MEDIDAS ML'!O1253</f>
        <v>No aplica (&lt;$19.990)</v>
      </c>
      <c r="P3031" s="7">
        <f>'MEDIDAS ML'!P1253</f>
        <v>0</v>
      </c>
      <c r="Q3031" s="7">
        <f>'MEDIDAS ML'!Q1253</f>
        <v>1000</v>
      </c>
      <c r="R3031" s="23" t="e">
        <f>'MEDIDAS ML'!#REF!</f>
        <v>#REF!</v>
      </c>
      <c r="S3031" s="24" t="e">
        <f>'MEDIDAS ML'!#REF!</f>
        <v>#REF!</v>
      </c>
      <c r="T3031" s="24" t="e">
        <f>'MEDIDAS ML'!#REF!</f>
        <v>#REF!</v>
      </c>
      <c r="U3031" s="24" t="e">
        <f>'MEDIDAS ML'!#REF!</f>
        <v>#REF!</v>
      </c>
      <c r="V3031" s="22" t="e">
        <f>'MEDIDAS ML'!#REF!</f>
        <v>#REF!</v>
      </c>
      <c r="W3031" s="17" t="e">
        <f>'MEDIDAS ML'!#REF!</f>
        <v>#REF!</v>
      </c>
      <c r="X3031" t="e">
        <f>'MEDIDAS ML'!#REF!</f>
        <v>#REF!</v>
      </c>
    </row>
    <row r="3032" spans="1:24" ht="15.75" customHeight="1" x14ac:dyDescent="0.25">
      <c r="A3032" s="6">
        <f>'MEDIDAS ML'!A1779</f>
        <v>123</v>
      </c>
      <c r="B3032" s="15">
        <f>'MEDIDAS ML'!B1779</f>
        <v>123</v>
      </c>
      <c r="C3032" s="6">
        <f>'MEDIDAS ML'!C1779</f>
        <v>123</v>
      </c>
      <c r="D3032" s="6" t="str">
        <f>'MEDIDAS ML'!D1779</f>
        <v>11x26x30 cm - 631 grs</v>
      </c>
      <c r="E3032" s="16">
        <f>'MEDIDAS ML'!E1779</f>
        <v>11</v>
      </c>
      <c r="F3032" s="16">
        <f>'MEDIDAS ML'!F1779</f>
        <v>26</v>
      </c>
      <c r="G3032" s="16">
        <f>'MEDIDAS ML'!G1779</f>
        <v>30</v>
      </c>
      <c r="H3032" s="16">
        <f>'MEDIDAS ML'!H1779</f>
        <v>0.63100000000000001</v>
      </c>
      <c r="I3032" s="16">
        <f>'MEDIDAS ML'!I1779</f>
        <v>2.145</v>
      </c>
      <c r="J3032" s="6" t="str">
        <f>'MEDIDAS ML'!J1779</f>
        <v>Se calcula por P volum</v>
      </c>
      <c r="K3032" s="16">
        <f>'MEDIDAS ML'!K1779</f>
        <v>2.145</v>
      </c>
      <c r="L3032" s="7">
        <f>'MEDIDAS ML'!L1779</f>
        <v>12490</v>
      </c>
      <c r="M3032" s="6" t="str">
        <f>'MEDIDAS ML'!M1779</f>
        <v>$9.990-$19.990</v>
      </c>
      <c r="N3032" s="7">
        <f>'MEDIDAS ML'!N1779</f>
        <v>1000</v>
      </c>
      <c r="O3032" s="6" t="str">
        <f>'MEDIDAS ML'!O1779</f>
        <v>No aplica (&lt;$19.990)</v>
      </c>
      <c r="P3032" s="7">
        <f>'MEDIDAS ML'!P1779</f>
        <v>0</v>
      </c>
      <c r="Q3032" s="7">
        <f>'MEDIDAS ML'!Q1779</f>
        <v>1000</v>
      </c>
      <c r="R3032" s="23" t="e">
        <f>'MEDIDAS ML'!#REF!</f>
        <v>#REF!</v>
      </c>
      <c r="S3032" s="24" t="e">
        <f>'MEDIDAS ML'!#REF!</f>
        <v>#REF!</v>
      </c>
      <c r="T3032" s="24" t="e">
        <f>'MEDIDAS ML'!#REF!</f>
        <v>#REF!</v>
      </c>
      <c r="U3032" s="24" t="e">
        <f>'MEDIDAS ML'!#REF!</f>
        <v>#REF!</v>
      </c>
      <c r="V3032" s="22" t="e">
        <f>'MEDIDAS ML'!#REF!</f>
        <v>#REF!</v>
      </c>
      <c r="W3032" s="17" t="e">
        <f>'MEDIDAS ML'!#REF!</f>
        <v>#REF!</v>
      </c>
      <c r="X3032" t="e">
        <f>'MEDIDAS ML'!#REF!</f>
        <v>#REF!</v>
      </c>
    </row>
    <row r="3033" spans="1:24" ht="15.75" customHeight="1" x14ac:dyDescent="0.25">
      <c r="A3033" s="6">
        <f>'MEDIDAS ML'!A1798</f>
        <v>123</v>
      </c>
      <c r="B3033" s="15">
        <f>'MEDIDAS ML'!B1798</f>
        <v>123</v>
      </c>
      <c r="C3033" s="6">
        <f>'MEDIDAS ML'!C1798</f>
        <v>123</v>
      </c>
      <c r="D3033" s="6" t="str">
        <f>'MEDIDAS ML'!D1798</f>
        <v>11x27x30 cm - 624 grs</v>
      </c>
      <c r="E3033" s="16">
        <f>'MEDIDAS ML'!E1798</f>
        <v>11</v>
      </c>
      <c r="F3033" s="16">
        <f>'MEDIDAS ML'!F1798</f>
        <v>27</v>
      </c>
      <c r="G3033" s="16">
        <f>'MEDIDAS ML'!G1798</f>
        <v>30</v>
      </c>
      <c r="H3033" s="16">
        <f>'MEDIDAS ML'!H1798</f>
        <v>0.624</v>
      </c>
      <c r="I3033" s="16">
        <f>'MEDIDAS ML'!I1798</f>
        <v>2.2275</v>
      </c>
      <c r="J3033" s="6" t="str">
        <f>'MEDIDAS ML'!J1798</f>
        <v>Se calcula por P volum</v>
      </c>
      <c r="K3033" s="16">
        <f>'MEDIDAS ML'!K1798</f>
        <v>2.2275</v>
      </c>
      <c r="L3033" s="7">
        <f>'MEDIDAS ML'!L1798</f>
        <v>12490</v>
      </c>
      <c r="M3033" s="6" t="str">
        <f>'MEDIDAS ML'!M1798</f>
        <v>$9.990-$19.990</v>
      </c>
      <c r="N3033" s="7">
        <f>'MEDIDAS ML'!N1798</f>
        <v>1000</v>
      </c>
      <c r="O3033" s="6" t="str">
        <f>'MEDIDAS ML'!O1798</f>
        <v>No aplica (&lt;$19.990)</v>
      </c>
      <c r="P3033" s="7">
        <f>'MEDIDAS ML'!P1798</f>
        <v>0</v>
      </c>
      <c r="Q3033" s="7">
        <f>'MEDIDAS ML'!Q1798</f>
        <v>1000</v>
      </c>
      <c r="R3033" s="23" t="e">
        <f>'MEDIDAS ML'!#REF!</f>
        <v>#REF!</v>
      </c>
      <c r="S3033" s="24" t="e">
        <f>'MEDIDAS ML'!#REF!</f>
        <v>#REF!</v>
      </c>
      <c r="T3033" s="24" t="e">
        <f>'MEDIDAS ML'!#REF!</f>
        <v>#REF!</v>
      </c>
      <c r="U3033" s="24" t="e">
        <f>'MEDIDAS ML'!#REF!</f>
        <v>#REF!</v>
      </c>
      <c r="V3033" s="22" t="e">
        <f>'MEDIDAS ML'!#REF!</f>
        <v>#REF!</v>
      </c>
      <c r="W3033" s="17" t="e">
        <f>'MEDIDAS ML'!#REF!</f>
        <v>#REF!</v>
      </c>
      <c r="X3033" t="e">
        <f>'MEDIDAS ML'!#REF!</f>
        <v>#REF!</v>
      </c>
    </row>
    <row r="3034" spans="1:24" ht="15.75" customHeight="1" x14ac:dyDescent="0.25">
      <c r="A3034" s="6">
        <f>'MEDIDAS ML'!A893</f>
        <v>123</v>
      </c>
      <c r="B3034" s="15">
        <f>'MEDIDAS ML'!B893</f>
        <v>123</v>
      </c>
      <c r="C3034" s="6">
        <f>'MEDIDAS ML'!C893</f>
        <v>123</v>
      </c>
      <c r="D3034" s="6" t="str">
        <f>'MEDIDAS ML'!D893</f>
        <v>12x12x15 cm - 1660 grs</v>
      </c>
      <c r="E3034" s="16">
        <f>'MEDIDAS ML'!E893</f>
        <v>12</v>
      </c>
      <c r="F3034" s="16">
        <f>'MEDIDAS ML'!F893</f>
        <v>12</v>
      </c>
      <c r="G3034" s="16">
        <f>'MEDIDAS ML'!G893</f>
        <v>15</v>
      </c>
      <c r="H3034" s="16">
        <f>'MEDIDAS ML'!H893</f>
        <v>1.66</v>
      </c>
      <c r="I3034" s="16">
        <f>'MEDIDAS ML'!I893</f>
        <v>0.54</v>
      </c>
      <c r="J3034" s="6" t="str">
        <f>'MEDIDAS ML'!J893</f>
        <v>Se calcula por Peso</v>
      </c>
      <c r="K3034" s="16">
        <f>'MEDIDAS ML'!K893</f>
        <v>1.66</v>
      </c>
      <c r="L3034" s="7">
        <f>'MEDIDAS ML'!L893</f>
        <v>12491</v>
      </c>
      <c r="M3034" s="6" t="str">
        <f>'MEDIDAS ML'!M893</f>
        <v>$9.990-$19.990</v>
      </c>
      <c r="N3034" s="7">
        <f>'MEDIDAS ML'!N893</f>
        <v>1000</v>
      </c>
      <c r="O3034" s="6" t="str">
        <f>'MEDIDAS ML'!O893</f>
        <v>No aplica (&lt;$19.990)</v>
      </c>
      <c r="P3034" s="7">
        <f>'MEDIDAS ML'!P893</f>
        <v>0</v>
      </c>
      <c r="Q3034" s="7">
        <f>'MEDIDAS ML'!Q893</f>
        <v>1000</v>
      </c>
      <c r="R3034" s="23" t="e">
        <f>'MEDIDAS ML'!#REF!</f>
        <v>#REF!</v>
      </c>
      <c r="S3034" s="24" t="e">
        <f>'MEDIDAS ML'!#REF!</f>
        <v>#REF!</v>
      </c>
      <c r="T3034" s="24" t="e">
        <f>'MEDIDAS ML'!#REF!</f>
        <v>#REF!</v>
      </c>
      <c r="U3034" s="24" t="e">
        <f>'MEDIDAS ML'!#REF!</f>
        <v>#REF!</v>
      </c>
      <c r="V3034" s="22" t="e">
        <f>'MEDIDAS ML'!#REF!</f>
        <v>#REF!</v>
      </c>
      <c r="W3034" s="17" t="e">
        <f>'MEDIDAS ML'!#REF!</f>
        <v>#REF!</v>
      </c>
      <c r="X3034" t="e">
        <f>'MEDIDAS ML'!#REF!</f>
        <v>#REF!</v>
      </c>
    </row>
    <row r="3035" spans="1:24" ht="15.75" customHeight="1" x14ac:dyDescent="0.25">
      <c r="A3035" s="6">
        <f>'MEDIDAS ML'!A894</f>
        <v>123</v>
      </c>
      <c r="B3035" s="15">
        <f>'MEDIDAS ML'!B894</f>
        <v>123</v>
      </c>
      <c r="C3035" s="6">
        <f>'MEDIDAS ML'!C894</f>
        <v>123</v>
      </c>
      <c r="D3035" s="6" t="str">
        <f>'MEDIDAS ML'!D894</f>
        <v>12x12x15 cm - 1660 grs</v>
      </c>
      <c r="E3035" s="16">
        <f>'MEDIDAS ML'!E894</f>
        <v>12</v>
      </c>
      <c r="F3035" s="16">
        <f>'MEDIDAS ML'!F894</f>
        <v>12</v>
      </c>
      <c r="G3035" s="16">
        <f>'MEDIDAS ML'!G894</f>
        <v>15</v>
      </c>
      <c r="H3035" s="16">
        <f>'MEDIDAS ML'!H894</f>
        <v>1.66</v>
      </c>
      <c r="I3035" s="16">
        <f>'MEDIDAS ML'!I894</f>
        <v>0.54</v>
      </c>
      <c r="J3035" s="6" t="str">
        <f>'MEDIDAS ML'!J894</f>
        <v>Se calcula por Peso</v>
      </c>
      <c r="K3035" s="16">
        <f>'MEDIDAS ML'!K894</f>
        <v>1.66</v>
      </c>
      <c r="L3035" s="7">
        <f>'MEDIDAS ML'!L894</f>
        <v>12491</v>
      </c>
      <c r="M3035" s="6" t="str">
        <f>'MEDIDAS ML'!M894</f>
        <v>$9.990-$19.990</v>
      </c>
      <c r="N3035" s="7">
        <f>'MEDIDAS ML'!N894</f>
        <v>1000</v>
      </c>
      <c r="O3035" s="6" t="str">
        <f>'MEDIDAS ML'!O894</f>
        <v>No aplica (&lt;$19.990)</v>
      </c>
      <c r="P3035" s="7">
        <f>'MEDIDAS ML'!P894</f>
        <v>0</v>
      </c>
      <c r="Q3035" s="7">
        <f>'MEDIDAS ML'!Q894</f>
        <v>1000</v>
      </c>
      <c r="R3035" s="23" t="e">
        <f>'MEDIDAS ML'!#REF!</f>
        <v>#REF!</v>
      </c>
      <c r="S3035" s="24" t="e">
        <f>'MEDIDAS ML'!#REF!</f>
        <v>#REF!</v>
      </c>
      <c r="T3035" s="24" t="e">
        <f>'MEDIDAS ML'!#REF!</f>
        <v>#REF!</v>
      </c>
      <c r="U3035" s="24" t="e">
        <f>'MEDIDAS ML'!#REF!</f>
        <v>#REF!</v>
      </c>
      <c r="V3035" s="22" t="e">
        <f>'MEDIDAS ML'!#REF!</f>
        <v>#REF!</v>
      </c>
      <c r="W3035" s="17" t="e">
        <f>'MEDIDAS ML'!#REF!</f>
        <v>#REF!</v>
      </c>
      <c r="X3035" t="e">
        <f>'MEDIDAS ML'!#REF!</f>
        <v>#REF!</v>
      </c>
    </row>
    <row r="3036" spans="1:24" ht="15.75" customHeight="1" x14ac:dyDescent="0.25">
      <c r="A3036" s="6">
        <f>'MEDIDAS ML'!A1718</f>
        <v>123</v>
      </c>
      <c r="B3036" s="15">
        <f>'MEDIDAS ML'!B1718</f>
        <v>123</v>
      </c>
      <c r="C3036" s="6">
        <f>'MEDIDAS ML'!C1718</f>
        <v>123</v>
      </c>
      <c r="D3036" s="6" t="str">
        <f>'MEDIDAS ML'!D1718</f>
        <v>6x14x19 cm - 660 grs</v>
      </c>
      <c r="E3036" s="16">
        <f>'MEDIDAS ML'!E1718</f>
        <v>6</v>
      </c>
      <c r="F3036" s="16">
        <f>'MEDIDAS ML'!F1718</f>
        <v>14</v>
      </c>
      <c r="G3036" s="16">
        <f>'MEDIDAS ML'!G1718</f>
        <v>19</v>
      </c>
      <c r="H3036" s="16">
        <f>'MEDIDAS ML'!H1718</f>
        <v>0.66</v>
      </c>
      <c r="I3036" s="16">
        <f>'MEDIDAS ML'!I1718</f>
        <v>0.39900000000000002</v>
      </c>
      <c r="J3036" s="6" t="str">
        <f>'MEDIDAS ML'!J1718</f>
        <v>Se calcula por Peso</v>
      </c>
      <c r="K3036" s="16">
        <f>'MEDIDAS ML'!K1718</f>
        <v>0.66</v>
      </c>
      <c r="L3036" s="7">
        <f>'MEDIDAS ML'!L1718</f>
        <v>12491</v>
      </c>
      <c r="M3036" s="6" t="str">
        <f>'MEDIDAS ML'!M1718</f>
        <v>$9.990-$19.990</v>
      </c>
      <c r="N3036" s="7">
        <f>'MEDIDAS ML'!N1718</f>
        <v>1000</v>
      </c>
      <c r="O3036" s="6" t="str">
        <f>'MEDIDAS ML'!O1718</f>
        <v>No aplica (&lt;$19.990)</v>
      </c>
      <c r="P3036" s="7">
        <f>'MEDIDAS ML'!P1718</f>
        <v>0</v>
      </c>
      <c r="Q3036" s="7">
        <f>'MEDIDAS ML'!Q1718</f>
        <v>1000</v>
      </c>
      <c r="R3036" s="23" t="e">
        <f>'MEDIDAS ML'!#REF!</f>
        <v>#REF!</v>
      </c>
      <c r="S3036" s="24" t="e">
        <f>'MEDIDAS ML'!#REF!</f>
        <v>#REF!</v>
      </c>
      <c r="T3036" s="24" t="e">
        <f>'MEDIDAS ML'!#REF!</f>
        <v>#REF!</v>
      </c>
      <c r="U3036" s="24" t="e">
        <f>'MEDIDAS ML'!#REF!</f>
        <v>#REF!</v>
      </c>
      <c r="V3036" s="22" t="e">
        <f>'MEDIDAS ML'!#REF!</f>
        <v>#REF!</v>
      </c>
      <c r="W3036" s="17" t="e">
        <f>'MEDIDAS ML'!#REF!</f>
        <v>#REF!</v>
      </c>
      <c r="X3036" t="e">
        <f>'MEDIDAS ML'!#REF!</f>
        <v>#REF!</v>
      </c>
    </row>
    <row r="3037" spans="1:24" ht="15.75" customHeight="1" x14ac:dyDescent="0.25">
      <c r="A3037" s="6">
        <f>'MEDIDAS ML'!A1719</f>
        <v>123</v>
      </c>
      <c r="B3037" s="15">
        <f>'MEDIDAS ML'!B1719</f>
        <v>123</v>
      </c>
      <c r="C3037" s="6">
        <f>'MEDIDAS ML'!C1719</f>
        <v>123</v>
      </c>
      <c r="D3037" s="6" t="str">
        <f>'MEDIDAS ML'!D1719</f>
        <v>6x14x19 cm - 660 grs</v>
      </c>
      <c r="E3037" s="16">
        <f>'MEDIDAS ML'!E1719</f>
        <v>6</v>
      </c>
      <c r="F3037" s="16">
        <f>'MEDIDAS ML'!F1719</f>
        <v>14</v>
      </c>
      <c r="G3037" s="16">
        <f>'MEDIDAS ML'!G1719</f>
        <v>19</v>
      </c>
      <c r="H3037" s="16">
        <f>'MEDIDAS ML'!H1719</f>
        <v>0.66</v>
      </c>
      <c r="I3037" s="16">
        <f>'MEDIDAS ML'!I1719</f>
        <v>0.39900000000000002</v>
      </c>
      <c r="J3037" s="6" t="str">
        <f>'MEDIDAS ML'!J1719</f>
        <v>Se calcula por Peso</v>
      </c>
      <c r="K3037" s="16">
        <f>'MEDIDAS ML'!K1719</f>
        <v>0.66</v>
      </c>
      <c r="L3037" s="7">
        <f>'MEDIDAS ML'!L1719</f>
        <v>12491</v>
      </c>
      <c r="M3037" s="6" t="str">
        <f>'MEDIDAS ML'!M1719</f>
        <v>$9.990-$19.990</v>
      </c>
      <c r="N3037" s="7">
        <f>'MEDIDAS ML'!N1719</f>
        <v>1000</v>
      </c>
      <c r="O3037" s="6" t="str">
        <f>'MEDIDAS ML'!O1719</f>
        <v>No aplica (&lt;$19.990)</v>
      </c>
      <c r="P3037" s="7">
        <f>'MEDIDAS ML'!P1719</f>
        <v>0</v>
      </c>
      <c r="Q3037" s="7">
        <f>'MEDIDAS ML'!Q1719</f>
        <v>1000</v>
      </c>
      <c r="R3037" s="23" t="e">
        <f>'MEDIDAS ML'!#REF!</f>
        <v>#REF!</v>
      </c>
      <c r="S3037" s="24" t="e">
        <f>'MEDIDAS ML'!#REF!</f>
        <v>#REF!</v>
      </c>
      <c r="T3037" s="24" t="e">
        <f>'MEDIDAS ML'!#REF!</f>
        <v>#REF!</v>
      </c>
      <c r="U3037" s="24" t="e">
        <f>'MEDIDAS ML'!#REF!</f>
        <v>#REF!</v>
      </c>
      <c r="V3037" s="22" t="e">
        <f>'MEDIDAS ML'!#REF!</f>
        <v>#REF!</v>
      </c>
      <c r="W3037" s="17" t="e">
        <f>'MEDIDAS ML'!#REF!</f>
        <v>#REF!</v>
      </c>
      <c r="X3037" t="e">
        <f>'MEDIDAS ML'!#REF!</f>
        <v>#REF!</v>
      </c>
    </row>
    <row r="3038" spans="1:24" ht="15.75" customHeight="1" x14ac:dyDescent="0.25">
      <c r="A3038" s="6">
        <f>'MEDIDAS ML'!A1016</f>
        <v>123</v>
      </c>
      <c r="B3038" s="15">
        <f>'MEDIDAS ML'!B1016</f>
        <v>123</v>
      </c>
      <c r="C3038" s="6">
        <f>'MEDIDAS ML'!C1016</f>
        <v>123</v>
      </c>
      <c r="D3038" s="6" t="str">
        <f>'MEDIDAS ML'!D1016</f>
        <v>10x10x27 cm - 1390 grs</v>
      </c>
      <c r="E3038" s="16">
        <f>'MEDIDAS ML'!E1016</f>
        <v>10</v>
      </c>
      <c r="F3038" s="16">
        <f>'MEDIDAS ML'!F1016</f>
        <v>10</v>
      </c>
      <c r="G3038" s="16">
        <f>'MEDIDAS ML'!G1016</f>
        <v>27</v>
      </c>
      <c r="H3038" s="16">
        <f>'MEDIDAS ML'!H1016</f>
        <v>1.39</v>
      </c>
      <c r="I3038" s="16">
        <f>'MEDIDAS ML'!I1016</f>
        <v>0.67500000000000004</v>
      </c>
      <c r="J3038" s="6" t="str">
        <f>'MEDIDAS ML'!J1016</f>
        <v>Se calcula por Peso</v>
      </c>
      <c r="K3038" s="16">
        <f>'MEDIDAS ML'!K1016</f>
        <v>1.39</v>
      </c>
      <c r="L3038" s="7">
        <f>'MEDIDAS ML'!L1016</f>
        <v>9060</v>
      </c>
      <c r="M3038" s="6" t="str">
        <f>'MEDIDAS ML'!M1016</f>
        <v>Hasta $9.989</v>
      </c>
      <c r="N3038" s="7">
        <f>'MEDIDAS ML'!N1016</f>
        <v>700</v>
      </c>
      <c r="O3038" s="6" t="str">
        <f>'MEDIDAS ML'!O1016</f>
        <v>No aplica (&lt;$19.990)</v>
      </c>
      <c r="P3038" s="7">
        <f>'MEDIDAS ML'!P1016</f>
        <v>0</v>
      </c>
      <c r="Q3038" s="7">
        <f>'MEDIDAS ML'!Q1016</f>
        <v>700</v>
      </c>
      <c r="R3038" s="23" t="e">
        <f>'MEDIDAS ML'!#REF!</f>
        <v>#REF!</v>
      </c>
      <c r="S3038" s="24" t="e">
        <f>'MEDIDAS ML'!#REF!</f>
        <v>#REF!</v>
      </c>
      <c r="T3038" s="24" t="e">
        <f>'MEDIDAS ML'!#REF!</f>
        <v>#REF!</v>
      </c>
      <c r="U3038" s="24" t="e">
        <f>'MEDIDAS ML'!#REF!</f>
        <v>#REF!</v>
      </c>
      <c r="V3038" s="22" t="e">
        <f>'MEDIDAS ML'!#REF!</f>
        <v>#REF!</v>
      </c>
      <c r="W3038" s="17" t="e">
        <f>'MEDIDAS ML'!#REF!</f>
        <v>#REF!</v>
      </c>
      <c r="X3038" t="e">
        <f>'MEDIDAS ML'!#REF!</f>
        <v>#REF!</v>
      </c>
    </row>
    <row r="3039" spans="1:24" ht="15.75" customHeight="1" x14ac:dyDescent="0.25">
      <c r="A3039" s="6">
        <f>'MEDIDAS ML'!A1017</f>
        <v>123</v>
      </c>
      <c r="B3039" s="15">
        <f>'MEDIDAS ML'!B1017</f>
        <v>123</v>
      </c>
      <c r="C3039" s="6">
        <f>'MEDIDAS ML'!C1017</f>
        <v>123</v>
      </c>
      <c r="D3039" s="6" t="str">
        <f>'MEDIDAS ML'!D1017</f>
        <v>10x10x27 cm - 1390 grs</v>
      </c>
      <c r="E3039" s="16">
        <f>'MEDIDAS ML'!E1017</f>
        <v>10</v>
      </c>
      <c r="F3039" s="16">
        <f>'MEDIDAS ML'!F1017</f>
        <v>10</v>
      </c>
      <c r="G3039" s="16">
        <f>'MEDIDAS ML'!G1017</f>
        <v>27</v>
      </c>
      <c r="H3039" s="16">
        <f>'MEDIDAS ML'!H1017</f>
        <v>1.39</v>
      </c>
      <c r="I3039" s="16">
        <f>'MEDIDAS ML'!I1017</f>
        <v>0.67500000000000004</v>
      </c>
      <c r="J3039" s="6" t="str">
        <f>'MEDIDAS ML'!J1017</f>
        <v>Se calcula por Peso</v>
      </c>
      <c r="K3039" s="16">
        <f>'MEDIDAS ML'!K1017</f>
        <v>1.39</v>
      </c>
      <c r="L3039" s="7">
        <f>'MEDIDAS ML'!L1017</f>
        <v>9060</v>
      </c>
      <c r="M3039" s="6" t="str">
        <f>'MEDIDAS ML'!M1017</f>
        <v>Hasta $9.989</v>
      </c>
      <c r="N3039" s="7">
        <f>'MEDIDAS ML'!N1017</f>
        <v>700</v>
      </c>
      <c r="O3039" s="6" t="str">
        <f>'MEDIDAS ML'!O1017</f>
        <v>No aplica (&lt;$19.990)</v>
      </c>
      <c r="P3039" s="7">
        <f>'MEDIDAS ML'!P1017</f>
        <v>0</v>
      </c>
      <c r="Q3039" s="7">
        <f>'MEDIDAS ML'!Q1017</f>
        <v>700</v>
      </c>
      <c r="R3039" s="23" t="e">
        <f>'MEDIDAS ML'!#REF!</f>
        <v>#REF!</v>
      </c>
      <c r="S3039" s="24" t="e">
        <f>'MEDIDAS ML'!#REF!</f>
        <v>#REF!</v>
      </c>
      <c r="T3039" s="24" t="e">
        <f>'MEDIDAS ML'!#REF!</f>
        <v>#REF!</v>
      </c>
      <c r="U3039" s="24" t="e">
        <f>'MEDIDAS ML'!#REF!</f>
        <v>#REF!</v>
      </c>
      <c r="V3039" s="22" t="e">
        <f>'MEDIDAS ML'!#REF!</f>
        <v>#REF!</v>
      </c>
      <c r="W3039" s="17" t="e">
        <f>'MEDIDAS ML'!#REF!</f>
        <v>#REF!</v>
      </c>
      <c r="X3039" t="e">
        <f>'MEDIDAS ML'!#REF!</f>
        <v>#REF!</v>
      </c>
    </row>
    <row r="3040" spans="1:24" ht="15.75" customHeight="1" x14ac:dyDescent="0.25">
      <c r="A3040" s="6">
        <f>'MEDIDAS ML'!A472</f>
        <v>123</v>
      </c>
      <c r="B3040" s="15">
        <f>'MEDIDAS ML'!B472</f>
        <v>123</v>
      </c>
      <c r="C3040" s="6">
        <f>'MEDIDAS ML'!C472</f>
        <v>123</v>
      </c>
      <c r="D3040" s="6" t="str">
        <f>'MEDIDAS ML'!D472</f>
        <v>9x26x30 cm - 3446 grs</v>
      </c>
      <c r="E3040" s="16">
        <f>'MEDIDAS ML'!E472</f>
        <v>9</v>
      </c>
      <c r="F3040" s="16">
        <f>'MEDIDAS ML'!F472</f>
        <v>26</v>
      </c>
      <c r="G3040" s="16">
        <f>'MEDIDAS ML'!G472</f>
        <v>30</v>
      </c>
      <c r="H3040" s="16">
        <f>'MEDIDAS ML'!H472</f>
        <v>3.4460000000000002</v>
      </c>
      <c r="I3040" s="16">
        <f>'MEDIDAS ML'!I472</f>
        <v>1.7549999999999999</v>
      </c>
      <c r="J3040" s="6" t="str">
        <f>'MEDIDAS ML'!J472</f>
        <v>Se calcula por Peso</v>
      </c>
      <c r="K3040" s="16">
        <f>'MEDIDAS ML'!K472</f>
        <v>3.4460000000000002</v>
      </c>
      <c r="L3040" s="7">
        <f>'MEDIDAS ML'!L472</f>
        <v>12531</v>
      </c>
      <c r="M3040" s="6" t="str">
        <f>'MEDIDAS ML'!M472</f>
        <v>$9.990-$19.990</v>
      </c>
      <c r="N3040" s="7">
        <f>'MEDIDAS ML'!N472</f>
        <v>1000</v>
      </c>
      <c r="O3040" s="6" t="str">
        <f>'MEDIDAS ML'!O472</f>
        <v>No aplica (&lt;$19.990)</v>
      </c>
      <c r="P3040" s="7">
        <f>'MEDIDAS ML'!P472</f>
        <v>0</v>
      </c>
      <c r="Q3040" s="7">
        <f>'MEDIDAS ML'!Q472</f>
        <v>1000</v>
      </c>
      <c r="R3040" s="23" t="e">
        <f>'MEDIDAS ML'!#REF!</f>
        <v>#REF!</v>
      </c>
      <c r="S3040" s="24" t="e">
        <f>'MEDIDAS ML'!#REF!</f>
        <v>#REF!</v>
      </c>
      <c r="T3040" s="24" t="e">
        <f>'MEDIDAS ML'!#REF!</f>
        <v>#REF!</v>
      </c>
      <c r="U3040" s="24" t="e">
        <f>'MEDIDAS ML'!#REF!</f>
        <v>#REF!</v>
      </c>
      <c r="V3040" s="22" t="e">
        <f>'MEDIDAS ML'!#REF!</f>
        <v>#REF!</v>
      </c>
      <c r="W3040" s="17" t="e">
        <f>'MEDIDAS ML'!#REF!</f>
        <v>#REF!</v>
      </c>
      <c r="X3040" t="e">
        <f>'MEDIDAS ML'!#REF!</f>
        <v>#REF!</v>
      </c>
    </row>
    <row r="3041" spans="1:24" ht="15.75" customHeight="1" x14ac:dyDescent="0.25">
      <c r="A3041" s="6">
        <f>'MEDIDAS ML'!A473</f>
        <v>123</v>
      </c>
      <c r="B3041" s="15">
        <f>'MEDIDAS ML'!B473</f>
        <v>123</v>
      </c>
      <c r="C3041" s="6">
        <f>'MEDIDAS ML'!C473</f>
        <v>123</v>
      </c>
      <c r="D3041" s="6" t="str">
        <f>'MEDIDAS ML'!D473</f>
        <v>9x26x30 cm - 3446 grs</v>
      </c>
      <c r="E3041" s="16">
        <f>'MEDIDAS ML'!E473</f>
        <v>9</v>
      </c>
      <c r="F3041" s="16">
        <f>'MEDIDAS ML'!F473</f>
        <v>26</v>
      </c>
      <c r="G3041" s="16">
        <f>'MEDIDAS ML'!G473</f>
        <v>30</v>
      </c>
      <c r="H3041" s="16">
        <f>'MEDIDAS ML'!H473</f>
        <v>3.4460000000000002</v>
      </c>
      <c r="I3041" s="16">
        <f>'MEDIDAS ML'!I473</f>
        <v>1.7549999999999999</v>
      </c>
      <c r="J3041" s="6" t="str">
        <f>'MEDIDAS ML'!J473</f>
        <v>Se calcula por Peso</v>
      </c>
      <c r="K3041" s="16">
        <f>'MEDIDAS ML'!K473</f>
        <v>3.4460000000000002</v>
      </c>
      <c r="L3041" s="7">
        <f>'MEDIDAS ML'!L473</f>
        <v>12531</v>
      </c>
      <c r="M3041" s="6" t="str">
        <f>'MEDIDAS ML'!M473</f>
        <v>$9.990-$19.990</v>
      </c>
      <c r="N3041" s="7">
        <f>'MEDIDAS ML'!N473</f>
        <v>1000</v>
      </c>
      <c r="O3041" s="6" t="str">
        <f>'MEDIDAS ML'!O473</f>
        <v>No aplica (&lt;$19.990)</v>
      </c>
      <c r="P3041" s="7">
        <f>'MEDIDAS ML'!P473</f>
        <v>0</v>
      </c>
      <c r="Q3041" s="7">
        <f>'MEDIDAS ML'!Q473</f>
        <v>1000</v>
      </c>
      <c r="R3041" s="23" t="e">
        <f>'MEDIDAS ML'!#REF!</f>
        <v>#REF!</v>
      </c>
      <c r="S3041" s="24" t="e">
        <f>'MEDIDAS ML'!#REF!</f>
        <v>#REF!</v>
      </c>
      <c r="T3041" s="24" t="e">
        <f>'MEDIDAS ML'!#REF!</f>
        <v>#REF!</v>
      </c>
      <c r="U3041" s="24" t="e">
        <f>'MEDIDAS ML'!#REF!</f>
        <v>#REF!</v>
      </c>
      <c r="V3041" s="22" t="e">
        <f>'MEDIDAS ML'!#REF!</f>
        <v>#REF!</v>
      </c>
      <c r="W3041" s="17" t="e">
        <f>'MEDIDAS ML'!#REF!</f>
        <v>#REF!</v>
      </c>
      <c r="X3041" t="e">
        <f>'MEDIDAS ML'!#REF!</f>
        <v>#REF!</v>
      </c>
    </row>
    <row r="3042" spans="1:24" ht="15.75" customHeight="1" x14ac:dyDescent="0.25">
      <c r="A3042" s="6">
        <f>'MEDIDAS ML'!A652</f>
        <v>123</v>
      </c>
      <c r="B3042" s="15">
        <f>'MEDIDAS ML'!B652</f>
        <v>123</v>
      </c>
      <c r="C3042" s="6">
        <f>'MEDIDAS ML'!C652</f>
        <v>123</v>
      </c>
      <c r="D3042" s="6" t="str">
        <f>'MEDIDAS ML'!D652</f>
        <v>14x25x30 cm - 2450 grs</v>
      </c>
      <c r="E3042" s="16">
        <f>'MEDIDAS ML'!E652</f>
        <v>14</v>
      </c>
      <c r="F3042" s="16">
        <f>'MEDIDAS ML'!F652</f>
        <v>25</v>
      </c>
      <c r="G3042" s="16">
        <f>'MEDIDAS ML'!G652</f>
        <v>30</v>
      </c>
      <c r="H3042" s="16">
        <f>'MEDIDAS ML'!H652</f>
        <v>2.4500000000000002</v>
      </c>
      <c r="I3042" s="16">
        <f>'MEDIDAS ML'!I652</f>
        <v>2.625</v>
      </c>
      <c r="J3042" s="6" t="str">
        <f>'MEDIDAS ML'!J652</f>
        <v>Se calcula por P volum</v>
      </c>
      <c r="K3042" s="16">
        <f>'MEDIDAS ML'!K652</f>
        <v>2.625</v>
      </c>
      <c r="L3042" s="7">
        <f>'MEDIDAS ML'!L652</f>
        <v>12600</v>
      </c>
      <c r="M3042" s="6" t="str">
        <f>'MEDIDAS ML'!M652</f>
        <v>$9.990-$19.990</v>
      </c>
      <c r="N3042" s="7">
        <f>'MEDIDAS ML'!N652</f>
        <v>1000</v>
      </c>
      <c r="O3042" s="6" t="str">
        <f>'MEDIDAS ML'!O652</f>
        <v>No aplica (&lt;$19.990)</v>
      </c>
      <c r="P3042" s="7">
        <f>'MEDIDAS ML'!P652</f>
        <v>0</v>
      </c>
      <c r="Q3042" s="7">
        <f>'MEDIDAS ML'!Q652</f>
        <v>1000</v>
      </c>
      <c r="R3042" s="23" t="e">
        <f>'MEDIDAS ML'!#REF!</f>
        <v>#REF!</v>
      </c>
      <c r="S3042" s="24" t="e">
        <f>'MEDIDAS ML'!#REF!</f>
        <v>#REF!</v>
      </c>
      <c r="T3042" s="24" t="e">
        <f>'MEDIDAS ML'!#REF!</f>
        <v>#REF!</v>
      </c>
      <c r="U3042" s="24" t="e">
        <f>'MEDIDAS ML'!#REF!</f>
        <v>#REF!</v>
      </c>
      <c r="V3042" s="22" t="e">
        <f>'MEDIDAS ML'!#REF!</f>
        <v>#REF!</v>
      </c>
      <c r="W3042" s="17" t="e">
        <f>'MEDIDAS ML'!#REF!</f>
        <v>#REF!</v>
      </c>
      <c r="X3042" t="e">
        <f>'MEDIDAS ML'!#REF!</f>
        <v>#REF!</v>
      </c>
    </row>
    <row r="3043" spans="1:24" ht="15.75" customHeight="1" x14ac:dyDescent="0.25">
      <c r="A3043" s="6">
        <f>'MEDIDAS ML'!A1720</f>
        <v>123</v>
      </c>
      <c r="B3043" s="15">
        <f>'MEDIDAS ML'!B1720</f>
        <v>123</v>
      </c>
      <c r="C3043" s="6">
        <f>'MEDIDAS ML'!C1720</f>
        <v>123</v>
      </c>
      <c r="D3043" s="6" t="str">
        <f>'MEDIDAS ML'!D1720</f>
        <v>10x21x26 cm - 652 grs</v>
      </c>
      <c r="E3043" s="16">
        <f>'MEDIDAS ML'!E1720</f>
        <v>10</v>
      </c>
      <c r="F3043" s="16">
        <f>'MEDIDAS ML'!F1720</f>
        <v>21</v>
      </c>
      <c r="G3043" s="16">
        <f>'MEDIDAS ML'!G1720</f>
        <v>26</v>
      </c>
      <c r="H3043" s="16">
        <f>'MEDIDAS ML'!H1720</f>
        <v>0.65200000000000002</v>
      </c>
      <c r="I3043" s="16">
        <f>'MEDIDAS ML'!I1720</f>
        <v>1.365</v>
      </c>
      <c r="J3043" s="6" t="str">
        <f>'MEDIDAS ML'!J1720</f>
        <v>Se calcula por P volum</v>
      </c>
      <c r="K3043" s="16">
        <f>'MEDIDAS ML'!K1720</f>
        <v>1.365</v>
      </c>
      <c r="L3043" s="7">
        <f>'MEDIDAS ML'!L1720</f>
        <v>12600</v>
      </c>
      <c r="M3043" s="6" t="str">
        <f>'MEDIDAS ML'!M1720</f>
        <v>$9.990-$19.990</v>
      </c>
      <c r="N3043" s="7">
        <f>'MEDIDAS ML'!N1720</f>
        <v>1000</v>
      </c>
      <c r="O3043" s="6" t="str">
        <f>'MEDIDAS ML'!O1720</f>
        <v>No aplica (&lt;$19.990)</v>
      </c>
      <c r="P3043" s="7">
        <f>'MEDIDAS ML'!P1720</f>
        <v>0</v>
      </c>
      <c r="Q3043" s="7">
        <f>'MEDIDAS ML'!Q1720</f>
        <v>1000</v>
      </c>
      <c r="R3043" s="23" t="e">
        <f>'MEDIDAS ML'!#REF!</f>
        <v>#REF!</v>
      </c>
      <c r="S3043" s="24" t="e">
        <f>'MEDIDAS ML'!#REF!</f>
        <v>#REF!</v>
      </c>
      <c r="T3043" s="24" t="e">
        <f>'MEDIDAS ML'!#REF!</f>
        <v>#REF!</v>
      </c>
      <c r="U3043" s="24" t="e">
        <f>'MEDIDAS ML'!#REF!</f>
        <v>#REF!</v>
      </c>
      <c r="V3043" s="22" t="e">
        <f>'MEDIDAS ML'!#REF!</f>
        <v>#REF!</v>
      </c>
      <c r="W3043" s="17" t="e">
        <f>'MEDIDAS ML'!#REF!</f>
        <v>#REF!</v>
      </c>
      <c r="X3043" t="e">
        <f>'MEDIDAS ML'!#REF!</f>
        <v>#REF!</v>
      </c>
    </row>
    <row r="3044" spans="1:24" ht="15.75" customHeight="1" x14ac:dyDescent="0.25">
      <c r="A3044" s="6">
        <f>'MEDIDAS ML'!A1721</f>
        <v>123</v>
      </c>
      <c r="B3044" s="15">
        <f>'MEDIDAS ML'!B1721</f>
        <v>123</v>
      </c>
      <c r="C3044" s="6">
        <f>'MEDIDAS ML'!C1721</f>
        <v>123</v>
      </c>
      <c r="D3044" s="6" t="str">
        <f>'MEDIDAS ML'!D1721</f>
        <v>10x21x26 cm - 652 grs</v>
      </c>
      <c r="E3044" s="16">
        <f>'MEDIDAS ML'!E1721</f>
        <v>10</v>
      </c>
      <c r="F3044" s="16">
        <f>'MEDIDAS ML'!F1721</f>
        <v>21</v>
      </c>
      <c r="G3044" s="16">
        <f>'MEDIDAS ML'!G1721</f>
        <v>26</v>
      </c>
      <c r="H3044" s="16">
        <f>'MEDIDAS ML'!H1721</f>
        <v>0.65200000000000002</v>
      </c>
      <c r="I3044" s="16">
        <f>'MEDIDAS ML'!I1721</f>
        <v>1.365</v>
      </c>
      <c r="J3044" s="6" t="str">
        <f>'MEDIDAS ML'!J1721</f>
        <v>Se calcula por P volum</v>
      </c>
      <c r="K3044" s="16">
        <f>'MEDIDAS ML'!K1721</f>
        <v>1.365</v>
      </c>
      <c r="L3044" s="7">
        <f>'MEDIDAS ML'!L1721</f>
        <v>12600</v>
      </c>
      <c r="M3044" s="6" t="str">
        <f>'MEDIDAS ML'!M1721</f>
        <v>$9.990-$19.990</v>
      </c>
      <c r="N3044" s="7">
        <f>'MEDIDAS ML'!N1721</f>
        <v>1000</v>
      </c>
      <c r="O3044" s="6" t="str">
        <f>'MEDIDAS ML'!O1721</f>
        <v>No aplica (&lt;$19.990)</v>
      </c>
      <c r="P3044" s="7">
        <f>'MEDIDAS ML'!P1721</f>
        <v>0</v>
      </c>
      <c r="Q3044" s="7">
        <f>'MEDIDAS ML'!Q1721</f>
        <v>1000</v>
      </c>
      <c r="R3044" s="23" t="e">
        <f>'MEDIDAS ML'!#REF!</f>
        <v>#REF!</v>
      </c>
      <c r="S3044" s="24" t="e">
        <f>'MEDIDAS ML'!#REF!</f>
        <v>#REF!</v>
      </c>
      <c r="T3044" s="24" t="e">
        <f>'MEDIDAS ML'!#REF!</f>
        <v>#REF!</v>
      </c>
      <c r="U3044" s="24" t="e">
        <f>'MEDIDAS ML'!#REF!</f>
        <v>#REF!</v>
      </c>
      <c r="V3044" s="22" t="e">
        <f>'MEDIDAS ML'!#REF!</f>
        <v>#REF!</v>
      </c>
      <c r="W3044" s="17" t="e">
        <f>'MEDIDAS ML'!#REF!</f>
        <v>#REF!</v>
      </c>
      <c r="X3044" t="e">
        <f>'MEDIDAS ML'!#REF!</f>
        <v>#REF!</v>
      </c>
    </row>
    <row r="3045" spans="1:24" ht="15.75" customHeight="1" x14ac:dyDescent="0.25">
      <c r="A3045" s="6">
        <f>'MEDIDAS ML'!A2924</f>
        <v>123</v>
      </c>
      <c r="B3045" s="15">
        <f>'MEDIDAS ML'!B2924</f>
        <v>123</v>
      </c>
      <c r="C3045" s="6">
        <f>'MEDIDAS ML'!C2924</f>
        <v>123</v>
      </c>
      <c r="D3045" s="6" t="str">
        <f>'MEDIDAS ML'!D2924</f>
        <v>4x14x44 cm - 274 grs</v>
      </c>
      <c r="E3045" s="16">
        <f>'MEDIDAS ML'!E2924</f>
        <v>4</v>
      </c>
      <c r="F3045" s="16">
        <f>'MEDIDAS ML'!F2924</f>
        <v>14</v>
      </c>
      <c r="G3045" s="16">
        <f>'MEDIDAS ML'!G2924</f>
        <v>44</v>
      </c>
      <c r="H3045" s="16">
        <f>'MEDIDAS ML'!H2924</f>
        <v>0.27400000000000002</v>
      </c>
      <c r="I3045" s="16">
        <f>'MEDIDAS ML'!I2924</f>
        <v>0.61599999999999999</v>
      </c>
      <c r="J3045" s="6" t="str">
        <f>'MEDIDAS ML'!J2924</f>
        <v>Se calcula por P volum</v>
      </c>
      <c r="K3045" s="16">
        <f>'MEDIDAS ML'!K2924</f>
        <v>0.61599999999999999</v>
      </c>
      <c r="L3045" s="7">
        <f>'MEDIDAS ML'!L2924</f>
        <v>12600</v>
      </c>
      <c r="M3045" s="6" t="str">
        <f>'MEDIDAS ML'!M2924</f>
        <v>$9.990-$19.990</v>
      </c>
      <c r="N3045" s="7">
        <f>'MEDIDAS ML'!N2924</f>
        <v>1000</v>
      </c>
      <c r="O3045" s="6" t="str">
        <f>'MEDIDAS ML'!O2924</f>
        <v>No aplica (&lt;$19.990)</v>
      </c>
      <c r="P3045" s="7">
        <f>'MEDIDAS ML'!P2924</f>
        <v>0</v>
      </c>
      <c r="Q3045" s="7">
        <f>'MEDIDAS ML'!Q2924</f>
        <v>1000</v>
      </c>
      <c r="R3045" s="23" t="e">
        <f>'MEDIDAS ML'!#REF!</f>
        <v>#REF!</v>
      </c>
      <c r="S3045" s="24" t="e">
        <f>'MEDIDAS ML'!#REF!</f>
        <v>#REF!</v>
      </c>
      <c r="T3045" s="24" t="e">
        <f>'MEDIDAS ML'!#REF!</f>
        <v>#REF!</v>
      </c>
      <c r="U3045" s="24" t="e">
        <f>'MEDIDAS ML'!#REF!</f>
        <v>#REF!</v>
      </c>
      <c r="V3045" s="22" t="e">
        <f>'MEDIDAS ML'!#REF!</f>
        <v>#REF!</v>
      </c>
      <c r="W3045" s="17" t="e">
        <f>'MEDIDAS ML'!#REF!</f>
        <v>#REF!</v>
      </c>
      <c r="X3045" t="e">
        <f>'MEDIDAS ML'!#REF!</f>
        <v>#REF!</v>
      </c>
    </row>
    <row r="3046" spans="1:24" ht="15.75" customHeight="1" x14ac:dyDescent="0.25">
      <c r="A3046" s="6">
        <f>'MEDIDAS ML'!A4203</f>
        <v>123</v>
      </c>
      <c r="B3046" s="15">
        <f>'MEDIDAS ML'!B4203</f>
        <v>123</v>
      </c>
      <c r="C3046" s="6">
        <f>'MEDIDAS ML'!C4203</f>
        <v>123</v>
      </c>
      <c r="D3046" s="6" t="str">
        <f>'MEDIDAS ML'!D4203</f>
        <v>12x15x110 cm - 56 grs</v>
      </c>
      <c r="E3046" s="16">
        <f>'MEDIDAS ML'!E4203</f>
        <v>12</v>
      </c>
      <c r="F3046" s="16">
        <f>'MEDIDAS ML'!F4203</f>
        <v>15</v>
      </c>
      <c r="G3046" s="16">
        <f>'MEDIDAS ML'!G4203</f>
        <v>110</v>
      </c>
      <c r="H3046" s="16">
        <f>'MEDIDAS ML'!H4203</f>
        <v>5.6000000000000001E-2</v>
      </c>
      <c r="I3046" s="16">
        <f>'MEDIDAS ML'!I4203</f>
        <v>4.95</v>
      </c>
      <c r="J3046" s="6" t="str">
        <f>'MEDIDAS ML'!J4203</f>
        <v>Se calcula por P volum</v>
      </c>
      <c r="K3046" s="16">
        <f>'MEDIDAS ML'!K4203</f>
        <v>4.95</v>
      </c>
      <c r="L3046" s="7">
        <f>'MEDIDAS ML'!L4203</f>
        <v>12600</v>
      </c>
      <c r="M3046" s="6" t="str">
        <f>'MEDIDAS ML'!M4203</f>
        <v>$9.990-$19.990</v>
      </c>
      <c r="N3046" s="7">
        <f>'MEDIDAS ML'!N4203</f>
        <v>1000</v>
      </c>
      <c r="O3046" s="6" t="str">
        <f>'MEDIDAS ML'!O4203</f>
        <v>No aplica (&lt;$19.990)</v>
      </c>
      <c r="P3046" s="7">
        <f>'MEDIDAS ML'!P4203</f>
        <v>0</v>
      </c>
      <c r="Q3046" s="7">
        <f>'MEDIDAS ML'!Q4203</f>
        <v>1000</v>
      </c>
      <c r="R3046" s="23" t="e">
        <f>'MEDIDAS ML'!#REF!</f>
        <v>#REF!</v>
      </c>
      <c r="S3046" s="24" t="e">
        <f>'MEDIDAS ML'!#REF!</f>
        <v>#REF!</v>
      </c>
      <c r="T3046" s="24" t="e">
        <f>'MEDIDAS ML'!#REF!</f>
        <v>#REF!</v>
      </c>
      <c r="U3046" s="24" t="e">
        <f>'MEDIDAS ML'!#REF!</f>
        <v>#REF!</v>
      </c>
      <c r="V3046" s="22" t="e">
        <f>'MEDIDAS ML'!#REF!</f>
        <v>#REF!</v>
      </c>
      <c r="W3046" s="17" t="e">
        <f>'MEDIDAS ML'!#REF!</f>
        <v>#REF!</v>
      </c>
      <c r="X3046" t="e">
        <f>'MEDIDAS ML'!#REF!</f>
        <v>#REF!</v>
      </c>
    </row>
    <row r="3047" spans="1:24" ht="15.75" customHeight="1" x14ac:dyDescent="0.25">
      <c r="A3047" s="6">
        <f>'MEDIDAS ML'!A4204</f>
        <v>123</v>
      </c>
      <c r="B3047" s="15">
        <f>'MEDIDAS ML'!B4204</f>
        <v>123</v>
      </c>
      <c r="C3047" s="6">
        <f>'MEDIDAS ML'!C4204</f>
        <v>123</v>
      </c>
      <c r="D3047" s="6" t="str">
        <f>'MEDIDAS ML'!D4204</f>
        <v>12x15x110 cm - 56 grs</v>
      </c>
      <c r="E3047" s="16">
        <f>'MEDIDAS ML'!E4204</f>
        <v>12</v>
      </c>
      <c r="F3047" s="16">
        <f>'MEDIDAS ML'!F4204</f>
        <v>15</v>
      </c>
      <c r="G3047" s="16">
        <f>'MEDIDAS ML'!G4204</f>
        <v>110</v>
      </c>
      <c r="H3047" s="16">
        <f>'MEDIDAS ML'!H4204</f>
        <v>5.6000000000000001E-2</v>
      </c>
      <c r="I3047" s="16">
        <f>'MEDIDAS ML'!I4204</f>
        <v>4.95</v>
      </c>
      <c r="J3047" s="6" t="str">
        <f>'MEDIDAS ML'!J4204</f>
        <v>Se calcula por P volum</v>
      </c>
      <c r="K3047" s="16">
        <f>'MEDIDAS ML'!K4204</f>
        <v>4.95</v>
      </c>
      <c r="L3047" s="7">
        <f>'MEDIDAS ML'!L4204</f>
        <v>12600</v>
      </c>
      <c r="M3047" s="6" t="str">
        <f>'MEDIDAS ML'!M4204</f>
        <v>$9.990-$19.990</v>
      </c>
      <c r="N3047" s="7">
        <f>'MEDIDAS ML'!N4204</f>
        <v>1000</v>
      </c>
      <c r="O3047" s="6" t="str">
        <f>'MEDIDAS ML'!O4204</f>
        <v>No aplica (&lt;$19.990)</v>
      </c>
      <c r="P3047" s="7">
        <f>'MEDIDAS ML'!P4204</f>
        <v>0</v>
      </c>
      <c r="Q3047" s="7">
        <f>'MEDIDAS ML'!Q4204</f>
        <v>1000</v>
      </c>
      <c r="R3047" s="23" t="e">
        <f>'MEDIDAS ML'!#REF!</f>
        <v>#REF!</v>
      </c>
      <c r="S3047" s="24" t="e">
        <f>'MEDIDAS ML'!#REF!</f>
        <v>#REF!</v>
      </c>
      <c r="T3047" s="24" t="e">
        <f>'MEDIDAS ML'!#REF!</f>
        <v>#REF!</v>
      </c>
      <c r="U3047" s="24" t="e">
        <f>'MEDIDAS ML'!#REF!</f>
        <v>#REF!</v>
      </c>
      <c r="V3047" s="22" t="e">
        <f>'MEDIDAS ML'!#REF!</f>
        <v>#REF!</v>
      </c>
      <c r="W3047" s="17" t="e">
        <f>'MEDIDAS ML'!#REF!</f>
        <v>#REF!</v>
      </c>
      <c r="X3047" t="e">
        <f>'MEDIDAS ML'!#REF!</f>
        <v>#REF!</v>
      </c>
    </row>
    <row r="3048" spans="1:24" ht="15.75" customHeight="1" x14ac:dyDescent="0.25">
      <c r="A3048" s="6">
        <f>'MEDIDAS ML'!A688</f>
        <v>123</v>
      </c>
      <c r="B3048" s="15">
        <f>'MEDIDAS ML'!B688</f>
        <v>123</v>
      </c>
      <c r="C3048" s="6">
        <f>'MEDIDAS ML'!C688</f>
        <v>123</v>
      </c>
      <c r="D3048" s="6" t="str">
        <f>'MEDIDAS ML'!D688</f>
        <v>10x19x50 cm - 2300 grs</v>
      </c>
      <c r="E3048" s="16">
        <f>'MEDIDAS ML'!E688</f>
        <v>10</v>
      </c>
      <c r="F3048" s="16">
        <f>'MEDIDAS ML'!F688</f>
        <v>19</v>
      </c>
      <c r="G3048" s="16">
        <f>'MEDIDAS ML'!G688</f>
        <v>50</v>
      </c>
      <c r="H3048" s="16">
        <f>'MEDIDAS ML'!H688</f>
        <v>2.2999999999999998</v>
      </c>
      <c r="I3048" s="16">
        <f>'MEDIDAS ML'!I688</f>
        <v>2.375</v>
      </c>
      <c r="J3048" s="6" t="str">
        <f>'MEDIDAS ML'!J688</f>
        <v>Se calcula por P volum</v>
      </c>
      <c r="K3048" s="16">
        <f>'MEDIDAS ML'!K688</f>
        <v>2.375</v>
      </c>
      <c r="L3048" s="7">
        <f>'MEDIDAS ML'!L688</f>
        <v>9190</v>
      </c>
      <c r="M3048" s="6" t="str">
        <f>'MEDIDAS ML'!M688</f>
        <v>Hasta $9.989</v>
      </c>
      <c r="N3048" s="7">
        <f>'MEDIDAS ML'!N688</f>
        <v>700</v>
      </c>
      <c r="O3048" s="6" t="str">
        <f>'MEDIDAS ML'!O688</f>
        <v>No aplica (&lt;$19.990)</v>
      </c>
      <c r="P3048" s="7">
        <f>'MEDIDAS ML'!P688</f>
        <v>0</v>
      </c>
      <c r="Q3048" s="7">
        <f>'MEDIDAS ML'!Q688</f>
        <v>700</v>
      </c>
      <c r="R3048" s="23" t="e">
        <f>'MEDIDAS ML'!#REF!</f>
        <v>#REF!</v>
      </c>
      <c r="S3048" s="24" t="e">
        <f>'MEDIDAS ML'!#REF!</f>
        <v>#REF!</v>
      </c>
      <c r="T3048" s="24" t="e">
        <f>'MEDIDAS ML'!#REF!</f>
        <v>#REF!</v>
      </c>
      <c r="U3048" s="24" t="e">
        <f>'MEDIDAS ML'!#REF!</f>
        <v>#REF!</v>
      </c>
      <c r="V3048" s="22" t="e">
        <f>'MEDIDAS ML'!#REF!</f>
        <v>#REF!</v>
      </c>
      <c r="W3048" s="17" t="e">
        <f>'MEDIDAS ML'!#REF!</f>
        <v>#REF!</v>
      </c>
      <c r="X3048" t="e">
        <f>'MEDIDAS ML'!#REF!</f>
        <v>#REF!</v>
      </c>
    </row>
    <row r="3049" spans="1:24" ht="15.75" customHeight="1" x14ac:dyDescent="0.25">
      <c r="A3049" s="6">
        <f>'MEDIDAS ML'!A689</f>
        <v>123</v>
      </c>
      <c r="B3049" s="15">
        <f>'MEDIDAS ML'!B689</f>
        <v>123</v>
      </c>
      <c r="C3049" s="6">
        <f>'MEDIDAS ML'!C689</f>
        <v>123</v>
      </c>
      <c r="D3049" s="6" t="str">
        <f>'MEDIDAS ML'!D689</f>
        <v>10x19x50 cm - 2300 grs</v>
      </c>
      <c r="E3049" s="16">
        <f>'MEDIDAS ML'!E689</f>
        <v>10</v>
      </c>
      <c r="F3049" s="16">
        <f>'MEDIDAS ML'!F689</f>
        <v>19</v>
      </c>
      <c r="G3049" s="16">
        <f>'MEDIDAS ML'!G689</f>
        <v>50</v>
      </c>
      <c r="H3049" s="16">
        <f>'MEDIDAS ML'!H689</f>
        <v>2.2999999999999998</v>
      </c>
      <c r="I3049" s="16">
        <f>'MEDIDAS ML'!I689</f>
        <v>2.375</v>
      </c>
      <c r="J3049" s="6" t="str">
        <f>'MEDIDAS ML'!J689</f>
        <v>Se calcula por P volum</v>
      </c>
      <c r="K3049" s="16">
        <f>'MEDIDAS ML'!K689</f>
        <v>2.375</v>
      </c>
      <c r="L3049" s="7">
        <f>'MEDIDAS ML'!L689</f>
        <v>9190</v>
      </c>
      <c r="M3049" s="6" t="str">
        <f>'MEDIDAS ML'!M689</f>
        <v>Hasta $9.989</v>
      </c>
      <c r="N3049" s="7">
        <f>'MEDIDAS ML'!N689</f>
        <v>700</v>
      </c>
      <c r="O3049" s="6" t="str">
        <f>'MEDIDAS ML'!O689</f>
        <v>No aplica (&lt;$19.990)</v>
      </c>
      <c r="P3049" s="7">
        <f>'MEDIDAS ML'!P689</f>
        <v>0</v>
      </c>
      <c r="Q3049" s="7">
        <f>'MEDIDAS ML'!Q689</f>
        <v>700</v>
      </c>
      <c r="R3049" s="23" t="e">
        <f>'MEDIDAS ML'!#REF!</f>
        <v>#REF!</v>
      </c>
      <c r="S3049" s="24" t="e">
        <f>'MEDIDAS ML'!#REF!</f>
        <v>#REF!</v>
      </c>
      <c r="T3049" s="24" t="e">
        <f>'MEDIDAS ML'!#REF!</f>
        <v>#REF!</v>
      </c>
      <c r="U3049" s="24" t="e">
        <f>'MEDIDAS ML'!#REF!</f>
        <v>#REF!</v>
      </c>
      <c r="V3049" s="22" t="e">
        <f>'MEDIDAS ML'!#REF!</f>
        <v>#REF!</v>
      </c>
      <c r="W3049" s="17" t="e">
        <f>'MEDIDAS ML'!#REF!</f>
        <v>#REF!</v>
      </c>
      <c r="X3049" t="e">
        <f>'MEDIDAS ML'!#REF!</f>
        <v>#REF!</v>
      </c>
    </row>
    <row r="3050" spans="1:24" ht="15.75" customHeight="1" x14ac:dyDescent="0.25">
      <c r="A3050" s="6">
        <f>'MEDIDAS ML'!A1148</f>
        <v>123</v>
      </c>
      <c r="B3050" s="15">
        <f>'MEDIDAS ML'!B1148</f>
        <v>123</v>
      </c>
      <c r="C3050" s="6">
        <f>'MEDIDAS ML'!C1148</f>
        <v>123</v>
      </c>
      <c r="D3050" s="6" t="str">
        <f>'MEDIDAS ML'!D1148</f>
        <v>6x43x45 cm - 1159 grs</v>
      </c>
      <c r="E3050" s="16">
        <f>'MEDIDAS ML'!E1148</f>
        <v>6</v>
      </c>
      <c r="F3050" s="16">
        <f>'MEDIDAS ML'!F1148</f>
        <v>43</v>
      </c>
      <c r="G3050" s="16">
        <f>'MEDIDAS ML'!G1148</f>
        <v>45</v>
      </c>
      <c r="H3050" s="16">
        <f>'MEDIDAS ML'!H1148</f>
        <v>1.159</v>
      </c>
      <c r="I3050" s="16">
        <f>'MEDIDAS ML'!I1148</f>
        <v>2.9024999999999999</v>
      </c>
      <c r="J3050" s="6" t="str">
        <f>'MEDIDAS ML'!J1148</f>
        <v>Se calcula por P volum</v>
      </c>
      <c r="K3050" s="16">
        <f>'MEDIDAS ML'!K1148</f>
        <v>2.9024999999999999</v>
      </c>
      <c r="L3050" s="7">
        <f>'MEDIDAS ML'!L1148</f>
        <v>9190</v>
      </c>
      <c r="M3050" s="6" t="str">
        <f>'MEDIDAS ML'!M1148</f>
        <v>Hasta $9.989</v>
      </c>
      <c r="N3050" s="7">
        <f>'MEDIDAS ML'!N1148</f>
        <v>700</v>
      </c>
      <c r="O3050" s="6" t="str">
        <f>'MEDIDAS ML'!O1148</f>
        <v>No aplica (&lt;$19.990)</v>
      </c>
      <c r="P3050" s="7">
        <f>'MEDIDAS ML'!P1148</f>
        <v>0</v>
      </c>
      <c r="Q3050" s="7">
        <f>'MEDIDAS ML'!Q1148</f>
        <v>700</v>
      </c>
      <c r="R3050" s="23" t="e">
        <f>'MEDIDAS ML'!#REF!</f>
        <v>#REF!</v>
      </c>
      <c r="S3050" s="24" t="e">
        <f>'MEDIDAS ML'!#REF!</f>
        <v>#REF!</v>
      </c>
      <c r="T3050" s="24" t="e">
        <f>'MEDIDAS ML'!#REF!</f>
        <v>#REF!</v>
      </c>
      <c r="U3050" s="24" t="e">
        <f>'MEDIDAS ML'!#REF!</f>
        <v>#REF!</v>
      </c>
      <c r="V3050" s="22" t="e">
        <f>'MEDIDAS ML'!#REF!</f>
        <v>#REF!</v>
      </c>
      <c r="W3050" s="17" t="e">
        <f>'MEDIDAS ML'!#REF!</f>
        <v>#REF!</v>
      </c>
      <c r="X3050" t="e">
        <f>'MEDIDAS ML'!#REF!</f>
        <v>#REF!</v>
      </c>
    </row>
    <row r="3051" spans="1:24" ht="15.75" customHeight="1" x14ac:dyDescent="0.25">
      <c r="A3051" s="6">
        <f>'MEDIDAS ML'!A1149</f>
        <v>123</v>
      </c>
      <c r="B3051" s="15">
        <f>'MEDIDAS ML'!B1149</f>
        <v>123</v>
      </c>
      <c r="C3051" s="6">
        <f>'MEDIDAS ML'!C1149</f>
        <v>123</v>
      </c>
      <c r="D3051" s="6" t="str">
        <f>'MEDIDAS ML'!D1149</f>
        <v>6x43x45 cm - 1159 grs</v>
      </c>
      <c r="E3051" s="16">
        <f>'MEDIDAS ML'!E1149</f>
        <v>6</v>
      </c>
      <c r="F3051" s="16">
        <f>'MEDIDAS ML'!F1149</f>
        <v>43</v>
      </c>
      <c r="G3051" s="16">
        <f>'MEDIDAS ML'!G1149</f>
        <v>45</v>
      </c>
      <c r="H3051" s="16">
        <f>'MEDIDAS ML'!H1149</f>
        <v>1.159</v>
      </c>
      <c r="I3051" s="16">
        <f>'MEDIDAS ML'!I1149</f>
        <v>2.9024999999999999</v>
      </c>
      <c r="J3051" s="6" t="str">
        <f>'MEDIDAS ML'!J1149</f>
        <v>Se calcula por P volum</v>
      </c>
      <c r="K3051" s="16">
        <f>'MEDIDAS ML'!K1149</f>
        <v>2.9024999999999999</v>
      </c>
      <c r="L3051" s="7">
        <f>'MEDIDAS ML'!L1149</f>
        <v>9190</v>
      </c>
      <c r="M3051" s="6" t="str">
        <f>'MEDIDAS ML'!M1149</f>
        <v>Hasta $9.989</v>
      </c>
      <c r="N3051" s="7">
        <f>'MEDIDAS ML'!N1149</f>
        <v>700</v>
      </c>
      <c r="O3051" s="6" t="str">
        <f>'MEDIDAS ML'!O1149</f>
        <v>No aplica (&lt;$19.990)</v>
      </c>
      <c r="P3051" s="7">
        <f>'MEDIDAS ML'!P1149</f>
        <v>0</v>
      </c>
      <c r="Q3051" s="7">
        <f>'MEDIDAS ML'!Q1149</f>
        <v>700</v>
      </c>
      <c r="R3051" s="23" t="e">
        <f>'MEDIDAS ML'!#REF!</f>
        <v>#REF!</v>
      </c>
      <c r="S3051" s="24" t="e">
        <f>'MEDIDAS ML'!#REF!</f>
        <v>#REF!</v>
      </c>
      <c r="T3051" s="24" t="e">
        <f>'MEDIDAS ML'!#REF!</f>
        <v>#REF!</v>
      </c>
      <c r="U3051" s="24" t="e">
        <f>'MEDIDAS ML'!#REF!</f>
        <v>#REF!</v>
      </c>
      <c r="V3051" s="22" t="e">
        <f>'MEDIDAS ML'!#REF!</f>
        <v>#REF!</v>
      </c>
      <c r="W3051" s="17" t="e">
        <f>'MEDIDAS ML'!#REF!</f>
        <v>#REF!</v>
      </c>
      <c r="X3051" t="e">
        <f>'MEDIDAS ML'!#REF!</f>
        <v>#REF!</v>
      </c>
    </row>
    <row r="3052" spans="1:24" ht="15.75" customHeight="1" x14ac:dyDescent="0.25">
      <c r="A3052" s="6">
        <f>'MEDIDAS ML'!A1777</f>
        <v>123</v>
      </c>
      <c r="B3052" s="15">
        <f>'MEDIDAS ML'!B1777</f>
        <v>123</v>
      </c>
      <c r="C3052" s="6">
        <f>'MEDIDAS ML'!C1777</f>
        <v>123</v>
      </c>
      <c r="D3052" s="6" t="str">
        <f>'MEDIDAS ML'!D1777</f>
        <v>9x19x20 cm - 632 grs</v>
      </c>
      <c r="E3052" s="16">
        <f>'MEDIDAS ML'!E1777</f>
        <v>9</v>
      </c>
      <c r="F3052" s="16">
        <f>'MEDIDAS ML'!F1777</f>
        <v>19</v>
      </c>
      <c r="G3052" s="16">
        <f>'MEDIDAS ML'!G1777</f>
        <v>20</v>
      </c>
      <c r="H3052" s="16">
        <f>'MEDIDAS ML'!H1777</f>
        <v>0.63200000000000001</v>
      </c>
      <c r="I3052" s="16">
        <f>'MEDIDAS ML'!I1777</f>
        <v>0.85499999999999998</v>
      </c>
      <c r="J3052" s="6" t="str">
        <f>'MEDIDAS ML'!J1777</f>
        <v>Se calcula por P volum</v>
      </c>
      <c r="K3052" s="16">
        <f>'MEDIDAS ML'!K1777</f>
        <v>0.85499999999999998</v>
      </c>
      <c r="L3052" s="7">
        <f>'MEDIDAS ML'!L1777</f>
        <v>9190</v>
      </c>
      <c r="M3052" s="6" t="str">
        <f>'MEDIDAS ML'!M1777</f>
        <v>Hasta $9.989</v>
      </c>
      <c r="N3052" s="7">
        <f>'MEDIDAS ML'!N1777</f>
        <v>700</v>
      </c>
      <c r="O3052" s="6" t="str">
        <f>'MEDIDAS ML'!O1777</f>
        <v>No aplica (&lt;$19.990)</v>
      </c>
      <c r="P3052" s="7">
        <f>'MEDIDAS ML'!P1777</f>
        <v>0</v>
      </c>
      <c r="Q3052" s="7">
        <f>'MEDIDAS ML'!Q1777</f>
        <v>700</v>
      </c>
      <c r="R3052" s="23" t="e">
        <f>'MEDIDAS ML'!#REF!</f>
        <v>#REF!</v>
      </c>
      <c r="S3052" s="24" t="e">
        <f>'MEDIDAS ML'!#REF!</f>
        <v>#REF!</v>
      </c>
      <c r="T3052" s="24" t="e">
        <f>'MEDIDAS ML'!#REF!</f>
        <v>#REF!</v>
      </c>
      <c r="U3052" s="24" t="e">
        <f>'MEDIDAS ML'!#REF!</f>
        <v>#REF!</v>
      </c>
      <c r="V3052" s="22" t="e">
        <f>'MEDIDAS ML'!#REF!</f>
        <v>#REF!</v>
      </c>
      <c r="W3052" s="17" t="e">
        <f>'MEDIDAS ML'!#REF!</f>
        <v>#REF!</v>
      </c>
      <c r="X3052" t="e">
        <f>'MEDIDAS ML'!#REF!</f>
        <v>#REF!</v>
      </c>
    </row>
    <row r="3053" spans="1:24" ht="15.75" customHeight="1" x14ac:dyDescent="0.25">
      <c r="A3053" s="6">
        <f>'MEDIDAS ML'!A1778</f>
        <v>123</v>
      </c>
      <c r="B3053" s="15">
        <f>'MEDIDAS ML'!B1778</f>
        <v>123</v>
      </c>
      <c r="C3053" s="6">
        <f>'MEDIDAS ML'!C1778</f>
        <v>123</v>
      </c>
      <c r="D3053" s="6" t="str">
        <f>'MEDIDAS ML'!D1778</f>
        <v>9x19x20 cm - 632 grs</v>
      </c>
      <c r="E3053" s="16">
        <f>'MEDIDAS ML'!E1778</f>
        <v>9</v>
      </c>
      <c r="F3053" s="16">
        <f>'MEDIDAS ML'!F1778</f>
        <v>19</v>
      </c>
      <c r="G3053" s="16">
        <f>'MEDIDAS ML'!G1778</f>
        <v>20</v>
      </c>
      <c r="H3053" s="16">
        <f>'MEDIDAS ML'!H1778</f>
        <v>0.63200000000000001</v>
      </c>
      <c r="I3053" s="16">
        <f>'MEDIDAS ML'!I1778</f>
        <v>0.85499999999999998</v>
      </c>
      <c r="J3053" s="6" t="str">
        <f>'MEDIDAS ML'!J1778</f>
        <v>Se calcula por P volum</v>
      </c>
      <c r="K3053" s="16">
        <f>'MEDIDAS ML'!K1778</f>
        <v>0.85499999999999998</v>
      </c>
      <c r="L3053" s="7">
        <f>'MEDIDAS ML'!L1778</f>
        <v>9190</v>
      </c>
      <c r="M3053" s="6" t="str">
        <f>'MEDIDAS ML'!M1778</f>
        <v>Hasta $9.989</v>
      </c>
      <c r="N3053" s="7">
        <f>'MEDIDAS ML'!N1778</f>
        <v>700</v>
      </c>
      <c r="O3053" s="6" t="str">
        <f>'MEDIDAS ML'!O1778</f>
        <v>No aplica (&lt;$19.990)</v>
      </c>
      <c r="P3053" s="7">
        <f>'MEDIDAS ML'!P1778</f>
        <v>0</v>
      </c>
      <c r="Q3053" s="7">
        <f>'MEDIDAS ML'!Q1778</f>
        <v>700</v>
      </c>
      <c r="R3053" s="23" t="e">
        <f>'MEDIDAS ML'!#REF!</f>
        <v>#REF!</v>
      </c>
      <c r="S3053" s="24" t="e">
        <f>'MEDIDAS ML'!#REF!</f>
        <v>#REF!</v>
      </c>
      <c r="T3053" s="24" t="e">
        <f>'MEDIDAS ML'!#REF!</f>
        <v>#REF!</v>
      </c>
      <c r="U3053" s="24" t="e">
        <f>'MEDIDAS ML'!#REF!</f>
        <v>#REF!</v>
      </c>
      <c r="V3053" s="22" t="e">
        <f>'MEDIDAS ML'!#REF!</f>
        <v>#REF!</v>
      </c>
      <c r="W3053" s="17" t="e">
        <f>'MEDIDAS ML'!#REF!</f>
        <v>#REF!</v>
      </c>
      <c r="X3053" t="e">
        <f>'MEDIDAS ML'!#REF!</f>
        <v>#REF!</v>
      </c>
    </row>
    <row r="3054" spans="1:24" ht="15.75" customHeight="1" x14ac:dyDescent="0.25">
      <c r="A3054" s="6">
        <f>'MEDIDAS ML'!A2122</f>
        <v>123</v>
      </c>
      <c r="B3054" s="15">
        <f>'MEDIDAS ML'!B2122</f>
        <v>123</v>
      </c>
      <c r="C3054" s="6">
        <f>'MEDIDAS ML'!C2122</f>
        <v>123</v>
      </c>
      <c r="D3054" s="6" t="str">
        <f>'MEDIDAS ML'!D2122</f>
        <v>8x16x19 cm - 480 grs</v>
      </c>
      <c r="E3054" s="16">
        <f>'MEDIDAS ML'!E2122</f>
        <v>8</v>
      </c>
      <c r="F3054" s="16">
        <f>'MEDIDAS ML'!F2122</f>
        <v>16</v>
      </c>
      <c r="G3054" s="16">
        <f>'MEDIDAS ML'!G2122</f>
        <v>19</v>
      </c>
      <c r="H3054" s="16">
        <f>'MEDIDAS ML'!H2122</f>
        <v>0.48</v>
      </c>
      <c r="I3054" s="16">
        <f>'MEDIDAS ML'!I2122</f>
        <v>0.60799999999999998</v>
      </c>
      <c r="J3054" s="6" t="str">
        <f>'MEDIDAS ML'!J2122</f>
        <v>Se calcula por P volum</v>
      </c>
      <c r="K3054" s="16">
        <f>'MEDIDAS ML'!K2122</f>
        <v>0.60799999999999998</v>
      </c>
      <c r="L3054" s="7">
        <f>'MEDIDAS ML'!L2122</f>
        <v>9190</v>
      </c>
      <c r="M3054" s="6" t="str">
        <f>'MEDIDAS ML'!M2122</f>
        <v>Hasta $9.989</v>
      </c>
      <c r="N3054" s="7">
        <f>'MEDIDAS ML'!N2122</f>
        <v>700</v>
      </c>
      <c r="O3054" s="6" t="str">
        <f>'MEDIDAS ML'!O2122</f>
        <v>No aplica (&lt;$19.990)</v>
      </c>
      <c r="P3054" s="7">
        <f>'MEDIDAS ML'!P2122</f>
        <v>0</v>
      </c>
      <c r="Q3054" s="7">
        <f>'MEDIDAS ML'!Q2122</f>
        <v>700</v>
      </c>
      <c r="R3054" s="23" t="e">
        <f>'MEDIDAS ML'!#REF!</f>
        <v>#REF!</v>
      </c>
      <c r="S3054" s="24" t="e">
        <f>'MEDIDAS ML'!#REF!</f>
        <v>#REF!</v>
      </c>
      <c r="T3054" s="24" t="e">
        <f>'MEDIDAS ML'!#REF!</f>
        <v>#REF!</v>
      </c>
      <c r="U3054" s="24" t="e">
        <f>'MEDIDAS ML'!#REF!</f>
        <v>#REF!</v>
      </c>
      <c r="V3054" s="22" t="e">
        <f>'MEDIDAS ML'!#REF!</f>
        <v>#REF!</v>
      </c>
      <c r="W3054" s="17" t="e">
        <f>'MEDIDAS ML'!#REF!</f>
        <v>#REF!</v>
      </c>
      <c r="X3054" t="e">
        <f>'MEDIDAS ML'!#REF!</f>
        <v>#REF!</v>
      </c>
    </row>
    <row r="3055" spans="1:24" ht="15.75" customHeight="1" x14ac:dyDescent="0.25">
      <c r="A3055" s="6">
        <f>'MEDIDAS ML'!A1642</f>
        <v>123</v>
      </c>
      <c r="B3055" s="15">
        <f>'MEDIDAS ML'!B1642</f>
        <v>123</v>
      </c>
      <c r="C3055" s="6">
        <f>'MEDIDAS ML'!C1642</f>
        <v>123</v>
      </c>
      <c r="D3055" s="6" t="str">
        <f>'MEDIDAS ML'!D1642</f>
        <v>3x14x19 cm - 710 grs</v>
      </c>
      <c r="E3055" s="16">
        <f>'MEDIDAS ML'!E1642</f>
        <v>3</v>
      </c>
      <c r="F3055" s="16">
        <f>'MEDIDAS ML'!F1642</f>
        <v>14</v>
      </c>
      <c r="G3055" s="16">
        <f>'MEDIDAS ML'!G1642</f>
        <v>19</v>
      </c>
      <c r="H3055" s="16">
        <f>'MEDIDAS ML'!H1642</f>
        <v>0.71</v>
      </c>
      <c r="I3055" s="16">
        <f>'MEDIDAS ML'!I1642</f>
        <v>0.19950000000000001</v>
      </c>
      <c r="J3055" s="6" t="str">
        <f>'MEDIDAS ML'!J1642</f>
        <v>Se calcula por Peso</v>
      </c>
      <c r="K3055" s="16">
        <f>'MEDIDAS ML'!K1642</f>
        <v>0.71</v>
      </c>
      <c r="L3055" s="7">
        <f>'MEDIDAS ML'!L1642</f>
        <v>9200</v>
      </c>
      <c r="M3055" s="6" t="str">
        <f>'MEDIDAS ML'!M1642</f>
        <v>Hasta $9.989</v>
      </c>
      <c r="N3055" s="7">
        <f>'MEDIDAS ML'!N1642</f>
        <v>700</v>
      </c>
      <c r="O3055" s="6" t="str">
        <f>'MEDIDAS ML'!O1642</f>
        <v>No aplica (&lt;$19.990)</v>
      </c>
      <c r="P3055" s="7">
        <f>'MEDIDAS ML'!P1642</f>
        <v>0</v>
      </c>
      <c r="Q3055" s="7">
        <f>'MEDIDAS ML'!Q1642</f>
        <v>700</v>
      </c>
      <c r="R3055" s="23" t="e">
        <f>'MEDIDAS ML'!#REF!</f>
        <v>#REF!</v>
      </c>
      <c r="S3055" s="24" t="e">
        <f>'MEDIDAS ML'!#REF!</f>
        <v>#REF!</v>
      </c>
      <c r="T3055" s="24" t="e">
        <f>'MEDIDAS ML'!#REF!</f>
        <v>#REF!</v>
      </c>
      <c r="U3055" s="24" t="e">
        <f>'MEDIDAS ML'!#REF!</f>
        <v>#REF!</v>
      </c>
      <c r="V3055" s="22" t="e">
        <f>'MEDIDAS ML'!#REF!</f>
        <v>#REF!</v>
      </c>
      <c r="W3055" s="17" t="e">
        <f>'MEDIDAS ML'!#REF!</f>
        <v>#REF!</v>
      </c>
      <c r="X3055" t="e">
        <f>'MEDIDAS ML'!#REF!</f>
        <v>#REF!</v>
      </c>
    </row>
    <row r="3056" spans="1:24" ht="15.75" customHeight="1" x14ac:dyDescent="0.25">
      <c r="A3056" s="6">
        <f>'MEDIDAS ML'!A1643</f>
        <v>123</v>
      </c>
      <c r="B3056" s="15">
        <f>'MEDIDAS ML'!B1643</f>
        <v>123</v>
      </c>
      <c r="C3056" s="6">
        <f>'MEDIDAS ML'!C1643</f>
        <v>123</v>
      </c>
      <c r="D3056" s="6" t="str">
        <f>'MEDIDAS ML'!D1643</f>
        <v>3x14x19 cm - 710 grs</v>
      </c>
      <c r="E3056" s="16">
        <f>'MEDIDAS ML'!E1643</f>
        <v>3</v>
      </c>
      <c r="F3056" s="16">
        <f>'MEDIDAS ML'!F1643</f>
        <v>14</v>
      </c>
      <c r="G3056" s="16">
        <f>'MEDIDAS ML'!G1643</f>
        <v>19</v>
      </c>
      <c r="H3056" s="16">
        <f>'MEDIDAS ML'!H1643</f>
        <v>0.71</v>
      </c>
      <c r="I3056" s="16">
        <f>'MEDIDAS ML'!I1643</f>
        <v>0.19950000000000001</v>
      </c>
      <c r="J3056" s="6" t="str">
        <f>'MEDIDAS ML'!J1643</f>
        <v>Se calcula por Peso</v>
      </c>
      <c r="K3056" s="16">
        <f>'MEDIDAS ML'!K1643</f>
        <v>0.71</v>
      </c>
      <c r="L3056" s="7">
        <f>'MEDIDAS ML'!L1643</f>
        <v>9200</v>
      </c>
      <c r="M3056" s="6" t="str">
        <f>'MEDIDAS ML'!M1643</f>
        <v>Hasta $9.989</v>
      </c>
      <c r="N3056" s="7">
        <f>'MEDIDAS ML'!N1643</f>
        <v>700</v>
      </c>
      <c r="O3056" s="6" t="str">
        <f>'MEDIDAS ML'!O1643</f>
        <v>No aplica (&lt;$19.990)</v>
      </c>
      <c r="P3056" s="7">
        <f>'MEDIDAS ML'!P1643</f>
        <v>0</v>
      </c>
      <c r="Q3056" s="7">
        <f>'MEDIDAS ML'!Q1643</f>
        <v>700</v>
      </c>
      <c r="R3056" s="23" t="e">
        <f>'MEDIDAS ML'!#REF!</f>
        <v>#REF!</v>
      </c>
      <c r="S3056" s="24" t="e">
        <f>'MEDIDAS ML'!#REF!</f>
        <v>#REF!</v>
      </c>
      <c r="T3056" s="24" t="e">
        <f>'MEDIDAS ML'!#REF!</f>
        <v>#REF!</v>
      </c>
      <c r="U3056" s="24" t="e">
        <f>'MEDIDAS ML'!#REF!</f>
        <v>#REF!</v>
      </c>
      <c r="V3056" s="22" t="e">
        <f>'MEDIDAS ML'!#REF!</f>
        <v>#REF!</v>
      </c>
      <c r="W3056" s="17" t="e">
        <f>'MEDIDAS ML'!#REF!</f>
        <v>#REF!</v>
      </c>
      <c r="X3056" t="e">
        <f>'MEDIDAS ML'!#REF!</f>
        <v>#REF!</v>
      </c>
    </row>
    <row r="3057" spans="1:24" ht="15.75" customHeight="1" x14ac:dyDescent="0.25">
      <c r="A3057" s="6">
        <f>'MEDIDAS ML'!A848</f>
        <v>123</v>
      </c>
      <c r="B3057" s="15">
        <f>'MEDIDAS ML'!B848</f>
        <v>123</v>
      </c>
      <c r="C3057" s="6">
        <f>'MEDIDAS ML'!C848</f>
        <v>123</v>
      </c>
      <c r="D3057" s="6" t="str">
        <f>'MEDIDAS ML'!D848</f>
        <v>25.6x35.8x9.4 cm - 1800 grs</v>
      </c>
      <c r="E3057" s="16">
        <f>'MEDIDAS ML'!E848</f>
        <v>25.6</v>
      </c>
      <c r="F3057" s="16">
        <f>'MEDIDAS ML'!F848</f>
        <v>35.799999999999997</v>
      </c>
      <c r="G3057" s="16">
        <f>'MEDIDAS ML'!G848</f>
        <v>9.4</v>
      </c>
      <c r="H3057" s="16">
        <f>'MEDIDAS ML'!H848</f>
        <v>1.8</v>
      </c>
      <c r="I3057" s="16">
        <f>'MEDIDAS ML'!I848</f>
        <v>2.1537280000000001</v>
      </c>
      <c r="J3057" s="6" t="str">
        <f>'MEDIDAS ML'!J848</f>
        <v>Se calcula por P volum</v>
      </c>
      <c r="K3057" s="16">
        <f>'MEDIDAS ML'!K848</f>
        <v>2.1537280000000001</v>
      </c>
      <c r="L3057" s="7">
        <f>'MEDIDAS ML'!L848</f>
        <v>9205</v>
      </c>
      <c r="M3057" s="6" t="str">
        <f>'MEDIDAS ML'!M848</f>
        <v>Hasta $9.989</v>
      </c>
      <c r="N3057" s="7">
        <f>'MEDIDAS ML'!N848</f>
        <v>700</v>
      </c>
      <c r="O3057" s="6" t="str">
        <f>'MEDIDAS ML'!O848</f>
        <v>No aplica (&lt;$19.990)</v>
      </c>
      <c r="P3057" s="7">
        <f>'MEDIDAS ML'!P848</f>
        <v>0</v>
      </c>
      <c r="Q3057" s="7">
        <f>'MEDIDAS ML'!Q848</f>
        <v>700</v>
      </c>
      <c r="R3057" s="23" t="e">
        <f>'MEDIDAS ML'!#REF!</f>
        <v>#REF!</v>
      </c>
      <c r="S3057" s="24" t="e">
        <f>'MEDIDAS ML'!#REF!</f>
        <v>#REF!</v>
      </c>
      <c r="T3057" s="24" t="e">
        <f>'MEDIDAS ML'!#REF!</f>
        <v>#REF!</v>
      </c>
      <c r="U3057" s="24" t="e">
        <f>'MEDIDAS ML'!#REF!</f>
        <v>#REF!</v>
      </c>
      <c r="V3057" s="22" t="e">
        <f>'MEDIDAS ML'!#REF!</f>
        <v>#REF!</v>
      </c>
      <c r="W3057" s="17" t="e">
        <f>'MEDIDAS ML'!#REF!</f>
        <v>#REF!</v>
      </c>
      <c r="X3057" t="e">
        <f>'MEDIDAS ML'!#REF!</f>
        <v>#REF!</v>
      </c>
    </row>
    <row r="3058" spans="1:24" ht="15.75" customHeight="1" x14ac:dyDescent="0.25">
      <c r="A3058" s="6">
        <f>'MEDIDAS ML'!A2017</f>
        <v>123</v>
      </c>
      <c r="B3058" s="15">
        <f>'MEDIDAS ML'!B2017</f>
        <v>123</v>
      </c>
      <c r="C3058" s="6">
        <f>'MEDIDAS ML'!C2017</f>
        <v>123</v>
      </c>
      <c r="D3058" s="6" t="str">
        <f>'MEDIDAS ML'!D2017</f>
        <v>12x23x31 cm - 525 grs</v>
      </c>
      <c r="E3058" s="16">
        <f>'MEDIDAS ML'!E2017</f>
        <v>12</v>
      </c>
      <c r="F3058" s="16">
        <f>'MEDIDAS ML'!F2017</f>
        <v>23</v>
      </c>
      <c r="G3058" s="16">
        <f>'MEDIDAS ML'!G2017</f>
        <v>31</v>
      </c>
      <c r="H3058" s="16">
        <f>'MEDIDAS ML'!H2017</f>
        <v>0.52500000000000002</v>
      </c>
      <c r="I3058" s="16">
        <f>'MEDIDAS ML'!I2017</f>
        <v>2.1389999999999998</v>
      </c>
      <c r="J3058" s="6" t="str">
        <f>'MEDIDAS ML'!J2017</f>
        <v>Se calcula por P volum</v>
      </c>
      <c r="K3058" s="16">
        <f>'MEDIDAS ML'!K2017</f>
        <v>2.1389999999999998</v>
      </c>
      <c r="L3058" s="7">
        <f>'MEDIDAS ML'!L2017</f>
        <v>9205</v>
      </c>
      <c r="M3058" s="6" t="str">
        <f>'MEDIDAS ML'!M2017</f>
        <v>Hasta $9.989</v>
      </c>
      <c r="N3058" s="7">
        <f>'MEDIDAS ML'!N2017</f>
        <v>700</v>
      </c>
      <c r="O3058" s="6" t="str">
        <f>'MEDIDAS ML'!O2017</f>
        <v>No aplica (&lt;$19.990)</v>
      </c>
      <c r="P3058" s="7">
        <f>'MEDIDAS ML'!P2017</f>
        <v>0</v>
      </c>
      <c r="Q3058" s="7">
        <f>'MEDIDAS ML'!Q2017</f>
        <v>700</v>
      </c>
      <c r="R3058" s="23" t="e">
        <f>'MEDIDAS ML'!#REF!</f>
        <v>#REF!</v>
      </c>
      <c r="S3058" s="24" t="e">
        <f>'MEDIDAS ML'!#REF!</f>
        <v>#REF!</v>
      </c>
      <c r="T3058" s="24" t="e">
        <f>'MEDIDAS ML'!#REF!</f>
        <v>#REF!</v>
      </c>
      <c r="U3058" s="24" t="e">
        <f>'MEDIDAS ML'!#REF!</f>
        <v>#REF!</v>
      </c>
      <c r="V3058" s="22" t="e">
        <f>'MEDIDAS ML'!#REF!</f>
        <v>#REF!</v>
      </c>
      <c r="W3058" s="17" t="e">
        <f>'MEDIDAS ML'!#REF!</f>
        <v>#REF!</v>
      </c>
      <c r="X3058" t="e">
        <f>'MEDIDAS ML'!#REF!</f>
        <v>#REF!</v>
      </c>
    </row>
    <row r="3059" spans="1:24" ht="15.75" customHeight="1" x14ac:dyDescent="0.25">
      <c r="A3059" s="6">
        <f>'MEDIDAS ML'!A2371</f>
        <v>123</v>
      </c>
      <c r="B3059" s="15">
        <f>'MEDIDAS ML'!B2371</f>
        <v>123</v>
      </c>
      <c r="C3059" s="6">
        <f>'MEDIDAS ML'!C2371</f>
        <v>123</v>
      </c>
      <c r="D3059" s="6" t="str">
        <f>'MEDIDAS ML'!D2371</f>
        <v>3x18x30 cm - 400 grs</v>
      </c>
      <c r="E3059" s="16">
        <f>'MEDIDAS ML'!E2371</f>
        <v>3</v>
      </c>
      <c r="F3059" s="16">
        <f>'MEDIDAS ML'!F2371</f>
        <v>18</v>
      </c>
      <c r="G3059" s="16">
        <f>'MEDIDAS ML'!G2371</f>
        <v>30</v>
      </c>
      <c r="H3059" s="16">
        <f>'MEDIDAS ML'!H2371</f>
        <v>0.4</v>
      </c>
      <c r="I3059" s="16">
        <f>'MEDIDAS ML'!I2371</f>
        <v>0.40500000000000003</v>
      </c>
      <c r="J3059" s="6" t="str">
        <f>'MEDIDAS ML'!J2371</f>
        <v>Se calcula por P volum</v>
      </c>
      <c r="K3059" s="16">
        <f>'MEDIDAS ML'!K2371</f>
        <v>0.40500000000000003</v>
      </c>
      <c r="L3059" s="7">
        <f>'MEDIDAS ML'!L2371</f>
        <v>9205</v>
      </c>
      <c r="M3059" s="6" t="str">
        <f>'MEDIDAS ML'!M2371</f>
        <v>Hasta $9.989</v>
      </c>
      <c r="N3059" s="7">
        <f>'MEDIDAS ML'!N2371</f>
        <v>700</v>
      </c>
      <c r="O3059" s="6" t="str">
        <f>'MEDIDAS ML'!O2371</f>
        <v>No aplica (&lt;$19.990)</v>
      </c>
      <c r="P3059" s="7">
        <f>'MEDIDAS ML'!P2371</f>
        <v>0</v>
      </c>
      <c r="Q3059" s="7">
        <f>'MEDIDAS ML'!Q2371</f>
        <v>700</v>
      </c>
      <c r="R3059" s="23" t="e">
        <f>'MEDIDAS ML'!#REF!</f>
        <v>#REF!</v>
      </c>
      <c r="S3059" s="24" t="e">
        <f>'MEDIDAS ML'!#REF!</f>
        <v>#REF!</v>
      </c>
      <c r="T3059" s="24" t="e">
        <f>'MEDIDAS ML'!#REF!</f>
        <v>#REF!</v>
      </c>
      <c r="U3059" s="24" t="e">
        <f>'MEDIDAS ML'!#REF!</f>
        <v>#REF!</v>
      </c>
      <c r="V3059" s="22" t="e">
        <f>'MEDIDAS ML'!#REF!</f>
        <v>#REF!</v>
      </c>
      <c r="W3059" s="17" t="e">
        <f>'MEDIDAS ML'!#REF!</f>
        <v>#REF!</v>
      </c>
      <c r="X3059" t="e">
        <f>'MEDIDAS ML'!#REF!</f>
        <v>#REF!</v>
      </c>
    </row>
    <row r="3060" spans="1:24" ht="15.75" customHeight="1" x14ac:dyDescent="0.25">
      <c r="A3060" s="6">
        <f>'MEDIDAS ML'!A446</f>
        <v>123</v>
      </c>
      <c r="B3060" s="15">
        <f>'MEDIDAS ML'!B446</f>
        <v>123</v>
      </c>
      <c r="C3060" s="6">
        <f>'MEDIDAS ML'!C446</f>
        <v>123</v>
      </c>
      <c r="D3060" s="6" t="str">
        <f>'MEDIDAS ML'!D446</f>
        <v>18x18x21 cm - 3800 grs</v>
      </c>
      <c r="E3060" s="16">
        <f>'MEDIDAS ML'!E446</f>
        <v>18</v>
      </c>
      <c r="F3060" s="16">
        <f>'MEDIDAS ML'!F446</f>
        <v>18</v>
      </c>
      <c r="G3060" s="16">
        <f>'MEDIDAS ML'!G446</f>
        <v>21</v>
      </c>
      <c r="H3060" s="16">
        <f>'MEDIDAS ML'!H446</f>
        <v>3.8</v>
      </c>
      <c r="I3060" s="16">
        <f>'MEDIDAS ML'!I446</f>
        <v>1.7010000000000001</v>
      </c>
      <c r="J3060" s="6" t="str">
        <f>'MEDIDAS ML'!J446</f>
        <v>Se calcula por Peso</v>
      </c>
      <c r="K3060" s="16">
        <f>'MEDIDAS ML'!K446</f>
        <v>3.8</v>
      </c>
      <c r="L3060" s="7">
        <f>'MEDIDAS ML'!L446</f>
        <v>9230</v>
      </c>
      <c r="M3060" s="6" t="str">
        <f>'MEDIDAS ML'!M446</f>
        <v>Hasta $9.989</v>
      </c>
      <c r="N3060" s="7">
        <f>'MEDIDAS ML'!N446</f>
        <v>700</v>
      </c>
      <c r="O3060" s="6" t="str">
        <f>'MEDIDAS ML'!O446</f>
        <v>No aplica (&lt;$19.990)</v>
      </c>
      <c r="P3060" s="7">
        <f>'MEDIDAS ML'!P446</f>
        <v>0</v>
      </c>
      <c r="Q3060" s="7">
        <f>'MEDIDAS ML'!Q446</f>
        <v>700</v>
      </c>
      <c r="R3060" s="23" t="e">
        <f>'MEDIDAS ML'!#REF!</f>
        <v>#REF!</v>
      </c>
      <c r="S3060" s="24" t="e">
        <f>'MEDIDAS ML'!#REF!</f>
        <v>#REF!</v>
      </c>
      <c r="T3060" s="24" t="e">
        <f>'MEDIDAS ML'!#REF!</f>
        <v>#REF!</v>
      </c>
      <c r="U3060" s="24" t="e">
        <f>'MEDIDAS ML'!#REF!</f>
        <v>#REF!</v>
      </c>
      <c r="V3060" s="22" t="e">
        <f>'MEDIDAS ML'!#REF!</f>
        <v>#REF!</v>
      </c>
      <c r="W3060" s="17" t="e">
        <f>'MEDIDAS ML'!#REF!</f>
        <v>#REF!</v>
      </c>
      <c r="X3060" t="e">
        <f>'MEDIDAS ML'!#REF!</f>
        <v>#REF!</v>
      </c>
    </row>
    <row r="3061" spans="1:24" ht="15.75" customHeight="1" x14ac:dyDescent="0.25">
      <c r="A3061" s="6">
        <f>'MEDIDAS ML'!A447</f>
        <v>123</v>
      </c>
      <c r="B3061" s="15">
        <f>'MEDIDAS ML'!B447</f>
        <v>123</v>
      </c>
      <c r="C3061" s="6">
        <f>'MEDIDAS ML'!C447</f>
        <v>123</v>
      </c>
      <c r="D3061" s="6" t="str">
        <f>'MEDIDAS ML'!D447</f>
        <v>18x18x21 cm - 3800 grs</v>
      </c>
      <c r="E3061" s="16">
        <f>'MEDIDAS ML'!E447</f>
        <v>18</v>
      </c>
      <c r="F3061" s="16">
        <f>'MEDIDAS ML'!F447</f>
        <v>18</v>
      </c>
      <c r="G3061" s="16">
        <f>'MEDIDAS ML'!G447</f>
        <v>21</v>
      </c>
      <c r="H3061" s="16">
        <f>'MEDIDAS ML'!H447</f>
        <v>3.8</v>
      </c>
      <c r="I3061" s="16">
        <f>'MEDIDAS ML'!I447</f>
        <v>1.7010000000000001</v>
      </c>
      <c r="J3061" s="6" t="str">
        <f>'MEDIDAS ML'!J447</f>
        <v>Se calcula por Peso</v>
      </c>
      <c r="K3061" s="16">
        <f>'MEDIDAS ML'!K447</f>
        <v>3.8</v>
      </c>
      <c r="L3061" s="7">
        <f>'MEDIDAS ML'!L447</f>
        <v>9230</v>
      </c>
      <c r="M3061" s="6" t="str">
        <f>'MEDIDAS ML'!M447</f>
        <v>Hasta $9.989</v>
      </c>
      <c r="N3061" s="7">
        <f>'MEDIDAS ML'!N447</f>
        <v>700</v>
      </c>
      <c r="O3061" s="6" t="str">
        <f>'MEDIDAS ML'!O447</f>
        <v>No aplica (&lt;$19.990)</v>
      </c>
      <c r="P3061" s="7">
        <f>'MEDIDAS ML'!P447</f>
        <v>0</v>
      </c>
      <c r="Q3061" s="7">
        <f>'MEDIDAS ML'!Q447</f>
        <v>700</v>
      </c>
      <c r="R3061" s="23" t="e">
        <f>'MEDIDAS ML'!#REF!</f>
        <v>#REF!</v>
      </c>
      <c r="S3061" s="24" t="e">
        <f>'MEDIDAS ML'!#REF!</f>
        <v>#REF!</v>
      </c>
      <c r="T3061" s="24" t="e">
        <f>'MEDIDAS ML'!#REF!</f>
        <v>#REF!</v>
      </c>
      <c r="U3061" s="24" t="e">
        <f>'MEDIDAS ML'!#REF!</f>
        <v>#REF!</v>
      </c>
      <c r="V3061" s="22" t="e">
        <f>'MEDIDAS ML'!#REF!</f>
        <v>#REF!</v>
      </c>
      <c r="W3061" s="17" t="e">
        <f>'MEDIDAS ML'!#REF!</f>
        <v>#REF!</v>
      </c>
      <c r="X3061" t="e">
        <f>'MEDIDAS ML'!#REF!</f>
        <v>#REF!</v>
      </c>
    </row>
    <row r="3062" spans="1:24" ht="15.75" customHeight="1" x14ac:dyDescent="0.25">
      <c r="A3062" s="6">
        <f>'MEDIDAS ML'!A1918</f>
        <v>123</v>
      </c>
      <c r="B3062" s="15">
        <f>'MEDIDAS ML'!B1918</f>
        <v>123</v>
      </c>
      <c r="C3062" s="6">
        <f>'MEDIDAS ML'!C1918</f>
        <v>123</v>
      </c>
      <c r="D3062" s="6" t="str">
        <f>'MEDIDAS ML'!D1918</f>
        <v>7x16x23 cm - 560 grs</v>
      </c>
      <c r="E3062" s="16">
        <f>'MEDIDAS ML'!E1918</f>
        <v>7</v>
      </c>
      <c r="F3062" s="16">
        <f>'MEDIDAS ML'!F1918</f>
        <v>16</v>
      </c>
      <c r="G3062" s="16">
        <f>'MEDIDAS ML'!G1918</f>
        <v>23</v>
      </c>
      <c r="H3062" s="16">
        <f>'MEDIDAS ML'!H1918</f>
        <v>0.56000000000000005</v>
      </c>
      <c r="I3062" s="16">
        <f>'MEDIDAS ML'!I1918</f>
        <v>0.64400000000000002</v>
      </c>
      <c r="J3062" s="6" t="str">
        <f>'MEDIDAS ML'!J1918</f>
        <v>Se calcula por P volum</v>
      </c>
      <c r="K3062" s="16">
        <f>'MEDIDAS ML'!K1918</f>
        <v>0.64400000000000002</v>
      </c>
      <c r="L3062" s="7">
        <f>'MEDIDAS ML'!L1918</f>
        <v>12791</v>
      </c>
      <c r="M3062" s="6" t="str">
        <f>'MEDIDAS ML'!M1918</f>
        <v>$9.990-$19.990</v>
      </c>
      <c r="N3062" s="7">
        <f>'MEDIDAS ML'!N1918</f>
        <v>1000</v>
      </c>
      <c r="O3062" s="6" t="str">
        <f>'MEDIDAS ML'!O1918</f>
        <v>No aplica (&lt;$19.990)</v>
      </c>
      <c r="P3062" s="7">
        <f>'MEDIDAS ML'!P1918</f>
        <v>0</v>
      </c>
      <c r="Q3062" s="7">
        <f>'MEDIDAS ML'!Q1918</f>
        <v>1000</v>
      </c>
      <c r="R3062" s="23" t="e">
        <f>'MEDIDAS ML'!#REF!</f>
        <v>#REF!</v>
      </c>
      <c r="S3062" s="24" t="e">
        <f>'MEDIDAS ML'!#REF!</f>
        <v>#REF!</v>
      </c>
      <c r="T3062" s="24" t="e">
        <f>'MEDIDAS ML'!#REF!</f>
        <v>#REF!</v>
      </c>
      <c r="U3062" s="24" t="e">
        <f>'MEDIDAS ML'!#REF!</f>
        <v>#REF!</v>
      </c>
      <c r="V3062" s="22" t="e">
        <f>'MEDIDAS ML'!#REF!</f>
        <v>#REF!</v>
      </c>
      <c r="W3062" s="17" t="e">
        <f>'MEDIDAS ML'!#REF!</f>
        <v>#REF!</v>
      </c>
      <c r="X3062" t="e">
        <f>'MEDIDAS ML'!#REF!</f>
        <v>#REF!</v>
      </c>
    </row>
    <row r="3063" spans="1:24" ht="15.75" customHeight="1" x14ac:dyDescent="0.25">
      <c r="A3063" s="6">
        <f>'MEDIDAS ML'!A1919</f>
        <v>123</v>
      </c>
      <c r="B3063" s="15">
        <f>'MEDIDAS ML'!B1919</f>
        <v>123</v>
      </c>
      <c r="C3063" s="6">
        <f>'MEDIDAS ML'!C1919</f>
        <v>123</v>
      </c>
      <c r="D3063" s="6" t="str">
        <f>'MEDIDAS ML'!D1919</f>
        <v>7x16x23 cm - 560 grs</v>
      </c>
      <c r="E3063" s="16">
        <f>'MEDIDAS ML'!E1919</f>
        <v>7</v>
      </c>
      <c r="F3063" s="16">
        <f>'MEDIDAS ML'!F1919</f>
        <v>16</v>
      </c>
      <c r="G3063" s="16">
        <f>'MEDIDAS ML'!G1919</f>
        <v>23</v>
      </c>
      <c r="H3063" s="16">
        <f>'MEDIDAS ML'!H1919</f>
        <v>0.56000000000000005</v>
      </c>
      <c r="I3063" s="16">
        <f>'MEDIDAS ML'!I1919</f>
        <v>0.64400000000000002</v>
      </c>
      <c r="J3063" s="6" t="str">
        <f>'MEDIDAS ML'!J1919</f>
        <v>Se calcula por P volum</v>
      </c>
      <c r="K3063" s="16">
        <f>'MEDIDAS ML'!K1919</f>
        <v>0.64400000000000002</v>
      </c>
      <c r="L3063" s="7">
        <f>'MEDIDAS ML'!L1919</f>
        <v>12791</v>
      </c>
      <c r="M3063" s="6" t="str">
        <f>'MEDIDAS ML'!M1919</f>
        <v>$9.990-$19.990</v>
      </c>
      <c r="N3063" s="7">
        <f>'MEDIDAS ML'!N1919</f>
        <v>1000</v>
      </c>
      <c r="O3063" s="6" t="str">
        <f>'MEDIDAS ML'!O1919</f>
        <v>No aplica (&lt;$19.990)</v>
      </c>
      <c r="P3063" s="7">
        <f>'MEDIDAS ML'!P1919</f>
        <v>0</v>
      </c>
      <c r="Q3063" s="7">
        <f>'MEDIDAS ML'!Q1919</f>
        <v>1000</v>
      </c>
      <c r="R3063" s="23" t="e">
        <f>'MEDIDAS ML'!#REF!</f>
        <v>#REF!</v>
      </c>
      <c r="S3063" s="24" t="e">
        <f>'MEDIDAS ML'!#REF!</f>
        <v>#REF!</v>
      </c>
      <c r="T3063" s="24" t="e">
        <f>'MEDIDAS ML'!#REF!</f>
        <v>#REF!</v>
      </c>
      <c r="U3063" s="24" t="e">
        <f>'MEDIDAS ML'!#REF!</f>
        <v>#REF!</v>
      </c>
      <c r="V3063" s="22" t="e">
        <f>'MEDIDAS ML'!#REF!</f>
        <v>#REF!</v>
      </c>
      <c r="W3063" s="17" t="e">
        <f>'MEDIDAS ML'!#REF!</f>
        <v>#REF!</v>
      </c>
      <c r="X3063" t="e">
        <f>'MEDIDAS ML'!#REF!</f>
        <v>#REF!</v>
      </c>
    </row>
    <row r="3064" spans="1:24" ht="15.75" customHeight="1" x14ac:dyDescent="0.25">
      <c r="A3064" s="6">
        <f>'MEDIDAS ML'!A2264</f>
        <v>123</v>
      </c>
      <c r="B3064" s="15">
        <f>'MEDIDAS ML'!B2264</f>
        <v>123</v>
      </c>
      <c r="C3064" s="6">
        <f>'MEDIDAS ML'!C2264</f>
        <v>123</v>
      </c>
      <c r="D3064" s="6" t="str">
        <f>'MEDIDAS ML'!D2264</f>
        <v>6x13x15 cm - 430 grs</v>
      </c>
      <c r="E3064" s="16">
        <f>'MEDIDAS ML'!E2264</f>
        <v>6</v>
      </c>
      <c r="F3064" s="16">
        <f>'MEDIDAS ML'!F2264</f>
        <v>13</v>
      </c>
      <c r="G3064" s="16">
        <f>'MEDIDAS ML'!G2264</f>
        <v>15</v>
      </c>
      <c r="H3064" s="16">
        <f>'MEDIDAS ML'!H2264</f>
        <v>0.43</v>
      </c>
      <c r="I3064" s="16">
        <f>'MEDIDAS ML'!I2264</f>
        <v>0.29249999999999998</v>
      </c>
      <c r="J3064" s="6" t="str">
        <f>'MEDIDAS ML'!J2264</f>
        <v>Se calcula por Peso</v>
      </c>
      <c r="K3064" s="16">
        <f>'MEDIDAS ML'!K2264</f>
        <v>0.43</v>
      </c>
      <c r="L3064" s="7">
        <f>'MEDIDAS ML'!L2264</f>
        <v>12860</v>
      </c>
      <c r="M3064" s="6" t="str">
        <f>'MEDIDAS ML'!M2264</f>
        <v>$9.990-$19.990</v>
      </c>
      <c r="N3064" s="7">
        <f>'MEDIDAS ML'!N2264</f>
        <v>1000</v>
      </c>
      <c r="O3064" s="6" t="str">
        <f>'MEDIDAS ML'!O2264</f>
        <v>No aplica (&lt;$19.990)</v>
      </c>
      <c r="P3064" s="7">
        <f>'MEDIDAS ML'!P2264</f>
        <v>0</v>
      </c>
      <c r="Q3064" s="7">
        <f>'MEDIDAS ML'!Q2264</f>
        <v>1000</v>
      </c>
      <c r="R3064" s="23" t="e">
        <f>'MEDIDAS ML'!#REF!</f>
        <v>#REF!</v>
      </c>
      <c r="S3064" s="24" t="e">
        <f>'MEDIDAS ML'!#REF!</f>
        <v>#REF!</v>
      </c>
      <c r="T3064" s="24" t="e">
        <f>'MEDIDAS ML'!#REF!</f>
        <v>#REF!</v>
      </c>
      <c r="U3064" s="24" t="e">
        <f>'MEDIDAS ML'!#REF!</f>
        <v>#REF!</v>
      </c>
      <c r="V3064" s="22" t="e">
        <f>'MEDIDAS ML'!#REF!</f>
        <v>#REF!</v>
      </c>
      <c r="W3064" s="17" t="e">
        <f>'MEDIDAS ML'!#REF!</f>
        <v>#REF!</v>
      </c>
      <c r="X3064" t="e">
        <f>'MEDIDAS ML'!#REF!</f>
        <v>#REF!</v>
      </c>
    </row>
    <row r="3065" spans="1:24" ht="15.75" customHeight="1" x14ac:dyDescent="0.25">
      <c r="A3065" s="6">
        <f>'MEDIDAS ML'!A2265</f>
        <v>123</v>
      </c>
      <c r="B3065" s="15">
        <f>'MEDIDAS ML'!B2265</f>
        <v>123</v>
      </c>
      <c r="C3065" s="6">
        <f>'MEDIDAS ML'!C2265</f>
        <v>123</v>
      </c>
      <c r="D3065" s="6" t="str">
        <f>'MEDIDAS ML'!D2265</f>
        <v>6x13x15 cm - 430 grs</v>
      </c>
      <c r="E3065" s="16">
        <f>'MEDIDAS ML'!E2265</f>
        <v>6</v>
      </c>
      <c r="F3065" s="16">
        <f>'MEDIDAS ML'!F2265</f>
        <v>13</v>
      </c>
      <c r="G3065" s="16">
        <f>'MEDIDAS ML'!G2265</f>
        <v>15</v>
      </c>
      <c r="H3065" s="16">
        <f>'MEDIDAS ML'!H2265</f>
        <v>0.43</v>
      </c>
      <c r="I3065" s="16">
        <f>'MEDIDAS ML'!I2265</f>
        <v>0.29249999999999998</v>
      </c>
      <c r="J3065" s="6" t="str">
        <f>'MEDIDAS ML'!J2265</f>
        <v>Se calcula por Peso</v>
      </c>
      <c r="K3065" s="16">
        <f>'MEDIDAS ML'!K2265</f>
        <v>0.43</v>
      </c>
      <c r="L3065" s="7">
        <f>'MEDIDAS ML'!L2265</f>
        <v>12860</v>
      </c>
      <c r="M3065" s="6" t="str">
        <f>'MEDIDAS ML'!M2265</f>
        <v>$9.990-$19.990</v>
      </c>
      <c r="N3065" s="7">
        <f>'MEDIDAS ML'!N2265</f>
        <v>1000</v>
      </c>
      <c r="O3065" s="6" t="str">
        <f>'MEDIDAS ML'!O2265</f>
        <v>No aplica (&lt;$19.990)</v>
      </c>
      <c r="P3065" s="7">
        <f>'MEDIDAS ML'!P2265</f>
        <v>0</v>
      </c>
      <c r="Q3065" s="7">
        <f>'MEDIDAS ML'!Q2265</f>
        <v>1000</v>
      </c>
      <c r="R3065" s="23" t="e">
        <f>'MEDIDAS ML'!#REF!</f>
        <v>#REF!</v>
      </c>
      <c r="S3065" s="24" t="e">
        <f>'MEDIDAS ML'!#REF!</f>
        <v>#REF!</v>
      </c>
      <c r="T3065" s="24" t="e">
        <f>'MEDIDAS ML'!#REF!</f>
        <v>#REF!</v>
      </c>
      <c r="U3065" s="24" t="e">
        <f>'MEDIDAS ML'!#REF!</f>
        <v>#REF!</v>
      </c>
      <c r="V3065" s="22" t="e">
        <f>'MEDIDAS ML'!#REF!</f>
        <v>#REF!</v>
      </c>
      <c r="W3065" s="17" t="e">
        <f>'MEDIDAS ML'!#REF!</f>
        <v>#REF!</v>
      </c>
      <c r="X3065" t="e">
        <f>'MEDIDAS ML'!#REF!</f>
        <v>#REF!</v>
      </c>
    </row>
    <row r="3066" spans="1:24" ht="15.75" customHeight="1" x14ac:dyDescent="0.25">
      <c r="A3066" s="6">
        <f>'MEDIDAS ML'!A1229</f>
        <v>123</v>
      </c>
      <c r="B3066" s="15">
        <f>'MEDIDAS ML'!B1229</f>
        <v>123</v>
      </c>
      <c r="C3066" s="6">
        <f>'MEDIDAS ML'!C1229</f>
        <v>123</v>
      </c>
      <c r="D3066" s="6" t="str">
        <f>'MEDIDAS ML'!D1229</f>
        <v>6x8x23 cm - 1072 grs</v>
      </c>
      <c r="E3066" s="16">
        <f>'MEDIDAS ML'!E1229</f>
        <v>6</v>
      </c>
      <c r="F3066" s="16">
        <f>'MEDIDAS ML'!F1229</f>
        <v>8</v>
      </c>
      <c r="G3066" s="16">
        <f>'MEDIDAS ML'!G1229</f>
        <v>23</v>
      </c>
      <c r="H3066" s="16">
        <f>'MEDIDAS ML'!H1229</f>
        <v>1.0720000000000001</v>
      </c>
      <c r="I3066" s="16">
        <f>'MEDIDAS ML'!I1229</f>
        <v>0.27600000000000002</v>
      </c>
      <c r="J3066" s="6" t="str">
        <f>'MEDIDAS ML'!J1229</f>
        <v>Se calcula por Peso</v>
      </c>
      <c r="K3066" s="16">
        <f>'MEDIDAS ML'!K1229</f>
        <v>1.0720000000000001</v>
      </c>
      <c r="L3066" s="7">
        <f>'MEDIDAS ML'!L1229</f>
        <v>12890</v>
      </c>
      <c r="M3066" s="6" t="str">
        <f>'MEDIDAS ML'!M1229</f>
        <v>$9.990-$19.990</v>
      </c>
      <c r="N3066" s="7">
        <f>'MEDIDAS ML'!N1229</f>
        <v>1000</v>
      </c>
      <c r="O3066" s="6" t="str">
        <f>'MEDIDAS ML'!O1229</f>
        <v>No aplica (&lt;$19.990)</v>
      </c>
      <c r="P3066" s="7">
        <f>'MEDIDAS ML'!P1229</f>
        <v>0</v>
      </c>
      <c r="Q3066" s="7">
        <f>'MEDIDAS ML'!Q1229</f>
        <v>1000</v>
      </c>
      <c r="R3066" s="23" t="e">
        <f>'MEDIDAS ML'!#REF!</f>
        <v>#REF!</v>
      </c>
      <c r="S3066" s="24" t="e">
        <f>'MEDIDAS ML'!#REF!</f>
        <v>#REF!</v>
      </c>
      <c r="T3066" s="24" t="e">
        <f>'MEDIDAS ML'!#REF!</f>
        <v>#REF!</v>
      </c>
      <c r="U3066" s="24" t="e">
        <f>'MEDIDAS ML'!#REF!</f>
        <v>#REF!</v>
      </c>
      <c r="V3066" s="22" t="e">
        <f>'MEDIDAS ML'!#REF!</f>
        <v>#REF!</v>
      </c>
      <c r="W3066" s="17" t="e">
        <f>'MEDIDAS ML'!#REF!</f>
        <v>#REF!</v>
      </c>
      <c r="X3066" t="e">
        <f>'MEDIDAS ML'!#REF!</f>
        <v>#REF!</v>
      </c>
    </row>
    <row r="3067" spans="1:24" ht="15.75" customHeight="1" x14ac:dyDescent="0.25">
      <c r="A3067" s="6">
        <f>'MEDIDAS ML'!A1230</f>
        <v>123</v>
      </c>
      <c r="B3067" s="15">
        <f>'MEDIDAS ML'!B1230</f>
        <v>123</v>
      </c>
      <c r="C3067" s="6">
        <f>'MEDIDAS ML'!C1230</f>
        <v>123</v>
      </c>
      <c r="D3067" s="6" t="str">
        <f>'MEDIDAS ML'!D1230</f>
        <v>6x8x23 cm - 1072 grs</v>
      </c>
      <c r="E3067" s="16">
        <f>'MEDIDAS ML'!E1230</f>
        <v>6</v>
      </c>
      <c r="F3067" s="16">
        <f>'MEDIDAS ML'!F1230</f>
        <v>8</v>
      </c>
      <c r="G3067" s="16">
        <f>'MEDIDAS ML'!G1230</f>
        <v>23</v>
      </c>
      <c r="H3067" s="16">
        <f>'MEDIDAS ML'!H1230</f>
        <v>1.0720000000000001</v>
      </c>
      <c r="I3067" s="16">
        <f>'MEDIDAS ML'!I1230</f>
        <v>0.27600000000000002</v>
      </c>
      <c r="J3067" s="6" t="str">
        <f>'MEDIDAS ML'!J1230</f>
        <v>Se calcula por Peso</v>
      </c>
      <c r="K3067" s="16">
        <f>'MEDIDAS ML'!K1230</f>
        <v>1.0720000000000001</v>
      </c>
      <c r="L3067" s="7">
        <f>'MEDIDAS ML'!L1230</f>
        <v>12890</v>
      </c>
      <c r="M3067" s="6" t="str">
        <f>'MEDIDAS ML'!M1230</f>
        <v>$9.990-$19.990</v>
      </c>
      <c r="N3067" s="7">
        <f>'MEDIDAS ML'!N1230</f>
        <v>1000</v>
      </c>
      <c r="O3067" s="6" t="str">
        <f>'MEDIDAS ML'!O1230</f>
        <v>No aplica (&lt;$19.990)</v>
      </c>
      <c r="P3067" s="7">
        <f>'MEDIDAS ML'!P1230</f>
        <v>0</v>
      </c>
      <c r="Q3067" s="7">
        <f>'MEDIDAS ML'!Q1230</f>
        <v>1000</v>
      </c>
      <c r="R3067" s="23" t="e">
        <f>'MEDIDAS ML'!#REF!</f>
        <v>#REF!</v>
      </c>
      <c r="S3067" s="24" t="e">
        <f>'MEDIDAS ML'!#REF!</f>
        <v>#REF!</v>
      </c>
      <c r="T3067" s="24" t="e">
        <f>'MEDIDAS ML'!#REF!</f>
        <v>#REF!</v>
      </c>
      <c r="U3067" s="24" t="e">
        <f>'MEDIDAS ML'!#REF!</f>
        <v>#REF!</v>
      </c>
      <c r="V3067" s="22" t="e">
        <f>'MEDIDAS ML'!#REF!</f>
        <v>#REF!</v>
      </c>
      <c r="W3067" s="17" t="e">
        <f>'MEDIDAS ML'!#REF!</f>
        <v>#REF!</v>
      </c>
      <c r="X3067" t="e">
        <f>'MEDIDAS ML'!#REF!</f>
        <v>#REF!</v>
      </c>
    </row>
    <row r="3068" spans="1:24" ht="15.75" customHeight="1" x14ac:dyDescent="0.25">
      <c r="A3068" s="6">
        <f>'MEDIDAS ML'!A2123</f>
        <v>123</v>
      </c>
      <c r="B3068" s="15">
        <f>'MEDIDAS ML'!B2123</f>
        <v>123</v>
      </c>
      <c r="C3068" s="6">
        <f>'MEDIDAS ML'!C2123</f>
        <v>123</v>
      </c>
      <c r="D3068" s="6" t="str">
        <f>'MEDIDAS ML'!D2123</f>
        <v>6x19x25 cm - 480 grs</v>
      </c>
      <c r="E3068" s="16">
        <f>'MEDIDAS ML'!E2123</f>
        <v>6</v>
      </c>
      <c r="F3068" s="16">
        <f>'MEDIDAS ML'!F2123</f>
        <v>19</v>
      </c>
      <c r="G3068" s="16">
        <f>'MEDIDAS ML'!G2123</f>
        <v>25</v>
      </c>
      <c r="H3068" s="16">
        <f>'MEDIDAS ML'!H2123</f>
        <v>0.48</v>
      </c>
      <c r="I3068" s="16">
        <f>'MEDIDAS ML'!I2123</f>
        <v>0.71250000000000002</v>
      </c>
      <c r="J3068" s="6" t="str">
        <f>'MEDIDAS ML'!J2123</f>
        <v>Se calcula por P volum</v>
      </c>
      <c r="K3068" s="16">
        <f>'MEDIDAS ML'!K2123</f>
        <v>0.71250000000000002</v>
      </c>
      <c r="L3068" s="7">
        <f>'MEDIDAS ML'!L2123</f>
        <v>9350</v>
      </c>
      <c r="M3068" s="6" t="str">
        <f>'MEDIDAS ML'!M2123</f>
        <v>Hasta $9.989</v>
      </c>
      <c r="N3068" s="7">
        <f>'MEDIDAS ML'!N2123</f>
        <v>700</v>
      </c>
      <c r="O3068" s="6" t="str">
        <f>'MEDIDAS ML'!O2123</f>
        <v>No aplica (&lt;$19.990)</v>
      </c>
      <c r="P3068" s="7">
        <f>'MEDIDAS ML'!P2123</f>
        <v>0</v>
      </c>
      <c r="Q3068" s="7">
        <f>'MEDIDAS ML'!Q2123</f>
        <v>700</v>
      </c>
      <c r="R3068" s="23" t="e">
        <f>'MEDIDAS ML'!#REF!</f>
        <v>#REF!</v>
      </c>
      <c r="S3068" s="24" t="e">
        <f>'MEDIDAS ML'!#REF!</f>
        <v>#REF!</v>
      </c>
      <c r="T3068" s="24" t="e">
        <f>'MEDIDAS ML'!#REF!</f>
        <v>#REF!</v>
      </c>
      <c r="U3068" s="24" t="e">
        <f>'MEDIDAS ML'!#REF!</f>
        <v>#REF!</v>
      </c>
      <c r="V3068" s="22" t="e">
        <f>'MEDIDAS ML'!#REF!</f>
        <v>#REF!</v>
      </c>
      <c r="W3068" s="17" t="e">
        <f>'MEDIDAS ML'!#REF!</f>
        <v>#REF!</v>
      </c>
      <c r="X3068" t="e">
        <f>'MEDIDAS ML'!#REF!</f>
        <v>#REF!</v>
      </c>
    </row>
    <row r="3069" spans="1:24" ht="15.75" customHeight="1" x14ac:dyDescent="0.25">
      <c r="A3069" s="6">
        <f>'MEDIDAS ML'!A2686</f>
        <v>123</v>
      </c>
      <c r="B3069" s="15">
        <f>'MEDIDAS ML'!B2686</f>
        <v>123</v>
      </c>
      <c r="C3069" s="6">
        <f>'MEDIDAS ML'!C2686</f>
        <v>123</v>
      </c>
      <c r="D3069" s="6" t="str">
        <f>'MEDIDAS ML'!D2686</f>
        <v>17x21x26 cm - 301 grs</v>
      </c>
      <c r="E3069" s="16">
        <f>'MEDIDAS ML'!E2686</f>
        <v>17</v>
      </c>
      <c r="F3069" s="16">
        <f>'MEDIDAS ML'!F2686</f>
        <v>21</v>
      </c>
      <c r="G3069" s="16">
        <f>'MEDIDAS ML'!G2686</f>
        <v>26</v>
      </c>
      <c r="H3069" s="16">
        <f>'MEDIDAS ML'!H2686</f>
        <v>0.30099999999999999</v>
      </c>
      <c r="I3069" s="16">
        <f>'MEDIDAS ML'!I2686</f>
        <v>2.3205</v>
      </c>
      <c r="J3069" s="6" t="str">
        <f>'MEDIDAS ML'!J2686</f>
        <v>Se calcula por P volum</v>
      </c>
      <c r="K3069" s="16">
        <f>'MEDIDAS ML'!K2686</f>
        <v>2.3205</v>
      </c>
      <c r="L3069" s="7">
        <f>'MEDIDAS ML'!L2686</f>
        <v>9378</v>
      </c>
      <c r="M3069" s="6" t="str">
        <f>'MEDIDAS ML'!M2686</f>
        <v>Hasta $9.989</v>
      </c>
      <c r="N3069" s="7">
        <f>'MEDIDAS ML'!N2686</f>
        <v>700</v>
      </c>
      <c r="O3069" s="6" t="str">
        <f>'MEDIDAS ML'!O2686</f>
        <v>No aplica (&lt;$19.990)</v>
      </c>
      <c r="P3069" s="7">
        <f>'MEDIDAS ML'!P2686</f>
        <v>0</v>
      </c>
      <c r="Q3069" s="7">
        <f>'MEDIDAS ML'!Q2686</f>
        <v>700</v>
      </c>
      <c r="R3069" s="23" t="e">
        <f>'MEDIDAS ML'!#REF!</f>
        <v>#REF!</v>
      </c>
      <c r="S3069" s="24" t="e">
        <f>'MEDIDAS ML'!#REF!</f>
        <v>#REF!</v>
      </c>
      <c r="T3069" s="24" t="e">
        <f>'MEDIDAS ML'!#REF!</f>
        <v>#REF!</v>
      </c>
      <c r="U3069" s="24" t="e">
        <f>'MEDIDAS ML'!#REF!</f>
        <v>#REF!</v>
      </c>
      <c r="V3069" s="22" t="e">
        <f>'MEDIDAS ML'!#REF!</f>
        <v>#REF!</v>
      </c>
      <c r="W3069" s="17" t="e">
        <f>'MEDIDAS ML'!#REF!</f>
        <v>#REF!</v>
      </c>
      <c r="X3069" t="e">
        <f>'MEDIDAS ML'!#REF!</f>
        <v>#REF!</v>
      </c>
    </row>
    <row r="3070" spans="1:24" ht="15.75" customHeight="1" x14ac:dyDescent="0.25">
      <c r="A3070" s="6">
        <f>'MEDIDAS ML'!A2687</f>
        <v>123</v>
      </c>
      <c r="B3070" s="15">
        <f>'MEDIDAS ML'!B2687</f>
        <v>123</v>
      </c>
      <c r="C3070" s="6">
        <f>'MEDIDAS ML'!C2687</f>
        <v>123</v>
      </c>
      <c r="D3070" s="6" t="str">
        <f>'MEDIDAS ML'!D2687</f>
        <v>17x21x26 cm - 301 grs</v>
      </c>
      <c r="E3070" s="16">
        <f>'MEDIDAS ML'!E2687</f>
        <v>17</v>
      </c>
      <c r="F3070" s="16">
        <f>'MEDIDAS ML'!F2687</f>
        <v>21</v>
      </c>
      <c r="G3070" s="16">
        <f>'MEDIDAS ML'!G2687</f>
        <v>26</v>
      </c>
      <c r="H3070" s="16">
        <f>'MEDIDAS ML'!H2687</f>
        <v>0.30099999999999999</v>
      </c>
      <c r="I3070" s="16">
        <f>'MEDIDAS ML'!I2687</f>
        <v>2.3205</v>
      </c>
      <c r="J3070" s="6" t="str">
        <f>'MEDIDAS ML'!J2687</f>
        <v>Se calcula por P volum</v>
      </c>
      <c r="K3070" s="16">
        <f>'MEDIDAS ML'!K2687</f>
        <v>2.3205</v>
      </c>
      <c r="L3070" s="7">
        <f>'MEDIDAS ML'!L2687</f>
        <v>9378</v>
      </c>
      <c r="M3070" s="6" t="str">
        <f>'MEDIDAS ML'!M2687</f>
        <v>Hasta $9.989</v>
      </c>
      <c r="N3070" s="7">
        <f>'MEDIDAS ML'!N2687</f>
        <v>700</v>
      </c>
      <c r="O3070" s="6" t="str">
        <f>'MEDIDAS ML'!O2687</f>
        <v>No aplica (&lt;$19.990)</v>
      </c>
      <c r="P3070" s="7">
        <f>'MEDIDAS ML'!P2687</f>
        <v>0</v>
      </c>
      <c r="Q3070" s="7">
        <f>'MEDIDAS ML'!Q2687</f>
        <v>700</v>
      </c>
      <c r="R3070" s="23" t="e">
        <f>'MEDIDAS ML'!#REF!</f>
        <v>#REF!</v>
      </c>
      <c r="S3070" s="24" t="e">
        <f>'MEDIDAS ML'!#REF!</f>
        <v>#REF!</v>
      </c>
      <c r="T3070" s="24" t="e">
        <f>'MEDIDAS ML'!#REF!</f>
        <v>#REF!</v>
      </c>
      <c r="U3070" s="24" t="e">
        <f>'MEDIDAS ML'!#REF!</f>
        <v>#REF!</v>
      </c>
      <c r="V3070" s="22" t="e">
        <f>'MEDIDAS ML'!#REF!</f>
        <v>#REF!</v>
      </c>
      <c r="W3070" s="17" t="e">
        <f>'MEDIDAS ML'!#REF!</f>
        <v>#REF!</v>
      </c>
      <c r="X3070" t="e">
        <f>'MEDIDAS ML'!#REF!</f>
        <v>#REF!</v>
      </c>
    </row>
    <row r="3071" spans="1:24" ht="15.75" customHeight="1" x14ac:dyDescent="0.25">
      <c r="A3071" s="6">
        <f>'MEDIDAS ML'!A1848</f>
        <v>123</v>
      </c>
      <c r="B3071" s="15">
        <f>'MEDIDAS ML'!B1848</f>
        <v>123</v>
      </c>
      <c r="C3071" s="6">
        <f>'MEDIDAS ML'!C1848</f>
        <v>123</v>
      </c>
      <c r="D3071" s="6" t="str">
        <f>'MEDIDAS ML'!D1848</f>
        <v>9x17x20 cm - 592 grs</v>
      </c>
      <c r="E3071" s="16">
        <f>'MEDIDAS ML'!E1848</f>
        <v>9</v>
      </c>
      <c r="F3071" s="16">
        <f>'MEDIDAS ML'!F1848</f>
        <v>17</v>
      </c>
      <c r="G3071" s="16">
        <f>'MEDIDAS ML'!G1848</f>
        <v>20</v>
      </c>
      <c r="H3071" s="16">
        <f>'MEDIDAS ML'!H1848</f>
        <v>0.59199999999999997</v>
      </c>
      <c r="I3071" s="16">
        <f>'MEDIDAS ML'!I1848</f>
        <v>0.76500000000000001</v>
      </c>
      <c r="J3071" s="6" t="str">
        <f>'MEDIDAS ML'!J1848</f>
        <v>Se calcula por P volum</v>
      </c>
      <c r="K3071" s="16">
        <f>'MEDIDAS ML'!K1848</f>
        <v>0.76500000000000001</v>
      </c>
      <c r="L3071" s="7">
        <f>'MEDIDAS ML'!L1848</f>
        <v>9379</v>
      </c>
      <c r="M3071" s="6" t="str">
        <f>'MEDIDAS ML'!M1848</f>
        <v>Hasta $9.989</v>
      </c>
      <c r="N3071" s="7">
        <f>'MEDIDAS ML'!N1848</f>
        <v>700</v>
      </c>
      <c r="O3071" s="6" t="str">
        <f>'MEDIDAS ML'!O1848</f>
        <v>No aplica (&lt;$19.990)</v>
      </c>
      <c r="P3071" s="7">
        <f>'MEDIDAS ML'!P1848</f>
        <v>0</v>
      </c>
      <c r="Q3071" s="7">
        <f>'MEDIDAS ML'!Q1848</f>
        <v>700</v>
      </c>
      <c r="R3071" s="23" t="e">
        <f>'MEDIDAS ML'!#REF!</f>
        <v>#REF!</v>
      </c>
      <c r="S3071" s="24" t="e">
        <f>'MEDIDAS ML'!#REF!</f>
        <v>#REF!</v>
      </c>
      <c r="T3071" s="24" t="e">
        <f>'MEDIDAS ML'!#REF!</f>
        <v>#REF!</v>
      </c>
      <c r="U3071" s="24" t="e">
        <f>'MEDIDAS ML'!#REF!</f>
        <v>#REF!</v>
      </c>
      <c r="V3071" s="22" t="e">
        <f>'MEDIDAS ML'!#REF!</f>
        <v>#REF!</v>
      </c>
      <c r="W3071" s="17" t="e">
        <f>'MEDIDAS ML'!#REF!</f>
        <v>#REF!</v>
      </c>
      <c r="X3071" t="e">
        <f>'MEDIDAS ML'!#REF!</f>
        <v>#REF!</v>
      </c>
    </row>
    <row r="3072" spans="1:24" ht="15.75" customHeight="1" x14ac:dyDescent="0.25">
      <c r="A3072" s="6">
        <f>'MEDIDAS ML'!A1849</f>
        <v>123</v>
      </c>
      <c r="B3072" s="15">
        <f>'MEDIDAS ML'!B1849</f>
        <v>123</v>
      </c>
      <c r="C3072" s="6">
        <f>'MEDIDAS ML'!C1849</f>
        <v>123</v>
      </c>
      <c r="D3072" s="6" t="str">
        <f>'MEDIDAS ML'!D1849</f>
        <v>9x17x20 cm - 592 grs</v>
      </c>
      <c r="E3072" s="16">
        <f>'MEDIDAS ML'!E1849</f>
        <v>9</v>
      </c>
      <c r="F3072" s="16">
        <f>'MEDIDAS ML'!F1849</f>
        <v>17</v>
      </c>
      <c r="G3072" s="16">
        <f>'MEDIDAS ML'!G1849</f>
        <v>20</v>
      </c>
      <c r="H3072" s="16">
        <f>'MEDIDAS ML'!H1849</f>
        <v>0.59199999999999997</v>
      </c>
      <c r="I3072" s="16">
        <f>'MEDIDAS ML'!I1849</f>
        <v>0.76500000000000001</v>
      </c>
      <c r="J3072" s="6" t="str">
        <f>'MEDIDAS ML'!J1849</f>
        <v>Se calcula por P volum</v>
      </c>
      <c r="K3072" s="16">
        <f>'MEDIDAS ML'!K1849</f>
        <v>0.76500000000000001</v>
      </c>
      <c r="L3072" s="7">
        <f>'MEDIDAS ML'!L1849</f>
        <v>9379</v>
      </c>
      <c r="M3072" s="6" t="str">
        <f>'MEDIDAS ML'!M1849</f>
        <v>Hasta $9.989</v>
      </c>
      <c r="N3072" s="7">
        <f>'MEDIDAS ML'!N1849</f>
        <v>700</v>
      </c>
      <c r="O3072" s="6" t="str">
        <f>'MEDIDAS ML'!O1849</f>
        <v>No aplica (&lt;$19.990)</v>
      </c>
      <c r="P3072" s="7">
        <f>'MEDIDAS ML'!P1849</f>
        <v>0</v>
      </c>
      <c r="Q3072" s="7">
        <f>'MEDIDAS ML'!Q1849</f>
        <v>700</v>
      </c>
      <c r="R3072" s="23" t="e">
        <f>'MEDIDAS ML'!#REF!</f>
        <v>#REF!</v>
      </c>
      <c r="S3072" s="24" t="e">
        <f>'MEDIDAS ML'!#REF!</f>
        <v>#REF!</v>
      </c>
      <c r="T3072" s="24" t="e">
        <f>'MEDIDAS ML'!#REF!</f>
        <v>#REF!</v>
      </c>
      <c r="U3072" s="24" t="e">
        <f>'MEDIDAS ML'!#REF!</f>
        <v>#REF!</v>
      </c>
      <c r="V3072" s="22" t="e">
        <f>'MEDIDAS ML'!#REF!</f>
        <v>#REF!</v>
      </c>
      <c r="W3072" s="17" t="e">
        <f>'MEDIDAS ML'!#REF!</f>
        <v>#REF!</v>
      </c>
      <c r="X3072" t="e">
        <f>'MEDIDAS ML'!#REF!</f>
        <v>#REF!</v>
      </c>
    </row>
    <row r="3073" spans="1:24" ht="15.75" customHeight="1" x14ac:dyDescent="0.25">
      <c r="A3073" s="6">
        <f>'MEDIDAS ML'!A1636</f>
        <v>123</v>
      </c>
      <c r="B3073" s="15">
        <f>'MEDIDAS ML'!B1636</f>
        <v>123</v>
      </c>
      <c r="C3073" s="6">
        <f>'MEDIDAS ML'!C1636</f>
        <v>123</v>
      </c>
      <c r="D3073" s="6" t="str">
        <f>'MEDIDAS ML'!D1636</f>
        <v>7x18x30 cm - 714 grs</v>
      </c>
      <c r="E3073" s="16">
        <f>'MEDIDAS ML'!E1636</f>
        <v>7</v>
      </c>
      <c r="F3073" s="16">
        <f>'MEDIDAS ML'!F1636</f>
        <v>18</v>
      </c>
      <c r="G3073" s="16">
        <f>'MEDIDAS ML'!G1636</f>
        <v>30</v>
      </c>
      <c r="H3073" s="16">
        <f>'MEDIDAS ML'!H1636</f>
        <v>0.71399999999999997</v>
      </c>
      <c r="I3073" s="16">
        <f>'MEDIDAS ML'!I1636</f>
        <v>0.94499999999999995</v>
      </c>
      <c r="J3073" s="6" t="str">
        <f>'MEDIDAS ML'!J1636</f>
        <v>Se calcula por P volum</v>
      </c>
      <c r="K3073" s="16">
        <f>'MEDIDAS ML'!K1636</f>
        <v>0.94499999999999995</v>
      </c>
      <c r="L3073" s="7">
        <f>'MEDIDAS ML'!L1636</f>
        <v>9380</v>
      </c>
      <c r="M3073" s="6" t="str">
        <f>'MEDIDAS ML'!M1636</f>
        <v>Hasta $9.989</v>
      </c>
      <c r="N3073" s="7">
        <f>'MEDIDAS ML'!N1636</f>
        <v>700</v>
      </c>
      <c r="O3073" s="6" t="str">
        <f>'MEDIDAS ML'!O1636</f>
        <v>No aplica (&lt;$19.990)</v>
      </c>
      <c r="P3073" s="7">
        <f>'MEDIDAS ML'!P1636</f>
        <v>0</v>
      </c>
      <c r="Q3073" s="7">
        <f>'MEDIDAS ML'!Q1636</f>
        <v>700</v>
      </c>
      <c r="R3073" s="23" t="e">
        <f>'MEDIDAS ML'!#REF!</f>
        <v>#REF!</v>
      </c>
      <c r="S3073" s="24" t="e">
        <f>'MEDIDAS ML'!#REF!</f>
        <v>#REF!</v>
      </c>
      <c r="T3073" s="24" t="e">
        <f>'MEDIDAS ML'!#REF!</f>
        <v>#REF!</v>
      </c>
      <c r="U3073" s="24" t="e">
        <f>'MEDIDAS ML'!#REF!</f>
        <v>#REF!</v>
      </c>
      <c r="V3073" s="22" t="e">
        <f>'MEDIDAS ML'!#REF!</f>
        <v>#REF!</v>
      </c>
      <c r="W3073" s="17" t="e">
        <f>'MEDIDAS ML'!#REF!</f>
        <v>#REF!</v>
      </c>
      <c r="X3073" t="e">
        <f>'MEDIDAS ML'!#REF!</f>
        <v>#REF!</v>
      </c>
    </row>
    <row r="3074" spans="1:24" ht="15.75" customHeight="1" x14ac:dyDescent="0.25">
      <c r="A3074" s="6">
        <f>'MEDIDAS ML'!A1637</f>
        <v>123</v>
      </c>
      <c r="B3074" s="15">
        <f>'MEDIDAS ML'!B1637</f>
        <v>123</v>
      </c>
      <c r="C3074" s="6">
        <f>'MEDIDAS ML'!C1637</f>
        <v>123</v>
      </c>
      <c r="D3074" s="6" t="str">
        <f>'MEDIDAS ML'!D1637</f>
        <v>7x18x30 cm - 714 grs</v>
      </c>
      <c r="E3074" s="16">
        <f>'MEDIDAS ML'!E1637</f>
        <v>7</v>
      </c>
      <c r="F3074" s="16">
        <f>'MEDIDAS ML'!F1637</f>
        <v>18</v>
      </c>
      <c r="G3074" s="16">
        <f>'MEDIDAS ML'!G1637</f>
        <v>30</v>
      </c>
      <c r="H3074" s="16">
        <f>'MEDIDAS ML'!H1637</f>
        <v>0.71399999999999997</v>
      </c>
      <c r="I3074" s="16">
        <f>'MEDIDAS ML'!I1637</f>
        <v>0.94499999999999995</v>
      </c>
      <c r="J3074" s="6" t="str">
        <f>'MEDIDAS ML'!J1637</f>
        <v>Se calcula por P volum</v>
      </c>
      <c r="K3074" s="16">
        <f>'MEDIDAS ML'!K1637</f>
        <v>0.94499999999999995</v>
      </c>
      <c r="L3074" s="7">
        <f>'MEDIDAS ML'!L1637</f>
        <v>9380</v>
      </c>
      <c r="M3074" s="6" t="str">
        <f>'MEDIDAS ML'!M1637</f>
        <v>Hasta $9.989</v>
      </c>
      <c r="N3074" s="7">
        <f>'MEDIDAS ML'!N1637</f>
        <v>700</v>
      </c>
      <c r="O3074" s="6" t="str">
        <f>'MEDIDAS ML'!O1637</f>
        <v>No aplica (&lt;$19.990)</v>
      </c>
      <c r="P3074" s="7">
        <f>'MEDIDAS ML'!P1637</f>
        <v>0</v>
      </c>
      <c r="Q3074" s="7">
        <f>'MEDIDAS ML'!Q1637</f>
        <v>700</v>
      </c>
      <c r="R3074" s="23" t="e">
        <f>'MEDIDAS ML'!#REF!</f>
        <v>#REF!</v>
      </c>
      <c r="S3074" s="24" t="e">
        <f>'MEDIDAS ML'!#REF!</f>
        <v>#REF!</v>
      </c>
      <c r="T3074" s="24" t="e">
        <f>'MEDIDAS ML'!#REF!</f>
        <v>#REF!</v>
      </c>
      <c r="U3074" s="24" t="e">
        <f>'MEDIDAS ML'!#REF!</f>
        <v>#REF!</v>
      </c>
      <c r="V3074" s="22" t="e">
        <f>'MEDIDAS ML'!#REF!</f>
        <v>#REF!</v>
      </c>
      <c r="W3074" s="17" t="e">
        <f>'MEDIDAS ML'!#REF!</f>
        <v>#REF!</v>
      </c>
      <c r="X3074" t="e">
        <f>'MEDIDAS ML'!#REF!</f>
        <v>#REF!</v>
      </c>
    </row>
    <row r="3075" spans="1:24" ht="15.75" customHeight="1" x14ac:dyDescent="0.25">
      <c r="A3075" s="6">
        <f>'MEDIDAS ML'!A3694</f>
        <v>123</v>
      </c>
      <c r="B3075" s="15">
        <f>'MEDIDAS ML'!B3694</f>
        <v>123</v>
      </c>
      <c r="C3075" s="6">
        <f>'MEDIDAS ML'!C3694</f>
        <v>123</v>
      </c>
      <c r="D3075" s="6" t="str">
        <f>'MEDIDAS ML'!D3694</f>
        <v>3x13x16 cm - 140 grs</v>
      </c>
      <c r="E3075" s="16">
        <f>'MEDIDAS ML'!E3694</f>
        <v>3</v>
      </c>
      <c r="F3075" s="16">
        <f>'MEDIDAS ML'!F3694</f>
        <v>13</v>
      </c>
      <c r="G3075" s="16">
        <f>'MEDIDAS ML'!G3694</f>
        <v>16</v>
      </c>
      <c r="H3075" s="16">
        <f>'MEDIDAS ML'!H3694</f>
        <v>0.14000000000000001</v>
      </c>
      <c r="I3075" s="16">
        <f>'MEDIDAS ML'!I3694</f>
        <v>0.156</v>
      </c>
      <c r="J3075" s="6" t="str">
        <f>'MEDIDAS ML'!J3694</f>
        <v>Se calcula por P volum</v>
      </c>
      <c r="K3075" s="16">
        <f>'MEDIDAS ML'!K3694</f>
        <v>0.156</v>
      </c>
      <c r="L3075" s="7">
        <f>'MEDIDAS ML'!L3694</f>
        <v>9380</v>
      </c>
      <c r="M3075" s="6" t="str">
        <f>'MEDIDAS ML'!M3694</f>
        <v>Hasta $9.989</v>
      </c>
      <c r="N3075" s="7">
        <f>'MEDIDAS ML'!N3694</f>
        <v>700</v>
      </c>
      <c r="O3075" s="6" t="str">
        <f>'MEDIDAS ML'!O3694</f>
        <v>No aplica (&lt;$19.990)</v>
      </c>
      <c r="P3075" s="7">
        <f>'MEDIDAS ML'!P3694</f>
        <v>0</v>
      </c>
      <c r="Q3075" s="7">
        <f>'MEDIDAS ML'!Q3694</f>
        <v>700</v>
      </c>
      <c r="R3075" s="23" t="e">
        <f>'MEDIDAS ML'!#REF!</f>
        <v>#REF!</v>
      </c>
      <c r="S3075" s="24" t="e">
        <f>'MEDIDAS ML'!#REF!</f>
        <v>#REF!</v>
      </c>
      <c r="T3075" s="24" t="e">
        <f>'MEDIDAS ML'!#REF!</f>
        <v>#REF!</v>
      </c>
      <c r="U3075" s="24" t="e">
        <f>'MEDIDAS ML'!#REF!</f>
        <v>#REF!</v>
      </c>
      <c r="V3075" s="22" t="e">
        <f>'MEDIDAS ML'!#REF!</f>
        <v>#REF!</v>
      </c>
      <c r="W3075" s="17" t="e">
        <f>'MEDIDAS ML'!#REF!</f>
        <v>#REF!</v>
      </c>
      <c r="X3075" t="e">
        <f>'MEDIDAS ML'!#REF!</f>
        <v>#REF!</v>
      </c>
    </row>
    <row r="3076" spans="1:24" ht="15.75" customHeight="1" x14ac:dyDescent="0.25">
      <c r="A3076" s="6">
        <f>'MEDIDAS ML'!A3695</f>
        <v>123</v>
      </c>
      <c r="B3076" s="15">
        <f>'MEDIDAS ML'!B3695</f>
        <v>123</v>
      </c>
      <c r="C3076" s="6">
        <f>'MEDIDAS ML'!C3695</f>
        <v>123</v>
      </c>
      <c r="D3076" s="6" t="str">
        <f>'MEDIDAS ML'!D3695</f>
        <v>3x13x16 cm - 140 grs</v>
      </c>
      <c r="E3076" s="16">
        <f>'MEDIDAS ML'!E3695</f>
        <v>3</v>
      </c>
      <c r="F3076" s="16">
        <f>'MEDIDAS ML'!F3695</f>
        <v>13</v>
      </c>
      <c r="G3076" s="16">
        <f>'MEDIDAS ML'!G3695</f>
        <v>16</v>
      </c>
      <c r="H3076" s="16">
        <f>'MEDIDAS ML'!H3695</f>
        <v>0.14000000000000001</v>
      </c>
      <c r="I3076" s="16">
        <f>'MEDIDAS ML'!I3695</f>
        <v>0.156</v>
      </c>
      <c r="J3076" s="6" t="str">
        <f>'MEDIDAS ML'!J3695</f>
        <v>Se calcula por P volum</v>
      </c>
      <c r="K3076" s="16">
        <f>'MEDIDAS ML'!K3695</f>
        <v>0.156</v>
      </c>
      <c r="L3076" s="7">
        <f>'MEDIDAS ML'!L3695</f>
        <v>9380</v>
      </c>
      <c r="M3076" s="6" t="str">
        <f>'MEDIDAS ML'!M3695</f>
        <v>Hasta $9.989</v>
      </c>
      <c r="N3076" s="7">
        <f>'MEDIDAS ML'!N3695</f>
        <v>700</v>
      </c>
      <c r="O3076" s="6" t="str">
        <f>'MEDIDAS ML'!O3695</f>
        <v>No aplica (&lt;$19.990)</v>
      </c>
      <c r="P3076" s="7">
        <f>'MEDIDAS ML'!P3695</f>
        <v>0</v>
      </c>
      <c r="Q3076" s="7">
        <f>'MEDIDAS ML'!Q3695</f>
        <v>700</v>
      </c>
      <c r="R3076" s="23" t="e">
        <f>'MEDIDAS ML'!#REF!</f>
        <v>#REF!</v>
      </c>
      <c r="S3076" s="24" t="e">
        <f>'MEDIDAS ML'!#REF!</f>
        <v>#REF!</v>
      </c>
      <c r="T3076" s="24" t="e">
        <f>'MEDIDAS ML'!#REF!</f>
        <v>#REF!</v>
      </c>
      <c r="U3076" s="24" t="e">
        <f>'MEDIDAS ML'!#REF!</f>
        <v>#REF!</v>
      </c>
      <c r="V3076" s="22" t="e">
        <f>'MEDIDAS ML'!#REF!</f>
        <v>#REF!</v>
      </c>
      <c r="W3076" s="17" t="e">
        <f>'MEDIDAS ML'!#REF!</f>
        <v>#REF!</v>
      </c>
      <c r="X3076" t="e">
        <f>'MEDIDAS ML'!#REF!</f>
        <v>#REF!</v>
      </c>
    </row>
    <row r="3077" spans="1:24" ht="15.75" customHeight="1" x14ac:dyDescent="0.25">
      <c r="A3077" s="6">
        <f>'MEDIDAS ML'!A1663</f>
        <v>123</v>
      </c>
      <c r="B3077" s="15">
        <f>'MEDIDAS ML'!B1663</f>
        <v>123</v>
      </c>
      <c r="C3077" s="6">
        <f>'MEDIDAS ML'!C1663</f>
        <v>123</v>
      </c>
      <c r="D3077" s="6" t="str">
        <f>'MEDIDAS ML'!D1663</f>
        <v>10x19x35 cm - 692 grs</v>
      </c>
      <c r="E3077" s="16">
        <f>'MEDIDAS ML'!E1663</f>
        <v>10</v>
      </c>
      <c r="F3077" s="16">
        <f>'MEDIDAS ML'!F1663</f>
        <v>19</v>
      </c>
      <c r="G3077" s="16">
        <f>'MEDIDAS ML'!G1663</f>
        <v>35</v>
      </c>
      <c r="H3077" s="16">
        <f>'MEDIDAS ML'!H1663</f>
        <v>0.69199999999999995</v>
      </c>
      <c r="I3077" s="16">
        <f>'MEDIDAS ML'!I1663</f>
        <v>1.6625000000000001</v>
      </c>
      <c r="J3077" s="6" t="str">
        <f>'MEDIDAS ML'!J1663</f>
        <v>Se calcula por P volum</v>
      </c>
      <c r="K3077" s="16">
        <f>'MEDIDAS ML'!K1663</f>
        <v>1.6625000000000001</v>
      </c>
      <c r="L3077" s="7">
        <f>'MEDIDAS ML'!L1663</f>
        <v>12951</v>
      </c>
      <c r="M3077" s="6" t="str">
        <f>'MEDIDAS ML'!M1663</f>
        <v>$9.990-$19.990</v>
      </c>
      <c r="N3077" s="7">
        <f>'MEDIDAS ML'!N1663</f>
        <v>1000</v>
      </c>
      <c r="O3077" s="6" t="str">
        <f>'MEDIDAS ML'!O1663</f>
        <v>No aplica (&lt;$19.990)</v>
      </c>
      <c r="P3077" s="7">
        <f>'MEDIDAS ML'!P1663</f>
        <v>0</v>
      </c>
      <c r="Q3077" s="7">
        <f>'MEDIDAS ML'!Q1663</f>
        <v>1000</v>
      </c>
      <c r="R3077" s="23" t="e">
        <f>'MEDIDAS ML'!#REF!</f>
        <v>#REF!</v>
      </c>
      <c r="S3077" s="24" t="e">
        <f>'MEDIDAS ML'!#REF!</f>
        <v>#REF!</v>
      </c>
      <c r="T3077" s="24" t="e">
        <f>'MEDIDAS ML'!#REF!</f>
        <v>#REF!</v>
      </c>
      <c r="U3077" s="24" t="e">
        <f>'MEDIDAS ML'!#REF!</f>
        <v>#REF!</v>
      </c>
      <c r="V3077" s="22" t="e">
        <f>'MEDIDAS ML'!#REF!</f>
        <v>#REF!</v>
      </c>
      <c r="W3077" s="17" t="e">
        <f>'MEDIDAS ML'!#REF!</f>
        <v>#REF!</v>
      </c>
      <c r="X3077" t="e">
        <f>'MEDIDAS ML'!#REF!</f>
        <v>#REF!</v>
      </c>
    </row>
    <row r="3078" spans="1:24" ht="15.75" customHeight="1" x14ac:dyDescent="0.25">
      <c r="A3078" s="6">
        <f>'MEDIDAS ML'!A2029</f>
        <v>123</v>
      </c>
      <c r="B3078" s="15">
        <f>'MEDIDAS ML'!B2029</f>
        <v>123</v>
      </c>
      <c r="C3078" s="6">
        <f>'MEDIDAS ML'!C2029</f>
        <v>123</v>
      </c>
      <c r="D3078" s="6" t="str">
        <f>'MEDIDAS ML'!D2029</f>
        <v>11x11x27 cm - 520 grs</v>
      </c>
      <c r="E3078" s="16">
        <f>'MEDIDAS ML'!E2029</f>
        <v>11</v>
      </c>
      <c r="F3078" s="16">
        <f>'MEDIDAS ML'!F2029</f>
        <v>11</v>
      </c>
      <c r="G3078" s="16">
        <f>'MEDIDAS ML'!G2029</f>
        <v>27</v>
      </c>
      <c r="H3078" s="16">
        <f>'MEDIDAS ML'!H2029</f>
        <v>0.52</v>
      </c>
      <c r="I3078" s="16">
        <f>'MEDIDAS ML'!I2029</f>
        <v>0.81674999999999998</v>
      </c>
      <c r="J3078" s="6" t="str">
        <f>'MEDIDAS ML'!J2029</f>
        <v>Se calcula por P volum</v>
      </c>
      <c r="K3078" s="16">
        <f>'MEDIDAS ML'!K2029</f>
        <v>0.81674999999999998</v>
      </c>
      <c r="L3078" s="7">
        <f>'MEDIDAS ML'!L2029</f>
        <v>9395</v>
      </c>
      <c r="M3078" s="6" t="str">
        <f>'MEDIDAS ML'!M2029</f>
        <v>Hasta $9.989</v>
      </c>
      <c r="N3078" s="7">
        <f>'MEDIDAS ML'!N2029</f>
        <v>700</v>
      </c>
      <c r="O3078" s="6" t="str">
        <f>'MEDIDAS ML'!O2029</f>
        <v>No aplica (&lt;$19.990)</v>
      </c>
      <c r="P3078" s="7">
        <f>'MEDIDAS ML'!P2029</f>
        <v>0</v>
      </c>
      <c r="Q3078" s="7">
        <f>'MEDIDAS ML'!Q2029</f>
        <v>700</v>
      </c>
      <c r="R3078" s="23" t="e">
        <f>'MEDIDAS ML'!#REF!</f>
        <v>#REF!</v>
      </c>
      <c r="S3078" s="24" t="e">
        <f>'MEDIDAS ML'!#REF!</f>
        <v>#REF!</v>
      </c>
      <c r="T3078" s="24" t="e">
        <f>'MEDIDAS ML'!#REF!</f>
        <v>#REF!</v>
      </c>
      <c r="U3078" s="24" t="e">
        <f>'MEDIDAS ML'!#REF!</f>
        <v>#REF!</v>
      </c>
      <c r="V3078" s="22" t="e">
        <f>'MEDIDAS ML'!#REF!</f>
        <v>#REF!</v>
      </c>
      <c r="W3078" s="17" t="e">
        <f>'MEDIDAS ML'!#REF!</f>
        <v>#REF!</v>
      </c>
      <c r="X3078" t="e">
        <f>'MEDIDAS ML'!#REF!</f>
        <v>#REF!</v>
      </c>
    </row>
    <row r="3079" spans="1:24" ht="15.75" customHeight="1" x14ac:dyDescent="0.25">
      <c r="A3079" s="6">
        <f>'MEDIDAS ML'!A1142</f>
        <v>123</v>
      </c>
      <c r="B3079" s="15">
        <f>'MEDIDAS ML'!B1142</f>
        <v>123</v>
      </c>
      <c r="C3079" s="6">
        <f>'MEDIDAS ML'!C1142</f>
        <v>123</v>
      </c>
      <c r="D3079" s="6" t="str">
        <f>'MEDIDAS ML'!D1142</f>
        <v>9x13x19 cm - 1175 grs</v>
      </c>
      <c r="E3079" s="16">
        <f>'MEDIDAS ML'!E1142</f>
        <v>9</v>
      </c>
      <c r="F3079" s="16">
        <f>'MEDIDAS ML'!F1142</f>
        <v>13</v>
      </c>
      <c r="G3079" s="16">
        <f>'MEDIDAS ML'!G1142</f>
        <v>19</v>
      </c>
      <c r="H3079" s="16">
        <f>'MEDIDAS ML'!H1142</f>
        <v>1.175</v>
      </c>
      <c r="I3079" s="16">
        <f>'MEDIDAS ML'!I1142</f>
        <v>0.55574999999999997</v>
      </c>
      <c r="J3079" s="6" t="str">
        <f>'MEDIDAS ML'!J1142</f>
        <v>Se calcula por Peso</v>
      </c>
      <c r="K3079" s="16">
        <f>'MEDIDAS ML'!K1142</f>
        <v>1.175</v>
      </c>
      <c r="L3079" s="7">
        <f>'MEDIDAS ML'!L1142</f>
        <v>9399</v>
      </c>
      <c r="M3079" s="6" t="str">
        <f>'MEDIDAS ML'!M1142</f>
        <v>Hasta $9.989</v>
      </c>
      <c r="N3079" s="7">
        <f>'MEDIDAS ML'!N1142</f>
        <v>700</v>
      </c>
      <c r="O3079" s="6" t="str">
        <f>'MEDIDAS ML'!O1142</f>
        <v>No aplica (&lt;$19.990)</v>
      </c>
      <c r="P3079" s="7">
        <f>'MEDIDAS ML'!P1142</f>
        <v>0</v>
      </c>
      <c r="Q3079" s="7">
        <f>'MEDIDAS ML'!Q1142</f>
        <v>700</v>
      </c>
      <c r="R3079" s="23" t="e">
        <f>'MEDIDAS ML'!#REF!</f>
        <v>#REF!</v>
      </c>
      <c r="S3079" s="24" t="e">
        <f>'MEDIDAS ML'!#REF!</f>
        <v>#REF!</v>
      </c>
      <c r="T3079" s="24" t="e">
        <f>'MEDIDAS ML'!#REF!</f>
        <v>#REF!</v>
      </c>
      <c r="U3079" s="24" t="e">
        <f>'MEDIDAS ML'!#REF!</f>
        <v>#REF!</v>
      </c>
      <c r="V3079" s="22" t="e">
        <f>'MEDIDAS ML'!#REF!</f>
        <v>#REF!</v>
      </c>
      <c r="W3079" s="17" t="e">
        <f>'MEDIDAS ML'!#REF!</f>
        <v>#REF!</v>
      </c>
      <c r="X3079" t="e">
        <f>'MEDIDAS ML'!#REF!</f>
        <v>#REF!</v>
      </c>
    </row>
    <row r="3080" spans="1:24" ht="15.75" customHeight="1" x14ac:dyDescent="0.25">
      <c r="A3080" s="6">
        <f>'MEDIDAS ML'!A494</f>
        <v>123</v>
      </c>
      <c r="B3080" s="15">
        <f>'MEDIDAS ML'!B494</f>
        <v>123</v>
      </c>
      <c r="C3080" s="6">
        <f>'MEDIDAS ML'!C494</f>
        <v>123</v>
      </c>
      <c r="D3080" s="6" t="str">
        <f>'MEDIDAS ML'!D494</f>
        <v>13x34x35 cm - 3200 grs</v>
      </c>
      <c r="E3080" s="16">
        <f>'MEDIDAS ML'!E494</f>
        <v>13</v>
      </c>
      <c r="F3080" s="16">
        <f>'MEDIDAS ML'!F494</f>
        <v>34</v>
      </c>
      <c r="G3080" s="16">
        <f>'MEDIDAS ML'!G494</f>
        <v>35</v>
      </c>
      <c r="H3080" s="16">
        <f>'MEDIDAS ML'!H494</f>
        <v>3.2</v>
      </c>
      <c r="I3080" s="16">
        <f>'MEDIDAS ML'!I494</f>
        <v>3.8675000000000002</v>
      </c>
      <c r="J3080" s="6" t="str">
        <f>'MEDIDAS ML'!J494</f>
        <v>Se calcula por P volum</v>
      </c>
      <c r="K3080" s="16">
        <f>'MEDIDAS ML'!K494</f>
        <v>3.8675000000000002</v>
      </c>
      <c r="L3080" s="7">
        <f>'MEDIDAS ML'!L494</f>
        <v>12990</v>
      </c>
      <c r="M3080" s="6" t="str">
        <f>'MEDIDAS ML'!M494</f>
        <v>$9.990-$19.990</v>
      </c>
      <c r="N3080" s="7">
        <f>'MEDIDAS ML'!N494</f>
        <v>1000</v>
      </c>
      <c r="O3080" s="6" t="str">
        <f>'MEDIDAS ML'!O494</f>
        <v>No aplica (&lt;$19.990)</v>
      </c>
      <c r="P3080" s="7">
        <f>'MEDIDAS ML'!P494</f>
        <v>0</v>
      </c>
      <c r="Q3080" s="7">
        <f>'MEDIDAS ML'!Q494</f>
        <v>1000</v>
      </c>
      <c r="R3080" s="23" t="e">
        <f>'MEDIDAS ML'!#REF!</f>
        <v>#REF!</v>
      </c>
      <c r="S3080" s="24" t="e">
        <f>'MEDIDAS ML'!#REF!</f>
        <v>#REF!</v>
      </c>
      <c r="T3080" s="24" t="e">
        <f>'MEDIDAS ML'!#REF!</f>
        <v>#REF!</v>
      </c>
      <c r="U3080" s="24" t="e">
        <f>'MEDIDAS ML'!#REF!</f>
        <v>#REF!</v>
      </c>
      <c r="V3080" s="22" t="e">
        <f>'MEDIDAS ML'!#REF!</f>
        <v>#REF!</v>
      </c>
      <c r="W3080" s="17" t="e">
        <f>'MEDIDAS ML'!#REF!</f>
        <v>#REF!</v>
      </c>
      <c r="X3080" t="e">
        <f>'MEDIDAS ML'!#REF!</f>
        <v>#REF!</v>
      </c>
    </row>
    <row r="3081" spans="1:24" ht="15.75" customHeight="1" x14ac:dyDescent="0.25">
      <c r="A3081" s="6">
        <f>'MEDIDAS ML'!A785</f>
        <v>123</v>
      </c>
      <c r="B3081" s="15">
        <f>'MEDIDAS ML'!B785</f>
        <v>123</v>
      </c>
      <c r="C3081" s="6">
        <f>'MEDIDAS ML'!C785</f>
        <v>123</v>
      </c>
      <c r="D3081" s="6" t="str">
        <f>'MEDIDAS ML'!D785</f>
        <v>14x23x32 cm - 2000 grs</v>
      </c>
      <c r="E3081" s="16">
        <f>'MEDIDAS ML'!E785</f>
        <v>14</v>
      </c>
      <c r="F3081" s="16">
        <f>'MEDIDAS ML'!F785</f>
        <v>23</v>
      </c>
      <c r="G3081" s="16">
        <f>'MEDIDAS ML'!G785</f>
        <v>32</v>
      </c>
      <c r="H3081" s="16">
        <f>'MEDIDAS ML'!H785</f>
        <v>2</v>
      </c>
      <c r="I3081" s="16">
        <f>'MEDIDAS ML'!I785</f>
        <v>2.5760000000000001</v>
      </c>
      <c r="J3081" s="6" t="str">
        <f>'MEDIDAS ML'!J785</f>
        <v>Se calcula por P volum</v>
      </c>
      <c r="K3081" s="16">
        <f>'MEDIDAS ML'!K785</f>
        <v>2.5760000000000001</v>
      </c>
      <c r="L3081" s="7">
        <f>'MEDIDAS ML'!L785</f>
        <v>12990</v>
      </c>
      <c r="M3081" s="6" t="str">
        <f>'MEDIDAS ML'!M785</f>
        <v>$9.990-$19.990</v>
      </c>
      <c r="N3081" s="7">
        <f>'MEDIDAS ML'!N785</f>
        <v>1000</v>
      </c>
      <c r="O3081" s="6" t="str">
        <f>'MEDIDAS ML'!O785</f>
        <v>No aplica (&lt;$19.990)</v>
      </c>
      <c r="P3081" s="7">
        <f>'MEDIDAS ML'!P785</f>
        <v>0</v>
      </c>
      <c r="Q3081" s="7">
        <f>'MEDIDAS ML'!Q785</f>
        <v>1000</v>
      </c>
      <c r="R3081" s="23" t="e">
        <f>'MEDIDAS ML'!#REF!</f>
        <v>#REF!</v>
      </c>
      <c r="S3081" s="24" t="e">
        <f>'MEDIDAS ML'!#REF!</f>
        <v>#REF!</v>
      </c>
      <c r="T3081" s="24" t="e">
        <f>'MEDIDAS ML'!#REF!</f>
        <v>#REF!</v>
      </c>
      <c r="U3081" s="24" t="e">
        <f>'MEDIDAS ML'!#REF!</f>
        <v>#REF!</v>
      </c>
      <c r="V3081" s="22" t="e">
        <f>'MEDIDAS ML'!#REF!</f>
        <v>#REF!</v>
      </c>
      <c r="W3081" s="17" t="e">
        <f>'MEDIDAS ML'!#REF!</f>
        <v>#REF!</v>
      </c>
      <c r="X3081" t="e">
        <f>'MEDIDAS ML'!#REF!</f>
        <v>#REF!</v>
      </c>
    </row>
    <row r="3082" spans="1:24" ht="15.75" customHeight="1" x14ac:dyDescent="0.25">
      <c r="A3082" s="6">
        <f>'MEDIDAS ML'!A942</f>
        <v>123</v>
      </c>
      <c r="B3082" s="15">
        <f>'MEDIDAS ML'!B942</f>
        <v>123</v>
      </c>
      <c r="C3082" s="6">
        <f>'MEDIDAS ML'!C942</f>
        <v>123</v>
      </c>
      <c r="D3082" s="6" t="str">
        <f>'MEDIDAS ML'!D942</f>
        <v>6x17x27 cm - 1540 grs</v>
      </c>
      <c r="E3082" s="16">
        <f>'MEDIDAS ML'!E942</f>
        <v>6</v>
      </c>
      <c r="F3082" s="16">
        <f>'MEDIDAS ML'!F942</f>
        <v>17</v>
      </c>
      <c r="G3082" s="16">
        <f>'MEDIDAS ML'!G942</f>
        <v>27</v>
      </c>
      <c r="H3082" s="16">
        <f>'MEDIDAS ML'!H942</f>
        <v>1.54</v>
      </c>
      <c r="I3082" s="16">
        <f>'MEDIDAS ML'!I942</f>
        <v>0.6885</v>
      </c>
      <c r="J3082" s="6" t="str">
        <f>'MEDIDAS ML'!J942</f>
        <v>Se calcula por Peso</v>
      </c>
      <c r="K3082" s="16">
        <f>'MEDIDAS ML'!K942</f>
        <v>1.54</v>
      </c>
      <c r="L3082" s="7">
        <f>'MEDIDAS ML'!L942</f>
        <v>12990</v>
      </c>
      <c r="M3082" s="6" t="str">
        <f>'MEDIDAS ML'!M942</f>
        <v>$9.990-$19.990</v>
      </c>
      <c r="N3082" s="7">
        <f>'MEDIDAS ML'!N942</f>
        <v>1000</v>
      </c>
      <c r="O3082" s="6" t="str">
        <f>'MEDIDAS ML'!O942</f>
        <v>No aplica (&lt;$19.990)</v>
      </c>
      <c r="P3082" s="7">
        <f>'MEDIDAS ML'!P942</f>
        <v>0</v>
      </c>
      <c r="Q3082" s="7">
        <f>'MEDIDAS ML'!Q942</f>
        <v>1000</v>
      </c>
      <c r="R3082" s="23" t="e">
        <f>'MEDIDAS ML'!#REF!</f>
        <v>#REF!</v>
      </c>
      <c r="S3082" s="24" t="e">
        <f>'MEDIDAS ML'!#REF!</f>
        <v>#REF!</v>
      </c>
      <c r="T3082" s="24" t="e">
        <f>'MEDIDAS ML'!#REF!</f>
        <v>#REF!</v>
      </c>
      <c r="U3082" s="24" t="e">
        <f>'MEDIDAS ML'!#REF!</f>
        <v>#REF!</v>
      </c>
      <c r="V3082" s="22" t="e">
        <f>'MEDIDAS ML'!#REF!</f>
        <v>#REF!</v>
      </c>
      <c r="W3082" s="17" t="e">
        <f>'MEDIDAS ML'!#REF!</f>
        <v>#REF!</v>
      </c>
      <c r="X3082" t="e">
        <f>'MEDIDAS ML'!#REF!</f>
        <v>#REF!</v>
      </c>
    </row>
    <row r="3083" spans="1:24" ht="15.75" customHeight="1" x14ac:dyDescent="0.25">
      <c r="A3083" s="6">
        <f>'MEDIDAS ML'!A1722</f>
        <v>123</v>
      </c>
      <c r="B3083" s="15">
        <f>'MEDIDAS ML'!B1722</f>
        <v>123</v>
      </c>
      <c r="C3083" s="6">
        <f>'MEDIDAS ML'!C1722</f>
        <v>123</v>
      </c>
      <c r="D3083" s="6" t="str">
        <f>'MEDIDAS ML'!D1722</f>
        <v>10x21x26 cm - 652 grs</v>
      </c>
      <c r="E3083" s="16">
        <f>'MEDIDAS ML'!E1722</f>
        <v>10</v>
      </c>
      <c r="F3083" s="16">
        <f>'MEDIDAS ML'!F1722</f>
        <v>21</v>
      </c>
      <c r="G3083" s="16">
        <f>'MEDIDAS ML'!G1722</f>
        <v>26</v>
      </c>
      <c r="H3083" s="16">
        <f>'MEDIDAS ML'!H1722</f>
        <v>0.65200000000000002</v>
      </c>
      <c r="I3083" s="16">
        <f>'MEDIDAS ML'!I1722</f>
        <v>1.365</v>
      </c>
      <c r="J3083" s="6" t="str">
        <f>'MEDIDAS ML'!J1722</f>
        <v>Se calcula por P volum</v>
      </c>
      <c r="K3083" s="16">
        <f>'MEDIDAS ML'!K1722</f>
        <v>1.365</v>
      </c>
      <c r="L3083" s="7">
        <f>'MEDIDAS ML'!L1722</f>
        <v>12990</v>
      </c>
      <c r="M3083" s="6" t="str">
        <f>'MEDIDAS ML'!M1722</f>
        <v>$9.990-$19.990</v>
      </c>
      <c r="N3083" s="7">
        <f>'MEDIDAS ML'!N1722</f>
        <v>1000</v>
      </c>
      <c r="O3083" s="6" t="str">
        <f>'MEDIDAS ML'!O1722</f>
        <v>No aplica (&lt;$19.990)</v>
      </c>
      <c r="P3083" s="7">
        <f>'MEDIDAS ML'!P1722</f>
        <v>0</v>
      </c>
      <c r="Q3083" s="7">
        <f>'MEDIDAS ML'!Q1722</f>
        <v>1000</v>
      </c>
      <c r="R3083" s="23" t="e">
        <f>'MEDIDAS ML'!#REF!</f>
        <v>#REF!</v>
      </c>
      <c r="S3083" s="24" t="e">
        <f>'MEDIDAS ML'!#REF!</f>
        <v>#REF!</v>
      </c>
      <c r="T3083" s="24" t="e">
        <f>'MEDIDAS ML'!#REF!</f>
        <v>#REF!</v>
      </c>
      <c r="U3083" s="24" t="e">
        <f>'MEDIDAS ML'!#REF!</f>
        <v>#REF!</v>
      </c>
      <c r="V3083" s="22" t="e">
        <f>'MEDIDAS ML'!#REF!</f>
        <v>#REF!</v>
      </c>
      <c r="W3083" s="17" t="e">
        <f>'MEDIDAS ML'!#REF!</f>
        <v>#REF!</v>
      </c>
      <c r="X3083" t="e">
        <f>'MEDIDAS ML'!#REF!</f>
        <v>#REF!</v>
      </c>
    </row>
    <row r="3084" spans="1:24" ht="15.75" customHeight="1" x14ac:dyDescent="0.25">
      <c r="A3084" s="6">
        <f>'MEDIDAS ML'!A1723</f>
        <v>123</v>
      </c>
      <c r="B3084" s="15">
        <f>'MEDIDAS ML'!B1723</f>
        <v>123</v>
      </c>
      <c r="C3084" s="6">
        <f>'MEDIDAS ML'!C1723</f>
        <v>123</v>
      </c>
      <c r="D3084" s="6" t="str">
        <f>'MEDIDAS ML'!D1723</f>
        <v>10x21x26 cm - 652 grs</v>
      </c>
      <c r="E3084" s="16">
        <f>'MEDIDAS ML'!E1723</f>
        <v>10</v>
      </c>
      <c r="F3084" s="16">
        <f>'MEDIDAS ML'!F1723</f>
        <v>21</v>
      </c>
      <c r="G3084" s="16">
        <f>'MEDIDAS ML'!G1723</f>
        <v>26</v>
      </c>
      <c r="H3084" s="16">
        <f>'MEDIDAS ML'!H1723</f>
        <v>0.65200000000000002</v>
      </c>
      <c r="I3084" s="16">
        <f>'MEDIDAS ML'!I1723</f>
        <v>1.365</v>
      </c>
      <c r="J3084" s="6" t="str">
        <f>'MEDIDAS ML'!J1723</f>
        <v>Se calcula por P volum</v>
      </c>
      <c r="K3084" s="16">
        <f>'MEDIDAS ML'!K1723</f>
        <v>1.365</v>
      </c>
      <c r="L3084" s="7">
        <f>'MEDIDAS ML'!L1723</f>
        <v>12990</v>
      </c>
      <c r="M3084" s="6" t="str">
        <f>'MEDIDAS ML'!M1723</f>
        <v>$9.990-$19.990</v>
      </c>
      <c r="N3084" s="7">
        <f>'MEDIDAS ML'!N1723</f>
        <v>1000</v>
      </c>
      <c r="O3084" s="6" t="str">
        <f>'MEDIDAS ML'!O1723</f>
        <v>No aplica (&lt;$19.990)</v>
      </c>
      <c r="P3084" s="7">
        <f>'MEDIDAS ML'!P1723</f>
        <v>0</v>
      </c>
      <c r="Q3084" s="7">
        <f>'MEDIDAS ML'!Q1723</f>
        <v>1000</v>
      </c>
      <c r="R3084" s="23" t="e">
        <f>'MEDIDAS ML'!#REF!</f>
        <v>#REF!</v>
      </c>
      <c r="S3084" s="24" t="e">
        <f>'MEDIDAS ML'!#REF!</f>
        <v>#REF!</v>
      </c>
      <c r="T3084" s="24" t="e">
        <f>'MEDIDAS ML'!#REF!</f>
        <v>#REF!</v>
      </c>
      <c r="U3084" s="24" t="e">
        <f>'MEDIDAS ML'!#REF!</f>
        <v>#REF!</v>
      </c>
      <c r="V3084" s="22" t="e">
        <f>'MEDIDAS ML'!#REF!</f>
        <v>#REF!</v>
      </c>
      <c r="W3084" s="17" t="e">
        <f>'MEDIDAS ML'!#REF!</f>
        <v>#REF!</v>
      </c>
      <c r="X3084" t="e">
        <f>'MEDIDAS ML'!#REF!</f>
        <v>#REF!</v>
      </c>
    </row>
    <row r="3085" spans="1:24" ht="15.75" customHeight="1" x14ac:dyDescent="0.25">
      <c r="A3085" s="6">
        <f>'MEDIDAS ML'!A1724</f>
        <v>123</v>
      </c>
      <c r="B3085" s="15">
        <f>'MEDIDAS ML'!B1724</f>
        <v>123</v>
      </c>
      <c r="C3085" s="6">
        <f>'MEDIDAS ML'!C1724</f>
        <v>123</v>
      </c>
      <c r="D3085" s="6" t="str">
        <f>'MEDIDAS ML'!D1724</f>
        <v>10x21x26 cm - 652 grs</v>
      </c>
      <c r="E3085" s="16">
        <f>'MEDIDAS ML'!E1724</f>
        <v>10</v>
      </c>
      <c r="F3085" s="16">
        <f>'MEDIDAS ML'!F1724</f>
        <v>21</v>
      </c>
      <c r="G3085" s="16">
        <f>'MEDIDAS ML'!G1724</f>
        <v>26</v>
      </c>
      <c r="H3085" s="16">
        <f>'MEDIDAS ML'!H1724</f>
        <v>0.65200000000000002</v>
      </c>
      <c r="I3085" s="16">
        <f>'MEDIDAS ML'!I1724</f>
        <v>1.365</v>
      </c>
      <c r="J3085" s="6" t="str">
        <f>'MEDIDAS ML'!J1724</f>
        <v>Se calcula por P volum</v>
      </c>
      <c r="K3085" s="16">
        <f>'MEDIDAS ML'!K1724</f>
        <v>1.365</v>
      </c>
      <c r="L3085" s="7">
        <f>'MEDIDAS ML'!L1724</f>
        <v>12990</v>
      </c>
      <c r="M3085" s="6" t="str">
        <f>'MEDIDAS ML'!M1724</f>
        <v>$9.990-$19.990</v>
      </c>
      <c r="N3085" s="7">
        <f>'MEDIDAS ML'!N1724</f>
        <v>1000</v>
      </c>
      <c r="O3085" s="6" t="str">
        <f>'MEDIDAS ML'!O1724</f>
        <v>No aplica (&lt;$19.990)</v>
      </c>
      <c r="P3085" s="7">
        <f>'MEDIDAS ML'!P1724</f>
        <v>0</v>
      </c>
      <c r="Q3085" s="7">
        <f>'MEDIDAS ML'!Q1724</f>
        <v>1000</v>
      </c>
      <c r="R3085" s="23" t="e">
        <f>'MEDIDAS ML'!#REF!</f>
        <v>#REF!</v>
      </c>
      <c r="S3085" s="24" t="e">
        <f>'MEDIDAS ML'!#REF!</f>
        <v>#REF!</v>
      </c>
      <c r="T3085" s="24" t="e">
        <f>'MEDIDAS ML'!#REF!</f>
        <v>#REF!</v>
      </c>
      <c r="U3085" s="24" t="e">
        <f>'MEDIDAS ML'!#REF!</f>
        <v>#REF!</v>
      </c>
      <c r="V3085" s="22" t="e">
        <f>'MEDIDAS ML'!#REF!</f>
        <v>#REF!</v>
      </c>
      <c r="W3085" s="17" t="e">
        <f>'MEDIDAS ML'!#REF!</f>
        <v>#REF!</v>
      </c>
      <c r="X3085" t="e">
        <f>'MEDIDAS ML'!#REF!</f>
        <v>#REF!</v>
      </c>
    </row>
    <row r="3086" spans="1:24" ht="15.75" customHeight="1" x14ac:dyDescent="0.25">
      <c r="A3086" s="6">
        <f>'MEDIDAS ML'!A1725</f>
        <v>123</v>
      </c>
      <c r="B3086" s="15">
        <f>'MEDIDAS ML'!B1725</f>
        <v>123</v>
      </c>
      <c r="C3086" s="6">
        <f>'MEDIDAS ML'!C1725</f>
        <v>123</v>
      </c>
      <c r="D3086" s="6" t="str">
        <f>'MEDIDAS ML'!D1725</f>
        <v>10x21x26 cm - 652 grs</v>
      </c>
      <c r="E3086" s="16">
        <f>'MEDIDAS ML'!E1725</f>
        <v>10</v>
      </c>
      <c r="F3086" s="16">
        <f>'MEDIDAS ML'!F1725</f>
        <v>21</v>
      </c>
      <c r="G3086" s="16">
        <f>'MEDIDAS ML'!G1725</f>
        <v>26</v>
      </c>
      <c r="H3086" s="16">
        <f>'MEDIDAS ML'!H1725</f>
        <v>0.65200000000000002</v>
      </c>
      <c r="I3086" s="16">
        <f>'MEDIDAS ML'!I1725</f>
        <v>1.365</v>
      </c>
      <c r="J3086" s="6" t="str">
        <f>'MEDIDAS ML'!J1725</f>
        <v>Se calcula por P volum</v>
      </c>
      <c r="K3086" s="16">
        <f>'MEDIDAS ML'!K1725</f>
        <v>1.365</v>
      </c>
      <c r="L3086" s="7">
        <f>'MEDIDAS ML'!L1725</f>
        <v>12990</v>
      </c>
      <c r="M3086" s="6" t="str">
        <f>'MEDIDAS ML'!M1725</f>
        <v>$9.990-$19.990</v>
      </c>
      <c r="N3086" s="7">
        <f>'MEDIDAS ML'!N1725</f>
        <v>1000</v>
      </c>
      <c r="O3086" s="6" t="str">
        <f>'MEDIDAS ML'!O1725</f>
        <v>No aplica (&lt;$19.990)</v>
      </c>
      <c r="P3086" s="7">
        <f>'MEDIDAS ML'!P1725</f>
        <v>0</v>
      </c>
      <c r="Q3086" s="7">
        <f>'MEDIDAS ML'!Q1725</f>
        <v>1000</v>
      </c>
      <c r="R3086" s="23" t="e">
        <f>'MEDIDAS ML'!#REF!</f>
        <v>#REF!</v>
      </c>
      <c r="S3086" s="24" t="e">
        <f>'MEDIDAS ML'!#REF!</f>
        <v>#REF!</v>
      </c>
      <c r="T3086" s="24" t="e">
        <f>'MEDIDAS ML'!#REF!</f>
        <v>#REF!</v>
      </c>
      <c r="U3086" s="24" t="e">
        <f>'MEDIDAS ML'!#REF!</f>
        <v>#REF!</v>
      </c>
      <c r="V3086" s="22" t="e">
        <f>'MEDIDAS ML'!#REF!</f>
        <v>#REF!</v>
      </c>
      <c r="W3086" s="17" t="e">
        <f>'MEDIDAS ML'!#REF!</f>
        <v>#REF!</v>
      </c>
      <c r="X3086" t="e">
        <f>'MEDIDAS ML'!#REF!</f>
        <v>#REF!</v>
      </c>
    </row>
    <row r="3087" spans="1:24" ht="15.75" customHeight="1" x14ac:dyDescent="0.25">
      <c r="A3087" s="6">
        <f>'MEDIDAS ML'!A2294</f>
        <v>123</v>
      </c>
      <c r="B3087" s="15">
        <f>'MEDIDAS ML'!B2294</f>
        <v>123</v>
      </c>
      <c r="C3087" s="6">
        <f>'MEDIDAS ML'!C2294</f>
        <v>123</v>
      </c>
      <c r="D3087" s="6" t="str">
        <f>'MEDIDAS ML'!D2294</f>
        <v>7x13x26 cm - 420 grs</v>
      </c>
      <c r="E3087" s="16">
        <f>'MEDIDAS ML'!E2294</f>
        <v>7</v>
      </c>
      <c r="F3087" s="16">
        <f>'MEDIDAS ML'!F2294</f>
        <v>13</v>
      </c>
      <c r="G3087" s="16">
        <f>'MEDIDAS ML'!G2294</f>
        <v>26</v>
      </c>
      <c r="H3087" s="16">
        <f>'MEDIDAS ML'!H2294</f>
        <v>0.42</v>
      </c>
      <c r="I3087" s="16">
        <f>'MEDIDAS ML'!I2294</f>
        <v>0.59150000000000003</v>
      </c>
      <c r="J3087" s="6" t="str">
        <f>'MEDIDAS ML'!J2294</f>
        <v>Se calcula por P volum</v>
      </c>
      <c r="K3087" s="16">
        <f>'MEDIDAS ML'!K2294</f>
        <v>0.59150000000000003</v>
      </c>
      <c r="L3087" s="7">
        <f>'MEDIDAS ML'!L2294</f>
        <v>12990</v>
      </c>
      <c r="M3087" s="6" t="str">
        <f>'MEDIDAS ML'!M2294</f>
        <v>$9.990-$19.990</v>
      </c>
      <c r="N3087" s="7">
        <f>'MEDIDAS ML'!N2294</f>
        <v>1000</v>
      </c>
      <c r="O3087" s="6" t="str">
        <f>'MEDIDAS ML'!O2294</f>
        <v>No aplica (&lt;$19.990)</v>
      </c>
      <c r="P3087" s="7">
        <f>'MEDIDAS ML'!P2294</f>
        <v>0</v>
      </c>
      <c r="Q3087" s="7">
        <f>'MEDIDAS ML'!Q2294</f>
        <v>1000</v>
      </c>
      <c r="R3087" s="23" t="e">
        <f>'MEDIDAS ML'!#REF!</f>
        <v>#REF!</v>
      </c>
      <c r="S3087" s="24" t="e">
        <f>'MEDIDAS ML'!#REF!</f>
        <v>#REF!</v>
      </c>
      <c r="T3087" s="24" t="e">
        <f>'MEDIDAS ML'!#REF!</f>
        <v>#REF!</v>
      </c>
      <c r="U3087" s="24" t="e">
        <f>'MEDIDAS ML'!#REF!</f>
        <v>#REF!</v>
      </c>
      <c r="V3087" s="22" t="e">
        <f>'MEDIDAS ML'!#REF!</f>
        <v>#REF!</v>
      </c>
      <c r="W3087" s="17" t="e">
        <f>'MEDIDAS ML'!#REF!</f>
        <v>#REF!</v>
      </c>
      <c r="X3087" t="e">
        <f>'MEDIDAS ML'!#REF!</f>
        <v>#REF!</v>
      </c>
    </row>
    <row r="3088" spans="1:24" ht="15.75" customHeight="1" x14ac:dyDescent="0.25">
      <c r="A3088" s="6">
        <f>'MEDIDAS ML'!A2295</f>
        <v>123</v>
      </c>
      <c r="B3088" s="15">
        <f>'MEDIDAS ML'!B2295</f>
        <v>123</v>
      </c>
      <c r="C3088" s="6">
        <f>'MEDIDAS ML'!C2295</f>
        <v>123</v>
      </c>
      <c r="D3088" s="6" t="str">
        <f>'MEDIDAS ML'!D2295</f>
        <v>7x13x26 cm - 420 grs</v>
      </c>
      <c r="E3088" s="16">
        <f>'MEDIDAS ML'!E2295</f>
        <v>7</v>
      </c>
      <c r="F3088" s="16">
        <f>'MEDIDAS ML'!F2295</f>
        <v>13</v>
      </c>
      <c r="G3088" s="16">
        <f>'MEDIDAS ML'!G2295</f>
        <v>26</v>
      </c>
      <c r="H3088" s="16">
        <f>'MEDIDAS ML'!H2295</f>
        <v>0.42</v>
      </c>
      <c r="I3088" s="16">
        <f>'MEDIDAS ML'!I2295</f>
        <v>0.59150000000000003</v>
      </c>
      <c r="J3088" s="6" t="str">
        <f>'MEDIDAS ML'!J2295</f>
        <v>Se calcula por P volum</v>
      </c>
      <c r="K3088" s="16">
        <f>'MEDIDAS ML'!K2295</f>
        <v>0.59150000000000003</v>
      </c>
      <c r="L3088" s="7">
        <f>'MEDIDAS ML'!L2295</f>
        <v>12990</v>
      </c>
      <c r="M3088" s="6" t="str">
        <f>'MEDIDAS ML'!M2295</f>
        <v>$9.990-$19.990</v>
      </c>
      <c r="N3088" s="7">
        <f>'MEDIDAS ML'!N2295</f>
        <v>1000</v>
      </c>
      <c r="O3088" s="6" t="str">
        <f>'MEDIDAS ML'!O2295</f>
        <v>No aplica (&lt;$19.990)</v>
      </c>
      <c r="P3088" s="7">
        <f>'MEDIDAS ML'!P2295</f>
        <v>0</v>
      </c>
      <c r="Q3088" s="7">
        <f>'MEDIDAS ML'!Q2295</f>
        <v>1000</v>
      </c>
      <c r="R3088" s="23" t="e">
        <f>'MEDIDAS ML'!#REF!</f>
        <v>#REF!</v>
      </c>
      <c r="S3088" s="24" t="e">
        <f>'MEDIDAS ML'!#REF!</f>
        <v>#REF!</v>
      </c>
      <c r="T3088" s="24" t="e">
        <f>'MEDIDAS ML'!#REF!</f>
        <v>#REF!</v>
      </c>
      <c r="U3088" s="24" t="e">
        <f>'MEDIDAS ML'!#REF!</f>
        <v>#REF!</v>
      </c>
      <c r="V3088" s="22" t="e">
        <f>'MEDIDAS ML'!#REF!</f>
        <v>#REF!</v>
      </c>
      <c r="W3088" s="17" t="e">
        <f>'MEDIDAS ML'!#REF!</f>
        <v>#REF!</v>
      </c>
      <c r="X3088" t="e">
        <f>'MEDIDAS ML'!#REF!</f>
        <v>#REF!</v>
      </c>
    </row>
    <row r="3089" spans="1:24" ht="15.75" customHeight="1" x14ac:dyDescent="0.25">
      <c r="A3089" s="6">
        <f>'MEDIDAS ML'!A2377</f>
        <v>123</v>
      </c>
      <c r="B3089" s="15">
        <f>'MEDIDAS ML'!B2377</f>
        <v>123</v>
      </c>
      <c r="C3089" s="6">
        <f>'MEDIDAS ML'!C2377</f>
        <v>123</v>
      </c>
      <c r="D3089" s="6" t="str">
        <f>'MEDIDAS ML'!D2377</f>
        <v>7x14x19 cm - 400 grs</v>
      </c>
      <c r="E3089" s="16">
        <f>'MEDIDAS ML'!E2377</f>
        <v>7</v>
      </c>
      <c r="F3089" s="16">
        <f>'MEDIDAS ML'!F2377</f>
        <v>14</v>
      </c>
      <c r="G3089" s="16">
        <f>'MEDIDAS ML'!G2377</f>
        <v>19</v>
      </c>
      <c r="H3089" s="16">
        <f>'MEDIDAS ML'!H2377</f>
        <v>0.4</v>
      </c>
      <c r="I3089" s="16">
        <f>'MEDIDAS ML'!I2377</f>
        <v>0.46550000000000002</v>
      </c>
      <c r="J3089" s="6" t="str">
        <f>'MEDIDAS ML'!J2377</f>
        <v>Se calcula por P volum</v>
      </c>
      <c r="K3089" s="16">
        <f>'MEDIDAS ML'!K2377</f>
        <v>0.46550000000000002</v>
      </c>
      <c r="L3089" s="7">
        <f>'MEDIDAS ML'!L2377</f>
        <v>12990</v>
      </c>
      <c r="M3089" s="6" t="str">
        <f>'MEDIDAS ML'!M2377</f>
        <v>$9.990-$19.990</v>
      </c>
      <c r="N3089" s="7">
        <f>'MEDIDAS ML'!N2377</f>
        <v>1000</v>
      </c>
      <c r="O3089" s="6" t="str">
        <f>'MEDIDAS ML'!O2377</f>
        <v>No aplica (&lt;$19.990)</v>
      </c>
      <c r="P3089" s="7">
        <f>'MEDIDAS ML'!P2377</f>
        <v>0</v>
      </c>
      <c r="Q3089" s="7">
        <f>'MEDIDAS ML'!Q2377</f>
        <v>1000</v>
      </c>
      <c r="R3089" s="23" t="e">
        <f>'MEDIDAS ML'!#REF!</f>
        <v>#REF!</v>
      </c>
      <c r="S3089" s="24" t="e">
        <f>'MEDIDAS ML'!#REF!</f>
        <v>#REF!</v>
      </c>
      <c r="T3089" s="24" t="e">
        <f>'MEDIDAS ML'!#REF!</f>
        <v>#REF!</v>
      </c>
      <c r="U3089" s="24" t="e">
        <f>'MEDIDAS ML'!#REF!</f>
        <v>#REF!</v>
      </c>
      <c r="V3089" s="22" t="e">
        <f>'MEDIDAS ML'!#REF!</f>
        <v>#REF!</v>
      </c>
      <c r="W3089" s="17" t="e">
        <f>'MEDIDAS ML'!#REF!</f>
        <v>#REF!</v>
      </c>
      <c r="X3089" t="e">
        <f>'MEDIDAS ML'!#REF!</f>
        <v>#REF!</v>
      </c>
    </row>
    <row r="3090" spans="1:24" ht="15.75" customHeight="1" x14ac:dyDescent="0.25">
      <c r="A3090" s="6">
        <f>'MEDIDAS ML'!A2378</f>
        <v>123</v>
      </c>
      <c r="B3090" s="15">
        <f>'MEDIDAS ML'!B2378</f>
        <v>123</v>
      </c>
      <c r="C3090" s="6">
        <f>'MEDIDAS ML'!C2378</f>
        <v>123</v>
      </c>
      <c r="D3090" s="6" t="str">
        <f>'MEDIDAS ML'!D2378</f>
        <v>7x14x19 cm - 400 grs</v>
      </c>
      <c r="E3090" s="16">
        <f>'MEDIDAS ML'!E2378</f>
        <v>7</v>
      </c>
      <c r="F3090" s="16">
        <f>'MEDIDAS ML'!F2378</f>
        <v>14</v>
      </c>
      <c r="G3090" s="16">
        <f>'MEDIDAS ML'!G2378</f>
        <v>19</v>
      </c>
      <c r="H3090" s="16">
        <f>'MEDIDAS ML'!H2378</f>
        <v>0.4</v>
      </c>
      <c r="I3090" s="16">
        <f>'MEDIDAS ML'!I2378</f>
        <v>0.46550000000000002</v>
      </c>
      <c r="J3090" s="6" t="str">
        <f>'MEDIDAS ML'!J2378</f>
        <v>Se calcula por P volum</v>
      </c>
      <c r="K3090" s="16">
        <f>'MEDIDAS ML'!K2378</f>
        <v>0.46550000000000002</v>
      </c>
      <c r="L3090" s="7">
        <f>'MEDIDAS ML'!L2378</f>
        <v>12990</v>
      </c>
      <c r="M3090" s="6" t="str">
        <f>'MEDIDAS ML'!M2378</f>
        <v>$9.990-$19.990</v>
      </c>
      <c r="N3090" s="7">
        <f>'MEDIDAS ML'!N2378</f>
        <v>1000</v>
      </c>
      <c r="O3090" s="6" t="str">
        <f>'MEDIDAS ML'!O2378</f>
        <v>No aplica (&lt;$19.990)</v>
      </c>
      <c r="P3090" s="7">
        <f>'MEDIDAS ML'!P2378</f>
        <v>0</v>
      </c>
      <c r="Q3090" s="7">
        <f>'MEDIDAS ML'!Q2378</f>
        <v>1000</v>
      </c>
      <c r="R3090" s="23" t="e">
        <f>'MEDIDAS ML'!#REF!</f>
        <v>#REF!</v>
      </c>
      <c r="S3090" s="24" t="e">
        <f>'MEDIDAS ML'!#REF!</f>
        <v>#REF!</v>
      </c>
      <c r="T3090" s="24" t="e">
        <f>'MEDIDAS ML'!#REF!</f>
        <v>#REF!</v>
      </c>
      <c r="U3090" s="24" t="e">
        <f>'MEDIDAS ML'!#REF!</f>
        <v>#REF!</v>
      </c>
      <c r="V3090" s="22" t="e">
        <f>'MEDIDAS ML'!#REF!</f>
        <v>#REF!</v>
      </c>
      <c r="W3090" s="17" t="e">
        <f>'MEDIDAS ML'!#REF!</f>
        <v>#REF!</v>
      </c>
      <c r="X3090" t="e">
        <f>'MEDIDAS ML'!#REF!</f>
        <v>#REF!</v>
      </c>
    </row>
    <row r="3091" spans="1:24" ht="15.75" customHeight="1" x14ac:dyDescent="0.25">
      <c r="A3091" s="6">
        <f>'MEDIDAS ML'!A3055</f>
        <v>123</v>
      </c>
      <c r="B3091" s="15">
        <f>'MEDIDAS ML'!B3055</f>
        <v>123</v>
      </c>
      <c r="C3091" s="6">
        <f>'MEDIDAS ML'!C3055</f>
        <v>123</v>
      </c>
      <c r="D3091" s="6" t="str">
        <f>'MEDIDAS ML'!D3055</f>
        <v>3x11x13 cm - 252 grs</v>
      </c>
      <c r="E3091" s="16">
        <f>'MEDIDAS ML'!E3055</f>
        <v>3</v>
      </c>
      <c r="F3091" s="16">
        <f>'MEDIDAS ML'!F3055</f>
        <v>11</v>
      </c>
      <c r="G3091" s="16">
        <f>'MEDIDAS ML'!G3055</f>
        <v>13</v>
      </c>
      <c r="H3091" s="16">
        <f>'MEDIDAS ML'!H3055</f>
        <v>0.252</v>
      </c>
      <c r="I3091" s="16">
        <f>'MEDIDAS ML'!I3055</f>
        <v>0.10725</v>
      </c>
      <c r="J3091" s="6" t="str">
        <f>'MEDIDAS ML'!J3055</f>
        <v>Se calcula por Peso</v>
      </c>
      <c r="K3091" s="16">
        <f>'MEDIDAS ML'!K3055</f>
        <v>0.252</v>
      </c>
      <c r="L3091" s="7">
        <f>'MEDIDAS ML'!L3055</f>
        <v>12990</v>
      </c>
      <c r="M3091" s="6" t="str">
        <f>'MEDIDAS ML'!M3055</f>
        <v>$9.990-$19.990</v>
      </c>
      <c r="N3091" s="7">
        <f>'MEDIDAS ML'!N3055</f>
        <v>1000</v>
      </c>
      <c r="O3091" s="6" t="str">
        <f>'MEDIDAS ML'!O3055</f>
        <v>No aplica (&lt;$19.990)</v>
      </c>
      <c r="P3091" s="7">
        <f>'MEDIDAS ML'!P3055</f>
        <v>0</v>
      </c>
      <c r="Q3091" s="7">
        <f>'MEDIDAS ML'!Q3055</f>
        <v>1000</v>
      </c>
      <c r="R3091" s="23" t="e">
        <f>'MEDIDAS ML'!#REF!</f>
        <v>#REF!</v>
      </c>
      <c r="S3091" s="24" t="e">
        <f>'MEDIDAS ML'!#REF!</f>
        <v>#REF!</v>
      </c>
      <c r="T3091" s="24" t="e">
        <f>'MEDIDAS ML'!#REF!</f>
        <v>#REF!</v>
      </c>
      <c r="U3091" s="24" t="e">
        <f>'MEDIDAS ML'!#REF!</f>
        <v>#REF!</v>
      </c>
      <c r="V3091" s="22" t="e">
        <f>'MEDIDAS ML'!#REF!</f>
        <v>#REF!</v>
      </c>
      <c r="W3091" s="17" t="e">
        <f>'MEDIDAS ML'!#REF!</f>
        <v>#REF!</v>
      </c>
      <c r="X3091" t="e">
        <f>'MEDIDAS ML'!#REF!</f>
        <v>#REF!</v>
      </c>
    </row>
    <row r="3092" spans="1:24" ht="15.75" customHeight="1" x14ac:dyDescent="0.25">
      <c r="A3092" s="6">
        <f>'MEDIDAS ML'!A4110</f>
        <v>123</v>
      </c>
      <c r="B3092" s="15">
        <f>'MEDIDAS ML'!B4110</f>
        <v>123</v>
      </c>
      <c r="C3092" s="6">
        <f>'MEDIDAS ML'!C4110</f>
        <v>123</v>
      </c>
      <c r="D3092" s="6" t="str">
        <f>'MEDIDAS ML'!D4110</f>
        <v>8x13x24 cm - 75 grs</v>
      </c>
      <c r="E3092" s="16">
        <f>'MEDIDAS ML'!E4110</f>
        <v>8</v>
      </c>
      <c r="F3092" s="16">
        <f>'MEDIDAS ML'!F4110</f>
        <v>13</v>
      </c>
      <c r="G3092" s="16">
        <f>'MEDIDAS ML'!G4110</f>
        <v>24</v>
      </c>
      <c r="H3092" s="16">
        <f>'MEDIDAS ML'!H4110</f>
        <v>7.4999999999999997E-2</v>
      </c>
      <c r="I3092" s="16">
        <f>'MEDIDAS ML'!I4110</f>
        <v>0.624</v>
      </c>
      <c r="J3092" s="6" t="str">
        <f>'MEDIDAS ML'!J4110</f>
        <v>Se calcula por P volum</v>
      </c>
      <c r="K3092" s="16">
        <f>'MEDIDAS ML'!K4110</f>
        <v>0.624</v>
      </c>
      <c r="L3092" s="7">
        <f>'MEDIDAS ML'!L4110</f>
        <v>12990</v>
      </c>
      <c r="M3092" s="6" t="str">
        <f>'MEDIDAS ML'!M4110</f>
        <v>$9.990-$19.990</v>
      </c>
      <c r="N3092" s="7">
        <f>'MEDIDAS ML'!N4110</f>
        <v>1000</v>
      </c>
      <c r="O3092" s="6" t="str">
        <f>'MEDIDAS ML'!O4110</f>
        <v>No aplica (&lt;$19.990)</v>
      </c>
      <c r="P3092" s="7">
        <f>'MEDIDAS ML'!P4110</f>
        <v>0</v>
      </c>
      <c r="Q3092" s="7">
        <f>'MEDIDAS ML'!Q4110</f>
        <v>1000</v>
      </c>
      <c r="R3092" s="23" t="e">
        <f>'MEDIDAS ML'!#REF!</f>
        <v>#REF!</v>
      </c>
      <c r="S3092" s="24" t="e">
        <f>'MEDIDAS ML'!#REF!</f>
        <v>#REF!</v>
      </c>
      <c r="T3092" s="24" t="e">
        <f>'MEDIDAS ML'!#REF!</f>
        <v>#REF!</v>
      </c>
      <c r="U3092" s="24" t="e">
        <f>'MEDIDAS ML'!#REF!</f>
        <v>#REF!</v>
      </c>
      <c r="V3092" s="22" t="e">
        <f>'MEDIDAS ML'!#REF!</f>
        <v>#REF!</v>
      </c>
      <c r="W3092" s="17" t="e">
        <f>'MEDIDAS ML'!#REF!</f>
        <v>#REF!</v>
      </c>
      <c r="X3092" t="e">
        <f>'MEDIDAS ML'!#REF!</f>
        <v>#REF!</v>
      </c>
    </row>
    <row r="3093" spans="1:24" ht="15.75" customHeight="1" x14ac:dyDescent="0.25">
      <c r="A3093" s="6">
        <f>'MEDIDAS ML'!A2778</f>
        <v>123</v>
      </c>
      <c r="B3093" s="15">
        <f>'MEDIDAS ML'!B2778</f>
        <v>123</v>
      </c>
      <c r="C3093" s="6">
        <f>'MEDIDAS ML'!C2778</f>
        <v>123</v>
      </c>
      <c r="D3093" s="6" t="str">
        <f>'MEDIDAS ML'!D2778</f>
        <v>6x15x21 cm - 301 grs</v>
      </c>
      <c r="E3093" s="16">
        <f>'MEDIDAS ML'!E2778</f>
        <v>6</v>
      </c>
      <c r="F3093" s="16">
        <f>'MEDIDAS ML'!F2778</f>
        <v>15</v>
      </c>
      <c r="G3093" s="16">
        <f>'MEDIDAS ML'!G2778</f>
        <v>21</v>
      </c>
      <c r="H3093" s="16">
        <f>'MEDIDAS ML'!H2778</f>
        <v>0.30099999999999999</v>
      </c>
      <c r="I3093" s="16">
        <f>'MEDIDAS ML'!I2778</f>
        <v>0.47249999999999998</v>
      </c>
      <c r="J3093" s="6" t="str">
        <f>'MEDIDAS ML'!J2778</f>
        <v>Se calcula por P volum</v>
      </c>
      <c r="K3093" s="16">
        <f>'MEDIDAS ML'!K2778</f>
        <v>0.47249999999999998</v>
      </c>
      <c r="L3093" s="7">
        <f>'MEDIDAS ML'!L2778</f>
        <v>9451</v>
      </c>
      <c r="M3093" s="6" t="str">
        <f>'MEDIDAS ML'!M2778</f>
        <v>Hasta $9.989</v>
      </c>
      <c r="N3093" s="7">
        <f>'MEDIDAS ML'!N2778</f>
        <v>700</v>
      </c>
      <c r="O3093" s="6" t="str">
        <f>'MEDIDAS ML'!O2778</f>
        <v>No aplica (&lt;$19.990)</v>
      </c>
      <c r="P3093" s="7">
        <f>'MEDIDAS ML'!P2778</f>
        <v>0</v>
      </c>
      <c r="Q3093" s="7">
        <f>'MEDIDAS ML'!Q2778</f>
        <v>700</v>
      </c>
      <c r="R3093" s="23" t="e">
        <f>'MEDIDAS ML'!#REF!</f>
        <v>#REF!</v>
      </c>
      <c r="S3093" s="24" t="e">
        <f>'MEDIDAS ML'!#REF!</f>
        <v>#REF!</v>
      </c>
      <c r="T3093" s="24" t="e">
        <f>'MEDIDAS ML'!#REF!</f>
        <v>#REF!</v>
      </c>
      <c r="U3093" s="24" t="e">
        <f>'MEDIDAS ML'!#REF!</f>
        <v>#REF!</v>
      </c>
      <c r="V3093" s="22" t="e">
        <f>'MEDIDAS ML'!#REF!</f>
        <v>#REF!</v>
      </c>
      <c r="W3093" s="17" t="e">
        <f>'MEDIDAS ML'!#REF!</f>
        <v>#REF!</v>
      </c>
      <c r="X3093" t="e">
        <f>'MEDIDAS ML'!#REF!</f>
        <v>#REF!</v>
      </c>
    </row>
    <row r="3094" spans="1:24" ht="15.75" customHeight="1" x14ac:dyDescent="0.25">
      <c r="A3094" s="6">
        <f>'MEDIDAS ML'!A1726</f>
        <v>123</v>
      </c>
      <c r="B3094" s="15">
        <f>'MEDIDAS ML'!B1726</f>
        <v>123</v>
      </c>
      <c r="C3094" s="6">
        <f>'MEDIDAS ML'!C1726</f>
        <v>123</v>
      </c>
      <c r="D3094" s="6" t="str">
        <f>'MEDIDAS ML'!D1726</f>
        <v>10x21x26 cm - 652 grs</v>
      </c>
      <c r="E3094" s="16">
        <f>'MEDIDAS ML'!E1726</f>
        <v>10</v>
      </c>
      <c r="F3094" s="16">
        <f>'MEDIDAS ML'!F1726</f>
        <v>21</v>
      </c>
      <c r="G3094" s="16">
        <f>'MEDIDAS ML'!G1726</f>
        <v>26</v>
      </c>
      <c r="H3094" s="16">
        <f>'MEDIDAS ML'!H1726</f>
        <v>0.65200000000000002</v>
      </c>
      <c r="I3094" s="16">
        <f>'MEDIDAS ML'!I1726</f>
        <v>1.365</v>
      </c>
      <c r="J3094" s="6" t="str">
        <f>'MEDIDAS ML'!J1726</f>
        <v>Se calcula por P volum</v>
      </c>
      <c r="K3094" s="16">
        <f>'MEDIDAS ML'!K1726</f>
        <v>1.365</v>
      </c>
      <c r="L3094" s="7">
        <f>'MEDIDAS ML'!L1726</f>
        <v>13041</v>
      </c>
      <c r="M3094" s="6" t="str">
        <f>'MEDIDAS ML'!M1726</f>
        <v>$9.990-$19.990</v>
      </c>
      <c r="N3094" s="7">
        <f>'MEDIDAS ML'!N1726</f>
        <v>1000</v>
      </c>
      <c r="O3094" s="6" t="str">
        <f>'MEDIDAS ML'!O1726</f>
        <v>No aplica (&lt;$19.990)</v>
      </c>
      <c r="P3094" s="7">
        <f>'MEDIDAS ML'!P1726</f>
        <v>0</v>
      </c>
      <c r="Q3094" s="7">
        <f>'MEDIDAS ML'!Q1726</f>
        <v>1000</v>
      </c>
      <c r="R3094" s="23" t="e">
        <f>'MEDIDAS ML'!#REF!</f>
        <v>#REF!</v>
      </c>
      <c r="S3094" s="24" t="e">
        <f>'MEDIDAS ML'!#REF!</f>
        <v>#REF!</v>
      </c>
      <c r="T3094" s="24" t="e">
        <f>'MEDIDAS ML'!#REF!</f>
        <v>#REF!</v>
      </c>
      <c r="U3094" s="24" t="e">
        <f>'MEDIDAS ML'!#REF!</f>
        <v>#REF!</v>
      </c>
      <c r="V3094" s="22" t="e">
        <f>'MEDIDAS ML'!#REF!</f>
        <v>#REF!</v>
      </c>
      <c r="W3094" s="17" t="e">
        <f>'MEDIDAS ML'!#REF!</f>
        <v>#REF!</v>
      </c>
      <c r="X3094" t="e">
        <f>'MEDIDAS ML'!#REF!</f>
        <v>#REF!</v>
      </c>
    </row>
    <row r="3095" spans="1:24" ht="15.75" customHeight="1" x14ac:dyDescent="0.25">
      <c r="A3095" s="6">
        <f>'MEDIDAS ML'!A1727</f>
        <v>123</v>
      </c>
      <c r="B3095" s="15">
        <f>'MEDIDAS ML'!B1727</f>
        <v>123</v>
      </c>
      <c r="C3095" s="6">
        <f>'MEDIDAS ML'!C1727</f>
        <v>123</v>
      </c>
      <c r="D3095" s="6" t="str">
        <f>'MEDIDAS ML'!D1727</f>
        <v>10x21x26 cm - 652 grs</v>
      </c>
      <c r="E3095" s="16">
        <f>'MEDIDAS ML'!E1727</f>
        <v>10</v>
      </c>
      <c r="F3095" s="16">
        <f>'MEDIDAS ML'!F1727</f>
        <v>21</v>
      </c>
      <c r="G3095" s="16">
        <f>'MEDIDAS ML'!G1727</f>
        <v>26</v>
      </c>
      <c r="H3095" s="16">
        <f>'MEDIDAS ML'!H1727</f>
        <v>0.65200000000000002</v>
      </c>
      <c r="I3095" s="16">
        <f>'MEDIDAS ML'!I1727</f>
        <v>1.365</v>
      </c>
      <c r="J3095" s="6" t="str">
        <f>'MEDIDAS ML'!J1727</f>
        <v>Se calcula por P volum</v>
      </c>
      <c r="K3095" s="16">
        <f>'MEDIDAS ML'!K1727</f>
        <v>1.365</v>
      </c>
      <c r="L3095" s="7">
        <f>'MEDIDAS ML'!L1727</f>
        <v>13041</v>
      </c>
      <c r="M3095" s="6" t="str">
        <f>'MEDIDAS ML'!M1727</f>
        <v>$9.990-$19.990</v>
      </c>
      <c r="N3095" s="7">
        <f>'MEDIDAS ML'!N1727</f>
        <v>1000</v>
      </c>
      <c r="O3095" s="6" t="str">
        <f>'MEDIDAS ML'!O1727</f>
        <v>No aplica (&lt;$19.990)</v>
      </c>
      <c r="P3095" s="7">
        <f>'MEDIDAS ML'!P1727</f>
        <v>0</v>
      </c>
      <c r="Q3095" s="7">
        <f>'MEDIDAS ML'!Q1727</f>
        <v>1000</v>
      </c>
      <c r="R3095" s="23" t="e">
        <f>'MEDIDAS ML'!#REF!</f>
        <v>#REF!</v>
      </c>
      <c r="S3095" s="24" t="e">
        <f>'MEDIDAS ML'!#REF!</f>
        <v>#REF!</v>
      </c>
      <c r="T3095" s="24" t="e">
        <f>'MEDIDAS ML'!#REF!</f>
        <v>#REF!</v>
      </c>
      <c r="U3095" s="24" t="e">
        <f>'MEDIDAS ML'!#REF!</f>
        <v>#REF!</v>
      </c>
      <c r="V3095" s="22" t="e">
        <f>'MEDIDAS ML'!#REF!</f>
        <v>#REF!</v>
      </c>
      <c r="W3095" s="17" t="e">
        <f>'MEDIDAS ML'!#REF!</f>
        <v>#REF!</v>
      </c>
      <c r="X3095" t="e">
        <f>'MEDIDAS ML'!#REF!</f>
        <v>#REF!</v>
      </c>
    </row>
    <row r="3096" spans="1:24" ht="15.75" customHeight="1" x14ac:dyDescent="0.25">
      <c r="A3096" s="6">
        <f>'MEDIDAS ML'!A1728</f>
        <v>123</v>
      </c>
      <c r="B3096" s="15">
        <f>'MEDIDAS ML'!B1728</f>
        <v>123</v>
      </c>
      <c r="C3096" s="6">
        <f>'MEDIDAS ML'!C1728</f>
        <v>123</v>
      </c>
      <c r="D3096" s="6" t="str">
        <f>'MEDIDAS ML'!D1728</f>
        <v>10x21x26 cm - 652 grs</v>
      </c>
      <c r="E3096" s="16">
        <f>'MEDIDAS ML'!E1728</f>
        <v>10</v>
      </c>
      <c r="F3096" s="16">
        <f>'MEDIDAS ML'!F1728</f>
        <v>21</v>
      </c>
      <c r="G3096" s="16">
        <f>'MEDIDAS ML'!G1728</f>
        <v>26</v>
      </c>
      <c r="H3096" s="16">
        <f>'MEDIDAS ML'!H1728</f>
        <v>0.65200000000000002</v>
      </c>
      <c r="I3096" s="16">
        <f>'MEDIDAS ML'!I1728</f>
        <v>1.365</v>
      </c>
      <c r="J3096" s="6" t="str">
        <f>'MEDIDAS ML'!J1728</f>
        <v>Se calcula por P volum</v>
      </c>
      <c r="K3096" s="16">
        <f>'MEDIDAS ML'!K1728</f>
        <v>1.365</v>
      </c>
      <c r="L3096" s="7">
        <f>'MEDIDAS ML'!L1728</f>
        <v>13041</v>
      </c>
      <c r="M3096" s="6" t="str">
        <f>'MEDIDAS ML'!M1728</f>
        <v>$9.990-$19.990</v>
      </c>
      <c r="N3096" s="7">
        <f>'MEDIDAS ML'!N1728</f>
        <v>1000</v>
      </c>
      <c r="O3096" s="6" t="str">
        <f>'MEDIDAS ML'!O1728</f>
        <v>No aplica (&lt;$19.990)</v>
      </c>
      <c r="P3096" s="7">
        <f>'MEDIDAS ML'!P1728</f>
        <v>0</v>
      </c>
      <c r="Q3096" s="7">
        <f>'MEDIDAS ML'!Q1728</f>
        <v>1000</v>
      </c>
      <c r="R3096" s="23" t="e">
        <f>'MEDIDAS ML'!#REF!</f>
        <v>#REF!</v>
      </c>
      <c r="S3096" s="24" t="e">
        <f>'MEDIDAS ML'!#REF!</f>
        <v>#REF!</v>
      </c>
      <c r="T3096" s="24" t="e">
        <f>'MEDIDAS ML'!#REF!</f>
        <v>#REF!</v>
      </c>
      <c r="U3096" s="24" t="e">
        <f>'MEDIDAS ML'!#REF!</f>
        <v>#REF!</v>
      </c>
      <c r="V3096" s="22" t="e">
        <f>'MEDIDAS ML'!#REF!</f>
        <v>#REF!</v>
      </c>
      <c r="W3096" s="17" t="e">
        <f>'MEDIDAS ML'!#REF!</f>
        <v>#REF!</v>
      </c>
      <c r="X3096" t="e">
        <f>'MEDIDAS ML'!#REF!</f>
        <v>#REF!</v>
      </c>
    </row>
    <row r="3097" spans="1:24" ht="15.75" customHeight="1" x14ac:dyDescent="0.25">
      <c r="A3097" s="6">
        <f>'MEDIDAS ML'!A1729</f>
        <v>123</v>
      </c>
      <c r="B3097" s="15">
        <f>'MEDIDAS ML'!B1729</f>
        <v>123</v>
      </c>
      <c r="C3097" s="6">
        <f>'MEDIDAS ML'!C1729</f>
        <v>123</v>
      </c>
      <c r="D3097" s="6" t="str">
        <f>'MEDIDAS ML'!D1729</f>
        <v>10x21x26 cm - 652 grs</v>
      </c>
      <c r="E3097" s="16">
        <f>'MEDIDAS ML'!E1729</f>
        <v>10</v>
      </c>
      <c r="F3097" s="16">
        <f>'MEDIDAS ML'!F1729</f>
        <v>21</v>
      </c>
      <c r="G3097" s="16">
        <f>'MEDIDAS ML'!G1729</f>
        <v>26</v>
      </c>
      <c r="H3097" s="16">
        <f>'MEDIDAS ML'!H1729</f>
        <v>0.65200000000000002</v>
      </c>
      <c r="I3097" s="16">
        <f>'MEDIDAS ML'!I1729</f>
        <v>1.365</v>
      </c>
      <c r="J3097" s="6" t="str">
        <f>'MEDIDAS ML'!J1729</f>
        <v>Se calcula por P volum</v>
      </c>
      <c r="K3097" s="16">
        <f>'MEDIDAS ML'!K1729</f>
        <v>1.365</v>
      </c>
      <c r="L3097" s="7">
        <f>'MEDIDAS ML'!L1729</f>
        <v>13041</v>
      </c>
      <c r="M3097" s="6" t="str">
        <f>'MEDIDAS ML'!M1729</f>
        <v>$9.990-$19.990</v>
      </c>
      <c r="N3097" s="7">
        <f>'MEDIDAS ML'!N1729</f>
        <v>1000</v>
      </c>
      <c r="O3097" s="6" t="str">
        <f>'MEDIDAS ML'!O1729</f>
        <v>No aplica (&lt;$19.990)</v>
      </c>
      <c r="P3097" s="7">
        <f>'MEDIDAS ML'!P1729</f>
        <v>0</v>
      </c>
      <c r="Q3097" s="7">
        <f>'MEDIDAS ML'!Q1729</f>
        <v>1000</v>
      </c>
      <c r="R3097" s="23" t="e">
        <f>'MEDIDAS ML'!#REF!</f>
        <v>#REF!</v>
      </c>
      <c r="S3097" s="24" t="e">
        <f>'MEDIDAS ML'!#REF!</f>
        <v>#REF!</v>
      </c>
      <c r="T3097" s="24" t="e">
        <f>'MEDIDAS ML'!#REF!</f>
        <v>#REF!</v>
      </c>
      <c r="U3097" s="24" t="e">
        <f>'MEDIDAS ML'!#REF!</f>
        <v>#REF!</v>
      </c>
      <c r="V3097" s="22" t="e">
        <f>'MEDIDAS ML'!#REF!</f>
        <v>#REF!</v>
      </c>
      <c r="W3097" s="17" t="e">
        <f>'MEDIDAS ML'!#REF!</f>
        <v>#REF!</v>
      </c>
      <c r="X3097" t="e">
        <f>'MEDIDAS ML'!#REF!</f>
        <v>#REF!</v>
      </c>
    </row>
    <row r="3098" spans="1:24" ht="15.75" customHeight="1" x14ac:dyDescent="0.25">
      <c r="A3098" s="6">
        <f>'MEDIDAS ML'!A3231</f>
        <v>123</v>
      </c>
      <c r="B3098" s="15">
        <f>'MEDIDAS ML'!B3231</f>
        <v>123</v>
      </c>
      <c r="C3098" s="6">
        <f>'MEDIDAS ML'!C3231</f>
        <v>123</v>
      </c>
      <c r="D3098" s="6" t="str">
        <f>'MEDIDAS ML'!D3231</f>
        <v>5x9x10 cm - 220 grs</v>
      </c>
      <c r="E3098" s="16">
        <f>'MEDIDAS ML'!E3231</f>
        <v>5</v>
      </c>
      <c r="F3098" s="16">
        <f>'MEDIDAS ML'!F3231</f>
        <v>9</v>
      </c>
      <c r="G3098" s="16">
        <f>'MEDIDAS ML'!G3231</f>
        <v>10</v>
      </c>
      <c r="H3098" s="16">
        <f>'MEDIDAS ML'!H3231</f>
        <v>0.22</v>
      </c>
      <c r="I3098" s="16">
        <f>'MEDIDAS ML'!I3231</f>
        <v>0.1125</v>
      </c>
      <c r="J3098" s="6" t="str">
        <f>'MEDIDAS ML'!J3231</f>
        <v>Se calcula por Peso</v>
      </c>
      <c r="K3098" s="16">
        <f>'MEDIDAS ML'!K3231</f>
        <v>0.22</v>
      </c>
      <c r="L3098" s="7">
        <f>'MEDIDAS ML'!L3231</f>
        <v>9481</v>
      </c>
      <c r="M3098" s="6" t="str">
        <f>'MEDIDAS ML'!M3231</f>
        <v>Hasta $9.989</v>
      </c>
      <c r="N3098" s="7">
        <f>'MEDIDAS ML'!N3231</f>
        <v>700</v>
      </c>
      <c r="O3098" s="6" t="str">
        <f>'MEDIDAS ML'!O3231</f>
        <v>No aplica (&lt;$19.990)</v>
      </c>
      <c r="P3098" s="7">
        <f>'MEDIDAS ML'!P3231</f>
        <v>0</v>
      </c>
      <c r="Q3098" s="7">
        <f>'MEDIDAS ML'!Q3231</f>
        <v>700</v>
      </c>
      <c r="R3098" s="23" t="e">
        <f>'MEDIDAS ML'!#REF!</f>
        <v>#REF!</v>
      </c>
      <c r="S3098" s="24" t="e">
        <f>'MEDIDAS ML'!#REF!</f>
        <v>#REF!</v>
      </c>
      <c r="T3098" s="24" t="e">
        <f>'MEDIDAS ML'!#REF!</f>
        <v>#REF!</v>
      </c>
      <c r="U3098" s="24" t="e">
        <f>'MEDIDAS ML'!#REF!</f>
        <v>#REF!</v>
      </c>
      <c r="V3098" s="22" t="e">
        <f>'MEDIDAS ML'!#REF!</f>
        <v>#REF!</v>
      </c>
      <c r="W3098" s="17" t="e">
        <f>'MEDIDAS ML'!#REF!</f>
        <v>#REF!</v>
      </c>
      <c r="X3098" t="e">
        <f>'MEDIDAS ML'!#REF!</f>
        <v>#REF!</v>
      </c>
    </row>
    <row r="3099" spans="1:24" ht="15.75" customHeight="1" x14ac:dyDescent="0.25">
      <c r="A3099" s="6">
        <f>'MEDIDAS ML'!A3232</f>
        <v>123</v>
      </c>
      <c r="B3099" s="15">
        <f>'MEDIDAS ML'!B3232</f>
        <v>123</v>
      </c>
      <c r="C3099" s="6">
        <f>'MEDIDAS ML'!C3232</f>
        <v>123</v>
      </c>
      <c r="D3099" s="6" t="str">
        <f>'MEDIDAS ML'!D3232</f>
        <v>5x9x10 cm - 220 grs</v>
      </c>
      <c r="E3099" s="16">
        <f>'MEDIDAS ML'!E3232</f>
        <v>5</v>
      </c>
      <c r="F3099" s="16">
        <f>'MEDIDAS ML'!F3232</f>
        <v>9</v>
      </c>
      <c r="G3099" s="16">
        <f>'MEDIDAS ML'!G3232</f>
        <v>10</v>
      </c>
      <c r="H3099" s="16">
        <f>'MEDIDAS ML'!H3232</f>
        <v>0.22</v>
      </c>
      <c r="I3099" s="16">
        <f>'MEDIDAS ML'!I3232</f>
        <v>0.1125</v>
      </c>
      <c r="J3099" s="6" t="str">
        <f>'MEDIDAS ML'!J3232</f>
        <v>Se calcula por Peso</v>
      </c>
      <c r="K3099" s="16">
        <f>'MEDIDAS ML'!K3232</f>
        <v>0.22</v>
      </c>
      <c r="L3099" s="7">
        <f>'MEDIDAS ML'!L3232</f>
        <v>9481</v>
      </c>
      <c r="M3099" s="6" t="str">
        <f>'MEDIDAS ML'!M3232</f>
        <v>Hasta $9.989</v>
      </c>
      <c r="N3099" s="7">
        <f>'MEDIDAS ML'!N3232</f>
        <v>700</v>
      </c>
      <c r="O3099" s="6" t="str">
        <f>'MEDIDAS ML'!O3232</f>
        <v>No aplica (&lt;$19.990)</v>
      </c>
      <c r="P3099" s="7">
        <f>'MEDIDAS ML'!P3232</f>
        <v>0</v>
      </c>
      <c r="Q3099" s="7">
        <f>'MEDIDAS ML'!Q3232</f>
        <v>700</v>
      </c>
      <c r="R3099" s="23" t="e">
        <f>'MEDIDAS ML'!#REF!</f>
        <v>#REF!</v>
      </c>
      <c r="S3099" s="24" t="e">
        <f>'MEDIDAS ML'!#REF!</f>
        <v>#REF!</v>
      </c>
      <c r="T3099" s="24" t="e">
        <f>'MEDIDAS ML'!#REF!</f>
        <v>#REF!</v>
      </c>
      <c r="U3099" s="24" t="e">
        <f>'MEDIDAS ML'!#REF!</f>
        <v>#REF!</v>
      </c>
      <c r="V3099" s="22" t="e">
        <f>'MEDIDAS ML'!#REF!</f>
        <v>#REF!</v>
      </c>
      <c r="W3099" s="17" t="e">
        <f>'MEDIDAS ML'!#REF!</f>
        <v>#REF!</v>
      </c>
      <c r="X3099" t="e">
        <f>'MEDIDAS ML'!#REF!</f>
        <v>#REF!</v>
      </c>
    </row>
    <row r="3100" spans="1:24" ht="15.75" customHeight="1" x14ac:dyDescent="0.25">
      <c r="A3100" s="6">
        <f>'MEDIDAS ML'!A2812</f>
        <v>123</v>
      </c>
      <c r="B3100" s="15">
        <f>'MEDIDAS ML'!B2812</f>
        <v>123</v>
      </c>
      <c r="C3100" s="6">
        <f>'MEDIDAS ML'!C2812</f>
        <v>123</v>
      </c>
      <c r="D3100" s="6" t="str">
        <f>'MEDIDAS ML'!D2812</f>
        <v>6x19x23 cm - 300 grs</v>
      </c>
      <c r="E3100" s="16">
        <f>'MEDIDAS ML'!E2812</f>
        <v>6</v>
      </c>
      <c r="F3100" s="16">
        <f>'MEDIDAS ML'!F2812</f>
        <v>19</v>
      </c>
      <c r="G3100" s="16">
        <f>'MEDIDAS ML'!G2812</f>
        <v>23</v>
      </c>
      <c r="H3100" s="16">
        <f>'MEDIDAS ML'!H2812</f>
        <v>0.3</v>
      </c>
      <c r="I3100" s="16">
        <f>'MEDIDAS ML'!I2812</f>
        <v>0.65549999999999997</v>
      </c>
      <c r="J3100" s="6" t="str">
        <f>'MEDIDAS ML'!J2812</f>
        <v>Se calcula por P volum</v>
      </c>
      <c r="K3100" s="16">
        <f>'MEDIDAS ML'!K2812</f>
        <v>0.65549999999999997</v>
      </c>
      <c r="L3100" s="7">
        <f>'MEDIDAS ML'!L2812</f>
        <v>13080</v>
      </c>
      <c r="M3100" s="6" t="str">
        <f>'MEDIDAS ML'!M2812</f>
        <v>$9.990-$19.990</v>
      </c>
      <c r="N3100" s="7">
        <f>'MEDIDAS ML'!N2812</f>
        <v>1000</v>
      </c>
      <c r="O3100" s="6" t="str">
        <f>'MEDIDAS ML'!O2812</f>
        <v>No aplica (&lt;$19.990)</v>
      </c>
      <c r="P3100" s="7">
        <f>'MEDIDAS ML'!P2812</f>
        <v>0</v>
      </c>
      <c r="Q3100" s="7">
        <f>'MEDIDAS ML'!Q2812</f>
        <v>1000</v>
      </c>
      <c r="R3100" s="23" t="e">
        <f>'MEDIDAS ML'!#REF!</f>
        <v>#REF!</v>
      </c>
      <c r="S3100" s="24" t="e">
        <f>'MEDIDAS ML'!#REF!</f>
        <v>#REF!</v>
      </c>
      <c r="T3100" s="24" t="e">
        <f>'MEDIDAS ML'!#REF!</f>
        <v>#REF!</v>
      </c>
      <c r="U3100" s="24" t="e">
        <f>'MEDIDAS ML'!#REF!</f>
        <v>#REF!</v>
      </c>
      <c r="V3100" s="22" t="e">
        <f>'MEDIDAS ML'!#REF!</f>
        <v>#REF!</v>
      </c>
      <c r="W3100" s="17" t="e">
        <f>'MEDIDAS ML'!#REF!</f>
        <v>#REF!</v>
      </c>
      <c r="X3100" t="e">
        <f>'MEDIDAS ML'!#REF!</f>
        <v>#REF!</v>
      </c>
    </row>
    <row r="3101" spans="1:24" ht="15.75" customHeight="1" x14ac:dyDescent="0.25">
      <c r="A3101" s="6">
        <f>'MEDIDAS ML'!A1743</f>
        <v>123</v>
      </c>
      <c r="B3101" s="15">
        <f>'MEDIDAS ML'!B1743</f>
        <v>123</v>
      </c>
      <c r="C3101" s="6">
        <f>'MEDIDAS ML'!C1743</f>
        <v>123</v>
      </c>
      <c r="D3101" s="6" t="str">
        <f>'MEDIDAS ML'!D1743</f>
        <v>8x20x23 cm - 650 grs</v>
      </c>
      <c r="E3101" s="16">
        <f>'MEDIDAS ML'!E1743</f>
        <v>8</v>
      </c>
      <c r="F3101" s="16">
        <f>'MEDIDAS ML'!F1743</f>
        <v>20</v>
      </c>
      <c r="G3101" s="16">
        <f>'MEDIDAS ML'!G1743</f>
        <v>23</v>
      </c>
      <c r="H3101" s="16">
        <f>'MEDIDAS ML'!H1743</f>
        <v>0.65</v>
      </c>
      <c r="I3101" s="16">
        <f>'MEDIDAS ML'!I1743</f>
        <v>0.92</v>
      </c>
      <c r="J3101" s="6" t="str">
        <f>'MEDIDAS ML'!J1743</f>
        <v>Se calcula por P volum</v>
      </c>
      <c r="K3101" s="16">
        <f>'MEDIDAS ML'!K1743</f>
        <v>0.92</v>
      </c>
      <c r="L3101" s="7">
        <f>'MEDIDAS ML'!L1743</f>
        <v>9490</v>
      </c>
      <c r="M3101" s="6" t="str">
        <f>'MEDIDAS ML'!M1743</f>
        <v>Hasta $9.989</v>
      </c>
      <c r="N3101" s="7">
        <f>'MEDIDAS ML'!N1743</f>
        <v>700</v>
      </c>
      <c r="O3101" s="6" t="str">
        <f>'MEDIDAS ML'!O1743</f>
        <v>No aplica (&lt;$19.990)</v>
      </c>
      <c r="P3101" s="7">
        <f>'MEDIDAS ML'!P1743</f>
        <v>0</v>
      </c>
      <c r="Q3101" s="7">
        <f>'MEDIDAS ML'!Q1743</f>
        <v>700</v>
      </c>
      <c r="R3101" s="23" t="e">
        <f>'MEDIDAS ML'!#REF!</f>
        <v>#REF!</v>
      </c>
      <c r="S3101" s="24" t="e">
        <f>'MEDIDAS ML'!#REF!</f>
        <v>#REF!</v>
      </c>
      <c r="T3101" s="24" t="e">
        <f>'MEDIDAS ML'!#REF!</f>
        <v>#REF!</v>
      </c>
      <c r="U3101" s="24" t="e">
        <f>'MEDIDAS ML'!#REF!</f>
        <v>#REF!</v>
      </c>
      <c r="V3101" s="22" t="e">
        <f>'MEDIDAS ML'!#REF!</f>
        <v>#REF!</v>
      </c>
      <c r="W3101" s="17" t="e">
        <f>'MEDIDAS ML'!#REF!</f>
        <v>#REF!</v>
      </c>
      <c r="X3101" t="e">
        <f>'MEDIDAS ML'!#REF!</f>
        <v>#REF!</v>
      </c>
    </row>
    <row r="3102" spans="1:24" ht="15.75" customHeight="1" x14ac:dyDescent="0.25">
      <c r="A3102" s="6">
        <f>'MEDIDAS ML'!A1816</f>
        <v>123</v>
      </c>
      <c r="B3102" s="15">
        <f>'MEDIDAS ML'!B1816</f>
        <v>123</v>
      </c>
      <c r="C3102" s="6">
        <f>'MEDIDAS ML'!C1816</f>
        <v>123</v>
      </c>
      <c r="D3102" s="6" t="str">
        <f>'MEDIDAS ML'!D1816</f>
        <v>4x12x19 cm - 612 grs</v>
      </c>
      <c r="E3102" s="16">
        <f>'MEDIDAS ML'!E1816</f>
        <v>4</v>
      </c>
      <c r="F3102" s="16">
        <f>'MEDIDAS ML'!F1816</f>
        <v>12</v>
      </c>
      <c r="G3102" s="16">
        <f>'MEDIDAS ML'!G1816</f>
        <v>19</v>
      </c>
      <c r="H3102" s="16">
        <f>'MEDIDAS ML'!H1816</f>
        <v>0.61199999999999999</v>
      </c>
      <c r="I3102" s="16">
        <f>'MEDIDAS ML'!I1816</f>
        <v>0.22800000000000001</v>
      </c>
      <c r="J3102" s="6" t="str">
        <f>'MEDIDAS ML'!J1816</f>
        <v>Se calcula por Peso</v>
      </c>
      <c r="K3102" s="16">
        <f>'MEDIDAS ML'!K1816</f>
        <v>0.61199999999999999</v>
      </c>
      <c r="L3102" s="7">
        <f>'MEDIDAS ML'!L1816</f>
        <v>9490</v>
      </c>
      <c r="M3102" s="6" t="str">
        <f>'MEDIDAS ML'!M1816</f>
        <v>Hasta $9.989</v>
      </c>
      <c r="N3102" s="7">
        <f>'MEDIDAS ML'!N1816</f>
        <v>700</v>
      </c>
      <c r="O3102" s="6" t="str">
        <f>'MEDIDAS ML'!O1816</f>
        <v>No aplica (&lt;$19.990)</v>
      </c>
      <c r="P3102" s="7">
        <f>'MEDIDAS ML'!P1816</f>
        <v>0</v>
      </c>
      <c r="Q3102" s="7">
        <f>'MEDIDAS ML'!Q1816</f>
        <v>700</v>
      </c>
      <c r="R3102" s="23" t="e">
        <f>'MEDIDAS ML'!#REF!</f>
        <v>#REF!</v>
      </c>
      <c r="S3102" s="24" t="e">
        <f>'MEDIDAS ML'!#REF!</f>
        <v>#REF!</v>
      </c>
      <c r="T3102" s="24" t="e">
        <f>'MEDIDAS ML'!#REF!</f>
        <v>#REF!</v>
      </c>
      <c r="U3102" s="24" t="e">
        <f>'MEDIDAS ML'!#REF!</f>
        <v>#REF!</v>
      </c>
      <c r="V3102" s="22" t="e">
        <f>'MEDIDAS ML'!#REF!</f>
        <v>#REF!</v>
      </c>
      <c r="W3102" s="17" t="e">
        <f>'MEDIDAS ML'!#REF!</f>
        <v>#REF!</v>
      </c>
      <c r="X3102" t="e">
        <f>'MEDIDAS ML'!#REF!</f>
        <v>#REF!</v>
      </c>
    </row>
    <row r="3103" spans="1:24" ht="15.75" customHeight="1" x14ac:dyDescent="0.25">
      <c r="A3103" s="6">
        <f>'MEDIDAS ML'!A1817</f>
        <v>123</v>
      </c>
      <c r="B3103" s="15">
        <f>'MEDIDAS ML'!B1817</f>
        <v>123</v>
      </c>
      <c r="C3103" s="6">
        <f>'MEDIDAS ML'!C1817</f>
        <v>123</v>
      </c>
      <c r="D3103" s="6" t="str">
        <f>'MEDIDAS ML'!D1817</f>
        <v>4x12x19 cm - 612 grs</v>
      </c>
      <c r="E3103" s="16">
        <f>'MEDIDAS ML'!E1817</f>
        <v>4</v>
      </c>
      <c r="F3103" s="16">
        <f>'MEDIDAS ML'!F1817</f>
        <v>12</v>
      </c>
      <c r="G3103" s="16">
        <f>'MEDIDAS ML'!G1817</f>
        <v>19</v>
      </c>
      <c r="H3103" s="16">
        <f>'MEDIDAS ML'!H1817</f>
        <v>0.61199999999999999</v>
      </c>
      <c r="I3103" s="16">
        <f>'MEDIDAS ML'!I1817</f>
        <v>0.22800000000000001</v>
      </c>
      <c r="J3103" s="6" t="str">
        <f>'MEDIDAS ML'!J1817</f>
        <v>Se calcula por Peso</v>
      </c>
      <c r="K3103" s="16">
        <f>'MEDIDAS ML'!K1817</f>
        <v>0.61199999999999999</v>
      </c>
      <c r="L3103" s="7">
        <f>'MEDIDAS ML'!L1817</f>
        <v>9490</v>
      </c>
      <c r="M3103" s="6" t="str">
        <f>'MEDIDAS ML'!M1817</f>
        <v>Hasta $9.989</v>
      </c>
      <c r="N3103" s="7">
        <f>'MEDIDAS ML'!N1817</f>
        <v>700</v>
      </c>
      <c r="O3103" s="6" t="str">
        <f>'MEDIDAS ML'!O1817</f>
        <v>No aplica (&lt;$19.990)</v>
      </c>
      <c r="P3103" s="7">
        <f>'MEDIDAS ML'!P1817</f>
        <v>0</v>
      </c>
      <c r="Q3103" s="7">
        <f>'MEDIDAS ML'!Q1817</f>
        <v>700</v>
      </c>
      <c r="R3103" s="23" t="e">
        <f>'MEDIDAS ML'!#REF!</f>
        <v>#REF!</v>
      </c>
      <c r="S3103" s="24" t="e">
        <f>'MEDIDAS ML'!#REF!</f>
        <v>#REF!</v>
      </c>
      <c r="T3103" s="24" t="e">
        <f>'MEDIDAS ML'!#REF!</f>
        <v>#REF!</v>
      </c>
      <c r="U3103" s="24" t="e">
        <f>'MEDIDAS ML'!#REF!</f>
        <v>#REF!</v>
      </c>
      <c r="V3103" s="22" t="e">
        <f>'MEDIDAS ML'!#REF!</f>
        <v>#REF!</v>
      </c>
      <c r="W3103" s="17" t="e">
        <f>'MEDIDAS ML'!#REF!</f>
        <v>#REF!</v>
      </c>
      <c r="X3103" t="e">
        <f>'MEDIDAS ML'!#REF!</f>
        <v>#REF!</v>
      </c>
    </row>
    <row r="3104" spans="1:24" ht="15.75" customHeight="1" x14ac:dyDescent="0.25">
      <c r="A3104" s="6">
        <f>'MEDIDAS ML'!A1857</f>
        <v>123</v>
      </c>
      <c r="B3104" s="15">
        <f>'MEDIDAS ML'!B1857</f>
        <v>123</v>
      </c>
      <c r="C3104" s="6">
        <f>'MEDIDAS ML'!C1857</f>
        <v>123</v>
      </c>
      <c r="D3104" s="6" t="str">
        <f>'MEDIDAS ML'!D1857</f>
        <v>8x12x27 cm - 590 grs</v>
      </c>
      <c r="E3104" s="16">
        <f>'MEDIDAS ML'!E1857</f>
        <v>8</v>
      </c>
      <c r="F3104" s="16">
        <f>'MEDIDAS ML'!F1857</f>
        <v>12</v>
      </c>
      <c r="G3104" s="16">
        <f>'MEDIDAS ML'!G1857</f>
        <v>27</v>
      </c>
      <c r="H3104" s="16">
        <f>'MEDIDAS ML'!H1857</f>
        <v>0.59</v>
      </c>
      <c r="I3104" s="16">
        <f>'MEDIDAS ML'!I1857</f>
        <v>0.64800000000000002</v>
      </c>
      <c r="J3104" s="6" t="str">
        <f>'MEDIDAS ML'!J1857</f>
        <v>Se calcula por P volum</v>
      </c>
      <c r="K3104" s="16">
        <f>'MEDIDAS ML'!K1857</f>
        <v>0.64800000000000002</v>
      </c>
      <c r="L3104" s="7">
        <f>'MEDIDAS ML'!L1857</f>
        <v>9490</v>
      </c>
      <c r="M3104" s="6" t="str">
        <f>'MEDIDAS ML'!M1857</f>
        <v>Hasta $9.989</v>
      </c>
      <c r="N3104" s="7">
        <f>'MEDIDAS ML'!N1857</f>
        <v>700</v>
      </c>
      <c r="O3104" s="6" t="str">
        <f>'MEDIDAS ML'!O1857</f>
        <v>No aplica (&lt;$19.990)</v>
      </c>
      <c r="P3104" s="7">
        <f>'MEDIDAS ML'!P1857</f>
        <v>0</v>
      </c>
      <c r="Q3104" s="7">
        <f>'MEDIDAS ML'!Q1857</f>
        <v>700</v>
      </c>
      <c r="R3104" s="23" t="e">
        <f>'MEDIDAS ML'!#REF!</f>
        <v>#REF!</v>
      </c>
      <c r="S3104" s="24" t="e">
        <f>'MEDIDAS ML'!#REF!</f>
        <v>#REF!</v>
      </c>
      <c r="T3104" s="24" t="e">
        <f>'MEDIDAS ML'!#REF!</f>
        <v>#REF!</v>
      </c>
      <c r="U3104" s="24" t="e">
        <f>'MEDIDAS ML'!#REF!</f>
        <v>#REF!</v>
      </c>
      <c r="V3104" s="22" t="e">
        <f>'MEDIDAS ML'!#REF!</f>
        <v>#REF!</v>
      </c>
      <c r="W3104" s="17" t="e">
        <f>'MEDIDAS ML'!#REF!</f>
        <v>#REF!</v>
      </c>
      <c r="X3104" t="e">
        <f>'MEDIDAS ML'!#REF!</f>
        <v>#REF!</v>
      </c>
    </row>
    <row r="3105" spans="1:24" ht="15.75" customHeight="1" x14ac:dyDescent="0.25">
      <c r="A3105" s="6">
        <f>'MEDIDAS ML'!A1858</f>
        <v>123</v>
      </c>
      <c r="B3105" s="15">
        <f>'MEDIDAS ML'!B1858</f>
        <v>123</v>
      </c>
      <c r="C3105" s="6">
        <f>'MEDIDAS ML'!C1858</f>
        <v>123</v>
      </c>
      <c r="D3105" s="6" t="str">
        <f>'MEDIDAS ML'!D1858</f>
        <v>8x12x27 cm - 590 grs</v>
      </c>
      <c r="E3105" s="16">
        <f>'MEDIDAS ML'!E1858</f>
        <v>8</v>
      </c>
      <c r="F3105" s="16">
        <f>'MEDIDAS ML'!F1858</f>
        <v>12</v>
      </c>
      <c r="G3105" s="16">
        <f>'MEDIDAS ML'!G1858</f>
        <v>27</v>
      </c>
      <c r="H3105" s="16">
        <f>'MEDIDAS ML'!H1858</f>
        <v>0.59</v>
      </c>
      <c r="I3105" s="16">
        <f>'MEDIDAS ML'!I1858</f>
        <v>0.64800000000000002</v>
      </c>
      <c r="J3105" s="6" t="str">
        <f>'MEDIDAS ML'!J1858</f>
        <v>Se calcula por P volum</v>
      </c>
      <c r="K3105" s="16">
        <f>'MEDIDAS ML'!K1858</f>
        <v>0.64800000000000002</v>
      </c>
      <c r="L3105" s="7">
        <f>'MEDIDAS ML'!L1858</f>
        <v>9490</v>
      </c>
      <c r="M3105" s="6" t="str">
        <f>'MEDIDAS ML'!M1858</f>
        <v>Hasta $9.989</v>
      </c>
      <c r="N3105" s="7">
        <f>'MEDIDAS ML'!N1858</f>
        <v>700</v>
      </c>
      <c r="O3105" s="6" t="str">
        <f>'MEDIDAS ML'!O1858</f>
        <v>No aplica (&lt;$19.990)</v>
      </c>
      <c r="P3105" s="7">
        <f>'MEDIDAS ML'!P1858</f>
        <v>0</v>
      </c>
      <c r="Q3105" s="7">
        <f>'MEDIDAS ML'!Q1858</f>
        <v>700</v>
      </c>
      <c r="R3105" s="23" t="e">
        <f>'MEDIDAS ML'!#REF!</f>
        <v>#REF!</v>
      </c>
      <c r="S3105" s="24" t="e">
        <f>'MEDIDAS ML'!#REF!</f>
        <v>#REF!</v>
      </c>
      <c r="T3105" s="24" t="e">
        <f>'MEDIDAS ML'!#REF!</f>
        <v>#REF!</v>
      </c>
      <c r="U3105" s="24" t="e">
        <f>'MEDIDAS ML'!#REF!</f>
        <v>#REF!</v>
      </c>
      <c r="V3105" s="22" t="e">
        <f>'MEDIDAS ML'!#REF!</f>
        <v>#REF!</v>
      </c>
      <c r="W3105" s="17" t="e">
        <f>'MEDIDAS ML'!#REF!</f>
        <v>#REF!</v>
      </c>
      <c r="X3105" t="e">
        <f>'MEDIDAS ML'!#REF!</f>
        <v>#REF!</v>
      </c>
    </row>
    <row r="3106" spans="1:24" ht="15.75" customHeight="1" x14ac:dyDescent="0.25">
      <c r="A3106" s="6">
        <f>'MEDIDAS ML'!A3169</f>
        <v>123</v>
      </c>
      <c r="B3106" s="15">
        <f>'MEDIDAS ML'!B3169</f>
        <v>123</v>
      </c>
      <c r="C3106" s="6">
        <f>'MEDIDAS ML'!C3169</f>
        <v>123</v>
      </c>
      <c r="D3106" s="6" t="str">
        <f>'MEDIDAS ML'!D3169</f>
        <v>6x13x17 cm - 232 grs</v>
      </c>
      <c r="E3106" s="16">
        <f>'MEDIDAS ML'!E3169</f>
        <v>6</v>
      </c>
      <c r="F3106" s="16">
        <f>'MEDIDAS ML'!F3169</f>
        <v>13</v>
      </c>
      <c r="G3106" s="16">
        <f>'MEDIDAS ML'!G3169</f>
        <v>17</v>
      </c>
      <c r="H3106" s="16">
        <f>'MEDIDAS ML'!H3169</f>
        <v>0.23200000000000001</v>
      </c>
      <c r="I3106" s="16">
        <f>'MEDIDAS ML'!I3169</f>
        <v>0.33150000000000002</v>
      </c>
      <c r="J3106" s="6" t="str">
        <f>'MEDIDAS ML'!J3169</f>
        <v>Se calcula por P volum</v>
      </c>
      <c r="K3106" s="16">
        <f>'MEDIDAS ML'!K3169</f>
        <v>0.33150000000000002</v>
      </c>
      <c r="L3106" s="7">
        <f>'MEDIDAS ML'!L3169</f>
        <v>9490</v>
      </c>
      <c r="M3106" s="6" t="str">
        <f>'MEDIDAS ML'!M3169</f>
        <v>Hasta $9.989</v>
      </c>
      <c r="N3106" s="7">
        <f>'MEDIDAS ML'!N3169</f>
        <v>700</v>
      </c>
      <c r="O3106" s="6" t="str">
        <f>'MEDIDAS ML'!O3169</f>
        <v>No aplica (&lt;$19.990)</v>
      </c>
      <c r="P3106" s="7">
        <f>'MEDIDAS ML'!P3169</f>
        <v>0</v>
      </c>
      <c r="Q3106" s="7">
        <f>'MEDIDAS ML'!Q3169</f>
        <v>700</v>
      </c>
      <c r="R3106" s="23" t="e">
        <f>'MEDIDAS ML'!#REF!</f>
        <v>#REF!</v>
      </c>
      <c r="S3106" s="24" t="e">
        <f>'MEDIDAS ML'!#REF!</f>
        <v>#REF!</v>
      </c>
      <c r="T3106" s="24" t="e">
        <f>'MEDIDAS ML'!#REF!</f>
        <v>#REF!</v>
      </c>
      <c r="U3106" s="24" t="e">
        <f>'MEDIDAS ML'!#REF!</f>
        <v>#REF!</v>
      </c>
      <c r="V3106" s="22" t="e">
        <f>'MEDIDAS ML'!#REF!</f>
        <v>#REF!</v>
      </c>
      <c r="W3106" s="17" t="e">
        <f>'MEDIDAS ML'!#REF!</f>
        <v>#REF!</v>
      </c>
      <c r="X3106" t="e">
        <f>'MEDIDAS ML'!#REF!</f>
        <v>#REF!</v>
      </c>
    </row>
    <row r="3107" spans="1:24" ht="15.75" customHeight="1" x14ac:dyDescent="0.25">
      <c r="A3107" s="6">
        <f>'MEDIDAS ML'!A4137</f>
        <v>123</v>
      </c>
      <c r="B3107" s="15">
        <f>'MEDIDAS ML'!B4137</f>
        <v>123</v>
      </c>
      <c r="C3107" s="6">
        <f>'MEDIDAS ML'!C4137</f>
        <v>123</v>
      </c>
      <c r="D3107" s="6" t="str">
        <f>'MEDIDAS ML'!D4137</f>
        <v>5x16x18 cm - 60 grs</v>
      </c>
      <c r="E3107" s="16">
        <f>'MEDIDAS ML'!E4137</f>
        <v>5</v>
      </c>
      <c r="F3107" s="16">
        <f>'MEDIDAS ML'!F4137</f>
        <v>16</v>
      </c>
      <c r="G3107" s="16">
        <f>'MEDIDAS ML'!G4137</f>
        <v>18</v>
      </c>
      <c r="H3107" s="16">
        <f>'MEDIDAS ML'!H4137</f>
        <v>0.06</v>
      </c>
      <c r="I3107" s="16">
        <f>'MEDIDAS ML'!I4137</f>
        <v>0.36</v>
      </c>
      <c r="J3107" s="6" t="str">
        <f>'MEDIDAS ML'!J4137</f>
        <v>Se calcula por P volum</v>
      </c>
      <c r="K3107" s="16">
        <f>'MEDIDAS ML'!K4137</f>
        <v>0.36</v>
      </c>
      <c r="L3107" s="7">
        <f>'MEDIDAS ML'!L4137</f>
        <v>9490</v>
      </c>
      <c r="M3107" s="6" t="str">
        <f>'MEDIDAS ML'!M4137</f>
        <v>Hasta $9.989</v>
      </c>
      <c r="N3107" s="7">
        <f>'MEDIDAS ML'!N4137</f>
        <v>700</v>
      </c>
      <c r="O3107" s="6" t="str">
        <f>'MEDIDAS ML'!O4137</f>
        <v>No aplica (&lt;$19.990)</v>
      </c>
      <c r="P3107" s="7">
        <f>'MEDIDAS ML'!P4137</f>
        <v>0</v>
      </c>
      <c r="Q3107" s="7">
        <f>'MEDIDAS ML'!Q4137</f>
        <v>700</v>
      </c>
      <c r="R3107" s="23" t="e">
        <f>'MEDIDAS ML'!#REF!</f>
        <v>#REF!</v>
      </c>
      <c r="S3107" s="24" t="e">
        <f>'MEDIDAS ML'!#REF!</f>
        <v>#REF!</v>
      </c>
      <c r="T3107" s="24" t="e">
        <f>'MEDIDAS ML'!#REF!</f>
        <v>#REF!</v>
      </c>
      <c r="U3107" s="24" t="e">
        <f>'MEDIDAS ML'!#REF!</f>
        <v>#REF!</v>
      </c>
      <c r="V3107" s="22" t="e">
        <f>'MEDIDAS ML'!#REF!</f>
        <v>#REF!</v>
      </c>
      <c r="W3107" s="17" t="e">
        <f>'MEDIDAS ML'!#REF!</f>
        <v>#REF!</v>
      </c>
      <c r="X3107" t="e">
        <f>'MEDIDAS ML'!#REF!</f>
        <v>#REF!</v>
      </c>
    </row>
    <row r="3108" spans="1:24" ht="15.75" customHeight="1" x14ac:dyDescent="0.25">
      <c r="A3108" s="6">
        <f>'MEDIDAS ML'!A1975</f>
        <v>123</v>
      </c>
      <c r="B3108" s="15">
        <f>'MEDIDAS ML'!B1975</f>
        <v>123</v>
      </c>
      <c r="C3108" s="6">
        <f>'MEDIDAS ML'!C1975</f>
        <v>123</v>
      </c>
      <c r="D3108" s="6" t="str">
        <f>'MEDIDAS ML'!D1975</f>
        <v>8x13x17 cm - 540 grs</v>
      </c>
      <c r="E3108" s="16">
        <f>'MEDIDAS ML'!E1975</f>
        <v>8</v>
      </c>
      <c r="F3108" s="16">
        <f>'MEDIDAS ML'!F1975</f>
        <v>13</v>
      </c>
      <c r="G3108" s="16">
        <f>'MEDIDAS ML'!G1975</f>
        <v>17</v>
      </c>
      <c r="H3108" s="16">
        <f>'MEDIDAS ML'!H1975</f>
        <v>0.54</v>
      </c>
      <c r="I3108" s="16">
        <f>'MEDIDAS ML'!I1975</f>
        <v>0.442</v>
      </c>
      <c r="J3108" s="6" t="str">
        <f>'MEDIDAS ML'!J1975</f>
        <v>Se calcula por Peso</v>
      </c>
      <c r="K3108" s="16">
        <f>'MEDIDAS ML'!K1975</f>
        <v>0.54</v>
      </c>
      <c r="L3108" s="7">
        <f>'MEDIDAS ML'!L1975</f>
        <v>9491</v>
      </c>
      <c r="M3108" s="6" t="str">
        <f>'MEDIDAS ML'!M1975</f>
        <v>Hasta $9.989</v>
      </c>
      <c r="N3108" s="7">
        <f>'MEDIDAS ML'!N1975</f>
        <v>700</v>
      </c>
      <c r="O3108" s="6" t="str">
        <f>'MEDIDAS ML'!O1975</f>
        <v>No aplica (&lt;$19.990)</v>
      </c>
      <c r="P3108" s="7">
        <f>'MEDIDAS ML'!P1975</f>
        <v>0</v>
      </c>
      <c r="Q3108" s="7">
        <f>'MEDIDAS ML'!Q1975</f>
        <v>700</v>
      </c>
      <c r="R3108" s="23" t="e">
        <f>'MEDIDAS ML'!#REF!</f>
        <v>#REF!</v>
      </c>
      <c r="S3108" s="24" t="e">
        <f>'MEDIDAS ML'!#REF!</f>
        <v>#REF!</v>
      </c>
      <c r="T3108" s="24" t="e">
        <f>'MEDIDAS ML'!#REF!</f>
        <v>#REF!</v>
      </c>
      <c r="U3108" s="24" t="e">
        <f>'MEDIDAS ML'!#REF!</f>
        <v>#REF!</v>
      </c>
      <c r="V3108" s="22" t="e">
        <f>'MEDIDAS ML'!#REF!</f>
        <v>#REF!</v>
      </c>
      <c r="W3108" s="17" t="e">
        <f>'MEDIDAS ML'!#REF!</f>
        <v>#REF!</v>
      </c>
      <c r="X3108" t="e">
        <f>'MEDIDAS ML'!#REF!</f>
        <v>#REF!</v>
      </c>
    </row>
    <row r="3109" spans="1:24" ht="15.75" customHeight="1" x14ac:dyDescent="0.25">
      <c r="A3109" s="6">
        <f>'MEDIDAS ML'!A549</f>
        <v>123</v>
      </c>
      <c r="B3109" s="15">
        <f>'MEDIDAS ML'!B549</f>
        <v>123</v>
      </c>
      <c r="C3109" s="6">
        <f>'MEDIDAS ML'!C549</f>
        <v>123</v>
      </c>
      <c r="D3109" s="6" t="str">
        <f>'MEDIDAS ML'!D549</f>
        <v>13x30x31 cm - 2895 grs</v>
      </c>
      <c r="E3109" s="16">
        <f>'MEDIDAS ML'!E549</f>
        <v>13</v>
      </c>
      <c r="F3109" s="16">
        <f>'MEDIDAS ML'!F549</f>
        <v>30</v>
      </c>
      <c r="G3109" s="16">
        <f>'MEDIDAS ML'!G549</f>
        <v>31</v>
      </c>
      <c r="H3109" s="16">
        <f>'MEDIDAS ML'!H549</f>
        <v>2.895</v>
      </c>
      <c r="I3109" s="16">
        <f>'MEDIDAS ML'!I549</f>
        <v>3.0225</v>
      </c>
      <c r="J3109" s="6" t="str">
        <f>'MEDIDAS ML'!J549</f>
        <v>Se calcula por P volum</v>
      </c>
      <c r="K3109" s="16">
        <f>'MEDIDAS ML'!K549</f>
        <v>3.0225</v>
      </c>
      <c r="L3109" s="7">
        <f>'MEDIDAS ML'!L549</f>
        <v>9500</v>
      </c>
      <c r="M3109" s="6" t="str">
        <f>'MEDIDAS ML'!M549</f>
        <v>Hasta $9.989</v>
      </c>
      <c r="N3109" s="7">
        <f>'MEDIDAS ML'!N549</f>
        <v>700</v>
      </c>
      <c r="O3109" s="6" t="str">
        <f>'MEDIDAS ML'!O549</f>
        <v>No aplica (&lt;$19.990)</v>
      </c>
      <c r="P3109" s="7">
        <f>'MEDIDAS ML'!P549</f>
        <v>0</v>
      </c>
      <c r="Q3109" s="7">
        <f>'MEDIDAS ML'!Q549</f>
        <v>700</v>
      </c>
      <c r="R3109" s="23" t="e">
        <f>'MEDIDAS ML'!#REF!</f>
        <v>#REF!</v>
      </c>
      <c r="S3109" s="24" t="e">
        <f>'MEDIDAS ML'!#REF!</f>
        <v>#REF!</v>
      </c>
      <c r="T3109" s="24" t="e">
        <f>'MEDIDAS ML'!#REF!</f>
        <v>#REF!</v>
      </c>
      <c r="U3109" s="24" t="e">
        <f>'MEDIDAS ML'!#REF!</f>
        <v>#REF!</v>
      </c>
      <c r="V3109" s="22" t="e">
        <f>'MEDIDAS ML'!#REF!</f>
        <v>#REF!</v>
      </c>
      <c r="W3109" s="17" t="e">
        <f>'MEDIDAS ML'!#REF!</f>
        <v>#REF!</v>
      </c>
      <c r="X3109" t="e">
        <f>'MEDIDAS ML'!#REF!</f>
        <v>#REF!</v>
      </c>
    </row>
    <row r="3110" spans="1:24" ht="15.75" customHeight="1" x14ac:dyDescent="0.25">
      <c r="A3110" s="6">
        <f>'MEDIDAS ML'!A550</f>
        <v>123</v>
      </c>
      <c r="B3110" s="15">
        <f>'MEDIDAS ML'!B550</f>
        <v>123</v>
      </c>
      <c r="C3110" s="6">
        <f>'MEDIDAS ML'!C550</f>
        <v>123</v>
      </c>
      <c r="D3110" s="6" t="str">
        <f>'MEDIDAS ML'!D550</f>
        <v>13x30x31 cm - 2895 grs</v>
      </c>
      <c r="E3110" s="16">
        <f>'MEDIDAS ML'!E550</f>
        <v>13</v>
      </c>
      <c r="F3110" s="16">
        <f>'MEDIDAS ML'!F550</f>
        <v>30</v>
      </c>
      <c r="G3110" s="16">
        <f>'MEDIDAS ML'!G550</f>
        <v>31</v>
      </c>
      <c r="H3110" s="16">
        <f>'MEDIDAS ML'!H550</f>
        <v>2.895</v>
      </c>
      <c r="I3110" s="16">
        <f>'MEDIDAS ML'!I550</f>
        <v>3.0225</v>
      </c>
      <c r="J3110" s="6" t="str">
        <f>'MEDIDAS ML'!J550</f>
        <v>Se calcula por P volum</v>
      </c>
      <c r="K3110" s="16">
        <f>'MEDIDAS ML'!K550</f>
        <v>3.0225</v>
      </c>
      <c r="L3110" s="7">
        <f>'MEDIDAS ML'!L550</f>
        <v>9500</v>
      </c>
      <c r="M3110" s="6" t="str">
        <f>'MEDIDAS ML'!M550</f>
        <v>Hasta $9.989</v>
      </c>
      <c r="N3110" s="7">
        <f>'MEDIDAS ML'!N550</f>
        <v>700</v>
      </c>
      <c r="O3110" s="6" t="str">
        <f>'MEDIDAS ML'!O550</f>
        <v>No aplica (&lt;$19.990)</v>
      </c>
      <c r="P3110" s="7">
        <f>'MEDIDAS ML'!P550</f>
        <v>0</v>
      </c>
      <c r="Q3110" s="7">
        <f>'MEDIDAS ML'!Q550</f>
        <v>700</v>
      </c>
      <c r="R3110" s="23" t="e">
        <f>'MEDIDAS ML'!#REF!</f>
        <v>#REF!</v>
      </c>
      <c r="S3110" s="24" t="e">
        <f>'MEDIDAS ML'!#REF!</f>
        <v>#REF!</v>
      </c>
      <c r="T3110" s="24" t="e">
        <f>'MEDIDAS ML'!#REF!</f>
        <v>#REF!</v>
      </c>
      <c r="U3110" s="24" t="e">
        <f>'MEDIDAS ML'!#REF!</f>
        <v>#REF!</v>
      </c>
      <c r="V3110" s="22" t="e">
        <f>'MEDIDAS ML'!#REF!</f>
        <v>#REF!</v>
      </c>
      <c r="W3110" s="17" t="e">
        <f>'MEDIDAS ML'!#REF!</f>
        <v>#REF!</v>
      </c>
      <c r="X3110" t="e">
        <f>'MEDIDAS ML'!#REF!</f>
        <v>#REF!</v>
      </c>
    </row>
    <row r="3111" spans="1:24" ht="15.75" customHeight="1" x14ac:dyDescent="0.25">
      <c r="A3111" s="6">
        <f>'MEDIDAS ML'!A2488</f>
        <v>123</v>
      </c>
      <c r="B3111" s="15">
        <f>'MEDIDAS ML'!B2488</f>
        <v>123</v>
      </c>
      <c r="C3111" s="6">
        <f>'MEDIDAS ML'!C2488</f>
        <v>123</v>
      </c>
      <c r="D3111" s="6" t="str">
        <f>'MEDIDAS ML'!D2488</f>
        <v>5x16x64 cm - 358 grs</v>
      </c>
      <c r="E3111" s="16">
        <f>'MEDIDAS ML'!E2488</f>
        <v>5</v>
      </c>
      <c r="F3111" s="16">
        <f>'MEDIDAS ML'!F2488</f>
        <v>16</v>
      </c>
      <c r="G3111" s="16">
        <f>'MEDIDAS ML'!G2488</f>
        <v>64</v>
      </c>
      <c r="H3111" s="16">
        <f>'MEDIDAS ML'!H2488</f>
        <v>0.35799999999999998</v>
      </c>
      <c r="I3111" s="16">
        <f>'MEDIDAS ML'!I2488</f>
        <v>1.28</v>
      </c>
      <c r="J3111" s="6" t="str">
        <f>'MEDIDAS ML'!J2488</f>
        <v>Se calcula por P volum</v>
      </c>
      <c r="K3111" s="16">
        <f>'MEDIDAS ML'!K2488</f>
        <v>1.28</v>
      </c>
      <c r="L3111" s="7">
        <f>'MEDIDAS ML'!L2488</f>
        <v>9510</v>
      </c>
      <c r="M3111" s="6" t="str">
        <f>'MEDIDAS ML'!M2488</f>
        <v>Hasta $9.989</v>
      </c>
      <c r="N3111" s="7">
        <f>'MEDIDAS ML'!N2488</f>
        <v>700</v>
      </c>
      <c r="O3111" s="6" t="str">
        <f>'MEDIDAS ML'!O2488</f>
        <v>No aplica (&lt;$19.990)</v>
      </c>
      <c r="P3111" s="7">
        <f>'MEDIDAS ML'!P2488</f>
        <v>0</v>
      </c>
      <c r="Q3111" s="7">
        <f>'MEDIDAS ML'!Q2488</f>
        <v>700</v>
      </c>
      <c r="R3111" s="23" t="e">
        <f>'MEDIDAS ML'!#REF!</f>
        <v>#REF!</v>
      </c>
      <c r="S3111" s="24" t="e">
        <f>'MEDIDAS ML'!#REF!</f>
        <v>#REF!</v>
      </c>
      <c r="T3111" s="24" t="e">
        <f>'MEDIDAS ML'!#REF!</f>
        <v>#REF!</v>
      </c>
      <c r="U3111" s="24" t="e">
        <f>'MEDIDAS ML'!#REF!</f>
        <v>#REF!</v>
      </c>
      <c r="V3111" s="22" t="e">
        <f>'MEDIDAS ML'!#REF!</f>
        <v>#REF!</v>
      </c>
      <c r="W3111" s="17" t="e">
        <f>'MEDIDAS ML'!#REF!</f>
        <v>#REF!</v>
      </c>
      <c r="X3111" t="e">
        <f>'MEDIDAS ML'!#REF!</f>
        <v>#REF!</v>
      </c>
    </row>
    <row r="3112" spans="1:24" ht="15.75" customHeight="1" x14ac:dyDescent="0.25">
      <c r="A3112" s="6">
        <f>'MEDIDAS ML'!A901</f>
        <v>123</v>
      </c>
      <c r="B3112" s="15">
        <f>'MEDIDAS ML'!B901</f>
        <v>123</v>
      </c>
      <c r="C3112" s="6">
        <f>'MEDIDAS ML'!C901</f>
        <v>123</v>
      </c>
      <c r="D3112" s="6" t="str">
        <f>'MEDIDAS ML'!D901</f>
        <v>13x15x17 cm - 1650 grs</v>
      </c>
      <c r="E3112" s="16">
        <f>'MEDIDAS ML'!E901</f>
        <v>13</v>
      </c>
      <c r="F3112" s="16">
        <f>'MEDIDAS ML'!F901</f>
        <v>15</v>
      </c>
      <c r="G3112" s="16">
        <f>'MEDIDAS ML'!G901</f>
        <v>17</v>
      </c>
      <c r="H3112" s="16">
        <f>'MEDIDAS ML'!H901</f>
        <v>1.65</v>
      </c>
      <c r="I3112" s="16">
        <f>'MEDIDAS ML'!I901</f>
        <v>0.82874999999999999</v>
      </c>
      <c r="J3112" s="6" t="str">
        <f>'MEDIDAS ML'!J901</f>
        <v>Se calcula por Peso</v>
      </c>
      <c r="K3112" s="16">
        <f>'MEDIDAS ML'!K901</f>
        <v>1.65</v>
      </c>
      <c r="L3112" s="7">
        <f>'MEDIDAS ML'!L901</f>
        <v>13150</v>
      </c>
      <c r="M3112" s="6" t="str">
        <f>'MEDIDAS ML'!M901</f>
        <v>$9.990-$19.990</v>
      </c>
      <c r="N3112" s="7">
        <f>'MEDIDAS ML'!N901</f>
        <v>1000</v>
      </c>
      <c r="O3112" s="6" t="str">
        <f>'MEDIDAS ML'!O901</f>
        <v>No aplica (&lt;$19.990)</v>
      </c>
      <c r="P3112" s="7">
        <f>'MEDIDAS ML'!P901</f>
        <v>0</v>
      </c>
      <c r="Q3112" s="7">
        <f>'MEDIDAS ML'!Q901</f>
        <v>1000</v>
      </c>
      <c r="R3112" s="23" t="e">
        <f>'MEDIDAS ML'!#REF!</f>
        <v>#REF!</v>
      </c>
      <c r="S3112" s="24" t="e">
        <f>'MEDIDAS ML'!#REF!</f>
        <v>#REF!</v>
      </c>
      <c r="T3112" s="24" t="e">
        <f>'MEDIDAS ML'!#REF!</f>
        <v>#REF!</v>
      </c>
      <c r="U3112" s="24" t="e">
        <f>'MEDIDAS ML'!#REF!</f>
        <v>#REF!</v>
      </c>
      <c r="V3112" s="22" t="e">
        <f>'MEDIDAS ML'!#REF!</f>
        <v>#REF!</v>
      </c>
      <c r="W3112" s="17" t="e">
        <f>'MEDIDAS ML'!#REF!</f>
        <v>#REF!</v>
      </c>
      <c r="X3112" t="e">
        <f>'MEDIDAS ML'!#REF!</f>
        <v>#REF!</v>
      </c>
    </row>
    <row r="3113" spans="1:24" ht="15.75" customHeight="1" x14ac:dyDescent="0.25">
      <c r="A3113" s="6">
        <f>'MEDIDAS ML'!A902</f>
        <v>123</v>
      </c>
      <c r="B3113" s="15">
        <f>'MEDIDAS ML'!B902</f>
        <v>123</v>
      </c>
      <c r="C3113" s="6">
        <f>'MEDIDAS ML'!C902</f>
        <v>123</v>
      </c>
      <c r="D3113" s="6" t="str">
        <f>'MEDIDAS ML'!D902</f>
        <v>13x15x17 cm - 1650 grs</v>
      </c>
      <c r="E3113" s="16">
        <f>'MEDIDAS ML'!E902</f>
        <v>13</v>
      </c>
      <c r="F3113" s="16">
        <f>'MEDIDAS ML'!F902</f>
        <v>15</v>
      </c>
      <c r="G3113" s="16">
        <f>'MEDIDAS ML'!G902</f>
        <v>17</v>
      </c>
      <c r="H3113" s="16">
        <f>'MEDIDAS ML'!H902</f>
        <v>1.65</v>
      </c>
      <c r="I3113" s="16">
        <f>'MEDIDAS ML'!I902</f>
        <v>0.82874999999999999</v>
      </c>
      <c r="J3113" s="6" t="str">
        <f>'MEDIDAS ML'!J902</f>
        <v>Se calcula por Peso</v>
      </c>
      <c r="K3113" s="16">
        <f>'MEDIDAS ML'!K902</f>
        <v>1.65</v>
      </c>
      <c r="L3113" s="7">
        <f>'MEDIDAS ML'!L902</f>
        <v>13150</v>
      </c>
      <c r="M3113" s="6" t="str">
        <f>'MEDIDAS ML'!M902</f>
        <v>$9.990-$19.990</v>
      </c>
      <c r="N3113" s="7">
        <f>'MEDIDAS ML'!N902</f>
        <v>1000</v>
      </c>
      <c r="O3113" s="6" t="str">
        <f>'MEDIDAS ML'!O902</f>
        <v>No aplica (&lt;$19.990)</v>
      </c>
      <c r="P3113" s="7">
        <f>'MEDIDAS ML'!P902</f>
        <v>0</v>
      </c>
      <c r="Q3113" s="7">
        <f>'MEDIDAS ML'!Q902</f>
        <v>1000</v>
      </c>
      <c r="R3113" s="23" t="e">
        <f>'MEDIDAS ML'!#REF!</f>
        <v>#REF!</v>
      </c>
      <c r="S3113" s="24" t="e">
        <f>'MEDIDAS ML'!#REF!</f>
        <v>#REF!</v>
      </c>
      <c r="T3113" s="24" t="e">
        <f>'MEDIDAS ML'!#REF!</f>
        <v>#REF!</v>
      </c>
      <c r="U3113" s="24" t="e">
        <f>'MEDIDAS ML'!#REF!</f>
        <v>#REF!</v>
      </c>
      <c r="V3113" s="22" t="e">
        <f>'MEDIDAS ML'!#REF!</f>
        <v>#REF!</v>
      </c>
      <c r="W3113" s="17" t="e">
        <f>'MEDIDAS ML'!#REF!</f>
        <v>#REF!</v>
      </c>
      <c r="X3113" t="e">
        <f>'MEDIDAS ML'!#REF!</f>
        <v>#REF!</v>
      </c>
    </row>
    <row r="3114" spans="1:24" ht="15.75" customHeight="1" x14ac:dyDescent="0.25">
      <c r="A3114" s="6">
        <f>'MEDIDAS ML'!A3046</f>
        <v>123</v>
      </c>
      <c r="B3114" s="15">
        <f>'MEDIDAS ML'!B3046</f>
        <v>123</v>
      </c>
      <c r="C3114" s="6">
        <f>'MEDIDAS ML'!C3046</f>
        <v>123</v>
      </c>
      <c r="D3114" s="6" t="str">
        <f>'MEDIDAS ML'!D3046</f>
        <v>2x22x29 cm - 252 grs</v>
      </c>
      <c r="E3114" s="16">
        <f>'MEDIDAS ML'!E3046</f>
        <v>2</v>
      </c>
      <c r="F3114" s="16">
        <f>'MEDIDAS ML'!F3046</f>
        <v>22</v>
      </c>
      <c r="G3114" s="16">
        <f>'MEDIDAS ML'!G3046</f>
        <v>29</v>
      </c>
      <c r="H3114" s="16">
        <f>'MEDIDAS ML'!H3046</f>
        <v>0.252</v>
      </c>
      <c r="I3114" s="16">
        <f>'MEDIDAS ML'!I3046</f>
        <v>0.31900000000000001</v>
      </c>
      <c r="J3114" s="6" t="str">
        <f>'MEDIDAS ML'!J3046</f>
        <v>Se calcula por P volum</v>
      </c>
      <c r="K3114" s="16">
        <f>'MEDIDAS ML'!K3046</f>
        <v>0.31900000000000001</v>
      </c>
      <c r="L3114" s="7">
        <f>'MEDIDAS ML'!L3046</f>
        <v>9560</v>
      </c>
      <c r="M3114" s="6" t="str">
        <f>'MEDIDAS ML'!M3046</f>
        <v>Hasta $9.989</v>
      </c>
      <c r="N3114" s="7">
        <f>'MEDIDAS ML'!N3046</f>
        <v>700</v>
      </c>
      <c r="O3114" s="6" t="str">
        <f>'MEDIDAS ML'!O3046</f>
        <v>No aplica (&lt;$19.990)</v>
      </c>
      <c r="P3114" s="7">
        <f>'MEDIDAS ML'!P3046</f>
        <v>0</v>
      </c>
      <c r="Q3114" s="7">
        <f>'MEDIDAS ML'!Q3046</f>
        <v>700</v>
      </c>
      <c r="R3114" s="23" t="e">
        <f>'MEDIDAS ML'!#REF!</f>
        <v>#REF!</v>
      </c>
      <c r="S3114" s="24" t="e">
        <f>'MEDIDAS ML'!#REF!</f>
        <v>#REF!</v>
      </c>
      <c r="T3114" s="24" t="e">
        <f>'MEDIDAS ML'!#REF!</f>
        <v>#REF!</v>
      </c>
      <c r="U3114" s="24" t="e">
        <f>'MEDIDAS ML'!#REF!</f>
        <v>#REF!</v>
      </c>
      <c r="V3114" s="22" t="e">
        <f>'MEDIDAS ML'!#REF!</f>
        <v>#REF!</v>
      </c>
      <c r="W3114" s="17" t="e">
        <f>'MEDIDAS ML'!#REF!</f>
        <v>#REF!</v>
      </c>
      <c r="X3114" t="e">
        <f>'MEDIDAS ML'!#REF!</f>
        <v>#REF!</v>
      </c>
    </row>
    <row r="3115" spans="1:24" ht="15.75" customHeight="1" x14ac:dyDescent="0.25">
      <c r="A3115" s="6">
        <f>'MEDIDAS ML'!A3047</f>
        <v>123</v>
      </c>
      <c r="B3115" s="15">
        <f>'MEDIDAS ML'!B3047</f>
        <v>123</v>
      </c>
      <c r="C3115" s="6">
        <f>'MEDIDAS ML'!C3047</f>
        <v>123</v>
      </c>
      <c r="D3115" s="6" t="str">
        <f>'MEDIDAS ML'!D3047</f>
        <v>2x22x29 cm - 252 grs</v>
      </c>
      <c r="E3115" s="16">
        <f>'MEDIDAS ML'!E3047</f>
        <v>2</v>
      </c>
      <c r="F3115" s="16">
        <f>'MEDIDAS ML'!F3047</f>
        <v>22</v>
      </c>
      <c r="G3115" s="16">
        <f>'MEDIDAS ML'!G3047</f>
        <v>29</v>
      </c>
      <c r="H3115" s="16">
        <f>'MEDIDAS ML'!H3047</f>
        <v>0.252</v>
      </c>
      <c r="I3115" s="16">
        <f>'MEDIDAS ML'!I3047</f>
        <v>0.31900000000000001</v>
      </c>
      <c r="J3115" s="6" t="str">
        <f>'MEDIDAS ML'!J3047</f>
        <v>Se calcula por P volum</v>
      </c>
      <c r="K3115" s="16">
        <f>'MEDIDAS ML'!K3047</f>
        <v>0.31900000000000001</v>
      </c>
      <c r="L3115" s="7">
        <f>'MEDIDAS ML'!L3047</f>
        <v>9560</v>
      </c>
      <c r="M3115" s="6" t="str">
        <f>'MEDIDAS ML'!M3047</f>
        <v>Hasta $9.989</v>
      </c>
      <c r="N3115" s="7">
        <f>'MEDIDAS ML'!N3047</f>
        <v>700</v>
      </c>
      <c r="O3115" s="6" t="str">
        <f>'MEDIDAS ML'!O3047</f>
        <v>No aplica (&lt;$19.990)</v>
      </c>
      <c r="P3115" s="7">
        <f>'MEDIDAS ML'!P3047</f>
        <v>0</v>
      </c>
      <c r="Q3115" s="7">
        <f>'MEDIDAS ML'!Q3047</f>
        <v>700</v>
      </c>
      <c r="R3115" s="23" t="e">
        <f>'MEDIDAS ML'!#REF!</f>
        <v>#REF!</v>
      </c>
      <c r="S3115" s="24" t="e">
        <f>'MEDIDAS ML'!#REF!</f>
        <v>#REF!</v>
      </c>
      <c r="T3115" s="24" t="e">
        <f>'MEDIDAS ML'!#REF!</f>
        <v>#REF!</v>
      </c>
      <c r="U3115" s="24" t="e">
        <f>'MEDIDAS ML'!#REF!</f>
        <v>#REF!</v>
      </c>
      <c r="V3115" s="22" t="e">
        <f>'MEDIDAS ML'!#REF!</f>
        <v>#REF!</v>
      </c>
      <c r="W3115" s="17" t="e">
        <f>'MEDIDAS ML'!#REF!</f>
        <v>#REF!</v>
      </c>
      <c r="X3115" t="e">
        <f>'MEDIDAS ML'!#REF!</f>
        <v>#REF!</v>
      </c>
    </row>
    <row r="3116" spans="1:24" ht="15.75" customHeight="1" x14ac:dyDescent="0.25">
      <c r="A3116" s="6">
        <f>'MEDIDAS ML'!A3502</f>
        <v>123</v>
      </c>
      <c r="B3116" s="15">
        <f>'MEDIDAS ML'!B3502</f>
        <v>123</v>
      </c>
      <c r="C3116" s="6">
        <f>'MEDIDAS ML'!C3502</f>
        <v>123</v>
      </c>
      <c r="D3116" s="6" t="str">
        <f>'MEDIDAS ML'!D3502</f>
        <v>4x16x26 cm - 172 grs</v>
      </c>
      <c r="E3116" s="16">
        <f>'MEDIDAS ML'!E3502</f>
        <v>4</v>
      </c>
      <c r="F3116" s="16">
        <f>'MEDIDAS ML'!F3502</f>
        <v>16</v>
      </c>
      <c r="G3116" s="16">
        <f>'MEDIDAS ML'!G3502</f>
        <v>26</v>
      </c>
      <c r="H3116" s="16">
        <f>'MEDIDAS ML'!H3502</f>
        <v>0.17199999999999999</v>
      </c>
      <c r="I3116" s="16">
        <f>'MEDIDAS ML'!I3502</f>
        <v>0.41599999999999998</v>
      </c>
      <c r="J3116" s="6" t="str">
        <f>'MEDIDAS ML'!J3502</f>
        <v>Se calcula por P volum</v>
      </c>
      <c r="K3116" s="16">
        <f>'MEDIDAS ML'!K3502</f>
        <v>0.41599999999999998</v>
      </c>
      <c r="L3116" s="7">
        <f>'MEDIDAS ML'!L3502</f>
        <v>9575</v>
      </c>
      <c r="M3116" s="6" t="str">
        <f>'MEDIDAS ML'!M3502</f>
        <v>Hasta $9.989</v>
      </c>
      <c r="N3116" s="7">
        <f>'MEDIDAS ML'!N3502</f>
        <v>700</v>
      </c>
      <c r="O3116" s="6" t="str">
        <f>'MEDIDAS ML'!O3502</f>
        <v>No aplica (&lt;$19.990)</v>
      </c>
      <c r="P3116" s="7">
        <f>'MEDIDAS ML'!P3502</f>
        <v>0</v>
      </c>
      <c r="Q3116" s="7">
        <f>'MEDIDAS ML'!Q3502</f>
        <v>700</v>
      </c>
      <c r="R3116" s="23" t="e">
        <f>'MEDIDAS ML'!#REF!</f>
        <v>#REF!</v>
      </c>
      <c r="S3116" s="24" t="e">
        <f>'MEDIDAS ML'!#REF!</f>
        <v>#REF!</v>
      </c>
      <c r="T3116" s="24" t="e">
        <f>'MEDIDAS ML'!#REF!</f>
        <v>#REF!</v>
      </c>
      <c r="U3116" s="24" t="e">
        <f>'MEDIDAS ML'!#REF!</f>
        <v>#REF!</v>
      </c>
      <c r="V3116" s="22" t="e">
        <f>'MEDIDAS ML'!#REF!</f>
        <v>#REF!</v>
      </c>
      <c r="W3116" s="17" t="e">
        <f>'MEDIDAS ML'!#REF!</f>
        <v>#REF!</v>
      </c>
      <c r="X3116" t="e">
        <f>'MEDIDAS ML'!#REF!</f>
        <v>#REF!</v>
      </c>
    </row>
    <row r="3117" spans="1:24" ht="15.75" customHeight="1" x14ac:dyDescent="0.25">
      <c r="A3117" s="6">
        <f>'MEDIDAS ML'!A3503</f>
        <v>123</v>
      </c>
      <c r="B3117" s="15">
        <f>'MEDIDAS ML'!B3503</f>
        <v>123</v>
      </c>
      <c r="C3117" s="6">
        <f>'MEDIDAS ML'!C3503</f>
        <v>123</v>
      </c>
      <c r="D3117" s="6" t="str">
        <f>'MEDIDAS ML'!D3503</f>
        <v>4x16x26 cm - 172 grs</v>
      </c>
      <c r="E3117" s="16">
        <f>'MEDIDAS ML'!E3503</f>
        <v>4</v>
      </c>
      <c r="F3117" s="16">
        <f>'MEDIDAS ML'!F3503</f>
        <v>16</v>
      </c>
      <c r="G3117" s="16">
        <f>'MEDIDAS ML'!G3503</f>
        <v>26</v>
      </c>
      <c r="H3117" s="16">
        <f>'MEDIDAS ML'!H3503</f>
        <v>0.17199999999999999</v>
      </c>
      <c r="I3117" s="16">
        <f>'MEDIDAS ML'!I3503</f>
        <v>0.41599999999999998</v>
      </c>
      <c r="J3117" s="6" t="str">
        <f>'MEDIDAS ML'!J3503</f>
        <v>Se calcula por P volum</v>
      </c>
      <c r="K3117" s="16">
        <f>'MEDIDAS ML'!K3503</f>
        <v>0.41599999999999998</v>
      </c>
      <c r="L3117" s="7">
        <f>'MEDIDAS ML'!L3503</f>
        <v>9575</v>
      </c>
      <c r="M3117" s="6" t="str">
        <f>'MEDIDAS ML'!M3503</f>
        <v>Hasta $9.989</v>
      </c>
      <c r="N3117" s="7">
        <f>'MEDIDAS ML'!N3503</f>
        <v>700</v>
      </c>
      <c r="O3117" s="6" t="str">
        <f>'MEDIDAS ML'!O3503</f>
        <v>No aplica (&lt;$19.990)</v>
      </c>
      <c r="P3117" s="7">
        <f>'MEDIDAS ML'!P3503</f>
        <v>0</v>
      </c>
      <c r="Q3117" s="7">
        <f>'MEDIDAS ML'!Q3503</f>
        <v>700</v>
      </c>
      <c r="R3117" s="23" t="e">
        <f>'MEDIDAS ML'!#REF!</f>
        <v>#REF!</v>
      </c>
      <c r="S3117" s="24" t="e">
        <f>'MEDIDAS ML'!#REF!</f>
        <v>#REF!</v>
      </c>
      <c r="T3117" s="24" t="e">
        <f>'MEDIDAS ML'!#REF!</f>
        <v>#REF!</v>
      </c>
      <c r="U3117" s="24" t="e">
        <f>'MEDIDAS ML'!#REF!</f>
        <v>#REF!</v>
      </c>
      <c r="V3117" s="22" t="e">
        <f>'MEDIDAS ML'!#REF!</f>
        <v>#REF!</v>
      </c>
      <c r="W3117" s="17" t="e">
        <f>'MEDIDAS ML'!#REF!</f>
        <v>#REF!</v>
      </c>
      <c r="X3117" t="e">
        <f>'MEDIDAS ML'!#REF!</f>
        <v>#REF!</v>
      </c>
    </row>
    <row r="3118" spans="1:24" ht="15.75" customHeight="1" x14ac:dyDescent="0.25">
      <c r="A3118" s="6">
        <f>'MEDIDAS ML'!A974</f>
        <v>123</v>
      </c>
      <c r="B3118" s="15">
        <f>'MEDIDAS ML'!B974</f>
        <v>123</v>
      </c>
      <c r="C3118" s="6">
        <f>'MEDIDAS ML'!C974</f>
        <v>123</v>
      </c>
      <c r="D3118" s="6" t="str">
        <f>'MEDIDAS ML'!D974</f>
        <v>10x31x31 cm - 1460 grs</v>
      </c>
      <c r="E3118" s="16">
        <f>'MEDIDAS ML'!E974</f>
        <v>10</v>
      </c>
      <c r="F3118" s="16">
        <f>'MEDIDAS ML'!F974</f>
        <v>31</v>
      </c>
      <c r="G3118" s="16">
        <f>'MEDIDAS ML'!G974</f>
        <v>31</v>
      </c>
      <c r="H3118" s="16">
        <f>'MEDIDAS ML'!H974</f>
        <v>1.46</v>
      </c>
      <c r="I3118" s="16">
        <f>'MEDIDAS ML'!I974</f>
        <v>2.4024999999999999</v>
      </c>
      <c r="J3118" s="6" t="str">
        <f>'MEDIDAS ML'!J974</f>
        <v>Se calcula por P volum</v>
      </c>
      <c r="K3118" s="16">
        <f>'MEDIDAS ML'!K974</f>
        <v>2.4024999999999999</v>
      </c>
      <c r="L3118" s="7">
        <f>'MEDIDAS ML'!L974</f>
        <v>9580</v>
      </c>
      <c r="M3118" s="6" t="str">
        <f>'MEDIDAS ML'!M974</f>
        <v>Hasta $9.989</v>
      </c>
      <c r="N3118" s="7">
        <f>'MEDIDAS ML'!N974</f>
        <v>700</v>
      </c>
      <c r="O3118" s="6" t="str">
        <f>'MEDIDAS ML'!O974</f>
        <v>No aplica (&lt;$19.990)</v>
      </c>
      <c r="P3118" s="7">
        <f>'MEDIDAS ML'!P974</f>
        <v>0</v>
      </c>
      <c r="Q3118" s="7">
        <f>'MEDIDAS ML'!Q974</f>
        <v>700</v>
      </c>
      <c r="R3118" s="23" t="e">
        <f>'MEDIDAS ML'!#REF!</f>
        <v>#REF!</v>
      </c>
      <c r="S3118" s="24" t="e">
        <f>'MEDIDAS ML'!#REF!</f>
        <v>#REF!</v>
      </c>
      <c r="T3118" s="24" t="e">
        <f>'MEDIDAS ML'!#REF!</f>
        <v>#REF!</v>
      </c>
      <c r="U3118" s="24" t="e">
        <f>'MEDIDAS ML'!#REF!</f>
        <v>#REF!</v>
      </c>
      <c r="V3118" s="22" t="e">
        <f>'MEDIDAS ML'!#REF!</f>
        <v>#REF!</v>
      </c>
      <c r="W3118" s="17" t="e">
        <f>'MEDIDAS ML'!#REF!</f>
        <v>#REF!</v>
      </c>
      <c r="X3118" t="e">
        <f>'MEDIDAS ML'!#REF!</f>
        <v>#REF!</v>
      </c>
    </row>
    <row r="3119" spans="1:24" ht="15.75" customHeight="1" x14ac:dyDescent="0.25">
      <c r="A3119" s="6">
        <f>'MEDIDAS ML'!A975</f>
        <v>123</v>
      </c>
      <c r="B3119" s="15">
        <f>'MEDIDAS ML'!B975</f>
        <v>123</v>
      </c>
      <c r="C3119" s="6">
        <f>'MEDIDAS ML'!C975</f>
        <v>123</v>
      </c>
      <c r="D3119" s="6" t="str">
        <f>'MEDIDAS ML'!D975</f>
        <v>10x31x31 cm - 1460 grs</v>
      </c>
      <c r="E3119" s="16">
        <f>'MEDIDAS ML'!E975</f>
        <v>10</v>
      </c>
      <c r="F3119" s="16">
        <f>'MEDIDAS ML'!F975</f>
        <v>31</v>
      </c>
      <c r="G3119" s="16">
        <f>'MEDIDAS ML'!G975</f>
        <v>31</v>
      </c>
      <c r="H3119" s="16">
        <f>'MEDIDAS ML'!H975</f>
        <v>1.46</v>
      </c>
      <c r="I3119" s="16">
        <f>'MEDIDAS ML'!I975</f>
        <v>2.4024999999999999</v>
      </c>
      <c r="J3119" s="6" t="str">
        <f>'MEDIDAS ML'!J975</f>
        <v>Se calcula por P volum</v>
      </c>
      <c r="K3119" s="16">
        <f>'MEDIDAS ML'!K975</f>
        <v>2.4024999999999999</v>
      </c>
      <c r="L3119" s="7">
        <f>'MEDIDAS ML'!L975</f>
        <v>9580</v>
      </c>
      <c r="M3119" s="6" t="str">
        <f>'MEDIDAS ML'!M975</f>
        <v>Hasta $9.989</v>
      </c>
      <c r="N3119" s="7">
        <f>'MEDIDAS ML'!N975</f>
        <v>700</v>
      </c>
      <c r="O3119" s="6" t="str">
        <f>'MEDIDAS ML'!O975</f>
        <v>No aplica (&lt;$19.990)</v>
      </c>
      <c r="P3119" s="7">
        <f>'MEDIDAS ML'!P975</f>
        <v>0</v>
      </c>
      <c r="Q3119" s="7">
        <f>'MEDIDAS ML'!Q975</f>
        <v>700</v>
      </c>
      <c r="R3119" s="23" t="e">
        <f>'MEDIDAS ML'!#REF!</f>
        <v>#REF!</v>
      </c>
      <c r="S3119" s="24" t="e">
        <f>'MEDIDAS ML'!#REF!</f>
        <v>#REF!</v>
      </c>
      <c r="T3119" s="24" t="e">
        <f>'MEDIDAS ML'!#REF!</f>
        <v>#REF!</v>
      </c>
      <c r="U3119" s="24" t="e">
        <f>'MEDIDAS ML'!#REF!</f>
        <v>#REF!</v>
      </c>
      <c r="V3119" s="22" t="e">
        <f>'MEDIDAS ML'!#REF!</f>
        <v>#REF!</v>
      </c>
      <c r="W3119" s="17" t="e">
        <f>'MEDIDAS ML'!#REF!</f>
        <v>#REF!</v>
      </c>
      <c r="X3119" t="e">
        <f>'MEDIDAS ML'!#REF!</f>
        <v>#REF!</v>
      </c>
    </row>
    <row r="3120" spans="1:24" ht="15.75" customHeight="1" x14ac:dyDescent="0.25">
      <c r="A3120" s="6">
        <f>'MEDIDAS ML'!A3039</f>
        <v>123</v>
      </c>
      <c r="B3120" s="15">
        <f>'MEDIDAS ML'!B3039</f>
        <v>123</v>
      </c>
      <c r="C3120" s="6">
        <f>'MEDIDAS ML'!C3039</f>
        <v>123</v>
      </c>
      <c r="D3120" s="6" t="str">
        <f>'MEDIDAS ML'!D3039</f>
        <v>4x24x28 cm - 252 grs</v>
      </c>
      <c r="E3120" s="16">
        <f>'MEDIDAS ML'!E3039</f>
        <v>4</v>
      </c>
      <c r="F3120" s="16">
        <f>'MEDIDAS ML'!F3039</f>
        <v>24</v>
      </c>
      <c r="G3120" s="16">
        <f>'MEDIDAS ML'!G3039</f>
        <v>28</v>
      </c>
      <c r="H3120" s="16">
        <f>'MEDIDAS ML'!H3039</f>
        <v>0.252</v>
      </c>
      <c r="I3120" s="16">
        <f>'MEDIDAS ML'!I3039</f>
        <v>0.67200000000000004</v>
      </c>
      <c r="J3120" s="6" t="str">
        <f>'MEDIDAS ML'!J3039</f>
        <v>Se calcula por P volum</v>
      </c>
      <c r="K3120" s="16">
        <f>'MEDIDAS ML'!K3039</f>
        <v>0.67200000000000004</v>
      </c>
      <c r="L3120" s="7">
        <f>'MEDIDAS ML'!L3039</f>
        <v>9583</v>
      </c>
      <c r="M3120" s="6" t="str">
        <f>'MEDIDAS ML'!M3039</f>
        <v>Hasta $9.989</v>
      </c>
      <c r="N3120" s="7">
        <f>'MEDIDAS ML'!N3039</f>
        <v>700</v>
      </c>
      <c r="O3120" s="6" t="str">
        <f>'MEDIDAS ML'!O3039</f>
        <v>No aplica (&lt;$19.990)</v>
      </c>
      <c r="P3120" s="7">
        <f>'MEDIDAS ML'!P3039</f>
        <v>0</v>
      </c>
      <c r="Q3120" s="7">
        <f>'MEDIDAS ML'!Q3039</f>
        <v>700</v>
      </c>
      <c r="R3120" s="23" t="e">
        <f>'MEDIDAS ML'!#REF!</f>
        <v>#REF!</v>
      </c>
      <c r="S3120" s="24" t="e">
        <f>'MEDIDAS ML'!#REF!</f>
        <v>#REF!</v>
      </c>
      <c r="T3120" s="24" t="e">
        <f>'MEDIDAS ML'!#REF!</f>
        <v>#REF!</v>
      </c>
      <c r="U3120" s="24" t="e">
        <f>'MEDIDAS ML'!#REF!</f>
        <v>#REF!</v>
      </c>
      <c r="V3120" s="22" t="e">
        <f>'MEDIDAS ML'!#REF!</f>
        <v>#REF!</v>
      </c>
      <c r="W3120" s="17" t="e">
        <f>'MEDIDAS ML'!#REF!</f>
        <v>#REF!</v>
      </c>
      <c r="X3120" t="e">
        <f>'MEDIDAS ML'!#REF!</f>
        <v>#REF!</v>
      </c>
    </row>
    <row r="3121" spans="1:24" ht="15.75" customHeight="1" x14ac:dyDescent="0.25">
      <c r="A3121" s="6">
        <f>'MEDIDAS ML'!A3040</f>
        <v>123</v>
      </c>
      <c r="B3121" s="15">
        <f>'MEDIDAS ML'!B3040</f>
        <v>123</v>
      </c>
      <c r="C3121" s="6">
        <f>'MEDIDAS ML'!C3040</f>
        <v>123</v>
      </c>
      <c r="D3121" s="6" t="str">
        <f>'MEDIDAS ML'!D3040</f>
        <v>4x24x28 cm - 252 grs</v>
      </c>
      <c r="E3121" s="16">
        <f>'MEDIDAS ML'!E3040</f>
        <v>4</v>
      </c>
      <c r="F3121" s="16">
        <f>'MEDIDAS ML'!F3040</f>
        <v>24</v>
      </c>
      <c r="G3121" s="16">
        <f>'MEDIDAS ML'!G3040</f>
        <v>28</v>
      </c>
      <c r="H3121" s="16">
        <f>'MEDIDAS ML'!H3040</f>
        <v>0.252</v>
      </c>
      <c r="I3121" s="16">
        <f>'MEDIDAS ML'!I3040</f>
        <v>0.67200000000000004</v>
      </c>
      <c r="J3121" s="6" t="str">
        <f>'MEDIDAS ML'!J3040</f>
        <v>Se calcula por P volum</v>
      </c>
      <c r="K3121" s="16">
        <f>'MEDIDAS ML'!K3040</f>
        <v>0.67200000000000004</v>
      </c>
      <c r="L3121" s="7">
        <f>'MEDIDAS ML'!L3040</f>
        <v>9583</v>
      </c>
      <c r="M3121" s="6" t="str">
        <f>'MEDIDAS ML'!M3040</f>
        <v>Hasta $9.989</v>
      </c>
      <c r="N3121" s="7">
        <f>'MEDIDAS ML'!N3040</f>
        <v>700</v>
      </c>
      <c r="O3121" s="6" t="str">
        <f>'MEDIDAS ML'!O3040</f>
        <v>No aplica (&lt;$19.990)</v>
      </c>
      <c r="P3121" s="7">
        <f>'MEDIDAS ML'!P3040</f>
        <v>0</v>
      </c>
      <c r="Q3121" s="7">
        <f>'MEDIDAS ML'!Q3040</f>
        <v>700</v>
      </c>
      <c r="R3121" s="23" t="e">
        <f>'MEDIDAS ML'!#REF!</f>
        <v>#REF!</v>
      </c>
      <c r="S3121" s="24" t="e">
        <f>'MEDIDAS ML'!#REF!</f>
        <v>#REF!</v>
      </c>
      <c r="T3121" s="24" t="e">
        <f>'MEDIDAS ML'!#REF!</f>
        <v>#REF!</v>
      </c>
      <c r="U3121" s="24" t="e">
        <f>'MEDIDAS ML'!#REF!</f>
        <v>#REF!</v>
      </c>
      <c r="V3121" s="22" t="e">
        <f>'MEDIDAS ML'!#REF!</f>
        <v>#REF!</v>
      </c>
      <c r="W3121" s="17" t="e">
        <f>'MEDIDAS ML'!#REF!</f>
        <v>#REF!</v>
      </c>
      <c r="X3121" t="e">
        <f>'MEDIDAS ML'!#REF!</f>
        <v>#REF!</v>
      </c>
    </row>
    <row r="3122" spans="1:24" ht="15.75" customHeight="1" x14ac:dyDescent="0.25">
      <c r="A3122" s="6">
        <f>'MEDIDAS ML'!A709</f>
        <v>123</v>
      </c>
      <c r="B3122" s="15">
        <f>'MEDIDAS ML'!B709</f>
        <v>123</v>
      </c>
      <c r="C3122" s="6">
        <f>'MEDIDAS ML'!C709</f>
        <v>123</v>
      </c>
      <c r="D3122" s="6" t="str">
        <f>'MEDIDAS ML'!D709</f>
        <v>13x27x32 cm - 2211 grs</v>
      </c>
      <c r="E3122" s="16">
        <f>'MEDIDAS ML'!E709</f>
        <v>13</v>
      </c>
      <c r="F3122" s="16">
        <f>'MEDIDAS ML'!F709</f>
        <v>27</v>
      </c>
      <c r="G3122" s="16">
        <f>'MEDIDAS ML'!G709</f>
        <v>32</v>
      </c>
      <c r="H3122" s="16">
        <f>'MEDIDAS ML'!H709</f>
        <v>2.2109999999999999</v>
      </c>
      <c r="I3122" s="16">
        <f>'MEDIDAS ML'!I709</f>
        <v>2.8079999999999998</v>
      </c>
      <c r="J3122" s="6" t="str">
        <f>'MEDIDAS ML'!J709</f>
        <v>Se calcula por P volum</v>
      </c>
      <c r="K3122" s="16">
        <f>'MEDIDAS ML'!K709</f>
        <v>2.8079999999999998</v>
      </c>
      <c r="L3122" s="7">
        <f>'MEDIDAS ML'!L709</f>
        <v>9590</v>
      </c>
      <c r="M3122" s="6" t="str">
        <f>'MEDIDAS ML'!M709</f>
        <v>Hasta $9.989</v>
      </c>
      <c r="N3122" s="7">
        <f>'MEDIDAS ML'!N709</f>
        <v>700</v>
      </c>
      <c r="O3122" s="6" t="str">
        <f>'MEDIDAS ML'!O709</f>
        <v>No aplica (&lt;$19.990)</v>
      </c>
      <c r="P3122" s="7">
        <f>'MEDIDAS ML'!P709</f>
        <v>0</v>
      </c>
      <c r="Q3122" s="7">
        <f>'MEDIDAS ML'!Q709</f>
        <v>700</v>
      </c>
      <c r="R3122" s="23" t="e">
        <f>'MEDIDAS ML'!#REF!</f>
        <v>#REF!</v>
      </c>
      <c r="S3122" s="24" t="e">
        <f>'MEDIDAS ML'!#REF!</f>
        <v>#REF!</v>
      </c>
      <c r="T3122" s="24" t="e">
        <f>'MEDIDAS ML'!#REF!</f>
        <v>#REF!</v>
      </c>
      <c r="U3122" s="24" t="e">
        <f>'MEDIDAS ML'!#REF!</f>
        <v>#REF!</v>
      </c>
      <c r="V3122" s="22" t="e">
        <f>'MEDIDAS ML'!#REF!</f>
        <v>#REF!</v>
      </c>
      <c r="W3122" s="17" t="e">
        <f>'MEDIDAS ML'!#REF!</f>
        <v>#REF!</v>
      </c>
      <c r="X3122" t="e">
        <f>'MEDIDAS ML'!#REF!</f>
        <v>#REF!</v>
      </c>
    </row>
    <row r="3123" spans="1:24" ht="15.75" customHeight="1" x14ac:dyDescent="0.25">
      <c r="A3123" s="6">
        <f>'MEDIDAS ML'!A710</f>
        <v>123</v>
      </c>
      <c r="B3123" s="15">
        <f>'MEDIDAS ML'!B710</f>
        <v>123</v>
      </c>
      <c r="C3123" s="6">
        <f>'MEDIDAS ML'!C710</f>
        <v>123</v>
      </c>
      <c r="D3123" s="6" t="str">
        <f>'MEDIDAS ML'!D710</f>
        <v>13x27x32 cm - 2211 grs</v>
      </c>
      <c r="E3123" s="16">
        <f>'MEDIDAS ML'!E710</f>
        <v>13</v>
      </c>
      <c r="F3123" s="16">
        <f>'MEDIDAS ML'!F710</f>
        <v>27</v>
      </c>
      <c r="G3123" s="16">
        <f>'MEDIDAS ML'!G710</f>
        <v>32</v>
      </c>
      <c r="H3123" s="16">
        <f>'MEDIDAS ML'!H710</f>
        <v>2.2109999999999999</v>
      </c>
      <c r="I3123" s="16">
        <f>'MEDIDAS ML'!I710</f>
        <v>2.8079999999999998</v>
      </c>
      <c r="J3123" s="6" t="str">
        <f>'MEDIDAS ML'!J710</f>
        <v>Se calcula por P volum</v>
      </c>
      <c r="K3123" s="16">
        <f>'MEDIDAS ML'!K710</f>
        <v>2.8079999999999998</v>
      </c>
      <c r="L3123" s="7">
        <f>'MEDIDAS ML'!L710</f>
        <v>9590</v>
      </c>
      <c r="M3123" s="6" t="str">
        <f>'MEDIDAS ML'!M710</f>
        <v>Hasta $9.989</v>
      </c>
      <c r="N3123" s="7">
        <f>'MEDIDAS ML'!N710</f>
        <v>700</v>
      </c>
      <c r="O3123" s="6" t="str">
        <f>'MEDIDAS ML'!O710</f>
        <v>No aplica (&lt;$19.990)</v>
      </c>
      <c r="P3123" s="7">
        <f>'MEDIDAS ML'!P710</f>
        <v>0</v>
      </c>
      <c r="Q3123" s="7">
        <f>'MEDIDAS ML'!Q710</f>
        <v>700</v>
      </c>
      <c r="R3123" s="23" t="e">
        <f>'MEDIDAS ML'!#REF!</f>
        <v>#REF!</v>
      </c>
      <c r="S3123" s="24" t="e">
        <f>'MEDIDAS ML'!#REF!</f>
        <v>#REF!</v>
      </c>
      <c r="T3123" s="24" t="e">
        <f>'MEDIDAS ML'!#REF!</f>
        <v>#REF!</v>
      </c>
      <c r="U3123" s="24" t="e">
        <f>'MEDIDAS ML'!#REF!</f>
        <v>#REF!</v>
      </c>
      <c r="V3123" s="22" t="e">
        <f>'MEDIDAS ML'!#REF!</f>
        <v>#REF!</v>
      </c>
      <c r="W3123" s="17" t="e">
        <f>'MEDIDAS ML'!#REF!</f>
        <v>#REF!</v>
      </c>
      <c r="X3123" t="e">
        <f>'MEDIDAS ML'!#REF!</f>
        <v>#REF!</v>
      </c>
    </row>
    <row r="3124" spans="1:24" ht="15.75" customHeight="1" x14ac:dyDescent="0.25">
      <c r="A3124" s="6">
        <f>'MEDIDAS ML'!A1162</f>
        <v>123</v>
      </c>
      <c r="B3124" s="15">
        <f>'MEDIDAS ML'!B1162</f>
        <v>123</v>
      </c>
      <c r="C3124" s="6">
        <f>'MEDIDAS ML'!C1162</f>
        <v>123</v>
      </c>
      <c r="D3124" s="6" t="str">
        <f>'MEDIDAS ML'!D1162</f>
        <v>8x19x22 cm - 1140 grs</v>
      </c>
      <c r="E3124" s="16">
        <f>'MEDIDAS ML'!E1162</f>
        <v>8</v>
      </c>
      <c r="F3124" s="16">
        <f>'MEDIDAS ML'!F1162</f>
        <v>19</v>
      </c>
      <c r="G3124" s="16">
        <f>'MEDIDAS ML'!G1162</f>
        <v>22</v>
      </c>
      <c r="H3124" s="16">
        <f>'MEDIDAS ML'!H1162</f>
        <v>1.1399999999999999</v>
      </c>
      <c r="I3124" s="16">
        <f>'MEDIDAS ML'!I1162</f>
        <v>0.83599999999999997</v>
      </c>
      <c r="J3124" s="6" t="str">
        <f>'MEDIDAS ML'!J1162</f>
        <v>Se calcula por Peso</v>
      </c>
      <c r="K3124" s="16">
        <f>'MEDIDAS ML'!K1162</f>
        <v>1.1399999999999999</v>
      </c>
      <c r="L3124" s="7">
        <f>'MEDIDAS ML'!L1162</f>
        <v>9590</v>
      </c>
      <c r="M3124" s="6" t="str">
        <f>'MEDIDAS ML'!M1162</f>
        <v>Hasta $9.989</v>
      </c>
      <c r="N3124" s="7">
        <f>'MEDIDAS ML'!N1162</f>
        <v>700</v>
      </c>
      <c r="O3124" s="6" t="str">
        <f>'MEDIDAS ML'!O1162</f>
        <v>No aplica (&lt;$19.990)</v>
      </c>
      <c r="P3124" s="7">
        <f>'MEDIDAS ML'!P1162</f>
        <v>0</v>
      </c>
      <c r="Q3124" s="7">
        <f>'MEDIDAS ML'!Q1162</f>
        <v>700</v>
      </c>
      <c r="R3124" s="23" t="e">
        <f>'MEDIDAS ML'!#REF!</f>
        <v>#REF!</v>
      </c>
      <c r="S3124" s="24" t="e">
        <f>'MEDIDAS ML'!#REF!</f>
        <v>#REF!</v>
      </c>
      <c r="T3124" s="24" t="e">
        <f>'MEDIDAS ML'!#REF!</f>
        <v>#REF!</v>
      </c>
      <c r="U3124" s="24" t="e">
        <f>'MEDIDAS ML'!#REF!</f>
        <v>#REF!</v>
      </c>
      <c r="V3124" s="22" t="e">
        <f>'MEDIDAS ML'!#REF!</f>
        <v>#REF!</v>
      </c>
      <c r="W3124" s="17" t="e">
        <f>'MEDIDAS ML'!#REF!</f>
        <v>#REF!</v>
      </c>
      <c r="X3124" t="e">
        <f>'MEDIDAS ML'!#REF!</f>
        <v>#REF!</v>
      </c>
    </row>
    <row r="3125" spans="1:24" ht="15.75" customHeight="1" x14ac:dyDescent="0.25">
      <c r="A3125" s="6">
        <f>'MEDIDAS ML'!A3077</f>
        <v>123</v>
      </c>
      <c r="B3125" s="15">
        <f>'MEDIDAS ML'!B3077</f>
        <v>123</v>
      </c>
      <c r="C3125" s="6">
        <f>'MEDIDAS ML'!C3077</f>
        <v>123</v>
      </c>
      <c r="D3125" s="6" t="str">
        <f>'MEDIDAS ML'!D3077</f>
        <v>5x5x18 cm - 250 grs</v>
      </c>
      <c r="E3125" s="16">
        <f>'MEDIDAS ML'!E3077</f>
        <v>5</v>
      </c>
      <c r="F3125" s="16">
        <f>'MEDIDAS ML'!F3077</f>
        <v>5</v>
      </c>
      <c r="G3125" s="16">
        <f>'MEDIDAS ML'!G3077</f>
        <v>18</v>
      </c>
      <c r="H3125" s="16">
        <f>'MEDIDAS ML'!H3077</f>
        <v>0.25</v>
      </c>
      <c r="I3125" s="16">
        <f>'MEDIDAS ML'!I3077</f>
        <v>0.1125</v>
      </c>
      <c r="J3125" s="6" t="str">
        <f>'MEDIDAS ML'!J3077</f>
        <v>Se calcula por Peso</v>
      </c>
      <c r="K3125" s="16">
        <f>'MEDIDAS ML'!K3077</f>
        <v>0.25</v>
      </c>
      <c r="L3125" s="7">
        <f>'MEDIDAS ML'!L3077</f>
        <v>9590</v>
      </c>
      <c r="M3125" s="6" t="str">
        <f>'MEDIDAS ML'!M3077</f>
        <v>Hasta $9.989</v>
      </c>
      <c r="N3125" s="7">
        <f>'MEDIDAS ML'!N3077</f>
        <v>700</v>
      </c>
      <c r="O3125" s="6" t="str">
        <f>'MEDIDAS ML'!O3077</f>
        <v>No aplica (&lt;$19.990)</v>
      </c>
      <c r="P3125" s="7">
        <f>'MEDIDAS ML'!P3077</f>
        <v>0</v>
      </c>
      <c r="Q3125" s="7">
        <f>'MEDIDAS ML'!Q3077</f>
        <v>700</v>
      </c>
      <c r="R3125" s="23" t="e">
        <f>'MEDIDAS ML'!#REF!</f>
        <v>#REF!</v>
      </c>
      <c r="S3125" s="24" t="e">
        <f>'MEDIDAS ML'!#REF!</f>
        <v>#REF!</v>
      </c>
      <c r="T3125" s="24" t="e">
        <f>'MEDIDAS ML'!#REF!</f>
        <v>#REF!</v>
      </c>
      <c r="U3125" s="24" t="e">
        <f>'MEDIDAS ML'!#REF!</f>
        <v>#REF!</v>
      </c>
      <c r="V3125" s="22" t="e">
        <f>'MEDIDAS ML'!#REF!</f>
        <v>#REF!</v>
      </c>
      <c r="W3125" s="17" t="e">
        <f>'MEDIDAS ML'!#REF!</f>
        <v>#REF!</v>
      </c>
      <c r="X3125" t="e">
        <f>'MEDIDAS ML'!#REF!</f>
        <v>#REF!</v>
      </c>
    </row>
    <row r="3126" spans="1:24" ht="15.75" customHeight="1" x14ac:dyDescent="0.25">
      <c r="A3126" s="6">
        <f>'MEDIDAS ML'!A3078</f>
        <v>123</v>
      </c>
      <c r="B3126" s="15">
        <f>'MEDIDAS ML'!B3078</f>
        <v>123</v>
      </c>
      <c r="C3126" s="6">
        <f>'MEDIDAS ML'!C3078</f>
        <v>123</v>
      </c>
      <c r="D3126" s="6" t="str">
        <f>'MEDIDAS ML'!D3078</f>
        <v>5x5x18 cm - 250 grs</v>
      </c>
      <c r="E3126" s="16">
        <f>'MEDIDAS ML'!E3078</f>
        <v>5</v>
      </c>
      <c r="F3126" s="16">
        <f>'MEDIDAS ML'!F3078</f>
        <v>5</v>
      </c>
      <c r="G3126" s="16">
        <f>'MEDIDAS ML'!G3078</f>
        <v>18</v>
      </c>
      <c r="H3126" s="16">
        <f>'MEDIDAS ML'!H3078</f>
        <v>0.25</v>
      </c>
      <c r="I3126" s="16">
        <f>'MEDIDAS ML'!I3078</f>
        <v>0.1125</v>
      </c>
      <c r="J3126" s="6" t="str">
        <f>'MEDIDAS ML'!J3078</f>
        <v>Se calcula por Peso</v>
      </c>
      <c r="K3126" s="16">
        <f>'MEDIDAS ML'!K3078</f>
        <v>0.25</v>
      </c>
      <c r="L3126" s="7">
        <f>'MEDIDAS ML'!L3078</f>
        <v>9590</v>
      </c>
      <c r="M3126" s="6" t="str">
        <f>'MEDIDAS ML'!M3078</f>
        <v>Hasta $9.989</v>
      </c>
      <c r="N3126" s="7">
        <f>'MEDIDAS ML'!N3078</f>
        <v>700</v>
      </c>
      <c r="O3126" s="6" t="str">
        <f>'MEDIDAS ML'!O3078</f>
        <v>No aplica (&lt;$19.990)</v>
      </c>
      <c r="P3126" s="7">
        <f>'MEDIDAS ML'!P3078</f>
        <v>0</v>
      </c>
      <c r="Q3126" s="7">
        <f>'MEDIDAS ML'!Q3078</f>
        <v>700</v>
      </c>
      <c r="R3126" s="23" t="e">
        <f>'MEDIDAS ML'!#REF!</f>
        <v>#REF!</v>
      </c>
      <c r="S3126" s="24" t="e">
        <f>'MEDIDAS ML'!#REF!</f>
        <v>#REF!</v>
      </c>
      <c r="T3126" s="24" t="e">
        <f>'MEDIDAS ML'!#REF!</f>
        <v>#REF!</v>
      </c>
      <c r="U3126" s="24" t="e">
        <f>'MEDIDAS ML'!#REF!</f>
        <v>#REF!</v>
      </c>
      <c r="V3126" s="22" t="e">
        <f>'MEDIDAS ML'!#REF!</f>
        <v>#REF!</v>
      </c>
      <c r="W3126" s="17" t="e">
        <f>'MEDIDAS ML'!#REF!</f>
        <v>#REF!</v>
      </c>
      <c r="X3126" t="e">
        <f>'MEDIDAS ML'!#REF!</f>
        <v>#REF!</v>
      </c>
    </row>
    <row r="3127" spans="1:24" ht="15.75" customHeight="1" x14ac:dyDescent="0.25">
      <c r="A3127" s="6">
        <f>'MEDIDAS ML'!A1455</f>
        <v>123</v>
      </c>
      <c r="B3127" s="15">
        <f>'MEDIDAS ML'!B1455</f>
        <v>123</v>
      </c>
      <c r="C3127" s="6">
        <f>'MEDIDAS ML'!C1455</f>
        <v>123</v>
      </c>
      <c r="D3127" s="6" t="str">
        <f>'MEDIDAS ML'!D1455</f>
        <v>12x12x15 cm - 900 grs</v>
      </c>
      <c r="E3127" s="16">
        <f>'MEDIDAS ML'!E1455</f>
        <v>12</v>
      </c>
      <c r="F3127" s="16">
        <f>'MEDIDAS ML'!F1455</f>
        <v>12</v>
      </c>
      <c r="G3127" s="16">
        <f>'MEDIDAS ML'!G1455</f>
        <v>15</v>
      </c>
      <c r="H3127" s="16">
        <f>'MEDIDAS ML'!H1455</f>
        <v>0.9</v>
      </c>
      <c r="I3127" s="16">
        <f>'MEDIDAS ML'!I1455</f>
        <v>0.54</v>
      </c>
      <c r="J3127" s="6" t="str">
        <f>'MEDIDAS ML'!J1455</f>
        <v>Se calcula por Peso</v>
      </c>
      <c r="K3127" s="16">
        <f>'MEDIDAS ML'!K1455</f>
        <v>0.9</v>
      </c>
      <c r="L3127" s="7">
        <f>'MEDIDAS ML'!L1455</f>
        <v>9628</v>
      </c>
      <c r="M3127" s="6" t="str">
        <f>'MEDIDAS ML'!M1455</f>
        <v>Hasta $9.989</v>
      </c>
      <c r="N3127" s="7">
        <f>'MEDIDAS ML'!N1455</f>
        <v>700</v>
      </c>
      <c r="O3127" s="6" t="str">
        <f>'MEDIDAS ML'!O1455</f>
        <v>No aplica (&lt;$19.990)</v>
      </c>
      <c r="P3127" s="7">
        <f>'MEDIDAS ML'!P1455</f>
        <v>0</v>
      </c>
      <c r="Q3127" s="7">
        <f>'MEDIDAS ML'!Q1455</f>
        <v>700</v>
      </c>
      <c r="R3127" s="23" t="e">
        <f>'MEDIDAS ML'!#REF!</f>
        <v>#REF!</v>
      </c>
      <c r="S3127" s="24" t="e">
        <f>'MEDIDAS ML'!#REF!</f>
        <v>#REF!</v>
      </c>
      <c r="T3127" s="24" t="e">
        <f>'MEDIDAS ML'!#REF!</f>
        <v>#REF!</v>
      </c>
      <c r="U3127" s="24" t="e">
        <f>'MEDIDAS ML'!#REF!</f>
        <v>#REF!</v>
      </c>
      <c r="V3127" s="22" t="e">
        <f>'MEDIDAS ML'!#REF!</f>
        <v>#REF!</v>
      </c>
      <c r="W3127" s="17" t="e">
        <f>'MEDIDAS ML'!#REF!</f>
        <v>#REF!</v>
      </c>
      <c r="X3127" t="e">
        <f>'MEDIDAS ML'!#REF!</f>
        <v>#REF!</v>
      </c>
    </row>
    <row r="3128" spans="1:24" ht="15.75" customHeight="1" x14ac:dyDescent="0.25">
      <c r="A3128" s="6">
        <f>'MEDIDAS ML'!A1456</f>
        <v>123</v>
      </c>
      <c r="B3128" s="15">
        <f>'MEDIDAS ML'!B1456</f>
        <v>123</v>
      </c>
      <c r="C3128" s="6">
        <f>'MEDIDAS ML'!C1456</f>
        <v>123</v>
      </c>
      <c r="D3128" s="6" t="str">
        <f>'MEDIDAS ML'!D1456</f>
        <v>12x12x15 cm - 900 grs</v>
      </c>
      <c r="E3128" s="16">
        <f>'MEDIDAS ML'!E1456</f>
        <v>12</v>
      </c>
      <c r="F3128" s="16">
        <f>'MEDIDAS ML'!F1456</f>
        <v>12</v>
      </c>
      <c r="G3128" s="16">
        <f>'MEDIDAS ML'!G1456</f>
        <v>15</v>
      </c>
      <c r="H3128" s="16">
        <f>'MEDIDAS ML'!H1456</f>
        <v>0.9</v>
      </c>
      <c r="I3128" s="16">
        <f>'MEDIDAS ML'!I1456</f>
        <v>0.54</v>
      </c>
      <c r="J3128" s="6" t="str">
        <f>'MEDIDAS ML'!J1456</f>
        <v>Se calcula por Peso</v>
      </c>
      <c r="K3128" s="16">
        <f>'MEDIDAS ML'!K1456</f>
        <v>0.9</v>
      </c>
      <c r="L3128" s="7">
        <f>'MEDIDAS ML'!L1456</f>
        <v>9628</v>
      </c>
      <c r="M3128" s="6" t="str">
        <f>'MEDIDAS ML'!M1456</f>
        <v>Hasta $9.989</v>
      </c>
      <c r="N3128" s="7">
        <f>'MEDIDAS ML'!N1456</f>
        <v>700</v>
      </c>
      <c r="O3128" s="6" t="str">
        <f>'MEDIDAS ML'!O1456</f>
        <v>No aplica (&lt;$19.990)</v>
      </c>
      <c r="P3128" s="7">
        <f>'MEDIDAS ML'!P1456</f>
        <v>0</v>
      </c>
      <c r="Q3128" s="7">
        <f>'MEDIDAS ML'!Q1456</f>
        <v>700</v>
      </c>
      <c r="R3128" s="23" t="e">
        <f>'MEDIDAS ML'!#REF!</f>
        <v>#REF!</v>
      </c>
      <c r="S3128" s="24" t="e">
        <f>'MEDIDAS ML'!#REF!</f>
        <v>#REF!</v>
      </c>
      <c r="T3128" s="24" t="e">
        <f>'MEDIDAS ML'!#REF!</f>
        <v>#REF!</v>
      </c>
      <c r="U3128" s="24" t="e">
        <f>'MEDIDAS ML'!#REF!</f>
        <v>#REF!</v>
      </c>
      <c r="V3128" s="22" t="e">
        <f>'MEDIDAS ML'!#REF!</f>
        <v>#REF!</v>
      </c>
      <c r="W3128" s="17" t="e">
        <f>'MEDIDAS ML'!#REF!</f>
        <v>#REF!</v>
      </c>
      <c r="X3128" t="e">
        <f>'MEDIDAS ML'!#REF!</f>
        <v>#REF!</v>
      </c>
    </row>
    <row r="3129" spans="1:24" ht="15.75" customHeight="1" x14ac:dyDescent="0.25">
      <c r="A3129" s="6">
        <f>'MEDIDAS ML'!A3004</f>
        <v>123</v>
      </c>
      <c r="B3129" s="15">
        <f>'MEDIDAS ML'!B3004</f>
        <v>123</v>
      </c>
      <c r="C3129" s="6">
        <f>'MEDIDAS ML'!C3004</f>
        <v>123</v>
      </c>
      <c r="D3129" s="6" t="str">
        <f>'MEDIDAS ML'!D3004</f>
        <v>5x16x17 cm - 260 grs</v>
      </c>
      <c r="E3129" s="16">
        <f>'MEDIDAS ML'!E3004</f>
        <v>5</v>
      </c>
      <c r="F3129" s="16">
        <f>'MEDIDAS ML'!F3004</f>
        <v>16</v>
      </c>
      <c r="G3129" s="16">
        <f>'MEDIDAS ML'!G3004</f>
        <v>17</v>
      </c>
      <c r="H3129" s="16">
        <f>'MEDIDAS ML'!H3004</f>
        <v>0.26</v>
      </c>
      <c r="I3129" s="16">
        <f>'MEDIDAS ML'!I3004</f>
        <v>0.34</v>
      </c>
      <c r="J3129" s="6" t="str">
        <f>'MEDIDAS ML'!J3004</f>
        <v>Se calcula por P volum</v>
      </c>
      <c r="K3129" s="16">
        <f>'MEDIDAS ML'!K3004</f>
        <v>0.34</v>
      </c>
      <c r="L3129" s="7">
        <f>'MEDIDAS ML'!L3004</f>
        <v>9651</v>
      </c>
      <c r="M3129" s="6" t="str">
        <f>'MEDIDAS ML'!M3004</f>
        <v>Hasta $9.989</v>
      </c>
      <c r="N3129" s="7">
        <f>'MEDIDAS ML'!N3004</f>
        <v>700</v>
      </c>
      <c r="O3129" s="6" t="str">
        <f>'MEDIDAS ML'!O3004</f>
        <v>No aplica (&lt;$19.990)</v>
      </c>
      <c r="P3129" s="7">
        <f>'MEDIDAS ML'!P3004</f>
        <v>0</v>
      </c>
      <c r="Q3129" s="7">
        <f>'MEDIDAS ML'!Q3004</f>
        <v>700</v>
      </c>
      <c r="R3129" s="23" t="e">
        <f>'MEDIDAS ML'!#REF!</f>
        <v>#REF!</v>
      </c>
      <c r="S3129" s="24" t="e">
        <f>'MEDIDAS ML'!#REF!</f>
        <v>#REF!</v>
      </c>
      <c r="T3129" s="24" t="e">
        <f>'MEDIDAS ML'!#REF!</f>
        <v>#REF!</v>
      </c>
      <c r="U3129" s="24" t="e">
        <f>'MEDIDAS ML'!#REF!</f>
        <v>#REF!</v>
      </c>
      <c r="V3129" s="22" t="e">
        <f>'MEDIDAS ML'!#REF!</f>
        <v>#REF!</v>
      </c>
      <c r="W3129" s="17" t="e">
        <f>'MEDIDAS ML'!#REF!</f>
        <v>#REF!</v>
      </c>
      <c r="X3129" t="e">
        <f>'MEDIDAS ML'!#REF!</f>
        <v>#REF!</v>
      </c>
    </row>
    <row r="3130" spans="1:24" ht="15.75" customHeight="1" x14ac:dyDescent="0.25">
      <c r="A3130" s="6">
        <f>'MEDIDAS ML'!A3005</f>
        <v>123</v>
      </c>
      <c r="B3130" s="15">
        <f>'MEDIDAS ML'!B3005</f>
        <v>123</v>
      </c>
      <c r="C3130" s="6">
        <f>'MEDIDAS ML'!C3005</f>
        <v>123</v>
      </c>
      <c r="D3130" s="6" t="str">
        <f>'MEDIDAS ML'!D3005</f>
        <v>5x16x17 cm - 260 grs</v>
      </c>
      <c r="E3130" s="16">
        <f>'MEDIDAS ML'!E3005</f>
        <v>5</v>
      </c>
      <c r="F3130" s="16">
        <f>'MEDIDAS ML'!F3005</f>
        <v>16</v>
      </c>
      <c r="G3130" s="16">
        <f>'MEDIDAS ML'!G3005</f>
        <v>17</v>
      </c>
      <c r="H3130" s="16">
        <f>'MEDIDAS ML'!H3005</f>
        <v>0.26</v>
      </c>
      <c r="I3130" s="16">
        <f>'MEDIDAS ML'!I3005</f>
        <v>0.34</v>
      </c>
      <c r="J3130" s="6" t="str">
        <f>'MEDIDAS ML'!J3005</f>
        <v>Se calcula por P volum</v>
      </c>
      <c r="K3130" s="16">
        <f>'MEDIDAS ML'!K3005</f>
        <v>0.34</v>
      </c>
      <c r="L3130" s="7">
        <f>'MEDIDAS ML'!L3005</f>
        <v>9651</v>
      </c>
      <c r="M3130" s="6" t="str">
        <f>'MEDIDAS ML'!M3005</f>
        <v>Hasta $9.989</v>
      </c>
      <c r="N3130" s="7">
        <f>'MEDIDAS ML'!N3005</f>
        <v>700</v>
      </c>
      <c r="O3130" s="6" t="str">
        <f>'MEDIDAS ML'!O3005</f>
        <v>No aplica (&lt;$19.990)</v>
      </c>
      <c r="P3130" s="7">
        <f>'MEDIDAS ML'!P3005</f>
        <v>0</v>
      </c>
      <c r="Q3130" s="7">
        <f>'MEDIDAS ML'!Q3005</f>
        <v>700</v>
      </c>
      <c r="R3130" s="23" t="e">
        <f>'MEDIDAS ML'!#REF!</f>
        <v>#REF!</v>
      </c>
      <c r="S3130" s="24" t="e">
        <f>'MEDIDAS ML'!#REF!</f>
        <v>#REF!</v>
      </c>
      <c r="T3130" s="24" t="e">
        <f>'MEDIDAS ML'!#REF!</f>
        <v>#REF!</v>
      </c>
      <c r="U3130" s="24" t="e">
        <f>'MEDIDAS ML'!#REF!</f>
        <v>#REF!</v>
      </c>
      <c r="V3130" s="22" t="e">
        <f>'MEDIDAS ML'!#REF!</f>
        <v>#REF!</v>
      </c>
      <c r="W3130" s="17" t="e">
        <f>'MEDIDAS ML'!#REF!</f>
        <v>#REF!</v>
      </c>
      <c r="X3130" t="e">
        <f>'MEDIDAS ML'!#REF!</f>
        <v>#REF!</v>
      </c>
    </row>
    <row r="3131" spans="1:24" ht="15.75" customHeight="1" x14ac:dyDescent="0.25">
      <c r="A3131" s="6">
        <f>'MEDIDAS ML'!A844</f>
        <v>123</v>
      </c>
      <c r="B3131" s="15">
        <f>'MEDIDAS ML'!B844</f>
        <v>123</v>
      </c>
      <c r="C3131" s="6">
        <f>'MEDIDAS ML'!C844</f>
        <v>123</v>
      </c>
      <c r="D3131" s="6" t="str">
        <f>'MEDIDAS ML'!D844</f>
        <v>10x10x20 cm - 1810 grs</v>
      </c>
      <c r="E3131" s="16">
        <f>'MEDIDAS ML'!E844</f>
        <v>10</v>
      </c>
      <c r="F3131" s="16">
        <f>'MEDIDAS ML'!F844</f>
        <v>10</v>
      </c>
      <c r="G3131" s="16">
        <f>'MEDIDAS ML'!G844</f>
        <v>20</v>
      </c>
      <c r="H3131" s="16">
        <f>'MEDIDAS ML'!H844</f>
        <v>1.81</v>
      </c>
      <c r="I3131" s="16">
        <f>'MEDIDAS ML'!I844</f>
        <v>0.5</v>
      </c>
      <c r="J3131" s="6" t="str">
        <f>'MEDIDAS ML'!J844</f>
        <v>Se calcula por Peso</v>
      </c>
      <c r="K3131" s="16">
        <f>'MEDIDAS ML'!K844</f>
        <v>1.81</v>
      </c>
      <c r="L3131" s="7">
        <f>'MEDIDAS ML'!L844</f>
        <v>9680</v>
      </c>
      <c r="M3131" s="6" t="str">
        <f>'MEDIDAS ML'!M844</f>
        <v>Hasta $9.989</v>
      </c>
      <c r="N3131" s="7">
        <f>'MEDIDAS ML'!N844</f>
        <v>700</v>
      </c>
      <c r="O3131" s="6" t="str">
        <f>'MEDIDAS ML'!O844</f>
        <v>No aplica (&lt;$19.990)</v>
      </c>
      <c r="P3131" s="7">
        <f>'MEDIDAS ML'!P844</f>
        <v>0</v>
      </c>
      <c r="Q3131" s="7">
        <f>'MEDIDAS ML'!Q844</f>
        <v>700</v>
      </c>
      <c r="R3131" s="23" t="e">
        <f>'MEDIDAS ML'!#REF!</f>
        <v>#REF!</v>
      </c>
      <c r="S3131" s="24" t="e">
        <f>'MEDIDAS ML'!#REF!</f>
        <v>#REF!</v>
      </c>
      <c r="T3131" s="24" t="e">
        <f>'MEDIDAS ML'!#REF!</f>
        <v>#REF!</v>
      </c>
      <c r="U3131" s="24" t="e">
        <f>'MEDIDAS ML'!#REF!</f>
        <v>#REF!</v>
      </c>
      <c r="V3131" s="22" t="e">
        <f>'MEDIDAS ML'!#REF!</f>
        <v>#REF!</v>
      </c>
      <c r="W3131" s="17" t="e">
        <f>'MEDIDAS ML'!#REF!</f>
        <v>#REF!</v>
      </c>
      <c r="X3131" t="e">
        <f>'MEDIDAS ML'!#REF!</f>
        <v>#REF!</v>
      </c>
    </row>
    <row r="3132" spans="1:24" ht="15.75" customHeight="1" x14ac:dyDescent="0.25">
      <c r="A3132" s="6">
        <f>'MEDIDAS ML'!A1512</f>
        <v>123</v>
      </c>
      <c r="B3132" s="15">
        <f>'MEDIDAS ML'!B1512</f>
        <v>123</v>
      </c>
      <c r="C3132" s="6">
        <f>'MEDIDAS ML'!C1512</f>
        <v>123</v>
      </c>
      <c r="D3132" s="6" t="str">
        <f>'MEDIDAS ML'!D1512</f>
        <v>4x21x27 cm - 850 grs</v>
      </c>
      <c r="E3132" s="16">
        <f>'MEDIDAS ML'!E1512</f>
        <v>4</v>
      </c>
      <c r="F3132" s="16">
        <f>'MEDIDAS ML'!F1512</f>
        <v>21</v>
      </c>
      <c r="G3132" s="16">
        <f>'MEDIDAS ML'!G1512</f>
        <v>27</v>
      </c>
      <c r="H3132" s="16">
        <f>'MEDIDAS ML'!H1512</f>
        <v>0.85</v>
      </c>
      <c r="I3132" s="16">
        <f>'MEDIDAS ML'!I1512</f>
        <v>0.56699999999999995</v>
      </c>
      <c r="J3132" s="6" t="str">
        <f>'MEDIDAS ML'!J1512</f>
        <v>Se calcula por Peso</v>
      </c>
      <c r="K3132" s="16">
        <f>'MEDIDAS ML'!K1512</f>
        <v>0.85</v>
      </c>
      <c r="L3132" s="7">
        <f>'MEDIDAS ML'!L1512</f>
        <v>9680</v>
      </c>
      <c r="M3132" s="6" t="str">
        <f>'MEDIDAS ML'!M1512</f>
        <v>Hasta $9.989</v>
      </c>
      <c r="N3132" s="7">
        <f>'MEDIDAS ML'!N1512</f>
        <v>700</v>
      </c>
      <c r="O3132" s="6" t="str">
        <f>'MEDIDAS ML'!O1512</f>
        <v>No aplica (&lt;$19.990)</v>
      </c>
      <c r="P3132" s="7">
        <f>'MEDIDAS ML'!P1512</f>
        <v>0</v>
      </c>
      <c r="Q3132" s="7">
        <f>'MEDIDAS ML'!Q1512</f>
        <v>700</v>
      </c>
      <c r="R3132" s="23" t="e">
        <f>'MEDIDAS ML'!#REF!</f>
        <v>#REF!</v>
      </c>
      <c r="S3132" s="24" t="e">
        <f>'MEDIDAS ML'!#REF!</f>
        <v>#REF!</v>
      </c>
      <c r="T3132" s="24" t="e">
        <f>'MEDIDAS ML'!#REF!</f>
        <v>#REF!</v>
      </c>
      <c r="U3132" s="24" t="e">
        <f>'MEDIDAS ML'!#REF!</f>
        <v>#REF!</v>
      </c>
      <c r="V3132" s="22" t="e">
        <f>'MEDIDAS ML'!#REF!</f>
        <v>#REF!</v>
      </c>
      <c r="W3132" s="17" t="e">
        <f>'MEDIDAS ML'!#REF!</f>
        <v>#REF!</v>
      </c>
      <c r="X3132" t="e">
        <f>'MEDIDAS ML'!#REF!</f>
        <v>#REF!</v>
      </c>
    </row>
    <row r="3133" spans="1:24" ht="15.75" customHeight="1" x14ac:dyDescent="0.25">
      <c r="A3133" s="6">
        <f>'MEDIDAS ML'!A1827</f>
        <v>123</v>
      </c>
      <c r="B3133" s="15">
        <f>'MEDIDAS ML'!B1827</f>
        <v>123</v>
      </c>
      <c r="C3133" s="6">
        <f>'MEDIDAS ML'!C1827</f>
        <v>123</v>
      </c>
      <c r="D3133" s="6" t="str">
        <f>'MEDIDAS ML'!D1827</f>
        <v>10x21x23 cm - 600 grs</v>
      </c>
      <c r="E3133" s="16">
        <f>'MEDIDAS ML'!E1827</f>
        <v>10</v>
      </c>
      <c r="F3133" s="16">
        <f>'MEDIDAS ML'!F1827</f>
        <v>21</v>
      </c>
      <c r="G3133" s="16">
        <f>'MEDIDAS ML'!G1827</f>
        <v>23</v>
      </c>
      <c r="H3133" s="16">
        <f>'MEDIDAS ML'!H1827</f>
        <v>0.6</v>
      </c>
      <c r="I3133" s="16">
        <f>'MEDIDAS ML'!I1827</f>
        <v>1.2075</v>
      </c>
      <c r="J3133" s="6" t="str">
        <f>'MEDIDAS ML'!J1827</f>
        <v>Se calcula por P volum</v>
      </c>
      <c r="K3133" s="16">
        <f>'MEDIDAS ML'!K1827</f>
        <v>1.2075</v>
      </c>
      <c r="L3133" s="7">
        <f>'MEDIDAS ML'!L1827</f>
        <v>9680</v>
      </c>
      <c r="M3133" s="6" t="str">
        <f>'MEDIDAS ML'!M1827</f>
        <v>Hasta $9.989</v>
      </c>
      <c r="N3133" s="7">
        <f>'MEDIDAS ML'!N1827</f>
        <v>700</v>
      </c>
      <c r="O3133" s="6" t="str">
        <f>'MEDIDAS ML'!O1827</f>
        <v>No aplica (&lt;$19.990)</v>
      </c>
      <c r="P3133" s="7">
        <f>'MEDIDAS ML'!P1827</f>
        <v>0</v>
      </c>
      <c r="Q3133" s="7">
        <f>'MEDIDAS ML'!Q1827</f>
        <v>700</v>
      </c>
      <c r="R3133" s="23" t="e">
        <f>'MEDIDAS ML'!#REF!</f>
        <v>#REF!</v>
      </c>
      <c r="S3133" s="24" t="e">
        <f>'MEDIDAS ML'!#REF!</f>
        <v>#REF!</v>
      </c>
      <c r="T3133" s="24" t="e">
        <f>'MEDIDAS ML'!#REF!</f>
        <v>#REF!</v>
      </c>
      <c r="U3133" s="24" t="e">
        <f>'MEDIDAS ML'!#REF!</f>
        <v>#REF!</v>
      </c>
      <c r="V3133" s="22" t="e">
        <f>'MEDIDAS ML'!#REF!</f>
        <v>#REF!</v>
      </c>
      <c r="W3133" s="17" t="e">
        <f>'MEDIDAS ML'!#REF!</f>
        <v>#REF!</v>
      </c>
      <c r="X3133" t="e">
        <f>'MEDIDAS ML'!#REF!</f>
        <v>#REF!</v>
      </c>
    </row>
    <row r="3134" spans="1:24" ht="15.75" customHeight="1" x14ac:dyDescent="0.25">
      <c r="A3134" s="6">
        <f>'MEDIDAS ML'!A2089</f>
        <v>123</v>
      </c>
      <c r="B3134" s="15">
        <f>'MEDIDAS ML'!B2089</f>
        <v>123</v>
      </c>
      <c r="C3134" s="6">
        <f>'MEDIDAS ML'!C2089</f>
        <v>123</v>
      </c>
      <c r="D3134" s="6" t="str">
        <f>'MEDIDAS ML'!D2089</f>
        <v>4x12x23 cm - 500 grs</v>
      </c>
      <c r="E3134" s="16">
        <f>'MEDIDAS ML'!E2089</f>
        <v>4</v>
      </c>
      <c r="F3134" s="16">
        <f>'MEDIDAS ML'!F2089</f>
        <v>12</v>
      </c>
      <c r="G3134" s="16">
        <f>'MEDIDAS ML'!G2089</f>
        <v>23</v>
      </c>
      <c r="H3134" s="16">
        <f>'MEDIDAS ML'!H2089</f>
        <v>0.5</v>
      </c>
      <c r="I3134" s="16">
        <f>'MEDIDAS ML'!I2089</f>
        <v>0.27600000000000002</v>
      </c>
      <c r="J3134" s="6" t="str">
        <f>'MEDIDAS ML'!J2089</f>
        <v>Se calcula por Peso</v>
      </c>
      <c r="K3134" s="16">
        <f>'MEDIDAS ML'!K2089</f>
        <v>0.5</v>
      </c>
      <c r="L3134" s="7">
        <f>'MEDIDAS ML'!L2089</f>
        <v>9680</v>
      </c>
      <c r="M3134" s="6" t="str">
        <f>'MEDIDAS ML'!M2089</f>
        <v>Hasta $9.989</v>
      </c>
      <c r="N3134" s="7">
        <f>'MEDIDAS ML'!N2089</f>
        <v>700</v>
      </c>
      <c r="O3134" s="6" t="str">
        <f>'MEDIDAS ML'!O2089</f>
        <v>No aplica (&lt;$19.990)</v>
      </c>
      <c r="P3134" s="7">
        <f>'MEDIDAS ML'!P2089</f>
        <v>0</v>
      </c>
      <c r="Q3134" s="7">
        <f>'MEDIDAS ML'!Q2089</f>
        <v>700</v>
      </c>
      <c r="R3134" s="23" t="e">
        <f>'MEDIDAS ML'!#REF!</f>
        <v>#REF!</v>
      </c>
      <c r="S3134" s="24" t="e">
        <f>'MEDIDAS ML'!#REF!</f>
        <v>#REF!</v>
      </c>
      <c r="T3134" s="24" t="e">
        <f>'MEDIDAS ML'!#REF!</f>
        <v>#REF!</v>
      </c>
      <c r="U3134" s="24" t="e">
        <f>'MEDIDAS ML'!#REF!</f>
        <v>#REF!</v>
      </c>
      <c r="V3134" s="22" t="e">
        <f>'MEDIDAS ML'!#REF!</f>
        <v>#REF!</v>
      </c>
      <c r="W3134" s="17" t="e">
        <f>'MEDIDAS ML'!#REF!</f>
        <v>#REF!</v>
      </c>
      <c r="X3134" t="e">
        <f>'MEDIDAS ML'!#REF!</f>
        <v>#REF!</v>
      </c>
    </row>
    <row r="3135" spans="1:24" ht="15.75" customHeight="1" x14ac:dyDescent="0.25">
      <c r="A3135" s="6">
        <f>'MEDIDAS ML'!A2090</f>
        <v>123</v>
      </c>
      <c r="B3135" s="15">
        <f>'MEDIDAS ML'!B2090</f>
        <v>123</v>
      </c>
      <c r="C3135" s="6">
        <f>'MEDIDAS ML'!C2090</f>
        <v>123</v>
      </c>
      <c r="D3135" s="6" t="str">
        <f>'MEDIDAS ML'!D2090</f>
        <v>4x12x23 cm - 500 grs</v>
      </c>
      <c r="E3135" s="16">
        <f>'MEDIDAS ML'!E2090</f>
        <v>4</v>
      </c>
      <c r="F3135" s="16">
        <f>'MEDIDAS ML'!F2090</f>
        <v>12</v>
      </c>
      <c r="G3135" s="16">
        <f>'MEDIDAS ML'!G2090</f>
        <v>23</v>
      </c>
      <c r="H3135" s="16">
        <f>'MEDIDAS ML'!H2090</f>
        <v>0.5</v>
      </c>
      <c r="I3135" s="16">
        <f>'MEDIDAS ML'!I2090</f>
        <v>0.27600000000000002</v>
      </c>
      <c r="J3135" s="6" t="str">
        <f>'MEDIDAS ML'!J2090</f>
        <v>Se calcula por Peso</v>
      </c>
      <c r="K3135" s="16">
        <f>'MEDIDAS ML'!K2090</f>
        <v>0.5</v>
      </c>
      <c r="L3135" s="7">
        <f>'MEDIDAS ML'!L2090</f>
        <v>9680</v>
      </c>
      <c r="M3135" s="6" t="str">
        <f>'MEDIDAS ML'!M2090</f>
        <v>Hasta $9.989</v>
      </c>
      <c r="N3135" s="7">
        <f>'MEDIDAS ML'!N2090</f>
        <v>700</v>
      </c>
      <c r="O3135" s="6" t="str">
        <f>'MEDIDAS ML'!O2090</f>
        <v>No aplica (&lt;$19.990)</v>
      </c>
      <c r="P3135" s="7">
        <f>'MEDIDAS ML'!P2090</f>
        <v>0</v>
      </c>
      <c r="Q3135" s="7">
        <f>'MEDIDAS ML'!Q2090</f>
        <v>700</v>
      </c>
      <c r="R3135" s="23" t="e">
        <f>'MEDIDAS ML'!#REF!</f>
        <v>#REF!</v>
      </c>
      <c r="S3135" s="24" t="e">
        <f>'MEDIDAS ML'!#REF!</f>
        <v>#REF!</v>
      </c>
      <c r="T3135" s="24" t="e">
        <f>'MEDIDAS ML'!#REF!</f>
        <v>#REF!</v>
      </c>
      <c r="U3135" s="24" t="e">
        <f>'MEDIDAS ML'!#REF!</f>
        <v>#REF!</v>
      </c>
      <c r="V3135" s="22" t="e">
        <f>'MEDIDAS ML'!#REF!</f>
        <v>#REF!</v>
      </c>
      <c r="W3135" s="17" t="e">
        <f>'MEDIDAS ML'!#REF!</f>
        <v>#REF!</v>
      </c>
      <c r="X3135" t="e">
        <f>'MEDIDAS ML'!#REF!</f>
        <v>#REF!</v>
      </c>
    </row>
    <row r="3136" spans="1:24" ht="15.75" customHeight="1" x14ac:dyDescent="0.25">
      <c r="A3136" s="6">
        <f>'MEDIDAS ML'!A2846</f>
        <v>123</v>
      </c>
      <c r="B3136" s="15">
        <f>'MEDIDAS ML'!B2846</f>
        <v>123</v>
      </c>
      <c r="C3136" s="6">
        <f>'MEDIDAS ML'!C2846</f>
        <v>123</v>
      </c>
      <c r="D3136" s="6" t="str">
        <f>'MEDIDAS ML'!D2846</f>
        <v>5x5x20 cm - 300 grs</v>
      </c>
      <c r="E3136" s="16">
        <f>'MEDIDAS ML'!E2846</f>
        <v>5</v>
      </c>
      <c r="F3136" s="16">
        <f>'MEDIDAS ML'!F2846</f>
        <v>5</v>
      </c>
      <c r="G3136" s="16">
        <f>'MEDIDAS ML'!G2846</f>
        <v>20</v>
      </c>
      <c r="H3136" s="16">
        <f>'MEDIDAS ML'!H2846</f>
        <v>0.3</v>
      </c>
      <c r="I3136" s="16">
        <f>'MEDIDAS ML'!I2846</f>
        <v>0.125</v>
      </c>
      <c r="J3136" s="6" t="str">
        <f>'MEDIDAS ML'!J2846</f>
        <v>Se calcula por Peso</v>
      </c>
      <c r="K3136" s="16">
        <f>'MEDIDAS ML'!K2846</f>
        <v>0.3</v>
      </c>
      <c r="L3136" s="7">
        <f>'MEDIDAS ML'!L2846</f>
        <v>9680</v>
      </c>
      <c r="M3136" s="6" t="str">
        <f>'MEDIDAS ML'!M2846</f>
        <v>Hasta $9.989</v>
      </c>
      <c r="N3136" s="7">
        <f>'MEDIDAS ML'!N2846</f>
        <v>700</v>
      </c>
      <c r="O3136" s="6" t="str">
        <f>'MEDIDAS ML'!O2846</f>
        <v>No aplica (&lt;$19.990)</v>
      </c>
      <c r="P3136" s="7">
        <f>'MEDIDAS ML'!P2846</f>
        <v>0</v>
      </c>
      <c r="Q3136" s="7">
        <f>'MEDIDAS ML'!Q2846</f>
        <v>700</v>
      </c>
      <c r="R3136" s="23" t="e">
        <f>'MEDIDAS ML'!#REF!</f>
        <v>#REF!</v>
      </c>
      <c r="S3136" s="24" t="e">
        <f>'MEDIDAS ML'!#REF!</f>
        <v>#REF!</v>
      </c>
      <c r="T3136" s="24" t="e">
        <f>'MEDIDAS ML'!#REF!</f>
        <v>#REF!</v>
      </c>
      <c r="U3136" s="24" t="e">
        <f>'MEDIDAS ML'!#REF!</f>
        <v>#REF!</v>
      </c>
      <c r="V3136" s="22" t="e">
        <f>'MEDIDAS ML'!#REF!</f>
        <v>#REF!</v>
      </c>
      <c r="W3136" s="17" t="e">
        <f>'MEDIDAS ML'!#REF!</f>
        <v>#REF!</v>
      </c>
      <c r="X3136" t="e">
        <f>'MEDIDAS ML'!#REF!</f>
        <v>#REF!</v>
      </c>
    </row>
    <row r="3137" spans="1:24" ht="15.75" customHeight="1" x14ac:dyDescent="0.25">
      <c r="A3137" s="6">
        <f>'MEDIDAS ML'!A2847</f>
        <v>123</v>
      </c>
      <c r="B3137" s="15">
        <f>'MEDIDAS ML'!B2847</f>
        <v>123</v>
      </c>
      <c r="C3137" s="6">
        <f>'MEDIDAS ML'!C2847</f>
        <v>123</v>
      </c>
      <c r="D3137" s="6" t="str">
        <f>'MEDIDAS ML'!D2847</f>
        <v>5x5x20 cm - 300 grs</v>
      </c>
      <c r="E3137" s="16">
        <f>'MEDIDAS ML'!E2847</f>
        <v>5</v>
      </c>
      <c r="F3137" s="16">
        <f>'MEDIDAS ML'!F2847</f>
        <v>5</v>
      </c>
      <c r="G3137" s="16">
        <f>'MEDIDAS ML'!G2847</f>
        <v>20</v>
      </c>
      <c r="H3137" s="16">
        <f>'MEDIDAS ML'!H2847</f>
        <v>0.3</v>
      </c>
      <c r="I3137" s="16">
        <f>'MEDIDAS ML'!I2847</f>
        <v>0.125</v>
      </c>
      <c r="J3137" s="6" t="str">
        <f>'MEDIDAS ML'!J2847</f>
        <v>Se calcula por Peso</v>
      </c>
      <c r="K3137" s="16">
        <f>'MEDIDAS ML'!K2847</f>
        <v>0.3</v>
      </c>
      <c r="L3137" s="7">
        <f>'MEDIDAS ML'!L2847</f>
        <v>9680</v>
      </c>
      <c r="M3137" s="6" t="str">
        <f>'MEDIDAS ML'!M2847</f>
        <v>Hasta $9.989</v>
      </c>
      <c r="N3137" s="7">
        <f>'MEDIDAS ML'!N2847</f>
        <v>700</v>
      </c>
      <c r="O3137" s="6" t="str">
        <f>'MEDIDAS ML'!O2847</f>
        <v>No aplica (&lt;$19.990)</v>
      </c>
      <c r="P3137" s="7">
        <f>'MEDIDAS ML'!P2847</f>
        <v>0</v>
      </c>
      <c r="Q3137" s="7">
        <f>'MEDIDAS ML'!Q2847</f>
        <v>700</v>
      </c>
      <c r="R3137" s="23" t="e">
        <f>'MEDIDAS ML'!#REF!</f>
        <v>#REF!</v>
      </c>
      <c r="S3137" s="24" t="e">
        <f>'MEDIDAS ML'!#REF!</f>
        <v>#REF!</v>
      </c>
      <c r="T3137" s="24" t="e">
        <f>'MEDIDAS ML'!#REF!</f>
        <v>#REF!</v>
      </c>
      <c r="U3137" s="24" t="e">
        <f>'MEDIDAS ML'!#REF!</f>
        <v>#REF!</v>
      </c>
      <c r="V3137" s="22" t="e">
        <f>'MEDIDAS ML'!#REF!</f>
        <v>#REF!</v>
      </c>
      <c r="W3137" s="17" t="e">
        <f>'MEDIDAS ML'!#REF!</f>
        <v>#REF!</v>
      </c>
      <c r="X3137" t="e">
        <f>'MEDIDAS ML'!#REF!</f>
        <v>#REF!</v>
      </c>
    </row>
    <row r="3138" spans="1:24" ht="15.75" customHeight="1" x14ac:dyDescent="0.25">
      <c r="A3138" s="6">
        <f>'MEDIDAS ML'!A597</f>
        <v>123</v>
      </c>
      <c r="B3138" s="15">
        <f>'MEDIDAS ML'!B597</f>
        <v>123</v>
      </c>
      <c r="C3138" s="6">
        <f>'MEDIDAS ML'!C597</f>
        <v>123</v>
      </c>
      <c r="D3138" s="6" t="str">
        <f>'MEDIDAS ML'!D597</f>
        <v>15x17x25 cm - 2692 grs</v>
      </c>
      <c r="E3138" s="16">
        <f>'MEDIDAS ML'!E597</f>
        <v>15</v>
      </c>
      <c r="F3138" s="16">
        <f>'MEDIDAS ML'!F597</f>
        <v>17</v>
      </c>
      <c r="G3138" s="16">
        <f>'MEDIDAS ML'!G597</f>
        <v>25</v>
      </c>
      <c r="H3138" s="16">
        <f>'MEDIDAS ML'!H597</f>
        <v>2.6920000000000002</v>
      </c>
      <c r="I3138" s="16">
        <f>'MEDIDAS ML'!I597</f>
        <v>1.59375</v>
      </c>
      <c r="J3138" s="6" t="str">
        <f>'MEDIDAS ML'!J597</f>
        <v>Se calcula por Peso</v>
      </c>
      <c r="K3138" s="16">
        <f>'MEDIDAS ML'!K597</f>
        <v>2.6920000000000002</v>
      </c>
      <c r="L3138" s="7">
        <f>'MEDIDAS ML'!L597</f>
        <v>9690</v>
      </c>
      <c r="M3138" s="6" t="str">
        <f>'MEDIDAS ML'!M597</f>
        <v>Hasta $9.989</v>
      </c>
      <c r="N3138" s="7">
        <f>'MEDIDAS ML'!N597</f>
        <v>700</v>
      </c>
      <c r="O3138" s="6" t="str">
        <f>'MEDIDAS ML'!O597</f>
        <v>No aplica (&lt;$19.990)</v>
      </c>
      <c r="P3138" s="7">
        <f>'MEDIDAS ML'!P597</f>
        <v>0</v>
      </c>
      <c r="Q3138" s="7">
        <f>'MEDIDAS ML'!Q597</f>
        <v>700</v>
      </c>
      <c r="R3138" s="23" t="e">
        <f>'MEDIDAS ML'!#REF!</f>
        <v>#REF!</v>
      </c>
      <c r="S3138" s="24" t="e">
        <f>'MEDIDAS ML'!#REF!</f>
        <v>#REF!</v>
      </c>
      <c r="T3138" s="24" t="e">
        <f>'MEDIDAS ML'!#REF!</f>
        <v>#REF!</v>
      </c>
      <c r="U3138" s="24" t="e">
        <f>'MEDIDAS ML'!#REF!</f>
        <v>#REF!</v>
      </c>
      <c r="V3138" s="22" t="e">
        <f>'MEDIDAS ML'!#REF!</f>
        <v>#REF!</v>
      </c>
      <c r="W3138" s="17" t="e">
        <f>'MEDIDAS ML'!#REF!</f>
        <v>#REF!</v>
      </c>
      <c r="X3138" t="e">
        <f>'MEDIDAS ML'!#REF!</f>
        <v>#REF!</v>
      </c>
    </row>
    <row r="3139" spans="1:24" ht="15.75" customHeight="1" x14ac:dyDescent="0.25">
      <c r="A3139" s="6">
        <f>'MEDIDAS ML'!A892</f>
        <v>123</v>
      </c>
      <c r="B3139" s="15">
        <f>'MEDIDAS ML'!B892</f>
        <v>123</v>
      </c>
      <c r="C3139" s="6">
        <f>'MEDIDAS ML'!C892</f>
        <v>123</v>
      </c>
      <c r="D3139" s="6" t="str">
        <f>'MEDIDAS ML'!D892</f>
        <v>41.2x24x8.8 cm - 1660 grs</v>
      </c>
      <c r="E3139" s="16">
        <f>'MEDIDAS ML'!E892</f>
        <v>41.2</v>
      </c>
      <c r="F3139" s="16">
        <f>'MEDIDAS ML'!F892</f>
        <v>24</v>
      </c>
      <c r="G3139" s="16">
        <f>'MEDIDAS ML'!G892</f>
        <v>8.8000000000000007</v>
      </c>
      <c r="H3139" s="16">
        <f>'MEDIDAS ML'!H892</f>
        <v>1.66</v>
      </c>
      <c r="I3139" s="16">
        <f>'MEDIDAS ML'!I892</f>
        <v>2.17536</v>
      </c>
      <c r="J3139" s="6" t="str">
        <f>'MEDIDAS ML'!J892</f>
        <v>Se calcula por P volum</v>
      </c>
      <c r="K3139" s="16">
        <f>'MEDIDAS ML'!K892</f>
        <v>2.17536</v>
      </c>
      <c r="L3139" s="7">
        <f>'MEDIDAS ML'!L892</f>
        <v>9690</v>
      </c>
      <c r="M3139" s="6" t="str">
        <f>'MEDIDAS ML'!M892</f>
        <v>Hasta $9.989</v>
      </c>
      <c r="N3139" s="7">
        <f>'MEDIDAS ML'!N892</f>
        <v>700</v>
      </c>
      <c r="O3139" s="6" t="str">
        <f>'MEDIDAS ML'!O892</f>
        <v>No aplica (&lt;$19.990)</v>
      </c>
      <c r="P3139" s="7">
        <f>'MEDIDAS ML'!P892</f>
        <v>0</v>
      </c>
      <c r="Q3139" s="7">
        <f>'MEDIDAS ML'!Q892</f>
        <v>700</v>
      </c>
      <c r="R3139" s="23" t="e">
        <f>'MEDIDAS ML'!#REF!</f>
        <v>#REF!</v>
      </c>
      <c r="S3139" s="24" t="e">
        <f>'MEDIDAS ML'!#REF!</f>
        <v>#REF!</v>
      </c>
      <c r="T3139" s="24" t="e">
        <f>'MEDIDAS ML'!#REF!</f>
        <v>#REF!</v>
      </c>
      <c r="U3139" s="24" t="e">
        <f>'MEDIDAS ML'!#REF!</f>
        <v>#REF!</v>
      </c>
      <c r="V3139" s="22" t="e">
        <f>'MEDIDAS ML'!#REF!</f>
        <v>#REF!</v>
      </c>
      <c r="W3139" s="17" t="e">
        <f>'MEDIDAS ML'!#REF!</f>
        <v>#REF!</v>
      </c>
      <c r="X3139" t="e">
        <f>'MEDIDAS ML'!#REF!</f>
        <v>#REF!</v>
      </c>
    </row>
    <row r="3140" spans="1:24" ht="15.75" customHeight="1" x14ac:dyDescent="0.25">
      <c r="A3140" s="6">
        <f>'MEDIDAS ML'!A925</f>
        <v>123</v>
      </c>
      <c r="B3140" s="15">
        <f>'MEDIDAS ML'!B925</f>
        <v>123</v>
      </c>
      <c r="C3140" s="6">
        <f>'MEDIDAS ML'!C925</f>
        <v>123</v>
      </c>
      <c r="D3140" s="6" t="str">
        <f>'MEDIDAS ML'!D925</f>
        <v>6x10x69 cm - 1588 grs</v>
      </c>
      <c r="E3140" s="16">
        <f>'MEDIDAS ML'!E925</f>
        <v>6</v>
      </c>
      <c r="F3140" s="16">
        <f>'MEDIDAS ML'!F925</f>
        <v>10</v>
      </c>
      <c r="G3140" s="16">
        <f>'MEDIDAS ML'!G925</f>
        <v>69</v>
      </c>
      <c r="H3140" s="16">
        <f>'MEDIDAS ML'!H925</f>
        <v>1.5880000000000001</v>
      </c>
      <c r="I3140" s="16">
        <f>'MEDIDAS ML'!I925</f>
        <v>1.0349999999999999</v>
      </c>
      <c r="J3140" s="6" t="str">
        <f>'MEDIDAS ML'!J925</f>
        <v>Se calcula por Peso</v>
      </c>
      <c r="K3140" s="16">
        <f>'MEDIDAS ML'!K925</f>
        <v>1.5880000000000001</v>
      </c>
      <c r="L3140" s="7">
        <f>'MEDIDAS ML'!L925</f>
        <v>9690</v>
      </c>
      <c r="M3140" s="6" t="str">
        <f>'MEDIDAS ML'!M925</f>
        <v>Hasta $9.989</v>
      </c>
      <c r="N3140" s="7">
        <f>'MEDIDAS ML'!N925</f>
        <v>700</v>
      </c>
      <c r="O3140" s="6" t="str">
        <f>'MEDIDAS ML'!O925</f>
        <v>No aplica (&lt;$19.990)</v>
      </c>
      <c r="P3140" s="7">
        <f>'MEDIDAS ML'!P925</f>
        <v>0</v>
      </c>
      <c r="Q3140" s="7">
        <f>'MEDIDAS ML'!Q925</f>
        <v>700</v>
      </c>
      <c r="R3140" s="23" t="e">
        <f>'MEDIDAS ML'!#REF!</f>
        <v>#REF!</v>
      </c>
      <c r="S3140" s="24" t="e">
        <f>'MEDIDAS ML'!#REF!</f>
        <v>#REF!</v>
      </c>
      <c r="T3140" s="24" t="e">
        <f>'MEDIDAS ML'!#REF!</f>
        <v>#REF!</v>
      </c>
      <c r="U3140" s="24" t="e">
        <f>'MEDIDAS ML'!#REF!</f>
        <v>#REF!</v>
      </c>
      <c r="V3140" s="22" t="e">
        <f>'MEDIDAS ML'!#REF!</f>
        <v>#REF!</v>
      </c>
      <c r="W3140" s="17" t="e">
        <f>'MEDIDAS ML'!#REF!</f>
        <v>#REF!</v>
      </c>
      <c r="X3140" t="e">
        <f>'MEDIDAS ML'!#REF!</f>
        <v>#REF!</v>
      </c>
    </row>
    <row r="3141" spans="1:24" ht="15.75" customHeight="1" x14ac:dyDescent="0.25">
      <c r="A3141" s="6">
        <f>'MEDIDAS ML'!A1091</f>
        <v>123</v>
      </c>
      <c r="B3141" s="15">
        <f>'MEDIDAS ML'!B1091</f>
        <v>123</v>
      </c>
      <c r="C3141" s="6">
        <f>'MEDIDAS ML'!C1091</f>
        <v>123</v>
      </c>
      <c r="D3141" s="6" t="str">
        <f>'MEDIDAS ML'!D1091</f>
        <v>5x14x29 cm - 1250 grs</v>
      </c>
      <c r="E3141" s="16">
        <f>'MEDIDAS ML'!E1091</f>
        <v>5</v>
      </c>
      <c r="F3141" s="16">
        <f>'MEDIDAS ML'!F1091</f>
        <v>14</v>
      </c>
      <c r="G3141" s="16">
        <f>'MEDIDAS ML'!G1091</f>
        <v>29</v>
      </c>
      <c r="H3141" s="16">
        <f>'MEDIDAS ML'!H1091</f>
        <v>1.25</v>
      </c>
      <c r="I3141" s="16">
        <f>'MEDIDAS ML'!I1091</f>
        <v>0.50749999999999995</v>
      </c>
      <c r="J3141" s="6" t="str">
        <f>'MEDIDAS ML'!J1091</f>
        <v>Se calcula por Peso</v>
      </c>
      <c r="K3141" s="16">
        <f>'MEDIDAS ML'!K1091</f>
        <v>1.25</v>
      </c>
      <c r="L3141" s="7">
        <f>'MEDIDAS ML'!L1091</f>
        <v>9690</v>
      </c>
      <c r="M3141" s="6" t="str">
        <f>'MEDIDAS ML'!M1091</f>
        <v>Hasta $9.989</v>
      </c>
      <c r="N3141" s="7">
        <f>'MEDIDAS ML'!N1091</f>
        <v>700</v>
      </c>
      <c r="O3141" s="6" t="str">
        <f>'MEDIDAS ML'!O1091</f>
        <v>No aplica (&lt;$19.990)</v>
      </c>
      <c r="P3141" s="7">
        <f>'MEDIDAS ML'!P1091</f>
        <v>0</v>
      </c>
      <c r="Q3141" s="7">
        <f>'MEDIDAS ML'!Q1091</f>
        <v>700</v>
      </c>
      <c r="R3141" s="23" t="e">
        <f>'MEDIDAS ML'!#REF!</f>
        <v>#REF!</v>
      </c>
      <c r="S3141" s="24" t="e">
        <f>'MEDIDAS ML'!#REF!</f>
        <v>#REF!</v>
      </c>
      <c r="T3141" s="24" t="e">
        <f>'MEDIDAS ML'!#REF!</f>
        <v>#REF!</v>
      </c>
      <c r="U3141" s="24" t="e">
        <f>'MEDIDAS ML'!#REF!</f>
        <v>#REF!</v>
      </c>
      <c r="V3141" s="22" t="e">
        <f>'MEDIDAS ML'!#REF!</f>
        <v>#REF!</v>
      </c>
      <c r="W3141" s="17" t="e">
        <f>'MEDIDAS ML'!#REF!</f>
        <v>#REF!</v>
      </c>
      <c r="X3141" t="e">
        <f>'MEDIDAS ML'!#REF!</f>
        <v>#REF!</v>
      </c>
    </row>
    <row r="3142" spans="1:24" ht="15.75" customHeight="1" x14ac:dyDescent="0.25">
      <c r="A3142" s="6">
        <f>'MEDIDAS ML'!A1210</f>
        <v>123</v>
      </c>
      <c r="B3142" s="15">
        <f>'MEDIDAS ML'!B1210</f>
        <v>123</v>
      </c>
      <c r="C3142" s="6">
        <f>'MEDIDAS ML'!C1210</f>
        <v>123</v>
      </c>
      <c r="D3142" s="6" t="str">
        <f>'MEDIDAS ML'!D1210</f>
        <v>9x13x20 cm - 1110 grs</v>
      </c>
      <c r="E3142" s="16">
        <f>'MEDIDAS ML'!E1210</f>
        <v>9</v>
      </c>
      <c r="F3142" s="16">
        <f>'MEDIDAS ML'!F1210</f>
        <v>13</v>
      </c>
      <c r="G3142" s="16">
        <f>'MEDIDAS ML'!G1210</f>
        <v>20</v>
      </c>
      <c r="H3142" s="16">
        <f>'MEDIDAS ML'!H1210</f>
        <v>1.1100000000000001</v>
      </c>
      <c r="I3142" s="16">
        <f>'MEDIDAS ML'!I1210</f>
        <v>0.58499999999999996</v>
      </c>
      <c r="J3142" s="6" t="str">
        <f>'MEDIDAS ML'!J1210</f>
        <v>Se calcula por Peso</v>
      </c>
      <c r="K3142" s="16">
        <f>'MEDIDAS ML'!K1210</f>
        <v>1.1100000000000001</v>
      </c>
      <c r="L3142" s="7">
        <f>'MEDIDAS ML'!L1210</f>
        <v>9690</v>
      </c>
      <c r="M3142" s="6" t="str">
        <f>'MEDIDAS ML'!M1210</f>
        <v>Hasta $9.989</v>
      </c>
      <c r="N3142" s="7">
        <f>'MEDIDAS ML'!N1210</f>
        <v>700</v>
      </c>
      <c r="O3142" s="6" t="str">
        <f>'MEDIDAS ML'!O1210</f>
        <v>No aplica (&lt;$19.990)</v>
      </c>
      <c r="P3142" s="7">
        <f>'MEDIDAS ML'!P1210</f>
        <v>0</v>
      </c>
      <c r="Q3142" s="7">
        <f>'MEDIDAS ML'!Q1210</f>
        <v>700</v>
      </c>
      <c r="R3142" s="23" t="e">
        <f>'MEDIDAS ML'!#REF!</f>
        <v>#REF!</v>
      </c>
      <c r="S3142" s="24" t="e">
        <f>'MEDIDAS ML'!#REF!</f>
        <v>#REF!</v>
      </c>
      <c r="T3142" s="24" t="e">
        <f>'MEDIDAS ML'!#REF!</f>
        <v>#REF!</v>
      </c>
      <c r="U3142" s="24" t="e">
        <f>'MEDIDAS ML'!#REF!</f>
        <v>#REF!</v>
      </c>
      <c r="V3142" s="22" t="e">
        <f>'MEDIDAS ML'!#REF!</f>
        <v>#REF!</v>
      </c>
      <c r="W3142" s="17" t="e">
        <f>'MEDIDAS ML'!#REF!</f>
        <v>#REF!</v>
      </c>
      <c r="X3142" t="e">
        <f>'MEDIDAS ML'!#REF!</f>
        <v>#REF!</v>
      </c>
    </row>
    <row r="3143" spans="1:24" ht="15.75" customHeight="1" x14ac:dyDescent="0.25">
      <c r="A3143" s="6">
        <f>'MEDIDAS ML'!A1211</f>
        <v>123</v>
      </c>
      <c r="B3143" s="15">
        <f>'MEDIDAS ML'!B1211</f>
        <v>123</v>
      </c>
      <c r="C3143" s="6">
        <f>'MEDIDAS ML'!C1211</f>
        <v>123</v>
      </c>
      <c r="D3143" s="6" t="str">
        <f>'MEDIDAS ML'!D1211</f>
        <v>9x13x20 cm - 1110 grs</v>
      </c>
      <c r="E3143" s="16">
        <f>'MEDIDAS ML'!E1211</f>
        <v>9</v>
      </c>
      <c r="F3143" s="16">
        <f>'MEDIDAS ML'!F1211</f>
        <v>13</v>
      </c>
      <c r="G3143" s="16">
        <f>'MEDIDAS ML'!G1211</f>
        <v>20</v>
      </c>
      <c r="H3143" s="16">
        <f>'MEDIDAS ML'!H1211</f>
        <v>1.1100000000000001</v>
      </c>
      <c r="I3143" s="16">
        <f>'MEDIDAS ML'!I1211</f>
        <v>0.58499999999999996</v>
      </c>
      <c r="J3143" s="6" t="str">
        <f>'MEDIDAS ML'!J1211</f>
        <v>Se calcula por Peso</v>
      </c>
      <c r="K3143" s="16">
        <f>'MEDIDAS ML'!K1211</f>
        <v>1.1100000000000001</v>
      </c>
      <c r="L3143" s="7">
        <f>'MEDIDAS ML'!L1211</f>
        <v>9690</v>
      </c>
      <c r="M3143" s="6" t="str">
        <f>'MEDIDAS ML'!M1211</f>
        <v>Hasta $9.989</v>
      </c>
      <c r="N3143" s="7">
        <f>'MEDIDAS ML'!N1211</f>
        <v>700</v>
      </c>
      <c r="O3143" s="6" t="str">
        <f>'MEDIDAS ML'!O1211</f>
        <v>No aplica (&lt;$19.990)</v>
      </c>
      <c r="P3143" s="7">
        <f>'MEDIDAS ML'!P1211</f>
        <v>0</v>
      </c>
      <c r="Q3143" s="7">
        <f>'MEDIDAS ML'!Q1211</f>
        <v>700</v>
      </c>
      <c r="R3143" s="23" t="e">
        <f>'MEDIDAS ML'!#REF!</f>
        <v>#REF!</v>
      </c>
      <c r="S3143" s="24" t="e">
        <f>'MEDIDAS ML'!#REF!</f>
        <v>#REF!</v>
      </c>
      <c r="T3143" s="24" t="e">
        <f>'MEDIDAS ML'!#REF!</f>
        <v>#REF!</v>
      </c>
      <c r="U3143" s="24" t="e">
        <f>'MEDIDAS ML'!#REF!</f>
        <v>#REF!</v>
      </c>
      <c r="V3143" s="22" t="e">
        <f>'MEDIDAS ML'!#REF!</f>
        <v>#REF!</v>
      </c>
      <c r="W3143" s="17" t="e">
        <f>'MEDIDAS ML'!#REF!</f>
        <v>#REF!</v>
      </c>
      <c r="X3143" t="e">
        <f>'MEDIDAS ML'!#REF!</f>
        <v>#REF!</v>
      </c>
    </row>
    <row r="3144" spans="1:24" ht="15.75" customHeight="1" x14ac:dyDescent="0.25">
      <c r="A3144" s="6">
        <f>'MEDIDAS ML'!A1874</f>
        <v>123</v>
      </c>
      <c r="B3144" s="15">
        <f>'MEDIDAS ML'!B1874</f>
        <v>123</v>
      </c>
      <c r="C3144" s="6">
        <f>'MEDIDAS ML'!C1874</f>
        <v>123</v>
      </c>
      <c r="D3144" s="6" t="str">
        <f>'MEDIDAS ML'!D1874</f>
        <v>7x19x20 cm - 579 grs</v>
      </c>
      <c r="E3144" s="16">
        <f>'MEDIDAS ML'!E1874</f>
        <v>7</v>
      </c>
      <c r="F3144" s="16">
        <f>'MEDIDAS ML'!F1874</f>
        <v>19</v>
      </c>
      <c r="G3144" s="16">
        <f>'MEDIDAS ML'!G1874</f>
        <v>20</v>
      </c>
      <c r="H3144" s="16">
        <f>'MEDIDAS ML'!H1874</f>
        <v>0.57899999999999996</v>
      </c>
      <c r="I3144" s="16">
        <f>'MEDIDAS ML'!I1874</f>
        <v>0.66500000000000004</v>
      </c>
      <c r="J3144" s="6" t="str">
        <f>'MEDIDAS ML'!J1874</f>
        <v>Se calcula por P volum</v>
      </c>
      <c r="K3144" s="16">
        <f>'MEDIDAS ML'!K1874</f>
        <v>0.66500000000000004</v>
      </c>
      <c r="L3144" s="7">
        <f>'MEDIDAS ML'!L1874</f>
        <v>9690</v>
      </c>
      <c r="M3144" s="6" t="str">
        <f>'MEDIDAS ML'!M1874</f>
        <v>Hasta $9.989</v>
      </c>
      <c r="N3144" s="7">
        <f>'MEDIDAS ML'!N1874</f>
        <v>700</v>
      </c>
      <c r="O3144" s="6" t="str">
        <f>'MEDIDAS ML'!O1874</f>
        <v>No aplica (&lt;$19.990)</v>
      </c>
      <c r="P3144" s="7">
        <f>'MEDIDAS ML'!P1874</f>
        <v>0</v>
      </c>
      <c r="Q3144" s="7">
        <f>'MEDIDAS ML'!Q1874</f>
        <v>700</v>
      </c>
      <c r="R3144" s="23" t="e">
        <f>'MEDIDAS ML'!#REF!</f>
        <v>#REF!</v>
      </c>
      <c r="S3144" s="24" t="e">
        <f>'MEDIDAS ML'!#REF!</f>
        <v>#REF!</v>
      </c>
      <c r="T3144" s="24" t="e">
        <f>'MEDIDAS ML'!#REF!</f>
        <v>#REF!</v>
      </c>
      <c r="U3144" s="24" t="e">
        <f>'MEDIDAS ML'!#REF!</f>
        <v>#REF!</v>
      </c>
      <c r="V3144" s="22" t="e">
        <f>'MEDIDAS ML'!#REF!</f>
        <v>#REF!</v>
      </c>
      <c r="W3144" s="17" t="e">
        <f>'MEDIDAS ML'!#REF!</f>
        <v>#REF!</v>
      </c>
      <c r="X3144" t="e">
        <f>'MEDIDAS ML'!#REF!</f>
        <v>#REF!</v>
      </c>
    </row>
    <row r="3145" spans="1:24" ht="15.75" customHeight="1" x14ac:dyDescent="0.25">
      <c r="A3145" s="6">
        <f>'MEDIDAS ML'!A2881</f>
        <v>123</v>
      </c>
      <c r="B3145" s="15">
        <f>'MEDIDAS ML'!B2881</f>
        <v>123</v>
      </c>
      <c r="C3145" s="6">
        <f>'MEDIDAS ML'!C2881</f>
        <v>123</v>
      </c>
      <c r="D3145" s="6" t="str">
        <f>'MEDIDAS ML'!D2881</f>
        <v>5x9x15 cm - 286 grs</v>
      </c>
      <c r="E3145" s="16">
        <f>'MEDIDAS ML'!E2881</f>
        <v>5</v>
      </c>
      <c r="F3145" s="16">
        <f>'MEDIDAS ML'!F2881</f>
        <v>9</v>
      </c>
      <c r="G3145" s="16">
        <f>'MEDIDAS ML'!G2881</f>
        <v>15</v>
      </c>
      <c r="H3145" s="16">
        <f>'MEDIDAS ML'!H2881</f>
        <v>0.28599999999999998</v>
      </c>
      <c r="I3145" s="16">
        <f>'MEDIDAS ML'!I2881</f>
        <v>0.16875000000000001</v>
      </c>
      <c r="J3145" s="6" t="str">
        <f>'MEDIDAS ML'!J2881</f>
        <v>Se calcula por Peso</v>
      </c>
      <c r="K3145" s="16">
        <f>'MEDIDAS ML'!K2881</f>
        <v>0.28599999999999998</v>
      </c>
      <c r="L3145" s="7">
        <f>'MEDIDAS ML'!L2881</f>
        <v>13370</v>
      </c>
      <c r="M3145" s="6" t="str">
        <f>'MEDIDAS ML'!M2881</f>
        <v>$9.990-$19.990</v>
      </c>
      <c r="N3145" s="7">
        <f>'MEDIDAS ML'!N2881</f>
        <v>1000</v>
      </c>
      <c r="O3145" s="6" t="str">
        <f>'MEDIDAS ML'!O2881</f>
        <v>No aplica (&lt;$19.990)</v>
      </c>
      <c r="P3145" s="7">
        <f>'MEDIDAS ML'!P2881</f>
        <v>0</v>
      </c>
      <c r="Q3145" s="7">
        <f>'MEDIDAS ML'!Q2881</f>
        <v>1000</v>
      </c>
      <c r="R3145" s="23" t="e">
        <f>'MEDIDAS ML'!#REF!</f>
        <v>#REF!</v>
      </c>
      <c r="S3145" s="24" t="e">
        <f>'MEDIDAS ML'!#REF!</f>
        <v>#REF!</v>
      </c>
      <c r="T3145" s="24" t="e">
        <f>'MEDIDAS ML'!#REF!</f>
        <v>#REF!</v>
      </c>
      <c r="U3145" s="24" t="e">
        <f>'MEDIDAS ML'!#REF!</f>
        <v>#REF!</v>
      </c>
      <c r="V3145" s="22" t="e">
        <f>'MEDIDAS ML'!#REF!</f>
        <v>#REF!</v>
      </c>
      <c r="W3145" s="17" t="e">
        <f>'MEDIDAS ML'!#REF!</f>
        <v>#REF!</v>
      </c>
      <c r="X3145" t="e">
        <f>'MEDIDAS ML'!#REF!</f>
        <v>#REF!</v>
      </c>
    </row>
    <row r="3146" spans="1:24" ht="15.75" customHeight="1" x14ac:dyDescent="0.25">
      <c r="A3146" s="6">
        <f>'MEDIDAS ML'!A2882</f>
        <v>123</v>
      </c>
      <c r="B3146" s="15">
        <f>'MEDIDAS ML'!B2882</f>
        <v>123</v>
      </c>
      <c r="C3146" s="6">
        <f>'MEDIDAS ML'!C2882</f>
        <v>123</v>
      </c>
      <c r="D3146" s="6" t="str">
        <f>'MEDIDAS ML'!D2882</f>
        <v>5x9x15 cm - 286 grs</v>
      </c>
      <c r="E3146" s="16">
        <f>'MEDIDAS ML'!E2882</f>
        <v>5</v>
      </c>
      <c r="F3146" s="16">
        <f>'MEDIDAS ML'!F2882</f>
        <v>9</v>
      </c>
      <c r="G3146" s="16">
        <f>'MEDIDAS ML'!G2882</f>
        <v>15</v>
      </c>
      <c r="H3146" s="16">
        <f>'MEDIDAS ML'!H2882</f>
        <v>0.28599999999999998</v>
      </c>
      <c r="I3146" s="16">
        <f>'MEDIDAS ML'!I2882</f>
        <v>0.16875000000000001</v>
      </c>
      <c r="J3146" s="6" t="str">
        <f>'MEDIDAS ML'!J2882</f>
        <v>Se calcula por Peso</v>
      </c>
      <c r="K3146" s="16">
        <f>'MEDIDAS ML'!K2882</f>
        <v>0.28599999999999998</v>
      </c>
      <c r="L3146" s="7">
        <f>'MEDIDAS ML'!L2882</f>
        <v>13370</v>
      </c>
      <c r="M3146" s="6" t="str">
        <f>'MEDIDAS ML'!M2882</f>
        <v>$9.990-$19.990</v>
      </c>
      <c r="N3146" s="7">
        <f>'MEDIDAS ML'!N2882</f>
        <v>1000</v>
      </c>
      <c r="O3146" s="6" t="str">
        <f>'MEDIDAS ML'!O2882</f>
        <v>No aplica (&lt;$19.990)</v>
      </c>
      <c r="P3146" s="7">
        <f>'MEDIDAS ML'!P2882</f>
        <v>0</v>
      </c>
      <c r="Q3146" s="7">
        <f>'MEDIDAS ML'!Q2882</f>
        <v>1000</v>
      </c>
      <c r="R3146" s="23" t="e">
        <f>'MEDIDAS ML'!#REF!</f>
        <v>#REF!</v>
      </c>
      <c r="S3146" s="24" t="e">
        <f>'MEDIDAS ML'!#REF!</f>
        <v>#REF!</v>
      </c>
      <c r="T3146" s="24" t="e">
        <f>'MEDIDAS ML'!#REF!</f>
        <v>#REF!</v>
      </c>
      <c r="U3146" s="24" t="e">
        <f>'MEDIDAS ML'!#REF!</f>
        <v>#REF!</v>
      </c>
      <c r="V3146" s="22" t="e">
        <f>'MEDIDAS ML'!#REF!</f>
        <v>#REF!</v>
      </c>
      <c r="W3146" s="17" t="e">
        <f>'MEDIDAS ML'!#REF!</f>
        <v>#REF!</v>
      </c>
      <c r="X3146" t="e">
        <f>'MEDIDAS ML'!#REF!</f>
        <v>#REF!</v>
      </c>
    </row>
    <row r="3147" spans="1:24" ht="15.75" customHeight="1" x14ac:dyDescent="0.25">
      <c r="A3147" s="6">
        <f>'MEDIDAS ML'!A1954</f>
        <v>123</v>
      </c>
      <c r="B3147" s="15">
        <f>'MEDIDAS ML'!B1954</f>
        <v>123</v>
      </c>
      <c r="C3147" s="6">
        <f>'MEDIDAS ML'!C1954</f>
        <v>123</v>
      </c>
      <c r="D3147" s="6" t="str">
        <f>'MEDIDAS ML'!D1954</f>
        <v>7x18x31 cm - 550 grs</v>
      </c>
      <c r="E3147" s="16">
        <f>'MEDIDAS ML'!E1954</f>
        <v>7</v>
      </c>
      <c r="F3147" s="16">
        <f>'MEDIDAS ML'!F1954</f>
        <v>18</v>
      </c>
      <c r="G3147" s="16">
        <f>'MEDIDAS ML'!G1954</f>
        <v>31</v>
      </c>
      <c r="H3147" s="16">
        <f>'MEDIDAS ML'!H1954</f>
        <v>0.55000000000000004</v>
      </c>
      <c r="I3147" s="16">
        <f>'MEDIDAS ML'!I1954</f>
        <v>0.97650000000000003</v>
      </c>
      <c r="J3147" s="6" t="str">
        <f>'MEDIDAS ML'!J1954</f>
        <v>Se calcula por P volum</v>
      </c>
      <c r="K3147" s="16">
        <f>'MEDIDAS ML'!K1954</f>
        <v>0.97650000000000003</v>
      </c>
      <c r="L3147" s="7">
        <f>'MEDIDAS ML'!L1954</f>
        <v>9771</v>
      </c>
      <c r="M3147" s="6" t="str">
        <f>'MEDIDAS ML'!M1954</f>
        <v>Hasta $9.989</v>
      </c>
      <c r="N3147" s="7">
        <f>'MEDIDAS ML'!N1954</f>
        <v>700</v>
      </c>
      <c r="O3147" s="6" t="str">
        <f>'MEDIDAS ML'!O1954</f>
        <v>No aplica (&lt;$19.990)</v>
      </c>
      <c r="P3147" s="7">
        <f>'MEDIDAS ML'!P1954</f>
        <v>0</v>
      </c>
      <c r="Q3147" s="7">
        <f>'MEDIDAS ML'!Q1954</f>
        <v>700</v>
      </c>
      <c r="R3147" s="23" t="e">
        <f>'MEDIDAS ML'!#REF!</f>
        <v>#REF!</v>
      </c>
      <c r="S3147" s="24" t="e">
        <f>'MEDIDAS ML'!#REF!</f>
        <v>#REF!</v>
      </c>
      <c r="T3147" s="24" t="e">
        <f>'MEDIDAS ML'!#REF!</f>
        <v>#REF!</v>
      </c>
      <c r="U3147" s="24" t="e">
        <f>'MEDIDAS ML'!#REF!</f>
        <v>#REF!</v>
      </c>
      <c r="V3147" s="22" t="e">
        <f>'MEDIDAS ML'!#REF!</f>
        <v>#REF!</v>
      </c>
      <c r="W3147" s="17" t="e">
        <f>'MEDIDAS ML'!#REF!</f>
        <v>#REF!</v>
      </c>
      <c r="X3147" t="e">
        <f>'MEDIDAS ML'!#REF!</f>
        <v>#REF!</v>
      </c>
    </row>
    <row r="3148" spans="1:24" ht="15.75" customHeight="1" x14ac:dyDescent="0.25">
      <c r="A3148" s="6">
        <f>'MEDIDAS ML'!A1955</f>
        <v>123</v>
      </c>
      <c r="B3148" s="15">
        <f>'MEDIDAS ML'!B1955</f>
        <v>123</v>
      </c>
      <c r="C3148" s="6">
        <f>'MEDIDAS ML'!C1955</f>
        <v>123</v>
      </c>
      <c r="D3148" s="6" t="str">
        <f>'MEDIDAS ML'!D1955</f>
        <v>7x18x31 cm - 550 grs</v>
      </c>
      <c r="E3148" s="16">
        <f>'MEDIDAS ML'!E1955</f>
        <v>7</v>
      </c>
      <c r="F3148" s="16">
        <f>'MEDIDAS ML'!F1955</f>
        <v>18</v>
      </c>
      <c r="G3148" s="16">
        <f>'MEDIDAS ML'!G1955</f>
        <v>31</v>
      </c>
      <c r="H3148" s="16">
        <f>'MEDIDAS ML'!H1955</f>
        <v>0.55000000000000004</v>
      </c>
      <c r="I3148" s="16">
        <f>'MEDIDAS ML'!I1955</f>
        <v>0.97650000000000003</v>
      </c>
      <c r="J3148" s="6" t="str">
        <f>'MEDIDAS ML'!J1955</f>
        <v>Se calcula por P volum</v>
      </c>
      <c r="K3148" s="16">
        <f>'MEDIDAS ML'!K1955</f>
        <v>0.97650000000000003</v>
      </c>
      <c r="L3148" s="7">
        <f>'MEDIDAS ML'!L1955</f>
        <v>9771</v>
      </c>
      <c r="M3148" s="6" t="str">
        <f>'MEDIDAS ML'!M1955</f>
        <v>Hasta $9.989</v>
      </c>
      <c r="N3148" s="7">
        <f>'MEDIDAS ML'!N1955</f>
        <v>700</v>
      </c>
      <c r="O3148" s="6" t="str">
        <f>'MEDIDAS ML'!O1955</f>
        <v>No aplica (&lt;$19.990)</v>
      </c>
      <c r="P3148" s="7">
        <f>'MEDIDAS ML'!P1955</f>
        <v>0</v>
      </c>
      <c r="Q3148" s="7">
        <f>'MEDIDAS ML'!Q1955</f>
        <v>700</v>
      </c>
      <c r="R3148" s="23" t="e">
        <f>'MEDIDAS ML'!#REF!</f>
        <v>#REF!</v>
      </c>
      <c r="S3148" s="24" t="e">
        <f>'MEDIDAS ML'!#REF!</f>
        <v>#REF!</v>
      </c>
      <c r="T3148" s="24" t="e">
        <f>'MEDIDAS ML'!#REF!</f>
        <v>#REF!</v>
      </c>
      <c r="U3148" s="24" t="e">
        <f>'MEDIDAS ML'!#REF!</f>
        <v>#REF!</v>
      </c>
      <c r="V3148" s="22" t="e">
        <f>'MEDIDAS ML'!#REF!</f>
        <v>#REF!</v>
      </c>
      <c r="W3148" s="17" t="e">
        <f>'MEDIDAS ML'!#REF!</f>
        <v>#REF!</v>
      </c>
      <c r="X3148" t="e">
        <f>'MEDIDAS ML'!#REF!</f>
        <v>#REF!</v>
      </c>
    </row>
    <row r="3149" spans="1:24" ht="15.75" customHeight="1" x14ac:dyDescent="0.25">
      <c r="A3149" s="6">
        <f>'MEDIDAS ML'!A862</f>
        <v>123</v>
      </c>
      <c r="B3149" s="15">
        <f>'MEDIDAS ML'!B862</f>
        <v>123</v>
      </c>
      <c r="C3149" s="6">
        <f>'MEDIDAS ML'!C862</f>
        <v>123</v>
      </c>
      <c r="D3149" s="6" t="str">
        <f>'MEDIDAS ML'!D862</f>
        <v>19x21x24 cm - 1740 grs</v>
      </c>
      <c r="E3149" s="16">
        <f>'MEDIDAS ML'!E862</f>
        <v>19</v>
      </c>
      <c r="F3149" s="16">
        <f>'MEDIDAS ML'!F862</f>
        <v>21</v>
      </c>
      <c r="G3149" s="16">
        <f>'MEDIDAS ML'!G862</f>
        <v>24</v>
      </c>
      <c r="H3149" s="16">
        <f>'MEDIDAS ML'!H862</f>
        <v>1.74</v>
      </c>
      <c r="I3149" s="16">
        <f>'MEDIDAS ML'!I862</f>
        <v>2.3940000000000001</v>
      </c>
      <c r="J3149" s="6" t="str">
        <f>'MEDIDAS ML'!J862</f>
        <v>Se calcula por P volum</v>
      </c>
      <c r="K3149" s="16">
        <f>'MEDIDAS ML'!K862</f>
        <v>2.3940000000000001</v>
      </c>
      <c r="L3149" s="7">
        <f>'MEDIDAS ML'!L862</f>
        <v>13480</v>
      </c>
      <c r="M3149" s="6" t="str">
        <f>'MEDIDAS ML'!M862</f>
        <v>$9.990-$19.990</v>
      </c>
      <c r="N3149" s="7">
        <f>'MEDIDAS ML'!N862</f>
        <v>1000</v>
      </c>
      <c r="O3149" s="6" t="str">
        <f>'MEDIDAS ML'!O862</f>
        <v>No aplica (&lt;$19.990)</v>
      </c>
      <c r="P3149" s="7">
        <f>'MEDIDAS ML'!P862</f>
        <v>0</v>
      </c>
      <c r="Q3149" s="7">
        <f>'MEDIDAS ML'!Q862</f>
        <v>1000</v>
      </c>
      <c r="R3149" s="23" t="e">
        <f>'MEDIDAS ML'!#REF!</f>
        <v>#REF!</v>
      </c>
      <c r="S3149" s="24" t="e">
        <f>'MEDIDAS ML'!#REF!</f>
        <v>#REF!</v>
      </c>
      <c r="T3149" s="24" t="e">
        <f>'MEDIDAS ML'!#REF!</f>
        <v>#REF!</v>
      </c>
      <c r="U3149" s="24" t="e">
        <f>'MEDIDAS ML'!#REF!</f>
        <v>#REF!</v>
      </c>
      <c r="V3149" s="22" t="e">
        <f>'MEDIDAS ML'!#REF!</f>
        <v>#REF!</v>
      </c>
      <c r="W3149" s="17" t="e">
        <f>'MEDIDAS ML'!#REF!</f>
        <v>#REF!</v>
      </c>
      <c r="X3149" t="e">
        <f>'MEDIDAS ML'!#REF!</f>
        <v>#REF!</v>
      </c>
    </row>
    <row r="3150" spans="1:24" ht="15.75" customHeight="1" x14ac:dyDescent="0.25">
      <c r="A3150" s="6">
        <f>'MEDIDAS ML'!A863</f>
        <v>123</v>
      </c>
      <c r="B3150" s="15">
        <f>'MEDIDAS ML'!B863</f>
        <v>123</v>
      </c>
      <c r="C3150" s="6">
        <f>'MEDIDAS ML'!C863</f>
        <v>123</v>
      </c>
      <c r="D3150" s="6" t="str">
        <f>'MEDIDAS ML'!D863</f>
        <v>19x21x24 cm - 1740 grs</v>
      </c>
      <c r="E3150" s="16">
        <f>'MEDIDAS ML'!E863</f>
        <v>19</v>
      </c>
      <c r="F3150" s="16">
        <f>'MEDIDAS ML'!F863</f>
        <v>21</v>
      </c>
      <c r="G3150" s="16">
        <f>'MEDIDAS ML'!G863</f>
        <v>24</v>
      </c>
      <c r="H3150" s="16">
        <f>'MEDIDAS ML'!H863</f>
        <v>1.74</v>
      </c>
      <c r="I3150" s="16">
        <f>'MEDIDAS ML'!I863</f>
        <v>2.3940000000000001</v>
      </c>
      <c r="J3150" s="6" t="str">
        <f>'MEDIDAS ML'!J863</f>
        <v>Se calcula por P volum</v>
      </c>
      <c r="K3150" s="16">
        <f>'MEDIDAS ML'!K863</f>
        <v>2.3940000000000001</v>
      </c>
      <c r="L3150" s="7">
        <f>'MEDIDAS ML'!L863</f>
        <v>13480</v>
      </c>
      <c r="M3150" s="6" t="str">
        <f>'MEDIDAS ML'!M863</f>
        <v>$9.990-$19.990</v>
      </c>
      <c r="N3150" s="7">
        <f>'MEDIDAS ML'!N863</f>
        <v>1000</v>
      </c>
      <c r="O3150" s="6" t="str">
        <f>'MEDIDAS ML'!O863</f>
        <v>No aplica (&lt;$19.990)</v>
      </c>
      <c r="P3150" s="7">
        <f>'MEDIDAS ML'!P863</f>
        <v>0</v>
      </c>
      <c r="Q3150" s="7">
        <f>'MEDIDAS ML'!Q863</f>
        <v>1000</v>
      </c>
      <c r="R3150" s="23" t="e">
        <f>'MEDIDAS ML'!#REF!</f>
        <v>#REF!</v>
      </c>
      <c r="S3150" s="24" t="e">
        <f>'MEDIDAS ML'!#REF!</f>
        <v>#REF!</v>
      </c>
      <c r="T3150" s="24" t="e">
        <f>'MEDIDAS ML'!#REF!</f>
        <v>#REF!</v>
      </c>
      <c r="U3150" s="24" t="e">
        <f>'MEDIDAS ML'!#REF!</f>
        <v>#REF!</v>
      </c>
      <c r="V3150" s="22" t="e">
        <f>'MEDIDAS ML'!#REF!</f>
        <v>#REF!</v>
      </c>
      <c r="W3150" s="17" t="e">
        <f>'MEDIDAS ML'!#REF!</f>
        <v>#REF!</v>
      </c>
      <c r="X3150" t="e">
        <f>'MEDIDAS ML'!#REF!</f>
        <v>#REF!</v>
      </c>
    </row>
    <row r="3151" spans="1:24" ht="15.75" customHeight="1" x14ac:dyDescent="0.25">
      <c r="A3151" s="6">
        <f>'MEDIDAS ML'!A1939</f>
        <v>123</v>
      </c>
      <c r="B3151" s="15">
        <f>'MEDIDAS ML'!B1939</f>
        <v>123</v>
      </c>
      <c r="C3151" s="6">
        <f>'MEDIDAS ML'!C1939</f>
        <v>123</v>
      </c>
      <c r="D3151" s="6" t="str">
        <f>'MEDIDAS ML'!D1939</f>
        <v>11x16x39 cm - 550 grs</v>
      </c>
      <c r="E3151" s="16">
        <f>'MEDIDAS ML'!E1939</f>
        <v>11</v>
      </c>
      <c r="F3151" s="16">
        <f>'MEDIDAS ML'!F1939</f>
        <v>16</v>
      </c>
      <c r="G3151" s="16">
        <f>'MEDIDAS ML'!G1939</f>
        <v>39</v>
      </c>
      <c r="H3151" s="16">
        <f>'MEDIDAS ML'!H1939</f>
        <v>0.55000000000000004</v>
      </c>
      <c r="I3151" s="16">
        <f>'MEDIDAS ML'!I1939</f>
        <v>1.716</v>
      </c>
      <c r="J3151" s="6" t="str">
        <f>'MEDIDAS ML'!J1939</f>
        <v>Se calcula por P volum</v>
      </c>
      <c r="K3151" s="16">
        <f>'MEDIDAS ML'!K1939</f>
        <v>1.716</v>
      </c>
      <c r="L3151" s="7">
        <f>'MEDIDAS ML'!L1939</f>
        <v>13490</v>
      </c>
      <c r="M3151" s="6" t="str">
        <f>'MEDIDAS ML'!M1939</f>
        <v>$9.990-$19.990</v>
      </c>
      <c r="N3151" s="7">
        <f>'MEDIDAS ML'!N1939</f>
        <v>1000</v>
      </c>
      <c r="O3151" s="6" t="str">
        <f>'MEDIDAS ML'!O1939</f>
        <v>No aplica (&lt;$19.990)</v>
      </c>
      <c r="P3151" s="7">
        <f>'MEDIDAS ML'!P1939</f>
        <v>0</v>
      </c>
      <c r="Q3151" s="7">
        <f>'MEDIDAS ML'!Q1939</f>
        <v>1000</v>
      </c>
      <c r="R3151" s="23" t="e">
        <f>'MEDIDAS ML'!#REF!</f>
        <v>#REF!</v>
      </c>
      <c r="S3151" s="24" t="e">
        <f>'MEDIDAS ML'!#REF!</f>
        <v>#REF!</v>
      </c>
      <c r="T3151" s="24" t="e">
        <f>'MEDIDAS ML'!#REF!</f>
        <v>#REF!</v>
      </c>
      <c r="U3151" s="24" t="e">
        <f>'MEDIDAS ML'!#REF!</f>
        <v>#REF!</v>
      </c>
      <c r="V3151" s="22" t="e">
        <f>'MEDIDAS ML'!#REF!</f>
        <v>#REF!</v>
      </c>
      <c r="W3151" s="17" t="e">
        <f>'MEDIDAS ML'!#REF!</f>
        <v>#REF!</v>
      </c>
      <c r="X3151" t="e">
        <f>'MEDIDAS ML'!#REF!</f>
        <v>#REF!</v>
      </c>
    </row>
    <row r="3152" spans="1:24" ht="15.75" customHeight="1" x14ac:dyDescent="0.25">
      <c r="A3152" s="6">
        <f>'MEDIDAS ML'!A1940</f>
        <v>123</v>
      </c>
      <c r="B3152" s="15">
        <f>'MEDIDAS ML'!B1940</f>
        <v>123</v>
      </c>
      <c r="C3152" s="6">
        <f>'MEDIDAS ML'!C1940</f>
        <v>123</v>
      </c>
      <c r="D3152" s="6" t="str">
        <f>'MEDIDAS ML'!D1940</f>
        <v>11x16x39 cm - 550 grs</v>
      </c>
      <c r="E3152" s="16">
        <f>'MEDIDAS ML'!E1940</f>
        <v>11</v>
      </c>
      <c r="F3152" s="16">
        <f>'MEDIDAS ML'!F1940</f>
        <v>16</v>
      </c>
      <c r="G3152" s="16">
        <f>'MEDIDAS ML'!G1940</f>
        <v>39</v>
      </c>
      <c r="H3152" s="16">
        <f>'MEDIDAS ML'!H1940</f>
        <v>0.55000000000000004</v>
      </c>
      <c r="I3152" s="16">
        <f>'MEDIDAS ML'!I1940</f>
        <v>1.716</v>
      </c>
      <c r="J3152" s="6" t="str">
        <f>'MEDIDAS ML'!J1940</f>
        <v>Se calcula por P volum</v>
      </c>
      <c r="K3152" s="16">
        <f>'MEDIDAS ML'!K1940</f>
        <v>1.716</v>
      </c>
      <c r="L3152" s="7">
        <f>'MEDIDAS ML'!L1940</f>
        <v>13490</v>
      </c>
      <c r="M3152" s="6" t="str">
        <f>'MEDIDAS ML'!M1940</f>
        <v>$9.990-$19.990</v>
      </c>
      <c r="N3152" s="7">
        <f>'MEDIDAS ML'!N1940</f>
        <v>1000</v>
      </c>
      <c r="O3152" s="6" t="str">
        <f>'MEDIDAS ML'!O1940</f>
        <v>No aplica (&lt;$19.990)</v>
      </c>
      <c r="P3152" s="7">
        <f>'MEDIDAS ML'!P1940</f>
        <v>0</v>
      </c>
      <c r="Q3152" s="7">
        <f>'MEDIDAS ML'!Q1940</f>
        <v>1000</v>
      </c>
      <c r="R3152" s="23" t="e">
        <f>'MEDIDAS ML'!#REF!</f>
        <v>#REF!</v>
      </c>
      <c r="S3152" s="24" t="e">
        <f>'MEDIDAS ML'!#REF!</f>
        <v>#REF!</v>
      </c>
      <c r="T3152" s="24" t="e">
        <f>'MEDIDAS ML'!#REF!</f>
        <v>#REF!</v>
      </c>
      <c r="U3152" s="24" t="e">
        <f>'MEDIDAS ML'!#REF!</f>
        <v>#REF!</v>
      </c>
      <c r="V3152" s="22" t="e">
        <f>'MEDIDAS ML'!#REF!</f>
        <v>#REF!</v>
      </c>
      <c r="W3152" s="17" t="e">
        <f>'MEDIDAS ML'!#REF!</f>
        <v>#REF!</v>
      </c>
      <c r="X3152" t="e">
        <f>'MEDIDAS ML'!#REF!</f>
        <v>#REF!</v>
      </c>
    </row>
    <row r="3153" spans="1:24" ht="15.75" customHeight="1" x14ac:dyDescent="0.25">
      <c r="A3153" s="6">
        <f>'MEDIDAS ML'!A2066</f>
        <v>123</v>
      </c>
      <c r="B3153" s="15">
        <f>'MEDIDAS ML'!B2066</f>
        <v>123</v>
      </c>
      <c r="C3153" s="6">
        <f>'MEDIDAS ML'!C2066</f>
        <v>123</v>
      </c>
      <c r="D3153" s="6" t="str">
        <f>'MEDIDAS ML'!D2066</f>
        <v>8x24x27 cm - 500 grs</v>
      </c>
      <c r="E3153" s="16">
        <f>'MEDIDAS ML'!E2066</f>
        <v>8</v>
      </c>
      <c r="F3153" s="16">
        <f>'MEDIDAS ML'!F2066</f>
        <v>24</v>
      </c>
      <c r="G3153" s="16">
        <f>'MEDIDAS ML'!G2066</f>
        <v>27</v>
      </c>
      <c r="H3153" s="16">
        <f>'MEDIDAS ML'!H2066</f>
        <v>0.5</v>
      </c>
      <c r="I3153" s="16">
        <f>'MEDIDAS ML'!I2066</f>
        <v>1.296</v>
      </c>
      <c r="J3153" s="6" t="str">
        <f>'MEDIDAS ML'!J2066</f>
        <v>Se calcula por P volum</v>
      </c>
      <c r="K3153" s="16">
        <f>'MEDIDAS ML'!K2066</f>
        <v>1.296</v>
      </c>
      <c r="L3153" s="7">
        <f>'MEDIDAS ML'!L2066</f>
        <v>13490</v>
      </c>
      <c r="M3153" s="6" t="str">
        <f>'MEDIDAS ML'!M2066</f>
        <v>$9.990-$19.990</v>
      </c>
      <c r="N3153" s="7">
        <f>'MEDIDAS ML'!N2066</f>
        <v>1000</v>
      </c>
      <c r="O3153" s="6" t="str">
        <f>'MEDIDAS ML'!O2066</f>
        <v>No aplica (&lt;$19.990)</v>
      </c>
      <c r="P3153" s="7">
        <f>'MEDIDAS ML'!P2066</f>
        <v>0</v>
      </c>
      <c r="Q3153" s="7">
        <f>'MEDIDAS ML'!Q2066</f>
        <v>1000</v>
      </c>
      <c r="R3153" s="23" t="e">
        <f>'MEDIDAS ML'!#REF!</f>
        <v>#REF!</v>
      </c>
      <c r="S3153" s="24" t="e">
        <f>'MEDIDAS ML'!#REF!</f>
        <v>#REF!</v>
      </c>
      <c r="T3153" s="24" t="e">
        <f>'MEDIDAS ML'!#REF!</f>
        <v>#REF!</v>
      </c>
      <c r="U3153" s="24" t="e">
        <f>'MEDIDAS ML'!#REF!</f>
        <v>#REF!</v>
      </c>
      <c r="V3153" s="22" t="e">
        <f>'MEDIDAS ML'!#REF!</f>
        <v>#REF!</v>
      </c>
      <c r="W3153" s="17" t="e">
        <f>'MEDIDAS ML'!#REF!</f>
        <v>#REF!</v>
      </c>
      <c r="X3153" t="e">
        <f>'MEDIDAS ML'!#REF!</f>
        <v>#REF!</v>
      </c>
    </row>
    <row r="3154" spans="1:24" ht="15.75" customHeight="1" x14ac:dyDescent="0.25">
      <c r="A3154" s="6">
        <f>'MEDIDAS ML'!A2219</f>
        <v>123</v>
      </c>
      <c r="B3154" s="15">
        <f>'MEDIDAS ML'!B2219</f>
        <v>123</v>
      </c>
      <c r="C3154" s="6">
        <f>'MEDIDAS ML'!C2219</f>
        <v>123</v>
      </c>
      <c r="D3154" s="6" t="str">
        <f>'MEDIDAS ML'!D2219</f>
        <v>8x19x26 cm - 446 grs</v>
      </c>
      <c r="E3154" s="16">
        <f>'MEDIDAS ML'!E2219</f>
        <v>8</v>
      </c>
      <c r="F3154" s="16">
        <f>'MEDIDAS ML'!F2219</f>
        <v>19</v>
      </c>
      <c r="G3154" s="16">
        <f>'MEDIDAS ML'!G2219</f>
        <v>26</v>
      </c>
      <c r="H3154" s="16">
        <f>'MEDIDAS ML'!H2219</f>
        <v>0.44600000000000001</v>
      </c>
      <c r="I3154" s="16">
        <f>'MEDIDAS ML'!I2219</f>
        <v>0.98799999999999999</v>
      </c>
      <c r="J3154" s="6" t="str">
        <f>'MEDIDAS ML'!J2219</f>
        <v>Se calcula por P volum</v>
      </c>
      <c r="K3154" s="16">
        <f>'MEDIDAS ML'!K2219</f>
        <v>0.98799999999999999</v>
      </c>
      <c r="L3154" s="7">
        <f>'MEDIDAS ML'!L2219</f>
        <v>13490</v>
      </c>
      <c r="M3154" s="6" t="str">
        <f>'MEDIDAS ML'!M2219</f>
        <v>$9.990-$19.990</v>
      </c>
      <c r="N3154" s="7">
        <f>'MEDIDAS ML'!N2219</f>
        <v>1000</v>
      </c>
      <c r="O3154" s="6" t="str">
        <f>'MEDIDAS ML'!O2219</f>
        <v>No aplica (&lt;$19.990)</v>
      </c>
      <c r="P3154" s="7">
        <f>'MEDIDAS ML'!P2219</f>
        <v>0</v>
      </c>
      <c r="Q3154" s="7">
        <f>'MEDIDAS ML'!Q2219</f>
        <v>1000</v>
      </c>
      <c r="R3154" s="23" t="e">
        <f>'MEDIDAS ML'!#REF!</f>
        <v>#REF!</v>
      </c>
      <c r="S3154" s="24" t="e">
        <f>'MEDIDAS ML'!#REF!</f>
        <v>#REF!</v>
      </c>
      <c r="T3154" s="24" t="e">
        <f>'MEDIDAS ML'!#REF!</f>
        <v>#REF!</v>
      </c>
      <c r="U3154" s="24" t="e">
        <f>'MEDIDAS ML'!#REF!</f>
        <v>#REF!</v>
      </c>
      <c r="V3154" s="22" t="e">
        <f>'MEDIDAS ML'!#REF!</f>
        <v>#REF!</v>
      </c>
      <c r="W3154" s="17" t="e">
        <f>'MEDIDAS ML'!#REF!</f>
        <v>#REF!</v>
      </c>
      <c r="X3154" t="e">
        <f>'MEDIDAS ML'!#REF!</f>
        <v>#REF!</v>
      </c>
    </row>
    <row r="3155" spans="1:24" ht="15.75" customHeight="1" x14ac:dyDescent="0.25">
      <c r="A3155" s="6">
        <f>'MEDIDAS ML'!A2220</f>
        <v>123</v>
      </c>
      <c r="B3155" s="15">
        <f>'MEDIDAS ML'!B2220</f>
        <v>123</v>
      </c>
      <c r="C3155" s="6">
        <f>'MEDIDAS ML'!C2220</f>
        <v>123</v>
      </c>
      <c r="D3155" s="6" t="str">
        <f>'MEDIDAS ML'!D2220</f>
        <v>8x19x26 cm - 446 grs</v>
      </c>
      <c r="E3155" s="16">
        <f>'MEDIDAS ML'!E2220</f>
        <v>8</v>
      </c>
      <c r="F3155" s="16">
        <f>'MEDIDAS ML'!F2220</f>
        <v>19</v>
      </c>
      <c r="G3155" s="16">
        <f>'MEDIDAS ML'!G2220</f>
        <v>26</v>
      </c>
      <c r="H3155" s="16">
        <f>'MEDIDAS ML'!H2220</f>
        <v>0.44600000000000001</v>
      </c>
      <c r="I3155" s="16">
        <f>'MEDIDAS ML'!I2220</f>
        <v>0.98799999999999999</v>
      </c>
      <c r="J3155" s="6" t="str">
        <f>'MEDIDAS ML'!J2220</f>
        <v>Se calcula por P volum</v>
      </c>
      <c r="K3155" s="16">
        <f>'MEDIDAS ML'!K2220</f>
        <v>0.98799999999999999</v>
      </c>
      <c r="L3155" s="7">
        <f>'MEDIDAS ML'!L2220</f>
        <v>13490</v>
      </c>
      <c r="M3155" s="6" t="str">
        <f>'MEDIDAS ML'!M2220</f>
        <v>$9.990-$19.990</v>
      </c>
      <c r="N3155" s="7">
        <f>'MEDIDAS ML'!N2220</f>
        <v>1000</v>
      </c>
      <c r="O3155" s="6" t="str">
        <f>'MEDIDAS ML'!O2220</f>
        <v>No aplica (&lt;$19.990)</v>
      </c>
      <c r="P3155" s="7">
        <f>'MEDIDAS ML'!P2220</f>
        <v>0</v>
      </c>
      <c r="Q3155" s="7">
        <f>'MEDIDAS ML'!Q2220</f>
        <v>1000</v>
      </c>
      <c r="R3155" s="23" t="e">
        <f>'MEDIDAS ML'!#REF!</f>
        <v>#REF!</v>
      </c>
      <c r="S3155" s="24" t="e">
        <f>'MEDIDAS ML'!#REF!</f>
        <v>#REF!</v>
      </c>
      <c r="T3155" s="24" t="e">
        <f>'MEDIDAS ML'!#REF!</f>
        <v>#REF!</v>
      </c>
      <c r="U3155" s="24" t="e">
        <f>'MEDIDAS ML'!#REF!</f>
        <v>#REF!</v>
      </c>
      <c r="V3155" s="22" t="e">
        <f>'MEDIDAS ML'!#REF!</f>
        <v>#REF!</v>
      </c>
      <c r="W3155" s="17" t="e">
        <f>'MEDIDAS ML'!#REF!</f>
        <v>#REF!</v>
      </c>
      <c r="X3155" t="e">
        <f>'MEDIDAS ML'!#REF!</f>
        <v>#REF!</v>
      </c>
    </row>
    <row r="3156" spans="1:24" ht="15.75" customHeight="1" x14ac:dyDescent="0.25">
      <c r="A3156" s="6">
        <f>'MEDIDAS ML'!A2234</f>
        <v>123</v>
      </c>
      <c r="B3156" s="15">
        <f>'MEDIDAS ML'!B2234</f>
        <v>123</v>
      </c>
      <c r="C3156" s="6">
        <f>'MEDIDAS ML'!C2234</f>
        <v>123</v>
      </c>
      <c r="D3156" s="6" t="str">
        <f>'MEDIDAS ML'!D2234</f>
        <v>5x7x23 cm - 440 grs</v>
      </c>
      <c r="E3156" s="16">
        <f>'MEDIDAS ML'!E2234</f>
        <v>5</v>
      </c>
      <c r="F3156" s="16">
        <f>'MEDIDAS ML'!F2234</f>
        <v>7</v>
      </c>
      <c r="G3156" s="16">
        <f>'MEDIDAS ML'!G2234</f>
        <v>23</v>
      </c>
      <c r="H3156" s="16">
        <f>'MEDIDAS ML'!H2234</f>
        <v>0.44</v>
      </c>
      <c r="I3156" s="16">
        <f>'MEDIDAS ML'!I2234</f>
        <v>0.20125000000000001</v>
      </c>
      <c r="J3156" s="6" t="str">
        <f>'MEDIDAS ML'!J2234</f>
        <v>Se calcula por Peso</v>
      </c>
      <c r="K3156" s="16">
        <f>'MEDIDAS ML'!K2234</f>
        <v>0.44</v>
      </c>
      <c r="L3156" s="7">
        <f>'MEDIDAS ML'!L2234</f>
        <v>13490</v>
      </c>
      <c r="M3156" s="6" t="str">
        <f>'MEDIDAS ML'!M2234</f>
        <v>$9.990-$19.990</v>
      </c>
      <c r="N3156" s="7">
        <f>'MEDIDAS ML'!N2234</f>
        <v>1000</v>
      </c>
      <c r="O3156" s="6" t="str">
        <f>'MEDIDAS ML'!O2234</f>
        <v>No aplica (&lt;$19.990)</v>
      </c>
      <c r="P3156" s="7">
        <f>'MEDIDAS ML'!P2234</f>
        <v>0</v>
      </c>
      <c r="Q3156" s="7">
        <f>'MEDIDAS ML'!Q2234</f>
        <v>1000</v>
      </c>
      <c r="R3156" s="23" t="e">
        <f>'MEDIDAS ML'!#REF!</f>
        <v>#REF!</v>
      </c>
      <c r="S3156" s="24" t="e">
        <f>'MEDIDAS ML'!#REF!</f>
        <v>#REF!</v>
      </c>
      <c r="T3156" s="24" t="e">
        <f>'MEDIDAS ML'!#REF!</f>
        <v>#REF!</v>
      </c>
      <c r="U3156" s="24" t="e">
        <f>'MEDIDAS ML'!#REF!</f>
        <v>#REF!</v>
      </c>
      <c r="V3156" s="22" t="e">
        <f>'MEDIDAS ML'!#REF!</f>
        <v>#REF!</v>
      </c>
      <c r="W3156" s="17" t="e">
        <f>'MEDIDAS ML'!#REF!</f>
        <v>#REF!</v>
      </c>
      <c r="X3156" t="e">
        <f>'MEDIDAS ML'!#REF!</f>
        <v>#REF!</v>
      </c>
    </row>
    <row r="3157" spans="1:24" ht="15.75" customHeight="1" x14ac:dyDescent="0.25">
      <c r="A3157" s="6">
        <f>'MEDIDAS ML'!A2235</f>
        <v>123</v>
      </c>
      <c r="B3157" s="15">
        <f>'MEDIDAS ML'!B2235</f>
        <v>123</v>
      </c>
      <c r="C3157" s="6">
        <f>'MEDIDAS ML'!C2235</f>
        <v>123</v>
      </c>
      <c r="D3157" s="6" t="str">
        <f>'MEDIDAS ML'!D2235</f>
        <v>5x7x23 cm - 440 grs</v>
      </c>
      <c r="E3157" s="16">
        <f>'MEDIDAS ML'!E2235</f>
        <v>5</v>
      </c>
      <c r="F3157" s="16">
        <f>'MEDIDAS ML'!F2235</f>
        <v>7</v>
      </c>
      <c r="G3157" s="16">
        <f>'MEDIDAS ML'!G2235</f>
        <v>23</v>
      </c>
      <c r="H3157" s="16">
        <f>'MEDIDAS ML'!H2235</f>
        <v>0.44</v>
      </c>
      <c r="I3157" s="16">
        <f>'MEDIDAS ML'!I2235</f>
        <v>0.20125000000000001</v>
      </c>
      <c r="J3157" s="6" t="str">
        <f>'MEDIDAS ML'!J2235</f>
        <v>Se calcula por Peso</v>
      </c>
      <c r="K3157" s="16">
        <f>'MEDIDAS ML'!K2235</f>
        <v>0.44</v>
      </c>
      <c r="L3157" s="7">
        <f>'MEDIDAS ML'!L2235</f>
        <v>13490</v>
      </c>
      <c r="M3157" s="6" t="str">
        <f>'MEDIDAS ML'!M2235</f>
        <v>$9.990-$19.990</v>
      </c>
      <c r="N3157" s="7">
        <f>'MEDIDAS ML'!N2235</f>
        <v>1000</v>
      </c>
      <c r="O3157" s="6" t="str">
        <f>'MEDIDAS ML'!O2235</f>
        <v>No aplica (&lt;$19.990)</v>
      </c>
      <c r="P3157" s="7">
        <f>'MEDIDAS ML'!P2235</f>
        <v>0</v>
      </c>
      <c r="Q3157" s="7">
        <f>'MEDIDAS ML'!Q2235</f>
        <v>1000</v>
      </c>
      <c r="R3157" s="23" t="e">
        <f>'MEDIDAS ML'!#REF!</f>
        <v>#REF!</v>
      </c>
      <c r="S3157" s="24" t="e">
        <f>'MEDIDAS ML'!#REF!</f>
        <v>#REF!</v>
      </c>
      <c r="T3157" s="24" t="e">
        <f>'MEDIDAS ML'!#REF!</f>
        <v>#REF!</v>
      </c>
      <c r="U3157" s="24" t="e">
        <f>'MEDIDAS ML'!#REF!</f>
        <v>#REF!</v>
      </c>
      <c r="V3157" s="22" t="e">
        <f>'MEDIDAS ML'!#REF!</f>
        <v>#REF!</v>
      </c>
      <c r="W3157" s="17" t="e">
        <f>'MEDIDAS ML'!#REF!</f>
        <v>#REF!</v>
      </c>
      <c r="X3157" t="e">
        <f>'MEDIDAS ML'!#REF!</f>
        <v>#REF!</v>
      </c>
    </row>
    <row r="3158" spans="1:24" ht="15.75" customHeight="1" x14ac:dyDescent="0.25">
      <c r="A3158" s="6">
        <f>'MEDIDAS ML'!A2336</f>
        <v>123</v>
      </c>
      <c r="B3158" s="15">
        <f>'MEDIDAS ML'!B2336</f>
        <v>123</v>
      </c>
      <c r="C3158" s="6">
        <f>'MEDIDAS ML'!C2336</f>
        <v>123</v>
      </c>
      <c r="D3158" s="6" t="str">
        <f>'MEDIDAS ML'!D2336</f>
        <v>14x30x33 cm - 400 grs</v>
      </c>
      <c r="E3158" s="16">
        <f>'MEDIDAS ML'!E2336</f>
        <v>14</v>
      </c>
      <c r="F3158" s="16">
        <f>'MEDIDAS ML'!F2336</f>
        <v>30</v>
      </c>
      <c r="G3158" s="16">
        <f>'MEDIDAS ML'!G2336</f>
        <v>33</v>
      </c>
      <c r="H3158" s="16">
        <f>'MEDIDAS ML'!H2336</f>
        <v>0.4</v>
      </c>
      <c r="I3158" s="16">
        <f>'MEDIDAS ML'!I2336</f>
        <v>3.4649999999999999</v>
      </c>
      <c r="J3158" s="6" t="str">
        <f>'MEDIDAS ML'!J2336</f>
        <v>Se calcula por P volum</v>
      </c>
      <c r="K3158" s="16">
        <f>'MEDIDAS ML'!K2336</f>
        <v>3.4649999999999999</v>
      </c>
      <c r="L3158" s="7">
        <f>'MEDIDAS ML'!L2336</f>
        <v>13490</v>
      </c>
      <c r="M3158" s="6" t="str">
        <f>'MEDIDAS ML'!M2336</f>
        <v>$9.990-$19.990</v>
      </c>
      <c r="N3158" s="7">
        <f>'MEDIDAS ML'!N2336</f>
        <v>1000</v>
      </c>
      <c r="O3158" s="6" t="str">
        <f>'MEDIDAS ML'!O2336</f>
        <v>No aplica (&lt;$19.990)</v>
      </c>
      <c r="P3158" s="7">
        <f>'MEDIDAS ML'!P2336</f>
        <v>0</v>
      </c>
      <c r="Q3158" s="7">
        <f>'MEDIDAS ML'!Q2336</f>
        <v>1000</v>
      </c>
      <c r="R3158" s="23" t="e">
        <f>'MEDIDAS ML'!#REF!</f>
        <v>#REF!</v>
      </c>
      <c r="S3158" s="24" t="e">
        <f>'MEDIDAS ML'!#REF!</f>
        <v>#REF!</v>
      </c>
      <c r="T3158" s="24" t="e">
        <f>'MEDIDAS ML'!#REF!</f>
        <v>#REF!</v>
      </c>
      <c r="U3158" s="24" t="e">
        <f>'MEDIDAS ML'!#REF!</f>
        <v>#REF!</v>
      </c>
      <c r="V3158" s="22" t="e">
        <f>'MEDIDAS ML'!#REF!</f>
        <v>#REF!</v>
      </c>
      <c r="W3158" s="17" t="e">
        <f>'MEDIDAS ML'!#REF!</f>
        <v>#REF!</v>
      </c>
      <c r="X3158" t="e">
        <f>'MEDIDAS ML'!#REF!</f>
        <v>#REF!</v>
      </c>
    </row>
    <row r="3159" spans="1:24" ht="15.75" customHeight="1" x14ac:dyDescent="0.25">
      <c r="A3159" s="6">
        <f>'MEDIDAS ML'!A2337</f>
        <v>123</v>
      </c>
      <c r="B3159" s="15">
        <f>'MEDIDAS ML'!B2337</f>
        <v>123</v>
      </c>
      <c r="C3159" s="6">
        <f>'MEDIDAS ML'!C2337</f>
        <v>123</v>
      </c>
      <c r="D3159" s="6" t="str">
        <f>'MEDIDAS ML'!D2337</f>
        <v>14x30x33 cm - 400 grs</v>
      </c>
      <c r="E3159" s="16">
        <f>'MEDIDAS ML'!E2337</f>
        <v>14</v>
      </c>
      <c r="F3159" s="16">
        <f>'MEDIDAS ML'!F2337</f>
        <v>30</v>
      </c>
      <c r="G3159" s="16">
        <f>'MEDIDAS ML'!G2337</f>
        <v>33</v>
      </c>
      <c r="H3159" s="16">
        <f>'MEDIDAS ML'!H2337</f>
        <v>0.4</v>
      </c>
      <c r="I3159" s="16">
        <f>'MEDIDAS ML'!I2337</f>
        <v>3.4649999999999999</v>
      </c>
      <c r="J3159" s="6" t="str">
        <f>'MEDIDAS ML'!J2337</f>
        <v>Se calcula por P volum</v>
      </c>
      <c r="K3159" s="16">
        <f>'MEDIDAS ML'!K2337</f>
        <v>3.4649999999999999</v>
      </c>
      <c r="L3159" s="7">
        <f>'MEDIDAS ML'!L2337</f>
        <v>13490</v>
      </c>
      <c r="M3159" s="6" t="str">
        <f>'MEDIDAS ML'!M2337</f>
        <v>$9.990-$19.990</v>
      </c>
      <c r="N3159" s="7">
        <f>'MEDIDAS ML'!N2337</f>
        <v>1000</v>
      </c>
      <c r="O3159" s="6" t="str">
        <f>'MEDIDAS ML'!O2337</f>
        <v>No aplica (&lt;$19.990)</v>
      </c>
      <c r="P3159" s="7">
        <f>'MEDIDAS ML'!P2337</f>
        <v>0</v>
      </c>
      <c r="Q3159" s="7">
        <f>'MEDIDAS ML'!Q2337</f>
        <v>1000</v>
      </c>
      <c r="R3159" s="23" t="e">
        <f>'MEDIDAS ML'!#REF!</f>
        <v>#REF!</v>
      </c>
      <c r="S3159" s="24" t="e">
        <f>'MEDIDAS ML'!#REF!</f>
        <v>#REF!</v>
      </c>
      <c r="T3159" s="24" t="e">
        <f>'MEDIDAS ML'!#REF!</f>
        <v>#REF!</v>
      </c>
      <c r="U3159" s="24" t="e">
        <f>'MEDIDAS ML'!#REF!</f>
        <v>#REF!</v>
      </c>
      <c r="V3159" s="22" t="e">
        <f>'MEDIDAS ML'!#REF!</f>
        <v>#REF!</v>
      </c>
      <c r="W3159" s="17" t="e">
        <f>'MEDIDAS ML'!#REF!</f>
        <v>#REF!</v>
      </c>
      <c r="X3159" t="e">
        <f>'MEDIDAS ML'!#REF!</f>
        <v>#REF!</v>
      </c>
    </row>
    <row r="3160" spans="1:24" ht="15.75" customHeight="1" x14ac:dyDescent="0.25">
      <c r="A3160" s="6">
        <f>'MEDIDAS ML'!A3696</f>
        <v>123</v>
      </c>
      <c r="B3160" s="15">
        <f>'MEDIDAS ML'!B3696</f>
        <v>123</v>
      </c>
      <c r="C3160" s="6">
        <f>'MEDIDAS ML'!C3696</f>
        <v>123</v>
      </c>
      <c r="D3160" s="6" t="str">
        <f>'MEDIDAS ML'!D3696</f>
        <v>4x12x16 cm - 140 grs</v>
      </c>
      <c r="E3160" s="16">
        <f>'MEDIDAS ML'!E3696</f>
        <v>4</v>
      </c>
      <c r="F3160" s="16">
        <f>'MEDIDAS ML'!F3696</f>
        <v>12</v>
      </c>
      <c r="G3160" s="16">
        <f>'MEDIDAS ML'!G3696</f>
        <v>16</v>
      </c>
      <c r="H3160" s="16">
        <f>'MEDIDAS ML'!H3696</f>
        <v>0.14000000000000001</v>
      </c>
      <c r="I3160" s="16">
        <f>'MEDIDAS ML'!I3696</f>
        <v>0.192</v>
      </c>
      <c r="J3160" s="6" t="str">
        <f>'MEDIDAS ML'!J3696</f>
        <v>Se calcula por P volum</v>
      </c>
      <c r="K3160" s="16">
        <f>'MEDIDAS ML'!K3696</f>
        <v>0.192</v>
      </c>
      <c r="L3160" s="7">
        <f>'MEDIDAS ML'!L3696</f>
        <v>13490</v>
      </c>
      <c r="M3160" s="6" t="str">
        <f>'MEDIDAS ML'!M3696</f>
        <v>$9.990-$19.990</v>
      </c>
      <c r="N3160" s="7">
        <f>'MEDIDAS ML'!N3696</f>
        <v>1000</v>
      </c>
      <c r="O3160" s="6" t="str">
        <f>'MEDIDAS ML'!O3696</f>
        <v>No aplica (&lt;$19.990)</v>
      </c>
      <c r="P3160" s="7">
        <f>'MEDIDAS ML'!P3696</f>
        <v>0</v>
      </c>
      <c r="Q3160" s="7">
        <f>'MEDIDAS ML'!Q3696</f>
        <v>1000</v>
      </c>
      <c r="R3160" s="23" t="e">
        <f>'MEDIDAS ML'!#REF!</f>
        <v>#REF!</v>
      </c>
      <c r="S3160" s="24" t="e">
        <f>'MEDIDAS ML'!#REF!</f>
        <v>#REF!</v>
      </c>
      <c r="T3160" s="24" t="e">
        <f>'MEDIDAS ML'!#REF!</f>
        <v>#REF!</v>
      </c>
      <c r="U3160" s="24" t="e">
        <f>'MEDIDAS ML'!#REF!</f>
        <v>#REF!</v>
      </c>
      <c r="V3160" s="22" t="e">
        <f>'MEDIDAS ML'!#REF!</f>
        <v>#REF!</v>
      </c>
      <c r="W3160" s="17" t="e">
        <f>'MEDIDAS ML'!#REF!</f>
        <v>#REF!</v>
      </c>
      <c r="X3160" t="e">
        <f>'MEDIDAS ML'!#REF!</f>
        <v>#REF!</v>
      </c>
    </row>
    <row r="3161" spans="1:24" ht="15.75" customHeight="1" x14ac:dyDescent="0.25">
      <c r="A3161" s="6">
        <f>'MEDIDAS ML'!A3825</f>
        <v>123</v>
      </c>
      <c r="B3161" s="15">
        <f>'MEDIDAS ML'!B3825</f>
        <v>123</v>
      </c>
      <c r="C3161" s="6">
        <f>'MEDIDAS ML'!C3825</f>
        <v>123</v>
      </c>
      <c r="D3161" s="6" t="str">
        <f>'MEDIDAS ML'!D3825</f>
        <v>7x14x24 cm - 116 grs</v>
      </c>
      <c r="E3161" s="16">
        <f>'MEDIDAS ML'!E3825</f>
        <v>7</v>
      </c>
      <c r="F3161" s="16">
        <f>'MEDIDAS ML'!F3825</f>
        <v>14</v>
      </c>
      <c r="G3161" s="16">
        <f>'MEDIDAS ML'!G3825</f>
        <v>24</v>
      </c>
      <c r="H3161" s="16">
        <f>'MEDIDAS ML'!H3825</f>
        <v>0.11600000000000001</v>
      </c>
      <c r="I3161" s="16">
        <f>'MEDIDAS ML'!I3825</f>
        <v>0.58799999999999997</v>
      </c>
      <c r="J3161" s="6" t="str">
        <f>'MEDIDAS ML'!J3825</f>
        <v>Se calcula por P volum</v>
      </c>
      <c r="K3161" s="16">
        <f>'MEDIDAS ML'!K3825</f>
        <v>0.58799999999999997</v>
      </c>
      <c r="L3161" s="7">
        <f>'MEDIDAS ML'!L3825</f>
        <v>13490</v>
      </c>
      <c r="M3161" s="6" t="str">
        <f>'MEDIDAS ML'!M3825</f>
        <v>$9.990-$19.990</v>
      </c>
      <c r="N3161" s="7">
        <f>'MEDIDAS ML'!N3825</f>
        <v>1000</v>
      </c>
      <c r="O3161" s="6" t="str">
        <f>'MEDIDAS ML'!O3825</f>
        <v>No aplica (&lt;$19.990)</v>
      </c>
      <c r="P3161" s="7">
        <f>'MEDIDAS ML'!P3825</f>
        <v>0</v>
      </c>
      <c r="Q3161" s="7">
        <f>'MEDIDAS ML'!Q3825</f>
        <v>1000</v>
      </c>
      <c r="R3161" s="23" t="e">
        <f>'MEDIDAS ML'!#REF!</f>
        <v>#REF!</v>
      </c>
      <c r="S3161" s="24" t="e">
        <f>'MEDIDAS ML'!#REF!</f>
        <v>#REF!</v>
      </c>
      <c r="T3161" s="24" t="e">
        <f>'MEDIDAS ML'!#REF!</f>
        <v>#REF!</v>
      </c>
      <c r="U3161" s="24" t="e">
        <f>'MEDIDAS ML'!#REF!</f>
        <v>#REF!</v>
      </c>
      <c r="V3161" s="22" t="e">
        <f>'MEDIDAS ML'!#REF!</f>
        <v>#REF!</v>
      </c>
      <c r="W3161" s="17" t="e">
        <f>'MEDIDAS ML'!#REF!</f>
        <v>#REF!</v>
      </c>
      <c r="X3161" t="e">
        <f>'MEDIDAS ML'!#REF!</f>
        <v>#REF!</v>
      </c>
    </row>
    <row r="3162" spans="1:24" ht="15.75" customHeight="1" x14ac:dyDescent="0.25">
      <c r="A3162" s="6">
        <f>'MEDIDAS ML'!A1733</f>
        <v>123</v>
      </c>
      <c r="B3162" s="15">
        <f>'MEDIDAS ML'!B1733</f>
        <v>123</v>
      </c>
      <c r="C3162" s="6">
        <f>'MEDIDAS ML'!C1733</f>
        <v>123</v>
      </c>
      <c r="D3162" s="6" t="str">
        <f>'MEDIDAS ML'!D1733</f>
        <v>9x24x34 cm - 650 grs</v>
      </c>
      <c r="E3162" s="16">
        <f>'MEDIDAS ML'!E1733</f>
        <v>9</v>
      </c>
      <c r="F3162" s="16">
        <f>'MEDIDAS ML'!F1733</f>
        <v>24</v>
      </c>
      <c r="G3162" s="16">
        <f>'MEDIDAS ML'!G1733</f>
        <v>34</v>
      </c>
      <c r="H3162" s="16">
        <f>'MEDIDAS ML'!H1733</f>
        <v>0.65</v>
      </c>
      <c r="I3162" s="16">
        <f>'MEDIDAS ML'!I1733</f>
        <v>1.8360000000000001</v>
      </c>
      <c r="J3162" s="6" t="str">
        <f>'MEDIDAS ML'!J1733</f>
        <v>Se calcula por P volum</v>
      </c>
      <c r="K3162" s="16">
        <f>'MEDIDAS ML'!K1733</f>
        <v>1.8360000000000001</v>
      </c>
      <c r="L3162" s="7">
        <f>'MEDIDAS ML'!L1733</f>
        <v>9790</v>
      </c>
      <c r="M3162" s="6" t="str">
        <f>'MEDIDAS ML'!M1733</f>
        <v>Hasta $9.989</v>
      </c>
      <c r="N3162" s="7">
        <f>'MEDIDAS ML'!N1733</f>
        <v>700</v>
      </c>
      <c r="O3162" s="6" t="str">
        <f>'MEDIDAS ML'!O1733</f>
        <v>No aplica (&lt;$19.990)</v>
      </c>
      <c r="P3162" s="7">
        <f>'MEDIDAS ML'!P1733</f>
        <v>0</v>
      </c>
      <c r="Q3162" s="7">
        <f>'MEDIDAS ML'!Q1733</f>
        <v>700</v>
      </c>
      <c r="R3162" s="23" t="e">
        <f>'MEDIDAS ML'!#REF!</f>
        <v>#REF!</v>
      </c>
      <c r="S3162" s="24" t="e">
        <f>'MEDIDAS ML'!#REF!</f>
        <v>#REF!</v>
      </c>
      <c r="T3162" s="24" t="e">
        <f>'MEDIDAS ML'!#REF!</f>
        <v>#REF!</v>
      </c>
      <c r="U3162" s="24" t="e">
        <f>'MEDIDAS ML'!#REF!</f>
        <v>#REF!</v>
      </c>
      <c r="V3162" s="22" t="e">
        <f>'MEDIDAS ML'!#REF!</f>
        <v>#REF!</v>
      </c>
      <c r="W3162" s="17" t="e">
        <f>'MEDIDAS ML'!#REF!</f>
        <v>#REF!</v>
      </c>
      <c r="X3162" t="e">
        <f>'MEDIDAS ML'!#REF!</f>
        <v>#REF!</v>
      </c>
    </row>
    <row r="3163" spans="1:24" ht="15.75" customHeight="1" x14ac:dyDescent="0.25">
      <c r="A3163" s="6">
        <f>'MEDIDAS ML'!A1734</f>
        <v>123</v>
      </c>
      <c r="B3163" s="15">
        <f>'MEDIDAS ML'!B1734</f>
        <v>123</v>
      </c>
      <c r="C3163" s="6">
        <f>'MEDIDAS ML'!C1734</f>
        <v>123</v>
      </c>
      <c r="D3163" s="6" t="str">
        <f>'MEDIDAS ML'!D1734</f>
        <v>9x24x34 cm - 650 grs</v>
      </c>
      <c r="E3163" s="16">
        <f>'MEDIDAS ML'!E1734</f>
        <v>9</v>
      </c>
      <c r="F3163" s="16">
        <f>'MEDIDAS ML'!F1734</f>
        <v>24</v>
      </c>
      <c r="G3163" s="16">
        <f>'MEDIDAS ML'!G1734</f>
        <v>34</v>
      </c>
      <c r="H3163" s="16">
        <f>'MEDIDAS ML'!H1734</f>
        <v>0.65</v>
      </c>
      <c r="I3163" s="16">
        <f>'MEDIDAS ML'!I1734</f>
        <v>1.8360000000000001</v>
      </c>
      <c r="J3163" s="6" t="str">
        <f>'MEDIDAS ML'!J1734</f>
        <v>Se calcula por P volum</v>
      </c>
      <c r="K3163" s="16">
        <f>'MEDIDAS ML'!K1734</f>
        <v>1.8360000000000001</v>
      </c>
      <c r="L3163" s="7">
        <f>'MEDIDAS ML'!L1734</f>
        <v>9790</v>
      </c>
      <c r="M3163" s="6" t="str">
        <f>'MEDIDAS ML'!M1734</f>
        <v>Hasta $9.989</v>
      </c>
      <c r="N3163" s="7">
        <f>'MEDIDAS ML'!N1734</f>
        <v>700</v>
      </c>
      <c r="O3163" s="6" t="str">
        <f>'MEDIDAS ML'!O1734</f>
        <v>No aplica (&lt;$19.990)</v>
      </c>
      <c r="P3163" s="7">
        <f>'MEDIDAS ML'!P1734</f>
        <v>0</v>
      </c>
      <c r="Q3163" s="7">
        <f>'MEDIDAS ML'!Q1734</f>
        <v>700</v>
      </c>
      <c r="R3163" s="23" t="e">
        <f>'MEDIDAS ML'!#REF!</f>
        <v>#REF!</v>
      </c>
      <c r="S3163" s="24" t="e">
        <f>'MEDIDAS ML'!#REF!</f>
        <v>#REF!</v>
      </c>
      <c r="T3163" s="24" t="e">
        <f>'MEDIDAS ML'!#REF!</f>
        <v>#REF!</v>
      </c>
      <c r="U3163" s="24" t="e">
        <f>'MEDIDAS ML'!#REF!</f>
        <v>#REF!</v>
      </c>
      <c r="V3163" s="22" t="e">
        <f>'MEDIDAS ML'!#REF!</f>
        <v>#REF!</v>
      </c>
      <c r="W3163" s="17" t="e">
        <f>'MEDIDAS ML'!#REF!</f>
        <v>#REF!</v>
      </c>
      <c r="X3163" t="e">
        <f>'MEDIDAS ML'!#REF!</f>
        <v>#REF!</v>
      </c>
    </row>
    <row r="3164" spans="1:24" ht="15.75" customHeight="1" x14ac:dyDescent="0.25">
      <c r="A3164" s="6">
        <f>'MEDIDAS ML'!A1736</f>
        <v>123</v>
      </c>
      <c r="B3164" s="15">
        <f>'MEDIDAS ML'!B1736</f>
        <v>123</v>
      </c>
      <c r="C3164" s="6">
        <f>'MEDIDAS ML'!C1736</f>
        <v>123</v>
      </c>
      <c r="D3164" s="6" t="str">
        <f>'MEDIDAS ML'!D1736</f>
        <v>13x19x22 cm - 650 grs</v>
      </c>
      <c r="E3164" s="16">
        <f>'MEDIDAS ML'!E1736</f>
        <v>13</v>
      </c>
      <c r="F3164" s="16">
        <f>'MEDIDAS ML'!F1736</f>
        <v>19</v>
      </c>
      <c r="G3164" s="16">
        <f>'MEDIDAS ML'!G1736</f>
        <v>22</v>
      </c>
      <c r="H3164" s="16">
        <f>'MEDIDAS ML'!H1736</f>
        <v>0.65</v>
      </c>
      <c r="I3164" s="16">
        <f>'MEDIDAS ML'!I1736</f>
        <v>1.3585</v>
      </c>
      <c r="J3164" s="6" t="str">
        <f>'MEDIDAS ML'!J1736</f>
        <v>Se calcula por P volum</v>
      </c>
      <c r="K3164" s="16">
        <f>'MEDIDAS ML'!K1736</f>
        <v>1.3585</v>
      </c>
      <c r="L3164" s="7">
        <f>'MEDIDAS ML'!L1736</f>
        <v>9790</v>
      </c>
      <c r="M3164" s="6" t="str">
        <f>'MEDIDAS ML'!M1736</f>
        <v>Hasta $9.989</v>
      </c>
      <c r="N3164" s="7">
        <f>'MEDIDAS ML'!N1736</f>
        <v>700</v>
      </c>
      <c r="O3164" s="6" t="str">
        <f>'MEDIDAS ML'!O1736</f>
        <v>No aplica (&lt;$19.990)</v>
      </c>
      <c r="P3164" s="7">
        <f>'MEDIDAS ML'!P1736</f>
        <v>0</v>
      </c>
      <c r="Q3164" s="7">
        <f>'MEDIDAS ML'!Q1736</f>
        <v>700</v>
      </c>
      <c r="R3164" s="23" t="e">
        <f>'MEDIDAS ML'!#REF!</f>
        <v>#REF!</v>
      </c>
      <c r="S3164" s="24" t="e">
        <f>'MEDIDAS ML'!#REF!</f>
        <v>#REF!</v>
      </c>
      <c r="T3164" s="24" t="e">
        <f>'MEDIDAS ML'!#REF!</f>
        <v>#REF!</v>
      </c>
      <c r="U3164" s="24" t="e">
        <f>'MEDIDAS ML'!#REF!</f>
        <v>#REF!</v>
      </c>
      <c r="V3164" s="22" t="e">
        <f>'MEDIDAS ML'!#REF!</f>
        <v>#REF!</v>
      </c>
      <c r="W3164" s="17" t="e">
        <f>'MEDIDAS ML'!#REF!</f>
        <v>#REF!</v>
      </c>
      <c r="X3164" t="e">
        <f>'MEDIDAS ML'!#REF!</f>
        <v>#REF!</v>
      </c>
    </row>
    <row r="3165" spans="1:24" ht="15.75" customHeight="1" x14ac:dyDescent="0.25">
      <c r="A3165" s="6">
        <f>'MEDIDAS ML'!A1737</f>
        <v>123</v>
      </c>
      <c r="B3165" s="15">
        <f>'MEDIDAS ML'!B1737</f>
        <v>123</v>
      </c>
      <c r="C3165" s="6">
        <f>'MEDIDAS ML'!C1737</f>
        <v>123</v>
      </c>
      <c r="D3165" s="6" t="str">
        <f>'MEDIDAS ML'!D1737</f>
        <v>13x19x22 cm - 650 grs</v>
      </c>
      <c r="E3165" s="16">
        <f>'MEDIDAS ML'!E1737</f>
        <v>13</v>
      </c>
      <c r="F3165" s="16">
        <f>'MEDIDAS ML'!F1737</f>
        <v>19</v>
      </c>
      <c r="G3165" s="16">
        <f>'MEDIDAS ML'!G1737</f>
        <v>22</v>
      </c>
      <c r="H3165" s="16">
        <f>'MEDIDAS ML'!H1737</f>
        <v>0.65</v>
      </c>
      <c r="I3165" s="16">
        <f>'MEDIDAS ML'!I1737</f>
        <v>1.3585</v>
      </c>
      <c r="J3165" s="6" t="str">
        <f>'MEDIDAS ML'!J1737</f>
        <v>Se calcula por P volum</v>
      </c>
      <c r="K3165" s="16">
        <f>'MEDIDAS ML'!K1737</f>
        <v>1.3585</v>
      </c>
      <c r="L3165" s="7">
        <f>'MEDIDAS ML'!L1737</f>
        <v>9790</v>
      </c>
      <c r="M3165" s="6" t="str">
        <f>'MEDIDAS ML'!M1737</f>
        <v>Hasta $9.989</v>
      </c>
      <c r="N3165" s="7">
        <f>'MEDIDAS ML'!N1737</f>
        <v>700</v>
      </c>
      <c r="O3165" s="6" t="str">
        <f>'MEDIDAS ML'!O1737</f>
        <v>No aplica (&lt;$19.990)</v>
      </c>
      <c r="P3165" s="7">
        <f>'MEDIDAS ML'!P1737</f>
        <v>0</v>
      </c>
      <c r="Q3165" s="7">
        <f>'MEDIDAS ML'!Q1737</f>
        <v>700</v>
      </c>
      <c r="R3165" s="23" t="e">
        <f>'MEDIDAS ML'!#REF!</f>
        <v>#REF!</v>
      </c>
      <c r="S3165" s="24" t="e">
        <f>'MEDIDAS ML'!#REF!</f>
        <v>#REF!</v>
      </c>
      <c r="T3165" s="24" t="e">
        <f>'MEDIDAS ML'!#REF!</f>
        <v>#REF!</v>
      </c>
      <c r="U3165" s="24" t="e">
        <f>'MEDIDAS ML'!#REF!</f>
        <v>#REF!</v>
      </c>
      <c r="V3165" s="22" t="e">
        <f>'MEDIDAS ML'!#REF!</f>
        <v>#REF!</v>
      </c>
      <c r="W3165" s="17" t="e">
        <f>'MEDIDAS ML'!#REF!</f>
        <v>#REF!</v>
      </c>
      <c r="X3165" t="e">
        <f>'MEDIDAS ML'!#REF!</f>
        <v>#REF!</v>
      </c>
    </row>
    <row r="3166" spans="1:24" ht="15.75" customHeight="1" x14ac:dyDescent="0.25">
      <c r="A3166" s="6">
        <f>'MEDIDAS ML'!A1738</f>
        <v>123</v>
      </c>
      <c r="B3166" s="15">
        <f>'MEDIDAS ML'!B1738</f>
        <v>123</v>
      </c>
      <c r="C3166" s="6">
        <f>'MEDIDAS ML'!C1738</f>
        <v>123</v>
      </c>
      <c r="D3166" s="6" t="str">
        <f>'MEDIDAS ML'!D1738</f>
        <v>6x22x31 cm - 650 grs</v>
      </c>
      <c r="E3166" s="16">
        <f>'MEDIDAS ML'!E1738</f>
        <v>6</v>
      </c>
      <c r="F3166" s="16">
        <f>'MEDIDAS ML'!F1738</f>
        <v>22</v>
      </c>
      <c r="G3166" s="16">
        <f>'MEDIDAS ML'!G1738</f>
        <v>31</v>
      </c>
      <c r="H3166" s="16">
        <f>'MEDIDAS ML'!H1738</f>
        <v>0.65</v>
      </c>
      <c r="I3166" s="16">
        <f>'MEDIDAS ML'!I1738</f>
        <v>1.0229999999999999</v>
      </c>
      <c r="J3166" s="6" t="str">
        <f>'MEDIDAS ML'!J1738</f>
        <v>Se calcula por P volum</v>
      </c>
      <c r="K3166" s="16">
        <f>'MEDIDAS ML'!K1738</f>
        <v>1.0229999999999999</v>
      </c>
      <c r="L3166" s="7">
        <f>'MEDIDAS ML'!L1738</f>
        <v>9790</v>
      </c>
      <c r="M3166" s="6" t="str">
        <f>'MEDIDAS ML'!M1738</f>
        <v>Hasta $9.989</v>
      </c>
      <c r="N3166" s="7">
        <f>'MEDIDAS ML'!N1738</f>
        <v>700</v>
      </c>
      <c r="O3166" s="6" t="str">
        <f>'MEDIDAS ML'!O1738</f>
        <v>No aplica (&lt;$19.990)</v>
      </c>
      <c r="P3166" s="7">
        <f>'MEDIDAS ML'!P1738</f>
        <v>0</v>
      </c>
      <c r="Q3166" s="7">
        <f>'MEDIDAS ML'!Q1738</f>
        <v>700</v>
      </c>
      <c r="R3166" s="23" t="e">
        <f>'MEDIDAS ML'!#REF!</f>
        <v>#REF!</v>
      </c>
      <c r="S3166" s="24" t="e">
        <f>'MEDIDAS ML'!#REF!</f>
        <v>#REF!</v>
      </c>
      <c r="T3166" s="24" t="e">
        <f>'MEDIDAS ML'!#REF!</f>
        <v>#REF!</v>
      </c>
      <c r="U3166" s="24" t="e">
        <f>'MEDIDAS ML'!#REF!</f>
        <v>#REF!</v>
      </c>
      <c r="V3166" s="22" t="e">
        <f>'MEDIDAS ML'!#REF!</f>
        <v>#REF!</v>
      </c>
      <c r="W3166" s="17" t="e">
        <f>'MEDIDAS ML'!#REF!</f>
        <v>#REF!</v>
      </c>
      <c r="X3166" t="e">
        <f>'MEDIDAS ML'!#REF!</f>
        <v>#REF!</v>
      </c>
    </row>
    <row r="3167" spans="1:24" ht="15.75" customHeight="1" x14ac:dyDescent="0.25">
      <c r="A3167" s="6">
        <f>'MEDIDAS ML'!A1739</f>
        <v>123</v>
      </c>
      <c r="B3167" s="15">
        <f>'MEDIDAS ML'!B1739</f>
        <v>123</v>
      </c>
      <c r="C3167" s="6">
        <f>'MEDIDAS ML'!C1739</f>
        <v>123</v>
      </c>
      <c r="D3167" s="6" t="str">
        <f>'MEDIDAS ML'!D1739</f>
        <v>6x22x31 cm - 650 grs</v>
      </c>
      <c r="E3167" s="16">
        <f>'MEDIDAS ML'!E1739</f>
        <v>6</v>
      </c>
      <c r="F3167" s="16">
        <f>'MEDIDAS ML'!F1739</f>
        <v>22</v>
      </c>
      <c r="G3167" s="16">
        <f>'MEDIDAS ML'!G1739</f>
        <v>31</v>
      </c>
      <c r="H3167" s="16">
        <f>'MEDIDAS ML'!H1739</f>
        <v>0.65</v>
      </c>
      <c r="I3167" s="16">
        <f>'MEDIDAS ML'!I1739</f>
        <v>1.0229999999999999</v>
      </c>
      <c r="J3167" s="6" t="str">
        <f>'MEDIDAS ML'!J1739</f>
        <v>Se calcula por P volum</v>
      </c>
      <c r="K3167" s="16">
        <f>'MEDIDAS ML'!K1739</f>
        <v>1.0229999999999999</v>
      </c>
      <c r="L3167" s="7">
        <f>'MEDIDAS ML'!L1739</f>
        <v>9790</v>
      </c>
      <c r="M3167" s="6" t="str">
        <f>'MEDIDAS ML'!M1739</f>
        <v>Hasta $9.989</v>
      </c>
      <c r="N3167" s="7">
        <f>'MEDIDAS ML'!N1739</f>
        <v>700</v>
      </c>
      <c r="O3167" s="6" t="str">
        <f>'MEDIDAS ML'!O1739</f>
        <v>No aplica (&lt;$19.990)</v>
      </c>
      <c r="P3167" s="7">
        <f>'MEDIDAS ML'!P1739</f>
        <v>0</v>
      </c>
      <c r="Q3167" s="7">
        <f>'MEDIDAS ML'!Q1739</f>
        <v>700</v>
      </c>
      <c r="R3167" s="23" t="e">
        <f>'MEDIDAS ML'!#REF!</f>
        <v>#REF!</v>
      </c>
      <c r="S3167" s="24" t="e">
        <f>'MEDIDAS ML'!#REF!</f>
        <v>#REF!</v>
      </c>
      <c r="T3167" s="24" t="e">
        <f>'MEDIDAS ML'!#REF!</f>
        <v>#REF!</v>
      </c>
      <c r="U3167" s="24" t="e">
        <f>'MEDIDAS ML'!#REF!</f>
        <v>#REF!</v>
      </c>
      <c r="V3167" s="22" t="e">
        <f>'MEDIDAS ML'!#REF!</f>
        <v>#REF!</v>
      </c>
      <c r="W3167" s="17" t="e">
        <f>'MEDIDAS ML'!#REF!</f>
        <v>#REF!</v>
      </c>
      <c r="X3167" t="e">
        <f>'MEDIDAS ML'!#REF!</f>
        <v>#REF!</v>
      </c>
    </row>
    <row r="3168" spans="1:24" ht="15.75" customHeight="1" x14ac:dyDescent="0.25">
      <c r="A3168" s="6">
        <f>'MEDIDAS ML'!A2574</f>
        <v>123</v>
      </c>
      <c r="B3168" s="15">
        <f>'MEDIDAS ML'!B2574</f>
        <v>123</v>
      </c>
      <c r="C3168" s="6">
        <f>'MEDIDAS ML'!C2574</f>
        <v>123</v>
      </c>
      <c r="D3168" s="6" t="str">
        <f>'MEDIDAS ML'!D2574</f>
        <v>5x14x16 cm - 339 grs</v>
      </c>
      <c r="E3168" s="16">
        <f>'MEDIDAS ML'!E2574</f>
        <v>5</v>
      </c>
      <c r="F3168" s="16">
        <f>'MEDIDAS ML'!F2574</f>
        <v>14</v>
      </c>
      <c r="G3168" s="16">
        <f>'MEDIDAS ML'!G2574</f>
        <v>16</v>
      </c>
      <c r="H3168" s="16">
        <f>'MEDIDAS ML'!H2574</f>
        <v>0.33900000000000002</v>
      </c>
      <c r="I3168" s="16">
        <f>'MEDIDAS ML'!I2574</f>
        <v>0.28000000000000003</v>
      </c>
      <c r="J3168" s="6" t="str">
        <f>'MEDIDAS ML'!J2574</f>
        <v>Se calcula por Peso</v>
      </c>
      <c r="K3168" s="16">
        <f>'MEDIDAS ML'!K2574</f>
        <v>0.33900000000000002</v>
      </c>
      <c r="L3168" s="7">
        <f>'MEDIDAS ML'!L2574</f>
        <v>9790</v>
      </c>
      <c r="M3168" s="6" t="str">
        <f>'MEDIDAS ML'!M2574</f>
        <v>Hasta $9.989</v>
      </c>
      <c r="N3168" s="7">
        <f>'MEDIDAS ML'!N2574</f>
        <v>700</v>
      </c>
      <c r="O3168" s="6" t="str">
        <f>'MEDIDAS ML'!O2574</f>
        <v>No aplica (&lt;$19.990)</v>
      </c>
      <c r="P3168" s="7">
        <f>'MEDIDAS ML'!P2574</f>
        <v>0</v>
      </c>
      <c r="Q3168" s="7">
        <f>'MEDIDAS ML'!Q2574</f>
        <v>700</v>
      </c>
      <c r="R3168" s="23" t="e">
        <f>'MEDIDAS ML'!#REF!</f>
        <v>#REF!</v>
      </c>
      <c r="S3168" s="24" t="e">
        <f>'MEDIDAS ML'!#REF!</f>
        <v>#REF!</v>
      </c>
      <c r="T3168" s="24" t="e">
        <f>'MEDIDAS ML'!#REF!</f>
        <v>#REF!</v>
      </c>
      <c r="U3168" s="24" t="e">
        <f>'MEDIDAS ML'!#REF!</f>
        <v>#REF!</v>
      </c>
      <c r="V3168" s="22" t="e">
        <f>'MEDIDAS ML'!#REF!</f>
        <v>#REF!</v>
      </c>
      <c r="W3168" s="17" t="e">
        <f>'MEDIDAS ML'!#REF!</f>
        <v>#REF!</v>
      </c>
      <c r="X3168" t="e">
        <f>'MEDIDAS ML'!#REF!</f>
        <v>#REF!</v>
      </c>
    </row>
    <row r="3169" spans="1:24" ht="15.75" customHeight="1" x14ac:dyDescent="0.25">
      <c r="A3169" s="6">
        <f>'MEDIDAS ML'!A2575</f>
        <v>123</v>
      </c>
      <c r="B3169" s="15">
        <f>'MEDIDAS ML'!B2575</f>
        <v>123</v>
      </c>
      <c r="C3169" s="6">
        <f>'MEDIDAS ML'!C2575</f>
        <v>123</v>
      </c>
      <c r="D3169" s="6" t="str">
        <f>'MEDIDAS ML'!D2575</f>
        <v>5x14x16 cm - 339 grs</v>
      </c>
      <c r="E3169" s="16">
        <f>'MEDIDAS ML'!E2575</f>
        <v>5</v>
      </c>
      <c r="F3169" s="16">
        <f>'MEDIDAS ML'!F2575</f>
        <v>14</v>
      </c>
      <c r="G3169" s="16">
        <f>'MEDIDAS ML'!G2575</f>
        <v>16</v>
      </c>
      <c r="H3169" s="16">
        <f>'MEDIDAS ML'!H2575</f>
        <v>0.33900000000000002</v>
      </c>
      <c r="I3169" s="16">
        <f>'MEDIDAS ML'!I2575</f>
        <v>0.28000000000000003</v>
      </c>
      <c r="J3169" s="6" t="str">
        <f>'MEDIDAS ML'!J2575</f>
        <v>Se calcula por Peso</v>
      </c>
      <c r="K3169" s="16">
        <f>'MEDIDAS ML'!K2575</f>
        <v>0.33900000000000002</v>
      </c>
      <c r="L3169" s="7">
        <f>'MEDIDAS ML'!L2575</f>
        <v>9790</v>
      </c>
      <c r="M3169" s="6" t="str">
        <f>'MEDIDAS ML'!M2575</f>
        <v>Hasta $9.989</v>
      </c>
      <c r="N3169" s="7">
        <f>'MEDIDAS ML'!N2575</f>
        <v>700</v>
      </c>
      <c r="O3169" s="6" t="str">
        <f>'MEDIDAS ML'!O2575</f>
        <v>No aplica (&lt;$19.990)</v>
      </c>
      <c r="P3169" s="7">
        <f>'MEDIDAS ML'!P2575</f>
        <v>0</v>
      </c>
      <c r="Q3169" s="7">
        <f>'MEDIDAS ML'!Q2575</f>
        <v>700</v>
      </c>
      <c r="R3169" s="23" t="e">
        <f>'MEDIDAS ML'!#REF!</f>
        <v>#REF!</v>
      </c>
      <c r="S3169" s="24" t="e">
        <f>'MEDIDAS ML'!#REF!</f>
        <v>#REF!</v>
      </c>
      <c r="T3169" s="24" t="e">
        <f>'MEDIDAS ML'!#REF!</f>
        <v>#REF!</v>
      </c>
      <c r="U3169" s="24" t="e">
        <f>'MEDIDAS ML'!#REF!</f>
        <v>#REF!</v>
      </c>
      <c r="V3169" s="22" t="e">
        <f>'MEDIDAS ML'!#REF!</f>
        <v>#REF!</v>
      </c>
      <c r="W3169" s="17" t="e">
        <f>'MEDIDAS ML'!#REF!</f>
        <v>#REF!</v>
      </c>
      <c r="X3169" t="e">
        <f>'MEDIDAS ML'!#REF!</f>
        <v>#REF!</v>
      </c>
    </row>
    <row r="3170" spans="1:24" ht="15.75" customHeight="1" x14ac:dyDescent="0.25">
      <c r="A3170" s="6">
        <f>'MEDIDAS ML'!A3345</f>
        <v>123</v>
      </c>
      <c r="B3170" s="15">
        <f>'MEDIDAS ML'!B3345</f>
        <v>123</v>
      </c>
      <c r="C3170" s="6">
        <f>'MEDIDAS ML'!C3345</f>
        <v>123</v>
      </c>
      <c r="D3170" s="6" t="str">
        <f>'MEDIDAS ML'!D3345</f>
        <v>7x14x7 cm - 200 grs</v>
      </c>
      <c r="E3170" s="16">
        <f>'MEDIDAS ML'!E3345</f>
        <v>7</v>
      </c>
      <c r="F3170" s="16">
        <f>'MEDIDAS ML'!F3345</f>
        <v>14</v>
      </c>
      <c r="G3170" s="16">
        <f>'MEDIDAS ML'!G3345</f>
        <v>7</v>
      </c>
      <c r="H3170" s="16">
        <f>'MEDIDAS ML'!H3345</f>
        <v>0.2</v>
      </c>
      <c r="I3170" s="16">
        <f>'MEDIDAS ML'!I3345</f>
        <v>0.17150000000000001</v>
      </c>
      <c r="J3170" s="6" t="str">
        <f>'MEDIDAS ML'!J3345</f>
        <v>Se calcula por Peso</v>
      </c>
      <c r="K3170" s="16">
        <f>'MEDIDAS ML'!K3345</f>
        <v>0.2</v>
      </c>
      <c r="L3170" s="7">
        <f>'MEDIDAS ML'!L3345</f>
        <v>9790</v>
      </c>
      <c r="M3170" s="6" t="str">
        <f>'MEDIDAS ML'!M3345</f>
        <v>Hasta $9.989</v>
      </c>
      <c r="N3170" s="7">
        <f>'MEDIDAS ML'!N3345</f>
        <v>700</v>
      </c>
      <c r="O3170" s="6" t="str">
        <f>'MEDIDAS ML'!O3345</f>
        <v>No aplica (&lt;$19.990)</v>
      </c>
      <c r="P3170" s="7">
        <f>'MEDIDAS ML'!P3345</f>
        <v>0</v>
      </c>
      <c r="Q3170" s="7">
        <f>'MEDIDAS ML'!Q3345</f>
        <v>700</v>
      </c>
      <c r="R3170" s="23" t="e">
        <f>'MEDIDAS ML'!#REF!</f>
        <v>#REF!</v>
      </c>
      <c r="S3170" s="24" t="e">
        <f>'MEDIDAS ML'!#REF!</f>
        <v>#REF!</v>
      </c>
      <c r="T3170" s="24" t="e">
        <f>'MEDIDAS ML'!#REF!</f>
        <v>#REF!</v>
      </c>
      <c r="U3170" s="24" t="e">
        <f>'MEDIDAS ML'!#REF!</f>
        <v>#REF!</v>
      </c>
      <c r="V3170" s="22" t="e">
        <f>'MEDIDAS ML'!#REF!</f>
        <v>#REF!</v>
      </c>
      <c r="W3170" s="17" t="e">
        <f>'MEDIDAS ML'!#REF!</f>
        <v>#REF!</v>
      </c>
      <c r="X3170" t="e">
        <f>'MEDIDAS ML'!#REF!</f>
        <v>#REF!</v>
      </c>
    </row>
    <row r="3171" spans="1:24" ht="15.75" customHeight="1" x14ac:dyDescent="0.25">
      <c r="A3171" s="6">
        <f>'MEDIDAS ML'!A1481</f>
        <v>123</v>
      </c>
      <c r="B3171" s="15">
        <f>'MEDIDAS ML'!B1481</f>
        <v>123</v>
      </c>
      <c r="C3171" s="6">
        <f>'MEDIDAS ML'!C1481</f>
        <v>123</v>
      </c>
      <c r="D3171" s="6" t="str">
        <f>'MEDIDAS ML'!D1481</f>
        <v>8x19x29 cm - 880 grs</v>
      </c>
      <c r="E3171" s="16">
        <f>'MEDIDAS ML'!E1481</f>
        <v>8</v>
      </c>
      <c r="F3171" s="16">
        <f>'MEDIDAS ML'!F1481</f>
        <v>19</v>
      </c>
      <c r="G3171" s="16">
        <f>'MEDIDAS ML'!G1481</f>
        <v>29</v>
      </c>
      <c r="H3171" s="16">
        <f>'MEDIDAS ML'!H1481</f>
        <v>0.88</v>
      </c>
      <c r="I3171" s="16">
        <f>'MEDIDAS ML'!I1481</f>
        <v>1.1020000000000001</v>
      </c>
      <c r="J3171" s="6" t="str">
        <f>'MEDIDAS ML'!J1481</f>
        <v>Se calcula por P volum</v>
      </c>
      <c r="K3171" s="16">
        <f>'MEDIDAS ML'!K1481</f>
        <v>1.1020000000000001</v>
      </c>
      <c r="L3171" s="7">
        <f>'MEDIDAS ML'!L1481</f>
        <v>13518</v>
      </c>
      <c r="M3171" s="6" t="str">
        <f>'MEDIDAS ML'!M1481</f>
        <v>$9.990-$19.990</v>
      </c>
      <c r="N3171" s="7">
        <f>'MEDIDAS ML'!N1481</f>
        <v>1000</v>
      </c>
      <c r="O3171" s="6" t="str">
        <f>'MEDIDAS ML'!O1481</f>
        <v>No aplica (&lt;$19.990)</v>
      </c>
      <c r="P3171" s="7">
        <f>'MEDIDAS ML'!P1481</f>
        <v>0</v>
      </c>
      <c r="Q3171" s="7">
        <f>'MEDIDAS ML'!Q1481</f>
        <v>1000</v>
      </c>
      <c r="R3171" s="23" t="e">
        <f>'MEDIDAS ML'!#REF!</f>
        <v>#REF!</v>
      </c>
      <c r="S3171" s="24" t="e">
        <f>'MEDIDAS ML'!#REF!</f>
        <v>#REF!</v>
      </c>
      <c r="T3171" s="24" t="e">
        <f>'MEDIDAS ML'!#REF!</f>
        <v>#REF!</v>
      </c>
      <c r="U3171" s="24" t="e">
        <f>'MEDIDAS ML'!#REF!</f>
        <v>#REF!</v>
      </c>
      <c r="V3171" s="22" t="e">
        <f>'MEDIDAS ML'!#REF!</f>
        <v>#REF!</v>
      </c>
      <c r="W3171" s="17" t="e">
        <f>'MEDIDAS ML'!#REF!</f>
        <v>#REF!</v>
      </c>
      <c r="X3171" t="e">
        <f>'MEDIDAS ML'!#REF!</f>
        <v>#REF!</v>
      </c>
    </row>
    <row r="3172" spans="1:24" ht="15.75" customHeight="1" x14ac:dyDescent="0.25">
      <c r="A3172" s="6">
        <f>'MEDIDAS ML'!A1482</f>
        <v>123</v>
      </c>
      <c r="B3172" s="15">
        <f>'MEDIDAS ML'!B1482</f>
        <v>123</v>
      </c>
      <c r="C3172" s="6">
        <f>'MEDIDAS ML'!C1482</f>
        <v>123</v>
      </c>
      <c r="D3172" s="6" t="str">
        <f>'MEDIDAS ML'!D1482</f>
        <v>8x19x29 cm - 880 grs</v>
      </c>
      <c r="E3172" s="16">
        <f>'MEDIDAS ML'!E1482</f>
        <v>8</v>
      </c>
      <c r="F3172" s="16">
        <f>'MEDIDAS ML'!F1482</f>
        <v>19</v>
      </c>
      <c r="G3172" s="16">
        <f>'MEDIDAS ML'!G1482</f>
        <v>29</v>
      </c>
      <c r="H3172" s="16">
        <f>'MEDIDAS ML'!H1482</f>
        <v>0.88</v>
      </c>
      <c r="I3172" s="16">
        <f>'MEDIDAS ML'!I1482</f>
        <v>1.1020000000000001</v>
      </c>
      <c r="J3172" s="6" t="str">
        <f>'MEDIDAS ML'!J1482</f>
        <v>Se calcula por P volum</v>
      </c>
      <c r="K3172" s="16">
        <f>'MEDIDAS ML'!K1482</f>
        <v>1.1020000000000001</v>
      </c>
      <c r="L3172" s="7">
        <f>'MEDIDAS ML'!L1482</f>
        <v>13518</v>
      </c>
      <c r="M3172" s="6" t="str">
        <f>'MEDIDAS ML'!M1482</f>
        <v>$9.990-$19.990</v>
      </c>
      <c r="N3172" s="7">
        <f>'MEDIDAS ML'!N1482</f>
        <v>1000</v>
      </c>
      <c r="O3172" s="6" t="str">
        <f>'MEDIDAS ML'!O1482</f>
        <v>No aplica (&lt;$19.990)</v>
      </c>
      <c r="P3172" s="7">
        <f>'MEDIDAS ML'!P1482</f>
        <v>0</v>
      </c>
      <c r="Q3172" s="7">
        <f>'MEDIDAS ML'!Q1482</f>
        <v>1000</v>
      </c>
      <c r="R3172" s="23" t="e">
        <f>'MEDIDAS ML'!#REF!</f>
        <v>#REF!</v>
      </c>
      <c r="S3172" s="24" t="e">
        <f>'MEDIDAS ML'!#REF!</f>
        <v>#REF!</v>
      </c>
      <c r="T3172" s="24" t="e">
        <f>'MEDIDAS ML'!#REF!</f>
        <v>#REF!</v>
      </c>
      <c r="U3172" s="24" t="e">
        <f>'MEDIDAS ML'!#REF!</f>
        <v>#REF!</v>
      </c>
      <c r="V3172" s="22" t="e">
        <f>'MEDIDAS ML'!#REF!</f>
        <v>#REF!</v>
      </c>
      <c r="W3172" s="17" t="e">
        <f>'MEDIDAS ML'!#REF!</f>
        <v>#REF!</v>
      </c>
      <c r="X3172" t="e">
        <f>'MEDIDAS ML'!#REF!</f>
        <v>#REF!</v>
      </c>
    </row>
    <row r="3173" spans="1:24" ht="15.75" customHeight="1" x14ac:dyDescent="0.25">
      <c r="A3173" s="6">
        <f>'MEDIDAS ML'!A381</f>
        <v>123</v>
      </c>
      <c r="B3173" s="15">
        <f>'MEDIDAS ML'!B381</f>
        <v>123</v>
      </c>
      <c r="C3173" s="6">
        <f>'MEDIDAS ML'!C381</f>
        <v>123</v>
      </c>
      <c r="D3173" s="6" t="str">
        <f>'MEDIDAS ML'!D381</f>
        <v>18x19x22 cm - 4700 grs</v>
      </c>
      <c r="E3173" s="16">
        <f>'MEDIDAS ML'!E381</f>
        <v>18</v>
      </c>
      <c r="F3173" s="16">
        <f>'MEDIDAS ML'!F381</f>
        <v>19</v>
      </c>
      <c r="G3173" s="16">
        <f>'MEDIDAS ML'!G381</f>
        <v>22</v>
      </c>
      <c r="H3173" s="16">
        <f>'MEDIDAS ML'!H381</f>
        <v>4.7</v>
      </c>
      <c r="I3173" s="16">
        <f>'MEDIDAS ML'!I381</f>
        <v>1.881</v>
      </c>
      <c r="J3173" s="6" t="str">
        <f>'MEDIDAS ML'!J381</f>
        <v>Se calcula por Peso</v>
      </c>
      <c r="K3173" s="16">
        <f>'MEDIDAS ML'!K381</f>
        <v>4.7</v>
      </c>
      <c r="L3173" s="7">
        <f>'MEDIDAS ML'!L381</f>
        <v>13570</v>
      </c>
      <c r="M3173" s="6" t="str">
        <f>'MEDIDAS ML'!M381</f>
        <v>$9.990-$19.990</v>
      </c>
      <c r="N3173" s="7">
        <f>'MEDIDAS ML'!N381</f>
        <v>1000</v>
      </c>
      <c r="O3173" s="6" t="str">
        <f>'MEDIDAS ML'!O381</f>
        <v>No aplica (&lt;$19.990)</v>
      </c>
      <c r="P3173" s="7">
        <f>'MEDIDAS ML'!P381</f>
        <v>0</v>
      </c>
      <c r="Q3173" s="7">
        <f>'MEDIDAS ML'!Q381</f>
        <v>1000</v>
      </c>
      <c r="R3173" s="23" t="e">
        <f>'MEDIDAS ML'!#REF!</f>
        <v>#REF!</v>
      </c>
      <c r="S3173" s="24" t="e">
        <f>'MEDIDAS ML'!#REF!</f>
        <v>#REF!</v>
      </c>
      <c r="T3173" s="24" t="e">
        <f>'MEDIDAS ML'!#REF!</f>
        <v>#REF!</v>
      </c>
      <c r="U3173" s="24" t="e">
        <f>'MEDIDAS ML'!#REF!</f>
        <v>#REF!</v>
      </c>
      <c r="V3173" s="22" t="e">
        <f>'MEDIDAS ML'!#REF!</f>
        <v>#REF!</v>
      </c>
      <c r="W3173" s="17" t="e">
        <f>'MEDIDAS ML'!#REF!</f>
        <v>#REF!</v>
      </c>
      <c r="X3173" t="e">
        <f>'MEDIDAS ML'!#REF!</f>
        <v>#REF!</v>
      </c>
    </row>
    <row r="3174" spans="1:24" ht="15.75" customHeight="1" x14ac:dyDescent="0.25">
      <c r="A3174" s="6">
        <f>'MEDIDAS ML'!A382</f>
        <v>123</v>
      </c>
      <c r="B3174" s="15">
        <f>'MEDIDAS ML'!B382</f>
        <v>123</v>
      </c>
      <c r="C3174" s="6">
        <f>'MEDIDAS ML'!C382</f>
        <v>123</v>
      </c>
      <c r="D3174" s="6" t="str">
        <f>'MEDIDAS ML'!D382</f>
        <v>18x19x22 cm - 4700 grs</v>
      </c>
      <c r="E3174" s="16">
        <f>'MEDIDAS ML'!E382</f>
        <v>18</v>
      </c>
      <c r="F3174" s="16">
        <f>'MEDIDAS ML'!F382</f>
        <v>19</v>
      </c>
      <c r="G3174" s="16">
        <f>'MEDIDAS ML'!G382</f>
        <v>22</v>
      </c>
      <c r="H3174" s="16">
        <f>'MEDIDAS ML'!H382</f>
        <v>4.7</v>
      </c>
      <c r="I3174" s="16">
        <f>'MEDIDAS ML'!I382</f>
        <v>1.881</v>
      </c>
      <c r="J3174" s="6" t="str">
        <f>'MEDIDAS ML'!J382</f>
        <v>Se calcula por Peso</v>
      </c>
      <c r="K3174" s="16">
        <f>'MEDIDAS ML'!K382</f>
        <v>4.7</v>
      </c>
      <c r="L3174" s="7">
        <f>'MEDIDAS ML'!L382</f>
        <v>13570</v>
      </c>
      <c r="M3174" s="6" t="str">
        <f>'MEDIDAS ML'!M382</f>
        <v>$9.990-$19.990</v>
      </c>
      <c r="N3174" s="7">
        <f>'MEDIDAS ML'!N382</f>
        <v>1000</v>
      </c>
      <c r="O3174" s="6" t="str">
        <f>'MEDIDAS ML'!O382</f>
        <v>No aplica (&lt;$19.990)</v>
      </c>
      <c r="P3174" s="7">
        <f>'MEDIDAS ML'!P382</f>
        <v>0</v>
      </c>
      <c r="Q3174" s="7">
        <f>'MEDIDAS ML'!Q382</f>
        <v>1000</v>
      </c>
      <c r="R3174" s="23" t="e">
        <f>'MEDIDAS ML'!#REF!</f>
        <v>#REF!</v>
      </c>
      <c r="S3174" s="24" t="e">
        <f>'MEDIDAS ML'!#REF!</f>
        <v>#REF!</v>
      </c>
      <c r="T3174" s="24" t="e">
        <f>'MEDIDAS ML'!#REF!</f>
        <v>#REF!</v>
      </c>
      <c r="U3174" s="24" t="e">
        <f>'MEDIDAS ML'!#REF!</f>
        <v>#REF!</v>
      </c>
      <c r="V3174" s="22" t="e">
        <f>'MEDIDAS ML'!#REF!</f>
        <v>#REF!</v>
      </c>
      <c r="W3174" s="17" t="e">
        <f>'MEDIDAS ML'!#REF!</f>
        <v>#REF!</v>
      </c>
      <c r="X3174" t="e">
        <f>'MEDIDAS ML'!#REF!</f>
        <v>#REF!</v>
      </c>
    </row>
    <row r="3175" spans="1:24" ht="15.75" customHeight="1" x14ac:dyDescent="0.25">
      <c r="A3175" s="6">
        <f>'MEDIDAS ML'!A1635</f>
        <v>123</v>
      </c>
      <c r="B3175" s="15">
        <f>'MEDIDAS ML'!B1635</f>
        <v>123</v>
      </c>
      <c r="C3175" s="6">
        <f>'MEDIDAS ML'!C1635</f>
        <v>123</v>
      </c>
      <c r="D3175" s="6" t="str">
        <f>'MEDIDAS ML'!D1635</f>
        <v>11x32x43 cm - 720 grs</v>
      </c>
      <c r="E3175" s="16">
        <f>'MEDIDAS ML'!E1635</f>
        <v>11</v>
      </c>
      <c r="F3175" s="16">
        <f>'MEDIDAS ML'!F1635</f>
        <v>32</v>
      </c>
      <c r="G3175" s="16">
        <f>'MEDIDAS ML'!G1635</f>
        <v>43</v>
      </c>
      <c r="H3175" s="16">
        <f>'MEDIDAS ML'!H1635</f>
        <v>0.72</v>
      </c>
      <c r="I3175" s="16">
        <f>'MEDIDAS ML'!I1635</f>
        <v>3.7839999999999998</v>
      </c>
      <c r="J3175" s="6" t="str">
        <f>'MEDIDAS ML'!J1635</f>
        <v>Se calcula por P volum</v>
      </c>
      <c r="K3175" s="16">
        <f>'MEDIDAS ML'!K1635</f>
        <v>3.7839999999999998</v>
      </c>
      <c r="L3175" s="7">
        <f>'MEDIDAS ML'!L1635</f>
        <v>13570</v>
      </c>
      <c r="M3175" s="6" t="str">
        <f>'MEDIDAS ML'!M1635</f>
        <v>$9.990-$19.990</v>
      </c>
      <c r="N3175" s="7">
        <f>'MEDIDAS ML'!N1635</f>
        <v>1000</v>
      </c>
      <c r="O3175" s="6" t="str">
        <f>'MEDIDAS ML'!O1635</f>
        <v>No aplica (&lt;$19.990)</v>
      </c>
      <c r="P3175" s="7">
        <f>'MEDIDAS ML'!P1635</f>
        <v>0</v>
      </c>
      <c r="Q3175" s="7">
        <f>'MEDIDAS ML'!Q1635</f>
        <v>1000</v>
      </c>
      <c r="R3175" s="23" t="e">
        <f>'MEDIDAS ML'!#REF!</f>
        <v>#REF!</v>
      </c>
      <c r="S3175" s="24" t="e">
        <f>'MEDIDAS ML'!#REF!</f>
        <v>#REF!</v>
      </c>
      <c r="T3175" s="24" t="e">
        <f>'MEDIDAS ML'!#REF!</f>
        <v>#REF!</v>
      </c>
      <c r="U3175" s="24" t="e">
        <f>'MEDIDAS ML'!#REF!</f>
        <v>#REF!</v>
      </c>
      <c r="V3175" s="22" t="e">
        <f>'MEDIDAS ML'!#REF!</f>
        <v>#REF!</v>
      </c>
      <c r="W3175" s="17" t="e">
        <f>'MEDIDAS ML'!#REF!</f>
        <v>#REF!</v>
      </c>
      <c r="X3175" t="e">
        <f>'MEDIDAS ML'!#REF!</f>
        <v>#REF!</v>
      </c>
    </row>
    <row r="3176" spans="1:24" ht="15.75" customHeight="1" x14ac:dyDescent="0.25">
      <c r="A3176" s="6">
        <f>'MEDIDAS ML'!A2753</f>
        <v>123</v>
      </c>
      <c r="B3176" s="15">
        <f>'MEDIDAS ML'!B2753</f>
        <v>123</v>
      </c>
      <c r="C3176" s="6">
        <f>'MEDIDAS ML'!C2753</f>
        <v>123</v>
      </c>
      <c r="D3176" s="6" t="str">
        <f>'MEDIDAS ML'!D2753</f>
        <v>8x15x24 cm - 301 grs</v>
      </c>
      <c r="E3176" s="16">
        <f>'MEDIDAS ML'!E2753</f>
        <v>8</v>
      </c>
      <c r="F3176" s="16">
        <f>'MEDIDAS ML'!F2753</f>
        <v>15</v>
      </c>
      <c r="G3176" s="16">
        <f>'MEDIDAS ML'!G2753</f>
        <v>24</v>
      </c>
      <c r="H3176" s="16">
        <f>'MEDIDAS ML'!H2753</f>
        <v>0.30099999999999999</v>
      </c>
      <c r="I3176" s="16">
        <f>'MEDIDAS ML'!I2753</f>
        <v>0.72</v>
      </c>
      <c r="J3176" s="6" t="str">
        <f>'MEDIDAS ML'!J2753</f>
        <v>Se calcula por P volum</v>
      </c>
      <c r="K3176" s="16">
        <f>'MEDIDAS ML'!K2753</f>
        <v>0.72</v>
      </c>
      <c r="L3176" s="7">
        <f>'MEDIDAS ML'!L2753</f>
        <v>13570</v>
      </c>
      <c r="M3176" s="6" t="str">
        <f>'MEDIDAS ML'!M2753</f>
        <v>$9.990-$19.990</v>
      </c>
      <c r="N3176" s="7">
        <f>'MEDIDAS ML'!N2753</f>
        <v>1000</v>
      </c>
      <c r="O3176" s="6" t="str">
        <f>'MEDIDAS ML'!O2753</f>
        <v>No aplica (&lt;$19.990)</v>
      </c>
      <c r="P3176" s="7">
        <f>'MEDIDAS ML'!P2753</f>
        <v>0</v>
      </c>
      <c r="Q3176" s="7">
        <f>'MEDIDAS ML'!Q2753</f>
        <v>1000</v>
      </c>
      <c r="R3176" s="23" t="e">
        <f>'MEDIDAS ML'!#REF!</f>
        <v>#REF!</v>
      </c>
      <c r="S3176" s="24" t="e">
        <f>'MEDIDAS ML'!#REF!</f>
        <v>#REF!</v>
      </c>
      <c r="T3176" s="24" t="e">
        <f>'MEDIDAS ML'!#REF!</f>
        <v>#REF!</v>
      </c>
      <c r="U3176" s="24" t="e">
        <f>'MEDIDAS ML'!#REF!</f>
        <v>#REF!</v>
      </c>
      <c r="V3176" s="22" t="e">
        <f>'MEDIDAS ML'!#REF!</f>
        <v>#REF!</v>
      </c>
      <c r="W3176" s="17" t="e">
        <f>'MEDIDAS ML'!#REF!</f>
        <v>#REF!</v>
      </c>
      <c r="X3176" t="e">
        <f>'MEDIDAS ML'!#REF!</f>
        <v>#REF!</v>
      </c>
    </row>
    <row r="3177" spans="1:24" ht="15.75" customHeight="1" x14ac:dyDescent="0.25">
      <c r="A3177" s="6">
        <f>'MEDIDAS ML'!A2754</f>
        <v>123</v>
      </c>
      <c r="B3177" s="15">
        <f>'MEDIDAS ML'!B2754</f>
        <v>123</v>
      </c>
      <c r="C3177" s="6">
        <f>'MEDIDAS ML'!C2754</f>
        <v>123</v>
      </c>
      <c r="D3177" s="6" t="str">
        <f>'MEDIDAS ML'!D2754</f>
        <v>8x15x24 cm - 301 grs</v>
      </c>
      <c r="E3177" s="16">
        <f>'MEDIDAS ML'!E2754</f>
        <v>8</v>
      </c>
      <c r="F3177" s="16">
        <f>'MEDIDAS ML'!F2754</f>
        <v>15</v>
      </c>
      <c r="G3177" s="16">
        <f>'MEDIDAS ML'!G2754</f>
        <v>24</v>
      </c>
      <c r="H3177" s="16">
        <f>'MEDIDAS ML'!H2754</f>
        <v>0.30099999999999999</v>
      </c>
      <c r="I3177" s="16">
        <f>'MEDIDAS ML'!I2754</f>
        <v>0.72</v>
      </c>
      <c r="J3177" s="6" t="str">
        <f>'MEDIDAS ML'!J2754</f>
        <v>Se calcula por P volum</v>
      </c>
      <c r="K3177" s="16">
        <f>'MEDIDAS ML'!K2754</f>
        <v>0.72</v>
      </c>
      <c r="L3177" s="7">
        <f>'MEDIDAS ML'!L2754</f>
        <v>13570</v>
      </c>
      <c r="M3177" s="6" t="str">
        <f>'MEDIDAS ML'!M2754</f>
        <v>$9.990-$19.990</v>
      </c>
      <c r="N3177" s="7">
        <f>'MEDIDAS ML'!N2754</f>
        <v>1000</v>
      </c>
      <c r="O3177" s="6" t="str">
        <f>'MEDIDAS ML'!O2754</f>
        <v>No aplica (&lt;$19.990)</v>
      </c>
      <c r="P3177" s="7">
        <f>'MEDIDAS ML'!P2754</f>
        <v>0</v>
      </c>
      <c r="Q3177" s="7">
        <f>'MEDIDAS ML'!Q2754</f>
        <v>1000</v>
      </c>
      <c r="R3177" s="23" t="e">
        <f>'MEDIDAS ML'!#REF!</f>
        <v>#REF!</v>
      </c>
      <c r="S3177" s="24" t="e">
        <f>'MEDIDAS ML'!#REF!</f>
        <v>#REF!</v>
      </c>
      <c r="T3177" s="24" t="e">
        <f>'MEDIDAS ML'!#REF!</f>
        <v>#REF!</v>
      </c>
      <c r="U3177" s="24" t="e">
        <f>'MEDIDAS ML'!#REF!</f>
        <v>#REF!</v>
      </c>
      <c r="V3177" s="22" t="e">
        <f>'MEDIDAS ML'!#REF!</f>
        <v>#REF!</v>
      </c>
      <c r="W3177" s="17" t="e">
        <f>'MEDIDAS ML'!#REF!</f>
        <v>#REF!</v>
      </c>
      <c r="X3177" t="e">
        <f>'MEDIDAS ML'!#REF!</f>
        <v>#REF!</v>
      </c>
    </row>
    <row r="3178" spans="1:24" ht="15.75" customHeight="1" x14ac:dyDescent="0.25">
      <c r="A3178" s="6">
        <f>'MEDIDAS ML'!A1314</f>
        <v>123</v>
      </c>
      <c r="B3178" s="15">
        <f>'MEDIDAS ML'!B1314</f>
        <v>123</v>
      </c>
      <c r="C3178" s="6">
        <f>'MEDIDAS ML'!C1314</f>
        <v>123</v>
      </c>
      <c r="D3178" s="6" t="str">
        <f>'MEDIDAS ML'!D1314</f>
        <v>16x32x20 cm - 1000 grs</v>
      </c>
      <c r="E3178" s="16">
        <f>'MEDIDAS ML'!E1314</f>
        <v>16</v>
      </c>
      <c r="F3178" s="16">
        <f>'MEDIDAS ML'!F1314</f>
        <v>32</v>
      </c>
      <c r="G3178" s="16">
        <f>'MEDIDAS ML'!G1314</f>
        <v>20</v>
      </c>
      <c r="H3178" s="16">
        <f>'MEDIDAS ML'!H1314</f>
        <v>1</v>
      </c>
      <c r="I3178" s="16">
        <f>'MEDIDAS ML'!I1314</f>
        <v>2.56</v>
      </c>
      <c r="J3178" s="6" t="str">
        <f>'MEDIDAS ML'!J1314</f>
        <v>Se calcula por P volum</v>
      </c>
      <c r="K3178" s="16">
        <f>'MEDIDAS ML'!K1314</f>
        <v>2.56</v>
      </c>
      <c r="L3178" s="7">
        <f>'MEDIDAS ML'!L1314</f>
        <v>9850</v>
      </c>
      <c r="M3178" s="6" t="str">
        <f>'MEDIDAS ML'!M1314</f>
        <v>Hasta $9.989</v>
      </c>
      <c r="N3178" s="7">
        <f>'MEDIDAS ML'!N1314</f>
        <v>700</v>
      </c>
      <c r="O3178" s="6" t="str">
        <f>'MEDIDAS ML'!O1314</f>
        <v>No aplica (&lt;$19.990)</v>
      </c>
      <c r="P3178" s="7">
        <f>'MEDIDAS ML'!P1314</f>
        <v>0</v>
      </c>
      <c r="Q3178" s="7">
        <f>'MEDIDAS ML'!Q1314</f>
        <v>700</v>
      </c>
      <c r="R3178" s="23" t="e">
        <f>'MEDIDAS ML'!#REF!</f>
        <v>#REF!</v>
      </c>
      <c r="S3178" s="24" t="e">
        <f>'MEDIDAS ML'!#REF!</f>
        <v>#REF!</v>
      </c>
      <c r="T3178" s="24" t="e">
        <f>'MEDIDAS ML'!#REF!</f>
        <v>#REF!</v>
      </c>
      <c r="U3178" s="24" t="e">
        <f>'MEDIDAS ML'!#REF!</f>
        <v>#REF!</v>
      </c>
      <c r="V3178" s="22" t="e">
        <f>'MEDIDAS ML'!#REF!</f>
        <v>#REF!</v>
      </c>
      <c r="W3178" s="17" t="e">
        <f>'MEDIDAS ML'!#REF!</f>
        <v>#REF!</v>
      </c>
      <c r="X3178" t="e">
        <f>'MEDIDAS ML'!#REF!</f>
        <v>#REF!</v>
      </c>
    </row>
    <row r="3179" spans="1:24" ht="15.75" customHeight="1" x14ac:dyDescent="0.25">
      <c r="A3179" s="6">
        <f>'MEDIDAS ML'!A1315</f>
        <v>123</v>
      </c>
      <c r="B3179" s="15">
        <f>'MEDIDAS ML'!B1315</f>
        <v>123</v>
      </c>
      <c r="C3179" s="6">
        <f>'MEDIDAS ML'!C1315</f>
        <v>123</v>
      </c>
      <c r="D3179" s="6" t="str">
        <f>'MEDIDAS ML'!D1315</f>
        <v>16x32x20 cm - 1000 grs</v>
      </c>
      <c r="E3179" s="16">
        <f>'MEDIDAS ML'!E1315</f>
        <v>16</v>
      </c>
      <c r="F3179" s="16">
        <f>'MEDIDAS ML'!F1315</f>
        <v>32</v>
      </c>
      <c r="G3179" s="16">
        <f>'MEDIDAS ML'!G1315</f>
        <v>20</v>
      </c>
      <c r="H3179" s="16">
        <f>'MEDIDAS ML'!H1315</f>
        <v>1</v>
      </c>
      <c r="I3179" s="16">
        <f>'MEDIDAS ML'!I1315</f>
        <v>2.56</v>
      </c>
      <c r="J3179" s="6" t="str">
        <f>'MEDIDAS ML'!J1315</f>
        <v>Se calcula por P volum</v>
      </c>
      <c r="K3179" s="16">
        <f>'MEDIDAS ML'!K1315</f>
        <v>2.56</v>
      </c>
      <c r="L3179" s="7">
        <f>'MEDIDAS ML'!L1315</f>
        <v>9850</v>
      </c>
      <c r="M3179" s="6" t="str">
        <f>'MEDIDAS ML'!M1315</f>
        <v>Hasta $9.989</v>
      </c>
      <c r="N3179" s="7">
        <f>'MEDIDAS ML'!N1315</f>
        <v>700</v>
      </c>
      <c r="O3179" s="6" t="str">
        <f>'MEDIDAS ML'!O1315</f>
        <v>No aplica (&lt;$19.990)</v>
      </c>
      <c r="P3179" s="7">
        <f>'MEDIDAS ML'!P1315</f>
        <v>0</v>
      </c>
      <c r="Q3179" s="7">
        <f>'MEDIDAS ML'!Q1315</f>
        <v>700</v>
      </c>
      <c r="R3179" s="23" t="e">
        <f>'MEDIDAS ML'!#REF!</f>
        <v>#REF!</v>
      </c>
      <c r="S3179" s="24" t="e">
        <f>'MEDIDAS ML'!#REF!</f>
        <v>#REF!</v>
      </c>
      <c r="T3179" s="24" t="e">
        <f>'MEDIDAS ML'!#REF!</f>
        <v>#REF!</v>
      </c>
      <c r="U3179" s="24" t="e">
        <f>'MEDIDAS ML'!#REF!</f>
        <v>#REF!</v>
      </c>
      <c r="V3179" s="22" t="e">
        <f>'MEDIDAS ML'!#REF!</f>
        <v>#REF!</v>
      </c>
      <c r="W3179" s="17" t="e">
        <f>'MEDIDAS ML'!#REF!</f>
        <v>#REF!</v>
      </c>
      <c r="X3179" t="e">
        <f>'MEDIDAS ML'!#REF!</f>
        <v>#REF!</v>
      </c>
    </row>
    <row r="3180" spans="1:24" ht="15.75" customHeight="1" x14ac:dyDescent="0.25">
      <c r="A3180" s="6">
        <f>'MEDIDAS ML'!A1956</f>
        <v>123</v>
      </c>
      <c r="B3180" s="15">
        <f>'MEDIDAS ML'!B1956</f>
        <v>123</v>
      </c>
      <c r="C3180" s="6">
        <f>'MEDIDAS ML'!C1956</f>
        <v>123</v>
      </c>
      <c r="D3180" s="6" t="str">
        <f>'MEDIDAS ML'!D1956</f>
        <v>6x15x20 cm - 550 grs</v>
      </c>
      <c r="E3180" s="16">
        <f>'MEDIDAS ML'!E1956</f>
        <v>6</v>
      </c>
      <c r="F3180" s="16">
        <f>'MEDIDAS ML'!F1956</f>
        <v>15</v>
      </c>
      <c r="G3180" s="16">
        <f>'MEDIDAS ML'!G1956</f>
        <v>20</v>
      </c>
      <c r="H3180" s="16">
        <f>'MEDIDAS ML'!H1956</f>
        <v>0.55000000000000004</v>
      </c>
      <c r="I3180" s="16">
        <f>'MEDIDAS ML'!I1956</f>
        <v>0.45</v>
      </c>
      <c r="J3180" s="6" t="str">
        <f>'MEDIDAS ML'!J1956</f>
        <v>Se calcula por Peso</v>
      </c>
      <c r="K3180" s="16">
        <f>'MEDIDAS ML'!K1956</f>
        <v>0.55000000000000004</v>
      </c>
      <c r="L3180" s="7">
        <f>'MEDIDAS ML'!L1956</f>
        <v>9863</v>
      </c>
      <c r="M3180" s="6" t="str">
        <f>'MEDIDAS ML'!M1956</f>
        <v>Hasta $9.989</v>
      </c>
      <c r="N3180" s="7">
        <f>'MEDIDAS ML'!N1956</f>
        <v>700</v>
      </c>
      <c r="O3180" s="6" t="str">
        <f>'MEDIDAS ML'!O1956</f>
        <v>No aplica (&lt;$19.990)</v>
      </c>
      <c r="P3180" s="7">
        <f>'MEDIDAS ML'!P1956</f>
        <v>0</v>
      </c>
      <c r="Q3180" s="7">
        <f>'MEDIDAS ML'!Q1956</f>
        <v>700</v>
      </c>
      <c r="R3180" s="23" t="e">
        <f>'MEDIDAS ML'!#REF!</f>
        <v>#REF!</v>
      </c>
      <c r="S3180" s="24" t="e">
        <f>'MEDIDAS ML'!#REF!</f>
        <v>#REF!</v>
      </c>
      <c r="T3180" s="24" t="e">
        <f>'MEDIDAS ML'!#REF!</f>
        <v>#REF!</v>
      </c>
      <c r="U3180" s="24" t="e">
        <f>'MEDIDAS ML'!#REF!</f>
        <v>#REF!</v>
      </c>
      <c r="V3180" s="22" t="e">
        <f>'MEDIDAS ML'!#REF!</f>
        <v>#REF!</v>
      </c>
      <c r="W3180" s="17" t="e">
        <f>'MEDIDAS ML'!#REF!</f>
        <v>#REF!</v>
      </c>
      <c r="X3180" t="e">
        <f>'MEDIDAS ML'!#REF!</f>
        <v>#REF!</v>
      </c>
    </row>
    <row r="3181" spans="1:24" ht="15.75" customHeight="1" x14ac:dyDescent="0.25">
      <c r="A3181" s="6">
        <f>'MEDIDAS ML'!A1957</f>
        <v>123</v>
      </c>
      <c r="B3181" s="15">
        <f>'MEDIDAS ML'!B1957</f>
        <v>123</v>
      </c>
      <c r="C3181" s="6">
        <f>'MEDIDAS ML'!C1957</f>
        <v>123</v>
      </c>
      <c r="D3181" s="6" t="str">
        <f>'MEDIDAS ML'!D1957</f>
        <v>6x15x20 cm - 550 grs</v>
      </c>
      <c r="E3181" s="16">
        <f>'MEDIDAS ML'!E1957</f>
        <v>6</v>
      </c>
      <c r="F3181" s="16">
        <f>'MEDIDAS ML'!F1957</f>
        <v>15</v>
      </c>
      <c r="G3181" s="16">
        <f>'MEDIDAS ML'!G1957</f>
        <v>20</v>
      </c>
      <c r="H3181" s="16">
        <f>'MEDIDAS ML'!H1957</f>
        <v>0.55000000000000004</v>
      </c>
      <c r="I3181" s="16">
        <f>'MEDIDAS ML'!I1957</f>
        <v>0.45</v>
      </c>
      <c r="J3181" s="6" t="str">
        <f>'MEDIDAS ML'!J1957</f>
        <v>Se calcula por Peso</v>
      </c>
      <c r="K3181" s="16">
        <f>'MEDIDAS ML'!K1957</f>
        <v>0.55000000000000004</v>
      </c>
      <c r="L3181" s="7">
        <f>'MEDIDAS ML'!L1957</f>
        <v>9863</v>
      </c>
      <c r="M3181" s="6" t="str">
        <f>'MEDIDAS ML'!M1957</f>
        <v>Hasta $9.989</v>
      </c>
      <c r="N3181" s="7">
        <f>'MEDIDAS ML'!N1957</f>
        <v>700</v>
      </c>
      <c r="O3181" s="6" t="str">
        <f>'MEDIDAS ML'!O1957</f>
        <v>No aplica (&lt;$19.990)</v>
      </c>
      <c r="P3181" s="7">
        <f>'MEDIDAS ML'!P1957</f>
        <v>0</v>
      </c>
      <c r="Q3181" s="7">
        <f>'MEDIDAS ML'!Q1957</f>
        <v>700</v>
      </c>
      <c r="R3181" s="23" t="e">
        <f>'MEDIDAS ML'!#REF!</f>
        <v>#REF!</v>
      </c>
      <c r="S3181" s="24" t="e">
        <f>'MEDIDAS ML'!#REF!</f>
        <v>#REF!</v>
      </c>
      <c r="T3181" s="24" t="e">
        <f>'MEDIDAS ML'!#REF!</f>
        <v>#REF!</v>
      </c>
      <c r="U3181" s="24" t="e">
        <f>'MEDIDAS ML'!#REF!</f>
        <v>#REF!</v>
      </c>
      <c r="V3181" s="22" t="e">
        <f>'MEDIDAS ML'!#REF!</f>
        <v>#REF!</v>
      </c>
      <c r="W3181" s="17" t="e">
        <f>'MEDIDAS ML'!#REF!</f>
        <v>#REF!</v>
      </c>
      <c r="X3181" t="e">
        <f>'MEDIDAS ML'!#REF!</f>
        <v>#REF!</v>
      </c>
    </row>
    <row r="3182" spans="1:24" ht="15.75" customHeight="1" x14ac:dyDescent="0.25">
      <c r="A3182" s="6">
        <f>'MEDIDAS ML'!A1709</f>
        <v>123</v>
      </c>
      <c r="B3182" s="15">
        <f>'MEDIDAS ML'!B1709</f>
        <v>123</v>
      </c>
      <c r="C3182" s="6">
        <f>'MEDIDAS ML'!C1709</f>
        <v>123</v>
      </c>
      <c r="D3182" s="6" t="str">
        <f>'MEDIDAS ML'!D1709</f>
        <v>5x17x27 cm - 666 grs</v>
      </c>
      <c r="E3182" s="16">
        <f>'MEDIDAS ML'!E1709</f>
        <v>5</v>
      </c>
      <c r="F3182" s="16">
        <f>'MEDIDAS ML'!F1709</f>
        <v>17</v>
      </c>
      <c r="G3182" s="16">
        <f>'MEDIDAS ML'!G1709</f>
        <v>27</v>
      </c>
      <c r="H3182" s="16">
        <f>'MEDIDAS ML'!H1709</f>
        <v>0.66600000000000004</v>
      </c>
      <c r="I3182" s="16">
        <f>'MEDIDAS ML'!I1709</f>
        <v>0.57374999999999998</v>
      </c>
      <c r="J3182" s="6" t="str">
        <f>'MEDIDAS ML'!J1709</f>
        <v>Se calcula por Peso</v>
      </c>
      <c r="K3182" s="16">
        <f>'MEDIDAS ML'!K1709</f>
        <v>0.66600000000000004</v>
      </c>
      <c r="L3182" s="7">
        <f>'MEDIDAS ML'!L1709</f>
        <v>9872</v>
      </c>
      <c r="M3182" s="6" t="str">
        <f>'MEDIDAS ML'!M1709</f>
        <v>Hasta $9.989</v>
      </c>
      <c r="N3182" s="7">
        <f>'MEDIDAS ML'!N1709</f>
        <v>700</v>
      </c>
      <c r="O3182" s="6" t="str">
        <f>'MEDIDAS ML'!O1709</f>
        <v>No aplica (&lt;$19.990)</v>
      </c>
      <c r="P3182" s="7">
        <f>'MEDIDAS ML'!P1709</f>
        <v>0</v>
      </c>
      <c r="Q3182" s="7">
        <f>'MEDIDAS ML'!Q1709</f>
        <v>700</v>
      </c>
      <c r="R3182" s="23" t="e">
        <f>'MEDIDAS ML'!#REF!</f>
        <v>#REF!</v>
      </c>
      <c r="S3182" s="24" t="e">
        <f>'MEDIDAS ML'!#REF!</f>
        <v>#REF!</v>
      </c>
      <c r="T3182" s="24" t="e">
        <f>'MEDIDAS ML'!#REF!</f>
        <v>#REF!</v>
      </c>
      <c r="U3182" s="24" t="e">
        <f>'MEDIDAS ML'!#REF!</f>
        <v>#REF!</v>
      </c>
      <c r="V3182" s="22" t="e">
        <f>'MEDIDAS ML'!#REF!</f>
        <v>#REF!</v>
      </c>
      <c r="W3182" s="17" t="e">
        <f>'MEDIDAS ML'!#REF!</f>
        <v>#REF!</v>
      </c>
      <c r="X3182" t="e">
        <f>'MEDIDAS ML'!#REF!</f>
        <v>#REF!</v>
      </c>
    </row>
    <row r="3183" spans="1:24" ht="15.75" customHeight="1" x14ac:dyDescent="0.25">
      <c r="A3183" s="6">
        <f>'MEDIDAS ML'!A1710</f>
        <v>123</v>
      </c>
      <c r="B3183" s="15">
        <f>'MEDIDAS ML'!B1710</f>
        <v>123</v>
      </c>
      <c r="C3183" s="6">
        <f>'MEDIDAS ML'!C1710</f>
        <v>123</v>
      </c>
      <c r="D3183" s="6" t="str">
        <f>'MEDIDAS ML'!D1710</f>
        <v>5x17x27 cm - 666 grs</v>
      </c>
      <c r="E3183" s="16">
        <f>'MEDIDAS ML'!E1710</f>
        <v>5</v>
      </c>
      <c r="F3183" s="16">
        <f>'MEDIDAS ML'!F1710</f>
        <v>17</v>
      </c>
      <c r="G3183" s="16">
        <f>'MEDIDAS ML'!G1710</f>
        <v>27</v>
      </c>
      <c r="H3183" s="16">
        <f>'MEDIDAS ML'!H1710</f>
        <v>0.66600000000000004</v>
      </c>
      <c r="I3183" s="16">
        <f>'MEDIDAS ML'!I1710</f>
        <v>0.57374999999999998</v>
      </c>
      <c r="J3183" s="6" t="str">
        <f>'MEDIDAS ML'!J1710</f>
        <v>Se calcula por Peso</v>
      </c>
      <c r="K3183" s="16">
        <f>'MEDIDAS ML'!K1710</f>
        <v>0.66600000000000004</v>
      </c>
      <c r="L3183" s="7">
        <f>'MEDIDAS ML'!L1710</f>
        <v>9872</v>
      </c>
      <c r="M3183" s="6" t="str">
        <f>'MEDIDAS ML'!M1710</f>
        <v>Hasta $9.989</v>
      </c>
      <c r="N3183" s="7">
        <f>'MEDIDAS ML'!N1710</f>
        <v>700</v>
      </c>
      <c r="O3183" s="6" t="str">
        <f>'MEDIDAS ML'!O1710</f>
        <v>No aplica (&lt;$19.990)</v>
      </c>
      <c r="P3183" s="7">
        <f>'MEDIDAS ML'!P1710</f>
        <v>0</v>
      </c>
      <c r="Q3183" s="7">
        <f>'MEDIDAS ML'!Q1710</f>
        <v>700</v>
      </c>
      <c r="R3183" s="23" t="e">
        <f>'MEDIDAS ML'!#REF!</f>
        <v>#REF!</v>
      </c>
      <c r="S3183" s="24" t="e">
        <f>'MEDIDAS ML'!#REF!</f>
        <v>#REF!</v>
      </c>
      <c r="T3183" s="24" t="e">
        <f>'MEDIDAS ML'!#REF!</f>
        <v>#REF!</v>
      </c>
      <c r="U3183" s="24" t="e">
        <f>'MEDIDAS ML'!#REF!</f>
        <v>#REF!</v>
      </c>
      <c r="V3183" s="22" t="e">
        <f>'MEDIDAS ML'!#REF!</f>
        <v>#REF!</v>
      </c>
      <c r="W3183" s="17" t="e">
        <f>'MEDIDAS ML'!#REF!</f>
        <v>#REF!</v>
      </c>
      <c r="X3183" t="e">
        <f>'MEDIDAS ML'!#REF!</f>
        <v>#REF!</v>
      </c>
    </row>
    <row r="3184" spans="1:24" ht="15.75" customHeight="1" x14ac:dyDescent="0.25">
      <c r="A3184" s="6">
        <f>'MEDIDAS ML'!A2932</f>
        <v>123</v>
      </c>
      <c r="B3184" s="15">
        <f>'MEDIDAS ML'!B2932</f>
        <v>123</v>
      </c>
      <c r="C3184" s="6">
        <f>'MEDIDAS ML'!C2932</f>
        <v>123</v>
      </c>
      <c r="D3184" s="6" t="str">
        <f>'MEDIDAS ML'!D2932</f>
        <v>2x28x29 cm - 272 grs</v>
      </c>
      <c r="E3184" s="16">
        <f>'MEDIDAS ML'!E2932</f>
        <v>2</v>
      </c>
      <c r="F3184" s="16">
        <f>'MEDIDAS ML'!F2932</f>
        <v>28</v>
      </c>
      <c r="G3184" s="16">
        <f>'MEDIDAS ML'!G2932</f>
        <v>29</v>
      </c>
      <c r="H3184" s="16">
        <f>'MEDIDAS ML'!H2932</f>
        <v>0.27200000000000002</v>
      </c>
      <c r="I3184" s="16">
        <f>'MEDIDAS ML'!I2932</f>
        <v>0.40600000000000003</v>
      </c>
      <c r="J3184" s="6" t="str">
        <f>'MEDIDAS ML'!J2932</f>
        <v>Se calcula por P volum</v>
      </c>
      <c r="K3184" s="16">
        <f>'MEDIDAS ML'!K2932</f>
        <v>0.40600000000000003</v>
      </c>
      <c r="L3184" s="7">
        <f>'MEDIDAS ML'!L2932</f>
        <v>9875</v>
      </c>
      <c r="M3184" s="6" t="str">
        <f>'MEDIDAS ML'!M2932</f>
        <v>Hasta $9.989</v>
      </c>
      <c r="N3184" s="7">
        <f>'MEDIDAS ML'!N2932</f>
        <v>700</v>
      </c>
      <c r="O3184" s="6" t="str">
        <f>'MEDIDAS ML'!O2932</f>
        <v>No aplica (&lt;$19.990)</v>
      </c>
      <c r="P3184" s="7">
        <f>'MEDIDAS ML'!P2932</f>
        <v>0</v>
      </c>
      <c r="Q3184" s="7">
        <f>'MEDIDAS ML'!Q2932</f>
        <v>700</v>
      </c>
      <c r="R3184" s="23" t="e">
        <f>'MEDIDAS ML'!#REF!</f>
        <v>#REF!</v>
      </c>
      <c r="S3184" s="24" t="e">
        <f>'MEDIDAS ML'!#REF!</f>
        <v>#REF!</v>
      </c>
      <c r="T3184" s="24" t="e">
        <f>'MEDIDAS ML'!#REF!</f>
        <v>#REF!</v>
      </c>
      <c r="U3184" s="24" t="e">
        <f>'MEDIDAS ML'!#REF!</f>
        <v>#REF!</v>
      </c>
      <c r="V3184" s="22" t="e">
        <f>'MEDIDAS ML'!#REF!</f>
        <v>#REF!</v>
      </c>
      <c r="W3184" s="17" t="e">
        <f>'MEDIDAS ML'!#REF!</f>
        <v>#REF!</v>
      </c>
      <c r="X3184" t="e">
        <f>'MEDIDAS ML'!#REF!</f>
        <v>#REF!</v>
      </c>
    </row>
    <row r="3185" spans="1:24" ht="15.75" customHeight="1" x14ac:dyDescent="0.25">
      <c r="A3185" s="6">
        <f>'MEDIDAS ML'!A2933</f>
        <v>123</v>
      </c>
      <c r="B3185" s="15">
        <f>'MEDIDAS ML'!B2933</f>
        <v>123</v>
      </c>
      <c r="C3185" s="6">
        <f>'MEDIDAS ML'!C2933</f>
        <v>123</v>
      </c>
      <c r="D3185" s="6" t="str">
        <f>'MEDIDAS ML'!D2933</f>
        <v>2x28x29 cm - 272 grs</v>
      </c>
      <c r="E3185" s="16">
        <f>'MEDIDAS ML'!E2933</f>
        <v>2</v>
      </c>
      <c r="F3185" s="16">
        <f>'MEDIDAS ML'!F2933</f>
        <v>28</v>
      </c>
      <c r="G3185" s="16">
        <f>'MEDIDAS ML'!G2933</f>
        <v>29</v>
      </c>
      <c r="H3185" s="16">
        <f>'MEDIDAS ML'!H2933</f>
        <v>0.27200000000000002</v>
      </c>
      <c r="I3185" s="16">
        <f>'MEDIDAS ML'!I2933</f>
        <v>0.40600000000000003</v>
      </c>
      <c r="J3185" s="6" t="str">
        <f>'MEDIDAS ML'!J2933</f>
        <v>Se calcula por P volum</v>
      </c>
      <c r="K3185" s="16">
        <f>'MEDIDAS ML'!K2933</f>
        <v>0.40600000000000003</v>
      </c>
      <c r="L3185" s="7">
        <f>'MEDIDAS ML'!L2933</f>
        <v>9875</v>
      </c>
      <c r="M3185" s="6" t="str">
        <f>'MEDIDAS ML'!M2933</f>
        <v>Hasta $9.989</v>
      </c>
      <c r="N3185" s="7">
        <f>'MEDIDAS ML'!N2933</f>
        <v>700</v>
      </c>
      <c r="O3185" s="6" t="str">
        <f>'MEDIDAS ML'!O2933</f>
        <v>No aplica (&lt;$19.990)</v>
      </c>
      <c r="P3185" s="7">
        <f>'MEDIDAS ML'!P2933</f>
        <v>0</v>
      </c>
      <c r="Q3185" s="7">
        <f>'MEDIDAS ML'!Q2933</f>
        <v>700</v>
      </c>
      <c r="R3185" s="23" t="e">
        <f>'MEDIDAS ML'!#REF!</f>
        <v>#REF!</v>
      </c>
      <c r="S3185" s="24" t="e">
        <f>'MEDIDAS ML'!#REF!</f>
        <v>#REF!</v>
      </c>
      <c r="T3185" s="24" t="e">
        <f>'MEDIDAS ML'!#REF!</f>
        <v>#REF!</v>
      </c>
      <c r="U3185" s="24" t="e">
        <f>'MEDIDAS ML'!#REF!</f>
        <v>#REF!</v>
      </c>
      <c r="V3185" s="22" t="e">
        <f>'MEDIDAS ML'!#REF!</f>
        <v>#REF!</v>
      </c>
      <c r="W3185" s="17" t="e">
        <f>'MEDIDAS ML'!#REF!</f>
        <v>#REF!</v>
      </c>
      <c r="X3185" t="e">
        <f>'MEDIDAS ML'!#REF!</f>
        <v>#REF!</v>
      </c>
    </row>
    <row r="3186" spans="1:24" ht="15.75" customHeight="1" x14ac:dyDescent="0.25">
      <c r="A3186" s="6">
        <f>'MEDIDAS ML'!A2142</f>
        <v>123</v>
      </c>
      <c r="B3186" s="15">
        <f>'MEDIDAS ML'!B2142</f>
        <v>123</v>
      </c>
      <c r="C3186" s="6">
        <f>'MEDIDAS ML'!C2142</f>
        <v>123</v>
      </c>
      <c r="D3186" s="6" t="str">
        <f>'MEDIDAS ML'!D2142</f>
        <v>7x11x4 cm - 480 grs</v>
      </c>
      <c r="E3186" s="16">
        <f>'MEDIDAS ML'!E2142</f>
        <v>7</v>
      </c>
      <c r="F3186" s="16">
        <f>'MEDIDAS ML'!F2142</f>
        <v>11</v>
      </c>
      <c r="G3186" s="16">
        <f>'MEDIDAS ML'!G2142</f>
        <v>4</v>
      </c>
      <c r="H3186" s="16">
        <f>'MEDIDAS ML'!H2142</f>
        <v>0.48</v>
      </c>
      <c r="I3186" s="16">
        <f>'MEDIDAS ML'!I2142</f>
        <v>7.6999999999999999E-2</v>
      </c>
      <c r="J3186" s="6" t="str">
        <f>'MEDIDAS ML'!J2142</f>
        <v>Se calcula por Peso</v>
      </c>
      <c r="K3186" s="16">
        <f>'MEDIDAS ML'!K2142</f>
        <v>0.48</v>
      </c>
      <c r="L3186" s="7">
        <f>'MEDIDAS ML'!L2142</f>
        <v>9880</v>
      </c>
      <c r="M3186" s="6" t="str">
        <f>'MEDIDAS ML'!M2142</f>
        <v>Hasta $9.989</v>
      </c>
      <c r="N3186" s="7">
        <f>'MEDIDAS ML'!N2142</f>
        <v>700</v>
      </c>
      <c r="O3186" s="6" t="str">
        <f>'MEDIDAS ML'!O2142</f>
        <v>No aplica (&lt;$19.990)</v>
      </c>
      <c r="P3186" s="7">
        <f>'MEDIDAS ML'!P2142</f>
        <v>0</v>
      </c>
      <c r="Q3186" s="7">
        <f>'MEDIDAS ML'!Q2142</f>
        <v>700</v>
      </c>
      <c r="R3186" s="23" t="e">
        <f>'MEDIDAS ML'!#REF!</f>
        <v>#REF!</v>
      </c>
      <c r="S3186" s="24" t="e">
        <f>'MEDIDAS ML'!#REF!</f>
        <v>#REF!</v>
      </c>
      <c r="T3186" s="24" t="e">
        <f>'MEDIDAS ML'!#REF!</f>
        <v>#REF!</v>
      </c>
      <c r="U3186" s="24" t="e">
        <f>'MEDIDAS ML'!#REF!</f>
        <v>#REF!</v>
      </c>
      <c r="V3186" s="22" t="e">
        <f>'MEDIDAS ML'!#REF!</f>
        <v>#REF!</v>
      </c>
      <c r="W3186" s="17" t="e">
        <f>'MEDIDAS ML'!#REF!</f>
        <v>#REF!</v>
      </c>
      <c r="X3186" t="e">
        <f>'MEDIDAS ML'!#REF!</f>
        <v>#REF!</v>
      </c>
    </row>
    <row r="3187" spans="1:24" ht="15.75" customHeight="1" x14ac:dyDescent="0.25">
      <c r="A3187" s="6">
        <f>'MEDIDAS ML'!A2143</f>
        <v>123</v>
      </c>
      <c r="B3187" s="15">
        <f>'MEDIDAS ML'!B2143</f>
        <v>123</v>
      </c>
      <c r="C3187" s="6">
        <f>'MEDIDAS ML'!C2143</f>
        <v>123</v>
      </c>
      <c r="D3187" s="6" t="str">
        <f>'MEDIDAS ML'!D2143</f>
        <v>7x11x4 cm - 480 grs</v>
      </c>
      <c r="E3187" s="16">
        <f>'MEDIDAS ML'!E2143</f>
        <v>7</v>
      </c>
      <c r="F3187" s="16">
        <f>'MEDIDAS ML'!F2143</f>
        <v>11</v>
      </c>
      <c r="G3187" s="16">
        <f>'MEDIDAS ML'!G2143</f>
        <v>4</v>
      </c>
      <c r="H3187" s="16">
        <f>'MEDIDAS ML'!H2143</f>
        <v>0.48</v>
      </c>
      <c r="I3187" s="16">
        <f>'MEDIDAS ML'!I2143</f>
        <v>7.6999999999999999E-2</v>
      </c>
      <c r="J3187" s="6" t="str">
        <f>'MEDIDAS ML'!J2143</f>
        <v>Se calcula por Peso</v>
      </c>
      <c r="K3187" s="16">
        <f>'MEDIDAS ML'!K2143</f>
        <v>0.48</v>
      </c>
      <c r="L3187" s="7">
        <f>'MEDIDAS ML'!L2143</f>
        <v>9880</v>
      </c>
      <c r="M3187" s="6" t="str">
        <f>'MEDIDAS ML'!M2143</f>
        <v>Hasta $9.989</v>
      </c>
      <c r="N3187" s="7">
        <f>'MEDIDAS ML'!N2143</f>
        <v>700</v>
      </c>
      <c r="O3187" s="6" t="str">
        <f>'MEDIDAS ML'!O2143</f>
        <v>No aplica (&lt;$19.990)</v>
      </c>
      <c r="P3187" s="7">
        <f>'MEDIDAS ML'!P2143</f>
        <v>0</v>
      </c>
      <c r="Q3187" s="7">
        <f>'MEDIDAS ML'!Q2143</f>
        <v>700</v>
      </c>
      <c r="R3187" s="23" t="e">
        <f>'MEDIDAS ML'!#REF!</f>
        <v>#REF!</v>
      </c>
      <c r="S3187" s="24" t="e">
        <f>'MEDIDAS ML'!#REF!</f>
        <v>#REF!</v>
      </c>
      <c r="T3187" s="24" t="e">
        <f>'MEDIDAS ML'!#REF!</f>
        <v>#REF!</v>
      </c>
      <c r="U3187" s="24" t="e">
        <f>'MEDIDAS ML'!#REF!</f>
        <v>#REF!</v>
      </c>
      <c r="V3187" s="22" t="e">
        <f>'MEDIDAS ML'!#REF!</f>
        <v>#REF!</v>
      </c>
      <c r="W3187" s="17" t="e">
        <f>'MEDIDAS ML'!#REF!</f>
        <v>#REF!</v>
      </c>
      <c r="X3187" t="e">
        <f>'MEDIDAS ML'!#REF!</f>
        <v>#REF!</v>
      </c>
    </row>
    <row r="3188" spans="1:24" ht="15.75" customHeight="1" x14ac:dyDescent="0.25">
      <c r="A3188" s="6">
        <f>'MEDIDAS ML'!A2271</f>
        <v>123</v>
      </c>
      <c r="B3188" s="15">
        <f>'MEDIDAS ML'!B2271</f>
        <v>123</v>
      </c>
      <c r="C3188" s="6">
        <f>'MEDIDAS ML'!C2271</f>
        <v>123</v>
      </c>
      <c r="D3188" s="6" t="str">
        <f>'MEDIDAS ML'!D2271</f>
        <v>4x13x32 cm - 426 grs</v>
      </c>
      <c r="E3188" s="16">
        <f>'MEDIDAS ML'!E2271</f>
        <v>4</v>
      </c>
      <c r="F3188" s="16">
        <f>'MEDIDAS ML'!F2271</f>
        <v>13</v>
      </c>
      <c r="G3188" s="16">
        <f>'MEDIDAS ML'!G2271</f>
        <v>32</v>
      </c>
      <c r="H3188" s="16">
        <f>'MEDIDAS ML'!H2271</f>
        <v>0.42599999999999999</v>
      </c>
      <c r="I3188" s="16">
        <f>'MEDIDAS ML'!I2271</f>
        <v>0.41599999999999998</v>
      </c>
      <c r="J3188" s="6" t="str">
        <f>'MEDIDAS ML'!J2271</f>
        <v>Se calcula por Peso</v>
      </c>
      <c r="K3188" s="16">
        <f>'MEDIDAS ML'!K2271</f>
        <v>0.42599999999999999</v>
      </c>
      <c r="L3188" s="7">
        <f>'MEDIDAS ML'!L2271</f>
        <v>9881</v>
      </c>
      <c r="M3188" s="6" t="str">
        <f>'MEDIDAS ML'!M2271</f>
        <v>Hasta $9.989</v>
      </c>
      <c r="N3188" s="7">
        <f>'MEDIDAS ML'!N2271</f>
        <v>700</v>
      </c>
      <c r="O3188" s="6" t="str">
        <f>'MEDIDAS ML'!O2271</f>
        <v>No aplica (&lt;$19.990)</v>
      </c>
      <c r="P3188" s="7">
        <f>'MEDIDAS ML'!P2271</f>
        <v>0</v>
      </c>
      <c r="Q3188" s="7">
        <f>'MEDIDAS ML'!Q2271</f>
        <v>700</v>
      </c>
      <c r="R3188" s="23" t="e">
        <f>'MEDIDAS ML'!#REF!</f>
        <v>#REF!</v>
      </c>
      <c r="S3188" s="24" t="e">
        <f>'MEDIDAS ML'!#REF!</f>
        <v>#REF!</v>
      </c>
      <c r="T3188" s="24" t="e">
        <f>'MEDIDAS ML'!#REF!</f>
        <v>#REF!</v>
      </c>
      <c r="U3188" s="24" t="e">
        <f>'MEDIDAS ML'!#REF!</f>
        <v>#REF!</v>
      </c>
      <c r="V3188" s="22" t="e">
        <f>'MEDIDAS ML'!#REF!</f>
        <v>#REF!</v>
      </c>
      <c r="W3188" s="17" t="e">
        <f>'MEDIDAS ML'!#REF!</f>
        <v>#REF!</v>
      </c>
      <c r="X3188" t="e">
        <f>'MEDIDAS ML'!#REF!</f>
        <v>#REF!</v>
      </c>
    </row>
    <row r="3189" spans="1:24" ht="15.75" customHeight="1" x14ac:dyDescent="0.25">
      <c r="A3189" s="6">
        <f>'MEDIDAS ML'!A2272</f>
        <v>123</v>
      </c>
      <c r="B3189" s="15">
        <f>'MEDIDAS ML'!B2272</f>
        <v>123</v>
      </c>
      <c r="C3189" s="6">
        <f>'MEDIDAS ML'!C2272</f>
        <v>123</v>
      </c>
      <c r="D3189" s="6" t="str">
        <f>'MEDIDAS ML'!D2272</f>
        <v>4x13x32 cm - 426 grs</v>
      </c>
      <c r="E3189" s="16">
        <f>'MEDIDAS ML'!E2272</f>
        <v>4</v>
      </c>
      <c r="F3189" s="16">
        <f>'MEDIDAS ML'!F2272</f>
        <v>13</v>
      </c>
      <c r="G3189" s="16">
        <f>'MEDIDAS ML'!G2272</f>
        <v>32</v>
      </c>
      <c r="H3189" s="16">
        <f>'MEDIDAS ML'!H2272</f>
        <v>0.42599999999999999</v>
      </c>
      <c r="I3189" s="16">
        <f>'MEDIDAS ML'!I2272</f>
        <v>0.41599999999999998</v>
      </c>
      <c r="J3189" s="6" t="str">
        <f>'MEDIDAS ML'!J2272</f>
        <v>Se calcula por Peso</v>
      </c>
      <c r="K3189" s="16">
        <f>'MEDIDAS ML'!K2272</f>
        <v>0.42599999999999999</v>
      </c>
      <c r="L3189" s="7">
        <f>'MEDIDAS ML'!L2272</f>
        <v>9881</v>
      </c>
      <c r="M3189" s="6" t="str">
        <f>'MEDIDAS ML'!M2272</f>
        <v>Hasta $9.989</v>
      </c>
      <c r="N3189" s="7">
        <f>'MEDIDAS ML'!N2272</f>
        <v>700</v>
      </c>
      <c r="O3189" s="6" t="str">
        <f>'MEDIDAS ML'!O2272</f>
        <v>No aplica (&lt;$19.990)</v>
      </c>
      <c r="P3189" s="7">
        <f>'MEDIDAS ML'!P2272</f>
        <v>0</v>
      </c>
      <c r="Q3189" s="7">
        <f>'MEDIDAS ML'!Q2272</f>
        <v>700</v>
      </c>
      <c r="R3189" s="23" t="e">
        <f>'MEDIDAS ML'!#REF!</f>
        <v>#REF!</v>
      </c>
      <c r="S3189" s="24" t="e">
        <f>'MEDIDAS ML'!#REF!</f>
        <v>#REF!</v>
      </c>
      <c r="T3189" s="24" t="e">
        <f>'MEDIDAS ML'!#REF!</f>
        <v>#REF!</v>
      </c>
      <c r="U3189" s="24" t="e">
        <f>'MEDIDAS ML'!#REF!</f>
        <v>#REF!</v>
      </c>
      <c r="V3189" s="22" t="e">
        <f>'MEDIDAS ML'!#REF!</f>
        <v>#REF!</v>
      </c>
      <c r="W3189" s="17" t="e">
        <f>'MEDIDAS ML'!#REF!</f>
        <v>#REF!</v>
      </c>
      <c r="X3189" t="e">
        <f>'MEDIDAS ML'!#REF!</f>
        <v>#REF!</v>
      </c>
    </row>
    <row r="3190" spans="1:24" ht="15.75" customHeight="1" x14ac:dyDescent="0.25">
      <c r="A3190" s="6">
        <f>'MEDIDAS ML'!A387</f>
        <v>123</v>
      </c>
      <c r="B3190" s="15">
        <f>'MEDIDAS ML'!B387</f>
        <v>123</v>
      </c>
      <c r="C3190" s="6">
        <f>'MEDIDAS ML'!C387</f>
        <v>123</v>
      </c>
      <c r="D3190" s="6" t="str">
        <f>'MEDIDAS ML'!D387</f>
        <v>9x11x15 cm - 4667 grs</v>
      </c>
      <c r="E3190" s="16">
        <f>'MEDIDAS ML'!E387</f>
        <v>9</v>
      </c>
      <c r="F3190" s="16">
        <f>'MEDIDAS ML'!F387</f>
        <v>11</v>
      </c>
      <c r="G3190" s="16">
        <f>'MEDIDAS ML'!G387</f>
        <v>15</v>
      </c>
      <c r="H3190" s="16">
        <f>'MEDIDAS ML'!H387</f>
        <v>4.6669999999999998</v>
      </c>
      <c r="I3190" s="16">
        <f>'MEDIDAS ML'!I387</f>
        <v>0.37125000000000002</v>
      </c>
      <c r="J3190" s="6" t="str">
        <f>'MEDIDAS ML'!J387</f>
        <v>Se calcula por Peso</v>
      </c>
      <c r="K3190" s="16">
        <f>'MEDIDAS ML'!K387</f>
        <v>4.6669999999999998</v>
      </c>
      <c r="L3190" s="7">
        <f>'MEDIDAS ML'!L387</f>
        <v>9890</v>
      </c>
      <c r="M3190" s="6" t="str">
        <f>'MEDIDAS ML'!M387</f>
        <v>Hasta $9.989</v>
      </c>
      <c r="N3190" s="7">
        <f>'MEDIDAS ML'!N387</f>
        <v>700</v>
      </c>
      <c r="O3190" s="6" t="str">
        <f>'MEDIDAS ML'!O387</f>
        <v>No aplica (&lt;$19.990)</v>
      </c>
      <c r="P3190" s="7">
        <f>'MEDIDAS ML'!P387</f>
        <v>0</v>
      </c>
      <c r="Q3190" s="7">
        <f>'MEDIDAS ML'!Q387</f>
        <v>700</v>
      </c>
      <c r="R3190" s="23" t="e">
        <f>'MEDIDAS ML'!#REF!</f>
        <v>#REF!</v>
      </c>
      <c r="S3190" s="24" t="e">
        <f>'MEDIDAS ML'!#REF!</f>
        <v>#REF!</v>
      </c>
      <c r="T3190" s="24" t="e">
        <f>'MEDIDAS ML'!#REF!</f>
        <v>#REF!</v>
      </c>
      <c r="U3190" s="24" t="e">
        <f>'MEDIDAS ML'!#REF!</f>
        <v>#REF!</v>
      </c>
      <c r="V3190" s="22" t="e">
        <f>'MEDIDAS ML'!#REF!</f>
        <v>#REF!</v>
      </c>
      <c r="W3190" s="17" t="e">
        <f>'MEDIDAS ML'!#REF!</f>
        <v>#REF!</v>
      </c>
      <c r="X3190" t="e">
        <f>'MEDIDAS ML'!#REF!</f>
        <v>#REF!</v>
      </c>
    </row>
    <row r="3191" spans="1:24" ht="15.75" customHeight="1" x14ac:dyDescent="0.25">
      <c r="A3191" s="6">
        <f>'MEDIDAS ML'!A388</f>
        <v>123</v>
      </c>
      <c r="B3191" s="15">
        <f>'MEDIDAS ML'!B388</f>
        <v>123</v>
      </c>
      <c r="C3191" s="6">
        <f>'MEDIDAS ML'!C388</f>
        <v>123</v>
      </c>
      <c r="D3191" s="6" t="str">
        <f>'MEDIDAS ML'!D388</f>
        <v>9x11x15 cm - 4667 grs</v>
      </c>
      <c r="E3191" s="16">
        <f>'MEDIDAS ML'!E388</f>
        <v>9</v>
      </c>
      <c r="F3191" s="16">
        <f>'MEDIDAS ML'!F388</f>
        <v>11</v>
      </c>
      <c r="G3191" s="16">
        <f>'MEDIDAS ML'!G388</f>
        <v>15</v>
      </c>
      <c r="H3191" s="16">
        <f>'MEDIDAS ML'!H388</f>
        <v>4.6669999999999998</v>
      </c>
      <c r="I3191" s="16">
        <f>'MEDIDAS ML'!I388</f>
        <v>0.37125000000000002</v>
      </c>
      <c r="J3191" s="6" t="str">
        <f>'MEDIDAS ML'!J388</f>
        <v>Se calcula por Peso</v>
      </c>
      <c r="K3191" s="16">
        <f>'MEDIDAS ML'!K388</f>
        <v>4.6669999999999998</v>
      </c>
      <c r="L3191" s="7">
        <f>'MEDIDAS ML'!L388</f>
        <v>9890</v>
      </c>
      <c r="M3191" s="6" t="str">
        <f>'MEDIDAS ML'!M388</f>
        <v>Hasta $9.989</v>
      </c>
      <c r="N3191" s="7">
        <f>'MEDIDAS ML'!N388</f>
        <v>700</v>
      </c>
      <c r="O3191" s="6" t="str">
        <f>'MEDIDAS ML'!O388</f>
        <v>No aplica (&lt;$19.990)</v>
      </c>
      <c r="P3191" s="7">
        <f>'MEDIDAS ML'!P388</f>
        <v>0</v>
      </c>
      <c r="Q3191" s="7">
        <f>'MEDIDAS ML'!Q388</f>
        <v>700</v>
      </c>
      <c r="R3191" s="23" t="e">
        <f>'MEDIDAS ML'!#REF!</f>
        <v>#REF!</v>
      </c>
      <c r="S3191" s="24" t="e">
        <f>'MEDIDAS ML'!#REF!</f>
        <v>#REF!</v>
      </c>
      <c r="T3191" s="24" t="e">
        <f>'MEDIDAS ML'!#REF!</f>
        <v>#REF!</v>
      </c>
      <c r="U3191" s="24" t="e">
        <f>'MEDIDAS ML'!#REF!</f>
        <v>#REF!</v>
      </c>
      <c r="V3191" s="22" t="e">
        <f>'MEDIDAS ML'!#REF!</f>
        <v>#REF!</v>
      </c>
      <c r="W3191" s="17" t="e">
        <f>'MEDIDAS ML'!#REF!</f>
        <v>#REF!</v>
      </c>
      <c r="X3191" t="e">
        <f>'MEDIDAS ML'!#REF!</f>
        <v>#REF!</v>
      </c>
    </row>
    <row r="3192" spans="1:24" ht="15.75" customHeight="1" x14ac:dyDescent="0.25">
      <c r="A3192" s="6">
        <f>'MEDIDAS ML'!A430</f>
        <v>123</v>
      </c>
      <c r="B3192" s="15">
        <f>'MEDIDAS ML'!B430</f>
        <v>123</v>
      </c>
      <c r="C3192" s="6">
        <f>'MEDIDAS ML'!C430</f>
        <v>123</v>
      </c>
      <c r="D3192" s="6" t="str">
        <f>'MEDIDAS ML'!D430</f>
        <v>9x11x15 cm - 4101 grs</v>
      </c>
      <c r="E3192" s="16">
        <f>'MEDIDAS ML'!E430</f>
        <v>9</v>
      </c>
      <c r="F3192" s="16">
        <f>'MEDIDAS ML'!F430</f>
        <v>11</v>
      </c>
      <c r="G3192" s="16">
        <f>'MEDIDAS ML'!G430</f>
        <v>15</v>
      </c>
      <c r="H3192" s="16">
        <f>'MEDIDAS ML'!H430</f>
        <v>4.101</v>
      </c>
      <c r="I3192" s="16">
        <f>'MEDIDAS ML'!I430</f>
        <v>0.37125000000000002</v>
      </c>
      <c r="J3192" s="6" t="str">
        <f>'MEDIDAS ML'!J430</f>
        <v>Se calcula por Peso</v>
      </c>
      <c r="K3192" s="16">
        <f>'MEDIDAS ML'!K430</f>
        <v>4.101</v>
      </c>
      <c r="L3192" s="7">
        <f>'MEDIDAS ML'!L430</f>
        <v>9890</v>
      </c>
      <c r="M3192" s="6" t="str">
        <f>'MEDIDAS ML'!M430</f>
        <v>Hasta $9.989</v>
      </c>
      <c r="N3192" s="7">
        <f>'MEDIDAS ML'!N430</f>
        <v>700</v>
      </c>
      <c r="O3192" s="6" t="str">
        <f>'MEDIDAS ML'!O430</f>
        <v>No aplica (&lt;$19.990)</v>
      </c>
      <c r="P3192" s="7">
        <f>'MEDIDAS ML'!P430</f>
        <v>0</v>
      </c>
      <c r="Q3192" s="7">
        <f>'MEDIDAS ML'!Q430</f>
        <v>700</v>
      </c>
      <c r="R3192" s="23" t="e">
        <f>'MEDIDAS ML'!#REF!</f>
        <v>#REF!</v>
      </c>
      <c r="S3192" s="24" t="e">
        <f>'MEDIDAS ML'!#REF!</f>
        <v>#REF!</v>
      </c>
      <c r="T3192" s="24" t="e">
        <f>'MEDIDAS ML'!#REF!</f>
        <v>#REF!</v>
      </c>
      <c r="U3192" s="24" t="e">
        <f>'MEDIDAS ML'!#REF!</f>
        <v>#REF!</v>
      </c>
      <c r="V3192" s="22" t="e">
        <f>'MEDIDAS ML'!#REF!</f>
        <v>#REF!</v>
      </c>
      <c r="W3192" s="17" t="e">
        <f>'MEDIDAS ML'!#REF!</f>
        <v>#REF!</v>
      </c>
      <c r="X3192" t="e">
        <f>'MEDIDAS ML'!#REF!</f>
        <v>#REF!</v>
      </c>
    </row>
    <row r="3193" spans="1:24" ht="15.75" customHeight="1" x14ac:dyDescent="0.25">
      <c r="A3193" s="6">
        <f>'MEDIDAS ML'!A431</f>
        <v>123</v>
      </c>
      <c r="B3193" s="15">
        <f>'MEDIDAS ML'!B431</f>
        <v>123</v>
      </c>
      <c r="C3193" s="6">
        <f>'MEDIDAS ML'!C431</f>
        <v>123</v>
      </c>
      <c r="D3193" s="6" t="str">
        <f>'MEDIDAS ML'!D431</f>
        <v>9x11x15 cm - 4101 grs</v>
      </c>
      <c r="E3193" s="16">
        <f>'MEDIDAS ML'!E431</f>
        <v>9</v>
      </c>
      <c r="F3193" s="16">
        <f>'MEDIDAS ML'!F431</f>
        <v>11</v>
      </c>
      <c r="G3193" s="16">
        <f>'MEDIDAS ML'!G431</f>
        <v>15</v>
      </c>
      <c r="H3193" s="16">
        <f>'MEDIDAS ML'!H431</f>
        <v>4.101</v>
      </c>
      <c r="I3193" s="16">
        <f>'MEDIDAS ML'!I431</f>
        <v>0.37125000000000002</v>
      </c>
      <c r="J3193" s="6" t="str">
        <f>'MEDIDAS ML'!J431</f>
        <v>Se calcula por Peso</v>
      </c>
      <c r="K3193" s="16">
        <f>'MEDIDAS ML'!K431</f>
        <v>4.101</v>
      </c>
      <c r="L3193" s="7">
        <f>'MEDIDAS ML'!L431</f>
        <v>9890</v>
      </c>
      <c r="M3193" s="6" t="str">
        <f>'MEDIDAS ML'!M431</f>
        <v>Hasta $9.989</v>
      </c>
      <c r="N3193" s="7">
        <f>'MEDIDAS ML'!N431</f>
        <v>700</v>
      </c>
      <c r="O3193" s="6" t="str">
        <f>'MEDIDAS ML'!O431</f>
        <v>No aplica (&lt;$19.990)</v>
      </c>
      <c r="P3193" s="7">
        <f>'MEDIDAS ML'!P431</f>
        <v>0</v>
      </c>
      <c r="Q3193" s="7">
        <f>'MEDIDAS ML'!Q431</f>
        <v>700</v>
      </c>
      <c r="R3193" s="23" t="e">
        <f>'MEDIDAS ML'!#REF!</f>
        <v>#REF!</v>
      </c>
      <c r="S3193" s="24" t="e">
        <f>'MEDIDAS ML'!#REF!</f>
        <v>#REF!</v>
      </c>
      <c r="T3193" s="24" t="e">
        <f>'MEDIDAS ML'!#REF!</f>
        <v>#REF!</v>
      </c>
      <c r="U3193" s="24" t="e">
        <f>'MEDIDAS ML'!#REF!</f>
        <v>#REF!</v>
      </c>
      <c r="V3193" s="22" t="e">
        <f>'MEDIDAS ML'!#REF!</f>
        <v>#REF!</v>
      </c>
      <c r="W3193" s="17" t="e">
        <f>'MEDIDAS ML'!#REF!</f>
        <v>#REF!</v>
      </c>
      <c r="X3193" t="e">
        <f>'MEDIDAS ML'!#REF!</f>
        <v>#REF!</v>
      </c>
    </row>
    <row r="3194" spans="1:24" ht="15.75" customHeight="1" x14ac:dyDescent="0.25">
      <c r="A3194" s="6">
        <f>'MEDIDAS ML'!A452</f>
        <v>123</v>
      </c>
      <c r="B3194" s="15">
        <f>'MEDIDAS ML'!B452</f>
        <v>123</v>
      </c>
      <c r="C3194" s="6">
        <f>'MEDIDAS ML'!C452</f>
        <v>123</v>
      </c>
      <c r="D3194" s="6" t="str">
        <f>'MEDIDAS ML'!D452</f>
        <v>10x11x12 cm - 3750 grs</v>
      </c>
      <c r="E3194" s="16">
        <f>'MEDIDAS ML'!E452</f>
        <v>10</v>
      </c>
      <c r="F3194" s="16">
        <f>'MEDIDAS ML'!F452</f>
        <v>11</v>
      </c>
      <c r="G3194" s="16">
        <f>'MEDIDAS ML'!G452</f>
        <v>12</v>
      </c>
      <c r="H3194" s="16">
        <f>'MEDIDAS ML'!H452</f>
        <v>3.75</v>
      </c>
      <c r="I3194" s="16">
        <f>'MEDIDAS ML'!I452</f>
        <v>0.33</v>
      </c>
      <c r="J3194" s="6" t="str">
        <f>'MEDIDAS ML'!J452</f>
        <v>Se calcula por Peso</v>
      </c>
      <c r="K3194" s="16">
        <f>'MEDIDAS ML'!K452</f>
        <v>3.75</v>
      </c>
      <c r="L3194" s="7">
        <f>'MEDIDAS ML'!L452</f>
        <v>9890</v>
      </c>
      <c r="M3194" s="6" t="str">
        <f>'MEDIDAS ML'!M452</f>
        <v>Hasta $9.989</v>
      </c>
      <c r="N3194" s="7">
        <f>'MEDIDAS ML'!N452</f>
        <v>700</v>
      </c>
      <c r="O3194" s="6" t="str">
        <f>'MEDIDAS ML'!O452</f>
        <v>No aplica (&lt;$19.990)</v>
      </c>
      <c r="P3194" s="7">
        <f>'MEDIDAS ML'!P452</f>
        <v>0</v>
      </c>
      <c r="Q3194" s="7">
        <f>'MEDIDAS ML'!Q452</f>
        <v>700</v>
      </c>
      <c r="R3194" s="23" t="e">
        <f>'MEDIDAS ML'!#REF!</f>
        <v>#REF!</v>
      </c>
      <c r="S3194" s="24" t="e">
        <f>'MEDIDAS ML'!#REF!</f>
        <v>#REF!</v>
      </c>
      <c r="T3194" s="24" t="e">
        <f>'MEDIDAS ML'!#REF!</f>
        <v>#REF!</v>
      </c>
      <c r="U3194" s="24" t="e">
        <f>'MEDIDAS ML'!#REF!</f>
        <v>#REF!</v>
      </c>
      <c r="V3194" s="22" t="e">
        <f>'MEDIDAS ML'!#REF!</f>
        <v>#REF!</v>
      </c>
      <c r="W3194" s="17" t="e">
        <f>'MEDIDAS ML'!#REF!</f>
        <v>#REF!</v>
      </c>
      <c r="X3194" t="e">
        <f>'MEDIDAS ML'!#REF!</f>
        <v>#REF!</v>
      </c>
    </row>
    <row r="3195" spans="1:24" ht="15.75" customHeight="1" x14ac:dyDescent="0.25">
      <c r="A3195" s="6">
        <f>'MEDIDAS ML'!A453</f>
        <v>123</v>
      </c>
      <c r="B3195" s="15">
        <f>'MEDIDAS ML'!B453</f>
        <v>123</v>
      </c>
      <c r="C3195" s="6">
        <f>'MEDIDAS ML'!C453</f>
        <v>123</v>
      </c>
      <c r="D3195" s="6" t="str">
        <f>'MEDIDAS ML'!D453</f>
        <v>10x11x12 cm - 3750 grs</v>
      </c>
      <c r="E3195" s="16">
        <f>'MEDIDAS ML'!E453</f>
        <v>10</v>
      </c>
      <c r="F3195" s="16">
        <f>'MEDIDAS ML'!F453</f>
        <v>11</v>
      </c>
      <c r="G3195" s="16">
        <f>'MEDIDAS ML'!G453</f>
        <v>12</v>
      </c>
      <c r="H3195" s="16">
        <f>'MEDIDAS ML'!H453</f>
        <v>3.75</v>
      </c>
      <c r="I3195" s="16">
        <f>'MEDIDAS ML'!I453</f>
        <v>0.33</v>
      </c>
      <c r="J3195" s="6" t="str">
        <f>'MEDIDAS ML'!J453</f>
        <v>Se calcula por Peso</v>
      </c>
      <c r="K3195" s="16">
        <f>'MEDIDAS ML'!K453</f>
        <v>3.75</v>
      </c>
      <c r="L3195" s="7">
        <f>'MEDIDAS ML'!L453</f>
        <v>9890</v>
      </c>
      <c r="M3195" s="6" t="str">
        <f>'MEDIDAS ML'!M453</f>
        <v>Hasta $9.989</v>
      </c>
      <c r="N3195" s="7">
        <f>'MEDIDAS ML'!N453</f>
        <v>700</v>
      </c>
      <c r="O3195" s="6" t="str">
        <f>'MEDIDAS ML'!O453</f>
        <v>No aplica (&lt;$19.990)</v>
      </c>
      <c r="P3195" s="7">
        <f>'MEDIDAS ML'!P453</f>
        <v>0</v>
      </c>
      <c r="Q3195" s="7">
        <f>'MEDIDAS ML'!Q453</f>
        <v>700</v>
      </c>
      <c r="R3195" s="23" t="e">
        <f>'MEDIDAS ML'!#REF!</f>
        <v>#REF!</v>
      </c>
      <c r="S3195" s="24" t="e">
        <f>'MEDIDAS ML'!#REF!</f>
        <v>#REF!</v>
      </c>
      <c r="T3195" s="24" t="e">
        <f>'MEDIDAS ML'!#REF!</f>
        <v>#REF!</v>
      </c>
      <c r="U3195" s="24" t="e">
        <f>'MEDIDAS ML'!#REF!</f>
        <v>#REF!</v>
      </c>
      <c r="V3195" s="22" t="e">
        <f>'MEDIDAS ML'!#REF!</f>
        <v>#REF!</v>
      </c>
      <c r="W3195" s="17" t="e">
        <f>'MEDIDAS ML'!#REF!</f>
        <v>#REF!</v>
      </c>
      <c r="X3195" t="e">
        <f>'MEDIDAS ML'!#REF!</f>
        <v>#REF!</v>
      </c>
    </row>
    <row r="3196" spans="1:24" ht="15.75" customHeight="1" x14ac:dyDescent="0.25">
      <c r="A3196" s="6">
        <f>'MEDIDAS ML'!A470</f>
        <v>123</v>
      </c>
      <c r="B3196" s="15">
        <f>'MEDIDAS ML'!B470</f>
        <v>123</v>
      </c>
      <c r="C3196" s="6">
        <f>'MEDIDAS ML'!C470</f>
        <v>123</v>
      </c>
      <c r="D3196" s="6" t="str">
        <f>'MEDIDAS ML'!D470</f>
        <v>10x11x12 cm - 3454 grs</v>
      </c>
      <c r="E3196" s="16">
        <f>'MEDIDAS ML'!E470</f>
        <v>10</v>
      </c>
      <c r="F3196" s="16">
        <f>'MEDIDAS ML'!F470</f>
        <v>11</v>
      </c>
      <c r="G3196" s="16">
        <f>'MEDIDAS ML'!G470</f>
        <v>12</v>
      </c>
      <c r="H3196" s="16">
        <f>'MEDIDAS ML'!H470</f>
        <v>3.4540000000000002</v>
      </c>
      <c r="I3196" s="16">
        <f>'MEDIDAS ML'!I470</f>
        <v>0.33</v>
      </c>
      <c r="J3196" s="6" t="str">
        <f>'MEDIDAS ML'!J470</f>
        <v>Se calcula por Peso</v>
      </c>
      <c r="K3196" s="16">
        <f>'MEDIDAS ML'!K470</f>
        <v>3.4540000000000002</v>
      </c>
      <c r="L3196" s="7">
        <f>'MEDIDAS ML'!L470</f>
        <v>9890</v>
      </c>
      <c r="M3196" s="6" t="str">
        <f>'MEDIDAS ML'!M470</f>
        <v>Hasta $9.989</v>
      </c>
      <c r="N3196" s="7">
        <f>'MEDIDAS ML'!N470</f>
        <v>700</v>
      </c>
      <c r="O3196" s="6" t="str">
        <f>'MEDIDAS ML'!O470</f>
        <v>No aplica (&lt;$19.990)</v>
      </c>
      <c r="P3196" s="7">
        <f>'MEDIDAS ML'!P470</f>
        <v>0</v>
      </c>
      <c r="Q3196" s="7">
        <f>'MEDIDAS ML'!Q470</f>
        <v>700</v>
      </c>
      <c r="R3196" s="23" t="e">
        <f>'MEDIDAS ML'!#REF!</f>
        <v>#REF!</v>
      </c>
      <c r="S3196" s="24" t="e">
        <f>'MEDIDAS ML'!#REF!</f>
        <v>#REF!</v>
      </c>
      <c r="T3196" s="24" t="e">
        <f>'MEDIDAS ML'!#REF!</f>
        <v>#REF!</v>
      </c>
      <c r="U3196" s="24" t="e">
        <f>'MEDIDAS ML'!#REF!</f>
        <v>#REF!</v>
      </c>
      <c r="V3196" s="22" t="e">
        <f>'MEDIDAS ML'!#REF!</f>
        <v>#REF!</v>
      </c>
      <c r="W3196" s="17" t="e">
        <f>'MEDIDAS ML'!#REF!</f>
        <v>#REF!</v>
      </c>
      <c r="X3196" t="e">
        <f>'MEDIDAS ML'!#REF!</f>
        <v>#REF!</v>
      </c>
    </row>
    <row r="3197" spans="1:24" ht="15.75" customHeight="1" x14ac:dyDescent="0.25">
      <c r="A3197" s="6">
        <f>'MEDIDAS ML'!A471</f>
        <v>123</v>
      </c>
      <c r="B3197" s="15">
        <f>'MEDIDAS ML'!B471</f>
        <v>123</v>
      </c>
      <c r="C3197" s="6">
        <f>'MEDIDAS ML'!C471</f>
        <v>123</v>
      </c>
      <c r="D3197" s="6" t="str">
        <f>'MEDIDAS ML'!D471</f>
        <v>10x11x12 cm - 3454 grs</v>
      </c>
      <c r="E3197" s="16">
        <f>'MEDIDAS ML'!E471</f>
        <v>10</v>
      </c>
      <c r="F3197" s="16">
        <f>'MEDIDAS ML'!F471</f>
        <v>11</v>
      </c>
      <c r="G3197" s="16">
        <f>'MEDIDAS ML'!G471</f>
        <v>12</v>
      </c>
      <c r="H3197" s="16">
        <f>'MEDIDAS ML'!H471</f>
        <v>3.4540000000000002</v>
      </c>
      <c r="I3197" s="16">
        <f>'MEDIDAS ML'!I471</f>
        <v>0.33</v>
      </c>
      <c r="J3197" s="6" t="str">
        <f>'MEDIDAS ML'!J471</f>
        <v>Se calcula por Peso</v>
      </c>
      <c r="K3197" s="16">
        <f>'MEDIDAS ML'!K471</f>
        <v>3.4540000000000002</v>
      </c>
      <c r="L3197" s="7">
        <f>'MEDIDAS ML'!L471</f>
        <v>9890</v>
      </c>
      <c r="M3197" s="6" t="str">
        <f>'MEDIDAS ML'!M471</f>
        <v>Hasta $9.989</v>
      </c>
      <c r="N3197" s="7">
        <f>'MEDIDAS ML'!N471</f>
        <v>700</v>
      </c>
      <c r="O3197" s="6" t="str">
        <f>'MEDIDAS ML'!O471</f>
        <v>No aplica (&lt;$19.990)</v>
      </c>
      <c r="P3197" s="7">
        <f>'MEDIDAS ML'!P471</f>
        <v>0</v>
      </c>
      <c r="Q3197" s="7">
        <f>'MEDIDAS ML'!Q471</f>
        <v>700</v>
      </c>
      <c r="R3197" s="23" t="e">
        <f>'MEDIDAS ML'!#REF!</f>
        <v>#REF!</v>
      </c>
      <c r="S3197" s="24" t="e">
        <f>'MEDIDAS ML'!#REF!</f>
        <v>#REF!</v>
      </c>
      <c r="T3197" s="24" t="e">
        <f>'MEDIDAS ML'!#REF!</f>
        <v>#REF!</v>
      </c>
      <c r="U3197" s="24" t="e">
        <f>'MEDIDAS ML'!#REF!</f>
        <v>#REF!</v>
      </c>
      <c r="V3197" s="22" t="e">
        <f>'MEDIDAS ML'!#REF!</f>
        <v>#REF!</v>
      </c>
      <c r="W3197" s="17" t="e">
        <f>'MEDIDAS ML'!#REF!</f>
        <v>#REF!</v>
      </c>
      <c r="X3197" t="e">
        <f>'MEDIDAS ML'!#REF!</f>
        <v>#REF!</v>
      </c>
    </row>
    <row r="3198" spans="1:24" ht="15.75" customHeight="1" x14ac:dyDescent="0.25">
      <c r="A3198" s="6">
        <f>'MEDIDAS ML'!A498</f>
        <v>123</v>
      </c>
      <c r="B3198" s="15">
        <f>'MEDIDAS ML'!B498</f>
        <v>123</v>
      </c>
      <c r="C3198" s="6">
        <f>'MEDIDAS ML'!C498</f>
        <v>123</v>
      </c>
      <c r="D3198" s="6" t="str">
        <f>'MEDIDAS ML'!D498</f>
        <v>10x11x12 cm - 3192 grs</v>
      </c>
      <c r="E3198" s="16">
        <f>'MEDIDAS ML'!E498</f>
        <v>10</v>
      </c>
      <c r="F3198" s="16">
        <f>'MEDIDAS ML'!F498</f>
        <v>11</v>
      </c>
      <c r="G3198" s="16">
        <f>'MEDIDAS ML'!G498</f>
        <v>12</v>
      </c>
      <c r="H3198" s="16">
        <f>'MEDIDAS ML'!H498</f>
        <v>3.1920000000000002</v>
      </c>
      <c r="I3198" s="16">
        <f>'MEDIDAS ML'!I498</f>
        <v>0.33</v>
      </c>
      <c r="J3198" s="6" t="str">
        <f>'MEDIDAS ML'!J498</f>
        <v>Se calcula por Peso</v>
      </c>
      <c r="K3198" s="16">
        <f>'MEDIDAS ML'!K498</f>
        <v>3.1920000000000002</v>
      </c>
      <c r="L3198" s="7">
        <f>'MEDIDAS ML'!L498</f>
        <v>9890</v>
      </c>
      <c r="M3198" s="6" t="str">
        <f>'MEDIDAS ML'!M498</f>
        <v>Hasta $9.989</v>
      </c>
      <c r="N3198" s="7">
        <f>'MEDIDAS ML'!N498</f>
        <v>700</v>
      </c>
      <c r="O3198" s="6" t="str">
        <f>'MEDIDAS ML'!O498</f>
        <v>No aplica (&lt;$19.990)</v>
      </c>
      <c r="P3198" s="7">
        <f>'MEDIDAS ML'!P498</f>
        <v>0</v>
      </c>
      <c r="Q3198" s="7">
        <f>'MEDIDAS ML'!Q498</f>
        <v>700</v>
      </c>
      <c r="R3198" s="23" t="e">
        <f>'MEDIDAS ML'!#REF!</f>
        <v>#REF!</v>
      </c>
      <c r="S3198" s="24" t="e">
        <f>'MEDIDAS ML'!#REF!</f>
        <v>#REF!</v>
      </c>
      <c r="T3198" s="24" t="e">
        <f>'MEDIDAS ML'!#REF!</f>
        <v>#REF!</v>
      </c>
      <c r="U3198" s="24" t="e">
        <f>'MEDIDAS ML'!#REF!</f>
        <v>#REF!</v>
      </c>
      <c r="V3198" s="22" t="e">
        <f>'MEDIDAS ML'!#REF!</f>
        <v>#REF!</v>
      </c>
      <c r="W3198" s="17" t="e">
        <f>'MEDIDAS ML'!#REF!</f>
        <v>#REF!</v>
      </c>
      <c r="X3198" t="e">
        <f>'MEDIDAS ML'!#REF!</f>
        <v>#REF!</v>
      </c>
    </row>
    <row r="3199" spans="1:24" ht="15.75" customHeight="1" x14ac:dyDescent="0.25">
      <c r="A3199" s="6">
        <f>'MEDIDAS ML'!A499</f>
        <v>123</v>
      </c>
      <c r="B3199" s="15">
        <f>'MEDIDAS ML'!B499</f>
        <v>123</v>
      </c>
      <c r="C3199" s="6">
        <f>'MEDIDAS ML'!C499</f>
        <v>123</v>
      </c>
      <c r="D3199" s="6" t="str">
        <f>'MEDIDAS ML'!D499</f>
        <v>10x11x12 cm - 3192 grs</v>
      </c>
      <c r="E3199" s="16">
        <f>'MEDIDAS ML'!E499</f>
        <v>10</v>
      </c>
      <c r="F3199" s="16">
        <f>'MEDIDAS ML'!F499</f>
        <v>11</v>
      </c>
      <c r="G3199" s="16">
        <f>'MEDIDAS ML'!G499</f>
        <v>12</v>
      </c>
      <c r="H3199" s="16">
        <f>'MEDIDAS ML'!H499</f>
        <v>3.1920000000000002</v>
      </c>
      <c r="I3199" s="16">
        <f>'MEDIDAS ML'!I499</f>
        <v>0.33</v>
      </c>
      <c r="J3199" s="6" t="str">
        <f>'MEDIDAS ML'!J499</f>
        <v>Se calcula por Peso</v>
      </c>
      <c r="K3199" s="16">
        <f>'MEDIDAS ML'!K499</f>
        <v>3.1920000000000002</v>
      </c>
      <c r="L3199" s="7">
        <f>'MEDIDAS ML'!L499</f>
        <v>9890</v>
      </c>
      <c r="M3199" s="6" t="str">
        <f>'MEDIDAS ML'!M499</f>
        <v>Hasta $9.989</v>
      </c>
      <c r="N3199" s="7">
        <f>'MEDIDAS ML'!N499</f>
        <v>700</v>
      </c>
      <c r="O3199" s="6" t="str">
        <f>'MEDIDAS ML'!O499</f>
        <v>No aplica (&lt;$19.990)</v>
      </c>
      <c r="P3199" s="7">
        <f>'MEDIDAS ML'!P499</f>
        <v>0</v>
      </c>
      <c r="Q3199" s="7">
        <f>'MEDIDAS ML'!Q499</f>
        <v>700</v>
      </c>
      <c r="R3199" s="23" t="e">
        <f>'MEDIDAS ML'!#REF!</f>
        <v>#REF!</v>
      </c>
      <c r="S3199" s="24" t="e">
        <f>'MEDIDAS ML'!#REF!</f>
        <v>#REF!</v>
      </c>
      <c r="T3199" s="24" t="e">
        <f>'MEDIDAS ML'!#REF!</f>
        <v>#REF!</v>
      </c>
      <c r="U3199" s="24" t="e">
        <f>'MEDIDAS ML'!#REF!</f>
        <v>#REF!</v>
      </c>
      <c r="V3199" s="22" t="e">
        <f>'MEDIDAS ML'!#REF!</f>
        <v>#REF!</v>
      </c>
      <c r="W3199" s="17" t="e">
        <f>'MEDIDAS ML'!#REF!</f>
        <v>#REF!</v>
      </c>
      <c r="X3199" t="e">
        <f>'MEDIDAS ML'!#REF!</f>
        <v>#REF!</v>
      </c>
    </row>
    <row r="3200" spans="1:24" ht="15.75" customHeight="1" x14ac:dyDescent="0.25">
      <c r="A3200" s="6">
        <f>'MEDIDAS ML'!A519</f>
        <v>123</v>
      </c>
      <c r="B3200" s="15">
        <f>'MEDIDAS ML'!B519</f>
        <v>123</v>
      </c>
      <c r="C3200" s="6">
        <f>'MEDIDAS ML'!C519</f>
        <v>123</v>
      </c>
      <c r="D3200" s="6" t="str">
        <f>'MEDIDAS ML'!D519</f>
        <v>10x12x11 cm - 3000 grs</v>
      </c>
      <c r="E3200" s="16">
        <f>'MEDIDAS ML'!E519</f>
        <v>10</v>
      </c>
      <c r="F3200" s="16">
        <f>'MEDIDAS ML'!F519</f>
        <v>12</v>
      </c>
      <c r="G3200" s="16">
        <f>'MEDIDAS ML'!G519</f>
        <v>11</v>
      </c>
      <c r="H3200" s="16">
        <f>'MEDIDAS ML'!H519</f>
        <v>3</v>
      </c>
      <c r="I3200" s="16">
        <f>'MEDIDAS ML'!I519</f>
        <v>0.33</v>
      </c>
      <c r="J3200" s="6" t="str">
        <f>'MEDIDAS ML'!J519</f>
        <v>Se calcula por Peso</v>
      </c>
      <c r="K3200" s="16">
        <f>'MEDIDAS ML'!K519</f>
        <v>3</v>
      </c>
      <c r="L3200" s="7">
        <f>'MEDIDAS ML'!L519</f>
        <v>9890</v>
      </c>
      <c r="M3200" s="6" t="str">
        <f>'MEDIDAS ML'!M519</f>
        <v>Hasta $9.989</v>
      </c>
      <c r="N3200" s="7">
        <f>'MEDIDAS ML'!N519</f>
        <v>700</v>
      </c>
      <c r="O3200" s="6" t="str">
        <f>'MEDIDAS ML'!O519</f>
        <v>No aplica (&lt;$19.990)</v>
      </c>
      <c r="P3200" s="7">
        <f>'MEDIDAS ML'!P519</f>
        <v>0</v>
      </c>
      <c r="Q3200" s="7">
        <f>'MEDIDAS ML'!Q519</f>
        <v>700</v>
      </c>
      <c r="R3200" s="23" t="e">
        <f>'MEDIDAS ML'!#REF!</f>
        <v>#REF!</v>
      </c>
      <c r="S3200" s="24" t="e">
        <f>'MEDIDAS ML'!#REF!</f>
        <v>#REF!</v>
      </c>
      <c r="T3200" s="24" t="e">
        <f>'MEDIDAS ML'!#REF!</f>
        <v>#REF!</v>
      </c>
      <c r="U3200" s="24" t="e">
        <f>'MEDIDAS ML'!#REF!</f>
        <v>#REF!</v>
      </c>
      <c r="V3200" s="22" t="e">
        <f>'MEDIDAS ML'!#REF!</f>
        <v>#REF!</v>
      </c>
      <c r="W3200" s="17" t="e">
        <f>'MEDIDAS ML'!#REF!</f>
        <v>#REF!</v>
      </c>
      <c r="X3200" t="e">
        <f>'MEDIDAS ML'!#REF!</f>
        <v>#REF!</v>
      </c>
    </row>
    <row r="3201" spans="1:24" ht="15.75" customHeight="1" x14ac:dyDescent="0.25">
      <c r="A3201" s="6">
        <f>'MEDIDAS ML'!A520</f>
        <v>123</v>
      </c>
      <c r="B3201" s="15">
        <f>'MEDIDAS ML'!B520</f>
        <v>123</v>
      </c>
      <c r="C3201" s="6">
        <f>'MEDIDAS ML'!C520</f>
        <v>123</v>
      </c>
      <c r="D3201" s="6" t="str">
        <f>'MEDIDAS ML'!D520</f>
        <v>10x12x11 cm - 3000 grs</v>
      </c>
      <c r="E3201" s="16">
        <f>'MEDIDAS ML'!E520</f>
        <v>10</v>
      </c>
      <c r="F3201" s="16">
        <f>'MEDIDAS ML'!F520</f>
        <v>12</v>
      </c>
      <c r="G3201" s="16">
        <f>'MEDIDAS ML'!G520</f>
        <v>11</v>
      </c>
      <c r="H3201" s="16">
        <f>'MEDIDAS ML'!H520</f>
        <v>3</v>
      </c>
      <c r="I3201" s="16">
        <f>'MEDIDAS ML'!I520</f>
        <v>0.33</v>
      </c>
      <c r="J3201" s="6" t="str">
        <f>'MEDIDAS ML'!J520</f>
        <v>Se calcula por Peso</v>
      </c>
      <c r="K3201" s="16">
        <f>'MEDIDAS ML'!K520</f>
        <v>3</v>
      </c>
      <c r="L3201" s="7">
        <f>'MEDIDAS ML'!L520</f>
        <v>9890</v>
      </c>
      <c r="M3201" s="6" t="str">
        <f>'MEDIDAS ML'!M520</f>
        <v>Hasta $9.989</v>
      </c>
      <c r="N3201" s="7">
        <f>'MEDIDAS ML'!N520</f>
        <v>700</v>
      </c>
      <c r="O3201" s="6" t="str">
        <f>'MEDIDAS ML'!O520</f>
        <v>No aplica (&lt;$19.990)</v>
      </c>
      <c r="P3201" s="7">
        <f>'MEDIDAS ML'!P520</f>
        <v>0</v>
      </c>
      <c r="Q3201" s="7">
        <f>'MEDIDAS ML'!Q520</f>
        <v>700</v>
      </c>
      <c r="R3201" s="23" t="e">
        <f>'MEDIDAS ML'!#REF!</f>
        <v>#REF!</v>
      </c>
      <c r="S3201" s="24" t="e">
        <f>'MEDIDAS ML'!#REF!</f>
        <v>#REF!</v>
      </c>
      <c r="T3201" s="24" t="e">
        <f>'MEDIDAS ML'!#REF!</f>
        <v>#REF!</v>
      </c>
      <c r="U3201" s="24" t="e">
        <f>'MEDIDAS ML'!#REF!</f>
        <v>#REF!</v>
      </c>
      <c r="V3201" s="22" t="e">
        <f>'MEDIDAS ML'!#REF!</f>
        <v>#REF!</v>
      </c>
      <c r="W3201" s="17" t="e">
        <f>'MEDIDAS ML'!#REF!</f>
        <v>#REF!</v>
      </c>
      <c r="X3201" t="e">
        <f>'MEDIDAS ML'!#REF!</f>
        <v>#REF!</v>
      </c>
    </row>
    <row r="3202" spans="1:24" ht="15.75" customHeight="1" x14ac:dyDescent="0.25">
      <c r="A3202" s="6">
        <f>'MEDIDAS ML'!A521</f>
        <v>123</v>
      </c>
      <c r="B3202" s="15">
        <f>'MEDIDAS ML'!B521</f>
        <v>123</v>
      </c>
      <c r="C3202" s="6">
        <f>'MEDIDAS ML'!C521</f>
        <v>123</v>
      </c>
      <c r="D3202" s="6" t="str">
        <f>'MEDIDAS ML'!D521</f>
        <v>10x12x11 cm - 3000 grs</v>
      </c>
      <c r="E3202" s="16">
        <f>'MEDIDAS ML'!E521</f>
        <v>10</v>
      </c>
      <c r="F3202" s="16">
        <f>'MEDIDAS ML'!F521</f>
        <v>12</v>
      </c>
      <c r="G3202" s="16">
        <f>'MEDIDAS ML'!G521</f>
        <v>11</v>
      </c>
      <c r="H3202" s="16">
        <f>'MEDIDAS ML'!H521</f>
        <v>3</v>
      </c>
      <c r="I3202" s="16">
        <f>'MEDIDAS ML'!I521</f>
        <v>0.33</v>
      </c>
      <c r="J3202" s="6" t="str">
        <f>'MEDIDAS ML'!J521</f>
        <v>Se calcula por Peso</v>
      </c>
      <c r="K3202" s="16">
        <f>'MEDIDAS ML'!K521</f>
        <v>3</v>
      </c>
      <c r="L3202" s="7">
        <f>'MEDIDAS ML'!L521</f>
        <v>9890</v>
      </c>
      <c r="M3202" s="6" t="str">
        <f>'MEDIDAS ML'!M521</f>
        <v>Hasta $9.989</v>
      </c>
      <c r="N3202" s="7">
        <f>'MEDIDAS ML'!N521</f>
        <v>700</v>
      </c>
      <c r="O3202" s="6" t="str">
        <f>'MEDIDAS ML'!O521</f>
        <v>No aplica (&lt;$19.990)</v>
      </c>
      <c r="P3202" s="7">
        <f>'MEDIDAS ML'!P521</f>
        <v>0</v>
      </c>
      <c r="Q3202" s="7">
        <f>'MEDIDAS ML'!Q521</f>
        <v>700</v>
      </c>
      <c r="R3202" s="23" t="e">
        <f>'MEDIDAS ML'!#REF!</f>
        <v>#REF!</v>
      </c>
      <c r="S3202" s="24" t="e">
        <f>'MEDIDAS ML'!#REF!</f>
        <v>#REF!</v>
      </c>
      <c r="T3202" s="24" t="e">
        <f>'MEDIDAS ML'!#REF!</f>
        <v>#REF!</v>
      </c>
      <c r="U3202" s="24" t="e">
        <f>'MEDIDAS ML'!#REF!</f>
        <v>#REF!</v>
      </c>
      <c r="V3202" s="22" t="e">
        <f>'MEDIDAS ML'!#REF!</f>
        <v>#REF!</v>
      </c>
      <c r="W3202" s="17" t="e">
        <f>'MEDIDAS ML'!#REF!</f>
        <v>#REF!</v>
      </c>
      <c r="X3202" t="e">
        <f>'MEDIDAS ML'!#REF!</f>
        <v>#REF!</v>
      </c>
    </row>
    <row r="3203" spans="1:24" ht="15.75" customHeight="1" x14ac:dyDescent="0.25">
      <c r="A3203" s="6">
        <f>'MEDIDAS ML'!A625</f>
        <v>123</v>
      </c>
      <c r="B3203" s="15">
        <f>'MEDIDAS ML'!B625</f>
        <v>123</v>
      </c>
      <c r="C3203" s="6">
        <f>'MEDIDAS ML'!C625</f>
        <v>123</v>
      </c>
      <c r="D3203" s="6" t="str">
        <f>'MEDIDAS ML'!D625</f>
        <v>10x11x12 cm - 2627 grs</v>
      </c>
      <c r="E3203" s="16">
        <f>'MEDIDAS ML'!E625</f>
        <v>10</v>
      </c>
      <c r="F3203" s="16">
        <f>'MEDIDAS ML'!F625</f>
        <v>11</v>
      </c>
      <c r="G3203" s="16">
        <f>'MEDIDAS ML'!G625</f>
        <v>12</v>
      </c>
      <c r="H3203" s="16">
        <f>'MEDIDAS ML'!H625</f>
        <v>2.6269999999999998</v>
      </c>
      <c r="I3203" s="16">
        <f>'MEDIDAS ML'!I625</f>
        <v>0.33</v>
      </c>
      <c r="J3203" s="6" t="str">
        <f>'MEDIDAS ML'!J625</f>
        <v>Se calcula por Peso</v>
      </c>
      <c r="K3203" s="16">
        <f>'MEDIDAS ML'!K625</f>
        <v>2.6269999999999998</v>
      </c>
      <c r="L3203" s="7">
        <f>'MEDIDAS ML'!L625</f>
        <v>9890</v>
      </c>
      <c r="M3203" s="6" t="str">
        <f>'MEDIDAS ML'!M625</f>
        <v>Hasta $9.989</v>
      </c>
      <c r="N3203" s="7">
        <f>'MEDIDAS ML'!N625</f>
        <v>700</v>
      </c>
      <c r="O3203" s="6" t="str">
        <f>'MEDIDAS ML'!O625</f>
        <v>No aplica (&lt;$19.990)</v>
      </c>
      <c r="P3203" s="7">
        <f>'MEDIDAS ML'!P625</f>
        <v>0</v>
      </c>
      <c r="Q3203" s="7">
        <f>'MEDIDAS ML'!Q625</f>
        <v>700</v>
      </c>
      <c r="R3203" s="23" t="e">
        <f>'MEDIDAS ML'!#REF!</f>
        <v>#REF!</v>
      </c>
      <c r="S3203" s="24" t="e">
        <f>'MEDIDAS ML'!#REF!</f>
        <v>#REF!</v>
      </c>
      <c r="T3203" s="24" t="e">
        <f>'MEDIDAS ML'!#REF!</f>
        <v>#REF!</v>
      </c>
      <c r="U3203" s="24" t="e">
        <f>'MEDIDAS ML'!#REF!</f>
        <v>#REF!</v>
      </c>
      <c r="V3203" s="22" t="e">
        <f>'MEDIDAS ML'!#REF!</f>
        <v>#REF!</v>
      </c>
      <c r="W3203" s="17" t="e">
        <f>'MEDIDAS ML'!#REF!</f>
        <v>#REF!</v>
      </c>
      <c r="X3203" t="e">
        <f>'MEDIDAS ML'!#REF!</f>
        <v>#REF!</v>
      </c>
    </row>
    <row r="3204" spans="1:24" ht="15.75" customHeight="1" x14ac:dyDescent="0.25">
      <c r="A3204" s="6">
        <f>'MEDIDAS ML'!A626</f>
        <v>123</v>
      </c>
      <c r="B3204" s="15">
        <f>'MEDIDAS ML'!B626</f>
        <v>123</v>
      </c>
      <c r="C3204" s="6">
        <f>'MEDIDAS ML'!C626</f>
        <v>123</v>
      </c>
      <c r="D3204" s="6" t="str">
        <f>'MEDIDAS ML'!D626</f>
        <v>10x11x12 cm - 2627 grs</v>
      </c>
      <c r="E3204" s="16">
        <f>'MEDIDAS ML'!E626</f>
        <v>10</v>
      </c>
      <c r="F3204" s="16">
        <f>'MEDIDAS ML'!F626</f>
        <v>11</v>
      </c>
      <c r="G3204" s="16">
        <f>'MEDIDAS ML'!G626</f>
        <v>12</v>
      </c>
      <c r="H3204" s="16">
        <f>'MEDIDAS ML'!H626</f>
        <v>2.6269999999999998</v>
      </c>
      <c r="I3204" s="16">
        <f>'MEDIDAS ML'!I626</f>
        <v>0.33</v>
      </c>
      <c r="J3204" s="6" t="str">
        <f>'MEDIDAS ML'!J626</f>
        <v>Se calcula por Peso</v>
      </c>
      <c r="K3204" s="16">
        <f>'MEDIDAS ML'!K626</f>
        <v>2.6269999999999998</v>
      </c>
      <c r="L3204" s="7">
        <f>'MEDIDAS ML'!L626</f>
        <v>9890</v>
      </c>
      <c r="M3204" s="6" t="str">
        <f>'MEDIDAS ML'!M626</f>
        <v>Hasta $9.989</v>
      </c>
      <c r="N3204" s="7">
        <f>'MEDIDAS ML'!N626</f>
        <v>700</v>
      </c>
      <c r="O3204" s="6" t="str">
        <f>'MEDIDAS ML'!O626</f>
        <v>No aplica (&lt;$19.990)</v>
      </c>
      <c r="P3204" s="7">
        <f>'MEDIDAS ML'!P626</f>
        <v>0</v>
      </c>
      <c r="Q3204" s="7">
        <f>'MEDIDAS ML'!Q626</f>
        <v>700</v>
      </c>
      <c r="R3204" s="23" t="e">
        <f>'MEDIDAS ML'!#REF!</f>
        <v>#REF!</v>
      </c>
      <c r="S3204" s="24" t="e">
        <f>'MEDIDAS ML'!#REF!</f>
        <v>#REF!</v>
      </c>
      <c r="T3204" s="24" t="e">
        <f>'MEDIDAS ML'!#REF!</f>
        <v>#REF!</v>
      </c>
      <c r="U3204" s="24" t="e">
        <f>'MEDIDAS ML'!#REF!</f>
        <v>#REF!</v>
      </c>
      <c r="V3204" s="22" t="e">
        <f>'MEDIDAS ML'!#REF!</f>
        <v>#REF!</v>
      </c>
      <c r="W3204" s="17" t="e">
        <f>'MEDIDAS ML'!#REF!</f>
        <v>#REF!</v>
      </c>
      <c r="X3204" t="e">
        <f>'MEDIDAS ML'!#REF!</f>
        <v>#REF!</v>
      </c>
    </row>
    <row r="3205" spans="1:24" ht="15.75" customHeight="1" x14ac:dyDescent="0.25">
      <c r="A3205" s="6">
        <f>'MEDIDAS ML'!A673</f>
        <v>123</v>
      </c>
      <c r="B3205" s="15">
        <f>'MEDIDAS ML'!B673</f>
        <v>123</v>
      </c>
      <c r="C3205" s="6">
        <f>'MEDIDAS ML'!C673</f>
        <v>123</v>
      </c>
      <c r="D3205" s="6" t="str">
        <f>'MEDIDAS ML'!D673</f>
        <v>10x11x12 cm - 2380 grs</v>
      </c>
      <c r="E3205" s="16">
        <f>'MEDIDAS ML'!E673</f>
        <v>10</v>
      </c>
      <c r="F3205" s="16">
        <f>'MEDIDAS ML'!F673</f>
        <v>11</v>
      </c>
      <c r="G3205" s="16">
        <f>'MEDIDAS ML'!G673</f>
        <v>12</v>
      </c>
      <c r="H3205" s="16">
        <f>'MEDIDAS ML'!H673</f>
        <v>2.38</v>
      </c>
      <c r="I3205" s="16">
        <f>'MEDIDAS ML'!I673</f>
        <v>0.33</v>
      </c>
      <c r="J3205" s="6" t="str">
        <f>'MEDIDAS ML'!J673</f>
        <v>Se calcula por Peso</v>
      </c>
      <c r="K3205" s="16">
        <f>'MEDIDAS ML'!K673</f>
        <v>2.38</v>
      </c>
      <c r="L3205" s="7">
        <f>'MEDIDAS ML'!L673</f>
        <v>9890</v>
      </c>
      <c r="M3205" s="6" t="str">
        <f>'MEDIDAS ML'!M673</f>
        <v>Hasta $9.989</v>
      </c>
      <c r="N3205" s="7">
        <f>'MEDIDAS ML'!N673</f>
        <v>700</v>
      </c>
      <c r="O3205" s="6" t="str">
        <f>'MEDIDAS ML'!O673</f>
        <v>No aplica (&lt;$19.990)</v>
      </c>
      <c r="P3205" s="7">
        <f>'MEDIDAS ML'!P673</f>
        <v>0</v>
      </c>
      <c r="Q3205" s="7">
        <f>'MEDIDAS ML'!Q673</f>
        <v>700</v>
      </c>
      <c r="R3205" s="23" t="e">
        <f>'MEDIDAS ML'!#REF!</f>
        <v>#REF!</v>
      </c>
      <c r="S3205" s="24" t="e">
        <f>'MEDIDAS ML'!#REF!</f>
        <v>#REF!</v>
      </c>
      <c r="T3205" s="24" t="e">
        <f>'MEDIDAS ML'!#REF!</f>
        <v>#REF!</v>
      </c>
      <c r="U3205" s="24" t="e">
        <f>'MEDIDAS ML'!#REF!</f>
        <v>#REF!</v>
      </c>
      <c r="V3205" s="22" t="e">
        <f>'MEDIDAS ML'!#REF!</f>
        <v>#REF!</v>
      </c>
      <c r="W3205" s="17" t="e">
        <f>'MEDIDAS ML'!#REF!</f>
        <v>#REF!</v>
      </c>
      <c r="X3205" t="e">
        <f>'MEDIDAS ML'!#REF!</f>
        <v>#REF!</v>
      </c>
    </row>
    <row r="3206" spans="1:24" ht="15.75" customHeight="1" x14ac:dyDescent="0.25">
      <c r="A3206" s="6">
        <f>'MEDIDAS ML'!A685</f>
        <v>123</v>
      </c>
      <c r="B3206" s="15">
        <f>'MEDIDAS ML'!B685</f>
        <v>123</v>
      </c>
      <c r="C3206" s="6">
        <f>'MEDIDAS ML'!C685</f>
        <v>123</v>
      </c>
      <c r="D3206" s="6" t="str">
        <f>'MEDIDAS ML'!D685</f>
        <v>9x23x67 cm - 2300 grs</v>
      </c>
      <c r="E3206" s="16">
        <f>'MEDIDAS ML'!E685</f>
        <v>9</v>
      </c>
      <c r="F3206" s="16">
        <f>'MEDIDAS ML'!F685</f>
        <v>23</v>
      </c>
      <c r="G3206" s="16">
        <f>'MEDIDAS ML'!G685</f>
        <v>67</v>
      </c>
      <c r="H3206" s="16">
        <f>'MEDIDAS ML'!H685</f>
        <v>2.2999999999999998</v>
      </c>
      <c r="I3206" s="16">
        <f>'MEDIDAS ML'!I685</f>
        <v>3.4672499999999999</v>
      </c>
      <c r="J3206" s="6" t="str">
        <f>'MEDIDAS ML'!J685</f>
        <v>Se calcula por P volum</v>
      </c>
      <c r="K3206" s="16">
        <f>'MEDIDAS ML'!K685</f>
        <v>3.4672499999999999</v>
      </c>
      <c r="L3206" s="7">
        <f>'MEDIDAS ML'!L685</f>
        <v>9890</v>
      </c>
      <c r="M3206" s="6" t="str">
        <f>'MEDIDAS ML'!M685</f>
        <v>Hasta $9.989</v>
      </c>
      <c r="N3206" s="7">
        <f>'MEDIDAS ML'!N685</f>
        <v>700</v>
      </c>
      <c r="O3206" s="6" t="str">
        <f>'MEDIDAS ML'!O685</f>
        <v>No aplica (&lt;$19.990)</v>
      </c>
      <c r="P3206" s="7">
        <f>'MEDIDAS ML'!P685</f>
        <v>0</v>
      </c>
      <c r="Q3206" s="7">
        <f>'MEDIDAS ML'!Q685</f>
        <v>700</v>
      </c>
      <c r="R3206" s="23" t="e">
        <f>'MEDIDAS ML'!#REF!</f>
        <v>#REF!</v>
      </c>
      <c r="S3206" s="24" t="e">
        <f>'MEDIDAS ML'!#REF!</f>
        <v>#REF!</v>
      </c>
      <c r="T3206" s="24" t="e">
        <f>'MEDIDAS ML'!#REF!</f>
        <v>#REF!</v>
      </c>
      <c r="U3206" s="24" t="e">
        <f>'MEDIDAS ML'!#REF!</f>
        <v>#REF!</v>
      </c>
      <c r="V3206" s="22" t="e">
        <f>'MEDIDAS ML'!#REF!</f>
        <v>#REF!</v>
      </c>
      <c r="W3206" s="17" t="e">
        <f>'MEDIDAS ML'!#REF!</f>
        <v>#REF!</v>
      </c>
      <c r="X3206" t="e">
        <f>'MEDIDAS ML'!#REF!</f>
        <v>#REF!</v>
      </c>
    </row>
    <row r="3207" spans="1:24" ht="15.75" customHeight="1" x14ac:dyDescent="0.25">
      <c r="A3207" s="6">
        <f>'MEDIDAS ML'!A686</f>
        <v>123</v>
      </c>
      <c r="B3207" s="15">
        <f>'MEDIDAS ML'!B686</f>
        <v>123</v>
      </c>
      <c r="C3207" s="6">
        <f>'MEDIDAS ML'!C686</f>
        <v>123</v>
      </c>
      <c r="D3207" s="6" t="str">
        <f>'MEDIDAS ML'!D686</f>
        <v>9x23x67 cm - 2300 grs</v>
      </c>
      <c r="E3207" s="16">
        <f>'MEDIDAS ML'!E686</f>
        <v>9</v>
      </c>
      <c r="F3207" s="16">
        <f>'MEDIDAS ML'!F686</f>
        <v>23</v>
      </c>
      <c r="G3207" s="16">
        <f>'MEDIDAS ML'!G686</f>
        <v>67</v>
      </c>
      <c r="H3207" s="16">
        <f>'MEDIDAS ML'!H686</f>
        <v>2.2999999999999998</v>
      </c>
      <c r="I3207" s="16">
        <f>'MEDIDAS ML'!I686</f>
        <v>3.4672499999999999</v>
      </c>
      <c r="J3207" s="6" t="str">
        <f>'MEDIDAS ML'!J686</f>
        <v>Se calcula por P volum</v>
      </c>
      <c r="K3207" s="16">
        <f>'MEDIDAS ML'!K686</f>
        <v>3.4672499999999999</v>
      </c>
      <c r="L3207" s="7">
        <f>'MEDIDAS ML'!L686</f>
        <v>9890</v>
      </c>
      <c r="M3207" s="6" t="str">
        <f>'MEDIDAS ML'!M686</f>
        <v>Hasta $9.989</v>
      </c>
      <c r="N3207" s="7">
        <f>'MEDIDAS ML'!N686</f>
        <v>700</v>
      </c>
      <c r="O3207" s="6" t="str">
        <f>'MEDIDAS ML'!O686</f>
        <v>No aplica (&lt;$19.990)</v>
      </c>
      <c r="P3207" s="7">
        <f>'MEDIDAS ML'!P686</f>
        <v>0</v>
      </c>
      <c r="Q3207" s="7">
        <f>'MEDIDAS ML'!Q686</f>
        <v>700</v>
      </c>
      <c r="R3207" s="23" t="e">
        <f>'MEDIDAS ML'!#REF!</f>
        <v>#REF!</v>
      </c>
      <c r="S3207" s="24" t="e">
        <f>'MEDIDAS ML'!#REF!</f>
        <v>#REF!</v>
      </c>
      <c r="T3207" s="24" t="e">
        <f>'MEDIDAS ML'!#REF!</f>
        <v>#REF!</v>
      </c>
      <c r="U3207" s="24" t="e">
        <f>'MEDIDAS ML'!#REF!</f>
        <v>#REF!</v>
      </c>
      <c r="V3207" s="22" t="e">
        <f>'MEDIDAS ML'!#REF!</f>
        <v>#REF!</v>
      </c>
      <c r="W3207" s="17" t="e">
        <f>'MEDIDAS ML'!#REF!</f>
        <v>#REF!</v>
      </c>
      <c r="X3207" t="e">
        <f>'MEDIDAS ML'!#REF!</f>
        <v>#REF!</v>
      </c>
    </row>
    <row r="3208" spans="1:24" ht="15.75" customHeight="1" x14ac:dyDescent="0.25">
      <c r="A3208" s="6">
        <f>'MEDIDAS ML'!A813</f>
        <v>123</v>
      </c>
      <c r="B3208" s="15">
        <f>'MEDIDAS ML'!B813</f>
        <v>123</v>
      </c>
      <c r="C3208" s="6">
        <f>'MEDIDAS ML'!C813</f>
        <v>123</v>
      </c>
      <c r="D3208" s="6" t="str">
        <f>'MEDIDAS ML'!D813</f>
        <v>13x15x17 cm - 1905 grs</v>
      </c>
      <c r="E3208" s="16">
        <f>'MEDIDAS ML'!E813</f>
        <v>13</v>
      </c>
      <c r="F3208" s="16">
        <f>'MEDIDAS ML'!F813</f>
        <v>15</v>
      </c>
      <c r="G3208" s="16">
        <f>'MEDIDAS ML'!G813</f>
        <v>17</v>
      </c>
      <c r="H3208" s="16">
        <f>'MEDIDAS ML'!H813</f>
        <v>1.905</v>
      </c>
      <c r="I3208" s="16">
        <f>'MEDIDAS ML'!I813</f>
        <v>0.82874999999999999</v>
      </c>
      <c r="J3208" s="6" t="str">
        <f>'MEDIDAS ML'!J813</f>
        <v>Se calcula por Peso</v>
      </c>
      <c r="K3208" s="16">
        <f>'MEDIDAS ML'!K813</f>
        <v>1.905</v>
      </c>
      <c r="L3208" s="7">
        <f>'MEDIDAS ML'!L813</f>
        <v>9890</v>
      </c>
      <c r="M3208" s="6" t="str">
        <f>'MEDIDAS ML'!M813</f>
        <v>Hasta $9.989</v>
      </c>
      <c r="N3208" s="7">
        <f>'MEDIDAS ML'!N813</f>
        <v>700</v>
      </c>
      <c r="O3208" s="6" t="str">
        <f>'MEDIDAS ML'!O813</f>
        <v>No aplica (&lt;$19.990)</v>
      </c>
      <c r="P3208" s="7">
        <f>'MEDIDAS ML'!P813</f>
        <v>0</v>
      </c>
      <c r="Q3208" s="7">
        <f>'MEDIDAS ML'!Q813</f>
        <v>700</v>
      </c>
      <c r="R3208" s="23" t="e">
        <f>'MEDIDAS ML'!#REF!</f>
        <v>#REF!</v>
      </c>
      <c r="S3208" s="24" t="e">
        <f>'MEDIDAS ML'!#REF!</f>
        <v>#REF!</v>
      </c>
      <c r="T3208" s="24" t="e">
        <f>'MEDIDAS ML'!#REF!</f>
        <v>#REF!</v>
      </c>
      <c r="U3208" s="24" t="e">
        <f>'MEDIDAS ML'!#REF!</f>
        <v>#REF!</v>
      </c>
      <c r="V3208" s="22" t="e">
        <f>'MEDIDAS ML'!#REF!</f>
        <v>#REF!</v>
      </c>
      <c r="W3208" s="17" t="e">
        <f>'MEDIDAS ML'!#REF!</f>
        <v>#REF!</v>
      </c>
      <c r="X3208" t="e">
        <f>'MEDIDAS ML'!#REF!</f>
        <v>#REF!</v>
      </c>
    </row>
    <row r="3209" spans="1:24" ht="15.75" customHeight="1" x14ac:dyDescent="0.25">
      <c r="A3209" s="6">
        <f>'MEDIDAS ML'!A1108</f>
        <v>123</v>
      </c>
      <c r="B3209" s="15">
        <f>'MEDIDAS ML'!B1108</f>
        <v>123</v>
      </c>
      <c r="C3209" s="6">
        <f>'MEDIDAS ML'!C1108</f>
        <v>123</v>
      </c>
      <c r="D3209" s="6" t="str">
        <f>'MEDIDAS ML'!D1108</f>
        <v>11x12x14 cm - 1230 grs</v>
      </c>
      <c r="E3209" s="16">
        <f>'MEDIDAS ML'!E1108</f>
        <v>11</v>
      </c>
      <c r="F3209" s="16">
        <f>'MEDIDAS ML'!F1108</f>
        <v>12</v>
      </c>
      <c r="G3209" s="16">
        <f>'MEDIDAS ML'!G1108</f>
        <v>14</v>
      </c>
      <c r="H3209" s="16">
        <f>'MEDIDAS ML'!H1108</f>
        <v>1.23</v>
      </c>
      <c r="I3209" s="16">
        <f>'MEDIDAS ML'!I1108</f>
        <v>0.46200000000000002</v>
      </c>
      <c r="J3209" s="6" t="str">
        <f>'MEDIDAS ML'!J1108</f>
        <v>Se calcula por Peso</v>
      </c>
      <c r="K3209" s="16">
        <f>'MEDIDAS ML'!K1108</f>
        <v>1.23</v>
      </c>
      <c r="L3209" s="7">
        <f>'MEDIDAS ML'!L1108</f>
        <v>9890</v>
      </c>
      <c r="M3209" s="6" t="str">
        <f>'MEDIDAS ML'!M1108</f>
        <v>Hasta $9.989</v>
      </c>
      <c r="N3209" s="7">
        <f>'MEDIDAS ML'!N1108</f>
        <v>700</v>
      </c>
      <c r="O3209" s="6" t="str">
        <f>'MEDIDAS ML'!O1108</f>
        <v>No aplica (&lt;$19.990)</v>
      </c>
      <c r="P3209" s="7">
        <f>'MEDIDAS ML'!P1108</f>
        <v>0</v>
      </c>
      <c r="Q3209" s="7">
        <f>'MEDIDAS ML'!Q1108</f>
        <v>700</v>
      </c>
      <c r="R3209" s="23" t="e">
        <f>'MEDIDAS ML'!#REF!</f>
        <v>#REF!</v>
      </c>
      <c r="S3209" s="24" t="e">
        <f>'MEDIDAS ML'!#REF!</f>
        <v>#REF!</v>
      </c>
      <c r="T3209" s="24" t="e">
        <f>'MEDIDAS ML'!#REF!</f>
        <v>#REF!</v>
      </c>
      <c r="U3209" s="24" t="e">
        <f>'MEDIDAS ML'!#REF!</f>
        <v>#REF!</v>
      </c>
      <c r="V3209" s="22" t="e">
        <f>'MEDIDAS ML'!#REF!</f>
        <v>#REF!</v>
      </c>
      <c r="W3209" s="17" t="e">
        <f>'MEDIDAS ML'!#REF!</f>
        <v>#REF!</v>
      </c>
      <c r="X3209" t="e">
        <f>'MEDIDAS ML'!#REF!</f>
        <v>#REF!</v>
      </c>
    </row>
    <row r="3210" spans="1:24" ht="15.75" customHeight="1" x14ac:dyDescent="0.25">
      <c r="A3210" s="6">
        <f>'MEDIDAS ML'!A1268</f>
        <v>123</v>
      </c>
      <c r="B3210" s="15">
        <f>'MEDIDAS ML'!B1268</f>
        <v>123</v>
      </c>
      <c r="C3210" s="6">
        <f>'MEDIDAS ML'!C1268</f>
        <v>123</v>
      </c>
      <c r="D3210" s="6" t="str">
        <f>'MEDIDAS ML'!D1268</f>
        <v>6x10x44 cm - 1040 grs</v>
      </c>
      <c r="E3210" s="16">
        <f>'MEDIDAS ML'!E1268</f>
        <v>6</v>
      </c>
      <c r="F3210" s="16">
        <f>'MEDIDAS ML'!F1268</f>
        <v>10</v>
      </c>
      <c r="G3210" s="16">
        <f>'MEDIDAS ML'!G1268</f>
        <v>44</v>
      </c>
      <c r="H3210" s="16">
        <f>'MEDIDAS ML'!H1268</f>
        <v>1.04</v>
      </c>
      <c r="I3210" s="16">
        <f>'MEDIDAS ML'!I1268</f>
        <v>0.66</v>
      </c>
      <c r="J3210" s="6" t="str">
        <f>'MEDIDAS ML'!J1268</f>
        <v>Se calcula por Peso</v>
      </c>
      <c r="K3210" s="16">
        <f>'MEDIDAS ML'!K1268</f>
        <v>1.04</v>
      </c>
      <c r="L3210" s="7">
        <f>'MEDIDAS ML'!L1268</f>
        <v>9890</v>
      </c>
      <c r="M3210" s="6" t="str">
        <f>'MEDIDAS ML'!M1268</f>
        <v>Hasta $9.989</v>
      </c>
      <c r="N3210" s="7">
        <f>'MEDIDAS ML'!N1268</f>
        <v>700</v>
      </c>
      <c r="O3210" s="6" t="str">
        <f>'MEDIDAS ML'!O1268</f>
        <v>No aplica (&lt;$19.990)</v>
      </c>
      <c r="P3210" s="7">
        <f>'MEDIDAS ML'!P1268</f>
        <v>0</v>
      </c>
      <c r="Q3210" s="7">
        <f>'MEDIDAS ML'!Q1268</f>
        <v>700</v>
      </c>
      <c r="R3210" s="23" t="e">
        <f>'MEDIDAS ML'!#REF!</f>
        <v>#REF!</v>
      </c>
      <c r="S3210" s="24" t="e">
        <f>'MEDIDAS ML'!#REF!</f>
        <v>#REF!</v>
      </c>
      <c r="T3210" s="24" t="e">
        <f>'MEDIDAS ML'!#REF!</f>
        <v>#REF!</v>
      </c>
      <c r="U3210" s="24" t="e">
        <f>'MEDIDAS ML'!#REF!</f>
        <v>#REF!</v>
      </c>
      <c r="V3210" s="22" t="e">
        <f>'MEDIDAS ML'!#REF!</f>
        <v>#REF!</v>
      </c>
      <c r="W3210" s="17" t="e">
        <f>'MEDIDAS ML'!#REF!</f>
        <v>#REF!</v>
      </c>
      <c r="X3210" t="e">
        <f>'MEDIDAS ML'!#REF!</f>
        <v>#REF!</v>
      </c>
    </row>
    <row r="3211" spans="1:24" ht="15.75" customHeight="1" x14ac:dyDescent="0.25">
      <c r="A3211" s="6">
        <f>'MEDIDAS ML'!A1389</f>
        <v>123</v>
      </c>
      <c r="B3211" s="15">
        <f>'MEDIDAS ML'!B1389</f>
        <v>123</v>
      </c>
      <c r="C3211" s="6">
        <f>'MEDIDAS ML'!C1389</f>
        <v>123</v>
      </c>
      <c r="D3211" s="6" t="str">
        <f>'MEDIDAS ML'!D1389</f>
        <v>5x36x41 cm - 963 grs</v>
      </c>
      <c r="E3211" s="16">
        <f>'MEDIDAS ML'!E1389</f>
        <v>5</v>
      </c>
      <c r="F3211" s="16">
        <f>'MEDIDAS ML'!F1389</f>
        <v>36</v>
      </c>
      <c r="G3211" s="16">
        <f>'MEDIDAS ML'!G1389</f>
        <v>41</v>
      </c>
      <c r="H3211" s="16">
        <f>'MEDIDAS ML'!H1389</f>
        <v>0.96299999999999997</v>
      </c>
      <c r="I3211" s="16">
        <f>'MEDIDAS ML'!I1389</f>
        <v>1.845</v>
      </c>
      <c r="J3211" s="6" t="str">
        <f>'MEDIDAS ML'!J1389</f>
        <v>Se calcula por P volum</v>
      </c>
      <c r="K3211" s="16">
        <f>'MEDIDAS ML'!K1389</f>
        <v>1.845</v>
      </c>
      <c r="L3211" s="7">
        <f>'MEDIDAS ML'!L1389</f>
        <v>9890</v>
      </c>
      <c r="M3211" s="6" t="str">
        <f>'MEDIDAS ML'!M1389</f>
        <v>Hasta $9.989</v>
      </c>
      <c r="N3211" s="7">
        <f>'MEDIDAS ML'!N1389</f>
        <v>700</v>
      </c>
      <c r="O3211" s="6" t="str">
        <f>'MEDIDAS ML'!O1389</f>
        <v>No aplica (&lt;$19.990)</v>
      </c>
      <c r="P3211" s="7">
        <f>'MEDIDAS ML'!P1389</f>
        <v>0</v>
      </c>
      <c r="Q3211" s="7">
        <f>'MEDIDAS ML'!Q1389</f>
        <v>700</v>
      </c>
      <c r="R3211" s="23" t="e">
        <f>'MEDIDAS ML'!#REF!</f>
        <v>#REF!</v>
      </c>
      <c r="S3211" s="24" t="e">
        <f>'MEDIDAS ML'!#REF!</f>
        <v>#REF!</v>
      </c>
      <c r="T3211" s="24" t="e">
        <f>'MEDIDAS ML'!#REF!</f>
        <v>#REF!</v>
      </c>
      <c r="U3211" s="24" t="e">
        <f>'MEDIDAS ML'!#REF!</f>
        <v>#REF!</v>
      </c>
      <c r="V3211" s="22" t="e">
        <f>'MEDIDAS ML'!#REF!</f>
        <v>#REF!</v>
      </c>
      <c r="W3211" s="17" t="e">
        <f>'MEDIDAS ML'!#REF!</f>
        <v>#REF!</v>
      </c>
      <c r="X3211" t="e">
        <f>'MEDIDAS ML'!#REF!</f>
        <v>#REF!</v>
      </c>
    </row>
    <row r="3212" spans="1:24" ht="15.75" customHeight="1" x14ac:dyDescent="0.25">
      <c r="A3212" s="6">
        <f>'MEDIDAS ML'!A1813</f>
        <v>123</v>
      </c>
      <c r="B3212" s="15">
        <f>'MEDIDAS ML'!B1813</f>
        <v>123</v>
      </c>
      <c r="C3212" s="6">
        <f>'MEDIDAS ML'!C1813</f>
        <v>123</v>
      </c>
      <c r="D3212" s="6" t="str">
        <f>'MEDIDAS ML'!D1813</f>
        <v>5x11x104 cm - 614 grs</v>
      </c>
      <c r="E3212" s="16">
        <f>'MEDIDAS ML'!E1813</f>
        <v>5</v>
      </c>
      <c r="F3212" s="16">
        <f>'MEDIDAS ML'!F1813</f>
        <v>11</v>
      </c>
      <c r="G3212" s="16">
        <f>'MEDIDAS ML'!G1813</f>
        <v>104</v>
      </c>
      <c r="H3212" s="16">
        <f>'MEDIDAS ML'!H1813</f>
        <v>0.61399999999999999</v>
      </c>
      <c r="I3212" s="16">
        <f>'MEDIDAS ML'!I1813</f>
        <v>1.43</v>
      </c>
      <c r="J3212" s="6" t="str">
        <f>'MEDIDAS ML'!J1813</f>
        <v>Se calcula por P volum</v>
      </c>
      <c r="K3212" s="16">
        <f>'MEDIDAS ML'!K1813</f>
        <v>1.43</v>
      </c>
      <c r="L3212" s="7">
        <f>'MEDIDAS ML'!L1813</f>
        <v>9890</v>
      </c>
      <c r="M3212" s="6" t="str">
        <f>'MEDIDAS ML'!M1813</f>
        <v>Hasta $9.989</v>
      </c>
      <c r="N3212" s="7">
        <f>'MEDIDAS ML'!N1813</f>
        <v>700</v>
      </c>
      <c r="O3212" s="6" t="str">
        <f>'MEDIDAS ML'!O1813</f>
        <v>No aplica (&lt;$19.990)</v>
      </c>
      <c r="P3212" s="7">
        <f>'MEDIDAS ML'!P1813</f>
        <v>0</v>
      </c>
      <c r="Q3212" s="7">
        <f>'MEDIDAS ML'!Q1813</f>
        <v>700</v>
      </c>
      <c r="R3212" s="23" t="e">
        <f>'MEDIDAS ML'!#REF!</f>
        <v>#REF!</v>
      </c>
      <c r="S3212" s="24" t="e">
        <f>'MEDIDAS ML'!#REF!</f>
        <v>#REF!</v>
      </c>
      <c r="T3212" s="24" t="e">
        <f>'MEDIDAS ML'!#REF!</f>
        <v>#REF!</v>
      </c>
      <c r="U3212" s="24" t="e">
        <f>'MEDIDAS ML'!#REF!</f>
        <v>#REF!</v>
      </c>
      <c r="V3212" s="22" t="e">
        <f>'MEDIDAS ML'!#REF!</f>
        <v>#REF!</v>
      </c>
      <c r="W3212" s="17" t="e">
        <f>'MEDIDAS ML'!#REF!</f>
        <v>#REF!</v>
      </c>
      <c r="X3212" t="e">
        <f>'MEDIDAS ML'!#REF!</f>
        <v>#REF!</v>
      </c>
    </row>
    <row r="3213" spans="1:24" ht="15.75" customHeight="1" x14ac:dyDescent="0.25">
      <c r="A3213" s="6">
        <f>'MEDIDAS ML'!A1839</f>
        <v>123</v>
      </c>
      <c r="B3213" s="15">
        <f>'MEDIDAS ML'!B1839</f>
        <v>123</v>
      </c>
      <c r="C3213" s="6">
        <f>'MEDIDAS ML'!C1839</f>
        <v>123</v>
      </c>
      <c r="D3213" s="6" t="str">
        <f>'MEDIDAS ML'!D1839</f>
        <v>8x15x25 cm - 600 grs</v>
      </c>
      <c r="E3213" s="16">
        <f>'MEDIDAS ML'!E1839</f>
        <v>8</v>
      </c>
      <c r="F3213" s="16">
        <f>'MEDIDAS ML'!F1839</f>
        <v>15</v>
      </c>
      <c r="G3213" s="16">
        <f>'MEDIDAS ML'!G1839</f>
        <v>25</v>
      </c>
      <c r="H3213" s="16">
        <f>'MEDIDAS ML'!H1839</f>
        <v>0.6</v>
      </c>
      <c r="I3213" s="16">
        <f>'MEDIDAS ML'!I1839</f>
        <v>0.75</v>
      </c>
      <c r="J3213" s="6" t="str">
        <f>'MEDIDAS ML'!J1839</f>
        <v>Se calcula por P volum</v>
      </c>
      <c r="K3213" s="16">
        <f>'MEDIDAS ML'!K1839</f>
        <v>0.75</v>
      </c>
      <c r="L3213" s="7">
        <f>'MEDIDAS ML'!L1839</f>
        <v>9890</v>
      </c>
      <c r="M3213" s="6" t="str">
        <f>'MEDIDAS ML'!M1839</f>
        <v>Hasta $9.989</v>
      </c>
      <c r="N3213" s="7">
        <f>'MEDIDAS ML'!N1839</f>
        <v>700</v>
      </c>
      <c r="O3213" s="6" t="str">
        <f>'MEDIDAS ML'!O1839</f>
        <v>No aplica (&lt;$19.990)</v>
      </c>
      <c r="P3213" s="7">
        <f>'MEDIDAS ML'!P1839</f>
        <v>0</v>
      </c>
      <c r="Q3213" s="7">
        <f>'MEDIDAS ML'!Q1839</f>
        <v>700</v>
      </c>
      <c r="R3213" s="23" t="e">
        <f>'MEDIDAS ML'!#REF!</f>
        <v>#REF!</v>
      </c>
      <c r="S3213" s="24" t="e">
        <f>'MEDIDAS ML'!#REF!</f>
        <v>#REF!</v>
      </c>
      <c r="T3213" s="24" t="e">
        <f>'MEDIDAS ML'!#REF!</f>
        <v>#REF!</v>
      </c>
      <c r="U3213" s="24" t="e">
        <f>'MEDIDAS ML'!#REF!</f>
        <v>#REF!</v>
      </c>
      <c r="V3213" s="22" t="e">
        <f>'MEDIDAS ML'!#REF!</f>
        <v>#REF!</v>
      </c>
      <c r="W3213" s="17" t="e">
        <f>'MEDIDAS ML'!#REF!</f>
        <v>#REF!</v>
      </c>
      <c r="X3213" t="e">
        <f>'MEDIDAS ML'!#REF!</f>
        <v>#REF!</v>
      </c>
    </row>
    <row r="3214" spans="1:24" ht="15.75" customHeight="1" x14ac:dyDescent="0.25">
      <c r="A3214" s="6">
        <f>'MEDIDAS ML'!A1840</f>
        <v>123</v>
      </c>
      <c r="B3214" s="15">
        <f>'MEDIDAS ML'!B1840</f>
        <v>123</v>
      </c>
      <c r="C3214" s="6">
        <f>'MEDIDAS ML'!C1840</f>
        <v>123</v>
      </c>
      <c r="D3214" s="6" t="str">
        <f>'MEDIDAS ML'!D1840</f>
        <v>8x15x25 cm - 600 grs</v>
      </c>
      <c r="E3214" s="16">
        <f>'MEDIDAS ML'!E1840</f>
        <v>8</v>
      </c>
      <c r="F3214" s="16">
        <f>'MEDIDAS ML'!F1840</f>
        <v>15</v>
      </c>
      <c r="G3214" s="16">
        <f>'MEDIDAS ML'!G1840</f>
        <v>25</v>
      </c>
      <c r="H3214" s="16">
        <f>'MEDIDAS ML'!H1840</f>
        <v>0.6</v>
      </c>
      <c r="I3214" s="16">
        <f>'MEDIDAS ML'!I1840</f>
        <v>0.75</v>
      </c>
      <c r="J3214" s="6" t="str">
        <f>'MEDIDAS ML'!J1840</f>
        <v>Se calcula por P volum</v>
      </c>
      <c r="K3214" s="16">
        <f>'MEDIDAS ML'!K1840</f>
        <v>0.75</v>
      </c>
      <c r="L3214" s="7">
        <f>'MEDIDAS ML'!L1840</f>
        <v>9890</v>
      </c>
      <c r="M3214" s="6" t="str">
        <f>'MEDIDAS ML'!M1840</f>
        <v>Hasta $9.989</v>
      </c>
      <c r="N3214" s="7">
        <f>'MEDIDAS ML'!N1840</f>
        <v>700</v>
      </c>
      <c r="O3214" s="6" t="str">
        <f>'MEDIDAS ML'!O1840</f>
        <v>No aplica (&lt;$19.990)</v>
      </c>
      <c r="P3214" s="7">
        <f>'MEDIDAS ML'!P1840</f>
        <v>0</v>
      </c>
      <c r="Q3214" s="7">
        <f>'MEDIDAS ML'!Q1840</f>
        <v>700</v>
      </c>
      <c r="R3214" s="23" t="e">
        <f>'MEDIDAS ML'!#REF!</f>
        <v>#REF!</v>
      </c>
      <c r="S3214" s="24" t="e">
        <f>'MEDIDAS ML'!#REF!</f>
        <v>#REF!</v>
      </c>
      <c r="T3214" s="24" t="e">
        <f>'MEDIDAS ML'!#REF!</f>
        <v>#REF!</v>
      </c>
      <c r="U3214" s="24" t="e">
        <f>'MEDIDAS ML'!#REF!</f>
        <v>#REF!</v>
      </c>
      <c r="V3214" s="22" t="e">
        <f>'MEDIDAS ML'!#REF!</f>
        <v>#REF!</v>
      </c>
      <c r="W3214" s="17" t="e">
        <f>'MEDIDAS ML'!#REF!</f>
        <v>#REF!</v>
      </c>
      <c r="X3214" t="e">
        <f>'MEDIDAS ML'!#REF!</f>
        <v>#REF!</v>
      </c>
    </row>
    <row r="3215" spans="1:24" ht="15.75" customHeight="1" x14ac:dyDescent="0.25">
      <c r="A3215" s="6">
        <f>'MEDIDAS ML'!A2432</f>
        <v>123</v>
      </c>
      <c r="B3215" s="15">
        <f>'MEDIDAS ML'!B2432</f>
        <v>123</v>
      </c>
      <c r="C3215" s="6">
        <f>'MEDIDAS ML'!C2432</f>
        <v>123</v>
      </c>
      <c r="D3215" s="6" t="str">
        <f>'MEDIDAS ML'!D2432</f>
        <v>9x17x56 cm - 373 grs</v>
      </c>
      <c r="E3215" s="16">
        <f>'MEDIDAS ML'!E2432</f>
        <v>9</v>
      </c>
      <c r="F3215" s="16">
        <f>'MEDIDAS ML'!F2432</f>
        <v>17</v>
      </c>
      <c r="G3215" s="16">
        <f>'MEDIDAS ML'!G2432</f>
        <v>56</v>
      </c>
      <c r="H3215" s="16">
        <f>'MEDIDAS ML'!H2432</f>
        <v>0.373</v>
      </c>
      <c r="I3215" s="16">
        <f>'MEDIDAS ML'!I2432</f>
        <v>2.1419999999999999</v>
      </c>
      <c r="J3215" s="6" t="str">
        <f>'MEDIDAS ML'!J2432</f>
        <v>Se calcula por P volum</v>
      </c>
      <c r="K3215" s="16">
        <f>'MEDIDAS ML'!K2432</f>
        <v>2.1419999999999999</v>
      </c>
      <c r="L3215" s="7">
        <f>'MEDIDAS ML'!L2432</f>
        <v>9890</v>
      </c>
      <c r="M3215" s="6" t="str">
        <f>'MEDIDAS ML'!M2432</f>
        <v>Hasta $9.989</v>
      </c>
      <c r="N3215" s="7">
        <f>'MEDIDAS ML'!N2432</f>
        <v>700</v>
      </c>
      <c r="O3215" s="6" t="str">
        <f>'MEDIDAS ML'!O2432</f>
        <v>No aplica (&lt;$19.990)</v>
      </c>
      <c r="P3215" s="7">
        <f>'MEDIDAS ML'!P2432</f>
        <v>0</v>
      </c>
      <c r="Q3215" s="7">
        <f>'MEDIDAS ML'!Q2432</f>
        <v>700</v>
      </c>
      <c r="R3215" s="23" t="e">
        <f>'MEDIDAS ML'!#REF!</f>
        <v>#REF!</v>
      </c>
      <c r="S3215" s="24" t="e">
        <f>'MEDIDAS ML'!#REF!</f>
        <v>#REF!</v>
      </c>
      <c r="T3215" s="24" t="e">
        <f>'MEDIDAS ML'!#REF!</f>
        <v>#REF!</v>
      </c>
      <c r="U3215" s="24" t="e">
        <f>'MEDIDAS ML'!#REF!</f>
        <v>#REF!</v>
      </c>
      <c r="V3215" s="22" t="e">
        <f>'MEDIDAS ML'!#REF!</f>
        <v>#REF!</v>
      </c>
      <c r="W3215" s="17" t="e">
        <f>'MEDIDAS ML'!#REF!</f>
        <v>#REF!</v>
      </c>
      <c r="X3215" t="e">
        <f>'MEDIDAS ML'!#REF!</f>
        <v>#REF!</v>
      </c>
    </row>
    <row r="3216" spans="1:24" ht="15.75" customHeight="1" x14ac:dyDescent="0.25">
      <c r="A3216" s="6">
        <f>'MEDIDAS ML'!A2433</f>
        <v>123</v>
      </c>
      <c r="B3216" s="15">
        <f>'MEDIDAS ML'!B2433</f>
        <v>123</v>
      </c>
      <c r="C3216" s="6">
        <f>'MEDIDAS ML'!C2433</f>
        <v>123</v>
      </c>
      <c r="D3216" s="6" t="str">
        <f>'MEDIDAS ML'!D2433</f>
        <v>9x17x56 cm - 373 grs</v>
      </c>
      <c r="E3216" s="16">
        <f>'MEDIDAS ML'!E2433</f>
        <v>9</v>
      </c>
      <c r="F3216" s="16">
        <f>'MEDIDAS ML'!F2433</f>
        <v>17</v>
      </c>
      <c r="G3216" s="16">
        <f>'MEDIDAS ML'!G2433</f>
        <v>56</v>
      </c>
      <c r="H3216" s="16">
        <f>'MEDIDAS ML'!H2433</f>
        <v>0.373</v>
      </c>
      <c r="I3216" s="16">
        <f>'MEDIDAS ML'!I2433</f>
        <v>2.1419999999999999</v>
      </c>
      <c r="J3216" s="6" t="str">
        <f>'MEDIDAS ML'!J2433</f>
        <v>Se calcula por P volum</v>
      </c>
      <c r="K3216" s="16">
        <f>'MEDIDAS ML'!K2433</f>
        <v>2.1419999999999999</v>
      </c>
      <c r="L3216" s="7">
        <f>'MEDIDAS ML'!L2433</f>
        <v>9890</v>
      </c>
      <c r="M3216" s="6" t="str">
        <f>'MEDIDAS ML'!M2433</f>
        <v>Hasta $9.989</v>
      </c>
      <c r="N3216" s="7">
        <f>'MEDIDAS ML'!N2433</f>
        <v>700</v>
      </c>
      <c r="O3216" s="6" t="str">
        <f>'MEDIDAS ML'!O2433</f>
        <v>No aplica (&lt;$19.990)</v>
      </c>
      <c r="P3216" s="7">
        <f>'MEDIDAS ML'!P2433</f>
        <v>0</v>
      </c>
      <c r="Q3216" s="7">
        <f>'MEDIDAS ML'!Q2433</f>
        <v>700</v>
      </c>
      <c r="R3216" s="23" t="e">
        <f>'MEDIDAS ML'!#REF!</f>
        <v>#REF!</v>
      </c>
      <c r="S3216" s="24" t="e">
        <f>'MEDIDAS ML'!#REF!</f>
        <v>#REF!</v>
      </c>
      <c r="T3216" s="24" t="e">
        <f>'MEDIDAS ML'!#REF!</f>
        <v>#REF!</v>
      </c>
      <c r="U3216" s="24" t="e">
        <f>'MEDIDAS ML'!#REF!</f>
        <v>#REF!</v>
      </c>
      <c r="V3216" s="22" t="e">
        <f>'MEDIDAS ML'!#REF!</f>
        <v>#REF!</v>
      </c>
      <c r="W3216" s="17" t="e">
        <f>'MEDIDAS ML'!#REF!</f>
        <v>#REF!</v>
      </c>
      <c r="X3216" t="e">
        <f>'MEDIDAS ML'!#REF!</f>
        <v>#REF!</v>
      </c>
    </row>
    <row r="3217" spans="1:24" ht="15.75" customHeight="1" x14ac:dyDescent="0.25">
      <c r="A3217" s="6">
        <f>'MEDIDAS ML'!A2616</f>
        <v>123</v>
      </c>
      <c r="B3217" s="15">
        <f>'MEDIDAS ML'!B2616</f>
        <v>123</v>
      </c>
      <c r="C3217" s="6">
        <f>'MEDIDAS ML'!C2616</f>
        <v>123</v>
      </c>
      <c r="D3217" s="6" t="str">
        <f>'MEDIDAS ML'!D2616</f>
        <v>6x7x14 cm - 330 grs</v>
      </c>
      <c r="E3217" s="16">
        <f>'MEDIDAS ML'!E2616</f>
        <v>6</v>
      </c>
      <c r="F3217" s="16">
        <f>'MEDIDAS ML'!F2616</f>
        <v>7</v>
      </c>
      <c r="G3217" s="16">
        <f>'MEDIDAS ML'!G2616</f>
        <v>14</v>
      </c>
      <c r="H3217" s="16">
        <f>'MEDIDAS ML'!H2616</f>
        <v>0.33</v>
      </c>
      <c r="I3217" s="16">
        <f>'MEDIDAS ML'!I2616</f>
        <v>0.14699999999999999</v>
      </c>
      <c r="J3217" s="6" t="str">
        <f>'MEDIDAS ML'!J2616</f>
        <v>Se calcula por Peso</v>
      </c>
      <c r="K3217" s="16">
        <f>'MEDIDAS ML'!K2616</f>
        <v>0.33</v>
      </c>
      <c r="L3217" s="7">
        <f>'MEDIDAS ML'!L2616</f>
        <v>9890</v>
      </c>
      <c r="M3217" s="6" t="str">
        <f>'MEDIDAS ML'!M2616</f>
        <v>Hasta $9.989</v>
      </c>
      <c r="N3217" s="7">
        <f>'MEDIDAS ML'!N2616</f>
        <v>700</v>
      </c>
      <c r="O3217" s="6" t="str">
        <f>'MEDIDAS ML'!O2616</f>
        <v>No aplica (&lt;$19.990)</v>
      </c>
      <c r="P3217" s="7">
        <f>'MEDIDAS ML'!P2616</f>
        <v>0</v>
      </c>
      <c r="Q3217" s="7">
        <f>'MEDIDAS ML'!Q2616</f>
        <v>700</v>
      </c>
      <c r="R3217" s="23" t="e">
        <f>'MEDIDAS ML'!#REF!</f>
        <v>#REF!</v>
      </c>
      <c r="S3217" s="24" t="e">
        <f>'MEDIDAS ML'!#REF!</f>
        <v>#REF!</v>
      </c>
      <c r="T3217" s="24" t="e">
        <f>'MEDIDAS ML'!#REF!</f>
        <v>#REF!</v>
      </c>
      <c r="U3217" s="24" t="e">
        <f>'MEDIDAS ML'!#REF!</f>
        <v>#REF!</v>
      </c>
      <c r="V3217" s="22" t="e">
        <f>'MEDIDAS ML'!#REF!</f>
        <v>#REF!</v>
      </c>
      <c r="W3217" s="17" t="e">
        <f>'MEDIDAS ML'!#REF!</f>
        <v>#REF!</v>
      </c>
      <c r="X3217" t="e">
        <f>'MEDIDAS ML'!#REF!</f>
        <v>#REF!</v>
      </c>
    </row>
    <row r="3218" spans="1:24" ht="15.75" customHeight="1" x14ac:dyDescent="0.25">
      <c r="A3218" s="6">
        <f>'MEDIDAS ML'!A2688</f>
        <v>123</v>
      </c>
      <c r="B3218" s="15">
        <f>'MEDIDAS ML'!B2688</f>
        <v>123</v>
      </c>
      <c r="C3218" s="6">
        <f>'MEDIDAS ML'!C2688</f>
        <v>123</v>
      </c>
      <c r="D3218" s="6" t="str">
        <f>'MEDIDAS ML'!D2688</f>
        <v>7x33x36 cm - 301 grs</v>
      </c>
      <c r="E3218" s="16">
        <f>'MEDIDAS ML'!E2688</f>
        <v>7</v>
      </c>
      <c r="F3218" s="16">
        <f>'MEDIDAS ML'!F2688</f>
        <v>33</v>
      </c>
      <c r="G3218" s="16">
        <f>'MEDIDAS ML'!G2688</f>
        <v>36</v>
      </c>
      <c r="H3218" s="16">
        <f>'MEDIDAS ML'!H2688</f>
        <v>0.30099999999999999</v>
      </c>
      <c r="I3218" s="16">
        <f>'MEDIDAS ML'!I2688</f>
        <v>2.0790000000000002</v>
      </c>
      <c r="J3218" s="6" t="str">
        <f>'MEDIDAS ML'!J2688</f>
        <v>Se calcula por P volum</v>
      </c>
      <c r="K3218" s="16">
        <f>'MEDIDAS ML'!K2688</f>
        <v>2.0790000000000002</v>
      </c>
      <c r="L3218" s="7">
        <f>'MEDIDAS ML'!L2688</f>
        <v>9890</v>
      </c>
      <c r="M3218" s="6" t="str">
        <f>'MEDIDAS ML'!M2688</f>
        <v>Hasta $9.989</v>
      </c>
      <c r="N3218" s="7">
        <f>'MEDIDAS ML'!N2688</f>
        <v>700</v>
      </c>
      <c r="O3218" s="6" t="str">
        <f>'MEDIDAS ML'!O2688</f>
        <v>No aplica (&lt;$19.990)</v>
      </c>
      <c r="P3218" s="7">
        <f>'MEDIDAS ML'!P2688</f>
        <v>0</v>
      </c>
      <c r="Q3218" s="7">
        <f>'MEDIDAS ML'!Q2688</f>
        <v>700</v>
      </c>
      <c r="R3218" s="23" t="e">
        <f>'MEDIDAS ML'!#REF!</f>
        <v>#REF!</v>
      </c>
      <c r="S3218" s="24" t="e">
        <f>'MEDIDAS ML'!#REF!</f>
        <v>#REF!</v>
      </c>
      <c r="T3218" s="24" t="e">
        <f>'MEDIDAS ML'!#REF!</f>
        <v>#REF!</v>
      </c>
      <c r="U3218" s="24" t="e">
        <f>'MEDIDAS ML'!#REF!</f>
        <v>#REF!</v>
      </c>
      <c r="V3218" s="22" t="e">
        <f>'MEDIDAS ML'!#REF!</f>
        <v>#REF!</v>
      </c>
      <c r="W3218" s="17" t="e">
        <f>'MEDIDAS ML'!#REF!</f>
        <v>#REF!</v>
      </c>
      <c r="X3218" t="e">
        <f>'MEDIDAS ML'!#REF!</f>
        <v>#REF!</v>
      </c>
    </row>
    <row r="3219" spans="1:24" ht="15.75" customHeight="1" x14ac:dyDescent="0.25">
      <c r="A3219" s="6">
        <f>'MEDIDAS ML'!A3061</f>
        <v>123</v>
      </c>
      <c r="B3219" s="15">
        <f>'MEDIDAS ML'!B3061</f>
        <v>123</v>
      </c>
      <c r="C3219" s="6">
        <f>'MEDIDAS ML'!C3061</f>
        <v>123</v>
      </c>
      <c r="D3219" s="6" t="str">
        <f>'MEDIDAS ML'!D3061</f>
        <v>16x16x18 cm - 250 grs</v>
      </c>
      <c r="E3219" s="16">
        <f>'MEDIDAS ML'!E3061</f>
        <v>16</v>
      </c>
      <c r="F3219" s="16">
        <f>'MEDIDAS ML'!F3061</f>
        <v>16</v>
      </c>
      <c r="G3219" s="16">
        <f>'MEDIDAS ML'!G3061</f>
        <v>18</v>
      </c>
      <c r="H3219" s="16">
        <f>'MEDIDAS ML'!H3061</f>
        <v>0.25</v>
      </c>
      <c r="I3219" s="16">
        <f>'MEDIDAS ML'!I3061</f>
        <v>1.1519999999999999</v>
      </c>
      <c r="J3219" s="6" t="str">
        <f>'MEDIDAS ML'!J3061</f>
        <v>Se calcula por P volum</v>
      </c>
      <c r="K3219" s="16">
        <f>'MEDIDAS ML'!K3061</f>
        <v>1.1519999999999999</v>
      </c>
      <c r="L3219" s="7">
        <f>'MEDIDAS ML'!L3061</f>
        <v>9890</v>
      </c>
      <c r="M3219" s="6" t="str">
        <f>'MEDIDAS ML'!M3061</f>
        <v>Hasta $9.989</v>
      </c>
      <c r="N3219" s="7">
        <f>'MEDIDAS ML'!N3061</f>
        <v>700</v>
      </c>
      <c r="O3219" s="6" t="str">
        <f>'MEDIDAS ML'!O3061</f>
        <v>No aplica (&lt;$19.990)</v>
      </c>
      <c r="P3219" s="7">
        <f>'MEDIDAS ML'!P3061</f>
        <v>0</v>
      </c>
      <c r="Q3219" s="7">
        <f>'MEDIDAS ML'!Q3061</f>
        <v>700</v>
      </c>
      <c r="R3219" s="23" t="e">
        <f>'MEDIDAS ML'!#REF!</f>
        <v>#REF!</v>
      </c>
      <c r="S3219" s="24" t="e">
        <f>'MEDIDAS ML'!#REF!</f>
        <v>#REF!</v>
      </c>
      <c r="T3219" s="24" t="e">
        <f>'MEDIDAS ML'!#REF!</f>
        <v>#REF!</v>
      </c>
      <c r="U3219" s="24" t="e">
        <f>'MEDIDAS ML'!#REF!</f>
        <v>#REF!</v>
      </c>
      <c r="V3219" s="22" t="e">
        <f>'MEDIDAS ML'!#REF!</f>
        <v>#REF!</v>
      </c>
      <c r="W3219" s="17" t="e">
        <f>'MEDIDAS ML'!#REF!</f>
        <v>#REF!</v>
      </c>
      <c r="X3219" t="e">
        <f>'MEDIDAS ML'!#REF!</f>
        <v>#REF!</v>
      </c>
    </row>
    <row r="3220" spans="1:24" ht="15.75" customHeight="1" x14ac:dyDescent="0.25">
      <c r="A3220" s="6">
        <f>'MEDIDAS ML'!A3062</f>
        <v>123</v>
      </c>
      <c r="B3220" s="15">
        <f>'MEDIDAS ML'!B3062</f>
        <v>123</v>
      </c>
      <c r="C3220" s="6">
        <f>'MEDIDAS ML'!C3062</f>
        <v>123</v>
      </c>
      <c r="D3220" s="6" t="str">
        <f>'MEDIDAS ML'!D3062</f>
        <v>16x16x18 cm - 250 grs</v>
      </c>
      <c r="E3220" s="16">
        <f>'MEDIDAS ML'!E3062</f>
        <v>16</v>
      </c>
      <c r="F3220" s="16">
        <f>'MEDIDAS ML'!F3062</f>
        <v>16</v>
      </c>
      <c r="G3220" s="16">
        <f>'MEDIDAS ML'!G3062</f>
        <v>18</v>
      </c>
      <c r="H3220" s="16">
        <f>'MEDIDAS ML'!H3062</f>
        <v>0.25</v>
      </c>
      <c r="I3220" s="16">
        <f>'MEDIDAS ML'!I3062</f>
        <v>1.1519999999999999</v>
      </c>
      <c r="J3220" s="6" t="str">
        <f>'MEDIDAS ML'!J3062</f>
        <v>Se calcula por P volum</v>
      </c>
      <c r="K3220" s="16">
        <f>'MEDIDAS ML'!K3062</f>
        <v>1.1519999999999999</v>
      </c>
      <c r="L3220" s="7">
        <f>'MEDIDAS ML'!L3062</f>
        <v>9890</v>
      </c>
      <c r="M3220" s="6" t="str">
        <f>'MEDIDAS ML'!M3062</f>
        <v>Hasta $9.989</v>
      </c>
      <c r="N3220" s="7">
        <f>'MEDIDAS ML'!N3062</f>
        <v>700</v>
      </c>
      <c r="O3220" s="6" t="str">
        <f>'MEDIDAS ML'!O3062</f>
        <v>No aplica (&lt;$19.990)</v>
      </c>
      <c r="P3220" s="7">
        <f>'MEDIDAS ML'!P3062</f>
        <v>0</v>
      </c>
      <c r="Q3220" s="7">
        <f>'MEDIDAS ML'!Q3062</f>
        <v>700</v>
      </c>
      <c r="R3220" s="23" t="e">
        <f>'MEDIDAS ML'!#REF!</f>
        <v>#REF!</v>
      </c>
      <c r="S3220" s="24" t="e">
        <f>'MEDIDAS ML'!#REF!</f>
        <v>#REF!</v>
      </c>
      <c r="T3220" s="24" t="e">
        <f>'MEDIDAS ML'!#REF!</f>
        <v>#REF!</v>
      </c>
      <c r="U3220" s="24" t="e">
        <f>'MEDIDAS ML'!#REF!</f>
        <v>#REF!</v>
      </c>
      <c r="V3220" s="22" t="e">
        <f>'MEDIDAS ML'!#REF!</f>
        <v>#REF!</v>
      </c>
      <c r="W3220" s="17" t="e">
        <f>'MEDIDAS ML'!#REF!</f>
        <v>#REF!</v>
      </c>
      <c r="X3220" t="e">
        <f>'MEDIDAS ML'!#REF!</f>
        <v>#REF!</v>
      </c>
    </row>
    <row r="3221" spans="1:24" ht="15.75" customHeight="1" x14ac:dyDescent="0.25">
      <c r="A3221" s="6">
        <f>'MEDIDAS ML'!A3079</f>
        <v>123</v>
      </c>
      <c r="B3221" s="15">
        <f>'MEDIDAS ML'!B3079</f>
        <v>123</v>
      </c>
      <c r="C3221" s="6">
        <f>'MEDIDAS ML'!C3079</f>
        <v>123</v>
      </c>
      <c r="D3221" s="6" t="str">
        <f>'MEDIDAS ML'!D3079</f>
        <v>5x5x18 cm - 250 grs</v>
      </c>
      <c r="E3221" s="16">
        <f>'MEDIDAS ML'!E3079</f>
        <v>5</v>
      </c>
      <c r="F3221" s="16">
        <f>'MEDIDAS ML'!F3079</f>
        <v>5</v>
      </c>
      <c r="G3221" s="16">
        <f>'MEDIDAS ML'!G3079</f>
        <v>18</v>
      </c>
      <c r="H3221" s="16">
        <f>'MEDIDAS ML'!H3079</f>
        <v>0.25</v>
      </c>
      <c r="I3221" s="16">
        <f>'MEDIDAS ML'!I3079</f>
        <v>0.1125</v>
      </c>
      <c r="J3221" s="6" t="str">
        <f>'MEDIDAS ML'!J3079</f>
        <v>Se calcula por Peso</v>
      </c>
      <c r="K3221" s="16">
        <f>'MEDIDAS ML'!K3079</f>
        <v>0.25</v>
      </c>
      <c r="L3221" s="7">
        <f>'MEDIDAS ML'!L3079</f>
        <v>9890</v>
      </c>
      <c r="M3221" s="6" t="str">
        <f>'MEDIDAS ML'!M3079</f>
        <v>Hasta $9.989</v>
      </c>
      <c r="N3221" s="7">
        <f>'MEDIDAS ML'!N3079</f>
        <v>700</v>
      </c>
      <c r="O3221" s="6" t="str">
        <f>'MEDIDAS ML'!O3079</f>
        <v>No aplica (&lt;$19.990)</v>
      </c>
      <c r="P3221" s="7">
        <f>'MEDIDAS ML'!P3079</f>
        <v>0</v>
      </c>
      <c r="Q3221" s="7">
        <f>'MEDIDAS ML'!Q3079</f>
        <v>700</v>
      </c>
      <c r="R3221" s="23" t="e">
        <f>'MEDIDAS ML'!#REF!</f>
        <v>#REF!</v>
      </c>
      <c r="S3221" s="24" t="e">
        <f>'MEDIDAS ML'!#REF!</f>
        <v>#REF!</v>
      </c>
      <c r="T3221" s="24" t="e">
        <f>'MEDIDAS ML'!#REF!</f>
        <v>#REF!</v>
      </c>
      <c r="U3221" s="24" t="e">
        <f>'MEDIDAS ML'!#REF!</f>
        <v>#REF!</v>
      </c>
      <c r="V3221" s="22" t="e">
        <f>'MEDIDAS ML'!#REF!</f>
        <v>#REF!</v>
      </c>
      <c r="W3221" s="17" t="e">
        <f>'MEDIDAS ML'!#REF!</f>
        <v>#REF!</v>
      </c>
      <c r="X3221" t="e">
        <f>'MEDIDAS ML'!#REF!</f>
        <v>#REF!</v>
      </c>
    </row>
    <row r="3222" spans="1:24" ht="15.75" customHeight="1" x14ac:dyDescent="0.25">
      <c r="A3222" s="6">
        <f>'MEDIDAS ML'!A3080</f>
        <v>123</v>
      </c>
      <c r="B3222" s="15">
        <f>'MEDIDAS ML'!B3080</f>
        <v>123</v>
      </c>
      <c r="C3222" s="6">
        <f>'MEDIDAS ML'!C3080</f>
        <v>123</v>
      </c>
      <c r="D3222" s="6" t="str">
        <f>'MEDIDAS ML'!D3080</f>
        <v>5x5x18 cm - 250 grs</v>
      </c>
      <c r="E3222" s="16">
        <f>'MEDIDAS ML'!E3080</f>
        <v>5</v>
      </c>
      <c r="F3222" s="16">
        <f>'MEDIDAS ML'!F3080</f>
        <v>5</v>
      </c>
      <c r="G3222" s="16">
        <f>'MEDIDAS ML'!G3080</f>
        <v>18</v>
      </c>
      <c r="H3222" s="16">
        <f>'MEDIDAS ML'!H3080</f>
        <v>0.25</v>
      </c>
      <c r="I3222" s="16">
        <f>'MEDIDAS ML'!I3080</f>
        <v>0.1125</v>
      </c>
      <c r="J3222" s="6" t="str">
        <f>'MEDIDAS ML'!J3080</f>
        <v>Se calcula por Peso</v>
      </c>
      <c r="K3222" s="16">
        <f>'MEDIDAS ML'!K3080</f>
        <v>0.25</v>
      </c>
      <c r="L3222" s="7">
        <f>'MEDIDAS ML'!L3080</f>
        <v>9890</v>
      </c>
      <c r="M3222" s="6" t="str">
        <f>'MEDIDAS ML'!M3080</f>
        <v>Hasta $9.989</v>
      </c>
      <c r="N3222" s="7">
        <f>'MEDIDAS ML'!N3080</f>
        <v>700</v>
      </c>
      <c r="O3222" s="6" t="str">
        <f>'MEDIDAS ML'!O3080</f>
        <v>No aplica (&lt;$19.990)</v>
      </c>
      <c r="P3222" s="7">
        <f>'MEDIDAS ML'!P3080</f>
        <v>0</v>
      </c>
      <c r="Q3222" s="7">
        <f>'MEDIDAS ML'!Q3080</f>
        <v>700</v>
      </c>
      <c r="R3222" s="23" t="e">
        <f>'MEDIDAS ML'!#REF!</f>
        <v>#REF!</v>
      </c>
      <c r="S3222" s="24" t="e">
        <f>'MEDIDAS ML'!#REF!</f>
        <v>#REF!</v>
      </c>
      <c r="T3222" s="24" t="e">
        <f>'MEDIDAS ML'!#REF!</f>
        <v>#REF!</v>
      </c>
      <c r="U3222" s="24" t="e">
        <f>'MEDIDAS ML'!#REF!</f>
        <v>#REF!</v>
      </c>
      <c r="V3222" s="22" t="e">
        <f>'MEDIDAS ML'!#REF!</f>
        <v>#REF!</v>
      </c>
      <c r="W3222" s="17" t="e">
        <f>'MEDIDAS ML'!#REF!</f>
        <v>#REF!</v>
      </c>
      <c r="X3222" t="e">
        <f>'MEDIDAS ML'!#REF!</f>
        <v>#REF!</v>
      </c>
    </row>
    <row r="3223" spans="1:24" ht="15.75" customHeight="1" x14ac:dyDescent="0.25">
      <c r="A3223" s="6">
        <f>'MEDIDAS ML'!A3321</f>
        <v>123</v>
      </c>
      <c r="B3223" s="15">
        <f>'MEDIDAS ML'!B3321</f>
        <v>123</v>
      </c>
      <c r="C3223" s="6">
        <f>'MEDIDAS ML'!C3321</f>
        <v>123</v>
      </c>
      <c r="D3223" s="6" t="str">
        <f>'MEDIDAS ML'!D3321</f>
        <v>8x15x18 cm - 200 grs</v>
      </c>
      <c r="E3223" s="16">
        <f>'MEDIDAS ML'!E3321</f>
        <v>8</v>
      </c>
      <c r="F3223" s="16">
        <f>'MEDIDAS ML'!F3321</f>
        <v>15</v>
      </c>
      <c r="G3223" s="16">
        <f>'MEDIDAS ML'!G3321</f>
        <v>18</v>
      </c>
      <c r="H3223" s="16">
        <f>'MEDIDAS ML'!H3321</f>
        <v>0.2</v>
      </c>
      <c r="I3223" s="16">
        <f>'MEDIDAS ML'!I3321</f>
        <v>0.54</v>
      </c>
      <c r="J3223" s="6" t="str">
        <f>'MEDIDAS ML'!J3321</f>
        <v>Se calcula por P volum</v>
      </c>
      <c r="K3223" s="16">
        <f>'MEDIDAS ML'!K3321</f>
        <v>0.54</v>
      </c>
      <c r="L3223" s="7">
        <f>'MEDIDAS ML'!L3321</f>
        <v>9890</v>
      </c>
      <c r="M3223" s="6" t="str">
        <f>'MEDIDAS ML'!M3321</f>
        <v>Hasta $9.989</v>
      </c>
      <c r="N3223" s="7">
        <f>'MEDIDAS ML'!N3321</f>
        <v>700</v>
      </c>
      <c r="O3223" s="6" t="str">
        <f>'MEDIDAS ML'!O3321</f>
        <v>No aplica (&lt;$19.990)</v>
      </c>
      <c r="P3223" s="7">
        <f>'MEDIDAS ML'!P3321</f>
        <v>0</v>
      </c>
      <c r="Q3223" s="7">
        <f>'MEDIDAS ML'!Q3321</f>
        <v>700</v>
      </c>
      <c r="R3223" s="23" t="e">
        <f>'MEDIDAS ML'!#REF!</f>
        <v>#REF!</v>
      </c>
      <c r="S3223" s="24" t="e">
        <f>'MEDIDAS ML'!#REF!</f>
        <v>#REF!</v>
      </c>
      <c r="T3223" s="24" t="e">
        <f>'MEDIDAS ML'!#REF!</f>
        <v>#REF!</v>
      </c>
      <c r="U3223" s="24" t="e">
        <f>'MEDIDAS ML'!#REF!</f>
        <v>#REF!</v>
      </c>
      <c r="V3223" s="22" t="e">
        <f>'MEDIDAS ML'!#REF!</f>
        <v>#REF!</v>
      </c>
      <c r="W3223" s="17" t="e">
        <f>'MEDIDAS ML'!#REF!</f>
        <v>#REF!</v>
      </c>
      <c r="X3223" t="e">
        <f>'MEDIDAS ML'!#REF!</f>
        <v>#REF!</v>
      </c>
    </row>
    <row r="3224" spans="1:24" ht="15.75" customHeight="1" x14ac:dyDescent="0.25">
      <c r="A3224" s="6">
        <f>'MEDIDAS ML'!A3441</f>
        <v>123</v>
      </c>
      <c r="B3224" s="15">
        <f>'MEDIDAS ML'!B3441</f>
        <v>123</v>
      </c>
      <c r="C3224" s="6">
        <f>'MEDIDAS ML'!C3441</f>
        <v>123</v>
      </c>
      <c r="D3224" s="6" t="str">
        <f>'MEDIDAS ML'!D3441</f>
        <v>11x12x21 cm - 180 grs</v>
      </c>
      <c r="E3224" s="16">
        <f>'MEDIDAS ML'!E3441</f>
        <v>11</v>
      </c>
      <c r="F3224" s="16">
        <f>'MEDIDAS ML'!F3441</f>
        <v>12</v>
      </c>
      <c r="G3224" s="16">
        <f>'MEDIDAS ML'!G3441</f>
        <v>21</v>
      </c>
      <c r="H3224" s="16">
        <f>'MEDIDAS ML'!H3441</f>
        <v>0.18</v>
      </c>
      <c r="I3224" s="16">
        <f>'MEDIDAS ML'!I3441</f>
        <v>0.69299999999999995</v>
      </c>
      <c r="J3224" s="6" t="str">
        <f>'MEDIDAS ML'!J3441</f>
        <v>Se calcula por P volum</v>
      </c>
      <c r="K3224" s="16">
        <f>'MEDIDAS ML'!K3441</f>
        <v>0.69299999999999995</v>
      </c>
      <c r="L3224" s="7">
        <f>'MEDIDAS ML'!L3441</f>
        <v>9890</v>
      </c>
      <c r="M3224" s="6" t="str">
        <f>'MEDIDAS ML'!M3441</f>
        <v>Hasta $9.989</v>
      </c>
      <c r="N3224" s="7">
        <f>'MEDIDAS ML'!N3441</f>
        <v>700</v>
      </c>
      <c r="O3224" s="6" t="str">
        <f>'MEDIDAS ML'!O3441</f>
        <v>No aplica (&lt;$19.990)</v>
      </c>
      <c r="P3224" s="7">
        <f>'MEDIDAS ML'!P3441</f>
        <v>0</v>
      </c>
      <c r="Q3224" s="7">
        <f>'MEDIDAS ML'!Q3441</f>
        <v>700</v>
      </c>
      <c r="R3224" s="23" t="e">
        <f>'MEDIDAS ML'!#REF!</f>
        <v>#REF!</v>
      </c>
      <c r="S3224" s="24" t="e">
        <f>'MEDIDAS ML'!#REF!</f>
        <v>#REF!</v>
      </c>
      <c r="T3224" s="24" t="e">
        <f>'MEDIDAS ML'!#REF!</f>
        <v>#REF!</v>
      </c>
      <c r="U3224" s="24" t="e">
        <f>'MEDIDAS ML'!#REF!</f>
        <v>#REF!</v>
      </c>
      <c r="V3224" s="22" t="e">
        <f>'MEDIDAS ML'!#REF!</f>
        <v>#REF!</v>
      </c>
      <c r="W3224" s="17" t="e">
        <f>'MEDIDAS ML'!#REF!</f>
        <v>#REF!</v>
      </c>
      <c r="X3224" t="e">
        <f>'MEDIDAS ML'!#REF!</f>
        <v>#REF!</v>
      </c>
    </row>
    <row r="3225" spans="1:24" ht="15.75" customHeight="1" x14ac:dyDescent="0.25">
      <c r="A3225" s="6">
        <f>'MEDIDAS ML'!A3442</f>
        <v>123</v>
      </c>
      <c r="B3225" s="15">
        <f>'MEDIDAS ML'!B3442</f>
        <v>123</v>
      </c>
      <c r="C3225" s="6">
        <f>'MEDIDAS ML'!C3442</f>
        <v>123</v>
      </c>
      <c r="D3225" s="6" t="str">
        <f>'MEDIDAS ML'!D3442</f>
        <v>11x12x21 cm - 180 grs</v>
      </c>
      <c r="E3225" s="16">
        <f>'MEDIDAS ML'!E3442</f>
        <v>11</v>
      </c>
      <c r="F3225" s="16">
        <f>'MEDIDAS ML'!F3442</f>
        <v>12</v>
      </c>
      <c r="G3225" s="16">
        <f>'MEDIDAS ML'!G3442</f>
        <v>21</v>
      </c>
      <c r="H3225" s="16">
        <f>'MEDIDAS ML'!H3442</f>
        <v>0.18</v>
      </c>
      <c r="I3225" s="16">
        <f>'MEDIDAS ML'!I3442</f>
        <v>0.69299999999999995</v>
      </c>
      <c r="J3225" s="6" t="str">
        <f>'MEDIDAS ML'!J3442</f>
        <v>Se calcula por P volum</v>
      </c>
      <c r="K3225" s="16">
        <f>'MEDIDAS ML'!K3442</f>
        <v>0.69299999999999995</v>
      </c>
      <c r="L3225" s="7">
        <f>'MEDIDAS ML'!L3442</f>
        <v>9890</v>
      </c>
      <c r="M3225" s="6" t="str">
        <f>'MEDIDAS ML'!M3442</f>
        <v>Hasta $9.989</v>
      </c>
      <c r="N3225" s="7">
        <f>'MEDIDAS ML'!N3442</f>
        <v>700</v>
      </c>
      <c r="O3225" s="6" t="str">
        <f>'MEDIDAS ML'!O3442</f>
        <v>No aplica (&lt;$19.990)</v>
      </c>
      <c r="P3225" s="7">
        <f>'MEDIDAS ML'!P3442</f>
        <v>0</v>
      </c>
      <c r="Q3225" s="7">
        <f>'MEDIDAS ML'!Q3442</f>
        <v>700</v>
      </c>
      <c r="R3225" s="23" t="e">
        <f>'MEDIDAS ML'!#REF!</f>
        <v>#REF!</v>
      </c>
      <c r="S3225" s="24" t="e">
        <f>'MEDIDAS ML'!#REF!</f>
        <v>#REF!</v>
      </c>
      <c r="T3225" s="24" t="e">
        <f>'MEDIDAS ML'!#REF!</f>
        <v>#REF!</v>
      </c>
      <c r="U3225" s="24" t="e">
        <f>'MEDIDAS ML'!#REF!</f>
        <v>#REF!</v>
      </c>
      <c r="V3225" s="22" t="e">
        <f>'MEDIDAS ML'!#REF!</f>
        <v>#REF!</v>
      </c>
      <c r="W3225" s="17" t="e">
        <f>'MEDIDAS ML'!#REF!</f>
        <v>#REF!</v>
      </c>
      <c r="X3225" t="e">
        <f>'MEDIDAS ML'!#REF!</f>
        <v>#REF!</v>
      </c>
    </row>
    <row r="3226" spans="1:24" ht="15.75" customHeight="1" x14ac:dyDescent="0.25">
      <c r="A3226" s="6">
        <f>'MEDIDAS ML'!A3546</f>
        <v>123</v>
      </c>
      <c r="B3226" s="15">
        <f>'MEDIDAS ML'!B3546</f>
        <v>123</v>
      </c>
      <c r="C3226" s="6">
        <f>'MEDIDAS ML'!C3546</f>
        <v>123</v>
      </c>
      <c r="D3226" s="6" t="str">
        <f>'MEDIDAS ML'!D3546</f>
        <v>4x13x103 cm - 160 grs</v>
      </c>
      <c r="E3226" s="16">
        <f>'MEDIDAS ML'!E3546</f>
        <v>4</v>
      </c>
      <c r="F3226" s="16">
        <f>'MEDIDAS ML'!F3546</f>
        <v>13</v>
      </c>
      <c r="G3226" s="16">
        <f>'MEDIDAS ML'!G3546</f>
        <v>103</v>
      </c>
      <c r="H3226" s="16">
        <f>'MEDIDAS ML'!H3546</f>
        <v>0.16</v>
      </c>
      <c r="I3226" s="16">
        <f>'MEDIDAS ML'!I3546</f>
        <v>1.339</v>
      </c>
      <c r="J3226" s="6" t="str">
        <f>'MEDIDAS ML'!J3546</f>
        <v>Se calcula por P volum</v>
      </c>
      <c r="K3226" s="16">
        <f>'MEDIDAS ML'!K3546</f>
        <v>1.339</v>
      </c>
      <c r="L3226" s="7">
        <f>'MEDIDAS ML'!L3546</f>
        <v>9890</v>
      </c>
      <c r="M3226" s="6" t="str">
        <f>'MEDIDAS ML'!M3546</f>
        <v>Hasta $9.989</v>
      </c>
      <c r="N3226" s="7">
        <f>'MEDIDAS ML'!N3546</f>
        <v>700</v>
      </c>
      <c r="O3226" s="6" t="str">
        <f>'MEDIDAS ML'!O3546</f>
        <v>No aplica (&lt;$19.990)</v>
      </c>
      <c r="P3226" s="7">
        <f>'MEDIDAS ML'!P3546</f>
        <v>0</v>
      </c>
      <c r="Q3226" s="7">
        <f>'MEDIDAS ML'!Q3546</f>
        <v>700</v>
      </c>
      <c r="R3226" s="23" t="e">
        <f>'MEDIDAS ML'!#REF!</f>
        <v>#REF!</v>
      </c>
      <c r="S3226" s="24" t="e">
        <f>'MEDIDAS ML'!#REF!</f>
        <v>#REF!</v>
      </c>
      <c r="T3226" s="24" t="e">
        <f>'MEDIDAS ML'!#REF!</f>
        <v>#REF!</v>
      </c>
      <c r="U3226" s="24" t="e">
        <f>'MEDIDAS ML'!#REF!</f>
        <v>#REF!</v>
      </c>
      <c r="V3226" s="22" t="e">
        <f>'MEDIDAS ML'!#REF!</f>
        <v>#REF!</v>
      </c>
      <c r="W3226" s="17" t="e">
        <f>'MEDIDAS ML'!#REF!</f>
        <v>#REF!</v>
      </c>
      <c r="X3226" t="e">
        <f>'MEDIDAS ML'!#REF!</f>
        <v>#REF!</v>
      </c>
    </row>
    <row r="3227" spans="1:24" ht="15.75" customHeight="1" x14ac:dyDescent="0.25">
      <c r="A3227" s="6">
        <f>'MEDIDAS ML'!A3552</f>
        <v>123</v>
      </c>
      <c r="B3227" s="15">
        <f>'MEDIDAS ML'!B3552</f>
        <v>123</v>
      </c>
      <c r="C3227" s="6">
        <f>'MEDIDAS ML'!C3552</f>
        <v>123</v>
      </c>
      <c r="D3227" s="6" t="str">
        <f>'MEDIDAS ML'!D3552</f>
        <v>3x7x100 cm - 160 grs</v>
      </c>
      <c r="E3227" s="16">
        <f>'MEDIDAS ML'!E3552</f>
        <v>3</v>
      </c>
      <c r="F3227" s="16">
        <f>'MEDIDAS ML'!F3552</f>
        <v>7</v>
      </c>
      <c r="G3227" s="16">
        <f>'MEDIDAS ML'!G3552</f>
        <v>100</v>
      </c>
      <c r="H3227" s="16">
        <f>'MEDIDAS ML'!H3552</f>
        <v>0.16</v>
      </c>
      <c r="I3227" s="16">
        <f>'MEDIDAS ML'!I3552</f>
        <v>0.52500000000000002</v>
      </c>
      <c r="J3227" s="6" t="str">
        <f>'MEDIDAS ML'!J3552</f>
        <v>Se calcula por P volum</v>
      </c>
      <c r="K3227" s="16">
        <f>'MEDIDAS ML'!K3552</f>
        <v>0.52500000000000002</v>
      </c>
      <c r="L3227" s="7">
        <f>'MEDIDAS ML'!L3552</f>
        <v>9890</v>
      </c>
      <c r="M3227" s="6" t="str">
        <f>'MEDIDAS ML'!M3552</f>
        <v>Hasta $9.989</v>
      </c>
      <c r="N3227" s="7">
        <f>'MEDIDAS ML'!N3552</f>
        <v>700</v>
      </c>
      <c r="O3227" s="6" t="str">
        <f>'MEDIDAS ML'!O3552</f>
        <v>No aplica (&lt;$19.990)</v>
      </c>
      <c r="P3227" s="7">
        <f>'MEDIDAS ML'!P3552</f>
        <v>0</v>
      </c>
      <c r="Q3227" s="7">
        <f>'MEDIDAS ML'!Q3552</f>
        <v>700</v>
      </c>
      <c r="R3227" s="23" t="e">
        <f>'MEDIDAS ML'!#REF!</f>
        <v>#REF!</v>
      </c>
      <c r="S3227" s="24" t="e">
        <f>'MEDIDAS ML'!#REF!</f>
        <v>#REF!</v>
      </c>
      <c r="T3227" s="24" t="e">
        <f>'MEDIDAS ML'!#REF!</f>
        <v>#REF!</v>
      </c>
      <c r="U3227" s="24" t="e">
        <f>'MEDIDAS ML'!#REF!</f>
        <v>#REF!</v>
      </c>
      <c r="V3227" s="22" t="e">
        <f>'MEDIDAS ML'!#REF!</f>
        <v>#REF!</v>
      </c>
      <c r="W3227" s="17" t="e">
        <f>'MEDIDAS ML'!#REF!</f>
        <v>#REF!</v>
      </c>
      <c r="X3227" t="e">
        <f>'MEDIDAS ML'!#REF!</f>
        <v>#REF!</v>
      </c>
    </row>
    <row r="3228" spans="1:24" ht="15.75" customHeight="1" x14ac:dyDescent="0.25">
      <c r="A3228" s="6">
        <f>'MEDIDAS ML'!A3564</f>
        <v>123</v>
      </c>
      <c r="B3228" s="15">
        <f>'MEDIDAS ML'!B3564</f>
        <v>123</v>
      </c>
      <c r="C3228" s="6">
        <f>'MEDIDAS ML'!C3564</f>
        <v>123</v>
      </c>
      <c r="D3228" s="6" t="str">
        <f>'MEDIDAS ML'!D3564</f>
        <v>1x4x100 cm - 160 grs</v>
      </c>
      <c r="E3228" s="16">
        <f>'MEDIDAS ML'!E3564</f>
        <v>1</v>
      </c>
      <c r="F3228" s="16">
        <f>'MEDIDAS ML'!F3564</f>
        <v>4</v>
      </c>
      <c r="G3228" s="16">
        <f>'MEDIDAS ML'!G3564</f>
        <v>100</v>
      </c>
      <c r="H3228" s="16">
        <f>'MEDIDAS ML'!H3564</f>
        <v>0.16</v>
      </c>
      <c r="I3228" s="16">
        <f>'MEDIDAS ML'!I3564</f>
        <v>0.1</v>
      </c>
      <c r="J3228" s="6" t="str">
        <f>'MEDIDAS ML'!J3564</f>
        <v>Se calcula por Peso</v>
      </c>
      <c r="K3228" s="16">
        <f>'MEDIDAS ML'!K3564</f>
        <v>0.16</v>
      </c>
      <c r="L3228" s="7">
        <f>'MEDIDAS ML'!L3564</f>
        <v>9890</v>
      </c>
      <c r="M3228" s="6" t="str">
        <f>'MEDIDAS ML'!M3564</f>
        <v>Hasta $9.989</v>
      </c>
      <c r="N3228" s="7">
        <f>'MEDIDAS ML'!N3564</f>
        <v>700</v>
      </c>
      <c r="O3228" s="6" t="str">
        <f>'MEDIDAS ML'!O3564</f>
        <v>No aplica (&lt;$19.990)</v>
      </c>
      <c r="P3228" s="7">
        <f>'MEDIDAS ML'!P3564</f>
        <v>0</v>
      </c>
      <c r="Q3228" s="7">
        <f>'MEDIDAS ML'!Q3564</f>
        <v>700</v>
      </c>
      <c r="R3228" s="23" t="e">
        <f>'MEDIDAS ML'!#REF!</f>
        <v>#REF!</v>
      </c>
      <c r="S3228" s="24" t="e">
        <f>'MEDIDAS ML'!#REF!</f>
        <v>#REF!</v>
      </c>
      <c r="T3228" s="24" t="e">
        <f>'MEDIDAS ML'!#REF!</f>
        <v>#REF!</v>
      </c>
      <c r="U3228" s="24" t="e">
        <f>'MEDIDAS ML'!#REF!</f>
        <v>#REF!</v>
      </c>
      <c r="V3228" s="22" t="e">
        <f>'MEDIDAS ML'!#REF!</f>
        <v>#REF!</v>
      </c>
      <c r="W3228" s="17" t="e">
        <f>'MEDIDAS ML'!#REF!</f>
        <v>#REF!</v>
      </c>
      <c r="X3228" t="e">
        <f>'MEDIDAS ML'!#REF!</f>
        <v>#REF!</v>
      </c>
    </row>
    <row r="3229" spans="1:24" ht="15.75" customHeight="1" x14ac:dyDescent="0.25">
      <c r="A3229" s="6">
        <f>'MEDIDAS ML'!A3680</f>
        <v>123</v>
      </c>
      <c r="B3229" s="15">
        <f>'MEDIDAS ML'!B3680</f>
        <v>123</v>
      </c>
      <c r="C3229" s="6">
        <f>'MEDIDAS ML'!C3680</f>
        <v>123</v>
      </c>
      <c r="D3229" s="6" t="str">
        <f>'MEDIDAS ML'!D3680</f>
        <v>2x6x104 cm - 140 grs</v>
      </c>
      <c r="E3229" s="16">
        <f>'MEDIDAS ML'!E3680</f>
        <v>2</v>
      </c>
      <c r="F3229" s="16">
        <f>'MEDIDAS ML'!F3680</f>
        <v>6</v>
      </c>
      <c r="G3229" s="16">
        <f>'MEDIDAS ML'!G3680</f>
        <v>104</v>
      </c>
      <c r="H3229" s="16">
        <f>'MEDIDAS ML'!H3680</f>
        <v>0.14000000000000001</v>
      </c>
      <c r="I3229" s="16">
        <f>'MEDIDAS ML'!I3680</f>
        <v>0.312</v>
      </c>
      <c r="J3229" s="6" t="str">
        <f>'MEDIDAS ML'!J3680</f>
        <v>Se calcula por P volum</v>
      </c>
      <c r="K3229" s="16">
        <f>'MEDIDAS ML'!K3680</f>
        <v>0.312</v>
      </c>
      <c r="L3229" s="7">
        <f>'MEDIDAS ML'!L3680</f>
        <v>9890</v>
      </c>
      <c r="M3229" s="6" t="str">
        <f>'MEDIDAS ML'!M3680</f>
        <v>Hasta $9.989</v>
      </c>
      <c r="N3229" s="7">
        <f>'MEDIDAS ML'!N3680</f>
        <v>700</v>
      </c>
      <c r="O3229" s="6" t="str">
        <f>'MEDIDAS ML'!O3680</f>
        <v>No aplica (&lt;$19.990)</v>
      </c>
      <c r="P3229" s="7">
        <f>'MEDIDAS ML'!P3680</f>
        <v>0</v>
      </c>
      <c r="Q3229" s="7">
        <f>'MEDIDAS ML'!Q3680</f>
        <v>700</v>
      </c>
      <c r="R3229" s="23" t="e">
        <f>'MEDIDAS ML'!#REF!</f>
        <v>#REF!</v>
      </c>
      <c r="S3229" s="24" t="e">
        <f>'MEDIDAS ML'!#REF!</f>
        <v>#REF!</v>
      </c>
      <c r="T3229" s="24" t="e">
        <f>'MEDIDAS ML'!#REF!</f>
        <v>#REF!</v>
      </c>
      <c r="U3229" s="24" t="e">
        <f>'MEDIDAS ML'!#REF!</f>
        <v>#REF!</v>
      </c>
      <c r="V3229" s="22" t="e">
        <f>'MEDIDAS ML'!#REF!</f>
        <v>#REF!</v>
      </c>
      <c r="W3229" s="17" t="e">
        <f>'MEDIDAS ML'!#REF!</f>
        <v>#REF!</v>
      </c>
      <c r="X3229" t="e">
        <f>'MEDIDAS ML'!#REF!</f>
        <v>#REF!</v>
      </c>
    </row>
    <row r="3230" spans="1:24" ht="15.75" customHeight="1" x14ac:dyDescent="0.25">
      <c r="A3230" s="6">
        <f>'MEDIDAS ML'!A4201</f>
        <v>123</v>
      </c>
      <c r="B3230" s="15">
        <f>'MEDIDAS ML'!B4201</f>
        <v>123</v>
      </c>
      <c r="C3230" s="6">
        <f>'MEDIDAS ML'!C4201</f>
        <v>123</v>
      </c>
      <c r="D3230" s="6" t="str">
        <f>'MEDIDAS ML'!D4201</f>
        <v>3x16x24 cm - 60 grs</v>
      </c>
      <c r="E3230" s="16">
        <f>'MEDIDAS ML'!E4201</f>
        <v>3</v>
      </c>
      <c r="F3230" s="16">
        <f>'MEDIDAS ML'!F4201</f>
        <v>16</v>
      </c>
      <c r="G3230" s="16">
        <f>'MEDIDAS ML'!G4201</f>
        <v>24</v>
      </c>
      <c r="H3230" s="16">
        <f>'MEDIDAS ML'!H4201</f>
        <v>0.06</v>
      </c>
      <c r="I3230" s="16">
        <f>'MEDIDAS ML'!I4201</f>
        <v>0.28799999999999998</v>
      </c>
      <c r="J3230" s="6" t="str">
        <f>'MEDIDAS ML'!J4201</f>
        <v>Se calcula por P volum</v>
      </c>
      <c r="K3230" s="16">
        <f>'MEDIDAS ML'!K4201</f>
        <v>0.28799999999999998</v>
      </c>
      <c r="L3230" s="7">
        <f>'MEDIDAS ML'!L4201</f>
        <v>9890</v>
      </c>
      <c r="M3230" s="6" t="str">
        <f>'MEDIDAS ML'!M4201</f>
        <v>Hasta $9.989</v>
      </c>
      <c r="N3230" s="7">
        <f>'MEDIDAS ML'!N4201</f>
        <v>700</v>
      </c>
      <c r="O3230" s="6" t="str">
        <f>'MEDIDAS ML'!O4201</f>
        <v>No aplica (&lt;$19.990)</v>
      </c>
      <c r="P3230" s="7">
        <f>'MEDIDAS ML'!P4201</f>
        <v>0</v>
      </c>
      <c r="Q3230" s="7">
        <f>'MEDIDAS ML'!Q4201</f>
        <v>700</v>
      </c>
      <c r="R3230" s="23" t="e">
        <f>'MEDIDAS ML'!#REF!</f>
        <v>#REF!</v>
      </c>
      <c r="S3230" s="24" t="e">
        <f>'MEDIDAS ML'!#REF!</f>
        <v>#REF!</v>
      </c>
      <c r="T3230" s="24" t="e">
        <f>'MEDIDAS ML'!#REF!</f>
        <v>#REF!</v>
      </c>
      <c r="U3230" s="24" t="e">
        <f>'MEDIDAS ML'!#REF!</f>
        <v>#REF!</v>
      </c>
      <c r="V3230" s="22" t="e">
        <f>'MEDIDAS ML'!#REF!</f>
        <v>#REF!</v>
      </c>
      <c r="W3230" s="17" t="e">
        <f>'MEDIDAS ML'!#REF!</f>
        <v>#REF!</v>
      </c>
      <c r="X3230" t="e">
        <f>'MEDIDAS ML'!#REF!</f>
        <v>#REF!</v>
      </c>
    </row>
    <row r="3231" spans="1:24" ht="15.75" customHeight="1" x14ac:dyDescent="0.25">
      <c r="A3231" s="6">
        <f>'MEDIDAS ML'!A4202</f>
        <v>123</v>
      </c>
      <c r="B3231" s="15">
        <f>'MEDIDAS ML'!B4202</f>
        <v>123</v>
      </c>
      <c r="C3231" s="6">
        <f>'MEDIDAS ML'!C4202</f>
        <v>123</v>
      </c>
      <c r="D3231" s="6" t="str">
        <f>'MEDIDAS ML'!D4202</f>
        <v>3x16x24 cm - 60 grs</v>
      </c>
      <c r="E3231" s="16">
        <f>'MEDIDAS ML'!E4202</f>
        <v>3</v>
      </c>
      <c r="F3231" s="16">
        <f>'MEDIDAS ML'!F4202</f>
        <v>16</v>
      </c>
      <c r="G3231" s="16">
        <f>'MEDIDAS ML'!G4202</f>
        <v>24</v>
      </c>
      <c r="H3231" s="16">
        <f>'MEDIDAS ML'!H4202</f>
        <v>0.06</v>
      </c>
      <c r="I3231" s="16">
        <f>'MEDIDAS ML'!I4202</f>
        <v>0.28799999999999998</v>
      </c>
      <c r="J3231" s="6" t="str">
        <f>'MEDIDAS ML'!J4202</f>
        <v>Se calcula por P volum</v>
      </c>
      <c r="K3231" s="16">
        <f>'MEDIDAS ML'!K4202</f>
        <v>0.28799999999999998</v>
      </c>
      <c r="L3231" s="7">
        <f>'MEDIDAS ML'!L4202</f>
        <v>9890</v>
      </c>
      <c r="M3231" s="6" t="str">
        <f>'MEDIDAS ML'!M4202</f>
        <v>Hasta $9.989</v>
      </c>
      <c r="N3231" s="7">
        <f>'MEDIDAS ML'!N4202</f>
        <v>700</v>
      </c>
      <c r="O3231" s="6" t="str">
        <f>'MEDIDAS ML'!O4202</f>
        <v>No aplica (&lt;$19.990)</v>
      </c>
      <c r="P3231" s="7">
        <f>'MEDIDAS ML'!P4202</f>
        <v>0</v>
      </c>
      <c r="Q3231" s="7">
        <f>'MEDIDAS ML'!Q4202</f>
        <v>700</v>
      </c>
      <c r="R3231" s="23" t="e">
        <f>'MEDIDAS ML'!#REF!</f>
        <v>#REF!</v>
      </c>
      <c r="S3231" s="24" t="e">
        <f>'MEDIDAS ML'!#REF!</f>
        <v>#REF!</v>
      </c>
      <c r="T3231" s="24" t="e">
        <f>'MEDIDAS ML'!#REF!</f>
        <v>#REF!</v>
      </c>
      <c r="U3231" s="24" t="e">
        <f>'MEDIDAS ML'!#REF!</f>
        <v>#REF!</v>
      </c>
      <c r="V3231" s="22" t="e">
        <f>'MEDIDAS ML'!#REF!</f>
        <v>#REF!</v>
      </c>
      <c r="W3231" s="17" t="e">
        <f>'MEDIDAS ML'!#REF!</f>
        <v>#REF!</v>
      </c>
      <c r="X3231" t="e">
        <f>'MEDIDAS ML'!#REF!</f>
        <v>#REF!</v>
      </c>
    </row>
    <row r="3232" spans="1:24" ht="15.75" customHeight="1" x14ac:dyDescent="0.25">
      <c r="A3232" s="6">
        <f>'MEDIDAS ML'!A4294</f>
        <v>123</v>
      </c>
      <c r="B3232" s="15">
        <f>'MEDIDAS ML'!B4294</f>
        <v>123</v>
      </c>
      <c r="C3232" s="6">
        <f>'MEDIDAS ML'!C4294</f>
        <v>123</v>
      </c>
      <c r="D3232" s="6" t="str">
        <f>'MEDIDAS ML'!D4294</f>
        <v>8x18x42 cm - 35 grs</v>
      </c>
      <c r="E3232" s="16">
        <f>'MEDIDAS ML'!E4294</f>
        <v>8</v>
      </c>
      <c r="F3232" s="16">
        <f>'MEDIDAS ML'!F4294</f>
        <v>18</v>
      </c>
      <c r="G3232" s="16">
        <f>'MEDIDAS ML'!G4294</f>
        <v>42</v>
      </c>
      <c r="H3232" s="16">
        <f>'MEDIDAS ML'!H4294</f>
        <v>3.5000000000000003E-2</v>
      </c>
      <c r="I3232" s="16">
        <f>'MEDIDAS ML'!I4294</f>
        <v>1.512</v>
      </c>
      <c r="J3232" s="6" t="str">
        <f>'MEDIDAS ML'!J4294</f>
        <v>Se calcula por P volum</v>
      </c>
      <c r="K3232" s="16">
        <f>'MEDIDAS ML'!K4294</f>
        <v>1.512</v>
      </c>
      <c r="L3232" s="7">
        <f>'MEDIDAS ML'!L4294</f>
        <v>9890</v>
      </c>
      <c r="M3232" s="6" t="str">
        <f>'MEDIDAS ML'!M4294</f>
        <v>Hasta $9.989</v>
      </c>
      <c r="N3232" s="7">
        <f>'MEDIDAS ML'!N4294</f>
        <v>700</v>
      </c>
      <c r="O3232" s="6" t="str">
        <f>'MEDIDAS ML'!O4294</f>
        <v>No aplica (&lt;$19.990)</v>
      </c>
      <c r="P3232" s="7">
        <f>'MEDIDAS ML'!P4294</f>
        <v>0</v>
      </c>
      <c r="Q3232" s="7">
        <f>'MEDIDAS ML'!Q4294</f>
        <v>700</v>
      </c>
      <c r="R3232" s="23" t="e">
        <f>'MEDIDAS ML'!#REF!</f>
        <v>#REF!</v>
      </c>
      <c r="S3232" s="24" t="e">
        <f>'MEDIDAS ML'!#REF!</f>
        <v>#REF!</v>
      </c>
      <c r="T3232" s="24" t="e">
        <f>'MEDIDAS ML'!#REF!</f>
        <v>#REF!</v>
      </c>
      <c r="U3232" s="24" t="e">
        <f>'MEDIDAS ML'!#REF!</f>
        <v>#REF!</v>
      </c>
      <c r="V3232" s="22" t="e">
        <f>'MEDIDAS ML'!#REF!</f>
        <v>#REF!</v>
      </c>
      <c r="W3232" s="17" t="e">
        <f>'MEDIDAS ML'!#REF!</f>
        <v>#REF!</v>
      </c>
      <c r="X3232" t="e">
        <f>'MEDIDAS ML'!#REF!</f>
        <v>#REF!</v>
      </c>
    </row>
    <row r="3233" spans="1:24" ht="15.75" customHeight="1" x14ac:dyDescent="0.25">
      <c r="A3233" s="6">
        <f>'MEDIDAS ML'!A4295</f>
        <v>123</v>
      </c>
      <c r="B3233" s="15">
        <f>'MEDIDAS ML'!B4295</f>
        <v>123</v>
      </c>
      <c r="C3233" s="6">
        <f>'MEDIDAS ML'!C4295</f>
        <v>123</v>
      </c>
      <c r="D3233" s="6" t="str">
        <f>'MEDIDAS ML'!D4295</f>
        <v>8x18x42 cm - 35 grs</v>
      </c>
      <c r="E3233" s="16">
        <f>'MEDIDAS ML'!E4295</f>
        <v>8</v>
      </c>
      <c r="F3233" s="16">
        <f>'MEDIDAS ML'!F4295</f>
        <v>18</v>
      </c>
      <c r="G3233" s="16">
        <f>'MEDIDAS ML'!G4295</f>
        <v>42</v>
      </c>
      <c r="H3233" s="16">
        <f>'MEDIDAS ML'!H4295</f>
        <v>3.5000000000000003E-2</v>
      </c>
      <c r="I3233" s="16">
        <f>'MEDIDAS ML'!I4295</f>
        <v>1.512</v>
      </c>
      <c r="J3233" s="6" t="str">
        <f>'MEDIDAS ML'!J4295</f>
        <v>Se calcula por P volum</v>
      </c>
      <c r="K3233" s="16">
        <f>'MEDIDAS ML'!K4295</f>
        <v>1.512</v>
      </c>
      <c r="L3233" s="7">
        <f>'MEDIDAS ML'!L4295</f>
        <v>9890</v>
      </c>
      <c r="M3233" s="6" t="str">
        <f>'MEDIDAS ML'!M4295</f>
        <v>Hasta $9.989</v>
      </c>
      <c r="N3233" s="7">
        <f>'MEDIDAS ML'!N4295</f>
        <v>700</v>
      </c>
      <c r="O3233" s="6" t="str">
        <f>'MEDIDAS ML'!O4295</f>
        <v>No aplica (&lt;$19.990)</v>
      </c>
      <c r="P3233" s="7">
        <f>'MEDIDAS ML'!P4295</f>
        <v>0</v>
      </c>
      <c r="Q3233" s="7">
        <f>'MEDIDAS ML'!Q4295</f>
        <v>700</v>
      </c>
      <c r="R3233" s="23" t="e">
        <f>'MEDIDAS ML'!#REF!</f>
        <v>#REF!</v>
      </c>
      <c r="S3233" s="24" t="e">
        <f>'MEDIDAS ML'!#REF!</f>
        <v>#REF!</v>
      </c>
      <c r="T3233" s="24" t="e">
        <f>'MEDIDAS ML'!#REF!</f>
        <v>#REF!</v>
      </c>
      <c r="U3233" s="24" t="e">
        <f>'MEDIDAS ML'!#REF!</f>
        <v>#REF!</v>
      </c>
      <c r="V3233" s="22" t="e">
        <f>'MEDIDAS ML'!#REF!</f>
        <v>#REF!</v>
      </c>
      <c r="W3233" s="17" t="e">
        <f>'MEDIDAS ML'!#REF!</f>
        <v>#REF!</v>
      </c>
      <c r="X3233" t="e">
        <f>'MEDIDAS ML'!#REF!</f>
        <v>#REF!</v>
      </c>
    </row>
    <row r="3234" spans="1:24" ht="15.75" customHeight="1" x14ac:dyDescent="0.25">
      <c r="A3234" s="6">
        <f>'MEDIDAS ML'!A1740</f>
        <v>123</v>
      </c>
      <c r="B3234" s="15">
        <f>'MEDIDAS ML'!B1740</f>
        <v>123</v>
      </c>
      <c r="C3234" s="6">
        <f>'MEDIDAS ML'!C1740</f>
        <v>123</v>
      </c>
      <c r="D3234" s="6" t="str">
        <f>'MEDIDAS ML'!D1740</f>
        <v>16x17x22 cm - 650 grs</v>
      </c>
      <c r="E3234" s="16">
        <f>'MEDIDAS ML'!E1740</f>
        <v>16</v>
      </c>
      <c r="F3234" s="16">
        <f>'MEDIDAS ML'!F1740</f>
        <v>17</v>
      </c>
      <c r="G3234" s="16">
        <f>'MEDIDAS ML'!G1740</f>
        <v>22</v>
      </c>
      <c r="H3234" s="16">
        <f>'MEDIDAS ML'!H1740</f>
        <v>0.65</v>
      </c>
      <c r="I3234" s="16">
        <f>'MEDIDAS ML'!I1740</f>
        <v>1.496</v>
      </c>
      <c r="J3234" s="6" t="str">
        <f>'MEDIDAS ML'!J1740</f>
        <v>Se calcula por P volum</v>
      </c>
      <c r="K3234" s="16">
        <f>'MEDIDAS ML'!K1740</f>
        <v>1.496</v>
      </c>
      <c r="L3234" s="7">
        <f>'MEDIDAS ML'!L1740</f>
        <v>9891</v>
      </c>
      <c r="M3234" s="6" t="str">
        <f>'MEDIDAS ML'!M1740</f>
        <v>Hasta $9.989</v>
      </c>
      <c r="N3234" s="7">
        <f>'MEDIDAS ML'!N1740</f>
        <v>700</v>
      </c>
      <c r="O3234" s="6" t="str">
        <f>'MEDIDAS ML'!O1740</f>
        <v>No aplica (&lt;$19.990)</v>
      </c>
      <c r="P3234" s="7">
        <f>'MEDIDAS ML'!P1740</f>
        <v>0</v>
      </c>
      <c r="Q3234" s="7">
        <f>'MEDIDAS ML'!Q1740</f>
        <v>700</v>
      </c>
      <c r="R3234" s="23" t="e">
        <f>'MEDIDAS ML'!#REF!</f>
        <v>#REF!</v>
      </c>
      <c r="S3234" s="24" t="e">
        <f>'MEDIDAS ML'!#REF!</f>
        <v>#REF!</v>
      </c>
      <c r="T3234" s="24" t="e">
        <f>'MEDIDAS ML'!#REF!</f>
        <v>#REF!</v>
      </c>
      <c r="U3234" s="24" t="e">
        <f>'MEDIDAS ML'!#REF!</f>
        <v>#REF!</v>
      </c>
      <c r="V3234" s="22" t="e">
        <f>'MEDIDAS ML'!#REF!</f>
        <v>#REF!</v>
      </c>
      <c r="W3234" s="17" t="e">
        <f>'MEDIDAS ML'!#REF!</f>
        <v>#REF!</v>
      </c>
      <c r="X3234" t="e">
        <f>'MEDIDAS ML'!#REF!</f>
        <v>#REF!</v>
      </c>
    </row>
    <row r="3235" spans="1:24" ht="15.75" customHeight="1" x14ac:dyDescent="0.25">
      <c r="A3235" s="6">
        <f>'MEDIDAS ML'!A1741</f>
        <v>123</v>
      </c>
      <c r="B3235" s="15">
        <f>'MEDIDAS ML'!B1741</f>
        <v>123</v>
      </c>
      <c r="C3235" s="6">
        <f>'MEDIDAS ML'!C1741</f>
        <v>123</v>
      </c>
      <c r="D3235" s="6" t="str">
        <f>'MEDIDAS ML'!D1741</f>
        <v>16x17x22 cm - 650 grs</v>
      </c>
      <c r="E3235" s="16">
        <f>'MEDIDAS ML'!E1741</f>
        <v>16</v>
      </c>
      <c r="F3235" s="16">
        <f>'MEDIDAS ML'!F1741</f>
        <v>17</v>
      </c>
      <c r="G3235" s="16">
        <f>'MEDIDAS ML'!G1741</f>
        <v>22</v>
      </c>
      <c r="H3235" s="16">
        <f>'MEDIDAS ML'!H1741</f>
        <v>0.65</v>
      </c>
      <c r="I3235" s="16">
        <f>'MEDIDAS ML'!I1741</f>
        <v>1.496</v>
      </c>
      <c r="J3235" s="6" t="str">
        <f>'MEDIDAS ML'!J1741</f>
        <v>Se calcula por P volum</v>
      </c>
      <c r="K3235" s="16">
        <f>'MEDIDAS ML'!K1741</f>
        <v>1.496</v>
      </c>
      <c r="L3235" s="7">
        <f>'MEDIDAS ML'!L1741</f>
        <v>9891</v>
      </c>
      <c r="M3235" s="6" t="str">
        <f>'MEDIDAS ML'!M1741</f>
        <v>Hasta $9.989</v>
      </c>
      <c r="N3235" s="7">
        <f>'MEDIDAS ML'!N1741</f>
        <v>700</v>
      </c>
      <c r="O3235" s="6" t="str">
        <f>'MEDIDAS ML'!O1741</f>
        <v>No aplica (&lt;$19.990)</v>
      </c>
      <c r="P3235" s="7">
        <f>'MEDIDAS ML'!P1741</f>
        <v>0</v>
      </c>
      <c r="Q3235" s="7">
        <f>'MEDIDAS ML'!Q1741</f>
        <v>700</v>
      </c>
      <c r="R3235" s="23" t="e">
        <f>'MEDIDAS ML'!#REF!</f>
        <v>#REF!</v>
      </c>
      <c r="S3235" s="24" t="e">
        <f>'MEDIDAS ML'!#REF!</f>
        <v>#REF!</v>
      </c>
      <c r="T3235" s="24" t="e">
        <f>'MEDIDAS ML'!#REF!</f>
        <v>#REF!</v>
      </c>
      <c r="U3235" s="24" t="e">
        <f>'MEDIDAS ML'!#REF!</f>
        <v>#REF!</v>
      </c>
      <c r="V3235" s="22" t="e">
        <f>'MEDIDAS ML'!#REF!</f>
        <v>#REF!</v>
      </c>
      <c r="W3235" s="17" t="e">
        <f>'MEDIDAS ML'!#REF!</f>
        <v>#REF!</v>
      </c>
      <c r="X3235" t="e">
        <f>'MEDIDAS ML'!#REF!</f>
        <v>#REF!</v>
      </c>
    </row>
    <row r="3236" spans="1:24" ht="15.75" customHeight="1" x14ac:dyDescent="0.25">
      <c r="A3236" s="6">
        <f>'MEDIDAS ML'!A903</f>
        <v>123</v>
      </c>
      <c r="B3236" s="15">
        <f>'MEDIDAS ML'!B903</f>
        <v>123</v>
      </c>
      <c r="C3236" s="6">
        <f>'MEDIDAS ML'!C903</f>
        <v>123</v>
      </c>
      <c r="D3236" s="6" t="str">
        <f>'MEDIDAS ML'!D903</f>
        <v>6x36x12 cm - 1650 grs</v>
      </c>
      <c r="E3236" s="16">
        <f>'MEDIDAS ML'!E903</f>
        <v>6</v>
      </c>
      <c r="F3236" s="16">
        <f>'MEDIDAS ML'!F903</f>
        <v>36</v>
      </c>
      <c r="G3236" s="16">
        <f>'MEDIDAS ML'!G903</f>
        <v>12</v>
      </c>
      <c r="H3236" s="16">
        <f>'MEDIDAS ML'!H903</f>
        <v>1.65</v>
      </c>
      <c r="I3236" s="16">
        <f>'MEDIDAS ML'!I903</f>
        <v>0.64800000000000002</v>
      </c>
      <c r="J3236" s="6" t="str">
        <f>'MEDIDAS ML'!J903</f>
        <v>Se calcula por Peso</v>
      </c>
      <c r="K3236" s="16">
        <f>'MEDIDAS ML'!K903</f>
        <v>1.65</v>
      </c>
      <c r="L3236" s="7">
        <f>'MEDIDAS ML'!L903</f>
        <v>13690</v>
      </c>
      <c r="M3236" s="6" t="str">
        <f>'MEDIDAS ML'!M903</f>
        <v>$9.990-$19.990</v>
      </c>
      <c r="N3236" s="7">
        <f>'MEDIDAS ML'!N903</f>
        <v>1000</v>
      </c>
      <c r="O3236" s="6" t="str">
        <f>'MEDIDAS ML'!O903</f>
        <v>No aplica (&lt;$19.990)</v>
      </c>
      <c r="P3236" s="7">
        <f>'MEDIDAS ML'!P903</f>
        <v>0</v>
      </c>
      <c r="Q3236" s="7">
        <f>'MEDIDAS ML'!Q903</f>
        <v>1000</v>
      </c>
      <c r="R3236" s="23" t="e">
        <f>'MEDIDAS ML'!#REF!</f>
        <v>#REF!</v>
      </c>
      <c r="S3236" s="24" t="e">
        <f>'MEDIDAS ML'!#REF!</f>
        <v>#REF!</v>
      </c>
      <c r="T3236" s="24" t="e">
        <f>'MEDIDAS ML'!#REF!</f>
        <v>#REF!</v>
      </c>
      <c r="U3236" s="24" t="e">
        <f>'MEDIDAS ML'!#REF!</f>
        <v>#REF!</v>
      </c>
      <c r="V3236" s="22" t="e">
        <f>'MEDIDAS ML'!#REF!</f>
        <v>#REF!</v>
      </c>
      <c r="W3236" s="17" t="e">
        <f>'MEDIDAS ML'!#REF!</f>
        <v>#REF!</v>
      </c>
      <c r="X3236" t="e">
        <f>'MEDIDAS ML'!#REF!</f>
        <v>#REF!</v>
      </c>
    </row>
    <row r="3237" spans="1:24" ht="15.75" customHeight="1" x14ac:dyDescent="0.25">
      <c r="A3237" s="6">
        <f>'MEDIDAS ML'!A904</f>
        <v>123</v>
      </c>
      <c r="B3237" s="15">
        <f>'MEDIDAS ML'!B904</f>
        <v>123</v>
      </c>
      <c r="C3237" s="6">
        <f>'MEDIDAS ML'!C904</f>
        <v>123</v>
      </c>
      <c r="D3237" s="6" t="str">
        <f>'MEDIDAS ML'!D904</f>
        <v>6x36x12 cm - 1650 grs</v>
      </c>
      <c r="E3237" s="16">
        <f>'MEDIDAS ML'!E904</f>
        <v>6</v>
      </c>
      <c r="F3237" s="16">
        <f>'MEDIDAS ML'!F904</f>
        <v>36</v>
      </c>
      <c r="G3237" s="16">
        <f>'MEDIDAS ML'!G904</f>
        <v>12</v>
      </c>
      <c r="H3237" s="16">
        <f>'MEDIDAS ML'!H904</f>
        <v>1.65</v>
      </c>
      <c r="I3237" s="16">
        <f>'MEDIDAS ML'!I904</f>
        <v>0.64800000000000002</v>
      </c>
      <c r="J3237" s="6" t="str">
        <f>'MEDIDAS ML'!J904</f>
        <v>Se calcula por Peso</v>
      </c>
      <c r="K3237" s="16">
        <f>'MEDIDAS ML'!K904</f>
        <v>1.65</v>
      </c>
      <c r="L3237" s="7">
        <f>'MEDIDAS ML'!L904</f>
        <v>13690</v>
      </c>
      <c r="M3237" s="6" t="str">
        <f>'MEDIDAS ML'!M904</f>
        <v>$9.990-$19.990</v>
      </c>
      <c r="N3237" s="7">
        <f>'MEDIDAS ML'!N904</f>
        <v>1000</v>
      </c>
      <c r="O3237" s="6" t="str">
        <f>'MEDIDAS ML'!O904</f>
        <v>No aplica (&lt;$19.990)</v>
      </c>
      <c r="P3237" s="7">
        <f>'MEDIDAS ML'!P904</f>
        <v>0</v>
      </c>
      <c r="Q3237" s="7">
        <f>'MEDIDAS ML'!Q904</f>
        <v>1000</v>
      </c>
      <c r="R3237" s="23" t="e">
        <f>'MEDIDAS ML'!#REF!</f>
        <v>#REF!</v>
      </c>
      <c r="S3237" s="24" t="e">
        <f>'MEDIDAS ML'!#REF!</f>
        <v>#REF!</v>
      </c>
      <c r="T3237" s="24" t="e">
        <f>'MEDIDAS ML'!#REF!</f>
        <v>#REF!</v>
      </c>
      <c r="U3237" s="24" t="e">
        <f>'MEDIDAS ML'!#REF!</f>
        <v>#REF!</v>
      </c>
      <c r="V3237" s="22" t="e">
        <f>'MEDIDAS ML'!#REF!</f>
        <v>#REF!</v>
      </c>
      <c r="W3237" s="17" t="e">
        <f>'MEDIDAS ML'!#REF!</f>
        <v>#REF!</v>
      </c>
      <c r="X3237" t="e">
        <f>'MEDIDAS ML'!#REF!</f>
        <v>#REF!</v>
      </c>
    </row>
    <row r="3238" spans="1:24" ht="15.75" customHeight="1" x14ac:dyDescent="0.25">
      <c r="A3238" s="6">
        <f>'MEDIDAS ML'!A1872</f>
        <v>123</v>
      </c>
      <c r="B3238" s="15">
        <f>'MEDIDAS ML'!B1872</f>
        <v>123</v>
      </c>
      <c r="C3238" s="6">
        <f>'MEDIDAS ML'!C1872</f>
        <v>123</v>
      </c>
      <c r="D3238" s="6" t="str">
        <f>'MEDIDAS ML'!D1872</f>
        <v>7x16x29 cm - 580 grs</v>
      </c>
      <c r="E3238" s="16">
        <f>'MEDIDAS ML'!E1872</f>
        <v>7</v>
      </c>
      <c r="F3238" s="16">
        <f>'MEDIDAS ML'!F1872</f>
        <v>16</v>
      </c>
      <c r="G3238" s="16">
        <f>'MEDIDAS ML'!G1872</f>
        <v>29</v>
      </c>
      <c r="H3238" s="16">
        <f>'MEDIDAS ML'!H1872</f>
        <v>0.57999999999999996</v>
      </c>
      <c r="I3238" s="16">
        <f>'MEDIDAS ML'!I1872</f>
        <v>0.81200000000000006</v>
      </c>
      <c r="J3238" s="6" t="str">
        <f>'MEDIDAS ML'!J1872</f>
        <v>Se calcula por P volum</v>
      </c>
      <c r="K3238" s="16">
        <f>'MEDIDAS ML'!K1872</f>
        <v>0.81200000000000006</v>
      </c>
      <c r="L3238" s="7">
        <f>'MEDIDAS ML'!L1872</f>
        <v>9979</v>
      </c>
      <c r="M3238" s="6" t="str">
        <f>'MEDIDAS ML'!M1872</f>
        <v>Hasta $9.989</v>
      </c>
      <c r="N3238" s="7">
        <f>'MEDIDAS ML'!N1872</f>
        <v>700</v>
      </c>
      <c r="O3238" s="6" t="str">
        <f>'MEDIDAS ML'!O1872</f>
        <v>No aplica (&lt;$19.990)</v>
      </c>
      <c r="P3238" s="7">
        <f>'MEDIDAS ML'!P1872</f>
        <v>0</v>
      </c>
      <c r="Q3238" s="7">
        <f>'MEDIDAS ML'!Q1872</f>
        <v>700</v>
      </c>
      <c r="R3238" s="23" t="e">
        <f>'MEDIDAS ML'!#REF!</f>
        <v>#REF!</v>
      </c>
      <c r="S3238" s="24" t="e">
        <f>'MEDIDAS ML'!#REF!</f>
        <v>#REF!</v>
      </c>
      <c r="T3238" s="24" t="e">
        <f>'MEDIDAS ML'!#REF!</f>
        <v>#REF!</v>
      </c>
      <c r="U3238" s="24" t="e">
        <f>'MEDIDAS ML'!#REF!</f>
        <v>#REF!</v>
      </c>
      <c r="V3238" s="22" t="e">
        <f>'MEDIDAS ML'!#REF!</f>
        <v>#REF!</v>
      </c>
      <c r="W3238" s="17" t="e">
        <f>'MEDIDAS ML'!#REF!</f>
        <v>#REF!</v>
      </c>
      <c r="X3238" t="e">
        <f>'MEDIDAS ML'!#REF!</f>
        <v>#REF!</v>
      </c>
    </row>
    <row r="3239" spans="1:24" ht="15.75" customHeight="1" x14ac:dyDescent="0.25">
      <c r="A3239" s="6">
        <f>'MEDIDAS ML'!A1873</f>
        <v>123</v>
      </c>
      <c r="B3239" s="15">
        <f>'MEDIDAS ML'!B1873</f>
        <v>123</v>
      </c>
      <c r="C3239" s="6">
        <f>'MEDIDAS ML'!C1873</f>
        <v>123</v>
      </c>
      <c r="D3239" s="6" t="str">
        <f>'MEDIDAS ML'!D1873</f>
        <v>7x16x29 cm - 580 grs</v>
      </c>
      <c r="E3239" s="16">
        <f>'MEDIDAS ML'!E1873</f>
        <v>7</v>
      </c>
      <c r="F3239" s="16">
        <f>'MEDIDAS ML'!F1873</f>
        <v>16</v>
      </c>
      <c r="G3239" s="16">
        <f>'MEDIDAS ML'!G1873</f>
        <v>29</v>
      </c>
      <c r="H3239" s="16">
        <f>'MEDIDAS ML'!H1873</f>
        <v>0.57999999999999996</v>
      </c>
      <c r="I3239" s="16">
        <f>'MEDIDAS ML'!I1873</f>
        <v>0.81200000000000006</v>
      </c>
      <c r="J3239" s="6" t="str">
        <f>'MEDIDAS ML'!J1873</f>
        <v>Se calcula por P volum</v>
      </c>
      <c r="K3239" s="16">
        <f>'MEDIDAS ML'!K1873</f>
        <v>0.81200000000000006</v>
      </c>
      <c r="L3239" s="7">
        <f>'MEDIDAS ML'!L1873</f>
        <v>9979</v>
      </c>
      <c r="M3239" s="6" t="str">
        <f>'MEDIDAS ML'!M1873</f>
        <v>Hasta $9.989</v>
      </c>
      <c r="N3239" s="7">
        <f>'MEDIDAS ML'!N1873</f>
        <v>700</v>
      </c>
      <c r="O3239" s="6" t="str">
        <f>'MEDIDAS ML'!O1873</f>
        <v>No aplica (&lt;$19.990)</v>
      </c>
      <c r="P3239" s="7">
        <f>'MEDIDAS ML'!P1873</f>
        <v>0</v>
      </c>
      <c r="Q3239" s="7">
        <f>'MEDIDAS ML'!Q1873</f>
        <v>700</v>
      </c>
      <c r="R3239" s="23" t="e">
        <f>'MEDIDAS ML'!#REF!</f>
        <v>#REF!</v>
      </c>
      <c r="S3239" s="24" t="e">
        <f>'MEDIDAS ML'!#REF!</f>
        <v>#REF!</v>
      </c>
      <c r="T3239" s="24" t="e">
        <f>'MEDIDAS ML'!#REF!</f>
        <v>#REF!</v>
      </c>
      <c r="U3239" s="24" t="e">
        <f>'MEDIDAS ML'!#REF!</f>
        <v>#REF!</v>
      </c>
      <c r="V3239" s="22" t="e">
        <f>'MEDIDAS ML'!#REF!</f>
        <v>#REF!</v>
      </c>
      <c r="W3239" s="17" t="e">
        <f>'MEDIDAS ML'!#REF!</f>
        <v>#REF!</v>
      </c>
      <c r="X3239" t="e">
        <f>'MEDIDAS ML'!#REF!</f>
        <v>#REF!</v>
      </c>
    </row>
    <row r="3240" spans="1:24" ht="15.75" customHeight="1" x14ac:dyDescent="0.25">
      <c r="A3240" s="6">
        <f>'MEDIDAS ML'!A637</f>
        <v>123</v>
      </c>
      <c r="B3240" s="15">
        <f>'MEDIDAS ML'!B637</f>
        <v>123</v>
      </c>
      <c r="C3240" s="6">
        <f>'MEDIDAS ML'!C637</f>
        <v>123</v>
      </c>
      <c r="D3240" s="6" t="str">
        <f>'MEDIDAS ML'!D637</f>
        <v>6x11x19 cm - 2563 grs</v>
      </c>
      <c r="E3240" s="16">
        <f>'MEDIDAS ML'!E637</f>
        <v>6</v>
      </c>
      <c r="F3240" s="16">
        <f>'MEDIDAS ML'!F637</f>
        <v>11</v>
      </c>
      <c r="G3240" s="16">
        <f>'MEDIDAS ML'!G637</f>
        <v>19</v>
      </c>
      <c r="H3240" s="16">
        <f>'MEDIDAS ML'!H637</f>
        <v>2.5630000000000002</v>
      </c>
      <c r="I3240" s="16">
        <f>'MEDIDAS ML'!I637</f>
        <v>0.3135</v>
      </c>
      <c r="J3240" s="6" t="str">
        <f>'MEDIDAS ML'!J637</f>
        <v>Se calcula por Peso</v>
      </c>
      <c r="K3240" s="16">
        <f>'MEDIDAS ML'!K637</f>
        <v>2.5630000000000002</v>
      </c>
      <c r="L3240" s="7">
        <f>'MEDIDAS ML'!L637</f>
        <v>9980</v>
      </c>
      <c r="M3240" s="6" t="str">
        <f>'MEDIDAS ML'!M637</f>
        <v>Hasta $9.989</v>
      </c>
      <c r="N3240" s="7">
        <f>'MEDIDAS ML'!N637</f>
        <v>700</v>
      </c>
      <c r="O3240" s="6" t="str">
        <f>'MEDIDAS ML'!O637</f>
        <v>No aplica (&lt;$19.990)</v>
      </c>
      <c r="P3240" s="7">
        <f>'MEDIDAS ML'!P637</f>
        <v>0</v>
      </c>
      <c r="Q3240" s="7">
        <f>'MEDIDAS ML'!Q637</f>
        <v>700</v>
      </c>
      <c r="R3240" s="23" t="e">
        <f>'MEDIDAS ML'!#REF!</f>
        <v>#REF!</v>
      </c>
      <c r="S3240" s="24" t="e">
        <f>'MEDIDAS ML'!#REF!</f>
        <v>#REF!</v>
      </c>
      <c r="T3240" s="24" t="e">
        <f>'MEDIDAS ML'!#REF!</f>
        <v>#REF!</v>
      </c>
      <c r="U3240" s="24" t="e">
        <f>'MEDIDAS ML'!#REF!</f>
        <v>#REF!</v>
      </c>
      <c r="V3240" s="22" t="e">
        <f>'MEDIDAS ML'!#REF!</f>
        <v>#REF!</v>
      </c>
      <c r="W3240" s="17" t="e">
        <f>'MEDIDAS ML'!#REF!</f>
        <v>#REF!</v>
      </c>
      <c r="X3240" t="e">
        <f>'MEDIDAS ML'!#REF!</f>
        <v>#REF!</v>
      </c>
    </row>
    <row r="3241" spans="1:24" ht="15.75" customHeight="1" x14ac:dyDescent="0.25">
      <c r="A3241" s="6">
        <f>'MEDIDAS ML'!A1457</f>
        <v>123</v>
      </c>
      <c r="B3241" s="15">
        <f>'MEDIDAS ML'!B1457</f>
        <v>123</v>
      </c>
      <c r="C3241" s="6">
        <f>'MEDIDAS ML'!C1457</f>
        <v>123</v>
      </c>
      <c r="D3241" s="6" t="str">
        <f>'MEDIDAS ML'!D1457</f>
        <v>12x12x15 cm - 900 grs</v>
      </c>
      <c r="E3241" s="16">
        <f>'MEDIDAS ML'!E1457</f>
        <v>12</v>
      </c>
      <c r="F3241" s="16">
        <f>'MEDIDAS ML'!F1457</f>
        <v>12</v>
      </c>
      <c r="G3241" s="16">
        <f>'MEDIDAS ML'!G1457</f>
        <v>15</v>
      </c>
      <c r="H3241" s="16">
        <f>'MEDIDAS ML'!H1457</f>
        <v>0.9</v>
      </c>
      <c r="I3241" s="16">
        <f>'MEDIDAS ML'!I1457</f>
        <v>0.54</v>
      </c>
      <c r="J3241" s="6" t="str">
        <f>'MEDIDAS ML'!J1457</f>
        <v>Se calcula por Peso</v>
      </c>
      <c r="K3241" s="16">
        <f>'MEDIDAS ML'!K1457</f>
        <v>0.9</v>
      </c>
      <c r="L3241" s="7">
        <f>'MEDIDAS ML'!L1457</f>
        <v>9980</v>
      </c>
      <c r="M3241" s="6" t="str">
        <f>'MEDIDAS ML'!M1457</f>
        <v>Hasta $9.989</v>
      </c>
      <c r="N3241" s="7">
        <f>'MEDIDAS ML'!N1457</f>
        <v>700</v>
      </c>
      <c r="O3241" s="6" t="str">
        <f>'MEDIDAS ML'!O1457</f>
        <v>No aplica (&lt;$19.990)</v>
      </c>
      <c r="P3241" s="7">
        <f>'MEDIDAS ML'!P1457</f>
        <v>0</v>
      </c>
      <c r="Q3241" s="7">
        <f>'MEDIDAS ML'!Q1457</f>
        <v>700</v>
      </c>
      <c r="R3241" s="23" t="e">
        <f>'MEDIDAS ML'!#REF!</f>
        <v>#REF!</v>
      </c>
      <c r="S3241" s="24" t="e">
        <f>'MEDIDAS ML'!#REF!</f>
        <v>#REF!</v>
      </c>
      <c r="T3241" s="24" t="e">
        <f>'MEDIDAS ML'!#REF!</f>
        <v>#REF!</v>
      </c>
      <c r="U3241" s="24" t="e">
        <f>'MEDIDAS ML'!#REF!</f>
        <v>#REF!</v>
      </c>
      <c r="V3241" s="22" t="e">
        <f>'MEDIDAS ML'!#REF!</f>
        <v>#REF!</v>
      </c>
      <c r="W3241" s="17" t="e">
        <f>'MEDIDAS ML'!#REF!</f>
        <v>#REF!</v>
      </c>
      <c r="X3241" t="e">
        <f>'MEDIDAS ML'!#REF!</f>
        <v>#REF!</v>
      </c>
    </row>
    <row r="3242" spans="1:24" ht="15.75" customHeight="1" x14ac:dyDescent="0.25">
      <c r="A3242" s="6">
        <f>'MEDIDAS ML'!A1458</f>
        <v>123</v>
      </c>
      <c r="B3242" s="15">
        <f>'MEDIDAS ML'!B1458</f>
        <v>123</v>
      </c>
      <c r="C3242" s="6">
        <f>'MEDIDAS ML'!C1458</f>
        <v>123</v>
      </c>
      <c r="D3242" s="6" t="str">
        <f>'MEDIDAS ML'!D1458</f>
        <v>12x12x15 cm - 900 grs</v>
      </c>
      <c r="E3242" s="16">
        <f>'MEDIDAS ML'!E1458</f>
        <v>12</v>
      </c>
      <c r="F3242" s="16">
        <f>'MEDIDAS ML'!F1458</f>
        <v>12</v>
      </c>
      <c r="G3242" s="16">
        <f>'MEDIDAS ML'!G1458</f>
        <v>15</v>
      </c>
      <c r="H3242" s="16">
        <f>'MEDIDAS ML'!H1458</f>
        <v>0.9</v>
      </c>
      <c r="I3242" s="16">
        <f>'MEDIDAS ML'!I1458</f>
        <v>0.54</v>
      </c>
      <c r="J3242" s="6" t="str">
        <f>'MEDIDAS ML'!J1458</f>
        <v>Se calcula por Peso</v>
      </c>
      <c r="K3242" s="16">
        <f>'MEDIDAS ML'!K1458</f>
        <v>0.9</v>
      </c>
      <c r="L3242" s="7">
        <f>'MEDIDAS ML'!L1458</f>
        <v>9980</v>
      </c>
      <c r="M3242" s="6" t="str">
        <f>'MEDIDAS ML'!M1458</f>
        <v>Hasta $9.989</v>
      </c>
      <c r="N3242" s="7">
        <f>'MEDIDAS ML'!N1458</f>
        <v>700</v>
      </c>
      <c r="O3242" s="6" t="str">
        <f>'MEDIDAS ML'!O1458</f>
        <v>No aplica (&lt;$19.990)</v>
      </c>
      <c r="P3242" s="7">
        <f>'MEDIDAS ML'!P1458</f>
        <v>0</v>
      </c>
      <c r="Q3242" s="7">
        <f>'MEDIDAS ML'!Q1458</f>
        <v>700</v>
      </c>
      <c r="R3242" s="23" t="e">
        <f>'MEDIDAS ML'!#REF!</f>
        <v>#REF!</v>
      </c>
      <c r="S3242" s="24" t="e">
        <f>'MEDIDAS ML'!#REF!</f>
        <v>#REF!</v>
      </c>
      <c r="T3242" s="24" t="e">
        <f>'MEDIDAS ML'!#REF!</f>
        <v>#REF!</v>
      </c>
      <c r="U3242" s="24" t="e">
        <f>'MEDIDAS ML'!#REF!</f>
        <v>#REF!</v>
      </c>
      <c r="V3242" s="22" t="e">
        <f>'MEDIDAS ML'!#REF!</f>
        <v>#REF!</v>
      </c>
      <c r="W3242" s="17" t="e">
        <f>'MEDIDAS ML'!#REF!</f>
        <v>#REF!</v>
      </c>
      <c r="X3242" t="e">
        <f>'MEDIDAS ML'!#REF!</f>
        <v>#REF!</v>
      </c>
    </row>
    <row r="3243" spans="1:24" ht="15.75" customHeight="1" x14ac:dyDescent="0.25">
      <c r="A3243" s="6">
        <f>'MEDIDAS ML'!A1459</f>
        <v>123</v>
      </c>
      <c r="B3243" s="15">
        <f>'MEDIDAS ML'!B1459</f>
        <v>123</v>
      </c>
      <c r="C3243" s="6">
        <f>'MEDIDAS ML'!C1459</f>
        <v>123</v>
      </c>
      <c r="D3243" s="6" t="str">
        <f>'MEDIDAS ML'!D1459</f>
        <v>12x12x15 cm - 900 grs</v>
      </c>
      <c r="E3243" s="16">
        <f>'MEDIDAS ML'!E1459</f>
        <v>12</v>
      </c>
      <c r="F3243" s="16">
        <f>'MEDIDAS ML'!F1459</f>
        <v>12</v>
      </c>
      <c r="G3243" s="16">
        <f>'MEDIDAS ML'!G1459</f>
        <v>15</v>
      </c>
      <c r="H3243" s="16">
        <f>'MEDIDAS ML'!H1459</f>
        <v>0.9</v>
      </c>
      <c r="I3243" s="16">
        <f>'MEDIDAS ML'!I1459</f>
        <v>0.54</v>
      </c>
      <c r="J3243" s="6" t="str">
        <f>'MEDIDAS ML'!J1459</f>
        <v>Se calcula por Peso</v>
      </c>
      <c r="K3243" s="16">
        <f>'MEDIDAS ML'!K1459</f>
        <v>0.9</v>
      </c>
      <c r="L3243" s="7">
        <f>'MEDIDAS ML'!L1459</f>
        <v>9980</v>
      </c>
      <c r="M3243" s="6" t="str">
        <f>'MEDIDAS ML'!M1459</f>
        <v>Hasta $9.989</v>
      </c>
      <c r="N3243" s="7">
        <f>'MEDIDAS ML'!N1459</f>
        <v>700</v>
      </c>
      <c r="O3243" s="6" t="str">
        <f>'MEDIDAS ML'!O1459</f>
        <v>No aplica (&lt;$19.990)</v>
      </c>
      <c r="P3243" s="7">
        <f>'MEDIDAS ML'!P1459</f>
        <v>0</v>
      </c>
      <c r="Q3243" s="7">
        <f>'MEDIDAS ML'!Q1459</f>
        <v>700</v>
      </c>
      <c r="R3243" s="23" t="e">
        <f>'MEDIDAS ML'!#REF!</f>
        <v>#REF!</v>
      </c>
      <c r="S3243" s="24" t="e">
        <f>'MEDIDAS ML'!#REF!</f>
        <v>#REF!</v>
      </c>
      <c r="T3243" s="24" t="e">
        <f>'MEDIDAS ML'!#REF!</f>
        <v>#REF!</v>
      </c>
      <c r="U3243" s="24" t="e">
        <f>'MEDIDAS ML'!#REF!</f>
        <v>#REF!</v>
      </c>
      <c r="V3243" s="22" t="e">
        <f>'MEDIDAS ML'!#REF!</f>
        <v>#REF!</v>
      </c>
      <c r="W3243" s="17" t="e">
        <f>'MEDIDAS ML'!#REF!</f>
        <v>#REF!</v>
      </c>
      <c r="X3243" t="e">
        <f>'MEDIDAS ML'!#REF!</f>
        <v>#REF!</v>
      </c>
    </row>
    <row r="3244" spans="1:24" ht="15.75" customHeight="1" x14ac:dyDescent="0.25">
      <c r="A3244" s="6">
        <f>'MEDIDAS ML'!A1460</f>
        <v>123</v>
      </c>
      <c r="B3244" s="15">
        <f>'MEDIDAS ML'!B1460</f>
        <v>123</v>
      </c>
      <c r="C3244" s="6">
        <f>'MEDIDAS ML'!C1460</f>
        <v>123</v>
      </c>
      <c r="D3244" s="6" t="str">
        <f>'MEDIDAS ML'!D1460</f>
        <v>12x12x15 cm - 900 grs</v>
      </c>
      <c r="E3244" s="16">
        <f>'MEDIDAS ML'!E1460</f>
        <v>12</v>
      </c>
      <c r="F3244" s="16">
        <f>'MEDIDAS ML'!F1460</f>
        <v>12</v>
      </c>
      <c r="G3244" s="16">
        <f>'MEDIDAS ML'!G1460</f>
        <v>15</v>
      </c>
      <c r="H3244" s="16">
        <f>'MEDIDAS ML'!H1460</f>
        <v>0.9</v>
      </c>
      <c r="I3244" s="16">
        <f>'MEDIDAS ML'!I1460</f>
        <v>0.54</v>
      </c>
      <c r="J3244" s="6" t="str">
        <f>'MEDIDAS ML'!J1460</f>
        <v>Se calcula por Peso</v>
      </c>
      <c r="K3244" s="16">
        <f>'MEDIDAS ML'!K1460</f>
        <v>0.9</v>
      </c>
      <c r="L3244" s="7">
        <f>'MEDIDAS ML'!L1460</f>
        <v>9980</v>
      </c>
      <c r="M3244" s="6" t="str">
        <f>'MEDIDAS ML'!M1460</f>
        <v>Hasta $9.989</v>
      </c>
      <c r="N3244" s="7">
        <f>'MEDIDAS ML'!N1460</f>
        <v>700</v>
      </c>
      <c r="O3244" s="6" t="str">
        <f>'MEDIDAS ML'!O1460</f>
        <v>No aplica (&lt;$19.990)</v>
      </c>
      <c r="P3244" s="7">
        <f>'MEDIDAS ML'!P1460</f>
        <v>0</v>
      </c>
      <c r="Q3244" s="7">
        <f>'MEDIDAS ML'!Q1460</f>
        <v>700</v>
      </c>
      <c r="R3244" s="23" t="e">
        <f>'MEDIDAS ML'!#REF!</f>
        <v>#REF!</v>
      </c>
      <c r="S3244" s="24" t="e">
        <f>'MEDIDAS ML'!#REF!</f>
        <v>#REF!</v>
      </c>
      <c r="T3244" s="24" t="e">
        <f>'MEDIDAS ML'!#REF!</f>
        <v>#REF!</v>
      </c>
      <c r="U3244" s="24" t="e">
        <f>'MEDIDAS ML'!#REF!</f>
        <v>#REF!</v>
      </c>
      <c r="V3244" s="22" t="e">
        <f>'MEDIDAS ML'!#REF!</f>
        <v>#REF!</v>
      </c>
      <c r="W3244" s="17" t="e">
        <f>'MEDIDAS ML'!#REF!</f>
        <v>#REF!</v>
      </c>
      <c r="X3244" t="e">
        <f>'MEDIDAS ML'!#REF!</f>
        <v>#REF!</v>
      </c>
    </row>
    <row r="3245" spans="1:24" ht="15.75" customHeight="1" x14ac:dyDescent="0.25">
      <c r="A3245" s="6">
        <f>'MEDIDAS ML'!A1461</f>
        <v>123</v>
      </c>
      <c r="B3245" s="15">
        <f>'MEDIDAS ML'!B1461</f>
        <v>123</v>
      </c>
      <c r="C3245" s="6">
        <f>'MEDIDAS ML'!C1461</f>
        <v>123</v>
      </c>
      <c r="D3245" s="6" t="str">
        <f>'MEDIDAS ML'!D1461</f>
        <v>12x12x15 cm - 900 grs</v>
      </c>
      <c r="E3245" s="16">
        <f>'MEDIDAS ML'!E1461</f>
        <v>12</v>
      </c>
      <c r="F3245" s="16">
        <f>'MEDIDAS ML'!F1461</f>
        <v>12</v>
      </c>
      <c r="G3245" s="16">
        <f>'MEDIDAS ML'!G1461</f>
        <v>15</v>
      </c>
      <c r="H3245" s="16">
        <f>'MEDIDAS ML'!H1461</f>
        <v>0.9</v>
      </c>
      <c r="I3245" s="16">
        <f>'MEDIDAS ML'!I1461</f>
        <v>0.54</v>
      </c>
      <c r="J3245" s="6" t="str">
        <f>'MEDIDAS ML'!J1461</f>
        <v>Se calcula por Peso</v>
      </c>
      <c r="K3245" s="16">
        <f>'MEDIDAS ML'!K1461</f>
        <v>0.9</v>
      </c>
      <c r="L3245" s="7">
        <f>'MEDIDAS ML'!L1461</f>
        <v>9980</v>
      </c>
      <c r="M3245" s="6" t="str">
        <f>'MEDIDAS ML'!M1461</f>
        <v>Hasta $9.989</v>
      </c>
      <c r="N3245" s="7">
        <f>'MEDIDAS ML'!N1461</f>
        <v>700</v>
      </c>
      <c r="O3245" s="6" t="str">
        <f>'MEDIDAS ML'!O1461</f>
        <v>No aplica (&lt;$19.990)</v>
      </c>
      <c r="P3245" s="7">
        <f>'MEDIDAS ML'!P1461</f>
        <v>0</v>
      </c>
      <c r="Q3245" s="7">
        <f>'MEDIDAS ML'!Q1461</f>
        <v>700</v>
      </c>
      <c r="R3245" s="23" t="e">
        <f>'MEDIDAS ML'!#REF!</f>
        <v>#REF!</v>
      </c>
      <c r="S3245" s="24" t="e">
        <f>'MEDIDAS ML'!#REF!</f>
        <v>#REF!</v>
      </c>
      <c r="T3245" s="24" t="e">
        <f>'MEDIDAS ML'!#REF!</f>
        <v>#REF!</v>
      </c>
      <c r="U3245" s="24" t="e">
        <f>'MEDIDAS ML'!#REF!</f>
        <v>#REF!</v>
      </c>
      <c r="V3245" s="22" t="e">
        <f>'MEDIDAS ML'!#REF!</f>
        <v>#REF!</v>
      </c>
      <c r="W3245" s="17" t="e">
        <f>'MEDIDAS ML'!#REF!</f>
        <v>#REF!</v>
      </c>
      <c r="X3245" t="e">
        <f>'MEDIDAS ML'!#REF!</f>
        <v>#REF!</v>
      </c>
    </row>
    <row r="3246" spans="1:24" ht="15.75" customHeight="1" x14ac:dyDescent="0.25">
      <c r="A3246" s="6">
        <f>'MEDIDAS ML'!A1462</f>
        <v>123</v>
      </c>
      <c r="B3246" s="15">
        <f>'MEDIDAS ML'!B1462</f>
        <v>123</v>
      </c>
      <c r="C3246" s="6">
        <f>'MEDIDAS ML'!C1462</f>
        <v>123</v>
      </c>
      <c r="D3246" s="6" t="str">
        <f>'MEDIDAS ML'!D1462</f>
        <v>12x12x15 cm - 900 grs</v>
      </c>
      <c r="E3246" s="16">
        <f>'MEDIDAS ML'!E1462</f>
        <v>12</v>
      </c>
      <c r="F3246" s="16">
        <f>'MEDIDAS ML'!F1462</f>
        <v>12</v>
      </c>
      <c r="G3246" s="16">
        <f>'MEDIDAS ML'!G1462</f>
        <v>15</v>
      </c>
      <c r="H3246" s="16">
        <f>'MEDIDAS ML'!H1462</f>
        <v>0.9</v>
      </c>
      <c r="I3246" s="16">
        <f>'MEDIDAS ML'!I1462</f>
        <v>0.54</v>
      </c>
      <c r="J3246" s="6" t="str">
        <f>'MEDIDAS ML'!J1462</f>
        <v>Se calcula por Peso</v>
      </c>
      <c r="K3246" s="16">
        <f>'MEDIDAS ML'!K1462</f>
        <v>0.9</v>
      </c>
      <c r="L3246" s="7">
        <f>'MEDIDAS ML'!L1462</f>
        <v>9980</v>
      </c>
      <c r="M3246" s="6" t="str">
        <f>'MEDIDAS ML'!M1462</f>
        <v>Hasta $9.989</v>
      </c>
      <c r="N3246" s="7">
        <f>'MEDIDAS ML'!N1462</f>
        <v>700</v>
      </c>
      <c r="O3246" s="6" t="str">
        <f>'MEDIDAS ML'!O1462</f>
        <v>No aplica (&lt;$19.990)</v>
      </c>
      <c r="P3246" s="7">
        <f>'MEDIDAS ML'!P1462</f>
        <v>0</v>
      </c>
      <c r="Q3246" s="7">
        <f>'MEDIDAS ML'!Q1462</f>
        <v>700</v>
      </c>
      <c r="R3246" s="23" t="e">
        <f>'MEDIDAS ML'!#REF!</f>
        <v>#REF!</v>
      </c>
      <c r="S3246" s="24" t="e">
        <f>'MEDIDAS ML'!#REF!</f>
        <v>#REF!</v>
      </c>
      <c r="T3246" s="24" t="e">
        <f>'MEDIDAS ML'!#REF!</f>
        <v>#REF!</v>
      </c>
      <c r="U3246" s="24" t="e">
        <f>'MEDIDAS ML'!#REF!</f>
        <v>#REF!</v>
      </c>
      <c r="V3246" s="22" t="e">
        <f>'MEDIDAS ML'!#REF!</f>
        <v>#REF!</v>
      </c>
      <c r="W3246" s="17" t="e">
        <f>'MEDIDAS ML'!#REF!</f>
        <v>#REF!</v>
      </c>
      <c r="X3246" t="e">
        <f>'MEDIDAS ML'!#REF!</f>
        <v>#REF!</v>
      </c>
    </row>
    <row r="3247" spans="1:24" ht="15.75" customHeight="1" x14ac:dyDescent="0.25">
      <c r="A3247" s="6">
        <f>'MEDIDAS ML'!A1463</f>
        <v>123</v>
      </c>
      <c r="B3247" s="15">
        <f>'MEDIDAS ML'!B1463</f>
        <v>123</v>
      </c>
      <c r="C3247" s="6">
        <f>'MEDIDAS ML'!C1463</f>
        <v>123</v>
      </c>
      <c r="D3247" s="6" t="str">
        <f>'MEDIDAS ML'!D1463</f>
        <v>12x12x15 cm - 900 grs</v>
      </c>
      <c r="E3247" s="16">
        <f>'MEDIDAS ML'!E1463</f>
        <v>12</v>
      </c>
      <c r="F3247" s="16">
        <f>'MEDIDAS ML'!F1463</f>
        <v>12</v>
      </c>
      <c r="G3247" s="16">
        <f>'MEDIDAS ML'!G1463</f>
        <v>15</v>
      </c>
      <c r="H3247" s="16">
        <f>'MEDIDAS ML'!H1463</f>
        <v>0.9</v>
      </c>
      <c r="I3247" s="16">
        <f>'MEDIDAS ML'!I1463</f>
        <v>0.54</v>
      </c>
      <c r="J3247" s="6" t="str">
        <f>'MEDIDAS ML'!J1463</f>
        <v>Se calcula por Peso</v>
      </c>
      <c r="K3247" s="16">
        <f>'MEDIDAS ML'!K1463</f>
        <v>0.9</v>
      </c>
      <c r="L3247" s="7">
        <f>'MEDIDAS ML'!L1463</f>
        <v>9980</v>
      </c>
      <c r="M3247" s="6" t="str">
        <f>'MEDIDAS ML'!M1463</f>
        <v>Hasta $9.989</v>
      </c>
      <c r="N3247" s="7">
        <f>'MEDIDAS ML'!N1463</f>
        <v>700</v>
      </c>
      <c r="O3247" s="6" t="str">
        <f>'MEDIDAS ML'!O1463</f>
        <v>No aplica (&lt;$19.990)</v>
      </c>
      <c r="P3247" s="7">
        <f>'MEDIDAS ML'!P1463</f>
        <v>0</v>
      </c>
      <c r="Q3247" s="7">
        <f>'MEDIDAS ML'!Q1463</f>
        <v>700</v>
      </c>
      <c r="R3247" s="23" t="e">
        <f>'MEDIDAS ML'!#REF!</f>
        <v>#REF!</v>
      </c>
      <c r="S3247" s="24" t="e">
        <f>'MEDIDAS ML'!#REF!</f>
        <v>#REF!</v>
      </c>
      <c r="T3247" s="24" t="e">
        <f>'MEDIDAS ML'!#REF!</f>
        <v>#REF!</v>
      </c>
      <c r="U3247" s="24" t="e">
        <f>'MEDIDAS ML'!#REF!</f>
        <v>#REF!</v>
      </c>
      <c r="V3247" s="22" t="e">
        <f>'MEDIDAS ML'!#REF!</f>
        <v>#REF!</v>
      </c>
      <c r="W3247" s="17" t="e">
        <f>'MEDIDAS ML'!#REF!</f>
        <v>#REF!</v>
      </c>
      <c r="X3247" t="e">
        <f>'MEDIDAS ML'!#REF!</f>
        <v>#REF!</v>
      </c>
    </row>
    <row r="3248" spans="1:24" ht="15.75" customHeight="1" x14ac:dyDescent="0.25">
      <c r="A3248" s="6">
        <f>'MEDIDAS ML'!A1464</f>
        <v>123</v>
      </c>
      <c r="B3248" s="15">
        <f>'MEDIDAS ML'!B1464</f>
        <v>123</v>
      </c>
      <c r="C3248" s="6">
        <f>'MEDIDAS ML'!C1464</f>
        <v>123</v>
      </c>
      <c r="D3248" s="6" t="str">
        <f>'MEDIDAS ML'!D1464</f>
        <v>12x12x15 cm - 900 grs</v>
      </c>
      <c r="E3248" s="16">
        <f>'MEDIDAS ML'!E1464</f>
        <v>12</v>
      </c>
      <c r="F3248" s="16">
        <f>'MEDIDAS ML'!F1464</f>
        <v>12</v>
      </c>
      <c r="G3248" s="16">
        <f>'MEDIDAS ML'!G1464</f>
        <v>15</v>
      </c>
      <c r="H3248" s="16">
        <f>'MEDIDAS ML'!H1464</f>
        <v>0.9</v>
      </c>
      <c r="I3248" s="16">
        <f>'MEDIDAS ML'!I1464</f>
        <v>0.54</v>
      </c>
      <c r="J3248" s="6" t="str">
        <f>'MEDIDAS ML'!J1464</f>
        <v>Se calcula por Peso</v>
      </c>
      <c r="K3248" s="16">
        <f>'MEDIDAS ML'!K1464</f>
        <v>0.9</v>
      </c>
      <c r="L3248" s="7">
        <f>'MEDIDAS ML'!L1464</f>
        <v>9980</v>
      </c>
      <c r="M3248" s="6" t="str">
        <f>'MEDIDAS ML'!M1464</f>
        <v>Hasta $9.989</v>
      </c>
      <c r="N3248" s="7">
        <f>'MEDIDAS ML'!N1464</f>
        <v>700</v>
      </c>
      <c r="O3248" s="6" t="str">
        <f>'MEDIDAS ML'!O1464</f>
        <v>No aplica (&lt;$19.990)</v>
      </c>
      <c r="P3248" s="7">
        <f>'MEDIDAS ML'!P1464</f>
        <v>0</v>
      </c>
      <c r="Q3248" s="7">
        <f>'MEDIDAS ML'!Q1464</f>
        <v>700</v>
      </c>
      <c r="R3248" s="23" t="e">
        <f>'MEDIDAS ML'!#REF!</f>
        <v>#REF!</v>
      </c>
      <c r="S3248" s="24" t="e">
        <f>'MEDIDAS ML'!#REF!</f>
        <v>#REF!</v>
      </c>
      <c r="T3248" s="24" t="e">
        <f>'MEDIDAS ML'!#REF!</f>
        <v>#REF!</v>
      </c>
      <c r="U3248" s="24" t="e">
        <f>'MEDIDAS ML'!#REF!</f>
        <v>#REF!</v>
      </c>
      <c r="V3248" s="22" t="e">
        <f>'MEDIDAS ML'!#REF!</f>
        <v>#REF!</v>
      </c>
      <c r="W3248" s="17" t="e">
        <f>'MEDIDAS ML'!#REF!</f>
        <v>#REF!</v>
      </c>
      <c r="X3248" t="e">
        <f>'MEDIDAS ML'!#REF!</f>
        <v>#REF!</v>
      </c>
    </row>
    <row r="3249" spans="1:24" ht="15.75" customHeight="1" x14ac:dyDescent="0.25">
      <c r="A3249" s="6">
        <f>'MEDIDAS ML'!A1465</f>
        <v>123</v>
      </c>
      <c r="B3249" s="15">
        <f>'MEDIDAS ML'!B1465</f>
        <v>123</v>
      </c>
      <c r="C3249" s="6">
        <f>'MEDIDAS ML'!C1465</f>
        <v>123</v>
      </c>
      <c r="D3249" s="6" t="str">
        <f>'MEDIDAS ML'!D1465</f>
        <v>12x12x15 cm - 900 grs</v>
      </c>
      <c r="E3249" s="16">
        <f>'MEDIDAS ML'!E1465</f>
        <v>12</v>
      </c>
      <c r="F3249" s="16">
        <f>'MEDIDAS ML'!F1465</f>
        <v>12</v>
      </c>
      <c r="G3249" s="16">
        <f>'MEDIDAS ML'!G1465</f>
        <v>15</v>
      </c>
      <c r="H3249" s="16">
        <f>'MEDIDAS ML'!H1465</f>
        <v>0.9</v>
      </c>
      <c r="I3249" s="16">
        <f>'MEDIDAS ML'!I1465</f>
        <v>0.54</v>
      </c>
      <c r="J3249" s="6" t="str">
        <f>'MEDIDAS ML'!J1465</f>
        <v>Se calcula por Peso</v>
      </c>
      <c r="K3249" s="16">
        <f>'MEDIDAS ML'!K1465</f>
        <v>0.9</v>
      </c>
      <c r="L3249" s="7">
        <f>'MEDIDAS ML'!L1465</f>
        <v>9980</v>
      </c>
      <c r="M3249" s="6" t="str">
        <f>'MEDIDAS ML'!M1465</f>
        <v>Hasta $9.989</v>
      </c>
      <c r="N3249" s="7">
        <f>'MEDIDAS ML'!N1465</f>
        <v>700</v>
      </c>
      <c r="O3249" s="6" t="str">
        <f>'MEDIDAS ML'!O1465</f>
        <v>No aplica (&lt;$19.990)</v>
      </c>
      <c r="P3249" s="7">
        <f>'MEDIDAS ML'!P1465</f>
        <v>0</v>
      </c>
      <c r="Q3249" s="7">
        <f>'MEDIDAS ML'!Q1465</f>
        <v>700</v>
      </c>
      <c r="R3249" s="23" t="e">
        <f>'MEDIDAS ML'!#REF!</f>
        <v>#REF!</v>
      </c>
      <c r="S3249" s="24" t="e">
        <f>'MEDIDAS ML'!#REF!</f>
        <v>#REF!</v>
      </c>
      <c r="T3249" s="24" t="e">
        <f>'MEDIDAS ML'!#REF!</f>
        <v>#REF!</v>
      </c>
      <c r="U3249" s="24" t="e">
        <f>'MEDIDAS ML'!#REF!</f>
        <v>#REF!</v>
      </c>
      <c r="V3249" s="22" t="e">
        <f>'MEDIDAS ML'!#REF!</f>
        <v>#REF!</v>
      </c>
      <c r="W3249" s="17" t="e">
        <f>'MEDIDAS ML'!#REF!</f>
        <v>#REF!</v>
      </c>
      <c r="X3249" t="e">
        <f>'MEDIDAS ML'!#REF!</f>
        <v>#REF!</v>
      </c>
    </row>
    <row r="3250" spans="1:24" ht="15.75" customHeight="1" x14ac:dyDescent="0.25">
      <c r="A3250" s="6">
        <f>'MEDIDAS ML'!A1466</f>
        <v>123</v>
      </c>
      <c r="B3250" s="15">
        <f>'MEDIDAS ML'!B1466</f>
        <v>123</v>
      </c>
      <c r="C3250" s="6">
        <f>'MEDIDAS ML'!C1466</f>
        <v>123</v>
      </c>
      <c r="D3250" s="6" t="str">
        <f>'MEDIDAS ML'!D1466</f>
        <v>12x12x15 cm - 900 grs</v>
      </c>
      <c r="E3250" s="16">
        <f>'MEDIDAS ML'!E1466</f>
        <v>12</v>
      </c>
      <c r="F3250" s="16">
        <f>'MEDIDAS ML'!F1466</f>
        <v>12</v>
      </c>
      <c r="G3250" s="16">
        <f>'MEDIDAS ML'!G1466</f>
        <v>15</v>
      </c>
      <c r="H3250" s="16">
        <f>'MEDIDAS ML'!H1466</f>
        <v>0.9</v>
      </c>
      <c r="I3250" s="16">
        <f>'MEDIDAS ML'!I1466</f>
        <v>0.54</v>
      </c>
      <c r="J3250" s="6" t="str">
        <f>'MEDIDAS ML'!J1466</f>
        <v>Se calcula por Peso</v>
      </c>
      <c r="K3250" s="16">
        <f>'MEDIDAS ML'!K1466</f>
        <v>0.9</v>
      </c>
      <c r="L3250" s="7">
        <f>'MEDIDAS ML'!L1466</f>
        <v>9980</v>
      </c>
      <c r="M3250" s="6" t="str">
        <f>'MEDIDAS ML'!M1466</f>
        <v>Hasta $9.989</v>
      </c>
      <c r="N3250" s="7">
        <f>'MEDIDAS ML'!N1466</f>
        <v>700</v>
      </c>
      <c r="O3250" s="6" t="str">
        <f>'MEDIDAS ML'!O1466</f>
        <v>No aplica (&lt;$19.990)</v>
      </c>
      <c r="P3250" s="7">
        <f>'MEDIDAS ML'!P1466</f>
        <v>0</v>
      </c>
      <c r="Q3250" s="7">
        <f>'MEDIDAS ML'!Q1466</f>
        <v>700</v>
      </c>
      <c r="R3250" s="23" t="e">
        <f>'MEDIDAS ML'!#REF!</f>
        <v>#REF!</v>
      </c>
      <c r="S3250" s="24" t="e">
        <f>'MEDIDAS ML'!#REF!</f>
        <v>#REF!</v>
      </c>
      <c r="T3250" s="24" t="e">
        <f>'MEDIDAS ML'!#REF!</f>
        <v>#REF!</v>
      </c>
      <c r="U3250" s="24" t="e">
        <f>'MEDIDAS ML'!#REF!</f>
        <v>#REF!</v>
      </c>
      <c r="V3250" s="22" t="e">
        <f>'MEDIDAS ML'!#REF!</f>
        <v>#REF!</v>
      </c>
      <c r="W3250" s="17" t="e">
        <f>'MEDIDAS ML'!#REF!</f>
        <v>#REF!</v>
      </c>
      <c r="X3250" t="e">
        <f>'MEDIDAS ML'!#REF!</f>
        <v>#REF!</v>
      </c>
    </row>
    <row r="3251" spans="1:24" ht="15.75" customHeight="1" x14ac:dyDescent="0.25">
      <c r="A3251" s="6">
        <f>'MEDIDAS ML'!A1467</f>
        <v>123</v>
      </c>
      <c r="B3251" s="15">
        <f>'MEDIDAS ML'!B1467</f>
        <v>123</v>
      </c>
      <c r="C3251" s="6">
        <f>'MEDIDAS ML'!C1467</f>
        <v>123</v>
      </c>
      <c r="D3251" s="6" t="str">
        <f>'MEDIDAS ML'!D1467</f>
        <v>12x12x15 cm - 900 grs</v>
      </c>
      <c r="E3251" s="16">
        <f>'MEDIDAS ML'!E1467</f>
        <v>12</v>
      </c>
      <c r="F3251" s="16">
        <f>'MEDIDAS ML'!F1467</f>
        <v>12</v>
      </c>
      <c r="G3251" s="16">
        <f>'MEDIDAS ML'!G1467</f>
        <v>15</v>
      </c>
      <c r="H3251" s="16">
        <f>'MEDIDAS ML'!H1467</f>
        <v>0.9</v>
      </c>
      <c r="I3251" s="16">
        <f>'MEDIDAS ML'!I1467</f>
        <v>0.54</v>
      </c>
      <c r="J3251" s="6" t="str">
        <f>'MEDIDAS ML'!J1467</f>
        <v>Se calcula por Peso</v>
      </c>
      <c r="K3251" s="16">
        <f>'MEDIDAS ML'!K1467</f>
        <v>0.9</v>
      </c>
      <c r="L3251" s="7">
        <f>'MEDIDAS ML'!L1467</f>
        <v>9980</v>
      </c>
      <c r="M3251" s="6" t="str">
        <f>'MEDIDAS ML'!M1467</f>
        <v>Hasta $9.989</v>
      </c>
      <c r="N3251" s="7">
        <f>'MEDIDAS ML'!N1467</f>
        <v>700</v>
      </c>
      <c r="O3251" s="6" t="str">
        <f>'MEDIDAS ML'!O1467</f>
        <v>No aplica (&lt;$19.990)</v>
      </c>
      <c r="P3251" s="7">
        <f>'MEDIDAS ML'!P1467</f>
        <v>0</v>
      </c>
      <c r="Q3251" s="7">
        <f>'MEDIDAS ML'!Q1467</f>
        <v>700</v>
      </c>
      <c r="R3251" s="23" t="e">
        <f>'MEDIDAS ML'!#REF!</f>
        <v>#REF!</v>
      </c>
      <c r="S3251" s="24" t="e">
        <f>'MEDIDAS ML'!#REF!</f>
        <v>#REF!</v>
      </c>
      <c r="T3251" s="24" t="e">
        <f>'MEDIDAS ML'!#REF!</f>
        <v>#REF!</v>
      </c>
      <c r="U3251" s="24" t="e">
        <f>'MEDIDAS ML'!#REF!</f>
        <v>#REF!</v>
      </c>
      <c r="V3251" s="22" t="e">
        <f>'MEDIDAS ML'!#REF!</f>
        <v>#REF!</v>
      </c>
      <c r="W3251" s="17" t="e">
        <f>'MEDIDAS ML'!#REF!</f>
        <v>#REF!</v>
      </c>
      <c r="X3251" t="e">
        <f>'MEDIDAS ML'!#REF!</f>
        <v>#REF!</v>
      </c>
    </row>
    <row r="3252" spans="1:24" ht="15.75" customHeight="1" x14ac:dyDescent="0.25">
      <c r="A3252" s="6">
        <f>'MEDIDAS ML'!A2268</f>
        <v>123</v>
      </c>
      <c r="B3252" s="15">
        <f>'MEDIDAS ML'!B2268</f>
        <v>123</v>
      </c>
      <c r="C3252" s="6">
        <f>'MEDIDAS ML'!C2268</f>
        <v>123</v>
      </c>
      <c r="D3252" s="6" t="str">
        <f>'MEDIDAS ML'!D2268</f>
        <v>7x18x24 cm - 429 grs</v>
      </c>
      <c r="E3252" s="16">
        <f>'MEDIDAS ML'!E2268</f>
        <v>7</v>
      </c>
      <c r="F3252" s="16">
        <f>'MEDIDAS ML'!F2268</f>
        <v>18</v>
      </c>
      <c r="G3252" s="16">
        <f>'MEDIDAS ML'!G2268</f>
        <v>24</v>
      </c>
      <c r="H3252" s="16">
        <f>'MEDIDAS ML'!H2268</f>
        <v>0.42899999999999999</v>
      </c>
      <c r="I3252" s="16">
        <f>'MEDIDAS ML'!I2268</f>
        <v>0.75600000000000001</v>
      </c>
      <c r="J3252" s="6" t="str">
        <f>'MEDIDAS ML'!J2268</f>
        <v>Se calcula por P volum</v>
      </c>
      <c r="K3252" s="16">
        <f>'MEDIDAS ML'!K2268</f>
        <v>0.75600000000000001</v>
      </c>
      <c r="L3252" s="7">
        <f>'MEDIDAS ML'!L2268</f>
        <v>9980</v>
      </c>
      <c r="M3252" s="6" t="str">
        <f>'MEDIDAS ML'!M2268</f>
        <v>Hasta $9.989</v>
      </c>
      <c r="N3252" s="7">
        <f>'MEDIDAS ML'!N2268</f>
        <v>700</v>
      </c>
      <c r="O3252" s="6" t="str">
        <f>'MEDIDAS ML'!O2268</f>
        <v>No aplica (&lt;$19.990)</v>
      </c>
      <c r="P3252" s="7">
        <f>'MEDIDAS ML'!P2268</f>
        <v>0</v>
      </c>
      <c r="Q3252" s="7">
        <f>'MEDIDAS ML'!Q2268</f>
        <v>700</v>
      </c>
      <c r="R3252" s="23" t="e">
        <f>'MEDIDAS ML'!#REF!</f>
        <v>#REF!</v>
      </c>
      <c r="S3252" s="24" t="e">
        <f>'MEDIDAS ML'!#REF!</f>
        <v>#REF!</v>
      </c>
      <c r="T3252" s="24" t="e">
        <f>'MEDIDAS ML'!#REF!</f>
        <v>#REF!</v>
      </c>
      <c r="U3252" s="24" t="e">
        <f>'MEDIDAS ML'!#REF!</f>
        <v>#REF!</v>
      </c>
      <c r="V3252" s="22" t="e">
        <f>'MEDIDAS ML'!#REF!</f>
        <v>#REF!</v>
      </c>
      <c r="W3252" s="17" t="e">
        <f>'MEDIDAS ML'!#REF!</f>
        <v>#REF!</v>
      </c>
      <c r="X3252" t="e">
        <f>'MEDIDAS ML'!#REF!</f>
        <v>#REF!</v>
      </c>
    </row>
    <row r="3253" spans="1:24" ht="15.75" customHeight="1" x14ac:dyDescent="0.25">
      <c r="A3253" s="6">
        <f>'MEDIDAS ML'!A2468</f>
        <v>123</v>
      </c>
      <c r="B3253" s="15">
        <f>'MEDIDAS ML'!B2468</f>
        <v>123</v>
      </c>
      <c r="C3253" s="6">
        <f>'MEDIDAS ML'!C2468</f>
        <v>123</v>
      </c>
      <c r="D3253" s="6" t="str">
        <f>'MEDIDAS ML'!D2468</f>
        <v>7x12x26 cm - 360 grs</v>
      </c>
      <c r="E3253" s="16">
        <f>'MEDIDAS ML'!E2468</f>
        <v>7</v>
      </c>
      <c r="F3253" s="16">
        <f>'MEDIDAS ML'!F2468</f>
        <v>12</v>
      </c>
      <c r="G3253" s="16">
        <f>'MEDIDAS ML'!G2468</f>
        <v>26</v>
      </c>
      <c r="H3253" s="16">
        <f>'MEDIDAS ML'!H2468</f>
        <v>0.36</v>
      </c>
      <c r="I3253" s="16">
        <f>'MEDIDAS ML'!I2468</f>
        <v>0.54600000000000004</v>
      </c>
      <c r="J3253" s="6" t="str">
        <f>'MEDIDAS ML'!J2468</f>
        <v>Se calcula por P volum</v>
      </c>
      <c r="K3253" s="16">
        <f>'MEDIDAS ML'!K2468</f>
        <v>0.54600000000000004</v>
      </c>
      <c r="L3253" s="7">
        <f>'MEDIDAS ML'!L2468</f>
        <v>9980</v>
      </c>
      <c r="M3253" s="6" t="str">
        <f>'MEDIDAS ML'!M2468</f>
        <v>Hasta $9.989</v>
      </c>
      <c r="N3253" s="7">
        <f>'MEDIDAS ML'!N2468</f>
        <v>700</v>
      </c>
      <c r="O3253" s="6" t="str">
        <f>'MEDIDAS ML'!O2468</f>
        <v>No aplica (&lt;$19.990)</v>
      </c>
      <c r="P3253" s="7">
        <f>'MEDIDAS ML'!P2468</f>
        <v>0</v>
      </c>
      <c r="Q3253" s="7">
        <f>'MEDIDAS ML'!Q2468</f>
        <v>700</v>
      </c>
      <c r="R3253" s="23" t="e">
        <f>'MEDIDAS ML'!#REF!</f>
        <v>#REF!</v>
      </c>
      <c r="S3253" s="24" t="e">
        <f>'MEDIDAS ML'!#REF!</f>
        <v>#REF!</v>
      </c>
      <c r="T3253" s="24" t="e">
        <f>'MEDIDAS ML'!#REF!</f>
        <v>#REF!</v>
      </c>
      <c r="U3253" s="24" t="e">
        <f>'MEDIDAS ML'!#REF!</f>
        <v>#REF!</v>
      </c>
      <c r="V3253" s="22" t="e">
        <f>'MEDIDAS ML'!#REF!</f>
        <v>#REF!</v>
      </c>
      <c r="W3253" s="17" t="e">
        <f>'MEDIDAS ML'!#REF!</f>
        <v>#REF!</v>
      </c>
      <c r="X3253" t="e">
        <f>'MEDIDAS ML'!#REF!</f>
        <v>#REF!</v>
      </c>
    </row>
    <row r="3254" spans="1:24" ht="15.75" customHeight="1" x14ac:dyDescent="0.25">
      <c r="A3254" s="6">
        <f>'MEDIDAS ML'!A2469</f>
        <v>123</v>
      </c>
      <c r="B3254" s="15">
        <f>'MEDIDAS ML'!B2469</f>
        <v>123</v>
      </c>
      <c r="C3254" s="6">
        <f>'MEDIDAS ML'!C2469</f>
        <v>123</v>
      </c>
      <c r="D3254" s="6" t="str">
        <f>'MEDIDAS ML'!D2469</f>
        <v>7x12x26 cm - 360 grs</v>
      </c>
      <c r="E3254" s="16">
        <f>'MEDIDAS ML'!E2469</f>
        <v>7</v>
      </c>
      <c r="F3254" s="16">
        <f>'MEDIDAS ML'!F2469</f>
        <v>12</v>
      </c>
      <c r="G3254" s="16">
        <f>'MEDIDAS ML'!G2469</f>
        <v>26</v>
      </c>
      <c r="H3254" s="16">
        <f>'MEDIDAS ML'!H2469</f>
        <v>0.36</v>
      </c>
      <c r="I3254" s="16">
        <f>'MEDIDAS ML'!I2469</f>
        <v>0.54600000000000004</v>
      </c>
      <c r="J3254" s="6" t="str">
        <f>'MEDIDAS ML'!J2469</f>
        <v>Se calcula por P volum</v>
      </c>
      <c r="K3254" s="16">
        <f>'MEDIDAS ML'!K2469</f>
        <v>0.54600000000000004</v>
      </c>
      <c r="L3254" s="7">
        <f>'MEDIDAS ML'!L2469</f>
        <v>9980</v>
      </c>
      <c r="M3254" s="6" t="str">
        <f>'MEDIDAS ML'!M2469</f>
        <v>Hasta $9.989</v>
      </c>
      <c r="N3254" s="7">
        <f>'MEDIDAS ML'!N2469</f>
        <v>700</v>
      </c>
      <c r="O3254" s="6" t="str">
        <f>'MEDIDAS ML'!O2469</f>
        <v>No aplica (&lt;$19.990)</v>
      </c>
      <c r="P3254" s="7">
        <f>'MEDIDAS ML'!P2469</f>
        <v>0</v>
      </c>
      <c r="Q3254" s="7">
        <f>'MEDIDAS ML'!Q2469</f>
        <v>700</v>
      </c>
      <c r="R3254" s="23" t="e">
        <f>'MEDIDAS ML'!#REF!</f>
        <v>#REF!</v>
      </c>
      <c r="S3254" s="24" t="e">
        <f>'MEDIDAS ML'!#REF!</f>
        <v>#REF!</v>
      </c>
      <c r="T3254" s="24" t="e">
        <f>'MEDIDAS ML'!#REF!</f>
        <v>#REF!</v>
      </c>
      <c r="U3254" s="24" t="e">
        <f>'MEDIDAS ML'!#REF!</f>
        <v>#REF!</v>
      </c>
      <c r="V3254" s="22" t="e">
        <f>'MEDIDAS ML'!#REF!</f>
        <v>#REF!</v>
      </c>
      <c r="W3254" s="17" t="e">
        <f>'MEDIDAS ML'!#REF!</f>
        <v>#REF!</v>
      </c>
      <c r="X3254" t="e">
        <f>'MEDIDAS ML'!#REF!</f>
        <v>#REF!</v>
      </c>
    </row>
    <row r="3255" spans="1:24" ht="15.75" customHeight="1" x14ac:dyDescent="0.25">
      <c r="A3255" s="6">
        <f>'MEDIDAS ML'!A2506</f>
        <v>123</v>
      </c>
      <c r="B3255" s="15">
        <f>'MEDIDAS ML'!B2506</f>
        <v>123</v>
      </c>
      <c r="C3255" s="6">
        <f>'MEDIDAS ML'!C2506</f>
        <v>123</v>
      </c>
      <c r="D3255" s="6" t="str">
        <f>'MEDIDAS ML'!D2506</f>
        <v>6x30x38 cm - 354 grs</v>
      </c>
      <c r="E3255" s="16">
        <f>'MEDIDAS ML'!E2506</f>
        <v>6</v>
      </c>
      <c r="F3255" s="16">
        <f>'MEDIDAS ML'!F2506</f>
        <v>30</v>
      </c>
      <c r="G3255" s="16">
        <f>'MEDIDAS ML'!G2506</f>
        <v>38</v>
      </c>
      <c r="H3255" s="16">
        <f>'MEDIDAS ML'!H2506</f>
        <v>0.35399999999999998</v>
      </c>
      <c r="I3255" s="16">
        <f>'MEDIDAS ML'!I2506</f>
        <v>1.71</v>
      </c>
      <c r="J3255" s="6" t="str">
        <f>'MEDIDAS ML'!J2506</f>
        <v>Se calcula por P volum</v>
      </c>
      <c r="K3255" s="16">
        <f>'MEDIDAS ML'!K2506</f>
        <v>1.71</v>
      </c>
      <c r="L3255" s="7">
        <f>'MEDIDAS ML'!L2506</f>
        <v>9980</v>
      </c>
      <c r="M3255" s="6" t="str">
        <f>'MEDIDAS ML'!M2506</f>
        <v>Hasta $9.989</v>
      </c>
      <c r="N3255" s="7">
        <f>'MEDIDAS ML'!N2506</f>
        <v>700</v>
      </c>
      <c r="O3255" s="6" t="str">
        <f>'MEDIDAS ML'!O2506</f>
        <v>No aplica (&lt;$19.990)</v>
      </c>
      <c r="P3255" s="7">
        <f>'MEDIDAS ML'!P2506</f>
        <v>0</v>
      </c>
      <c r="Q3255" s="7">
        <f>'MEDIDAS ML'!Q2506</f>
        <v>700</v>
      </c>
      <c r="R3255" s="23" t="e">
        <f>'MEDIDAS ML'!#REF!</f>
        <v>#REF!</v>
      </c>
      <c r="S3255" s="24" t="e">
        <f>'MEDIDAS ML'!#REF!</f>
        <v>#REF!</v>
      </c>
      <c r="T3255" s="24" t="e">
        <f>'MEDIDAS ML'!#REF!</f>
        <v>#REF!</v>
      </c>
      <c r="U3255" s="24" t="e">
        <f>'MEDIDAS ML'!#REF!</f>
        <v>#REF!</v>
      </c>
      <c r="V3255" s="22" t="e">
        <f>'MEDIDAS ML'!#REF!</f>
        <v>#REF!</v>
      </c>
      <c r="W3255" s="17" t="e">
        <f>'MEDIDAS ML'!#REF!</f>
        <v>#REF!</v>
      </c>
      <c r="X3255" t="e">
        <f>'MEDIDAS ML'!#REF!</f>
        <v>#REF!</v>
      </c>
    </row>
    <row r="3256" spans="1:24" ht="15.75" customHeight="1" x14ac:dyDescent="0.25">
      <c r="A3256" s="6">
        <f>'MEDIDAS ML'!A3012</f>
        <v>123</v>
      </c>
      <c r="B3256" s="15">
        <f>'MEDIDAS ML'!B3012</f>
        <v>123</v>
      </c>
      <c r="C3256" s="6">
        <f>'MEDIDAS ML'!C3012</f>
        <v>123</v>
      </c>
      <c r="D3256" s="6" t="str">
        <f>'MEDIDAS ML'!D3012</f>
        <v>3x11x28 cm - 260 grs</v>
      </c>
      <c r="E3256" s="16">
        <f>'MEDIDAS ML'!E3012</f>
        <v>3</v>
      </c>
      <c r="F3256" s="16">
        <f>'MEDIDAS ML'!F3012</f>
        <v>11</v>
      </c>
      <c r="G3256" s="16">
        <f>'MEDIDAS ML'!G3012</f>
        <v>28</v>
      </c>
      <c r="H3256" s="16">
        <f>'MEDIDAS ML'!H3012</f>
        <v>0.26</v>
      </c>
      <c r="I3256" s="16">
        <f>'MEDIDAS ML'!I3012</f>
        <v>0.23100000000000001</v>
      </c>
      <c r="J3256" s="6" t="str">
        <f>'MEDIDAS ML'!J3012</f>
        <v>Se calcula por Peso</v>
      </c>
      <c r="K3256" s="16">
        <f>'MEDIDAS ML'!K3012</f>
        <v>0.26</v>
      </c>
      <c r="L3256" s="7">
        <f>'MEDIDAS ML'!L3012</f>
        <v>9980</v>
      </c>
      <c r="M3256" s="6" t="str">
        <f>'MEDIDAS ML'!M3012</f>
        <v>Hasta $9.989</v>
      </c>
      <c r="N3256" s="7">
        <f>'MEDIDAS ML'!N3012</f>
        <v>700</v>
      </c>
      <c r="O3256" s="6" t="str">
        <f>'MEDIDAS ML'!O3012</f>
        <v>No aplica (&lt;$19.990)</v>
      </c>
      <c r="P3256" s="7">
        <f>'MEDIDAS ML'!P3012</f>
        <v>0</v>
      </c>
      <c r="Q3256" s="7">
        <f>'MEDIDAS ML'!Q3012</f>
        <v>700</v>
      </c>
      <c r="R3256" s="23" t="e">
        <f>'MEDIDAS ML'!#REF!</f>
        <v>#REF!</v>
      </c>
      <c r="S3256" s="24" t="e">
        <f>'MEDIDAS ML'!#REF!</f>
        <v>#REF!</v>
      </c>
      <c r="T3256" s="24" t="e">
        <f>'MEDIDAS ML'!#REF!</f>
        <v>#REF!</v>
      </c>
      <c r="U3256" s="24" t="e">
        <f>'MEDIDAS ML'!#REF!</f>
        <v>#REF!</v>
      </c>
      <c r="V3256" s="22" t="e">
        <f>'MEDIDAS ML'!#REF!</f>
        <v>#REF!</v>
      </c>
      <c r="W3256" s="17" t="e">
        <f>'MEDIDAS ML'!#REF!</f>
        <v>#REF!</v>
      </c>
      <c r="X3256" t="e">
        <f>'MEDIDAS ML'!#REF!</f>
        <v>#REF!</v>
      </c>
    </row>
    <row r="3257" spans="1:24" ht="15.75" customHeight="1" x14ac:dyDescent="0.25">
      <c r="A3257" s="6">
        <f>'MEDIDAS ML'!A3013</f>
        <v>123</v>
      </c>
      <c r="B3257" s="15">
        <f>'MEDIDAS ML'!B3013</f>
        <v>123</v>
      </c>
      <c r="C3257" s="6">
        <f>'MEDIDAS ML'!C3013</f>
        <v>123</v>
      </c>
      <c r="D3257" s="6" t="str">
        <f>'MEDIDAS ML'!D3013</f>
        <v>3x11x28 cm - 260 grs</v>
      </c>
      <c r="E3257" s="16">
        <f>'MEDIDAS ML'!E3013</f>
        <v>3</v>
      </c>
      <c r="F3257" s="16">
        <f>'MEDIDAS ML'!F3013</f>
        <v>11</v>
      </c>
      <c r="G3257" s="16">
        <f>'MEDIDAS ML'!G3013</f>
        <v>28</v>
      </c>
      <c r="H3257" s="16">
        <f>'MEDIDAS ML'!H3013</f>
        <v>0.26</v>
      </c>
      <c r="I3257" s="16">
        <f>'MEDIDAS ML'!I3013</f>
        <v>0.23100000000000001</v>
      </c>
      <c r="J3257" s="6" t="str">
        <f>'MEDIDAS ML'!J3013</f>
        <v>Se calcula por Peso</v>
      </c>
      <c r="K3257" s="16">
        <f>'MEDIDAS ML'!K3013</f>
        <v>0.26</v>
      </c>
      <c r="L3257" s="7">
        <f>'MEDIDAS ML'!L3013</f>
        <v>9980</v>
      </c>
      <c r="M3257" s="6" t="str">
        <f>'MEDIDAS ML'!M3013</f>
        <v>Hasta $9.989</v>
      </c>
      <c r="N3257" s="7">
        <f>'MEDIDAS ML'!N3013</f>
        <v>700</v>
      </c>
      <c r="O3257" s="6" t="str">
        <f>'MEDIDAS ML'!O3013</f>
        <v>No aplica (&lt;$19.990)</v>
      </c>
      <c r="P3257" s="7">
        <f>'MEDIDAS ML'!P3013</f>
        <v>0</v>
      </c>
      <c r="Q3257" s="7">
        <f>'MEDIDAS ML'!Q3013</f>
        <v>700</v>
      </c>
      <c r="R3257" s="23" t="e">
        <f>'MEDIDAS ML'!#REF!</f>
        <v>#REF!</v>
      </c>
      <c r="S3257" s="24" t="e">
        <f>'MEDIDAS ML'!#REF!</f>
        <v>#REF!</v>
      </c>
      <c r="T3257" s="24" t="e">
        <f>'MEDIDAS ML'!#REF!</f>
        <v>#REF!</v>
      </c>
      <c r="U3257" s="24" t="e">
        <f>'MEDIDAS ML'!#REF!</f>
        <v>#REF!</v>
      </c>
      <c r="V3257" s="22" t="e">
        <f>'MEDIDAS ML'!#REF!</f>
        <v>#REF!</v>
      </c>
      <c r="W3257" s="17" t="e">
        <f>'MEDIDAS ML'!#REF!</f>
        <v>#REF!</v>
      </c>
      <c r="X3257" t="e">
        <f>'MEDIDAS ML'!#REF!</f>
        <v>#REF!</v>
      </c>
    </row>
    <row r="3258" spans="1:24" ht="15.75" customHeight="1" x14ac:dyDescent="0.25">
      <c r="A3258" s="6">
        <f>'MEDIDAS ML'!A3895</f>
        <v>123</v>
      </c>
      <c r="B3258" s="15">
        <f>'MEDIDAS ML'!B3895</f>
        <v>123</v>
      </c>
      <c r="C3258" s="6">
        <f>'MEDIDAS ML'!C3895</f>
        <v>123</v>
      </c>
      <c r="D3258" s="6" t="str">
        <f>'MEDIDAS ML'!D3895</f>
        <v>5x15x18 cm - 100 grs</v>
      </c>
      <c r="E3258" s="16">
        <f>'MEDIDAS ML'!E3895</f>
        <v>5</v>
      </c>
      <c r="F3258" s="16">
        <f>'MEDIDAS ML'!F3895</f>
        <v>15</v>
      </c>
      <c r="G3258" s="16">
        <f>'MEDIDAS ML'!G3895</f>
        <v>18</v>
      </c>
      <c r="H3258" s="16">
        <f>'MEDIDAS ML'!H3895</f>
        <v>0.1</v>
      </c>
      <c r="I3258" s="16">
        <f>'MEDIDAS ML'!I3895</f>
        <v>0.33750000000000002</v>
      </c>
      <c r="J3258" s="6" t="str">
        <f>'MEDIDAS ML'!J3895</f>
        <v>Se calcula por P volum</v>
      </c>
      <c r="K3258" s="16">
        <f>'MEDIDAS ML'!K3895</f>
        <v>0.33750000000000002</v>
      </c>
      <c r="L3258" s="7">
        <f>'MEDIDAS ML'!L3895</f>
        <v>9980</v>
      </c>
      <c r="M3258" s="6" t="str">
        <f>'MEDIDAS ML'!M3895</f>
        <v>Hasta $9.989</v>
      </c>
      <c r="N3258" s="7">
        <f>'MEDIDAS ML'!N3895</f>
        <v>700</v>
      </c>
      <c r="O3258" s="6" t="str">
        <f>'MEDIDAS ML'!O3895</f>
        <v>No aplica (&lt;$19.990)</v>
      </c>
      <c r="P3258" s="7">
        <f>'MEDIDAS ML'!P3895</f>
        <v>0</v>
      </c>
      <c r="Q3258" s="7">
        <f>'MEDIDAS ML'!Q3895</f>
        <v>700</v>
      </c>
      <c r="R3258" s="23" t="e">
        <f>'MEDIDAS ML'!#REF!</f>
        <v>#REF!</v>
      </c>
      <c r="S3258" s="24" t="e">
        <f>'MEDIDAS ML'!#REF!</f>
        <v>#REF!</v>
      </c>
      <c r="T3258" s="24" t="e">
        <f>'MEDIDAS ML'!#REF!</f>
        <v>#REF!</v>
      </c>
      <c r="U3258" s="24" t="e">
        <f>'MEDIDAS ML'!#REF!</f>
        <v>#REF!</v>
      </c>
      <c r="V3258" s="22" t="e">
        <f>'MEDIDAS ML'!#REF!</f>
        <v>#REF!</v>
      </c>
      <c r="W3258" s="17" t="e">
        <f>'MEDIDAS ML'!#REF!</f>
        <v>#REF!</v>
      </c>
      <c r="X3258" t="e">
        <f>'MEDIDAS ML'!#REF!</f>
        <v>#REF!</v>
      </c>
    </row>
    <row r="3259" spans="1:24" ht="15.75" customHeight="1" x14ac:dyDescent="0.25">
      <c r="A3259" s="6">
        <f>'MEDIDAS ML'!A3896</f>
        <v>123</v>
      </c>
      <c r="B3259" s="15">
        <f>'MEDIDAS ML'!B3896</f>
        <v>123</v>
      </c>
      <c r="C3259" s="6">
        <f>'MEDIDAS ML'!C3896</f>
        <v>123</v>
      </c>
      <c r="D3259" s="6" t="str">
        <f>'MEDIDAS ML'!D3896</f>
        <v>5x15x18 cm - 100 grs</v>
      </c>
      <c r="E3259" s="16">
        <f>'MEDIDAS ML'!E3896</f>
        <v>5</v>
      </c>
      <c r="F3259" s="16">
        <f>'MEDIDAS ML'!F3896</f>
        <v>15</v>
      </c>
      <c r="G3259" s="16">
        <f>'MEDIDAS ML'!G3896</f>
        <v>18</v>
      </c>
      <c r="H3259" s="16">
        <f>'MEDIDAS ML'!H3896</f>
        <v>0.1</v>
      </c>
      <c r="I3259" s="16">
        <f>'MEDIDAS ML'!I3896</f>
        <v>0.33750000000000002</v>
      </c>
      <c r="J3259" s="6" t="str">
        <f>'MEDIDAS ML'!J3896</f>
        <v>Se calcula por P volum</v>
      </c>
      <c r="K3259" s="16">
        <f>'MEDIDAS ML'!K3896</f>
        <v>0.33750000000000002</v>
      </c>
      <c r="L3259" s="7">
        <f>'MEDIDAS ML'!L3896</f>
        <v>9980</v>
      </c>
      <c r="M3259" s="6" t="str">
        <f>'MEDIDAS ML'!M3896</f>
        <v>Hasta $9.989</v>
      </c>
      <c r="N3259" s="7">
        <f>'MEDIDAS ML'!N3896</f>
        <v>700</v>
      </c>
      <c r="O3259" s="6" t="str">
        <f>'MEDIDAS ML'!O3896</f>
        <v>No aplica (&lt;$19.990)</v>
      </c>
      <c r="P3259" s="7">
        <f>'MEDIDAS ML'!P3896</f>
        <v>0</v>
      </c>
      <c r="Q3259" s="7">
        <f>'MEDIDAS ML'!Q3896</f>
        <v>700</v>
      </c>
      <c r="R3259" s="23" t="e">
        <f>'MEDIDAS ML'!#REF!</f>
        <v>#REF!</v>
      </c>
      <c r="S3259" s="24" t="e">
        <f>'MEDIDAS ML'!#REF!</f>
        <v>#REF!</v>
      </c>
      <c r="T3259" s="24" t="e">
        <f>'MEDIDAS ML'!#REF!</f>
        <v>#REF!</v>
      </c>
      <c r="U3259" s="24" t="e">
        <f>'MEDIDAS ML'!#REF!</f>
        <v>#REF!</v>
      </c>
      <c r="V3259" s="22" t="e">
        <f>'MEDIDAS ML'!#REF!</f>
        <v>#REF!</v>
      </c>
      <c r="W3259" s="17" t="e">
        <f>'MEDIDAS ML'!#REF!</f>
        <v>#REF!</v>
      </c>
      <c r="X3259" t="e">
        <f>'MEDIDAS ML'!#REF!</f>
        <v>#REF!</v>
      </c>
    </row>
    <row r="3260" spans="1:24" ht="15.75" customHeight="1" x14ac:dyDescent="0.25">
      <c r="A3260" s="6">
        <f>'MEDIDAS ML'!A2040</f>
        <v>123</v>
      </c>
      <c r="B3260" s="15">
        <f>'MEDIDAS ML'!B2040</f>
        <v>123</v>
      </c>
      <c r="C3260" s="6">
        <f>'MEDIDAS ML'!C2040</f>
        <v>123</v>
      </c>
      <c r="D3260" s="6" t="str">
        <f>'MEDIDAS ML'!D2040</f>
        <v>11x12x44 cm - 512 grs</v>
      </c>
      <c r="E3260" s="16">
        <f>'MEDIDAS ML'!E2040</f>
        <v>11</v>
      </c>
      <c r="F3260" s="16">
        <f>'MEDIDAS ML'!F2040</f>
        <v>12</v>
      </c>
      <c r="G3260" s="16">
        <f>'MEDIDAS ML'!G2040</f>
        <v>44</v>
      </c>
      <c r="H3260" s="16">
        <f>'MEDIDAS ML'!H2040</f>
        <v>0.51200000000000001</v>
      </c>
      <c r="I3260" s="16">
        <f>'MEDIDAS ML'!I2040</f>
        <v>1.452</v>
      </c>
      <c r="J3260" s="6" t="str">
        <f>'MEDIDAS ML'!J2040</f>
        <v>Se calcula por P volum</v>
      </c>
      <c r="K3260" s="16">
        <f>'MEDIDAS ML'!K2040</f>
        <v>1.452</v>
      </c>
      <c r="L3260" s="7">
        <f>'MEDIDAS ML'!L2040</f>
        <v>9981</v>
      </c>
      <c r="M3260" s="6" t="str">
        <f>'MEDIDAS ML'!M2040</f>
        <v>Hasta $9.989</v>
      </c>
      <c r="N3260" s="7">
        <f>'MEDIDAS ML'!N2040</f>
        <v>700</v>
      </c>
      <c r="O3260" s="6" t="str">
        <f>'MEDIDAS ML'!O2040</f>
        <v>No aplica (&lt;$19.990)</v>
      </c>
      <c r="P3260" s="7">
        <f>'MEDIDAS ML'!P2040</f>
        <v>0</v>
      </c>
      <c r="Q3260" s="7">
        <f>'MEDIDAS ML'!Q2040</f>
        <v>700</v>
      </c>
      <c r="R3260" s="23" t="e">
        <f>'MEDIDAS ML'!#REF!</f>
        <v>#REF!</v>
      </c>
      <c r="S3260" s="24" t="e">
        <f>'MEDIDAS ML'!#REF!</f>
        <v>#REF!</v>
      </c>
      <c r="T3260" s="24" t="e">
        <f>'MEDIDAS ML'!#REF!</f>
        <v>#REF!</v>
      </c>
      <c r="U3260" s="24" t="e">
        <f>'MEDIDAS ML'!#REF!</f>
        <v>#REF!</v>
      </c>
      <c r="V3260" s="22" t="e">
        <f>'MEDIDAS ML'!#REF!</f>
        <v>#REF!</v>
      </c>
      <c r="W3260" s="17" t="e">
        <f>'MEDIDAS ML'!#REF!</f>
        <v>#REF!</v>
      </c>
      <c r="X3260" t="e">
        <f>'MEDIDAS ML'!#REF!</f>
        <v>#REF!</v>
      </c>
    </row>
    <row r="3261" spans="1:24" ht="15.75" customHeight="1" x14ac:dyDescent="0.25">
      <c r="A3261" s="6">
        <f>'MEDIDAS ML'!A2041</f>
        <v>123</v>
      </c>
      <c r="B3261" s="15">
        <f>'MEDIDAS ML'!B2041</f>
        <v>123</v>
      </c>
      <c r="C3261" s="6">
        <f>'MEDIDAS ML'!C2041</f>
        <v>123</v>
      </c>
      <c r="D3261" s="6" t="str">
        <f>'MEDIDAS ML'!D2041</f>
        <v>11x12x44 cm - 512 grs</v>
      </c>
      <c r="E3261" s="16">
        <f>'MEDIDAS ML'!E2041</f>
        <v>11</v>
      </c>
      <c r="F3261" s="16">
        <f>'MEDIDAS ML'!F2041</f>
        <v>12</v>
      </c>
      <c r="G3261" s="16">
        <f>'MEDIDAS ML'!G2041</f>
        <v>44</v>
      </c>
      <c r="H3261" s="16">
        <f>'MEDIDAS ML'!H2041</f>
        <v>0.51200000000000001</v>
      </c>
      <c r="I3261" s="16">
        <f>'MEDIDAS ML'!I2041</f>
        <v>1.452</v>
      </c>
      <c r="J3261" s="6" t="str">
        <f>'MEDIDAS ML'!J2041</f>
        <v>Se calcula por P volum</v>
      </c>
      <c r="K3261" s="16">
        <f>'MEDIDAS ML'!K2041</f>
        <v>1.452</v>
      </c>
      <c r="L3261" s="7">
        <f>'MEDIDAS ML'!L2041</f>
        <v>9981</v>
      </c>
      <c r="M3261" s="6" t="str">
        <f>'MEDIDAS ML'!M2041</f>
        <v>Hasta $9.989</v>
      </c>
      <c r="N3261" s="7">
        <f>'MEDIDAS ML'!N2041</f>
        <v>700</v>
      </c>
      <c r="O3261" s="6" t="str">
        <f>'MEDIDAS ML'!O2041</f>
        <v>No aplica (&lt;$19.990)</v>
      </c>
      <c r="P3261" s="7">
        <f>'MEDIDAS ML'!P2041</f>
        <v>0</v>
      </c>
      <c r="Q3261" s="7">
        <f>'MEDIDAS ML'!Q2041</f>
        <v>700</v>
      </c>
      <c r="R3261" s="23" t="e">
        <f>'MEDIDAS ML'!#REF!</f>
        <v>#REF!</v>
      </c>
      <c r="S3261" s="24" t="e">
        <f>'MEDIDAS ML'!#REF!</f>
        <v>#REF!</v>
      </c>
      <c r="T3261" s="24" t="e">
        <f>'MEDIDAS ML'!#REF!</f>
        <v>#REF!</v>
      </c>
      <c r="U3261" s="24" t="e">
        <f>'MEDIDAS ML'!#REF!</f>
        <v>#REF!</v>
      </c>
      <c r="V3261" s="22" t="e">
        <f>'MEDIDAS ML'!#REF!</f>
        <v>#REF!</v>
      </c>
      <c r="W3261" s="17" t="e">
        <f>'MEDIDAS ML'!#REF!</f>
        <v>#REF!</v>
      </c>
      <c r="X3261" t="e">
        <f>'MEDIDAS ML'!#REF!</f>
        <v>#REF!</v>
      </c>
    </row>
    <row r="3262" spans="1:24" ht="15.75" customHeight="1" x14ac:dyDescent="0.25">
      <c r="A3262" s="6">
        <f>'MEDIDAS ML'!A3137</f>
        <v>123</v>
      </c>
      <c r="B3262" s="15">
        <f>'MEDIDAS ML'!B3137</f>
        <v>123</v>
      </c>
      <c r="C3262" s="6">
        <f>'MEDIDAS ML'!C3137</f>
        <v>123</v>
      </c>
      <c r="D3262" s="6" t="str">
        <f>'MEDIDAS ML'!D3137</f>
        <v>3x15x19 cm - 240 grs</v>
      </c>
      <c r="E3262" s="16">
        <f>'MEDIDAS ML'!E3137</f>
        <v>3</v>
      </c>
      <c r="F3262" s="16">
        <f>'MEDIDAS ML'!F3137</f>
        <v>15</v>
      </c>
      <c r="G3262" s="16">
        <f>'MEDIDAS ML'!G3137</f>
        <v>19</v>
      </c>
      <c r="H3262" s="16">
        <f>'MEDIDAS ML'!H3137</f>
        <v>0.24</v>
      </c>
      <c r="I3262" s="16">
        <f>'MEDIDAS ML'!I3137</f>
        <v>0.21375</v>
      </c>
      <c r="J3262" s="6" t="str">
        <f>'MEDIDAS ML'!J3137</f>
        <v>Se calcula por Peso</v>
      </c>
      <c r="K3262" s="16">
        <f>'MEDIDAS ML'!K3137</f>
        <v>0.24</v>
      </c>
      <c r="L3262" s="7">
        <f>'MEDIDAS ML'!L3137</f>
        <v>9981</v>
      </c>
      <c r="M3262" s="6" t="str">
        <f>'MEDIDAS ML'!M3137</f>
        <v>Hasta $9.989</v>
      </c>
      <c r="N3262" s="7">
        <f>'MEDIDAS ML'!N3137</f>
        <v>700</v>
      </c>
      <c r="O3262" s="6" t="str">
        <f>'MEDIDAS ML'!O3137</f>
        <v>No aplica (&lt;$19.990)</v>
      </c>
      <c r="P3262" s="7">
        <f>'MEDIDAS ML'!P3137</f>
        <v>0</v>
      </c>
      <c r="Q3262" s="7">
        <f>'MEDIDAS ML'!Q3137</f>
        <v>700</v>
      </c>
      <c r="R3262" s="23" t="e">
        <f>'MEDIDAS ML'!#REF!</f>
        <v>#REF!</v>
      </c>
      <c r="S3262" s="24" t="e">
        <f>'MEDIDAS ML'!#REF!</f>
        <v>#REF!</v>
      </c>
      <c r="T3262" s="24" t="e">
        <f>'MEDIDAS ML'!#REF!</f>
        <v>#REF!</v>
      </c>
      <c r="U3262" s="24" t="e">
        <f>'MEDIDAS ML'!#REF!</f>
        <v>#REF!</v>
      </c>
      <c r="V3262" s="22" t="e">
        <f>'MEDIDAS ML'!#REF!</f>
        <v>#REF!</v>
      </c>
      <c r="W3262" s="17" t="e">
        <f>'MEDIDAS ML'!#REF!</f>
        <v>#REF!</v>
      </c>
      <c r="X3262" t="e">
        <f>'MEDIDAS ML'!#REF!</f>
        <v>#REF!</v>
      </c>
    </row>
    <row r="3263" spans="1:24" ht="15.75" customHeight="1" x14ac:dyDescent="0.25">
      <c r="A3263" s="6">
        <f>'MEDIDAS ML'!A3138</f>
        <v>123</v>
      </c>
      <c r="B3263" s="15">
        <f>'MEDIDAS ML'!B3138</f>
        <v>123</v>
      </c>
      <c r="C3263" s="6">
        <f>'MEDIDAS ML'!C3138</f>
        <v>123</v>
      </c>
      <c r="D3263" s="6" t="str">
        <f>'MEDIDAS ML'!D3138</f>
        <v>3x15x19 cm - 240 grs</v>
      </c>
      <c r="E3263" s="16">
        <f>'MEDIDAS ML'!E3138</f>
        <v>3</v>
      </c>
      <c r="F3263" s="16">
        <f>'MEDIDAS ML'!F3138</f>
        <v>15</v>
      </c>
      <c r="G3263" s="16">
        <f>'MEDIDAS ML'!G3138</f>
        <v>19</v>
      </c>
      <c r="H3263" s="16">
        <f>'MEDIDAS ML'!H3138</f>
        <v>0.24</v>
      </c>
      <c r="I3263" s="16">
        <f>'MEDIDAS ML'!I3138</f>
        <v>0.21375</v>
      </c>
      <c r="J3263" s="6" t="str">
        <f>'MEDIDAS ML'!J3138</f>
        <v>Se calcula por Peso</v>
      </c>
      <c r="K3263" s="16">
        <f>'MEDIDAS ML'!K3138</f>
        <v>0.24</v>
      </c>
      <c r="L3263" s="7">
        <f>'MEDIDAS ML'!L3138</f>
        <v>9981</v>
      </c>
      <c r="M3263" s="6" t="str">
        <f>'MEDIDAS ML'!M3138</f>
        <v>Hasta $9.989</v>
      </c>
      <c r="N3263" s="7">
        <f>'MEDIDAS ML'!N3138</f>
        <v>700</v>
      </c>
      <c r="O3263" s="6" t="str">
        <f>'MEDIDAS ML'!O3138</f>
        <v>No aplica (&lt;$19.990)</v>
      </c>
      <c r="P3263" s="7">
        <f>'MEDIDAS ML'!P3138</f>
        <v>0</v>
      </c>
      <c r="Q3263" s="7">
        <f>'MEDIDAS ML'!Q3138</f>
        <v>700</v>
      </c>
      <c r="R3263" s="23" t="e">
        <f>'MEDIDAS ML'!#REF!</f>
        <v>#REF!</v>
      </c>
      <c r="S3263" s="24" t="e">
        <f>'MEDIDAS ML'!#REF!</f>
        <v>#REF!</v>
      </c>
      <c r="T3263" s="24" t="e">
        <f>'MEDIDAS ML'!#REF!</f>
        <v>#REF!</v>
      </c>
      <c r="U3263" s="24" t="e">
        <f>'MEDIDAS ML'!#REF!</f>
        <v>#REF!</v>
      </c>
      <c r="V3263" s="22" t="e">
        <f>'MEDIDAS ML'!#REF!</f>
        <v>#REF!</v>
      </c>
      <c r="W3263" s="17" t="e">
        <f>'MEDIDAS ML'!#REF!</f>
        <v>#REF!</v>
      </c>
      <c r="X3263" t="e">
        <f>'MEDIDAS ML'!#REF!</f>
        <v>#REF!</v>
      </c>
    </row>
    <row r="3264" spans="1:24" ht="15.75" customHeight="1" x14ac:dyDescent="0.25">
      <c r="A3264" s="6">
        <f>'MEDIDAS ML'!A3390</f>
        <v>123</v>
      </c>
      <c r="B3264" s="15">
        <f>'MEDIDAS ML'!B3390</f>
        <v>123</v>
      </c>
      <c r="C3264" s="6">
        <f>'MEDIDAS ML'!C3390</f>
        <v>123</v>
      </c>
      <c r="D3264" s="6" t="str">
        <f>'MEDIDAS ML'!D3390</f>
        <v>4x14x18 cm - 192 grs</v>
      </c>
      <c r="E3264" s="16">
        <f>'MEDIDAS ML'!E3390</f>
        <v>4</v>
      </c>
      <c r="F3264" s="16">
        <f>'MEDIDAS ML'!F3390</f>
        <v>14</v>
      </c>
      <c r="G3264" s="16">
        <f>'MEDIDAS ML'!G3390</f>
        <v>18</v>
      </c>
      <c r="H3264" s="16">
        <f>'MEDIDAS ML'!H3390</f>
        <v>0.192</v>
      </c>
      <c r="I3264" s="16">
        <f>'MEDIDAS ML'!I3390</f>
        <v>0.252</v>
      </c>
      <c r="J3264" s="6" t="str">
        <f>'MEDIDAS ML'!J3390</f>
        <v>Se calcula por P volum</v>
      </c>
      <c r="K3264" s="16">
        <f>'MEDIDAS ML'!K3390</f>
        <v>0.252</v>
      </c>
      <c r="L3264" s="7">
        <f>'MEDIDAS ML'!L3390</f>
        <v>9981</v>
      </c>
      <c r="M3264" s="6" t="str">
        <f>'MEDIDAS ML'!M3390</f>
        <v>Hasta $9.989</v>
      </c>
      <c r="N3264" s="7">
        <f>'MEDIDAS ML'!N3390</f>
        <v>700</v>
      </c>
      <c r="O3264" s="6" t="str">
        <f>'MEDIDAS ML'!O3390</f>
        <v>No aplica (&lt;$19.990)</v>
      </c>
      <c r="P3264" s="7">
        <f>'MEDIDAS ML'!P3390</f>
        <v>0</v>
      </c>
      <c r="Q3264" s="7">
        <f>'MEDIDAS ML'!Q3390</f>
        <v>700</v>
      </c>
      <c r="R3264" s="23" t="e">
        <f>'MEDIDAS ML'!#REF!</f>
        <v>#REF!</v>
      </c>
      <c r="S3264" s="24" t="e">
        <f>'MEDIDAS ML'!#REF!</f>
        <v>#REF!</v>
      </c>
      <c r="T3264" s="24" t="e">
        <f>'MEDIDAS ML'!#REF!</f>
        <v>#REF!</v>
      </c>
      <c r="U3264" s="24" t="e">
        <f>'MEDIDAS ML'!#REF!</f>
        <v>#REF!</v>
      </c>
      <c r="V3264" s="22" t="e">
        <f>'MEDIDAS ML'!#REF!</f>
        <v>#REF!</v>
      </c>
      <c r="W3264" s="17" t="e">
        <f>'MEDIDAS ML'!#REF!</f>
        <v>#REF!</v>
      </c>
      <c r="X3264" t="e">
        <f>'MEDIDAS ML'!#REF!</f>
        <v>#REF!</v>
      </c>
    </row>
    <row r="3265" spans="1:24" ht="15.75" customHeight="1" x14ac:dyDescent="0.25">
      <c r="A3265" s="6">
        <f>'MEDIDAS ML'!A490</f>
        <v>123</v>
      </c>
      <c r="B3265" s="15">
        <f>'MEDIDAS ML'!B490</f>
        <v>123</v>
      </c>
      <c r="C3265" s="6">
        <f>'MEDIDAS ML'!C490</f>
        <v>123</v>
      </c>
      <c r="D3265" s="6" t="str">
        <f>'MEDIDAS ML'!D490</f>
        <v>9x27x28 cm - 3240 grs</v>
      </c>
      <c r="E3265" s="16">
        <f>'MEDIDAS ML'!E490</f>
        <v>9</v>
      </c>
      <c r="F3265" s="16">
        <f>'MEDIDAS ML'!F490</f>
        <v>27</v>
      </c>
      <c r="G3265" s="16">
        <f>'MEDIDAS ML'!G490</f>
        <v>28</v>
      </c>
      <c r="H3265" s="16">
        <f>'MEDIDAS ML'!H490</f>
        <v>3.24</v>
      </c>
      <c r="I3265" s="16">
        <f>'MEDIDAS ML'!I490</f>
        <v>1.7010000000000001</v>
      </c>
      <c r="J3265" s="6" t="str">
        <f>'MEDIDAS ML'!J490</f>
        <v>Se calcula por Peso</v>
      </c>
      <c r="K3265" s="16">
        <f>'MEDIDAS ML'!K490</f>
        <v>3.24</v>
      </c>
      <c r="L3265" s="7">
        <f>'MEDIDAS ML'!L490</f>
        <v>9982</v>
      </c>
      <c r="M3265" s="6" t="str">
        <f>'MEDIDAS ML'!M490</f>
        <v>Hasta $9.989</v>
      </c>
      <c r="N3265" s="7">
        <f>'MEDIDAS ML'!N490</f>
        <v>700</v>
      </c>
      <c r="O3265" s="6" t="str">
        <f>'MEDIDAS ML'!O490</f>
        <v>No aplica (&lt;$19.990)</v>
      </c>
      <c r="P3265" s="7">
        <f>'MEDIDAS ML'!P490</f>
        <v>0</v>
      </c>
      <c r="Q3265" s="7">
        <f>'MEDIDAS ML'!Q490</f>
        <v>700</v>
      </c>
      <c r="R3265" s="23" t="e">
        <f>'MEDIDAS ML'!#REF!</f>
        <v>#REF!</v>
      </c>
      <c r="S3265" s="24" t="e">
        <f>'MEDIDAS ML'!#REF!</f>
        <v>#REF!</v>
      </c>
      <c r="T3265" s="24" t="e">
        <f>'MEDIDAS ML'!#REF!</f>
        <v>#REF!</v>
      </c>
      <c r="U3265" s="24" t="e">
        <f>'MEDIDAS ML'!#REF!</f>
        <v>#REF!</v>
      </c>
      <c r="V3265" s="22" t="e">
        <f>'MEDIDAS ML'!#REF!</f>
        <v>#REF!</v>
      </c>
      <c r="W3265" s="17" t="e">
        <f>'MEDIDAS ML'!#REF!</f>
        <v>#REF!</v>
      </c>
      <c r="X3265" t="e">
        <f>'MEDIDAS ML'!#REF!</f>
        <v>#REF!</v>
      </c>
    </row>
    <row r="3266" spans="1:24" ht="15.75" customHeight="1" x14ac:dyDescent="0.25">
      <c r="A3266" s="6">
        <f>'MEDIDAS ML'!A2451</f>
        <v>123</v>
      </c>
      <c r="B3266" s="15">
        <f>'MEDIDAS ML'!B2451</f>
        <v>123</v>
      </c>
      <c r="C3266" s="6">
        <f>'MEDIDAS ML'!C2451</f>
        <v>123</v>
      </c>
      <c r="D3266" s="6" t="str">
        <f>'MEDIDAS ML'!D2451</f>
        <v>3x18x13 cm - 367 grs</v>
      </c>
      <c r="E3266" s="16">
        <f>'MEDIDAS ML'!E2451</f>
        <v>3</v>
      </c>
      <c r="F3266" s="16">
        <f>'MEDIDAS ML'!F2451</f>
        <v>18</v>
      </c>
      <c r="G3266" s="16">
        <f>'MEDIDAS ML'!G2451</f>
        <v>13</v>
      </c>
      <c r="H3266" s="16">
        <f>'MEDIDAS ML'!H2451</f>
        <v>0.36699999999999999</v>
      </c>
      <c r="I3266" s="16">
        <f>'MEDIDAS ML'!I2451</f>
        <v>0.17549999999999999</v>
      </c>
      <c r="J3266" s="6" t="str">
        <f>'MEDIDAS ML'!J2451</f>
        <v>Se calcula por Peso</v>
      </c>
      <c r="K3266" s="16">
        <f>'MEDIDAS ML'!K2451</f>
        <v>0.36699999999999999</v>
      </c>
      <c r="L3266" s="7">
        <f>'MEDIDAS ML'!L2451</f>
        <v>13850</v>
      </c>
      <c r="M3266" s="6" t="str">
        <f>'MEDIDAS ML'!M2451</f>
        <v>$9.990-$19.990</v>
      </c>
      <c r="N3266" s="7">
        <f>'MEDIDAS ML'!N2451</f>
        <v>1000</v>
      </c>
      <c r="O3266" s="6" t="str">
        <f>'MEDIDAS ML'!O2451</f>
        <v>No aplica (&lt;$19.990)</v>
      </c>
      <c r="P3266" s="7">
        <f>'MEDIDAS ML'!P2451</f>
        <v>0</v>
      </c>
      <c r="Q3266" s="7">
        <f>'MEDIDAS ML'!Q2451</f>
        <v>1000</v>
      </c>
      <c r="R3266" s="23" t="e">
        <f>'MEDIDAS ML'!#REF!</f>
        <v>#REF!</v>
      </c>
      <c r="S3266" s="24" t="e">
        <f>'MEDIDAS ML'!#REF!</f>
        <v>#REF!</v>
      </c>
      <c r="T3266" s="24" t="e">
        <f>'MEDIDAS ML'!#REF!</f>
        <v>#REF!</v>
      </c>
      <c r="U3266" s="24" t="e">
        <f>'MEDIDAS ML'!#REF!</f>
        <v>#REF!</v>
      </c>
      <c r="V3266" s="22" t="e">
        <f>'MEDIDAS ML'!#REF!</f>
        <v>#REF!</v>
      </c>
      <c r="W3266" s="17" t="e">
        <f>'MEDIDAS ML'!#REF!</f>
        <v>#REF!</v>
      </c>
      <c r="X3266" t="e">
        <f>'MEDIDAS ML'!#REF!</f>
        <v>#REF!</v>
      </c>
    </row>
    <row r="3267" spans="1:24" ht="15.75" customHeight="1" x14ac:dyDescent="0.25">
      <c r="A3267" s="6">
        <f>'MEDIDAS ML'!A786</f>
        <v>123</v>
      </c>
      <c r="B3267" s="15">
        <f>'MEDIDAS ML'!B786</f>
        <v>123</v>
      </c>
      <c r="C3267" s="6">
        <f>'MEDIDAS ML'!C786</f>
        <v>123</v>
      </c>
      <c r="D3267" s="6" t="str">
        <f>'MEDIDAS ML'!D786</f>
        <v>13x19x28 cm - 2000 grs</v>
      </c>
      <c r="E3267" s="16">
        <f>'MEDIDAS ML'!E786</f>
        <v>13</v>
      </c>
      <c r="F3267" s="16">
        <f>'MEDIDAS ML'!F786</f>
        <v>19</v>
      </c>
      <c r="G3267" s="16">
        <f>'MEDIDAS ML'!G786</f>
        <v>28</v>
      </c>
      <c r="H3267" s="16">
        <f>'MEDIDAS ML'!H786</f>
        <v>2</v>
      </c>
      <c r="I3267" s="16">
        <f>'MEDIDAS ML'!I786</f>
        <v>1.7290000000000001</v>
      </c>
      <c r="J3267" s="6" t="str">
        <f>'MEDIDAS ML'!J786</f>
        <v>Se calcula por Peso</v>
      </c>
      <c r="K3267" s="16">
        <f>'MEDIDAS ML'!K786</f>
        <v>2</v>
      </c>
      <c r="L3267" s="7">
        <f>'MEDIDAS ML'!L786</f>
        <v>13890</v>
      </c>
      <c r="M3267" s="6" t="str">
        <f>'MEDIDAS ML'!M786</f>
        <v>$9.990-$19.990</v>
      </c>
      <c r="N3267" s="7">
        <f>'MEDIDAS ML'!N786</f>
        <v>1000</v>
      </c>
      <c r="O3267" s="6" t="str">
        <f>'MEDIDAS ML'!O786</f>
        <v>No aplica (&lt;$19.990)</v>
      </c>
      <c r="P3267" s="7">
        <f>'MEDIDAS ML'!P786</f>
        <v>0</v>
      </c>
      <c r="Q3267" s="7">
        <f>'MEDIDAS ML'!Q786</f>
        <v>1000</v>
      </c>
      <c r="R3267" s="23" t="e">
        <f>'MEDIDAS ML'!#REF!</f>
        <v>#REF!</v>
      </c>
      <c r="S3267" s="24" t="e">
        <f>'MEDIDAS ML'!#REF!</f>
        <v>#REF!</v>
      </c>
      <c r="T3267" s="24" t="e">
        <f>'MEDIDAS ML'!#REF!</f>
        <v>#REF!</v>
      </c>
      <c r="U3267" s="24" t="e">
        <f>'MEDIDAS ML'!#REF!</f>
        <v>#REF!</v>
      </c>
      <c r="V3267" s="22" t="e">
        <f>'MEDIDAS ML'!#REF!</f>
        <v>#REF!</v>
      </c>
      <c r="W3267" s="17" t="e">
        <f>'MEDIDAS ML'!#REF!</f>
        <v>#REF!</v>
      </c>
      <c r="X3267" t="e">
        <f>'MEDIDAS ML'!#REF!</f>
        <v>#REF!</v>
      </c>
    </row>
    <row r="3268" spans="1:24" ht="15.75" customHeight="1" x14ac:dyDescent="0.25">
      <c r="A3268" s="6">
        <f>'MEDIDAS ML'!A291</f>
        <v>123</v>
      </c>
      <c r="B3268" s="15">
        <f>'MEDIDAS ML'!B291</f>
        <v>123</v>
      </c>
      <c r="C3268" s="6">
        <f>'MEDIDAS ML'!C291</f>
        <v>123</v>
      </c>
      <c r="D3268" s="6" t="str">
        <f>'MEDIDAS ML'!D291</f>
        <v>10x13x98 cm - 5040 grs</v>
      </c>
      <c r="E3268" s="16">
        <f>'MEDIDAS ML'!E291</f>
        <v>10</v>
      </c>
      <c r="F3268" s="16">
        <f>'MEDIDAS ML'!F291</f>
        <v>13</v>
      </c>
      <c r="G3268" s="16">
        <f>'MEDIDAS ML'!G291</f>
        <v>98</v>
      </c>
      <c r="H3268" s="16">
        <f>'MEDIDAS ML'!H291</f>
        <v>5.04</v>
      </c>
      <c r="I3268" s="16">
        <f>'MEDIDAS ML'!I291</f>
        <v>3.1850000000000001</v>
      </c>
      <c r="J3268" s="6" t="str">
        <f>'MEDIDAS ML'!J291</f>
        <v>Se calcula por Peso</v>
      </c>
      <c r="K3268" s="16">
        <f>'MEDIDAS ML'!K291</f>
        <v>5.04</v>
      </c>
      <c r="L3268" s="7">
        <f>'MEDIDAS ML'!L291</f>
        <v>11331</v>
      </c>
      <c r="M3268" s="6" t="str">
        <f>'MEDIDAS ML'!M291</f>
        <v>$9.990-$19.990</v>
      </c>
      <c r="N3268" s="7">
        <f>'MEDIDAS ML'!N291</f>
        <v>1000</v>
      </c>
      <c r="O3268" s="6" t="str">
        <f>'MEDIDAS ML'!O291</f>
        <v>No aplica (&lt;$19.990)</v>
      </c>
      <c r="P3268" s="7">
        <f>'MEDIDAS ML'!P291</f>
        <v>0</v>
      </c>
      <c r="Q3268" s="7">
        <f>'MEDIDAS ML'!Q291</f>
        <v>1000</v>
      </c>
      <c r="R3268" s="23" t="e">
        <f>'MEDIDAS ML'!#REF!</f>
        <v>#REF!</v>
      </c>
      <c r="S3268" s="24" t="e">
        <f>'MEDIDAS ML'!#REF!</f>
        <v>#REF!</v>
      </c>
      <c r="T3268" s="24" t="e">
        <f>'MEDIDAS ML'!#REF!</f>
        <v>#REF!</v>
      </c>
      <c r="U3268" s="24" t="e">
        <f>'MEDIDAS ML'!#REF!</f>
        <v>#REF!</v>
      </c>
      <c r="V3268" s="22" t="e">
        <f>'MEDIDAS ML'!#REF!</f>
        <v>#REF!</v>
      </c>
      <c r="W3268" s="17" t="e">
        <f>'MEDIDAS ML'!#REF!</f>
        <v>#REF!</v>
      </c>
      <c r="X3268" t="e">
        <f>'MEDIDAS ML'!#REF!</f>
        <v>#REF!</v>
      </c>
    </row>
    <row r="3269" spans="1:24" ht="15.75" customHeight="1" x14ac:dyDescent="0.25">
      <c r="A3269" s="6">
        <f>'MEDIDAS ML'!A627</f>
        <v>123</v>
      </c>
      <c r="B3269" s="15">
        <f>'MEDIDAS ML'!B627</f>
        <v>123</v>
      </c>
      <c r="C3269" s="6">
        <f>'MEDIDAS ML'!C627</f>
        <v>123</v>
      </c>
      <c r="D3269" s="6" t="str">
        <f>'MEDIDAS ML'!D627</f>
        <v>26x27x34 cm - 2620 grs</v>
      </c>
      <c r="E3269" s="16">
        <f>'MEDIDAS ML'!E627</f>
        <v>26</v>
      </c>
      <c r="F3269" s="16">
        <f>'MEDIDAS ML'!F627</f>
        <v>27</v>
      </c>
      <c r="G3269" s="16">
        <f>'MEDIDAS ML'!G627</f>
        <v>34</v>
      </c>
      <c r="H3269" s="16">
        <f>'MEDIDAS ML'!H627</f>
        <v>2.62</v>
      </c>
      <c r="I3269" s="16">
        <f>'MEDIDAS ML'!I627</f>
        <v>5.9669999999999996</v>
      </c>
      <c r="J3269" s="6" t="str">
        <f>'MEDIDAS ML'!J627</f>
        <v>Se calcula por P volum</v>
      </c>
      <c r="K3269" s="16">
        <f>'MEDIDAS ML'!K627</f>
        <v>5.9669999999999996</v>
      </c>
      <c r="L3269" s="7">
        <f>'MEDIDAS ML'!L627</f>
        <v>11630</v>
      </c>
      <c r="M3269" s="6" t="str">
        <f>'MEDIDAS ML'!M627</f>
        <v>$9.990-$19.990</v>
      </c>
      <c r="N3269" s="7">
        <f>'MEDIDAS ML'!N627</f>
        <v>1000</v>
      </c>
      <c r="O3269" s="6" t="str">
        <f>'MEDIDAS ML'!O627</f>
        <v>No aplica (&lt;$19.990)</v>
      </c>
      <c r="P3269" s="7">
        <f>'MEDIDAS ML'!P627</f>
        <v>0</v>
      </c>
      <c r="Q3269" s="7">
        <f>'MEDIDAS ML'!Q627</f>
        <v>1000</v>
      </c>
      <c r="R3269" s="23" t="e">
        <f>'MEDIDAS ML'!#REF!</f>
        <v>#REF!</v>
      </c>
      <c r="S3269" s="24" t="e">
        <f>'MEDIDAS ML'!#REF!</f>
        <v>#REF!</v>
      </c>
      <c r="T3269" s="24" t="e">
        <f>'MEDIDAS ML'!#REF!</f>
        <v>#REF!</v>
      </c>
      <c r="U3269" s="24" t="e">
        <f>'MEDIDAS ML'!#REF!</f>
        <v>#REF!</v>
      </c>
      <c r="V3269" s="22" t="e">
        <f>'MEDIDAS ML'!#REF!</f>
        <v>#REF!</v>
      </c>
      <c r="W3269" s="17" t="e">
        <f>'MEDIDAS ML'!#REF!</f>
        <v>#REF!</v>
      </c>
      <c r="X3269" t="e">
        <f>'MEDIDAS ML'!#REF!</f>
        <v>#REF!</v>
      </c>
    </row>
    <row r="3270" spans="1:24" ht="15.75" customHeight="1" x14ac:dyDescent="0.25">
      <c r="A3270" s="6">
        <f>'MEDIDAS ML'!A628</f>
        <v>123</v>
      </c>
      <c r="B3270" s="15">
        <f>'MEDIDAS ML'!B628</f>
        <v>123</v>
      </c>
      <c r="C3270" s="6">
        <f>'MEDIDAS ML'!C628</f>
        <v>123</v>
      </c>
      <c r="D3270" s="6" t="str">
        <f>'MEDIDAS ML'!D628</f>
        <v>26x27x34 cm - 2620 grs</v>
      </c>
      <c r="E3270" s="16">
        <f>'MEDIDAS ML'!E628</f>
        <v>26</v>
      </c>
      <c r="F3270" s="16">
        <f>'MEDIDAS ML'!F628</f>
        <v>27</v>
      </c>
      <c r="G3270" s="16">
        <f>'MEDIDAS ML'!G628</f>
        <v>34</v>
      </c>
      <c r="H3270" s="16">
        <f>'MEDIDAS ML'!H628</f>
        <v>2.62</v>
      </c>
      <c r="I3270" s="16">
        <f>'MEDIDAS ML'!I628</f>
        <v>5.9669999999999996</v>
      </c>
      <c r="J3270" s="6" t="str">
        <f>'MEDIDAS ML'!J628</f>
        <v>Se calcula por P volum</v>
      </c>
      <c r="K3270" s="16">
        <f>'MEDIDAS ML'!K628</f>
        <v>5.9669999999999996</v>
      </c>
      <c r="L3270" s="7">
        <f>'MEDIDAS ML'!L628</f>
        <v>11630</v>
      </c>
      <c r="M3270" s="6" t="str">
        <f>'MEDIDAS ML'!M628</f>
        <v>$9.990-$19.990</v>
      </c>
      <c r="N3270" s="7">
        <f>'MEDIDAS ML'!N628</f>
        <v>1000</v>
      </c>
      <c r="O3270" s="6" t="str">
        <f>'MEDIDAS ML'!O628</f>
        <v>No aplica (&lt;$19.990)</v>
      </c>
      <c r="P3270" s="7">
        <f>'MEDIDAS ML'!P628</f>
        <v>0</v>
      </c>
      <c r="Q3270" s="7">
        <f>'MEDIDAS ML'!Q628</f>
        <v>1000</v>
      </c>
      <c r="R3270" s="23" t="e">
        <f>'MEDIDAS ML'!#REF!</f>
        <v>#REF!</v>
      </c>
      <c r="S3270" s="24" t="e">
        <f>'MEDIDAS ML'!#REF!</f>
        <v>#REF!</v>
      </c>
      <c r="T3270" s="24" t="e">
        <f>'MEDIDAS ML'!#REF!</f>
        <v>#REF!</v>
      </c>
      <c r="U3270" s="24" t="e">
        <f>'MEDIDAS ML'!#REF!</f>
        <v>#REF!</v>
      </c>
      <c r="V3270" s="22" t="e">
        <f>'MEDIDAS ML'!#REF!</f>
        <v>#REF!</v>
      </c>
      <c r="W3270" s="17" t="e">
        <f>'MEDIDAS ML'!#REF!</f>
        <v>#REF!</v>
      </c>
      <c r="X3270" t="e">
        <f>'MEDIDAS ML'!#REF!</f>
        <v>#REF!</v>
      </c>
    </row>
    <row r="3271" spans="1:24" ht="15.75" customHeight="1" x14ac:dyDescent="0.25">
      <c r="A3271" s="6">
        <f>'MEDIDAS ML'!A290</f>
        <v>123</v>
      </c>
      <c r="B3271" s="15">
        <f>'MEDIDAS ML'!B290</f>
        <v>123</v>
      </c>
      <c r="C3271" s="6">
        <f>'MEDIDAS ML'!C290</f>
        <v>123</v>
      </c>
      <c r="D3271" s="6" t="str">
        <f>'MEDIDAS ML'!D290</f>
        <v>10x16x21 cm - 5050 grs</v>
      </c>
      <c r="E3271" s="16">
        <f>'MEDIDAS ML'!E290</f>
        <v>10</v>
      </c>
      <c r="F3271" s="16">
        <f>'MEDIDAS ML'!F290</f>
        <v>16</v>
      </c>
      <c r="G3271" s="16">
        <f>'MEDIDAS ML'!G290</f>
        <v>21</v>
      </c>
      <c r="H3271" s="16">
        <f>'MEDIDAS ML'!H290</f>
        <v>5.05</v>
      </c>
      <c r="I3271" s="16">
        <f>'MEDIDAS ML'!I290</f>
        <v>0.84</v>
      </c>
      <c r="J3271" s="6" t="str">
        <f>'MEDIDAS ML'!J290</f>
        <v>Se calcula por Peso</v>
      </c>
      <c r="K3271" s="16">
        <f>'MEDIDAS ML'!K290</f>
        <v>5.05</v>
      </c>
      <c r="L3271" s="7">
        <f>'MEDIDAS ML'!L290</f>
        <v>11990</v>
      </c>
      <c r="M3271" s="6" t="str">
        <f>'MEDIDAS ML'!M290</f>
        <v>$9.990-$19.990</v>
      </c>
      <c r="N3271" s="7">
        <f>'MEDIDAS ML'!N290</f>
        <v>1000</v>
      </c>
      <c r="O3271" s="6" t="str">
        <f>'MEDIDAS ML'!O290</f>
        <v>No aplica (&lt;$19.990)</v>
      </c>
      <c r="P3271" s="7">
        <f>'MEDIDAS ML'!P290</f>
        <v>0</v>
      </c>
      <c r="Q3271" s="7">
        <f>'MEDIDAS ML'!Q290</f>
        <v>1000</v>
      </c>
      <c r="R3271" s="23" t="e">
        <f>'MEDIDAS ML'!#REF!</f>
        <v>#REF!</v>
      </c>
      <c r="S3271" s="24" t="e">
        <f>'MEDIDAS ML'!#REF!</f>
        <v>#REF!</v>
      </c>
      <c r="T3271" s="24" t="e">
        <f>'MEDIDAS ML'!#REF!</f>
        <v>#REF!</v>
      </c>
      <c r="U3271" s="24" t="e">
        <f>'MEDIDAS ML'!#REF!</f>
        <v>#REF!</v>
      </c>
      <c r="V3271" s="22" t="e">
        <f>'MEDIDAS ML'!#REF!</f>
        <v>#REF!</v>
      </c>
      <c r="W3271" s="17" t="e">
        <f>'MEDIDAS ML'!#REF!</f>
        <v>#REF!</v>
      </c>
      <c r="X3271" t="e">
        <f>'MEDIDAS ML'!#REF!</f>
        <v>#REF!</v>
      </c>
    </row>
    <row r="3272" spans="1:24" ht="15.75" customHeight="1" x14ac:dyDescent="0.25">
      <c r="A3272" s="6">
        <f>'MEDIDAS ML'!A873</f>
        <v>123</v>
      </c>
      <c r="B3272" s="15">
        <f>'MEDIDAS ML'!B873</f>
        <v>123</v>
      </c>
      <c r="C3272" s="6">
        <f>'MEDIDAS ML'!C873</f>
        <v>123</v>
      </c>
      <c r="D3272" s="6" t="str">
        <f>'MEDIDAS ML'!D873</f>
        <v>10x40x52 cm - 1710 grs</v>
      </c>
      <c r="E3272" s="16">
        <f>'MEDIDAS ML'!E873</f>
        <v>10</v>
      </c>
      <c r="F3272" s="16">
        <f>'MEDIDAS ML'!F873</f>
        <v>40</v>
      </c>
      <c r="G3272" s="16">
        <f>'MEDIDAS ML'!G873</f>
        <v>52</v>
      </c>
      <c r="H3272" s="16">
        <f>'MEDIDAS ML'!H873</f>
        <v>1.71</v>
      </c>
      <c r="I3272" s="16">
        <f>'MEDIDAS ML'!I873</f>
        <v>5.2</v>
      </c>
      <c r="J3272" s="6" t="str">
        <f>'MEDIDAS ML'!J873</f>
        <v>Se calcula por P volum</v>
      </c>
      <c r="K3272" s="16">
        <f>'MEDIDAS ML'!K873</f>
        <v>5.2</v>
      </c>
      <c r="L3272" s="7">
        <f>'MEDIDAS ML'!L873</f>
        <v>12360</v>
      </c>
      <c r="M3272" s="6" t="str">
        <f>'MEDIDAS ML'!M873</f>
        <v>$9.990-$19.990</v>
      </c>
      <c r="N3272" s="7">
        <f>'MEDIDAS ML'!N873</f>
        <v>1000</v>
      </c>
      <c r="O3272" s="6" t="str">
        <f>'MEDIDAS ML'!O873</f>
        <v>No aplica (&lt;$19.990)</v>
      </c>
      <c r="P3272" s="7">
        <f>'MEDIDAS ML'!P873</f>
        <v>0</v>
      </c>
      <c r="Q3272" s="7">
        <f>'MEDIDAS ML'!Q873</f>
        <v>1000</v>
      </c>
      <c r="R3272" s="23" t="e">
        <f>'MEDIDAS ML'!#REF!</f>
        <v>#REF!</v>
      </c>
      <c r="S3272" s="24" t="e">
        <f>'MEDIDAS ML'!#REF!</f>
        <v>#REF!</v>
      </c>
      <c r="T3272" s="24" t="e">
        <f>'MEDIDAS ML'!#REF!</f>
        <v>#REF!</v>
      </c>
      <c r="U3272" s="24" t="e">
        <f>'MEDIDAS ML'!#REF!</f>
        <v>#REF!</v>
      </c>
      <c r="V3272" s="22" t="e">
        <f>'MEDIDAS ML'!#REF!</f>
        <v>#REF!</v>
      </c>
      <c r="W3272" s="17" t="e">
        <f>'MEDIDAS ML'!#REF!</f>
        <v>#REF!</v>
      </c>
      <c r="X3272" t="e">
        <f>'MEDIDAS ML'!#REF!</f>
        <v>#REF!</v>
      </c>
    </row>
    <row r="3273" spans="1:24" ht="15.75" customHeight="1" x14ac:dyDescent="0.25">
      <c r="A3273" s="6">
        <f>'MEDIDAS ML'!A874</f>
        <v>123</v>
      </c>
      <c r="B3273" s="15">
        <f>'MEDIDAS ML'!B874</f>
        <v>123</v>
      </c>
      <c r="C3273" s="6">
        <f>'MEDIDAS ML'!C874</f>
        <v>123</v>
      </c>
      <c r="D3273" s="6" t="str">
        <f>'MEDIDAS ML'!D874</f>
        <v>10x40x52 cm - 1710 grs</v>
      </c>
      <c r="E3273" s="16">
        <f>'MEDIDAS ML'!E874</f>
        <v>10</v>
      </c>
      <c r="F3273" s="16">
        <f>'MEDIDAS ML'!F874</f>
        <v>40</v>
      </c>
      <c r="G3273" s="16">
        <f>'MEDIDAS ML'!G874</f>
        <v>52</v>
      </c>
      <c r="H3273" s="16">
        <f>'MEDIDAS ML'!H874</f>
        <v>1.71</v>
      </c>
      <c r="I3273" s="16">
        <f>'MEDIDAS ML'!I874</f>
        <v>5.2</v>
      </c>
      <c r="J3273" s="6" t="str">
        <f>'MEDIDAS ML'!J874</f>
        <v>Se calcula por P volum</v>
      </c>
      <c r="K3273" s="16">
        <f>'MEDIDAS ML'!K874</f>
        <v>5.2</v>
      </c>
      <c r="L3273" s="7">
        <f>'MEDIDAS ML'!L874</f>
        <v>12360</v>
      </c>
      <c r="M3273" s="6" t="str">
        <f>'MEDIDAS ML'!M874</f>
        <v>$9.990-$19.990</v>
      </c>
      <c r="N3273" s="7">
        <f>'MEDIDAS ML'!N874</f>
        <v>1000</v>
      </c>
      <c r="O3273" s="6" t="str">
        <f>'MEDIDAS ML'!O874</f>
        <v>No aplica (&lt;$19.990)</v>
      </c>
      <c r="P3273" s="7">
        <f>'MEDIDAS ML'!P874</f>
        <v>0</v>
      </c>
      <c r="Q3273" s="7">
        <f>'MEDIDAS ML'!Q874</f>
        <v>1000</v>
      </c>
      <c r="R3273" s="23" t="e">
        <f>'MEDIDAS ML'!#REF!</f>
        <v>#REF!</v>
      </c>
      <c r="S3273" s="24" t="e">
        <f>'MEDIDAS ML'!#REF!</f>
        <v>#REF!</v>
      </c>
      <c r="T3273" s="24" t="e">
        <f>'MEDIDAS ML'!#REF!</f>
        <v>#REF!</v>
      </c>
      <c r="U3273" s="24" t="e">
        <f>'MEDIDAS ML'!#REF!</f>
        <v>#REF!</v>
      </c>
      <c r="V3273" s="22" t="e">
        <f>'MEDIDAS ML'!#REF!</f>
        <v>#REF!</v>
      </c>
      <c r="W3273" s="17" t="e">
        <f>'MEDIDAS ML'!#REF!</f>
        <v>#REF!</v>
      </c>
      <c r="X3273" t="e">
        <f>'MEDIDAS ML'!#REF!</f>
        <v>#REF!</v>
      </c>
    </row>
    <row r="3274" spans="1:24" ht="15.75" customHeight="1" x14ac:dyDescent="0.25">
      <c r="A3274" s="6">
        <f>'MEDIDAS ML'!A127</f>
        <v>123</v>
      </c>
      <c r="B3274" s="15">
        <f>'MEDIDAS ML'!B127</f>
        <v>123</v>
      </c>
      <c r="C3274" s="6">
        <f>'MEDIDAS ML'!C127</f>
        <v>123</v>
      </c>
      <c r="D3274" s="6" t="str">
        <f>'MEDIDAS ML'!D127</f>
        <v>17x17x29 cm - 6580 grs</v>
      </c>
      <c r="E3274" s="16">
        <f>'MEDIDAS ML'!E127</f>
        <v>17</v>
      </c>
      <c r="F3274" s="16">
        <f>'MEDIDAS ML'!F127</f>
        <v>17</v>
      </c>
      <c r="G3274" s="16">
        <f>'MEDIDAS ML'!G127</f>
        <v>29</v>
      </c>
      <c r="H3274" s="16">
        <f>'MEDIDAS ML'!H127</f>
        <v>6.58</v>
      </c>
      <c r="I3274" s="16">
        <f>'MEDIDAS ML'!I127</f>
        <v>2.0952500000000001</v>
      </c>
      <c r="J3274" s="6" t="str">
        <f>'MEDIDAS ML'!J127</f>
        <v>Se calcula por Peso</v>
      </c>
      <c r="K3274" s="16">
        <f>'MEDIDAS ML'!K127</f>
        <v>6.58</v>
      </c>
      <c r="L3274" s="7">
        <f>'MEDIDAS ML'!L127</f>
        <v>12370</v>
      </c>
      <c r="M3274" s="6" t="str">
        <f>'MEDIDAS ML'!M127</f>
        <v>$9.990-$19.990</v>
      </c>
      <c r="N3274" s="7">
        <f>'MEDIDAS ML'!N127</f>
        <v>1000</v>
      </c>
      <c r="O3274" s="6" t="str">
        <f>'MEDIDAS ML'!O127</f>
        <v>No aplica (&lt;$19.990)</v>
      </c>
      <c r="P3274" s="7">
        <f>'MEDIDAS ML'!P127</f>
        <v>0</v>
      </c>
      <c r="Q3274" s="7">
        <f>'MEDIDAS ML'!Q127</f>
        <v>1000</v>
      </c>
      <c r="R3274" s="23" t="e">
        <f>'MEDIDAS ML'!#REF!</f>
        <v>#REF!</v>
      </c>
      <c r="S3274" s="24" t="e">
        <f>'MEDIDAS ML'!#REF!</f>
        <v>#REF!</v>
      </c>
      <c r="T3274" s="24" t="e">
        <f>'MEDIDAS ML'!#REF!</f>
        <v>#REF!</v>
      </c>
      <c r="U3274" s="24" t="e">
        <f>'MEDIDAS ML'!#REF!</f>
        <v>#REF!</v>
      </c>
      <c r="V3274" s="22" t="e">
        <f>'MEDIDAS ML'!#REF!</f>
        <v>#REF!</v>
      </c>
      <c r="W3274" s="17" t="e">
        <f>'MEDIDAS ML'!#REF!</f>
        <v>#REF!</v>
      </c>
      <c r="X3274" t="e">
        <f>'MEDIDAS ML'!#REF!</f>
        <v>#REF!</v>
      </c>
    </row>
    <row r="3275" spans="1:24" ht="15.75" customHeight="1" x14ac:dyDescent="0.25">
      <c r="A3275" s="6">
        <f>'MEDIDAS ML'!A128</f>
        <v>123</v>
      </c>
      <c r="B3275" s="15">
        <f>'MEDIDAS ML'!B128</f>
        <v>123</v>
      </c>
      <c r="C3275" s="6">
        <f>'MEDIDAS ML'!C128</f>
        <v>123</v>
      </c>
      <c r="D3275" s="6" t="str">
        <f>'MEDIDAS ML'!D128</f>
        <v>17x17x29 cm - 6580 grs</v>
      </c>
      <c r="E3275" s="16">
        <f>'MEDIDAS ML'!E128</f>
        <v>17</v>
      </c>
      <c r="F3275" s="16">
        <f>'MEDIDAS ML'!F128</f>
        <v>17</v>
      </c>
      <c r="G3275" s="16">
        <f>'MEDIDAS ML'!G128</f>
        <v>29</v>
      </c>
      <c r="H3275" s="16">
        <f>'MEDIDAS ML'!H128</f>
        <v>6.58</v>
      </c>
      <c r="I3275" s="16">
        <f>'MEDIDAS ML'!I128</f>
        <v>2.0952500000000001</v>
      </c>
      <c r="J3275" s="6" t="str">
        <f>'MEDIDAS ML'!J128</f>
        <v>Se calcula por Peso</v>
      </c>
      <c r="K3275" s="16">
        <f>'MEDIDAS ML'!K128</f>
        <v>6.58</v>
      </c>
      <c r="L3275" s="7">
        <f>'MEDIDAS ML'!L128</f>
        <v>12370</v>
      </c>
      <c r="M3275" s="6" t="str">
        <f>'MEDIDAS ML'!M128</f>
        <v>$9.990-$19.990</v>
      </c>
      <c r="N3275" s="7">
        <f>'MEDIDAS ML'!N128</f>
        <v>1000</v>
      </c>
      <c r="O3275" s="6" t="str">
        <f>'MEDIDAS ML'!O128</f>
        <v>No aplica (&lt;$19.990)</v>
      </c>
      <c r="P3275" s="7">
        <f>'MEDIDAS ML'!P128</f>
        <v>0</v>
      </c>
      <c r="Q3275" s="7">
        <f>'MEDIDAS ML'!Q128</f>
        <v>1000</v>
      </c>
      <c r="R3275" s="23" t="e">
        <f>'MEDIDAS ML'!#REF!</f>
        <v>#REF!</v>
      </c>
      <c r="S3275" s="24" t="e">
        <f>'MEDIDAS ML'!#REF!</f>
        <v>#REF!</v>
      </c>
      <c r="T3275" s="24" t="e">
        <f>'MEDIDAS ML'!#REF!</f>
        <v>#REF!</v>
      </c>
      <c r="U3275" s="24" t="e">
        <f>'MEDIDAS ML'!#REF!</f>
        <v>#REF!</v>
      </c>
      <c r="V3275" s="22" t="e">
        <f>'MEDIDAS ML'!#REF!</f>
        <v>#REF!</v>
      </c>
      <c r="W3275" s="17" t="e">
        <f>'MEDIDAS ML'!#REF!</f>
        <v>#REF!</v>
      </c>
      <c r="X3275" t="e">
        <f>'MEDIDAS ML'!#REF!</f>
        <v>#REF!</v>
      </c>
    </row>
    <row r="3276" spans="1:24" ht="15.75" customHeight="1" x14ac:dyDescent="0.25">
      <c r="A3276" s="6">
        <f>'MEDIDAS ML'!A180</f>
        <v>123</v>
      </c>
      <c r="B3276" s="15">
        <f>'MEDIDAS ML'!B180</f>
        <v>123</v>
      </c>
      <c r="C3276" s="6">
        <f>'MEDIDAS ML'!C180</f>
        <v>123</v>
      </c>
      <c r="D3276" s="6" t="str">
        <f>'MEDIDAS ML'!D180</f>
        <v>17x17x23 cm - 5600 grs</v>
      </c>
      <c r="E3276" s="16">
        <f>'MEDIDAS ML'!E180</f>
        <v>17</v>
      </c>
      <c r="F3276" s="16">
        <f>'MEDIDAS ML'!F180</f>
        <v>17</v>
      </c>
      <c r="G3276" s="16">
        <f>'MEDIDAS ML'!G180</f>
        <v>23</v>
      </c>
      <c r="H3276" s="16">
        <f>'MEDIDAS ML'!H180</f>
        <v>5.6</v>
      </c>
      <c r="I3276" s="16">
        <f>'MEDIDAS ML'!I180</f>
        <v>1.6617500000000001</v>
      </c>
      <c r="J3276" s="6" t="str">
        <f>'MEDIDAS ML'!J180</f>
        <v>Se calcula por Peso</v>
      </c>
      <c r="K3276" s="16">
        <f>'MEDIDAS ML'!K180</f>
        <v>5.6</v>
      </c>
      <c r="L3276" s="7">
        <f>'MEDIDAS ML'!L180</f>
        <v>7489</v>
      </c>
      <c r="M3276" s="6" t="str">
        <f>'MEDIDAS ML'!M180</f>
        <v>Hasta $9.989</v>
      </c>
      <c r="N3276" s="7">
        <f>'MEDIDAS ML'!N180</f>
        <v>700</v>
      </c>
      <c r="O3276" s="6" t="str">
        <f>'MEDIDAS ML'!O180</f>
        <v>No aplica (&lt;$19.990)</v>
      </c>
      <c r="P3276" s="7">
        <f>'MEDIDAS ML'!P180</f>
        <v>0</v>
      </c>
      <c r="Q3276" s="7">
        <f>'MEDIDAS ML'!Q180</f>
        <v>700</v>
      </c>
      <c r="R3276" s="23" t="e">
        <f>'MEDIDAS ML'!#REF!</f>
        <v>#REF!</v>
      </c>
      <c r="S3276" s="24" t="e">
        <f>'MEDIDAS ML'!#REF!</f>
        <v>#REF!</v>
      </c>
      <c r="T3276" s="24" t="e">
        <f>'MEDIDAS ML'!#REF!</f>
        <v>#REF!</v>
      </c>
      <c r="U3276" s="24" t="e">
        <f>'MEDIDAS ML'!#REF!</f>
        <v>#REF!</v>
      </c>
      <c r="V3276" s="22" t="e">
        <f>'MEDIDAS ML'!#REF!</f>
        <v>#REF!</v>
      </c>
      <c r="W3276" s="17" t="e">
        <f>'MEDIDAS ML'!#REF!</f>
        <v>#REF!</v>
      </c>
      <c r="X3276" t="e">
        <f>'MEDIDAS ML'!#REF!</f>
        <v>#REF!</v>
      </c>
    </row>
    <row r="3277" spans="1:24" ht="15.75" customHeight="1" x14ac:dyDescent="0.25">
      <c r="A3277" s="6">
        <f>'MEDIDAS ML'!A181</f>
        <v>123</v>
      </c>
      <c r="B3277" s="15">
        <f>'MEDIDAS ML'!B181</f>
        <v>123</v>
      </c>
      <c r="C3277" s="6">
        <f>'MEDIDAS ML'!C181</f>
        <v>123</v>
      </c>
      <c r="D3277" s="6" t="str">
        <f>'MEDIDAS ML'!D181</f>
        <v>17x17x23 cm - 5600 grs</v>
      </c>
      <c r="E3277" s="16">
        <f>'MEDIDAS ML'!E181</f>
        <v>17</v>
      </c>
      <c r="F3277" s="16">
        <f>'MEDIDAS ML'!F181</f>
        <v>17</v>
      </c>
      <c r="G3277" s="16">
        <f>'MEDIDAS ML'!G181</f>
        <v>23</v>
      </c>
      <c r="H3277" s="16">
        <f>'MEDIDAS ML'!H181</f>
        <v>5.6</v>
      </c>
      <c r="I3277" s="16">
        <f>'MEDIDAS ML'!I181</f>
        <v>1.6617500000000001</v>
      </c>
      <c r="J3277" s="6" t="str">
        <f>'MEDIDAS ML'!J181</f>
        <v>Se calcula por Peso</v>
      </c>
      <c r="K3277" s="16">
        <f>'MEDIDAS ML'!K181</f>
        <v>5.6</v>
      </c>
      <c r="L3277" s="7">
        <f>'MEDIDAS ML'!L181</f>
        <v>7489</v>
      </c>
      <c r="M3277" s="6" t="str">
        <f>'MEDIDAS ML'!M181</f>
        <v>Hasta $9.989</v>
      </c>
      <c r="N3277" s="7">
        <f>'MEDIDAS ML'!N181</f>
        <v>700</v>
      </c>
      <c r="O3277" s="6" t="str">
        <f>'MEDIDAS ML'!O181</f>
        <v>No aplica (&lt;$19.990)</v>
      </c>
      <c r="P3277" s="7">
        <f>'MEDIDAS ML'!P181</f>
        <v>0</v>
      </c>
      <c r="Q3277" s="7">
        <f>'MEDIDAS ML'!Q181</f>
        <v>700</v>
      </c>
      <c r="R3277" s="23" t="e">
        <f>'MEDIDAS ML'!#REF!</f>
        <v>#REF!</v>
      </c>
      <c r="S3277" s="24" t="e">
        <f>'MEDIDAS ML'!#REF!</f>
        <v>#REF!</v>
      </c>
      <c r="T3277" s="24" t="e">
        <f>'MEDIDAS ML'!#REF!</f>
        <v>#REF!</v>
      </c>
      <c r="U3277" s="24" t="e">
        <f>'MEDIDAS ML'!#REF!</f>
        <v>#REF!</v>
      </c>
      <c r="V3277" s="22" t="e">
        <f>'MEDIDAS ML'!#REF!</f>
        <v>#REF!</v>
      </c>
      <c r="W3277" s="17" t="e">
        <f>'MEDIDAS ML'!#REF!</f>
        <v>#REF!</v>
      </c>
      <c r="X3277" t="e">
        <f>'MEDIDAS ML'!#REF!</f>
        <v>#REF!</v>
      </c>
    </row>
    <row r="3278" spans="1:24" ht="15.75" customHeight="1" x14ac:dyDescent="0.25">
      <c r="A3278" s="6">
        <f>'MEDIDAS ML'!A1445</f>
        <v>123</v>
      </c>
      <c r="B3278" s="15">
        <f>'MEDIDAS ML'!B1445</f>
        <v>123</v>
      </c>
      <c r="C3278" s="6">
        <f>'MEDIDAS ML'!C1445</f>
        <v>123</v>
      </c>
      <c r="D3278" s="6" t="str">
        <f>'MEDIDAS ML'!D1445</f>
        <v>10x20x100 cm - 900 grs</v>
      </c>
      <c r="E3278" s="16">
        <f>'MEDIDAS ML'!E1445</f>
        <v>10</v>
      </c>
      <c r="F3278" s="16">
        <f>'MEDIDAS ML'!F1445</f>
        <v>20</v>
      </c>
      <c r="G3278" s="16">
        <f>'MEDIDAS ML'!G1445</f>
        <v>100</v>
      </c>
      <c r="H3278" s="16">
        <f>'MEDIDAS ML'!H1445</f>
        <v>0.9</v>
      </c>
      <c r="I3278" s="16">
        <f>'MEDIDAS ML'!I1445</f>
        <v>5</v>
      </c>
      <c r="J3278" s="6" t="str">
        <f>'MEDIDAS ML'!J1445</f>
        <v>Se calcula por P volum</v>
      </c>
      <c r="K3278" s="16">
        <f>'MEDIDAS ML'!K1445</f>
        <v>5</v>
      </c>
      <c r="L3278" s="7">
        <f>'MEDIDAS ML'!L1445</f>
        <v>7490</v>
      </c>
      <c r="M3278" s="6" t="str">
        <f>'MEDIDAS ML'!M1445</f>
        <v>Hasta $9.989</v>
      </c>
      <c r="N3278" s="7">
        <f>'MEDIDAS ML'!N1445</f>
        <v>700</v>
      </c>
      <c r="O3278" s="6" t="str">
        <f>'MEDIDAS ML'!O1445</f>
        <v>No aplica (&lt;$19.990)</v>
      </c>
      <c r="P3278" s="7">
        <f>'MEDIDAS ML'!P1445</f>
        <v>0</v>
      </c>
      <c r="Q3278" s="7">
        <f>'MEDIDAS ML'!Q1445</f>
        <v>700</v>
      </c>
      <c r="R3278" s="23" t="e">
        <f>'MEDIDAS ML'!#REF!</f>
        <v>#REF!</v>
      </c>
      <c r="S3278" s="24" t="e">
        <f>'MEDIDAS ML'!#REF!</f>
        <v>#REF!</v>
      </c>
      <c r="T3278" s="24" t="e">
        <f>'MEDIDAS ML'!#REF!</f>
        <v>#REF!</v>
      </c>
      <c r="U3278" s="24" t="e">
        <f>'MEDIDAS ML'!#REF!</f>
        <v>#REF!</v>
      </c>
      <c r="V3278" s="22" t="e">
        <f>'MEDIDAS ML'!#REF!</f>
        <v>#REF!</v>
      </c>
      <c r="W3278" s="17" t="e">
        <f>'MEDIDAS ML'!#REF!</f>
        <v>#REF!</v>
      </c>
      <c r="X3278" t="e">
        <f>'MEDIDAS ML'!#REF!</f>
        <v>#REF!</v>
      </c>
    </row>
    <row r="3279" spans="1:24" ht="15.75" customHeight="1" x14ac:dyDescent="0.25">
      <c r="A3279" s="6">
        <f>'MEDIDAS ML'!A1446</f>
        <v>123</v>
      </c>
      <c r="B3279" s="15">
        <f>'MEDIDAS ML'!B1446</f>
        <v>123</v>
      </c>
      <c r="C3279" s="6">
        <f>'MEDIDAS ML'!C1446</f>
        <v>123</v>
      </c>
      <c r="D3279" s="6" t="str">
        <f>'MEDIDAS ML'!D1446</f>
        <v>10x20x100 cm - 900 grs</v>
      </c>
      <c r="E3279" s="16">
        <f>'MEDIDAS ML'!E1446</f>
        <v>10</v>
      </c>
      <c r="F3279" s="16">
        <f>'MEDIDAS ML'!F1446</f>
        <v>20</v>
      </c>
      <c r="G3279" s="16">
        <f>'MEDIDAS ML'!G1446</f>
        <v>100</v>
      </c>
      <c r="H3279" s="16">
        <f>'MEDIDAS ML'!H1446</f>
        <v>0.9</v>
      </c>
      <c r="I3279" s="16">
        <f>'MEDIDAS ML'!I1446</f>
        <v>5</v>
      </c>
      <c r="J3279" s="6" t="str">
        <f>'MEDIDAS ML'!J1446</f>
        <v>Se calcula por P volum</v>
      </c>
      <c r="K3279" s="16">
        <f>'MEDIDAS ML'!K1446</f>
        <v>5</v>
      </c>
      <c r="L3279" s="7">
        <f>'MEDIDAS ML'!L1446</f>
        <v>7490</v>
      </c>
      <c r="M3279" s="6" t="str">
        <f>'MEDIDAS ML'!M1446</f>
        <v>Hasta $9.989</v>
      </c>
      <c r="N3279" s="7">
        <f>'MEDIDAS ML'!N1446</f>
        <v>700</v>
      </c>
      <c r="O3279" s="6" t="str">
        <f>'MEDIDAS ML'!O1446</f>
        <v>No aplica (&lt;$19.990)</v>
      </c>
      <c r="P3279" s="7">
        <f>'MEDIDAS ML'!P1446</f>
        <v>0</v>
      </c>
      <c r="Q3279" s="7">
        <f>'MEDIDAS ML'!Q1446</f>
        <v>700</v>
      </c>
      <c r="R3279" s="23" t="e">
        <f>'MEDIDAS ML'!#REF!</f>
        <v>#REF!</v>
      </c>
      <c r="S3279" s="24" t="e">
        <f>'MEDIDAS ML'!#REF!</f>
        <v>#REF!</v>
      </c>
      <c r="T3279" s="24" t="e">
        <f>'MEDIDAS ML'!#REF!</f>
        <v>#REF!</v>
      </c>
      <c r="U3279" s="24" t="e">
        <f>'MEDIDAS ML'!#REF!</f>
        <v>#REF!</v>
      </c>
      <c r="V3279" s="22" t="e">
        <f>'MEDIDAS ML'!#REF!</f>
        <v>#REF!</v>
      </c>
      <c r="W3279" s="17" t="e">
        <f>'MEDIDAS ML'!#REF!</f>
        <v>#REF!</v>
      </c>
      <c r="X3279" t="e">
        <f>'MEDIDAS ML'!#REF!</f>
        <v>#REF!</v>
      </c>
    </row>
    <row r="3280" spans="1:24" ht="15.75" customHeight="1" x14ac:dyDescent="0.25">
      <c r="A3280" s="6">
        <f>'MEDIDAS ML'!A292</f>
        <v>123</v>
      </c>
      <c r="B3280" s="15">
        <f>'MEDIDAS ML'!B292</f>
        <v>123</v>
      </c>
      <c r="C3280" s="6">
        <f>'MEDIDAS ML'!C292</f>
        <v>123</v>
      </c>
      <c r="D3280" s="6" t="str">
        <f>'MEDIDAS ML'!D292</f>
        <v>18x18x30 cm - 5040 grs</v>
      </c>
      <c r="E3280" s="16">
        <f>'MEDIDAS ML'!E292</f>
        <v>18</v>
      </c>
      <c r="F3280" s="16">
        <f>'MEDIDAS ML'!F292</f>
        <v>18</v>
      </c>
      <c r="G3280" s="16">
        <f>'MEDIDAS ML'!G292</f>
        <v>30</v>
      </c>
      <c r="H3280" s="16">
        <f>'MEDIDAS ML'!H292</f>
        <v>5.04</v>
      </c>
      <c r="I3280" s="16">
        <f>'MEDIDAS ML'!I292</f>
        <v>2.4300000000000002</v>
      </c>
      <c r="J3280" s="6" t="str">
        <f>'MEDIDAS ML'!J292</f>
        <v>Se calcula por Peso</v>
      </c>
      <c r="K3280" s="16">
        <f>'MEDIDAS ML'!K292</f>
        <v>5.04</v>
      </c>
      <c r="L3280" s="7">
        <f>'MEDIDAS ML'!L292</f>
        <v>12791</v>
      </c>
      <c r="M3280" s="6" t="str">
        <f>'MEDIDAS ML'!M292</f>
        <v>$9.990-$19.990</v>
      </c>
      <c r="N3280" s="7">
        <f>'MEDIDAS ML'!N292</f>
        <v>1000</v>
      </c>
      <c r="O3280" s="6" t="str">
        <f>'MEDIDAS ML'!O292</f>
        <v>No aplica (&lt;$19.990)</v>
      </c>
      <c r="P3280" s="7">
        <f>'MEDIDAS ML'!P292</f>
        <v>0</v>
      </c>
      <c r="Q3280" s="7">
        <f>'MEDIDAS ML'!Q292</f>
        <v>1000</v>
      </c>
      <c r="R3280" s="23" t="e">
        <f>'MEDIDAS ML'!#REF!</f>
        <v>#REF!</v>
      </c>
      <c r="S3280" s="24" t="e">
        <f>'MEDIDAS ML'!#REF!</f>
        <v>#REF!</v>
      </c>
      <c r="T3280" s="24" t="e">
        <f>'MEDIDAS ML'!#REF!</f>
        <v>#REF!</v>
      </c>
      <c r="U3280" s="24" t="e">
        <f>'MEDIDAS ML'!#REF!</f>
        <v>#REF!</v>
      </c>
      <c r="V3280" s="22" t="e">
        <f>'MEDIDAS ML'!#REF!</f>
        <v>#REF!</v>
      </c>
      <c r="W3280" s="17" t="e">
        <f>'MEDIDAS ML'!#REF!</f>
        <v>#REF!</v>
      </c>
      <c r="X3280" t="e">
        <f>'MEDIDAS ML'!#REF!</f>
        <v>#REF!</v>
      </c>
    </row>
    <row r="3281" spans="1:24" ht="15.75" customHeight="1" x14ac:dyDescent="0.25">
      <c r="A3281" s="6">
        <f>'MEDIDAS ML'!A2402</f>
        <v>123</v>
      </c>
      <c r="B3281" s="15">
        <f>'MEDIDAS ML'!B2402</f>
        <v>123</v>
      </c>
      <c r="C3281" s="6">
        <f>'MEDIDAS ML'!C2402</f>
        <v>123</v>
      </c>
      <c r="D3281" s="6" t="str">
        <f>'MEDIDAS ML'!D2402</f>
        <v>10x25x80 cm - 381 grs</v>
      </c>
      <c r="E3281" s="16">
        <f>'MEDIDAS ML'!E2402</f>
        <v>10</v>
      </c>
      <c r="F3281" s="16">
        <f>'MEDIDAS ML'!F2402</f>
        <v>25</v>
      </c>
      <c r="G3281" s="16">
        <f>'MEDIDAS ML'!G2402</f>
        <v>80</v>
      </c>
      <c r="H3281" s="16">
        <f>'MEDIDAS ML'!H2402</f>
        <v>0.38100000000000001</v>
      </c>
      <c r="I3281" s="16">
        <f>'MEDIDAS ML'!I2402</f>
        <v>5</v>
      </c>
      <c r="J3281" s="6" t="str">
        <f>'MEDIDAS ML'!J2402</f>
        <v>Se calcula por P volum</v>
      </c>
      <c r="K3281" s="16">
        <f>'MEDIDAS ML'!K2402</f>
        <v>5</v>
      </c>
      <c r="L3281" s="7">
        <f>'MEDIDAS ML'!L2402</f>
        <v>7750</v>
      </c>
      <c r="M3281" s="6" t="str">
        <f>'MEDIDAS ML'!M2402</f>
        <v>Hasta $9.989</v>
      </c>
      <c r="N3281" s="7">
        <f>'MEDIDAS ML'!N2402</f>
        <v>700</v>
      </c>
      <c r="O3281" s="6" t="str">
        <f>'MEDIDAS ML'!O2402</f>
        <v>No aplica (&lt;$19.990)</v>
      </c>
      <c r="P3281" s="7">
        <f>'MEDIDAS ML'!P2402</f>
        <v>0</v>
      </c>
      <c r="Q3281" s="7">
        <f>'MEDIDAS ML'!Q2402</f>
        <v>700</v>
      </c>
      <c r="R3281" s="23" t="e">
        <f>'MEDIDAS ML'!#REF!</f>
        <v>#REF!</v>
      </c>
      <c r="S3281" s="24" t="e">
        <f>'MEDIDAS ML'!#REF!</f>
        <v>#REF!</v>
      </c>
      <c r="T3281" s="24" t="e">
        <f>'MEDIDAS ML'!#REF!</f>
        <v>#REF!</v>
      </c>
      <c r="U3281" s="24" t="e">
        <f>'MEDIDAS ML'!#REF!</f>
        <v>#REF!</v>
      </c>
      <c r="V3281" s="22" t="e">
        <f>'MEDIDAS ML'!#REF!</f>
        <v>#REF!</v>
      </c>
      <c r="W3281" s="17" t="e">
        <f>'MEDIDAS ML'!#REF!</f>
        <v>#REF!</v>
      </c>
      <c r="X3281" t="e">
        <f>'MEDIDAS ML'!#REF!</f>
        <v>#REF!</v>
      </c>
    </row>
    <row r="3282" spans="1:24" ht="15.75" customHeight="1" x14ac:dyDescent="0.25">
      <c r="A3282" s="6">
        <f>'MEDIDAS ML'!A2403</f>
        <v>123</v>
      </c>
      <c r="B3282" s="15">
        <f>'MEDIDAS ML'!B2403</f>
        <v>123</v>
      </c>
      <c r="C3282" s="6">
        <f>'MEDIDAS ML'!C2403</f>
        <v>123</v>
      </c>
      <c r="D3282" s="6" t="str">
        <f>'MEDIDAS ML'!D2403</f>
        <v>10x25x80 cm - 381 grs</v>
      </c>
      <c r="E3282" s="16">
        <f>'MEDIDAS ML'!E2403</f>
        <v>10</v>
      </c>
      <c r="F3282" s="16">
        <f>'MEDIDAS ML'!F2403</f>
        <v>25</v>
      </c>
      <c r="G3282" s="16">
        <f>'MEDIDAS ML'!G2403</f>
        <v>80</v>
      </c>
      <c r="H3282" s="16">
        <f>'MEDIDAS ML'!H2403</f>
        <v>0.38100000000000001</v>
      </c>
      <c r="I3282" s="16">
        <f>'MEDIDAS ML'!I2403</f>
        <v>5</v>
      </c>
      <c r="J3282" s="6" t="str">
        <f>'MEDIDAS ML'!J2403</f>
        <v>Se calcula por P volum</v>
      </c>
      <c r="K3282" s="16">
        <f>'MEDIDAS ML'!K2403</f>
        <v>5</v>
      </c>
      <c r="L3282" s="7">
        <f>'MEDIDAS ML'!L2403</f>
        <v>7750</v>
      </c>
      <c r="M3282" s="6" t="str">
        <f>'MEDIDAS ML'!M2403</f>
        <v>Hasta $9.989</v>
      </c>
      <c r="N3282" s="7">
        <f>'MEDIDAS ML'!N2403</f>
        <v>700</v>
      </c>
      <c r="O3282" s="6" t="str">
        <f>'MEDIDAS ML'!O2403</f>
        <v>No aplica (&lt;$19.990)</v>
      </c>
      <c r="P3282" s="7">
        <f>'MEDIDAS ML'!P2403</f>
        <v>0</v>
      </c>
      <c r="Q3282" s="7">
        <f>'MEDIDAS ML'!Q2403</f>
        <v>700</v>
      </c>
      <c r="R3282" s="23" t="e">
        <f>'MEDIDAS ML'!#REF!</f>
        <v>#REF!</v>
      </c>
      <c r="S3282" s="24" t="e">
        <f>'MEDIDAS ML'!#REF!</f>
        <v>#REF!</v>
      </c>
      <c r="T3282" s="24" t="e">
        <f>'MEDIDAS ML'!#REF!</f>
        <v>#REF!</v>
      </c>
      <c r="U3282" s="24" t="e">
        <f>'MEDIDAS ML'!#REF!</f>
        <v>#REF!</v>
      </c>
      <c r="V3282" s="22" t="e">
        <f>'MEDIDAS ML'!#REF!</f>
        <v>#REF!</v>
      </c>
      <c r="W3282" s="17" t="e">
        <f>'MEDIDAS ML'!#REF!</f>
        <v>#REF!</v>
      </c>
      <c r="X3282" t="e">
        <f>'MEDIDAS ML'!#REF!</f>
        <v>#REF!</v>
      </c>
    </row>
    <row r="3283" spans="1:24" ht="15.75" customHeight="1" x14ac:dyDescent="0.25">
      <c r="A3283" s="6">
        <f>'MEDIDAS ML'!A1427</f>
        <v>123</v>
      </c>
      <c r="B3283" s="15">
        <f>'MEDIDAS ML'!B1427</f>
        <v>123</v>
      </c>
      <c r="C3283" s="6">
        <f>'MEDIDAS ML'!C1427</f>
        <v>123</v>
      </c>
      <c r="D3283" s="6" t="str">
        <f>'MEDIDAS ML'!D1427</f>
        <v>15x38x45 cm - 930 grs</v>
      </c>
      <c r="E3283" s="16">
        <f>'MEDIDAS ML'!E1427</f>
        <v>15</v>
      </c>
      <c r="F3283" s="16">
        <f>'MEDIDAS ML'!F1427</f>
        <v>38</v>
      </c>
      <c r="G3283" s="16">
        <f>'MEDIDAS ML'!G1427</f>
        <v>45</v>
      </c>
      <c r="H3283" s="16">
        <f>'MEDIDAS ML'!H1427</f>
        <v>0.93</v>
      </c>
      <c r="I3283" s="16">
        <f>'MEDIDAS ML'!I1427</f>
        <v>6.4124999999999996</v>
      </c>
      <c r="J3283" s="6" t="str">
        <f>'MEDIDAS ML'!J1427</f>
        <v>Se calcula por P volum</v>
      </c>
      <c r="K3283" s="16">
        <f>'MEDIDAS ML'!K1427</f>
        <v>6.4124999999999996</v>
      </c>
      <c r="L3283" s="7">
        <f>'MEDIDAS ML'!L1427</f>
        <v>12981</v>
      </c>
      <c r="M3283" s="6" t="str">
        <f>'MEDIDAS ML'!M1427</f>
        <v>$9.990-$19.990</v>
      </c>
      <c r="N3283" s="7">
        <f>'MEDIDAS ML'!N1427</f>
        <v>1000</v>
      </c>
      <c r="O3283" s="6" t="str">
        <f>'MEDIDAS ML'!O1427</f>
        <v>No aplica (&lt;$19.990)</v>
      </c>
      <c r="P3283" s="7">
        <f>'MEDIDAS ML'!P1427</f>
        <v>0</v>
      </c>
      <c r="Q3283" s="7">
        <f>'MEDIDAS ML'!Q1427</f>
        <v>1000</v>
      </c>
      <c r="R3283" s="23" t="e">
        <f>'MEDIDAS ML'!#REF!</f>
        <v>#REF!</v>
      </c>
      <c r="S3283" s="24" t="e">
        <f>'MEDIDAS ML'!#REF!</f>
        <v>#REF!</v>
      </c>
      <c r="T3283" s="24" t="e">
        <f>'MEDIDAS ML'!#REF!</f>
        <v>#REF!</v>
      </c>
      <c r="U3283" s="24" t="e">
        <f>'MEDIDAS ML'!#REF!</f>
        <v>#REF!</v>
      </c>
      <c r="V3283" s="22" t="e">
        <f>'MEDIDAS ML'!#REF!</f>
        <v>#REF!</v>
      </c>
      <c r="W3283" s="17" t="e">
        <f>'MEDIDAS ML'!#REF!</f>
        <v>#REF!</v>
      </c>
      <c r="X3283" t="e">
        <f>'MEDIDAS ML'!#REF!</f>
        <v>#REF!</v>
      </c>
    </row>
    <row r="3284" spans="1:24" ht="15.75" customHeight="1" x14ac:dyDescent="0.25">
      <c r="A3284" s="6">
        <f>'MEDIDAS ML'!A300</f>
        <v>123</v>
      </c>
      <c r="B3284" s="15">
        <f>'MEDIDAS ML'!B300</f>
        <v>123</v>
      </c>
      <c r="C3284" s="6">
        <f>'MEDIDAS ML'!C300</f>
        <v>123</v>
      </c>
      <c r="D3284" s="6" t="str">
        <f>'MEDIDAS ML'!D300</f>
        <v>50x17x10 cm - 5000 grs</v>
      </c>
      <c r="E3284" s="16">
        <f>'MEDIDAS ML'!E300</f>
        <v>50</v>
      </c>
      <c r="F3284" s="16">
        <f>'MEDIDAS ML'!F300</f>
        <v>17</v>
      </c>
      <c r="G3284" s="16">
        <f>'MEDIDAS ML'!G300</f>
        <v>10</v>
      </c>
      <c r="H3284" s="16">
        <f>'MEDIDAS ML'!H300</f>
        <v>5</v>
      </c>
      <c r="I3284" s="16">
        <f>'MEDIDAS ML'!I300</f>
        <v>2.125</v>
      </c>
      <c r="J3284" s="6" t="str">
        <f>'MEDIDAS ML'!J300</f>
        <v>Se calcula por Peso</v>
      </c>
      <c r="K3284" s="16">
        <f>'MEDIDAS ML'!K300</f>
        <v>5</v>
      </c>
      <c r="L3284" s="7">
        <f>'MEDIDAS ML'!L300</f>
        <v>12990</v>
      </c>
      <c r="M3284" s="6" t="str">
        <f>'MEDIDAS ML'!M300</f>
        <v>$9.990-$19.990</v>
      </c>
      <c r="N3284" s="7">
        <f>'MEDIDAS ML'!N300</f>
        <v>1000</v>
      </c>
      <c r="O3284" s="6" t="str">
        <f>'MEDIDAS ML'!O300</f>
        <v>No aplica (&lt;$19.990)</v>
      </c>
      <c r="P3284" s="7">
        <f>'MEDIDAS ML'!P300</f>
        <v>0</v>
      </c>
      <c r="Q3284" s="7">
        <f>'MEDIDAS ML'!Q300</f>
        <v>1000</v>
      </c>
      <c r="R3284" s="23" t="e">
        <f>'MEDIDAS ML'!#REF!</f>
        <v>#REF!</v>
      </c>
      <c r="S3284" s="24" t="e">
        <f>'MEDIDAS ML'!#REF!</f>
        <v>#REF!</v>
      </c>
      <c r="T3284" s="24" t="e">
        <f>'MEDIDAS ML'!#REF!</f>
        <v>#REF!</v>
      </c>
      <c r="U3284" s="24" t="e">
        <f>'MEDIDAS ML'!#REF!</f>
        <v>#REF!</v>
      </c>
      <c r="V3284" s="22" t="e">
        <f>'MEDIDAS ML'!#REF!</f>
        <v>#REF!</v>
      </c>
      <c r="W3284" s="17" t="e">
        <f>'MEDIDAS ML'!#REF!</f>
        <v>#REF!</v>
      </c>
      <c r="X3284" t="e">
        <f>'MEDIDAS ML'!#REF!</f>
        <v>#REF!</v>
      </c>
    </row>
    <row r="3285" spans="1:24" ht="15.75" customHeight="1" x14ac:dyDescent="0.25">
      <c r="A3285" s="6">
        <f>'MEDIDAS ML'!A1876</f>
        <v>123</v>
      </c>
      <c r="B3285" s="15">
        <f>'MEDIDAS ML'!B1876</f>
        <v>123</v>
      </c>
      <c r="C3285" s="6">
        <f>'MEDIDAS ML'!C1876</f>
        <v>123</v>
      </c>
      <c r="D3285" s="6" t="str">
        <f>'MEDIDAS ML'!D1876</f>
        <v>10x46x53 cm - 575 grs</v>
      </c>
      <c r="E3285" s="16">
        <f>'MEDIDAS ML'!E1876</f>
        <v>10</v>
      </c>
      <c r="F3285" s="16">
        <f>'MEDIDAS ML'!F1876</f>
        <v>46</v>
      </c>
      <c r="G3285" s="16">
        <f>'MEDIDAS ML'!G1876</f>
        <v>53</v>
      </c>
      <c r="H3285" s="16">
        <f>'MEDIDAS ML'!H1876</f>
        <v>0.57499999999999996</v>
      </c>
      <c r="I3285" s="16">
        <f>'MEDIDAS ML'!I1876</f>
        <v>6.0949999999999998</v>
      </c>
      <c r="J3285" s="6" t="str">
        <f>'MEDIDAS ML'!J1876</f>
        <v>Se calcula por P volum</v>
      </c>
      <c r="K3285" s="16">
        <f>'MEDIDAS ML'!K1876</f>
        <v>6.0949999999999998</v>
      </c>
      <c r="L3285" s="7">
        <f>'MEDIDAS ML'!L1876</f>
        <v>12990</v>
      </c>
      <c r="M3285" s="6" t="str">
        <f>'MEDIDAS ML'!M1876</f>
        <v>$9.990-$19.990</v>
      </c>
      <c r="N3285" s="7">
        <f>'MEDIDAS ML'!N1876</f>
        <v>1000</v>
      </c>
      <c r="O3285" s="6" t="str">
        <f>'MEDIDAS ML'!O1876</f>
        <v>No aplica (&lt;$19.990)</v>
      </c>
      <c r="P3285" s="7">
        <f>'MEDIDAS ML'!P1876</f>
        <v>0</v>
      </c>
      <c r="Q3285" s="7">
        <f>'MEDIDAS ML'!Q1876</f>
        <v>1000</v>
      </c>
      <c r="R3285" s="23" t="e">
        <f>'MEDIDAS ML'!#REF!</f>
        <v>#REF!</v>
      </c>
      <c r="S3285" s="24" t="e">
        <f>'MEDIDAS ML'!#REF!</f>
        <v>#REF!</v>
      </c>
      <c r="T3285" s="24" t="e">
        <f>'MEDIDAS ML'!#REF!</f>
        <v>#REF!</v>
      </c>
      <c r="U3285" s="24" t="e">
        <f>'MEDIDAS ML'!#REF!</f>
        <v>#REF!</v>
      </c>
      <c r="V3285" s="22" t="e">
        <f>'MEDIDAS ML'!#REF!</f>
        <v>#REF!</v>
      </c>
      <c r="W3285" s="17" t="e">
        <f>'MEDIDAS ML'!#REF!</f>
        <v>#REF!</v>
      </c>
      <c r="X3285" t="e">
        <f>'MEDIDAS ML'!#REF!</f>
        <v>#REF!</v>
      </c>
    </row>
    <row r="3286" spans="1:24" ht="15.75" customHeight="1" x14ac:dyDescent="0.25">
      <c r="A3286" s="6">
        <f>'MEDIDAS ML'!A301</f>
        <v>123</v>
      </c>
      <c r="B3286" s="15">
        <f>'MEDIDAS ML'!B301</f>
        <v>123</v>
      </c>
      <c r="C3286" s="6">
        <f>'MEDIDAS ML'!C301</f>
        <v>123</v>
      </c>
      <c r="D3286" s="6" t="str">
        <f>'MEDIDAS ML'!D301</f>
        <v>10x24x37 cm - 5000 grs</v>
      </c>
      <c r="E3286" s="16">
        <f>'MEDIDAS ML'!E301</f>
        <v>10</v>
      </c>
      <c r="F3286" s="16">
        <f>'MEDIDAS ML'!F301</f>
        <v>24</v>
      </c>
      <c r="G3286" s="16">
        <f>'MEDIDAS ML'!G301</f>
        <v>37</v>
      </c>
      <c r="H3286" s="16">
        <f>'MEDIDAS ML'!H301</f>
        <v>5</v>
      </c>
      <c r="I3286" s="16">
        <f>'MEDIDAS ML'!I301</f>
        <v>2.2200000000000002</v>
      </c>
      <c r="J3286" s="6" t="str">
        <f>'MEDIDAS ML'!J301</f>
        <v>Se calcula por Peso</v>
      </c>
      <c r="K3286" s="16">
        <f>'MEDIDAS ML'!K301</f>
        <v>5</v>
      </c>
      <c r="L3286" s="7">
        <f>'MEDIDAS ML'!L301</f>
        <v>13150</v>
      </c>
      <c r="M3286" s="6" t="str">
        <f>'MEDIDAS ML'!M301</f>
        <v>$9.990-$19.990</v>
      </c>
      <c r="N3286" s="7">
        <f>'MEDIDAS ML'!N301</f>
        <v>1000</v>
      </c>
      <c r="O3286" s="6" t="str">
        <f>'MEDIDAS ML'!O301</f>
        <v>No aplica (&lt;$19.990)</v>
      </c>
      <c r="P3286" s="7">
        <f>'MEDIDAS ML'!P301</f>
        <v>0</v>
      </c>
      <c r="Q3286" s="7">
        <f>'MEDIDAS ML'!Q301</f>
        <v>1000</v>
      </c>
      <c r="R3286" s="23" t="e">
        <f>'MEDIDAS ML'!#REF!</f>
        <v>#REF!</v>
      </c>
      <c r="S3286" s="24" t="e">
        <f>'MEDIDAS ML'!#REF!</f>
        <v>#REF!</v>
      </c>
      <c r="T3286" s="24" t="e">
        <f>'MEDIDAS ML'!#REF!</f>
        <v>#REF!</v>
      </c>
      <c r="U3286" s="24" t="e">
        <f>'MEDIDAS ML'!#REF!</f>
        <v>#REF!</v>
      </c>
      <c r="V3286" s="22" t="e">
        <f>'MEDIDAS ML'!#REF!</f>
        <v>#REF!</v>
      </c>
      <c r="W3286" s="17" t="e">
        <f>'MEDIDAS ML'!#REF!</f>
        <v>#REF!</v>
      </c>
      <c r="X3286" t="e">
        <f>'MEDIDAS ML'!#REF!</f>
        <v>#REF!</v>
      </c>
    </row>
    <row r="3287" spans="1:24" ht="15.75" customHeight="1" x14ac:dyDescent="0.25">
      <c r="A3287" s="6">
        <f>'MEDIDAS ML'!A302</f>
        <v>123</v>
      </c>
      <c r="B3287" s="15">
        <f>'MEDIDAS ML'!B302</f>
        <v>123</v>
      </c>
      <c r="C3287" s="6">
        <f>'MEDIDAS ML'!C302</f>
        <v>123</v>
      </c>
      <c r="D3287" s="6" t="str">
        <f>'MEDIDAS ML'!D302</f>
        <v>10x24x37 cm - 5000 grs</v>
      </c>
      <c r="E3287" s="16">
        <f>'MEDIDAS ML'!E302</f>
        <v>10</v>
      </c>
      <c r="F3287" s="16">
        <f>'MEDIDAS ML'!F302</f>
        <v>24</v>
      </c>
      <c r="G3287" s="16">
        <f>'MEDIDAS ML'!G302</f>
        <v>37</v>
      </c>
      <c r="H3287" s="16">
        <f>'MEDIDAS ML'!H302</f>
        <v>5</v>
      </c>
      <c r="I3287" s="16">
        <f>'MEDIDAS ML'!I302</f>
        <v>2.2200000000000002</v>
      </c>
      <c r="J3287" s="6" t="str">
        <f>'MEDIDAS ML'!J302</f>
        <v>Se calcula por Peso</v>
      </c>
      <c r="K3287" s="16">
        <f>'MEDIDAS ML'!K302</f>
        <v>5</v>
      </c>
      <c r="L3287" s="7">
        <f>'MEDIDAS ML'!L302</f>
        <v>13150</v>
      </c>
      <c r="M3287" s="6" t="str">
        <f>'MEDIDAS ML'!M302</f>
        <v>$9.990-$19.990</v>
      </c>
      <c r="N3287" s="7">
        <f>'MEDIDAS ML'!N302</f>
        <v>1000</v>
      </c>
      <c r="O3287" s="6" t="str">
        <f>'MEDIDAS ML'!O302</f>
        <v>No aplica (&lt;$19.990)</v>
      </c>
      <c r="P3287" s="7">
        <f>'MEDIDAS ML'!P302</f>
        <v>0</v>
      </c>
      <c r="Q3287" s="7">
        <f>'MEDIDAS ML'!Q302</f>
        <v>1000</v>
      </c>
      <c r="R3287" s="23" t="e">
        <f>'MEDIDAS ML'!#REF!</f>
        <v>#REF!</v>
      </c>
      <c r="S3287" s="24" t="e">
        <f>'MEDIDAS ML'!#REF!</f>
        <v>#REF!</v>
      </c>
      <c r="T3287" s="24" t="e">
        <f>'MEDIDAS ML'!#REF!</f>
        <v>#REF!</v>
      </c>
      <c r="U3287" s="24" t="e">
        <f>'MEDIDAS ML'!#REF!</f>
        <v>#REF!</v>
      </c>
      <c r="V3287" s="22" t="e">
        <f>'MEDIDAS ML'!#REF!</f>
        <v>#REF!</v>
      </c>
      <c r="W3287" s="17" t="e">
        <f>'MEDIDAS ML'!#REF!</f>
        <v>#REF!</v>
      </c>
      <c r="X3287" t="e">
        <f>'MEDIDAS ML'!#REF!</f>
        <v>#REF!</v>
      </c>
    </row>
    <row r="3288" spans="1:24" ht="15.75" customHeight="1" x14ac:dyDescent="0.25">
      <c r="A3288" s="6">
        <f>'MEDIDAS ML'!A247</f>
        <v>123</v>
      </c>
      <c r="B3288" s="15">
        <f>'MEDIDAS ML'!B247</f>
        <v>123</v>
      </c>
      <c r="C3288" s="6">
        <f>'MEDIDAS ML'!C247</f>
        <v>123</v>
      </c>
      <c r="D3288" s="6" t="str">
        <f>'MEDIDAS ML'!D247</f>
        <v>21x26x35 cm - 5186 grs</v>
      </c>
      <c r="E3288" s="16">
        <f>'MEDIDAS ML'!E247</f>
        <v>21</v>
      </c>
      <c r="F3288" s="16">
        <f>'MEDIDAS ML'!F247</f>
        <v>26</v>
      </c>
      <c r="G3288" s="16">
        <f>'MEDIDAS ML'!G247</f>
        <v>35</v>
      </c>
      <c r="H3288" s="16">
        <f>'MEDIDAS ML'!H247</f>
        <v>5.1859999999999999</v>
      </c>
      <c r="I3288" s="16">
        <f>'MEDIDAS ML'!I247</f>
        <v>4.7774999999999999</v>
      </c>
      <c r="J3288" s="6" t="str">
        <f>'MEDIDAS ML'!J247</f>
        <v>Se calcula por Peso</v>
      </c>
      <c r="K3288" s="16">
        <f>'MEDIDAS ML'!K247</f>
        <v>5.1859999999999999</v>
      </c>
      <c r="L3288" s="7">
        <f>'MEDIDAS ML'!L247</f>
        <v>7990</v>
      </c>
      <c r="M3288" s="6" t="str">
        <f>'MEDIDAS ML'!M247</f>
        <v>Hasta $9.989</v>
      </c>
      <c r="N3288" s="7">
        <f>'MEDIDAS ML'!N247</f>
        <v>700</v>
      </c>
      <c r="O3288" s="6" t="str">
        <f>'MEDIDAS ML'!O247</f>
        <v>No aplica (&lt;$19.990)</v>
      </c>
      <c r="P3288" s="7">
        <f>'MEDIDAS ML'!P247</f>
        <v>0</v>
      </c>
      <c r="Q3288" s="7">
        <f>'MEDIDAS ML'!Q247</f>
        <v>700</v>
      </c>
      <c r="R3288" s="23" t="e">
        <f>'MEDIDAS ML'!#REF!</f>
        <v>#REF!</v>
      </c>
      <c r="S3288" s="24" t="e">
        <f>'MEDIDAS ML'!#REF!</f>
        <v>#REF!</v>
      </c>
      <c r="T3288" s="24" t="e">
        <f>'MEDIDAS ML'!#REF!</f>
        <v>#REF!</v>
      </c>
      <c r="U3288" s="24" t="e">
        <f>'MEDIDAS ML'!#REF!</f>
        <v>#REF!</v>
      </c>
      <c r="V3288" s="22" t="e">
        <f>'MEDIDAS ML'!#REF!</f>
        <v>#REF!</v>
      </c>
      <c r="W3288" s="17" t="e">
        <f>'MEDIDAS ML'!#REF!</f>
        <v>#REF!</v>
      </c>
      <c r="X3288" t="e">
        <f>'MEDIDAS ML'!#REF!</f>
        <v>#REF!</v>
      </c>
    </row>
    <row r="3289" spans="1:24" ht="15.75" customHeight="1" x14ac:dyDescent="0.25">
      <c r="A3289" s="6">
        <f>'MEDIDAS ML'!A289</f>
        <v>123</v>
      </c>
      <c r="B3289" s="15">
        <f>'MEDIDAS ML'!B289</f>
        <v>123</v>
      </c>
      <c r="C3289" s="6">
        <f>'MEDIDAS ML'!C289</f>
        <v>123</v>
      </c>
      <c r="D3289" s="6" t="str">
        <f>'MEDIDAS ML'!D289</f>
        <v>9x27x38 cm - 5050 grs</v>
      </c>
      <c r="E3289" s="16">
        <f>'MEDIDAS ML'!E289</f>
        <v>9</v>
      </c>
      <c r="F3289" s="16">
        <f>'MEDIDAS ML'!F289</f>
        <v>27</v>
      </c>
      <c r="G3289" s="16">
        <f>'MEDIDAS ML'!G289</f>
        <v>38</v>
      </c>
      <c r="H3289" s="16">
        <f>'MEDIDAS ML'!H289</f>
        <v>5.05</v>
      </c>
      <c r="I3289" s="16">
        <f>'MEDIDAS ML'!I289</f>
        <v>2.3085</v>
      </c>
      <c r="J3289" s="6" t="str">
        <f>'MEDIDAS ML'!J289</f>
        <v>Se calcula por Peso</v>
      </c>
      <c r="K3289" s="16">
        <f>'MEDIDAS ML'!K289</f>
        <v>5.05</v>
      </c>
      <c r="L3289" s="7">
        <f>'MEDIDAS ML'!L289</f>
        <v>7990</v>
      </c>
      <c r="M3289" s="6" t="str">
        <f>'MEDIDAS ML'!M289</f>
        <v>Hasta $9.989</v>
      </c>
      <c r="N3289" s="7">
        <f>'MEDIDAS ML'!N289</f>
        <v>700</v>
      </c>
      <c r="O3289" s="6" t="str">
        <f>'MEDIDAS ML'!O289</f>
        <v>No aplica (&lt;$19.990)</v>
      </c>
      <c r="P3289" s="7">
        <f>'MEDIDAS ML'!P289</f>
        <v>0</v>
      </c>
      <c r="Q3289" s="7">
        <f>'MEDIDAS ML'!Q289</f>
        <v>700</v>
      </c>
      <c r="R3289" s="23" t="e">
        <f>'MEDIDAS ML'!#REF!</f>
        <v>#REF!</v>
      </c>
      <c r="S3289" s="24" t="e">
        <f>'MEDIDAS ML'!#REF!</f>
        <v>#REF!</v>
      </c>
      <c r="T3289" s="24" t="e">
        <f>'MEDIDAS ML'!#REF!</f>
        <v>#REF!</v>
      </c>
      <c r="U3289" s="24" t="e">
        <f>'MEDIDAS ML'!#REF!</f>
        <v>#REF!</v>
      </c>
      <c r="V3289" s="22" t="e">
        <f>'MEDIDAS ML'!#REF!</f>
        <v>#REF!</v>
      </c>
      <c r="W3289" s="17" t="e">
        <f>'MEDIDAS ML'!#REF!</f>
        <v>#REF!</v>
      </c>
      <c r="X3289" t="e">
        <f>'MEDIDAS ML'!#REF!</f>
        <v>#REF!</v>
      </c>
    </row>
    <row r="3290" spans="1:24" ht="15.75" customHeight="1" x14ac:dyDescent="0.25">
      <c r="A3290" s="6">
        <f>'MEDIDAS ML'!A139</f>
        <v>123</v>
      </c>
      <c r="B3290" s="15">
        <f>'MEDIDAS ML'!B139</f>
        <v>123</v>
      </c>
      <c r="C3290" s="6">
        <f>'MEDIDAS ML'!C139</f>
        <v>123</v>
      </c>
      <c r="D3290" s="6" t="str">
        <f>'MEDIDAS ML'!D139</f>
        <v>20x22x24 cm - 6072 grs</v>
      </c>
      <c r="E3290" s="16">
        <f>'MEDIDAS ML'!E139</f>
        <v>20</v>
      </c>
      <c r="F3290" s="16">
        <f>'MEDIDAS ML'!F139</f>
        <v>22</v>
      </c>
      <c r="G3290" s="16">
        <f>'MEDIDAS ML'!G139</f>
        <v>24</v>
      </c>
      <c r="H3290" s="16">
        <f>'MEDIDAS ML'!H139</f>
        <v>6.0720000000000001</v>
      </c>
      <c r="I3290" s="16">
        <f>'MEDIDAS ML'!I139</f>
        <v>2.64</v>
      </c>
      <c r="J3290" s="6" t="str">
        <f>'MEDIDAS ML'!J139</f>
        <v>Se calcula por Peso</v>
      </c>
      <c r="K3290" s="16">
        <f>'MEDIDAS ML'!K139</f>
        <v>6.0720000000000001</v>
      </c>
      <c r="L3290" s="7">
        <f>'MEDIDAS ML'!L139</f>
        <v>13490</v>
      </c>
      <c r="M3290" s="6" t="str">
        <f>'MEDIDAS ML'!M139</f>
        <v>$9.990-$19.990</v>
      </c>
      <c r="N3290" s="7">
        <f>'MEDIDAS ML'!N139</f>
        <v>1000</v>
      </c>
      <c r="O3290" s="6" t="str">
        <f>'MEDIDAS ML'!O139</f>
        <v>No aplica (&lt;$19.990)</v>
      </c>
      <c r="P3290" s="7">
        <f>'MEDIDAS ML'!P139</f>
        <v>0</v>
      </c>
      <c r="Q3290" s="7">
        <f>'MEDIDAS ML'!Q139</f>
        <v>1000</v>
      </c>
      <c r="R3290" s="23" t="e">
        <f>'MEDIDAS ML'!#REF!</f>
        <v>#REF!</v>
      </c>
      <c r="S3290" s="24" t="e">
        <f>'MEDIDAS ML'!#REF!</f>
        <v>#REF!</v>
      </c>
      <c r="T3290" s="24" t="e">
        <f>'MEDIDAS ML'!#REF!</f>
        <v>#REF!</v>
      </c>
      <c r="U3290" s="24" t="e">
        <f>'MEDIDAS ML'!#REF!</f>
        <v>#REF!</v>
      </c>
      <c r="V3290" s="22" t="e">
        <f>'MEDIDAS ML'!#REF!</f>
        <v>#REF!</v>
      </c>
      <c r="W3290" s="17" t="e">
        <f>'MEDIDAS ML'!#REF!</f>
        <v>#REF!</v>
      </c>
      <c r="X3290" t="e">
        <f>'MEDIDAS ML'!#REF!</f>
        <v>#REF!</v>
      </c>
    </row>
    <row r="3291" spans="1:24" ht="15.75" customHeight="1" x14ac:dyDescent="0.25">
      <c r="A3291" s="6">
        <f>'MEDIDAS ML'!A140</f>
        <v>123</v>
      </c>
      <c r="B3291" s="15">
        <f>'MEDIDAS ML'!B140</f>
        <v>123</v>
      </c>
      <c r="C3291" s="6">
        <f>'MEDIDAS ML'!C140</f>
        <v>123</v>
      </c>
      <c r="D3291" s="6" t="str">
        <f>'MEDIDAS ML'!D140</f>
        <v>20x22x24 cm - 6072 grs</v>
      </c>
      <c r="E3291" s="16">
        <f>'MEDIDAS ML'!E140</f>
        <v>20</v>
      </c>
      <c r="F3291" s="16">
        <f>'MEDIDAS ML'!F140</f>
        <v>22</v>
      </c>
      <c r="G3291" s="16">
        <f>'MEDIDAS ML'!G140</f>
        <v>24</v>
      </c>
      <c r="H3291" s="16">
        <f>'MEDIDAS ML'!H140</f>
        <v>6.0720000000000001</v>
      </c>
      <c r="I3291" s="16">
        <f>'MEDIDAS ML'!I140</f>
        <v>2.64</v>
      </c>
      <c r="J3291" s="6" t="str">
        <f>'MEDIDAS ML'!J140</f>
        <v>Se calcula por Peso</v>
      </c>
      <c r="K3291" s="16">
        <f>'MEDIDAS ML'!K140</f>
        <v>6.0720000000000001</v>
      </c>
      <c r="L3291" s="7">
        <f>'MEDIDAS ML'!L140</f>
        <v>13490</v>
      </c>
      <c r="M3291" s="6" t="str">
        <f>'MEDIDAS ML'!M140</f>
        <v>$9.990-$19.990</v>
      </c>
      <c r="N3291" s="7">
        <f>'MEDIDAS ML'!N140</f>
        <v>1000</v>
      </c>
      <c r="O3291" s="6" t="str">
        <f>'MEDIDAS ML'!O140</f>
        <v>No aplica (&lt;$19.990)</v>
      </c>
      <c r="P3291" s="7">
        <f>'MEDIDAS ML'!P140</f>
        <v>0</v>
      </c>
      <c r="Q3291" s="7">
        <f>'MEDIDAS ML'!Q140</f>
        <v>1000</v>
      </c>
      <c r="R3291" s="23" t="e">
        <f>'MEDIDAS ML'!#REF!</f>
        <v>#REF!</v>
      </c>
      <c r="S3291" s="24" t="e">
        <f>'MEDIDAS ML'!#REF!</f>
        <v>#REF!</v>
      </c>
      <c r="T3291" s="24" t="e">
        <f>'MEDIDAS ML'!#REF!</f>
        <v>#REF!</v>
      </c>
      <c r="U3291" s="24" t="e">
        <f>'MEDIDAS ML'!#REF!</f>
        <v>#REF!</v>
      </c>
      <c r="V3291" s="22" t="e">
        <f>'MEDIDAS ML'!#REF!</f>
        <v>#REF!</v>
      </c>
      <c r="W3291" s="17" t="e">
        <f>'MEDIDAS ML'!#REF!</f>
        <v>#REF!</v>
      </c>
      <c r="X3291" t="e">
        <f>'MEDIDAS ML'!#REF!</f>
        <v>#REF!</v>
      </c>
    </row>
    <row r="3292" spans="1:24" ht="15.75" customHeight="1" x14ac:dyDescent="0.25">
      <c r="A3292" s="6">
        <f>'MEDIDAS ML'!A143</f>
        <v>123</v>
      </c>
      <c r="B3292" s="15">
        <f>'MEDIDAS ML'!B143</f>
        <v>123</v>
      </c>
      <c r="C3292" s="6">
        <f>'MEDIDAS ML'!C143</f>
        <v>123</v>
      </c>
      <c r="D3292" s="6" t="str">
        <f>'MEDIDAS ML'!D143</f>
        <v>18x19x22 cm - 5920 grs</v>
      </c>
      <c r="E3292" s="16">
        <f>'MEDIDAS ML'!E143</f>
        <v>18</v>
      </c>
      <c r="F3292" s="16">
        <f>'MEDIDAS ML'!F143</f>
        <v>19</v>
      </c>
      <c r="G3292" s="16">
        <f>'MEDIDAS ML'!G143</f>
        <v>22</v>
      </c>
      <c r="H3292" s="16">
        <f>'MEDIDAS ML'!H143</f>
        <v>5.92</v>
      </c>
      <c r="I3292" s="16">
        <f>'MEDIDAS ML'!I143</f>
        <v>1.881</v>
      </c>
      <c r="J3292" s="6" t="str">
        <f>'MEDIDAS ML'!J143</f>
        <v>Se calcula por Peso</v>
      </c>
      <c r="K3292" s="16">
        <f>'MEDIDAS ML'!K143</f>
        <v>5.92</v>
      </c>
      <c r="L3292" s="7">
        <f>'MEDIDAS ML'!L143</f>
        <v>13932</v>
      </c>
      <c r="M3292" s="6" t="str">
        <f>'MEDIDAS ML'!M143</f>
        <v>$9.990-$19.990</v>
      </c>
      <c r="N3292" s="7">
        <f>'MEDIDAS ML'!N143</f>
        <v>1000</v>
      </c>
      <c r="O3292" s="6" t="str">
        <f>'MEDIDAS ML'!O143</f>
        <v>No aplica (&lt;$19.990)</v>
      </c>
      <c r="P3292" s="7">
        <f>'MEDIDAS ML'!P143</f>
        <v>0</v>
      </c>
      <c r="Q3292" s="7">
        <f>'MEDIDAS ML'!Q143</f>
        <v>1000</v>
      </c>
      <c r="R3292" s="23" t="e">
        <f>'MEDIDAS ML'!#REF!</f>
        <v>#REF!</v>
      </c>
      <c r="S3292" s="24" t="e">
        <f>'MEDIDAS ML'!#REF!</f>
        <v>#REF!</v>
      </c>
      <c r="T3292" s="24" t="e">
        <f>'MEDIDAS ML'!#REF!</f>
        <v>#REF!</v>
      </c>
      <c r="U3292" s="24" t="e">
        <f>'MEDIDAS ML'!#REF!</f>
        <v>#REF!</v>
      </c>
      <c r="V3292" s="22" t="e">
        <f>'MEDIDAS ML'!#REF!</f>
        <v>#REF!</v>
      </c>
      <c r="W3292" s="17" t="e">
        <f>'MEDIDAS ML'!#REF!</f>
        <v>#REF!</v>
      </c>
      <c r="X3292" t="e">
        <f>'MEDIDAS ML'!#REF!</f>
        <v>#REF!</v>
      </c>
    </row>
    <row r="3293" spans="1:24" ht="15.75" customHeight="1" x14ac:dyDescent="0.25">
      <c r="A3293" s="6">
        <f>'MEDIDAS ML'!A144</f>
        <v>123</v>
      </c>
      <c r="B3293" s="15">
        <f>'MEDIDAS ML'!B144</f>
        <v>123</v>
      </c>
      <c r="C3293" s="6">
        <f>'MEDIDAS ML'!C144</f>
        <v>123</v>
      </c>
      <c r="D3293" s="6" t="str">
        <f>'MEDIDAS ML'!D144</f>
        <v>18x19x22 cm - 5920 grs</v>
      </c>
      <c r="E3293" s="16">
        <f>'MEDIDAS ML'!E144</f>
        <v>18</v>
      </c>
      <c r="F3293" s="16">
        <f>'MEDIDAS ML'!F144</f>
        <v>19</v>
      </c>
      <c r="G3293" s="16">
        <f>'MEDIDAS ML'!G144</f>
        <v>22</v>
      </c>
      <c r="H3293" s="16">
        <f>'MEDIDAS ML'!H144</f>
        <v>5.92</v>
      </c>
      <c r="I3293" s="16">
        <f>'MEDIDAS ML'!I144</f>
        <v>1.881</v>
      </c>
      <c r="J3293" s="6" t="str">
        <f>'MEDIDAS ML'!J144</f>
        <v>Se calcula por Peso</v>
      </c>
      <c r="K3293" s="16">
        <f>'MEDIDAS ML'!K144</f>
        <v>5.92</v>
      </c>
      <c r="L3293" s="7">
        <f>'MEDIDAS ML'!L144</f>
        <v>13932</v>
      </c>
      <c r="M3293" s="6" t="str">
        <f>'MEDIDAS ML'!M144</f>
        <v>$9.990-$19.990</v>
      </c>
      <c r="N3293" s="7">
        <f>'MEDIDAS ML'!N144</f>
        <v>1000</v>
      </c>
      <c r="O3293" s="6" t="str">
        <f>'MEDIDAS ML'!O144</f>
        <v>No aplica (&lt;$19.990)</v>
      </c>
      <c r="P3293" s="7">
        <f>'MEDIDAS ML'!P144</f>
        <v>0</v>
      </c>
      <c r="Q3293" s="7">
        <f>'MEDIDAS ML'!Q144</f>
        <v>1000</v>
      </c>
      <c r="R3293" s="23" t="e">
        <f>'MEDIDAS ML'!#REF!</f>
        <v>#REF!</v>
      </c>
      <c r="S3293" s="24" t="e">
        <f>'MEDIDAS ML'!#REF!</f>
        <v>#REF!</v>
      </c>
      <c r="T3293" s="24" t="e">
        <f>'MEDIDAS ML'!#REF!</f>
        <v>#REF!</v>
      </c>
      <c r="U3293" s="24" t="e">
        <f>'MEDIDAS ML'!#REF!</f>
        <v>#REF!</v>
      </c>
      <c r="V3293" s="22" t="e">
        <f>'MEDIDAS ML'!#REF!</f>
        <v>#REF!</v>
      </c>
      <c r="W3293" s="17" t="e">
        <f>'MEDIDAS ML'!#REF!</f>
        <v>#REF!</v>
      </c>
      <c r="X3293" t="e">
        <f>'MEDIDAS ML'!#REF!</f>
        <v>#REF!</v>
      </c>
    </row>
    <row r="3294" spans="1:24" ht="15.75" customHeight="1" x14ac:dyDescent="0.25">
      <c r="A3294" s="6">
        <f>'MEDIDAS ML'!A175</f>
        <v>123</v>
      </c>
      <c r="B3294" s="15">
        <f>'MEDIDAS ML'!B175</f>
        <v>123</v>
      </c>
      <c r="C3294" s="6">
        <f>'MEDIDAS ML'!C175</f>
        <v>123</v>
      </c>
      <c r="D3294" s="6" t="str">
        <f>'MEDIDAS ML'!D175</f>
        <v>16x17x22 cm - 5680 grs</v>
      </c>
      <c r="E3294" s="16">
        <f>'MEDIDAS ML'!E175</f>
        <v>16</v>
      </c>
      <c r="F3294" s="16">
        <f>'MEDIDAS ML'!F175</f>
        <v>17</v>
      </c>
      <c r="G3294" s="16">
        <f>'MEDIDAS ML'!G175</f>
        <v>22</v>
      </c>
      <c r="H3294" s="16">
        <f>'MEDIDAS ML'!H175</f>
        <v>5.68</v>
      </c>
      <c r="I3294" s="16">
        <f>'MEDIDAS ML'!I175</f>
        <v>1.496</v>
      </c>
      <c r="J3294" s="6" t="str">
        <f>'MEDIDAS ML'!J175</f>
        <v>Se calcula por Peso</v>
      </c>
      <c r="K3294" s="16">
        <f>'MEDIDAS ML'!K175</f>
        <v>5.68</v>
      </c>
      <c r="L3294" s="7">
        <f>'MEDIDAS ML'!L175</f>
        <v>8520</v>
      </c>
      <c r="M3294" s="6" t="str">
        <f>'MEDIDAS ML'!M175</f>
        <v>Hasta $9.989</v>
      </c>
      <c r="N3294" s="7">
        <f>'MEDIDAS ML'!N175</f>
        <v>700</v>
      </c>
      <c r="O3294" s="6" t="str">
        <f>'MEDIDAS ML'!O175</f>
        <v>No aplica (&lt;$19.990)</v>
      </c>
      <c r="P3294" s="7">
        <f>'MEDIDAS ML'!P175</f>
        <v>0</v>
      </c>
      <c r="Q3294" s="7">
        <f>'MEDIDAS ML'!Q175</f>
        <v>700</v>
      </c>
      <c r="R3294" s="23" t="e">
        <f>'MEDIDAS ML'!#REF!</f>
        <v>#REF!</v>
      </c>
      <c r="S3294" s="24" t="e">
        <f>'MEDIDAS ML'!#REF!</f>
        <v>#REF!</v>
      </c>
      <c r="T3294" s="24" t="e">
        <f>'MEDIDAS ML'!#REF!</f>
        <v>#REF!</v>
      </c>
      <c r="U3294" s="24" t="e">
        <f>'MEDIDAS ML'!#REF!</f>
        <v>#REF!</v>
      </c>
      <c r="V3294" s="22" t="e">
        <f>'MEDIDAS ML'!#REF!</f>
        <v>#REF!</v>
      </c>
      <c r="W3294" s="17" t="e">
        <f>'MEDIDAS ML'!#REF!</f>
        <v>#REF!</v>
      </c>
      <c r="X3294" t="e">
        <f>'MEDIDAS ML'!#REF!</f>
        <v>#REF!</v>
      </c>
    </row>
    <row r="3295" spans="1:24" ht="15.75" customHeight="1" x14ac:dyDescent="0.25">
      <c r="A3295" s="6">
        <f>'MEDIDAS ML'!A176</f>
        <v>123</v>
      </c>
      <c r="B3295" s="15">
        <f>'MEDIDAS ML'!B176</f>
        <v>123</v>
      </c>
      <c r="C3295" s="6">
        <f>'MEDIDAS ML'!C176</f>
        <v>123</v>
      </c>
      <c r="D3295" s="6" t="str">
        <f>'MEDIDAS ML'!D176</f>
        <v>16x17x22 cm - 5680 grs</v>
      </c>
      <c r="E3295" s="16">
        <f>'MEDIDAS ML'!E176</f>
        <v>16</v>
      </c>
      <c r="F3295" s="16">
        <f>'MEDIDAS ML'!F176</f>
        <v>17</v>
      </c>
      <c r="G3295" s="16">
        <f>'MEDIDAS ML'!G176</f>
        <v>22</v>
      </c>
      <c r="H3295" s="16">
        <f>'MEDIDAS ML'!H176</f>
        <v>5.68</v>
      </c>
      <c r="I3295" s="16">
        <f>'MEDIDAS ML'!I176</f>
        <v>1.496</v>
      </c>
      <c r="J3295" s="6" t="str">
        <f>'MEDIDAS ML'!J176</f>
        <v>Se calcula por Peso</v>
      </c>
      <c r="K3295" s="16">
        <f>'MEDIDAS ML'!K176</f>
        <v>5.68</v>
      </c>
      <c r="L3295" s="7">
        <f>'MEDIDAS ML'!L176</f>
        <v>8520</v>
      </c>
      <c r="M3295" s="6" t="str">
        <f>'MEDIDAS ML'!M176</f>
        <v>Hasta $9.989</v>
      </c>
      <c r="N3295" s="7">
        <f>'MEDIDAS ML'!N176</f>
        <v>700</v>
      </c>
      <c r="O3295" s="6" t="str">
        <f>'MEDIDAS ML'!O176</f>
        <v>No aplica (&lt;$19.990)</v>
      </c>
      <c r="P3295" s="7">
        <f>'MEDIDAS ML'!P176</f>
        <v>0</v>
      </c>
      <c r="Q3295" s="7">
        <f>'MEDIDAS ML'!Q176</f>
        <v>700</v>
      </c>
      <c r="R3295" s="23" t="e">
        <f>'MEDIDAS ML'!#REF!</f>
        <v>#REF!</v>
      </c>
      <c r="S3295" s="24" t="e">
        <f>'MEDIDAS ML'!#REF!</f>
        <v>#REF!</v>
      </c>
      <c r="T3295" s="24" t="e">
        <f>'MEDIDAS ML'!#REF!</f>
        <v>#REF!</v>
      </c>
      <c r="U3295" s="24" t="e">
        <f>'MEDIDAS ML'!#REF!</f>
        <v>#REF!</v>
      </c>
      <c r="V3295" s="22" t="e">
        <f>'MEDIDAS ML'!#REF!</f>
        <v>#REF!</v>
      </c>
      <c r="W3295" s="17" t="e">
        <f>'MEDIDAS ML'!#REF!</f>
        <v>#REF!</v>
      </c>
      <c r="X3295" t="e">
        <f>'MEDIDAS ML'!#REF!</f>
        <v>#REF!</v>
      </c>
    </row>
    <row r="3296" spans="1:24" ht="15.75" customHeight="1" x14ac:dyDescent="0.25">
      <c r="A3296" s="6">
        <f>'MEDIDAS ML'!A228</f>
        <v>123</v>
      </c>
      <c r="B3296" s="15">
        <f>'MEDIDAS ML'!B228</f>
        <v>123</v>
      </c>
      <c r="C3296" s="6">
        <f>'MEDIDAS ML'!C228</f>
        <v>123</v>
      </c>
      <c r="D3296" s="6" t="str">
        <f>'MEDIDAS ML'!D228</f>
        <v>17x17x23 cm - 5340 grs</v>
      </c>
      <c r="E3296" s="16">
        <f>'MEDIDAS ML'!E228</f>
        <v>17</v>
      </c>
      <c r="F3296" s="16">
        <f>'MEDIDAS ML'!F228</f>
        <v>17</v>
      </c>
      <c r="G3296" s="16">
        <f>'MEDIDAS ML'!G228</f>
        <v>23</v>
      </c>
      <c r="H3296" s="16">
        <f>'MEDIDAS ML'!H228</f>
        <v>5.34</v>
      </c>
      <c r="I3296" s="16">
        <f>'MEDIDAS ML'!I228</f>
        <v>1.6617500000000001</v>
      </c>
      <c r="J3296" s="6" t="str">
        <f>'MEDIDAS ML'!J228</f>
        <v>Se calcula por Peso</v>
      </c>
      <c r="K3296" s="16">
        <f>'MEDIDAS ML'!K228</f>
        <v>5.34</v>
      </c>
      <c r="L3296" s="7">
        <f>'MEDIDAS ML'!L228</f>
        <v>8520</v>
      </c>
      <c r="M3296" s="6" t="str">
        <f>'MEDIDAS ML'!M228</f>
        <v>Hasta $9.989</v>
      </c>
      <c r="N3296" s="7">
        <f>'MEDIDAS ML'!N228</f>
        <v>700</v>
      </c>
      <c r="O3296" s="6" t="str">
        <f>'MEDIDAS ML'!O228</f>
        <v>No aplica (&lt;$19.990)</v>
      </c>
      <c r="P3296" s="7">
        <f>'MEDIDAS ML'!P228</f>
        <v>0</v>
      </c>
      <c r="Q3296" s="7">
        <f>'MEDIDAS ML'!Q228</f>
        <v>700</v>
      </c>
      <c r="R3296" s="23" t="e">
        <f>'MEDIDAS ML'!#REF!</f>
        <v>#REF!</v>
      </c>
      <c r="S3296" s="24" t="e">
        <f>'MEDIDAS ML'!#REF!</f>
        <v>#REF!</v>
      </c>
      <c r="T3296" s="24" t="e">
        <f>'MEDIDAS ML'!#REF!</f>
        <v>#REF!</v>
      </c>
      <c r="U3296" s="24" t="e">
        <f>'MEDIDAS ML'!#REF!</f>
        <v>#REF!</v>
      </c>
      <c r="V3296" s="22" t="e">
        <f>'MEDIDAS ML'!#REF!</f>
        <v>#REF!</v>
      </c>
      <c r="W3296" s="17" t="e">
        <f>'MEDIDAS ML'!#REF!</f>
        <v>#REF!</v>
      </c>
      <c r="X3296" t="e">
        <f>'MEDIDAS ML'!#REF!</f>
        <v>#REF!</v>
      </c>
    </row>
    <row r="3297" spans="1:24" ht="15.75" customHeight="1" x14ac:dyDescent="0.25">
      <c r="A3297" s="6">
        <f>'MEDIDAS ML'!A229</f>
        <v>123</v>
      </c>
      <c r="B3297" s="15">
        <f>'MEDIDAS ML'!B229</f>
        <v>123</v>
      </c>
      <c r="C3297" s="6">
        <f>'MEDIDAS ML'!C229</f>
        <v>123</v>
      </c>
      <c r="D3297" s="6" t="str">
        <f>'MEDIDAS ML'!D229</f>
        <v>17x17x23 cm - 5340 grs</v>
      </c>
      <c r="E3297" s="16">
        <f>'MEDIDAS ML'!E229</f>
        <v>17</v>
      </c>
      <c r="F3297" s="16">
        <f>'MEDIDAS ML'!F229</f>
        <v>17</v>
      </c>
      <c r="G3297" s="16">
        <f>'MEDIDAS ML'!G229</f>
        <v>23</v>
      </c>
      <c r="H3297" s="16">
        <f>'MEDIDAS ML'!H229</f>
        <v>5.34</v>
      </c>
      <c r="I3297" s="16">
        <f>'MEDIDAS ML'!I229</f>
        <v>1.6617500000000001</v>
      </c>
      <c r="J3297" s="6" t="str">
        <f>'MEDIDAS ML'!J229</f>
        <v>Se calcula por Peso</v>
      </c>
      <c r="K3297" s="16">
        <f>'MEDIDAS ML'!K229</f>
        <v>5.34</v>
      </c>
      <c r="L3297" s="7">
        <f>'MEDIDAS ML'!L229</f>
        <v>8520</v>
      </c>
      <c r="M3297" s="6" t="str">
        <f>'MEDIDAS ML'!M229</f>
        <v>Hasta $9.989</v>
      </c>
      <c r="N3297" s="7">
        <f>'MEDIDAS ML'!N229</f>
        <v>700</v>
      </c>
      <c r="O3297" s="6" t="str">
        <f>'MEDIDAS ML'!O229</f>
        <v>No aplica (&lt;$19.990)</v>
      </c>
      <c r="P3297" s="7">
        <f>'MEDIDAS ML'!P229</f>
        <v>0</v>
      </c>
      <c r="Q3297" s="7">
        <f>'MEDIDAS ML'!Q229</f>
        <v>700</v>
      </c>
      <c r="R3297" s="23" t="e">
        <f>'MEDIDAS ML'!#REF!</f>
        <v>#REF!</v>
      </c>
      <c r="S3297" s="24" t="e">
        <f>'MEDIDAS ML'!#REF!</f>
        <v>#REF!</v>
      </c>
      <c r="T3297" s="24" t="e">
        <f>'MEDIDAS ML'!#REF!</f>
        <v>#REF!</v>
      </c>
      <c r="U3297" s="24" t="e">
        <f>'MEDIDAS ML'!#REF!</f>
        <v>#REF!</v>
      </c>
      <c r="V3297" s="22" t="e">
        <f>'MEDIDAS ML'!#REF!</f>
        <v>#REF!</v>
      </c>
      <c r="W3297" s="17" t="e">
        <f>'MEDIDAS ML'!#REF!</f>
        <v>#REF!</v>
      </c>
      <c r="X3297" t="e">
        <f>'MEDIDAS ML'!#REF!</f>
        <v>#REF!</v>
      </c>
    </row>
    <row r="3298" spans="1:24" ht="15.75" customHeight="1" x14ac:dyDescent="0.25">
      <c r="A3298" s="6">
        <f>'MEDIDAS ML'!A2959</f>
        <v>123</v>
      </c>
      <c r="B3298" s="15">
        <f>'MEDIDAS ML'!B2959</f>
        <v>123</v>
      </c>
      <c r="C3298" s="6">
        <f>'MEDIDAS ML'!C2959</f>
        <v>123</v>
      </c>
      <c r="D3298" s="6" t="str">
        <f>'MEDIDAS ML'!D2959</f>
        <v>9x13x17 cm - 268 grs</v>
      </c>
      <c r="E3298" s="16">
        <f>'MEDIDAS ML'!E2959</f>
        <v>9</v>
      </c>
      <c r="F3298" s="16">
        <f>'MEDIDAS ML'!F2959</f>
        <v>13</v>
      </c>
      <c r="G3298" s="16">
        <f>'MEDIDAS ML'!G2959</f>
        <v>17</v>
      </c>
      <c r="H3298" s="16">
        <f>'MEDIDAS ML'!H2959</f>
        <v>0.26800000000000002</v>
      </c>
      <c r="I3298" s="16">
        <f>'MEDIDAS ML'!I2959</f>
        <v>0.49725000000000003</v>
      </c>
      <c r="J3298" s="6" t="str">
        <f>'MEDIDAS ML'!J2959</f>
        <v>Se calcula por P volum</v>
      </c>
      <c r="K3298" s="16">
        <f>'MEDIDAS ML'!K2959</f>
        <v>0.49725000000000003</v>
      </c>
      <c r="L3298" s="7">
        <f>'MEDIDAS ML'!L2959</f>
        <v>19990</v>
      </c>
      <c r="M3298" s="6" t="str">
        <f>'MEDIDAS ML'!M2959</f>
        <v>$9.990-$19.990</v>
      </c>
      <c r="N3298" s="7">
        <f>'MEDIDAS ML'!N2959</f>
        <v>1000</v>
      </c>
      <c r="O3298" s="6" t="str">
        <f>'MEDIDAS ML'!O2959</f>
        <v>$19.990-$30.000</v>
      </c>
      <c r="P3298" s="7">
        <f>'MEDIDAS ML'!P2959</f>
        <v>2400</v>
      </c>
      <c r="Q3298" s="7">
        <f>'MEDIDAS ML'!Q2959</f>
        <v>3400</v>
      </c>
      <c r="R3298" s="23" t="e">
        <f>'MEDIDAS ML'!#REF!</f>
        <v>#REF!</v>
      </c>
      <c r="S3298" s="24" t="e">
        <f>'MEDIDAS ML'!#REF!</f>
        <v>#REF!</v>
      </c>
      <c r="T3298" s="24" t="e">
        <f>'MEDIDAS ML'!#REF!</f>
        <v>#REF!</v>
      </c>
      <c r="U3298" s="24" t="e">
        <f>'MEDIDAS ML'!#REF!</f>
        <v>#REF!</v>
      </c>
      <c r="V3298" s="22" t="e">
        <f>'MEDIDAS ML'!#REF!</f>
        <v>#REF!</v>
      </c>
      <c r="W3298" s="17" t="e">
        <f>'MEDIDAS ML'!#REF!</f>
        <v>#REF!</v>
      </c>
      <c r="X3298" t="e">
        <f>'MEDIDAS ML'!#REF!</f>
        <v>#REF!</v>
      </c>
    </row>
    <row r="3299" spans="1:24" ht="15.75" customHeight="1" x14ac:dyDescent="0.25">
      <c r="A3299" s="6">
        <f>'MEDIDAS ML'!A3699</f>
        <v>123</v>
      </c>
      <c r="B3299" s="15">
        <f>'MEDIDAS ML'!B3699</f>
        <v>123</v>
      </c>
      <c r="C3299" s="6">
        <f>'MEDIDAS ML'!C3699</f>
        <v>123</v>
      </c>
      <c r="D3299" s="6" t="str">
        <f>'MEDIDAS ML'!D3699</f>
        <v>5x8x10 cm - 140 grs</v>
      </c>
      <c r="E3299" s="16">
        <f>'MEDIDAS ML'!E3699</f>
        <v>5</v>
      </c>
      <c r="F3299" s="16">
        <f>'MEDIDAS ML'!F3699</f>
        <v>8</v>
      </c>
      <c r="G3299" s="16">
        <f>'MEDIDAS ML'!G3699</f>
        <v>10</v>
      </c>
      <c r="H3299" s="16">
        <f>'MEDIDAS ML'!H3699</f>
        <v>0.14000000000000001</v>
      </c>
      <c r="I3299" s="16">
        <f>'MEDIDAS ML'!I3699</f>
        <v>0.1</v>
      </c>
      <c r="J3299" s="6" t="str">
        <f>'MEDIDAS ML'!J3699</f>
        <v>Se calcula por Peso</v>
      </c>
      <c r="K3299" s="16">
        <f>'MEDIDAS ML'!K3699</f>
        <v>0.14000000000000001</v>
      </c>
      <c r="L3299" s="7">
        <f>'MEDIDAS ML'!L3699</f>
        <v>19990</v>
      </c>
      <c r="M3299" s="6" t="str">
        <f>'MEDIDAS ML'!M3699</f>
        <v>$9.990-$19.990</v>
      </c>
      <c r="N3299" s="7">
        <f>'MEDIDAS ML'!N3699</f>
        <v>1000</v>
      </c>
      <c r="O3299" s="6" t="str">
        <f>'MEDIDAS ML'!O3699</f>
        <v>$19.990-$30.000</v>
      </c>
      <c r="P3299" s="7">
        <f>'MEDIDAS ML'!P3699</f>
        <v>2400</v>
      </c>
      <c r="Q3299" s="7">
        <f>'MEDIDAS ML'!Q3699</f>
        <v>3400</v>
      </c>
      <c r="R3299" s="23" t="e">
        <f>'MEDIDAS ML'!#REF!</f>
        <v>#REF!</v>
      </c>
      <c r="S3299" s="24" t="e">
        <f>'MEDIDAS ML'!#REF!</f>
        <v>#REF!</v>
      </c>
      <c r="T3299" s="24" t="e">
        <f>'MEDIDAS ML'!#REF!</f>
        <v>#REF!</v>
      </c>
      <c r="U3299" s="24" t="e">
        <f>'MEDIDAS ML'!#REF!</f>
        <v>#REF!</v>
      </c>
      <c r="V3299" s="22" t="e">
        <f>'MEDIDAS ML'!#REF!</f>
        <v>#REF!</v>
      </c>
      <c r="W3299" s="17" t="e">
        <f>'MEDIDAS ML'!#REF!</f>
        <v>#REF!</v>
      </c>
      <c r="X3299" t="e">
        <f>'MEDIDAS ML'!#REF!</f>
        <v>#REF!</v>
      </c>
    </row>
    <row r="3300" spans="1:24" ht="15.75" customHeight="1" x14ac:dyDescent="0.25">
      <c r="A3300" s="6">
        <f>'MEDIDAS ML'!A3700</f>
        <v>123</v>
      </c>
      <c r="B3300" s="15">
        <f>'MEDIDAS ML'!B3700</f>
        <v>123</v>
      </c>
      <c r="C3300" s="6">
        <f>'MEDIDAS ML'!C3700</f>
        <v>123</v>
      </c>
      <c r="D3300" s="6" t="str">
        <f>'MEDIDAS ML'!D3700</f>
        <v>5x8x10 cm - 140 grs</v>
      </c>
      <c r="E3300" s="16">
        <f>'MEDIDAS ML'!E3700</f>
        <v>5</v>
      </c>
      <c r="F3300" s="16">
        <f>'MEDIDAS ML'!F3700</f>
        <v>8</v>
      </c>
      <c r="G3300" s="16">
        <f>'MEDIDAS ML'!G3700</f>
        <v>10</v>
      </c>
      <c r="H3300" s="16">
        <f>'MEDIDAS ML'!H3700</f>
        <v>0.14000000000000001</v>
      </c>
      <c r="I3300" s="16">
        <f>'MEDIDAS ML'!I3700</f>
        <v>0.1</v>
      </c>
      <c r="J3300" s="6" t="str">
        <f>'MEDIDAS ML'!J3700</f>
        <v>Se calcula por Peso</v>
      </c>
      <c r="K3300" s="16">
        <f>'MEDIDAS ML'!K3700</f>
        <v>0.14000000000000001</v>
      </c>
      <c r="L3300" s="7">
        <f>'MEDIDAS ML'!L3700</f>
        <v>19990</v>
      </c>
      <c r="M3300" s="6" t="str">
        <f>'MEDIDAS ML'!M3700</f>
        <v>$9.990-$19.990</v>
      </c>
      <c r="N3300" s="7">
        <f>'MEDIDAS ML'!N3700</f>
        <v>1000</v>
      </c>
      <c r="O3300" s="6" t="str">
        <f>'MEDIDAS ML'!O3700</f>
        <v>$19.990-$30.000</v>
      </c>
      <c r="P3300" s="7">
        <f>'MEDIDAS ML'!P3700</f>
        <v>2400</v>
      </c>
      <c r="Q3300" s="7">
        <f>'MEDIDAS ML'!Q3700</f>
        <v>3400</v>
      </c>
      <c r="R3300" s="23" t="e">
        <f>'MEDIDAS ML'!#REF!</f>
        <v>#REF!</v>
      </c>
      <c r="S3300" s="24" t="e">
        <f>'MEDIDAS ML'!#REF!</f>
        <v>#REF!</v>
      </c>
      <c r="T3300" s="24" t="e">
        <f>'MEDIDAS ML'!#REF!</f>
        <v>#REF!</v>
      </c>
      <c r="U3300" s="24" t="e">
        <f>'MEDIDAS ML'!#REF!</f>
        <v>#REF!</v>
      </c>
      <c r="V3300" s="22" t="e">
        <f>'MEDIDAS ML'!#REF!</f>
        <v>#REF!</v>
      </c>
      <c r="W3300" s="17" t="e">
        <f>'MEDIDAS ML'!#REF!</f>
        <v>#REF!</v>
      </c>
      <c r="X3300" t="e">
        <f>'MEDIDAS ML'!#REF!</f>
        <v>#REF!</v>
      </c>
    </row>
    <row r="3301" spans="1:24" ht="15.75" customHeight="1" x14ac:dyDescent="0.25">
      <c r="A3301" s="6">
        <f>'MEDIDAS ML'!A177</f>
        <v>123</v>
      </c>
      <c r="B3301" s="15">
        <f>'MEDIDAS ML'!B177</f>
        <v>123</v>
      </c>
      <c r="C3301" s="6">
        <f>'MEDIDAS ML'!C177</f>
        <v>123</v>
      </c>
      <c r="D3301" s="6" t="str">
        <f>'MEDIDAS ML'!D177</f>
        <v>17x17x22 cm - 5640 grs</v>
      </c>
      <c r="E3301" s="16">
        <f>'MEDIDAS ML'!E177</f>
        <v>17</v>
      </c>
      <c r="F3301" s="16">
        <f>'MEDIDAS ML'!F177</f>
        <v>17</v>
      </c>
      <c r="G3301" s="16">
        <f>'MEDIDAS ML'!G177</f>
        <v>22</v>
      </c>
      <c r="H3301" s="16">
        <f>'MEDIDAS ML'!H177</f>
        <v>5.64</v>
      </c>
      <c r="I3301" s="16">
        <f>'MEDIDAS ML'!I177</f>
        <v>1.5894999999999999</v>
      </c>
      <c r="J3301" s="6" t="str">
        <f>'MEDIDAS ML'!J177</f>
        <v>Se calcula por Peso</v>
      </c>
      <c r="K3301" s="16">
        <f>'MEDIDAS ML'!K177</f>
        <v>5.64</v>
      </c>
      <c r="L3301" s="7">
        <f>'MEDIDAS ML'!L177</f>
        <v>8791</v>
      </c>
      <c r="M3301" s="6" t="str">
        <f>'MEDIDAS ML'!M177</f>
        <v>Hasta $9.989</v>
      </c>
      <c r="N3301" s="7">
        <f>'MEDIDAS ML'!N177</f>
        <v>700</v>
      </c>
      <c r="O3301" s="6" t="str">
        <f>'MEDIDAS ML'!O177</f>
        <v>No aplica (&lt;$19.990)</v>
      </c>
      <c r="P3301" s="7">
        <f>'MEDIDAS ML'!P177</f>
        <v>0</v>
      </c>
      <c r="Q3301" s="7">
        <f>'MEDIDAS ML'!Q177</f>
        <v>700</v>
      </c>
      <c r="R3301" s="23" t="e">
        <f>'MEDIDAS ML'!#REF!</f>
        <v>#REF!</v>
      </c>
      <c r="S3301" s="24" t="e">
        <f>'MEDIDAS ML'!#REF!</f>
        <v>#REF!</v>
      </c>
      <c r="T3301" s="24" t="e">
        <f>'MEDIDAS ML'!#REF!</f>
        <v>#REF!</v>
      </c>
      <c r="U3301" s="24" t="e">
        <f>'MEDIDAS ML'!#REF!</f>
        <v>#REF!</v>
      </c>
      <c r="V3301" s="22" t="e">
        <f>'MEDIDAS ML'!#REF!</f>
        <v>#REF!</v>
      </c>
      <c r="W3301" s="17" t="e">
        <f>'MEDIDAS ML'!#REF!</f>
        <v>#REF!</v>
      </c>
      <c r="X3301" t="e">
        <f>'MEDIDAS ML'!#REF!</f>
        <v>#REF!</v>
      </c>
    </row>
    <row r="3302" spans="1:24" ht="15.75" customHeight="1" x14ac:dyDescent="0.25">
      <c r="A3302" s="6">
        <f>'MEDIDAS ML'!A178</f>
        <v>123</v>
      </c>
      <c r="B3302" s="15">
        <f>'MEDIDAS ML'!B178</f>
        <v>123</v>
      </c>
      <c r="C3302" s="6">
        <f>'MEDIDAS ML'!C178</f>
        <v>123</v>
      </c>
      <c r="D3302" s="6" t="str">
        <f>'MEDIDAS ML'!D178</f>
        <v>17x17x22 cm - 5640 grs</v>
      </c>
      <c r="E3302" s="16">
        <f>'MEDIDAS ML'!E178</f>
        <v>17</v>
      </c>
      <c r="F3302" s="16">
        <f>'MEDIDAS ML'!F178</f>
        <v>17</v>
      </c>
      <c r="G3302" s="16">
        <f>'MEDIDAS ML'!G178</f>
        <v>22</v>
      </c>
      <c r="H3302" s="16">
        <f>'MEDIDAS ML'!H178</f>
        <v>5.64</v>
      </c>
      <c r="I3302" s="16">
        <f>'MEDIDAS ML'!I178</f>
        <v>1.5894999999999999</v>
      </c>
      <c r="J3302" s="6" t="str">
        <f>'MEDIDAS ML'!J178</f>
        <v>Se calcula por Peso</v>
      </c>
      <c r="K3302" s="16">
        <f>'MEDIDAS ML'!K178</f>
        <v>5.64</v>
      </c>
      <c r="L3302" s="7">
        <f>'MEDIDAS ML'!L178</f>
        <v>8791</v>
      </c>
      <c r="M3302" s="6" t="str">
        <f>'MEDIDAS ML'!M178</f>
        <v>Hasta $9.989</v>
      </c>
      <c r="N3302" s="7">
        <f>'MEDIDAS ML'!N178</f>
        <v>700</v>
      </c>
      <c r="O3302" s="6" t="str">
        <f>'MEDIDAS ML'!O178</f>
        <v>No aplica (&lt;$19.990)</v>
      </c>
      <c r="P3302" s="7">
        <f>'MEDIDAS ML'!P178</f>
        <v>0</v>
      </c>
      <c r="Q3302" s="7">
        <f>'MEDIDAS ML'!Q178</f>
        <v>700</v>
      </c>
      <c r="R3302" s="23" t="e">
        <f>'MEDIDAS ML'!#REF!</f>
        <v>#REF!</v>
      </c>
      <c r="S3302" s="24" t="e">
        <f>'MEDIDAS ML'!#REF!</f>
        <v>#REF!</v>
      </c>
      <c r="T3302" s="24" t="e">
        <f>'MEDIDAS ML'!#REF!</f>
        <v>#REF!</v>
      </c>
      <c r="U3302" s="24" t="e">
        <f>'MEDIDAS ML'!#REF!</f>
        <v>#REF!</v>
      </c>
      <c r="V3302" s="22" t="e">
        <f>'MEDIDAS ML'!#REF!</f>
        <v>#REF!</v>
      </c>
      <c r="W3302" s="17" t="e">
        <f>'MEDIDAS ML'!#REF!</f>
        <v>#REF!</v>
      </c>
      <c r="X3302" t="e">
        <f>'MEDIDAS ML'!#REF!</f>
        <v>#REF!</v>
      </c>
    </row>
    <row r="3303" spans="1:24" ht="15.75" customHeight="1" x14ac:dyDescent="0.25">
      <c r="A3303" s="6">
        <f>'MEDIDAS ML'!A232</f>
        <v>123</v>
      </c>
      <c r="B3303" s="15">
        <f>'MEDIDAS ML'!B232</f>
        <v>123</v>
      </c>
      <c r="C3303" s="6">
        <f>'MEDIDAS ML'!C232</f>
        <v>123</v>
      </c>
      <c r="D3303" s="6" t="str">
        <f>'MEDIDAS ML'!D232</f>
        <v>17x17x22 cm - 5300 grs</v>
      </c>
      <c r="E3303" s="16">
        <f>'MEDIDAS ML'!E232</f>
        <v>17</v>
      </c>
      <c r="F3303" s="16">
        <f>'MEDIDAS ML'!F232</f>
        <v>17</v>
      </c>
      <c r="G3303" s="16">
        <f>'MEDIDAS ML'!G232</f>
        <v>22</v>
      </c>
      <c r="H3303" s="16">
        <f>'MEDIDAS ML'!H232</f>
        <v>5.3</v>
      </c>
      <c r="I3303" s="16">
        <f>'MEDIDAS ML'!I232</f>
        <v>1.5894999999999999</v>
      </c>
      <c r="J3303" s="6" t="str">
        <f>'MEDIDAS ML'!J232</f>
        <v>Se calcula por Peso</v>
      </c>
      <c r="K3303" s="16">
        <f>'MEDIDAS ML'!K232</f>
        <v>5.3</v>
      </c>
      <c r="L3303" s="7">
        <f>'MEDIDAS ML'!L232</f>
        <v>8791</v>
      </c>
      <c r="M3303" s="6" t="str">
        <f>'MEDIDAS ML'!M232</f>
        <v>Hasta $9.989</v>
      </c>
      <c r="N3303" s="7">
        <f>'MEDIDAS ML'!N232</f>
        <v>700</v>
      </c>
      <c r="O3303" s="6" t="str">
        <f>'MEDIDAS ML'!O232</f>
        <v>No aplica (&lt;$19.990)</v>
      </c>
      <c r="P3303" s="7">
        <f>'MEDIDAS ML'!P232</f>
        <v>0</v>
      </c>
      <c r="Q3303" s="7">
        <f>'MEDIDAS ML'!Q232</f>
        <v>700</v>
      </c>
      <c r="R3303" s="23" t="e">
        <f>'MEDIDAS ML'!#REF!</f>
        <v>#REF!</v>
      </c>
      <c r="S3303" s="24" t="e">
        <f>'MEDIDAS ML'!#REF!</f>
        <v>#REF!</v>
      </c>
      <c r="T3303" s="24" t="e">
        <f>'MEDIDAS ML'!#REF!</f>
        <v>#REF!</v>
      </c>
      <c r="U3303" s="24" t="e">
        <f>'MEDIDAS ML'!#REF!</f>
        <v>#REF!</v>
      </c>
      <c r="V3303" s="22" t="e">
        <f>'MEDIDAS ML'!#REF!</f>
        <v>#REF!</v>
      </c>
      <c r="W3303" s="17" t="e">
        <f>'MEDIDAS ML'!#REF!</f>
        <v>#REF!</v>
      </c>
      <c r="X3303" t="e">
        <f>'MEDIDAS ML'!#REF!</f>
        <v>#REF!</v>
      </c>
    </row>
    <row r="3304" spans="1:24" ht="15.75" customHeight="1" x14ac:dyDescent="0.25">
      <c r="A3304" s="6">
        <f>'MEDIDAS ML'!A233</f>
        <v>123</v>
      </c>
      <c r="B3304" s="15">
        <f>'MEDIDAS ML'!B233</f>
        <v>123</v>
      </c>
      <c r="C3304" s="6">
        <f>'MEDIDAS ML'!C233</f>
        <v>123</v>
      </c>
      <c r="D3304" s="6" t="str">
        <f>'MEDIDAS ML'!D233</f>
        <v>17x17x22 cm - 5300 grs</v>
      </c>
      <c r="E3304" s="16">
        <f>'MEDIDAS ML'!E233</f>
        <v>17</v>
      </c>
      <c r="F3304" s="16">
        <f>'MEDIDAS ML'!F233</f>
        <v>17</v>
      </c>
      <c r="G3304" s="16">
        <f>'MEDIDAS ML'!G233</f>
        <v>22</v>
      </c>
      <c r="H3304" s="16">
        <f>'MEDIDAS ML'!H233</f>
        <v>5.3</v>
      </c>
      <c r="I3304" s="16">
        <f>'MEDIDAS ML'!I233</f>
        <v>1.5894999999999999</v>
      </c>
      <c r="J3304" s="6" t="str">
        <f>'MEDIDAS ML'!J233</f>
        <v>Se calcula por Peso</v>
      </c>
      <c r="K3304" s="16">
        <f>'MEDIDAS ML'!K233</f>
        <v>5.3</v>
      </c>
      <c r="L3304" s="7">
        <f>'MEDIDAS ML'!L233</f>
        <v>8791</v>
      </c>
      <c r="M3304" s="6" t="str">
        <f>'MEDIDAS ML'!M233</f>
        <v>Hasta $9.989</v>
      </c>
      <c r="N3304" s="7">
        <f>'MEDIDAS ML'!N233</f>
        <v>700</v>
      </c>
      <c r="O3304" s="6" t="str">
        <f>'MEDIDAS ML'!O233</f>
        <v>No aplica (&lt;$19.990)</v>
      </c>
      <c r="P3304" s="7">
        <f>'MEDIDAS ML'!P233</f>
        <v>0</v>
      </c>
      <c r="Q3304" s="7">
        <f>'MEDIDAS ML'!Q233</f>
        <v>700</v>
      </c>
      <c r="R3304" s="23" t="e">
        <f>'MEDIDAS ML'!#REF!</f>
        <v>#REF!</v>
      </c>
      <c r="S3304" s="24" t="e">
        <f>'MEDIDAS ML'!#REF!</f>
        <v>#REF!</v>
      </c>
      <c r="T3304" s="24" t="e">
        <f>'MEDIDAS ML'!#REF!</f>
        <v>#REF!</v>
      </c>
      <c r="U3304" s="24" t="e">
        <f>'MEDIDAS ML'!#REF!</f>
        <v>#REF!</v>
      </c>
      <c r="V3304" s="22" t="e">
        <f>'MEDIDAS ML'!#REF!</f>
        <v>#REF!</v>
      </c>
      <c r="W3304" s="17" t="e">
        <f>'MEDIDAS ML'!#REF!</f>
        <v>#REF!</v>
      </c>
      <c r="X3304" t="e">
        <f>'MEDIDAS ML'!#REF!</f>
        <v>#REF!</v>
      </c>
    </row>
    <row r="3305" spans="1:24" ht="15.75" customHeight="1" x14ac:dyDescent="0.25">
      <c r="A3305" s="6">
        <f>'MEDIDAS ML'!A239</f>
        <v>123</v>
      </c>
      <c r="B3305" s="15">
        <f>'MEDIDAS ML'!B239</f>
        <v>123</v>
      </c>
      <c r="C3305" s="6">
        <f>'MEDIDAS ML'!C239</f>
        <v>123</v>
      </c>
      <c r="D3305" s="6" t="str">
        <f>'MEDIDAS ML'!D239</f>
        <v>17x17x23 cm - 5220 grs</v>
      </c>
      <c r="E3305" s="16">
        <f>'MEDIDAS ML'!E239</f>
        <v>17</v>
      </c>
      <c r="F3305" s="16">
        <f>'MEDIDAS ML'!F239</f>
        <v>17</v>
      </c>
      <c r="G3305" s="16">
        <f>'MEDIDAS ML'!G239</f>
        <v>23</v>
      </c>
      <c r="H3305" s="16">
        <f>'MEDIDAS ML'!H239</f>
        <v>5.22</v>
      </c>
      <c r="I3305" s="16">
        <f>'MEDIDAS ML'!I239</f>
        <v>1.6617500000000001</v>
      </c>
      <c r="J3305" s="6" t="str">
        <f>'MEDIDAS ML'!J239</f>
        <v>Se calcula por Peso</v>
      </c>
      <c r="K3305" s="16">
        <f>'MEDIDAS ML'!K239</f>
        <v>5.22</v>
      </c>
      <c r="L3305" s="7">
        <f>'MEDIDAS ML'!L239</f>
        <v>8791</v>
      </c>
      <c r="M3305" s="6" t="str">
        <f>'MEDIDAS ML'!M239</f>
        <v>Hasta $9.989</v>
      </c>
      <c r="N3305" s="7">
        <f>'MEDIDAS ML'!N239</f>
        <v>700</v>
      </c>
      <c r="O3305" s="6" t="str">
        <f>'MEDIDAS ML'!O239</f>
        <v>No aplica (&lt;$19.990)</v>
      </c>
      <c r="P3305" s="7">
        <f>'MEDIDAS ML'!P239</f>
        <v>0</v>
      </c>
      <c r="Q3305" s="7">
        <f>'MEDIDAS ML'!Q239</f>
        <v>700</v>
      </c>
      <c r="R3305" s="23" t="e">
        <f>'MEDIDAS ML'!#REF!</f>
        <v>#REF!</v>
      </c>
      <c r="S3305" s="24" t="e">
        <f>'MEDIDAS ML'!#REF!</f>
        <v>#REF!</v>
      </c>
      <c r="T3305" s="24" t="e">
        <f>'MEDIDAS ML'!#REF!</f>
        <v>#REF!</v>
      </c>
      <c r="U3305" s="24" t="e">
        <f>'MEDIDAS ML'!#REF!</f>
        <v>#REF!</v>
      </c>
      <c r="V3305" s="22" t="e">
        <f>'MEDIDAS ML'!#REF!</f>
        <v>#REF!</v>
      </c>
      <c r="W3305" s="17" t="e">
        <f>'MEDIDAS ML'!#REF!</f>
        <v>#REF!</v>
      </c>
      <c r="X3305" t="e">
        <f>'MEDIDAS ML'!#REF!</f>
        <v>#REF!</v>
      </c>
    </row>
    <row r="3306" spans="1:24" ht="15.75" customHeight="1" x14ac:dyDescent="0.25">
      <c r="A3306" s="6">
        <f>'MEDIDAS ML'!A240</f>
        <v>123</v>
      </c>
      <c r="B3306" s="15">
        <f>'MEDIDAS ML'!B240</f>
        <v>123</v>
      </c>
      <c r="C3306" s="6">
        <f>'MEDIDAS ML'!C240</f>
        <v>123</v>
      </c>
      <c r="D3306" s="6" t="str">
        <f>'MEDIDAS ML'!D240</f>
        <v>17x17x23 cm - 5220 grs</v>
      </c>
      <c r="E3306" s="16">
        <f>'MEDIDAS ML'!E240</f>
        <v>17</v>
      </c>
      <c r="F3306" s="16">
        <f>'MEDIDAS ML'!F240</f>
        <v>17</v>
      </c>
      <c r="G3306" s="16">
        <f>'MEDIDAS ML'!G240</f>
        <v>23</v>
      </c>
      <c r="H3306" s="16">
        <f>'MEDIDAS ML'!H240</f>
        <v>5.22</v>
      </c>
      <c r="I3306" s="16">
        <f>'MEDIDAS ML'!I240</f>
        <v>1.6617500000000001</v>
      </c>
      <c r="J3306" s="6" t="str">
        <f>'MEDIDAS ML'!J240</f>
        <v>Se calcula por Peso</v>
      </c>
      <c r="K3306" s="16">
        <f>'MEDIDAS ML'!K240</f>
        <v>5.22</v>
      </c>
      <c r="L3306" s="7">
        <f>'MEDIDAS ML'!L240</f>
        <v>8791</v>
      </c>
      <c r="M3306" s="6" t="str">
        <f>'MEDIDAS ML'!M240</f>
        <v>Hasta $9.989</v>
      </c>
      <c r="N3306" s="7">
        <f>'MEDIDAS ML'!N240</f>
        <v>700</v>
      </c>
      <c r="O3306" s="6" t="str">
        <f>'MEDIDAS ML'!O240</f>
        <v>No aplica (&lt;$19.990)</v>
      </c>
      <c r="P3306" s="7">
        <f>'MEDIDAS ML'!P240</f>
        <v>0</v>
      </c>
      <c r="Q3306" s="7">
        <f>'MEDIDAS ML'!Q240</f>
        <v>700</v>
      </c>
      <c r="R3306" s="23" t="e">
        <f>'MEDIDAS ML'!#REF!</f>
        <v>#REF!</v>
      </c>
      <c r="S3306" s="24" t="e">
        <f>'MEDIDAS ML'!#REF!</f>
        <v>#REF!</v>
      </c>
      <c r="T3306" s="24" t="e">
        <f>'MEDIDAS ML'!#REF!</f>
        <v>#REF!</v>
      </c>
      <c r="U3306" s="24" t="e">
        <f>'MEDIDAS ML'!#REF!</f>
        <v>#REF!</v>
      </c>
      <c r="V3306" s="22" t="e">
        <f>'MEDIDAS ML'!#REF!</f>
        <v>#REF!</v>
      </c>
      <c r="W3306" s="17" t="e">
        <f>'MEDIDAS ML'!#REF!</f>
        <v>#REF!</v>
      </c>
      <c r="X3306" t="e">
        <f>'MEDIDAS ML'!#REF!</f>
        <v>#REF!</v>
      </c>
    </row>
    <row r="3307" spans="1:24" ht="15.75" customHeight="1" x14ac:dyDescent="0.25">
      <c r="A3307" s="6">
        <f>'MEDIDAS ML'!A241</f>
        <v>123</v>
      </c>
      <c r="B3307" s="15">
        <f>'MEDIDAS ML'!B241</f>
        <v>123</v>
      </c>
      <c r="C3307" s="6">
        <f>'MEDIDAS ML'!C241</f>
        <v>123</v>
      </c>
      <c r="D3307" s="6" t="str">
        <f>'MEDIDAS ML'!D241</f>
        <v>18x18x23 cm - 5220 grs</v>
      </c>
      <c r="E3307" s="16">
        <f>'MEDIDAS ML'!E241</f>
        <v>18</v>
      </c>
      <c r="F3307" s="16">
        <f>'MEDIDAS ML'!F241</f>
        <v>18</v>
      </c>
      <c r="G3307" s="16">
        <f>'MEDIDAS ML'!G241</f>
        <v>23</v>
      </c>
      <c r="H3307" s="16">
        <f>'MEDIDAS ML'!H241</f>
        <v>5.22</v>
      </c>
      <c r="I3307" s="16">
        <f>'MEDIDAS ML'!I241</f>
        <v>1.863</v>
      </c>
      <c r="J3307" s="6" t="str">
        <f>'MEDIDAS ML'!J241</f>
        <v>Se calcula por Peso</v>
      </c>
      <c r="K3307" s="16">
        <f>'MEDIDAS ML'!K241</f>
        <v>5.22</v>
      </c>
      <c r="L3307" s="7">
        <f>'MEDIDAS ML'!L241</f>
        <v>8791</v>
      </c>
      <c r="M3307" s="6" t="str">
        <f>'MEDIDAS ML'!M241</f>
        <v>Hasta $9.989</v>
      </c>
      <c r="N3307" s="7">
        <f>'MEDIDAS ML'!N241</f>
        <v>700</v>
      </c>
      <c r="O3307" s="6" t="str">
        <f>'MEDIDAS ML'!O241</f>
        <v>No aplica (&lt;$19.990)</v>
      </c>
      <c r="P3307" s="7">
        <f>'MEDIDAS ML'!P241</f>
        <v>0</v>
      </c>
      <c r="Q3307" s="7">
        <f>'MEDIDAS ML'!Q241</f>
        <v>700</v>
      </c>
      <c r="R3307" s="23" t="e">
        <f>'MEDIDAS ML'!#REF!</f>
        <v>#REF!</v>
      </c>
      <c r="S3307" s="24" t="e">
        <f>'MEDIDAS ML'!#REF!</f>
        <v>#REF!</v>
      </c>
      <c r="T3307" s="24" t="e">
        <f>'MEDIDAS ML'!#REF!</f>
        <v>#REF!</v>
      </c>
      <c r="U3307" s="24" t="e">
        <f>'MEDIDAS ML'!#REF!</f>
        <v>#REF!</v>
      </c>
      <c r="V3307" s="22" t="e">
        <f>'MEDIDAS ML'!#REF!</f>
        <v>#REF!</v>
      </c>
      <c r="W3307" s="17" t="e">
        <f>'MEDIDAS ML'!#REF!</f>
        <v>#REF!</v>
      </c>
      <c r="X3307" t="e">
        <f>'MEDIDAS ML'!#REF!</f>
        <v>#REF!</v>
      </c>
    </row>
    <row r="3308" spans="1:24" ht="15.75" customHeight="1" x14ac:dyDescent="0.25">
      <c r="A3308" s="6">
        <f>'MEDIDAS ML'!A242</f>
        <v>123</v>
      </c>
      <c r="B3308" s="15">
        <f>'MEDIDAS ML'!B242</f>
        <v>123</v>
      </c>
      <c r="C3308" s="6">
        <f>'MEDIDAS ML'!C242</f>
        <v>123</v>
      </c>
      <c r="D3308" s="6" t="str">
        <f>'MEDIDAS ML'!D242</f>
        <v>18x18x23 cm - 5220 grs</v>
      </c>
      <c r="E3308" s="16">
        <f>'MEDIDAS ML'!E242</f>
        <v>18</v>
      </c>
      <c r="F3308" s="16">
        <f>'MEDIDAS ML'!F242</f>
        <v>18</v>
      </c>
      <c r="G3308" s="16">
        <f>'MEDIDAS ML'!G242</f>
        <v>23</v>
      </c>
      <c r="H3308" s="16">
        <f>'MEDIDAS ML'!H242</f>
        <v>5.22</v>
      </c>
      <c r="I3308" s="16">
        <f>'MEDIDAS ML'!I242</f>
        <v>1.863</v>
      </c>
      <c r="J3308" s="6" t="str">
        <f>'MEDIDAS ML'!J242</f>
        <v>Se calcula por Peso</v>
      </c>
      <c r="K3308" s="16">
        <f>'MEDIDAS ML'!K242</f>
        <v>5.22</v>
      </c>
      <c r="L3308" s="7">
        <f>'MEDIDAS ML'!L242</f>
        <v>8791</v>
      </c>
      <c r="M3308" s="6" t="str">
        <f>'MEDIDAS ML'!M242</f>
        <v>Hasta $9.989</v>
      </c>
      <c r="N3308" s="7">
        <f>'MEDIDAS ML'!N242</f>
        <v>700</v>
      </c>
      <c r="O3308" s="6" t="str">
        <f>'MEDIDAS ML'!O242</f>
        <v>No aplica (&lt;$19.990)</v>
      </c>
      <c r="P3308" s="7">
        <f>'MEDIDAS ML'!P242</f>
        <v>0</v>
      </c>
      <c r="Q3308" s="7">
        <f>'MEDIDAS ML'!Q242</f>
        <v>700</v>
      </c>
      <c r="R3308" s="23" t="e">
        <f>'MEDIDAS ML'!#REF!</f>
        <v>#REF!</v>
      </c>
      <c r="S3308" s="24" t="e">
        <f>'MEDIDAS ML'!#REF!</f>
        <v>#REF!</v>
      </c>
      <c r="T3308" s="24" t="e">
        <f>'MEDIDAS ML'!#REF!</f>
        <v>#REF!</v>
      </c>
      <c r="U3308" s="24" t="e">
        <f>'MEDIDAS ML'!#REF!</f>
        <v>#REF!</v>
      </c>
      <c r="V3308" s="22" t="e">
        <f>'MEDIDAS ML'!#REF!</f>
        <v>#REF!</v>
      </c>
      <c r="W3308" s="17" t="e">
        <f>'MEDIDAS ML'!#REF!</f>
        <v>#REF!</v>
      </c>
      <c r="X3308" t="e">
        <f>'MEDIDAS ML'!#REF!</f>
        <v>#REF!</v>
      </c>
    </row>
    <row r="3309" spans="1:24" ht="15.75" customHeight="1" x14ac:dyDescent="0.25">
      <c r="A3309" s="6">
        <f>'MEDIDAS ML'!A248</f>
        <v>123</v>
      </c>
      <c r="B3309" s="15">
        <f>'MEDIDAS ML'!B248</f>
        <v>123</v>
      </c>
      <c r="C3309" s="6">
        <f>'MEDIDAS ML'!C248</f>
        <v>123</v>
      </c>
      <c r="D3309" s="6" t="str">
        <f>'MEDIDAS ML'!D248</f>
        <v>17x17x22 cm - 5180 grs</v>
      </c>
      <c r="E3309" s="16">
        <f>'MEDIDAS ML'!E248</f>
        <v>17</v>
      </c>
      <c r="F3309" s="16">
        <f>'MEDIDAS ML'!F248</f>
        <v>17</v>
      </c>
      <c r="G3309" s="16">
        <f>'MEDIDAS ML'!G248</f>
        <v>22</v>
      </c>
      <c r="H3309" s="16">
        <f>'MEDIDAS ML'!H248</f>
        <v>5.18</v>
      </c>
      <c r="I3309" s="16">
        <f>'MEDIDAS ML'!I248</f>
        <v>1.5894999999999999</v>
      </c>
      <c r="J3309" s="6" t="str">
        <f>'MEDIDAS ML'!J248</f>
        <v>Se calcula por Peso</v>
      </c>
      <c r="K3309" s="16">
        <f>'MEDIDAS ML'!K248</f>
        <v>5.18</v>
      </c>
      <c r="L3309" s="7">
        <f>'MEDIDAS ML'!L248</f>
        <v>8791</v>
      </c>
      <c r="M3309" s="6" t="str">
        <f>'MEDIDAS ML'!M248</f>
        <v>Hasta $9.989</v>
      </c>
      <c r="N3309" s="7">
        <f>'MEDIDAS ML'!N248</f>
        <v>700</v>
      </c>
      <c r="O3309" s="6" t="str">
        <f>'MEDIDAS ML'!O248</f>
        <v>No aplica (&lt;$19.990)</v>
      </c>
      <c r="P3309" s="7">
        <f>'MEDIDAS ML'!P248</f>
        <v>0</v>
      </c>
      <c r="Q3309" s="7">
        <f>'MEDIDAS ML'!Q248</f>
        <v>700</v>
      </c>
      <c r="R3309" s="23" t="e">
        <f>'MEDIDAS ML'!#REF!</f>
        <v>#REF!</v>
      </c>
      <c r="S3309" s="24" t="e">
        <f>'MEDIDAS ML'!#REF!</f>
        <v>#REF!</v>
      </c>
      <c r="T3309" s="24" t="e">
        <f>'MEDIDAS ML'!#REF!</f>
        <v>#REF!</v>
      </c>
      <c r="U3309" s="24" t="e">
        <f>'MEDIDAS ML'!#REF!</f>
        <v>#REF!</v>
      </c>
      <c r="V3309" s="22" t="e">
        <f>'MEDIDAS ML'!#REF!</f>
        <v>#REF!</v>
      </c>
      <c r="W3309" s="17" t="e">
        <f>'MEDIDAS ML'!#REF!</f>
        <v>#REF!</v>
      </c>
      <c r="X3309" t="e">
        <f>'MEDIDAS ML'!#REF!</f>
        <v>#REF!</v>
      </c>
    </row>
    <row r="3310" spans="1:24" ht="15.75" customHeight="1" x14ac:dyDescent="0.25">
      <c r="A3310" s="6">
        <f>'MEDIDAS ML'!A249</f>
        <v>123</v>
      </c>
      <c r="B3310" s="15">
        <f>'MEDIDAS ML'!B249</f>
        <v>123</v>
      </c>
      <c r="C3310" s="6">
        <f>'MEDIDAS ML'!C249</f>
        <v>123</v>
      </c>
      <c r="D3310" s="6" t="str">
        <f>'MEDIDAS ML'!D249</f>
        <v>17x17x22 cm - 5180 grs</v>
      </c>
      <c r="E3310" s="16">
        <f>'MEDIDAS ML'!E249</f>
        <v>17</v>
      </c>
      <c r="F3310" s="16">
        <f>'MEDIDAS ML'!F249</f>
        <v>17</v>
      </c>
      <c r="G3310" s="16">
        <f>'MEDIDAS ML'!G249</f>
        <v>22</v>
      </c>
      <c r="H3310" s="16">
        <f>'MEDIDAS ML'!H249</f>
        <v>5.18</v>
      </c>
      <c r="I3310" s="16">
        <f>'MEDIDAS ML'!I249</f>
        <v>1.5894999999999999</v>
      </c>
      <c r="J3310" s="6" t="str">
        <f>'MEDIDAS ML'!J249</f>
        <v>Se calcula por Peso</v>
      </c>
      <c r="K3310" s="16">
        <f>'MEDIDAS ML'!K249</f>
        <v>5.18</v>
      </c>
      <c r="L3310" s="7">
        <f>'MEDIDAS ML'!L249</f>
        <v>8791</v>
      </c>
      <c r="M3310" s="6" t="str">
        <f>'MEDIDAS ML'!M249</f>
        <v>Hasta $9.989</v>
      </c>
      <c r="N3310" s="7">
        <f>'MEDIDAS ML'!N249</f>
        <v>700</v>
      </c>
      <c r="O3310" s="6" t="str">
        <f>'MEDIDAS ML'!O249</f>
        <v>No aplica (&lt;$19.990)</v>
      </c>
      <c r="P3310" s="7">
        <f>'MEDIDAS ML'!P249</f>
        <v>0</v>
      </c>
      <c r="Q3310" s="7">
        <f>'MEDIDAS ML'!Q249</f>
        <v>700</v>
      </c>
      <c r="R3310" s="23" t="e">
        <f>'MEDIDAS ML'!#REF!</f>
        <v>#REF!</v>
      </c>
      <c r="S3310" s="24" t="e">
        <f>'MEDIDAS ML'!#REF!</f>
        <v>#REF!</v>
      </c>
      <c r="T3310" s="24" t="e">
        <f>'MEDIDAS ML'!#REF!</f>
        <v>#REF!</v>
      </c>
      <c r="U3310" s="24" t="e">
        <f>'MEDIDAS ML'!#REF!</f>
        <v>#REF!</v>
      </c>
      <c r="V3310" s="22" t="e">
        <f>'MEDIDAS ML'!#REF!</f>
        <v>#REF!</v>
      </c>
      <c r="W3310" s="17" t="e">
        <f>'MEDIDAS ML'!#REF!</f>
        <v>#REF!</v>
      </c>
      <c r="X3310" t="e">
        <f>'MEDIDAS ML'!#REF!</f>
        <v>#REF!</v>
      </c>
    </row>
    <row r="3311" spans="1:24" ht="15.75" customHeight="1" x14ac:dyDescent="0.25">
      <c r="A3311" s="6">
        <f>'MEDIDAS ML'!A250</f>
        <v>123</v>
      </c>
      <c r="B3311" s="15">
        <f>'MEDIDAS ML'!B250</f>
        <v>123</v>
      </c>
      <c r="C3311" s="6">
        <f>'MEDIDAS ML'!C250</f>
        <v>123</v>
      </c>
      <c r="D3311" s="6" t="str">
        <f>'MEDIDAS ML'!D250</f>
        <v>17x17x22 cm - 5160 grs</v>
      </c>
      <c r="E3311" s="16">
        <f>'MEDIDAS ML'!E250</f>
        <v>17</v>
      </c>
      <c r="F3311" s="16">
        <f>'MEDIDAS ML'!F250</f>
        <v>17</v>
      </c>
      <c r="G3311" s="16">
        <f>'MEDIDAS ML'!G250</f>
        <v>22</v>
      </c>
      <c r="H3311" s="16">
        <f>'MEDIDAS ML'!H250</f>
        <v>5.16</v>
      </c>
      <c r="I3311" s="16">
        <f>'MEDIDAS ML'!I250</f>
        <v>1.5894999999999999</v>
      </c>
      <c r="J3311" s="6" t="str">
        <f>'MEDIDAS ML'!J250</f>
        <v>Se calcula por Peso</v>
      </c>
      <c r="K3311" s="16">
        <f>'MEDIDAS ML'!K250</f>
        <v>5.16</v>
      </c>
      <c r="L3311" s="7">
        <f>'MEDIDAS ML'!L250</f>
        <v>8791</v>
      </c>
      <c r="M3311" s="6" t="str">
        <f>'MEDIDAS ML'!M250</f>
        <v>Hasta $9.989</v>
      </c>
      <c r="N3311" s="7">
        <f>'MEDIDAS ML'!N250</f>
        <v>700</v>
      </c>
      <c r="O3311" s="6" t="str">
        <f>'MEDIDAS ML'!O250</f>
        <v>No aplica (&lt;$19.990)</v>
      </c>
      <c r="P3311" s="7">
        <f>'MEDIDAS ML'!P250</f>
        <v>0</v>
      </c>
      <c r="Q3311" s="7">
        <f>'MEDIDAS ML'!Q250</f>
        <v>700</v>
      </c>
      <c r="R3311" s="23" t="e">
        <f>'MEDIDAS ML'!#REF!</f>
        <v>#REF!</v>
      </c>
      <c r="S3311" s="24" t="e">
        <f>'MEDIDAS ML'!#REF!</f>
        <v>#REF!</v>
      </c>
      <c r="T3311" s="24" t="e">
        <f>'MEDIDAS ML'!#REF!</f>
        <v>#REF!</v>
      </c>
      <c r="U3311" s="24" t="e">
        <f>'MEDIDAS ML'!#REF!</f>
        <v>#REF!</v>
      </c>
      <c r="V3311" s="22" t="e">
        <f>'MEDIDAS ML'!#REF!</f>
        <v>#REF!</v>
      </c>
      <c r="W3311" s="17" t="e">
        <f>'MEDIDAS ML'!#REF!</f>
        <v>#REF!</v>
      </c>
      <c r="X3311" t="e">
        <f>'MEDIDAS ML'!#REF!</f>
        <v>#REF!</v>
      </c>
    </row>
    <row r="3312" spans="1:24" ht="15.75" customHeight="1" x14ac:dyDescent="0.25">
      <c r="A3312" s="6">
        <f>'MEDIDAS ML'!A251</f>
        <v>123</v>
      </c>
      <c r="B3312" s="15">
        <f>'MEDIDAS ML'!B251</f>
        <v>123</v>
      </c>
      <c r="C3312" s="6">
        <f>'MEDIDAS ML'!C251</f>
        <v>123</v>
      </c>
      <c r="D3312" s="6" t="str">
        <f>'MEDIDAS ML'!D251</f>
        <v>17x17x22 cm - 5160 grs</v>
      </c>
      <c r="E3312" s="16">
        <f>'MEDIDAS ML'!E251</f>
        <v>17</v>
      </c>
      <c r="F3312" s="16">
        <f>'MEDIDAS ML'!F251</f>
        <v>17</v>
      </c>
      <c r="G3312" s="16">
        <f>'MEDIDAS ML'!G251</f>
        <v>22</v>
      </c>
      <c r="H3312" s="16">
        <f>'MEDIDAS ML'!H251</f>
        <v>5.16</v>
      </c>
      <c r="I3312" s="16">
        <f>'MEDIDAS ML'!I251</f>
        <v>1.5894999999999999</v>
      </c>
      <c r="J3312" s="6" t="str">
        <f>'MEDIDAS ML'!J251</f>
        <v>Se calcula por Peso</v>
      </c>
      <c r="K3312" s="16">
        <f>'MEDIDAS ML'!K251</f>
        <v>5.16</v>
      </c>
      <c r="L3312" s="7">
        <f>'MEDIDAS ML'!L251</f>
        <v>8791</v>
      </c>
      <c r="M3312" s="6" t="str">
        <f>'MEDIDAS ML'!M251</f>
        <v>Hasta $9.989</v>
      </c>
      <c r="N3312" s="7">
        <f>'MEDIDAS ML'!N251</f>
        <v>700</v>
      </c>
      <c r="O3312" s="6" t="str">
        <f>'MEDIDAS ML'!O251</f>
        <v>No aplica (&lt;$19.990)</v>
      </c>
      <c r="P3312" s="7">
        <f>'MEDIDAS ML'!P251</f>
        <v>0</v>
      </c>
      <c r="Q3312" s="7">
        <f>'MEDIDAS ML'!Q251</f>
        <v>700</v>
      </c>
      <c r="R3312" s="23" t="e">
        <f>'MEDIDAS ML'!#REF!</f>
        <v>#REF!</v>
      </c>
      <c r="S3312" s="24" t="e">
        <f>'MEDIDAS ML'!#REF!</f>
        <v>#REF!</v>
      </c>
      <c r="T3312" s="24" t="e">
        <f>'MEDIDAS ML'!#REF!</f>
        <v>#REF!</v>
      </c>
      <c r="U3312" s="24" t="e">
        <f>'MEDIDAS ML'!#REF!</f>
        <v>#REF!</v>
      </c>
      <c r="V3312" s="22" t="e">
        <f>'MEDIDAS ML'!#REF!</f>
        <v>#REF!</v>
      </c>
      <c r="W3312" s="17" t="e">
        <f>'MEDIDAS ML'!#REF!</f>
        <v>#REF!</v>
      </c>
      <c r="X3312" t="e">
        <f>'MEDIDAS ML'!#REF!</f>
        <v>#REF!</v>
      </c>
    </row>
    <row r="3313" spans="1:24" ht="15.75" customHeight="1" x14ac:dyDescent="0.25">
      <c r="A3313" s="6">
        <f>'MEDIDAS ML'!A252</f>
        <v>123</v>
      </c>
      <c r="B3313" s="15">
        <f>'MEDIDAS ML'!B252</f>
        <v>123</v>
      </c>
      <c r="C3313" s="6">
        <f>'MEDIDAS ML'!C252</f>
        <v>123</v>
      </c>
      <c r="D3313" s="6" t="str">
        <f>'MEDIDAS ML'!D252</f>
        <v>17x18x23 cm - 5160 grs</v>
      </c>
      <c r="E3313" s="16">
        <f>'MEDIDAS ML'!E252</f>
        <v>17</v>
      </c>
      <c r="F3313" s="16">
        <f>'MEDIDAS ML'!F252</f>
        <v>18</v>
      </c>
      <c r="G3313" s="16">
        <f>'MEDIDAS ML'!G252</f>
        <v>23</v>
      </c>
      <c r="H3313" s="16">
        <f>'MEDIDAS ML'!H252</f>
        <v>5.16</v>
      </c>
      <c r="I3313" s="16">
        <f>'MEDIDAS ML'!I252</f>
        <v>1.7595000000000001</v>
      </c>
      <c r="J3313" s="6" t="str">
        <f>'MEDIDAS ML'!J252</f>
        <v>Se calcula por Peso</v>
      </c>
      <c r="K3313" s="16">
        <f>'MEDIDAS ML'!K252</f>
        <v>5.16</v>
      </c>
      <c r="L3313" s="7">
        <f>'MEDIDAS ML'!L252</f>
        <v>8791</v>
      </c>
      <c r="M3313" s="6" t="str">
        <f>'MEDIDAS ML'!M252</f>
        <v>Hasta $9.989</v>
      </c>
      <c r="N3313" s="7">
        <f>'MEDIDAS ML'!N252</f>
        <v>700</v>
      </c>
      <c r="O3313" s="6" t="str">
        <f>'MEDIDAS ML'!O252</f>
        <v>No aplica (&lt;$19.990)</v>
      </c>
      <c r="P3313" s="7">
        <f>'MEDIDAS ML'!P252</f>
        <v>0</v>
      </c>
      <c r="Q3313" s="7">
        <f>'MEDIDAS ML'!Q252</f>
        <v>700</v>
      </c>
      <c r="R3313" s="23" t="e">
        <f>'MEDIDAS ML'!#REF!</f>
        <v>#REF!</v>
      </c>
      <c r="S3313" s="24" t="e">
        <f>'MEDIDAS ML'!#REF!</f>
        <v>#REF!</v>
      </c>
      <c r="T3313" s="24" t="e">
        <f>'MEDIDAS ML'!#REF!</f>
        <v>#REF!</v>
      </c>
      <c r="U3313" s="24" t="e">
        <f>'MEDIDAS ML'!#REF!</f>
        <v>#REF!</v>
      </c>
      <c r="V3313" s="22" t="e">
        <f>'MEDIDAS ML'!#REF!</f>
        <v>#REF!</v>
      </c>
      <c r="W3313" s="17" t="e">
        <f>'MEDIDAS ML'!#REF!</f>
        <v>#REF!</v>
      </c>
      <c r="X3313" t="e">
        <f>'MEDIDAS ML'!#REF!</f>
        <v>#REF!</v>
      </c>
    </row>
    <row r="3314" spans="1:24" ht="15.75" customHeight="1" x14ac:dyDescent="0.25">
      <c r="A3314" s="6">
        <f>'MEDIDAS ML'!A253</f>
        <v>123</v>
      </c>
      <c r="B3314" s="15">
        <f>'MEDIDAS ML'!B253</f>
        <v>123</v>
      </c>
      <c r="C3314" s="6">
        <f>'MEDIDAS ML'!C253</f>
        <v>123</v>
      </c>
      <c r="D3314" s="6" t="str">
        <f>'MEDIDAS ML'!D253</f>
        <v>17x18x23 cm - 5160 grs</v>
      </c>
      <c r="E3314" s="16">
        <f>'MEDIDAS ML'!E253</f>
        <v>17</v>
      </c>
      <c r="F3314" s="16">
        <f>'MEDIDAS ML'!F253</f>
        <v>18</v>
      </c>
      <c r="G3314" s="16">
        <f>'MEDIDAS ML'!G253</f>
        <v>23</v>
      </c>
      <c r="H3314" s="16">
        <f>'MEDIDAS ML'!H253</f>
        <v>5.16</v>
      </c>
      <c r="I3314" s="16">
        <f>'MEDIDAS ML'!I253</f>
        <v>1.7595000000000001</v>
      </c>
      <c r="J3314" s="6" t="str">
        <f>'MEDIDAS ML'!J253</f>
        <v>Se calcula por Peso</v>
      </c>
      <c r="K3314" s="16">
        <f>'MEDIDAS ML'!K253</f>
        <v>5.16</v>
      </c>
      <c r="L3314" s="7">
        <f>'MEDIDAS ML'!L253</f>
        <v>8791</v>
      </c>
      <c r="M3314" s="6" t="str">
        <f>'MEDIDAS ML'!M253</f>
        <v>Hasta $9.989</v>
      </c>
      <c r="N3314" s="7">
        <f>'MEDIDAS ML'!N253</f>
        <v>700</v>
      </c>
      <c r="O3314" s="6" t="str">
        <f>'MEDIDAS ML'!O253</f>
        <v>No aplica (&lt;$19.990)</v>
      </c>
      <c r="P3314" s="7">
        <f>'MEDIDAS ML'!P253</f>
        <v>0</v>
      </c>
      <c r="Q3314" s="7">
        <f>'MEDIDAS ML'!Q253</f>
        <v>700</v>
      </c>
      <c r="R3314" s="23" t="e">
        <f>'MEDIDAS ML'!#REF!</f>
        <v>#REF!</v>
      </c>
      <c r="S3314" s="24" t="e">
        <f>'MEDIDAS ML'!#REF!</f>
        <v>#REF!</v>
      </c>
      <c r="T3314" s="24" t="e">
        <f>'MEDIDAS ML'!#REF!</f>
        <v>#REF!</v>
      </c>
      <c r="U3314" s="24" t="e">
        <f>'MEDIDAS ML'!#REF!</f>
        <v>#REF!</v>
      </c>
      <c r="V3314" s="22" t="e">
        <f>'MEDIDAS ML'!#REF!</f>
        <v>#REF!</v>
      </c>
      <c r="W3314" s="17" t="e">
        <f>'MEDIDAS ML'!#REF!</f>
        <v>#REF!</v>
      </c>
      <c r="X3314" t="e">
        <f>'MEDIDAS ML'!#REF!</f>
        <v>#REF!</v>
      </c>
    </row>
    <row r="3315" spans="1:24" ht="15.75" customHeight="1" x14ac:dyDescent="0.25">
      <c r="A3315" s="6">
        <f>'MEDIDAS ML'!A254</f>
        <v>123</v>
      </c>
      <c r="B3315" s="15">
        <f>'MEDIDAS ML'!B254</f>
        <v>123</v>
      </c>
      <c r="C3315" s="6">
        <f>'MEDIDAS ML'!C254</f>
        <v>123</v>
      </c>
      <c r="D3315" s="6" t="str">
        <f>'MEDIDAS ML'!D254</f>
        <v>17x18x23 cm - 5160 grs</v>
      </c>
      <c r="E3315" s="16">
        <f>'MEDIDAS ML'!E254</f>
        <v>17</v>
      </c>
      <c r="F3315" s="16">
        <f>'MEDIDAS ML'!F254</f>
        <v>18</v>
      </c>
      <c r="G3315" s="16">
        <f>'MEDIDAS ML'!G254</f>
        <v>23</v>
      </c>
      <c r="H3315" s="16">
        <f>'MEDIDAS ML'!H254</f>
        <v>5.16</v>
      </c>
      <c r="I3315" s="16">
        <f>'MEDIDAS ML'!I254</f>
        <v>1.7595000000000001</v>
      </c>
      <c r="J3315" s="6" t="str">
        <f>'MEDIDAS ML'!J254</f>
        <v>Se calcula por Peso</v>
      </c>
      <c r="K3315" s="16">
        <f>'MEDIDAS ML'!K254</f>
        <v>5.16</v>
      </c>
      <c r="L3315" s="7">
        <f>'MEDIDAS ML'!L254</f>
        <v>8791</v>
      </c>
      <c r="M3315" s="6" t="str">
        <f>'MEDIDAS ML'!M254</f>
        <v>Hasta $9.989</v>
      </c>
      <c r="N3315" s="7">
        <f>'MEDIDAS ML'!N254</f>
        <v>700</v>
      </c>
      <c r="O3315" s="6" t="str">
        <f>'MEDIDAS ML'!O254</f>
        <v>No aplica (&lt;$19.990)</v>
      </c>
      <c r="P3315" s="7">
        <f>'MEDIDAS ML'!P254</f>
        <v>0</v>
      </c>
      <c r="Q3315" s="7">
        <f>'MEDIDAS ML'!Q254</f>
        <v>700</v>
      </c>
      <c r="R3315" s="23" t="e">
        <f>'MEDIDAS ML'!#REF!</f>
        <v>#REF!</v>
      </c>
      <c r="S3315" s="24" t="e">
        <f>'MEDIDAS ML'!#REF!</f>
        <v>#REF!</v>
      </c>
      <c r="T3315" s="24" t="e">
        <f>'MEDIDAS ML'!#REF!</f>
        <v>#REF!</v>
      </c>
      <c r="U3315" s="24" t="e">
        <f>'MEDIDAS ML'!#REF!</f>
        <v>#REF!</v>
      </c>
      <c r="V3315" s="22" t="e">
        <f>'MEDIDAS ML'!#REF!</f>
        <v>#REF!</v>
      </c>
      <c r="W3315" s="17" t="e">
        <f>'MEDIDAS ML'!#REF!</f>
        <v>#REF!</v>
      </c>
      <c r="X3315" t="e">
        <f>'MEDIDAS ML'!#REF!</f>
        <v>#REF!</v>
      </c>
    </row>
    <row r="3316" spans="1:24" ht="15.75" customHeight="1" x14ac:dyDescent="0.25">
      <c r="A3316" s="6">
        <f>'MEDIDAS ML'!A255</f>
        <v>123</v>
      </c>
      <c r="B3316" s="15">
        <f>'MEDIDAS ML'!B255</f>
        <v>123</v>
      </c>
      <c r="C3316" s="6">
        <f>'MEDIDAS ML'!C255</f>
        <v>123</v>
      </c>
      <c r="D3316" s="6" t="str">
        <f>'MEDIDAS ML'!D255</f>
        <v>17x18x23 cm - 5160 grs</v>
      </c>
      <c r="E3316" s="16">
        <f>'MEDIDAS ML'!E255</f>
        <v>17</v>
      </c>
      <c r="F3316" s="16">
        <f>'MEDIDAS ML'!F255</f>
        <v>18</v>
      </c>
      <c r="G3316" s="16">
        <f>'MEDIDAS ML'!G255</f>
        <v>23</v>
      </c>
      <c r="H3316" s="16">
        <f>'MEDIDAS ML'!H255</f>
        <v>5.16</v>
      </c>
      <c r="I3316" s="16">
        <f>'MEDIDAS ML'!I255</f>
        <v>1.7595000000000001</v>
      </c>
      <c r="J3316" s="6" t="str">
        <f>'MEDIDAS ML'!J255</f>
        <v>Se calcula por Peso</v>
      </c>
      <c r="K3316" s="16">
        <f>'MEDIDAS ML'!K255</f>
        <v>5.16</v>
      </c>
      <c r="L3316" s="7">
        <f>'MEDIDAS ML'!L255</f>
        <v>8791</v>
      </c>
      <c r="M3316" s="6" t="str">
        <f>'MEDIDAS ML'!M255</f>
        <v>Hasta $9.989</v>
      </c>
      <c r="N3316" s="7">
        <f>'MEDIDAS ML'!N255</f>
        <v>700</v>
      </c>
      <c r="O3316" s="6" t="str">
        <f>'MEDIDAS ML'!O255</f>
        <v>No aplica (&lt;$19.990)</v>
      </c>
      <c r="P3316" s="7">
        <f>'MEDIDAS ML'!P255</f>
        <v>0</v>
      </c>
      <c r="Q3316" s="7">
        <f>'MEDIDAS ML'!Q255</f>
        <v>700</v>
      </c>
      <c r="R3316" s="23" t="e">
        <f>'MEDIDAS ML'!#REF!</f>
        <v>#REF!</v>
      </c>
      <c r="S3316" s="24" t="e">
        <f>'MEDIDAS ML'!#REF!</f>
        <v>#REF!</v>
      </c>
      <c r="T3316" s="24" t="e">
        <f>'MEDIDAS ML'!#REF!</f>
        <v>#REF!</v>
      </c>
      <c r="U3316" s="24" t="e">
        <f>'MEDIDAS ML'!#REF!</f>
        <v>#REF!</v>
      </c>
      <c r="V3316" s="22" t="e">
        <f>'MEDIDAS ML'!#REF!</f>
        <v>#REF!</v>
      </c>
      <c r="W3316" s="17" t="e">
        <f>'MEDIDAS ML'!#REF!</f>
        <v>#REF!</v>
      </c>
      <c r="X3316" t="e">
        <f>'MEDIDAS ML'!#REF!</f>
        <v>#REF!</v>
      </c>
    </row>
    <row r="3317" spans="1:24" ht="15.75" customHeight="1" x14ac:dyDescent="0.25">
      <c r="A3317" s="6">
        <f>'MEDIDAS ML'!A256</f>
        <v>123</v>
      </c>
      <c r="B3317" s="15">
        <f>'MEDIDAS ML'!B256</f>
        <v>123</v>
      </c>
      <c r="C3317" s="6">
        <f>'MEDIDAS ML'!C256</f>
        <v>123</v>
      </c>
      <c r="D3317" s="6" t="str">
        <f>'MEDIDAS ML'!D256</f>
        <v>17x18x23 cm - 5160 grs</v>
      </c>
      <c r="E3317" s="16">
        <f>'MEDIDAS ML'!E256</f>
        <v>17</v>
      </c>
      <c r="F3317" s="16">
        <f>'MEDIDAS ML'!F256</f>
        <v>18</v>
      </c>
      <c r="G3317" s="16">
        <f>'MEDIDAS ML'!G256</f>
        <v>23</v>
      </c>
      <c r="H3317" s="16">
        <f>'MEDIDAS ML'!H256</f>
        <v>5.16</v>
      </c>
      <c r="I3317" s="16">
        <f>'MEDIDAS ML'!I256</f>
        <v>1.7595000000000001</v>
      </c>
      <c r="J3317" s="6" t="str">
        <f>'MEDIDAS ML'!J256</f>
        <v>Se calcula por Peso</v>
      </c>
      <c r="K3317" s="16">
        <f>'MEDIDAS ML'!K256</f>
        <v>5.16</v>
      </c>
      <c r="L3317" s="7">
        <f>'MEDIDAS ML'!L256</f>
        <v>8791</v>
      </c>
      <c r="M3317" s="6" t="str">
        <f>'MEDIDAS ML'!M256</f>
        <v>Hasta $9.989</v>
      </c>
      <c r="N3317" s="7">
        <f>'MEDIDAS ML'!N256</f>
        <v>700</v>
      </c>
      <c r="O3317" s="6" t="str">
        <f>'MEDIDAS ML'!O256</f>
        <v>No aplica (&lt;$19.990)</v>
      </c>
      <c r="P3317" s="7">
        <f>'MEDIDAS ML'!P256</f>
        <v>0</v>
      </c>
      <c r="Q3317" s="7">
        <f>'MEDIDAS ML'!Q256</f>
        <v>700</v>
      </c>
      <c r="R3317" s="23" t="e">
        <f>'MEDIDAS ML'!#REF!</f>
        <v>#REF!</v>
      </c>
      <c r="S3317" s="24" t="e">
        <f>'MEDIDAS ML'!#REF!</f>
        <v>#REF!</v>
      </c>
      <c r="T3317" s="24" t="e">
        <f>'MEDIDAS ML'!#REF!</f>
        <v>#REF!</v>
      </c>
      <c r="U3317" s="24" t="e">
        <f>'MEDIDAS ML'!#REF!</f>
        <v>#REF!</v>
      </c>
      <c r="V3317" s="22" t="e">
        <f>'MEDIDAS ML'!#REF!</f>
        <v>#REF!</v>
      </c>
      <c r="W3317" s="17" t="e">
        <f>'MEDIDAS ML'!#REF!</f>
        <v>#REF!</v>
      </c>
      <c r="X3317" t="e">
        <f>'MEDIDAS ML'!#REF!</f>
        <v>#REF!</v>
      </c>
    </row>
    <row r="3318" spans="1:24" ht="15.75" customHeight="1" x14ac:dyDescent="0.25">
      <c r="A3318" s="6">
        <f>'MEDIDAS ML'!A257</f>
        <v>123</v>
      </c>
      <c r="B3318" s="15">
        <f>'MEDIDAS ML'!B257</f>
        <v>123</v>
      </c>
      <c r="C3318" s="6">
        <f>'MEDIDAS ML'!C257</f>
        <v>123</v>
      </c>
      <c r="D3318" s="6" t="str">
        <f>'MEDIDAS ML'!D257</f>
        <v>17x18x23 cm - 5160 grs</v>
      </c>
      <c r="E3318" s="16">
        <f>'MEDIDAS ML'!E257</f>
        <v>17</v>
      </c>
      <c r="F3318" s="16">
        <f>'MEDIDAS ML'!F257</f>
        <v>18</v>
      </c>
      <c r="G3318" s="16">
        <f>'MEDIDAS ML'!G257</f>
        <v>23</v>
      </c>
      <c r="H3318" s="16">
        <f>'MEDIDAS ML'!H257</f>
        <v>5.16</v>
      </c>
      <c r="I3318" s="16">
        <f>'MEDIDAS ML'!I257</f>
        <v>1.7595000000000001</v>
      </c>
      <c r="J3318" s="6" t="str">
        <f>'MEDIDAS ML'!J257</f>
        <v>Se calcula por Peso</v>
      </c>
      <c r="K3318" s="16">
        <f>'MEDIDAS ML'!K257</f>
        <v>5.16</v>
      </c>
      <c r="L3318" s="7">
        <f>'MEDIDAS ML'!L257</f>
        <v>8791</v>
      </c>
      <c r="M3318" s="6" t="str">
        <f>'MEDIDAS ML'!M257</f>
        <v>Hasta $9.989</v>
      </c>
      <c r="N3318" s="7">
        <f>'MEDIDAS ML'!N257</f>
        <v>700</v>
      </c>
      <c r="O3318" s="6" t="str">
        <f>'MEDIDAS ML'!O257</f>
        <v>No aplica (&lt;$19.990)</v>
      </c>
      <c r="P3318" s="7">
        <f>'MEDIDAS ML'!P257</f>
        <v>0</v>
      </c>
      <c r="Q3318" s="7">
        <f>'MEDIDAS ML'!Q257</f>
        <v>700</v>
      </c>
      <c r="R3318" s="23" t="e">
        <f>'MEDIDAS ML'!#REF!</f>
        <v>#REF!</v>
      </c>
      <c r="S3318" s="24" t="e">
        <f>'MEDIDAS ML'!#REF!</f>
        <v>#REF!</v>
      </c>
      <c r="T3318" s="24" t="e">
        <f>'MEDIDAS ML'!#REF!</f>
        <v>#REF!</v>
      </c>
      <c r="U3318" s="24" t="e">
        <f>'MEDIDAS ML'!#REF!</f>
        <v>#REF!</v>
      </c>
      <c r="V3318" s="22" t="e">
        <f>'MEDIDAS ML'!#REF!</f>
        <v>#REF!</v>
      </c>
      <c r="W3318" s="17" t="e">
        <f>'MEDIDAS ML'!#REF!</f>
        <v>#REF!</v>
      </c>
      <c r="X3318" t="e">
        <f>'MEDIDAS ML'!#REF!</f>
        <v>#REF!</v>
      </c>
    </row>
    <row r="3319" spans="1:24" ht="15.75" customHeight="1" x14ac:dyDescent="0.25">
      <c r="A3319" s="6">
        <f>'MEDIDAS ML'!A258</f>
        <v>123</v>
      </c>
      <c r="B3319" s="15">
        <f>'MEDIDAS ML'!B258</f>
        <v>123</v>
      </c>
      <c r="C3319" s="6">
        <f>'MEDIDAS ML'!C258</f>
        <v>123</v>
      </c>
      <c r="D3319" s="6" t="str">
        <f>'MEDIDAS ML'!D258</f>
        <v>17x18x23 cm - 5160 grs</v>
      </c>
      <c r="E3319" s="16">
        <f>'MEDIDAS ML'!E258</f>
        <v>17</v>
      </c>
      <c r="F3319" s="16">
        <f>'MEDIDAS ML'!F258</f>
        <v>18</v>
      </c>
      <c r="G3319" s="16">
        <f>'MEDIDAS ML'!G258</f>
        <v>23</v>
      </c>
      <c r="H3319" s="16">
        <f>'MEDIDAS ML'!H258</f>
        <v>5.16</v>
      </c>
      <c r="I3319" s="16">
        <f>'MEDIDAS ML'!I258</f>
        <v>1.7595000000000001</v>
      </c>
      <c r="J3319" s="6" t="str">
        <f>'MEDIDAS ML'!J258</f>
        <v>Se calcula por Peso</v>
      </c>
      <c r="K3319" s="16">
        <f>'MEDIDAS ML'!K258</f>
        <v>5.16</v>
      </c>
      <c r="L3319" s="7">
        <f>'MEDIDAS ML'!L258</f>
        <v>8791</v>
      </c>
      <c r="M3319" s="6" t="str">
        <f>'MEDIDAS ML'!M258</f>
        <v>Hasta $9.989</v>
      </c>
      <c r="N3319" s="7">
        <f>'MEDIDAS ML'!N258</f>
        <v>700</v>
      </c>
      <c r="O3319" s="6" t="str">
        <f>'MEDIDAS ML'!O258</f>
        <v>No aplica (&lt;$19.990)</v>
      </c>
      <c r="P3319" s="7">
        <f>'MEDIDAS ML'!P258</f>
        <v>0</v>
      </c>
      <c r="Q3319" s="7">
        <f>'MEDIDAS ML'!Q258</f>
        <v>700</v>
      </c>
      <c r="R3319" s="23" t="e">
        <f>'MEDIDAS ML'!#REF!</f>
        <v>#REF!</v>
      </c>
      <c r="S3319" s="24" t="e">
        <f>'MEDIDAS ML'!#REF!</f>
        <v>#REF!</v>
      </c>
      <c r="T3319" s="24" t="e">
        <f>'MEDIDAS ML'!#REF!</f>
        <v>#REF!</v>
      </c>
      <c r="U3319" s="24" t="e">
        <f>'MEDIDAS ML'!#REF!</f>
        <v>#REF!</v>
      </c>
      <c r="V3319" s="22" t="e">
        <f>'MEDIDAS ML'!#REF!</f>
        <v>#REF!</v>
      </c>
      <c r="W3319" s="17" t="e">
        <f>'MEDIDAS ML'!#REF!</f>
        <v>#REF!</v>
      </c>
      <c r="X3319" t="e">
        <f>'MEDIDAS ML'!#REF!</f>
        <v>#REF!</v>
      </c>
    </row>
    <row r="3320" spans="1:24" ht="15.75" customHeight="1" x14ac:dyDescent="0.25">
      <c r="A3320" s="6">
        <f>'MEDIDAS ML'!A259</f>
        <v>123</v>
      </c>
      <c r="B3320" s="15">
        <f>'MEDIDAS ML'!B259</f>
        <v>123</v>
      </c>
      <c r="C3320" s="6">
        <f>'MEDIDAS ML'!C259</f>
        <v>123</v>
      </c>
      <c r="D3320" s="6" t="str">
        <f>'MEDIDAS ML'!D259</f>
        <v>17x18x23 cm - 5160 grs</v>
      </c>
      <c r="E3320" s="16">
        <f>'MEDIDAS ML'!E259</f>
        <v>17</v>
      </c>
      <c r="F3320" s="16">
        <f>'MEDIDAS ML'!F259</f>
        <v>18</v>
      </c>
      <c r="G3320" s="16">
        <f>'MEDIDAS ML'!G259</f>
        <v>23</v>
      </c>
      <c r="H3320" s="16">
        <f>'MEDIDAS ML'!H259</f>
        <v>5.16</v>
      </c>
      <c r="I3320" s="16">
        <f>'MEDIDAS ML'!I259</f>
        <v>1.7595000000000001</v>
      </c>
      <c r="J3320" s="6" t="str">
        <f>'MEDIDAS ML'!J259</f>
        <v>Se calcula por Peso</v>
      </c>
      <c r="K3320" s="16">
        <f>'MEDIDAS ML'!K259</f>
        <v>5.16</v>
      </c>
      <c r="L3320" s="7">
        <f>'MEDIDAS ML'!L259</f>
        <v>8791</v>
      </c>
      <c r="M3320" s="6" t="str">
        <f>'MEDIDAS ML'!M259</f>
        <v>Hasta $9.989</v>
      </c>
      <c r="N3320" s="7">
        <f>'MEDIDAS ML'!N259</f>
        <v>700</v>
      </c>
      <c r="O3320" s="6" t="str">
        <f>'MEDIDAS ML'!O259</f>
        <v>No aplica (&lt;$19.990)</v>
      </c>
      <c r="P3320" s="7">
        <f>'MEDIDAS ML'!P259</f>
        <v>0</v>
      </c>
      <c r="Q3320" s="7">
        <f>'MEDIDAS ML'!Q259</f>
        <v>700</v>
      </c>
      <c r="R3320" s="23" t="e">
        <f>'MEDIDAS ML'!#REF!</f>
        <v>#REF!</v>
      </c>
      <c r="S3320" s="24" t="e">
        <f>'MEDIDAS ML'!#REF!</f>
        <v>#REF!</v>
      </c>
      <c r="T3320" s="24" t="e">
        <f>'MEDIDAS ML'!#REF!</f>
        <v>#REF!</v>
      </c>
      <c r="U3320" s="24" t="e">
        <f>'MEDIDAS ML'!#REF!</f>
        <v>#REF!</v>
      </c>
      <c r="V3320" s="22" t="e">
        <f>'MEDIDAS ML'!#REF!</f>
        <v>#REF!</v>
      </c>
      <c r="W3320" s="17" t="e">
        <f>'MEDIDAS ML'!#REF!</f>
        <v>#REF!</v>
      </c>
      <c r="X3320" t="e">
        <f>'MEDIDAS ML'!#REF!</f>
        <v>#REF!</v>
      </c>
    </row>
    <row r="3321" spans="1:24" ht="15.75" customHeight="1" x14ac:dyDescent="0.25">
      <c r="A3321" s="6">
        <f>'MEDIDAS ML'!A260</f>
        <v>123</v>
      </c>
      <c r="B3321" s="15">
        <f>'MEDIDAS ML'!B260</f>
        <v>123</v>
      </c>
      <c r="C3321" s="6">
        <f>'MEDIDAS ML'!C260</f>
        <v>123</v>
      </c>
      <c r="D3321" s="6" t="str">
        <f>'MEDIDAS ML'!D260</f>
        <v>17x18x23 cm - 5160 grs</v>
      </c>
      <c r="E3321" s="16">
        <f>'MEDIDAS ML'!E260</f>
        <v>17</v>
      </c>
      <c r="F3321" s="16">
        <f>'MEDIDAS ML'!F260</f>
        <v>18</v>
      </c>
      <c r="G3321" s="16">
        <f>'MEDIDAS ML'!G260</f>
        <v>23</v>
      </c>
      <c r="H3321" s="16">
        <f>'MEDIDAS ML'!H260</f>
        <v>5.16</v>
      </c>
      <c r="I3321" s="16">
        <f>'MEDIDAS ML'!I260</f>
        <v>1.7595000000000001</v>
      </c>
      <c r="J3321" s="6" t="str">
        <f>'MEDIDAS ML'!J260</f>
        <v>Se calcula por Peso</v>
      </c>
      <c r="K3321" s="16">
        <f>'MEDIDAS ML'!K260</f>
        <v>5.16</v>
      </c>
      <c r="L3321" s="7">
        <f>'MEDIDAS ML'!L260</f>
        <v>8791</v>
      </c>
      <c r="M3321" s="6" t="str">
        <f>'MEDIDAS ML'!M260</f>
        <v>Hasta $9.989</v>
      </c>
      <c r="N3321" s="7">
        <f>'MEDIDAS ML'!N260</f>
        <v>700</v>
      </c>
      <c r="O3321" s="6" t="str">
        <f>'MEDIDAS ML'!O260</f>
        <v>No aplica (&lt;$19.990)</v>
      </c>
      <c r="P3321" s="7">
        <f>'MEDIDAS ML'!P260</f>
        <v>0</v>
      </c>
      <c r="Q3321" s="7">
        <f>'MEDIDAS ML'!Q260</f>
        <v>700</v>
      </c>
      <c r="R3321" s="23" t="e">
        <f>'MEDIDAS ML'!#REF!</f>
        <v>#REF!</v>
      </c>
      <c r="S3321" s="24" t="e">
        <f>'MEDIDAS ML'!#REF!</f>
        <v>#REF!</v>
      </c>
      <c r="T3321" s="24" t="e">
        <f>'MEDIDAS ML'!#REF!</f>
        <v>#REF!</v>
      </c>
      <c r="U3321" s="24" t="e">
        <f>'MEDIDAS ML'!#REF!</f>
        <v>#REF!</v>
      </c>
      <c r="V3321" s="22" t="e">
        <f>'MEDIDAS ML'!#REF!</f>
        <v>#REF!</v>
      </c>
      <c r="W3321" s="17" t="e">
        <f>'MEDIDAS ML'!#REF!</f>
        <v>#REF!</v>
      </c>
      <c r="X3321" t="e">
        <f>'MEDIDAS ML'!#REF!</f>
        <v>#REF!</v>
      </c>
    </row>
    <row r="3322" spans="1:24" ht="15.75" customHeight="1" x14ac:dyDescent="0.25">
      <c r="A3322" s="6">
        <f>'MEDIDAS ML'!A261</f>
        <v>123</v>
      </c>
      <c r="B3322" s="15">
        <f>'MEDIDAS ML'!B261</f>
        <v>123</v>
      </c>
      <c r="C3322" s="6">
        <f>'MEDIDAS ML'!C261</f>
        <v>123</v>
      </c>
      <c r="D3322" s="6" t="str">
        <f>'MEDIDAS ML'!D261</f>
        <v>17x18x23 cm - 5160 grs</v>
      </c>
      <c r="E3322" s="16">
        <f>'MEDIDAS ML'!E261</f>
        <v>17</v>
      </c>
      <c r="F3322" s="16">
        <f>'MEDIDAS ML'!F261</f>
        <v>18</v>
      </c>
      <c r="G3322" s="16">
        <f>'MEDIDAS ML'!G261</f>
        <v>23</v>
      </c>
      <c r="H3322" s="16">
        <f>'MEDIDAS ML'!H261</f>
        <v>5.16</v>
      </c>
      <c r="I3322" s="16">
        <f>'MEDIDAS ML'!I261</f>
        <v>1.7595000000000001</v>
      </c>
      <c r="J3322" s="6" t="str">
        <f>'MEDIDAS ML'!J261</f>
        <v>Se calcula por Peso</v>
      </c>
      <c r="K3322" s="16">
        <f>'MEDIDAS ML'!K261</f>
        <v>5.16</v>
      </c>
      <c r="L3322" s="7">
        <f>'MEDIDAS ML'!L261</f>
        <v>8791</v>
      </c>
      <c r="M3322" s="6" t="str">
        <f>'MEDIDAS ML'!M261</f>
        <v>Hasta $9.989</v>
      </c>
      <c r="N3322" s="7">
        <f>'MEDIDAS ML'!N261</f>
        <v>700</v>
      </c>
      <c r="O3322" s="6" t="str">
        <f>'MEDIDAS ML'!O261</f>
        <v>No aplica (&lt;$19.990)</v>
      </c>
      <c r="P3322" s="7">
        <f>'MEDIDAS ML'!P261</f>
        <v>0</v>
      </c>
      <c r="Q3322" s="7">
        <f>'MEDIDAS ML'!Q261</f>
        <v>700</v>
      </c>
      <c r="R3322" s="23" t="e">
        <f>'MEDIDAS ML'!#REF!</f>
        <v>#REF!</v>
      </c>
      <c r="S3322" s="24" t="e">
        <f>'MEDIDAS ML'!#REF!</f>
        <v>#REF!</v>
      </c>
      <c r="T3322" s="24" t="e">
        <f>'MEDIDAS ML'!#REF!</f>
        <v>#REF!</v>
      </c>
      <c r="U3322" s="24" t="e">
        <f>'MEDIDAS ML'!#REF!</f>
        <v>#REF!</v>
      </c>
      <c r="V3322" s="22" t="e">
        <f>'MEDIDAS ML'!#REF!</f>
        <v>#REF!</v>
      </c>
      <c r="W3322" s="17" t="e">
        <f>'MEDIDAS ML'!#REF!</f>
        <v>#REF!</v>
      </c>
      <c r="X3322" t="e">
        <f>'MEDIDAS ML'!#REF!</f>
        <v>#REF!</v>
      </c>
    </row>
    <row r="3323" spans="1:24" ht="15.75" customHeight="1" x14ac:dyDescent="0.25">
      <c r="A3323" s="6">
        <f>'MEDIDAS ML'!A262</f>
        <v>123</v>
      </c>
      <c r="B3323" s="15">
        <f>'MEDIDAS ML'!B262</f>
        <v>123</v>
      </c>
      <c r="C3323" s="6">
        <f>'MEDIDAS ML'!C262</f>
        <v>123</v>
      </c>
      <c r="D3323" s="6" t="str">
        <f>'MEDIDAS ML'!D262</f>
        <v>17x18x23 cm - 5160 grs</v>
      </c>
      <c r="E3323" s="16">
        <f>'MEDIDAS ML'!E262</f>
        <v>17</v>
      </c>
      <c r="F3323" s="16">
        <f>'MEDIDAS ML'!F262</f>
        <v>18</v>
      </c>
      <c r="G3323" s="16">
        <f>'MEDIDAS ML'!G262</f>
        <v>23</v>
      </c>
      <c r="H3323" s="16">
        <f>'MEDIDAS ML'!H262</f>
        <v>5.16</v>
      </c>
      <c r="I3323" s="16">
        <f>'MEDIDAS ML'!I262</f>
        <v>1.7595000000000001</v>
      </c>
      <c r="J3323" s="6" t="str">
        <f>'MEDIDAS ML'!J262</f>
        <v>Se calcula por Peso</v>
      </c>
      <c r="K3323" s="16">
        <f>'MEDIDAS ML'!K262</f>
        <v>5.16</v>
      </c>
      <c r="L3323" s="7">
        <f>'MEDIDAS ML'!L262</f>
        <v>8791</v>
      </c>
      <c r="M3323" s="6" t="str">
        <f>'MEDIDAS ML'!M262</f>
        <v>Hasta $9.989</v>
      </c>
      <c r="N3323" s="7">
        <f>'MEDIDAS ML'!N262</f>
        <v>700</v>
      </c>
      <c r="O3323" s="6" t="str">
        <f>'MEDIDAS ML'!O262</f>
        <v>No aplica (&lt;$19.990)</v>
      </c>
      <c r="P3323" s="7">
        <f>'MEDIDAS ML'!P262</f>
        <v>0</v>
      </c>
      <c r="Q3323" s="7">
        <f>'MEDIDAS ML'!Q262</f>
        <v>700</v>
      </c>
      <c r="R3323" s="23" t="e">
        <f>'MEDIDAS ML'!#REF!</f>
        <v>#REF!</v>
      </c>
      <c r="S3323" s="24" t="e">
        <f>'MEDIDAS ML'!#REF!</f>
        <v>#REF!</v>
      </c>
      <c r="T3323" s="24" t="e">
        <f>'MEDIDAS ML'!#REF!</f>
        <v>#REF!</v>
      </c>
      <c r="U3323" s="24" t="e">
        <f>'MEDIDAS ML'!#REF!</f>
        <v>#REF!</v>
      </c>
      <c r="V3323" s="22" t="e">
        <f>'MEDIDAS ML'!#REF!</f>
        <v>#REF!</v>
      </c>
      <c r="W3323" s="17" t="e">
        <f>'MEDIDAS ML'!#REF!</f>
        <v>#REF!</v>
      </c>
      <c r="X3323" t="e">
        <f>'MEDIDAS ML'!#REF!</f>
        <v>#REF!</v>
      </c>
    </row>
    <row r="3324" spans="1:24" ht="15.75" customHeight="1" x14ac:dyDescent="0.25">
      <c r="A3324" s="6">
        <f>'MEDIDAS ML'!A263</f>
        <v>123</v>
      </c>
      <c r="B3324" s="15">
        <f>'MEDIDAS ML'!B263</f>
        <v>123</v>
      </c>
      <c r="C3324" s="6">
        <f>'MEDIDAS ML'!C263</f>
        <v>123</v>
      </c>
      <c r="D3324" s="6" t="str">
        <f>'MEDIDAS ML'!D263</f>
        <v>17x18x23 cm - 5160 grs</v>
      </c>
      <c r="E3324" s="16">
        <f>'MEDIDAS ML'!E263</f>
        <v>17</v>
      </c>
      <c r="F3324" s="16">
        <f>'MEDIDAS ML'!F263</f>
        <v>18</v>
      </c>
      <c r="G3324" s="16">
        <f>'MEDIDAS ML'!G263</f>
        <v>23</v>
      </c>
      <c r="H3324" s="16">
        <f>'MEDIDAS ML'!H263</f>
        <v>5.16</v>
      </c>
      <c r="I3324" s="16">
        <f>'MEDIDAS ML'!I263</f>
        <v>1.7595000000000001</v>
      </c>
      <c r="J3324" s="6" t="str">
        <f>'MEDIDAS ML'!J263</f>
        <v>Se calcula por Peso</v>
      </c>
      <c r="K3324" s="16">
        <f>'MEDIDAS ML'!K263</f>
        <v>5.16</v>
      </c>
      <c r="L3324" s="7">
        <f>'MEDIDAS ML'!L263</f>
        <v>8791</v>
      </c>
      <c r="M3324" s="6" t="str">
        <f>'MEDIDAS ML'!M263</f>
        <v>Hasta $9.989</v>
      </c>
      <c r="N3324" s="7">
        <f>'MEDIDAS ML'!N263</f>
        <v>700</v>
      </c>
      <c r="O3324" s="6" t="str">
        <f>'MEDIDAS ML'!O263</f>
        <v>No aplica (&lt;$19.990)</v>
      </c>
      <c r="P3324" s="7">
        <f>'MEDIDAS ML'!P263</f>
        <v>0</v>
      </c>
      <c r="Q3324" s="7">
        <f>'MEDIDAS ML'!Q263</f>
        <v>700</v>
      </c>
      <c r="R3324" s="23" t="e">
        <f>'MEDIDAS ML'!#REF!</f>
        <v>#REF!</v>
      </c>
      <c r="S3324" s="24" t="e">
        <f>'MEDIDAS ML'!#REF!</f>
        <v>#REF!</v>
      </c>
      <c r="T3324" s="24" t="e">
        <f>'MEDIDAS ML'!#REF!</f>
        <v>#REF!</v>
      </c>
      <c r="U3324" s="24" t="e">
        <f>'MEDIDAS ML'!#REF!</f>
        <v>#REF!</v>
      </c>
      <c r="V3324" s="22" t="e">
        <f>'MEDIDAS ML'!#REF!</f>
        <v>#REF!</v>
      </c>
      <c r="W3324" s="17" t="e">
        <f>'MEDIDAS ML'!#REF!</f>
        <v>#REF!</v>
      </c>
      <c r="X3324" t="e">
        <f>'MEDIDAS ML'!#REF!</f>
        <v>#REF!</v>
      </c>
    </row>
    <row r="3325" spans="1:24" ht="15.75" customHeight="1" x14ac:dyDescent="0.25">
      <c r="A3325" s="6">
        <f>'MEDIDAS ML'!A264</f>
        <v>123</v>
      </c>
      <c r="B3325" s="15">
        <f>'MEDIDAS ML'!B264</f>
        <v>123</v>
      </c>
      <c r="C3325" s="6">
        <f>'MEDIDAS ML'!C264</f>
        <v>123</v>
      </c>
      <c r="D3325" s="6" t="str">
        <f>'MEDIDAS ML'!D264</f>
        <v>17x18x23 cm - 5160 grs</v>
      </c>
      <c r="E3325" s="16">
        <f>'MEDIDAS ML'!E264</f>
        <v>17</v>
      </c>
      <c r="F3325" s="16">
        <f>'MEDIDAS ML'!F264</f>
        <v>18</v>
      </c>
      <c r="G3325" s="16">
        <f>'MEDIDAS ML'!G264</f>
        <v>23</v>
      </c>
      <c r="H3325" s="16">
        <f>'MEDIDAS ML'!H264</f>
        <v>5.16</v>
      </c>
      <c r="I3325" s="16">
        <f>'MEDIDAS ML'!I264</f>
        <v>1.7595000000000001</v>
      </c>
      <c r="J3325" s="6" t="str">
        <f>'MEDIDAS ML'!J264</f>
        <v>Se calcula por Peso</v>
      </c>
      <c r="K3325" s="16">
        <f>'MEDIDAS ML'!K264</f>
        <v>5.16</v>
      </c>
      <c r="L3325" s="7">
        <f>'MEDIDAS ML'!L264</f>
        <v>8791</v>
      </c>
      <c r="M3325" s="6" t="str">
        <f>'MEDIDAS ML'!M264</f>
        <v>Hasta $9.989</v>
      </c>
      <c r="N3325" s="7">
        <f>'MEDIDAS ML'!N264</f>
        <v>700</v>
      </c>
      <c r="O3325" s="6" t="str">
        <f>'MEDIDAS ML'!O264</f>
        <v>No aplica (&lt;$19.990)</v>
      </c>
      <c r="P3325" s="7">
        <f>'MEDIDAS ML'!P264</f>
        <v>0</v>
      </c>
      <c r="Q3325" s="7">
        <f>'MEDIDAS ML'!Q264</f>
        <v>700</v>
      </c>
      <c r="R3325" s="23" t="e">
        <f>'MEDIDAS ML'!#REF!</f>
        <v>#REF!</v>
      </c>
      <c r="S3325" s="24" t="e">
        <f>'MEDIDAS ML'!#REF!</f>
        <v>#REF!</v>
      </c>
      <c r="T3325" s="24" t="e">
        <f>'MEDIDAS ML'!#REF!</f>
        <v>#REF!</v>
      </c>
      <c r="U3325" s="24" t="e">
        <f>'MEDIDAS ML'!#REF!</f>
        <v>#REF!</v>
      </c>
      <c r="V3325" s="22" t="e">
        <f>'MEDIDAS ML'!#REF!</f>
        <v>#REF!</v>
      </c>
      <c r="W3325" s="17" t="e">
        <f>'MEDIDAS ML'!#REF!</f>
        <v>#REF!</v>
      </c>
      <c r="X3325" t="e">
        <f>'MEDIDAS ML'!#REF!</f>
        <v>#REF!</v>
      </c>
    </row>
    <row r="3326" spans="1:24" ht="15.75" customHeight="1" x14ac:dyDescent="0.25">
      <c r="A3326" s="6">
        <f>'MEDIDAS ML'!A265</f>
        <v>123</v>
      </c>
      <c r="B3326" s="15">
        <f>'MEDIDAS ML'!B265</f>
        <v>123</v>
      </c>
      <c r="C3326" s="6">
        <f>'MEDIDAS ML'!C265</f>
        <v>123</v>
      </c>
      <c r="D3326" s="6" t="str">
        <f>'MEDIDAS ML'!D265</f>
        <v>17x18x23 cm - 5160 grs</v>
      </c>
      <c r="E3326" s="16">
        <f>'MEDIDAS ML'!E265</f>
        <v>17</v>
      </c>
      <c r="F3326" s="16">
        <f>'MEDIDAS ML'!F265</f>
        <v>18</v>
      </c>
      <c r="G3326" s="16">
        <f>'MEDIDAS ML'!G265</f>
        <v>23</v>
      </c>
      <c r="H3326" s="16">
        <f>'MEDIDAS ML'!H265</f>
        <v>5.16</v>
      </c>
      <c r="I3326" s="16">
        <f>'MEDIDAS ML'!I265</f>
        <v>1.7595000000000001</v>
      </c>
      <c r="J3326" s="6" t="str">
        <f>'MEDIDAS ML'!J265</f>
        <v>Se calcula por Peso</v>
      </c>
      <c r="K3326" s="16">
        <f>'MEDIDAS ML'!K265</f>
        <v>5.16</v>
      </c>
      <c r="L3326" s="7">
        <f>'MEDIDAS ML'!L265</f>
        <v>8791</v>
      </c>
      <c r="M3326" s="6" t="str">
        <f>'MEDIDAS ML'!M265</f>
        <v>Hasta $9.989</v>
      </c>
      <c r="N3326" s="7">
        <f>'MEDIDAS ML'!N265</f>
        <v>700</v>
      </c>
      <c r="O3326" s="6" t="str">
        <f>'MEDIDAS ML'!O265</f>
        <v>No aplica (&lt;$19.990)</v>
      </c>
      <c r="P3326" s="7">
        <f>'MEDIDAS ML'!P265</f>
        <v>0</v>
      </c>
      <c r="Q3326" s="7">
        <f>'MEDIDAS ML'!Q265</f>
        <v>700</v>
      </c>
      <c r="R3326" s="23" t="e">
        <f>'MEDIDAS ML'!#REF!</f>
        <v>#REF!</v>
      </c>
      <c r="S3326" s="24" t="e">
        <f>'MEDIDAS ML'!#REF!</f>
        <v>#REF!</v>
      </c>
      <c r="T3326" s="24" t="e">
        <f>'MEDIDAS ML'!#REF!</f>
        <v>#REF!</v>
      </c>
      <c r="U3326" s="24" t="e">
        <f>'MEDIDAS ML'!#REF!</f>
        <v>#REF!</v>
      </c>
      <c r="V3326" s="22" t="e">
        <f>'MEDIDAS ML'!#REF!</f>
        <v>#REF!</v>
      </c>
      <c r="W3326" s="17" t="e">
        <f>'MEDIDAS ML'!#REF!</f>
        <v>#REF!</v>
      </c>
      <c r="X3326" t="e">
        <f>'MEDIDAS ML'!#REF!</f>
        <v>#REF!</v>
      </c>
    </row>
    <row r="3327" spans="1:24" ht="15.75" customHeight="1" x14ac:dyDescent="0.25">
      <c r="A3327" s="6">
        <f>'MEDIDAS ML'!A266</f>
        <v>123</v>
      </c>
      <c r="B3327" s="15">
        <f>'MEDIDAS ML'!B266</f>
        <v>123</v>
      </c>
      <c r="C3327" s="6">
        <f>'MEDIDAS ML'!C266</f>
        <v>123</v>
      </c>
      <c r="D3327" s="6" t="str">
        <f>'MEDIDAS ML'!D266</f>
        <v>17x18x23 cm - 5160 grs</v>
      </c>
      <c r="E3327" s="16">
        <f>'MEDIDAS ML'!E266</f>
        <v>17</v>
      </c>
      <c r="F3327" s="16">
        <f>'MEDIDAS ML'!F266</f>
        <v>18</v>
      </c>
      <c r="G3327" s="16">
        <f>'MEDIDAS ML'!G266</f>
        <v>23</v>
      </c>
      <c r="H3327" s="16">
        <f>'MEDIDAS ML'!H266</f>
        <v>5.16</v>
      </c>
      <c r="I3327" s="16">
        <f>'MEDIDAS ML'!I266</f>
        <v>1.7595000000000001</v>
      </c>
      <c r="J3327" s="6" t="str">
        <f>'MEDIDAS ML'!J266</f>
        <v>Se calcula por Peso</v>
      </c>
      <c r="K3327" s="16">
        <f>'MEDIDAS ML'!K266</f>
        <v>5.16</v>
      </c>
      <c r="L3327" s="7">
        <f>'MEDIDAS ML'!L266</f>
        <v>8791</v>
      </c>
      <c r="M3327" s="6" t="str">
        <f>'MEDIDAS ML'!M266</f>
        <v>Hasta $9.989</v>
      </c>
      <c r="N3327" s="7">
        <f>'MEDIDAS ML'!N266</f>
        <v>700</v>
      </c>
      <c r="O3327" s="6" t="str">
        <f>'MEDIDAS ML'!O266</f>
        <v>No aplica (&lt;$19.990)</v>
      </c>
      <c r="P3327" s="7">
        <f>'MEDIDAS ML'!P266</f>
        <v>0</v>
      </c>
      <c r="Q3327" s="7">
        <f>'MEDIDAS ML'!Q266</f>
        <v>700</v>
      </c>
      <c r="R3327" s="23" t="e">
        <f>'MEDIDAS ML'!#REF!</f>
        <v>#REF!</v>
      </c>
      <c r="S3327" s="24" t="e">
        <f>'MEDIDAS ML'!#REF!</f>
        <v>#REF!</v>
      </c>
      <c r="T3327" s="24" t="e">
        <f>'MEDIDAS ML'!#REF!</f>
        <v>#REF!</v>
      </c>
      <c r="U3327" s="24" t="e">
        <f>'MEDIDAS ML'!#REF!</f>
        <v>#REF!</v>
      </c>
      <c r="V3327" s="22" t="e">
        <f>'MEDIDAS ML'!#REF!</f>
        <v>#REF!</v>
      </c>
      <c r="W3327" s="17" t="e">
        <f>'MEDIDAS ML'!#REF!</f>
        <v>#REF!</v>
      </c>
      <c r="X3327" t="e">
        <f>'MEDIDAS ML'!#REF!</f>
        <v>#REF!</v>
      </c>
    </row>
    <row r="3328" spans="1:24" ht="15.75" customHeight="1" x14ac:dyDescent="0.25">
      <c r="A3328" s="6">
        <f>'MEDIDAS ML'!A267</f>
        <v>123</v>
      </c>
      <c r="B3328" s="15">
        <f>'MEDIDAS ML'!B267</f>
        <v>123</v>
      </c>
      <c r="C3328" s="6">
        <f>'MEDIDAS ML'!C267</f>
        <v>123</v>
      </c>
      <c r="D3328" s="6" t="str">
        <f>'MEDIDAS ML'!D267</f>
        <v>17x18x23 cm - 5160 grs</v>
      </c>
      <c r="E3328" s="16">
        <f>'MEDIDAS ML'!E267</f>
        <v>17</v>
      </c>
      <c r="F3328" s="16">
        <f>'MEDIDAS ML'!F267</f>
        <v>18</v>
      </c>
      <c r="G3328" s="16">
        <f>'MEDIDAS ML'!G267</f>
        <v>23</v>
      </c>
      <c r="H3328" s="16">
        <f>'MEDIDAS ML'!H267</f>
        <v>5.16</v>
      </c>
      <c r="I3328" s="16">
        <f>'MEDIDAS ML'!I267</f>
        <v>1.7595000000000001</v>
      </c>
      <c r="J3328" s="6" t="str">
        <f>'MEDIDAS ML'!J267</f>
        <v>Se calcula por Peso</v>
      </c>
      <c r="K3328" s="16">
        <f>'MEDIDAS ML'!K267</f>
        <v>5.16</v>
      </c>
      <c r="L3328" s="7">
        <f>'MEDIDAS ML'!L267</f>
        <v>8791</v>
      </c>
      <c r="M3328" s="6" t="str">
        <f>'MEDIDAS ML'!M267</f>
        <v>Hasta $9.989</v>
      </c>
      <c r="N3328" s="7">
        <f>'MEDIDAS ML'!N267</f>
        <v>700</v>
      </c>
      <c r="O3328" s="6" t="str">
        <f>'MEDIDAS ML'!O267</f>
        <v>No aplica (&lt;$19.990)</v>
      </c>
      <c r="P3328" s="7">
        <f>'MEDIDAS ML'!P267</f>
        <v>0</v>
      </c>
      <c r="Q3328" s="7">
        <f>'MEDIDAS ML'!Q267</f>
        <v>700</v>
      </c>
      <c r="R3328" s="23" t="e">
        <f>'MEDIDAS ML'!#REF!</f>
        <v>#REF!</v>
      </c>
      <c r="S3328" s="24" t="e">
        <f>'MEDIDAS ML'!#REF!</f>
        <v>#REF!</v>
      </c>
      <c r="T3328" s="24" t="e">
        <f>'MEDIDAS ML'!#REF!</f>
        <v>#REF!</v>
      </c>
      <c r="U3328" s="24" t="e">
        <f>'MEDIDAS ML'!#REF!</f>
        <v>#REF!</v>
      </c>
      <c r="V3328" s="22" t="e">
        <f>'MEDIDAS ML'!#REF!</f>
        <v>#REF!</v>
      </c>
      <c r="W3328" s="17" t="e">
        <f>'MEDIDAS ML'!#REF!</f>
        <v>#REF!</v>
      </c>
      <c r="X3328" t="e">
        <f>'MEDIDAS ML'!#REF!</f>
        <v>#REF!</v>
      </c>
    </row>
    <row r="3329" spans="1:24" ht="15.75" customHeight="1" x14ac:dyDescent="0.25">
      <c r="A3329" s="6">
        <f>'MEDIDAS ML'!A268</f>
        <v>123</v>
      </c>
      <c r="B3329" s="15">
        <f>'MEDIDAS ML'!B268</f>
        <v>123</v>
      </c>
      <c r="C3329" s="6">
        <f>'MEDIDAS ML'!C268</f>
        <v>123</v>
      </c>
      <c r="D3329" s="6" t="str">
        <f>'MEDIDAS ML'!D268</f>
        <v>17x18x23 cm - 5160 grs</v>
      </c>
      <c r="E3329" s="16">
        <f>'MEDIDAS ML'!E268</f>
        <v>17</v>
      </c>
      <c r="F3329" s="16">
        <f>'MEDIDAS ML'!F268</f>
        <v>18</v>
      </c>
      <c r="G3329" s="16">
        <f>'MEDIDAS ML'!G268</f>
        <v>23</v>
      </c>
      <c r="H3329" s="16">
        <f>'MEDIDAS ML'!H268</f>
        <v>5.16</v>
      </c>
      <c r="I3329" s="16">
        <f>'MEDIDAS ML'!I268</f>
        <v>1.7595000000000001</v>
      </c>
      <c r="J3329" s="6" t="str">
        <f>'MEDIDAS ML'!J268</f>
        <v>Se calcula por Peso</v>
      </c>
      <c r="K3329" s="16">
        <f>'MEDIDAS ML'!K268</f>
        <v>5.16</v>
      </c>
      <c r="L3329" s="7">
        <f>'MEDIDAS ML'!L268</f>
        <v>8791</v>
      </c>
      <c r="M3329" s="6" t="str">
        <f>'MEDIDAS ML'!M268</f>
        <v>Hasta $9.989</v>
      </c>
      <c r="N3329" s="7">
        <f>'MEDIDAS ML'!N268</f>
        <v>700</v>
      </c>
      <c r="O3329" s="6" t="str">
        <f>'MEDIDAS ML'!O268</f>
        <v>No aplica (&lt;$19.990)</v>
      </c>
      <c r="P3329" s="7">
        <f>'MEDIDAS ML'!P268</f>
        <v>0</v>
      </c>
      <c r="Q3329" s="7">
        <f>'MEDIDAS ML'!Q268</f>
        <v>700</v>
      </c>
      <c r="R3329" s="23" t="e">
        <f>'MEDIDAS ML'!#REF!</f>
        <v>#REF!</v>
      </c>
      <c r="S3329" s="24" t="e">
        <f>'MEDIDAS ML'!#REF!</f>
        <v>#REF!</v>
      </c>
      <c r="T3329" s="24" t="e">
        <f>'MEDIDAS ML'!#REF!</f>
        <v>#REF!</v>
      </c>
      <c r="U3329" s="24" t="e">
        <f>'MEDIDAS ML'!#REF!</f>
        <v>#REF!</v>
      </c>
      <c r="V3329" s="22" t="e">
        <f>'MEDIDAS ML'!#REF!</f>
        <v>#REF!</v>
      </c>
      <c r="W3329" s="17" t="e">
        <f>'MEDIDAS ML'!#REF!</f>
        <v>#REF!</v>
      </c>
      <c r="X3329" t="e">
        <f>'MEDIDAS ML'!#REF!</f>
        <v>#REF!</v>
      </c>
    </row>
    <row r="3330" spans="1:24" ht="15.75" customHeight="1" x14ac:dyDescent="0.25">
      <c r="A3330" s="6">
        <f>'MEDIDAS ML'!A269</f>
        <v>123</v>
      </c>
      <c r="B3330" s="15">
        <f>'MEDIDAS ML'!B269</f>
        <v>123</v>
      </c>
      <c r="C3330" s="6">
        <f>'MEDIDAS ML'!C269</f>
        <v>123</v>
      </c>
      <c r="D3330" s="6" t="str">
        <f>'MEDIDAS ML'!D269</f>
        <v>17x18x23 cm - 5160 grs</v>
      </c>
      <c r="E3330" s="16">
        <f>'MEDIDAS ML'!E269</f>
        <v>17</v>
      </c>
      <c r="F3330" s="16">
        <f>'MEDIDAS ML'!F269</f>
        <v>18</v>
      </c>
      <c r="G3330" s="16">
        <f>'MEDIDAS ML'!G269</f>
        <v>23</v>
      </c>
      <c r="H3330" s="16">
        <f>'MEDIDAS ML'!H269</f>
        <v>5.16</v>
      </c>
      <c r="I3330" s="16">
        <f>'MEDIDAS ML'!I269</f>
        <v>1.7595000000000001</v>
      </c>
      <c r="J3330" s="6" t="str">
        <f>'MEDIDAS ML'!J269</f>
        <v>Se calcula por Peso</v>
      </c>
      <c r="K3330" s="16">
        <f>'MEDIDAS ML'!K269</f>
        <v>5.16</v>
      </c>
      <c r="L3330" s="7">
        <f>'MEDIDAS ML'!L269</f>
        <v>8791</v>
      </c>
      <c r="M3330" s="6" t="str">
        <f>'MEDIDAS ML'!M269</f>
        <v>Hasta $9.989</v>
      </c>
      <c r="N3330" s="7">
        <f>'MEDIDAS ML'!N269</f>
        <v>700</v>
      </c>
      <c r="O3330" s="6" t="str">
        <f>'MEDIDAS ML'!O269</f>
        <v>No aplica (&lt;$19.990)</v>
      </c>
      <c r="P3330" s="7">
        <f>'MEDIDAS ML'!P269</f>
        <v>0</v>
      </c>
      <c r="Q3330" s="7">
        <f>'MEDIDAS ML'!Q269</f>
        <v>700</v>
      </c>
      <c r="R3330" s="23" t="e">
        <f>'MEDIDAS ML'!#REF!</f>
        <v>#REF!</v>
      </c>
      <c r="S3330" s="24" t="e">
        <f>'MEDIDAS ML'!#REF!</f>
        <v>#REF!</v>
      </c>
      <c r="T3330" s="24" t="e">
        <f>'MEDIDAS ML'!#REF!</f>
        <v>#REF!</v>
      </c>
      <c r="U3330" s="24" t="e">
        <f>'MEDIDAS ML'!#REF!</f>
        <v>#REF!</v>
      </c>
      <c r="V3330" s="22" t="e">
        <f>'MEDIDAS ML'!#REF!</f>
        <v>#REF!</v>
      </c>
      <c r="W3330" s="17" t="e">
        <f>'MEDIDAS ML'!#REF!</f>
        <v>#REF!</v>
      </c>
      <c r="X3330" t="e">
        <f>'MEDIDAS ML'!#REF!</f>
        <v>#REF!</v>
      </c>
    </row>
    <row r="3331" spans="1:24" ht="15.75" customHeight="1" x14ac:dyDescent="0.25">
      <c r="A3331" s="6">
        <f>'MEDIDAS ML'!A270</f>
        <v>123</v>
      </c>
      <c r="B3331" s="15">
        <f>'MEDIDAS ML'!B270</f>
        <v>123</v>
      </c>
      <c r="C3331" s="6">
        <f>'MEDIDAS ML'!C270</f>
        <v>123</v>
      </c>
      <c r="D3331" s="6" t="str">
        <f>'MEDIDAS ML'!D270</f>
        <v>17x18x23 cm - 5160 grs</v>
      </c>
      <c r="E3331" s="16">
        <f>'MEDIDAS ML'!E270</f>
        <v>17</v>
      </c>
      <c r="F3331" s="16">
        <f>'MEDIDAS ML'!F270</f>
        <v>18</v>
      </c>
      <c r="G3331" s="16">
        <f>'MEDIDAS ML'!G270</f>
        <v>23</v>
      </c>
      <c r="H3331" s="16">
        <f>'MEDIDAS ML'!H270</f>
        <v>5.16</v>
      </c>
      <c r="I3331" s="16">
        <f>'MEDIDAS ML'!I270</f>
        <v>1.7595000000000001</v>
      </c>
      <c r="J3331" s="6" t="str">
        <f>'MEDIDAS ML'!J270</f>
        <v>Se calcula por Peso</v>
      </c>
      <c r="K3331" s="16">
        <f>'MEDIDAS ML'!K270</f>
        <v>5.16</v>
      </c>
      <c r="L3331" s="7">
        <f>'MEDIDAS ML'!L270</f>
        <v>8791</v>
      </c>
      <c r="M3331" s="6" t="str">
        <f>'MEDIDAS ML'!M270</f>
        <v>Hasta $9.989</v>
      </c>
      <c r="N3331" s="7">
        <f>'MEDIDAS ML'!N270</f>
        <v>700</v>
      </c>
      <c r="O3331" s="6" t="str">
        <f>'MEDIDAS ML'!O270</f>
        <v>No aplica (&lt;$19.990)</v>
      </c>
      <c r="P3331" s="7">
        <f>'MEDIDAS ML'!P270</f>
        <v>0</v>
      </c>
      <c r="Q3331" s="7">
        <f>'MEDIDAS ML'!Q270</f>
        <v>700</v>
      </c>
      <c r="R3331" s="23" t="e">
        <f>'MEDIDAS ML'!#REF!</f>
        <v>#REF!</v>
      </c>
      <c r="S3331" s="24" t="e">
        <f>'MEDIDAS ML'!#REF!</f>
        <v>#REF!</v>
      </c>
      <c r="T3331" s="24" t="e">
        <f>'MEDIDAS ML'!#REF!</f>
        <v>#REF!</v>
      </c>
      <c r="U3331" s="24" t="e">
        <f>'MEDIDAS ML'!#REF!</f>
        <v>#REF!</v>
      </c>
      <c r="V3331" s="22" t="e">
        <f>'MEDIDAS ML'!#REF!</f>
        <v>#REF!</v>
      </c>
      <c r="W3331" s="17" t="e">
        <f>'MEDIDAS ML'!#REF!</f>
        <v>#REF!</v>
      </c>
      <c r="X3331" t="e">
        <f>'MEDIDAS ML'!#REF!</f>
        <v>#REF!</v>
      </c>
    </row>
    <row r="3332" spans="1:24" ht="15.75" customHeight="1" x14ac:dyDescent="0.25">
      <c r="A3332" s="6">
        <f>'MEDIDAS ML'!A271</f>
        <v>123</v>
      </c>
      <c r="B3332" s="15">
        <f>'MEDIDAS ML'!B271</f>
        <v>123</v>
      </c>
      <c r="C3332" s="6">
        <f>'MEDIDAS ML'!C271</f>
        <v>123</v>
      </c>
      <c r="D3332" s="6" t="str">
        <f>'MEDIDAS ML'!D271</f>
        <v>17x18x23 cm - 5160 grs</v>
      </c>
      <c r="E3332" s="16">
        <f>'MEDIDAS ML'!E271</f>
        <v>17</v>
      </c>
      <c r="F3332" s="16">
        <f>'MEDIDAS ML'!F271</f>
        <v>18</v>
      </c>
      <c r="G3332" s="16">
        <f>'MEDIDAS ML'!G271</f>
        <v>23</v>
      </c>
      <c r="H3332" s="16">
        <f>'MEDIDAS ML'!H271</f>
        <v>5.16</v>
      </c>
      <c r="I3332" s="16">
        <f>'MEDIDAS ML'!I271</f>
        <v>1.7595000000000001</v>
      </c>
      <c r="J3332" s="6" t="str">
        <f>'MEDIDAS ML'!J271</f>
        <v>Se calcula por Peso</v>
      </c>
      <c r="K3332" s="16">
        <f>'MEDIDAS ML'!K271</f>
        <v>5.16</v>
      </c>
      <c r="L3332" s="7">
        <f>'MEDIDAS ML'!L271</f>
        <v>8791</v>
      </c>
      <c r="M3332" s="6" t="str">
        <f>'MEDIDAS ML'!M271</f>
        <v>Hasta $9.989</v>
      </c>
      <c r="N3332" s="7">
        <f>'MEDIDAS ML'!N271</f>
        <v>700</v>
      </c>
      <c r="O3332" s="6" t="str">
        <f>'MEDIDAS ML'!O271</f>
        <v>No aplica (&lt;$19.990)</v>
      </c>
      <c r="P3332" s="7">
        <f>'MEDIDAS ML'!P271</f>
        <v>0</v>
      </c>
      <c r="Q3332" s="7">
        <f>'MEDIDAS ML'!Q271</f>
        <v>700</v>
      </c>
      <c r="R3332" s="23" t="e">
        <f>'MEDIDAS ML'!#REF!</f>
        <v>#REF!</v>
      </c>
      <c r="S3332" s="24" t="e">
        <f>'MEDIDAS ML'!#REF!</f>
        <v>#REF!</v>
      </c>
      <c r="T3332" s="24" t="e">
        <f>'MEDIDAS ML'!#REF!</f>
        <v>#REF!</v>
      </c>
      <c r="U3332" s="24" t="e">
        <f>'MEDIDAS ML'!#REF!</f>
        <v>#REF!</v>
      </c>
      <c r="V3332" s="22" t="e">
        <f>'MEDIDAS ML'!#REF!</f>
        <v>#REF!</v>
      </c>
      <c r="W3332" s="17" t="e">
        <f>'MEDIDAS ML'!#REF!</f>
        <v>#REF!</v>
      </c>
      <c r="X3332" t="e">
        <f>'MEDIDAS ML'!#REF!</f>
        <v>#REF!</v>
      </c>
    </row>
    <row r="3333" spans="1:24" ht="15.75" customHeight="1" x14ac:dyDescent="0.25">
      <c r="A3333" s="6">
        <f>'MEDIDAS ML'!A272</f>
        <v>123</v>
      </c>
      <c r="B3333" s="15">
        <f>'MEDIDAS ML'!B272</f>
        <v>123</v>
      </c>
      <c r="C3333" s="6">
        <f>'MEDIDAS ML'!C272</f>
        <v>123</v>
      </c>
      <c r="D3333" s="6" t="str">
        <f>'MEDIDAS ML'!D272</f>
        <v>17x18x23 cm - 5160 grs</v>
      </c>
      <c r="E3333" s="16">
        <f>'MEDIDAS ML'!E272</f>
        <v>17</v>
      </c>
      <c r="F3333" s="16">
        <f>'MEDIDAS ML'!F272</f>
        <v>18</v>
      </c>
      <c r="G3333" s="16">
        <f>'MEDIDAS ML'!G272</f>
        <v>23</v>
      </c>
      <c r="H3333" s="16">
        <f>'MEDIDAS ML'!H272</f>
        <v>5.16</v>
      </c>
      <c r="I3333" s="16">
        <f>'MEDIDAS ML'!I272</f>
        <v>1.7595000000000001</v>
      </c>
      <c r="J3333" s="6" t="str">
        <f>'MEDIDAS ML'!J272</f>
        <v>Se calcula por Peso</v>
      </c>
      <c r="K3333" s="16">
        <f>'MEDIDAS ML'!K272</f>
        <v>5.16</v>
      </c>
      <c r="L3333" s="7">
        <f>'MEDIDAS ML'!L272</f>
        <v>8791</v>
      </c>
      <c r="M3333" s="6" t="str">
        <f>'MEDIDAS ML'!M272</f>
        <v>Hasta $9.989</v>
      </c>
      <c r="N3333" s="7">
        <f>'MEDIDAS ML'!N272</f>
        <v>700</v>
      </c>
      <c r="O3333" s="6" t="str">
        <f>'MEDIDAS ML'!O272</f>
        <v>No aplica (&lt;$19.990)</v>
      </c>
      <c r="P3333" s="7">
        <f>'MEDIDAS ML'!P272</f>
        <v>0</v>
      </c>
      <c r="Q3333" s="7">
        <f>'MEDIDAS ML'!Q272</f>
        <v>700</v>
      </c>
      <c r="R3333" s="23" t="e">
        <f>'MEDIDAS ML'!#REF!</f>
        <v>#REF!</v>
      </c>
      <c r="S3333" s="24" t="e">
        <f>'MEDIDAS ML'!#REF!</f>
        <v>#REF!</v>
      </c>
      <c r="T3333" s="24" t="e">
        <f>'MEDIDAS ML'!#REF!</f>
        <v>#REF!</v>
      </c>
      <c r="U3333" s="24" t="e">
        <f>'MEDIDAS ML'!#REF!</f>
        <v>#REF!</v>
      </c>
      <c r="V3333" s="22" t="e">
        <f>'MEDIDAS ML'!#REF!</f>
        <v>#REF!</v>
      </c>
      <c r="W3333" s="17" t="e">
        <f>'MEDIDAS ML'!#REF!</f>
        <v>#REF!</v>
      </c>
      <c r="X3333" t="e">
        <f>'MEDIDAS ML'!#REF!</f>
        <v>#REF!</v>
      </c>
    </row>
    <row r="3334" spans="1:24" ht="15.75" customHeight="1" x14ac:dyDescent="0.25">
      <c r="A3334" s="6">
        <f>'MEDIDAS ML'!A273</f>
        <v>123</v>
      </c>
      <c r="B3334" s="15">
        <f>'MEDIDAS ML'!B273</f>
        <v>123</v>
      </c>
      <c r="C3334" s="6">
        <f>'MEDIDAS ML'!C273</f>
        <v>123</v>
      </c>
      <c r="D3334" s="6" t="str">
        <f>'MEDIDAS ML'!D273</f>
        <v>17x18x23 cm - 5160 grs</v>
      </c>
      <c r="E3334" s="16">
        <f>'MEDIDAS ML'!E273</f>
        <v>17</v>
      </c>
      <c r="F3334" s="16">
        <f>'MEDIDAS ML'!F273</f>
        <v>18</v>
      </c>
      <c r="G3334" s="16">
        <f>'MEDIDAS ML'!G273</f>
        <v>23</v>
      </c>
      <c r="H3334" s="16">
        <f>'MEDIDAS ML'!H273</f>
        <v>5.16</v>
      </c>
      <c r="I3334" s="16">
        <f>'MEDIDAS ML'!I273</f>
        <v>1.7595000000000001</v>
      </c>
      <c r="J3334" s="6" t="str">
        <f>'MEDIDAS ML'!J273</f>
        <v>Se calcula por Peso</v>
      </c>
      <c r="K3334" s="16">
        <f>'MEDIDAS ML'!K273</f>
        <v>5.16</v>
      </c>
      <c r="L3334" s="7">
        <f>'MEDIDAS ML'!L273</f>
        <v>8791</v>
      </c>
      <c r="M3334" s="6" t="str">
        <f>'MEDIDAS ML'!M273</f>
        <v>Hasta $9.989</v>
      </c>
      <c r="N3334" s="7">
        <f>'MEDIDAS ML'!N273</f>
        <v>700</v>
      </c>
      <c r="O3334" s="6" t="str">
        <f>'MEDIDAS ML'!O273</f>
        <v>No aplica (&lt;$19.990)</v>
      </c>
      <c r="P3334" s="7">
        <f>'MEDIDAS ML'!P273</f>
        <v>0</v>
      </c>
      <c r="Q3334" s="7">
        <f>'MEDIDAS ML'!Q273</f>
        <v>700</v>
      </c>
      <c r="R3334" s="23" t="e">
        <f>'MEDIDAS ML'!#REF!</f>
        <v>#REF!</v>
      </c>
      <c r="S3334" s="24" t="e">
        <f>'MEDIDAS ML'!#REF!</f>
        <v>#REF!</v>
      </c>
      <c r="T3334" s="24" t="e">
        <f>'MEDIDAS ML'!#REF!</f>
        <v>#REF!</v>
      </c>
      <c r="U3334" s="24" t="e">
        <f>'MEDIDAS ML'!#REF!</f>
        <v>#REF!</v>
      </c>
      <c r="V3334" s="22" t="e">
        <f>'MEDIDAS ML'!#REF!</f>
        <v>#REF!</v>
      </c>
      <c r="W3334" s="17" t="e">
        <f>'MEDIDAS ML'!#REF!</f>
        <v>#REF!</v>
      </c>
      <c r="X3334" t="e">
        <f>'MEDIDAS ML'!#REF!</f>
        <v>#REF!</v>
      </c>
    </row>
    <row r="3335" spans="1:24" ht="15.75" customHeight="1" x14ac:dyDescent="0.25">
      <c r="A3335" s="6">
        <f>'MEDIDAS ML'!A275</f>
        <v>123</v>
      </c>
      <c r="B3335" s="15">
        <f>'MEDIDAS ML'!B275</f>
        <v>123</v>
      </c>
      <c r="C3335" s="6">
        <f>'MEDIDAS ML'!C275</f>
        <v>123</v>
      </c>
      <c r="D3335" s="6" t="str">
        <f>'MEDIDAS ML'!D275</f>
        <v>16x17x22 cm - 5140 grs</v>
      </c>
      <c r="E3335" s="16">
        <f>'MEDIDAS ML'!E275</f>
        <v>16</v>
      </c>
      <c r="F3335" s="16">
        <f>'MEDIDAS ML'!F275</f>
        <v>17</v>
      </c>
      <c r="G3335" s="16">
        <f>'MEDIDAS ML'!G275</f>
        <v>22</v>
      </c>
      <c r="H3335" s="16">
        <f>'MEDIDAS ML'!H275</f>
        <v>5.14</v>
      </c>
      <c r="I3335" s="16">
        <f>'MEDIDAS ML'!I275</f>
        <v>1.496</v>
      </c>
      <c r="J3335" s="6" t="str">
        <f>'MEDIDAS ML'!J275</f>
        <v>Se calcula por Peso</v>
      </c>
      <c r="K3335" s="16">
        <f>'MEDIDAS ML'!K275</f>
        <v>5.14</v>
      </c>
      <c r="L3335" s="7">
        <f>'MEDIDAS ML'!L275</f>
        <v>8791</v>
      </c>
      <c r="M3335" s="6" t="str">
        <f>'MEDIDAS ML'!M275</f>
        <v>Hasta $9.989</v>
      </c>
      <c r="N3335" s="7">
        <f>'MEDIDAS ML'!N275</f>
        <v>700</v>
      </c>
      <c r="O3335" s="6" t="str">
        <f>'MEDIDAS ML'!O275</f>
        <v>No aplica (&lt;$19.990)</v>
      </c>
      <c r="P3335" s="7">
        <f>'MEDIDAS ML'!P275</f>
        <v>0</v>
      </c>
      <c r="Q3335" s="7">
        <f>'MEDIDAS ML'!Q275</f>
        <v>700</v>
      </c>
      <c r="R3335" s="23" t="e">
        <f>'MEDIDAS ML'!#REF!</f>
        <v>#REF!</v>
      </c>
      <c r="S3335" s="24" t="e">
        <f>'MEDIDAS ML'!#REF!</f>
        <v>#REF!</v>
      </c>
      <c r="T3335" s="24" t="e">
        <f>'MEDIDAS ML'!#REF!</f>
        <v>#REF!</v>
      </c>
      <c r="U3335" s="24" t="e">
        <f>'MEDIDAS ML'!#REF!</f>
        <v>#REF!</v>
      </c>
      <c r="V3335" s="22" t="e">
        <f>'MEDIDAS ML'!#REF!</f>
        <v>#REF!</v>
      </c>
      <c r="W3335" s="17" t="e">
        <f>'MEDIDAS ML'!#REF!</f>
        <v>#REF!</v>
      </c>
      <c r="X3335" t="e">
        <f>'MEDIDAS ML'!#REF!</f>
        <v>#REF!</v>
      </c>
    </row>
    <row r="3336" spans="1:24" ht="15.75" customHeight="1" x14ac:dyDescent="0.25">
      <c r="A3336" s="6">
        <f>'MEDIDAS ML'!A276</f>
        <v>123</v>
      </c>
      <c r="B3336" s="15">
        <f>'MEDIDAS ML'!B276</f>
        <v>123</v>
      </c>
      <c r="C3336" s="6">
        <f>'MEDIDAS ML'!C276</f>
        <v>123</v>
      </c>
      <c r="D3336" s="6" t="str">
        <f>'MEDIDAS ML'!D276</f>
        <v>16x17x22 cm - 5140 grs</v>
      </c>
      <c r="E3336" s="16">
        <f>'MEDIDAS ML'!E276</f>
        <v>16</v>
      </c>
      <c r="F3336" s="16">
        <f>'MEDIDAS ML'!F276</f>
        <v>17</v>
      </c>
      <c r="G3336" s="16">
        <f>'MEDIDAS ML'!G276</f>
        <v>22</v>
      </c>
      <c r="H3336" s="16">
        <f>'MEDIDAS ML'!H276</f>
        <v>5.14</v>
      </c>
      <c r="I3336" s="16">
        <f>'MEDIDAS ML'!I276</f>
        <v>1.496</v>
      </c>
      <c r="J3336" s="6" t="str">
        <f>'MEDIDAS ML'!J276</f>
        <v>Se calcula por Peso</v>
      </c>
      <c r="K3336" s="16">
        <f>'MEDIDAS ML'!K276</f>
        <v>5.14</v>
      </c>
      <c r="L3336" s="7">
        <f>'MEDIDAS ML'!L276</f>
        <v>8791</v>
      </c>
      <c r="M3336" s="6" t="str">
        <f>'MEDIDAS ML'!M276</f>
        <v>Hasta $9.989</v>
      </c>
      <c r="N3336" s="7">
        <f>'MEDIDAS ML'!N276</f>
        <v>700</v>
      </c>
      <c r="O3336" s="6" t="str">
        <f>'MEDIDAS ML'!O276</f>
        <v>No aplica (&lt;$19.990)</v>
      </c>
      <c r="P3336" s="7">
        <f>'MEDIDAS ML'!P276</f>
        <v>0</v>
      </c>
      <c r="Q3336" s="7">
        <f>'MEDIDAS ML'!Q276</f>
        <v>700</v>
      </c>
      <c r="R3336" s="23" t="e">
        <f>'MEDIDAS ML'!#REF!</f>
        <v>#REF!</v>
      </c>
      <c r="S3336" s="24" t="e">
        <f>'MEDIDAS ML'!#REF!</f>
        <v>#REF!</v>
      </c>
      <c r="T3336" s="24" t="e">
        <f>'MEDIDAS ML'!#REF!</f>
        <v>#REF!</v>
      </c>
      <c r="U3336" s="24" t="e">
        <f>'MEDIDAS ML'!#REF!</f>
        <v>#REF!</v>
      </c>
      <c r="V3336" s="22" t="e">
        <f>'MEDIDAS ML'!#REF!</f>
        <v>#REF!</v>
      </c>
      <c r="W3336" s="17" t="e">
        <f>'MEDIDAS ML'!#REF!</f>
        <v>#REF!</v>
      </c>
      <c r="X3336" t="e">
        <f>'MEDIDAS ML'!#REF!</f>
        <v>#REF!</v>
      </c>
    </row>
    <row r="3337" spans="1:24" ht="15.75" customHeight="1" x14ac:dyDescent="0.25">
      <c r="A3337" s="6">
        <f>'MEDIDAS ML'!A277</f>
        <v>123</v>
      </c>
      <c r="B3337" s="15">
        <f>'MEDIDAS ML'!B277</f>
        <v>123</v>
      </c>
      <c r="C3337" s="6">
        <f>'MEDIDAS ML'!C277</f>
        <v>123</v>
      </c>
      <c r="D3337" s="6" t="str">
        <f>'MEDIDAS ML'!D277</f>
        <v>18x18x22 cm - 5140 grs</v>
      </c>
      <c r="E3337" s="16">
        <f>'MEDIDAS ML'!E277</f>
        <v>18</v>
      </c>
      <c r="F3337" s="16">
        <f>'MEDIDAS ML'!F277</f>
        <v>18</v>
      </c>
      <c r="G3337" s="16">
        <f>'MEDIDAS ML'!G277</f>
        <v>22</v>
      </c>
      <c r="H3337" s="16">
        <f>'MEDIDAS ML'!H277</f>
        <v>5.14</v>
      </c>
      <c r="I3337" s="16">
        <f>'MEDIDAS ML'!I277</f>
        <v>1.782</v>
      </c>
      <c r="J3337" s="6" t="str">
        <f>'MEDIDAS ML'!J277</f>
        <v>Se calcula por Peso</v>
      </c>
      <c r="K3337" s="16">
        <f>'MEDIDAS ML'!K277</f>
        <v>5.14</v>
      </c>
      <c r="L3337" s="7">
        <f>'MEDIDAS ML'!L277</f>
        <v>8791</v>
      </c>
      <c r="M3337" s="6" t="str">
        <f>'MEDIDAS ML'!M277</f>
        <v>Hasta $9.989</v>
      </c>
      <c r="N3337" s="7">
        <f>'MEDIDAS ML'!N277</f>
        <v>700</v>
      </c>
      <c r="O3337" s="6" t="str">
        <f>'MEDIDAS ML'!O277</f>
        <v>No aplica (&lt;$19.990)</v>
      </c>
      <c r="P3337" s="7">
        <f>'MEDIDAS ML'!P277</f>
        <v>0</v>
      </c>
      <c r="Q3337" s="7">
        <f>'MEDIDAS ML'!Q277</f>
        <v>700</v>
      </c>
      <c r="R3337" s="23" t="e">
        <f>'MEDIDAS ML'!#REF!</f>
        <v>#REF!</v>
      </c>
      <c r="S3337" s="24" t="e">
        <f>'MEDIDAS ML'!#REF!</f>
        <v>#REF!</v>
      </c>
      <c r="T3337" s="24" t="e">
        <f>'MEDIDAS ML'!#REF!</f>
        <v>#REF!</v>
      </c>
      <c r="U3337" s="24" t="e">
        <f>'MEDIDAS ML'!#REF!</f>
        <v>#REF!</v>
      </c>
      <c r="V3337" s="22" t="e">
        <f>'MEDIDAS ML'!#REF!</f>
        <v>#REF!</v>
      </c>
      <c r="W3337" s="17" t="e">
        <f>'MEDIDAS ML'!#REF!</f>
        <v>#REF!</v>
      </c>
      <c r="X3337" t="e">
        <f>'MEDIDAS ML'!#REF!</f>
        <v>#REF!</v>
      </c>
    </row>
    <row r="3338" spans="1:24" ht="15.75" customHeight="1" x14ac:dyDescent="0.25">
      <c r="A3338" s="6">
        <f>'MEDIDAS ML'!A278</f>
        <v>123</v>
      </c>
      <c r="B3338" s="15">
        <f>'MEDIDAS ML'!B278</f>
        <v>123</v>
      </c>
      <c r="C3338" s="6">
        <f>'MEDIDAS ML'!C278</f>
        <v>123</v>
      </c>
      <c r="D3338" s="6" t="str">
        <f>'MEDIDAS ML'!D278</f>
        <v>18x18x22 cm - 5140 grs</v>
      </c>
      <c r="E3338" s="16">
        <f>'MEDIDAS ML'!E278</f>
        <v>18</v>
      </c>
      <c r="F3338" s="16">
        <f>'MEDIDAS ML'!F278</f>
        <v>18</v>
      </c>
      <c r="G3338" s="16">
        <f>'MEDIDAS ML'!G278</f>
        <v>22</v>
      </c>
      <c r="H3338" s="16">
        <f>'MEDIDAS ML'!H278</f>
        <v>5.14</v>
      </c>
      <c r="I3338" s="16">
        <f>'MEDIDAS ML'!I278</f>
        <v>1.782</v>
      </c>
      <c r="J3338" s="6" t="str">
        <f>'MEDIDAS ML'!J278</f>
        <v>Se calcula por Peso</v>
      </c>
      <c r="K3338" s="16">
        <f>'MEDIDAS ML'!K278</f>
        <v>5.14</v>
      </c>
      <c r="L3338" s="7">
        <f>'MEDIDAS ML'!L278</f>
        <v>8791</v>
      </c>
      <c r="M3338" s="6" t="str">
        <f>'MEDIDAS ML'!M278</f>
        <v>Hasta $9.989</v>
      </c>
      <c r="N3338" s="7">
        <f>'MEDIDAS ML'!N278</f>
        <v>700</v>
      </c>
      <c r="O3338" s="6" t="str">
        <f>'MEDIDAS ML'!O278</f>
        <v>No aplica (&lt;$19.990)</v>
      </c>
      <c r="P3338" s="7">
        <f>'MEDIDAS ML'!P278</f>
        <v>0</v>
      </c>
      <c r="Q3338" s="7">
        <f>'MEDIDAS ML'!Q278</f>
        <v>700</v>
      </c>
      <c r="R3338" s="23" t="e">
        <f>'MEDIDAS ML'!#REF!</f>
        <v>#REF!</v>
      </c>
      <c r="S3338" s="24" t="e">
        <f>'MEDIDAS ML'!#REF!</f>
        <v>#REF!</v>
      </c>
      <c r="T3338" s="24" t="e">
        <f>'MEDIDAS ML'!#REF!</f>
        <v>#REF!</v>
      </c>
      <c r="U3338" s="24" t="e">
        <f>'MEDIDAS ML'!#REF!</f>
        <v>#REF!</v>
      </c>
      <c r="V3338" s="22" t="e">
        <f>'MEDIDAS ML'!#REF!</f>
        <v>#REF!</v>
      </c>
      <c r="W3338" s="17" t="e">
        <f>'MEDIDAS ML'!#REF!</f>
        <v>#REF!</v>
      </c>
      <c r="X3338" t="e">
        <f>'MEDIDAS ML'!#REF!</f>
        <v>#REF!</v>
      </c>
    </row>
    <row r="3339" spans="1:24" ht="15.75" customHeight="1" x14ac:dyDescent="0.25">
      <c r="A3339" s="6">
        <f>'MEDIDAS ML'!A284</f>
        <v>123</v>
      </c>
      <c r="B3339" s="15">
        <f>'MEDIDAS ML'!B284</f>
        <v>123</v>
      </c>
      <c r="C3339" s="6">
        <f>'MEDIDAS ML'!C284</f>
        <v>123</v>
      </c>
      <c r="D3339" s="6" t="str">
        <f>'MEDIDAS ML'!D284</f>
        <v>17x18x23 cm - 5100 grs</v>
      </c>
      <c r="E3339" s="16">
        <f>'MEDIDAS ML'!E284</f>
        <v>17</v>
      </c>
      <c r="F3339" s="16">
        <f>'MEDIDAS ML'!F284</f>
        <v>18</v>
      </c>
      <c r="G3339" s="16">
        <f>'MEDIDAS ML'!G284</f>
        <v>23</v>
      </c>
      <c r="H3339" s="16">
        <f>'MEDIDAS ML'!H284</f>
        <v>5.0999999999999996</v>
      </c>
      <c r="I3339" s="16">
        <f>'MEDIDAS ML'!I284</f>
        <v>1.7595000000000001</v>
      </c>
      <c r="J3339" s="6" t="str">
        <f>'MEDIDAS ML'!J284</f>
        <v>Se calcula por Peso</v>
      </c>
      <c r="K3339" s="16">
        <f>'MEDIDAS ML'!K284</f>
        <v>5.0999999999999996</v>
      </c>
      <c r="L3339" s="7">
        <f>'MEDIDAS ML'!L284</f>
        <v>8791</v>
      </c>
      <c r="M3339" s="6" t="str">
        <f>'MEDIDAS ML'!M284</f>
        <v>Hasta $9.989</v>
      </c>
      <c r="N3339" s="7">
        <f>'MEDIDAS ML'!N284</f>
        <v>700</v>
      </c>
      <c r="O3339" s="6" t="str">
        <f>'MEDIDAS ML'!O284</f>
        <v>No aplica (&lt;$19.990)</v>
      </c>
      <c r="P3339" s="7">
        <f>'MEDIDAS ML'!P284</f>
        <v>0</v>
      </c>
      <c r="Q3339" s="7">
        <f>'MEDIDAS ML'!Q284</f>
        <v>700</v>
      </c>
      <c r="R3339" s="23" t="e">
        <f>'MEDIDAS ML'!#REF!</f>
        <v>#REF!</v>
      </c>
      <c r="S3339" s="24" t="e">
        <f>'MEDIDAS ML'!#REF!</f>
        <v>#REF!</v>
      </c>
      <c r="T3339" s="24" t="e">
        <f>'MEDIDAS ML'!#REF!</f>
        <v>#REF!</v>
      </c>
      <c r="U3339" s="24" t="e">
        <f>'MEDIDAS ML'!#REF!</f>
        <v>#REF!</v>
      </c>
      <c r="V3339" s="22" t="e">
        <f>'MEDIDAS ML'!#REF!</f>
        <v>#REF!</v>
      </c>
      <c r="W3339" s="17" t="e">
        <f>'MEDIDAS ML'!#REF!</f>
        <v>#REF!</v>
      </c>
      <c r="X3339" t="e">
        <f>'MEDIDAS ML'!#REF!</f>
        <v>#REF!</v>
      </c>
    </row>
    <row r="3340" spans="1:24" ht="15.75" customHeight="1" x14ac:dyDescent="0.25">
      <c r="A3340" s="6">
        <f>'MEDIDAS ML'!A285</f>
        <v>123</v>
      </c>
      <c r="B3340" s="15">
        <f>'MEDIDAS ML'!B285</f>
        <v>123</v>
      </c>
      <c r="C3340" s="6">
        <f>'MEDIDAS ML'!C285</f>
        <v>123</v>
      </c>
      <c r="D3340" s="6" t="str">
        <f>'MEDIDAS ML'!D285</f>
        <v>17x18x23 cm - 5100 grs</v>
      </c>
      <c r="E3340" s="16">
        <f>'MEDIDAS ML'!E285</f>
        <v>17</v>
      </c>
      <c r="F3340" s="16">
        <f>'MEDIDAS ML'!F285</f>
        <v>18</v>
      </c>
      <c r="G3340" s="16">
        <f>'MEDIDAS ML'!G285</f>
        <v>23</v>
      </c>
      <c r="H3340" s="16">
        <f>'MEDIDAS ML'!H285</f>
        <v>5.0999999999999996</v>
      </c>
      <c r="I3340" s="16">
        <f>'MEDIDAS ML'!I285</f>
        <v>1.7595000000000001</v>
      </c>
      <c r="J3340" s="6" t="str">
        <f>'MEDIDAS ML'!J285</f>
        <v>Se calcula por Peso</v>
      </c>
      <c r="K3340" s="16">
        <f>'MEDIDAS ML'!K285</f>
        <v>5.0999999999999996</v>
      </c>
      <c r="L3340" s="7">
        <f>'MEDIDAS ML'!L285</f>
        <v>8791</v>
      </c>
      <c r="M3340" s="6" t="str">
        <f>'MEDIDAS ML'!M285</f>
        <v>Hasta $9.989</v>
      </c>
      <c r="N3340" s="7">
        <f>'MEDIDAS ML'!N285</f>
        <v>700</v>
      </c>
      <c r="O3340" s="6" t="str">
        <f>'MEDIDAS ML'!O285</f>
        <v>No aplica (&lt;$19.990)</v>
      </c>
      <c r="P3340" s="7">
        <f>'MEDIDAS ML'!P285</f>
        <v>0</v>
      </c>
      <c r="Q3340" s="7">
        <f>'MEDIDAS ML'!Q285</f>
        <v>700</v>
      </c>
      <c r="R3340" s="23" t="e">
        <f>'MEDIDAS ML'!#REF!</f>
        <v>#REF!</v>
      </c>
      <c r="S3340" s="24" t="e">
        <f>'MEDIDAS ML'!#REF!</f>
        <v>#REF!</v>
      </c>
      <c r="T3340" s="24" t="e">
        <f>'MEDIDAS ML'!#REF!</f>
        <v>#REF!</v>
      </c>
      <c r="U3340" s="24" t="e">
        <f>'MEDIDAS ML'!#REF!</f>
        <v>#REF!</v>
      </c>
      <c r="V3340" s="22" t="e">
        <f>'MEDIDAS ML'!#REF!</f>
        <v>#REF!</v>
      </c>
      <c r="W3340" s="17" t="e">
        <f>'MEDIDAS ML'!#REF!</f>
        <v>#REF!</v>
      </c>
      <c r="X3340" t="e">
        <f>'MEDIDAS ML'!#REF!</f>
        <v>#REF!</v>
      </c>
    </row>
    <row r="3341" spans="1:24" ht="15.75" customHeight="1" x14ac:dyDescent="0.25">
      <c r="A3341" s="6">
        <f>'MEDIDAS ML'!A1117</f>
        <v>123</v>
      </c>
      <c r="B3341" s="15">
        <f>'MEDIDAS ML'!B1117</f>
        <v>123</v>
      </c>
      <c r="C3341" s="6">
        <f>'MEDIDAS ML'!C1117</f>
        <v>123</v>
      </c>
      <c r="D3341" s="6" t="str">
        <f>'MEDIDAS ML'!D1117</f>
        <v>60.2x28x15.2 cm - 1200 grs</v>
      </c>
      <c r="E3341" s="16">
        <f>'MEDIDAS ML'!E1117</f>
        <v>60.2</v>
      </c>
      <c r="F3341" s="16">
        <f>'MEDIDAS ML'!F1117</f>
        <v>28</v>
      </c>
      <c r="G3341" s="16">
        <f>'MEDIDAS ML'!G1117</f>
        <v>15.2</v>
      </c>
      <c r="H3341" s="16">
        <f>'MEDIDAS ML'!H1117</f>
        <v>1.2</v>
      </c>
      <c r="I3341" s="16">
        <f>'MEDIDAS ML'!I1117</f>
        <v>6.4052800000000003</v>
      </c>
      <c r="J3341" s="6" t="str">
        <f>'MEDIDAS ML'!J1117</f>
        <v>Se calcula por P volum</v>
      </c>
      <c r="K3341" s="16">
        <f>'MEDIDAS ML'!K1117</f>
        <v>6.4052800000000003</v>
      </c>
      <c r="L3341" s="7">
        <f>'MEDIDAS ML'!L1117</f>
        <v>8990</v>
      </c>
      <c r="M3341" s="6" t="str">
        <f>'MEDIDAS ML'!M1117</f>
        <v>Hasta $9.989</v>
      </c>
      <c r="N3341" s="7">
        <f>'MEDIDAS ML'!N1117</f>
        <v>700</v>
      </c>
      <c r="O3341" s="6" t="str">
        <f>'MEDIDAS ML'!O1117</f>
        <v>No aplica (&lt;$19.990)</v>
      </c>
      <c r="P3341" s="7">
        <f>'MEDIDAS ML'!P1117</f>
        <v>0</v>
      </c>
      <c r="Q3341" s="7">
        <f>'MEDIDAS ML'!Q1117</f>
        <v>700</v>
      </c>
      <c r="R3341" s="23" t="e">
        <f>'MEDIDAS ML'!#REF!</f>
        <v>#REF!</v>
      </c>
      <c r="S3341" s="24" t="e">
        <f>'MEDIDAS ML'!#REF!</f>
        <v>#REF!</v>
      </c>
      <c r="T3341" s="24" t="e">
        <f>'MEDIDAS ML'!#REF!</f>
        <v>#REF!</v>
      </c>
      <c r="U3341" s="24" t="e">
        <f>'MEDIDAS ML'!#REF!</f>
        <v>#REF!</v>
      </c>
      <c r="V3341" s="22" t="e">
        <f>'MEDIDAS ML'!#REF!</f>
        <v>#REF!</v>
      </c>
      <c r="W3341" s="17" t="e">
        <f>'MEDIDAS ML'!#REF!</f>
        <v>#REF!</v>
      </c>
      <c r="X3341" t="e">
        <f>'MEDIDAS ML'!#REF!</f>
        <v>#REF!</v>
      </c>
    </row>
    <row r="3342" spans="1:24" ht="15.75" customHeight="1" x14ac:dyDescent="0.25">
      <c r="A3342" s="6">
        <f>'MEDIDAS ML'!A1576</f>
        <v>123</v>
      </c>
      <c r="B3342" s="15">
        <f>'MEDIDAS ML'!B1576</f>
        <v>123</v>
      </c>
      <c r="C3342" s="6">
        <f>'MEDIDAS ML'!C1576</f>
        <v>123</v>
      </c>
      <c r="D3342" s="6" t="str">
        <f>'MEDIDAS ML'!D1576</f>
        <v>7x13x32 cm - 780 grs</v>
      </c>
      <c r="E3342" s="16">
        <f>'MEDIDAS ML'!E1576</f>
        <v>7</v>
      </c>
      <c r="F3342" s="16">
        <f>'MEDIDAS ML'!F1576</f>
        <v>13</v>
      </c>
      <c r="G3342" s="16">
        <f>'MEDIDAS ML'!G1576</f>
        <v>32</v>
      </c>
      <c r="H3342" s="16">
        <f>'MEDIDAS ML'!H1576</f>
        <v>0.78</v>
      </c>
      <c r="I3342" s="16">
        <f>'MEDIDAS ML'!I1576</f>
        <v>0.72799999999999998</v>
      </c>
      <c r="J3342" s="6" t="str">
        <f>'MEDIDAS ML'!J1576</f>
        <v>Se calcula por Peso</v>
      </c>
      <c r="K3342" s="16">
        <f>'MEDIDAS ML'!K1576</f>
        <v>0.78</v>
      </c>
      <c r="L3342" s="7">
        <f>'MEDIDAS ML'!L1576</f>
        <v>19990</v>
      </c>
      <c r="M3342" s="6" t="str">
        <f>'MEDIDAS ML'!M1576</f>
        <v>$9.990-$19.990</v>
      </c>
      <c r="N3342" s="7">
        <f>'MEDIDAS ML'!N1576</f>
        <v>1000</v>
      </c>
      <c r="O3342" s="6" t="str">
        <f>'MEDIDAS ML'!O1576</f>
        <v>$19.990-$30.000</v>
      </c>
      <c r="P3342" s="7">
        <f>'MEDIDAS ML'!P1576</f>
        <v>2480</v>
      </c>
      <c r="Q3342" s="7">
        <f>'MEDIDAS ML'!Q1576</f>
        <v>3480</v>
      </c>
      <c r="R3342" s="23" t="e">
        <f>'MEDIDAS ML'!#REF!</f>
        <v>#REF!</v>
      </c>
      <c r="S3342" s="24" t="e">
        <f>'MEDIDAS ML'!#REF!</f>
        <v>#REF!</v>
      </c>
      <c r="T3342" s="24" t="e">
        <f>'MEDIDAS ML'!#REF!</f>
        <v>#REF!</v>
      </c>
      <c r="U3342" s="24" t="e">
        <f>'MEDIDAS ML'!#REF!</f>
        <v>#REF!</v>
      </c>
      <c r="V3342" s="22" t="e">
        <f>'MEDIDAS ML'!#REF!</f>
        <v>#REF!</v>
      </c>
      <c r="W3342" s="17" t="e">
        <f>'MEDIDAS ML'!#REF!</f>
        <v>#REF!</v>
      </c>
      <c r="X3342" t="e">
        <f>'MEDIDAS ML'!#REF!</f>
        <v>#REF!</v>
      </c>
    </row>
    <row r="3343" spans="1:24" ht="15.75" customHeight="1" x14ac:dyDescent="0.25">
      <c r="A3343" s="6">
        <f>'MEDIDAS ML'!A1961</f>
        <v>123</v>
      </c>
      <c r="B3343" s="15">
        <f>'MEDIDAS ML'!B1961</f>
        <v>123</v>
      </c>
      <c r="C3343" s="6">
        <f>'MEDIDAS ML'!C1961</f>
        <v>123</v>
      </c>
      <c r="D3343" s="6" t="str">
        <f>'MEDIDAS ML'!D1961</f>
        <v>6x9x25 cm - 546 grs</v>
      </c>
      <c r="E3343" s="16">
        <f>'MEDIDAS ML'!E1961</f>
        <v>6</v>
      </c>
      <c r="F3343" s="16">
        <f>'MEDIDAS ML'!F1961</f>
        <v>9</v>
      </c>
      <c r="G3343" s="16">
        <f>'MEDIDAS ML'!G1961</f>
        <v>25</v>
      </c>
      <c r="H3343" s="16">
        <f>'MEDIDAS ML'!H1961</f>
        <v>0.54600000000000004</v>
      </c>
      <c r="I3343" s="16">
        <f>'MEDIDAS ML'!I1961</f>
        <v>0.33750000000000002</v>
      </c>
      <c r="J3343" s="6" t="str">
        <f>'MEDIDAS ML'!J1961</f>
        <v>Se calcula por Peso</v>
      </c>
      <c r="K3343" s="16">
        <f>'MEDIDAS ML'!K1961</f>
        <v>0.54600000000000004</v>
      </c>
      <c r="L3343" s="7">
        <f>'MEDIDAS ML'!L1961</f>
        <v>19990</v>
      </c>
      <c r="M3343" s="6" t="str">
        <f>'MEDIDAS ML'!M1961</f>
        <v>$9.990-$19.990</v>
      </c>
      <c r="N3343" s="7">
        <f>'MEDIDAS ML'!N1961</f>
        <v>1000</v>
      </c>
      <c r="O3343" s="6" t="str">
        <f>'MEDIDAS ML'!O1961</f>
        <v>$19.990-$30.000</v>
      </c>
      <c r="P3343" s="7">
        <f>'MEDIDAS ML'!P1961</f>
        <v>2480</v>
      </c>
      <c r="Q3343" s="7">
        <f>'MEDIDAS ML'!Q1961</f>
        <v>3480</v>
      </c>
      <c r="R3343" s="23" t="e">
        <f>'MEDIDAS ML'!#REF!</f>
        <v>#REF!</v>
      </c>
      <c r="S3343" s="24" t="e">
        <f>'MEDIDAS ML'!#REF!</f>
        <v>#REF!</v>
      </c>
      <c r="T3343" s="24" t="e">
        <f>'MEDIDAS ML'!#REF!</f>
        <v>#REF!</v>
      </c>
      <c r="U3343" s="24" t="e">
        <f>'MEDIDAS ML'!#REF!</f>
        <v>#REF!</v>
      </c>
      <c r="V3343" s="22" t="e">
        <f>'MEDIDAS ML'!#REF!</f>
        <v>#REF!</v>
      </c>
      <c r="W3343" s="17" t="e">
        <f>'MEDIDAS ML'!#REF!</f>
        <v>#REF!</v>
      </c>
      <c r="X3343" t="e">
        <f>'MEDIDAS ML'!#REF!</f>
        <v>#REF!</v>
      </c>
    </row>
    <row r="3344" spans="1:24" ht="15.75" customHeight="1" x14ac:dyDescent="0.25">
      <c r="A3344" s="6">
        <f>'MEDIDAS ML'!A107</f>
        <v>123</v>
      </c>
      <c r="B3344" s="15">
        <f>'MEDIDAS ML'!B107</f>
        <v>123</v>
      </c>
      <c r="C3344" s="6">
        <f>'MEDIDAS ML'!C107</f>
        <v>123</v>
      </c>
      <c r="D3344" s="6" t="str">
        <f>'MEDIDAS ML'!D107</f>
        <v>20x24x25 cm - 7727 grs</v>
      </c>
      <c r="E3344" s="16">
        <f>'MEDIDAS ML'!E107</f>
        <v>20</v>
      </c>
      <c r="F3344" s="16">
        <f>'MEDIDAS ML'!F107</f>
        <v>24</v>
      </c>
      <c r="G3344" s="16">
        <f>'MEDIDAS ML'!G107</f>
        <v>25</v>
      </c>
      <c r="H3344" s="16">
        <f>'MEDIDAS ML'!H107</f>
        <v>7.7270000000000003</v>
      </c>
      <c r="I3344" s="16">
        <f>'MEDIDAS ML'!I107</f>
        <v>3</v>
      </c>
      <c r="J3344" s="6" t="str">
        <f>'MEDIDAS ML'!J107</f>
        <v>Se calcula por Peso</v>
      </c>
      <c r="K3344" s="16">
        <f>'MEDIDAS ML'!K107</f>
        <v>7.7270000000000003</v>
      </c>
      <c r="L3344" s="7">
        <f>'MEDIDAS ML'!L107</f>
        <v>9480</v>
      </c>
      <c r="M3344" s="6" t="str">
        <f>'MEDIDAS ML'!M107</f>
        <v>Hasta $9.989</v>
      </c>
      <c r="N3344" s="7">
        <f>'MEDIDAS ML'!N107</f>
        <v>700</v>
      </c>
      <c r="O3344" s="6" t="str">
        <f>'MEDIDAS ML'!O107</f>
        <v>No aplica (&lt;$19.990)</v>
      </c>
      <c r="P3344" s="7">
        <f>'MEDIDAS ML'!P107</f>
        <v>0</v>
      </c>
      <c r="Q3344" s="7">
        <f>'MEDIDAS ML'!Q107</f>
        <v>700</v>
      </c>
      <c r="R3344" s="23" t="e">
        <f>'MEDIDAS ML'!#REF!</f>
        <v>#REF!</v>
      </c>
      <c r="S3344" s="24" t="e">
        <f>'MEDIDAS ML'!#REF!</f>
        <v>#REF!</v>
      </c>
      <c r="T3344" s="24" t="e">
        <f>'MEDIDAS ML'!#REF!</f>
        <v>#REF!</v>
      </c>
      <c r="U3344" s="24" t="e">
        <f>'MEDIDAS ML'!#REF!</f>
        <v>#REF!</v>
      </c>
      <c r="V3344" s="22" t="e">
        <f>'MEDIDAS ML'!#REF!</f>
        <v>#REF!</v>
      </c>
      <c r="W3344" s="17" t="e">
        <f>'MEDIDAS ML'!#REF!</f>
        <v>#REF!</v>
      </c>
      <c r="X3344" t="e">
        <f>'MEDIDAS ML'!#REF!</f>
        <v>#REF!</v>
      </c>
    </row>
    <row r="3345" spans="1:24" ht="15.75" customHeight="1" x14ac:dyDescent="0.25">
      <c r="A3345" s="6">
        <f>'MEDIDAS ML'!A108</f>
        <v>123</v>
      </c>
      <c r="B3345" s="15">
        <f>'MEDIDAS ML'!B108</f>
        <v>123</v>
      </c>
      <c r="C3345" s="6">
        <f>'MEDIDAS ML'!C108</f>
        <v>123</v>
      </c>
      <c r="D3345" s="6" t="str">
        <f>'MEDIDAS ML'!D108</f>
        <v>20x24x25 cm - 7727 grs</v>
      </c>
      <c r="E3345" s="16">
        <f>'MEDIDAS ML'!E108</f>
        <v>20</v>
      </c>
      <c r="F3345" s="16">
        <f>'MEDIDAS ML'!F108</f>
        <v>24</v>
      </c>
      <c r="G3345" s="16">
        <f>'MEDIDAS ML'!G108</f>
        <v>25</v>
      </c>
      <c r="H3345" s="16">
        <f>'MEDIDAS ML'!H108</f>
        <v>7.7270000000000003</v>
      </c>
      <c r="I3345" s="16">
        <f>'MEDIDAS ML'!I108</f>
        <v>3</v>
      </c>
      <c r="J3345" s="6" t="str">
        <f>'MEDIDAS ML'!J108</f>
        <v>Se calcula por Peso</v>
      </c>
      <c r="K3345" s="16">
        <f>'MEDIDAS ML'!K108</f>
        <v>7.7270000000000003</v>
      </c>
      <c r="L3345" s="7">
        <f>'MEDIDAS ML'!L108</f>
        <v>9480</v>
      </c>
      <c r="M3345" s="6" t="str">
        <f>'MEDIDAS ML'!M108</f>
        <v>Hasta $9.989</v>
      </c>
      <c r="N3345" s="7">
        <f>'MEDIDAS ML'!N108</f>
        <v>700</v>
      </c>
      <c r="O3345" s="6" t="str">
        <f>'MEDIDAS ML'!O108</f>
        <v>No aplica (&lt;$19.990)</v>
      </c>
      <c r="P3345" s="7">
        <f>'MEDIDAS ML'!P108</f>
        <v>0</v>
      </c>
      <c r="Q3345" s="7">
        <f>'MEDIDAS ML'!Q108</f>
        <v>700</v>
      </c>
      <c r="R3345" s="23" t="e">
        <f>'MEDIDAS ML'!#REF!</f>
        <v>#REF!</v>
      </c>
      <c r="S3345" s="24" t="e">
        <f>'MEDIDAS ML'!#REF!</f>
        <v>#REF!</v>
      </c>
      <c r="T3345" s="24" t="e">
        <f>'MEDIDAS ML'!#REF!</f>
        <v>#REF!</v>
      </c>
      <c r="U3345" s="24" t="e">
        <f>'MEDIDAS ML'!#REF!</f>
        <v>#REF!</v>
      </c>
      <c r="V3345" s="22" t="e">
        <f>'MEDIDAS ML'!#REF!</f>
        <v>#REF!</v>
      </c>
      <c r="W3345" s="17" t="e">
        <f>'MEDIDAS ML'!#REF!</f>
        <v>#REF!</v>
      </c>
      <c r="X3345" t="e">
        <f>'MEDIDAS ML'!#REF!</f>
        <v>#REF!</v>
      </c>
    </row>
    <row r="3346" spans="1:24" ht="15.75" customHeight="1" x14ac:dyDescent="0.25">
      <c r="A3346" s="6">
        <f>'MEDIDAS ML'!A135</f>
        <v>123</v>
      </c>
      <c r="B3346" s="15">
        <f>'MEDIDAS ML'!B135</f>
        <v>123</v>
      </c>
      <c r="C3346" s="6">
        <f>'MEDIDAS ML'!C135</f>
        <v>123</v>
      </c>
      <c r="D3346" s="6" t="str">
        <f>'MEDIDAS ML'!D135</f>
        <v>12x26x36 cm - 6200 grs</v>
      </c>
      <c r="E3346" s="16">
        <f>'MEDIDAS ML'!E135</f>
        <v>12</v>
      </c>
      <c r="F3346" s="16">
        <f>'MEDIDAS ML'!F135</f>
        <v>26</v>
      </c>
      <c r="G3346" s="16">
        <f>'MEDIDAS ML'!G135</f>
        <v>36</v>
      </c>
      <c r="H3346" s="16">
        <f>'MEDIDAS ML'!H135</f>
        <v>6.2</v>
      </c>
      <c r="I3346" s="16">
        <f>'MEDIDAS ML'!I135</f>
        <v>2.8079999999999998</v>
      </c>
      <c r="J3346" s="6" t="str">
        <f>'MEDIDAS ML'!J135</f>
        <v>Se calcula por Peso</v>
      </c>
      <c r="K3346" s="16">
        <f>'MEDIDAS ML'!K135</f>
        <v>6.2</v>
      </c>
      <c r="L3346" s="7">
        <f>'MEDIDAS ML'!L135</f>
        <v>9490</v>
      </c>
      <c r="M3346" s="6" t="str">
        <f>'MEDIDAS ML'!M135</f>
        <v>Hasta $9.989</v>
      </c>
      <c r="N3346" s="7">
        <f>'MEDIDAS ML'!N135</f>
        <v>700</v>
      </c>
      <c r="O3346" s="6" t="str">
        <f>'MEDIDAS ML'!O135</f>
        <v>No aplica (&lt;$19.990)</v>
      </c>
      <c r="P3346" s="7">
        <f>'MEDIDAS ML'!P135</f>
        <v>0</v>
      </c>
      <c r="Q3346" s="7">
        <f>'MEDIDAS ML'!Q135</f>
        <v>700</v>
      </c>
      <c r="R3346" s="23" t="e">
        <f>'MEDIDAS ML'!#REF!</f>
        <v>#REF!</v>
      </c>
      <c r="S3346" s="24" t="e">
        <f>'MEDIDAS ML'!#REF!</f>
        <v>#REF!</v>
      </c>
      <c r="T3346" s="24" t="e">
        <f>'MEDIDAS ML'!#REF!</f>
        <v>#REF!</v>
      </c>
      <c r="U3346" s="24" t="e">
        <f>'MEDIDAS ML'!#REF!</f>
        <v>#REF!</v>
      </c>
      <c r="V3346" s="22" t="e">
        <f>'MEDIDAS ML'!#REF!</f>
        <v>#REF!</v>
      </c>
      <c r="W3346" s="17" t="e">
        <f>'MEDIDAS ML'!#REF!</f>
        <v>#REF!</v>
      </c>
      <c r="X3346" t="e">
        <f>'MEDIDAS ML'!#REF!</f>
        <v>#REF!</v>
      </c>
    </row>
    <row r="3347" spans="1:24" ht="15.75" customHeight="1" x14ac:dyDescent="0.25">
      <c r="A3347" s="6">
        <f>'MEDIDAS ML'!A132</f>
        <v>123</v>
      </c>
      <c r="B3347" s="15">
        <f>'MEDIDAS ML'!B132</f>
        <v>123</v>
      </c>
      <c r="C3347" s="6">
        <f>'MEDIDAS ML'!C132</f>
        <v>123</v>
      </c>
      <c r="D3347" s="6" t="str">
        <f>'MEDIDAS ML'!D132</f>
        <v>20x20x21 cm - 6260 grs</v>
      </c>
      <c r="E3347" s="16">
        <f>'MEDIDAS ML'!E132</f>
        <v>20</v>
      </c>
      <c r="F3347" s="16">
        <f>'MEDIDAS ML'!F132</f>
        <v>20</v>
      </c>
      <c r="G3347" s="16">
        <f>'MEDIDAS ML'!G132</f>
        <v>21</v>
      </c>
      <c r="H3347" s="16">
        <f>'MEDIDAS ML'!H132</f>
        <v>6.26</v>
      </c>
      <c r="I3347" s="16">
        <f>'MEDIDAS ML'!I132</f>
        <v>2.1</v>
      </c>
      <c r="J3347" s="6" t="str">
        <f>'MEDIDAS ML'!J132</f>
        <v>Se calcula por Peso</v>
      </c>
      <c r="K3347" s="16">
        <f>'MEDIDAS ML'!K132</f>
        <v>6.26</v>
      </c>
      <c r="L3347" s="7">
        <f>'MEDIDAS ML'!L132</f>
        <v>9491</v>
      </c>
      <c r="M3347" s="6" t="str">
        <f>'MEDIDAS ML'!M132</f>
        <v>Hasta $9.989</v>
      </c>
      <c r="N3347" s="7">
        <f>'MEDIDAS ML'!N132</f>
        <v>700</v>
      </c>
      <c r="O3347" s="6" t="str">
        <f>'MEDIDAS ML'!O132</f>
        <v>No aplica (&lt;$19.990)</v>
      </c>
      <c r="P3347" s="7">
        <f>'MEDIDAS ML'!P132</f>
        <v>0</v>
      </c>
      <c r="Q3347" s="7">
        <f>'MEDIDAS ML'!Q132</f>
        <v>700</v>
      </c>
      <c r="R3347" s="23" t="e">
        <f>'MEDIDAS ML'!#REF!</f>
        <v>#REF!</v>
      </c>
      <c r="S3347" s="24" t="e">
        <f>'MEDIDAS ML'!#REF!</f>
        <v>#REF!</v>
      </c>
      <c r="T3347" s="24" t="e">
        <f>'MEDIDAS ML'!#REF!</f>
        <v>#REF!</v>
      </c>
      <c r="U3347" s="24" t="e">
        <f>'MEDIDAS ML'!#REF!</f>
        <v>#REF!</v>
      </c>
      <c r="V3347" s="22" t="e">
        <f>'MEDIDAS ML'!#REF!</f>
        <v>#REF!</v>
      </c>
      <c r="W3347" s="17" t="e">
        <f>'MEDIDAS ML'!#REF!</f>
        <v>#REF!</v>
      </c>
      <c r="X3347" t="e">
        <f>'MEDIDAS ML'!#REF!</f>
        <v>#REF!</v>
      </c>
    </row>
    <row r="3348" spans="1:24" ht="15.75" customHeight="1" x14ac:dyDescent="0.25">
      <c r="A3348" s="6">
        <f>'MEDIDAS ML'!A133</f>
        <v>123</v>
      </c>
      <c r="B3348" s="15">
        <f>'MEDIDAS ML'!B133</f>
        <v>123</v>
      </c>
      <c r="C3348" s="6">
        <f>'MEDIDAS ML'!C133</f>
        <v>123</v>
      </c>
      <c r="D3348" s="6" t="str">
        <f>'MEDIDAS ML'!D133</f>
        <v>20x20x21 cm - 6260 grs</v>
      </c>
      <c r="E3348" s="16">
        <f>'MEDIDAS ML'!E133</f>
        <v>20</v>
      </c>
      <c r="F3348" s="16">
        <f>'MEDIDAS ML'!F133</f>
        <v>20</v>
      </c>
      <c r="G3348" s="16">
        <f>'MEDIDAS ML'!G133</f>
        <v>21</v>
      </c>
      <c r="H3348" s="16">
        <f>'MEDIDAS ML'!H133</f>
        <v>6.26</v>
      </c>
      <c r="I3348" s="16">
        <f>'MEDIDAS ML'!I133</f>
        <v>2.1</v>
      </c>
      <c r="J3348" s="6" t="str">
        <f>'MEDIDAS ML'!J133</f>
        <v>Se calcula por Peso</v>
      </c>
      <c r="K3348" s="16">
        <f>'MEDIDAS ML'!K133</f>
        <v>6.26</v>
      </c>
      <c r="L3348" s="7">
        <f>'MEDIDAS ML'!L133</f>
        <v>9491</v>
      </c>
      <c r="M3348" s="6" t="str">
        <f>'MEDIDAS ML'!M133</f>
        <v>Hasta $9.989</v>
      </c>
      <c r="N3348" s="7">
        <f>'MEDIDAS ML'!N133</f>
        <v>700</v>
      </c>
      <c r="O3348" s="6" t="str">
        <f>'MEDIDAS ML'!O133</f>
        <v>No aplica (&lt;$19.990)</v>
      </c>
      <c r="P3348" s="7">
        <f>'MEDIDAS ML'!P133</f>
        <v>0</v>
      </c>
      <c r="Q3348" s="7">
        <f>'MEDIDAS ML'!Q133</f>
        <v>700</v>
      </c>
      <c r="R3348" s="23" t="e">
        <f>'MEDIDAS ML'!#REF!</f>
        <v>#REF!</v>
      </c>
      <c r="S3348" s="24" t="e">
        <f>'MEDIDAS ML'!#REF!</f>
        <v>#REF!</v>
      </c>
      <c r="T3348" s="24" t="e">
        <f>'MEDIDAS ML'!#REF!</f>
        <v>#REF!</v>
      </c>
      <c r="U3348" s="24" t="e">
        <f>'MEDIDAS ML'!#REF!</f>
        <v>#REF!</v>
      </c>
      <c r="V3348" s="22" t="e">
        <f>'MEDIDAS ML'!#REF!</f>
        <v>#REF!</v>
      </c>
      <c r="W3348" s="17" t="e">
        <f>'MEDIDAS ML'!#REF!</f>
        <v>#REF!</v>
      </c>
      <c r="X3348" t="e">
        <f>'MEDIDAS ML'!#REF!</f>
        <v>#REF!</v>
      </c>
    </row>
    <row r="3349" spans="1:24" ht="15.75" customHeight="1" x14ac:dyDescent="0.25">
      <c r="A3349" s="6">
        <f>'MEDIDAS ML'!A820</f>
        <v>123</v>
      </c>
      <c r="B3349" s="15">
        <f>'MEDIDAS ML'!B820</f>
        <v>123</v>
      </c>
      <c r="C3349" s="6">
        <f>'MEDIDAS ML'!C820</f>
        <v>123</v>
      </c>
      <c r="D3349" s="6" t="str">
        <f>'MEDIDAS ML'!D820</f>
        <v>13x31x64 cm - 1872 grs</v>
      </c>
      <c r="E3349" s="16">
        <f>'MEDIDAS ML'!E820</f>
        <v>13</v>
      </c>
      <c r="F3349" s="16">
        <f>'MEDIDAS ML'!F820</f>
        <v>31</v>
      </c>
      <c r="G3349" s="16">
        <f>'MEDIDAS ML'!G820</f>
        <v>64</v>
      </c>
      <c r="H3349" s="16">
        <f>'MEDIDAS ML'!H820</f>
        <v>1.8720000000000001</v>
      </c>
      <c r="I3349" s="16">
        <f>'MEDIDAS ML'!I820</f>
        <v>6.4480000000000004</v>
      </c>
      <c r="J3349" s="6" t="str">
        <f>'MEDIDAS ML'!J820</f>
        <v>Se calcula por P volum</v>
      </c>
      <c r="K3349" s="16">
        <f>'MEDIDAS ML'!K820</f>
        <v>6.4480000000000004</v>
      </c>
      <c r="L3349" s="7">
        <f>'MEDIDAS ML'!L820</f>
        <v>9650</v>
      </c>
      <c r="M3349" s="6" t="str">
        <f>'MEDIDAS ML'!M820</f>
        <v>Hasta $9.989</v>
      </c>
      <c r="N3349" s="7">
        <f>'MEDIDAS ML'!N820</f>
        <v>700</v>
      </c>
      <c r="O3349" s="6" t="str">
        <f>'MEDIDAS ML'!O820</f>
        <v>No aplica (&lt;$19.990)</v>
      </c>
      <c r="P3349" s="7">
        <f>'MEDIDAS ML'!P820</f>
        <v>0</v>
      </c>
      <c r="Q3349" s="7">
        <f>'MEDIDAS ML'!Q820</f>
        <v>700</v>
      </c>
      <c r="R3349" s="23" t="e">
        <f>'MEDIDAS ML'!#REF!</f>
        <v>#REF!</v>
      </c>
      <c r="S3349" s="24" t="e">
        <f>'MEDIDAS ML'!#REF!</f>
        <v>#REF!</v>
      </c>
      <c r="T3349" s="24" t="e">
        <f>'MEDIDAS ML'!#REF!</f>
        <v>#REF!</v>
      </c>
      <c r="U3349" s="24" t="e">
        <f>'MEDIDAS ML'!#REF!</f>
        <v>#REF!</v>
      </c>
      <c r="V3349" s="22" t="e">
        <f>'MEDIDAS ML'!#REF!</f>
        <v>#REF!</v>
      </c>
      <c r="W3349" s="17" t="e">
        <f>'MEDIDAS ML'!#REF!</f>
        <v>#REF!</v>
      </c>
      <c r="X3349" t="e">
        <f>'MEDIDAS ML'!#REF!</f>
        <v>#REF!</v>
      </c>
    </row>
    <row r="3350" spans="1:24" ht="15.75" customHeight="1" x14ac:dyDescent="0.25">
      <c r="A3350" s="6">
        <f>'MEDIDAS ML'!A1258</f>
        <v>123</v>
      </c>
      <c r="B3350" s="15">
        <f>'MEDIDAS ML'!B1258</f>
        <v>123</v>
      </c>
      <c r="C3350" s="6">
        <f>'MEDIDAS ML'!C1258</f>
        <v>123</v>
      </c>
      <c r="D3350" s="6" t="str">
        <f>'MEDIDAS ML'!D1258</f>
        <v>11x17x22 cm - 1050 grs</v>
      </c>
      <c r="E3350" s="16">
        <f>'MEDIDAS ML'!E1258</f>
        <v>11</v>
      </c>
      <c r="F3350" s="16">
        <f>'MEDIDAS ML'!F1258</f>
        <v>17</v>
      </c>
      <c r="G3350" s="16">
        <f>'MEDIDAS ML'!G1258</f>
        <v>22</v>
      </c>
      <c r="H3350" s="16">
        <f>'MEDIDAS ML'!H1258</f>
        <v>1.05</v>
      </c>
      <c r="I3350" s="16">
        <f>'MEDIDAS ML'!I1258</f>
        <v>1.0285</v>
      </c>
      <c r="J3350" s="6" t="str">
        <f>'MEDIDAS ML'!J1258</f>
        <v>Se calcula por Peso</v>
      </c>
      <c r="K3350" s="16">
        <f>'MEDIDAS ML'!K1258</f>
        <v>1.05</v>
      </c>
      <c r="L3350" s="7">
        <f>'MEDIDAS ML'!L1258</f>
        <v>19990</v>
      </c>
      <c r="M3350" s="6" t="str">
        <f>'MEDIDAS ML'!M1258</f>
        <v>$9.990-$19.990</v>
      </c>
      <c r="N3350" s="7">
        <f>'MEDIDAS ML'!N1258</f>
        <v>1000</v>
      </c>
      <c r="O3350" s="6" t="str">
        <f>'MEDIDAS ML'!O1258</f>
        <v>$19.990-$30.000</v>
      </c>
      <c r="P3350" s="7">
        <f>'MEDIDAS ML'!P1258</f>
        <v>2560</v>
      </c>
      <c r="Q3350" s="7">
        <f>'MEDIDAS ML'!Q1258</f>
        <v>3560</v>
      </c>
      <c r="R3350" s="23" t="e">
        <f>'MEDIDAS ML'!#REF!</f>
        <v>#REF!</v>
      </c>
      <c r="S3350" s="24" t="e">
        <f>'MEDIDAS ML'!#REF!</f>
        <v>#REF!</v>
      </c>
      <c r="T3350" s="24" t="e">
        <f>'MEDIDAS ML'!#REF!</f>
        <v>#REF!</v>
      </c>
      <c r="U3350" s="24" t="e">
        <f>'MEDIDAS ML'!#REF!</f>
        <v>#REF!</v>
      </c>
      <c r="V3350" s="22" t="e">
        <f>'MEDIDAS ML'!#REF!</f>
        <v>#REF!</v>
      </c>
      <c r="W3350" s="17" t="e">
        <f>'MEDIDAS ML'!#REF!</f>
        <v>#REF!</v>
      </c>
      <c r="X3350" t="e">
        <f>'MEDIDAS ML'!#REF!</f>
        <v>#REF!</v>
      </c>
    </row>
    <row r="3351" spans="1:24" ht="15.75" customHeight="1" x14ac:dyDescent="0.25">
      <c r="A3351" s="6">
        <f>'MEDIDAS ML'!A1259</f>
        <v>123</v>
      </c>
      <c r="B3351" s="15">
        <f>'MEDIDAS ML'!B1259</f>
        <v>123</v>
      </c>
      <c r="C3351" s="6">
        <f>'MEDIDAS ML'!C1259</f>
        <v>123</v>
      </c>
      <c r="D3351" s="6" t="str">
        <f>'MEDIDAS ML'!D1259</f>
        <v>11x17x22 cm - 1050 grs</v>
      </c>
      <c r="E3351" s="16">
        <f>'MEDIDAS ML'!E1259</f>
        <v>11</v>
      </c>
      <c r="F3351" s="16">
        <f>'MEDIDAS ML'!F1259</f>
        <v>17</v>
      </c>
      <c r="G3351" s="16">
        <f>'MEDIDAS ML'!G1259</f>
        <v>22</v>
      </c>
      <c r="H3351" s="16">
        <f>'MEDIDAS ML'!H1259</f>
        <v>1.05</v>
      </c>
      <c r="I3351" s="16">
        <f>'MEDIDAS ML'!I1259</f>
        <v>1.0285</v>
      </c>
      <c r="J3351" s="6" t="str">
        <f>'MEDIDAS ML'!J1259</f>
        <v>Se calcula por Peso</v>
      </c>
      <c r="K3351" s="16">
        <f>'MEDIDAS ML'!K1259</f>
        <v>1.05</v>
      </c>
      <c r="L3351" s="7">
        <f>'MEDIDAS ML'!L1259</f>
        <v>19990</v>
      </c>
      <c r="M3351" s="6" t="str">
        <f>'MEDIDAS ML'!M1259</f>
        <v>$9.990-$19.990</v>
      </c>
      <c r="N3351" s="7">
        <f>'MEDIDAS ML'!N1259</f>
        <v>1000</v>
      </c>
      <c r="O3351" s="6" t="str">
        <f>'MEDIDAS ML'!O1259</f>
        <v>$19.990-$30.000</v>
      </c>
      <c r="P3351" s="7">
        <f>'MEDIDAS ML'!P1259</f>
        <v>2560</v>
      </c>
      <c r="Q3351" s="7">
        <f>'MEDIDAS ML'!Q1259</f>
        <v>3560</v>
      </c>
      <c r="R3351" s="23" t="e">
        <f>'MEDIDAS ML'!#REF!</f>
        <v>#REF!</v>
      </c>
      <c r="S3351" s="24" t="e">
        <f>'MEDIDAS ML'!#REF!</f>
        <v>#REF!</v>
      </c>
      <c r="T3351" s="24" t="e">
        <f>'MEDIDAS ML'!#REF!</f>
        <v>#REF!</v>
      </c>
      <c r="U3351" s="24" t="e">
        <f>'MEDIDAS ML'!#REF!</f>
        <v>#REF!</v>
      </c>
      <c r="V3351" s="22" t="e">
        <f>'MEDIDAS ML'!#REF!</f>
        <v>#REF!</v>
      </c>
      <c r="W3351" s="17" t="e">
        <f>'MEDIDAS ML'!#REF!</f>
        <v>#REF!</v>
      </c>
      <c r="X3351" t="e">
        <f>'MEDIDAS ML'!#REF!</f>
        <v>#REF!</v>
      </c>
    </row>
    <row r="3352" spans="1:24" ht="15.75" customHeight="1" x14ac:dyDescent="0.25">
      <c r="A3352" s="6">
        <f>'MEDIDAS ML'!A3181</f>
        <v>123</v>
      </c>
      <c r="B3352" s="15">
        <f>'MEDIDAS ML'!B3181</f>
        <v>123</v>
      </c>
      <c r="C3352" s="6">
        <f>'MEDIDAS ML'!C3181</f>
        <v>123</v>
      </c>
      <c r="D3352" s="6" t="str">
        <f>'MEDIDAS ML'!D3181</f>
        <v>8x22x28 cm - 232 grs</v>
      </c>
      <c r="E3352" s="16">
        <f>'MEDIDAS ML'!E3181</f>
        <v>8</v>
      </c>
      <c r="F3352" s="16">
        <f>'MEDIDAS ML'!F3181</f>
        <v>22</v>
      </c>
      <c r="G3352" s="16">
        <f>'MEDIDAS ML'!G3181</f>
        <v>28</v>
      </c>
      <c r="H3352" s="16">
        <f>'MEDIDAS ML'!H3181</f>
        <v>0.23200000000000001</v>
      </c>
      <c r="I3352" s="16">
        <f>'MEDIDAS ML'!I3181</f>
        <v>1.232</v>
      </c>
      <c r="J3352" s="6" t="str">
        <f>'MEDIDAS ML'!J3181</f>
        <v>Se calcula por P volum</v>
      </c>
      <c r="K3352" s="16">
        <f>'MEDIDAS ML'!K3181</f>
        <v>1.232</v>
      </c>
      <c r="L3352" s="7">
        <f>'MEDIDAS ML'!L3181</f>
        <v>19990</v>
      </c>
      <c r="M3352" s="6" t="str">
        <f>'MEDIDAS ML'!M3181</f>
        <v>$9.990-$19.990</v>
      </c>
      <c r="N3352" s="7">
        <f>'MEDIDAS ML'!N3181</f>
        <v>1000</v>
      </c>
      <c r="O3352" s="6" t="str">
        <f>'MEDIDAS ML'!O3181</f>
        <v>$19.990-$30.000</v>
      </c>
      <c r="P3352" s="7">
        <f>'MEDIDAS ML'!P3181</f>
        <v>2560</v>
      </c>
      <c r="Q3352" s="7">
        <f>'MEDIDAS ML'!Q3181</f>
        <v>3560</v>
      </c>
      <c r="R3352" s="23" t="e">
        <f>'MEDIDAS ML'!#REF!</f>
        <v>#REF!</v>
      </c>
      <c r="S3352" s="24" t="e">
        <f>'MEDIDAS ML'!#REF!</f>
        <v>#REF!</v>
      </c>
      <c r="T3352" s="24" t="e">
        <f>'MEDIDAS ML'!#REF!</f>
        <v>#REF!</v>
      </c>
      <c r="U3352" s="24" t="e">
        <f>'MEDIDAS ML'!#REF!</f>
        <v>#REF!</v>
      </c>
      <c r="V3352" s="22" t="e">
        <f>'MEDIDAS ML'!#REF!</f>
        <v>#REF!</v>
      </c>
      <c r="W3352" s="17" t="e">
        <f>'MEDIDAS ML'!#REF!</f>
        <v>#REF!</v>
      </c>
      <c r="X3352" t="e">
        <f>'MEDIDAS ML'!#REF!</f>
        <v>#REF!</v>
      </c>
    </row>
    <row r="3353" spans="1:24" ht="15.75" customHeight="1" x14ac:dyDescent="0.25">
      <c r="A3353" s="6">
        <f>'MEDIDAS ML'!A3182</f>
        <v>123</v>
      </c>
      <c r="B3353" s="15">
        <f>'MEDIDAS ML'!B3182</f>
        <v>123</v>
      </c>
      <c r="C3353" s="6">
        <f>'MEDIDAS ML'!C3182</f>
        <v>123</v>
      </c>
      <c r="D3353" s="6" t="str">
        <f>'MEDIDAS ML'!D3182</f>
        <v>8x22x28 cm - 232 grs</v>
      </c>
      <c r="E3353" s="16">
        <f>'MEDIDAS ML'!E3182</f>
        <v>8</v>
      </c>
      <c r="F3353" s="16">
        <f>'MEDIDAS ML'!F3182</f>
        <v>22</v>
      </c>
      <c r="G3353" s="16">
        <f>'MEDIDAS ML'!G3182</f>
        <v>28</v>
      </c>
      <c r="H3353" s="16">
        <f>'MEDIDAS ML'!H3182</f>
        <v>0.23200000000000001</v>
      </c>
      <c r="I3353" s="16">
        <f>'MEDIDAS ML'!I3182</f>
        <v>1.232</v>
      </c>
      <c r="J3353" s="6" t="str">
        <f>'MEDIDAS ML'!J3182</f>
        <v>Se calcula por P volum</v>
      </c>
      <c r="K3353" s="16">
        <f>'MEDIDAS ML'!K3182</f>
        <v>1.232</v>
      </c>
      <c r="L3353" s="7">
        <f>'MEDIDAS ML'!L3182</f>
        <v>19990</v>
      </c>
      <c r="M3353" s="6" t="str">
        <f>'MEDIDAS ML'!M3182</f>
        <v>$9.990-$19.990</v>
      </c>
      <c r="N3353" s="7">
        <f>'MEDIDAS ML'!N3182</f>
        <v>1000</v>
      </c>
      <c r="O3353" s="6" t="str">
        <f>'MEDIDAS ML'!O3182</f>
        <v>$19.990-$30.000</v>
      </c>
      <c r="P3353" s="7">
        <f>'MEDIDAS ML'!P3182</f>
        <v>2560</v>
      </c>
      <c r="Q3353" s="7">
        <f>'MEDIDAS ML'!Q3182</f>
        <v>3560</v>
      </c>
      <c r="R3353" s="23" t="e">
        <f>'MEDIDAS ML'!#REF!</f>
        <v>#REF!</v>
      </c>
      <c r="S3353" s="24" t="e">
        <f>'MEDIDAS ML'!#REF!</f>
        <v>#REF!</v>
      </c>
      <c r="T3353" s="24" t="e">
        <f>'MEDIDAS ML'!#REF!</f>
        <v>#REF!</v>
      </c>
      <c r="U3353" s="24" t="e">
        <f>'MEDIDAS ML'!#REF!</f>
        <v>#REF!</v>
      </c>
      <c r="V3353" s="22" t="e">
        <f>'MEDIDAS ML'!#REF!</f>
        <v>#REF!</v>
      </c>
      <c r="W3353" s="17" t="e">
        <f>'MEDIDAS ML'!#REF!</f>
        <v>#REF!</v>
      </c>
      <c r="X3353" t="e">
        <f>'MEDIDAS ML'!#REF!</f>
        <v>#REF!</v>
      </c>
    </row>
    <row r="3354" spans="1:24" ht="15.75" customHeight="1" x14ac:dyDescent="0.25">
      <c r="A3354" s="6">
        <f>'MEDIDAS ML'!A121</f>
        <v>123</v>
      </c>
      <c r="B3354" s="15">
        <f>'MEDIDAS ML'!B121</f>
        <v>123</v>
      </c>
      <c r="C3354" s="6">
        <f>'MEDIDAS ML'!C121</f>
        <v>123</v>
      </c>
      <c r="D3354" s="6" t="str">
        <f>'MEDIDAS ML'!D121</f>
        <v>11x25x44 cm - 6768 grs</v>
      </c>
      <c r="E3354" s="16">
        <f>'MEDIDAS ML'!E121</f>
        <v>11</v>
      </c>
      <c r="F3354" s="16">
        <f>'MEDIDAS ML'!F121</f>
        <v>25</v>
      </c>
      <c r="G3354" s="16">
        <f>'MEDIDAS ML'!G121</f>
        <v>44</v>
      </c>
      <c r="H3354" s="16">
        <f>'MEDIDAS ML'!H121</f>
        <v>6.7679999999999998</v>
      </c>
      <c r="I3354" s="16">
        <f>'MEDIDAS ML'!I121</f>
        <v>3.0249999999999999</v>
      </c>
      <c r="J3354" s="6" t="str">
        <f>'MEDIDAS ML'!J121</f>
        <v>Se calcula por Peso</v>
      </c>
      <c r="K3354" s="16">
        <f>'MEDIDAS ML'!K121</f>
        <v>6.7679999999999998</v>
      </c>
      <c r="L3354" s="7">
        <f>'MEDIDAS ML'!L121</f>
        <v>9890</v>
      </c>
      <c r="M3354" s="6" t="str">
        <f>'MEDIDAS ML'!M121</f>
        <v>Hasta $9.989</v>
      </c>
      <c r="N3354" s="7">
        <f>'MEDIDAS ML'!N121</f>
        <v>700</v>
      </c>
      <c r="O3354" s="6" t="str">
        <f>'MEDIDAS ML'!O121</f>
        <v>No aplica (&lt;$19.990)</v>
      </c>
      <c r="P3354" s="7">
        <f>'MEDIDAS ML'!P121</f>
        <v>0</v>
      </c>
      <c r="Q3354" s="7">
        <f>'MEDIDAS ML'!Q121</f>
        <v>700</v>
      </c>
      <c r="R3354" s="23" t="e">
        <f>'MEDIDAS ML'!#REF!</f>
        <v>#REF!</v>
      </c>
      <c r="S3354" s="24" t="e">
        <f>'MEDIDAS ML'!#REF!</f>
        <v>#REF!</v>
      </c>
      <c r="T3354" s="24" t="e">
        <f>'MEDIDAS ML'!#REF!</f>
        <v>#REF!</v>
      </c>
      <c r="U3354" s="24" t="e">
        <f>'MEDIDAS ML'!#REF!</f>
        <v>#REF!</v>
      </c>
      <c r="V3354" s="22" t="e">
        <f>'MEDIDAS ML'!#REF!</f>
        <v>#REF!</v>
      </c>
      <c r="W3354" s="17" t="e">
        <f>'MEDIDAS ML'!#REF!</f>
        <v>#REF!</v>
      </c>
      <c r="X3354" t="e">
        <f>'MEDIDAS ML'!#REF!</f>
        <v>#REF!</v>
      </c>
    </row>
    <row r="3355" spans="1:24" ht="15.75" customHeight="1" x14ac:dyDescent="0.25">
      <c r="A3355" s="6">
        <f>'MEDIDAS ML'!A676</f>
        <v>123</v>
      </c>
      <c r="B3355" s="15">
        <f>'MEDIDAS ML'!B676</f>
        <v>123</v>
      </c>
      <c r="C3355" s="6">
        <f>'MEDIDAS ML'!C676</f>
        <v>123</v>
      </c>
      <c r="D3355" s="6" t="str">
        <f>'MEDIDAS ML'!D676</f>
        <v>8x13x14 cm - 2364 grs</v>
      </c>
      <c r="E3355" s="16">
        <f>'MEDIDAS ML'!E676</f>
        <v>8</v>
      </c>
      <c r="F3355" s="16">
        <f>'MEDIDAS ML'!F676</f>
        <v>13</v>
      </c>
      <c r="G3355" s="16">
        <f>'MEDIDAS ML'!G676</f>
        <v>14</v>
      </c>
      <c r="H3355" s="16">
        <f>'MEDIDAS ML'!H676</f>
        <v>2.3639999999999999</v>
      </c>
      <c r="I3355" s="16">
        <f>'MEDIDAS ML'!I676</f>
        <v>0.36399999999999999</v>
      </c>
      <c r="J3355" s="6" t="str">
        <f>'MEDIDAS ML'!J676</f>
        <v>Se calcula por Peso</v>
      </c>
      <c r="K3355" s="16">
        <f>'MEDIDAS ML'!K676</f>
        <v>2.3639999999999999</v>
      </c>
      <c r="L3355" s="7">
        <f>'MEDIDAS ML'!L676</f>
        <v>19990</v>
      </c>
      <c r="M3355" s="6" t="str">
        <f>'MEDIDAS ML'!M676</f>
        <v>$9.990-$19.990</v>
      </c>
      <c r="N3355" s="7">
        <f>'MEDIDAS ML'!N676</f>
        <v>1000</v>
      </c>
      <c r="O3355" s="6" t="str">
        <f>'MEDIDAS ML'!O676</f>
        <v>$19.990-$30.000</v>
      </c>
      <c r="P3355" s="7">
        <f>'MEDIDAS ML'!P676</f>
        <v>2880</v>
      </c>
      <c r="Q3355" s="7">
        <f>'MEDIDAS ML'!Q676</f>
        <v>3880</v>
      </c>
      <c r="R3355" s="23" t="e">
        <f>'MEDIDAS ML'!#REF!</f>
        <v>#REF!</v>
      </c>
      <c r="S3355" s="24" t="e">
        <f>'MEDIDAS ML'!#REF!</f>
        <v>#REF!</v>
      </c>
      <c r="T3355" s="24" t="e">
        <f>'MEDIDAS ML'!#REF!</f>
        <v>#REF!</v>
      </c>
      <c r="U3355" s="24" t="e">
        <f>'MEDIDAS ML'!#REF!</f>
        <v>#REF!</v>
      </c>
      <c r="V3355" s="22" t="e">
        <f>'MEDIDAS ML'!#REF!</f>
        <v>#REF!</v>
      </c>
      <c r="W3355" s="17" t="e">
        <f>'MEDIDAS ML'!#REF!</f>
        <v>#REF!</v>
      </c>
      <c r="X3355" t="e">
        <f>'MEDIDAS ML'!#REF!</f>
        <v>#REF!</v>
      </c>
    </row>
    <row r="3356" spans="1:24" ht="15.75" customHeight="1" x14ac:dyDescent="0.25">
      <c r="A3356" s="6">
        <f>'MEDIDAS ML'!A677</f>
        <v>123</v>
      </c>
      <c r="B3356" s="15">
        <f>'MEDIDAS ML'!B677</f>
        <v>123</v>
      </c>
      <c r="C3356" s="6">
        <f>'MEDIDAS ML'!C677</f>
        <v>123</v>
      </c>
      <c r="D3356" s="6" t="str">
        <f>'MEDIDAS ML'!D677</f>
        <v>8x13x14 cm - 2364 grs</v>
      </c>
      <c r="E3356" s="16">
        <f>'MEDIDAS ML'!E677</f>
        <v>8</v>
      </c>
      <c r="F3356" s="16">
        <f>'MEDIDAS ML'!F677</f>
        <v>13</v>
      </c>
      <c r="G3356" s="16">
        <f>'MEDIDAS ML'!G677</f>
        <v>14</v>
      </c>
      <c r="H3356" s="16">
        <f>'MEDIDAS ML'!H677</f>
        <v>2.3639999999999999</v>
      </c>
      <c r="I3356" s="16">
        <f>'MEDIDAS ML'!I677</f>
        <v>0.36399999999999999</v>
      </c>
      <c r="J3356" s="6" t="str">
        <f>'MEDIDAS ML'!J677</f>
        <v>Se calcula por Peso</v>
      </c>
      <c r="K3356" s="16">
        <f>'MEDIDAS ML'!K677</f>
        <v>2.3639999999999999</v>
      </c>
      <c r="L3356" s="7">
        <f>'MEDIDAS ML'!L677</f>
        <v>19990</v>
      </c>
      <c r="M3356" s="6" t="str">
        <f>'MEDIDAS ML'!M677</f>
        <v>$9.990-$19.990</v>
      </c>
      <c r="N3356" s="7">
        <f>'MEDIDAS ML'!N677</f>
        <v>1000</v>
      </c>
      <c r="O3356" s="6" t="str">
        <f>'MEDIDAS ML'!O677</f>
        <v>$19.990-$30.000</v>
      </c>
      <c r="P3356" s="7">
        <f>'MEDIDAS ML'!P677</f>
        <v>2880</v>
      </c>
      <c r="Q3356" s="7">
        <f>'MEDIDAS ML'!Q677</f>
        <v>3880</v>
      </c>
      <c r="R3356" s="23" t="e">
        <f>'MEDIDAS ML'!#REF!</f>
        <v>#REF!</v>
      </c>
      <c r="S3356" s="24" t="e">
        <f>'MEDIDAS ML'!#REF!</f>
        <v>#REF!</v>
      </c>
      <c r="T3356" s="24" t="e">
        <f>'MEDIDAS ML'!#REF!</f>
        <v>#REF!</v>
      </c>
      <c r="U3356" s="24" t="e">
        <f>'MEDIDAS ML'!#REF!</f>
        <v>#REF!</v>
      </c>
      <c r="V3356" s="22" t="e">
        <f>'MEDIDAS ML'!#REF!</f>
        <v>#REF!</v>
      </c>
      <c r="W3356" s="17" t="e">
        <f>'MEDIDAS ML'!#REF!</f>
        <v>#REF!</v>
      </c>
      <c r="X3356" t="e">
        <f>'MEDIDAS ML'!#REF!</f>
        <v>#REF!</v>
      </c>
    </row>
    <row r="3357" spans="1:24" ht="15.75" customHeight="1" x14ac:dyDescent="0.25">
      <c r="A3357" s="6">
        <f>'MEDIDAS ML'!A702</f>
        <v>123</v>
      </c>
      <c r="B3357" s="15">
        <f>'MEDIDAS ML'!B702</f>
        <v>123</v>
      </c>
      <c r="C3357" s="6">
        <f>'MEDIDAS ML'!C702</f>
        <v>123</v>
      </c>
      <c r="D3357" s="6" t="str">
        <f>'MEDIDAS ML'!D702</f>
        <v>3x9x102 cm - 2240 grs</v>
      </c>
      <c r="E3357" s="16">
        <f>'MEDIDAS ML'!E702</f>
        <v>3</v>
      </c>
      <c r="F3357" s="16">
        <f>'MEDIDAS ML'!F702</f>
        <v>9</v>
      </c>
      <c r="G3357" s="16">
        <f>'MEDIDAS ML'!G702</f>
        <v>102</v>
      </c>
      <c r="H3357" s="16">
        <f>'MEDIDAS ML'!H702</f>
        <v>2.2400000000000002</v>
      </c>
      <c r="I3357" s="16">
        <f>'MEDIDAS ML'!I702</f>
        <v>0.6885</v>
      </c>
      <c r="J3357" s="6" t="str">
        <f>'MEDIDAS ML'!J702</f>
        <v>Se calcula por Peso</v>
      </c>
      <c r="K3357" s="16">
        <f>'MEDIDAS ML'!K702</f>
        <v>2.2400000000000002</v>
      </c>
      <c r="L3357" s="7">
        <f>'MEDIDAS ML'!L702</f>
        <v>19990</v>
      </c>
      <c r="M3357" s="6" t="str">
        <f>'MEDIDAS ML'!M702</f>
        <v>$9.990-$19.990</v>
      </c>
      <c r="N3357" s="7">
        <f>'MEDIDAS ML'!N702</f>
        <v>1000</v>
      </c>
      <c r="O3357" s="6" t="str">
        <f>'MEDIDAS ML'!O702</f>
        <v>$19.990-$30.000</v>
      </c>
      <c r="P3357" s="7">
        <f>'MEDIDAS ML'!P702</f>
        <v>2880</v>
      </c>
      <c r="Q3357" s="7">
        <f>'MEDIDAS ML'!Q702</f>
        <v>3880</v>
      </c>
      <c r="R3357" s="23" t="e">
        <f>'MEDIDAS ML'!#REF!</f>
        <v>#REF!</v>
      </c>
      <c r="S3357" s="24" t="e">
        <f>'MEDIDAS ML'!#REF!</f>
        <v>#REF!</v>
      </c>
      <c r="T3357" s="24" t="e">
        <f>'MEDIDAS ML'!#REF!</f>
        <v>#REF!</v>
      </c>
      <c r="U3357" s="24" t="e">
        <f>'MEDIDAS ML'!#REF!</f>
        <v>#REF!</v>
      </c>
      <c r="V3357" s="22" t="e">
        <f>'MEDIDAS ML'!#REF!</f>
        <v>#REF!</v>
      </c>
      <c r="W3357" s="17" t="e">
        <f>'MEDIDAS ML'!#REF!</f>
        <v>#REF!</v>
      </c>
      <c r="X3357" t="e">
        <f>'MEDIDAS ML'!#REF!</f>
        <v>#REF!</v>
      </c>
    </row>
    <row r="3358" spans="1:24" ht="15.75" customHeight="1" x14ac:dyDescent="0.25">
      <c r="A3358" s="6">
        <f>'MEDIDAS ML'!A680</f>
        <v>123</v>
      </c>
      <c r="B3358" s="15">
        <f>'MEDIDAS ML'!B680</f>
        <v>123</v>
      </c>
      <c r="C3358" s="6">
        <f>'MEDIDAS ML'!C680</f>
        <v>123</v>
      </c>
      <c r="D3358" s="6" t="str">
        <f>'MEDIDAS ML'!D680</f>
        <v>9x37x150 cm - 2322 grs</v>
      </c>
      <c r="E3358" s="16">
        <f>'MEDIDAS ML'!E680</f>
        <v>9</v>
      </c>
      <c r="F3358" s="16">
        <f>'MEDIDAS ML'!F680</f>
        <v>37</v>
      </c>
      <c r="G3358" s="16">
        <f>'MEDIDAS ML'!G680</f>
        <v>150</v>
      </c>
      <c r="H3358" s="16">
        <f>'MEDIDAS ML'!H680</f>
        <v>2.3220000000000001</v>
      </c>
      <c r="I3358" s="16">
        <f>'MEDIDAS ML'!I680</f>
        <v>12.487500000000001</v>
      </c>
      <c r="J3358" s="6" t="str">
        <f>'MEDIDAS ML'!J680</f>
        <v>Se calcula por P volum</v>
      </c>
      <c r="K3358" s="16">
        <f>'MEDIDAS ML'!K680</f>
        <v>12.487500000000001</v>
      </c>
      <c r="L3358" s="7">
        <f>'MEDIDAS ML'!L680</f>
        <v>11690</v>
      </c>
      <c r="M3358" s="6" t="str">
        <f>'MEDIDAS ML'!M680</f>
        <v>$9.990-$19.990</v>
      </c>
      <c r="N3358" s="7">
        <f>'MEDIDAS ML'!N680</f>
        <v>1000</v>
      </c>
      <c r="O3358" s="6" t="str">
        <f>'MEDIDAS ML'!O680</f>
        <v>No aplica (&lt;$19.990)</v>
      </c>
      <c r="P3358" s="7">
        <f>'MEDIDAS ML'!P680</f>
        <v>0</v>
      </c>
      <c r="Q3358" s="7">
        <f>'MEDIDAS ML'!Q680</f>
        <v>1000</v>
      </c>
      <c r="R3358" s="23" t="e">
        <f>'MEDIDAS ML'!#REF!</f>
        <v>#REF!</v>
      </c>
      <c r="S3358" s="24" t="e">
        <f>'MEDIDAS ML'!#REF!</f>
        <v>#REF!</v>
      </c>
      <c r="T3358" s="24" t="e">
        <f>'MEDIDAS ML'!#REF!</f>
        <v>#REF!</v>
      </c>
      <c r="U3358" s="24" t="e">
        <f>'MEDIDAS ML'!#REF!</f>
        <v>#REF!</v>
      </c>
      <c r="V3358" s="22" t="e">
        <f>'MEDIDAS ML'!#REF!</f>
        <v>#REF!</v>
      </c>
      <c r="W3358" s="17" t="e">
        <f>'MEDIDAS ML'!#REF!</f>
        <v>#REF!</v>
      </c>
      <c r="X3358" t="e">
        <f>'MEDIDAS ML'!#REF!</f>
        <v>#REF!</v>
      </c>
    </row>
    <row r="3359" spans="1:24" ht="15.75" customHeight="1" x14ac:dyDescent="0.25">
      <c r="A3359" s="6">
        <f>'MEDIDAS ML'!A2015</f>
        <v>123</v>
      </c>
      <c r="B3359" s="15">
        <f>'MEDIDAS ML'!B2015</f>
        <v>123</v>
      </c>
      <c r="C3359" s="6">
        <f>'MEDIDAS ML'!C2015</f>
        <v>123</v>
      </c>
      <c r="D3359" s="6" t="str">
        <f>'MEDIDAS ML'!D2015</f>
        <v>10x39x88 cm - 525 grs</v>
      </c>
      <c r="E3359" s="16">
        <f>'MEDIDAS ML'!E2015</f>
        <v>10</v>
      </c>
      <c r="F3359" s="16">
        <f>'MEDIDAS ML'!F2015</f>
        <v>39</v>
      </c>
      <c r="G3359" s="16">
        <f>'MEDIDAS ML'!G2015</f>
        <v>88</v>
      </c>
      <c r="H3359" s="16">
        <f>'MEDIDAS ML'!H2015</f>
        <v>0.52500000000000002</v>
      </c>
      <c r="I3359" s="16">
        <f>'MEDIDAS ML'!I2015</f>
        <v>8.58</v>
      </c>
      <c r="J3359" s="6" t="str">
        <f>'MEDIDAS ML'!J2015</f>
        <v>Se calcula por P volum</v>
      </c>
      <c r="K3359" s="16">
        <f>'MEDIDAS ML'!K2015</f>
        <v>8.58</v>
      </c>
      <c r="L3359" s="7">
        <f>'MEDIDAS ML'!L2015</f>
        <v>11780</v>
      </c>
      <c r="M3359" s="6" t="str">
        <f>'MEDIDAS ML'!M2015</f>
        <v>$9.990-$19.990</v>
      </c>
      <c r="N3359" s="7">
        <f>'MEDIDAS ML'!N2015</f>
        <v>1000</v>
      </c>
      <c r="O3359" s="6" t="str">
        <f>'MEDIDAS ML'!O2015</f>
        <v>No aplica (&lt;$19.990)</v>
      </c>
      <c r="P3359" s="7">
        <f>'MEDIDAS ML'!P2015</f>
        <v>0</v>
      </c>
      <c r="Q3359" s="7">
        <f>'MEDIDAS ML'!Q2015</f>
        <v>1000</v>
      </c>
      <c r="R3359" s="23" t="e">
        <f>'MEDIDAS ML'!#REF!</f>
        <v>#REF!</v>
      </c>
      <c r="S3359" s="24" t="e">
        <f>'MEDIDAS ML'!#REF!</f>
        <v>#REF!</v>
      </c>
      <c r="T3359" s="24" t="e">
        <f>'MEDIDAS ML'!#REF!</f>
        <v>#REF!</v>
      </c>
      <c r="U3359" s="24" t="e">
        <f>'MEDIDAS ML'!#REF!</f>
        <v>#REF!</v>
      </c>
      <c r="V3359" s="22" t="e">
        <f>'MEDIDAS ML'!#REF!</f>
        <v>#REF!</v>
      </c>
      <c r="W3359" s="17" t="e">
        <f>'MEDIDAS ML'!#REF!</f>
        <v>#REF!</v>
      </c>
      <c r="X3359" t="e">
        <f>'MEDIDAS ML'!#REF!</f>
        <v>#REF!</v>
      </c>
    </row>
    <row r="3360" spans="1:24" ht="15.75" customHeight="1" x14ac:dyDescent="0.25">
      <c r="A3360" s="6">
        <f>'MEDIDAS ML'!A2016</f>
        <v>123</v>
      </c>
      <c r="B3360" s="15">
        <f>'MEDIDAS ML'!B2016</f>
        <v>123</v>
      </c>
      <c r="C3360" s="6">
        <f>'MEDIDAS ML'!C2016</f>
        <v>123</v>
      </c>
      <c r="D3360" s="6" t="str">
        <f>'MEDIDAS ML'!D2016</f>
        <v>10x39x88 cm - 525 grs</v>
      </c>
      <c r="E3360" s="16">
        <f>'MEDIDAS ML'!E2016</f>
        <v>10</v>
      </c>
      <c r="F3360" s="16">
        <f>'MEDIDAS ML'!F2016</f>
        <v>39</v>
      </c>
      <c r="G3360" s="16">
        <f>'MEDIDAS ML'!G2016</f>
        <v>88</v>
      </c>
      <c r="H3360" s="16">
        <f>'MEDIDAS ML'!H2016</f>
        <v>0.52500000000000002</v>
      </c>
      <c r="I3360" s="16">
        <f>'MEDIDAS ML'!I2016</f>
        <v>8.58</v>
      </c>
      <c r="J3360" s="6" t="str">
        <f>'MEDIDAS ML'!J2016</f>
        <v>Se calcula por P volum</v>
      </c>
      <c r="K3360" s="16">
        <f>'MEDIDAS ML'!K2016</f>
        <v>8.58</v>
      </c>
      <c r="L3360" s="7">
        <f>'MEDIDAS ML'!L2016</f>
        <v>11780</v>
      </c>
      <c r="M3360" s="6" t="str">
        <f>'MEDIDAS ML'!M2016</f>
        <v>$9.990-$19.990</v>
      </c>
      <c r="N3360" s="7">
        <f>'MEDIDAS ML'!N2016</f>
        <v>1000</v>
      </c>
      <c r="O3360" s="6" t="str">
        <f>'MEDIDAS ML'!O2016</f>
        <v>No aplica (&lt;$19.990)</v>
      </c>
      <c r="P3360" s="7">
        <f>'MEDIDAS ML'!P2016</f>
        <v>0</v>
      </c>
      <c r="Q3360" s="7">
        <f>'MEDIDAS ML'!Q2016</f>
        <v>1000</v>
      </c>
      <c r="R3360" s="23" t="e">
        <f>'MEDIDAS ML'!#REF!</f>
        <v>#REF!</v>
      </c>
      <c r="S3360" s="24" t="e">
        <f>'MEDIDAS ML'!#REF!</f>
        <v>#REF!</v>
      </c>
      <c r="T3360" s="24" t="e">
        <f>'MEDIDAS ML'!#REF!</f>
        <v>#REF!</v>
      </c>
      <c r="U3360" s="24" t="e">
        <f>'MEDIDAS ML'!#REF!</f>
        <v>#REF!</v>
      </c>
      <c r="V3360" s="22" t="e">
        <f>'MEDIDAS ML'!#REF!</f>
        <v>#REF!</v>
      </c>
      <c r="W3360" s="17" t="e">
        <f>'MEDIDAS ML'!#REF!</f>
        <v>#REF!</v>
      </c>
      <c r="X3360" t="e">
        <f>'MEDIDAS ML'!#REF!</f>
        <v>#REF!</v>
      </c>
    </row>
    <row r="3361" spans="1:24" ht="15.75" customHeight="1" x14ac:dyDescent="0.25">
      <c r="A3361" s="6">
        <f>'MEDIDAS ML'!A434</f>
        <v>123</v>
      </c>
      <c r="B3361" s="15">
        <f>'MEDIDAS ML'!B434</f>
        <v>123</v>
      </c>
      <c r="C3361" s="6">
        <f>'MEDIDAS ML'!C434</f>
        <v>123</v>
      </c>
      <c r="D3361" s="6" t="str">
        <f>'MEDIDAS ML'!D434</f>
        <v>3x17x30 cm - 4027 grs</v>
      </c>
      <c r="E3361" s="16">
        <f>'MEDIDAS ML'!E434</f>
        <v>3</v>
      </c>
      <c r="F3361" s="16">
        <f>'MEDIDAS ML'!F434</f>
        <v>17</v>
      </c>
      <c r="G3361" s="16">
        <f>'MEDIDAS ML'!G434</f>
        <v>30</v>
      </c>
      <c r="H3361" s="16">
        <f>'MEDIDAS ML'!H434</f>
        <v>4.0270000000000001</v>
      </c>
      <c r="I3361" s="16">
        <f>'MEDIDAS ML'!I434</f>
        <v>0.38250000000000001</v>
      </c>
      <c r="J3361" s="6" t="str">
        <f>'MEDIDAS ML'!J434</f>
        <v>Se calcula por Peso</v>
      </c>
      <c r="K3361" s="16">
        <f>'MEDIDAS ML'!K434</f>
        <v>4.0270000000000001</v>
      </c>
      <c r="L3361" s="7">
        <f>'MEDIDAS ML'!L434</f>
        <v>13990</v>
      </c>
      <c r="M3361" s="6" t="str">
        <f>'MEDIDAS ML'!M434</f>
        <v>$9.990-$19.990</v>
      </c>
      <c r="N3361" s="7">
        <f>'MEDIDAS ML'!N434</f>
        <v>1000</v>
      </c>
      <c r="O3361" s="6" t="str">
        <f>'MEDIDAS ML'!O434</f>
        <v>No aplica (&lt;$19.990)</v>
      </c>
      <c r="P3361" s="7">
        <f>'MEDIDAS ML'!P434</f>
        <v>0</v>
      </c>
      <c r="Q3361" s="7">
        <f>'MEDIDAS ML'!Q434</f>
        <v>1000</v>
      </c>
      <c r="R3361" s="23" t="e">
        <f>'MEDIDAS ML'!#REF!</f>
        <v>#REF!</v>
      </c>
      <c r="S3361" s="24" t="e">
        <f>'MEDIDAS ML'!#REF!</f>
        <v>#REF!</v>
      </c>
      <c r="T3361" s="24" t="e">
        <f>'MEDIDAS ML'!#REF!</f>
        <v>#REF!</v>
      </c>
      <c r="U3361" s="24" t="e">
        <f>'MEDIDAS ML'!#REF!</f>
        <v>#REF!</v>
      </c>
      <c r="V3361" s="22" t="e">
        <f>'MEDIDAS ML'!#REF!</f>
        <v>#REF!</v>
      </c>
      <c r="W3361" s="17" t="e">
        <f>'MEDIDAS ML'!#REF!</f>
        <v>#REF!</v>
      </c>
      <c r="X3361" t="e">
        <f>'MEDIDAS ML'!#REF!</f>
        <v>#REF!</v>
      </c>
    </row>
    <row r="3362" spans="1:24" ht="15.75" customHeight="1" x14ac:dyDescent="0.25">
      <c r="A3362" s="6">
        <f>'MEDIDAS ML'!A454</f>
        <v>123</v>
      </c>
      <c r="B3362" s="15">
        <f>'MEDIDAS ML'!B454</f>
        <v>123</v>
      </c>
      <c r="C3362" s="6">
        <f>'MEDIDAS ML'!C454</f>
        <v>123</v>
      </c>
      <c r="D3362" s="6" t="str">
        <f>'MEDIDAS ML'!D454</f>
        <v>17x18x22 cm - 3710 grs</v>
      </c>
      <c r="E3362" s="16">
        <f>'MEDIDAS ML'!E454</f>
        <v>17</v>
      </c>
      <c r="F3362" s="16">
        <f>'MEDIDAS ML'!F454</f>
        <v>18</v>
      </c>
      <c r="G3362" s="16">
        <f>'MEDIDAS ML'!G454</f>
        <v>22</v>
      </c>
      <c r="H3362" s="16">
        <f>'MEDIDAS ML'!H454</f>
        <v>3.71</v>
      </c>
      <c r="I3362" s="16">
        <f>'MEDIDAS ML'!I454</f>
        <v>1.6830000000000001</v>
      </c>
      <c r="J3362" s="6" t="str">
        <f>'MEDIDAS ML'!J454</f>
        <v>Se calcula por Peso</v>
      </c>
      <c r="K3362" s="16">
        <f>'MEDIDAS ML'!K454</f>
        <v>3.71</v>
      </c>
      <c r="L3362" s="7">
        <f>'MEDIDAS ML'!L454</f>
        <v>13990</v>
      </c>
      <c r="M3362" s="6" t="str">
        <f>'MEDIDAS ML'!M454</f>
        <v>$9.990-$19.990</v>
      </c>
      <c r="N3362" s="7">
        <f>'MEDIDAS ML'!N454</f>
        <v>1000</v>
      </c>
      <c r="O3362" s="6" t="str">
        <f>'MEDIDAS ML'!O454</f>
        <v>No aplica (&lt;$19.990)</v>
      </c>
      <c r="P3362" s="7">
        <f>'MEDIDAS ML'!P454</f>
        <v>0</v>
      </c>
      <c r="Q3362" s="7">
        <f>'MEDIDAS ML'!Q454</f>
        <v>1000</v>
      </c>
      <c r="R3362" s="23" t="e">
        <f>'MEDIDAS ML'!#REF!</f>
        <v>#REF!</v>
      </c>
      <c r="S3362" s="24" t="e">
        <f>'MEDIDAS ML'!#REF!</f>
        <v>#REF!</v>
      </c>
      <c r="T3362" s="24" t="e">
        <f>'MEDIDAS ML'!#REF!</f>
        <v>#REF!</v>
      </c>
      <c r="U3362" s="24" t="e">
        <f>'MEDIDAS ML'!#REF!</f>
        <v>#REF!</v>
      </c>
      <c r="V3362" s="22" t="e">
        <f>'MEDIDAS ML'!#REF!</f>
        <v>#REF!</v>
      </c>
      <c r="W3362" s="17" t="e">
        <f>'MEDIDAS ML'!#REF!</f>
        <v>#REF!</v>
      </c>
      <c r="X3362" t="e">
        <f>'MEDIDAS ML'!#REF!</f>
        <v>#REF!</v>
      </c>
    </row>
    <row r="3363" spans="1:24" ht="15.75" customHeight="1" x14ac:dyDescent="0.25">
      <c r="A3363" s="6">
        <f>'MEDIDAS ML'!A816</f>
        <v>123</v>
      </c>
      <c r="B3363" s="15">
        <f>'MEDIDAS ML'!B816</f>
        <v>123</v>
      </c>
      <c r="C3363" s="6">
        <f>'MEDIDAS ML'!C816</f>
        <v>123</v>
      </c>
      <c r="D3363" s="6" t="str">
        <f>'MEDIDAS ML'!D816</f>
        <v>9x29x37 cm - 1896 grs</v>
      </c>
      <c r="E3363" s="16">
        <f>'MEDIDAS ML'!E816</f>
        <v>9</v>
      </c>
      <c r="F3363" s="16">
        <f>'MEDIDAS ML'!F816</f>
        <v>29</v>
      </c>
      <c r="G3363" s="16">
        <f>'MEDIDAS ML'!G816</f>
        <v>37</v>
      </c>
      <c r="H3363" s="16">
        <f>'MEDIDAS ML'!H816</f>
        <v>1.8959999999999999</v>
      </c>
      <c r="I3363" s="16">
        <f>'MEDIDAS ML'!I816</f>
        <v>2.41425</v>
      </c>
      <c r="J3363" s="6" t="str">
        <f>'MEDIDAS ML'!J816</f>
        <v>Se calcula por P volum</v>
      </c>
      <c r="K3363" s="16">
        <f>'MEDIDAS ML'!K816</f>
        <v>2.41425</v>
      </c>
      <c r="L3363" s="7">
        <f>'MEDIDAS ML'!L816</f>
        <v>13990</v>
      </c>
      <c r="M3363" s="6" t="str">
        <f>'MEDIDAS ML'!M816</f>
        <v>$9.990-$19.990</v>
      </c>
      <c r="N3363" s="7">
        <f>'MEDIDAS ML'!N816</f>
        <v>1000</v>
      </c>
      <c r="O3363" s="6" t="str">
        <f>'MEDIDAS ML'!O816</f>
        <v>No aplica (&lt;$19.990)</v>
      </c>
      <c r="P3363" s="7">
        <f>'MEDIDAS ML'!P816</f>
        <v>0</v>
      </c>
      <c r="Q3363" s="7">
        <f>'MEDIDAS ML'!Q816</f>
        <v>1000</v>
      </c>
      <c r="R3363" s="23" t="e">
        <f>'MEDIDAS ML'!#REF!</f>
        <v>#REF!</v>
      </c>
      <c r="S3363" s="24" t="e">
        <f>'MEDIDAS ML'!#REF!</f>
        <v>#REF!</v>
      </c>
      <c r="T3363" s="24" t="e">
        <f>'MEDIDAS ML'!#REF!</f>
        <v>#REF!</v>
      </c>
      <c r="U3363" s="24" t="e">
        <f>'MEDIDAS ML'!#REF!</f>
        <v>#REF!</v>
      </c>
      <c r="V3363" s="22" t="e">
        <f>'MEDIDAS ML'!#REF!</f>
        <v>#REF!</v>
      </c>
      <c r="W3363" s="17" t="e">
        <f>'MEDIDAS ML'!#REF!</f>
        <v>#REF!</v>
      </c>
      <c r="X3363" t="e">
        <f>'MEDIDAS ML'!#REF!</f>
        <v>#REF!</v>
      </c>
    </row>
    <row r="3364" spans="1:24" ht="15.75" customHeight="1" x14ac:dyDescent="0.25">
      <c r="A3364" s="6">
        <f>'MEDIDAS ML'!A849</f>
        <v>123</v>
      </c>
      <c r="B3364" s="15">
        <f>'MEDIDAS ML'!B849</f>
        <v>123</v>
      </c>
      <c r="C3364" s="6">
        <f>'MEDIDAS ML'!C849</f>
        <v>123</v>
      </c>
      <c r="D3364" s="6" t="str">
        <f>'MEDIDAS ML'!D849</f>
        <v>7x18x27 cm - 1790 grs</v>
      </c>
      <c r="E3364" s="16">
        <f>'MEDIDAS ML'!E849</f>
        <v>7</v>
      </c>
      <c r="F3364" s="16">
        <f>'MEDIDAS ML'!F849</f>
        <v>18</v>
      </c>
      <c r="G3364" s="16">
        <f>'MEDIDAS ML'!G849</f>
        <v>27</v>
      </c>
      <c r="H3364" s="16">
        <f>'MEDIDAS ML'!H849</f>
        <v>1.79</v>
      </c>
      <c r="I3364" s="16">
        <f>'MEDIDAS ML'!I849</f>
        <v>0.85050000000000003</v>
      </c>
      <c r="J3364" s="6" t="str">
        <f>'MEDIDAS ML'!J849</f>
        <v>Se calcula por Peso</v>
      </c>
      <c r="K3364" s="16">
        <f>'MEDIDAS ML'!K849</f>
        <v>1.79</v>
      </c>
      <c r="L3364" s="7">
        <f>'MEDIDAS ML'!L849</f>
        <v>13990</v>
      </c>
      <c r="M3364" s="6" t="str">
        <f>'MEDIDAS ML'!M849</f>
        <v>$9.990-$19.990</v>
      </c>
      <c r="N3364" s="7">
        <f>'MEDIDAS ML'!N849</f>
        <v>1000</v>
      </c>
      <c r="O3364" s="6" t="str">
        <f>'MEDIDAS ML'!O849</f>
        <v>No aplica (&lt;$19.990)</v>
      </c>
      <c r="P3364" s="7">
        <f>'MEDIDAS ML'!P849</f>
        <v>0</v>
      </c>
      <c r="Q3364" s="7">
        <f>'MEDIDAS ML'!Q849</f>
        <v>1000</v>
      </c>
      <c r="R3364" s="23" t="e">
        <f>'MEDIDAS ML'!#REF!</f>
        <v>#REF!</v>
      </c>
      <c r="S3364" s="24" t="e">
        <f>'MEDIDAS ML'!#REF!</f>
        <v>#REF!</v>
      </c>
      <c r="T3364" s="24" t="e">
        <f>'MEDIDAS ML'!#REF!</f>
        <v>#REF!</v>
      </c>
      <c r="U3364" s="24" t="e">
        <f>'MEDIDAS ML'!#REF!</f>
        <v>#REF!</v>
      </c>
      <c r="V3364" s="22" t="e">
        <f>'MEDIDAS ML'!#REF!</f>
        <v>#REF!</v>
      </c>
      <c r="W3364" s="17" t="e">
        <f>'MEDIDAS ML'!#REF!</f>
        <v>#REF!</v>
      </c>
      <c r="X3364" t="e">
        <f>'MEDIDAS ML'!#REF!</f>
        <v>#REF!</v>
      </c>
    </row>
    <row r="3365" spans="1:24" ht="15.75" customHeight="1" x14ac:dyDescent="0.25">
      <c r="A3365" s="6">
        <f>'MEDIDAS ML'!A1042</f>
        <v>123</v>
      </c>
      <c r="B3365" s="15">
        <f>'MEDIDAS ML'!B1042</f>
        <v>123</v>
      </c>
      <c r="C3365" s="6">
        <f>'MEDIDAS ML'!C1042</f>
        <v>123</v>
      </c>
      <c r="D3365" s="6" t="str">
        <f>'MEDIDAS ML'!D1042</f>
        <v>11x20x26 cm - 1313 grs</v>
      </c>
      <c r="E3365" s="16">
        <f>'MEDIDAS ML'!E1042</f>
        <v>11</v>
      </c>
      <c r="F3365" s="16">
        <f>'MEDIDAS ML'!F1042</f>
        <v>20</v>
      </c>
      <c r="G3365" s="16">
        <f>'MEDIDAS ML'!G1042</f>
        <v>26</v>
      </c>
      <c r="H3365" s="16">
        <f>'MEDIDAS ML'!H1042</f>
        <v>1.3129999999999999</v>
      </c>
      <c r="I3365" s="16">
        <f>'MEDIDAS ML'!I1042</f>
        <v>1.43</v>
      </c>
      <c r="J3365" s="6" t="str">
        <f>'MEDIDAS ML'!J1042</f>
        <v>Se calcula por P volum</v>
      </c>
      <c r="K3365" s="16">
        <f>'MEDIDAS ML'!K1042</f>
        <v>1.43</v>
      </c>
      <c r="L3365" s="7">
        <f>'MEDIDAS ML'!L1042</f>
        <v>13990</v>
      </c>
      <c r="M3365" s="6" t="str">
        <f>'MEDIDAS ML'!M1042</f>
        <v>$9.990-$19.990</v>
      </c>
      <c r="N3365" s="7">
        <f>'MEDIDAS ML'!N1042</f>
        <v>1000</v>
      </c>
      <c r="O3365" s="6" t="str">
        <f>'MEDIDAS ML'!O1042</f>
        <v>No aplica (&lt;$19.990)</v>
      </c>
      <c r="P3365" s="7">
        <f>'MEDIDAS ML'!P1042</f>
        <v>0</v>
      </c>
      <c r="Q3365" s="7">
        <f>'MEDIDAS ML'!Q1042</f>
        <v>1000</v>
      </c>
      <c r="R3365" s="23" t="e">
        <f>'MEDIDAS ML'!#REF!</f>
        <v>#REF!</v>
      </c>
      <c r="S3365" s="24" t="e">
        <f>'MEDIDAS ML'!#REF!</f>
        <v>#REF!</v>
      </c>
      <c r="T3365" s="24" t="e">
        <f>'MEDIDAS ML'!#REF!</f>
        <v>#REF!</v>
      </c>
      <c r="U3365" s="24" t="e">
        <f>'MEDIDAS ML'!#REF!</f>
        <v>#REF!</v>
      </c>
      <c r="V3365" s="22" t="e">
        <f>'MEDIDAS ML'!#REF!</f>
        <v>#REF!</v>
      </c>
      <c r="W3365" s="17" t="e">
        <f>'MEDIDAS ML'!#REF!</f>
        <v>#REF!</v>
      </c>
      <c r="X3365" t="e">
        <f>'MEDIDAS ML'!#REF!</f>
        <v>#REF!</v>
      </c>
    </row>
    <row r="3366" spans="1:24" ht="15.75" customHeight="1" x14ac:dyDescent="0.25">
      <c r="A3366" s="6">
        <f>'MEDIDAS ML'!A1899</f>
        <v>123</v>
      </c>
      <c r="B3366" s="15">
        <f>'MEDIDAS ML'!B1899</f>
        <v>123</v>
      </c>
      <c r="C3366" s="6">
        <f>'MEDIDAS ML'!C1899</f>
        <v>123</v>
      </c>
      <c r="D3366" s="6" t="str">
        <f>'MEDIDAS ML'!D1899</f>
        <v>6x14x26 cm - 564 grs</v>
      </c>
      <c r="E3366" s="16">
        <f>'MEDIDAS ML'!E1899</f>
        <v>6</v>
      </c>
      <c r="F3366" s="16">
        <f>'MEDIDAS ML'!F1899</f>
        <v>14</v>
      </c>
      <c r="G3366" s="16">
        <f>'MEDIDAS ML'!G1899</f>
        <v>26</v>
      </c>
      <c r="H3366" s="16">
        <f>'MEDIDAS ML'!H1899</f>
        <v>0.56399999999999995</v>
      </c>
      <c r="I3366" s="16">
        <f>'MEDIDAS ML'!I1899</f>
        <v>0.54600000000000004</v>
      </c>
      <c r="J3366" s="6" t="str">
        <f>'MEDIDAS ML'!J1899</f>
        <v>Se calcula por Peso</v>
      </c>
      <c r="K3366" s="16">
        <f>'MEDIDAS ML'!K1899</f>
        <v>0.56399999999999995</v>
      </c>
      <c r="L3366" s="7">
        <f>'MEDIDAS ML'!L1899</f>
        <v>13990</v>
      </c>
      <c r="M3366" s="6" t="str">
        <f>'MEDIDAS ML'!M1899</f>
        <v>$9.990-$19.990</v>
      </c>
      <c r="N3366" s="7">
        <f>'MEDIDAS ML'!N1899</f>
        <v>1000</v>
      </c>
      <c r="O3366" s="6" t="str">
        <f>'MEDIDAS ML'!O1899</f>
        <v>No aplica (&lt;$19.990)</v>
      </c>
      <c r="P3366" s="7">
        <f>'MEDIDAS ML'!P1899</f>
        <v>0</v>
      </c>
      <c r="Q3366" s="7">
        <f>'MEDIDAS ML'!Q1899</f>
        <v>1000</v>
      </c>
      <c r="R3366" s="23" t="e">
        <f>'MEDIDAS ML'!#REF!</f>
        <v>#REF!</v>
      </c>
      <c r="S3366" s="24" t="e">
        <f>'MEDIDAS ML'!#REF!</f>
        <v>#REF!</v>
      </c>
      <c r="T3366" s="24" t="e">
        <f>'MEDIDAS ML'!#REF!</f>
        <v>#REF!</v>
      </c>
      <c r="U3366" s="24" t="e">
        <f>'MEDIDAS ML'!#REF!</f>
        <v>#REF!</v>
      </c>
      <c r="V3366" s="22" t="e">
        <f>'MEDIDAS ML'!#REF!</f>
        <v>#REF!</v>
      </c>
      <c r="W3366" s="17" t="e">
        <f>'MEDIDAS ML'!#REF!</f>
        <v>#REF!</v>
      </c>
      <c r="X3366" t="e">
        <f>'MEDIDAS ML'!#REF!</f>
        <v>#REF!</v>
      </c>
    </row>
    <row r="3367" spans="1:24" ht="15.75" customHeight="1" x14ac:dyDescent="0.25">
      <c r="A3367" s="6">
        <f>'MEDIDAS ML'!A1900</f>
        <v>123</v>
      </c>
      <c r="B3367" s="15">
        <f>'MEDIDAS ML'!B1900</f>
        <v>123</v>
      </c>
      <c r="C3367" s="6">
        <f>'MEDIDAS ML'!C1900</f>
        <v>123</v>
      </c>
      <c r="D3367" s="6" t="str">
        <f>'MEDIDAS ML'!D1900</f>
        <v>6x14x26 cm - 564 grs</v>
      </c>
      <c r="E3367" s="16">
        <f>'MEDIDAS ML'!E1900</f>
        <v>6</v>
      </c>
      <c r="F3367" s="16">
        <f>'MEDIDAS ML'!F1900</f>
        <v>14</v>
      </c>
      <c r="G3367" s="16">
        <f>'MEDIDAS ML'!G1900</f>
        <v>26</v>
      </c>
      <c r="H3367" s="16">
        <f>'MEDIDAS ML'!H1900</f>
        <v>0.56399999999999995</v>
      </c>
      <c r="I3367" s="16">
        <f>'MEDIDAS ML'!I1900</f>
        <v>0.54600000000000004</v>
      </c>
      <c r="J3367" s="6" t="str">
        <f>'MEDIDAS ML'!J1900</f>
        <v>Se calcula por Peso</v>
      </c>
      <c r="K3367" s="16">
        <f>'MEDIDAS ML'!K1900</f>
        <v>0.56399999999999995</v>
      </c>
      <c r="L3367" s="7">
        <f>'MEDIDAS ML'!L1900</f>
        <v>13990</v>
      </c>
      <c r="M3367" s="6" t="str">
        <f>'MEDIDAS ML'!M1900</f>
        <v>$9.990-$19.990</v>
      </c>
      <c r="N3367" s="7">
        <f>'MEDIDAS ML'!N1900</f>
        <v>1000</v>
      </c>
      <c r="O3367" s="6" t="str">
        <f>'MEDIDAS ML'!O1900</f>
        <v>No aplica (&lt;$19.990)</v>
      </c>
      <c r="P3367" s="7">
        <f>'MEDIDAS ML'!P1900</f>
        <v>0</v>
      </c>
      <c r="Q3367" s="7">
        <f>'MEDIDAS ML'!Q1900</f>
        <v>1000</v>
      </c>
      <c r="R3367" s="23" t="e">
        <f>'MEDIDAS ML'!#REF!</f>
        <v>#REF!</v>
      </c>
      <c r="S3367" s="24" t="e">
        <f>'MEDIDAS ML'!#REF!</f>
        <v>#REF!</v>
      </c>
      <c r="T3367" s="24" t="e">
        <f>'MEDIDAS ML'!#REF!</f>
        <v>#REF!</v>
      </c>
      <c r="U3367" s="24" t="e">
        <f>'MEDIDAS ML'!#REF!</f>
        <v>#REF!</v>
      </c>
      <c r="V3367" s="22" t="e">
        <f>'MEDIDAS ML'!#REF!</f>
        <v>#REF!</v>
      </c>
      <c r="W3367" s="17" t="e">
        <f>'MEDIDAS ML'!#REF!</f>
        <v>#REF!</v>
      </c>
      <c r="X3367" t="e">
        <f>'MEDIDAS ML'!#REF!</f>
        <v>#REF!</v>
      </c>
    </row>
    <row r="3368" spans="1:24" ht="15.75" customHeight="1" x14ac:dyDescent="0.25">
      <c r="A3368" s="6">
        <f>'MEDIDAS ML'!A1978</f>
        <v>123</v>
      </c>
      <c r="B3368" s="15">
        <f>'MEDIDAS ML'!B1978</f>
        <v>123</v>
      </c>
      <c r="C3368" s="6">
        <f>'MEDIDAS ML'!C1978</f>
        <v>123</v>
      </c>
      <c r="D3368" s="6" t="str">
        <f>'MEDIDAS ML'!D1978</f>
        <v>10x17x19 cm - 540 grs</v>
      </c>
      <c r="E3368" s="16">
        <f>'MEDIDAS ML'!E1978</f>
        <v>10</v>
      </c>
      <c r="F3368" s="16">
        <f>'MEDIDAS ML'!F1978</f>
        <v>17</v>
      </c>
      <c r="G3368" s="16">
        <f>'MEDIDAS ML'!G1978</f>
        <v>19</v>
      </c>
      <c r="H3368" s="16">
        <f>'MEDIDAS ML'!H1978</f>
        <v>0.54</v>
      </c>
      <c r="I3368" s="16">
        <f>'MEDIDAS ML'!I1978</f>
        <v>0.8075</v>
      </c>
      <c r="J3368" s="6" t="str">
        <f>'MEDIDAS ML'!J1978</f>
        <v>Se calcula por P volum</v>
      </c>
      <c r="K3368" s="16">
        <f>'MEDIDAS ML'!K1978</f>
        <v>0.8075</v>
      </c>
      <c r="L3368" s="7">
        <f>'MEDIDAS ML'!L1978</f>
        <v>13990</v>
      </c>
      <c r="M3368" s="6" t="str">
        <f>'MEDIDAS ML'!M1978</f>
        <v>$9.990-$19.990</v>
      </c>
      <c r="N3368" s="7">
        <f>'MEDIDAS ML'!N1978</f>
        <v>1000</v>
      </c>
      <c r="O3368" s="6" t="str">
        <f>'MEDIDAS ML'!O1978</f>
        <v>No aplica (&lt;$19.990)</v>
      </c>
      <c r="P3368" s="7">
        <f>'MEDIDAS ML'!P1978</f>
        <v>0</v>
      </c>
      <c r="Q3368" s="7">
        <f>'MEDIDAS ML'!Q1978</f>
        <v>1000</v>
      </c>
      <c r="R3368" s="23" t="e">
        <f>'MEDIDAS ML'!#REF!</f>
        <v>#REF!</v>
      </c>
      <c r="S3368" s="24" t="e">
        <f>'MEDIDAS ML'!#REF!</f>
        <v>#REF!</v>
      </c>
      <c r="T3368" s="24" t="e">
        <f>'MEDIDAS ML'!#REF!</f>
        <v>#REF!</v>
      </c>
      <c r="U3368" s="24" t="e">
        <f>'MEDIDAS ML'!#REF!</f>
        <v>#REF!</v>
      </c>
      <c r="V3368" s="22" t="e">
        <f>'MEDIDAS ML'!#REF!</f>
        <v>#REF!</v>
      </c>
      <c r="W3368" s="17" t="e">
        <f>'MEDIDAS ML'!#REF!</f>
        <v>#REF!</v>
      </c>
      <c r="X3368" t="e">
        <f>'MEDIDAS ML'!#REF!</f>
        <v>#REF!</v>
      </c>
    </row>
    <row r="3369" spans="1:24" ht="15.75" customHeight="1" x14ac:dyDescent="0.25">
      <c r="A3369" s="6">
        <f>'MEDIDAS ML'!A1979</f>
        <v>123</v>
      </c>
      <c r="B3369" s="15">
        <f>'MEDIDAS ML'!B1979</f>
        <v>123</v>
      </c>
      <c r="C3369" s="6">
        <f>'MEDIDAS ML'!C1979</f>
        <v>123</v>
      </c>
      <c r="D3369" s="6" t="str">
        <f>'MEDIDAS ML'!D1979</f>
        <v>10x17x19 cm - 540 grs</v>
      </c>
      <c r="E3369" s="16">
        <f>'MEDIDAS ML'!E1979</f>
        <v>10</v>
      </c>
      <c r="F3369" s="16">
        <f>'MEDIDAS ML'!F1979</f>
        <v>17</v>
      </c>
      <c r="G3369" s="16">
        <f>'MEDIDAS ML'!G1979</f>
        <v>19</v>
      </c>
      <c r="H3369" s="16">
        <f>'MEDIDAS ML'!H1979</f>
        <v>0.54</v>
      </c>
      <c r="I3369" s="16">
        <f>'MEDIDAS ML'!I1979</f>
        <v>0.8075</v>
      </c>
      <c r="J3369" s="6" t="str">
        <f>'MEDIDAS ML'!J1979</f>
        <v>Se calcula por P volum</v>
      </c>
      <c r="K3369" s="16">
        <f>'MEDIDAS ML'!K1979</f>
        <v>0.8075</v>
      </c>
      <c r="L3369" s="7">
        <f>'MEDIDAS ML'!L1979</f>
        <v>13990</v>
      </c>
      <c r="M3369" s="6" t="str">
        <f>'MEDIDAS ML'!M1979</f>
        <v>$9.990-$19.990</v>
      </c>
      <c r="N3369" s="7">
        <f>'MEDIDAS ML'!N1979</f>
        <v>1000</v>
      </c>
      <c r="O3369" s="6" t="str">
        <f>'MEDIDAS ML'!O1979</f>
        <v>No aplica (&lt;$19.990)</v>
      </c>
      <c r="P3369" s="7">
        <f>'MEDIDAS ML'!P1979</f>
        <v>0</v>
      </c>
      <c r="Q3369" s="7">
        <f>'MEDIDAS ML'!Q1979</f>
        <v>1000</v>
      </c>
      <c r="R3369" s="23" t="e">
        <f>'MEDIDAS ML'!#REF!</f>
        <v>#REF!</v>
      </c>
      <c r="S3369" s="24" t="e">
        <f>'MEDIDAS ML'!#REF!</f>
        <v>#REF!</v>
      </c>
      <c r="T3369" s="24" t="e">
        <f>'MEDIDAS ML'!#REF!</f>
        <v>#REF!</v>
      </c>
      <c r="U3369" s="24" t="e">
        <f>'MEDIDAS ML'!#REF!</f>
        <v>#REF!</v>
      </c>
      <c r="V3369" s="22" t="e">
        <f>'MEDIDAS ML'!#REF!</f>
        <v>#REF!</v>
      </c>
      <c r="W3369" s="17" t="e">
        <f>'MEDIDAS ML'!#REF!</f>
        <v>#REF!</v>
      </c>
      <c r="X3369" t="e">
        <f>'MEDIDAS ML'!#REF!</f>
        <v>#REF!</v>
      </c>
    </row>
    <row r="3370" spans="1:24" ht="15.75" customHeight="1" x14ac:dyDescent="0.25">
      <c r="A3370" s="6">
        <f>'MEDIDAS ML'!A2388</f>
        <v>123</v>
      </c>
      <c r="B3370" s="15">
        <f>'MEDIDAS ML'!B2388</f>
        <v>123</v>
      </c>
      <c r="C3370" s="6">
        <f>'MEDIDAS ML'!C2388</f>
        <v>123</v>
      </c>
      <c r="D3370" s="6" t="str">
        <f>'MEDIDAS ML'!D2388</f>
        <v>11x20x23 cm - 390 grs</v>
      </c>
      <c r="E3370" s="16">
        <f>'MEDIDAS ML'!E2388</f>
        <v>11</v>
      </c>
      <c r="F3370" s="16">
        <f>'MEDIDAS ML'!F2388</f>
        <v>20</v>
      </c>
      <c r="G3370" s="16">
        <f>'MEDIDAS ML'!G2388</f>
        <v>23</v>
      </c>
      <c r="H3370" s="16">
        <f>'MEDIDAS ML'!H2388</f>
        <v>0.39</v>
      </c>
      <c r="I3370" s="16">
        <f>'MEDIDAS ML'!I2388</f>
        <v>1.2649999999999999</v>
      </c>
      <c r="J3370" s="6" t="str">
        <f>'MEDIDAS ML'!J2388</f>
        <v>Se calcula por P volum</v>
      </c>
      <c r="K3370" s="16">
        <f>'MEDIDAS ML'!K2388</f>
        <v>1.2649999999999999</v>
      </c>
      <c r="L3370" s="7">
        <f>'MEDIDAS ML'!L2388</f>
        <v>13990</v>
      </c>
      <c r="M3370" s="6" t="str">
        <f>'MEDIDAS ML'!M2388</f>
        <v>$9.990-$19.990</v>
      </c>
      <c r="N3370" s="7">
        <f>'MEDIDAS ML'!N2388</f>
        <v>1000</v>
      </c>
      <c r="O3370" s="6" t="str">
        <f>'MEDIDAS ML'!O2388</f>
        <v>No aplica (&lt;$19.990)</v>
      </c>
      <c r="P3370" s="7">
        <f>'MEDIDAS ML'!P2388</f>
        <v>0</v>
      </c>
      <c r="Q3370" s="7">
        <f>'MEDIDAS ML'!Q2388</f>
        <v>1000</v>
      </c>
      <c r="R3370" s="23" t="e">
        <f>'MEDIDAS ML'!#REF!</f>
        <v>#REF!</v>
      </c>
      <c r="S3370" s="24" t="e">
        <f>'MEDIDAS ML'!#REF!</f>
        <v>#REF!</v>
      </c>
      <c r="T3370" s="24" t="e">
        <f>'MEDIDAS ML'!#REF!</f>
        <v>#REF!</v>
      </c>
      <c r="U3370" s="24" t="e">
        <f>'MEDIDAS ML'!#REF!</f>
        <v>#REF!</v>
      </c>
      <c r="V3370" s="22" t="e">
        <f>'MEDIDAS ML'!#REF!</f>
        <v>#REF!</v>
      </c>
      <c r="W3370" s="17" t="e">
        <f>'MEDIDAS ML'!#REF!</f>
        <v>#REF!</v>
      </c>
      <c r="X3370" t="e">
        <f>'MEDIDAS ML'!#REF!</f>
        <v>#REF!</v>
      </c>
    </row>
    <row r="3371" spans="1:24" ht="15.75" customHeight="1" x14ac:dyDescent="0.25">
      <c r="A3371" s="6">
        <f>'MEDIDAS ML'!A2673</f>
        <v>123</v>
      </c>
      <c r="B3371" s="15">
        <f>'MEDIDAS ML'!B2673</f>
        <v>123</v>
      </c>
      <c r="C3371" s="6">
        <f>'MEDIDAS ML'!C2673</f>
        <v>123</v>
      </c>
      <c r="D3371" s="6" t="str">
        <f>'MEDIDAS ML'!D2673</f>
        <v>7x11x24 cm - 306 grs</v>
      </c>
      <c r="E3371" s="16">
        <f>'MEDIDAS ML'!E2673</f>
        <v>7</v>
      </c>
      <c r="F3371" s="16">
        <f>'MEDIDAS ML'!F2673</f>
        <v>11</v>
      </c>
      <c r="G3371" s="16">
        <f>'MEDIDAS ML'!G2673</f>
        <v>24</v>
      </c>
      <c r="H3371" s="16">
        <f>'MEDIDAS ML'!H2673</f>
        <v>0.30599999999999999</v>
      </c>
      <c r="I3371" s="16">
        <f>'MEDIDAS ML'!I2673</f>
        <v>0.46200000000000002</v>
      </c>
      <c r="J3371" s="6" t="str">
        <f>'MEDIDAS ML'!J2673</f>
        <v>Se calcula por P volum</v>
      </c>
      <c r="K3371" s="16">
        <f>'MEDIDAS ML'!K2673</f>
        <v>0.46200000000000002</v>
      </c>
      <c r="L3371" s="7">
        <f>'MEDIDAS ML'!L2673</f>
        <v>13990</v>
      </c>
      <c r="M3371" s="6" t="str">
        <f>'MEDIDAS ML'!M2673</f>
        <v>$9.990-$19.990</v>
      </c>
      <c r="N3371" s="7">
        <f>'MEDIDAS ML'!N2673</f>
        <v>1000</v>
      </c>
      <c r="O3371" s="6" t="str">
        <f>'MEDIDAS ML'!O2673</f>
        <v>No aplica (&lt;$19.990)</v>
      </c>
      <c r="P3371" s="7">
        <f>'MEDIDAS ML'!P2673</f>
        <v>0</v>
      </c>
      <c r="Q3371" s="7">
        <f>'MEDIDAS ML'!Q2673</f>
        <v>1000</v>
      </c>
      <c r="R3371" s="23" t="e">
        <f>'MEDIDAS ML'!#REF!</f>
        <v>#REF!</v>
      </c>
      <c r="S3371" s="24" t="e">
        <f>'MEDIDAS ML'!#REF!</f>
        <v>#REF!</v>
      </c>
      <c r="T3371" s="24" t="e">
        <f>'MEDIDAS ML'!#REF!</f>
        <v>#REF!</v>
      </c>
      <c r="U3371" s="24" t="e">
        <f>'MEDIDAS ML'!#REF!</f>
        <v>#REF!</v>
      </c>
      <c r="V3371" s="22" t="e">
        <f>'MEDIDAS ML'!#REF!</f>
        <v>#REF!</v>
      </c>
      <c r="W3371" s="17" t="e">
        <f>'MEDIDAS ML'!#REF!</f>
        <v>#REF!</v>
      </c>
      <c r="X3371" t="e">
        <f>'MEDIDAS ML'!#REF!</f>
        <v>#REF!</v>
      </c>
    </row>
    <row r="3372" spans="1:24" ht="15.75" customHeight="1" x14ac:dyDescent="0.25">
      <c r="A3372" s="6">
        <f>'MEDIDAS ML'!A2691</f>
        <v>123</v>
      </c>
      <c r="B3372" s="15">
        <f>'MEDIDAS ML'!B2691</f>
        <v>123</v>
      </c>
      <c r="C3372" s="6">
        <f>'MEDIDAS ML'!C2691</f>
        <v>123</v>
      </c>
      <c r="D3372" s="6" t="str">
        <f>'MEDIDAS ML'!D2691</f>
        <v>11x26x33 cm - 301 grs</v>
      </c>
      <c r="E3372" s="16">
        <f>'MEDIDAS ML'!E2691</f>
        <v>11</v>
      </c>
      <c r="F3372" s="16">
        <f>'MEDIDAS ML'!F2691</f>
        <v>26</v>
      </c>
      <c r="G3372" s="16">
        <f>'MEDIDAS ML'!G2691</f>
        <v>33</v>
      </c>
      <c r="H3372" s="16">
        <f>'MEDIDAS ML'!H2691</f>
        <v>0.30099999999999999</v>
      </c>
      <c r="I3372" s="16">
        <f>'MEDIDAS ML'!I2691</f>
        <v>2.3595000000000002</v>
      </c>
      <c r="J3372" s="6" t="str">
        <f>'MEDIDAS ML'!J2691</f>
        <v>Se calcula por P volum</v>
      </c>
      <c r="K3372" s="16">
        <f>'MEDIDAS ML'!K2691</f>
        <v>2.3595000000000002</v>
      </c>
      <c r="L3372" s="7">
        <f>'MEDIDAS ML'!L2691</f>
        <v>13990</v>
      </c>
      <c r="M3372" s="6" t="str">
        <f>'MEDIDAS ML'!M2691</f>
        <v>$9.990-$19.990</v>
      </c>
      <c r="N3372" s="7">
        <f>'MEDIDAS ML'!N2691</f>
        <v>1000</v>
      </c>
      <c r="O3372" s="6" t="str">
        <f>'MEDIDAS ML'!O2691</f>
        <v>No aplica (&lt;$19.990)</v>
      </c>
      <c r="P3372" s="7">
        <f>'MEDIDAS ML'!P2691</f>
        <v>0</v>
      </c>
      <c r="Q3372" s="7">
        <f>'MEDIDAS ML'!Q2691</f>
        <v>1000</v>
      </c>
      <c r="R3372" s="23" t="e">
        <f>'MEDIDAS ML'!#REF!</f>
        <v>#REF!</v>
      </c>
      <c r="S3372" s="24" t="e">
        <f>'MEDIDAS ML'!#REF!</f>
        <v>#REF!</v>
      </c>
      <c r="T3372" s="24" t="e">
        <f>'MEDIDAS ML'!#REF!</f>
        <v>#REF!</v>
      </c>
      <c r="U3372" s="24" t="e">
        <f>'MEDIDAS ML'!#REF!</f>
        <v>#REF!</v>
      </c>
      <c r="V3372" s="22" t="e">
        <f>'MEDIDAS ML'!#REF!</f>
        <v>#REF!</v>
      </c>
      <c r="W3372" s="17" t="e">
        <f>'MEDIDAS ML'!#REF!</f>
        <v>#REF!</v>
      </c>
      <c r="X3372" t="e">
        <f>'MEDIDAS ML'!#REF!</f>
        <v>#REF!</v>
      </c>
    </row>
    <row r="3373" spans="1:24" ht="15.75" customHeight="1" x14ac:dyDescent="0.25">
      <c r="A3373" s="6">
        <f>'MEDIDAS ML'!A2692</f>
        <v>123</v>
      </c>
      <c r="B3373" s="15">
        <f>'MEDIDAS ML'!B2692</f>
        <v>123</v>
      </c>
      <c r="C3373" s="6">
        <f>'MEDIDAS ML'!C2692</f>
        <v>123</v>
      </c>
      <c r="D3373" s="6" t="str">
        <f>'MEDIDAS ML'!D2692</f>
        <v>12x23x31 cm - 301 grs</v>
      </c>
      <c r="E3373" s="16">
        <f>'MEDIDAS ML'!E2692</f>
        <v>12</v>
      </c>
      <c r="F3373" s="16">
        <f>'MEDIDAS ML'!F2692</f>
        <v>23</v>
      </c>
      <c r="G3373" s="16">
        <f>'MEDIDAS ML'!G2692</f>
        <v>31</v>
      </c>
      <c r="H3373" s="16">
        <f>'MEDIDAS ML'!H2692</f>
        <v>0.30099999999999999</v>
      </c>
      <c r="I3373" s="16">
        <f>'MEDIDAS ML'!I2692</f>
        <v>2.1389999999999998</v>
      </c>
      <c r="J3373" s="6" t="str">
        <f>'MEDIDAS ML'!J2692</f>
        <v>Se calcula por P volum</v>
      </c>
      <c r="K3373" s="16">
        <f>'MEDIDAS ML'!K2692</f>
        <v>2.1389999999999998</v>
      </c>
      <c r="L3373" s="7">
        <f>'MEDIDAS ML'!L2692</f>
        <v>13990</v>
      </c>
      <c r="M3373" s="6" t="str">
        <f>'MEDIDAS ML'!M2692</f>
        <v>$9.990-$19.990</v>
      </c>
      <c r="N3373" s="7">
        <f>'MEDIDAS ML'!N2692</f>
        <v>1000</v>
      </c>
      <c r="O3373" s="6" t="str">
        <f>'MEDIDAS ML'!O2692</f>
        <v>No aplica (&lt;$19.990)</v>
      </c>
      <c r="P3373" s="7">
        <f>'MEDIDAS ML'!P2692</f>
        <v>0</v>
      </c>
      <c r="Q3373" s="7">
        <f>'MEDIDAS ML'!Q2692</f>
        <v>1000</v>
      </c>
      <c r="R3373" s="23" t="e">
        <f>'MEDIDAS ML'!#REF!</f>
        <v>#REF!</v>
      </c>
      <c r="S3373" s="24" t="e">
        <f>'MEDIDAS ML'!#REF!</f>
        <v>#REF!</v>
      </c>
      <c r="T3373" s="24" t="e">
        <f>'MEDIDAS ML'!#REF!</f>
        <v>#REF!</v>
      </c>
      <c r="U3373" s="24" t="e">
        <f>'MEDIDAS ML'!#REF!</f>
        <v>#REF!</v>
      </c>
      <c r="V3373" s="22" t="e">
        <f>'MEDIDAS ML'!#REF!</f>
        <v>#REF!</v>
      </c>
      <c r="W3373" s="17" t="e">
        <f>'MEDIDAS ML'!#REF!</f>
        <v>#REF!</v>
      </c>
      <c r="X3373" t="e">
        <f>'MEDIDAS ML'!#REF!</f>
        <v>#REF!</v>
      </c>
    </row>
    <row r="3374" spans="1:24" ht="15.75" customHeight="1" x14ac:dyDescent="0.25">
      <c r="A3374" s="6">
        <f>'MEDIDAS ML'!A2698</f>
        <v>123</v>
      </c>
      <c r="B3374" s="15">
        <f>'MEDIDAS ML'!B2698</f>
        <v>123</v>
      </c>
      <c r="C3374" s="6">
        <f>'MEDIDAS ML'!C2698</f>
        <v>123</v>
      </c>
      <c r="D3374" s="6" t="str">
        <f>'MEDIDAS ML'!D2698</f>
        <v>6x28x38 cm - 301 grs</v>
      </c>
      <c r="E3374" s="16">
        <f>'MEDIDAS ML'!E2698</f>
        <v>6</v>
      </c>
      <c r="F3374" s="16">
        <f>'MEDIDAS ML'!F2698</f>
        <v>28</v>
      </c>
      <c r="G3374" s="16">
        <f>'MEDIDAS ML'!G2698</f>
        <v>38</v>
      </c>
      <c r="H3374" s="16">
        <f>'MEDIDAS ML'!H2698</f>
        <v>0.30099999999999999</v>
      </c>
      <c r="I3374" s="16">
        <f>'MEDIDAS ML'!I2698</f>
        <v>1.5960000000000001</v>
      </c>
      <c r="J3374" s="6" t="str">
        <f>'MEDIDAS ML'!J2698</f>
        <v>Se calcula por P volum</v>
      </c>
      <c r="K3374" s="16">
        <f>'MEDIDAS ML'!K2698</f>
        <v>1.5960000000000001</v>
      </c>
      <c r="L3374" s="7">
        <f>'MEDIDAS ML'!L2698</f>
        <v>13990</v>
      </c>
      <c r="M3374" s="6" t="str">
        <f>'MEDIDAS ML'!M2698</f>
        <v>$9.990-$19.990</v>
      </c>
      <c r="N3374" s="7">
        <f>'MEDIDAS ML'!N2698</f>
        <v>1000</v>
      </c>
      <c r="O3374" s="6" t="str">
        <f>'MEDIDAS ML'!O2698</f>
        <v>No aplica (&lt;$19.990)</v>
      </c>
      <c r="P3374" s="7">
        <f>'MEDIDAS ML'!P2698</f>
        <v>0</v>
      </c>
      <c r="Q3374" s="7">
        <f>'MEDIDAS ML'!Q2698</f>
        <v>1000</v>
      </c>
      <c r="R3374" s="23" t="e">
        <f>'MEDIDAS ML'!#REF!</f>
        <v>#REF!</v>
      </c>
      <c r="S3374" s="24" t="e">
        <f>'MEDIDAS ML'!#REF!</f>
        <v>#REF!</v>
      </c>
      <c r="T3374" s="24" t="e">
        <f>'MEDIDAS ML'!#REF!</f>
        <v>#REF!</v>
      </c>
      <c r="U3374" s="24" t="e">
        <f>'MEDIDAS ML'!#REF!</f>
        <v>#REF!</v>
      </c>
      <c r="V3374" s="22" t="e">
        <f>'MEDIDAS ML'!#REF!</f>
        <v>#REF!</v>
      </c>
      <c r="W3374" s="17" t="e">
        <f>'MEDIDAS ML'!#REF!</f>
        <v>#REF!</v>
      </c>
      <c r="X3374" t="e">
        <f>'MEDIDAS ML'!#REF!</f>
        <v>#REF!</v>
      </c>
    </row>
    <row r="3375" spans="1:24" ht="15.75" customHeight="1" x14ac:dyDescent="0.25">
      <c r="A3375" s="6">
        <f>'MEDIDAS ML'!A2715</f>
        <v>123</v>
      </c>
      <c r="B3375" s="15">
        <f>'MEDIDAS ML'!B2715</f>
        <v>123</v>
      </c>
      <c r="C3375" s="6">
        <f>'MEDIDAS ML'!C2715</f>
        <v>123</v>
      </c>
      <c r="D3375" s="6" t="str">
        <f>'MEDIDAS ML'!D2715</f>
        <v>6x27x27 cm - 301 grs</v>
      </c>
      <c r="E3375" s="16">
        <f>'MEDIDAS ML'!E2715</f>
        <v>6</v>
      </c>
      <c r="F3375" s="16">
        <f>'MEDIDAS ML'!F2715</f>
        <v>27</v>
      </c>
      <c r="G3375" s="16">
        <f>'MEDIDAS ML'!G2715</f>
        <v>27</v>
      </c>
      <c r="H3375" s="16">
        <f>'MEDIDAS ML'!H2715</f>
        <v>0.30099999999999999</v>
      </c>
      <c r="I3375" s="16">
        <f>'MEDIDAS ML'!I2715</f>
        <v>1.0934999999999999</v>
      </c>
      <c r="J3375" s="6" t="str">
        <f>'MEDIDAS ML'!J2715</f>
        <v>Se calcula por P volum</v>
      </c>
      <c r="K3375" s="16">
        <f>'MEDIDAS ML'!K2715</f>
        <v>1.0934999999999999</v>
      </c>
      <c r="L3375" s="7">
        <f>'MEDIDAS ML'!L2715</f>
        <v>13990</v>
      </c>
      <c r="M3375" s="6" t="str">
        <f>'MEDIDAS ML'!M2715</f>
        <v>$9.990-$19.990</v>
      </c>
      <c r="N3375" s="7">
        <f>'MEDIDAS ML'!N2715</f>
        <v>1000</v>
      </c>
      <c r="O3375" s="6" t="str">
        <f>'MEDIDAS ML'!O2715</f>
        <v>No aplica (&lt;$19.990)</v>
      </c>
      <c r="P3375" s="7">
        <f>'MEDIDAS ML'!P2715</f>
        <v>0</v>
      </c>
      <c r="Q3375" s="7">
        <f>'MEDIDAS ML'!Q2715</f>
        <v>1000</v>
      </c>
      <c r="R3375" s="23" t="e">
        <f>'MEDIDAS ML'!#REF!</f>
        <v>#REF!</v>
      </c>
      <c r="S3375" s="24" t="e">
        <f>'MEDIDAS ML'!#REF!</f>
        <v>#REF!</v>
      </c>
      <c r="T3375" s="24" t="e">
        <f>'MEDIDAS ML'!#REF!</f>
        <v>#REF!</v>
      </c>
      <c r="U3375" s="24" t="e">
        <f>'MEDIDAS ML'!#REF!</f>
        <v>#REF!</v>
      </c>
      <c r="V3375" s="22" t="e">
        <f>'MEDIDAS ML'!#REF!</f>
        <v>#REF!</v>
      </c>
      <c r="W3375" s="17" t="e">
        <f>'MEDIDAS ML'!#REF!</f>
        <v>#REF!</v>
      </c>
      <c r="X3375" t="e">
        <f>'MEDIDAS ML'!#REF!</f>
        <v>#REF!</v>
      </c>
    </row>
    <row r="3376" spans="1:24" ht="15.75" customHeight="1" x14ac:dyDescent="0.25">
      <c r="A3376" s="6">
        <f>'MEDIDAS ML'!A2755</f>
        <v>123</v>
      </c>
      <c r="B3376" s="15">
        <f>'MEDIDAS ML'!B2755</f>
        <v>123</v>
      </c>
      <c r="C3376" s="6">
        <f>'MEDIDAS ML'!C2755</f>
        <v>123</v>
      </c>
      <c r="D3376" s="6" t="str">
        <f>'MEDIDAS ML'!D2755</f>
        <v>7x15x26 cm - 301 grs</v>
      </c>
      <c r="E3376" s="16">
        <f>'MEDIDAS ML'!E2755</f>
        <v>7</v>
      </c>
      <c r="F3376" s="16">
        <f>'MEDIDAS ML'!F2755</f>
        <v>15</v>
      </c>
      <c r="G3376" s="16">
        <f>'MEDIDAS ML'!G2755</f>
        <v>26</v>
      </c>
      <c r="H3376" s="16">
        <f>'MEDIDAS ML'!H2755</f>
        <v>0.30099999999999999</v>
      </c>
      <c r="I3376" s="16">
        <f>'MEDIDAS ML'!I2755</f>
        <v>0.6825</v>
      </c>
      <c r="J3376" s="6" t="str">
        <f>'MEDIDAS ML'!J2755</f>
        <v>Se calcula por P volum</v>
      </c>
      <c r="K3376" s="16">
        <f>'MEDIDAS ML'!K2755</f>
        <v>0.6825</v>
      </c>
      <c r="L3376" s="7">
        <f>'MEDIDAS ML'!L2755</f>
        <v>13990</v>
      </c>
      <c r="M3376" s="6" t="str">
        <f>'MEDIDAS ML'!M2755</f>
        <v>$9.990-$19.990</v>
      </c>
      <c r="N3376" s="7">
        <f>'MEDIDAS ML'!N2755</f>
        <v>1000</v>
      </c>
      <c r="O3376" s="6" t="str">
        <f>'MEDIDAS ML'!O2755</f>
        <v>No aplica (&lt;$19.990)</v>
      </c>
      <c r="P3376" s="7">
        <f>'MEDIDAS ML'!P2755</f>
        <v>0</v>
      </c>
      <c r="Q3376" s="7">
        <f>'MEDIDAS ML'!Q2755</f>
        <v>1000</v>
      </c>
      <c r="R3376" s="23" t="e">
        <f>'MEDIDAS ML'!#REF!</f>
        <v>#REF!</v>
      </c>
      <c r="S3376" s="24" t="e">
        <f>'MEDIDAS ML'!#REF!</f>
        <v>#REF!</v>
      </c>
      <c r="T3376" s="24" t="e">
        <f>'MEDIDAS ML'!#REF!</f>
        <v>#REF!</v>
      </c>
      <c r="U3376" s="24" t="e">
        <f>'MEDIDAS ML'!#REF!</f>
        <v>#REF!</v>
      </c>
      <c r="V3376" s="22" t="e">
        <f>'MEDIDAS ML'!#REF!</f>
        <v>#REF!</v>
      </c>
      <c r="W3376" s="17" t="e">
        <f>'MEDIDAS ML'!#REF!</f>
        <v>#REF!</v>
      </c>
      <c r="X3376" t="e">
        <f>'MEDIDAS ML'!#REF!</f>
        <v>#REF!</v>
      </c>
    </row>
    <row r="3377" spans="1:24" ht="15.75" customHeight="1" x14ac:dyDescent="0.25">
      <c r="A3377" s="6">
        <f>'MEDIDAS ML'!A3132</f>
        <v>123</v>
      </c>
      <c r="B3377" s="15">
        <f>'MEDIDAS ML'!B3132</f>
        <v>123</v>
      </c>
      <c r="C3377" s="6">
        <f>'MEDIDAS ML'!C3132</f>
        <v>123</v>
      </c>
      <c r="D3377" s="6" t="str">
        <f>'MEDIDAS ML'!D3132</f>
        <v>3x19x32 cm - 240 grs</v>
      </c>
      <c r="E3377" s="16">
        <f>'MEDIDAS ML'!E3132</f>
        <v>3</v>
      </c>
      <c r="F3377" s="16">
        <f>'MEDIDAS ML'!F3132</f>
        <v>19</v>
      </c>
      <c r="G3377" s="16">
        <f>'MEDIDAS ML'!G3132</f>
        <v>32</v>
      </c>
      <c r="H3377" s="16">
        <f>'MEDIDAS ML'!H3132</f>
        <v>0.24</v>
      </c>
      <c r="I3377" s="16">
        <f>'MEDIDAS ML'!I3132</f>
        <v>0.45600000000000002</v>
      </c>
      <c r="J3377" s="6" t="str">
        <f>'MEDIDAS ML'!J3132</f>
        <v>Se calcula por P volum</v>
      </c>
      <c r="K3377" s="16">
        <f>'MEDIDAS ML'!K3132</f>
        <v>0.45600000000000002</v>
      </c>
      <c r="L3377" s="7">
        <f>'MEDIDAS ML'!L3132</f>
        <v>13990</v>
      </c>
      <c r="M3377" s="6" t="str">
        <f>'MEDIDAS ML'!M3132</f>
        <v>$9.990-$19.990</v>
      </c>
      <c r="N3377" s="7">
        <f>'MEDIDAS ML'!N3132</f>
        <v>1000</v>
      </c>
      <c r="O3377" s="6" t="str">
        <f>'MEDIDAS ML'!O3132</f>
        <v>No aplica (&lt;$19.990)</v>
      </c>
      <c r="P3377" s="7">
        <f>'MEDIDAS ML'!P3132</f>
        <v>0</v>
      </c>
      <c r="Q3377" s="7">
        <f>'MEDIDAS ML'!Q3132</f>
        <v>1000</v>
      </c>
      <c r="R3377" s="23" t="e">
        <f>'MEDIDAS ML'!#REF!</f>
        <v>#REF!</v>
      </c>
      <c r="S3377" s="24" t="e">
        <f>'MEDIDAS ML'!#REF!</f>
        <v>#REF!</v>
      </c>
      <c r="T3377" s="24" t="e">
        <f>'MEDIDAS ML'!#REF!</f>
        <v>#REF!</v>
      </c>
      <c r="U3377" s="24" t="e">
        <f>'MEDIDAS ML'!#REF!</f>
        <v>#REF!</v>
      </c>
      <c r="V3377" s="22" t="e">
        <f>'MEDIDAS ML'!#REF!</f>
        <v>#REF!</v>
      </c>
      <c r="W3377" s="17" t="e">
        <f>'MEDIDAS ML'!#REF!</f>
        <v>#REF!</v>
      </c>
      <c r="X3377" t="e">
        <f>'MEDIDAS ML'!#REF!</f>
        <v>#REF!</v>
      </c>
    </row>
    <row r="3378" spans="1:24" ht="15.75" customHeight="1" x14ac:dyDescent="0.25">
      <c r="A3378" s="6">
        <f>'MEDIDAS ML'!A3133</f>
        <v>123</v>
      </c>
      <c r="B3378" s="15">
        <f>'MEDIDAS ML'!B3133</f>
        <v>123</v>
      </c>
      <c r="C3378" s="6">
        <f>'MEDIDAS ML'!C3133</f>
        <v>123</v>
      </c>
      <c r="D3378" s="6" t="str">
        <f>'MEDIDAS ML'!D3133</f>
        <v>3x19x32 cm - 240 grs</v>
      </c>
      <c r="E3378" s="16">
        <f>'MEDIDAS ML'!E3133</f>
        <v>3</v>
      </c>
      <c r="F3378" s="16">
        <f>'MEDIDAS ML'!F3133</f>
        <v>19</v>
      </c>
      <c r="G3378" s="16">
        <f>'MEDIDAS ML'!G3133</f>
        <v>32</v>
      </c>
      <c r="H3378" s="16">
        <f>'MEDIDAS ML'!H3133</f>
        <v>0.24</v>
      </c>
      <c r="I3378" s="16">
        <f>'MEDIDAS ML'!I3133</f>
        <v>0.45600000000000002</v>
      </c>
      <c r="J3378" s="6" t="str">
        <f>'MEDIDAS ML'!J3133</f>
        <v>Se calcula por P volum</v>
      </c>
      <c r="K3378" s="16">
        <f>'MEDIDAS ML'!K3133</f>
        <v>0.45600000000000002</v>
      </c>
      <c r="L3378" s="7">
        <f>'MEDIDAS ML'!L3133</f>
        <v>13990</v>
      </c>
      <c r="M3378" s="6" t="str">
        <f>'MEDIDAS ML'!M3133</f>
        <v>$9.990-$19.990</v>
      </c>
      <c r="N3378" s="7">
        <f>'MEDIDAS ML'!N3133</f>
        <v>1000</v>
      </c>
      <c r="O3378" s="6" t="str">
        <f>'MEDIDAS ML'!O3133</f>
        <v>No aplica (&lt;$19.990)</v>
      </c>
      <c r="P3378" s="7">
        <f>'MEDIDAS ML'!P3133</f>
        <v>0</v>
      </c>
      <c r="Q3378" s="7">
        <f>'MEDIDAS ML'!Q3133</f>
        <v>1000</v>
      </c>
      <c r="R3378" s="23" t="e">
        <f>'MEDIDAS ML'!#REF!</f>
        <v>#REF!</v>
      </c>
      <c r="S3378" s="24" t="e">
        <f>'MEDIDAS ML'!#REF!</f>
        <v>#REF!</v>
      </c>
      <c r="T3378" s="24" t="e">
        <f>'MEDIDAS ML'!#REF!</f>
        <v>#REF!</v>
      </c>
      <c r="U3378" s="24" t="e">
        <f>'MEDIDAS ML'!#REF!</f>
        <v>#REF!</v>
      </c>
      <c r="V3378" s="22" t="e">
        <f>'MEDIDAS ML'!#REF!</f>
        <v>#REF!</v>
      </c>
      <c r="W3378" s="17" t="e">
        <f>'MEDIDAS ML'!#REF!</f>
        <v>#REF!</v>
      </c>
      <c r="X3378" t="e">
        <f>'MEDIDAS ML'!#REF!</f>
        <v>#REF!</v>
      </c>
    </row>
    <row r="3379" spans="1:24" ht="15.75" customHeight="1" x14ac:dyDescent="0.25">
      <c r="A3379" s="6">
        <f>'MEDIDAS ML'!A3269</f>
        <v>123</v>
      </c>
      <c r="B3379" s="15">
        <f>'MEDIDAS ML'!B3269</f>
        <v>123</v>
      </c>
      <c r="C3379" s="6">
        <f>'MEDIDAS ML'!C3269</f>
        <v>123</v>
      </c>
      <c r="D3379" s="6" t="str">
        <f>'MEDIDAS ML'!D3269</f>
        <v>3x14x19 cm - 210 grs</v>
      </c>
      <c r="E3379" s="16">
        <f>'MEDIDAS ML'!E3269</f>
        <v>3</v>
      </c>
      <c r="F3379" s="16">
        <f>'MEDIDAS ML'!F3269</f>
        <v>14</v>
      </c>
      <c r="G3379" s="16">
        <f>'MEDIDAS ML'!G3269</f>
        <v>19</v>
      </c>
      <c r="H3379" s="16">
        <f>'MEDIDAS ML'!H3269</f>
        <v>0.21</v>
      </c>
      <c r="I3379" s="16">
        <f>'MEDIDAS ML'!I3269</f>
        <v>0.19950000000000001</v>
      </c>
      <c r="J3379" s="6" t="str">
        <f>'MEDIDAS ML'!J3269</f>
        <v>Se calcula por Peso</v>
      </c>
      <c r="K3379" s="16">
        <f>'MEDIDAS ML'!K3269</f>
        <v>0.21</v>
      </c>
      <c r="L3379" s="7">
        <f>'MEDIDAS ML'!L3269</f>
        <v>13990</v>
      </c>
      <c r="M3379" s="6" t="str">
        <f>'MEDIDAS ML'!M3269</f>
        <v>$9.990-$19.990</v>
      </c>
      <c r="N3379" s="7">
        <f>'MEDIDAS ML'!N3269</f>
        <v>1000</v>
      </c>
      <c r="O3379" s="6" t="str">
        <f>'MEDIDAS ML'!O3269</f>
        <v>No aplica (&lt;$19.990)</v>
      </c>
      <c r="P3379" s="7">
        <f>'MEDIDAS ML'!P3269</f>
        <v>0</v>
      </c>
      <c r="Q3379" s="7">
        <f>'MEDIDAS ML'!Q3269</f>
        <v>1000</v>
      </c>
      <c r="R3379" s="23" t="e">
        <f>'MEDIDAS ML'!#REF!</f>
        <v>#REF!</v>
      </c>
      <c r="S3379" s="24" t="e">
        <f>'MEDIDAS ML'!#REF!</f>
        <v>#REF!</v>
      </c>
      <c r="T3379" s="24" t="e">
        <f>'MEDIDAS ML'!#REF!</f>
        <v>#REF!</v>
      </c>
      <c r="U3379" s="24" t="e">
        <f>'MEDIDAS ML'!#REF!</f>
        <v>#REF!</v>
      </c>
      <c r="V3379" s="22" t="e">
        <f>'MEDIDAS ML'!#REF!</f>
        <v>#REF!</v>
      </c>
      <c r="W3379" s="17" t="e">
        <f>'MEDIDAS ML'!#REF!</f>
        <v>#REF!</v>
      </c>
      <c r="X3379" t="e">
        <f>'MEDIDAS ML'!#REF!</f>
        <v>#REF!</v>
      </c>
    </row>
    <row r="3380" spans="1:24" ht="15.75" customHeight="1" x14ac:dyDescent="0.25">
      <c r="A3380" s="6">
        <f>'MEDIDAS ML'!A3270</f>
        <v>123</v>
      </c>
      <c r="B3380" s="15">
        <f>'MEDIDAS ML'!B3270</f>
        <v>123</v>
      </c>
      <c r="C3380" s="6">
        <f>'MEDIDAS ML'!C3270</f>
        <v>123</v>
      </c>
      <c r="D3380" s="6" t="str">
        <f>'MEDIDAS ML'!D3270</f>
        <v>3x14x19 cm - 210 grs</v>
      </c>
      <c r="E3380" s="16">
        <f>'MEDIDAS ML'!E3270</f>
        <v>3</v>
      </c>
      <c r="F3380" s="16">
        <f>'MEDIDAS ML'!F3270</f>
        <v>14</v>
      </c>
      <c r="G3380" s="16">
        <f>'MEDIDAS ML'!G3270</f>
        <v>19</v>
      </c>
      <c r="H3380" s="16">
        <f>'MEDIDAS ML'!H3270</f>
        <v>0.21</v>
      </c>
      <c r="I3380" s="16">
        <f>'MEDIDAS ML'!I3270</f>
        <v>0.19950000000000001</v>
      </c>
      <c r="J3380" s="6" t="str">
        <f>'MEDIDAS ML'!J3270</f>
        <v>Se calcula por Peso</v>
      </c>
      <c r="K3380" s="16">
        <f>'MEDIDAS ML'!K3270</f>
        <v>0.21</v>
      </c>
      <c r="L3380" s="7">
        <f>'MEDIDAS ML'!L3270</f>
        <v>13990</v>
      </c>
      <c r="M3380" s="6" t="str">
        <f>'MEDIDAS ML'!M3270</f>
        <v>$9.990-$19.990</v>
      </c>
      <c r="N3380" s="7">
        <f>'MEDIDAS ML'!N3270</f>
        <v>1000</v>
      </c>
      <c r="O3380" s="6" t="str">
        <f>'MEDIDAS ML'!O3270</f>
        <v>No aplica (&lt;$19.990)</v>
      </c>
      <c r="P3380" s="7">
        <f>'MEDIDAS ML'!P3270</f>
        <v>0</v>
      </c>
      <c r="Q3380" s="7">
        <f>'MEDIDAS ML'!Q3270</f>
        <v>1000</v>
      </c>
      <c r="R3380" s="23" t="e">
        <f>'MEDIDAS ML'!#REF!</f>
        <v>#REF!</v>
      </c>
      <c r="S3380" s="24" t="e">
        <f>'MEDIDAS ML'!#REF!</f>
        <v>#REF!</v>
      </c>
      <c r="T3380" s="24" t="e">
        <f>'MEDIDAS ML'!#REF!</f>
        <v>#REF!</v>
      </c>
      <c r="U3380" s="24" t="e">
        <f>'MEDIDAS ML'!#REF!</f>
        <v>#REF!</v>
      </c>
      <c r="V3380" s="22" t="e">
        <f>'MEDIDAS ML'!#REF!</f>
        <v>#REF!</v>
      </c>
      <c r="W3380" s="17" t="e">
        <f>'MEDIDAS ML'!#REF!</f>
        <v>#REF!</v>
      </c>
      <c r="X3380" t="e">
        <f>'MEDIDAS ML'!#REF!</f>
        <v>#REF!</v>
      </c>
    </row>
    <row r="3381" spans="1:24" ht="15.75" customHeight="1" x14ac:dyDescent="0.25">
      <c r="A3381" s="6">
        <f>'MEDIDAS ML'!A772</f>
        <v>123</v>
      </c>
      <c r="B3381" s="15">
        <f>'MEDIDAS ML'!B772</f>
        <v>123</v>
      </c>
      <c r="C3381" s="6">
        <f>'MEDIDAS ML'!C772</f>
        <v>123</v>
      </c>
      <c r="D3381" s="6" t="str">
        <f>'MEDIDAS ML'!D772</f>
        <v>12x16x25 cm - 2020 grs</v>
      </c>
      <c r="E3381" s="16">
        <f>'MEDIDAS ML'!E772</f>
        <v>12</v>
      </c>
      <c r="F3381" s="16">
        <f>'MEDIDAS ML'!F772</f>
        <v>16</v>
      </c>
      <c r="G3381" s="16">
        <f>'MEDIDAS ML'!G772</f>
        <v>25</v>
      </c>
      <c r="H3381" s="16">
        <f>'MEDIDAS ML'!H772</f>
        <v>2.02</v>
      </c>
      <c r="I3381" s="16">
        <f>'MEDIDAS ML'!I772</f>
        <v>1.2</v>
      </c>
      <c r="J3381" s="6" t="str">
        <f>'MEDIDAS ML'!J772</f>
        <v>Se calcula por Peso</v>
      </c>
      <c r="K3381" s="16">
        <f>'MEDIDAS ML'!K772</f>
        <v>2.02</v>
      </c>
      <c r="L3381" s="7">
        <f>'MEDIDAS ML'!L772</f>
        <v>14180</v>
      </c>
      <c r="M3381" s="6" t="str">
        <f>'MEDIDAS ML'!M772</f>
        <v>$9.990-$19.990</v>
      </c>
      <c r="N3381" s="7">
        <f>'MEDIDAS ML'!N772</f>
        <v>1000</v>
      </c>
      <c r="O3381" s="6" t="str">
        <f>'MEDIDAS ML'!O772</f>
        <v>No aplica (&lt;$19.990)</v>
      </c>
      <c r="P3381" s="7">
        <f>'MEDIDAS ML'!P772</f>
        <v>0</v>
      </c>
      <c r="Q3381" s="7">
        <f>'MEDIDAS ML'!Q772</f>
        <v>1000</v>
      </c>
      <c r="R3381" s="23" t="e">
        <f>'MEDIDAS ML'!#REF!</f>
        <v>#REF!</v>
      </c>
      <c r="S3381" s="24" t="e">
        <f>'MEDIDAS ML'!#REF!</f>
        <v>#REF!</v>
      </c>
      <c r="T3381" s="24" t="e">
        <f>'MEDIDAS ML'!#REF!</f>
        <v>#REF!</v>
      </c>
      <c r="U3381" s="24" t="e">
        <f>'MEDIDAS ML'!#REF!</f>
        <v>#REF!</v>
      </c>
      <c r="V3381" s="22" t="e">
        <f>'MEDIDAS ML'!#REF!</f>
        <v>#REF!</v>
      </c>
      <c r="W3381" s="17" t="e">
        <f>'MEDIDAS ML'!#REF!</f>
        <v>#REF!</v>
      </c>
      <c r="X3381" t="e">
        <f>'MEDIDAS ML'!#REF!</f>
        <v>#REF!</v>
      </c>
    </row>
    <row r="3382" spans="1:24" ht="15.75" customHeight="1" x14ac:dyDescent="0.25">
      <c r="A3382" s="6">
        <f>'MEDIDAS ML'!A1667</f>
        <v>123</v>
      </c>
      <c r="B3382" s="15">
        <f>'MEDIDAS ML'!B1667</f>
        <v>123</v>
      </c>
      <c r="C3382" s="6">
        <f>'MEDIDAS ML'!C1667</f>
        <v>123</v>
      </c>
      <c r="D3382" s="6" t="str">
        <f>'MEDIDAS ML'!D1667</f>
        <v>8x21x28 cm - 690 grs</v>
      </c>
      <c r="E3382" s="16">
        <f>'MEDIDAS ML'!E1667</f>
        <v>8</v>
      </c>
      <c r="F3382" s="16">
        <f>'MEDIDAS ML'!F1667</f>
        <v>21</v>
      </c>
      <c r="G3382" s="16">
        <f>'MEDIDAS ML'!G1667</f>
        <v>28</v>
      </c>
      <c r="H3382" s="16">
        <f>'MEDIDAS ML'!H1667</f>
        <v>0.69</v>
      </c>
      <c r="I3382" s="16">
        <f>'MEDIDAS ML'!I1667</f>
        <v>1.1759999999999999</v>
      </c>
      <c r="J3382" s="6" t="str">
        <f>'MEDIDAS ML'!J1667</f>
        <v>Se calcula por P volum</v>
      </c>
      <c r="K3382" s="16">
        <f>'MEDIDAS ML'!K1667</f>
        <v>1.1759999999999999</v>
      </c>
      <c r="L3382" s="7">
        <f>'MEDIDAS ML'!L1667</f>
        <v>14290</v>
      </c>
      <c r="M3382" s="6" t="str">
        <f>'MEDIDAS ML'!M1667</f>
        <v>$9.990-$19.990</v>
      </c>
      <c r="N3382" s="7">
        <f>'MEDIDAS ML'!N1667</f>
        <v>1000</v>
      </c>
      <c r="O3382" s="6" t="str">
        <f>'MEDIDAS ML'!O1667</f>
        <v>No aplica (&lt;$19.990)</v>
      </c>
      <c r="P3382" s="7">
        <f>'MEDIDAS ML'!P1667</f>
        <v>0</v>
      </c>
      <c r="Q3382" s="7">
        <f>'MEDIDAS ML'!Q1667</f>
        <v>1000</v>
      </c>
      <c r="R3382" s="23" t="e">
        <f>'MEDIDAS ML'!#REF!</f>
        <v>#REF!</v>
      </c>
      <c r="S3382" s="24" t="e">
        <f>'MEDIDAS ML'!#REF!</f>
        <v>#REF!</v>
      </c>
      <c r="T3382" s="24" t="e">
        <f>'MEDIDAS ML'!#REF!</f>
        <v>#REF!</v>
      </c>
      <c r="U3382" s="24" t="e">
        <f>'MEDIDAS ML'!#REF!</f>
        <v>#REF!</v>
      </c>
      <c r="V3382" s="22" t="e">
        <f>'MEDIDAS ML'!#REF!</f>
        <v>#REF!</v>
      </c>
      <c r="W3382" s="17" t="e">
        <f>'MEDIDAS ML'!#REF!</f>
        <v>#REF!</v>
      </c>
      <c r="X3382" t="e">
        <f>'MEDIDAS ML'!#REF!</f>
        <v>#REF!</v>
      </c>
    </row>
    <row r="3383" spans="1:24" ht="15.75" customHeight="1" x14ac:dyDescent="0.25">
      <c r="A3383" s="6">
        <f>'MEDIDAS ML'!A1317</f>
        <v>123</v>
      </c>
      <c r="B3383" s="15">
        <f>'MEDIDAS ML'!B1317</f>
        <v>123</v>
      </c>
      <c r="C3383" s="6">
        <f>'MEDIDAS ML'!C1317</f>
        <v>123</v>
      </c>
      <c r="D3383" s="6" t="str">
        <f>'MEDIDAS ML'!D1317</f>
        <v>8x18x29 cm - 1000 grs</v>
      </c>
      <c r="E3383" s="16">
        <f>'MEDIDAS ML'!E1317</f>
        <v>8</v>
      </c>
      <c r="F3383" s="16">
        <f>'MEDIDAS ML'!F1317</f>
        <v>18</v>
      </c>
      <c r="G3383" s="16">
        <f>'MEDIDAS ML'!G1317</f>
        <v>29</v>
      </c>
      <c r="H3383" s="16">
        <f>'MEDIDAS ML'!H1317</f>
        <v>1</v>
      </c>
      <c r="I3383" s="16">
        <f>'MEDIDAS ML'!I1317</f>
        <v>1.044</v>
      </c>
      <c r="J3383" s="6" t="str">
        <f>'MEDIDAS ML'!J1317</f>
        <v>Se calcula por P volum</v>
      </c>
      <c r="K3383" s="16">
        <f>'MEDIDAS ML'!K1317</f>
        <v>1.044</v>
      </c>
      <c r="L3383" s="7">
        <f>'MEDIDAS ML'!L1317</f>
        <v>14390</v>
      </c>
      <c r="M3383" s="6" t="str">
        <f>'MEDIDAS ML'!M1317</f>
        <v>$9.990-$19.990</v>
      </c>
      <c r="N3383" s="7">
        <f>'MEDIDAS ML'!N1317</f>
        <v>1000</v>
      </c>
      <c r="O3383" s="6" t="str">
        <f>'MEDIDAS ML'!O1317</f>
        <v>No aplica (&lt;$19.990)</v>
      </c>
      <c r="P3383" s="7">
        <f>'MEDIDAS ML'!P1317</f>
        <v>0</v>
      </c>
      <c r="Q3383" s="7">
        <f>'MEDIDAS ML'!Q1317</f>
        <v>1000</v>
      </c>
      <c r="R3383" s="23" t="e">
        <f>'MEDIDAS ML'!#REF!</f>
        <v>#REF!</v>
      </c>
      <c r="S3383" s="24" t="e">
        <f>'MEDIDAS ML'!#REF!</f>
        <v>#REF!</v>
      </c>
      <c r="T3383" s="24" t="e">
        <f>'MEDIDAS ML'!#REF!</f>
        <v>#REF!</v>
      </c>
      <c r="U3383" s="24" t="e">
        <f>'MEDIDAS ML'!#REF!</f>
        <v>#REF!</v>
      </c>
      <c r="V3383" s="22" t="e">
        <f>'MEDIDAS ML'!#REF!</f>
        <v>#REF!</v>
      </c>
      <c r="W3383" s="17" t="e">
        <f>'MEDIDAS ML'!#REF!</f>
        <v>#REF!</v>
      </c>
      <c r="X3383" t="e">
        <f>'MEDIDAS ML'!#REF!</f>
        <v>#REF!</v>
      </c>
    </row>
    <row r="3384" spans="1:24" ht="15.75" customHeight="1" x14ac:dyDescent="0.25">
      <c r="A3384" s="6">
        <f>'MEDIDAS ML'!A1318</f>
        <v>123</v>
      </c>
      <c r="B3384" s="15">
        <f>'MEDIDAS ML'!B1318</f>
        <v>123</v>
      </c>
      <c r="C3384" s="6">
        <f>'MEDIDAS ML'!C1318</f>
        <v>123</v>
      </c>
      <c r="D3384" s="6" t="str">
        <f>'MEDIDAS ML'!D1318</f>
        <v>8x18x29 cm - 1000 grs</v>
      </c>
      <c r="E3384" s="16">
        <f>'MEDIDAS ML'!E1318</f>
        <v>8</v>
      </c>
      <c r="F3384" s="16">
        <f>'MEDIDAS ML'!F1318</f>
        <v>18</v>
      </c>
      <c r="G3384" s="16">
        <f>'MEDIDAS ML'!G1318</f>
        <v>29</v>
      </c>
      <c r="H3384" s="16">
        <f>'MEDIDAS ML'!H1318</f>
        <v>1</v>
      </c>
      <c r="I3384" s="16">
        <f>'MEDIDAS ML'!I1318</f>
        <v>1.044</v>
      </c>
      <c r="J3384" s="6" t="str">
        <f>'MEDIDAS ML'!J1318</f>
        <v>Se calcula por P volum</v>
      </c>
      <c r="K3384" s="16">
        <f>'MEDIDAS ML'!K1318</f>
        <v>1.044</v>
      </c>
      <c r="L3384" s="7">
        <f>'MEDIDAS ML'!L1318</f>
        <v>14390</v>
      </c>
      <c r="M3384" s="6" t="str">
        <f>'MEDIDAS ML'!M1318</f>
        <v>$9.990-$19.990</v>
      </c>
      <c r="N3384" s="7">
        <f>'MEDIDAS ML'!N1318</f>
        <v>1000</v>
      </c>
      <c r="O3384" s="6" t="str">
        <f>'MEDIDAS ML'!O1318</f>
        <v>No aplica (&lt;$19.990)</v>
      </c>
      <c r="P3384" s="7">
        <f>'MEDIDAS ML'!P1318</f>
        <v>0</v>
      </c>
      <c r="Q3384" s="7">
        <f>'MEDIDAS ML'!Q1318</f>
        <v>1000</v>
      </c>
      <c r="R3384" s="23" t="e">
        <f>'MEDIDAS ML'!#REF!</f>
        <v>#REF!</v>
      </c>
      <c r="S3384" s="24" t="e">
        <f>'MEDIDAS ML'!#REF!</f>
        <v>#REF!</v>
      </c>
      <c r="T3384" s="24" t="e">
        <f>'MEDIDAS ML'!#REF!</f>
        <v>#REF!</v>
      </c>
      <c r="U3384" s="24" t="e">
        <f>'MEDIDAS ML'!#REF!</f>
        <v>#REF!</v>
      </c>
      <c r="V3384" s="22" t="e">
        <f>'MEDIDAS ML'!#REF!</f>
        <v>#REF!</v>
      </c>
      <c r="W3384" s="17" t="e">
        <f>'MEDIDAS ML'!#REF!</f>
        <v>#REF!</v>
      </c>
      <c r="X3384" t="e">
        <f>'MEDIDAS ML'!#REF!</f>
        <v>#REF!</v>
      </c>
    </row>
    <row r="3385" spans="1:24" ht="15.75" customHeight="1" x14ac:dyDescent="0.25">
      <c r="A3385" s="6">
        <f>'MEDIDAS ML'!A1449</f>
        <v>123</v>
      </c>
      <c r="B3385" s="15">
        <f>'MEDIDAS ML'!B1449</f>
        <v>123</v>
      </c>
      <c r="C3385" s="6">
        <f>'MEDIDAS ML'!C1449</f>
        <v>123</v>
      </c>
      <c r="D3385" s="6" t="str">
        <f>'MEDIDAS ML'!D1449</f>
        <v>11x17x22 cm - 900 grs</v>
      </c>
      <c r="E3385" s="16">
        <f>'MEDIDAS ML'!E1449</f>
        <v>11</v>
      </c>
      <c r="F3385" s="16">
        <f>'MEDIDAS ML'!F1449</f>
        <v>17</v>
      </c>
      <c r="G3385" s="16">
        <f>'MEDIDAS ML'!G1449</f>
        <v>22</v>
      </c>
      <c r="H3385" s="16">
        <f>'MEDIDAS ML'!H1449</f>
        <v>0.9</v>
      </c>
      <c r="I3385" s="16">
        <f>'MEDIDAS ML'!I1449</f>
        <v>1.0285</v>
      </c>
      <c r="J3385" s="6" t="str">
        <f>'MEDIDAS ML'!J1449</f>
        <v>Se calcula por P volum</v>
      </c>
      <c r="K3385" s="16">
        <f>'MEDIDAS ML'!K1449</f>
        <v>1.0285</v>
      </c>
      <c r="L3385" s="7">
        <f>'MEDIDAS ML'!L1449</f>
        <v>14490</v>
      </c>
      <c r="M3385" s="6" t="str">
        <f>'MEDIDAS ML'!M1449</f>
        <v>$9.990-$19.990</v>
      </c>
      <c r="N3385" s="7">
        <f>'MEDIDAS ML'!N1449</f>
        <v>1000</v>
      </c>
      <c r="O3385" s="6" t="str">
        <f>'MEDIDAS ML'!O1449</f>
        <v>No aplica (&lt;$19.990)</v>
      </c>
      <c r="P3385" s="7">
        <f>'MEDIDAS ML'!P1449</f>
        <v>0</v>
      </c>
      <c r="Q3385" s="7">
        <f>'MEDIDAS ML'!Q1449</f>
        <v>1000</v>
      </c>
      <c r="R3385" s="23" t="e">
        <f>'MEDIDAS ML'!#REF!</f>
        <v>#REF!</v>
      </c>
      <c r="S3385" s="24" t="e">
        <f>'MEDIDAS ML'!#REF!</f>
        <v>#REF!</v>
      </c>
      <c r="T3385" s="24" t="e">
        <f>'MEDIDAS ML'!#REF!</f>
        <v>#REF!</v>
      </c>
      <c r="U3385" s="24" t="e">
        <f>'MEDIDAS ML'!#REF!</f>
        <v>#REF!</v>
      </c>
      <c r="V3385" s="22" t="e">
        <f>'MEDIDAS ML'!#REF!</f>
        <v>#REF!</v>
      </c>
      <c r="W3385" s="17" t="e">
        <f>'MEDIDAS ML'!#REF!</f>
        <v>#REF!</v>
      </c>
      <c r="X3385" t="e">
        <f>'MEDIDAS ML'!#REF!</f>
        <v>#REF!</v>
      </c>
    </row>
    <row r="3386" spans="1:24" ht="15.75" customHeight="1" x14ac:dyDescent="0.25">
      <c r="A3386" s="6">
        <f>'MEDIDAS ML'!A1730</f>
        <v>123</v>
      </c>
      <c r="B3386" s="15">
        <f>'MEDIDAS ML'!B1730</f>
        <v>123</v>
      </c>
      <c r="C3386" s="6">
        <f>'MEDIDAS ML'!C1730</f>
        <v>123</v>
      </c>
      <c r="D3386" s="6" t="str">
        <f>'MEDIDAS ML'!D1730</f>
        <v>10x21x26 cm - 652 grs</v>
      </c>
      <c r="E3386" s="16">
        <f>'MEDIDAS ML'!E1730</f>
        <v>10</v>
      </c>
      <c r="F3386" s="16">
        <f>'MEDIDAS ML'!F1730</f>
        <v>21</v>
      </c>
      <c r="G3386" s="16">
        <f>'MEDIDAS ML'!G1730</f>
        <v>26</v>
      </c>
      <c r="H3386" s="16">
        <f>'MEDIDAS ML'!H1730</f>
        <v>0.65200000000000002</v>
      </c>
      <c r="I3386" s="16">
        <f>'MEDIDAS ML'!I1730</f>
        <v>1.365</v>
      </c>
      <c r="J3386" s="6" t="str">
        <f>'MEDIDAS ML'!J1730</f>
        <v>Se calcula por P volum</v>
      </c>
      <c r="K3386" s="16">
        <f>'MEDIDAS ML'!K1730</f>
        <v>1.365</v>
      </c>
      <c r="L3386" s="7">
        <f>'MEDIDAS ML'!L1730</f>
        <v>14490</v>
      </c>
      <c r="M3386" s="6" t="str">
        <f>'MEDIDAS ML'!M1730</f>
        <v>$9.990-$19.990</v>
      </c>
      <c r="N3386" s="7">
        <f>'MEDIDAS ML'!N1730</f>
        <v>1000</v>
      </c>
      <c r="O3386" s="6" t="str">
        <f>'MEDIDAS ML'!O1730</f>
        <v>No aplica (&lt;$19.990)</v>
      </c>
      <c r="P3386" s="7">
        <f>'MEDIDAS ML'!P1730</f>
        <v>0</v>
      </c>
      <c r="Q3386" s="7">
        <f>'MEDIDAS ML'!Q1730</f>
        <v>1000</v>
      </c>
      <c r="R3386" s="23" t="e">
        <f>'MEDIDAS ML'!#REF!</f>
        <v>#REF!</v>
      </c>
      <c r="S3386" s="24" t="e">
        <f>'MEDIDAS ML'!#REF!</f>
        <v>#REF!</v>
      </c>
      <c r="T3386" s="24" t="e">
        <f>'MEDIDAS ML'!#REF!</f>
        <v>#REF!</v>
      </c>
      <c r="U3386" s="24" t="e">
        <f>'MEDIDAS ML'!#REF!</f>
        <v>#REF!</v>
      </c>
      <c r="V3386" s="22" t="e">
        <f>'MEDIDAS ML'!#REF!</f>
        <v>#REF!</v>
      </c>
      <c r="W3386" s="17" t="e">
        <f>'MEDIDAS ML'!#REF!</f>
        <v>#REF!</v>
      </c>
      <c r="X3386" t="e">
        <f>'MEDIDAS ML'!#REF!</f>
        <v>#REF!</v>
      </c>
    </row>
    <row r="3387" spans="1:24" ht="15.75" customHeight="1" x14ac:dyDescent="0.25">
      <c r="A3387" s="6">
        <f>'MEDIDAS ML'!A1731</f>
        <v>123</v>
      </c>
      <c r="B3387" s="15">
        <f>'MEDIDAS ML'!B1731</f>
        <v>123</v>
      </c>
      <c r="C3387" s="6">
        <f>'MEDIDAS ML'!C1731</f>
        <v>123</v>
      </c>
      <c r="D3387" s="6" t="str">
        <f>'MEDIDAS ML'!D1731</f>
        <v>10x21x26 cm - 652 grs</v>
      </c>
      <c r="E3387" s="16">
        <f>'MEDIDAS ML'!E1731</f>
        <v>10</v>
      </c>
      <c r="F3387" s="16">
        <f>'MEDIDAS ML'!F1731</f>
        <v>21</v>
      </c>
      <c r="G3387" s="16">
        <f>'MEDIDAS ML'!G1731</f>
        <v>26</v>
      </c>
      <c r="H3387" s="16">
        <f>'MEDIDAS ML'!H1731</f>
        <v>0.65200000000000002</v>
      </c>
      <c r="I3387" s="16">
        <f>'MEDIDAS ML'!I1731</f>
        <v>1.365</v>
      </c>
      <c r="J3387" s="6" t="str">
        <f>'MEDIDAS ML'!J1731</f>
        <v>Se calcula por P volum</v>
      </c>
      <c r="K3387" s="16">
        <f>'MEDIDAS ML'!K1731</f>
        <v>1.365</v>
      </c>
      <c r="L3387" s="7">
        <f>'MEDIDAS ML'!L1731</f>
        <v>14490</v>
      </c>
      <c r="M3387" s="6" t="str">
        <f>'MEDIDAS ML'!M1731</f>
        <v>$9.990-$19.990</v>
      </c>
      <c r="N3387" s="7">
        <f>'MEDIDAS ML'!N1731</f>
        <v>1000</v>
      </c>
      <c r="O3387" s="6" t="str">
        <f>'MEDIDAS ML'!O1731</f>
        <v>No aplica (&lt;$19.990)</v>
      </c>
      <c r="P3387" s="7">
        <f>'MEDIDAS ML'!P1731</f>
        <v>0</v>
      </c>
      <c r="Q3387" s="7">
        <f>'MEDIDAS ML'!Q1731</f>
        <v>1000</v>
      </c>
      <c r="R3387" s="23" t="e">
        <f>'MEDIDAS ML'!#REF!</f>
        <v>#REF!</v>
      </c>
      <c r="S3387" s="24" t="e">
        <f>'MEDIDAS ML'!#REF!</f>
        <v>#REF!</v>
      </c>
      <c r="T3387" s="24" t="e">
        <f>'MEDIDAS ML'!#REF!</f>
        <v>#REF!</v>
      </c>
      <c r="U3387" s="24" t="e">
        <f>'MEDIDAS ML'!#REF!</f>
        <v>#REF!</v>
      </c>
      <c r="V3387" s="22" t="e">
        <f>'MEDIDAS ML'!#REF!</f>
        <v>#REF!</v>
      </c>
      <c r="W3387" s="17" t="e">
        <f>'MEDIDAS ML'!#REF!</f>
        <v>#REF!</v>
      </c>
      <c r="X3387" t="e">
        <f>'MEDIDAS ML'!#REF!</f>
        <v>#REF!</v>
      </c>
    </row>
    <row r="3388" spans="1:24" ht="15.75" customHeight="1" x14ac:dyDescent="0.25">
      <c r="A3388" s="6">
        <f>'MEDIDAS ML'!A3274</f>
        <v>123</v>
      </c>
      <c r="B3388" s="15">
        <f>'MEDIDAS ML'!B3274</f>
        <v>123</v>
      </c>
      <c r="C3388" s="6">
        <f>'MEDIDAS ML'!C3274</f>
        <v>123</v>
      </c>
      <c r="D3388" s="6" t="str">
        <f>'MEDIDAS ML'!D3274</f>
        <v>8x14x20 cm - 208 grs</v>
      </c>
      <c r="E3388" s="16">
        <f>'MEDIDAS ML'!E3274</f>
        <v>8</v>
      </c>
      <c r="F3388" s="16">
        <f>'MEDIDAS ML'!F3274</f>
        <v>14</v>
      </c>
      <c r="G3388" s="16">
        <f>'MEDIDAS ML'!G3274</f>
        <v>20</v>
      </c>
      <c r="H3388" s="16">
        <f>'MEDIDAS ML'!H3274</f>
        <v>0.20799999999999999</v>
      </c>
      <c r="I3388" s="16">
        <f>'MEDIDAS ML'!I3274</f>
        <v>0.56000000000000005</v>
      </c>
      <c r="J3388" s="6" t="str">
        <f>'MEDIDAS ML'!J3274</f>
        <v>Se calcula por P volum</v>
      </c>
      <c r="K3388" s="16">
        <f>'MEDIDAS ML'!K3274</f>
        <v>0.56000000000000005</v>
      </c>
      <c r="L3388" s="7">
        <f>'MEDIDAS ML'!L3274</f>
        <v>14490</v>
      </c>
      <c r="M3388" s="6" t="str">
        <f>'MEDIDAS ML'!M3274</f>
        <v>$9.990-$19.990</v>
      </c>
      <c r="N3388" s="7">
        <f>'MEDIDAS ML'!N3274</f>
        <v>1000</v>
      </c>
      <c r="O3388" s="6" t="str">
        <f>'MEDIDAS ML'!O3274</f>
        <v>No aplica (&lt;$19.990)</v>
      </c>
      <c r="P3388" s="7">
        <f>'MEDIDAS ML'!P3274</f>
        <v>0</v>
      </c>
      <c r="Q3388" s="7">
        <f>'MEDIDAS ML'!Q3274</f>
        <v>1000</v>
      </c>
      <c r="R3388" s="23" t="e">
        <f>'MEDIDAS ML'!#REF!</f>
        <v>#REF!</v>
      </c>
      <c r="S3388" s="24" t="e">
        <f>'MEDIDAS ML'!#REF!</f>
        <v>#REF!</v>
      </c>
      <c r="T3388" s="24" t="e">
        <f>'MEDIDAS ML'!#REF!</f>
        <v>#REF!</v>
      </c>
      <c r="U3388" s="24" t="e">
        <f>'MEDIDAS ML'!#REF!</f>
        <v>#REF!</v>
      </c>
      <c r="V3388" s="22" t="e">
        <f>'MEDIDAS ML'!#REF!</f>
        <v>#REF!</v>
      </c>
      <c r="W3388" s="17" t="e">
        <f>'MEDIDAS ML'!#REF!</f>
        <v>#REF!</v>
      </c>
      <c r="X3388" t="e">
        <f>'MEDIDAS ML'!#REF!</f>
        <v>#REF!</v>
      </c>
    </row>
    <row r="3389" spans="1:24" ht="15.75" customHeight="1" x14ac:dyDescent="0.25">
      <c r="A3389" s="6">
        <f>'MEDIDAS ML'!A754</f>
        <v>123</v>
      </c>
      <c r="B3389" s="15">
        <f>'MEDIDAS ML'!B754</f>
        <v>123</v>
      </c>
      <c r="C3389" s="6">
        <f>'MEDIDAS ML'!C754</f>
        <v>123</v>
      </c>
      <c r="D3389" s="6" t="str">
        <f>'MEDIDAS ML'!D754</f>
        <v>6x22x27 cm - 2132 grs</v>
      </c>
      <c r="E3389" s="16">
        <f>'MEDIDAS ML'!E754</f>
        <v>6</v>
      </c>
      <c r="F3389" s="16">
        <f>'MEDIDAS ML'!F754</f>
        <v>22</v>
      </c>
      <c r="G3389" s="16">
        <f>'MEDIDAS ML'!G754</f>
        <v>27</v>
      </c>
      <c r="H3389" s="16">
        <f>'MEDIDAS ML'!H754</f>
        <v>2.1320000000000001</v>
      </c>
      <c r="I3389" s="16">
        <f>'MEDIDAS ML'!I754</f>
        <v>0.89100000000000001</v>
      </c>
      <c r="J3389" s="6" t="str">
        <f>'MEDIDAS ML'!J754</f>
        <v>Se calcula por Peso</v>
      </c>
      <c r="K3389" s="16">
        <f>'MEDIDAS ML'!K754</f>
        <v>2.1320000000000001</v>
      </c>
      <c r="L3389" s="7">
        <f>'MEDIDAS ML'!L754</f>
        <v>14491</v>
      </c>
      <c r="M3389" s="6" t="str">
        <f>'MEDIDAS ML'!M754</f>
        <v>$9.990-$19.990</v>
      </c>
      <c r="N3389" s="7">
        <f>'MEDIDAS ML'!N754</f>
        <v>1000</v>
      </c>
      <c r="O3389" s="6" t="str">
        <f>'MEDIDAS ML'!O754</f>
        <v>No aplica (&lt;$19.990)</v>
      </c>
      <c r="P3389" s="7">
        <f>'MEDIDAS ML'!P754</f>
        <v>0</v>
      </c>
      <c r="Q3389" s="7">
        <f>'MEDIDAS ML'!Q754</f>
        <v>1000</v>
      </c>
      <c r="R3389" s="23" t="e">
        <f>'MEDIDAS ML'!#REF!</f>
        <v>#REF!</v>
      </c>
      <c r="S3389" s="24" t="e">
        <f>'MEDIDAS ML'!#REF!</f>
        <v>#REF!</v>
      </c>
      <c r="T3389" s="24" t="e">
        <f>'MEDIDAS ML'!#REF!</f>
        <v>#REF!</v>
      </c>
      <c r="U3389" s="24" t="e">
        <f>'MEDIDAS ML'!#REF!</f>
        <v>#REF!</v>
      </c>
      <c r="V3389" s="22" t="e">
        <f>'MEDIDAS ML'!#REF!</f>
        <v>#REF!</v>
      </c>
      <c r="W3389" s="17" t="e">
        <f>'MEDIDAS ML'!#REF!</f>
        <v>#REF!</v>
      </c>
      <c r="X3389" t="e">
        <f>'MEDIDAS ML'!#REF!</f>
        <v>#REF!</v>
      </c>
    </row>
    <row r="3390" spans="1:24" ht="15.75" customHeight="1" x14ac:dyDescent="0.25">
      <c r="A3390" s="6">
        <f>'MEDIDAS ML'!A755</f>
        <v>123</v>
      </c>
      <c r="B3390" s="15">
        <f>'MEDIDAS ML'!B755</f>
        <v>123</v>
      </c>
      <c r="C3390" s="6">
        <f>'MEDIDAS ML'!C755</f>
        <v>123</v>
      </c>
      <c r="D3390" s="6" t="str">
        <f>'MEDIDAS ML'!D755</f>
        <v>6x22x27 cm - 2132 grs</v>
      </c>
      <c r="E3390" s="16">
        <f>'MEDIDAS ML'!E755</f>
        <v>6</v>
      </c>
      <c r="F3390" s="16">
        <f>'MEDIDAS ML'!F755</f>
        <v>22</v>
      </c>
      <c r="G3390" s="16">
        <f>'MEDIDAS ML'!G755</f>
        <v>27</v>
      </c>
      <c r="H3390" s="16">
        <f>'MEDIDAS ML'!H755</f>
        <v>2.1320000000000001</v>
      </c>
      <c r="I3390" s="16">
        <f>'MEDIDAS ML'!I755</f>
        <v>0.89100000000000001</v>
      </c>
      <c r="J3390" s="6" t="str">
        <f>'MEDIDAS ML'!J755</f>
        <v>Se calcula por Peso</v>
      </c>
      <c r="K3390" s="16">
        <f>'MEDIDAS ML'!K755</f>
        <v>2.1320000000000001</v>
      </c>
      <c r="L3390" s="7">
        <f>'MEDIDAS ML'!L755</f>
        <v>14491</v>
      </c>
      <c r="M3390" s="6" t="str">
        <f>'MEDIDAS ML'!M755</f>
        <v>$9.990-$19.990</v>
      </c>
      <c r="N3390" s="7">
        <f>'MEDIDAS ML'!N755</f>
        <v>1000</v>
      </c>
      <c r="O3390" s="6" t="str">
        <f>'MEDIDAS ML'!O755</f>
        <v>No aplica (&lt;$19.990)</v>
      </c>
      <c r="P3390" s="7">
        <f>'MEDIDAS ML'!P755</f>
        <v>0</v>
      </c>
      <c r="Q3390" s="7">
        <f>'MEDIDAS ML'!Q755</f>
        <v>1000</v>
      </c>
      <c r="R3390" s="23" t="e">
        <f>'MEDIDAS ML'!#REF!</f>
        <v>#REF!</v>
      </c>
      <c r="S3390" s="24" t="e">
        <f>'MEDIDAS ML'!#REF!</f>
        <v>#REF!</v>
      </c>
      <c r="T3390" s="24" t="e">
        <f>'MEDIDAS ML'!#REF!</f>
        <v>#REF!</v>
      </c>
      <c r="U3390" s="24" t="e">
        <f>'MEDIDAS ML'!#REF!</f>
        <v>#REF!</v>
      </c>
      <c r="V3390" s="22" t="e">
        <f>'MEDIDAS ML'!#REF!</f>
        <v>#REF!</v>
      </c>
      <c r="W3390" s="17" t="e">
        <f>'MEDIDAS ML'!#REF!</f>
        <v>#REF!</v>
      </c>
      <c r="X3390" t="e">
        <f>'MEDIDAS ML'!#REF!</f>
        <v>#REF!</v>
      </c>
    </row>
    <row r="3391" spans="1:24" ht="15.75" customHeight="1" x14ac:dyDescent="0.25">
      <c r="A3391" s="6">
        <f>'MEDIDAS ML'!A850</f>
        <v>123</v>
      </c>
      <c r="B3391" s="15">
        <f>'MEDIDAS ML'!B850</f>
        <v>123</v>
      </c>
      <c r="C3391" s="6">
        <f>'MEDIDAS ML'!C850</f>
        <v>123</v>
      </c>
      <c r="D3391" s="6" t="str">
        <f>'MEDIDAS ML'!D850</f>
        <v>11x12x14 cm - 1770 grs</v>
      </c>
      <c r="E3391" s="16">
        <f>'MEDIDAS ML'!E850</f>
        <v>11</v>
      </c>
      <c r="F3391" s="16">
        <f>'MEDIDAS ML'!F850</f>
        <v>12</v>
      </c>
      <c r="G3391" s="16">
        <f>'MEDIDAS ML'!G850</f>
        <v>14</v>
      </c>
      <c r="H3391" s="16">
        <f>'MEDIDAS ML'!H850</f>
        <v>1.77</v>
      </c>
      <c r="I3391" s="16">
        <f>'MEDIDAS ML'!I850</f>
        <v>0.46200000000000002</v>
      </c>
      <c r="J3391" s="6" t="str">
        <f>'MEDIDAS ML'!J850</f>
        <v>Se calcula por Peso</v>
      </c>
      <c r="K3391" s="16">
        <f>'MEDIDAS ML'!K850</f>
        <v>1.77</v>
      </c>
      <c r="L3391" s="7">
        <f>'MEDIDAS ML'!L850</f>
        <v>14491</v>
      </c>
      <c r="M3391" s="6" t="str">
        <f>'MEDIDAS ML'!M850</f>
        <v>$9.990-$19.990</v>
      </c>
      <c r="N3391" s="7">
        <f>'MEDIDAS ML'!N850</f>
        <v>1000</v>
      </c>
      <c r="O3391" s="6" t="str">
        <f>'MEDIDAS ML'!O850</f>
        <v>No aplica (&lt;$19.990)</v>
      </c>
      <c r="P3391" s="7">
        <f>'MEDIDAS ML'!P850</f>
        <v>0</v>
      </c>
      <c r="Q3391" s="7">
        <f>'MEDIDAS ML'!Q850</f>
        <v>1000</v>
      </c>
      <c r="R3391" s="23" t="e">
        <f>'MEDIDAS ML'!#REF!</f>
        <v>#REF!</v>
      </c>
      <c r="S3391" s="24" t="e">
        <f>'MEDIDAS ML'!#REF!</f>
        <v>#REF!</v>
      </c>
      <c r="T3391" s="24" t="e">
        <f>'MEDIDAS ML'!#REF!</f>
        <v>#REF!</v>
      </c>
      <c r="U3391" s="24" t="e">
        <f>'MEDIDAS ML'!#REF!</f>
        <v>#REF!</v>
      </c>
      <c r="V3391" s="22" t="e">
        <f>'MEDIDAS ML'!#REF!</f>
        <v>#REF!</v>
      </c>
      <c r="W3391" s="17" t="e">
        <f>'MEDIDAS ML'!#REF!</f>
        <v>#REF!</v>
      </c>
      <c r="X3391" t="e">
        <f>'MEDIDAS ML'!#REF!</f>
        <v>#REF!</v>
      </c>
    </row>
    <row r="3392" spans="1:24" ht="15.75" customHeight="1" x14ac:dyDescent="0.25">
      <c r="A3392" s="6">
        <f>'MEDIDAS ML'!A851</f>
        <v>123</v>
      </c>
      <c r="B3392" s="15">
        <f>'MEDIDAS ML'!B851</f>
        <v>123</v>
      </c>
      <c r="C3392" s="6">
        <f>'MEDIDAS ML'!C851</f>
        <v>123</v>
      </c>
      <c r="D3392" s="6" t="str">
        <f>'MEDIDAS ML'!D851</f>
        <v>11x12x14 cm - 1770 grs</v>
      </c>
      <c r="E3392" s="16">
        <f>'MEDIDAS ML'!E851</f>
        <v>11</v>
      </c>
      <c r="F3392" s="16">
        <f>'MEDIDAS ML'!F851</f>
        <v>12</v>
      </c>
      <c r="G3392" s="16">
        <f>'MEDIDAS ML'!G851</f>
        <v>14</v>
      </c>
      <c r="H3392" s="16">
        <f>'MEDIDAS ML'!H851</f>
        <v>1.77</v>
      </c>
      <c r="I3392" s="16">
        <f>'MEDIDAS ML'!I851</f>
        <v>0.46200000000000002</v>
      </c>
      <c r="J3392" s="6" t="str">
        <f>'MEDIDAS ML'!J851</f>
        <v>Se calcula por Peso</v>
      </c>
      <c r="K3392" s="16">
        <f>'MEDIDAS ML'!K851</f>
        <v>1.77</v>
      </c>
      <c r="L3392" s="7">
        <f>'MEDIDAS ML'!L851</f>
        <v>14491</v>
      </c>
      <c r="M3392" s="6" t="str">
        <f>'MEDIDAS ML'!M851</f>
        <v>$9.990-$19.990</v>
      </c>
      <c r="N3392" s="7">
        <f>'MEDIDAS ML'!N851</f>
        <v>1000</v>
      </c>
      <c r="O3392" s="6" t="str">
        <f>'MEDIDAS ML'!O851</f>
        <v>No aplica (&lt;$19.990)</v>
      </c>
      <c r="P3392" s="7">
        <f>'MEDIDAS ML'!P851</f>
        <v>0</v>
      </c>
      <c r="Q3392" s="7">
        <f>'MEDIDAS ML'!Q851</f>
        <v>1000</v>
      </c>
      <c r="R3392" s="23" t="e">
        <f>'MEDIDAS ML'!#REF!</f>
        <v>#REF!</v>
      </c>
      <c r="S3392" s="24" t="e">
        <f>'MEDIDAS ML'!#REF!</f>
        <v>#REF!</v>
      </c>
      <c r="T3392" s="24" t="e">
        <f>'MEDIDAS ML'!#REF!</f>
        <v>#REF!</v>
      </c>
      <c r="U3392" s="24" t="e">
        <f>'MEDIDAS ML'!#REF!</f>
        <v>#REF!</v>
      </c>
      <c r="V3392" s="22" t="e">
        <f>'MEDIDAS ML'!#REF!</f>
        <v>#REF!</v>
      </c>
      <c r="W3392" s="17" t="e">
        <f>'MEDIDAS ML'!#REF!</f>
        <v>#REF!</v>
      </c>
      <c r="X3392" t="e">
        <f>'MEDIDAS ML'!#REF!</f>
        <v>#REF!</v>
      </c>
    </row>
    <row r="3393" spans="1:24" ht="15.75" customHeight="1" x14ac:dyDescent="0.25">
      <c r="A3393" s="6">
        <f>'MEDIDAS ML'!A1355</f>
        <v>123</v>
      </c>
      <c r="B3393" s="15">
        <f>'MEDIDAS ML'!B1355</f>
        <v>123</v>
      </c>
      <c r="C3393" s="6">
        <f>'MEDIDAS ML'!C1355</f>
        <v>123</v>
      </c>
      <c r="D3393" s="6" t="str">
        <f>'MEDIDAS ML'!D1355</f>
        <v>7x20x26 cm - 989 grs</v>
      </c>
      <c r="E3393" s="16">
        <f>'MEDIDAS ML'!E1355</f>
        <v>7</v>
      </c>
      <c r="F3393" s="16">
        <f>'MEDIDAS ML'!F1355</f>
        <v>20</v>
      </c>
      <c r="G3393" s="16">
        <f>'MEDIDAS ML'!G1355</f>
        <v>26</v>
      </c>
      <c r="H3393" s="16">
        <f>'MEDIDAS ML'!H1355</f>
        <v>0.98899999999999999</v>
      </c>
      <c r="I3393" s="16">
        <f>'MEDIDAS ML'!I1355</f>
        <v>0.91</v>
      </c>
      <c r="J3393" s="6" t="str">
        <f>'MEDIDAS ML'!J1355</f>
        <v>Se calcula por Peso</v>
      </c>
      <c r="K3393" s="16">
        <f>'MEDIDAS ML'!K1355</f>
        <v>0.98899999999999999</v>
      </c>
      <c r="L3393" s="7">
        <f>'MEDIDAS ML'!L1355</f>
        <v>14540</v>
      </c>
      <c r="M3393" s="6" t="str">
        <f>'MEDIDAS ML'!M1355</f>
        <v>$9.990-$19.990</v>
      </c>
      <c r="N3393" s="7">
        <f>'MEDIDAS ML'!N1355</f>
        <v>1000</v>
      </c>
      <c r="O3393" s="6" t="str">
        <f>'MEDIDAS ML'!O1355</f>
        <v>No aplica (&lt;$19.990)</v>
      </c>
      <c r="P3393" s="7">
        <f>'MEDIDAS ML'!P1355</f>
        <v>0</v>
      </c>
      <c r="Q3393" s="7">
        <f>'MEDIDAS ML'!Q1355</f>
        <v>1000</v>
      </c>
      <c r="R3393" s="23" t="e">
        <f>'MEDIDAS ML'!#REF!</f>
        <v>#REF!</v>
      </c>
      <c r="S3393" s="24" t="e">
        <f>'MEDIDAS ML'!#REF!</f>
        <v>#REF!</v>
      </c>
      <c r="T3393" s="24" t="e">
        <f>'MEDIDAS ML'!#REF!</f>
        <v>#REF!</v>
      </c>
      <c r="U3393" s="24" t="e">
        <f>'MEDIDAS ML'!#REF!</f>
        <v>#REF!</v>
      </c>
      <c r="V3393" s="22" t="e">
        <f>'MEDIDAS ML'!#REF!</f>
        <v>#REF!</v>
      </c>
      <c r="W3393" s="17" t="e">
        <f>'MEDIDAS ML'!#REF!</f>
        <v>#REF!</v>
      </c>
      <c r="X3393" t="e">
        <f>'MEDIDAS ML'!#REF!</f>
        <v>#REF!</v>
      </c>
    </row>
    <row r="3394" spans="1:24" ht="15.75" customHeight="1" x14ac:dyDescent="0.25">
      <c r="A3394" s="6">
        <f>'MEDIDAS ML'!A1356</f>
        <v>123</v>
      </c>
      <c r="B3394" s="15">
        <f>'MEDIDAS ML'!B1356</f>
        <v>123</v>
      </c>
      <c r="C3394" s="6">
        <f>'MEDIDAS ML'!C1356</f>
        <v>123</v>
      </c>
      <c r="D3394" s="6" t="str">
        <f>'MEDIDAS ML'!D1356</f>
        <v>7x20x26 cm - 989 grs</v>
      </c>
      <c r="E3394" s="16">
        <f>'MEDIDAS ML'!E1356</f>
        <v>7</v>
      </c>
      <c r="F3394" s="16">
        <f>'MEDIDAS ML'!F1356</f>
        <v>20</v>
      </c>
      <c r="G3394" s="16">
        <f>'MEDIDAS ML'!G1356</f>
        <v>26</v>
      </c>
      <c r="H3394" s="16">
        <f>'MEDIDAS ML'!H1356</f>
        <v>0.98899999999999999</v>
      </c>
      <c r="I3394" s="16">
        <f>'MEDIDAS ML'!I1356</f>
        <v>0.91</v>
      </c>
      <c r="J3394" s="6" t="str">
        <f>'MEDIDAS ML'!J1356</f>
        <v>Se calcula por Peso</v>
      </c>
      <c r="K3394" s="16">
        <f>'MEDIDAS ML'!K1356</f>
        <v>0.98899999999999999</v>
      </c>
      <c r="L3394" s="7">
        <f>'MEDIDAS ML'!L1356</f>
        <v>14540</v>
      </c>
      <c r="M3394" s="6" t="str">
        <f>'MEDIDAS ML'!M1356</f>
        <v>$9.990-$19.990</v>
      </c>
      <c r="N3394" s="7">
        <f>'MEDIDAS ML'!N1356</f>
        <v>1000</v>
      </c>
      <c r="O3394" s="6" t="str">
        <f>'MEDIDAS ML'!O1356</f>
        <v>No aplica (&lt;$19.990)</v>
      </c>
      <c r="P3394" s="7">
        <f>'MEDIDAS ML'!P1356</f>
        <v>0</v>
      </c>
      <c r="Q3394" s="7">
        <f>'MEDIDAS ML'!Q1356</f>
        <v>1000</v>
      </c>
      <c r="R3394" s="23" t="e">
        <f>'MEDIDAS ML'!#REF!</f>
        <v>#REF!</v>
      </c>
      <c r="S3394" s="24" t="e">
        <f>'MEDIDAS ML'!#REF!</f>
        <v>#REF!</v>
      </c>
      <c r="T3394" s="24" t="e">
        <f>'MEDIDAS ML'!#REF!</f>
        <v>#REF!</v>
      </c>
      <c r="U3394" s="24" t="e">
        <f>'MEDIDAS ML'!#REF!</f>
        <v>#REF!</v>
      </c>
      <c r="V3394" s="22" t="e">
        <f>'MEDIDAS ML'!#REF!</f>
        <v>#REF!</v>
      </c>
      <c r="W3394" s="17" t="e">
        <f>'MEDIDAS ML'!#REF!</f>
        <v>#REF!</v>
      </c>
      <c r="X3394" t="e">
        <f>'MEDIDAS ML'!#REF!</f>
        <v>#REF!</v>
      </c>
    </row>
    <row r="3395" spans="1:24" ht="15.75" customHeight="1" x14ac:dyDescent="0.25">
      <c r="A3395" s="6">
        <f>'MEDIDAS ML'!A1634</f>
        <v>123</v>
      </c>
      <c r="B3395" s="15">
        <f>'MEDIDAS ML'!B1634</f>
        <v>123</v>
      </c>
      <c r="C3395" s="6">
        <f>'MEDIDAS ML'!C1634</f>
        <v>123</v>
      </c>
      <c r="D3395" s="6" t="str">
        <f>'MEDIDAS ML'!D1634</f>
        <v>6x23x25 cm - 721 grs</v>
      </c>
      <c r="E3395" s="16">
        <f>'MEDIDAS ML'!E1634</f>
        <v>6</v>
      </c>
      <c r="F3395" s="16">
        <f>'MEDIDAS ML'!F1634</f>
        <v>23</v>
      </c>
      <c r="G3395" s="16">
        <f>'MEDIDAS ML'!G1634</f>
        <v>25</v>
      </c>
      <c r="H3395" s="16">
        <f>'MEDIDAS ML'!H1634</f>
        <v>0.72099999999999997</v>
      </c>
      <c r="I3395" s="16">
        <f>'MEDIDAS ML'!I1634</f>
        <v>0.86250000000000004</v>
      </c>
      <c r="J3395" s="6" t="str">
        <f>'MEDIDAS ML'!J1634</f>
        <v>Se calcula por P volum</v>
      </c>
      <c r="K3395" s="16">
        <f>'MEDIDAS ML'!K1634</f>
        <v>0.86250000000000004</v>
      </c>
      <c r="L3395" s="7">
        <f>'MEDIDAS ML'!L1634</f>
        <v>14540</v>
      </c>
      <c r="M3395" s="6" t="str">
        <f>'MEDIDAS ML'!M1634</f>
        <v>$9.990-$19.990</v>
      </c>
      <c r="N3395" s="7">
        <f>'MEDIDAS ML'!N1634</f>
        <v>1000</v>
      </c>
      <c r="O3395" s="6" t="str">
        <f>'MEDIDAS ML'!O1634</f>
        <v>No aplica (&lt;$19.990)</v>
      </c>
      <c r="P3395" s="7">
        <f>'MEDIDAS ML'!P1634</f>
        <v>0</v>
      </c>
      <c r="Q3395" s="7">
        <f>'MEDIDAS ML'!Q1634</f>
        <v>1000</v>
      </c>
      <c r="R3395" s="23" t="e">
        <f>'MEDIDAS ML'!#REF!</f>
        <v>#REF!</v>
      </c>
      <c r="S3395" s="24" t="e">
        <f>'MEDIDAS ML'!#REF!</f>
        <v>#REF!</v>
      </c>
      <c r="T3395" s="24" t="e">
        <f>'MEDIDAS ML'!#REF!</f>
        <v>#REF!</v>
      </c>
      <c r="U3395" s="24" t="e">
        <f>'MEDIDAS ML'!#REF!</f>
        <v>#REF!</v>
      </c>
      <c r="V3395" s="22" t="e">
        <f>'MEDIDAS ML'!#REF!</f>
        <v>#REF!</v>
      </c>
      <c r="W3395" s="17" t="e">
        <f>'MEDIDAS ML'!#REF!</f>
        <v>#REF!</v>
      </c>
      <c r="X3395" t="e">
        <f>'MEDIDAS ML'!#REF!</f>
        <v>#REF!</v>
      </c>
    </row>
    <row r="3396" spans="1:24" ht="15.75" customHeight="1" x14ac:dyDescent="0.25">
      <c r="A3396" s="6">
        <f>'MEDIDAS ML'!A2699</f>
        <v>123</v>
      </c>
      <c r="B3396" s="15">
        <f>'MEDIDAS ML'!B2699</f>
        <v>123</v>
      </c>
      <c r="C3396" s="6">
        <f>'MEDIDAS ML'!C2699</f>
        <v>123</v>
      </c>
      <c r="D3396" s="6" t="str">
        <f>'MEDIDAS ML'!D2699</f>
        <v>9x25x32 cm - 301 grs</v>
      </c>
      <c r="E3396" s="16">
        <f>'MEDIDAS ML'!E2699</f>
        <v>9</v>
      </c>
      <c r="F3396" s="16">
        <f>'MEDIDAS ML'!F2699</f>
        <v>25</v>
      </c>
      <c r="G3396" s="16">
        <f>'MEDIDAS ML'!G2699</f>
        <v>32</v>
      </c>
      <c r="H3396" s="16">
        <f>'MEDIDAS ML'!H2699</f>
        <v>0.30099999999999999</v>
      </c>
      <c r="I3396" s="16">
        <f>'MEDIDAS ML'!I2699</f>
        <v>1.8</v>
      </c>
      <c r="J3396" s="6" t="str">
        <f>'MEDIDAS ML'!J2699</f>
        <v>Se calcula por P volum</v>
      </c>
      <c r="K3396" s="16">
        <f>'MEDIDAS ML'!K2699</f>
        <v>1.8</v>
      </c>
      <c r="L3396" s="7">
        <f>'MEDIDAS ML'!L2699</f>
        <v>14540</v>
      </c>
      <c r="M3396" s="6" t="str">
        <f>'MEDIDAS ML'!M2699</f>
        <v>$9.990-$19.990</v>
      </c>
      <c r="N3396" s="7">
        <f>'MEDIDAS ML'!N2699</f>
        <v>1000</v>
      </c>
      <c r="O3396" s="6" t="str">
        <f>'MEDIDAS ML'!O2699</f>
        <v>No aplica (&lt;$19.990)</v>
      </c>
      <c r="P3396" s="7">
        <f>'MEDIDAS ML'!P2699</f>
        <v>0</v>
      </c>
      <c r="Q3396" s="7">
        <f>'MEDIDAS ML'!Q2699</f>
        <v>1000</v>
      </c>
      <c r="R3396" s="23" t="e">
        <f>'MEDIDAS ML'!#REF!</f>
        <v>#REF!</v>
      </c>
      <c r="S3396" s="24" t="e">
        <f>'MEDIDAS ML'!#REF!</f>
        <v>#REF!</v>
      </c>
      <c r="T3396" s="24" t="e">
        <f>'MEDIDAS ML'!#REF!</f>
        <v>#REF!</v>
      </c>
      <c r="U3396" s="24" t="e">
        <f>'MEDIDAS ML'!#REF!</f>
        <v>#REF!</v>
      </c>
      <c r="V3396" s="22" t="e">
        <f>'MEDIDAS ML'!#REF!</f>
        <v>#REF!</v>
      </c>
      <c r="W3396" s="17" t="e">
        <f>'MEDIDAS ML'!#REF!</f>
        <v>#REF!</v>
      </c>
      <c r="X3396" t="e">
        <f>'MEDIDAS ML'!#REF!</f>
        <v>#REF!</v>
      </c>
    </row>
    <row r="3397" spans="1:24" ht="15.75" customHeight="1" x14ac:dyDescent="0.25">
      <c r="A3397" s="6">
        <f>'MEDIDAS ML'!A832</f>
        <v>123</v>
      </c>
      <c r="B3397" s="15">
        <f>'MEDIDAS ML'!B832</f>
        <v>123</v>
      </c>
      <c r="C3397" s="6">
        <f>'MEDIDAS ML'!C832</f>
        <v>123</v>
      </c>
      <c r="D3397" s="6" t="str">
        <f>'MEDIDAS ML'!D832</f>
        <v>14x20x23 cm - 1840 grs</v>
      </c>
      <c r="E3397" s="16">
        <f>'MEDIDAS ML'!E832</f>
        <v>14</v>
      </c>
      <c r="F3397" s="16">
        <f>'MEDIDAS ML'!F832</f>
        <v>20</v>
      </c>
      <c r="G3397" s="16">
        <f>'MEDIDAS ML'!G832</f>
        <v>23</v>
      </c>
      <c r="H3397" s="16">
        <f>'MEDIDAS ML'!H832</f>
        <v>1.84</v>
      </c>
      <c r="I3397" s="16">
        <f>'MEDIDAS ML'!I832</f>
        <v>1.61</v>
      </c>
      <c r="J3397" s="6" t="str">
        <f>'MEDIDAS ML'!J832</f>
        <v>Se calcula por Peso</v>
      </c>
      <c r="K3397" s="16">
        <f>'MEDIDAS ML'!K832</f>
        <v>1.84</v>
      </c>
      <c r="L3397" s="7">
        <f>'MEDIDAS ML'!L832</f>
        <v>19990</v>
      </c>
      <c r="M3397" s="6" t="str">
        <f>'MEDIDAS ML'!M832</f>
        <v>$9.990-$19.990</v>
      </c>
      <c r="N3397" s="7">
        <f>'MEDIDAS ML'!N832</f>
        <v>1000</v>
      </c>
      <c r="O3397" s="6" t="str">
        <f>'MEDIDAS ML'!O832</f>
        <v>$19.990-$30.000</v>
      </c>
      <c r="P3397" s="7">
        <f>'MEDIDAS ML'!P832</f>
        <v>2640</v>
      </c>
      <c r="Q3397" s="7">
        <f>'MEDIDAS ML'!Q832</f>
        <v>3640</v>
      </c>
      <c r="R3397" s="23" t="e">
        <f>'MEDIDAS ML'!#REF!</f>
        <v>#REF!</v>
      </c>
      <c r="S3397" s="24" t="e">
        <f>'MEDIDAS ML'!#REF!</f>
        <v>#REF!</v>
      </c>
      <c r="T3397" s="24" t="e">
        <f>'MEDIDAS ML'!#REF!</f>
        <v>#REF!</v>
      </c>
      <c r="U3397" s="24" t="e">
        <f>'MEDIDAS ML'!#REF!</f>
        <v>#REF!</v>
      </c>
      <c r="V3397" s="22" t="e">
        <f>'MEDIDAS ML'!#REF!</f>
        <v>#REF!</v>
      </c>
      <c r="W3397" s="17" t="e">
        <f>'MEDIDAS ML'!#REF!</f>
        <v>#REF!</v>
      </c>
      <c r="X3397" t="e">
        <f>'MEDIDAS ML'!#REF!</f>
        <v>#REF!</v>
      </c>
    </row>
    <row r="3398" spans="1:24" ht="15.75" customHeight="1" x14ac:dyDescent="0.25">
      <c r="A3398" s="6">
        <f>'MEDIDAS ML'!A940</f>
        <v>123</v>
      </c>
      <c r="B3398" s="15">
        <f>'MEDIDAS ML'!B940</f>
        <v>123</v>
      </c>
      <c r="C3398" s="6">
        <f>'MEDIDAS ML'!C940</f>
        <v>123</v>
      </c>
      <c r="D3398" s="6" t="str">
        <f>'MEDIDAS ML'!D940</f>
        <v>10x17x17 cm - 1550 grs</v>
      </c>
      <c r="E3398" s="16">
        <f>'MEDIDAS ML'!E940</f>
        <v>10</v>
      </c>
      <c r="F3398" s="16">
        <f>'MEDIDAS ML'!F940</f>
        <v>17</v>
      </c>
      <c r="G3398" s="16">
        <f>'MEDIDAS ML'!G940</f>
        <v>17</v>
      </c>
      <c r="H3398" s="16">
        <f>'MEDIDAS ML'!H940</f>
        <v>1.55</v>
      </c>
      <c r="I3398" s="16">
        <f>'MEDIDAS ML'!I940</f>
        <v>0.72250000000000003</v>
      </c>
      <c r="J3398" s="6" t="str">
        <f>'MEDIDAS ML'!J940</f>
        <v>Se calcula por Peso</v>
      </c>
      <c r="K3398" s="16">
        <f>'MEDIDAS ML'!K940</f>
        <v>1.55</v>
      </c>
      <c r="L3398" s="7">
        <f>'MEDIDAS ML'!L940</f>
        <v>19990</v>
      </c>
      <c r="M3398" s="6" t="str">
        <f>'MEDIDAS ML'!M940</f>
        <v>$9.990-$19.990</v>
      </c>
      <c r="N3398" s="7">
        <f>'MEDIDAS ML'!N940</f>
        <v>1000</v>
      </c>
      <c r="O3398" s="6" t="str">
        <f>'MEDIDAS ML'!O940</f>
        <v>$19.990-$30.000</v>
      </c>
      <c r="P3398" s="7">
        <f>'MEDIDAS ML'!P940</f>
        <v>2640</v>
      </c>
      <c r="Q3398" s="7">
        <f>'MEDIDAS ML'!Q940</f>
        <v>3640</v>
      </c>
      <c r="R3398" s="23" t="e">
        <f>'MEDIDAS ML'!#REF!</f>
        <v>#REF!</v>
      </c>
      <c r="S3398" s="24" t="e">
        <f>'MEDIDAS ML'!#REF!</f>
        <v>#REF!</v>
      </c>
      <c r="T3398" s="24" t="e">
        <f>'MEDIDAS ML'!#REF!</f>
        <v>#REF!</v>
      </c>
      <c r="U3398" s="24" t="e">
        <f>'MEDIDAS ML'!#REF!</f>
        <v>#REF!</v>
      </c>
      <c r="V3398" s="22" t="e">
        <f>'MEDIDAS ML'!#REF!</f>
        <v>#REF!</v>
      </c>
      <c r="W3398" s="17" t="e">
        <f>'MEDIDAS ML'!#REF!</f>
        <v>#REF!</v>
      </c>
      <c r="X3398" t="e">
        <f>'MEDIDAS ML'!#REF!</f>
        <v>#REF!</v>
      </c>
    </row>
    <row r="3399" spans="1:24" ht="15.75" customHeight="1" x14ac:dyDescent="0.25">
      <c r="A3399" s="6">
        <f>'MEDIDAS ML'!A941</f>
        <v>123</v>
      </c>
      <c r="B3399" s="15">
        <f>'MEDIDAS ML'!B941</f>
        <v>123</v>
      </c>
      <c r="C3399" s="6">
        <f>'MEDIDAS ML'!C941</f>
        <v>123</v>
      </c>
      <c r="D3399" s="6" t="str">
        <f>'MEDIDAS ML'!D941</f>
        <v>10x17x17 cm - 1550 grs</v>
      </c>
      <c r="E3399" s="16">
        <f>'MEDIDAS ML'!E941</f>
        <v>10</v>
      </c>
      <c r="F3399" s="16">
        <f>'MEDIDAS ML'!F941</f>
        <v>17</v>
      </c>
      <c r="G3399" s="16">
        <f>'MEDIDAS ML'!G941</f>
        <v>17</v>
      </c>
      <c r="H3399" s="16">
        <f>'MEDIDAS ML'!H941</f>
        <v>1.55</v>
      </c>
      <c r="I3399" s="16">
        <f>'MEDIDAS ML'!I941</f>
        <v>0.72250000000000003</v>
      </c>
      <c r="J3399" s="6" t="str">
        <f>'MEDIDAS ML'!J941</f>
        <v>Se calcula por Peso</v>
      </c>
      <c r="K3399" s="16">
        <f>'MEDIDAS ML'!K941</f>
        <v>1.55</v>
      </c>
      <c r="L3399" s="7">
        <f>'MEDIDAS ML'!L941</f>
        <v>19990</v>
      </c>
      <c r="M3399" s="6" t="str">
        <f>'MEDIDAS ML'!M941</f>
        <v>$9.990-$19.990</v>
      </c>
      <c r="N3399" s="7">
        <f>'MEDIDAS ML'!N941</f>
        <v>1000</v>
      </c>
      <c r="O3399" s="6" t="str">
        <f>'MEDIDAS ML'!O941</f>
        <v>$19.990-$30.000</v>
      </c>
      <c r="P3399" s="7">
        <f>'MEDIDAS ML'!P941</f>
        <v>2640</v>
      </c>
      <c r="Q3399" s="7">
        <f>'MEDIDAS ML'!Q941</f>
        <v>3640</v>
      </c>
      <c r="R3399" s="23" t="e">
        <f>'MEDIDAS ML'!#REF!</f>
        <v>#REF!</v>
      </c>
      <c r="S3399" s="24" t="e">
        <f>'MEDIDAS ML'!#REF!</f>
        <v>#REF!</v>
      </c>
      <c r="T3399" s="24" t="e">
        <f>'MEDIDAS ML'!#REF!</f>
        <v>#REF!</v>
      </c>
      <c r="U3399" s="24" t="e">
        <f>'MEDIDAS ML'!#REF!</f>
        <v>#REF!</v>
      </c>
      <c r="V3399" s="22" t="e">
        <f>'MEDIDAS ML'!#REF!</f>
        <v>#REF!</v>
      </c>
      <c r="W3399" s="17" t="e">
        <f>'MEDIDAS ML'!#REF!</f>
        <v>#REF!</v>
      </c>
      <c r="X3399" t="e">
        <f>'MEDIDAS ML'!#REF!</f>
        <v>#REF!</v>
      </c>
    </row>
    <row r="3400" spans="1:24" ht="15.75" customHeight="1" x14ac:dyDescent="0.25">
      <c r="A3400" s="6">
        <f>'MEDIDAS ML'!A773</f>
        <v>123</v>
      </c>
      <c r="B3400" s="15">
        <f>'MEDIDAS ML'!B773</f>
        <v>123</v>
      </c>
      <c r="C3400" s="6">
        <f>'MEDIDAS ML'!C773</f>
        <v>123</v>
      </c>
      <c r="D3400" s="6" t="str">
        <f>'MEDIDAS ML'!D773</f>
        <v>12x16x25 cm - 2020 grs</v>
      </c>
      <c r="E3400" s="16">
        <f>'MEDIDAS ML'!E773</f>
        <v>12</v>
      </c>
      <c r="F3400" s="16">
        <f>'MEDIDAS ML'!F773</f>
        <v>16</v>
      </c>
      <c r="G3400" s="16">
        <f>'MEDIDAS ML'!G773</f>
        <v>25</v>
      </c>
      <c r="H3400" s="16">
        <f>'MEDIDAS ML'!H773</f>
        <v>2.02</v>
      </c>
      <c r="I3400" s="16">
        <f>'MEDIDAS ML'!I773</f>
        <v>1.2</v>
      </c>
      <c r="J3400" s="6" t="str">
        <f>'MEDIDAS ML'!J773</f>
        <v>Se calcula por Peso</v>
      </c>
      <c r="K3400" s="16">
        <f>'MEDIDAS ML'!K773</f>
        <v>2.02</v>
      </c>
      <c r="L3400" s="7">
        <f>'MEDIDAS ML'!L773</f>
        <v>14790</v>
      </c>
      <c r="M3400" s="6" t="str">
        <f>'MEDIDAS ML'!M773</f>
        <v>$9.990-$19.990</v>
      </c>
      <c r="N3400" s="7">
        <f>'MEDIDAS ML'!N773</f>
        <v>1000</v>
      </c>
      <c r="O3400" s="6" t="str">
        <f>'MEDIDAS ML'!O773</f>
        <v>No aplica (&lt;$19.990)</v>
      </c>
      <c r="P3400" s="7">
        <f>'MEDIDAS ML'!P773</f>
        <v>0</v>
      </c>
      <c r="Q3400" s="7">
        <f>'MEDIDAS ML'!Q773</f>
        <v>1000</v>
      </c>
      <c r="R3400" s="23" t="e">
        <f>'MEDIDAS ML'!#REF!</f>
        <v>#REF!</v>
      </c>
      <c r="S3400" s="24" t="e">
        <f>'MEDIDAS ML'!#REF!</f>
        <v>#REF!</v>
      </c>
      <c r="T3400" s="24" t="e">
        <f>'MEDIDAS ML'!#REF!</f>
        <v>#REF!</v>
      </c>
      <c r="U3400" s="24" t="e">
        <f>'MEDIDAS ML'!#REF!</f>
        <v>#REF!</v>
      </c>
      <c r="V3400" s="22" t="e">
        <f>'MEDIDAS ML'!#REF!</f>
        <v>#REF!</v>
      </c>
      <c r="W3400" s="17" t="e">
        <f>'MEDIDAS ML'!#REF!</f>
        <v>#REF!</v>
      </c>
      <c r="X3400" t="e">
        <f>'MEDIDAS ML'!#REF!</f>
        <v>#REF!</v>
      </c>
    </row>
    <row r="3401" spans="1:24" ht="15.75" customHeight="1" x14ac:dyDescent="0.25">
      <c r="A3401" s="6">
        <f>'MEDIDAS ML'!A774</f>
        <v>123</v>
      </c>
      <c r="B3401" s="15">
        <f>'MEDIDAS ML'!B774</f>
        <v>123</v>
      </c>
      <c r="C3401" s="6">
        <f>'MEDIDAS ML'!C774</f>
        <v>123</v>
      </c>
      <c r="D3401" s="6" t="str">
        <f>'MEDIDAS ML'!D774</f>
        <v>12x16x25 cm - 2020 grs</v>
      </c>
      <c r="E3401" s="16">
        <f>'MEDIDAS ML'!E774</f>
        <v>12</v>
      </c>
      <c r="F3401" s="16">
        <f>'MEDIDAS ML'!F774</f>
        <v>16</v>
      </c>
      <c r="G3401" s="16">
        <f>'MEDIDAS ML'!G774</f>
        <v>25</v>
      </c>
      <c r="H3401" s="16">
        <f>'MEDIDAS ML'!H774</f>
        <v>2.02</v>
      </c>
      <c r="I3401" s="16">
        <f>'MEDIDAS ML'!I774</f>
        <v>1.2</v>
      </c>
      <c r="J3401" s="6" t="str">
        <f>'MEDIDAS ML'!J774</f>
        <v>Se calcula por Peso</v>
      </c>
      <c r="K3401" s="16">
        <f>'MEDIDAS ML'!K774</f>
        <v>2.02</v>
      </c>
      <c r="L3401" s="7">
        <f>'MEDIDAS ML'!L774</f>
        <v>14790</v>
      </c>
      <c r="M3401" s="6" t="str">
        <f>'MEDIDAS ML'!M774</f>
        <v>$9.990-$19.990</v>
      </c>
      <c r="N3401" s="7">
        <f>'MEDIDAS ML'!N774</f>
        <v>1000</v>
      </c>
      <c r="O3401" s="6" t="str">
        <f>'MEDIDAS ML'!O774</f>
        <v>No aplica (&lt;$19.990)</v>
      </c>
      <c r="P3401" s="7">
        <f>'MEDIDAS ML'!P774</f>
        <v>0</v>
      </c>
      <c r="Q3401" s="7">
        <f>'MEDIDAS ML'!Q774</f>
        <v>1000</v>
      </c>
      <c r="R3401" s="23" t="e">
        <f>'MEDIDAS ML'!#REF!</f>
        <v>#REF!</v>
      </c>
      <c r="S3401" s="24" t="e">
        <f>'MEDIDAS ML'!#REF!</f>
        <v>#REF!</v>
      </c>
      <c r="T3401" s="24" t="e">
        <f>'MEDIDAS ML'!#REF!</f>
        <v>#REF!</v>
      </c>
      <c r="U3401" s="24" t="e">
        <f>'MEDIDAS ML'!#REF!</f>
        <v>#REF!</v>
      </c>
      <c r="V3401" s="22" t="e">
        <f>'MEDIDAS ML'!#REF!</f>
        <v>#REF!</v>
      </c>
      <c r="W3401" s="17" t="e">
        <f>'MEDIDAS ML'!#REF!</f>
        <v>#REF!</v>
      </c>
      <c r="X3401" t="e">
        <f>'MEDIDAS ML'!#REF!</f>
        <v>#REF!</v>
      </c>
    </row>
    <row r="3402" spans="1:24" ht="15.75" customHeight="1" x14ac:dyDescent="0.25">
      <c r="A3402" s="6">
        <f>'MEDIDAS ML'!A1275</f>
        <v>123</v>
      </c>
      <c r="B3402" s="15">
        <f>'MEDIDAS ML'!B1275</f>
        <v>123</v>
      </c>
      <c r="C3402" s="6">
        <f>'MEDIDAS ML'!C1275</f>
        <v>123</v>
      </c>
      <c r="D3402" s="6" t="str">
        <f>'MEDIDAS ML'!D1275</f>
        <v>9x27x28 cm - 1020 grs</v>
      </c>
      <c r="E3402" s="16">
        <f>'MEDIDAS ML'!E1275</f>
        <v>9</v>
      </c>
      <c r="F3402" s="16">
        <f>'MEDIDAS ML'!F1275</f>
        <v>27</v>
      </c>
      <c r="G3402" s="16">
        <f>'MEDIDAS ML'!G1275</f>
        <v>28</v>
      </c>
      <c r="H3402" s="16">
        <f>'MEDIDAS ML'!H1275</f>
        <v>1.02</v>
      </c>
      <c r="I3402" s="16">
        <f>'MEDIDAS ML'!I1275</f>
        <v>1.7010000000000001</v>
      </c>
      <c r="J3402" s="6" t="str">
        <f>'MEDIDAS ML'!J1275</f>
        <v>Se calcula por P volum</v>
      </c>
      <c r="K3402" s="16">
        <f>'MEDIDAS ML'!K1275</f>
        <v>1.7010000000000001</v>
      </c>
      <c r="L3402" s="7">
        <f>'MEDIDAS ML'!L1275</f>
        <v>14790</v>
      </c>
      <c r="M3402" s="6" t="str">
        <f>'MEDIDAS ML'!M1275</f>
        <v>$9.990-$19.990</v>
      </c>
      <c r="N3402" s="7">
        <f>'MEDIDAS ML'!N1275</f>
        <v>1000</v>
      </c>
      <c r="O3402" s="6" t="str">
        <f>'MEDIDAS ML'!O1275</f>
        <v>No aplica (&lt;$19.990)</v>
      </c>
      <c r="P3402" s="7">
        <f>'MEDIDAS ML'!P1275</f>
        <v>0</v>
      </c>
      <c r="Q3402" s="7">
        <f>'MEDIDAS ML'!Q1275</f>
        <v>1000</v>
      </c>
      <c r="R3402" s="23" t="e">
        <f>'MEDIDAS ML'!#REF!</f>
        <v>#REF!</v>
      </c>
      <c r="S3402" s="24" t="e">
        <f>'MEDIDAS ML'!#REF!</f>
        <v>#REF!</v>
      </c>
      <c r="T3402" s="24" t="e">
        <f>'MEDIDAS ML'!#REF!</f>
        <v>#REF!</v>
      </c>
      <c r="U3402" s="24" t="e">
        <f>'MEDIDAS ML'!#REF!</f>
        <v>#REF!</v>
      </c>
      <c r="V3402" s="22" t="e">
        <f>'MEDIDAS ML'!#REF!</f>
        <v>#REF!</v>
      </c>
      <c r="W3402" s="17" t="e">
        <f>'MEDIDAS ML'!#REF!</f>
        <v>#REF!</v>
      </c>
      <c r="X3402" t="e">
        <f>'MEDIDAS ML'!#REF!</f>
        <v>#REF!</v>
      </c>
    </row>
    <row r="3403" spans="1:24" ht="15.75" customHeight="1" x14ac:dyDescent="0.25">
      <c r="A3403" s="6">
        <f>'MEDIDAS ML'!A1276</f>
        <v>123</v>
      </c>
      <c r="B3403" s="15">
        <f>'MEDIDAS ML'!B1276</f>
        <v>123</v>
      </c>
      <c r="C3403" s="6">
        <f>'MEDIDAS ML'!C1276</f>
        <v>123</v>
      </c>
      <c r="D3403" s="6" t="str">
        <f>'MEDIDAS ML'!D1276</f>
        <v>9x27x28 cm - 1020 grs</v>
      </c>
      <c r="E3403" s="16">
        <f>'MEDIDAS ML'!E1276</f>
        <v>9</v>
      </c>
      <c r="F3403" s="16">
        <f>'MEDIDAS ML'!F1276</f>
        <v>27</v>
      </c>
      <c r="G3403" s="16">
        <f>'MEDIDAS ML'!G1276</f>
        <v>28</v>
      </c>
      <c r="H3403" s="16">
        <f>'MEDIDAS ML'!H1276</f>
        <v>1.02</v>
      </c>
      <c r="I3403" s="16">
        <f>'MEDIDAS ML'!I1276</f>
        <v>1.7010000000000001</v>
      </c>
      <c r="J3403" s="6" t="str">
        <f>'MEDIDAS ML'!J1276</f>
        <v>Se calcula por P volum</v>
      </c>
      <c r="K3403" s="16">
        <f>'MEDIDAS ML'!K1276</f>
        <v>1.7010000000000001</v>
      </c>
      <c r="L3403" s="7">
        <f>'MEDIDAS ML'!L1276</f>
        <v>14790</v>
      </c>
      <c r="M3403" s="6" t="str">
        <f>'MEDIDAS ML'!M1276</f>
        <v>$9.990-$19.990</v>
      </c>
      <c r="N3403" s="7">
        <f>'MEDIDAS ML'!N1276</f>
        <v>1000</v>
      </c>
      <c r="O3403" s="6" t="str">
        <f>'MEDIDAS ML'!O1276</f>
        <v>No aplica (&lt;$19.990)</v>
      </c>
      <c r="P3403" s="7">
        <f>'MEDIDAS ML'!P1276</f>
        <v>0</v>
      </c>
      <c r="Q3403" s="7">
        <f>'MEDIDAS ML'!Q1276</f>
        <v>1000</v>
      </c>
      <c r="R3403" s="23" t="e">
        <f>'MEDIDAS ML'!#REF!</f>
        <v>#REF!</v>
      </c>
      <c r="S3403" s="24" t="e">
        <f>'MEDIDAS ML'!#REF!</f>
        <v>#REF!</v>
      </c>
      <c r="T3403" s="24" t="e">
        <f>'MEDIDAS ML'!#REF!</f>
        <v>#REF!</v>
      </c>
      <c r="U3403" s="24" t="e">
        <f>'MEDIDAS ML'!#REF!</f>
        <v>#REF!</v>
      </c>
      <c r="V3403" s="22" t="e">
        <f>'MEDIDAS ML'!#REF!</f>
        <v>#REF!</v>
      </c>
      <c r="W3403" s="17" t="e">
        <f>'MEDIDAS ML'!#REF!</f>
        <v>#REF!</v>
      </c>
      <c r="X3403" t="e">
        <f>'MEDIDAS ML'!#REF!</f>
        <v>#REF!</v>
      </c>
    </row>
    <row r="3404" spans="1:24" ht="15.75" customHeight="1" x14ac:dyDescent="0.25">
      <c r="A3404" s="6">
        <f>'MEDIDAS ML'!A2055</f>
        <v>123</v>
      </c>
      <c r="B3404" s="15">
        <f>'MEDIDAS ML'!B2055</f>
        <v>123</v>
      </c>
      <c r="C3404" s="6">
        <f>'MEDIDAS ML'!C2055</f>
        <v>123</v>
      </c>
      <c r="D3404" s="6" t="str">
        <f>'MEDIDAS ML'!D2055</f>
        <v>6x7x24 cm - 506 grs</v>
      </c>
      <c r="E3404" s="16">
        <f>'MEDIDAS ML'!E2055</f>
        <v>6</v>
      </c>
      <c r="F3404" s="16">
        <f>'MEDIDAS ML'!F2055</f>
        <v>7</v>
      </c>
      <c r="G3404" s="16">
        <f>'MEDIDAS ML'!G2055</f>
        <v>24</v>
      </c>
      <c r="H3404" s="16">
        <f>'MEDIDAS ML'!H2055</f>
        <v>0.50600000000000001</v>
      </c>
      <c r="I3404" s="16">
        <f>'MEDIDAS ML'!I2055</f>
        <v>0.252</v>
      </c>
      <c r="J3404" s="6" t="str">
        <f>'MEDIDAS ML'!J2055</f>
        <v>Se calcula por Peso</v>
      </c>
      <c r="K3404" s="16">
        <f>'MEDIDAS ML'!K2055</f>
        <v>0.50600000000000001</v>
      </c>
      <c r="L3404" s="7">
        <f>'MEDIDAS ML'!L2055</f>
        <v>14790</v>
      </c>
      <c r="M3404" s="6" t="str">
        <f>'MEDIDAS ML'!M2055</f>
        <v>$9.990-$19.990</v>
      </c>
      <c r="N3404" s="7">
        <f>'MEDIDAS ML'!N2055</f>
        <v>1000</v>
      </c>
      <c r="O3404" s="6" t="str">
        <f>'MEDIDAS ML'!O2055</f>
        <v>No aplica (&lt;$19.990)</v>
      </c>
      <c r="P3404" s="7">
        <f>'MEDIDAS ML'!P2055</f>
        <v>0</v>
      </c>
      <c r="Q3404" s="7">
        <f>'MEDIDAS ML'!Q2055</f>
        <v>1000</v>
      </c>
      <c r="R3404" s="23" t="e">
        <f>'MEDIDAS ML'!#REF!</f>
        <v>#REF!</v>
      </c>
      <c r="S3404" s="24" t="e">
        <f>'MEDIDAS ML'!#REF!</f>
        <v>#REF!</v>
      </c>
      <c r="T3404" s="24" t="e">
        <f>'MEDIDAS ML'!#REF!</f>
        <v>#REF!</v>
      </c>
      <c r="U3404" s="24" t="e">
        <f>'MEDIDAS ML'!#REF!</f>
        <v>#REF!</v>
      </c>
      <c r="V3404" s="22" t="e">
        <f>'MEDIDAS ML'!#REF!</f>
        <v>#REF!</v>
      </c>
      <c r="W3404" s="17" t="e">
        <f>'MEDIDAS ML'!#REF!</f>
        <v>#REF!</v>
      </c>
      <c r="X3404" t="e">
        <f>'MEDIDAS ML'!#REF!</f>
        <v>#REF!</v>
      </c>
    </row>
    <row r="3405" spans="1:24" ht="15.75" customHeight="1" x14ac:dyDescent="0.25">
      <c r="A3405" s="6">
        <f>'MEDIDAS ML'!A2056</f>
        <v>123</v>
      </c>
      <c r="B3405" s="15">
        <f>'MEDIDAS ML'!B2056</f>
        <v>123</v>
      </c>
      <c r="C3405" s="6">
        <f>'MEDIDAS ML'!C2056</f>
        <v>123</v>
      </c>
      <c r="D3405" s="6" t="str">
        <f>'MEDIDAS ML'!D2056</f>
        <v>6x7x24 cm - 506 grs</v>
      </c>
      <c r="E3405" s="16">
        <f>'MEDIDAS ML'!E2056</f>
        <v>6</v>
      </c>
      <c r="F3405" s="16">
        <f>'MEDIDAS ML'!F2056</f>
        <v>7</v>
      </c>
      <c r="G3405" s="16">
        <f>'MEDIDAS ML'!G2056</f>
        <v>24</v>
      </c>
      <c r="H3405" s="16">
        <f>'MEDIDAS ML'!H2056</f>
        <v>0.50600000000000001</v>
      </c>
      <c r="I3405" s="16">
        <f>'MEDIDAS ML'!I2056</f>
        <v>0.252</v>
      </c>
      <c r="J3405" s="6" t="str">
        <f>'MEDIDAS ML'!J2056</f>
        <v>Se calcula por Peso</v>
      </c>
      <c r="K3405" s="16">
        <f>'MEDIDAS ML'!K2056</f>
        <v>0.50600000000000001</v>
      </c>
      <c r="L3405" s="7">
        <f>'MEDIDAS ML'!L2056</f>
        <v>14790</v>
      </c>
      <c r="M3405" s="6" t="str">
        <f>'MEDIDAS ML'!M2056</f>
        <v>$9.990-$19.990</v>
      </c>
      <c r="N3405" s="7">
        <f>'MEDIDAS ML'!N2056</f>
        <v>1000</v>
      </c>
      <c r="O3405" s="6" t="str">
        <f>'MEDIDAS ML'!O2056</f>
        <v>No aplica (&lt;$19.990)</v>
      </c>
      <c r="P3405" s="7">
        <f>'MEDIDAS ML'!P2056</f>
        <v>0</v>
      </c>
      <c r="Q3405" s="7">
        <f>'MEDIDAS ML'!Q2056</f>
        <v>1000</v>
      </c>
      <c r="R3405" s="23" t="e">
        <f>'MEDIDAS ML'!#REF!</f>
        <v>#REF!</v>
      </c>
      <c r="S3405" s="24" t="e">
        <f>'MEDIDAS ML'!#REF!</f>
        <v>#REF!</v>
      </c>
      <c r="T3405" s="24" t="e">
        <f>'MEDIDAS ML'!#REF!</f>
        <v>#REF!</v>
      </c>
      <c r="U3405" s="24" t="e">
        <f>'MEDIDAS ML'!#REF!</f>
        <v>#REF!</v>
      </c>
      <c r="V3405" s="22" t="e">
        <f>'MEDIDAS ML'!#REF!</f>
        <v>#REF!</v>
      </c>
      <c r="W3405" s="17" t="e">
        <f>'MEDIDAS ML'!#REF!</f>
        <v>#REF!</v>
      </c>
      <c r="X3405" t="e">
        <f>'MEDIDAS ML'!#REF!</f>
        <v>#REF!</v>
      </c>
    </row>
    <row r="3406" spans="1:24" ht="15.75" customHeight="1" x14ac:dyDescent="0.25">
      <c r="A3406" s="6">
        <f>'MEDIDAS ML'!A1806</f>
        <v>123</v>
      </c>
      <c r="B3406" s="15">
        <f>'MEDIDAS ML'!B1806</f>
        <v>123</v>
      </c>
      <c r="C3406" s="6">
        <f>'MEDIDAS ML'!C1806</f>
        <v>123</v>
      </c>
      <c r="D3406" s="6" t="str">
        <f>'MEDIDAS ML'!D1806</f>
        <v>6x10x27 cm - 620 grs</v>
      </c>
      <c r="E3406" s="16">
        <f>'MEDIDAS ML'!E1806</f>
        <v>6</v>
      </c>
      <c r="F3406" s="16">
        <f>'MEDIDAS ML'!F1806</f>
        <v>10</v>
      </c>
      <c r="G3406" s="16">
        <f>'MEDIDAS ML'!G1806</f>
        <v>27</v>
      </c>
      <c r="H3406" s="16">
        <f>'MEDIDAS ML'!H1806</f>
        <v>0.62</v>
      </c>
      <c r="I3406" s="16">
        <f>'MEDIDAS ML'!I1806</f>
        <v>0.40500000000000003</v>
      </c>
      <c r="J3406" s="6" t="str">
        <f>'MEDIDAS ML'!J1806</f>
        <v>Se calcula por Peso</v>
      </c>
      <c r="K3406" s="16">
        <f>'MEDIDAS ML'!K1806</f>
        <v>0.62</v>
      </c>
      <c r="L3406" s="7">
        <f>'MEDIDAS ML'!L1806</f>
        <v>14791</v>
      </c>
      <c r="M3406" s="6" t="str">
        <f>'MEDIDAS ML'!M1806</f>
        <v>$9.990-$19.990</v>
      </c>
      <c r="N3406" s="7">
        <f>'MEDIDAS ML'!N1806</f>
        <v>1000</v>
      </c>
      <c r="O3406" s="6" t="str">
        <f>'MEDIDAS ML'!O1806</f>
        <v>No aplica (&lt;$19.990)</v>
      </c>
      <c r="P3406" s="7">
        <f>'MEDIDAS ML'!P1806</f>
        <v>0</v>
      </c>
      <c r="Q3406" s="7">
        <f>'MEDIDAS ML'!Q1806</f>
        <v>1000</v>
      </c>
      <c r="R3406" s="23" t="e">
        <f>'MEDIDAS ML'!#REF!</f>
        <v>#REF!</v>
      </c>
      <c r="S3406" s="24" t="e">
        <f>'MEDIDAS ML'!#REF!</f>
        <v>#REF!</v>
      </c>
      <c r="T3406" s="24" t="e">
        <f>'MEDIDAS ML'!#REF!</f>
        <v>#REF!</v>
      </c>
      <c r="U3406" s="24" t="e">
        <f>'MEDIDAS ML'!#REF!</f>
        <v>#REF!</v>
      </c>
      <c r="V3406" s="22" t="e">
        <f>'MEDIDAS ML'!#REF!</f>
        <v>#REF!</v>
      </c>
      <c r="W3406" s="17" t="e">
        <f>'MEDIDAS ML'!#REF!</f>
        <v>#REF!</v>
      </c>
      <c r="X3406" t="e">
        <f>'MEDIDAS ML'!#REF!</f>
        <v>#REF!</v>
      </c>
    </row>
    <row r="3407" spans="1:24" ht="15.75" customHeight="1" x14ac:dyDescent="0.25">
      <c r="A3407" s="6">
        <f>'MEDIDAS ML'!A1807</f>
        <v>123</v>
      </c>
      <c r="B3407" s="15">
        <f>'MEDIDAS ML'!B1807</f>
        <v>123</v>
      </c>
      <c r="C3407" s="6">
        <f>'MEDIDAS ML'!C1807</f>
        <v>123</v>
      </c>
      <c r="D3407" s="6" t="str">
        <f>'MEDIDAS ML'!D1807</f>
        <v>6x10x27 cm - 620 grs</v>
      </c>
      <c r="E3407" s="16">
        <f>'MEDIDAS ML'!E1807</f>
        <v>6</v>
      </c>
      <c r="F3407" s="16">
        <f>'MEDIDAS ML'!F1807</f>
        <v>10</v>
      </c>
      <c r="G3407" s="16">
        <f>'MEDIDAS ML'!G1807</f>
        <v>27</v>
      </c>
      <c r="H3407" s="16">
        <f>'MEDIDAS ML'!H1807</f>
        <v>0.62</v>
      </c>
      <c r="I3407" s="16">
        <f>'MEDIDAS ML'!I1807</f>
        <v>0.40500000000000003</v>
      </c>
      <c r="J3407" s="6" t="str">
        <f>'MEDIDAS ML'!J1807</f>
        <v>Se calcula por Peso</v>
      </c>
      <c r="K3407" s="16">
        <f>'MEDIDAS ML'!K1807</f>
        <v>0.62</v>
      </c>
      <c r="L3407" s="7">
        <f>'MEDIDAS ML'!L1807</f>
        <v>14791</v>
      </c>
      <c r="M3407" s="6" t="str">
        <f>'MEDIDAS ML'!M1807</f>
        <v>$9.990-$19.990</v>
      </c>
      <c r="N3407" s="7">
        <f>'MEDIDAS ML'!N1807</f>
        <v>1000</v>
      </c>
      <c r="O3407" s="6" t="str">
        <f>'MEDIDAS ML'!O1807</f>
        <v>No aplica (&lt;$19.990)</v>
      </c>
      <c r="P3407" s="7">
        <f>'MEDIDAS ML'!P1807</f>
        <v>0</v>
      </c>
      <c r="Q3407" s="7">
        <f>'MEDIDAS ML'!Q1807</f>
        <v>1000</v>
      </c>
      <c r="R3407" s="23" t="e">
        <f>'MEDIDAS ML'!#REF!</f>
        <v>#REF!</v>
      </c>
      <c r="S3407" s="24" t="e">
        <f>'MEDIDAS ML'!#REF!</f>
        <v>#REF!</v>
      </c>
      <c r="T3407" s="24" t="e">
        <f>'MEDIDAS ML'!#REF!</f>
        <v>#REF!</v>
      </c>
      <c r="U3407" s="24" t="e">
        <f>'MEDIDAS ML'!#REF!</f>
        <v>#REF!</v>
      </c>
      <c r="V3407" s="22" t="e">
        <f>'MEDIDAS ML'!#REF!</f>
        <v>#REF!</v>
      </c>
      <c r="W3407" s="17" t="e">
        <f>'MEDIDAS ML'!#REF!</f>
        <v>#REF!</v>
      </c>
      <c r="X3407" t="e">
        <f>'MEDIDAS ML'!#REF!</f>
        <v>#REF!</v>
      </c>
    </row>
    <row r="3408" spans="1:24" ht="15.75" customHeight="1" x14ac:dyDescent="0.25">
      <c r="A3408" s="6">
        <f>'MEDIDAS ML'!A3124</f>
        <v>123</v>
      </c>
      <c r="B3408" s="15">
        <f>'MEDIDAS ML'!B3124</f>
        <v>123</v>
      </c>
      <c r="C3408" s="6">
        <f>'MEDIDAS ML'!C3124</f>
        <v>123</v>
      </c>
      <c r="D3408" s="6" t="str">
        <f>'MEDIDAS ML'!D3124</f>
        <v>8x12x22 cm - 240 grs</v>
      </c>
      <c r="E3408" s="16">
        <f>'MEDIDAS ML'!E3124</f>
        <v>8</v>
      </c>
      <c r="F3408" s="16">
        <f>'MEDIDAS ML'!F3124</f>
        <v>12</v>
      </c>
      <c r="G3408" s="16">
        <f>'MEDIDAS ML'!G3124</f>
        <v>22</v>
      </c>
      <c r="H3408" s="16">
        <f>'MEDIDAS ML'!H3124</f>
        <v>0.24</v>
      </c>
      <c r="I3408" s="16">
        <f>'MEDIDAS ML'!I3124</f>
        <v>0.52800000000000002</v>
      </c>
      <c r="J3408" s="6" t="str">
        <f>'MEDIDAS ML'!J3124</f>
        <v>Se calcula por P volum</v>
      </c>
      <c r="K3408" s="16">
        <f>'MEDIDAS ML'!K3124</f>
        <v>0.52800000000000002</v>
      </c>
      <c r="L3408" s="7">
        <f>'MEDIDAS ML'!L3124</f>
        <v>14791</v>
      </c>
      <c r="M3408" s="6" t="str">
        <f>'MEDIDAS ML'!M3124</f>
        <v>$9.990-$19.990</v>
      </c>
      <c r="N3408" s="7">
        <f>'MEDIDAS ML'!N3124</f>
        <v>1000</v>
      </c>
      <c r="O3408" s="6" t="str">
        <f>'MEDIDAS ML'!O3124</f>
        <v>No aplica (&lt;$19.990)</v>
      </c>
      <c r="P3408" s="7">
        <f>'MEDIDAS ML'!P3124</f>
        <v>0</v>
      </c>
      <c r="Q3408" s="7">
        <f>'MEDIDAS ML'!Q3124</f>
        <v>1000</v>
      </c>
      <c r="R3408" s="23" t="e">
        <f>'MEDIDAS ML'!#REF!</f>
        <v>#REF!</v>
      </c>
      <c r="S3408" s="24" t="e">
        <f>'MEDIDAS ML'!#REF!</f>
        <v>#REF!</v>
      </c>
      <c r="T3408" s="24" t="e">
        <f>'MEDIDAS ML'!#REF!</f>
        <v>#REF!</v>
      </c>
      <c r="U3408" s="24" t="e">
        <f>'MEDIDAS ML'!#REF!</f>
        <v>#REF!</v>
      </c>
      <c r="V3408" s="22" t="e">
        <f>'MEDIDAS ML'!#REF!</f>
        <v>#REF!</v>
      </c>
      <c r="W3408" s="17" t="e">
        <f>'MEDIDAS ML'!#REF!</f>
        <v>#REF!</v>
      </c>
      <c r="X3408" t="e">
        <f>'MEDIDAS ML'!#REF!</f>
        <v>#REF!</v>
      </c>
    </row>
    <row r="3409" spans="1:24" ht="15.75" customHeight="1" x14ac:dyDescent="0.25">
      <c r="A3409" s="6">
        <f>'MEDIDAS ML'!A3125</f>
        <v>123</v>
      </c>
      <c r="B3409" s="15">
        <f>'MEDIDAS ML'!B3125</f>
        <v>123</v>
      </c>
      <c r="C3409" s="6">
        <f>'MEDIDAS ML'!C3125</f>
        <v>123</v>
      </c>
      <c r="D3409" s="6" t="str">
        <f>'MEDIDAS ML'!D3125</f>
        <v>8x12x22 cm - 240 grs</v>
      </c>
      <c r="E3409" s="16">
        <f>'MEDIDAS ML'!E3125</f>
        <v>8</v>
      </c>
      <c r="F3409" s="16">
        <f>'MEDIDAS ML'!F3125</f>
        <v>12</v>
      </c>
      <c r="G3409" s="16">
        <f>'MEDIDAS ML'!G3125</f>
        <v>22</v>
      </c>
      <c r="H3409" s="16">
        <f>'MEDIDAS ML'!H3125</f>
        <v>0.24</v>
      </c>
      <c r="I3409" s="16">
        <f>'MEDIDAS ML'!I3125</f>
        <v>0.52800000000000002</v>
      </c>
      <c r="J3409" s="6" t="str">
        <f>'MEDIDAS ML'!J3125</f>
        <v>Se calcula por P volum</v>
      </c>
      <c r="K3409" s="16">
        <f>'MEDIDAS ML'!K3125</f>
        <v>0.52800000000000002</v>
      </c>
      <c r="L3409" s="7">
        <f>'MEDIDAS ML'!L3125</f>
        <v>14791</v>
      </c>
      <c r="M3409" s="6" t="str">
        <f>'MEDIDAS ML'!M3125</f>
        <v>$9.990-$19.990</v>
      </c>
      <c r="N3409" s="7">
        <f>'MEDIDAS ML'!N3125</f>
        <v>1000</v>
      </c>
      <c r="O3409" s="6" t="str">
        <f>'MEDIDAS ML'!O3125</f>
        <v>No aplica (&lt;$19.990)</v>
      </c>
      <c r="P3409" s="7">
        <f>'MEDIDAS ML'!P3125</f>
        <v>0</v>
      </c>
      <c r="Q3409" s="7">
        <f>'MEDIDAS ML'!Q3125</f>
        <v>1000</v>
      </c>
      <c r="R3409" s="23" t="e">
        <f>'MEDIDAS ML'!#REF!</f>
        <v>#REF!</v>
      </c>
      <c r="S3409" s="24" t="e">
        <f>'MEDIDAS ML'!#REF!</f>
        <v>#REF!</v>
      </c>
      <c r="T3409" s="24" t="e">
        <f>'MEDIDAS ML'!#REF!</f>
        <v>#REF!</v>
      </c>
      <c r="U3409" s="24" t="e">
        <f>'MEDIDAS ML'!#REF!</f>
        <v>#REF!</v>
      </c>
      <c r="V3409" s="22" t="e">
        <f>'MEDIDAS ML'!#REF!</f>
        <v>#REF!</v>
      </c>
      <c r="W3409" s="17" t="e">
        <f>'MEDIDAS ML'!#REF!</f>
        <v>#REF!</v>
      </c>
      <c r="X3409" t="e">
        <f>'MEDIDAS ML'!#REF!</f>
        <v>#REF!</v>
      </c>
    </row>
    <row r="3410" spans="1:24" ht="15.75" customHeight="1" x14ac:dyDescent="0.25">
      <c r="A3410" s="6">
        <f>'MEDIDAS ML'!A2101</f>
        <v>123</v>
      </c>
      <c r="B3410" s="15">
        <f>'MEDIDAS ML'!B2101</f>
        <v>123</v>
      </c>
      <c r="C3410" s="6">
        <f>'MEDIDAS ML'!C2101</f>
        <v>123</v>
      </c>
      <c r="D3410" s="6" t="str">
        <f>'MEDIDAS ML'!D2101</f>
        <v>10x13x15 cm - 495 grs</v>
      </c>
      <c r="E3410" s="16">
        <f>'MEDIDAS ML'!E2101</f>
        <v>10</v>
      </c>
      <c r="F3410" s="16">
        <f>'MEDIDAS ML'!F2101</f>
        <v>13</v>
      </c>
      <c r="G3410" s="16">
        <f>'MEDIDAS ML'!G2101</f>
        <v>15</v>
      </c>
      <c r="H3410" s="16">
        <f>'MEDIDAS ML'!H2101</f>
        <v>0.495</v>
      </c>
      <c r="I3410" s="16">
        <f>'MEDIDAS ML'!I2101</f>
        <v>0.48749999999999999</v>
      </c>
      <c r="J3410" s="6" t="str">
        <f>'MEDIDAS ML'!J2101</f>
        <v>Se calcula por Peso</v>
      </c>
      <c r="K3410" s="16">
        <f>'MEDIDAS ML'!K2101</f>
        <v>0.495</v>
      </c>
      <c r="L3410" s="7">
        <f>'MEDIDAS ML'!L2101</f>
        <v>14814</v>
      </c>
      <c r="M3410" s="6" t="str">
        <f>'MEDIDAS ML'!M2101</f>
        <v>$9.990-$19.990</v>
      </c>
      <c r="N3410" s="7">
        <f>'MEDIDAS ML'!N2101</f>
        <v>1000</v>
      </c>
      <c r="O3410" s="6" t="str">
        <f>'MEDIDAS ML'!O2101</f>
        <v>No aplica (&lt;$19.990)</v>
      </c>
      <c r="P3410" s="7">
        <f>'MEDIDAS ML'!P2101</f>
        <v>0</v>
      </c>
      <c r="Q3410" s="7">
        <f>'MEDIDAS ML'!Q2101</f>
        <v>1000</v>
      </c>
      <c r="R3410" s="23" t="e">
        <f>'MEDIDAS ML'!#REF!</f>
        <v>#REF!</v>
      </c>
      <c r="S3410" s="24" t="e">
        <f>'MEDIDAS ML'!#REF!</f>
        <v>#REF!</v>
      </c>
      <c r="T3410" s="24" t="e">
        <f>'MEDIDAS ML'!#REF!</f>
        <v>#REF!</v>
      </c>
      <c r="U3410" s="24" t="e">
        <f>'MEDIDAS ML'!#REF!</f>
        <v>#REF!</v>
      </c>
      <c r="V3410" s="22" t="e">
        <f>'MEDIDAS ML'!#REF!</f>
        <v>#REF!</v>
      </c>
      <c r="W3410" s="17" t="e">
        <f>'MEDIDAS ML'!#REF!</f>
        <v>#REF!</v>
      </c>
      <c r="X3410" t="e">
        <f>'MEDIDAS ML'!#REF!</f>
        <v>#REF!</v>
      </c>
    </row>
    <row r="3411" spans="1:24" ht="15.75" customHeight="1" x14ac:dyDescent="0.25">
      <c r="A3411" s="6">
        <f>'MEDIDAS ML'!A2102</f>
        <v>123</v>
      </c>
      <c r="B3411" s="15">
        <f>'MEDIDAS ML'!B2102</f>
        <v>123</v>
      </c>
      <c r="C3411" s="6">
        <f>'MEDIDAS ML'!C2102</f>
        <v>123</v>
      </c>
      <c r="D3411" s="6" t="str">
        <f>'MEDIDAS ML'!D2102</f>
        <v>10x13x15 cm - 495 grs</v>
      </c>
      <c r="E3411" s="16">
        <f>'MEDIDAS ML'!E2102</f>
        <v>10</v>
      </c>
      <c r="F3411" s="16">
        <f>'MEDIDAS ML'!F2102</f>
        <v>13</v>
      </c>
      <c r="G3411" s="16">
        <f>'MEDIDAS ML'!G2102</f>
        <v>15</v>
      </c>
      <c r="H3411" s="16">
        <f>'MEDIDAS ML'!H2102</f>
        <v>0.495</v>
      </c>
      <c r="I3411" s="16">
        <f>'MEDIDAS ML'!I2102</f>
        <v>0.48749999999999999</v>
      </c>
      <c r="J3411" s="6" t="str">
        <f>'MEDIDAS ML'!J2102</f>
        <v>Se calcula por Peso</v>
      </c>
      <c r="K3411" s="16">
        <f>'MEDIDAS ML'!K2102</f>
        <v>0.495</v>
      </c>
      <c r="L3411" s="7">
        <f>'MEDIDAS ML'!L2102</f>
        <v>14814</v>
      </c>
      <c r="M3411" s="6" t="str">
        <f>'MEDIDAS ML'!M2102</f>
        <v>$9.990-$19.990</v>
      </c>
      <c r="N3411" s="7">
        <f>'MEDIDAS ML'!N2102</f>
        <v>1000</v>
      </c>
      <c r="O3411" s="6" t="str">
        <f>'MEDIDAS ML'!O2102</f>
        <v>No aplica (&lt;$19.990)</v>
      </c>
      <c r="P3411" s="7">
        <f>'MEDIDAS ML'!P2102</f>
        <v>0</v>
      </c>
      <c r="Q3411" s="7">
        <f>'MEDIDAS ML'!Q2102</f>
        <v>1000</v>
      </c>
      <c r="R3411" s="23" t="e">
        <f>'MEDIDAS ML'!#REF!</f>
        <v>#REF!</v>
      </c>
      <c r="S3411" s="24" t="e">
        <f>'MEDIDAS ML'!#REF!</f>
        <v>#REF!</v>
      </c>
      <c r="T3411" s="24" t="e">
        <f>'MEDIDAS ML'!#REF!</f>
        <v>#REF!</v>
      </c>
      <c r="U3411" s="24" t="e">
        <f>'MEDIDAS ML'!#REF!</f>
        <v>#REF!</v>
      </c>
      <c r="V3411" s="22" t="e">
        <f>'MEDIDAS ML'!#REF!</f>
        <v>#REF!</v>
      </c>
      <c r="W3411" s="17" t="e">
        <f>'MEDIDAS ML'!#REF!</f>
        <v>#REF!</v>
      </c>
      <c r="X3411" t="e">
        <f>'MEDIDAS ML'!#REF!</f>
        <v>#REF!</v>
      </c>
    </row>
    <row r="3412" spans="1:24" ht="15.75" customHeight="1" x14ac:dyDescent="0.25">
      <c r="A3412" s="6">
        <f>'MEDIDAS ML'!A2671</f>
        <v>123</v>
      </c>
      <c r="B3412" s="15">
        <f>'MEDIDAS ML'!B2671</f>
        <v>123</v>
      </c>
      <c r="C3412" s="6">
        <f>'MEDIDAS ML'!C2671</f>
        <v>123</v>
      </c>
      <c r="D3412" s="6" t="str">
        <f>'MEDIDAS ML'!D2671</f>
        <v>9x10x33 cm - 306 grs</v>
      </c>
      <c r="E3412" s="16">
        <f>'MEDIDAS ML'!E2671</f>
        <v>9</v>
      </c>
      <c r="F3412" s="16">
        <f>'MEDIDAS ML'!F2671</f>
        <v>10</v>
      </c>
      <c r="G3412" s="16">
        <f>'MEDIDAS ML'!G2671</f>
        <v>33</v>
      </c>
      <c r="H3412" s="16">
        <f>'MEDIDAS ML'!H2671</f>
        <v>0.30599999999999999</v>
      </c>
      <c r="I3412" s="16">
        <f>'MEDIDAS ML'!I2671</f>
        <v>0.74250000000000005</v>
      </c>
      <c r="J3412" s="6" t="str">
        <f>'MEDIDAS ML'!J2671</f>
        <v>Se calcula por P volum</v>
      </c>
      <c r="K3412" s="16">
        <f>'MEDIDAS ML'!K2671</f>
        <v>0.74250000000000005</v>
      </c>
      <c r="L3412" s="7">
        <f>'MEDIDAS ML'!L2671</f>
        <v>14814</v>
      </c>
      <c r="M3412" s="6" t="str">
        <f>'MEDIDAS ML'!M2671</f>
        <v>$9.990-$19.990</v>
      </c>
      <c r="N3412" s="7">
        <f>'MEDIDAS ML'!N2671</f>
        <v>1000</v>
      </c>
      <c r="O3412" s="6" t="str">
        <f>'MEDIDAS ML'!O2671</f>
        <v>No aplica (&lt;$19.990)</v>
      </c>
      <c r="P3412" s="7">
        <f>'MEDIDAS ML'!P2671</f>
        <v>0</v>
      </c>
      <c r="Q3412" s="7">
        <f>'MEDIDAS ML'!Q2671</f>
        <v>1000</v>
      </c>
      <c r="R3412" s="23" t="e">
        <f>'MEDIDAS ML'!#REF!</f>
        <v>#REF!</v>
      </c>
      <c r="S3412" s="24" t="e">
        <f>'MEDIDAS ML'!#REF!</f>
        <v>#REF!</v>
      </c>
      <c r="T3412" s="24" t="e">
        <f>'MEDIDAS ML'!#REF!</f>
        <v>#REF!</v>
      </c>
      <c r="U3412" s="24" t="e">
        <f>'MEDIDAS ML'!#REF!</f>
        <v>#REF!</v>
      </c>
      <c r="V3412" s="22" t="e">
        <f>'MEDIDAS ML'!#REF!</f>
        <v>#REF!</v>
      </c>
      <c r="W3412" s="17" t="e">
        <f>'MEDIDAS ML'!#REF!</f>
        <v>#REF!</v>
      </c>
      <c r="X3412" t="e">
        <f>'MEDIDAS ML'!#REF!</f>
        <v>#REF!</v>
      </c>
    </row>
    <row r="3413" spans="1:24" ht="15.75" customHeight="1" x14ac:dyDescent="0.25">
      <c r="A3413" s="6">
        <f>'MEDIDAS ML'!A2672</f>
        <v>123</v>
      </c>
      <c r="B3413" s="15">
        <f>'MEDIDAS ML'!B2672</f>
        <v>123</v>
      </c>
      <c r="C3413" s="6">
        <f>'MEDIDAS ML'!C2672</f>
        <v>123</v>
      </c>
      <c r="D3413" s="6" t="str">
        <f>'MEDIDAS ML'!D2672</f>
        <v>9x10x33 cm - 306 grs</v>
      </c>
      <c r="E3413" s="16">
        <f>'MEDIDAS ML'!E2672</f>
        <v>9</v>
      </c>
      <c r="F3413" s="16">
        <f>'MEDIDAS ML'!F2672</f>
        <v>10</v>
      </c>
      <c r="G3413" s="16">
        <f>'MEDIDAS ML'!G2672</f>
        <v>33</v>
      </c>
      <c r="H3413" s="16">
        <f>'MEDIDAS ML'!H2672</f>
        <v>0.30599999999999999</v>
      </c>
      <c r="I3413" s="16">
        <f>'MEDIDAS ML'!I2672</f>
        <v>0.74250000000000005</v>
      </c>
      <c r="J3413" s="6" t="str">
        <f>'MEDIDAS ML'!J2672</f>
        <v>Se calcula por P volum</v>
      </c>
      <c r="K3413" s="16">
        <f>'MEDIDAS ML'!K2672</f>
        <v>0.74250000000000005</v>
      </c>
      <c r="L3413" s="7">
        <f>'MEDIDAS ML'!L2672</f>
        <v>14814</v>
      </c>
      <c r="M3413" s="6" t="str">
        <f>'MEDIDAS ML'!M2672</f>
        <v>$9.990-$19.990</v>
      </c>
      <c r="N3413" s="7">
        <f>'MEDIDAS ML'!N2672</f>
        <v>1000</v>
      </c>
      <c r="O3413" s="6" t="str">
        <f>'MEDIDAS ML'!O2672</f>
        <v>No aplica (&lt;$19.990)</v>
      </c>
      <c r="P3413" s="7">
        <f>'MEDIDAS ML'!P2672</f>
        <v>0</v>
      </c>
      <c r="Q3413" s="7">
        <f>'MEDIDAS ML'!Q2672</f>
        <v>1000</v>
      </c>
      <c r="R3413" s="23" t="e">
        <f>'MEDIDAS ML'!#REF!</f>
        <v>#REF!</v>
      </c>
      <c r="S3413" s="24" t="e">
        <f>'MEDIDAS ML'!#REF!</f>
        <v>#REF!</v>
      </c>
      <c r="T3413" s="24" t="e">
        <f>'MEDIDAS ML'!#REF!</f>
        <v>#REF!</v>
      </c>
      <c r="U3413" s="24" t="e">
        <f>'MEDIDAS ML'!#REF!</f>
        <v>#REF!</v>
      </c>
      <c r="V3413" s="22" t="e">
        <f>'MEDIDAS ML'!#REF!</f>
        <v>#REF!</v>
      </c>
      <c r="W3413" s="17" t="e">
        <f>'MEDIDAS ML'!#REF!</f>
        <v>#REF!</v>
      </c>
      <c r="X3413" t="e">
        <f>'MEDIDAS ML'!#REF!</f>
        <v>#REF!</v>
      </c>
    </row>
    <row r="3414" spans="1:24" ht="15.75" customHeight="1" x14ac:dyDescent="0.25">
      <c r="A3414" s="6">
        <f>'MEDIDAS ML'!A750</f>
        <v>123</v>
      </c>
      <c r="B3414" s="15">
        <f>'MEDIDAS ML'!B750</f>
        <v>123</v>
      </c>
      <c r="C3414" s="6">
        <f>'MEDIDAS ML'!C750</f>
        <v>123</v>
      </c>
      <c r="D3414" s="6" t="str">
        <f>'MEDIDAS ML'!D750</f>
        <v>14x20x20 cm - 2150 grs</v>
      </c>
      <c r="E3414" s="16">
        <f>'MEDIDAS ML'!E750</f>
        <v>14</v>
      </c>
      <c r="F3414" s="16">
        <f>'MEDIDAS ML'!F750</f>
        <v>20</v>
      </c>
      <c r="G3414" s="16">
        <f>'MEDIDAS ML'!G750</f>
        <v>20</v>
      </c>
      <c r="H3414" s="16">
        <f>'MEDIDAS ML'!H750</f>
        <v>2.15</v>
      </c>
      <c r="I3414" s="16">
        <f>'MEDIDAS ML'!I750</f>
        <v>1.4</v>
      </c>
      <c r="J3414" s="6" t="str">
        <f>'MEDIDAS ML'!J750</f>
        <v>Se calcula por Peso</v>
      </c>
      <c r="K3414" s="16">
        <f>'MEDIDAS ML'!K750</f>
        <v>2.15</v>
      </c>
      <c r="L3414" s="7">
        <f>'MEDIDAS ML'!L750</f>
        <v>14840</v>
      </c>
      <c r="M3414" s="6" t="str">
        <f>'MEDIDAS ML'!M750</f>
        <v>$9.990-$19.990</v>
      </c>
      <c r="N3414" s="7">
        <f>'MEDIDAS ML'!N750</f>
        <v>1000</v>
      </c>
      <c r="O3414" s="6" t="str">
        <f>'MEDIDAS ML'!O750</f>
        <v>No aplica (&lt;$19.990)</v>
      </c>
      <c r="P3414" s="7">
        <f>'MEDIDAS ML'!P750</f>
        <v>0</v>
      </c>
      <c r="Q3414" s="7">
        <f>'MEDIDAS ML'!Q750</f>
        <v>1000</v>
      </c>
      <c r="R3414" s="23" t="e">
        <f>'MEDIDAS ML'!#REF!</f>
        <v>#REF!</v>
      </c>
      <c r="S3414" s="24" t="e">
        <f>'MEDIDAS ML'!#REF!</f>
        <v>#REF!</v>
      </c>
      <c r="T3414" s="24" t="e">
        <f>'MEDIDAS ML'!#REF!</f>
        <v>#REF!</v>
      </c>
      <c r="U3414" s="24" t="e">
        <f>'MEDIDAS ML'!#REF!</f>
        <v>#REF!</v>
      </c>
      <c r="V3414" s="22" t="e">
        <f>'MEDIDAS ML'!#REF!</f>
        <v>#REF!</v>
      </c>
      <c r="W3414" s="17" t="e">
        <f>'MEDIDAS ML'!#REF!</f>
        <v>#REF!</v>
      </c>
      <c r="X3414" t="e">
        <f>'MEDIDAS ML'!#REF!</f>
        <v>#REF!</v>
      </c>
    </row>
    <row r="3415" spans="1:24" ht="15.75" customHeight="1" x14ac:dyDescent="0.25">
      <c r="A3415" s="6">
        <f>'MEDIDAS ML'!A448</f>
        <v>123</v>
      </c>
      <c r="B3415" s="15">
        <f>'MEDIDAS ML'!B448</f>
        <v>123</v>
      </c>
      <c r="C3415" s="6">
        <f>'MEDIDAS ML'!C448</f>
        <v>123</v>
      </c>
      <c r="D3415" s="6" t="str">
        <f>'MEDIDAS ML'!D448</f>
        <v>7x49x54 cm - 3780 grs</v>
      </c>
      <c r="E3415" s="16">
        <f>'MEDIDAS ML'!E448</f>
        <v>7</v>
      </c>
      <c r="F3415" s="16">
        <f>'MEDIDAS ML'!F448</f>
        <v>49</v>
      </c>
      <c r="G3415" s="16">
        <f>'MEDIDAS ML'!G448</f>
        <v>54</v>
      </c>
      <c r="H3415" s="16">
        <f>'MEDIDAS ML'!H448</f>
        <v>3.78</v>
      </c>
      <c r="I3415" s="16">
        <f>'MEDIDAS ML'!I448</f>
        <v>4.6304999999999996</v>
      </c>
      <c r="J3415" s="6" t="str">
        <f>'MEDIDAS ML'!J448</f>
        <v>Se calcula por P volum</v>
      </c>
      <c r="K3415" s="16">
        <f>'MEDIDAS ML'!K448</f>
        <v>4.6304999999999996</v>
      </c>
      <c r="L3415" s="7">
        <f>'MEDIDAS ML'!L448</f>
        <v>14990</v>
      </c>
      <c r="M3415" s="6" t="str">
        <f>'MEDIDAS ML'!M448</f>
        <v>$9.990-$19.990</v>
      </c>
      <c r="N3415" s="7">
        <f>'MEDIDAS ML'!N448</f>
        <v>1000</v>
      </c>
      <c r="O3415" s="6" t="str">
        <f>'MEDIDAS ML'!O448</f>
        <v>No aplica (&lt;$19.990)</v>
      </c>
      <c r="P3415" s="7">
        <f>'MEDIDAS ML'!P448</f>
        <v>0</v>
      </c>
      <c r="Q3415" s="7">
        <f>'MEDIDAS ML'!Q448</f>
        <v>1000</v>
      </c>
      <c r="R3415" s="23" t="e">
        <f>'MEDIDAS ML'!#REF!</f>
        <v>#REF!</v>
      </c>
      <c r="S3415" s="24" t="e">
        <f>'MEDIDAS ML'!#REF!</f>
        <v>#REF!</v>
      </c>
      <c r="T3415" s="24" t="e">
        <f>'MEDIDAS ML'!#REF!</f>
        <v>#REF!</v>
      </c>
      <c r="U3415" s="24" t="e">
        <f>'MEDIDAS ML'!#REF!</f>
        <v>#REF!</v>
      </c>
      <c r="V3415" s="22" t="e">
        <f>'MEDIDAS ML'!#REF!</f>
        <v>#REF!</v>
      </c>
      <c r="W3415" s="17" t="e">
        <f>'MEDIDAS ML'!#REF!</f>
        <v>#REF!</v>
      </c>
      <c r="X3415" t="e">
        <f>'MEDIDAS ML'!#REF!</f>
        <v>#REF!</v>
      </c>
    </row>
    <row r="3416" spans="1:24" ht="15.75" customHeight="1" x14ac:dyDescent="0.25">
      <c r="A3416" s="6">
        <f>'MEDIDAS ML'!A514</f>
        <v>123</v>
      </c>
      <c r="B3416" s="15">
        <f>'MEDIDAS ML'!B514</f>
        <v>123</v>
      </c>
      <c r="C3416" s="6">
        <f>'MEDIDAS ML'!C514</f>
        <v>123</v>
      </c>
      <c r="D3416" s="6" t="str">
        <f>'MEDIDAS ML'!D514</f>
        <v>15x15x72 cm - 3040 grs</v>
      </c>
      <c r="E3416" s="16">
        <f>'MEDIDAS ML'!E514</f>
        <v>15</v>
      </c>
      <c r="F3416" s="16">
        <f>'MEDIDAS ML'!F514</f>
        <v>15</v>
      </c>
      <c r="G3416" s="16">
        <f>'MEDIDAS ML'!G514</f>
        <v>72</v>
      </c>
      <c r="H3416" s="16">
        <f>'MEDIDAS ML'!H514</f>
        <v>3.04</v>
      </c>
      <c r="I3416" s="16">
        <f>'MEDIDAS ML'!I514</f>
        <v>4.05</v>
      </c>
      <c r="J3416" s="6" t="str">
        <f>'MEDIDAS ML'!J514</f>
        <v>Se calcula por P volum</v>
      </c>
      <c r="K3416" s="16">
        <f>'MEDIDAS ML'!K514</f>
        <v>4.05</v>
      </c>
      <c r="L3416" s="7">
        <f>'MEDIDAS ML'!L514</f>
        <v>14990</v>
      </c>
      <c r="M3416" s="6" t="str">
        <f>'MEDIDAS ML'!M514</f>
        <v>$9.990-$19.990</v>
      </c>
      <c r="N3416" s="7">
        <f>'MEDIDAS ML'!N514</f>
        <v>1000</v>
      </c>
      <c r="O3416" s="6" t="str">
        <f>'MEDIDAS ML'!O514</f>
        <v>No aplica (&lt;$19.990)</v>
      </c>
      <c r="P3416" s="7">
        <f>'MEDIDAS ML'!P514</f>
        <v>0</v>
      </c>
      <c r="Q3416" s="7">
        <f>'MEDIDAS ML'!Q514</f>
        <v>1000</v>
      </c>
      <c r="R3416" s="23" t="e">
        <f>'MEDIDAS ML'!#REF!</f>
        <v>#REF!</v>
      </c>
      <c r="S3416" s="24" t="e">
        <f>'MEDIDAS ML'!#REF!</f>
        <v>#REF!</v>
      </c>
      <c r="T3416" s="24" t="e">
        <f>'MEDIDAS ML'!#REF!</f>
        <v>#REF!</v>
      </c>
      <c r="U3416" s="24" t="e">
        <f>'MEDIDAS ML'!#REF!</f>
        <v>#REF!</v>
      </c>
      <c r="V3416" s="22" t="e">
        <f>'MEDIDAS ML'!#REF!</f>
        <v>#REF!</v>
      </c>
      <c r="W3416" s="17" t="e">
        <f>'MEDIDAS ML'!#REF!</f>
        <v>#REF!</v>
      </c>
      <c r="X3416" t="e">
        <f>'MEDIDAS ML'!#REF!</f>
        <v>#REF!</v>
      </c>
    </row>
    <row r="3417" spans="1:24" ht="15.75" customHeight="1" x14ac:dyDescent="0.25">
      <c r="A3417" s="6">
        <f>'MEDIDAS ML'!A716</f>
        <v>123</v>
      </c>
      <c r="B3417" s="15">
        <f>'MEDIDAS ML'!B716</f>
        <v>123</v>
      </c>
      <c r="C3417" s="6">
        <f>'MEDIDAS ML'!C716</f>
        <v>123</v>
      </c>
      <c r="D3417" s="6" t="str">
        <f>'MEDIDAS ML'!D716</f>
        <v>14x17x21 cm - 2190 grs</v>
      </c>
      <c r="E3417" s="16">
        <f>'MEDIDAS ML'!E716</f>
        <v>14</v>
      </c>
      <c r="F3417" s="16">
        <f>'MEDIDAS ML'!F716</f>
        <v>17</v>
      </c>
      <c r="G3417" s="16">
        <f>'MEDIDAS ML'!G716</f>
        <v>21</v>
      </c>
      <c r="H3417" s="16">
        <f>'MEDIDAS ML'!H716</f>
        <v>2.19</v>
      </c>
      <c r="I3417" s="16">
        <f>'MEDIDAS ML'!I716</f>
        <v>1.2495000000000001</v>
      </c>
      <c r="J3417" s="6" t="str">
        <f>'MEDIDAS ML'!J716</f>
        <v>Se calcula por Peso</v>
      </c>
      <c r="K3417" s="16">
        <f>'MEDIDAS ML'!K716</f>
        <v>2.19</v>
      </c>
      <c r="L3417" s="7">
        <f>'MEDIDAS ML'!L716</f>
        <v>14990</v>
      </c>
      <c r="M3417" s="6" t="str">
        <f>'MEDIDAS ML'!M716</f>
        <v>$9.990-$19.990</v>
      </c>
      <c r="N3417" s="7">
        <f>'MEDIDAS ML'!N716</f>
        <v>1000</v>
      </c>
      <c r="O3417" s="6" t="str">
        <f>'MEDIDAS ML'!O716</f>
        <v>No aplica (&lt;$19.990)</v>
      </c>
      <c r="P3417" s="7">
        <f>'MEDIDAS ML'!P716</f>
        <v>0</v>
      </c>
      <c r="Q3417" s="7">
        <f>'MEDIDAS ML'!Q716</f>
        <v>1000</v>
      </c>
      <c r="R3417" s="23" t="e">
        <f>'MEDIDAS ML'!#REF!</f>
        <v>#REF!</v>
      </c>
      <c r="S3417" s="24" t="e">
        <f>'MEDIDAS ML'!#REF!</f>
        <v>#REF!</v>
      </c>
      <c r="T3417" s="24" t="e">
        <f>'MEDIDAS ML'!#REF!</f>
        <v>#REF!</v>
      </c>
      <c r="U3417" s="24" t="e">
        <f>'MEDIDAS ML'!#REF!</f>
        <v>#REF!</v>
      </c>
      <c r="V3417" s="22" t="e">
        <f>'MEDIDAS ML'!#REF!</f>
        <v>#REF!</v>
      </c>
      <c r="W3417" s="17" t="e">
        <f>'MEDIDAS ML'!#REF!</f>
        <v>#REF!</v>
      </c>
      <c r="X3417" t="e">
        <f>'MEDIDAS ML'!#REF!</f>
        <v>#REF!</v>
      </c>
    </row>
    <row r="3418" spans="1:24" ht="15.75" customHeight="1" x14ac:dyDescent="0.25">
      <c r="A3418" s="6">
        <f>'MEDIDAS ML'!A717</f>
        <v>123</v>
      </c>
      <c r="B3418" s="15">
        <f>'MEDIDAS ML'!B717</f>
        <v>123</v>
      </c>
      <c r="C3418" s="6">
        <f>'MEDIDAS ML'!C717</f>
        <v>123</v>
      </c>
      <c r="D3418" s="6" t="str">
        <f>'MEDIDAS ML'!D717</f>
        <v>14x17x21 cm - 2190 grs</v>
      </c>
      <c r="E3418" s="16">
        <f>'MEDIDAS ML'!E717</f>
        <v>14</v>
      </c>
      <c r="F3418" s="16">
        <f>'MEDIDAS ML'!F717</f>
        <v>17</v>
      </c>
      <c r="G3418" s="16">
        <f>'MEDIDAS ML'!G717</f>
        <v>21</v>
      </c>
      <c r="H3418" s="16">
        <f>'MEDIDAS ML'!H717</f>
        <v>2.19</v>
      </c>
      <c r="I3418" s="16">
        <f>'MEDIDAS ML'!I717</f>
        <v>1.2495000000000001</v>
      </c>
      <c r="J3418" s="6" t="str">
        <f>'MEDIDAS ML'!J717</f>
        <v>Se calcula por Peso</v>
      </c>
      <c r="K3418" s="16">
        <f>'MEDIDAS ML'!K717</f>
        <v>2.19</v>
      </c>
      <c r="L3418" s="7">
        <f>'MEDIDAS ML'!L717</f>
        <v>14990</v>
      </c>
      <c r="M3418" s="6" t="str">
        <f>'MEDIDAS ML'!M717</f>
        <v>$9.990-$19.990</v>
      </c>
      <c r="N3418" s="7">
        <f>'MEDIDAS ML'!N717</f>
        <v>1000</v>
      </c>
      <c r="O3418" s="6" t="str">
        <f>'MEDIDAS ML'!O717</f>
        <v>No aplica (&lt;$19.990)</v>
      </c>
      <c r="P3418" s="7">
        <f>'MEDIDAS ML'!P717</f>
        <v>0</v>
      </c>
      <c r="Q3418" s="7">
        <f>'MEDIDAS ML'!Q717</f>
        <v>1000</v>
      </c>
      <c r="R3418" s="23" t="e">
        <f>'MEDIDAS ML'!#REF!</f>
        <v>#REF!</v>
      </c>
      <c r="S3418" s="24" t="e">
        <f>'MEDIDAS ML'!#REF!</f>
        <v>#REF!</v>
      </c>
      <c r="T3418" s="24" t="e">
        <f>'MEDIDAS ML'!#REF!</f>
        <v>#REF!</v>
      </c>
      <c r="U3418" s="24" t="e">
        <f>'MEDIDAS ML'!#REF!</f>
        <v>#REF!</v>
      </c>
      <c r="V3418" s="22" t="e">
        <f>'MEDIDAS ML'!#REF!</f>
        <v>#REF!</v>
      </c>
      <c r="W3418" s="17" t="e">
        <f>'MEDIDAS ML'!#REF!</f>
        <v>#REF!</v>
      </c>
      <c r="X3418" t="e">
        <f>'MEDIDAS ML'!#REF!</f>
        <v>#REF!</v>
      </c>
    </row>
    <row r="3419" spans="1:24" ht="15.75" customHeight="1" x14ac:dyDescent="0.25">
      <c r="A3419" s="6">
        <f>'MEDIDAS ML'!A718</f>
        <v>123</v>
      </c>
      <c r="B3419" s="15">
        <f>'MEDIDAS ML'!B718</f>
        <v>123</v>
      </c>
      <c r="C3419" s="6">
        <f>'MEDIDAS ML'!C718</f>
        <v>123</v>
      </c>
      <c r="D3419" s="6" t="str">
        <f>'MEDIDAS ML'!D718</f>
        <v>14x18x21 cm - 2190 grs</v>
      </c>
      <c r="E3419" s="16">
        <f>'MEDIDAS ML'!E718</f>
        <v>14</v>
      </c>
      <c r="F3419" s="16">
        <f>'MEDIDAS ML'!F718</f>
        <v>18</v>
      </c>
      <c r="G3419" s="16">
        <f>'MEDIDAS ML'!G718</f>
        <v>21</v>
      </c>
      <c r="H3419" s="16">
        <f>'MEDIDAS ML'!H718</f>
        <v>2.19</v>
      </c>
      <c r="I3419" s="16">
        <f>'MEDIDAS ML'!I718</f>
        <v>1.323</v>
      </c>
      <c r="J3419" s="6" t="str">
        <f>'MEDIDAS ML'!J718</f>
        <v>Se calcula por Peso</v>
      </c>
      <c r="K3419" s="16">
        <f>'MEDIDAS ML'!K718</f>
        <v>2.19</v>
      </c>
      <c r="L3419" s="7">
        <f>'MEDIDAS ML'!L718</f>
        <v>14990</v>
      </c>
      <c r="M3419" s="6" t="str">
        <f>'MEDIDAS ML'!M718</f>
        <v>$9.990-$19.990</v>
      </c>
      <c r="N3419" s="7">
        <f>'MEDIDAS ML'!N718</f>
        <v>1000</v>
      </c>
      <c r="O3419" s="6" t="str">
        <f>'MEDIDAS ML'!O718</f>
        <v>No aplica (&lt;$19.990)</v>
      </c>
      <c r="P3419" s="7">
        <f>'MEDIDAS ML'!P718</f>
        <v>0</v>
      </c>
      <c r="Q3419" s="7">
        <f>'MEDIDAS ML'!Q718</f>
        <v>1000</v>
      </c>
      <c r="R3419" s="23" t="e">
        <f>'MEDIDAS ML'!#REF!</f>
        <v>#REF!</v>
      </c>
      <c r="S3419" s="24" t="e">
        <f>'MEDIDAS ML'!#REF!</f>
        <v>#REF!</v>
      </c>
      <c r="T3419" s="24" t="e">
        <f>'MEDIDAS ML'!#REF!</f>
        <v>#REF!</v>
      </c>
      <c r="U3419" s="24" t="e">
        <f>'MEDIDAS ML'!#REF!</f>
        <v>#REF!</v>
      </c>
      <c r="V3419" s="22" t="e">
        <f>'MEDIDAS ML'!#REF!</f>
        <v>#REF!</v>
      </c>
      <c r="W3419" s="17" t="e">
        <f>'MEDIDAS ML'!#REF!</f>
        <v>#REF!</v>
      </c>
      <c r="X3419" t="e">
        <f>'MEDIDAS ML'!#REF!</f>
        <v>#REF!</v>
      </c>
    </row>
    <row r="3420" spans="1:24" ht="15.75" customHeight="1" x14ac:dyDescent="0.25">
      <c r="A3420" s="6">
        <f>'MEDIDAS ML'!A719</f>
        <v>123</v>
      </c>
      <c r="B3420" s="15">
        <f>'MEDIDAS ML'!B719</f>
        <v>123</v>
      </c>
      <c r="C3420" s="6">
        <f>'MEDIDAS ML'!C719</f>
        <v>123</v>
      </c>
      <c r="D3420" s="6" t="str">
        <f>'MEDIDAS ML'!D719</f>
        <v>14x18x21 cm - 2190 grs</v>
      </c>
      <c r="E3420" s="16">
        <f>'MEDIDAS ML'!E719</f>
        <v>14</v>
      </c>
      <c r="F3420" s="16">
        <f>'MEDIDAS ML'!F719</f>
        <v>18</v>
      </c>
      <c r="G3420" s="16">
        <f>'MEDIDAS ML'!G719</f>
        <v>21</v>
      </c>
      <c r="H3420" s="16">
        <f>'MEDIDAS ML'!H719</f>
        <v>2.19</v>
      </c>
      <c r="I3420" s="16">
        <f>'MEDIDAS ML'!I719</f>
        <v>1.323</v>
      </c>
      <c r="J3420" s="6" t="str">
        <f>'MEDIDAS ML'!J719</f>
        <v>Se calcula por Peso</v>
      </c>
      <c r="K3420" s="16">
        <f>'MEDIDAS ML'!K719</f>
        <v>2.19</v>
      </c>
      <c r="L3420" s="7">
        <f>'MEDIDAS ML'!L719</f>
        <v>14990</v>
      </c>
      <c r="M3420" s="6" t="str">
        <f>'MEDIDAS ML'!M719</f>
        <v>$9.990-$19.990</v>
      </c>
      <c r="N3420" s="7">
        <f>'MEDIDAS ML'!N719</f>
        <v>1000</v>
      </c>
      <c r="O3420" s="6" t="str">
        <f>'MEDIDAS ML'!O719</f>
        <v>No aplica (&lt;$19.990)</v>
      </c>
      <c r="P3420" s="7">
        <f>'MEDIDAS ML'!P719</f>
        <v>0</v>
      </c>
      <c r="Q3420" s="7">
        <f>'MEDIDAS ML'!Q719</f>
        <v>1000</v>
      </c>
      <c r="R3420" s="23" t="e">
        <f>'MEDIDAS ML'!#REF!</f>
        <v>#REF!</v>
      </c>
      <c r="S3420" s="24" t="e">
        <f>'MEDIDAS ML'!#REF!</f>
        <v>#REF!</v>
      </c>
      <c r="T3420" s="24" t="e">
        <f>'MEDIDAS ML'!#REF!</f>
        <v>#REF!</v>
      </c>
      <c r="U3420" s="24" t="e">
        <f>'MEDIDAS ML'!#REF!</f>
        <v>#REF!</v>
      </c>
      <c r="V3420" s="22" t="e">
        <f>'MEDIDAS ML'!#REF!</f>
        <v>#REF!</v>
      </c>
      <c r="W3420" s="17" t="e">
        <f>'MEDIDAS ML'!#REF!</f>
        <v>#REF!</v>
      </c>
      <c r="X3420" t="e">
        <f>'MEDIDAS ML'!#REF!</f>
        <v>#REF!</v>
      </c>
    </row>
    <row r="3421" spans="1:24" ht="15.75" customHeight="1" x14ac:dyDescent="0.25">
      <c r="A3421" s="6">
        <f>'MEDIDAS ML'!A720</f>
        <v>123</v>
      </c>
      <c r="B3421" s="15">
        <f>'MEDIDAS ML'!B720</f>
        <v>123</v>
      </c>
      <c r="C3421" s="6">
        <f>'MEDIDAS ML'!C720</f>
        <v>123</v>
      </c>
      <c r="D3421" s="6" t="str">
        <f>'MEDIDAS ML'!D720</f>
        <v>14x18x21 cm - 2190 grs</v>
      </c>
      <c r="E3421" s="16">
        <f>'MEDIDAS ML'!E720</f>
        <v>14</v>
      </c>
      <c r="F3421" s="16">
        <f>'MEDIDAS ML'!F720</f>
        <v>18</v>
      </c>
      <c r="G3421" s="16">
        <f>'MEDIDAS ML'!G720</f>
        <v>21</v>
      </c>
      <c r="H3421" s="16">
        <f>'MEDIDAS ML'!H720</f>
        <v>2.19</v>
      </c>
      <c r="I3421" s="16">
        <f>'MEDIDAS ML'!I720</f>
        <v>1.323</v>
      </c>
      <c r="J3421" s="6" t="str">
        <f>'MEDIDAS ML'!J720</f>
        <v>Se calcula por Peso</v>
      </c>
      <c r="K3421" s="16">
        <f>'MEDIDAS ML'!K720</f>
        <v>2.19</v>
      </c>
      <c r="L3421" s="7">
        <f>'MEDIDAS ML'!L720</f>
        <v>14990</v>
      </c>
      <c r="M3421" s="6" t="str">
        <f>'MEDIDAS ML'!M720</f>
        <v>$9.990-$19.990</v>
      </c>
      <c r="N3421" s="7">
        <f>'MEDIDAS ML'!N720</f>
        <v>1000</v>
      </c>
      <c r="O3421" s="6" t="str">
        <f>'MEDIDAS ML'!O720</f>
        <v>No aplica (&lt;$19.990)</v>
      </c>
      <c r="P3421" s="7">
        <f>'MEDIDAS ML'!P720</f>
        <v>0</v>
      </c>
      <c r="Q3421" s="7">
        <f>'MEDIDAS ML'!Q720</f>
        <v>1000</v>
      </c>
      <c r="R3421" s="23" t="e">
        <f>'MEDIDAS ML'!#REF!</f>
        <v>#REF!</v>
      </c>
      <c r="S3421" s="24" t="e">
        <f>'MEDIDAS ML'!#REF!</f>
        <v>#REF!</v>
      </c>
      <c r="T3421" s="24" t="e">
        <f>'MEDIDAS ML'!#REF!</f>
        <v>#REF!</v>
      </c>
      <c r="U3421" s="24" t="e">
        <f>'MEDIDAS ML'!#REF!</f>
        <v>#REF!</v>
      </c>
      <c r="V3421" s="22" t="e">
        <f>'MEDIDAS ML'!#REF!</f>
        <v>#REF!</v>
      </c>
      <c r="W3421" s="17" t="e">
        <f>'MEDIDAS ML'!#REF!</f>
        <v>#REF!</v>
      </c>
      <c r="X3421" t="e">
        <f>'MEDIDAS ML'!#REF!</f>
        <v>#REF!</v>
      </c>
    </row>
    <row r="3422" spans="1:24" ht="15.75" customHeight="1" x14ac:dyDescent="0.25">
      <c r="A3422" s="6">
        <f>'MEDIDAS ML'!A721</f>
        <v>123</v>
      </c>
      <c r="B3422" s="15">
        <f>'MEDIDAS ML'!B721</f>
        <v>123</v>
      </c>
      <c r="C3422" s="6">
        <f>'MEDIDAS ML'!C721</f>
        <v>123</v>
      </c>
      <c r="D3422" s="6" t="str">
        <f>'MEDIDAS ML'!D721</f>
        <v>14x18x21 cm - 2190 grs</v>
      </c>
      <c r="E3422" s="16">
        <f>'MEDIDAS ML'!E721</f>
        <v>14</v>
      </c>
      <c r="F3422" s="16">
        <f>'MEDIDAS ML'!F721</f>
        <v>18</v>
      </c>
      <c r="G3422" s="16">
        <f>'MEDIDAS ML'!G721</f>
        <v>21</v>
      </c>
      <c r="H3422" s="16">
        <f>'MEDIDAS ML'!H721</f>
        <v>2.19</v>
      </c>
      <c r="I3422" s="16">
        <f>'MEDIDAS ML'!I721</f>
        <v>1.323</v>
      </c>
      <c r="J3422" s="6" t="str">
        <f>'MEDIDAS ML'!J721</f>
        <v>Se calcula por Peso</v>
      </c>
      <c r="K3422" s="16">
        <f>'MEDIDAS ML'!K721</f>
        <v>2.19</v>
      </c>
      <c r="L3422" s="7">
        <f>'MEDIDAS ML'!L721</f>
        <v>14990</v>
      </c>
      <c r="M3422" s="6" t="str">
        <f>'MEDIDAS ML'!M721</f>
        <v>$9.990-$19.990</v>
      </c>
      <c r="N3422" s="7">
        <f>'MEDIDAS ML'!N721</f>
        <v>1000</v>
      </c>
      <c r="O3422" s="6" t="str">
        <f>'MEDIDAS ML'!O721</f>
        <v>No aplica (&lt;$19.990)</v>
      </c>
      <c r="P3422" s="7">
        <f>'MEDIDAS ML'!P721</f>
        <v>0</v>
      </c>
      <c r="Q3422" s="7">
        <f>'MEDIDAS ML'!Q721</f>
        <v>1000</v>
      </c>
      <c r="R3422" s="23" t="e">
        <f>'MEDIDAS ML'!#REF!</f>
        <v>#REF!</v>
      </c>
      <c r="S3422" s="24" t="e">
        <f>'MEDIDAS ML'!#REF!</f>
        <v>#REF!</v>
      </c>
      <c r="T3422" s="24" t="e">
        <f>'MEDIDAS ML'!#REF!</f>
        <v>#REF!</v>
      </c>
      <c r="U3422" s="24" t="e">
        <f>'MEDIDAS ML'!#REF!</f>
        <v>#REF!</v>
      </c>
      <c r="V3422" s="22" t="e">
        <f>'MEDIDAS ML'!#REF!</f>
        <v>#REF!</v>
      </c>
      <c r="W3422" s="17" t="e">
        <f>'MEDIDAS ML'!#REF!</f>
        <v>#REF!</v>
      </c>
      <c r="X3422" t="e">
        <f>'MEDIDAS ML'!#REF!</f>
        <v>#REF!</v>
      </c>
    </row>
    <row r="3423" spans="1:24" ht="15.75" customHeight="1" x14ac:dyDescent="0.25">
      <c r="A3423" s="6">
        <f>'MEDIDAS ML'!A722</f>
        <v>123</v>
      </c>
      <c r="B3423" s="15">
        <f>'MEDIDAS ML'!B722</f>
        <v>123</v>
      </c>
      <c r="C3423" s="6">
        <f>'MEDIDAS ML'!C722</f>
        <v>123</v>
      </c>
      <c r="D3423" s="6" t="str">
        <f>'MEDIDAS ML'!D722</f>
        <v>14x18x21 cm - 2190 grs</v>
      </c>
      <c r="E3423" s="16">
        <f>'MEDIDAS ML'!E722</f>
        <v>14</v>
      </c>
      <c r="F3423" s="16">
        <f>'MEDIDAS ML'!F722</f>
        <v>18</v>
      </c>
      <c r="G3423" s="16">
        <f>'MEDIDAS ML'!G722</f>
        <v>21</v>
      </c>
      <c r="H3423" s="16">
        <f>'MEDIDAS ML'!H722</f>
        <v>2.19</v>
      </c>
      <c r="I3423" s="16">
        <f>'MEDIDAS ML'!I722</f>
        <v>1.323</v>
      </c>
      <c r="J3423" s="6" t="str">
        <f>'MEDIDAS ML'!J722</f>
        <v>Se calcula por Peso</v>
      </c>
      <c r="K3423" s="16">
        <f>'MEDIDAS ML'!K722</f>
        <v>2.19</v>
      </c>
      <c r="L3423" s="7">
        <f>'MEDIDAS ML'!L722</f>
        <v>14990</v>
      </c>
      <c r="M3423" s="6" t="str">
        <f>'MEDIDAS ML'!M722</f>
        <v>$9.990-$19.990</v>
      </c>
      <c r="N3423" s="7">
        <f>'MEDIDAS ML'!N722</f>
        <v>1000</v>
      </c>
      <c r="O3423" s="6" t="str">
        <f>'MEDIDAS ML'!O722</f>
        <v>No aplica (&lt;$19.990)</v>
      </c>
      <c r="P3423" s="7">
        <f>'MEDIDAS ML'!P722</f>
        <v>0</v>
      </c>
      <c r="Q3423" s="7">
        <f>'MEDIDAS ML'!Q722</f>
        <v>1000</v>
      </c>
      <c r="R3423" s="23" t="e">
        <f>'MEDIDAS ML'!#REF!</f>
        <v>#REF!</v>
      </c>
      <c r="S3423" s="24" t="e">
        <f>'MEDIDAS ML'!#REF!</f>
        <v>#REF!</v>
      </c>
      <c r="T3423" s="24" t="e">
        <f>'MEDIDAS ML'!#REF!</f>
        <v>#REF!</v>
      </c>
      <c r="U3423" s="24" t="e">
        <f>'MEDIDAS ML'!#REF!</f>
        <v>#REF!</v>
      </c>
      <c r="V3423" s="22" t="e">
        <f>'MEDIDAS ML'!#REF!</f>
        <v>#REF!</v>
      </c>
      <c r="W3423" s="17" t="e">
        <f>'MEDIDAS ML'!#REF!</f>
        <v>#REF!</v>
      </c>
      <c r="X3423" t="e">
        <f>'MEDIDAS ML'!#REF!</f>
        <v>#REF!</v>
      </c>
    </row>
    <row r="3424" spans="1:24" ht="15.75" customHeight="1" x14ac:dyDescent="0.25">
      <c r="A3424" s="6">
        <f>'MEDIDAS ML'!A723</f>
        <v>123</v>
      </c>
      <c r="B3424" s="15">
        <f>'MEDIDAS ML'!B723</f>
        <v>123</v>
      </c>
      <c r="C3424" s="6">
        <f>'MEDIDAS ML'!C723</f>
        <v>123</v>
      </c>
      <c r="D3424" s="6" t="str">
        <f>'MEDIDAS ML'!D723</f>
        <v>14x18x21 cm - 2190 grs</v>
      </c>
      <c r="E3424" s="16">
        <f>'MEDIDAS ML'!E723</f>
        <v>14</v>
      </c>
      <c r="F3424" s="16">
        <f>'MEDIDAS ML'!F723</f>
        <v>18</v>
      </c>
      <c r="G3424" s="16">
        <f>'MEDIDAS ML'!G723</f>
        <v>21</v>
      </c>
      <c r="H3424" s="16">
        <f>'MEDIDAS ML'!H723</f>
        <v>2.19</v>
      </c>
      <c r="I3424" s="16">
        <f>'MEDIDAS ML'!I723</f>
        <v>1.323</v>
      </c>
      <c r="J3424" s="6" t="str">
        <f>'MEDIDAS ML'!J723</f>
        <v>Se calcula por Peso</v>
      </c>
      <c r="K3424" s="16">
        <f>'MEDIDAS ML'!K723</f>
        <v>2.19</v>
      </c>
      <c r="L3424" s="7">
        <f>'MEDIDAS ML'!L723</f>
        <v>14990</v>
      </c>
      <c r="M3424" s="6" t="str">
        <f>'MEDIDAS ML'!M723</f>
        <v>$9.990-$19.990</v>
      </c>
      <c r="N3424" s="7">
        <f>'MEDIDAS ML'!N723</f>
        <v>1000</v>
      </c>
      <c r="O3424" s="6" t="str">
        <f>'MEDIDAS ML'!O723</f>
        <v>No aplica (&lt;$19.990)</v>
      </c>
      <c r="P3424" s="7">
        <f>'MEDIDAS ML'!P723</f>
        <v>0</v>
      </c>
      <c r="Q3424" s="7">
        <f>'MEDIDAS ML'!Q723</f>
        <v>1000</v>
      </c>
      <c r="R3424" s="23" t="e">
        <f>'MEDIDAS ML'!#REF!</f>
        <v>#REF!</v>
      </c>
      <c r="S3424" s="24" t="e">
        <f>'MEDIDAS ML'!#REF!</f>
        <v>#REF!</v>
      </c>
      <c r="T3424" s="24" t="e">
        <f>'MEDIDAS ML'!#REF!</f>
        <v>#REF!</v>
      </c>
      <c r="U3424" s="24" t="e">
        <f>'MEDIDAS ML'!#REF!</f>
        <v>#REF!</v>
      </c>
      <c r="V3424" s="22" t="e">
        <f>'MEDIDAS ML'!#REF!</f>
        <v>#REF!</v>
      </c>
      <c r="W3424" s="17" t="e">
        <f>'MEDIDAS ML'!#REF!</f>
        <v>#REF!</v>
      </c>
      <c r="X3424" t="e">
        <f>'MEDIDAS ML'!#REF!</f>
        <v>#REF!</v>
      </c>
    </row>
    <row r="3425" spans="1:24" ht="15.75" customHeight="1" x14ac:dyDescent="0.25">
      <c r="A3425" s="6">
        <f>'MEDIDAS ML'!A724</f>
        <v>123</v>
      </c>
      <c r="B3425" s="15">
        <f>'MEDIDAS ML'!B724</f>
        <v>123</v>
      </c>
      <c r="C3425" s="6">
        <f>'MEDIDAS ML'!C724</f>
        <v>123</v>
      </c>
      <c r="D3425" s="6" t="str">
        <f>'MEDIDAS ML'!D724</f>
        <v>14x18x21 cm - 2190 grs</v>
      </c>
      <c r="E3425" s="16">
        <f>'MEDIDAS ML'!E724</f>
        <v>14</v>
      </c>
      <c r="F3425" s="16">
        <f>'MEDIDAS ML'!F724</f>
        <v>18</v>
      </c>
      <c r="G3425" s="16">
        <f>'MEDIDAS ML'!G724</f>
        <v>21</v>
      </c>
      <c r="H3425" s="16">
        <f>'MEDIDAS ML'!H724</f>
        <v>2.19</v>
      </c>
      <c r="I3425" s="16">
        <f>'MEDIDAS ML'!I724</f>
        <v>1.323</v>
      </c>
      <c r="J3425" s="6" t="str">
        <f>'MEDIDAS ML'!J724</f>
        <v>Se calcula por Peso</v>
      </c>
      <c r="K3425" s="16">
        <f>'MEDIDAS ML'!K724</f>
        <v>2.19</v>
      </c>
      <c r="L3425" s="7">
        <f>'MEDIDAS ML'!L724</f>
        <v>14990</v>
      </c>
      <c r="M3425" s="6" t="str">
        <f>'MEDIDAS ML'!M724</f>
        <v>$9.990-$19.990</v>
      </c>
      <c r="N3425" s="7">
        <f>'MEDIDAS ML'!N724</f>
        <v>1000</v>
      </c>
      <c r="O3425" s="6" t="str">
        <f>'MEDIDAS ML'!O724</f>
        <v>No aplica (&lt;$19.990)</v>
      </c>
      <c r="P3425" s="7">
        <f>'MEDIDAS ML'!P724</f>
        <v>0</v>
      </c>
      <c r="Q3425" s="7">
        <f>'MEDIDAS ML'!Q724</f>
        <v>1000</v>
      </c>
      <c r="R3425" s="23" t="e">
        <f>'MEDIDAS ML'!#REF!</f>
        <v>#REF!</v>
      </c>
      <c r="S3425" s="24" t="e">
        <f>'MEDIDAS ML'!#REF!</f>
        <v>#REF!</v>
      </c>
      <c r="T3425" s="24" t="e">
        <f>'MEDIDAS ML'!#REF!</f>
        <v>#REF!</v>
      </c>
      <c r="U3425" s="24" t="e">
        <f>'MEDIDAS ML'!#REF!</f>
        <v>#REF!</v>
      </c>
      <c r="V3425" s="22" t="e">
        <f>'MEDIDAS ML'!#REF!</f>
        <v>#REF!</v>
      </c>
      <c r="W3425" s="17" t="e">
        <f>'MEDIDAS ML'!#REF!</f>
        <v>#REF!</v>
      </c>
      <c r="X3425" t="e">
        <f>'MEDIDAS ML'!#REF!</f>
        <v>#REF!</v>
      </c>
    </row>
    <row r="3426" spans="1:24" ht="15.75" customHeight="1" x14ac:dyDescent="0.25">
      <c r="A3426" s="6">
        <f>'MEDIDAS ML'!A725</f>
        <v>123</v>
      </c>
      <c r="B3426" s="15">
        <f>'MEDIDAS ML'!B725</f>
        <v>123</v>
      </c>
      <c r="C3426" s="6">
        <f>'MEDIDAS ML'!C725</f>
        <v>123</v>
      </c>
      <c r="D3426" s="6" t="str">
        <f>'MEDIDAS ML'!D725</f>
        <v>14x18x21 cm - 2190 grs</v>
      </c>
      <c r="E3426" s="16">
        <f>'MEDIDAS ML'!E725</f>
        <v>14</v>
      </c>
      <c r="F3426" s="16">
        <f>'MEDIDAS ML'!F725</f>
        <v>18</v>
      </c>
      <c r="G3426" s="16">
        <f>'MEDIDAS ML'!G725</f>
        <v>21</v>
      </c>
      <c r="H3426" s="16">
        <f>'MEDIDAS ML'!H725</f>
        <v>2.19</v>
      </c>
      <c r="I3426" s="16">
        <f>'MEDIDAS ML'!I725</f>
        <v>1.323</v>
      </c>
      <c r="J3426" s="6" t="str">
        <f>'MEDIDAS ML'!J725</f>
        <v>Se calcula por Peso</v>
      </c>
      <c r="K3426" s="16">
        <f>'MEDIDAS ML'!K725</f>
        <v>2.19</v>
      </c>
      <c r="L3426" s="7">
        <f>'MEDIDAS ML'!L725</f>
        <v>14990</v>
      </c>
      <c r="M3426" s="6" t="str">
        <f>'MEDIDAS ML'!M725</f>
        <v>$9.990-$19.990</v>
      </c>
      <c r="N3426" s="7">
        <f>'MEDIDAS ML'!N725</f>
        <v>1000</v>
      </c>
      <c r="O3426" s="6" t="str">
        <f>'MEDIDAS ML'!O725</f>
        <v>No aplica (&lt;$19.990)</v>
      </c>
      <c r="P3426" s="7">
        <f>'MEDIDAS ML'!P725</f>
        <v>0</v>
      </c>
      <c r="Q3426" s="7">
        <f>'MEDIDAS ML'!Q725</f>
        <v>1000</v>
      </c>
      <c r="R3426" s="23" t="e">
        <f>'MEDIDAS ML'!#REF!</f>
        <v>#REF!</v>
      </c>
      <c r="S3426" s="24" t="e">
        <f>'MEDIDAS ML'!#REF!</f>
        <v>#REF!</v>
      </c>
      <c r="T3426" s="24" t="e">
        <f>'MEDIDAS ML'!#REF!</f>
        <v>#REF!</v>
      </c>
      <c r="U3426" s="24" t="e">
        <f>'MEDIDAS ML'!#REF!</f>
        <v>#REF!</v>
      </c>
      <c r="V3426" s="22" t="e">
        <f>'MEDIDAS ML'!#REF!</f>
        <v>#REF!</v>
      </c>
      <c r="W3426" s="17" t="e">
        <f>'MEDIDAS ML'!#REF!</f>
        <v>#REF!</v>
      </c>
      <c r="X3426" t="e">
        <f>'MEDIDAS ML'!#REF!</f>
        <v>#REF!</v>
      </c>
    </row>
    <row r="3427" spans="1:24" ht="15.75" customHeight="1" x14ac:dyDescent="0.25">
      <c r="A3427" s="6">
        <f>'MEDIDAS ML'!A726</f>
        <v>123</v>
      </c>
      <c r="B3427" s="15">
        <f>'MEDIDAS ML'!B726</f>
        <v>123</v>
      </c>
      <c r="C3427" s="6">
        <f>'MEDIDAS ML'!C726</f>
        <v>123</v>
      </c>
      <c r="D3427" s="6" t="str">
        <f>'MEDIDAS ML'!D726</f>
        <v>14x18x21 cm - 2190 grs</v>
      </c>
      <c r="E3427" s="16">
        <f>'MEDIDAS ML'!E726</f>
        <v>14</v>
      </c>
      <c r="F3427" s="16">
        <f>'MEDIDAS ML'!F726</f>
        <v>18</v>
      </c>
      <c r="G3427" s="16">
        <f>'MEDIDAS ML'!G726</f>
        <v>21</v>
      </c>
      <c r="H3427" s="16">
        <f>'MEDIDAS ML'!H726</f>
        <v>2.19</v>
      </c>
      <c r="I3427" s="16">
        <f>'MEDIDAS ML'!I726</f>
        <v>1.323</v>
      </c>
      <c r="J3427" s="6" t="str">
        <f>'MEDIDAS ML'!J726</f>
        <v>Se calcula por Peso</v>
      </c>
      <c r="K3427" s="16">
        <f>'MEDIDAS ML'!K726</f>
        <v>2.19</v>
      </c>
      <c r="L3427" s="7">
        <f>'MEDIDAS ML'!L726</f>
        <v>14990</v>
      </c>
      <c r="M3427" s="6" t="str">
        <f>'MEDIDAS ML'!M726</f>
        <v>$9.990-$19.990</v>
      </c>
      <c r="N3427" s="7">
        <f>'MEDIDAS ML'!N726</f>
        <v>1000</v>
      </c>
      <c r="O3427" s="6" t="str">
        <f>'MEDIDAS ML'!O726</f>
        <v>No aplica (&lt;$19.990)</v>
      </c>
      <c r="P3427" s="7">
        <f>'MEDIDAS ML'!P726</f>
        <v>0</v>
      </c>
      <c r="Q3427" s="7">
        <f>'MEDIDAS ML'!Q726</f>
        <v>1000</v>
      </c>
      <c r="R3427" s="23" t="e">
        <f>'MEDIDAS ML'!#REF!</f>
        <v>#REF!</v>
      </c>
      <c r="S3427" s="24" t="e">
        <f>'MEDIDAS ML'!#REF!</f>
        <v>#REF!</v>
      </c>
      <c r="T3427" s="24" t="e">
        <f>'MEDIDAS ML'!#REF!</f>
        <v>#REF!</v>
      </c>
      <c r="U3427" s="24" t="e">
        <f>'MEDIDAS ML'!#REF!</f>
        <v>#REF!</v>
      </c>
      <c r="V3427" s="22" t="e">
        <f>'MEDIDAS ML'!#REF!</f>
        <v>#REF!</v>
      </c>
      <c r="W3427" s="17" t="e">
        <f>'MEDIDAS ML'!#REF!</f>
        <v>#REF!</v>
      </c>
      <c r="X3427" t="e">
        <f>'MEDIDAS ML'!#REF!</f>
        <v>#REF!</v>
      </c>
    </row>
    <row r="3428" spans="1:24" ht="15.75" customHeight="1" x14ac:dyDescent="0.25">
      <c r="A3428" s="6">
        <f>'MEDIDAS ML'!A727</f>
        <v>123</v>
      </c>
      <c r="B3428" s="15">
        <f>'MEDIDAS ML'!B727</f>
        <v>123</v>
      </c>
      <c r="C3428" s="6">
        <f>'MEDIDAS ML'!C727</f>
        <v>123</v>
      </c>
      <c r="D3428" s="6" t="str">
        <f>'MEDIDAS ML'!D727</f>
        <v>14x18x21 cm - 2190 grs</v>
      </c>
      <c r="E3428" s="16">
        <f>'MEDIDAS ML'!E727</f>
        <v>14</v>
      </c>
      <c r="F3428" s="16">
        <f>'MEDIDAS ML'!F727</f>
        <v>18</v>
      </c>
      <c r="G3428" s="16">
        <f>'MEDIDAS ML'!G727</f>
        <v>21</v>
      </c>
      <c r="H3428" s="16">
        <f>'MEDIDAS ML'!H727</f>
        <v>2.19</v>
      </c>
      <c r="I3428" s="16">
        <f>'MEDIDAS ML'!I727</f>
        <v>1.323</v>
      </c>
      <c r="J3428" s="6" t="str">
        <f>'MEDIDAS ML'!J727</f>
        <v>Se calcula por Peso</v>
      </c>
      <c r="K3428" s="16">
        <f>'MEDIDAS ML'!K727</f>
        <v>2.19</v>
      </c>
      <c r="L3428" s="7">
        <f>'MEDIDAS ML'!L727</f>
        <v>14990</v>
      </c>
      <c r="M3428" s="6" t="str">
        <f>'MEDIDAS ML'!M727</f>
        <v>$9.990-$19.990</v>
      </c>
      <c r="N3428" s="7">
        <f>'MEDIDAS ML'!N727</f>
        <v>1000</v>
      </c>
      <c r="O3428" s="6" t="str">
        <f>'MEDIDAS ML'!O727</f>
        <v>No aplica (&lt;$19.990)</v>
      </c>
      <c r="P3428" s="7">
        <f>'MEDIDAS ML'!P727</f>
        <v>0</v>
      </c>
      <c r="Q3428" s="7">
        <f>'MEDIDAS ML'!Q727</f>
        <v>1000</v>
      </c>
      <c r="R3428" s="23" t="e">
        <f>'MEDIDAS ML'!#REF!</f>
        <v>#REF!</v>
      </c>
      <c r="S3428" s="24" t="e">
        <f>'MEDIDAS ML'!#REF!</f>
        <v>#REF!</v>
      </c>
      <c r="T3428" s="24" t="e">
        <f>'MEDIDAS ML'!#REF!</f>
        <v>#REF!</v>
      </c>
      <c r="U3428" s="24" t="e">
        <f>'MEDIDAS ML'!#REF!</f>
        <v>#REF!</v>
      </c>
      <c r="V3428" s="22" t="e">
        <f>'MEDIDAS ML'!#REF!</f>
        <v>#REF!</v>
      </c>
      <c r="W3428" s="17" t="e">
        <f>'MEDIDAS ML'!#REF!</f>
        <v>#REF!</v>
      </c>
      <c r="X3428" t="e">
        <f>'MEDIDAS ML'!#REF!</f>
        <v>#REF!</v>
      </c>
    </row>
    <row r="3429" spans="1:24" ht="15.75" customHeight="1" x14ac:dyDescent="0.25">
      <c r="A3429" s="6">
        <f>'MEDIDAS ML'!A728</f>
        <v>123</v>
      </c>
      <c r="B3429" s="15">
        <f>'MEDIDAS ML'!B728</f>
        <v>123</v>
      </c>
      <c r="C3429" s="6">
        <f>'MEDIDAS ML'!C728</f>
        <v>123</v>
      </c>
      <c r="D3429" s="6" t="str">
        <f>'MEDIDAS ML'!D728</f>
        <v>14x18x21 cm - 2190 grs</v>
      </c>
      <c r="E3429" s="16">
        <f>'MEDIDAS ML'!E728</f>
        <v>14</v>
      </c>
      <c r="F3429" s="16">
        <f>'MEDIDAS ML'!F728</f>
        <v>18</v>
      </c>
      <c r="G3429" s="16">
        <f>'MEDIDAS ML'!G728</f>
        <v>21</v>
      </c>
      <c r="H3429" s="16">
        <f>'MEDIDAS ML'!H728</f>
        <v>2.19</v>
      </c>
      <c r="I3429" s="16">
        <f>'MEDIDAS ML'!I728</f>
        <v>1.323</v>
      </c>
      <c r="J3429" s="6" t="str">
        <f>'MEDIDAS ML'!J728</f>
        <v>Se calcula por Peso</v>
      </c>
      <c r="K3429" s="16">
        <f>'MEDIDAS ML'!K728</f>
        <v>2.19</v>
      </c>
      <c r="L3429" s="7">
        <f>'MEDIDAS ML'!L728</f>
        <v>14990</v>
      </c>
      <c r="M3429" s="6" t="str">
        <f>'MEDIDAS ML'!M728</f>
        <v>$9.990-$19.990</v>
      </c>
      <c r="N3429" s="7">
        <f>'MEDIDAS ML'!N728</f>
        <v>1000</v>
      </c>
      <c r="O3429" s="6" t="str">
        <f>'MEDIDAS ML'!O728</f>
        <v>No aplica (&lt;$19.990)</v>
      </c>
      <c r="P3429" s="7">
        <f>'MEDIDAS ML'!P728</f>
        <v>0</v>
      </c>
      <c r="Q3429" s="7">
        <f>'MEDIDAS ML'!Q728</f>
        <v>1000</v>
      </c>
      <c r="R3429" s="23" t="e">
        <f>'MEDIDAS ML'!#REF!</f>
        <v>#REF!</v>
      </c>
      <c r="S3429" s="24" t="e">
        <f>'MEDIDAS ML'!#REF!</f>
        <v>#REF!</v>
      </c>
      <c r="T3429" s="24" t="e">
        <f>'MEDIDAS ML'!#REF!</f>
        <v>#REF!</v>
      </c>
      <c r="U3429" s="24" t="e">
        <f>'MEDIDAS ML'!#REF!</f>
        <v>#REF!</v>
      </c>
      <c r="V3429" s="22" t="e">
        <f>'MEDIDAS ML'!#REF!</f>
        <v>#REF!</v>
      </c>
      <c r="W3429" s="17" t="e">
        <f>'MEDIDAS ML'!#REF!</f>
        <v>#REF!</v>
      </c>
      <c r="X3429" t="e">
        <f>'MEDIDAS ML'!#REF!</f>
        <v>#REF!</v>
      </c>
    </row>
    <row r="3430" spans="1:24" ht="15.75" customHeight="1" x14ac:dyDescent="0.25">
      <c r="A3430" s="6">
        <f>'MEDIDAS ML'!A729</f>
        <v>123</v>
      </c>
      <c r="B3430" s="15">
        <f>'MEDIDAS ML'!B729</f>
        <v>123</v>
      </c>
      <c r="C3430" s="6">
        <f>'MEDIDAS ML'!C729</f>
        <v>123</v>
      </c>
      <c r="D3430" s="6" t="str">
        <f>'MEDIDAS ML'!D729</f>
        <v>14x18x21 cm - 2190 grs</v>
      </c>
      <c r="E3430" s="16">
        <f>'MEDIDAS ML'!E729</f>
        <v>14</v>
      </c>
      <c r="F3430" s="16">
        <f>'MEDIDAS ML'!F729</f>
        <v>18</v>
      </c>
      <c r="G3430" s="16">
        <f>'MEDIDAS ML'!G729</f>
        <v>21</v>
      </c>
      <c r="H3430" s="16">
        <f>'MEDIDAS ML'!H729</f>
        <v>2.19</v>
      </c>
      <c r="I3430" s="16">
        <f>'MEDIDAS ML'!I729</f>
        <v>1.323</v>
      </c>
      <c r="J3430" s="6" t="str">
        <f>'MEDIDAS ML'!J729</f>
        <v>Se calcula por Peso</v>
      </c>
      <c r="K3430" s="16">
        <f>'MEDIDAS ML'!K729</f>
        <v>2.19</v>
      </c>
      <c r="L3430" s="7">
        <f>'MEDIDAS ML'!L729</f>
        <v>14990</v>
      </c>
      <c r="M3430" s="6" t="str">
        <f>'MEDIDAS ML'!M729</f>
        <v>$9.990-$19.990</v>
      </c>
      <c r="N3430" s="7">
        <f>'MEDIDAS ML'!N729</f>
        <v>1000</v>
      </c>
      <c r="O3430" s="6" t="str">
        <f>'MEDIDAS ML'!O729</f>
        <v>No aplica (&lt;$19.990)</v>
      </c>
      <c r="P3430" s="7">
        <f>'MEDIDAS ML'!P729</f>
        <v>0</v>
      </c>
      <c r="Q3430" s="7">
        <f>'MEDIDAS ML'!Q729</f>
        <v>1000</v>
      </c>
      <c r="R3430" s="23" t="e">
        <f>'MEDIDAS ML'!#REF!</f>
        <v>#REF!</v>
      </c>
      <c r="S3430" s="24" t="e">
        <f>'MEDIDAS ML'!#REF!</f>
        <v>#REF!</v>
      </c>
      <c r="T3430" s="24" t="e">
        <f>'MEDIDAS ML'!#REF!</f>
        <v>#REF!</v>
      </c>
      <c r="U3430" s="24" t="e">
        <f>'MEDIDAS ML'!#REF!</f>
        <v>#REF!</v>
      </c>
      <c r="V3430" s="22" t="e">
        <f>'MEDIDAS ML'!#REF!</f>
        <v>#REF!</v>
      </c>
      <c r="W3430" s="17" t="e">
        <f>'MEDIDAS ML'!#REF!</f>
        <v>#REF!</v>
      </c>
      <c r="X3430" t="e">
        <f>'MEDIDAS ML'!#REF!</f>
        <v>#REF!</v>
      </c>
    </row>
    <row r="3431" spans="1:24" ht="15.75" customHeight="1" x14ac:dyDescent="0.25">
      <c r="A3431" s="6">
        <f>'MEDIDAS ML'!A730</f>
        <v>123</v>
      </c>
      <c r="B3431" s="15">
        <f>'MEDIDAS ML'!B730</f>
        <v>123</v>
      </c>
      <c r="C3431" s="6">
        <f>'MEDIDAS ML'!C730</f>
        <v>123</v>
      </c>
      <c r="D3431" s="6" t="str">
        <f>'MEDIDAS ML'!D730</f>
        <v>14x18x21 cm - 2190 grs</v>
      </c>
      <c r="E3431" s="16">
        <f>'MEDIDAS ML'!E730</f>
        <v>14</v>
      </c>
      <c r="F3431" s="16">
        <f>'MEDIDAS ML'!F730</f>
        <v>18</v>
      </c>
      <c r="G3431" s="16">
        <f>'MEDIDAS ML'!G730</f>
        <v>21</v>
      </c>
      <c r="H3431" s="16">
        <f>'MEDIDAS ML'!H730</f>
        <v>2.19</v>
      </c>
      <c r="I3431" s="16">
        <f>'MEDIDAS ML'!I730</f>
        <v>1.323</v>
      </c>
      <c r="J3431" s="6" t="str">
        <f>'MEDIDAS ML'!J730</f>
        <v>Se calcula por Peso</v>
      </c>
      <c r="K3431" s="16">
        <f>'MEDIDAS ML'!K730</f>
        <v>2.19</v>
      </c>
      <c r="L3431" s="7">
        <f>'MEDIDAS ML'!L730</f>
        <v>14990</v>
      </c>
      <c r="M3431" s="6" t="str">
        <f>'MEDIDAS ML'!M730</f>
        <v>$9.990-$19.990</v>
      </c>
      <c r="N3431" s="7">
        <f>'MEDIDAS ML'!N730</f>
        <v>1000</v>
      </c>
      <c r="O3431" s="6" t="str">
        <f>'MEDIDAS ML'!O730</f>
        <v>No aplica (&lt;$19.990)</v>
      </c>
      <c r="P3431" s="7">
        <f>'MEDIDAS ML'!P730</f>
        <v>0</v>
      </c>
      <c r="Q3431" s="7">
        <f>'MEDIDAS ML'!Q730</f>
        <v>1000</v>
      </c>
      <c r="R3431" s="23" t="e">
        <f>'MEDIDAS ML'!#REF!</f>
        <v>#REF!</v>
      </c>
      <c r="S3431" s="24" t="e">
        <f>'MEDIDAS ML'!#REF!</f>
        <v>#REF!</v>
      </c>
      <c r="T3431" s="24" t="e">
        <f>'MEDIDAS ML'!#REF!</f>
        <v>#REF!</v>
      </c>
      <c r="U3431" s="24" t="e">
        <f>'MEDIDAS ML'!#REF!</f>
        <v>#REF!</v>
      </c>
      <c r="V3431" s="22" t="e">
        <f>'MEDIDAS ML'!#REF!</f>
        <v>#REF!</v>
      </c>
      <c r="W3431" s="17" t="e">
        <f>'MEDIDAS ML'!#REF!</f>
        <v>#REF!</v>
      </c>
      <c r="X3431" t="e">
        <f>'MEDIDAS ML'!#REF!</f>
        <v>#REF!</v>
      </c>
    </row>
    <row r="3432" spans="1:24" ht="15.75" customHeight="1" x14ac:dyDescent="0.25">
      <c r="A3432" s="6">
        <f>'MEDIDAS ML'!A731</f>
        <v>123</v>
      </c>
      <c r="B3432" s="15">
        <f>'MEDIDAS ML'!B731</f>
        <v>123</v>
      </c>
      <c r="C3432" s="6">
        <f>'MEDIDAS ML'!C731</f>
        <v>123</v>
      </c>
      <c r="D3432" s="6" t="str">
        <f>'MEDIDAS ML'!D731</f>
        <v>14x18x21 cm - 2190 grs</v>
      </c>
      <c r="E3432" s="16">
        <f>'MEDIDAS ML'!E731</f>
        <v>14</v>
      </c>
      <c r="F3432" s="16">
        <f>'MEDIDAS ML'!F731</f>
        <v>18</v>
      </c>
      <c r="G3432" s="16">
        <f>'MEDIDAS ML'!G731</f>
        <v>21</v>
      </c>
      <c r="H3432" s="16">
        <f>'MEDIDAS ML'!H731</f>
        <v>2.19</v>
      </c>
      <c r="I3432" s="16">
        <f>'MEDIDAS ML'!I731</f>
        <v>1.323</v>
      </c>
      <c r="J3432" s="6" t="str">
        <f>'MEDIDAS ML'!J731</f>
        <v>Se calcula por Peso</v>
      </c>
      <c r="K3432" s="16">
        <f>'MEDIDAS ML'!K731</f>
        <v>2.19</v>
      </c>
      <c r="L3432" s="7">
        <f>'MEDIDAS ML'!L731</f>
        <v>14990</v>
      </c>
      <c r="M3432" s="6" t="str">
        <f>'MEDIDAS ML'!M731</f>
        <v>$9.990-$19.990</v>
      </c>
      <c r="N3432" s="7">
        <f>'MEDIDAS ML'!N731</f>
        <v>1000</v>
      </c>
      <c r="O3432" s="6" t="str">
        <f>'MEDIDAS ML'!O731</f>
        <v>No aplica (&lt;$19.990)</v>
      </c>
      <c r="P3432" s="7">
        <f>'MEDIDAS ML'!P731</f>
        <v>0</v>
      </c>
      <c r="Q3432" s="7">
        <f>'MEDIDAS ML'!Q731</f>
        <v>1000</v>
      </c>
      <c r="R3432" s="23" t="e">
        <f>'MEDIDAS ML'!#REF!</f>
        <v>#REF!</v>
      </c>
      <c r="S3432" s="24" t="e">
        <f>'MEDIDAS ML'!#REF!</f>
        <v>#REF!</v>
      </c>
      <c r="T3432" s="24" t="e">
        <f>'MEDIDAS ML'!#REF!</f>
        <v>#REF!</v>
      </c>
      <c r="U3432" s="24" t="e">
        <f>'MEDIDAS ML'!#REF!</f>
        <v>#REF!</v>
      </c>
      <c r="V3432" s="22" t="e">
        <f>'MEDIDAS ML'!#REF!</f>
        <v>#REF!</v>
      </c>
      <c r="W3432" s="17" t="e">
        <f>'MEDIDAS ML'!#REF!</f>
        <v>#REF!</v>
      </c>
      <c r="X3432" t="e">
        <f>'MEDIDAS ML'!#REF!</f>
        <v>#REF!</v>
      </c>
    </row>
    <row r="3433" spans="1:24" ht="15.75" customHeight="1" x14ac:dyDescent="0.25">
      <c r="A3433" s="6">
        <f>'MEDIDAS ML'!A732</f>
        <v>123</v>
      </c>
      <c r="B3433" s="15">
        <f>'MEDIDAS ML'!B732</f>
        <v>123</v>
      </c>
      <c r="C3433" s="6">
        <f>'MEDIDAS ML'!C732</f>
        <v>123</v>
      </c>
      <c r="D3433" s="6" t="str">
        <f>'MEDIDAS ML'!D732</f>
        <v>14x18x21 cm - 2190 grs</v>
      </c>
      <c r="E3433" s="16">
        <f>'MEDIDAS ML'!E732</f>
        <v>14</v>
      </c>
      <c r="F3433" s="16">
        <f>'MEDIDAS ML'!F732</f>
        <v>18</v>
      </c>
      <c r="G3433" s="16">
        <f>'MEDIDAS ML'!G732</f>
        <v>21</v>
      </c>
      <c r="H3433" s="16">
        <f>'MEDIDAS ML'!H732</f>
        <v>2.19</v>
      </c>
      <c r="I3433" s="16">
        <f>'MEDIDAS ML'!I732</f>
        <v>1.323</v>
      </c>
      <c r="J3433" s="6" t="str">
        <f>'MEDIDAS ML'!J732</f>
        <v>Se calcula por Peso</v>
      </c>
      <c r="K3433" s="16">
        <f>'MEDIDAS ML'!K732</f>
        <v>2.19</v>
      </c>
      <c r="L3433" s="7">
        <f>'MEDIDAS ML'!L732</f>
        <v>14990</v>
      </c>
      <c r="M3433" s="6" t="str">
        <f>'MEDIDAS ML'!M732</f>
        <v>$9.990-$19.990</v>
      </c>
      <c r="N3433" s="7">
        <f>'MEDIDAS ML'!N732</f>
        <v>1000</v>
      </c>
      <c r="O3433" s="6" t="str">
        <f>'MEDIDAS ML'!O732</f>
        <v>No aplica (&lt;$19.990)</v>
      </c>
      <c r="P3433" s="7">
        <f>'MEDIDAS ML'!P732</f>
        <v>0</v>
      </c>
      <c r="Q3433" s="7">
        <f>'MEDIDAS ML'!Q732</f>
        <v>1000</v>
      </c>
      <c r="R3433" s="23" t="e">
        <f>'MEDIDAS ML'!#REF!</f>
        <v>#REF!</v>
      </c>
      <c r="S3433" s="24" t="e">
        <f>'MEDIDAS ML'!#REF!</f>
        <v>#REF!</v>
      </c>
      <c r="T3433" s="24" t="e">
        <f>'MEDIDAS ML'!#REF!</f>
        <v>#REF!</v>
      </c>
      <c r="U3433" s="24" t="e">
        <f>'MEDIDAS ML'!#REF!</f>
        <v>#REF!</v>
      </c>
      <c r="V3433" s="22" t="e">
        <f>'MEDIDAS ML'!#REF!</f>
        <v>#REF!</v>
      </c>
      <c r="W3433" s="17" t="e">
        <f>'MEDIDAS ML'!#REF!</f>
        <v>#REF!</v>
      </c>
      <c r="X3433" t="e">
        <f>'MEDIDAS ML'!#REF!</f>
        <v>#REF!</v>
      </c>
    </row>
    <row r="3434" spans="1:24" ht="15.75" customHeight="1" x14ac:dyDescent="0.25">
      <c r="A3434" s="6">
        <f>'MEDIDAS ML'!A733</f>
        <v>123</v>
      </c>
      <c r="B3434" s="15">
        <f>'MEDIDAS ML'!B733</f>
        <v>123</v>
      </c>
      <c r="C3434" s="6">
        <f>'MEDIDAS ML'!C733</f>
        <v>123</v>
      </c>
      <c r="D3434" s="6" t="str">
        <f>'MEDIDAS ML'!D733</f>
        <v>14x18x21 cm - 2190 grs</v>
      </c>
      <c r="E3434" s="16">
        <f>'MEDIDAS ML'!E733</f>
        <v>14</v>
      </c>
      <c r="F3434" s="16">
        <f>'MEDIDAS ML'!F733</f>
        <v>18</v>
      </c>
      <c r="G3434" s="16">
        <f>'MEDIDAS ML'!G733</f>
        <v>21</v>
      </c>
      <c r="H3434" s="16">
        <f>'MEDIDAS ML'!H733</f>
        <v>2.19</v>
      </c>
      <c r="I3434" s="16">
        <f>'MEDIDAS ML'!I733</f>
        <v>1.323</v>
      </c>
      <c r="J3434" s="6" t="str">
        <f>'MEDIDAS ML'!J733</f>
        <v>Se calcula por Peso</v>
      </c>
      <c r="K3434" s="16">
        <f>'MEDIDAS ML'!K733</f>
        <v>2.19</v>
      </c>
      <c r="L3434" s="7">
        <f>'MEDIDAS ML'!L733</f>
        <v>14990</v>
      </c>
      <c r="M3434" s="6" t="str">
        <f>'MEDIDAS ML'!M733</f>
        <v>$9.990-$19.990</v>
      </c>
      <c r="N3434" s="7">
        <f>'MEDIDAS ML'!N733</f>
        <v>1000</v>
      </c>
      <c r="O3434" s="6" t="str">
        <f>'MEDIDAS ML'!O733</f>
        <v>No aplica (&lt;$19.990)</v>
      </c>
      <c r="P3434" s="7">
        <f>'MEDIDAS ML'!P733</f>
        <v>0</v>
      </c>
      <c r="Q3434" s="7">
        <f>'MEDIDAS ML'!Q733</f>
        <v>1000</v>
      </c>
      <c r="R3434" s="23" t="e">
        <f>'MEDIDAS ML'!#REF!</f>
        <v>#REF!</v>
      </c>
      <c r="S3434" s="24" t="e">
        <f>'MEDIDAS ML'!#REF!</f>
        <v>#REF!</v>
      </c>
      <c r="T3434" s="24" t="e">
        <f>'MEDIDAS ML'!#REF!</f>
        <v>#REF!</v>
      </c>
      <c r="U3434" s="24" t="e">
        <f>'MEDIDAS ML'!#REF!</f>
        <v>#REF!</v>
      </c>
      <c r="V3434" s="22" t="e">
        <f>'MEDIDAS ML'!#REF!</f>
        <v>#REF!</v>
      </c>
      <c r="W3434" s="17" t="e">
        <f>'MEDIDAS ML'!#REF!</f>
        <v>#REF!</v>
      </c>
      <c r="X3434" t="e">
        <f>'MEDIDAS ML'!#REF!</f>
        <v>#REF!</v>
      </c>
    </row>
    <row r="3435" spans="1:24" ht="15.75" customHeight="1" x14ac:dyDescent="0.25">
      <c r="A3435" s="6">
        <f>'MEDIDAS ML'!A734</f>
        <v>123</v>
      </c>
      <c r="B3435" s="15">
        <f>'MEDIDAS ML'!B734</f>
        <v>123</v>
      </c>
      <c r="C3435" s="6">
        <f>'MEDIDAS ML'!C734</f>
        <v>123</v>
      </c>
      <c r="D3435" s="6" t="str">
        <f>'MEDIDAS ML'!D734</f>
        <v>14x18x21 cm - 2190 grs</v>
      </c>
      <c r="E3435" s="16">
        <f>'MEDIDAS ML'!E734</f>
        <v>14</v>
      </c>
      <c r="F3435" s="16">
        <f>'MEDIDAS ML'!F734</f>
        <v>18</v>
      </c>
      <c r="G3435" s="16">
        <f>'MEDIDAS ML'!G734</f>
        <v>21</v>
      </c>
      <c r="H3435" s="16">
        <f>'MEDIDAS ML'!H734</f>
        <v>2.19</v>
      </c>
      <c r="I3435" s="16">
        <f>'MEDIDAS ML'!I734</f>
        <v>1.323</v>
      </c>
      <c r="J3435" s="6" t="str">
        <f>'MEDIDAS ML'!J734</f>
        <v>Se calcula por Peso</v>
      </c>
      <c r="K3435" s="16">
        <f>'MEDIDAS ML'!K734</f>
        <v>2.19</v>
      </c>
      <c r="L3435" s="7">
        <f>'MEDIDAS ML'!L734</f>
        <v>14990</v>
      </c>
      <c r="M3435" s="6" t="str">
        <f>'MEDIDAS ML'!M734</f>
        <v>$9.990-$19.990</v>
      </c>
      <c r="N3435" s="7">
        <f>'MEDIDAS ML'!N734</f>
        <v>1000</v>
      </c>
      <c r="O3435" s="6" t="str">
        <f>'MEDIDAS ML'!O734</f>
        <v>No aplica (&lt;$19.990)</v>
      </c>
      <c r="P3435" s="7">
        <f>'MEDIDAS ML'!P734</f>
        <v>0</v>
      </c>
      <c r="Q3435" s="7">
        <f>'MEDIDAS ML'!Q734</f>
        <v>1000</v>
      </c>
      <c r="R3435" s="23" t="e">
        <f>'MEDIDAS ML'!#REF!</f>
        <v>#REF!</v>
      </c>
      <c r="S3435" s="24" t="e">
        <f>'MEDIDAS ML'!#REF!</f>
        <v>#REF!</v>
      </c>
      <c r="T3435" s="24" t="e">
        <f>'MEDIDAS ML'!#REF!</f>
        <v>#REF!</v>
      </c>
      <c r="U3435" s="24" t="e">
        <f>'MEDIDAS ML'!#REF!</f>
        <v>#REF!</v>
      </c>
      <c r="V3435" s="22" t="e">
        <f>'MEDIDAS ML'!#REF!</f>
        <v>#REF!</v>
      </c>
      <c r="W3435" s="17" t="e">
        <f>'MEDIDAS ML'!#REF!</f>
        <v>#REF!</v>
      </c>
      <c r="X3435" t="e">
        <f>'MEDIDAS ML'!#REF!</f>
        <v>#REF!</v>
      </c>
    </row>
    <row r="3436" spans="1:24" ht="15.75" customHeight="1" x14ac:dyDescent="0.25">
      <c r="A3436" s="6">
        <f>'MEDIDAS ML'!A735</f>
        <v>123</v>
      </c>
      <c r="B3436" s="15">
        <f>'MEDIDAS ML'!B735</f>
        <v>123</v>
      </c>
      <c r="C3436" s="6">
        <f>'MEDIDAS ML'!C735</f>
        <v>123</v>
      </c>
      <c r="D3436" s="6" t="str">
        <f>'MEDIDAS ML'!D735</f>
        <v>14x18x21 cm - 2190 grs</v>
      </c>
      <c r="E3436" s="16">
        <f>'MEDIDAS ML'!E735</f>
        <v>14</v>
      </c>
      <c r="F3436" s="16">
        <f>'MEDIDAS ML'!F735</f>
        <v>18</v>
      </c>
      <c r="G3436" s="16">
        <f>'MEDIDAS ML'!G735</f>
        <v>21</v>
      </c>
      <c r="H3436" s="16">
        <f>'MEDIDAS ML'!H735</f>
        <v>2.19</v>
      </c>
      <c r="I3436" s="16">
        <f>'MEDIDAS ML'!I735</f>
        <v>1.323</v>
      </c>
      <c r="J3436" s="6" t="str">
        <f>'MEDIDAS ML'!J735</f>
        <v>Se calcula por Peso</v>
      </c>
      <c r="K3436" s="16">
        <f>'MEDIDAS ML'!K735</f>
        <v>2.19</v>
      </c>
      <c r="L3436" s="7">
        <f>'MEDIDAS ML'!L735</f>
        <v>14990</v>
      </c>
      <c r="M3436" s="6" t="str">
        <f>'MEDIDAS ML'!M735</f>
        <v>$9.990-$19.990</v>
      </c>
      <c r="N3436" s="7">
        <f>'MEDIDAS ML'!N735</f>
        <v>1000</v>
      </c>
      <c r="O3436" s="6" t="str">
        <f>'MEDIDAS ML'!O735</f>
        <v>No aplica (&lt;$19.990)</v>
      </c>
      <c r="P3436" s="7">
        <f>'MEDIDAS ML'!P735</f>
        <v>0</v>
      </c>
      <c r="Q3436" s="7">
        <f>'MEDIDAS ML'!Q735</f>
        <v>1000</v>
      </c>
      <c r="R3436" s="23" t="e">
        <f>'MEDIDAS ML'!#REF!</f>
        <v>#REF!</v>
      </c>
      <c r="S3436" s="24" t="e">
        <f>'MEDIDAS ML'!#REF!</f>
        <v>#REF!</v>
      </c>
      <c r="T3436" s="24" t="e">
        <f>'MEDIDAS ML'!#REF!</f>
        <v>#REF!</v>
      </c>
      <c r="U3436" s="24" t="e">
        <f>'MEDIDAS ML'!#REF!</f>
        <v>#REF!</v>
      </c>
      <c r="V3436" s="22" t="e">
        <f>'MEDIDAS ML'!#REF!</f>
        <v>#REF!</v>
      </c>
      <c r="W3436" s="17" t="e">
        <f>'MEDIDAS ML'!#REF!</f>
        <v>#REF!</v>
      </c>
      <c r="X3436" t="e">
        <f>'MEDIDAS ML'!#REF!</f>
        <v>#REF!</v>
      </c>
    </row>
    <row r="3437" spans="1:24" ht="15.75" customHeight="1" x14ac:dyDescent="0.25">
      <c r="A3437" s="6">
        <f>'MEDIDAS ML'!A751</f>
        <v>123</v>
      </c>
      <c r="B3437" s="15">
        <f>'MEDIDAS ML'!B751</f>
        <v>123</v>
      </c>
      <c r="C3437" s="6">
        <f>'MEDIDAS ML'!C751</f>
        <v>123</v>
      </c>
      <c r="D3437" s="6" t="str">
        <f>'MEDIDAS ML'!D751</f>
        <v>14x20x20 cm - 2150 grs</v>
      </c>
      <c r="E3437" s="16">
        <f>'MEDIDAS ML'!E751</f>
        <v>14</v>
      </c>
      <c r="F3437" s="16">
        <f>'MEDIDAS ML'!F751</f>
        <v>20</v>
      </c>
      <c r="G3437" s="16">
        <f>'MEDIDAS ML'!G751</f>
        <v>20</v>
      </c>
      <c r="H3437" s="16">
        <f>'MEDIDAS ML'!H751</f>
        <v>2.15</v>
      </c>
      <c r="I3437" s="16">
        <f>'MEDIDAS ML'!I751</f>
        <v>1.4</v>
      </c>
      <c r="J3437" s="6" t="str">
        <f>'MEDIDAS ML'!J751</f>
        <v>Se calcula por Peso</v>
      </c>
      <c r="K3437" s="16">
        <f>'MEDIDAS ML'!K751</f>
        <v>2.15</v>
      </c>
      <c r="L3437" s="7">
        <f>'MEDIDAS ML'!L751</f>
        <v>14990</v>
      </c>
      <c r="M3437" s="6" t="str">
        <f>'MEDIDAS ML'!M751</f>
        <v>$9.990-$19.990</v>
      </c>
      <c r="N3437" s="7">
        <f>'MEDIDAS ML'!N751</f>
        <v>1000</v>
      </c>
      <c r="O3437" s="6" t="str">
        <f>'MEDIDAS ML'!O751</f>
        <v>No aplica (&lt;$19.990)</v>
      </c>
      <c r="P3437" s="7">
        <f>'MEDIDAS ML'!P751</f>
        <v>0</v>
      </c>
      <c r="Q3437" s="7">
        <f>'MEDIDAS ML'!Q751</f>
        <v>1000</v>
      </c>
      <c r="R3437" s="23" t="e">
        <f>'MEDIDAS ML'!#REF!</f>
        <v>#REF!</v>
      </c>
      <c r="S3437" s="24" t="e">
        <f>'MEDIDAS ML'!#REF!</f>
        <v>#REF!</v>
      </c>
      <c r="T3437" s="24" t="e">
        <f>'MEDIDAS ML'!#REF!</f>
        <v>#REF!</v>
      </c>
      <c r="U3437" s="24" t="e">
        <f>'MEDIDAS ML'!#REF!</f>
        <v>#REF!</v>
      </c>
      <c r="V3437" s="22" t="e">
        <f>'MEDIDAS ML'!#REF!</f>
        <v>#REF!</v>
      </c>
      <c r="W3437" s="17" t="e">
        <f>'MEDIDAS ML'!#REF!</f>
        <v>#REF!</v>
      </c>
      <c r="X3437" t="e">
        <f>'MEDIDAS ML'!#REF!</f>
        <v>#REF!</v>
      </c>
    </row>
    <row r="3438" spans="1:24" ht="15.75" customHeight="1" x14ac:dyDescent="0.25">
      <c r="A3438" s="6">
        <f>'MEDIDAS ML'!A763</f>
        <v>123</v>
      </c>
      <c r="B3438" s="15">
        <f>'MEDIDAS ML'!B763</f>
        <v>123</v>
      </c>
      <c r="C3438" s="6">
        <f>'MEDIDAS ML'!C763</f>
        <v>123</v>
      </c>
      <c r="D3438" s="6" t="str">
        <f>'MEDIDAS ML'!D763</f>
        <v>19x13x21 cm - 2050 grs</v>
      </c>
      <c r="E3438" s="16">
        <f>'MEDIDAS ML'!E763</f>
        <v>19</v>
      </c>
      <c r="F3438" s="16">
        <f>'MEDIDAS ML'!F763</f>
        <v>13</v>
      </c>
      <c r="G3438" s="16">
        <f>'MEDIDAS ML'!G763</f>
        <v>21</v>
      </c>
      <c r="H3438" s="16">
        <f>'MEDIDAS ML'!H763</f>
        <v>2.0499999999999998</v>
      </c>
      <c r="I3438" s="16">
        <f>'MEDIDAS ML'!I763</f>
        <v>1.2967500000000001</v>
      </c>
      <c r="J3438" s="6" t="str">
        <f>'MEDIDAS ML'!J763</f>
        <v>Se calcula por Peso</v>
      </c>
      <c r="K3438" s="16">
        <f>'MEDIDAS ML'!K763</f>
        <v>2.0499999999999998</v>
      </c>
      <c r="L3438" s="7">
        <f>'MEDIDAS ML'!L763</f>
        <v>14990</v>
      </c>
      <c r="M3438" s="6" t="str">
        <f>'MEDIDAS ML'!M763</f>
        <v>$9.990-$19.990</v>
      </c>
      <c r="N3438" s="7">
        <f>'MEDIDAS ML'!N763</f>
        <v>1000</v>
      </c>
      <c r="O3438" s="6" t="str">
        <f>'MEDIDAS ML'!O763</f>
        <v>No aplica (&lt;$19.990)</v>
      </c>
      <c r="P3438" s="7">
        <f>'MEDIDAS ML'!P763</f>
        <v>0</v>
      </c>
      <c r="Q3438" s="7">
        <f>'MEDIDAS ML'!Q763</f>
        <v>1000</v>
      </c>
      <c r="R3438" s="23" t="e">
        <f>'MEDIDAS ML'!#REF!</f>
        <v>#REF!</v>
      </c>
      <c r="S3438" s="24" t="e">
        <f>'MEDIDAS ML'!#REF!</f>
        <v>#REF!</v>
      </c>
      <c r="T3438" s="24" t="e">
        <f>'MEDIDAS ML'!#REF!</f>
        <v>#REF!</v>
      </c>
      <c r="U3438" s="24" t="e">
        <f>'MEDIDAS ML'!#REF!</f>
        <v>#REF!</v>
      </c>
      <c r="V3438" s="22" t="e">
        <f>'MEDIDAS ML'!#REF!</f>
        <v>#REF!</v>
      </c>
      <c r="W3438" s="17" t="e">
        <f>'MEDIDAS ML'!#REF!</f>
        <v>#REF!</v>
      </c>
      <c r="X3438" t="e">
        <f>'MEDIDAS ML'!#REF!</f>
        <v>#REF!</v>
      </c>
    </row>
    <row r="3439" spans="1:24" ht="15.75" customHeight="1" x14ac:dyDescent="0.25">
      <c r="A3439" s="6">
        <f>'MEDIDAS ML'!A899</f>
        <v>123</v>
      </c>
      <c r="B3439" s="15">
        <f>'MEDIDAS ML'!B899</f>
        <v>123</v>
      </c>
      <c r="C3439" s="6">
        <f>'MEDIDAS ML'!C899</f>
        <v>123</v>
      </c>
      <c r="D3439" s="6" t="str">
        <f>'MEDIDAS ML'!D899</f>
        <v>15x21x27 cm - 1650 grs</v>
      </c>
      <c r="E3439" s="16">
        <f>'MEDIDAS ML'!E899</f>
        <v>15</v>
      </c>
      <c r="F3439" s="16">
        <f>'MEDIDAS ML'!F899</f>
        <v>21</v>
      </c>
      <c r="G3439" s="16">
        <f>'MEDIDAS ML'!G899</f>
        <v>27</v>
      </c>
      <c r="H3439" s="16">
        <f>'MEDIDAS ML'!H899</f>
        <v>1.65</v>
      </c>
      <c r="I3439" s="16">
        <f>'MEDIDAS ML'!I899</f>
        <v>2.1262500000000002</v>
      </c>
      <c r="J3439" s="6" t="str">
        <f>'MEDIDAS ML'!J899</f>
        <v>Se calcula por P volum</v>
      </c>
      <c r="K3439" s="16">
        <f>'MEDIDAS ML'!K899</f>
        <v>2.1262500000000002</v>
      </c>
      <c r="L3439" s="7">
        <f>'MEDIDAS ML'!L899</f>
        <v>14990</v>
      </c>
      <c r="M3439" s="6" t="str">
        <f>'MEDIDAS ML'!M899</f>
        <v>$9.990-$19.990</v>
      </c>
      <c r="N3439" s="7">
        <f>'MEDIDAS ML'!N899</f>
        <v>1000</v>
      </c>
      <c r="O3439" s="6" t="str">
        <f>'MEDIDAS ML'!O899</f>
        <v>No aplica (&lt;$19.990)</v>
      </c>
      <c r="P3439" s="7">
        <f>'MEDIDAS ML'!P899</f>
        <v>0</v>
      </c>
      <c r="Q3439" s="7">
        <f>'MEDIDAS ML'!Q899</f>
        <v>1000</v>
      </c>
      <c r="R3439" s="23" t="e">
        <f>'MEDIDAS ML'!#REF!</f>
        <v>#REF!</v>
      </c>
      <c r="S3439" s="24" t="e">
        <f>'MEDIDAS ML'!#REF!</f>
        <v>#REF!</v>
      </c>
      <c r="T3439" s="24" t="e">
        <f>'MEDIDAS ML'!#REF!</f>
        <v>#REF!</v>
      </c>
      <c r="U3439" s="24" t="e">
        <f>'MEDIDAS ML'!#REF!</f>
        <v>#REF!</v>
      </c>
      <c r="V3439" s="22" t="e">
        <f>'MEDIDAS ML'!#REF!</f>
        <v>#REF!</v>
      </c>
      <c r="W3439" s="17" t="e">
        <f>'MEDIDAS ML'!#REF!</f>
        <v>#REF!</v>
      </c>
      <c r="X3439" t="e">
        <f>'MEDIDAS ML'!#REF!</f>
        <v>#REF!</v>
      </c>
    </row>
    <row r="3440" spans="1:24" ht="15.75" customHeight="1" x14ac:dyDescent="0.25">
      <c r="A3440" s="6">
        <f>'MEDIDAS ML'!A900</f>
        <v>123</v>
      </c>
      <c r="B3440" s="15">
        <f>'MEDIDAS ML'!B900</f>
        <v>123</v>
      </c>
      <c r="C3440" s="6">
        <f>'MEDIDAS ML'!C900</f>
        <v>123</v>
      </c>
      <c r="D3440" s="6" t="str">
        <f>'MEDIDAS ML'!D900</f>
        <v>15x21x27 cm - 1650 grs</v>
      </c>
      <c r="E3440" s="16">
        <f>'MEDIDAS ML'!E900</f>
        <v>15</v>
      </c>
      <c r="F3440" s="16">
        <f>'MEDIDAS ML'!F900</f>
        <v>21</v>
      </c>
      <c r="G3440" s="16">
        <f>'MEDIDAS ML'!G900</f>
        <v>27</v>
      </c>
      <c r="H3440" s="16">
        <f>'MEDIDAS ML'!H900</f>
        <v>1.65</v>
      </c>
      <c r="I3440" s="16">
        <f>'MEDIDAS ML'!I900</f>
        <v>2.1262500000000002</v>
      </c>
      <c r="J3440" s="6" t="str">
        <f>'MEDIDAS ML'!J900</f>
        <v>Se calcula por P volum</v>
      </c>
      <c r="K3440" s="16">
        <f>'MEDIDAS ML'!K900</f>
        <v>2.1262500000000002</v>
      </c>
      <c r="L3440" s="7">
        <f>'MEDIDAS ML'!L900</f>
        <v>14990</v>
      </c>
      <c r="M3440" s="6" t="str">
        <f>'MEDIDAS ML'!M900</f>
        <v>$9.990-$19.990</v>
      </c>
      <c r="N3440" s="7">
        <f>'MEDIDAS ML'!N900</f>
        <v>1000</v>
      </c>
      <c r="O3440" s="6" t="str">
        <f>'MEDIDAS ML'!O900</f>
        <v>No aplica (&lt;$19.990)</v>
      </c>
      <c r="P3440" s="7">
        <f>'MEDIDAS ML'!P900</f>
        <v>0</v>
      </c>
      <c r="Q3440" s="7">
        <f>'MEDIDAS ML'!Q900</f>
        <v>1000</v>
      </c>
      <c r="R3440" s="23" t="e">
        <f>'MEDIDAS ML'!#REF!</f>
        <v>#REF!</v>
      </c>
      <c r="S3440" s="24" t="e">
        <f>'MEDIDAS ML'!#REF!</f>
        <v>#REF!</v>
      </c>
      <c r="T3440" s="24" t="e">
        <f>'MEDIDAS ML'!#REF!</f>
        <v>#REF!</v>
      </c>
      <c r="U3440" s="24" t="e">
        <f>'MEDIDAS ML'!#REF!</f>
        <v>#REF!</v>
      </c>
      <c r="V3440" s="22" t="e">
        <f>'MEDIDAS ML'!#REF!</f>
        <v>#REF!</v>
      </c>
      <c r="W3440" s="17" t="e">
        <f>'MEDIDAS ML'!#REF!</f>
        <v>#REF!</v>
      </c>
      <c r="X3440" t="e">
        <f>'MEDIDAS ML'!#REF!</f>
        <v>#REF!</v>
      </c>
    </row>
    <row r="3441" spans="1:24" ht="15.75" customHeight="1" x14ac:dyDescent="0.25">
      <c r="A3441" s="6">
        <f>'MEDIDAS ML'!A915</f>
        <v>123</v>
      </c>
      <c r="B3441" s="15">
        <f>'MEDIDAS ML'!B915</f>
        <v>123</v>
      </c>
      <c r="C3441" s="6">
        <f>'MEDIDAS ML'!C915</f>
        <v>123</v>
      </c>
      <c r="D3441" s="6" t="str">
        <f>'MEDIDAS ML'!D915</f>
        <v>10x17x30 cm - 1630 grs</v>
      </c>
      <c r="E3441" s="16">
        <f>'MEDIDAS ML'!E915</f>
        <v>10</v>
      </c>
      <c r="F3441" s="16">
        <f>'MEDIDAS ML'!F915</f>
        <v>17</v>
      </c>
      <c r="G3441" s="16">
        <f>'MEDIDAS ML'!G915</f>
        <v>30</v>
      </c>
      <c r="H3441" s="16">
        <f>'MEDIDAS ML'!H915</f>
        <v>1.63</v>
      </c>
      <c r="I3441" s="16">
        <f>'MEDIDAS ML'!I915</f>
        <v>1.2749999999999999</v>
      </c>
      <c r="J3441" s="6" t="str">
        <f>'MEDIDAS ML'!J915</f>
        <v>Se calcula por Peso</v>
      </c>
      <c r="K3441" s="16">
        <f>'MEDIDAS ML'!K915</f>
        <v>1.63</v>
      </c>
      <c r="L3441" s="7">
        <f>'MEDIDAS ML'!L915</f>
        <v>14990</v>
      </c>
      <c r="M3441" s="6" t="str">
        <f>'MEDIDAS ML'!M915</f>
        <v>$9.990-$19.990</v>
      </c>
      <c r="N3441" s="7">
        <f>'MEDIDAS ML'!N915</f>
        <v>1000</v>
      </c>
      <c r="O3441" s="6" t="str">
        <f>'MEDIDAS ML'!O915</f>
        <v>No aplica (&lt;$19.990)</v>
      </c>
      <c r="P3441" s="7">
        <f>'MEDIDAS ML'!P915</f>
        <v>0</v>
      </c>
      <c r="Q3441" s="7">
        <f>'MEDIDAS ML'!Q915</f>
        <v>1000</v>
      </c>
      <c r="R3441" s="23" t="e">
        <f>'MEDIDAS ML'!#REF!</f>
        <v>#REF!</v>
      </c>
      <c r="S3441" s="24" t="e">
        <f>'MEDIDAS ML'!#REF!</f>
        <v>#REF!</v>
      </c>
      <c r="T3441" s="24" t="e">
        <f>'MEDIDAS ML'!#REF!</f>
        <v>#REF!</v>
      </c>
      <c r="U3441" s="24" t="e">
        <f>'MEDIDAS ML'!#REF!</f>
        <v>#REF!</v>
      </c>
      <c r="V3441" s="22" t="e">
        <f>'MEDIDAS ML'!#REF!</f>
        <v>#REF!</v>
      </c>
      <c r="W3441" s="17" t="e">
        <f>'MEDIDAS ML'!#REF!</f>
        <v>#REF!</v>
      </c>
      <c r="X3441" t="e">
        <f>'MEDIDAS ML'!#REF!</f>
        <v>#REF!</v>
      </c>
    </row>
    <row r="3442" spans="1:24" ht="15.75" customHeight="1" x14ac:dyDescent="0.25">
      <c r="A3442" s="6">
        <f>'MEDIDAS ML'!A1006</f>
        <v>123</v>
      </c>
      <c r="B3442" s="15">
        <f>'MEDIDAS ML'!B1006</f>
        <v>123</v>
      </c>
      <c r="C3442" s="6">
        <f>'MEDIDAS ML'!C1006</f>
        <v>123</v>
      </c>
      <c r="D3442" s="6" t="str">
        <f>'MEDIDAS ML'!D1006</f>
        <v>15x21x28 cm - 1401 grs</v>
      </c>
      <c r="E3442" s="16">
        <f>'MEDIDAS ML'!E1006</f>
        <v>15</v>
      </c>
      <c r="F3442" s="16">
        <f>'MEDIDAS ML'!F1006</f>
        <v>21</v>
      </c>
      <c r="G3442" s="16">
        <f>'MEDIDAS ML'!G1006</f>
        <v>28</v>
      </c>
      <c r="H3442" s="16">
        <f>'MEDIDAS ML'!H1006</f>
        <v>1.401</v>
      </c>
      <c r="I3442" s="16">
        <f>'MEDIDAS ML'!I1006</f>
        <v>2.2050000000000001</v>
      </c>
      <c r="J3442" s="6" t="str">
        <f>'MEDIDAS ML'!J1006</f>
        <v>Se calcula por P volum</v>
      </c>
      <c r="K3442" s="16">
        <f>'MEDIDAS ML'!K1006</f>
        <v>2.2050000000000001</v>
      </c>
      <c r="L3442" s="7">
        <f>'MEDIDAS ML'!L1006</f>
        <v>14990</v>
      </c>
      <c r="M3442" s="6" t="str">
        <f>'MEDIDAS ML'!M1006</f>
        <v>$9.990-$19.990</v>
      </c>
      <c r="N3442" s="7">
        <f>'MEDIDAS ML'!N1006</f>
        <v>1000</v>
      </c>
      <c r="O3442" s="6" t="str">
        <f>'MEDIDAS ML'!O1006</f>
        <v>No aplica (&lt;$19.990)</v>
      </c>
      <c r="P3442" s="7">
        <f>'MEDIDAS ML'!P1006</f>
        <v>0</v>
      </c>
      <c r="Q3442" s="7">
        <f>'MEDIDAS ML'!Q1006</f>
        <v>1000</v>
      </c>
      <c r="R3442" s="23" t="e">
        <f>'MEDIDAS ML'!#REF!</f>
        <v>#REF!</v>
      </c>
      <c r="S3442" s="24" t="e">
        <f>'MEDIDAS ML'!#REF!</f>
        <v>#REF!</v>
      </c>
      <c r="T3442" s="24" t="e">
        <f>'MEDIDAS ML'!#REF!</f>
        <v>#REF!</v>
      </c>
      <c r="U3442" s="24" t="e">
        <f>'MEDIDAS ML'!#REF!</f>
        <v>#REF!</v>
      </c>
      <c r="V3442" s="22" t="e">
        <f>'MEDIDAS ML'!#REF!</f>
        <v>#REF!</v>
      </c>
      <c r="W3442" s="17" t="e">
        <f>'MEDIDAS ML'!#REF!</f>
        <v>#REF!</v>
      </c>
      <c r="X3442" t="e">
        <f>'MEDIDAS ML'!#REF!</f>
        <v>#REF!</v>
      </c>
    </row>
    <row r="3443" spans="1:24" ht="15.75" customHeight="1" x14ac:dyDescent="0.25">
      <c r="A3443" s="6">
        <f>'MEDIDAS ML'!A1054</f>
        <v>123</v>
      </c>
      <c r="B3443" s="15">
        <f>'MEDIDAS ML'!B1054</f>
        <v>123</v>
      </c>
      <c r="C3443" s="6">
        <f>'MEDIDAS ML'!C1054</f>
        <v>123</v>
      </c>
      <c r="D3443" s="6" t="str">
        <f>'MEDIDAS ML'!D1054</f>
        <v>8x18x30 cm - 1290 grs</v>
      </c>
      <c r="E3443" s="16">
        <f>'MEDIDAS ML'!E1054</f>
        <v>8</v>
      </c>
      <c r="F3443" s="16">
        <f>'MEDIDAS ML'!F1054</f>
        <v>18</v>
      </c>
      <c r="G3443" s="16">
        <f>'MEDIDAS ML'!G1054</f>
        <v>30</v>
      </c>
      <c r="H3443" s="16">
        <f>'MEDIDAS ML'!H1054</f>
        <v>1.29</v>
      </c>
      <c r="I3443" s="16">
        <f>'MEDIDAS ML'!I1054</f>
        <v>1.08</v>
      </c>
      <c r="J3443" s="6" t="str">
        <f>'MEDIDAS ML'!J1054</f>
        <v>Se calcula por Peso</v>
      </c>
      <c r="K3443" s="16">
        <f>'MEDIDAS ML'!K1054</f>
        <v>1.29</v>
      </c>
      <c r="L3443" s="7">
        <f>'MEDIDAS ML'!L1054</f>
        <v>14990</v>
      </c>
      <c r="M3443" s="6" t="str">
        <f>'MEDIDAS ML'!M1054</f>
        <v>$9.990-$19.990</v>
      </c>
      <c r="N3443" s="7">
        <f>'MEDIDAS ML'!N1054</f>
        <v>1000</v>
      </c>
      <c r="O3443" s="6" t="str">
        <f>'MEDIDAS ML'!O1054</f>
        <v>No aplica (&lt;$19.990)</v>
      </c>
      <c r="P3443" s="7">
        <f>'MEDIDAS ML'!P1054</f>
        <v>0</v>
      </c>
      <c r="Q3443" s="7">
        <f>'MEDIDAS ML'!Q1054</f>
        <v>1000</v>
      </c>
      <c r="R3443" s="23" t="e">
        <f>'MEDIDAS ML'!#REF!</f>
        <v>#REF!</v>
      </c>
      <c r="S3443" s="24" t="e">
        <f>'MEDIDAS ML'!#REF!</f>
        <v>#REF!</v>
      </c>
      <c r="T3443" s="24" t="e">
        <f>'MEDIDAS ML'!#REF!</f>
        <v>#REF!</v>
      </c>
      <c r="U3443" s="24" t="e">
        <f>'MEDIDAS ML'!#REF!</f>
        <v>#REF!</v>
      </c>
      <c r="V3443" s="22" t="e">
        <f>'MEDIDAS ML'!#REF!</f>
        <v>#REF!</v>
      </c>
      <c r="W3443" s="17" t="e">
        <f>'MEDIDAS ML'!#REF!</f>
        <v>#REF!</v>
      </c>
      <c r="X3443" t="e">
        <f>'MEDIDAS ML'!#REF!</f>
        <v>#REF!</v>
      </c>
    </row>
    <row r="3444" spans="1:24" ht="15.75" customHeight="1" x14ac:dyDescent="0.25">
      <c r="A3444" s="6">
        <f>'MEDIDAS ML'!A1055</f>
        <v>123</v>
      </c>
      <c r="B3444" s="15">
        <f>'MEDIDAS ML'!B1055</f>
        <v>123</v>
      </c>
      <c r="C3444" s="6">
        <f>'MEDIDAS ML'!C1055</f>
        <v>123</v>
      </c>
      <c r="D3444" s="6" t="str">
        <f>'MEDIDAS ML'!D1055</f>
        <v>8x18x30 cm - 1290 grs</v>
      </c>
      <c r="E3444" s="16">
        <f>'MEDIDAS ML'!E1055</f>
        <v>8</v>
      </c>
      <c r="F3444" s="16">
        <f>'MEDIDAS ML'!F1055</f>
        <v>18</v>
      </c>
      <c r="G3444" s="16">
        <f>'MEDIDAS ML'!G1055</f>
        <v>30</v>
      </c>
      <c r="H3444" s="16">
        <f>'MEDIDAS ML'!H1055</f>
        <v>1.29</v>
      </c>
      <c r="I3444" s="16">
        <f>'MEDIDAS ML'!I1055</f>
        <v>1.08</v>
      </c>
      <c r="J3444" s="6" t="str">
        <f>'MEDIDAS ML'!J1055</f>
        <v>Se calcula por Peso</v>
      </c>
      <c r="K3444" s="16">
        <f>'MEDIDAS ML'!K1055</f>
        <v>1.29</v>
      </c>
      <c r="L3444" s="7">
        <f>'MEDIDAS ML'!L1055</f>
        <v>14990</v>
      </c>
      <c r="M3444" s="6" t="str">
        <f>'MEDIDAS ML'!M1055</f>
        <v>$9.990-$19.990</v>
      </c>
      <c r="N3444" s="7">
        <f>'MEDIDAS ML'!N1055</f>
        <v>1000</v>
      </c>
      <c r="O3444" s="6" t="str">
        <f>'MEDIDAS ML'!O1055</f>
        <v>No aplica (&lt;$19.990)</v>
      </c>
      <c r="P3444" s="7">
        <f>'MEDIDAS ML'!P1055</f>
        <v>0</v>
      </c>
      <c r="Q3444" s="7">
        <f>'MEDIDAS ML'!Q1055</f>
        <v>1000</v>
      </c>
      <c r="R3444" s="23" t="e">
        <f>'MEDIDAS ML'!#REF!</f>
        <v>#REF!</v>
      </c>
      <c r="S3444" s="24" t="e">
        <f>'MEDIDAS ML'!#REF!</f>
        <v>#REF!</v>
      </c>
      <c r="T3444" s="24" t="e">
        <f>'MEDIDAS ML'!#REF!</f>
        <v>#REF!</v>
      </c>
      <c r="U3444" s="24" t="e">
        <f>'MEDIDAS ML'!#REF!</f>
        <v>#REF!</v>
      </c>
      <c r="V3444" s="22" t="e">
        <f>'MEDIDAS ML'!#REF!</f>
        <v>#REF!</v>
      </c>
      <c r="W3444" s="17" t="e">
        <f>'MEDIDAS ML'!#REF!</f>
        <v>#REF!</v>
      </c>
      <c r="X3444" t="e">
        <f>'MEDIDAS ML'!#REF!</f>
        <v>#REF!</v>
      </c>
    </row>
    <row r="3445" spans="1:24" ht="15.75" customHeight="1" x14ac:dyDescent="0.25">
      <c r="A3445" s="6">
        <f>'MEDIDAS ML'!A1221</f>
        <v>123</v>
      </c>
      <c r="B3445" s="15">
        <f>'MEDIDAS ML'!B1221</f>
        <v>123</v>
      </c>
      <c r="C3445" s="6">
        <f>'MEDIDAS ML'!C1221</f>
        <v>123</v>
      </c>
      <c r="D3445" s="6" t="str">
        <f>'MEDIDAS ML'!D1221</f>
        <v>4x16x42 cm - 1090 grs</v>
      </c>
      <c r="E3445" s="16">
        <f>'MEDIDAS ML'!E1221</f>
        <v>4</v>
      </c>
      <c r="F3445" s="16">
        <f>'MEDIDAS ML'!F1221</f>
        <v>16</v>
      </c>
      <c r="G3445" s="16">
        <f>'MEDIDAS ML'!G1221</f>
        <v>42</v>
      </c>
      <c r="H3445" s="16">
        <f>'MEDIDAS ML'!H1221</f>
        <v>1.0900000000000001</v>
      </c>
      <c r="I3445" s="16">
        <f>'MEDIDAS ML'!I1221</f>
        <v>0.67200000000000004</v>
      </c>
      <c r="J3445" s="6" t="str">
        <f>'MEDIDAS ML'!J1221</f>
        <v>Se calcula por Peso</v>
      </c>
      <c r="K3445" s="16">
        <f>'MEDIDAS ML'!K1221</f>
        <v>1.0900000000000001</v>
      </c>
      <c r="L3445" s="7">
        <f>'MEDIDAS ML'!L1221</f>
        <v>14990</v>
      </c>
      <c r="M3445" s="6" t="str">
        <f>'MEDIDAS ML'!M1221</f>
        <v>$9.990-$19.990</v>
      </c>
      <c r="N3445" s="7">
        <f>'MEDIDAS ML'!N1221</f>
        <v>1000</v>
      </c>
      <c r="O3445" s="6" t="str">
        <f>'MEDIDAS ML'!O1221</f>
        <v>No aplica (&lt;$19.990)</v>
      </c>
      <c r="P3445" s="7">
        <f>'MEDIDAS ML'!P1221</f>
        <v>0</v>
      </c>
      <c r="Q3445" s="7">
        <f>'MEDIDAS ML'!Q1221</f>
        <v>1000</v>
      </c>
      <c r="R3445" s="23" t="e">
        <f>'MEDIDAS ML'!#REF!</f>
        <v>#REF!</v>
      </c>
      <c r="S3445" s="24" t="e">
        <f>'MEDIDAS ML'!#REF!</f>
        <v>#REF!</v>
      </c>
      <c r="T3445" s="24" t="e">
        <f>'MEDIDAS ML'!#REF!</f>
        <v>#REF!</v>
      </c>
      <c r="U3445" s="24" t="e">
        <f>'MEDIDAS ML'!#REF!</f>
        <v>#REF!</v>
      </c>
      <c r="V3445" s="22" t="e">
        <f>'MEDIDAS ML'!#REF!</f>
        <v>#REF!</v>
      </c>
      <c r="W3445" s="17" t="e">
        <f>'MEDIDAS ML'!#REF!</f>
        <v>#REF!</v>
      </c>
      <c r="X3445" t="e">
        <f>'MEDIDAS ML'!#REF!</f>
        <v>#REF!</v>
      </c>
    </row>
    <row r="3446" spans="1:24" ht="15.75" customHeight="1" x14ac:dyDescent="0.25">
      <c r="A3446" s="6">
        <f>'MEDIDAS ML'!A1692</f>
        <v>123</v>
      </c>
      <c r="B3446" s="15">
        <f>'MEDIDAS ML'!B1692</f>
        <v>123</v>
      </c>
      <c r="C3446" s="6">
        <f>'MEDIDAS ML'!C1692</f>
        <v>123</v>
      </c>
      <c r="D3446" s="6" t="str">
        <f>'MEDIDAS ML'!D1692</f>
        <v>6x25x27 cm - 676 grs</v>
      </c>
      <c r="E3446" s="16">
        <f>'MEDIDAS ML'!E1692</f>
        <v>6</v>
      </c>
      <c r="F3446" s="16">
        <f>'MEDIDAS ML'!F1692</f>
        <v>25</v>
      </c>
      <c r="G3446" s="16">
        <f>'MEDIDAS ML'!G1692</f>
        <v>27</v>
      </c>
      <c r="H3446" s="16">
        <f>'MEDIDAS ML'!H1692</f>
        <v>0.67600000000000005</v>
      </c>
      <c r="I3446" s="16">
        <f>'MEDIDAS ML'!I1692</f>
        <v>1.0125</v>
      </c>
      <c r="J3446" s="6" t="str">
        <f>'MEDIDAS ML'!J1692</f>
        <v>Se calcula por P volum</v>
      </c>
      <c r="K3446" s="16">
        <f>'MEDIDAS ML'!K1692</f>
        <v>1.0125</v>
      </c>
      <c r="L3446" s="7">
        <f>'MEDIDAS ML'!L1692</f>
        <v>14990</v>
      </c>
      <c r="M3446" s="6" t="str">
        <f>'MEDIDAS ML'!M1692</f>
        <v>$9.990-$19.990</v>
      </c>
      <c r="N3446" s="7">
        <f>'MEDIDAS ML'!N1692</f>
        <v>1000</v>
      </c>
      <c r="O3446" s="6" t="str">
        <f>'MEDIDAS ML'!O1692</f>
        <v>No aplica (&lt;$19.990)</v>
      </c>
      <c r="P3446" s="7">
        <f>'MEDIDAS ML'!P1692</f>
        <v>0</v>
      </c>
      <c r="Q3446" s="7">
        <f>'MEDIDAS ML'!Q1692</f>
        <v>1000</v>
      </c>
      <c r="R3446" s="23" t="e">
        <f>'MEDIDAS ML'!#REF!</f>
        <v>#REF!</v>
      </c>
      <c r="S3446" s="24" t="e">
        <f>'MEDIDAS ML'!#REF!</f>
        <v>#REF!</v>
      </c>
      <c r="T3446" s="24" t="e">
        <f>'MEDIDAS ML'!#REF!</f>
        <v>#REF!</v>
      </c>
      <c r="U3446" s="24" t="e">
        <f>'MEDIDAS ML'!#REF!</f>
        <v>#REF!</v>
      </c>
      <c r="V3446" s="22" t="e">
        <f>'MEDIDAS ML'!#REF!</f>
        <v>#REF!</v>
      </c>
      <c r="W3446" s="17" t="e">
        <f>'MEDIDAS ML'!#REF!</f>
        <v>#REF!</v>
      </c>
      <c r="X3446" t="e">
        <f>'MEDIDAS ML'!#REF!</f>
        <v>#REF!</v>
      </c>
    </row>
    <row r="3447" spans="1:24" ht="15.75" customHeight="1" x14ac:dyDescent="0.25">
      <c r="A3447" s="6">
        <f>'MEDIDAS ML'!A1693</f>
        <v>123</v>
      </c>
      <c r="B3447" s="15">
        <f>'MEDIDAS ML'!B1693</f>
        <v>123</v>
      </c>
      <c r="C3447" s="6">
        <f>'MEDIDAS ML'!C1693</f>
        <v>123</v>
      </c>
      <c r="D3447" s="6" t="str">
        <f>'MEDIDAS ML'!D1693</f>
        <v>6x25x27 cm - 676 grs</v>
      </c>
      <c r="E3447" s="16">
        <f>'MEDIDAS ML'!E1693</f>
        <v>6</v>
      </c>
      <c r="F3447" s="16">
        <f>'MEDIDAS ML'!F1693</f>
        <v>25</v>
      </c>
      <c r="G3447" s="16">
        <f>'MEDIDAS ML'!G1693</f>
        <v>27</v>
      </c>
      <c r="H3447" s="16">
        <f>'MEDIDAS ML'!H1693</f>
        <v>0.67600000000000005</v>
      </c>
      <c r="I3447" s="16">
        <f>'MEDIDAS ML'!I1693</f>
        <v>1.0125</v>
      </c>
      <c r="J3447" s="6" t="str">
        <f>'MEDIDAS ML'!J1693</f>
        <v>Se calcula por P volum</v>
      </c>
      <c r="K3447" s="16">
        <f>'MEDIDAS ML'!K1693</f>
        <v>1.0125</v>
      </c>
      <c r="L3447" s="7">
        <f>'MEDIDAS ML'!L1693</f>
        <v>14990</v>
      </c>
      <c r="M3447" s="6" t="str">
        <f>'MEDIDAS ML'!M1693</f>
        <v>$9.990-$19.990</v>
      </c>
      <c r="N3447" s="7">
        <f>'MEDIDAS ML'!N1693</f>
        <v>1000</v>
      </c>
      <c r="O3447" s="6" t="str">
        <f>'MEDIDAS ML'!O1693</f>
        <v>No aplica (&lt;$19.990)</v>
      </c>
      <c r="P3447" s="7">
        <f>'MEDIDAS ML'!P1693</f>
        <v>0</v>
      </c>
      <c r="Q3447" s="7">
        <f>'MEDIDAS ML'!Q1693</f>
        <v>1000</v>
      </c>
      <c r="R3447" s="23" t="e">
        <f>'MEDIDAS ML'!#REF!</f>
        <v>#REF!</v>
      </c>
      <c r="S3447" s="24" t="e">
        <f>'MEDIDAS ML'!#REF!</f>
        <v>#REF!</v>
      </c>
      <c r="T3447" s="24" t="e">
        <f>'MEDIDAS ML'!#REF!</f>
        <v>#REF!</v>
      </c>
      <c r="U3447" s="24" t="e">
        <f>'MEDIDAS ML'!#REF!</f>
        <v>#REF!</v>
      </c>
      <c r="V3447" s="22" t="e">
        <f>'MEDIDAS ML'!#REF!</f>
        <v>#REF!</v>
      </c>
      <c r="W3447" s="17" t="e">
        <f>'MEDIDAS ML'!#REF!</f>
        <v>#REF!</v>
      </c>
      <c r="X3447" t="e">
        <f>'MEDIDAS ML'!#REF!</f>
        <v>#REF!</v>
      </c>
    </row>
    <row r="3448" spans="1:24" ht="15.75" customHeight="1" x14ac:dyDescent="0.25">
      <c r="A3448" s="6">
        <f>'MEDIDAS ML'!A1711</f>
        <v>123</v>
      </c>
      <c r="B3448" s="15">
        <f>'MEDIDAS ML'!B1711</f>
        <v>123</v>
      </c>
      <c r="C3448" s="6">
        <f>'MEDIDAS ML'!C1711</f>
        <v>123</v>
      </c>
      <c r="D3448" s="6" t="str">
        <f>'MEDIDAS ML'!D1711</f>
        <v>6x21x28 cm - 666 grs</v>
      </c>
      <c r="E3448" s="16">
        <f>'MEDIDAS ML'!E1711</f>
        <v>6</v>
      </c>
      <c r="F3448" s="16">
        <f>'MEDIDAS ML'!F1711</f>
        <v>21</v>
      </c>
      <c r="G3448" s="16">
        <f>'MEDIDAS ML'!G1711</f>
        <v>28</v>
      </c>
      <c r="H3448" s="16">
        <f>'MEDIDAS ML'!H1711</f>
        <v>0.66600000000000004</v>
      </c>
      <c r="I3448" s="16">
        <f>'MEDIDAS ML'!I1711</f>
        <v>0.88200000000000001</v>
      </c>
      <c r="J3448" s="6" t="str">
        <f>'MEDIDAS ML'!J1711</f>
        <v>Se calcula por P volum</v>
      </c>
      <c r="K3448" s="16">
        <f>'MEDIDAS ML'!K1711</f>
        <v>0.88200000000000001</v>
      </c>
      <c r="L3448" s="7">
        <f>'MEDIDAS ML'!L1711</f>
        <v>14990</v>
      </c>
      <c r="M3448" s="6" t="str">
        <f>'MEDIDAS ML'!M1711</f>
        <v>$9.990-$19.990</v>
      </c>
      <c r="N3448" s="7">
        <f>'MEDIDAS ML'!N1711</f>
        <v>1000</v>
      </c>
      <c r="O3448" s="6" t="str">
        <f>'MEDIDAS ML'!O1711</f>
        <v>No aplica (&lt;$19.990)</v>
      </c>
      <c r="P3448" s="7">
        <f>'MEDIDAS ML'!P1711</f>
        <v>0</v>
      </c>
      <c r="Q3448" s="7">
        <f>'MEDIDAS ML'!Q1711</f>
        <v>1000</v>
      </c>
      <c r="R3448" s="23" t="e">
        <f>'MEDIDAS ML'!#REF!</f>
        <v>#REF!</v>
      </c>
      <c r="S3448" s="24" t="e">
        <f>'MEDIDAS ML'!#REF!</f>
        <v>#REF!</v>
      </c>
      <c r="T3448" s="24" t="e">
        <f>'MEDIDAS ML'!#REF!</f>
        <v>#REF!</v>
      </c>
      <c r="U3448" s="24" t="e">
        <f>'MEDIDAS ML'!#REF!</f>
        <v>#REF!</v>
      </c>
      <c r="V3448" s="22" t="e">
        <f>'MEDIDAS ML'!#REF!</f>
        <v>#REF!</v>
      </c>
      <c r="W3448" s="17" t="e">
        <f>'MEDIDAS ML'!#REF!</f>
        <v>#REF!</v>
      </c>
      <c r="X3448" t="e">
        <f>'MEDIDAS ML'!#REF!</f>
        <v>#REF!</v>
      </c>
    </row>
    <row r="3449" spans="1:24" ht="15.75" customHeight="1" x14ac:dyDescent="0.25">
      <c r="A3449" s="6">
        <f>'MEDIDAS ML'!A1712</f>
        <v>123</v>
      </c>
      <c r="B3449" s="15">
        <f>'MEDIDAS ML'!B1712</f>
        <v>123</v>
      </c>
      <c r="C3449" s="6">
        <f>'MEDIDAS ML'!C1712</f>
        <v>123</v>
      </c>
      <c r="D3449" s="6" t="str">
        <f>'MEDIDAS ML'!D1712</f>
        <v>6x21x28 cm - 666 grs</v>
      </c>
      <c r="E3449" s="16">
        <f>'MEDIDAS ML'!E1712</f>
        <v>6</v>
      </c>
      <c r="F3449" s="16">
        <f>'MEDIDAS ML'!F1712</f>
        <v>21</v>
      </c>
      <c r="G3449" s="16">
        <f>'MEDIDAS ML'!G1712</f>
        <v>28</v>
      </c>
      <c r="H3449" s="16">
        <f>'MEDIDAS ML'!H1712</f>
        <v>0.66600000000000004</v>
      </c>
      <c r="I3449" s="16">
        <f>'MEDIDAS ML'!I1712</f>
        <v>0.88200000000000001</v>
      </c>
      <c r="J3449" s="6" t="str">
        <f>'MEDIDAS ML'!J1712</f>
        <v>Se calcula por P volum</v>
      </c>
      <c r="K3449" s="16">
        <f>'MEDIDAS ML'!K1712</f>
        <v>0.88200000000000001</v>
      </c>
      <c r="L3449" s="7">
        <f>'MEDIDAS ML'!L1712</f>
        <v>14990</v>
      </c>
      <c r="M3449" s="6" t="str">
        <f>'MEDIDAS ML'!M1712</f>
        <v>$9.990-$19.990</v>
      </c>
      <c r="N3449" s="7">
        <f>'MEDIDAS ML'!N1712</f>
        <v>1000</v>
      </c>
      <c r="O3449" s="6" t="str">
        <f>'MEDIDAS ML'!O1712</f>
        <v>No aplica (&lt;$19.990)</v>
      </c>
      <c r="P3449" s="7">
        <f>'MEDIDAS ML'!P1712</f>
        <v>0</v>
      </c>
      <c r="Q3449" s="7">
        <f>'MEDIDAS ML'!Q1712</f>
        <v>1000</v>
      </c>
      <c r="R3449" s="23" t="e">
        <f>'MEDIDAS ML'!#REF!</f>
        <v>#REF!</v>
      </c>
      <c r="S3449" s="24" t="e">
        <f>'MEDIDAS ML'!#REF!</f>
        <v>#REF!</v>
      </c>
      <c r="T3449" s="24" t="e">
        <f>'MEDIDAS ML'!#REF!</f>
        <v>#REF!</v>
      </c>
      <c r="U3449" s="24" t="e">
        <f>'MEDIDAS ML'!#REF!</f>
        <v>#REF!</v>
      </c>
      <c r="V3449" s="22" t="e">
        <f>'MEDIDAS ML'!#REF!</f>
        <v>#REF!</v>
      </c>
      <c r="W3449" s="17" t="e">
        <f>'MEDIDAS ML'!#REF!</f>
        <v>#REF!</v>
      </c>
      <c r="X3449" t="e">
        <f>'MEDIDAS ML'!#REF!</f>
        <v>#REF!</v>
      </c>
    </row>
    <row r="3450" spans="1:24" ht="15.75" customHeight="1" x14ac:dyDescent="0.25">
      <c r="A3450" s="6">
        <f>'MEDIDAS ML'!A2302</f>
        <v>123</v>
      </c>
      <c r="B3450" s="15">
        <f>'MEDIDAS ML'!B2302</f>
        <v>123</v>
      </c>
      <c r="C3450" s="6">
        <f>'MEDIDAS ML'!C2302</f>
        <v>123</v>
      </c>
      <c r="D3450" s="6" t="str">
        <f>'MEDIDAS ML'!D2302</f>
        <v>9x18x123 cm - 419 grs</v>
      </c>
      <c r="E3450" s="16">
        <f>'MEDIDAS ML'!E2302</f>
        <v>9</v>
      </c>
      <c r="F3450" s="16">
        <f>'MEDIDAS ML'!F2302</f>
        <v>18</v>
      </c>
      <c r="G3450" s="16">
        <f>'MEDIDAS ML'!G2302</f>
        <v>123</v>
      </c>
      <c r="H3450" s="16">
        <f>'MEDIDAS ML'!H2302</f>
        <v>0.41899999999999998</v>
      </c>
      <c r="I3450" s="16">
        <f>'MEDIDAS ML'!I2302</f>
        <v>4.9814999999999996</v>
      </c>
      <c r="J3450" s="6" t="str">
        <f>'MEDIDAS ML'!J2302</f>
        <v>Se calcula por P volum</v>
      </c>
      <c r="K3450" s="16">
        <f>'MEDIDAS ML'!K2302</f>
        <v>4.9814999999999996</v>
      </c>
      <c r="L3450" s="7">
        <f>'MEDIDAS ML'!L2302</f>
        <v>14990</v>
      </c>
      <c r="M3450" s="6" t="str">
        <f>'MEDIDAS ML'!M2302</f>
        <v>$9.990-$19.990</v>
      </c>
      <c r="N3450" s="7">
        <f>'MEDIDAS ML'!N2302</f>
        <v>1000</v>
      </c>
      <c r="O3450" s="6" t="str">
        <f>'MEDIDAS ML'!O2302</f>
        <v>No aplica (&lt;$19.990)</v>
      </c>
      <c r="P3450" s="7">
        <f>'MEDIDAS ML'!P2302</f>
        <v>0</v>
      </c>
      <c r="Q3450" s="7">
        <f>'MEDIDAS ML'!Q2302</f>
        <v>1000</v>
      </c>
      <c r="R3450" s="23" t="e">
        <f>'MEDIDAS ML'!#REF!</f>
        <v>#REF!</v>
      </c>
      <c r="S3450" s="24" t="e">
        <f>'MEDIDAS ML'!#REF!</f>
        <v>#REF!</v>
      </c>
      <c r="T3450" s="24" t="e">
        <f>'MEDIDAS ML'!#REF!</f>
        <v>#REF!</v>
      </c>
      <c r="U3450" s="24" t="e">
        <f>'MEDIDAS ML'!#REF!</f>
        <v>#REF!</v>
      </c>
      <c r="V3450" s="22" t="e">
        <f>'MEDIDAS ML'!#REF!</f>
        <v>#REF!</v>
      </c>
      <c r="W3450" s="17" t="e">
        <f>'MEDIDAS ML'!#REF!</f>
        <v>#REF!</v>
      </c>
      <c r="X3450" t="e">
        <f>'MEDIDAS ML'!#REF!</f>
        <v>#REF!</v>
      </c>
    </row>
    <row r="3451" spans="1:24" ht="15.75" customHeight="1" x14ac:dyDescent="0.25">
      <c r="A3451" s="6">
        <f>'MEDIDAS ML'!A2407</f>
        <v>123</v>
      </c>
      <c r="B3451" s="15">
        <f>'MEDIDAS ML'!B2407</f>
        <v>123</v>
      </c>
      <c r="C3451" s="6">
        <f>'MEDIDAS ML'!C2407</f>
        <v>123</v>
      </c>
      <c r="D3451" s="6" t="str">
        <f>'MEDIDAS ML'!D2407</f>
        <v>3x15x58 cm - 380 grs</v>
      </c>
      <c r="E3451" s="16">
        <f>'MEDIDAS ML'!E2407</f>
        <v>3</v>
      </c>
      <c r="F3451" s="16">
        <f>'MEDIDAS ML'!F2407</f>
        <v>15</v>
      </c>
      <c r="G3451" s="16">
        <f>'MEDIDAS ML'!G2407</f>
        <v>58</v>
      </c>
      <c r="H3451" s="16">
        <f>'MEDIDAS ML'!H2407</f>
        <v>0.38</v>
      </c>
      <c r="I3451" s="16">
        <f>'MEDIDAS ML'!I2407</f>
        <v>0.65249999999999997</v>
      </c>
      <c r="J3451" s="6" t="str">
        <f>'MEDIDAS ML'!J2407</f>
        <v>Se calcula por P volum</v>
      </c>
      <c r="K3451" s="16">
        <f>'MEDIDAS ML'!K2407</f>
        <v>0.65249999999999997</v>
      </c>
      <c r="L3451" s="7">
        <f>'MEDIDAS ML'!L2407</f>
        <v>14990</v>
      </c>
      <c r="M3451" s="6" t="str">
        <f>'MEDIDAS ML'!M2407</f>
        <v>$9.990-$19.990</v>
      </c>
      <c r="N3451" s="7">
        <f>'MEDIDAS ML'!N2407</f>
        <v>1000</v>
      </c>
      <c r="O3451" s="6" t="str">
        <f>'MEDIDAS ML'!O2407</f>
        <v>No aplica (&lt;$19.990)</v>
      </c>
      <c r="P3451" s="7">
        <f>'MEDIDAS ML'!P2407</f>
        <v>0</v>
      </c>
      <c r="Q3451" s="7">
        <f>'MEDIDAS ML'!Q2407</f>
        <v>1000</v>
      </c>
      <c r="R3451" s="23" t="e">
        <f>'MEDIDAS ML'!#REF!</f>
        <v>#REF!</v>
      </c>
      <c r="S3451" s="24" t="e">
        <f>'MEDIDAS ML'!#REF!</f>
        <v>#REF!</v>
      </c>
      <c r="T3451" s="24" t="e">
        <f>'MEDIDAS ML'!#REF!</f>
        <v>#REF!</v>
      </c>
      <c r="U3451" s="24" t="e">
        <f>'MEDIDAS ML'!#REF!</f>
        <v>#REF!</v>
      </c>
      <c r="V3451" s="22" t="e">
        <f>'MEDIDAS ML'!#REF!</f>
        <v>#REF!</v>
      </c>
      <c r="W3451" s="17" t="e">
        <f>'MEDIDAS ML'!#REF!</f>
        <v>#REF!</v>
      </c>
      <c r="X3451" t="e">
        <f>'MEDIDAS ML'!#REF!</f>
        <v>#REF!</v>
      </c>
    </row>
    <row r="3452" spans="1:24" ht="15.75" customHeight="1" x14ac:dyDescent="0.25">
      <c r="A3452" s="6">
        <f>'MEDIDAS ML'!A2408</f>
        <v>123</v>
      </c>
      <c r="B3452" s="15">
        <f>'MEDIDAS ML'!B2408</f>
        <v>123</v>
      </c>
      <c r="C3452" s="6">
        <f>'MEDIDAS ML'!C2408</f>
        <v>123</v>
      </c>
      <c r="D3452" s="6" t="str">
        <f>'MEDIDAS ML'!D2408</f>
        <v>3x15x58 cm - 380 grs</v>
      </c>
      <c r="E3452" s="16">
        <f>'MEDIDAS ML'!E2408</f>
        <v>3</v>
      </c>
      <c r="F3452" s="16">
        <f>'MEDIDAS ML'!F2408</f>
        <v>15</v>
      </c>
      <c r="G3452" s="16">
        <f>'MEDIDAS ML'!G2408</f>
        <v>58</v>
      </c>
      <c r="H3452" s="16">
        <f>'MEDIDAS ML'!H2408</f>
        <v>0.38</v>
      </c>
      <c r="I3452" s="16">
        <f>'MEDIDAS ML'!I2408</f>
        <v>0.65249999999999997</v>
      </c>
      <c r="J3452" s="6" t="str">
        <f>'MEDIDAS ML'!J2408</f>
        <v>Se calcula por P volum</v>
      </c>
      <c r="K3452" s="16">
        <f>'MEDIDAS ML'!K2408</f>
        <v>0.65249999999999997</v>
      </c>
      <c r="L3452" s="7">
        <f>'MEDIDAS ML'!L2408</f>
        <v>14990</v>
      </c>
      <c r="M3452" s="6" t="str">
        <f>'MEDIDAS ML'!M2408</f>
        <v>$9.990-$19.990</v>
      </c>
      <c r="N3452" s="7">
        <f>'MEDIDAS ML'!N2408</f>
        <v>1000</v>
      </c>
      <c r="O3452" s="6" t="str">
        <f>'MEDIDAS ML'!O2408</f>
        <v>No aplica (&lt;$19.990)</v>
      </c>
      <c r="P3452" s="7">
        <f>'MEDIDAS ML'!P2408</f>
        <v>0</v>
      </c>
      <c r="Q3452" s="7">
        <f>'MEDIDAS ML'!Q2408</f>
        <v>1000</v>
      </c>
      <c r="R3452" s="23" t="e">
        <f>'MEDIDAS ML'!#REF!</f>
        <v>#REF!</v>
      </c>
      <c r="S3452" s="24" t="e">
        <f>'MEDIDAS ML'!#REF!</f>
        <v>#REF!</v>
      </c>
      <c r="T3452" s="24" t="e">
        <f>'MEDIDAS ML'!#REF!</f>
        <v>#REF!</v>
      </c>
      <c r="U3452" s="24" t="e">
        <f>'MEDIDAS ML'!#REF!</f>
        <v>#REF!</v>
      </c>
      <c r="V3452" s="22" t="e">
        <f>'MEDIDAS ML'!#REF!</f>
        <v>#REF!</v>
      </c>
      <c r="W3452" s="17" t="e">
        <f>'MEDIDAS ML'!#REF!</f>
        <v>#REF!</v>
      </c>
      <c r="X3452" t="e">
        <f>'MEDIDAS ML'!#REF!</f>
        <v>#REF!</v>
      </c>
    </row>
    <row r="3453" spans="1:24" ht="15.75" customHeight="1" x14ac:dyDescent="0.25">
      <c r="A3453" s="6">
        <f>'MEDIDAS ML'!A2756</f>
        <v>123</v>
      </c>
      <c r="B3453" s="15">
        <f>'MEDIDAS ML'!B2756</f>
        <v>123</v>
      </c>
      <c r="C3453" s="6">
        <f>'MEDIDAS ML'!C2756</f>
        <v>123</v>
      </c>
      <c r="D3453" s="6" t="str">
        <f>'MEDIDAS ML'!D2756</f>
        <v>7x15x22 cm - 301 grs</v>
      </c>
      <c r="E3453" s="16">
        <f>'MEDIDAS ML'!E2756</f>
        <v>7</v>
      </c>
      <c r="F3453" s="16">
        <f>'MEDIDAS ML'!F2756</f>
        <v>15</v>
      </c>
      <c r="G3453" s="16">
        <f>'MEDIDAS ML'!G2756</f>
        <v>22</v>
      </c>
      <c r="H3453" s="16">
        <f>'MEDIDAS ML'!H2756</f>
        <v>0.30099999999999999</v>
      </c>
      <c r="I3453" s="16">
        <f>'MEDIDAS ML'!I2756</f>
        <v>0.57750000000000001</v>
      </c>
      <c r="J3453" s="6" t="str">
        <f>'MEDIDAS ML'!J2756</f>
        <v>Se calcula por P volum</v>
      </c>
      <c r="K3453" s="16">
        <f>'MEDIDAS ML'!K2756</f>
        <v>0.57750000000000001</v>
      </c>
      <c r="L3453" s="7">
        <f>'MEDIDAS ML'!L2756</f>
        <v>14990</v>
      </c>
      <c r="M3453" s="6" t="str">
        <f>'MEDIDAS ML'!M2756</f>
        <v>$9.990-$19.990</v>
      </c>
      <c r="N3453" s="7">
        <f>'MEDIDAS ML'!N2756</f>
        <v>1000</v>
      </c>
      <c r="O3453" s="6" t="str">
        <f>'MEDIDAS ML'!O2756</f>
        <v>No aplica (&lt;$19.990)</v>
      </c>
      <c r="P3453" s="7">
        <f>'MEDIDAS ML'!P2756</f>
        <v>0</v>
      </c>
      <c r="Q3453" s="7">
        <f>'MEDIDAS ML'!Q2756</f>
        <v>1000</v>
      </c>
      <c r="R3453" s="23" t="e">
        <f>'MEDIDAS ML'!#REF!</f>
        <v>#REF!</v>
      </c>
      <c r="S3453" s="24" t="e">
        <f>'MEDIDAS ML'!#REF!</f>
        <v>#REF!</v>
      </c>
      <c r="T3453" s="24" t="e">
        <f>'MEDIDAS ML'!#REF!</f>
        <v>#REF!</v>
      </c>
      <c r="U3453" s="24" t="e">
        <f>'MEDIDAS ML'!#REF!</f>
        <v>#REF!</v>
      </c>
      <c r="V3453" s="22" t="e">
        <f>'MEDIDAS ML'!#REF!</f>
        <v>#REF!</v>
      </c>
      <c r="W3453" s="17" t="e">
        <f>'MEDIDAS ML'!#REF!</f>
        <v>#REF!</v>
      </c>
      <c r="X3453" t="e">
        <f>'MEDIDAS ML'!#REF!</f>
        <v>#REF!</v>
      </c>
    </row>
    <row r="3454" spans="1:24" ht="15.75" customHeight="1" x14ac:dyDescent="0.25">
      <c r="A3454" s="6">
        <f>'MEDIDAS ML'!A2757</f>
        <v>123</v>
      </c>
      <c r="B3454" s="15">
        <f>'MEDIDAS ML'!B2757</f>
        <v>123</v>
      </c>
      <c r="C3454" s="6">
        <f>'MEDIDAS ML'!C2757</f>
        <v>123</v>
      </c>
      <c r="D3454" s="6" t="str">
        <f>'MEDIDAS ML'!D2757</f>
        <v>7x15x22 cm - 301 grs</v>
      </c>
      <c r="E3454" s="16">
        <f>'MEDIDAS ML'!E2757</f>
        <v>7</v>
      </c>
      <c r="F3454" s="16">
        <f>'MEDIDAS ML'!F2757</f>
        <v>15</v>
      </c>
      <c r="G3454" s="16">
        <f>'MEDIDAS ML'!G2757</f>
        <v>22</v>
      </c>
      <c r="H3454" s="16">
        <f>'MEDIDAS ML'!H2757</f>
        <v>0.30099999999999999</v>
      </c>
      <c r="I3454" s="16">
        <f>'MEDIDAS ML'!I2757</f>
        <v>0.57750000000000001</v>
      </c>
      <c r="J3454" s="6" t="str">
        <f>'MEDIDAS ML'!J2757</f>
        <v>Se calcula por P volum</v>
      </c>
      <c r="K3454" s="16">
        <f>'MEDIDAS ML'!K2757</f>
        <v>0.57750000000000001</v>
      </c>
      <c r="L3454" s="7">
        <f>'MEDIDAS ML'!L2757</f>
        <v>14990</v>
      </c>
      <c r="M3454" s="6" t="str">
        <f>'MEDIDAS ML'!M2757</f>
        <v>$9.990-$19.990</v>
      </c>
      <c r="N3454" s="7">
        <f>'MEDIDAS ML'!N2757</f>
        <v>1000</v>
      </c>
      <c r="O3454" s="6" t="str">
        <f>'MEDIDAS ML'!O2757</f>
        <v>No aplica (&lt;$19.990)</v>
      </c>
      <c r="P3454" s="7">
        <f>'MEDIDAS ML'!P2757</f>
        <v>0</v>
      </c>
      <c r="Q3454" s="7">
        <f>'MEDIDAS ML'!Q2757</f>
        <v>1000</v>
      </c>
      <c r="R3454" s="23" t="e">
        <f>'MEDIDAS ML'!#REF!</f>
        <v>#REF!</v>
      </c>
      <c r="S3454" s="24" t="e">
        <f>'MEDIDAS ML'!#REF!</f>
        <v>#REF!</v>
      </c>
      <c r="T3454" s="24" t="e">
        <f>'MEDIDAS ML'!#REF!</f>
        <v>#REF!</v>
      </c>
      <c r="U3454" s="24" t="e">
        <f>'MEDIDAS ML'!#REF!</f>
        <v>#REF!</v>
      </c>
      <c r="V3454" s="22" t="e">
        <f>'MEDIDAS ML'!#REF!</f>
        <v>#REF!</v>
      </c>
      <c r="W3454" s="17" t="e">
        <f>'MEDIDAS ML'!#REF!</f>
        <v>#REF!</v>
      </c>
      <c r="X3454" t="e">
        <f>'MEDIDAS ML'!#REF!</f>
        <v>#REF!</v>
      </c>
    </row>
    <row r="3455" spans="1:24" ht="15.75" customHeight="1" x14ac:dyDescent="0.25">
      <c r="A3455" s="6">
        <f>'MEDIDAS ML'!A2946</f>
        <v>123</v>
      </c>
      <c r="B3455" s="15">
        <f>'MEDIDAS ML'!B2946</f>
        <v>123</v>
      </c>
      <c r="C3455" s="6">
        <f>'MEDIDAS ML'!C2946</f>
        <v>123</v>
      </c>
      <c r="D3455" s="6" t="str">
        <f>'MEDIDAS ML'!D2946</f>
        <v>7x20x25 cm - 270 grs</v>
      </c>
      <c r="E3455" s="16">
        <f>'MEDIDAS ML'!E2946</f>
        <v>7</v>
      </c>
      <c r="F3455" s="16">
        <f>'MEDIDAS ML'!F2946</f>
        <v>20</v>
      </c>
      <c r="G3455" s="16">
        <f>'MEDIDAS ML'!G2946</f>
        <v>25</v>
      </c>
      <c r="H3455" s="16">
        <f>'MEDIDAS ML'!H2946</f>
        <v>0.27</v>
      </c>
      <c r="I3455" s="16">
        <f>'MEDIDAS ML'!I2946</f>
        <v>0.875</v>
      </c>
      <c r="J3455" s="6" t="str">
        <f>'MEDIDAS ML'!J2946</f>
        <v>Se calcula por P volum</v>
      </c>
      <c r="K3455" s="16">
        <f>'MEDIDAS ML'!K2946</f>
        <v>0.875</v>
      </c>
      <c r="L3455" s="7">
        <f>'MEDIDAS ML'!L2946</f>
        <v>14990</v>
      </c>
      <c r="M3455" s="6" t="str">
        <f>'MEDIDAS ML'!M2946</f>
        <v>$9.990-$19.990</v>
      </c>
      <c r="N3455" s="7">
        <f>'MEDIDAS ML'!N2946</f>
        <v>1000</v>
      </c>
      <c r="O3455" s="6" t="str">
        <f>'MEDIDAS ML'!O2946</f>
        <v>No aplica (&lt;$19.990)</v>
      </c>
      <c r="P3455" s="7">
        <f>'MEDIDAS ML'!P2946</f>
        <v>0</v>
      </c>
      <c r="Q3455" s="7">
        <f>'MEDIDAS ML'!Q2946</f>
        <v>1000</v>
      </c>
      <c r="R3455" s="23" t="e">
        <f>'MEDIDAS ML'!#REF!</f>
        <v>#REF!</v>
      </c>
      <c r="S3455" s="24" t="e">
        <f>'MEDIDAS ML'!#REF!</f>
        <v>#REF!</v>
      </c>
      <c r="T3455" s="24" t="e">
        <f>'MEDIDAS ML'!#REF!</f>
        <v>#REF!</v>
      </c>
      <c r="U3455" s="24" t="e">
        <f>'MEDIDAS ML'!#REF!</f>
        <v>#REF!</v>
      </c>
      <c r="V3455" s="22" t="e">
        <f>'MEDIDAS ML'!#REF!</f>
        <v>#REF!</v>
      </c>
      <c r="W3455" s="17" t="e">
        <f>'MEDIDAS ML'!#REF!</f>
        <v>#REF!</v>
      </c>
      <c r="X3455" t="e">
        <f>'MEDIDAS ML'!#REF!</f>
        <v>#REF!</v>
      </c>
    </row>
    <row r="3456" spans="1:24" ht="15.75" customHeight="1" x14ac:dyDescent="0.25">
      <c r="A3456" s="6">
        <f>'MEDIDAS ML'!A2947</f>
        <v>123</v>
      </c>
      <c r="B3456" s="15">
        <f>'MEDIDAS ML'!B2947</f>
        <v>123</v>
      </c>
      <c r="C3456" s="6">
        <f>'MEDIDAS ML'!C2947</f>
        <v>123</v>
      </c>
      <c r="D3456" s="6" t="str">
        <f>'MEDIDAS ML'!D2947</f>
        <v>7x20x25 cm - 270 grs</v>
      </c>
      <c r="E3456" s="16">
        <f>'MEDIDAS ML'!E2947</f>
        <v>7</v>
      </c>
      <c r="F3456" s="16">
        <f>'MEDIDAS ML'!F2947</f>
        <v>20</v>
      </c>
      <c r="G3456" s="16">
        <f>'MEDIDAS ML'!G2947</f>
        <v>25</v>
      </c>
      <c r="H3456" s="16">
        <f>'MEDIDAS ML'!H2947</f>
        <v>0.27</v>
      </c>
      <c r="I3456" s="16">
        <f>'MEDIDAS ML'!I2947</f>
        <v>0.875</v>
      </c>
      <c r="J3456" s="6" t="str">
        <f>'MEDIDAS ML'!J2947</f>
        <v>Se calcula por P volum</v>
      </c>
      <c r="K3456" s="16">
        <f>'MEDIDAS ML'!K2947</f>
        <v>0.875</v>
      </c>
      <c r="L3456" s="7">
        <f>'MEDIDAS ML'!L2947</f>
        <v>14990</v>
      </c>
      <c r="M3456" s="6" t="str">
        <f>'MEDIDAS ML'!M2947</f>
        <v>$9.990-$19.990</v>
      </c>
      <c r="N3456" s="7">
        <f>'MEDIDAS ML'!N2947</f>
        <v>1000</v>
      </c>
      <c r="O3456" s="6" t="str">
        <f>'MEDIDAS ML'!O2947</f>
        <v>No aplica (&lt;$19.990)</v>
      </c>
      <c r="P3456" s="7">
        <f>'MEDIDAS ML'!P2947</f>
        <v>0</v>
      </c>
      <c r="Q3456" s="7">
        <f>'MEDIDAS ML'!Q2947</f>
        <v>1000</v>
      </c>
      <c r="R3456" s="23" t="e">
        <f>'MEDIDAS ML'!#REF!</f>
        <v>#REF!</v>
      </c>
      <c r="S3456" s="24" t="e">
        <f>'MEDIDAS ML'!#REF!</f>
        <v>#REF!</v>
      </c>
      <c r="T3456" s="24" t="e">
        <f>'MEDIDAS ML'!#REF!</f>
        <v>#REF!</v>
      </c>
      <c r="U3456" s="24" t="e">
        <f>'MEDIDAS ML'!#REF!</f>
        <v>#REF!</v>
      </c>
      <c r="V3456" s="22" t="e">
        <f>'MEDIDAS ML'!#REF!</f>
        <v>#REF!</v>
      </c>
      <c r="W3456" s="17" t="e">
        <f>'MEDIDAS ML'!#REF!</f>
        <v>#REF!</v>
      </c>
      <c r="X3456" t="e">
        <f>'MEDIDAS ML'!#REF!</f>
        <v>#REF!</v>
      </c>
    </row>
    <row r="3457" spans="1:24" ht="15.75" customHeight="1" x14ac:dyDescent="0.25">
      <c r="A3457" s="6">
        <f>'MEDIDAS ML'!A3391</f>
        <v>123</v>
      </c>
      <c r="B3457" s="15">
        <f>'MEDIDAS ML'!B3391</f>
        <v>123</v>
      </c>
      <c r="C3457" s="6">
        <f>'MEDIDAS ML'!C3391</f>
        <v>123</v>
      </c>
      <c r="D3457" s="6" t="str">
        <f>'MEDIDAS ML'!D3391</f>
        <v>3x11x15 cm - 192 grs</v>
      </c>
      <c r="E3457" s="16">
        <f>'MEDIDAS ML'!E3391</f>
        <v>3</v>
      </c>
      <c r="F3457" s="16">
        <f>'MEDIDAS ML'!F3391</f>
        <v>11</v>
      </c>
      <c r="G3457" s="16">
        <f>'MEDIDAS ML'!G3391</f>
        <v>15</v>
      </c>
      <c r="H3457" s="16">
        <f>'MEDIDAS ML'!H3391</f>
        <v>0.192</v>
      </c>
      <c r="I3457" s="16">
        <f>'MEDIDAS ML'!I3391</f>
        <v>0.12375</v>
      </c>
      <c r="J3457" s="6" t="str">
        <f>'MEDIDAS ML'!J3391</f>
        <v>Se calcula por Peso</v>
      </c>
      <c r="K3457" s="16">
        <f>'MEDIDAS ML'!K3391</f>
        <v>0.192</v>
      </c>
      <c r="L3457" s="7">
        <f>'MEDIDAS ML'!L3391</f>
        <v>14990</v>
      </c>
      <c r="M3457" s="6" t="str">
        <f>'MEDIDAS ML'!M3391</f>
        <v>$9.990-$19.990</v>
      </c>
      <c r="N3457" s="7">
        <f>'MEDIDAS ML'!N3391</f>
        <v>1000</v>
      </c>
      <c r="O3457" s="6" t="str">
        <f>'MEDIDAS ML'!O3391</f>
        <v>No aplica (&lt;$19.990)</v>
      </c>
      <c r="P3457" s="7">
        <f>'MEDIDAS ML'!P3391</f>
        <v>0</v>
      </c>
      <c r="Q3457" s="7">
        <f>'MEDIDAS ML'!Q3391</f>
        <v>1000</v>
      </c>
      <c r="R3457" s="23" t="e">
        <f>'MEDIDAS ML'!#REF!</f>
        <v>#REF!</v>
      </c>
      <c r="S3457" s="24" t="e">
        <f>'MEDIDAS ML'!#REF!</f>
        <v>#REF!</v>
      </c>
      <c r="T3457" s="24" t="e">
        <f>'MEDIDAS ML'!#REF!</f>
        <v>#REF!</v>
      </c>
      <c r="U3457" s="24" t="e">
        <f>'MEDIDAS ML'!#REF!</f>
        <v>#REF!</v>
      </c>
      <c r="V3457" s="22" t="e">
        <f>'MEDIDAS ML'!#REF!</f>
        <v>#REF!</v>
      </c>
      <c r="W3457" s="17" t="e">
        <f>'MEDIDAS ML'!#REF!</f>
        <v>#REF!</v>
      </c>
      <c r="X3457" t="e">
        <f>'MEDIDAS ML'!#REF!</f>
        <v>#REF!</v>
      </c>
    </row>
    <row r="3458" spans="1:24" ht="15.75" customHeight="1" x14ac:dyDescent="0.25">
      <c r="A3458" s="6">
        <f>'MEDIDAS ML'!A3392</f>
        <v>123</v>
      </c>
      <c r="B3458" s="15">
        <f>'MEDIDAS ML'!B3392</f>
        <v>123</v>
      </c>
      <c r="C3458" s="6">
        <f>'MEDIDAS ML'!C3392</f>
        <v>123</v>
      </c>
      <c r="D3458" s="6" t="str">
        <f>'MEDIDAS ML'!D3392</f>
        <v>3x11x15 cm - 192 grs</v>
      </c>
      <c r="E3458" s="16">
        <f>'MEDIDAS ML'!E3392</f>
        <v>3</v>
      </c>
      <c r="F3458" s="16">
        <f>'MEDIDAS ML'!F3392</f>
        <v>11</v>
      </c>
      <c r="G3458" s="16">
        <f>'MEDIDAS ML'!G3392</f>
        <v>15</v>
      </c>
      <c r="H3458" s="16">
        <f>'MEDIDAS ML'!H3392</f>
        <v>0.192</v>
      </c>
      <c r="I3458" s="16">
        <f>'MEDIDAS ML'!I3392</f>
        <v>0.12375</v>
      </c>
      <c r="J3458" s="6" t="str">
        <f>'MEDIDAS ML'!J3392</f>
        <v>Se calcula por Peso</v>
      </c>
      <c r="K3458" s="16">
        <f>'MEDIDAS ML'!K3392</f>
        <v>0.192</v>
      </c>
      <c r="L3458" s="7">
        <f>'MEDIDAS ML'!L3392</f>
        <v>14990</v>
      </c>
      <c r="M3458" s="6" t="str">
        <f>'MEDIDAS ML'!M3392</f>
        <v>$9.990-$19.990</v>
      </c>
      <c r="N3458" s="7">
        <f>'MEDIDAS ML'!N3392</f>
        <v>1000</v>
      </c>
      <c r="O3458" s="6" t="str">
        <f>'MEDIDAS ML'!O3392</f>
        <v>No aplica (&lt;$19.990)</v>
      </c>
      <c r="P3458" s="7">
        <f>'MEDIDAS ML'!P3392</f>
        <v>0</v>
      </c>
      <c r="Q3458" s="7">
        <f>'MEDIDAS ML'!Q3392</f>
        <v>1000</v>
      </c>
      <c r="R3458" s="23" t="e">
        <f>'MEDIDAS ML'!#REF!</f>
        <v>#REF!</v>
      </c>
      <c r="S3458" s="24" t="e">
        <f>'MEDIDAS ML'!#REF!</f>
        <v>#REF!</v>
      </c>
      <c r="T3458" s="24" t="e">
        <f>'MEDIDAS ML'!#REF!</f>
        <v>#REF!</v>
      </c>
      <c r="U3458" s="24" t="e">
        <f>'MEDIDAS ML'!#REF!</f>
        <v>#REF!</v>
      </c>
      <c r="V3458" s="22" t="e">
        <f>'MEDIDAS ML'!#REF!</f>
        <v>#REF!</v>
      </c>
      <c r="W3458" s="17" t="e">
        <f>'MEDIDAS ML'!#REF!</f>
        <v>#REF!</v>
      </c>
      <c r="X3458" t="e">
        <f>'MEDIDAS ML'!#REF!</f>
        <v>#REF!</v>
      </c>
    </row>
    <row r="3459" spans="1:24" ht="15.75" customHeight="1" x14ac:dyDescent="0.25">
      <c r="A3459" s="6">
        <f>'MEDIDAS ML'!A3484</f>
        <v>123</v>
      </c>
      <c r="B3459" s="15">
        <f>'MEDIDAS ML'!B3484</f>
        <v>123</v>
      </c>
      <c r="C3459" s="6">
        <f>'MEDIDAS ML'!C3484</f>
        <v>123</v>
      </c>
      <c r="D3459" s="6" t="str">
        <f>'MEDIDAS ML'!D3484</f>
        <v>3x10x19 cm - 180 grs</v>
      </c>
      <c r="E3459" s="16">
        <f>'MEDIDAS ML'!E3484</f>
        <v>3</v>
      </c>
      <c r="F3459" s="16">
        <f>'MEDIDAS ML'!F3484</f>
        <v>10</v>
      </c>
      <c r="G3459" s="16">
        <f>'MEDIDAS ML'!G3484</f>
        <v>19</v>
      </c>
      <c r="H3459" s="16">
        <f>'MEDIDAS ML'!H3484</f>
        <v>0.18</v>
      </c>
      <c r="I3459" s="16">
        <f>'MEDIDAS ML'!I3484</f>
        <v>0.14249999999999999</v>
      </c>
      <c r="J3459" s="6" t="str">
        <f>'MEDIDAS ML'!J3484</f>
        <v>Se calcula por Peso</v>
      </c>
      <c r="K3459" s="16">
        <f>'MEDIDAS ML'!K3484</f>
        <v>0.18</v>
      </c>
      <c r="L3459" s="7">
        <f>'MEDIDAS ML'!L3484</f>
        <v>14990</v>
      </c>
      <c r="M3459" s="6" t="str">
        <f>'MEDIDAS ML'!M3484</f>
        <v>$9.990-$19.990</v>
      </c>
      <c r="N3459" s="7">
        <f>'MEDIDAS ML'!N3484</f>
        <v>1000</v>
      </c>
      <c r="O3459" s="6" t="str">
        <f>'MEDIDAS ML'!O3484</f>
        <v>No aplica (&lt;$19.990)</v>
      </c>
      <c r="P3459" s="7">
        <f>'MEDIDAS ML'!P3484</f>
        <v>0</v>
      </c>
      <c r="Q3459" s="7">
        <f>'MEDIDAS ML'!Q3484</f>
        <v>1000</v>
      </c>
      <c r="R3459" s="23" t="e">
        <f>'MEDIDAS ML'!#REF!</f>
        <v>#REF!</v>
      </c>
      <c r="S3459" s="24" t="e">
        <f>'MEDIDAS ML'!#REF!</f>
        <v>#REF!</v>
      </c>
      <c r="T3459" s="24" t="e">
        <f>'MEDIDAS ML'!#REF!</f>
        <v>#REF!</v>
      </c>
      <c r="U3459" s="24" t="e">
        <f>'MEDIDAS ML'!#REF!</f>
        <v>#REF!</v>
      </c>
      <c r="V3459" s="22" t="e">
        <f>'MEDIDAS ML'!#REF!</f>
        <v>#REF!</v>
      </c>
      <c r="W3459" s="17" t="e">
        <f>'MEDIDAS ML'!#REF!</f>
        <v>#REF!</v>
      </c>
      <c r="X3459" t="e">
        <f>'MEDIDAS ML'!#REF!</f>
        <v>#REF!</v>
      </c>
    </row>
    <row r="3460" spans="1:24" ht="15.75" customHeight="1" x14ac:dyDescent="0.25">
      <c r="A3460" s="6">
        <f>'MEDIDAS ML'!A3485</f>
        <v>123</v>
      </c>
      <c r="B3460" s="15">
        <f>'MEDIDAS ML'!B3485</f>
        <v>123</v>
      </c>
      <c r="C3460" s="6">
        <f>'MEDIDAS ML'!C3485</f>
        <v>123</v>
      </c>
      <c r="D3460" s="6" t="str">
        <f>'MEDIDAS ML'!D3485</f>
        <v>3x10x19 cm - 180 grs</v>
      </c>
      <c r="E3460" s="16">
        <f>'MEDIDAS ML'!E3485</f>
        <v>3</v>
      </c>
      <c r="F3460" s="16">
        <f>'MEDIDAS ML'!F3485</f>
        <v>10</v>
      </c>
      <c r="G3460" s="16">
        <f>'MEDIDAS ML'!G3485</f>
        <v>19</v>
      </c>
      <c r="H3460" s="16">
        <f>'MEDIDAS ML'!H3485</f>
        <v>0.18</v>
      </c>
      <c r="I3460" s="16">
        <f>'MEDIDAS ML'!I3485</f>
        <v>0.14249999999999999</v>
      </c>
      <c r="J3460" s="6" t="str">
        <f>'MEDIDAS ML'!J3485</f>
        <v>Se calcula por Peso</v>
      </c>
      <c r="K3460" s="16">
        <f>'MEDIDAS ML'!K3485</f>
        <v>0.18</v>
      </c>
      <c r="L3460" s="7">
        <f>'MEDIDAS ML'!L3485</f>
        <v>14990</v>
      </c>
      <c r="M3460" s="6" t="str">
        <f>'MEDIDAS ML'!M3485</f>
        <v>$9.990-$19.990</v>
      </c>
      <c r="N3460" s="7">
        <f>'MEDIDAS ML'!N3485</f>
        <v>1000</v>
      </c>
      <c r="O3460" s="6" t="str">
        <f>'MEDIDAS ML'!O3485</f>
        <v>No aplica (&lt;$19.990)</v>
      </c>
      <c r="P3460" s="7">
        <f>'MEDIDAS ML'!P3485</f>
        <v>0</v>
      </c>
      <c r="Q3460" s="7">
        <f>'MEDIDAS ML'!Q3485</f>
        <v>1000</v>
      </c>
      <c r="R3460" s="23" t="e">
        <f>'MEDIDAS ML'!#REF!</f>
        <v>#REF!</v>
      </c>
      <c r="S3460" s="24" t="e">
        <f>'MEDIDAS ML'!#REF!</f>
        <v>#REF!</v>
      </c>
      <c r="T3460" s="24" t="e">
        <f>'MEDIDAS ML'!#REF!</f>
        <v>#REF!</v>
      </c>
      <c r="U3460" s="24" t="e">
        <f>'MEDIDAS ML'!#REF!</f>
        <v>#REF!</v>
      </c>
      <c r="V3460" s="22" t="e">
        <f>'MEDIDAS ML'!#REF!</f>
        <v>#REF!</v>
      </c>
      <c r="W3460" s="17" t="e">
        <f>'MEDIDAS ML'!#REF!</f>
        <v>#REF!</v>
      </c>
      <c r="X3460" t="e">
        <f>'MEDIDAS ML'!#REF!</f>
        <v>#REF!</v>
      </c>
    </row>
    <row r="3461" spans="1:24" ht="15.75" customHeight="1" x14ac:dyDescent="0.25">
      <c r="A3461" s="6">
        <f>'MEDIDAS ML'!A3565</f>
        <v>123</v>
      </c>
      <c r="B3461" s="15">
        <f>'MEDIDAS ML'!B3565</f>
        <v>123</v>
      </c>
      <c r="C3461" s="6">
        <f>'MEDIDAS ML'!C3565</f>
        <v>123</v>
      </c>
      <c r="D3461" s="6" t="str">
        <f>'MEDIDAS ML'!D3565</f>
        <v>2x12x15 cm - 160 grs</v>
      </c>
      <c r="E3461" s="16">
        <f>'MEDIDAS ML'!E3565</f>
        <v>2</v>
      </c>
      <c r="F3461" s="16">
        <f>'MEDIDAS ML'!F3565</f>
        <v>12</v>
      </c>
      <c r="G3461" s="16">
        <f>'MEDIDAS ML'!G3565</f>
        <v>15</v>
      </c>
      <c r="H3461" s="16">
        <f>'MEDIDAS ML'!H3565</f>
        <v>0.16</v>
      </c>
      <c r="I3461" s="16">
        <f>'MEDIDAS ML'!I3565</f>
        <v>0.09</v>
      </c>
      <c r="J3461" s="6" t="str">
        <f>'MEDIDAS ML'!J3565</f>
        <v>Se calcula por Peso</v>
      </c>
      <c r="K3461" s="16">
        <f>'MEDIDAS ML'!K3565</f>
        <v>0.16</v>
      </c>
      <c r="L3461" s="7">
        <f>'MEDIDAS ML'!L3565</f>
        <v>14990</v>
      </c>
      <c r="M3461" s="6" t="str">
        <f>'MEDIDAS ML'!M3565</f>
        <v>$9.990-$19.990</v>
      </c>
      <c r="N3461" s="7">
        <f>'MEDIDAS ML'!N3565</f>
        <v>1000</v>
      </c>
      <c r="O3461" s="6" t="str">
        <f>'MEDIDAS ML'!O3565</f>
        <v>No aplica (&lt;$19.990)</v>
      </c>
      <c r="P3461" s="7">
        <f>'MEDIDAS ML'!P3565</f>
        <v>0</v>
      </c>
      <c r="Q3461" s="7">
        <f>'MEDIDAS ML'!Q3565</f>
        <v>1000</v>
      </c>
      <c r="R3461" s="23" t="e">
        <f>'MEDIDAS ML'!#REF!</f>
        <v>#REF!</v>
      </c>
      <c r="S3461" s="24" t="e">
        <f>'MEDIDAS ML'!#REF!</f>
        <v>#REF!</v>
      </c>
      <c r="T3461" s="24" t="e">
        <f>'MEDIDAS ML'!#REF!</f>
        <v>#REF!</v>
      </c>
      <c r="U3461" s="24" t="e">
        <f>'MEDIDAS ML'!#REF!</f>
        <v>#REF!</v>
      </c>
      <c r="V3461" s="22" t="e">
        <f>'MEDIDAS ML'!#REF!</f>
        <v>#REF!</v>
      </c>
      <c r="W3461" s="17" t="e">
        <f>'MEDIDAS ML'!#REF!</f>
        <v>#REF!</v>
      </c>
      <c r="X3461" t="e">
        <f>'MEDIDAS ML'!#REF!</f>
        <v>#REF!</v>
      </c>
    </row>
    <row r="3462" spans="1:24" ht="15.75" customHeight="1" x14ac:dyDescent="0.25">
      <c r="A3462" s="6">
        <f>'MEDIDAS ML'!A3566</f>
        <v>123</v>
      </c>
      <c r="B3462" s="15">
        <f>'MEDIDAS ML'!B3566</f>
        <v>123</v>
      </c>
      <c r="C3462" s="6">
        <f>'MEDIDAS ML'!C3566</f>
        <v>123</v>
      </c>
      <c r="D3462" s="6" t="str">
        <f>'MEDIDAS ML'!D3566</f>
        <v>2x12x15 cm - 160 grs</v>
      </c>
      <c r="E3462" s="16">
        <f>'MEDIDAS ML'!E3566</f>
        <v>2</v>
      </c>
      <c r="F3462" s="16">
        <f>'MEDIDAS ML'!F3566</f>
        <v>12</v>
      </c>
      <c r="G3462" s="16">
        <f>'MEDIDAS ML'!G3566</f>
        <v>15</v>
      </c>
      <c r="H3462" s="16">
        <f>'MEDIDAS ML'!H3566</f>
        <v>0.16</v>
      </c>
      <c r="I3462" s="16">
        <f>'MEDIDAS ML'!I3566</f>
        <v>0.09</v>
      </c>
      <c r="J3462" s="6" t="str">
        <f>'MEDIDAS ML'!J3566</f>
        <v>Se calcula por Peso</v>
      </c>
      <c r="K3462" s="16">
        <f>'MEDIDAS ML'!K3566</f>
        <v>0.16</v>
      </c>
      <c r="L3462" s="7">
        <f>'MEDIDAS ML'!L3566</f>
        <v>14990</v>
      </c>
      <c r="M3462" s="6" t="str">
        <f>'MEDIDAS ML'!M3566</f>
        <v>$9.990-$19.990</v>
      </c>
      <c r="N3462" s="7">
        <f>'MEDIDAS ML'!N3566</f>
        <v>1000</v>
      </c>
      <c r="O3462" s="6" t="str">
        <f>'MEDIDAS ML'!O3566</f>
        <v>No aplica (&lt;$19.990)</v>
      </c>
      <c r="P3462" s="7">
        <f>'MEDIDAS ML'!P3566</f>
        <v>0</v>
      </c>
      <c r="Q3462" s="7">
        <f>'MEDIDAS ML'!Q3566</f>
        <v>1000</v>
      </c>
      <c r="R3462" s="23" t="e">
        <f>'MEDIDAS ML'!#REF!</f>
        <v>#REF!</v>
      </c>
      <c r="S3462" s="24" t="e">
        <f>'MEDIDAS ML'!#REF!</f>
        <v>#REF!</v>
      </c>
      <c r="T3462" s="24" t="e">
        <f>'MEDIDAS ML'!#REF!</f>
        <v>#REF!</v>
      </c>
      <c r="U3462" s="24" t="e">
        <f>'MEDIDAS ML'!#REF!</f>
        <v>#REF!</v>
      </c>
      <c r="V3462" s="22" t="e">
        <f>'MEDIDAS ML'!#REF!</f>
        <v>#REF!</v>
      </c>
      <c r="W3462" s="17" t="e">
        <f>'MEDIDAS ML'!#REF!</f>
        <v>#REF!</v>
      </c>
      <c r="X3462" t="e">
        <f>'MEDIDAS ML'!#REF!</f>
        <v>#REF!</v>
      </c>
    </row>
    <row r="3463" spans="1:24" ht="15.75" customHeight="1" x14ac:dyDescent="0.25">
      <c r="A3463" s="6">
        <f>'MEDIDAS ML'!A929</f>
        <v>123</v>
      </c>
      <c r="B3463" s="15">
        <f>'MEDIDAS ML'!B929</f>
        <v>123</v>
      </c>
      <c r="C3463" s="6">
        <f>'MEDIDAS ML'!C929</f>
        <v>123</v>
      </c>
      <c r="D3463" s="6" t="str">
        <f>'MEDIDAS ML'!D929</f>
        <v>7x39x49 cm - 1566 grs</v>
      </c>
      <c r="E3463" s="16">
        <f>'MEDIDAS ML'!E929</f>
        <v>7</v>
      </c>
      <c r="F3463" s="16">
        <f>'MEDIDAS ML'!F929</f>
        <v>39</v>
      </c>
      <c r="G3463" s="16">
        <f>'MEDIDAS ML'!G929</f>
        <v>49</v>
      </c>
      <c r="H3463" s="16">
        <f>'MEDIDAS ML'!H929</f>
        <v>1.5660000000000001</v>
      </c>
      <c r="I3463" s="16">
        <f>'MEDIDAS ML'!I929</f>
        <v>3.3442500000000002</v>
      </c>
      <c r="J3463" s="6" t="str">
        <f>'MEDIDAS ML'!J929</f>
        <v>Se calcula por P volum</v>
      </c>
      <c r="K3463" s="16">
        <f>'MEDIDAS ML'!K929</f>
        <v>3.3442500000000002</v>
      </c>
      <c r="L3463" s="7">
        <f>'MEDIDAS ML'!L929</f>
        <v>14991</v>
      </c>
      <c r="M3463" s="6" t="str">
        <f>'MEDIDAS ML'!M929</f>
        <v>$9.990-$19.990</v>
      </c>
      <c r="N3463" s="7">
        <f>'MEDIDAS ML'!N929</f>
        <v>1000</v>
      </c>
      <c r="O3463" s="6" t="str">
        <f>'MEDIDAS ML'!O929</f>
        <v>No aplica (&lt;$19.990)</v>
      </c>
      <c r="P3463" s="7">
        <f>'MEDIDAS ML'!P929</f>
        <v>0</v>
      </c>
      <c r="Q3463" s="7">
        <f>'MEDIDAS ML'!Q929</f>
        <v>1000</v>
      </c>
      <c r="R3463" s="23" t="e">
        <f>'MEDIDAS ML'!#REF!</f>
        <v>#REF!</v>
      </c>
      <c r="S3463" s="24" t="e">
        <f>'MEDIDAS ML'!#REF!</f>
        <v>#REF!</v>
      </c>
      <c r="T3463" s="24" t="e">
        <f>'MEDIDAS ML'!#REF!</f>
        <v>#REF!</v>
      </c>
      <c r="U3463" s="24" t="e">
        <f>'MEDIDAS ML'!#REF!</f>
        <v>#REF!</v>
      </c>
      <c r="V3463" s="22" t="e">
        <f>'MEDIDAS ML'!#REF!</f>
        <v>#REF!</v>
      </c>
      <c r="W3463" s="17" t="e">
        <f>'MEDIDAS ML'!#REF!</f>
        <v>#REF!</v>
      </c>
      <c r="X3463" t="e">
        <f>'MEDIDAS ML'!#REF!</f>
        <v>#REF!</v>
      </c>
    </row>
    <row r="3464" spans="1:24" ht="15.75" customHeight="1" x14ac:dyDescent="0.25">
      <c r="A3464" s="6">
        <f>'MEDIDAS ML'!A930</f>
        <v>123</v>
      </c>
      <c r="B3464" s="15">
        <f>'MEDIDAS ML'!B930</f>
        <v>123</v>
      </c>
      <c r="C3464" s="6">
        <f>'MEDIDAS ML'!C930</f>
        <v>123</v>
      </c>
      <c r="D3464" s="6" t="str">
        <f>'MEDIDAS ML'!D930</f>
        <v>7x39x49 cm - 1566 grs</v>
      </c>
      <c r="E3464" s="16">
        <f>'MEDIDAS ML'!E930</f>
        <v>7</v>
      </c>
      <c r="F3464" s="16">
        <f>'MEDIDAS ML'!F930</f>
        <v>39</v>
      </c>
      <c r="G3464" s="16">
        <f>'MEDIDAS ML'!G930</f>
        <v>49</v>
      </c>
      <c r="H3464" s="16">
        <f>'MEDIDAS ML'!H930</f>
        <v>1.5660000000000001</v>
      </c>
      <c r="I3464" s="16">
        <f>'MEDIDAS ML'!I930</f>
        <v>3.3442500000000002</v>
      </c>
      <c r="J3464" s="6" t="str">
        <f>'MEDIDAS ML'!J930</f>
        <v>Se calcula por P volum</v>
      </c>
      <c r="K3464" s="16">
        <f>'MEDIDAS ML'!K930</f>
        <v>3.3442500000000002</v>
      </c>
      <c r="L3464" s="7">
        <f>'MEDIDAS ML'!L930</f>
        <v>14991</v>
      </c>
      <c r="M3464" s="6" t="str">
        <f>'MEDIDAS ML'!M930</f>
        <v>$9.990-$19.990</v>
      </c>
      <c r="N3464" s="7">
        <f>'MEDIDAS ML'!N930</f>
        <v>1000</v>
      </c>
      <c r="O3464" s="6" t="str">
        <f>'MEDIDAS ML'!O930</f>
        <v>No aplica (&lt;$19.990)</v>
      </c>
      <c r="P3464" s="7">
        <f>'MEDIDAS ML'!P930</f>
        <v>0</v>
      </c>
      <c r="Q3464" s="7">
        <f>'MEDIDAS ML'!Q930</f>
        <v>1000</v>
      </c>
      <c r="R3464" s="23" t="e">
        <f>'MEDIDAS ML'!#REF!</f>
        <v>#REF!</v>
      </c>
      <c r="S3464" s="24" t="e">
        <f>'MEDIDAS ML'!#REF!</f>
        <v>#REF!</v>
      </c>
      <c r="T3464" s="24" t="e">
        <f>'MEDIDAS ML'!#REF!</f>
        <v>#REF!</v>
      </c>
      <c r="U3464" s="24" t="e">
        <f>'MEDIDAS ML'!#REF!</f>
        <v>#REF!</v>
      </c>
      <c r="V3464" s="22" t="e">
        <f>'MEDIDAS ML'!#REF!</f>
        <v>#REF!</v>
      </c>
      <c r="W3464" s="17" t="e">
        <f>'MEDIDAS ML'!#REF!</f>
        <v>#REF!</v>
      </c>
      <c r="X3464" t="e">
        <f>'MEDIDAS ML'!#REF!</f>
        <v>#REF!</v>
      </c>
    </row>
    <row r="3465" spans="1:24" ht="15.75" customHeight="1" x14ac:dyDescent="0.25">
      <c r="A3465" s="6">
        <f>'MEDIDAS ML'!A996</f>
        <v>123</v>
      </c>
      <c r="B3465" s="15">
        <f>'MEDIDAS ML'!B996</f>
        <v>123</v>
      </c>
      <c r="C3465" s="6">
        <f>'MEDIDAS ML'!C996</f>
        <v>123</v>
      </c>
      <c r="D3465" s="6" t="str">
        <f>'MEDIDAS ML'!D996</f>
        <v>13x17x17 cm - 1410 grs</v>
      </c>
      <c r="E3465" s="16">
        <f>'MEDIDAS ML'!E996</f>
        <v>13</v>
      </c>
      <c r="F3465" s="16">
        <f>'MEDIDAS ML'!F996</f>
        <v>17</v>
      </c>
      <c r="G3465" s="16">
        <f>'MEDIDAS ML'!G996</f>
        <v>17</v>
      </c>
      <c r="H3465" s="16">
        <f>'MEDIDAS ML'!H996</f>
        <v>1.41</v>
      </c>
      <c r="I3465" s="16">
        <f>'MEDIDAS ML'!I996</f>
        <v>0.93925000000000003</v>
      </c>
      <c r="J3465" s="6" t="str">
        <f>'MEDIDAS ML'!J996</f>
        <v>Se calcula por Peso</v>
      </c>
      <c r="K3465" s="16">
        <f>'MEDIDAS ML'!K996</f>
        <v>1.41</v>
      </c>
      <c r="L3465" s="7">
        <f>'MEDIDAS ML'!L996</f>
        <v>15290</v>
      </c>
      <c r="M3465" s="6" t="str">
        <f>'MEDIDAS ML'!M996</f>
        <v>$9.990-$19.990</v>
      </c>
      <c r="N3465" s="7">
        <f>'MEDIDAS ML'!N996</f>
        <v>1000</v>
      </c>
      <c r="O3465" s="6" t="str">
        <f>'MEDIDAS ML'!O996</f>
        <v>No aplica (&lt;$19.990)</v>
      </c>
      <c r="P3465" s="7">
        <f>'MEDIDAS ML'!P996</f>
        <v>0</v>
      </c>
      <c r="Q3465" s="7">
        <f>'MEDIDAS ML'!Q996</f>
        <v>1000</v>
      </c>
      <c r="R3465" s="23" t="e">
        <f>'MEDIDAS ML'!#REF!</f>
        <v>#REF!</v>
      </c>
      <c r="S3465" s="24" t="e">
        <f>'MEDIDAS ML'!#REF!</f>
        <v>#REF!</v>
      </c>
      <c r="T3465" s="24" t="e">
        <f>'MEDIDAS ML'!#REF!</f>
        <v>#REF!</v>
      </c>
      <c r="U3465" s="24" t="e">
        <f>'MEDIDAS ML'!#REF!</f>
        <v>#REF!</v>
      </c>
      <c r="V3465" s="22" t="e">
        <f>'MEDIDAS ML'!#REF!</f>
        <v>#REF!</v>
      </c>
      <c r="W3465" s="17" t="e">
        <f>'MEDIDAS ML'!#REF!</f>
        <v>#REF!</v>
      </c>
      <c r="X3465" t="e">
        <f>'MEDIDAS ML'!#REF!</f>
        <v>#REF!</v>
      </c>
    </row>
    <row r="3466" spans="1:24" ht="15.75" customHeight="1" x14ac:dyDescent="0.25">
      <c r="A3466" s="6">
        <f>'MEDIDAS ML'!A2124</f>
        <v>123</v>
      </c>
      <c r="B3466" s="15">
        <f>'MEDIDAS ML'!B2124</f>
        <v>123</v>
      </c>
      <c r="C3466" s="6">
        <f>'MEDIDAS ML'!C2124</f>
        <v>123</v>
      </c>
      <c r="D3466" s="6" t="str">
        <f>'MEDIDAS ML'!D2124</f>
        <v>6x20x32 cm - 480 grs</v>
      </c>
      <c r="E3466" s="16">
        <f>'MEDIDAS ML'!E2124</f>
        <v>6</v>
      </c>
      <c r="F3466" s="16">
        <f>'MEDIDAS ML'!F2124</f>
        <v>20</v>
      </c>
      <c r="G3466" s="16">
        <f>'MEDIDAS ML'!G2124</f>
        <v>32</v>
      </c>
      <c r="H3466" s="16">
        <f>'MEDIDAS ML'!H2124</f>
        <v>0.48</v>
      </c>
      <c r="I3466" s="16">
        <f>'MEDIDAS ML'!I2124</f>
        <v>0.96</v>
      </c>
      <c r="J3466" s="6" t="str">
        <f>'MEDIDAS ML'!J2124</f>
        <v>Se calcula por P volum</v>
      </c>
      <c r="K3466" s="16">
        <f>'MEDIDAS ML'!K2124</f>
        <v>0.96</v>
      </c>
      <c r="L3466" s="7">
        <f>'MEDIDAS ML'!L2124</f>
        <v>15380</v>
      </c>
      <c r="M3466" s="6" t="str">
        <f>'MEDIDAS ML'!M2124</f>
        <v>$9.990-$19.990</v>
      </c>
      <c r="N3466" s="7">
        <f>'MEDIDAS ML'!N2124</f>
        <v>1000</v>
      </c>
      <c r="O3466" s="6" t="str">
        <f>'MEDIDAS ML'!O2124</f>
        <v>No aplica (&lt;$19.990)</v>
      </c>
      <c r="P3466" s="7">
        <f>'MEDIDAS ML'!P2124</f>
        <v>0</v>
      </c>
      <c r="Q3466" s="7">
        <f>'MEDIDAS ML'!Q2124</f>
        <v>1000</v>
      </c>
      <c r="R3466" s="23" t="e">
        <f>'MEDIDAS ML'!#REF!</f>
        <v>#REF!</v>
      </c>
      <c r="S3466" s="24" t="e">
        <f>'MEDIDAS ML'!#REF!</f>
        <v>#REF!</v>
      </c>
      <c r="T3466" s="24" t="e">
        <f>'MEDIDAS ML'!#REF!</f>
        <v>#REF!</v>
      </c>
      <c r="U3466" s="24" t="e">
        <f>'MEDIDAS ML'!#REF!</f>
        <v>#REF!</v>
      </c>
      <c r="V3466" s="22" t="e">
        <f>'MEDIDAS ML'!#REF!</f>
        <v>#REF!</v>
      </c>
      <c r="W3466" s="17" t="e">
        <f>'MEDIDAS ML'!#REF!</f>
        <v>#REF!</v>
      </c>
      <c r="X3466" t="e">
        <f>'MEDIDAS ML'!#REF!</f>
        <v>#REF!</v>
      </c>
    </row>
    <row r="3467" spans="1:24" ht="15.75" customHeight="1" x14ac:dyDescent="0.25">
      <c r="A3467" s="6">
        <f>'MEDIDAS ML'!A2125</f>
        <v>123</v>
      </c>
      <c r="B3467" s="15">
        <f>'MEDIDAS ML'!B2125</f>
        <v>123</v>
      </c>
      <c r="C3467" s="6">
        <f>'MEDIDAS ML'!C2125</f>
        <v>123</v>
      </c>
      <c r="D3467" s="6" t="str">
        <f>'MEDIDAS ML'!D2125</f>
        <v>6x20x32 cm - 480 grs</v>
      </c>
      <c r="E3467" s="16">
        <f>'MEDIDAS ML'!E2125</f>
        <v>6</v>
      </c>
      <c r="F3467" s="16">
        <f>'MEDIDAS ML'!F2125</f>
        <v>20</v>
      </c>
      <c r="G3467" s="16">
        <f>'MEDIDAS ML'!G2125</f>
        <v>32</v>
      </c>
      <c r="H3467" s="16">
        <f>'MEDIDAS ML'!H2125</f>
        <v>0.48</v>
      </c>
      <c r="I3467" s="16">
        <f>'MEDIDAS ML'!I2125</f>
        <v>0.96</v>
      </c>
      <c r="J3467" s="6" t="str">
        <f>'MEDIDAS ML'!J2125</f>
        <v>Se calcula por P volum</v>
      </c>
      <c r="K3467" s="16">
        <f>'MEDIDAS ML'!K2125</f>
        <v>0.96</v>
      </c>
      <c r="L3467" s="7">
        <f>'MEDIDAS ML'!L2125</f>
        <v>15380</v>
      </c>
      <c r="M3467" s="6" t="str">
        <f>'MEDIDAS ML'!M2125</f>
        <v>$9.990-$19.990</v>
      </c>
      <c r="N3467" s="7">
        <f>'MEDIDAS ML'!N2125</f>
        <v>1000</v>
      </c>
      <c r="O3467" s="6" t="str">
        <f>'MEDIDAS ML'!O2125</f>
        <v>No aplica (&lt;$19.990)</v>
      </c>
      <c r="P3467" s="7">
        <f>'MEDIDAS ML'!P2125</f>
        <v>0</v>
      </c>
      <c r="Q3467" s="7">
        <f>'MEDIDAS ML'!Q2125</f>
        <v>1000</v>
      </c>
      <c r="R3467" s="23" t="e">
        <f>'MEDIDAS ML'!#REF!</f>
        <v>#REF!</v>
      </c>
      <c r="S3467" s="24" t="e">
        <f>'MEDIDAS ML'!#REF!</f>
        <v>#REF!</v>
      </c>
      <c r="T3467" s="24" t="e">
        <f>'MEDIDAS ML'!#REF!</f>
        <v>#REF!</v>
      </c>
      <c r="U3467" s="24" t="e">
        <f>'MEDIDAS ML'!#REF!</f>
        <v>#REF!</v>
      </c>
      <c r="V3467" s="22" t="e">
        <f>'MEDIDAS ML'!#REF!</f>
        <v>#REF!</v>
      </c>
      <c r="W3467" s="17" t="e">
        <f>'MEDIDAS ML'!#REF!</f>
        <v>#REF!</v>
      </c>
      <c r="X3467" t="e">
        <f>'MEDIDAS ML'!#REF!</f>
        <v>#REF!</v>
      </c>
    </row>
    <row r="3468" spans="1:24" ht="15.75" customHeight="1" x14ac:dyDescent="0.25">
      <c r="A3468" s="6">
        <f>'MEDIDAS ML'!A1656</f>
        <v>123</v>
      </c>
      <c r="B3468" s="15">
        <f>'MEDIDAS ML'!B1656</f>
        <v>123</v>
      </c>
      <c r="C3468" s="6">
        <f>'MEDIDAS ML'!C1656</f>
        <v>123</v>
      </c>
      <c r="D3468" s="6" t="str">
        <f>'MEDIDAS ML'!D1656</f>
        <v>12x13x27 cm - 700 grs</v>
      </c>
      <c r="E3468" s="16">
        <f>'MEDIDAS ML'!E1656</f>
        <v>12</v>
      </c>
      <c r="F3468" s="16">
        <f>'MEDIDAS ML'!F1656</f>
        <v>13</v>
      </c>
      <c r="G3468" s="16">
        <f>'MEDIDAS ML'!G1656</f>
        <v>27</v>
      </c>
      <c r="H3468" s="16">
        <f>'MEDIDAS ML'!H1656</f>
        <v>0.7</v>
      </c>
      <c r="I3468" s="16">
        <f>'MEDIDAS ML'!I1656</f>
        <v>1.0529999999999999</v>
      </c>
      <c r="J3468" s="6" t="str">
        <f>'MEDIDAS ML'!J1656</f>
        <v>Se calcula por P volum</v>
      </c>
      <c r="K3468" s="16">
        <f>'MEDIDAS ML'!K1656</f>
        <v>1.0529999999999999</v>
      </c>
      <c r="L3468" s="7">
        <f>'MEDIDAS ML'!L1656</f>
        <v>15510</v>
      </c>
      <c r="M3468" s="6" t="str">
        <f>'MEDIDAS ML'!M1656</f>
        <v>$9.990-$19.990</v>
      </c>
      <c r="N3468" s="7">
        <f>'MEDIDAS ML'!N1656</f>
        <v>1000</v>
      </c>
      <c r="O3468" s="6" t="str">
        <f>'MEDIDAS ML'!O1656</f>
        <v>No aplica (&lt;$19.990)</v>
      </c>
      <c r="P3468" s="7">
        <f>'MEDIDAS ML'!P1656</f>
        <v>0</v>
      </c>
      <c r="Q3468" s="7">
        <f>'MEDIDAS ML'!Q1656</f>
        <v>1000</v>
      </c>
      <c r="R3468" s="23" t="e">
        <f>'MEDIDAS ML'!#REF!</f>
        <v>#REF!</v>
      </c>
      <c r="S3468" s="24" t="e">
        <f>'MEDIDAS ML'!#REF!</f>
        <v>#REF!</v>
      </c>
      <c r="T3468" s="24" t="e">
        <f>'MEDIDAS ML'!#REF!</f>
        <v>#REF!</v>
      </c>
      <c r="U3468" s="24" t="e">
        <f>'MEDIDAS ML'!#REF!</f>
        <v>#REF!</v>
      </c>
      <c r="V3468" s="22" t="e">
        <f>'MEDIDAS ML'!#REF!</f>
        <v>#REF!</v>
      </c>
      <c r="W3468" s="17" t="e">
        <f>'MEDIDAS ML'!#REF!</f>
        <v>#REF!</v>
      </c>
      <c r="X3468" t="e">
        <f>'MEDIDAS ML'!#REF!</f>
        <v>#REF!</v>
      </c>
    </row>
    <row r="3469" spans="1:24" ht="15.75" customHeight="1" x14ac:dyDescent="0.25">
      <c r="A3469" s="6">
        <f>'MEDIDAS ML'!A2421</f>
        <v>123</v>
      </c>
      <c r="B3469" s="15">
        <f>'MEDIDAS ML'!B2421</f>
        <v>123</v>
      </c>
      <c r="C3469" s="6">
        <f>'MEDIDAS ML'!C2421</f>
        <v>123</v>
      </c>
      <c r="D3469" s="6" t="str">
        <f>'MEDIDAS ML'!D2421</f>
        <v>5x17x21 cm - 379 grs</v>
      </c>
      <c r="E3469" s="16">
        <f>'MEDIDAS ML'!E2421</f>
        <v>5</v>
      </c>
      <c r="F3469" s="16">
        <f>'MEDIDAS ML'!F2421</f>
        <v>17</v>
      </c>
      <c r="G3469" s="16">
        <f>'MEDIDAS ML'!G2421</f>
        <v>21</v>
      </c>
      <c r="H3469" s="16">
        <f>'MEDIDAS ML'!H2421</f>
        <v>0.379</v>
      </c>
      <c r="I3469" s="16">
        <f>'MEDIDAS ML'!I2421</f>
        <v>0.44624999999999998</v>
      </c>
      <c r="J3469" s="6" t="str">
        <f>'MEDIDAS ML'!J2421</f>
        <v>Se calcula por P volum</v>
      </c>
      <c r="K3469" s="16">
        <f>'MEDIDAS ML'!K2421</f>
        <v>0.44624999999999998</v>
      </c>
      <c r="L3469" s="7">
        <f>'MEDIDAS ML'!L2421</f>
        <v>15510</v>
      </c>
      <c r="M3469" s="6" t="str">
        <f>'MEDIDAS ML'!M2421</f>
        <v>$9.990-$19.990</v>
      </c>
      <c r="N3469" s="7">
        <f>'MEDIDAS ML'!N2421</f>
        <v>1000</v>
      </c>
      <c r="O3469" s="6" t="str">
        <f>'MEDIDAS ML'!O2421</f>
        <v>No aplica (&lt;$19.990)</v>
      </c>
      <c r="P3469" s="7">
        <f>'MEDIDAS ML'!P2421</f>
        <v>0</v>
      </c>
      <c r="Q3469" s="7">
        <f>'MEDIDAS ML'!Q2421</f>
        <v>1000</v>
      </c>
      <c r="R3469" s="23" t="e">
        <f>'MEDIDAS ML'!#REF!</f>
        <v>#REF!</v>
      </c>
      <c r="S3469" s="24" t="e">
        <f>'MEDIDAS ML'!#REF!</f>
        <v>#REF!</v>
      </c>
      <c r="T3469" s="24" t="e">
        <f>'MEDIDAS ML'!#REF!</f>
        <v>#REF!</v>
      </c>
      <c r="U3469" s="24" t="e">
        <f>'MEDIDAS ML'!#REF!</f>
        <v>#REF!</v>
      </c>
      <c r="V3469" s="22" t="e">
        <f>'MEDIDAS ML'!#REF!</f>
        <v>#REF!</v>
      </c>
      <c r="W3469" s="17" t="e">
        <f>'MEDIDAS ML'!#REF!</f>
        <v>#REF!</v>
      </c>
      <c r="X3469" t="e">
        <f>'MEDIDAS ML'!#REF!</f>
        <v>#REF!</v>
      </c>
    </row>
    <row r="3470" spans="1:24" ht="15.75" customHeight="1" x14ac:dyDescent="0.25">
      <c r="A3470" s="6">
        <f>'MEDIDAS ML'!A2422</f>
        <v>123</v>
      </c>
      <c r="B3470" s="15">
        <f>'MEDIDAS ML'!B2422</f>
        <v>123</v>
      </c>
      <c r="C3470" s="6">
        <f>'MEDIDAS ML'!C2422</f>
        <v>123</v>
      </c>
      <c r="D3470" s="6" t="str">
        <f>'MEDIDAS ML'!D2422</f>
        <v>5x17x21 cm - 379 grs</v>
      </c>
      <c r="E3470" s="16">
        <f>'MEDIDAS ML'!E2422</f>
        <v>5</v>
      </c>
      <c r="F3470" s="16">
        <f>'MEDIDAS ML'!F2422</f>
        <v>17</v>
      </c>
      <c r="G3470" s="16">
        <f>'MEDIDAS ML'!G2422</f>
        <v>21</v>
      </c>
      <c r="H3470" s="16">
        <f>'MEDIDAS ML'!H2422</f>
        <v>0.379</v>
      </c>
      <c r="I3470" s="16">
        <f>'MEDIDAS ML'!I2422</f>
        <v>0.44624999999999998</v>
      </c>
      <c r="J3470" s="6" t="str">
        <f>'MEDIDAS ML'!J2422</f>
        <v>Se calcula por P volum</v>
      </c>
      <c r="K3470" s="16">
        <f>'MEDIDAS ML'!K2422</f>
        <v>0.44624999999999998</v>
      </c>
      <c r="L3470" s="7">
        <f>'MEDIDAS ML'!L2422</f>
        <v>15510</v>
      </c>
      <c r="M3470" s="6" t="str">
        <f>'MEDIDAS ML'!M2422</f>
        <v>$9.990-$19.990</v>
      </c>
      <c r="N3470" s="7">
        <f>'MEDIDAS ML'!N2422</f>
        <v>1000</v>
      </c>
      <c r="O3470" s="6" t="str">
        <f>'MEDIDAS ML'!O2422</f>
        <v>No aplica (&lt;$19.990)</v>
      </c>
      <c r="P3470" s="7">
        <f>'MEDIDAS ML'!P2422</f>
        <v>0</v>
      </c>
      <c r="Q3470" s="7">
        <f>'MEDIDAS ML'!Q2422</f>
        <v>1000</v>
      </c>
      <c r="R3470" s="23" t="e">
        <f>'MEDIDAS ML'!#REF!</f>
        <v>#REF!</v>
      </c>
      <c r="S3470" s="24" t="e">
        <f>'MEDIDAS ML'!#REF!</f>
        <v>#REF!</v>
      </c>
      <c r="T3470" s="24" t="e">
        <f>'MEDIDAS ML'!#REF!</f>
        <v>#REF!</v>
      </c>
      <c r="U3470" s="24" t="e">
        <f>'MEDIDAS ML'!#REF!</f>
        <v>#REF!</v>
      </c>
      <c r="V3470" s="22" t="e">
        <f>'MEDIDAS ML'!#REF!</f>
        <v>#REF!</v>
      </c>
      <c r="W3470" s="17" t="e">
        <f>'MEDIDAS ML'!#REF!</f>
        <v>#REF!</v>
      </c>
      <c r="X3470" t="e">
        <f>'MEDIDAS ML'!#REF!</f>
        <v>#REF!</v>
      </c>
    </row>
    <row r="3471" spans="1:24" ht="15.75" customHeight="1" x14ac:dyDescent="0.25">
      <c r="A3471" s="6">
        <f>'MEDIDAS ML'!A1687</f>
        <v>123</v>
      </c>
      <c r="B3471" s="15">
        <f>'MEDIDAS ML'!B1687</f>
        <v>123</v>
      </c>
      <c r="C3471" s="6">
        <f>'MEDIDAS ML'!C1687</f>
        <v>123</v>
      </c>
      <c r="D3471" s="6" t="str">
        <f>'MEDIDAS ML'!D1687</f>
        <v>6x25x7 cm - 680 grs</v>
      </c>
      <c r="E3471" s="16">
        <f>'MEDIDAS ML'!E1687</f>
        <v>6</v>
      </c>
      <c r="F3471" s="16">
        <f>'MEDIDAS ML'!F1687</f>
        <v>25</v>
      </c>
      <c r="G3471" s="16">
        <f>'MEDIDAS ML'!G1687</f>
        <v>7</v>
      </c>
      <c r="H3471" s="16">
        <f>'MEDIDAS ML'!H1687</f>
        <v>0.68</v>
      </c>
      <c r="I3471" s="16">
        <f>'MEDIDAS ML'!I1687</f>
        <v>0.26250000000000001</v>
      </c>
      <c r="J3471" s="6" t="str">
        <f>'MEDIDAS ML'!J1687</f>
        <v>Se calcula por Peso</v>
      </c>
      <c r="K3471" s="16">
        <f>'MEDIDAS ML'!K1687</f>
        <v>0.68</v>
      </c>
      <c r="L3471" s="7">
        <f>'MEDIDAS ML'!L1687</f>
        <v>15790</v>
      </c>
      <c r="M3471" s="6" t="str">
        <f>'MEDIDAS ML'!M1687</f>
        <v>$9.990-$19.990</v>
      </c>
      <c r="N3471" s="7">
        <f>'MEDIDAS ML'!N1687</f>
        <v>1000</v>
      </c>
      <c r="O3471" s="6" t="str">
        <f>'MEDIDAS ML'!O1687</f>
        <v>No aplica (&lt;$19.990)</v>
      </c>
      <c r="P3471" s="7">
        <f>'MEDIDAS ML'!P1687</f>
        <v>0</v>
      </c>
      <c r="Q3471" s="7">
        <f>'MEDIDAS ML'!Q1687</f>
        <v>1000</v>
      </c>
      <c r="R3471" s="23" t="e">
        <f>'MEDIDAS ML'!#REF!</f>
        <v>#REF!</v>
      </c>
      <c r="S3471" s="24" t="e">
        <f>'MEDIDAS ML'!#REF!</f>
        <v>#REF!</v>
      </c>
      <c r="T3471" s="24" t="e">
        <f>'MEDIDAS ML'!#REF!</f>
        <v>#REF!</v>
      </c>
      <c r="U3471" s="24" t="e">
        <f>'MEDIDAS ML'!#REF!</f>
        <v>#REF!</v>
      </c>
      <c r="V3471" s="22" t="e">
        <f>'MEDIDAS ML'!#REF!</f>
        <v>#REF!</v>
      </c>
      <c r="W3471" s="17" t="e">
        <f>'MEDIDAS ML'!#REF!</f>
        <v>#REF!</v>
      </c>
      <c r="X3471" t="e">
        <f>'MEDIDAS ML'!#REF!</f>
        <v>#REF!</v>
      </c>
    </row>
    <row r="3472" spans="1:24" ht="15.75" customHeight="1" x14ac:dyDescent="0.25">
      <c r="A3472" s="6">
        <f>'MEDIDAS ML'!A1785</f>
        <v>123</v>
      </c>
      <c r="B3472" s="15">
        <f>'MEDIDAS ML'!B1785</f>
        <v>123</v>
      </c>
      <c r="C3472" s="6">
        <f>'MEDIDAS ML'!C1785</f>
        <v>123</v>
      </c>
      <c r="D3472" s="6" t="str">
        <f>'MEDIDAS ML'!D1785</f>
        <v>15x18x37 cm - 626 grs</v>
      </c>
      <c r="E3472" s="16">
        <f>'MEDIDAS ML'!E1785</f>
        <v>15</v>
      </c>
      <c r="F3472" s="16">
        <f>'MEDIDAS ML'!F1785</f>
        <v>18</v>
      </c>
      <c r="G3472" s="16">
        <f>'MEDIDAS ML'!G1785</f>
        <v>37</v>
      </c>
      <c r="H3472" s="16">
        <f>'MEDIDAS ML'!H1785</f>
        <v>0.626</v>
      </c>
      <c r="I3472" s="16">
        <f>'MEDIDAS ML'!I1785</f>
        <v>2.4975000000000001</v>
      </c>
      <c r="J3472" s="6" t="str">
        <f>'MEDIDAS ML'!J1785</f>
        <v>Se calcula por P volum</v>
      </c>
      <c r="K3472" s="16">
        <f>'MEDIDAS ML'!K1785</f>
        <v>2.4975000000000001</v>
      </c>
      <c r="L3472" s="7">
        <f>'MEDIDAS ML'!L1785</f>
        <v>15790</v>
      </c>
      <c r="M3472" s="6" t="str">
        <f>'MEDIDAS ML'!M1785</f>
        <v>$9.990-$19.990</v>
      </c>
      <c r="N3472" s="7">
        <f>'MEDIDAS ML'!N1785</f>
        <v>1000</v>
      </c>
      <c r="O3472" s="6" t="str">
        <f>'MEDIDAS ML'!O1785</f>
        <v>No aplica (&lt;$19.990)</v>
      </c>
      <c r="P3472" s="7">
        <f>'MEDIDAS ML'!P1785</f>
        <v>0</v>
      </c>
      <c r="Q3472" s="7">
        <f>'MEDIDAS ML'!Q1785</f>
        <v>1000</v>
      </c>
      <c r="R3472" s="23" t="e">
        <f>'MEDIDAS ML'!#REF!</f>
        <v>#REF!</v>
      </c>
      <c r="S3472" s="24" t="e">
        <f>'MEDIDAS ML'!#REF!</f>
        <v>#REF!</v>
      </c>
      <c r="T3472" s="24" t="e">
        <f>'MEDIDAS ML'!#REF!</f>
        <v>#REF!</v>
      </c>
      <c r="U3472" s="24" t="e">
        <f>'MEDIDAS ML'!#REF!</f>
        <v>#REF!</v>
      </c>
      <c r="V3472" s="22" t="e">
        <f>'MEDIDAS ML'!#REF!</f>
        <v>#REF!</v>
      </c>
      <c r="W3472" s="17" t="e">
        <f>'MEDIDAS ML'!#REF!</f>
        <v>#REF!</v>
      </c>
      <c r="X3472" t="e">
        <f>'MEDIDAS ML'!#REF!</f>
        <v>#REF!</v>
      </c>
    </row>
    <row r="3473" spans="1:24" ht="15.75" customHeight="1" x14ac:dyDescent="0.25">
      <c r="A3473" s="6">
        <f>'MEDIDAS ML'!A831</f>
        <v>123</v>
      </c>
      <c r="B3473" s="15">
        <f>'MEDIDAS ML'!B831</f>
        <v>123</v>
      </c>
      <c r="C3473" s="6">
        <f>'MEDIDAS ML'!C831</f>
        <v>123</v>
      </c>
      <c r="D3473" s="6" t="str">
        <f>'MEDIDAS ML'!D831</f>
        <v>14x20x23 cm - 1840 grs</v>
      </c>
      <c r="E3473" s="16">
        <f>'MEDIDAS ML'!E831</f>
        <v>14</v>
      </c>
      <c r="F3473" s="16">
        <f>'MEDIDAS ML'!F831</f>
        <v>20</v>
      </c>
      <c r="G3473" s="16">
        <f>'MEDIDAS ML'!G831</f>
        <v>23</v>
      </c>
      <c r="H3473" s="16">
        <f>'MEDIDAS ML'!H831</f>
        <v>1.84</v>
      </c>
      <c r="I3473" s="16">
        <f>'MEDIDAS ML'!I831</f>
        <v>1.61</v>
      </c>
      <c r="J3473" s="6" t="str">
        <f>'MEDIDAS ML'!J831</f>
        <v>Se calcula por Peso</v>
      </c>
      <c r="K3473" s="16">
        <f>'MEDIDAS ML'!K831</f>
        <v>1.84</v>
      </c>
      <c r="L3473" s="7">
        <f>'MEDIDAS ML'!L831</f>
        <v>15800</v>
      </c>
      <c r="M3473" s="6" t="str">
        <f>'MEDIDAS ML'!M831</f>
        <v>$9.990-$19.990</v>
      </c>
      <c r="N3473" s="7">
        <f>'MEDIDAS ML'!N831</f>
        <v>1000</v>
      </c>
      <c r="O3473" s="6" t="str">
        <f>'MEDIDAS ML'!O831</f>
        <v>No aplica (&lt;$19.990)</v>
      </c>
      <c r="P3473" s="7">
        <f>'MEDIDAS ML'!P831</f>
        <v>0</v>
      </c>
      <c r="Q3473" s="7">
        <f>'MEDIDAS ML'!Q831</f>
        <v>1000</v>
      </c>
      <c r="R3473" s="23" t="e">
        <f>'MEDIDAS ML'!#REF!</f>
        <v>#REF!</v>
      </c>
      <c r="S3473" s="24" t="e">
        <f>'MEDIDAS ML'!#REF!</f>
        <v>#REF!</v>
      </c>
      <c r="T3473" s="24" t="e">
        <f>'MEDIDAS ML'!#REF!</f>
        <v>#REF!</v>
      </c>
      <c r="U3473" s="24" t="e">
        <f>'MEDIDAS ML'!#REF!</f>
        <v>#REF!</v>
      </c>
      <c r="V3473" s="22" t="e">
        <f>'MEDIDAS ML'!#REF!</f>
        <v>#REF!</v>
      </c>
      <c r="W3473" s="17" t="e">
        <f>'MEDIDAS ML'!#REF!</f>
        <v>#REF!</v>
      </c>
      <c r="X3473" t="e">
        <f>'MEDIDAS ML'!#REF!</f>
        <v>#REF!</v>
      </c>
    </row>
    <row r="3474" spans="1:24" ht="15.75" customHeight="1" x14ac:dyDescent="0.25">
      <c r="A3474" s="6">
        <f>'MEDIDAS ML'!A664</f>
        <v>123</v>
      </c>
      <c r="B3474" s="15">
        <f>'MEDIDAS ML'!B664</f>
        <v>123</v>
      </c>
      <c r="C3474" s="6">
        <f>'MEDIDAS ML'!C664</f>
        <v>123</v>
      </c>
      <c r="D3474" s="6" t="str">
        <f>'MEDIDAS ML'!D664</f>
        <v>17x24x29 cm - 2430 grs</v>
      </c>
      <c r="E3474" s="16">
        <f>'MEDIDAS ML'!E664</f>
        <v>17</v>
      </c>
      <c r="F3474" s="16">
        <f>'MEDIDAS ML'!F664</f>
        <v>24</v>
      </c>
      <c r="G3474" s="16">
        <f>'MEDIDAS ML'!G664</f>
        <v>29</v>
      </c>
      <c r="H3474" s="16">
        <f>'MEDIDAS ML'!H664</f>
        <v>2.4300000000000002</v>
      </c>
      <c r="I3474" s="16">
        <f>'MEDIDAS ML'!I664</f>
        <v>2.9580000000000002</v>
      </c>
      <c r="J3474" s="6" t="str">
        <f>'MEDIDAS ML'!J664</f>
        <v>Se calcula por P volum</v>
      </c>
      <c r="K3474" s="16">
        <f>'MEDIDAS ML'!K664</f>
        <v>2.9580000000000002</v>
      </c>
      <c r="L3474" s="7">
        <f>'MEDIDAS ML'!L664</f>
        <v>15830</v>
      </c>
      <c r="M3474" s="6" t="str">
        <f>'MEDIDAS ML'!M664</f>
        <v>$9.990-$19.990</v>
      </c>
      <c r="N3474" s="7">
        <f>'MEDIDAS ML'!N664</f>
        <v>1000</v>
      </c>
      <c r="O3474" s="6" t="str">
        <f>'MEDIDAS ML'!O664</f>
        <v>No aplica (&lt;$19.990)</v>
      </c>
      <c r="P3474" s="7">
        <f>'MEDIDAS ML'!P664</f>
        <v>0</v>
      </c>
      <c r="Q3474" s="7">
        <f>'MEDIDAS ML'!Q664</f>
        <v>1000</v>
      </c>
      <c r="R3474" s="23" t="e">
        <f>'MEDIDAS ML'!#REF!</f>
        <v>#REF!</v>
      </c>
      <c r="S3474" s="24" t="e">
        <f>'MEDIDAS ML'!#REF!</f>
        <v>#REF!</v>
      </c>
      <c r="T3474" s="24" t="e">
        <f>'MEDIDAS ML'!#REF!</f>
        <v>#REF!</v>
      </c>
      <c r="U3474" s="24" t="e">
        <f>'MEDIDAS ML'!#REF!</f>
        <v>#REF!</v>
      </c>
      <c r="V3474" s="22" t="e">
        <f>'MEDIDAS ML'!#REF!</f>
        <v>#REF!</v>
      </c>
      <c r="W3474" s="17" t="e">
        <f>'MEDIDAS ML'!#REF!</f>
        <v>#REF!</v>
      </c>
      <c r="X3474" t="e">
        <f>'MEDIDAS ML'!#REF!</f>
        <v>#REF!</v>
      </c>
    </row>
    <row r="3475" spans="1:24" ht="15.75" customHeight="1" x14ac:dyDescent="0.25">
      <c r="A3475" s="6">
        <f>'MEDIDAS ML'!A936</f>
        <v>123</v>
      </c>
      <c r="B3475" s="15">
        <f>'MEDIDAS ML'!B936</f>
        <v>123</v>
      </c>
      <c r="C3475" s="6">
        <f>'MEDIDAS ML'!C936</f>
        <v>123</v>
      </c>
      <c r="D3475" s="6" t="str">
        <f>'MEDIDAS ML'!D936</f>
        <v>10x17x17 cm - 1550 grs</v>
      </c>
      <c r="E3475" s="16">
        <f>'MEDIDAS ML'!E936</f>
        <v>10</v>
      </c>
      <c r="F3475" s="16">
        <f>'MEDIDAS ML'!F936</f>
        <v>17</v>
      </c>
      <c r="G3475" s="16">
        <f>'MEDIDAS ML'!G936</f>
        <v>17</v>
      </c>
      <c r="H3475" s="16">
        <f>'MEDIDAS ML'!H936</f>
        <v>1.55</v>
      </c>
      <c r="I3475" s="16">
        <f>'MEDIDAS ML'!I936</f>
        <v>0.72250000000000003</v>
      </c>
      <c r="J3475" s="6" t="str">
        <f>'MEDIDAS ML'!J936</f>
        <v>Se calcula por Peso</v>
      </c>
      <c r="K3475" s="16">
        <f>'MEDIDAS ML'!K936</f>
        <v>1.55</v>
      </c>
      <c r="L3475" s="7">
        <f>'MEDIDAS ML'!L936</f>
        <v>15830</v>
      </c>
      <c r="M3475" s="6" t="str">
        <f>'MEDIDAS ML'!M936</f>
        <v>$9.990-$19.990</v>
      </c>
      <c r="N3475" s="7">
        <f>'MEDIDAS ML'!N936</f>
        <v>1000</v>
      </c>
      <c r="O3475" s="6" t="str">
        <f>'MEDIDAS ML'!O936</f>
        <v>No aplica (&lt;$19.990)</v>
      </c>
      <c r="P3475" s="7">
        <f>'MEDIDAS ML'!P936</f>
        <v>0</v>
      </c>
      <c r="Q3475" s="7">
        <f>'MEDIDAS ML'!Q936</f>
        <v>1000</v>
      </c>
      <c r="R3475" s="23" t="e">
        <f>'MEDIDAS ML'!#REF!</f>
        <v>#REF!</v>
      </c>
      <c r="S3475" s="24" t="e">
        <f>'MEDIDAS ML'!#REF!</f>
        <v>#REF!</v>
      </c>
      <c r="T3475" s="24" t="e">
        <f>'MEDIDAS ML'!#REF!</f>
        <v>#REF!</v>
      </c>
      <c r="U3475" s="24" t="e">
        <f>'MEDIDAS ML'!#REF!</f>
        <v>#REF!</v>
      </c>
      <c r="V3475" s="22" t="e">
        <f>'MEDIDAS ML'!#REF!</f>
        <v>#REF!</v>
      </c>
      <c r="W3475" s="17" t="e">
        <f>'MEDIDAS ML'!#REF!</f>
        <v>#REF!</v>
      </c>
      <c r="X3475" t="e">
        <f>'MEDIDAS ML'!#REF!</f>
        <v>#REF!</v>
      </c>
    </row>
    <row r="3476" spans="1:24" ht="15.75" customHeight="1" x14ac:dyDescent="0.25">
      <c r="A3476" s="6">
        <f>'MEDIDAS ML'!A937</f>
        <v>123</v>
      </c>
      <c r="B3476" s="15">
        <f>'MEDIDAS ML'!B937</f>
        <v>123</v>
      </c>
      <c r="C3476" s="6">
        <f>'MEDIDAS ML'!C937</f>
        <v>123</v>
      </c>
      <c r="D3476" s="6" t="str">
        <f>'MEDIDAS ML'!D937</f>
        <v>10x17x17 cm - 1550 grs</v>
      </c>
      <c r="E3476" s="16">
        <f>'MEDIDAS ML'!E937</f>
        <v>10</v>
      </c>
      <c r="F3476" s="16">
        <f>'MEDIDAS ML'!F937</f>
        <v>17</v>
      </c>
      <c r="G3476" s="16">
        <f>'MEDIDAS ML'!G937</f>
        <v>17</v>
      </c>
      <c r="H3476" s="16">
        <f>'MEDIDAS ML'!H937</f>
        <v>1.55</v>
      </c>
      <c r="I3476" s="16">
        <f>'MEDIDAS ML'!I937</f>
        <v>0.72250000000000003</v>
      </c>
      <c r="J3476" s="6" t="str">
        <f>'MEDIDAS ML'!J937</f>
        <v>Se calcula por Peso</v>
      </c>
      <c r="K3476" s="16">
        <f>'MEDIDAS ML'!K937</f>
        <v>1.55</v>
      </c>
      <c r="L3476" s="7">
        <f>'MEDIDAS ML'!L937</f>
        <v>15830</v>
      </c>
      <c r="M3476" s="6" t="str">
        <f>'MEDIDAS ML'!M937</f>
        <v>$9.990-$19.990</v>
      </c>
      <c r="N3476" s="7">
        <f>'MEDIDAS ML'!N937</f>
        <v>1000</v>
      </c>
      <c r="O3476" s="6" t="str">
        <f>'MEDIDAS ML'!O937</f>
        <v>No aplica (&lt;$19.990)</v>
      </c>
      <c r="P3476" s="7">
        <f>'MEDIDAS ML'!P937</f>
        <v>0</v>
      </c>
      <c r="Q3476" s="7">
        <f>'MEDIDAS ML'!Q937</f>
        <v>1000</v>
      </c>
      <c r="R3476" s="23" t="e">
        <f>'MEDIDAS ML'!#REF!</f>
        <v>#REF!</v>
      </c>
      <c r="S3476" s="24" t="e">
        <f>'MEDIDAS ML'!#REF!</f>
        <v>#REF!</v>
      </c>
      <c r="T3476" s="24" t="e">
        <f>'MEDIDAS ML'!#REF!</f>
        <v>#REF!</v>
      </c>
      <c r="U3476" s="24" t="e">
        <f>'MEDIDAS ML'!#REF!</f>
        <v>#REF!</v>
      </c>
      <c r="V3476" s="22" t="e">
        <f>'MEDIDAS ML'!#REF!</f>
        <v>#REF!</v>
      </c>
      <c r="W3476" s="17" t="e">
        <f>'MEDIDAS ML'!#REF!</f>
        <v>#REF!</v>
      </c>
      <c r="X3476" t="e">
        <f>'MEDIDAS ML'!#REF!</f>
        <v>#REF!</v>
      </c>
    </row>
    <row r="3477" spans="1:24" ht="15.75" customHeight="1" x14ac:dyDescent="0.25">
      <c r="A3477" s="6">
        <f>'MEDIDAS ML'!A938</f>
        <v>123</v>
      </c>
      <c r="B3477" s="15">
        <f>'MEDIDAS ML'!B938</f>
        <v>123</v>
      </c>
      <c r="C3477" s="6">
        <f>'MEDIDAS ML'!C938</f>
        <v>123</v>
      </c>
      <c r="D3477" s="6" t="str">
        <f>'MEDIDAS ML'!D938</f>
        <v>10x17x17 cm - 1550 grs</v>
      </c>
      <c r="E3477" s="16">
        <f>'MEDIDAS ML'!E938</f>
        <v>10</v>
      </c>
      <c r="F3477" s="16">
        <f>'MEDIDAS ML'!F938</f>
        <v>17</v>
      </c>
      <c r="G3477" s="16">
        <f>'MEDIDAS ML'!G938</f>
        <v>17</v>
      </c>
      <c r="H3477" s="16">
        <f>'MEDIDAS ML'!H938</f>
        <v>1.55</v>
      </c>
      <c r="I3477" s="16">
        <f>'MEDIDAS ML'!I938</f>
        <v>0.72250000000000003</v>
      </c>
      <c r="J3477" s="6" t="str">
        <f>'MEDIDAS ML'!J938</f>
        <v>Se calcula por Peso</v>
      </c>
      <c r="K3477" s="16">
        <f>'MEDIDAS ML'!K938</f>
        <v>1.55</v>
      </c>
      <c r="L3477" s="7">
        <f>'MEDIDAS ML'!L938</f>
        <v>15830</v>
      </c>
      <c r="M3477" s="6" t="str">
        <f>'MEDIDAS ML'!M938</f>
        <v>$9.990-$19.990</v>
      </c>
      <c r="N3477" s="7">
        <f>'MEDIDAS ML'!N938</f>
        <v>1000</v>
      </c>
      <c r="O3477" s="6" t="str">
        <f>'MEDIDAS ML'!O938</f>
        <v>No aplica (&lt;$19.990)</v>
      </c>
      <c r="P3477" s="7">
        <f>'MEDIDAS ML'!P938</f>
        <v>0</v>
      </c>
      <c r="Q3477" s="7">
        <f>'MEDIDAS ML'!Q938</f>
        <v>1000</v>
      </c>
      <c r="R3477" s="23" t="e">
        <f>'MEDIDAS ML'!#REF!</f>
        <v>#REF!</v>
      </c>
      <c r="S3477" s="24" t="e">
        <f>'MEDIDAS ML'!#REF!</f>
        <v>#REF!</v>
      </c>
      <c r="T3477" s="24" t="e">
        <f>'MEDIDAS ML'!#REF!</f>
        <v>#REF!</v>
      </c>
      <c r="U3477" s="24" t="e">
        <f>'MEDIDAS ML'!#REF!</f>
        <v>#REF!</v>
      </c>
      <c r="V3477" s="22" t="e">
        <f>'MEDIDAS ML'!#REF!</f>
        <v>#REF!</v>
      </c>
      <c r="W3477" s="17" t="e">
        <f>'MEDIDAS ML'!#REF!</f>
        <v>#REF!</v>
      </c>
      <c r="X3477" t="e">
        <f>'MEDIDAS ML'!#REF!</f>
        <v>#REF!</v>
      </c>
    </row>
    <row r="3478" spans="1:24" ht="15.75" customHeight="1" x14ac:dyDescent="0.25">
      <c r="A3478" s="6">
        <f>'MEDIDAS ML'!A939</f>
        <v>123</v>
      </c>
      <c r="B3478" s="15">
        <f>'MEDIDAS ML'!B939</f>
        <v>123</v>
      </c>
      <c r="C3478" s="6">
        <f>'MEDIDAS ML'!C939</f>
        <v>123</v>
      </c>
      <c r="D3478" s="6" t="str">
        <f>'MEDIDAS ML'!D939</f>
        <v>10x17x17 cm - 1550 grs</v>
      </c>
      <c r="E3478" s="16">
        <f>'MEDIDAS ML'!E939</f>
        <v>10</v>
      </c>
      <c r="F3478" s="16">
        <f>'MEDIDAS ML'!F939</f>
        <v>17</v>
      </c>
      <c r="G3478" s="16">
        <f>'MEDIDAS ML'!G939</f>
        <v>17</v>
      </c>
      <c r="H3478" s="16">
        <f>'MEDIDAS ML'!H939</f>
        <v>1.55</v>
      </c>
      <c r="I3478" s="16">
        <f>'MEDIDAS ML'!I939</f>
        <v>0.72250000000000003</v>
      </c>
      <c r="J3478" s="6" t="str">
        <f>'MEDIDAS ML'!J939</f>
        <v>Se calcula por Peso</v>
      </c>
      <c r="K3478" s="16">
        <f>'MEDIDAS ML'!K939</f>
        <v>1.55</v>
      </c>
      <c r="L3478" s="7">
        <f>'MEDIDAS ML'!L939</f>
        <v>15830</v>
      </c>
      <c r="M3478" s="6" t="str">
        <f>'MEDIDAS ML'!M939</f>
        <v>$9.990-$19.990</v>
      </c>
      <c r="N3478" s="7">
        <f>'MEDIDAS ML'!N939</f>
        <v>1000</v>
      </c>
      <c r="O3478" s="6" t="str">
        <f>'MEDIDAS ML'!O939</f>
        <v>No aplica (&lt;$19.990)</v>
      </c>
      <c r="P3478" s="7">
        <f>'MEDIDAS ML'!P939</f>
        <v>0</v>
      </c>
      <c r="Q3478" s="7">
        <f>'MEDIDAS ML'!Q939</f>
        <v>1000</v>
      </c>
      <c r="R3478" s="23" t="e">
        <f>'MEDIDAS ML'!#REF!</f>
        <v>#REF!</v>
      </c>
      <c r="S3478" s="24" t="e">
        <f>'MEDIDAS ML'!#REF!</f>
        <v>#REF!</v>
      </c>
      <c r="T3478" s="24" t="e">
        <f>'MEDIDAS ML'!#REF!</f>
        <v>#REF!</v>
      </c>
      <c r="U3478" s="24" t="e">
        <f>'MEDIDAS ML'!#REF!</f>
        <v>#REF!</v>
      </c>
      <c r="V3478" s="22" t="e">
        <f>'MEDIDAS ML'!#REF!</f>
        <v>#REF!</v>
      </c>
      <c r="W3478" s="17" t="e">
        <f>'MEDIDAS ML'!#REF!</f>
        <v>#REF!</v>
      </c>
      <c r="X3478" t="e">
        <f>'MEDIDAS ML'!#REF!</f>
        <v>#REF!</v>
      </c>
    </row>
    <row r="3479" spans="1:24" ht="15.75" customHeight="1" x14ac:dyDescent="0.25">
      <c r="A3479" s="6">
        <f>'MEDIDAS ML'!A1159</f>
        <v>123</v>
      </c>
      <c r="B3479" s="15">
        <f>'MEDIDAS ML'!B1159</f>
        <v>123</v>
      </c>
      <c r="C3479" s="6">
        <f>'MEDIDAS ML'!C1159</f>
        <v>123</v>
      </c>
      <c r="D3479" s="6" t="str">
        <f>'MEDIDAS ML'!D1159</f>
        <v>11x18x21 cm - 1150 grs</v>
      </c>
      <c r="E3479" s="16">
        <f>'MEDIDAS ML'!E1159</f>
        <v>11</v>
      </c>
      <c r="F3479" s="16">
        <f>'MEDIDAS ML'!F1159</f>
        <v>18</v>
      </c>
      <c r="G3479" s="16">
        <f>'MEDIDAS ML'!G1159</f>
        <v>21</v>
      </c>
      <c r="H3479" s="16">
        <f>'MEDIDAS ML'!H1159</f>
        <v>1.1499999999999999</v>
      </c>
      <c r="I3479" s="16">
        <f>'MEDIDAS ML'!I1159</f>
        <v>1.0395000000000001</v>
      </c>
      <c r="J3479" s="6" t="str">
        <f>'MEDIDAS ML'!J1159</f>
        <v>Se calcula por Peso</v>
      </c>
      <c r="K3479" s="16">
        <f>'MEDIDAS ML'!K1159</f>
        <v>1.1499999999999999</v>
      </c>
      <c r="L3479" s="7">
        <f>'MEDIDAS ML'!L1159</f>
        <v>15830</v>
      </c>
      <c r="M3479" s="6" t="str">
        <f>'MEDIDAS ML'!M1159</f>
        <v>$9.990-$19.990</v>
      </c>
      <c r="N3479" s="7">
        <f>'MEDIDAS ML'!N1159</f>
        <v>1000</v>
      </c>
      <c r="O3479" s="6" t="str">
        <f>'MEDIDAS ML'!O1159</f>
        <v>No aplica (&lt;$19.990)</v>
      </c>
      <c r="P3479" s="7">
        <f>'MEDIDAS ML'!P1159</f>
        <v>0</v>
      </c>
      <c r="Q3479" s="7">
        <f>'MEDIDAS ML'!Q1159</f>
        <v>1000</v>
      </c>
      <c r="R3479" s="23" t="e">
        <f>'MEDIDAS ML'!#REF!</f>
        <v>#REF!</v>
      </c>
      <c r="S3479" s="24" t="e">
        <f>'MEDIDAS ML'!#REF!</f>
        <v>#REF!</v>
      </c>
      <c r="T3479" s="24" t="e">
        <f>'MEDIDAS ML'!#REF!</f>
        <v>#REF!</v>
      </c>
      <c r="U3479" s="24" t="e">
        <f>'MEDIDAS ML'!#REF!</f>
        <v>#REF!</v>
      </c>
      <c r="V3479" s="22" t="e">
        <f>'MEDIDAS ML'!#REF!</f>
        <v>#REF!</v>
      </c>
      <c r="W3479" s="17" t="e">
        <f>'MEDIDAS ML'!#REF!</f>
        <v>#REF!</v>
      </c>
      <c r="X3479" t="e">
        <f>'MEDIDAS ML'!#REF!</f>
        <v>#REF!</v>
      </c>
    </row>
    <row r="3480" spans="1:24" ht="15.75" customHeight="1" x14ac:dyDescent="0.25">
      <c r="A3480" s="6">
        <f>'MEDIDAS ML'!A1160</f>
        <v>123</v>
      </c>
      <c r="B3480" s="15">
        <f>'MEDIDAS ML'!B1160</f>
        <v>123</v>
      </c>
      <c r="C3480" s="6">
        <f>'MEDIDAS ML'!C1160</f>
        <v>123</v>
      </c>
      <c r="D3480" s="6" t="str">
        <f>'MEDIDAS ML'!D1160</f>
        <v>11x18x21 cm - 1150 grs</v>
      </c>
      <c r="E3480" s="16">
        <f>'MEDIDAS ML'!E1160</f>
        <v>11</v>
      </c>
      <c r="F3480" s="16">
        <f>'MEDIDAS ML'!F1160</f>
        <v>18</v>
      </c>
      <c r="G3480" s="16">
        <f>'MEDIDAS ML'!G1160</f>
        <v>21</v>
      </c>
      <c r="H3480" s="16">
        <f>'MEDIDAS ML'!H1160</f>
        <v>1.1499999999999999</v>
      </c>
      <c r="I3480" s="16">
        <f>'MEDIDAS ML'!I1160</f>
        <v>1.0395000000000001</v>
      </c>
      <c r="J3480" s="6" t="str">
        <f>'MEDIDAS ML'!J1160</f>
        <v>Se calcula por Peso</v>
      </c>
      <c r="K3480" s="16">
        <f>'MEDIDAS ML'!K1160</f>
        <v>1.1499999999999999</v>
      </c>
      <c r="L3480" s="7">
        <f>'MEDIDAS ML'!L1160</f>
        <v>15830</v>
      </c>
      <c r="M3480" s="6" t="str">
        <f>'MEDIDAS ML'!M1160</f>
        <v>$9.990-$19.990</v>
      </c>
      <c r="N3480" s="7">
        <f>'MEDIDAS ML'!N1160</f>
        <v>1000</v>
      </c>
      <c r="O3480" s="6" t="str">
        <f>'MEDIDAS ML'!O1160</f>
        <v>No aplica (&lt;$19.990)</v>
      </c>
      <c r="P3480" s="7">
        <f>'MEDIDAS ML'!P1160</f>
        <v>0</v>
      </c>
      <c r="Q3480" s="7">
        <f>'MEDIDAS ML'!Q1160</f>
        <v>1000</v>
      </c>
      <c r="R3480" s="23" t="e">
        <f>'MEDIDAS ML'!#REF!</f>
        <v>#REF!</v>
      </c>
      <c r="S3480" s="24" t="e">
        <f>'MEDIDAS ML'!#REF!</f>
        <v>#REF!</v>
      </c>
      <c r="T3480" s="24" t="e">
        <f>'MEDIDAS ML'!#REF!</f>
        <v>#REF!</v>
      </c>
      <c r="U3480" s="24" t="e">
        <f>'MEDIDAS ML'!#REF!</f>
        <v>#REF!</v>
      </c>
      <c r="V3480" s="22" t="e">
        <f>'MEDIDAS ML'!#REF!</f>
        <v>#REF!</v>
      </c>
      <c r="W3480" s="17" t="e">
        <f>'MEDIDAS ML'!#REF!</f>
        <v>#REF!</v>
      </c>
      <c r="X3480" t="e">
        <f>'MEDIDAS ML'!#REF!</f>
        <v>#REF!</v>
      </c>
    </row>
    <row r="3481" spans="1:24" ht="15.75" customHeight="1" x14ac:dyDescent="0.25">
      <c r="A3481" s="6">
        <f>'MEDIDAS ML'!A1400</f>
        <v>123</v>
      </c>
      <c r="B3481" s="15">
        <f>'MEDIDAS ML'!B1400</f>
        <v>123</v>
      </c>
      <c r="C3481" s="6">
        <f>'MEDIDAS ML'!C1400</f>
        <v>123</v>
      </c>
      <c r="D3481" s="6" t="str">
        <f>'MEDIDAS ML'!D1400</f>
        <v>9x18x23 cm - 957 grs</v>
      </c>
      <c r="E3481" s="16">
        <f>'MEDIDAS ML'!E1400</f>
        <v>9</v>
      </c>
      <c r="F3481" s="16">
        <f>'MEDIDAS ML'!F1400</f>
        <v>18</v>
      </c>
      <c r="G3481" s="16">
        <f>'MEDIDAS ML'!G1400</f>
        <v>23</v>
      </c>
      <c r="H3481" s="16">
        <f>'MEDIDAS ML'!H1400</f>
        <v>0.95699999999999996</v>
      </c>
      <c r="I3481" s="16">
        <f>'MEDIDAS ML'!I1400</f>
        <v>0.93149999999999999</v>
      </c>
      <c r="J3481" s="6" t="str">
        <f>'MEDIDAS ML'!J1400</f>
        <v>Se calcula por Peso</v>
      </c>
      <c r="K3481" s="16">
        <f>'MEDIDAS ML'!K1400</f>
        <v>0.95699999999999996</v>
      </c>
      <c r="L3481" s="7">
        <f>'MEDIDAS ML'!L1400</f>
        <v>15830</v>
      </c>
      <c r="M3481" s="6" t="str">
        <f>'MEDIDAS ML'!M1400</f>
        <v>$9.990-$19.990</v>
      </c>
      <c r="N3481" s="7">
        <f>'MEDIDAS ML'!N1400</f>
        <v>1000</v>
      </c>
      <c r="O3481" s="6" t="str">
        <f>'MEDIDAS ML'!O1400</f>
        <v>No aplica (&lt;$19.990)</v>
      </c>
      <c r="P3481" s="7">
        <f>'MEDIDAS ML'!P1400</f>
        <v>0</v>
      </c>
      <c r="Q3481" s="7">
        <f>'MEDIDAS ML'!Q1400</f>
        <v>1000</v>
      </c>
      <c r="R3481" s="23" t="e">
        <f>'MEDIDAS ML'!#REF!</f>
        <v>#REF!</v>
      </c>
      <c r="S3481" s="24" t="e">
        <f>'MEDIDAS ML'!#REF!</f>
        <v>#REF!</v>
      </c>
      <c r="T3481" s="24" t="e">
        <f>'MEDIDAS ML'!#REF!</f>
        <v>#REF!</v>
      </c>
      <c r="U3481" s="24" t="e">
        <f>'MEDIDAS ML'!#REF!</f>
        <v>#REF!</v>
      </c>
      <c r="V3481" s="22" t="e">
        <f>'MEDIDAS ML'!#REF!</f>
        <v>#REF!</v>
      </c>
      <c r="W3481" s="17" t="e">
        <f>'MEDIDAS ML'!#REF!</f>
        <v>#REF!</v>
      </c>
      <c r="X3481" t="e">
        <f>'MEDIDAS ML'!#REF!</f>
        <v>#REF!</v>
      </c>
    </row>
    <row r="3482" spans="1:24" ht="15.75" customHeight="1" x14ac:dyDescent="0.25">
      <c r="A3482" s="6">
        <f>'MEDIDAS ML'!A1401</f>
        <v>123</v>
      </c>
      <c r="B3482" s="15">
        <f>'MEDIDAS ML'!B1401</f>
        <v>123</v>
      </c>
      <c r="C3482" s="6">
        <f>'MEDIDAS ML'!C1401</f>
        <v>123</v>
      </c>
      <c r="D3482" s="6" t="str">
        <f>'MEDIDAS ML'!D1401</f>
        <v>9x18x23 cm - 957 grs</v>
      </c>
      <c r="E3482" s="16">
        <f>'MEDIDAS ML'!E1401</f>
        <v>9</v>
      </c>
      <c r="F3482" s="16">
        <f>'MEDIDAS ML'!F1401</f>
        <v>18</v>
      </c>
      <c r="G3482" s="16">
        <f>'MEDIDAS ML'!G1401</f>
        <v>23</v>
      </c>
      <c r="H3482" s="16">
        <f>'MEDIDAS ML'!H1401</f>
        <v>0.95699999999999996</v>
      </c>
      <c r="I3482" s="16">
        <f>'MEDIDAS ML'!I1401</f>
        <v>0.93149999999999999</v>
      </c>
      <c r="J3482" s="6" t="str">
        <f>'MEDIDAS ML'!J1401</f>
        <v>Se calcula por Peso</v>
      </c>
      <c r="K3482" s="16">
        <f>'MEDIDAS ML'!K1401</f>
        <v>0.95699999999999996</v>
      </c>
      <c r="L3482" s="7">
        <f>'MEDIDAS ML'!L1401</f>
        <v>15830</v>
      </c>
      <c r="M3482" s="6" t="str">
        <f>'MEDIDAS ML'!M1401</f>
        <v>$9.990-$19.990</v>
      </c>
      <c r="N3482" s="7">
        <f>'MEDIDAS ML'!N1401</f>
        <v>1000</v>
      </c>
      <c r="O3482" s="6" t="str">
        <f>'MEDIDAS ML'!O1401</f>
        <v>No aplica (&lt;$19.990)</v>
      </c>
      <c r="P3482" s="7">
        <f>'MEDIDAS ML'!P1401</f>
        <v>0</v>
      </c>
      <c r="Q3482" s="7">
        <f>'MEDIDAS ML'!Q1401</f>
        <v>1000</v>
      </c>
      <c r="R3482" s="23" t="e">
        <f>'MEDIDAS ML'!#REF!</f>
        <v>#REF!</v>
      </c>
      <c r="S3482" s="24" t="e">
        <f>'MEDIDAS ML'!#REF!</f>
        <v>#REF!</v>
      </c>
      <c r="T3482" s="24" t="e">
        <f>'MEDIDAS ML'!#REF!</f>
        <v>#REF!</v>
      </c>
      <c r="U3482" s="24" t="e">
        <f>'MEDIDAS ML'!#REF!</f>
        <v>#REF!</v>
      </c>
      <c r="V3482" s="22" t="e">
        <f>'MEDIDAS ML'!#REF!</f>
        <v>#REF!</v>
      </c>
      <c r="W3482" s="17" t="e">
        <f>'MEDIDAS ML'!#REF!</f>
        <v>#REF!</v>
      </c>
      <c r="X3482" t="e">
        <f>'MEDIDAS ML'!#REF!</f>
        <v>#REF!</v>
      </c>
    </row>
    <row r="3483" spans="1:24" ht="15.75" customHeight="1" x14ac:dyDescent="0.25">
      <c r="A3483" s="6">
        <f>'MEDIDAS ML'!A1407</f>
        <v>123</v>
      </c>
      <c r="B3483" s="15">
        <f>'MEDIDAS ML'!B1407</f>
        <v>123</v>
      </c>
      <c r="C3483" s="6">
        <f>'MEDIDAS ML'!C1407</f>
        <v>123</v>
      </c>
      <c r="D3483" s="6" t="str">
        <f>'MEDIDAS ML'!D1407</f>
        <v>8x21x21 cm - 950 grs</v>
      </c>
      <c r="E3483" s="16">
        <f>'MEDIDAS ML'!E1407</f>
        <v>8</v>
      </c>
      <c r="F3483" s="16">
        <f>'MEDIDAS ML'!F1407</f>
        <v>21</v>
      </c>
      <c r="G3483" s="16">
        <f>'MEDIDAS ML'!G1407</f>
        <v>21</v>
      </c>
      <c r="H3483" s="16">
        <f>'MEDIDAS ML'!H1407</f>
        <v>0.95</v>
      </c>
      <c r="I3483" s="16">
        <f>'MEDIDAS ML'!I1407</f>
        <v>0.88200000000000001</v>
      </c>
      <c r="J3483" s="6" t="str">
        <f>'MEDIDAS ML'!J1407</f>
        <v>Se calcula por Peso</v>
      </c>
      <c r="K3483" s="16">
        <f>'MEDIDAS ML'!K1407</f>
        <v>0.95</v>
      </c>
      <c r="L3483" s="7">
        <f>'MEDIDAS ML'!L1407</f>
        <v>15830</v>
      </c>
      <c r="M3483" s="6" t="str">
        <f>'MEDIDAS ML'!M1407</f>
        <v>$9.990-$19.990</v>
      </c>
      <c r="N3483" s="7">
        <f>'MEDIDAS ML'!N1407</f>
        <v>1000</v>
      </c>
      <c r="O3483" s="6" t="str">
        <f>'MEDIDAS ML'!O1407</f>
        <v>No aplica (&lt;$19.990)</v>
      </c>
      <c r="P3483" s="7">
        <f>'MEDIDAS ML'!P1407</f>
        <v>0</v>
      </c>
      <c r="Q3483" s="7">
        <f>'MEDIDAS ML'!Q1407</f>
        <v>1000</v>
      </c>
      <c r="R3483" s="23" t="e">
        <f>'MEDIDAS ML'!#REF!</f>
        <v>#REF!</v>
      </c>
      <c r="S3483" s="24" t="e">
        <f>'MEDIDAS ML'!#REF!</f>
        <v>#REF!</v>
      </c>
      <c r="T3483" s="24" t="e">
        <f>'MEDIDAS ML'!#REF!</f>
        <v>#REF!</v>
      </c>
      <c r="U3483" s="24" t="e">
        <f>'MEDIDAS ML'!#REF!</f>
        <v>#REF!</v>
      </c>
      <c r="V3483" s="22" t="e">
        <f>'MEDIDAS ML'!#REF!</f>
        <v>#REF!</v>
      </c>
      <c r="W3483" s="17" t="e">
        <f>'MEDIDAS ML'!#REF!</f>
        <v>#REF!</v>
      </c>
      <c r="X3483" t="e">
        <f>'MEDIDAS ML'!#REF!</f>
        <v>#REF!</v>
      </c>
    </row>
    <row r="3484" spans="1:24" ht="15.75" customHeight="1" x14ac:dyDescent="0.25">
      <c r="A3484" s="6">
        <f>'MEDIDAS ML'!A1408</f>
        <v>123</v>
      </c>
      <c r="B3484" s="15">
        <f>'MEDIDAS ML'!B1408</f>
        <v>123</v>
      </c>
      <c r="C3484" s="6">
        <f>'MEDIDAS ML'!C1408</f>
        <v>123</v>
      </c>
      <c r="D3484" s="6" t="str">
        <f>'MEDIDAS ML'!D1408</f>
        <v>8x21x21 cm - 950 grs</v>
      </c>
      <c r="E3484" s="16">
        <f>'MEDIDAS ML'!E1408</f>
        <v>8</v>
      </c>
      <c r="F3484" s="16">
        <f>'MEDIDAS ML'!F1408</f>
        <v>21</v>
      </c>
      <c r="G3484" s="16">
        <f>'MEDIDAS ML'!G1408</f>
        <v>21</v>
      </c>
      <c r="H3484" s="16">
        <f>'MEDIDAS ML'!H1408</f>
        <v>0.95</v>
      </c>
      <c r="I3484" s="16">
        <f>'MEDIDAS ML'!I1408</f>
        <v>0.88200000000000001</v>
      </c>
      <c r="J3484" s="6" t="str">
        <f>'MEDIDAS ML'!J1408</f>
        <v>Se calcula por Peso</v>
      </c>
      <c r="K3484" s="16">
        <f>'MEDIDAS ML'!K1408</f>
        <v>0.95</v>
      </c>
      <c r="L3484" s="7">
        <f>'MEDIDAS ML'!L1408</f>
        <v>15830</v>
      </c>
      <c r="M3484" s="6" t="str">
        <f>'MEDIDAS ML'!M1408</f>
        <v>$9.990-$19.990</v>
      </c>
      <c r="N3484" s="7">
        <f>'MEDIDAS ML'!N1408</f>
        <v>1000</v>
      </c>
      <c r="O3484" s="6" t="str">
        <f>'MEDIDAS ML'!O1408</f>
        <v>No aplica (&lt;$19.990)</v>
      </c>
      <c r="P3484" s="7">
        <f>'MEDIDAS ML'!P1408</f>
        <v>0</v>
      </c>
      <c r="Q3484" s="7">
        <f>'MEDIDAS ML'!Q1408</f>
        <v>1000</v>
      </c>
      <c r="R3484" s="23" t="e">
        <f>'MEDIDAS ML'!#REF!</f>
        <v>#REF!</v>
      </c>
      <c r="S3484" s="24" t="e">
        <f>'MEDIDAS ML'!#REF!</f>
        <v>#REF!</v>
      </c>
      <c r="T3484" s="24" t="e">
        <f>'MEDIDAS ML'!#REF!</f>
        <v>#REF!</v>
      </c>
      <c r="U3484" s="24" t="e">
        <f>'MEDIDAS ML'!#REF!</f>
        <v>#REF!</v>
      </c>
      <c r="V3484" s="22" t="e">
        <f>'MEDIDAS ML'!#REF!</f>
        <v>#REF!</v>
      </c>
      <c r="W3484" s="17" t="e">
        <f>'MEDIDAS ML'!#REF!</f>
        <v>#REF!</v>
      </c>
      <c r="X3484" t="e">
        <f>'MEDIDAS ML'!#REF!</f>
        <v>#REF!</v>
      </c>
    </row>
    <row r="3485" spans="1:24" ht="15.75" customHeight="1" x14ac:dyDescent="0.25">
      <c r="A3485" s="6">
        <f>'MEDIDAS ML'!A1409</f>
        <v>123</v>
      </c>
      <c r="B3485" s="15">
        <f>'MEDIDAS ML'!B1409</f>
        <v>123</v>
      </c>
      <c r="C3485" s="6">
        <f>'MEDIDAS ML'!C1409</f>
        <v>123</v>
      </c>
      <c r="D3485" s="6" t="str">
        <f>'MEDIDAS ML'!D1409</f>
        <v>8x21x21 cm - 950 grs</v>
      </c>
      <c r="E3485" s="16">
        <f>'MEDIDAS ML'!E1409</f>
        <v>8</v>
      </c>
      <c r="F3485" s="16">
        <f>'MEDIDAS ML'!F1409</f>
        <v>21</v>
      </c>
      <c r="G3485" s="16">
        <f>'MEDIDAS ML'!G1409</f>
        <v>21</v>
      </c>
      <c r="H3485" s="16">
        <f>'MEDIDAS ML'!H1409</f>
        <v>0.95</v>
      </c>
      <c r="I3485" s="16">
        <f>'MEDIDAS ML'!I1409</f>
        <v>0.88200000000000001</v>
      </c>
      <c r="J3485" s="6" t="str">
        <f>'MEDIDAS ML'!J1409</f>
        <v>Se calcula por Peso</v>
      </c>
      <c r="K3485" s="16">
        <f>'MEDIDAS ML'!K1409</f>
        <v>0.95</v>
      </c>
      <c r="L3485" s="7">
        <f>'MEDIDAS ML'!L1409</f>
        <v>15830</v>
      </c>
      <c r="M3485" s="6" t="str">
        <f>'MEDIDAS ML'!M1409</f>
        <v>$9.990-$19.990</v>
      </c>
      <c r="N3485" s="7">
        <f>'MEDIDAS ML'!N1409</f>
        <v>1000</v>
      </c>
      <c r="O3485" s="6" t="str">
        <f>'MEDIDAS ML'!O1409</f>
        <v>No aplica (&lt;$19.990)</v>
      </c>
      <c r="P3485" s="7">
        <f>'MEDIDAS ML'!P1409</f>
        <v>0</v>
      </c>
      <c r="Q3485" s="7">
        <f>'MEDIDAS ML'!Q1409</f>
        <v>1000</v>
      </c>
      <c r="R3485" s="23" t="e">
        <f>'MEDIDAS ML'!#REF!</f>
        <v>#REF!</v>
      </c>
      <c r="S3485" s="24" t="e">
        <f>'MEDIDAS ML'!#REF!</f>
        <v>#REF!</v>
      </c>
      <c r="T3485" s="24" t="e">
        <f>'MEDIDAS ML'!#REF!</f>
        <v>#REF!</v>
      </c>
      <c r="U3485" s="24" t="e">
        <f>'MEDIDAS ML'!#REF!</f>
        <v>#REF!</v>
      </c>
      <c r="V3485" s="22" t="e">
        <f>'MEDIDAS ML'!#REF!</f>
        <v>#REF!</v>
      </c>
      <c r="W3485" s="17" t="e">
        <f>'MEDIDAS ML'!#REF!</f>
        <v>#REF!</v>
      </c>
      <c r="X3485" t="e">
        <f>'MEDIDAS ML'!#REF!</f>
        <v>#REF!</v>
      </c>
    </row>
    <row r="3486" spans="1:24" ht="15.75" customHeight="1" x14ac:dyDescent="0.25">
      <c r="A3486" s="6">
        <f>'MEDIDAS ML'!A1575</f>
        <v>123</v>
      </c>
      <c r="B3486" s="15">
        <f>'MEDIDAS ML'!B1575</f>
        <v>123</v>
      </c>
      <c r="C3486" s="6">
        <f>'MEDIDAS ML'!C1575</f>
        <v>123</v>
      </c>
      <c r="D3486" s="6" t="str">
        <f>'MEDIDAS ML'!D1575</f>
        <v>7x13x32 cm - 780 grs</v>
      </c>
      <c r="E3486" s="16">
        <f>'MEDIDAS ML'!E1575</f>
        <v>7</v>
      </c>
      <c r="F3486" s="16">
        <f>'MEDIDAS ML'!F1575</f>
        <v>13</v>
      </c>
      <c r="G3486" s="16">
        <f>'MEDIDAS ML'!G1575</f>
        <v>32</v>
      </c>
      <c r="H3486" s="16">
        <f>'MEDIDAS ML'!H1575</f>
        <v>0.78</v>
      </c>
      <c r="I3486" s="16">
        <f>'MEDIDAS ML'!I1575</f>
        <v>0.72799999999999998</v>
      </c>
      <c r="J3486" s="6" t="str">
        <f>'MEDIDAS ML'!J1575</f>
        <v>Se calcula por Peso</v>
      </c>
      <c r="K3486" s="16">
        <f>'MEDIDAS ML'!K1575</f>
        <v>0.78</v>
      </c>
      <c r="L3486" s="7">
        <f>'MEDIDAS ML'!L1575</f>
        <v>15830</v>
      </c>
      <c r="M3486" s="6" t="str">
        <f>'MEDIDAS ML'!M1575</f>
        <v>$9.990-$19.990</v>
      </c>
      <c r="N3486" s="7">
        <f>'MEDIDAS ML'!N1575</f>
        <v>1000</v>
      </c>
      <c r="O3486" s="6" t="str">
        <f>'MEDIDAS ML'!O1575</f>
        <v>No aplica (&lt;$19.990)</v>
      </c>
      <c r="P3486" s="7">
        <f>'MEDIDAS ML'!P1575</f>
        <v>0</v>
      </c>
      <c r="Q3486" s="7">
        <f>'MEDIDAS ML'!Q1575</f>
        <v>1000</v>
      </c>
      <c r="R3486" s="23" t="e">
        <f>'MEDIDAS ML'!#REF!</f>
        <v>#REF!</v>
      </c>
      <c r="S3486" s="24" t="e">
        <f>'MEDIDAS ML'!#REF!</f>
        <v>#REF!</v>
      </c>
      <c r="T3486" s="24" t="e">
        <f>'MEDIDAS ML'!#REF!</f>
        <v>#REF!</v>
      </c>
      <c r="U3486" s="24" t="e">
        <f>'MEDIDAS ML'!#REF!</f>
        <v>#REF!</v>
      </c>
      <c r="V3486" s="22" t="e">
        <f>'MEDIDAS ML'!#REF!</f>
        <v>#REF!</v>
      </c>
      <c r="W3486" s="17" t="e">
        <f>'MEDIDAS ML'!#REF!</f>
        <v>#REF!</v>
      </c>
      <c r="X3486" t="e">
        <f>'MEDIDAS ML'!#REF!</f>
        <v>#REF!</v>
      </c>
    </row>
    <row r="3487" spans="1:24" ht="15.75" customHeight="1" x14ac:dyDescent="0.25">
      <c r="A3487" s="6">
        <f>'MEDIDAS ML'!A1929</f>
        <v>123</v>
      </c>
      <c r="B3487" s="15">
        <f>'MEDIDAS ML'!B1929</f>
        <v>123</v>
      </c>
      <c r="C3487" s="6">
        <f>'MEDIDAS ML'!C1929</f>
        <v>123</v>
      </c>
      <c r="D3487" s="6" t="str">
        <f>'MEDIDAS ML'!D1929</f>
        <v>6x8x24 cm - 552 grs</v>
      </c>
      <c r="E3487" s="16">
        <f>'MEDIDAS ML'!E1929</f>
        <v>6</v>
      </c>
      <c r="F3487" s="16">
        <f>'MEDIDAS ML'!F1929</f>
        <v>8</v>
      </c>
      <c r="G3487" s="16">
        <f>'MEDIDAS ML'!G1929</f>
        <v>24</v>
      </c>
      <c r="H3487" s="16">
        <f>'MEDIDAS ML'!H1929</f>
        <v>0.55200000000000005</v>
      </c>
      <c r="I3487" s="16">
        <f>'MEDIDAS ML'!I1929</f>
        <v>0.28799999999999998</v>
      </c>
      <c r="J3487" s="6" t="str">
        <f>'MEDIDAS ML'!J1929</f>
        <v>Se calcula por Peso</v>
      </c>
      <c r="K3487" s="16">
        <f>'MEDIDAS ML'!K1929</f>
        <v>0.55200000000000005</v>
      </c>
      <c r="L3487" s="7">
        <f>'MEDIDAS ML'!L1929</f>
        <v>15830</v>
      </c>
      <c r="M3487" s="6" t="str">
        <f>'MEDIDAS ML'!M1929</f>
        <v>$9.990-$19.990</v>
      </c>
      <c r="N3487" s="7">
        <f>'MEDIDAS ML'!N1929</f>
        <v>1000</v>
      </c>
      <c r="O3487" s="6" t="str">
        <f>'MEDIDAS ML'!O1929</f>
        <v>No aplica (&lt;$19.990)</v>
      </c>
      <c r="P3487" s="7">
        <f>'MEDIDAS ML'!P1929</f>
        <v>0</v>
      </c>
      <c r="Q3487" s="7">
        <f>'MEDIDAS ML'!Q1929</f>
        <v>1000</v>
      </c>
      <c r="R3487" s="23" t="e">
        <f>'MEDIDAS ML'!#REF!</f>
        <v>#REF!</v>
      </c>
      <c r="S3487" s="24" t="e">
        <f>'MEDIDAS ML'!#REF!</f>
        <v>#REF!</v>
      </c>
      <c r="T3487" s="24" t="e">
        <f>'MEDIDAS ML'!#REF!</f>
        <v>#REF!</v>
      </c>
      <c r="U3487" s="24" t="e">
        <f>'MEDIDAS ML'!#REF!</f>
        <v>#REF!</v>
      </c>
      <c r="V3487" s="22" t="e">
        <f>'MEDIDAS ML'!#REF!</f>
        <v>#REF!</v>
      </c>
      <c r="W3487" s="17" t="e">
        <f>'MEDIDAS ML'!#REF!</f>
        <v>#REF!</v>
      </c>
      <c r="X3487" t="e">
        <f>'MEDIDAS ML'!#REF!</f>
        <v>#REF!</v>
      </c>
    </row>
    <row r="3488" spans="1:24" ht="15.75" customHeight="1" x14ac:dyDescent="0.25">
      <c r="A3488" s="6">
        <f>'MEDIDAS ML'!A1930</f>
        <v>123</v>
      </c>
      <c r="B3488" s="15">
        <f>'MEDIDAS ML'!B1930</f>
        <v>123</v>
      </c>
      <c r="C3488" s="6">
        <f>'MEDIDAS ML'!C1930</f>
        <v>123</v>
      </c>
      <c r="D3488" s="6" t="str">
        <f>'MEDIDAS ML'!D1930</f>
        <v>6x8x24 cm - 552 grs</v>
      </c>
      <c r="E3488" s="16">
        <f>'MEDIDAS ML'!E1930</f>
        <v>6</v>
      </c>
      <c r="F3488" s="16">
        <f>'MEDIDAS ML'!F1930</f>
        <v>8</v>
      </c>
      <c r="G3488" s="16">
        <f>'MEDIDAS ML'!G1930</f>
        <v>24</v>
      </c>
      <c r="H3488" s="16">
        <f>'MEDIDAS ML'!H1930</f>
        <v>0.55200000000000005</v>
      </c>
      <c r="I3488" s="16">
        <f>'MEDIDAS ML'!I1930</f>
        <v>0.28799999999999998</v>
      </c>
      <c r="J3488" s="6" t="str">
        <f>'MEDIDAS ML'!J1930</f>
        <v>Se calcula por Peso</v>
      </c>
      <c r="K3488" s="16">
        <f>'MEDIDAS ML'!K1930</f>
        <v>0.55200000000000005</v>
      </c>
      <c r="L3488" s="7">
        <f>'MEDIDAS ML'!L1930</f>
        <v>15830</v>
      </c>
      <c r="M3488" s="6" t="str">
        <f>'MEDIDAS ML'!M1930</f>
        <v>$9.990-$19.990</v>
      </c>
      <c r="N3488" s="7">
        <f>'MEDIDAS ML'!N1930</f>
        <v>1000</v>
      </c>
      <c r="O3488" s="6" t="str">
        <f>'MEDIDAS ML'!O1930</f>
        <v>No aplica (&lt;$19.990)</v>
      </c>
      <c r="P3488" s="7">
        <f>'MEDIDAS ML'!P1930</f>
        <v>0</v>
      </c>
      <c r="Q3488" s="7">
        <f>'MEDIDAS ML'!Q1930</f>
        <v>1000</v>
      </c>
      <c r="R3488" s="23" t="e">
        <f>'MEDIDAS ML'!#REF!</f>
        <v>#REF!</v>
      </c>
      <c r="S3488" s="24" t="e">
        <f>'MEDIDAS ML'!#REF!</f>
        <v>#REF!</v>
      </c>
      <c r="T3488" s="24" t="e">
        <f>'MEDIDAS ML'!#REF!</f>
        <v>#REF!</v>
      </c>
      <c r="U3488" s="24" t="e">
        <f>'MEDIDAS ML'!#REF!</f>
        <v>#REF!</v>
      </c>
      <c r="V3488" s="22" t="e">
        <f>'MEDIDAS ML'!#REF!</f>
        <v>#REF!</v>
      </c>
      <c r="W3488" s="17" t="e">
        <f>'MEDIDAS ML'!#REF!</f>
        <v>#REF!</v>
      </c>
      <c r="X3488" t="e">
        <f>'MEDIDAS ML'!#REF!</f>
        <v>#REF!</v>
      </c>
    </row>
    <row r="3489" spans="1:24" ht="15.75" customHeight="1" x14ac:dyDescent="0.25">
      <c r="A3489" s="6">
        <f>'MEDIDAS ML'!A1931</f>
        <v>123</v>
      </c>
      <c r="B3489" s="15">
        <f>'MEDIDAS ML'!B1931</f>
        <v>123</v>
      </c>
      <c r="C3489" s="6">
        <f>'MEDIDAS ML'!C1931</f>
        <v>123</v>
      </c>
      <c r="D3489" s="6" t="str">
        <f>'MEDIDAS ML'!D1931</f>
        <v>6x6x32 cm - 552 grs</v>
      </c>
      <c r="E3489" s="16">
        <f>'MEDIDAS ML'!E1931</f>
        <v>6</v>
      </c>
      <c r="F3489" s="16">
        <f>'MEDIDAS ML'!F1931</f>
        <v>6</v>
      </c>
      <c r="G3489" s="16">
        <f>'MEDIDAS ML'!G1931</f>
        <v>32</v>
      </c>
      <c r="H3489" s="16">
        <f>'MEDIDAS ML'!H1931</f>
        <v>0.55200000000000005</v>
      </c>
      <c r="I3489" s="16">
        <f>'MEDIDAS ML'!I1931</f>
        <v>0.28799999999999998</v>
      </c>
      <c r="J3489" s="6" t="str">
        <f>'MEDIDAS ML'!J1931</f>
        <v>Se calcula por Peso</v>
      </c>
      <c r="K3489" s="16">
        <f>'MEDIDAS ML'!K1931</f>
        <v>0.55200000000000005</v>
      </c>
      <c r="L3489" s="7">
        <f>'MEDIDAS ML'!L1931</f>
        <v>15830</v>
      </c>
      <c r="M3489" s="6" t="str">
        <f>'MEDIDAS ML'!M1931</f>
        <v>$9.990-$19.990</v>
      </c>
      <c r="N3489" s="7">
        <f>'MEDIDAS ML'!N1931</f>
        <v>1000</v>
      </c>
      <c r="O3489" s="6" t="str">
        <f>'MEDIDAS ML'!O1931</f>
        <v>No aplica (&lt;$19.990)</v>
      </c>
      <c r="P3489" s="7">
        <f>'MEDIDAS ML'!P1931</f>
        <v>0</v>
      </c>
      <c r="Q3489" s="7">
        <f>'MEDIDAS ML'!Q1931</f>
        <v>1000</v>
      </c>
      <c r="R3489" s="23" t="e">
        <f>'MEDIDAS ML'!#REF!</f>
        <v>#REF!</v>
      </c>
      <c r="S3489" s="24" t="e">
        <f>'MEDIDAS ML'!#REF!</f>
        <v>#REF!</v>
      </c>
      <c r="T3489" s="24" t="e">
        <f>'MEDIDAS ML'!#REF!</f>
        <v>#REF!</v>
      </c>
      <c r="U3489" s="24" t="e">
        <f>'MEDIDAS ML'!#REF!</f>
        <v>#REF!</v>
      </c>
      <c r="V3489" s="22" t="e">
        <f>'MEDIDAS ML'!#REF!</f>
        <v>#REF!</v>
      </c>
      <c r="W3489" s="17" t="e">
        <f>'MEDIDAS ML'!#REF!</f>
        <v>#REF!</v>
      </c>
      <c r="X3489" t="e">
        <f>'MEDIDAS ML'!#REF!</f>
        <v>#REF!</v>
      </c>
    </row>
    <row r="3490" spans="1:24" ht="15.75" customHeight="1" x14ac:dyDescent="0.25">
      <c r="A3490" s="6">
        <f>'MEDIDAS ML'!A1932</f>
        <v>123</v>
      </c>
      <c r="B3490" s="15">
        <f>'MEDIDAS ML'!B1932</f>
        <v>123</v>
      </c>
      <c r="C3490" s="6">
        <f>'MEDIDAS ML'!C1932</f>
        <v>123</v>
      </c>
      <c r="D3490" s="6" t="str">
        <f>'MEDIDAS ML'!D1932</f>
        <v>6x6x32 cm - 552 grs</v>
      </c>
      <c r="E3490" s="16">
        <f>'MEDIDAS ML'!E1932</f>
        <v>6</v>
      </c>
      <c r="F3490" s="16">
        <f>'MEDIDAS ML'!F1932</f>
        <v>6</v>
      </c>
      <c r="G3490" s="16">
        <f>'MEDIDAS ML'!G1932</f>
        <v>32</v>
      </c>
      <c r="H3490" s="16">
        <f>'MEDIDAS ML'!H1932</f>
        <v>0.55200000000000005</v>
      </c>
      <c r="I3490" s="16">
        <f>'MEDIDAS ML'!I1932</f>
        <v>0.28799999999999998</v>
      </c>
      <c r="J3490" s="6" t="str">
        <f>'MEDIDAS ML'!J1932</f>
        <v>Se calcula por Peso</v>
      </c>
      <c r="K3490" s="16">
        <f>'MEDIDAS ML'!K1932</f>
        <v>0.55200000000000005</v>
      </c>
      <c r="L3490" s="7">
        <f>'MEDIDAS ML'!L1932</f>
        <v>15830</v>
      </c>
      <c r="M3490" s="6" t="str">
        <f>'MEDIDAS ML'!M1932</f>
        <v>$9.990-$19.990</v>
      </c>
      <c r="N3490" s="7">
        <f>'MEDIDAS ML'!N1932</f>
        <v>1000</v>
      </c>
      <c r="O3490" s="6" t="str">
        <f>'MEDIDAS ML'!O1932</f>
        <v>No aplica (&lt;$19.990)</v>
      </c>
      <c r="P3490" s="7">
        <f>'MEDIDAS ML'!P1932</f>
        <v>0</v>
      </c>
      <c r="Q3490" s="7">
        <f>'MEDIDAS ML'!Q1932</f>
        <v>1000</v>
      </c>
      <c r="R3490" s="23" t="e">
        <f>'MEDIDAS ML'!#REF!</f>
        <v>#REF!</v>
      </c>
      <c r="S3490" s="24" t="e">
        <f>'MEDIDAS ML'!#REF!</f>
        <v>#REF!</v>
      </c>
      <c r="T3490" s="24" t="e">
        <f>'MEDIDAS ML'!#REF!</f>
        <v>#REF!</v>
      </c>
      <c r="U3490" s="24" t="e">
        <f>'MEDIDAS ML'!#REF!</f>
        <v>#REF!</v>
      </c>
      <c r="V3490" s="22" t="e">
        <f>'MEDIDAS ML'!#REF!</f>
        <v>#REF!</v>
      </c>
      <c r="W3490" s="17" t="e">
        <f>'MEDIDAS ML'!#REF!</f>
        <v>#REF!</v>
      </c>
      <c r="X3490" t="e">
        <f>'MEDIDAS ML'!#REF!</f>
        <v>#REF!</v>
      </c>
    </row>
    <row r="3491" spans="1:24" ht="15.75" customHeight="1" x14ac:dyDescent="0.25">
      <c r="A3491" s="6">
        <f>'MEDIDAS ML'!A2627</f>
        <v>123</v>
      </c>
      <c r="B3491" s="15">
        <f>'MEDIDAS ML'!B2627</f>
        <v>123</v>
      </c>
      <c r="C3491" s="6">
        <f>'MEDIDAS ML'!C2627</f>
        <v>123</v>
      </c>
      <c r="D3491" s="6" t="str">
        <f>'MEDIDAS ML'!D2627</f>
        <v>5x11x16 cm - 322 grs</v>
      </c>
      <c r="E3491" s="16">
        <f>'MEDIDAS ML'!E2627</f>
        <v>5</v>
      </c>
      <c r="F3491" s="16">
        <f>'MEDIDAS ML'!F2627</f>
        <v>11</v>
      </c>
      <c r="G3491" s="16">
        <f>'MEDIDAS ML'!G2627</f>
        <v>16</v>
      </c>
      <c r="H3491" s="16">
        <f>'MEDIDAS ML'!H2627</f>
        <v>0.32200000000000001</v>
      </c>
      <c r="I3491" s="16">
        <f>'MEDIDAS ML'!I2627</f>
        <v>0.22</v>
      </c>
      <c r="J3491" s="6" t="str">
        <f>'MEDIDAS ML'!J2627</f>
        <v>Se calcula por Peso</v>
      </c>
      <c r="K3491" s="16">
        <f>'MEDIDAS ML'!K2627</f>
        <v>0.32200000000000001</v>
      </c>
      <c r="L3491" s="7">
        <f>'MEDIDAS ML'!L2627</f>
        <v>15830</v>
      </c>
      <c r="M3491" s="6" t="str">
        <f>'MEDIDAS ML'!M2627</f>
        <v>$9.990-$19.990</v>
      </c>
      <c r="N3491" s="7">
        <f>'MEDIDAS ML'!N2627</f>
        <v>1000</v>
      </c>
      <c r="O3491" s="6" t="str">
        <f>'MEDIDAS ML'!O2627</f>
        <v>No aplica (&lt;$19.990)</v>
      </c>
      <c r="P3491" s="7">
        <f>'MEDIDAS ML'!P2627</f>
        <v>0</v>
      </c>
      <c r="Q3491" s="7">
        <f>'MEDIDAS ML'!Q2627</f>
        <v>1000</v>
      </c>
      <c r="R3491" s="23" t="e">
        <f>'MEDIDAS ML'!#REF!</f>
        <v>#REF!</v>
      </c>
      <c r="S3491" s="24" t="e">
        <f>'MEDIDAS ML'!#REF!</f>
        <v>#REF!</v>
      </c>
      <c r="T3491" s="24" t="e">
        <f>'MEDIDAS ML'!#REF!</f>
        <v>#REF!</v>
      </c>
      <c r="U3491" s="24" t="e">
        <f>'MEDIDAS ML'!#REF!</f>
        <v>#REF!</v>
      </c>
      <c r="V3491" s="22" t="e">
        <f>'MEDIDAS ML'!#REF!</f>
        <v>#REF!</v>
      </c>
      <c r="W3491" s="17" t="e">
        <f>'MEDIDAS ML'!#REF!</f>
        <v>#REF!</v>
      </c>
      <c r="X3491" t="e">
        <f>'MEDIDAS ML'!#REF!</f>
        <v>#REF!</v>
      </c>
    </row>
    <row r="3492" spans="1:24" ht="15.75" customHeight="1" x14ac:dyDescent="0.25">
      <c r="A3492" s="6">
        <f>'MEDIDAS ML'!A2628</f>
        <v>123</v>
      </c>
      <c r="B3492" s="15">
        <f>'MEDIDAS ML'!B2628</f>
        <v>123</v>
      </c>
      <c r="C3492" s="6">
        <f>'MEDIDAS ML'!C2628</f>
        <v>123</v>
      </c>
      <c r="D3492" s="6" t="str">
        <f>'MEDIDAS ML'!D2628</f>
        <v>5x11x16 cm - 322 grs</v>
      </c>
      <c r="E3492" s="16">
        <f>'MEDIDAS ML'!E2628</f>
        <v>5</v>
      </c>
      <c r="F3492" s="16">
        <f>'MEDIDAS ML'!F2628</f>
        <v>11</v>
      </c>
      <c r="G3492" s="16">
        <f>'MEDIDAS ML'!G2628</f>
        <v>16</v>
      </c>
      <c r="H3492" s="16">
        <f>'MEDIDAS ML'!H2628</f>
        <v>0.32200000000000001</v>
      </c>
      <c r="I3492" s="16">
        <f>'MEDIDAS ML'!I2628</f>
        <v>0.22</v>
      </c>
      <c r="J3492" s="6" t="str">
        <f>'MEDIDAS ML'!J2628</f>
        <v>Se calcula por Peso</v>
      </c>
      <c r="K3492" s="16">
        <f>'MEDIDAS ML'!K2628</f>
        <v>0.32200000000000001</v>
      </c>
      <c r="L3492" s="7">
        <f>'MEDIDAS ML'!L2628</f>
        <v>15830</v>
      </c>
      <c r="M3492" s="6" t="str">
        <f>'MEDIDAS ML'!M2628</f>
        <v>$9.990-$19.990</v>
      </c>
      <c r="N3492" s="7">
        <f>'MEDIDAS ML'!N2628</f>
        <v>1000</v>
      </c>
      <c r="O3492" s="6" t="str">
        <f>'MEDIDAS ML'!O2628</f>
        <v>No aplica (&lt;$19.990)</v>
      </c>
      <c r="P3492" s="7">
        <f>'MEDIDAS ML'!P2628</f>
        <v>0</v>
      </c>
      <c r="Q3492" s="7">
        <f>'MEDIDAS ML'!Q2628</f>
        <v>1000</v>
      </c>
      <c r="R3492" s="23" t="e">
        <f>'MEDIDAS ML'!#REF!</f>
        <v>#REF!</v>
      </c>
      <c r="S3492" s="24" t="e">
        <f>'MEDIDAS ML'!#REF!</f>
        <v>#REF!</v>
      </c>
      <c r="T3492" s="24" t="e">
        <f>'MEDIDAS ML'!#REF!</f>
        <v>#REF!</v>
      </c>
      <c r="U3492" s="24" t="e">
        <f>'MEDIDAS ML'!#REF!</f>
        <v>#REF!</v>
      </c>
      <c r="V3492" s="22" t="e">
        <f>'MEDIDAS ML'!#REF!</f>
        <v>#REF!</v>
      </c>
      <c r="W3492" s="17" t="e">
        <f>'MEDIDAS ML'!#REF!</f>
        <v>#REF!</v>
      </c>
      <c r="X3492" t="e">
        <f>'MEDIDAS ML'!#REF!</f>
        <v>#REF!</v>
      </c>
    </row>
    <row r="3493" spans="1:24" ht="15.75" customHeight="1" x14ac:dyDescent="0.25">
      <c r="A3493" s="6">
        <f>'MEDIDAS ML'!A2758</f>
        <v>123</v>
      </c>
      <c r="B3493" s="15">
        <f>'MEDIDAS ML'!B2758</f>
        <v>123</v>
      </c>
      <c r="C3493" s="6">
        <f>'MEDIDAS ML'!C2758</f>
        <v>123</v>
      </c>
      <c r="D3493" s="6" t="str">
        <f>'MEDIDAS ML'!D2758</f>
        <v>12x15x22 cm - 301 grs</v>
      </c>
      <c r="E3493" s="16">
        <f>'MEDIDAS ML'!E2758</f>
        <v>12</v>
      </c>
      <c r="F3493" s="16">
        <f>'MEDIDAS ML'!F2758</f>
        <v>15</v>
      </c>
      <c r="G3493" s="16">
        <f>'MEDIDAS ML'!G2758</f>
        <v>22</v>
      </c>
      <c r="H3493" s="16">
        <f>'MEDIDAS ML'!H2758</f>
        <v>0.30099999999999999</v>
      </c>
      <c r="I3493" s="16">
        <f>'MEDIDAS ML'!I2758</f>
        <v>0.99</v>
      </c>
      <c r="J3493" s="6" t="str">
        <f>'MEDIDAS ML'!J2758</f>
        <v>Se calcula por P volum</v>
      </c>
      <c r="K3493" s="16">
        <f>'MEDIDAS ML'!K2758</f>
        <v>0.99</v>
      </c>
      <c r="L3493" s="7">
        <f>'MEDIDAS ML'!L2758</f>
        <v>15831</v>
      </c>
      <c r="M3493" s="6" t="str">
        <f>'MEDIDAS ML'!M2758</f>
        <v>$9.990-$19.990</v>
      </c>
      <c r="N3493" s="7">
        <f>'MEDIDAS ML'!N2758</f>
        <v>1000</v>
      </c>
      <c r="O3493" s="6" t="str">
        <f>'MEDIDAS ML'!O2758</f>
        <v>No aplica (&lt;$19.990)</v>
      </c>
      <c r="P3493" s="7">
        <f>'MEDIDAS ML'!P2758</f>
        <v>0</v>
      </c>
      <c r="Q3493" s="7">
        <f>'MEDIDAS ML'!Q2758</f>
        <v>1000</v>
      </c>
      <c r="R3493" s="23" t="e">
        <f>'MEDIDAS ML'!#REF!</f>
        <v>#REF!</v>
      </c>
      <c r="S3493" s="24" t="e">
        <f>'MEDIDAS ML'!#REF!</f>
        <v>#REF!</v>
      </c>
      <c r="T3493" s="24" t="e">
        <f>'MEDIDAS ML'!#REF!</f>
        <v>#REF!</v>
      </c>
      <c r="U3493" s="24" t="e">
        <f>'MEDIDAS ML'!#REF!</f>
        <v>#REF!</v>
      </c>
      <c r="V3493" s="22" t="e">
        <f>'MEDIDAS ML'!#REF!</f>
        <v>#REF!</v>
      </c>
      <c r="W3493" s="17" t="e">
        <f>'MEDIDAS ML'!#REF!</f>
        <v>#REF!</v>
      </c>
      <c r="X3493" t="e">
        <f>'MEDIDAS ML'!#REF!</f>
        <v>#REF!</v>
      </c>
    </row>
    <row r="3494" spans="1:24" ht="15.75" customHeight="1" x14ac:dyDescent="0.25">
      <c r="A3494" s="6">
        <f>'MEDIDAS ML'!A538</f>
        <v>123</v>
      </c>
      <c r="B3494" s="15">
        <f>'MEDIDAS ML'!B538</f>
        <v>123</v>
      </c>
      <c r="C3494" s="6">
        <f>'MEDIDAS ML'!C538</f>
        <v>123</v>
      </c>
      <c r="D3494" s="6" t="str">
        <f>'MEDIDAS ML'!D538</f>
        <v>30x34x35 cm - 2925 grs</v>
      </c>
      <c r="E3494" s="16">
        <f>'MEDIDAS ML'!E538</f>
        <v>30</v>
      </c>
      <c r="F3494" s="16">
        <f>'MEDIDAS ML'!F538</f>
        <v>34</v>
      </c>
      <c r="G3494" s="16">
        <f>'MEDIDAS ML'!G538</f>
        <v>35</v>
      </c>
      <c r="H3494" s="16">
        <f>'MEDIDAS ML'!H538</f>
        <v>2.9249999999999998</v>
      </c>
      <c r="I3494" s="16">
        <f>'MEDIDAS ML'!I538</f>
        <v>8.9250000000000007</v>
      </c>
      <c r="J3494" s="6" t="str">
        <f>'MEDIDAS ML'!J538</f>
        <v>Se calcula por P volum</v>
      </c>
      <c r="K3494" s="16">
        <f>'MEDIDAS ML'!K538</f>
        <v>8.9250000000000007</v>
      </c>
      <c r="L3494" s="7">
        <f>'MEDIDAS ML'!L538</f>
        <v>13570</v>
      </c>
      <c r="M3494" s="6" t="str">
        <f>'MEDIDAS ML'!M538</f>
        <v>$9.990-$19.990</v>
      </c>
      <c r="N3494" s="7">
        <f>'MEDIDAS ML'!N538</f>
        <v>1000</v>
      </c>
      <c r="O3494" s="6" t="str">
        <f>'MEDIDAS ML'!O538</f>
        <v>No aplica (&lt;$19.990)</v>
      </c>
      <c r="P3494" s="7">
        <f>'MEDIDAS ML'!P538</f>
        <v>0</v>
      </c>
      <c r="Q3494" s="7">
        <f>'MEDIDAS ML'!Q538</f>
        <v>1000</v>
      </c>
      <c r="R3494" s="23" t="e">
        <f>'MEDIDAS ML'!#REF!</f>
        <v>#REF!</v>
      </c>
      <c r="S3494" s="24" t="e">
        <f>'MEDIDAS ML'!#REF!</f>
        <v>#REF!</v>
      </c>
      <c r="T3494" s="24" t="e">
        <f>'MEDIDAS ML'!#REF!</f>
        <v>#REF!</v>
      </c>
      <c r="U3494" s="24" t="e">
        <f>'MEDIDAS ML'!#REF!</f>
        <v>#REF!</v>
      </c>
      <c r="V3494" s="22" t="e">
        <f>'MEDIDAS ML'!#REF!</f>
        <v>#REF!</v>
      </c>
      <c r="W3494" s="17" t="e">
        <f>'MEDIDAS ML'!#REF!</f>
        <v>#REF!</v>
      </c>
      <c r="X3494" t="e">
        <f>'MEDIDAS ML'!#REF!</f>
        <v>#REF!</v>
      </c>
    </row>
    <row r="3495" spans="1:24" ht="15.75" customHeight="1" x14ac:dyDescent="0.25">
      <c r="A3495" s="6">
        <f>'MEDIDAS ML'!A736</f>
        <v>123</v>
      </c>
      <c r="B3495" s="15">
        <f>'MEDIDAS ML'!B736</f>
        <v>123</v>
      </c>
      <c r="C3495" s="6">
        <f>'MEDIDAS ML'!C736</f>
        <v>123</v>
      </c>
      <c r="D3495" s="6" t="str">
        <f>'MEDIDAS ML'!D736</f>
        <v>14x22x29 cm - 2190 grs</v>
      </c>
      <c r="E3495" s="16">
        <f>'MEDIDAS ML'!E736</f>
        <v>14</v>
      </c>
      <c r="F3495" s="16">
        <f>'MEDIDAS ML'!F736</f>
        <v>22</v>
      </c>
      <c r="G3495" s="16">
        <f>'MEDIDAS ML'!G736</f>
        <v>29</v>
      </c>
      <c r="H3495" s="16">
        <f>'MEDIDAS ML'!H736</f>
        <v>2.19</v>
      </c>
      <c r="I3495" s="16">
        <f>'MEDIDAS ML'!I736</f>
        <v>2.2330000000000001</v>
      </c>
      <c r="J3495" s="6" t="str">
        <f>'MEDIDAS ML'!J736</f>
        <v>Se calcula por P volum</v>
      </c>
      <c r="K3495" s="16">
        <f>'MEDIDAS ML'!K736</f>
        <v>2.2330000000000001</v>
      </c>
      <c r="L3495" s="7">
        <f>'MEDIDAS ML'!L736</f>
        <v>15990</v>
      </c>
      <c r="M3495" s="6" t="str">
        <f>'MEDIDAS ML'!M736</f>
        <v>$9.990-$19.990</v>
      </c>
      <c r="N3495" s="7">
        <f>'MEDIDAS ML'!N736</f>
        <v>1000</v>
      </c>
      <c r="O3495" s="6" t="str">
        <f>'MEDIDAS ML'!O736</f>
        <v>No aplica (&lt;$19.990)</v>
      </c>
      <c r="P3495" s="7">
        <f>'MEDIDAS ML'!P736</f>
        <v>0</v>
      </c>
      <c r="Q3495" s="7">
        <f>'MEDIDAS ML'!Q736</f>
        <v>1000</v>
      </c>
      <c r="R3495" s="23" t="e">
        <f>'MEDIDAS ML'!#REF!</f>
        <v>#REF!</v>
      </c>
      <c r="S3495" s="24" t="e">
        <f>'MEDIDAS ML'!#REF!</f>
        <v>#REF!</v>
      </c>
      <c r="T3495" s="24" t="e">
        <f>'MEDIDAS ML'!#REF!</f>
        <v>#REF!</v>
      </c>
      <c r="U3495" s="24" t="e">
        <f>'MEDIDAS ML'!#REF!</f>
        <v>#REF!</v>
      </c>
      <c r="V3495" s="22" t="e">
        <f>'MEDIDAS ML'!#REF!</f>
        <v>#REF!</v>
      </c>
      <c r="W3495" s="17" t="e">
        <f>'MEDIDAS ML'!#REF!</f>
        <v>#REF!</v>
      </c>
      <c r="X3495" t="e">
        <f>'MEDIDAS ML'!#REF!</f>
        <v>#REF!</v>
      </c>
    </row>
    <row r="3496" spans="1:24" ht="15.75" customHeight="1" x14ac:dyDescent="0.25">
      <c r="A3496" s="6">
        <f>'MEDIDAS ML'!A770</f>
        <v>123</v>
      </c>
      <c r="B3496" s="15">
        <f>'MEDIDAS ML'!B770</f>
        <v>123</v>
      </c>
      <c r="C3496" s="6">
        <f>'MEDIDAS ML'!C770</f>
        <v>123</v>
      </c>
      <c r="D3496" s="6" t="str">
        <f>'MEDIDAS ML'!D770</f>
        <v>17x21x26 cm - 2025 grs</v>
      </c>
      <c r="E3496" s="16">
        <f>'MEDIDAS ML'!E770</f>
        <v>17</v>
      </c>
      <c r="F3496" s="16">
        <f>'MEDIDAS ML'!F770</f>
        <v>21</v>
      </c>
      <c r="G3496" s="16">
        <f>'MEDIDAS ML'!G770</f>
        <v>26</v>
      </c>
      <c r="H3496" s="16">
        <f>'MEDIDAS ML'!H770</f>
        <v>2.0249999999999999</v>
      </c>
      <c r="I3496" s="16">
        <f>'MEDIDAS ML'!I770</f>
        <v>2.3205</v>
      </c>
      <c r="J3496" s="6" t="str">
        <f>'MEDIDAS ML'!J770</f>
        <v>Se calcula por P volum</v>
      </c>
      <c r="K3496" s="16">
        <f>'MEDIDAS ML'!K770</f>
        <v>2.3205</v>
      </c>
      <c r="L3496" s="7">
        <f>'MEDIDAS ML'!L770</f>
        <v>15990</v>
      </c>
      <c r="M3496" s="6" t="str">
        <f>'MEDIDAS ML'!M770</f>
        <v>$9.990-$19.990</v>
      </c>
      <c r="N3496" s="7">
        <f>'MEDIDAS ML'!N770</f>
        <v>1000</v>
      </c>
      <c r="O3496" s="6" t="str">
        <f>'MEDIDAS ML'!O770</f>
        <v>No aplica (&lt;$19.990)</v>
      </c>
      <c r="P3496" s="7">
        <f>'MEDIDAS ML'!P770</f>
        <v>0</v>
      </c>
      <c r="Q3496" s="7">
        <f>'MEDIDAS ML'!Q770</f>
        <v>1000</v>
      </c>
      <c r="R3496" s="23" t="e">
        <f>'MEDIDAS ML'!#REF!</f>
        <v>#REF!</v>
      </c>
      <c r="S3496" s="24" t="e">
        <f>'MEDIDAS ML'!#REF!</f>
        <v>#REF!</v>
      </c>
      <c r="T3496" s="24" t="e">
        <f>'MEDIDAS ML'!#REF!</f>
        <v>#REF!</v>
      </c>
      <c r="U3496" s="24" t="e">
        <f>'MEDIDAS ML'!#REF!</f>
        <v>#REF!</v>
      </c>
      <c r="V3496" s="22" t="e">
        <f>'MEDIDAS ML'!#REF!</f>
        <v>#REF!</v>
      </c>
      <c r="W3496" s="17" t="e">
        <f>'MEDIDAS ML'!#REF!</f>
        <v>#REF!</v>
      </c>
      <c r="X3496" t="e">
        <f>'MEDIDAS ML'!#REF!</f>
        <v>#REF!</v>
      </c>
    </row>
    <row r="3497" spans="1:24" ht="15.75" customHeight="1" x14ac:dyDescent="0.25">
      <c r="A3497" s="6">
        <f>'MEDIDAS ML'!A1039</f>
        <v>123</v>
      </c>
      <c r="B3497" s="15">
        <f>'MEDIDAS ML'!B1039</f>
        <v>123</v>
      </c>
      <c r="C3497" s="6">
        <f>'MEDIDAS ML'!C1039</f>
        <v>123</v>
      </c>
      <c r="D3497" s="6" t="str">
        <f>'MEDIDAS ML'!D1039</f>
        <v>9x15x27 cm - 1345 grs</v>
      </c>
      <c r="E3497" s="16">
        <f>'MEDIDAS ML'!E1039</f>
        <v>9</v>
      </c>
      <c r="F3497" s="16">
        <f>'MEDIDAS ML'!F1039</f>
        <v>15</v>
      </c>
      <c r="G3497" s="16">
        <f>'MEDIDAS ML'!G1039</f>
        <v>27</v>
      </c>
      <c r="H3497" s="16">
        <f>'MEDIDAS ML'!H1039</f>
        <v>1.345</v>
      </c>
      <c r="I3497" s="16">
        <f>'MEDIDAS ML'!I1039</f>
        <v>0.91125</v>
      </c>
      <c r="J3497" s="6" t="str">
        <f>'MEDIDAS ML'!J1039</f>
        <v>Se calcula por Peso</v>
      </c>
      <c r="K3497" s="16">
        <f>'MEDIDAS ML'!K1039</f>
        <v>1.345</v>
      </c>
      <c r="L3497" s="7">
        <f>'MEDIDAS ML'!L1039</f>
        <v>15990</v>
      </c>
      <c r="M3497" s="6" t="str">
        <f>'MEDIDAS ML'!M1039</f>
        <v>$9.990-$19.990</v>
      </c>
      <c r="N3497" s="7">
        <f>'MEDIDAS ML'!N1039</f>
        <v>1000</v>
      </c>
      <c r="O3497" s="6" t="str">
        <f>'MEDIDAS ML'!O1039</f>
        <v>No aplica (&lt;$19.990)</v>
      </c>
      <c r="P3497" s="7">
        <f>'MEDIDAS ML'!P1039</f>
        <v>0</v>
      </c>
      <c r="Q3497" s="7">
        <f>'MEDIDAS ML'!Q1039</f>
        <v>1000</v>
      </c>
      <c r="R3497" s="23" t="e">
        <f>'MEDIDAS ML'!#REF!</f>
        <v>#REF!</v>
      </c>
      <c r="S3497" s="24" t="e">
        <f>'MEDIDAS ML'!#REF!</f>
        <v>#REF!</v>
      </c>
      <c r="T3497" s="24" t="e">
        <f>'MEDIDAS ML'!#REF!</f>
        <v>#REF!</v>
      </c>
      <c r="U3497" s="24" t="e">
        <f>'MEDIDAS ML'!#REF!</f>
        <v>#REF!</v>
      </c>
      <c r="V3497" s="22" t="e">
        <f>'MEDIDAS ML'!#REF!</f>
        <v>#REF!</v>
      </c>
      <c r="W3497" s="17" t="e">
        <f>'MEDIDAS ML'!#REF!</f>
        <v>#REF!</v>
      </c>
      <c r="X3497" t="e">
        <f>'MEDIDAS ML'!#REF!</f>
        <v>#REF!</v>
      </c>
    </row>
    <row r="3498" spans="1:24" ht="15.75" customHeight="1" x14ac:dyDescent="0.25">
      <c r="A3498" s="6">
        <f>'MEDIDAS ML'!A1394</f>
        <v>123</v>
      </c>
      <c r="B3498" s="15">
        <f>'MEDIDAS ML'!B1394</f>
        <v>123</v>
      </c>
      <c r="C3498" s="6">
        <f>'MEDIDAS ML'!C1394</f>
        <v>123</v>
      </c>
      <c r="D3498" s="6" t="str">
        <f>'MEDIDAS ML'!D1394</f>
        <v>6x17x32 cm - 960 grs</v>
      </c>
      <c r="E3498" s="16">
        <f>'MEDIDAS ML'!E1394</f>
        <v>6</v>
      </c>
      <c r="F3498" s="16">
        <f>'MEDIDAS ML'!F1394</f>
        <v>17</v>
      </c>
      <c r="G3498" s="16">
        <f>'MEDIDAS ML'!G1394</f>
        <v>32</v>
      </c>
      <c r="H3498" s="16">
        <f>'MEDIDAS ML'!H1394</f>
        <v>0.96</v>
      </c>
      <c r="I3498" s="16">
        <f>'MEDIDAS ML'!I1394</f>
        <v>0.81599999999999995</v>
      </c>
      <c r="J3498" s="6" t="str">
        <f>'MEDIDAS ML'!J1394</f>
        <v>Se calcula por Peso</v>
      </c>
      <c r="K3498" s="16">
        <f>'MEDIDAS ML'!K1394</f>
        <v>0.96</v>
      </c>
      <c r="L3498" s="7">
        <f>'MEDIDAS ML'!L1394</f>
        <v>15990</v>
      </c>
      <c r="M3498" s="6" t="str">
        <f>'MEDIDAS ML'!M1394</f>
        <v>$9.990-$19.990</v>
      </c>
      <c r="N3498" s="7">
        <f>'MEDIDAS ML'!N1394</f>
        <v>1000</v>
      </c>
      <c r="O3498" s="6" t="str">
        <f>'MEDIDAS ML'!O1394</f>
        <v>No aplica (&lt;$19.990)</v>
      </c>
      <c r="P3498" s="7">
        <f>'MEDIDAS ML'!P1394</f>
        <v>0</v>
      </c>
      <c r="Q3498" s="7">
        <f>'MEDIDAS ML'!Q1394</f>
        <v>1000</v>
      </c>
      <c r="R3498" s="23" t="e">
        <f>'MEDIDAS ML'!#REF!</f>
        <v>#REF!</v>
      </c>
      <c r="S3498" s="24" t="e">
        <f>'MEDIDAS ML'!#REF!</f>
        <v>#REF!</v>
      </c>
      <c r="T3498" s="24" t="e">
        <f>'MEDIDAS ML'!#REF!</f>
        <v>#REF!</v>
      </c>
      <c r="U3498" s="24" t="e">
        <f>'MEDIDAS ML'!#REF!</f>
        <v>#REF!</v>
      </c>
      <c r="V3498" s="22" t="e">
        <f>'MEDIDAS ML'!#REF!</f>
        <v>#REF!</v>
      </c>
      <c r="W3498" s="17" t="e">
        <f>'MEDIDAS ML'!#REF!</f>
        <v>#REF!</v>
      </c>
      <c r="X3498" t="e">
        <f>'MEDIDAS ML'!#REF!</f>
        <v>#REF!</v>
      </c>
    </row>
    <row r="3499" spans="1:24" ht="15.75" customHeight="1" x14ac:dyDescent="0.25">
      <c r="A3499" s="6">
        <f>'MEDIDAS ML'!A1410</f>
        <v>123</v>
      </c>
      <c r="B3499" s="15">
        <f>'MEDIDAS ML'!B1410</f>
        <v>123</v>
      </c>
      <c r="C3499" s="6">
        <f>'MEDIDAS ML'!C1410</f>
        <v>123</v>
      </c>
      <c r="D3499" s="6" t="str">
        <f>'MEDIDAS ML'!D1410</f>
        <v>6x36x6 cm - 950 grs</v>
      </c>
      <c r="E3499" s="16">
        <f>'MEDIDAS ML'!E1410</f>
        <v>6</v>
      </c>
      <c r="F3499" s="16">
        <f>'MEDIDAS ML'!F1410</f>
        <v>36</v>
      </c>
      <c r="G3499" s="16">
        <f>'MEDIDAS ML'!G1410</f>
        <v>6</v>
      </c>
      <c r="H3499" s="16">
        <f>'MEDIDAS ML'!H1410</f>
        <v>0.95</v>
      </c>
      <c r="I3499" s="16">
        <f>'MEDIDAS ML'!I1410</f>
        <v>0.32400000000000001</v>
      </c>
      <c r="J3499" s="6" t="str">
        <f>'MEDIDAS ML'!J1410</f>
        <v>Se calcula por Peso</v>
      </c>
      <c r="K3499" s="16">
        <f>'MEDIDAS ML'!K1410</f>
        <v>0.95</v>
      </c>
      <c r="L3499" s="7">
        <f>'MEDIDAS ML'!L1410</f>
        <v>15990</v>
      </c>
      <c r="M3499" s="6" t="str">
        <f>'MEDIDAS ML'!M1410</f>
        <v>$9.990-$19.990</v>
      </c>
      <c r="N3499" s="7">
        <f>'MEDIDAS ML'!N1410</f>
        <v>1000</v>
      </c>
      <c r="O3499" s="6" t="str">
        <f>'MEDIDAS ML'!O1410</f>
        <v>No aplica (&lt;$19.990)</v>
      </c>
      <c r="P3499" s="7">
        <f>'MEDIDAS ML'!P1410</f>
        <v>0</v>
      </c>
      <c r="Q3499" s="7">
        <f>'MEDIDAS ML'!Q1410</f>
        <v>1000</v>
      </c>
      <c r="R3499" s="23" t="e">
        <f>'MEDIDAS ML'!#REF!</f>
        <v>#REF!</v>
      </c>
      <c r="S3499" s="24" t="e">
        <f>'MEDIDAS ML'!#REF!</f>
        <v>#REF!</v>
      </c>
      <c r="T3499" s="24" t="e">
        <f>'MEDIDAS ML'!#REF!</f>
        <v>#REF!</v>
      </c>
      <c r="U3499" s="24" t="e">
        <f>'MEDIDAS ML'!#REF!</f>
        <v>#REF!</v>
      </c>
      <c r="V3499" s="22" t="e">
        <f>'MEDIDAS ML'!#REF!</f>
        <v>#REF!</v>
      </c>
      <c r="W3499" s="17" t="e">
        <f>'MEDIDAS ML'!#REF!</f>
        <v>#REF!</v>
      </c>
      <c r="X3499" t="e">
        <f>'MEDIDAS ML'!#REF!</f>
        <v>#REF!</v>
      </c>
    </row>
    <row r="3500" spans="1:24" ht="15.75" customHeight="1" x14ac:dyDescent="0.25">
      <c r="A3500" s="6">
        <f>'MEDIDAS ML'!A1411</f>
        <v>123</v>
      </c>
      <c r="B3500" s="15">
        <f>'MEDIDAS ML'!B1411</f>
        <v>123</v>
      </c>
      <c r="C3500" s="6">
        <f>'MEDIDAS ML'!C1411</f>
        <v>123</v>
      </c>
      <c r="D3500" s="6" t="str">
        <f>'MEDIDAS ML'!D1411</f>
        <v>6x36x6 cm - 950 grs</v>
      </c>
      <c r="E3500" s="16">
        <f>'MEDIDAS ML'!E1411</f>
        <v>6</v>
      </c>
      <c r="F3500" s="16">
        <f>'MEDIDAS ML'!F1411</f>
        <v>36</v>
      </c>
      <c r="G3500" s="16">
        <f>'MEDIDAS ML'!G1411</f>
        <v>6</v>
      </c>
      <c r="H3500" s="16">
        <f>'MEDIDAS ML'!H1411</f>
        <v>0.95</v>
      </c>
      <c r="I3500" s="16">
        <f>'MEDIDAS ML'!I1411</f>
        <v>0.32400000000000001</v>
      </c>
      <c r="J3500" s="6" t="str">
        <f>'MEDIDAS ML'!J1411</f>
        <v>Se calcula por Peso</v>
      </c>
      <c r="K3500" s="16">
        <f>'MEDIDAS ML'!K1411</f>
        <v>0.95</v>
      </c>
      <c r="L3500" s="7">
        <f>'MEDIDAS ML'!L1411</f>
        <v>15990</v>
      </c>
      <c r="M3500" s="6" t="str">
        <f>'MEDIDAS ML'!M1411</f>
        <v>$9.990-$19.990</v>
      </c>
      <c r="N3500" s="7">
        <f>'MEDIDAS ML'!N1411</f>
        <v>1000</v>
      </c>
      <c r="O3500" s="6" t="str">
        <f>'MEDIDAS ML'!O1411</f>
        <v>No aplica (&lt;$19.990)</v>
      </c>
      <c r="P3500" s="7">
        <f>'MEDIDAS ML'!P1411</f>
        <v>0</v>
      </c>
      <c r="Q3500" s="7">
        <f>'MEDIDAS ML'!Q1411</f>
        <v>1000</v>
      </c>
      <c r="R3500" s="23" t="e">
        <f>'MEDIDAS ML'!#REF!</f>
        <v>#REF!</v>
      </c>
      <c r="S3500" s="24" t="e">
        <f>'MEDIDAS ML'!#REF!</f>
        <v>#REF!</v>
      </c>
      <c r="T3500" s="24" t="e">
        <f>'MEDIDAS ML'!#REF!</f>
        <v>#REF!</v>
      </c>
      <c r="U3500" s="24" t="e">
        <f>'MEDIDAS ML'!#REF!</f>
        <v>#REF!</v>
      </c>
      <c r="V3500" s="22" t="e">
        <f>'MEDIDAS ML'!#REF!</f>
        <v>#REF!</v>
      </c>
      <c r="W3500" s="17" t="e">
        <f>'MEDIDAS ML'!#REF!</f>
        <v>#REF!</v>
      </c>
      <c r="X3500" t="e">
        <f>'MEDIDAS ML'!#REF!</f>
        <v>#REF!</v>
      </c>
    </row>
    <row r="3501" spans="1:24" ht="15.75" customHeight="1" x14ac:dyDescent="0.25">
      <c r="A3501" s="6">
        <f>'MEDIDAS ML'!A1497</f>
        <v>123</v>
      </c>
      <c r="B3501" s="15">
        <f>'MEDIDAS ML'!B1497</f>
        <v>123</v>
      </c>
      <c r="C3501" s="6">
        <f>'MEDIDAS ML'!C1497</f>
        <v>123</v>
      </c>
      <c r="D3501" s="6" t="str">
        <f>'MEDIDAS ML'!D1497</f>
        <v>9x27x33 cm - 856 grs</v>
      </c>
      <c r="E3501" s="16">
        <f>'MEDIDAS ML'!E1497</f>
        <v>9</v>
      </c>
      <c r="F3501" s="16">
        <f>'MEDIDAS ML'!F1497</f>
        <v>27</v>
      </c>
      <c r="G3501" s="16">
        <f>'MEDIDAS ML'!G1497</f>
        <v>33</v>
      </c>
      <c r="H3501" s="16">
        <f>'MEDIDAS ML'!H1497</f>
        <v>0.85599999999999998</v>
      </c>
      <c r="I3501" s="16">
        <f>'MEDIDAS ML'!I1497</f>
        <v>2.00475</v>
      </c>
      <c r="J3501" s="6" t="str">
        <f>'MEDIDAS ML'!J1497</f>
        <v>Se calcula por P volum</v>
      </c>
      <c r="K3501" s="16">
        <f>'MEDIDAS ML'!K1497</f>
        <v>2.00475</v>
      </c>
      <c r="L3501" s="7">
        <f>'MEDIDAS ML'!L1497</f>
        <v>15990</v>
      </c>
      <c r="M3501" s="6" t="str">
        <f>'MEDIDAS ML'!M1497</f>
        <v>$9.990-$19.990</v>
      </c>
      <c r="N3501" s="7">
        <f>'MEDIDAS ML'!N1497</f>
        <v>1000</v>
      </c>
      <c r="O3501" s="6" t="str">
        <f>'MEDIDAS ML'!O1497</f>
        <v>No aplica (&lt;$19.990)</v>
      </c>
      <c r="P3501" s="7">
        <f>'MEDIDAS ML'!P1497</f>
        <v>0</v>
      </c>
      <c r="Q3501" s="7">
        <f>'MEDIDAS ML'!Q1497</f>
        <v>1000</v>
      </c>
      <c r="R3501" s="23" t="e">
        <f>'MEDIDAS ML'!#REF!</f>
        <v>#REF!</v>
      </c>
      <c r="S3501" s="24" t="e">
        <f>'MEDIDAS ML'!#REF!</f>
        <v>#REF!</v>
      </c>
      <c r="T3501" s="24" t="e">
        <f>'MEDIDAS ML'!#REF!</f>
        <v>#REF!</v>
      </c>
      <c r="U3501" s="24" t="e">
        <f>'MEDIDAS ML'!#REF!</f>
        <v>#REF!</v>
      </c>
      <c r="V3501" s="22" t="e">
        <f>'MEDIDAS ML'!#REF!</f>
        <v>#REF!</v>
      </c>
      <c r="W3501" s="17" t="e">
        <f>'MEDIDAS ML'!#REF!</f>
        <v>#REF!</v>
      </c>
      <c r="X3501" t="e">
        <f>'MEDIDAS ML'!#REF!</f>
        <v>#REF!</v>
      </c>
    </row>
    <row r="3502" spans="1:24" ht="15.75" customHeight="1" x14ac:dyDescent="0.25">
      <c r="A3502" s="6">
        <f>'MEDIDAS ML'!A1498</f>
        <v>123</v>
      </c>
      <c r="B3502" s="15">
        <f>'MEDIDAS ML'!B1498</f>
        <v>123</v>
      </c>
      <c r="C3502" s="6">
        <f>'MEDIDAS ML'!C1498</f>
        <v>123</v>
      </c>
      <c r="D3502" s="6" t="str">
        <f>'MEDIDAS ML'!D1498</f>
        <v>9x27x33 cm - 856 grs</v>
      </c>
      <c r="E3502" s="16">
        <f>'MEDIDAS ML'!E1498</f>
        <v>9</v>
      </c>
      <c r="F3502" s="16">
        <f>'MEDIDAS ML'!F1498</f>
        <v>27</v>
      </c>
      <c r="G3502" s="16">
        <f>'MEDIDAS ML'!G1498</f>
        <v>33</v>
      </c>
      <c r="H3502" s="16">
        <f>'MEDIDAS ML'!H1498</f>
        <v>0.85599999999999998</v>
      </c>
      <c r="I3502" s="16">
        <f>'MEDIDAS ML'!I1498</f>
        <v>2.00475</v>
      </c>
      <c r="J3502" s="6" t="str">
        <f>'MEDIDAS ML'!J1498</f>
        <v>Se calcula por P volum</v>
      </c>
      <c r="K3502" s="16">
        <f>'MEDIDAS ML'!K1498</f>
        <v>2.00475</v>
      </c>
      <c r="L3502" s="7">
        <f>'MEDIDAS ML'!L1498</f>
        <v>15990</v>
      </c>
      <c r="M3502" s="6" t="str">
        <f>'MEDIDAS ML'!M1498</f>
        <v>$9.990-$19.990</v>
      </c>
      <c r="N3502" s="7">
        <f>'MEDIDAS ML'!N1498</f>
        <v>1000</v>
      </c>
      <c r="O3502" s="6" t="str">
        <f>'MEDIDAS ML'!O1498</f>
        <v>No aplica (&lt;$19.990)</v>
      </c>
      <c r="P3502" s="7">
        <f>'MEDIDAS ML'!P1498</f>
        <v>0</v>
      </c>
      <c r="Q3502" s="7">
        <f>'MEDIDAS ML'!Q1498</f>
        <v>1000</v>
      </c>
      <c r="R3502" s="23" t="e">
        <f>'MEDIDAS ML'!#REF!</f>
        <v>#REF!</v>
      </c>
      <c r="S3502" s="24" t="e">
        <f>'MEDIDAS ML'!#REF!</f>
        <v>#REF!</v>
      </c>
      <c r="T3502" s="24" t="e">
        <f>'MEDIDAS ML'!#REF!</f>
        <v>#REF!</v>
      </c>
      <c r="U3502" s="24" t="e">
        <f>'MEDIDAS ML'!#REF!</f>
        <v>#REF!</v>
      </c>
      <c r="V3502" s="22" t="e">
        <f>'MEDIDAS ML'!#REF!</f>
        <v>#REF!</v>
      </c>
      <c r="W3502" s="17" t="e">
        <f>'MEDIDAS ML'!#REF!</f>
        <v>#REF!</v>
      </c>
      <c r="X3502" t="e">
        <f>'MEDIDAS ML'!#REF!</f>
        <v>#REF!</v>
      </c>
    </row>
    <row r="3503" spans="1:24" ht="15.75" customHeight="1" x14ac:dyDescent="0.25">
      <c r="A3503" s="6">
        <f>'MEDIDAS ML'!A1786</f>
        <v>123</v>
      </c>
      <c r="B3503" s="15">
        <f>'MEDIDAS ML'!B1786</f>
        <v>123</v>
      </c>
      <c r="C3503" s="6">
        <f>'MEDIDAS ML'!C1786</f>
        <v>123</v>
      </c>
      <c r="D3503" s="6" t="str">
        <f>'MEDIDAS ML'!D1786</f>
        <v>15x18x37 cm - 626 grs</v>
      </c>
      <c r="E3503" s="16">
        <f>'MEDIDAS ML'!E1786</f>
        <v>15</v>
      </c>
      <c r="F3503" s="16">
        <f>'MEDIDAS ML'!F1786</f>
        <v>18</v>
      </c>
      <c r="G3503" s="16">
        <f>'MEDIDAS ML'!G1786</f>
        <v>37</v>
      </c>
      <c r="H3503" s="16">
        <f>'MEDIDAS ML'!H1786</f>
        <v>0.626</v>
      </c>
      <c r="I3503" s="16">
        <f>'MEDIDAS ML'!I1786</f>
        <v>2.4975000000000001</v>
      </c>
      <c r="J3503" s="6" t="str">
        <f>'MEDIDAS ML'!J1786</f>
        <v>Se calcula por P volum</v>
      </c>
      <c r="K3503" s="16">
        <f>'MEDIDAS ML'!K1786</f>
        <v>2.4975000000000001</v>
      </c>
      <c r="L3503" s="7">
        <f>'MEDIDAS ML'!L1786</f>
        <v>15990</v>
      </c>
      <c r="M3503" s="6" t="str">
        <f>'MEDIDAS ML'!M1786</f>
        <v>$9.990-$19.990</v>
      </c>
      <c r="N3503" s="7">
        <f>'MEDIDAS ML'!N1786</f>
        <v>1000</v>
      </c>
      <c r="O3503" s="6" t="str">
        <f>'MEDIDAS ML'!O1786</f>
        <v>No aplica (&lt;$19.990)</v>
      </c>
      <c r="P3503" s="7">
        <f>'MEDIDAS ML'!P1786</f>
        <v>0</v>
      </c>
      <c r="Q3503" s="7">
        <f>'MEDIDAS ML'!Q1786</f>
        <v>1000</v>
      </c>
      <c r="R3503" s="23" t="e">
        <f>'MEDIDAS ML'!#REF!</f>
        <v>#REF!</v>
      </c>
      <c r="S3503" s="24" t="e">
        <f>'MEDIDAS ML'!#REF!</f>
        <v>#REF!</v>
      </c>
      <c r="T3503" s="24" t="e">
        <f>'MEDIDAS ML'!#REF!</f>
        <v>#REF!</v>
      </c>
      <c r="U3503" s="24" t="e">
        <f>'MEDIDAS ML'!#REF!</f>
        <v>#REF!</v>
      </c>
      <c r="V3503" s="22" t="e">
        <f>'MEDIDAS ML'!#REF!</f>
        <v>#REF!</v>
      </c>
      <c r="W3503" s="17" t="e">
        <f>'MEDIDAS ML'!#REF!</f>
        <v>#REF!</v>
      </c>
      <c r="X3503" t="e">
        <f>'MEDIDAS ML'!#REF!</f>
        <v>#REF!</v>
      </c>
    </row>
    <row r="3504" spans="1:24" ht="15.75" customHeight="1" x14ac:dyDescent="0.25">
      <c r="A3504" s="6">
        <f>'MEDIDAS ML'!A1787</f>
        <v>123</v>
      </c>
      <c r="B3504" s="15">
        <f>'MEDIDAS ML'!B1787</f>
        <v>123</v>
      </c>
      <c r="C3504" s="6">
        <f>'MEDIDAS ML'!C1787</f>
        <v>123</v>
      </c>
      <c r="D3504" s="6" t="str">
        <f>'MEDIDAS ML'!D1787</f>
        <v>15x18x37 cm - 626 grs</v>
      </c>
      <c r="E3504" s="16">
        <f>'MEDIDAS ML'!E1787</f>
        <v>15</v>
      </c>
      <c r="F3504" s="16">
        <f>'MEDIDAS ML'!F1787</f>
        <v>18</v>
      </c>
      <c r="G3504" s="16">
        <f>'MEDIDAS ML'!G1787</f>
        <v>37</v>
      </c>
      <c r="H3504" s="16">
        <f>'MEDIDAS ML'!H1787</f>
        <v>0.626</v>
      </c>
      <c r="I3504" s="16">
        <f>'MEDIDAS ML'!I1787</f>
        <v>2.4975000000000001</v>
      </c>
      <c r="J3504" s="6" t="str">
        <f>'MEDIDAS ML'!J1787</f>
        <v>Se calcula por P volum</v>
      </c>
      <c r="K3504" s="16">
        <f>'MEDIDAS ML'!K1787</f>
        <v>2.4975000000000001</v>
      </c>
      <c r="L3504" s="7">
        <f>'MEDIDAS ML'!L1787</f>
        <v>15990</v>
      </c>
      <c r="M3504" s="6" t="str">
        <f>'MEDIDAS ML'!M1787</f>
        <v>$9.990-$19.990</v>
      </c>
      <c r="N3504" s="7">
        <f>'MEDIDAS ML'!N1787</f>
        <v>1000</v>
      </c>
      <c r="O3504" s="6" t="str">
        <f>'MEDIDAS ML'!O1787</f>
        <v>No aplica (&lt;$19.990)</v>
      </c>
      <c r="P3504" s="7">
        <f>'MEDIDAS ML'!P1787</f>
        <v>0</v>
      </c>
      <c r="Q3504" s="7">
        <f>'MEDIDAS ML'!Q1787</f>
        <v>1000</v>
      </c>
      <c r="R3504" s="23" t="e">
        <f>'MEDIDAS ML'!#REF!</f>
        <v>#REF!</v>
      </c>
      <c r="S3504" s="24" t="e">
        <f>'MEDIDAS ML'!#REF!</f>
        <v>#REF!</v>
      </c>
      <c r="T3504" s="24" t="e">
        <f>'MEDIDAS ML'!#REF!</f>
        <v>#REF!</v>
      </c>
      <c r="U3504" s="24" t="e">
        <f>'MEDIDAS ML'!#REF!</f>
        <v>#REF!</v>
      </c>
      <c r="V3504" s="22" t="e">
        <f>'MEDIDAS ML'!#REF!</f>
        <v>#REF!</v>
      </c>
      <c r="W3504" s="17" t="e">
        <f>'MEDIDAS ML'!#REF!</f>
        <v>#REF!</v>
      </c>
      <c r="X3504" t="e">
        <f>'MEDIDAS ML'!#REF!</f>
        <v>#REF!</v>
      </c>
    </row>
    <row r="3505" spans="1:24" ht="15.75" customHeight="1" x14ac:dyDescent="0.25">
      <c r="A3505" s="6">
        <f>'MEDIDAS ML'!A2300</f>
        <v>123</v>
      </c>
      <c r="B3505" s="15">
        <f>'MEDIDAS ML'!B2300</f>
        <v>123</v>
      </c>
      <c r="C3505" s="6">
        <f>'MEDIDAS ML'!C2300</f>
        <v>123</v>
      </c>
      <c r="D3505" s="6" t="str">
        <f>'MEDIDAS ML'!D2300</f>
        <v>5x7x23 cm - 420 grs</v>
      </c>
      <c r="E3505" s="16">
        <f>'MEDIDAS ML'!E2300</f>
        <v>5</v>
      </c>
      <c r="F3505" s="16">
        <f>'MEDIDAS ML'!F2300</f>
        <v>7</v>
      </c>
      <c r="G3505" s="16">
        <f>'MEDIDAS ML'!G2300</f>
        <v>23</v>
      </c>
      <c r="H3505" s="16">
        <f>'MEDIDAS ML'!H2300</f>
        <v>0.42</v>
      </c>
      <c r="I3505" s="16">
        <f>'MEDIDAS ML'!I2300</f>
        <v>0.20125000000000001</v>
      </c>
      <c r="J3505" s="6" t="str">
        <f>'MEDIDAS ML'!J2300</f>
        <v>Se calcula por Peso</v>
      </c>
      <c r="K3505" s="16">
        <f>'MEDIDAS ML'!K2300</f>
        <v>0.42</v>
      </c>
      <c r="L3505" s="7">
        <f>'MEDIDAS ML'!L2300</f>
        <v>15990</v>
      </c>
      <c r="M3505" s="6" t="str">
        <f>'MEDIDAS ML'!M2300</f>
        <v>$9.990-$19.990</v>
      </c>
      <c r="N3505" s="7">
        <f>'MEDIDAS ML'!N2300</f>
        <v>1000</v>
      </c>
      <c r="O3505" s="6" t="str">
        <f>'MEDIDAS ML'!O2300</f>
        <v>No aplica (&lt;$19.990)</v>
      </c>
      <c r="P3505" s="7">
        <f>'MEDIDAS ML'!P2300</f>
        <v>0</v>
      </c>
      <c r="Q3505" s="7">
        <f>'MEDIDAS ML'!Q2300</f>
        <v>1000</v>
      </c>
      <c r="R3505" s="23" t="e">
        <f>'MEDIDAS ML'!#REF!</f>
        <v>#REF!</v>
      </c>
      <c r="S3505" s="24" t="e">
        <f>'MEDIDAS ML'!#REF!</f>
        <v>#REF!</v>
      </c>
      <c r="T3505" s="24" t="e">
        <f>'MEDIDAS ML'!#REF!</f>
        <v>#REF!</v>
      </c>
      <c r="U3505" s="24" t="e">
        <f>'MEDIDAS ML'!#REF!</f>
        <v>#REF!</v>
      </c>
      <c r="V3505" s="22" t="e">
        <f>'MEDIDAS ML'!#REF!</f>
        <v>#REF!</v>
      </c>
      <c r="W3505" s="17" t="e">
        <f>'MEDIDAS ML'!#REF!</f>
        <v>#REF!</v>
      </c>
      <c r="X3505" t="e">
        <f>'MEDIDAS ML'!#REF!</f>
        <v>#REF!</v>
      </c>
    </row>
    <row r="3506" spans="1:24" ht="15.75" customHeight="1" x14ac:dyDescent="0.25">
      <c r="A3506" s="6">
        <f>'MEDIDAS ML'!A2301</f>
        <v>123</v>
      </c>
      <c r="B3506" s="15">
        <f>'MEDIDAS ML'!B2301</f>
        <v>123</v>
      </c>
      <c r="C3506" s="6">
        <f>'MEDIDAS ML'!C2301</f>
        <v>123</v>
      </c>
      <c r="D3506" s="6" t="str">
        <f>'MEDIDAS ML'!D2301</f>
        <v>5x7x23 cm - 420 grs</v>
      </c>
      <c r="E3506" s="16">
        <f>'MEDIDAS ML'!E2301</f>
        <v>5</v>
      </c>
      <c r="F3506" s="16">
        <f>'MEDIDAS ML'!F2301</f>
        <v>7</v>
      </c>
      <c r="G3506" s="16">
        <f>'MEDIDAS ML'!G2301</f>
        <v>23</v>
      </c>
      <c r="H3506" s="16">
        <f>'MEDIDAS ML'!H2301</f>
        <v>0.42</v>
      </c>
      <c r="I3506" s="16">
        <f>'MEDIDAS ML'!I2301</f>
        <v>0.20125000000000001</v>
      </c>
      <c r="J3506" s="6" t="str">
        <f>'MEDIDAS ML'!J2301</f>
        <v>Se calcula por Peso</v>
      </c>
      <c r="K3506" s="16">
        <f>'MEDIDAS ML'!K2301</f>
        <v>0.42</v>
      </c>
      <c r="L3506" s="7">
        <f>'MEDIDAS ML'!L2301</f>
        <v>15990</v>
      </c>
      <c r="M3506" s="6" t="str">
        <f>'MEDIDAS ML'!M2301</f>
        <v>$9.990-$19.990</v>
      </c>
      <c r="N3506" s="7">
        <f>'MEDIDAS ML'!N2301</f>
        <v>1000</v>
      </c>
      <c r="O3506" s="6" t="str">
        <f>'MEDIDAS ML'!O2301</f>
        <v>No aplica (&lt;$19.990)</v>
      </c>
      <c r="P3506" s="7">
        <f>'MEDIDAS ML'!P2301</f>
        <v>0</v>
      </c>
      <c r="Q3506" s="7">
        <f>'MEDIDAS ML'!Q2301</f>
        <v>1000</v>
      </c>
      <c r="R3506" s="23" t="e">
        <f>'MEDIDAS ML'!#REF!</f>
        <v>#REF!</v>
      </c>
      <c r="S3506" s="24" t="e">
        <f>'MEDIDAS ML'!#REF!</f>
        <v>#REF!</v>
      </c>
      <c r="T3506" s="24" t="e">
        <f>'MEDIDAS ML'!#REF!</f>
        <v>#REF!</v>
      </c>
      <c r="U3506" s="24" t="e">
        <f>'MEDIDAS ML'!#REF!</f>
        <v>#REF!</v>
      </c>
      <c r="V3506" s="22" t="e">
        <f>'MEDIDAS ML'!#REF!</f>
        <v>#REF!</v>
      </c>
      <c r="W3506" s="17" t="e">
        <f>'MEDIDAS ML'!#REF!</f>
        <v>#REF!</v>
      </c>
      <c r="X3506" t="e">
        <f>'MEDIDAS ML'!#REF!</f>
        <v>#REF!</v>
      </c>
    </row>
    <row r="3507" spans="1:24" ht="15.75" customHeight="1" x14ac:dyDescent="0.25">
      <c r="A3507" s="6">
        <f>'MEDIDAS ML'!A2352</f>
        <v>123</v>
      </c>
      <c r="B3507" s="15">
        <f>'MEDIDAS ML'!B2352</f>
        <v>123</v>
      </c>
      <c r="C3507" s="6">
        <f>'MEDIDAS ML'!C2352</f>
        <v>123</v>
      </c>
      <c r="D3507" s="6" t="str">
        <f>'MEDIDAS ML'!D2352</f>
        <v>4x19x30 cm - 400 grs</v>
      </c>
      <c r="E3507" s="16">
        <f>'MEDIDAS ML'!E2352</f>
        <v>4</v>
      </c>
      <c r="F3507" s="16">
        <f>'MEDIDAS ML'!F2352</f>
        <v>19</v>
      </c>
      <c r="G3507" s="16">
        <f>'MEDIDAS ML'!G2352</f>
        <v>30</v>
      </c>
      <c r="H3507" s="16">
        <f>'MEDIDAS ML'!H2352</f>
        <v>0.4</v>
      </c>
      <c r="I3507" s="16">
        <f>'MEDIDAS ML'!I2352</f>
        <v>0.56999999999999995</v>
      </c>
      <c r="J3507" s="6" t="str">
        <f>'MEDIDAS ML'!J2352</f>
        <v>Se calcula por P volum</v>
      </c>
      <c r="K3507" s="16">
        <f>'MEDIDAS ML'!K2352</f>
        <v>0.56999999999999995</v>
      </c>
      <c r="L3507" s="7">
        <f>'MEDIDAS ML'!L2352</f>
        <v>15990</v>
      </c>
      <c r="M3507" s="6" t="str">
        <f>'MEDIDAS ML'!M2352</f>
        <v>$9.990-$19.990</v>
      </c>
      <c r="N3507" s="7">
        <f>'MEDIDAS ML'!N2352</f>
        <v>1000</v>
      </c>
      <c r="O3507" s="6" t="str">
        <f>'MEDIDAS ML'!O2352</f>
        <v>No aplica (&lt;$19.990)</v>
      </c>
      <c r="P3507" s="7">
        <f>'MEDIDAS ML'!P2352</f>
        <v>0</v>
      </c>
      <c r="Q3507" s="7">
        <f>'MEDIDAS ML'!Q2352</f>
        <v>1000</v>
      </c>
      <c r="R3507" s="23" t="e">
        <f>'MEDIDAS ML'!#REF!</f>
        <v>#REF!</v>
      </c>
      <c r="S3507" s="24" t="e">
        <f>'MEDIDAS ML'!#REF!</f>
        <v>#REF!</v>
      </c>
      <c r="T3507" s="24" t="e">
        <f>'MEDIDAS ML'!#REF!</f>
        <v>#REF!</v>
      </c>
      <c r="U3507" s="24" t="e">
        <f>'MEDIDAS ML'!#REF!</f>
        <v>#REF!</v>
      </c>
      <c r="V3507" s="22" t="e">
        <f>'MEDIDAS ML'!#REF!</f>
        <v>#REF!</v>
      </c>
      <c r="W3507" s="17" t="e">
        <f>'MEDIDAS ML'!#REF!</f>
        <v>#REF!</v>
      </c>
      <c r="X3507" t="e">
        <f>'MEDIDAS ML'!#REF!</f>
        <v>#REF!</v>
      </c>
    </row>
    <row r="3508" spans="1:24" ht="15.75" customHeight="1" x14ac:dyDescent="0.25">
      <c r="A3508" s="6">
        <f>'MEDIDAS ML'!A2759</f>
        <v>123</v>
      </c>
      <c r="B3508" s="15">
        <f>'MEDIDAS ML'!B2759</f>
        <v>123</v>
      </c>
      <c r="C3508" s="6">
        <f>'MEDIDAS ML'!C2759</f>
        <v>123</v>
      </c>
      <c r="D3508" s="6" t="str">
        <f>'MEDIDAS ML'!D2759</f>
        <v>6x24x27 cm - 301 grs</v>
      </c>
      <c r="E3508" s="16">
        <f>'MEDIDAS ML'!E2759</f>
        <v>6</v>
      </c>
      <c r="F3508" s="16">
        <f>'MEDIDAS ML'!F2759</f>
        <v>24</v>
      </c>
      <c r="G3508" s="16">
        <f>'MEDIDAS ML'!G2759</f>
        <v>27</v>
      </c>
      <c r="H3508" s="16">
        <f>'MEDIDAS ML'!H2759</f>
        <v>0.30099999999999999</v>
      </c>
      <c r="I3508" s="16">
        <f>'MEDIDAS ML'!I2759</f>
        <v>0.97199999999999998</v>
      </c>
      <c r="J3508" s="6" t="str">
        <f>'MEDIDAS ML'!J2759</f>
        <v>Se calcula por P volum</v>
      </c>
      <c r="K3508" s="16">
        <f>'MEDIDAS ML'!K2759</f>
        <v>0.97199999999999998</v>
      </c>
      <c r="L3508" s="7">
        <f>'MEDIDAS ML'!L2759</f>
        <v>15990</v>
      </c>
      <c r="M3508" s="6" t="str">
        <f>'MEDIDAS ML'!M2759</f>
        <v>$9.990-$19.990</v>
      </c>
      <c r="N3508" s="7">
        <f>'MEDIDAS ML'!N2759</f>
        <v>1000</v>
      </c>
      <c r="O3508" s="6" t="str">
        <f>'MEDIDAS ML'!O2759</f>
        <v>No aplica (&lt;$19.990)</v>
      </c>
      <c r="P3508" s="7">
        <f>'MEDIDAS ML'!P2759</f>
        <v>0</v>
      </c>
      <c r="Q3508" s="7">
        <f>'MEDIDAS ML'!Q2759</f>
        <v>1000</v>
      </c>
      <c r="R3508" s="23" t="e">
        <f>'MEDIDAS ML'!#REF!</f>
        <v>#REF!</v>
      </c>
      <c r="S3508" s="24" t="e">
        <f>'MEDIDAS ML'!#REF!</f>
        <v>#REF!</v>
      </c>
      <c r="T3508" s="24" t="e">
        <f>'MEDIDAS ML'!#REF!</f>
        <v>#REF!</v>
      </c>
      <c r="U3508" s="24" t="e">
        <f>'MEDIDAS ML'!#REF!</f>
        <v>#REF!</v>
      </c>
      <c r="V3508" s="22" t="e">
        <f>'MEDIDAS ML'!#REF!</f>
        <v>#REF!</v>
      </c>
      <c r="W3508" s="17" t="e">
        <f>'MEDIDAS ML'!#REF!</f>
        <v>#REF!</v>
      </c>
      <c r="X3508" t="e">
        <f>'MEDIDAS ML'!#REF!</f>
        <v>#REF!</v>
      </c>
    </row>
    <row r="3509" spans="1:24" ht="15.75" customHeight="1" x14ac:dyDescent="0.25">
      <c r="A3509" s="6">
        <f>'MEDIDAS ML'!A3697</f>
        <v>123</v>
      </c>
      <c r="B3509" s="15">
        <f>'MEDIDAS ML'!B3697</f>
        <v>123</v>
      </c>
      <c r="C3509" s="6">
        <f>'MEDIDAS ML'!C3697</f>
        <v>123</v>
      </c>
      <c r="D3509" s="6" t="str">
        <f>'MEDIDAS ML'!D3697</f>
        <v>5x8x10 cm - 140 grs</v>
      </c>
      <c r="E3509" s="16">
        <f>'MEDIDAS ML'!E3697</f>
        <v>5</v>
      </c>
      <c r="F3509" s="16">
        <f>'MEDIDAS ML'!F3697</f>
        <v>8</v>
      </c>
      <c r="G3509" s="16">
        <f>'MEDIDAS ML'!G3697</f>
        <v>10</v>
      </c>
      <c r="H3509" s="16">
        <f>'MEDIDAS ML'!H3697</f>
        <v>0.14000000000000001</v>
      </c>
      <c r="I3509" s="16">
        <f>'MEDIDAS ML'!I3697</f>
        <v>0.1</v>
      </c>
      <c r="J3509" s="6" t="str">
        <f>'MEDIDAS ML'!J3697</f>
        <v>Se calcula por Peso</v>
      </c>
      <c r="K3509" s="16">
        <f>'MEDIDAS ML'!K3697</f>
        <v>0.14000000000000001</v>
      </c>
      <c r="L3509" s="7">
        <f>'MEDIDAS ML'!L3697</f>
        <v>15990</v>
      </c>
      <c r="M3509" s="6" t="str">
        <f>'MEDIDAS ML'!M3697</f>
        <v>$9.990-$19.990</v>
      </c>
      <c r="N3509" s="7">
        <f>'MEDIDAS ML'!N3697</f>
        <v>1000</v>
      </c>
      <c r="O3509" s="6" t="str">
        <f>'MEDIDAS ML'!O3697</f>
        <v>No aplica (&lt;$19.990)</v>
      </c>
      <c r="P3509" s="7">
        <f>'MEDIDAS ML'!P3697</f>
        <v>0</v>
      </c>
      <c r="Q3509" s="7">
        <f>'MEDIDAS ML'!Q3697</f>
        <v>1000</v>
      </c>
      <c r="R3509" s="23" t="e">
        <f>'MEDIDAS ML'!#REF!</f>
        <v>#REF!</v>
      </c>
      <c r="S3509" s="24" t="e">
        <f>'MEDIDAS ML'!#REF!</f>
        <v>#REF!</v>
      </c>
      <c r="T3509" s="24" t="e">
        <f>'MEDIDAS ML'!#REF!</f>
        <v>#REF!</v>
      </c>
      <c r="U3509" s="24" t="e">
        <f>'MEDIDAS ML'!#REF!</f>
        <v>#REF!</v>
      </c>
      <c r="V3509" s="22" t="e">
        <f>'MEDIDAS ML'!#REF!</f>
        <v>#REF!</v>
      </c>
      <c r="W3509" s="17" t="e">
        <f>'MEDIDAS ML'!#REF!</f>
        <v>#REF!</v>
      </c>
      <c r="X3509" t="e">
        <f>'MEDIDAS ML'!#REF!</f>
        <v>#REF!</v>
      </c>
    </row>
    <row r="3510" spans="1:24" ht="15.75" customHeight="1" x14ac:dyDescent="0.25">
      <c r="A3510" s="6">
        <f>'MEDIDAS ML'!A3698</f>
        <v>123</v>
      </c>
      <c r="B3510" s="15">
        <f>'MEDIDAS ML'!B3698</f>
        <v>123</v>
      </c>
      <c r="C3510" s="6">
        <f>'MEDIDAS ML'!C3698</f>
        <v>123</v>
      </c>
      <c r="D3510" s="6" t="str">
        <f>'MEDIDAS ML'!D3698</f>
        <v>5x8x10 cm - 140 grs</v>
      </c>
      <c r="E3510" s="16">
        <f>'MEDIDAS ML'!E3698</f>
        <v>5</v>
      </c>
      <c r="F3510" s="16">
        <f>'MEDIDAS ML'!F3698</f>
        <v>8</v>
      </c>
      <c r="G3510" s="16">
        <f>'MEDIDAS ML'!G3698</f>
        <v>10</v>
      </c>
      <c r="H3510" s="16">
        <f>'MEDIDAS ML'!H3698</f>
        <v>0.14000000000000001</v>
      </c>
      <c r="I3510" s="16">
        <f>'MEDIDAS ML'!I3698</f>
        <v>0.1</v>
      </c>
      <c r="J3510" s="6" t="str">
        <f>'MEDIDAS ML'!J3698</f>
        <v>Se calcula por Peso</v>
      </c>
      <c r="K3510" s="16">
        <f>'MEDIDAS ML'!K3698</f>
        <v>0.14000000000000001</v>
      </c>
      <c r="L3510" s="7">
        <f>'MEDIDAS ML'!L3698</f>
        <v>15990</v>
      </c>
      <c r="M3510" s="6" t="str">
        <f>'MEDIDAS ML'!M3698</f>
        <v>$9.990-$19.990</v>
      </c>
      <c r="N3510" s="7">
        <f>'MEDIDAS ML'!N3698</f>
        <v>1000</v>
      </c>
      <c r="O3510" s="6" t="str">
        <f>'MEDIDAS ML'!O3698</f>
        <v>No aplica (&lt;$19.990)</v>
      </c>
      <c r="P3510" s="7">
        <f>'MEDIDAS ML'!P3698</f>
        <v>0</v>
      </c>
      <c r="Q3510" s="7">
        <f>'MEDIDAS ML'!Q3698</f>
        <v>1000</v>
      </c>
      <c r="R3510" s="23" t="e">
        <f>'MEDIDAS ML'!#REF!</f>
        <v>#REF!</v>
      </c>
      <c r="S3510" s="24" t="e">
        <f>'MEDIDAS ML'!#REF!</f>
        <v>#REF!</v>
      </c>
      <c r="T3510" s="24" t="e">
        <f>'MEDIDAS ML'!#REF!</f>
        <v>#REF!</v>
      </c>
      <c r="U3510" s="24" t="e">
        <f>'MEDIDAS ML'!#REF!</f>
        <v>#REF!</v>
      </c>
      <c r="V3510" s="22" t="e">
        <f>'MEDIDAS ML'!#REF!</f>
        <v>#REF!</v>
      </c>
      <c r="W3510" s="17" t="e">
        <f>'MEDIDAS ML'!#REF!</f>
        <v>#REF!</v>
      </c>
      <c r="X3510" t="e">
        <f>'MEDIDAS ML'!#REF!</f>
        <v>#REF!</v>
      </c>
    </row>
    <row r="3511" spans="1:24" ht="15.75" customHeight="1" x14ac:dyDescent="0.25">
      <c r="A3511" s="6">
        <f>'MEDIDAS ML'!A3824</f>
        <v>123</v>
      </c>
      <c r="B3511" s="15">
        <f>'MEDIDAS ML'!B3824</f>
        <v>123</v>
      </c>
      <c r="C3511" s="6">
        <f>'MEDIDAS ML'!C3824</f>
        <v>123</v>
      </c>
      <c r="D3511" s="6" t="str">
        <f>'MEDIDAS ML'!D3824</f>
        <v>11x16x38 cm - 116 grs</v>
      </c>
      <c r="E3511" s="16">
        <f>'MEDIDAS ML'!E3824</f>
        <v>11</v>
      </c>
      <c r="F3511" s="16">
        <f>'MEDIDAS ML'!F3824</f>
        <v>16</v>
      </c>
      <c r="G3511" s="16">
        <f>'MEDIDAS ML'!G3824</f>
        <v>38</v>
      </c>
      <c r="H3511" s="16">
        <f>'MEDIDAS ML'!H3824</f>
        <v>0.11600000000000001</v>
      </c>
      <c r="I3511" s="16">
        <f>'MEDIDAS ML'!I3824</f>
        <v>1.6719999999999999</v>
      </c>
      <c r="J3511" s="6" t="str">
        <f>'MEDIDAS ML'!J3824</f>
        <v>Se calcula por P volum</v>
      </c>
      <c r="K3511" s="16">
        <f>'MEDIDAS ML'!K3824</f>
        <v>1.6719999999999999</v>
      </c>
      <c r="L3511" s="7">
        <f>'MEDIDAS ML'!L3824</f>
        <v>15990</v>
      </c>
      <c r="M3511" s="6" t="str">
        <f>'MEDIDAS ML'!M3824</f>
        <v>$9.990-$19.990</v>
      </c>
      <c r="N3511" s="7">
        <f>'MEDIDAS ML'!N3824</f>
        <v>1000</v>
      </c>
      <c r="O3511" s="6" t="str">
        <f>'MEDIDAS ML'!O3824</f>
        <v>No aplica (&lt;$19.990)</v>
      </c>
      <c r="P3511" s="7">
        <f>'MEDIDAS ML'!P3824</f>
        <v>0</v>
      </c>
      <c r="Q3511" s="7">
        <f>'MEDIDAS ML'!Q3824</f>
        <v>1000</v>
      </c>
      <c r="R3511" s="23" t="e">
        <f>'MEDIDAS ML'!#REF!</f>
        <v>#REF!</v>
      </c>
      <c r="S3511" s="24" t="e">
        <f>'MEDIDAS ML'!#REF!</f>
        <v>#REF!</v>
      </c>
      <c r="T3511" s="24" t="e">
        <f>'MEDIDAS ML'!#REF!</f>
        <v>#REF!</v>
      </c>
      <c r="U3511" s="24" t="e">
        <f>'MEDIDAS ML'!#REF!</f>
        <v>#REF!</v>
      </c>
      <c r="V3511" s="22" t="e">
        <f>'MEDIDAS ML'!#REF!</f>
        <v>#REF!</v>
      </c>
      <c r="W3511" s="17" t="e">
        <f>'MEDIDAS ML'!#REF!</f>
        <v>#REF!</v>
      </c>
      <c r="X3511" t="e">
        <f>'MEDIDAS ML'!#REF!</f>
        <v>#REF!</v>
      </c>
    </row>
    <row r="3512" spans="1:24" ht="15.75" customHeight="1" x14ac:dyDescent="0.25">
      <c r="A3512" s="6">
        <f>'MEDIDAS ML'!A1113</f>
        <v>123</v>
      </c>
      <c r="B3512" s="15">
        <f>'MEDIDAS ML'!B1113</f>
        <v>123</v>
      </c>
      <c r="C3512" s="6">
        <f>'MEDIDAS ML'!C1113</f>
        <v>123</v>
      </c>
      <c r="D3512" s="6" t="str">
        <f>'MEDIDAS ML'!D1113</f>
        <v>8x17x26 cm - 1225 grs</v>
      </c>
      <c r="E3512" s="16">
        <f>'MEDIDAS ML'!E1113</f>
        <v>8</v>
      </c>
      <c r="F3512" s="16">
        <f>'MEDIDAS ML'!F1113</f>
        <v>17</v>
      </c>
      <c r="G3512" s="16">
        <f>'MEDIDAS ML'!G1113</f>
        <v>26</v>
      </c>
      <c r="H3512" s="16">
        <f>'MEDIDAS ML'!H1113</f>
        <v>1.2250000000000001</v>
      </c>
      <c r="I3512" s="16">
        <f>'MEDIDAS ML'!I1113</f>
        <v>0.88400000000000001</v>
      </c>
      <c r="J3512" s="6" t="str">
        <f>'MEDIDAS ML'!J1113</f>
        <v>Se calcula por Peso</v>
      </c>
      <c r="K3512" s="16">
        <f>'MEDIDAS ML'!K1113</f>
        <v>1.2250000000000001</v>
      </c>
      <c r="L3512" s="7">
        <f>'MEDIDAS ML'!L1113</f>
        <v>15991</v>
      </c>
      <c r="M3512" s="6" t="str">
        <f>'MEDIDAS ML'!M1113</f>
        <v>$9.990-$19.990</v>
      </c>
      <c r="N3512" s="7">
        <f>'MEDIDAS ML'!N1113</f>
        <v>1000</v>
      </c>
      <c r="O3512" s="6" t="str">
        <f>'MEDIDAS ML'!O1113</f>
        <v>No aplica (&lt;$19.990)</v>
      </c>
      <c r="P3512" s="7">
        <f>'MEDIDAS ML'!P1113</f>
        <v>0</v>
      </c>
      <c r="Q3512" s="7">
        <f>'MEDIDAS ML'!Q1113</f>
        <v>1000</v>
      </c>
      <c r="R3512" s="23" t="e">
        <f>'MEDIDAS ML'!#REF!</f>
        <v>#REF!</v>
      </c>
      <c r="S3512" s="24" t="e">
        <f>'MEDIDAS ML'!#REF!</f>
        <v>#REF!</v>
      </c>
      <c r="T3512" s="24" t="e">
        <f>'MEDIDAS ML'!#REF!</f>
        <v>#REF!</v>
      </c>
      <c r="U3512" s="24" t="e">
        <f>'MEDIDAS ML'!#REF!</f>
        <v>#REF!</v>
      </c>
      <c r="V3512" s="22" t="e">
        <f>'MEDIDAS ML'!#REF!</f>
        <v>#REF!</v>
      </c>
      <c r="W3512" s="17" t="e">
        <f>'MEDIDAS ML'!#REF!</f>
        <v>#REF!</v>
      </c>
      <c r="X3512" t="e">
        <f>'MEDIDAS ML'!#REF!</f>
        <v>#REF!</v>
      </c>
    </row>
    <row r="3513" spans="1:24" ht="15.75" customHeight="1" x14ac:dyDescent="0.25">
      <c r="A3513" s="6">
        <f>'MEDIDAS ML'!A1438</f>
        <v>123</v>
      </c>
      <c r="B3513" s="15">
        <f>'MEDIDAS ML'!B1438</f>
        <v>123</v>
      </c>
      <c r="C3513" s="6">
        <f>'MEDIDAS ML'!C1438</f>
        <v>123</v>
      </c>
      <c r="D3513" s="6" t="str">
        <f>'MEDIDAS ML'!D1438</f>
        <v>6x6x37 cm - 912 grs</v>
      </c>
      <c r="E3513" s="16">
        <f>'MEDIDAS ML'!E1438</f>
        <v>6</v>
      </c>
      <c r="F3513" s="16">
        <f>'MEDIDAS ML'!F1438</f>
        <v>6</v>
      </c>
      <c r="G3513" s="16">
        <f>'MEDIDAS ML'!G1438</f>
        <v>37</v>
      </c>
      <c r="H3513" s="16">
        <f>'MEDIDAS ML'!H1438</f>
        <v>0.91200000000000003</v>
      </c>
      <c r="I3513" s="16">
        <f>'MEDIDAS ML'!I1438</f>
        <v>0.33300000000000002</v>
      </c>
      <c r="J3513" s="6" t="str">
        <f>'MEDIDAS ML'!J1438</f>
        <v>Se calcula por Peso</v>
      </c>
      <c r="K3513" s="16">
        <f>'MEDIDAS ML'!K1438</f>
        <v>0.91200000000000003</v>
      </c>
      <c r="L3513" s="7">
        <f>'MEDIDAS ML'!L1438</f>
        <v>15991</v>
      </c>
      <c r="M3513" s="6" t="str">
        <f>'MEDIDAS ML'!M1438</f>
        <v>$9.990-$19.990</v>
      </c>
      <c r="N3513" s="7">
        <f>'MEDIDAS ML'!N1438</f>
        <v>1000</v>
      </c>
      <c r="O3513" s="6" t="str">
        <f>'MEDIDAS ML'!O1438</f>
        <v>No aplica (&lt;$19.990)</v>
      </c>
      <c r="P3513" s="7">
        <f>'MEDIDAS ML'!P1438</f>
        <v>0</v>
      </c>
      <c r="Q3513" s="7">
        <f>'MEDIDAS ML'!Q1438</f>
        <v>1000</v>
      </c>
      <c r="R3513" s="23" t="e">
        <f>'MEDIDAS ML'!#REF!</f>
        <v>#REF!</v>
      </c>
      <c r="S3513" s="24" t="e">
        <f>'MEDIDAS ML'!#REF!</f>
        <v>#REF!</v>
      </c>
      <c r="T3513" s="24" t="e">
        <f>'MEDIDAS ML'!#REF!</f>
        <v>#REF!</v>
      </c>
      <c r="U3513" s="24" t="e">
        <f>'MEDIDAS ML'!#REF!</f>
        <v>#REF!</v>
      </c>
      <c r="V3513" s="22" t="e">
        <f>'MEDIDAS ML'!#REF!</f>
        <v>#REF!</v>
      </c>
      <c r="W3513" s="17" t="e">
        <f>'MEDIDAS ML'!#REF!</f>
        <v>#REF!</v>
      </c>
      <c r="X3513" t="e">
        <f>'MEDIDAS ML'!#REF!</f>
        <v>#REF!</v>
      </c>
    </row>
    <row r="3514" spans="1:24" ht="15.75" customHeight="1" x14ac:dyDescent="0.25">
      <c r="A3514" s="6">
        <f>'MEDIDAS ML'!A1701</f>
        <v>123</v>
      </c>
      <c r="B3514" s="15">
        <f>'MEDIDAS ML'!B1701</f>
        <v>123</v>
      </c>
      <c r="C3514" s="6">
        <f>'MEDIDAS ML'!C1701</f>
        <v>123</v>
      </c>
      <c r="D3514" s="6" t="str">
        <f>'MEDIDAS ML'!D1701</f>
        <v>6x8x24 cm - 670 grs</v>
      </c>
      <c r="E3514" s="16">
        <f>'MEDIDAS ML'!E1701</f>
        <v>6</v>
      </c>
      <c r="F3514" s="16">
        <f>'MEDIDAS ML'!F1701</f>
        <v>8</v>
      </c>
      <c r="G3514" s="16">
        <f>'MEDIDAS ML'!G1701</f>
        <v>24</v>
      </c>
      <c r="H3514" s="16">
        <f>'MEDIDAS ML'!H1701</f>
        <v>0.67</v>
      </c>
      <c r="I3514" s="16">
        <f>'MEDIDAS ML'!I1701</f>
        <v>0.28799999999999998</v>
      </c>
      <c r="J3514" s="6" t="str">
        <f>'MEDIDAS ML'!J1701</f>
        <v>Se calcula por Peso</v>
      </c>
      <c r="K3514" s="16">
        <f>'MEDIDAS ML'!K1701</f>
        <v>0.67</v>
      </c>
      <c r="L3514" s="7">
        <f>'MEDIDAS ML'!L1701</f>
        <v>15991</v>
      </c>
      <c r="M3514" s="6" t="str">
        <f>'MEDIDAS ML'!M1701</f>
        <v>$9.990-$19.990</v>
      </c>
      <c r="N3514" s="7">
        <f>'MEDIDAS ML'!N1701</f>
        <v>1000</v>
      </c>
      <c r="O3514" s="6" t="str">
        <f>'MEDIDAS ML'!O1701</f>
        <v>No aplica (&lt;$19.990)</v>
      </c>
      <c r="P3514" s="7">
        <f>'MEDIDAS ML'!P1701</f>
        <v>0</v>
      </c>
      <c r="Q3514" s="7">
        <f>'MEDIDAS ML'!Q1701</f>
        <v>1000</v>
      </c>
      <c r="R3514" s="23" t="e">
        <f>'MEDIDAS ML'!#REF!</f>
        <v>#REF!</v>
      </c>
      <c r="S3514" s="24" t="e">
        <f>'MEDIDAS ML'!#REF!</f>
        <v>#REF!</v>
      </c>
      <c r="T3514" s="24" t="e">
        <f>'MEDIDAS ML'!#REF!</f>
        <v>#REF!</v>
      </c>
      <c r="U3514" s="24" t="e">
        <f>'MEDIDAS ML'!#REF!</f>
        <v>#REF!</v>
      </c>
      <c r="V3514" s="22" t="e">
        <f>'MEDIDAS ML'!#REF!</f>
        <v>#REF!</v>
      </c>
      <c r="W3514" s="17" t="e">
        <f>'MEDIDAS ML'!#REF!</f>
        <v>#REF!</v>
      </c>
      <c r="X3514" t="e">
        <f>'MEDIDAS ML'!#REF!</f>
        <v>#REF!</v>
      </c>
    </row>
    <row r="3515" spans="1:24" ht="15.75" customHeight="1" x14ac:dyDescent="0.25">
      <c r="A3515" s="6">
        <f>'MEDIDAS ML'!A1702</f>
        <v>123</v>
      </c>
      <c r="B3515" s="15">
        <f>'MEDIDAS ML'!B1702</f>
        <v>123</v>
      </c>
      <c r="C3515" s="6">
        <f>'MEDIDAS ML'!C1702</f>
        <v>123</v>
      </c>
      <c r="D3515" s="6" t="str">
        <f>'MEDIDAS ML'!D1702</f>
        <v>6x8x24 cm - 670 grs</v>
      </c>
      <c r="E3515" s="16">
        <f>'MEDIDAS ML'!E1702</f>
        <v>6</v>
      </c>
      <c r="F3515" s="16">
        <f>'MEDIDAS ML'!F1702</f>
        <v>8</v>
      </c>
      <c r="G3515" s="16">
        <f>'MEDIDAS ML'!G1702</f>
        <v>24</v>
      </c>
      <c r="H3515" s="16">
        <f>'MEDIDAS ML'!H1702</f>
        <v>0.67</v>
      </c>
      <c r="I3515" s="16">
        <f>'MEDIDAS ML'!I1702</f>
        <v>0.28799999999999998</v>
      </c>
      <c r="J3515" s="6" t="str">
        <f>'MEDIDAS ML'!J1702</f>
        <v>Se calcula por Peso</v>
      </c>
      <c r="K3515" s="16">
        <f>'MEDIDAS ML'!K1702</f>
        <v>0.67</v>
      </c>
      <c r="L3515" s="7">
        <f>'MEDIDAS ML'!L1702</f>
        <v>15991</v>
      </c>
      <c r="M3515" s="6" t="str">
        <f>'MEDIDAS ML'!M1702</f>
        <v>$9.990-$19.990</v>
      </c>
      <c r="N3515" s="7">
        <f>'MEDIDAS ML'!N1702</f>
        <v>1000</v>
      </c>
      <c r="O3515" s="6" t="str">
        <f>'MEDIDAS ML'!O1702</f>
        <v>No aplica (&lt;$19.990)</v>
      </c>
      <c r="P3515" s="7">
        <f>'MEDIDAS ML'!P1702</f>
        <v>0</v>
      </c>
      <c r="Q3515" s="7">
        <f>'MEDIDAS ML'!Q1702</f>
        <v>1000</v>
      </c>
      <c r="R3515" s="23" t="e">
        <f>'MEDIDAS ML'!#REF!</f>
        <v>#REF!</v>
      </c>
      <c r="S3515" s="24" t="e">
        <f>'MEDIDAS ML'!#REF!</f>
        <v>#REF!</v>
      </c>
      <c r="T3515" s="24" t="e">
        <f>'MEDIDAS ML'!#REF!</f>
        <v>#REF!</v>
      </c>
      <c r="U3515" s="24" t="e">
        <f>'MEDIDAS ML'!#REF!</f>
        <v>#REF!</v>
      </c>
      <c r="V3515" s="22" t="e">
        <f>'MEDIDAS ML'!#REF!</f>
        <v>#REF!</v>
      </c>
      <c r="W3515" s="17" t="e">
        <f>'MEDIDAS ML'!#REF!</f>
        <v>#REF!</v>
      </c>
      <c r="X3515" t="e">
        <f>'MEDIDAS ML'!#REF!</f>
        <v>#REF!</v>
      </c>
    </row>
    <row r="3516" spans="1:24" ht="15.75" customHeight="1" x14ac:dyDescent="0.25">
      <c r="A3516" s="6">
        <f>'MEDIDAS ML'!A1703</f>
        <v>123</v>
      </c>
      <c r="B3516" s="15">
        <f>'MEDIDAS ML'!B1703</f>
        <v>123</v>
      </c>
      <c r="C3516" s="6">
        <f>'MEDIDAS ML'!C1703</f>
        <v>123</v>
      </c>
      <c r="D3516" s="6" t="str">
        <f>'MEDIDAS ML'!D1703</f>
        <v>6x8x24 cm - 670 grs</v>
      </c>
      <c r="E3516" s="16">
        <f>'MEDIDAS ML'!E1703</f>
        <v>6</v>
      </c>
      <c r="F3516" s="16">
        <f>'MEDIDAS ML'!F1703</f>
        <v>8</v>
      </c>
      <c r="G3516" s="16">
        <f>'MEDIDAS ML'!G1703</f>
        <v>24</v>
      </c>
      <c r="H3516" s="16">
        <f>'MEDIDAS ML'!H1703</f>
        <v>0.67</v>
      </c>
      <c r="I3516" s="16">
        <f>'MEDIDAS ML'!I1703</f>
        <v>0.28799999999999998</v>
      </c>
      <c r="J3516" s="6" t="str">
        <f>'MEDIDAS ML'!J1703</f>
        <v>Se calcula por Peso</v>
      </c>
      <c r="K3516" s="16">
        <f>'MEDIDAS ML'!K1703</f>
        <v>0.67</v>
      </c>
      <c r="L3516" s="7">
        <f>'MEDIDAS ML'!L1703</f>
        <v>15991</v>
      </c>
      <c r="M3516" s="6" t="str">
        <f>'MEDIDAS ML'!M1703</f>
        <v>$9.990-$19.990</v>
      </c>
      <c r="N3516" s="7">
        <f>'MEDIDAS ML'!N1703</f>
        <v>1000</v>
      </c>
      <c r="O3516" s="6" t="str">
        <f>'MEDIDAS ML'!O1703</f>
        <v>No aplica (&lt;$19.990)</v>
      </c>
      <c r="P3516" s="7">
        <f>'MEDIDAS ML'!P1703</f>
        <v>0</v>
      </c>
      <c r="Q3516" s="7">
        <f>'MEDIDAS ML'!Q1703</f>
        <v>1000</v>
      </c>
      <c r="R3516" s="23" t="e">
        <f>'MEDIDAS ML'!#REF!</f>
        <v>#REF!</v>
      </c>
      <c r="S3516" s="24" t="e">
        <f>'MEDIDAS ML'!#REF!</f>
        <v>#REF!</v>
      </c>
      <c r="T3516" s="24" t="e">
        <f>'MEDIDAS ML'!#REF!</f>
        <v>#REF!</v>
      </c>
      <c r="U3516" s="24" t="e">
        <f>'MEDIDAS ML'!#REF!</f>
        <v>#REF!</v>
      </c>
      <c r="V3516" s="22" t="e">
        <f>'MEDIDAS ML'!#REF!</f>
        <v>#REF!</v>
      </c>
      <c r="W3516" s="17" t="e">
        <f>'MEDIDAS ML'!#REF!</f>
        <v>#REF!</v>
      </c>
      <c r="X3516" t="e">
        <f>'MEDIDAS ML'!#REF!</f>
        <v>#REF!</v>
      </c>
    </row>
    <row r="3517" spans="1:24" ht="15.75" customHeight="1" x14ac:dyDescent="0.25">
      <c r="A3517" s="6">
        <f>'MEDIDAS ML'!A1704</f>
        <v>123</v>
      </c>
      <c r="B3517" s="15">
        <f>'MEDIDAS ML'!B1704</f>
        <v>123</v>
      </c>
      <c r="C3517" s="6">
        <f>'MEDIDAS ML'!C1704</f>
        <v>123</v>
      </c>
      <c r="D3517" s="6" t="str">
        <f>'MEDIDAS ML'!D1704</f>
        <v>6x8x24 cm - 670 grs</v>
      </c>
      <c r="E3517" s="16">
        <f>'MEDIDAS ML'!E1704</f>
        <v>6</v>
      </c>
      <c r="F3517" s="16">
        <f>'MEDIDAS ML'!F1704</f>
        <v>8</v>
      </c>
      <c r="G3517" s="16">
        <f>'MEDIDAS ML'!G1704</f>
        <v>24</v>
      </c>
      <c r="H3517" s="16">
        <f>'MEDIDAS ML'!H1704</f>
        <v>0.67</v>
      </c>
      <c r="I3517" s="16">
        <f>'MEDIDAS ML'!I1704</f>
        <v>0.28799999999999998</v>
      </c>
      <c r="J3517" s="6" t="str">
        <f>'MEDIDAS ML'!J1704</f>
        <v>Se calcula por Peso</v>
      </c>
      <c r="K3517" s="16">
        <f>'MEDIDAS ML'!K1704</f>
        <v>0.67</v>
      </c>
      <c r="L3517" s="7">
        <f>'MEDIDAS ML'!L1704</f>
        <v>15991</v>
      </c>
      <c r="M3517" s="6" t="str">
        <f>'MEDIDAS ML'!M1704</f>
        <v>$9.990-$19.990</v>
      </c>
      <c r="N3517" s="7">
        <f>'MEDIDAS ML'!N1704</f>
        <v>1000</v>
      </c>
      <c r="O3517" s="6" t="str">
        <f>'MEDIDAS ML'!O1704</f>
        <v>No aplica (&lt;$19.990)</v>
      </c>
      <c r="P3517" s="7">
        <f>'MEDIDAS ML'!P1704</f>
        <v>0</v>
      </c>
      <c r="Q3517" s="7">
        <f>'MEDIDAS ML'!Q1704</f>
        <v>1000</v>
      </c>
      <c r="R3517" s="23" t="e">
        <f>'MEDIDAS ML'!#REF!</f>
        <v>#REF!</v>
      </c>
      <c r="S3517" s="24" t="e">
        <f>'MEDIDAS ML'!#REF!</f>
        <v>#REF!</v>
      </c>
      <c r="T3517" s="24" t="e">
        <f>'MEDIDAS ML'!#REF!</f>
        <v>#REF!</v>
      </c>
      <c r="U3517" s="24" t="e">
        <f>'MEDIDAS ML'!#REF!</f>
        <v>#REF!</v>
      </c>
      <c r="V3517" s="22" t="e">
        <f>'MEDIDAS ML'!#REF!</f>
        <v>#REF!</v>
      </c>
      <c r="W3517" s="17" t="e">
        <f>'MEDIDAS ML'!#REF!</f>
        <v>#REF!</v>
      </c>
      <c r="X3517" t="e">
        <f>'MEDIDAS ML'!#REF!</f>
        <v>#REF!</v>
      </c>
    </row>
    <row r="3518" spans="1:24" ht="15.75" customHeight="1" x14ac:dyDescent="0.25">
      <c r="A3518" s="6">
        <f>'MEDIDAS ML'!A2236</f>
        <v>123</v>
      </c>
      <c r="B3518" s="15">
        <f>'MEDIDAS ML'!B2236</f>
        <v>123</v>
      </c>
      <c r="C3518" s="6">
        <f>'MEDIDAS ML'!C2236</f>
        <v>123</v>
      </c>
      <c r="D3518" s="6" t="str">
        <f>'MEDIDAS ML'!D2236</f>
        <v>6x13x16 cm - 440 grs</v>
      </c>
      <c r="E3518" s="16">
        <f>'MEDIDAS ML'!E2236</f>
        <v>6</v>
      </c>
      <c r="F3518" s="16">
        <f>'MEDIDAS ML'!F2236</f>
        <v>13</v>
      </c>
      <c r="G3518" s="16">
        <f>'MEDIDAS ML'!G2236</f>
        <v>16</v>
      </c>
      <c r="H3518" s="16">
        <f>'MEDIDAS ML'!H2236</f>
        <v>0.44</v>
      </c>
      <c r="I3518" s="16">
        <f>'MEDIDAS ML'!I2236</f>
        <v>0.312</v>
      </c>
      <c r="J3518" s="6" t="str">
        <f>'MEDIDAS ML'!J2236</f>
        <v>Se calcula por Peso</v>
      </c>
      <c r="K3518" s="16">
        <f>'MEDIDAS ML'!K2236</f>
        <v>0.44</v>
      </c>
      <c r="L3518" s="7">
        <f>'MEDIDAS ML'!L2236</f>
        <v>16190</v>
      </c>
      <c r="M3518" s="6" t="str">
        <f>'MEDIDAS ML'!M2236</f>
        <v>$9.990-$19.990</v>
      </c>
      <c r="N3518" s="7">
        <f>'MEDIDAS ML'!N2236</f>
        <v>1000</v>
      </c>
      <c r="O3518" s="6" t="str">
        <f>'MEDIDAS ML'!O2236</f>
        <v>No aplica (&lt;$19.990)</v>
      </c>
      <c r="P3518" s="7">
        <f>'MEDIDAS ML'!P2236</f>
        <v>0</v>
      </c>
      <c r="Q3518" s="7">
        <f>'MEDIDAS ML'!Q2236</f>
        <v>1000</v>
      </c>
      <c r="R3518" s="23" t="e">
        <f>'MEDIDAS ML'!#REF!</f>
        <v>#REF!</v>
      </c>
      <c r="S3518" s="24" t="e">
        <f>'MEDIDAS ML'!#REF!</f>
        <v>#REF!</v>
      </c>
      <c r="T3518" s="24" t="e">
        <f>'MEDIDAS ML'!#REF!</f>
        <v>#REF!</v>
      </c>
      <c r="U3518" s="24" t="e">
        <f>'MEDIDAS ML'!#REF!</f>
        <v>#REF!</v>
      </c>
      <c r="V3518" s="22" t="e">
        <f>'MEDIDAS ML'!#REF!</f>
        <v>#REF!</v>
      </c>
      <c r="W3518" s="17" t="e">
        <f>'MEDIDAS ML'!#REF!</f>
        <v>#REF!</v>
      </c>
      <c r="X3518" t="e">
        <f>'MEDIDAS ML'!#REF!</f>
        <v>#REF!</v>
      </c>
    </row>
    <row r="3519" spans="1:24" ht="15.75" customHeight="1" x14ac:dyDescent="0.25">
      <c r="A3519" s="6">
        <f>'MEDIDAS ML'!A2237</f>
        <v>123</v>
      </c>
      <c r="B3519" s="15">
        <f>'MEDIDAS ML'!B2237</f>
        <v>123</v>
      </c>
      <c r="C3519" s="6">
        <f>'MEDIDAS ML'!C2237</f>
        <v>123</v>
      </c>
      <c r="D3519" s="6" t="str">
        <f>'MEDIDAS ML'!D2237</f>
        <v>6x13x16 cm - 440 grs</v>
      </c>
      <c r="E3519" s="16">
        <f>'MEDIDAS ML'!E2237</f>
        <v>6</v>
      </c>
      <c r="F3519" s="16">
        <f>'MEDIDAS ML'!F2237</f>
        <v>13</v>
      </c>
      <c r="G3519" s="16">
        <f>'MEDIDAS ML'!G2237</f>
        <v>16</v>
      </c>
      <c r="H3519" s="16">
        <f>'MEDIDAS ML'!H2237</f>
        <v>0.44</v>
      </c>
      <c r="I3519" s="16">
        <f>'MEDIDAS ML'!I2237</f>
        <v>0.312</v>
      </c>
      <c r="J3519" s="6" t="str">
        <f>'MEDIDAS ML'!J2237</f>
        <v>Se calcula por Peso</v>
      </c>
      <c r="K3519" s="16">
        <f>'MEDIDAS ML'!K2237</f>
        <v>0.44</v>
      </c>
      <c r="L3519" s="7">
        <f>'MEDIDAS ML'!L2237</f>
        <v>16190</v>
      </c>
      <c r="M3519" s="6" t="str">
        <f>'MEDIDAS ML'!M2237</f>
        <v>$9.990-$19.990</v>
      </c>
      <c r="N3519" s="7">
        <f>'MEDIDAS ML'!N2237</f>
        <v>1000</v>
      </c>
      <c r="O3519" s="6" t="str">
        <f>'MEDIDAS ML'!O2237</f>
        <v>No aplica (&lt;$19.990)</v>
      </c>
      <c r="P3519" s="7">
        <f>'MEDIDAS ML'!P2237</f>
        <v>0</v>
      </c>
      <c r="Q3519" s="7">
        <f>'MEDIDAS ML'!Q2237</f>
        <v>1000</v>
      </c>
      <c r="R3519" s="23" t="e">
        <f>'MEDIDAS ML'!#REF!</f>
        <v>#REF!</v>
      </c>
      <c r="S3519" s="24" t="e">
        <f>'MEDIDAS ML'!#REF!</f>
        <v>#REF!</v>
      </c>
      <c r="T3519" s="24" t="e">
        <f>'MEDIDAS ML'!#REF!</f>
        <v>#REF!</v>
      </c>
      <c r="U3519" s="24" t="e">
        <f>'MEDIDAS ML'!#REF!</f>
        <v>#REF!</v>
      </c>
      <c r="V3519" s="22" t="e">
        <f>'MEDIDAS ML'!#REF!</f>
        <v>#REF!</v>
      </c>
      <c r="W3519" s="17" t="e">
        <f>'MEDIDAS ML'!#REF!</f>
        <v>#REF!</v>
      </c>
      <c r="X3519" t="e">
        <f>'MEDIDAS ML'!#REF!</f>
        <v>#REF!</v>
      </c>
    </row>
    <row r="3520" spans="1:24" ht="15.75" customHeight="1" x14ac:dyDescent="0.25">
      <c r="A3520" s="6">
        <f>'MEDIDAS ML'!A458</f>
        <v>123</v>
      </c>
      <c r="B3520" s="15">
        <f>'MEDIDAS ML'!B458</f>
        <v>123</v>
      </c>
      <c r="C3520" s="6">
        <f>'MEDIDAS ML'!C458</f>
        <v>123</v>
      </c>
      <c r="D3520" s="6" t="str">
        <f>'MEDIDAS ML'!D458</f>
        <v>15x15x64 cm - 3620 grs</v>
      </c>
      <c r="E3520" s="16">
        <f>'MEDIDAS ML'!E458</f>
        <v>15</v>
      </c>
      <c r="F3520" s="16">
        <f>'MEDIDAS ML'!F458</f>
        <v>15</v>
      </c>
      <c r="G3520" s="16">
        <f>'MEDIDAS ML'!G458</f>
        <v>64</v>
      </c>
      <c r="H3520" s="16">
        <f>'MEDIDAS ML'!H458</f>
        <v>3.62</v>
      </c>
      <c r="I3520" s="16">
        <f>'MEDIDAS ML'!I458</f>
        <v>3.6</v>
      </c>
      <c r="J3520" s="6" t="str">
        <f>'MEDIDAS ML'!J458</f>
        <v>Se calcula por Peso</v>
      </c>
      <c r="K3520" s="16">
        <f>'MEDIDAS ML'!K458</f>
        <v>3.62</v>
      </c>
      <c r="L3520" s="7">
        <f>'MEDIDAS ML'!L458</f>
        <v>16480</v>
      </c>
      <c r="M3520" s="6" t="str">
        <f>'MEDIDAS ML'!M458</f>
        <v>$9.990-$19.990</v>
      </c>
      <c r="N3520" s="7">
        <f>'MEDIDAS ML'!N458</f>
        <v>1000</v>
      </c>
      <c r="O3520" s="6" t="str">
        <f>'MEDIDAS ML'!O458</f>
        <v>No aplica (&lt;$19.990)</v>
      </c>
      <c r="P3520" s="7">
        <f>'MEDIDAS ML'!P458</f>
        <v>0</v>
      </c>
      <c r="Q3520" s="7">
        <f>'MEDIDAS ML'!Q458</f>
        <v>1000</v>
      </c>
      <c r="R3520" s="23" t="e">
        <f>'MEDIDAS ML'!#REF!</f>
        <v>#REF!</v>
      </c>
      <c r="S3520" s="24" t="e">
        <f>'MEDIDAS ML'!#REF!</f>
        <v>#REF!</v>
      </c>
      <c r="T3520" s="24" t="e">
        <f>'MEDIDAS ML'!#REF!</f>
        <v>#REF!</v>
      </c>
      <c r="U3520" s="24" t="e">
        <f>'MEDIDAS ML'!#REF!</f>
        <v>#REF!</v>
      </c>
      <c r="V3520" s="22" t="e">
        <f>'MEDIDAS ML'!#REF!</f>
        <v>#REF!</v>
      </c>
      <c r="W3520" s="17" t="e">
        <f>'MEDIDAS ML'!#REF!</f>
        <v>#REF!</v>
      </c>
      <c r="X3520" t="e">
        <f>'MEDIDAS ML'!#REF!</f>
        <v>#REF!</v>
      </c>
    </row>
    <row r="3521" spans="1:24" ht="15.75" customHeight="1" x14ac:dyDescent="0.25">
      <c r="A3521" s="6">
        <f>'MEDIDAS ML'!A2007</f>
        <v>123</v>
      </c>
      <c r="B3521" s="15">
        <f>'MEDIDAS ML'!B2007</f>
        <v>123</v>
      </c>
      <c r="C3521" s="6">
        <f>'MEDIDAS ML'!C2007</f>
        <v>123</v>
      </c>
      <c r="D3521" s="6" t="str">
        <f>'MEDIDAS ML'!D2007</f>
        <v>6x14x18 cm - 532 grs</v>
      </c>
      <c r="E3521" s="16">
        <f>'MEDIDAS ML'!E2007</f>
        <v>6</v>
      </c>
      <c r="F3521" s="16">
        <f>'MEDIDAS ML'!F2007</f>
        <v>14</v>
      </c>
      <c r="G3521" s="16">
        <f>'MEDIDAS ML'!G2007</f>
        <v>18</v>
      </c>
      <c r="H3521" s="16">
        <f>'MEDIDAS ML'!H2007</f>
        <v>0.53200000000000003</v>
      </c>
      <c r="I3521" s="16">
        <f>'MEDIDAS ML'!I2007</f>
        <v>0.378</v>
      </c>
      <c r="J3521" s="6" t="str">
        <f>'MEDIDAS ML'!J2007</f>
        <v>Se calcula por Peso</v>
      </c>
      <c r="K3521" s="16">
        <f>'MEDIDAS ML'!K2007</f>
        <v>0.53200000000000003</v>
      </c>
      <c r="L3521" s="7">
        <f>'MEDIDAS ML'!L2007</f>
        <v>16480</v>
      </c>
      <c r="M3521" s="6" t="str">
        <f>'MEDIDAS ML'!M2007</f>
        <v>$9.990-$19.990</v>
      </c>
      <c r="N3521" s="7">
        <f>'MEDIDAS ML'!N2007</f>
        <v>1000</v>
      </c>
      <c r="O3521" s="6" t="str">
        <f>'MEDIDAS ML'!O2007</f>
        <v>No aplica (&lt;$19.990)</v>
      </c>
      <c r="P3521" s="7">
        <f>'MEDIDAS ML'!P2007</f>
        <v>0</v>
      </c>
      <c r="Q3521" s="7">
        <f>'MEDIDAS ML'!Q2007</f>
        <v>1000</v>
      </c>
      <c r="R3521" s="23" t="e">
        <f>'MEDIDAS ML'!#REF!</f>
        <v>#REF!</v>
      </c>
      <c r="S3521" s="24" t="e">
        <f>'MEDIDAS ML'!#REF!</f>
        <v>#REF!</v>
      </c>
      <c r="T3521" s="24" t="e">
        <f>'MEDIDAS ML'!#REF!</f>
        <v>#REF!</v>
      </c>
      <c r="U3521" s="24" t="e">
        <f>'MEDIDAS ML'!#REF!</f>
        <v>#REF!</v>
      </c>
      <c r="V3521" s="22" t="e">
        <f>'MEDIDAS ML'!#REF!</f>
        <v>#REF!</v>
      </c>
      <c r="W3521" s="17" t="e">
        <f>'MEDIDAS ML'!#REF!</f>
        <v>#REF!</v>
      </c>
      <c r="X3521" t="e">
        <f>'MEDIDAS ML'!#REF!</f>
        <v>#REF!</v>
      </c>
    </row>
    <row r="3522" spans="1:24" ht="15.75" customHeight="1" x14ac:dyDescent="0.25">
      <c r="A3522" s="6">
        <f>'MEDIDAS ML'!A2008</f>
        <v>123</v>
      </c>
      <c r="B3522" s="15">
        <f>'MEDIDAS ML'!B2008</f>
        <v>123</v>
      </c>
      <c r="C3522" s="6">
        <f>'MEDIDAS ML'!C2008</f>
        <v>123</v>
      </c>
      <c r="D3522" s="6" t="str">
        <f>'MEDIDAS ML'!D2008</f>
        <v>6x14x18 cm - 532 grs</v>
      </c>
      <c r="E3522" s="16">
        <f>'MEDIDAS ML'!E2008</f>
        <v>6</v>
      </c>
      <c r="F3522" s="16">
        <f>'MEDIDAS ML'!F2008</f>
        <v>14</v>
      </c>
      <c r="G3522" s="16">
        <f>'MEDIDAS ML'!G2008</f>
        <v>18</v>
      </c>
      <c r="H3522" s="16">
        <f>'MEDIDAS ML'!H2008</f>
        <v>0.53200000000000003</v>
      </c>
      <c r="I3522" s="16">
        <f>'MEDIDAS ML'!I2008</f>
        <v>0.378</v>
      </c>
      <c r="J3522" s="6" t="str">
        <f>'MEDIDAS ML'!J2008</f>
        <v>Se calcula por Peso</v>
      </c>
      <c r="K3522" s="16">
        <f>'MEDIDAS ML'!K2008</f>
        <v>0.53200000000000003</v>
      </c>
      <c r="L3522" s="7">
        <f>'MEDIDAS ML'!L2008</f>
        <v>16480</v>
      </c>
      <c r="M3522" s="6" t="str">
        <f>'MEDIDAS ML'!M2008</f>
        <v>$9.990-$19.990</v>
      </c>
      <c r="N3522" s="7">
        <f>'MEDIDAS ML'!N2008</f>
        <v>1000</v>
      </c>
      <c r="O3522" s="6" t="str">
        <f>'MEDIDAS ML'!O2008</f>
        <v>No aplica (&lt;$19.990)</v>
      </c>
      <c r="P3522" s="7">
        <f>'MEDIDAS ML'!P2008</f>
        <v>0</v>
      </c>
      <c r="Q3522" s="7">
        <f>'MEDIDAS ML'!Q2008</f>
        <v>1000</v>
      </c>
      <c r="R3522" s="23" t="e">
        <f>'MEDIDAS ML'!#REF!</f>
        <v>#REF!</v>
      </c>
      <c r="S3522" s="24" t="e">
        <f>'MEDIDAS ML'!#REF!</f>
        <v>#REF!</v>
      </c>
      <c r="T3522" s="24" t="e">
        <f>'MEDIDAS ML'!#REF!</f>
        <v>#REF!</v>
      </c>
      <c r="U3522" s="24" t="e">
        <f>'MEDIDAS ML'!#REF!</f>
        <v>#REF!</v>
      </c>
      <c r="V3522" s="22" t="e">
        <f>'MEDIDAS ML'!#REF!</f>
        <v>#REF!</v>
      </c>
      <c r="W3522" s="17" t="e">
        <f>'MEDIDAS ML'!#REF!</f>
        <v>#REF!</v>
      </c>
      <c r="X3522" t="e">
        <f>'MEDIDAS ML'!#REF!</f>
        <v>#REF!</v>
      </c>
    </row>
    <row r="3523" spans="1:24" ht="15.75" customHeight="1" x14ac:dyDescent="0.25">
      <c r="A3523" s="6">
        <f>'MEDIDAS ML'!A1492</f>
        <v>123</v>
      </c>
      <c r="B3523" s="15">
        <f>'MEDIDAS ML'!B1492</f>
        <v>123</v>
      </c>
      <c r="C3523" s="6">
        <f>'MEDIDAS ML'!C1492</f>
        <v>123</v>
      </c>
      <c r="D3523" s="6" t="str">
        <f>'MEDIDAS ML'!D1492</f>
        <v>7x22x23 cm - 860 grs</v>
      </c>
      <c r="E3523" s="16">
        <f>'MEDIDAS ML'!E1492</f>
        <v>7</v>
      </c>
      <c r="F3523" s="16">
        <f>'MEDIDAS ML'!F1492</f>
        <v>22</v>
      </c>
      <c r="G3523" s="16">
        <f>'MEDIDAS ML'!G1492</f>
        <v>23</v>
      </c>
      <c r="H3523" s="16">
        <f>'MEDIDAS ML'!H1492</f>
        <v>0.86</v>
      </c>
      <c r="I3523" s="16">
        <f>'MEDIDAS ML'!I1492</f>
        <v>0.88549999999999995</v>
      </c>
      <c r="J3523" s="6" t="str">
        <f>'MEDIDAS ML'!J1492</f>
        <v>Se calcula por P volum</v>
      </c>
      <c r="K3523" s="16">
        <f>'MEDIDAS ML'!K1492</f>
        <v>0.88549999999999995</v>
      </c>
      <c r="L3523" s="7">
        <f>'MEDIDAS ML'!L1492</f>
        <v>16791</v>
      </c>
      <c r="M3523" s="6" t="str">
        <f>'MEDIDAS ML'!M1492</f>
        <v>$9.990-$19.990</v>
      </c>
      <c r="N3523" s="7">
        <f>'MEDIDAS ML'!N1492</f>
        <v>1000</v>
      </c>
      <c r="O3523" s="6" t="str">
        <f>'MEDIDAS ML'!O1492</f>
        <v>No aplica (&lt;$19.990)</v>
      </c>
      <c r="P3523" s="7">
        <f>'MEDIDAS ML'!P1492</f>
        <v>0</v>
      </c>
      <c r="Q3523" s="7">
        <f>'MEDIDAS ML'!Q1492</f>
        <v>1000</v>
      </c>
      <c r="R3523" s="23" t="e">
        <f>'MEDIDAS ML'!#REF!</f>
        <v>#REF!</v>
      </c>
      <c r="S3523" s="24" t="e">
        <f>'MEDIDAS ML'!#REF!</f>
        <v>#REF!</v>
      </c>
      <c r="T3523" s="24" t="e">
        <f>'MEDIDAS ML'!#REF!</f>
        <v>#REF!</v>
      </c>
      <c r="U3523" s="24" t="e">
        <f>'MEDIDAS ML'!#REF!</f>
        <v>#REF!</v>
      </c>
      <c r="V3523" s="22" t="e">
        <f>'MEDIDAS ML'!#REF!</f>
        <v>#REF!</v>
      </c>
      <c r="W3523" s="17" t="e">
        <f>'MEDIDAS ML'!#REF!</f>
        <v>#REF!</v>
      </c>
      <c r="X3523" t="e">
        <f>'MEDIDAS ML'!#REF!</f>
        <v>#REF!</v>
      </c>
    </row>
    <row r="3524" spans="1:24" ht="15.75" customHeight="1" x14ac:dyDescent="0.25">
      <c r="A3524" s="6">
        <f>'MEDIDAS ML'!A1493</f>
        <v>123</v>
      </c>
      <c r="B3524" s="15">
        <f>'MEDIDAS ML'!B1493</f>
        <v>123</v>
      </c>
      <c r="C3524" s="6">
        <f>'MEDIDAS ML'!C1493</f>
        <v>123</v>
      </c>
      <c r="D3524" s="6" t="str">
        <f>'MEDIDAS ML'!D1493</f>
        <v>7x22x23 cm - 860 grs</v>
      </c>
      <c r="E3524" s="16">
        <f>'MEDIDAS ML'!E1493</f>
        <v>7</v>
      </c>
      <c r="F3524" s="16">
        <f>'MEDIDAS ML'!F1493</f>
        <v>22</v>
      </c>
      <c r="G3524" s="16">
        <f>'MEDIDAS ML'!G1493</f>
        <v>23</v>
      </c>
      <c r="H3524" s="16">
        <f>'MEDIDAS ML'!H1493</f>
        <v>0.86</v>
      </c>
      <c r="I3524" s="16">
        <f>'MEDIDAS ML'!I1493</f>
        <v>0.88549999999999995</v>
      </c>
      <c r="J3524" s="6" t="str">
        <f>'MEDIDAS ML'!J1493</f>
        <v>Se calcula por P volum</v>
      </c>
      <c r="K3524" s="16">
        <f>'MEDIDAS ML'!K1493</f>
        <v>0.88549999999999995</v>
      </c>
      <c r="L3524" s="7">
        <f>'MEDIDAS ML'!L1493</f>
        <v>16791</v>
      </c>
      <c r="M3524" s="6" t="str">
        <f>'MEDIDAS ML'!M1493</f>
        <v>$9.990-$19.990</v>
      </c>
      <c r="N3524" s="7">
        <f>'MEDIDAS ML'!N1493</f>
        <v>1000</v>
      </c>
      <c r="O3524" s="6" t="str">
        <f>'MEDIDAS ML'!O1493</f>
        <v>No aplica (&lt;$19.990)</v>
      </c>
      <c r="P3524" s="7">
        <f>'MEDIDAS ML'!P1493</f>
        <v>0</v>
      </c>
      <c r="Q3524" s="7">
        <f>'MEDIDAS ML'!Q1493</f>
        <v>1000</v>
      </c>
      <c r="R3524" s="23" t="e">
        <f>'MEDIDAS ML'!#REF!</f>
        <v>#REF!</v>
      </c>
      <c r="S3524" s="24" t="e">
        <f>'MEDIDAS ML'!#REF!</f>
        <v>#REF!</v>
      </c>
      <c r="T3524" s="24" t="e">
        <f>'MEDIDAS ML'!#REF!</f>
        <v>#REF!</v>
      </c>
      <c r="U3524" s="24" t="e">
        <f>'MEDIDAS ML'!#REF!</f>
        <v>#REF!</v>
      </c>
      <c r="V3524" s="22" t="e">
        <f>'MEDIDAS ML'!#REF!</f>
        <v>#REF!</v>
      </c>
      <c r="W3524" s="17" t="e">
        <f>'MEDIDAS ML'!#REF!</f>
        <v>#REF!</v>
      </c>
      <c r="X3524" t="e">
        <f>'MEDIDAS ML'!#REF!</f>
        <v>#REF!</v>
      </c>
    </row>
    <row r="3525" spans="1:24" ht="15.75" customHeight="1" x14ac:dyDescent="0.25">
      <c r="A3525" s="6">
        <f>'MEDIDAS ML'!A2069</f>
        <v>123</v>
      </c>
      <c r="B3525" s="15">
        <f>'MEDIDAS ML'!B2069</f>
        <v>123</v>
      </c>
      <c r="C3525" s="6">
        <f>'MEDIDAS ML'!C2069</f>
        <v>123</v>
      </c>
      <c r="D3525" s="6" t="str">
        <f>'MEDIDAS ML'!D2069</f>
        <v>6x21x28 cm - 500 grs</v>
      </c>
      <c r="E3525" s="16">
        <f>'MEDIDAS ML'!E2069</f>
        <v>6</v>
      </c>
      <c r="F3525" s="16">
        <f>'MEDIDAS ML'!F2069</f>
        <v>21</v>
      </c>
      <c r="G3525" s="16">
        <f>'MEDIDAS ML'!G2069</f>
        <v>28</v>
      </c>
      <c r="H3525" s="16">
        <f>'MEDIDAS ML'!H2069</f>
        <v>0.5</v>
      </c>
      <c r="I3525" s="16">
        <f>'MEDIDAS ML'!I2069</f>
        <v>0.88200000000000001</v>
      </c>
      <c r="J3525" s="6" t="str">
        <f>'MEDIDAS ML'!J2069</f>
        <v>Se calcula por P volum</v>
      </c>
      <c r="K3525" s="16">
        <f>'MEDIDAS ML'!K2069</f>
        <v>0.88200000000000001</v>
      </c>
      <c r="L3525" s="7">
        <f>'MEDIDAS ML'!L2069</f>
        <v>16870</v>
      </c>
      <c r="M3525" s="6" t="str">
        <f>'MEDIDAS ML'!M2069</f>
        <v>$9.990-$19.990</v>
      </c>
      <c r="N3525" s="7">
        <f>'MEDIDAS ML'!N2069</f>
        <v>1000</v>
      </c>
      <c r="O3525" s="6" t="str">
        <f>'MEDIDAS ML'!O2069</f>
        <v>No aplica (&lt;$19.990)</v>
      </c>
      <c r="P3525" s="7">
        <f>'MEDIDAS ML'!P2069</f>
        <v>0</v>
      </c>
      <c r="Q3525" s="7">
        <f>'MEDIDAS ML'!Q2069</f>
        <v>1000</v>
      </c>
      <c r="R3525" s="23" t="e">
        <f>'MEDIDAS ML'!#REF!</f>
        <v>#REF!</v>
      </c>
      <c r="S3525" s="24" t="e">
        <f>'MEDIDAS ML'!#REF!</f>
        <v>#REF!</v>
      </c>
      <c r="T3525" s="24" t="e">
        <f>'MEDIDAS ML'!#REF!</f>
        <v>#REF!</v>
      </c>
      <c r="U3525" s="24" t="e">
        <f>'MEDIDAS ML'!#REF!</f>
        <v>#REF!</v>
      </c>
      <c r="V3525" s="22" t="e">
        <f>'MEDIDAS ML'!#REF!</f>
        <v>#REF!</v>
      </c>
      <c r="W3525" s="17" t="e">
        <f>'MEDIDAS ML'!#REF!</f>
        <v>#REF!</v>
      </c>
      <c r="X3525" t="e">
        <f>'MEDIDAS ML'!#REF!</f>
        <v>#REF!</v>
      </c>
    </row>
    <row r="3526" spans="1:24" ht="15.75" customHeight="1" x14ac:dyDescent="0.25">
      <c r="A3526" s="6">
        <f>'MEDIDAS ML'!A712</f>
        <v>123</v>
      </c>
      <c r="B3526" s="15">
        <f>'MEDIDAS ML'!B712</f>
        <v>123</v>
      </c>
      <c r="C3526" s="6">
        <f>'MEDIDAS ML'!C712</f>
        <v>123</v>
      </c>
      <c r="D3526" s="6" t="str">
        <f>'MEDIDAS ML'!D712</f>
        <v>17x22x24 cm - 2200 grs</v>
      </c>
      <c r="E3526" s="16">
        <f>'MEDIDAS ML'!E712</f>
        <v>17</v>
      </c>
      <c r="F3526" s="16">
        <f>'MEDIDAS ML'!F712</f>
        <v>22</v>
      </c>
      <c r="G3526" s="16">
        <f>'MEDIDAS ML'!G712</f>
        <v>24</v>
      </c>
      <c r="H3526" s="16">
        <f>'MEDIDAS ML'!H712</f>
        <v>2.2000000000000002</v>
      </c>
      <c r="I3526" s="16">
        <f>'MEDIDAS ML'!I712</f>
        <v>2.2440000000000002</v>
      </c>
      <c r="J3526" s="6" t="str">
        <f>'MEDIDAS ML'!J712</f>
        <v>Se calcula por P volum</v>
      </c>
      <c r="K3526" s="16">
        <f>'MEDIDAS ML'!K712</f>
        <v>2.2440000000000002</v>
      </c>
      <c r="L3526" s="7">
        <f>'MEDIDAS ML'!L712</f>
        <v>16990</v>
      </c>
      <c r="M3526" s="6" t="str">
        <f>'MEDIDAS ML'!M712</f>
        <v>$9.990-$19.990</v>
      </c>
      <c r="N3526" s="7">
        <f>'MEDIDAS ML'!N712</f>
        <v>1000</v>
      </c>
      <c r="O3526" s="6" t="str">
        <f>'MEDIDAS ML'!O712</f>
        <v>No aplica (&lt;$19.990)</v>
      </c>
      <c r="P3526" s="7">
        <f>'MEDIDAS ML'!P712</f>
        <v>0</v>
      </c>
      <c r="Q3526" s="7">
        <f>'MEDIDAS ML'!Q712</f>
        <v>1000</v>
      </c>
      <c r="R3526" s="23" t="e">
        <f>'MEDIDAS ML'!#REF!</f>
        <v>#REF!</v>
      </c>
      <c r="S3526" s="24" t="e">
        <f>'MEDIDAS ML'!#REF!</f>
        <v>#REF!</v>
      </c>
      <c r="T3526" s="24" t="e">
        <f>'MEDIDAS ML'!#REF!</f>
        <v>#REF!</v>
      </c>
      <c r="U3526" s="24" t="e">
        <f>'MEDIDAS ML'!#REF!</f>
        <v>#REF!</v>
      </c>
      <c r="V3526" s="22" t="e">
        <f>'MEDIDAS ML'!#REF!</f>
        <v>#REF!</v>
      </c>
      <c r="W3526" s="17" t="e">
        <f>'MEDIDAS ML'!#REF!</f>
        <v>#REF!</v>
      </c>
      <c r="X3526" t="e">
        <f>'MEDIDAS ML'!#REF!</f>
        <v>#REF!</v>
      </c>
    </row>
    <row r="3527" spans="1:24" ht="15.75" customHeight="1" x14ac:dyDescent="0.25">
      <c r="A3527" s="6">
        <f>'MEDIDAS ML'!A713</f>
        <v>123</v>
      </c>
      <c r="B3527" s="15">
        <f>'MEDIDAS ML'!B713</f>
        <v>123</v>
      </c>
      <c r="C3527" s="6">
        <f>'MEDIDAS ML'!C713</f>
        <v>123</v>
      </c>
      <c r="D3527" s="6" t="str">
        <f>'MEDIDAS ML'!D713</f>
        <v>17x22x24 cm - 2200 grs</v>
      </c>
      <c r="E3527" s="16">
        <f>'MEDIDAS ML'!E713</f>
        <v>17</v>
      </c>
      <c r="F3527" s="16">
        <f>'MEDIDAS ML'!F713</f>
        <v>22</v>
      </c>
      <c r="G3527" s="16">
        <f>'MEDIDAS ML'!G713</f>
        <v>24</v>
      </c>
      <c r="H3527" s="16">
        <f>'MEDIDAS ML'!H713</f>
        <v>2.2000000000000002</v>
      </c>
      <c r="I3527" s="16">
        <f>'MEDIDAS ML'!I713</f>
        <v>2.2440000000000002</v>
      </c>
      <c r="J3527" s="6" t="str">
        <f>'MEDIDAS ML'!J713</f>
        <v>Se calcula por P volum</v>
      </c>
      <c r="K3527" s="16">
        <f>'MEDIDAS ML'!K713</f>
        <v>2.2440000000000002</v>
      </c>
      <c r="L3527" s="7">
        <f>'MEDIDAS ML'!L713</f>
        <v>16990</v>
      </c>
      <c r="M3527" s="6" t="str">
        <f>'MEDIDAS ML'!M713</f>
        <v>$9.990-$19.990</v>
      </c>
      <c r="N3527" s="7">
        <f>'MEDIDAS ML'!N713</f>
        <v>1000</v>
      </c>
      <c r="O3527" s="6" t="str">
        <f>'MEDIDAS ML'!O713</f>
        <v>No aplica (&lt;$19.990)</v>
      </c>
      <c r="P3527" s="7">
        <f>'MEDIDAS ML'!P713</f>
        <v>0</v>
      </c>
      <c r="Q3527" s="7">
        <f>'MEDIDAS ML'!Q713</f>
        <v>1000</v>
      </c>
      <c r="R3527" s="23" t="e">
        <f>'MEDIDAS ML'!#REF!</f>
        <v>#REF!</v>
      </c>
      <c r="S3527" s="24" t="e">
        <f>'MEDIDAS ML'!#REF!</f>
        <v>#REF!</v>
      </c>
      <c r="T3527" s="24" t="e">
        <f>'MEDIDAS ML'!#REF!</f>
        <v>#REF!</v>
      </c>
      <c r="U3527" s="24" t="e">
        <f>'MEDIDAS ML'!#REF!</f>
        <v>#REF!</v>
      </c>
      <c r="V3527" s="22" t="e">
        <f>'MEDIDAS ML'!#REF!</f>
        <v>#REF!</v>
      </c>
      <c r="W3527" s="17" t="e">
        <f>'MEDIDAS ML'!#REF!</f>
        <v>#REF!</v>
      </c>
      <c r="X3527" t="e">
        <f>'MEDIDAS ML'!#REF!</f>
        <v>#REF!</v>
      </c>
    </row>
    <row r="3528" spans="1:24" ht="15.75" customHeight="1" x14ac:dyDescent="0.25">
      <c r="A3528" s="6">
        <f>'MEDIDAS ML'!A807</f>
        <v>123</v>
      </c>
      <c r="B3528" s="15">
        <f>'MEDIDAS ML'!B807</f>
        <v>123</v>
      </c>
      <c r="C3528" s="6">
        <f>'MEDIDAS ML'!C807</f>
        <v>123</v>
      </c>
      <c r="D3528" s="6" t="str">
        <f>'MEDIDAS ML'!D807</f>
        <v>13x20x35 cm - 1916 grs</v>
      </c>
      <c r="E3528" s="16">
        <f>'MEDIDAS ML'!E807</f>
        <v>13</v>
      </c>
      <c r="F3528" s="16">
        <f>'MEDIDAS ML'!F807</f>
        <v>20</v>
      </c>
      <c r="G3528" s="16">
        <f>'MEDIDAS ML'!G807</f>
        <v>35</v>
      </c>
      <c r="H3528" s="16">
        <f>'MEDIDAS ML'!H807</f>
        <v>1.9159999999999999</v>
      </c>
      <c r="I3528" s="16">
        <f>'MEDIDAS ML'!I807</f>
        <v>2.2749999999999999</v>
      </c>
      <c r="J3528" s="6" t="str">
        <f>'MEDIDAS ML'!J807</f>
        <v>Se calcula por P volum</v>
      </c>
      <c r="K3528" s="16">
        <f>'MEDIDAS ML'!K807</f>
        <v>2.2749999999999999</v>
      </c>
      <c r="L3528" s="7">
        <f>'MEDIDAS ML'!L807</f>
        <v>16990</v>
      </c>
      <c r="M3528" s="6" t="str">
        <f>'MEDIDAS ML'!M807</f>
        <v>$9.990-$19.990</v>
      </c>
      <c r="N3528" s="7">
        <f>'MEDIDAS ML'!N807</f>
        <v>1000</v>
      </c>
      <c r="O3528" s="6" t="str">
        <f>'MEDIDAS ML'!O807</f>
        <v>No aplica (&lt;$19.990)</v>
      </c>
      <c r="P3528" s="7">
        <f>'MEDIDAS ML'!P807</f>
        <v>0</v>
      </c>
      <c r="Q3528" s="7">
        <f>'MEDIDAS ML'!Q807</f>
        <v>1000</v>
      </c>
      <c r="R3528" s="23" t="e">
        <f>'MEDIDAS ML'!#REF!</f>
        <v>#REF!</v>
      </c>
      <c r="S3528" s="24" t="e">
        <f>'MEDIDAS ML'!#REF!</f>
        <v>#REF!</v>
      </c>
      <c r="T3528" s="24" t="e">
        <f>'MEDIDAS ML'!#REF!</f>
        <v>#REF!</v>
      </c>
      <c r="U3528" s="24" t="e">
        <f>'MEDIDAS ML'!#REF!</f>
        <v>#REF!</v>
      </c>
      <c r="V3528" s="22" t="e">
        <f>'MEDIDAS ML'!#REF!</f>
        <v>#REF!</v>
      </c>
      <c r="W3528" s="17" t="e">
        <f>'MEDIDAS ML'!#REF!</f>
        <v>#REF!</v>
      </c>
      <c r="X3528" t="e">
        <f>'MEDIDAS ML'!#REF!</f>
        <v>#REF!</v>
      </c>
    </row>
    <row r="3529" spans="1:24" ht="15.75" customHeight="1" x14ac:dyDescent="0.25">
      <c r="A3529" s="6">
        <f>'MEDIDAS ML'!A814</f>
        <v>123</v>
      </c>
      <c r="B3529" s="15">
        <f>'MEDIDAS ML'!B814</f>
        <v>123</v>
      </c>
      <c r="C3529" s="6">
        <f>'MEDIDAS ML'!C814</f>
        <v>123</v>
      </c>
      <c r="D3529" s="6" t="str">
        <f>'MEDIDAS ML'!D814</f>
        <v>19x28x32 cm - 1900 grs</v>
      </c>
      <c r="E3529" s="16">
        <f>'MEDIDAS ML'!E814</f>
        <v>19</v>
      </c>
      <c r="F3529" s="16">
        <f>'MEDIDAS ML'!F814</f>
        <v>28</v>
      </c>
      <c r="G3529" s="16">
        <f>'MEDIDAS ML'!G814</f>
        <v>32</v>
      </c>
      <c r="H3529" s="16">
        <f>'MEDIDAS ML'!H814</f>
        <v>1.9</v>
      </c>
      <c r="I3529" s="16">
        <f>'MEDIDAS ML'!I814</f>
        <v>4.2560000000000002</v>
      </c>
      <c r="J3529" s="6" t="str">
        <f>'MEDIDAS ML'!J814</f>
        <v>Se calcula por P volum</v>
      </c>
      <c r="K3529" s="16">
        <f>'MEDIDAS ML'!K814</f>
        <v>4.2560000000000002</v>
      </c>
      <c r="L3529" s="7">
        <f>'MEDIDAS ML'!L814</f>
        <v>16990</v>
      </c>
      <c r="M3529" s="6" t="str">
        <f>'MEDIDAS ML'!M814</f>
        <v>$9.990-$19.990</v>
      </c>
      <c r="N3529" s="7">
        <f>'MEDIDAS ML'!N814</f>
        <v>1000</v>
      </c>
      <c r="O3529" s="6" t="str">
        <f>'MEDIDAS ML'!O814</f>
        <v>No aplica (&lt;$19.990)</v>
      </c>
      <c r="P3529" s="7">
        <f>'MEDIDAS ML'!P814</f>
        <v>0</v>
      </c>
      <c r="Q3529" s="7">
        <f>'MEDIDAS ML'!Q814</f>
        <v>1000</v>
      </c>
      <c r="R3529" s="23" t="e">
        <f>'MEDIDAS ML'!#REF!</f>
        <v>#REF!</v>
      </c>
      <c r="S3529" s="24" t="e">
        <f>'MEDIDAS ML'!#REF!</f>
        <v>#REF!</v>
      </c>
      <c r="T3529" s="24" t="e">
        <f>'MEDIDAS ML'!#REF!</f>
        <v>#REF!</v>
      </c>
      <c r="U3529" s="24" t="e">
        <f>'MEDIDAS ML'!#REF!</f>
        <v>#REF!</v>
      </c>
      <c r="V3529" s="22" t="e">
        <f>'MEDIDAS ML'!#REF!</f>
        <v>#REF!</v>
      </c>
      <c r="W3529" s="17" t="e">
        <f>'MEDIDAS ML'!#REF!</f>
        <v>#REF!</v>
      </c>
      <c r="X3529" t="e">
        <f>'MEDIDAS ML'!#REF!</f>
        <v>#REF!</v>
      </c>
    </row>
    <row r="3530" spans="1:24" ht="15.75" customHeight="1" x14ac:dyDescent="0.25">
      <c r="A3530" s="6">
        <f>'MEDIDAS ML'!A1063</f>
        <v>123</v>
      </c>
      <c r="B3530" s="15">
        <f>'MEDIDAS ML'!B1063</f>
        <v>123</v>
      </c>
      <c r="C3530" s="6">
        <f>'MEDIDAS ML'!C1063</f>
        <v>123</v>
      </c>
      <c r="D3530" s="6" t="str">
        <f>'MEDIDAS ML'!D1063</f>
        <v>6x21x26 cm - 1270 grs</v>
      </c>
      <c r="E3530" s="16">
        <f>'MEDIDAS ML'!E1063</f>
        <v>6</v>
      </c>
      <c r="F3530" s="16">
        <f>'MEDIDAS ML'!F1063</f>
        <v>21</v>
      </c>
      <c r="G3530" s="16">
        <f>'MEDIDAS ML'!G1063</f>
        <v>26</v>
      </c>
      <c r="H3530" s="16">
        <f>'MEDIDAS ML'!H1063</f>
        <v>1.27</v>
      </c>
      <c r="I3530" s="16">
        <f>'MEDIDAS ML'!I1063</f>
        <v>0.81899999999999995</v>
      </c>
      <c r="J3530" s="6" t="str">
        <f>'MEDIDAS ML'!J1063</f>
        <v>Se calcula por Peso</v>
      </c>
      <c r="K3530" s="16">
        <f>'MEDIDAS ML'!K1063</f>
        <v>1.27</v>
      </c>
      <c r="L3530" s="7">
        <f>'MEDIDAS ML'!L1063</f>
        <v>16990</v>
      </c>
      <c r="M3530" s="6" t="str">
        <f>'MEDIDAS ML'!M1063</f>
        <v>$9.990-$19.990</v>
      </c>
      <c r="N3530" s="7">
        <f>'MEDIDAS ML'!N1063</f>
        <v>1000</v>
      </c>
      <c r="O3530" s="6" t="str">
        <f>'MEDIDAS ML'!O1063</f>
        <v>No aplica (&lt;$19.990)</v>
      </c>
      <c r="P3530" s="7">
        <f>'MEDIDAS ML'!P1063</f>
        <v>0</v>
      </c>
      <c r="Q3530" s="7">
        <f>'MEDIDAS ML'!Q1063</f>
        <v>1000</v>
      </c>
      <c r="R3530" s="23" t="e">
        <f>'MEDIDAS ML'!#REF!</f>
        <v>#REF!</v>
      </c>
      <c r="S3530" s="24" t="e">
        <f>'MEDIDAS ML'!#REF!</f>
        <v>#REF!</v>
      </c>
      <c r="T3530" s="24" t="e">
        <f>'MEDIDAS ML'!#REF!</f>
        <v>#REF!</v>
      </c>
      <c r="U3530" s="24" t="e">
        <f>'MEDIDAS ML'!#REF!</f>
        <v>#REF!</v>
      </c>
      <c r="V3530" s="22" t="e">
        <f>'MEDIDAS ML'!#REF!</f>
        <v>#REF!</v>
      </c>
      <c r="W3530" s="17" t="e">
        <f>'MEDIDAS ML'!#REF!</f>
        <v>#REF!</v>
      </c>
      <c r="X3530" t="e">
        <f>'MEDIDAS ML'!#REF!</f>
        <v>#REF!</v>
      </c>
    </row>
    <row r="3531" spans="1:24" ht="15.75" customHeight="1" x14ac:dyDescent="0.25">
      <c r="A3531" s="6">
        <f>'MEDIDAS ML'!A1239</f>
        <v>123</v>
      </c>
      <c r="B3531" s="15">
        <f>'MEDIDAS ML'!B1239</f>
        <v>123</v>
      </c>
      <c r="C3531" s="6">
        <f>'MEDIDAS ML'!C1239</f>
        <v>123</v>
      </c>
      <c r="D3531" s="6" t="str">
        <f>'MEDIDAS ML'!D1239</f>
        <v>7x15x20 cm - 1060 grs</v>
      </c>
      <c r="E3531" s="16">
        <f>'MEDIDAS ML'!E1239</f>
        <v>7</v>
      </c>
      <c r="F3531" s="16">
        <f>'MEDIDAS ML'!F1239</f>
        <v>15</v>
      </c>
      <c r="G3531" s="16">
        <f>'MEDIDAS ML'!G1239</f>
        <v>20</v>
      </c>
      <c r="H3531" s="16">
        <f>'MEDIDAS ML'!H1239</f>
        <v>1.06</v>
      </c>
      <c r="I3531" s="16">
        <f>'MEDIDAS ML'!I1239</f>
        <v>0.52500000000000002</v>
      </c>
      <c r="J3531" s="6" t="str">
        <f>'MEDIDAS ML'!J1239</f>
        <v>Se calcula por Peso</v>
      </c>
      <c r="K3531" s="16">
        <f>'MEDIDAS ML'!K1239</f>
        <v>1.06</v>
      </c>
      <c r="L3531" s="7">
        <f>'MEDIDAS ML'!L1239</f>
        <v>16990</v>
      </c>
      <c r="M3531" s="6" t="str">
        <f>'MEDIDAS ML'!M1239</f>
        <v>$9.990-$19.990</v>
      </c>
      <c r="N3531" s="7">
        <f>'MEDIDAS ML'!N1239</f>
        <v>1000</v>
      </c>
      <c r="O3531" s="6" t="str">
        <f>'MEDIDAS ML'!O1239</f>
        <v>No aplica (&lt;$19.990)</v>
      </c>
      <c r="P3531" s="7">
        <f>'MEDIDAS ML'!P1239</f>
        <v>0</v>
      </c>
      <c r="Q3531" s="7">
        <f>'MEDIDAS ML'!Q1239</f>
        <v>1000</v>
      </c>
      <c r="R3531" s="23" t="e">
        <f>'MEDIDAS ML'!#REF!</f>
        <v>#REF!</v>
      </c>
      <c r="S3531" s="24" t="e">
        <f>'MEDIDAS ML'!#REF!</f>
        <v>#REF!</v>
      </c>
      <c r="T3531" s="24" t="e">
        <f>'MEDIDAS ML'!#REF!</f>
        <v>#REF!</v>
      </c>
      <c r="U3531" s="24" t="e">
        <f>'MEDIDAS ML'!#REF!</f>
        <v>#REF!</v>
      </c>
      <c r="V3531" s="22" t="e">
        <f>'MEDIDAS ML'!#REF!</f>
        <v>#REF!</v>
      </c>
      <c r="W3531" s="17" t="e">
        <f>'MEDIDAS ML'!#REF!</f>
        <v>#REF!</v>
      </c>
      <c r="X3531" t="e">
        <f>'MEDIDAS ML'!#REF!</f>
        <v>#REF!</v>
      </c>
    </row>
    <row r="3532" spans="1:24" ht="15.75" customHeight="1" x14ac:dyDescent="0.25">
      <c r="A3532" s="6">
        <f>'MEDIDAS ML'!A1437</f>
        <v>123</v>
      </c>
      <c r="B3532" s="15">
        <f>'MEDIDAS ML'!B1437</f>
        <v>123</v>
      </c>
      <c r="C3532" s="6">
        <f>'MEDIDAS ML'!C1437</f>
        <v>123</v>
      </c>
      <c r="D3532" s="6" t="str">
        <f>'MEDIDAS ML'!D1437</f>
        <v>6x20x32 cm - 918 grs</v>
      </c>
      <c r="E3532" s="16">
        <f>'MEDIDAS ML'!E1437</f>
        <v>6</v>
      </c>
      <c r="F3532" s="16">
        <f>'MEDIDAS ML'!F1437</f>
        <v>20</v>
      </c>
      <c r="G3532" s="16">
        <f>'MEDIDAS ML'!G1437</f>
        <v>32</v>
      </c>
      <c r="H3532" s="16">
        <f>'MEDIDAS ML'!H1437</f>
        <v>0.91800000000000004</v>
      </c>
      <c r="I3532" s="16">
        <f>'MEDIDAS ML'!I1437</f>
        <v>0.96</v>
      </c>
      <c r="J3532" s="6" t="str">
        <f>'MEDIDAS ML'!J1437</f>
        <v>Se calcula por P volum</v>
      </c>
      <c r="K3532" s="16">
        <f>'MEDIDAS ML'!K1437</f>
        <v>0.96</v>
      </c>
      <c r="L3532" s="7">
        <f>'MEDIDAS ML'!L1437</f>
        <v>16990</v>
      </c>
      <c r="M3532" s="6" t="str">
        <f>'MEDIDAS ML'!M1437</f>
        <v>$9.990-$19.990</v>
      </c>
      <c r="N3532" s="7">
        <f>'MEDIDAS ML'!N1437</f>
        <v>1000</v>
      </c>
      <c r="O3532" s="6" t="str">
        <f>'MEDIDAS ML'!O1437</f>
        <v>No aplica (&lt;$19.990)</v>
      </c>
      <c r="P3532" s="7">
        <f>'MEDIDAS ML'!P1437</f>
        <v>0</v>
      </c>
      <c r="Q3532" s="7">
        <f>'MEDIDAS ML'!Q1437</f>
        <v>1000</v>
      </c>
      <c r="R3532" s="23" t="e">
        <f>'MEDIDAS ML'!#REF!</f>
        <v>#REF!</v>
      </c>
      <c r="S3532" s="24" t="e">
        <f>'MEDIDAS ML'!#REF!</f>
        <v>#REF!</v>
      </c>
      <c r="T3532" s="24" t="e">
        <f>'MEDIDAS ML'!#REF!</f>
        <v>#REF!</v>
      </c>
      <c r="U3532" s="24" t="e">
        <f>'MEDIDAS ML'!#REF!</f>
        <v>#REF!</v>
      </c>
      <c r="V3532" s="22" t="e">
        <f>'MEDIDAS ML'!#REF!</f>
        <v>#REF!</v>
      </c>
      <c r="W3532" s="17" t="e">
        <f>'MEDIDAS ML'!#REF!</f>
        <v>#REF!</v>
      </c>
      <c r="X3532" t="e">
        <f>'MEDIDAS ML'!#REF!</f>
        <v>#REF!</v>
      </c>
    </row>
    <row r="3533" spans="1:24" ht="15.75" customHeight="1" x14ac:dyDescent="0.25">
      <c r="A3533" s="6">
        <f>'MEDIDAS ML'!A1933</f>
        <v>123</v>
      </c>
      <c r="B3533" s="15">
        <f>'MEDIDAS ML'!B1933</f>
        <v>123</v>
      </c>
      <c r="C3533" s="6">
        <f>'MEDIDAS ML'!C1933</f>
        <v>123</v>
      </c>
      <c r="D3533" s="6" t="str">
        <f>'MEDIDAS ML'!D1933</f>
        <v>7x13x23 cm - 552 grs</v>
      </c>
      <c r="E3533" s="16">
        <f>'MEDIDAS ML'!E1933</f>
        <v>7</v>
      </c>
      <c r="F3533" s="16">
        <f>'MEDIDAS ML'!F1933</f>
        <v>13</v>
      </c>
      <c r="G3533" s="16">
        <f>'MEDIDAS ML'!G1933</f>
        <v>23</v>
      </c>
      <c r="H3533" s="16">
        <f>'MEDIDAS ML'!H1933</f>
        <v>0.55200000000000005</v>
      </c>
      <c r="I3533" s="16">
        <f>'MEDIDAS ML'!I1933</f>
        <v>0.52324999999999999</v>
      </c>
      <c r="J3533" s="6" t="str">
        <f>'MEDIDAS ML'!J1933</f>
        <v>Se calcula por Peso</v>
      </c>
      <c r="K3533" s="16">
        <f>'MEDIDAS ML'!K1933</f>
        <v>0.55200000000000005</v>
      </c>
      <c r="L3533" s="7">
        <f>'MEDIDAS ML'!L1933</f>
        <v>16990</v>
      </c>
      <c r="M3533" s="6" t="str">
        <f>'MEDIDAS ML'!M1933</f>
        <v>$9.990-$19.990</v>
      </c>
      <c r="N3533" s="7">
        <f>'MEDIDAS ML'!N1933</f>
        <v>1000</v>
      </c>
      <c r="O3533" s="6" t="str">
        <f>'MEDIDAS ML'!O1933</f>
        <v>No aplica (&lt;$19.990)</v>
      </c>
      <c r="P3533" s="7">
        <f>'MEDIDAS ML'!P1933</f>
        <v>0</v>
      </c>
      <c r="Q3533" s="7">
        <f>'MEDIDAS ML'!Q1933</f>
        <v>1000</v>
      </c>
      <c r="R3533" s="23" t="e">
        <f>'MEDIDAS ML'!#REF!</f>
        <v>#REF!</v>
      </c>
      <c r="S3533" s="24" t="e">
        <f>'MEDIDAS ML'!#REF!</f>
        <v>#REF!</v>
      </c>
      <c r="T3533" s="24" t="e">
        <f>'MEDIDAS ML'!#REF!</f>
        <v>#REF!</v>
      </c>
      <c r="U3533" s="24" t="e">
        <f>'MEDIDAS ML'!#REF!</f>
        <v>#REF!</v>
      </c>
      <c r="V3533" s="22" t="e">
        <f>'MEDIDAS ML'!#REF!</f>
        <v>#REF!</v>
      </c>
      <c r="W3533" s="17" t="e">
        <f>'MEDIDAS ML'!#REF!</f>
        <v>#REF!</v>
      </c>
      <c r="X3533" t="e">
        <f>'MEDIDAS ML'!#REF!</f>
        <v>#REF!</v>
      </c>
    </row>
    <row r="3534" spans="1:24" ht="15.75" customHeight="1" x14ac:dyDescent="0.25">
      <c r="A3534" s="6">
        <f>'MEDIDAS ML'!A1934</f>
        <v>123</v>
      </c>
      <c r="B3534" s="15">
        <f>'MEDIDAS ML'!B1934</f>
        <v>123</v>
      </c>
      <c r="C3534" s="6">
        <f>'MEDIDAS ML'!C1934</f>
        <v>123</v>
      </c>
      <c r="D3534" s="6" t="str">
        <f>'MEDIDAS ML'!D1934</f>
        <v>7x13x23 cm - 552 grs</v>
      </c>
      <c r="E3534" s="16">
        <f>'MEDIDAS ML'!E1934</f>
        <v>7</v>
      </c>
      <c r="F3534" s="16">
        <f>'MEDIDAS ML'!F1934</f>
        <v>13</v>
      </c>
      <c r="G3534" s="16">
        <f>'MEDIDAS ML'!G1934</f>
        <v>23</v>
      </c>
      <c r="H3534" s="16">
        <f>'MEDIDAS ML'!H1934</f>
        <v>0.55200000000000005</v>
      </c>
      <c r="I3534" s="16">
        <f>'MEDIDAS ML'!I1934</f>
        <v>0.52324999999999999</v>
      </c>
      <c r="J3534" s="6" t="str">
        <f>'MEDIDAS ML'!J1934</f>
        <v>Se calcula por Peso</v>
      </c>
      <c r="K3534" s="16">
        <f>'MEDIDAS ML'!K1934</f>
        <v>0.55200000000000005</v>
      </c>
      <c r="L3534" s="7">
        <f>'MEDIDAS ML'!L1934</f>
        <v>16990</v>
      </c>
      <c r="M3534" s="6" t="str">
        <f>'MEDIDAS ML'!M1934</f>
        <v>$9.990-$19.990</v>
      </c>
      <c r="N3534" s="7">
        <f>'MEDIDAS ML'!N1934</f>
        <v>1000</v>
      </c>
      <c r="O3534" s="6" t="str">
        <f>'MEDIDAS ML'!O1934</f>
        <v>No aplica (&lt;$19.990)</v>
      </c>
      <c r="P3534" s="7">
        <f>'MEDIDAS ML'!P1934</f>
        <v>0</v>
      </c>
      <c r="Q3534" s="7">
        <f>'MEDIDAS ML'!Q1934</f>
        <v>1000</v>
      </c>
      <c r="R3534" s="23" t="e">
        <f>'MEDIDAS ML'!#REF!</f>
        <v>#REF!</v>
      </c>
      <c r="S3534" s="24" t="e">
        <f>'MEDIDAS ML'!#REF!</f>
        <v>#REF!</v>
      </c>
      <c r="T3534" s="24" t="e">
        <f>'MEDIDAS ML'!#REF!</f>
        <v>#REF!</v>
      </c>
      <c r="U3534" s="24" t="e">
        <f>'MEDIDAS ML'!#REF!</f>
        <v>#REF!</v>
      </c>
      <c r="V3534" s="22" t="e">
        <f>'MEDIDAS ML'!#REF!</f>
        <v>#REF!</v>
      </c>
      <c r="W3534" s="17" t="e">
        <f>'MEDIDAS ML'!#REF!</f>
        <v>#REF!</v>
      </c>
      <c r="X3534" t="e">
        <f>'MEDIDAS ML'!#REF!</f>
        <v>#REF!</v>
      </c>
    </row>
    <row r="3535" spans="1:24" ht="15.75" customHeight="1" x14ac:dyDescent="0.25">
      <c r="A3535" s="6">
        <f>'MEDIDAS ML'!A2184</f>
        <v>123</v>
      </c>
      <c r="B3535" s="15">
        <f>'MEDIDAS ML'!B2184</f>
        <v>123</v>
      </c>
      <c r="C3535" s="6">
        <f>'MEDIDAS ML'!C2184</f>
        <v>123</v>
      </c>
      <c r="D3535" s="6" t="str">
        <f>'MEDIDAS ML'!D2184</f>
        <v>7x23x5 cm - 460 grs</v>
      </c>
      <c r="E3535" s="16">
        <f>'MEDIDAS ML'!E2184</f>
        <v>7</v>
      </c>
      <c r="F3535" s="16">
        <f>'MEDIDAS ML'!F2184</f>
        <v>23</v>
      </c>
      <c r="G3535" s="16">
        <f>'MEDIDAS ML'!G2184</f>
        <v>5</v>
      </c>
      <c r="H3535" s="16">
        <f>'MEDIDAS ML'!H2184</f>
        <v>0.46</v>
      </c>
      <c r="I3535" s="16">
        <f>'MEDIDAS ML'!I2184</f>
        <v>0.20125000000000001</v>
      </c>
      <c r="J3535" s="6" t="str">
        <f>'MEDIDAS ML'!J2184</f>
        <v>Se calcula por Peso</v>
      </c>
      <c r="K3535" s="16">
        <f>'MEDIDAS ML'!K2184</f>
        <v>0.46</v>
      </c>
      <c r="L3535" s="7">
        <f>'MEDIDAS ML'!L2184</f>
        <v>16990</v>
      </c>
      <c r="M3535" s="6" t="str">
        <f>'MEDIDAS ML'!M2184</f>
        <v>$9.990-$19.990</v>
      </c>
      <c r="N3535" s="7">
        <f>'MEDIDAS ML'!N2184</f>
        <v>1000</v>
      </c>
      <c r="O3535" s="6" t="str">
        <f>'MEDIDAS ML'!O2184</f>
        <v>No aplica (&lt;$19.990)</v>
      </c>
      <c r="P3535" s="7">
        <f>'MEDIDAS ML'!P2184</f>
        <v>0</v>
      </c>
      <c r="Q3535" s="7">
        <f>'MEDIDAS ML'!Q2184</f>
        <v>1000</v>
      </c>
      <c r="R3535" s="23" t="e">
        <f>'MEDIDAS ML'!#REF!</f>
        <v>#REF!</v>
      </c>
      <c r="S3535" s="24" t="e">
        <f>'MEDIDAS ML'!#REF!</f>
        <v>#REF!</v>
      </c>
      <c r="T3535" s="24" t="e">
        <f>'MEDIDAS ML'!#REF!</f>
        <v>#REF!</v>
      </c>
      <c r="U3535" s="24" t="e">
        <f>'MEDIDAS ML'!#REF!</f>
        <v>#REF!</v>
      </c>
      <c r="V3535" s="22" t="e">
        <f>'MEDIDAS ML'!#REF!</f>
        <v>#REF!</v>
      </c>
      <c r="W3535" s="17" t="e">
        <f>'MEDIDAS ML'!#REF!</f>
        <v>#REF!</v>
      </c>
      <c r="X3535" t="e">
        <f>'MEDIDAS ML'!#REF!</f>
        <v>#REF!</v>
      </c>
    </row>
    <row r="3536" spans="1:24" ht="15.75" customHeight="1" x14ac:dyDescent="0.25">
      <c r="A3536" s="6">
        <f>'MEDIDAS ML'!A2185</f>
        <v>123</v>
      </c>
      <c r="B3536" s="15">
        <f>'MEDIDAS ML'!B2185</f>
        <v>123</v>
      </c>
      <c r="C3536" s="6">
        <f>'MEDIDAS ML'!C2185</f>
        <v>123</v>
      </c>
      <c r="D3536" s="6" t="str">
        <f>'MEDIDAS ML'!D2185</f>
        <v>7x23x5 cm - 460 grs</v>
      </c>
      <c r="E3536" s="16">
        <f>'MEDIDAS ML'!E2185</f>
        <v>7</v>
      </c>
      <c r="F3536" s="16">
        <f>'MEDIDAS ML'!F2185</f>
        <v>23</v>
      </c>
      <c r="G3536" s="16">
        <f>'MEDIDAS ML'!G2185</f>
        <v>5</v>
      </c>
      <c r="H3536" s="16">
        <f>'MEDIDAS ML'!H2185</f>
        <v>0.46</v>
      </c>
      <c r="I3536" s="16">
        <f>'MEDIDAS ML'!I2185</f>
        <v>0.20125000000000001</v>
      </c>
      <c r="J3536" s="6" t="str">
        <f>'MEDIDAS ML'!J2185</f>
        <v>Se calcula por Peso</v>
      </c>
      <c r="K3536" s="16">
        <f>'MEDIDAS ML'!K2185</f>
        <v>0.46</v>
      </c>
      <c r="L3536" s="7">
        <f>'MEDIDAS ML'!L2185</f>
        <v>16990</v>
      </c>
      <c r="M3536" s="6" t="str">
        <f>'MEDIDAS ML'!M2185</f>
        <v>$9.990-$19.990</v>
      </c>
      <c r="N3536" s="7">
        <f>'MEDIDAS ML'!N2185</f>
        <v>1000</v>
      </c>
      <c r="O3536" s="6" t="str">
        <f>'MEDIDAS ML'!O2185</f>
        <v>No aplica (&lt;$19.990)</v>
      </c>
      <c r="P3536" s="7">
        <f>'MEDIDAS ML'!P2185</f>
        <v>0</v>
      </c>
      <c r="Q3536" s="7">
        <f>'MEDIDAS ML'!Q2185</f>
        <v>1000</v>
      </c>
      <c r="R3536" s="23" t="e">
        <f>'MEDIDAS ML'!#REF!</f>
        <v>#REF!</v>
      </c>
      <c r="S3536" s="24" t="e">
        <f>'MEDIDAS ML'!#REF!</f>
        <v>#REF!</v>
      </c>
      <c r="T3536" s="24" t="e">
        <f>'MEDIDAS ML'!#REF!</f>
        <v>#REF!</v>
      </c>
      <c r="U3536" s="24" t="e">
        <f>'MEDIDAS ML'!#REF!</f>
        <v>#REF!</v>
      </c>
      <c r="V3536" s="22" t="e">
        <f>'MEDIDAS ML'!#REF!</f>
        <v>#REF!</v>
      </c>
      <c r="W3536" s="17" t="e">
        <f>'MEDIDAS ML'!#REF!</f>
        <v>#REF!</v>
      </c>
      <c r="X3536" t="e">
        <f>'MEDIDAS ML'!#REF!</f>
        <v>#REF!</v>
      </c>
    </row>
    <row r="3537" spans="1:24" ht="15.75" customHeight="1" x14ac:dyDescent="0.25">
      <c r="A3537" s="6">
        <f>'MEDIDAS ML'!A2221</f>
        <v>123</v>
      </c>
      <c r="B3537" s="15">
        <f>'MEDIDAS ML'!B2221</f>
        <v>123</v>
      </c>
      <c r="C3537" s="6">
        <f>'MEDIDAS ML'!C2221</f>
        <v>123</v>
      </c>
      <c r="D3537" s="6" t="str">
        <f>'MEDIDAS ML'!D2221</f>
        <v>6x9x26 cm - 446 grs</v>
      </c>
      <c r="E3537" s="16">
        <f>'MEDIDAS ML'!E2221</f>
        <v>6</v>
      </c>
      <c r="F3537" s="16">
        <f>'MEDIDAS ML'!F2221</f>
        <v>9</v>
      </c>
      <c r="G3537" s="16">
        <f>'MEDIDAS ML'!G2221</f>
        <v>26</v>
      </c>
      <c r="H3537" s="16">
        <f>'MEDIDAS ML'!H2221</f>
        <v>0.44600000000000001</v>
      </c>
      <c r="I3537" s="16">
        <f>'MEDIDAS ML'!I2221</f>
        <v>0.35099999999999998</v>
      </c>
      <c r="J3537" s="6" t="str">
        <f>'MEDIDAS ML'!J2221</f>
        <v>Se calcula por Peso</v>
      </c>
      <c r="K3537" s="16">
        <f>'MEDIDAS ML'!K2221</f>
        <v>0.44600000000000001</v>
      </c>
      <c r="L3537" s="7">
        <f>'MEDIDAS ML'!L2221</f>
        <v>16990</v>
      </c>
      <c r="M3537" s="6" t="str">
        <f>'MEDIDAS ML'!M2221</f>
        <v>$9.990-$19.990</v>
      </c>
      <c r="N3537" s="7">
        <f>'MEDIDAS ML'!N2221</f>
        <v>1000</v>
      </c>
      <c r="O3537" s="6" t="str">
        <f>'MEDIDAS ML'!O2221</f>
        <v>No aplica (&lt;$19.990)</v>
      </c>
      <c r="P3537" s="7">
        <f>'MEDIDAS ML'!P2221</f>
        <v>0</v>
      </c>
      <c r="Q3537" s="7">
        <f>'MEDIDAS ML'!Q2221</f>
        <v>1000</v>
      </c>
      <c r="R3537" s="23" t="e">
        <f>'MEDIDAS ML'!#REF!</f>
        <v>#REF!</v>
      </c>
      <c r="S3537" s="24" t="e">
        <f>'MEDIDAS ML'!#REF!</f>
        <v>#REF!</v>
      </c>
      <c r="T3537" s="24" t="e">
        <f>'MEDIDAS ML'!#REF!</f>
        <v>#REF!</v>
      </c>
      <c r="U3537" s="24" t="e">
        <f>'MEDIDAS ML'!#REF!</f>
        <v>#REF!</v>
      </c>
      <c r="V3537" s="22" t="e">
        <f>'MEDIDAS ML'!#REF!</f>
        <v>#REF!</v>
      </c>
      <c r="W3537" s="17" t="e">
        <f>'MEDIDAS ML'!#REF!</f>
        <v>#REF!</v>
      </c>
      <c r="X3537" t="e">
        <f>'MEDIDAS ML'!#REF!</f>
        <v>#REF!</v>
      </c>
    </row>
    <row r="3538" spans="1:24" ht="15.75" customHeight="1" x14ac:dyDescent="0.25">
      <c r="A3538" s="6">
        <f>'MEDIDAS ML'!A2222</f>
        <v>123</v>
      </c>
      <c r="B3538" s="15">
        <f>'MEDIDAS ML'!B2222</f>
        <v>123</v>
      </c>
      <c r="C3538" s="6">
        <f>'MEDIDAS ML'!C2222</f>
        <v>123</v>
      </c>
      <c r="D3538" s="6" t="str">
        <f>'MEDIDAS ML'!D2222</f>
        <v>6x9x26 cm - 446 grs</v>
      </c>
      <c r="E3538" s="16">
        <f>'MEDIDAS ML'!E2222</f>
        <v>6</v>
      </c>
      <c r="F3538" s="16">
        <f>'MEDIDAS ML'!F2222</f>
        <v>9</v>
      </c>
      <c r="G3538" s="16">
        <f>'MEDIDAS ML'!G2222</f>
        <v>26</v>
      </c>
      <c r="H3538" s="16">
        <f>'MEDIDAS ML'!H2222</f>
        <v>0.44600000000000001</v>
      </c>
      <c r="I3538" s="16">
        <f>'MEDIDAS ML'!I2222</f>
        <v>0.35099999999999998</v>
      </c>
      <c r="J3538" s="6" t="str">
        <f>'MEDIDAS ML'!J2222</f>
        <v>Se calcula por Peso</v>
      </c>
      <c r="K3538" s="16">
        <f>'MEDIDAS ML'!K2222</f>
        <v>0.44600000000000001</v>
      </c>
      <c r="L3538" s="7">
        <f>'MEDIDAS ML'!L2222</f>
        <v>16990</v>
      </c>
      <c r="M3538" s="6" t="str">
        <f>'MEDIDAS ML'!M2222</f>
        <v>$9.990-$19.990</v>
      </c>
      <c r="N3538" s="7">
        <f>'MEDIDAS ML'!N2222</f>
        <v>1000</v>
      </c>
      <c r="O3538" s="6" t="str">
        <f>'MEDIDAS ML'!O2222</f>
        <v>No aplica (&lt;$19.990)</v>
      </c>
      <c r="P3538" s="7">
        <f>'MEDIDAS ML'!P2222</f>
        <v>0</v>
      </c>
      <c r="Q3538" s="7">
        <f>'MEDIDAS ML'!Q2222</f>
        <v>1000</v>
      </c>
      <c r="R3538" s="23" t="e">
        <f>'MEDIDAS ML'!#REF!</f>
        <v>#REF!</v>
      </c>
      <c r="S3538" s="24" t="e">
        <f>'MEDIDAS ML'!#REF!</f>
        <v>#REF!</v>
      </c>
      <c r="T3538" s="24" t="e">
        <f>'MEDIDAS ML'!#REF!</f>
        <v>#REF!</v>
      </c>
      <c r="U3538" s="24" t="e">
        <f>'MEDIDAS ML'!#REF!</f>
        <v>#REF!</v>
      </c>
      <c r="V3538" s="22" t="e">
        <f>'MEDIDAS ML'!#REF!</f>
        <v>#REF!</v>
      </c>
      <c r="W3538" s="17" t="e">
        <f>'MEDIDAS ML'!#REF!</f>
        <v>#REF!</v>
      </c>
      <c r="X3538" t="e">
        <f>'MEDIDAS ML'!#REF!</f>
        <v>#REF!</v>
      </c>
    </row>
    <row r="3539" spans="1:24" ht="15.75" customHeight="1" x14ac:dyDescent="0.25">
      <c r="A3539" s="6">
        <f>'MEDIDAS ML'!A2958</f>
        <v>123</v>
      </c>
      <c r="B3539" s="15">
        <f>'MEDIDAS ML'!B2958</f>
        <v>123</v>
      </c>
      <c r="C3539" s="6">
        <f>'MEDIDAS ML'!C2958</f>
        <v>123</v>
      </c>
      <c r="D3539" s="6" t="str">
        <f>'MEDIDAS ML'!D2958</f>
        <v>9x13x17 cm - 268 grs</v>
      </c>
      <c r="E3539" s="16">
        <f>'MEDIDAS ML'!E2958</f>
        <v>9</v>
      </c>
      <c r="F3539" s="16">
        <f>'MEDIDAS ML'!F2958</f>
        <v>13</v>
      </c>
      <c r="G3539" s="16">
        <f>'MEDIDAS ML'!G2958</f>
        <v>17</v>
      </c>
      <c r="H3539" s="16">
        <f>'MEDIDAS ML'!H2958</f>
        <v>0.26800000000000002</v>
      </c>
      <c r="I3539" s="16">
        <f>'MEDIDAS ML'!I2958</f>
        <v>0.49725000000000003</v>
      </c>
      <c r="J3539" s="6" t="str">
        <f>'MEDIDAS ML'!J2958</f>
        <v>Se calcula por P volum</v>
      </c>
      <c r="K3539" s="16">
        <f>'MEDIDAS ML'!K2958</f>
        <v>0.49725000000000003</v>
      </c>
      <c r="L3539" s="7">
        <f>'MEDIDAS ML'!L2958</f>
        <v>16990</v>
      </c>
      <c r="M3539" s="6" t="str">
        <f>'MEDIDAS ML'!M2958</f>
        <v>$9.990-$19.990</v>
      </c>
      <c r="N3539" s="7">
        <f>'MEDIDAS ML'!N2958</f>
        <v>1000</v>
      </c>
      <c r="O3539" s="6" t="str">
        <f>'MEDIDAS ML'!O2958</f>
        <v>No aplica (&lt;$19.990)</v>
      </c>
      <c r="P3539" s="7">
        <f>'MEDIDAS ML'!P2958</f>
        <v>0</v>
      </c>
      <c r="Q3539" s="7">
        <f>'MEDIDAS ML'!Q2958</f>
        <v>1000</v>
      </c>
      <c r="R3539" s="23" t="e">
        <f>'MEDIDAS ML'!#REF!</f>
        <v>#REF!</v>
      </c>
      <c r="S3539" s="24" t="e">
        <f>'MEDIDAS ML'!#REF!</f>
        <v>#REF!</v>
      </c>
      <c r="T3539" s="24" t="e">
        <f>'MEDIDAS ML'!#REF!</f>
        <v>#REF!</v>
      </c>
      <c r="U3539" s="24" t="e">
        <f>'MEDIDAS ML'!#REF!</f>
        <v>#REF!</v>
      </c>
      <c r="V3539" s="22" t="e">
        <f>'MEDIDAS ML'!#REF!</f>
        <v>#REF!</v>
      </c>
      <c r="W3539" s="17" t="e">
        <f>'MEDIDAS ML'!#REF!</f>
        <v>#REF!</v>
      </c>
      <c r="X3539" t="e">
        <f>'MEDIDAS ML'!#REF!</f>
        <v>#REF!</v>
      </c>
    </row>
    <row r="3540" spans="1:24" ht="15.75" customHeight="1" x14ac:dyDescent="0.25">
      <c r="A3540" s="6">
        <f>'MEDIDAS ML'!A3259</f>
        <v>123</v>
      </c>
      <c r="B3540" s="15">
        <f>'MEDIDAS ML'!B3259</f>
        <v>123</v>
      </c>
      <c r="C3540" s="6">
        <f>'MEDIDAS ML'!C3259</f>
        <v>123</v>
      </c>
      <c r="D3540" s="6" t="str">
        <f>'MEDIDAS ML'!D3259</f>
        <v>6x11x17 cm - 212 grs</v>
      </c>
      <c r="E3540" s="16">
        <f>'MEDIDAS ML'!E3259</f>
        <v>6</v>
      </c>
      <c r="F3540" s="16">
        <f>'MEDIDAS ML'!F3259</f>
        <v>11</v>
      </c>
      <c r="G3540" s="16">
        <f>'MEDIDAS ML'!G3259</f>
        <v>17</v>
      </c>
      <c r="H3540" s="16">
        <f>'MEDIDAS ML'!H3259</f>
        <v>0.21199999999999999</v>
      </c>
      <c r="I3540" s="16">
        <f>'MEDIDAS ML'!I3259</f>
        <v>0.28050000000000003</v>
      </c>
      <c r="J3540" s="6" t="str">
        <f>'MEDIDAS ML'!J3259</f>
        <v>Se calcula por P volum</v>
      </c>
      <c r="K3540" s="16">
        <f>'MEDIDAS ML'!K3259</f>
        <v>0.28050000000000003</v>
      </c>
      <c r="L3540" s="7">
        <f>'MEDIDAS ML'!L3259</f>
        <v>16990</v>
      </c>
      <c r="M3540" s="6" t="str">
        <f>'MEDIDAS ML'!M3259</f>
        <v>$9.990-$19.990</v>
      </c>
      <c r="N3540" s="7">
        <f>'MEDIDAS ML'!N3259</f>
        <v>1000</v>
      </c>
      <c r="O3540" s="6" t="str">
        <f>'MEDIDAS ML'!O3259</f>
        <v>No aplica (&lt;$19.990)</v>
      </c>
      <c r="P3540" s="7">
        <f>'MEDIDAS ML'!P3259</f>
        <v>0</v>
      </c>
      <c r="Q3540" s="7">
        <f>'MEDIDAS ML'!Q3259</f>
        <v>1000</v>
      </c>
      <c r="R3540" s="23" t="e">
        <f>'MEDIDAS ML'!#REF!</f>
        <v>#REF!</v>
      </c>
      <c r="S3540" s="24" t="e">
        <f>'MEDIDAS ML'!#REF!</f>
        <v>#REF!</v>
      </c>
      <c r="T3540" s="24" t="e">
        <f>'MEDIDAS ML'!#REF!</f>
        <v>#REF!</v>
      </c>
      <c r="U3540" s="24" t="e">
        <f>'MEDIDAS ML'!#REF!</f>
        <v>#REF!</v>
      </c>
      <c r="V3540" s="22" t="e">
        <f>'MEDIDAS ML'!#REF!</f>
        <v>#REF!</v>
      </c>
      <c r="W3540" s="17" t="e">
        <f>'MEDIDAS ML'!#REF!</f>
        <v>#REF!</v>
      </c>
      <c r="X3540" t="e">
        <f>'MEDIDAS ML'!#REF!</f>
        <v>#REF!</v>
      </c>
    </row>
    <row r="3541" spans="1:24" ht="15.75" customHeight="1" x14ac:dyDescent="0.25">
      <c r="A3541" s="6">
        <f>'MEDIDAS ML'!A506</f>
        <v>123</v>
      </c>
      <c r="B3541" s="15">
        <f>'MEDIDAS ML'!B506</f>
        <v>123</v>
      </c>
      <c r="C3541" s="6">
        <f>'MEDIDAS ML'!C506</f>
        <v>123</v>
      </c>
      <c r="D3541" s="6" t="str">
        <f>'MEDIDAS ML'!D506</f>
        <v>12x17x25 cm - 3050 grs</v>
      </c>
      <c r="E3541" s="16">
        <f>'MEDIDAS ML'!E506</f>
        <v>12</v>
      </c>
      <c r="F3541" s="16">
        <f>'MEDIDAS ML'!F506</f>
        <v>17</v>
      </c>
      <c r="G3541" s="16">
        <f>'MEDIDAS ML'!G506</f>
        <v>25</v>
      </c>
      <c r="H3541" s="16">
        <f>'MEDIDAS ML'!H506</f>
        <v>3.05</v>
      </c>
      <c r="I3541" s="16">
        <f>'MEDIDAS ML'!I506</f>
        <v>1.2749999999999999</v>
      </c>
      <c r="J3541" s="6" t="str">
        <f>'MEDIDAS ML'!J506</f>
        <v>Se calcula por Peso</v>
      </c>
      <c r="K3541" s="16">
        <f>'MEDIDAS ML'!K506</f>
        <v>3.05</v>
      </c>
      <c r="L3541" s="7">
        <f>'MEDIDAS ML'!L506</f>
        <v>17355</v>
      </c>
      <c r="M3541" s="6" t="str">
        <f>'MEDIDAS ML'!M506</f>
        <v>$9.990-$19.990</v>
      </c>
      <c r="N3541" s="7">
        <f>'MEDIDAS ML'!N506</f>
        <v>1000</v>
      </c>
      <c r="O3541" s="6" t="str">
        <f>'MEDIDAS ML'!O506</f>
        <v>No aplica (&lt;$19.990)</v>
      </c>
      <c r="P3541" s="7">
        <f>'MEDIDAS ML'!P506</f>
        <v>0</v>
      </c>
      <c r="Q3541" s="7">
        <f>'MEDIDAS ML'!Q506</f>
        <v>1000</v>
      </c>
      <c r="R3541" s="23" t="e">
        <f>'MEDIDAS ML'!#REF!</f>
        <v>#REF!</v>
      </c>
      <c r="S3541" s="24" t="e">
        <f>'MEDIDAS ML'!#REF!</f>
        <v>#REF!</v>
      </c>
      <c r="T3541" s="24" t="e">
        <f>'MEDIDAS ML'!#REF!</f>
        <v>#REF!</v>
      </c>
      <c r="U3541" s="24" t="e">
        <f>'MEDIDAS ML'!#REF!</f>
        <v>#REF!</v>
      </c>
      <c r="V3541" s="22" t="e">
        <f>'MEDIDAS ML'!#REF!</f>
        <v>#REF!</v>
      </c>
      <c r="W3541" s="17" t="e">
        <f>'MEDIDAS ML'!#REF!</f>
        <v>#REF!</v>
      </c>
      <c r="X3541" t="e">
        <f>'MEDIDAS ML'!#REF!</f>
        <v>#REF!</v>
      </c>
    </row>
    <row r="3542" spans="1:24" ht="15.75" customHeight="1" x14ac:dyDescent="0.25">
      <c r="A3542" s="6">
        <f>'MEDIDAS ML'!A435</f>
        <v>123</v>
      </c>
      <c r="B3542" s="15">
        <f>'MEDIDAS ML'!B435</f>
        <v>123</v>
      </c>
      <c r="C3542" s="6">
        <f>'MEDIDAS ML'!C435</f>
        <v>123</v>
      </c>
      <c r="D3542" s="6" t="str">
        <f>'MEDIDAS ML'!D435</f>
        <v>15x15x29 cm - 4000 grs</v>
      </c>
      <c r="E3542" s="16">
        <f>'MEDIDAS ML'!E435</f>
        <v>15</v>
      </c>
      <c r="F3542" s="16">
        <f>'MEDIDAS ML'!F435</f>
        <v>15</v>
      </c>
      <c r="G3542" s="16">
        <f>'MEDIDAS ML'!G435</f>
        <v>29</v>
      </c>
      <c r="H3542" s="16">
        <f>'MEDIDAS ML'!H435</f>
        <v>4</v>
      </c>
      <c r="I3542" s="16">
        <f>'MEDIDAS ML'!I435</f>
        <v>1.6312500000000001</v>
      </c>
      <c r="J3542" s="6" t="str">
        <f>'MEDIDAS ML'!J435</f>
        <v>Se calcula por Peso</v>
      </c>
      <c r="K3542" s="16">
        <f>'MEDIDAS ML'!K435</f>
        <v>4</v>
      </c>
      <c r="L3542" s="7">
        <f>'MEDIDAS ML'!L435</f>
        <v>17450</v>
      </c>
      <c r="M3542" s="6" t="str">
        <f>'MEDIDAS ML'!M435</f>
        <v>$9.990-$19.990</v>
      </c>
      <c r="N3542" s="7">
        <f>'MEDIDAS ML'!N435</f>
        <v>1000</v>
      </c>
      <c r="O3542" s="6" t="str">
        <f>'MEDIDAS ML'!O435</f>
        <v>No aplica (&lt;$19.990)</v>
      </c>
      <c r="P3542" s="7">
        <f>'MEDIDAS ML'!P435</f>
        <v>0</v>
      </c>
      <c r="Q3542" s="7">
        <f>'MEDIDAS ML'!Q435</f>
        <v>1000</v>
      </c>
      <c r="R3542" s="23" t="e">
        <f>'MEDIDAS ML'!#REF!</f>
        <v>#REF!</v>
      </c>
      <c r="S3542" s="24" t="e">
        <f>'MEDIDAS ML'!#REF!</f>
        <v>#REF!</v>
      </c>
      <c r="T3542" s="24" t="e">
        <f>'MEDIDAS ML'!#REF!</f>
        <v>#REF!</v>
      </c>
      <c r="U3542" s="24" t="e">
        <f>'MEDIDAS ML'!#REF!</f>
        <v>#REF!</v>
      </c>
      <c r="V3542" s="22" t="e">
        <f>'MEDIDAS ML'!#REF!</f>
        <v>#REF!</v>
      </c>
      <c r="W3542" s="17" t="e">
        <f>'MEDIDAS ML'!#REF!</f>
        <v>#REF!</v>
      </c>
      <c r="X3542" t="e">
        <f>'MEDIDAS ML'!#REF!</f>
        <v>#REF!</v>
      </c>
    </row>
    <row r="3543" spans="1:24" ht="15.75" customHeight="1" x14ac:dyDescent="0.25">
      <c r="A3543" s="6">
        <f>'MEDIDAS ML'!A436</f>
        <v>123</v>
      </c>
      <c r="B3543" s="15">
        <f>'MEDIDAS ML'!B436</f>
        <v>123</v>
      </c>
      <c r="C3543" s="6">
        <f>'MEDIDAS ML'!C436</f>
        <v>123</v>
      </c>
      <c r="D3543" s="6" t="str">
        <f>'MEDIDAS ML'!D436</f>
        <v>15x15x29 cm - 4000 grs</v>
      </c>
      <c r="E3543" s="16">
        <f>'MEDIDAS ML'!E436</f>
        <v>15</v>
      </c>
      <c r="F3543" s="16">
        <f>'MEDIDAS ML'!F436</f>
        <v>15</v>
      </c>
      <c r="G3543" s="16">
        <f>'MEDIDAS ML'!G436</f>
        <v>29</v>
      </c>
      <c r="H3543" s="16">
        <f>'MEDIDAS ML'!H436</f>
        <v>4</v>
      </c>
      <c r="I3543" s="16">
        <f>'MEDIDAS ML'!I436</f>
        <v>1.6312500000000001</v>
      </c>
      <c r="J3543" s="6" t="str">
        <f>'MEDIDAS ML'!J436</f>
        <v>Se calcula por Peso</v>
      </c>
      <c r="K3543" s="16">
        <f>'MEDIDAS ML'!K436</f>
        <v>4</v>
      </c>
      <c r="L3543" s="7">
        <f>'MEDIDAS ML'!L436</f>
        <v>17450</v>
      </c>
      <c r="M3543" s="6" t="str">
        <f>'MEDIDAS ML'!M436</f>
        <v>$9.990-$19.990</v>
      </c>
      <c r="N3543" s="7">
        <f>'MEDIDAS ML'!N436</f>
        <v>1000</v>
      </c>
      <c r="O3543" s="6" t="str">
        <f>'MEDIDAS ML'!O436</f>
        <v>No aplica (&lt;$19.990)</v>
      </c>
      <c r="P3543" s="7">
        <f>'MEDIDAS ML'!P436</f>
        <v>0</v>
      </c>
      <c r="Q3543" s="7">
        <f>'MEDIDAS ML'!Q436</f>
        <v>1000</v>
      </c>
      <c r="R3543" s="23" t="e">
        <f>'MEDIDAS ML'!#REF!</f>
        <v>#REF!</v>
      </c>
      <c r="S3543" s="24" t="e">
        <f>'MEDIDAS ML'!#REF!</f>
        <v>#REF!</v>
      </c>
      <c r="T3543" s="24" t="e">
        <f>'MEDIDAS ML'!#REF!</f>
        <v>#REF!</v>
      </c>
      <c r="U3543" s="24" t="e">
        <f>'MEDIDAS ML'!#REF!</f>
        <v>#REF!</v>
      </c>
      <c r="V3543" s="22" t="e">
        <f>'MEDIDAS ML'!#REF!</f>
        <v>#REF!</v>
      </c>
      <c r="W3543" s="17" t="e">
        <f>'MEDIDAS ML'!#REF!</f>
        <v>#REF!</v>
      </c>
      <c r="X3543" t="e">
        <f>'MEDIDAS ML'!#REF!</f>
        <v>#REF!</v>
      </c>
    </row>
    <row r="3544" spans="1:24" ht="15.75" customHeight="1" x14ac:dyDescent="0.25">
      <c r="A3544" s="6">
        <f>'MEDIDAS ML'!A2273</f>
        <v>123</v>
      </c>
      <c r="B3544" s="15">
        <f>'MEDIDAS ML'!B2273</f>
        <v>123</v>
      </c>
      <c r="C3544" s="6">
        <f>'MEDIDAS ML'!C2273</f>
        <v>123</v>
      </c>
      <c r="D3544" s="6" t="str">
        <f>'MEDIDAS ML'!D2273</f>
        <v>3x22x23 cm - 426 grs</v>
      </c>
      <c r="E3544" s="16">
        <f>'MEDIDAS ML'!E2273</f>
        <v>3</v>
      </c>
      <c r="F3544" s="16">
        <f>'MEDIDAS ML'!F2273</f>
        <v>22</v>
      </c>
      <c r="G3544" s="16">
        <f>'MEDIDAS ML'!G2273</f>
        <v>23</v>
      </c>
      <c r="H3544" s="16">
        <f>'MEDIDAS ML'!H2273</f>
        <v>0.42599999999999999</v>
      </c>
      <c r="I3544" s="16">
        <f>'MEDIDAS ML'!I2273</f>
        <v>0.3795</v>
      </c>
      <c r="J3544" s="6" t="str">
        <f>'MEDIDAS ML'!J2273</f>
        <v>Se calcula por Peso</v>
      </c>
      <c r="K3544" s="16">
        <f>'MEDIDAS ML'!K2273</f>
        <v>0.42599999999999999</v>
      </c>
      <c r="L3544" s="7">
        <f>'MEDIDAS ML'!L2273</f>
        <v>17450</v>
      </c>
      <c r="M3544" s="6" t="str">
        <f>'MEDIDAS ML'!M2273</f>
        <v>$9.990-$19.990</v>
      </c>
      <c r="N3544" s="7">
        <f>'MEDIDAS ML'!N2273</f>
        <v>1000</v>
      </c>
      <c r="O3544" s="6" t="str">
        <f>'MEDIDAS ML'!O2273</f>
        <v>No aplica (&lt;$19.990)</v>
      </c>
      <c r="P3544" s="7">
        <f>'MEDIDAS ML'!P2273</f>
        <v>0</v>
      </c>
      <c r="Q3544" s="7">
        <f>'MEDIDAS ML'!Q2273</f>
        <v>1000</v>
      </c>
      <c r="R3544" s="23" t="e">
        <f>'MEDIDAS ML'!#REF!</f>
        <v>#REF!</v>
      </c>
      <c r="S3544" s="24" t="e">
        <f>'MEDIDAS ML'!#REF!</f>
        <v>#REF!</v>
      </c>
      <c r="T3544" s="24" t="e">
        <f>'MEDIDAS ML'!#REF!</f>
        <v>#REF!</v>
      </c>
      <c r="U3544" s="24" t="e">
        <f>'MEDIDAS ML'!#REF!</f>
        <v>#REF!</v>
      </c>
      <c r="V3544" s="22" t="e">
        <f>'MEDIDAS ML'!#REF!</f>
        <v>#REF!</v>
      </c>
      <c r="W3544" s="17" t="e">
        <f>'MEDIDAS ML'!#REF!</f>
        <v>#REF!</v>
      </c>
      <c r="X3544" t="e">
        <f>'MEDIDAS ML'!#REF!</f>
        <v>#REF!</v>
      </c>
    </row>
    <row r="3545" spans="1:24" ht="15.75" customHeight="1" x14ac:dyDescent="0.25">
      <c r="A3545" s="6">
        <f>'MEDIDAS ML'!A2274</f>
        <v>123</v>
      </c>
      <c r="B3545" s="15">
        <f>'MEDIDAS ML'!B2274</f>
        <v>123</v>
      </c>
      <c r="C3545" s="6">
        <f>'MEDIDAS ML'!C2274</f>
        <v>123</v>
      </c>
      <c r="D3545" s="6" t="str">
        <f>'MEDIDAS ML'!D2274</f>
        <v>3x22x23 cm - 426 grs</v>
      </c>
      <c r="E3545" s="16">
        <f>'MEDIDAS ML'!E2274</f>
        <v>3</v>
      </c>
      <c r="F3545" s="16">
        <f>'MEDIDAS ML'!F2274</f>
        <v>22</v>
      </c>
      <c r="G3545" s="16">
        <f>'MEDIDAS ML'!G2274</f>
        <v>23</v>
      </c>
      <c r="H3545" s="16">
        <f>'MEDIDAS ML'!H2274</f>
        <v>0.42599999999999999</v>
      </c>
      <c r="I3545" s="16">
        <f>'MEDIDAS ML'!I2274</f>
        <v>0.3795</v>
      </c>
      <c r="J3545" s="6" t="str">
        <f>'MEDIDAS ML'!J2274</f>
        <v>Se calcula por Peso</v>
      </c>
      <c r="K3545" s="16">
        <f>'MEDIDAS ML'!K2274</f>
        <v>0.42599999999999999</v>
      </c>
      <c r="L3545" s="7">
        <f>'MEDIDAS ML'!L2274</f>
        <v>17450</v>
      </c>
      <c r="M3545" s="6" t="str">
        <f>'MEDIDAS ML'!M2274</f>
        <v>$9.990-$19.990</v>
      </c>
      <c r="N3545" s="7">
        <f>'MEDIDAS ML'!N2274</f>
        <v>1000</v>
      </c>
      <c r="O3545" s="6" t="str">
        <f>'MEDIDAS ML'!O2274</f>
        <v>No aplica (&lt;$19.990)</v>
      </c>
      <c r="P3545" s="7">
        <f>'MEDIDAS ML'!P2274</f>
        <v>0</v>
      </c>
      <c r="Q3545" s="7">
        <f>'MEDIDAS ML'!Q2274</f>
        <v>1000</v>
      </c>
      <c r="R3545" s="23" t="e">
        <f>'MEDIDAS ML'!#REF!</f>
        <v>#REF!</v>
      </c>
      <c r="S3545" s="24" t="e">
        <f>'MEDIDAS ML'!#REF!</f>
        <v>#REF!</v>
      </c>
      <c r="T3545" s="24" t="e">
        <f>'MEDIDAS ML'!#REF!</f>
        <v>#REF!</v>
      </c>
      <c r="U3545" s="24" t="e">
        <f>'MEDIDAS ML'!#REF!</f>
        <v>#REF!</v>
      </c>
      <c r="V3545" s="22" t="e">
        <f>'MEDIDAS ML'!#REF!</f>
        <v>#REF!</v>
      </c>
      <c r="W3545" s="17" t="e">
        <f>'MEDIDAS ML'!#REF!</f>
        <v>#REF!</v>
      </c>
      <c r="X3545" t="e">
        <f>'MEDIDAS ML'!#REF!</f>
        <v>#REF!</v>
      </c>
    </row>
    <row r="3546" spans="1:24" ht="15.75" customHeight="1" x14ac:dyDescent="0.25">
      <c r="A3546" s="6">
        <f>'MEDIDAS ML'!A701</f>
        <v>123</v>
      </c>
      <c r="B3546" s="15">
        <f>'MEDIDAS ML'!B701</f>
        <v>123</v>
      </c>
      <c r="C3546" s="6">
        <f>'MEDIDAS ML'!C701</f>
        <v>123</v>
      </c>
      <c r="D3546" s="6" t="str">
        <f>'MEDIDAS ML'!D701</f>
        <v>3x9x102 cm - 2240 grs</v>
      </c>
      <c r="E3546" s="16">
        <f>'MEDIDAS ML'!E701</f>
        <v>3</v>
      </c>
      <c r="F3546" s="16">
        <f>'MEDIDAS ML'!F701</f>
        <v>9</v>
      </c>
      <c r="G3546" s="16">
        <f>'MEDIDAS ML'!G701</f>
        <v>102</v>
      </c>
      <c r="H3546" s="16">
        <f>'MEDIDAS ML'!H701</f>
        <v>2.2400000000000002</v>
      </c>
      <c r="I3546" s="16">
        <f>'MEDIDAS ML'!I701</f>
        <v>0.6885</v>
      </c>
      <c r="J3546" s="6" t="str">
        <f>'MEDIDAS ML'!J701</f>
        <v>Se calcula por Peso</v>
      </c>
      <c r="K3546" s="16">
        <f>'MEDIDAS ML'!K701</f>
        <v>2.2400000000000002</v>
      </c>
      <c r="L3546" s="7">
        <f>'MEDIDAS ML'!L701</f>
        <v>17490</v>
      </c>
      <c r="M3546" s="6" t="str">
        <f>'MEDIDAS ML'!M701</f>
        <v>$9.990-$19.990</v>
      </c>
      <c r="N3546" s="7">
        <f>'MEDIDAS ML'!N701</f>
        <v>1000</v>
      </c>
      <c r="O3546" s="6" t="str">
        <f>'MEDIDAS ML'!O701</f>
        <v>No aplica (&lt;$19.990)</v>
      </c>
      <c r="P3546" s="7">
        <f>'MEDIDAS ML'!P701</f>
        <v>0</v>
      </c>
      <c r="Q3546" s="7">
        <f>'MEDIDAS ML'!Q701</f>
        <v>1000</v>
      </c>
      <c r="R3546" s="23" t="e">
        <f>'MEDIDAS ML'!#REF!</f>
        <v>#REF!</v>
      </c>
      <c r="S3546" s="24" t="e">
        <f>'MEDIDAS ML'!#REF!</f>
        <v>#REF!</v>
      </c>
      <c r="T3546" s="24" t="e">
        <f>'MEDIDAS ML'!#REF!</f>
        <v>#REF!</v>
      </c>
      <c r="U3546" s="24" t="e">
        <f>'MEDIDAS ML'!#REF!</f>
        <v>#REF!</v>
      </c>
      <c r="V3546" s="22" t="e">
        <f>'MEDIDAS ML'!#REF!</f>
        <v>#REF!</v>
      </c>
      <c r="W3546" s="17" t="e">
        <f>'MEDIDAS ML'!#REF!</f>
        <v>#REF!</v>
      </c>
      <c r="X3546" t="e">
        <f>'MEDIDAS ML'!#REF!</f>
        <v>#REF!</v>
      </c>
    </row>
    <row r="3547" spans="1:24" ht="15.75" customHeight="1" x14ac:dyDescent="0.25">
      <c r="A3547" s="6">
        <f>'MEDIDAS ML'!A2091</f>
        <v>123</v>
      </c>
      <c r="B3547" s="15">
        <f>'MEDIDAS ML'!B2091</f>
        <v>123</v>
      </c>
      <c r="C3547" s="6">
        <f>'MEDIDAS ML'!C2091</f>
        <v>123</v>
      </c>
      <c r="D3547" s="6" t="str">
        <f>'MEDIDAS ML'!D2091</f>
        <v>10x10x10 cm - 500 grs</v>
      </c>
      <c r="E3547" s="16">
        <f>'MEDIDAS ML'!E2091</f>
        <v>10</v>
      </c>
      <c r="F3547" s="16">
        <f>'MEDIDAS ML'!F2091</f>
        <v>10</v>
      </c>
      <c r="G3547" s="16">
        <f>'MEDIDAS ML'!G2091</f>
        <v>10</v>
      </c>
      <c r="H3547" s="16">
        <f>'MEDIDAS ML'!H2091</f>
        <v>0.5</v>
      </c>
      <c r="I3547" s="16">
        <f>'MEDIDAS ML'!I2091</f>
        <v>0.25</v>
      </c>
      <c r="J3547" s="6" t="str">
        <f>'MEDIDAS ML'!J2091</f>
        <v>Se calcula por Peso</v>
      </c>
      <c r="K3547" s="16">
        <f>'MEDIDAS ML'!K2091</f>
        <v>0.5</v>
      </c>
      <c r="L3547" s="7">
        <f>'MEDIDAS ML'!L2091</f>
        <v>17490</v>
      </c>
      <c r="M3547" s="6" t="str">
        <f>'MEDIDAS ML'!M2091</f>
        <v>$9.990-$19.990</v>
      </c>
      <c r="N3547" s="7">
        <f>'MEDIDAS ML'!N2091</f>
        <v>1000</v>
      </c>
      <c r="O3547" s="6" t="str">
        <f>'MEDIDAS ML'!O2091</f>
        <v>No aplica (&lt;$19.990)</v>
      </c>
      <c r="P3547" s="7">
        <f>'MEDIDAS ML'!P2091</f>
        <v>0</v>
      </c>
      <c r="Q3547" s="7">
        <f>'MEDIDAS ML'!Q2091</f>
        <v>1000</v>
      </c>
      <c r="R3547" s="23" t="e">
        <f>'MEDIDAS ML'!#REF!</f>
        <v>#REF!</v>
      </c>
      <c r="S3547" s="24" t="e">
        <f>'MEDIDAS ML'!#REF!</f>
        <v>#REF!</v>
      </c>
      <c r="T3547" s="24" t="e">
        <f>'MEDIDAS ML'!#REF!</f>
        <v>#REF!</v>
      </c>
      <c r="U3547" s="24" t="e">
        <f>'MEDIDAS ML'!#REF!</f>
        <v>#REF!</v>
      </c>
      <c r="V3547" s="22" t="e">
        <f>'MEDIDAS ML'!#REF!</f>
        <v>#REF!</v>
      </c>
      <c r="W3547" s="17" t="e">
        <f>'MEDIDAS ML'!#REF!</f>
        <v>#REF!</v>
      </c>
      <c r="X3547" t="e">
        <f>'MEDIDAS ML'!#REF!</f>
        <v>#REF!</v>
      </c>
    </row>
    <row r="3548" spans="1:24" ht="15.75" customHeight="1" x14ac:dyDescent="0.25">
      <c r="A3548" s="6">
        <f>'MEDIDAS ML'!A2092</f>
        <v>123</v>
      </c>
      <c r="B3548" s="15">
        <f>'MEDIDAS ML'!B2092</f>
        <v>123</v>
      </c>
      <c r="C3548" s="6">
        <f>'MEDIDAS ML'!C2092</f>
        <v>123</v>
      </c>
      <c r="D3548" s="6" t="str">
        <f>'MEDIDAS ML'!D2092</f>
        <v>10x10x10 cm - 500 grs</v>
      </c>
      <c r="E3548" s="16">
        <f>'MEDIDAS ML'!E2092</f>
        <v>10</v>
      </c>
      <c r="F3548" s="16">
        <f>'MEDIDAS ML'!F2092</f>
        <v>10</v>
      </c>
      <c r="G3548" s="16">
        <f>'MEDIDAS ML'!G2092</f>
        <v>10</v>
      </c>
      <c r="H3548" s="16">
        <f>'MEDIDAS ML'!H2092</f>
        <v>0.5</v>
      </c>
      <c r="I3548" s="16">
        <f>'MEDIDAS ML'!I2092</f>
        <v>0.25</v>
      </c>
      <c r="J3548" s="6" t="str">
        <f>'MEDIDAS ML'!J2092</f>
        <v>Se calcula por Peso</v>
      </c>
      <c r="K3548" s="16">
        <f>'MEDIDAS ML'!K2092</f>
        <v>0.5</v>
      </c>
      <c r="L3548" s="7">
        <f>'MEDIDAS ML'!L2092</f>
        <v>17490</v>
      </c>
      <c r="M3548" s="6" t="str">
        <f>'MEDIDAS ML'!M2092</f>
        <v>$9.990-$19.990</v>
      </c>
      <c r="N3548" s="7">
        <f>'MEDIDAS ML'!N2092</f>
        <v>1000</v>
      </c>
      <c r="O3548" s="6" t="str">
        <f>'MEDIDAS ML'!O2092</f>
        <v>No aplica (&lt;$19.990)</v>
      </c>
      <c r="P3548" s="7">
        <f>'MEDIDAS ML'!P2092</f>
        <v>0</v>
      </c>
      <c r="Q3548" s="7">
        <f>'MEDIDAS ML'!Q2092</f>
        <v>1000</v>
      </c>
      <c r="R3548" s="23" t="e">
        <f>'MEDIDAS ML'!#REF!</f>
        <v>#REF!</v>
      </c>
      <c r="S3548" s="24" t="e">
        <f>'MEDIDAS ML'!#REF!</f>
        <v>#REF!</v>
      </c>
      <c r="T3548" s="24" t="e">
        <f>'MEDIDAS ML'!#REF!</f>
        <v>#REF!</v>
      </c>
      <c r="U3548" s="24" t="e">
        <f>'MEDIDAS ML'!#REF!</f>
        <v>#REF!</v>
      </c>
      <c r="V3548" s="22" t="e">
        <f>'MEDIDAS ML'!#REF!</f>
        <v>#REF!</v>
      </c>
      <c r="W3548" s="17" t="e">
        <f>'MEDIDAS ML'!#REF!</f>
        <v>#REF!</v>
      </c>
      <c r="X3548" t="e">
        <f>'MEDIDAS ML'!#REF!</f>
        <v>#REF!</v>
      </c>
    </row>
    <row r="3549" spans="1:24" ht="15.75" customHeight="1" x14ac:dyDescent="0.25">
      <c r="A3549" s="6">
        <f>'MEDIDAS ML'!A2504</f>
        <v>123</v>
      </c>
      <c r="B3549" s="15">
        <f>'MEDIDAS ML'!B2504</f>
        <v>123</v>
      </c>
      <c r="C3549" s="6">
        <f>'MEDIDAS ML'!C2504</f>
        <v>123</v>
      </c>
      <c r="D3549" s="6" t="str">
        <f>'MEDIDAS ML'!D2504</f>
        <v>9x13x14 cm - 355 grs</v>
      </c>
      <c r="E3549" s="16">
        <f>'MEDIDAS ML'!E2504</f>
        <v>9</v>
      </c>
      <c r="F3549" s="16">
        <f>'MEDIDAS ML'!F2504</f>
        <v>13</v>
      </c>
      <c r="G3549" s="16">
        <f>'MEDIDAS ML'!G2504</f>
        <v>14</v>
      </c>
      <c r="H3549" s="16">
        <f>'MEDIDAS ML'!H2504</f>
        <v>0.35499999999999998</v>
      </c>
      <c r="I3549" s="16">
        <f>'MEDIDAS ML'!I2504</f>
        <v>0.40949999999999998</v>
      </c>
      <c r="J3549" s="6" t="str">
        <f>'MEDIDAS ML'!J2504</f>
        <v>Se calcula por P volum</v>
      </c>
      <c r="K3549" s="16">
        <f>'MEDIDAS ML'!K2504</f>
        <v>0.40949999999999998</v>
      </c>
      <c r="L3549" s="7">
        <f>'MEDIDAS ML'!L2504</f>
        <v>17490</v>
      </c>
      <c r="M3549" s="6" t="str">
        <f>'MEDIDAS ML'!M2504</f>
        <v>$9.990-$19.990</v>
      </c>
      <c r="N3549" s="7">
        <f>'MEDIDAS ML'!N2504</f>
        <v>1000</v>
      </c>
      <c r="O3549" s="6" t="str">
        <f>'MEDIDAS ML'!O2504</f>
        <v>No aplica (&lt;$19.990)</v>
      </c>
      <c r="P3549" s="7">
        <f>'MEDIDAS ML'!P2504</f>
        <v>0</v>
      </c>
      <c r="Q3549" s="7">
        <f>'MEDIDAS ML'!Q2504</f>
        <v>1000</v>
      </c>
      <c r="R3549" s="23" t="e">
        <f>'MEDIDAS ML'!#REF!</f>
        <v>#REF!</v>
      </c>
      <c r="S3549" s="24" t="e">
        <f>'MEDIDAS ML'!#REF!</f>
        <v>#REF!</v>
      </c>
      <c r="T3549" s="24" t="e">
        <f>'MEDIDAS ML'!#REF!</f>
        <v>#REF!</v>
      </c>
      <c r="U3549" s="24" t="e">
        <f>'MEDIDAS ML'!#REF!</f>
        <v>#REF!</v>
      </c>
      <c r="V3549" s="22" t="e">
        <f>'MEDIDAS ML'!#REF!</f>
        <v>#REF!</v>
      </c>
      <c r="W3549" s="17" t="e">
        <f>'MEDIDAS ML'!#REF!</f>
        <v>#REF!</v>
      </c>
      <c r="X3549" t="e">
        <f>'MEDIDAS ML'!#REF!</f>
        <v>#REF!</v>
      </c>
    </row>
    <row r="3550" spans="1:24" ht="15.75" customHeight="1" x14ac:dyDescent="0.25">
      <c r="A3550" s="6">
        <f>'MEDIDAS ML'!A2505</f>
        <v>123</v>
      </c>
      <c r="B3550" s="15">
        <f>'MEDIDAS ML'!B2505</f>
        <v>123</v>
      </c>
      <c r="C3550" s="6">
        <f>'MEDIDAS ML'!C2505</f>
        <v>123</v>
      </c>
      <c r="D3550" s="6" t="str">
        <f>'MEDIDAS ML'!D2505</f>
        <v>9x13x14 cm - 355 grs</v>
      </c>
      <c r="E3550" s="16">
        <f>'MEDIDAS ML'!E2505</f>
        <v>9</v>
      </c>
      <c r="F3550" s="16">
        <f>'MEDIDAS ML'!F2505</f>
        <v>13</v>
      </c>
      <c r="G3550" s="16">
        <f>'MEDIDAS ML'!G2505</f>
        <v>14</v>
      </c>
      <c r="H3550" s="16">
        <f>'MEDIDAS ML'!H2505</f>
        <v>0.35499999999999998</v>
      </c>
      <c r="I3550" s="16">
        <f>'MEDIDAS ML'!I2505</f>
        <v>0.40949999999999998</v>
      </c>
      <c r="J3550" s="6" t="str">
        <f>'MEDIDAS ML'!J2505</f>
        <v>Se calcula por P volum</v>
      </c>
      <c r="K3550" s="16">
        <f>'MEDIDAS ML'!K2505</f>
        <v>0.40949999999999998</v>
      </c>
      <c r="L3550" s="7">
        <f>'MEDIDAS ML'!L2505</f>
        <v>17490</v>
      </c>
      <c r="M3550" s="6" t="str">
        <f>'MEDIDAS ML'!M2505</f>
        <v>$9.990-$19.990</v>
      </c>
      <c r="N3550" s="7">
        <f>'MEDIDAS ML'!N2505</f>
        <v>1000</v>
      </c>
      <c r="O3550" s="6" t="str">
        <f>'MEDIDAS ML'!O2505</f>
        <v>No aplica (&lt;$19.990)</v>
      </c>
      <c r="P3550" s="7">
        <f>'MEDIDAS ML'!P2505</f>
        <v>0</v>
      </c>
      <c r="Q3550" s="7">
        <f>'MEDIDAS ML'!Q2505</f>
        <v>1000</v>
      </c>
      <c r="R3550" s="23" t="e">
        <f>'MEDIDAS ML'!#REF!</f>
        <v>#REF!</v>
      </c>
      <c r="S3550" s="24" t="e">
        <f>'MEDIDAS ML'!#REF!</f>
        <v>#REF!</v>
      </c>
      <c r="T3550" s="24" t="e">
        <f>'MEDIDAS ML'!#REF!</f>
        <v>#REF!</v>
      </c>
      <c r="U3550" s="24" t="e">
        <f>'MEDIDAS ML'!#REF!</f>
        <v>#REF!</v>
      </c>
      <c r="V3550" s="22" t="e">
        <f>'MEDIDAS ML'!#REF!</f>
        <v>#REF!</v>
      </c>
      <c r="W3550" s="17" t="e">
        <f>'MEDIDAS ML'!#REF!</f>
        <v>#REF!</v>
      </c>
      <c r="X3550" t="e">
        <f>'MEDIDAS ML'!#REF!</f>
        <v>#REF!</v>
      </c>
    </row>
    <row r="3551" spans="1:24" ht="15.75" customHeight="1" x14ac:dyDescent="0.25">
      <c r="A3551" s="6">
        <f>'MEDIDAS ML'!A706</f>
        <v>123</v>
      </c>
      <c r="B3551" s="15">
        <f>'MEDIDAS ML'!B706</f>
        <v>123</v>
      </c>
      <c r="C3551" s="6">
        <f>'MEDIDAS ML'!C706</f>
        <v>123</v>
      </c>
      <c r="D3551" s="6" t="str">
        <f>'MEDIDAS ML'!D706</f>
        <v>17x20x24 cm - 2225 grs</v>
      </c>
      <c r="E3551" s="16">
        <f>'MEDIDAS ML'!E706</f>
        <v>17</v>
      </c>
      <c r="F3551" s="16">
        <f>'MEDIDAS ML'!F706</f>
        <v>20</v>
      </c>
      <c r="G3551" s="16">
        <f>'MEDIDAS ML'!G706</f>
        <v>24</v>
      </c>
      <c r="H3551" s="16">
        <f>'MEDIDAS ML'!H706</f>
        <v>2.2250000000000001</v>
      </c>
      <c r="I3551" s="16">
        <f>'MEDIDAS ML'!I706</f>
        <v>2.04</v>
      </c>
      <c r="J3551" s="6" t="str">
        <f>'MEDIDAS ML'!J706</f>
        <v>Se calcula por Peso</v>
      </c>
      <c r="K3551" s="16">
        <f>'MEDIDAS ML'!K706</f>
        <v>2.2250000000000001</v>
      </c>
      <c r="L3551" s="7">
        <f>'MEDIDAS ML'!L706</f>
        <v>17636</v>
      </c>
      <c r="M3551" s="6" t="str">
        <f>'MEDIDAS ML'!M706</f>
        <v>$9.990-$19.990</v>
      </c>
      <c r="N3551" s="7">
        <f>'MEDIDAS ML'!N706</f>
        <v>1000</v>
      </c>
      <c r="O3551" s="6" t="str">
        <f>'MEDIDAS ML'!O706</f>
        <v>No aplica (&lt;$19.990)</v>
      </c>
      <c r="P3551" s="7">
        <f>'MEDIDAS ML'!P706</f>
        <v>0</v>
      </c>
      <c r="Q3551" s="7">
        <f>'MEDIDAS ML'!Q706</f>
        <v>1000</v>
      </c>
      <c r="R3551" s="23" t="e">
        <f>'MEDIDAS ML'!#REF!</f>
        <v>#REF!</v>
      </c>
      <c r="S3551" s="24" t="e">
        <f>'MEDIDAS ML'!#REF!</f>
        <v>#REF!</v>
      </c>
      <c r="T3551" s="24" t="e">
        <f>'MEDIDAS ML'!#REF!</f>
        <v>#REF!</v>
      </c>
      <c r="U3551" s="24" t="e">
        <f>'MEDIDAS ML'!#REF!</f>
        <v>#REF!</v>
      </c>
      <c r="V3551" s="22" t="e">
        <f>'MEDIDAS ML'!#REF!</f>
        <v>#REF!</v>
      </c>
      <c r="W3551" s="17" t="e">
        <f>'MEDIDAS ML'!#REF!</f>
        <v>#REF!</v>
      </c>
      <c r="X3551" t="e">
        <f>'MEDIDAS ML'!#REF!</f>
        <v>#REF!</v>
      </c>
    </row>
    <row r="3552" spans="1:24" ht="15.75" customHeight="1" x14ac:dyDescent="0.25">
      <c r="A3552" s="6">
        <f>'MEDIDAS ML'!A1891</f>
        <v>123</v>
      </c>
      <c r="B3552" s="15">
        <f>'MEDIDAS ML'!B1891</f>
        <v>123</v>
      </c>
      <c r="C3552" s="6">
        <f>'MEDIDAS ML'!C1891</f>
        <v>123</v>
      </c>
      <c r="D3552" s="6" t="str">
        <f>'MEDIDAS ML'!D1891</f>
        <v>8x11x28 cm - 570 grs</v>
      </c>
      <c r="E3552" s="16">
        <f>'MEDIDAS ML'!E1891</f>
        <v>8</v>
      </c>
      <c r="F3552" s="16">
        <f>'MEDIDAS ML'!F1891</f>
        <v>11</v>
      </c>
      <c r="G3552" s="16">
        <f>'MEDIDAS ML'!G1891</f>
        <v>28</v>
      </c>
      <c r="H3552" s="16">
        <f>'MEDIDAS ML'!H1891</f>
        <v>0.56999999999999995</v>
      </c>
      <c r="I3552" s="16">
        <f>'MEDIDAS ML'!I1891</f>
        <v>0.61599999999999999</v>
      </c>
      <c r="J3552" s="6" t="str">
        <f>'MEDIDAS ML'!J1891</f>
        <v>Se calcula por P volum</v>
      </c>
      <c r="K3552" s="16">
        <f>'MEDIDAS ML'!K1891</f>
        <v>0.61599999999999999</v>
      </c>
      <c r="L3552" s="7">
        <f>'MEDIDAS ML'!L1891</f>
        <v>17636</v>
      </c>
      <c r="M3552" s="6" t="str">
        <f>'MEDIDAS ML'!M1891</f>
        <v>$9.990-$19.990</v>
      </c>
      <c r="N3552" s="7">
        <f>'MEDIDAS ML'!N1891</f>
        <v>1000</v>
      </c>
      <c r="O3552" s="6" t="str">
        <f>'MEDIDAS ML'!O1891</f>
        <v>No aplica (&lt;$19.990)</v>
      </c>
      <c r="P3552" s="7">
        <f>'MEDIDAS ML'!P1891</f>
        <v>0</v>
      </c>
      <c r="Q3552" s="7">
        <f>'MEDIDAS ML'!Q1891</f>
        <v>1000</v>
      </c>
      <c r="R3552" s="23" t="e">
        <f>'MEDIDAS ML'!#REF!</f>
        <v>#REF!</v>
      </c>
      <c r="S3552" s="24" t="e">
        <f>'MEDIDAS ML'!#REF!</f>
        <v>#REF!</v>
      </c>
      <c r="T3552" s="24" t="e">
        <f>'MEDIDAS ML'!#REF!</f>
        <v>#REF!</v>
      </c>
      <c r="U3552" s="24" t="e">
        <f>'MEDIDAS ML'!#REF!</f>
        <v>#REF!</v>
      </c>
      <c r="V3552" s="22" t="e">
        <f>'MEDIDAS ML'!#REF!</f>
        <v>#REF!</v>
      </c>
      <c r="W3552" s="17" t="e">
        <f>'MEDIDAS ML'!#REF!</f>
        <v>#REF!</v>
      </c>
      <c r="X3552" t="e">
        <f>'MEDIDAS ML'!#REF!</f>
        <v>#REF!</v>
      </c>
    </row>
    <row r="3553" spans="1:24" ht="15.75" customHeight="1" x14ac:dyDescent="0.25">
      <c r="A3553" s="6">
        <f>'MEDIDAS ML'!A1585</f>
        <v>123</v>
      </c>
      <c r="B3553" s="15">
        <f>'MEDIDAS ML'!B1585</f>
        <v>123</v>
      </c>
      <c r="C3553" s="6">
        <f>'MEDIDAS ML'!C1585</f>
        <v>123</v>
      </c>
      <c r="D3553" s="6" t="str">
        <f>'MEDIDAS ML'!D1585</f>
        <v>11x25x36 cm - 765 grs</v>
      </c>
      <c r="E3553" s="16">
        <f>'MEDIDAS ML'!E1585</f>
        <v>11</v>
      </c>
      <c r="F3553" s="16">
        <f>'MEDIDAS ML'!F1585</f>
        <v>25</v>
      </c>
      <c r="G3553" s="16">
        <f>'MEDIDAS ML'!G1585</f>
        <v>36</v>
      </c>
      <c r="H3553" s="16">
        <f>'MEDIDAS ML'!H1585</f>
        <v>0.76500000000000001</v>
      </c>
      <c r="I3553" s="16">
        <f>'MEDIDAS ML'!I1585</f>
        <v>2.4750000000000001</v>
      </c>
      <c r="J3553" s="6" t="str">
        <f>'MEDIDAS ML'!J1585</f>
        <v>Se calcula por P volum</v>
      </c>
      <c r="K3553" s="16">
        <f>'MEDIDAS ML'!K1585</f>
        <v>2.4750000000000001</v>
      </c>
      <c r="L3553" s="7">
        <f>'MEDIDAS ML'!L1585</f>
        <v>17778</v>
      </c>
      <c r="M3553" s="6" t="str">
        <f>'MEDIDAS ML'!M1585</f>
        <v>$9.990-$19.990</v>
      </c>
      <c r="N3553" s="7">
        <f>'MEDIDAS ML'!N1585</f>
        <v>1000</v>
      </c>
      <c r="O3553" s="6" t="str">
        <f>'MEDIDAS ML'!O1585</f>
        <v>No aplica (&lt;$19.990)</v>
      </c>
      <c r="P3553" s="7">
        <f>'MEDIDAS ML'!P1585</f>
        <v>0</v>
      </c>
      <c r="Q3553" s="7">
        <f>'MEDIDAS ML'!Q1585</f>
        <v>1000</v>
      </c>
      <c r="R3553" s="23" t="e">
        <f>'MEDIDAS ML'!#REF!</f>
        <v>#REF!</v>
      </c>
      <c r="S3553" s="24" t="e">
        <f>'MEDIDAS ML'!#REF!</f>
        <v>#REF!</v>
      </c>
      <c r="T3553" s="24" t="e">
        <f>'MEDIDAS ML'!#REF!</f>
        <v>#REF!</v>
      </c>
      <c r="U3553" s="24" t="e">
        <f>'MEDIDAS ML'!#REF!</f>
        <v>#REF!</v>
      </c>
      <c r="V3553" s="22" t="e">
        <f>'MEDIDAS ML'!#REF!</f>
        <v>#REF!</v>
      </c>
      <c r="W3553" s="17" t="e">
        <f>'MEDIDAS ML'!#REF!</f>
        <v>#REF!</v>
      </c>
      <c r="X3553" t="e">
        <f>'MEDIDAS ML'!#REF!</f>
        <v>#REF!</v>
      </c>
    </row>
    <row r="3554" spans="1:24" ht="15.75" customHeight="1" x14ac:dyDescent="0.25">
      <c r="A3554" s="6">
        <f>'MEDIDAS ML'!A1586</f>
        <v>123</v>
      </c>
      <c r="B3554" s="15">
        <f>'MEDIDAS ML'!B1586</f>
        <v>123</v>
      </c>
      <c r="C3554" s="6">
        <f>'MEDIDAS ML'!C1586</f>
        <v>123</v>
      </c>
      <c r="D3554" s="6" t="str">
        <f>'MEDIDAS ML'!D1586</f>
        <v>11x25x36 cm - 765 grs</v>
      </c>
      <c r="E3554" s="16">
        <f>'MEDIDAS ML'!E1586</f>
        <v>11</v>
      </c>
      <c r="F3554" s="16">
        <f>'MEDIDAS ML'!F1586</f>
        <v>25</v>
      </c>
      <c r="G3554" s="16">
        <f>'MEDIDAS ML'!G1586</f>
        <v>36</v>
      </c>
      <c r="H3554" s="16">
        <f>'MEDIDAS ML'!H1586</f>
        <v>0.76500000000000001</v>
      </c>
      <c r="I3554" s="16">
        <f>'MEDIDAS ML'!I1586</f>
        <v>2.4750000000000001</v>
      </c>
      <c r="J3554" s="6" t="str">
        <f>'MEDIDAS ML'!J1586</f>
        <v>Se calcula por P volum</v>
      </c>
      <c r="K3554" s="16">
        <f>'MEDIDAS ML'!K1586</f>
        <v>2.4750000000000001</v>
      </c>
      <c r="L3554" s="7">
        <f>'MEDIDAS ML'!L1586</f>
        <v>17778</v>
      </c>
      <c r="M3554" s="6" t="str">
        <f>'MEDIDAS ML'!M1586</f>
        <v>$9.990-$19.990</v>
      </c>
      <c r="N3554" s="7">
        <f>'MEDIDAS ML'!N1586</f>
        <v>1000</v>
      </c>
      <c r="O3554" s="6" t="str">
        <f>'MEDIDAS ML'!O1586</f>
        <v>No aplica (&lt;$19.990)</v>
      </c>
      <c r="P3554" s="7">
        <f>'MEDIDAS ML'!P1586</f>
        <v>0</v>
      </c>
      <c r="Q3554" s="7">
        <f>'MEDIDAS ML'!Q1586</f>
        <v>1000</v>
      </c>
      <c r="R3554" s="23" t="e">
        <f>'MEDIDAS ML'!#REF!</f>
        <v>#REF!</v>
      </c>
      <c r="S3554" s="24" t="e">
        <f>'MEDIDAS ML'!#REF!</f>
        <v>#REF!</v>
      </c>
      <c r="T3554" s="24" t="e">
        <f>'MEDIDAS ML'!#REF!</f>
        <v>#REF!</v>
      </c>
      <c r="U3554" s="24" t="e">
        <f>'MEDIDAS ML'!#REF!</f>
        <v>#REF!</v>
      </c>
      <c r="V3554" s="22" t="e">
        <f>'MEDIDAS ML'!#REF!</f>
        <v>#REF!</v>
      </c>
      <c r="W3554" s="17" t="e">
        <f>'MEDIDAS ML'!#REF!</f>
        <v>#REF!</v>
      </c>
      <c r="X3554" t="e">
        <f>'MEDIDAS ML'!#REF!</f>
        <v>#REF!</v>
      </c>
    </row>
    <row r="3555" spans="1:24" ht="15.75" customHeight="1" x14ac:dyDescent="0.25">
      <c r="A3555" s="6">
        <f>'MEDIDAS ML'!A2623</f>
        <v>123</v>
      </c>
      <c r="B3555" s="15">
        <f>'MEDIDAS ML'!B2623</f>
        <v>123</v>
      </c>
      <c r="C3555" s="6">
        <f>'MEDIDAS ML'!C2623</f>
        <v>123</v>
      </c>
      <c r="D3555" s="6" t="str">
        <f>'MEDIDAS ML'!D2623</f>
        <v>7x11x24 cm - 325 grs</v>
      </c>
      <c r="E3555" s="16">
        <f>'MEDIDAS ML'!E2623</f>
        <v>7</v>
      </c>
      <c r="F3555" s="16">
        <f>'MEDIDAS ML'!F2623</f>
        <v>11</v>
      </c>
      <c r="G3555" s="16">
        <f>'MEDIDAS ML'!G2623</f>
        <v>24</v>
      </c>
      <c r="H3555" s="16">
        <f>'MEDIDAS ML'!H2623</f>
        <v>0.32500000000000001</v>
      </c>
      <c r="I3555" s="16">
        <f>'MEDIDAS ML'!I2623</f>
        <v>0.46200000000000002</v>
      </c>
      <c r="J3555" s="6" t="str">
        <f>'MEDIDAS ML'!J2623</f>
        <v>Se calcula por P volum</v>
      </c>
      <c r="K3555" s="16">
        <f>'MEDIDAS ML'!K2623</f>
        <v>0.46200000000000002</v>
      </c>
      <c r="L3555" s="7">
        <f>'MEDIDAS ML'!L2623</f>
        <v>17778</v>
      </c>
      <c r="M3555" s="6" t="str">
        <f>'MEDIDAS ML'!M2623</f>
        <v>$9.990-$19.990</v>
      </c>
      <c r="N3555" s="7">
        <f>'MEDIDAS ML'!N2623</f>
        <v>1000</v>
      </c>
      <c r="O3555" s="6" t="str">
        <f>'MEDIDAS ML'!O2623</f>
        <v>No aplica (&lt;$19.990)</v>
      </c>
      <c r="P3555" s="7">
        <f>'MEDIDAS ML'!P2623</f>
        <v>0</v>
      </c>
      <c r="Q3555" s="7">
        <f>'MEDIDAS ML'!Q2623</f>
        <v>1000</v>
      </c>
      <c r="R3555" s="23" t="e">
        <f>'MEDIDAS ML'!#REF!</f>
        <v>#REF!</v>
      </c>
      <c r="S3555" s="24" t="e">
        <f>'MEDIDAS ML'!#REF!</f>
        <v>#REF!</v>
      </c>
      <c r="T3555" s="24" t="e">
        <f>'MEDIDAS ML'!#REF!</f>
        <v>#REF!</v>
      </c>
      <c r="U3555" s="24" t="e">
        <f>'MEDIDAS ML'!#REF!</f>
        <v>#REF!</v>
      </c>
      <c r="V3555" s="22" t="e">
        <f>'MEDIDAS ML'!#REF!</f>
        <v>#REF!</v>
      </c>
      <c r="W3555" s="17" t="e">
        <f>'MEDIDAS ML'!#REF!</f>
        <v>#REF!</v>
      </c>
      <c r="X3555" t="e">
        <f>'MEDIDAS ML'!#REF!</f>
        <v>#REF!</v>
      </c>
    </row>
    <row r="3556" spans="1:24" ht="15.75" customHeight="1" x14ac:dyDescent="0.25">
      <c r="A3556" s="6">
        <f>'MEDIDAS ML'!A2624</f>
        <v>123</v>
      </c>
      <c r="B3556" s="15">
        <f>'MEDIDAS ML'!B2624</f>
        <v>123</v>
      </c>
      <c r="C3556" s="6">
        <f>'MEDIDAS ML'!C2624</f>
        <v>123</v>
      </c>
      <c r="D3556" s="6" t="str">
        <f>'MEDIDAS ML'!D2624</f>
        <v>7x11x24 cm - 325 grs</v>
      </c>
      <c r="E3556" s="16">
        <f>'MEDIDAS ML'!E2624</f>
        <v>7</v>
      </c>
      <c r="F3556" s="16">
        <f>'MEDIDAS ML'!F2624</f>
        <v>11</v>
      </c>
      <c r="G3556" s="16">
        <f>'MEDIDAS ML'!G2624</f>
        <v>24</v>
      </c>
      <c r="H3556" s="16">
        <f>'MEDIDAS ML'!H2624</f>
        <v>0.32500000000000001</v>
      </c>
      <c r="I3556" s="16">
        <f>'MEDIDAS ML'!I2624</f>
        <v>0.46200000000000002</v>
      </c>
      <c r="J3556" s="6" t="str">
        <f>'MEDIDAS ML'!J2624</f>
        <v>Se calcula por P volum</v>
      </c>
      <c r="K3556" s="16">
        <f>'MEDIDAS ML'!K2624</f>
        <v>0.46200000000000002</v>
      </c>
      <c r="L3556" s="7">
        <f>'MEDIDAS ML'!L2624</f>
        <v>17778</v>
      </c>
      <c r="M3556" s="6" t="str">
        <f>'MEDIDAS ML'!M2624</f>
        <v>$9.990-$19.990</v>
      </c>
      <c r="N3556" s="7">
        <f>'MEDIDAS ML'!N2624</f>
        <v>1000</v>
      </c>
      <c r="O3556" s="6" t="str">
        <f>'MEDIDAS ML'!O2624</f>
        <v>No aplica (&lt;$19.990)</v>
      </c>
      <c r="P3556" s="7">
        <f>'MEDIDAS ML'!P2624</f>
        <v>0</v>
      </c>
      <c r="Q3556" s="7">
        <f>'MEDIDAS ML'!Q2624</f>
        <v>1000</v>
      </c>
      <c r="R3556" s="23" t="e">
        <f>'MEDIDAS ML'!#REF!</f>
        <v>#REF!</v>
      </c>
      <c r="S3556" s="24" t="e">
        <f>'MEDIDAS ML'!#REF!</f>
        <v>#REF!</v>
      </c>
      <c r="T3556" s="24" t="e">
        <f>'MEDIDAS ML'!#REF!</f>
        <v>#REF!</v>
      </c>
      <c r="U3556" s="24" t="e">
        <f>'MEDIDAS ML'!#REF!</f>
        <v>#REF!</v>
      </c>
      <c r="V3556" s="22" t="e">
        <f>'MEDIDAS ML'!#REF!</f>
        <v>#REF!</v>
      </c>
      <c r="W3556" s="17" t="e">
        <f>'MEDIDAS ML'!#REF!</f>
        <v>#REF!</v>
      </c>
      <c r="X3556" t="e">
        <f>'MEDIDAS ML'!#REF!</f>
        <v>#REF!</v>
      </c>
    </row>
    <row r="3557" spans="1:24" ht="15.75" customHeight="1" x14ac:dyDescent="0.25">
      <c r="A3557" s="6">
        <f>'MEDIDAS ML'!A531</f>
        <v>123</v>
      </c>
      <c r="B3557" s="15">
        <f>'MEDIDAS ML'!B531</f>
        <v>123</v>
      </c>
      <c r="C3557" s="6">
        <f>'MEDIDAS ML'!C531</f>
        <v>123</v>
      </c>
      <c r="D3557" s="6" t="str">
        <f>'MEDIDAS ML'!D531</f>
        <v>10x34x34 cm - 2972 grs</v>
      </c>
      <c r="E3557" s="16">
        <f>'MEDIDAS ML'!E531</f>
        <v>10</v>
      </c>
      <c r="F3557" s="16">
        <f>'MEDIDAS ML'!F531</f>
        <v>34</v>
      </c>
      <c r="G3557" s="16">
        <f>'MEDIDAS ML'!G531</f>
        <v>34</v>
      </c>
      <c r="H3557" s="16">
        <f>'MEDIDAS ML'!H531</f>
        <v>2.972</v>
      </c>
      <c r="I3557" s="16">
        <f>'MEDIDAS ML'!I531</f>
        <v>2.89</v>
      </c>
      <c r="J3557" s="6" t="str">
        <f>'MEDIDAS ML'!J531</f>
        <v>Se calcula por Peso</v>
      </c>
      <c r="K3557" s="16">
        <f>'MEDIDAS ML'!K531</f>
        <v>2.972</v>
      </c>
      <c r="L3557" s="7">
        <f>'MEDIDAS ML'!L531</f>
        <v>17810</v>
      </c>
      <c r="M3557" s="6" t="str">
        <f>'MEDIDAS ML'!M531</f>
        <v>$9.990-$19.990</v>
      </c>
      <c r="N3557" s="7">
        <f>'MEDIDAS ML'!N531</f>
        <v>1000</v>
      </c>
      <c r="O3557" s="6" t="str">
        <f>'MEDIDAS ML'!O531</f>
        <v>No aplica (&lt;$19.990)</v>
      </c>
      <c r="P3557" s="7">
        <f>'MEDIDAS ML'!P531</f>
        <v>0</v>
      </c>
      <c r="Q3557" s="7">
        <f>'MEDIDAS ML'!Q531</f>
        <v>1000</v>
      </c>
      <c r="R3557" s="23" t="e">
        <f>'MEDIDAS ML'!#REF!</f>
        <v>#REF!</v>
      </c>
      <c r="S3557" s="24" t="e">
        <f>'MEDIDAS ML'!#REF!</f>
        <v>#REF!</v>
      </c>
      <c r="T3557" s="24" t="e">
        <f>'MEDIDAS ML'!#REF!</f>
        <v>#REF!</v>
      </c>
      <c r="U3557" s="24" t="e">
        <f>'MEDIDAS ML'!#REF!</f>
        <v>#REF!</v>
      </c>
      <c r="V3557" s="22" t="e">
        <f>'MEDIDAS ML'!#REF!</f>
        <v>#REF!</v>
      </c>
      <c r="W3557" s="17" t="e">
        <f>'MEDIDAS ML'!#REF!</f>
        <v>#REF!</v>
      </c>
      <c r="X3557" t="e">
        <f>'MEDIDAS ML'!#REF!</f>
        <v>#REF!</v>
      </c>
    </row>
    <row r="3558" spans="1:24" ht="15.75" customHeight="1" x14ac:dyDescent="0.25">
      <c r="A3558" s="6">
        <f>'MEDIDAS ML'!A764</f>
        <v>123</v>
      </c>
      <c r="B3558" s="15">
        <f>'MEDIDAS ML'!B764</f>
        <v>123</v>
      </c>
      <c r="C3558" s="6">
        <f>'MEDIDAS ML'!C764</f>
        <v>123</v>
      </c>
      <c r="D3558" s="6" t="str">
        <f>'MEDIDAS ML'!D764</f>
        <v>19x23x26 cm - 2050 grs</v>
      </c>
      <c r="E3558" s="16">
        <f>'MEDIDAS ML'!E764</f>
        <v>19</v>
      </c>
      <c r="F3558" s="16">
        <f>'MEDIDAS ML'!F764</f>
        <v>23</v>
      </c>
      <c r="G3558" s="16">
        <f>'MEDIDAS ML'!G764</f>
        <v>26</v>
      </c>
      <c r="H3558" s="16">
        <f>'MEDIDAS ML'!H764</f>
        <v>2.0499999999999998</v>
      </c>
      <c r="I3558" s="16">
        <f>'MEDIDAS ML'!I764</f>
        <v>2.8405</v>
      </c>
      <c r="J3558" s="6" t="str">
        <f>'MEDIDAS ML'!J764</f>
        <v>Se calcula por P volum</v>
      </c>
      <c r="K3558" s="16">
        <f>'MEDIDAS ML'!K764</f>
        <v>2.8405</v>
      </c>
      <c r="L3558" s="7">
        <f>'MEDIDAS ML'!L764</f>
        <v>17810</v>
      </c>
      <c r="M3558" s="6" t="str">
        <f>'MEDIDAS ML'!M764</f>
        <v>$9.990-$19.990</v>
      </c>
      <c r="N3558" s="7">
        <f>'MEDIDAS ML'!N764</f>
        <v>1000</v>
      </c>
      <c r="O3558" s="6" t="str">
        <f>'MEDIDAS ML'!O764</f>
        <v>No aplica (&lt;$19.990)</v>
      </c>
      <c r="P3558" s="7">
        <f>'MEDIDAS ML'!P764</f>
        <v>0</v>
      </c>
      <c r="Q3558" s="7">
        <f>'MEDIDAS ML'!Q764</f>
        <v>1000</v>
      </c>
      <c r="R3558" s="23" t="e">
        <f>'MEDIDAS ML'!#REF!</f>
        <v>#REF!</v>
      </c>
      <c r="S3558" s="24" t="e">
        <f>'MEDIDAS ML'!#REF!</f>
        <v>#REF!</v>
      </c>
      <c r="T3558" s="24" t="e">
        <f>'MEDIDAS ML'!#REF!</f>
        <v>#REF!</v>
      </c>
      <c r="U3558" s="24" t="e">
        <f>'MEDIDAS ML'!#REF!</f>
        <v>#REF!</v>
      </c>
      <c r="V3558" s="22" t="e">
        <f>'MEDIDAS ML'!#REF!</f>
        <v>#REF!</v>
      </c>
      <c r="W3558" s="17" t="e">
        <f>'MEDIDAS ML'!#REF!</f>
        <v>#REF!</v>
      </c>
      <c r="X3558" t="e">
        <f>'MEDIDAS ML'!#REF!</f>
        <v>#REF!</v>
      </c>
    </row>
    <row r="3559" spans="1:24" ht="15.75" customHeight="1" x14ac:dyDescent="0.25">
      <c r="A3559" s="6">
        <f>'MEDIDAS ML'!A864</f>
        <v>123</v>
      </c>
      <c r="B3559" s="15">
        <f>'MEDIDAS ML'!B864</f>
        <v>123</v>
      </c>
      <c r="C3559" s="6">
        <f>'MEDIDAS ML'!C864</f>
        <v>123</v>
      </c>
      <c r="D3559" s="6" t="str">
        <f>'MEDIDAS ML'!D864</f>
        <v>10x17x22 cm - 1725 grs</v>
      </c>
      <c r="E3559" s="16">
        <f>'MEDIDAS ML'!E864</f>
        <v>10</v>
      </c>
      <c r="F3559" s="16">
        <f>'MEDIDAS ML'!F864</f>
        <v>17</v>
      </c>
      <c r="G3559" s="16">
        <f>'MEDIDAS ML'!G864</f>
        <v>22</v>
      </c>
      <c r="H3559" s="16">
        <f>'MEDIDAS ML'!H864</f>
        <v>1.7250000000000001</v>
      </c>
      <c r="I3559" s="16">
        <f>'MEDIDAS ML'!I864</f>
        <v>0.93500000000000005</v>
      </c>
      <c r="J3559" s="6" t="str">
        <f>'MEDIDAS ML'!J864</f>
        <v>Se calcula por Peso</v>
      </c>
      <c r="K3559" s="16">
        <f>'MEDIDAS ML'!K864</f>
        <v>1.7250000000000001</v>
      </c>
      <c r="L3559" s="7">
        <f>'MEDIDAS ML'!L864</f>
        <v>17810</v>
      </c>
      <c r="M3559" s="6" t="str">
        <f>'MEDIDAS ML'!M864</f>
        <v>$9.990-$19.990</v>
      </c>
      <c r="N3559" s="7">
        <f>'MEDIDAS ML'!N864</f>
        <v>1000</v>
      </c>
      <c r="O3559" s="6" t="str">
        <f>'MEDIDAS ML'!O864</f>
        <v>No aplica (&lt;$19.990)</v>
      </c>
      <c r="P3559" s="7">
        <f>'MEDIDAS ML'!P864</f>
        <v>0</v>
      </c>
      <c r="Q3559" s="7">
        <f>'MEDIDAS ML'!Q864</f>
        <v>1000</v>
      </c>
      <c r="R3559" s="23" t="e">
        <f>'MEDIDAS ML'!#REF!</f>
        <v>#REF!</v>
      </c>
      <c r="S3559" s="24" t="e">
        <f>'MEDIDAS ML'!#REF!</f>
        <v>#REF!</v>
      </c>
      <c r="T3559" s="24" t="e">
        <f>'MEDIDAS ML'!#REF!</f>
        <v>#REF!</v>
      </c>
      <c r="U3559" s="24" t="e">
        <f>'MEDIDAS ML'!#REF!</f>
        <v>#REF!</v>
      </c>
      <c r="V3559" s="22" t="e">
        <f>'MEDIDAS ML'!#REF!</f>
        <v>#REF!</v>
      </c>
      <c r="W3559" s="17" t="e">
        <f>'MEDIDAS ML'!#REF!</f>
        <v>#REF!</v>
      </c>
      <c r="X3559" t="e">
        <f>'MEDIDAS ML'!#REF!</f>
        <v>#REF!</v>
      </c>
    </row>
    <row r="3560" spans="1:24" ht="15.75" customHeight="1" x14ac:dyDescent="0.25">
      <c r="A3560" s="6">
        <f>'MEDIDAS ML'!A865</f>
        <v>123</v>
      </c>
      <c r="B3560" s="15">
        <f>'MEDIDAS ML'!B865</f>
        <v>123</v>
      </c>
      <c r="C3560" s="6">
        <f>'MEDIDAS ML'!C865</f>
        <v>123</v>
      </c>
      <c r="D3560" s="6" t="str">
        <f>'MEDIDAS ML'!D865</f>
        <v>6x24x30 cm - 1725 grs</v>
      </c>
      <c r="E3560" s="16">
        <f>'MEDIDAS ML'!E865</f>
        <v>6</v>
      </c>
      <c r="F3560" s="16">
        <f>'MEDIDAS ML'!F865</f>
        <v>24</v>
      </c>
      <c r="G3560" s="16">
        <f>'MEDIDAS ML'!G865</f>
        <v>30</v>
      </c>
      <c r="H3560" s="16">
        <f>'MEDIDAS ML'!H865</f>
        <v>1.7250000000000001</v>
      </c>
      <c r="I3560" s="16">
        <f>'MEDIDAS ML'!I865</f>
        <v>1.08</v>
      </c>
      <c r="J3560" s="6" t="str">
        <f>'MEDIDAS ML'!J865</f>
        <v>Se calcula por Peso</v>
      </c>
      <c r="K3560" s="16">
        <f>'MEDIDAS ML'!K865</f>
        <v>1.7250000000000001</v>
      </c>
      <c r="L3560" s="7">
        <f>'MEDIDAS ML'!L865</f>
        <v>17810</v>
      </c>
      <c r="M3560" s="6" t="str">
        <f>'MEDIDAS ML'!M865</f>
        <v>$9.990-$19.990</v>
      </c>
      <c r="N3560" s="7">
        <f>'MEDIDAS ML'!N865</f>
        <v>1000</v>
      </c>
      <c r="O3560" s="6" t="str">
        <f>'MEDIDAS ML'!O865</f>
        <v>No aplica (&lt;$19.990)</v>
      </c>
      <c r="P3560" s="7">
        <f>'MEDIDAS ML'!P865</f>
        <v>0</v>
      </c>
      <c r="Q3560" s="7">
        <f>'MEDIDAS ML'!Q865</f>
        <v>1000</v>
      </c>
      <c r="R3560" s="23" t="e">
        <f>'MEDIDAS ML'!#REF!</f>
        <v>#REF!</v>
      </c>
      <c r="S3560" s="24" t="e">
        <f>'MEDIDAS ML'!#REF!</f>
        <v>#REF!</v>
      </c>
      <c r="T3560" s="24" t="e">
        <f>'MEDIDAS ML'!#REF!</f>
        <v>#REF!</v>
      </c>
      <c r="U3560" s="24" t="e">
        <f>'MEDIDAS ML'!#REF!</f>
        <v>#REF!</v>
      </c>
      <c r="V3560" s="22" t="e">
        <f>'MEDIDAS ML'!#REF!</f>
        <v>#REF!</v>
      </c>
      <c r="W3560" s="17" t="e">
        <f>'MEDIDAS ML'!#REF!</f>
        <v>#REF!</v>
      </c>
      <c r="X3560" t="e">
        <f>'MEDIDAS ML'!#REF!</f>
        <v>#REF!</v>
      </c>
    </row>
    <row r="3561" spans="1:24" ht="15.75" customHeight="1" x14ac:dyDescent="0.25">
      <c r="A3561" s="6">
        <f>'MEDIDAS ML'!A1254</f>
        <v>123</v>
      </c>
      <c r="B3561" s="15">
        <f>'MEDIDAS ML'!B1254</f>
        <v>123</v>
      </c>
      <c r="C3561" s="6">
        <f>'MEDIDAS ML'!C1254</f>
        <v>123</v>
      </c>
      <c r="D3561" s="6" t="str">
        <f>'MEDIDAS ML'!D1254</f>
        <v>11x17x22 cm - 1050 grs</v>
      </c>
      <c r="E3561" s="16">
        <f>'MEDIDAS ML'!E1254</f>
        <v>11</v>
      </c>
      <c r="F3561" s="16">
        <f>'MEDIDAS ML'!F1254</f>
        <v>17</v>
      </c>
      <c r="G3561" s="16">
        <f>'MEDIDAS ML'!G1254</f>
        <v>22</v>
      </c>
      <c r="H3561" s="16">
        <f>'MEDIDAS ML'!H1254</f>
        <v>1.05</v>
      </c>
      <c r="I3561" s="16">
        <f>'MEDIDAS ML'!I1254</f>
        <v>1.0285</v>
      </c>
      <c r="J3561" s="6" t="str">
        <f>'MEDIDAS ML'!J1254</f>
        <v>Se calcula por Peso</v>
      </c>
      <c r="K3561" s="16">
        <f>'MEDIDAS ML'!K1254</f>
        <v>1.05</v>
      </c>
      <c r="L3561" s="7">
        <f>'MEDIDAS ML'!L1254</f>
        <v>17810</v>
      </c>
      <c r="M3561" s="6" t="str">
        <f>'MEDIDAS ML'!M1254</f>
        <v>$9.990-$19.990</v>
      </c>
      <c r="N3561" s="7">
        <f>'MEDIDAS ML'!N1254</f>
        <v>1000</v>
      </c>
      <c r="O3561" s="6" t="str">
        <f>'MEDIDAS ML'!O1254</f>
        <v>No aplica (&lt;$19.990)</v>
      </c>
      <c r="P3561" s="7">
        <f>'MEDIDAS ML'!P1254</f>
        <v>0</v>
      </c>
      <c r="Q3561" s="7">
        <f>'MEDIDAS ML'!Q1254</f>
        <v>1000</v>
      </c>
      <c r="R3561" s="23" t="e">
        <f>'MEDIDAS ML'!#REF!</f>
        <v>#REF!</v>
      </c>
      <c r="S3561" s="24" t="e">
        <f>'MEDIDAS ML'!#REF!</f>
        <v>#REF!</v>
      </c>
      <c r="T3561" s="24" t="e">
        <f>'MEDIDAS ML'!#REF!</f>
        <v>#REF!</v>
      </c>
      <c r="U3561" s="24" t="e">
        <f>'MEDIDAS ML'!#REF!</f>
        <v>#REF!</v>
      </c>
      <c r="V3561" s="22" t="e">
        <f>'MEDIDAS ML'!#REF!</f>
        <v>#REF!</v>
      </c>
      <c r="W3561" s="17" t="e">
        <f>'MEDIDAS ML'!#REF!</f>
        <v>#REF!</v>
      </c>
      <c r="X3561" t="e">
        <f>'MEDIDAS ML'!#REF!</f>
        <v>#REF!</v>
      </c>
    </row>
    <row r="3562" spans="1:24" ht="15.75" customHeight="1" x14ac:dyDescent="0.25">
      <c r="A3562" s="6">
        <f>'MEDIDAS ML'!A1255</f>
        <v>123</v>
      </c>
      <c r="B3562" s="15">
        <f>'MEDIDAS ML'!B1255</f>
        <v>123</v>
      </c>
      <c r="C3562" s="6">
        <f>'MEDIDAS ML'!C1255</f>
        <v>123</v>
      </c>
      <c r="D3562" s="6" t="str">
        <f>'MEDIDAS ML'!D1255</f>
        <v>11x17x22 cm - 1050 grs</v>
      </c>
      <c r="E3562" s="16">
        <f>'MEDIDAS ML'!E1255</f>
        <v>11</v>
      </c>
      <c r="F3562" s="16">
        <f>'MEDIDAS ML'!F1255</f>
        <v>17</v>
      </c>
      <c r="G3562" s="16">
        <f>'MEDIDAS ML'!G1255</f>
        <v>22</v>
      </c>
      <c r="H3562" s="16">
        <f>'MEDIDAS ML'!H1255</f>
        <v>1.05</v>
      </c>
      <c r="I3562" s="16">
        <f>'MEDIDAS ML'!I1255</f>
        <v>1.0285</v>
      </c>
      <c r="J3562" s="6" t="str">
        <f>'MEDIDAS ML'!J1255</f>
        <v>Se calcula por Peso</v>
      </c>
      <c r="K3562" s="16">
        <f>'MEDIDAS ML'!K1255</f>
        <v>1.05</v>
      </c>
      <c r="L3562" s="7">
        <f>'MEDIDAS ML'!L1255</f>
        <v>17810</v>
      </c>
      <c r="M3562" s="6" t="str">
        <f>'MEDIDAS ML'!M1255</f>
        <v>$9.990-$19.990</v>
      </c>
      <c r="N3562" s="7">
        <f>'MEDIDAS ML'!N1255</f>
        <v>1000</v>
      </c>
      <c r="O3562" s="6" t="str">
        <f>'MEDIDAS ML'!O1255</f>
        <v>No aplica (&lt;$19.990)</v>
      </c>
      <c r="P3562" s="7">
        <f>'MEDIDAS ML'!P1255</f>
        <v>0</v>
      </c>
      <c r="Q3562" s="7">
        <f>'MEDIDAS ML'!Q1255</f>
        <v>1000</v>
      </c>
      <c r="R3562" s="23" t="e">
        <f>'MEDIDAS ML'!#REF!</f>
        <v>#REF!</v>
      </c>
      <c r="S3562" s="24" t="e">
        <f>'MEDIDAS ML'!#REF!</f>
        <v>#REF!</v>
      </c>
      <c r="T3562" s="24" t="e">
        <f>'MEDIDAS ML'!#REF!</f>
        <v>#REF!</v>
      </c>
      <c r="U3562" s="24" t="e">
        <f>'MEDIDAS ML'!#REF!</f>
        <v>#REF!</v>
      </c>
      <c r="V3562" s="22" t="e">
        <f>'MEDIDAS ML'!#REF!</f>
        <v>#REF!</v>
      </c>
      <c r="W3562" s="17" t="e">
        <f>'MEDIDAS ML'!#REF!</f>
        <v>#REF!</v>
      </c>
      <c r="X3562" t="e">
        <f>'MEDIDAS ML'!#REF!</f>
        <v>#REF!</v>
      </c>
    </row>
    <row r="3563" spans="1:24" ht="15.75" customHeight="1" x14ac:dyDescent="0.25">
      <c r="A3563" s="6">
        <f>'MEDIDAS ML'!A1651</f>
        <v>123</v>
      </c>
      <c r="B3563" s="15">
        <f>'MEDIDAS ML'!B1651</f>
        <v>123</v>
      </c>
      <c r="C3563" s="6">
        <f>'MEDIDAS ML'!C1651</f>
        <v>123</v>
      </c>
      <c r="D3563" s="6" t="str">
        <f>'MEDIDAS ML'!D1651</f>
        <v>14x21x24 cm - 702 grs</v>
      </c>
      <c r="E3563" s="16">
        <f>'MEDIDAS ML'!E1651</f>
        <v>14</v>
      </c>
      <c r="F3563" s="16">
        <f>'MEDIDAS ML'!F1651</f>
        <v>21</v>
      </c>
      <c r="G3563" s="16">
        <f>'MEDIDAS ML'!G1651</f>
        <v>24</v>
      </c>
      <c r="H3563" s="16">
        <f>'MEDIDAS ML'!H1651</f>
        <v>0.70199999999999996</v>
      </c>
      <c r="I3563" s="16">
        <f>'MEDIDAS ML'!I1651</f>
        <v>1.764</v>
      </c>
      <c r="J3563" s="6" t="str">
        <f>'MEDIDAS ML'!J1651</f>
        <v>Se calcula por P volum</v>
      </c>
      <c r="K3563" s="16">
        <f>'MEDIDAS ML'!K1651</f>
        <v>1.764</v>
      </c>
      <c r="L3563" s="7">
        <f>'MEDIDAS ML'!L1651</f>
        <v>17810</v>
      </c>
      <c r="M3563" s="6" t="str">
        <f>'MEDIDAS ML'!M1651</f>
        <v>$9.990-$19.990</v>
      </c>
      <c r="N3563" s="7">
        <f>'MEDIDAS ML'!N1651</f>
        <v>1000</v>
      </c>
      <c r="O3563" s="6" t="str">
        <f>'MEDIDAS ML'!O1651</f>
        <v>No aplica (&lt;$19.990)</v>
      </c>
      <c r="P3563" s="7">
        <f>'MEDIDAS ML'!P1651</f>
        <v>0</v>
      </c>
      <c r="Q3563" s="7">
        <f>'MEDIDAS ML'!Q1651</f>
        <v>1000</v>
      </c>
      <c r="R3563" s="23" t="e">
        <f>'MEDIDAS ML'!#REF!</f>
        <v>#REF!</v>
      </c>
      <c r="S3563" s="24" t="e">
        <f>'MEDIDAS ML'!#REF!</f>
        <v>#REF!</v>
      </c>
      <c r="T3563" s="24" t="e">
        <f>'MEDIDAS ML'!#REF!</f>
        <v>#REF!</v>
      </c>
      <c r="U3563" s="24" t="e">
        <f>'MEDIDAS ML'!#REF!</f>
        <v>#REF!</v>
      </c>
      <c r="V3563" s="22" t="e">
        <f>'MEDIDAS ML'!#REF!</f>
        <v>#REF!</v>
      </c>
      <c r="W3563" s="17" t="e">
        <f>'MEDIDAS ML'!#REF!</f>
        <v>#REF!</v>
      </c>
      <c r="X3563" t="e">
        <f>'MEDIDAS ML'!#REF!</f>
        <v>#REF!</v>
      </c>
    </row>
    <row r="3564" spans="1:24" ht="15.75" customHeight="1" x14ac:dyDescent="0.25">
      <c r="A3564" s="6">
        <f>'MEDIDAS ML'!A1892</f>
        <v>123</v>
      </c>
      <c r="B3564" s="15">
        <f>'MEDIDAS ML'!B1892</f>
        <v>123</v>
      </c>
      <c r="C3564" s="6">
        <f>'MEDIDAS ML'!C1892</f>
        <v>123</v>
      </c>
      <c r="D3564" s="6" t="str">
        <f>'MEDIDAS ML'!D1892</f>
        <v>8x11x27 cm - 570 grs</v>
      </c>
      <c r="E3564" s="16">
        <f>'MEDIDAS ML'!E1892</f>
        <v>8</v>
      </c>
      <c r="F3564" s="16">
        <f>'MEDIDAS ML'!F1892</f>
        <v>11</v>
      </c>
      <c r="G3564" s="16">
        <f>'MEDIDAS ML'!G1892</f>
        <v>27</v>
      </c>
      <c r="H3564" s="16">
        <f>'MEDIDAS ML'!H1892</f>
        <v>0.56999999999999995</v>
      </c>
      <c r="I3564" s="16">
        <f>'MEDIDAS ML'!I1892</f>
        <v>0.59399999999999997</v>
      </c>
      <c r="J3564" s="6" t="str">
        <f>'MEDIDAS ML'!J1892</f>
        <v>Se calcula por P volum</v>
      </c>
      <c r="K3564" s="16">
        <f>'MEDIDAS ML'!K1892</f>
        <v>0.59399999999999997</v>
      </c>
      <c r="L3564" s="7">
        <f>'MEDIDAS ML'!L1892</f>
        <v>17810</v>
      </c>
      <c r="M3564" s="6" t="str">
        <f>'MEDIDAS ML'!M1892</f>
        <v>$9.990-$19.990</v>
      </c>
      <c r="N3564" s="7">
        <f>'MEDIDAS ML'!N1892</f>
        <v>1000</v>
      </c>
      <c r="O3564" s="6" t="str">
        <f>'MEDIDAS ML'!O1892</f>
        <v>No aplica (&lt;$19.990)</v>
      </c>
      <c r="P3564" s="7">
        <f>'MEDIDAS ML'!P1892</f>
        <v>0</v>
      </c>
      <c r="Q3564" s="7">
        <f>'MEDIDAS ML'!Q1892</f>
        <v>1000</v>
      </c>
      <c r="R3564" s="23" t="e">
        <f>'MEDIDAS ML'!#REF!</f>
        <v>#REF!</v>
      </c>
      <c r="S3564" s="24" t="e">
        <f>'MEDIDAS ML'!#REF!</f>
        <v>#REF!</v>
      </c>
      <c r="T3564" s="24" t="e">
        <f>'MEDIDAS ML'!#REF!</f>
        <v>#REF!</v>
      </c>
      <c r="U3564" s="24" t="e">
        <f>'MEDIDAS ML'!#REF!</f>
        <v>#REF!</v>
      </c>
      <c r="V3564" s="22" t="e">
        <f>'MEDIDAS ML'!#REF!</f>
        <v>#REF!</v>
      </c>
      <c r="W3564" s="17" t="e">
        <f>'MEDIDAS ML'!#REF!</f>
        <v>#REF!</v>
      </c>
      <c r="X3564" t="e">
        <f>'MEDIDAS ML'!#REF!</f>
        <v>#REF!</v>
      </c>
    </row>
    <row r="3565" spans="1:24" ht="15.75" customHeight="1" x14ac:dyDescent="0.25">
      <c r="A3565" s="6">
        <f>'MEDIDAS ML'!A1959</f>
        <v>123</v>
      </c>
      <c r="B3565" s="15">
        <f>'MEDIDAS ML'!B1959</f>
        <v>123</v>
      </c>
      <c r="C3565" s="6">
        <f>'MEDIDAS ML'!C1959</f>
        <v>123</v>
      </c>
      <c r="D3565" s="6" t="str">
        <f>'MEDIDAS ML'!D1959</f>
        <v>6x9x25 cm - 546 grs</v>
      </c>
      <c r="E3565" s="16">
        <f>'MEDIDAS ML'!E1959</f>
        <v>6</v>
      </c>
      <c r="F3565" s="16">
        <f>'MEDIDAS ML'!F1959</f>
        <v>9</v>
      </c>
      <c r="G3565" s="16">
        <f>'MEDIDAS ML'!G1959</f>
        <v>25</v>
      </c>
      <c r="H3565" s="16">
        <f>'MEDIDAS ML'!H1959</f>
        <v>0.54600000000000004</v>
      </c>
      <c r="I3565" s="16">
        <f>'MEDIDAS ML'!I1959</f>
        <v>0.33750000000000002</v>
      </c>
      <c r="J3565" s="6" t="str">
        <f>'MEDIDAS ML'!J1959</f>
        <v>Se calcula por Peso</v>
      </c>
      <c r="K3565" s="16">
        <f>'MEDIDAS ML'!K1959</f>
        <v>0.54600000000000004</v>
      </c>
      <c r="L3565" s="7">
        <f>'MEDIDAS ML'!L1959</f>
        <v>17810</v>
      </c>
      <c r="M3565" s="6" t="str">
        <f>'MEDIDAS ML'!M1959</f>
        <v>$9.990-$19.990</v>
      </c>
      <c r="N3565" s="7">
        <f>'MEDIDAS ML'!N1959</f>
        <v>1000</v>
      </c>
      <c r="O3565" s="6" t="str">
        <f>'MEDIDAS ML'!O1959</f>
        <v>No aplica (&lt;$19.990)</v>
      </c>
      <c r="P3565" s="7">
        <f>'MEDIDAS ML'!P1959</f>
        <v>0</v>
      </c>
      <c r="Q3565" s="7">
        <f>'MEDIDAS ML'!Q1959</f>
        <v>1000</v>
      </c>
      <c r="R3565" s="23" t="e">
        <f>'MEDIDAS ML'!#REF!</f>
        <v>#REF!</v>
      </c>
      <c r="S3565" s="24" t="e">
        <f>'MEDIDAS ML'!#REF!</f>
        <v>#REF!</v>
      </c>
      <c r="T3565" s="24" t="e">
        <f>'MEDIDAS ML'!#REF!</f>
        <v>#REF!</v>
      </c>
      <c r="U3565" s="24" t="e">
        <f>'MEDIDAS ML'!#REF!</f>
        <v>#REF!</v>
      </c>
      <c r="V3565" s="22" t="e">
        <f>'MEDIDAS ML'!#REF!</f>
        <v>#REF!</v>
      </c>
      <c r="W3565" s="17" t="e">
        <f>'MEDIDAS ML'!#REF!</f>
        <v>#REF!</v>
      </c>
      <c r="X3565" t="e">
        <f>'MEDIDAS ML'!#REF!</f>
        <v>#REF!</v>
      </c>
    </row>
    <row r="3566" spans="1:24" ht="15.75" customHeight="1" x14ac:dyDescent="0.25">
      <c r="A3566" s="6">
        <f>'MEDIDAS ML'!A1960</f>
        <v>123</v>
      </c>
      <c r="B3566" s="15">
        <f>'MEDIDAS ML'!B1960</f>
        <v>123</v>
      </c>
      <c r="C3566" s="6">
        <f>'MEDIDAS ML'!C1960</f>
        <v>123</v>
      </c>
      <c r="D3566" s="6" t="str">
        <f>'MEDIDAS ML'!D1960</f>
        <v>6x9x25 cm - 546 grs</v>
      </c>
      <c r="E3566" s="16">
        <f>'MEDIDAS ML'!E1960</f>
        <v>6</v>
      </c>
      <c r="F3566" s="16">
        <f>'MEDIDAS ML'!F1960</f>
        <v>9</v>
      </c>
      <c r="G3566" s="16">
        <f>'MEDIDAS ML'!G1960</f>
        <v>25</v>
      </c>
      <c r="H3566" s="16">
        <f>'MEDIDAS ML'!H1960</f>
        <v>0.54600000000000004</v>
      </c>
      <c r="I3566" s="16">
        <f>'MEDIDAS ML'!I1960</f>
        <v>0.33750000000000002</v>
      </c>
      <c r="J3566" s="6" t="str">
        <f>'MEDIDAS ML'!J1960</f>
        <v>Se calcula por Peso</v>
      </c>
      <c r="K3566" s="16">
        <f>'MEDIDAS ML'!K1960</f>
        <v>0.54600000000000004</v>
      </c>
      <c r="L3566" s="7">
        <f>'MEDIDAS ML'!L1960</f>
        <v>17810</v>
      </c>
      <c r="M3566" s="6" t="str">
        <f>'MEDIDAS ML'!M1960</f>
        <v>$9.990-$19.990</v>
      </c>
      <c r="N3566" s="7">
        <f>'MEDIDAS ML'!N1960</f>
        <v>1000</v>
      </c>
      <c r="O3566" s="6" t="str">
        <f>'MEDIDAS ML'!O1960</f>
        <v>No aplica (&lt;$19.990)</v>
      </c>
      <c r="P3566" s="7">
        <f>'MEDIDAS ML'!P1960</f>
        <v>0</v>
      </c>
      <c r="Q3566" s="7">
        <f>'MEDIDAS ML'!Q1960</f>
        <v>1000</v>
      </c>
      <c r="R3566" s="23" t="e">
        <f>'MEDIDAS ML'!#REF!</f>
        <v>#REF!</v>
      </c>
      <c r="S3566" s="24" t="e">
        <f>'MEDIDAS ML'!#REF!</f>
        <v>#REF!</v>
      </c>
      <c r="T3566" s="24" t="e">
        <f>'MEDIDAS ML'!#REF!</f>
        <v>#REF!</v>
      </c>
      <c r="U3566" s="24" t="e">
        <f>'MEDIDAS ML'!#REF!</f>
        <v>#REF!</v>
      </c>
      <c r="V3566" s="22" t="e">
        <f>'MEDIDAS ML'!#REF!</f>
        <v>#REF!</v>
      </c>
      <c r="W3566" s="17" t="e">
        <f>'MEDIDAS ML'!#REF!</f>
        <v>#REF!</v>
      </c>
      <c r="X3566" t="e">
        <f>'MEDIDAS ML'!#REF!</f>
        <v>#REF!</v>
      </c>
    </row>
    <row r="3567" spans="1:24" ht="15.75" customHeight="1" x14ac:dyDescent="0.25">
      <c r="A3567" s="6">
        <f>'MEDIDAS ML'!A823</f>
        <v>123</v>
      </c>
      <c r="B3567" s="15">
        <f>'MEDIDAS ML'!B823</f>
        <v>123</v>
      </c>
      <c r="C3567" s="6">
        <f>'MEDIDAS ML'!C823</f>
        <v>123</v>
      </c>
      <c r="D3567" s="6" t="str">
        <f>'MEDIDAS ML'!D823</f>
        <v>7x17x25 cm - 1870 grs</v>
      </c>
      <c r="E3567" s="16">
        <f>'MEDIDAS ML'!E823</f>
        <v>7</v>
      </c>
      <c r="F3567" s="16">
        <f>'MEDIDAS ML'!F823</f>
        <v>17</v>
      </c>
      <c r="G3567" s="16">
        <f>'MEDIDAS ML'!G823</f>
        <v>25</v>
      </c>
      <c r="H3567" s="16">
        <f>'MEDIDAS ML'!H823</f>
        <v>1.87</v>
      </c>
      <c r="I3567" s="16">
        <f>'MEDIDAS ML'!I823</f>
        <v>0.74375000000000002</v>
      </c>
      <c r="J3567" s="6" t="str">
        <f>'MEDIDAS ML'!J823</f>
        <v>Se calcula por Peso</v>
      </c>
      <c r="K3567" s="16">
        <f>'MEDIDAS ML'!K823</f>
        <v>1.87</v>
      </c>
      <c r="L3567" s="7">
        <f>'MEDIDAS ML'!L823</f>
        <v>17861</v>
      </c>
      <c r="M3567" s="6" t="str">
        <f>'MEDIDAS ML'!M823</f>
        <v>$9.990-$19.990</v>
      </c>
      <c r="N3567" s="7">
        <f>'MEDIDAS ML'!N823</f>
        <v>1000</v>
      </c>
      <c r="O3567" s="6" t="str">
        <f>'MEDIDAS ML'!O823</f>
        <v>No aplica (&lt;$19.990)</v>
      </c>
      <c r="P3567" s="7">
        <f>'MEDIDAS ML'!P823</f>
        <v>0</v>
      </c>
      <c r="Q3567" s="7">
        <f>'MEDIDAS ML'!Q823</f>
        <v>1000</v>
      </c>
      <c r="R3567" s="23" t="e">
        <f>'MEDIDAS ML'!#REF!</f>
        <v>#REF!</v>
      </c>
      <c r="S3567" s="24" t="e">
        <f>'MEDIDAS ML'!#REF!</f>
        <v>#REF!</v>
      </c>
      <c r="T3567" s="24" t="e">
        <f>'MEDIDAS ML'!#REF!</f>
        <v>#REF!</v>
      </c>
      <c r="U3567" s="24" t="e">
        <f>'MEDIDAS ML'!#REF!</f>
        <v>#REF!</v>
      </c>
      <c r="V3567" s="22" t="e">
        <f>'MEDIDAS ML'!#REF!</f>
        <v>#REF!</v>
      </c>
      <c r="W3567" s="17" t="e">
        <f>'MEDIDAS ML'!#REF!</f>
        <v>#REF!</v>
      </c>
      <c r="X3567" t="e">
        <f>'MEDIDAS ML'!#REF!</f>
        <v>#REF!</v>
      </c>
    </row>
    <row r="3568" spans="1:24" ht="15.75" customHeight="1" x14ac:dyDescent="0.25">
      <c r="A3568" s="6">
        <f>'MEDIDAS ML'!A737</f>
        <v>123</v>
      </c>
      <c r="B3568" s="15">
        <f>'MEDIDAS ML'!B737</f>
        <v>123</v>
      </c>
      <c r="C3568" s="6">
        <f>'MEDIDAS ML'!C737</f>
        <v>123</v>
      </c>
      <c r="D3568" s="6" t="str">
        <f>'MEDIDAS ML'!D737</f>
        <v>14x17x21 cm - 2190 grs</v>
      </c>
      <c r="E3568" s="16">
        <f>'MEDIDAS ML'!E737</f>
        <v>14</v>
      </c>
      <c r="F3568" s="16">
        <f>'MEDIDAS ML'!F737</f>
        <v>17</v>
      </c>
      <c r="G3568" s="16">
        <f>'MEDIDAS ML'!G737</f>
        <v>21</v>
      </c>
      <c r="H3568" s="16">
        <f>'MEDIDAS ML'!H737</f>
        <v>2.19</v>
      </c>
      <c r="I3568" s="16">
        <f>'MEDIDAS ML'!I737</f>
        <v>1.2495000000000001</v>
      </c>
      <c r="J3568" s="6" t="str">
        <f>'MEDIDAS ML'!J737</f>
        <v>Se calcula por Peso</v>
      </c>
      <c r="K3568" s="16">
        <f>'MEDIDAS ML'!K737</f>
        <v>2.19</v>
      </c>
      <c r="L3568" s="7">
        <f>'MEDIDAS ML'!L737</f>
        <v>17990</v>
      </c>
      <c r="M3568" s="6" t="str">
        <f>'MEDIDAS ML'!M737</f>
        <v>$9.990-$19.990</v>
      </c>
      <c r="N3568" s="7">
        <f>'MEDIDAS ML'!N737</f>
        <v>1000</v>
      </c>
      <c r="O3568" s="6" t="str">
        <f>'MEDIDAS ML'!O737</f>
        <v>No aplica (&lt;$19.990)</v>
      </c>
      <c r="P3568" s="7">
        <f>'MEDIDAS ML'!P737</f>
        <v>0</v>
      </c>
      <c r="Q3568" s="7">
        <f>'MEDIDAS ML'!Q737</f>
        <v>1000</v>
      </c>
      <c r="R3568" s="23" t="e">
        <f>'MEDIDAS ML'!#REF!</f>
        <v>#REF!</v>
      </c>
      <c r="S3568" s="24" t="e">
        <f>'MEDIDAS ML'!#REF!</f>
        <v>#REF!</v>
      </c>
      <c r="T3568" s="24" t="e">
        <f>'MEDIDAS ML'!#REF!</f>
        <v>#REF!</v>
      </c>
      <c r="U3568" s="24" t="e">
        <f>'MEDIDAS ML'!#REF!</f>
        <v>#REF!</v>
      </c>
      <c r="V3568" s="22" t="e">
        <f>'MEDIDAS ML'!#REF!</f>
        <v>#REF!</v>
      </c>
      <c r="W3568" s="17" t="e">
        <f>'MEDIDAS ML'!#REF!</f>
        <v>#REF!</v>
      </c>
      <c r="X3568" t="e">
        <f>'MEDIDAS ML'!#REF!</f>
        <v>#REF!</v>
      </c>
    </row>
    <row r="3569" spans="1:24" ht="15.75" customHeight="1" x14ac:dyDescent="0.25">
      <c r="A3569" s="6">
        <f>'MEDIDAS ML'!A738</f>
        <v>123</v>
      </c>
      <c r="B3569" s="15">
        <f>'MEDIDAS ML'!B738</f>
        <v>123</v>
      </c>
      <c r="C3569" s="6">
        <f>'MEDIDAS ML'!C738</f>
        <v>123</v>
      </c>
      <c r="D3569" s="6" t="str">
        <f>'MEDIDAS ML'!D738</f>
        <v>14x17x21 cm - 2190 grs</v>
      </c>
      <c r="E3569" s="16">
        <f>'MEDIDAS ML'!E738</f>
        <v>14</v>
      </c>
      <c r="F3569" s="16">
        <f>'MEDIDAS ML'!F738</f>
        <v>17</v>
      </c>
      <c r="G3569" s="16">
        <f>'MEDIDAS ML'!G738</f>
        <v>21</v>
      </c>
      <c r="H3569" s="16">
        <f>'MEDIDAS ML'!H738</f>
        <v>2.19</v>
      </c>
      <c r="I3569" s="16">
        <f>'MEDIDAS ML'!I738</f>
        <v>1.2495000000000001</v>
      </c>
      <c r="J3569" s="6" t="str">
        <f>'MEDIDAS ML'!J738</f>
        <v>Se calcula por Peso</v>
      </c>
      <c r="K3569" s="16">
        <f>'MEDIDAS ML'!K738</f>
        <v>2.19</v>
      </c>
      <c r="L3569" s="7">
        <f>'MEDIDAS ML'!L738</f>
        <v>17990</v>
      </c>
      <c r="M3569" s="6" t="str">
        <f>'MEDIDAS ML'!M738</f>
        <v>$9.990-$19.990</v>
      </c>
      <c r="N3569" s="7">
        <f>'MEDIDAS ML'!N738</f>
        <v>1000</v>
      </c>
      <c r="O3569" s="6" t="str">
        <f>'MEDIDAS ML'!O738</f>
        <v>No aplica (&lt;$19.990)</v>
      </c>
      <c r="P3569" s="7">
        <f>'MEDIDAS ML'!P738</f>
        <v>0</v>
      </c>
      <c r="Q3569" s="7">
        <f>'MEDIDAS ML'!Q738</f>
        <v>1000</v>
      </c>
      <c r="R3569" s="23" t="e">
        <f>'MEDIDAS ML'!#REF!</f>
        <v>#REF!</v>
      </c>
      <c r="S3569" s="24" t="e">
        <f>'MEDIDAS ML'!#REF!</f>
        <v>#REF!</v>
      </c>
      <c r="T3569" s="24" t="e">
        <f>'MEDIDAS ML'!#REF!</f>
        <v>#REF!</v>
      </c>
      <c r="U3569" s="24" t="e">
        <f>'MEDIDAS ML'!#REF!</f>
        <v>#REF!</v>
      </c>
      <c r="V3569" s="22" t="e">
        <f>'MEDIDAS ML'!#REF!</f>
        <v>#REF!</v>
      </c>
      <c r="W3569" s="17" t="e">
        <f>'MEDIDAS ML'!#REF!</f>
        <v>#REF!</v>
      </c>
      <c r="X3569" t="e">
        <f>'MEDIDAS ML'!#REF!</f>
        <v>#REF!</v>
      </c>
    </row>
    <row r="3570" spans="1:24" ht="15.75" customHeight="1" x14ac:dyDescent="0.25">
      <c r="A3570" s="6">
        <f>'MEDIDAS ML'!A739</f>
        <v>123</v>
      </c>
      <c r="B3570" s="15">
        <f>'MEDIDAS ML'!B739</f>
        <v>123</v>
      </c>
      <c r="C3570" s="6">
        <f>'MEDIDAS ML'!C739</f>
        <v>123</v>
      </c>
      <c r="D3570" s="6" t="str">
        <f>'MEDIDAS ML'!D739</f>
        <v>14x17x21 cm - 2190 grs</v>
      </c>
      <c r="E3570" s="16">
        <f>'MEDIDAS ML'!E739</f>
        <v>14</v>
      </c>
      <c r="F3570" s="16">
        <f>'MEDIDAS ML'!F739</f>
        <v>17</v>
      </c>
      <c r="G3570" s="16">
        <f>'MEDIDAS ML'!G739</f>
        <v>21</v>
      </c>
      <c r="H3570" s="16">
        <f>'MEDIDAS ML'!H739</f>
        <v>2.19</v>
      </c>
      <c r="I3570" s="16">
        <f>'MEDIDAS ML'!I739</f>
        <v>1.2495000000000001</v>
      </c>
      <c r="J3570" s="6" t="str">
        <f>'MEDIDAS ML'!J739</f>
        <v>Se calcula por Peso</v>
      </c>
      <c r="K3570" s="16">
        <f>'MEDIDAS ML'!K739</f>
        <v>2.19</v>
      </c>
      <c r="L3570" s="7">
        <f>'MEDIDAS ML'!L739</f>
        <v>17990</v>
      </c>
      <c r="M3570" s="6" t="str">
        <f>'MEDIDAS ML'!M739</f>
        <v>$9.990-$19.990</v>
      </c>
      <c r="N3570" s="7">
        <f>'MEDIDAS ML'!N739</f>
        <v>1000</v>
      </c>
      <c r="O3570" s="6" t="str">
        <f>'MEDIDAS ML'!O739</f>
        <v>No aplica (&lt;$19.990)</v>
      </c>
      <c r="P3570" s="7">
        <f>'MEDIDAS ML'!P739</f>
        <v>0</v>
      </c>
      <c r="Q3570" s="7">
        <f>'MEDIDAS ML'!Q739</f>
        <v>1000</v>
      </c>
      <c r="R3570" s="23" t="e">
        <f>'MEDIDAS ML'!#REF!</f>
        <v>#REF!</v>
      </c>
      <c r="S3570" s="24" t="e">
        <f>'MEDIDAS ML'!#REF!</f>
        <v>#REF!</v>
      </c>
      <c r="T3570" s="24" t="e">
        <f>'MEDIDAS ML'!#REF!</f>
        <v>#REF!</v>
      </c>
      <c r="U3570" s="24" t="e">
        <f>'MEDIDAS ML'!#REF!</f>
        <v>#REF!</v>
      </c>
      <c r="V3570" s="22" t="e">
        <f>'MEDIDAS ML'!#REF!</f>
        <v>#REF!</v>
      </c>
      <c r="W3570" s="17" t="e">
        <f>'MEDIDAS ML'!#REF!</f>
        <v>#REF!</v>
      </c>
      <c r="X3570" t="e">
        <f>'MEDIDAS ML'!#REF!</f>
        <v>#REF!</v>
      </c>
    </row>
    <row r="3571" spans="1:24" ht="15.75" customHeight="1" x14ac:dyDescent="0.25">
      <c r="A3571" s="6">
        <f>'MEDIDAS ML'!A740</f>
        <v>123</v>
      </c>
      <c r="B3571" s="15">
        <f>'MEDIDAS ML'!B740</f>
        <v>123</v>
      </c>
      <c r="C3571" s="6">
        <f>'MEDIDAS ML'!C740</f>
        <v>123</v>
      </c>
      <c r="D3571" s="6" t="str">
        <f>'MEDIDAS ML'!D740</f>
        <v>14x17x21 cm - 2190 grs</v>
      </c>
      <c r="E3571" s="16">
        <f>'MEDIDAS ML'!E740</f>
        <v>14</v>
      </c>
      <c r="F3571" s="16">
        <f>'MEDIDAS ML'!F740</f>
        <v>17</v>
      </c>
      <c r="G3571" s="16">
        <f>'MEDIDAS ML'!G740</f>
        <v>21</v>
      </c>
      <c r="H3571" s="16">
        <f>'MEDIDAS ML'!H740</f>
        <v>2.19</v>
      </c>
      <c r="I3571" s="16">
        <f>'MEDIDAS ML'!I740</f>
        <v>1.2495000000000001</v>
      </c>
      <c r="J3571" s="6" t="str">
        <f>'MEDIDAS ML'!J740</f>
        <v>Se calcula por Peso</v>
      </c>
      <c r="K3571" s="16">
        <f>'MEDIDAS ML'!K740</f>
        <v>2.19</v>
      </c>
      <c r="L3571" s="7">
        <f>'MEDIDAS ML'!L740</f>
        <v>17990</v>
      </c>
      <c r="M3571" s="6" t="str">
        <f>'MEDIDAS ML'!M740</f>
        <v>$9.990-$19.990</v>
      </c>
      <c r="N3571" s="7">
        <f>'MEDIDAS ML'!N740</f>
        <v>1000</v>
      </c>
      <c r="O3571" s="6" t="str">
        <f>'MEDIDAS ML'!O740</f>
        <v>No aplica (&lt;$19.990)</v>
      </c>
      <c r="P3571" s="7">
        <f>'MEDIDAS ML'!P740</f>
        <v>0</v>
      </c>
      <c r="Q3571" s="7">
        <f>'MEDIDAS ML'!Q740</f>
        <v>1000</v>
      </c>
      <c r="R3571" s="23" t="e">
        <f>'MEDIDAS ML'!#REF!</f>
        <v>#REF!</v>
      </c>
      <c r="S3571" s="24" t="e">
        <f>'MEDIDAS ML'!#REF!</f>
        <v>#REF!</v>
      </c>
      <c r="T3571" s="24" t="e">
        <f>'MEDIDAS ML'!#REF!</f>
        <v>#REF!</v>
      </c>
      <c r="U3571" s="24" t="e">
        <f>'MEDIDAS ML'!#REF!</f>
        <v>#REF!</v>
      </c>
      <c r="V3571" s="22" t="e">
        <f>'MEDIDAS ML'!#REF!</f>
        <v>#REF!</v>
      </c>
      <c r="W3571" s="17" t="e">
        <f>'MEDIDAS ML'!#REF!</f>
        <v>#REF!</v>
      </c>
      <c r="X3571" t="e">
        <f>'MEDIDAS ML'!#REF!</f>
        <v>#REF!</v>
      </c>
    </row>
    <row r="3572" spans="1:24" ht="15.75" customHeight="1" x14ac:dyDescent="0.25">
      <c r="A3572" s="6">
        <f>'MEDIDAS ML'!A741</f>
        <v>123</v>
      </c>
      <c r="B3572" s="15">
        <f>'MEDIDAS ML'!B741</f>
        <v>123</v>
      </c>
      <c r="C3572" s="6">
        <f>'MEDIDAS ML'!C741</f>
        <v>123</v>
      </c>
      <c r="D3572" s="6" t="str">
        <f>'MEDIDAS ML'!D741</f>
        <v>14x17x21 cm - 2190 grs</v>
      </c>
      <c r="E3572" s="16">
        <f>'MEDIDAS ML'!E741</f>
        <v>14</v>
      </c>
      <c r="F3572" s="16">
        <f>'MEDIDAS ML'!F741</f>
        <v>17</v>
      </c>
      <c r="G3572" s="16">
        <f>'MEDIDAS ML'!G741</f>
        <v>21</v>
      </c>
      <c r="H3572" s="16">
        <f>'MEDIDAS ML'!H741</f>
        <v>2.19</v>
      </c>
      <c r="I3572" s="16">
        <f>'MEDIDAS ML'!I741</f>
        <v>1.2495000000000001</v>
      </c>
      <c r="J3572" s="6" t="str">
        <f>'MEDIDAS ML'!J741</f>
        <v>Se calcula por Peso</v>
      </c>
      <c r="K3572" s="16">
        <f>'MEDIDAS ML'!K741</f>
        <v>2.19</v>
      </c>
      <c r="L3572" s="7">
        <f>'MEDIDAS ML'!L741</f>
        <v>17990</v>
      </c>
      <c r="M3572" s="6" t="str">
        <f>'MEDIDAS ML'!M741</f>
        <v>$9.990-$19.990</v>
      </c>
      <c r="N3572" s="7">
        <f>'MEDIDAS ML'!N741</f>
        <v>1000</v>
      </c>
      <c r="O3572" s="6" t="str">
        <f>'MEDIDAS ML'!O741</f>
        <v>No aplica (&lt;$19.990)</v>
      </c>
      <c r="P3572" s="7">
        <f>'MEDIDAS ML'!P741</f>
        <v>0</v>
      </c>
      <c r="Q3572" s="7">
        <f>'MEDIDAS ML'!Q741</f>
        <v>1000</v>
      </c>
      <c r="R3572" s="23" t="e">
        <f>'MEDIDAS ML'!#REF!</f>
        <v>#REF!</v>
      </c>
      <c r="S3572" s="24" t="e">
        <f>'MEDIDAS ML'!#REF!</f>
        <v>#REF!</v>
      </c>
      <c r="T3572" s="24" t="e">
        <f>'MEDIDAS ML'!#REF!</f>
        <v>#REF!</v>
      </c>
      <c r="U3572" s="24" t="e">
        <f>'MEDIDAS ML'!#REF!</f>
        <v>#REF!</v>
      </c>
      <c r="V3572" s="22" t="e">
        <f>'MEDIDAS ML'!#REF!</f>
        <v>#REF!</v>
      </c>
      <c r="W3572" s="17" t="e">
        <f>'MEDIDAS ML'!#REF!</f>
        <v>#REF!</v>
      </c>
      <c r="X3572" t="e">
        <f>'MEDIDAS ML'!#REF!</f>
        <v>#REF!</v>
      </c>
    </row>
    <row r="3573" spans="1:24" ht="15.75" customHeight="1" x14ac:dyDescent="0.25">
      <c r="A3573" s="6">
        <f>'MEDIDAS ML'!A742</f>
        <v>123</v>
      </c>
      <c r="B3573" s="15">
        <f>'MEDIDAS ML'!B742</f>
        <v>123</v>
      </c>
      <c r="C3573" s="6">
        <f>'MEDIDAS ML'!C742</f>
        <v>123</v>
      </c>
      <c r="D3573" s="6" t="str">
        <f>'MEDIDAS ML'!D742</f>
        <v>14x17x21 cm - 2190 grs</v>
      </c>
      <c r="E3573" s="16">
        <f>'MEDIDAS ML'!E742</f>
        <v>14</v>
      </c>
      <c r="F3573" s="16">
        <f>'MEDIDAS ML'!F742</f>
        <v>17</v>
      </c>
      <c r="G3573" s="16">
        <f>'MEDIDAS ML'!G742</f>
        <v>21</v>
      </c>
      <c r="H3573" s="16">
        <f>'MEDIDAS ML'!H742</f>
        <v>2.19</v>
      </c>
      <c r="I3573" s="16">
        <f>'MEDIDAS ML'!I742</f>
        <v>1.2495000000000001</v>
      </c>
      <c r="J3573" s="6" t="str">
        <f>'MEDIDAS ML'!J742</f>
        <v>Se calcula por Peso</v>
      </c>
      <c r="K3573" s="16">
        <f>'MEDIDAS ML'!K742</f>
        <v>2.19</v>
      </c>
      <c r="L3573" s="7">
        <f>'MEDIDAS ML'!L742</f>
        <v>17990</v>
      </c>
      <c r="M3573" s="6" t="str">
        <f>'MEDIDAS ML'!M742</f>
        <v>$9.990-$19.990</v>
      </c>
      <c r="N3573" s="7">
        <f>'MEDIDAS ML'!N742</f>
        <v>1000</v>
      </c>
      <c r="O3573" s="6" t="str">
        <f>'MEDIDAS ML'!O742</f>
        <v>No aplica (&lt;$19.990)</v>
      </c>
      <c r="P3573" s="7">
        <f>'MEDIDAS ML'!P742</f>
        <v>0</v>
      </c>
      <c r="Q3573" s="7">
        <f>'MEDIDAS ML'!Q742</f>
        <v>1000</v>
      </c>
      <c r="R3573" s="23" t="e">
        <f>'MEDIDAS ML'!#REF!</f>
        <v>#REF!</v>
      </c>
      <c r="S3573" s="24" t="e">
        <f>'MEDIDAS ML'!#REF!</f>
        <v>#REF!</v>
      </c>
      <c r="T3573" s="24" t="e">
        <f>'MEDIDAS ML'!#REF!</f>
        <v>#REF!</v>
      </c>
      <c r="U3573" s="24" t="e">
        <f>'MEDIDAS ML'!#REF!</f>
        <v>#REF!</v>
      </c>
      <c r="V3573" s="22" t="e">
        <f>'MEDIDAS ML'!#REF!</f>
        <v>#REF!</v>
      </c>
      <c r="W3573" s="17" t="e">
        <f>'MEDIDAS ML'!#REF!</f>
        <v>#REF!</v>
      </c>
      <c r="X3573" t="e">
        <f>'MEDIDAS ML'!#REF!</f>
        <v>#REF!</v>
      </c>
    </row>
    <row r="3574" spans="1:24" ht="15.75" customHeight="1" x14ac:dyDescent="0.25">
      <c r="A3574" s="6">
        <f>'MEDIDAS ML'!A743</f>
        <v>123</v>
      </c>
      <c r="B3574" s="15">
        <f>'MEDIDAS ML'!B743</f>
        <v>123</v>
      </c>
      <c r="C3574" s="6">
        <f>'MEDIDAS ML'!C743</f>
        <v>123</v>
      </c>
      <c r="D3574" s="6" t="str">
        <f>'MEDIDAS ML'!D743</f>
        <v>14x17x21 cm - 2190 grs</v>
      </c>
      <c r="E3574" s="16">
        <f>'MEDIDAS ML'!E743</f>
        <v>14</v>
      </c>
      <c r="F3574" s="16">
        <f>'MEDIDAS ML'!F743</f>
        <v>17</v>
      </c>
      <c r="G3574" s="16">
        <f>'MEDIDAS ML'!G743</f>
        <v>21</v>
      </c>
      <c r="H3574" s="16">
        <f>'MEDIDAS ML'!H743</f>
        <v>2.19</v>
      </c>
      <c r="I3574" s="16">
        <f>'MEDIDAS ML'!I743</f>
        <v>1.2495000000000001</v>
      </c>
      <c r="J3574" s="6" t="str">
        <f>'MEDIDAS ML'!J743</f>
        <v>Se calcula por Peso</v>
      </c>
      <c r="K3574" s="16">
        <f>'MEDIDAS ML'!K743</f>
        <v>2.19</v>
      </c>
      <c r="L3574" s="7">
        <f>'MEDIDAS ML'!L743</f>
        <v>17990</v>
      </c>
      <c r="M3574" s="6" t="str">
        <f>'MEDIDAS ML'!M743</f>
        <v>$9.990-$19.990</v>
      </c>
      <c r="N3574" s="7">
        <f>'MEDIDAS ML'!N743</f>
        <v>1000</v>
      </c>
      <c r="O3574" s="6" t="str">
        <f>'MEDIDAS ML'!O743</f>
        <v>No aplica (&lt;$19.990)</v>
      </c>
      <c r="P3574" s="7">
        <f>'MEDIDAS ML'!P743</f>
        <v>0</v>
      </c>
      <c r="Q3574" s="7">
        <f>'MEDIDAS ML'!Q743</f>
        <v>1000</v>
      </c>
      <c r="R3574" s="23" t="e">
        <f>'MEDIDAS ML'!#REF!</f>
        <v>#REF!</v>
      </c>
      <c r="S3574" s="24" t="e">
        <f>'MEDIDAS ML'!#REF!</f>
        <v>#REF!</v>
      </c>
      <c r="T3574" s="24" t="e">
        <f>'MEDIDAS ML'!#REF!</f>
        <v>#REF!</v>
      </c>
      <c r="U3574" s="24" t="e">
        <f>'MEDIDAS ML'!#REF!</f>
        <v>#REF!</v>
      </c>
      <c r="V3574" s="22" t="e">
        <f>'MEDIDAS ML'!#REF!</f>
        <v>#REF!</v>
      </c>
      <c r="W3574" s="17" t="e">
        <f>'MEDIDAS ML'!#REF!</f>
        <v>#REF!</v>
      </c>
      <c r="X3574" t="e">
        <f>'MEDIDAS ML'!#REF!</f>
        <v>#REF!</v>
      </c>
    </row>
    <row r="3575" spans="1:24" ht="15.75" customHeight="1" x14ac:dyDescent="0.25">
      <c r="A3575" s="6">
        <f>'MEDIDAS ML'!A744</f>
        <v>123</v>
      </c>
      <c r="B3575" s="15">
        <f>'MEDIDAS ML'!B744</f>
        <v>123</v>
      </c>
      <c r="C3575" s="6">
        <f>'MEDIDAS ML'!C744</f>
        <v>123</v>
      </c>
      <c r="D3575" s="6" t="str">
        <f>'MEDIDAS ML'!D744</f>
        <v>14x17x21 cm - 2190 grs</v>
      </c>
      <c r="E3575" s="16">
        <f>'MEDIDAS ML'!E744</f>
        <v>14</v>
      </c>
      <c r="F3575" s="16">
        <f>'MEDIDAS ML'!F744</f>
        <v>17</v>
      </c>
      <c r="G3575" s="16">
        <f>'MEDIDAS ML'!G744</f>
        <v>21</v>
      </c>
      <c r="H3575" s="16">
        <f>'MEDIDAS ML'!H744</f>
        <v>2.19</v>
      </c>
      <c r="I3575" s="16">
        <f>'MEDIDAS ML'!I744</f>
        <v>1.2495000000000001</v>
      </c>
      <c r="J3575" s="6" t="str">
        <f>'MEDIDAS ML'!J744</f>
        <v>Se calcula por Peso</v>
      </c>
      <c r="K3575" s="16">
        <f>'MEDIDAS ML'!K744</f>
        <v>2.19</v>
      </c>
      <c r="L3575" s="7">
        <f>'MEDIDAS ML'!L744</f>
        <v>17990</v>
      </c>
      <c r="M3575" s="6" t="str">
        <f>'MEDIDAS ML'!M744</f>
        <v>$9.990-$19.990</v>
      </c>
      <c r="N3575" s="7">
        <f>'MEDIDAS ML'!N744</f>
        <v>1000</v>
      </c>
      <c r="O3575" s="6" t="str">
        <f>'MEDIDAS ML'!O744</f>
        <v>No aplica (&lt;$19.990)</v>
      </c>
      <c r="P3575" s="7">
        <f>'MEDIDAS ML'!P744</f>
        <v>0</v>
      </c>
      <c r="Q3575" s="7">
        <f>'MEDIDAS ML'!Q744</f>
        <v>1000</v>
      </c>
      <c r="R3575" s="23" t="e">
        <f>'MEDIDAS ML'!#REF!</f>
        <v>#REF!</v>
      </c>
      <c r="S3575" s="24" t="e">
        <f>'MEDIDAS ML'!#REF!</f>
        <v>#REF!</v>
      </c>
      <c r="T3575" s="24" t="e">
        <f>'MEDIDAS ML'!#REF!</f>
        <v>#REF!</v>
      </c>
      <c r="U3575" s="24" t="e">
        <f>'MEDIDAS ML'!#REF!</f>
        <v>#REF!</v>
      </c>
      <c r="V3575" s="22" t="e">
        <f>'MEDIDAS ML'!#REF!</f>
        <v>#REF!</v>
      </c>
      <c r="W3575" s="17" t="e">
        <f>'MEDIDAS ML'!#REF!</f>
        <v>#REF!</v>
      </c>
      <c r="X3575" t="e">
        <f>'MEDIDAS ML'!#REF!</f>
        <v>#REF!</v>
      </c>
    </row>
    <row r="3576" spans="1:24" ht="15.75" customHeight="1" x14ac:dyDescent="0.25">
      <c r="A3576" s="6">
        <f>'MEDIDAS ML'!A745</f>
        <v>123</v>
      </c>
      <c r="B3576" s="15">
        <f>'MEDIDAS ML'!B745</f>
        <v>123</v>
      </c>
      <c r="C3576" s="6">
        <f>'MEDIDAS ML'!C745</f>
        <v>123</v>
      </c>
      <c r="D3576" s="6" t="str">
        <f>'MEDIDAS ML'!D745</f>
        <v>14x17x21 cm - 2190 grs</v>
      </c>
      <c r="E3576" s="16">
        <f>'MEDIDAS ML'!E745</f>
        <v>14</v>
      </c>
      <c r="F3576" s="16">
        <f>'MEDIDAS ML'!F745</f>
        <v>17</v>
      </c>
      <c r="G3576" s="16">
        <f>'MEDIDAS ML'!G745</f>
        <v>21</v>
      </c>
      <c r="H3576" s="16">
        <f>'MEDIDAS ML'!H745</f>
        <v>2.19</v>
      </c>
      <c r="I3576" s="16">
        <f>'MEDIDAS ML'!I745</f>
        <v>1.2495000000000001</v>
      </c>
      <c r="J3576" s="6" t="str">
        <f>'MEDIDAS ML'!J745</f>
        <v>Se calcula por Peso</v>
      </c>
      <c r="K3576" s="16">
        <f>'MEDIDAS ML'!K745</f>
        <v>2.19</v>
      </c>
      <c r="L3576" s="7">
        <f>'MEDIDAS ML'!L745</f>
        <v>17990</v>
      </c>
      <c r="M3576" s="6" t="str">
        <f>'MEDIDAS ML'!M745</f>
        <v>$9.990-$19.990</v>
      </c>
      <c r="N3576" s="7">
        <f>'MEDIDAS ML'!N745</f>
        <v>1000</v>
      </c>
      <c r="O3576" s="6" t="str">
        <f>'MEDIDAS ML'!O745</f>
        <v>No aplica (&lt;$19.990)</v>
      </c>
      <c r="P3576" s="7">
        <f>'MEDIDAS ML'!P745</f>
        <v>0</v>
      </c>
      <c r="Q3576" s="7">
        <f>'MEDIDAS ML'!Q745</f>
        <v>1000</v>
      </c>
      <c r="R3576" s="23" t="e">
        <f>'MEDIDAS ML'!#REF!</f>
        <v>#REF!</v>
      </c>
      <c r="S3576" s="24" t="e">
        <f>'MEDIDAS ML'!#REF!</f>
        <v>#REF!</v>
      </c>
      <c r="T3576" s="24" t="e">
        <f>'MEDIDAS ML'!#REF!</f>
        <v>#REF!</v>
      </c>
      <c r="U3576" s="24" t="e">
        <f>'MEDIDAS ML'!#REF!</f>
        <v>#REF!</v>
      </c>
      <c r="V3576" s="22" t="e">
        <f>'MEDIDAS ML'!#REF!</f>
        <v>#REF!</v>
      </c>
      <c r="W3576" s="17" t="e">
        <f>'MEDIDAS ML'!#REF!</f>
        <v>#REF!</v>
      </c>
      <c r="X3576" t="e">
        <f>'MEDIDAS ML'!#REF!</f>
        <v>#REF!</v>
      </c>
    </row>
    <row r="3577" spans="1:24" ht="15.75" customHeight="1" x14ac:dyDescent="0.25">
      <c r="A3577" s="6">
        <f>'MEDIDAS ML'!A746</f>
        <v>123</v>
      </c>
      <c r="B3577" s="15">
        <f>'MEDIDAS ML'!B746</f>
        <v>123</v>
      </c>
      <c r="C3577" s="6">
        <f>'MEDIDAS ML'!C746</f>
        <v>123</v>
      </c>
      <c r="D3577" s="6" t="str">
        <f>'MEDIDAS ML'!D746</f>
        <v>14x17x21 cm - 2190 grs</v>
      </c>
      <c r="E3577" s="16">
        <f>'MEDIDAS ML'!E746</f>
        <v>14</v>
      </c>
      <c r="F3577" s="16">
        <f>'MEDIDAS ML'!F746</f>
        <v>17</v>
      </c>
      <c r="G3577" s="16">
        <f>'MEDIDAS ML'!G746</f>
        <v>21</v>
      </c>
      <c r="H3577" s="16">
        <f>'MEDIDAS ML'!H746</f>
        <v>2.19</v>
      </c>
      <c r="I3577" s="16">
        <f>'MEDIDAS ML'!I746</f>
        <v>1.2495000000000001</v>
      </c>
      <c r="J3577" s="6" t="str">
        <f>'MEDIDAS ML'!J746</f>
        <v>Se calcula por Peso</v>
      </c>
      <c r="K3577" s="16">
        <f>'MEDIDAS ML'!K746</f>
        <v>2.19</v>
      </c>
      <c r="L3577" s="7">
        <f>'MEDIDAS ML'!L746</f>
        <v>17990</v>
      </c>
      <c r="M3577" s="6" t="str">
        <f>'MEDIDAS ML'!M746</f>
        <v>$9.990-$19.990</v>
      </c>
      <c r="N3577" s="7">
        <f>'MEDIDAS ML'!N746</f>
        <v>1000</v>
      </c>
      <c r="O3577" s="6" t="str">
        <f>'MEDIDAS ML'!O746</f>
        <v>No aplica (&lt;$19.990)</v>
      </c>
      <c r="P3577" s="7">
        <f>'MEDIDAS ML'!P746</f>
        <v>0</v>
      </c>
      <c r="Q3577" s="7">
        <f>'MEDIDAS ML'!Q746</f>
        <v>1000</v>
      </c>
      <c r="R3577" s="23" t="e">
        <f>'MEDIDAS ML'!#REF!</f>
        <v>#REF!</v>
      </c>
      <c r="S3577" s="24" t="e">
        <f>'MEDIDAS ML'!#REF!</f>
        <v>#REF!</v>
      </c>
      <c r="T3577" s="24" t="e">
        <f>'MEDIDAS ML'!#REF!</f>
        <v>#REF!</v>
      </c>
      <c r="U3577" s="24" t="e">
        <f>'MEDIDAS ML'!#REF!</f>
        <v>#REF!</v>
      </c>
      <c r="V3577" s="22" t="e">
        <f>'MEDIDAS ML'!#REF!</f>
        <v>#REF!</v>
      </c>
      <c r="W3577" s="17" t="e">
        <f>'MEDIDAS ML'!#REF!</f>
        <v>#REF!</v>
      </c>
      <c r="X3577" t="e">
        <f>'MEDIDAS ML'!#REF!</f>
        <v>#REF!</v>
      </c>
    </row>
    <row r="3578" spans="1:24" ht="15.75" customHeight="1" x14ac:dyDescent="0.25">
      <c r="A3578" s="6">
        <f>'MEDIDAS ML'!A787</f>
        <v>123</v>
      </c>
      <c r="B3578" s="15">
        <f>'MEDIDAS ML'!B787</f>
        <v>123</v>
      </c>
      <c r="C3578" s="6">
        <f>'MEDIDAS ML'!C787</f>
        <v>123</v>
      </c>
      <c r="D3578" s="6" t="str">
        <f>'MEDIDAS ML'!D787</f>
        <v>14x20x21 cm - 2000 grs</v>
      </c>
      <c r="E3578" s="16">
        <f>'MEDIDAS ML'!E787</f>
        <v>14</v>
      </c>
      <c r="F3578" s="16">
        <f>'MEDIDAS ML'!F787</f>
        <v>20</v>
      </c>
      <c r="G3578" s="16">
        <f>'MEDIDAS ML'!G787</f>
        <v>21</v>
      </c>
      <c r="H3578" s="16">
        <f>'MEDIDAS ML'!H787</f>
        <v>2</v>
      </c>
      <c r="I3578" s="16">
        <f>'MEDIDAS ML'!I787</f>
        <v>1.47</v>
      </c>
      <c r="J3578" s="6" t="str">
        <f>'MEDIDAS ML'!J787</f>
        <v>Se calcula por Peso</v>
      </c>
      <c r="K3578" s="16">
        <f>'MEDIDAS ML'!K787</f>
        <v>2</v>
      </c>
      <c r="L3578" s="7">
        <f>'MEDIDAS ML'!L787</f>
        <v>17990</v>
      </c>
      <c r="M3578" s="6" t="str">
        <f>'MEDIDAS ML'!M787</f>
        <v>$9.990-$19.990</v>
      </c>
      <c r="N3578" s="7">
        <f>'MEDIDAS ML'!N787</f>
        <v>1000</v>
      </c>
      <c r="O3578" s="6" t="str">
        <f>'MEDIDAS ML'!O787</f>
        <v>No aplica (&lt;$19.990)</v>
      </c>
      <c r="P3578" s="7">
        <f>'MEDIDAS ML'!P787</f>
        <v>0</v>
      </c>
      <c r="Q3578" s="7">
        <f>'MEDIDAS ML'!Q787</f>
        <v>1000</v>
      </c>
      <c r="R3578" s="23" t="e">
        <f>'MEDIDAS ML'!#REF!</f>
        <v>#REF!</v>
      </c>
      <c r="S3578" s="24" t="e">
        <f>'MEDIDAS ML'!#REF!</f>
        <v>#REF!</v>
      </c>
      <c r="T3578" s="24" t="e">
        <f>'MEDIDAS ML'!#REF!</f>
        <v>#REF!</v>
      </c>
      <c r="U3578" s="24" t="e">
        <f>'MEDIDAS ML'!#REF!</f>
        <v>#REF!</v>
      </c>
      <c r="V3578" s="22" t="e">
        <f>'MEDIDAS ML'!#REF!</f>
        <v>#REF!</v>
      </c>
      <c r="W3578" s="17" t="e">
        <f>'MEDIDAS ML'!#REF!</f>
        <v>#REF!</v>
      </c>
      <c r="X3578" t="e">
        <f>'MEDIDAS ML'!#REF!</f>
        <v>#REF!</v>
      </c>
    </row>
    <row r="3579" spans="1:24" ht="15.75" customHeight="1" x14ac:dyDescent="0.25">
      <c r="A3579" s="6">
        <f>'MEDIDAS ML'!A793</f>
        <v>123</v>
      </c>
      <c r="B3579" s="15">
        <f>'MEDIDAS ML'!B793</f>
        <v>123</v>
      </c>
      <c r="C3579" s="6">
        <f>'MEDIDAS ML'!C793</f>
        <v>123</v>
      </c>
      <c r="D3579" s="6" t="str">
        <f>'MEDIDAS ML'!D793</f>
        <v>6x19x27 cm - 1987 grs</v>
      </c>
      <c r="E3579" s="16">
        <f>'MEDIDAS ML'!E793</f>
        <v>6</v>
      </c>
      <c r="F3579" s="16">
        <f>'MEDIDAS ML'!F793</f>
        <v>19</v>
      </c>
      <c r="G3579" s="16">
        <f>'MEDIDAS ML'!G793</f>
        <v>27</v>
      </c>
      <c r="H3579" s="16">
        <f>'MEDIDAS ML'!H793</f>
        <v>1.9870000000000001</v>
      </c>
      <c r="I3579" s="16">
        <f>'MEDIDAS ML'!I793</f>
        <v>0.76949999999999996</v>
      </c>
      <c r="J3579" s="6" t="str">
        <f>'MEDIDAS ML'!J793</f>
        <v>Se calcula por Peso</v>
      </c>
      <c r="K3579" s="16">
        <f>'MEDIDAS ML'!K793</f>
        <v>1.9870000000000001</v>
      </c>
      <c r="L3579" s="7">
        <f>'MEDIDAS ML'!L793</f>
        <v>17990</v>
      </c>
      <c r="M3579" s="6" t="str">
        <f>'MEDIDAS ML'!M793</f>
        <v>$9.990-$19.990</v>
      </c>
      <c r="N3579" s="7">
        <f>'MEDIDAS ML'!N793</f>
        <v>1000</v>
      </c>
      <c r="O3579" s="6" t="str">
        <f>'MEDIDAS ML'!O793</f>
        <v>No aplica (&lt;$19.990)</v>
      </c>
      <c r="P3579" s="7">
        <f>'MEDIDAS ML'!P793</f>
        <v>0</v>
      </c>
      <c r="Q3579" s="7">
        <f>'MEDIDAS ML'!Q793</f>
        <v>1000</v>
      </c>
      <c r="R3579" s="23" t="e">
        <f>'MEDIDAS ML'!#REF!</f>
        <v>#REF!</v>
      </c>
      <c r="S3579" s="24" t="e">
        <f>'MEDIDAS ML'!#REF!</f>
        <v>#REF!</v>
      </c>
      <c r="T3579" s="24" t="e">
        <f>'MEDIDAS ML'!#REF!</f>
        <v>#REF!</v>
      </c>
      <c r="U3579" s="24" t="e">
        <f>'MEDIDAS ML'!#REF!</f>
        <v>#REF!</v>
      </c>
      <c r="V3579" s="22" t="e">
        <f>'MEDIDAS ML'!#REF!</f>
        <v>#REF!</v>
      </c>
      <c r="W3579" s="17" t="e">
        <f>'MEDIDAS ML'!#REF!</f>
        <v>#REF!</v>
      </c>
      <c r="X3579" t="e">
        <f>'MEDIDAS ML'!#REF!</f>
        <v>#REF!</v>
      </c>
    </row>
    <row r="3580" spans="1:24" ht="15.75" customHeight="1" x14ac:dyDescent="0.25">
      <c r="A3580" s="6">
        <f>'MEDIDAS ML'!A1092</f>
        <v>123</v>
      </c>
      <c r="B3580" s="15">
        <f>'MEDIDAS ML'!B1092</f>
        <v>123</v>
      </c>
      <c r="C3580" s="6">
        <f>'MEDIDAS ML'!C1092</f>
        <v>123</v>
      </c>
      <c r="D3580" s="6" t="str">
        <f>'MEDIDAS ML'!D1092</f>
        <v>7x21x25 cm - 1250 grs</v>
      </c>
      <c r="E3580" s="16">
        <f>'MEDIDAS ML'!E1092</f>
        <v>7</v>
      </c>
      <c r="F3580" s="16">
        <f>'MEDIDAS ML'!F1092</f>
        <v>21</v>
      </c>
      <c r="G3580" s="16">
        <f>'MEDIDAS ML'!G1092</f>
        <v>25</v>
      </c>
      <c r="H3580" s="16">
        <f>'MEDIDAS ML'!H1092</f>
        <v>1.25</v>
      </c>
      <c r="I3580" s="16">
        <f>'MEDIDAS ML'!I1092</f>
        <v>0.91874999999999996</v>
      </c>
      <c r="J3580" s="6" t="str">
        <f>'MEDIDAS ML'!J1092</f>
        <v>Se calcula por Peso</v>
      </c>
      <c r="K3580" s="16">
        <f>'MEDIDAS ML'!K1092</f>
        <v>1.25</v>
      </c>
      <c r="L3580" s="7">
        <f>'MEDIDAS ML'!L1092</f>
        <v>17990</v>
      </c>
      <c r="M3580" s="6" t="str">
        <f>'MEDIDAS ML'!M1092</f>
        <v>$9.990-$19.990</v>
      </c>
      <c r="N3580" s="7">
        <f>'MEDIDAS ML'!N1092</f>
        <v>1000</v>
      </c>
      <c r="O3580" s="6" t="str">
        <f>'MEDIDAS ML'!O1092</f>
        <v>No aplica (&lt;$19.990)</v>
      </c>
      <c r="P3580" s="7">
        <f>'MEDIDAS ML'!P1092</f>
        <v>0</v>
      </c>
      <c r="Q3580" s="7">
        <f>'MEDIDAS ML'!Q1092</f>
        <v>1000</v>
      </c>
      <c r="R3580" s="23" t="e">
        <f>'MEDIDAS ML'!#REF!</f>
        <v>#REF!</v>
      </c>
      <c r="S3580" s="24" t="e">
        <f>'MEDIDAS ML'!#REF!</f>
        <v>#REF!</v>
      </c>
      <c r="T3580" s="24" t="e">
        <f>'MEDIDAS ML'!#REF!</f>
        <v>#REF!</v>
      </c>
      <c r="U3580" s="24" t="e">
        <f>'MEDIDAS ML'!#REF!</f>
        <v>#REF!</v>
      </c>
      <c r="V3580" s="22" t="e">
        <f>'MEDIDAS ML'!#REF!</f>
        <v>#REF!</v>
      </c>
      <c r="W3580" s="17" t="e">
        <f>'MEDIDAS ML'!#REF!</f>
        <v>#REF!</v>
      </c>
      <c r="X3580" t="e">
        <f>'MEDIDAS ML'!#REF!</f>
        <v>#REF!</v>
      </c>
    </row>
    <row r="3581" spans="1:24" ht="15.75" customHeight="1" x14ac:dyDescent="0.25">
      <c r="A3581" s="6">
        <f>'MEDIDAS ML'!A1420</f>
        <v>123</v>
      </c>
      <c r="B3581" s="15">
        <f>'MEDIDAS ML'!B1420</f>
        <v>123</v>
      </c>
      <c r="C3581" s="6">
        <f>'MEDIDAS ML'!C1420</f>
        <v>123</v>
      </c>
      <c r="D3581" s="6" t="str">
        <f>'MEDIDAS ML'!D1420</f>
        <v>8x30x32 cm - 932 grs</v>
      </c>
      <c r="E3581" s="16">
        <f>'MEDIDAS ML'!E1420</f>
        <v>8</v>
      </c>
      <c r="F3581" s="16">
        <f>'MEDIDAS ML'!F1420</f>
        <v>30</v>
      </c>
      <c r="G3581" s="16">
        <f>'MEDIDAS ML'!G1420</f>
        <v>32</v>
      </c>
      <c r="H3581" s="16">
        <f>'MEDIDAS ML'!H1420</f>
        <v>0.93200000000000005</v>
      </c>
      <c r="I3581" s="16">
        <f>'MEDIDAS ML'!I1420</f>
        <v>1.92</v>
      </c>
      <c r="J3581" s="6" t="str">
        <f>'MEDIDAS ML'!J1420</f>
        <v>Se calcula por P volum</v>
      </c>
      <c r="K3581" s="16">
        <f>'MEDIDAS ML'!K1420</f>
        <v>1.92</v>
      </c>
      <c r="L3581" s="7">
        <f>'MEDIDAS ML'!L1420</f>
        <v>17990</v>
      </c>
      <c r="M3581" s="6" t="str">
        <f>'MEDIDAS ML'!M1420</f>
        <v>$9.990-$19.990</v>
      </c>
      <c r="N3581" s="7">
        <f>'MEDIDAS ML'!N1420</f>
        <v>1000</v>
      </c>
      <c r="O3581" s="6" t="str">
        <f>'MEDIDAS ML'!O1420</f>
        <v>No aplica (&lt;$19.990)</v>
      </c>
      <c r="P3581" s="7">
        <f>'MEDIDAS ML'!P1420</f>
        <v>0</v>
      </c>
      <c r="Q3581" s="7">
        <f>'MEDIDAS ML'!Q1420</f>
        <v>1000</v>
      </c>
      <c r="R3581" s="23" t="e">
        <f>'MEDIDAS ML'!#REF!</f>
        <v>#REF!</v>
      </c>
      <c r="S3581" s="24" t="e">
        <f>'MEDIDAS ML'!#REF!</f>
        <v>#REF!</v>
      </c>
      <c r="T3581" s="24" t="e">
        <f>'MEDIDAS ML'!#REF!</f>
        <v>#REF!</v>
      </c>
      <c r="U3581" s="24" t="e">
        <f>'MEDIDAS ML'!#REF!</f>
        <v>#REF!</v>
      </c>
      <c r="V3581" s="22" t="e">
        <f>'MEDIDAS ML'!#REF!</f>
        <v>#REF!</v>
      </c>
      <c r="W3581" s="17" t="e">
        <f>'MEDIDAS ML'!#REF!</f>
        <v>#REF!</v>
      </c>
      <c r="X3581" t="e">
        <f>'MEDIDAS ML'!#REF!</f>
        <v>#REF!</v>
      </c>
    </row>
    <row r="3582" spans="1:24" ht="15.75" customHeight="1" x14ac:dyDescent="0.25">
      <c r="A3582" s="6">
        <f>'MEDIDAS ML'!A1421</f>
        <v>123</v>
      </c>
      <c r="B3582" s="15">
        <f>'MEDIDAS ML'!B1421</f>
        <v>123</v>
      </c>
      <c r="C3582" s="6">
        <f>'MEDIDAS ML'!C1421</f>
        <v>123</v>
      </c>
      <c r="D3582" s="6" t="str">
        <f>'MEDIDAS ML'!D1421</f>
        <v>8x30x32 cm - 932 grs</v>
      </c>
      <c r="E3582" s="16">
        <f>'MEDIDAS ML'!E1421</f>
        <v>8</v>
      </c>
      <c r="F3582" s="16">
        <f>'MEDIDAS ML'!F1421</f>
        <v>30</v>
      </c>
      <c r="G3582" s="16">
        <f>'MEDIDAS ML'!G1421</f>
        <v>32</v>
      </c>
      <c r="H3582" s="16">
        <f>'MEDIDAS ML'!H1421</f>
        <v>0.93200000000000005</v>
      </c>
      <c r="I3582" s="16">
        <f>'MEDIDAS ML'!I1421</f>
        <v>1.92</v>
      </c>
      <c r="J3582" s="6" t="str">
        <f>'MEDIDAS ML'!J1421</f>
        <v>Se calcula por P volum</v>
      </c>
      <c r="K3582" s="16">
        <f>'MEDIDAS ML'!K1421</f>
        <v>1.92</v>
      </c>
      <c r="L3582" s="7">
        <f>'MEDIDAS ML'!L1421</f>
        <v>17990</v>
      </c>
      <c r="M3582" s="6" t="str">
        <f>'MEDIDAS ML'!M1421</f>
        <v>$9.990-$19.990</v>
      </c>
      <c r="N3582" s="7">
        <f>'MEDIDAS ML'!N1421</f>
        <v>1000</v>
      </c>
      <c r="O3582" s="6" t="str">
        <f>'MEDIDAS ML'!O1421</f>
        <v>No aplica (&lt;$19.990)</v>
      </c>
      <c r="P3582" s="7">
        <f>'MEDIDAS ML'!P1421</f>
        <v>0</v>
      </c>
      <c r="Q3582" s="7">
        <f>'MEDIDAS ML'!Q1421</f>
        <v>1000</v>
      </c>
      <c r="R3582" s="23" t="e">
        <f>'MEDIDAS ML'!#REF!</f>
        <v>#REF!</v>
      </c>
      <c r="S3582" s="24" t="e">
        <f>'MEDIDAS ML'!#REF!</f>
        <v>#REF!</v>
      </c>
      <c r="T3582" s="24" t="e">
        <f>'MEDIDAS ML'!#REF!</f>
        <v>#REF!</v>
      </c>
      <c r="U3582" s="24" t="e">
        <f>'MEDIDAS ML'!#REF!</f>
        <v>#REF!</v>
      </c>
      <c r="V3582" s="22" t="e">
        <f>'MEDIDAS ML'!#REF!</f>
        <v>#REF!</v>
      </c>
      <c r="W3582" s="17" t="e">
        <f>'MEDIDAS ML'!#REF!</f>
        <v>#REF!</v>
      </c>
      <c r="X3582" t="e">
        <f>'MEDIDAS ML'!#REF!</f>
        <v>#REF!</v>
      </c>
    </row>
    <row r="3583" spans="1:24" ht="15.75" customHeight="1" x14ac:dyDescent="0.25">
      <c r="A3583" s="6">
        <f>'MEDIDAS ML'!A1474</f>
        <v>123</v>
      </c>
      <c r="B3583" s="15">
        <f>'MEDIDAS ML'!B1474</f>
        <v>123</v>
      </c>
      <c r="C3583" s="6">
        <f>'MEDIDAS ML'!C1474</f>
        <v>123</v>
      </c>
      <c r="D3583" s="6" t="str">
        <f>'MEDIDAS ML'!D1474</f>
        <v>7x15x29 cm - 890 grs</v>
      </c>
      <c r="E3583" s="16">
        <f>'MEDIDAS ML'!E1474</f>
        <v>7</v>
      </c>
      <c r="F3583" s="16">
        <f>'MEDIDAS ML'!F1474</f>
        <v>15</v>
      </c>
      <c r="G3583" s="16">
        <f>'MEDIDAS ML'!G1474</f>
        <v>29</v>
      </c>
      <c r="H3583" s="16">
        <f>'MEDIDAS ML'!H1474</f>
        <v>0.89</v>
      </c>
      <c r="I3583" s="16">
        <f>'MEDIDAS ML'!I1474</f>
        <v>0.76124999999999998</v>
      </c>
      <c r="J3583" s="6" t="str">
        <f>'MEDIDAS ML'!J1474</f>
        <v>Se calcula por Peso</v>
      </c>
      <c r="K3583" s="16">
        <f>'MEDIDAS ML'!K1474</f>
        <v>0.89</v>
      </c>
      <c r="L3583" s="7">
        <f>'MEDIDAS ML'!L1474</f>
        <v>17990</v>
      </c>
      <c r="M3583" s="6" t="str">
        <f>'MEDIDAS ML'!M1474</f>
        <v>$9.990-$19.990</v>
      </c>
      <c r="N3583" s="7">
        <f>'MEDIDAS ML'!N1474</f>
        <v>1000</v>
      </c>
      <c r="O3583" s="6" t="str">
        <f>'MEDIDAS ML'!O1474</f>
        <v>No aplica (&lt;$19.990)</v>
      </c>
      <c r="P3583" s="7">
        <f>'MEDIDAS ML'!P1474</f>
        <v>0</v>
      </c>
      <c r="Q3583" s="7">
        <f>'MEDIDAS ML'!Q1474</f>
        <v>1000</v>
      </c>
      <c r="R3583" s="23" t="e">
        <f>'MEDIDAS ML'!#REF!</f>
        <v>#REF!</v>
      </c>
      <c r="S3583" s="24" t="e">
        <f>'MEDIDAS ML'!#REF!</f>
        <v>#REF!</v>
      </c>
      <c r="T3583" s="24" t="e">
        <f>'MEDIDAS ML'!#REF!</f>
        <v>#REF!</v>
      </c>
      <c r="U3583" s="24" t="e">
        <f>'MEDIDAS ML'!#REF!</f>
        <v>#REF!</v>
      </c>
      <c r="V3583" s="22" t="e">
        <f>'MEDIDAS ML'!#REF!</f>
        <v>#REF!</v>
      </c>
      <c r="W3583" s="17" t="e">
        <f>'MEDIDAS ML'!#REF!</f>
        <v>#REF!</v>
      </c>
      <c r="X3583" t="e">
        <f>'MEDIDAS ML'!#REF!</f>
        <v>#REF!</v>
      </c>
    </row>
    <row r="3584" spans="1:24" ht="15.75" customHeight="1" x14ac:dyDescent="0.25">
      <c r="A3584" s="6">
        <f>'MEDIDAS ML'!A1572</f>
        <v>123</v>
      </c>
      <c r="B3584" s="15">
        <f>'MEDIDAS ML'!B1572</f>
        <v>123</v>
      </c>
      <c r="C3584" s="6">
        <f>'MEDIDAS ML'!C1572</f>
        <v>123</v>
      </c>
      <c r="D3584" s="6" t="str">
        <f>'MEDIDAS ML'!D1572</f>
        <v>10x22x24 cm - 786 grs</v>
      </c>
      <c r="E3584" s="16">
        <f>'MEDIDAS ML'!E1572</f>
        <v>10</v>
      </c>
      <c r="F3584" s="16">
        <f>'MEDIDAS ML'!F1572</f>
        <v>22</v>
      </c>
      <c r="G3584" s="16">
        <f>'MEDIDAS ML'!G1572</f>
        <v>24</v>
      </c>
      <c r="H3584" s="16">
        <f>'MEDIDAS ML'!H1572</f>
        <v>0.78600000000000003</v>
      </c>
      <c r="I3584" s="16">
        <f>'MEDIDAS ML'!I1572</f>
        <v>1.32</v>
      </c>
      <c r="J3584" s="6" t="str">
        <f>'MEDIDAS ML'!J1572</f>
        <v>Se calcula por P volum</v>
      </c>
      <c r="K3584" s="16">
        <f>'MEDIDAS ML'!K1572</f>
        <v>1.32</v>
      </c>
      <c r="L3584" s="7">
        <f>'MEDIDAS ML'!L1572</f>
        <v>17990</v>
      </c>
      <c r="M3584" s="6" t="str">
        <f>'MEDIDAS ML'!M1572</f>
        <v>$9.990-$19.990</v>
      </c>
      <c r="N3584" s="7">
        <f>'MEDIDAS ML'!N1572</f>
        <v>1000</v>
      </c>
      <c r="O3584" s="6" t="str">
        <f>'MEDIDAS ML'!O1572</f>
        <v>No aplica (&lt;$19.990)</v>
      </c>
      <c r="P3584" s="7">
        <f>'MEDIDAS ML'!P1572</f>
        <v>0</v>
      </c>
      <c r="Q3584" s="7">
        <f>'MEDIDAS ML'!Q1572</f>
        <v>1000</v>
      </c>
      <c r="R3584" s="23" t="e">
        <f>'MEDIDAS ML'!#REF!</f>
        <v>#REF!</v>
      </c>
      <c r="S3584" s="24" t="e">
        <f>'MEDIDAS ML'!#REF!</f>
        <v>#REF!</v>
      </c>
      <c r="T3584" s="24" t="e">
        <f>'MEDIDAS ML'!#REF!</f>
        <v>#REF!</v>
      </c>
      <c r="U3584" s="24" t="e">
        <f>'MEDIDAS ML'!#REF!</f>
        <v>#REF!</v>
      </c>
      <c r="V3584" s="22" t="e">
        <f>'MEDIDAS ML'!#REF!</f>
        <v>#REF!</v>
      </c>
      <c r="W3584" s="17" t="e">
        <f>'MEDIDAS ML'!#REF!</f>
        <v>#REF!</v>
      </c>
      <c r="X3584" t="e">
        <f>'MEDIDAS ML'!#REF!</f>
        <v>#REF!</v>
      </c>
    </row>
    <row r="3585" spans="1:24" ht="15.75" customHeight="1" x14ac:dyDescent="0.25">
      <c r="A3585" s="6">
        <f>'MEDIDAS ML'!A2760</f>
        <v>123</v>
      </c>
      <c r="B3585" s="15">
        <f>'MEDIDAS ML'!B2760</f>
        <v>123</v>
      </c>
      <c r="C3585" s="6">
        <f>'MEDIDAS ML'!C2760</f>
        <v>123</v>
      </c>
      <c r="D3585" s="6" t="str">
        <f>'MEDIDAS ML'!D2760</f>
        <v>4x22x36 cm - 301 grs</v>
      </c>
      <c r="E3585" s="16">
        <f>'MEDIDAS ML'!E2760</f>
        <v>4</v>
      </c>
      <c r="F3585" s="16">
        <f>'MEDIDAS ML'!F2760</f>
        <v>22</v>
      </c>
      <c r="G3585" s="16">
        <f>'MEDIDAS ML'!G2760</f>
        <v>36</v>
      </c>
      <c r="H3585" s="16">
        <f>'MEDIDAS ML'!H2760</f>
        <v>0.30099999999999999</v>
      </c>
      <c r="I3585" s="16">
        <f>'MEDIDAS ML'!I2760</f>
        <v>0.79200000000000004</v>
      </c>
      <c r="J3585" s="6" t="str">
        <f>'MEDIDAS ML'!J2760</f>
        <v>Se calcula por P volum</v>
      </c>
      <c r="K3585" s="16">
        <f>'MEDIDAS ML'!K2760</f>
        <v>0.79200000000000004</v>
      </c>
      <c r="L3585" s="7">
        <f>'MEDIDAS ML'!L2760</f>
        <v>17990</v>
      </c>
      <c r="M3585" s="6" t="str">
        <f>'MEDIDAS ML'!M2760</f>
        <v>$9.990-$19.990</v>
      </c>
      <c r="N3585" s="7">
        <f>'MEDIDAS ML'!N2760</f>
        <v>1000</v>
      </c>
      <c r="O3585" s="6" t="str">
        <f>'MEDIDAS ML'!O2760</f>
        <v>No aplica (&lt;$19.990)</v>
      </c>
      <c r="P3585" s="7">
        <f>'MEDIDAS ML'!P2760</f>
        <v>0</v>
      </c>
      <c r="Q3585" s="7">
        <f>'MEDIDAS ML'!Q2760</f>
        <v>1000</v>
      </c>
      <c r="R3585" s="23" t="e">
        <f>'MEDIDAS ML'!#REF!</f>
        <v>#REF!</v>
      </c>
      <c r="S3585" s="24" t="e">
        <f>'MEDIDAS ML'!#REF!</f>
        <v>#REF!</v>
      </c>
      <c r="T3585" s="24" t="e">
        <f>'MEDIDAS ML'!#REF!</f>
        <v>#REF!</v>
      </c>
      <c r="U3585" s="24" t="e">
        <f>'MEDIDAS ML'!#REF!</f>
        <v>#REF!</v>
      </c>
      <c r="V3585" s="22" t="e">
        <f>'MEDIDAS ML'!#REF!</f>
        <v>#REF!</v>
      </c>
      <c r="W3585" s="17" t="e">
        <f>'MEDIDAS ML'!#REF!</f>
        <v>#REF!</v>
      </c>
      <c r="X3585" t="e">
        <f>'MEDIDAS ML'!#REF!</f>
        <v>#REF!</v>
      </c>
    </row>
    <row r="3586" spans="1:24" ht="15.75" customHeight="1" x14ac:dyDescent="0.25">
      <c r="A3586" s="6">
        <f>'MEDIDAS ML'!A2761</f>
        <v>123</v>
      </c>
      <c r="B3586" s="15">
        <f>'MEDIDAS ML'!B2761</f>
        <v>123</v>
      </c>
      <c r="C3586" s="6">
        <f>'MEDIDAS ML'!C2761</f>
        <v>123</v>
      </c>
      <c r="D3586" s="6" t="str">
        <f>'MEDIDAS ML'!D2761</f>
        <v>4x22x36 cm - 301 grs</v>
      </c>
      <c r="E3586" s="16">
        <f>'MEDIDAS ML'!E2761</f>
        <v>4</v>
      </c>
      <c r="F3586" s="16">
        <f>'MEDIDAS ML'!F2761</f>
        <v>22</v>
      </c>
      <c r="G3586" s="16">
        <f>'MEDIDAS ML'!G2761</f>
        <v>36</v>
      </c>
      <c r="H3586" s="16">
        <f>'MEDIDAS ML'!H2761</f>
        <v>0.30099999999999999</v>
      </c>
      <c r="I3586" s="16">
        <f>'MEDIDAS ML'!I2761</f>
        <v>0.79200000000000004</v>
      </c>
      <c r="J3586" s="6" t="str">
        <f>'MEDIDAS ML'!J2761</f>
        <v>Se calcula por P volum</v>
      </c>
      <c r="K3586" s="16">
        <f>'MEDIDAS ML'!K2761</f>
        <v>0.79200000000000004</v>
      </c>
      <c r="L3586" s="7">
        <f>'MEDIDAS ML'!L2761</f>
        <v>17990</v>
      </c>
      <c r="M3586" s="6" t="str">
        <f>'MEDIDAS ML'!M2761</f>
        <v>$9.990-$19.990</v>
      </c>
      <c r="N3586" s="7">
        <f>'MEDIDAS ML'!N2761</f>
        <v>1000</v>
      </c>
      <c r="O3586" s="6" t="str">
        <f>'MEDIDAS ML'!O2761</f>
        <v>No aplica (&lt;$19.990)</v>
      </c>
      <c r="P3586" s="7">
        <f>'MEDIDAS ML'!P2761</f>
        <v>0</v>
      </c>
      <c r="Q3586" s="7">
        <f>'MEDIDAS ML'!Q2761</f>
        <v>1000</v>
      </c>
      <c r="R3586" s="23" t="e">
        <f>'MEDIDAS ML'!#REF!</f>
        <v>#REF!</v>
      </c>
      <c r="S3586" s="24" t="e">
        <f>'MEDIDAS ML'!#REF!</f>
        <v>#REF!</v>
      </c>
      <c r="T3586" s="24" t="e">
        <f>'MEDIDAS ML'!#REF!</f>
        <v>#REF!</v>
      </c>
      <c r="U3586" s="24" t="e">
        <f>'MEDIDAS ML'!#REF!</f>
        <v>#REF!</v>
      </c>
      <c r="V3586" s="22" t="e">
        <f>'MEDIDAS ML'!#REF!</f>
        <v>#REF!</v>
      </c>
      <c r="W3586" s="17" t="e">
        <f>'MEDIDAS ML'!#REF!</f>
        <v>#REF!</v>
      </c>
      <c r="X3586" t="e">
        <f>'MEDIDAS ML'!#REF!</f>
        <v>#REF!</v>
      </c>
    </row>
    <row r="3587" spans="1:24" ht="15.75" customHeight="1" x14ac:dyDescent="0.25">
      <c r="A3587" s="6">
        <f>'MEDIDAS ML'!A2948</f>
        <v>123</v>
      </c>
      <c r="B3587" s="15">
        <f>'MEDIDAS ML'!B2948</f>
        <v>123</v>
      </c>
      <c r="C3587" s="6">
        <f>'MEDIDAS ML'!C2948</f>
        <v>123</v>
      </c>
      <c r="D3587" s="6" t="str">
        <f>'MEDIDAS ML'!D2948</f>
        <v>5x19x35 cm - 270 grs</v>
      </c>
      <c r="E3587" s="16">
        <f>'MEDIDAS ML'!E2948</f>
        <v>5</v>
      </c>
      <c r="F3587" s="16">
        <f>'MEDIDAS ML'!F2948</f>
        <v>19</v>
      </c>
      <c r="G3587" s="16">
        <f>'MEDIDAS ML'!G2948</f>
        <v>35</v>
      </c>
      <c r="H3587" s="16">
        <f>'MEDIDAS ML'!H2948</f>
        <v>0.27</v>
      </c>
      <c r="I3587" s="16">
        <f>'MEDIDAS ML'!I2948</f>
        <v>0.83125000000000004</v>
      </c>
      <c r="J3587" s="6" t="str">
        <f>'MEDIDAS ML'!J2948</f>
        <v>Se calcula por P volum</v>
      </c>
      <c r="K3587" s="16">
        <f>'MEDIDAS ML'!K2948</f>
        <v>0.83125000000000004</v>
      </c>
      <c r="L3587" s="7">
        <f>'MEDIDAS ML'!L2948</f>
        <v>17990</v>
      </c>
      <c r="M3587" s="6" t="str">
        <f>'MEDIDAS ML'!M2948</f>
        <v>$9.990-$19.990</v>
      </c>
      <c r="N3587" s="7">
        <f>'MEDIDAS ML'!N2948</f>
        <v>1000</v>
      </c>
      <c r="O3587" s="6" t="str">
        <f>'MEDIDAS ML'!O2948</f>
        <v>No aplica (&lt;$19.990)</v>
      </c>
      <c r="P3587" s="7">
        <f>'MEDIDAS ML'!P2948</f>
        <v>0</v>
      </c>
      <c r="Q3587" s="7">
        <f>'MEDIDAS ML'!Q2948</f>
        <v>1000</v>
      </c>
      <c r="R3587" s="23" t="e">
        <f>'MEDIDAS ML'!#REF!</f>
        <v>#REF!</v>
      </c>
      <c r="S3587" s="24" t="e">
        <f>'MEDIDAS ML'!#REF!</f>
        <v>#REF!</v>
      </c>
      <c r="T3587" s="24" t="e">
        <f>'MEDIDAS ML'!#REF!</f>
        <v>#REF!</v>
      </c>
      <c r="U3587" s="24" t="e">
        <f>'MEDIDAS ML'!#REF!</f>
        <v>#REF!</v>
      </c>
      <c r="V3587" s="22" t="e">
        <f>'MEDIDAS ML'!#REF!</f>
        <v>#REF!</v>
      </c>
      <c r="W3587" s="17" t="e">
        <f>'MEDIDAS ML'!#REF!</f>
        <v>#REF!</v>
      </c>
      <c r="X3587" t="e">
        <f>'MEDIDAS ML'!#REF!</f>
        <v>#REF!</v>
      </c>
    </row>
    <row r="3588" spans="1:24" ht="15.75" customHeight="1" x14ac:dyDescent="0.25">
      <c r="A3588" s="6">
        <f>'MEDIDAS ML'!A2949</f>
        <v>123</v>
      </c>
      <c r="B3588" s="15">
        <f>'MEDIDAS ML'!B2949</f>
        <v>123</v>
      </c>
      <c r="C3588" s="6">
        <f>'MEDIDAS ML'!C2949</f>
        <v>123</v>
      </c>
      <c r="D3588" s="6" t="str">
        <f>'MEDIDAS ML'!D2949</f>
        <v>5x19x35 cm - 270 grs</v>
      </c>
      <c r="E3588" s="16">
        <f>'MEDIDAS ML'!E2949</f>
        <v>5</v>
      </c>
      <c r="F3588" s="16">
        <f>'MEDIDAS ML'!F2949</f>
        <v>19</v>
      </c>
      <c r="G3588" s="16">
        <f>'MEDIDAS ML'!G2949</f>
        <v>35</v>
      </c>
      <c r="H3588" s="16">
        <f>'MEDIDAS ML'!H2949</f>
        <v>0.27</v>
      </c>
      <c r="I3588" s="16">
        <f>'MEDIDAS ML'!I2949</f>
        <v>0.83125000000000004</v>
      </c>
      <c r="J3588" s="6" t="str">
        <f>'MEDIDAS ML'!J2949</f>
        <v>Se calcula por P volum</v>
      </c>
      <c r="K3588" s="16">
        <f>'MEDIDAS ML'!K2949</f>
        <v>0.83125000000000004</v>
      </c>
      <c r="L3588" s="7">
        <f>'MEDIDAS ML'!L2949</f>
        <v>17990</v>
      </c>
      <c r="M3588" s="6" t="str">
        <f>'MEDIDAS ML'!M2949</f>
        <v>$9.990-$19.990</v>
      </c>
      <c r="N3588" s="7">
        <f>'MEDIDAS ML'!N2949</f>
        <v>1000</v>
      </c>
      <c r="O3588" s="6" t="str">
        <f>'MEDIDAS ML'!O2949</f>
        <v>No aplica (&lt;$19.990)</v>
      </c>
      <c r="P3588" s="7">
        <f>'MEDIDAS ML'!P2949</f>
        <v>0</v>
      </c>
      <c r="Q3588" s="7">
        <f>'MEDIDAS ML'!Q2949</f>
        <v>1000</v>
      </c>
      <c r="R3588" s="23" t="e">
        <f>'MEDIDAS ML'!#REF!</f>
        <v>#REF!</v>
      </c>
      <c r="S3588" s="24" t="e">
        <f>'MEDIDAS ML'!#REF!</f>
        <v>#REF!</v>
      </c>
      <c r="T3588" s="24" t="e">
        <f>'MEDIDAS ML'!#REF!</f>
        <v>#REF!</v>
      </c>
      <c r="U3588" s="24" t="e">
        <f>'MEDIDAS ML'!#REF!</f>
        <v>#REF!</v>
      </c>
      <c r="V3588" s="22" t="e">
        <f>'MEDIDAS ML'!#REF!</f>
        <v>#REF!</v>
      </c>
      <c r="W3588" s="17" t="e">
        <f>'MEDIDAS ML'!#REF!</f>
        <v>#REF!</v>
      </c>
      <c r="X3588" t="e">
        <f>'MEDIDAS ML'!#REF!</f>
        <v>#REF!</v>
      </c>
    </row>
    <row r="3589" spans="1:24" ht="15.75" customHeight="1" x14ac:dyDescent="0.25">
      <c r="A3589" s="6">
        <f>'MEDIDAS ML'!A3155</f>
        <v>123</v>
      </c>
      <c r="B3589" s="15">
        <f>'MEDIDAS ML'!B3155</f>
        <v>123</v>
      </c>
      <c r="C3589" s="6">
        <f>'MEDIDAS ML'!C3155</f>
        <v>123</v>
      </c>
      <c r="D3589" s="6" t="str">
        <f>'MEDIDAS ML'!D3155</f>
        <v>8x22x28 cm - 232 grs</v>
      </c>
      <c r="E3589" s="16">
        <f>'MEDIDAS ML'!E3155</f>
        <v>8</v>
      </c>
      <c r="F3589" s="16">
        <f>'MEDIDAS ML'!F3155</f>
        <v>22</v>
      </c>
      <c r="G3589" s="16">
        <f>'MEDIDAS ML'!G3155</f>
        <v>28</v>
      </c>
      <c r="H3589" s="16">
        <f>'MEDIDAS ML'!H3155</f>
        <v>0.23200000000000001</v>
      </c>
      <c r="I3589" s="16">
        <f>'MEDIDAS ML'!I3155</f>
        <v>1.232</v>
      </c>
      <c r="J3589" s="6" t="str">
        <f>'MEDIDAS ML'!J3155</f>
        <v>Se calcula por P volum</v>
      </c>
      <c r="K3589" s="16">
        <f>'MEDIDAS ML'!K3155</f>
        <v>1.232</v>
      </c>
      <c r="L3589" s="7">
        <f>'MEDIDAS ML'!L3155</f>
        <v>17990</v>
      </c>
      <c r="M3589" s="6" t="str">
        <f>'MEDIDAS ML'!M3155</f>
        <v>$9.990-$19.990</v>
      </c>
      <c r="N3589" s="7">
        <f>'MEDIDAS ML'!N3155</f>
        <v>1000</v>
      </c>
      <c r="O3589" s="6" t="str">
        <f>'MEDIDAS ML'!O3155</f>
        <v>No aplica (&lt;$19.990)</v>
      </c>
      <c r="P3589" s="7">
        <f>'MEDIDAS ML'!P3155</f>
        <v>0</v>
      </c>
      <c r="Q3589" s="7">
        <f>'MEDIDAS ML'!Q3155</f>
        <v>1000</v>
      </c>
      <c r="R3589" s="23" t="e">
        <f>'MEDIDAS ML'!#REF!</f>
        <v>#REF!</v>
      </c>
      <c r="S3589" s="24" t="e">
        <f>'MEDIDAS ML'!#REF!</f>
        <v>#REF!</v>
      </c>
      <c r="T3589" s="24" t="e">
        <f>'MEDIDAS ML'!#REF!</f>
        <v>#REF!</v>
      </c>
      <c r="U3589" s="24" t="e">
        <f>'MEDIDAS ML'!#REF!</f>
        <v>#REF!</v>
      </c>
      <c r="V3589" s="22" t="e">
        <f>'MEDIDAS ML'!#REF!</f>
        <v>#REF!</v>
      </c>
      <c r="W3589" s="17" t="e">
        <f>'MEDIDAS ML'!#REF!</f>
        <v>#REF!</v>
      </c>
      <c r="X3589" t="e">
        <f>'MEDIDAS ML'!#REF!</f>
        <v>#REF!</v>
      </c>
    </row>
    <row r="3590" spans="1:24" ht="15.75" customHeight="1" x14ac:dyDescent="0.25">
      <c r="A3590" s="6">
        <f>'MEDIDAS ML'!A3156</f>
        <v>123</v>
      </c>
      <c r="B3590" s="15">
        <f>'MEDIDAS ML'!B3156</f>
        <v>123</v>
      </c>
      <c r="C3590" s="6">
        <f>'MEDIDAS ML'!C3156</f>
        <v>123</v>
      </c>
      <c r="D3590" s="6" t="str">
        <f>'MEDIDAS ML'!D3156</f>
        <v>8x22x28 cm - 232 grs</v>
      </c>
      <c r="E3590" s="16">
        <f>'MEDIDAS ML'!E3156</f>
        <v>8</v>
      </c>
      <c r="F3590" s="16">
        <f>'MEDIDAS ML'!F3156</f>
        <v>22</v>
      </c>
      <c r="G3590" s="16">
        <f>'MEDIDAS ML'!G3156</f>
        <v>28</v>
      </c>
      <c r="H3590" s="16">
        <f>'MEDIDAS ML'!H3156</f>
        <v>0.23200000000000001</v>
      </c>
      <c r="I3590" s="16">
        <f>'MEDIDAS ML'!I3156</f>
        <v>1.232</v>
      </c>
      <c r="J3590" s="6" t="str">
        <f>'MEDIDAS ML'!J3156</f>
        <v>Se calcula por P volum</v>
      </c>
      <c r="K3590" s="16">
        <f>'MEDIDAS ML'!K3156</f>
        <v>1.232</v>
      </c>
      <c r="L3590" s="7">
        <f>'MEDIDAS ML'!L3156</f>
        <v>17990</v>
      </c>
      <c r="M3590" s="6" t="str">
        <f>'MEDIDAS ML'!M3156</f>
        <v>$9.990-$19.990</v>
      </c>
      <c r="N3590" s="7">
        <f>'MEDIDAS ML'!N3156</f>
        <v>1000</v>
      </c>
      <c r="O3590" s="6" t="str">
        <f>'MEDIDAS ML'!O3156</f>
        <v>No aplica (&lt;$19.990)</v>
      </c>
      <c r="P3590" s="7">
        <f>'MEDIDAS ML'!P3156</f>
        <v>0</v>
      </c>
      <c r="Q3590" s="7">
        <f>'MEDIDAS ML'!Q3156</f>
        <v>1000</v>
      </c>
      <c r="R3590" s="23" t="e">
        <f>'MEDIDAS ML'!#REF!</f>
        <v>#REF!</v>
      </c>
      <c r="S3590" s="24" t="e">
        <f>'MEDIDAS ML'!#REF!</f>
        <v>#REF!</v>
      </c>
      <c r="T3590" s="24" t="e">
        <f>'MEDIDAS ML'!#REF!</f>
        <v>#REF!</v>
      </c>
      <c r="U3590" s="24" t="e">
        <f>'MEDIDAS ML'!#REF!</f>
        <v>#REF!</v>
      </c>
      <c r="V3590" s="22" t="e">
        <f>'MEDIDAS ML'!#REF!</f>
        <v>#REF!</v>
      </c>
      <c r="W3590" s="17" t="e">
        <f>'MEDIDAS ML'!#REF!</f>
        <v>#REF!</v>
      </c>
      <c r="X3590" t="e">
        <f>'MEDIDAS ML'!#REF!</f>
        <v>#REF!</v>
      </c>
    </row>
    <row r="3591" spans="1:24" ht="15.75" customHeight="1" x14ac:dyDescent="0.25">
      <c r="A3591" s="6">
        <f>'MEDIDAS ML'!A1573</f>
        <v>123</v>
      </c>
      <c r="B3591" s="15">
        <f>'MEDIDAS ML'!B1573</f>
        <v>123</v>
      </c>
      <c r="C3591" s="6">
        <f>'MEDIDAS ML'!C1573</f>
        <v>123</v>
      </c>
      <c r="D3591" s="6" t="str">
        <f>'MEDIDAS ML'!D1573</f>
        <v>9x22x27 cm - 780 grs</v>
      </c>
      <c r="E3591" s="16">
        <f>'MEDIDAS ML'!E1573</f>
        <v>9</v>
      </c>
      <c r="F3591" s="16">
        <f>'MEDIDAS ML'!F1573</f>
        <v>22</v>
      </c>
      <c r="G3591" s="16">
        <f>'MEDIDAS ML'!G1573</f>
        <v>27</v>
      </c>
      <c r="H3591" s="16">
        <f>'MEDIDAS ML'!H1573</f>
        <v>0.78</v>
      </c>
      <c r="I3591" s="16">
        <f>'MEDIDAS ML'!I1573</f>
        <v>1.3365</v>
      </c>
      <c r="J3591" s="6" t="str">
        <f>'MEDIDAS ML'!J1573</f>
        <v>Se calcula por P volum</v>
      </c>
      <c r="K3591" s="16">
        <f>'MEDIDAS ML'!K1573</f>
        <v>1.3365</v>
      </c>
      <c r="L3591" s="7">
        <f>'MEDIDAS ML'!L1573</f>
        <v>18272</v>
      </c>
      <c r="M3591" s="6" t="str">
        <f>'MEDIDAS ML'!M1573</f>
        <v>$9.990-$19.990</v>
      </c>
      <c r="N3591" s="7">
        <f>'MEDIDAS ML'!N1573</f>
        <v>1000</v>
      </c>
      <c r="O3591" s="6" t="str">
        <f>'MEDIDAS ML'!O1573</f>
        <v>No aplica (&lt;$19.990)</v>
      </c>
      <c r="P3591" s="7">
        <f>'MEDIDAS ML'!P1573</f>
        <v>0</v>
      </c>
      <c r="Q3591" s="7">
        <f>'MEDIDAS ML'!Q1573</f>
        <v>1000</v>
      </c>
      <c r="R3591" s="23" t="e">
        <f>'MEDIDAS ML'!#REF!</f>
        <v>#REF!</v>
      </c>
      <c r="S3591" s="24" t="e">
        <f>'MEDIDAS ML'!#REF!</f>
        <v>#REF!</v>
      </c>
      <c r="T3591" s="24" t="e">
        <f>'MEDIDAS ML'!#REF!</f>
        <v>#REF!</v>
      </c>
      <c r="U3591" s="24" t="e">
        <f>'MEDIDAS ML'!#REF!</f>
        <v>#REF!</v>
      </c>
      <c r="V3591" s="22" t="e">
        <f>'MEDIDAS ML'!#REF!</f>
        <v>#REF!</v>
      </c>
      <c r="W3591" s="17" t="e">
        <f>'MEDIDAS ML'!#REF!</f>
        <v>#REF!</v>
      </c>
      <c r="X3591" t="e">
        <f>'MEDIDAS ML'!#REF!</f>
        <v>#REF!</v>
      </c>
    </row>
    <row r="3592" spans="1:24" ht="15.75" customHeight="1" x14ac:dyDescent="0.25">
      <c r="A3592" s="6">
        <f>'MEDIDAS ML'!A1027</f>
        <v>123</v>
      </c>
      <c r="B3592" s="15">
        <f>'MEDIDAS ML'!B1027</f>
        <v>123</v>
      </c>
      <c r="C3592" s="6">
        <f>'MEDIDAS ML'!C1027</f>
        <v>123</v>
      </c>
      <c r="D3592" s="6" t="str">
        <f>'MEDIDAS ML'!D1027</f>
        <v>12x23x28 cm - 1363 grs</v>
      </c>
      <c r="E3592" s="16">
        <f>'MEDIDAS ML'!E1027</f>
        <v>12</v>
      </c>
      <c r="F3592" s="16">
        <f>'MEDIDAS ML'!F1027</f>
        <v>23</v>
      </c>
      <c r="G3592" s="16">
        <f>'MEDIDAS ML'!G1027</f>
        <v>28</v>
      </c>
      <c r="H3592" s="16">
        <f>'MEDIDAS ML'!H1027</f>
        <v>1.363</v>
      </c>
      <c r="I3592" s="16">
        <f>'MEDIDAS ML'!I1027</f>
        <v>1.9319999999999999</v>
      </c>
      <c r="J3592" s="6" t="str">
        <f>'MEDIDAS ML'!J1027</f>
        <v>Se calcula por P volum</v>
      </c>
      <c r="K3592" s="16">
        <f>'MEDIDAS ML'!K1027</f>
        <v>1.9319999999999999</v>
      </c>
      <c r="L3592" s="7">
        <f>'MEDIDAS ML'!L1027</f>
        <v>18420</v>
      </c>
      <c r="M3592" s="6" t="str">
        <f>'MEDIDAS ML'!M1027</f>
        <v>$9.990-$19.990</v>
      </c>
      <c r="N3592" s="7">
        <f>'MEDIDAS ML'!N1027</f>
        <v>1000</v>
      </c>
      <c r="O3592" s="6" t="str">
        <f>'MEDIDAS ML'!O1027</f>
        <v>No aplica (&lt;$19.990)</v>
      </c>
      <c r="P3592" s="7">
        <f>'MEDIDAS ML'!P1027</f>
        <v>0</v>
      </c>
      <c r="Q3592" s="7">
        <f>'MEDIDAS ML'!Q1027</f>
        <v>1000</v>
      </c>
      <c r="R3592" s="23" t="e">
        <f>'MEDIDAS ML'!#REF!</f>
        <v>#REF!</v>
      </c>
      <c r="S3592" s="24" t="e">
        <f>'MEDIDAS ML'!#REF!</f>
        <v>#REF!</v>
      </c>
      <c r="T3592" s="24" t="e">
        <f>'MEDIDAS ML'!#REF!</f>
        <v>#REF!</v>
      </c>
      <c r="U3592" s="24" t="e">
        <f>'MEDIDAS ML'!#REF!</f>
        <v>#REF!</v>
      </c>
      <c r="V3592" s="22" t="e">
        <f>'MEDIDAS ML'!#REF!</f>
        <v>#REF!</v>
      </c>
      <c r="W3592" s="17" t="e">
        <f>'MEDIDAS ML'!#REF!</f>
        <v>#REF!</v>
      </c>
      <c r="X3592" t="e">
        <f>'MEDIDAS ML'!#REF!</f>
        <v>#REF!</v>
      </c>
    </row>
    <row r="3593" spans="1:24" ht="15.75" customHeight="1" x14ac:dyDescent="0.25">
      <c r="A3593" s="6">
        <f>'MEDIDAS ML'!A3640</f>
        <v>123</v>
      </c>
      <c r="B3593" s="15">
        <f>'MEDIDAS ML'!B3640</f>
        <v>123</v>
      </c>
      <c r="C3593" s="6">
        <f>'MEDIDAS ML'!C3640</f>
        <v>123</v>
      </c>
      <c r="D3593" s="6" t="str">
        <f>'MEDIDAS ML'!D3640</f>
        <v>8x17x29 cm - 150 grs</v>
      </c>
      <c r="E3593" s="16">
        <f>'MEDIDAS ML'!E3640</f>
        <v>8</v>
      </c>
      <c r="F3593" s="16">
        <f>'MEDIDAS ML'!F3640</f>
        <v>17</v>
      </c>
      <c r="G3593" s="16">
        <f>'MEDIDAS ML'!G3640</f>
        <v>29</v>
      </c>
      <c r="H3593" s="16">
        <f>'MEDIDAS ML'!H3640</f>
        <v>0.15</v>
      </c>
      <c r="I3593" s="16">
        <f>'MEDIDAS ML'!I3640</f>
        <v>0.98599999999999999</v>
      </c>
      <c r="J3593" s="6" t="str">
        <f>'MEDIDAS ML'!J3640</f>
        <v>Se calcula por P volum</v>
      </c>
      <c r="K3593" s="16">
        <f>'MEDIDAS ML'!K3640</f>
        <v>0.98599999999999999</v>
      </c>
      <c r="L3593" s="7">
        <f>'MEDIDAS ML'!L3640</f>
        <v>18420</v>
      </c>
      <c r="M3593" s="6" t="str">
        <f>'MEDIDAS ML'!M3640</f>
        <v>$9.990-$19.990</v>
      </c>
      <c r="N3593" s="7">
        <f>'MEDIDAS ML'!N3640</f>
        <v>1000</v>
      </c>
      <c r="O3593" s="6" t="str">
        <f>'MEDIDAS ML'!O3640</f>
        <v>No aplica (&lt;$19.990)</v>
      </c>
      <c r="P3593" s="7">
        <f>'MEDIDAS ML'!P3640</f>
        <v>0</v>
      </c>
      <c r="Q3593" s="7">
        <f>'MEDIDAS ML'!Q3640</f>
        <v>1000</v>
      </c>
      <c r="R3593" s="23" t="e">
        <f>'MEDIDAS ML'!#REF!</f>
        <v>#REF!</v>
      </c>
      <c r="S3593" s="24" t="e">
        <f>'MEDIDAS ML'!#REF!</f>
        <v>#REF!</v>
      </c>
      <c r="T3593" s="24" t="e">
        <f>'MEDIDAS ML'!#REF!</f>
        <v>#REF!</v>
      </c>
      <c r="U3593" s="24" t="e">
        <f>'MEDIDAS ML'!#REF!</f>
        <v>#REF!</v>
      </c>
      <c r="V3593" s="22" t="e">
        <f>'MEDIDAS ML'!#REF!</f>
        <v>#REF!</v>
      </c>
      <c r="W3593" s="17" t="e">
        <f>'MEDIDAS ML'!#REF!</f>
        <v>#REF!</v>
      </c>
      <c r="X3593" t="e">
        <f>'MEDIDAS ML'!#REF!</f>
        <v>#REF!</v>
      </c>
    </row>
    <row r="3594" spans="1:24" ht="15.75" customHeight="1" x14ac:dyDescent="0.25">
      <c r="A3594" s="6">
        <f>'MEDIDAS ML'!A1045</f>
        <v>123</v>
      </c>
      <c r="B3594" s="15">
        <f>'MEDIDAS ML'!B1045</f>
        <v>123</v>
      </c>
      <c r="C3594" s="6">
        <f>'MEDIDAS ML'!C1045</f>
        <v>123</v>
      </c>
      <c r="D3594" s="6" t="str">
        <f>'MEDIDAS ML'!D1045</f>
        <v>9x13x22 cm - 1305 grs</v>
      </c>
      <c r="E3594" s="16">
        <f>'MEDIDAS ML'!E1045</f>
        <v>9</v>
      </c>
      <c r="F3594" s="16">
        <f>'MEDIDAS ML'!F1045</f>
        <v>13</v>
      </c>
      <c r="G3594" s="16">
        <f>'MEDIDAS ML'!G1045</f>
        <v>22</v>
      </c>
      <c r="H3594" s="16">
        <f>'MEDIDAS ML'!H1045</f>
        <v>1.3049999999999999</v>
      </c>
      <c r="I3594" s="16">
        <f>'MEDIDAS ML'!I1045</f>
        <v>0.64349999999999996</v>
      </c>
      <c r="J3594" s="6" t="str">
        <f>'MEDIDAS ML'!J1045</f>
        <v>Se calcula por Peso</v>
      </c>
      <c r="K3594" s="16">
        <f>'MEDIDAS ML'!K1045</f>
        <v>1.3049999999999999</v>
      </c>
      <c r="L3594" s="7">
        <f>'MEDIDAS ML'!L1045</f>
        <v>18490</v>
      </c>
      <c r="M3594" s="6" t="str">
        <f>'MEDIDAS ML'!M1045</f>
        <v>$9.990-$19.990</v>
      </c>
      <c r="N3594" s="7">
        <f>'MEDIDAS ML'!N1045</f>
        <v>1000</v>
      </c>
      <c r="O3594" s="6" t="str">
        <f>'MEDIDAS ML'!O1045</f>
        <v>No aplica (&lt;$19.990)</v>
      </c>
      <c r="P3594" s="7">
        <f>'MEDIDAS ML'!P1045</f>
        <v>0</v>
      </c>
      <c r="Q3594" s="7">
        <f>'MEDIDAS ML'!Q1045</f>
        <v>1000</v>
      </c>
      <c r="R3594" s="23" t="e">
        <f>'MEDIDAS ML'!#REF!</f>
        <v>#REF!</v>
      </c>
      <c r="S3594" s="24" t="e">
        <f>'MEDIDAS ML'!#REF!</f>
        <v>#REF!</v>
      </c>
      <c r="T3594" s="24" t="e">
        <f>'MEDIDAS ML'!#REF!</f>
        <v>#REF!</v>
      </c>
      <c r="U3594" s="24" t="e">
        <f>'MEDIDAS ML'!#REF!</f>
        <v>#REF!</v>
      </c>
      <c r="V3594" s="22" t="e">
        <f>'MEDIDAS ML'!#REF!</f>
        <v>#REF!</v>
      </c>
      <c r="W3594" s="17" t="e">
        <f>'MEDIDAS ML'!#REF!</f>
        <v>#REF!</v>
      </c>
      <c r="X3594" t="e">
        <f>'MEDIDAS ML'!#REF!</f>
        <v>#REF!</v>
      </c>
    </row>
    <row r="3595" spans="1:24" ht="15.75" customHeight="1" x14ac:dyDescent="0.25">
      <c r="A3595" s="6">
        <f>'MEDIDAS ML'!A1046</f>
        <v>123</v>
      </c>
      <c r="B3595" s="15">
        <f>'MEDIDAS ML'!B1046</f>
        <v>123</v>
      </c>
      <c r="C3595" s="6">
        <f>'MEDIDAS ML'!C1046</f>
        <v>123</v>
      </c>
      <c r="D3595" s="6" t="str">
        <f>'MEDIDAS ML'!D1046</f>
        <v>9x13x22 cm - 1305 grs</v>
      </c>
      <c r="E3595" s="16">
        <f>'MEDIDAS ML'!E1046</f>
        <v>9</v>
      </c>
      <c r="F3595" s="16">
        <f>'MEDIDAS ML'!F1046</f>
        <v>13</v>
      </c>
      <c r="G3595" s="16">
        <f>'MEDIDAS ML'!G1046</f>
        <v>22</v>
      </c>
      <c r="H3595" s="16">
        <f>'MEDIDAS ML'!H1046</f>
        <v>1.3049999999999999</v>
      </c>
      <c r="I3595" s="16">
        <f>'MEDIDAS ML'!I1046</f>
        <v>0.64349999999999996</v>
      </c>
      <c r="J3595" s="6" t="str">
        <f>'MEDIDAS ML'!J1046</f>
        <v>Se calcula por Peso</v>
      </c>
      <c r="K3595" s="16">
        <f>'MEDIDAS ML'!K1046</f>
        <v>1.3049999999999999</v>
      </c>
      <c r="L3595" s="7">
        <f>'MEDIDAS ML'!L1046</f>
        <v>18490</v>
      </c>
      <c r="M3595" s="6" t="str">
        <f>'MEDIDAS ML'!M1046</f>
        <v>$9.990-$19.990</v>
      </c>
      <c r="N3595" s="7">
        <f>'MEDIDAS ML'!N1046</f>
        <v>1000</v>
      </c>
      <c r="O3595" s="6" t="str">
        <f>'MEDIDAS ML'!O1046</f>
        <v>No aplica (&lt;$19.990)</v>
      </c>
      <c r="P3595" s="7">
        <f>'MEDIDAS ML'!P1046</f>
        <v>0</v>
      </c>
      <c r="Q3595" s="7">
        <f>'MEDIDAS ML'!Q1046</f>
        <v>1000</v>
      </c>
      <c r="R3595" s="23" t="e">
        <f>'MEDIDAS ML'!#REF!</f>
        <v>#REF!</v>
      </c>
      <c r="S3595" s="24" t="e">
        <f>'MEDIDAS ML'!#REF!</f>
        <v>#REF!</v>
      </c>
      <c r="T3595" s="24" t="e">
        <f>'MEDIDAS ML'!#REF!</f>
        <v>#REF!</v>
      </c>
      <c r="U3595" s="24" t="e">
        <f>'MEDIDAS ML'!#REF!</f>
        <v>#REF!</v>
      </c>
      <c r="V3595" s="22" t="e">
        <f>'MEDIDAS ML'!#REF!</f>
        <v>#REF!</v>
      </c>
      <c r="W3595" s="17" t="e">
        <f>'MEDIDAS ML'!#REF!</f>
        <v>#REF!</v>
      </c>
      <c r="X3595" t="e">
        <f>'MEDIDAS ML'!#REF!</f>
        <v>#REF!</v>
      </c>
    </row>
    <row r="3596" spans="1:24" ht="15.75" customHeight="1" x14ac:dyDescent="0.25">
      <c r="A3596" s="6">
        <f>'MEDIDAS ML'!A150</f>
        <v>123</v>
      </c>
      <c r="B3596" s="15">
        <f>'MEDIDAS ML'!B150</f>
        <v>123</v>
      </c>
      <c r="C3596" s="6">
        <f>'MEDIDAS ML'!C150</f>
        <v>123</v>
      </c>
      <c r="D3596" s="6" t="str">
        <f>'MEDIDAS ML'!D150</f>
        <v>23x38x62 cm - 5787 grs</v>
      </c>
      <c r="E3596" s="16">
        <f>'MEDIDAS ML'!E150</f>
        <v>23</v>
      </c>
      <c r="F3596" s="16">
        <f>'MEDIDAS ML'!F150</f>
        <v>38</v>
      </c>
      <c r="G3596" s="16">
        <f>'MEDIDAS ML'!G150</f>
        <v>62</v>
      </c>
      <c r="H3596" s="16">
        <f>'MEDIDAS ML'!H150</f>
        <v>5.7869999999999999</v>
      </c>
      <c r="I3596" s="16">
        <f>'MEDIDAS ML'!I150</f>
        <v>13.547000000000001</v>
      </c>
      <c r="J3596" s="6" t="str">
        <f>'MEDIDAS ML'!J150</f>
        <v>Se calcula por P volum</v>
      </c>
      <c r="K3596" s="16">
        <f>'MEDIDAS ML'!K150</f>
        <v>13.547000000000001</v>
      </c>
      <c r="L3596" s="7">
        <f>'MEDIDAS ML'!L150</f>
        <v>7990</v>
      </c>
      <c r="M3596" s="6" t="str">
        <f>'MEDIDAS ML'!M150</f>
        <v>Hasta $9.989</v>
      </c>
      <c r="N3596" s="7">
        <f>'MEDIDAS ML'!N150</f>
        <v>700</v>
      </c>
      <c r="O3596" s="6" t="str">
        <f>'MEDIDAS ML'!O150</f>
        <v>No aplica (&lt;$19.990)</v>
      </c>
      <c r="P3596" s="7">
        <f>'MEDIDAS ML'!P150</f>
        <v>0</v>
      </c>
      <c r="Q3596" s="7">
        <f>'MEDIDAS ML'!Q150</f>
        <v>700</v>
      </c>
      <c r="R3596" s="23" t="e">
        <f>'MEDIDAS ML'!#REF!</f>
        <v>#REF!</v>
      </c>
      <c r="S3596" s="24" t="e">
        <f>'MEDIDAS ML'!#REF!</f>
        <v>#REF!</v>
      </c>
      <c r="T3596" s="24" t="e">
        <f>'MEDIDAS ML'!#REF!</f>
        <v>#REF!</v>
      </c>
      <c r="U3596" s="24" t="e">
        <f>'MEDIDAS ML'!#REF!</f>
        <v>#REF!</v>
      </c>
      <c r="V3596" s="22" t="e">
        <f>'MEDIDAS ML'!#REF!</f>
        <v>#REF!</v>
      </c>
      <c r="W3596" s="17" t="e">
        <f>'MEDIDAS ML'!#REF!</f>
        <v>#REF!</v>
      </c>
      <c r="X3596" t="e">
        <f>'MEDIDAS ML'!#REF!</f>
        <v>#REF!</v>
      </c>
    </row>
    <row r="3597" spans="1:24" ht="15.75" customHeight="1" x14ac:dyDescent="0.25">
      <c r="A3597" s="6">
        <f>'MEDIDAS ML'!A886</f>
        <v>123</v>
      </c>
      <c r="B3597" s="15">
        <f>'MEDIDAS ML'!B886</f>
        <v>123</v>
      </c>
      <c r="C3597" s="6">
        <f>'MEDIDAS ML'!C886</f>
        <v>123</v>
      </c>
      <c r="D3597" s="6" t="str">
        <f>'MEDIDAS ML'!D886</f>
        <v>7x19x20 cm - 1692 grs</v>
      </c>
      <c r="E3597" s="16">
        <f>'MEDIDAS ML'!E886</f>
        <v>7</v>
      </c>
      <c r="F3597" s="16">
        <f>'MEDIDAS ML'!F886</f>
        <v>19</v>
      </c>
      <c r="G3597" s="16">
        <f>'MEDIDAS ML'!G886</f>
        <v>20</v>
      </c>
      <c r="H3597" s="16">
        <f>'MEDIDAS ML'!H886</f>
        <v>1.6919999999999999</v>
      </c>
      <c r="I3597" s="16">
        <f>'MEDIDAS ML'!I886</f>
        <v>0.66500000000000004</v>
      </c>
      <c r="J3597" s="6" t="str">
        <f>'MEDIDAS ML'!J886</f>
        <v>Se calcula por Peso</v>
      </c>
      <c r="K3597" s="16">
        <f>'MEDIDAS ML'!K886</f>
        <v>1.6919999999999999</v>
      </c>
      <c r="L3597" s="7">
        <f>'MEDIDAS ML'!L886</f>
        <v>18800</v>
      </c>
      <c r="M3597" s="6" t="str">
        <f>'MEDIDAS ML'!M886</f>
        <v>$9.990-$19.990</v>
      </c>
      <c r="N3597" s="7">
        <f>'MEDIDAS ML'!N886</f>
        <v>1000</v>
      </c>
      <c r="O3597" s="6" t="str">
        <f>'MEDIDAS ML'!O886</f>
        <v>No aplica (&lt;$19.990)</v>
      </c>
      <c r="P3597" s="7">
        <f>'MEDIDAS ML'!P886</f>
        <v>0</v>
      </c>
      <c r="Q3597" s="7">
        <f>'MEDIDAS ML'!Q886</f>
        <v>1000</v>
      </c>
      <c r="R3597" s="23" t="e">
        <f>'MEDIDAS ML'!#REF!</f>
        <v>#REF!</v>
      </c>
      <c r="S3597" s="24" t="e">
        <f>'MEDIDAS ML'!#REF!</f>
        <v>#REF!</v>
      </c>
      <c r="T3597" s="24" t="e">
        <f>'MEDIDAS ML'!#REF!</f>
        <v>#REF!</v>
      </c>
      <c r="U3597" s="24" t="e">
        <f>'MEDIDAS ML'!#REF!</f>
        <v>#REF!</v>
      </c>
      <c r="V3597" s="22" t="e">
        <f>'MEDIDAS ML'!#REF!</f>
        <v>#REF!</v>
      </c>
      <c r="W3597" s="17" t="e">
        <f>'MEDIDAS ML'!#REF!</f>
        <v>#REF!</v>
      </c>
      <c r="X3597" t="e">
        <f>'MEDIDAS ML'!#REF!</f>
        <v>#REF!</v>
      </c>
    </row>
    <row r="3598" spans="1:24" ht="15.75" customHeight="1" x14ac:dyDescent="0.25">
      <c r="A3598" s="6">
        <f>'MEDIDAS ML'!A1491</f>
        <v>123</v>
      </c>
      <c r="B3598" s="15">
        <f>'MEDIDAS ML'!B1491</f>
        <v>123</v>
      </c>
      <c r="C3598" s="6">
        <f>'MEDIDAS ML'!C1491</f>
        <v>123</v>
      </c>
      <c r="D3598" s="6" t="str">
        <f>'MEDIDAS ML'!D1491</f>
        <v>8x24x25 cm - 860 grs</v>
      </c>
      <c r="E3598" s="16">
        <f>'MEDIDAS ML'!E1491</f>
        <v>8</v>
      </c>
      <c r="F3598" s="16">
        <f>'MEDIDAS ML'!F1491</f>
        <v>24</v>
      </c>
      <c r="G3598" s="16">
        <f>'MEDIDAS ML'!G1491</f>
        <v>25</v>
      </c>
      <c r="H3598" s="16">
        <f>'MEDIDAS ML'!H1491</f>
        <v>0.86</v>
      </c>
      <c r="I3598" s="16">
        <f>'MEDIDAS ML'!I1491</f>
        <v>1.2</v>
      </c>
      <c r="J3598" s="6" t="str">
        <f>'MEDIDAS ML'!J1491</f>
        <v>Se calcula por P volum</v>
      </c>
      <c r="K3598" s="16">
        <f>'MEDIDAS ML'!K1491</f>
        <v>1.2</v>
      </c>
      <c r="L3598" s="7">
        <f>'MEDIDAS ML'!L1491</f>
        <v>18804</v>
      </c>
      <c r="M3598" s="6" t="str">
        <f>'MEDIDAS ML'!M1491</f>
        <v>$9.990-$19.990</v>
      </c>
      <c r="N3598" s="7">
        <f>'MEDIDAS ML'!N1491</f>
        <v>1000</v>
      </c>
      <c r="O3598" s="6" t="str">
        <f>'MEDIDAS ML'!O1491</f>
        <v>No aplica (&lt;$19.990)</v>
      </c>
      <c r="P3598" s="7">
        <f>'MEDIDAS ML'!P1491</f>
        <v>0</v>
      </c>
      <c r="Q3598" s="7">
        <f>'MEDIDAS ML'!Q1491</f>
        <v>1000</v>
      </c>
      <c r="R3598" s="23" t="e">
        <f>'MEDIDAS ML'!#REF!</f>
        <v>#REF!</v>
      </c>
      <c r="S3598" s="24" t="e">
        <f>'MEDIDAS ML'!#REF!</f>
        <v>#REF!</v>
      </c>
      <c r="T3598" s="24" t="e">
        <f>'MEDIDAS ML'!#REF!</f>
        <v>#REF!</v>
      </c>
      <c r="U3598" s="24" t="e">
        <f>'MEDIDAS ML'!#REF!</f>
        <v>#REF!</v>
      </c>
      <c r="V3598" s="22" t="e">
        <f>'MEDIDAS ML'!#REF!</f>
        <v>#REF!</v>
      </c>
      <c r="W3598" s="17" t="e">
        <f>'MEDIDAS ML'!#REF!</f>
        <v>#REF!</v>
      </c>
      <c r="X3598" t="e">
        <f>'MEDIDAS ML'!#REF!</f>
        <v>#REF!</v>
      </c>
    </row>
    <row r="3599" spans="1:24" ht="15.75" customHeight="1" x14ac:dyDescent="0.25">
      <c r="A3599" s="6">
        <f>'MEDIDAS ML'!A507</f>
        <v>123</v>
      </c>
      <c r="B3599" s="15">
        <f>'MEDIDAS ML'!B507</f>
        <v>123</v>
      </c>
      <c r="C3599" s="6">
        <f>'MEDIDAS ML'!C507</f>
        <v>123</v>
      </c>
      <c r="D3599" s="6" t="str">
        <f>'MEDIDAS ML'!D507</f>
        <v>8x15x39 cm - 3050 grs</v>
      </c>
      <c r="E3599" s="16">
        <f>'MEDIDAS ML'!E507</f>
        <v>8</v>
      </c>
      <c r="F3599" s="16">
        <f>'MEDIDAS ML'!F507</f>
        <v>15</v>
      </c>
      <c r="G3599" s="16">
        <f>'MEDIDAS ML'!G507</f>
        <v>39</v>
      </c>
      <c r="H3599" s="16">
        <f>'MEDIDAS ML'!H507</f>
        <v>3.05</v>
      </c>
      <c r="I3599" s="16">
        <f>'MEDIDAS ML'!I507</f>
        <v>1.17</v>
      </c>
      <c r="J3599" s="6" t="str">
        <f>'MEDIDAS ML'!J507</f>
        <v>Se calcula por Peso</v>
      </c>
      <c r="K3599" s="16">
        <f>'MEDIDAS ML'!K507</f>
        <v>3.05</v>
      </c>
      <c r="L3599" s="7">
        <f>'MEDIDAS ML'!L507</f>
        <v>18990</v>
      </c>
      <c r="M3599" s="6" t="str">
        <f>'MEDIDAS ML'!M507</f>
        <v>$9.990-$19.990</v>
      </c>
      <c r="N3599" s="7">
        <f>'MEDIDAS ML'!N507</f>
        <v>1000</v>
      </c>
      <c r="O3599" s="6" t="str">
        <f>'MEDIDAS ML'!O507</f>
        <v>No aplica (&lt;$19.990)</v>
      </c>
      <c r="P3599" s="7">
        <f>'MEDIDAS ML'!P507</f>
        <v>0</v>
      </c>
      <c r="Q3599" s="7">
        <f>'MEDIDAS ML'!Q507</f>
        <v>1000</v>
      </c>
      <c r="R3599" s="23" t="e">
        <f>'MEDIDAS ML'!#REF!</f>
        <v>#REF!</v>
      </c>
      <c r="S3599" s="24" t="e">
        <f>'MEDIDAS ML'!#REF!</f>
        <v>#REF!</v>
      </c>
      <c r="T3599" s="24" t="e">
        <f>'MEDIDAS ML'!#REF!</f>
        <v>#REF!</v>
      </c>
      <c r="U3599" s="24" t="e">
        <f>'MEDIDAS ML'!#REF!</f>
        <v>#REF!</v>
      </c>
      <c r="V3599" s="22" t="e">
        <f>'MEDIDAS ML'!#REF!</f>
        <v>#REF!</v>
      </c>
      <c r="W3599" s="17" t="e">
        <f>'MEDIDAS ML'!#REF!</f>
        <v>#REF!</v>
      </c>
      <c r="X3599" t="e">
        <f>'MEDIDAS ML'!#REF!</f>
        <v>#REF!</v>
      </c>
    </row>
    <row r="3600" spans="1:24" ht="15.75" customHeight="1" x14ac:dyDescent="0.25">
      <c r="A3600" s="6">
        <f>'MEDIDAS ML'!A508</f>
        <v>123</v>
      </c>
      <c r="B3600" s="15">
        <f>'MEDIDAS ML'!B508</f>
        <v>123</v>
      </c>
      <c r="C3600" s="6">
        <f>'MEDIDAS ML'!C508</f>
        <v>123</v>
      </c>
      <c r="D3600" s="6" t="str">
        <f>'MEDIDAS ML'!D508</f>
        <v>8x15x39 cm - 3050 grs</v>
      </c>
      <c r="E3600" s="16">
        <f>'MEDIDAS ML'!E508</f>
        <v>8</v>
      </c>
      <c r="F3600" s="16">
        <f>'MEDIDAS ML'!F508</f>
        <v>15</v>
      </c>
      <c r="G3600" s="16">
        <f>'MEDIDAS ML'!G508</f>
        <v>39</v>
      </c>
      <c r="H3600" s="16">
        <f>'MEDIDAS ML'!H508</f>
        <v>3.05</v>
      </c>
      <c r="I3600" s="16">
        <f>'MEDIDAS ML'!I508</f>
        <v>1.17</v>
      </c>
      <c r="J3600" s="6" t="str">
        <f>'MEDIDAS ML'!J508</f>
        <v>Se calcula por Peso</v>
      </c>
      <c r="K3600" s="16">
        <f>'MEDIDAS ML'!K508</f>
        <v>3.05</v>
      </c>
      <c r="L3600" s="7">
        <f>'MEDIDAS ML'!L508</f>
        <v>18990</v>
      </c>
      <c r="M3600" s="6" t="str">
        <f>'MEDIDAS ML'!M508</f>
        <v>$9.990-$19.990</v>
      </c>
      <c r="N3600" s="7">
        <f>'MEDIDAS ML'!N508</f>
        <v>1000</v>
      </c>
      <c r="O3600" s="6" t="str">
        <f>'MEDIDAS ML'!O508</f>
        <v>No aplica (&lt;$19.990)</v>
      </c>
      <c r="P3600" s="7">
        <f>'MEDIDAS ML'!P508</f>
        <v>0</v>
      </c>
      <c r="Q3600" s="7">
        <f>'MEDIDAS ML'!Q508</f>
        <v>1000</v>
      </c>
      <c r="R3600" s="23" t="e">
        <f>'MEDIDAS ML'!#REF!</f>
        <v>#REF!</v>
      </c>
      <c r="S3600" s="24" t="e">
        <f>'MEDIDAS ML'!#REF!</f>
        <v>#REF!</v>
      </c>
      <c r="T3600" s="24" t="e">
        <f>'MEDIDAS ML'!#REF!</f>
        <v>#REF!</v>
      </c>
      <c r="U3600" s="24" t="e">
        <f>'MEDIDAS ML'!#REF!</f>
        <v>#REF!</v>
      </c>
      <c r="V3600" s="22" t="e">
        <f>'MEDIDAS ML'!#REF!</f>
        <v>#REF!</v>
      </c>
      <c r="W3600" s="17" t="e">
        <f>'MEDIDAS ML'!#REF!</f>
        <v>#REF!</v>
      </c>
      <c r="X3600" t="e">
        <f>'MEDIDAS ML'!#REF!</f>
        <v>#REF!</v>
      </c>
    </row>
    <row r="3601" spans="1:24" ht="15.75" customHeight="1" x14ac:dyDescent="0.25">
      <c r="A3601" s="6">
        <f>'MEDIDAS ML'!A583</f>
        <v>123</v>
      </c>
      <c r="B3601" s="15">
        <f>'MEDIDAS ML'!B583</f>
        <v>123</v>
      </c>
      <c r="C3601" s="6">
        <f>'MEDIDAS ML'!C583</f>
        <v>123</v>
      </c>
      <c r="D3601" s="6" t="str">
        <f>'MEDIDAS ML'!D583</f>
        <v>7x15x38 cm - 2800 grs</v>
      </c>
      <c r="E3601" s="16">
        <f>'MEDIDAS ML'!E583</f>
        <v>7</v>
      </c>
      <c r="F3601" s="16">
        <f>'MEDIDAS ML'!F583</f>
        <v>15</v>
      </c>
      <c r="G3601" s="16">
        <f>'MEDIDAS ML'!G583</f>
        <v>38</v>
      </c>
      <c r="H3601" s="16">
        <f>'MEDIDAS ML'!H583</f>
        <v>2.8</v>
      </c>
      <c r="I3601" s="16">
        <f>'MEDIDAS ML'!I583</f>
        <v>0.99750000000000005</v>
      </c>
      <c r="J3601" s="6" t="str">
        <f>'MEDIDAS ML'!J583</f>
        <v>Se calcula por Peso</v>
      </c>
      <c r="K3601" s="16">
        <f>'MEDIDAS ML'!K583</f>
        <v>2.8</v>
      </c>
      <c r="L3601" s="7">
        <f>'MEDIDAS ML'!L583</f>
        <v>18990</v>
      </c>
      <c r="M3601" s="6" t="str">
        <f>'MEDIDAS ML'!M583</f>
        <v>$9.990-$19.990</v>
      </c>
      <c r="N3601" s="7">
        <f>'MEDIDAS ML'!N583</f>
        <v>1000</v>
      </c>
      <c r="O3601" s="6" t="str">
        <f>'MEDIDAS ML'!O583</f>
        <v>No aplica (&lt;$19.990)</v>
      </c>
      <c r="P3601" s="7">
        <f>'MEDIDAS ML'!P583</f>
        <v>0</v>
      </c>
      <c r="Q3601" s="7">
        <f>'MEDIDAS ML'!Q583</f>
        <v>1000</v>
      </c>
      <c r="R3601" s="23" t="e">
        <f>'MEDIDAS ML'!#REF!</f>
        <v>#REF!</v>
      </c>
      <c r="S3601" s="24" t="e">
        <f>'MEDIDAS ML'!#REF!</f>
        <v>#REF!</v>
      </c>
      <c r="T3601" s="24" t="e">
        <f>'MEDIDAS ML'!#REF!</f>
        <v>#REF!</v>
      </c>
      <c r="U3601" s="24" t="e">
        <f>'MEDIDAS ML'!#REF!</f>
        <v>#REF!</v>
      </c>
      <c r="V3601" s="22" t="e">
        <f>'MEDIDAS ML'!#REF!</f>
        <v>#REF!</v>
      </c>
      <c r="W3601" s="17" t="e">
        <f>'MEDIDAS ML'!#REF!</f>
        <v>#REF!</v>
      </c>
      <c r="X3601" t="e">
        <f>'MEDIDAS ML'!#REF!</f>
        <v>#REF!</v>
      </c>
    </row>
    <row r="3602" spans="1:24" ht="15.75" customHeight="1" x14ac:dyDescent="0.25">
      <c r="A3602" s="6">
        <f>'MEDIDAS ML'!A584</f>
        <v>123</v>
      </c>
      <c r="B3602" s="15">
        <f>'MEDIDAS ML'!B584</f>
        <v>123</v>
      </c>
      <c r="C3602" s="6">
        <f>'MEDIDAS ML'!C584</f>
        <v>123</v>
      </c>
      <c r="D3602" s="6" t="str">
        <f>'MEDIDAS ML'!D584</f>
        <v>7x15x38 cm - 2800 grs</v>
      </c>
      <c r="E3602" s="16">
        <f>'MEDIDAS ML'!E584</f>
        <v>7</v>
      </c>
      <c r="F3602" s="16">
        <f>'MEDIDAS ML'!F584</f>
        <v>15</v>
      </c>
      <c r="G3602" s="16">
        <f>'MEDIDAS ML'!G584</f>
        <v>38</v>
      </c>
      <c r="H3602" s="16">
        <f>'MEDIDAS ML'!H584</f>
        <v>2.8</v>
      </c>
      <c r="I3602" s="16">
        <f>'MEDIDAS ML'!I584</f>
        <v>0.99750000000000005</v>
      </c>
      <c r="J3602" s="6" t="str">
        <f>'MEDIDAS ML'!J584</f>
        <v>Se calcula por Peso</v>
      </c>
      <c r="K3602" s="16">
        <f>'MEDIDAS ML'!K584</f>
        <v>2.8</v>
      </c>
      <c r="L3602" s="7">
        <f>'MEDIDAS ML'!L584</f>
        <v>18990</v>
      </c>
      <c r="M3602" s="6" t="str">
        <f>'MEDIDAS ML'!M584</f>
        <v>$9.990-$19.990</v>
      </c>
      <c r="N3602" s="7">
        <f>'MEDIDAS ML'!N584</f>
        <v>1000</v>
      </c>
      <c r="O3602" s="6" t="str">
        <f>'MEDIDAS ML'!O584</f>
        <v>No aplica (&lt;$19.990)</v>
      </c>
      <c r="P3602" s="7">
        <f>'MEDIDAS ML'!P584</f>
        <v>0</v>
      </c>
      <c r="Q3602" s="7">
        <f>'MEDIDAS ML'!Q584</f>
        <v>1000</v>
      </c>
      <c r="R3602" s="23" t="e">
        <f>'MEDIDAS ML'!#REF!</f>
        <v>#REF!</v>
      </c>
      <c r="S3602" s="24" t="e">
        <f>'MEDIDAS ML'!#REF!</f>
        <v>#REF!</v>
      </c>
      <c r="T3602" s="24" t="e">
        <f>'MEDIDAS ML'!#REF!</f>
        <v>#REF!</v>
      </c>
      <c r="U3602" s="24" t="e">
        <f>'MEDIDAS ML'!#REF!</f>
        <v>#REF!</v>
      </c>
      <c r="V3602" s="22" t="e">
        <f>'MEDIDAS ML'!#REF!</f>
        <v>#REF!</v>
      </c>
      <c r="W3602" s="17" t="e">
        <f>'MEDIDAS ML'!#REF!</f>
        <v>#REF!</v>
      </c>
      <c r="X3602" t="e">
        <f>'MEDIDAS ML'!#REF!</f>
        <v>#REF!</v>
      </c>
    </row>
    <row r="3603" spans="1:24" ht="15.75" customHeight="1" x14ac:dyDescent="0.25">
      <c r="A3603" s="6">
        <f>'MEDIDAS ML'!A788</f>
        <v>123</v>
      </c>
      <c r="B3603" s="15">
        <f>'MEDIDAS ML'!B788</f>
        <v>123</v>
      </c>
      <c r="C3603" s="6">
        <f>'MEDIDAS ML'!C788</f>
        <v>123</v>
      </c>
      <c r="D3603" s="6" t="str">
        <f>'MEDIDAS ML'!D788</f>
        <v>12x14x25 cm - 2000 grs</v>
      </c>
      <c r="E3603" s="16">
        <f>'MEDIDAS ML'!E788</f>
        <v>12</v>
      </c>
      <c r="F3603" s="16">
        <f>'MEDIDAS ML'!F788</f>
        <v>14</v>
      </c>
      <c r="G3603" s="16">
        <f>'MEDIDAS ML'!G788</f>
        <v>25</v>
      </c>
      <c r="H3603" s="16">
        <f>'MEDIDAS ML'!H788</f>
        <v>2</v>
      </c>
      <c r="I3603" s="16">
        <f>'MEDIDAS ML'!I788</f>
        <v>1.05</v>
      </c>
      <c r="J3603" s="6" t="str">
        <f>'MEDIDAS ML'!J788</f>
        <v>Se calcula por Peso</v>
      </c>
      <c r="K3603" s="16">
        <f>'MEDIDAS ML'!K788</f>
        <v>2</v>
      </c>
      <c r="L3603" s="7">
        <f>'MEDIDAS ML'!L788</f>
        <v>18990</v>
      </c>
      <c r="M3603" s="6" t="str">
        <f>'MEDIDAS ML'!M788</f>
        <v>$9.990-$19.990</v>
      </c>
      <c r="N3603" s="7">
        <f>'MEDIDAS ML'!N788</f>
        <v>1000</v>
      </c>
      <c r="O3603" s="6" t="str">
        <f>'MEDIDAS ML'!O788</f>
        <v>No aplica (&lt;$19.990)</v>
      </c>
      <c r="P3603" s="7">
        <f>'MEDIDAS ML'!P788</f>
        <v>0</v>
      </c>
      <c r="Q3603" s="7">
        <f>'MEDIDAS ML'!Q788</f>
        <v>1000</v>
      </c>
      <c r="R3603" s="23" t="e">
        <f>'MEDIDAS ML'!#REF!</f>
        <v>#REF!</v>
      </c>
      <c r="S3603" s="24" t="e">
        <f>'MEDIDAS ML'!#REF!</f>
        <v>#REF!</v>
      </c>
      <c r="T3603" s="24" t="e">
        <f>'MEDIDAS ML'!#REF!</f>
        <v>#REF!</v>
      </c>
      <c r="U3603" s="24" t="e">
        <f>'MEDIDAS ML'!#REF!</f>
        <v>#REF!</v>
      </c>
      <c r="V3603" s="22" t="e">
        <f>'MEDIDAS ML'!#REF!</f>
        <v>#REF!</v>
      </c>
      <c r="W3603" s="17" t="e">
        <f>'MEDIDAS ML'!#REF!</f>
        <v>#REF!</v>
      </c>
      <c r="X3603" t="e">
        <f>'MEDIDAS ML'!#REF!</f>
        <v>#REF!</v>
      </c>
    </row>
    <row r="3604" spans="1:24" ht="15.75" customHeight="1" x14ac:dyDescent="0.25">
      <c r="A3604" s="6">
        <f>'MEDIDAS ML'!A1348</f>
        <v>123</v>
      </c>
      <c r="B3604" s="15">
        <f>'MEDIDAS ML'!B1348</f>
        <v>123</v>
      </c>
      <c r="C3604" s="6">
        <f>'MEDIDAS ML'!C1348</f>
        <v>123</v>
      </c>
      <c r="D3604" s="6" t="str">
        <f>'MEDIDAS ML'!D1348</f>
        <v>11x12x15 cm - 992 grs</v>
      </c>
      <c r="E3604" s="16">
        <f>'MEDIDAS ML'!E1348</f>
        <v>11</v>
      </c>
      <c r="F3604" s="16">
        <f>'MEDIDAS ML'!F1348</f>
        <v>12</v>
      </c>
      <c r="G3604" s="16">
        <f>'MEDIDAS ML'!G1348</f>
        <v>15</v>
      </c>
      <c r="H3604" s="16">
        <f>'MEDIDAS ML'!H1348</f>
        <v>0.99199999999999999</v>
      </c>
      <c r="I3604" s="16">
        <f>'MEDIDAS ML'!I1348</f>
        <v>0.495</v>
      </c>
      <c r="J3604" s="6" t="str">
        <f>'MEDIDAS ML'!J1348</f>
        <v>Se calcula por Peso</v>
      </c>
      <c r="K3604" s="16">
        <f>'MEDIDAS ML'!K1348</f>
        <v>0.99199999999999999</v>
      </c>
      <c r="L3604" s="7">
        <f>'MEDIDAS ML'!L1348</f>
        <v>18990</v>
      </c>
      <c r="M3604" s="6" t="str">
        <f>'MEDIDAS ML'!M1348</f>
        <v>$9.990-$19.990</v>
      </c>
      <c r="N3604" s="7">
        <f>'MEDIDAS ML'!N1348</f>
        <v>1000</v>
      </c>
      <c r="O3604" s="6" t="str">
        <f>'MEDIDAS ML'!O1348</f>
        <v>No aplica (&lt;$19.990)</v>
      </c>
      <c r="P3604" s="7">
        <f>'MEDIDAS ML'!P1348</f>
        <v>0</v>
      </c>
      <c r="Q3604" s="7">
        <f>'MEDIDAS ML'!Q1348</f>
        <v>1000</v>
      </c>
      <c r="R3604" s="23" t="e">
        <f>'MEDIDAS ML'!#REF!</f>
        <v>#REF!</v>
      </c>
      <c r="S3604" s="24" t="e">
        <f>'MEDIDAS ML'!#REF!</f>
        <v>#REF!</v>
      </c>
      <c r="T3604" s="24" t="e">
        <f>'MEDIDAS ML'!#REF!</f>
        <v>#REF!</v>
      </c>
      <c r="U3604" s="24" t="e">
        <f>'MEDIDAS ML'!#REF!</f>
        <v>#REF!</v>
      </c>
      <c r="V3604" s="22" t="e">
        <f>'MEDIDAS ML'!#REF!</f>
        <v>#REF!</v>
      </c>
      <c r="W3604" s="17" t="e">
        <f>'MEDIDAS ML'!#REF!</f>
        <v>#REF!</v>
      </c>
      <c r="X3604" t="e">
        <f>'MEDIDAS ML'!#REF!</f>
        <v>#REF!</v>
      </c>
    </row>
    <row r="3605" spans="1:24" ht="15.75" customHeight="1" x14ac:dyDescent="0.25">
      <c r="A3605" s="6">
        <f>'MEDIDAS ML'!A1349</f>
        <v>123</v>
      </c>
      <c r="B3605" s="15">
        <f>'MEDIDAS ML'!B1349</f>
        <v>123</v>
      </c>
      <c r="C3605" s="6">
        <f>'MEDIDAS ML'!C1349</f>
        <v>123</v>
      </c>
      <c r="D3605" s="6" t="str">
        <f>'MEDIDAS ML'!D1349</f>
        <v>11x12x15 cm - 992 grs</v>
      </c>
      <c r="E3605" s="16">
        <f>'MEDIDAS ML'!E1349</f>
        <v>11</v>
      </c>
      <c r="F3605" s="16">
        <f>'MEDIDAS ML'!F1349</f>
        <v>12</v>
      </c>
      <c r="G3605" s="16">
        <f>'MEDIDAS ML'!G1349</f>
        <v>15</v>
      </c>
      <c r="H3605" s="16">
        <f>'MEDIDAS ML'!H1349</f>
        <v>0.99199999999999999</v>
      </c>
      <c r="I3605" s="16">
        <f>'MEDIDAS ML'!I1349</f>
        <v>0.495</v>
      </c>
      <c r="J3605" s="6" t="str">
        <f>'MEDIDAS ML'!J1349</f>
        <v>Se calcula por Peso</v>
      </c>
      <c r="K3605" s="16">
        <f>'MEDIDAS ML'!K1349</f>
        <v>0.99199999999999999</v>
      </c>
      <c r="L3605" s="7">
        <f>'MEDIDAS ML'!L1349</f>
        <v>18990</v>
      </c>
      <c r="M3605" s="6" t="str">
        <f>'MEDIDAS ML'!M1349</f>
        <v>$9.990-$19.990</v>
      </c>
      <c r="N3605" s="7">
        <f>'MEDIDAS ML'!N1349</f>
        <v>1000</v>
      </c>
      <c r="O3605" s="6" t="str">
        <f>'MEDIDAS ML'!O1349</f>
        <v>No aplica (&lt;$19.990)</v>
      </c>
      <c r="P3605" s="7">
        <f>'MEDIDAS ML'!P1349</f>
        <v>0</v>
      </c>
      <c r="Q3605" s="7">
        <f>'MEDIDAS ML'!Q1349</f>
        <v>1000</v>
      </c>
      <c r="R3605" s="23" t="e">
        <f>'MEDIDAS ML'!#REF!</f>
        <v>#REF!</v>
      </c>
      <c r="S3605" s="24" t="e">
        <f>'MEDIDAS ML'!#REF!</f>
        <v>#REF!</v>
      </c>
      <c r="T3605" s="24" t="e">
        <f>'MEDIDAS ML'!#REF!</f>
        <v>#REF!</v>
      </c>
      <c r="U3605" s="24" t="e">
        <f>'MEDIDAS ML'!#REF!</f>
        <v>#REF!</v>
      </c>
      <c r="V3605" s="22" t="e">
        <f>'MEDIDAS ML'!#REF!</f>
        <v>#REF!</v>
      </c>
      <c r="W3605" s="17" t="e">
        <f>'MEDIDAS ML'!#REF!</f>
        <v>#REF!</v>
      </c>
      <c r="X3605" t="e">
        <f>'MEDIDAS ML'!#REF!</f>
        <v>#REF!</v>
      </c>
    </row>
    <row r="3606" spans="1:24" ht="15.75" customHeight="1" x14ac:dyDescent="0.25">
      <c r="A3606" s="6">
        <f>'MEDIDAS ML'!A1678</f>
        <v>123</v>
      </c>
      <c r="B3606" s="15">
        <f>'MEDIDAS ML'!B1678</f>
        <v>123</v>
      </c>
      <c r="C3606" s="6">
        <f>'MEDIDAS ML'!C1678</f>
        <v>123</v>
      </c>
      <c r="D3606" s="6" t="str">
        <f>'MEDIDAS ML'!D1678</f>
        <v>8x21x27 cm - 680 grs</v>
      </c>
      <c r="E3606" s="16">
        <f>'MEDIDAS ML'!E1678</f>
        <v>8</v>
      </c>
      <c r="F3606" s="16">
        <f>'MEDIDAS ML'!F1678</f>
        <v>21</v>
      </c>
      <c r="G3606" s="16">
        <f>'MEDIDAS ML'!G1678</f>
        <v>27</v>
      </c>
      <c r="H3606" s="16">
        <f>'MEDIDAS ML'!H1678</f>
        <v>0.68</v>
      </c>
      <c r="I3606" s="16">
        <f>'MEDIDAS ML'!I1678</f>
        <v>1.1339999999999999</v>
      </c>
      <c r="J3606" s="6" t="str">
        <f>'MEDIDAS ML'!J1678</f>
        <v>Se calcula por P volum</v>
      </c>
      <c r="K3606" s="16">
        <f>'MEDIDAS ML'!K1678</f>
        <v>1.1339999999999999</v>
      </c>
      <c r="L3606" s="7">
        <f>'MEDIDAS ML'!L1678</f>
        <v>18990</v>
      </c>
      <c r="M3606" s="6" t="str">
        <f>'MEDIDAS ML'!M1678</f>
        <v>$9.990-$19.990</v>
      </c>
      <c r="N3606" s="7">
        <f>'MEDIDAS ML'!N1678</f>
        <v>1000</v>
      </c>
      <c r="O3606" s="6" t="str">
        <f>'MEDIDAS ML'!O1678</f>
        <v>No aplica (&lt;$19.990)</v>
      </c>
      <c r="P3606" s="7">
        <f>'MEDIDAS ML'!P1678</f>
        <v>0</v>
      </c>
      <c r="Q3606" s="7">
        <f>'MEDIDAS ML'!Q1678</f>
        <v>1000</v>
      </c>
      <c r="R3606" s="23" t="e">
        <f>'MEDIDAS ML'!#REF!</f>
        <v>#REF!</v>
      </c>
      <c r="S3606" s="24" t="e">
        <f>'MEDIDAS ML'!#REF!</f>
        <v>#REF!</v>
      </c>
      <c r="T3606" s="24" t="e">
        <f>'MEDIDAS ML'!#REF!</f>
        <v>#REF!</v>
      </c>
      <c r="U3606" s="24" t="e">
        <f>'MEDIDAS ML'!#REF!</f>
        <v>#REF!</v>
      </c>
      <c r="V3606" s="22" t="e">
        <f>'MEDIDAS ML'!#REF!</f>
        <v>#REF!</v>
      </c>
      <c r="W3606" s="17" t="e">
        <f>'MEDIDAS ML'!#REF!</f>
        <v>#REF!</v>
      </c>
      <c r="X3606" t="e">
        <f>'MEDIDAS ML'!#REF!</f>
        <v>#REF!</v>
      </c>
    </row>
    <row r="3607" spans="1:24" ht="15.75" customHeight="1" x14ac:dyDescent="0.25">
      <c r="A3607" s="6">
        <f>'MEDIDAS ML'!A1679</f>
        <v>123</v>
      </c>
      <c r="B3607" s="15">
        <f>'MEDIDAS ML'!B1679</f>
        <v>123</v>
      </c>
      <c r="C3607" s="6">
        <f>'MEDIDAS ML'!C1679</f>
        <v>123</v>
      </c>
      <c r="D3607" s="6" t="str">
        <f>'MEDIDAS ML'!D1679</f>
        <v>8x21x27 cm - 680 grs</v>
      </c>
      <c r="E3607" s="16">
        <f>'MEDIDAS ML'!E1679</f>
        <v>8</v>
      </c>
      <c r="F3607" s="16">
        <f>'MEDIDAS ML'!F1679</f>
        <v>21</v>
      </c>
      <c r="G3607" s="16">
        <f>'MEDIDAS ML'!G1679</f>
        <v>27</v>
      </c>
      <c r="H3607" s="16">
        <f>'MEDIDAS ML'!H1679</f>
        <v>0.68</v>
      </c>
      <c r="I3607" s="16">
        <f>'MEDIDAS ML'!I1679</f>
        <v>1.1339999999999999</v>
      </c>
      <c r="J3607" s="6" t="str">
        <f>'MEDIDAS ML'!J1679</f>
        <v>Se calcula por P volum</v>
      </c>
      <c r="K3607" s="16">
        <f>'MEDIDAS ML'!K1679</f>
        <v>1.1339999999999999</v>
      </c>
      <c r="L3607" s="7">
        <f>'MEDIDAS ML'!L1679</f>
        <v>18990</v>
      </c>
      <c r="M3607" s="6" t="str">
        <f>'MEDIDAS ML'!M1679</f>
        <v>$9.990-$19.990</v>
      </c>
      <c r="N3607" s="7">
        <f>'MEDIDAS ML'!N1679</f>
        <v>1000</v>
      </c>
      <c r="O3607" s="6" t="str">
        <f>'MEDIDAS ML'!O1679</f>
        <v>No aplica (&lt;$19.990)</v>
      </c>
      <c r="P3607" s="7">
        <f>'MEDIDAS ML'!P1679</f>
        <v>0</v>
      </c>
      <c r="Q3607" s="7">
        <f>'MEDIDAS ML'!Q1679</f>
        <v>1000</v>
      </c>
      <c r="R3607" s="23" t="e">
        <f>'MEDIDAS ML'!#REF!</f>
        <v>#REF!</v>
      </c>
      <c r="S3607" s="24" t="e">
        <f>'MEDIDAS ML'!#REF!</f>
        <v>#REF!</v>
      </c>
      <c r="T3607" s="24" t="e">
        <f>'MEDIDAS ML'!#REF!</f>
        <v>#REF!</v>
      </c>
      <c r="U3607" s="24" t="e">
        <f>'MEDIDAS ML'!#REF!</f>
        <v>#REF!</v>
      </c>
      <c r="V3607" s="22" t="e">
        <f>'MEDIDAS ML'!#REF!</f>
        <v>#REF!</v>
      </c>
      <c r="W3607" s="17" t="e">
        <f>'MEDIDAS ML'!#REF!</f>
        <v>#REF!</v>
      </c>
      <c r="X3607" t="e">
        <f>'MEDIDAS ML'!#REF!</f>
        <v>#REF!</v>
      </c>
    </row>
    <row r="3608" spans="1:24" ht="15.75" customHeight="1" x14ac:dyDescent="0.25">
      <c r="A3608" s="6">
        <f>'MEDIDAS ML'!A2399</f>
        <v>123</v>
      </c>
      <c r="B3608" s="15">
        <f>'MEDIDAS ML'!B2399</f>
        <v>123</v>
      </c>
      <c r="C3608" s="6">
        <f>'MEDIDAS ML'!C2399</f>
        <v>123</v>
      </c>
      <c r="D3608" s="6" t="str">
        <f>'MEDIDAS ML'!D2399</f>
        <v>4x19x29 cm - 385 grs</v>
      </c>
      <c r="E3608" s="16">
        <f>'MEDIDAS ML'!E2399</f>
        <v>4</v>
      </c>
      <c r="F3608" s="16">
        <f>'MEDIDAS ML'!F2399</f>
        <v>19</v>
      </c>
      <c r="G3608" s="16">
        <f>'MEDIDAS ML'!G2399</f>
        <v>29</v>
      </c>
      <c r="H3608" s="16">
        <f>'MEDIDAS ML'!H2399</f>
        <v>0.38500000000000001</v>
      </c>
      <c r="I3608" s="16">
        <f>'MEDIDAS ML'!I2399</f>
        <v>0.55100000000000005</v>
      </c>
      <c r="J3608" s="6" t="str">
        <f>'MEDIDAS ML'!J2399</f>
        <v>Se calcula por P volum</v>
      </c>
      <c r="K3608" s="16">
        <f>'MEDIDAS ML'!K2399</f>
        <v>0.55100000000000005</v>
      </c>
      <c r="L3608" s="7">
        <f>'MEDIDAS ML'!L2399</f>
        <v>18990</v>
      </c>
      <c r="M3608" s="6" t="str">
        <f>'MEDIDAS ML'!M2399</f>
        <v>$9.990-$19.990</v>
      </c>
      <c r="N3608" s="7">
        <f>'MEDIDAS ML'!N2399</f>
        <v>1000</v>
      </c>
      <c r="O3608" s="6" t="str">
        <f>'MEDIDAS ML'!O2399</f>
        <v>No aplica (&lt;$19.990)</v>
      </c>
      <c r="P3608" s="7">
        <f>'MEDIDAS ML'!P2399</f>
        <v>0</v>
      </c>
      <c r="Q3608" s="7">
        <f>'MEDIDAS ML'!Q2399</f>
        <v>1000</v>
      </c>
      <c r="R3608" s="23" t="e">
        <f>'MEDIDAS ML'!#REF!</f>
        <v>#REF!</v>
      </c>
      <c r="S3608" s="24" t="e">
        <f>'MEDIDAS ML'!#REF!</f>
        <v>#REF!</v>
      </c>
      <c r="T3608" s="24" t="e">
        <f>'MEDIDAS ML'!#REF!</f>
        <v>#REF!</v>
      </c>
      <c r="U3608" s="24" t="e">
        <f>'MEDIDAS ML'!#REF!</f>
        <v>#REF!</v>
      </c>
      <c r="V3608" s="22" t="e">
        <f>'MEDIDAS ML'!#REF!</f>
        <v>#REF!</v>
      </c>
      <c r="W3608" s="17" t="e">
        <f>'MEDIDAS ML'!#REF!</f>
        <v>#REF!</v>
      </c>
      <c r="X3608" t="e">
        <f>'MEDIDAS ML'!#REF!</f>
        <v>#REF!</v>
      </c>
    </row>
    <row r="3609" spans="1:24" ht="15.75" customHeight="1" x14ac:dyDescent="0.25">
      <c r="A3609" s="6">
        <f>'MEDIDAS ML'!A2716</f>
        <v>123</v>
      </c>
      <c r="B3609" s="15">
        <f>'MEDIDAS ML'!B2716</f>
        <v>123</v>
      </c>
      <c r="C3609" s="6">
        <f>'MEDIDAS ML'!C2716</f>
        <v>123</v>
      </c>
      <c r="D3609" s="6" t="str">
        <f>'MEDIDAS ML'!D2716</f>
        <v>3x13x106 cm - 301 grs</v>
      </c>
      <c r="E3609" s="16">
        <f>'MEDIDAS ML'!E2716</f>
        <v>3</v>
      </c>
      <c r="F3609" s="16">
        <f>'MEDIDAS ML'!F2716</f>
        <v>13</v>
      </c>
      <c r="G3609" s="16">
        <f>'MEDIDAS ML'!G2716</f>
        <v>106</v>
      </c>
      <c r="H3609" s="16">
        <f>'MEDIDAS ML'!H2716</f>
        <v>0.30099999999999999</v>
      </c>
      <c r="I3609" s="16">
        <f>'MEDIDAS ML'!I2716</f>
        <v>1.0335000000000001</v>
      </c>
      <c r="J3609" s="6" t="str">
        <f>'MEDIDAS ML'!J2716</f>
        <v>Se calcula por P volum</v>
      </c>
      <c r="K3609" s="16">
        <f>'MEDIDAS ML'!K2716</f>
        <v>1.0335000000000001</v>
      </c>
      <c r="L3609" s="7">
        <f>'MEDIDAS ML'!L2716</f>
        <v>18990</v>
      </c>
      <c r="M3609" s="6" t="str">
        <f>'MEDIDAS ML'!M2716</f>
        <v>$9.990-$19.990</v>
      </c>
      <c r="N3609" s="7">
        <f>'MEDIDAS ML'!N2716</f>
        <v>1000</v>
      </c>
      <c r="O3609" s="6" t="str">
        <f>'MEDIDAS ML'!O2716</f>
        <v>No aplica (&lt;$19.990)</v>
      </c>
      <c r="P3609" s="7">
        <f>'MEDIDAS ML'!P2716</f>
        <v>0</v>
      </c>
      <c r="Q3609" s="7">
        <f>'MEDIDAS ML'!Q2716</f>
        <v>1000</v>
      </c>
      <c r="R3609" s="23" t="e">
        <f>'MEDIDAS ML'!#REF!</f>
        <v>#REF!</v>
      </c>
      <c r="S3609" s="24" t="e">
        <f>'MEDIDAS ML'!#REF!</f>
        <v>#REF!</v>
      </c>
      <c r="T3609" s="24" t="e">
        <f>'MEDIDAS ML'!#REF!</f>
        <v>#REF!</v>
      </c>
      <c r="U3609" s="24" t="e">
        <f>'MEDIDAS ML'!#REF!</f>
        <v>#REF!</v>
      </c>
      <c r="V3609" s="22" t="e">
        <f>'MEDIDAS ML'!#REF!</f>
        <v>#REF!</v>
      </c>
      <c r="W3609" s="17" t="e">
        <f>'MEDIDAS ML'!#REF!</f>
        <v>#REF!</v>
      </c>
      <c r="X3609" t="e">
        <f>'MEDIDAS ML'!#REF!</f>
        <v>#REF!</v>
      </c>
    </row>
    <row r="3610" spans="1:24" ht="15.75" customHeight="1" x14ac:dyDescent="0.25">
      <c r="A3610" s="6">
        <f>'MEDIDAS ML'!A2717</f>
        <v>123</v>
      </c>
      <c r="B3610" s="15">
        <f>'MEDIDAS ML'!B2717</f>
        <v>123</v>
      </c>
      <c r="C3610" s="6">
        <f>'MEDIDAS ML'!C2717</f>
        <v>123</v>
      </c>
      <c r="D3610" s="6" t="str">
        <f>'MEDIDAS ML'!D2717</f>
        <v>3x13x106 cm - 301 grs</v>
      </c>
      <c r="E3610" s="16">
        <f>'MEDIDAS ML'!E2717</f>
        <v>3</v>
      </c>
      <c r="F3610" s="16">
        <f>'MEDIDAS ML'!F2717</f>
        <v>13</v>
      </c>
      <c r="G3610" s="16">
        <f>'MEDIDAS ML'!G2717</f>
        <v>106</v>
      </c>
      <c r="H3610" s="16">
        <f>'MEDIDAS ML'!H2717</f>
        <v>0.30099999999999999</v>
      </c>
      <c r="I3610" s="16">
        <f>'MEDIDAS ML'!I2717</f>
        <v>1.0335000000000001</v>
      </c>
      <c r="J3610" s="6" t="str">
        <f>'MEDIDAS ML'!J2717</f>
        <v>Se calcula por P volum</v>
      </c>
      <c r="K3610" s="16">
        <f>'MEDIDAS ML'!K2717</f>
        <v>1.0335000000000001</v>
      </c>
      <c r="L3610" s="7">
        <f>'MEDIDAS ML'!L2717</f>
        <v>18990</v>
      </c>
      <c r="M3610" s="6" t="str">
        <f>'MEDIDAS ML'!M2717</f>
        <v>$9.990-$19.990</v>
      </c>
      <c r="N3610" s="7">
        <f>'MEDIDAS ML'!N2717</f>
        <v>1000</v>
      </c>
      <c r="O3610" s="6" t="str">
        <f>'MEDIDAS ML'!O2717</f>
        <v>No aplica (&lt;$19.990)</v>
      </c>
      <c r="P3610" s="7">
        <f>'MEDIDAS ML'!P2717</f>
        <v>0</v>
      </c>
      <c r="Q3610" s="7">
        <f>'MEDIDAS ML'!Q2717</f>
        <v>1000</v>
      </c>
      <c r="R3610" s="23" t="e">
        <f>'MEDIDAS ML'!#REF!</f>
        <v>#REF!</v>
      </c>
      <c r="S3610" s="24" t="e">
        <f>'MEDIDAS ML'!#REF!</f>
        <v>#REF!</v>
      </c>
      <c r="T3610" s="24" t="e">
        <f>'MEDIDAS ML'!#REF!</f>
        <v>#REF!</v>
      </c>
      <c r="U3610" s="24" t="e">
        <f>'MEDIDAS ML'!#REF!</f>
        <v>#REF!</v>
      </c>
      <c r="V3610" s="22" t="e">
        <f>'MEDIDAS ML'!#REF!</f>
        <v>#REF!</v>
      </c>
      <c r="W3610" s="17" t="e">
        <f>'MEDIDAS ML'!#REF!</f>
        <v>#REF!</v>
      </c>
      <c r="X3610" t="e">
        <f>'MEDIDAS ML'!#REF!</f>
        <v>#REF!</v>
      </c>
    </row>
    <row r="3611" spans="1:24" ht="15.75" customHeight="1" x14ac:dyDescent="0.25">
      <c r="A3611" s="6">
        <f>'MEDIDAS ML'!A3058</f>
        <v>123</v>
      </c>
      <c r="B3611" s="15">
        <f>'MEDIDAS ML'!B3058</f>
        <v>123</v>
      </c>
      <c r="C3611" s="6">
        <f>'MEDIDAS ML'!C3058</f>
        <v>123</v>
      </c>
      <c r="D3611" s="6" t="str">
        <f>'MEDIDAS ML'!D3058</f>
        <v>9x23x32 cm - 251 grs</v>
      </c>
      <c r="E3611" s="16">
        <f>'MEDIDAS ML'!E3058</f>
        <v>9</v>
      </c>
      <c r="F3611" s="16">
        <f>'MEDIDAS ML'!F3058</f>
        <v>23</v>
      </c>
      <c r="G3611" s="16">
        <f>'MEDIDAS ML'!G3058</f>
        <v>32</v>
      </c>
      <c r="H3611" s="16">
        <f>'MEDIDAS ML'!H3058</f>
        <v>0.251</v>
      </c>
      <c r="I3611" s="16">
        <f>'MEDIDAS ML'!I3058</f>
        <v>1.6559999999999999</v>
      </c>
      <c r="J3611" s="6" t="str">
        <f>'MEDIDAS ML'!J3058</f>
        <v>Se calcula por P volum</v>
      </c>
      <c r="K3611" s="16">
        <f>'MEDIDAS ML'!K3058</f>
        <v>1.6559999999999999</v>
      </c>
      <c r="L3611" s="7">
        <f>'MEDIDAS ML'!L3058</f>
        <v>18990</v>
      </c>
      <c r="M3611" s="6" t="str">
        <f>'MEDIDAS ML'!M3058</f>
        <v>$9.990-$19.990</v>
      </c>
      <c r="N3611" s="7">
        <f>'MEDIDAS ML'!N3058</f>
        <v>1000</v>
      </c>
      <c r="O3611" s="6" t="str">
        <f>'MEDIDAS ML'!O3058</f>
        <v>No aplica (&lt;$19.990)</v>
      </c>
      <c r="P3611" s="7">
        <f>'MEDIDAS ML'!P3058</f>
        <v>0</v>
      </c>
      <c r="Q3611" s="7">
        <f>'MEDIDAS ML'!Q3058</f>
        <v>1000</v>
      </c>
      <c r="R3611" s="23" t="e">
        <f>'MEDIDAS ML'!#REF!</f>
        <v>#REF!</v>
      </c>
      <c r="S3611" s="24" t="e">
        <f>'MEDIDAS ML'!#REF!</f>
        <v>#REF!</v>
      </c>
      <c r="T3611" s="24" t="e">
        <f>'MEDIDAS ML'!#REF!</f>
        <v>#REF!</v>
      </c>
      <c r="U3611" s="24" t="e">
        <f>'MEDIDAS ML'!#REF!</f>
        <v>#REF!</v>
      </c>
      <c r="V3611" s="22" t="e">
        <f>'MEDIDAS ML'!#REF!</f>
        <v>#REF!</v>
      </c>
      <c r="W3611" s="17" t="e">
        <f>'MEDIDAS ML'!#REF!</f>
        <v>#REF!</v>
      </c>
      <c r="X3611" t="e">
        <f>'MEDIDAS ML'!#REF!</f>
        <v>#REF!</v>
      </c>
    </row>
    <row r="3612" spans="1:24" ht="15.75" customHeight="1" x14ac:dyDescent="0.25">
      <c r="A3612" s="6">
        <f>'MEDIDAS ML'!A1363</f>
        <v>123</v>
      </c>
      <c r="B3612" s="15">
        <f>'MEDIDAS ML'!B1363</f>
        <v>123</v>
      </c>
      <c r="C3612" s="6">
        <f>'MEDIDAS ML'!C1363</f>
        <v>123</v>
      </c>
      <c r="D3612" s="6" t="str">
        <f>'MEDIDAS ML'!D1363</f>
        <v>5x23x30 cm - 980 grs</v>
      </c>
      <c r="E3612" s="16">
        <f>'MEDIDAS ML'!E1363</f>
        <v>5</v>
      </c>
      <c r="F3612" s="16">
        <f>'MEDIDAS ML'!F1363</f>
        <v>23</v>
      </c>
      <c r="G3612" s="16">
        <f>'MEDIDAS ML'!G1363</f>
        <v>30</v>
      </c>
      <c r="H3612" s="16">
        <f>'MEDIDAS ML'!H1363</f>
        <v>0.98</v>
      </c>
      <c r="I3612" s="16">
        <f>'MEDIDAS ML'!I1363</f>
        <v>0.86250000000000004</v>
      </c>
      <c r="J3612" s="6" t="str">
        <f>'MEDIDAS ML'!J1363</f>
        <v>Se calcula por Peso</v>
      </c>
      <c r="K3612" s="16">
        <f>'MEDIDAS ML'!K1363</f>
        <v>0.98</v>
      </c>
      <c r="L3612" s="7">
        <f>'MEDIDAS ML'!L1363</f>
        <v>18991</v>
      </c>
      <c r="M3612" s="6" t="str">
        <f>'MEDIDAS ML'!M1363</f>
        <v>$9.990-$19.990</v>
      </c>
      <c r="N3612" s="7">
        <f>'MEDIDAS ML'!N1363</f>
        <v>1000</v>
      </c>
      <c r="O3612" s="6" t="str">
        <f>'MEDIDAS ML'!O1363</f>
        <v>No aplica (&lt;$19.990)</v>
      </c>
      <c r="P3612" s="7">
        <f>'MEDIDAS ML'!P1363</f>
        <v>0</v>
      </c>
      <c r="Q3612" s="7">
        <f>'MEDIDAS ML'!Q1363</f>
        <v>1000</v>
      </c>
      <c r="R3612" s="23" t="e">
        <f>'MEDIDAS ML'!#REF!</f>
        <v>#REF!</v>
      </c>
      <c r="S3612" s="24" t="e">
        <f>'MEDIDAS ML'!#REF!</f>
        <v>#REF!</v>
      </c>
      <c r="T3612" s="24" t="e">
        <f>'MEDIDAS ML'!#REF!</f>
        <v>#REF!</v>
      </c>
      <c r="U3612" s="24" t="e">
        <f>'MEDIDAS ML'!#REF!</f>
        <v>#REF!</v>
      </c>
      <c r="V3612" s="22" t="e">
        <f>'MEDIDAS ML'!#REF!</f>
        <v>#REF!</v>
      </c>
      <c r="W3612" s="17" t="e">
        <f>'MEDIDAS ML'!#REF!</f>
        <v>#REF!</v>
      </c>
      <c r="X3612" t="e">
        <f>'MEDIDAS ML'!#REF!</f>
        <v>#REF!</v>
      </c>
    </row>
    <row r="3613" spans="1:24" ht="15.75" customHeight="1" x14ac:dyDescent="0.25">
      <c r="A3613" s="6">
        <f>'MEDIDAS ML'!A1364</f>
        <v>123</v>
      </c>
      <c r="B3613" s="15">
        <f>'MEDIDAS ML'!B1364</f>
        <v>123</v>
      </c>
      <c r="C3613" s="6">
        <f>'MEDIDAS ML'!C1364</f>
        <v>123</v>
      </c>
      <c r="D3613" s="6" t="str">
        <f>'MEDIDAS ML'!D1364</f>
        <v>5x23x30 cm - 980 grs</v>
      </c>
      <c r="E3613" s="16">
        <f>'MEDIDAS ML'!E1364</f>
        <v>5</v>
      </c>
      <c r="F3613" s="16">
        <f>'MEDIDAS ML'!F1364</f>
        <v>23</v>
      </c>
      <c r="G3613" s="16">
        <f>'MEDIDAS ML'!G1364</f>
        <v>30</v>
      </c>
      <c r="H3613" s="16">
        <f>'MEDIDAS ML'!H1364</f>
        <v>0.98</v>
      </c>
      <c r="I3613" s="16">
        <f>'MEDIDAS ML'!I1364</f>
        <v>0.86250000000000004</v>
      </c>
      <c r="J3613" s="6" t="str">
        <f>'MEDIDAS ML'!J1364</f>
        <v>Se calcula por Peso</v>
      </c>
      <c r="K3613" s="16">
        <f>'MEDIDAS ML'!K1364</f>
        <v>0.98</v>
      </c>
      <c r="L3613" s="7">
        <f>'MEDIDAS ML'!L1364</f>
        <v>18991</v>
      </c>
      <c r="M3613" s="6" t="str">
        <f>'MEDIDAS ML'!M1364</f>
        <v>$9.990-$19.990</v>
      </c>
      <c r="N3613" s="7">
        <f>'MEDIDAS ML'!N1364</f>
        <v>1000</v>
      </c>
      <c r="O3613" s="6" t="str">
        <f>'MEDIDAS ML'!O1364</f>
        <v>No aplica (&lt;$19.990)</v>
      </c>
      <c r="P3613" s="7">
        <f>'MEDIDAS ML'!P1364</f>
        <v>0</v>
      </c>
      <c r="Q3613" s="7">
        <f>'MEDIDAS ML'!Q1364</f>
        <v>1000</v>
      </c>
      <c r="R3613" s="23" t="e">
        <f>'MEDIDAS ML'!#REF!</f>
        <v>#REF!</v>
      </c>
      <c r="S3613" s="24" t="e">
        <f>'MEDIDAS ML'!#REF!</f>
        <v>#REF!</v>
      </c>
      <c r="T3613" s="24" t="e">
        <f>'MEDIDAS ML'!#REF!</f>
        <v>#REF!</v>
      </c>
      <c r="U3613" s="24" t="e">
        <f>'MEDIDAS ML'!#REF!</f>
        <v>#REF!</v>
      </c>
      <c r="V3613" s="22" t="e">
        <f>'MEDIDAS ML'!#REF!</f>
        <v>#REF!</v>
      </c>
      <c r="W3613" s="17" t="e">
        <f>'MEDIDAS ML'!#REF!</f>
        <v>#REF!</v>
      </c>
      <c r="X3613" t="e">
        <f>'MEDIDAS ML'!#REF!</f>
        <v>#REF!</v>
      </c>
    </row>
    <row r="3614" spans="1:24" ht="15.75" customHeight="1" x14ac:dyDescent="0.25">
      <c r="A3614" s="6">
        <f>'MEDIDAS ML'!A461</f>
        <v>123</v>
      </c>
      <c r="B3614" s="15">
        <f>'MEDIDAS ML'!B461</f>
        <v>123</v>
      </c>
      <c r="C3614" s="6">
        <f>'MEDIDAS ML'!C461</f>
        <v>123</v>
      </c>
      <c r="D3614" s="6" t="str">
        <f>'MEDIDAS ML'!D461</f>
        <v>11x24x54 cm - 3560 grs</v>
      </c>
      <c r="E3614" s="16">
        <f>'MEDIDAS ML'!E461</f>
        <v>11</v>
      </c>
      <c r="F3614" s="16">
        <f>'MEDIDAS ML'!F461</f>
        <v>24</v>
      </c>
      <c r="G3614" s="16">
        <f>'MEDIDAS ML'!G461</f>
        <v>54</v>
      </c>
      <c r="H3614" s="16">
        <f>'MEDIDAS ML'!H461</f>
        <v>3.56</v>
      </c>
      <c r="I3614" s="16">
        <f>'MEDIDAS ML'!I461</f>
        <v>3.5640000000000001</v>
      </c>
      <c r="J3614" s="6" t="str">
        <f>'MEDIDAS ML'!J461</f>
        <v>Se calcula por P volum</v>
      </c>
      <c r="K3614" s="16">
        <f>'MEDIDAS ML'!K461</f>
        <v>3.5640000000000001</v>
      </c>
      <c r="L3614" s="7">
        <f>'MEDIDAS ML'!L461</f>
        <v>18998</v>
      </c>
      <c r="M3614" s="6" t="str">
        <f>'MEDIDAS ML'!M461</f>
        <v>$9.990-$19.990</v>
      </c>
      <c r="N3614" s="7">
        <f>'MEDIDAS ML'!N461</f>
        <v>1000</v>
      </c>
      <c r="O3614" s="6" t="str">
        <f>'MEDIDAS ML'!O461</f>
        <v>No aplica (&lt;$19.990)</v>
      </c>
      <c r="P3614" s="7">
        <f>'MEDIDAS ML'!P461</f>
        <v>0</v>
      </c>
      <c r="Q3614" s="7">
        <f>'MEDIDAS ML'!Q461</f>
        <v>1000</v>
      </c>
      <c r="R3614" s="23" t="e">
        <f>'MEDIDAS ML'!#REF!</f>
        <v>#REF!</v>
      </c>
      <c r="S3614" s="24" t="e">
        <f>'MEDIDAS ML'!#REF!</f>
        <v>#REF!</v>
      </c>
      <c r="T3614" s="24" t="e">
        <f>'MEDIDAS ML'!#REF!</f>
        <v>#REF!</v>
      </c>
      <c r="U3614" s="24" t="e">
        <f>'MEDIDAS ML'!#REF!</f>
        <v>#REF!</v>
      </c>
      <c r="V3614" s="22" t="e">
        <f>'MEDIDAS ML'!#REF!</f>
        <v>#REF!</v>
      </c>
      <c r="W3614" s="17" t="e">
        <f>'MEDIDAS ML'!#REF!</f>
        <v>#REF!</v>
      </c>
      <c r="X3614" t="e">
        <f>'MEDIDAS ML'!#REF!</f>
        <v>#REF!</v>
      </c>
    </row>
    <row r="3615" spans="1:24" ht="15.75" customHeight="1" x14ac:dyDescent="0.25">
      <c r="A3615" s="6">
        <f>'MEDIDAS ML'!A1559</f>
        <v>123</v>
      </c>
      <c r="B3615" s="15">
        <f>'MEDIDAS ML'!B1559</f>
        <v>123</v>
      </c>
      <c r="C3615" s="6">
        <f>'MEDIDAS ML'!C1559</f>
        <v>123</v>
      </c>
      <c r="D3615" s="6" t="str">
        <f>'MEDIDAS ML'!D1559</f>
        <v>5x23x26 cm - 795 grs</v>
      </c>
      <c r="E3615" s="16">
        <f>'MEDIDAS ML'!E1559</f>
        <v>5</v>
      </c>
      <c r="F3615" s="16">
        <f>'MEDIDAS ML'!F1559</f>
        <v>23</v>
      </c>
      <c r="G3615" s="16">
        <f>'MEDIDAS ML'!G1559</f>
        <v>26</v>
      </c>
      <c r="H3615" s="16">
        <f>'MEDIDAS ML'!H1559</f>
        <v>0.79500000000000004</v>
      </c>
      <c r="I3615" s="16">
        <f>'MEDIDAS ML'!I1559</f>
        <v>0.74750000000000005</v>
      </c>
      <c r="J3615" s="6" t="str">
        <f>'MEDIDAS ML'!J1559</f>
        <v>Se calcula por Peso</v>
      </c>
      <c r="K3615" s="16">
        <f>'MEDIDAS ML'!K1559</f>
        <v>0.79500000000000004</v>
      </c>
      <c r="L3615" s="7">
        <f>'MEDIDAS ML'!L1559</f>
        <v>19152</v>
      </c>
      <c r="M3615" s="6" t="str">
        <f>'MEDIDAS ML'!M1559</f>
        <v>$9.990-$19.990</v>
      </c>
      <c r="N3615" s="7">
        <f>'MEDIDAS ML'!N1559</f>
        <v>1000</v>
      </c>
      <c r="O3615" s="6" t="str">
        <f>'MEDIDAS ML'!O1559</f>
        <v>No aplica (&lt;$19.990)</v>
      </c>
      <c r="P3615" s="7">
        <f>'MEDIDAS ML'!P1559</f>
        <v>0</v>
      </c>
      <c r="Q3615" s="7">
        <f>'MEDIDAS ML'!Q1559</f>
        <v>1000</v>
      </c>
      <c r="R3615" s="23" t="e">
        <f>'MEDIDAS ML'!#REF!</f>
        <v>#REF!</v>
      </c>
      <c r="S3615" s="24" t="e">
        <f>'MEDIDAS ML'!#REF!</f>
        <v>#REF!</v>
      </c>
      <c r="T3615" s="24" t="e">
        <f>'MEDIDAS ML'!#REF!</f>
        <v>#REF!</v>
      </c>
      <c r="U3615" s="24" t="e">
        <f>'MEDIDAS ML'!#REF!</f>
        <v>#REF!</v>
      </c>
      <c r="V3615" s="22" t="e">
        <f>'MEDIDAS ML'!#REF!</f>
        <v>#REF!</v>
      </c>
      <c r="W3615" s="17" t="e">
        <f>'MEDIDAS ML'!#REF!</f>
        <v>#REF!</v>
      </c>
      <c r="X3615" t="e">
        <f>'MEDIDAS ML'!#REF!</f>
        <v>#REF!</v>
      </c>
    </row>
    <row r="3616" spans="1:24" ht="15.75" customHeight="1" x14ac:dyDescent="0.25">
      <c r="A3616" s="6">
        <f>'MEDIDAS ML'!A1130</f>
        <v>123</v>
      </c>
      <c r="B3616" s="15">
        <f>'MEDIDAS ML'!B1130</f>
        <v>123</v>
      </c>
      <c r="C3616" s="6">
        <f>'MEDIDAS ML'!C1130</f>
        <v>123</v>
      </c>
      <c r="D3616" s="6" t="str">
        <f>'MEDIDAS ML'!D1130</f>
        <v>8x42x118 cm - 1193 grs</v>
      </c>
      <c r="E3616" s="16">
        <f>'MEDIDAS ML'!E1130</f>
        <v>8</v>
      </c>
      <c r="F3616" s="16">
        <f>'MEDIDAS ML'!F1130</f>
        <v>42</v>
      </c>
      <c r="G3616" s="16">
        <f>'MEDIDAS ML'!G1130</f>
        <v>118</v>
      </c>
      <c r="H3616" s="16">
        <f>'MEDIDAS ML'!H1130</f>
        <v>1.1930000000000001</v>
      </c>
      <c r="I3616" s="16">
        <f>'MEDIDAS ML'!I1130</f>
        <v>9.9120000000000008</v>
      </c>
      <c r="J3616" s="6" t="str">
        <f>'MEDIDAS ML'!J1130</f>
        <v>Se calcula por P volum</v>
      </c>
      <c r="K3616" s="16">
        <f>'MEDIDAS ML'!K1130</f>
        <v>9.9120000000000008</v>
      </c>
      <c r="L3616" s="7">
        <f>'MEDIDAS ML'!L1130</f>
        <v>8230</v>
      </c>
      <c r="M3616" s="6" t="str">
        <f>'MEDIDAS ML'!M1130</f>
        <v>Hasta $9.989</v>
      </c>
      <c r="N3616" s="7">
        <f>'MEDIDAS ML'!N1130</f>
        <v>700</v>
      </c>
      <c r="O3616" s="6" t="str">
        <f>'MEDIDAS ML'!O1130</f>
        <v>No aplica (&lt;$19.990)</v>
      </c>
      <c r="P3616" s="7">
        <f>'MEDIDAS ML'!P1130</f>
        <v>0</v>
      </c>
      <c r="Q3616" s="7">
        <f>'MEDIDAS ML'!Q1130</f>
        <v>700</v>
      </c>
      <c r="R3616" s="23" t="e">
        <f>'MEDIDAS ML'!#REF!</f>
        <v>#REF!</v>
      </c>
      <c r="S3616" s="24" t="e">
        <f>'MEDIDAS ML'!#REF!</f>
        <v>#REF!</v>
      </c>
      <c r="T3616" s="24" t="e">
        <f>'MEDIDAS ML'!#REF!</f>
        <v>#REF!</v>
      </c>
      <c r="U3616" s="24" t="e">
        <f>'MEDIDAS ML'!#REF!</f>
        <v>#REF!</v>
      </c>
      <c r="V3616" s="22" t="e">
        <f>'MEDIDAS ML'!#REF!</f>
        <v>#REF!</v>
      </c>
      <c r="W3616" s="17" t="e">
        <f>'MEDIDAS ML'!#REF!</f>
        <v>#REF!</v>
      </c>
      <c r="X3616" t="e">
        <f>'MEDIDAS ML'!#REF!</f>
        <v>#REF!</v>
      </c>
    </row>
    <row r="3617" spans="1:24" ht="15.75" customHeight="1" x14ac:dyDescent="0.25">
      <c r="A3617" s="6">
        <f>'MEDIDAS ML'!A1131</f>
        <v>123</v>
      </c>
      <c r="B3617" s="15">
        <f>'MEDIDAS ML'!B1131</f>
        <v>123</v>
      </c>
      <c r="C3617" s="6">
        <f>'MEDIDAS ML'!C1131</f>
        <v>123</v>
      </c>
      <c r="D3617" s="6" t="str">
        <f>'MEDIDAS ML'!D1131</f>
        <v>8x42x118 cm - 1193 grs</v>
      </c>
      <c r="E3617" s="16">
        <f>'MEDIDAS ML'!E1131</f>
        <v>8</v>
      </c>
      <c r="F3617" s="16">
        <f>'MEDIDAS ML'!F1131</f>
        <v>42</v>
      </c>
      <c r="G3617" s="16">
        <f>'MEDIDAS ML'!G1131</f>
        <v>118</v>
      </c>
      <c r="H3617" s="16">
        <f>'MEDIDAS ML'!H1131</f>
        <v>1.1930000000000001</v>
      </c>
      <c r="I3617" s="16">
        <f>'MEDIDAS ML'!I1131</f>
        <v>9.9120000000000008</v>
      </c>
      <c r="J3617" s="6" t="str">
        <f>'MEDIDAS ML'!J1131</f>
        <v>Se calcula por P volum</v>
      </c>
      <c r="K3617" s="16">
        <f>'MEDIDAS ML'!K1131</f>
        <v>9.9120000000000008</v>
      </c>
      <c r="L3617" s="7">
        <f>'MEDIDAS ML'!L1131</f>
        <v>8230</v>
      </c>
      <c r="M3617" s="6" t="str">
        <f>'MEDIDAS ML'!M1131</f>
        <v>Hasta $9.989</v>
      </c>
      <c r="N3617" s="7">
        <f>'MEDIDAS ML'!N1131</f>
        <v>700</v>
      </c>
      <c r="O3617" s="6" t="str">
        <f>'MEDIDAS ML'!O1131</f>
        <v>No aplica (&lt;$19.990)</v>
      </c>
      <c r="P3617" s="7">
        <f>'MEDIDAS ML'!P1131</f>
        <v>0</v>
      </c>
      <c r="Q3617" s="7">
        <f>'MEDIDAS ML'!Q1131</f>
        <v>700</v>
      </c>
      <c r="R3617" s="23" t="e">
        <f>'MEDIDAS ML'!#REF!</f>
        <v>#REF!</v>
      </c>
      <c r="S3617" s="24" t="e">
        <f>'MEDIDAS ML'!#REF!</f>
        <v>#REF!</v>
      </c>
      <c r="T3617" s="24" t="e">
        <f>'MEDIDAS ML'!#REF!</f>
        <v>#REF!</v>
      </c>
      <c r="U3617" s="24" t="e">
        <f>'MEDIDAS ML'!#REF!</f>
        <v>#REF!</v>
      </c>
      <c r="V3617" s="22" t="e">
        <f>'MEDIDAS ML'!#REF!</f>
        <v>#REF!</v>
      </c>
      <c r="W3617" s="17" t="e">
        <f>'MEDIDAS ML'!#REF!</f>
        <v>#REF!</v>
      </c>
      <c r="X3617" t="e">
        <f>'MEDIDAS ML'!#REF!</f>
        <v>#REF!</v>
      </c>
    </row>
    <row r="3618" spans="1:24" ht="15.75" customHeight="1" x14ac:dyDescent="0.25">
      <c r="A3618" s="6">
        <f>'MEDIDAS ML'!A1260</f>
        <v>123</v>
      </c>
      <c r="B3618" s="15">
        <f>'MEDIDAS ML'!B1260</f>
        <v>123</v>
      </c>
      <c r="C3618" s="6">
        <f>'MEDIDAS ML'!C1260</f>
        <v>123</v>
      </c>
      <c r="D3618" s="6" t="str">
        <f>'MEDIDAS ML'!D1260</f>
        <v>11x12x15 cm - 1046 grs</v>
      </c>
      <c r="E3618" s="16">
        <f>'MEDIDAS ML'!E1260</f>
        <v>11</v>
      </c>
      <c r="F3618" s="16">
        <f>'MEDIDAS ML'!F1260</f>
        <v>12</v>
      </c>
      <c r="G3618" s="16">
        <f>'MEDIDAS ML'!G1260</f>
        <v>15</v>
      </c>
      <c r="H3618" s="16">
        <f>'MEDIDAS ML'!H1260</f>
        <v>1.046</v>
      </c>
      <c r="I3618" s="16">
        <f>'MEDIDAS ML'!I1260</f>
        <v>0.495</v>
      </c>
      <c r="J3618" s="6" t="str">
        <f>'MEDIDAS ML'!J1260</f>
        <v>Se calcula por Peso</v>
      </c>
      <c r="K3618" s="16">
        <f>'MEDIDAS ML'!K1260</f>
        <v>1.046</v>
      </c>
      <c r="L3618" s="7">
        <f>'MEDIDAS ML'!L1260</f>
        <v>19274</v>
      </c>
      <c r="M3618" s="6" t="str">
        <f>'MEDIDAS ML'!M1260</f>
        <v>$9.990-$19.990</v>
      </c>
      <c r="N3618" s="7">
        <f>'MEDIDAS ML'!N1260</f>
        <v>1000</v>
      </c>
      <c r="O3618" s="6" t="str">
        <f>'MEDIDAS ML'!O1260</f>
        <v>No aplica (&lt;$19.990)</v>
      </c>
      <c r="P3618" s="7">
        <f>'MEDIDAS ML'!P1260</f>
        <v>0</v>
      </c>
      <c r="Q3618" s="7">
        <f>'MEDIDAS ML'!Q1260</f>
        <v>1000</v>
      </c>
      <c r="R3618" s="23" t="e">
        <f>'MEDIDAS ML'!#REF!</f>
        <v>#REF!</v>
      </c>
      <c r="S3618" s="24" t="e">
        <f>'MEDIDAS ML'!#REF!</f>
        <v>#REF!</v>
      </c>
      <c r="T3618" s="24" t="e">
        <f>'MEDIDAS ML'!#REF!</f>
        <v>#REF!</v>
      </c>
      <c r="U3618" s="24" t="e">
        <f>'MEDIDAS ML'!#REF!</f>
        <v>#REF!</v>
      </c>
      <c r="V3618" s="22" t="e">
        <f>'MEDIDAS ML'!#REF!</f>
        <v>#REF!</v>
      </c>
      <c r="W3618" s="17" t="e">
        <f>'MEDIDAS ML'!#REF!</f>
        <v>#REF!</v>
      </c>
      <c r="X3618" t="e">
        <f>'MEDIDAS ML'!#REF!</f>
        <v>#REF!</v>
      </c>
    </row>
    <row r="3619" spans="1:24" ht="15.75" customHeight="1" x14ac:dyDescent="0.25">
      <c r="A3619" s="6">
        <f>'MEDIDAS ML'!A1261</f>
        <v>123</v>
      </c>
      <c r="B3619" s="15">
        <f>'MEDIDAS ML'!B1261</f>
        <v>123</v>
      </c>
      <c r="C3619" s="6">
        <f>'MEDIDAS ML'!C1261</f>
        <v>123</v>
      </c>
      <c r="D3619" s="6" t="str">
        <f>'MEDIDAS ML'!D1261</f>
        <v>11x12x15 cm - 1046 grs</v>
      </c>
      <c r="E3619" s="16">
        <f>'MEDIDAS ML'!E1261</f>
        <v>11</v>
      </c>
      <c r="F3619" s="16">
        <f>'MEDIDAS ML'!F1261</f>
        <v>12</v>
      </c>
      <c r="G3619" s="16">
        <f>'MEDIDAS ML'!G1261</f>
        <v>15</v>
      </c>
      <c r="H3619" s="16">
        <f>'MEDIDAS ML'!H1261</f>
        <v>1.046</v>
      </c>
      <c r="I3619" s="16">
        <f>'MEDIDAS ML'!I1261</f>
        <v>0.495</v>
      </c>
      <c r="J3619" s="6" t="str">
        <f>'MEDIDAS ML'!J1261</f>
        <v>Se calcula por Peso</v>
      </c>
      <c r="K3619" s="16">
        <f>'MEDIDAS ML'!K1261</f>
        <v>1.046</v>
      </c>
      <c r="L3619" s="7">
        <f>'MEDIDAS ML'!L1261</f>
        <v>19274</v>
      </c>
      <c r="M3619" s="6" t="str">
        <f>'MEDIDAS ML'!M1261</f>
        <v>$9.990-$19.990</v>
      </c>
      <c r="N3619" s="7">
        <f>'MEDIDAS ML'!N1261</f>
        <v>1000</v>
      </c>
      <c r="O3619" s="6" t="str">
        <f>'MEDIDAS ML'!O1261</f>
        <v>No aplica (&lt;$19.990)</v>
      </c>
      <c r="P3619" s="7">
        <f>'MEDIDAS ML'!P1261</f>
        <v>0</v>
      </c>
      <c r="Q3619" s="7">
        <f>'MEDIDAS ML'!Q1261</f>
        <v>1000</v>
      </c>
      <c r="R3619" s="23" t="e">
        <f>'MEDIDAS ML'!#REF!</f>
        <v>#REF!</v>
      </c>
      <c r="S3619" s="24" t="e">
        <f>'MEDIDAS ML'!#REF!</f>
        <v>#REF!</v>
      </c>
      <c r="T3619" s="24" t="e">
        <f>'MEDIDAS ML'!#REF!</f>
        <v>#REF!</v>
      </c>
      <c r="U3619" s="24" t="e">
        <f>'MEDIDAS ML'!#REF!</f>
        <v>#REF!</v>
      </c>
      <c r="V3619" s="22" t="e">
        <f>'MEDIDAS ML'!#REF!</f>
        <v>#REF!</v>
      </c>
      <c r="W3619" s="17" t="e">
        <f>'MEDIDAS ML'!#REF!</f>
        <v>#REF!</v>
      </c>
      <c r="X3619" t="e">
        <f>'MEDIDAS ML'!#REF!</f>
        <v>#REF!</v>
      </c>
    </row>
    <row r="3620" spans="1:24" ht="15.75" customHeight="1" x14ac:dyDescent="0.25">
      <c r="A3620" s="6">
        <f>'MEDIDAS ML'!A804</f>
        <v>123</v>
      </c>
      <c r="B3620" s="15">
        <f>'MEDIDAS ML'!B804</f>
        <v>123</v>
      </c>
      <c r="C3620" s="6">
        <f>'MEDIDAS ML'!C804</f>
        <v>123</v>
      </c>
      <c r="D3620" s="6" t="str">
        <f>'MEDIDAS ML'!D804</f>
        <v>7x18x33 cm - 1932 grs</v>
      </c>
      <c r="E3620" s="16">
        <f>'MEDIDAS ML'!E804</f>
        <v>7</v>
      </c>
      <c r="F3620" s="16">
        <f>'MEDIDAS ML'!F804</f>
        <v>18</v>
      </c>
      <c r="G3620" s="16">
        <f>'MEDIDAS ML'!G804</f>
        <v>33</v>
      </c>
      <c r="H3620" s="16">
        <f>'MEDIDAS ML'!H804</f>
        <v>1.9319999999999999</v>
      </c>
      <c r="I3620" s="16">
        <f>'MEDIDAS ML'!I804</f>
        <v>1.0395000000000001</v>
      </c>
      <c r="J3620" s="6" t="str">
        <f>'MEDIDAS ML'!J804</f>
        <v>Se calcula por Peso</v>
      </c>
      <c r="K3620" s="16">
        <f>'MEDIDAS ML'!K804</f>
        <v>1.9319999999999999</v>
      </c>
      <c r="L3620" s="7">
        <f>'MEDIDAS ML'!L804</f>
        <v>19380</v>
      </c>
      <c r="M3620" s="6" t="str">
        <f>'MEDIDAS ML'!M804</f>
        <v>$9.990-$19.990</v>
      </c>
      <c r="N3620" s="7">
        <f>'MEDIDAS ML'!N804</f>
        <v>1000</v>
      </c>
      <c r="O3620" s="6" t="str">
        <f>'MEDIDAS ML'!O804</f>
        <v>No aplica (&lt;$19.990)</v>
      </c>
      <c r="P3620" s="7">
        <f>'MEDIDAS ML'!P804</f>
        <v>0</v>
      </c>
      <c r="Q3620" s="7">
        <f>'MEDIDAS ML'!Q804</f>
        <v>1000</v>
      </c>
      <c r="R3620" s="23" t="e">
        <f>'MEDIDAS ML'!#REF!</f>
        <v>#REF!</v>
      </c>
      <c r="S3620" s="24" t="e">
        <f>'MEDIDAS ML'!#REF!</f>
        <v>#REF!</v>
      </c>
      <c r="T3620" s="24" t="e">
        <f>'MEDIDAS ML'!#REF!</f>
        <v>#REF!</v>
      </c>
      <c r="U3620" s="24" t="e">
        <f>'MEDIDAS ML'!#REF!</f>
        <v>#REF!</v>
      </c>
      <c r="V3620" s="22" t="e">
        <f>'MEDIDAS ML'!#REF!</f>
        <v>#REF!</v>
      </c>
      <c r="W3620" s="17" t="e">
        <f>'MEDIDAS ML'!#REF!</f>
        <v>#REF!</v>
      </c>
      <c r="X3620" t="e">
        <f>'MEDIDAS ML'!#REF!</f>
        <v>#REF!</v>
      </c>
    </row>
    <row r="3621" spans="1:24" ht="15.75" customHeight="1" x14ac:dyDescent="0.25">
      <c r="A3621" s="6">
        <f>'MEDIDAS ML'!A805</f>
        <v>123</v>
      </c>
      <c r="B3621" s="15">
        <f>'MEDIDAS ML'!B805</f>
        <v>123</v>
      </c>
      <c r="C3621" s="6">
        <f>'MEDIDAS ML'!C805</f>
        <v>123</v>
      </c>
      <c r="D3621" s="6" t="str">
        <f>'MEDIDAS ML'!D805</f>
        <v>7x18x33 cm - 1932 grs</v>
      </c>
      <c r="E3621" s="16">
        <f>'MEDIDAS ML'!E805</f>
        <v>7</v>
      </c>
      <c r="F3621" s="16">
        <f>'MEDIDAS ML'!F805</f>
        <v>18</v>
      </c>
      <c r="G3621" s="16">
        <f>'MEDIDAS ML'!G805</f>
        <v>33</v>
      </c>
      <c r="H3621" s="16">
        <f>'MEDIDAS ML'!H805</f>
        <v>1.9319999999999999</v>
      </c>
      <c r="I3621" s="16">
        <f>'MEDIDAS ML'!I805</f>
        <v>1.0395000000000001</v>
      </c>
      <c r="J3621" s="6" t="str">
        <f>'MEDIDAS ML'!J805</f>
        <v>Se calcula por Peso</v>
      </c>
      <c r="K3621" s="16">
        <f>'MEDIDAS ML'!K805</f>
        <v>1.9319999999999999</v>
      </c>
      <c r="L3621" s="7">
        <f>'MEDIDAS ML'!L805</f>
        <v>19380</v>
      </c>
      <c r="M3621" s="6" t="str">
        <f>'MEDIDAS ML'!M805</f>
        <v>$9.990-$19.990</v>
      </c>
      <c r="N3621" s="7">
        <f>'MEDIDAS ML'!N805</f>
        <v>1000</v>
      </c>
      <c r="O3621" s="6" t="str">
        <f>'MEDIDAS ML'!O805</f>
        <v>No aplica (&lt;$19.990)</v>
      </c>
      <c r="P3621" s="7">
        <f>'MEDIDAS ML'!P805</f>
        <v>0</v>
      </c>
      <c r="Q3621" s="7">
        <f>'MEDIDAS ML'!Q805</f>
        <v>1000</v>
      </c>
      <c r="R3621" s="23" t="e">
        <f>'MEDIDAS ML'!#REF!</f>
        <v>#REF!</v>
      </c>
      <c r="S3621" s="24" t="e">
        <f>'MEDIDAS ML'!#REF!</f>
        <v>#REF!</v>
      </c>
      <c r="T3621" s="24" t="e">
        <f>'MEDIDAS ML'!#REF!</f>
        <v>#REF!</v>
      </c>
      <c r="U3621" s="24" t="e">
        <f>'MEDIDAS ML'!#REF!</f>
        <v>#REF!</v>
      </c>
      <c r="V3621" s="22" t="e">
        <f>'MEDIDAS ML'!#REF!</f>
        <v>#REF!</v>
      </c>
      <c r="W3621" s="17" t="e">
        <f>'MEDIDAS ML'!#REF!</f>
        <v>#REF!</v>
      </c>
      <c r="X3621" t="e">
        <f>'MEDIDAS ML'!#REF!</f>
        <v>#REF!</v>
      </c>
    </row>
    <row r="3622" spans="1:24" ht="15.75" customHeight="1" x14ac:dyDescent="0.25">
      <c r="A3622" s="6">
        <f>'MEDIDAS ML'!A2395</f>
        <v>123</v>
      </c>
      <c r="B3622" s="15">
        <f>'MEDIDAS ML'!B2395</f>
        <v>123</v>
      </c>
      <c r="C3622" s="6">
        <f>'MEDIDAS ML'!C2395</f>
        <v>123</v>
      </c>
      <c r="D3622" s="6" t="str">
        <f>'MEDIDAS ML'!D2395</f>
        <v>13x16x20 cm - 388 grs</v>
      </c>
      <c r="E3622" s="16">
        <f>'MEDIDAS ML'!E2395</f>
        <v>13</v>
      </c>
      <c r="F3622" s="16">
        <f>'MEDIDAS ML'!F2395</f>
        <v>16</v>
      </c>
      <c r="G3622" s="16">
        <f>'MEDIDAS ML'!G2395</f>
        <v>20</v>
      </c>
      <c r="H3622" s="16">
        <f>'MEDIDAS ML'!H2395</f>
        <v>0.38800000000000001</v>
      </c>
      <c r="I3622" s="16">
        <f>'MEDIDAS ML'!I2395</f>
        <v>1.04</v>
      </c>
      <c r="J3622" s="6" t="str">
        <f>'MEDIDAS ML'!J2395</f>
        <v>Se calcula por P volum</v>
      </c>
      <c r="K3622" s="16">
        <f>'MEDIDAS ML'!K2395</f>
        <v>1.04</v>
      </c>
      <c r="L3622" s="7">
        <f>'MEDIDAS ML'!L2395</f>
        <v>19380</v>
      </c>
      <c r="M3622" s="6" t="str">
        <f>'MEDIDAS ML'!M2395</f>
        <v>$9.990-$19.990</v>
      </c>
      <c r="N3622" s="7">
        <f>'MEDIDAS ML'!N2395</f>
        <v>1000</v>
      </c>
      <c r="O3622" s="6" t="str">
        <f>'MEDIDAS ML'!O2395</f>
        <v>No aplica (&lt;$19.990)</v>
      </c>
      <c r="P3622" s="7">
        <f>'MEDIDAS ML'!P2395</f>
        <v>0</v>
      </c>
      <c r="Q3622" s="7">
        <f>'MEDIDAS ML'!Q2395</f>
        <v>1000</v>
      </c>
      <c r="R3622" s="23" t="e">
        <f>'MEDIDAS ML'!#REF!</f>
        <v>#REF!</v>
      </c>
      <c r="S3622" s="24" t="e">
        <f>'MEDIDAS ML'!#REF!</f>
        <v>#REF!</v>
      </c>
      <c r="T3622" s="24" t="e">
        <f>'MEDIDAS ML'!#REF!</f>
        <v>#REF!</v>
      </c>
      <c r="U3622" s="24" t="e">
        <f>'MEDIDAS ML'!#REF!</f>
        <v>#REF!</v>
      </c>
      <c r="V3622" s="22" t="e">
        <f>'MEDIDAS ML'!#REF!</f>
        <v>#REF!</v>
      </c>
      <c r="W3622" s="17" t="e">
        <f>'MEDIDAS ML'!#REF!</f>
        <v>#REF!</v>
      </c>
      <c r="X3622" t="e">
        <f>'MEDIDAS ML'!#REF!</f>
        <v>#REF!</v>
      </c>
    </row>
    <row r="3623" spans="1:24" ht="15.75" customHeight="1" x14ac:dyDescent="0.25">
      <c r="A3623" s="6">
        <f>'MEDIDAS ML'!A2718</f>
        <v>123</v>
      </c>
      <c r="B3623" s="15">
        <f>'MEDIDAS ML'!B2718</f>
        <v>123</v>
      </c>
      <c r="C3623" s="6">
        <f>'MEDIDAS ML'!C2718</f>
        <v>123</v>
      </c>
      <c r="D3623" s="6" t="str">
        <f>'MEDIDAS ML'!D2718</f>
        <v>8x23x30 cm - 301 grs</v>
      </c>
      <c r="E3623" s="16">
        <f>'MEDIDAS ML'!E2718</f>
        <v>8</v>
      </c>
      <c r="F3623" s="16">
        <f>'MEDIDAS ML'!F2718</f>
        <v>23</v>
      </c>
      <c r="G3623" s="16">
        <f>'MEDIDAS ML'!G2718</f>
        <v>30</v>
      </c>
      <c r="H3623" s="16">
        <f>'MEDIDAS ML'!H2718</f>
        <v>0.30099999999999999</v>
      </c>
      <c r="I3623" s="16">
        <f>'MEDIDAS ML'!I2718</f>
        <v>1.38</v>
      </c>
      <c r="J3623" s="6" t="str">
        <f>'MEDIDAS ML'!J2718</f>
        <v>Se calcula por P volum</v>
      </c>
      <c r="K3623" s="16">
        <f>'MEDIDAS ML'!K2718</f>
        <v>1.38</v>
      </c>
      <c r="L3623" s="7">
        <f>'MEDIDAS ML'!L2718</f>
        <v>19380</v>
      </c>
      <c r="M3623" s="6" t="str">
        <f>'MEDIDAS ML'!M2718</f>
        <v>$9.990-$19.990</v>
      </c>
      <c r="N3623" s="7">
        <f>'MEDIDAS ML'!N2718</f>
        <v>1000</v>
      </c>
      <c r="O3623" s="6" t="str">
        <f>'MEDIDAS ML'!O2718</f>
        <v>No aplica (&lt;$19.990)</v>
      </c>
      <c r="P3623" s="7">
        <f>'MEDIDAS ML'!P2718</f>
        <v>0</v>
      </c>
      <c r="Q3623" s="7">
        <f>'MEDIDAS ML'!Q2718</f>
        <v>1000</v>
      </c>
      <c r="R3623" s="23" t="e">
        <f>'MEDIDAS ML'!#REF!</f>
        <v>#REF!</v>
      </c>
      <c r="S3623" s="24" t="e">
        <f>'MEDIDAS ML'!#REF!</f>
        <v>#REF!</v>
      </c>
      <c r="T3623" s="24" t="e">
        <f>'MEDIDAS ML'!#REF!</f>
        <v>#REF!</v>
      </c>
      <c r="U3623" s="24" t="e">
        <f>'MEDIDAS ML'!#REF!</f>
        <v>#REF!</v>
      </c>
      <c r="V3623" s="22" t="e">
        <f>'MEDIDAS ML'!#REF!</f>
        <v>#REF!</v>
      </c>
      <c r="W3623" s="17" t="e">
        <f>'MEDIDAS ML'!#REF!</f>
        <v>#REF!</v>
      </c>
      <c r="X3623" t="e">
        <f>'MEDIDAS ML'!#REF!</f>
        <v>#REF!</v>
      </c>
    </row>
    <row r="3624" spans="1:24" ht="15.75" customHeight="1" x14ac:dyDescent="0.25">
      <c r="A3624" s="6">
        <f>'MEDIDAS ML'!A2719</f>
        <v>123</v>
      </c>
      <c r="B3624" s="15">
        <f>'MEDIDAS ML'!B2719</f>
        <v>123</v>
      </c>
      <c r="C3624" s="6">
        <f>'MEDIDAS ML'!C2719</f>
        <v>123</v>
      </c>
      <c r="D3624" s="6" t="str">
        <f>'MEDIDAS ML'!D2719</f>
        <v>8x23x30 cm - 301 grs</v>
      </c>
      <c r="E3624" s="16">
        <f>'MEDIDAS ML'!E2719</f>
        <v>8</v>
      </c>
      <c r="F3624" s="16">
        <f>'MEDIDAS ML'!F2719</f>
        <v>23</v>
      </c>
      <c r="G3624" s="16">
        <f>'MEDIDAS ML'!G2719</f>
        <v>30</v>
      </c>
      <c r="H3624" s="16">
        <f>'MEDIDAS ML'!H2719</f>
        <v>0.30099999999999999</v>
      </c>
      <c r="I3624" s="16">
        <f>'MEDIDAS ML'!I2719</f>
        <v>1.38</v>
      </c>
      <c r="J3624" s="6" t="str">
        <f>'MEDIDAS ML'!J2719</f>
        <v>Se calcula por P volum</v>
      </c>
      <c r="K3624" s="16">
        <f>'MEDIDAS ML'!K2719</f>
        <v>1.38</v>
      </c>
      <c r="L3624" s="7">
        <f>'MEDIDAS ML'!L2719</f>
        <v>19380</v>
      </c>
      <c r="M3624" s="6" t="str">
        <f>'MEDIDAS ML'!M2719</f>
        <v>$9.990-$19.990</v>
      </c>
      <c r="N3624" s="7">
        <f>'MEDIDAS ML'!N2719</f>
        <v>1000</v>
      </c>
      <c r="O3624" s="6" t="str">
        <f>'MEDIDAS ML'!O2719</f>
        <v>No aplica (&lt;$19.990)</v>
      </c>
      <c r="P3624" s="7">
        <f>'MEDIDAS ML'!P2719</f>
        <v>0</v>
      </c>
      <c r="Q3624" s="7">
        <f>'MEDIDAS ML'!Q2719</f>
        <v>1000</v>
      </c>
      <c r="R3624" s="23" t="e">
        <f>'MEDIDAS ML'!#REF!</f>
        <v>#REF!</v>
      </c>
      <c r="S3624" s="24" t="e">
        <f>'MEDIDAS ML'!#REF!</f>
        <v>#REF!</v>
      </c>
      <c r="T3624" s="24" t="e">
        <f>'MEDIDAS ML'!#REF!</f>
        <v>#REF!</v>
      </c>
      <c r="U3624" s="24" t="e">
        <f>'MEDIDAS ML'!#REF!</f>
        <v>#REF!</v>
      </c>
      <c r="V3624" s="22" t="e">
        <f>'MEDIDAS ML'!#REF!</f>
        <v>#REF!</v>
      </c>
      <c r="W3624" s="17" t="e">
        <f>'MEDIDAS ML'!#REF!</f>
        <v>#REF!</v>
      </c>
      <c r="X3624" t="e">
        <f>'MEDIDAS ML'!#REF!</f>
        <v>#REF!</v>
      </c>
    </row>
    <row r="3625" spans="1:24" ht="15.75" customHeight="1" x14ac:dyDescent="0.25">
      <c r="A3625" s="6">
        <f>'MEDIDAS ML'!A2009</f>
        <v>123</v>
      </c>
      <c r="B3625" s="15">
        <f>'MEDIDAS ML'!B2009</f>
        <v>123</v>
      </c>
      <c r="C3625" s="6">
        <f>'MEDIDAS ML'!C2009</f>
        <v>123</v>
      </c>
      <c r="D3625" s="6" t="str">
        <f>'MEDIDAS ML'!D2009</f>
        <v>6x14x18 cm - 532 grs</v>
      </c>
      <c r="E3625" s="16">
        <f>'MEDIDAS ML'!E2009</f>
        <v>6</v>
      </c>
      <c r="F3625" s="16">
        <f>'MEDIDAS ML'!F2009</f>
        <v>14</v>
      </c>
      <c r="G3625" s="16">
        <f>'MEDIDAS ML'!G2009</f>
        <v>18</v>
      </c>
      <c r="H3625" s="16">
        <f>'MEDIDAS ML'!H2009</f>
        <v>0.53200000000000003</v>
      </c>
      <c r="I3625" s="16">
        <f>'MEDIDAS ML'!I2009</f>
        <v>0.378</v>
      </c>
      <c r="J3625" s="6" t="str">
        <f>'MEDIDAS ML'!J2009</f>
        <v>Se calcula por Peso</v>
      </c>
      <c r="K3625" s="16">
        <f>'MEDIDAS ML'!K2009</f>
        <v>0.53200000000000003</v>
      </c>
      <c r="L3625" s="7">
        <f>'MEDIDAS ML'!L2009</f>
        <v>19390</v>
      </c>
      <c r="M3625" s="6" t="str">
        <f>'MEDIDAS ML'!M2009</f>
        <v>$9.990-$19.990</v>
      </c>
      <c r="N3625" s="7">
        <f>'MEDIDAS ML'!N2009</f>
        <v>1000</v>
      </c>
      <c r="O3625" s="6" t="str">
        <f>'MEDIDAS ML'!O2009</f>
        <v>No aplica (&lt;$19.990)</v>
      </c>
      <c r="P3625" s="7">
        <f>'MEDIDAS ML'!P2009</f>
        <v>0</v>
      </c>
      <c r="Q3625" s="7">
        <f>'MEDIDAS ML'!Q2009</f>
        <v>1000</v>
      </c>
      <c r="R3625" s="23" t="e">
        <f>'MEDIDAS ML'!#REF!</f>
        <v>#REF!</v>
      </c>
      <c r="S3625" s="24" t="e">
        <f>'MEDIDAS ML'!#REF!</f>
        <v>#REF!</v>
      </c>
      <c r="T3625" s="24" t="e">
        <f>'MEDIDAS ML'!#REF!</f>
        <v>#REF!</v>
      </c>
      <c r="U3625" s="24" t="e">
        <f>'MEDIDAS ML'!#REF!</f>
        <v>#REF!</v>
      </c>
      <c r="V3625" s="22" t="e">
        <f>'MEDIDAS ML'!#REF!</f>
        <v>#REF!</v>
      </c>
      <c r="W3625" s="17" t="e">
        <f>'MEDIDAS ML'!#REF!</f>
        <v>#REF!</v>
      </c>
      <c r="X3625" t="e">
        <f>'MEDIDAS ML'!#REF!</f>
        <v>#REF!</v>
      </c>
    </row>
    <row r="3626" spans="1:24" ht="15.75" customHeight="1" x14ac:dyDescent="0.25">
      <c r="A3626" s="6">
        <f>'MEDIDAS ML'!A2010</f>
        <v>123</v>
      </c>
      <c r="B3626" s="15">
        <f>'MEDIDAS ML'!B2010</f>
        <v>123</v>
      </c>
      <c r="C3626" s="6">
        <f>'MEDIDAS ML'!C2010</f>
        <v>123</v>
      </c>
      <c r="D3626" s="6" t="str">
        <f>'MEDIDAS ML'!D2010</f>
        <v>6x14x18 cm - 532 grs</v>
      </c>
      <c r="E3626" s="16">
        <f>'MEDIDAS ML'!E2010</f>
        <v>6</v>
      </c>
      <c r="F3626" s="16">
        <f>'MEDIDAS ML'!F2010</f>
        <v>14</v>
      </c>
      <c r="G3626" s="16">
        <f>'MEDIDAS ML'!G2010</f>
        <v>18</v>
      </c>
      <c r="H3626" s="16">
        <f>'MEDIDAS ML'!H2010</f>
        <v>0.53200000000000003</v>
      </c>
      <c r="I3626" s="16">
        <f>'MEDIDAS ML'!I2010</f>
        <v>0.378</v>
      </c>
      <c r="J3626" s="6" t="str">
        <f>'MEDIDAS ML'!J2010</f>
        <v>Se calcula por Peso</v>
      </c>
      <c r="K3626" s="16">
        <f>'MEDIDAS ML'!K2010</f>
        <v>0.53200000000000003</v>
      </c>
      <c r="L3626" s="7">
        <f>'MEDIDAS ML'!L2010</f>
        <v>19390</v>
      </c>
      <c r="M3626" s="6" t="str">
        <f>'MEDIDAS ML'!M2010</f>
        <v>$9.990-$19.990</v>
      </c>
      <c r="N3626" s="7">
        <f>'MEDIDAS ML'!N2010</f>
        <v>1000</v>
      </c>
      <c r="O3626" s="6" t="str">
        <f>'MEDIDAS ML'!O2010</f>
        <v>No aplica (&lt;$19.990)</v>
      </c>
      <c r="P3626" s="7">
        <f>'MEDIDAS ML'!P2010</f>
        <v>0</v>
      </c>
      <c r="Q3626" s="7">
        <f>'MEDIDAS ML'!Q2010</f>
        <v>1000</v>
      </c>
      <c r="R3626" s="23" t="e">
        <f>'MEDIDAS ML'!#REF!</f>
        <v>#REF!</v>
      </c>
      <c r="S3626" s="24" t="e">
        <f>'MEDIDAS ML'!#REF!</f>
        <v>#REF!</v>
      </c>
      <c r="T3626" s="24" t="e">
        <f>'MEDIDAS ML'!#REF!</f>
        <v>#REF!</v>
      </c>
      <c r="U3626" s="24" t="e">
        <f>'MEDIDAS ML'!#REF!</f>
        <v>#REF!</v>
      </c>
      <c r="V3626" s="22" t="e">
        <f>'MEDIDAS ML'!#REF!</f>
        <v>#REF!</v>
      </c>
      <c r="W3626" s="17" t="e">
        <f>'MEDIDAS ML'!#REF!</f>
        <v>#REF!</v>
      </c>
      <c r="X3626" t="e">
        <f>'MEDIDAS ML'!#REF!</f>
        <v>#REF!</v>
      </c>
    </row>
    <row r="3627" spans="1:24" ht="15.75" customHeight="1" x14ac:dyDescent="0.25">
      <c r="A3627" s="6">
        <f>'MEDIDAS ML'!A5</f>
        <v>123</v>
      </c>
      <c r="B3627" s="15">
        <f>'MEDIDAS ML'!B5</f>
        <v>123</v>
      </c>
      <c r="C3627" s="6">
        <f>'MEDIDAS ML'!C5</f>
        <v>123</v>
      </c>
      <c r="D3627" s="6" t="str">
        <f>'MEDIDAS ML'!D5</f>
        <v>28x29x29 cm - 24440 grs</v>
      </c>
      <c r="E3627" s="16">
        <f>'MEDIDAS ML'!E5</f>
        <v>28</v>
      </c>
      <c r="F3627" s="16">
        <f>'MEDIDAS ML'!F5</f>
        <v>29</v>
      </c>
      <c r="G3627" s="16">
        <f>'MEDIDAS ML'!G5</f>
        <v>29</v>
      </c>
      <c r="H3627" s="16">
        <f>'MEDIDAS ML'!H5</f>
        <v>24.44</v>
      </c>
      <c r="I3627" s="16">
        <f>'MEDIDAS ML'!I5</f>
        <v>5.8869999999999996</v>
      </c>
      <c r="J3627" s="6" t="str">
        <f>'MEDIDAS ML'!J5</f>
        <v>Se calcula por Peso</v>
      </c>
      <c r="K3627" s="16">
        <f>'MEDIDAS ML'!K5</f>
        <v>24.44</v>
      </c>
      <c r="L3627" s="7">
        <f>'MEDIDAS ML'!L5</f>
        <v>8390</v>
      </c>
      <c r="M3627" s="6" t="str">
        <f>'MEDIDAS ML'!M5</f>
        <v>Hasta $9.989</v>
      </c>
      <c r="N3627" s="7">
        <f>'MEDIDAS ML'!N5</f>
        <v>700</v>
      </c>
      <c r="O3627" s="6" t="str">
        <f>'MEDIDAS ML'!O5</f>
        <v>No aplica (&lt;$19.990)</v>
      </c>
      <c r="P3627" s="7">
        <f>'MEDIDAS ML'!P5</f>
        <v>0</v>
      </c>
      <c r="Q3627" s="7">
        <f>'MEDIDAS ML'!Q5</f>
        <v>700</v>
      </c>
      <c r="R3627" s="23" t="e">
        <f>'MEDIDAS ML'!#REF!</f>
        <v>#REF!</v>
      </c>
      <c r="S3627" s="24" t="e">
        <f>'MEDIDAS ML'!#REF!</f>
        <v>#REF!</v>
      </c>
      <c r="T3627" s="24" t="e">
        <f>'MEDIDAS ML'!#REF!</f>
        <v>#REF!</v>
      </c>
      <c r="U3627" s="24" t="e">
        <f>'MEDIDAS ML'!#REF!</f>
        <v>#REF!</v>
      </c>
      <c r="V3627" s="22" t="e">
        <f>'MEDIDAS ML'!#REF!</f>
        <v>#REF!</v>
      </c>
      <c r="W3627" s="17" t="e">
        <f>'MEDIDAS ML'!#REF!</f>
        <v>#REF!</v>
      </c>
      <c r="X3627" t="e">
        <f>'MEDIDAS ML'!#REF!</f>
        <v>#REF!</v>
      </c>
    </row>
    <row r="3628" spans="1:24" ht="15.75" customHeight="1" x14ac:dyDescent="0.25">
      <c r="A3628" s="6">
        <f>'MEDIDAS ML'!A6</f>
        <v>123</v>
      </c>
      <c r="B3628" s="15">
        <f>'MEDIDAS ML'!B6</f>
        <v>123</v>
      </c>
      <c r="C3628" s="6">
        <f>'MEDIDAS ML'!C6</f>
        <v>123</v>
      </c>
      <c r="D3628" s="6" t="str">
        <f>'MEDIDAS ML'!D6</f>
        <v>28x29x29 cm - 24440 grs</v>
      </c>
      <c r="E3628" s="16">
        <f>'MEDIDAS ML'!E6</f>
        <v>28</v>
      </c>
      <c r="F3628" s="16">
        <f>'MEDIDAS ML'!F6</f>
        <v>29</v>
      </c>
      <c r="G3628" s="16">
        <f>'MEDIDAS ML'!G6</f>
        <v>29</v>
      </c>
      <c r="H3628" s="16">
        <f>'MEDIDAS ML'!H6</f>
        <v>24.44</v>
      </c>
      <c r="I3628" s="16">
        <f>'MEDIDAS ML'!I6</f>
        <v>5.8869999999999996</v>
      </c>
      <c r="J3628" s="6" t="str">
        <f>'MEDIDAS ML'!J6</f>
        <v>Se calcula por Peso</v>
      </c>
      <c r="K3628" s="16">
        <f>'MEDIDAS ML'!K6</f>
        <v>24.44</v>
      </c>
      <c r="L3628" s="7">
        <f>'MEDIDAS ML'!L6</f>
        <v>8390</v>
      </c>
      <c r="M3628" s="6" t="str">
        <f>'MEDIDAS ML'!M6</f>
        <v>Hasta $9.989</v>
      </c>
      <c r="N3628" s="7">
        <f>'MEDIDAS ML'!N6</f>
        <v>700</v>
      </c>
      <c r="O3628" s="6" t="str">
        <f>'MEDIDAS ML'!O6</f>
        <v>No aplica (&lt;$19.990)</v>
      </c>
      <c r="P3628" s="7">
        <f>'MEDIDAS ML'!P6</f>
        <v>0</v>
      </c>
      <c r="Q3628" s="7">
        <f>'MEDIDAS ML'!Q6</f>
        <v>700</v>
      </c>
      <c r="R3628" s="23" t="e">
        <f>'MEDIDAS ML'!#REF!</f>
        <v>#REF!</v>
      </c>
      <c r="S3628" s="24" t="e">
        <f>'MEDIDAS ML'!#REF!</f>
        <v>#REF!</v>
      </c>
      <c r="T3628" s="24" t="e">
        <f>'MEDIDAS ML'!#REF!</f>
        <v>#REF!</v>
      </c>
      <c r="U3628" s="24" t="e">
        <f>'MEDIDAS ML'!#REF!</f>
        <v>#REF!</v>
      </c>
      <c r="V3628" s="22" t="e">
        <f>'MEDIDAS ML'!#REF!</f>
        <v>#REF!</v>
      </c>
      <c r="W3628" s="17" t="e">
        <f>'MEDIDAS ML'!#REF!</f>
        <v>#REF!</v>
      </c>
      <c r="X3628" t="e">
        <f>'MEDIDAS ML'!#REF!</f>
        <v>#REF!</v>
      </c>
    </row>
    <row r="3629" spans="1:24" ht="15.75" customHeight="1" x14ac:dyDescent="0.25">
      <c r="A3629" s="6">
        <f>'MEDIDAS ML'!A22</f>
        <v>123</v>
      </c>
      <c r="B3629" s="15">
        <f>'MEDIDAS ML'!B22</f>
        <v>123</v>
      </c>
      <c r="C3629" s="6">
        <f>'MEDIDAS ML'!C22</f>
        <v>123</v>
      </c>
      <c r="D3629" s="6" t="str">
        <f>'MEDIDAS ML'!D22</f>
        <v>18x29x40 cm - 15740 grs</v>
      </c>
      <c r="E3629" s="16">
        <f>'MEDIDAS ML'!E22</f>
        <v>18</v>
      </c>
      <c r="F3629" s="16">
        <f>'MEDIDAS ML'!F22</f>
        <v>29</v>
      </c>
      <c r="G3629" s="16">
        <f>'MEDIDAS ML'!G22</f>
        <v>40</v>
      </c>
      <c r="H3629" s="16">
        <f>'MEDIDAS ML'!H22</f>
        <v>15.74</v>
      </c>
      <c r="I3629" s="16">
        <f>'MEDIDAS ML'!I22</f>
        <v>5.22</v>
      </c>
      <c r="J3629" s="6" t="str">
        <f>'MEDIDAS ML'!J22</f>
        <v>Se calcula por Peso</v>
      </c>
      <c r="K3629" s="16">
        <f>'MEDIDAS ML'!K22</f>
        <v>15.74</v>
      </c>
      <c r="L3629" s="7">
        <f>'MEDIDAS ML'!L22</f>
        <v>8390</v>
      </c>
      <c r="M3629" s="6" t="str">
        <f>'MEDIDAS ML'!M22</f>
        <v>Hasta $9.989</v>
      </c>
      <c r="N3629" s="7">
        <f>'MEDIDAS ML'!N22</f>
        <v>700</v>
      </c>
      <c r="O3629" s="6" t="str">
        <f>'MEDIDAS ML'!O22</f>
        <v>No aplica (&lt;$19.990)</v>
      </c>
      <c r="P3629" s="7">
        <f>'MEDIDAS ML'!P22</f>
        <v>0</v>
      </c>
      <c r="Q3629" s="7">
        <f>'MEDIDAS ML'!Q22</f>
        <v>700</v>
      </c>
      <c r="R3629" s="23" t="e">
        <f>'MEDIDAS ML'!#REF!</f>
        <v>#REF!</v>
      </c>
      <c r="S3629" s="24" t="e">
        <f>'MEDIDAS ML'!#REF!</f>
        <v>#REF!</v>
      </c>
      <c r="T3629" s="24" t="e">
        <f>'MEDIDAS ML'!#REF!</f>
        <v>#REF!</v>
      </c>
      <c r="U3629" s="24" t="e">
        <f>'MEDIDAS ML'!#REF!</f>
        <v>#REF!</v>
      </c>
      <c r="V3629" s="22" t="e">
        <f>'MEDIDAS ML'!#REF!</f>
        <v>#REF!</v>
      </c>
      <c r="W3629" s="17" t="e">
        <f>'MEDIDAS ML'!#REF!</f>
        <v>#REF!</v>
      </c>
      <c r="X3629" t="e">
        <f>'MEDIDAS ML'!#REF!</f>
        <v>#REF!</v>
      </c>
    </row>
    <row r="3630" spans="1:24" ht="15.75" customHeight="1" x14ac:dyDescent="0.25">
      <c r="A3630" s="6">
        <f>'MEDIDAS ML'!A995</f>
        <v>123</v>
      </c>
      <c r="B3630" s="15">
        <f>'MEDIDAS ML'!B995</f>
        <v>123</v>
      </c>
      <c r="C3630" s="6">
        <f>'MEDIDAS ML'!C995</f>
        <v>123</v>
      </c>
      <c r="D3630" s="6" t="str">
        <f>'MEDIDAS ML'!D995</f>
        <v>11x33x43 cm - 1410 grs</v>
      </c>
      <c r="E3630" s="16">
        <f>'MEDIDAS ML'!E995</f>
        <v>11</v>
      </c>
      <c r="F3630" s="16">
        <f>'MEDIDAS ML'!F995</f>
        <v>33</v>
      </c>
      <c r="G3630" s="16">
        <f>'MEDIDAS ML'!G995</f>
        <v>43</v>
      </c>
      <c r="H3630" s="16">
        <f>'MEDIDAS ML'!H995</f>
        <v>1.41</v>
      </c>
      <c r="I3630" s="16">
        <f>'MEDIDAS ML'!I995</f>
        <v>3.90225</v>
      </c>
      <c r="J3630" s="6" t="str">
        <f>'MEDIDAS ML'!J995</f>
        <v>Se calcula por P volum</v>
      </c>
      <c r="K3630" s="16">
        <f>'MEDIDAS ML'!K995</f>
        <v>3.90225</v>
      </c>
      <c r="L3630" s="7">
        <f>'MEDIDAS ML'!L995</f>
        <v>19690</v>
      </c>
      <c r="M3630" s="6" t="str">
        <f>'MEDIDAS ML'!M995</f>
        <v>$9.990-$19.990</v>
      </c>
      <c r="N3630" s="7">
        <f>'MEDIDAS ML'!N995</f>
        <v>1000</v>
      </c>
      <c r="O3630" s="6" t="str">
        <f>'MEDIDAS ML'!O995</f>
        <v>No aplica (&lt;$19.990)</v>
      </c>
      <c r="P3630" s="7">
        <f>'MEDIDAS ML'!P995</f>
        <v>0</v>
      </c>
      <c r="Q3630" s="7">
        <f>'MEDIDAS ML'!Q995</f>
        <v>1000</v>
      </c>
      <c r="R3630" s="23" t="e">
        <f>'MEDIDAS ML'!#REF!</f>
        <v>#REF!</v>
      </c>
      <c r="S3630" s="24" t="e">
        <f>'MEDIDAS ML'!#REF!</f>
        <v>#REF!</v>
      </c>
      <c r="T3630" s="24" t="e">
        <f>'MEDIDAS ML'!#REF!</f>
        <v>#REF!</v>
      </c>
      <c r="U3630" s="24" t="e">
        <f>'MEDIDAS ML'!#REF!</f>
        <v>#REF!</v>
      </c>
      <c r="V3630" s="22" t="e">
        <f>'MEDIDAS ML'!#REF!</f>
        <v>#REF!</v>
      </c>
      <c r="W3630" s="17" t="e">
        <f>'MEDIDAS ML'!#REF!</f>
        <v>#REF!</v>
      </c>
      <c r="X3630" t="e">
        <f>'MEDIDAS ML'!#REF!</f>
        <v>#REF!</v>
      </c>
    </row>
    <row r="3631" spans="1:24" ht="15.75" customHeight="1" x14ac:dyDescent="0.25">
      <c r="A3631" s="6">
        <f>'MEDIDAS ML'!A2720</f>
        <v>123</v>
      </c>
      <c r="B3631" s="15">
        <f>'MEDIDAS ML'!B2720</f>
        <v>123</v>
      </c>
      <c r="C3631" s="6">
        <f>'MEDIDAS ML'!C2720</f>
        <v>123</v>
      </c>
      <c r="D3631" s="6" t="str">
        <f>'MEDIDAS ML'!D2720</f>
        <v>7x14x61 cm - 301 grs</v>
      </c>
      <c r="E3631" s="16">
        <f>'MEDIDAS ML'!E2720</f>
        <v>7</v>
      </c>
      <c r="F3631" s="16">
        <f>'MEDIDAS ML'!F2720</f>
        <v>14</v>
      </c>
      <c r="G3631" s="16">
        <f>'MEDIDAS ML'!G2720</f>
        <v>61</v>
      </c>
      <c r="H3631" s="16">
        <f>'MEDIDAS ML'!H2720</f>
        <v>0.30099999999999999</v>
      </c>
      <c r="I3631" s="16">
        <f>'MEDIDAS ML'!I2720</f>
        <v>1.4944999999999999</v>
      </c>
      <c r="J3631" s="6" t="str">
        <f>'MEDIDAS ML'!J2720</f>
        <v>Se calcula por P volum</v>
      </c>
      <c r="K3631" s="16">
        <f>'MEDIDAS ML'!K2720</f>
        <v>1.4944999999999999</v>
      </c>
      <c r="L3631" s="7">
        <f>'MEDIDAS ML'!L2720</f>
        <v>19690</v>
      </c>
      <c r="M3631" s="6" t="str">
        <f>'MEDIDAS ML'!M2720</f>
        <v>$9.990-$19.990</v>
      </c>
      <c r="N3631" s="7">
        <f>'MEDIDAS ML'!N2720</f>
        <v>1000</v>
      </c>
      <c r="O3631" s="6" t="str">
        <f>'MEDIDAS ML'!O2720</f>
        <v>No aplica (&lt;$19.990)</v>
      </c>
      <c r="P3631" s="7">
        <f>'MEDIDAS ML'!P2720</f>
        <v>0</v>
      </c>
      <c r="Q3631" s="7">
        <f>'MEDIDAS ML'!Q2720</f>
        <v>1000</v>
      </c>
      <c r="R3631" s="23" t="e">
        <f>'MEDIDAS ML'!#REF!</f>
        <v>#REF!</v>
      </c>
      <c r="S3631" s="24" t="e">
        <f>'MEDIDAS ML'!#REF!</f>
        <v>#REF!</v>
      </c>
      <c r="T3631" s="24" t="e">
        <f>'MEDIDAS ML'!#REF!</f>
        <v>#REF!</v>
      </c>
      <c r="U3631" s="24" t="e">
        <f>'MEDIDAS ML'!#REF!</f>
        <v>#REF!</v>
      </c>
      <c r="V3631" s="22" t="e">
        <f>'MEDIDAS ML'!#REF!</f>
        <v>#REF!</v>
      </c>
      <c r="W3631" s="17" t="e">
        <f>'MEDIDAS ML'!#REF!</f>
        <v>#REF!</v>
      </c>
      <c r="X3631" t="e">
        <f>'MEDIDAS ML'!#REF!</f>
        <v>#REF!</v>
      </c>
    </row>
    <row r="3632" spans="1:24" ht="15.75" customHeight="1" x14ac:dyDescent="0.25">
      <c r="A3632" s="6">
        <f>'MEDIDAS ML'!A648</f>
        <v>123</v>
      </c>
      <c r="B3632" s="15">
        <f>'MEDIDAS ML'!B648</f>
        <v>123</v>
      </c>
      <c r="C3632" s="6">
        <f>'MEDIDAS ML'!C648</f>
        <v>123</v>
      </c>
      <c r="D3632" s="6" t="str">
        <f>'MEDIDAS ML'!D648</f>
        <v>9x25x69 cm - 2455 grs</v>
      </c>
      <c r="E3632" s="16">
        <f>'MEDIDAS ML'!E648</f>
        <v>9</v>
      </c>
      <c r="F3632" s="16">
        <f>'MEDIDAS ML'!F648</f>
        <v>25</v>
      </c>
      <c r="G3632" s="16">
        <f>'MEDIDAS ML'!G648</f>
        <v>69</v>
      </c>
      <c r="H3632" s="16">
        <f>'MEDIDAS ML'!H648</f>
        <v>2.4550000000000001</v>
      </c>
      <c r="I3632" s="16">
        <f>'MEDIDAS ML'!I648</f>
        <v>3.8812500000000001</v>
      </c>
      <c r="J3632" s="6" t="str">
        <f>'MEDIDAS ML'!J648</f>
        <v>Se calcula por P volum</v>
      </c>
      <c r="K3632" s="16">
        <f>'MEDIDAS ML'!K648</f>
        <v>3.8812500000000001</v>
      </c>
      <c r="L3632" s="7">
        <f>'MEDIDAS ML'!L648</f>
        <v>19745</v>
      </c>
      <c r="M3632" s="6" t="str">
        <f>'MEDIDAS ML'!M648</f>
        <v>$9.990-$19.990</v>
      </c>
      <c r="N3632" s="7">
        <f>'MEDIDAS ML'!N648</f>
        <v>1000</v>
      </c>
      <c r="O3632" s="6" t="str">
        <f>'MEDIDAS ML'!O648</f>
        <v>No aplica (&lt;$19.990)</v>
      </c>
      <c r="P3632" s="7">
        <f>'MEDIDAS ML'!P648</f>
        <v>0</v>
      </c>
      <c r="Q3632" s="7">
        <f>'MEDIDAS ML'!Q648</f>
        <v>1000</v>
      </c>
      <c r="R3632" s="23" t="e">
        <f>'MEDIDAS ML'!#REF!</f>
        <v>#REF!</v>
      </c>
      <c r="S3632" s="24" t="e">
        <f>'MEDIDAS ML'!#REF!</f>
        <v>#REF!</v>
      </c>
      <c r="T3632" s="24" t="e">
        <f>'MEDIDAS ML'!#REF!</f>
        <v>#REF!</v>
      </c>
      <c r="U3632" s="24" t="e">
        <f>'MEDIDAS ML'!#REF!</f>
        <v>#REF!</v>
      </c>
      <c r="V3632" s="22" t="e">
        <f>'MEDIDAS ML'!#REF!</f>
        <v>#REF!</v>
      </c>
      <c r="W3632" s="17" t="e">
        <f>'MEDIDAS ML'!#REF!</f>
        <v>#REF!</v>
      </c>
      <c r="X3632" t="e">
        <f>'MEDIDAS ML'!#REF!</f>
        <v>#REF!</v>
      </c>
    </row>
    <row r="3633" spans="1:24" ht="15.75" customHeight="1" x14ac:dyDescent="0.25">
      <c r="A3633" s="6">
        <f>'MEDIDAS ML'!A649</f>
        <v>123</v>
      </c>
      <c r="B3633" s="15">
        <f>'MEDIDAS ML'!B649</f>
        <v>123</v>
      </c>
      <c r="C3633" s="6">
        <f>'MEDIDAS ML'!C649</f>
        <v>123</v>
      </c>
      <c r="D3633" s="6" t="str">
        <f>'MEDIDAS ML'!D649</f>
        <v>9x25x69 cm - 2455 grs</v>
      </c>
      <c r="E3633" s="16">
        <f>'MEDIDAS ML'!E649</f>
        <v>9</v>
      </c>
      <c r="F3633" s="16">
        <f>'MEDIDAS ML'!F649</f>
        <v>25</v>
      </c>
      <c r="G3633" s="16">
        <f>'MEDIDAS ML'!G649</f>
        <v>69</v>
      </c>
      <c r="H3633" s="16">
        <f>'MEDIDAS ML'!H649</f>
        <v>2.4550000000000001</v>
      </c>
      <c r="I3633" s="16">
        <f>'MEDIDAS ML'!I649</f>
        <v>3.8812500000000001</v>
      </c>
      <c r="J3633" s="6" t="str">
        <f>'MEDIDAS ML'!J649</f>
        <v>Se calcula por P volum</v>
      </c>
      <c r="K3633" s="16">
        <f>'MEDIDAS ML'!K649</f>
        <v>3.8812500000000001</v>
      </c>
      <c r="L3633" s="7">
        <f>'MEDIDAS ML'!L649</f>
        <v>19745</v>
      </c>
      <c r="M3633" s="6" t="str">
        <f>'MEDIDAS ML'!M649</f>
        <v>$9.990-$19.990</v>
      </c>
      <c r="N3633" s="7">
        <f>'MEDIDAS ML'!N649</f>
        <v>1000</v>
      </c>
      <c r="O3633" s="6" t="str">
        <f>'MEDIDAS ML'!O649</f>
        <v>No aplica (&lt;$19.990)</v>
      </c>
      <c r="P3633" s="7">
        <f>'MEDIDAS ML'!P649</f>
        <v>0</v>
      </c>
      <c r="Q3633" s="7">
        <f>'MEDIDAS ML'!Q649</f>
        <v>1000</v>
      </c>
      <c r="R3633" s="23" t="e">
        <f>'MEDIDAS ML'!#REF!</f>
        <v>#REF!</v>
      </c>
      <c r="S3633" s="24" t="e">
        <f>'MEDIDAS ML'!#REF!</f>
        <v>#REF!</v>
      </c>
      <c r="T3633" s="24" t="e">
        <f>'MEDIDAS ML'!#REF!</f>
        <v>#REF!</v>
      </c>
      <c r="U3633" s="24" t="e">
        <f>'MEDIDAS ML'!#REF!</f>
        <v>#REF!</v>
      </c>
      <c r="V3633" s="22" t="e">
        <f>'MEDIDAS ML'!#REF!</f>
        <v>#REF!</v>
      </c>
      <c r="W3633" s="17" t="e">
        <f>'MEDIDAS ML'!#REF!</f>
        <v>#REF!</v>
      </c>
      <c r="X3633" t="e">
        <f>'MEDIDAS ML'!#REF!</f>
        <v>#REF!</v>
      </c>
    </row>
    <row r="3634" spans="1:24" ht="15.75" customHeight="1" x14ac:dyDescent="0.25">
      <c r="A3634" s="6">
        <f>'MEDIDAS ML'!A1021</f>
        <v>123</v>
      </c>
      <c r="B3634" s="15">
        <f>'MEDIDAS ML'!B1021</f>
        <v>123</v>
      </c>
      <c r="C3634" s="6">
        <f>'MEDIDAS ML'!C1021</f>
        <v>123</v>
      </c>
      <c r="D3634" s="6" t="str">
        <f>'MEDIDAS ML'!D1021</f>
        <v>9x24x25 cm - 1366 grs</v>
      </c>
      <c r="E3634" s="16">
        <f>'MEDIDAS ML'!E1021</f>
        <v>9</v>
      </c>
      <c r="F3634" s="16">
        <f>'MEDIDAS ML'!F1021</f>
        <v>24</v>
      </c>
      <c r="G3634" s="16">
        <f>'MEDIDAS ML'!G1021</f>
        <v>25</v>
      </c>
      <c r="H3634" s="16">
        <f>'MEDIDAS ML'!H1021</f>
        <v>1.3660000000000001</v>
      </c>
      <c r="I3634" s="16">
        <f>'MEDIDAS ML'!I1021</f>
        <v>1.35</v>
      </c>
      <c r="J3634" s="6" t="str">
        <f>'MEDIDAS ML'!J1021</f>
        <v>Se calcula por Peso</v>
      </c>
      <c r="K3634" s="16">
        <f>'MEDIDAS ML'!K1021</f>
        <v>1.3660000000000001</v>
      </c>
      <c r="L3634" s="7">
        <f>'MEDIDAS ML'!L1021</f>
        <v>19745</v>
      </c>
      <c r="M3634" s="6" t="str">
        <f>'MEDIDAS ML'!M1021</f>
        <v>$9.990-$19.990</v>
      </c>
      <c r="N3634" s="7">
        <f>'MEDIDAS ML'!N1021</f>
        <v>1000</v>
      </c>
      <c r="O3634" s="6" t="str">
        <f>'MEDIDAS ML'!O1021</f>
        <v>No aplica (&lt;$19.990)</v>
      </c>
      <c r="P3634" s="7">
        <f>'MEDIDAS ML'!P1021</f>
        <v>0</v>
      </c>
      <c r="Q3634" s="7">
        <f>'MEDIDAS ML'!Q1021</f>
        <v>1000</v>
      </c>
      <c r="R3634" s="23" t="e">
        <f>'MEDIDAS ML'!#REF!</f>
        <v>#REF!</v>
      </c>
      <c r="S3634" s="24" t="e">
        <f>'MEDIDAS ML'!#REF!</f>
        <v>#REF!</v>
      </c>
      <c r="T3634" s="24" t="e">
        <f>'MEDIDAS ML'!#REF!</f>
        <v>#REF!</v>
      </c>
      <c r="U3634" s="24" t="e">
        <f>'MEDIDAS ML'!#REF!</f>
        <v>#REF!</v>
      </c>
      <c r="V3634" s="22" t="e">
        <f>'MEDIDAS ML'!#REF!</f>
        <v>#REF!</v>
      </c>
      <c r="W3634" s="17" t="e">
        <f>'MEDIDAS ML'!#REF!</f>
        <v>#REF!</v>
      </c>
      <c r="X3634" t="e">
        <f>'MEDIDAS ML'!#REF!</f>
        <v>#REF!</v>
      </c>
    </row>
    <row r="3635" spans="1:24" ht="15.75" customHeight="1" x14ac:dyDescent="0.25">
      <c r="A3635" s="6">
        <f>'MEDIDAS ML'!A1022</f>
        <v>123</v>
      </c>
      <c r="B3635" s="15">
        <f>'MEDIDAS ML'!B1022</f>
        <v>123</v>
      </c>
      <c r="C3635" s="6">
        <f>'MEDIDAS ML'!C1022</f>
        <v>123</v>
      </c>
      <c r="D3635" s="6" t="str">
        <f>'MEDIDAS ML'!D1022</f>
        <v>9x24x25 cm - 1366 grs</v>
      </c>
      <c r="E3635" s="16">
        <f>'MEDIDAS ML'!E1022</f>
        <v>9</v>
      </c>
      <c r="F3635" s="16">
        <f>'MEDIDAS ML'!F1022</f>
        <v>24</v>
      </c>
      <c r="G3635" s="16">
        <f>'MEDIDAS ML'!G1022</f>
        <v>25</v>
      </c>
      <c r="H3635" s="16">
        <f>'MEDIDAS ML'!H1022</f>
        <v>1.3660000000000001</v>
      </c>
      <c r="I3635" s="16">
        <f>'MEDIDAS ML'!I1022</f>
        <v>1.35</v>
      </c>
      <c r="J3635" s="6" t="str">
        <f>'MEDIDAS ML'!J1022</f>
        <v>Se calcula por Peso</v>
      </c>
      <c r="K3635" s="16">
        <f>'MEDIDAS ML'!K1022</f>
        <v>1.3660000000000001</v>
      </c>
      <c r="L3635" s="7">
        <f>'MEDIDAS ML'!L1022</f>
        <v>19745</v>
      </c>
      <c r="M3635" s="6" t="str">
        <f>'MEDIDAS ML'!M1022</f>
        <v>$9.990-$19.990</v>
      </c>
      <c r="N3635" s="7">
        <f>'MEDIDAS ML'!N1022</f>
        <v>1000</v>
      </c>
      <c r="O3635" s="6" t="str">
        <f>'MEDIDAS ML'!O1022</f>
        <v>No aplica (&lt;$19.990)</v>
      </c>
      <c r="P3635" s="7">
        <f>'MEDIDAS ML'!P1022</f>
        <v>0</v>
      </c>
      <c r="Q3635" s="7">
        <f>'MEDIDAS ML'!Q1022</f>
        <v>1000</v>
      </c>
      <c r="R3635" s="23" t="e">
        <f>'MEDIDAS ML'!#REF!</f>
        <v>#REF!</v>
      </c>
      <c r="S3635" s="24" t="e">
        <f>'MEDIDAS ML'!#REF!</f>
        <v>#REF!</v>
      </c>
      <c r="T3635" s="24" t="e">
        <f>'MEDIDAS ML'!#REF!</f>
        <v>#REF!</v>
      </c>
      <c r="U3635" s="24" t="e">
        <f>'MEDIDAS ML'!#REF!</f>
        <v>#REF!</v>
      </c>
      <c r="V3635" s="22" t="e">
        <f>'MEDIDAS ML'!#REF!</f>
        <v>#REF!</v>
      </c>
      <c r="W3635" s="17" t="e">
        <f>'MEDIDAS ML'!#REF!</f>
        <v>#REF!</v>
      </c>
      <c r="X3635" t="e">
        <f>'MEDIDAS ML'!#REF!</f>
        <v>#REF!</v>
      </c>
    </row>
    <row r="3636" spans="1:24" ht="15.75" customHeight="1" x14ac:dyDescent="0.25">
      <c r="A3636" s="6">
        <f>'MEDIDAS ML'!A1335</f>
        <v>123</v>
      </c>
      <c r="B3636" s="15">
        <f>'MEDIDAS ML'!B1335</f>
        <v>123</v>
      </c>
      <c r="C3636" s="6">
        <f>'MEDIDAS ML'!C1335</f>
        <v>123</v>
      </c>
      <c r="D3636" s="6" t="str">
        <f>'MEDIDAS ML'!D1335</f>
        <v>14x16x17 cm - 1000 grs</v>
      </c>
      <c r="E3636" s="16">
        <f>'MEDIDAS ML'!E1335</f>
        <v>14</v>
      </c>
      <c r="F3636" s="16">
        <f>'MEDIDAS ML'!F1335</f>
        <v>16</v>
      </c>
      <c r="G3636" s="16">
        <f>'MEDIDAS ML'!G1335</f>
        <v>17</v>
      </c>
      <c r="H3636" s="16">
        <f>'MEDIDAS ML'!H1335</f>
        <v>1</v>
      </c>
      <c r="I3636" s="16">
        <f>'MEDIDAS ML'!I1335</f>
        <v>0.95199999999999996</v>
      </c>
      <c r="J3636" s="6" t="str">
        <f>'MEDIDAS ML'!J1335</f>
        <v>Se calcula por Peso</v>
      </c>
      <c r="K3636" s="16">
        <f>'MEDIDAS ML'!K1335</f>
        <v>1</v>
      </c>
      <c r="L3636" s="7">
        <f>'MEDIDAS ML'!L1335</f>
        <v>19745</v>
      </c>
      <c r="M3636" s="6" t="str">
        <f>'MEDIDAS ML'!M1335</f>
        <v>$9.990-$19.990</v>
      </c>
      <c r="N3636" s="7">
        <f>'MEDIDAS ML'!N1335</f>
        <v>1000</v>
      </c>
      <c r="O3636" s="6" t="str">
        <f>'MEDIDAS ML'!O1335</f>
        <v>No aplica (&lt;$19.990)</v>
      </c>
      <c r="P3636" s="7">
        <f>'MEDIDAS ML'!P1335</f>
        <v>0</v>
      </c>
      <c r="Q3636" s="7">
        <f>'MEDIDAS ML'!Q1335</f>
        <v>1000</v>
      </c>
      <c r="R3636" s="23" t="e">
        <f>'MEDIDAS ML'!#REF!</f>
        <v>#REF!</v>
      </c>
      <c r="S3636" s="24" t="e">
        <f>'MEDIDAS ML'!#REF!</f>
        <v>#REF!</v>
      </c>
      <c r="T3636" s="24" t="e">
        <f>'MEDIDAS ML'!#REF!</f>
        <v>#REF!</v>
      </c>
      <c r="U3636" s="24" t="e">
        <f>'MEDIDAS ML'!#REF!</f>
        <v>#REF!</v>
      </c>
      <c r="V3636" s="22" t="e">
        <f>'MEDIDAS ML'!#REF!</f>
        <v>#REF!</v>
      </c>
      <c r="W3636" s="17" t="e">
        <f>'MEDIDAS ML'!#REF!</f>
        <v>#REF!</v>
      </c>
      <c r="X3636" t="e">
        <f>'MEDIDAS ML'!#REF!</f>
        <v>#REF!</v>
      </c>
    </row>
    <row r="3637" spans="1:24" ht="15.75" customHeight="1" x14ac:dyDescent="0.25">
      <c r="A3637" s="6">
        <f>'MEDIDAS ML'!A1336</f>
        <v>123</v>
      </c>
      <c r="B3637" s="15">
        <f>'MEDIDAS ML'!B1336</f>
        <v>123</v>
      </c>
      <c r="C3637" s="6">
        <f>'MEDIDAS ML'!C1336</f>
        <v>123</v>
      </c>
      <c r="D3637" s="6" t="str">
        <f>'MEDIDAS ML'!D1336</f>
        <v>14x16x17 cm - 1000 grs</v>
      </c>
      <c r="E3637" s="16">
        <f>'MEDIDAS ML'!E1336</f>
        <v>14</v>
      </c>
      <c r="F3637" s="16">
        <f>'MEDIDAS ML'!F1336</f>
        <v>16</v>
      </c>
      <c r="G3637" s="16">
        <f>'MEDIDAS ML'!G1336</f>
        <v>17</v>
      </c>
      <c r="H3637" s="16">
        <f>'MEDIDAS ML'!H1336</f>
        <v>1</v>
      </c>
      <c r="I3637" s="16">
        <f>'MEDIDAS ML'!I1336</f>
        <v>0.95199999999999996</v>
      </c>
      <c r="J3637" s="6" t="str">
        <f>'MEDIDAS ML'!J1336</f>
        <v>Se calcula por Peso</v>
      </c>
      <c r="K3637" s="16">
        <f>'MEDIDAS ML'!K1336</f>
        <v>1</v>
      </c>
      <c r="L3637" s="7">
        <f>'MEDIDAS ML'!L1336</f>
        <v>19745</v>
      </c>
      <c r="M3637" s="6" t="str">
        <f>'MEDIDAS ML'!M1336</f>
        <v>$9.990-$19.990</v>
      </c>
      <c r="N3637" s="7">
        <f>'MEDIDAS ML'!N1336</f>
        <v>1000</v>
      </c>
      <c r="O3637" s="6" t="str">
        <f>'MEDIDAS ML'!O1336</f>
        <v>No aplica (&lt;$19.990)</v>
      </c>
      <c r="P3637" s="7">
        <f>'MEDIDAS ML'!P1336</f>
        <v>0</v>
      </c>
      <c r="Q3637" s="7">
        <f>'MEDIDAS ML'!Q1336</f>
        <v>1000</v>
      </c>
      <c r="R3637" s="23" t="e">
        <f>'MEDIDAS ML'!#REF!</f>
        <v>#REF!</v>
      </c>
      <c r="S3637" s="24" t="e">
        <f>'MEDIDAS ML'!#REF!</f>
        <v>#REF!</v>
      </c>
      <c r="T3637" s="24" t="e">
        <f>'MEDIDAS ML'!#REF!</f>
        <v>#REF!</v>
      </c>
      <c r="U3637" s="24" t="e">
        <f>'MEDIDAS ML'!#REF!</f>
        <v>#REF!</v>
      </c>
      <c r="V3637" s="22" t="e">
        <f>'MEDIDAS ML'!#REF!</f>
        <v>#REF!</v>
      </c>
      <c r="W3637" s="17" t="e">
        <f>'MEDIDAS ML'!#REF!</f>
        <v>#REF!</v>
      </c>
      <c r="X3637" t="e">
        <f>'MEDIDAS ML'!#REF!</f>
        <v>#REF!</v>
      </c>
    </row>
    <row r="3638" spans="1:24" ht="15.75" customHeight="1" x14ac:dyDescent="0.25">
      <c r="A3638" s="6">
        <f>'MEDIDAS ML'!A543</f>
        <v>123</v>
      </c>
      <c r="B3638" s="15">
        <f>'MEDIDAS ML'!B543</f>
        <v>123</v>
      </c>
      <c r="C3638" s="6">
        <f>'MEDIDAS ML'!C543</f>
        <v>123</v>
      </c>
      <c r="D3638" s="6" t="str">
        <f>'MEDIDAS ML'!D543</f>
        <v>8x26x48 cm - 2900 grs</v>
      </c>
      <c r="E3638" s="16">
        <f>'MEDIDAS ML'!E543</f>
        <v>8</v>
      </c>
      <c r="F3638" s="16">
        <f>'MEDIDAS ML'!F543</f>
        <v>26</v>
      </c>
      <c r="G3638" s="16">
        <f>'MEDIDAS ML'!G543</f>
        <v>48</v>
      </c>
      <c r="H3638" s="16">
        <f>'MEDIDAS ML'!H543</f>
        <v>2.9</v>
      </c>
      <c r="I3638" s="16">
        <f>'MEDIDAS ML'!I543</f>
        <v>2.496</v>
      </c>
      <c r="J3638" s="6" t="str">
        <f>'MEDIDAS ML'!J543</f>
        <v>Se calcula por Peso</v>
      </c>
      <c r="K3638" s="16">
        <f>'MEDIDAS ML'!K543</f>
        <v>2.9</v>
      </c>
      <c r="L3638" s="7">
        <f>'MEDIDAS ML'!L543</f>
        <v>19780</v>
      </c>
      <c r="M3638" s="6" t="str">
        <f>'MEDIDAS ML'!M543</f>
        <v>$9.990-$19.990</v>
      </c>
      <c r="N3638" s="7">
        <f>'MEDIDAS ML'!N543</f>
        <v>1000</v>
      </c>
      <c r="O3638" s="6" t="str">
        <f>'MEDIDAS ML'!O543</f>
        <v>No aplica (&lt;$19.990)</v>
      </c>
      <c r="P3638" s="7">
        <f>'MEDIDAS ML'!P543</f>
        <v>0</v>
      </c>
      <c r="Q3638" s="7">
        <f>'MEDIDAS ML'!Q543</f>
        <v>1000</v>
      </c>
      <c r="R3638" s="23" t="e">
        <f>'MEDIDAS ML'!#REF!</f>
        <v>#REF!</v>
      </c>
      <c r="S3638" s="24" t="e">
        <f>'MEDIDAS ML'!#REF!</f>
        <v>#REF!</v>
      </c>
      <c r="T3638" s="24" t="e">
        <f>'MEDIDAS ML'!#REF!</f>
        <v>#REF!</v>
      </c>
      <c r="U3638" s="24" t="e">
        <f>'MEDIDAS ML'!#REF!</f>
        <v>#REF!</v>
      </c>
      <c r="V3638" s="22" t="e">
        <f>'MEDIDAS ML'!#REF!</f>
        <v>#REF!</v>
      </c>
      <c r="W3638" s="17" t="e">
        <f>'MEDIDAS ML'!#REF!</f>
        <v>#REF!</v>
      </c>
      <c r="X3638" t="e">
        <f>'MEDIDAS ML'!#REF!</f>
        <v>#REF!</v>
      </c>
    </row>
    <row r="3639" spans="1:24" ht="15.75" customHeight="1" x14ac:dyDescent="0.25">
      <c r="A3639" s="6">
        <f>'MEDIDAS ML'!A544</f>
        <v>123</v>
      </c>
      <c r="B3639" s="15">
        <f>'MEDIDAS ML'!B544</f>
        <v>123</v>
      </c>
      <c r="C3639" s="6">
        <f>'MEDIDAS ML'!C544</f>
        <v>123</v>
      </c>
      <c r="D3639" s="6" t="str">
        <f>'MEDIDAS ML'!D544</f>
        <v>8x26x48 cm - 2900 grs</v>
      </c>
      <c r="E3639" s="16">
        <f>'MEDIDAS ML'!E544</f>
        <v>8</v>
      </c>
      <c r="F3639" s="16">
        <f>'MEDIDAS ML'!F544</f>
        <v>26</v>
      </c>
      <c r="G3639" s="16">
        <f>'MEDIDAS ML'!G544</f>
        <v>48</v>
      </c>
      <c r="H3639" s="16">
        <f>'MEDIDAS ML'!H544</f>
        <v>2.9</v>
      </c>
      <c r="I3639" s="16">
        <f>'MEDIDAS ML'!I544</f>
        <v>2.496</v>
      </c>
      <c r="J3639" s="6" t="str">
        <f>'MEDIDAS ML'!J544</f>
        <v>Se calcula por Peso</v>
      </c>
      <c r="K3639" s="16">
        <f>'MEDIDAS ML'!K544</f>
        <v>2.9</v>
      </c>
      <c r="L3639" s="7">
        <f>'MEDIDAS ML'!L544</f>
        <v>19780</v>
      </c>
      <c r="M3639" s="6" t="str">
        <f>'MEDIDAS ML'!M544</f>
        <v>$9.990-$19.990</v>
      </c>
      <c r="N3639" s="7">
        <f>'MEDIDAS ML'!N544</f>
        <v>1000</v>
      </c>
      <c r="O3639" s="6" t="str">
        <f>'MEDIDAS ML'!O544</f>
        <v>No aplica (&lt;$19.990)</v>
      </c>
      <c r="P3639" s="7">
        <f>'MEDIDAS ML'!P544</f>
        <v>0</v>
      </c>
      <c r="Q3639" s="7">
        <f>'MEDIDAS ML'!Q544</f>
        <v>1000</v>
      </c>
      <c r="R3639" s="23" t="e">
        <f>'MEDIDAS ML'!#REF!</f>
        <v>#REF!</v>
      </c>
      <c r="S3639" s="24" t="e">
        <f>'MEDIDAS ML'!#REF!</f>
        <v>#REF!</v>
      </c>
      <c r="T3639" s="24" t="e">
        <f>'MEDIDAS ML'!#REF!</f>
        <v>#REF!</v>
      </c>
      <c r="U3639" s="24" t="e">
        <f>'MEDIDAS ML'!#REF!</f>
        <v>#REF!</v>
      </c>
      <c r="V3639" s="22" t="e">
        <f>'MEDIDAS ML'!#REF!</f>
        <v>#REF!</v>
      </c>
      <c r="W3639" s="17" t="e">
        <f>'MEDIDAS ML'!#REF!</f>
        <v>#REF!</v>
      </c>
      <c r="X3639" t="e">
        <f>'MEDIDAS ML'!#REF!</f>
        <v>#REF!</v>
      </c>
    </row>
    <row r="3640" spans="1:24" ht="15.75" customHeight="1" x14ac:dyDescent="0.25">
      <c r="A3640" s="6">
        <f>'MEDIDAS ML'!A888</f>
        <v>123</v>
      </c>
      <c r="B3640" s="15">
        <f>'MEDIDAS ML'!B888</f>
        <v>123</v>
      </c>
      <c r="C3640" s="6">
        <f>'MEDIDAS ML'!C888</f>
        <v>123</v>
      </c>
      <c r="D3640" s="6" t="str">
        <f>'MEDIDAS ML'!D888</f>
        <v>17x17x20 cm - 1685 grs</v>
      </c>
      <c r="E3640" s="16">
        <f>'MEDIDAS ML'!E888</f>
        <v>17</v>
      </c>
      <c r="F3640" s="16">
        <f>'MEDIDAS ML'!F888</f>
        <v>17</v>
      </c>
      <c r="G3640" s="16">
        <f>'MEDIDAS ML'!G888</f>
        <v>20</v>
      </c>
      <c r="H3640" s="16">
        <f>'MEDIDAS ML'!H888</f>
        <v>1.6850000000000001</v>
      </c>
      <c r="I3640" s="16">
        <f>'MEDIDAS ML'!I888</f>
        <v>1.4450000000000001</v>
      </c>
      <c r="J3640" s="6" t="str">
        <f>'MEDIDAS ML'!J888</f>
        <v>Se calcula por Peso</v>
      </c>
      <c r="K3640" s="16">
        <f>'MEDIDAS ML'!K888</f>
        <v>1.6850000000000001</v>
      </c>
      <c r="L3640" s="7">
        <f>'MEDIDAS ML'!L888</f>
        <v>19780</v>
      </c>
      <c r="M3640" s="6" t="str">
        <f>'MEDIDAS ML'!M888</f>
        <v>$9.990-$19.990</v>
      </c>
      <c r="N3640" s="7">
        <f>'MEDIDAS ML'!N888</f>
        <v>1000</v>
      </c>
      <c r="O3640" s="6" t="str">
        <f>'MEDIDAS ML'!O888</f>
        <v>No aplica (&lt;$19.990)</v>
      </c>
      <c r="P3640" s="7">
        <f>'MEDIDAS ML'!P888</f>
        <v>0</v>
      </c>
      <c r="Q3640" s="7">
        <f>'MEDIDAS ML'!Q888</f>
        <v>1000</v>
      </c>
      <c r="R3640" s="23" t="e">
        <f>'MEDIDAS ML'!#REF!</f>
        <v>#REF!</v>
      </c>
      <c r="S3640" s="24" t="e">
        <f>'MEDIDAS ML'!#REF!</f>
        <v>#REF!</v>
      </c>
      <c r="T3640" s="24" t="e">
        <f>'MEDIDAS ML'!#REF!</f>
        <v>#REF!</v>
      </c>
      <c r="U3640" s="24" t="e">
        <f>'MEDIDAS ML'!#REF!</f>
        <v>#REF!</v>
      </c>
      <c r="V3640" s="22" t="e">
        <f>'MEDIDAS ML'!#REF!</f>
        <v>#REF!</v>
      </c>
      <c r="W3640" s="17" t="e">
        <f>'MEDIDAS ML'!#REF!</f>
        <v>#REF!</v>
      </c>
      <c r="X3640" t="e">
        <f>'MEDIDAS ML'!#REF!</f>
        <v>#REF!</v>
      </c>
    </row>
    <row r="3641" spans="1:24" ht="15.75" customHeight="1" x14ac:dyDescent="0.25">
      <c r="A3641" s="6">
        <f>'MEDIDAS ML'!A889</f>
        <v>123</v>
      </c>
      <c r="B3641" s="15">
        <f>'MEDIDAS ML'!B889</f>
        <v>123</v>
      </c>
      <c r="C3641" s="6">
        <f>'MEDIDAS ML'!C889</f>
        <v>123</v>
      </c>
      <c r="D3641" s="6" t="str">
        <f>'MEDIDAS ML'!D889</f>
        <v>17x17x20 cm - 1685 grs</v>
      </c>
      <c r="E3641" s="16">
        <f>'MEDIDAS ML'!E889</f>
        <v>17</v>
      </c>
      <c r="F3641" s="16">
        <f>'MEDIDAS ML'!F889</f>
        <v>17</v>
      </c>
      <c r="G3641" s="16">
        <f>'MEDIDAS ML'!G889</f>
        <v>20</v>
      </c>
      <c r="H3641" s="16">
        <f>'MEDIDAS ML'!H889</f>
        <v>1.6850000000000001</v>
      </c>
      <c r="I3641" s="16">
        <f>'MEDIDAS ML'!I889</f>
        <v>1.4450000000000001</v>
      </c>
      <c r="J3641" s="6" t="str">
        <f>'MEDIDAS ML'!J889</f>
        <v>Se calcula por Peso</v>
      </c>
      <c r="K3641" s="16">
        <f>'MEDIDAS ML'!K889</f>
        <v>1.6850000000000001</v>
      </c>
      <c r="L3641" s="7">
        <f>'MEDIDAS ML'!L889</f>
        <v>19780</v>
      </c>
      <c r="M3641" s="6" t="str">
        <f>'MEDIDAS ML'!M889</f>
        <v>$9.990-$19.990</v>
      </c>
      <c r="N3641" s="7">
        <f>'MEDIDAS ML'!N889</f>
        <v>1000</v>
      </c>
      <c r="O3641" s="6" t="str">
        <f>'MEDIDAS ML'!O889</f>
        <v>No aplica (&lt;$19.990)</v>
      </c>
      <c r="P3641" s="7">
        <f>'MEDIDAS ML'!P889</f>
        <v>0</v>
      </c>
      <c r="Q3641" s="7">
        <f>'MEDIDAS ML'!Q889</f>
        <v>1000</v>
      </c>
      <c r="R3641" s="23" t="e">
        <f>'MEDIDAS ML'!#REF!</f>
        <v>#REF!</v>
      </c>
      <c r="S3641" s="24" t="e">
        <f>'MEDIDAS ML'!#REF!</f>
        <v>#REF!</v>
      </c>
      <c r="T3641" s="24" t="e">
        <f>'MEDIDAS ML'!#REF!</f>
        <v>#REF!</v>
      </c>
      <c r="U3641" s="24" t="e">
        <f>'MEDIDAS ML'!#REF!</f>
        <v>#REF!</v>
      </c>
      <c r="V3641" s="22" t="e">
        <f>'MEDIDAS ML'!#REF!</f>
        <v>#REF!</v>
      </c>
      <c r="W3641" s="17" t="e">
        <f>'MEDIDAS ML'!#REF!</f>
        <v>#REF!</v>
      </c>
      <c r="X3641" t="e">
        <f>'MEDIDAS ML'!#REF!</f>
        <v>#REF!</v>
      </c>
    </row>
    <row r="3642" spans="1:24" ht="15.75" customHeight="1" x14ac:dyDescent="0.25">
      <c r="A3642" s="6">
        <f>'MEDIDAS ML'!A895</f>
        <v>123</v>
      </c>
      <c r="B3642" s="15">
        <f>'MEDIDAS ML'!B895</f>
        <v>123</v>
      </c>
      <c r="C3642" s="6">
        <f>'MEDIDAS ML'!C895</f>
        <v>123</v>
      </c>
      <c r="D3642" s="6" t="str">
        <f>'MEDIDAS ML'!D895</f>
        <v>17x37x9 cm - 1660 grs</v>
      </c>
      <c r="E3642" s="16">
        <f>'MEDIDAS ML'!E895</f>
        <v>17</v>
      </c>
      <c r="F3642" s="16">
        <f>'MEDIDAS ML'!F895</f>
        <v>37</v>
      </c>
      <c r="G3642" s="16">
        <f>'MEDIDAS ML'!G895</f>
        <v>9</v>
      </c>
      <c r="H3642" s="16">
        <f>'MEDIDAS ML'!H895</f>
        <v>1.66</v>
      </c>
      <c r="I3642" s="16">
        <f>'MEDIDAS ML'!I895</f>
        <v>1.4152499999999999</v>
      </c>
      <c r="J3642" s="6" t="str">
        <f>'MEDIDAS ML'!J895</f>
        <v>Se calcula por Peso</v>
      </c>
      <c r="K3642" s="16">
        <f>'MEDIDAS ML'!K895</f>
        <v>1.66</v>
      </c>
      <c r="L3642" s="7">
        <f>'MEDIDAS ML'!L895</f>
        <v>19780</v>
      </c>
      <c r="M3642" s="6" t="str">
        <f>'MEDIDAS ML'!M895</f>
        <v>$9.990-$19.990</v>
      </c>
      <c r="N3642" s="7">
        <f>'MEDIDAS ML'!N895</f>
        <v>1000</v>
      </c>
      <c r="O3642" s="6" t="str">
        <f>'MEDIDAS ML'!O895</f>
        <v>No aplica (&lt;$19.990)</v>
      </c>
      <c r="P3642" s="7">
        <f>'MEDIDAS ML'!P895</f>
        <v>0</v>
      </c>
      <c r="Q3642" s="7">
        <f>'MEDIDAS ML'!Q895</f>
        <v>1000</v>
      </c>
      <c r="R3642" s="23" t="e">
        <f>'MEDIDAS ML'!#REF!</f>
        <v>#REF!</v>
      </c>
      <c r="S3642" s="24" t="e">
        <f>'MEDIDAS ML'!#REF!</f>
        <v>#REF!</v>
      </c>
      <c r="T3642" s="24" t="e">
        <f>'MEDIDAS ML'!#REF!</f>
        <v>#REF!</v>
      </c>
      <c r="U3642" s="24" t="e">
        <f>'MEDIDAS ML'!#REF!</f>
        <v>#REF!</v>
      </c>
      <c r="V3642" s="22" t="e">
        <f>'MEDIDAS ML'!#REF!</f>
        <v>#REF!</v>
      </c>
      <c r="W3642" s="17" t="e">
        <f>'MEDIDAS ML'!#REF!</f>
        <v>#REF!</v>
      </c>
      <c r="X3642" t="e">
        <f>'MEDIDAS ML'!#REF!</f>
        <v>#REF!</v>
      </c>
    </row>
    <row r="3643" spans="1:24" ht="15.75" customHeight="1" x14ac:dyDescent="0.25">
      <c r="A3643" s="6">
        <f>'MEDIDAS ML'!A896</f>
        <v>123</v>
      </c>
      <c r="B3643" s="15">
        <f>'MEDIDAS ML'!B896</f>
        <v>123</v>
      </c>
      <c r="C3643" s="6">
        <f>'MEDIDAS ML'!C896</f>
        <v>123</v>
      </c>
      <c r="D3643" s="6" t="str">
        <f>'MEDIDAS ML'!D896</f>
        <v>17x37x9 cm - 1660 grs</v>
      </c>
      <c r="E3643" s="16">
        <f>'MEDIDAS ML'!E896</f>
        <v>17</v>
      </c>
      <c r="F3643" s="16">
        <f>'MEDIDAS ML'!F896</f>
        <v>37</v>
      </c>
      <c r="G3643" s="16">
        <f>'MEDIDAS ML'!G896</f>
        <v>9</v>
      </c>
      <c r="H3643" s="16">
        <f>'MEDIDAS ML'!H896</f>
        <v>1.66</v>
      </c>
      <c r="I3643" s="16">
        <f>'MEDIDAS ML'!I896</f>
        <v>1.4152499999999999</v>
      </c>
      <c r="J3643" s="6" t="str">
        <f>'MEDIDAS ML'!J896</f>
        <v>Se calcula por Peso</v>
      </c>
      <c r="K3643" s="16">
        <f>'MEDIDAS ML'!K896</f>
        <v>1.66</v>
      </c>
      <c r="L3643" s="7">
        <f>'MEDIDAS ML'!L896</f>
        <v>19780</v>
      </c>
      <c r="M3643" s="6" t="str">
        <f>'MEDIDAS ML'!M896</f>
        <v>$9.990-$19.990</v>
      </c>
      <c r="N3643" s="7">
        <f>'MEDIDAS ML'!N896</f>
        <v>1000</v>
      </c>
      <c r="O3643" s="6" t="str">
        <f>'MEDIDAS ML'!O896</f>
        <v>No aplica (&lt;$19.990)</v>
      </c>
      <c r="P3643" s="7">
        <f>'MEDIDAS ML'!P896</f>
        <v>0</v>
      </c>
      <c r="Q3643" s="7">
        <f>'MEDIDAS ML'!Q896</f>
        <v>1000</v>
      </c>
      <c r="R3643" s="23" t="e">
        <f>'MEDIDAS ML'!#REF!</f>
        <v>#REF!</v>
      </c>
      <c r="S3643" s="24" t="e">
        <f>'MEDIDAS ML'!#REF!</f>
        <v>#REF!</v>
      </c>
      <c r="T3643" s="24" t="e">
        <f>'MEDIDAS ML'!#REF!</f>
        <v>#REF!</v>
      </c>
      <c r="U3643" s="24" t="e">
        <f>'MEDIDAS ML'!#REF!</f>
        <v>#REF!</v>
      </c>
      <c r="V3643" s="22" t="e">
        <f>'MEDIDAS ML'!#REF!</f>
        <v>#REF!</v>
      </c>
      <c r="W3643" s="17" t="e">
        <f>'MEDIDAS ML'!#REF!</f>
        <v>#REF!</v>
      </c>
      <c r="X3643" t="e">
        <f>'MEDIDAS ML'!#REF!</f>
        <v>#REF!</v>
      </c>
    </row>
    <row r="3644" spans="1:24" ht="15.75" customHeight="1" x14ac:dyDescent="0.25">
      <c r="A3644" s="6">
        <f>'MEDIDAS ML'!A1000</f>
        <v>123</v>
      </c>
      <c r="B3644" s="15">
        <f>'MEDIDAS ML'!B1000</f>
        <v>123</v>
      </c>
      <c r="C3644" s="6">
        <f>'MEDIDAS ML'!C1000</f>
        <v>123</v>
      </c>
      <c r="D3644" s="6" t="str">
        <f>'MEDIDAS ML'!D1000</f>
        <v>19x22x35 cm - 1408 grs</v>
      </c>
      <c r="E3644" s="16">
        <f>'MEDIDAS ML'!E1000</f>
        <v>19</v>
      </c>
      <c r="F3644" s="16">
        <f>'MEDIDAS ML'!F1000</f>
        <v>22</v>
      </c>
      <c r="G3644" s="16">
        <f>'MEDIDAS ML'!G1000</f>
        <v>35</v>
      </c>
      <c r="H3644" s="16">
        <f>'MEDIDAS ML'!H1000</f>
        <v>1.4079999999999999</v>
      </c>
      <c r="I3644" s="16">
        <f>'MEDIDAS ML'!I1000</f>
        <v>3.6575000000000002</v>
      </c>
      <c r="J3644" s="6" t="str">
        <f>'MEDIDAS ML'!J1000</f>
        <v>Se calcula por P volum</v>
      </c>
      <c r="K3644" s="16">
        <f>'MEDIDAS ML'!K1000</f>
        <v>3.6575000000000002</v>
      </c>
      <c r="L3644" s="7">
        <f>'MEDIDAS ML'!L1000</f>
        <v>19780</v>
      </c>
      <c r="M3644" s="6" t="str">
        <f>'MEDIDAS ML'!M1000</f>
        <v>$9.990-$19.990</v>
      </c>
      <c r="N3644" s="7">
        <f>'MEDIDAS ML'!N1000</f>
        <v>1000</v>
      </c>
      <c r="O3644" s="6" t="str">
        <f>'MEDIDAS ML'!O1000</f>
        <v>No aplica (&lt;$19.990)</v>
      </c>
      <c r="P3644" s="7">
        <f>'MEDIDAS ML'!P1000</f>
        <v>0</v>
      </c>
      <c r="Q3644" s="7">
        <f>'MEDIDAS ML'!Q1000</f>
        <v>1000</v>
      </c>
      <c r="R3644" s="23" t="e">
        <f>'MEDIDAS ML'!#REF!</f>
        <v>#REF!</v>
      </c>
      <c r="S3644" s="24" t="e">
        <f>'MEDIDAS ML'!#REF!</f>
        <v>#REF!</v>
      </c>
      <c r="T3644" s="24" t="e">
        <f>'MEDIDAS ML'!#REF!</f>
        <v>#REF!</v>
      </c>
      <c r="U3644" s="24" t="e">
        <f>'MEDIDAS ML'!#REF!</f>
        <v>#REF!</v>
      </c>
      <c r="V3644" s="22" t="e">
        <f>'MEDIDAS ML'!#REF!</f>
        <v>#REF!</v>
      </c>
      <c r="W3644" s="17" t="e">
        <f>'MEDIDAS ML'!#REF!</f>
        <v>#REF!</v>
      </c>
      <c r="X3644" t="e">
        <f>'MEDIDAS ML'!#REF!</f>
        <v>#REF!</v>
      </c>
    </row>
    <row r="3645" spans="1:24" ht="15.75" customHeight="1" x14ac:dyDescent="0.25">
      <c r="A3645" s="6">
        <f>'MEDIDAS ML'!A1001</f>
        <v>123</v>
      </c>
      <c r="B3645" s="15">
        <f>'MEDIDAS ML'!B1001</f>
        <v>123</v>
      </c>
      <c r="C3645" s="6">
        <f>'MEDIDAS ML'!C1001</f>
        <v>123</v>
      </c>
      <c r="D3645" s="6" t="str">
        <f>'MEDIDAS ML'!D1001</f>
        <v>19x22x35 cm - 1408 grs</v>
      </c>
      <c r="E3645" s="16">
        <f>'MEDIDAS ML'!E1001</f>
        <v>19</v>
      </c>
      <c r="F3645" s="16">
        <f>'MEDIDAS ML'!F1001</f>
        <v>22</v>
      </c>
      <c r="G3645" s="16">
        <f>'MEDIDAS ML'!G1001</f>
        <v>35</v>
      </c>
      <c r="H3645" s="16">
        <f>'MEDIDAS ML'!H1001</f>
        <v>1.4079999999999999</v>
      </c>
      <c r="I3645" s="16">
        <f>'MEDIDAS ML'!I1001</f>
        <v>3.6575000000000002</v>
      </c>
      <c r="J3645" s="6" t="str">
        <f>'MEDIDAS ML'!J1001</f>
        <v>Se calcula por P volum</v>
      </c>
      <c r="K3645" s="16">
        <f>'MEDIDAS ML'!K1001</f>
        <v>3.6575000000000002</v>
      </c>
      <c r="L3645" s="7">
        <f>'MEDIDAS ML'!L1001</f>
        <v>19780</v>
      </c>
      <c r="M3645" s="6" t="str">
        <f>'MEDIDAS ML'!M1001</f>
        <v>$9.990-$19.990</v>
      </c>
      <c r="N3645" s="7">
        <f>'MEDIDAS ML'!N1001</f>
        <v>1000</v>
      </c>
      <c r="O3645" s="6" t="str">
        <f>'MEDIDAS ML'!O1001</f>
        <v>No aplica (&lt;$19.990)</v>
      </c>
      <c r="P3645" s="7">
        <f>'MEDIDAS ML'!P1001</f>
        <v>0</v>
      </c>
      <c r="Q3645" s="7">
        <f>'MEDIDAS ML'!Q1001</f>
        <v>1000</v>
      </c>
      <c r="R3645" s="23" t="e">
        <f>'MEDIDAS ML'!#REF!</f>
        <v>#REF!</v>
      </c>
      <c r="S3645" s="24" t="e">
        <f>'MEDIDAS ML'!#REF!</f>
        <v>#REF!</v>
      </c>
      <c r="T3645" s="24" t="e">
        <f>'MEDIDAS ML'!#REF!</f>
        <v>#REF!</v>
      </c>
      <c r="U3645" s="24" t="e">
        <f>'MEDIDAS ML'!#REF!</f>
        <v>#REF!</v>
      </c>
      <c r="V3645" s="22" t="e">
        <f>'MEDIDAS ML'!#REF!</f>
        <v>#REF!</v>
      </c>
      <c r="W3645" s="17" t="e">
        <f>'MEDIDAS ML'!#REF!</f>
        <v>#REF!</v>
      </c>
      <c r="X3645" t="e">
        <f>'MEDIDAS ML'!#REF!</f>
        <v>#REF!</v>
      </c>
    </row>
    <row r="3646" spans="1:24" ht="15.75" customHeight="1" x14ac:dyDescent="0.25">
      <c r="A3646" s="6">
        <f>'MEDIDAS ML'!A1066</f>
        <v>123</v>
      </c>
      <c r="B3646" s="15">
        <f>'MEDIDAS ML'!B1066</f>
        <v>123</v>
      </c>
      <c r="C3646" s="6">
        <f>'MEDIDAS ML'!C1066</f>
        <v>123</v>
      </c>
      <c r="D3646" s="6" t="str">
        <f>'MEDIDAS ML'!D1066</f>
        <v>13x33x37 cm - 1260 grs</v>
      </c>
      <c r="E3646" s="16">
        <f>'MEDIDAS ML'!E1066</f>
        <v>13</v>
      </c>
      <c r="F3646" s="16">
        <f>'MEDIDAS ML'!F1066</f>
        <v>33</v>
      </c>
      <c r="G3646" s="16">
        <f>'MEDIDAS ML'!G1066</f>
        <v>37</v>
      </c>
      <c r="H3646" s="16">
        <f>'MEDIDAS ML'!H1066</f>
        <v>1.26</v>
      </c>
      <c r="I3646" s="16">
        <f>'MEDIDAS ML'!I1066</f>
        <v>3.9682499999999998</v>
      </c>
      <c r="J3646" s="6" t="str">
        <f>'MEDIDAS ML'!J1066</f>
        <v>Se calcula por P volum</v>
      </c>
      <c r="K3646" s="16">
        <f>'MEDIDAS ML'!K1066</f>
        <v>3.9682499999999998</v>
      </c>
      <c r="L3646" s="7">
        <f>'MEDIDAS ML'!L1066</f>
        <v>19780</v>
      </c>
      <c r="M3646" s="6" t="str">
        <f>'MEDIDAS ML'!M1066</f>
        <v>$9.990-$19.990</v>
      </c>
      <c r="N3646" s="7">
        <f>'MEDIDAS ML'!N1066</f>
        <v>1000</v>
      </c>
      <c r="O3646" s="6" t="str">
        <f>'MEDIDAS ML'!O1066</f>
        <v>No aplica (&lt;$19.990)</v>
      </c>
      <c r="P3646" s="7">
        <f>'MEDIDAS ML'!P1066</f>
        <v>0</v>
      </c>
      <c r="Q3646" s="7">
        <f>'MEDIDAS ML'!Q1066</f>
        <v>1000</v>
      </c>
      <c r="R3646" s="23" t="e">
        <f>'MEDIDAS ML'!#REF!</f>
        <v>#REF!</v>
      </c>
      <c r="S3646" s="24" t="e">
        <f>'MEDIDAS ML'!#REF!</f>
        <v>#REF!</v>
      </c>
      <c r="T3646" s="24" t="e">
        <f>'MEDIDAS ML'!#REF!</f>
        <v>#REF!</v>
      </c>
      <c r="U3646" s="24" t="e">
        <f>'MEDIDAS ML'!#REF!</f>
        <v>#REF!</v>
      </c>
      <c r="V3646" s="22" t="e">
        <f>'MEDIDAS ML'!#REF!</f>
        <v>#REF!</v>
      </c>
      <c r="W3646" s="17" t="e">
        <f>'MEDIDAS ML'!#REF!</f>
        <v>#REF!</v>
      </c>
      <c r="X3646" t="e">
        <f>'MEDIDAS ML'!#REF!</f>
        <v>#REF!</v>
      </c>
    </row>
    <row r="3647" spans="1:24" ht="15.75" customHeight="1" x14ac:dyDescent="0.25">
      <c r="A3647" s="6">
        <f>'MEDIDAS ML'!A1067</f>
        <v>123</v>
      </c>
      <c r="B3647" s="15">
        <f>'MEDIDAS ML'!B1067</f>
        <v>123</v>
      </c>
      <c r="C3647" s="6">
        <f>'MEDIDAS ML'!C1067</f>
        <v>123</v>
      </c>
      <c r="D3647" s="6" t="str">
        <f>'MEDIDAS ML'!D1067</f>
        <v>13x33x37 cm - 1260 grs</v>
      </c>
      <c r="E3647" s="16">
        <f>'MEDIDAS ML'!E1067</f>
        <v>13</v>
      </c>
      <c r="F3647" s="16">
        <f>'MEDIDAS ML'!F1067</f>
        <v>33</v>
      </c>
      <c r="G3647" s="16">
        <f>'MEDIDAS ML'!G1067</f>
        <v>37</v>
      </c>
      <c r="H3647" s="16">
        <f>'MEDIDAS ML'!H1067</f>
        <v>1.26</v>
      </c>
      <c r="I3647" s="16">
        <f>'MEDIDAS ML'!I1067</f>
        <v>3.9682499999999998</v>
      </c>
      <c r="J3647" s="6" t="str">
        <f>'MEDIDAS ML'!J1067</f>
        <v>Se calcula por P volum</v>
      </c>
      <c r="K3647" s="16">
        <f>'MEDIDAS ML'!K1067</f>
        <v>3.9682499999999998</v>
      </c>
      <c r="L3647" s="7">
        <f>'MEDIDAS ML'!L1067</f>
        <v>19780</v>
      </c>
      <c r="M3647" s="6" t="str">
        <f>'MEDIDAS ML'!M1067</f>
        <v>$9.990-$19.990</v>
      </c>
      <c r="N3647" s="7">
        <f>'MEDIDAS ML'!N1067</f>
        <v>1000</v>
      </c>
      <c r="O3647" s="6" t="str">
        <f>'MEDIDAS ML'!O1067</f>
        <v>No aplica (&lt;$19.990)</v>
      </c>
      <c r="P3647" s="7">
        <f>'MEDIDAS ML'!P1067</f>
        <v>0</v>
      </c>
      <c r="Q3647" s="7">
        <f>'MEDIDAS ML'!Q1067</f>
        <v>1000</v>
      </c>
      <c r="R3647" s="23" t="e">
        <f>'MEDIDAS ML'!#REF!</f>
        <v>#REF!</v>
      </c>
      <c r="S3647" s="24" t="e">
        <f>'MEDIDAS ML'!#REF!</f>
        <v>#REF!</v>
      </c>
      <c r="T3647" s="24" t="e">
        <f>'MEDIDAS ML'!#REF!</f>
        <v>#REF!</v>
      </c>
      <c r="U3647" s="24" t="e">
        <f>'MEDIDAS ML'!#REF!</f>
        <v>#REF!</v>
      </c>
      <c r="V3647" s="22" t="e">
        <f>'MEDIDAS ML'!#REF!</f>
        <v>#REF!</v>
      </c>
      <c r="W3647" s="17" t="e">
        <f>'MEDIDAS ML'!#REF!</f>
        <v>#REF!</v>
      </c>
      <c r="X3647" t="e">
        <f>'MEDIDAS ML'!#REF!</f>
        <v>#REF!</v>
      </c>
    </row>
    <row r="3648" spans="1:24" ht="15.75" customHeight="1" x14ac:dyDescent="0.25">
      <c r="A3648" s="6">
        <f>'MEDIDAS ML'!A1132</f>
        <v>123</v>
      </c>
      <c r="B3648" s="15">
        <f>'MEDIDAS ML'!B1132</f>
        <v>123</v>
      </c>
      <c r="C3648" s="6">
        <f>'MEDIDAS ML'!C1132</f>
        <v>123</v>
      </c>
      <c r="D3648" s="6" t="str">
        <f>'MEDIDAS ML'!D1132</f>
        <v>12x12x15 cm - 1186 grs</v>
      </c>
      <c r="E3648" s="16">
        <f>'MEDIDAS ML'!E1132</f>
        <v>12</v>
      </c>
      <c r="F3648" s="16">
        <f>'MEDIDAS ML'!F1132</f>
        <v>12</v>
      </c>
      <c r="G3648" s="16">
        <f>'MEDIDAS ML'!G1132</f>
        <v>15</v>
      </c>
      <c r="H3648" s="16">
        <f>'MEDIDAS ML'!H1132</f>
        <v>1.1859999999999999</v>
      </c>
      <c r="I3648" s="16">
        <f>'MEDIDAS ML'!I1132</f>
        <v>0.54</v>
      </c>
      <c r="J3648" s="6" t="str">
        <f>'MEDIDAS ML'!J1132</f>
        <v>Se calcula por Peso</v>
      </c>
      <c r="K3648" s="16">
        <f>'MEDIDAS ML'!K1132</f>
        <v>1.1859999999999999</v>
      </c>
      <c r="L3648" s="7">
        <f>'MEDIDAS ML'!L1132</f>
        <v>19780</v>
      </c>
      <c r="M3648" s="6" t="str">
        <f>'MEDIDAS ML'!M1132</f>
        <v>$9.990-$19.990</v>
      </c>
      <c r="N3648" s="7">
        <f>'MEDIDAS ML'!N1132</f>
        <v>1000</v>
      </c>
      <c r="O3648" s="6" t="str">
        <f>'MEDIDAS ML'!O1132</f>
        <v>No aplica (&lt;$19.990)</v>
      </c>
      <c r="P3648" s="7">
        <f>'MEDIDAS ML'!P1132</f>
        <v>0</v>
      </c>
      <c r="Q3648" s="7">
        <f>'MEDIDAS ML'!Q1132</f>
        <v>1000</v>
      </c>
      <c r="R3648" s="23" t="e">
        <f>'MEDIDAS ML'!#REF!</f>
        <v>#REF!</v>
      </c>
      <c r="S3648" s="24" t="e">
        <f>'MEDIDAS ML'!#REF!</f>
        <v>#REF!</v>
      </c>
      <c r="T3648" s="24" t="e">
        <f>'MEDIDAS ML'!#REF!</f>
        <v>#REF!</v>
      </c>
      <c r="U3648" s="24" t="e">
        <f>'MEDIDAS ML'!#REF!</f>
        <v>#REF!</v>
      </c>
      <c r="V3648" s="22" t="e">
        <f>'MEDIDAS ML'!#REF!</f>
        <v>#REF!</v>
      </c>
      <c r="W3648" s="17" t="e">
        <f>'MEDIDAS ML'!#REF!</f>
        <v>#REF!</v>
      </c>
      <c r="X3648" t="e">
        <f>'MEDIDAS ML'!#REF!</f>
        <v>#REF!</v>
      </c>
    </row>
    <row r="3649" spans="1:24" ht="15.75" customHeight="1" x14ac:dyDescent="0.25">
      <c r="A3649" s="6">
        <f>'MEDIDAS ML'!A1294</f>
        <v>123</v>
      </c>
      <c r="B3649" s="15">
        <f>'MEDIDAS ML'!B1294</f>
        <v>123</v>
      </c>
      <c r="C3649" s="6">
        <f>'MEDIDAS ML'!C1294</f>
        <v>123</v>
      </c>
      <c r="D3649" s="6" t="str">
        <f>'MEDIDAS ML'!D1294</f>
        <v>5x20x26 cm - 1020 grs</v>
      </c>
      <c r="E3649" s="16">
        <f>'MEDIDAS ML'!E1294</f>
        <v>5</v>
      </c>
      <c r="F3649" s="16">
        <f>'MEDIDAS ML'!F1294</f>
        <v>20</v>
      </c>
      <c r="G3649" s="16">
        <f>'MEDIDAS ML'!G1294</f>
        <v>26</v>
      </c>
      <c r="H3649" s="16">
        <f>'MEDIDAS ML'!H1294</f>
        <v>1.02</v>
      </c>
      <c r="I3649" s="16">
        <f>'MEDIDAS ML'!I1294</f>
        <v>0.65</v>
      </c>
      <c r="J3649" s="6" t="str">
        <f>'MEDIDAS ML'!J1294</f>
        <v>Se calcula por Peso</v>
      </c>
      <c r="K3649" s="16">
        <f>'MEDIDAS ML'!K1294</f>
        <v>1.02</v>
      </c>
      <c r="L3649" s="7">
        <f>'MEDIDAS ML'!L1294</f>
        <v>19780</v>
      </c>
      <c r="M3649" s="6" t="str">
        <f>'MEDIDAS ML'!M1294</f>
        <v>$9.990-$19.990</v>
      </c>
      <c r="N3649" s="7">
        <f>'MEDIDAS ML'!N1294</f>
        <v>1000</v>
      </c>
      <c r="O3649" s="6" t="str">
        <f>'MEDIDAS ML'!O1294</f>
        <v>No aplica (&lt;$19.990)</v>
      </c>
      <c r="P3649" s="7">
        <f>'MEDIDAS ML'!P1294</f>
        <v>0</v>
      </c>
      <c r="Q3649" s="7">
        <f>'MEDIDAS ML'!Q1294</f>
        <v>1000</v>
      </c>
      <c r="R3649" s="23" t="e">
        <f>'MEDIDAS ML'!#REF!</f>
        <v>#REF!</v>
      </c>
      <c r="S3649" s="24" t="e">
        <f>'MEDIDAS ML'!#REF!</f>
        <v>#REF!</v>
      </c>
      <c r="T3649" s="24" t="e">
        <f>'MEDIDAS ML'!#REF!</f>
        <v>#REF!</v>
      </c>
      <c r="U3649" s="24" t="e">
        <f>'MEDIDAS ML'!#REF!</f>
        <v>#REF!</v>
      </c>
      <c r="V3649" s="22" t="e">
        <f>'MEDIDAS ML'!#REF!</f>
        <v>#REF!</v>
      </c>
      <c r="W3649" s="17" t="e">
        <f>'MEDIDAS ML'!#REF!</f>
        <v>#REF!</v>
      </c>
      <c r="X3649" t="e">
        <f>'MEDIDAS ML'!#REF!</f>
        <v>#REF!</v>
      </c>
    </row>
    <row r="3650" spans="1:24" ht="15.75" customHeight="1" x14ac:dyDescent="0.25">
      <c r="A3650" s="6">
        <f>'MEDIDAS ML'!A1295</f>
        <v>123</v>
      </c>
      <c r="B3650" s="15">
        <f>'MEDIDAS ML'!B1295</f>
        <v>123</v>
      </c>
      <c r="C3650" s="6">
        <f>'MEDIDAS ML'!C1295</f>
        <v>123</v>
      </c>
      <c r="D3650" s="6" t="str">
        <f>'MEDIDAS ML'!D1295</f>
        <v>5x20x26 cm - 1020 grs</v>
      </c>
      <c r="E3650" s="16">
        <f>'MEDIDAS ML'!E1295</f>
        <v>5</v>
      </c>
      <c r="F3650" s="16">
        <f>'MEDIDAS ML'!F1295</f>
        <v>20</v>
      </c>
      <c r="G3650" s="16">
        <f>'MEDIDAS ML'!G1295</f>
        <v>26</v>
      </c>
      <c r="H3650" s="16">
        <f>'MEDIDAS ML'!H1295</f>
        <v>1.02</v>
      </c>
      <c r="I3650" s="16">
        <f>'MEDIDAS ML'!I1295</f>
        <v>0.65</v>
      </c>
      <c r="J3650" s="6" t="str">
        <f>'MEDIDAS ML'!J1295</f>
        <v>Se calcula por Peso</v>
      </c>
      <c r="K3650" s="16">
        <f>'MEDIDAS ML'!K1295</f>
        <v>1.02</v>
      </c>
      <c r="L3650" s="7">
        <f>'MEDIDAS ML'!L1295</f>
        <v>19780</v>
      </c>
      <c r="M3650" s="6" t="str">
        <f>'MEDIDAS ML'!M1295</f>
        <v>$9.990-$19.990</v>
      </c>
      <c r="N3650" s="7">
        <f>'MEDIDAS ML'!N1295</f>
        <v>1000</v>
      </c>
      <c r="O3650" s="6" t="str">
        <f>'MEDIDAS ML'!O1295</f>
        <v>No aplica (&lt;$19.990)</v>
      </c>
      <c r="P3650" s="7">
        <f>'MEDIDAS ML'!P1295</f>
        <v>0</v>
      </c>
      <c r="Q3650" s="7">
        <f>'MEDIDAS ML'!Q1295</f>
        <v>1000</v>
      </c>
      <c r="R3650" s="23" t="e">
        <f>'MEDIDAS ML'!#REF!</f>
        <v>#REF!</v>
      </c>
      <c r="S3650" s="24" t="e">
        <f>'MEDIDAS ML'!#REF!</f>
        <v>#REF!</v>
      </c>
      <c r="T3650" s="24" t="e">
        <f>'MEDIDAS ML'!#REF!</f>
        <v>#REF!</v>
      </c>
      <c r="U3650" s="24" t="e">
        <f>'MEDIDAS ML'!#REF!</f>
        <v>#REF!</v>
      </c>
      <c r="V3650" s="22" t="e">
        <f>'MEDIDAS ML'!#REF!</f>
        <v>#REF!</v>
      </c>
      <c r="W3650" s="17" t="e">
        <f>'MEDIDAS ML'!#REF!</f>
        <v>#REF!</v>
      </c>
      <c r="X3650" t="e">
        <f>'MEDIDAS ML'!#REF!</f>
        <v>#REF!</v>
      </c>
    </row>
    <row r="3651" spans="1:24" ht="15.75" customHeight="1" x14ac:dyDescent="0.25">
      <c r="A3651" s="6">
        <f>'MEDIDAS ML'!A1521</f>
        <v>123</v>
      </c>
      <c r="B3651" s="15">
        <f>'MEDIDAS ML'!B1521</f>
        <v>123</v>
      </c>
      <c r="C3651" s="6">
        <f>'MEDIDAS ML'!C1521</f>
        <v>123</v>
      </c>
      <c r="D3651" s="6" t="str">
        <f>'MEDIDAS ML'!D1521</f>
        <v>16x22x22 cm - 843 grs</v>
      </c>
      <c r="E3651" s="16">
        <f>'MEDIDAS ML'!E1521</f>
        <v>16</v>
      </c>
      <c r="F3651" s="16">
        <f>'MEDIDAS ML'!F1521</f>
        <v>22</v>
      </c>
      <c r="G3651" s="16">
        <f>'MEDIDAS ML'!G1521</f>
        <v>22</v>
      </c>
      <c r="H3651" s="16">
        <f>'MEDIDAS ML'!H1521</f>
        <v>0.84299999999999997</v>
      </c>
      <c r="I3651" s="16">
        <f>'MEDIDAS ML'!I1521</f>
        <v>1.9359999999999999</v>
      </c>
      <c r="J3651" s="6" t="str">
        <f>'MEDIDAS ML'!J1521</f>
        <v>Se calcula por P volum</v>
      </c>
      <c r="K3651" s="16">
        <f>'MEDIDAS ML'!K1521</f>
        <v>1.9359999999999999</v>
      </c>
      <c r="L3651" s="7">
        <f>'MEDIDAS ML'!L1521</f>
        <v>19780</v>
      </c>
      <c r="M3651" s="6" t="str">
        <f>'MEDIDAS ML'!M1521</f>
        <v>$9.990-$19.990</v>
      </c>
      <c r="N3651" s="7">
        <f>'MEDIDAS ML'!N1521</f>
        <v>1000</v>
      </c>
      <c r="O3651" s="6" t="str">
        <f>'MEDIDAS ML'!O1521</f>
        <v>No aplica (&lt;$19.990)</v>
      </c>
      <c r="P3651" s="7">
        <f>'MEDIDAS ML'!P1521</f>
        <v>0</v>
      </c>
      <c r="Q3651" s="7">
        <f>'MEDIDAS ML'!Q1521</f>
        <v>1000</v>
      </c>
      <c r="R3651" s="23" t="e">
        <f>'MEDIDAS ML'!#REF!</f>
        <v>#REF!</v>
      </c>
      <c r="S3651" s="24" t="e">
        <f>'MEDIDAS ML'!#REF!</f>
        <v>#REF!</v>
      </c>
      <c r="T3651" s="24" t="e">
        <f>'MEDIDAS ML'!#REF!</f>
        <v>#REF!</v>
      </c>
      <c r="U3651" s="24" t="e">
        <f>'MEDIDAS ML'!#REF!</f>
        <v>#REF!</v>
      </c>
      <c r="V3651" s="22" t="e">
        <f>'MEDIDAS ML'!#REF!</f>
        <v>#REF!</v>
      </c>
      <c r="W3651" s="17" t="e">
        <f>'MEDIDAS ML'!#REF!</f>
        <v>#REF!</v>
      </c>
      <c r="X3651" t="e">
        <f>'MEDIDAS ML'!#REF!</f>
        <v>#REF!</v>
      </c>
    </row>
    <row r="3652" spans="1:24" ht="15.75" customHeight="1" x14ac:dyDescent="0.25">
      <c r="A3652" s="6">
        <f>'MEDIDAS ML'!A1522</f>
        <v>123</v>
      </c>
      <c r="B3652" s="15">
        <f>'MEDIDAS ML'!B1522</f>
        <v>123</v>
      </c>
      <c r="C3652" s="6">
        <f>'MEDIDAS ML'!C1522</f>
        <v>123</v>
      </c>
      <c r="D3652" s="6" t="str">
        <f>'MEDIDAS ML'!D1522</f>
        <v>16x22x22 cm - 843 grs</v>
      </c>
      <c r="E3652" s="16">
        <f>'MEDIDAS ML'!E1522</f>
        <v>16</v>
      </c>
      <c r="F3652" s="16">
        <f>'MEDIDAS ML'!F1522</f>
        <v>22</v>
      </c>
      <c r="G3652" s="16">
        <f>'MEDIDAS ML'!G1522</f>
        <v>22</v>
      </c>
      <c r="H3652" s="16">
        <f>'MEDIDAS ML'!H1522</f>
        <v>0.84299999999999997</v>
      </c>
      <c r="I3652" s="16">
        <f>'MEDIDAS ML'!I1522</f>
        <v>1.9359999999999999</v>
      </c>
      <c r="J3652" s="6" t="str">
        <f>'MEDIDAS ML'!J1522</f>
        <v>Se calcula por P volum</v>
      </c>
      <c r="K3652" s="16">
        <f>'MEDIDAS ML'!K1522</f>
        <v>1.9359999999999999</v>
      </c>
      <c r="L3652" s="7">
        <f>'MEDIDAS ML'!L1522</f>
        <v>19780</v>
      </c>
      <c r="M3652" s="6" t="str">
        <f>'MEDIDAS ML'!M1522</f>
        <v>$9.990-$19.990</v>
      </c>
      <c r="N3652" s="7">
        <f>'MEDIDAS ML'!N1522</f>
        <v>1000</v>
      </c>
      <c r="O3652" s="6" t="str">
        <f>'MEDIDAS ML'!O1522</f>
        <v>No aplica (&lt;$19.990)</v>
      </c>
      <c r="P3652" s="7">
        <f>'MEDIDAS ML'!P1522</f>
        <v>0</v>
      </c>
      <c r="Q3652" s="7">
        <f>'MEDIDAS ML'!Q1522</f>
        <v>1000</v>
      </c>
      <c r="R3652" s="23" t="e">
        <f>'MEDIDAS ML'!#REF!</f>
        <v>#REF!</v>
      </c>
      <c r="S3652" s="24" t="e">
        <f>'MEDIDAS ML'!#REF!</f>
        <v>#REF!</v>
      </c>
      <c r="T3652" s="24" t="e">
        <f>'MEDIDAS ML'!#REF!</f>
        <v>#REF!</v>
      </c>
      <c r="U3652" s="24" t="e">
        <f>'MEDIDAS ML'!#REF!</f>
        <v>#REF!</v>
      </c>
      <c r="V3652" s="22" t="e">
        <f>'MEDIDAS ML'!#REF!</f>
        <v>#REF!</v>
      </c>
      <c r="W3652" s="17" t="e">
        <f>'MEDIDAS ML'!#REF!</f>
        <v>#REF!</v>
      </c>
      <c r="X3652" t="e">
        <f>'MEDIDAS ML'!#REF!</f>
        <v>#REF!</v>
      </c>
    </row>
    <row r="3653" spans="1:24" ht="15.75" customHeight="1" x14ac:dyDescent="0.25">
      <c r="A3653" s="6">
        <f>'MEDIDAS ML'!A1136</f>
        <v>123</v>
      </c>
      <c r="B3653" s="15">
        <f>'MEDIDAS ML'!B1136</f>
        <v>123</v>
      </c>
      <c r="C3653" s="6">
        <f>'MEDIDAS ML'!C1136</f>
        <v>123</v>
      </c>
      <c r="D3653" s="6" t="str">
        <f>'MEDIDAS ML'!D1136</f>
        <v>10x13x25 cm - 1180 grs</v>
      </c>
      <c r="E3653" s="16">
        <f>'MEDIDAS ML'!E1136</f>
        <v>10</v>
      </c>
      <c r="F3653" s="16">
        <f>'MEDIDAS ML'!F1136</f>
        <v>13</v>
      </c>
      <c r="G3653" s="16">
        <f>'MEDIDAS ML'!G1136</f>
        <v>25</v>
      </c>
      <c r="H3653" s="16">
        <f>'MEDIDAS ML'!H1136</f>
        <v>1.18</v>
      </c>
      <c r="I3653" s="16">
        <f>'MEDIDAS ML'!I1136</f>
        <v>0.8125</v>
      </c>
      <c r="J3653" s="6" t="str">
        <f>'MEDIDAS ML'!J1136</f>
        <v>Se calcula por Peso</v>
      </c>
      <c r="K3653" s="16">
        <f>'MEDIDAS ML'!K1136</f>
        <v>1.18</v>
      </c>
      <c r="L3653" s="7">
        <f>'MEDIDAS ML'!L1136</f>
        <v>19781</v>
      </c>
      <c r="M3653" s="6" t="str">
        <f>'MEDIDAS ML'!M1136</f>
        <v>$9.990-$19.990</v>
      </c>
      <c r="N3653" s="7">
        <f>'MEDIDAS ML'!N1136</f>
        <v>1000</v>
      </c>
      <c r="O3653" s="6" t="str">
        <f>'MEDIDAS ML'!O1136</f>
        <v>No aplica (&lt;$19.990)</v>
      </c>
      <c r="P3653" s="7">
        <f>'MEDIDAS ML'!P1136</f>
        <v>0</v>
      </c>
      <c r="Q3653" s="7">
        <f>'MEDIDAS ML'!Q1136</f>
        <v>1000</v>
      </c>
      <c r="R3653" s="23" t="e">
        <f>'MEDIDAS ML'!#REF!</f>
        <v>#REF!</v>
      </c>
      <c r="S3653" s="24" t="e">
        <f>'MEDIDAS ML'!#REF!</f>
        <v>#REF!</v>
      </c>
      <c r="T3653" s="24" t="e">
        <f>'MEDIDAS ML'!#REF!</f>
        <v>#REF!</v>
      </c>
      <c r="U3653" s="24" t="e">
        <f>'MEDIDAS ML'!#REF!</f>
        <v>#REF!</v>
      </c>
      <c r="V3653" s="22" t="e">
        <f>'MEDIDAS ML'!#REF!</f>
        <v>#REF!</v>
      </c>
      <c r="W3653" s="17" t="e">
        <f>'MEDIDAS ML'!#REF!</f>
        <v>#REF!</v>
      </c>
      <c r="X3653" t="e">
        <f>'MEDIDAS ML'!#REF!</f>
        <v>#REF!</v>
      </c>
    </row>
    <row r="3654" spans="1:24" ht="15.75" customHeight="1" x14ac:dyDescent="0.25">
      <c r="A3654" s="6">
        <f>'MEDIDAS ML'!A1137</f>
        <v>123</v>
      </c>
      <c r="B3654" s="15">
        <f>'MEDIDAS ML'!B1137</f>
        <v>123</v>
      </c>
      <c r="C3654" s="6">
        <f>'MEDIDAS ML'!C1137</f>
        <v>123</v>
      </c>
      <c r="D3654" s="6" t="str">
        <f>'MEDIDAS ML'!D1137</f>
        <v>10x13x25 cm - 1180 grs</v>
      </c>
      <c r="E3654" s="16">
        <f>'MEDIDAS ML'!E1137</f>
        <v>10</v>
      </c>
      <c r="F3654" s="16">
        <f>'MEDIDAS ML'!F1137</f>
        <v>13</v>
      </c>
      <c r="G3654" s="16">
        <f>'MEDIDAS ML'!G1137</f>
        <v>25</v>
      </c>
      <c r="H3654" s="16">
        <f>'MEDIDAS ML'!H1137</f>
        <v>1.18</v>
      </c>
      <c r="I3654" s="16">
        <f>'MEDIDAS ML'!I1137</f>
        <v>0.8125</v>
      </c>
      <c r="J3654" s="6" t="str">
        <f>'MEDIDAS ML'!J1137</f>
        <v>Se calcula por Peso</v>
      </c>
      <c r="K3654" s="16">
        <f>'MEDIDAS ML'!K1137</f>
        <v>1.18</v>
      </c>
      <c r="L3654" s="7">
        <f>'MEDIDAS ML'!L1137</f>
        <v>19781</v>
      </c>
      <c r="M3654" s="6" t="str">
        <f>'MEDIDAS ML'!M1137</f>
        <v>$9.990-$19.990</v>
      </c>
      <c r="N3654" s="7">
        <f>'MEDIDAS ML'!N1137</f>
        <v>1000</v>
      </c>
      <c r="O3654" s="6" t="str">
        <f>'MEDIDAS ML'!O1137</f>
        <v>No aplica (&lt;$19.990)</v>
      </c>
      <c r="P3654" s="7">
        <f>'MEDIDAS ML'!P1137</f>
        <v>0</v>
      </c>
      <c r="Q3654" s="7">
        <f>'MEDIDAS ML'!Q1137</f>
        <v>1000</v>
      </c>
      <c r="R3654" s="23" t="e">
        <f>'MEDIDAS ML'!#REF!</f>
        <v>#REF!</v>
      </c>
      <c r="S3654" s="24" t="e">
        <f>'MEDIDAS ML'!#REF!</f>
        <v>#REF!</v>
      </c>
      <c r="T3654" s="24" t="e">
        <f>'MEDIDAS ML'!#REF!</f>
        <v>#REF!</v>
      </c>
      <c r="U3654" s="24" t="e">
        <f>'MEDIDAS ML'!#REF!</f>
        <v>#REF!</v>
      </c>
      <c r="V3654" s="22" t="e">
        <f>'MEDIDAS ML'!#REF!</f>
        <v>#REF!</v>
      </c>
      <c r="W3654" s="17" t="e">
        <f>'MEDIDAS ML'!#REF!</f>
        <v>#REF!</v>
      </c>
      <c r="X3654" t="e">
        <f>'MEDIDAS ML'!#REF!</f>
        <v>#REF!</v>
      </c>
    </row>
    <row r="3655" spans="1:24" ht="15.75" customHeight="1" x14ac:dyDescent="0.25">
      <c r="A3655" s="6">
        <f>'MEDIDAS ML'!A986</f>
        <v>123</v>
      </c>
      <c r="B3655" s="15">
        <f>'MEDIDAS ML'!B986</f>
        <v>123</v>
      </c>
      <c r="C3655" s="6">
        <f>'MEDIDAS ML'!C986</f>
        <v>123</v>
      </c>
      <c r="D3655" s="6" t="str">
        <f>'MEDIDAS ML'!D986</f>
        <v>9x24x25 cm - 1432 grs</v>
      </c>
      <c r="E3655" s="16">
        <f>'MEDIDAS ML'!E986</f>
        <v>9</v>
      </c>
      <c r="F3655" s="16">
        <f>'MEDIDAS ML'!F986</f>
        <v>24</v>
      </c>
      <c r="G3655" s="16">
        <f>'MEDIDAS ML'!G986</f>
        <v>25</v>
      </c>
      <c r="H3655" s="16">
        <f>'MEDIDAS ML'!H986</f>
        <v>1.4319999999999999</v>
      </c>
      <c r="I3655" s="16">
        <f>'MEDIDAS ML'!I986</f>
        <v>1.35</v>
      </c>
      <c r="J3655" s="6" t="str">
        <f>'MEDIDAS ML'!J986</f>
        <v>Se calcula por Peso</v>
      </c>
      <c r="K3655" s="16">
        <f>'MEDIDAS ML'!K986</f>
        <v>1.4319999999999999</v>
      </c>
      <c r="L3655" s="7">
        <f>'MEDIDAS ML'!L986</f>
        <v>19791</v>
      </c>
      <c r="M3655" s="6" t="str">
        <f>'MEDIDAS ML'!M986</f>
        <v>$9.990-$19.990</v>
      </c>
      <c r="N3655" s="7">
        <f>'MEDIDAS ML'!N986</f>
        <v>1000</v>
      </c>
      <c r="O3655" s="6" t="str">
        <f>'MEDIDAS ML'!O986</f>
        <v>No aplica (&lt;$19.990)</v>
      </c>
      <c r="P3655" s="7">
        <f>'MEDIDAS ML'!P986</f>
        <v>0</v>
      </c>
      <c r="Q3655" s="7">
        <f>'MEDIDAS ML'!Q986</f>
        <v>1000</v>
      </c>
      <c r="R3655" s="23" t="e">
        <f>'MEDIDAS ML'!#REF!</f>
        <v>#REF!</v>
      </c>
      <c r="S3655" s="24" t="e">
        <f>'MEDIDAS ML'!#REF!</f>
        <v>#REF!</v>
      </c>
      <c r="T3655" s="24" t="e">
        <f>'MEDIDAS ML'!#REF!</f>
        <v>#REF!</v>
      </c>
      <c r="U3655" s="24" t="e">
        <f>'MEDIDAS ML'!#REF!</f>
        <v>#REF!</v>
      </c>
      <c r="V3655" s="22" t="e">
        <f>'MEDIDAS ML'!#REF!</f>
        <v>#REF!</v>
      </c>
      <c r="W3655" s="17" t="e">
        <f>'MEDIDAS ML'!#REF!</f>
        <v>#REF!</v>
      </c>
      <c r="X3655" t="e">
        <f>'MEDIDAS ML'!#REF!</f>
        <v>#REF!</v>
      </c>
    </row>
    <row r="3656" spans="1:24" ht="15.75" customHeight="1" x14ac:dyDescent="0.25">
      <c r="A3656" s="6">
        <f>'MEDIDAS ML'!A987</f>
        <v>123</v>
      </c>
      <c r="B3656" s="15">
        <f>'MEDIDAS ML'!B987</f>
        <v>123</v>
      </c>
      <c r="C3656" s="6">
        <f>'MEDIDAS ML'!C987</f>
        <v>123</v>
      </c>
      <c r="D3656" s="6" t="str">
        <f>'MEDIDAS ML'!D987</f>
        <v>9x24x25 cm - 1432 grs</v>
      </c>
      <c r="E3656" s="16">
        <f>'MEDIDAS ML'!E987</f>
        <v>9</v>
      </c>
      <c r="F3656" s="16">
        <f>'MEDIDAS ML'!F987</f>
        <v>24</v>
      </c>
      <c r="G3656" s="16">
        <f>'MEDIDAS ML'!G987</f>
        <v>25</v>
      </c>
      <c r="H3656" s="16">
        <f>'MEDIDAS ML'!H987</f>
        <v>1.4319999999999999</v>
      </c>
      <c r="I3656" s="16">
        <f>'MEDIDAS ML'!I987</f>
        <v>1.35</v>
      </c>
      <c r="J3656" s="6" t="str">
        <f>'MEDIDAS ML'!J987</f>
        <v>Se calcula por Peso</v>
      </c>
      <c r="K3656" s="16">
        <f>'MEDIDAS ML'!K987</f>
        <v>1.4319999999999999</v>
      </c>
      <c r="L3656" s="7">
        <f>'MEDIDAS ML'!L987</f>
        <v>19791</v>
      </c>
      <c r="M3656" s="6" t="str">
        <f>'MEDIDAS ML'!M987</f>
        <v>$9.990-$19.990</v>
      </c>
      <c r="N3656" s="7">
        <f>'MEDIDAS ML'!N987</f>
        <v>1000</v>
      </c>
      <c r="O3656" s="6" t="str">
        <f>'MEDIDAS ML'!O987</f>
        <v>No aplica (&lt;$19.990)</v>
      </c>
      <c r="P3656" s="7">
        <f>'MEDIDAS ML'!P987</f>
        <v>0</v>
      </c>
      <c r="Q3656" s="7">
        <f>'MEDIDAS ML'!Q987</f>
        <v>1000</v>
      </c>
      <c r="R3656" s="23" t="e">
        <f>'MEDIDAS ML'!#REF!</f>
        <v>#REF!</v>
      </c>
      <c r="S3656" s="24" t="e">
        <f>'MEDIDAS ML'!#REF!</f>
        <v>#REF!</v>
      </c>
      <c r="T3656" s="24" t="e">
        <f>'MEDIDAS ML'!#REF!</f>
        <v>#REF!</v>
      </c>
      <c r="U3656" s="24" t="e">
        <f>'MEDIDAS ML'!#REF!</f>
        <v>#REF!</v>
      </c>
      <c r="V3656" s="22" t="e">
        <f>'MEDIDAS ML'!#REF!</f>
        <v>#REF!</v>
      </c>
      <c r="W3656" s="17" t="e">
        <f>'MEDIDAS ML'!#REF!</f>
        <v>#REF!</v>
      </c>
      <c r="X3656" t="e">
        <f>'MEDIDAS ML'!#REF!</f>
        <v>#REF!</v>
      </c>
    </row>
    <row r="3657" spans="1:24" ht="15.75" customHeight="1" x14ac:dyDescent="0.25">
      <c r="A3657" s="6">
        <f>'MEDIDAS ML'!A361</f>
        <v>123</v>
      </c>
      <c r="B3657" s="15">
        <f>'MEDIDAS ML'!B361</f>
        <v>123</v>
      </c>
      <c r="C3657" s="6">
        <f>'MEDIDAS ML'!C361</f>
        <v>123</v>
      </c>
      <c r="D3657" s="6" t="str">
        <f>'MEDIDAS ML'!D361</f>
        <v>19x20x25 cm - 4830 grs</v>
      </c>
      <c r="E3657" s="16">
        <f>'MEDIDAS ML'!E361</f>
        <v>19</v>
      </c>
      <c r="F3657" s="16">
        <f>'MEDIDAS ML'!F361</f>
        <v>20</v>
      </c>
      <c r="G3657" s="16">
        <f>'MEDIDAS ML'!G361</f>
        <v>25</v>
      </c>
      <c r="H3657" s="16">
        <f>'MEDIDAS ML'!H361</f>
        <v>4.83</v>
      </c>
      <c r="I3657" s="16">
        <f>'MEDIDAS ML'!I361</f>
        <v>2.375</v>
      </c>
      <c r="J3657" s="6" t="str">
        <f>'MEDIDAS ML'!J361</f>
        <v>Se calcula por Peso</v>
      </c>
      <c r="K3657" s="16">
        <f>'MEDIDAS ML'!K361</f>
        <v>4.83</v>
      </c>
      <c r="L3657" s="7">
        <f>'MEDIDAS ML'!L361</f>
        <v>19979</v>
      </c>
      <c r="M3657" s="6" t="str">
        <f>'MEDIDAS ML'!M361</f>
        <v>$9.990-$19.990</v>
      </c>
      <c r="N3657" s="7">
        <f>'MEDIDAS ML'!N361</f>
        <v>1000</v>
      </c>
      <c r="O3657" s="6" t="str">
        <f>'MEDIDAS ML'!O361</f>
        <v>No aplica (&lt;$19.990)</v>
      </c>
      <c r="P3657" s="7">
        <f>'MEDIDAS ML'!P361</f>
        <v>0</v>
      </c>
      <c r="Q3657" s="7">
        <f>'MEDIDAS ML'!Q361</f>
        <v>1000</v>
      </c>
      <c r="R3657" s="23" t="e">
        <f>'MEDIDAS ML'!#REF!</f>
        <v>#REF!</v>
      </c>
      <c r="S3657" s="24" t="e">
        <f>'MEDIDAS ML'!#REF!</f>
        <v>#REF!</v>
      </c>
      <c r="T3657" s="24" t="e">
        <f>'MEDIDAS ML'!#REF!</f>
        <v>#REF!</v>
      </c>
      <c r="U3657" s="24" t="e">
        <f>'MEDIDAS ML'!#REF!</f>
        <v>#REF!</v>
      </c>
      <c r="V3657" s="22" t="e">
        <f>'MEDIDAS ML'!#REF!</f>
        <v>#REF!</v>
      </c>
      <c r="W3657" s="17" t="e">
        <f>'MEDIDAS ML'!#REF!</f>
        <v>#REF!</v>
      </c>
      <c r="X3657" t="e">
        <f>'MEDIDAS ML'!#REF!</f>
        <v>#REF!</v>
      </c>
    </row>
    <row r="3658" spans="1:24" ht="15.75" customHeight="1" x14ac:dyDescent="0.25">
      <c r="A3658" s="6">
        <f>'MEDIDAS ML'!A362</f>
        <v>123</v>
      </c>
      <c r="B3658" s="15">
        <f>'MEDIDAS ML'!B362</f>
        <v>123</v>
      </c>
      <c r="C3658" s="6">
        <f>'MEDIDAS ML'!C362</f>
        <v>123</v>
      </c>
      <c r="D3658" s="6" t="str">
        <f>'MEDIDAS ML'!D362</f>
        <v>19x20x25 cm - 4830 grs</v>
      </c>
      <c r="E3658" s="16">
        <f>'MEDIDAS ML'!E362</f>
        <v>19</v>
      </c>
      <c r="F3658" s="16">
        <f>'MEDIDAS ML'!F362</f>
        <v>20</v>
      </c>
      <c r="G3658" s="16">
        <f>'MEDIDAS ML'!G362</f>
        <v>25</v>
      </c>
      <c r="H3658" s="16">
        <f>'MEDIDAS ML'!H362</f>
        <v>4.83</v>
      </c>
      <c r="I3658" s="16">
        <f>'MEDIDAS ML'!I362</f>
        <v>2.375</v>
      </c>
      <c r="J3658" s="6" t="str">
        <f>'MEDIDAS ML'!J362</f>
        <v>Se calcula por Peso</v>
      </c>
      <c r="K3658" s="16">
        <f>'MEDIDAS ML'!K362</f>
        <v>4.83</v>
      </c>
      <c r="L3658" s="7">
        <f>'MEDIDAS ML'!L362</f>
        <v>19979</v>
      </c>
      <c r="M3658" s="6" t="str">
        <f>'MEDIDAS ML'!M362</f>
        <v>$9.990-$19.990</v>
      </c>
      <c r="N3658" s="7">
        <f>'MEDIDAS ML'!N362</f>
        <v>1000</v>
      </c>
      <c r="O3658" s="6" t="str">
        <f>'MEDIDAS ML'!O362</f>
        <v>No aplica (&lt;$19.990)</v>
      </c>
      <c r="P3658" s="7">
        <f>'MEDIDAS ML'!P362</f>
        <v>0</v>
      </c>
      <c r="Q3658" s="7">
        <f>'MEDIDAS ML'!Q362</f>
        <v>1000</v>
      </c>
      <c r="R3658" s="23" t="e">
        <f>'MEDIDAS ML'!#REF!</f>
        <v>#REF!</v>
      </c>
      <c r="S3658" s="24" t="e">
        <f>'MEDIDAS ML'!#REF!</f>
        <v>#REF!</v>
      </c>
      <c r="T3658" s="24" t="e">
        <f>'MEDIDAS ML'!#REF!</f>
        <v>#REF!</v>
      </c>
      <c r="U3658" s="24" t="e">
        <f>'MEDIDAS ML'!#REF!</f>
        <v>#REF!</v>
      </c>
      <c r="V3658" s="22" t="e">
        <f>'MEDIDAS ML'!#REF!</f>
        <v>#REF!</v>
      </c>
      <c r="W3658" s="17" t="e">
        <f>'MEDIDAS ML'!#REF!</f>
        <v>#REF!</v>
      </c>
      <c r="X3658" t="e">
        <f>'MEDIDAS ML'!#REF!</f>
        <v>#REF!</v>
      </c>
    </row>
    <row r="3659" spans="1:24" ht="15.75" customHeight="1" x14ac:dyDescent="0.25">
      <c r="A3659" s="6">
        <f>'MEDIDAS ML'!A396</f>
        <v>123</v>
      </c>
      <c r="B3659" s="15">
        <f>'MEDIDAS ML'!B396</f>
        <v>123</v>
      </c>
      <c r="C3659" s="6">
        <f>'MEDIDAS ML'!C396</f>
        <v>123</v>
      </c>
      <c r="D3659" s="6" t="str">
        <f>'MEDIDAS ML'!D396</f>
        <v>17x18x22 cm - 4560 grs</v>
      </c>
      <c r="E3659" s="16">
        <f>'MEDIDAS ML'!E396</f>
        <v>17</v>
      </c>
      <c r="F3659" s="16">
        <f>'MEDIDAS ML'!F396</f>
        <v>18</v>
      </c>
      <c r="G3659" s="16">
        <f>'MEDIDAS ML'!G396</f>
        <v>22</v>
      </c>
      <c r="H3659" s="16">
        <f>'MEDIDAS ML'!H396</f>
        <v>4.5599999999999996</v>
      </c>
      <c r="I3659" s="16">
        <f>'MEDIDAS ML'!I396</f>
        <v>1.6830000000000001</v>
      </c>
      <c r="J3659" s="6" t="str">
        <f>'MEDIDAS ML'!J396</f>
        <v>Se calcula por Peso</v>
      </c>
      <c r="K3659" s="16">
        <f>'MEDIDAS ML'!K396</f>
        <v>4.5599999999999996</v>
      </c>
      <c r="L3659" s="7">
        <f>'MEDIDAS ML'!L396</f>
        <v>19979</v>
      </c>
      <c r="M3659" s="6" t="str">
        <f>'MEDIDAS ML'!M396</f>
        <v>$9.990-$19.990</v>
      </c>
      <c r="N3659" s="7">
        <f>'MEDIDAS ML'!N396</f>
        <v>1000</v>
      </c>
      <c r="O3659" s="6" t="str">
        <f>'MEDIDAS ML'!O396</f>
        <v>No aplica (&lt;$19.990)</v>
      </c>
      <c r="P3659" s="7">
        <f>'MEDIDAS ML'!P396</f>
        <v>0</v>
      </c>
      <c r="Q3659" s="7">
        <f>'MEDIDAS ML'!Q396</f>
        <v>1000</v>
      </c>
      <c r="R3659" s="23" t="e">
        <f>'MEDIDAS ML'!#REF!</f>
        <v>#REF!</v>
      </c>
      <c r="S3659" s="24" t="e">
        <f>'MEDIDAS ML'!#REF!</f>
        <v>#REF!</v>
      </c>
      <c r="T3659" s="24" t="e">
        <f>'MEDIDAS ML'!#REF!</f>
        <v>#REF!</v>
      </c>
      <c r="U3659" s="24" t="e">
        <f>'MEDIDAS ML'!#REF!</f>
        <v>#REF!</v>
      </c>
      <c r="V3659" s="22" t="e">
        <f>'MEDIDAS ML'!#REF!</f>
        <v>#REF!</v>
      </c>
      <c r="W3659" s="17" t="e">
        <f>'MEDIDAS ML'!#REF!</f>
        <v>#REF!</v>
      </c>
      <c r="X3659" t="e">
        <f>'MEDIDAS ML'!#REF!</f>
        <v>#REF!</v>
      </c>
    </row>
    <row r="3660" spans="1:24" ht="15.75" customHeight="1" x14ac:dyDescent="0.25">
      <c r="A3660" s="6">
        <f>'MEDIDAS ML'!A397</f>
        <v>123</v>
      </c>
      <c r="B3660" s="15">
        <f>'MEDIDAS ML'!B397</f>
        <v>123</v>
      </c>
      <c r="C3660" s="6">
        <f>'MEDIDAS ML'!C397</f>
        <v>123</v>
      </c>
      <c r="D3660" s="6" t="str">
        <f>'MEDIDAS ML'!D397</f>
        <v>17x18x22 cm - 4560 grs</v>
      </c>
      <c r="E3660" s="16">
        <f>'MEDIDAS ML'!E397</f>
        <v>17</v>
      </c>
      <c r="F3660" s="16">
        <f>'MEDIDAS ML'!F397</f>
        <v>18</v>
      </c>
      <c r="G3660" s="16">
        <f>'MEDIDAS ML'!G397</f>
        <v>22</v>
      </c>
      <c r="H3660" s="16">
        <f>'MEDIDAS ML'!H397</f>
        <v>4.5599999999999996</v>
      </c>
      <c r="I3660" s="16">
        <f>'MEDIDAS ML'!I397</f>
        <v>1.6830000000000001</v>
      </c>
      <c r="J3660" s="6" t="str">
        <f>'MEDIDAS ML'!J397</f>
        <v>Se calcula por Peso</v>
      </c>
      <c r="K3660" s="16">
        <f>'MEDIDAS ML'!K397</f>
        <v>4.5599999999999996</v>
      </c>
      <c r="L3660" s="7">
        <f>'MEDIDAS ML'!L397</f>
        <v>19979</v>
      </c>
      <c r="M3660" s="6" t="str">
        <f>'MEDIDAS ML'!M397</f>
        <v>$9.990-$19.990</v>
      </c>
      <c r="N3660" s="7">
        <f>'MEDIDAS ML'!N397</f>
        <v>1000</v>
      </c>
      <c r="O3660" s="6" t="str">
        <f>'MEDIDAS ML'!O397</f>
        <v>No aplica (&lt;$19.990)</v>
      </c>
      <c r="P3660" s="7">
        <f>'MEDIDAS ML'!P397</f>
        <v>0</v>
      </c>
      <c r="Q3660" s="7">
        <f>'MEDIDAS ML'!Q397</f>
        <v>1000</v>
      </c>
      <c r="R3660" s="23" t="e">
        <f>'MEDIDAS ML'!#REF!</f>
        <v>#REF!</v>
      </c>
      <c r="S3660" s="24" t="e">
        <f>'MEDIDAS ML'!#REF!</f>
        <v>#REF!</v>
      </c>
      <c r="T3660" s="24" t="e">
        <f>'MEDIDAS ML'!#REF!</f>
        <v>#REF!</v>
      </c>
      <c r="U3660" s="24" t="e">
        <f>'MEDIDAS ML'!#REF!</f>
        <v>#REF!</v>
      </c>
      <c r="V3660" s="22" t="e">
        <f>'MEDIDAS ML'!#REF!</f>
        <v>#REF!</v>
      </c>
      <c r="W3660" s="17" t="e">
        <f>'MEDIDAS ML'!#REF!</f>
        <v>#REF!</v>
      </c>
      <c r="X3660" t="e">
        <f>'MEDIDAS ML'!#REF!</f>
        <v>#REF!</v>
      </c>
    </row>
    <row r="3661" spans="1:24" ht="15.75" customHeight="1" x14ac:dyDescent="0.25">
      <c r="A3661" s="6">
        <f>'MEDIDAS ML'!A410</f>
        <v>123</v>
      </c>
      <c r="B3661" s="15">
        <f>'MEDIDAS ML'!B410</f>
        <v>123</v>
      </c>
      <c r="C3661" s="6">
        <f>'MEDIDAS ML'!C410</f>
        <v>123</v>
      </c>
      <c r="D3661" s="6" t="str">
        <f>'MEDIDAS ML'!D410</f>
        <v>18x18x22 cm - 4400 grs</v>
      </c>
      <c r="E3661" s="16">
        <f>'MEDIDAS ML'!E410</f>
        <v>18</v>
      </c>
      <c r="F3661" s="16">
        <f>'MEDIDAS ML'!F410</f>
        <v>18</v>
      </c>
      <c r="G3661" s="16">
        <f>'MEDIDAS ML'!G410</f>
        <v>22</v>
      </c>
      <c r="H3661" s="16">
        <f>'MEDIDAS ML'!H410</f>
        <v>4.4000000000000004</v>
      </c>
      <c r="I3661" s="16">
        <f>'MEDIDAS ML'!I410</f>
        <v>1.782</v>
      </c>
      <c r="J3661" s="6" t="str">
        <f>'MEDIDAS ML'!J410</f>
        <v>Se calcula por Peso</v>
      </c>
      <c r="K3661" s="16">
        <f>'MEDIDAS ML'!K410</f>
        <v>4.4000000000000004</v>
      </c>
      <c r="L3661" s="7">
        <f>'MEDIDAS ML'!L410</f>
        <v>19980</v>
      </c>
      <c r="M3661" s="6" t="str">
        <f>'MEDIDAS ML'!M410</f>
        <v>$9.990-$19.990</v>
      </c>
      <c r="N3661" s="7">
        <f>'MEDIDAS ML'!N410</f>
        <v>1000</v>
      </c>
      <c r="O3661" s="6" t="str">
        <f>'MEDIDAS ML'!O410</f>
        <v>No aplica (&lt;$19.990)</v>
      </c>
      <c r="P3661" s="7">
        <f>'MEDIDAS ML'!P410</f>
        <v>0</v>
      </c>
      <c r="Q3661" s="7">
        <f>'MEDIDAS ML'!Q410</f>
        <v>1000</v>
      </c>
      <c r="R3661" s="23" t="e">
        <f>'MEDIDAS ML'!#REF!</f>
        <v>#REF!</v>
      </c>
      <c r="S3661" s="24" t="e">
        <f>'MEDIDAS ML'!#REF!</f>
        <v>#REF!</v>
      </c>
      <c r="T3661" s="24" t="e">
        <f>'MEDIDAS ML'!#REF!</f>
        <v>#REF!</v>
      </c>
      <c r="U3661" s="24" t="e">
        <f>'MEDIDAS ML'!#REF!</f>
        <v>#REF!</v>
      </c>
      <c r="V3661" s="22" t="e">
        <f>'MEDIDAS ML'!#REF!</f>
        <v>#REF!</v>
      </c>
      <c r="W3661" s="17" t="e">
        <f>'MEDIDAS ML'!#REF!</f>
        <v>#REF!</v>
      </c>
      <c r="X3661" t="e">
        <f>'MEDIDAS ML'!#REF!</f>
        <v>#REF!</v>
      </c>
    </row>
    <row r="3662" spans="1:24" ht="15.75" customHeight="1" x14ac:dyDescent="0.25">
      <c r="A3662" s="6">
        <f>'MEDIDAS ML'!A411</f>
        <v>123</v>
      </c>
      <c r="B3662" s="15">
        <f>'MEDIDAS ML'!B411</f>
        <v>123</v>
      </c>
      <c r="C3662" s="6">
        <f>'MEDIDAS ML'!C411</f>
        <v>123</v>
      </c>
      <c r="D3662" s="6" t="str">
        <f>'MEDIDAS ML'!D411</f>
        <v>18x18x22 cm - 4400 grs</v>
      </c>
      <c r="E3662" s="16">
        <f>'MEDIDAS ML'!E411</f>
        <v>18</v>
      </c>
      <c r="F3662" s="16">
        <f>'MEDIDAS ML'!F411</f>
        <v>18</v>
      </c>
      <c r="G3662" s="16">
        <f>'MEDIDAS ML'!G411</f>
        <v>22</v>
      </c>
      <c r="H3662" s="16">
        <f>'MEDIDAS ML'!H411</f>
        <v>4.4000000000000004</v>
      </c>
      <c r="I3662" s="16">
        <f>'MEDIDAS ML'!I411</f>
        <v>1.782</v>
      </c>
      <c r="J3662" s="6" t="str">
        <f>'MEDIDAS ML'!J411</f>
        <v>Se calcula por Peso</v>
      </c>
      <c r="K3662" s="16">
        <f>'MEDIDAS ML'!K411</f>
        <v>4.4000000000000004</v>
      </c>
      <c r="L3662" s="7">
        <f>'MEDIDAS ML'!L411</f>
        <v>19980</v>
      </c>
      <c r="M3662" s="6" t="str">
        <f>'MEDIDAS ML'!M411</f>
        <v>$9.990-$19.990</v>
      </c>
      <c r="N3662" s="7">
        <f>'MEDIDAS ML'!N411</f>
        <v>1000</v>
      </c>
      <c r="O3662" s="6" t="str">
        <f>'MEDIDAS ML'!O411</f>
        <v>No aplica (&lt;$19.990)</v>
      </c>
      <c r="P3662" s="7">
        <f>'MEDIDAS ML'!P411</f>
        <v>0</v>
      </c>
      <c r="Q3662" s="7">
        <f>'MEDIDAS ML'!Q411</f>
        <v>1000</v>
      </c>
      <c r="R3662" s="23" t="e">
        <f>'MEDIDAS ML'!#REF!</f>
        <v>#REF!</v>
      </c>
      <c r="S3662" s="24" t="e">
        <f>'MEDIDAS ML'!#REF!</f>
        <v>#REF!</v>
      </c>
      <c r="T3662" s="24" t="e">
        <f>'MEDIDAS ML'!#REF!</f>
        <v>#REF!</v>
      </c>
      <c r="U3662" s="24" t="e">
        <f>'MEDIDAS ML'!#REF!</f>
        <v>#REF!</v>
      </c>
      <c r="V3662" s="22" t="e">
        <f>'MEDIDAS ML'!#REF!</f>
        <v>#REF!</v>
      </c>
      <c r="W3662" s="17" t="e">
        <f>'MEDIDAS ML'!#REF!</f>
        <v>#REF!</v>
      </c>
      <c r="X3662" t="e">
        <f>'MEDIDAS ML'!#REF!</f>
        <v>#REF!</v>
      </c>
    </row>
    <row r="3663" spans="1:24" ht="15.75" customHeight="1" x14ac:dyDescent="0.25">
      <c r="A3663" s="6">
        <f>'MEDIDAS ML'!A578</f>
        <v>123</v>
      </c>
      <c r="B3663" s="15">
        <f>'MEDIDAS ML'!B578</f>
        <v>123</v>
      </c>
      <c r="C3663" s="6">
        <f>'MEDIDAS ML'!C578</f>
        <v>123</v>
      </c>
      <c r="D3663" s="6" t="str">
        <f>'MEDIDAS ML'!D578</f>
        <v>12x30x32 cm - 2825 grs</v>
      </c>
      <c r="E3663" s="16">
        <f>'MEDIDAS ML'!E578</f>
        <v>12</v>
      </c>
      <c r="F3663" s="16">
        <f>'MEDIDAS ML'!F578</f>
        <v>30</v>
      </c>
      <c r="G3663" s="16">
        <f>'MEDIDAS ML'!G578</f>
        <v>32</v>
      </c>
      <c r="H3663" s="16">
        <f>'MEDIDAS ML'!H578</f>
        <v>2.8250000000000002</v>
      </c>
      <c r="I3663" s="16">
        <f>'MEDIDAS ML'!I578</f>
        <v>2.88</v>
      </c>
      <c r="J3663" s="6" t="str">
        <f>'MEDIDAS ML'!J578</f>
        <v>Se calcula por P volum</v>
      </c>
      <c r="K3663" s="16">
        <f>'MEDIDAS ML'!K578</f>
        <v>2.88</v>
      </c>
      <c r="L3663" s="7">
        <f>'MEDIDAS ML'!L578</f>
        <v>19980</v>
      </c>
      <c r="M3663" s="6" t="str">
        <f>'MEDIDAS ML'!M578</f>
        <v>$9.990-$19.990</v>
      </c>
      <c r="N3663" s="7">
        <f>'MEDIDAS ML'!N578</f>
        <v>1000</v>
      </c>
      <c r="O3663" s="6" t="str">
        <f>'MEDIDAS ML'!O578</f>
        <v>No aplica (&lt;$19.990)</v>
      </c>
      <c r="P3663" s="7">
        <f>'MEDIDAS ML'!P578</f>
        <v>0</v>
      </c>
      <c r="Q3663" s="7">
        <f>'MEDIDAS ML'!Q578</f>
        <v>1000</v>
      </c>
      <c r="R3663" s="23" t="e">
        <f>'MEDIDAS ML'!#REF!</f>
        <v>#REF!</v>
      </c>
      <c r="S3663" s="24" t="e">
        <f>'MEDIDAS ML'!#REF!</f>
        <v>#REF!</v>
      </c>
      <c r="T3663" s="24" t="e">
        <f>'MEDIDAS ML'!#REF!</f>
        <v>#REF!</v>
      </c>
      <c r="U3663" s="24" t="e">
        <f>'MEDIDAS ML'!#REF!</f>
        <v>#REF!</v>
      </c>
      <c r="V3663" s="22" t="e">
        <f>'MEDIDAS ML'!#REF!</f>
        <v>#REF!</v>
      </c>
      <c r="W3663" s="17" t="e">
        <f>'MEDIDAS ML'!#REF!</f>
        <v>#REF!</v>
      </c>
      <c r="X3663" t="e">
        <f>'MEDIDAS ML'!#REF!</f>
        <v>#REF!</v>
      </c>
    </row>
    <row r="3664" spans="1:24" ht="15.75" customHeight="1" x14ac:dyDescent="0.25">
      <c r="A3664" s="6">
        <f>'MEDIDAS ML'!A585</f>
        <v>123</v>
      </c>
      <c r="B3664" s="15">
        <f>'MEDIDAS ML'!B585</f>
        <v>123</v>
      </c>
      <c r="C3664" s="6">
        <f>'MEDIDAS ML'!C585</f>
        <v>123</v>
      </c>
      <c r="D3664" s="6" t="str">
        <f>'MEDIDAS ML'!D585</f>
        <v>17x22x28 cm - 2800 grs</v>
      </c>
      <c r="E3664" s="16">
        <f>'MEDIDAS ML'!E585</f>
        <v>17</v>
      </c>
      <c r="F3664" s="16">
        <f>'MEDIDAS ML'!F585</f>
        <v>22</v>
      </c>
      <c r="G3664" s="16">
        <f>'MEDIDAS ML'!G585</f>
        <v>28</v>
      </c>
      <c r="H3664" s="16">
        <f>'MEDIDAS ML'!H585</f>
        <v>2.8</v>
      </c>
      <c r="I3664" s="16">
        <f>'MEDIDAS ML'!I585</f>
        <v>2.6179999999999999</v>
      </c>
      <c r="J3664" s="6" t="str">
        <f>'MEDIDAS ML'!J585</f>
        <v>Se calcula por Peso</v>
      </c>
      <c r="K3664" s="16">
        <f>'MEDIDAS ML'!K585</f>
        <v>2.8</v>
      </c>
      <c r="L3664" s="7">
        <f>'MEDIDAS ML'!L585</f>
        <v>19980</v>
      </c>
      <c r="M3664" s="6" t="str">
        <f>'MEDIDAS ML'!M585</f>
        <v>$9.990-$19.990</v>
      </c>
      <c r="N3664" s="7">
        <f>'MEDIDAS ML'!N585</f>
        <v>1000</v>
      </c>
      <c r="O3664" s="6" t="str">
        <f>'MEDIDAS ML'!O585</f>
        <v>No aplica (&lt;$19.990)</v>
      </c>
      <c r="P3664" s="7">
        <f>'MEDIDAS ML'!P585</f>
        <v>0</v>
      </c>
      <c r="Q3664" s="7">
        <f>'MEDIDAS ML'!Q585</f>
        <v>1000</v>
      </c>
      <c r="R3664" s="23" t="e">
        <f>'MEDIDAS ML'!#REF!</f>
        <v>#REF!</v>
      </c>
      <c r="S3664" s="24" t="e">
        <f>'MEDIDAS ML'!#REF!</f>
        <v>#REF!</v>
      </c>
      <c r="T3664" s="24" t="e">
        <f>'MEDIDAS ML'!#REF!</f>
        <v>#REF!</v>
      </c>
      <c r="U3664" s="24" t="e">
        <f>'MEDIDAS ML'!#REF!</f>
        <v>#REF!</v>
      </c>
      <c r="V3664" s="22" t="e">
        <f>'MEDIDAS ML'!#REF!</f>
        <v>#REF!</v>
      </c>
      <c r="W3664" s="17" t="e">
        <f>'MEDIDAS ML'!#REF!</f>
        <v>#REF!</v>
      </c>
      <c r="X3664" t="e">
        <f>'MEDIDAS ML'!#REF!</f>
        <v>#REF!</v>
      </c>
    </row>
    <row r="3665" spans="1:24" ht="15.75" customHeight="1" x14ac:dyDescent="0.25">
      <c r="A3665" s="6">
        <f>'MEDIDAS ML'!A586</f>
        <v>123</v>
      </c>
      <c r="B3665" s="15">
        <f>'MEDIDAS ML'!B586</f>
        <v>123</v>
      </c>
      <c r="C3665" s="6">
        <f>'MEDIDAS ML'!C586</f>
        <v>123</v>
      </c>
      <c r="D3665" s="6" t="str">
        <f>'MEDIDAS ML'!D586</f>
        <v>17x22x28 cm - 2800 grs</v>
      </c>
      <c r="E3665" s="16">
        <f>'MEDIDAS ML'!E586</f>
        <v>17</v>
      </c>
      <c r="F3665" s="16">
        <f>'MEDIDAS ML'!F586</f>
        <v>22</v>
      </c>
      <c r="G3665" s="16">
        <f>'MEDIDAS ML'!G586</f>
        <v>28</v>
      </c>
      <c r="H3665" s="16">
        <f>'MEDIDAS ML'!H586</f>
        <v>2.8</v>
      </c>
      <c r="I3665" s="16">
        <f>'MEDIDAS ML'!I586</f>
        <v>2.6179999999999999</v>
      </c>
      <c r="J3665" s="6" t="str">
        <f>'MEDIDAS ML'!J586</f>
        <v>Se calcula por Peso</v>
      </c>
      <c r="K3665" s="16">
        <f>'MEDIDAS ML'!K586</f>
        <v>2.8</v>
      </c>
      <c r="L3665" s="7">
        <f>'MEDIDAS ML'!L586</f>
        <v>19980</v>
      </c>
      <c r="M3665" s="6" t="str">
        <f>'MEDIDAS ML'!M586</f>
        <v>$9.990-$19.990</v>
      </c>
      <c r="N3665" s="7">
        <f>'MEDIDAS ML'!N586</f>
        <v>1000</v>
      </c>
      <c r="O3665" s="6" t="str">
        <f>'MEDIDAS ML'!O586</f>
        <v>No aplica (&lt;$19.990)</v>
      </c>
      <c r="P3665" s="7">
        <f>'MEDIDAS ML'!P586</f>
        <v>0</v>
      </c>
      <c r="Q3665" s="7">
        <f>'MEDIDAS ML'!Q586</f>
        <v>1000</v>
      </c>
      <c r="R3665" s="23" t="e">
        <f>'MEDIDAS ML'!#REF!</f>
        <v>#REF!</v>
      </c>
      <c r="S3665" s="24" t="e">
        <f>'MEDIDAS ML'!#REF!</f>
        <v>#REF!</v>
      </c>
      <c r="T3665" s="24" t="e">
        <f>'MEDIDAS ML'!#REF!</f>
        <v>#REF!</v>
      </c>
      <c r="U3665" s="24" t="e">
        <f>'MEDIDAS ML'!#REF!</f>
        <v>#REF!</v>
      </c>
      <c r="V3665" s="22" t="e">
        <f>'MEDIDAS ML'!#REF!</f>
        <v>#REF!</v>
      </c>
      <c r="W3665" s="17" t="e">
        <f>'MEDIDAS ML'!#REF!</f>
        <v>#REF!</v>
      </c>
      <c r="X3665" t="e">
        <f>'MEDIDAS ML'!#REF!</f>
        <v>#REF!</v>
      </c>
    </row>
    <row r="3666" spans="1:24" ht="15.75" customHeight="1" x14ac:dyDescent="0.25">
      <c r="A3666" s="6">
        <f>'MEDIDAS ML'!A947</f>
        <v>123</v>
      </c>
      <c r="B3666" s="15">
        <f>'MEDIDAS ML'!B947</f>
        <v>123</v>
      </c>
      <c r="C3666" s="6">
        <f>'MEDIDAS ML'!C947</f>
        <v>123</v>
      </c>
      <c r="D3666" s="6" t="str">
        <f>'MEDIDAS ML'!D947</f>
        <v>16x30x32 cm - 1530 grs</v>
      </c>
      <c r="E3666" s="16">
        <f>'MEDIDAS ML'!E947</f>
        <v>16</v>
      </c>
      <c r="F3666" s="16">
        <f>'MEDIDAS ML'!F947</f>
        <v>30</v>
      </c>
      <c r="G3666" s="16">
        <f>'MEDIDAS ML'!G947</f>
        <v>32</v>
      </c>
      <c r="H3666" s="16">
        <f>'MEDIDAS ML'!H947</f>
        <v>1.53</v>
      </c>
      <c r="I3666" s="16">
        <f>'MEDIDAS ML'!I947</f>
        <v>3.84</v>
      </c>
      <c r="J3666" s="6" t="str">
        <f>'MEDIDAS ML'!J947</f>
        <v>Se calcula por P volum</v>
      </c>
      <c r="K3666" s="16">
        <f>'MEDIDAS ML'!K947</f>
        <v>3.84</v>
      </c>
      <c r="L3666" s="7">
        <f>'MEDIDAS ML'!L947</f>
        <v>19980</v>
      </c>
      <c r="M3666" s="6" t="str">
        <f>'MEDIDAS ML'!M947</f>
        <v>$9.990-$19.990</v>
      </c>
      <c r="N3666" s="7">
        <f>'MEDIDAS ML'!N947</f>
        <v>1000</v>
      </c>
      <c r="O3666" s="6" t="str">
        <f>'MEDIDAS ML'!O947</f>
        <v>No aplica (&lt;$19.990)</v>
      </c>
      <c r="P3666" s="7">
        <f>'MEDIDAS ML'!P947</f>
        <v>0</v>
      </c>
      <c r="Q3666" s="7">
        <f>'MEDIDAS ML'!Q947</f>
        <v>1000</v>
      </c>
      <c r="R3666" s="23" t="e">
        <f>'MEDIDAS ML'!#REF!</f>
        <v>#REF!</v>
      </c>
      <c r="S3666" s="24" t="e">
        <f>'MEDIDAS ML'!#REF!</f>
        <v>#REF!</v>
      </c>
      <c r="T3666" s="24" t="e">
        <f>'MEDIDAS ML'!#REF!</f>
        <v>#REF!</v>
      </c>
      <c r="U3666" s="24" t="e">
        <f>'MEDIDAS ML'!#REF!</f>
        <v>#REF!</v>
      </c>
      <c r="V3666" s="22" t="e">
        <f>'MEDIDAS ML'!#REF!</f>
        <v>#REF!</v>
      </c>
      <c r="W3666" s="17" t="e">
        <f>'MEDIDAS ML'!#REF!</f>
        <v>#REF!</v>
      </c>
      <c r="X3666" t="e">
        <f>'MEDIDAS ML'!#REF!</f>
        <v>#REF!</v>
      </c>
    </row>
    <row r="3667" spans="1:24" ht="15.75" customHeight="1" x14ac:dyDescent="0.25">
      <c r="A3667" s="6">
        <f>'MEDIDAS ML'!A1068</f>
        <v>123</v>
      </c>
      <c r="B3667" s="15">
        <f>'MEDIDAS ML'!B1068</f>
        <v>123</v>
      </c>
      <c r="C3667" s="6">
        <f>'MEDIDAS ML'!C1068</f>
        <v>123</v>
      </c>
      <c r="D3667" s="6" t="str">
        <f>'MEDIDAS ML'!D1068</f>
        <v>6x33x48 cm - 1260 grs</v>
      </c>
      <c r="E3667" s="16">
        <f>'MEDIDAS ML'!E1068</f>
        <v>6</v>
      </c>
      <c r="F3667" s="16">
        <f>'MEDIDAS ML'!F1068</f>
        <v>33</v>
      </c>
      <c r="G3667" s="16">
        <f>'MEDIDAS ML'!G1068</f>
        <v>48</v>
      </c>
      <c r="H3667" s="16">
        <f>'MEDIDAS ML'!H1068</f>
        <v>1.26</v>
      </c>
      <c r="I3667" s="16">
        <f>'MEDIDAS ML'!I1068</f>
        <v>2.3759999999999999</v>
      </c>
      <c r="J3667" s="6" t="str">
        <f>'MEDIDAS ML'!J1068</f>
        <v>Se calcula por P volum</v>
      </c>
      <c r="K3667" s="16">
        <f>'MEDIDAS ML'!K1068</f>
        <v>2.3759999999999999</v>
      </c>
      <c r="L3667" s="7">
        <f>'MEDIDAS ML'!L1068</f>
        <v>19980</v>
      </c>
      <c r="M3667" s="6" t="str">
        <f>'MEDIDAS ML'!M1068</f>
        <v>$9.990-$19.990</v>
      </c>
      <c r="N3667" s="7">
        <f>'MEDIDAS ML'!N1068</f>
        <v>1000</v>
      </c>
      <c r="O3667" s="6" t="str">
        <f>'MEDIDAS ML'!O1068</f>
        <v>No aplica (&lt;$19.990)</v>
      </c>
      <c r="P3667" s="7">
        <f>'MEDIDAS ML'!P1068</f>
        <v>0</v>
      </c>
      <c r="Q3667" s="7">
        <f>'MEDIDAS ML'!Q1068</f>
        <v>1000</v>
      </c>
      <c r="R3667" s="23" t="e">
        <f>'MEDIDAS ML'!#REF!</f>
        <v>#REF!</v>
      </c>
      <c r="S3667" s="24" t="e">
        <f>'MEDIDAS ML'!#REF!</f>
        <v>#REF!</v>
      </c>
      <c r="T3667" s="24" t="e">
        <f>'MEDIDAS ML'!#REF!</f>
        <v>#REF!</v>
      </c>
      <c r="U3667" s="24" t="e">
        <f>'MEDIDAS ML'!#REF!</f>
        <v>#REF!</v>
      </c>
      <c r="V3667" s="22" t="e">
        <f>'MEDIDAS ML'!#REF!</f>
        <v>#REF!</v>
      </c>
      <c r="W3667" s="17" t="e">
        <f>'MEDIDAS ML'!#REF!</f>
        <v>#REF!</v>
      </c>
      <c r="X3667" t="e">
        <f>'MEDIDAS ML'!#REF!</f>
        <v>#REF!</v>
      </c>
    </row>
    <row r="3668" spans="1:24" ht="15.75" customHeight="1" x14ac:dyDescent="0.25">
      <c r="A3668" s="6">
        <f>'MEDIDAS ML'!A1093</f>
        <v>123</v>
      </c>
      <c r="B3668" s="15">
        <f>'MEDIDAS ML'!B1093</f>
        <v>123</v>
      </c>
      <c r="C3668" s="6">
        <f>'MEDIDAS ML'!C1093</f>
        <v>123</v>
      </c>
      <c r="D3668" s="6" t="str">
        <f>'MEDIDAS ML'!D1093</f>
        <v>11x12x17 cm - 1250 grs</v>
      </c>
      <c r="E3668" s="16">
        <f>'MEDIDAS ML'!E1093</f>
        <v>11</v>
      </c>
      <c r="F3668" s="16">
        <f>'MEDIDAS ML'!F1093</f>
        <v>12</v>
      </c>
      <c r="G3668" s="16">
        <f>'MEDIDAS ML'!G1093</f>
        <v>17</v>
      </c>
      <c r="H3668" s="16">
        <f>'MEDIDAS ML'!H1093</f>
        <v>1.25</v>
      </c>
      <c r="I3668" s="16">
        <f>'MEDIDAS ML'!I1093</f>
        <v>0.56100000000000005</v>
      </c>
      <c r="J3668" s="6" t="str">
        <f>'MEDIDAS ML'!J1093</f>
        <v>Se calcula por Peso</v>
      </c>
      <c r="K3668" s="16">
        <f>'MEDIDAS ML'!K1093</f>
        <v>1.25</v>
      </c>
      <c r="L3668" s="7">
        <f>'MEDIDAS ML'!L1093</f>
        <v>19980</v>
      </c>
      <c r="M3668" s="6" t="str">
        <f>'MEDIDAS ML'!M1093</f>
        <v>$9.990-$19.990</v>
      </c>
      <c r="N3668" s="7">
        <f>'MEDIDAS ML'!N1093</f>
        <v>1000</v>
      </c>
      <c r="O3668" s="6" t="str">
        <f>'MEDIDAS ML'!O1093</f>
        <v>No aplica (&lt;$19.990)</v>
      </c>
      <c r="P3668" s="7">
        <f>'MEDIDAS ML'!P1093</f>
        <v>0</v>
      </c>
      <c r="Q3668" s="7">
        <f>'MEDIDAS ML'!Q1093</f>
        <v>1000</v>
      </c>
      <c r="R3668" s="23" t="e">
        <f>'MEDIDAS ML'!#REF!</f>
        <v>#REF!</v>
      </c>
      <c r="S3668" s="24" t="e">
        <f>'MEDIDAS ML'!#REF!</f>
        <v>#REF!</v>
      </c>
      <c r="T3668" s="24" t="e">
        <f>'MEDIDAS ML'!#REF!</f>
        <v>#REF!</v>
      </c>
      <c r="U3668" s="24" t="e">
        <f>'MEDIDAS ML'!#REF!</f>
        <v>#REF!</v>
      </c>
      <c r="V3668" s="22" t="e">
        <f>'MEDIDAS ML'!#REF!</f>
        <v>#REF!</v>
      </c>
      <c r="W3668" s="17" t="e">
        <f>'MEDIDAS ML'!#REF!</f>
        <v>#REF!</v>
      </c>
      <c r="X3668" t="e">
        <f>'MEDIDAS ML'!#REF!</f>
        <v>#REF!</v>
      </c>
    </row>
    <row r="3669" spans="1:24" ht="15.75" customHeight="1" x14ac:dyDescent="0.25">
      <c r="A3669" s="6">
        <f>'MEDIDAS ML'!A1109</f>
        <v>123</v>
      </c>
      <c r="B3669" s="15">
        <f>'MEDIDAS ML'!B1109</f>
        <v>123</v>
      </c>
      <c r="C3669" s="6">
        <f>'MEDIDAS ML'!C1109</f>
        <v>123</v>
      </c>
      <c r="D3669" s="6" t="str">
        <f>'MEDIDAS ML'!D1109</f>
        <v>9x30x31 cm - 1226 grs</v>
      </c>
      <c r="E3669" s="16">
        <f>'MEDIDAS ML'!E1109</f>
        <v>9</v>
      </c>
      <c r="F3669" s="16">
        <f>'MEDIDAS ML'!F1109</f>
        <v>30</v>
      </c>
      <c r="G3669" s="16">
        <f>'MEDIDAS ML'!G1109</f>
        <v>31</v>
      </c>
      <c r="H3669" s="16">
        <f>'MEDIDAS ML'!H1109</f>
        <v>1.226</v>
      </c>
      <c r="I3669" s="16">
        <f>'MEDIDAS ML'!I1109</f>
        <v>2.0924999999999998</v>
      </c>
      <c r="J3669" s="6" t="str">
        <f>'MEDIDAS ML'!J1109</f>
        <v>Se calcula por P volum</v>
      </c>
      <c r="K3669" s="16">
        <f>'MEDIDAS ML'!K1109</f>
        <v>2.0924999999999998</v>
      </c>
      <c r="L3669" s="7">
        <f>'MEDIDAS ML'!L1109</f>
        <v>19980</v>
      </c>
      <c r="M3669" s="6" t="str">
        <f>'MEDIDAS ML'!M1109</f>
        <v>$9.990-$19.990</v>
      </c>
      <c r="N3669" s="7">
        <f>'MEDIDAS ML'!N1109</f>
        <v>1000</v>
      </c>
      <c r="O3669" s="6" t="str">
        <f>'MEDIDAS ML'!O1109</f>
        <v>No aplica (&lt;$19.990)</v>
      </c>
      <c r="P3669" s="7">
        <f>'MEDIDAS ML'!P1109</f>
        <v>0</v>
      </c>
      <c r="Q3669" s="7">
        <f>'MEDIDAS ML'!Q1109</f>
        <v>1000</v>
      </c>
      <c r="R3669" s="23" t="e">
        <f>'MEDIDAS ML'!#REF!</f>
        <v>#REF!</v>
      </c>
      <c r="S3669" s="24" t="e">
        <f>'MEDIDAS ML'!#REF!</f>
        <v>#REF!</v>
      </c>
      <c r="T3669" s="24" t="e">
        <f>'MEDIDAS ML'!#REF!</f>
        <v>#REF!</v>
      </c>
      <c r="U3669" s="24" t="e">
        <f>'MEDIDAS ML'!#REF!</f>
        <v>#REF!</v>
      </c>
      <c r="V3669" s="22" t="e">
        <f>'MEDIDAS ML'!#REF!</f>
        <v>#REF!</v>
      </c>
      <c r="W3669" s="17" t="e">
        <f>'MEDIDAS ML'!#REF!</f>
        <v>#REF!</v>
      </c>
      <c r="X3669" t="e">
        <f>'MEDIDAS ML'!#REF!</f>
        <v>#REF!</v>
      </c>
    </row>
    <row r="3670" spans="1:24" ht="15.75" customHeight="1" x14ac:dyDescent="0.25">
      <c r="A3670" s="6">
        <f>'MEDIDAS ML'!A1110</f>
        <v>123</v>
      </c>
      <c r="B3670" s="15">
        <f>'MEDIDAS ML'!B1110</f>
        <v>123</v>
      </c>
      <c r="C3670" s="6">
        <f>'MEDIDAS ML'!C1110</f>
        <v>123</v>
      </c>
      <c r="D3670" s="6" t="str">
        <f>'MEDIDAS ML'!D1110</f>
        <v>9x30x31 cm - 1226 grs</v>
      </c>
      <c r="E3670" s="16">
        <f>'MEDIDAS ML'!E1110</f>
        <v>9</v>
      </c>
      <c r="F3670" s="16">
        <f>'MEDIDAS ML'!F1110</f>
        <v>30</v>
      </c>
      <c r="G3670" s="16">
        <f>'MEDIDAS ML'!G1110</f>
        <v>31</v>
      </c>
      <c r="H3670" s="16">
        <f>'MEDIDAS ML'!H1110</f>
        <v>1.226</v>
      </c>
      <c r="I3670" s="16">
        <f>'MEDIDAS ML'!I1110</f>
        <v>2.0924999999999998</v>
      </c>
      <c r="J3670" s="6" t="str">
        <f>'MEDIDAS ML'!J1110</f>
        <v>Se calcula por P volum</v>
      </c>
      <c r="K3670" s="16">
        <f>'MEDIDAS ML'!K1110</f>
        <v>2.0924999999999998</v>
      </c>
      <c r="L3670" s="7">
        <f>'MEDIDAS ML'!L1110</f>
        <v>19980</v>
      </c>
      <c r="M3670" s="6" t="str">
        <f>'MEDIDAS ML'!M1110</f>
        <v>$9.990-$19.990</v>
      </c>
      <c r="N3670" s="7">
        <f>'MEDIDAS ML'!N1110</f>
        <v>1000</v>
      </c>
      <c r="O3670" s="6" t="str">
        <f>'MEDIDAS ML'!O1110</f>
        <v>No aplica (&lt;$19.990)</v>
      </c>
      <c r="P3670" s="7">
        <f>'MEDIDAS ML'!P1110</f>
        <v>0</v>
      </c>
      <c r="Q3670" s="7">
        <f>'MEDIDAS ML'!Q1110</f>
        <v>1000</v>
      </c>
      <c r="R3670" s="23" t="e">
        <f>'MEDIDAS ML'!#REF!</f>
        <v>#REF!</v>
      </c>
      <c r="S3670" s="24" t="e">
        <f>'MEDIDAS ML'!#REF!</f>
        <v>#REF!</v>
      </c>
      <c r="T3670" s="24" t="e">
        <f>'MEDIDAS ML'!#REF!</f>
        <v>#REF!</v>
      </c>
      <c r="U3670" s="24" t="e">
        <f>'MEDIDAS ML'!#REF!</f>
        <v>#REF!</v>
      </c>
      <c r="V3670" s="22" t="e">
        <f>'MEDIDAS ML'!#REF!</f>
        <v>#REF!</v>
      </c>
      <c r="W3670" s="17" t="e">
        <f>'MEDIDAS ML'!#REF!</f>
        <v>#REF!</v>
      </c>
      <c r="X3670" t="e">
        <f>'MEDIDAS ML'!#REF!</f>
        <v>#REF!</v>
      </c>
    </row>
    <row r="3671" spans="1:24" ht="15.75" customHeight="1" x14ac:dyDescent="0.25">
      <c r="A3671" s="6">
        <f>'MEDIDAS ML'!A1116</f>
        <v>123</v>
      </c>
      <c r="B3671" s="15">
        <f>'MEDIDAS ML'!B1116</f>
        <v>123</v>
      </c>
      <c r="C3671" s="6">
        <f>'MEDIDAS ML'!C1116</f>
        <v>123</v>
      </c>
      <c r="D3671" s="6" t="str">
        <f>'MEDIDAS ML'!D1116</f>
        <v>11x12x14 cm - 1210 grs</v>
      </c>
      <c r="E3671" s="16">
        <f>'MEDIDAS ML'!E1116</f>
        <v>11</v>
      </c>
      <c r="F3671" s="16">
        <f>'MEDIDAS ML'!F1116</f>
        <v>12</v>
      </c>
      <c r="G3671" s="16">
        <f>'MEDIDAS ML'!G1116</f>
        <v>14</v>
      </c>
      <c r="H3671" s="16">
        <f>'MEDIDAS ML'!H1116</f>
        <v>1.21</v>
      </c>
      <c r="I3671" s="16">
        <f>'MEDIDAS ML'!I1116</f>
        <v>0.46200000000000002</v>
      </c>
      <c r="J3671" s="6" t="str">
        <f>'MEDIDAS ML'!J1116</f>
        <v>Se calcula por Peso</v>
      </c>
      <c r="K3671" s="16">
        <f>'MEDIDAS ML'!K1116</f>
        <v>1.21</v>
      </c>
      <c r="L3671" s="7">
        <f>'MEDIDAS ML'!L1116</f>
        <v>19980</v>
      </c>
      <c r="M3671" s="6" t="str">
        <f>'MEDIDAS ML'!M1116</f>
        <v>$9.990-$19.990</v>
      </c>
      <c r="N3671" s="7">
        <f>'MEDIDAS ML'!N1116</f>
        <v>1000</v>
      </c>
      <c r="O3671" s="6" t="str">
        <f>'MEDIDAS ML'!O1116</f>
        <v>No aplica (&lt;$19.990)</v>
      </c>
      <c r="P3671" s="7">
        <f>'MEDIDAS ML'!P1116</f>
        <v>0</v>
      </c>
      <c r="Q3671" s="7">
        <f>'MEDIDAS ML'!Q1116</f>
        <v>1000</v>
      </c>
      <c r="R3671" s="23" t="e">
        <f>'MEDIDAS ML'!#REF!</f>
        <v>#REF!</v>
      </c>
      <c r="S3671" s="24" t="e">
        <f>'MEDIDAS ML'!#REF!</f>
        <v>#REF!</v>
      </c>
      <c r="T3671" s="24" t="e">
        <f>'MEDIDAS ML'!#REF!</f>
        <v>#REF!</v>
      </c>
      <c r="U3671" s="24" t="e">
        <f>'MEDIDAS ML'!#REF!</f>
        <v>#REF!</v>
      </c>
      <c r="V3671" s="22" t="e">
        <f>'MEDIDAS ML'!#REF!</f>
        <v>#REF!</v>
      </c>
      <c r="W3671" s="17" t="e">
        <f>'MEDIDAS ML'!#REF!</f>
        <v>#REF!</v>
      </c>
      <c r="X3671" t="e">
        <f>'MEDIDAS ML'!#REF!</f>
        <v>#REF!</v>
      </c>
    </row>
    <row r="3672" spans="1:24" ht="15.75" customHeight="1" x14ac:dyDescent="0.25">
      <c r="A3672" s="6">
        <f>'MEDIDAS ML'!A1120</f>
        <v>123</v>
      </c>
      <c r="B3672" s="15">
        <f>'MEDIDAS ML'!B1120</f>
        <v>123</v>
      </c>
      <c r="C3672" s="6">
        <f>'MEDIDAS ML'!C1120</f>
        <v>123</v>
      </c>
      <c r="D3672" s="6" t="str">
        <f>'MEDIDAS ML'!D1120</f>
        <v>6x23x38 cm - 1200 grs</v>
      </c>
      <c r="E3672" s="16">
        <f>'MEDIDAS ML'!E1120</f>
        <v>6</v>
      </c>
      <c r="F3672" s="16">
        <f>'MEDIDAS ML'!F1120</f>
        <v>23</v>
      </c>
      <c r="G3672" s="16">
        <f>'MEDIDAS ML'!G1120</f>
        <v>38</v>
      </c>
      <c r="H3672" s="16">
        <f>'MEDIDAS ML'!H1120</f>
        <v>1.2</v>
      </c>
      <c r="I3672" s="16">
        <f>'MEDIDAS ML'!I1120</f>
        <v>1.3109999999999999</v>
      </c>
      <c r="J3672" s="6" t="str">
        <f>'MEDIDAS ML'!J1120</f>
        <v>Se calcula por P volum</v>
      </c>
      <c r="K3672" s="16">
        <f>'MEDIDAS ML'!K1120</f>
        <v>1.3109999999999999</v>
      </c>
      <c r="L3672" s="7">
        <f>'MEDIDAS ML'!L1120</f>
        <v>19980</v>
      </c>
      <c r="M3672" s="6" t="str">
        <f>'MEDIDAS ML'!M1120</f>
        <v>$9.990-$19.990</v>
      </c>
      <c r="N3672" s="7">
        <f>'MEDIDAS ML'!N1120</f>
        <v>1000</v>
      </c>
      <c r="O3672" s="6" t="str">
        <f>'MEDIDAS ML'!O1120</f>
        <v>No aplica (&lt;$19.990)</v>
      </c>
      <c r="P3672" s="7">
        <f>'MEDIDAS ML'!P1120</f>
        <v>0</v>
      </c>
      <c r="Q3672" s="7">
        <f>'MEDIDAS ML'!Q1120</f>
        <v>1000</v>
      </c>
      <c r="R3672" s="23" t="e">
        <f>'MEDIDAS ML'!#REF!</f>
        <v>#REF!</v>
      </c>
      <c r="S3672" s="24" t="e">
        <f>'MEDIDAS ML'!#REF!</f>
        <v>#REF!</v>
      </c>
      <c r="T3672" s="24" t="e">
        <f>'MEDIDAS ML'!#REF!</f>
        <v>#REF!</v>
      </c>
      <c r="U3672" s="24" t="e">
        <f>'MEDIDAS ML'!#REF!</f>
        <v>#REF!</v>
      </c>
      <c r="V3672" s="22" t="e">
        <f>'MEDIDAS ML'!#REF!</f>
        <v>#REF!</v>
      </c>
      <c r="W3672" s="17" t="e">
        <f>'MEDIDAS ML'!#REF!</f>
        <v>#REF!</v>
      </c>
      <c r="X3672" t="e">
        <f>'MEDIDAS ML'!#REF!</f>
        <v>#REF!</v>
      </c>
    </row>
    <row r="3673" spans="1:24" ht="15.75" customHeight="1" x14ac:dyDescent="0.25">
      <c r="A3673" s="6">
        <f>'MEDIDAS ML'!A1121</f>
        <v>123</v>
      </c>
      <c r="B3673" s="15">
        <f>'MEDIDAS ML'!B1121</f>
        <v>123</v>
      </c>
      <c r="C3673" s="6">
        <f>'MEDIDAS ML'!C1121</f>
        <v>123</v>
      </c>
      <c r="D3673" s="6" t="str">
        <f>'MEDIDAS ML'!D1121</f>
        <v>6x23x38 cm - 1200 grs</v>
      </c>
      <c r="E3673" s="16">
        <f>'MEDIDAS ML'!E1121</f>
        <v>6</v>
      </c>
      <c r="F3673" s="16">
        <f>'MEDIDAS ML'!F1121</f>
        <v>23</v>
      </c>
      <c r="G3673" s="16">
        <f>'MEDIDAS ML'!G1121</f>
        <v>38</v>
      </c>
      <c r="H3673" s="16">
        <f>'MEDIDAS ML'!H1121</f>
        <v>1.2</v>
      </c>
      <c r="I3673" s="16">
        <f>'MEDIDAS ML'!I1121</f>
        <v>1.3109999999999999</v>
      </c>
      <c r="J3673" s="6" t="str">
        <f>'MEDIDAS ML'!J1121</f>
        <v>Se calcula por P volum</v>
      </c>
      <c r="K3673" s="16">
        <f>'MEDIDAS ML'!K1121</f>
        <v>1.3109999999999999</v>
      </c>
      <c r="L3673" s="7">
        <f>'MEDIDAS ML'!L1121</f>
        <v>19980</v>
      </c>
      <c r="M3673" s="6" t="str">
        <f>'MEDIDAS ML'!M1121</f>
        <v>$9.990-$19.990</v>
      </c>
      <c r="N3673" s="7">
        <f>'MEDIDAS ML'!N1121</f>
        <v>1000</v>
      </c>
      <c r="O3673" s="6" t="str">
        <f>'MEDIDAS ML'!O1121</f>
        <v>No aplica (&lt;$19.990)</v>
      </c>
      <c r="P3673" s="7">
        <f>'MEDIDAS ML'!P1121</f>
        <v>0</v>
      </c>
      <c r="Q3673" s="7">
        <f>'MEDIDAS ML'!Q1121</f>
        <v>1000</v>
      </c>
      <c r="R3673" s="23" t="e">
        <f>'MEDIDAS ML'!#REF!</f>
        <v>#REF!</v>
      </c>
      <c r="S3673" s="24" t="e">
        <f>'MEDIDAS ML'!#REF!</f>
        <v>#REF!</v>
      </c>
      <c r="T3673" s="24" t="e">
        <f>'MEDIDAS ML'!#REF!</f>
        <v>#REF!</v>
      </c>
      <c r="U3673" s="24" t="e">
        <f>'MEDIDAS ML'!#REF!</f>
        <v>#REF!</v>
      </c>
      <c r="V3673" s="22" t="e">
        <f>'MEDIDAS ML'!#REF!</f>
        <v>#REF!</v>
      </c>
      <c r="W3673" s="17" t="e">
        <f>'MEDIDAS ML'!#REF!</f>
        <v>#REF!</v>
      </c>
      <c r="X3673" t="e">
        <f>'MEDIDAS ML'!#REF!</f>
        <v>#REF!</v>
      </c>
    </row>
    <row r="3674" spans="1:24" ht="15.75" customHeight="1" x14ac:dyDescent="0.25">
      <c r="A3674" s="6">
        <f>'MEDIDAS ML'!A1122</f>
        <v>123</v>
      </c>
      <c r="B3674" s="15">
        <f>'MEDIDAS ML'!B1122</f>
        <v>123</v>
      </c>
      <c r="C3674" s="6">
        <f>'MEDIDAS ML'!C1122</f>
        <v>123</v>
      </c>
      <c r="D3674" s="6" t="str">
        <f>'MEDIDAS ML'!D1122</f>
        <v>6x23x36 cm - 1200 grs</v>
      </c>
      <c r="E3674" s="16">
        <f>'MEDIDAS ML'!E1122</f>
        <v>6</v>
      </c>
      <c r="F3674" s="16">
        <f>'MEDIDAS ML'!F1122</f>
        <v>23</v>
      </c>
      <c r="G3674" s="16">
        <f>'MEDIDAS ML'!G1122</f>
        <v>36</v>
      </c>
      <c r="H3674" s="16">
        <f>'MEDIDAS ML'!H1122</f>
        <v>1.2</v>
      </c>
      <c r="I3674" s="16">
        <f>'MEDIDAS ML'!I1122</f>
        <v>1.242</v>
      </c>
      <c r="J3674" s="6" t="str">
        <f>'MEDIDAS ML'!J1122</f>
        <v>Se calcula por P volum</v>
      </c>
      <c r="K3674" s="16">
        <f>'MEDIDAS ML'!K1122</f>
        <v>1.242</v>
      </c>
      <c r="L3674" s="7">
        <f>'MEDIDAS ML'!L1122</f>
        <v>19980</v>
      </c>
      <c r="M3674" s="6" t="str">
        <f>'MEDIDAS ML'!M1122</f>
        <v>$9.990-$19.990</v>
      </c>
      <c r="N3674" s="7">
        <f>'MEDIDAS ML'!N1122</f>
        <v>1000</v>
      </c>
      <c r="O3674" s="6" t="str">
        <f>'MEDIDAS ML'!O1122</f>
        <v>No aplica (&lt;$19.990)</v>
      </c>
      <c r="P3674" s="7">
        <f>'MEDIDAS ML'!P1122</f>
        <v>0</v>
      </c>
      <c r="Q3674" s="7">
        <f>'MEDIDAS ML'!Q1122</f>
        <v>1000</v>
      </c>
      <c r="R3674" s="23" t="e">
        <f>'MEDIDAS ML'!#REF!</f>
        <v>#REF!</v>
      </c>
      <c r="S3674" s="24" t="e">
        <f>'MEDIDAS ML'!#REF!</f>
        <v>#REF!</v>
      </c>
      <c r="T3674" s="24" t="e">
        <f>'MEDIDAS ML'!#REF!</f>
        <v>#REF!</v>
      </c>
      <c r="U3674" s="24" t="e">
        <f>'MEDIDAS ML'!#REF!</f>
        <v>#REF!</v>
      </c>
      <c r="V3674" s="22" t="e">
        <f>'MEDIDAS ML'!#REF!</f>
        <v>#REF!</v>
      </c>
      <c r="W3674" s="17" t="e">
        <f>'MEDIDAS ML'!#REF!</f>
        <v>#REF!</v>
      </c>
      <c r="X3674" t="e">
        <f>'MEDIDAS ML'!#REF!</f>
        <v>#REF!</v>
      </c>
    </row>
    <row r="3675" spans="1:24" ht="15.75" customHeight="1" x14ac:dyDescent="0.25">
      <c r="A3675" s="6">
        <f>'MEDIDAS ML'!A1123</f>
        <v>123</v>
      </c>
      <c r="B3675" s="15">
        <f>'MEDIDAS ML'!B1123</f>
        <v>123</v>
      </c>
      <c r="C3675" s="6">
        <f>'MEDIDAS ML'!C1123</f>
        <v>123</v>
      </c>
      <c r="D3675" s="6" t="str">
        <f>'MEDIDAS ML'!D1123</f>
        <v>6x23x36 cm - 1200 grs</v>
      </c>
      <c r="E3675" s="16">
        <f>'MEDIDAS ML'!E1123</f>
        <v>6</v>
      </c>
      <c r="F3675" s="16">
        <f>'MEDIDAS ML'!F1123</f>
        <v>23</v>
      </c>
      <c r="G3675" s="16">
        <f>'MEDIDAS ML'!G1123</f>
        <v>36</v>
      </c>
      <c r="H3675" s="16">
        <f>'MEDIDAS ML'!H1123</f>
        <v>1.2</v>
      </c>
      <c r="I3675" s="16">
        <f>'MEDIDAS ML'!I1123</f>
        <v>1.242</v>
      </c>
      <c r="J3675" s="6" t="str">
        <f>'MEDIDAS ML'!J1123</f>
        <v>Se calcula por P volum</v>
      </c>
      <c r="K3675" s="16">
        <f>'MEDIDAS ML'!K1123</f>
        <v>1.242</v>
      </c>
      <c r="L3675" s="7">
        <f>'MEDIDAS ML'!L1123</f>
        <v>19980</v>
      </c>
      <c r="M3675" s="6" t="str">
        <f>'MEDIDAS ML'!M1123</f>
        <v>$9.990-$19.990</v>
      </c>
      <c r="N3675" s="7">
        <f>'MEDIDAS ML'!N1123</f>
        <v>1000</v>
      </c>
      <c r="O3675" s="6" t="str">
        <f>'MEDIDAS ML'!O1123</f>
        <v>No aplica (&lt;$19.990)</v>
      </c>
      <c r="P3675" s="7">
        <f>'MEDIDAS ML'!P1123</f>
        <v>0</v>
      </c>
      <c r="Q3675" s="7">
        <f>'MEDIDAS ML'!Q1123</f>
        <v>1000</v>
      </c>
      <c r="R3675" s="23" t="e">
        <f>'MEDIDAS ML'!#REF!</f>
        <v>#REF!</v>
      </c>
      <c r="S3675" s="24" t="e">
        <f>'MEDIDAS ML'!#REF!</f>
        <v>#REF!</v>
      </c>
      <c r="T3675" s="24" t="e">
        <f>'MEDIDAS ML'!#REF!</f>
        <v>#REF!</v>
      </c>
      <c r="U3675" s="24" t="e">
        <f>'MEDIDAS ML'!#REF!</f>
        <v>#REF!</v>
      </c>
      <c r="V3675" s="22" t="e">
        <f>'MEDIDAS ML'!#REF!</f>
        <v>#REF!</v>
      </c>
      <c r="W3675" s="17" t="e">
        <f>'MEDIDAS ML'!#REF!</f>
        <v>#REF!</v>
      </c>
      <c r="X3675" t="e">
        <f>'MEDIDAS ML'!#REF!</f>
        <v>#REF!</v>
      </c>
    </row>
    <row r="3676" spans="1:24" ht="15.75" customHeight="1" x14ac:dyDescent="0.25">
      <c r="A3676" s="6">
        <f>'MEDIDAS ML'!A1508</f>
        <v>123</v>
      </c>
      <c r="B3676" s="15">
        <f>'MEDIDAS ML'!B1508</f>
        <v>123</v>
      </c>
      <c r="C3676" s="6">
        <f>'MEDIDAS ML'!C1508</f>
        <v>123</v>
      </c>
      <c r="D3676" s="6" t="str">
        <f>'MEDIDAS ML'!D1508</f>
        <v>11x17x47 cm - 850 grs</v>
      </c>
      <c r="E3676" s="16">
        <f>'MEDIDAS ML'!E1508</f>
        <v>11</v>
      </c>
      <c r="F3676" s="16">
        <f>'MEDIDAS ML'!F1508</f>
        <v>17</v>
      </c>
      <c r="G3676" s="16">
        <f>'MEDIDAS ML'!G1508</f>
        <v>47</v>
      </c>
      <c r="H3676" s="16">
        <f>'MEDIDAS ML'!H1508</f>
        <v>0.85</v>
      </c>
      <c r="I3676" s="16">
        <f>'MEDIDAS ML'!I1508</f>
        <v>2.1972499999999999</v>
      </c>
      <c r="J3676" s="6" t="str">
        <f>'MEDIDAS ML'!J1508</f>
        <v>Se calcula por P volum</v>
      </c>
      <c r="K3676" s="16">
        <f>'MEDIDAS ML'!K1508</f>
        <v>2.1972499999999999</v>
      </c>
      <c r="L3676" s="7">
        <f>'MEDIDAS ML'!L1508</f>
        <v>19980</v>
      </c>
      <c r="M3676" s="6" t="str">
        <f>'MEDIDAS ML'!M1508</f>
        <v>$9.990-$19.990</v>
      </c>
      <c r="N3676" s="7">
        <f>'MEDIDAS ML'!N1508</f>
        <v>1000</v>
      </c>
      <c r="O3676" s="6" t="str">
        <f>'MEDIDAS ML'!O1508</f>
        <v>No aplica (&lt;$19.990)</v>
      </c>
      <c r="P3676" s="7">
        <f>'MEDIDAS ML'!P1508</f>
        <v>0</v>
      </c>
      <c r="Q3676" s="7">
        <f>'MEDIDAS ML'!Q1508</f>
        <v>1000</v>
      </c>
      <c r="R3676" s="23" t="e">
        <f>'MEDIDAS ML'!#REF!</f>
        <v>#REF!</v>
      </c>
      <c r="S3676" s="24" t="e">
        <f>'MEDIDAS ML'!#REF!</f>
        <v>#REF!</v>
      </c>
      <c r="T3676" s="24" t="e">
        <f>'MEDIDAS ML'!#REF!</f>
        <v>#REF!</v>
      </c>
      <c r="U3676" s="24" t="e">
        <f>'MEDIDAS ML'!#REF!</f>
        <v>#REF!</v>
      </c>
      <c r="V3676" s="22" t="e">
        <f>'MEDIDAS ML'!#REF!</f>
        <v>#REF!</v>
      </c>
      <c r="W3676" s="17" t="e">
        <f>'MEDIDAS ML'!#REF!</f>
        <v>#REF!</v>
      </c>
      <c r="X3676" t="e">
        <f>'MEDIDAS ML'!#REF!</f>
        <v>#REF!</v>
      </c>
    </row>
    <row r="3677" spans="1:24" ht="15.75" customHeight="1" x14ac:dyDescent="0.25">
      <c r="A3677" s="6">
        <f>'MEDIDAS ML'!A1509</f>
        <v>123</v>
      </c>
      <c r="B3677" s="15">
        <f>'MEDIDAS ML'!B1509</f>
        <v>123</v>
      </c>
      <c r="C3677" s="6">
        <f>'MEDIDAS ML'!C1509</f>
        <v>123</v>
      </c>
      <c r="D3677" s="6" t="str">
        <f>'MEDIDAS ML'!D1509</f>
        <v>11x17x47 cm - 850 grs</v>
      </c>
      <c r="E3677" s="16">
        <f>'MEDIDAS ML'!E1509</f>
        <v>11</v>
      </c>
      <c r="F3677" s="16">
        <f>'MEDIDAS ML'!F1509</f>
        <v>17</v>
      </c>
      <c r="G3677" s="16">
        <f>'MEDIDAS ML'!G1509</f>
        <v>47</v>
      </c>
      <c r="H3677" s="16">
        <f>'MEDIDAS ML'!H1509</f>
        <v>0.85</v>
      </c>
      <c r="I3677" s="16">
        <f>'MEDIDAS ML'!I1509</f>
        <v>2.1972499999999999</v>
      </c>
      <c r="J3677" s="6" t="str">
        <f>'MEDIDAS ML'!J1509</f>
        <v>Se calcula por P volum</v>
      </c>
      <c r="K3677" s="16">
        <f>'MEDIDAS ML'!K1509</f>
        <v>2.1972499999999999</v>
      </c>
      <c r="L3677" s="7">
        <f>'MEDIDAS ML'!L1509</f>
        <v>19980</v>
      </c>
      <c r="M3677" s="6" t="str">
        <f>'MEDIDAS ML'!M1509</f>
        <v>$9.990-$19.990</v>
      </c>
      <c r="N3677" s="7">
        <f>'MEDIDAS ML'!N1509</f>
        <v>1000</v>
      </c>
      <c r="O3677" s="6" t="str">
        <f>'MEDIDAS ML'!O1509</f>
        <v>No aplica (&lt;$19.990)</v>
      </c>
      <c r="P3677" s="7">
        <f>'MEDIDAS ML'!P1509</f>
        <v>0</v>
      </c>
      <c r="Q3677" s="7">
        <f>'MEDIDAS ML'!Q1509</f>
        <v>1000</v>
      </c>
      <c r="R3677" s="23" t="e">
        <f>'MEDIDAS ML'!#REF!</f>
        <v>#REF!</v>
      </c>
      <c r="S3677" s="24" t="e">
        <f>'MEDIDAS ML'!#REF!</f>
        <v>#REF!</v>
      </c>
      <c r="T3677" s="24" t="e">
        <f>'MEDIDAS ML'!#REF!</f>
        <v>#REF!</v>
      </c>
      <c r="U3677" s="24" t="e">
        <f>'MEDIDAS ML'!#REF!</f>
        <v>#REF!</v>
      </c>
      <c r="V3677" s="22" t="e">
        <f>'MEDIDAS ML'!#REF!</f>
        <v>#REF!</v>
      </c>
      <c r="W3677" s="17" t="e">
        <f>'MEDIDAS ML'!#REF!</f>
        <v>#REF!</v>
      </c>
      <c r="X3677" t="e">
        <f>'MEDIDAS ML'!#REF!</f>
        <v>#REF!</v>
      </c>
    </row>
    <row r="3678" spans="1:24" ht="15.75" customHeight="1" x14ac:dyDescent="0.25">
      <c r="A3678" s="6">
        <f>'MEDIDAS ML'!A1603</f>
        <v>123</v>
      </c>
      <c r="B3678" s="15">
        <f>'MEDIDAS ML'!B1603</f>
        <v>123</v>
      </c>
      <c r="C3678" s="6">
        <f>'MEDIDAS ML'!C1603</f>
        <v>123</v>
      </c>
      <c r="D3678" s="6" t="str">
        <f>'MEDIDAS ML'!D1603</f>
        <v>12x17x20 cm - 751 grs</v>
      </c>
      <c r="E3678" s="16">
        <f>'MEDIDAS ML'!E1603</f>
        <v>12</v>
      </c>
      <c r="F3678" s="16">
        <f>'MEDIDAS ML'!F1603</f>
        <v>17</v>
      </c>
      <c r="G3678" s="16">
        <f>'MEDIDAS ML'!G1603</f>
        <v>20</v>
      </c>
      <c r="H3678" s="16">
        <f>'MEDIDAS ML'!H1603</f>
        <v>0.751</v>
      </c>
      <c r="I3678" s="16">
        <f>'MEDIDAS ML'!I1603</f>
        <v>1.02</v>
      </c>
      <c r="J3678" s="6" t="str">
        <f>'MEDIDAS ML'!J1603</f>
        <v>Se calcula por P volum</v>
      </c>
      <c r="K3678" s="16">
        <f>'MEDIDAS ML'!K1603</f>
        <v>1.02</v>
      </c>
      <c r="L3678" s="7">
        <f>'MEDIDAS ML'!L1603</f>
        <v>19980</v>
      </c>
      <c r="M3678" s="6" t="str">
        <f>'MEDIDAS ML'!M1603</f>
        <v>$9.990-$19.990</v>
      </c>
      <c r="N3678" s="7">
        <f>'MEDIDAS ML'!N1603</f>
        <v>1000</v>
      </c>
      <c r="O3678" s="6" t="str">
        <f>'MEDIDAS ML'!O1603</f>
        <v>No aplica (&lt;$19.990)</v>
      </c>
      <c r="P3678" s="7">
        <f>'MEDIDAS ML'!P1603</f>
        <v>0</v>
      </c>
      <c r="Q3678" s="7">
        <f>'MEDIDAS ML'!Q1603</f>
        <v>1000</v>
      </c>
      <c r="R3678" s="23" t="e">
        <f>'MEDIDAS ML'!#REF!</f>
        <v>#REF!</v>
      </c>
      <c r="S3678" s="24" t="e">
        <f>'MEDIDAS ML'!#REF!</f>
        <v>#REF!</v>
      </c>
      <c r="T3678" s="24" t="e">
        <f>'MEDIDAS ML'!#REF!</f>
        <v>#REF!</v>
      </c>
      <c r="U3678" s="24" t="e">
        <f>'MEDIDAS ML'!#REF!</f>
        <v>#REF!</v>
      </c>
      <c r="V3678" s="22" t="e">
        <f>'MEDIDAS ML'!#REF!</f>
        <v>#REF!</v>
      </c>
      <c r="W3678" s="17" t="e">
        <f>'MEDIDAS ML'!#REF!</f>
        <v>#REF!</v>
      </c>
      <c r="X3678" t="e">
        <f>'MEDIDAS ML'!#REF!</f>
        <v>#REF!</v>
      </c>
    </row>
    <row r="3679" spans="1:24" ht="15.75" customHeight="1" x14ac:dyDescent="0.25">
      <c r="A3679" s="6">
        <f>'MEDIDAS ML'!A1604</f>
        <v>123</v>
      </c>
      <c r="B3679" s="15">
        <f>'MEDIDAS ML'!B1604</f>
        <v>123</v>
      </c>
      <c r="C3679" s="6">
        <f>'MEDIDAS ML'!C1604</f>
        <v>123</v>
      </c>
      <c r="D3679" s="6" t="str">
        <f>'MEDIDAS ML'!D1604</f>
        <v>12x17x20 cm - 751 grs</v>
      </c>
      <c r="E3679" s="16">
        <f>'MEDIDAS ML'!E1604</f>
        <v>12</v>
      </c>
      <c r="F3679" s="16">
        <f>'MEDIDAS ML'!F1604</f>
        <v>17</v>
      </c>
      <c r="G3679" s="16">
        <f>'MEDIDAS ML'!G1604</f>
        <v>20</v>
      </c>
      <c r="H3679" s="16">
        <f>'MEDIDAS ML'!H1604</f>
        <v>0.751</v>
      </c>
      <c r="I3679" s="16">
        <f>'MEDIDAS ML'!I1604</f>
        <v>1.02</v>
      </c>
      <c r="J3679" s="6" t="str">
        <f>'MEDIDAS ML'!J1604</f>
        <v>Se calcula por P volum</v>
      </c>
      <c r="K3679" s="16">
        <f>'MEDIDAS ML'!K1604</f>
        <v>1.02</v>
      </c>
      <c r="L3679" s="7">
        <f>'MEDIDAS ML'!L1604</f>
        <v>19980</v>
      </c>
      <c r="M3679" s="6" t="str">
        <f>'MEDIDAS ML'!M1604</f>
        <v>$9.990-$19.990</v>
      </c>
      <c r="N3679" s="7">
        <f>'MEDIDAS ML'!N1604</f>
        <v>1000</v>
      </c>
      <c r="O3679" s="6" t="str">
        <f>'MEDIDAS ML'!O1604</f>
        <v>No aplica (&lt;$19.990)</v>
      </c>
      <c r="P3679" s="7">
        <f>'MEDIDAS ML'!P1604</f>
        <v>0</v>
      </c>
      <c r="Q3679" s="7">
        <f>'MEDIDAS ML'!Q1604</f>
        <v>1000</v>
      </c>
      <c r="R3679" s="23" t="e">
        <f>'MEDIDAS ML'!#REF!</f>
        <v>#REF!</v>
      </c>
      <c r="S3679" s="24" t="e">
        <f>'MEDIDAS ML'!#REF!</f>
        <v>#REF!</v>
      </c>
      <c r="T3679" s="24" t="e">
        <f>'MEDIDAS ML'!#REF!</f>
        <v>#REF!</v>
      </c>
      <c r="U3679" s="24" t="e">
        <f>'MEDIDAS ML'!#REF!</f>
        <v>#REF!</v>
      </c>
      <c r="V3679" s="22" t="e">
        <f>'MEDIDAS ML'!#REF!</f>
        <v>#REF!</v>
      </c>
      <c r="W3679" s="17" t="e">
        <f>'MEDIDAS ML'!#REF!</f>
        <v>#REF!</v>
      </c>
      <c r="X3679" t="e">
        <f>'MEDIDAS ML'!#REF!</f>
        <v>#REF!</v>
      </c>
    </row>
    <row r="3680" spans="1:24" ht="15.75" customHeight="1" x14ac:dyDescent="0.25">
      <c r="A3680" s="6">
        <f>'MEDIDAS ML'!A1966</f>
        <v>123</v>
      </c>
      <c r="B3680" s="15">
        <f>'MEDIDAS ML'!B1966</f>
        <v>123</v>
      </c>
      <c r="C3680" s="6">
        <f>'MEDIDAS ML'!C1966</f>
        <v>123</v>
      </c>
      <c r="D3680" s="6" t="str">
        <f>'MEDIDAS ML'!D1966</f>
        <v>12x20x24 cm - 540 grs</v>
      </c>
      <c r="E3680" s="16">
        <f>'MEDIDAS ML'!E1966</f>
        <v>12</v>
      </c>
      <c r="F3680" s="16">
        <f>'MEDIDAS ML'!F1966</f>
        <v>20</v>
      </c>
      <c r="G3680" s="16">
        <f>'MEDIDAS ML'!G1966</f>
        <v>24</v>
      </c>
      <c r="H3680" s="16">
        <f>'MEDIDAS ML'!H1966</f>
        <v>0.54</v>
      </c>
      <c r="I3680" s="16">
        <f>'MEDIDAS ML'!I1966</f>
        <v>1.44</v>
      </c>
      <c r="J3680" s="6" t="str">
        <f>'MEDIDAS ML'!J1966</f>
        <v>Se calcula por P volum</v>
      </c>
      <c r="K3680" s="16">
        <f>'MEDIDAS ML'!K1966</f>
        <v>1.44</v>
      </c>
      <c r="L3680" s="7">
        <f>'MEDIDAS ML'!L1966</f>
        <v>19980</v>
      </c>
      <c r="M3680" s="6" t="str">
        <f>'MEDIDAS ML'!M1966</f>
        <v>$9.990-$19.990</v>
      </c>
      <c r="N3680" s="7">
        <f>'MEDIDAS ML'!N1966</f>
        <v>1000</v>
      </c>
      <c r="O3680" s="6" t="str">
        <f>'MEDIDAS ML'!O1966</f>
        <v>No aplica (&lt;$19.990)</v>
      </c>
      <c r="P3680" s="7">
        <f>'MEDIDAS ML'!P1966</f>
        <v>0</v>
      </c>
      <c r="Q3680" s="7">
        <f>'MEDIDAS ML'!Q1966</f>
        <v>1000</v>
      </c>
      <c r="R3680" s="23" t="e">
        <f>'MEDIDAS ML'!#REF!</f>
        <v>#REF!</v>
      </c>
      <c r="S3680" s="24" t="e">
        <f>'MEDIDAS ML'!#REF!</f>
        <v>#REF!</v>
      </c>
      <c r="T3680" s="24" t="e">
        <f>'MEDIDAS ML'!#REF!</f>
        <v>#REF!</v>
      </c>
      <c r="U3680" s="24" t="e">
        <f>'MEDIDAS ML'!#REF!</f>
        <v>#REF!</v>
      </c>
      <c r="V3680" s="22" t="e">
        <f>'MEDIDAS ML'!#REF!</f>
        <v>#REF!</v>
      </c>
      <c r="W3680" s="17" t="e">
        <f>'MEDIDAS ML'!#REF!</f>
        <v>#REF!</v>
      </c>
      <c r="X3680" t="e">
        <f>'MEDIDAS ML'!#REF!</f>
        <v>#REF!</v>
      </c>
    </row>
    <row r="3681" spans="1:24" ht="15.75" customHeight="1" x14ac:dyDescent="0.25">
      <c r="A3681" s="6">
        <f>'MEDIDAS ML'!A1967</f>
        <v>123</v>
      </c>
      <c r="B3681" s="15">
        <f>'MEDIDAS ML'!B1967</f>
        <v>123</v>
      </c>
      <c r="C3681" s="6">
        <f>'MEDIDAS ML'!C1967</f>
        <v>123</v>
      </c>
      <c r="D3681" s="6" t="str">
        <f>'MEDIDAS ML'!D1967</f>
        <v>12x20x24 cm - 540 grs</v>
      </c>
      <c r="E3681" s="16">
        <f>'MEDIDAS ML'!E1967</f>
        <v>12</v>
      </c>
      <c r="F3681" s="16">
        <f>'MEDIDAS ML'!F1967</f>
        <v>20</v>
      </c>
      <c r="G3681" s="16">
        <f>'MEDIDAS ML'!G1967</f>
        <v>24</v>
      </c>
      <c r="H3681" s="16">
        <f>'MEDIDAS ML'!H1967</f>
        <v>0.54</v>
      </c>
      <c r="I3681" s="16">
        <f>'MEDIDAS ML'!I1967</f>
        <v>1.44</v>
      </c>
      <c r="J3681" s="6" t="str">
        <f>'MEDIDAS ML'!J1967</f>
        <v>Se calcula por P volum</v>
      </c>
      <c r="K3681" s="16">
        <f>'MEDIDAS ML'!K1967</f>
        <v>1.44</v>
      </c>
      <c r="L3681" s="7">
        <f>'MEDIDAS ML'!L1967</f>
        <v>19980</v>
      </c>
      <c r="M3681" s="6" t="str">
        <f>'MEDIDAS ML'!M1967</f>
        <v>$9.990-$19.990</v>
      </c>
      <c r="N3681" s="7">
        <f>'MEDIDAS ML'!N1967</f>
        <v>1000</v>
      </c>
      <c r="O3681" s="6" t="str">
        <f>'MEDIDAS ML'!O1967</f>
        <v>No aplica (&lt;$19.990)</v>
      </c>
      <c r="P3681" s="7">
        <f>'MEDIDAS ML'!P1967</f>
        <v>0</v>
      </c>
      <c r="Q3681" s="7">
        <f>'MEDIDAS ML'!Q1967</f>
        <v>1000</v>
      </c>
      <c r="R3681" s="23" t="e">
        <f>'MEDIDAS ML'!#REF!</f>
        <v>#REF!</v>
      </c>
      <c r="S3681" s="24" t="e">
        <f>'MEDIDAS ML'!#REF!</f>
        <v>#REF!</v>
      </c>
      <c r="T3681" s="24" t="e">
        <f>'MEDIDAS ML'!#REF!</f>
        <v>#REF!</v>
      </c>
      <c r="U3681" s="24" t="e">
        <f>'MEDIDAS ML'!#REF!</f>
        <v>#REF!</v>
      </c>
      <c r="V3681" s="22" t="e">
        <f>'MEDIDAS ML'!#REF!</f>
        <v>#REF!</v>
      </c>
      <c r="W3681" s="17" t="e">
        <f>'MEDIDAS ML'!#REF!</f>
        <v>#REF!</v>
      </c>
      <c r="X3681" t="e">
        <f>'MEDIDAS ML'!#REF!</f>
        <v>#REF!</v>
      </c>
    </row>
    <row r="3682" spans="1:24" ht="15.75" customHeight="1" x14ac:dyDescent="0.25">
      <c r="A3682" s="6">
        <f>'MEDIDAS ML'!A1992</f>
        <v>123</v>
      </c>
      <c r="B3682" s="15">
        <f>'MEDIDAS ML'!B1992</f>
        <v>123</v>
      </c>
      <c r="C3682" s="6">
        <f>'MEDIDAS ML'!C1992</f>
        <v>123</v>
      </c>
      <c r="D3682" s="6" t="str">
        <f>'MEDIDAS ML'!D1992</f>
        <v>5x16x61 cm - 535 grs</v>
      </c>
      <c r="E3682" s="16">
        <f>'MEDIDAS ML'!E1992</f>
        <v>5</v>
      </c>
      <c r="F3682" s="16">
        <f>'MEDIDAS ML'!F1992</f>
        <v>16</v>
      </c>
      <c r="G3682" s="16">
        <f>'MEDIDAS ML'!G1992</f>
        <v>61</v>
      </c>
      <c r="H3682" s="16">
        <f>'MEDIDAS ML'!H1992</f>
        <v>0.53500000000000003</v>
      </c>
      <c r="I3682" s="16">
        <f>'MEDIDAS ML'!I1992</f>
        <v>1.22</v>
      </c>
      <c r="J3682" s="6" t="str">
        <f>'MEDIDAS ML'!J1992</f>
        <v>Se calcula por P volum</v>
      </c>
      <c r="K3682" s="16">
        <f>'MEDIDAS ML'!K1992</f>
        <v>1.22</v>
      </c>
      <c r="L3682" s="7">
        <f>'MEDIDAS ML'!L1992</f>
        <v>19980</v>
      </c>
      <c r="M3682" s="6" t="str">
        <f>'MEDIDAS ML'!M1992</f>
        <v>$9.990-$19.990</v>
      </c>
      <c r="N3682" s="7">
        <f>'MEDIDAS ML'!N1992</f>
        <v>1000</v>
      </c>
      <c r="O3682" s="6" t="str">
        <f>'MEDIDAS ML'!O1992</f>
        <v>No aplica (&lt;$19.990)</v>
      </c>
      <c r="P3682" s="7">
        <f>'MEDIDAS ML'!P1992</f>
        <v>0</v>
      </c>
      <c r="Q3682" s="7">
        <f>'MEDIDAS ML'!Q1992</f>
        <v>1000</v>
      </c>
      <c r="R3682" s="23" t="e">
        <f>'MEDIDAS ML'!#REF!</f>
        <v>#REF!</v>
      </c>
      <c r="S3682" s="24" t="e">
        <f>'MEDIDAS ML'!#REF!</f>
        <v>#REF!</v>
      </c>
      <c r="T3682" s="24" t="e">
        <f>'MEDIDAS ML'!#REF!</f>
        <v>#REF!</v>
      </c>
      <c r="U3682" s="24" t="e">
        <f>'MEDIDAS ML'!#REF!</f>
        <v>#REF!</v>
      </c>
      <c r="V3682" s="22" t="e">
        <f>'MEDIDAS ML'!#REF!</f>
        <v>#REF!</v>
      </c>
      <c r="W3682" s="17" t="e">
        <f>'MEDIDAS ML'!#REF!</f>
        <v>#REF!</v>
      </c>
      <c r="X3682" t="e">
        <f>'MEDIDAS ML'!#REF!</f>
        <v>#REF!</v>
      </c>
    </row>
    <row r="3683" spans="1:24" ht="15.75" customHeight="1" x14ac:dyDescent="0.25">
      <c r="A3683" s="6">
        <f>'MEDIDAS ML'!A2011</f>
        <v>123</v>
      </c>
      <c r="B3683" s="15">
        <f>'MEDIDAS ML'!B2011</f>
        <v>123</v>
      </c>
      <c r="C3683" s="6">
        <f>'MEDIDAS ML'!C2011</f>
        <v>123</v>
      </c>
      <c r="D3683" s="6" t="str">
        <f>'MEDIDAS ML'!D2011</f>
        <v>6x19x29 cm - 530 grs</v>
      </c>
      <c r="E3683" s="16">
        <f>'MEDIDAS ML'!E2011</f>
        <v>6</v>
      </c>
      <c r="F3683" s="16">
        <f>'MEDIDAS ML'!F2011</f>
        <v>19</v>
      </c>
      <c r="G3683" s="16">
        <f>'MEDIDAS ML'!G2011</f>
        <v>29</v>
      </c>
      <c r="H3683" s="16">
        <f>'MEDIDAS ML'!H2011</f>
        <v>0.53</v>
      </c>
      <c r="I3683" s="16">
        <f>'MEDIDAS ML'!I2011</f>
        <v>0.82650000000000001</v>
      </c>
      <c r="J3683" s="6" t="str">
        <f>'MEDIDAS ML'!J2011</f>
        <v>Se calcula por P volum</v>
      </c>
      <c r="K3683" s="16">
        <f>'MEDIDAS ML'!K2011</f>
        <v>0.82650000000000001</v>
      </c>
      <c r="L3683" s="7">
        <f>'MEDIDAS ML'!L2011</f>
        <v>19980</v>
      </c>
      <c r="M3683" s="6" t="str">
        <f>'MEDIDAS ML'!M2011</f>
        <v>$9.990-$19.990</v>
      </c>
      <c r="N3683" s="7">
        <f>'MEDIDAS ML'!N2011</f>
        <v>1000</v>
      </c>
      <c r="O3683" s="6" t="str">
        <f>'MEDIDAS ML'!O2011</f>
        <v>No aplica (&lt;$19.990)</v>
      </c>
      <c r="P3683" s="7">
        <f>'MEDIDAS ML'!P2011</f>
        <v>0</v>
      </c>
      <c r="Q3683" s="7">
        <f>'MEDIDAS ML'!Q2011</f>
        <v>1000</v>
      </c>
      <c r="R3683" s="23" t="e">
        <f>'MEDIDAS ML'!#REF!</f>
        <v>#REF!</v>
      </c>
      <c r="S3683" s="24" t="e">
        <f>'MEDIDAS ML'!#REF!</f>
        <v>#REF!</v>
      </c>
      <c r="T3683" s="24" t="e">
        <f>'MEDIDAS ML'!#REF!</f>
        <v>#REF!</v>
      </c>
      <c r="U3683" s="24" t="e">
        <f>'MEDIDAS ML'!#REF!</f>
        <v>#REF!</v>
      </c>
      <c r="V3683" s="22" t="e">
        <f>'MEDIDAS ML'!#REF!</f>
        <v>#REF!</v>
      </c>
      <c r="W3683" s="17" t="e">
        <f>'MEDIDAS ML'!#REF!</f>
        <v>#REF!</v>
      </c>
      <c r="X3683" t="e">
        <f>'MEDIDAS ML'!#REF!</f>
        <v>#REF!</v>
      </c>
    </row>
    <row r="3684" spans="1:24" ht="15.75" customHeight="1" x14ac:dyDescent="0.25">
      <c r="A3684" s="6">
        <f>'MEDIDAS ML'!A2186</f>
        <v>123</v>
      </c>
      <c r="B3684" s="15">
        <f>'MEDIDAS ML'!B2186</f>
        <v>123</v>
      </c>
      <c r="C3684" s="6">
        <f>'MEDIDAS ML'!C2186</f>
        <v>123</v>
      </c>
      <c r="D3684" s="6" t="str">
        <f>'MEDIDAS ML'!D2186</f>
        <v>7x23x5 cm - 460 grs</v>
      </c>
      <c r="E3684" s="16">
        <f>'MEDIDAS ML'!E2186</f>
        <v>7</v>
      </c>
      <c r="F3684" s="16">
        <f>'MEDIDAS ML'!F2186</f>
        <v>23</v>
      </c>
      <c r="G3684" s="16">
        <f>'MEDIDAS ML'!G2186</f>
        <v>5</v>
      </c>
      <c r="H3684" s="16">
        <f>'MEDIDAS ML'!H2186</f>
        <v>0.46</v>
      </c>
      <c r="I3684" s="16">
        <f>'MEDIDAS ML'!I2186</f>
        <v>0.20125000000000001</v>
      </c>
      <c r="J3684" s="6" t="str">
        <f>'MEDIDAS ML'!J2186</f>
        <v>Se calcula por Peso</v>
      </c>
      <c r="K3684" s="16">
        <f>'MEDIDAS ML'!K2186</f>
        <v>0.46</v>
      </c>
      <c r="L3684" s="7">
        <f>'MEDIDAS ML'!L2186</f>
        <v>19980</v>
      </c>
      <c r="M3684" s="6" t="str">
        <f>'MEDIDAS ML'!M2186</f>
        <v>$9.990-$19.990</v>
      </c>
      <c r="N3684" s="7">
        <f>'MEDIDAS ML'!N2186</f>
        <v>1000</v>
      </c>
      <c r="O3684" s="6" t="str">
        <f>'MEDIDAS ML'!O2186</f>
        <v>No aplica (&lt;$19.990)</v>
      </c>
      <c r="P3684" s="7">
        <f>'MEDIDAS ML'!P2186</f>
        <v>0</v>
      </c>
      <c r="Q3684" s="7">
        <f>'MEDIDAS ML'!Q2186</f>
        <v>1000</v>
      </c>
      <c r="R3684" s="23" t="e">
        <f>'MEDIDAS ML'!#REF!</f>
        <v>#REF!</v>
      </c>
      <c r="S3684" s="24" t="e">
        <f>'MEDIDAS ML'!#REF!</f>
        <v>#REF!</v>
      </c>
      <c r="T3684" s="24" t="e">
        <f>'MEDIDAS ML'!#REF!</f>
        <v>#REF!</v>
      </c>
      <c r="U3684" s="24" t="e">
        <f>'MEDIDAS ML'!#REF!</f>
        <v>#REF!</v>
      </c>
      <c r="V3684" s="22" t="e">
        <f>'MEDIDAS ML'!#REF!</f>
        <v>#REF!</v>
      </c>
      <c r="W3684" s="17" t="e">
        <f>'MEDIDAS ML'!#REF!</f>
        <v>#REF!</v>
      </c>
      <c r="X3684" t="e">
        <f>'MEDIDAS ML'!#REF!</f>
        <v>#REF!</v>
      </c>
    </row>
    <row r="3685" spans="1:24" ht="15.75" customHeight="1" x14ac:dyDescent="0.25">
      <c r="A3685" s="6">
        <f>'MEDIDAS ML'!A2187</f>
        <v>123</v>
      </c>
      <c r="B3685" s="15">
        <f>'MEDIDAS ML'!B2187</f>
        <v>123</v>
      </c>
      <c r="C3685" s="6">
        <f>'MEDIDAS ML'!C2187</f>
        <v>123</v>
      </c>
      <c r="D3685" s="6" t="str">
        <f>'MEDIDAS ML'!D2187</f>
        <v>7x23x5 cm - 460 grs</v>
      </c>
      <c r="E3685" s="16">
        <f>'MEDIDAS ML'!E2187</f>
        <v>7</v>
      </c>
      <c r="F3685" s="16">
        <f>'MEDIDAS ML'!F2187</f>
        <v>23</v>
      </c>
      <c r="G3685" s="16">
        <f>'MEDIDAS ML'!G2187</f>
        <v>5</v>
      </c>
      <c r="H3685" s="16">
        <f>'MEDIDAS ML'!H2187</f>
        <v>0.46</v>
      </c>
      <c r="I3685" s="16">
        <f>'MEDIDAS ML'!I2187</f>
        <v>0.20125000000000001</v>
      </c>
      <c r="J3685" s="6" t="str">
        <f>'MEDIDAS ML'!J2187</f>
        <v>Se calcula por Peso</v>
      </c>
      <c r="K3685" s="16">
        <f>'MEDIDAS ML'!K2187</f>
        <v>0.46</v>
      </c>
      <c r="L3685" s="7">
        <f>'MEDIDAS ML'!L2187</f>
        <v>19980</v>
      </c>
      <c r="M3685" s="6" t="str">
        <f>'MEDIDAS ML'!M2187</f>
        <v>$9.990-$19.990</v>
      </c>
      <c r="N3685" s="7">
        <f>'MEDIDAS ML'!N2187</f>
        <v>1000</v>
      </c>
      <c r="O3685" s="6" t="str">
        <f>'MEDIDAS ML'!O2187</f>
        <v>No aplica (&lt;$19.990)</v>
      </c>
      <c r="P3685" s="7">
        <f>'MEDIDAS ML'!P2187</f>
        <v>0</v>
      </c>
      <c r="Q3685" s="7">
        <f>'MEDIDAS ML'!Q2187</f>
        <v>1000</v>
      </c>
      <c r="R3685" s="23" t="e">
        <f>'MEDIDAS ML'!#REF!</f>
        <v>#REF!</v>
      </c>
      <c r="S3685" s="24" t="e">
        <f>'MEDIDAS ML'!#REF!</f>
        <v>#REF!</v>
      </c>
      <c r="T3685" s="24" t="e">
        <f>'MEDIDAS ML'!#REF!</f>
        <v>#REF!</v>
      </c>
      <c r="U3685" s="24" t="e">
        <f>'MEDIDAS ML'!#REF!</f>
        <v>#REF!</v>
      </c>
      <c r="V3685" s="22" t="e">
        <f>'MEDIDAS ML'!#REF!</f>
        <v>#REF!</v>
      </c>
      <c r="W3685" s="17" t="e">
        <f>'MEDIDAS ML'!#REF!</f>
        <v>#REF!</v>
      </c>
      <c r="X3685" t="e">
        <f>'MEDIDAS ML'!#REF!</f>
        <v>#REF!</v>
      </c>
    </row>
    <row r="3686" spans="1:24" ht="15.75" customHeight="1" x14ac:dyDescent="0.25">
      <c r="A3686" s="6">
        <f>'MEDIDAS ML'!A2188</f>
        <v>123</v>
      </c>
      <c r="B3686" s="15">
        <f>'MEDIDAS ML'!B2188</f>
        <v>123</v>
      </c>
      <c r="C3686" s="6">
        <f>'MEDIDAS ML'!C2188</f>
        <v>123</v>
      </c>
      <c r="D3686" s="6" t="str">
        <f>'MEDIDAS ML'!D2188</f>
        <v>5x23x7 cm - 460 grs</v>
      </c>
      <c r="E3686" s="16">
        <f>'MEDIDAS ML'!E2188</f>
        <v>5</v>
      </c>
      <c r="F3686" s="16">
        <f>'MEDIDAS ML'!F2188</f>
        <v>23</v>
      </c>
      <c r="G3686" s="16">
        <f>'MEDIDAS ML'!G2188</f>
        <v>7</v>
      </c>
      <c r="H3686" s="16">
        <f>'MEDIDAS ML'!H2188</f>
        <v>0.46</v>
      </c>
      <c r="I3686" s="16">
        <f>'MEDIDAS ML'!I2188</f>
        <v>0.20125000000000001</v>
      </c>
      <c r="J3686" s="6" t="str">
        <f>'MEDIDAS ML'!J2188</f>
        <v>Se calcula por Peso</v>
      </c>
      <c r="K3686" s="16">
        <f>'MEDIDAS ML'!K2188</f>
        <v>0.46</v>
      </c>
      <c r="L3686" s="7">
        <f>'MEDIDAS ML'!L2188</f>
        <v>19980</v>
      </c>
      <c r="M3686" s="6" t="str">
        <f>'MEDIDAS ML'!M2188</f>
        <v>$9.990-$19.990</v>
      </c>
      <c r="N3686" s="7">
        <f>'MEDIDAS ML'!N2188</f>
        <v>1000</v>
      </c>
      <c r="O3686" s="6" t="str">
        <f>'MEDIDAS ML'!O2188</f>
        <v>No aplica (&lt;$19.990)</v>
      </c>
      <c r="P3686" s="7">
        <f>'MEDIDAS ML'!P2188</f>
        <v>0</v>
      </c>
      <c r="Q3686" s="7">
        <f>'MEDIDAS ML'!Q2188</f>
        <v>1000</v>
      </c>
      <c r="R3686" s="23" t="e">
        <f>'MEDIDAS ML'!#REF!</f>
        <v>#REF!</v>
      </c>
      <c r="S3686" s="24" t="e">
        <f>'MEDIDAS ML'!#REF!</f>
        <v>#REF!</v>
      </c>
      <c r="T3686" s="24" t="e">
        <f>'MEDIDAS ML'!#REF!</f>
        <v>#REF!</v>
      </c>
      <c r="U3686" s="24" t="e">
        <f>'MEDIDAS ML'!#REF!</f>
        <v>#REF!</v>
      </c>
      <c r="V3686" s="22" t="e">
        <f>'MEDIDAS ML'!#REF!</f>
        <v>#REF!</v>
      </c>
      <c r="W3686" s="17" t="e">
        <f>'MEDIDAS ML'!#REF!</f>
        <v>#REF!</v>
      </c>
      <c r="X3686" t="e">
        <f>'MEDIDAS ML'!#REF!</f>
        <v>#REF!</v>
      </c>
    </row>
    <row r="3687" spans="1:24" ht="15.75" customHeight="1" x14ac:dyDescent="0.25">
      <c r="A3687" s="6">
        <f>'MEDIDAS ML'!A2189</f>
        <v>123</v>
      </c>
      <c r="B3687" s="15">
        <f>'MEDIDAS ML'!B2189</f>
        <v>123</v>
      </c>
      <c r="C3687" s="6">
        <f>'MEDIDAS ML'!C2189</f>
        <v>123</v>
      </c>
      <c r="D3687" s="6" t="str">
        <f>'MEDIDAS ML'!D2189</f>
        <v>5x23x7 cm - 460 grs</v>
      </c>
      <c r="E3687" s="16">
        <f>'MEDIDAS ML'!E2189</f>
        <v>5</v>
      </c>
      <c r="F3687" s="16">
        <f>'MEDIDAS ML'!F2189</f>
        <v>23</v>
      </c>
      <c r="G3687" s="16">
        <f>'MEDIDAS ML'!G2189</f>
        <v>7</v>
      </c>
      <c r="H3687" s="16">
        <f>'MEDIDAS ML'!H2189</f>
        <v>0.46</v>
      </c>
      <c r="I3687" s="16">
        <f>'MEDIDAS ML'!I2189</f>
        <v>0.20125000000000001</v>
      </c>
      <c r="J3687" s="6" t="str">
        <f>'MEDIDAS ML'!J2189</f>
        <v>Se calcula por Peso</v>
      </c>
      <c r="K3687" s="16">
        <f>'MEDIDAS ML'!K2189</f>
        <v>0.46</v>
      </c>
      <c r="L3687" s="7">
        <f>'MEDIDAS ML'!L2189</f>
        <v>19980</v>
      </c>
      <c r="M3687" s="6" t="str">
        <f>'MEDIDAS ML'!M2189</f>
        <v>$9.990-$19.990</v>
      </c>
      <c r="N3687" s="7">
        <f>'MEDIDAS ML'!N2189</f>
        <v>1000</v>
      </c>
      <c r="O3687" s="6" t="str">
        <f>'MEDIDAS ML'!O2189</f>
        <v>No aplica (&lt;$19.990)</v>
      </c>
      <c r="P3687" s="7">
        <f>'MEDIDAS ML'!P2189</f>
        <v>0</v>
      </c>
      <c r="Q3687" s="7">
        <f>'MEDIDAS ML'!Q2189</f>
        <v>1000</v>
      </c>
      <c r="R3687" s="23" t="e">
        <f>'MEDIDAS ML'!#REF!</f>
        <v>#REF!</v>
      </c>
      <c r="S3687" s="24" t="e">
        <f>'MEDIDAS ML'!#REF!</f>
        <v>#REF!</v>
      </c>
      <c r="T3687" s="24" t="e">
        <f>'MEDIDAS ML'!#REF!</f>
        <v>#REF!</v>
      </c>
      <c r="U3687" s="24" t="e">
        <f>'MEDIDAS ML'!#REF!</f>
        <v>#REF!</v>
      </c>
      <c r="V3687" s="22" t="e">
        <f>'MEDIDAS ML'!#REF!</f>
        <v>#REF!</v>
      </c>
      <c r="W3687" s="17" t="e">
        <f>'MEDIDAS ML'!#REF!</f>
        <v>#REF!</v>
      </c>
      <c r="X3687" t="e">
        <f>'MEDIDAS ML'!#REF!</f>
        <v>#REF!</v>
      </c>
    </row>
    <row r="3688" spans="1:24" ht="15.75" customHeight="1" x14ac:dyDescent="0.25">
      <c r="A3688" s="6">
        <f>'MEDIDAS ML'!A2813</f>
        <v>123</v>
      </c>
      <c r="B3688" s="15">
        <f>'MEDIDAS ML'!B2813</f>
        <v>123</v>
      </c>
      <c r="C3688" s="6">
        <f>'MEDIDAS ML'!C2813</f>
        <v>123</v>
      </c>
      <c r="D3688" s="6" t="str">
        <f>'MEDIDAS ML'!D2813</f>
        <v>9x15x24 cm - 300 grs</v>
      </c>
      <c r="E3688" s="16">
        <f>'MEDIDAS ML'!E2813</f>
        <v>9</v>
      </c>
      <c r="F3688" s="16">
        <f>'MEDIDAS ML'!F2813</f>
        <v>15</v>
      </c>
      <c r="G3688" s="16">
        <f>'MEDIDAS ML'!G2813</f>
        <v>24</v>
      </c>
      <c r="H3688" s="16">
        <f>'MEDIDAS ML'!H2813</f>
        <v>0.3</v>
      </c>
      <c r="I3688" s="16">
        <f>'MEDIDAS ML'!I2813</f>
        <v>0.81</v>
      </c>
      <c r="J3688" s="6" t="str">
        <f>'MEDIDAS ML'!J2813</f>
        <v>Se calcula por P volum</v>
      </c>
      <c r="K3688" s="16">
        <f>'MEDIDAS ML'!K2813</f>
        <v>0.81</v>
      </c>
      <c r="L3688" s="7">
        <f>'MEDIDAS ML'!L2813</f>
        <v>19980</v>
      </c>
      <c r="M3688" s="6" t="str">
        <f>'MEDIDAS ML'!M2813</f>
        <v>$9.990-$19.990</v>
      </c>
      <c r="N3688" s="7">
        <f>'MEDIDAS ML'!N2813</f>
        <v>1000</v>
      </c>
      <c r="O3688" s="6" t="str">
        <f>'MEDIDAS ML'!O2813</f>
        <v>No aplica (&lt;$19.990)</v>
      </c>
      <c r="P3688" s="7">
        <f>'MEDIDAS ML'!P2813</f>
        <v>0</v>
      </c>
      <c r="Q3688" s="7">
        <f>'MEDIDAS ML'!Q2813</f>
        <v>1000</v>
      </c>
      <c r="R3688" s="23" t="e">
        <f>'MEDIDAS ML'!#REF!</f>
        <v>#REF!</v>
      </c>
      <c r="S3688" s="24" t="e">
        <f>'MEDIDAS ML'!#REF!</f>
        <v>#REF!</v>
      </c>
      <c r="T3688" s="24" t="e">
        <f>'MEDIDAS ML'!#REF!</f>
        <v>#REF!</v>
      </c>
      <c r="U3688" s="24" t="e">
        <f>'MEDIDAS ML'!#REF!</f>
        <v>#REF!</v>
      </c>
      <c r="V3688" s="22" t="e">
        <f>'MEDIDAS ML'!#REF!</f>
        <v>#REF!</v>
      </c>
      <c r="W3688" s="17" t="e">
        <f>'MEDIDAS ML'!#REF!</f>
        <v>#REF!</v>
      </c>
      <c r="X3688" t="e">
        <f>'MEDIDAS ML'!#REF!</f>
        <v>#REF!</v>
      </c>
    </row>
    <row r="3689" spans="1:24" ht="15.75" customHeight="1" x14ac:dyDescent="0.25">
      <c r="A3689" s="6">
        <f>'MEDIDAS ML'!A2911</f>
        <v>123</v>
      </c>
      <c r="B3689" s="15">
        <f>'MEDIDAS ML'!B2911</f>
        <v>123</v>
      </c>
      <c r="C3689" s="6">
        <f>'MEDIDAS ML'!C2911</f>
        <v>123</v>
      </c>
      <c r="D3689" s="6" t="str">
        <f>'MEDIDAS ML'!D2911</f>
        <v>3x16x20 cm - 280 grs</v>
      </c>
      <c r="E3689" s="16">
        <f>'MEDIDAS ML'!E2911</f>
        <v>3</v>
      </c>
      <c r="F3689" s="16">
        <f>'MEDIDAS ML'!F2911</f>
        <v>16</v>
      </c>
      <c r="G3689" s="16">
        <f>'MEDIDAS ML'!G2911</f>
        <v>20</v>
      </c>
      <c r="H3689" s="16">
        <f>'MEDIDAS ML'!H2911</f>
        <v>0.28000000000000003</v>
      </c>
      <c r="I3689" s="16">
        <f>'MEDIDAS ML'!I2911</f>
        <v>0.24</v>
      </c>
      <c r="J3689" s="6" t="str">
        <f>'MEDIDAS ML'!J2911</f>
        <v>Se calcula por Peso</v>
      </c>
      <c r="K3689" s="16">
        <f>'MEDIDAS ML'!K2911</f>
        <v>0.28000000000000003</v>
      </c>
      <c r="L3689" s="7">
        <f>'MEDIDAS ML'!L2911</f>
        <v>19980</v>
      </c>
      <c r="M3689" s="6" t="str">
        <f>'MEDIDAS ML'!M2911</f>
        <v>$9.990-$19.990</v>
      </c>
      <c r="N3689" s="7">
        <f>'MEDIDAS ML'!N2911</f>
        <v>1000</v>
      </c>
      <c r="O3689" s="6" t="str">
        <f>'MEDIDAS ML'!O2911</f>
        <v>No aplica (&lt;$19.990)</v>
      </c>
      <c r="P3689" s="7">
        <f>'MEDIDAS ML'!P2911</f>
        <v>0</v>
      </c>
      <c r="Q3689" s="7">
        <f>'MEDIDAS ML'!Q2911</f>
        <v>1000</v>
      </c>
      <c r="R3689" s="23" t="e">
        <f>'MEDIDAS ML'!#REF!</f>
        <v>#REF!</v>
      </c>
      <c r="S3689" s="24" t="e">
        <f>'MEDIDAS ML'!#REF!</f>
        <v>#REF!</v>
      </c>
      <c r="T3689" s="24" t="e">
        <f>'MEDIDAS ML'!#REF!</f>
        <v>#REF!</v>
      </c>
      <c r="U3689" s="24" t="e">
        <f>'MEDIDAS ML'!#REF!</f>
        <v>#REF!</v>
      </c>
      <c r="V3689" s="22" t="e">
        <f>'MEDIDAS ML'!#REF!</f>
        <v>#REF!</v>
      </c>
      <c r="W3689" s="17" t="e">
        <f>'MEDIDAS ML'!#REF!</f>
        <v>#REF!</v>
      </c>
      <c r="X3689" t="e">
        <f>'MEDIDAS ML'!#REF!</f>
        <v>#REF!</v>
      </c>
    </row>
    <row r="3690" spans="1:24" ht="15.75" customHeight="1" x14ac:dyDescent="0.25">
      <c r="A3690" s="6">
        <f>'MEDIDAS ML'!A2912</f>
        <v>123</v>
      </c>
      <c r="B3690" s="15">
        <f>'MEDIDAS ML'!B2912</f>
        <v>123</v>
      </c>
      <c r="C3690" s="6">
        <f>'MEDIDAS ML'!C2912</f>
        <v>123</v>
      </c>
      <c r="D3690" s="6" t="str">
        <f>'MEDIDAS ML'!D2912</f>
        <v>3x16x20 cm - 280 grs</v>
      </c>
      <c r="E3690" s="16">
        <f>'MEDIDAS ML'!E2912</f>
        <v>3</v>
      </c>
      <c r="F3690" s="16">
        <f>'MEDIDAS ML'!F2912</f>
        <v>16</v>
      </c>
      <c r="G3690" s="16">
        <f>'MEDIDAS ML'!G2912</f>
        <v>20</v>
      </c>
      <c r="H3690" s="16">
        <f>'MEDIDAS ML'!H2912</f>
        <v>0.28000000000000003</v>
      </c>
      <c r="I3690" s="16">
        <f>'MEDIDAS ML'!I2912</f>
        <v>0.24</v>
      </c>
      <c r="J3690" s="6" t="str">
        <f>'MEDIDAS ML'!J2912</f>
        <v>Se calcula por Peso</v>
      </c>
      <c r="K3690" s="16">
        <f>'MEDIDAS ML'!K2912</f>
        <v>0.28000000000000003</v>
      </c>
      <c r="L3690" s="7">
        <f>'MEDIDAS ML'!L2912</f>
        <v>19980</v>
      </c>
      <c r="M3690" s="6" t="str">
        <f>'MEDIDAS ML'!M2912</f>
        <v>$9.990-$19.990</v>
      </c>
      <c r="N3690" s="7">
        <f>'MEDIDAS ML'!N2912</f>
        <v>1000</v>
      </c>
      <c r="O3690" s="6" t="str">
        <f>'MEDIDAS ML'!O2912</f>
        <v>No aplica (&lt;$19.990)</v>
      </c>
      <c r="P3690" s="7">
        <f>'MEDIDAS ML'!P2912</f>
        <v>0</v>
      </c>
      <c r="Q3690" s="7">
        <f>'MEDIDAS ML'!Q2912</f>
        <v>1000</v>
      </c>
      <c r="R3690" s="23" t="e">
        <f>'MEDIDAS ML'!#REF!</f>
        <v>#REF!</v>
      </c>
      <c r="S3690" s="24" t="e">
        <f>'MEDIDAS ML'!#REF!</f>
        <v>#REF!</v>
      </c>
      <c r="T3690" s="24" t="e">
        <f>'MEDIDAS ML'!#REF!</f>
        <v>#REF!</v>
      </c>
      <c r="U3690" s="24" t="e">
        <f>'MEDIDAS ML'!#REF!</f>
        <v>#REF!</v>
      </c>
      <c r="V3690" s="22" t="e">
        <f>'MEDIDAS ML'!#REF!</f>
        <v>#REF!</v>
      </c>
      <c r="W3690" s="17" t="e">
        <f>'MEDIDAS ML'!#REF!</f>
        <v>#REF!</v>
      </c>
      <c r="X3690" t="e">
        <f>'MEDIDAS ML'!#REF!</f>
        <v>#REF!</v>
      </c>
    </row>
    <row r="3691" spans="1:24" ht="15.75" customHeight="1" x14ac:dyDescent="0.25">
      <c r="A3691" s="6">
        <f>'MEDIDAS ML'!A3147</f>
        <v>123</v>
      </c>
      <c r="B3691" s="15">
        <f>'MEDIDAS ML'!B3147</f>
        <v>123</v>
      </c>
      <c r="C3691" s="6">
        <f>'MEDIDAS ML'!C3147</f>
        <v>123</v>
      </c>
      <c r="D3691" s="6" t="str">
        <f>'MEDIDAS ML'!D3147</f>
        <v>7x12x26 cm - 235 grs</v>
      </c>
      <c r="E3691" s="16">
        <f>'MEDIDAS ML'!E3147</f>
        <v>7</v>
      </c>
      <c r="F3691" s="16">
        <f>'MEDIDAS ML'!F3147</f>
        <v>12</v>
      </c>
      <c r="G3691" s="16">
        <f>'MEDIDAS ML'!G3147</f>
        <v>26</v>
      </c>
      <c r="H3691" s="16">
        <f>'MEDIDAS ML'!H3147</f>
        <v>0.23499999999999999</v>
      </c>
      <c r="I3691" s="16">
        <f>'MEDIDAS ML'!I3147</f>
        <v>0.54600000000000004</v>
      </c>
      <c r="J3691" s="6" t="str">
        <f>'MEDIDAS ML'!J3147</f>
        <v>Se calcula por P volum</v>
      </c>
      <c r="K3691" s="16">
        <f>'MEDIDAS ML'!K3147</f>
        <v>0.54600000000000004</v>
      </c>
      <c r="L3691" s="7">
        <f>'MEDIDAS ML'!L3147</f>
        <v>19980</v>
      </c>
      <c r="M3691" s="6" t="str">
        <f>'MEDIDAS ML'!M3147</f>
        <v>$9.990-$19.990</v>
      </c>
      <c r="N3691" s="7">
        <f>'MEDIDAS ML'!N3147</f>
        <v>1000</v>
      </c>
      <c r="O3691" s="6" t="str">
        <f>'MEDIDAS ML'!O3147</f>
        <v>No aplica (&lt;$19.990)</v>
      </c>
      <c r="P3691" s="7">
        <f>'MEDIDAS ML'!P3147</f>
        <v>0</v>
      </c>
      <c r="Q3691" s="7">
        <f>'MEDIDAS ML'!Q3147</f>
        <v>1000</v>
      </c>
      <c r="R3691" s="23" t="e">
        <f>'MEDIDAS ML'!#REF!</f>
        <v>#REF!</v>
      </c>
      <c r="S3691" s="24" t="e">
        <f>'MEDIDAS ML'!#REF!</f>
        <v>#REF!</v>
      </c>
      <c r="T3691" s="24" t="e">
        <f>'MEDIDAS ML'!#REF!</f>
        <v>#REF!</v>
      </c>
      <c r="U3691" s="24" t="e">
        <f>'MEDIDAS ML'!#REF!</f>
        <v>#REF!</v>
      </c>
      <c r="V3691" s="22" t="e">
        <f>'MEDIDAS ML'!#REF!</f>
        <v>#REF!</v>
      </c>
      <c r="W3691" s="17" t="e">
        <f>'MEDIDAS ML'!#REF!</f>
        <v>#REF!</v>
      </c>
      <c r="X3691" t="e">
        <f>'MEDIDAS ML'!#REF!</f>
        <v>#REF!</v>
      </c>
    </row>
    <row r="3692" spans="1:24" ht="15.75" customHeight="1" x14ac:dyDescent="0.25">
      <c r="A3692" s="6">
        <f>'MEDIDAS ML'!A3148</f>
        <v>123</v>
      </c>
      <c r="B3692" s="15">
        <f>'MEDIDAS ML'!B3148</f>
        <v>123</v>
      </c>
      <c r="C3692" s="6">
        <f>'MEDIDAS ML'!C3148</f>
        <v>123</v>
      </c>
      <c r="D3692" s="6" t="str">
        <f>'MEDIDAS ML'!D3148</f>
        <v>7x12x26 cm - 235 grs</v>
      </c>
      <c r="E3692" s="16">
        <f>'MEDIDAS ML'!E3148</f>
        <v>7</v>
      </c>
      <c r="F3692" s="16">
        <f>'MEDIDAS ML'!F3148</f>
        <v>12</v>
      </c>
      <c r="G3692" s="16">
        <f>'MEDIDAS ML'!G3148</f>
        <v>26</v>
      </c>
      <c r="H3692" s="16">
        <f>'MEDIDAS ML'!H3148</f>
        <v>0.23499999999999999</v>
      </c>
      <c r="I3692" s="16">
        <f>'MEDIDAS ML'!I3148</f>
        <v>0.54600000000000004</v>
      </c>
      <c r="J3692" s="6" t="str">
        <f>'MEDIDAS ML'!J3148</f>
        <v>Se calcula por P volum</v>
      </c>
      <c r="K3692" s="16">
        <f>'MEDIDAS ML'!K3148</f>
        <v>0.54600000000000004</v>
      </c>
      <c r="L3692" s="7">
        <f>'MEDIDAS ML'!L3148</f>
        <v>19980</v>
      </c>
      <c r="M3692" s="6" t="str">
        <f>'MEDIDAS ML'!M3148</f>
        <v>$9.990-$19.990</v>
      </c>
      <c r="N3692" s="7">
        <f>'MEDIDAS ML'!N3148</f>
        <v>1000</v>
      </c>
      <c r="O3692" s="6" t="str">
        <f>'MEDIDAS ML'!O3148</f>
        <v>No aplica (&lt;$19.990)</v>
      </c>
      <c r="P3692" s="7">
        <f>'MEDIDAS ML'!P3148</f>
        <v>0</v>
      </c>
      <c r="Q3692" s="7">
        <f>'MEDIDAS ML'!Q3148</f>
        <v>1000</v>
      </c>
      <c r="R3692" s="23" t="e">
        <f>'MEDIDAS ML'!#REF!</f>
        <v>#REF!</v>
      </c>
      <c r="S3692" s="24" t="e">
        <f>'MEDIDAS ML'!#REF!</f>
        <v>#REF!</v>
      </c>
      <c r="T3692" s="24" t="e">
        <f>'MEDIDAS ML'!#REF!</f>
        <v>#REF!</v>
      </c>
      <c r="U3692" s="24" t="e">
        <f>'MEDIDAS ML'!#REF!</f>
        <v>#REF!</v>
      </c>
      <c r="V3692" s="22" t="e">
        <f>'MEDIDAS ML'!#REF!</f>
        <v>#REF!</v>
      </c>
      <c r="W3692" s="17" t="e">
        <f>'MEDIDAS ML'!#REF!</f>
        <v>#REF!</v>
      </c>
      <c r="X3692" t="e">
        <f>'MEDIDAS ML'!#REF!</f>
        <v>#REF!</v>
      </c>
    </row>
    <row r="3693" spans="1:24" ht="15.75" customHeight="1" x14ac:dyDescent="0.25">
      <c r="A3693" s="6">
        <f>'MEDIDAS ML'!A3417</f>
        <v>123</v>
      </c>
      <c r="B3693" s="15">
        <f>'MEDIDAS ML'!B3417</f>
        <v>123</v>
      </c>
      <c r="C3693" s="6">
        <f>'MEDIDAS ML'!C3417</f>
        <v>123</v>
      </c>
      <c r="D3693" s="6" t="str">
        <f>'MEDIDAS ML'!D3417</f>
        <v>3x16x18 cm - 185 grs</v>
      </c>
      <c r="E3693" s="16">
        <f>'MEDIDAS ML'!E3417</f>
        <v>3</v>
      </c>
      <c r="F3693" s="16">
        <f>'MEDIDAS ML'!F3417</f>
        <v>16</v>
      </c>
      <c r="G3693" s="16">
        <f>'MEDIDAS ML'!G3417</f>
        <v>18</v>
      </c>
      <c r="H3693" s="16">
        <f>'MEDIDAS ML'!H3417</f>
        <v>0.185</v>
      </c>
      <c r="I3693" s="16">
        <f>'MEDIDAS ML'!I3417</f>
        <v>0.216</v>
      </c>
      <c r="J3693" s="6" t="str">
        <f>'MEDIDAS ML'!J3417</f>
        <v>Se calcula por P volum</v>
      </c>
      <c r="K3693" s="16">
        <f>'MEDIDAS ML'!K3417</f>
        <v>0.216</v>
      </c>
      <c r="L3693" s="7">
        <f>'MEDIDAS ML'!L3417</f>
        <v>19980</v>
      </c>
      <c r="M3693" s="6" t="str">
        <f>'MEDIDAS ML'!M3417</f>
        <v>$9.990-$19.990</v>
      </c>
      <c r="N3693" s="7">
        <f>'MEDIDAS ML'!N3417</f>
        <v>1000</v>
      </c>
      <c r="O3693" s="6" t="str">
        <f>'MEDIDAS ML'!O3417</f>
        <v>No aplica (&lt;$19.990)</v>
      </c>
      <c r="P3693" s="7">
        <f>'MEDIDAS ML'!P3417</f>
        <v>0</v>
      </c>
      <c r="Q3693" s="7">
        <f>'MEDIDAS ML'!Q3417</f>
        <v>1000</v>
      </c>
      <c r="R3693" s="23" t="e">
        <f>'MEDIDAS ML'!#REF!</f>
        <v>#REF!</v>
      </c>
      <c r="S3693" s="24" t="e">
        <f>'MEDIDAS ML'!#REF!</f>
        <v>#REF!</v>
      </c>
      <c r="T3693" s="24" t="e">
        <f>'MEDIDAS ML'!#REF!</f>
        <v>#REF!</v>
      </c>
      <c r="U3693" s="24" t="e">
        <f>'MEDIDAS ML'!#REF!</f>
        <v>#REF!</v>
      </c>
      <c r="V3693" s="22" t="e">
        <f>'MEDIDAS ML'!#REF!</f>
        <v>#REF!</v>
      </c>
      <c r="W3693" s="17" t="e">
        <f>'MEDIDAS ML'!#REF!</f>
        <v>#REF!</v>
      </c>
      <c r="X3693" t="e">
        <f>'MEDIDAS ML'!#REF!</f>
        <v>#REF!</v>
      </c>
    </row>
    <row r="3694" spans="1:24" ht="15.75" customHeight="1" x14ac:dyDescent="0.25">
      <c r="A3694" s="6">
        <f>'MEDIDAS ML'!A3418</f>
        <v>123</v>
      </c>
      <c r="B3694" s="15">
        <f>'MEDIDAS ML'!B3418</f>
        <v>123</v>
      </c>
      <c r="C3694" s="6">
        <f>'MEDIDAS ML'!C3418</f>
        <v>123</v>
      </c>
      <c r="D3694" s="6" t="str">
        <f>'MEDIDAS ML'!D3418</f>
        <v>3x16x18 cm - 185 grs</v>
      </c>
      <c r="E3694" s="16">
        <f>'MEDIDAS ML'!E3418</f>
        <v>3</v>
      </c>
      <c r="F3694" s="16">
        <f>'MEDIDAS ML'!F3418</f>
        <v>16</v>
      </c>
      <c r="G3694" s="16">
        <f>'MEDIDAS ML'!G3418</f>
        <v>18</v>
      </c>
      <c r="H3694" s="16">
        <f>'MEDIDAS ML'!H3418</f>
        <v>0.185</v>
      </c>
      <c r="I3694" s="16">
        <f>'MEDIDAS ML'!I3418</f>
        <v>0.216</v>
      </c>
      <c r="J3694" s="6" t="str">
        <f>'MEDIDAS ML'!J3418</f>
        <v>Se calcula por P volum</v>
      </c>
      <c r="K3694" s="16">
        <f>'MEDIDAS ML'!K3418</f>
        <v>0.216</v>
      </c>
      <c r="L3694" s="7">
        <f>'MEDIDAS ML'!L3418</f>
        <v>19980</v>
      </c>
      <c r="M3694" s="6" t="str">
        <f>'MEDIDAS ML'!M3418</f>
        <v>$9.990-$19.990</v>
      </c>
      <c r="N3694" s="7">
        <f>'MEDIDAS ML'!N3418</f>
        <v>1000</v>
      </c>
      <c r="O3694" s="6" t="str">
        <f>'MEDIDAS ML'!O3418</f>
        <v>No aplica (&lt;$19.990)</v>
      </c>
      <c r="P3694" s="7">
        <f>'MEDIDAS ML'!P3418</f>
        <v>0</v>
      </c>
      <c r="Q3694" s="7">
        <f>'MEDIDAS ML'!Q3418</f>
        <v>1000</v>
      </c>
      <c r="R3694" s="23" t="e">
        <f>'MEDIDAS ML'!#REF!</f>
        <v>#REF!</v>
      </c>
      <c r="S3694" s="24" t="e">
        <f>'MEDIDAS ML'!#REF!</f>
        <v>#REF!</v>
      </c>
      <c r="T3694" s="24" t="e">
        <f>'MEDIDAS ML'!#REF!</f>
        <v>#REF!</v>
      </c>
      <c r="U3694" s="24" t="e">
        <f>'MEDIDAS ML'!#REF!</f>
        <v>#REF!</v>
      </c>
      <c r="V3694" s="22" t="e">
        <f>'MEDIDAS ML'!#REF!</f>
        <v>#REF!</v>
      </c>
      <c r="W3694" s="17" t="e">
        <f>'MEDIDAS ML'!#REF!</f>
        <v>#REF!</v>
      </c>
      <c r="X3694" t="e">
        <f>'MEDIDAS ML'!#REF!</f>
        <v>#REF!</v>
      </c>
    </row>
    <row r="3695" spans="1:24" ht="15.75" customHeight="1" x14ac:dyDescent="0.25">
      <c r="A3695" s="6">
        <f>'MEDIDAS ML'!A3464</f>
        <v>123</v>
      </c>
      <c r="B3695" s="15">
        <f>'MEDIDAS ML'!B3464</f>
        <v>123</v>
      </c>
      <c r="C3695" s="6">
        <f>'MEDIDAS ML'!C3464</f>
        <v>123</v>
      </c>
      <c r="D3695" s="6" t="str">
        <f>'MEDIDAS ML'!D3464</f>
        <v>4x16x21 cm - 180 grs</v>
      </c>
      <c r="E3695" s="16">
        <f>'MEDIDAS ML'!E3464</f>
        <v>4</v>
      </c>
      <c r="F3695" s="16">
        <f>'MEDIDAS ML'!F3464</f>
        <v>16</v>
      </c>
      <c r="G3695" s="16">
        <f>'MEDIDAS ML'!G3464</f>
        <v>21</v>
      </c>
      <c r="H3695" s="16">
        <f>'MEDIDAS ML'!H3464</f>
        <v>0.18</v>
      </c>
      <c r="I3695" s="16">
        <f>'MEDIDAS ML'!I3464</f>
        <v>0.33600000000000002</v>
      </c>
      <c r="J3695" s="6" t="str">
        <f>'MEDIDAS ML'!J3464</f>
        <v>Se calcula por P volum</v>
      </c>
      <c r="K3695" s="16">
        <f>'MEDIDAS ML'!K3464</f>
        <v>0.33600000000000002</v>
      </c>
      <c r="L3695" s="7">
        <f>'MEDIDAS ML'!L3464</f>
        <v>19980</v>
      </c>
      <c r="M3695" s="6" t="str">
        <f>'MEDIDAS ML'!M3464</f>
        <v>$9.990-$19.990</v>
      </c>
      <c r="N3695" s="7">
        <f>'MEDIDAS ML'!N3464</f>
        <v>1000</v>
      </c>
      <c r="O3695" s="6" t="str">
        <f>'MEDIDAS ML'!O3464</f>
        <v>No aplica (&lt;$19.990)</v>
      </c>
      <c r="P3695" s="7">
        <f>'MEDIDAS ML'!P3464</f>
        <v>0</v>
      </c>
      <c r="Q3695" s="7">
        <f>'MEDIDAS ML'!Q3464</f>
        <v>1000</v>
      </c>
      <c r="R3695" s="23" t="e">
        <f>'MEDIDAS ML'!#REF!</f>
        <v>#REF!</v>
      </c>
      <c r="S3695" s="24" t="e">
        <f>'MEDIDAS ML'!#REF!</f>
        <v>#REF!</v>
      </c>
      <c r="T3695" s="24" t="e">
        <f>'MEDIDAS ML'!#REF!</f>
        <v>#REF!</v>
      </c>
      <c r="U3695" s="24" t="e">
        <f>'MEDIDAS ML'!#REF!</f>
        <v>#REF!</v>
      </c>
      <c r="V3695" s="22" t="e">
        <f>'MEDIDAS ML'!#REF!</f>
        <v>#REF!</v>
      </c>
      <c r="W3695" s="17" t="e">
        <f>'MEDIDAS ML'!#REF!</f>
        <v>#REF!</v>
      </c>
      <c r="X3695" t="e">
        <f>'MEDIDAS ML'!#REF!</f>
        <v>#REF!</v>
      </c>
    </row>
    <row r="3696" spans="1:24" ht="15.75" customHeight="1" x14ac:dyDescent="0.25">
      <c r="A3696" s="6">
        <f>'MEDIDAS ML'!A3465</f>
        <v>123</v>
      </c>
      <c r="B3696" s="15">
        <f>'MEDIDAS ML'!B3465</f>
        <v>123</v>
      </c>
      <c r="C3696" s="6">
        <f>'MEDIDAS ML'!C3465</f>
        <v>123</v>
      </c>
      <c r="D3696" s="6" t="str">
        <f>'MEDIDAS ML'!D3465</f>
        <v>4x16x21 cm - 180 grs</v>
      </c>
      <c r="E3696" s="16">
        <f>'MEDIDAS ML'!E3465</f>
        <v>4</v>
      </c>
      <c r="F3696" s="16">
        <f>'MEDIDAS ML'!F3465</f>
        <v>16</v>
      </c>
      <c r="G3696" s="16">
        <f>'MEDIDAS ML'!G3465</f>
        <v>21</v>
      </c>
      <c r="H3696" s="16">
        <f>'MEDIDAS ML'!H3465</f>
        <v>0.18</v>
      </c>
      <c r="I3696" s="16">
        <f>'MEDIDAS ML'!I3465</f>
        <v>0.33600000000000002</v>
      </c>
      <c r="J3696" s="6" t="str">
        <f>'MEDIDAS ML'!J3465</f>
        <v>Se calcula por P volum</v>
      </c>
      <c r="K3696" s="16">
        <f>'MEDIDAS ML'!K3465</f>
        <v>0.33600000000000002</v>
      </c>
      <c r="L3696" s="7">
        <f>'MEDIDAS ML'!L3465</f>
        <v>19980</v>
      </c>
      <c r="M3696" s="6" t="str">
        <f>'MEDIDAS ML'!M3465</f>
        <v>$9.990-$19.990</v>
      </c>
      <c r="N3696" s="7">
        <f>'MEDIDAS ML'!N3465</f>
        <v>1000</v>
      </c>
      <c r="O3696" s="6" t="str">
        <f>'MEDIDAS ML'!O3465</f>
        <v>No aplica (&lt;$19.990)</v>
      </c>
      <c r="P3696" s="7">
        <f>'MEDIDAS ML'!P3465</f>
        <v>0</v>
      </c>
      <c r="Q3696" s="7">
        <f>'MEDIDAS ML'!Q3465</f>
        <v>1000</v>
      </c>
      <c r="R3696" s="23" t="e">
        <f>'MEDIDAS ML'!#REF!</f>
        <v>#REF!</v>
      </c>
      <c r="S3696" s="24" t="e">
        <f>'MEDIDAS ML'!#REF!</f>
        <v>#REF!</v>
      </c>
      <c r="T3696" s="24" t="e">
        <f>'MEDIDAS ML'!#REF!</f>
        <v>#REF!</v>
      </c>
      <c r="U3696" s="24" t="e">
        <f>'MEDIDAS ML'!#REF!</f>
        <v>#REF!</v>
      </c>
      <c r="V3696" s="22" t="e">
        <f>'MEDIDAS ML'!#REF!</f>
        <v>#REF!</v>
      </c>
      <c r="W3696" s="17" t="e">
        <f>'MEDIDAS ML'!#REF!</f>
        <v>#REF!</v>
      </c>
      <c r="X3696" t="e">
        <f>'MEDIDAS ML'!#REF!</f>
        <v>#REF!</v>
      </c>
    </row>
    <row r="3697" spans="1:24" ht="15.75" customHeight="1" x14ac:dyDescent="0.25">
      <c r="A3697" s="6">
        <f>'MEDIDAS ML'!A323</f>
        <v>123</v>
      </c>
      <c r="B3697" s="15">
        <f>'MEDIDAS ML'!B323</f>
        <v>123</v>
      </c>
      <c r="C3697" s="6">
        <f>'MEDIDAS ML'!C323</f>
        <v>123</v>
      </c>
      <c r="D3697" s="6" t="str">
        <f>'MEDIDAS ML'!D323</f>
        <v>16x18x22 cm - 4920 grs</v>
      </c>
      <c r="E3697" s="16">
        <f>'MEDIDAS ML'!E323</f>
        <v>16</v>
      </c>
      <c r="F3697" s="16">
        <f>'MEDIDAS ML'!F323</f>
        <v>18</v>
      </c>
      <c r="G3697" s="16">
        <f>'MEDIDAS ML'!G323</f>
        <v>22</v>
      </c>
      <c r="H3697" s="16">
        <f>'MEDIDAS ML'!H323</f>
        <v>4.92</v>
      </c>
      <c r="I3697" s="16">
        <f>'MEDIDAS ML'!I323</f>
        <v>1.5840000000000001</v>
      </c>
      <c r="J3697" s="6" t="str">
        <f>'MEDIDAS ML'!J323</f>
        <v>Se calcula por Peso</v>
      </c>
      <c r="K3697" s="16">
        <f>'MEDIDAS ML'!K323</f>
        <v>4.92</v>
      </c>
      <c r="L3697" s="7">
        <f>'MEDIDAS ML'!L323</f>
        <v>19981</v>
      </c>
      <c r="M3697" s="6" t="str">
        <f>'MEDIDAS ML'!M323</f>
        <v>$9.990-$19.990</v>
      </c>
      <c r="N3697" s="7">
        <f>'MEDIDAS ML'!N323</f>
        <v>1000</v>
      </c>
      <c r="O3697" s="6" t="str">
        <f>'MEDIDAS ML'!O323</f>
        <v>No aplica (&lt;$19.990)</v>
      </c>
      <c r="P3697" s="7">
        <f>'MEDIDAS ML'!P323</f>
        <v>0</v>
      </c>
      <c r="Q3697" s="7">
        <f>'MEDIDAS ML'!Q323</f>
        <v>1000</v>
      </c>
      <c r="R3697" s="23" t="e">
        <f>'MEDIDAS ML'!#REF!</f>
        <v>#REF!</v>
      </c>
      <c r="S3697" s="24" t="e">
        <f>'MEDIDAS ML'!#REF!</f>
        <v>#REF!</v>
      </c>
      <c r="T3697" s="24" t="e">
        <f>'MEDIDAS ML'!#REF!</f>
        <v>#REF!</v>
      </c>
      <c r="U3697" s="24" t="e">
        <f>'MEDIDAS ML'!#REF!</f>
        <v>#REF!</v>
      </c>
      <c r="V3697" s="22" t="e">
        <f>'MEDIDAS ML'!#REF!</f>
        <v>#REF!</v>
      </c>
      <c r="W3697" s="17" t="e">
        <f>'MEDIDAS ML'!#REF!</f>
        <v>#REF!</v>
      </c>
      <c r="X3697" t="e">
        <f>'MEDIDAS ML'!#REF!</f>
        <v>#REF!</v>
      </c>
    </row>
    <row r="3698" spans="1:24" ht="15.75" customHeight="1" x14ac:dyDescent="0.25">
      <c r="A3698" s="6">
        <f>'MEDIDAS ML'!A324</f>
        <v>123</v>
      </c>
      <c r="B3698" s="15">
        <f>'MEDIDAS ML'!B324</f>
        <v>123</v>
      </c>
      <c r="C3698" s="6">
        <f>'MEDIDAS ML'!C324</f>
        <v>123</v>
      </c>
      <c r="D3698" s="6" t="str">
        <f>'MEDIDAS ML'!D324</f>
        <v>16x18x22 cm - 4920 grs</v>
      </c>
      <c r="E3698" s="16">
        <f>'MEDIDAS ML'!E324</f>
        <v>16</v>
      </c>
      <c r="F3698" s="16">
        <f>'MEDIDAS ML'!F324</f>
        <v>18</v>
      </c>
      <c r="G3698" s="16">
        <f>'MEDIDAS ML'!G324</f>
        <v>22</v>
      </c>
      <c r="H3698" s="16">
        <f>'MEDIDAS ML'!H324</f>
        <v>4.92</v>
      </c>
      <c r="I3698" s="16">
        <f>'MEDIDAS ML'!I324</f>
        <v>1.5840000000000001</v>
      </c>
      <c r="J3698" s="6" t="str">
        <f>'MEDIDAS ML'!J324</f>
        <v>Se calcula por Peso</v>
      </c>
      <c r="K3698" s="16">
        <f>'MEDIDAS ML'!K324</f>
        <v>4.92</v>
      </c>
      <c r="L3698" s="7">
        <f>'MEDIDAS ML'!L324</f>
        <v>19981</v>
      </c>
      <c r="M3698" s="6" t="str">
        <f>'MEDIDAS ML'!M324</f>
        <v>$9.990-$19.990</v>
      </c>
      <c r="N3698" s="7">
        <f>'MEDIDAS ML'!N324</f>
        <v>1000</v>
      </c>
      <c r="O3698" s="6" t="str">
        <f>'MEDIDAS ML'!O324</f>
        <v>No aplica (&lt;$19.990)</v>
      </c>
      <c r="P3698" s="7">
        <f>'MEDIDAS ML'!P324</f>
        <v>0</v>
      </c>
      <c r="Q3698" s="7">
        <f>'MEDIDAS ML'!Q324</f>
        <v>1000</v>
      </c>
      <c r="R3698" s="23" t="e">
        <f>'MEDIDAS ML'!#REF!</f>
        <v>#REF!</v>
      </c>
      <c r="S3698" s="24" t="e">
        <f>'MEDIDAS ML'!#REF!</f>
        <v>#REF!</v>
      </c>
      <c r="T3698" s="24" t="e">
        <f>'MEDIDAS ML'!#REF!</f>
        <v>#REF!</v>
      </c>
      <c r="U3698" s="24" t="e">
        <f>'MEDIDAS ML'!#REF!</f>
        <v>#REF!</v>
      </c>
      <c r="V3698" s="22" t="e">
        <f>'MEDIDAS ML'!#REF!</f>
        <v>#REF!</v>
      </c>
      <c r="W3698" s="17" t="e">
        <f>'MEDIDAS ML'!#REF!</f>
        <v>#REF!</v>
      </c>
      <c r="X3698" t="e">
        <f>'MEDIDAS ML'!#REF!</f>
        <v>#REF!</v>
      </c>
    </row>
    <row r="3699" spans="1:24" ht="15.75" customHeight="1" x14ac:dyDescent="0.25">
      <c r="A3699" s="6">
        <f>'MEDIDAS ML'!A325</f>
        <v>123</v>
      </c>
      <c r="B3699" s="15">
        <f>'MEDIDAS ML'!B325</f>
        <v>123</v>
      </c>
      <c r="C3699" s="6">
        <f>'MEDIDAS ML'!C325</f>
        <v>123</v>
      </c>
      <c r="D3699" s="6" t="str">
        <f>'MEDIDAS ML'!D325</f>
        <v>17x18x22 cm - 4920 grs</v>
      </c>
      <c r="E3699" s="16">
        <f>'MEDIDAS ML'!E325</f>
        <v>17</v>
      </c>
      <c r="F3699" s="16">
        <f>'MEDIDAS ML'!F325</f>
        <v>18</v>
      </c>
      <c r="G3699" s="16">
        <f>'MEDIDAS ML'!G325</f>
        <v>22</v>
      </c>
      <c r="H3699" s="16">
        <f>'MEDIDAS ML'!H325</f>
        <v>4.92</v>
      </c>
      <c r="I3699" s="16">
        <f>'MEDIDAS ML'!I325</f>
        <v>1.6830000000000001</v>
      </c>
      <c r="J3699" s="6" t="str">
        <f>'MEDIDAS ML'!J325</f>
        <v>Se calcula por Peso</v>
      </c>
      <c r="K3699" s="16">
        <f>'MEDIDAS ML'!K325</f>
        <v>4.92</v>
      </c>
      <c r="L3699" s="7">
        <f>'MEDIDAS ML'!L325</f>
        <v>19981</v>
      </c>
      <c r="M3699" s="6" t="str">
        <f>'MEDIDAS ML'!M325</f>
        <v>$9.990-$19.990</v>
      </c>
      <c r="N3699" s="7">
        <f>'MEDIDAS ML'!N325</f>
        <v>1000</v>
      </c>
      <c r="O3699" s="6" t="str">
        <f>'MEDIDAS ML'!O325</f>
        <v>No aplica (&lt;$19.990)</v>
      </c>
      <c r="P3699" s="7">
        <f>'MEDIDAS ML'!P325</f>
        <v>0</v>
      </c>
      <c r="Q3699" s="7">
        <f>'MEDIDAS ML'!Q325</f>
        <v>1000</v>
      </c>
      <c r="R3699" s="23" t="e">
        <f>'MEDIDAS ML'!#REF!</f>
        <v>#REF!</v>
      </c>
      <c r="S3699" s="24" t="e">
        <f>'MEDIDAS ML'!#REF!</f>
        <v>#REF!</v>
      </c>
      <c r="T3699" s="24" t="e">
        <f>'MEDIDAS ML'!#REF!</f>
        <v>#REF!</v>
      </c>
      <c r="U3699" s="24" t="e">
        <f>'MEDIDAS ML'!#REF!</f>
        <v>#REF!</v>
      </c>
      <c r="V3699" s="22" t="e">
        <f>'MEDIDAS ML'!#REF!</f>
        <v>#REF!</v>
      </c>
      <c r="W3699" s="17" t="e">
        <f>'MEDIDAS ML'!#REF!</f>
        <v>#REF!</v>
      </c>
      <c r="X3699" t="e">
        <f>'MEDIDAS ML'!#REF!</f>
        <v>#REF!</v>
      </c>
    </row>
    <row r="3700" spans="1:24" ht="15.75" customHeight="1" x14ac:dyDescent="0.25">
      <c r="A3700" s="6">
        <f>'MEDIDAS ML'!A326</f>
        <v>123</v>
      </c>
      <c r="B3700" s="15">
        <f>'MEDIDAS ML'!B326</f>
        <v>123</v>
      </c>
      <c r="C3700" s="6">
        <f>'MEDIDAS ML'!C326</f>
        <v>123</v>
      </c>
      <c r="D3700" s="6" t="str">
        <f>'MEDIDAS ML'!D326</f>
        <v>17x18x22 cm - 4920 grs</v>
      </c>
      <c r="E3700" s="16">
        <f>'MEDIDAS ML'!E326</f>
        <v>17</v>
      </c>
      <c r="F3700" s="16">
        <f>'MEDIDAS ML'!F326</f>
        <v>18</v>
      </c>
      <c r="G3700" s="16">
        <f>'MEDIDAS ML'!G326</f>
        <v>22</v>
      </c>
      <c r="H3700" s="16">
        <f>'MEDIDAS ML'!H326</f>
        <v>4.92</v>
      </c>
      <c r="I3700" s="16">
        <f>'MEDIDAS ML'!I326</f>
        <v>1.6830000000000001</v>
      </c>
      <c r="J3700" s="6" t="str">
        <f>'MEDIDAS ML'!J326</f>
        <v>Se calcula por Peso</v>
      </c>
      <c r="K3700" s="16">
        <f>'MEDIDAS ML'!K326</f>
        <v>4.92</v>
      </c>
      <c r="L3700" s="7">
        <f>'MEDIDAS ML'!L326</f>
        <v>19981</v>
      </c>
      <c r="M3700" s="6" t="str">
        <f>'MEDIDAS ML'!M326</f>
        <v>$9.990-$19.990</v>
      </c>
      <c r="N3700" s="7">
        <f>'MEDIDAS ML'!N326</f>
        <v>1000</v>
      </c>
      <c r="O3700" s="6" t="str">
        <f>'MEDIDAS ML'!O326</f>
        <v>No aplica (&lt;$19.990)</v>
      </c>
      <c r="P3700" s="7">
        <f>'MEDIDAS ML'!P326</f>
        <v>0</v>
      </c>
      <c r="Q3700" s="7">
        <f>'MEDIDAS ML'!Q326</f>
        <v>1000</v>
      </c>
      <c r="R3700" s="23" t="e">
        <f>'MEDIDAS ML'!#REF!</f>
        <v>#REF!</v>
      </c>
      <c r="S3700" s="24" t="e">
        <f>'MEDIDAS ML'!#REF!</f>
        <v>#REF!</v>
      </c>
      <c r="T3700" s="24" t="e">
        <f>'MEDIDAS ML'!#REF!</f>
        <v>#REF!</v>
      </c>
      <c r="U3700" s="24" t="e">
        <f>'MEDIDAS ML'!#REF!</f>
        <v>#REF!</v>
      </c>
      <c r="V3700" s="22" t="e">
        <f>'MEDIDAS ML'!#REF!</f>
        <v>#REF!</v>
      </c>
      <c r="W3700" s="17" t="e">
        <f>'MEDIDAS ML'!#REF!</f>
        <v>#REF!</v>
      </c>
      <c r="X3700" t="e">
        <f>'MEDIDAS ML'!#REF!</f>
        <v>#REF!</v>
      </c>
    </row>
    <row r="3701" spans="1:24" ht="15.75" customHeight="1" x14ac:dyDescent="0.25">
      <c r="A3701" s="6">
        <f>'MEDIDAS ML'!A327</f>
        <v>123</v>
      </c>
      <c r="B3701" s="15">
        <f>'MEDIDAS ML'!B327</f>
        <v>123</v>
      </c>
      <c r="C3701" s="6">
        <f>'MEDIDAS ML'!C327</f>
        <v>123</v>
      </c>
      <c r="D3701" s="6" t="str">
        <f>'MEDIDAS ML'!D327</f>
        <v>17x18x22 cm - 4920 grs</v>
      </c>
      <c r="E3701" s="16">
        <f>'MEDIDAS ML'!E327</f>
        <v>17</v>
      </c>
      <c r="F3701" s="16">
        <f>'MEDIDAS ML'!F327</f>
        <v>18</v>
      </c>
      <c r="G3701" s="16">
        <f>'MEDIDAS ML'!G327</f>
        <v>22</v>
      </c>
      <c r="H3701" s="16">
        <f>'MEDIDAS ML'!H327</f>
        <v>4.92</v>
      </c>
      <c r="I3701" s="16">
        <f>'MEDIDAS ML'!I327</f>
        <v>1.6830000000000001</v>
      </c>
      <c r="J3701" s="6" t="str">
        <f>'MEDIDAS ML'!J327</f>
        <v>Se calcula por Peso</v>
      </c>
      <c r="K3701" s="16">
        <f>'MEDIDAS ML'!K327</f>
        <v>4.92</v>
      </c>
      <c r="L3701" s="7">
        <f>'MEDIDAS ML'!L327</f>
        <v>19981</v>
      </c>
      <c r="M3701" s="6" t="str">
        <f>'MEDIDAS ML'!M327</f>
        <v>$9.990-$19.990</v>
      </c>
      <c r="N3701" s="7">
        <f>'MEDIDAS ML'!N327</f>
        <v>1000</v>
      </c>
      <c r="O3701" s="6" t="str">
        <f>'MEDIDAS ML'!O327</f>
        <v>No aplica (&lt;$19.990)</v>
      </c>
      <c r="P3701" s="7">
        <f>'MEDIDAS ML'!P327</f>
        <v>0</v>
      </c>
      <c r="Q3701" s="7">
        <f>'MEDIDAS ML'!Q327</f>
        <v>1000</v>
      </c>
      <c r="R3701" s="23" t="e">
        <f>'MEDIDAS ML'!#REF!</f>
        <v>#REF!</v>
      </c>
      <c r="S3701" s="24" t="e">
        <f>'MEDIDAS ML'!#REF!</f>
        <v>#REF!</v>
      </c>
      <c r="T3701" s="24" t="e">
        <f>'MEDIDAS ML'!#REF!</f>
        <v>#REF!</v>
      </c>
      <c r="U3701" s="24" t="e">
        <f>'MEDIDAS ML'!#REF!</f>
        <v>#REF!</v>
      </c>
      <c r="V3701" s="22" t="e">
        <f>'MEDIDAS ML'!#REF!</f>
        <v>#REF!</v>
      </c>
      <c r="W3701" s="17" t="e">
        <f>'MEDIDAS ML'!#REF!</f>
        <v>#REF!</v>
      </c>
      <c r="X3701" t="e">
        <f>'MEDIDAS ML'!#REF!</f>
        <v>#REF!</v>
      </c>
    </row>
    <row r="3702" spans="1:24" ht="15.75" customHeight="1" x14ac:dyDescent="0.25">
      <c r="A3702" s="6">
        <f>'MEDIDAS ML'!A328</f>
        <v>123</v>
      </c>
      <c r="B3702" s="15">
        <f>'MEDIDAS ML'!B328</f>
        <v>123</v>
      </c>
      <c r="C3702" s="6">
        <f>'MEDIDAS ML'!C328</f>
        <v>123</v>
      </c>
      <c r="D3702" s="6" t="str">
        <f>'MEDIDAS ML'!D328</f>
        <v>17x18x22 cm - 4920 grs</v>
      </c>
      <c r="E3702" s="16">
        <f>'MEDIDAS ML'!E328</f>
        <v>17</v>
      </c>
      <c r="F3702" s="16">
        <f>'MEDIDAS ML'!F328</f>
        <v>18</v>
      </c>
      <c r="G3702" s="16">
        <f>'MEDIDAS ML'!G328</f>
        <v>22</v>
      </c>
      <c r="H3702" s="16">
        <f>'MEDIDAS ML'!H328</f>
        <v>4.92</v>
      </c>
      <c r="I3702" s="16">
        <f>'MEDIDAS ML'!I328</f>
        <v>1.6830000000000001</v>
      </c>
      <c r="J3702" s="6" t="str">
        <f>'MEDIDAS ML'!J328</f>
        <v>Se calcula por Peso</v>
      </c>
      <c r="K3702" s="16">
        <f>'MEDIDAS ML'!K328</f>
        <v>4.92</v>
      </c>
      <c r="L3702" s="7">
        <f>'MEDIDAS ML'!L328</f>
        <v>19981</v>
      </c>
      <c r="M3702" s="6" t="str">
        <f>'MEDIDAS ML'!M328</f>
        <v>$9.990-$19.990</v>
      </c>
      <c r="N3702" s="7">
        <f>'MEDIDAS ML'!N328</f>
        <v>1000</v>
      </c>
      <c r="O3702" s="6" t="str">
        <f>'MEDIDAS ML'!O328</f>
        <v>No aplica (&lt;$19.990)</v>
      </c>
      <c r="P3702" s="7">
        <f>'MEDIDAS ML'!P328</f>
        <v>0</v>
      </c>
      <c r="Q3702" s="7">
        <f>'MEDIDAS ML'!Q328</f>
        <v>1000</v>
      </c>
      <c r="R3702" s="23" t="e">
        <f>'MEDIDAS ML'!#REF!</f>
        <v>#REF!</v>
      </c>
      <c r="S3702" s="24" t="e">
        <f>'MEDIDAS ML'!#REF!</f>
        <v>#REF!</v>
      </c>
      <c r="T3702" s="24" t="e">
        <f>'MEDIDAS ML'!#REF!</f>
        <v>#REF!</v>
      </c>
      <c r="U3702" s="24" t="e">
        <f>'MEDIDAS ML'!#REF!</f>
        <v>#REF!</v>
      </c>
      <c r="V3702" s="22" t="e">
        <f>'MEDIDAS ML'!#REF!</f>
        <v>#REF!</v>
      </c>
      <c r="W3702" s="17" t="e">
        <f>'MEDIDAS ML'!#REF!</f>
        <v>#REF!</v>
      </c>
      <c r="X3702" t="e">
        <f>'MEDIDAS ML'!#REF!</f>
        <v>#REF!</v>
      </c>
    </row>
    <row r="3703" spans="1:24" ht="15.75" customHeight="1" x14ac:dyDescent="0.25">
      <c r="A3703" s="6">
        <f>'MEDIDAS ML'!A329</f>
        <v>123</v>
      </c>
      <c r="B3703" s="15">
        <f>'MEDIDAS ML'!B329</f>
        <v>123</v>
      </c>
      <c r="C3703" s="6">
        <f>'MEDIDAS ML'!C329</f>
        <v>123</v>
      </c>
      <c r="D3703" s="6" t="str">
        <f>'MEDIDAS ML'!D329</f>
        <v>17x18x22 cm - 4920 grs</v>
      </c>
      <c r="E3703" s="16">
        <f>'MEDIDAS ML'!E329</f>
        <v>17</v>
      </c>
      <c r="F3703" s="16">
        <f>'MEDIDAS ML'!F329</f>
        <v>18</v>
      </c>
      <c r="G3703" s="16">
        <f>'MEDIDAS ML'!G329</f>
        <v>22</v>
      </c>
      <c r="H3703" s="16">
        <f>'MEDIDAS ML'!H329</f>
        <v>4.92</v>
      </c>
      <c r="I3703" s="16">
        <f>'MEDIDAS ML'!I329</f>
        <v>1.6830000000000001</v>
      </c>
      <c r="J3703" s="6" t="str">
        <f>'MEDIDAS ML'!J329</f>
        <v>Se calcula por Peso</v>
      </c>
      <c r="K3703" s="16">
        <f>'MEDIDAS ML'!K329</f>
        <v>4.92</v>
      </c>
      <c r="L3703" s="7">
        <f>'MEDIDAS ML'!L329</f>
        <v>19981</v>
      </c>
      <c r="M3703" s="6" t="str">
        <f>'MEDIDAS ML'!M329</f>
        <v>$9.990-$19.990</v>
      </c>
      <c r="N3703" s="7">
        <f>'MEDIDAS ML'!N329</f>
        <v>1000</v>
      </c>
      <c r="O3703" s="6" t="str">
        <f>'MEDIDAS ML'!O329</f>
        <v>No aplica (&lt;$19.990)</v>
      </c>
      <c r="P3703" s="7">
        <f>'MEDIDAS ML'!P329</f>
        <v>0</v>
      </c>
      <c r="Q3703" s="7">
        <f>'MEDIDAS ML'!Q329</f>
        <v>1000</v>
      </c>
      <c r="R3703" s="23" t="e">
        <f>'MEDIDAS ML'!#REF!</f>
        <v>#REF!</v>
      </c>
      <c r="S3703" s="24" t="e">
        <f>'MEDIDAS ML'!#REF!</f>
        <v>#REF!</v>
      </c>
      <c r="T3703" s="24" t="e">
        <f>'MEDIDAS ML'!#REF!</f>
        <v>#REF!</v>
      </c>
      <c r="U3703" s="24" t="e">
        <f>'MEDIDAS ML'!#REF!</f>
        <v>#REF!</v>
      </c>
      <c r="V3703" s="22" t="e">
        <f>'MEDIDAS ML'!#REF!</f>
        <v>#REF!</v>
      </c>
      <c r="W3703" s="17" t="e">
        <f>'MEDIDAS ML'!#REF!</f>
        <v>#REF!</v>
      </c>
      <c r="X3703" t="e">
        <f>'MEDIDAS ML'!#REF!</f>
        <v>#REF!</v>
      </c>
    </row>
    <row r="3704" spans="1:24" ht="15.75" customHeight="1" x14ac:dyDescent="0.25">
      <c r="A3704" s="6">
        <f>'MEDIDAS ML'!A330</f>
        <v>123</v>
      </c>
      <c r="B3704" s="15">
        <f>'MEDIDAS ML'!B330</f>
        <v>123</v>
      </c>
      <c r="C3704" s="6">
        <f>'MEDIDAS ML'!C330</f>
        <v>123</v>
      </c>
      <c r="D3704" s="6" t="str">
        <f>'MEDIDAS ML'!D330</f>
        <v>17x18x22 cm - 4920 grs</v>
      </c>
      <c r="E3704" s="16">
        <f>'MEDIDAS ML'!E330</f>
        <v>17</v>
      </c>
      <c r="F3704" s="16">
        <f>'MEDIDAS ML'!F330</f>
        <v>18</v>
      </c>
      <c r="G3704" s="16">
        <f>'MEDIDAS ML'!G330</f>
        <v>22</v>
      </c>
      <c r="H3704" s="16">
        <f>'MEDIDAS ML'!H330</f>
        <v>4.92</v>
      </c>
      <c r="I3704" s="16">
        <f>'MEDIDAS ML'!I330</f>
        <v>1.6830000000000001</v>
      </c>
      <c r="J3704" s="6" t="str">
        <f>'MEDIDAS ML'!J330</f>
        <v>Se calcula por Peso</v>
      </c>
      <c r="K3704" s="16">
        <f>'MEDIDAS ML'!K330</f>
        <v>4.92</v>
      </c>
      <c r="L3704" s="7">
        <f>'MEDIDAS ML'!L330</f>
        <v>19981</v>
      </c>
      <c r="M3704" s="6" t="str">
        <f>'MEDIDAS ML'!M330</f>
        <v>$9.990-$19.990</v>
      </c>
      <c r="N3704" s="7">
        <f>'MEDIDAS ML'!N330</f>
        <v>1000</v>
      </c>
      <c r="O3704" s="6" t="str">
        <f>'MEDIDAS ML'!O330</f>
        <v>No aplica (&lt;$19.990)</v>
      </c>
      <c r="P3704" s="7">
        <f>'MEDIDAS ML'!P330</f>
        <v>0</v>
      </c>
      <c r="Q3704" s="7">
        <f>'MEDIDAS ML'!Q330</f>
        <v>1000</v>
      </c>
      <c r="R3704" s="23" t="e">
        <f>'MEDIDAS ML'!#REF!</f>
        <v>#REF!</v>
      </c>
      <c r="S3704" s="24" t="e">
        <f>'MEDIDAS ML'!#REF!</f>
        <v>#REF!</v>
      </c>
      <c r="T3704" s="24" t="e">
        <f>'MEDIDAS ML'!#REF!</f>
        <v>#REF!</v>
      </c>
      <c r="U3704" s="24" t="e">
        <f>'MEDIDAS ML'!#REF!</f>
        <v>#REF!</v>
      </c>
      <c r="V3704" s="22" t="e">
        <f>'MEDIDAS ML'!#REF!</f>
        <v>#REF!</v>
      </c>
      <c r="W3704" s="17" t="e">
        <f>'MEDIDAS ML'!#REF!</f>
        <v>#REF!</v>
      </c>
      <c r="X3704" t="e">
        <f>'MEDIDAS ML'!#REF!</f>
        <v>#REF!</v>
      </c>
    </row>
    <row r="3705" spans="1:24" ht="15.75" customHeight="1" x14ac:dyDescent="0.25">
      <c r="A3705" s="6">
        <f>'MEDIDAS ML'!A331</f>
        <v>123</v>
      </c>
      <c r="B3705" s="15">
        <f>'MEDIDAS ML'!B331</f>
        <v>123</v>
      </c>
      <c r="C3705" s="6">
        <f>'MEDIDAS ML'!C331</f>
        <v>123</v>
      </c>
      <c r="D3705" s="6" t="str">
        <f>'MEDIDAS ML'!D331</f>
        <v>17x23x25 cm - 4920 grs</v>
      </c>
      <c r="E3705" s="16">
        <f>'MEDIDAS ML'!E331</f>
        <v>17</v>
      </c>
      <c r="F3705" s="16">
        <f>'MEDIDAS ML'!F331</f>
        <v>23</v>
      </c>
      <c r="G3705" s="16">
        <f>'MEDIDAS ML'!G331</f>
        <v>25</v>
      </c>
      <c r="H3705" s="16">
        <f>'MEDIDAS ML'!H331</f>
        <v>4.92</v>
      </c>
      <c r="I3705" s="16">
        <f>'MEDIDAS ML'!I331</f>
        <v>2.4437500000000001</v>
      </c>
      <c r="J3705" s="6" t="str">
        <f>'MEDIDAS ML'!J331</f>
        <v>Se calcula por Peso</v>
      </c>
      <c r="K3705" s="16">
        <f>'MEDIDAS ML'!K331</f>
        <v>4.92</v>
      </c>
      <c r="L3705" s="7">
        <f>'MEDIDAS ML'!L331</f>
        <v>19981</v>
      </c>
      <c r="M3705" s="6" t="str">
        <f>'MEDIDAS ML'!M331</f>
        <v>$9.990-$19.990</v>
      </c>
      <c r="N3705" s="7">
        <f>'MEDIDAS ML'!N331</f>
        <v>1000</v>
      </c>
      <c r="O3705" s="6" t="str">
        <f>'MEDIDAS ML'!O331</f>
        <v>No aplica (&lt;$19.990)</v>
      </c>
      <c r="P3705" s="7">
        <f>'MEDIDAS ML'!P331</f>
        <v>0</v>
      </c>
      <c r="Q3705" s="7">
        <f>'MEDIDAS ML'!Q331</f>
        <v>1000</v>
      </c>
      <c r="R3705" s="23" t="e">
        <f>'MEDIDAS ML'!#REF!</f>
        <v>#REF!</v>
      </c>
      <c r="S3705" s="24" t="e">
        <f>'MEDIDAS ML'!#REF!</f>
        <v>#REF!</v>
      </c>
      <c r="T3705" s="24" t="e">
        <f>'MEDIDAS ML'!#REF!</f>
        <v>#REF!</v>
      </c>
      <c r="U3705" s="24" t="e">
        <f>'MEDIDAS ML'!#REF!</f>
        <v>#REF!</v>
      </c>
      <c r="V3705" s="22" t="e">
        <f>'MEDIDAS ML'!#REF!</f>
        <v>#REF!</v>
      </c>
      <c r="W3705" s="17" t="e">
        <f>'MEDIDAS ML'!#REF!</f>
        <v>#REF!</v>
      </c>
      <c r="X3705" t="e">
        <f>'MEDIDAS ML'!#REF!</f>
        <v>#REF!</v>
      </c>
    </row>
    <row r="3706" spans="1:24" ht="15.75" customHeight="1" x14ac:dyDescent="0.25">
      <c r="A3706" s="6">
        <f>'MEDIDAS ML'!A332</f>
        <v>123</v>
      </c>
      <c r="B3706" s="15">
        <f>'MEDIDAS ML'!B332</f>
        <v>123</v>
      </c>
      <c r="C3706" s="6">
        <f>'MEDIDAS ML'!C332</f>
        <v>123</v>
      </c>
      <c r="D3706" s="6" t="str">
        <f>'MEDIDAS ML'!D332</f>
        <v>17x23x25 cm - 4920 grs</v>
      </c>
      <c r="E3706" s="16">
        <f>'MEDIDAS ML'!E332</f>
        <v>17</v>
      </c>
      <c r="F3706" s="16">
        <f>'MEDIDAS ML'!F332</f>
        <v>23</v>
      </c>
      <c r="G3706" s="16">
        <f>'MEDIDAS ML'!G332</f>
        <v>25</v>
      </c>
      <c r="H3706" s="16">
        <f>'MEDIDAS ML'!H332</f>
        <v>4.92</v>
      </c>
      <c r="I3706" s="16">
        <f>'MEDIDAS ML'!I332</f>
        <v>2.4437500000000001</v>
      </c>
      <c r="J3706" s="6" t="str">
        <f>'MEDIDAS ML'!J332</f>
        <v>Se calcula por Peso</v>
      </c>
      <c r="K3706" s="16">
        <f>'MEDIDAS ML'!K332</f>
        <v>4.92</v>
      </c>
      <c r="L3706" s="7">
        <f>'MEDIDAS ML'!L332</f>
        <v>19981</v>
      </c>
      <c r="M3706" s="6" t="str">
        <f>'MEDIDAS ML'!M332</f>
        <v>$9.990-$19.990</v>
      </c>
      <c r="N3706" s="7">
        <f>'MEDIDAS ML'!N332</f>
        <v>1000</v>
      </c>
      <c r="O3706" s="6" t="str">
        <f>'MEDIDAS ML'!O332</f>
        <v>No aplica (&lt;$19.990)</v>
      </c>
      <c r="P3706" s="7">
        <f>'MEDIDAS ML'!P332</f>
        <v>0</v>
      </c>
      <c r="Q3706" s="7">
        <f>'MEDIDAS ML'!Q332</f>
        <v>1000</v>
      </c>
      <c r="R3706" s="23" t="e">
        <f>'MEDIDAS ML'!#REF!</f>
        <v>#REF!</v>
      </c>
      <c r="S3706" s="24" t="e">
        <f>'MEDIDAS ML'!#REF!</f>
        <v>#REF!</v>
      </c>
      <c r="T3706" s="24" t="e">
        <f>'MEDIDAS ML'!#REF!</f>
        <v>#REF!</v>
      </c>
      <c r="U3706" s="24" t="e">
        <f>'MEDIDAS ML'!#REF!</f>
        <v>#REF!</v>
      </c>
      <c r="V3706" s="22" t="e">
        <f>'MEDIDAS ML'!#REF!</f>
        <v>#REF!</v>
      </c>
      <c r="W3706" s="17" t="e">
        <f>'MEDIDAS ML'!#REF!</f>
        <v>#REF!</v>
      </c>
      <c r="X3706" t="e">
        <f>'MEDIDAS ML'!#REF!</f>
        <v>#REF!</v>
      </c>
    </row>
    <row r="3707" spans="1:24" ht="15.75" customHeight="1" x14ac:dyDescent="0.25">
      <c r="A3707" s="6">
        <f>'MEDIDAS ML'!A367</f>
        <v>123</v>
      </c>
      <c r="B3707" s="15">
        <f>'MEDIDAS ML'!B367</f>
        <v>123</v>
      </c>
      <c r="C3707" s="6">
        <f>'MEDIDAS ML'!C367</f>
        <v>123</v>
      </c>
      <c r="D3707" s="6" t="str">
        <f>'MEDIDAS ML'!D367</f>
        <v>17x17x22 cm - 4760 grs</v>
      </c>
      <c r="E3707" s="16">
        <f>'MEDIDAS ML'!E367</f>
        <v>17</v>
      </c>
      <c r="F3707" s="16">
        <f>'MEDIDAS ML'!F367</f>
        <v>17</v>
      </c>
      <c r="G3707" s="16">
        <f>'MEDIDAS ML'!G367</f>
        <v>22</v>
      </c>
      <c r="H3707" s="16">
        <f>'MEDIDAS ML'!H367</f>
        <v>4.76</v>
      </c>
      <c r="I3707" s="16">
        <f>'MEDIDAS ML'!I367</f>
        <v>1.5894999999999999</v>
      </c>
      <c r="J3707" s="6" t="str">
        <f>'MEDIDAS ML'!J367</f>
        <v>Se calcula por Peso</v>
      </c>
      <c r="K3707" s="16">
        <f>'MEDIDAS ML'!K367</f>
        <v>4.76</v>
      </c>
      <c r="L3707" s="7">
        <f>'MEDIDAS ML'!L367</f>
        <v>19981</v>
      </c>
      <c r="M3707" s="6" t="str">
        <f>'MEDIDAS ML'!M367</f>
        <v>$9.990-$19.990</v>
      </c>
      <c r="N3707" s="7">
        <f>'MEDIDAS ML'!N367</f>
        <v>1000</v>
      </c>
      <c r="O3707" s="6" t="str">
        <f>'MEDIDAS ML'!O367</f>
        <v>No aplica (&lt;$19.990)</v>
      </c>
      <c r="P3707" s="7">
        <f>'MEDIDAS ML'!P367</f>
        <v>0</v>
      </c>
      <c r="Q3707" s="7">
        <f>'MEDIDAS ML'!Q367</f>
        <v>1000</v>
      </c>
      <c r="R3707" s="23" t="e">
        <f>'MEDIDAS ML'!#REF!</f>
        <v>#REF!</v>
      </c>
      <c r="S3707" s="24" t="e">
        <f>'MEDIDAS ML'!#REF!</f>
        <v>#REF!</v>
      </c>
      <c r="T3707" s="24" t="e">
        <f>'MEDIDAS ML'!#REF!</f>
        <v>#REF!</v>
      </c>
      <c r="U3707" s="24" t="e">
        <f>'MEDIDAS ML'!#REF!</f>
        <v>#REF!</v>
      </c>
      <c r="V3707" s="22" t="e">
        <f>'MEDIDAS ML'!#REF!</f>
        <v>#REF!</v>
      </c>
      <c r="W3707" s="17" t="e">
        <f>'MEDIDAS ML'!#REF!</f>
        <v>#REF!</v>
      </c>
      <c r="X3707" t="e">
        <f>'MEDIDAS ML'!#REF!</f>
        <v>#REF!</v>
      </c>
    </row>
    <row r="3708" spans="1:24" ht="15.75" customHeight="1" x14ac:dyDescent="0.25">
      <c r="A3708" s="6">
        <f>'MEDIDAS ML'!A368</f>
        <v>123</v>
      </c>
      <c r="B3708" s="15">
        <f>'MEDIDAS ML'!B368</f>
        <v>123</v>
      </c>
      <c r="C3708" s="6">
        <f>'MEDIDAS ML'!C368</f>
        <v>123</v>
      </c>
      <c r="D3708" s="6" t="str">
        <f>'MEDIDAS ML'!D368</f>
        <v>17x17x22 cm - 4760 grs</v>
      </c>
      <c r="E3708" s="16">
        <f>'MEDIDAS ML'!E368</f>
        <v>17</v>
      </c>
      <c r="F3708" s="16">
        <f>'MEDIDAS ML'!F368</f>
        <v>17</v>
      </c>
      <c r="G3708" s="16">
        <f>'MEDIDAS ML'!G368</f>
        <v>22</v>
      </c>
      <c r="H3708" s="16">
        <f>'MEDIDAS ML'!H368</f>
        <v>4.76</v>
      </c>
      <c r="I3708" s="16">
        <f>'MEDIDAS ML'!I368</f>
        <v>1.5894999999999999</v>
      </c>
      <c r="J3708" s="6" t="str">
        <f>'MEDIDAS ML'!J368</f>
        <v>Se calcula por Peso</v>
      </c>
      <c r="K3708" s="16">
        <f>'MEDIDAS ML'!K368</f>
        <v>4.76</v>
      </c>
      <c r="L3708" s="7">
        <f>'MEDIDAS ML'!L368</f>
        <v>19981</v>
      </c>
      <c r="M3708" s="6" t="str">
        <f>'MEDIDAS ML'!M368</f>
        <v>$9.990-$19.990</v>
      </c>
      <c r="N3708" s="7">
        <f>'MEDIDAS ML'!N368</f>
        <v>1000</v>
      </c>
      <c r="O3708" s="6" t="str">
        <f>'MEDIDAS ML'!O368</f>
        <v>No aplica (&lt;$19.990)</v>
      </c>
      <c r="P3708" s="7">
        <f>'MEDIDAS ML'!P368</f>
        <v>0</v>
      </c>
      <c r="Q3708" s="7">
        <f>'MEDIDAS ML'!Q368</f>
        <v>1000</v>
      </c>
      <c r="R3708" s="23" t="e">
        <f>'MEDIDAS ML'!#REF!</f>
        <v>#REF!</v>
      </c>
      <c r="S3708" s="24" t="e">
        <f>'MEDIDAS ML'!#REF!</f>
        <v>#REF!</v>
      </c>
      <c r="T3708" s="24" t="e">
        <f>'MEDIDAS ML'!#REF!</f>
        <v>#REF!</v>
      </c>
      <c r="U3708" s="24" t="e">
        <f>'MEDIDAS ML'!#REF!</f>
        <v>#REF!</v>
      </c>
      <c r="V3708" s="22" t="e">
        <f>'MEDIDAS ML'!#REF!</f>
        <v>#REF!</v>
      </c>
      <c r="W3708" s="17" t="e">
        <f>'MEDIDAS ML'!#REF!</f>
        <v>#REF!</v>
      </c>
      <c r="X3708" t="e">
        <f>'MEDIDAS ML'!#REF!</f>
        <v>#REF!</v>
      </c>
    </row>
    <row r="3709" spans="1:24" ht="15.75" customHeight="1" x14ac:dyDescent="0.25">
      <c r="A3709" s="6">
        <f>'MEDIDAS ML'!A374</f>
        <v>123</v>
      </c>
      <c r="B3709" s="15">
        <f>'MEDIDAS ML'!B374</f>
        <v>123</v>
      </c>
      <c r="C3709" s="6">
        <f>'MEDIDAS ML'!C374</f>
        <v>123</v>
      </c>
      <c r="D3709" s="6" t="str">
        <f>'MEDIDAS ML'!D374</f>
        <v>17x18x22 cm - 4720 grs</v>
      </c>
      <c r="E3709" s="16">
        <f>'MEDIDAS ML'!E374</f>
        <v>17</v>
      </c>
      <c r="F3709" s="16">
        <f>'MEDIDAS ML'!F374</f>
        <v>18</v>
      </c>
      <c r="G3709" s="16">
        <f>'MEDIDAS ML'!G374</f>
        <v>22</v>
      </c>
      <c r="H3709" s="16">
        <f>'MEDIDAS ML'!H374</f>
        <v>4.72</v>
      </c>
      <c r="I3709" s="16">
        <f>'MEDIDAS ML'!I374</f>
        <v>1.6830000000000001</v>
      </c>
      <c r="J3709" s="6" t="str">
        <f>'MEDIDAS ML'!J374</f>
        <v>Se calcula por Peso</v>
      </c>
      <c r="K3709" s="16">
        <f>'MEDIDAS ML'!K374</f>
        <v>4.72</v>
      </c>
      <c r="L3709" s="7">
        <f>'MEDIDAS ML'!L374</f>
        <v>19981</v>
      </c>
      <c r="M3709" s="6" t="str">
        <f>'MEDIDAS ML'!M374</f>
        <v>$9.990-$19.990</v>
      </c>
      <c r="N3709" s="7">
        <f>'MEDIDAS ML'!N374</f>
        <v>1000</v>
      </c>
      <c r="O3709" s="6" t="str">
        <f>'MEDIDAS ML'!O374</f>
        <v>No aplica (&lt;$19.990)</v>
      </c>
      <c r="P3709" s="7">
        <f>'MEDIDAS ML'!P374</f>
        <v>0</v>
      </c>
      <c r="Q3709" s="7">
        <f>'MEDIDAS ML'!Q374</f>
        <v>1000</v>
      </c>
      <c r="R3709" s="23" t="e">
        <f>'MEDIDAS ML'!#REF!</f>
        <v>#REF!</v>
      </c>
      <c r="S3709" s="24" t="e">
        <f>'MEDIDAS ML'!#REF!</f>
        <v>#REF!</v>
      </c>
      <c r="T3709" s="24" t="e">
        <f>'MEDIDAS ML'!#REF!</f>
        <v>#REF!</v>
      </c>
      <c r="U3709" s="24" t="e">
        <f>'MEDIDAS ML'!#REF!</f>
        <v>#REF!</v>
      </c>
      <c r="V3709" s="22" t="e">
        <f>'MEDIDAS ML'!#REF!</f>
        <v>#REF!</v>
      </c>
      <c r="W3709" s="17" t="e">
        <f>'MEDIDAS ML'!#REF!</f>
        <v>#REF!</v>
      </c>
      <c r="X3709" t="e">
        <f>'MEDIDAS ML'!#REF!</f>
        <v>#REF!</v>
      </c>
    </row>
    <row r="3710" spans="1:24" ht="15.75" customHeight="1" x14ac:dyDescent="0.25">
      <c r="A3710" s="6">
        <f>'MEDIDAS ML'!A375</f>
        <v>123</v>
      </c>
      <c r="B3710" s="15">
        <f>'MEDIDAS ML'!B375</f>
        <v>123</v>
      </c>
      <c r="C3710" s="6">
        <f>'MEDIDAS ML'!C375</f>
        <v>123</v>
      </c>
      <c r="D3710" s="6" t="str">
        <f>'MEDIDAS ML'!D375</f>
        <v>17x18x22 cm - 4720 grs</v>
      </c>
      <c r="E3710" s="16">
        <f>'MEDIDAS ML'!E375</f>
        <v>17</v>
      </c>
      <c r="F3710" s="16">
        <f>'MEDIDAS ML'!F375</f>
        <v>18</v>
      </c>
      <c r="G3710" s="16">
        <f>'MEDIDAS ML'!G375</f>
        <v>22</v>
      </c>
      <c r="H3710" s="16">
        <f>'MEDIDAS ML'!H375</f>
        <v>4.72</v>
      </c>
      <c r="I3710" s="16">
        <f>'MEDIDAS ML'!I375</f>
        <v>1.6830000000000001</v>
      </c>
      <c r="J3710" s="6" t="str">
        <f>'MEDIDAS ML'!J375</f>
        <v>Se calcula por Peso</v>
      </c>
      <c r="K3710" s="16">
        <f>'MEDIDAS ML'!K375</f>
        <v>4.72</v>
      </c>
      <c r="L3710" s="7">
        <f>'MEDIDAS ML'!L375</f>
        <v>19981</v>
      </c>
      <c r="M3710" s="6" t="str">
        <f>'MEDIDAS ML'!M375</f>
        <v>$9.990-$19.990</v>
      </c>
      <c r="N3710" s="7">
        <f>'MEDIDAS ML'!N375</f>
        <v>1000</v>
      </c>
      <c r="O3710" s="6" t="str">
        <f>'MEDIDAS ML'!O375</f>
        <v>No aplica (&lt;$19.990)</v>
      </c>
      <c r="P3710" s="7">
        <f>'MEDIDAS ML'!P375</f>
        <v>0</v>
      </c>
      <c r="Q3710" s="7">
        <f>'MEDIDAS ML'!Q375</f>
        <v>1000</v>
      </c>
      <c r="R3710" s="23" t="e">
        <f>'MEDIDAS ML'!#REF!</f>
        <v>#REF!</v>
      </c>
      <c r="S3710" s="24" t="e">
        <f>'MEDIDAS ML'!#REF!</f>
        <v>#REF!</v>
      </c>
      <c r="T3710" s="24" t="e">
        <f>'MEDIDAS ML'!#REF!</f>
        <v>#REF!</v>
      </c>
      <c r="U3710" s="24" t="e">
        <f>'MEDIDAS ML'!#REF!</f>
        <v>#REF!</v>
      </c>
      <c r="V3710" s="22" t="e">
        <f>'MEDIDAS ML'!#REF!</f>
        <v>#REF!</v>
      </c>
      <c r="W3710" s="17" t="e">
        <f>'MEDIDAS ML'!#REF!</f>
        <v>#REF!</v>
      </c>
      <c r="X3710" t="e">
        <f>'MEDIDAS ML'!#REF!</f>
        <v>#REF!</v>
      </c>
    </row>
    <row r="3711" spans="1:24" ht="15.75" customHeight="1" x14ac:dyDescent="0.25">
      <c r="A3711" s="6">
        <f>'MEDIDAS ML'!A1256</f>
        <v>123</v>
      </c>
      <c r="B3711" s="15">
        <f>'MEDIDAS ML'!B1256</f>
        <v>123</v>
      </c>
      <c r="C3711" s="6">
        <f>'MEDIDAS ML'!C1256</f>
        <v>123</v>
      </c>
      <c r="D3711" s="6" t="str">
        <f>'MEDIDAS ML'!D1256</f>
        <v>12x19x24 cm - 1050 grs</v>
      </c>
      <c r="E3711" s="16">
        <f>'MEDIDAS ML'!E1256</f>
        <v>12</v>
      </c>
      <c r="F3711" s="16">
        <f>'MEDIDAS ML'!F1256</f>
        <v>19</v>
      </c>
      <c r="G3711" s="16">
        <f>'MEDIDAS ML'!G1256</f>
        <v>24</v>
      </c>
      <c r="H3711" s="16">
        <f>'MEDIDAS ML'!H1256</f>
        <v>1.05</v>
      </c>
      <c r="I3711" s="16">
        <f>'MEDIDAS ML'!I1256</f>
        <v>1.3680000000000001</v>
      </c>
      <c r="J3711" s="6" t="str">
        <f>'MEDIDAS ML'!J1256</f>
        <v>Se calcula por P volum</v>
      </c>
      <c r="K3711" s="16">
        <f>'MEDIDAS ML'!K1256</f>
        <v>1.3680000000000001</v>
      </c>
      <c r="L3711" s="7">
        <f>'MEDIDAS ML'!L1256</f>
        <v>19981</v>
      </c>
      <c r="M3711" s="6" t="str">
        <f>'MEDIDAS ML'!M1256</f>
        <v>$9.990-$19.990</v>
      </c>
      <c r="N3711" s="7">
        <f>'MEDIDAS ML'!N1256</f>
        <v>1000</v>
      </c>
      <c r="O3711" s="6" t="str">
        <f>'MEDIDAS ML'!O1256</f>
        <v>No aplica (&lt;$19.990)</v>
      </c>
      <c r="P3711" s="7">
        <f>'MEDIDAS ML'!P1256</f>
        <v>0</v>
      </c>
      <c r="Q3711" s="7">
        <f>'MEDIDAS ML'!Q1256</f>
        <v>1000</v>
      </c>
      <c r="R3711" s="23" t="e">
        <f>'MEDIDAS ML'!#REF!</f>
        <v>#REF!</v>
      </c>
      <c r="S3711" s="24" t="e">
        <f>'MEDIDAS ML'!#REF!</f>
        <v>#REF!</v>
      </c>
      <c r="T3711" s="24" t="e">
        <f>'MEDIDAS ML'!#REF!</f>
        <v>#REF!</v>
      </c>
      <c r="U3711" s="24" t="e">
        <f>'MEDIDAS ML'!#REF!</f>
        <v>#REF!</v>
      </c>
      <c r="V3711" s="22" t="e">
        <f>'MEDIDAS ML'!#REF!</f>
        <v>#REF!</v>
      </c>
      <c r="W3711" s="17" t="e">
        <f>'MEDIDAS ML'!#REF!</f>
        <v>#REF!</v>
      </c>
      <c r="X3711" t="e">
        <f>'MEDIDAS ML'!#REF!</f>
        <v>#REF!</v>
      </c>
    </row>
    <row r="3712" spans="1:24" ht="15.75" customHeight="1" x14ac:dyDescent="0.25">
      <c r="A3712" s="6">
        <f>'MEDIDAS ML'!A1257</f>
        <v>123</v>
      </c>
      <c r="B3712" s="15">
        <f>'MEDIDAS ML'!B1257</f>
        <v>123</v>
      </c>
      <c r="C3712" s="6">
        <f>'MEDIDAS ML'!C1257</f>
        <v>123</v>
      </c>
      <c r="D3712" s="6" t="str">
        <f>'MEDIDAS ML'!D1257</f>
        <v>12x19x24 cm - 1050 grs</v>
      </c>
      <c r="E3712" s="16">
        <f>'MEDIDAS ML'!E1257</f>
        <v>12</v>
      </c>
      <c r="F3712" s="16">
        <f>'MEDIDAS ML'!F1257</f>
        <v>19</v>
      </c>
      <c r="G3712" s="16">
        <f>'MEDIDAS ML'!G1257</f>
        <v>24</v>
      </c>
      <c r="H3712" s="16">
        <f>'MEDIDAS ML'!H1257</f>
        <v>1.05</v>
      </c>
      <c r="I3712" s="16">
        <f>'MEDIDAS ML'!I1257</f>
        <v>1.3680000000000001</v>
      </c>
      <c r="J3712" s="6" t="str">
        <f>'MEDIDAS ML'!J1257</f>
        <v>Se calcula por P volum</v>
      </c>
      <c r="K3712" s="16">
        <f>'MEDIDAS ML'!K1257</f>
        <v>1.3680000000000001</v>
      </c>
      <c r="L3712" s="7">
        <f>'MEDIDAS ML'!L1257</f>
        <v>19981</v>
      </c>
      <c r="M3712" s="6" t="str">
        <f>'MEDIDAS ML'!M1257</f>
        <v>$9.990-$19.990</v>
      </c>
      <c r="N3712" s="7">
        <f>'MEDIDAS ML'!N1257</f>
        <v>1000</v>
      </c>
      <c r="O3712" s="6" t="str">
        <f>'MEDIDAS ML'!O1257</f>
        <v>No aplica (&lt;$19.990)</v>
      </c>
      <c r="P3712" s="7">
        <f>'MEDIDAS ML'!P1257</f>
        <v>0</v>
      </c>
      <c r="Q3712" s="7">
        <f>'MEDIDAS ML'!Q1257</f>
        <v>1000</v>
      </c>
      <c r="R3712" s="23" t="e">
        <f>'MEDIDAS ML'!#REF!</f>
        <v>#REF!</v>
      </c>
      <c r="S3712" s="24" t="e">
        <f>'MEDIDAS ML'!#REF!</f>
        <v>#REF!</v>
      </c>
      <c r="T3712" s="24" t="e">
        <f>'MEDIDAS ML'!#REF!</f>
        <v>#REF!</v>
      </c>
      <c r="U3712" s="24" t="e">
        <f>'MEDIDAS ML'!#REF!</f>
        <v>#REF!</v>
      </c>
      <c r="V3712" s="22" t="e">
        <f>'MEDIDAS ML'!#REF!</f>
        <v>#REF!</v>
      </c>
      <c r="W3712" s="17" t="e">
        <f>'MEDIDAS ML'!#REF!</f>
        <v>#REF!</v>
      </c>
      <c r="X3712" t="e">
        <f>'MEDIDAS ML'!#REF!</f>
        <v>#REF!</v>
      </c>
    </row>
    <row r="3713" spans="1:24" ht="15.75" customHeight="1" x14ac:dyDescent="0.25">
      <c r="A3713" s="6">
        <f>'MEDIDAS ML'!A1296</f>
        <v>123</v>
      </c>
      <c r="B3713" s="15">
        <f>'MEDIDAS ML'!B1296</f>
        <v>123</v>
      </c>
      <c r="C3713" s="6">
        <f>'MEDIDAS ML'!C1296</f>
        <v>123</v>
      </c>
      <c r="D3713" s="6" t="str">
        <f>'MEDIDAS ML'!D1296</f>
        <v>7x14x29 cm - 1020 grs</v>
      </c>
      <c r="E3713" s="16">
        <f>'MEDIDAS ML'!E1296</f>
        <v>7</v>
      </c>
      <c r="F3713" s="16">
        <f>'MEDIDAS ML'!F1296</f>
        <v>14</v>
      </c>
      <c r="G3713" s="16">
        <f>'MEDIDAS ML'!G1296</f>
        <v>29</v>
      </c>
      <c r="H3713" s="16">
        <f>'MEDIDAS ML'!H1296</f>
        <v>1.02</v>
      </c>
      <c r="I3713" s="16">
        <f>'MEDIDAS ML'!I1296</f>
        <v>0.71050000000000002</v>
      </c>
      <c r="J3713" s="6" t="str">
        <f>'MEDIDAS ML'!J1296</f>
        <v>Se calcula por Peso</v>
      </c>
      <c r="K3713" s="16">
        <f>'MEDIDAS ML'!K1296</f>
        <v>1.02</v>
      </c>
      <c r="L3713" s="7">
        <f>'MEDIDAS ML'!L1296</f>
        <v>19981</v>
      </c>
      <c r="M3713" s="6" t="str">
        <f>'MEDIDAS ML'!M1296</f>
        <v>$9.990-$19.990</v>
      </c>
      <c r="N3713" s="7">
        <f>'MEDIDAS ML'!N1296</f>
        <v>1000</v>
      </c>
      <c r="O3713" s="6" t="str">
        <f>'MEDIDAS ML'!O1296</f>
        <v>No aplica (&lt;$19.990)</v>
      </c>
      <c r="P3713" s="7">
        <f>'MEDIDAS ML'!P1296</f>
        <v>0</v>
      </c>
      <c r="Q3713" s="7">
        <f>'MEDIDAS ML'!Q1296</f>
        <v>1000</v>
      </c>
      <c r="R3713" s="23" t="e">
        <f>'MEDIDAS ML'!#REF!</f>
        <v>#REF!</v>
      </c>
      <c r="S3713" s="24" t="e">
        <f>'MEDIDAS ML'!#REF!</f>
        <v>#REF!</v>
      </c>
      <c r="T3713" s="24" t="e">
        <f>'MEDIDAS ML'!#REF!</f>
        <v>#REF!</v>
      </c>
      <c r="U3713" s="24" t="e">
        <f>'MEDIDAS ML'!#REF!</f>
        <v>#REF!</v>
      </c>
      <c r="V3713" s="22" t="e">
        <f>'MEDIDAS ML'!#REF!</f>
        <v>#REF!</v>
      </c>
      <c r="W3713" s="17" t="e">
        <f>'MEDIDAS ML'!#REF!</f>
        <v>#REF!</v>
      </c>
      <c r="X3713" t="e">
        <f>'MEDIDAS ML'!#REF!</f>
        <v>#REF!</v>
      </c>
    </row>
    <row r="3714" spans="1:24" ht="15.75" customHeight="1" x14ac:dyDescent="0.25">
      <c r="A3714" s="6">
        <f>'MEDIDAS ML'!A1297</f>
        <v>123</v>
      </c>
      <c r="B3714" s="15">
        <f>'MEDIDAS ML'!B1297</f>
        <v>123</v>
      </c>
      <c r="C3714" s="6">
        <f>'MEDIDAS ML'!C1297</f>
        <v>123</v>
      </c>
      <c r="D3714" s="6" t="str">
        <f>'MEDIDAS ML'!D1297</f>
        <v>7x14x29 cm - 1020 grs</v>
      </c>
      <c r="E3714" s="16">
        <f>'MEDIDAS ML'!E1297</f>
        <v>7</v>
      </c>
      <c r="F3714" s="16">
        <f>'MEDIDAS ML'!F1297</f>
        <v>14</v>
      </c>
      <c r="G3714" s="16">
        <f>'MEDIDAS ML'!G1297</f>
        <v>29</v>
      </c>
      <c r="H3714" s="16">
        <f>'MEDIDAS ML'!H1297</f>
        <v>1.02</v>
      </c>
      <c r="I3714" s="16">
        <f>'MEDIDAS ML'!I1297</f>
        <v>0.71050000000000002</v>
      </c>
      <c r="J3714" s="6" t="str">
        <f>'MEDIDAS ML'!J1297</f>
        <v>Se calcula por Peso</v>
      </c>
      <c r="K3714" s="16">
        <f>'MEDIDAS ML'!K1297</f>
        <v>1.02</v>
      </c>
      <c r="L3714" s="7">
        <f>'MEDIDAS ML'!L1297</f>
        <v>19981</v>
      </c>
      <c r="M3714" s="6" t="str">
        <f>'MEDIDAS ML'!M1297</f>
        <v>$9.990-$19.990</v>
      </c>
      <c r="N3714" s="7">
        <f>'MEDIDAS ML'!N1297</f>
        <v>1000</v>
      </c>
      <c r="O3714" s="6" t="str">
        <f>'MEDIDAS ML'!O1297</f>
        <v>No aplica (&lt;$19.990)</v>
      </c>
      <c r="P3714" s="7">
        <f>'MEDIDAS ML'!P1297</f>
        <v>0</v>
      </c>
      <c r="Q3714" s="7">
        <f>'MEDIDAS ML'!Q1297</f>
        <v>1000</v>
      </c>
      <c r="R3714" s="23" t="e">
        <f>'MEDIDAS ML'!#REF!</f>
        <v>#REF!</v>
      </c>
      <c r="S3714" s="24" t="e">
        <f>'MEDIDAS ML'!#REF!</f>
        <v>#REF!</v>
      </c>
      <c r="T3714" s="24" t="e">
        <f>'MEDIDAS ML'!#REF!</f>
        <v>#REF!</v>
      </c>
      <c r="U3714" s="24" t="e">
        <f>'MEDIDAS ML'!#REF!</f>
        <v>#REF!</v>
      </c>
      <c r="V3714" s="22" t="e">
        <f>'MEDIDAS ML'!#REF!</f>
        <v>#REF!</v>
      </c>
      <c r="W3714" s="17" t="e">
        <f>'MEDIDAS ML'!#REF!</f>
        <v>#REF!</v>
      </c>
      <c r="X3714" t="e">
        <f>'MEDIDAS ML'!#REF!</f>
        <v>#REF!</v>
      </c>
    </row>
    <row r="3715" spans="1:24" ht="15.75" customHeight="1" x14ac:dyDescent="0.25">
      <c r="A3715" s="6">
        <f>'MEDIDAS ML'!A1483</f>
        <v>123</v>
      </c>
      <c r="B3715" s="15">
        <f>'MEDIDAS ML'!B1483</f>
        <v>123</v>
      </c>
      <c r="C3715" s="6">
        <f>'MEDIDAS ML'!C1483</f>
        <v>123</v>
      </c>
      <c r="D3715" s="6" t="str">
        <f>'MEDIDAS ML'!D1483</f>
        <v>13x17x20 cm - 880 grs</v>
      </c>
      <c r="E3715" s="16">
        <f>'MEDIDAS ML'!E1483</f>
        <v>13</v>
      </c>
      <c r="F3715" s="16">
        <f>'MEDIDAS ML'!F1483</f>
        <v>17</v>
      </c>
      <c r="G3715" s="16">
        <f>'MEDIDAS ML'!G1483</f>
        <v>20</v>
      </c>
      <c r="H3715" s="16">
        <f>'MEDIDAS ML'!H1483</f>
        <v>0.88</v>
      </c>
      <c r="I3715" s="16">
        <f>'MEDIDAS ML'!I1483</f>
        <v>1.105</v>
      </c>
      <c r="J3715" s="6" t="str">
        <f>'MEDIDAS ML'!J1483</f>
        <v>Se calcula por P volum</v>
      </c>
      <c r="K3715" s="16">
        <f>'MEDIDAS ML'!K1483</f>
        <v>1.105</v>
      </c>
      <c r="L3715" s="7">
        <f>'MEDIDAS ML'!L1483</f>
        <v>19985</v>
      </c>
      <c r="M3715" s="6" t="str">
        <f>'MEDIDAS ML'!M1483</f>
        <v>$9.990-$19.990</v>
      </c>
      <c r="N3715" s="7">
        <f>'MEDIDAS ML'!N1483</f>
        <v>1000</v>
      </c>
      <c r="O3715" s="6" t="str">
        <f>'MEDIDAS ML'!O1483</f>
        <v>No aplica (&lt;$19.990)</v>
      </c>
      <c r="P3715" s="7">
        <f>'MEDIDAS ML'!P1483</f>
        <v>0</v>
      </c>
      <c r="Q3715" s="7">
        <f>'MEDIDAS ML'!Q1483</f>
        <v>1000</v>
      </c>
      <c r="R3715" s="23" t="e">
        <f>'MEDIDAS ML'!#REF!</f>
        <v>#REF!</v>
      </c>
      <c r="S3715" s="24" t="e">
        <f>'MEDIDAS ML'!#REF!</f>
        <v>#REF!</v>
      </c>
      <c r="T3715" s="24" t="e">
        <f>'MEDIDAS ML'!#REF!</f>
        <v>#REF!</v>
      </c>
      <c r="U3715" s="24" t="e">
        <f>'MEDIDAS ML'!#REF!</f>
        <v>#REF!</v>
      </c>
      <c r="V3715" s="22" t="e">
        <f>'MEDIDAS ML'!#REF!</f>
        <v>#REF!</v>
      </c>
      <c r="W3715" s="17" t="e">
        <f>'MEDIDAS ML'!#REF!</f>
        <v>#REF!</v>
      </c>
      <c r="X3715" t="e">
        <f>'MEDIDAS ML'!#REF!</f>
        <v>#REF!</v>
      </c>
    </row>
    <row r="3716" spans="1:24" ht="15.75" customHeight="1" x14ac:dyDescent="0.25">
      <c r="A3716" s="6">
        <f>'MEDIDAS ML'!A1484</f>
        <v>123</v>
      </c>
      <c r="B3716" s="15">
        <f>'MEDIDAS ML'!B1484</f>
        <v>123</v>
      </c>
      <c r="C3716" s="6">
        <f>'MEDIDAS ML'!C1484</f>
        <v>123</v>
      </c>
      <c r="D3716" s="6" t="str">
        <f>'MEDIDAS ML'!D1484</f>
        <v>13x17x20 cm - 880 grs</v>
      </c>
      <c r="E3716" s="16">
        <f>'MEDIDAS ML'!E1484</f>
        <v>13</v>
      </c>
      <c r="F3716" s="16">
        <f>'MEDIDAS ML'!F1484</f>
        <v>17</v>
      </c>
      <c r="G3716" s="16">
        <f>'MEDIDAS ML'!G1484</f>
        <v>20</v>
      </c>
      <c r="H3716" s="16">
        <f>'MEDIDAS ML'!H1484</f>
        <v>0.88</v>
      </c>
      <c r="I3716" s="16">
        <f>'MEDIDAS ML'!I1484</f>
        <v>1.105</v>
      </c>
      <c r="J3716" s="6" t="str">
        <f>'MEDIDAS ML'!J1484</f>
        <v>Se calcula por P volum</v>
      </c>
      <c r="K3716" s="16">
        <f>'MEDIDAS ML'!K1484</f>
        <v>1.105</v>
      </c>
      <c r="L3716" s="7">
        <f>'MEDIDAS ML'!L1484</f>
        <v>19985</v>
      </c>
      <c r="M3716" s="6" t="str">
        <f>'MEDIDAS ML'!M1484</f>
        <v>$9.990-$19.990</v>
      </c>
      <c r="N3716" s="7">
        <f>'MEDIDAS ML'!N1484</f>
        <v>1000</v>
      </c>
      <c r="O3716" s="6" t="str">
        <f>'MEDIDAS ML'!O1484</f>
        <v>No aplica (&lt;$19.990)</v>
      </c>
      <c r="P3716" s="7">
        <f>'MEDIDAS ML'!P1484</f>
        <v>0</v>
      </c>
      <c r="Q3716" s="7">
        <f>'MEDIDAS ML'!Q1484</f>
        <v>1000</v>
      </c>
      <c r="R3716" s="23" t="e">
        <f>'MEDIDAS ML'!#REF!</f>
        <v>#REF!</v>
      </c>
      <c r="S3716" s="24" t="e">
        <f>'MEDIDAS ML'!#REF!</f>
        <v>#REF!</v>
      </c>
      <c r="T3716" s="24" t="e">
        <f>'MEDIDAS ML'!#REF!</f>
        <v>#REF!</v>
      </c>
      <c r="U3716" s="24" t="e">
        <f>'MEDIDAS ML'!#REF!</f>
        <v>#REF!</v>
      </c>
      <c r="V3716" s="22" t="e">
        <f>'MEDIDAS ML'!#REF!</f>
        <v>#REF!</v>
      </c>
      <c r="W3716" s="17" t="e">
        <f>'MEDIDAS ML'!#REF!</f>
        <v>#REF!</v>
      </c>
      <c r="X3716" t="e">
        <f>'MEDIDAS ML'!#REF!</f>
        <v>#REF!</v>
      </c>
    </row>
    <row r="3717" spans="1:24" ht="15.75" customHeight="1" x14ac:dyDescent="0.25">
      <c r="A3717" s="6">
        <f>'MEDIDAS ML'!A1841</f>
        <v>123</v>
      </c>
      <c r="B3717" s="15">
        <f>'MEDIDAS ML'!B1841</f>
        <v>123</v>
      </c>
      <c r="C3717" s="6">
        <f>'MEDIDAS ML'!C1841</f>
        <v>123</v>
      </c>
      <c r="D3717" s="6" t="str">
        <f>'MEDIDAS ML'!D1841</f>
        <v>9x17x18 cm - 600 grs</v>
      </c>
      <c r="E3717" s="16">
        <f>'MEDIDAS ML'!E1841</f>
        <v>9</v>
      </c>
      <c r="F3717" s="16">
        <f>'MEDIDAS ML'!F1841</f>
        <v>17</v>
      </c>
      <c r="G3717" s="16">
        <f>'MEDIDAS ML'!G1841</f>
        <v>18</v>
      </c>
      <c r="H3717" s="16">
        <f>'MEDIDAS ML'!H1841</f>
        <v>0.6</v>
      </c>
      <c r="I3717" s="16">
        <f>'MEDIDAS ML'!I1841</f>
        <v>0.6885</v>
      </c>
      <c r="J3717" s="6" t="str">
        <f>'MEDIDAS ML'!J1841</f>
        <v>Se calcula por P volum</v>
      </c>
      <c r="K3717" s="16">
        <f>'MEDIDAS ML'!K1841</f>
        <v>0.6885</v>
      </c>
      <c r="L3717" s="7">
        <f>'MEDIDAS ML'!L1841</f>
        <v>19985</v>
      </c>
      <c r="M3717" s="6" t="str">
        <f>'MEDIDAS ML'!M1841</f>
        <v>$9.990-$19.990</v>
      </c>
      <c r="N3717" s="7">
        <f>'MEDIDAS ML'!N1841</f>
        <v>1000</v>
      </c>
      <c r="O3717" s="6" t="str">
        <f>'MEDIDAS ML'!O1841</f>
        <v>No aplica (&lt;$19.990)</v>
      </c>
      <c r="P3717" s="7">
        <f>'MEDIDAS ML'!P1841</f>
        <v>0</v>
      </c>
      <c r="Q3717" s="7">
        <f>'MEDIDAS ML'!Q1841</f>
        <v>1000</v>
      </c>
      <c r="R3717" s="23" t="e">
        <f>'MEDIDAS ML'!#REF!</f>
        <v>#REF!</v>
      </c>
      <c r="S3717" s="24" t="e">
        <f>'MEDIDAS ML'!#REF!</f>
        <v>#REF!</v>
      </c>
      <c r="T3717" s="24" t="e">
        <f>'MEDIDAS ML'!#REF!</f>
        <v>#REF!</v>
      </c>
      <c r="U3717" s="24" t="e">
        <f>'MEDIDAS ML'!#REF!</f>
        <v>#REF!</v>
      </c>
      <c r="V3717" s="22" t="e">
        <f>'MEDIDAS ML'!#REF!</f>
        <v>#REF!</v>
      </c>
      <c r="W3717" s="17" t="e">
        <f>'MEDIDAS ML'!#REF!</f>
        <v>#REF!</v>
      </c>
      <c r="X3717" t="e">
        <f>'MEDIDAS ML'!#REF!</f>
        <v>#REF!</v>
      </c>
    </row>
    <row r="3718" spans="1:24" ht="15.75" customHeight="1" x14ac:dyDescent="0.25">
      <c r="A3718" s="6">
        <f>'MEDIDAS ML'!A1842</f>
        <v>123</v>
      </c>
      <c r="B3718" s="15">
        <f>'MEDIDAS ML'!B1842</f>
        <v>123</v>
      </c>
      <c r="C3718" s="6">
        <f>'MEDIDAS ML'!C1842</f>
        <v>123</v>
      </c>
      <c r="D3718" s="6" t="str">
        <f>'MEDIDAS ML'!D1842</f>
        <v>9x17x18 cm - 600 grs</v>
      </c>
      <c r="E3718" s="16">
        <f>'MEDIDAS ML'!E1842</f>
        <v>9</v>
      </c>
      <c r="F3718" s="16">
        <f>'MEDIDAS ML'!F1842</f>
        <v>17</v>
      </c>
      <c r="G3718" s="16">
        <f>'MEDIDAS ML'!G1842</f>
        <v>18</v>
      </c>
      <c r="H3718" s="16">
        <f>'MEDIDAS ML'!H1842</f>
        <v>0.6</v>
      </c>
      <c r="I3718" s="16">
        <f>'MEDIDAS ML'!I1842</f>
        <v>0.6885</v>
      </c>
      <c r="J3718" s="6" t="str">
        <f>'MEDIDAS ML'!J1842</f>
        <v>Se calcula por P volum</v>
      </c>
      <c r="K3718" s="16">
        <f>'MEDIDAS ML'!K1842</f>
        <v>0.6885</v>
      </c>
      <c r="L3718" s="7">
        <f>'MEDIDAS ML'!L1842</f>
        <v>19985</v>
      </c>
      <c r="M3718" s="6" t="str">
        <f>'MEDIDAS ML'!M1842</f>
        <v>$9.990-$19.990</v>
      </c>
      <c r="N3718" s="7">
        <f>'MEDIDAS ML'!N1842</f>
        <v>1000</v>
      </c>
      <c r="O3718" s="6" t="str">
        <f>'MEDIDAS ML'!O1842</f>
        <v>No aplica (&lt;$19.990)</v>
      </c>
      <c r="P3718" s="7">
        <f>'MEDIDAS ML'!P1842</f>
        <v>0</v>
      </c>
      <c r="Q3718" s="7">
        <f>'MEDIDAS ML'!Q1842</f>
        <v>1000</v>
      </c>
      <c r="R3718" s="23" t="e">
        <f>'MEDIDAS ML'!#REF!</f>
        <v>#REF!</v>
      </c>
      <c r="S3718" s="24" t="e">
        <f>'MEDIDAS ML'!#REF!</f>
        <v>#REF!</v>
      </c>
      <c r="T3718" s="24" t="e">
        <f>'MEDIDAS ML'!#REF!</f>
        <v>#REF!</v>
      </c>
      <c r="U3718" s="24" t="e">
        <f>'MEDIDAS ML'!#REF!</f>
        <v>#REF!</v>
      </c>
      <c r="V3718" s="22" t="e">
        <f>'MEDIDAS ML'!#REF!</f>
        <v>#REF!</v>
      </c>
      <c r="W3718" s="17" t="e">
        <f>'MEDIDAS ML'!#REF!</f>
        <v>#REF!</v>
      </c>
      <c r="X3718" t="e">
        <f>'MEDIDAS ML'!#REF!</f>
        <v>#REF!</v>
      </c>
    </row>
    <row r="3719" spans="1:24" ht="15.75" customHeight="1" x14ac:dyDescent="0.25">
      <c r="A3719" s="6">
        <f>'MEDIDAS ML'!A1337</f>
        <v>123</v>
      </c>
      <c r="B3719" s="15">
        <f>'MEDIDAS ML'!B1337</f>
        <v>123</v>
      </c>
      <c r="C3719" s="6">
        <f>'MEDIDAS ML'!C1337</f>
        <v>123</v>
      </c>
      <c r="D3719" s="6" t="str">
        <f>'MEDIDAS ML'!D1337</f>
        <v>6x11x12 cm - 1000 grs</v>
      </c>
      <c r="E3719" s="16">
        <f>'MEDIDAS ML'!E1337</f>
        <v>6</v>
      </c>
      <c r="F3719" s="16">
        <f>'MEDIDAS ML'!F1337</f>
        <v>11</v>
      </c>
      <c r="G3719" s="16">
        <f>'MEDIDAS ML'!G1337</f>
        <v>12</v>
      </c>
      <c r="H3719" s="16">
        <f>'MEDIDAS ML'!H1337</f>
        <v>1</v>
      </c>
      <c r="I3719" s="16">
        <f>'MEDIDAS ML'!I1337</f>
        <v>0.19800000000000001</v>
      </c>
      <c r="J3719" s="6" t="str">
        <f>'MEDIDAS ML'!J1337</f>
        <v>Se calcula por Peso</v>
      </c>
      <c r="K3719" s="16">
        <f>'MEDIDAS ML'!K1337</f>
        <v>1</v>
      </c>
      <c r="L3719" s="7">
        <f>'MEDIDAS ML'!L1337</f>
        <v>19988</v>
      </c>
      <c r="M3719" s="6" t="str">
        <f>'MEDIDAS ML'!M1337</f>
        <v>$9.990-$19.990</v>
      </c>
      <c r="N3719" s="7">
        <f>'MEDIDAS ML'!N1337</f>
        <v>1000</v>
      </c>
      <c r="O3719" s="6" t="str">
        <f>'MEDIDAS ML'!O1337</f>
        <v>No aplica (&lt;$19.990)</v>
      </c>
      <c r="P3719" s="7">
        <f>'MEDIDAS ML'!P1337</f>
        <v>0</v>
      </c>
      <c r="Q3719" s="7">
        <f>'MEDIDAS ML'!Q1337</f>
        <v>1000</v>
      </c>
      <c r="R3719" s="23" t="e">
        <f>'MEDIDAS ML'!#REF!</f>
        <v>#REF!</v>
      </c>
      <c r="S3719" s="24" t="e">
        <f>'MEDIDAS ML'!#REF!</f>
        <v>#REF!</v>
      </c>
      <c r="T3719" s="24" t="e">
        <f>'MEDIDAS ML'!#REF!</f>
        <v>#REF!</v>
      </c>
      <c r="U3719" s="24" t="e">
        <f>'MEDIDAS ML'!#REF!</f>
        <v>#REF!</v>
      </c>
      <c r="V3719" s="22" t="e">
        <f>'MEDIDAS ML'!#REF!</f>
        <v>#REF!</v>
      </c>
      <c r="W3719" s="17" t="e">
        <f>'MEDIDAS ML'!#REF!</f>
        <v>#REF!</v>
      </c>
      <c r="X3719" t="e">
        <f>'MEDIDAS ML'!#REF!</f>
        <v>#REF!</v>
      </c>
    </row>
    <row r="3720" spans="1:24" ht="15.75" customHeight="1" x14ac:dyDescent="0.25">
      <c r="A3720" s="6">
        <f>'MEDIDAS ML'!A1338</f>
        <v>123</v>
      </c>
      <c r="B3720" s="15">
        <f>'MEDIDAS ML'!B1338</f>
        <v>123</v>
      </c>
      <c r="C3720" s="6">
        <f>'MEDIDAS ML'!C1338</f>
        <v>123</v>
      </c>
      <c r="D3720" s="6" t="str">
        <f>'MEDIDAS ML'!D1338</f>
        <v>6x11x12 cm - 1000 grs</v>
      </c>
      <c r="E3720" s="16">
        <f>'MEDIDAS ML'!E1338</f>
        <v>6</v>
      </c>
      <c r="F3720" s="16">
        <f>'MEDIDAS ML'!F1338</f>
        <v>11</v>
      </c>
      <c r="G3720" s="16">
        <f>'MEDIDAS ML'!G1338</f>
        <v>12</v>
      </c>
      <c r="H3720" s="16">
        <f>'MEDIDAS ML'!H1338</f>
        <v>1</v>
      </c>
      <c r="I3720" s="16">
        <f>'MEDIDAS ML'!I1338</f>
        <v>0.19800000000000001</v>
      </c>
      <c r="J3720" s="6" t="str">
        <f>'MEDIDAS ML'!J1338</f>
        <v>Se calcula por Peso</v>
      </c>
      <c r="K3720" s="16">
        <f>'MEDIDAS ML'!K1338</f>
        <v>1</v>
      </c>
      <c r="L3720" s="7">
        <f>'MEDIDAS ML'!L1338</f>
        <v>19988</v>
      </c>
      <c r="M3720" s="6" t="str">
        <f>'MEDIDAS ML'!M1338</f>
        <v>$9.990-$19.990</v>
      </c>
      <c r="N3720" s="7">
        <f>'MEDIDAS ML'!N1338</f>
        <v>1000</v>
      </c>
      <c r="O3720" s="6" t="str">
        <f>'MEDIDAS ML'!O1338</f>
        <v>No aplica (&lt;$19.990)</v>
      </c>
      <c r="P3720" s="7">
        <f>'MEDIDAS ML'!P1338</f>
        <v>0</v>
      </c>
      <c r="Q3720" s="7">
        <f>'MEDIDAS ML'!Q1338</f>
        <v>1000</v>
      </c>
      <c r="R3720" s="23" t="e">
        <f>'MEDIDAS ML'!#REF!</f>
        <v>#REF!</v>
      </c>
      <c r="S3720" s="24" t="e">
        <f>'MEDIDAS ML'!#REF!</f>
        <v>#REF!</v>
      </c>
      <c r="T3720" s="24" t="e">
        <f>'MEDIDAS ML'!#REF!</f>
        <v>#REF!</v>
      </c>
      <c r="U3720" s="24" t="e">
        <f>'MEDIDAS ML'!#REF!</f>
        <v>#REF!</v>
      </c>
      <c r="V3720" s="22" t="e">
        <f>'MEDIDAS ML'!#REF!</f>
        <v>#REF!</v>
      </c>
      <c r="W3720" s="17" t="e">
        <f>'MEDIDAS ML'!#REF!</f>
        <v>#REF!</v>
      </c>
      <c r="X3720" t="e">
        <f>'MEDIDAS ML'!#REF!</f>
        <v>#REF!</v>
      </c>
    </row>
    <row r="3721" spans="1:24" ht="15.75" customHeight="1" x14ac:dyDescent="0.25">
      <c r="A3721" s="6">
        <f>'MEDIDAS ML'!A795</f>
        <v>123</v>
      </c>
      <c r="B3721" s="15">
        <f>'MEDIDAS ML'!B795</f>
        <v>123</v>
      </c>
      <c r="C3721" s="6">
        <f>'MEDIDAS ML'!C795</f>
        <v>123</v>
      </c>
      <c r="D3721" s="6" t="str">
        <f>'MEDIDAS ML'!D795</f>
        <v>6x52x129 cm - 1980 grs</v>
      </c>
      <c r="E3721" s="16">
        <f>'MEDIDAS ML'!E795</f>
        <v>6</v>
      </c>
      <c r="F3721" s="16">
        <f>'MEDIDAS ML'!F795</f>
        <v>52</v>
      </c>
      <c r="G3721" s="16">
        <f>'MEDIDAS ML'!G795</f>
        <v>129</v>
      </c>
      <c r="H3721" s="16">
        <f>'MEDIDAS ML'!H795</f>
        <v>1.98</v>
      </c>
      <c r="I3721" s="16">
        <f>'MEDIDAS ML'!I795</f>
        <v>10.061999999999999</v>
      </c>
      <c r="J3721" s="6" t="str">
        <f>'MEDIDAS ML'!J795</f>
        <v>Se calcula por P volum</v>
      </c>
      <c r="K3721" s="16">
        <f>'MEDIDAS ML'!K795</f>
        <v>10.061999999999999</v>
      </c>
      <c r="L3721" s="7">
        <f>'MEDIDAS ML'!L795</f>
        <v>8990</v>
      </c>
      <c r="M3721" s="6" t="str">
        <f>'MEDIDAS ML'!M795</f>
        <v>Hasta $9.989</v>
      </c>
      <c r="N3721" s="7">
        <f>'MEDIDAS ML'!N795</f>
        <v>700</v>
      </c>
      <c r="O3721" s="6" t="str">
        <f>'MEDIDAS ML'!O795</f>
        <v>No aplica (&lt;$19.990)</v>
      </c>
      <c r="P3721" s="7">
        <f>'MEDIDAS ML'!P795</f>
        <v>0</v>
      </c>
      <c r="Q3721" s="7">
        <f>'MEDIDAS ML'!Q795</f>
        <v>700</v>
      </c>
      <c r="R3721" s="23" t="e">
        <f>'MEDIDAS ML'!#REF!</f>
        <v>#REF!</v>
      </c>
      <c r="S3721" s="24" t="e">
        <f>'MEDIDAS ML'!#REF!</f>
        <v>#REF!</v>
      </c>
      <c r="T3721" s="24" t="e">
        <f>'MEDIDAS ML'!#REF!</f>
        <v>#REF!</v>
      </c>
      <c r="U3721" s="24" t="e">
        <f>'MEDIDAS ML'!#REF!</f>
        <v>#REF!</v>
      </c>
      <c r="V3721" s="22" t="e">
        <f>'MEDIDAS ML'!#REF!</f>
        <v>#REF!</v>
      </c>
      <c r="W3721" s="17" t="e">
        <f>'MEDIDAS ML'!#REF!</f>
        <v>#REF!</v>
      </c>
      <c r="X3721" t="e">
        <f>'MEDIDAS ML'!#REF!</f>
        <v>#REF!</v>
      </c>
    </row>
    <row r="3722" spans="1:24" ht="15.75" customHeight="1" x14ac:dyDescent="0.25">
      <c r="A3722" s="6">
        <f>'MEDIDAS ML'!A796</f>
        <v>123</v>
      </c>
      <c r="B3722" s="15">
        <f>'MEDIDAS ML'!B796</f>
        <v>123</v>
      </c>
      <c r="C3722" s="6">
        <f>'MEDIDAS ML'!C796</f>
        <v>123</v>
      </c>
      <c r="D3722" s="6" t="str">
        <f>'MEDIDAS ML'!D796</f>
        <v>6x52x129 cm - 1980 grs</v>
      </c>
      <c r="E3722" s="16">
        <f>'MEDIDAS ML'!E796</f>
        <v>6</v>
      </c>
      <c r="F3722" s="16">
        <f>'MEDIDAS ML'!F796</f>
        <v>52</v>
      </c>
      <c r="G3722" s="16">
        <f>'MEDIDAS ML'!G796</f>
        <v>129</v>
      </c>
      <c r="H3722" s="16">
        <f>'MEDIDAS ML'!H796</f>
        <v>1.98</v>
      </c>
      <c r="I3722" s="16">
        <f>'MEDIDAS ML'!I796</f>
        <v>10.061999999999999</v>
      </c>
      <c r="J3722" s="6" t="str">
        <f>'MEDIDAS ML'!J796</f>
        <v>Se calcula por P volum</v>
      </c>
      <c r="K3722" s="16">
        <f>'MEDIDAS ML'!K796</f>
        <v>10.061999999999999</v>
      </c>
      <c r="L3722" s="7">
        <f>'MEDIDAS ML'!L796</f>
        <v>8990</v>
      </c>
      <c r="M3722" s="6" t="str">
        <f>'MEDIDAS ML'!M796</f>
        <v>Hasta $9.989</v>
      </c>
      <c r="N3722" s="7">
        <f>'MEDIDAS ML'!N796</f>
        <v>700</v>
      </c>
      <c r="O3722" s="6" t="str">
        <f>'MEDIDAS ML'!O796</f>
        <v>No aplica (&lt;$19.990)</v>
      </c>
      <c r="P3722" s="7">
        <f>'MEDIDAS ML'!P796</f>
        <v>0</v>
      </c>
      <c r="Q3722" s="7">
        <f>'MEDIDAS ML'!Q796</f>
        <v>700</v>
      </c>
      <c r="R3722" s="23" t="e">
        <f>'MEDIDAS ML'!#REF!</f>
        <v>#REF!</v>
      </c>
      <c r="S3722" s="24" t="e">
        <f>'MEDIDAS ML'!#REF!</f>
        <v>#REF!</v>
      </c>
      <c r="T3722" s="24" t="e">
        <f>'MEDIDAS ML'!#REF!</f>
        <v>#REF!</v>
      </c>
      <c r="U3722" s="24" t="e">
        <f>'MEDIDAS ML'!#REF!</f>
        <v>#REF!</v>
      </c>
      <c r="V3722" s="22" t="e">
        <f>'MEDIDAS ML'!#REF!</f>
        <v>#REF!</v>
      </c>
      <c r="W3722" s="17" t="e">
        <f>'MEDIDAS ML'!#REF!</f>
        <v>#REF!</v>
      </c>
      <c r="X3722" t="e">
        <f>'MEDIDAS ML'!#REF!</f>
        <v>#REF!</v>
      </c>
    </row>
    <row r="3723" spans="1:24" ht="15.75" customHeight="1" x14ac:dyDescent="0.25">
      <c r="A3723" s="6">
        <f>'MEDIDAS ML'!A907</f>
        <v>123</v>
      </c>
      <c r="B3723" s="15">
        <f>'MEDIDAS ML'!B907</f>
        <v>123</v>
      </c>
      <c r="C3723" s="6">
        <f>'MEDIDAS ML'!C907</f>
        <v>123</v>
      </c>
      <c r="D3723" s="6" t="str">
        <f>'MEDIDAS ML'!D907</f>
        <v>8x47x117 cm - 1648 grs</v>
      </c>
      <c r="E3723" s="16">
        <f>'MEDIDAS ML'!E907</f>
        <v>8</v>
      </c>
      <c r="F3723" s="16">
        <f>'MEDIDAS ML'!F907</f>
        <v>47</v>
      </c>
      <c r="G3723" s="16">
        <f>'MEDIDAS ML'!G907</f>
        <v>117</v>
      </c>
      <c r="H3723" s="16">
        <f>'MEDIDAS ML'!H907</f>
        <v>1.6479999999999999</v>
      </c>
      <c r="I3723" s="16">
        <f>'MEDIDAS ML'!I907</f>
        <v>10.997999999999999</v>
      </c>
      <c r="J3723" s="6" t="str">
        <f>'MEDIDAS ML'!J907</f>
        <v>Se calcula por P volum</v>
      </c>
      <c r="K3723" s="16">
        <f>'MEDIDAS ML'!K907</f>
        <v>10.997999999999999</v>
      </c>
      <c r="L3723" s="7">
        <f>'MEDIDAS ML'!L907</f>
        <v>8991</v>
      </c>
      <c r="M3723" s="6" t="str">
        <f>'MEDIDAS ML'!M907</f>
        <v>Hasta $9.989</v>
      </c>
      <c r="N3723" s="7">
        <f>'MEDIDAS ML'!N907</f>
        <v>700</v>
      </c>
      <c r="O3723" s="6" t="str">
        <f>'MEDIDAS ML'!O907</f>
        <v>No aplica (&lt;$19.990)</v>
      </c>
      <c r="P3723" s="7">
        <f>'MEDIDAS ML'!P907</f>
        <v>0</v>
      </c>
      <c r="Q3723" s="7">
        <f>'MEDIDAS ML'!Q907</f>
        <v>700</v>
      </c>
      <c r="R3723" s="23" t="e">
        <f>'MEDIDAS ML'!#REF!</f>
        <v>#REF!</v>
      </c>
      <c r="S3723" s="24" t="e">
        <f>'MEDIDAS ML'!#REF!</f>
        <v>#REF!</v>
      </c>
      <c r="T3723" s="24" t="e">
        <f>'MEDIDAS ML'!#REF!</f>
        <v>#REF!</v>
      </c>
      <c r="U3723" s="24" t="e">
        <f>'MEDIDAS ML'!#REF!</f>
        <v>#REF!</v>
      </c>
      <c r="V3723" s="22" t="e">
        <f>'MEDIDAS ML'!#REF!</f>
        <v>#REF!</v>
      </c>
      <c r="W3723" s="17" t="e">
        <f>'MEDIDAS ML'!#REF!</f>
        <v>#REF!</v>
      </c>
      <c r="X3723" t="e">
        <f>'MEDIDAS ML'!#REF!</f>
        <v>#REF!</v>
      </c>
    </row>
    <row r="3724" spans="1:24" ht="15.75" customHeight="1" x14ac:dyDescent="0.25">
      <c r="A3724" s="6">
        <f>'MEDIDAS ML'!A908</f>
        <v>123</v>
      </c>
      <c r="B3724" s="15">
        <f>'MEDIDAS ML'!B908</f>
        <v>123</v>
      </c>
      <c r="C3724" s="6">
        <f>'MEDIDAS ML'!C908</f>
        <v>123</v>
      </c>
      <c r="D3724" s="6" t="str">
        <f>'MEDIDAS ML'!D908</f>
        <v>8x47x117 cm - 1648 grs</v>
      </c>
      <c r="E3724" s="16">
        <f>'MEDIDAS ML'!E908</f>
        <v>8</v>
      </c>
      <c r="F3724" s="16">
        <f>'MEDIDAS ML'!F908</f>
        <v>47</v>
      </c>
      <c r="G3724" s="16">
        <f>'MEDIDAS ML'!G908</f>
        <v>117</v>
      </c>
      <c r="H3724" s="16">
        <f>'MEDIDAS ML'!H908</f>
        <v>1.6479999999999999</v>
      </c>
      <c r="I3724" s="16">
        <f>'MEDIDAS ML'!I908</f>
        <v>10.997999999999999</v>
      </c>
      <c r="J3724" s="6" t="str">
        <f>'MEDIDAS ML'!J908</f>
        <v>Se calcula por P volum</v>
      </c>
      <c r="K3724" s="16">
        <f>'MEDIDAS ML'!K908</f>
        <v>10.997999999999999</v>
      </c>
      <c r="L3724" s="7">
        <f>'MEDIDAS ML'!L908</f>
        <v>8991</v>
      </c>
      <c r="M3724" s="6" t="str">
        <f>'MEDIDAS ML'!M908</f>
        <v>Hasta $9.989</v>
      </c>
      <c r="N3724" s="7">
        <f>'MEDIDAS ML'!N908</f>
        <v>700</v>
      </c>
      <c r="O3724" s="6" t="str">
        <f>'MEDIDAS ML'!O908</f>
        <v>No aplica (&lt;$19.990)</v>
      </c>
      <c r="P3724" s="7">
        <f>'MEDIDAS ML'!P908</f>
        <v>0</v>
      </c>
      <c r="Q3724" s="7">
        <f>'MEDIDAS ML'!Q908</f>
        <v>700</v>
      </c>
      <c r="R3724" s="23" t="e">
        <f>'MEDIDAS ML'!#REF!</f>
        <v>#REF!</v>
      </c>
      <c r="S3724" s="24" t="e">
        <f>'MEDIDAS ML'!#REF!</f>
        <v>#REF!</v>
      </c>
      <c r="T3724" s="24" t="e">
        <f>'MEDIDAS ML'!#REF!</f>
        <v>#REF!</v>
      </c>
      <c r="U3724" s="24" t="e">
        <f>'MEDIDAS ML'!#REF!</f>
        <v>#REF!</v>
      </c>
      <c r="V3724" s="22" t="e">
        <f>'MEDIDAS ML'!#REF!</f>
        <v>#REF!</v>
      </c>
      <c r="W3724" s="17" t="e">
        <f>'MEDIDAS ML'!#REF!</f>
        <v>#REF!</v>
      </c>
      <c r="X3724" t="e">
        <f>'MEDIDAS ML'!#REF!</f>
        <v>#REF!</v>
      </c>
    </row>
    <row r="3725" spans="1:24" ht="15.75" customHeight="1" x14ac:dyDescent="0.25">
      <c r="A3725" s="6">
        <f>'MEDIDAS ML'!A909</f>
        <v>123</v>
      </c>
      <c r="B3725" s="15">
        <f>'MEDIDAS ML'!B909</f>
        <v>123</v>
      </c>
      <c r="C3725" s="6">
        <f>'MEDIDAS ML'!C909</f>
        <v>123</v>
      </c>
      <c r="D3725" s="6" t="str">
        <f>'MEDIDAS ML'!D909</f>
        <v>13x26x106 cm - 1640 grs</v>
      </c>
      <c r="E3725" s="16">
        <f>'MEDIDAS ML'!E909</f>
        <v>13</v>
      </c>
      <c r="F3725" s="16">
        <f>'MEDIDAS ML'!F909</f>
        <v>26</v>
      </c>
      <c r="G3725" s="16">
        <f>'MEDIDAS ML'!G909</f>
        <v>106</v>
      </c>
      <c r="H3725" s="16">
        <f>'MEDIDAS ML'!H909</f>
        <v>1.64</v>
      </c>
      <c r="I3725" s="16">
        <f>'MEDIDAS ML'!I909</f>
        <v>8.9570000000000007</v>
      </c>
      <c r="J3725" s="6" t="str">
        <f>'MEDIDAS ML'!J909</f>
        <v>Se calcula por P volum</v>
      </c>
      <c r="K3725" s="16">
        <f>'MEDIDAS ML'!K909</f>
        <v>8.9570000000000007</v>
      </c>
      <c r="L3725" s="7">
        <f>'MEDIDAS ML'!L909</f>
        <v>9230</v>
      </c>
      <c r="M3725" s="6" t="str">
        <f>'MEDIDAS ML'!M909</f>
        <v>Hasta $9.989</v>
      </c>
      <c r="N3725" s="7">
        <f>'MEDIDAS ML'!N909</f>
        <v>700</v>
      </c>
      <c r="O3725" s="6" t="str">
        <f>'MEDIDAS ML'!O909</f>
        <v>No aplica (&lt;$19.990)</v>
      </c>
      <c r="P3725" s="7">
        <f>'MEDIDAS ML'!P909</f>
        <v>0</v>
      </c>
      <c r="Q3725" s="7">
        <f>'MEDIDAS ML'!Q909</f>
        <v>700</v>
      </c>
      <c r="R3725" s="23" t="e">
        <f>'MEDIDAS ML'!#REF!</f>
        <v>#REF!</v>
      </c>
      <c r="S3725" s="24" t="e">
        <f>'MEDIDAS ML'!#REF!</f>
        <v>#REF!</v>
      </c>
      <c r="T3725" s="24" t="e">
        <f>'MEDIDAS ML'!#REF!</f>
        <v>#REF!</v>
      </c>
      <c r="U3725" s="24" t="e">
        <f>'MEDIDAS ML'!#REF!</f>
        <v>#REF!</v>
      </c>
      <c r="V3725" s="22" t="e">
        <f>'MEDIDAS ML'!#REF!</f>
        <v>#REF!</v>
      </c>
      <c r="W3725" s="17" t="e">
        <f>'MEDIDAS ML'!#REF!</f>
        <v>#REF!</v>
      </c>
      <c r="X3725" t="e">
        <f>'MEDIDAS ML'!#REF!</f>
        <v>#REF!</v>
      </c>
    </row>
    <row r="3726" spans="1:24" ht="15.75" customHeight="1" x14ac:dyDescent="0.25">
      <c r="A3726" s="6">
        <f>'MEDIDAS ML'!A910</f>
        <v>123</v>
      </c>
      <c r="B3726" s="15">
        <f>'MEDIDAS ML'!B910</f>
        <v>123</v>
      </c>
      <c r="C3726" s="6">
        <f>'MEDIDAS ML'!C910</f>
        <v>123</v>
      </c>
      <c r="D3726" s="6" t="str">
        <f>'MEDIDAS ML'!D910</f>
        <v>13x26x106 cm - 1640 grs</v>
      </c>
      <c r="E3726" s="16">
        <f>'MEDIDAS ML'!E910</f>
        <v>13</v>
      </c>
      <c r="F3726" s="16">
        <f>'MEDIDAS ML'!F910</f>
        <v>26</v>
      </c>
      <c r="G3726" s="16">
        <f>'MEDIDAS ML'!G910</f>
        <v>106</v>
      </c>
      <c r="H3726" s="16">
        <f>'MEDIDAS ML'!H910</f>
        <v>1.64</v>
      </c>
      <c r="I3726" s="16">
        <f>'MEDIDAS ML'!I910</f>
        <v>8.9570000000000007</v>
      </c>
      <c r="J3726" s="6" t="str">
        <f>'MEDIDAS ML'!J910</f>
        <v>Se calcula por P volum</v>
      </c>
      <c r="K3726" s="16">
        <f>'MEDIDAS ML'!K910</f>
        <v>8.9570000000000007</v>
      </c>
      <c r="L3726" s="7">
        <f>'MEDIDAS ML'!L910</f>
        <v>9230</v>
      </c>
      <c r="M3726" s="6" t="str">
        <f>'MEDIDAS ML'!M910</f>
        <v>Hasta $9.989</v>
      </c>
      <c r="N3726" s="7">
        <f>'MEDIDAS ML'!N910</f>
        <v>700</v>
      </c>
      <c r="O3726" s="6" t="str">
        <f>'MEDIDAS ML'!O910</f>
        <v>No aplica (&lt;$19.990)</v>
      </c>
      <c r="P3726" s="7">
        <f>'MEDIDAS ML'!P910</f>
        <v>0</v>
      </c>
      <c r="Q3726" s="7">
        <f>'MEDIDAS ML'!Q910</f>
        <v>700</v>
      </c>
      <c r="R3726" s="23" t="e">
        <f>'MEDIDAS ML'!#REF!</f>
        <v>#REF!</v>
      </c>
      <c r="S3726" s="24" t="e">
        <f>'MEDIDAS ML'!#REF!</f>
        <v>#REF!</v>
      </c>
      <c r="T3726" s="24" t="e">
        <f>'MEDIDAS ML'!#REF!</f>
        <v>#REF!</v>
      </c>
      <c r="U3726" s="24" t="e">
        <f>'MEDIDAS ML'!#REF!</f>
        <v>#REF!</v>
      </c>
      <c r="V3726" s="22" t="e">
        <f>'MEDIDAS ML'!#REF!</f>
        <v>#REF!</v>
      </c>
      <c r="W3726" s="17" t="e">
        <f>'MEDIDAS ML'!#REF!</f>
        <v>#REF!</v>
      </c>
      <c r="X3726" t="e">
        <f>'MEDIDAS ML'!#REF!</f>
        <v>#REF!</v>
      </c>
    </row>
    <row r="3727" spans="1:24" ht="15.75" customHeight="1" x14ac:dyDescent="0.25">
      <c r="A3727" s="6">
        <f>'MEDIDAS ML'!A40</f>
        <v>123</v>
      </c>
      <c r="B3727" s="15">
        <f>'MEDIDAS ML'!B40</f>
        <v>123</v>
      </c>
      <c r="C3727" s="6">
        <f>'MEDIDAS ML'!C40</f>
        <v>123</v>
      </c>
      <c r="D3727" s="6" t="str">
        <f>'MEDIDAS ML'!D40</f>
        <v>24x18x34 cm - 11150 grs</v>
      </c>
      <c r="E3727" s="16">
        <f>'MEDIDAS ML'!E40</f>
        <v>24</v>
      </c>
      <c r="F3727" s="16">
        <f>'MEDIDAS ML'!F40</f>
        <v>18</v>
      </c>
      <c r="G3727" s="16">
        <f>'MEDIDAS ML'!G40</f>
        <v>34</v>
      </c>
      <c r="H3727" s="16">
        <f>'MEDIDAS ML'!H40</f>
        <v>11.15</v>
      </c>
      <c r="I3727" s="16">
        <f>'MEDIDAS ML'!I40</f>
        <v>3.6720000000000002</v>
      </c>
      <c r="J3727" s="6" t="str">
        <f>'MEDIDAS ML'!J40</f>
        <v>Se calcula por Peso</v>
      </c>
      <c r="K3727" s="16">
        <f>'MEDIDAS ML'!K40</f>
        <v>11.15</v>
      </c>
      <c r="L3727" s="7">
        <f>'MEDIDAS ML'!L40</f>
        <v>9680</v>
      </c>
      <c r="M3727" s="6" t="str">
        <f>'MEDIDAS ML'!M40</f>
        <v>Hasta $9.989</v>
      </c>
      <c r="N3727" s="7">
        <f>'MEDIDAS ML'!N40</f>
        <v>700</v>
      </c>
      <c r="O3727" s="6" t="str">
        <f>'MEDIDAS ML'!O40</f>
        <v>No aplica (&lt;$19.990)</v>
      </c>
      <c r="P3727" s="7">
        <f>'MEDIDAS ML'!P40</f>
        <v>0</v>
      </c>
      <c r="Q3727" s="7">
        <f>'MEDIDAS ML'!Q40</f>
        <v>700</v>
      </c>
      <c r="R3727" s="23" t="e">
        <f>'MEDIDAS ML'!#REF!</f>
        <v>#REF!</v>
      </c>
      <c r="S3727" s="24" t="e">
        <f>'MEDIDAS ML'!#REF!</f>
        <v>#REF!</v>
      </c>
      <c r="T3727" s="24" t="e">
        <f>'MEDIDAS ML'!#REF!</f>
        <v>#REF!</v>
      </c>
      <c r="U3727" s="24" t="e">
        <f>'MEDIDAS ML'!#REF!</f>
        <v>#REF!</v>
      </c>
      <c r="V3727" s="22" t="e">
        <f>'MEDIDAS ML'!#REF!</f>
        <v>#REF!</v>
      </c>
      <c r="W3727" s="17" t="e">
        <f>'MEDIDAS ML'!#REF!</f>
        <v>#REF!</v>
      </c>
      <c r="X3727" t="e">
        <f>'MEDIDAS ML'!#REF!</f>
        <v>#REF!</v>
      </c>
    </row>
    <row r="3728" spans="1:24" ht="15.75" customHeight="1" x14ac:dyDescent="0.25">
      <c r="A3728" s="6">
        <f>'MEDIDAS ML'!A41</f>
        <v>123</v>
      </c>
      <c r="B3728" s="15">
        <f>'MEDIDAS ML'!B41</f>
        <v>123</v>
      </c>
      <c r="C3728" s="6">
        <f>'MEDIDAS ML'!C41</f>
        <v>123</v>
      </c>
      <c r="D3728" s="6" t="str">
        <f>'MEDIDAS ML'!D41</f>
        <v>24x18x34 cm - 11150 grs</v>
      </c>
      <c r="E3728" s="16">
        <f>'MEDIDAS ML'!E41</f>
        <v>24</v>
      </c>
      <c r="F3728" s="16">
        <f>'MEDIDAS ML'!F41</f>
        <v>18</v>
      </c>
      <c r="G3728" s="16">
        <f>'MEDIDAS ML'!G41</f>
        <v>34</v>
      </c>
      <c r="H3728" s="16">
        <f>'MEDIDAS ML'!H41</f>
        <v>11.15</v>
      </c>
      <c r="I3728" s="16">
        <f>'MEDIDAS ML'!I41</f>
        <v>3.6720000000000002</v>
      </c>
      <c r="J3728" s="6" t="str">
        <f>'MEDIDAS ML'!J41</f>
        <v>Se calcula por Peso</v>
      </c>
      <c r="K3728" s="16">
        <f>'MEDIDAS ML'!K41</f>
        <v>11.15</v>
      </c>
      <c r="L3728" s="7">
        <f>'MEDIDAS ML'!L41</f>
        <v>9680</v>
      </c>
      <c r="M3728" s="6" t="str">
        <f>'MEDIDAS ML'!M41</f>
        <v>Hasta $9.989</v>
      </c>
      <c r="N3728" s="7">
        <f>'MEDIDAS ML'!N41</f>
        <v>700</v>
      </c>
      <c r="O3728" s="6" t="str">
        <f>'MEDIDAS ML'!O41</f>
        <v>No aplica (&lt;$19.990)</v>
      </c>
      <c r="P3728" s="7">
        <f>'MEDIDAS ML'!P41</f>
        <v>0</v>
      </c>
      <c r="Q3728" s="7">
        <f>'MEDIDAS ML'!Q41</f>
        <v>700</v>
      </c>
      <c r="R3728" s="23" t="e">
        <f>'MEDIDAS ML'!#REF!</f>
        <v>#REF!</v>
      </c>
      <c r="S3728" s="24" t="e">
        <f>'MEDIDAS ML'!#REF!</f>
        <v>#REF!</v>
      </c>
      <c r="T3728" s="24" t="e">
        <f>'MEDIDAS ML'!#REF!</f>
        <v>#REF!</v>
      </c>
      <c r="U3728" s="24" t="e">
        <f>'MEDIDAS ML'!#REF!</f>
        <v>#REF!</v>
      </c>
      <c r="V3728" s="22" t="e">
        <f>'MEDIDAS ML'!#REF!</f>
        <v>#REF!</v>
      </c>
      <c r="W3728" s="17" t="e">
        <f>'MEDIDAS ML'!#REF!</f>
        <v>#REF!</v>
      </c>
      <c r="X3728" t="e">
        <f>'MEDIDAS ML'!#REF!</f>
        <v>#REF!</v>
      </c>
    </row>
    <row r="3729" spans="1:24" ht="15.75" customHeight="1" x14ac:dyDescent="0.25">
      <c r="A3729" s="6">
        <f>'MEDIDAS ML'!A101</f>
        <v>123</v>
      </c>
      <c r="B3729" s="15">
        <f>'MEDIDAS ML'!B101</f>
        <v>123</v>
      </c>
      <c r="C3729" s="6">
        <f>'MEDIDAS ML'!C101</f>
        <v>123</v>
      </c>
      <c r="D3729" s="6" t="str">
        <f>'MEDIDAS ML'!D101</f>
        <v>21x53x84 cm - 8298 grs</v>
      </c>
      <c r="E3729" s="16">
        <f>'MEDIDAS ML'!E101</f>
        <v>21</v>
      </c>
      <c r="F3729" s="16">
        <f>'MEDIDAS ML'!F101</f>
        <v>53</v>
      </c>
      <c r="G3729" s="16">
        <f>'MEDIDAS ML'!G101</f>
        <v>84</v>
      </c>
      <c r="H3729" s="16">
        <f>'MEDIDAS ML'!H101</f>
        <v>8.298</v>
      </c>
      <c r="I3729" s="16">
        <f>'MEDIDAS ML'!I101</f>
        <v>23.373000000000001</v>
      </c>
      <c r="J3729" s="6" t="str">
        <f>'MEDIDAS ML'!J101</f>
        <v>Se calcula por P volum</v>
      </c>
      <c r="K3729" s="16">
        <f>'MEDIDAS ML'!K101</f>
        <v>23.373000000000001</v>
      </c>
      <c r="L3729" s="7">
        <f>'MEDIDAS ML'!L101</f>
        <v>9980</v>
      </c>
      <c r="M3729" s="6" t="str">
        <f>'MEDIDAS ML'!M101</f>
        <v>Hasta $9.989</v>
      </c>
      <c r="N3729" s="7">
        <f>'MEDIDAS ML'!N101</f>
        <v>700</v>
      </c>
      <c r="O3729" s="6" t="str">
        <f>'MEDIDAS ML'!O101</f>
        <v>No aplica (&lt;$19.990)</v>
      </c>
      <c r="P3729" s="7">
        <f>'MEDIDAS ML'!P101</f>
        <v>0</v>
      </c>
      <c r="Q3729" s="7">
        <f>'MEDIDAS ML'!Q101</f>
        <v>700</v>
      </c>
      <c r="R3729" s="23" t="e">
        <f>'MEDIDAS ML'!#REF!</f>
        <v>#REF!</v>
      </c>
      <c r="S3729" s="24" t="e">
        <f>'MEDIDAS ML'!#REF!</f>
        <v>#REF!</v>
      </c>
      <c r="T3729" s="24" t="e">
        <f>'MEDIDAS ML'!#REF!</f>
        <v>#REF!</v>
      </c>
      <c r="U3729" s="24" t="e">
        <f>'MEDIDAS ML'!#REF!</f>
        <v>#REF!</v>
      </c>
      <c r="V3729" s="22" t="e">
        <f>'MEDIDAS ML'!#REF!</f>
        <v>#REF!</v>
      </c>
      <c r="W3729" s="17" t="e">
        <f>'MEDIDAS ML'!#REF!</f>
        <v>#REF!</v>
      </c>
      <c r="X3729" t="e">
        <f>'MEDIDAS ML'!#REF!</f>
        <v>#REF!</v>
      </c>
    </row>
    <row r="3730" spans="1:24" ht="15.75" customHeight="1" x14ac:dyDescent="0.25">
      <c r="A3730" s="6">
        <f>'MEDIDAS ML'!A798</f>
        <v>123</v>
      </c>
      <c r="B3730" s="15">
        <f>'MEDIDAS ML'!B798</f>
        <v>123</v>
      </c>
      <c r="C3730" s="6">
        <f>'MEDIDAS ML'!C798</f>
        <v>123</v>
      </c>
      <c r="D3730" s="6" t="str">
        <f>'MEDIDAS ML'!D798</f>
        <v>60.2x38.8x15.6 cm - 1960 grs</v>
      </c>
      <c r="E3730" s="16">
        <f>'MEDIDAS ML'!E798</f>
        <v>60.2</v>
      </c>
      <c r="F3730" s="16">
        <f>'MEDIDAS ML'!F798</f>
        <v>38.799999999999997</v>
      </c>
      <c r="G3730" s="16">
        <f>'MEDIDAS ML'!G798</f>
        <v>15.6</v>
      </c>
      <c r="H3730" s="16">
        <f>'MEDIDAS ML'!H798</f>
        <v>1.96</v>
      </c>
      <c r="I3730" s="16">
        <f>'MEDIDAS ML'!I798</f>
        <v>9.1094639999999973</v>
      </c>
      <c r="J3730" s="6" t="str">
        <f>'MEDIDAS ML'!J798</f>
        <v>Se calcula por P volum</v>
      </c>
      <c r="K3730" s="16">
        <f>'MEDIDAS ML'!K798</f>
        <v>9.1094639999999973</v>
      </c>
      <c r="L3730" s="7">
        <f>'MEDIDAS ML'!L798</f>
        <v>9980</v>
      </c>
      <c r="M3730" s="6" t="str">
        <f>'MEDIDAS ML'!M798</f>
        <v>Hasta $9.989</v>
      </c>
      <c r="N3730" s="7">
        <f>'MEDIDAS ML'!N798</f>
        <v>700</v>
      </c>
      <c r="O3730" s="6" t="str">
        <f>'MEDIDAS ML'!O798</f>
        <v>No aplica (&lt;$19.990)</v>
      </c>
      <c r="P3730" s="7">
        <f>'MEDIDAS ML'!P798</f>
        <v>0</v>
      </c>
      <c r="Q3730" s="7">
        <f>'MEDIDAS ML'!Q798</f>
        <v>700</v>
      </c>
      <c r="R3730" s="23" t="e">
        <f>'MEDIDAS ML'!#REF!</f>
        <v>#REF!</v>
      </c>
      <c r="S3730" s="24" t="e">
        <f>'MEDIDAS ML'!#REF!</f>
        <v>#REF!</v>
      </c>
      <c r="T3730" s="24" t="e">
        <f>'MEDIDAS ML'!#REF!</f>
        <v>#REF!</v>
      </c>
      <c r="U3730" s="24" t="e">
        <f>'MEDIDAS ML'!#REF!</f>
        <v>#REF!</v>
      </c>
      <c r="V3730" s="22" t="e">
        <f>'MEDIDAS ML'!#REF!</f>
        <v>#REF!</v>
      </c>
      <c r="W3730" s="17" t="e">
        <f>'MEDIDAS ML'!#REF!</f>
        <v>#REF!</v>
      </c>
      <c r="X3730" t="e">
        <f>'MEDIDAS ML'!#REF!</f>
        <v>#REF!</v>
      </c>
    </row>
    <row r="3731" spans="1:24" ht="15.75" customHeight="1" x14ac:dyDescent="0.25">
      <c r="A3731" s="6">
        <f>'MEDIDAS ML'!A385</f>
        <v>123</v>
      </c>
      <c r="B3731" s="15">
        <f>'MEDIDAS ML'!B385</f>
        <v>123</v>
      </c>
      <c r="C3731" s="6">
        <f>'MEDIDAS ML'!C385</f>
        <v>123</v>
      </c>
      <c r="D3731" s="6" t="str">
        <f>'MEDIDAS ML'!D385</f>
        <v>18x19x22 cm - 4700 grs</v>
      </c>
      <c r="E3731" s="16">
        <f>'MEDIDAS ML'!E385</f>
        <v>18</v>
      </c>
      <c r="F3731" s="16">
        <f>'MEDIDAS ML'!F385</f>
        <v>19</v>
      </c>
      <c r="G3731" s="16">
        <f>'MEDIDAS ML'!G385</f>
        <v>22</v>
      </c>
      <c r="H3731" s="16">
        <f>'MEDIDAS ML'!H385</f>
        <v>4.7</v>
      </c>
      <c r="I3731" s="16">
        <f>'MEDIDAS ML'!I385</f>
        <v>1.881</v>
      </c>
      <c r="J3731" s="6" t="str">
        <f>'MEDIDAS ML'!J385</f>
        <v>Se calcula por Peso</v>
      </c>
      <c r="K3731" s="16">
        <f>'MEDIDAS ML'!K385</f>
        <v>4.7</v>
      </c>
      <c r="L3731" s="7">
        <f>'MEDIDAS ML'!L385</f>
        <v>19990</v>
      </c>
      <c r="M3731" s="6" t="str">
        <f>'MEDIDAS ML'!M385</f>
        <v>$9.990-$19.990</v>
      </c>
      <c r="N3731" s="7">
        <f>'MEDIDAS ML'!N385</f>
        <v>1000</v>
      </c>
      <c r="O3731" s="6" t="str">
        <f>'MEDIDAS ML'!O385</f>
        <v>$19.990-$30.000</v>
      </c>
      <c r="P3731" s="7">
        <f>'MEDIDAS ML'!P385</f>
        <v>3640</v>
      </c>
      <c r="Q3731" s="7">
        <f>'MEDIDAS ML'!Q385</f>
        <v>4640</v>
      </c>
      <c r="R3731" s="23" t="e">
        <f>'MEDIDAS ML'!#REF!</f>
        <v>#REF!</v>
      </c>
      <c r="S3731" s="24" t="e">
        <f>'MEDIDAS ML'!#REF!</f>
        <v>#REF!</v>
      </c>
      <c r="T3731" s="24" t="e">
        <f>'MEDIDAS ML'!#REF!</f>
        <v>#REF!</v>
      </c>
      <c r="U3731" s="24" t="e">
        <f>'MEDIDAS ML'!#REF!</f>
        <v>#REF!</v>
      </c>
      <c r="V3731" s="22" t="e">
        <f>'MEDIDAS ML'!#REF!</f>
        <v>#REF!</v>
      </c>
      <c r="W3731" s="17" t="e">
        <f>'MEDIDAS ML'!#REF!</f>
        <v>#REF!</v>
      </c>
      <c r="X3731" t="e">
        <f>'MEDIDAS ML'!#REF!</f>
        <v>#REF!</v>
      </c>
    </row>
    <row r="3732" spans="1:24" ht="15.75" customHeight="1" x14ac:dyDescent="0.25">
      <c r="A3732" s="6">
        <f>'MEDIDAS ML'!A386</f>
        <v>123</v>
      </c>
      <c r="B3732" s="15">
        <f>'MEDIDAS ML'!B386</f>
        <v>123</v>
      </c>
      <c r="C3732" s="6">
        <f>'MEDIDAS ML'!C386</f>
        <v>123</v>
      </c>
      <c r="D3732" s="6" t="str">
        <f>'MEDIDAS ML'!D386</f>
        <v>18x19x22 cm - 4700 grs</v>
      </c>
      <c r="E3732" s="16">
        <f>'MEDIDAS ML'!E386</f>
        <v>18</v>
      </c>
      <c r="F3732" s="16">
        <f>'MEDIDAS ML'!F386</f>
        <v>19</v>
      </c>
      <c r="G3732" s="16">
        <f>'MEDIDAS ML'!G386</f>
        <v>22</v>
      </c>
      <c r="H3732" s="16">
        <f>'MEDIDAS ML'!H386</f>
        <v>4.7</v>
      </c>
      <c r="I3732" s="16">
        <f>'MEDIDAS ML'!I386</f>
        <v>1.881</v>
      </c>
      <c r="J3732" s="6" t="str">
        <f>'MEDIDAS ML'!J386</f>
        <v>Se calcula por Peso</v>
      </c>
      <c r="K3732" s="16">
        <f>'MEDIDAS ML'!K386</f>
        <v>4.7</v>
      </c>
      <c r="L3732" s="7">
        <f>'MEDIDAS ML'!L386</f>
        <v>19990</v>
      </c>
      <c r="M3732" s="6" t="str">
        <f>'MEDIDAS ML'!M386</f>
        <v>$9.990-$19.990</v>
      </c>
      <c r="N3732" s="7">
        <f>'MEDIDAS ML'!N386</f>
        <v>1000</v>
      </c>
      <c r="O3732" s="6" t="str">
        <f>'MEDIDAS ML'!O386</f>
        <v>$19.990-$30.000</v>
      </c>
      <c r="P3732" s="7">
        <f>'MEDIDAS ML'!P386</f>
        <v>3640</v>
      </c>
      <c r="Q3732" s="7">
        <f>'MEDIDAS ML'!Q386</f>
        <v>4640</v>
      </c>
      <c r="R3732" s="23" t="e">
        <f>'MEDIDAS ML'!#REF!</f>
        <v>#REF!</v>
      </c>
      <c r="S3732" s="24" t="e">
        <f>'MEDIDAS ML'!#REF!</f>
        <v>#REF!</v>
      </c>
      <c r="T3732" s="24" t="e">
        <f>'MEDIDAS ML'!#REF!</f>
        <v>#REF!</v>
      </c>
      <c r="U3732" s="24" t="e">
        <f>'MEDIDAS ML'!#REF!</f>
        <v>#REF!</v>
      </c>
      <c r="V3732" s="22" t="e">
        <f>'MEDIDAS ML'!#REF!</f>
        <v>#REF!</v>
      </c>
      <c r="W3732" s="17" t="e">
        <f>'MEDIDAS ML'!#REF!</f>
        <v>#REF!</v>
      </c>
      <c r="X3732" t="e">
        <f>'MEDIDAS ML'!#REF!</f>
        <v>#REF!</v>
      </c>
    </row>
    <row r="3733" spans="1:24" ht="15.75" customHeight="1" x14ac:dyDescent="0.25">
      <c r="A3733" s="6">
        <f>'MEDIDAS ML'!A460</f>
        <v>123</v>
      </c>
      <c r="B3733" s="15">
        <f>'MEDIDAS ML'!B460</f>
        <v>123</v>
      </c>
      <c r="C3733" s="6">
        <f>'MEDIDAS ML'!C460</f>
        <v>123</v>
      </c>
      <c r="D3733" s="6" t="str">
        <f>'MEDIDAS ML'!D460</f>
        <v>15x15x64 cm - 3620 grs</v>
      </c>
      <c r="E3733" s="16">
        <f>'MEDIDAS ML'!E460</f>
        <v>15</v>
      </c>
      <c r="F3733" s="16">
        <f>'MEDIDAS ML'!F460</f>
        <v>15</v>
      </c>
      <c r="G3733" s="16">
        <f>'MEDIDAS ML'!G460</f>
        <v>64</v>
      </c>
      <c r="H3733" s="16">
        <f>'MEDIDAS ML'!H460</f>
        <v>3.62</v>
      </c>
      <c r="I3733" s="16">
        <f>'MEDIDAS ML'!I460</f>
        <v>3.6</v>
      </c>
      <c r="J3733" s="6" t="str">
        <f>'MEDIDAS ML'!J460</f>
        <v>Se calcula por Peso</v>
      </c>
      <c r="K3733" s="16">
        <f>'MEDIDAS ML'!K460</f>
        <v>3.62</v>
      </c>
      <c r="L3733" s="7">
        <f>'MEDIDAS ML'!L460</f>
        <v>19990</v>
      </c>
      <c r="M3733" s="6" t="str">
        <f>'MEDIDAS ML'!M460</f>
        <v>$9.990-$19.990</v>
      </c>
      <c r="N3733" s="7">
        <f>'MEDIDAS ML'!N460</f>
        <v>1000</v>
      </c>
      <c r="O3733" s="6" t="str">
        <f>'MEDIDAS ML'!O460</f>
        <v>$19.990-$30.000</v>
      </c>
      <c r="P3733" s="7">
        <f>'MEDIDAS ML'!P460</f>
        <v>3040</v>
      </c>
      <c r="Q3733" s="7">
        <f>'MEDIDAS ML'!Q460</f>
        <v>4040</v>
      </c>
      <c r="R3733" s="23" t="e">
        <f>'MEDIDAS ML'!#REF!</f>
        <v>#REF!</v>
      </c>
      <c r="S3733" s="24" t="e">
        <f>'MEDIDAS ML'!#REF!</f>
        <v>#REF!</v>
      </c>
      <c r="T3733" s="24" t="e">
        <f>'MEDIDAS ML'!#REF!</f>
        <v>#REF!</v>
      </c>
      <c r="U3733" s="24" t="e">
        <f>'MEDIDAS ML'!#REF!</f>
        <v>#REF!</v>
      </c>
      <c r="V3733" s="22" t="e">
        <f>'MEDIDAS ML'!#REF!</f>
        <v>#REF!</v>
      </c>
      <c r="W3733" s="17" t="e">
        <f>'MEDIDAS ML'!#REF!</f>
        <v>#REF!</v>
      </c>
      <c r="X3733" t="e">
        <f>'MEDIDAS ML'!#REF!</f>
        <v>#REF!</v>
      </c>
    </row>
    <row r="3734" spans="1:24" ht="15.75" customHeight="1" x14ac:dyDescent="0.25">
      <c r="A3734" s="6">
        <f>'MEDIDAS ML'!A4</f>
        <v>123</v>
      </c>
      <c r="B3734" s="15">
        <f>'MEDIDAS ML'!B4</f>
        <v>123</v>
      </c>
      <c r="C3734" s="6">
        <f>'MEDIDAS ML'!C4</f>
        <v>123</v>
      </c>
      <c r="D3734" s="6" t="str">
        <f>'MEDIDAS ML'!D4</f>
        <v>17x27x29 cm - 25080 grs</v>
      </c>
      <c r="E3734" s="16">
        <f>'MEDIDAS ML'!E4</f>
        <v>17</v>
      </c>
      <c r="F3734" s="16">
        <f>'MEDIDAS ML'!F4</f>
        <v>27</v>
      </c>
      <c r="G3734" s="16">
        <f>'MEDIDAS ML'!G4</f>
        <v>29</v>
      </c>
      <c r="H3734" s="16">
        <f>'MEDIDAS ML'!H4</f>
        <v>25.08</v>
      </c>
      <c r="I3734" s="16">
        <f>'MEDIDAS ML'!I4</f>
        <v>3.32775</v>
      </c>
      <c r="J3734" s="6" t="str">
        <f>'MEDIDAS ML'!J4</f>
        <v>Se calcula por Peso</v>
      </c>
      <c r="K3734" s="16">
        <f>'MEDIDAS ML'!K4</f>
        <v>25.08</v>
      </c>
      <c r="L3734" s="7">
        <f>'MEDIDAS ML'!L4</f>
        <v>42990</v>
      </c>
      <c r="M3734" s="6" t="str">
        <f>'MEDIDAS ML'!M4</f>
        <v>Sin costo fijo</v>
      </c>
      <c r="N3734" s="7">
        <f>'MEDIDAS ML'!N4</f>
        <v>0</v>
      </c>
      <c r="O3734" s="6" t="str">
        <f>'MEDIDAS ML'!O4</f>
        <v>Desde $40.001</v>
      </c>
      <c r="P3734" s="7">
        <f>'MEDIDAS ML'!P4</f>
        <v>10000</v>
      </c>
      <c r="Q3734" s="7">
        <f>'MEDIDAS ML'!Q4</f>
        <v>10000</v>
      </c>
      <c r="R3734" s="23" t="e">
        <f>'MEDIDAS ML'!#REF!</f>
        <v>#REF!</v>
      </c>
      <c r="S3734" s="24" t="e">
        <f>'MEDIDAS ML'!#REF!</f>
        <v>#REF!</v>
      </c>
      <c r="T3734" s="24" t="e">
        <f>'MEDIDAS ML'!#REF!</f>
        <v>#REF!</v>
      </c>
      <c r="U3734" s="24" t="e">
        <f>'MEDIDAS ML'!#REF!</f>
        <v>#REF!</v>
      </c>
      <c r="V3734" s="22" t="e">
        <f>'MEDIDAS ML'!#REF!</f>
        <v>#REF!</v>
      </c>
      <c r="W3734" s="17" t="e">
        <f>'MEDIDAS ML'!#REF!</f>
        <v>#REF!</v>
      </c>
      <c r="X3734" t="e">
        <f>'MEDIDAS ML'!#REF!</f>
        <v>#REF!</v>
      </c>
    </row>
    <row r="3735" spans="1:24" ht="15.75" customHeight="1" x14ac:dyDescent="0.25">
      <c r="A3735" s="6">
        <f>'MEDIDAS ML'!A12</f>
        <v>123</v>
      </c>
      <c r="B3735" s="15">
        <f>'MEDIDAS ML'!B12</f>
        <v>123</v>
      </c>
      <c r="C3735" s="6">
        <f>'MEDIDAS ML'!C12</f>
        <v>123</v>
      </c>
      <c r="D3735" s="6" t="str">
        <f>'MEDIDAS ML'!D12</f>
        <v>29x30x34 cm - 20600 grs</v>
      </c>
      <c r="E3735" s="16">
        <f>'MEDIDAS ML'!E12</f>
        <v>29</v>
      </c>
      <c r="F3735" s="16">
        <f>'MEDIDAS ML'!F12</f>
        <v>30</v>
      </c>
      <c r="G3735" s="16">
        <f>'MEDIDAS ML'!G12</f>
        <v>34</v>
      </c>
      <c r="H3735" s="16">
        <f>'MEDIDAS ML'!H12</f>
        <v>20.6</v>
      </c>
      <c r="I3735" s="16">
        <f>'MEDIDAS ML'!I12</f>
        <v>7.3949999999999996</v>
      </c>
      <c r="J3735" s="6" t="str">
        <f>'MEDIDAS ML'!J12</f>
        <v>Se calcula por Peso</v>
      </c>
      <c r="K3735" s="16">
        <f>'MEDIDAS ML'!K12</f>
        <v>20.6</v>
      </c>
      <c r="L3735" s="7">
        <f>'MEDIDAS ML'!L12</f>
        <v>19780</v>
      </c>
      <c r="M3735" s="6" t="str">
        <f>'MEDIDAS ML'!M12</f>
        <v>$9.990-$19.990</v>
      </c>
      <c r="N3735" s="7">
        <f>'MEDIDAS ML'!N12</f>
        <v>1000</v>
      </c>
      <c r="O3735" s="6" t="str">
        <f>'MEDIDAS ML'!O12</f>
        <v>No aplica (&lt;$19.990)</v>
      </c>
      <c r="P3735" s="7">
        <f>'MEDIDAS ML'!P12</f>
        <v>0</v>
      </c>
      <c r="Q3735" s="7">
        <f>'MEDIDAS ML'!Q12</f>
        <v>1000</v>
      </c>
      <c r="R3735" s="23" t="e">
        <f>'MEDIDAS ML'!#REF!</f>
        <v>#REF!</v>
      </c>
      <c r="S3735" s="24" t="e">
        <f>'MEDIDAS ML'!#REF!</f>
        <v>#REF!</v>
      </c>
      <c r="T3735" s="24" t="e">
        <f>'MEDIDAS ML'!#REF!</f>
        <v>#REF!</v>
      </c>
      <c r="U3735" s="24" t="e">
        <f>'MEDIDAS ML'!#REF!</f>
        <v>#REF!</v>
      </c>
      <c r="V3735" s="22" t="e">
        <f>'MEDIDAS ML'!#REF!</f>
        <v>#REF!</v>
      </c>
      <c r="W3735" s="17" t="e">
        <f>'MEDIDAS ML'!#REF!</f>
        <v>#REF!</v>
      </c>
      <c r="X3735" t="e">
        <f>'MEDIDAS ML'!#REF!</f>
        <v>#REF!</v>
      </c>
    </row>
    <row r="3736" spans="1:24" ht="15.75" customHeight="1" x14ac:dyDescent="0.25">
      <c r="A3736" s="6">
        <f>'MEDIDAS ML'!A13</f>
        <v>123</v>
      </c>
      <c r="B3736" s="15">
        <f>'MEDIDAS ML'!B13</f>
        <v>123</v>
      </c>
      <c r="C3736" s="6">
        <f>'MEDIDAS ML'!C13</f>
        <v>123</v>
      </c>
      <c r="D3736" s="6" t="str">
        <f>'MEDIDAS ML'!D13</f>
        <v>29x30x34 cm - 20600 grs</v>
      </c>
      <c r="E3736" s="16">
        <f>'MEDIDAS ML'!E13</f>
        <v>29</v>
      </c>
      <c r="F3736" s="16">
        <f>'MEDIDAS ML'!F13</f>
        <v>30</v>
      </c>
      <c r="G3736" s="16">
        <f>'MEDIDAS ML'!G13</f>
        <v>34</v>
      </c>
      <c r="H3736" s="16">
        <f>'MEDIDAS ML'!H13</f>
        <v>20.6</v>
      </c>
      <c r="I3736" s="16">
        <f>'MEDIDAS ML'!I13</f>
        <v>7.3949999999999996</v>
      </c>
      <c r="J3736" s="6" t="str">
        <f>'MEDIDAS ML'!J13</f>
        <v>Se calcula por Peso</v>
      </c>
      <c r="K3736" s="16">
        <f>'MEDIDAS ML'!K13</f>
        <v>20.6</v>
      </c>
      <c r="L3736" s="7">
        <f>'MEDIDAS ML'!L13</f>
        <v>19780</v>
      </c>
      <c r="M3736" s="6" t="str">
        <f>'MEDIDAS ML'!M13</f>
        <v>$9.990-$19.990</v>
      </c>
      <c r="N3736" s="7">
        <f>'MEDIDAS ML'!N13</f>
        <v>1000</v>
      </c>
      <c r="O3736" s="6" t="str">
        <f>'MEDIDAS ML'!O13</f>
        <v>No aplica (&lt;$19.990)</v>
      </c>
      <c r="P3736" s="7">
        <f>'MEDIDAS ML'!P13</f>
        <v>0</v>
      </c>
      <c r="Q3736" s="7">
        <f>'MEDIDAS ML'!Q13</f>
        <v>1000</v>
      </c>
      <c r="R3736" s="23" t="e">
        <f>'MEDIDAS ML'!#REF!</f>
        <v>#REF!</v>
      </c>
      <c r="S3736" s="24" t="e">
        <f>'MEDIDAS ML'!#REF!</f>
        <v>#REF!</v>
      </c>
      <c r="T3736" s="24" t="e">
        <f>'MEDIDAS ML'!#REF!</f>
        <v>#REF!</v>
      </c>
      <c r="U3736" s="24" t="e">
        <f>'MEDIDAS ML'!#REF!</f>
        <v>#REF!</v>
      </c>
      <c r="V3736" s="22" t="e">
        <f>'MEDIDAS ML'!#REF!</f>
        <v>#REF!</v>
      </c>
      <c r="W3736" s="17" t="e">
        <f>'MEDIDAS ML'!#REF!</f>
        <v>#REF!</v>
      </c>
      <c r="X3736" t="e">
        <f>'MEDIDAS ML'!#REF!</f>
        <v>#REF!</v>
      </c>
    </row>
    <row r="3737" spans="1:24" ht="15.75" customHeight="1" x14ac:dyDescent="0.25">
      <c r="A3737" s="6">
        <f>'MEDIDAS ML'!A23</f>
        <v>123</v>
      </c>
      <c r="B3737" s="15">
        <f>'MEDIDAS ML'!B23</f>
        <v>123</v>
      </c>
      <c r="C3737" s="6">
        <f>'MEDIDAS ML'!C23</f>
        <v>123</v>
      </c>
      <c r="D3737" s="6" t="str">
        <f>'MEDIDAS ML'!D23</f>
        <v>24x25x28 cm - 15380 grs</v>
      </c>
      <c r="E3737" s="16">
        <f>'MEDIDAS ML'!E23</f>
        <v>24</v>
      </c>
      <c r="F3737" s="16">
        <f>'MEDIDAS ML'!F23</f>
        <v>25</v>
      </c>
      <c r="G3737" s="16">
        <f>'MEDIDAS ML'!G23</f>
        <v>28</v>
      </c>
      <c r="H3737" s="16">
        <f>'MEDIDAS ML'!H23</f>
        <v>15.38</v>
      </c>
      <c r="I3737" s="16">
        <f>'MEDIDAS ML'!I23</f>
        <v>4.2</v>
      </c>
      <c r="J3737" s="6" t="str">
        <f>'MEDIDAS ML'!J23</f>
        <v>Se calcula por Peso</v>
      </c>
      <c r="K3737" s="16">
        <f>'MEDIDAS ML'!K23</f>
        <v>15.38</v>
      </c>
      <c r="L3737" s="7">
        <f>'MEDIDAS ML'!L23</f>
        <v>18791</v>
      </c>
      <c r="M3737" s="6" t="str">
        <f>'MEDIDAS ML'!M23</f>
        <v>$9.990-$19.990</v>
      </c>
      <c r="N3737" s="7">
        <f>'MEDIDAS ML'!N23</f>
        <v>1000</v>
      </c>
      <c r="O3737" s="6" t="str">
        <f>'MEDIDAS ML'!O23</f>
        <v>No aplica (&lt;$19.990)</v>
      </c>
      <c r="P3737" s="7">
        <f>'MEDIDAS ML'!P23</f>
        <v>0</v>
      </c>
      <c r="Q3737" s="7">
        <f>'MEDIDAS ML'!Q23</f>
        <v>1000</v>
      </c>
      <c r="R3737" s="23" t="e">
        <f>'MEDIDAS ML'!#REF!</f>
        <v>#REF!</v>
      </c>
      <c r="S3737" s="24" t="e">
        <f>'MEDIDAS ML'!#REF!</f>
        <v>#REF!</v>
      </c>
      <c r="T3737" s="24" t="e">
        <f>'MEDIDAS ML'!#REF!</f>
        <v>#REF!</v>
      </c>
      <c r="U3737" s="24" t="e">
        <f>'MEDIDAS ML'!#REF!</f>
        <v>#REF!</v>
      </c>
      <c r="V3737" s="22" t="e">
        <f>'MEDIDAS ML'!#REF!</f>
        <v>#REF!</v>
      </c>
      <c r="W3737" s="17" t="e">
        <f>'MEDIDAS ML'!#REF!</f>
        <v>#REF!</v>
      </c>
      <c r="X3737" t="e">
        <f>'MEDIDAS ML'!#REF!</f>
        <v>#REF!</v>
      </c>
    </row>
    <row r="3738" spans="1:24" ht="15.75" customHeight="1" x14ac:dyDescent="0.25">
      <c r="A3738" s="6">
        <f>'MEDIDAS ML'!A25</f>
        <v>123</v>
      </c>
      <c r="B3738" s="15">
        <f>'MEDIDAS ML'!B25</f>
        <v>123</v>
      </c>
      <c r="C3738" s="6">
        <f>'MEDIDAS ML'!C25</f>
        <v>123</v>
      </c>
      <c r="D3738" s="6" t="str">
        <f>'MEDIDAS ML'!D25</f>
        <v>28x29x30 cm - 15046 grs</v>
      </c>
      <c r="E3738" s="16">
        <f>'MEDIDAS ML'!E25</f>
        <v>28</v>
      </c>
      <c r="F3738" s="16">
        <f>'MEDIDAS ML'!F25</f>
        <v>29</v>
      </c>
      <c r="G3738" s="16">
        <f>'MEDIDAS ML'!G25</f>
        <v>30</v>
      </c>
      <c r="H3738" s="16">
        <f>'MEDIDAS ML'!H25</f>
        <v>15.045999999999999</v>
      </c>
      <c r="I3738" s="16">
        <f>'MEDIDAS ML'!I25</f>
        <v>6.09</v>
      </c>
      <c r="J3738" s="6" t="str">
        <f>'MEDIDAS ML'!J25</f>
        <v>Se calcula por Peso</v>
      </c>
      <c r="K3738" s="16">
        <f>'MEDIDAS ML'!K25</f>
        <v>15.045999999999999</v>
      </c>
      <c r="L3738" s="7">
        <f>'MEDIDAS ML'!L25</f>
        <v>19745</v>
      </c>
      <c r="M3738" s="6" t="str">
        <f>'MEDIDAS ML'!M25</f>
        <v>$9.990-$19.990</v>
      </c>
      <c r="N3738" s="7">
        <f>'MEDIDAS ML'!N25</f>
        <v>1000</v>
      </c>
      <c r="O3738" s="6" t="str">
        <f>'MEDIDAS ML'!O25</f>
        <v>No aplica (&lt;$19.990)</v>
      </c>
      <c r="P3738" s="7">
        <f>'MEDIDAS ML'!P25</f>
        <v>0</v>
      </c>
      <c r="Q3738" s="7">
        <f>'MEDIDAS ML'!Q25</f>
        <v>1000</v>
      </c>
      <c r="R3738" s="23" t="e">
        <f>'MEDIDAS ML'!#REF!</f>
        <v>#REF!</v>
      </c>
      <c r="S3738" s="24" t="e">
        <f>'MEDIDAS ML'!#REF!</f>
        <v>#REF!</v>
      </c>
      <c r="T3738" s="24" t="e">
        <f>'MEDIDAS ML'!#REF!</f>
        <v>#REF!</v>
      </c>
      <c r="U3738" s="24" t="e">
        <f>'MEDIDAS ML'!#REF!</f>
        <v>#REF!</v>
      </c>
      <c r="V3738" s="22" t="e">
        <f>'MEDIDAS ML'!#REF!</f>
        <v>#REF!</v>
      </c>
      <c r="W3738" s="17" t="e">
        <f>'MEDIDAS ML'!#REF!</f>
        <v>#REF!</v>
      </c>
      <c r="X3738" t="e">
        <f>'MEDIDAS ML'!#REF!</f>
        <v>#REF!</v>
      </c>
    </row>
    <row r="3739" spans="1:24" ht="15.75" customHeight="1" x14ac:dyDescent="0.25">
      <c r="A3739" s="6">
        <f>'MEDIDAS ML'!A26</f>
        <v>123</v>
      </c>
      <c r="B3739" s="15">
        <f>'MEDIDAS ML'!B26</f>
        <v>123</v>
      </c>
      <c r="C3739" s="6">
        <f>'MEDIDAS ML'!C26</f>
        <v>123</v>
      </c>
      <c r="D3739" s="6" t="str">
        <f>'MEDIDAS ML'!D26</f>
        <v>28x29x30 cm - 15046 grs</v>
      </c>
      <c r="E3739" s="16">
        <f>'MEDIDAS ML'!E26</f>
        <v>28</v>
      </c>
      <c r="F3739" s="16">
        <f>'MEDIDAS ML'!F26</f>
        <v>29</v>
      </c>
      <c r="G3739" s="16">
        <f>'MEDIDAS ML'!G26</f>
        <v>30</v>
      </c>
      <c r="H3739" s="16">
        <f>'MEDIDAS ML'!H26</f>
        <v>15.045999999999999</v>
      </c>
      <c r="I3739" s="16">
        <f>'MEDIDAS ML'!I26</f>
        <v>6.09</v>
      </c>
      <c r="J3739" s="6" t="str">
        <f>'MEDIDAS ML'!J26</f>
        <v>Se calcula por Peso</v>
      </c>
      <c r="K3739" s="16">
        <f>'MEDIDAS ML'!K26</f>
        <v>15.045999999999999</v>
      </c>
      <c r="L3739" s="7">
        <f>'MEDIDAS ML'!L26</f>
        <v>19745</v>
      </c>
      <c r="M3739" s="6" t="str">
        <f>'MEDIDAS ML'!M26</f>
        <v>$9.990-$19.990</v>
      </c>
      <c r="N3739" s="7">
        <f>'MEDIDAS ML'!N26</f>
        <v>1000</v>
      </c>
      <c r="O3739" s="6" t="str">
        <f>'MEDIDAS ML'!O26</f>
        <v>No aplica (&lt;$19.990)</v>
      </c>
      <c r="P3739" s="7">
        <f>'MEDIDAS ML'!P26</f>
        <v>0</v>
      </c>
      <c r="Q3739" s="7">
        <f>'MEDIDAS ML'!Q26</f>
        <v>1000</v>
      </c>
      <c r="R3739" s="23" t="e">
        <f>'MEDIDAS ML'!#REF!</f>
        <v>#REF!</v>
      </c>
      <c r="S3739" s="24" t="e">
        <f>'MEDIDAS ML'!#REF!</f>
        <v>#REF!</v>
      </c>
      <c r="T3739" s="24" t="e">
        <f>'MEDIDAS ML'!#REF!</f>
        <v>#REF!</v>
      </c>
      <c r="U3739" s="24" t="e">
        <f>'MEDIDAS ML'!#REF!</f>
        <v>#REF!</v>
      </c>
      <c r="V3739" s="22" t="e">
        <f>'MEDIDAS ML'!#REF!</f>
        <v>#REF!</v>
      </c>
      <c r="W3739" s="17" t="e">
        <f>'MEDIDAS ML'!#REF!</f>
        <v>#REF!</v>
      </c>
      <c r="X3739" t="e">
        <f>'MEDIDAS ML'!#REF!</f>
        <v>#REF!</v>
      </c>
    </row>
    <row r="3740" spans="1:24" ht="15.75" customHeight="1" x14ac:dyDescent="0.25">
      <c r="A3740" s="6">
        <f>'MEDIDAS ML'!A29</f>
        <v>123</v>
      </c>
      <c r="B3740" s="15">
        <f>'MEDIDAS ML'!B29</f>
        <v>123</v>
      </c>
      <c r="C3740" s="6">
        <f>'MEDIDAS ML'!C29</f>
        <v>123</v>
      </c>
      <c r="D3740" s="6" t="str">
        <f>'MEDIDAS ML'!D29</f>
        <v>27x27x30 cm - 13840 grs</v>
      </c>
      <c r="E3740" s="16">
        <f>'MEDIDAS ML'!E29</f>
        <v>27</v>
      </c>
      <c r="F3740" s="16">
        <f>'MEDIDAS ML'!F29</f>
        <v>27</v>
      </c>
      <c r="G3740" s="16">
        <f>'MEDIDAS ML'!G29</f>
        <v>30</v>
      </c>
      <c r="H3740" s="16">
        <f>'MEDIDAS ML'!H29</f>
        <v>13.84</v>
      </c>
      <c r="I3740" s="16">
        <f>'MEDIDAS ML'!I29</f>
        <v>5.4675000000000002</v>
      </c>
      <c r="J3740" s="6" t="str">
        <f>'MEDIDAS ML'!J29</f>
        <v>Se calcula por Peso</v>
      </c>
      <c r="K3740" s="16">
        <f>'MEDIDAS ML'!K29</f>
        <v>13.84</v>
      </c>
      <c r="L3740" s="7">
        <f>'MEDIDAS ML'!L29</f>
        <v>14345</v>
      </c>
      <c r="M3740" s="6" t="str">
        <f>'MEDIDAS ML'!M29</f>
        <v>$9.990-$19.990</v>
      </c>
      <c r="N3740" s="7">
        <f>'MEDIDAS ML'!N29</f>
        <v>1000</v>
      </c>
      <c r="O3740" s="6" t="str">
        <f>'MEDIDAS ML'!O29</f>
        <v>No aplica (&lt;$19.990)</v>
      </c>
      <c r="P3740" s="7">
        <f>'MEDIDAS ML'!P29</f>
        <v>0</v>
      </c>
      <c r="Q3740" s="7">
        <f>'MEDIDAS ML'!Q29</f>
        <v>1000</v>
      </c>
      <c r="R3740" s="23" t="e">
        <f>'MEDIDAS ML'!#REF!</f>
        <v>#REF!</v>
      </c>
      <c r="S3740" s="24" t="e">
        <f>'MEDIDAS ML'!#REF!</f>
        <v>#REF!</v>
      </c>
      <c r="T3740" s="24" t="e">
        <f>'MEDIDAS ML'!#REF!</f>
        <v>#REF!</v>
      </c>
      <c r="U3740" s="24" t="e">
        <f>'MEDIDAS ML'!#REF!</f>
        <v>#REF!</v>
      </c>
      <c r="V3740" s="22" t="e">
        <f>'MEDIDAS ML'!#REF!</f>
        <v>#REF!</v>
      </c>
      <c r="W3740" s="17" t="e">
        <f>'MEDIDAS ML'!#REF!</f>
        <v>#REF!</v>
      </c>
      <c r="X3740" t="e">
        <f>'MEDIDAS ML'!#REF!</f>
        <v>#REF!</v>
      </c>
    </row>
    <row r="3741" spans="1:24" ht="15.75" customHeight="1" x14ac:dyDescent="0.25">
      <c r="A3741" s="6">
        <f>'MEDIDAS ML'!A30</f>
        <v>123</v>
      </c>
      <c r="B3741" s="15">
        <f>'MEDIDAS ML'!B30</f>
        <v>123</v>
      </c>
      <c r="C3741" s="6">
        <f>'MEDIDAS ML'!C30</f>
        <v>123</v>
      </c>
      <c r="D3741" s="6" t="str">
        <f>'MEDIDAS ML'!D30</f>
        <v>27x27x30 cm - 13840 grs</v>
      </c>
      <c r="E3741" s="16">
        <f>'MEDIDAS ML'!E30</f>
        <v>27</v>
      </c>
      <c r="F3741" s="16">
        <f>'MEDIDAS ML'!F30</f>
        <v>27</v>
      </c>
      <c r="G3741" s="16">
        <f>'MEDIDAS ML'!G30</f>
        <v>30</v>
      </c>
      <c r="H3741" s="16">
        <f>'MEDIDAS ML'!H30</f>
        <v>13.84</v>
      </c>
      <c r="I3741" s="16">
        <f>'MEDIDAS ML'!I30</f>
        <v>5.4675000000000002</v>
      </c>
      <c r="J3741" s="6" t="str">
        <f>'MEDIDAS ML'!J30</f>
        <v>Se calcula por Peso</v>
      </c>
      <c r="K3741" s="16">
        <f>'MEDIDAS ML'!K30</f>
        <v>13.84</v>
      </c>
      <c r="L3741" s="7">
        <f>'MEDIDAS ML'!L30</f>
        <v>14345</v>
      </c>
      <c r="M3741" s="6" t="str">
        <f>'MEDIDAS ML'!M30</f>
        <v>$9.990-$19.990</v>
      </c>
      <c r="N3741" s="7">
        <f>'MEDIDAS ML'!N30</f>
        <v>1000</v>
      </c>
      <c r="O3741" s="6" t="str">
        <f>'MEDIDAS ML'!O30</f>
        <v>No aplica (&lt;$19.990)</v>
      </c>
      <c r="P3741" s="7">
        <f>'MEDIDAS ML'!P30</f>
        <v>0</v>
      </c>
      <c r="Q3741" s="7">
        <f>'MEDIDAS ML'!Q30</f>
        <v>1000</v>
      </c>
      <c r="R3741" s="23" t="e">
        <f>'MEDIDAS ML'!#REF!</f>
        <v>#REF!</v>
      </c>
      <c r="S3741" s="24" t="e">
        <f>'MEDIDAS ML'!#REF!</f>
        <v>#REF!</v>
      </c>
      <c r="T3741" s="24" t="e">
        <f>'MEDIDAS ML'!#REF!</f>
        <v>#REF!</v>
      </c>
      <c r="U3741" s="24" t="e">
        <f>'MEDIDAS ML'!#REF!</f>
        <v>#REF!</v>
      </c>
      <c r="V3741" s="22" t="e">
        <f>'MEDIDAS ML'!#REF!</f>
        <v>#REF!</v>
      </c>
      <c r="W3741" s="17" t="e">
        <f>'MEDIDAS ML'!#REF!</f>
        <v>#REF!</v>
      </c>
      <c r="X3741" t="e">
        <f>'MEDIDAS ML'!#REF!</f>
        <v>#REF!</v>
      </c>
    </row>
    <row r="3742" spans="1:24" ht="15.75" customHeight="1" x14ac:dyDescent="0.25">
      <c r="A3742" s="6">
        <f>'MEDIDAS ML'!A36</f>
        <v>123</v>
      </c>
      <c r="B3742" s="15">
        <f>'MEDIDAS ML'!B36</f>
        <v>123</v>
      </c>
      <c r="C3742" s="6">
        <f>'MEDIDAS ML'!C36</f>
        <v>123</v>
      </c>
      <c r="D3742" s="6" t="str">
        <f>'MEDIDAS ML'!D36</f>
        <v>16x17x20 cm - 12364 grs</v>
      </c>
      <c r="E3742" s="16">
        <f>'MEDIDAS ML'!E36</f>
        <v>16</v>
      </c>
      <c r="F3742" s="16">
        <f>'MEDIDAS ML'!F36</f>
        <v>17</v>
      </c>
      <c r="G3742" s="16">
        <f>'MEDIDAS ML'!G36</f>
        <v>20</v>
      </c>
      <c r="H3742" s="16">
        <f>'MEDIDAS ML'!H36</f>
        <v>12.364000000000001</v>
      </c>
      <c r="I3742" s="16">
        <f>'MEDIDAS ML'!I36</f>
        <v>1.36</v>
      </c>
      <c r="J3742" s="6" t="str">
        <f>'MEDIDAS ML'!J36</f>
        <v>Se calcula por Peso</v>
      </c>
      <c r="K3742" s="16">
        <f>'MEDIDAS ML'!K36</f>
        <v>12.364000000000001</v>
      </c>
      <c r="L3742" s="7">
        <f>'MEDIDAS ML'!L36</f>
        <v>19780</v>
      </c>
      <c r="M3742" s="6" t="str">
        <f>'MEDIDAS ML'!M36</f>
        <v>$9.990-$19.990</v>
      </c>
      <c r="N3742" s="7">
        <f>'MEDIDAS ML'!N36</f>
        <v>1000</v>
      </c>
      <c r="O3742" s="6" t="str">
        <f>'MEDIDAS ML'!O36</f>
        <v>No aplica (&lt;$19.990)</v>
      </c>
      <c r="P3742" s="7">
        <f>'MEDIDAS ML'!P36</f>
        <v>0</v>
      </c>
      <c r="Q3742" s="7">
        <f>'MEDIDAS ML'!Q36</f>
        <v>1000</v>
      </c>
      <c r="R3742" s="23" t="e">
        <f>'MEDIDAS ML'!#REF!</f>
        <v>#REF!</v>
      </c>
      <c r="S3742" s="24" t="e">
        <f>'MEDIDAS ML'!#REF!</f>
        <v>#REF!</v>
      </c>
      <c r="T3742" s="24" t="e">
        <f>'MEDIDAS ML'!#REF!</f>
        <v>#REF!</v>
      </c>
      <c r="U3742" s="24" t="e">
        <f>'MEDIDAS ML'!#REF!</f>
        <v>#REF!</v>
      </c>
      <c r="V3742" s="22" t="e">
        <f>'MEDIDAS ML'!#REF!</f>
        <v>#REF!</v>
      </c>
      <c r="W3742" s="17" t="e">
        <f>'MEDIDAS ML'!#REF!</f>
        <v>#REF!</v>
      </c>
      <c r="X3742" t="e">
        <f>'MEDIDAS ML'!#REF!</f>
        <v>#REF!</v>
      </c>
    </row>
    <row r="3743" spans="1:24" ht="15.75" customHeight="1" x14ac:dyDescent="0.25">
      <c r="A3743" s="6">
        <f>'MEDIDAS ML'!A37</f>
        <v>123</v>
      </c>
      <c r="B3743" s="15">
        <f>'MEDIDAS ML'!B37</f>
        <v>123</v>
      </c>
      <c r="C3743" s="6">
        <f>'MEDIDAS ML'!C37</f>
        <v>123</v>
      </c>
      <c r="D3743" s="6" t="str">
        <f>'MEDIDAS ML'!D37</f>
        <v>16x17x20 cm - 12364 grs</v>
      </c>
      <c r="E3743" s="16">
        <f>'MEDIDAS ML'!E37</f>
        <v>16</v>
      </c>
      <c r="F3743" s="16">
        <f>'MEDIDAS ML'!F37</f>
        <v>17</v>
      </c>
      <c r="G3743" s="16">
        <f>'MEDIDAS ML'!G37</f>
        <v>20</v>
      </c>
      <c r="H3743" s="16">
        <f>'MEDIDAS ML'!H37</f>
        <v>12.364000000000001</v>
      </c>
      <c r="I3743" s="16">
        <f>'MEDIDAS ML'!I37</f>
        <v>1.36</v>
      </c>
      <c r="J3743" s="6" t="str">
        <f>'MEDIDAS ML'!J37</f>
        <v>Se calcula por Peso</v>
      </c>
      <c r="K3743" s="16">
        <f>'MEDIDAS ML'!K37</f>
        <v>12.364000000000001</v>
      </c>
      <c r="L3743" s="7">
        <f>'MEDIDAS ML'!L37</f>
        <v>19780</v>
      </c>
      <c r="M3743" s="6" t="str">
        <f>'MEDIDAS ML'!M37</f>
        <v>$9.990-$19.990</v>
      </c>
      <c r="N3743" s="7">
        <f>'MEDIDAS ML'!N37</f>
        <v>1000</v>
      </c>
      <c r="O3743" s="6" t="str">
        <f>'MEDIDAS ML'!O37</f>
        <v>No aplica (&lt;$19.990)</v>
      </c>
      <c r="P3743" s="7">
        <f>'MEDIDAS ML'!P37</f>
        <v>0</v>
      </c>
      <c r="Q3743" s="7">
        <f>'MEDIDAS ML'!Q37</f>
        <v>1000</v>
      </c>
      <c r="R3743" s="23" t="e">
        <f>'MEDIDAS ML'!#REF!</f>
        <v>#REF!</v>
      </c>
      <c r="S3743" s="24" t="e">
        <f>'MEDIDAS ML'!#REF!</f>
        <v>#REF!</v>
      </c>
      <c r="T3743" s="24" t="e">
        <f>'MEDIDAS ML'!#REF!</f>
        <v>#REF!</v>
      </c>
      <c r="U3743" s="24" t="e">
        <f>'MEDIDAS ML'!#REF!</f>
        <v>#REF!</v>
      </c>
      <c r="V3743" s="22" t="e">
        <f>'MEDIDAS ML'!#REF!</f>
        <v>#REF!</v>
      </c>
      <c r="W3743" s="17" t="e">
        <f>'MEDIDAS ML'!#REF!</f>
        <v>#REF!</v>
      </c>
      <c r="X3743" t="e">
        <f>'MEDIDAS ML'!#REF!</f>
        <v>#REF!</v>
      </c>
    </row>
    <row r="3744" spans="1:24" ht="15.75" customHeight="1" x14ac:dyDescent="0.25">
      <c r="A3744" s="6">
        <f>'MEDIDAS ML'!A46</f>
        <v>123</v>
      </c>
      <c r="B3744" s="15">
        <f>'MEDIDAS ML'!B46</f>
        <v>123</v>
      </c>
      <c r="C3744" s="6">
        <f>'MEDIDAS ML'!C46</f>
        <v>123</v>
      </c>
      <c r="D3744" s="6" t="str">
        <f>'MEDIDAS ML'!D46</f>
        <v>12x22x16 cm - 10313 grs</v>
      </c>
      <c r="E3744" s="16">
        <f>'MEDIDAS ML'!E46</f>
        <v>12</v>
      </c>
      <c r="F3744" s="16">
        <f>'MEDIDAS ML'!F46</f>
        <v>22</v>
      </c>
      <c r="G3744" s="16">
        <f>'MEDIDAS ML'!G46</f>
        <v>16</v>
      </c>
      <c r="H3744" s="16">
        <f>'MEDIDAS ML'!H46</f>
        <v>10.313000000000001</v>
      </c>
      <c r="I3744" s="16">
        <f>'MEDIDAS ML'!I46</f>
        <v>1.056</v>
      </c>
      <c r="J3744" s="6" t="str">
        <f>'MEDIDAS ML'!J46</f>
        <v>Se calcula por Peso</v>
      </c>
      <c r="K3744" s="16">
        <f>'MEDIDAS ML'!K46</f>
        <v>10.313000000000001</v>
      </c>
      <c r="L3744" s="7">
        <f>'MEDIDAS ML'!L46</f>
        <v>19780</v>
      </c>
      <c r="M3744" s="6" t="str">
        <f>'MEDIDAS ML'!M46</f>
        <v>$9.990-$19.990</v>
      </c>
      <c r="N3744" s="7">
        <f>'MEDIDAS ML'!N46</f>
        <v>1000</v>
      </c>
      <c r="O3744" s="6" t="str">
        <f>'MEDIDAS ML'!O46</f>
        <v>No aplica (&lt;$19.990)</v>
      </c>
      <c r="P3744" s="7">
        <f>'MEDIDAS ML'!P46</f>
        <v>0</v>
      </c>
      <c r="Q3744" s="7">
        <f>'MEDIDAS ML'!Q46</f>
        <v>1000</v>
      </c>
      <c r="R3744" s="23" t="e">
        <f>'MEDIDAS ML'!#REF!</f>
        <v>#REF!</v>
      </c>
      <c r="S3744" s="24" t="e">
        <f>'MEDIDAS ML'!#REF!</f>
        <v>#REF!</v>
      </c>
      <c r="T3744" s="24" t="e">
        <f>'MEDIDAS ML'!#REF!</f>
        <v>#REF!</v>
      </c>
      <c r="U3744" s="24" t="e">
        <f>'MEDIDAS ML'!#REF!</f>
        <v>#REF!</v>
      </c>
      <c r="V3744" s="22" t="e">
        <f>'MEDIDAS ML'!#REF!</f>
        <v>#REF!</v>
      </c>
      <c r="W3744" s="17" t="e">
        <f>'MEDIDAS ML'!#REF!</f>
        <v>#REF!</v>
      </c>
      <c r="X3744" t="e">
        <f>'MEDIDAS ML'!#REF!</f>
        <v>#REF!</v>
      </c>
    </row>
    <row r="3745" spans="1:24" ht="15.75" customHeight="1" x14ac:dyDescent="0.25">
      <c r="A3745" s="6">
        <f>'MEDIDAS ML'!A47</f>
        <v>123</v>
      </c>
      <c r="B3745" s="15">
        <f>'MEDIDAS ML'!B47</f>
        <v>123</v>
      </c>
      <c r="C3745" s="6">
        <f>'MEDIDAS ML'!C47</f>
        <v>123</v>
      </c>
      <c r="D3745" s="6" t="str">
        <f>'MEDIDAS ML'!D47</f>
        <v>12x22x16 cm - 10313 grs</v>
      </c>
      <c r="E3745" s="16">
        <f>'MEDIDAS ML'!E47</f>
        <v>12</v>
      </c>
      <c r="F3745" s="16">
        <f>'MEDIDAS ML'!F47</f>
        <v>22</v>
      </c>
      <c r="G3745" s="16">
        <f>'MEDIDAS ML'!G47</f>
        <v>16</v>
      </c>
      <c r="H3745" s="16">
        <f>'MEDIDAS ML'!H47</f>
        <v>10.313000000000001</v>
      </c>
      <c r="I3745" s="16">
        <f>'MEDIDAS ML'!I47</f>
        <v>1.056</v>
      </c>
      <c r="J3745" s="6" t="str">
        <f>'MEDIDAS ML'!J47</f>
        <v>Se calcula por Peso</v>
      </c>
      <c r="K3745" s="16">
        <f>'MEDIDAS ML'!K47</f>
        <v>10.313000000000001</v>
      </c>
      <c r="L3745" s="7">
        <f>'MEDIDAS ML'!L47</f>
        <v>19780</v>
      </c>
      <c r="M3745" s="6" t="str">
        <f>'MEDIDAS ML'!M47</f>
        <v>$9.990-$19.990</v>
      </c>
      <c r="N3745" s="7">
        <f>'MEDIDAS ML'!N47</f>
        <v>1000</v>
      </c>
      <c r="O3745" s="6" t="str">
        <f>'MEDIDAS ML'!O47</f>
        <v>No aplica (&lt;$19.990)</v>
      </c>
      <c r="P3745" s="7">
        <f>'MEDIDAS ML'!P47</f>
        <v>0</v>
      </c>
      <c r="Q3745" s="7">
        <f>'MEDIDAS ML'!Q47</f>
        <v>1000</v>
      </c>
      <c r="R3745" s="23" t="e">
        <f>'MEDIDAS ML'!#REF!</f>
        <v>#REF!</v>
      </c>
      <c r="S3745" s="24" t="e">
        <f>'MEDIDAS ML'!#REF!</f>
        <v>#REF!</v>
      </c>
      <c r="T3745" s="24" t="e">
        <f>'MEDIDAS ML'!#REF!</f>
        <v>#REF!</v>
      </c>
      <c r="U3745" s="24" t="e">
        <f>'MEDIDAS ML'!#REF!</f>
        <v>#REF!</v>
      </c>
      <c r="V3745" s="22" t="e">
        <f>'MEDIDAS ML'!#REF!</f>
        <v>#REF!</v>
      </c>
      <c r="W3745" s="17" t="e">
        <f>'MEDIDAS ML'!#REF!</f>
        <v>#REF!</v>
      </c>
      <c r="X3745" t="e">
        <f>'MEDIDAS ML'!#REF!</f>
        <v>#REF!</v>
      </c>
    </row>
    <row r="3746" spans="1:24" ht="15.75" customHeight="1" x14ac:dyDescent="0.25">
      <c r="A3746" s="6">
        <f>'MEDIDAS ML'!A48</f>
        <v>123</v>
      </c>
      <c r="B3746" s="15">
        <f>'MEDIDAS ML'!B48</f>
        <v>123</v>
      </c>
      <c r="C3746" s="6">
        <f>'MEDIDAS ML'!C48</f>
        <v>123</v>
      </c>
      <c r="D3746" s="6" t="str">
        <f>'MEDIDAS ML'!D48</f>
        <v>12x22x16 cm - 10313 grs</v>
      </c>
      <c r="E3746" s="16">
        <f>'MEDIDAS ML'!E48</f>
        <v>12</v>
      </c>
      <c r="F3746" s="16">
        <f>'MEDIDAS ML'!F48</f>
        <v>22</v>
      </c>
      <c r="G3746" s="16">
        <f>'MEDIDAS ML'!G48</f>
        <v>16</v>
      </c>
      <c r="H3746" s="16">
        <f>'MEDIDAS ML'!H48</f>
        <v>10.313000000000001</v>
      </c>
      <c r="I3746" s="16">
        <f>'MEDIDAS ML'!I48</f>
        <v>1.056</v>
      </c>
      <c r="J3746" s="6" t="str">
        <f>'MEDIDAS ML'!J48</f>
        <v>Se calcula por Peso</v>
      </c>
      <c r="K3746" s="16">
        <f>'MEDIDAS ML'!K48</f>
        <v>10.313000000000001</v>
      </c>
      <c r="L3746" s="7">
        <f>'MEDIDAS ML'!L48</f>
        <v>19780</v>
      </c>
      <c r="M3746" s="6" t="str">
        <f>'MEDIDAS ML'!M48</f>
        <v>$9.990-$19.990</v>
      </c>
      <c r="N3746" s="7">
        <f>'MEDIDAS ML'!N48</f>
        <v>1000</v>
      </c>
      <c r="O3746" s="6" t="str">
        <f>'MEDIDAS ML'!O48</f>
        <v>No aplica (&lt;$19.990)</v>
      </c>
      <c r="P3746" s="7">
        <f>'MEDIDAS ML'!P48</f>
        <v>0</v>
      </c>
      <c r="Q3746" s="7">
        <f>'MEDIDAS ML'!Q48</f>
        <v>1000</v>
      </c>
      <c r="R3746" s="23" t="e">
        <f>'MEDIDAS ML'!#REF!</f>
        <v>#REF!</v>
      </c>
      <c r="S3746" s="24" t="e">
        <f>'MEDIDAS ML'!#REF!</f>
        <v>#REF!</v>
      </c>
      <c r="T3746" s="24" t="e">
        <f>'MEDIDAS ML'!#REF!</f>
        <v>#REF!</v>
      </c>
      <c r="U3746" s="24" t="e">
        <f>'MEDIDAS ML'!#REF!</f>
        <v>#REF!</v>
      </c>
      <c r="V3746" s="22" t="e">
        <f>'MEDIDAS ML'!#REF!</f>
        <v>#REF!</v>
      </c>
      <c r="W3746" s="17" t="e">
        <f>'MEDIDAS ML'!#REF!</f>
        <v>#REF!</v>
      </c>
      <c r="X3746" t="e">
        <f>'MEDIDAS ML'!#REF!</f>
        <v>#REF!</v>
      </c>
    </row>
    <row r="3747" spans="1:24" ht="15.75" customHeight="1" x14ac:dyDescent="0.25">
      <c r="A3747" s="6">
        <f>'MEDIDAS ML'!A49</f>
        <v>123</v>
      </c>
      <c r="B3747" s="15">
        <f>'MEDIDAS ML'!B49</f>
        <v>123</v>
      </c>
      <c r="C3747" s="6">
        <f>'MEDIDAS ML'!C49</f>
        <v>123</v>
      </c>
      <c r="D3747" s="6" t="str">
        <f>'MEDIDAS ML'!D49</f>
        <v>12x22x16 cm - 10313 grs</v>
      </c>
      <c r="E3747" s="16">
        <f>'MEDIDAS ML'!E49</f>
        <v>12</v>
      </c>
      <c r="F3747" s="16">
        <f>'MEDIDAS ML'!F49</f>
        <v>22</v>
      </c>
      <c r="G3747" s="16">
        <f>'MEDIDAS ML'!G49</f>
        <v>16</v>
      </c>
      <c r="H3747" s="16">
        <f>'MEDIDAS ML'!H49</f>
        <v>10.313000000000001</v>
      </c>
      <c r="I3747" s="16">
        <f>'MEDIDAS ML'!I49</f>
        <v>1.056</v>
      </c>
      <c r="J3747" s="6" t="str">
        <f>'MEDIDAS ML'!J49</f>
        <v>Se calcula por Peso</v>
      </c>
      <c r="K3747" s="16">
        <f>'MEDIDAS ML'!K49</f>
        <v>10.313000000000001</v>
      </c>
      <c r="L3747" s="7">
        <f>'MEDIDAS ML'!L49</f>
        <v>19780</v>
      </c>
      <c r="M3747" s="6" t="str">
        <f>'MEDIDAS ML'!M49</f>
        <v>$9.990-$19.990</v>
      </c>
      <c r="N3747" s="7">
        <f>'MEDIDAS ML'!N49</f>
        <v>1000</v>
      </c>
      <c r="O3747" s="6" t="str">
        <f>'MEDIDAS ML'!O49</f>
        <v>No aplica (&lt;$19.990)</v>
      </c>
      <c r="P3747" s="7">
        <f>'MEDIDAS ML'!P49</f>
        <v>0</v>
      </c>
      <c r="Q3747" s="7">
        <f>'MEDIDAS ML'!Q49</f>
        <v>1000</v>
      </c>
      <c r="R3747" s="23" t="e">
        <f>'MEDIDAS ML'!#REF!</f>
        <v>#REF!</v>
      </c>
      <c r="S3747" s="24" t="e">
        <f>'MEDIDAS ML'!#REF!</f>
        <v>#REF!</v>
      </c>
      <c r="T3747" s="24" t="e">
        <f>'MEDIDAS ML'!#REF!</f>
        <v>#REF!</v>
      </c>
      <c r="U3747" s="24" t="e">
        <f>'MEDIDAS ML'!#REF!</f>
        <v>#REF!</v>
      </c>
      <c r="V3747" s="22" t="e">
        <f>'MEDIDAS ML'!#REF!</f>
        <v>#REF!</v>
      </c>
      <c r="W3747" s="17" t="e">
        <f>'MEDIDAS ML'!#REF!</f>
        <v>#REF!</v>
      </c>
      <c r="X3747" t="e">
        <f>'MEDIDAS ML'!#REF!</f>
        <v>#REF!</v>
      </c>
    </row>
    <row r="3748" spans="1:24" ht="15.75" customHeight="1" x14ac:dyDescent="0.25">
      <c r="A3748" s="6">
        <f>'MEDIDAS ML'!A50</f>
        <v>123</v>
      </c>
      <c r="B3748" s="15">
        <f>'MEDIDAS ML'!B50</f>
        <v>123</v>
      </c>
      <c r="C3748" s="6">
        <f>'MEDIDAS ML'!C50</f>
        <v>123</v>
      </c>
      <c r="D3748" s="6" t="str">
        <f>'MEDIDAS ML'!D50</f>
        <v>12x22x16 cm - 10313 grs</v>
      </c>
      <c r="E3748" s="16">
        <f>'MEDIDAS ML'!E50</f>
        <v>12</v>
      </c>
      <c r="F3748" s="16">
        <f>'MEDIDAS ML'!F50</f>
        <v>22</v>
      </c>
      <c r="G3748" s="16">
        <f>'MEDIDAS ML'!G50</f>
        <v>16</v>
      </c>
      <c r="H3748" s="16">
        <f>'MEDIDAS ML'!H50</f>
        <v>10.313000000000001</v>
      </c>
      <c r="I3748" s="16">
        <f>'MEDIDAS ML'!I50</f>
        <v>1.056</v>
      </c>
      <c r="J3748" s="6" t="str">
        <f>'MEDIDAS ML'!J50</f>
        <v>Se calcula por Peso</v>
      </c>
      <c r="K3748" s="16">
        <f>'MEDIDAS ML'!K50</f>
        <v>10.313000000000001</v>
      </c>
      <c r="L3748" s="7">
        <f>'MEDIDAS ML'!L50</f>
        <v>19780</v>
      </c>
      <c r="M3748" s="6" t="str">
        <f>'MEDIDAS ML'!M50</f>
        <v>$9.990-$19.990</v>
      </c>
      <c r="N3748" s="7">
        <f>'MEDIDAS ML'!N50</f>
        <v>1000</v>
      </c>
      <c r="O3748" s="6" t="str">
        <f>'MEDIDAS ML'!O50</f>
        <v>No aplica (&lt;$19.990)</v>
      </c>
      <c r="P3748" s="7">
        <f>'MEDIDAS ML'!P50</f>
        <v>0</v>
      </c>
      <c r="Q3748" s="7">
        <f>'MEDIDAS ML'!Q50</f>
        <v>1000</v>
      </c>
      <c r="R3748" s="23" t="e">
        <f>'MEDIDAS ML'!#REF!</f>
        <v>#REF!</v>
      </c>
      <c r="S3748" s="24" t="e">
        <f>'MEDIDAS ML'!#REF!</f>
        <v>#REF!</v>
      </c>
      <c r="T3748" s="24" t="e">
        <f>'MEDIDAS ML'!#REF!</f>
        <v>#REF!</v>
      </c>
      <c r="U3748" s="24" t="e">
        <f>'MEDIDAS ML'!#REF!</f>
        <v>#REF!</v>
      </c>
      <c r="V3748" s="22" t="e">
        <f>'MEDIDAS ML'!#REF!</f>
        <v>#REF!</v>
      </c>
      <c r="W3748" s="17" t="e">
        <f>'MEDIDAS ML'!#REF!</f>
        <v>#REF!</v>
      </c>
      <c r="X3748" t="e">
        <f>'MEDIDAS ML'!#REF!</f>
        <v>#REF!</v>
      </c>
    </row>
    <row r="3749" spans="1:24" ht="15.75" customHeight="1" x14ac:dyDescent="0.25">
      <c r="A3749" s="6">
        <f>'MEDIDAS ML'!A51</f>
        <v>123</v>
      </c>
      <c r="B3749" s="15">
        <f>'MEDIDAS ML'!B51</f>
        <v>123</v>
      </c>
      <c r="C3749" s="6">
        <f>'MEDIDAS ML'!C51</f>
        <v>123</v>
      </c>
      <c r="D3749" s="6" t="str">
        <f>'MEDIDAS ML'!D51</f>
        <v>12x22x16 cm - 10313 grs</v>
      </c>
      <c r="E3749" s="16">
        <f>'MEDIDAS ML'!E51</f>
        <v>12</v>
      </c>
      <c r="F3749" s="16">
        <f>'MEDIDAS ML'!F51</f>
        <v>22</v>
      </c>
      <c r="G3749" s="16">
        <f>'MEDIDAS ML'!G51</f>
        <v>16</v>
      </c>
      <c r="H3749" s="16">
        <f>'MEDIDAS ML'!H51</f>
        <v>10.313000000000001</v>
      </c>
      <c r="I3749" s="16">
        <f>'MEDIDAS ML'!I51</f>
        <v>1.056</v>
      </c>
      <c r="J3749" s="6" t="str">
        <f>'MEDIDAS ML'!J51</f>
        <v>Se calcula por Peso</v>
      </c>
      <c r="K3749" s="16">
        <f>'MEDIDAS ML'!K51</f>
        <v>10.313000000000001</v>
      </c>
      <c r="L3749" s="7">
        <f>'MEDIDAS ML'!L51</f>
        <v>19780</v>
      </c>
      <c r="M3749" s="6" t="str">
        <f>'MEDIDAS ML'!M51</f>
        <v>$9.990-$19.990</v>
      </c>
      <c r="N3749" s="7">
        <f>'MEDIDAS ML'!N51</f>
        <v>1000</v>
      </c>
      <c r="O3749" s="6" t="str">
        <f>'MEDIDAS ML'!O51</f>
        <v>No aplica (&lt;$19.990)</v>
      </c>
      <c r="P3749" s="7">
        <f>'MEDIDAS ML'!P51</f>
        <v>0</v>
      </c>
      <c r="Q3749" s="7">
        <f>'MEDIDAS ML'!Q51</f>
        <v>1000</v>
      </c>
      <c r="R3749" s="23" t="e">
        <f>'MEDIDAS ML'!#REF!</f>
        <v>#REF!</v>
      </c>
      <c r="S3749" s="24" t="e">
        <f>'MEDIDAS ML'!#REF!</f>
        <v>#REF!</v>
      </c>
      <c r="T3749" s="24" t="e">
        <f>'MEDIDAS ML'!#REF!</f>
        <v>#REF!</v>
      </c>
      <c r="U3749" s="24" t="e">
        <f>'MEDIDAS ML'!#REF!</f>
        <v>#REF!</v>
      </c>
      <c r="V3749" s="22" t="e">
        <f>'MEDIDAS ML'!#REF!</f>
        <v>#REF!</v>
      </c>
      <c r="W3749" s="17" t="e">
        <f>'MEDIDAS ML'!#REF!</f>
        <v>#REF!</v>
      </c>
      <c r="X3749" t="e">
        <f>'MEDIDAS ML'!#REF!</f>
        <v>#REF!</v>
      </c>
    </row>
    <row r="3750" spans="1:24" ht="15.75" customHeight="1" x14ac:dyDescent="0.25">
      <c r="A3750" s="6">
        <f>'MEDIDAS ML'!A52</f>
        <v>123</v>
      </c>
      <c r="B3750" s="15">
        <f>'MEDIDAS ML'!B52</f>
        <v>123</v>
      </c>
      <c r="C3750" s="6">
        <f>'MEDIDAS ML'!C52</f>
        <v>123</v>
      </c>
      <c r="D3750" s="6" t="str">
        <f>'MEDIDAS ML'!D52</f>
        <v>12x22x16 cm - 10313 grs</v>
      </c>
      <c r="E3750" s="16">
        <f>'MEDIDAS ML'!E52</f>
        <v>12</v>
      </c>
      <c r="F3750" s="16">
        <f>'MEDIDAS ML'!F52</f>
        <v>22</v>
      </c>
      <c r="G3750" s="16">
        <f>'MEDIDAS ML'!G52</f>
        <v>16</v>
      </c>
      <c r="H3750" s="16">
        <f>'MEDIDAS ML'!H52</f>
        <v>10.313000000000001</v>
      </c>
      <c r="I3750" s="16">
        <f>'MEDIDAS ML'!I52</f>
        <v>1.056</v>
      </c>
      <c r="J3750" s="6" t="str">
        <f>'MEDIDAS ML'!J52</f>
        <v>Se calcula por Peso</v>
      </c>
      <c r="K3750" s="16">
        <f>'MEDIDAS ML'!K52</f>
        <v>10.313000000000001</v>
      </c>
      <c r="L3750" s="7">
        <f>'MEDIDAS ML'!L52</f>
        <v>19780</v>
      </c>
      <c r="M3750" s="6" t="str">
        <f>'MEDIDAS ML'!M52</f>
        <v>$9.990-$19.990</v>
      </c>
      <c r="N3750" s="7">
        <f>'MEDIDAS ML'!N52</f>
        <v>1000</v>
      </c>
      <c r="O3750" s="6" t="str">
        <f>'MEDIDAS ML'!O52</f>
        <v>No aplica (&lt;$19.990)</v>
      </c>
      <c r="P3750" s="7">
        <f>'MEDIDAS ML'!P52</f>
        <v>0</v>
      </c>
      <c r="Q3750" s="7">
        <f>'MEDIDAS ML'!Q52</f>
        <v>1000</v>
      </c>
      <c r="R3750" s="23" t="e">
        <f>'MEDIDAS ML'!#REF!</f>
        <v>#REF!</v>
      </c>
      <c r="S3750" s="24" t="e">
        <f>'MEDIDAS ML'!#REF!</f>
        <v>#REF!</v>
      </c>
      <c r="T3750" s="24" t="e">
        <f>'MEDIDAS ML'!#REF!</f>
        <v>#REF!</v>
      </c>
      <c r="U3750" s="24" t="e">
        <f>'MEDIDAS ML'!#REF!</f>
        <v>#REF!</v>
      </c>
      <c r="V3750" s="22" t="e">
        <f>'MEDIDAS ML'!#REF!</f>
        <v>#REF!</v>
      </c>
      <c r="W3750" s="17" t="e">
        <f>'MEDIDAS ML'!#REF!</f>
        <v>#REF!</v>
      </c>
      <c r="X3750" t="e">
        <f>'MEDIDAS ML'!#REF!</f>
        <v>#REF!</v>
      </c>
    </row>
    <row r="3751" spans="1:24" ht="15.75" customHeight="1" x14ac:dyDescent="0.25">
      <c r="A3751" s="6">
        <f>'MEDIDAS ML'!A53</f>
        <v>123</v>
      </c>
      <c r="B3751" s="15">
        <f>'MEDIDAS ML'!B53</f>
        <v>123</v>
      </c>
      <c r="C3751" s="6">
        <f>'MEDIDAS ML'!C53</f>
        <v>123</v>
      </c>
      <c r="D3751" s="6" t="str">
        <f>'MEDIDAS ML'!D53</f>
        <v>12x22x16 cm - 10313 grs</v>
      </c>
      <c r="E3751" s="16">
        <f>'MEDIDAS ML'!E53</f>
        <v>12</v>
      </c>
      <c r="F3751" s="16">
        <f>'MEDIDAS ML'!F53</f>
        <v>22</v>
      </c>
      <c r="G3751" s="16">
        <f>'MEDIDAS ML'!G53</f>
        <v>16</v>
      </c>
      <c r="H3751" s="16">
        <f>'MEDIDAS ML'!H53</f>
        <v>10.313000000000001</v>
      </c>
      <c r="I3751" s="16">
        <f>'MEDIDAS ML'!I53</f>
        <v>1.056</v>
      </c>
      <c r="J3751" s="6" t="str">
        <f>'MEDIDAS ML'!J53</f>
        <v>Se calcula por Peso</v>
      </c>
      <c r="K3751" s="16">
        <f>'MEDIDAS ML'!K53</f>
        <v>10.313000000000001</v>
      </c>
      <c r="L3751" s="7">
        <f>'MEDIDAS ML'!L53</f>
        <v>19780</v>
      </c>
      <c r="M3751" s="6" t="str">
        <f>'MEDIDAS ML'!M53</f>
        <v>$9.990-$19.990</v>
      </c>
      <c r="N3751" s="7">
        <f>'MEDIDAS ML'!N53</f>
        <v>1000</v>
      </c>
      <c r="O3751" s="6" t="str">
        <f>'MEDIDAS ML'!O53</f>
        <v>No aplica (&lt;$19.990)</v>
      </c>
      <c r="P3751" s="7">
        <f>'MEDIDAS ML'!P53</f>
        <v>0</v>
      </c>
      <c r="Q3751" s="7">
        <f>'MEDIDAS ML'!Q53</f>
        <v>1000</v>
      </c>
      <c r="R3751" s="23" t="e">
        <f>'MEDIDAS ML'!#REF!</f>
        <v>#REF!</v>
      </c>
      <c r="S3751" s="24" t="e">
        <f>'MEDIDAS ML'!#REF!</f>
        <v>#REF!</v>
      </c>
      <c r="T3751" s="24" t="e">
        <f>'MEDIDAS ML'!#REF!</f>
        <v>#REF!</v>
      </c>
      <c r="U3751" s="24" t="e">
        <f>'MEDIDAS ML'!#REF!</f>
        <v>#REF!</v>
      </c>
      <c r="V3751" s="22" t="e">
        <f>'MEDIDAS ML'!#REF!</f>
        <v>#REF!</v>
      </c>
      <c r="W3751" s="17" t="e">
        <f>'MEDIDAS ML'!#REF!</f>
        <v>#REF!</v>
      </c>
      <c r="X3751" t="e">
        <f>'MEDIDAS ML'!#REF!</f>
        <v>#REF!</v>
      </c>
    </row>
    <row r="3752" spans="1:24" ht="15.75" customHeight="1" x14ac:dyDescent="0.25">
      <c r="A3752" s="6">
        <f>'MEDIDAS ML'!A54</f>
        <v>123</v>
      </c>
      <c r="B3752" s="15">
        <f>'MEDIDAS ML'!B54</f>
        <v>123</v>
      </c>
      <c r="C3752" s="6">
        <f>'MEDIDAS ML'!C54</f>
        <v>123</v>
      </c>
      <c r="D3752" s="6" t="str">
        <f>'MEDIDAS ML'!D54</f>
        <v>12x22x16 cm - 10313 grs</v>
      </c>
      <c r="E3752" s="16">
        <f>'MEDIDAS ML'!E54</f>
        <v>12</v>
      </c>
      <c r="F3752" s="16">
        <f>'MEDIDAS ML'!F54</f>
        <v>22</v>
      </c>
      <c r="G3752" s="16">
        <f>'MEDIDAS ML'!G54</f>
        <v>16</v>
      </c>
      <c r="H3752" s="16">
        <f>'MEDIDAS ML'!H54</f>
        <v>10.313000000000001</v>
      </c>
      <c r="I3752" s="16">
        <f>'MEDIDAS ML'!I54</f>
        <v>1.056</v>
      </c>
      <c r="J3752" s="6" t="str">
        <f>'MEDIDAS ML'!J54</f>
        <v>Se calcula por Peso</v>
      </c>
      <c r="K3752" s="16">
        <f>'MEDIDAS ML'!K54</f>
        <v>10.313000000000001</v>
      </c>
      <c r="L3752" s="7">
        <f>'MEDIDAS ML'!L54</f>
        <v>19780</v>
      </c>
      <c r="M3752" s="6" t="str">
        <f>'MEDIDAS ML'!M54</f>
        <v>$9.990-$19.990</v>
      </c>
      <c r="N3752" s="7">
        <f>'MEDIDAS ML'!N54</f>
        <v>1000</v>
      </c>
      <c r="O3752" s="6" t="str">
        <f>'MEDIDAS ML'!O54</f>
        <v>No aplica (&lt;$19.990)</v>
      </c>
      <c r="P3752" s="7">
        <f>'MEDIDAS ML'!P54</f>
        <v>0</v>
      </c>
      <c r="Q3752" s="7">
        <f>'MEDIDAS ML'!Q54</f>
        <v>1000</v>
      </c>
      <c r="R3752" s="23" t="e">
        <f>'MEDIDAS ML'!#REF!</f>
        <v>#REF!</v>
      </c>
      <c r="S3752" s="24" t="e">
        <f>'MEDIDAS ML'!#REF!</f>
        <v>#REF!</v>
      </c>
      <c r="T3752" s="24" t="e">
        <f>'MEDIDAS ML'!#REF!</f>
        <v>#REF!</v>
      </c>
      <c r="U3752" s="24" t="e">
        <f>'MEDIDAS ML'!#REF!</f>
        <v>#REF!</v>
      </c>
      <c r="V3752" s="22" t="e">
        <f>'MEDIDAS ML'!#REF!</f>
        <v>#REF!</v>
      </c>
      <c r="W3752" s="17" t="e">
        <f>'MEDIDAS ML'!#REF!</f>
        <v>#REF!</v>
      </c>
      <c r="X3752" t="e">
        <f>'MEDIDAS ML'!#REF!</f>
        <v>#REF!</v>
      </c>
    </row>
    <row r="3753" spans="1:24" ht="15.75" customHeight="1" x14ac:dyDescent="0.25">
      <c r="A3753" s="6">
        <f>'MEDIDAS ML'!A55</f>
        <v>123</v>
      </c>
      <c r="B3753" s="15">
        <f>'MEDIDAS ML'!B55</f>
        <v>123</v>
      </c>
      <c r="C3753" s="6">
        <f>'MEDIDAS ML'!C55</f>
        <v>123</v>
      </c>
      <c r="D3753" s="6" t="str">
        <f>'MEDIDAS ML'!D55</f>
        <v>12x22x16 cm - 10313 grs</v>
      </c>
      <c r="E3753" s="16">
        <f>'MEDIDAS ML'!E55</f>
        <v>12</v>
      </c>
      <c r="F3753" s="16">
        <f>'MEDIDAS ML'!F55</f>
        <v>22</v>
      </c>
      <c r="G3753" s="16">
        <f>'MEDIDAS ML'!G55</f>
        <v>16</v>
      </c>
      <c r="H3753" s="16">
        <f>'MEDIDAS ML'!H55</f>
        <v>10.313000000000001</v>
      </c>
      <c r="I3753" s="16">
        <f>'MEDIDAS ML'!I55</f>
        <v>1.056</v>
      </c>
      <c r="J3753" s="6" t="str">
        <f>'MEDIDAS ML'!J55</f>
        <v>Se calcula por Peso</v>
      </c>
      <c r="K3753" s="16">
        <f>'MEDIDAS ML'!K55</f>
        <v>10.313000000000001</v>
      </c>
      <c r="L3753" s="7">
        <f>'MEDIDAS ML'!L55</f>
        <v>19780</v>
      </c>
      <c r="M3753" s="6" t="str">
        <f>'MEDIDAS ML'!M55</f>
        <v>$9.990-$19.990</v>
      </c>
      <c r="N3753" s="7">
        <f>'MEDIDAS ML'!N55</f>
        <v>1000</v>
      </c>
      <c r="O3753" s="6" t="str">
        <f>'MEDIDAS ML'!O55</f>
        <v>No aplica (&lt;$19.990)</v>
      </c>
      <c r="P3753" s="7">
        <f>'MEDIDAS ML'!P55</f>
        <v>0</v>
      </c>
      <c r="Q3753" s="7">
        <f>'MEDIDAS ML'!Q55</f>
        <v>1000</v>
      </c>
      <c r="R3753" s="23" t="e">
        <f>'MEDIDAS ML'!#REF!</f>
        <v>#REF!</v>
      </c>
      <c r="S3753" s="24" t="e">
        <f>'MEDIDAS ML'!#REF!</f>
        <v>#REF!</v>
      </c>
      <c r="T3753" s="24" t="e">
        <f>'MEDIDAS ML'!#REF!</f>
        <v>#REF!</v>
      </c>
      <c r="U3753" s="24" t="e">
        <f>'MEDIDAS ML'!#REF!</f>
        <v>#REF!</v>
      </c>
      <c r="V3753" s="22" t="e">
        <f>'MEDIDAS ML'!#REF!</f>
        <v>#REF!</v>
      </c>
      <c r="W3753" s="17" t="e">
        <f>'MEDIDAS ML'!#REF!</f>
        <v>#REF!</v>
      </c>
      <c r="X3753" t="e">
        <f>'MEDIDAS ML'!#REF!</f>
        <v>#REF!</v>
      </c>
    </row>
    <row r="3754" spans="1:24" ht="15.75" customHeight="1" x14ac:dyDescent="0.25">
      <c r="A3754" s="6">
        <f>'MEDIDAS ML'!A56</f>
        <v>123</v>
      </c>
      <c r="B3754" s="15">
        <f>'MEDIDAS ML'!B56</f>
        <v>123</v>
      </c>
      <c r="C3754" s="6">
        <f>'MEDIDAS ML'!C56</f>
        <v>123</v>
      </c>
      <c r="D3754" s="6" t="str">
        <f>'MEDIDAS ML'!D56</f>
        <v>12x22x16 cm - 10313 grs</v>
      </c>
      <c r="E3754" s="16">
        <f>'MEDIDAS ML'!E56</f>
        <v>12</v>
      </c>
      <c r="F3754" s="16">
        <f>'MEDIDAS ML'!F56</f>
        <v>22</v>
      </c>
      <c r="G3754" s="16">
        <f>'MEDIDAS ML'!G56</f>
        <v>16</v>
      </c>
      <c r="H3754" s="16">
        <f>'MEDIDAS ML'!H56</f>
        <v>10.313000000000001</v>
      </c>
      <c r="I3754" s="16">
        <f>'MEDIDAS ML'!I56</f>
        <v>1.056</v>
      </c>
      <c r="J3754" s="6" t="str">
        <f>'MEDIDAS ML'!J56</f>
        <v>Se calcula por Peso</v>
      </c>
      <c r="K3754" s="16">
        <f>'MEDIDAS ML'!K56</f>
        <v>10.313000000000001</v>
      </c>
      <c r="L3754" s="7">
        <f>'MEDIDAS ML'!L56</f>
        <v>19780</v>
      </c>
      <c r="M3754" s="6" t="str">
        <f>'MEDIDAS ML'!M56</f>
        <v>$9.990-$19.990</v>
      </c>
      <c r="N3754" s="7">
        <f>'MEDIDAS ML'!N56</f>
        <v>1000</v>
      </c>
      <c r="O3754" s="6" t="str">
        <f>'MEDIDAS ML'!O56</f>
        <v>No aplica (&lt;$19.990)</v>
      </c>
      <c r="P3754" s="7">
        <f>'MEDIDAS ML'!P56</f>
        <v>0</v>
      </c>
      <c r="Q3754" s="7">
        <f>'MEDIDAS ML'!Q56</f>
        <v>1000</v>
      </c>
      <c r="R3754" s="23" t="e">
        <f>'MEDIDAS ML'!#REF!</f>
        <v>#REF!</v>
      </c>
      <c r="S3754" s="24" t="e">
        <f>'MEDIDAS ML'!#REF!</f>
        <v>#REF!</v>
      </c>
      <c r="T3754" s="24" t="e">
        <f>'MEDIDAS ML'!#REF!</f>
        <v>#REF!</v>
      </c>
      <c r="U3754" s="24" t="e">
        <f>'MEDIDAS ML'!#REF!</f>
        <v>#REF!</v>
      </c>
      <c r="V3754" s="22" t="e">
        <f>'MEDIDAS ML'!#REF!</f>
        <v>#REF!</v>
      </c>
      <c r="W3754" s="17" t="e">
        <f>'MEDIDAS ML'!#REF!</f>
        <v>#REF!</v>
      </c>
      <c r="X3754" t="e">
        <f>'MEDIDAS ML'!#REF!</f>
        <v>#REF!</v>
      </c>
    </row>
    <row r="3755" spans="1:24" ht="15.75" customHeight="1" x14ac:dyDescent="0.25">
      <c r="A3755" s="6">
        <f>'MEDIDAS ML'!A57</f>
        <v>123</v>
      </c>
      <c r="B3755" s="15">
        <f>'MEDIDAS ML'!B57</f>
        <v>123</v>
      </c>
      <c r="C3755" s="6">
        <f>'MEDIDAS ML'!C57</f>
        <v>123</v>
      </c>
      <c r="D3755" s="6" t="str">
        <f>'MEDIDAS ML'!D57</f>
        <v>12x22x16 cm - 10313 grs</v>
      </c>
      <c r="E3755" s="16">
        <f>'MEDIDAS ML'!E57</f>
        <v>12</v>
      </c>
      <c r="F3755" s="16">
        <f>'MEDIDAS ML'!F57</f>
        <v>22</v>
      </c>
      <c r="G3755" s="16">
        <f>'MEDIDAS ML'!G57</f>
        <v>16</v>
      </c>
      <c r="H3755" s="16">
        <f>'MEDIDAS ML'!H57</f>
        <v>10.313000000000001</v>
      </c>
      <c r="I3755" s="16">
        <f>'MEDIDAS ML'!I57</f>
        <v>1.056</v>
      </c>
      <c r="J3755" s="6" t="str">
        <f>'MEDIDAS ML'!J57</f>
        <v>Se calcula por Peso</v>
      </c>
      <c r="K3755" s="16">
        <f>'MEDIDAS ML'!K57</f>
        <v>10.313000000000001</v>
      </c>
      <c r="L3755" s="7">
        <f>'MEDIDAS ML'!L57</f>
        <v>19780</v>
      </c>
      <c r="M3755" s="6" t="str">
        <f>'MEDIDAS ML'!M57</f>
        <v>$9.990-$19.990</v>
      </c>
      <c r="N3755" s="7">
        <f>'MEDIDAS ML'!N57</f>
        <v>1000</v>
      </c>
      <c r="O3755" s="6" t="str">
        <f>'MEDIDAS ML'!O57</f>
        <v>No aplica (&lt;$19.990)</v>
      </c>
      <c r="P3755" s="7">
        <f>'MEDIDAS ML'!P57</f>
        <v>0</v>
      </c>
      <c r="Q3755" s="7">
        <f>'MEDIDAS ML'!Q57</f>
        <v>1000</v>
      </c>
      <c r="R3755" s="23" t="e">
        <f>'MEDIDAS ML'!#REF!</f>
        <v>#REF!</v>
      </c>
      <c r="S3755" s="24" t="e">
        <f>'MEDIDAS ML'!#REF!</f>
        <v>#REF!</v>
      </c>
      <c r="T3755" s="24" t="e">
        <f>'MEDIDAS ML'!#REF!</f>
        <v>#REF!</v>
      </c>
      <c r="U3755" s="24" t="e">
        <f>'MEDIDAS ML'!#REF!</f>
        <v>#REF!</v>
      </c>
      <c r="V3755" s="22" t="e">
        <f>'MEDIDAS ML'!#REF!</f>
        <v>#REF!</v>
      </c>
      <c r="W3755" s="17" t="e">
        <f>'MEDIDAS ML'!#REF!</f>
        <v>#REF!</v>
      </c>
      <c r="X3755" t="e">
        <f>'MEDIDAS ML'!#REF!</f>
        <v>#REF!</v>
      </c>
    </row>
    <row r="3756" spans="1:24" ht="15.75" customHeight="1" x14ac:dyDescent="0.25">
      <c r="A3756" s="6">
        <f>'MEDIDAS ML'!A58</f>
        <v>123</v>
      </c>
      <c r="B3756" s="15">
        <f>'MEDIDAS ML'!B58</f>
        <v>123</v>
      </c>
      <c r="C3756" s="6">
        <f>'MEDIDAS ML'!C58</f>
        <v>123</v>
      </c>
      <c r="D3756" s="6" t="str">
        <f>'MEDIDAS ML'!D58</f>
        <v>12x22x16 cm - 10313 grs</v>
      </c>
      <c r="E3756" s="16">
        <f>'MEDIDAS ML'!E58</f>
        <v>12</v>
      </c>
      <c r="F3756" s="16">
        <f>'MEDIDAS ML'!F58</f>
        <v>22</v>
      </c>
      <c r="G3756" s="16">
        <f>'MEDIDAS ML'!G58</f>
        <v>16</v>
      </c>
      <c r="H3756" s="16">
        <f>'MEDIDAS ML'!H58</f>
        <v>10.313000000000001</v>
      </c>
      <c r="I3756" s="16">
        <f>'MEDIDAS ML'!I58</f>
        <v>1.056</v>
      </c>
      <c r="J3756" s="6" t="str">
        <f>'MEDIDAS ML'!J58</f>
        <v>Se calcula por Peso</v>
      </c>
      <c r="K3756" s="16">
        <f>'MEDIDAS ML'!K58</f>
        <v>10.313000000000001</v>
      </c>
      <c r="L3756" s="7">
        <f>'MEDIDAS ML'!L58</f>
        <v>19780</v>
      </c>
      <c r="M3756" s="6" t="str">
        <f>'MEDIDAS ML'!M58</f>
        <v>$9.990-$19.990</v>
      </c>
      <c r="N3756" s="7">
        <f>'MEDIDAS ML'!N58</f>
        <v>1000</v>
      </c>
      <c r="O3756" s="6" t="str">
        <f>'MEDIDAS ML'!O58</f>
        <v>No aplica (&lt;$19.990)</v>
      </c>
      <c r="P3756" s="7">
        <f>'MEDIDAS ML'!P58</f>
        <v>0</v>
      </c>
      <c r="Q3756" s="7">
        <f>'MEDIDAS ML'!Q58</f>
        <v>1000</v>
      </c>
      <c r="R3756" s="23" t="e">
        <f>'MEDIDAS ML'!#REF!</f>
        <v>#REF!</v>
      </c>
      <c r="S3756" s="24" t="e">
        <f>'MEDIDAS ML'!#REF!</f>
        <v>#REF!</v>
      </c>
      <c r="T3756" s="24" t="e">
        <f>'MEDIDAS ML'!#REF!</f>
        <v>#REF!</v>
      </c>
      <c r="U3756" s="24" t="e">
        <f>'MEDIDAS ML'!#REF!</f>
        <v>#REF!</v>
      </c>
      <c r="V3756" s="22" t="e">
        <f>'MEDIDAS ML'!#REF!</f>
        <v>#REF!</v>
      </c>
      <c r="W3756" s="17" t="e">
        <f>'MEDIDAS ML'!#REF!</f>
        <v>#REF!</v>
      </c>
      <c r="X3756" t="e">
        <f>'MEDIDAS ML'!#REF!</f>
        <v>#REF!</v>
      </c>
    </row>
    <row r="3757" spans="1:24" ht="15.75" customHeight="1" x14ac:dyDescent="0.25">
      <c r="A3757" s="6">
        <f>'MEDIDAS ML'!A59</f>
        <v>123</v>
      </c>
      <c r="B3757" s="15">
        <f>'MEDIDAS ML'!B59</f>
        <v>123</v>
      </c>
      <c r="C3757" s="6">
        <f>'MEDIDAS ML'!C59</f>
        <v>123</v>
      </c>
      <c r="D3757" s="6" t="str">
        <f>'MEDIDAS ML'!D59</f>
        <v>12x22x16 cm - 10313 grs</v>
      </c>
      <c r="E3757" s="16">
        <f>'MEDIDAS ML'!E59</f>
        <v>12</v>
      </c>
      <c r="F3757" s="16">
        <f>'MEDIDAS ML'!F59</f>
        <v>22</v>
      </c>
      <c r="G3757" s="16">
        <f>'MEDIDAS ML'!G59</f>
        <v>16</v>
      </c>
      <c r="H3757" s="16">
        <f>'MEDIDAS ML'!H59</f>
        <v>10.313000000000001</v>
      </c>
      <c r="I3757" s="16">
        <f>'MEDIDAS ML'!I59</f>
        <v>1.056</v>
      </c>
      <c r="J3757" s="6" t="str">
        <f>'MEDIDAS ML'!J59</f>
        <v>Se calcula por Peso</v>
      </c>
      <c r="K3757" s="16">
        <f>'MEDIDAS ML'!K59</f>
        <v>10.313000000000001</v>
      </c>
      <c r="L3757" s="7">
        <f>'MEDIDAS ML'!L59</f>
        <v>19780</v>
      </c>
      <c r="M3757" s="6" t="str">
        <f>'MEDIDAS ML'!M59</f>
        <v>$9.990-$19.990</v>
      </c>
      <c r="N3757" s="7">
        <f>'MEDIDAS ML'!N59</f>
        <v>1000</v>
      </c>
      <c r="O3757" s="6" t="str">
        <f>'MEDIDAS ML'!O59</f>
        <v>No aplica (&lt;$19.990)</v>
      </c>
      <c r="P3757" s="7">
        <f>'MEDIDAS ML'!P59</f>
        <v>0</v>
      </c>
      <c r="Q3757" s="7">
        <f>'MEDIDAS ML'!Q59</f>
        <v>1000</v>
      </c>
      <c r="R3757" s="23" t="e">
        <f>'MEDIDAS ML'!#REF!</f>
        <v>#REF!</v>
      </c>
      <c r="S3757" s="24" t="e">
        <f>'MEDIDAS ML'!#REF!</f>
        <v>#REF!</v>
      </c>
      <c r="T3757" s="24" t="e">
        <f>'MEDIDAS ML'!#REF!</f>
        <v>#REF!</v>
      </c>
      <c r="U3757" s="24" t="e">
        <f>'MEDIDAS ML'!#REF!</f>
        <v>#REF!</v>
      </c>
      <c r="V3757" s="22" t="e">
        <f>'MEDIDAS ML'!#REF!</f>
        <v>#REF!</v>
      </c>
      <c r="W3757" s="17" t="e">
        <f>'MEDIDAS ML'!#REF!</f>
        <v>#REF!</v>
      </c>
      <c r="X3757" t="e">
        <f>'MEDIDAS ML'!#REF!</f>
        <v>#REF!</v>
      </c>
    </row>
    <row r="3758" spans="1:24" ht="15.75" customHeight="1" x14ac:dyDescent="0.25">
      <c r="A3758" s="6">
        <f>'MEDIDAS ML'!A60</f>
        <v>123</v>
      </c>
      <c r="B3758" s="15">
        <f>'MEDIDAS ML'!B60</f>
        <v>123</v>
      </c>
      <c r="C3758" s="6">
        <f>'MEDIDAS ML'!C60</f>
        <v>123</v>
      </c>
      <c r="D3758" s="6" t="str">
        <f>'MEDIDAS ML'!D60</f>
        <v>12x22x16 cm - 10313 grs</v>
      </c>
      <c r="E3758" s="16">
        <f>'MEDIDAS ML'!E60</f>
        <v>12</v>
      </c>
      <c r="F3758" s="16">
        <f>'MEDIDAS ML'!F60</f>
        <v>22</v>
      </c>
      <c r="G3758" s="16">
        <f>'MEDIDAS ML'!G60</f>
        <v>16</v>
      </c>
      <c r="H3758" s="16">
        <f>'MEDIDAS ML'!H60</f>
        <v>10.313000000000001</v>
      </c>
      <c r="I3758" s="16">
        <f>'MEDIDAS ML'!I60</f>
        <v>1.056</v>
      </c>
      <c r="J3758" s="6" t="str">
        <f>'MEDIDAS ML'!J60</f>
        <v>Se calcula por Peso</v>
      </c>
      <c r="K3758" s="16">
        <f>'MEDIDAS ML'!K60</f>
        <v>10.313000000000001</v>
      </c>
      <c r="L3758" s="7">
        <f>'MEDIDAS ML'!L60</f>
        <v>19780</v>
      </c>
      <c r="M3758" s="6" t="str">
        <f>'MEDIDAS ML'!M60</f>
        <v>$9.990-$19.990</v>
      </c>
      <c r="N3758" s="7">
        <f>'MEDIDAS ML'!N60</f>
        <v>1000</v>
      </c>
      <c r="O3758" s="6" t="str">
        <f>'MEDIDAS ML'!O60</f>
        <v>No aplica (&lt;$19.990)</v>
      </c>
      <c r="P3758" s="7">
        <f>'MEDIDAS ML'!P60</f>
        <v>0</v>
      </c>
      <c r="Q3758" s="7">
        <f>'MEDIDAS ML'!Q60</f>
        <v>1000</v>
      </c>
      <c r="R3758" s="23" t="e">
        <f>'MEDIDAS ML'!#REF!</f>
        <v>#REF!</v>
      </c>
      <c r="S3758" s="24" t="e">
        <f>'MEDIDAS ML'!#REF!</f>
        <v>#REF!</v>
      </c>
      <c r="T3758" s="24" t="e">
        <f>'MEDIDAS ML'!#REF!</f>
        <v>#REF!</v>
      </c>
      <c r="U3758" s="24" t="e">
        <f>'MEDIDAS ML'!#REF!</f>
        <v>#REF!</v>
      </c>
      <c r="V3758" s="22" t="e">
        <f>'MEDIDAS ML'!#REF!</f>
        <v>#REF!</v>
      </c>
      <c r="W3758" s="17" t="e">
        <f>'MEDIDAS ML'!#REF!</f>
        <v>#REF!</v>
      </c>
      <c r="X3758" t="e">
        <f>'MEDIDAS ML'!#REF!</f>
        <v>#REF!</v>
      </c>
    </row>
    <row r="3759" spans="1:24" ht="15.75" customHeight="1" x14ac:dyDescent="0.25">
      <c r="A3759" s="6">
        <f>'MEDIDAS ML'!A61</f>
        <v>123</v>
      </c>
      <c r="B3759" s="15">
        <f>'MEDIDAS ML'!B61</f>
        <v>123</v>
      </c>
      <c r="C3759" s="6">
        <f>'MEDIDAS ML'!C61</f>
        <v>123</v>
      </c>
      <c r="D3759" s="6" t="str">
        <f>'MEDIDAS ML'!D61</f>
        <v>12x22x16 cm - 10313 grs</v>
      </c>
      <c r="E3759" s="16">
        <f>'MEDIDAS ML'!E61</f>
        <v>12</v>
      </c>
      <c r="F3759" s="16">
        <f>'MEDIDAS ML'!F61</f>
        <v>22</v>
      </c>
      <c r="G3759" s="16">
        <f>'MEDIDAS ML'!G61</f>
        <v>16</v>
      </c>
      <c r="H3759" s="16">
        <f>'MEDIDAS ML'!H61</f>
        <v>10.313000000000001</v>
      </c>
      <c r="I3759" s="16">
        <f>'MEDIDAS ML'!I61</f>
        <v>1.056</v>
      </c>
      <c r="J3759" s="6" t="str">
        <f>'MEDIDAS ML'!J61</f>
        <v>Se calcula por Peso</v>
      </c>
      <c r="K3759" s="16">
        <f>'MEDIDAS ML'!K61</f>
        <v>10.313000000000001</v>
      </c>
      <c r="L3759" s="7">
        <f>'MEDIDAS ML'!L61</f>
        <v>19780</v>
      </c>
      <c r="M3759" s="6" t="str">
        <f>'MEDIDAS ML'!M61</f>
        <v>$9.990-$19.990</v>
      </c>
      <c r="N3759" s="7">
        <f>'MEDIDAS ML'!N61</f>
        <v>1000</v>
      </c>
      <c r="O3759" s="6" t="str">
        <f>'MEDIDAS ML'!O61</f>
        <v>No aplica (&lt;$19.990)</v>
      </c>
      <c r="P3759" s="7">
        <f>'MEDIDAS ML'!P61</f>
        <v>0</v>
      </c>
      <c r="Q3759" s="7">
        <f>'MEDIDAS ML'!Q61</f>
        <v>1000</v>
      </c>
      <c r="R3759" s="23" t="e">
        <f>'MEDIDAS ML'!#REF!</f>
        <v>#REF!</v>
      </c>
      <c r="S3759" s="24" t="e">
        <f>'MEDIDAS ML'!#REF!</f>
        <v>#REF!</v>
      </c>
      <c r="T3759" s="24" t="e">
        <f>'MEDIDAS ML'!#REF!</f>
        <v>#REF!</v>
      </c>
      <c r="U3759" s="24" t="e">
        <f>'MEDIDAS ML'!#REF!</f>
        <v>#REF!</v>
      </c>
      <c r="V3759" s="22" t="e">
        <f>'MEDIDAS ML'!#REF!</f>
        <v>#REF!</v>
      </c>
      <c r="W3759" s="17" t="e">
        <f>'MEDIDAS ML'!#REF!</f>
        <v>#REF!</v>
      </c>
      <c r="X3759" t="e">
        <f>'MEDIDAS ML'!#REF!</f>
        <v>#REF!</v>
      </c>
    </row>
    <row r="3760" spans="1:24" ht="15.75" customHeight="1" x14ac:dyDescent="0.25">
      <c r="A3760" s="6">
        <f>'MEDIDAS ML'!A62</f>
        <v>123</v>
      </c>
      <c r="B3760" s="15">
        <f>'MEDIDAS ML'!B62</f>
        <v>123</v>
      </c>
      <c r="C3760" s="6">
        <f>'MEDIDAS ML'!C62</f>
        <v>123</v>
      </c>
      <c r="D3760" s="6" t="str">
        <f>'MEDIDAS ML'!D62</f>
        <v>12x22x16 cm - 10313 grs</v>
      </c>
      <c r="E3760" s="16">
        <f>'MEDIDAS ML'!E62</f>
        <v>12</v>
      </c>
      <c r="F3760" s="16">
        <f>'MEDIDAS ML'!F62</f>
        <v>22</v>
      </c>
      <c r="G3760" s="16">
        <f>'MEDIDAS ML'!G62</f>
        <v>16</v>
      </c>
      <c r="H3760" s="16">
        <f>'MEDIDAS ML'!H62</f>
        <v>10.313000000000001</v>
      </c>
      <c r="I3760" s="16">
        <f>'MEDIDAS ML'!I62</f>
        <v>1.056</v>
      </c>
      <c r="J3760" s="6" t="str">
        <f>'MEDIDAS ML'!J62</f>
        <v>Se calcula por Peso</v>
      </c>
      <c r="K3760" s="16">
        <f>'MEDIDAS ML'!K62</f>
        <v>10.313000000000001</v>
      </c>
      <c r="L3760" s="7">
        <f>'MEDIDAS ML'!L62</f>
        <v>19780</v>
      </c>
      <c r="M3760" s="6" t="str">
        <f>'MEDIDAS ML'!M62</f>
        <v>$9.990-$19.990</v>
      </c>
      <c r="N3760" s="7">
        <f>'MEDIDAS ML'!N62</f>
        <v>1000</v>
      </c>
      <c r="O3760" s="6" t="str">
        <f>'MEDIDAS ML'!O62</f>
        <v>No aplica (&lt;$19.990)</v>
      </c>
      <c r="P3760" s="7">
        <f>'MEDIDAS ML'!P62</f>
        <v>0</v>
      </c>
      <c r="Q3760" s="7">
        <f>'MEDIDAS ML'!Q62</f>
        <v>1000</v>
      </c>
      <c r="R3760" s="23" t="e">
        <f>'MEDIDAS ML'!#REF!</f>
        <v>#REF!</v>
      </c>
      <c r="S3760" s="24" t="e">
        <f>'MEDIDAS ML'!#REF!</f>
        <v>#REF!</v>
      </c>
      <c r="T3760" s="24" t="e">
        <f>'MEDIDAS ML'!#REF!</f>
        <v>#REF!</v>
      </c>
      <c r="U3760" s="24" t="e">
        <f>'MEDIDAS ML'!#REF!</f>
        <v>#REF!</v>
      </c>
      <c r="V3760" s="22" t="e">
        <f>'MEDIDAS ML'!#REF!</f>
        <v>#REF!</v>
      </c>
      <c r="W3760" s="17" t="e">
        <f>'MEDIDAS ML'!#REF!</f>
        <v>#REF!</v>
      </c>
      <c r="X3760" t="e">
        <f>'MEDIDAS ML'!#REF!</f>
        <v>#REF!</v>
      </c>
    </row>
    <row r="3761" spans="1:24" ht="15.75" customHeight="1" x14ac:dyDescent="0.25">
      <c r="A3761" s="6">
        <f>'MEDIDAS ML'!A63</f>
        <v>123</v>
      </c>
      <c r="B3761" s="15">
        <f>'MEDIDAS ML'!B63</f>
        <v>123</v>
      </c>
      <c r="C3761" s="6">
        <f>'MEDIDAS ML'!C63</f>
        <v>123</v>
      </c>
      <c r="D3761" s="6" t="str">
        <f>'MEDIDAS ML'!D63</f>
        <v>12x22x16 cm - 10313 grs</v>
      </c>
      <c r="E3761" s="16">
        <f>'MEDIDAS ML'!E63</f>
        <v>12</v>
      </c>
      <c r="F3761" s="16">
        <f>'MEDIDAS ML'!F63</f>
        <v>22</v>
      </c>
      <c r="G3761" s="16">
        <f>'MEDIDAS ML'!G63</f>
        <v>16</v>
      </c>
      <c r="H3761" s="16">
        <f>'MEDIDAS ML'!H63</f>
        <v>10.313000000000001</v>
      </c>
      <c r="I3761" s="16">
        <f>'MEDIDAS ML'!I63</f>
        <v>1.056</v>
      </c>
      <c r="J3761" s="6" t="str">
        <f>'MEDIDAS ML'!J63</f>
        <v>Se calcula por Peso</v>
      </c>
      <c r="K3761" s="16">
        <f>'MEDIDAS ML'!K63</f>
        <v>10.313000000000001</v>
      </c>
      <c r="L3761" s="7">
        <f>'MEDIDAS ML'!L63</f>
        <v>19780</v>
      </c>
      <c r="M3761" s="6" t="str">
        <f>'MEDIDAS ML'!M63</f>
        <v>$9.990-$19.990</v>
      </c>
      <c r="N3761" s="7">
        <f>'MEDIDAS ML'!N63</f>
        <v>1000</v>
      </c>
      <c r="O3761" s="6" t="str">
        <f>'MEDIDAS ML'!O63</f>
        <v>No aplica (&lt;$19.990)</v>
      </c>
      <c r="P3761" s="7">
        <f>'MEDIDAS ML'!P63</f>
        <v>0</v>
      </c>
      <c r="Q3761" s="7">
        <f>'MEDIDAS ML'!Q63</f>
        <v>1000</v>
      </c>
      <c r="R3761" s="23" t="e">
        <f>'MEDIDAS ML'!#REF!</f>
        <v>#REF!</v>
      </c>
      <c r="S3761" s="24" t="e">
        <f>'MEDIDAS ML'!#REF!</f>
        <v>#REF!</v>
      </c>
      <c r="T3761" s="24" t="e">
        <f>'MEDIDAS ML'!#REF!</f>
        <v>#REF!</v>
      </c>
      <c r="U3761" s="24" t="e">
        <f>'MEDIDAS ML'!#REF!</f>
        <v>#REF!</v>
      </c>
      <c r="V3761" s="22" t="e">
        <f>'MEDIDAS ML'!#REF!</f>
        <v>#REF!</v>
      </c>
      <c r="W3761" s="17" t="e">
        <f>'MEDIDAS ML'!#REF!</f>
        <v>#REF!</v>
      </c>
      <c r="X3761" t="e">
        <f>'MEDIDAS ML'!#REF!</f>
        <v>#REF!</v>
      </c>
    </row>
    <row r="3762" spans="1:24" ht="15.75" customHeight="1" x14ac:dyDescent="0.25">
      <c r="A3762" s="6">
        <f>'MEDIDAS ML'!A64</f>
        <v>123</v>
      </c>
      <c r="B3762" s="15">
        <f>'MEDIDAS ML'!B64</f>
        <v>123</v>
      </c>
      <c r="C3762" s="6">
        <f>'MEDIDAS ML'!C64</f>
        <v>123</v>
      </c>
      <c r="D3762" s="6" t="str">
        <f>'MEDIDAS ML'!D64</f>
        <v>12x22x16 cm - 10313 grs</v>
      </c>
      <c r="E3762" s="16">
        <f>'MEDIDAS ML'!E64</f>
        <v>12</v>
      </c>
      <c r="F3762" s="16">
        <f>'MEDIDAS ML'!F64</f>
        <v>22</v>
      </c>
      <c r="G3762" s="16">
        <f>'MEDIDAS ML'!G64</f>
        <v>16</v>
      </c>
      <c r="H3762" s="16">
        <f>'MEDIDAS ML'!H64</f>
        <v>10.313000000000001</v>
      </c>
      <c r="I3762" s="16">
        <f>'MEDIDAS ML'!I64</f>
        <v>1.056</v>
      </c>
      <c r="J3762" s="6" t="str">
        <f>'MEDIDAS ML'!J64</f>
        <v>Se calcula por Peso</v>
      </c>
      <c r="K3762" s="16">
        <f>'MEDIDAS ML'!K64</f>
        <v>10.313000000000001</v>
      </c>
      <c r="L3762" s="7">
        <f>'MEDIDAS ML'!L64</f>
        <v>19780</v>
      </c>
      <c r="M3762" s="6" t="str">
        <f>'MEDIDAS ML'!M64</f>
        <v>$9.990-$19.990</v>
      </c>
      <c r="N3762" s="7">
        <f>'MEDIDAS ML'!N64</f>
        <v>1000</v>
      </c>
      <c r="O3762" s="6" t="str">
        <f>'MEDIDAS ML'!O64</f>
        <v>No aplica (&lt;$19.990)</v>
      </c>
      <c r="P3762" s="7">
        <f>'MEDIDAS ML'!P64</f>
        <v>0</v>
      </c>
      <c r="Q3762" s="7">
        <f>'MEDIDAS ML'!Q64</f>
        <v>1000</v>
      </c>
      <c r="R3762" s="23" t="e">
        <f>'MEDIDAS ML'!#REF!</f>
        <v>#REF!</v>
      </c>
      <c r="S3762" s="24" t="e">
        <f>'MEDIDAS ML'!#REF!</f>
        <v>#REF!</v>
      </c>
      <c r="T3762" s="24" t="e">
        <f>'MEDIDAS ML'!#REF!</f>
        <v>#REF!</v>
      </c>
      <c r="U3762" s="24" t="e">
        <f>'MEDIDAS ML'!#REF!</f>
        <v>#REF!</v>
      </c>
      <c r="V3762" s="22" t="e">
        <f>'MEDIDAS ML'!#REF!</f>
        <v>#REF!</v>
      </c>
      <c r="W3762" s="17" t="e">
        <f>'MEDIDAS ML'!#REF!</f>
        <v>#REF!</v>
      </c>
      <c r="X3762" t="e">
        <f>'MEDIDAS ML'!#REF!</f>
        <v>#REF!</v>
      </c>
    </row>
    <row r="3763" spans="1:24" ht="15.75" customHeight="1" x14ac:dyDescent="0.25">
      <c r="A3763" s="6">
        <f>'MEDIDAS ML'!A65</f>
        <v>123</v>
      </c>
      <c r="B3763" s="15">
        <f>'MEDIDAS ML'!B65</f>
        <v>123</v>
      </c>
      <c r="C3763" s="6">
        <f>'MEDIDAS ML'!C65</f>
        <v>123</v>
      </c>
      <c r="D3763" s="6" t="str">
        <f>'MEDIDAS ML'!D65</f>
        <v>12x22x16 cm - 10313 grs</v>
      </c>
      <c r="E3763" s="16">
        <f>'MEDIDAS ML'!E65</f>
        <v>12</v>
      </c>
      <c r="F3763" s="16">
        <f>'MEDIDAS ML'!F65</f>
        <v>22</v>
      </c>
      <c r="G3763" s="16">
        <f>'MEDIDAS ML'!G65</f>
        <v>16</v>
      </c>
      <c r="H3763" s="16">
        <f>'MEDIDAS ML'!H65</f>
        <v>10.313000000000001</v>
      </c>
      <c r="I3763" s="16">
        <f>'MEDIDAS ML'!I65</f>
        <v>1.056</v>
      </c>
      <c r="J3763" s="6" t="str">
        <f>'MEDIDAS ML'!J65</f>
        <v>Se calcula por Peso</v>
      </c>
      <c r="K3763" s="16">
        <f>'MEDIDAS ML'!K65</f>
        <v>10.313000000000001</v>
      </c>
      <c r="L3763" s="7">
        <f>'MEDIDAS ML'!L65</f>
        <v>19780</v>
      </c>
      <c r="M3763" s="6" t="str">
        <f>'MEDIDAS ML'!M65</f>
        <v>$9.990-$19.990</v>
      </c>
      <c r="N3763" s="7">
        <f>'MEDIDAS ML'!N65</f>
        <v>1000</v>
      </c>
      <c r="O3763" s="6" t="str">
        <f>'MEDIDAS ML'!O65</f>
        <v>No aplica (&lt;$19.990)</v>
      </c>
      <c r="P3763" s="7">
        <f>'MEDIDAS ML'!P65</f>
        <v>0</v>
      </c>
      <c r="Q3763" s="7">
        <f>'MEDIDAS ML'!Q65</f>
        <v>1000</v>
      </c>
      <c r="R3763" s="23" t="e">
        <f>'MEDIDAS ML'!#REF!</f>
        <v>#REF!</v>
      </c>
      <c r="S3763" s="24" t="e">
        <f>'MEDIDAS ML'!#REF!</f>
        <v>#REF!</v>
      </c>
      <c r="T3763" s="24" t="e">
        <f>'MEDIDAS ML'!#REF!</f>
        <v>#REF!</v>
      </c>
      <c r="U3763" s="24" t="e">
        <f>'MEDIDAS ML'!#REF!</f>
        <v>#REF!</v>
      </c>
      <c r="V3763" s="22" t="e">
        <f>'MEDIDAS ML'!#REF!</f>
        <v>#REF!</v>
      </c>
      <c r="W3763" s="17" t="e">
        <f>'MEDIDAS ML'!#REF!</f>
        <v>#REF!</v>
      </c>
      <c r="X3763" t="e">
        <f>'MEDIDAS ML'!#REF!</f>
        <v>#REF!</v>
      </c>
    </row>
    <row r="3764" spans="1:24" ht="15.75" customHeight="1" x14ac:dyDescent="0.25">
      <c r="A3764" s="6">
        <f>'MEDIDAS ML'!A102</f>
        <v>123</v>
      </c>
      <c r="B3764" s="15">
        <f>'MEDIDAS ML'!B102</f>
        <v>123</v>
      </c>
      <c r="C3764" s="6">
        <f>'MEDIDAS ML'!C102</f>
        <v>123</v>
      </c>
      <c r="D3764" s="6" t="str">
        <f>'MEDIDAS ML'!D102</f>
        <v>13x13x102 cm - 8000 grs</v>
      </c>
      <c r="E3764" s="16">
        <f>'MEDIDAS ML'!E102</f>
        <v>13</v>
      </c>
      <c r="F3764" s="16">
        <f>'MEDIDAS ML'!F102</f>
        <v>13</v>
      </c>
      <c r="G3764" s="16">
        <f>'MEDIDAS ML'!G102</f>
        <v>102</v>
      </c>
      <c r="H3764" s="16">
        <f>'MEDIDAS ML'!H102</f>
        <v>8</v>
      </c>
      <c r="I3764" s="16">
        <f>'MEDIDAS ML'!I102</f>
        <v>4.3094999999999999</v>
      </c>
      <c r="J3764" s="6" t="str">
        <f>'MEDIDAS ML'!J102</f>
        <v>Se calcula por Peso</v>
      </c>
      <c r="K3764" s="16">
        <f>'MEDIDAS ML'!K102</f>
        <v>8</v>
      </c>
      <c r="L3764" s="7">
        <f>'MEDIDAS ML'!L102</f>
        <v>19980</v>
      </c>
      <c r="M3764" s="6" t="str">
        <f>'MEDIDAS ML'!M102</f>
        <v>$9.990-$19.990</v>
      </c>
      <c r="N3764" s="7">
        <f>'MEDIDAS ML'!N102</f>
        <v>1000</v>
      </c>
      <c r="O3764" s="6" t="str">
        <f>'MEDIDAS ML'!O102</f>
        <v>No aplica (&lt;$19.990)</v>
      </c>
      <c r="P3764" s="7">
        <f>'MEDIDAS ML'!P102</f>
        <v>0</v>
      </c>
      <c r="Q3764" s="7">
        <f>'MEDIDAS ML'!Q102</f>
        <v>1000</v>
      </c>
      <c r="R3764" s="23" t="e">
        <f>'MEDIDAS ML'!#REF!</f>
        <v>#REF!</v>
      </c>
      <c r="S3764" s="24" t="e">
        <f>'MEDIDAS ML'!#REF!</f>
        <v>#REF!</v>
      </c>
      <c r="T3764" s="24" t="e">
        <f>'MEDIDAS ML'!#REF!</f>
        <v>#REF!</v>
      </c>
      <c r="U3764" s="24" t="e">
        <f>'MEDIDAS ML'!#REF!</f>
        <v>#REF!</v>
      </c>
      <c r="V3764" s="22" t="e">
        <f>'MEDIDAS ML'!#REF!</f>
        <v>#REF!</v>
      </c>
      <c r="W3764" s="17" t="e">
        <f>'MEDIDAS ML'!#REF!</f>
        <v>#REF!</v>
      </c>
      <c r="X3764" t="e">
        <f>'MEDIDAS ML'!#REF!</f>
        <v>#REF!</v>
      </c>
    </row>
    <row r="3765" spans="1:24" ht="15.75" customHeight="1" x14ac:dyDescent="0.25">
      <c r="A3765" s="6">
        <f>'MEDIDAS ML'!A118</f>
        <v>123</v>
      </c>
      <c r="B3765" s="15">
        <f>'MEDIDAS ML'!B118</f>
        <v>123</v>
      </c>
      <c r="C3765" s="6">
        <f>'MEDIDAS ML'!C118</f>
        <v>123</v>
      </c>
      <c r="D3765" s="6" t="str">
        <f>'MEDIDAS ML'!D118</f>
        <v>20x25x28 cm - 7100 grs</v>
      </c>
      <c r="E3765" s="16">
        <f>'MEDIDAS ML'!E118</f>
        <v>20</v>
      </c>
      <c r="F3765" s="16">
        <f>'MEDIDAS ML'!F118</f>
        <v>25</v>
      </c>
      <c r="G3765" s="16">
        <f>'MEDIDAS ML'!G118</f>
        <v>28</v>
      </c>
      <c r="H3765" s="16">
        <f>'MEDIDAS ML'!H118</f>
        <v>7.1</v>
      </c>
      <c r="I3765" s="16">
        <f>'MEDIDAS ML'!I118</f>
        <v>3.5</v>
      </c>
      <c r="J3765" s="6" t="str">
        <f>'MEDIDAS ML'!J118</f>
        <v>Se calcula por Peso</v>
      </c>
      <c r="K3765" s="16">
        <f>'MEDIDAS ML'!K118</f>
        <v>7.1</v>
      </c>
      <c r="L3765" s="7">
        <f>'MEDIDAS ML'!L118</f>
        <v>17990</v>
      </c>
      <c r="M3765" s="6" t="str">
        <f>'MEDIDAS ML'!M118</f>
        <v>$9.990-$19.990</v>
      </c>
      <c r="N3765" s="7">
        <f>'MEDIDAS ML'!N118</f>
        <v>1000</v>
      </c>
      <c r="O3765" s="6" t="str">
        <f>'MEDIDAS ML'!O118</f>
        <v>No aplica (&lt;$19.990)</v>
      </c>
      <c r="P3765" s="7">
        <f>'MEDIDAS ML'!P118</f>
        <v>0</v>
      </c>
      <c r="Q3765" s="7">
        <f>'MEDIDAS ML'!Q118</f>
        <v>1000</v>
      </c>
      <c r="R3765" s="23" t="e">
        <f>'MEDIDAS ML'!#REF!</f>
        <v>#REF!</v>
      </c>
      <c r="S3765" s="24" t="e">
        <f>'MEDIDAS ML'!#REF!</f>
        <v>#REF!</v>
      </c>
      <c r="T3765" s="24" t="e">
        <f>'MEDIDAS ML'!#REF!</f>
        <v>#REF!</v>
      </c>
      <c r="U3765" s="24" t="e">
        <f>'MEDIDAS ML'!#REF!</f>
        <v>#REF!</v>
      </c>
      <c r="V3765" s="22" t="e">
        <f>'MEDIDAS ML'!#REF!</f>
        <v>#REF!</v>
      </c>
      <c r="W3765" s="17" t="e">
        <f>'MEDIDAS ML'!#REF!</f>
        <v>#REF!</v>
      </c>
      <c r="X3765" t="e">
        <f>'MEDIDAS ML'!#REF!</f>
        <v>#REF!</v>
      </c>
    </row>
    <row r="3766" spans="1:24" ht="15.75" customHeight="1" x14ac:dyDescent="0.25">
      <c r="A3766" s="6">
        <f>'MEDIDAS ML'!A126</f>
        <v>123</v>
      </c>
      <c r="B3766" s="15">
        <f>'MEDIDAS ML'!B126</f>
        <v>123</v>
      </c>
      <c r="C3766" s="6">
        <f>'MEDIDAS ML'!C126</f>
        <v>123</v>
      </c>
      <c r="D3766" s="6" t="str">
        <f>'MEDIDAS ML'!D126</f>
        <v>13x39x42 cm - 6604 grs</v>
      </c>
      <c r="E3766" s="16">
        <f>'MEDIDAS ML'!E126</f>
        <v>13</v>
      </c>
      <c r="F3766" s="16">
        <f>'MEDIDAS ML'!F126</f>
        <v>39</v>
      </c>
      <c r="G3766" s="16">
        <f>'MEDIDAS ML'!G126</f>
        <v>42</v>
      </c>
      <c r="H3766" s="16">
        <f>'MEDIDAS ML'!H126</f>
        <v>6.6040000000000001</v>
      </c>
      <c r="I3766" s="16">
        <f>'MEDIDAS ML'!I126</f>
        <v>5.3235000000000001</v>
      </c>
      <c r="J3766" s="6" t="str">
        <f>'MEDIDAS ML'!J126</f>
        <v>Se calcula por Peso</v>
      </c>
      <c r="K3766" s="16">
        <f>'MEDIDAS ML'!K126</f>
        <v>6.6040000000000001</v>
      </c>
      <c r="L3766" s="7">
        <f>'MEDIDAS ML'!L126</f>
        <v>17990</v>
      </c>
      <c r="M3766" s="6" t="str">
        <f>'MEDIDAS ML'!M126</f>
        <v>$9.990-$19.990</v>
      </c>
      <c r="N3766" s="7">
        <f>'MEDIDAS ML'!N126</f>
        <v>1000</v>
      </c>
      <c r="O3766" s="6" t="str">
        <f>'MEDIDAS ML'!O126</f>
        <v>No aplica (&lt;$19.990)</v>
      </c>
      <c r="P3766" s="7">
        <f>'MEDIDAS ML'!P126</f>
        <v>0</v>
      </c>
      <c r="Q3766" s="7">
        <f>'MEDIDAS ML'!Q126</f>
        <v>1000</v>
      </c>
      <c r="R3766" s="23" t="e">
        <f>'MEDIDAS ML'!#REF!</f>
        <v>#REF!</v>
      </c>
      <c r="S3766" s="24" t="e">
        <f>'MEDIDAS ML'!#REF!</f>
        <v>#REF!</v>
      </c>
      <c r="T3766" s="24" t="e">
        <f>'MEDIDAS ML'!#REF!</f>
        <v>#REF!</v>
      </c>
      <c r="U3766" s="24" t="e">
        <f>'MEDIDAS ML'!#REF!</f>
        <v>#REF!</v>
      </c>
      <c r="V3766" s="22" t="e">
        <f>'MEDIDAS ML'!#REF!</f>
        <v>#REF!</v>
      </c>
      <c r="W3766" s="17" t="e">
        <f>'MEDIDAS ML'!#REF!</f>
        <v>#REF!</v>
      </c>
      <c r="X3766" t="e">
        <f>'MEDIDAS ML'!#REF!</f>
        <v>#REF!</v>
      </c>
    </row>
    <row r="3767" spans="1:24" ht="15.75" customHeight="1" x14ac:dyDescent="0.25">
      <c r="A3767" s="6">
        <f>'MEDIDAS ML'!A129</f>
        <v>123</v>
      </c>
      <c r="B3767" s="15">
        <f>'MEDIDAS ML'!B129</f>
        <v>123</v>
      </c>
      <c r="C3767" s="6">
        <f>'MEDIDAS ML'!C129</f>
        <v>123</v>
      </c>
      <c r="D3767" s="6" t="str">
        <f>'MEDIDAS ML'!D129</f>
        <v>10x16x26 cm - 6515 grs</v>
      </c>
      <c r="E3767" s="16">
        <f>'MEDIDAS ML'!E129</f>
        <v>10</v>
      </c>
      <c r="F3767" s="16">
        <f>'MEDIDAS ML'!F129</f>
        <v>16</v>
      </c>
      <c r="G3767" s="16">
        <f>'MEDIDAS ML'!G129</f>
        <v>26</v>
      </c>
      <c r="H3767" s="16">
        <f>'MEDIDAS ML'!H129</f>
        <v>6.5149999999999997</v>
      </c>
      <c r="I3767" s="16">
        <f>'MEDIDAS ML'!I129</f>
        <v>1.04</v>
      </c>
      <c r="J3767" s="6" t="str">
        <f>'MEDIDAS ML'!J129</f>
        <v>Se calcula por Peso</v>
      </c>
      <c r="K3767" s="16">
        <f>'MEDIDAS ML'!K129</f>
        <v>6.5149999999999997</v>
      </c>
      <c r="L3767" s="7">
        <f>'MEDIDAS ML'!L129</f>
        <v>18240</v>
      </c>
      <c r="M3767" s="6" t="str">
        <f>'MEDIDAS ML'!M129</f>
        <v>$9.990-$19.990</v>
      </c>
      <c r="N3767" s="7">
        <f>'MEDIDAS ML'!N129</f>
        <v>1000</v>
      </c>
      <c r="O3767" s="6" t="str">
        <f>'MEDIDAS ML'!O129</f>
        <v>No aplica (&lt;$19.990)</v>
      </c>
      <c r="P3767" s="7">
        <f>'MEDIDAS ML'!P129</f>
        <v>0</v>
      </c>
      <c r="Q3767" s="7">
        <f>'MEDIDAS ML'!Q129</f>
        <v>1000</v>
      </c>
      <c r="R3767" s="23" t="e">
        <f>'MEDIDAS ML'!#REF!</f>
        <v>#REF!</v>
      </c>
      <c r="S3767" s="24" t="e">
        <f>'MEDIDAS ML'!#REF!</f>
        <v>#REF!</v>
      </c>
      <c r="T3767" s="24" t="e">
        <f>'MEDIDAS ML'!#REF!</f>
        <v>#REF!</v>
      </c>
      <c r="U3767" s="24" t="e">
        <f>'MEDIDAS ML'!#REF!</f>
        <v>#REF!</v>
      </c>
      <c r="V3767" s="22" t="e">
        <f>'MEDIDAS ML'!#REF!</f>
        <v>#REF!</v>
      </c>
      <c r="W3767" s="17" t="e">
        <f>'MEDIDAS ML'!#REF!</f>
        <v>#REF!</v>
      </c>
      <c r="X3767" t="e">
        <f>'MEDIDAS ML'!#REF!</f>
        <v>#REF!</v>
      </c>
    </row>
    <row r="3768" spans="1:24" ht="15.75" customHeight="1" x14ac:dyDescent="0.25">
      <c r="A3768" s="6">
        <f>'MEDIDAS ML'!A141</f>
        <v>123</v>
      </c>
      <c r="B3768" s="15">
        <f>'MEDIDAS ML'!B141</f>
        <v>123</v>
      </c>
      <c r="C3768" s="6">
        <f>'MEDIDAS ML'!C141</f>
        <v>123</v>
      </c>
      <c r="D3768" s="6" t="str">
        <f>'MEDIDAS ML'!D141</f>
        <v>18x23x25 cm - 6040 grs</v>
      </c>
      <c r="E3768" s="16">
        <f>'MEDIDAS ML'!E141</f>
        <v>18</v>
      </c>
      <c r="F3768" s="16">
        <f>'MEDIDAS ML'!F141</f>
        <v>23</v>
      </c>
      <c r="G3768" s="16">
        <f>'MEDIDAS ML'!G141</f>
        <v>25</v>
      </c>
      <c r="H3768" s="16">
        <f>'MEDIDAS ML'!H141</f>
        <v>6.04</v>
      </c>
      <c r="I3768" s="16">
        <f>'MEDIDAS ML'!I141</f>
        <v>2.5874999999999999</v>
      </c>
      <c r="J3768" s="6" t="str">
        <f>'MEDIDAS ML'!J141</f>
        <v>Se calcula por Peso</v>
      </c>
      <c r="K3768" s="16">
        <f>'MEDIDAS ML'!K141</f>
        <v>6.04</v>
      </c>
      <c r="L3768" s="7">
        <f>'MEDIDAS ML'!L141</f>
        <v>18991</v>
      </c>
      <c r="M3768" s="6" t="str">
        <f>'MEDIDAS ML'!M141</f>
        <v>$9.990-$19.990</v>
      </c>
      <c r="N3768" s="7">
        <f>'MEDIDAS ML'!N141</f>
        <v>1000</v>
      </c>
      <c r="O3768" s="6" t="str">
        <f>'MEDIDAS ML'!O141</f>
        <v>No aplica (&lt;$19.990)</v>
      </c>
      <c r="P3768" s="7">
        <f>'MEDIDAS ML'!P141</f>
        <v>0</v>
      </c>
      <c r="Q3768" s="7">
        <f>'MEDIDAS ML'!Q141</f>
        <v>1000</v>
      </c>
      <c r="R3768" s="23" t="e">
        <f>'MEDIDAS ML'!#REF!</f>
        <v>#REF!</v>
      </c>
      <c r="S3768" s="24" t="e">
        <f>'MEDIDAS ML'!#REF!</f>
        <v>#REF!</v>
      </c>
      <c r="T3768" s="24" t="e">
        <f>'MEDIDAS ML'!#REF!</f>
        <v>#REF!</v>
      </c>
      <c r="U3768" s="24" t="e">
        <f>'MEDIDAS ML'!#REF!</f>
        <v>#REF!</v>
      </c>
      <c r="V3768" s="22" t="e">
        <f>'MEDIDAS ML'!#REF!</f>
        <v>#REF!</v>
      </c>
      <c r="W3768" s="17" t="e">
        <f>'MEDIDAS ML'!#REF!</f>
        <v>#REF!</v>
      </c>
      <c r="X3768" t="e">
        <f>'MEDIDAS ML'!#REF!</f>
        <v>#REF!</v>
      </c>
    </row>
    <row r="3769" spans="1:24" ht="15.75" customHeight="1" x14ac:dyDescent="0.25">
      <c r="A3769" s="6">
        <f>'MEDIDAS ML'!A152</f>
        <v>123</v>
      </c>
      <c r="B3769" s="15">
        <f>'MEDIDAS ML'!B152</f>
        <v>123</v>
      </c>
      <c r="C3769" s="6">
        <f>'MEDIDAS ML'!C152</f>
        <v>123</v>
      </c>
      <c r="D3769" s="6" t="str">
        <f>'MEDIDAS ML'!D152</f>
        <v>22x25x25 cm - 5750 grs</v>
      </c>
      <c r="E3769" s="16">
        <f>'MEDIDAS ML'!E152</f>
        <v>22</v>
      </c>
      <c r="F3769" s="16">
        <f>'MEDIDAS ML'!F152</f>
        <v>25</v>
      </c>
      <c r="G3769" s="16">
        <f>'MEDIDAS ML'!G152</f>
        <v>25</v>
      </c>
      <c r="H3769" s="16">
        <f>'MEDIDAS ML'!H152</f>
        <v>5.75</v>
      </c>
      <c r="I3769" s="16">
        <f>'MEDIDAS ML'!I152</f>
        <v>3.4375</v>
      </c>
      <c r="J3769" s="6" t="str">
        <f>'MEDIDAS ML'!J152</f>
        <v>Se calcula por Peso</v>
      </c>
      <c r="K3769" s="16">
        <f>'MEDIDAS ML'!K152</f>
        <v>5.75</v>
      </c>
      <c r="L3769" s="7">
        <f>'MEDIDAS ML'!L152</f>
        <v>19981</v>
      </c>
      <c r="M3769" s="6" t="str">
        <f>'MEDIDAS ML'!M152</f>
        <v>$9.990-$19.990</v>
      </c>
      <c r="N3769" s="7">
        <f>'MEDIDAS ML'!N152</f>
        <v>1000</v>
      </c>
      <c r="O3769" s="6" t="str">
        <f>'MEDIDAS ML'!O152</f>
        <v>No aplica (&lt;$19.990)</v>
      </c>
      <c r="P3769" s="7">
        <f>'MEDIDAS ML'!P152</f>
        <v>0</v>
      </c>
      <c r="Q3769" s="7">
        <f>'MEDIDAS ML'!Q152</f>
        <v>1000</v>
      </c>
      <c r="R3769" s="23" t="e">
        <f>'MEDIDAS ML'!#REF!</f>
        <v>#REF!</v>
      </c>
      <c r="S3769" s="24" t="e">
        <f>'MEDIDAS ML'!#REF!</f>
        <v>#REF!</v>
      </c>
      <c r="T3769" s="24" t="e">
        <f>'MEDIDAS ML'!#REF!</f>
        <v>#REF!</v>
      </c>
      <c r="U3769" s="24" t="e">
        <f>'MEDIDAS ML'!#REF!</f>
        <v>#REF!</v>
      </c>
      <c r="V3769" s="22" t="e">
        <f>'MEDIDAS ML'!#REF!</f>
        <v>#REF!</v>
      </c>
      <c r="W3769" s="17" t="e">
        <f>'MEDIDAS ML'!#REF!</f>
        <v>#REF!</v>
      </c>
      <c r="X3769" t="e">
        <f>'MEDIDAS ML'!#REF!</f>
        <v>#REF!</v>
      </c>
    </row>
    <row r="3770" spans="1:24" ht="15.75" customHeight="1" x14ac:dyDescent="0.25">
      <c r="A3770" s="6">
        <f>'MEDIDAS ML'!A153</f>
        <v>123</v>
      </c>
      <c r="B3770" s="15">
        <f>'MEDIDAS ML'!B153</f>
        <v>123</v>
      </c>
      <c r="C3770" s="6">
        <f>'MEDIDAS ML'!C153</f>
        <v>123</v>
      </c>
      <c r="D3770" s="6" t="str">
        <f>'MEDIDAS ML'!D153</f>
        <v>22x25x25 cm - 5750 grs</v>
      </c>
      <c r="E3770" s="16">
        <f>'MEDIDAS ML'!E153</f>
        <v>22</v>
      </c>
      <c r="F3770" s="16">
        <f>'MEDIDAS ML'!F153</f>
        <v>25</v>
      </c>
      <c r="G3770" s="16">
        <f>'MEDIDAS ML'!G153</f>
        <v>25</v>
      </c>
      <c r="H3770" s="16">
        <f>'MEDIDAS ML'!H153</f>
        <v>5.75</v>
      </c>
      <c r="I3770" s="16">
        <f>'MEDIDAS ML'!I153</f>
        <v>3.4375</v>
      </c>
      <c r="J3770" s="6" t="str">
        <f>'MEDIDAS ML'!J153</f>
        <v>Se calcula por Peso</v>
      </c>
      <c r="K3770" s="16">
        <f>'MEDIDAS ML'!K153</f>
        <v>5.75</v>
      </c>
      <c r="L3770" s="7">
        <f>'MEDIDAS ML'!L153</f>
        <v>19981</v>
      </c>
      <c r="M3770" s="6" t="str">
        <f>'MEDIDAS ML'!M153</f>
        <v>$9.990-$19.990</v>
      </c>
      <c r="N3770" s="7">
        <f>'MEDIDAS ML'!N153</f>
        <v>1000</v>
      </c>
      <c r="O3770" s="6" t="str">
        <f>'MEDIDAS ML'!O153</f>
        <v>No aplica (&lt;$19.990)</v>
      </c>
      <c r="P3770" s="7">
        <f>'MEDIDAS ML'!P153</f>
        <v>0</v>
      </c>
      <c r="Q3770" s="7">
        <f>'MEDIDAS ML'!Q153</f>
        <v>1000</v>
      </c>
      <c r="R3770" s="23" t="e">
        <f>'MEDIDAS ML'!#REF!</f>
        <v>#REF!</v>
      </c>
      <c r="S3770" s="24" t="e">
        <f>'MEDIDAS ML'!#REF!</f>
        <v>#REF!</v>
      </c>
      <c r="T3770" s="24" t="e">
        <f>'MEDIDAS ML'!#REF!</f>
        <v>#REF!</v>
      </c>
      <c r="U3770" s="24" t="e">
        <f>'MEDIDAS ML'!#REF!</f>
        <v>#REF!</v>
      </c>
      <c r="V3770" s="22" t="e">
        <f>'MEDIDAS ML'!#REF!</f>
        <v>#REF!</v>
      </c>
      <c r="W3770" s="17" t="e">
        <f>'MEDIDAS ML'!#REF!</f>
        <v>#REF!</v>
      </c>
      <c r="X3770" t="e">
        <f>'MEDIDAS ML'!#REF!</f>
        <v>#REF!</v>
      </c>
    </row>
    <row r="3771" spans="1:24" ht="15.75" customHeight="1" x14ac:dyDescent="0.25">
      <c r="A3771" s="6">
        <f>'MEDIDAS ML'!A154</f>
        <v>123</v>
      </c>
      <c r="B3771" s="15">
        <f>'MEDIDAS ML'!B154</f>
        <v>123</v>
      </c>
      <c r="C3771" s="6">
        <f>'MEDIDAS ML'!C154</f>
        <v>123</v>
      </c>
      <c r="D3771" s="6" t="str">
        <f>'MEDIDAS ML'!D154</f>
        <v>22x25x25 cm - 5750 grs</v>
      </c>
      <c r="E3771" s="16">
        <f>'MEDIDAS ML'!E154</f>
        <v>22</v>
      </c>
      <c r="F3771" s="16">
        <f>'MEDIDAS ML'!F154</f>
        <v>25</v>
      </c>
      <c r="G3771" s="16">
        <f>'MEDIDAS ML'!G154</f>
        <v>25</v>
      </c>
      <c r="H3771" s="16">
        <f>'MEDIDAS ML'!H154</f>
        <v>5.75</v>
      </c>
      <c r="I3771" s="16">
        <f>'MEDIDAS ML'!I154</f>
        <v>3.4375</v>
      </c>
      <c r="J3771" s="6" t="str">
        <f>'MEDIDAS ML'!J154</f>
        <v>Se calcula por Peso</v>
      </c>
      <c r="K3771" s="16">
        <f>'MEDIDAS ML'!K154</f>
        <v>5.75</v>
      </c>
      <c r="L3771" s="7">
        <f>'MEDIDAS ML'!L154</f>
        <v>19981</v>
      </c>
      <c r="M3771" s="6" t="str">
        <f>'MEDIDAS ML'!M154</f>
        <v>$9.990-$19.990</v>
      </c>
      <c r="N3771" s="7">
        <f>'MEDIDAS ML'!N154</f>
        <v>1000</v>
      </c>
      <c r="O3771" s="6" t="str">
        <f>'MEDIDAS ML'!O154</f>
        <v>No aplica (&lt;$19.990)</v>
      </c>
      <c r="P3771" s="7">
        <f>'MEDIDAS ML'!P154</f>
        <v>0</v>
      </c>
      <c r="Q3771" s="7">
        <f>'MEDIDAS ML'!Q154</f>
        <v>1000</v>
      </c>
      <c r="R3771" s="23" t="e">
        <f>'MEDIDAS ML'!#REF!</f>
        <v>#REF!</v>
      </c>
      <c r="S3771" s="24" t="e">
        <f>'MEDIDAS ML'!#REF!</f>
        <v>#REF!</v>
      </c>
      <c r="T3771" s="24" t="e">
        <f>'MEDIDAS ML'!#REF!</f>
        <v>#REF!</v>
      </c>
      <c r="U3771" s="24" t="e">
        <f>'MEDIDAS ML'!#REF!</f>
        <v>#REF!</v>
      </c>
      <c r="V3771" s="22" t="e">
        <f>'MEDIDAS ML'!#REF!</f>
        <v>#REF!</v>
      </c>
      <c r="W3771" s="17" t="e">
        <f>'MEDIDAS ML'!#REF!</f>
        <v>#REF!</v>
      </c>
      <c r="X3771" t="e">
        <f>'MEDIDAS ML'!#REF!</f>
        <v>#REF!</v>
      </c>
    </row>
    <row r="3772" spans="1:24" ht="15.75" customHeight="1" x14ac:dyDescent="0.25">
      <c r="A3772" s="6">
        <f>'MEDIDAS ML'!A155</f>
        <v>123</v>
      </c>
      <c r="B3772" s="15">
        <f>'MEDIDAS ML'!B155</f>
        <v>123</v>
      </c>
      <c r="C3772" s="6">
        <f>'MEDIDAS ML'!C155</f>
        <v>123</v>
      </c>
      <c r="D3772" s="6" t="str">
        <f>'MEDIDAS ML'!D155</f>
        <v>22x25x25 cm - 5750 grs</v>
      </c>
      <c r="E3772" s="16">
        <f>'MEDIDAS ML'!E155</f>
        <v>22</v>
      </c>
      <c r="F3772" s="16">
        <f>'MEDIDAS ML'!F155</f>
        <v>25</v>
      </c>
      <c r="G3772" s="16">
        <f>'MEDIDAS ML'!G155</f>
        <v>25</v>
      </c>
      <c r="H3772" s="16">
        <f>'MEDIDAS ML'!H155</f>
        <v>5.75</v>
      </c>
      <c r="I3772" s="16">
        <f>'MEDIDAS ML'!I155</f>
        <v>3.4375</v>
      </c>
      <c r="J3772" s="6" t="str">
        <f>'MEDIDAS ML'!J155</f>
        <v>Se calcula por Peso</v>
      </c>
      <c r="K3772" s="16">
        <f>'MEDIDAS ML'!K155</f>
        <v>5.75</v>
      </c>
      <c r="L3772" s="7">
        <f>'MEDIDAS ML'!L155</f>
        <v>19981</v>
      </c>
      <c r="M3772" s="6" t="str">
        <f>'MEDIDAS ML'!M155</f>
        <v>$9.990-$19.990</v>
      </c>
      <c r="N3772" s="7">
        <f>'MEDIDAS ML'!N155</f>
        <v>1000</v>
      </c>
      <c r="O3772" s="6" t="str">
        <f>'MEDIDAS ML'!O155</f>
        <v>No aplica (&lt;$19.990)</v>
      </c>
      <c r="P3772" s="7">
        <f>'MEDIDAS ML'!P155</f>
        <v>0</v>
      </c>
      <c r="Q3772" s="7">
        <f>'MEDIDAS ML'!Q155</f>
        <v>1000</v>
      </c>
      <c r="R3772" s="23" t="e">
        <f>'MEDIDAS ML'!#REF!</f>
        <v>#REF!</v>
      </c>
      <c r="S3772" s="24" t="e">
        <f>'MEDIDAS ML'!#REF!</f>
        <v>#REF!</v>
      </c>
      <c r="T3772" s="24" t="e">
        <f>'MEDIDAS ML'!#REF!</f>
        <v>#REF!</v>
      </c>
      <c r="U3772" s="24" t="e">
        <f>'MEDIDAS ML'!#REF!</f>
        <v>#REF!</v>
      </c>
      <c r="V3772" s="22" t="e">
        <f>'MEDIDAS ML'!#REF!</f>
        <v>#REF!</v>
      </c>
      <c r="W3772" s="17" t="e">
        <f>'MEDIDAS ML'!#REF!</f>
        <v>#REF!</v>
      </c>
      <c r="X3772" t="e">
        <f>'MEDIDAS ML'!#REF!</f>
        <v>#REF!</v>
      </c>
    </row>
    <row r="3773" spans="1:24" ht="15.75" customHeight="1" x14ac:dyDescent="0.25">
      <c r="A3773" s="6">
        <f>'MEDIDAS ML'!A156</f>
        <v>123</v>
      </c>
      <c r="B3773" s="15">
        <f>'MEDIDAS ML'!B156</f>
        <v>123</v>
      </c>
      <c r="C3773" s="6">
        <f>'MEDIDAS ML'!C156</f>
        <v>123</v>
      </c>
      <c r="D3773" s="6" t="str">
        <f>'MEDIDAS ML'!D156</f>
        <v>25x26x27 cm - 5750 grs</v>
      </c>
      <c r="E3773" s="16">
        <f>'MEDIDAS ML'!E156</f>
        <v>25</v>
      </c>
      <c r="F3773" s="16">
        <f>'MEDIDAS ML'!F156</f>
        <v>26</v>
      </c>
      <c r="G3773" s="16">
        <f>'MEDIDAS ML'!G156</f>
        <v>27</v>
      </c>
      <c r="H3773" s="16">
        <f>'MEDIDAS ML'!H156</f>
        <v>5.75</v>
      </c>
      <c r="I3773" s="16">
        <f>'MEDIDAS ML'!I156</f>
        <v>4.3875000000000002</v>
      </c>
      <c r="J3773" s="6" t="str">
        <f>'MEDIDAS ML'!J156</f>
        <v>Se calcula por Peso</v>
      </c>
      <c r="K3773" s="16">
        <f>'MEDIDAS ML'!K156</f>
        <v>5.75</v>
      </c>
      <c r="L3773" s="7">
        <f>'MEDIDAS ML'!L156</f>
        <v>19981</v>
      </c>
      <c r="M3773" s="6" t="str">
        <f>'MEDIDAS ML'!M156</f>
        <v>$9.990-$19.990</v>
      </c>
      <c r="N3773" s="7">
        <f>'MEDIDAS ML'!N156</f>
        <v>1000</v>
      </c>
      <c r="O3773" s="6" t="str">
        <f>'MEDIDAS ML'!O156</f>
        <v>No aplica (&lt;$19.990)</v>
      </c>
      <c r="P3773" s="7">
        <f>'MEDIDAS ML'!P156</f>
        <v>0</v>
      </c>
      <c r="Q3773" s="7">
        <f>'MEDIDAS ML'!Q156</f>
        <v>1000</v>
      </c>
      <c r="R3773" s="23" t="e">
        <f>'MEDIDAS ML'!#REF!</f>
        <v>#REF!</v>
      </c>
      <c r="S3773" s="24" t="e">
        <f>'MEDIDAS ML'!#REF!</f>
        <v>#REF!</v>
      </c>
      <c r="T3773" s="24" t="e">
        <f>'MEDIDAS ML'!#REF!</f>
        <v>#REF!</v>
      </c>
      <c r="U3773" s="24" t="e">
        <f>'MEDIDAS ML'!#REF!</f>
        <v>#REF!</v>
      </c>
      <c r="V3773" s="22" t="e">
        <f>'MEDIDAS ML'!#REF!</f>
        <v>#REF!</v>
      </c>
      <c r="W3773" s="17" t="e">
        <f>'MEDIDAS ML'!#REF!</f>
        <v>#REF!</v>
      </c>
      <c r="X3773" t="e">
        <f>'MEDIDAS ML'!#REF!</f>
        <v>#REF!</v>
      </c>
    </row>
    <row r="3774" spans="1:24" ht="15.75" customHeight="1" x14ac:dyDescent="0.25">
      <c r="A3774" s="6">
        <f>'MEDIDAS ML'!A157</f>
        <v>123</v>
      </c>
      <c r="B3774" s="15">
        <f>'MEDIDAS ML'!B157</f>
        <v>123</v>
      </c>
      <c r="C3774" s="6">
        <f>'MEDIDAS ML'!C157</f>
        <v>123</v>
      </c>
      <c r="D3774" s="6" t="str">
        <f>'MEDIDAS ML'!D157</f>
        <v>25x26x27 cm - 5750 grs</v>
      </c>
      <c r="E3774" s="16">
        <f>'MEDIDAS ML'!E157</f>
        <v>25</v>
      </c>
      <c r="F3774" s="16">
        <f>'MEDIDAS ML'!F157</f>
        <v>26</v>
      </c>
      <c r="G3774" s="16">
        <f>'MEDIDAS ML'!G157</f>
        <v>27</v>
      </c>
      <c r="H3774" s="16">
        <f>'MEDIDAS ML'!H157</f>
        <v>5.75</v>
      </c>
      <c r="I3774" s="16">
        <f>'MEDIDAS ML'!I157</f>
        <v>4.3875000000000002</v>
      </c>
      <c r="J3774" s="6" t="str">
        <f>'MEDIDAS ML'!J157</f>
        <v>Se calcula por Peso</v>
      </c>
      <c r="K3774" s="16">
        <f>'MEDIDAS ML'!K157</f>
        <v>5.75</v>
      </c>
      <c r="L3774" s="7">
        <f>'MEDIDAS ML'!L157</f>
        <v>19981</v>
      </c>
      <c r="M3774" s="6" t="str">
        <f>'MEDIDAS ML'!M157</f>
        <v>$9.990-$19.990</v>
      </c>
      <c r="N3774" s="7">
        <f>'MEDIDAS ML'!N157</f>
        <v>1000</v>
      </c>
      <c r="O3774" s="6" t="str">
        <f>'MEDIDAS ML'!O157</f>
        <v>No aplica (&lt;$19.990)</v>
      </c>
      <c r="P3774" s="7">
        <f>'MEDIDAS ML'!P157</f>
        <v>0</v>
      </c>
      <c r="Q3774" s="7">
        <f>'MEDIDAS ML'!Q157</f>
        <v>1000</v>
      </c>
      <c r="R3774" s="23" t="e">
        <f>'MEDIDAS ML'!#REF!</f>
        <v>#REF!</v>
      </c>
      <c r="S3774" s="24" t="e">
        <f>'MEDIDAS ML'!#REF!</f>
        <v>#REF!</v>
      </c>
      <c r="T3774" s="24" t="e">
        <f>'MEDIDAS ML'!#REF!</f>
        <v>#REF!</v>
      </c>
      <c r="U3774" s="24" t="e">
        <f>'MEDIDAS ML'!#REF!</f>
        <v>#REF!</v>
      </c>
      <c r="V3774" s="22" t="e">
        <f>'MEDIDAS ML'!#REF!</f>
        <v>#REF!</v>
      </c>
      <c r="W3774" s="17" t="e">
        <f>'MEDIDAS ML'!#REF!</f>
        <v>#REF!</v>
      </c>
      <c r="X3774" t="e">
        <f>'MEDIDAS ML'!#REF!</f>
        <v>#REF!</v>
      </c>
    </row>
    <row r="3775" spans="1:24" ht="15.75" customHeight="1" x14ac:dyDescent="0.25">
      <c r="A3775" s="6">
        <f>'MEDIDAS ML'!A158</f>
        <v>123</v>
      </c>
      <c r="B3775" s="15">
        <f>'MEDIDAS ML'!B158</f>
        <v>123</v>
      </c>
      <c r="C3775" s="6">
        <f>'MEDIDAS ML'!C158</f>
        <v>123</v>
      </c>
      <c r="D3775" s="6" t="str">
        <f>'MEDIDAS ML'!D158</f>
        <v>25x26x27 cm - 5750 grs</v>
      </c>
      <c r="E3775" s="16">
        <f>'MEDIDAS ML'!E158</f>
        <v>25</v>
      </c>
      <c r="F3775" s="16">
        <f>'MEDIDAS ML'!F158</f>
        <v>26</v>
      </c>
      <c r="G3775" s="16">
        <f>'MEDIDAS ML'!G158</f>
        <v>27</v>
      </c>
      <c r="H3775" s="16">
        <f>'MEDIDAS ML'!H158</f>
        <v>5.75</v>
      </c>
      <c r="I3775" s="16">
        <f>'MEDIDAS ML'!I158</f>
        <v>4.3875000000000002</v>
      </c>
      <c r="J3775" s="6" t="str">
        <f>'MEDIDAS ML'!J158</f>
        <v>Se calcula por Peso</v>
      </c>
      <c r="K3775" s="16">
        <f>'MEDIDAS ML'!K158</f>
        <v>5.75</v>
      </c>
      <c r="L3775" s="7">
        <f>'MEDIDAS ML'!L158</f>
        <v>19981</v>
      </c>
      <c r="M3775" s="6" t="str">
        <f>'MEDIDAS ML'!M158</f>
        <v>$9.990-$19.990</v>
      </c>
      <c r="N3775" s="7">
        <f>'MEDIDAS ML'!N158</f>
        <v>1000</v>
      </c>
      <c r="O3775" s="6" t="str">
        <f>'MEDIDAS ML'!O158</f>
        <v>No aplica (&lt;$19.990)</v>
      </c>
      <c r="P3775" s="7">
        <f>'MEDIDAS ML'!P158</f>
        <v>0</v>
      </c>
      <c r="Q3775" s="7">
        <f>'MEDIDAS ML'!Q158</f>
        <v>1000</v>
      </c>
      <c r="R3775" s="23" t="e">
        <f>'MEDIDAS ML'!#REF!</f>
        <v>#REF!</v>
      </c>
      <c r="S3775" s="24" t="e">
        <f>'MEDIDAS ML'!#REF!</f>
        <v>#REF!</v>
      </c>
      <c r="T3775" s="24" t="e">
        <f>'MEDIDAS ML'!#REF!</f>
        <v>#REF!</v>
      </c>
      <c r="U3775" s="24" t="e">
        <f>'MEDIDAS ML'!#REF!</f>
        <v>#REF!</v>
      </c>
      <c r="V3775" s="22" t="e">
        <f>'MEDIDAS ML'!#REF!</f>
        <v>#REF!</v>
      </c>
      <c r="W3775" s="17" t="e">
        <f>'MEDIDAS ML'!#REF!</f>
        <v>#REF!</v>
      </c>
      <c r="X3775" t="e">
        <f>'MEDIDAS ML'!#REF!</f>
        <v>#REF!</v>
      </c>
    </row>
    <row r="3776" spans="1:24" ht="15.75" customHeight="1" x14ac:dyDescent="0.25">
      <c r="A3776" s="6">
        <f>'MEDIDAS ML'!A159</f>
        <v>123</v>
      </c>
      <c r="B3776" s="15">
        <f>'MEDIDAS ML'!B159</f>
        <v>123</v>
      </c>
      <c r="C3776" s="6">
        <f>'MEDIDAS ML'!C159</f>
        <v>123</v>
      </c>
      <c r="D3776" s="6" t="str">
        <f>'MEDIDAS ML'!D159</f>
        <v>25x26x27 cm - 5750 grs</v>
      </c>
      <c r="E3776" s="16">
        <f>'MEDIDAS ML'!E159</f>
        <v>25</v>
      </c>
      <c r="F3776" s="16">
        <f>'MEDIDAS ML'!F159</f>
        <v>26</v>
      </c>
      <c r="G3776" s="16">
        <f>'MEDIDAS ML'!G159</f>
        <v>27</v>
      </c>
      <c r="H3776" s="16">
        <f>'MEDIDAS ML'!H159</f>
        <v>5.75</v>
      </c>
      <c r="I3776" s="16">
        <f>'MEDIDAS ML'!I159</f>
        <v>4.3875000000000002</v>
      </c>
      <c r="J3776" s="6" t="str">
        <f>'MEDIDAS ML'!J159</f>
        <v>Se calcula por Peso</v>
      </c>
      <c r="K3776" s="16">
        <f>'MEDIDAS ML'!K159</f>
        <v>5.75</v>
      </c>
      <c r="L3776" s="7">
        <f>'MEDIDAS ML'!L159</f>
        <v>19981</v>
      </c>
      <c r="M3776" s="6" t="str">
        <f>'MEDIDAS ML'!M159</f>
        <v>$9.990-$19.990</v>
      </c>
      <c r="N3776" s="7">
        <f>'MEDIDAS ML'!N159</f>
        <v>1000</v>
      </c>
      <c r="O3776" s="6" t="str">
        <f>'MEDIDAS ML'!O159</f>
        <v>No aplica (&lt;$19.990)</v>
      </c>
      <c r="P3776" s="7">
        <f>'MEDIDAS ML'!P159</f>
        <v>0</v>
      </c>
      <c r="Q3776" s="7">
        <f>'MEDIDAS ML'!Q159</f>
        <v>1000</v>
      </c>
      <c r="R3776" s="23" t="e">
        <f>'MEDIDAS ML'!#REF!</f>
        <v>#REF!</v>
      </c>
      <c r="S3776" s="24" t="e">
        <f>'MEDIDAS ML'!#REF!</f>
        <v>#REF!</v>
      </c>
      <c r="T3776" s="24" t="e">
        <f>'MEDIDAS ML'!#REF!</f>
        <v>#REF!</v>
      </c>
      <c r="U3776" s="24" t="e">
        <f>'MEDIDAS ML'!#REF!</f>
        <v>#REF!</v>
      </c>
      <c r="V3776" s="22" t="e">
        <f>'MEDIDAS ML'!#REF!</f>
        <v>#REF!</v>
      </c>
      <c r="W3776" s="17" t="e">
        <f>'MEDIDAS ML'!#REF!</f>
        <v>#REF!</v>
      </c>
      <c r="X3776" t="e">
        <f>'MEDIDAS ML'!#REF!</f>
        <v>#REF!</v>
      </c>
    </row>
    <row r="3777" spans="1:24" ht="15.75" customHeight="1" x14ac:dyDescent="0.25">
      <c r="A3777" s="6">
        <f>'MEDIDAS ML'!A160</f>
        <v>123</v>
      </c>
      <c r="B3777" s="15">
        <f>'MEDIDAS ML'!B160</f>
        <v>123</v>
      </c>
      <c r="C3777" s="6">
        <f>'MEDIDAS ML'!C160</f>
        <v>123</v>
      </c>
      <c r="D3777" s="6" t="str">
        <f>'MEDIDAS ML'!D160</f>
        <v>25x26x27 cm - 5750 grs</v>
      </c>
      <c r="E3777" s="16">
        <f>'MEDIDAS ML'!E160</f>
        <v>25</v>
      </c>
      <c r="F3777" s="16">
        <f>'MEDIDAS ML'!F160</f>
        <v>26</v>
      </c>
      <c r="G3777" s="16">
        <f>'MEDIDAS ML'!G160</f>
        <v>27</v>
      </c>
      <c r="H3777" s="16">
        <f>'MEDIDAS ML'!H160</f>
        <v>5.75</v>
      </c>
      <c r="I3777" s="16">
        <f>'MEDIDAS ML'!I160</f>
        <v>4.3875000000000002</v>
      </c>
      <c r="J3777" s="6" t="str">
        <f>'MEDIDAS ML'!J160</f>
        <v>Se calcula por Peso</v>
      </c>
      <c r="K3777" s="16">
        <f>'MEDIDAS ML'!K160</f>
        <v>5.75</v>
      </c>
      <c r="L3777" s="7">
        <f>'MEDIDAS ML'!L160</f>
        <v>19981</v>
      </c>
      <c r="M3777" s="6" t="str">
        <f>'MEDIDAS ML'!M160</f>
        <v>$9.990-$19.990</v>
      </c>
      <c r="N3777" s="7">
        <f>'MEDIDAS ML'!N160</f>
        <v>1000</v>
      </c>
      <c r="O3777" s="6" t="str">
        <f>'MEDIDAS ML'!O160</f>
        <v>No aplica (&lt;$19.990)</v>
      </c>
      <c r="P3777" s="7">
        <f>'MEDIDAS ML'!P160</f>
        <v>0</v>
      </c>
      <c r="Q3777" s="7">
        <f>'MEDIDAS ML'!Q160</f>
        <v>1000</v>
      </c>
      <c r="R3777" s="23" t="e">
        <f>'MEDIDAS ML'!#REF!</f>
        <v>#REF!</v>
      </c>
      <c r="S3777" s="24" t="e">
        <f>'MEDIDAS ML'!#REF!</f>
        <v>#REF!</v>
      </c>
      <c r="T3777" s="24" t="e">
        <f>'MEDIDAS ML'!#REF!</f>
        <v>#REF!</v>
      </c>
      <c r="U3777" s="24" t="e">
        <f>'MEDIDAS ML'!#REF!</f>
        <v>#REF!</v>
      </c>
      <c r="V3777" s="22" t="e">
        <f>'MEDIDAS ML'!#REF!</f>
        <v>#REF!</v>
      </c>
      <c r="W3777" s="17" t="e">
        <f>'MEDIDAS ML'!#REF!</f>
        <v>#REF!</v>
      </c>
      <c r="X3777" t="e">
        <f>'MEDIDAS ML'!#REF!</f>
        <v>#REF!</v>
      </c>
    </row>
    <row r="3778" spans="1:24" ht="15.75" customHeight="1" x14ac:dyDescent="0.25">
      <c r="A3778" s="6">
        <f>'MEDIDAS ML'!A170</f>
        <v>123</v>
      </c>
      <c r="B3778" s="15">
        <f>'MEDIDAS ML'!B170</f>
        <v>123</v>
      </c>
      <c r="C3778" s="6">
        <f>'MEDIDAS ML'!C170</f>
        <v>123</v>
      </c>
      <c r="D3778" s="6" t="str">
        <f>'MEDIDAS ML'!D170</f>
        <v>16x16x18 cm - 5740 grs</v>
      </c>
      <c r="E3778" s="16">
        <f>'MEDIDAS ML'!E170</f>
        <v>16</v>
      </c>
      <c r="F3778" s="16">
        <f>'MEDIDAS ML'!F170</f>
        <v>16</v>
      </c>
      <c r="G3778" s="16">
        <f>'MEDIDAS ML'!G170</f>
        <v>18</v>
      </c>
      <c r="H3778" s="16">
        <f>'MEDIDAS ML'!H170</f>
        <v>5.74</v>
      </c>
      <c r="I3778" s="16">
        <f>'MEDIDAS ML'!I170</f>
        <v>1.1519999999999999</v>
      </c>
      <c r="J3778" s="6" t="str">
        <f>'MEDIDAS ML'!J170</f>
        <v>Se calcula por Peso</v>
      </c>
      <c r="K3778" s="16">
        <f>'MEDIDAS ML'!K170</f>
        <v>5.74</v>
      </c>
      <c r="L3778" s="7">
        <f>'MEDIDAS ML'!L170</f>
        <v>14330</v>
      </c>
      <c r="M3778" s="6" t="str">
        <f>'MEDIDAS ML'!M170</f>
        <v>$9.990-$19.990</v>
      </c>
      <c r="N3778" s="7">
        <f>'MEDIDAS ML'!N170</f>
        <v>1000</v>
      </c>
      <c r="O3778" s="6" t="str">
        <f>'MEDIDAS ML'!O170</f>
        <v>No aplica (&lt;$19.990)</v>
      </c>
      <c r="P3778" s="7">
        <f>'MEDIDAS ML'!P170</f>
        <v>0</v>
      </c>
      <c r="Q3778" s="7">
        <f>'MEDIDAS ML'!Q170</f>
        <v>1000</v>
      </c>
      <c r="R3778" s="23" t="e">
        <f>'MEDIDAS ML'!#REF!</f>
        <v>#REF!</v>
      </c>
      <c r="S3778" s="24" t="e">
        <f>'MEDIDAS ML'!#REF!</f>
        <v>#REF!</v>
      </c>
      <c r="T3778" s="24" t="e">
        <f>'MEDIDAS ML'!#REF!</f>
        <v>#REF!</v>
      </c>
      <c r="U3778" s="24" t="e">
        <f>'MEDIDAS ML'!#REF!</f>
        <v>#REF!</v>
      </c>
      <c r="V3778" s="22" t="e">
        <f>'MEDIDAS ML'!#REF!</f>
        <v>#REF!</v>
      </c>
      <c r="W3778" s="17" t="e">
        <f>'MEDIDAS ML'!#REF!</f>
        <v>#REF!</v>
      </c>
      <c r="X3778" t="e">
        <f>'MEDIDAS ML'!#REF!</f>
        <v>#REF!</v>
      </c>
    </row>
    <row r="3779" spans="1:24" ht="15.75" customHeight="1" x14ac:dyDescent="0.25">
      <c r="A3779" s="6">
        <f>'MEDIDAS ML'!A171</f>
        <v>123</v>
      </c>
      <c r="B3779" s="15">
        <f>'MEDIDAS ML'!B171</f>
        <v>123</v>
      </c>
      <c r="C3779" s="6">
        <f>'MEDIDAS ML'!C171</f>
        <v>123</v>
      </c>
      <c r="D3779" s="6" t="str">
        <f>'MEDIDAS ML'!D171</f>
        <v>16x16x18 cm - 5740 grs</v>
      </c>
      <c r="E3779" s="16">
        <f>'MEDIDAS ML'!E171</f>
        <v>16</v>
      </c>
      <c r="F3779" s="16">
        <f>'MEDIDAS ML'!F171</f>
        <v>16</v>
      </c>
      <c r="G3779" s="16">
        <f>'MEDIDAS ML'!G171</f>
        <v>18</v>
      </c>
      <c r="H3779" s="16">
        <f>'MEDIDAS ML'!H171</f>
        <v>5.74</v>
      </c>
      <c r="I3779" s="16">
        <f>'MEDIDAS ML'!I171</f>
        <v>1.1519999999999999</v>
      </c>
      <c r="J3779" s="6" t="str">
        <f>'MEDIDAS ML'!J171</f>
        <v>Se calcula por Peso</v>
      </c>
      <c r="K3779" s="16">
        <f>'MEDIDAS ML'!K171</f>
        <v>5.74</v>
      </c>
      <c r="L3779" s="7">
        <f>'MEDIDAS ML'!L171</f>
        <v>19390</v>
      </c>
      <c r="M3779" s="6" t="str">
        <f>'MEDIDAS ML'!M171</f>
        <v>$9.990-$19.990</v>
      </c>
      <c r="N3779" s="7">
        <f>'MEDIDAS ML'!N171</f>
        <v>1000</v>
      </c>
      <c r="O3779" s="6" t="str">
        <f>'MEDIDAS ML'!O171</f>
        <v>No aplica (&lt;$19.990)</v>
      </c>
      <c r="P3779" s="7">
        <f>'MEDIDAS ML'!P171</f>
        <v>0</v>
      </c>
      <c r="Q3779" s="7">
        <f>'MEDIDAS ML'!Q171</f>
        <v>1000</v>
      </c>
      <c r="R3779" s="23" t="e">
        <f>'MEDIDAS ML'!#REF!</f>
        <v>#REF!</v>
      </c>
      <c r="S3779" s="24" t="e">
        <f>'MEDIDAS ML'!#REF!</f>
        <v>#REF!</v>
      </c>
      <c r="T3779" s="24" t="e">
        <f>'MEDIDAS ML'!#REF!</f>
        <v>#REF!</v>
      </c>
      <c r="U3779" s="24" t="e">
        <f>'MEDIDAS ML'!#REF!</f>
        <v>#REF!</v>
      </c>
      <c r="V3779" s="22" t="e">
        <f>'MEDIDAS ML'!#REF!</f>
        <v>#REF!</v>
      </c>
      <c r="W3779" s="17" t="e">
        <f>'MEDIDAS ML'!#REF!</f>
        <v>#REF!</v>
      </c>
      <c r="X3779" t="e">
        <f>'MEDIDAS ML'!#REF!</f>
        <v>#REF!</v>
      </c>
    </row>
    <row r="3780" spans="1:24" ht="15.75" customHeight="1" x14ac:dyDescent="0.25">
      <c r="A3780" s="6">
        <f>'MEDIDAS ML'!A188</f>
        <v>123</v>
      </c>
      <c r="B3780" s="15">
        <f>'MEDIDAS ML'!B188</f>
        <v>123</v>
      </c>
      <c r="C3780" s="6">
        <f>'MEDIDAS ML'!C188</f>
        <v>123</v>
      </c>
      <c r="D3780" s="6" t="str">
        <f>'MEDIDAS ML'!D188</f>
        <v>17x17x23 cm - 5540 grs</v>
      </c>
      <c r="E3780" s="16">
        <f>'MEDIDAS ML'!E188</f>
        <v>17</v>
      </c>
      <c r="F3780" s="16">
        <f>'MEDIDAS ML'!F188</f>
        <v>17</v>
      </c>
      <c r="G3780" s="16">
        <f>'MEDIDAS ML'!G188</f>
        <v>23</v>
      </c>
      <c r="H3780" s="16">
        <f>'MEDIDAS ML'!H188</f>
        <v>5.54</v>
      </c>
      <c r="I3780" s="16">
        <f>'MEDIDAS ML'!I188</f>
        <v>1.6617500000000001</v>
      </c>
      <c r="J3780" s="6" t="str">
        <f>'MEDIDAS ML'!J188</f>
        <v>Se calcula por Peso</v>
      </c>
      <c r="K3780" s="16">
        <f>'MEDIDAS ML'!K188</f>
        <v>5.54</v>
      </c>
      <c r="L3780" s="7">
        <f>'MEDIDAS ML'!L188</f>
        <v>19950</v>
      </c>
      <c r="M3780" s="6" t="str">
        <f>'MEDIDAS ML'!M188</f>
        <v>$9.990-$19.990</v>
      </c>
      <c r="N3780" s="7">
        <f>'MEDIDAS ML'!N188</f>
        <v>1000</v>
      </c>
      <c r="O3780" s="6" t="str">
        <f>'MEDIDAS ML'!O188</f>
        <v>No aplica (&lt;$19.990)</v>
      </c>
      <c r="P3780" s="7">
        <f>'MEDIDAS ML'!P188</f>
        <v>0</v>
      </c>
      <c r="Q3780" s="7">
        <f>'MEDIDAS ML'!Q188</f>
        <v>1000</v>
      </c>
      <c r="R3780" s="23" t="e">
        <f>'MEDIDAS ML'!#REF!</f>
        <v>#REF!</v>
      </c>
      <c r="S3780" s="24" t="e">
        <f>'MEDIDAS ML'!#REF!</f>
        <v>#REF!</v>
      </c>
      <c r="T3780" s="24" t="e">
        <f>'MEDIDAS ML'!#REF!</f>
        <v>#REF!</v>
      </c>
      <c r="U3780" s="24" t="e">
        <f>'MEDIDAS ML'!#REF!</f>
        <v>#REF!</v>
      </c>
      <c r="V3780" s="22" t="e">
        <f>'MEDIDAS ML'!#REF!</f>
        <v>#REF!</v>
      </c>
      <c r="W3780" s="17" t="e">
        <f>'MEDIDAS ML'!#REF!</f>
        <v>#REF!</v>
      </c>
      <c r="X3780" t="e">
        <f>'MEDIDAS ML'!#REF!</f>
        <v>#REF!</v>
      </c>
    </row>
    <row r="3781" spans="1:24" ht="15.75" customHeight="1" x14ac:dyDescent="0.25">
      <c r="A3781" s="6">
        <f>'MEDIDAS ML'!A192</f>
        <v>123</v>
      </c>
      <c r="B3781" s="15">
        <f>'MEDIDAS ML'!B192</f>
        <v>123</v>
      </c>
      <c r="C3781" s="6">
        <f>'MEDIDAS ML'!C192</f>
        <v>123</v>
      </c>
      <c r="D3781" s="6" t="str">
        <f>'MEDIDAS ML'!D192</f>
        <v>15x17x23 cm - 5350 grs</v>
      </c>
      <c r="E3781" s="16">
        <f>'MEDIDAS ML'!E192</f>
        <v>15</v>
      </c>
      <c r="F3781" s="16">
        <f>'MEDIDAS ML'!F192</f>
        <v>17</v>
      </c>
      <c r="G3781" s="16">
        <f>'MEDIDAS ML'!G192</f>
        <v>23</v>
      </c>
      <c r="H3781" s="16">
        <f>'MEDIDAS ML'!H192</f>
        <v>5.35</v>
      </c>
      <c r="I3781" s="16">
        <f>'MEDIDAS ML'!I192</f>
        <v>1.4662500000000001</v>
      </c>
      <c r="J3781" s="6" t="str">
        <f>'MEDIDAS ML'!J192</f>
        <v>Se calcula por Peso</v>
      </c>
      <c r="K3781" s="16">
        <f>'MEDIDAS ML'!K192</f>
        <v>5.35</v>
      </c>
      <c r="L3781" s="7">
        <f>'MEDIDAS ML'!L192</f>
        <v>19979</v>
      </c>
      <c r="M3781" s="6" t="str">
        <f>'MEDIDAS ML'!M192</f>
        <v>$9.990-$19.990</v>
      </c>
      <c r="N3781" s="7">
        <f>'MEDIDAS ML'!N192</f>
        <v>1000</v>
      </c>
      <c r="O3781" s="6" t="str">
        <f>'MEDIDAS ML'!O192</f>
        <v>No aplica (&lt;$19.990)</v>
      </c>
      <c r="P3781" s="7">
        <f>'MEDIDAS ML'!P192</f>
        <v>0</v>
      </c>
      <c r="Q3781" s="7">
        <f>'MEDIDAS ML'!Q192</f>
        <v>1000</v>
      </c>
      <c r="R3781" s="23" t="e">
        <f>'MEDIDAS ML'!#REF!</f>
        <v>#REF!</v>
      </c>
      <c r="S3781" s="24" t="e">
        <f>'MEDIDAS ML'!#REF!</f>
        <v>#REF!</v>
      </c>
      <c r="T3781" s="24" t="e">
        <f>'MEDIDAS ML'!#REF!</f>
        <v>#REF!</v>
      </c>
      <c r="U3781" s="24" t="e">
        <f>'MEDIDAS ML'!#REF!</f>
        <v>#REF!</v>
      </c>
      <c r="V3781" s="22" t="e">
        <f>'MEDIDAS ML'!#REF!</f>
        <v>#REF!</v>
      </c>
      <c r="W3781" s="17" t="e">
        <f>'MEDIDAS ML'!#REF!</f>
        <v>#REF!</v>
      </c>
      <c r="X3781" t="e">
        <f>'MEDIDAS ML'!#REF!</f>
        <v>#REF!</v>
      </c>
    </row>
    <row r="3782" spans="1:24" ht="15.75" customHeight="1" x14ac:dyDescent="0.25">
      <c r="A3782" s="6">
        <f>'MEDIDAS ML'!A193</f>
        <v>123</v>
      </c>
      <c r="B3782" s="15">
        <f>'MEDIDAS ML'!B193</f>
        <v>123</v>
      </c>
      <c r="C3782" s="6">
        <f>'MEDIDAS ML'!C193</f>
        <v>123</v>
      </c>
      <c r="D3782" s="6" t="str">
        <f>'MEDIDAS ML'!D193</f>
        <v>15x17x23 cm - 5350 grs</v>
      </c>
      <c r="E3782" s="16">
        <f>'MEDIDAS ML'!E193</f>
        <v>15</v>
      </c>
      <c r="F3782" s="16">
        <f>'MEDIDAS ML'!F193</f>
        <v>17</v>
      </c>
      <c r="G3782" s="16">
        <f>'MEDIDAS ML'!G193</f>
        <v>23</v>
      </c>
      <c r="H3782" s="16">
        <f>'MEDIDAS ML'!H193</f>
        <v>5.35</v>
      </c>
      <c r="I3782" s="16">
        <f>'MEDIDAS ML'!I193</f>
        <v>1.4662500000000001</v>
      </c>
      <c r="J3782" s="6" t="str">
        <f>'MEDIDAS ML'!J193</f>
        <v>Se calcula por Peso</v>
      </c>
      <c r="K3782" s="16">
        <f>'MEDIDAS ML'!K193</f>
        <v>5.35</v>
      </c>
      <c r="L3782" s="7">
        <f>'MEDIDAS ML'!L193</f>
        <v>19979</v>
      </c>
      <c r="M3782" s="6" t="str">
        <f>'MEDIDAS ML'!M193</f>
        <v>$9.990-$19.990</v>
      </c>
      <c r="N3782" s="7">
        <f>'MEDIDAS ML'!N193</f>
        <v>1000</v>
      </c>
      <c r="O3782" s="6" t="str">
        <f>'MEDIDAS ML'!O193</f>
        <v>No aplica (&lt;$19.990)</v>
      </c>
      <c r="P3782" s="7">
        <f>'MEDIDAS ML'!P193</f>
        <v>0</v>
      </c>
      <c r="Q3782" s="7">
        <f>'MEDIDAS ML'!Q193</f>
        <v>1000</v>
      </c>
      <c r="R3782" s="23" t="e">
        <f>'MEDIDAS ML'!#REF!</f>
        <v>#REF!</v>
      </c>
      <c r="S3782" s="24" t="e">
        <f>'MEDIDAS ML'!#REF!</f>
        <v>#REF!</v>
      </c>
      <c r="T3782" s="24" t="e">
        <f>'MEDIDAS ML'!#REF!</f>
        <v>#REF!</v>
      </c>
      <c r="U3782" s="24" t="e">
        <f>'MEDIDAS ML'!#REF!</f>
        <v>#REF!</v>
      </c>
      <c r="V3782" s="22" t="e">
        <f>'MEDIDAS ML'!#REF!</f>
        <v>#REF!</v>
      </c>
      <c r="W3782" s="17" t="e">
        <f>'MEDIDAS ML'!#REF!</f>
        <v>#REF!</v>
      </c>
      <c r="X3782" t="e">
        <f>'MEDIDAS ML'!#REF!</f>
        <v>#REF!</v>
      </c>
    </row>
    <row r="3783" spans="1:24" ht="15.75" customHeight="1" x14ac:dyDescent="0.25">
      <c r="A3783" s="6">
        <f>'MEDIDAS ML'!A194</f>
        <v>123</v>
      </c>
      <c r="B3783" s="15">
        <f>'MEDIDAS ML'!B194</f>
        <v>123</v>
      </c>
      <c r="C3783" s="6">
        <f>'MEDIDAS ML'!C194</f>
        <v>123</v>
      </c>
      <c r="D3783" s="6" t="str">
        <f>'MEDIDAS ML'!D194</f>
        <v>15x17x23 cm - 5350 grs</v>
      </c>
      <c r="E3783" s="16">
        <f>'MEDIDAS ML'!E194</f>
        <v>15</v>
      </c>
      <c r="F3783" s="16">
        <f>'MEDIDAS ML'!F194</f>
        <v>17</v>
      </c>
      <c r="G3783" s="16">
        <f>'MEDIDAS ML'!G194</f>
        <v>23</v>
      </c>
      <c r="H3783" s="16">
        <f>'MEDIDAS ML'!H194</f>
        <v>5.35</v>
      </c>
      <c r="I3783" s="16">
        <f>'MEDIDAS ML'!I194</f>
        <v>1.4662500000000001</v>
      </c>
      <c r="J3783" s="6" t="str">
        <f>'MEDIDAS ML'!J194</f>
        <v>Se calcula por Peso</v>
      </c>
      <c r="K3783" s="16">
        <f>'MEDIDAS ML'!K194</f>
        <v>5.35</v>
      </c>
      <c r="L3783" s="7">
        <f>'MEDIDAS ML'!L194</f>
        <v>19981</v>
      </c>
      <c r="M3783" s="6" t="str">
        <f>'MEDIDAS ML'!M194</f>
        <v>$9.990-$19.990</v>
      </c>
      <c r="N3783" s="7">
        <f>'MEDIDAS ML'!N194</f>
        <v>1000</v>
      </c>
      <c r="O3783" s="6" t="str">
        <f>'MEDIDAS ML'!O194</f>
        <v>No aplica (&lt;$19.990)</v>
      </c>
      <c r="P3783" s="7">
        <f>'MEDIDAS ML'!P194</f>
        <v>0</v>
      </c>
      <c r="Q3783" s="7">
        <f>'MEDIDAS ML'!Q194</f>
        <v>1000</v>
      </c>
      <c r="R3783" s="23" t="e">
        <f>'MEDIDAS ML'!#REF!</f>
        <v>#REF!</v>
      </c>
      <c r="S3783" s="24" t="e">
        <f>'MEDIDAS ML'!#REF!</f>
        <v>#REF!</v>
      </c>
      <c r="T3783" s="24" t="e">
        <f>'MEDIDAS ML'!#REF!</f>
        <v>#REF!</v>
      </c>
      <c r="U3783" s="24" t="e">
        <f>'MEDIDAS ML'!#REF!</f>
        <v>#REF!</v>
      </c>
      <c r="V3783" s="22" t="e">
        <f>'MEDIDAS ML'!#REF!</f>
        <v>#REF!</v>
      </c>
      <c r="W3783" s="17" t="e">
        <f>'MEDIDAS ML'!#REF!</f>
        <v>#REF!</v>
      </c>
      <c r="X3783" t="e">
        <f>'MEDIDAS ML'!#REF!</f>
        <v>#REF!</v>
      </c>
    </row>
    <row r="3784" spans="1:24" ht="15.75" customHeight="1" x14ac:dyDescent="0.25">
      <c r="A3784" s="6">
        <f>'MEDIDAS ML'!A195</f>
        <v>123</v>
      </c>
      <c r="B3784" s="15">
        <f>'MEDIDAS ML'!B195</f>
        <v>123</v>
      </c>
      <c r="C3784" s="6">
        <f>'MEDIDAS ML'!C195</f>
        <v>123</v>
      </c>
      <c r="D3784" s="6" t="str">
        <f>'MEDIDAS ML'!D195</f>
        <v>15x17x23 cm - 5350 grs</v>
      </c>
      <c r="E3784" s="16">
        <f>'MEDIDAS ML'!E195</f>
        <v>15</v>
      </c>
      <c r="F3784" s="16">
        <f>'MEDIDAS ML'!F195</f>
        <v>17</v>
      </c>
      <c r="G3784" s="16">
        <f>'MEDIDAS ML'!G195</f>
        <v>23</v>
      </c>
      <c r="H3784" s="16">
        <f>'MEDIDAS ML'!H195</f>
        <v>5.35</v>
      </c>
      <c r="I3784" s="16">
        <f>'MEDIDAS ML'!I195</f>
        <v>1.4662500000000001</v>
      </c>
      <c r="J3784" s="6" t="str">
        <f>'MEDIDAS ML'!J195</f>
        <v>Se calcula por Peso</v>
      </c>
      <c r="K3784" s="16">
        <f>'MEDIDAS ML'!K195</f>
        <v>5.35</v>
      </c>
      <c r="L3784" s="7">
        <f>'MEDIDAS ML'!L195</f>
        <v>19981</v>
      </c>
      <c r="M3784" s="6" t="str">
        <f>'MEDIDAS ML'!M195</f>
        <v>$9.990-$19.990</v>
      </c>
      <c r="N3784" s="7">
        <f>'MEDIDAS ML'!N195</f>
        <v>1000</v>
      </c>
      <c r="O3784" s="6" t="str">
        <f>'MEDIDAS ML'!O195</f>
        <v>No aplica (&lt;$19.990)</v>
      </c>
      <c r="P3784" s="7">
        <f>'MEDIDAS ML'!P195</f>
        <v>0</v>
      </c>
      <c r="Q3784" s="7">
        <f>'MEDIDAS ML'!Q195</f>
        <v>1000</v>
      </c>
      <c r="R3784" s="23" t="e">
        <f>'MEDIDAS ML'!#REF!</f>
        <v>#REF!</v>
      </c>
      <c r="S3784" s="24" t="e">
        <f>'MEDIDAS ML'!#REF!</f>
        <v>#REF!</v>
      </c>
      <c r="T3784" s="24" t="e">
        <f>'MEDIDAS ML'!#REF!</f>
        <v>#REF!</v>
      </c>
      <c r="U3784" s="24" t="e">
        <f>'MEDIDAS ML'!#REF!</f>
        <v>#REF!</v>
      </c>
      <c r="V3784" s="22" t="e">
        <f>'MEDIDAS ML'!#REF!</f>
        <v>#REF!</v>
      </c>
      <c r="W3784" s="17" t="e">
        <f>'MEDIDAS ML'!#REF!</f>
        <v>#REF!</v>
      </c>
      <c r="X3784" t="e">
        <f>'MEDIDAS ML'!#REF!</f>
        <v>#REF!</v>
      </c>
    </row>
    <row r="3785" spans="1:24" ht="15.75" customHeight="1" x14ac:dyDescent="0.25">
      <c r="A3785" s="6">
        <f>'MEDIDAS ML'!A196</f>
        <v>123</v>
      </c>
      <c r="B3785" s="15">
        <f>'MEDIDAS ML'!B196</f>
        <v>123</v>
      </c>
      <c r="C3785" s="6">
        <f>'MEDIDAS ML'!C196</f>
        <v>123</v>
      </c>
      <c r="D3785" s="6" t="str">
        <f>'MEDIDAS ML'!D196</f>
        <v>15x17x23 cm - 5350 grs</v>
      </c>
      <c r="E3785" s="16">
        <f>'MEDIDAS ML'!E196</f>
        <v>15</v>
      </c>
      <c r="F3785" s="16">
        <f>'MEDIDAS ML'!F196</f>
        <v>17</v>
      </c>
      <c r="G3785" s="16">
        <f>'MEDIDAS ML'!G196</f>
        <v>23</v>
      </c>
      <c r="H3785" s="16">
        <f>'MEDIDAS ML'!H196</f>
        <v>5.35</v>
      </c>
      <c r="I3785" s="16">
        <f>'MEDIDAS ML'!I196</f>
        <v>1.4662500000000001</v>
      </c>
      <c r="J3785" s="6" t="str">
        <f>'MEDIDAS ML'!J196</f>
        <v>Se calcula por Peso</v>
      </c>
      <c r="K3785" s="16">
        <f>'MEDIDAS ML'!K196</f>
        <v>5.35</v>
      </c>
      <c r="L3785" s="7">
        <f>'MEDIDAS ML'!L196</f>
        <v>19981</v>
      </c>
      <c r="M3785" s="6" t="str">
        <f>'MEDIDAS ML'!M196</f>
        <v>$9.990-$19.990</v>
      </c>
      <c r="N3785" s="7">
        <f>'MEDIDAS ML'!N196</f>
        <v>1000</v>
      </c>
      <c r="O3785" s="6" t="str">
        <f>'MEDIDAS ML'!O196</f>
        <v>No aplica (&lt;$19.990)</v>
      </c>
      <c r="P3785" s="7">
        <f>'MEDIDAS ML'!P196</f>
        <v>0</v>
      </c>
      <c r="Q3785" s="7">
        <f>'MEDIDAS ML'!Q196</f>
        <v>1000</v>
      </c>
      <c r="R3785" s="23" t="e">
        <f>'MEDIDAS ML'!#REF!</f>
        <v>#REF!</v>
      </c>
      <c r="S3785" s="24" t="e">
        <f>'MEDIDAS ML'!#REF!</f>
        <v>#REF!</v>
      </c>
      <c r="T3785" s="24" t="e">
        <f>'MEDIDAS ML'!#REF!</f>
        <v>#REF!</v>
      </c>
      <c r="U3785" s="24" t="e">
        <f>'MEDIDAS ML'!#REF!</f>
        <v>#REF!</v>
      </c>
      <c r="V3785" s="22" t="e">
        <f>'MEDIDAS ML'!#REF!</f>
        <v>#REF!</v>
      </c>
      <c r="W3785" s="17" t="e">
        <f>'MEDIDAS ML'!#REF!</f>
        <v>#REF!</v>
      </c>
      <c r="X3785" t="e">
        <f>'MEDIDAS ML'!#REF!</f>
        <v>#REF!</v>
      </c>
    </row>
    <row r="3786" spans="1:24" ht="15.75" customHeight="1" x14ac:dyDescent="0.25">
      <c r="A3786" s="6">
        <f>'MEDIDAS ML'!A197</f>
        <v>123</v>
      </c>
      <c r="B3786" s="15">
        <f>'MEDIDAS ML'!B197</f>
        <v>123</v>
      </c>
      <c r="C3786" s="6">
        <f>'MEDIDAS ML'!C197</f>
        <v>123</v>
      </c>
      <c r="D3786" s="6" t="str">
        <f>'MEDIDAS ML'!D197</f>
        <v>15x17x23 cm - 5350 grs</v>
      </c>
      <c r="E3786" s="16">
        <f>'MEDIDAS ML'!E197</f>
        <v>15</v>
      </c>
      <c r="F3786" s="16">
        <f>'MEDIDAS ML'!F197</f>
        <v>17</v>
      </c>
      <c r="G3786" s="16">
        <f>'MEDIDAS ML'!G197</f>
        <v>23</v>
      </c>
      <c r="H3786" s="16">
        <f>'MEDIDAS ML'!H197</f>
        <v>5.35</v>
      </c>
      <c r="I3786" s="16">
        <f>'MEDIDAS ML'!I197</f>
        <v>1.4662500000000001</v>
      </c>
      <c r="J3786" s="6" t="str">
        <f>'MEDIDAS ML'!J197</f>
        <v>Se calcula por Peso</v>
      </c>
      <c r="K3786" s="16">
        <f>'MEDIDAS ML'!K197</f>
        <v>5.35</v>
      </c>
      <c r="L3786" s="7">
        <f>'MEDIDAS ML'!L197</f>
        <v>19981</v>
      </c>
      <c r="M3786" s="6" t="str">
        <f>'MEDIDAS ML'!M197</f>
        <v>$9.990-$19.990</v>
      </c>
      <c r="N3786" s="7">
        <f>'MEDIDAS ML'!N197</f>
        <v>1000</v>
      </c>
      <c r="O3786" s="6" t="str">
        <f>'MEDIDAS ML'!O197</f>
        <v>No aplica (&lt;$19.990)</v>
      </c>
      <c r="P3786" s="7">
        <f>'MEDIDAS ML'!P197</f>
        <v>0</v>
      </c>
      <c r="Q3786" s="7">
        <f>'MEDIDAS ML'!Q197</f>
        <v>1000</v>
      </c>
      <c r="R3786" s="23" t="e">
        <f>'MEDIDAS ML'!#REF!</f>
        <v>#REF!</v>
      </c>
      <c r="S3786" s="24" t="e">
        <f>'MEDIDAS ML'!#REF!</f>
        <v>#REF!</v>
      </c>
      <c r="T3786" s="24" t="e">
        <f>'MEDIDAS ML'!#REF!</f>
        <v>#REF!</v>
      </c>
      <c r="U3786" s="24" t="e">
        <f>'MEDIDAS ML'!#REF!</f>
        <v>#REF!</v>
      </c>
      <c r="V3786" s="22" t="e">
        <f>'MEDIDAS ML'!#REF!</f>
        <v>#REF!</v>
      </c>
      <c r="W3786" s="17" t="e">
        <f>'MEDIDAS ML'!#REF!</f>
        <v>#REF!</v>
      </c>
      <c r="X3786" t="e">
        <f>'MEDIDAS ML'!#REF!</f>
        <v>#REF!</v>
      </c>
    </row>
    <row r="3787" spans="1:24" ht="15.75" customHeight="1" x14ac:dyDescent="0.25">
      <c r="A3787" s="6">
        <f>'MEDIDAS ML'!A198</f>
        <v>123</v>
      </c>
      <c r="B3787" s="15">
        <f>'MEDIDAS ML'!B198</f>
        <v>123</v>
      </c>
      <c r="C3787" s="6">
        <f>'MEDIDAS ML'!C198</f>
        <v>123</v>
      </c>
      <c r="D3787" s="6" t="str">
        <f>'MEDIDAS ML'!D198</f>
        <v>15x17x23 cm - 5350 grs</v>
      </c>
      <c r="E3787" s="16">
        <f>'MEDIDAS ML'!E198</f>
        <v>15</v>
      </c>
      <c r="F3787" s="16">
        <f>'MEDIDAS ML'!F198</f>
        <v>17</v>
      </c>
      <c r="G3787" s="16">
        <f>'MEDIDAS ML'!G198</f>
        <v>23</v>
      </c>
      <c r="H3787" s="16">
        <f>'MEDIDAS ML'!H198</f>
        <v>5.35</v>
      </c>
      <c r="I3787" s="16">
        <f>'MEDIDAS ML'!I198</f>
        <v>1.4662500000000001</v>
      </c>
      <c r="J3787" s="6" t="str">
        <f>'MEDIDAS ML'!J198</f>
        <v>Se calcula por Peso</v>
      </c>
      <c r="K3787" s="16">
        <f>'MEDIDAS ML'!K198</f>
        <v>5.35</v>
      </c>
      <c r="L3787" s="7">
        <f>'MEDIDAS ML'!L198</f>
        <v>19981</v>
      </c>
      <c r="M3787" s="6" t="str">
        <f>'MEDIDAS ML'!M198</f>
        <v>$9.990-$19.990</v>
      </c>
      <c r="N3787" s="7">
        <f>'MEDIDAS ML'!N198</f>
        <v>1000</v>
      </c>
      <c r="O3787" s="6" t="str">
        <f>'MEDIDAS ML'!O198</f>
        <v>No aplica (&lt;$19.990)</v>
      </c>
      <c r="P3787" s="7">
        <f>'MEDIDAS ML'!P198</f>
        <v>0</v>
      </c>
      <c r="Q3787" s="7">
        <f>'MEDIDAS ML'!Q198</f>
        <v>1000</v>
      </c>
      <c r="R3787" s="23" t="e">
        <f>'MEDIDAS ML'!#REF!</f>
        <v>#REF!</v>
      </c>
      <c r="S3787" s="24" t="e">
        <f>'MEDIDAS ML'!#REF!</f>
        <v>#REF!</v>
      </c>
      <c r="T3787" s="24" t="e">
        <f>'MEDIDAS ML'!#REF!</f>
        <v>#REF!</v>
      </c>
      <c r="U3787" s="24" t="e">
        <f>'MEDIDAS ML'!#REF!</f>
        <v>#REF!</v>
      </c>
      <c r="V3787" s="22" t="e">
        <f>'MEDIDAS ML'!#REF!</f>
        <v>#REF!</v>
      </c>
      <c r="W3787" s="17" t="e">
        <f>'MEDIDAS ML'!#REF!</f>
        <v>#REF!</v>
      </c>
      <c r="X3787" t="e">
        <f>'MEDIDAS ML'!#REF!</f>
        <v>#REF!</v>
      </c>
    </row>
    <row r="3788" spans="1:24" ht="15.75" customHeight="1" x14ac:dyDescent="0.25">
      <c r="A3788" s="6">
        <f>'MEDIDAS ML'!A199</f>
        <v>123</v>
      </c>
      <c r="B3788" s="15">
        <f>'MEDIDAS ML'!B199</f>
        <v>123</v>
      </c>
      <c r="C3788" s="6">
        <f>'MEDIDAS ML'!C199</f>
        <v>123</v>
      </c>
      <c r="D3788" s="6" t="str">
        <f>'MEDIDAS ML'!D199</f>
        <v>15x17x23 cm - 5350 grs</v>
      </c>
      <c r="E3788" s="16">
        <f>'MEDIDAS ML'!E199</f>
        <v>15</v>
      </c>
      <c r="F3788" s="16">
        <f>'MEDIDAS ML'!F199</f>
        <v>17</v>
      </c>
      <c r="G3788" s="16">
        <f>'MEDIDAS ML'!G199</f>
        <v>23</v>
      </c>
      <c r="H3788" s="16">
        <f>'MEDIDAS ML'!H199</f>
        <v>5.35</v>
      </c>
      <c r="I3788" s="16">
        <f>'MEDIDAS ML'!I199</f>
        <v>1.4662500000000001</v>
      </c>
      <c r="J3788" s="6" t="str">
        <f>'MEDIDAS ML'!J199</f>
        <v>Se calcula por Peso</v>
      </c>
      <c r="K3788" s="16">
        <f>'MEDIDAS ML'!K199</f>
        <v>5.35</v>
      </c>
      <c r="L3788" s="7">
        <f>'MEDIDAS ML'!L199</f>
        <v>19981</v>
      </c>
      <c r="M3788" s="6" t="str">
        <f>'MEDIDAS ML'!M199</f>
        <v>$9.990-$19.990</v>
      </c>
      <c r="N3788" s="7">
        <f>'MEDIDAS ML'!N199</f>
        <v>1000</v>
      </c>
      <c r="O3788" s="6" t="str">
        <f>'MEDIDAS ML'!O199</f>
        <v>No aplica (&lt;$19.990)</v>
      </c>
      <c r="P3788" s="7">
        <f>'MEDIDAS ML'!P199</f>
        <v>0</v>
      </c>
      <c r="Q3788" s="7">
        <f>'MEDIDAS ML'!Q199</f>
        <v>1000</v>
      </c>
      <c r="R3788" s="23" t="e">
        <f>'MEDIDAS ML'!#REF!</f>
        <v>#REF!</v>
      </c>
      <c r="S3788" s="24" t="e">
        <f>'MEDIDAS ML'!#REF!</f>
        <v>#REF!</v>
      </c>
      <c r="T3788" s="24" t="e">
        <f>'MEDIDAS ML'!#REF!</f>
        <v>#REF!</v>
      </c>
      <c r="U3788" s="24" t="e">
        <f>'MEDIDAS ML'!#REF!</f>
        <v>#REF!</v>
      </c>
      <c r="V3788" s="22" t="e">
        <f>'MEDIDAS ML'!#REF!</f>
        <v>#REF!</v>
      </c>
      <c r="W3788" s="17" t="e">
        <f>'MEDIDAS ML'!#REF!</f>
        <v>#REF!</v>
      </c>
      <c r="X3788" t="e">
        <f>'MEDIDAS ML'!#REF!</f>
        <v>#REF!</v>
      </c>
    </row>
    <row r="3789" spans="1:24" ht="15.75" customHeight="1" x14ac:dyDescent="0.25">
      <c r="A3789" s="6">
        <f>'MEDIDAS ML'!A200</f>
        <v>123</v>
      </c>
      <c r="B3789" s="15">
        <f>'MEDIDAS ML'!B200</f>
        <v>123</v>
      </c>
      <c r="C3789" s="6">
        <f>'MEDIDAS ML'!C200</f>
        <v>123</v>
      </c>
      <c r="D3789" s="6" t="str">
        <f>'MEDIDAS ML'!D200</f>
        <v>15x17x23 cm - 5350 grs</v>
      </c>
      <c r="E3789" s="16">
        <f>'MEDIDAS ML'!E200</f>
        <v>15</v>
      </c>
      <c r="F3789" s="16">
        <f>'MEDIDAS ML'!F200</f>
        <v>17</v>
      </c>
      <c r="G3789" s="16">
        <f>'MEDIDAS ML'!G200</f>
        <v>23</v>
      </c>
      <c r="H3789" s="16">
        <f>'MEDIDAS ML'!H200</f>
        <v>5.35</v>
      </c>
      <c r="I3789" s="16">
        <f>'MEDIDAS ML'!I200</f>
        <v>1.4662500000000001</v>
      </c>
      <c r="J3789" s="6" t="str">
        <f>'MEDIDAS ML'!J200</f>
        <v>Se calcula por Peso</v>
      </c>
      <c r="K3789" s="16">
        <f>'MEDIDAS ML'!K200</f>
        <v>5.35</v>
      </c>
      <c r="L3789" s="7">
        <f>'MEDIDAS ML'!L200</f>
        <v>19981</v>
      </c>
      <c r="M3789" s="6" t="str">
        <f>'MEDIDAS ML'!M200</f>
        <v>$9.990-$19.990</v>
      </c>
      <c r="N3789" s="7">
        <f>'MEDIDAS ML'!N200</f>
        <v>1000</v>
      </c>
      <c r="O3789" s="6" t="str">
        <f>'MEDIDAS ML'!O200</f>
        <v>No aplica (&lt;$19.990)</v>
      </c>
      <c r="P3789" s="7">
        <f>'MEDIDAS ML'!P200</f>
        <v>0</v>
      </c>
      <c r="Q3789" s="7">
        <f>'MEDIDAS ML'!Q200</f>
        <v>1000</v>
      </c>
      <c r="R3789" s="23" t="e">
        <f>'MEDIDAS ML'!#REF!</f>
        <v>#REF!</v>
      </c>
      <c r="S3789" s="24" t="e">
        <f>'MEDIDAS ML'!#REF!</f>
        <v>#REF!</v>
      </c>
      <c r="T3789" s="24" t="e">
        <f>'MEDIDAS ML'!#REF!</f>
        <v>#REF!</v>
      </c>
      <c r="U3789" s="24" t="e">
        <f>'MEDIDAS ML'!#REF!</f>
        <v>#REF!</v>
      </c>
      <c r="V3789" s="22" t="e">
        <f>'MEDIDAS ML'!#REF!</f>
        <v>#REF!</v>
      </c>
      <c r="W3789" s="17" t="e">
        <f>'MEDIDAS ML'!#REF!</f>
        <v>#REF!</v>
      </c>
      <c r="X3789" t="e">
        <f>'MEDIDAS ML'!#REF!</f>
        <v>#REF!</v>
      </c>
    </row>
    <row r="3790" spans="1:24" ht="15.75" customHeight="1" x14ac:dyDescent="0.25">
      <c r="A3790" s="6">
        <f>'MEDIDAS ML'!A201</f>
        <v>123</v>
      </c>
      <c r="B3790" s="15">
        <f>'MEDIDAS ML'!B201</f>
        <v>123</v>
      </c>
      <c r="C3790" s="6">
        <f>'MEDIDAS ML'!C201</f>
        <v>123</v>
      </c>
      <c r="D3790" s="6" t="str">
        <f>'MEDIDAS ML'!D201</f>
        <v>15x17x23 cm - 5350 grs</v>
      </c>
      <c r="E3790" s="16">
        <f>'MEDIDAS ML'!E201</f>
        <v>15</v>
      </c>
      <c r="F3790" s="16">
        <f>'MEDIDAS ML'!F201</f>
        <v>17</v>
      </c>
      <c r="G3790" s="16">
        <f>'MEDIDAS ML'!G201</f>
        <v>23</v>
      </c>
      <c r="H3790" s="16">
        <f>'MEDIDAS ML'!H201</f>
        <v>5.35</v>
      </c>
      <c r="I3790" s="16">
        <f>'MEDIDAS ML'!I201</f>
        <v>1.4662500000000001</v>
      </c>
      <c r="J3790" s="6" t="str">
        <f>'MEDIDAS ML'!J201</f>
        <v>Se calcula por Peso</v>
      </c>
      <c r="K3790" s="16">
        <f>'MEDIDAS ML'!K201</f>
        <v>5.35</v>
      </c>
      <c r="L3790" s="7">
        <f>'MEDIDAS ML'!L201</f>
        <v>19981</v>
      </c>
      <c r="M3790" s="6" t="str">
        <f>'MEDIDAS ML'!M201</f>
        <v>$9.990-$19.990</v>
      </c>
      <c r="N3790" s="7">
        <f>'MEDIDAS ML'!N201</f>
        <v>1000</v>
      </c>
      <c r="O3790" s="6" t="str">
        <f>'MEDIDAS ML'!O201</f>
        <v>No aplica (&lt;$19.990)</v>
      </c>
      <c r="P3790" s="7">
        <f>'MEDIDAS ML'!P201</f>
        <v>0</v>
      </c>
      <c r="Q3790" s="7">
        <f>'MEDIDAS ML'!Q201</f>
        <v>1000</v>
      </c>
      <c r="R3790" s="23" t="e">
        <f>'MEDIDAS ML'!#REF!</f>
        <v>#REF!</v>
      </c>
      <c r="S3790" s="24" t="e">
        <f>'MEDIDAS ML'!#REF!</f>
        <v>#REF!</v>
      </c>
      <c r="T3790" s="24" t="e">
        <f>'MEDIDAS ML'!#REF!</f>
        <v>#REF!</v>
      </c>
      <c r="U3790" s="24" t="e">
        <f>'MEDIDAS ML'!#REF!</f>
        <v>#REF!</v>
      </c>
      <c r="V3790" s="22" t="e">
        <f>'MEDIDAS ML'!#REF!</f>
        <v>#REF!</v>
      </c>
      <c r="W3790" s="17" t="e">
        <f>'MEDIDAS ML'!#REF!</f>
        <v>#REF!</v>
      </c>
      <c r="X3790" t="e">
        <f>'MEDIDAS ML'!#REF!</f>
        <v>#REF!</v>
      </c>
    </row>
    <row r="3791" spans="1:24" ht="15.75" customHeight="1" x14ac:dyDescent="0.25">
      <c r="A3791" s="6">
        <f>'MEDIDAS ML'!A202</f>
        <v>123</v>
      </c>
      <c r="B3791" s="15">
        <f>'MEDIDAS ML'!B202</f>
        <v>123</v>
      </c>
      <c r="C3791" s="6">
        <f>'MEDIDAS ML'!C202</f>
        <v>123</v>
      </c>
      <c r="D3791" s="6" t="str">
        <f>'MEDIDAS ML'!D202</f>
        <v>15x17x23 cm - 5350 grs</v>
      </c>
      <c r="E3791" s="16">
        <f>'MEDIDAS ML'!E202</f>
        <v>15</v>
      </c>
      <c r="F3791" s="16">
        <f>'MEDIDAS ML'!F202</f>
        <v>17</v>
      </c>
      <c r="G3791" s="16">
        <f>'MEDIDAS ML'!G202</f>
        <v>23</v>
      </c>
      <c r="H3791" s="16">
        <f>'MEDIDAS ML'!H202</f>
        <v>5.35</v>
      </c>
      <c r="I3791" s="16">
        <f>'MEDIDAS ML'!I202</f>
        <v>1.4662500000000001</v>
      </c>
      <c r="J3791" s="6" t="str">
        <f>'MEDIDAS ML'!J202</f>
        <v>Se calcula por Peso</v>
      </c>
      <c r="K3791" s="16">
        <f>'MEDIDAS ML'!K202</f>
        <v>5.35</v>
      </c>
      <c r="L3791" s="7">
        <f>'MEDIDAS ML'!L202</f>
        <v>19981</v>
      </c>
      <c r="M3791" s="6" t="str">
        <f>'MEDIDAS ML'!M202</f>
        <v>$9.990-$19.990</v>
      </c>
      <c r="N3791" s="7">
        <f>'MEDIDAS ML'!N202</f>
        <v>1000</v>
      </c>
      <c r="O3791" s="6" t="str">
        <f>'MEDIDAS ML'!O202</f>
        <v>No aplica (&lt;$19.990)</v>
      </c>
      <c r="P3791" s="7">
        <f>'MEDIDAS ML'!P202</f>
        <v>0</v>
      </c>
      <c r="Q3791" s="7">
        <f>'MEDIDAS ML'!Q202</f>
        <v>1000</v>
      </c>
      <c r="R3791" s="23" t="e">
        <f>'MEDIDAS ML'!#REF!</f>
        <v>#REF!</v>
      </c>
      <c r="S3791" s="24" t="e">
        <f>'MEDIDAS ML'!#REF!</f>
        <v>#REF!</v>
      </c>
      <c r="T3791" s="24" t="e">
        <f>'MEDIDAS ML'!#REF!</f>
        <v>#REF!</v>
      </c>
      <c r="U3791" s="24" t="e">
        <f>'MEDIDAS ML'!#REF!</f>
        <v>#REF!</v>
      </c>
      <c r="V3791" s="22" t="e">
        <f>'MEDIDAS ML'!#REF!</f>
        <v>#REF!</v>
      </c>
      <c r="W3791" s="17" t="e">
        <f>'MEDIDAS ML'!#REF!</f>
        <v>#REF!</v>
      </c>
      <c r="X3791" t="e">
        <f>'MEDIDAS ML'!#REF!</f>
        <v>#REF!</v>
      </c>
    </row>
    <row r="3792" spans="1:24" ht="15.75" customHeight="1" x14ac:dyDescent="0.25">
      <c r="A3792" s="6">
        <f>'MEDIDAS ML'!A203</f>
        <v>123</v>
      </c>
      <c r="B3792" s="15">
        <f>'MEDIDAS ML'!B203</f>
        <v>123</v>
      </c>
      <c r="C3792" s="6">
        <f>'MEDIDAS ML'!C203</f>
        <v>123</v>
      </c>
      <c r="D3792" s="6" t="str">
        <f>'MEDIDAS ML'!D203</f>
        <v>15x17x23 cm - 5350 grs</v>
      </c>
      <c r="E3792" s="16">
        <f>'MEDIDAS ML'!E203</f>
        <v>15</v>
      </c>
      <c r="F3792" s="16">
        <f>'MEDIDAS ML'!F203</f>
        <v>17</v>
      </c>
      <c r="G3792" s="16">
        <f>'MEDIDAS ML'!G203</f>
        <v>23</v>
      </c>
      <c r="H3792" s="16">
        <f>'MEDIDAS ML'!H203</f>
        <v>5.35</v>
      </c>
      <c r="I3792" s="16">
        <f>'MEDIDAS ML'!I203</f>
        <v>1.4662500000000001</v>
      </c>
      <c r="J3792" s="6" t="str">
        <f>'MEDIDAS ML'!J203</f>
        <v>Se calcula por Peso</v>
      </c>
      <c r="K3792" s="16">
        <f>'MEDIDAS ML'!K203</f>
        <v>5.35</v>
      </c>
      <c r="L3792" s="7">
        <f>'MEDIDAS ML'!L203</f>
        <v>19981</v>
      </c>
      <c r="M3792" s="6" t="str">
        <f>'MEDIDAS ML'!M203</f>
        <v>$9.990-$19.990</v>
      </c>
      <c r="N3792" s="7">
        <f>'MEDIDAS ML'!N203</f>
        <v>1000</v>
      </c>
      <c r="O3792" s="6" t="str">
        <f>'MEDIDAS ML'!O203</f>
        <v>No aplica (&lt;$19.990)</v>
      </c>
      <c r="P3792" s="7">
        <f>'MEDIDAS ML'!P203</f>
        <v>0</v>
      </c>
      <c r="Q3792" s="7">
        <f>'MEDIDAS ML'!Q203</f>
        <v>1000</v>
      </c>
      <c r="R3792" s="23" t="e">
        <f>'MEDIDAS ML'!#REF!</f>
        <v>#REF!</v>
      </c>
      <c r="S3792" s="24" t="e">
        <f>'MEDIDAS ML'!#REF!</f>
        <v>#REF!</v>
      </c>
      <c r="T3792" s="24" t="e">
        <f>'MEDIDAS ML'!#REF!</f>
        <v>#REF!</v>
      </c>
      <c r="U3792" s="24" t="e">
        <f>'MEDIDAS ML'!#REF!</f>
        <v>#REF!</v>
      </c>
      <c r="V3792" s="22" t="e">
        <f>'MEDIDAS ML'!#REF!</f>
        <v>#REF!</v>
      </c>
      <c r="W3792" s="17" t="e">
        <f>'MEDIDAS ML'!#REF!</f>
        <v>#REF!</v>
      </c>
      <c r="X3792" t="e">
        <f>'MEDIDAS ML'!#REF!</f>
        <v>#REF!</v>
      </c>
    </row>
    <row r="3793" spans="1:24" ht="15.75" customHeight="1" x14ac:dyDescent="0.25">
      <c r="A3793" s="6">
        <f>'MEDIDAS ML'!A204</f>
        <v>123</v>
      </c>
      <c r="B3793" s="15">
        <f>'MEDIDAS ML'!B204</f>
        <v>123</v>
      </c>
      <c r="C3793" s="6">
        <f>'MEDIDAS ML'!C204</f>
        <v>123</v>
      </c>
      <c r="D3793" s="6" t="str">
        <f>'MEDIDAS ML'!D204</f>
        <v>15x17x23 cm - 5350 grs</v>
      </c>
      <c r="E3793" s="16">
        <f>'MEDIDAS ML'!E204</f>
        <v>15</v>
      </c>
      <c r="F3793" s="16">
        <f>'MEDIDAS ML'!F204</f>
        <v>17</v>
      </c>
      <c r="G3793" s="16">
        <f>'MEDIDAS ML'!G204</f>
        <v>23</v>
      </c>
      <c r="H3793" s="16">
        <f>'MEDIDAS ML'!H204</f>
        <v>5.35</v>
      </c>
      <c r="I3793" s="16">
        <f>'MEDIDAS ML'!I204</f>
        <v>1.4662500000000001</v>
      </c>
      <c r="J3793" s="6" t="str">
        <f>'MEDIDAS ML'!J204</f>
        <v>Se calcula por Peso</v>
      </c>
      <c r="K3793" s="16">
        <f>'MEDIDAS ML'!K204</f>
        <v>5.35</v>
      </c>
      <c r="L3793" s="7">
        <f>'MEDIDAS ML'!L204</f>
        <v>19981</v>
      </c>
      <c r="M3793" s="6" t="str">
        <f>'MEDIDAS ML'!M204</f>
        <v>$9.990-$19.990</v>
      </c>
      <c r="N3793" s="7">
        <f>'MEDIDAS ML'!N204</f>
        <v>1000</v>
      </c>
      <c r="O3793" s="6" t="str">
        <f>'MEDIDAS ML'!O204</f>
        <v>No aplica (&lt;$19.990)</v>
      </c>
      <c r="P3793" s="7">
        <f>'MEDIDAS ML'!P204</f>
        <v>0</v>
      </c>
      <c r="Q3793" s="7">
        <f>'MEDIDAS ML'!Q204</f>
        <v>1000</v>
      </c>
      <c r="R3793" s="23" t="e">
        <f>'MEDIDAS ML'!#REF!</f>
        <v>#REF!</v>
      </c>
      <c r="S3793" s="24" t="e">
        <f>'MEDIDAS ML'!#REF!</f>
        <v>#REF!</v>
      </c>
      <c r="T3793" s="24" t="e">
        <f>'MEDIDAS ML'!#REF!</f>
        <v>#REF!</v>
      </c>
      <c r="U3793" s="24" t="e">
        <f>'MEDIDAS ML'!#REF!</f>
        <v>#REF!</v>
      </c>
      <c r="V3793" s="22" t="e">
        <f>'MEDIDAS ML'!#REF!</f>
        <v>#REF!</v>
      </c>
      <c r="W3793" s="17" t="e">
        <f>'MEDIDAS ML'!#REF!</f>
        <v>#REF!</v>
      </c>
      <c r="X3793" t="e">
        <f>'MEDIDAS ML'!#REF!</f>
        <v>#REF!</v>
      </c>
    </row>
    <row r="3794" spans="1:24" ht="15.75" customHeight="1" x14ac:dyDescent="0.25">
      <c r="A3794" s="6">
        <f>'MEDIDAS ML'!A205</f>
        <v>123</v>
      </c>
      <c r="B3794" s="15">
        <f>'MEDIDAS ML'!B205</f>
        <v>123</v>
      </c>
      <c r="C3794" s="6">
        <f>'MEDIDAS ML'!C205</f>
        <v>123</v>
      </c>
      <c r="D3794" s="6" t="str">
        <f>'MEDIDAS ML'!D205</f>
        <v>15x17x23 cm - 5350 grs</v>
      </c>
      <c r="E3794" s="16">
        <f>'MEDIDAS ML'!E205</f>
        <v>15</v>
      </c>
      <c r="F3794" s="16">
        <f>'MEDIDAS ML'!F205</f>
        <v>17</v>
      </c>
      <c r="G3794" s="16">
        <f>'MEDIDAS ML'!G205</f>
        <v>23</v>
      </c>
      <c r="H3794" s="16">
        <f>'MEDIDAS ML'!H205</f>
        <v>5.35</v>
      </c>
      <c r="I3794" s="16">
        <f>'MEDIDAS ML'!I205</f>
        <v>1.4662500000000001</v>
      </c>
      <c r="J3794" s="6" t="str">
        <f>'MEDIDAS ML'!J205</f>
        <v>Se calcula por Peso</v>
      </c>
      <c r="K3794" s="16">
        <f>'MEDIDAS ML'!K205</f>
        <v>5.35</v>
      </c>
      <c r="L3794" s="7">
        <f>'MEDIDAS ML'!L205</f>
        <v>19981</v>
      </c>
      <c r="M3794" s="6" t="str">
        <f>'MEDIDAS ML'!M205</f>
        <v>$9.990-$19.990</v>
      </c>
      <c r="N3794" s="7">
        <f>'MEDIDAS ML'!N205</f>
        <v>1000</v>
      </c>
      <c r="O3794" s="6" t="str">
        <f>'MEDIDAS ML'!O205</f>
        <v>No aplica (&lt;$19.990)</v>
      </c>
      <c r="P3794" s="7">
        <f>'MEDIDAS ML'!P205</f>
        <v>0</v>
      </c>
      <c r="Q3794" s="7">
        <f>'MEDIDAS ML'!Q205</f>
        <v>1000</v>
      </c>
      <c r="R3794" s="23" t="e">
        <f>'MEDIDAS ML'!#REF!</f>
        <v>#REF!</v>
      </c>
      <c r="S3794" s="24" t="e">
        <f>'MEDIDAS ML'!#REF!</f>
        <v>#REF!</v>
      </c>
      <c r="T3794" s="24" t="e">
        <f>'MEDIDAS ML'!#REF!</f>
        <v>#REF!</v>
      </c>
      <c r="U3794" s="24" t="e">
        <f>'MEDIDAS ML'!#REF!</f>
        <v>#REF!</v>
      </c>
      <c r="V3794" s="22" t="e">
        <f>'MEDIDAS ML'!#REF!</f>
        <v>#REF!</v>
      </c>
      <c r="W3794" s="17" t="e">
        <f>'MEDIDAS ML'!#REF!</f>
        <v>#REF!</v>
      </c>
      <c r="X3794" t="e">
        <f>'MEDIDAS ML'!#REF!</f>
        <v>#REF!</v>
      </c>
    </row>
    <row r="3795" spans="1:24" ht="15.75" customHeight="1" x14ac:dyDescent="0.25">
      <c r="A3795" s="6">
        <f>'MEDIDAS ML'!A206</f>
        <v>123</v>
      </c>
      <c r="B3795" s="15">
        <f>'MEDIDAS ML'!B206</f>
        <v>123</v>
      </c>
      <c r="C3795" s="6">
        <f>'MEDIDAS ML'!C206</f>
        <v>123</v>
      </c>
      <c r="D3795" s="6" t="str">
        <f>'MEDIDAS ML'!D206</f>
        <v>15x17x23 cm - 5350 grs</v>
      </c>
      <c r="E3795" s="16">
        <f>'MEDIDAS ML'!E206</f>
        <v>15</v>
      </c>
      <c r="F3795" s="16">
        <f>'MEDIDAS ML'!F206</f>
        <v>17</v>
      </c>
      <c r="G3795" s="16">
        <f>'MEDIDAS ML'!G206</f>
        <v>23</v>
      </c>
      <c r="H3795" s="16">
        <f>'MEDIDAS ML'!H206</f>
        <v>5.35</v>
      </c>
      <c r="I3795" s="16">
        <f>'MEDIDAS ML'!I206</f>
        <v>1.4662500000000001</v>
      </c>
      <c r="J3795" s="6" t="str">
        <f>'MEDIDAS ML'!J206</f>
        <v>Se calcula por Peso</v>
      </c>
      <c r="K3795" s="16">
        <f>'MEDIDAS ML'!K206</f>
        <v>5.35</v>
      </c>
      <c r="L3795" s="7">
        <f>'MEDIDAS ML'!L206</f>
        <v>19981</v>
      </c>
      <c r="M3795" s="6" t="str">
        <f>'MEDIDAS ML'!M206</f>
        <v>$9.990-$19.990</v>
      </c>
      <c r="N3795" s="7">
        <f>'MEDIDAS ML'!N206</f>
        <v>1000</v>
      </c>
      <c r="O3795" s="6" t="str">
        <f>'MEDIDAS ML'!O206</f>
        <v>No aplica (&lt;$19.990)</v>
      </c>
      <c r="P3795" s="7">
        <f>'MEDIDAS ML'!P206</f>
        <v>0</v>
      </c>
      <c r="Q3795" s="7">
        <f>'MEDIDAS ML'!Q206</f>
        <v>1000</v>
      </c>
      <c r="R3795" s="23" t="e">
        <f>'MEDIDAS ML'!#REF!</f>
        <v>#REF!</v>
      </c>
      <c r="S3795" s="24" t="e">
        <f>'MEDIDAS ML'!#REF!</f>
        <v>#REF!</v>
      </c>
      <c r="T3795" s="24" t="e">
        <f>'MEDIDAS ML'!#REF!</f>
        <v>#REF!</v>
      </c>
      <c r="U3795" s="24" t="e">
        <f>'MEDIDAS ML'!#REF!</f>
        <v>#REF!</v>
      </c>
      <c r="V3795" s="22" t="e">
        <f>'MEDIDAS ML'!#REF!</f>
        <v>#REF!</v>
      </c>
      <c r="W3795" s="17" t="e">
        <f>'MEDIDAS ML'!#REF!</f>
        <v>#REF!</v>
      </c>
      <c r="X3795" t="e">
        <f>'MEDIDAS ML'!#REF!</f>
        <v>#REF!</v>
      </c>
    </row>
    <row r="3796" spans="1:24" ht="15.75" customHeight="1" x14ac:dyDescent="0.25">
      <c r="A3796" s="6">
        <f>'MEDIDAS ML'!A207</f>
        <v>123</v>
      </c>
      <c r="B3796" s="15">
        <f>'MEDIDAS ML'!B207</f>
        <v>123</v>
      </c>
      <c r="C3796" s="6">
        <f>'MEDIDAS ML'!C207</f>
        <v>123</v>
      </c>
      <c r="D3796" s="6" t="str">
        <f>'MEDIDAS ML'!D207</f>
        <v>15x17x23 cm - 5350 grs</v>
      </c>
      <c r="E3796" s="16">
        <f>'MEDIDAS ML'!E207</f>
        <v>15</v>
      </c>
      <c r="F3796" s="16">
        <f>'MEDIDAS ML'!F207</f>
        <v>17</v>
      </c>
      <c r="G3796" s="16">
        <f>'MEDIDAS ML'!G207</f>
        <v>23</v>
      </c>
      <c r="H3796" s="16">
        <f>'MEDIDAS ML'!H207</f>
        <v>5.35</v>
      </c>
      <c r="I3796" s="16">
        <f>'MEDIDAS ML'!I207</f>
        <v>1.4662500000000001</v>
      </c>
      <c r="J3796" s="6" t="str">
        <f>'MEDIDAS ML'!J207</f>
        <v>Se calcula por Peso</v>
      </c>
      <c r="K3796" s="16">
        <f>'MEDIDAS ML'!K207</f>
        <v>5.35</v>
      </c>
      <c r="L3796" s="7">
        <f>'MEDIDAS ML'!L207</f>
        <v>19981</v>
      </c>
      <c r="M3796" s="6" t="str">
        <f>'MEDIDAS ML'!M207</f>
        <v>$9.990-$19.990</v>
      </c>
      <c r="N3796" s="7">
        <f>'MEDIDAS ML'!N207</f>
        <v>1000</v>
      </c>
      <c r="O3796" s="6" t="str">
        <f>'MEDIDAS ML'!O207</f>
        <v>No aplica (&lt;$19.990)</v>
      </c>
      <c r="P3796" s="7">
        <f>'MEDIDAS ML'!P207</f>
        <v>0</v>
      </c>
      <c r="Q3796" s="7">
        <f>'MEDIDAS ML'!Q207</f>
        <v>1000</v>
      </c>
      <c r="R3796" s="23" t="e">
        <f>'MEDIDAS ML'!#REF!</f>
        <v>#REF!</v>
      </c>
      <c r="S3796" s="24" t="e">
        <f>'MEDIDAS ML'!#REF!</f>
        <v>#REF!</v>
      </c>
      <c r="T3796" s="24" t="e">
        <f>'MEDIDAS ML'!#REF!</f>
        <v>#REF!</v>
      </c>
      <c r="U3796" s="24" t="e">
        <f>'MEDIDAS ML'!#REF!</f>
        <v>#REF!</v>
      </c>
      <c r="V3796" s="22" t="e">
        <f>'MEDIDAS ML'!#REF!</f>
        <v>#REF!</v>
      </c>
      <c r="W3796" s="17" t="e">
        <f>'MEDIDAS ML'!#REF!</f>
        <v>#REF!</v>
      </c>
      <c r="X3796" t="e">
        <f>'MEDIDAS ML'!#REF!</f>
        <v>#REF!</v>
      </c>
    </row>
    <row r="3797" spans="1:24" ht="15.75" customHeight="1" x14ac:dyDescent="0.25">
      <c r="A3797" s="6">
        <f>'MEDIDAS ML'!A208</f>
        <v>123</v>
      </c>
      <c r="B3797" s="15">
        <f>'MEDIDAS ML'!B208</f>
        <v>123</v>
      </c>
      <c r="C3797" s="6">
        <f>'MEDIDAS ML'!C208</f>
        <v>123</v>
      </c>
      <c r="D3797" s="6" t="str">
        <f>'MEDIDAS ML'!D208</f>
        <v>15x17x23 cm - 5350 grs</v>
      </c>
      <c r="E3797" s="16">
        <f>'MEDIDAS ML'!E208</f>
        <v>15</v>
      </c>
      <c r="F3797" s="16">
        <f>'MEDIDAS ML'!F208</f>
        <v>17</v>
      </c>
      <c r="G3797" s="16">
        <f>'MEDIDAS ML'!G208</f>
        <v>23</v>
      </c>
      <c r="H3797" s="16">
        <f>'MEDIDAS ML'!H208</f>
        <v>5.35</v>
      </c>
      <c r="I3797" s="16">
        <f>'MEDIDAS ML'!I208</f>
        <v>1.4662500000000001</v>
      </c>
      <c r="J3797" s="6" t="str">
        <f>'MEDIDAS ML'!J208</f>
        <v>Se calcula por Peso</v>
      </c>
      <c r="K3797" s="16">
        <f>'MEDIDAS ML'!K208</f>
        <v>5.35</v>
      </c>
      <c r="L3797" s="7">
        <f>'MEDIDAS ML'!L208</f>
        <v>19981</v>
      </c>
      <c r="M3797" s="6" t="str">
        <f>'MEDIDAS ML'!M208</f>
        <v>$9.990-$19.990</v>
      </c>
      <c r="N3797" s="7">
        <f>'MEDIDAS ML'!N208</f>
        <v>1000</v>
      </c>
      <c r="O3797" s="6" t="str">
        <f>'MEDIDAS ML'!O208</f>
        <v>No aplica (&lt;$19.990)</v>
      </c>
      <c r="P3797" s="7">
        <f>'MEDIDAS ML'!P208</f>
        <v>0</v>
      </c>
      <c r="Q3797" s="7">
        <f>'MEDIDAS ML'!Q208</f>
        <v>1000</v>
      </c>
      <c r="R3797" s="23" t="e">
        <f>'MEDIDAS ML'!#REF!</f>
        <v>#REF!</v>
      </c>
      <c r="S3797" s="24" t="e">
        <f>'MEDIDAS ML'!#REF!</f>
        <v>#REF!</v>
      </c>
      <c r="T3797" s="24" t="e">
        <f>'MEDIDAS ML'!#REF!</f>
        <v>#REF!</v>
      </c>
      <c r="U3797" s="24" t="e">
        <f>'MEDIDAS ML'!#REF!</f>
        <v>#REF!</v>
      </c>
      <c r="V3797" s="22" t="e">
        <f>'MEDIDAS ML'!#REF!</f>
        <v>#REF!</v>
      </c>
      <c r="W3797" s="17" t="e">
        <f>'MEDIDAS ML'!#REF!</f>
        <v>#REF!</v>
      </c>
      <c r="X3797" t="e">
        <f>'MEDIDAS ML'!#REF!</f>
        <v>#REF!</v>
      </c>
    </row>
    <row r="3798" spans="1:24" ht="15.75" customHeight="1" x14ac:dyDescent="0.25">
      <c r="A3798" s="6">
        <f>'MEDIDAS ML'!A209</f>
        <v>123</v>
      </c>
      <c r="B3798" s="15">
        <f>'MEDIDAS ML'!B209</f>
        <v>123</v>
      </c>
      <c r="C3798" s="6">
        <f>'MEDIDAS ML'!C209</f>
        <v>123</v>
      </c>
      <c r="D3798" s="6" t="str">
        <f>'MEDIDAS ML'!D209</f>
        <v>15x17x23 cm - 5350 grs</v>
      </c>
      <c r="E3798" s="16">
        <f>'MEDIDAS ML'!E209</f>
        <v>15</v>
      </c>
      <c r="F3798" s="16">
        <f>'MEDIDAS ML'!F209</f>
        <v>17</v>
      </c>
      <c r="G3798" s="16">
        <f>'MEDIDAS ML'!G209</f>
        <v>23</v>
      </c>
      <c r="H3798" s="16">
        <f>'MEDIDAS ML'!H209</f>
        <v>5.35</v>
      </c>
      <c r="I3798" s="16">
        <f>'MEDIDAS ML'!I209</f>
        <v>1.4662500000000001</v>
      </c>
      <c r="J3798" s="6" t="str">
        <f>'MEDIDAS ML'!J209</f>
        <v>Se calcula por Peso</v>
      </c>
      <c r="K3798" s="16">
        <f>'MEDIDAS ML'!K209</f>
        <v>5.35</v>
      </c>
      <c r="L3798" s="7">
        <f>'MEDIDAS ML'!L209</f>
        <v>19981</v>
      </c>
      <c r="M3798" s="6" t="str">
        <f>'MEDIDAS ML'!M209</f>
        <v>$9.990-$19.990</v>
      </c>
      <c r="N3798" s="7">
        <f>'MEDIDAS ML'!N209</f>
        <v>1000</v>
      </c>
      <c r="O3798" s="6" t="str">
        <f>'MEDIDAS ML'!O209</f>
        <v>No aplica (&lt;$19.990)</v>
      </c>
      <c r="P3798" s="7">
        <f>'MEDIDAS ML'!P209</f>
        <v>0</v>
      </c>
      <c r="Q3798" s="7">
        <f>'MEDIDAS ML'!Q209</f>
        <v>1000</v>
      </c>
      <c r="R3798" s="23" t="e">
        <f>'MEDIDAS ML'!#REF!</f>
        <v>#REF!</v>
      </c>
      <c r="S3798" s="24" t="e">
        <f>'MEDIDAS ML'!#REF!</f>
        <v>#REF!</v>
      </c>
      <c r="T3798" s="24" t="e">
        <f>'MEDIDAS ML'!#REF!</f>
        <v>#REF!</v>
      </c>
      <c r="U3798" s="24" t="e">
        <f>'MEDIDAS ML'!#REF!</f>
        <v>#REF!</v>
      </c>
      <c r="V3798" s="22" t="e">
        <f>'MEDIDAS ML'!#REF!</f>
        <v>#REF!</v>
      </c>
      <c r="W3798" s="17" t="e">
        <f>'MEDIDAS ML'!#REF!</f>
        <v>#REF!</v>
      </c>
      <c r="X3798" t="e">
        <f>'MEDIDAS ML'!#REF!</f>
        <v>#REF!</v>
      </c>
    </row>
    <row r="3799" spans="1:24" ht="15.75" customHeight="1" x14ac:dyDescent="0.25">
      <c r="A3799" s="6">
        <f>'MEDIDAS ML'!A281</f>
        <v>123</v>
      </c>
      <c r="B3799" s="15">
        <f>'MEDIDAS ML'!B281</f>
        <v>123</v>
      </c>
      <c r="C3799" s="6">
        <f>'MEDIDAS ML'!C281</f>
        <v>123</v>
      </c>
      <c r="D3799" s="6" t="str">
        <f>'MEDIDAS ML'!D281</f>
        <v>20x28x29 cm - 5120 grs</v>
      </c>
      <c r="E3799" s="16">
        <f>'MEDIDAS ML'!E281</f>
        <v>20</v>
      </c>
      <c r="F3799" s="16">
        <f>'MEDIDAS ML'!F281</f>
        <v>28</v>
      </c>
      <c r="G3799" s="16">
        <f>'MEDIDAS ML'!G281</f>
        <v>29</v>
      </c>
      <c r="H3799" s="16">
        <f>'MEDIDAS ML'!H281</f>
        <v>5.12</v>
      </c>
      <c r="I3799" s="16">
        <f>'MEDIDAS ML'!I281</f>
        <v>4.0599999999999996</v>
      </c>
      <c r="J3799" s="6" t="str">
        <f>'MEDIDAS ML'!J281</f>
        <v>Se calcula por Peso</v>
      </c>
      <c r="K3799" s="16">
        <f>'MEDIDAS ML'!K281</f>
        <v>5.12</v>
      </c>
      <c r="L3799" s="7">
        <f>'MEDIDAS ML'!L281</f>
        <v>19980</v>
      </c>
      <c r="M3799" s="6" t="str">
        <f>'MEDIDAS ML'!M281</f>
        <v>$9.990-$19.990</v>
      </c>
      <c r="N3799" s="7">
        <f>'MEDIDAS ML'!N281</f>
        <v>1000</v>
      </c>
      <c r="O3799" s="6" t="str">
        <f>'MEDIDAS ML'!O281</f>
        <v>No aplica (&lt;$19.990)</v>
      </c>
      <c r="P3799" s="7">
        <f>'MEDIDAS ML'!P281</f>
        <v>0</v>
      </c>
      <c r="Q3799" s="7">
        <f>'MEDIDAS ML'!Q281</f>
        <v>1000</v>
      </c>
      <c r="R3799" s="23" t="e">
        <f>'MEDIDAS ML'!#REF!</f>
        <v>#REF!</v>
      </c>
      <c r="S3799" s="24" t="e">
        <f>'MEDIDAS ML'!#REF!</f>
        <v>#REF!</v>
      </c>
      <c r="T3799" s="24" t="e">
        <f>'MEDIDAS ML'!#REF!</f>
        <v>#REF!</v>
      </c>
      <c r="U3799" s="24" t="e">
        <f>'MEDIDAS ML'!#REF!</f>
        <v>#REF!</v>
      </c>
      <c r="V3799" s="22" t="e">
        <f>'MEDIDAS ML'!#REF!</f>
        <v>#REF!</v>
      </c>
      <c r="W3799" s="17" t="e">
        <f>'MEDIDAS ML'!#REF!</f>
        <v>#REF!</v>
      </c>
      <c r="X3799" t="e">
        <f>'MEDIDAS ML'!#REF!</f>
        <v>#REF!</v>
      </c>
    </row>
    <row r="3800" spans="1:24" ht="15.75" customHeight="1" x14ac:dyDescent="0.25">
      <c r="A3800" s="6">
        <f>'MEDIDAS ML'!A295</f>
        <v>123</v>
      </c>
      <c r="B3800" s="15">
        <f>'MEDIDAS ML'!B295</f>
        <v>123</v>
      </c>
      <c r="C3800" s="6">
        <f>'MEDIDAS ML'!C295</f>
        <v>123</v>
      </c>
      <c r="D3800" s="6" t="str">
        <f>'MEDIDAS ML'!D295</f>
        <v>14x20x21 cm - 5020 grs</v>
      </c>
      <c r="E3800" s="16">
        <f>'MEDIDAS ML'!E295</f>
        <v>14</v>
      </c>
      <c r="F3800" s="16">
        <f>'MEDIDAS ML'!F295</f>
        <v>20</v>
      </c>
      <c r="G3800" s="16">
        <f>'MEDIDAS ML'!G295</f>
        <v>21</v>
      </c>
      <c r="H3800" s="16">
        <f>'MEDIDAS ML'!H295</f>
        <v>5.0199999999999996</v>
      </c>
      <c r="I3800" s="16">
        <f>'MEDIDAS ML'!I295</f>
        <v>1.47</v>
      </c>
      <c r="J3800" s="6" t="str">
        <f>'MEDIDAS ML'!J295</f>
        <v>Se calcula por Peso</v>
      </c>
      <c r="K3800" s="16">
        <f>'MEDIDAS ML'!K295</f>
        <v>5.0199999999999996</v>
      </c>
      <c r="L3800" s="7">
        <f>'MEDIDAS ML'!L295</f>
        <v>15990</v>
      </c>
      <c r="M3800" s="6" t="str">
        <f>'MEDIDAS ML'!M295</f>
        <v>$9.990-$19.990</v>
      </c>
      <c r="N3800" s="7">
        <f>'MEDIDAS ML'!N295</f>
        <v>1000</v>
      </c>
      <c r="O3800" s="6" t="str">
        <f>'MEDIDAS ML'!O295</f>
        <v>No aplica (&lt;$19.990)</v>
      </c>
      <c r="P3800" s="7">
        <f>'MEDIDAS ML'!P295</f>
        <v>0</v>
      </c>
      <c r="Q3800" s="7">
        <f>'MEDIDAS ML'!Q295</f>
        <v>1000</v>
      </c>
      <c r="R3800" s="23" t="e">
        <f>'MEDIDAS ML'!#REF!</f>
        <v>#REF!</v>
      </c>
      <c r="S3800" s="24" t="e">
        <f>'MEDIDAS ML'!#REF!</f>
        <v>#REF!</v>
      </c>
      <c r="T3800" s="24" t="e">
        <f>'MEDIDAS ML'!#REF!</f>
        <v>#REF!</v>
      </c>
      <c r="U3800" s="24" t="e">
        <f>'MEDIDAS ML'!#REF!</f>
        <v>#REF!</v>
      </c>
      <c r="V3800" s="22" t="e">
        <f>'MEDIDAS ML'!#REF!</f>
        <v>#REF!</v>
      </c>
      <c r="W3800" s="17" t="e">
        <f>'MEDIDAS ML'!#REF!</f>
        <v>#REF!</v>
      </c>
      <c r="X3800" t="e">
        <f>'MEDIDAS ML'!#REF!</f>
        <v>#REF!</v>
      </c>
    </row>
    <row r="3801" spans="1:24" ht="15.75" customHeight="1" x14ac:dyDescent="0.25">
      <c r="A3801" s="6">
        <f>'MEDIDAS ML'!A303</f>
        <v>123</v>
      </c>
      <c r="B3801" s="15">
        <f>'MEDIDAS ML'!B303</f>
        <v>123</v>
      </c>
      <c r="C3801" s="6">
        <f>'MEDIDAS ML'!C303</f>
        <v>123</v>
      </c>
      <c r="D3801" s="6" t="str">
        <f>'MEDIDAS ML'!D303</f>
        <v>17x17x22 cm - 5000 grs</v>
      </c>
      <c r="E3801" s="16">
        <f>'MEDIDAS ML'!E303</f>
        <v>17</v>
      </c>
      <c r="F3801" s="16">
        <f>'MEDIDAS ML'!F303</f>
        <v>17</v>
      </c>
      <c r="G3801" s="16">
        <f>'MEDIDAS ML'!G303</f>
        <v>22</v>
      </c>
      <c r="H3801" s="16">
        <f>'MEDIDAS ML'!H303</f>
        <v>5</v>
      </c>
      <c r="I3801" s="16">
        <f>'MEDIDAS ML'!I303</f>
        <v>1.5894999999999999</v>
      </c>
      <c r="J3801" s="6" t="str">
        <f>'MEDIDAS ML'!J303</f>
        <v>Se calcula por Peso</v>
      </c>
      <c r="K3801" s="16">
        <f>'MEDIDAS ML'!K303</f>
        <v>5</v>
      </c>
      <c r="L3801" s="7">
        <f>'MEDIDAS ML'!L303</f>
        <v>19981</v>
      </c>
      <c r="M3801" s="6" t="str">
        <f>'MEDIDAS ML'!M303</f>
        <v>$9.990-$19.990</v>
      </c>
      <c r="N3801" s="7">
        <f>'MEDIDAS ML'!N303</f>
        <v>1000</v>
      </c>
      <c r="O3801" s="6" t="str">
        <f>'MEDIDAS ML'!O303</f>
        <v>No aplica (&lt;$19.990)</v>
      </c>
      <c r="P3801" s="7">
        <f>'MEDIDAS ML'!P303</f>
        <v>0</v>
      </c>
      <c r="Q3801" s="7">
        <f>'MEDIDAS ML'!Q303</f>
        <v>1000</v>
      </c>
      <c r="R3801" s="23" t="e">
        <f>'MEDIDAS ML'!#REF!</f>
        <v>#REF!</v>
      </c>
      <c r="S3801" s="24" t="e">
        <f>'MEDIDAS ML'!#REF!</f>
        <v>#REF!</v>
      </c>
      <c r="T3801" s="24" t="e">
        <f>'MEDIDAS ML'!#REF!</f>
        <v>#REF!</v>
      </c>
      <c r="U3801" s="24" t="e">
        <f>'MEDIDAS ML'!#REF!</f>
        <v>#REF!</v>
      </c>
      <c r="V3801" s="22" t="e">
        <f>'MEDIDAS ML'!#REF!</f>
        <v>#REF!</v>
      </c>
      <c r="W3801" s="17" t="e">
        <f>'MEDIDAS ML'!#REF!</f>
        <v>#REF!</v>
      </c>
      <c r="X3801" t="e">
        <f>'MEDIDAS ML'!#REF!</f>
        <v>#REF!</v>
      </c>
    </row>
    <row r="3802" spans="1:24" ht="15.75" customHeight="1" x14ac:dyDescent="0.25">
      <c r="A3802" s="6">
        <f>'MEDIDAS ML'!A304</f>
        <v>123</v>
      </c>
      <c r="B3802" s="15">
        <f>'MEDIDAS ML'!B304</f>
        <v>123</v>
      </c>
      <c r="C3802" s="6">
        <f>'MEDIDAS ML'!C304</f>
        <v>123</v>
      </c>
      <c r="D3802" s="6" t="str">
        <f>'MEDIDAS ML'!D304</f>
        <v>17x17x22 cm - 5000 grs</v>
      </c>
      <c r="E3802" s="16">
        <f>'MEDIDAS ML'!E304</f>
        <v>17</v>
      </c>
      <c r="F3802" s="16">
        <f>'MEDIDAS ML'!F304</f>
        <v>17</v>
      </c>
      <c r="G3802" s="16">
        <f>'MEDIDAS ML'!G304</f>
        <v>22</v>
      </c>
      <c r="H3802" s="16">
        <f>'MEDIDAS ML'!H304</f>
        <v>5</v>
      </c>
      <c r="I3802" s="16">
        <f>'MEDIDAS ML'!I304</f>
        <v>1.5894999999999999</v>
      </c>
      <c r="J3802" s="6" t="str">
        <f>'MEDIDAS ML'!J304</f>
        <v>Se calcula por Peso</v>
      </c>
      <c r="K3802" s="16">
        <f>'MEDIDAS ML'!K304</f>
        <v>5</v>
      </c>
      <c r="L3802" s="7">
        <f>'MEDIDAS ML'!L304</f>
        <v>19981</v>
      </c>
      <c r="M3802" s="6" t="str">
        <f>'MEDIDAS ML'!M304</f>
        <v>$9.990-$19.990</v>
      </c>
      <c r="N3802" s="7">
        <f>'MEDIDAS ML'!N304</f>
        <v>1000</v>
      </c>
      <c r="O3802" s="6" t="str">
        <f>'MEDIDAS ML'!O304</f>
        <v>No aplica (&lt;$19.990)</v>
      </c>
      <c r="P3802" s="7">
        <f>'MEDIDAS ML'!P304</f>
        <v>0</v>
      </c>
      <c r="Q3802" s="7">
        <f>'MEDIDAS ML'!Q304</f>
        <v>1000</v>
      </c>
      <c r="R3802" s="23" t="e">
        <f>'MEDIDAS ML'!#REF!</f>
        <v>#REF!</v>
      </c>
      <c r="S3802" s="24" t="e">
        <f>'MEDIDAS ML'!#REF!</f>
        <v>#REF!</v>
      </c>
      <c r="T3802" s="24" t="e">
        <f>'MEDIDAS ML'!#REF!</f>
        <v>#REF!</v>
      </c>
      <c r="U3802" s="24" t="e">
        <f>'MEDIDAS ML'!#REF!</f>
        <v>#REF!</v>
      </c>
      <c r="V3802" s="22" t="e">
        <f>'MEDIDAS ML'!#REF!</f>
        <v>#REF!</v>
      </c>
      <c r="W3802" s="17" t="e">
        <f>'MEDIDAS ML'!#REF!</f>
        <v>#REF!</v>
      </c>
      <c r="X3802" t="e">
        <f>'MEDIDAS ML'!#REF!</f>
        <v>#REF!</v>
      </c>
    </row>
    <row r="3803" spans="1:24" ht="15.75" customHeight="1" x14ac:dyDescent="0.25">
      <c r="A3803" s="6">
        <f>'MEDIDAS ML'!A305</f>
        <v>123</v>
      </c>
      <c r="B3803" s="15">
        <f>'MEDIDAS ML'!B305</f>
        <v>123</v>
      </c>
      <c r="C3803" s="6">
        <f>'MEDIDAS ML'!C305</f>
        <v>123</v>
      </c>
      <c r="D3803" s="6" t="str">
        <f>'MEDIDAS ML'!D305</f>
        <v>17x17x22 cm - 5000 grs</v>
      </c>
      <c r="E3803" s="16">
        <f>'MEDIDAS ML'!E305</f>
        <v>17</v>
      </c>
      <c r="F3803" s="16">
        <f>'MEDIDAS ML'!F305</f>
        <v>17</v>
      </c>
      <c r="G3803" s="16">
        <f>'MEDIDAS ML'!G305</f>
        <v>22</v>
      </c>
      <c r="H3803" s="16">
        <f>'MEDIDAS ML'!H305</f>
        <v>5</v>
      </c>
      <c r="I3803" s="16">
        <f>'MEDIDAS ML'!I305</f>
        <v>1.5894999999999999</v>
      </c>
      <c r="J3803" s="6" t="str">
        <f>'MEDIDAS ML'!J305</f>
        <v>Se calcula por Peso</v>
      </c>
      <c r="K3803" s="16">
        <f>'MEDIDAS ML'!K305</f>
        <v>5</v>
      </c>
      <c r="L3803" s="7">
        <f>'MEDIDAS ML'!L305</f>
        <v>19981</v>
      </c>
      <c r="M3803" s="6" t="str">
        <f>'MEDIDAS ML'!M305</f>
        <v>$9.990-$19.990</v>
      </c>
      <c r="N3803" s="7">
        <f>'MEDIDAS ML'!N305</f>
        <v>1000</v>
      </c>
      <c r="O3803" s="6" t="str">
        <f>'MEDIDAS ML'!O305</f>
        <v>No aplica (&lt;$19.990)</v>
      </c>
      <c r="P3803" s="7">
        <f>'MEDIDAS ML'!P305</f>
        <v>0</v>
      </c>
      <c r="Q3803" s="7">
        <f>'MEDIDAS ML'!Q305</f>
        <v>1000</v>
      </c>
      <c r="R3803" s="23" t="e">
        <f>'MEDIDAS ML'!#REF!</f>
        <v>#REF!</v>
      </c>
      <c r="S3803" s="24" t="e">
        <f>'MEDIDAS ML'!#REF!</f>
        <v>#REF!</v>
      </c>
      <c r="T3803" s="24" t="e">
        <f>'MEDIDAS ML'!#REF!</f>
        <v>#REF!</v>
      </c>
      <c r="U3803" s="24" t="e">
        <f>'MEDIDAS ML'!#REF!</f>
        <v>#REF!</v>
      </c>
      <c r="V3803" s="22" t="e">
        <f>'MEDIDAS ML'!#REF!</f>
        <v>#REF!</v>
      </c>
      <c r="W3803" s="17" t="e">
        <f>'MEDIDAS ML'!#REF!</f>
        <v>#REF!</v>
      </c>
      <c r="X3803" t="e">
        <f>'MEDIDAS ML'!#REF!</f>
        <v>#REF!</v>
      </c>
    </row>
    <row r="3804" spans="1:24" ht="15.75" customHeight="1" x14ac:dyDescent="0.25">
      <c r="A3804" s="6">
        <f>'MEDIDAS ML'!A306</f>
        <v>123</v>
      </c>
      <c r="B3804" s="15">
        <f>'MEDIDAS ML'!B306</f>
        <v>123</v>
      </c>
      <c r="C3804" s="6">
        <f>'MEDIDAS ML'!C306</f>
        <v>123</v>
      </c>
      <c r="D3804" s="6" t="str">
        <f>'MEDIDAS ML'!D306</f>
        <v>17x17x22 cm - 5000 grs</v>
      </c>
      <c r="E3804" s="16">
        <f>'MEDIDAS ML'!E306</f>
        <v>17</v>
      </c>
      <c r="F3804" s="16">
        <f>'MEDIDAS ML'!F306</f>
        <v>17</v>
      </c>
      <c r="G3804" s="16">
        <f>'MEDIDAS ML'!G306</f>
        <v>22</v>
      </c>
      <c r="H3804" s="16">
        <f>'MEDIDAS ML'!H306</f>
        <v>5</v>
      </c>
      <c r="I3804" s="16">
        <f>'MEDIDAS ML'!I306</f>
        <v>1.5894999999999999</v>
      </c>
      <c r="J3804" s="6" t="str">
        <f>'MEDIDAS ML'!J306</f>
        <v>Se calcula por Peso</v>
      </c>
      <c r="K3804" s="16">
        <f>'MEDIDAS ML'!K306</f>
        <v>5</v>
      </c>
      <c r="L3804" s="7">
        <f>'MEDIDAS ML'!L306</f>
        <v>19981</v>
      </c>
      <c r="M3804" s="6" t="str">
        <f>'MEDIDAS ML'!M306</f>
        <v>$9.990-$19.990</v>
      </c>
      <c r="N3804" s="7">
        <f>'MEDIDAS ML'!N306</f>
        <v>1000</v>
      </c>
      <c r="O3804" s="6" t="str">
        <f>'MEDIDAS ML'!O306</f>
        <v>No aplica (&lt;$19.990)</v>
      </c>
      <c r="P3804" s="7">
        <f>'MEDIDAS ML'!P306</f>
        <v>0</v>
      </c>
      <c r="Q3804" s="7">
        <f>'MEDIDAS ML'!Q306</f>
        <v>1000</v>
      </c>
      <c r="R3804" s="23" t="e">
        <f>'MEDIDAS ML'!#REF!</f>
        <v>#REF!</v>
      </c>
      <c r="S3804" s="24" t="e">
        <f>'MEDIDAS ML'!#REF!</f>
        <v>#REF!</v>
      </c>
      <c r="T3804" s="24" t="e">
        <f>'MEDIDAS ML'!#REF!</f>
        <v>#REF!</v>
      </c>
      <c r="U3804" s="24" t="e">
        <f>'MEDIDAS ML'!#REF!</f>
        <v>#REF!</v>
      </c>
      <c r="V3804" s="22" t="e">
        <f>'MEDIDAS ML'!#REF!</f>
        <v>#REF!</v>
      </c>
      <c r="W3804" s="17" t="e">
        <f>'MEDIDAS ML'!#REF!</f>
        <v>#REF!</v>
      </c>
      <c r="X3804" t="e">
        <f>'MEDIDAS ML'!#REF!</f>
        <v>#REF!</v>
      </c>
    </row>
    <row r="3805" spans="1:24" ht="15.75" customHeight="1" x14ac:dyDescent="0.25">
      <c r="A3805" s="6">
        <f>'MEDIDAS ML'!A307</f>
        <v>123</v>
      </c>
      <c r="B3805" s="15">
        <f>'MEDIDAS ML'!B307</f>
        <v>123</v>
      </c>
      <c r="C3805" s="6">
        <f>'MEDIDAS ML'!C307</f>
        <v>123</v>
      </c>
      <c r="D3805" s="6" t="str">
        <f>'MEDIDAS ML'!D307</f>
        <v>22x22x24 cm - 5000 grs</v>
      </c>
      <c r="E3805" s="16">
        <f>'MEDIDAS ML'!E307</f>
        <v>22</v>
      </c>
      <c r="F3805" s="16">
        <f>'MEDIDAS ML'!F307</f>
        <v>22</v>
      </c>
      <c r="G3805" s="16">
        <f>'MEDIDAS ML'!G307</f>
        <v>24</v>
      </c>
      <c r="H3805" s="16">
        <f>'MEDIDAS ML'!H307</f>
        <v>5</v>
      </c>
      <c r="I3805" s="16">
        <f>'MEDIDAS ML'!I307</f>
        <v>2.9039999999999999</v>
      </c>
      <c r="J3805" s="6" t="str">
        <f>'MEDIDAS ML'!J307</f>
        <v>Se calcula por Peso</v>
      </c>
      <c r="K3805" s="16">
        <f>'MEDIDAS ML'!K307</f>
        <v>5</v>
      </c>
      <c r="L3805" s="7">
        <f>'MEDIDAS ML'!L307</f>
        <v>19981</v>
      </c>
      <c r="M3805" s="6" t="str">
        <f>'MEDIDAS ML'!M307</f>
        <v>$9.990-$19.990</v>
      </c>
      <c r="N3805" s="7">
        <f>'MEDIDAS ML'!N307</f>
        <v>1000</v>
      </c>
      <c r="O3805" s="6" t="str">
        <f>'MEDIDAS ML'!O307</f>
        <v>No aplica (&lt;$19.990)</v>
      </c>
      <c r="P3805" s="7">
        <f>'MEDIDAS ML'!P307</f>
        <v>0</v>
      </c>
      <c r="Q3805" s="7">
        <f>'MEDIDAS ML'!Q307</f>
        <v>1000</v>
      </c>
      <c r="R3805" s="23" t="e">
        <f>'MEDIDAS ML'!#REF!</f>
        <v>#REF!</v>
      </c>
      <c r="S3805" s="24" t="e">
        <f>'MEDIDAS ML'!#REF!</f>
        <v>#REF!</v>
      </c>
      <c r="T3805" s="24" t="e">
        <f>'MEDIDAS ML'!#REF!</f>
        <v>#REF!</v>
      </c>
      <c r="U3805" s="24" t="e">
        <f>'MEDIDAS ML'!#REF!</f>
        <v>#REF!</v>
      </c>
      <c r="V3805" s="22" t="e">
        <f>'MEDIDAS ML'!#REF!</f>
        <v>#REF!</v>
      </c>
      <c r="W3805" s="17" t="e">
        <f>'MEDIDAS ML'!#REF!</f>
        <v>#REF!</v>
      </c>
      <c r="X3805" t="e">
        <f>'MEDIDAS ML'!#REF!</f>
        <v>#REF!</v>
      </c>
    </row>
    <row r="3806" spans="1:24" ht="15.75" customHeight="1" x14ac:dyDescent="0.25">
      <c r="A3806" s="6">
        <f>'MEDIDAS ML'!A308</f>
        <v>123</v>
      </c>
      <c r="B3806" s="15">
        <f>'MEDIDAS ML'!B308</f>
        <v>123</v>
      </c>
      <c r="C3806" s="6">
        <f>'MEDIDAS ML'!C308</f>
        <v>123</v>
      </c>
      <c r="D3806" s="6" t="str">
        <f>'MEDIDAS ML'!D308</f>
        <v>22x22x24 cm - 5000 grs</v>
      </c>
      <c r="E3806" s="16">
        <f>'MEDIDAS ML'!E308</f>
        <v>22</v>
      </c>
      <c r="F3806" s="16">
        <f>'MEDIDAS ML'!F308</f>
        <v>22</v>
      </c>
      <c r="G3806" s="16">
        <f>'MEDIDAS ML'!G308</f>
        <v>24</v>
      </c>
      <c r="H3806" s="16">
        <f>'MEDIDAS ML'!H308</f>
        <v>5</v>
      </c>
      <c r="I3806" s="16">
        <f>'MEDIDAS ML'!I308</f>
        <v>2.9039999999999999</v>
      </c>
      <c r="J3806" s="6" t="str">
        <f>'MEDIDAS ML'!J308</f>
        <v>Se calcula por Peso</v>
      </c>
      <c r="K3806" s="16">
        <f>'MEDIDAS ML'!K308</f>
        <v>5</v>
      </c>
      <c r="L3806" s="7">
        <f>'MEDIDAS ML'!L308</f>
        <v>19981</v>
      </c>
      <c r="M3806" s="6" t="str">
        <f>'MEDIDAS ML'!M308</f>
        <v>$9.990-$19.990</v>
      </c>
      <c r="N3806" s="7">
        <f>'MEDIDAS ML'!N308</f>
        <v>1000</v>
      </c>
      <c r="O3806" s="6" t="str">
        <f>'MEDIDAS ML'!O308</f>
        <v>No aplica (&lt;$19.990)</v>
      </c>
      <c r="P3806" s="7">
        <f>'MEDIDAS ML'!P308</f>
        <v>0</v>
      </c>
      <c r="Q3806" s="7">
        <f>'MEDIDAS ML'!Q308</f>
        <v>1000</v>
      </c>
      <c r="R3806" s="23" t="e">
        <f>'MEDIDAS ML'!#REF!</f>
        <v>#REF!</v>
      </c>
      <c r="S3806" s="24" t="e">
        <f>'MEDIDAS ML'!#REF!</f>
        <v>#REF!</v>
      </c>
      <c r="T3806" s="24" t="e">
        <f>'MEDIDAS ML'!#REF!</f>
        <v>#REF!</v>
      </c>
      <c r="U3806" s="24" t="e">
        <f>'MEDIDAS ML'!#REF!</f>
        <v>#REF!</v>
      </c>
      <c r="V3806" s="22" t="e">
        <f>'MEDIDAS ML'!#REF!</f>
        <v>#REF!</v>
      </c>
      <c r="W3806" s="17" t="e">
        <f>'MEDIDAS ML'!#REF!</f>
        <v>#REF!</v>
      </c>
      <c r="X3806" t="e">
        <f>'MEDIDAS ML'!#REF!</f>
        <v>#REF!</v>
      </c>
    </row>
    <row r="3807" spans="1:24" ht="15.75" customHeight="1" x14ac:dyDescent="0.25">
      <c r="A3807" s="6">
        <f>'MEDIDAS ML'!A318</f>
        <v>123</v>
      </c>
      <c r="B3807" s="15">
        <f>'MEDIDAS ML'!B318</f>
        <v>123</v>
      </c>
      <c r="C3807" s="6">
        <f>'MEDIDAS ML'!C318</f>
        <v>123</v>
      </c>
      <c r="D3807" s="6" t="str">
        <f>'MEDIDAS ML'!D318</f>
        <v>17.4x16.6x21.8 cm - 4980 grs</v>
      </c>
      <c r="E3807" s="16">
        <f>'MEDIDAS ML'!E318</f>
        <v>17.399999999999999</v>
      </c>
      <c r="F3807" s="16">
        <f>'MEDIDAS ML'!F318</f>
        <v>16.600000000000001</v>
      </c>
      <c r="G3807" s="16">
        <f>'MEDIDAS ML'!G318</f>
        <v>21.8</v>
      </c>
      <c r="H3807" s="16">
        <f>'MEDIDAS ML'!H318</f>
        <v>4.9800000000000004</v>
      </c>
      <c r="I3807" s="16">
        <f>'MEDIDAS ML'!I318</f>
        <v>1.5741780000000001</v>
      </c>
      <c r="J3807" s="6" t="str">
        <f>'MEDIDAS ML'!J318</f>
        <v>Se calcula por Peso</v>
      </c>
      <c r="K3807" s="16">
        <f>'MEDIDAS ML'!K318</f>
        <v>4.9800000000000004</v>
      </c>
      <c r="L3807" s="7">
        <f>'MEDIDAS ML'!L318</f>
        <v>63990</v>
      </c>
      <c r="M3807" s="6" t="str">
        <f>'MEDIDAS ML'!M318</f>
        <v>Sin costo fijo</v>
      </c>
      <c r="N3807" s="7">
        <f>'MEDIDAS ML'!N318</f>
        <v>0</v>
      </c>
      <c r="O3807" s="6" t="str">
        <f>'MEDIDAS ML'!O318</f>
        <v>Desde $40.001</v>
      </c>
      <c r="P3807" s="7">
        <f>'MEDIDAS ML'!P318</f>
        <v>4550</v>
      </c>
      <c r="Q3807" s="7">
        <f>'MEDIDAS ML'!Q318</f>
        <v>4550</v>
      </c>
      <c r="R3807" s="23" t="e">
        <f>'MEDIDAS ML'!#REF!</f>
        <v>#REF!</v>
      </c>
      <c r="S3807" s="24" t="e">
        <f>'MEDIDAS ML'!#REF!</f>
        <v>#REF!</v>
      </c>
      <c r="T3807" s="24" t="e">
        <f>'MEDIDAS ML'!#REF!</f>
        <v>#REF!</v>
      </c>
      <c r="U3807" s="24" t="e">
        <f>'MEDIDAS ML'!#REF!</f>
        <v>#REF!</v>
      </c>
      <c r="V3807" s="22" t="e">
        <f>'MEDIDAS ML'!#REF!</f>
        <v>#REF!</v>
      </c>
      <c r="W3807" s="17" t="e">
        <f>'MEDIDAS ML'!#REF!</f>
        <v>#REF!</v>
      </c>
      <c r="X3807" t="e">
        <f>'MEDIDAS ML'!#REF!</f>
        <v>#REF!</v>
      </c>
    </row>
    <row r="3808" spans="1:24" ht="15.75" customHeight="1" x14ac:dyDescent="0.25">
      <c r="A3808" s="6">
        <f>'MEDIDAS ML'!A319</f>
        <v>123</v>
      </c>
      <c r="B3808" s="15">
        <f>'MEDIDAS ML'!B319</f>
        <v>123</v>
      </c>
      <c r="C3808" s="6">
        <f>'MEDIDAS ML'!C319</f>
        <v>123</v>
      </c>
      <c r="D3808" s="6" t="str">
        <f>'MEDIDAS ML'!D319</f>
        <v>17.4x16.6x21.8 cm - 4980 grs</v>
      </c>
      <c r="E3808" s="16">
        <f>'MEDIDAS ML'!E319</f>
        <v>17.399999999999999</v>
      </c>
      <c r="F3808" s="16">
        <f>'MEDIDAS ML'!F319</f>
        <v>16.600000000000001</v>
      </c>
      <c r="G3808" s="16">
        <f>'MEDIDAS ML'!G319</f>
        <v>21.8</v>
      </c>
      <c r="H3808" s="16">
        <f>'MEDIDAS ML'!H319</f>
        <v>4.9800000000000004</v>
      </c>
      <c r="I3808" s="16">
        <f>'MEDIDAS ML'!I319</f>
        <v>1.5741780000000001</v>
      </c>
      <c r="J3808" s="6" t="str">
        <f>'MEDIDAS ML'!J319</f>
        <v>Se calcula por Peso</v>
      </c>
      <c r="K3808" s="16">
        <f>'MEDIDAS ML'!K319</f>
        <v>4.9800000000000004</v>
      </c>
      <c r="L3808" s="7">
        <f>'MEDIDAS ML'!L319</f>
        <v>63990</v>
      </c>
      <c r="M3808" s="6" t="str">
        <f>'MEDIDAS ML'!M319</f>
        <v>Sin costo fijo</v>
      </c>
      <c r="N3808" s="7">
        <f>'MEDIDAS ML'!N319</f>
        <v>0</v>
      </c>
      <c r="O3808" s="6" t="str">
        <f>'MEDIDAS ML'!O319</f>
        <v>Desde $40.001</v>
      </c>
      <c r="P3808" s="7">
        <f>'MEDIDAS ML'!P319</f>
        <v>4550</v>
      </c>
      <c r="Q3808" s="7">
        <f>'MEDIDAS ML'!Q319</f>
        <v>4550</v>
      </c>
      <c r="R3808" s="23" t="e">
        <f>'MEDIDAS ML'!#REF!</f>
        <v>#REF!</v>
      </c>
      <c r="S3808" s="24" t="e">
        <f>'MEDIDAS ML'!#REF!</f>
        <v>#REF!</v>
      </c>
      <c r="T3808" s="24" t="e">
        <f>'MEDIDAS ML'!#REF!</f>
        <v>#REF!</v>
      </c>
      <c r="U3808" s="24" t="e">
        <f>'MEDIDAS ML'!#REF!</f>
        <v>#REF!</v>
      </c>
      <c r="V3808" s="22" t="e">
        <f>'MEDIDAS ML'!#REF!</f>
        <v>#REF!</v>
      </c>
      <c r="W3808" s="17" t="e">
        <f>'MEDIDAS ML'!#REF!</f>
        <v>#REF!</v>
      </c>
      <c r="X3808" t="e">
        <f>'MEDIDAS ML'!#REF!</f>
        <v>#REF!</v>
      </c>
    </row>
    <row r="3809" spans="1:24" ht="15.75" customHeight="1" x14ac:dyDescent="0.25">
      <c r="A3809" s="6">
        <f>'MEDIDAS ML'!A357</f>
        <v>123</v>
      </c>
      <c r="B3809" s="15">
        <f>'MEDIDAS ML'!B357</f>
        <v>123</v>
      </c>
      <c r="C3809" s="6">
        <f>'MEDIDAS ML'!C357</f>
        <v>123</v>
      </c>
      <c r="D3809" s="6" t="str">
        <f>'MEDIDAS ML'!D357</f>
        <v>16x16x18 cm - 4850 grs</v>
      </c>
      <c r="E3809" s="16">
        <f>'MEDIDAS ML'!E357</f>
        <v>16</v>
      </c>
      <c r="F3809" s="16">
        <f>'MEDIDAS ML'!F357</f>
        <v>16</v>
      </c>
      <c r="G3809" s="16">
        <f>'MEDIDAS ML'!G357</f>
        <v>18</v>
      </c>
      <c r="H3809" s="16">
        <f>'MEDIDAS ML'!H357</f>
        <v>4.8499999999999996</v>
      </c>
      <c r="I3809" s="16">
        <f>'MEDIDAS ML'!I357</f>
        <v>1.1519999999999999</v>
      </c>
      <c r="J3809" s="6" t="str">
        <f>'MEDIDAS ML'!J357</f>
        <v>Se calcula por Peso</v>
      </c>
      <c r="K3809" s="16">
        <f>'MEDIDAS ML'!K357</f>
        <v>4.8499999999999996</v>
      </c>
      <c r="L3809" s="7">
        <f>'MEDIDAS ML'!L357</f>
        <v>55490</v>
      </c>
      <c r="M3809" s="6" t="str">
        <f>'MEDIDAS ML'!M357</f>
        <v>Sin costo fijo</v>
      </c>
      <c r="N3809" s="7">
        <f>'MEDIDAS ML'!N357</f>
        <v>0</v>
      </c>
      <c r="O3809" s="6" t="str">
        <f>'MEDIDAS ML'!O357</f>
        <v>Desde $40.001</v>
      </c>
      <c r="P3809" s="7">
        <f>'MEDIDAS ML'!P357</f>
        <v>4550</v>
      </c>
      <c r="Q3809" s="7">
        <f>'MEDIDAS ML'!Q357</f>
        <v>4550</v>
      </c>
      <c r="R3809" s="23" t="e">
        <f>'MEDIDAS ML'!#REF!</f>
        <v>#REF!</v>
      </c>
      <c r="S3809" s="24" t="e">
        <f>'MEDIDAS ML'!#REF!</f>
        <v>#REF!</v>
      </c>
      <c r="T3809" s="24" t="e">
        <f>'MEDIDAS ML'!#REF!</f>
        <v>#REF!</v>
      </c>
      <c r="U3809" s="24" t="e">
        <f>'MEDIDAS ML'!#REF!</f>
        <v>#REF!</v>
      </c>
      <c r="V3809" s="22" t="e">
        <f>'MEDIDAS ML'!#REF!</f>
        <v>#REF!</v>
      </c>
      <c r="W3809" s="17" t="e">
        <f>'MEDIDAS ML'!#REF!</f>
        <v>#REF!</v>
      </c>
      <c r="X3809" t="e">
        <f>'MEDIDAS ML'!#REF!</f>
        <v>#REF!</v>
      </c>
    </row>
    <row r="3810" spans="1:24" ht="15.75" customHeight="1" x14ac:dyDescent="0.25">
      <c r="A3810" s="6">
        <f>'MEDIDAS ML'!A358</f>
        <v>123</v>
      </c>
      <c r="B3810" s="15">
        <f>'MEDIDAS ML'!B358</f>
        <v>123</v>
      </c>
      <c r="C3810" s="6">
        <f>'MEDIDAS ML'!C358</f>
        <v>123</v>
      </c>
      <c r="D3810" s="6" t="str">
        <f>'MEDIDAS ML'!D358</f>
        <v>16x16x18 cm - 4850 grs</v>
      </c>
      <c r="E3810" s="16">
        <f>'MEDIDAS ML'!E358</f>
        <v>16</v>
      </c>
      <c r="F3810" s="16">
        <f>'MEDIDAS ML'!F358</f>
        <v>16</v>
      </c>
      <c r="G3810" s="16">
        <f>'MEDIDAS ML'!G358</f>
        <v>18</v>
      </c>
      <c r="H3810" s="16">
        <f>'MEDIDAS ML'!H358</f>
        <v>4.8499999999999996</v>
      </c>
      <c r="I3810" s="16">
        <f>'MEDIDAS ML'!I358</f>
        <v>1.1519999999999999</v>
      </c>
      <c r="J3810" s="6" t="str">
        <f>'MEDIDAS ML'!J358</f>
        <v>Se calcula por Peso</v>
      </c>
      <c r="K3810" s="16">
        <f>'MEDIDAS ML'!K358</f>
        <v>4.8499999999999996</v>
      </c>
      <c r="L3810" s="7">
        <f>'MEDIDAS ML'!L358</f>
        <v>55490</v>
      </c>
      <c r="M3810" s="6" t="str">
        <f>'MEDIDAS ML'!M358</f>
        <v>Sin costo fijo</v>
      </c>
      <c r="N3810" s="7">
        <f>'MEDIDAS ML'!N358</f>
        <v>0</v>
      </c>
      <c r="O3810" s="6" t="str">
        <f>'MEDIDAS ML'!O358</f>
        <v>Desde $40.001</v>
      </c>
      <c r="P3810" s="7">
        <f>'MEDIDAS ML'!P358</f>
        <v>4550</v>
      </c>
      <c r="Q3810" s="7">
        <f>'MEDIDAS ML'!Q358</f>
        <v>4550</v>
      </c>
      <c r="R3810" s="23" t="e">
        <f>'MEDIDAS ML'!#REF!</f>
        <v>#REF!</v>
      </c>
      <c r="S3810" s="24" t="e">
        <f>'MEDIDAS ML'!#REF!</f>
        <v>#REF!</v>
      </c>
      <c r="T3810" s="24" t="e">
        <f>'MEDIDAS ML'!#REF!</f>
        <v>#REF!</v>
      </c>
      <c r="U3810" s="24" t="e">
        <f>'MEDIDAS ML'!#REF!</f>
        <v>#REF!</v>
      </c>
      <c r="V3810" s="22" t="e">
        <f>'MEDIDAS ML'!#REF!</f>
        <v>#REF!</v>
      </c>
      <c r="W3810" s="17" t="e">
        <f>'MEDIDAS ML'!#REF!</f>
        <v>#REF!</v>
      </c>
      <c r="X3810" t="e">
        <f>'MEDIDAS ML'!#REF!</f>
        <v>#REF!</v>
      </c>
    </row>
    <row r="3811" spans="1:24" ht="15.75" customHeight="1" x14ac:dyDescent="0.25">
      <c r="A3811" s="6">
        <f>'MEDIDAS ML'!A359</f>
        <v>123</v>
      </c>
      <c r="B3811" s="15">
        <f>'MEDIDAS ML'!B359</f>
        <v>123</v>
      </c>
      <c r="C3811" s="6">
        <f>'MEDIDAS ML'!C359</f>
        <v>123</v>
      </c>
      <c r="D3811" s="6" t="str">
        <f>'MEDIDAS ML'!D359</f>
        <v>17x17x22 cm - 4840 grs</v>
      </c>
      <c r="E3811" s="16">
        <f>'MEDIDAS ML'!E359</f>
        <v>17</v>
      </c>
      <c r="F3811" s="16">
        <f>'MEDIDAS ML'!F359</f>
        <v>17</v>
      </c>
      <c r="G3811" s="16">
        <f>'MEDIDAS ML'!G359</f>
        <v>22</v>
      </c>
      <c r="H3811" s="16">
        <f>'MEDIDAS ML'!H359</f>
        <v>4.84</v>
      </c>
      <c r="I3811" s="16">
        <f>'MEDIDAS ML'!I359</f>
        <v>1.5894999999999999</v>
      </c>
      <c r="J3811" s="6" t="str">
        <f>'MEDIDAS ML'!J359</f>
        <v>Se calcula por Peso</v>
      </c>
      <c r="K3811" s="16">
        <f>'MEDIDAS ML'!K359</f>
        <v>4.84</v>
      </c>
      <c r="L3811" s="7">
        <f>'MEDIDAS ML'!L359</f>
        <v>72260</v>
      </c>
      <c r="M3811" s="6" t="str">
        <f>'MEDIDAS ML'!M359</f>
        <v>Sin costo fijo</v>
      </c>
      <c r="N3811" s="7">
        <f>'MEDIDAS ML'!N359</f>
        <v>0</v>
      </c>
      <c r="O3811" s="6" t="str">
        <f>'MEDIDAS ML'!O359</f>
        <v>Desde $40.001</v>
      </c>
      <c r="P3811" s="7">
        <f>'MEDIDAS ML'!P359</f>
        <v>4550</v>
      </c>
      <c r="Q3811" s="7">
        <f>'MEDIDAS ML'!Q359</f>
        <v>4550</v>
      </c>
      <c r="R3811" s="23" t="e">
        <f>'MEDIDAS ML'!#REF!</f>
        <v>#REF!</v>
      </c>
      <c r="S3811" s="24" t="e">
        <f>'MEDIDAS ML'!#REF!</f>
        <v>#REF!</v>
      </c>
      <c r="T3811" s="24" t="e">
        <f>'MEDIDAS ML'!#REF!</f>
        <v>#REF!</v>
      </c>
      <c r="U3811" s="24" t="e">
        <f>'MEDIDAS ML'!#REF!</f>
        <v>#REF!</v>
      </c>
      <c r="V3811" s="22" t="e">
        <f>'MEDIDAS ML'!#REF!</f>
        <v>#REF!</v>
      </c>
      <c r="W3811" s="17" t="e">
        <f>'MEDIDAS ML'!#REF!</f>
        <v>#REF!</v>
      </c>
      <c r="X3811" t="e">
        <f>'MEDIDAS ML'!#REF!</f>
        <v>#REF!</v>
      </c>
    </row>
    <row r="3812" spans="1:24" ht="15.75" customHeight="1" x14ac:dyDescent="0.25">
      <c r="A3812" s="6">
        <f>'MEDIDAS ML'!A360</f>
        <v>123</v>
      </c>
      <c r="B3812" s="15">
        <f>'MEDIDAS ML'!B360</f>
        <v>123</v>
      </c>
      <c r="C3812" s="6">
        <f>'MEDIDAS ML'!C360</f>
        <v>123</v>
      </c>
      <c r="D3812" s="6" t="str">
        <f>'MEDIDAS ML'!D360</f>
        <v>17x17x22 cm - 4840 grs</v>
      </c>
      <c r="E3812" s="16">
        <f>'MEDIDAS ML'!E360</f>
        <v>17</v>
      </c>
      <c r="F3812" s="16">
        <f>'MEDIDAS ML'!F360</f>
        <v>17</v>
      </c>
      <c r="G3812" s="16">
        <f>'MEDIDAS ML'!G360</f>
        <v>22</v>
      </c>
      <c r="H3812" s="16">
        <f>'MEDIDAS ML'!H360</f>
        <v>4.84</v>
      </c>
      <c r="I3812" s="16">
        <f>'MEDIDAS ML'!I360</f>
        <v>1.5894999999999999</v>
      </c>
      <c r="J3812" s="6" t="str">
        <f>'MEDIDAS ML'!J360</f>
        <v>Se calcula por Peso</v>
      </c>
      <c r="K3812" s="16">
        <f>'MEDIDAS ML'!K360</f>
        <v>4.84</v>
      </c>
      <c r="L3812" s="7">
        <f>'MEDIDAS ML'!L360</f>
        <v>72260</v>
      </c>
      <c r="M3812" s="6" t="str">
        <f>'MEDIDAS ML'!M360</f>
        <v>Sin costo fijo</v>
      </c>
      <c r="N3812" s="7">
        <f>'MEDIDAS ML'!N360</f>
        <v>0</v>
      </c>
      <c r="O3812" s="6" t="str">
        <f>'MEDIDAS ML'!O360</f>
        <v>Desde $40.001</v>
      </c>
      <c r="P3812" s="7">
        <f>'MEDIDAS ML'!P360</f>
        <v>4550</v>
      </c>
      <c r="Q3812" s="7">
        <f>'MEDIDAS ML'!Q360</f>
        <v>4550</v>
      </c>
      <c r="R3812" s="23" t="e">
        <f>'MEDIDAS ML'!#REF!</f>
        <v>#REF!</v>
      </c>
      <c r="S3812" s="24" t="e">
        <f>'MEDIDAS ML'!#REF!</f>
        <v>#REF!</v>
      </c>
      <c r="T3812" s="24" t="e">
        <f>'MEDIDAS ML'!#REF!</f>
        <v>#REF!</v>
      </c>
      <c r="U3812" s="24" t="e">
        <f>'MEDIDAS ML'!#REF!</f>
        <v>#REF!</v>
      </c>
      <c r="V3812" s="22" t="e">
        <f>'MEDIDAS ML'!#REF!</f>
        <v>#REF!</v>
      </c>
      <c r="W3812" s="17" t="e">
        <f>'MEDIDAS ML'!#REF!</f>
        <v>#REF!</v>
      </c>
      <c r="X3812" t="e">
        <f>'MEDIDAS ML'!#REF!</f>
        <v>#REF!</v>
      </c>
    </row>
    <row r="3813" spans="1:24" ht="15.75" customHeight="1" x14ac:dyDescent="0.25">
      <c r="A3813" s="6">
        <f>'MEDIDAS ML'!A373</f>
        <v>123</v>
      </c>
      <c r="B3813" s="15">
        <f>'MEDIDAS ML'!B373</f>
        <v>123</v>
      </c>
      <c r="C3813" s="6">
        <f>'MEDIDAS ML'!C373</f>
        <v>123</v>
      </c>
      <c r="D3813" s="6" t="str">
        <f>'MEDIDAS ML'!D373</f>
        <v>17x18x93 cm - 4720 grs</v>
      </c>
      <c r="E3813" s="16">
        <f>'MEDIDAS ML'!E373</f>
        <v>17</v>
      </c>
      <c r="F3813" s="16">
        <f>'MEDIDAS ML'!F373</f>
        <v>18</v>
      </c>
      <c r="G3813" s="16">
        <f>'MEDIDAS ML'!G373</f>
        <v>93</v>
      </c>
      <c r="H3813" s="16">
        <f>'MEDIDAS ML'!H373</f>
        <v>4.72</v>
      </c>
      <c r="I3813" s="16">
        <f>'MEDIDAS ML'!I373</f>
        <v>7.1144999999999996</v>
      </c>
      <c r="J3813" s="6" t="str">
        <f>'MEDIDAS ML'!J373</f>
        <v>Se calcula por P volum</v>
      </c>
      <c r="K3813" s="16">
        <f>'MEDIDAS ML'!K373</f>
        <v>7.1144999999999996</v>
      </c>
      <c r="L3813" s="7">
        <f>'MEDIDAS ML'!L373</f>
        <v>19744</v>
      </c>
      <c r="M3813" s="6" t="str">
        <f>'MEDIDAS ML'!M373</f>
        <v>$9.990-$19.990</v>
      </c>
      <c r="N3813" s="7">
        <f>'MEDIDAS ML'!N373</f>
        <v>1000</v>
      </c>
      <c r="O3813" s="6" t="str">
        <f>'MEDIDAS ML'!O373</f>
        <v>No aplica (&lt;$19.990)</v>
      </c>
      <c r="P3813" s="7">
        <f>'MEDIDAS ML'!P373</f>
        <v>0</v>
      </c>
      <c r="Q3813" s="7">
        <f>'MEDIDAS ML'!Q373</f>
        <v>1000</v>
      </c>
      <c r="R3813" s="23" t="e">
        <f>'MEDIDAS ML'!#REF!</f>
        <v>#REF!</v>
      </c>
      <c r="S3813" s="24" t="e">
        <f>'MEDIDAS ML'!#REF!</f>
        <v>#REF!</v>
      </c>
      <c r="T3813" s="24" t="e">
        <f>'MEDIDAS ML'!#REF!</f>
        <v>#REF!</v>
      </c>
      <c r="U3813" s="24" t="e">
        <f>'MEDIDAS ML'!#REF!</f>
        <v>#REF!</v>
      </c>
      <c r="V3813" s="22" t="e">
        <f>'MEDIDAS ML'!#REF!</f>
        <v>#REF!</v>
      </c>
      <c r="W3813" s="17" t="e">
        <f>'MEDIDAS ML'!#REF!</f>
        <v>#REF!</v>
      </c>
      <c r="X3813" t="e">
        <f>'MEDIDAS ML'!#REF!</f>
        <v>#REF!</v>
      </c>
    </row>
    <row r="3814" spans="1:24" ht="15.75" customHeight="1" x14ac:dyDescent="0.25">
      <c r="A3814" s="6">
        <f>'MEDIDAS ML'!A405</f>
        <v>123</v>
      </c>
      <c r="B3814" s="15">
        <f>'MEDIDAS ML'!B405</f>
        <v>123</v>
      </c>
      <c r="C3814" s="6">
        <f>'MEDIDAS ML'!C405</f>
        <v>123</v>
      </c>
      <c r="D3814" s="6" t="str">
        <f>'MEDIDAS ML'!D405</f>
        <v>9x25x43 cm - 4470 grs</v>
      </c>
      <c r="E3814" s="16">
        <f>'MEDIDAS ML'!E405</f>
        <v>9</v>
      </c>
      <c r="F3814" s="16">
        <f>'MEDIDAS ML'!F405</f>
        <v>25</v>
      </c>
      <c r="G3814" s="16">
        <f>'MEDIDAS ML'!G405</f>
        <v>43</v>
      </c>
      <c r="H3814" s="16">
        <f>'MEDIDAS ML'!H405</f>
        <v>4.47</v>
      </c>
      <c r="I3814" s="16">
        <f>'MEDIDAS ML'!I405</f>
        <v>2.4187500000000002</v>
      </c>
      <c r="J3814" s="6" t="str">
        <f>'MEDIDAS ML'!J405</f>
        <v>Se calcula por Peso</v>
      </c>
      <c r="K3814" s="16">
        <f>'MEDIDAS ML'!K405</f>
        <v>4.47</v>
      </c>
      <c r="L3814" s="7">
        <f>'MEDIDAS ML'!L405</f>
        <v>69490</v>
      </c>
      <c r="M3814" s="6" t="str">
        <f>'MEDIDAS ML'!M405</f>
        <v>Sin costo fijo</v>
      </c>
      <c r="N3814" s="7">
        <f>'MEDIDAS ML'!N405</f>
        <v>0</v>
      </c>
      <c r="O3814" s="6" t="str">
        <f>'MEDIDAS ML'!O405</f>
        <v>Desde $40.001</v>
      </c>
      <c r="P3814" s="7">
        <f>'MEDIDAS ML'!P405</f>
        <v>4550</v>
      </c>
      <c r="Q3814" s="7">
        <f>'MEDIDAS ML'!Q405</f>
        <v>4550</v>
      </c>
      <c r="R3814" s="23" t="e">
        <f>'MEDIDAS ML'!#REF!</f>
        <v>#REF!</v>
      </c>
      <c r="S3814" s="24" t="e">
        <f>'MEDIDAS ML'!#REF!</f>
        <v>#REF!</v>
      </c>
      <c r="T3814" s="24" t="e">
        <f>'MEDIDAS ML'!#REF!</f>
        <v>#REF!</v>
      </c>
      <c r="U3814" s="24" t="e">
        <f>'MEDIDAS ML'!#REF!</f>
        <v>#REF!</v>
      </c>
      <c r="V3814" s="22" t="e">
        <f>'MEDIDAS ML'!#REF!</f>
        <v>#REF!</v>
      </c>
      <c r="W3814" s="17" t="e">
        <f>'MEDIDAS ML'!#REF!</f>
        <v>#REF!</v>
      </c>
      <c r="X3814" t="e">
        <f>'MEDIDAS ML'!#REF!</f>
        <v>#REF!</v>
      </c>
    </row>
    <row r="3815" spans="1:24" ht="15.75" customHeight="1" x14ac:dyDescent="0.25">
      <c r="A3815" s="6">
        <f>'MEDIDAS ML'!A406</f>
        <v>123</v>
      </c>
      <c r="B3815" s="15">
        <f>'MEDIDAS ML'!B406</f>
        <v>123</v>
      </c>
      <c r="C3815" s="6">
        <f>'MEDIDAS ML'!C406</f>
        <v>123</v>
      </c>
      <c r="D3815" s="6" t="str">
        <f>'MEDIDAS ML'!D406</f>
        <v>24x21x16 cm - 4450 grs</v>
      </c>
      <c r="E3815" s="16">
        <f>'MEDIDAS ML'!E406</f>
        <v>24</v>
      </c>
      <c r="F3815" s="16">
        <f>'MEDIDAS ML'!F406</f>
        <v>21</v>
      </c>
      <c r="G3815" s="16">
        <f>'MEDIDAS ML'!G406</f>
        <v>16</v>
      </c>
      <c r="H3815" s="16">
        <f>'MEDIDAS ML'!H406</f>
        <v>4.45</v>
      </c>
      <c r="I3815" s="16">
        <f>'MEDIDAS ML'!I406</f>
        <v>2.016</v>
      </c>
      <c r="J3815" s="6" t="str">
        <f>'MEDIDAS ML'!J406</f>
        <v>Se calcula por Peso</v>
      </c>
      <c r="K3815" s="16">
        <f>'MEDIDAS ML'!K406</f>
        <v>4.45</v>
      </c>
      <c r="L3815" s="7">
        <f>'MEDIDAS ML'!L406</f>
        <v>48990</v>
      </c>
      <c r="M3815" s="6" t="str">
        <f>'MEDIDAS ML'!M406</f>
        <v>Sin costo fijo</v>
      </c>
      <c r="N3815" s="7">
        <f>'MEDIDAS ML'!N406</f>
        <v>0</v>
      </c>
      <c r="O3815" s="6" t="str">
        <f>'MEDIDAS ML'!O406</f>
        <v>Desde $40.001</v>
      </c>
      <c r="P3815" s="7">
        <f>'MEDIDAS ML'!P406</f>
        <v>4550</v>
      </c>
      <c r="Q3815" s="7">
        <f>'MEDIDAS ML'!Q406</f>
        <v>4550</v>
      </c>
      <c r="R3815" s="23" t="e">
        <f>'MEDIDAS ML'!#REF!</f>
        <v>#REF!</v>
      </c>
      <c r="S3815" s="24" t="e">
        <f>'MEDIDAS ML'!#REF!</f>
        <v>#REF!</v>
      </c>
      <c r="T3815" s="24" t="e">
        <f>'MEDIDAS ML'!#REF!</f>
        <v>#REF!</v>
      </c>
      <c r="U3815" s="24" t="e">
        <f>'MEDIDAS ML'!#REF!</f>
        <v>#REF!</v>
      </c>
      <c r="V3815" s="22" t="e">
        <f>'MEDIDAS ML'!#REF!</f>
        <v>#REF!</v>
      </c>
      <c r="W3815" s="17" t="e">
        <f>'MEDIDAS ML'!#REF!</f>
        <v>#REF!</v>
      </c>
      <c r="X3815" t="e">
        <f>'MEDIDAS ML'!#REF!</f>
        <v>#REF!</v>
      </c>
    </row>
    <row r="3816" spans="1:24" ht="15.75" customHeight="1" x14ac:dyDescent="0.25">
      <c r="A3816" s="6">
        <f>'MEDIDAS ML'!A407</f>
        <v>123</v>
      </c>
      <c r="B3816" s="15">
        <f>'MEDIDAS ML'!B407</f>
        <v>123</v>
      </c>
      <c r="C3816" s="6">
        <f>'MEDIDAS ML'!C407</f>
        <v>123</v>
      </c>
      <c r="D3816" s="6" t="str">
        <f>'MEDIDAS ML'!D407</f>
        <v>24x21x16 cm - 4450 grs</v>
      </c>
      <c r="E3816" s="16">
        <f>'MEDIDAS ML'!E407</f>
        <v>24</v>
      </c>
      <c r="F3816" s="16">
        <f>'MEDIDAS ML'!F407</f>
        <v>21</v>
      </c>
      <c r="G3816" s="16">
        <f>'MEDIDAS ML'!G407</f>
        <v>16</v>
      </c>
      <c r="H3816" s="16">
        <f>'MEDIDAS ML'!H407</f>
        <v>4.45</v>
      </c>
      <c r="I3816" s="16">
        <f>'MEDIDAS ML'!I407</f>
        <v>2.016</v>
      </c>
      <c r="J3816" s="6" t="str">
        <f>'MEDIDAS ML'!J407</f>
        <v>Se calcula por Peso</v>
      </c>
      <c r="K3816" s="16">
        <f>'MEDIDAS ML'!K407</f>
        <v>4.45</v>
      </c>
      <c r="L3816" s="7">
        <f>'MEDIDAS ML'!L407</f>
        <v>48990</v>
      </c>
      <c r="M3816" s="6" t="str">
        <f>'MEDIDAS ML'!M407</f>
        <v>Sin costo fijo</v>
      </c>
      <c r="N3816" s="7">
        <f>'MEDIDAS ML'!N407</f>
        <v>0</v>
      </c>
      <c r="O3816" s="6" t="str">
        <f>'MEDIDAS ML'!O407</f>
        <v>Desde $40.001</v>
      </c>
      <c r="P3816" s="7">
        <f>'MEDIDAS ML'!P407</f>
        <v>4550</v>
      </c>
      <c r="Q3816" s="7">
        <f>'MEDIDAS ML'!Q407</f>
        <v>4550</v>
      </c>
      <c r="R3816" s="23" t="e">
        <f>'MEDIDAS ML'!#REF!</f>
        <v>#REF!</v>
      </c>
      <c r="S3816" s="24" t="e">
        <f>'MEDIDAS ML'!#REF!</f>
        <v>#REF!</v>
      </c>
      <c r="T3816" s="24" t="e">
        <f>'MEDIDAS ML'!#REF!</f>
        <v>#REF!</v>
      </c>
      <c r="U3816" s="24" t="e">
        <f>'MEDIDAS ML'!#REF!</f>
        <v>#REF!</v>
      </c>
      <c r="V3816" s="22" t="e">
        <f>'MEDIDAS ML'!#REF!</f>
        <v>#REF!</v>
      </c>
      <c r="W3816" s="17" t="e">
        <f>'MEDIDAS ML'!#REF!</f>
        <v>#REF!</v>
      </c>
      <c r="X3816" t="e">
        <f>'MEDIDAS ML'!#REF!</f>
        <v>#REF!</v>
      </c>
    </row>
    <row r="3817" spans="1:24" ht="15.75" customHeight="1" x14ac:dyDescent="0.25">
      <c r="A3817" s="6">
        <f>'MEDIDAS ML'!A418</f>
        <v>123</v>
      </c>
      <c r="B3817" s="15">
        <f>'MEDIDAS ML'!B418</f>
        <v>123</v>
      </c>
      <c r="C3817" s="6">
        <f>'MEDIDAS ML'!C418</f>
        <v>123</v>
      </c>
      <c r="D3817" s="6" t="str">
        <f>'MEDIDAS ML'!D418</f>
        <v>24x33x37 cm - 4220 grs</v>
      </c>
      <c r="E3817" s="16">
        <f>'MEDIDAS ML'!E418</f>
        <v>24</v>
      </c>
      <c r="F3817" s="16">
        <f>'MEDIDAS ML'!F418</f>
        <v>33</v>
      </c>
      <c r="G3817" s="16">
        <f>'MEDIDAS ML'!G418</f>
        <v>37</v>
      </c>
      <c r="H3817" s="16">
        <f>'MEDIDAS ML'!H418</f>
        <v>4.22</v>
      </c>
      <c r="I3817" s="16">
        <f>'MEDIDAS ML'!I418</f>
        <v>7.3259999999999996</v>
      </c>
      <c r="J3817" s="6" t="str">
        <f>'MEDIDAS ML'!J418</f>
        <v>Se calcula por P volum</v>
      </c>
      <c r="K3817" s="16">
        <f>'MEDIDAS ML'!K418</f>
        <v>7.3259999999999996</v>
      </c>
      <c r="L3817" s="7">
        <f>'MEDIDAS ML'!L418</f>
        <v>18236</v>
      </c>
      <c r="M3817" s="6" t="str">
        <f>'MEDIDAS ML'!M418</f>
        <v>$9.990-$19.990</v>
      </c>
      <c r="N3817" s="7">
        <f>'MEDIDAS ML'!N418</f>
        <v>1000</v>
      </c>
      <c r="O3817" s="6" t="str">
        <f>'MEDIDAS ML'!O418</f>
        <v>No aplica (&lt;$19.990)</v>
      </c>
      <c r="P3817" s="7">
        <f>'MEDIDAS ML'!P418</f>
        <v>0</v>
      </c>
      <c r="Q3817" s="7">
        <f>'MEDIDAS ML'!Q418</f>
        <v>1000</v>
      </c>
      <c r="R3817" s="23" t="e">
        <f>'MEDIDAS ML'!#REF!</f>
        <v>#REF!</v>
      </c>
      <c r="S3817" s="24" t="e">
        <f>'MEDIDAS ML'!#REF!</f>
        <v>#REF!</v>
      </c>
      <c r="T3817" s="24" t="e">
        <f>'MEDIDAS ML'!#REF!</f>
        <v>#REF!</v>
      </c>
      <c r="U3817" s="24" t="e">
        <f>'MEDIDAS ML'!#REF!</f>
        <v>#REF!</v>
      </c>
      <c r="V3817" s="22" t="e">
        <f>'MEDIDAS ML'!#REF!</f>
        <v>#REF!</v>
      </c>
      <c r="W3817" s="17" t="e">
        <f>'MEDIDAS ML'!#REF!</f>
        <v>#REF!</v>
      </c>
      <c r="X3817" t="e">
        <f>'MEDIDAS ML'!#REF!</f>
        <v>#REF!</v>
      </c>
    </row>
    <row r="3818" spans="1:24" ht="15.75" customHeight="1" x14ac:dyDescent="0.25">
      <c r="A3818" s="6">
        <f>'MEDIDAS ML'!A419</f>
        <v>123</v>
      </c>
      <c r="B3818" s="15">
        <f>'MEDIDAS ML'!B419</f>
        <v>123</v>
      </c>
      <c r="C3818" s="6">
        <f>'MEDIDAS ML'!C419</f>
        <v>123</v>
      </c>
      <c r="D3818" s="6" t="str">
        <f>'MEDIDAS ML'!D419</f>
        <v>24x33x37 cm - 4220 grs</v>
      </c>
      <c r="E3818" s="16">
        <f>'MEDIDAS ML'!E419</f>
        <v>24</v>
      </c>
      <c r="F3818" s="16">
        <f>'MEDIDAS ML'!F419</f>
        <v>33</v>
      </c>
      <c r="G3818" s="16">
        <f>'MEDIDAS ML'!G419</f>
        <v>37</v>
      </c>
      <c r="H3818" s="16">
        <f>'MEDIDAS ML'!H419</f>
        <v>4.22</v>
      </c>
      <c r="I3818" s="16">
        <f>'MEDIDAS ML'!I419</f>
        <v>7.3259999999999996</v>
      </c>
      <c r="J3818" s="6" t="str">
        <f>'MEDIDAS ML'!J419</f>
        <v>Se calcula por P volum</v>
      </c>
      <c r="K3818" s="16">
        <f>'MEDIDAS ML'!K419</f>
        <v>7.3259999999999996</v>
      </c>
      <c r="L3818" s="7">
        <f>'MEDIDAS ML'!L419</f>
        <v>18236</v>
      </c>
      <c r="M3818" s="6" t="str">
        <f>'MEDIDAS ML'!M419</f>
        <v>$9.990-$19.990</v>
      </c>
      <c r="N3818" s="7">
        <f>'MEDIDAS ML'!N419</f>
        <v>1000</v>
      </c>
      <c r="O3818" s="6" t="str">
        <f>'MEDIDAS ML'!O419</f>
        <v>No aplica (&lt;$19.990)</v>
      </c>
      <c r="P3818" s="7">
        <f>'MEDIDAS ML'!P419</f>
        <v>0</v>
      </c>
      <c r="Q3818" s="7">
        <f>'MEDIDAS ML'!Q419</f>
        <v>1000</v>
      </c>
      <c r="R3818" s="23" t="e">
        <f>'MEDIDAS ML'!#REF!</f>
        <v>#REF!</v>
      </c>
      <c r="S3818" s="24" t="e">
        <f>'MEDIDAS ML'!#REF!</f>
        <v>#REF!</v>
      </c>
      <c r="T3818" s="24" t="e">
        <f>'MEDIDAS ML'!#REF!</f>
        <v>#REF!</v>
      </c>
      <c r="U3818" s="24" t="e">
        <f>'MEDIDAS ML'!#REF!</f>
        <v>#REF!</v>
      </c>
      <c r="V3818" s="22" t="e">
        <f>'MEDIDAS ML'!#REF!</f>
        <v>#REF!</v>
      </c>
      <c r="W3818" s="17" t="e">
        <f>'MEDIDAS ML'!#REF!</f>
        <v>#REF!</v>
      </c>
      <c r="X3818" t="e">
        <f>'MEDIDAS ML'!#REF!</f>
        <v>#REF!</v>
      </c>
    </row>
    <row r="3819" spans="1:24" ht="15.75" customHeight="1" x14ac:dyDescent="0.25">
      <c r="A3819" s="6">
        <f>'MEDIDAS ML'!A425</f>
        <v>123</v>
      </c>
      <c r="B3819" s="15">
        <f>'MEDIDAS ML'!B425</f>
        <v>123</v>
      </c>
      <c r="C3819" s="6">
        <f>'MEDIDAS ML'!C425</f>
        <v>123</v>
      </c>
      <c r="D3819" s="6" t="str">
        <f>'MEDIDAS ML'!D425</f>
        <v>16x17x66 cm - 4123 grs</v>
      </c>
      <c r="E3819" s="16">
        <f>'MEDIDAS ML'!E425</f>
        <v>16</v>
      </c>
      <c r="F3819" s="16">
        <f>'MEDIDAS ML'!F425</f>
        <v>17</v>
      </c>
      <c r="G3819" s="16">
        <f>'MEDIDAS ML'!G425</f>
        <v>66</v>
      </c>
      <c r="H3819" s="16">
        <f>'MEDIDAS ML'!H425</f>
        <v>4.1230000000000002</v>
      </c>
      <c r="I3819" s="16">
        <f>'MEDIDAS ML'!I425</f>
        <v>4.4880000000000004</v>
      </c>
      <c r="J3819" s="6" t="str">
        <f>'MEDIDAS ML'!J425</f>
        <v>Se calcula por P volum</v>
      </c>
      <c r="K3819" s="16">
        <f>'MEDIDAS ML'!K425</f>
        <v>4.4880000000000004</v>
      </c>
      <c r="L3819" s="7">
        <f>'MEDIDAS ML'!L425</f>
        <v>44610</v>
      </c>
      <c r="M3819" s="6" t="str">
        <f>'MEDIDAS ML'!M425</f>
        <v>Sin costo fijo</v>
      </c>
      <c r="N3819" s="7">
        <f>'MEDIDAS ML'!N425</f>
        <v>0</v>
      </c>
      <c r="O3819" s="6" t="str">
        <f>'MEDIDAS ML'!O425</f>
        <v>Desde $40.001</v>
      </c>
      <c r="P3819" s="7">
        <f>'MEDIDAS ML'!P425</f>
        <v>4550</v>
      </c>
      <c r="Q3819" s="7">
        <f>'MEDIDAS ML'!Q425</f>
        <v>4550</v>
      </c>
      <c r="R3819" s="23" t="e">
        <f>'MEDIDAS ML'!#REF!</f>
        <v>#REF!</v>
      </c>
      <c r="S3819" s="24" t="e">
        <f>'MEDIDAS ML'!#REF!</f>
        <v>#REF!</v>
      </c>
      <c r="T3819" s="24" t="e">
        <f>'MEDIDAS ML'!#REF!</f>
        <v>#REF!</v>
      </c>
      <c r="U3819" s="24" t="e">
        <f>'MEDIDAS ML'!#REF!</f>
        <v>#REF!</v>
      </c>
      <c r="V3819" s="22" t="e">
        <f>'MEDIDAS ML'!#REF!</f>
        <v>#REF!</v>
      </c>
      <c r="W3819" s="17" t="e">
        <f>'MEDIDAS ML'!#REF!</f>
        <v>#REF!</v>
      </c>
      <c r="X3819" t="e">
        <f>'MEDIDAS ML'!#REF!</f>
        <v>#REF!</v>
      </c>
    </row>
    <row r="3820" spans="1:24" ht="15.75" customHeight="1" x14ac:dyDescent="0.25">
      <c r="A3820" s="6">
        <f>'MEDIDAS ML'!A432</f>
        <v>123</v>
      </c>
      <c r="B3820" s="15">
        <f>'MEDIDAS ML'!B432</f>
        <v>123</v>
      </c>
      <c r="C3820" s="6">
        <f>'MEDIDAS ML'!C432</f>
        <v>123</v>
      </c>
      <c r="D3820" s="6" t="str">
        <f>'MEDIDAS ML'!D432</f>
        <v>13x37x66 cm - 4040 grs</v>
      </c>
      <c r="E3820" s="16">
        <f>'MEDIDAS ML'!E432</f>
        <v>13</v>
      </c>
      <c r="F3820" s="16">
        <f>'MEDIDAS ML'!F432</f>
        <v>37</v>
      </c>
      <c r="G3820" s="16">
        <f>'MEDIDAS ML'!G432</f>
        <v>66</v>
      </c>
      <c r="H3820" s="16">
        <f>'MEDIDAS ML'!H432</f>
        <v>4.04</v>
      </c>
      <c r="I3820" s="16">
        <f>'MEDIDAS ML'!I432</f>
        <v>7.9364999999999997</v>
      </c>
      <c r="J3820" s="6" t="str">
        <f>'MEDIDAS ML'!J432</f>
        <v>Se calcula por P volum</v>
      </c>
      <c r="K3820" s="16">
        <f>'MEDIDAS ML'!K432</f>
        <v>7.9364999999999997</v>
      </c>
      <c r="L3820" s="7">
        <f>'MEDIDAS ML'!L432</f>
        <v>14540</v>
      </c>
      <c r="M3820" s="6" t="str">
        <f>'MEDIDAS ML'!M432</f>
        <v>$9.990-$19.990</v>
      </c>
      <c r="N3820" s="7">
        <f>'MEDIDAS ML'!N432</f>
        <v>1000</v>
      </c>
      <c r="O3820" s="6" t="str">
        <f>'MEDIDAS ML'!O432</f>
        <v>No aplica (&lt;$19.990)</v>
      </c>
      <c r="P3820" s="7">
        <f>'MEDIDAS ML'!P432</f>
        <v>0</v>
      </c>
      <c r="Q3820" s="7">
        <f>'MEDIDAS ML'!Q432</f>
        <v>1000</v>
      </c>
      <c r="R3820" s="23" t="e">
        <f>'MEDIDAS ML'!#REF!</f>
        <v>#REF!</v>
      </c>
      <c r="S3820" s="24" t="e">
        <f>'MEDIDAS ML'!#REF!</f>
        <v>#REF!</v>
      </c>
      <c r="T3820" s="24" t="e">
        <f>'MEDIDAS ML'!#REF!</f>
        <v>#REF!</v>
      </c>
      <c r="U3820" s="24" t="e">
        <f>'MEDIDAS ML'!#REF!</f>
        <v>#REF!</v>
      </c>
      <c r="V3820" s="22" t="e">
        <f>'MEDIDAS ML'!#REF!</f>
        <v>#REF!</v>
      </c>
      <c r="W3820" s="17" t="e">
        <f>'MEDIDAS ML'!#REF!</f>
        <v>#REF!</v>
      </c>
      <c r="X3820" t="e">
        <f>'MEDIDAS ML'!#REF!</f>
        <v>#REF!</v>
      </c>
    </row>
    <row r="3821" spans="1:24" ht="15.75" customHeight="1" x14ac:dyDescent="0.25">
      <c r="A3821" s="6">
        <f>'MEDIDAS ML'!A551</f>
        <v>123</v>
      </c>
      <c r="B3821" s="15">
        <f>'MEDIDAS ML'!B551</f>
        <v>123</v>
      </c>
      <c r="C3821" s="6">
        <f>'MEDIDAS ML'!C551</f>
        <v>123</v>
      </c>
      <c r="D3821" s="6" t="str">
        <f>'MEDIDAS ML'!D551</f>
        <v>5x24x29 cm - 2850 grs</v>
      </c>
      <c r="E3821" s="16">
        <f>'MEDIDAS ML'!E551</f>
        <v>5</v>
      </c>
      <c r="F3821" s="16">
        <f>'MEDIDAS ML'!F551</f>
        <v>24</v>
      </c>
      <c r="G3821" s="16">
        <f>'MEDIDAS ML'!G551</f>
        <v>29</v>
      </c>
      <c r="H3821" s="16">
        <f>'MEDIDAS ML'!H551</f>
        <v>2.85</v>
      </c>
      <c r="I3821" s="16">
        <f>'MEDIDAS ML'!I551</f>
        <v>0.87</v>
      </c>
      <c r="J3821" s="6" t="str">
        <f>'MEDIDAS ML'!J551</f>
        <v>Se calcula por Peso</v>
      </c>
      <c r="K3821" s="16">
        <f>'MEDIDAS ML'!K551</f>
        <v>2.85</v>
      </c>
      <c r="L3821" s="7">
        <f>'MEDIDAS ML'!L551</f>
        <v>42990</v>
      </c>
      <c r="M3821" s="6" t="str">
        <f>'MEDIDAS ML'!M551</f>
        <v>Sin costo fijo</v>
      </c>
      <c r="N3821" s="7">
        <f>'MEDIDAS ML'!N551</f>
        <v>0</v>
      </c>
      <c r="O3821" s="6" t="str">
        <f>'MEDIDAS ML'!O551</f>
        <v>Desde $40.001</v>
      </c>
      <c r="P3821" s="7">
        <f>'MEDIDAS ML'!P551</f>
        <v>3600</v>
      </c>
      <c r="Q3821" s="7">
        <f>'MEDIDAS ML'!Q551</f>
        <v>3600</v>
      </c>
      <c r="R3821" s="23" t="e">
        <f>'MEDIDAS ML'!#REF!</f>
        <v>#REF!</v>
      </c>
      <c r="S3821" s="24" t="e">
        <f>'MEDIDAS ML'!#REF!</f>
        <v>#REF!</v>
      </c>
      <c r="T3821" s="24" t="e">
        <f>'MEDIDAS ML'!#REF!</f>
        <v>#REF!</v>
      </c>
      <c r="U3821" s="24" t="e">
        <f>'MEDIDAS ML'!#REF!</f>
        <v>#REF!</v>
      </c>
      <c r="V3821" s="22" t="e">
        <f>'MEDIDAS ML'!#REF!</f>
        <v>#REF!</v>
      </c>
      <c r="W3821" s="17" t="e">
        <f>'MEDIDAS ML'!#REF!</f>
        <v>#REF!</v>
      </c>
      <c r="X3821" t="e">
        <f>'MEDIDAS ML'!#REF!</f>
        <v>#REF!</v>
      </c>
    </row>
    <row r="3822" spans="1:24" ht="15.75" customHeight="1" x14ac:dyDescent="0.25">
      <c r="A3822" s="6">
        <f>'MEDIDAS ML'!A552</f>
        <v>123</v>
      </c>
      <c r="B3822" s="15">
        <f>'MEDIDAS ML'!B552</f>
        <v>123</v>
      </c>
      <c r="C3822" s="6">
        <f>'MEDIDAS ML'!C552</f>
        <v>123</v>
      </c>
      <c r="D3822" s="6" t="str">
        <f>'MEDIDAS ML'!D552</f>
        <v>5x24x29 cm - 2850 grs</v>
      </c>
      <c r="E3822" s="16">
        <f>'MEDIDAS ML'!E552</f>
        <v>5</v>
      </c>
      <c r="F3822" s="16">
        <f>'MEDIDAS ML'!F552</f>
        <v>24</v>
      </c>
      <c r="G3822" s="16">
        <f>'MEDIDAS ML'!G552</f>
        <v>29</v>
      </c>
      <c r="H3822" s="16">
        <f>'MEDIDAS ML'!H552</f>
        <v>2.85</v>
      </c>
      <c r="I3822" s="16">
        <f>'MEDIDAS ML'!I552</f>
        <v>0.87</v>
      </c>
      <c r="J3822" s="6" t="str">
        <f>'MEDIDAS ML'!J552</f>
        <v>Se calcula por Peso</v>
      </c>
      <c r="K3822" s="16">
        <f>'MEDIDAS ML'!K552</f>
        <v>2.85</v>
      </c>
      <c r="L3822" s="7">
        <f>'MEDIDAS ML'!L552</f>
        <v>42990</v>
      </c>
      <c r="M3822" s="6" t="str">
        <f>'MEDIDAS ML'!M552</f>
        <v>Sin costo fijo</v>
      </c>
      <c r="N3822" s="7">
        <f>'MEDIDAS ML'!N552</f>
        <v>0</v>
      </c>
      <c r="O3822" s="6" t="str">
        <f>'MEDIDAS ML'!O552</f>
        <v>Desde $40.001</v>
      </c>
      <c r="P3822" s="7">
        <f>'MEDIDAS ML'!P552</f>
        <v>3600</v>
      </c>
      <c r="Q3822" s="7">
        <f>'MEDIDAS ML'!Q552</f>
        <v>3600</v>
      </c>
      <c r="R3822" s="23" t="e">
        <f>'MEDIDAS ML'!#REF!</f>
        <v>#REF!</v>
      </c>
      <c r="S3822" s="24" t="e">
        <f>'MEDIDAS ML'!#REF!</f>
        <v>#REF!</v>
      </c>
      <c r="T3822" s="24" t="e">
        <f>'MEDIDAS ML'!#REF!</f>
        <v>#REF!</v>
      </c>
      <c r="U3822" s="24" t="e">
        <f>'MEDIDAS ML'!#REF!</f>
        <v>#REF!</v>
      </c>
      <c r="V3822" s="22" t="e">
        <f>'MEDIDAS ML'!#REF!</f>
        <v>#REF!</v>
      </c>
      <c r="W3822" s="17" t="e">
        <f>'MEDIDAS ML'!#REF!</f>
        <v>#REF!</v>
      </c>
      <c r="X3822" t="e">
        <f>'MEDIDAS ML'!#REF!</f>
        <v>#REF!</v>
      </c>
    </row>
    <row r="3823" spans="1:24" ht="15.75" customHeight="1" x14ac:dyDescent="0.25">
      <c r="A3823" s="6">
        <f>'MEDIDAS ML'!A598</f>
        <v>123</v>
      </c>
      <c r="B3823" s="15">
        <f>'MEDIDAS ML'!B598</f>
        <v>123</v>
      </c>
      <c r="C3823" s="6">
        <f>'MEDIDAS ML'!C598</f>
        <v>123</v>
      </c>
      <c r="D3823" s="6" t="str">
        <f>'MEDIDAS ML'!D598</f>
        <v>7x27x30 cm - 2692 grs</v>
      </c>
      <c r="E3823" s="16">
        <f>'MEDIDAS ML'!E598</f>
        <v>7</v>
      </c>
      <c r="F3823" s="16">
        <f>'MEDIDAS ML'!F598</f>
        <v>27</v>
      </c>
      <c r="G3823" s="16">
        <f>'MEDIDAS ML'!G598</f>
        <v>30</v>
      </c>
      <c r="H3823" s="16">
        <f>'MEDIDAS ML'!H598</f>
        <v>2.6920000000000002</v>
      </c>
      <c r="I3823" s="16">
        <f>'MEDIDAS ML'!I598</f>
        <v>1.4175</v>
      </c>
      <c r="J3823" s="6" t="str">
        <f>'MEDIDAS ML'!J598</f>
        <v>Se calcula por Peso</v>
      </c>
      <c r="K3823" s="16">
        <f>'MEDIDAS ML'!K598</f>
        <v>2.6920000000000002</v>
      </c>
      <c r="L3823" s="7">
        <f>'MEDIDAS ML'!L598</f>
        <v>45580</v>
      </c>
      <c r="M3823" s="6" t="str">
        <f>'MEDIDAS ML'!M598</f>
        <v>Sin costo fijo</v>
      </c>
      <c r="N3823" s="7">
        <f>'MEDIDAS ML'!N598</f>
        <v>0</v>
      </c>
      <c r="O3823" s="6" t="str">
        <f>'MEDIDAS ML'!O598</f>
        <v>Desde $40.001</v>
      </c>
      <c r="P3823" s="7">
        <f>'MEDIDAS ML'!P598</f>
        <v>3600</v>
      </c>
      <c r="Q3823" s="7">
        <f>'MEDIDAS ML'!Q598</f>
        <v>3600</v>
      </c>
      <c r="R3823" s="23" t="e">
        <f>'MEDIDAS ML'!#REF!</f>
        <v>#REF!</v>
      </c>
      <c r="S3823" s="24" t="e">
        <f>'MEDIDAS ML'!#REF!</f>
        <v>#REF!</v>
      </c>
      <c r="T3823" s="24" t="e">
        <f>'MEDIDAS ML'!#REF!</f>
        <v>#REF!</v>
      </c>
      <c r="U3823" s="24" t="e">
        <f>'MEDIDAS ML'!#REF!</f>
        <v>#REF!</v>
      </c>
      <c r="V3823" s="22" t="e">
        <f>'MEDIDAS ML'!#REF!</f>
        <v>#REF!</v>
      </c>
      <c r="W3823" s="17" t="e">
        <f>'MEDIDAS ML'!#REF!</f>
        <v>#REF!</v>
      </c>
      <c r="X3823" t="e">
        <f>'MEDIDAS ML'!#REF!</f>
        <v>#REF!</v>
      </c>
    </row>
    <row r="3824" spans="1:24" ht="15.75" customHeight="1" x14ac:dyDescent="0.25">
      <c r="A3824" s="6">
        <f>'MEDIDAS ML'!A599</f>
        <v>123</v>
      </c>
      <c r="B3824" s="15">
        <f>'MEDIDAS ML'!B599</f>
        <v>123</v>
      </c>
      <c r="C3824" s="6">
        <f>'MEDIDAS ML'!C599</f>
        <v>123</v>
      </c>
      <c r="D3824" s="6" t="str">
        <f>'MEDIDAS ML'!D599</f>
        <v>7x27x30 cm - 2692 grs</v>
      </c>
      <c r="E3824" s="16">
        <f>'MEDIDAS ML'!E599</f>
        <v>7</v>
      </c>
      <c r="F3824" s="16">
        <f>'MEDIDAS ML'!F599</f>
        <v>27</v>
      </c>
      <c r="G3824" s="16">
        <f>'MEDIDAS ML'!G599</f>
        <v>30</v>
      </c>
      <c r="H3824" s="16">
        <f>'MEDIDAS ML'!H599</f>
        <v>2.6920000000000002</v>
      </c>
      <c r="I3824" s="16">
        <f>'MEDIDAS ML'!I599</f>
        <v>1.4175</v>
      </c>
      <c r="J3824" s="6" t="str">
        <f>'MEDIDAS ML'!J599</f>
        <v>Se calcula por Peso</v>
      </c>
      <c r="K3824" s="16">
        <f>'MEDIDAS ML'!K599</f>
        <v>2.6920000000000002</v>
      </c>
      <c r="L3824" s="7">
        <f>'MEDIDAS ML'!L599</f>
        <v>45580</v>
      </c>
      <c r="M3824" s="6" t="str">
        <f>'MEDIDAS ML'!M599</f>
        <v>Sin costo fijo</v>
      </c>
      <c r="N3824" s="7">
        <f>'MEDIDAS ML'!N599</f>
        <v>0</v>
      </c>
      <c r="O3824" s="6" t="str">
        <f>'MEDIDAS ML'!O599</f>
        <v>Desde $40.001</v>
      </c>
      <c r="P3824" s="7">
        <f>'MEDIDAS ML'!P599</f>
        <v>3600</v>
      </c>
      <c r="Q3824" s="7">
        <f>'MEDIDAS ML'!Q599</f>
        <v>3600</v>
      </c>
      <c r="R3824" s="23" t="e">
        <f>'MEDIDAS ML'!#REF!</f>
        <v>#REF!</v>
      </c>
      <c r="S3824" s="24" t="e">
        <f>'MEDIDAS ML'!#REF!</f>
        <v>#REF!</v>
      </c>
      <c r="T3824" s="24" t="e">
        <f>'MEDIDAS ML'!#REF!</f>
        <v>#REF!</v>
      </c>
      <c r="U3824" s="24" t="e">
        <f>'MEDIDAS ML'!#REF!</f>
        <v>#REF!</v>
      </c>
      <c r="V3824" s="22" t="e">
        <f>'MEDIDAS ML'!#REF!</f>
        <v>#REF!</v>
      </c>
      <c r="W3824" s="17" t="e">
        <f>'MEDIDAS ML'!#REF!</f>
        <v>#REF!</v>
      </c>
      <c r="X3824" t="e">
        <f>'MEDIDAS ML'!#REF!</f>
        <v>#REF!</v>
      </c>
    </row>
    <row r="3825" spans="1:24" ht="15.75" customHeight="1" x14ac:dyDescent="0.25">
      <c r="A3825" s="6">
        <f>'MEDIDAS ML'!A600</f>
        <v>123</v>
      </c>
      <c r="B3825" s="15">
        <f>'MEDIDAS ML'!B600</f>
        <v>123</v>
      </c>
      <c r="C3825" s="6">
        <f>'MEDIDAS ML'!C600</f>
        <v>123</v>
      </c>
      <c r="D3825" s="6" t="str">
        <f>'MEDIDAS ML'!D600</f>
        <v>15x16x91 cm - 2680 grs</v>
      </c>
      <c r="E3825" s="16">
        <f>'MEDIDAS ML'!E600</f>
        <v>15</v>
      </c>
      <c r="F3825" s="16">
        <f>'MEDIDAS ML'!F600</f>
        <v>16</v>
      </c>
      <c r="G3825" s="16">
        <f>'MEDIDAS ML'!G600</f>
        <v>91</v>
      </c>
      <c r="H3825" s="16">
        <f>'MEDIDAS ML'!H600</f>
        <v>2.68</v>
      </c>
      <c r="I3825" s="16">
        <f>'MEDIDAS ML'!I600</f>
        <v>5.46</v>
      </c>
      <c r="J3825" s="6" t="str">
        <f>'MEDIDAS ML'!J600</f>
        <v>Se calcula por P volum</v>
      </c>
      <c r="K3825" s="16">
        <f>'MEDIDAS ML'!K600</f>
        <v>5.46</v>
      </c>
      <c r="L3825" s="7">
        <f>'MEDIDAS ML'!L600</f>
        <v>19980</v>
      </c>
      <c r="M3825" s="6" t="str">
        <f>'MEDIDAS ML'!M600</f>
        <v>$9.990-$19.990</v>
      </c>
      <c r="N3825" s="7">
        <f>'MEDIDAS ML'!N600</f>
        <v>1000</v>
      </c>
      <c r="O3825" s="6" t="str">
        <f>'MEDIDAS ML'!O600</f>
        <v>No aplica (&lt;$19.990)</v>
      </c>
      <c r="P3825" s="7">
        <f>'MEDIDAS ML'!P600</f>
        <v>0</v>
      </c>
      <c r="Q3825" s="7">
        <f>'MEDIDAS ML'!Q600</f>
        <v>1000</v>
      </c>
      <c r="R3825" s="23" t="e">
        <f>'MEDIDAS ML'!#REF!</f>
        <v>#REF!</v>
      </c>
      <c r="S3825" s="24" t="e">
        <f>'MEDIDAS ML'!#REF!</f>
        <v>#REF!</v>
      </c>
      <c r="T3825" s="24" t="e">
        <f>'MEDIDAS ML'!#REF!</f>
        <v>#REF!</v>
      </c>
      <c r="U3825" s="24" t="e">
        <f>'MEDIDAS ML'!#REF!</f>
        <v>#REF!</v>
      </c>
      <c r="V3825" s="22" t="e">
        <f>'MEDIDAS ML'!#REF!</f>
        <v>#REF!</v>
      </c>
      <c r="W3825" s="17" t="e">
        <f>'MEDIDAS ML'!#REF!</f>
        <v>#REF!</v>
      </c>
      <c r="X3825" t="e">
        <f>'MEDIDAS ML'!#REF!</f>
        <v>#REF!</v>
      </c>
    </row>
    <row r="3826" spans="1:24" ht="15.75" customHeight="1" x14ac:dyDescent="0.25">
      <c r="A3826" s="6">
        <f>'MEDIDAS ML'!A638</f>
        <v>123</v>
      </c>
      <c r="B3826" s="15">
        <f>'MEDIDAS ML'!B638</f>
        <v>123</v>
      </c>
      <c r="C3826" s="6">
        <f>'MEDIDAS ML'!C638</f>
        <v>123</v>
      </c>
      <c r="D3826" s="6" t="str">
        <f>'MEDIDAS ML'!D638</f>
        <v>59x49.6x20.2 cm - 2560 grs</v>
      </c>
      <c r="E3826" s="16">
        <f>'MEDIDAS ML'!E638</f>
        <v>59</v>
      </c>
      <c r="F3826" s="16">
        <f>'MEDIDAS ML'!F638</f>
        <v>49.6</v>
      </c>
      <c r="G3826" s="16">
        <f>'MEDIDAS ML'!G638</f>
        <v>20.2</v>
      </c>
      <c r="H3826" s="16">
        <f>'MEDIDAS ML'!H638</f>
        <v>2.56</v>
      </c>
      <c r="I3826" s="16">
        <f>'MEDIDAS ML'!I638</f>
        <v>14.778320000000001</v>
      </c>
      <c r="J3826" s="6" t="str">
        <f>'MEDIDAS ML'!J638</f>
        <v>Se calcula por P volum</v>
      </c>
      <c r="K3826" s="16">
        <f>'MEDIDAS ML'!K638</f>
        <v>14.778320000000001</v>
      </c>
      <c r="L3826" s="7">
        <f>'MEDIDAS ML'!L638</f>
        <v>17440</v>
      </c>
      <c r="M3826" s="6" t="str">
        <f>'MEDIDAS ML'!M638</f>
        <v>$9.990-$19.990</v>
      </c>
      <c r="N3826" s="7">
        <f>'MEDIDAS ML'!N638</f>
        <v>1000</v>
      </c>
      <c r="O3826" s="6" t="str">
        <f>'MEDIDAS ML'!O638</f>
        <v>No aplica (&lt;$19.990)</v>
      </c>
      <c r="P3826" s="7">
        <f>'MEDIDAS ML'!P638</f>
        <v>0</v>
      </c>
      <c r="Q3826" s="7">
        <f>'MEDIDAS ML'!Q638</f>
        <v>1000</v>
      </c>
      <c r="R3826" s="23" t="e">
        <f>'MEDIDAS ML'!#REF!</f>
        <v>#REF!</v>
      </c>
      <c r="S3826" s="24" t="e">
        <f>'MEDIDAS ML'!#REF!</f>
        <v>#REF!</v>
      </c>
      <c r="T3826" s="24" t="e">
        <f>'MEDIDAS ML'!#REF!</f>
        <v>#REF!</v>
      </c>
      <c r="U3826" s="24" t="e">
        <f>'MEDIDAS ML'!#REF!</f>
        <v>#REF!</v>
      </c>
      <c r="V3826" s="22" t="e">
        <f>'MEDIDAS ML'!#REF!</f>
        <v>#REF!</v>
      </c>
      <c r="W3826" s="17" t="e">
        <f>'MEDIDAS ML'!#REF!</f>
        <v>#REF!</v>
      </c>
      <c r="X3826" t="e">
        <f>'MEDIDAS ML'!#REF!</f>
        <v>#REF!</v>
      </c>
    </row>
    <row r="3827" spans="1:24" ht="15.75" customHeight="1" x14ac:dyDescent="0.25">
      <c r="A3827" s="6">
        <f>'MEDIDAS ML'!A643</f>
        <v>123</v>
      </c>
      <c r="B3827" s="15">
        <f>'MEDIDAS ML'!B643</f>
        <v>123</v>
      </c>
      <c r="C3827" s="6">
        <f>'MEDIDAS ML'!C643</f>
        <v>123</v>
      </c>
      <c r="D3827" s="6" t="str">
        <f>'MEDIDAS ML'!D643</f>
        <v>21x21x21 cm - 2500 grs</v>
      </c>
      <c r="E3827" s="16">
        <f>'MEDIDAS ML'!E643</f>
        <v>21</v>
      </c>
      <c r="F3827" s="16">
        <f>'MEDIDAS ML'!F643</f>
        <v>21</v>
      </c>
      <c r="G3827" s="16">
        <f>'MEDIDAS ML'!G643</f>
        <v>21</v>
      </c>
      <c r="H3827" s="16">
        <f>'MEDIDAS ML'!H643</f>
        <v>2.5</v>
      </c>
      <c r="I3827" s="16">
        <f>'MEDIDAS ML'!I643</f>
        <v>2.3152499999999998</v>
      </c>
      <c r="J3827" s="6" t="str">
        <f>'MEDIDAS ML'!J643</f>
        <v>Se calcula por Peso</v>
      </c>
      <c r="K3827" s="16">
        <f>'MEDIDAS ML'!K643</f>
        <v>2.5</v>
      </c>
      <c r="L3827" s="7">
        <f>'MEDIDAS ML'!L643</f>
        <v>174590</v>
      </c>
      <c r="M3827" s="6" t="str">
        <f>'MEDIDAS ML'!M643</f>
        <v>Sin costo fijo</v>
      </c>
      <c r="N3827" s="7">
        <f>'MEDIDAS ML'!N643</f>
        <v>0</v>
      </c>
      <c r="O3827" s="6" t="str">
        <f>'MEDIDAS ML'!O643</f>
        <v>Desde $40.001</v>
      </c>
      <c r="P3827" s="7">
        <f>'MEDIDAS ML'!P643</f>
        <v>3600</v>
      </c>
      <c r="Q3827" s="7">
        <f>'MEDIDAS ML'!Q643</f>
        <v>3600</v>
      </c>
      <c r="R3827" s="23" t="e">
        <f>'MEDIDAS ML'!#REF!</f>
        <v>#REF!</v>
      </c>
      <c r="S3827" s="24" t="e">
        <f>'MEDIDAS ML'!#REF!</f>
        <v>#REF!</v>
      </c>
      <c r="T3827" s="24" t="e">
        <f>'MEDIDAS ML'!#REF!</f>
        <v>#REF!</v>
      </c>
      <c r="U3827" s="24" t="e">
        <f>'MEDIDAS ML'!#REF!</f>
        <v>#REF!</v>
      </c>
      <c r="V3827" s="22" t="e">
        <f>'MEDIDAS ML'!#REF!</f>
        <v>#REF!</v>
      </c>
      <c r="W3827" s="17" t="e">
        <f>'MEDIDAS ML'!#REF!</f>
        <v>#REF!</v>
      </c>
      <c r="X3827" t="e">
        <f>'MEDIDAS ML'!#REF!</f>
        <v>#REF!</v>
      </c>
    </row>
    <row r="3828" spans="1:24" ht="15.75" customHeight="1" x14ac:dyDescent="0.25">
      <c r="A3828" s="6">
        <f>'MEDIDAS ML'!A644</f>
        <v>123</v>
      </c>
      <c r="B3828" s="15">
        <f>'MEDIDAS ML'!B644</f>
        <v>123</v>
      </c>
      <c r="C3828" s="6">
        <f>'MEDIDAS ML'!C644</f>
        <v>123</v>
      </c>
      <c r="D3828" s="6" t="str">
        <f>'MEDIDAS ML'!D644</f>
        <v>21x21x21 cm - 2500 grs</v>
      </c>
      <c r="E3828" s="16">
        <f>'MEDIDAS ML'!E644</f>
        <v>21</v>
      </c>
      <c r="F3828" s="16">
        <f>'MEDIDAS ML'!F644</f>
        <v>21</v>
      </c>
      <c r="G3828" s="16">
        <f>'MEDIDAS ML'!G644</f>
        <v>21</v>
      </c>
      <c r="H3828" s="16">
        <f>'MEDIDAS ML'!H644</f>
        <v>2.5</v>
      </c>
      <c r="I3828" s="16">
        <f>'MEDIDAS ML'!I644</f>
        <v>2.3152499999999998</v>
      </c>
      <c r="J3828" s="6" t="str">
        <f>'MEDIDAS ML'!J644</f>
        <v>Se calcula por Peso</v>
      </c>
      <c r="K3828" s="16">
        <f>'MEDIDAS ML'!K644</f>
        <v>2.5</v>
      </c>
      <c r="L3828" s="7">
        <f>'MEDIDAS ML'!L644</f>
        <v>174590</v>
      </c>
      <c r="M3828" s="6" t="str">
        <f>'MEDIDAS ML'!M644</f>
        <v>Sin costo fijo</v>
      </c>
      <c r="N3828" s="7">
        <f>'MEDIDAS ML'!N644</f>
        <v>0</v>
      </c>
      <c r="O3828" s="6" t="str">
        <f>'MEDIDAS ML'!O644</f>
        <v>Desde $40.001</v>
      </c>
      <c r="P3828" s="7">
        <f>'MEDIDAS ML'!P644</f>
        <v>3600</v>
      </c>
      <c r="Q3828" s="7">
        <f>'MEDIDAS ML'!Q644</f>
        <v>3600</v>
      </c>
      <c r="R3828" s="23" t="e">
        <f>'MEDIDAS ML'!#REF!</f>
        <v>#REF!</v>
      </c>
      <c r="S3828" s="24" t="e">
        <f>'MEDIDAS ML'!#REF!</f>
        <v>#REF!</v>
      </c>
      <c r="T3828" s="24" t="e">
        <f>'MEDIDAS ML'!#REF!</f>
        <v>#REF!</v>
      </c>
      <c r="U3828" s="24" t="e">
        <f>'MEDIDAS ML'!#REF!</f>
        <v>#REF!</v>
      </c>
      <c r="V3828" s="22" t="e">
        <f>'MEDIDAS ML'!#REF!</f>
        <v>#REF!</v>
      </c>
      <c r="W3828" s="17" t="e">
        <f>'MEDIDAS ML'!#REF!</f>
        <v>#REF!</v>
      </c>
      <c r="X3828" t="e">
        <f>'MEDIDAS ML'!#REF!</f>
        <v>#REF!</v>
      </c>
    </row>
    <row r="3829" spans="1:24" ht="15.75" customHeight="1" x14ac:dyDescent="0.25">
      <c r="A3829" s="6">
        <f>'MEDIDAS ML'!A645</f>
        <v>123</v>
      </c>
      <c r="B3829" s="15">
        <f>'MEDIDAS ML'!B645</f>
        <v>123</v>
      </c>
      <c r="C3829" s="6">
        <f>'MEDIDAS ML'!C645</f>
        <v>123</v>
      </c>
      <c r="D3829" s="6" t="str">
        <f>'MEDIDAS ML'!D645</f>
        <v>20x21x90 cm - 2480 grs</v>
      </c>
      <c r="E3829" s="16">
        <f>'MEDIDAS ML'!E645</f>
        <v>20</v>
      </c>
      <c r="F3829" s="16">
        <f>'MEDIDAS ML'!F645</f>
        <v>21</v>
      </c>
      <c r="G3829" s="16">
        <f>'MEDIDAS ML'!G645</f>
        <v>90</v>
      </c>
      <c r="H3829" s="16">
        <f>'MEDIDAS ML'!H645</f>
        <v>2.48</v>
      </c>
      <c r="I3829" s="16">
        <f>'MEDIDAS ML'!I645</f>
        <v>9.4499999999999993</v>
      </c>
      <c r="J3829" s="6" t="str">
        <f>'MEDIDAS ML'!J645</f>
        <v>Se calcula por P volum</v>
      </c>
      <c r="K3829" s="16">
        <f>'MEDIDAS ML'!K645</f>
        <v>9.4499999999999993</v>
      </c>
      <c r="L3829" s="7">
        <f>'MEDIDAS ML'!L645</f>
        <v>18981</v>
      </c>
      <c r="M3829" s="6" t="str">
        <f>'MEDIDAS ML'!M645</f>
        <v>$9.990-$19.990</v>
      </c>
      <c r="N3829" s="7">
        <f>'MEDIDAS ML'!N645</f>
        <v>1000</v>
      </c>
      <c r="O3829" s="6" t="str">
        <f>'MEDIDAS ML'!O645</f>
        <v>No aplica (&lt;$19.990)</v>
      </c>
      <c r="P3829" s="7">
        <f>'MEDIDAS ML'!P645</f>
        <v>0</v>
      </c>
      <c r="Q3829" s="7">
        <f>'MEDIDAS ML'!Q645</f>
        <v>1000</v>
      </c>
      <c r="R3829" s="23" t="e">
        <f>'MEDIDAS ML'!#REF!</f>
        <v>#REF!</v>
      </c>
      <c r="S3829" s="24" t="e">
        <f>'MEDIDAS ML'!#REF!</f>
        <v>#REF!</v>
      </c>
      <c r="T3829" s="24" t="e">
        <f>'MEDIDAS ML'!#REF!</f>
        <v>#REF!</v>
      </c>
      <c r="U3829" s="24" t="e">
        <f>'MEDIDAS ML'!#REF!</f>
        <v>#REF!</v>
      </c>
      <c r="V3829" s="22" t="e">
        <f>'MEDIDAS ML'!#REF!</f>
        <v>#REF!</v>
      </c>
      <c r="W3829" s="17" t="e">
        <f>'MEDIDAS ML'!#REF!</f>
        <v>#REF!</v>
      </c>
      <c r="X3829" t="e">
        <f>'MEDIDAS ML'!#REF!</f>
        <v>#REF!</v>
      </c>
    </row>
    <row r="3830" spans="1:24" ht="15.75" customHeight="1" x14ac:dyDescent="0.25">
      <c r="A3830" s="6">
        <f>'MEDIDAS ML'!A653</f>
        <v>123</v>
      </c>
      <c r="B3830" s="15">
        <f>'MEDIDAS ML'!B653</f>
        <v>123</v>
      </c>
      <c r="C3830" s="6">
        <f>'MEDIDAS ML'!C653</f>
        <v>123</v>
      </c>
      <c r="D3830" s="6" t="str">
        <f>'MEDIDAS ML'!D653</f>
        <v>19x20x31 cm - 2450 grs</v>
      </c>
      <c r="E3830" s="16">
        <f>'MEDIDAS ML'!E653</f>
        <v>19</v>
      </c>
      <c r="F3830" s="16">
        <f>'MEDIDAS ML'!F653</f>
        <v>20</v>
      </c>
      <c r="G3830" s="16">
        <f>'MEDIDAS ML'!G653</f>
        <v>31</v>
      </c>
      <c r="H3830" s="16">
        <f>'MEDIDAS ML'!H653</f>
        <v>2.4500000000000002</v>
      </c>
      <c r="I3830" s="16">
        <f>'MEDIDAS ML'!I653</f>
        <v>2.9449999999999998</v>
      </c>
      <c r="J3830" s="6" t="str">
        <f>'MEDIDAS ML'!J653</f>
        <v>Se calcula por P volum</v>
      </c>
      <c r="K3830" s="16">
        <f>'MEDIDAS ML'!K653</f>
        <v>2.9449999999999998</v>
      </c>
      <c r="L3830" s="7">
        <f>'MEDIDAS ML'!L653</f>
        <v>54391</v>
      </c>
      <c r="M3830" s="6" t="str">
        <f>'MEDIDAS ML'!M653</f>
        <v>Sin costo fijo</v>
      </c>
      <c r="N3830" s="7">
        <f>'MEDIDAS ML'!N653</f>
        <v>0</v>
      </c>
      <c r="O3830" s="6" t="str">
        <f>'MEDIDAS ML'!O653</f>
        <v>Desde $40.001</v>
      </c>
      <c r="P3830" s="7">
        <f>'MEDIDAS ML'!P653</f>
        <v>3600</v>
      </c>
      <c r="Q3830" s="7">
        <f>'MEDIDAS ML'!Q653</f>
        <v>3600</v>
      </c>
      <c r="R3830" s="23" t="e">
        <f>'MEDIDAS ML'!#REF!</f>
        <v>#REF!</v>
      </c>
      <c r="S3830" s="24" t="e">
        <f>'MEDIDAS ML'!#REF!</f>
        <v>#REF!</v>
      </c>
      <c r="T3830" s="24" t="e">
        <f>'MEDIDAS ML'!#REF!</f>
        <v>#REF!</v>
      </c>
      <c r="U3830" s="24" t="e">
        <f>'MEDIDAS ML'!#REF!</f>
        <v>#REF!</v>
      </c>
      <c r="V3830" s="22" t="e">
        <f>'MEDIDAS ML'!#REF!</f>
        <v>#REF!</v>
      </c>
      <c r="W3830" s="17" t="e">
        <f>'MEDIDAS ML'!#REF!</f>
        <v>#REF!</v>
      </c>
      <c r="X3830" t="e">
        <f>'MEDIDAS ML'!#REF!</f>
        <v>#REF!</v>
      </c>
    </row>
    <row r="3831" spans="1:24" ht="15.75" customHeight="1" x14ac:dyDescent="0.25">
      <c r="A3831" s="6">
        <f>'MEDIDAS ML'!A666</f>
        <v>123</v>
      </c>
      <c r="B3831" s="15">
        <f>'MEDIDAS ML'!B666</f>
        <v>123</v>
      </c>
      <c r="C3831" s="6">
        <f>'MEDIDAS ML'!C666</f>
        <v>123</v>
      </c>
      <c r="D3831" s="6" t="str">
        <f>'MEDIDAS ML'!D666</f>
        <v>10x14x32 cm - 2420 grs</v>
      </c>
      <c r="E3831" s="16">
        <f>'MEDIDAS ML'!E666</f>
        <v>10</v>
      </c>
      <c r="F3831" s="16">
        <f>'MEDIDAS ML'!F666</f>
        <v>14</v>
      </c>
      <c r="G3831" s="16">
        <f>'MEDIDAS ML'!G666</f>
        <v>32</v>
      </c>
      <c r="H3831" s="16">
        <f>'MEDIDAS ML'!H666</f>
        <v>2.42</v>
      </c>
      <c r="I3831" s="16">
        <f>'MEDIDAS ML'!I666</f>
        <v>1.1200000000000001</v>
      </c>
      <c r="J3831" s="6" t="str">
        <f>'MEDIDAS ML'!J666</f>
        <v>Se calcula por Peso</v>
      </c>
      <c r="K3831" s="16">
        <f>'MEDIDAS ML'!K666</f>
        <v>2.42</v>
      </c>
      <c r="L3831" s="7">
        <f>'MEDIDAS ML'!L666</f>
        <v>48290</v>
      </c>
      <c r="M3831" s="6" t="str">
        <f>'MEDIDAS ML'!M666</f>
        <v>Sin costo fijo</v>
      </c>
      <c r="N3831" s="7">
        <f>'MEDIDAS ML'!N666</f>
        <v>0</v>
      </c>
      <c r="O3831" s="6" t="str">
        <f>'MEDIDAS ML'!O666</f>
        <v>Desde $40.001</v>
      </c>
      <c r="P3831" s="7">
        <f>'MEDIDAS ML'!P666</f>
        <v>3600</v>
      </c>
      <c r="Q3831" s="7">
        <f>'MEDIDAS ML'!Q666</f>
        <v>3600</v>
      </c>
      <c r="R3831" s="23" t="e">
        <f>'MEDIDAS ML'!#REF!</f>
        <v>#REF!</v>
      </c>
      <c r="S3831" s="24" t="e">
        <f>'MEDIDAS ML'!#REF!</f>
        <v>#REF!</v>
      </c>
      <c r="T3831" s="24" t="e">
        <f>'MEDIDAS ML'!#REF!</f>
        <v>#REF!</v>
      </c>
      <c r="U3831" s="24" t="e">
        <f>'MEDIDAS ML'!#REF!</f>
        <v>#REF!</v>
      </c>
      <c r="V3831" s="22" t="e">
        <f>'MEDIDAS ML'!#REF!</f>
        <v>#REF!</v>
      </c>
      <c r="W3831" s="17" t="e">
        <f>'MEDIDAS ML'!#REF!</f>
        <v>#REF!</v>
      </c>
      <c r="X3831" t="e">
        <f>'MEDIDAS ML'!#REF!</f>
        <v>#REF!</v>
      </c>
    </row>
    <row r="3832" spans="1:24" ht="15.75" customHeight="1" x14ac:dyDescent="0.25">
      <c r="A3832" s="6">
        <f>'MEDIDAS ML'!A667</f>
        <v>123</v>
      </c>
      <c r="B3832" s="15">
        <f>'MEDIDAS ML'!B667</f>
        <v>123</v>
      </c>
      <c r="C3832" s="6">
        <f>'MEDIDAS ML'!C667</f>
        <v>123</v>
      </c>
      <c r="D3832" s="6" t="str">
        <f>'MEDIDAS ML'!D667</f>
        <v>10x14x32 cm - 2420 grs</v>
      </c>
      <c r="E3832" s="16">
        <f>'MEDIDAS ML'!E667</f>
        <v>10</v>
      </c>
      <c r="F3832" s="16">
        <f>'MEDIDAS ML'!F667</f>
        <v>14</v>
      </c>
      <c r="G3832" s="16">
        <f>'MEDIDAS ML'!G667</f>
        <v>32</v>
      </c>
      <c r="H3832" s="16">
        <f>'MEDIDAS ML'!H667</f>
        <v>2.42</v>
      </c>
      <c r="I3832" s="16">
        <f>'MEDIDAS ML'!I667</f>
        <v>1.1200000000000001</v>
      </c>
      <c r="J3832" s="6" t="str">
        <f>'MEDIDAS ML'!J667</f>
        <v>Se calcula por Peso</v>
      </c>
      <c r="K3832" s="16">
        <f>'MEDIDAS ML'!K667</f>
        <v>2.42</v>
      </c>
      <c r="L3832" s="7">
        <f>'MEDIDAS ML'!L667</f>
        <v>48290</v>
      </c>
      <c r="M3832" s="6" t="str">
        <f>'MEDIDAS ML'!M667</f>
        <v>Sin costo fijo</v>
      </c>
      <c r="N3832" s="7">
        <f>'MEDIDAS ML'!N667</f>
        <v>0</v>
      </c>
      <c r="O3832" s="6" t="str">
        <f>'MEDIDAS ML'!O667</f>
        <v>Desde $40.001</v>
      </c>
      <c r="P3832" s="7">
        <f>'MEDIDAS ML'!P667</f>
        <v>3600</v>
      </c>
      <c r="Q3832" s="7">
        <f>'MEDIDAS ML'!Q667</f>
        <v>3600</v>
      </c>
      <c r="R3832" s="23" t="e">
        <f>'MEDIDAS ML'!#REF!</f>
        <v>#REF!</v>
      </c>
      <c r="S3832" s="24" t="e">
        <f>'MEDIDAS ML'!#REF!</f>
        <v>#REF!</v>
      </c>
      <c r="T3832" s="24" t="e">
        <f>'MEDIDAS ML'!#REF!</f>
        <v>#REF!</v>
      </c>
      <c r="U3832" s="24" t="e">
        <f>'MEDIDAS ML'!#REF!</f>
        <v>#REF!</v>
      </c>
      <c r="V3832" s="22" t="e">
        <f>'MEDIDAS ML'!#REF!</f>
        <v>#REF!</v>
      </c>
      <c r="W3832" s="17" t="e">
        <f>'MEDIDAS ML'!#REF!</f>
        <v>#REF!</v>
      </c>
      <c r="X3832" t="e">
        <f>'MEDIDAS ML'!#REF!</f>
        <v>#REF!</v>
      </c>
    </row>
    <row r="3833" spans="1:24" ht="15.75" customHeight="1" x14ac:dyDescent="0.25">
      <c r="A3833" s="6">
        <f>'MEDIDAS ML'!A672</f>
        <v>123</v>
      </c>
      <c r="B3833" s="15">
        <f>'MEDIDAS ML'!B672</f>
        <v>123</v>
      </c>
      <c r="C3833" s="6">
        <f>'MEDIDAS ML'!C672</f>
        <v>123</v>
      </c>
      <c r="D3833" s="6" t="str">
        <f>'MEDIDAS ML'!D672</f>
        <v>21x51x103 cm - 2380 grs</v>
      </c>
      <c r="E3833" s="16">
        <f>'MEDIDAS ML'!E672</f>
        <v>21</v>
      </c>
      <c r="F3833" s="16">
        <f>'MEDIDAS ML'!F672</f>
        <v>51</v>
      </c>
      <c r="G3833" s="16">
        <f>'MEDIDAS ML'!G672</f>
        <v>103</v>
      </c>
      <c r="H3833" s="16">
        <f>'MEDIDAS ML'!H672</f>
        <v>2.38</v>
      </c>
      <c r="I3833" s="16">
        <f>'MEDIDAS ML'!I672</f>
        <v>27.578250000000001</v>
      </c>
      <c r="J3833" s="6" t="str">
        <f>'MEDIDAS ML'!J672</f>
        <v>Se calcula por P volum</v>
      </c>
      <c r="K3833" s="16">
        <f>'MEDIDAS ML'!K672</f>
        <v>27.578250000000001</v>
      </c>
      <c r="L3833" s="7">
        <f>'MEDIDAS ML'!L672</f>
        <v>79990</v>
      </c>
      <c r="M3833" s="6" t="str">
        <f>'MEDIDAS ML'!M672</f>
        <v>Sin costo fijo</v>
      </c>
      <c r="N3833" s="7">
        <f>'MEDIDAS ML'!N672</f>
        <v>0</v>
      </c>
      <c r="O3833" s="6" t="str">
        <f>'MEDIDAS ML'!O672</f>
        <v>Desde $40.001</v>
      </c>
      <c r="P3833" s="7">
        <f>'MEDIDAS ML'!P672</f>
        <v>10000</v>
      </c>
      <c r="Q3833" s="7">
        <f>'MEDIDAS ML'!Q672</f>
        <v>10000</v>
      </c>
      <c r="R3833" s="23" t="e">
        <f>'MEDIDAS ML'!#REF!</f>
        <v>#REF!</v>
      </c>
      <c r="S3833" s="24" t="e">
        <f>'MEDIDAS ML'!#REF!</f>
        <v>#REF!</v>
      </c>
      <c r="T3833" s="24" t="e">
        <f>'MEDIDAS ML'!#REF!</f>
        <v>#REF!</v>
      </c>
      <c r="U3833" s="24" t="e">
        <f>'MEDIDAS ML'!#REF!</f>
        <v>#REF!</v>
      </c>
      <c r="V3833" s="22" t="e">
        <f>'MEDIDAS ML'!#REF!</f>
        <v>#REF!</v>
      </c>
      <c r="W3833" s="17" t="e">
        <f>'MEDIDAS ML'!#REF!</f>
        <v>#REF!</v>
      </c>
      <c r="X3833" t="e">
        <f>'MEDIDAS ML'!#REF!</f>
        <v>#REF!</v>
      </c>
    </row>
    <row r="3834" spans="1:24" ht="15.75" customHeight="1" x14ac:dyDescent="0.25">
      <c r="A3834" s="6">
        <f>'MEDIDAS ML'!A684</f>
        <v>123</v>
      </c>
      <c r="B3834" s="15">
        <f>'MEDIDAS ML'!B684</f>
        <v>123</v>
      </c>
      <c r="C3834" s="6">
        <f>'MEDIDAS ML'!C684</f>
        <v>123</v>
      </c>
      <c r="D3834" s="6" t="str">
        <f>'MEDIDAS ML'!D684</f>
        <v>23x45x57 cm - 2300 grs</v>
      </c>
      <c r="E3834" s="16">
        <f>'MEDIDAS ML'!E684</f>
        <v>23</v>
      </c>
      <c r="F3834" s="16">
        <f>'MEDIDAS ML'!F684</f>
        <v>45</v>
      </c>
      <c r="G3834" s="16">
        <f>'MEDIDAS ML'!G684</f>
        <v>57</v>
      </c>
      <c r="H3834" s="16">
        <f>'MEDIDAS ML'!H684</f>
        <v>2.2999999999999998</v>
      </c>
      <c r="I3834" s="16">
        <f>'MEDIDAS ML'!I684</f>
        <v>14.748749999999999</v>
      </c>
      <c r="J3834" s="6" t="str">
        <f>'MEDIDAS ML'!J684</f>
        <v>Se calcula por P volum</v>
      </c>
      <c r="K3834" s="16">
        <f>'MEDIDAS ML'!K684</f>
        <v>14.748749999999999</v>
      </c>
      <c r="L3834" s="7">
        <f>'MEDIDAS ML'!L684</f>
        <v>18990</v>
      </c>
      <c r="M3834" s="6" t="str">
        <f>'MEDIDAS ML'!M684</f>
        <v>$9.990-$19.990</v>
      </c>
      <c r="N3834" s="7">
        <f>'MEDIDAS ML'!N684</f>
        <v>1000</v>
      </c>
      <c r="O3834" s="6" t="str">
        <f>'MEDIDAS ML'!O684</f>
        <v>No aplica (&lt;$19.990)</v>
      </c>
      <c r="P3834" s="7">
        <f>'MEDIDAS ML'!P684</f>
        <v>0</v>
      </c>
      <c r="Q3834" s="7">
        <f>'MEDIDAS ML'!Q684</f>
        <v>1000</v>
      </c>
      <c r="R3834" s="23" t="e">
        <f>'MEDIDAS ML'!#REF!</f>
        <v>#REF!</v>
      </c>
      <c r="S3834" s="24" t="e">
        <f>'MEDIDAS ML'!#REF!</f>
        <v>#REF!</v>
      </c>
      <c r="T3834" s="24" t="e">
        <f>'MEDIDAS ML'!#REF!</f>
        <v>#REF!</v>
      </c>
      <c r="U3834" s="24" t="e">
        <f>'MEDIDAS ML'!#REF!</f>
        <v>#REF!</v>
      </c>
      <c r="V3834" s="22" t="e">
        <f>'MEDIDAS ML'!#REF!</f>
        <v>#REF!</v>
      </c>
      <c r="W3834" s="17" t="e">
        <f>'MEDIDAS ML'!#REF!</f>
        <v>#REF!</v>
      </c>
      <c r="X3834" t="e">
        <f>'MEDIDAS ML'!#REF!</f>
        <v>#REF!</v>
      </c>
    </row>
    <row r="3835" spans="1:24" ht="15.75" customHeight="1" x14ac:dyDescent="0.25">
      <c r="A3835" s="6">
        <f>'MEDIDAS ML'!A690</f>
        <v>123</v>
      </c>
      <c r="B3835" s="15">
        <f>'MEDIDAS ML'!B690</f>
        <v>123</v>
      </c>
      <c r="C3835" s="6">
        <f>'MEDIDAS ML'!C690</f>
        <v>123</v>
      </c>
      <c r="D3835" s="6" t="str">
        <f>'MEDIDAS ML'!D690</f>
        <v>7x14x23 cm - 2300 grs</v>
      </c>
      <c r="E3835" s="16">
        <f>'MEDIDAS ML'!E690</f>
        <v>7</v>
      </c>
      <c r="F3835" s="16">
        <f>'MEDIDAS ML'!F690</f>
        <v>14</v>
      </c>
      <c r="G3835" s="16">
        <f>'MEDIDAS ML'!G690</f>
        <v>23</v>
      </c>
      <c r="H3835" s="16">
        <f>'MEDIDAS ML'!H690</f>
        <v>2.2999999999999998</v>
      </c>
      <c r="I3835" s="16">
        <f>'MEDIDAS ML'!I690</f>
        <v>0.5635</v>
      </c>
      <c r="J3835" s="6" t="str">
        <f>'MEDIDAS ML'!J690</f>
        <v>Se calcula por Peso</v>
      </c>
      <c r="K3835" s="16">
        <f>'MEDIDAS ML'!K690</f>
        <v>2.2999999999999998</v>
      </c>
      <c r="L3835" s="7">
        <f>'MEDIDAS ML'!L690</f>
        <v>75990</v>
      </c>
      <c r="M3835" s="6" t="str">
        <f>'MEDIDAS ML'!M690</f>
        <v>Sin costo fijo</v>
      </c>
      <c r="N3835" s="7">
        <f>'MEDIDAS ML'!N690</f>
        <v>0</v>
      </c>
      <c r="O3835" s="6" t="str">
        <f>'MEDIDAS ML'!O690</f>
        <v>Desde $40.001</v>
      </c>
      <c r="P3835" s="7">
        <f>'MEDIDAS ML'!P690</f>
        <v>3600</v>
      </c>
      <c r="Q3835" s="7">
        <f>'MEDIDAS ML'!Q690</f>
        <v>3600</v>
      </c>
      <c r="R3835" s="23" t="e">
        <f>'MEDIDAS ML'!#REF!</f>
        <v>#REF!</v>
      </c>
      <c r="S3835" s="24" t="e">
        <f>'MEDIDAS ML'!#REF!</f>
        <v>#REF!</v>
      </c>
      <c r="T3835" s="24" t="e">
        <f>'MEDIDAS ML'!#REF!</f>
        <v>#REF!</v>
      </c>
      <c r="U3835" s="24" t="e">
        <f>'MEDIDAS ML'!#REF!</f>
        <v>#REF!</v>
      </c>
      <c r="V3835" s="22" t="e">
        <f>'MEDIDAS ML'!#REF!</f>
        <v>#REF!</v>
      </c>
      <c r="W3835" s="17" t="e">
        <f>'MEDIDAS ML'!#REF!</f>
        <v>#REF!</v>
      </c>
      <c r="X3835" t="e">
        <f>'MEDIDAS ML'!#REF!</f>
        <v>#REF!</v>
      </c>
    </row>
    <row r="3836" spans="1:24" ht="15.75" customHeight="1" x14ac:dyDescent="0.25">
      <c r="A3836" s="6">
        <f>'MEDIDAS ML'!A691</f>
        <v>123</v>
      </c>
      <c r="B3836" s="15">
        <f>'MEDIDAS ML'!B691</f>
        <v>123</v>
      </c>
      <c r="C3836" s="6">
        <f>'MEDIDAS ML'!C691</f>
        <v>123</v>
      </c>
      <c r="D3836" s="6" t="str">
        <f>'MEDIDAS ML'!D691</f>
        <v>7x14x23 cm - 2300 grs</v>
      </c>
      <c r="E3836" s="16">
        <f>'MEDIDAS ML'!E691</f>
        <v>7</v>
      </c>
      <c r="F3836" s="16">
        <f>'MEDIDAS ML'!F691</f>
        <v>14</v>
      </c>
      <c r="G3836" s="16">
        <f>'MEDIDAS ML'!G691</f>
        <v>23</v>
      </c>
      <c r="H3836" s="16">
        <f>'MEDIDAS ML'!H691</f>
        <v>2.2999999999999998</v>
      </c>
      <c r="I3836" s="16">
        <f>'MEDIDAS ML'!I691</f>
        <v>0.5635</v>
      </c>
      <c r="J3836" s="6" t="str">
        <f>'MEDIDAS ML'!J691</f>
        <v>Se calcula por Peso</v>
      </c>
      <c r="K3836" s="16">
        <f>'MEDIDAS ML'!K691</f>
        <v>2.2999999999999998</v>
      </c>
      <c r="L3836" s="7">
        <f>'MEDIDAS ML'!L691</f>
        <v>75990</v>
      </c>
      <c r="M3836" s="6" t="str">
        <f>'MEDIDAS ML'!M691</f>
        <v>Sin costo fijo</v>
      </c>
      <c r="N3836" s="7">
        <f>'MEDIDAS ML'!N691</f>
        <v>0</v>
      </c>
      <c r="O3836" s="6" t="str">
        <f>'MEDIDAS ML'!O691</f>
        <v>Desde $40.001</v>
      </c>
      <c r="P3836" s="7">
        <f>'MEDIDAS ML'!P691</f>
        <v>3600</v>
      </c>
      <c r="Q3836" s="7">
        <f>'MEDIDAS ML'!Q691</f>
        <v>3600</v>
      </c>
      <c r="R3836" s="23" t="e">
        <f>'MEDIDAS ML'!#REF!</f>
        <v>#REF!</v>
      </c>
      <c r="S3836" s="24" t="e">
        <f>'MEDIDAS ML'!#REF!</f>
        <v>#REF!</v>
      </c>
      <c r="T3836" s="24" t="e">
        <f>'MEDIDAS ML'!#REF!</f>
        <v>#REF!</v>
      </c>
      <c r="U3836" s="24" t="e">
        <f>'MEDIDAS ML'!#REF!</f>
        <v>#REF!</v>
      </c>
      <c r="V3836" s="22" t="e">
        <f>'MEDIDAS ML'!#REF!</f>
        <v>#REF!</v>
      </c>
      <c r="W3836" s="17" t="e">
        <f>'MEDIDAS ML'!#REF!</f>
        <v>#REF!</v>
      </c>
      <c r="X3836" t="e">
        <f>'MEDIDAS ML'!#REF!</f>
        <v>#REF!</v>
      </c>
    </row>
    <row r="3837" spans="1:24" ht="15.75" customHeight="1" x14ac:dyDescent="0.25">
      <c r="A3837" s="6">
        <f>'MEDIDAS ML'!A711</f>
        <v>123</v>
      </c>
      <c r="B3837" s="15">
        <f>'MEDIDAS ML'!B711</f>
        <v>123</v>
      </c>
      <c r="C3837" s="6">
        <f>'MEDIDAS ML'!C711</f>
        <v>123</v>
      </c>
      <c r="D3837" s="6" t="str">
        <f>'MEDIDAS ML'!D711</f>
        <v>20x41x59 cm - 2200 grs</v>
      </c>
      <c r="E3837" s="16">
        <f>'MEDIDAS ML'!E711</f>
        <v>20</v>
      </c>
      <c r="F3837" s="16">
        <f>'MEDIDAS ML'!F711</f>
        <v>41</v>
      </c>
      <c r="G3837" s="16">
        <f>'MEDIDAS ML'!G711</f>
        <v>59</v>
      </c>
      <c r="H3837" s="16">
        <f>'MEDIDAS ML'!H711</f>
        <v>2.2000000000000002</v>
      </c>
      <c r="I3837" s="16">
        <f>'MEDIDAS ML'!I711</f>
        <v>12.095000000000001</v>
      </c>
      <c r="J3837" s="6" t="str">
        <f>'MEDIDAS ML'!J711</f>
        <v>Se calcula por P volum</v>
      </c>
      <c r="K3837" s="16">
        <f>'MEDIDAS ML'!K711</f>
        <v>12.095000000000001</v>
      </c>
      <c r="L3837" s="7">
        <f>'MEDIDAS ML'!L711</f>
        <v>19180</v>
      </c>
      <c r="M3837" s="6" t="str">
        <f>'MEDIDAS ML'!M711</f>
        <v>$9.990-$19.990</v>
      </c>
      <c r="N3837" s="7">
        <f>'MEDIDAS ML'!N711</f>
        <v>1000</v>
      </c>
      <c r="O3837" s="6" t="str">
        <f>'MEDIDAS ML'!O711</f>
        <v>No aplica (&lt;$19.990)</v>
      </c>
      <c r="P3837" s="7">
        <f>'MEDIDAS ML'!P711</f>
        <v>0</v>
      </c>
      <c r="Q3837" s="7">
        <f>'MEDIDAS ML'!Q711</f>
        <v>1000</v>
      </c>
      <c r="R3837" s="23" t="e">
        <f>'MEDIDAS ML'!#REF!</f>
        <v>#REF!</v>
      </c>
      <c r="S3837" s="24" t="e">
        <f>'MEDIDAS ML'!#REF!</f>
        <v>#REF!</v>
      </c>
      <c r="T3837" s="24" t="e">
        <f>'MEDIDAS ML'!#REF!</f>
        <v>#REF!</v>
      </c>
      <c r="U3837" s="24" t="e">
        <f>'MEDIDAS ML'!#REF!</f>
        <v>#REF!</v>
      </c>
      <c r="V3837" s="22" t="e">
        <f>'MEDIDAS ML'!#REF!</f>
        <v>#REF!</v>
      </c>
      <c r="W3837" s="17" t="e">
        <f>'MEDIDAS ML'!#REF!</f>
        <v>#REF!</v>
      </c>
      <c r="X3837" t="e">
        <f>'MEDIDAS ML'!#REF!</f>
        <v>#REF!</v>
      </c>
    </row>
    <row r="3838" spans="1:24" ht="15.75" customHeight="1" x14ac:dyDescent="0.25">
      <c r="A3838" s="6">
        <f>'MEDIDAS ML'!A747</f>
        <v>123</v>
      </c>
      <c r="B3838" s="15">
        <f>'MEDIDAS ML'!B747</f>
        <v>123</v>
      </c>
      <c r="C3838" s="6">
        <f>'MEDIDAS ML'!C747</f>
        <v>123</v>
      </c>
      <c r="D3838" s="6" t="str">
        <f>'MEDIDAS ML'!D747</f>
        <v>10x21x32 cm - 2180 grs</v>
      </c>
      <c r="E3838" s="16">
        <f>'MEDIDAS ML'!E747</f>
        <v>10</v>
      </c>
      <c r="F3838" s="16">
        <f>'MEDIDAS ML'!F747</f>
        <v>21</v>
      </c>
      <c r="G3838" s="16">
        <f>'MEDIDAS ML'!G747</f>
        <v>32</v>
      </c>
      <c r="H3838" s="16">
        <f>'MEDIDAS ML'!H747</f>
        <v>2.1800000000000002</v>
      </c>
      <c r="I3838" s="16">
        <f>'MEDIDAS ML'!I747</f>
        <v>1.68</v>
      </c>
      <c r="J3838" s="6" t="str">
        <f>'MEDIDAS ML'!J747</f>
        <v>Se calcula por Peso</v>
      </c>
      <c r="K3838" s="16">
        <f>'MEDIDAS ML'!K747</f>
        <v>2.1800000000000002</v>
      </c>
      <c r="L3838" s="7">
        <f>'MEDIDAS ML'!L747</f>
        <v>53613</v>
      </c>
      <c r="M3838" s="6" t="str">
        <f>'MEDIDAS ML'!M747</f>
        <v>Sin costo fijo</v>
      </c>
      <c r="N3838" s="7">
        <f>'MEDIDAS ML'!N747</f>
        <v>0</v>
      </c>
      <c r="O3838" s="6" t="str">
        <f>'MEDIDAS ML'!O747</f>
        <v>Desde $40.001</v>
      </c>
      <c r="P3838" s="7">
        <f>'MEDIDAS ML'!P747</f>
        <v>3600</v>
      </c>
      <c r="Q3838" s="7">
        <f>'MEDIDAS ML'!Q747</f>
        <v>3600</v>
      </c>
      <c r="R3838" s="23" t="e">
        <f>'MEDIDAS ML'!#REF!</f>
        <v>#REF!</v>
      </c>
      <c r="S3838" s="24" t="e">
        <f>'MEDIDAS ML'!#REF!</f>
        <v>#REF!</v>
      </c>
      <c r="T3838" s="24" t="e">
        <f>'MEDIDAS ML'!#REF!</f>
        <v>#REF!</v>
      </c>
      <c r="U3838" s="24" t="e">
        <f>'MEDIDAS ML'!#REF!</f>
        <v>#REF!</v>
      </c>
      <c r="V3838" s="22" t="e">
        <f>'MEDIDAS ML'!#REF!</f>
        <v>#REF!</v>
      </c>
      <c r="W3838" s="17" t="e">
        <f>'MEDIDAS ML'!#REF!</f>
        <v>#REF!</v>
      </c>
      <c r="X3838" t="e">
        <f>'MEDIDAS ML'!#REF!</f>
        <v>#REF!</v>
      </c>
    </row>
    <row r="3839" spans="1:24" ht="15.75" customHeight="1" x14ac:dyDescent="0.25">
      <c r="A3839" s="6">
        <f>'MEDIDAS ML'!A748</f>
        <v>123</v>
      </c>
      <c r="B3839" s="15">
        <f>'MEDIDAS ML'!B748</f>
        <v>123</v>
      </c>
      <c r="C3839" s="6">
        <f>'MEDIDAS ML'!C748</f>
        <v>123</v>
      </c>
      <c r="D3839" s="6" t="str">
        <f>'MEDIDAS ML'!D748</f>
        <v>10x21x32 cm - 2180 grs</v>
      </c>
      <c r="E3839" s="16">
        <f>'MEDIDAS ML'!E748</f>
        <v>10</v>
      </c>
      <c r="F3839" s="16">
        <f>'MEDIDAS ML'!F748</f>
        <v>21</v>
      </c>
      <c r="G3839" s="16">
        <f>'MEDIDAS ML'!G748</f>
        <v>32</v>
      </c>
      <c r="H3839" s="16">
        <f>'MEDIDAS ML'!H748</f>
        <v>2.1800000000000002</v>
      </c>
      <c r="I3839" s="16">
        <f>'MEDIDAS ML'!I748</f>
        <v>1.68</v>
      </c>
      <c r="J3839" s="6" t="str">
        <f>'MEDIDAS ML'!J748</f>
        <v>Se calcula por Peso</v>
      </c>
      <c r="K3839" s="16">
        <f>'MEDIDAS ML'!K748</f>
        <v>2.1800000000000002</v>
      </c>
      <c r="L3839" s="7">
        <f>'MEDIDAS ML'!L748</f>
        <v>53613</v>
      </c>
      <c r="M3839" s="6" t="str">
        <f>'MEDIDAS ML'!M748</f>
        <v>Sin costo fijo</v>
      </c>
      <c r="N3839" s="7">
        <f>'MEDIDAS ML'!N748</f>
        <v>0</v>
      </c>
      <c r="O3839" s="6" t="str">
        <f>'MEDIDAS ML'!O748</f>
        <v>Desde $40.001</v>
      </c>
      <c r="P3839" s="7">
        <f>'MEDIDAS ML'!P748</f>
        <v>3600</v>
      </c>
      <c r="Q3839" s="7">
        <f>'MEDIDAS ML'!Q748</f>
        <v>3600</v>
      </c>
      <c r="R3839" s="23" t="e">
        <f>'MEDIDAS ML'!#REF!</f>
        <v>#REF!</v>
      </c>
      <c r="S3839" s="24" t="e">
        <f>'MEDIDAS ML'!#REF!</f>
        <v>#REF!</v>
      </c>
      <c r="T3839" s="24" t="e">
        <f>'MEDIDAS ML'!#REF!</f>
        <v>#REF!</v>
      </c>
      <c r="U3839" s="24" t="e">
        <f>'MEDIDAS ML'!#REF!</f>
        <v>#REF!</v>
      </c>
      <c r="V3839" s="22" t="e">
        <f>'MEDIDAS ML'!#REF!</f>
        <v>#REF!</v>
      </c>
      <c r="W3839" s="17" t="e">
        <f>'MEDIDAS ML'!#REF!</f>
        <v>#REF!</v>
      </c>
      <c r="X3839" t="e">
        <f>'MEDIDAS ML'!#REF!</f>
        <v>#REF!</v>
      </c>
    </row>
    <row r="3840" spans="1:24" ht="15.75" customHeight="1" x14ac:dyDescent="0.25">
      <c r="A3840" s="6">
        <f>'MEDIDAS ML'!A752</f>
        <v>123</v>
      </c>
      <c r="B3840" s="15">
        <f>'MEDIDAS ML'!B752</f>
        <v>123</v>
      </c>
      <c r="C3840" s="6">
        <f>'MEDIDAS ML'!C752</f>
        <v>123</v>
      </c>
      <c r="D3840" s="6" t="str">
        <f>'MEDIDAS ML'!D752</f>
        <v>16x32x41 cm - 2138 grs</v>
      </c>
      <c r="E3840" s="16">
        <f>'MEDIDAS ML'!E752</f>
        <v>16</v>
      </c>
      <c r="F3840" s="16">
        <f>'MEDIDAS ML'!F752</f>
        <v>32</v>
      </c>
      <c r="G3840" s="16">
        <f>'MEDIDAS ML'!G752</f>
        <v>41</v>
      </c>
      <c r="H3840" s="16">
        <f>'MEDIDAS ML'!H752</f>
        <v>2.1379999999999999</v>
      </c>
      <c r="I3840" s="16">
        <f>'MEDIDAS ML'!I752</f>
        <v>5.2480000000000002</v>
      </c>
      <c r="J3840" s="6" t="str">
        <f>'MEDIDAS ML'!J752</f>
        <v>Se calcula por P volum</v>
      </c>
      <c r="K3840" s="16">
        <f>'MEDIDAS ML'!K752</f>
        <v>5.2480000000000002</v>
      </c>
      <c r="L3840" s="7">
        <f>'MEDIDAS ML'!L752</f>
        <v>18990</v>
      </c>
      <c r="M3840" s="6" t="str">
        <f>'MEDIDAS ML'!M752</f>
        <v>$9.990-$19.990</v>
      </c>
      <c r="N3840" s="7">
        <f>'MEDIDAS ML'!N752</f>
        <v>1000</v>
      </c>
      <c r="O3840" s="6" t="str">
        <f>'MEDIDAS ML'!O752</f>
        <v>No aplica (&lt;$19.990)</v>
      </c>
      <c r="P3840" s="7">
        <f>'MEDIDAS ML'!P752</f>
        <v>0</v>
      </c>
      <c r="Q3840" s="7">
        <f>'MEDIDAS ML'!Q752</f>
        <v>1000</v>
      </c>
      <c r="R3840" s="23" t="e">
        <f>'MEDIDAS ML'!#REF!</f>
        <v>#REF!</v>
      </c>
      <c r="S3840" s="24" t="e">
        <f>'MEDIDAS ML'!#REF!</f>
        <v>#REF!</v>
      </c>
      <c r="T3840" s="24" t="e">
        <f>'MEDIDAS ML'!#REF!</f>
        <v>#REF!</v>
      </c>
      <c r="U3840" s="24" t="e">
        <f>'MEDIDAS ML'!#REF!</f>
        <v>#REF!</v>
      </c>
      <c r="V3840" s="22" t="e">
        <f>'MEDIDAS ML'!#REF!</f>
        <v>#REF!</v>
      </c>
      <c r="W3840" s="17" t="e">
        <f>'MEDIDAS ML'!#REF!</f>
        <v>#REF!</v>
      </c>
      <c r="X3840" t="e">
        <f>'MEDIDAS ML'!#REF!</f>
        <v>#REF!</v>
      </c>
    </row>
    <row r="3841" spans="1:24" ht="15.75" customHeight="1" x14ac:dyDescent="0.25">
      <c r="A3841" s="6">
        <f>'MEDIDAS ML'!A821</f>
        <v>123</v>
      </c>
      <c r="B3841" s="15">
        <f>'MEDIDAS ML'!B821</f>
        <v>123</v>
      </c>
      <c r="C3841" s="6">
        <f>'MEDIDAS ML'!C821</f>
        <v>123</v>
      </c>
      <c r="D3841" s="6" t="str">
        <f>'MEDIDAS ML'!D821</f>
        <v>15x24x30 cm - 1872 grs</v>
      </c>
      <c r="E3841" s="16">
        <f>'MEDIDAS ML'!E821</f>
        <v>15</v>
      </c>
      <c r="F3841" s="16">
        <f>'MEDIDAS ML'!F821</f>
        <v>24</v>
      </c>
      <c r="G3841" s="16">
        <f>'MEDIDAS ML'!G821</f>
        <v>30</v>
      </c>
      <c r="H3841" s="16">
        <f>'MEDIDAS ML'!H821</f>
        <v>1.8720000000000001</v>
      </c>
      <c r="I3841" s="16">
        <f>'MEDIDAS ML'!I821</f>
        <v>2.7</v>
      </c>
      <c r="J3841" s="6" t="str">
        <f>'MEDIDAS ML'!J821</f>
        <v>Se calcula por P volum</v>
      </c>
      <c r="K3841" s="16">
        <f>'MEDIDAS ML'!K821</f>
        <v>2.7</v>
      </c>
      <c r="L3841" s="7">
        <f>'MEDIDAS ML'!L821</f>
        <v>44990</v>
      </c>
      <c r="M3841" s="6" t="str">
        <f>'MEDIDAS ML'!M821</f>
        <v>Sin costo fijo</v>
      </c>
      <c r="N3841" s="7">
        <f>'MEDIDAS ML'!N821</f>
        <v>0</v>
      </c>
      <c r="O3841" s="6" t="str">
        <f>'MEDIDAS ML'!O821</f>
        <v>Desde $40.001</v>
      </c>
      <c r="P3841" s="7">
        <f>'MEDIDAS ML'!P821</f>
        <v>3600</v>
      </c>
      <c r="Q3841" s="7">
        <f>'MEDIDAS ML'!Q821</f>
        <v>3600</v>
      </c>
      <c r="R3841" s="23" t="e">
        <f>'MEDIDAS ML'!#REF!</f>
        <v>#REF!</v>
      </c>
      <c r="S3841" s="24" t="e">
        <f>'MEDIDAS ML'!#REF!</f>
        <v>#REF!</v>
      </c>
      <c r="T3841" s="24" t="e">
        <f>'MEDIDAS ML'!#REF!</f>
        <v>#REF!</v>
      </c>
      <c r="U3841" s="24" t="e">
        <f>'MEDIDAS ML'!#REF!</f>
        <v>#REF!</v>
      </c>
      <c r="V3841" s="22" t="e">
        <f>'MEDIDAS ML'!#REF!</f>
        <v>#REF!</v>
      </c>
      <c r="W3841" s="17" t="e">
        <f>'MEDIDAS ML'!#REF!</f>
        <v>#REF!</v>
      </c>
      <c r="X3841" t="e">
        <f>'MEDIDAS ML'!#REF!</f>
        <v>#REF!</v>
      </c>
    </row>
    <row r="3842" spans="1:24" ht="15.75" customHeight="1" x14ac:dyDescent="0.25">
      <c r="A3842" s="6">
        <f>'MEDIDAS ML'!A822</f>
        <v>123</v>
      </c>
      <c r="B3842" s="15">
        <f>'MEDIDAS ML'!B822</f>
        <v>123</v>
      </c>
      <c r="C3842" s="6">
        <f>'MEDIDAS ML'!C822</f>
        <v>123</v>
      </c>
      <c r="D3842" s="6" t="str">
        <f>'MEDIDAS ML'!D822</f>
        <v>15x24x30 cm - 1872 grs</v>
      </c>
      <c r="E3842" s="16">
        <f>'MEDIDAS ML'!E822</f>
        <v>15</v>
      </c>
      <c r="F3842" s="16">
        <f>'MEDIDAS ML'!F822</f>
        <v>24</v>
      </c>
      <c r="G3842" s="16">
        <f>'MEDIDAS ML'!G822</f>
        <v>30</v>
      </c>
      <c r="H3842" s="16">
        <f>'MEDIDAS ML'!H822</f>
        <v>1.8720000000000001</v>
      </c>
      <c r="I3842" s="16">
        <f>'MEDIDAS ML'!I822</f>
        <v>2.7</v>
      </c>
      <c r="J3842" s="6" t="str">
        <f>'MEDIDAS ML'!J822</f>
        <v>Se calcula por P volum</v>
      </c>
      <c r="K3842" s="16">
        <f>'MEDIDAS ML'!K822</f>
        <v>2.7</v>
      </c>
      <c r="L3842" s="7">
        <f>'MEDIDAS ML'!L822</f>
        <v>44990</v>
      </c>
      <c r="M3842" s="6" t="str">
        <f>'MEDIDAS ML'!M822</f>
        <v>Sin costo fijo</v>
      </c>
      <c r="N3842" s="7">
        <f>'MEDIDAS ML'!N822</f>
        <v>0</v>
      </c>
      <c r="O3842" s="6" t="str">
        <f>'MEDIDAS ML'!O822</f>
        <v>Desde $40.001</v>
      </c>
      <c r="P3842" s="7">
        <f>'MEDIDAS ML'!P822</f>
        <v>3600</v>
      </c>
      <c r="Q3842" s="7">
        <f>'MEDIDAS ML'!Q822</f>
        <v>3600</v>
      </c>
      <c r="R3842" s="23" t="e">
        <f>'MEDIDAS ML'!#REF!</f>
        <v>#REF!</v>
      </c>
      <c r="S3842" s="24" t="e">
        <f>'MEDIDAS ML'!#REF!</f>
        <v>#REF!</v>
      </c>
      <c r="T3842" s="24" t="e">
        <f>'MEDIDAS ML'!#REF!</f>
        <v>#REF!</v>
      </c>
      <c r="U3842" s="24" t="e">
        <f>'MEDIDAS ML'!#REF!</f>
        <v>#REF!</v>
      </c>
      <c r="V3842" s="22" t="e">
        <f>'MEDIDAS ML'!#REF!</f>
        <v>#REF!</v>
      </c>
      <c r="W3842" s="17" t="e">
        <f>'MEDIDAS ML'!#REF!</f>
        <v>#REF!</v>
      </c>
      <c r="X3842" t="e">
        <f>'MEDIDAS ML'!#REF!</f>
        <v>#REF!</v>
      </c>
    </row>
    <row r="3843" spans="1:24" ht="15.75" customHeight="1" x14ac:dyDescent="0.25">
      <c r="A3843" s="6">
        <f>'MEDIDAS ML'!A827</f>
        <v>123</v>
      </c>
      <c r="B3843" s="15">
        <f>'MEDIDAS ML'!B827</f>
        <v>123</v>
      </c>
      <c r="C3843" s="6">
        <f>'MEDIDAS ML'!C827</f>
        <v>123</v>
      </c>
      <c r="D3843" s="6" t="str">
        <f>'MEDIDAS ML'!D827</f>
        <v>13x21x30 cm - 1853 grs</v>
      </c>
      <c r="E3843" s="16">
        <f>'MEDIDAS ML'!E827</f>
        <v>13</v>
      </c>
      <c r="F3843" s="16">
        <f>'MEDIDAS ML'!F827</f>
        <v>21</v>
      </c>
      <c r="G3843" s="16">
        <f>'MEDIDAS ML'!G827</f>
        <v>30</v>
      </c>
      <c r="H3843" s="16">
        <f>'MEDIDAS ML'!H827</f>
        <v>1.853</v>
      </c>
      <c r="I3843" s="16">
        <f>'MEDIDAS ML'!I827</f>
        <v>2.0474999999999999</v>
      </c>
      <c r="J3843" s="6" t="str">
        <f>'MEDIDAS ML'!J827</f>
        <v>Se calcula por P volum</v>
      </c>
      <c r="K3843" s="16">
        <f>'MEDIDAS ML'!K827</f>
        <v>2.0474999999999999</v>
      </c>
      <c r="L3843" s="7">
        <f>'MEDIDAS ML'!L827</f>
        <v>47991</v>
      </c>
      <c r="M3843" s="6" t="str">
        <f>'MEDIDAS ML'!M827</f>
        <v>Sin costo fijo</v>
      </c>
      <c r="N3843" s="7">
        <f>'MEDIDAS ML'!N827</f>
        <v>0</v>
      </c>
      <c r="O3843" s="6" t="str">
        <f>'MEDIDAS ML'!O827</f>
        <v>Desde $40.001</v>
      </c>
      <c r="P3843" s="7">
        <f>'MEDIDAS ML'!P827</f>
        <v>3600</v>
      </c>
      <c r="Q3843" s="7">
        <f>'MEDIDAS ML'!Q827</f>
        <v>3600</v>
      </c>
      <c r="R3843" s="23" t="e">
        <f>'MEDIDAS ML'!#REF!</f>
        <v>#REF!</v>
      </c>
      <c r="S3843" s="24" t="e">
        <f>'MEDIDAS ML'!#REF!</f>
        <v>#REF!</v>
      </c>
      <c r="T3843" s="24" t="e">
        <f>'MEDIDAS ML'!#REF!</f>
        <v>#REF!</v>
      </c>
      <c r="U3843" s="24" t="e">
        <f>'MEDIDAS ML'!#REF!</f>
        <v>#REF!</v>
      </c>
      <c r="V3843" s="22" t="e">
        <f>'MEDIDAS ML'!#REF!</f>
        <v>#REF!</v>
      </c>
      <c r="W3843" s="17" t="e">
        <f>'MEDIDAS ML'!#REF!</f>
        <v>#REF!</v>
      </c>
      <c r="X3843" t="e">
        <f>'MEDIDAS ML'!#REF!</f>
        <v>#REF!</v>
      </c>
    </row>
    <row r="3844" spans="1:24" ht="15.75" customHeight="1" x14ac:dyDescent="0.25">
      <c r="A3844" s="6">
        <f>'MEDIDAS ML'!A845</f>
        <v>123</v>
      </c>
      <c r="B3844" s="15">
        <f>'MEDIDAS ML'!B845</f>
        <v>123</v>
      </c>
      <c r="C3844" s="6">
        <f>'MEDIDAS ML'!C845</f>
        <v>123</v>
      </c>
      <c r="D3844" s="6" t="str">
        <f>'MEDIDAS ML'!D845</f>
        <v>14x21x29 cm - 1806 grs</v>
      </c>
      <c r="E3844" s="16">
        <f>'MEDIDAS ML'!E845</f>
        <v>14</v>
      </c>
      <c r="F3844" s="16">
        <f>'MEDIDAS ML'!F845</f>
        <v>21</v>
      </c>
      <c r="G3844" s="16">
        <f>'MEDIDAS ML'!G845</f>
        <v>29</v>
      </c>
      <c r="H3844" s="16">
        <f>'MEDIDAS ML'!H845</f>
        <v>1.806</v>
      </c>
      <c r="I3844" s="16">
        <f>'MEDIDAS ML'!I845</f>
        <v>2.1315</v>
      </c>
      <c r="J3844" s="6" t="str">
        <f>'MEDIDAS ML'!J845</f>
        <v>Se calcula por P volum</v>
      </c>
      <c r="K3844" s="16">
        <f>'MEDIDAS ML'!K845</f>
        <v>2.1315</v>
      </c>
      <c r="L3844" s="7">
        <f>'MEDIDAS ML'!L845</f>
        <v>45990</v>
      </c>
      <c r="M3844" s="6" t="str">
        <f>'MEDIDAS ML'!M845</f>
        <v>Sin costo fijo</v>
      </c>
      <c r="N3844" s="7">
        <f>'MEDIDAS ML'!N845</f>
        <v>0</v>
      </c>
      <c r="O3844" s="6" t="str">
        <f>'MEDIDAS ML'!O845</f>
        <v>Desde $40.001</v>
      </c>
      <c r="P3844" s="7">
        <f>'MEDIDAS ML'!P845</f>
        <v>3600</v>
      </c>
      <c r="Q3844" s="7">
        <f>'MEDIDAS ML'!Q845</f>
        <v>3600</v>
      </c>
      <c r="R3844" s="23" t="e">
        <f>'MEDIDAS ML'!#REF!</f>
        <v>#REF!</v>
      </c>
      <c r="S3844" s="24" t="e">
        <f>'MEDIDAS ML'!#REF!</f>
        <v>#REF!</v>
      </c>
      <c r="T3844" s="24" t="e">
        <f>'MEDIDAS ML'!#REF!</f>
        <v>#REF!</v>
      </c>
      <c r="U3844" s="24" t="e">
        <f>'MEDIDAS ML'!#REF!</f>
        <v>#REF!</v>
      </c>
      <c r="V3844" s="22" t="e">
        <f>'MEDIDAS ML'!#REF!</f>
        <v>#REF!</v>
      </c>
      <c r="W3844" s="17" t="e">
        <f>'MEDIDAS ML'!#REF!</f>
        <v>#REF!</v>
      </c>
      <c r="X3844" t="e">
        <f>'MEDIDAS ML'!#REF!</f>
        <v>#REF!</v>
      </c>
    </row>
    <row r="3845" spans="1:24" ht="15.75" customHeight="1" x14ac:dyDescent="0.25">
      <c r="A3845" s="6">
        <f>'MEDIDAS ML'!A869</f>
        <v>123</v>
      </c>
      <c r="B3845" s="15">
        <f>'MEDIDAS ML'!B869</f>
        <v>123</v>
      </c>
      <c r="C3845" s="6">
        <f>'MEDIDAS ML'!C869</f>
        <v>123</v>
      </c>
      <c r="D3845" s="6" t="str">
        <f>'MEDIDAS ML'!D869</f>
        <v>18x18x62 cm - 1720 grs</v>
      </c>
      <c r="E3845" s="16">
        <f>'MEDIDAS ML'!E869</f>
        <v>18</v>
      </c>
      <c r="F3845" s="16">
        <f>'MEDIDAS ML'!F869</f>
        <v>18</v>
      </c>
      <c r="G3845" s="16">
        <f>'MEDIDAS ML'!G869</f>
        <v>62</v>
      </c>
      <c r="H3845" s="16">
        <f>'MEDIDAS ML'!H869</f>
        <v>1.72</v>
      </c>
      <c r="I3845" s="16">
        <f>'MEDIDAS ML'!I869</f>
        <v>5.0220000000000002</v>
      </c>
      <c r="J3845" s="6" t="str">
        <f>'MEDIDAS ML'!J869</f>
        <v>Se calcula por P volum</v>
      </c>
      <c r="K3845" s="16">
        <f>'MEDIDAS ML'!K869</f>
        <v>5.0220000000000002</v>
      </c>
      <c r="L3845" s="7">
        <f>'MEDIDAS ML'!L869</f>
        <v>16480</v>
      </c>
      <c r="M3845" s="6" t="str">
        <f>'MEDIDAS ML'!M869</f>
        <v>$9.990-$19.990</v>
      </c>
      <c r="N3845" s="7">
        <f>'MEDIDAS ML'!N869</f>
        <v>1000</v>
      </c>
      <c r="O3845" s="6" t="str">
        <f>'MEDIDAS ML'!O869</f>
        <v>No aplica (&lt;$19.990)</v>
      </c>
      <c r="P3845" s="7">
        <f>'MEDIDAS ML'!P869</f>
        <v>0</v>
      </c>
      <c r="Q3845" s="7">
        <f>'MEDIDAS ML'!Q869</f>
        <v>1000</v>
      </c>
      <c r="R3845" s="23" t="e">
        <f>'MEDIDAS ML'!#REF!</f>
        <v>#REF!</v>
      </c>
      <c r="S3845" s="24" t="e">
        <f>'MEDIDAS ML'!#REF!</f>
        <v>#REF!</v>
      </c>
      <c r="T3845" s="24" t="e">
        <f>'MEDIDAS ML'!#REF!</f>
        <v>#REF!</v>
      </c>
      <c r="U3845" s="24" t="e">
        <f>'MEDIDAS ML'!#REF!</f>
        <v>#REF!</v>
      </c>
      <c r="V3845" s="22" t="e">
        <f>'MEDIDAS ML'!#REF!</f>
        <v>#REF!</v>
      </c>
      <c r="W3845" s="17" t="e">
        <f>'MEDIDAS ML'!#REF!</f>
        <v>#REF!</v>
      </c>
      <c r="X3845" t="e">
        <f>'MEDIDAS ML'!#REF!</f>
        <v>#REF!</v>
      </c>
    </row>
    <row r="3846" spans="1:24" ht="15.75" customHeight="1" x14ac:dyDescent="0.25">
      <c r="A3846" s="6">
        <f>'MEDIDAS ML'!A870</f>
        <v>123</v>
      </c>
      <c r="B3846" s="15">
        <f>'MEDIDAS ML'!B870</f>
        <v>123</v>
      </c>
      <c r="C3846" s="6">
        <f>'MEDIDAS ML'!C870</f>
        <v>123</v>
      </c>
      <c r="D3846" s="6" t="str">
        <f>'MEDIDAS ML'!D870</f>
        <v>18x18x62 cm - 1720 grs</v>
      </c>
      <c r="E3846" s="16">
        <f>'MEDIDAS ML'!E870</f>
        <v>18</v>
      </c>
      <c r="F3846" s="16">
        <f>'MEDIDAS ML'!F870</f>
        <v>18</v>
      </c>
      <c r="G3846" s="16">
        <f>'MEDIDAS ML'!G870</f>
        <v>62</v>
      </c>
      <c r="H3846" s="16">
        <f>'MEDIDAS ML'!H870</f>
        <v>1.72</v>
      </c>
      <c r="I3846" s="16">
        <f>'MEDIDAS ML'!I870</f>
        <v>5.0220000000000002</v>
      </c>
      <c r="J3846" s="6" t="str">
        <f>'MEDIDAS ML'!J870</f>
        <v>Se calcula por P volum</v>
      </c>
      <c r="K3846" s="16">
        <f>'MEDIDAS ML'!K870</f>
        <v>5.0220000000000002</v>
      </c>
      <c r="L3846" s="7">
        <f>'MEDIDAS ML'!L870</f>
        <v>16480</v>
      </c>
      <c r="M3846" s="6" t="str">
        <f>'MEDIDAS ML'!M870</f>
        <v>$9.990-$19.990</v>
      </c>
      <c r="N3846" s="7">
        <f>'MEDIDAS ML'!N870</f>
        <v>1000</v>
      </c>
      <c r="O3846" s="6" t="str">
        <f>'MEDIDAS ML'!O870</f>
        <v>No aplica (&lt;$19.990)</v>
      </c>
      <c r="P3846" s="7">
        <f>'MEDIDAS ML'!P870</f>
        <v>0</v>
      </c>
      <c r="Q3846" s="7">
        <f>'MEDIDAS ML'!Q870</f>
        <v>1000</v>
      </c>
      <c r="R3846" s="23" t="e">
        <f>'MEDIDAS ML'!#REF!</f>
        <v>#REF!</v>
      </c>
      <c r="S3846" s="24" t="e">
        <f>'MEDIDAS ML'!#REF!</f>
        <v>#REF!</v>
      </c>
      <c r="T3846" s="24" t="e">
        <f>'MEDIDAS ML'!#REF!</f>
        <v>#REF!</v>
      </c>
      <c r="U3846" s="24" t="e">
        <f>'MEDIDAS ML'!#REF!</f>
        <v>#REF!</v>
      </c>
      <c r="V3846" s="22" t="e">
        <f>'MEDIDAS ML'!#REF!</f>
        <v>#REF!</v>
      </c>
      <c r="W3846" s="17" t="e">
        <f>'MEDIDAS ML'!#REF!</f>
        <v>#REF!</v>
      </c>
      <c r="X3846" t="e">
        <f>'MEDIDAS ML'!#REF!</f>
        <v>#REF!</v>
      </c>
    </row>
    <row r="3847" spans="1:24" ht="15.75" customHeight="1" x14ac:dyDescent="0.25">
      <c r="A3847" s="6">
        <f>'MEDIDAS ML'!A882</f>
        <v>123</v>
      </c>
      <c r="B3847" s="15">
        <f>'MEDIDAS ML'!B882</f>
        <v>123</v>
      </c>
      <c r="C3847" s="6">
        <f>'MEDIDAS ML'!C882</f>
        <v>123</v>
      </c>
      <c r="D3847" s="6" t="str">
        <f>'MEDIDAS ML'!D882</f>
        <v>24x21x16 cm - 1700 grs</v>
      </c>
      <c r="E3847" s="16">
        <f>'MEDIDAS ML'!E882</f>
        <v>24</v>
      </c>
      <c r="F3847" s="16">
        <f>'MEDIDAS ML'!F882</f>
        <v>21</v>
      </c>
      <c r="G3847" s="16">
        <f>'MEDIDAS ML'!G882</f>
        <v>16</v>
      </c>
      <c r="H3847" s="16">
        <f>'MEDIDAS ML'!H882</f>
        <v>1.7</v>
      </c>
      <c r="I3847" s="16">
        <f>'MEDIDAS ML'!I882</f>
        <v>2.016</v>
      </c>
      <c r="J3847" s="6" t="str">
        <f>'MEDIDAS ML'!J882</f>
        <v>Se calcula por P volum</v>
      </c>
      <c r="K3847" s="16">
        <f>'MEDIDAS ML'!K882</f>
        <v>2.016</v>
      </c>
      <c r="L3847" s="7">
        <f>'MEDIDAS ML'!L882</f>
        <v>46990</v>
      </c>
      <c r="M3847" s="6" t="str">
        <f>'MEDIDAS ML'!M882</f>
        <v>Sin costo fijo</v>
      </c>
      <c r="N3847" s="7">
        <f>'MEDIDAS ML'!N882</f>
        <v>0</v>
      </c>
      <c r="O3847" s="6" t="str">
        <f>'MEDIDAS ML'!O882</f>
        <v>Desde $40.001</v>
      </c>
      <c r="P3847" s="7">
        <f>'MEDIDAS ML'!P882</f>
        <v>3600</v>
      </c>
      <c r="Q3847" s="7">
        <f>'MEDIDAS ML'!Q882</f>
        <v>3600</v>
      </c>
      <c r="R3847" s="23" t="e">
        <f>'MEDIDAS ML'!#REF!</f>
        <v>#REF!</v>
      </c>
      <c r="S3847" s="24" t="e">
        <f>'MEDIDAS ML'!#REF!</f>
        <v>#REF!</v>
      </c>
      <c r="T3847" s="24" t="e">
        <f>'MEDIDAS ML'!#REF!</f>
        <v>#REF!</v>
      </c>
      <c r="U3847" s="24" t="e">
        <f>'MEDIDAS ML'!#REF!</f>
        <v>#REF!</v>
      </c>
      <c r="V3847" s="22" t="e">
        <f>'MEDIDAS ML'!#REF!</f>
        <v>#REF!</v>
      </c>
      <c r="W3847" s="17" t="e">
        <f>'MEDIDAS ML'!#REF!</f>
        <v>#REF!</v>
      </c>
      <c r="X3847" t="e">
        <f>'MEDIDAS ML'!#REF!</f>
        <v>#REF!</v>
      </c>
    </row>
    <row r="3848" spans="1:24" ht="15.75" customHeight="1" x14ac:dyDescent="0.25">
      <c r="A3848" s="6">
        <f>'MEDIDAS ML'!A883</f>
        <v>123</v>
      </c>
      <c r="B3848" s="15">
        <f>'MEDIDAS ML'!B883</f>
        <v>123</v>
      </c>
      <c r="C3848" s="6">
        <f>'MEDIDAS ML'!C883</f>
        <v>123</v>
      </c>
      <c r="D3848" s="6" t="str">
        <f>'MEDIDAS ML'!D883</f>
        <v>24x21x16 cm - 1700 grs</v>
      </c>
      <c r="E3848" s="16">
        <f>'MEDIDAS ML'!E883</f>
        <v>24</v>
      </c>
      <c r="F3848" s="16">
        <f>'MEDIDAS ML'!F883</f>
        <v>21</v>
      </c>
      <c r="G3848" s="16">
        <f>'MEDIDAS ML'!G883</f>
        <v>16</v>
      </c>
      <c r="H3848" s="16">
        <f>'MEDIDAS ML'!H883</f>
        <v>1.7</v>
      </c>
      <c r="I3848" s="16">
        <f>'MEDIDAS ML'!I883</f>
        <v>2.016</v>
      </c>
      <c r="J3848" s="6" t="str">
        <f>'MEDIDAS ML'!J883</f>
        <v>Se calcula por P volum</v>
      </c>
      <c r="K3848" s="16">
        <f>'MEDIDAS ML'!K883</f>
        <v>2.016</v>
      </c>
      <c r="L3848" s="7">
        <f>'MEDIDAS ML'!L883</f>
        <v>46990</v>
      </c>
      <c r="M3848" s="6" t="str">
        <f>'MEDIDAS ML'!M883</f>
        <v>Sin costo fijo</v>
      </c>
      <c r="N3848" s="7">
        <f>'MEDIDAS ML'!N883</f>
        <v>0</v>
      </c>
      <c r="O3848" s="6" t="str">
        <f>'MEDIDAS ML'!O883</f>
        <v>Desde $40.001</v>
      </c>
      <c r="P3848" s="7">
        <f>'MEDIDAS ML'!P883</f>
        <v>3600</v>
      </c>
      <c r="Q3848" s="7">
        <f>'MEDIDAS ML'!Q883</f>
        <v>3600</v>
      </c>
      <c r="R3848" s="23" t="e">
        <f>'MEDIDAS ML'!#REF!</f>
        <v>#REF!</v>
      </c>
      <c r="S3848" s="24" t="e">
        <f>'MEDIDAS ML'!#REF!</f>
        <v>#REF!</v>
      </c>
      <c r="T3848" s="24" t="e">
        <f>'MEDIDAS ML'!#REF!</f>
        <v>#REF!</v>
      </c>
      <c r="U3848" s="24" t="e">
        <f>'MEDIDAS ML'!#REF!</f>
        <v>#REF!</v>
      </c>
      <c r="V3848" s="22" t="e">
        <f>'MEDIDAS ML'!#REF!</f>
        <v>#REF!</v>
      </c>
      <c r="W3848" s="17" t="e">
        <f>'MEDIDAS ML'!#REF!</f>
        <v>#REF!</v>
      </c>
      <c r="X3848" t="e">
        <f>'MEDIDAS ML'!#REF!</f>
        <v>#REF!</v>
      </c>
    </row>
    <row r="3849" spans="1:24" ht="15.75" customHeight="1" x14ac:dyDescent="0.25">
      <c r="A3849" s="6">
        <f>'MEDIDAS ML'!A943</f>
        <v>123</v>
      </c>
      <c r="B3849" s="15">
        <f>'MEDIDAS ML'!B943</f>
        <v>123</v>
      </c>
      <c r="C3849" s="6">
        <f>'MEDIDAS ML'!C943</f>
        <v>123</v>
      </c>
      <c r="D3849" s="6" t="str">
        <f>'MEDIDAS ML'!D943</f>
        <v>28x34x56 cm - 1538 grs</v>
      </c>
      <c r="E3849" s="16">
        <f>'MEDIDAS ML'!E943</f>
        <v>28</v>
      </c>
      <c r="F3849" s="16">
        <f>'MEDIDAS ML'!F943</f>
        <v>34</v>
      </c>
      <c r="G3849" s="16">
        <f>'MEDIDAS ML'!G943</f>
        <v>56</v>
      </c>
      <c r="H3849" s="16">
        <f>'MEDIDAS ML'!H943</f>
        <v>1.538</v>
      </c>
      <c r="I3849" s="16">
        <f>'MEDIDAS ML'!I943</f>
        <v>13.327999999999999</v>
      </c>
      <c r="J3849" s="6" t="str">
        <f>'MEDIDAS ML'!J943</f>
        <v>Se calcula por P volum</v>
      </c>
      <c r="K3849" s="16">
        <f>'MEDIDAS ML'!K943</f>
        <v>13.327999999999999</v>
      </c>
      <c r="L3849" s="7">
        <f>'MEDIDAS ML'!L943</f>
        <v>16990</v>
      </c>
      <c r="M3849" s="6" t="str">
        <f>'MEDIDAS ML'!M943</f>
        <v>$9.990-$19.990</v>
      </c>
      <c r="N3849" s="7">
        <f>'MEDIDAS ML'!N943</f>
        <v>1000</v>
      </c>
      <c r="O3849" s="6" t="str">
        <f>'MEDIDAS ML'!O943</f>
        <v>No aplica (&lt;$19.990)</v>
      </c>
      <c r="P3849" s="7">
        <f>'MEDIDAS ML'!P943</f>
        <v>0</v>
      </c>
      <c r="Q3849" s="7">
        <f>'MEDIDAS ML'!Q943</f>
        <v>1000</v>
      </c>
      <c r="R3849" s="23" t="e">
        <f>'MEDIDAS ML'!#REF!</f>
        <v>#REF!</v>
      </c>
      <c r="S3849" s="24" t="e">
        <f>'MEDIDAS ML'!#REF!</f>
        <v>#REF!</v>
      </c>
      <c r="T3849" s="24" t="e">
        <f>'MEDIDAS ML'!#REF!</f>
        <v>#REF!</v>
      </c>
      <c r="U3849" s="24" t="e">
        <f>'MEDIDAS ML'!#REF!</f>
        <v>#REF!</v>
      </c>
      <c r="V3849" s="22" t="e">
        <f>'MEDIDAS ML'!#REF!</f>
        <v>#REF!</v>
      </c>
      <c r="W3849" s="17" t="e">
        <f>'MEDIDAS ML'!#REF!</f>
        <v>#REF!</v>
      </c>
      <c r="X3849" t="e">
        <f>'MEDIDAS ML'!#REF!</f>
        <v>#REF!</v>
      </c>
    </row>
    <row r="3850" spans="1:24" ht="15.75" customHeight="1" x14ac:dyDescent="0.25">
      <c r="A3850" s="6">
        <f>'MEDIDAS ML'!A944</f>
        <v>123</v>
      </c>
      <c r="B3850" s="15">
        <f>'MEDIDAS ML'!B944</f>
        <v>123</v>
      </c>
      <c r="C3850" s="6">
        <f>'MEDIDAS ML'!C944</f>
        <v>123</v>
      </c>
      <c r="D3850" s="6" t="str">
        <f>'MEDIDAS ML'!D944</f>
        <v>28x34x56 cm - 1538 grs</v>
      </c>
      <c r="E3850" s="16">
        <f>'MEDIDAS ML'!E944</f>
        <v>28</v>
      </c>
      <c r="F3850" s="16">
        <f>'MEDIDAS ML'!F944</f>
        <v>34</v>
      </c>
      <c r="G3850" s="16">
        <f>'MEDIDAS ML'!G944</f>
        <v>56</v>
      </c>
      <c r="H3850" s="16">
        <f>'MEDIDAS ML'!H944</f>
        <v>1.538</v>
      </c>
      <c r="I3850" s="16">
        <f>'MEDIDAS ML'!I944</f>
        <v>13.327999999999999</v>
      </c>
      <c r="J3850" s="6" t="str">
        <f>'MEDIDAS ML'!J944</f>
        <v>Se calcula por P volum</v>
      </c>
      <c r="K3850" s="16">
        <f>'MEDIDAS ML'!K944</f>
        <v>13.327999999999999</v>
      </c>
      <c r="L3850" s="7">
        <f>'MEDIDAS ML'!L944</f>
        <v>16990</v>
      </c>
      <c r="M3850" s="6" t="str">
        <f>'MEDIDAS ML'!M944</f>
        <v>$9.990-$19.990</v>
      </c>
      <c r="N3850" s="7">
        <f>'MEDIDAS ML'!N944</f>
        <v>1000</v>
      </c>
      <c r="O3850" s="6" t="str">
        <f>'MEDIDAS ML'!O944</f>
        <v>No aplica (&lt;$19.990)</v>
      </c>
      <c r="P3850" s="7">
        <f>'MEDIDAS ML'!P944</f>
        <v>0</v>
      </c>
      <c r="Q3850" s="7">
        <f>'MEDIDAS ML'!Q944</f>
        <v>1000</v>
      </c>
      <c r="R3850" s="23" t="e">
        <f>'MEDIDAS ML'!#REF!</f>
        <v>#REF!</v>
      </c>
      <c r="S3850" s="24" t="e">
        <f>'MEDIDAS ML'!#REF!</f>
        <v>#REF!</v>
      </c>
      <c r="T3850" s="24" t="e">
        <f>'MEDIDAS ML'!#REF!</f>
        <v>#REF!</v>
      </c>
      <c r="U3850" s="24" t="e">
        <f>'MEDIDAS ML'!#REF!</f>
        <v>#REF!</v>
      </c>
      <c r="V3850" s="22" t="e">
        <f>'MEDIDAS ML'!#REF!</f>
        <v>#REF!</v>
      </c>
      <c r="W3850" s="17" t="e">
        <f>'MEDIDAS ML'!#REF!</f>
        <v>#REF!</v>
      </c>
      <c r="X3850" t="e">
        <f>'MEDIDAS ML'!#REF!</f>
        <v>#REF!</v>
      </c>
    </row>
    <row r="3851" spans="1:24" ht="15.75" customHeight="1" x14ac:dyDescent="0.25">
      <c r="A3851" s="6">
        <f>'MEDIDAS ML'!A998</f>
        <v>123</v>
      </c>
      <c r="B3851" s="15">
        <f>'MEDIDAS ML'!B998</f>
        <v>123</v>
      </c>
      <c r="C3851" s="6">
        <f>'MEDIDAS ML'!C998</f>
        <v>123</v>
      </c>
      <c r="D3851" s="6" t="str">
        <f>'MEDIDAS ML'!D998</f>
        <v>19x32x37 cm - 1408 grs</v>
      </c>
      <c r="E3851" s="16">
        <f>'MEDIDAS ML'!E998</f>
        <v>19</v>
      </c>
      <c r="F3851" s="16">
        <f>'MEDIDAS ML'!F998</f>
        <v>32</v>
      </c>
      <c r="G3851" s="16">
        <f>'MEDIDAS ML'!G998</f>
        <v>37</v>
      </c>
      <c r="H3851" s="16">
        <f>'MEDIDAS ML'!H998</f>
        <v>1.4079999999999999</v>
      </c>
      <c r="I3851" s="16">
        <f>'MEDIDAS ML'!I998</f>
        <v>5.6239999999999997</v>
      </c>
      <c r="J3851" s="6" t="str">
        <f>'MEDIDAS ML'!J998</f>
        <v>Se calcula por P volum</v>
      </c>
      <c r="K3851" s="16">
        <f>'MEDIDAS ML'!K998</f>
        <v>5.6239999999999997</v>
      </c>
      <c r="L3851" s="7">
        <f>'MEDIDAS ML'!L998</f>
        <v>19780</v>
      </c>
      <c r="M3851" s="6" t="str">
        <f>'MEDIDAS ML'!M998</f>
        <v>$9.990-$19.990</v>
      </c>
      <c r="N3851" s="7">
        <f>'MEDIDAS ML'!N998</f>
        <v>1000</v>
      </c>
      <c r="O3851" s="6" t="str">
        <f>'MEDIDAS ML'!O998</f>
        <v>No aplica (&lt;$19.990)</v>
      </c>
      <c r="P3851" s="7">
        <f>'MEDIDAS ML'!P998</f>
        <v>0</v>
      </c>
      <c r="Q3851" s="7">
        <f>'MEDIDAS ML'!Q998</f>
        <v>1000</v>
      </c>
      <c r="R3851" s="23" t="e">
        <f>'MEDIDAS ML'!#REF!</f>
        <v>#REF!</v>
      </c>
      <c r="S3851" s="24" t="e">
        <f>'MEDIDAS ML'!#REF!</f>
        <v>#REF!</v>
      </c>
      <c r="T3851" s="24" t="e">
        <f>'MEDIDAS ML'!#REF!</f>
        <v>#REF!</v>
      </c>
      <c r="U3851" s="24" t="e">
        <f>'MEDIDAS ML'!#REF!</f>
        <v>#REF!</v>
      </c>
      <c r="V3851" s="22" t="e">
        <f>'MEDIDAS ML'!#REF!</f>
        <v>#REF!</v>
      </c>
      <c r="W3851" s="17" t="e">
        <f>'MEDIDAS ML'!#REF!</f>
        <v>#REF!</v>
      </c>
      <c r="X3851" t="e">
        <f>'MEDIDAS ML'!#REF!</f>
        <v>#REF!</v>
      </c>
    </row>
    <row r="3852" spans="1:24" ht="15.75" customHeight="1" x14ac:dyDescent="0.25">
      <c r="A3852" s="6">
        <f>'MEDIDAS ML'!A999</f>
        <v>123</v>
      </c>
      <c r="B3852" s="15">
        <f>'MEDIDAS ML'!B999</f>
        <v>123</v>
      </c>
      <c r="C3852" s="6">
        <f>'MEDIDAS ML'!C999</f>
        <v>123</v>
      </c>
      <c r="D3852" s="6" t="str">
        <f>'MEDIDAS ML'!D999</f>
        <v>19x32x37 cm - 1408 grs</v>
      </c>
      <c r="E3852" s="16">
        <f>'MEDIDAS ML'!E999</f>
        <v>19</v>
      </c>
      <c r="F3852" s="16">
        <f>'MEDIDAS ML'!F999</f>
        <v>32</v>
      </c>
      <c r="G3852" s="16">
        <f>'MEDIDAS ML'!G999</f>
        <v>37</v>
      </c>
      <c r="H3852" s="16">
        <f>'MEDIDAS ML'!H999</f>
        <v>1.4079999999999999</v>
      </c>
      <c r="I3852" s="16">
        <f>'MEDIDAS ML'!I999</f>
        <v>5.6239999999999997</v>
      </c>
      <c r="J3852" s="6" t="str">
        <f>'MEDIDAS ML'!J999</f>
        <v>Se calcula por P volum</v>
      </c>
      <c r="K3852" s="16">
        <f>'MEDIDAS ML'!K999</f>
        <v>5.6239999999999997</v>
      </c>
      <c r="L3852" s="7">
        <f>'MEDIDAS ML'!L999</f>
        <v>19780</v>
      </c>
      <c r="M3852" s="6" t="str">
        <f>'MEDIDAS ML'!M999</f>
        <v>$9.990-$19.990</v>
      </c>
      <c r="N3852" s="7">
        <f>'MEDIDAS ML'!N999</f>
        <v>1000</v>
      </c>
      <c r="O3852" s="6" t="str">
        <f>'MEDIDAS ML'!O999</f>
        <v>No aplica (&lt;$19.990)</v>
      </c>
      <c r="P3852" s="7">
        <f>'MEDIDAS ML'!P999</f>
        <v>0</v>
      </c>
      <c r="Q3852" s="7">
        <f>'MEDIDAS ML'!Q999</f>
        <v>1000</v>
      </c>
      <c r="R3852" s="23" t="e">
        <f>'MEDIDAS ML'!#REF!</f>
        <v>#REF!</v>
      </c>
      <c r="S3852" s="24" t="e">
        <f>'MEDIDAS ML'!#REF!</f>
        <v>#REF!</v>
      </c>
      <c r="T3852" s="24" t="e">
        <f>'MEDIDAS ML'!#REF!</f>
        <v>#REF!</v>
      </c>
      <c r="U3852" s="24" t="e">
        <f>'MEDIDAS ML'!#REF!</f>
        <v>#REF!</v>
      </c>
      <c r="V3852" s="22" t="e">
        <f>'MEDIDAS ML'!#REF!</f>
        <v>#REF!</v>
      </c>
      <c r="W3852" s="17" t="e">
        <f>'MEDIDAS ML'!#REF!</f>
        <v>#REF!</v>
      </c>
      <c r="X3852" t="e">
        <f>'MEDIDAS ML'!#REF!</f>
        <v>#REF!</v>
      </c>
    </row>
    <row r="3853" spans="1:24" ht="15.75" customHeight="1" x14ac:dyDescent="0.25">
      <c r="A3853" s="6">
        <f>'MEDIDAS ML'!A1007</f>
        <v>123</v>
      </c>
      <c r="B3853" s="15">
        <f>'MEDIDAS ML'!B1007</f>
        <v>123</v>
      </c>
      <c r="C3853" s="6">
        <f>'MEDIDAS ML'!C1007</f>
        <v>123</v>
      </c>
      <c r="D3853" s="6" t="str">
        <f>'MEDIDAS ML'!D1007</f>
        <v>16x33x57 cm - 1400 grs</v>
      </c>
      <c r="E3853" s="16">
        <f>'MEDIDAS ML'!E1007</f>
        <v>16</v>
      </c>
      <c r="F3853" s="16">
        <f>'MEDIDAS ML'!F1007</f>
        <v>33</v>
      </c>
      <c r="G3853" s="16">
        <f>'MEDIDAS ML'!G1007</f>
        <v>57</v>
      </c>
      <c r="H3853" s="16">
        <f>'MEDIDAS ML'!H1007</f>
        <v>1.4</v>
      </c>
      <c r="I3853" s="16">
        <f>'MEDIDAS ML'!I1007</f>
        <v>7.524</v>
      </c>
      <c r="J3853" s="6" t="str">
        <f>'MEDIDAS ML'!J1007</f>
        <v>Se calcula por P volum</v>
      </c>
      <c r="K3853" s="16">
        <f>'MEDIDAS ML'!K1007</f>
        <v>7.524</v>
      </c>
      <c r="L3853" s="7">
        <f>'MEDIDAS ML'!L1007</f>
        <v>13990</v>
      </c>
      <c r="M3853" s="6" t="str">
        <f>'MEDIDAS ML'!M1007</f>
        <v>$9.990-$19.990</v>
      </c>
      <c r="N3853" s="7">
        <f>'MEDIDAS ML'!N1007</f>
        <v>1000</v>
      </c>
      <c r="O3853" s="6" t="str">
        <f>'MEDIDAS ML'!O1007</f>
        <v>No aplica (&lt;$19.990)</v>
      </c>
      <c r="P3853" s="7">
        <f>'MEDIDAS ML'!P1007</f>
        <v>0</v>
      </c>
      <c r="Q3853" s="7">
        <f>'MEDIDAS ML'!Q1007</f>
        <v>1000</v>
      </c>
      <c r="R3853" s="23" t="e">
        <f>'MEDIDAS ML'!#REF!</f>
        <v>#REF!</v>
      </c>
      <c r="S3853" s="24" t="e">
        <f>'MEDIDAS ML'!#REF!</f>
        <v>#REF!</v>
      </c>
      <c r="T3853" s="24" t="e">
        <f>'MEDIDAS ML'!#REF!</f>
        <v>#REF!</v>
      </c>
      <c r="U3853" s="24" t="e">
        <f>'MEDIDAS ML'!#REF!</f>
        <v>#REF!</v>
      </c>
      <c r="V3853" s="22" t="e">
        <f>'MEDIDAS ML'!#REF!</f>
        <v>#REF!</v>
      </c>
      <c r="W3853" s="17" t="e">
        <f>'MEDIDAS ML'!#REF!</f>
        <v>#REF!</v>
      </c>
      <c r="X3853" t="e">
        <f>'MEDIDAS ML'!#REF!</f>
        <v>#REF!</v>
      </c>
    </row>
    <row r="3854" spans="1:24" ht="15.75" customHeight="1" x14ac:dyDescent="0.25">
      <c r="A3854" s="6">
        <f>'MEDIDAS ML'!A1040</f>
        <v>123</v>
      </c>
      <c r="B3854" s="15">
        <f>'MEDIDAS ML'!B1040</f>
        <v>123</v>
      </c>
      <c r="C3854" s="6">
        <f>'MEDIDAS ML'!C1040</f>
        <v>123</v>
      </c>
      <c r="D3854" s="6" t="str">
        <f>'MEDIDAS ML'!D1040</f>
        <v>10x20x102 cm - 1320 grs</v>
      </c>
      <c r="E3854" s="16">
        <f>'MEDIDAS ML'!E1040</f>
        <v>10</v>
      </c>
      <c r="F3854" s="16">
        <f>'MEDIDAS ML'!F1040</f>
        <v>20</v>
      </c>
      <c r="G3854" s="16">
        <f>'MEDIDAS ML'!G1040</f>
        <v>102</v>
      </c>
      <c r="H3854" s="16">
        <f>'MEDIDAS ML'!H1040</f>
        <v>1.32</v>
      </c>
      <c r="I3854" s="16">
        <f>'MEDIDAS ML'!I1040</f>
        <v>5.0999999999999996</v>
      </c>
      <c r="J3854" s="6" t="str">
        <f>'MEDIDAS ML'!J1040</f>
        <v>Se calcula por P volum</v>
      </c>
      <c r="K3854" s="16">
        <f>'MEDIDAS ML'!K1040</f>
        <v>5.0999999999999996</v>
      </c>
      <c r="L3854" s="7">
        <f>'MEDIDAS ML'!L1040</f>
        <v>15990</v>
      </c>
      <c r="M3854" s="6" t="str">
        <f>'MEDIDAS ML'!M1040</f>
        <v>$9.990-$19.990</v>
      </c>
      <c r="N3854" s="7">
        <f>'MEDIDAS ML'!N1040</f>
        <v>1000</v>
      </c>
      <c r="O3854" s="6" t="str">
        <f>'MEDIDAS ML'!O1040</f>
        <v>No aplica (&lt;$19.990)</v>
      </c>
      <c r="P3854" s="7">
        <f>'MEDIDAS ML'!P1040</f>
        <v>0</v>
      </c>
      <c r="Q3854" s="7">
        <f>'MEDIDAS ML'!Q1040</f>
        <v>1000</v>
      </c>
      <c r="R3854" s="23" t="e">
        <f>'MEDIDAS ML'!#REF!</f>
        <v>#REF!</v>
      </c>
      <c r="S3854" s="24" t="e">
        <f>'MEDIDAS ML'!#REF!</f>
        <v>#REF!</v>
      </c>
      <c r="T3854" s="24" t="e">
        <f>'MEDIDAS ML'!#REF!</f>
        <v>#REF!</v>
      </c>
      <c r="U3854" s="24" t="e">
        <f>'MEDIDAS ML'!#REF!</f>
        <v>#REF!</v>
      </c>
      <c r="V3854" s="22" t="e">
        <f>'MEDIDAS ML'!#REF!</f>
        <v>#REF!</v>
      </c>
      <c r="W3854" s="17" t="e">
        <f>'MEDIDAS ML'!#REF!</f>
        <v>#REF!</v>
      </c>
      <c r="X3854" t="e">
        <f>'MEDIDAS ML'!#REF!</f>
        <v>#REF!</v>
      </c>
    </row>
    <row r="3855" spans="1:24" ht="15.75" customHeight="1" x14ac:dyDescent="0.25">
      <c r="A3855" s="6">
        <f>'MEDIDAS ML'!A1339</f>
        <v>123</v>
      </c>
      <c r="B3855" s="15">
        <f>'MEDIDAS ML'!B1339</f>
        <v>123</v>
      </c>
      <c r="C3855" s="6">
        <f>'MEDIDAS ML'!C1339</f>
        <v>123</v>
      </c>
      <c r="D3855" s="6" t="str">
        <f>'MEDIDAS ML'!D1339</f>
        <v>19x26x34 cm - 1000 grs</v>
      </c>
      <c r="E3855" s="16">
        <f>'MEDIDAS ML'!E1339</f>
        <v>19</v>
      </c>
      <c r="F3855" s="16">
        <f>'MEDIDAS ML'!F1339</f>
        <v>26</v>
      </c>
      <c r="G3855" s="16">
        <f>'MEDIDAS ML'!G1339</f>
        <v>34</v>
      </c>
      <c r="H3855" s="16">
        <f>'MEDIDAS ML'!H1339</f>
        <v>1</v>
      </c>
      <c r="I3855" s="16">
        <f>'MEDIDAS ML'!I1339</f>
        <v>4.1989999999999998</v>
      </c>
      <c r="J3855" s="6" t="str">
        <f>'MEDIDAS ML'!J1339</f>
        <v>Se calcula por P volum</v>
      </c>
      <c r="K3855" s="16">
        <f>'MEDIDAS ML'!K1339</f>
        <v>4.1989999999999998</v>
      </c>
      <c r="L3855" s="7">
        <f>'MEDIDAS ML'!L1339</f>
        <v>49990</v>
      </c>
      <c r="M3855" s="6" t="str">
        <f>'MEDIDAS ML'!M1339</f>
        <v>Sin costo fijo</v>
      </c>
      <c r="N3855" s="7">
        <f>'MEDIDAS ML'!N1339</f>
        <v>0</v>
      </c>
      <c r="O3855" s="6" t="str">
        <f>'MEDIDAS ML'!O1339</f>
        <v>Desde $40.001</v>
      </c>
      <c r="P3855" s="7">
        <f>'MEDIDAS ML'!P1339</f>
        <v>4550</v>
      </c>
      <c r="Q3855" s="7">
        <f>'MEDIDAS ML'!Q1339</f>
        <v>4550</v>
      </c>
      <c r="R3855" s="23" t="e">
        <f>'MEDIDAS ML'!#REF!</f>
        <v>#REF!</v>
      </c>
      <c r="S3855" s="24" t="e">
        <f>'MEDIDAS ML'!#REF!</f>
        <v>#REF!</v>
      </c>
      <c r="T3855" s="24" t="e">
        <f>'MEDIDAS ML'!#REF!</f>
        <v>#REF!</v>
      </c>
      <c r="U3855" s="24" t="e">
        <f>'MEDIDAS ML'!#REF!</f>
        <v>#REF!</v>
      </c>
      <c r="V3855" s="22" t="e">
        <f>'MEDIDAS ML'!#REF!</f>
        <v>#REF!</v>
      </c>
      <c r="W3855" s="17" t="e">
        <f>'MEDIDAS ML'!#REF!</f>
        <v>#REF!</v>
      </c>
      <c r="X3855" t="e">
        <f>'MEDIDAS ML'!#REF!</f>
        <v>#REF!</v>
      </c>
    </row>
    <row r="3856" spans="1:24" ht="15.75" customHeight="1" x14ac:dyDescent="0.25">
      <c r="A3856" s="6">
        <f>'MEDIDAS ML'!A1753</f>
        <v>123</v>
      </c>
      <c r="B3856" s="15">
        <f>'MEDIDAS ML'!B1753</f>
        <v>123</v>
      </c>
      <c r="C3856" s="6">
        <f>'MEDIDAS ML'!C1753</f>
        <v>123</v>
      </c>
      <c r="D3856" s="6" t="str">
        <f>'MEDIDAS ML'!D1753</f>
        <v>7x26x110 cm - 640 grs</v>
      </c>
      <c r="E3856" s="16">
        <f>'MEDIDAS ML'!E1753</f>
        <v>7</v>
      </c>
      <c r="F3856" s="16">
        <f>'MEDIDAS ML'!F1753</f>
        <v>26</v>
      </c>
      <c r="G3856" s="16">
        <f>'MEDIDAS ML'!G1753</f>
        <v>110</v>
      </c>
      <c r="H3856" s="16">
        <f>'MEDIDAS ML'!H1753</f>
        <v>0.64</v>
      </c>
      <c r="I3856" s="16">
        <f>'MEDIDAS ML'!I1753</f>
        <v>5.0049999999999999</v>
      </c>
      <c r="J3856" s="6" t="str">
        <f>'MEDIDAS ML'!J1753</f>
        <v>Se calcula por P volum</v>
      </c>
      <c r="K3856" s="16">
        <f>'MEDIDAS ML'!K1753</f>
        <v>5.0049999999999999</v>
      </c>
      <c r="L3856" s="7">
        <f>'MEDIDAS ML'!L1753</f>
        <v>18800</v>
      </c>
      <c r="M3856" s="6" t="str">
        <f>'MEDIDAS ML'!M1753</f>
        <v>$9.990-$19.990</v>
      </c>
      <c r="N3856" s="7">
        <f>'MEDIDAS ML'!N1753</f>
        <v>1000</v>
      </c>
      <c r="O3856" s="6" t="str">
        <f>'MEDIDAS ML'!O1753</f>
        <v>No aplica (&lt;$19.990)</v>
      </c>
      <c r="P3856" s="7">
        <f>'MEDIDAS ML'!P1753</f>
        <v>0</v>
      </c>
      <c r="Q3856" s="7">
        <f>'MEDIDAS ML'!Q1753</f>
        <v>1000</v>
      </c>
      <c r="R3856" s="23" t="e">
        <f>'MEDIDAS ML'!#REF!</f>
        <v>#REF!</v>
      </c>
      <c r="S3856" s="24" t="e">
        <f>'MEDIDAS ML'!#REF!</f>
        <v>#REF!</v>
      </c>
      <c r="T3856" s="24" t="e">
        <f>'MEDIDAS ML'!#REF!</f>
        <v>#REF!</v>
      </c>
      <c r="U3856" s="24" t="e">
        <f>'MEDIDAS ML'!#REF!</f>
        <v>#REF!</v>
      </c>
      <c r="V3856" s="22" t="e">
        <f>'MEDIDAS ML'!#REF!</f>
        <v>#REF!</v>
      </c>
      <c r="W3856" s="17" t="e">
        <f>'MEDIDAS ML'!#REF!</f>
        <v>#REF!</v>
      </c>
      <c r="X3856" t="e">
        <f>'MEDIDAS ML'!#REF!</f>
        <v>#REF!</v>
      </c>
    </row>
    <row r="3857" spans="1:24" ht="15.75" customHeight="1" x14ac:dyDescent="0.25">
      <c r="A3857" s="6">
        <f>'MEDIDAS ML'!A1754</f>
        <v>123</v>
      </c>
      <c r="B3857" s="15">
        <f>'MEDIDAS ML'!B1754</f>
        <v>123</v>
      </c>
      <c r="C3857" s="6">
        <f>'MEDIDAS ML'!C1754</f>
        <v>123</v>
      </c>
      <c r="D3857" s="6" t="str">
        <f>'MEDIDAS ML'!D1754</f>
        <v>7x26x110 cm - 640 grs</v>
      </c>
      <c r="E3857" s="16">
        <f>'MEDIDAS ML'!E1754</f>
        <v>7</v>
      </c>
      <c r="F3857" s="16">
        <f>'MEDIDAS ML'!F1754</f>
        <v>26</v>
      </c>
      <c r="G3857" s="16">
        <f>'MEDIDAS ML'!G1754</f>
        <v>110</v>
      </c>
      <c r="H3857" s="16">
        <f>'MEDIDAS ML'!H1754</f>
        <v>0.64</v>
      </c>
      <c r="I3857" s="16">
        <f>'MEDIDAS ML'!I1754</f>
        <v>5.0049999999999999</v>
      </c>
      <c r="J3857" s="6" t="str">
        <f>'MEDIDAS ML'!J1754</f>
        <v>Se calcula por P volum</v>
      </c>
      <c r="K3857" s="16">
        <f>'MEDIDAS ML'!K1754</f>
        <v>5.0049999999999999</v>
      </c>
      <c r="L3857" s="7">
        <f>'MEDIDAS ML'!L1754</f>
        <v>18800</v>
      </c>
      <c r="M3857" s="6" t="str">
        <f>'MEDIDAS ML'!M1754</f>
        <v>$9.990-$19.990</v>
      </c>
      <c r="N3857" s="7">
        <f>'MEDIDAS ML'!N1754</f>
        <v>1000</v>
      </c>
      <c r="O3857" s="6" t="str">
        <f>'MEDIDAS ML'!O1754</f>
        <v>No aplica (&lt;$19.990)</v>
      </c>
      <c r="P3857" s="7">
        <f>'MEDIDAS ML'!P1754</f>
        <v>0</v>
      </c>
      <c r="Q3857" s="7">
        <f>'MEDIDAS ML'!Q1754</f>
        <v>1000</v>
      </c>
      <c r="R3857" s="23" t="e">
        <f>'MEDIDAS ML'!#REF!</f>
        <v>#REF!</v>
      </c>
      <c r="S3857" s="24" t="e">
        <f>'MEDIDAS ML'!#REF!</f>
        <v>#REF!</v>
      </c>
      <c r="T3857" s="24" t="e">
        <f>'MEDIDAS ML'!#REF!</f>
        <v>#REF!</v>
      </c>
      <c r="U3857" s="24" t="e">
        <f>'MEDIDAS ML'!#REF!</f>
        <v>#REF!</v>
      </c>
      <c r="V3857" s="22" t="e">
        <f>'MEDIDAS ML'!#REF!</f>
        <v>#REF!</v>
      </c>
      <c r="W3857" s="17" t="e">
        <f>'MEDIDAS ML'!#REF!</f>
        <v>#REF!</v>
      </c>
      <c r="X3857" t="e">
        <f>'MEDIDAS ML'!#REF!</f>
        <v>#REF!</v>
      </c>
    </row>
    <row r="3858" spans="1:24" ht="15.75" customHeight="1" x14ac:dyDescent="0.25">
      <c r="A3858" s="6">
        <f>'MEDIDAS ML'!A402</f>
        <v>123</v>
      </c>
      <c r="B3858" s="15">
        <f>'MEDIDAS ML'!B402</f>
        <v>123</v>
      </c>
      <c r="C3858" s="6">
        <f>'MEDIDAS ML'!C402</f>
        <v>123</v>
      </c>
      <c r="D3858" s="6" t="str">
        <f>'MEDIDAS ML'!D402</f>
        <v>23x33x50 cm - 4500 grs</v>
      </c>
      <c r="E3858" s="16">
        <f>'MEDIDAS ML'!E402</f>
        <v>23</v>
      </c>
      <c r="F3858" s="16">
        <f>'MEDIDAS ML'!F402</f>
        <v>33</v>
      </c>
      <c r="G3858" s="16">
        <f>'MEDIDAS ML'!G402</f>
        <v>50</v>
      </c>
      <c r="H3858" s="16">
        <f>'MEDIDAS ML'!H402</f>
        <v>4.5</v>
      </c>
      <c r="I3858" s="16">
        <f>'MEDIDAS ML'!I402</f>
        <v>9.4875000000000007</v>
      </c>
      <c r="J3858" s="6" t="str">
        <f>'MEDIDAS ML'!J402</f>
        <v>Se calcula por P volum</v>
      </c>
      <c r="K3858" s="16">
        <f>'MEDIDAS ML'!K402</f>
        <v>9.4875000000000007</v>
      </c>
      <c r="L3858" s="7">
        <f>'MEDIDAS ML'!L402</f>
        <v>279990</v>
      </c>
      <c r="M3858" s="6" t="str">
        <f>'MEDIDAS ML'!M402</f>
        <v>Sin costo fijo</v>
      </c>
      <c r="N3858" s="7">
        <f>'MEDIDAS ML'!N402</f>
        <v>0</v>
      </c>
      <c r="O3858" s="6" t="str">
        <f>'MEDIDAS ML'!O402</f>
        <v>Desde $40.001</v>
      </c>
      <c r="P3858" s="7">
        <f>'MEDIDAS ML'!P402</f>
        <v>5650</v>
      </c>
      <c r="Q3858" s="7">
        <f>'MEDIDAS ML'!Q402</f>
        <v>5650</v>
      </c>
      <c r="R3858" s="23" t="e">
        <f>'MEDIDAS ML'!#REF!</f>
        <v>#REF!</v>
      </c>
      <c r="S3858" s="24" t="e">
        <f>'MEDIDAS ML'!#REF!</f>
        <v>#REF!</v>
      </c>
      <c r="T3858" s="24" t="e">
        <f>'MEDIDAS ML'!#REF!</f>
        <v>#REF!</v>
      </c>
      <c r="U3858" s="24" t="e">
        <f>'MEDIDAS ML'!#REF!</f>
        <v>#REF!</v>
      </c>
      <c r="V3858" s="22" t="e">
        <f>'MEDIDAS ML'!#REF!</f>
        <v>#REF!</v>
      </c>
      <c r="W3858" s="17" t="e">
        <f>'MEDIDAS ML'!#REF!</f>
        <v>#REF!</v>
      </c>
      <c r="X3858" t="e">
        <f>'MEDIDAS ML'!#REF!</f>
        <v>#REF!</v>
      </c>
    </row>
    <row r="3859" spans="1:24" ht="15.75" customHeight="1" x14ac:dyDescent="0.25">
      <c r="A3859" s="6">
        <f>'MEDIDAS ML'!A403</f>
        <v>123</v>
      </c>
      <c r="B3859" s="15">
        <f>'MEDIDAS ML'!B403</f>
        <v>123</v>
      </c>
      <c r="C3859" s="6">
        <f>'MEDIDAS ML'!C403</f>
        <v>123</v>
      </c>
      <c r="D3859" s="6" t="str">
        <f>'MEDIDAS ML'!D403</f>
        <v>23x33x50 cm - 4500 grs</v>
      </c>
      <c r="E3859" s="16">
        <f>'MEDIDAS ML'!E403</f>
        <v>23</v>
      </c>
      <c r="F3859" s="16">
        <f>'MEDIDAS ML'!F403</f>
        <v>33</v>
      </c>
      <c r="G3859" s="16">
        <f>'MEDIDAS ML'!G403</f>
        <v>50</v>
      </c>
      <c r="H3859" s="16">
        <f>'MEDIDAS ML'!H403</f>
        <v>4.5</v>
      </c>
      <c r="I3859" s="16">
        <f>'MEDIDAS ML'!I403</f>
        <v>9.4875000000000007</v>
      </c>
      <c r="J3859" s="6" t="str">
        <f>'MEDIDAS ML'!J403</f>
        <v>Se calcula por P volum</v>
      </c>
      <c r="K3859" s="16">
        <f>'MEDIDAS ML'!K403</f>
        <v>9.4875000000000007</v>
      </c>
      <c r="L3859" s="7">
        <f>'MEDIDAS ML'!L403</f>
        <v>279990</v>
      </c>
      <c r="M3859" s="6" t="str">
        <f>'MEDIDAS ML'!M403</f>
        <v>Sin costo fijo</v>
      </c>
      <c r="N3859" s="7">
        <f>'MEDIDAS ML'!N403</f>
        <v>0</v>
      </c>
      <c r="O3859" s="6" t="str">
        <f>'MEDIDAS ML'!O403</f>
        <v>Desde $40.001</v>
      </c>
      <c r="P3859" s="7">
        <f>'MEDIDAS ML'!P403</f>
        <v>5650</v>
      </c>
      <c r="Q3859" s="7">
        <f>'MEDIDAS ML'!Q403</f>
        <v>5650</v>
      </c>
      <c r="R3859" s="23" t="e">
        <f>'MEDIDAS ML'!#REF!</f>
        <v>#REF!</v>
      </c>
      <c r="S3859" s="24" t="e">
        <f>'MEDIDAS ML'!#REF!</f>
        <v>#REF!</v>
      </c>
      <c r="T3859" s="24" t="e">
        <f>'MEDIDAS ML'!#REF!</f>
        <v>#REF!</v>
      </c>
      <c r="U3859" s="24" t="e">
        <f>'MEDIDAS ML'!#REF!</f>
        <v>#REF!</v>
      </c>
      <c r="V3859" s="22" t="e">
        <f>'MEDIDAS ML'!#REF!</f>
        <v>#REF!</v>
      </c>
      <c r="W3859" s="17" t="e">
        <f>'MEDIDAS ML'!#REF!</f>
        <v>#REF!</v>
      </c>
      <c r="X3859" t="e">
        <f>'MEDIDAS ML'!#REF!</f>
        <v>#REF!</v>
      </c>
    </row>
    <row r="3860" spans="1:24" ht="15.75" customHeight="1" x14ac:dyDescent="0.25">
      <c r="A3860" s="6">
        <f>'MEDIDAS ML'!A44</f>
        <v>123</v>
      </c>
      <c r="B3860" s="15">
        <f>'MEDIDAS ML'!B44</f>
        <v>123</v>
      </c>
      <c r="C3860" s="6">
        <f>'MEDIDAS ML'!C44</f>
        <v>123</v>
      </c>
      <c r="D3860" s="6" t="str">
        <f>'MEDIDAS ML'!D44</f>
        <v>26x39x75 cm - 10640 grs</v>
      </c>
      <c r="E3860" s="16">
        <f>'MEDIDAS ML'!E44</f>
        <v>26</v>
      </c>
      <c r="F3860" s="16">
        <f>'MEDIDAS ML'!F44</f>
        <v>39</v>
      </c>
      <c r="G3860" s="16">
        <f>'MEDIDAS ML'!G44</f>
        <v>75</v>
      </c>
      <c r="H3860" s="16">
        <f>'MEDIDAS ML'!H44</f>
        <v>10.64</v>
      </c>
      <c r="I3860" s="16">
        <f>'MEDIDAS ML'!I44</f>
        <v>19.012499999999999</v>
      </c>
      <c r="J3860" s="6" t="str">
        <f>'MEDIDAS ML'!J44</f>
        <v>Se calcula por P volum</v>
      </c>
      <c r="K3860" s="16">
        <f>'MEDIDAS ML'!K44</f>
        <v>19.012499999999999</v>
      </c>
      <c r="L3860" s="7">
        <f>'MEDIDAS ML'!L44</f>
        <v>299990</v>
      </c>
      <c r="M3860" s="6" t="str">
        <f>'MEDIDAS ML'!M44</f>
        <v>Sin costo fijo</v>
      </c>
      <c r="N3860" s="7">
        <f>'MEDIDAS ML'!N44</f>
        <v>0</v>
      </c>
      <c r="O3860" s="6" t="str">
        <f>'MEDIDAS ML'!O44</f>
        <v>Desde $40.001</v>
      </c>
      <c r="P3860" s="7">
        <f>'MEDIDAS ML'!P44</f>
        <v>7000</v>
      </c>
      <c r="Q3860" s="7">
        <f>'MEDIDAS ML'!Q44</f>
        <v>7000</v>
      </c>
      <c r="R3860" s="23" t="e">
        <f>'MEDIDAS ML'!#REF!</f>
        <v>#REF!</v>
      </c>
      <c r="S3860" s="24" t="e">
        <f>'MEDIDAS ML'!#REF!</f>
        <v>#REF!</v>
      </c>
      <c r="T3860" s="24" t="e">
        <f>'MEDIDAS ML'!#REF!</f>
        <v>#REF!</v>
      </c>
      <c r="U3860" s="24" t="e">
        <f>'MEDIDAS ML'!#REF!</f>
        <v>#REF!</v>
      </c>
      <c r="V3860" s="22" t="e">
        <f>'MEDIDAS ML'!#REF!</f>
        <v>#REF!</v>
      </c>
      <c r="W3860" s="17" t="e">
        <f>'MEDIDAS ML'!#REF!</f>
        <v>#REF!</v>
      </c>
      <c r="X3860" t="e">
        <f>'MEDIDAS ML'!#REF!</f>
        <v>#REF!</v>
      </c>
    </row>
    <row r="3861" spans="1:24" ht="15.75" customHeight="1" x14ac:dyDescent="0.25">
      <c r="A3861" s="6">
        <f>'MEDIDAS ML'!A45</f>
        <v>123</v>
      </c>
      <c r="B3861" s="15">
        <f>'MEDIDAS ML'!B45</f>
        <v>123</v>
      </c>
      <c r="C3861" s="6">
        <f>'MEDIDAS ML'!C45</f>
        <v>123</v>
      </c>
      <c r="D3861" s="6" t="str">
        <f>'MEDIDAS ML'!D45</f>
        <v>26x39x75 cm - 10640 grs</v>
      </c>
      <c r="E3861" s="16">
        <f>'MEDIDAS ML'!E45</f>
        <v>26</v>
      </c>
      <c r="F3861" s="16">
        <f>'MEDIDAS ML'!F45</f>
        <v>39</v>
      </c>
      <c r="G3861" s="16">
        <f>'MEDIDAS ML'!G45</f>
        <v>75</v>
      </c>
      <c r="H3861" s="16">
        <f>'MEDIDAS ML'!H45</f>
        <v>10.64</v>
      </c>
      <c r="I3861" s="16">
        <f>'MEDIDAS ML'!I45</f>
        <v>19.012499999999999</v>
      </c>
      <c r="J3861" s="6" t="str">
        <f>'MEDIDAS ML'!J45</f>
        <v>Se calcula por P volum</v>
      </c>
      <c r="K3861" s="16">
        <f>'MEDIDAS ML'!K45</f>
        <v>19.012499999999999</v>
      </c>
      <c r="L3861" s="7">
        <f>'MEDIDAS ML'!L45</f>
        <v>299990</v>
      </c>
      <c r="M3861" s="6" t="str">
        <f>'MEDIDAS ML'!M45</f>
        <v>Sin costo fijo</v>
      </c>
      <c r="N3861" s="7">
        <f>'MEDIDAS ML'!N45</f>
        <v>0</v>
      </c>
      <c r="O3861" s="6" t="str">
        <f>'MEDIDAS ML'!O45</f>
        <v>Desde $40.001</v>
      </c>
      <c r="P3861" s="7">
        <f>'MEDIDAS ML'!P45</f>
        <v>7000</v>
      </c>
      <c r="Q3861" s="7">
        <f>'MEDIDAS ML'!Q45</f>
        <v>7000</v>
      </c>
      <c r="R3861" s="23" t="e">
        <f>'MEDIDAS ML'!#REF!</f>
        <v>#REF!</v>
      </c>
      <c r="S3861" s="24" t="e">
        <f>'MEDIDAS ML'!#REF!</f>
        <v>#REF!</v>
      </c>
      <c r="T3861" s="24" t="e">
        <f>'MEDIDAS ML'!#REF!</f>
        <v>#REF!</v>
      </c>
      <c r="U3861" s="24" t="e">
        <f>'MEDIDAS ML'!#REF!</f>
        <v>#REF!</v>
      </c>
      <c r="V3861" s="22" t="e">
        <f>'MEDIDAS ML'!#REF!</f>
        <v>#REF!</v>
      </c>
      <c r="W3861" s="17" t="e">
        <f>'MEDIDAS ML'!#REF!</f>
        <v>#REF!</v>
      </c>
      <c r="X3861" t="e">
        <f>'MEDIDAS ML'!#REF!</f>
        <v>#REF!</v>
      </c>
    </row>
    <row r="3862" spans="1:24" ht="15.75" customHeight="1" x14ac:dyDescent="0.25">
      <c r="A3862" s="6">
        <f>'MEDIDAS ML'!A3974</f>
        <v>123</v>
      </c>
      <c r="B3862" s="15">
        <f>'MEDIDAS ML'!B3974</f>
        <v>123</v>
      </c>
      <c r="C3862" s="6">
        <f>'MEDIDAS ML'!C3974</f>
        <v>123</v>
      </c>
      <c r="D3862" s="6" t="str">
        <f>'MEDIDAS ML'!D3974</f>
        <v>9x5x13 cm - 100 grs</v>
      </c>
      <c r="E3862" s="16">
        <f>'MEDIDAS ML'!E3974</f>
        <v>9</v>
      </c>
      <c r="F3862" s="16">
        <f>'MEDIDAS ML'!F3974</f>
        <v>5</v>
      </c>
      <c r="G3862" s="16">
        <f>'MEDIDAS ML'!G3974</f>
        <v>13</v>
      </c>
      <c r="H3862" s="16">
        <f>'MEDIDAS ML'!H3974</f>
        <v>0.1</v>
      </c>
      <c r="I3862" s="16">
        <f>'MEDIDAS ML'!I3974</f>
        <v>0.14624999999999999</v>
      </c>
      <c r="J3862" s="6" t="str">
        <f>'MEDIDAS ML'!J3974</f>
        <v>Se calcula por P volum</v>
      </c>
      <c r="K3862" s="16">
        <f>'MEDIDAS ML'!K3974</f>
        <v>0.14624999999999999</v>
      </c>
      <c r="L3862" s="7">
        <f>'MEDIDAS ML'!L3974</f>
        <v>53990</v>
      </c>
      <c r="M3862" s="6" t="str">
        <f>'MEDIDAS ML'!M3974</f>
        <v>Sin costo fijo</v>
      </c>
      <c r="N3862" s="7">
        <f>'MEDIDAS ML'!N3974</f>
        <v>0</v>
      </c>
      <c r="O3862" s="6" t="str">
        <f>'MEDIDAS ML'!O3974</f>
        <v>Desde $40.001</v>
      </c>
      <c r="P3862" s="7">
        <f>'MEDIDAS ML'!P3974</f>
        <v>3000</v>
      </c>
      <c r="Q3862" s="7">
        <f>'MEDIDAS ML'!Q3974</f>
        <v>3000</v>
      </c>
      <c r="R3862" s="23" t="e">
        <f>'MEDIDAS ML'!#REF!</f>
        <v>#REF!</v>
      </c>
      <c r="S3862" s="24" t="e">
        <f>'MEDIDAS ML'!#REF!</f>
        <v>#REF!</v>
      </c>
      <c r="T3862" s="24" t="e">
        <f>'MEDIDAS ML'!#REF!</f>
        <v>#REF!</v>
      </c>
      <c r="U3862" s="24" t="e">
        <f>'MEDIDAS ML'!#REF!</f>
        <v>#REF!</v>
      </c>
      <c r="V3862" s="22" t="e">
        <f>'MEDIDAS ML'!#REF!</f>
        <v>#REF!</v>
      </c>
      <c r="W3862" s="17" t="e">
        <f>'MEDIDAS ML'!#REF!</f>
        <v>#REF!</v>
      </c>
      <c r="X3862" t="e">
        <f>'MEDIDAS ML'!#REF!</f>
        <v>#REF!</v>
      </c>
    </row>
    <row r="3863" spans="1:24" ht="15.75" customHeight="1" x14ac:dyDescent="0.25">
      <c r="A3863" s="6">
        <f>'MEDIDAS ML'!A1526</f>
        <v>123</v>
      </c>
      <c r="B3863" s="15">
        <f>'MEDIDAS ML'!B1526</f>
        <v>123</v>
      </c>
      <c r="C3863" s="6">
        <f>'MEDIDAS ML'!C1526</f>
        <v>123</v>
      </c>
      <c r="D3863" s="6" t="str">
        <f>'MEDIDAS ML'!D1526</f>
        <v>7x24x30 cm - 840 grs</v>
      </c>
      <c r="E3863" s="16">
        <f>'MEDIDAS ML'!E1526</f>
        <v>7</v>
      </c>
      <c r="F3863" s="16">
        <f>'MEDIDAS ML'!F1526</f>
        <v>24</v>
      </c>
      <c r="G3863" s="16">
        <f>'MEDIDAS ML'!G1526</f>
        <v>30</v>
      </c>
      <c r="H3863" s="16">
        <f>'MEDIDAS ML'!H1526</f>
        <v>0.84</v>
      </c>
      <c r="I3863" s="16">
        <f>'MEDIDAS ML'!I1526</f>
        <v>1.26</v>
      </c>
      <c r="J3863" s="6" t="str">
        <f>'MEDIDAS ML'!J1526</f>
        <v>Se calcula por P volum</v>
      </c>
      <c r="K3863" s="16">
        <f>'MEDIDAS ML'!K1526</f>
        <v>1.26</v>
      </c>
      <c r="L3863" s="7">
        <f>'MEDIDAS ML'!L1526</f>
        <v>50990</v>
      </c>
      <c r="M3863" s="6" t="str">
        <f>'MEDIDAS ML'!M1526</f>
        <v>Sin costo fijo</v>
      </c>
      <c r="N3863" s="7">
        <f>'MEDIDAS ML'!N1526</f>
        <v>0</v>
      </c>
      <c r="O3863" s="6" t="str">
        <f>'MEDIDAS ML'!O1526</f>
        <v>Desde $40.001</v>
      </c>
      <c r="P3863" s="7">
        <f>'MEDIDAS ML'!P1526</f>
        <v>3200</v>
      </c>
      <c r="Q3863" s="7">
        <f>'MEDIDAS ML'!Q1526</f>
        <v>3200</v>
      </c>
      <c r="R3863" s="23" t="e">
        <f>'MEDIDAS ML'!#REF!</f>
        <v>#REF!</v>
      </c>
      <c r="S3863" s="24" t="e">
        <f>'MEDIDAS ML'!#REF!</f>
        <v>#REF!</v>
      </c>
      <c r="T3863" s="24" t="e">
        <f>'MEDIDAS ML'!#REF!</f>
        <v>#REF!</v>
      </c>
      <c r="U3863" s="24" t="e">
        <f>'MEDIDAS ML'!#REF!</f>
        <v>#REF!</v>
      </c>
      <c r="V3863" s="22" t="e">
        <f>'MEDIDAS ML'!#REF!</f>
        <v>#REF!</v>
      </c>
      <c r="W3863" s="17" t="e">
        <f>'MEDIDAS ML'!#REF!</f>
        <v>#REF!</v>
      </c>
      <c r="X3863" t="e">
        <f>'MEDIDAS ML'!#REF!</f>
        <v>#REF!</v>
      </c>
    </row>
    <row r="3864" spans="1:24" ht="15.75" customHeight="1" x14ac:dyDescent="0.25">
      <c r="A3864" s="6">
        <f>'MEDIDAS ML'!A1227</f>
        <v>123</v>
      </c>
      <c r="B3864" s="15">
        <f>'MEDIDAS ML'!B1227</f>
        <v>123</v>
      </c>
      <c r="C3864" s="6">
        <f>'MEDIDAS ML'!C1227</f>
        <v>123</v>
      </c>
      <c r="D3864" s="6" t="str">
        <f>'MEDIDAS ML'!D1227</f>
        <v>9x14x22 cm - 1080 grs</v>
      </c>
      <c r="E3864" s="16">
        <f>'MEDIDAS ML'!E1227</f>
        <v>9</v>
      </c>
      <c r="F3864" s="16">
        <f>'MEDIDAS ML'!F1227</f>
        <v>14</v>
      </c>
      <c r="G3864" s="16">
        <f>'MEDIDAS ML'!G1227</f>
        <v>22</v>
      </c>
      <c r="H3864" s="16">
        <f>'MEDIDAS ML'!H1227</f>
        <v>1.08</v>
      </c>
      <c r="I3864" s="16">
        <f>'MEDIDAS ML'!I1227</f>
        <v>0.69299999999999995</v>
      </c>
      <c r="J3864" s="6" t="str">
        <f>'MEDIDAS ML'!J1227</f>
        <v>Se calcula por Peso</v>
      </c>
      <c r="K3864" s="16">
        <f>'MEDIDAS ML'!K1227</f>
        <v>1.08</v>
      </c>
      <c r="L3864" s="7">
        <f>'MEDIDAS ML'!L1227</f>
        <v>49402</v>
      </c>
      <c r="M3864" s="6" t="str">
        <f>'MEDIDAS ML'!M1227</f>
        <v>Sin costo fijo</v>
      </c>
      <c r="N3864" s="7">
        <f>'MEDIDAS ML'!N1227</f>
        <v>0</v>
      </c>
      <c r="O3864" s="6" t="str">
        <f>'MEDIDAS ML'!O1227</f>
        <v>Desde $40.001</v>
      </c>
      <c r="P3864" s="7">
        <f>'MEDIDAS ML'!P1227</f>
        <v>3200</v>
      </c>
      <c r="Q3864" s="7">
        <f>'MEDIDAS ML'!Q1227</f>
        <v>3200</v>
      </c>
      <c r="R3864" s="23" t="e">
        <f>'MEDIDAS ML'!#REF!</f>
        <v>#REF!</v>
      </c>
      <c r="S3864" s="24" t="e">
        <f>'MEDIDAS ML'!#REF!</f>
        <v>#REF!</v>
      </c>
      <c r="T3864" s="24" t="e">
        <f>'MEDIDAS ML'!#REF!</f>
        <v>#REF!</v>
      </c>
      <c r="U3864" s="24" t="e">
        <f>'MEDIDAS ML'!#REF!</f>
        <v>#REF!</v>
      </c>
      <c r="V3864" s="22" t="e">
        <f>'MEDIDAS ML'!#REF!</f>
        <v>#REF!</v>
      </c>
      <c r="W3864" s="17" t="e">
        <f>'MEDIDAS ML'!#REF!</f>
        <v>#REF!</v>
      </c>
      <c r="X3864" t="e">
        <f>'MEDIDAS ML'!#REF!</f>
        <v>#REF!</v>
      </c>
    </row>
    <row r="3865" spans="1:24" ht="15.75" customHeight="1" x14ac:dyDescent="0.25">
      <c r="A3865" s="6">
        <f>'MEDIDAS ML'!A1228</f>
        <v>123</v>
      </c>
      <c r="B3865" s="15">
        <f>'MEDIDAS ML'!B1228</f>
        <v>123</v>
      </c>
      <c r="C3865" s="6">
        <f>'MEDIDAS ML'!C1228</f>
        <v>123</v>
      </c>
      <c r="D3865" s="6" t="str">
        <f>'MEDIDAS ML'!D1228</f>
        <v>9x14x22 cm - 1080 grs</v>
      </c>
      <c r="E3865" s="16">
        <f>'MEDIDAS ML'!E1228</f>
        <v>9</v>
      </c>
      <c r="F3865" s="16">
        <f>'MEDIDAS ML'!F1228</f>
        <v>14</v>
      </c>
      <c r="G3865" s="16">
        <f>'MEDIDAS ML'!G1228</f>
        <v>22</v>
      </c>
      <c r="H3865" s="16">
        <f>'MEDIDAS ML'!H1228</f>
        <v>1.08</v>
      </c>
      <c r="I3865" s="16">
        <f>'MEDIDAS ML'!I1228</f>
        <v>0.69299999999999995</v>
      </c>
      <c r="J3865" s="6" t="str">
        <f>'MEDIDAS ML'!J1228</f>
        <v>Se calcula por Peso</v>
      </c>
      <c r="K3865" s="16">
        <f>'MEDIDAS ML'!K1228</f>
        <v>1.08</v>
      </c>
      <c r="L3865" s="7">
        <f>'MEDIDAS ML'!L1228</f>
        <v>49402</v>
      </c>
      <c r="M3865" s="6" t="str">
        <f>'MEDIDAS ML'!M1228</f>
        <v>Sin costo fijo</v>
      </c>
      <c r="N3865" s="7">
        <f>'MEDIDAS ML'!N1228</f>
        <v>0</v>
      </c>
      <c r="O3865" s="6" t="str">
        <f>'MEDIDAS ML'!O1228</f>
        <v>Desde $40.001</v>
      </c>
      <c r="P3865" s="7">
        <f>'MEDIDAS ML'!P1228</f>
        <v>3200</v>
      </c>
      <c r="Q3865" s="7">
        <f>'MEDIDAS ML'!Q1228</f>
        <v>3200</v>
      </c>
      <c r="R3865" s="23" t="e">
        <f>'MEDIDAS ML'!#REF!</f>
        <v>#REF!</v>
      </c>
      <c r="S3865" s="24" t="e">
        <f>'MEDIDAS ML'!#REF!</f>
        <v>#REF!</v>
      </c>
      <c r="T3865" s="24" t="e">
        <f>'MEDIDAS ML'!#REF!</f>
        <v>#REF!</v>
      </c>
      <c r="U3865" s="24" t="e">
        <f>'MEDIDAS ML'!#REF!</f>
        <v>#REF!</v>
      </c>
      <c r="V3865" s="22" t="e">
        <f>'MEDIDAS ML'!#REF!</f>
        <v>#REF!</v>
      </c>
      <c r="W3865" s="17" t="e">
        <f>'MEDIDAS ML'!#REF!</f>
        <v>#REF!</v>
      </c>
      <c r="X3865" t="e">
        <f>'MEDIDAS ML'!#REF!</f>
        <v>#REF!</v>
      </c>
    </row>
    <row r="3866" spans="1:24" ht="15.75" customHeight="1" x14ac:dyDescent="0.25">
      <c r="A3866" s="6">
        <f>'MEDIDAS ML'!A1365</f>
        <v>123</v>
      </c>
      <c r="B3866" s="15">
        <f>'MEDIDAS ML'!B1365</f>
        <v>123</v>
      </c>
      <c r="C3866" s="6">
        <f>'MEDIDAS ML'!C1365</f>
        <v>123</v>
      </c>
      <c r="D3866" s="6" t="str">
        <f>'MEDIDAS ML'!D1365</f>
        <v>7x22x31 cm - 980 grs</v>
      </c>
      <c r="E3866" s="16">
        <f>'MEDIDAS ML'!E1365</f>
        <v>7</v>
      </c>
      <c r="F3866" s="16">
        <f>'MEDIDAS ML'!F1365</f>
        <v>22</v>
      </c>
      <c r="G3866" s="16">
        <f>'MEDIDAS ML'!G1365</f>
        <v>31</v>
      </c>
      <c r="H3866" s="16">
        <f>'MEDIDAS ML'!H1365</f>
        <v>0.98</v>
      </c>
      <c r="I3866" s="16">
        <f>'MEDIDAS ML'!I1365</f>
        <v>1.1935</v>
      </c>
      <c r="J3866" s="6" t="str">
        <f>'MEDIDAS ML'!J1365</f>
        <v>Se calcula por P volum</v>
      </c>
      <c r="K3866" s="16">
        <f>'MEDIDAS ML'!K1365</f>
        <v>1.1935</v>
      </c>
      <c r="L3866" s="7">
        <f>'MEDIDAS ML'!L1365</f>
        <v>47989</v>
      </c>
      <c r="M3866" s="6" t="str">
        <f>'MEDIDAS ML'!M1365</f>
        <v>Sin costo fijo</v>
      </c>
      <c r="N3866" s="7">
        <f>'MEDIDAS ML'!N1365</f>
        <v>0</v>
      </c>
      <c r="O3866" s="6" t="str">
        <f>'MEDIDAS ML'!O1365</f>
        <v>Desde $40.001</v>
      </c>
      <c r="P3866" s="7">
        <f>'MEDIDAS ML'!P1365</f>
        <v>3200</v>
      </c>
      <c r="Q3866" s="7">
        <f>'MEDIDAS ML'!Q1365</f>
        <v>3200</v>
      </c>
      <c r="R3866" s="23" t="e">
        <f>'MEDIDAS ML'!#REF!</f>
        <v>#REF!</v>
      </c>
      <c r="S3866" s="24" t="e">
        <f>'MEDIDAS ML'!#REF!</f>
        <v>#REF!</v>
      </c>
      <c r="T3866" s="24" t="e">
        <f>'MEDIDAS ML'!#REF!</f>
        <v>#REF!</v>
      </c>
      <c r="U3866" s="24" t="e">
        <f>'MEDIDAS ML'!#REF!</f>
        <v>#REF!</v>
      </c>
      <c r="V3866" s="22" t="e">
        <f>'MEDIDAS ML'!#REF!</f>
        <v>#REF!</v>
      </c>
      <c r="W3866" s="17" t="e">
        <f>'MEDIDAS ML'!#REF!</f>
        <v>#REF!</v>
      </c>
      <c r="X3866" t="e">
        <f>'MEDIDAS ML'!#REF!</f>
        <v>#REF!</v>
      </c>
    </row>
    <row r="3867" spans="1:24" ht="15.75" customHeight="1" x14ac:dyDescent="0.25">
      <c r="A3867" s="6">
        <f>'MEDIDAS ML'!A1366</f>
        <v>123</v>
      </c>
      <c r="B3867" s="15">
        <f>'MEDIDAS ML'!B1366</f>
        <v>123</v>
      </c>
      <c r="C3867" s="6">
        <f>'MEDIDAS ML'!C1366</f>
        <v>123</v>
      </c>
      <c r="D3867" s="6" t="str">
        <f>'MEDIDAS ML'!D1366</f>
        <v>7x22x31 cm - 980 grs</v>
      </c>
      <c r="E3867" s="16">
        <f>'MEDIDAS ML'!E1366</f>
        <v>7</v>
      </c>
      <c r="F3867" s="16">
        <f>'MEDIDAS ML'!F1366</f>
        <v>22</v>
      </c>
      <c r="G3867" s="16">
        <f>'MEDIDAS ML'!G1366</f>
        <v>31</v>
      </c>
      <c r="H3867" s="16">
        <f>'MEDIDAS ML'!H1366</f>
        <v>0.98</v>
      </c>
      <c r="I3867" s="16">
        <f>'MEDIDAS ML'!I1366</f>
        <v>1.1935</v>
      </c>
      <c r="J3867" s="6" t="str">
        <f>'MEDIDAS ML'!J1366</f>
        <v>Se calcula por P volum</v>
      </c>
      <c r="K3867" s="16">
        <f>'MEDIDAS ML'!K1366</f>
        <v>1.1935</v>
      </c>
      <c r="L3867" s="7">
        <f>'MEDIDAS ML'!L1366</f>
        <v>47989</v>
      </c>
      <c r="M3867" s="6" t="str">
        <f>'MEDIDAS ML'!M1366</f>
        <v>Sin costo fijo</v>
      </c>
      <c r="N3867" s="7">
        <f>'MEDIDAS ML'!N1366</f>
        <v>0</v>
      </c>
      <c r="O3867" s="6" t="str">
        <f>'MEDIDAS ML'!O1366</f>
        <v>Desde $40.001</v>
      </c>
      <c r="P3867" s="7">
        <f>'MEDIDAS ML'!P1366</f>
        <v>3200</v>
      </c>
      <c r="Q3867" s="7">
        <f>'MEDIDAS ML'!Q1366</f>
        <v>3200</v>
      </c>
      <c r="R3867" s="23" t="e">
        <f>'MEDIDAS ML'!#REF!</f>
        <v>#REF!</v>
      </c>
      <c r="S3867" s="24" t="e">
        <f>'MEDIDAS ML'!#REF!</f>
        <v>#REF!</v>
      </c>
      <c r="T3867" s="24" t="e">
        <f>'MEDIDAS ML'!#REF!</f>
        <v>#REF!</v>
      </c>
      <c r="U3867" s="24" t="e">
        <f>'MEDIDAS ML'!#REF!</f>
        <v>#REF!</v>
      </c>
      <c r="V3867" s="22" t="e">
        <f>'MEDIDAS ML'!#REF!</f>
        <v>#REF!</v>
      </c>
      <c r="W3867" s="17" t="e">
        <f>'MEDIDAS ML'!#REF!</f>
        <v>#REF!</v>
      </c>
      <c r="X3867" t="e">
        <f>'MEDIDAS ML'!#REF!</f>
        <v>#REF!</v>
      </c>
    </row>
    <row r="3868" spans="1:24" ht="15.75" customHeight="1" x14ac:dyDescent="0.25">
      <c r="A3868" s="6">
        <f>'MEDIDAS ML'!A1859</f>
        <v>123</v>
      </c>
      <c r="B3868" s="15">
        <f>'MEDIDAS ML'!B1859</f>
        <v>123</v>
      </c>
      <c r="C3868" s="6">
        <f>'MEDIDAS ML'!C1859</f>
        <v>123</v>
      </c>
      <c r="D3868" s="6" t="str">
        <f>'MEDIDAS ML'!D1859</f>
        <v>11x18x24 cm - 589 grs</v>
      </c>
      <c r="E3868" s="16">
        <f>'MEDIDAS ML'!E1859</f>
        <v>11</v>
      </c>
      <c r="F3868" s="16">
        <f>'MEDIDAS ML'!F1859</f>
        <v>18</v>
      </c>
      <c r="G3868" s="16">
        <f>'MEDIDAS ML'!G1859</f>
        <v>24</v>
      </c>
      <c r="H3868" s="16">
        <f>'MEDIDAS ML'!H1859</f>
        <v>0.58899999999999997</v>
      </c>
      <c r="I3868" s="16">
        <f>'MEDIDAS ML'!I1859</f>
        <v>1.1879999999999999</v>
      </c>
      <c r="J3868" s="6" t="str">
        <f>'MEDIDAS ML'!J1859</f>
        <v>Se calcula por P volum</v>
      </c>
      <c r="K3868" s="16">
        <f>'MEDIDAS ML'!K1859</f>
        <v>1.1879999999999999</v>
      </c>
      <c r="L3868" s="7">
        <f>'MEDIDAS ML'!L1859</f>
        <v>44990</v>
      </c>
      <c r="M3868" s="6" t="str">
        <f>'MEDIDAS ML'!M1859</f>
        <v>Sin costo fijo</v>
      </c>
      <c r="N3868" s="7">
        <f>'MEDIDAS ML'!N1859</f>
        <v>0</v>
      </c>
      <c r="O3868" s="6" t="str">
        <f>'MEDIDAS ML'!O1859</f>
        <v>Desde $40.001</v>
      </c>
      <c r="P3868" s="7">
        <f>'MEDIDAS ML'!P1859</f>
        <v>3200</v>
      </c>
      <c r="Q3868" s="7">
        <f>'MEDIDAS ML'!Q1859</f>
        <v>3200</v>
      </c>
      <c r="R3868" s="23" t="e">
        <f>'MEDIDAS ML'!#REF!</f>
        <v>#REF!</v>
      </c>
      <c r="S3868" s="24" t="e">
        <f>'MEDIDAS ML'!#REF!</f>
        <v>#REF!</v>
      </c>
      <c r="T3868" s="24" t="e">
        <f>'MEDIDAS ML'!#REF!</f>
        <v>#REF!</v>
      </c>
      <c r="U3868" s="24" t="e">
        <f>'MEDIDAS ML'!#REF!</f>
        <v>#REF!</v>
      </c>
      <c r="V3868" s="22" t="e">
        <f>'MEDIDAS ML'!#REF!</f>
        <v>#REF!</v>
      </c>
      <c r="W3868" s="17" t="e">
        <f>'MEDIDAS ML'!#REF!</f>
        <v>#REF!</v>
      </c>
      <c r="X3868" t="e">
        <f>'MEDIDAS ML'!#REF!</f>
        <v>#REF!</v>
      </c>
    </row>
    <row r="3869" spans="1:24" ht="15.75" customHeight="1" x14ac:dyDescent="0.25">
      <c r="A3869" s="6">
        <f>'MEDIDAS ML'!A1893</f>
        <v>123</v>
      </c>
      <c r="B3869" s="15">
        <f>'MEDIDAS ML'!B1893</f>
        <v>123</v>
      </c>
      <c r="C3869" s="6">
        <f>'MEDIDAS ML'!C1893</f>
        <v>123</v>
      </c>
      <c r="D3869" s="6" t="str">
        <f>'MEDIDAS ML'!D1893</f>
        <v>7x16x22 cm - 570 grs</v>
      </c>
      <c r="E3869" s="16">
        <f>'MEDIDAS ML'!E1893</f>
        <v>7</v>
      </c>
      <c r="F3869" s="16">
        <f>'MEDIDAS ML'!F1893</f>
        <v>16</v>
      </c>
      <c r="G3869" s="16">
        <f>'MEDIDAS ML'!G1893</f>
        <v>22</v>
      </c>
      <c r="H3869" s="16">
        <f>'MEDIDAS ML'!H1893</f>
        <v>0.56999999999999995</v>
      </c>
      <c r="I3869" s="16">
        <f>'MEDIDAS ML'!I1893</f>
        <v>0.61599999999999999</v>
      </c>
      <c r="J3869" s="6" t="str">
        <f>'MEDIDAS ML'!J1893</f>
        <v>Se calcula por P volum</v>
      </c>
      <c r="K3869" s="16">
        <f>'MEDIDAS ML'!K1893</f>
        <v>0.61599999999999999</v>
      </c>
      <c r="L3869" s="7">
        <f>'MEDIDAS ML'!L1893</f>
        <v>44990</v>
      </c>
      <c r="M3869" s="6" t="str">
        <f>'MEDIDAS ML'!M1893</f>
        <v>Sin costo fijo</v>
      </c>
      <c r="N3869" s="7">
        <f>'MEDIDAS ML'!N1893</f>
        <v>0</v>
      </c>
      <c r="O3869" s="6" t="str">
        <f>'MEDIDAS ML'!O1893</f>
        <v>Desde $40.001</v>
      </c>
      <c r="P3869" s="7">
        <f>'MEDIDAS ML'!P1893</f>
        <v>3100</v>
      </c>
      <c r="Q3869" s="7">
        <f>'MEDIDAS ML'!Q1893</f>
        <v>3100</v>
      </c>
      <c r="R3869" s="23" t="e">
        <f>'MEDIDAS ML'!#REF!</f>
        <v>#REF!</v>
      </c>
      <c r="S3869" s="24" t="e">
        <f>'MEDIDAS ML'!#REF!</f>
        <v>#REF!</v>
      </c>
      <c r="T3869" s="24" t="e">
        <f>'MEDIDAS ML'!#REF!</f>
        <v>#REF!</v>
      </c>
      <c r="U3869" s="24" t="e">
        <f>'MEDIDAS ML'!#REF!</f>
        <v>#REF!</v>
      </c>
      <c r="V3869" s="22" t="e">
        <f>'MEDIDAS ML'!#REF!</f>
        <v>#REF!</v>
      </c>
      <c r="W3869" s="17" t="e">
        <f>'MEDIDAS ML'!#REF!</f>
        <v>#REF!</v>
      </c>
      <c r="X3869" t="e">
        <f>'MEDIDAS ML'!#REF!</f>
        <v>#REF!</v>
      </c>
    </row>
    <row r="3870" spans="1:24" ht="15.75" customHeight="1" x14ac:dyDescent="0.25">
      <c r="A3870" s="6">
        <f>'MEDIDAS ML'!A1894</f>
        <v>123</v>
      </c>
      <c r="B3870" s="15">
        <f>'MEDIDAS ML'!B1894</f>
        <v>123</v>
      </c>
      <c r="C3870" s="6">
        <f>'MEDIDAS ML'!C1894</f>
        <v>123</v>
      </c>
      <c r="D3870" s="6" t="str">
        <f>'MEDIDAS ML'!D1894</f>
        <v>7x16x22 cm - 570 grs</v>
      </c>
      <c r="E3870" s="16">
        <f>'MEDIDAS ML'!E1894</f>
        <v>7</v>
      </c>
      <c r="F3870" s="16">
        <f>'MEDIDAS ML'!F1894</f>
        <v>16</v>
      </c>
      <c r="G3870" s="16">
        <f>'MEDIDAS ML'!G1894</f>
        <v>22</v>
      </c>
      <c r="H3870" s="16">
        <f>'MEDIDAS ML'!H1894</f>
        <v>0.56999999999999995</v>
      </c>
      <c r="I3870" s="16">
        <f>'MEDIDAS ML'!I1894</f>
        <v>0.61599999999999999</v>
      </c>
      <c r="J3870" s="6" t="str">
        <f>'MEDIDAS ML'!J1894</f>
        <v>Se calcula por P volum</v>
      </c>
      <c r="K3870" s="16">
        <f>'MEDIDAS ML'!K1894</f>
        <v>0.61599999999999999</v>
      </c>
      <c r="L3870" s="7">
        <f>'MEDIDAS ML'!L1894</f>
        <v>44990</v>
      </c>
      <c r="M3870" s="6" t="str">
        <f>'MEDIDAS ML'!M1894</f>
        <v>Sin costo fijo</v>
      </c>
      <c r="N3870" s="7">
        <f>'MEDIDAS ML'!N1894</f>
        <v>0</v>
      </c>
      <c r="O3870" s="6" t="str">
        <f>'MEDIDAS ML'!O1894</f>
        <v>Desde $40.001</v>
      </c>
      <c r="P3870" s="7">
        <f>'MEDIDAS ML'!P1894</f>
        <v>3100</v>
      </c>
      <c r="Q3870" s="7">
        <f>'MEDIDAS ML'!Q1894</f>
        <v>3100</v>
      </c>
      <c r="R3870" s="23" t="e">
        <f>'MEDIDAS ML'!#REF!</f>
        <v>#REF!</v>
      </c>
      <c r="S3870" s="24" t="e">
        <f>'MEDIDAS ML'!#REF!</f>
        <v>#REF!</v>
      </c>
      <c r="T3870" s="24" t="e">
        <f>'MEDIDAS ML'!#REF!</f>
        <v>#REF!</v>
      </c>
      <c r="U3870" s="24" t="e">
        <f>'MEDIDAS ML'!#REF!</f>
        <v>#REF!</v>
      </c>
      <c r="V3870" s="22" t="e">
        <f>'MEDIDAS ML'!#REF!</f>
        <v>#REF!</v>
      </c>
      <c r="W3870" s="17" t="e">
        <f>'MEDIDAS ML'!#REF!</f>
        <v>#REF!</v>
      </c>
      <c r="X3870" t="e">
        <f>'MEDIDAS ML'!#REF!</f>
        <v>#REF!</v>
      </c>
    </row>
    <row r="3871" spans="1:24" ht="15.75" customHeight="1" x14ac:dyDescent="0.25">
      <c r="A3871" s="6">
        <f>'MEDIDAS ML'!A353</f>
        <v>123</v>
      </c>
      <c r="B3871" s="15">
        <f>'MEDIDAS ML'!B353</f>
        <v>123</v>
      </c>
      <c r="C3871" s="6">
        <f>'MEDIDAS ML'!C353</f>
        <v>123</v>
      </c>
      <c r="D3871" s="6" t="str">
        <f>'MEDIDAS ML'!D353</f>
        <v>20x35x58 cm - 4863 grs</v>
      </c>
      <c r="E3871" s="16">
        <f>'MEDIDAS ML'!E353</f>
        <v>20</v>
      </c>
      <c r="F3871" s="16">
        <f>'MEDIDAS ML'!F353</f>
        <v>35</v>
      </c>
      <c r="G3871" s="16">
        <f>'MEDIDAS ML'!G353</f>
        <v>58</v>
      </c>
      <c r="H3871" s="16">
        <f>'MEDIDAS ML'!H353</f>
        <v>4.8630000000000004</v>
      </c>
      <c r="I3871" s="16">
        <f>'MEDIDAS ML'!I353</f>
        <v>10.15</v>
      </c>
      <c r="J3871" s="6" t="str">
        <f>'MEDIDAS ML'!J353</f>
        <v>Se calcula por P volum</v>
      </c>
      <c r="K3871" s="16">
        <f>'MEDIDAS ML'!K353</f>
        <v>10.15</v>
      </c>
      <c r="L3871" s="7">
        <f>'MEDIDAS ML'!L353</f>
        <v>123990</v>
      </c>
      <c r="M3871" s="6" t="str">
        <f>'MEDIDAS ML'!M353</f>
        <v>Sin costo fijo</v>
      </c>
      <c r="N3871" s="7">
        <f>'MEDIDAS ML'!N353</f>
        <v>0</v>
      </c>
      <c r="O3871" s="6" t="str">
        <f>'MEDIDAS ML'!O353</f>
        <v>Desde $40.001</v>
      </c>
      <c r="P3871" s="7">
        <f>'MEDIDAS ML'!P353</f>
        <v>6050</v>
      </c>
      <c r="Q3871" s="7">
        <f>'MEDIDAS ML'!Q353</f>
        <v>6050</v>
      </c>
      <c r="R3871" s="23" t="e">
        <f>'MEDIDAS ML'!#REF!</f>
        <v>#REF!</v>
      </c>
      <c r="S3871" s="24" t="e">
        <f>'MEDIDAS ML'!#REF!</f>
        <v>#REF!</v>
      </c>
      <c r="T3871" s="24" t="e">
        <f>'MEDIDAS ML'!#REF!</f>
        <v>#REF!</v>
      </c>
      <c r="U3871" s="24" t="e">
        <f>'MEDIDAS ML'!#REF!</f>
        <v>#REF!</v>
      </c>
      <c r="V3871" s="22" t="e">
        <f>'MEDIDAS ML'!#REF!</f>
        <v>#REF!</v>
      </c>
      <c r="W3871" s="17" t="e">
        <f>'MEDIDAS ML'!#REF!</f>
        <v>#REF!</v>
      </c>
      <c r="X3871" t="e">
        <f>'MEDIDAS ML'!#REF!</f>
        <v>#REF!</v>
      </c>
    </row>
    <row r="3872" spans="1:24" ht="15.75" customHeight="1" x14ac:dyDescent="0.25">
      <c r="A3872" s="6">
        <f>'MEDIDAS ML'!A354</f>
        <v>123</v>
      </c>
      <c r="B3872" s="15">
        <f>'MEDIDAS ML'!B354</f>
        <v>123</v>
      </c>
      <c r="C3872" s="6">
        <f>'MEDIDAS ML'!C354</f>
        <v>123</v>
      </c>
      <c r="D3872" s="6" t="str">
        <f>'MEDIDAS ML'!D354</f>
        <v>20x35x58 cm - 4863 grs</v>
      </c>
      <c r="E3872" s="16">
        <f>'MEDIDAS ML'!E354</f>
        <v>20</v>
      </c>
      <c r="F3872" s="16">
        <f>'MEDIDAS ML'!F354</f>
        <v>35</v>
      </c>
      <c r="G3872" s="16">
        <f>'MEDIDAS ML'!G354</f>
        <v>58</v>
      </c>
      <c r="H3872" s="16">
        <f>'MEDIDAS ML'!H354</f>
        <v>4.8630000000000004</v>
      </c>
      <c r="I3872" s="16">
        <f>'MEDIDAS ML'!I354</f>
        <v>10.15</v>
      </c>
      <c r="J3872" s="6" t="str">
        <f>'MEDIDAS ML'!J354</f>
        <v>Se calcula por P volum</v>
      </c>
      <c r="K3872" s="16">
        <f>'MEDIDAS ML'!K354</f>
        <v>10.15</v>
      </c>
      <c r="L3872" s="7">
        <f>'MEDIDAS ML'!L354</f>
        <v>123990</v>
      </c>
      <c r="M3872" s="6" t="str">
        <f>'MEDIDAS ML'!M354</f>
        <v>Sin costo fijo</v>
      </c>
      <c r="N3872" s="7">
        <f>'MEDIDAS ML'!N354</f>
        <v>0</v>
      </c>
      <c r="O3872" s="6" t="str">
        <f>'MEDIDAS ML'!O354</f>
        <v>Desde $40.001</v>
      </c>
      <c r="P3872" s="7">
        <f>'MEDIDAS ML'!P354</f>
        <v>6050</v>
      </c>
      <c r="Q3872" s="7">
        <f>'MEDIDAS ML'!Q354</f>
        <v>6050</v>
      </c>
      <c r="R3872" s="23" t="e">
        <f>'MEDIDAS ML'!#REF!</f>
        <v>#REF!</v>
      </c>
      <c r="S3872" s="24" t="e">
        <f>'MEDIDAS ML'!#REF!</f>
        <v>#REF!</v>
      </c>
      <c r="T3872" s="24" t="e">
        <f>'MEDIDAS ML'!#REF!</f>
        <v>#REF!</v>
      </c>
      <c r="U3872" s="24" t="e">
        <f>'MEDIDAS ML'!#REF!</f>
        <v>#REF!</v>
      </c>
      <c r="V3872" s="22" t="e">
        <f>'MEDIDAS ML'!#REF!</f>
        <v>#REF!</v>
      </c>
      <c r="W3872" s="17" t="e">
        <f>'MEDIDAS ML'!#REF!</f>
        <v>#REF!</v>
      </c>
      <c r="X3872" t="e">
        <f>'MEDIDAS ML'!#REF!</f>
        <v>#REF!</v>
      </c>
    </row>
    <row r="3873" spans="1:24" ht="15.75" customHeight="1" x14ac:dyDescent="0.25">
      <c r="A3873" s="6">
        <f>'MEDIDAS ML'!A1504</f>
        <v>123</v>
      </c>
      <c r="B3873" s="15">
        <f>'MEDIDAS ML'!B1504</f>
        <v>123</v>
      </c>
      <c r="C3873" s="6">
        <f>'MEDIDAS ML'!C1504</f>
        <v>123</v>
      </c>
      <c r="D3873" s="6" t="str">
        <f>'MEDIDAS ML'!D1504</f>
        <v>3x10x17 cm - 852 grs</v>
      </c>
      <c r="E3873" s="16">
        <f>'MEDIDAS ML'!E1504</f>
        <v>3</v>
      </c>
      <c r="F3873" s="16">
        <f>'MEDIDAS ML'!F1504</f>
        <v>10</v>
      </c>
      <c r="G3873" s="16">
        <f>'MEDIDAS ML'!G1504</f>
        <v>17</v>
      </c>
      <c r="H3873" s="16">
        <f>'MEDIDAS ML'!H1504</f>
        <v>0.85199999999999998</v>
      </c>
      <c r="I3873" s="16">
        <f>'MEDIDAS ML'!I1504</f>
        <v>0.1275</v>
      </c>
      <c r="J3873" s="6" t="str">
        <f>'MEDIDAS ML'!J1504</f>
        <v>Se calcula por Peso</v>
      </c>
      <c r="K3873" s="16">
        <f>'MEDIDAS ML'!K1504</f>
        <v>0.85199999999999998</v>
      </c>
      <c r="L3873" s="7">
        <f>'MEDIDAS ML'!L1504</f>
        <v>40530</v>
      </c>
      <c r="M3873" s="6" t="str">
        <f>'MEDIDAS ML'!M1504</f>
        <v>Sin costo fijo</v>
      </c>
      <c r="N3873" s="7">
        <f>'MEDIDAS ML'!N1504</f>
        <v>0</v>
      </c>
      <c r="O3873" s="6" t="str">
        <f>'MEDIDAS ML'!O1504</f>
        <v>Desde $40.001</v>
      </c>
      <c r="P3873" s="7">
        <f>'MEDIDAS ML'!P1504</f>
        <v>3100</v>
      </c>
      <c r="Q3873" s="7">
        <f>'MEDIDAS ML'!Q1504</f>
        <v>3100</v>
      </c>
      <c r="R3873" s="23" t="e">
        <f>'MEDIDAS ML'!#REF!</f>
        <v>#REF!</v>
      </c>
      <c r="S3873" s="24" t="e">
        <f>'MEDIDAS ML'!#REF!</f>
        <v>#REF!</v>
      </c>
      <c r="T3873" s="24" t="e">
        <f>'MEDIDAS ML'!#REF!</f>
        <v>#REF!</v>
      </c>
      <c r="U3873" s="24" t="e">
        <f>'MEDIDAS ML'!#REF!</f>
        <v>#REF!</v>
      </c>
      <c r="V3873" s="22" t="e">
        <f>'MEDIDAS ML'!#REF!</f>
        <v>#REF!</v>
      </c>
      <c r="W3873" s="17" t="e">
        <f>'MEDIDAS ML'!#REF!</f>
        <v>#REF!</v>
      </c>
      <c r="X3873" t="e">
        <f>'MEDIDAS ML'!#REF!</f>
        <v>#REF!</v>
      </c>
    </row>
    <row r="3874" spans="1:24" ht="15.75" customHeight="1" x14ac:dyDescent="0.25">
      <c r="A3874" s="6">
        <f>'MEDIDAS ML'!A1505</f>
        <v>123</v>
      </c>
      <c r="B3874" s="15">
        <f>'MEDIDAS ML'!B1505</f>
        <v>123</v>
      </c>
      <c r="C3874" s="6">
        <f>'MEDIDAS ML'!C1505</f>
        <v>123</v>
      </c>
      <c r="D3874" s="6" t="str">
        <f>'MEDIDAS ML'!D1505</f>
        <v>3x10x17 cm - 852 grs</v>
      </c>
      <c r="E3874" s="16">
        <f>'MEDIDAS ML'!E1505</f>
        <v>3</v>
      </c>
      <c r="F3874" s="16">
        <f>'MEDIDAS ML'!F1505</f>
        <v>10</v>
      </c>
      <c r="G3874" s="16">
        <f>'MEDIDAS ML'!G1505</f>
        <v>17</v>
      </c>
      <c r="H3874" s="16">
        <f>'MEDIDAS ML'!H1505</f>
        <v>0.85199999999999998</v>
      </c>
      <c r="I3874" s="16">
        <f>'MEDIDAS ML'!I1505</f>
        <v>0.1275</v>
      </c>
      <c r="J3874" s="6" t="str">
        <f>'MEDIDAS ML'!J1505</f>
        <v>Se calcula por Peso</v>
      </c>
      <c r="K3874" s="16">
        <f>'MEDIDAS ML'!K1505</f>
        <v>0.85199999999999998</v>
      </c>
      <c r="L3874" s="7">
        <f>'MEDIDAS ML'!L1505</f>
        <v>40530</v>
      </c>
      <c r="M3874" s="6" t="str">
        <f>'MEDIDAS ML'!M1505</f>
        <v>Sin costo fijo</v>
      </c>
      <c r="N3874" s="7">
        <f>'MEDIDAS ML'!N1505</f>
        <v>0</v>
      </c>
      <c r="O3874" s="6" t="str">
        <f>'MEDIDAS ML'!O1505</f>
        <v>Desde $40.001</v>
      </c>
      <c r="P3874" s="7">
        <f>'MEDIDAS ML'!P1505</f>
        <v>3100</v>
      </c>
      <c r="Q3874" s="7">
        <f>'MEDIDAS ML'!Q1505</f>
        <v>3100</v>
      </c>
      <c r="R3874" s="23" t="e">
        <f>'MEDIDAS ML'!#REF!</f>
        <v>#REF!</v>
      </c>
      <c r="S3874" s="24" t="e">
        <f>'MEDIDAS ML'!#REF!</f>
        <v>#REF!</v>
      </c>
      <c r="T3874" s="24" t="e">
        <f>'MEDIDAS ML'!#REF!</f>
        <v>#REF!</v>
      </c>
      <c r="U3874" s="24" t="e">
        <f>'MEDIDAS ML'!#REF!</f>
        <v>#REF!</v>
      </c>
      <c r="V3874" s="22" t="e">
        <f>'MEDIDAS ML'!#REF!</f>
        <v>#REF!</v>
      </c>
      <c r="W3874" s="17" t="e">
        <f>'MEDIDAS ML'!#REF!</f>
        <v>#REF!</v>
      </c>
      <c r="X3874" t="e">
        <f>'MEDIDAS ML'!#REF!</f>
        <v>#REF!</v>
      </c>
    </row>
    <row r="3875" spans="1:24" ht="15.75" customHeight="1" x14ac:dyDescent="0.25">
      <c r="A3875" s="6">
        <f>'MEDIDAS ML'!A20</f>
        <v>123</v>
      </c>
      <c r="B3875" s="15">
        <f>'MEDIDAS ML'!B20</f>
        <v>123</v>
      </c>
      <c r="C3875" s="6">
        <f>'MEDIDAS ML'!C20</f>
        <v>123</v>
      </c>
      <c r="D3875" s="6" t="str">
        <f>'MEDIDAS ML'!D20</f>
        <v>28x31x32 cm - 19310 grs</v>
      </c>
      <c r="E3875" s="16">
        <f>'MEDIDAS ML'!E20</f>
        <v>28</v>
      </c>
      <c r="F3875" s="16">
        <f>'MEDIDAS ML'!F20</f>
        <v>31</v>
      </c>
      <c r="G3875" s="16">
        <f>'MEDIDAS ML'!G20</f>
        <v>32</v>
      </c>
      <c r="H3875" s="16">
        <f>'MEDIDAS ML'!H20</f>
        <v>19.309999999999999</v>
      </c>
      <c r="I3875" s="16">
        <f>'MEDIDAS ML'!I20</f>
        <v>6.944</v>
      </c>
      <c r="J3875" s="6" t="str">
        <f>'MEDIDAS ML'!J20</f>
        <v>Se calcula por Peso</v>
      </c>
      <c r="K3875" s="16">
        <f>'MEDIDAS ML'!K20</f>
        <v>19.309999999999999</v>
      </c>
      <c r="L3875" s="7">
        <f>'MEDIDAS ML'!L20</f>
        <v>138590</v>
      </c>
      <c r="M3875" s="6" t="str">
        <f>'MEDIDAS ML'!M20</f>
        <v>Sin costo fijo</v>
      </c>
      <c r="N3875" s="7">
        <f>'MEDIDAS ML'!N20</f>
        <v>0</v>
      </c>
      <c r="O3875" s="6" t="str">
        <f>'MEDIDAS ML'!O20</f>
        <v>Desde $40.001</v>
      </c>
      <c r="P3875" s="7">
        <f>'MEDIDAS ML'!P20</f>
        <v>7000</v>
      </c>
      <c r="Q3875" s="7">
        <f>'MEDIDAS ML'!Q20</f>
        <v>7000</v>
      </c>
      <c r="R3875" s="23" t="e">
        <f>'MEDIDAS ML'!#REF!</f>
        <v>#REF!</v>
      </c>
      <c r="S3875" s="24" t="e">
        <f>'MEDIDAS ML'!#REF!</f>
        <v>#REF!</v>
      </c>
      <c r="T3875" s="24" t="e">
        <f>'MEDIDAS ML'!#REF!</f>
        <v>#REF!</v>
      </c>
      <c r="U3875" s="24" t="e">
        <f>'MEDIDAS ML'!#REF!</f>
        <v>#REF!</v>
      </c>
      <c r="V3875" s="22" t="e">
        <f>'MEDIDAS ML'!#REF!</f>
        <v>#REF!</v>
      </c>
      <c r="W3875" s="17" t="e">
        <f>'MEDIDAS ML'!#REF!</f>
        <v>#REF!</v>
      </c>
      <c r="X3875" t="e">
        <f>'MEDIDAS ML'!#REF!</f>
        <v>#REF!</v>
      </c>
    </row>
    <row r="3876" spans="1:24" ht="15.75" customHeight="1" x14ac:dyDescent="0.25">
      <c r="A3876" s="6">
        <f>'MEDIDAS ML'!A21</f>
        <v>123</v>
      </c>
      <c r="B3876" s="15">
        <f>'MEDIDAS ML'!B21</f>
        <v>123</v>
      </c>
      <c r="C3876" s="6">
        <f>'MEDIDAS ML'!C21</f>
        <v>123</v>
      </c>
      <c r="D3876" s="6" t="str">
        <f>'MEDIDAS ML'!D21</f>
        <v>28x31x32 cm - 19310 grs</v>
      </c>
      <c r="E3876" s="16">
        <f>'MEDIDAS ML'!E21</f>
        <v>28</v>
      </c>
      <c r="F3876" s="16">
        <f>'MEDIDAS ML'!F21</f>
        <v>31</v>
      </c>
      <c r="G3876" s="16">
        <f>'MEDIDAS ML'!G21</f>
        <v>32</v>
      </c>
      <c r="H3876" s="16">
        <f>'MEDIDAS ML'!H21</f>
        <v>19.309999999999999</v>
      </c>
      <c r="I3876" s="16">
        <f>'MEDIDAS ML'!I21</f>
        <v>6.944</v>
      </c>
      <c r="J3876" s="6" t="str">
        <f>'MEDIDAS ML'!J21</f>
        <v>Se calcula por Peso</v>
      </c>
      <c r="K3876" s="16">
        <f>'MEDIDAS ML'!K21</f>
        <v>19.309999999999999</v>
      </c>
      <c r="L3876" s="7">
        <f>'MEDIDAS ML'!L21</f>
        <v>138590</v>
      </c>
      <c r="M3876" s="6" t="str">
        <f>'MEDIDAS ML'!M21</f>
        <v>Sin costo fijo</v>
      </c>
      <c r="N3876" s="7">
        <f>'MEDIDAS ML'!N21</f>
        <v>0</v>
      </c>
      <c r="O3876" s="6" t="str">
        <f>'MEDIDAS ML'!O21</f>
        <v>Desde $40.001</v>
      </c>
      <c r="P3876" s="7">
        <f>'MEDIDAS ML'!P21</f>
        <v>7000</v>
      </c>
      <c r="Q3876" s="7">
        <f>'MEDIDAS ML'!Q21</f>
        <v>7000</v>
      </c>
      <c r="R3876" s="23" t="e">
        <f>'MEDIDAS ML'!#REF!</f>
        <v>#REF!</v>
      </c>
      <c r="S3876" s="24" t="e">
        <f>'MEDIDAS ML'!#REF!</f>
        <v>#REF!</v>
      </c>
      <c r="T3876" s="24" t="e">
        <f>'MEDIDAS ML'!#REF!</f>
        <v>#REF!</v>
      </c>
      <c r="U3876" s="24" t="e">
        <f>'MEDIDAS ML'!#REF!</f>
        <v>#REF!</v>
      </c>
      <c r="V3876" s="22" t="e">
        <f>'MEDIDAS ML'!#REF!</f>
        <v>#REF!</v>
      </c>
      <c r="W3876" s="17" t="e">
        <f>'MEDIDAS ML'!#REF!</f>
        <v>#REF!</v>
      </c>
      <c r="X3876" t="e">
        <f>'MEDIDAS ML'!#REF!</f>
        <v>#REF!</v>
      </c>
    </row>
    <row r="3877" spans="1:24" ht="15.75" customHeight="1" x14ac:dyDescent="0.25">
      <c r="A3877" s="6">
        <f>'MEDIDAS ML'!A9</f>
        <v>123</v>
      </c>
      <c r="B3877" s="15">
        <f>'MEDIDAS ML'!B9</f>
        <v>123</v>
      </c>
      <c r="C3877" s="6">
        <f>'MEDIDAS ML'!C9</f>
        <v>123</v>
      </c>
      <c r="D3877" s="6" t="str">
        <f>'MEDIDAS ML'!D9</f>
        <v>30x31x35 cm - 24212 grs</v>
      </c>
      <c r="E3877" s="16">
        <f>'MEDIDAS ML'!E9</f>
        <v>30</v>
      </c>
      <c r="F3877" s="16">
        <f>'MEDIDAS ML'!F9</f>
        <v>31</v>
      </c>
      <c r="G3877" s="16">
        <f>'MEDIDAS ML'!G9</f>
        <v>35</v>
      </c>
      <c r="H3877" s="16">
        <f>'MEDIDAS ML'!H9</f>
        <v>24.212</v>
      </c>
      <c r="I3877" s="16">
        <f>'MEDIDAS ML'!I9</f>
        <v>8.1374999999999993</v>
      </c>
      <c r="J3877" s="6" t="str">
        <f>'MEDIDAS ML'!J9</f>
        <v>Se calcula por Peso</v>
      </c>
      <c r="K3877" s="16">
        <f>'MEDIDAS ML'!K9</f>
        <v>24.212</v>
      </c>
      <c r="L3877" s="7">
        <f>'MEDIDAS ML'!L9</f>
        <v>134990</v>
      </c>
      <c r="M3877" s="6" t="str">
        <f>'MEDIDAS ML'!M9</f>
        <v>Sin costo fijo</v>
      </c>
      <c r="N3877" s="7">
        <f>'MEDIDAS ML'!N9</f>
        <v>0</v>
      </c>
      <c r="O3877" s="6" t="str">
        <f>'MEDIDAS ML'!O9</f>
        <v>Desde $40.001</v>
      </c>
      <c r="P3877" s="7">
        <f>'MEDIDAS ML'!P9</f>
        <v>8300</v>
      </c>
      <c r="Q3877" s="7">
        <f>'MEDIDAS ML'!Q9</f>
        <v>8300</v>
      </c>
      <c r="R3877" s="23" t="e">
        <f>'MEDIDAS ML'!#REF!</f>
        <v>#REF!</v>
      </c>
      <c r="S3877" s="24" t="e">
        <f>'MEDIDAS ML'!#REF!</f>
        <v>#REF!</v>
      </c>
      <c r="T3877" s="24" t="e">
        <f>'MEDIDAS ML'!#REF!</f>
        <v>#REF!</v>
      </c>
      <c r="U3877" s="24" t="e">
        <f>'MEDIDAS ML'!#REF!</f>
        <v>#REF!</v>
      </c>
      <c r="V3877" s="22" t="e">
        <f>'MEDIDAS ML'!#REF!</f>
        <v>#REF!</v>
      </c>
      <c r="W3877" s="17" t="e">
        <f>'MEDIDAS ML'!#REF!</f>
        <v>#REF!</v>
      </c>
      <c r="X3877" t="e">
        <f>'MEDIDAS ML'!#REF!</f>
        <v>#REF!</v>
      </c>
    </row>
    <row r="3878" spans="1:24" ht="15.75" customHeight="1" x14ac:dyDescent="0.25">
      <c r="A3878" s="6">
        <f>'MEDIDAS ML'!A10</f>
        <v>123</v>
      </c>
      <c r="B3878" s="15">
        <f>'MEDIDAS ML'!B10</f>
        <v>123</v>
      </c>
      <c r="C3878" s="6">
        <f>'MEDIDAS ML'!C10</f>
        <v>123</v>
      </c>
      <c r="D3878" s="6" t="str">
        <f>'MEDIDAS ML'!D10</f>
        <v>30x31x35 cm - 24212 grs</v>
      </c>
      <c r="E3878" s="16">
        <f>'MEDIDAS ML'!E10</f>
        <v>30</v>
      </c>
      <c r="F3878" s="16">
        <f>'MEDIDAS ML'!F10</f>
        <v>31</v>
      </c>
      <c r="G3878" s="16">
        <f>'MEDIDAS ML'!G10</f>
        <v>35</v>
      </c>
      <c r="H3878" s="16">
        <f>'MEDIDAS ML'!H10</f>
        <v>24.212</v>
      </c>
      <c r="I3878" s="16">
        <f>'MEDIDAS ML'!I10</f>
        <v>8.1374999999999993</v>
      </c>
      <c r="J3878" s="6" t="str">
        <f>'MEDIDAS ML'!J10</f>
        <v>Se calcula por Peso</v>
      </c>
      <c r="K3878" s="16">
        <f>'MEDIDAS ML'!K10</f>
        <v>24.212</v>
      </c>
      <c r="L3878" s="7">
        <f>'MEDIDAS ML'!L10</f>
        <v>134990</v>
      </c>
      <c r="M3878" s="6" t="str">
        <f>'MEDIDAS ML'!M10</f>
        <v>Sin costo fijo</v>
      </c>
      <c r="N3878" s="7">
        <f>'MEDIDAS ML'!N10</f>
        <v>0</v>
      </c>
      <c r="O3878" s="6" t="str">
        <f>'MEDIDAS ML'!O10</f>
        <v>Desde $40.001</v>
      </c>
      <c r="P3878" s="7">
        <f>'MEDIDAS ML'!P10</f>
        <v>8300</v>
      </c>
      <c r="Q3878" s="7">
        <f>'MEDIDAS ML'!Q10</f>
        <v>8300</v>
      </c>
      <c r="R3878" s="23" t="e">
        <f>'MEDIDAS ML'!#REF!</f>
        <v>#REF!</v>
      </c>
      <c r="S3878" s="24" t="e">
        <f>'MEDIDAS ML'!#REF!</f>
        <v>#REF!</v>
      </c>
      <c r="T3878" s="24" t="e">
        <f>'MEDIDAS ML'!#REF!</f>
        <v>#REF!</v>
      </c>
      <c r="U3878" s="24" t="e">
        <f>'MEDIDAS ML'!#REF!</f>
        <v>#REF!</v>
      </c>
      <c r="V3878" s="22" t="e">
        <f>'MEDIDAS ML'!#REF!</f>
        <v>#REF!</v>
      </c>
      <c r="W3878" s="17" t="e">
        <f>'MEDIDAS ML'!#REF!</f>
        <v>#REF!</v>
      </c>
      <c r="X3878" t="e">
        <f>'MEDIDAS ML'!#REF!</f>
        <v>#REF!</v>
      </c>
    </row>
    <row r="3879" spans="1:24" ht="15.75" customHeight="1" x14ac:dyDescent="0.25">
      <c r="A3879" s="6">
        <f>'MEDIDAS ML'!A839</f>
        <v>123</v>
      </c>
      <c r="B3879" s="15">
        <f>'MEDIDAS ML'!B839</f>
        <v>123</v>
      </c>
      <c r="C3879" s="6">
        <f>'MEDIDAS ML'!C839</f>
        <v>123</v>
      </c>
      <c r="D3879" s="6" t="str">
        <f>'MEDIDAS ML'!D839</f>
        <v>12x22x27 cm - 1820 grs</v>
      </c>
      <c r="E3879" s="16">
        <f>'MEDIDAS ML'!E839</f>
        <v>12</v>
      </c>
      <c r="F3879" s="16">
        <f>'MEDIDAS ML'!F839</f>
        <v>22</v>
      </c>
      <c r="G3879" s="16">
        <f>'MEDIDAS ML'!G839</f>
        <v>27</v>
      </c>
      <c r="H3879" s="16">
        <f>'MEDIDAS ML'!H839</f>
        <v>1.82</v>
      </c>
      <c r="I3879" s="16">
        <f>'MEDIDAS ML'!I839</f>
        <v>1.782</v>
      </c>
      <c r="J3879" s="6" t="str">
        <f>'MEDIDAS ML'!J839</f>
        <v>Se calcula por Peso</v>
      </c>
      <c r="K3879" s="16">
        <f>'MEDIDAS ML'!K839</f>
        <v>1.82</v>
      </c>
      <c r="L3879" s="7">
        <f>'MEDIDAS ML'!L839</f>
        <v>57990</v>
      </c>
      <c r="M3879" s="6" t="str">
        <f>'MEDIDAS ML'!M839</f>
        <v>Sin costo fijo</v>
      </c>
      <c r="N3879" s="7">
        <f>'MEDIDAS ML'!N839</f>
        <v>0</v>
      </c>
      <c r="O3879" s="6" t="str">
        <f>'MEDIDAS ML'!O839</f>
        <v>Desde $40.001</v>
      </c>
      <c r="P3879" s="7">
        <f>'MEDIDAS ML'!P839</f>
        <v>3300</v>
      </c>
      <c r="Q3879" s="7">
        <f>'MEDIDAS ML'!Q839</f>
        <v>3300</v>
      </c>
      <c r="R3879" s="23" t="e">
        <f>'MEDIDAS ML'!#REF!</f>
        <v>#REF!</v>
      </c>
      <c r="S3879" s="24" t="e">
        <f>'MEDIDAS ML'!#REF!</f>
        <v>#REF!</v>
      </c>
      <c r="T3879" s="24" t="e">
        <f>'MEDIDAS ML'!#REF!</f>
        <v>#REF!</v>
      </c>
      <c r="U3879" s="24" t="e">
        <f>'MEDIDAS ML'!#REF!</f>
        <v>#REF!</v>
      </c>
      <c r="V3879" s="22" t="e">
        <f>'MEDIDAS ML'!#REF!</f>
        <v>#REF!</v>
      </c>
      <c r="W3879" s="17" t="e">
        <f>'MEDIDAS ML'!#REF!</f>
        <v>#REF!</v>
      </c>
      <c r="X3879" t="e">
        <f>'MEDIDAS ML'!#REF!</f>
        <v>#REF!</v>
      </c>
    </row>
    <row r="3880" spans="1:24" ht="15.75" customHeight="1" x14ac:dyDescent="0.25">
      <c r="A3880" s="6">
        <f>'MEDIDAS ML'!A840</f>
        <v>123</v>
      </c>
      <c r="B3880" s="15">
        <f>'MEDIDAS ML'!B840</f>
        <v>123</v>
      </c>
      <c r="C3880" s="6">
        <f>'MEDIDAS ML'!C840</f>
        <v>123</v>
      </c>
      <c r="D3880" s="6" t="str">
        <f>'MEDIDAS ML'!D840</f>
        <v>12x22x27 cm - 1820 grs</v>
      </c>
      <c r="E3880" s="16">
        <f>'MEDIDAS ML'!E840</f>
        <v>12</v>
      </c>
      <c r="F3880" s="16">
        <f>'MEDIDAS ML'!F840</f>
        <v>22</v>
      </c>
      <c r="G3880" s="16">
        <f>'MEDIDAS ML'!G840</f>
        <v>27</v>
      </c>
      <c r="H3880" s="16">
        <f>'MEDIDAS ML'!H840</f>
        <v>1.82</v>
      </c>
      <c r="I3880" s="16">
        <f>'MEDIDAS ML'!I840</f>
        <v>1.782</v>
      </c>
      <c r="J3880" s="6" t="str">
        <f>'MEDIDAS ML'!J840</f>
        <v>Se calcula por Peso</v>
      </c>
      <c r="K3880" s="16">
        <f>'MEDIDAS ML'!K840</f>
        <v>1.82</v>
      </c>
      <c r="L3880" s="7">
        <f>'MEDIDAS ML'!L840</f>
        <v>57990</v>
      </c>
      <c r="M3880" s="6" t="str">
        <f>'MEDIDAS ML'!M840</f>
        <v>Sin costo fijo</v>
      </c>
      <c r="N3880" s="7">
        <f>'MEDIDAS ML'!N840</f>
        <v>0</v>
      </c>
      <c r="O3880" s="6" t="str">
        <f>'MEDIDAS ML'!O840</f>
        <v>Desde $40.001</v>
      </c>
      <c r="P3880" s="7">
        <f>'MEDIDAS ML'!P840</f>
        <v>3300</v>
      </c>
      <c r="Q3880" s="7">
        <f>'MEDIDAS ML'!Q840</f>
        <v>3300</v>
      </c>
      <c r="R3880" s="23" t="e">
        <f>'MEDIDAS ML'!#REF!</f>
        <v>#REF!</v>
      </c>
      <c r="S3880" s="24" t="e">
        <f>'MEDIDAS ML'!#REF!</f>
        <v>#REF!</v>
      </c>
      <c r="T3880" s="24" t="e">
        <f>'MEDIDAS ML'!#REF!</f>
        <v>#REF!</v>
      </c>
      <c r="U3880" s="24" t="e">
        <f>'MEDIDAS ML'!#REF!</f>
        <v>#REF!</v>
      </c>
      <c r="V3880" s="22" t="e">
        <f>'MEDIDAS ML'!#REF!</f>
        <v>#REF!</v>
      </c>
      <c r="W3880" s="17" t="e">
        <f>'MEDIDAS ML'!#REF!</f>
        <v>#REF!</v>
      </c>
      <c r="X3880" t="e">
        <f>'MEDIDAS ML'!#REF!</f>
        <v>#REF!</v>
      </c>
    </row>
    <row r="3881" spans="1:24" ht="15.75" customHeight="1" x14ac:dyDescent="0.25">
      <c r="A3881" s="6">
        <f>'MEDIDAS ML'!A477</f>
        <v>123</v>
      </c>
      <c r="B3881" s="15">
        <f>'MEDIDAS ML'!B477</f>
        <v>123</v>
      </c>
      <c r="C3881" s="6">
        <f>'MEDIDAS ML'!C477</f>
        <v>123</v>
      </c>
      <c r="D3881" s="6" t="str">
        <f>'MEDIDAS ML'!D477</f>
        <v>13x31x74 cm - 3350 grs</v>
      </c>
      <c r="E3881" s="16">
        <f>'MEDIDAS ML'!E477</f>
        <v>13</v>
      </c>
      <c r="F3881" s="16">
        <f>'MEDIDAS ML'!F477</f>
        <v>31</v>
      </c>
      <c r="G3881" s="16">
        <f>'MEDIDAS ML'!G477</f>
        <v>74</v>
      </c>
      <c r="H3881" s="16">
        <f>'MEDIDAS ML'!H477</f>
        <v>3.35</v>
      </c>
      <c r="I3881" s="16">
        <f>'MEDIDAS ML'!I477</f>
        <v>7.4554999999999998</v>
      </c>
      <c r="J3881" s="6" t="str">
        <f>'MEDIDAS ML'!J477</f>
        <v>Se calcula por P volum</v>
      </c>
      <c r="K3881" s="16">
        <f>'MEDIDAS ML'!K477</f>
        <v>7.4554999999999998</v>
      </c>
      <c r="L3881" s="7">
        <f>'MEDIDAS ML'!L477</f>
        <v>77590</v>
      </c>
      <c r="M3881" s="6" t="str">
        <f>'MEDIDAS ML'!M477</f>
        <v>Sin costo fijo</v>
      </c>
      <c r="N3881" s="7">
        <f>'MEDIDAS ML'!N477</f>
        <v>0</v>
      </c>
      <c r="O3881" s="6" t="str">
        <f>'MEDIDAS ML'!O477</f>
        <v>Desde $40.001</v>
      </c>
      <c r="P3881" s="7">
        <f>'MEDIDAS ML'!P477</f>
        <v>5050</v>
      </c>
      <c r="Q3881" s="7">
        <f>'MEDIDAS ML'!Q477</f>
        <v>5050</v>
      </c>
      <c r="R3881" s="23" t="e">
        <f>'MEDIDAS ML'!#REF!</f>
        <v>#REF!</v>
      </c>
      <c r="S3881" s="24" t="e">
        <f>'MEDIDAS ML'!#REF!</f>
        <v>#REF!</v>
      </c>
      <c r="T3881" s="24" t="e">
        <f>'MEDIDAS ML'!#REF!</f>
        <v>#REF!</v>
      </c>
      <c r="U3881" s="24" t="e">
        <f>'MEDIDAS ML'!#REF!</f>
        <v>#REF!</v>
      </c>
      <c r="V3881" s="22" t="e">
        <f>'MEDIDAS ML'!#REF!</f>
        <v>#REF!</v>
      </c>
      <c r="W3881" s="17" t="e">
        <f>'MEDIDAS ML'!#REF!</f>
        <v>#REF!</v>
      </c>
      <c r="X3881" t="e">
        <f>'MEDIDAS ML'!#REF!</f>
        <v>#REF!</v>
      </c>
    </row>
    <row r="3882" spans="1:24" ht="15.75" customHeight="1" x14ac:dyDescent="0.25">
      <c r="A3882" s="6">
        <f>'MEDIDAS ML'!A478</f>
        <v>123</v>
      </c>
      <c r="B3882" s="15">
        <f>'MEDIDAS ML'!B478</f>
        <v>123</v>
      </c>
      <c r="C3882" s="6">
        <f>'MEDIDAS ML'!C478</f>
        <v>123</v>
      </c>
      <c r="D3882" s="6" t="str">
        <f>'MEDIDAS ML'!D478</f>
        <v>13x31x74 cm - 3350 grs</v>
      </c>
      <c r="E3882" s="16">
        <f>'MEDIDAS ML'!E478</f>
        <v>13</v>
      </c>
      <c r="F3882" s="16">
        <f>'MEDIDAS ML'!F478</f>
        <v>31</v>
      </c>
      <c r="G3882" s="16">
        <f>'MEDIDAS ML'!G478</f>
        <v>74</v>
      </c>
      <c r="H3882" s="16">
        <f>'MEDIDAS ML'!H478</f>
        <v>3.35</v>
      </c>
      <c r="I3882" s="16">
        <f>'MEDIDAS ML'!I478</f>
        <v>7.4554999999999998</v>
      </c>
      <c r="J3882" s="6" t="str">
        <f>'MEDIDAS ML'!J478</f>
        <v>Se calcula por P volum</v>
      </c>
      <c r="K3882" s="16">
        <f>'MEDIDAS ML'!K478</f>
        <v>7.4554999999999998</v>
      </c>
      <c r="L3882" s="7">
        <f>'MEDIDAS ML'!L478</f>
        <v>77590</v>
      </c>
      <c r="M3882" s="6" t="str">
        <f>'MEDIDAS ML'!M478</f>
        <v>Sin costo fijo</v>
      </c>
      <c r="N3882" s="7">
        <f>'MEDIDAS ML'!N478</f>
        <v>0</v>
      </c>
      <c r="O3882" s="6" t="str">
        <f>'MEDIDAS ML'!O478</f>
        <v>Desde $40.001</v>
      </c>
      <c r="P3882" s="7">
        <f>'MEDIDAS ML'!P478</f>
        <v>5050</v>
      </c>
      <c r="Q3882" s="7">
        <f>'MEDIDAS ML'!Q478</f>
        <v>5050</v>
      </c>
      <c r="R3882" s="23" t="e">
        <f>'MEDIDAS ML'!#REF!</f>
        <v>#REF!</v>
      </c>
      <c r="S3882" s="24" t="e">
        <f>'MEDIDAS ML'!#REF!</f>
        <v>#REF!</v>
      </c>
      <c r="T3882" s="24" t="e">
        <f>'MEDIDAS ML'!#REF!</f>
        <v>#REF!</v>
      </c>
      <c r="U3882" s="24" t="e">
        <f>'MEDIDAS ML'!#REF!</f>
        <v>#REF!</v>
      </c>
      <c r="V3882" s="22" t="e">
        <f>'MEDIDAS ML'!#REF!</f>
        <v>#REF!</v>
      </c>
      <c r="W3882" s="17" t="e">
        <f>'MEDIDAS ML'!#REF!</f>
        <v>#REF!</v>
      </c>
      <c r="X3882" t="e">
        <f>'MEDIDAS ML'!#REF!</f>
        <v>#REF!</v>
      </c>
    </row>
    <row r="3883" spans="1:24" ht="15.75" customHeight="1" x14ac:dyDescent="0.25">
      <c r="A3883" s="6">
        <f>'MEDIDAS ML'!A678</f>
        <v>123</v>
      </c>
      <c r="B3883" s="15">
        <f>'MEDIDAS ML'!B678</f>
        <v>123</v>
      </c>
      <c r="C3883" s="6">
        <f>'MEDIDAS ML'!C678</f>
        <v>123</v>
      </c>
      <c r="D3883" s="6" t="str">
        <f>'MEDIDAS ML'!D678</f>
        <v>14x27x37 cm - 2350 grs</v>
      </c>
      <c r="E3883" s="16">
        <f>'MEDIDAS ML'!E678</f>
        <v>14</v>
      </c>
      <c r="F3883" s="16">
        <f>'MEDIDAS ML'!F678</f>
        <v>27</v>
      </c>
      <c r="G3883" s="16">
        <f>'MEDIDAS ML'!G678</f>
        <v>37</v>
      </c>
      <c r="H3883" s="16">
        <f>'MEDIDAS ML'!H678</f>
        <v>2.35</v>
      </c>
      <c r="I3883" s="16">
        <f>'MEDIDAS ML'!I678</f>
        <v>3.4965000000000002</v>
      </c>
      <c r="J3883" s="6" t="str">
        <f>'MEDIDAS ML'!J678</f>
        <v>Se calcula por P volum</v>
      </c>
      <c r="K3883" s="16">
        <f>'MEDIDAS ML'!K678</f>
        <v>3.4965000000000002</v>
      </c>
      <c r="L3883" s="7">
        <f>'MEDIDAS ML'!L678</f>
        <v>75400</v>
      </c>
      <c r="M3883" s="6" t="str">
        <f>'MEDIDAS ML'!M678</f>
        <v>Sin costo fijo</v>
      </c>
      <c r="N3883" s="7">
        <f>'MEDIDAS ML'!N678</f>
        <v>0</v>
      </c>
      <c r="O3883" s="6" t="str">
        <f>'MEDIDAS ML'!O678</f>
        <v>Desde $40.001</v>
      </c>
      <c r="P3883" s="7">
        <f>'MEDIDAS ML'!P678</f>
        <v>3800</v>
      </c>
      <c r="Q3883" s="7">
        <f>'MEDIDAS ML'!Q678</f>
        <v>3800</v>
      </c>
      <c r="R3883" s="23" t="e">
        <f>'MEDIDAS ML'!#REF!</f>
        <v>#REF!</v>
      </c>
      <c r="S3883" s="24" t="e">
        <f>'MEDIDAS ML'!#REF!</f>
        <v>#REF!</v>
      </c>
      <c r="T3883" s="24" t="e">
        <f>'MEDIDAS ML'!#REF!</f>
        <v>#REF!</v>
      </c>
      <c r="U3883" s="24" t="e">
        <f>'MEDIDAS ML'!#REF!</f>
        <v>#REF!</v>
      </c>
      <c r="V3883" s="22" t="e">
        <f>'MEDIDAS ML'!#REF!</f>
        <v>#REF!</v>
      </c>
      <c r="W3883" s="17" t="e">
        <f>'MEDIDAS ML'!#REF!</f>
        <v>#REF!</v>
      </c>
      <c r="X3883" t="e">
        <f>'MEDIDAS ML'!#REF!</f>
        <v>#REF!</v>
      </c>
    </row>
    <row r="3884" spans="1:24" ht="15.75" customHeight="1" x14ac:dyDescent="0.25">
      <c r="A3884" s="6">
        <f>'MEDIDAS ML'!A679</f>
        <v>123</v>
      </c>
      <c r="B3884" s="15">
        <f>'MEDIDAS ML'!B679</f>
        <v>123</v>
      </c>
      <c r="C3884" s="6">
        <f>'MEDIDAS ML'!C679</f>
        <v>123</v>
      </c>
      <c r="D3884" s="6" t="str">
        <f>'MEDIDAS ML'!D679</f>
        <v>14x27x37 cm - 2350 grs</v>
      </c>
      <c r="E3884" s="16">
        <f>'MEDIDAS ML'!E679</f>
        <v>14</v>
      </c>
      <c r="F3884" s="16">
        <f>'MEDIDAS ML'!F679</f>
        <v>27</v>
      </c>
      <c r="G3884" s="16">
        <f>'MEDIDAS ML'!G679</f>
        <v>37</v>
      </c>
      <c r="H3884" s="16">
        <f>'MEDIDAS ML'!H679</f>
        <v>2.35</v>
      </c>
      <c r="I3884" s="16">
        <f>'MEDIDAS ML'!I679</f>
        <v>3.4965000000000002</v>
      </c>
      <c r="J3884" s="6" t="str">
        <f>'MEDIDAS ML'!J679</f>
        <v>Se calcula por P volum</v>
      </c>
      <c r="K3884" s="16">
        <f>'MEDIDAS ML'!K679</f>
        <v>3.4965000000000002</v>
      </c>
      <c r="L3884" s="7">
        <f>'MEDIDAS ML'!L679</f>
        <v>75400</v>
      </c>
      <c r="M3884" s="6" t="str">
        <f>'MEDIDAS ML'!M679</f>
        <v>Sin costo fijo</v>
      </c>
      <c r="N3884" s="7">
        <f>'MEDIDAS ML'!N679</f>
        <v>0</v>
      </c>
      <c r="O3884" s="6" t="str">
        <f>'MEDIDAS ML'!O679</f>
        <v>Desde $40.001</v>
      </c>
      <c r="P3884" s="7">
        <f>'MEDIDAS ML'!P679</f>
        <v>3800</v>
      </c>
      <c r="Q3884" s="7">
        <f>'MEDIDAS ML'!Q679</f>
        <v>3800</v>
      </c>
      <c r="R3884" s="23" t="e">
        <f>'MEDIDAS ML'!#REF!</f>
        <v>#REF!</v>
      </c>
      <c r="S3884" s="24" t="e">
        <f>'MEDIDAS ML'!#REF!</f>
        <v>#REF!</v>
      </c>
      <c r="T3884" s="24" t="e">
        <f>'MEDIDAS ML'!#REF!</f>
        <v>#REF!</v>
      </c>
      <c r="U3884" s="24" t="e">
        <f>'MEDIDAS ML'!#REF!</f>
        <v>#REF!</v>
      </c>
      <c r="V3884" s="22" t="e">
        <f>'MEDIDAS ML'!#REF!</f>
        <v>#REF!</v>
      </c>
      <c r="W3884" s="17" t="e">
        <f>'MEDIDAS ML'!#REF!</f>
        <v>#REF!</v>
      </c>
      <c r="X3884" t="e">
        <f>'MEDIDAS ML'!#REF!</f>
        <v>#REF!</v>
      </c>
    </row>
    <row r="3885" spans="1:24" ht="15.75" customHeight="1" x14ac:dyDescent="0.25">
      <c r="A3885" s="6">
        <f>'MEDIDAS ML'!A703</f>
        <v>123</v>
      </c>
      <c r="B3885" s="15">
        <f>'MEDIDAS ML'!B703</f>
        <v>123</v>
      </c>
      <c r="C3885" s="6">
        <f>'MEDIDAS ML'!C703</f>
        <v>123</v>
      </c>
      <c r="D3885" s="6" t="str">
        <f>'MEDIDAS ML'!D703</f>
        <v>23x24x78 cm - 2231 grs</v>
      </c>
      <c r="E3885" s="16">
        <f>'MEDIDAS ML'!E703</f>
        <v>23</v>
      </c>
      <c r="F3885" s="16">
        <f>'MEDIDAS ML'!F703</f>
        <v>24</v>
      </c>
      <c r="G3885" s="16">
        <f>'MEDIDAS ML'!G703</f>
        <v>78</v>
      </c>
      <c r="H3885" s="16">
        <f>'MEDIDAS ML'!H703</f>
        <v>2.2309999999999999</v>
      </c>
      <c r="I3885" s="16">
        <f>'MEDIDAS ML'!I703</f>
        <v>10.763999999999999</v>
      </c>
      <c r="J3885" s="6" t="str">
        <f>'MEDIDAS ML'!J703</f>
        <v>Se calcula por P volum</v>
      </c>
      <c r="K3885" s="16">
        <f>'MEDIDAS ML'!K703</f>
        <v>10.763999999999999</v>
      </c>
      <c r="L3885" s="7">
        <f>'MEDIDAS ML'!L703</f>
        <v>69990</v>
      </c>
      <c r="M3885" s="6" t="str">
        <f>'MEDIDAS ML'!M703</f>
        <v>Sin costo fijo</v>
      </c>
      <c r="N3885" s="7">
        <f>'MEDIDAS ML'!N703</f>
        <v>0</v>
      </c>
      <c r="O3885" s="6" t="str">
        <f>'MEDIDAS ML'!O703</f>
        <v>Desde $40.001</v>
      </c>
      <c r="P3885" s="7">
        <f>'MEDIDAS ML'!P703</f>
        <v>6050</v>
      </c>
      <c r="Q3885" s="7">
        <f>'MEDIDAS ML'!Q703</f>
        <v>6050</v>
      </c>
      <c r="R3885" s="23" t="e">
        <f>'MEDIDAS ML'!#REF!</f>
        <v>#REF!</v>
      </c>
      <c r="S3885" s="24" t="e">
        <f>'MEDIDAS ML'!#REF!</f>
        <v>#REF!</v>
      </c>
      <c r="T3885" s="24" t="e">
        <f>'MEDIDAS ML'!#REF!</f>
        <v>#REF!</v>
      </c>
      <c r="U3885" s="24" t="e">
        <f>'MEDIDAS ML'!#REF!</f>
        <v>#REF!</v>
      </c>
      <c r="V3885" s="22" t="e">
        <f>'MEDIDAS ML'!#REF!</f>
        <v>#REF!</v>
      </c>
      <c r="W3885" s="17" t="e">
        <f>'MEDIDAS ML'!#REF!</f>
        <v>#REF!</v>
      </c>
      <c r="X3885" t="e">
        <f>'MEDIDAS ML'!#REF!</f>
        <v>#REF!</v>
      </c>
    </row>
    <row r="3886" spans="1:24" ht="15.75" customHeight="1" x14ac:dyDescent="0.25">
      <c r="A3886" s="6">
        <f>'MEDIDAS ML'!A467</f>
        <v>123</v>
      </c>
      <c r="B3886" s="15">
        <f>'MEDIDAS ML'!B467</f>
        <v>123</v>
      </c>
      <c r="C3886" s="6">
        <f>'MEDIDAS ML'!C467</f>
        <v>123</v>
      </c>
      <c r="D3886" s="6" t="str">
        <f>'MEDIDAS ML'!D467</f>
        <v>7x21x26 cm - 3460 grs</v>
      </c>
      <c r="E3886" s="16">
        <f>'MEDIDAS ML'!E467</f>
        <v>7</v>
      </c>
      <c r="F3886" s="16">
        <f>'MEDIDAS ML'!F467</f>
        <v>21</v>
      </c>
      <c r="G3886" s="16">
        <f>'MEDIDAS ML'!G467</f>
        <v>26</v>
      </c>
      <c r="H3886" s="16">
        <f>'MEDIDAS ML'!H467</f>
        <v>3.46</v>
      </c>
      <c r="I3886" s="16">
        <f>'MEDIDAS ML'!I467</f>
        <v>0.95550000000000002</v>
      </c>
      <c r="J3886" s="6" t="str">
        <f>'MEDIDAS ML'!J467</f>
        <v>Se calcula por Peso</v>
      </c>
      <c r="K3886" s="16">
        <f>'MEDIDAS ML'!K467</f>
        <v>3.46</v>
      </c>
      <c r="L3886" s="7">
        <f>'MEDIDAS ML'!L467</f>
        <v>69161</v>
      </c>
      <c r="M3886" s="6" t="str">
        <f>'MEDIDAS ML'!M467</f>
        <v>Sin costo fijo</v>
      </c>
      <c r="N3886" s="7">
        <f>'MEDIDAS ML'!N467</f>
        <v>0</v>
      </c>
      <c r="O3886" s="6" t="str">
        <f>'MEDIDAS ML'!O467</f>
        <v>Desde $40.001</v>
      </c>
      <c r="P3886" s="7">
        <f>'MEDIDAS ML'!P467</f>
        <v>3800</v>
      </c>
      <c r="Q3886" s="7">
        <f>'MEDIDAS ML'!Q467</f>
        <v>3800</v>
      </c>
      <c r="R3886" s="23" t="e">
        <f>'MEDIDAS ML'!#REF!</f>
        <v>#REF!</v>
      </c>
      <c r="S3886" s="24" t="e">
        <f>'MEDIDAS ML'!#REF!</f>
        <v>#REF!</v>
      </c>
      <c r="T3886" s="24" t="e">
        <f>'MEDIDAS ML'!#REF!</f>
        <v>#REF!</v>
      </c>
      <c r="U3886" s="24" t="e">
        <f>'MEDIDAS ML'!#REF!</f>
        <v>#REF!</v>
      </c>
      <c r="V3886" s="22" t="e">
        <f>'MEDIDAS ML'!#REF!</f>
        <v>#REF!</v>
      </c>
      <c r="W3886" s="17" t="e">
        <f>'MEDIDAS ML'!#REF!</f>
        <v>#REF!</v>
      </c>
      <c r="X3886" t="e">
        <f>'MEDIDAS ML'!#REF!</f>
        <v>#REF!</v>
      </c>
    </row>
    <row r="3887" spans="1:24" ht="15.75" customHeight="1" x14ac:dyDescent="0.25">
      <c r="A3887" s="6">
        <f>'MEDIDAS ML'!A468</f>
        <v>123</v>
      </c>
      <c r="B3887" s="15">
        <f>'MEDIDAS ML'!B468</f>
        <v>123</v>
      </c>
      <c r="C3887" s="6">
        <f>'MEDIDAS ML'!C468</f>
        <v>123</v>
      </c>
      <c r="D3887" s="6" t="str">
        <f>'MEDIDAS ML'!D468</f>
        <v>7x21x26 cm - 3460 grs</v>
      </c>
      <c r="E3887" s="16">
        <f>'MEDIDAS ML'!E468</f>
        <v>7</v>
      </c>
      <c r="F3887" s="16">
        <f>'MEDIDAS ML'!F468</f>
        <v>21</v>
      </c>
      <c r="G3887" s="16">
        <f>'MEDIDAS ML'!G468</f>
        <v>26</v>
      </c>
      <c r="H3887" s="16">
        <f>'MEDIDAS ML'!H468</f>
        <v>3.46</v>
      </c>
      <c r="I3887" s="16">
        <f>'MEDIDAS ML'!I468</f>
        <v>0.95550000000000002</v>
      </c>
      <c r="J3887" s="6" t="str">
        <f>'MEDIDAS ML'!J468</f>
        <v>Se calcula por Peso</v>
      </c>
      <c r="K3887" s="16">
        <f>'MEDIDAS ML'!K468</f>
        <v>3.46</v>
      </c>
      <c r="L3887" s="7">
        <f>'MEDIDAS ML'!L468</f>
        <v>69161</v>
      </c>
      <c r="M3887" s="6" t="str">
        <f>'MEDIDAS ML'!M468</f>
        <v>Sin costo fijo</v>
      </c>
      <c r="N3887" s="7">
        <f>'MEDIDAS ML'!N468</f>
        <v>0</v>
      </c>
      <c r="O3887" s="6" t="str">
        <f>'MEDIDAS ML'!O468</f>
        <v>Desde $40.001</v>
      </c>
      <c r="P3887" s="7">
        <f>'MEDIDAS ML'!P468</f>
        <v>3800</v>
      </c>
      <c r="Q3887" s="7">
        <f>'MEDIDAS ML'!Q468</f>
        <v>3800</v>
      </c>
      <c r="R3887" s="23" t="e">
        <f>'MEDIDAS ML'!#REF!</f>
        <v>#REF!</v>
      </c>
      <c r="S3887" s="24" t="e">
        <f>'MEDIDAS ML'!#REF!</f>
        <v>#REF!</v>
      </c>
      <c r="T3887" s="24" t="e">
        <f>'MEDIDAS ML'!#REF!</f>
        <v>#REF!</v>
      </c>
      <c r="U3887" s="24" t="e">
        <f>'MEDIDAS ML'!#REF!</f>
        <v>#REF!</v>
      </c>
      <c r="V3887" s="22" t="e">
        <f>'MEDIDAS ML'!#REF!</f>
        <v>#REF!</v>
      </c>
      <c r="W3887" s="17" t="e">
        <f>'MEDIDAS ML'!#REF!</f>
        <v>#REF!</v>
      </c>
      <c r="X3887" t="e">
        <f>'MEDIDAS ML'!#REF!</f>
        <v>#REF!</v>
      </c>
    </row>
    <row r="3888" spans="1:24" ht="15.75" customHeight="1" x14ac:dyDescent="0.25">
      <c r="A3888" s="6">
        <f>'MEDIDAS ML'!A693</f>
        <v>123</v>
      </c>
      <c r="B3888" s="15">
        <f>'MEDIDAS ML'!B693</f>
        <v>123</v>
      </c>
      <c r="C3888" s="6">
        <f>'MEDIDAS ML'!C693</f>
        <v>123</v>
      </c>
      <c r="D3888" s="6" t="str">
        <f>'MEDIDAS ML'!D693</f>
        <v>41x86x8 cm - 2280 grs</v>
      </c>
      <c r="E3888" s="16">
        <f>'MEDIDAS ML'!E693</f>
        <v>41</v>
      </c>
      <c r="F3888" s="16">
        <f>'MEDIDAS ML'!F693</f>
        <v>86</v>
      </c>
      <c r="G3888" s="16">
        <f>'MEDIDAS ML'!G693</f>
        <v>8</v>
      </c>
      <c r="H3888" s="16">
        <f>'MEDIDAS ML'!H693</f>
        <v>2.2799999999999998</v>
      </c>
      <c r="I3888" s="16">
        <f>'MEDIDAS ML'!I693</f>
        <v>7.0519999999999996</v>
      </c>
      <c r="J3888" s="6" t="str">
        <f>'MEDIDAS ML'!J693</f>
        <v>Se calcula por P volum</v>
      </c>
      <c r="K3888" s="16">
        <f>'MEDIDAS ML'!K693</f>
        <v>7.0519999999999996</v>
      </c>
      <c r="L3888" s="7">
        <f>'MEDIDAS ML'!L693</f>
        <v>65950</v>
      </c>
      <c r="M3888" s="6" t="str">
        <f>'MEDIDAS ML'!M693</f>
        <v>Sin costo fijo</v>
      </c>
      <c r="N3888" s="7">
        <f>'MEDIDAS ML'!N693</f>
        <v>0</v>
      </c>
      <c r="O3888" s="6" t="str">
        <f>'MEDIDAS ML'!O693</f>
        <v>Desde $40.001</v>
      </c>
      <c r="P3888" s="7">
        <f>'MEDIDAS ML'!P693</f>
        <v>5050</v>
      </c>
      <c r="Q3888" s="7">
        <f>'MEDIDAS ML'!Q693</f>
        <v>5050</v>
      </c>
      <c r="R3888" s="23" t="e">
        <f>'MEDIDAS ML'!#REF!</f>
        <v>#REF!</v>
      </c>
      <c r="S3888" s="24" t="e">
        <f>'MEDIDAS ML'!#REF!</f>
        <v>#REF!</v>
      </c>
      <c r="T3888" s="24" t="e">
        <f>'MEDIDAS ML'!#REF!</f>
        <v>#REF!</v>
      </c>
      <c r="U3888" s="24" t="e">
        <f>'MEDIDAS ML'!#REF!</f>
        <v>#REF!</v>
      </c>
      <c r="V3888" s="22" t="e">
        <f>'MEDIDAS ML'!#REF!</f>
        <v>#REF!</v>
      </c>
      <c r="W3888" s="17" t="e">
        <f>'MEDIDAS ML'!#REF!</f>
        <v>#REF!</v>
      </c>
      <c r="X3888" t="e">
        <f>'MEDIDAS ML'!#REF!</f>
        <v>#REF!</v>
      </c>
    </row>
    <row r="3889" spans="1:24" ht="15.75" customHeight="1" x14ac:dyDescent="0.25">
      <c r="A3889" s="6">
        <f>'MEDIDAS ML'!A694</f>
        <v>123</v>
      </c>
      <c r="B3889" s="15">
        <f>'MEDIDAS ML'!B694</f>
        <v>123</v>
      </c>
      <c r="C3889" s="6">
        <f>'MEDIDAS ML'!C694</f>
        <v>123</v>
      </c>
      <c r="D3889" s="6" t="str">
        <f>'MEDIDAS ML'!D694</f>
        <v>41x86x8 cm - 2280 grs</v>
      </c>
      <c r="E3889" s="16">
        <f>'MEDIDAS ML'!E694</f>
        <v>41</v>
      </c>
      <c r="F3889" s="16">
        <f>'MEDIDAS ML'!F694</f>
        <v>86</v>
      </c>
      <c r="G3889" s="16">
        <f>'MEDIDAS ML'!G694</f>
        <v>8</v>
      </c>
      <c r="H3889" s="16">
        <f>'MEDIDAS ML'!H694</f>
        <v>2.2799999999999998</v>
      </c>
      <c r="I3889" s="16">
        <f>'MEDIDAS ML'!I694</f>
        <v>7.0519999999999996</v>
      </c>
      <c r="J3889" s="6" t="str">
        <f>'MEDIDAS ML'!J694</f>
        <v>Se calcula por P volum</v>
      </c>
      <c r="K3889" s="16">
        <f>'MEDIDAS ML'!K694</f>
        <v>7.0519999999999996</v>
      </c>
      <c r="L3889" s="7">
        <f>'MEDIDAS ML'!L694</f>
        <v>65950</v>
      </c>
      <c r="M3889" s="6" t="str">
        <f>'MEDIDAS ML'!M694</f>
        <v>Sin costo fijo</v>
      </c>
      <c r="N3889" s="7">
        <f>'MEDIDAS ML'!N694</f>
        <v>0</v>
      </c>
      <c r="O3889" s="6" t="str">
        <f>'MEDIDAS ML'!O694</f>
        <v>Desde $40.001</v>
      </c>
      <c r="P3889" s="7">
        <f>'MEDIDAS ML'!P694</f>
        <v>5050</v>
      </c>
      <c r="Q3889" s="7">
        <f>'MEDIDAS ML'!Q694</f>
        <v>5050</v>
      </c>
      <c r="R3889" s="23" t="e">
        <f>'MEDIDAS ML'!#REF!</f>
        <v>#REF!</v>
      </c>
      <c r="S3889" s="24" t="e">
        <f>'MEDIDAS ML'!#REF!</f>
        <v>#REF!</v>
      </c>
      <c r="T3889" s="24" t="e">
        <f>'MEDIDAS ML'!#REF!</f>
        <v>#REF!</v>
      </c>
      <c r="U3889" s="24" t="e">
        <f>'MEDIDAS ML'!#REF!</f>
        <v>#REF!</v>
      </c>
      <c r="V3889" s="22" t="e">
        <f>'MEDIDAS ML'!#REF!</f>
        <v>#REF!</v>
      </c>
      <c r="W3889" s="17" t="e">
        <f>'MEDIDAS ML'!#REF!</f>
        <v>#REF!</v>
      </c>
      <c r="X3889" t="e">
        <f>'MEDIDAS ML'!#REF!</f>
        <v>#REF!</v>
      </c>
    </row>
    <row r="3890" spans="1:24" ht="15.75" customHeight="1" x14ac:dyDescent="0.25">
      <c r="A3890" s="6">
        <f>'MEDIDAS ML'!A714</f>
        <v>123</v>
      </c>
      <c r="B3890" s="15">
        <f>'MEDIDAS ML'!B714</f>
        <v>123</v>
      </c>
      <c r="C3890" s="6">
        <f>'MEDIDAS ML'!C714</f>
        <v>123</v>
      </c>
      <c r="D3890" s="6" t="str">
        <f>'MEDIDAS ML'!D714</f>
        <v>8x40x84 cm - 2200 grs</v>
      </c>
      <c r="E3890" s="16">
        <f>'MEDIDAS ML'!E714</f>
        <v>8</v>
      </c>
      <c r="F3890" s="16">
        <f>'MEDIDAS ML'!F714</f>
        <v>40</v>
      </c>
      <c r="G3890" s="16">
        <f>'MEDIDAS ML'!G714</f>
        <v>84</v>
      </c>
      <c r="H3890" s="16">
        <f>'MEDIDAS ML'!H714</f>
        <v>2.2000000000000002</v>
      </c>
      <c r="I3890" s="16">
        <f>'MEDIDAS ML'!I714</f>
        <v>6.72</v>
      </c>
      <c r="J3890" s="6" t="str">
        <f>'MEDIDAS ML'!J714</f>
        <v>Se calcula por P volum</v>
      </c>
      <c r="K3890" s="16">
        <f>'MEDIDAS ML'!K714</f>
        <v>6.72</v>
      </c>
      <c r="L3890" s="7">
        <f>'MEDIDAS ML'!L714</f>
        <v>65950</v>
      </c>
      <c r="M3890" s="6" t="str">
        <f>'MEDIDAS ML'!M714</f>
        <v>Sin costo fijo</v>
      </c>
      <c r="N3890" s="7">
        <f>'MEDIDAS ML'!N714</f>
        <v>0</v>
      </c>
      <c r="O3890" s="6" t="str">
        <f>'MEDIDAS ML'!O714</f>
        <v>Desde $40.001</v>
      </c>
      <c r="P3890" s="7">
        <f>'MEDIDAS ML'!P714</f>
        <v>5050</v>
      </c>
      <c r="Q3890" s="7">
        <f>'MEDIDAS ML'!Q714</f>
        <v>5050</v>
      </c>
      <c r="R3890" s="23" t="e">
        <f>'MEDIDAS ML'!#REF!</f>
        <v>#REF!</v>
      </c>
      <c r="S3890" s="24" t="e">
        <f>'MEDIDAS ML'!#REF!</f>
        <v>#REF!</v>
      </c>
      <c r="T3890" s="24" t="e">
        <f>'MEDIDAS ML'!#REF!</f>
        <v>#REF!</v>
      </c>
      <c r="U3890" s="24" t="e">
        <f>'MEDIDAS ML'!#REF!</f>
        <v>#REF!</v>
      </c>
      <c r="V3890" s="22" t="e">
        <f>'MEDIDAS ML'!#REF!</f>
        <v>#REF!</v>
      </c>
      <c r="W3890" s="17" t="e">
        <f>'MEDIDAS ML'!#REF!</f>
        <v>#REF!</v>
      </c>
      <c r="X3890" t="e">
        <f>'MEDIDAS ML'!#REF!</f>
        <v>#REF!</v>
      </c>
    </row>
    <row r="3891" spans="1:24" ht="15.75" customHeight="1" x14ac:dyDescent="0.25">
      <c r="A3891" s="6">
        <f>'MEDIDAS ML'!A715</f>
        <v>123</v>
      </c>
      <c r="B3891" s="15">
        <f>'MEDIDAS ML'!B715</f>
        <v>123</v>
      </c>
      <c r="C3891" s="6">
        <f>'MEDIDAS ML'!C715</f>
        <v>123</v>
      </c>
      <c r="D3891" s="6" t="str">
        <f>'MEDIDAS ML'!D715</f>
        <v>8x40x84 cm - 2200 grs</v>
      </c>
      <c r="E3891" s="16">
        <f>'MEDIDAS ML'!E715</f>
        <v>8</v>
      </c>
      <c r="F3891" s="16">
        <f>'MEDIDAS ML'!F715</f>
        <v>40</v>
      </c>
      <c r="G3891" s="16">
        <f>'MEDIDAS ML'!G715</f>
        <v>84</v>
      </c>
      <c r="H3891" s="16">
        <f>'MEDIDAS ML'!H715</f>
        <v>2.2000000000000002</v>
      </c>
      <c r="I3891" s="16">
        <f>'MEDIDAS ML'!I715</f>
        <v>6.72</v>
      </c>
      <c r="J3891" s="6" t="str">
        <f>'MEDIDAS ML'!J715</f>
        <v>Se calcula por P volum</v>
      </c>
      <c r="K3891" s="16">
        <f>'MEDIDAS ML'!K715</f>
        <v>6.72</v>
      </c>
      <c r="L3891" s="7">
        <f>'MEDIDAS ML'!L715</f>
        <v>65950</v>
      </c>
      <c r="M3891" s="6" t="str">
        <f>'MEDIDAS ML'!M715</f>
        <v>Sin costo fijo</v>
      </c>
      <c r="N3891" s="7">
        <f>'MEDIDAS ML'!N715</f>
        <v>0</v>
      </c>
      <c r="O3891" s="6" t="str">
        <f>'MEDIDAS ML'!O715</f>
        <v>Desde $40.001</v>
      </c>
      <c r="P3891" s="7">
        <f>'MEDIDAS ML'!P715</f>
        <v>5050</v>
      </c>
      <c r="Q3891" s="7">
        <f>'MEDIDAS ML'!Q715</f>
        <v>5050</v>
      </c>
      <c r="R3891" s="23" t="e">
        <f>'MEDIDAS ML'!#REF!</f>
        <v>#REF!</v>
      </c>
      <c r="S3891" s="24" t="e">
        <f>'MEDIDAS ML'!#REF!</f>
        <v>#REF!</v>
      </c>
      <c r="T3891" s="24" t="e">
        <f>'MEDIDAS ML'!#REF!</f>
        <v>#REF!</v>
      </c>
      <c r="U3891" s="24" t="e">
        <f>'MEDIDAS ML'!#REF!</f>
        <v>#REF!</v>
      </c>
      <c r="V3891" s="22" t="e">
        <f>'MEDIDAS ML'!#REF!</f>
        <v>#REF!</v>
      </c>
      <c r="W3891" s="17" t="e">
        <f>'MEDIDAS ML'!#REF!</f>
        <v>#REF!</v>
      </c>
      <c r="X3891" t="e">
        <f>'MEDIDAS ML'!#REF!</f>
        <v>#REF!</v>
      </c>
    </row>
    <row r="3892" spans="1:24" ht="15.75" customHeight="1" x14ac:dyDescent="0.25">
      <c r="A3892" s="6">
        <f>'MEDIDAS ML'!A103</f>
        <v>123</v>
      </c>
      <c r="B3892" s="15">
        <f>'MEDIDAS ML'!B103</f>
        <v>123</v>
      </c>
      <c r="C3892" s="6">
        <f>'MEDIDAS ML'!C103</f>
        <v>123</v>
      </c>
      <c r="D3892" s="6" t="str">
        <f>'MEDIDAS ML'!D103</f>
        <v>18x21x37 cm - 7985 grs</v>
      </c>
      <c r="E3892" s="16">
        <f>'MEDIDAS ML'!E103</f>
        <v>18</v>
      </c>
      <c r="F3892" s="16">
        <f>'MEDIDAS ML'!F103</f>
        <v>21</v>
      </c>
      <c r="G3892" s="16">
        <f>'MEDIDAS ML'!G103</f>
        <v>37</v>
      </c>
      <c r="H3892" s="16">
        <f>'MEDIDAS ML'!H103</f>
        <v>7.9850000000000003</v>
      </c>
      <c r="I3892" s="16">
        <f>'MEDIDAS ML'!I103</f>
        <v>3.4965000000000002</v>
      </c>
      <c r="J3892" s="6" t="str">
        <f>'MEDIDAS ML'!J103</f>
        <v>Se calcula por Peso</v>
      </c>
      <c r="K3892" s="16">
        <f>'MEDIDAS ML'!K103</f>
        <v>7.9850000000000003</v>
      </c>
      <c r="L3892" s="7">
        <f>'MEDIDAS ML'!L103</f>
        <v>64990</v>
      </c>
      <c r="M3892" s="6" t="str">
        <f>'MEDIDAS ML'!M103</f>
        <v>Sin costo fijo</v>
      </c>
      <c r="N3892" s="7">
        <f>'MEDIDAS ML'!N103</f>
        <v>0</v>
      </c>
      <c r="O3892" s="6" t="str">
        <f>'MEDIDAS ML'!O103</f>
        <v>Desde $40.001</v>
      </c>
      <c r="P3892" s="7">
        <f>'MEDIDAS ML'!P103</f>
        <v>5050</v>
      </c>
      <c r="Q3892" s="7">
        <f>'MEDIDAS ML'!Q103</f>
        <v>5050</v>
      </c>
      <c r="R3892" s="23" t="e">
        <f>'MEDIDAS ML'!#REF!</f>
        <v>#REF!</v>
      </c>
      <c r="S3892" s="24" t="e">
        <f>'MEDIDAS ML'!#REF!</f>
        <v>#REF!</v>
      </c>
      <c r="T3892" s="24" t="e">
        <f>'MEDIDAS ML'!#REF!</f>
        <v>#REF!</v>
      </c>
      <c r="U3892" s="24" t="e">
        <f>'MEDIDAS ML'!#REF!</f>
        <v>#REF!</v>
      </c>
      <c r="V3892" s="22" t="e">
        <f>'MEDIDAS ML'!#REF!</f>
        <v>#REF!</v>
      </c>
      <c r="W3892" s="17" t="e">
        <f>'MEDIDAS ML'!#REF!</f>
        <v>#REF!</v>
      </c>
      <c r="X3892" t="e">
        <f>'MEDIDAS ML'!#REF!</f>
        <v>#REF!</v>
      </c>
    </row>
    <row r="3893" spans="1:24" ht="15.75" customHeight="1" x14ac:dyDescent="0.25">
      <c r="A3893" s="6">
        <f>'MEDIDAS ML'!A355</f>
        <v>123</v>
      </c>
      <c r="B3893" s="15">
        <f>'MEDIDAS ML'!B355</f>
        <v>123</v>
      </c>
      <c r="C3893" s="6">
        <f>'MEDIDAS ML'!C355</f>
        <v>123</v>
      </c>
      <c r="D3893" s="6" t="str">
        <f>'MEDIDAS ML'!D355</f>
        <v>30x32x32 cm - 4860 grs</v>
      </c>
      <c r="E3893" s="16">
        <f>'MEDIDAS ML'!E355</f>
        <v>30</v>
      </c>
      <c r="F3893" s="16">
        <f>'MEDIDAS ML'!F355</f>
        <v>32</v>
      </c>
      <c r="G3893" s="16">
        <f>'MEDIDAS ML'!G355</f>
        <v>32</v>
      </c>
      <c r="H3893" s="16">
        <f>'MEDIDAS ML'!H355</f>
        <v>4.8600000000000003</v>
      </c>
      <c r="I3893" s="16">
        <f>'MEDIDAS ML'!I355</f>
        <v>7.68</v>
      </c>
      <c r="J3893" s="6" t="str">
        <f>'MEDIDAS ML'!J355</f>
        <v>Se calcula por P volum</v>
      </c>
      <c r="K3893" s="16">
        <f>'MEDIDAS ML'!K355</f>
        <v>7.68</v>
      </c>
      <c r="L3893" s="7">
        <f>'MEDIDAS ML'!L355</f>
        <v>63990</v>
      </c>
      <c r="M3893" s="6" t="str">
        <f>'MEDIDAS ML'!M355</f>
        <v>Sin costo fijo</v>
      </c>
      <c r="N3893" s="7">
        <f>'MEDIDAS ML'!N355</f>
        <v>0</v>
      </c>
      <c r="O3893" s="6" t="str">
        <f>'MEDIDAS ML'!O355</f>
        <v>Desde $40.001</v>
      </c>
      <c r="P3893" s="7">
        <f>'MEDIDAS ML'!P355</f>
        <v>5050</v>
      </c>
      <c r="Q3893" s="7">
        <f>'MEDIDAS ML'!Q355</f>
        <v>5050</v>
      </c>
      <c r="R3893" s="23" t="e">
        <f>'MEDIDAS ML'!#REF!</f>
        <v>#REF!</v>
      </c>
      <c r="S3893" s="24" t="e">
        <f>'MEDIDAS ML'!#REF!</f>
        <v>#REF!</v>
      </c>
      <c r="T3893" s="24" t="e">
        <f>'MEDIDAS ML'!#REF!</f>
        <v>#REF!</v>
      </c>
      <c r="U3893" s="24" t="e">
        <f>'MEDIDAS ML'!#REF!</f>
        <v>#REF!</v>
      </c>
      <c r="V3893" s="22" t="e">
        <f>'MEDIDAS ML'!#REF!</f>
        <v>#REF!</v>
      </c>
      <c r="W3893" s="17" t="e">
        <f>'MEDIDAS ML'!#REF!</f>
        <v>#REF!</v>
      </c>
      <c r="X3893" t="e">
        <f>'MEDIDAS ML'!#REF!</f>
        <v>#REF!</v>
      </c>
    </row>
    <row r="3894" spans="1:24" ht="15.75" customHeight="1" x14ac:dyDescent="0.25">
      <c r="A3894" s="6">
        <f>'MEDIDAS ML'!A356</f>
        <v>123</v>
      </c>
      <c r="B3894" s="15">
        <f>'MEDIDAS ML'!B356</f>
        <v>123</v>
      </c>
      <c r="C3894" s="6">
        <f>'MEDIDAS ML'!C356</f>
        <v>123</v>
      </c>
      <c r="D3894" s="6" t="str">
        <f>'MEDIDAS ML'!D356</f>
        <v>30x32x32 cm - 4860 grs</v>
      </c>
      <c r="E3894" s="16">
        <f>'MEDIDAS ML'!E356</f>
        <v>30</v>
      </c>
      <c r="F3894" s="16">
        <f>'MEDIDAS ML'!F356</f>
        <v>32</v>
      </c>
      <c r="G3894" s="16">
        <f>'MEDIDAS ML'!G356</f>
        <v>32</v>
      </c>
      <c r="H3894" s="16">
        <f>'MEDIDAS ML'!H356</f>
        <v>4.8600000000000003</v>
      </c>
      <c r="I3894" s="16">
        <f>'MEDIDAS ML'!I356</f>
        <v>7.68</v>
      </c>
      <c r="J3894" s="6" t="str">
        <f>'MEDIDAS ML'!J356</f>
        <v>Se calcula por P volum</v>
      </c>
      <c r="K3894" s="16">
        <f>'MEDIDAS ML'!K356</f>
        <v>7.68</v>
      </c>
      <c r="L3894" s="7">
        <f>'MEDIDAS ML'!L356</f>
        <v>63990</v>
      </c>
      <c r="M3894" s="6" t="str">
        <f>'MEDIDAS ML'!M356</f>
        <v>Sin costo fijo</v>
      </c>
      <c r="N3894" s="7">
        <f>'MEDIDAS ML'!N356</f>
        <v>0</v>
      </c>
      <c r="O3894" s="6" t="str">
        <f>'MEDIDAS ML'!O356</f>
        <v>Desde $40.001</v>
      </c>
      <c r="P3894" s="7">
        <f>'MEDIDAS ML'!P356</f>
        <v>5050</v>
      </c>
      <c r="Q3894" s="7">
        <f>'MEDIDAS ML'!Q356</f>
        <v>5050</v>
      </c>
      <c r="R3894" s="23" t="e">
        <f>'MEDIDAS ML'!#REF!</f>
        <v>#REF!</v>
      </c>
      <c r="S3894" s="24" t="e">
        <f>'MEDIDAS ML'!#REF!</f>
        <v>#REF!</v>
      </c>
      <c r="T3894" s="24" t="e">
        <f>'MEDIDAS ML'!#REF!</f>
        <v>#REF!</v>
      </c>
      <c r="U3894" s="24" t="e">
        <f>'MEDIDAS ML'!#REF!</f>
        <v>#REF!</v>
      </c>
      <c r="V3894" s="22" t="e">
        <f>'MEDIDAS ML'!#REF!</f>
        <v>#REF!</v>
      </c>
      <c r="W3894" s="17" t="e">
        <f>'MEDIDAS ML'!#REF!</f>
        <v>#REF!</v>
      </c>
      <c r="X3894" t="e">
        <f>'MEDIDAS ML'!#REF!</f>
        <v>#REF!</v>
      </c>
    </row>
    <row r="3895" spans="1:24" ht="15.75" customHeight="1" x14ac:dyDescent="0.25">
      <c r="A3895" s="6">
        <f>'MEDIDAS ML'!A1114</f>
        <v>123</v>
      </c>
      <c r="B3895" s="15">
        <f>'MEDIDAS ML'!B1114</f>
        <v>123</v>
      </c>
      <c r="C3895" s="6">
        <f>'MEDIDAS ML'!C1114</f>
        <v>123</v>
      </c>
      <c r="D3895" s="6" t="str">
        <f>'MEDIDAS ML'!D1114</f>
        <v>20x49x82 cm - 1212 grs</v>
      </c>
      <c r="E3895" s="16">
        <f>'MEDIDAS ML'!E1114</f>
        <v>20</v>
      </c>
      <c r="F3895" s="16">
        <f>'MEDIDAS ML'!F1114</f>
        <v>49</v>
      </c>
      <c r="G3895" s="16">
        <f>'MEDIDAS ML'!G1114</f>
        <v>82</v>
      </c>
      <c r="H3895" s="16">
        <f>'MEDIDAS ML'!H1114</f>
        <v>1.212</v>
      </c>
      <c r="I3895" s="16">
        <f>'MEDIDAS ML'!I1114</f>
        <v>20.09</v>
      </c>
      <c r="J3895" s="6" t="str">
        <f>'MEDIDAS ML'!J1114</f>
        <v>Se calcula por P volum</v>
      </c>
      <c r="K3895" s="16">
        <f>'MEDIDAS ML'!K1114</f>
        <v>20.09</v>
      </c>
      <c r="L3895" s="7">
        <f>'MEDIDAS ML'!L1114</f>
        <v>79990</v>
      </c>
      <c r="M3895" s="6" t="str">
        <f>'MEDIDAS ML'!M1114</f>
        <v>Sin costo fijo</v>
      </c>
      <c r="N3895" s="7">
        <f>'MEDIDAS ML'!N1114</f>
        <v>0</v>
      </c>
      <c r="O3895" s="6" t="str">
        <f>'MEDIDAS ML'!O1114</f>
        <v>Desde $40.001</v>
      </c>
      <c r="P3895" s="7">
        <f>'MEDIDAS ML'!P1114</f>
        <v>8300</v>
      </c>
      <c r="Q3895" s="7">
        <f>'MEDIDAS ML'!Q1114</f>
        <v>8300</v>
      </c>
      <c r="R3895" s="23" t="e">
        <f>'MEDIDAS ML'!#REF!</f>
        <v>#REF!</v>
      </c>
      <c r="S3895" s="24" t="e">
        <f>'MEDIDAS ML'!#REF!</f>
        <v>#REF!</v>
      </c>
      <c r="T3895" s="24" t="e">
        <f>'MEDIDAS ML'!#REF!</f>
        <v>#REF!</v>
      </c>
      <c r="U3895" s="24" t="e">
        <f>'MEDIDAS ML'!#REF!</f>
        <v>#REF!</v>
      </c>
      <c r="V3895" s="22" t="e">
        <f>'MEDIDAS ML'!#REF!</f>
        <v>#REF!</v>
      </c>
      <c r="W3895" s="17" t="e">
        <f>'MEDIDAS ML'!#REF!</f>
        <v>#REF!</v>
      </c>
      <c r="X3895" t="e">
        <f>'MEDIDAS ML'!#REF!</f>
        <v>#REF!</v>
      </c>
    </row>
    <row r="3896" spans="1:24" ht="15.75" customHeight="1" x14ac:dyDescent="0.25">
      <c r="A3896" s="6">
        <f>'MEDIDAS ML'!A1115</f>
        <v>123</v>
      </c>
      <c r="B3896" s="15">
        <f>'MEDIDAS ML'!B1115</f>
        <v>123</v>
      </c>
      <c r="C3896" s="6">
        <f>'MEDIDAS ML'!C1115</f>
        <v>123</v>
      </c>
      <c r="D3896" s="6" t="str">
        <f>'MEDIDAS ML'!D1115</f>
        <v>20x49x82 cm - 1212 grs</v>
      </c>
      <c r="E3896" s="16">
        <f>'MEDIDAS ML'!E1115</f>
        <v>20</v>
      </c>
      <c r="F3896" s="16">
        <f>'MEDIDAS ML'!F1115</f>
        <v>49</v>
      </c>
      <c r="G3896" s="16">
        <f>'MEDIDAS ML'!G1115</f>
        <v>82</v>
      </c>
      <c r="H3896" s="16">
        <f>'MEDIDAS ML'!H1115</f>
        <v>1.212</v>
      </c>
      <c r="I3896" s="16">
        <f>'MEDIDAS ML'!I1115</f>
        <v>20.09</v>
      </c>
      <c r="J3896" s="6" t="str">
        <f>'MEDIDAS ML'!J1115</f>
        <v>Se calcula por P volum</v>
      </c>
      <c r="K3896" s="16">
        <f>'MEDIDAS ML'!K1115</f>
        <v>20.09</v>
      </c>
      <c r="L3896" s="7">
        <f>'MEDIDAS ML'!L1115</f>
        <v>79990</v>
      </c>
      <c r="M3896" s="6" t="str">
        <f>'MEDIDAS ML'!M1115</f>
        <v>Sin costo fijo</v>
      </c>
      <c r="N3896" s="7">
        <f>'MEDIDAS ML'!N1115</f>
        <v>0</v>
      </c>
      <c r="O3896" s="6" t="str">
        <f>'MEDIDAS ML'!O1115</f>
        <v>Desde $40.001</v>
      </c>
      <c r="P3896" s="7">
        <f>'MEDIDAS ML'!P1115</f>
        <v>8300</v>
      </c>
      <c r="Q3896" s="7">
        <f>'MEDIDAS ML'!Q1115</f>
        <v>8300</v>
      </c>
      <c r="R3896" s="23" t="e">
        <f>'MEDIDAS ML'!#REF!</f>
        <v>#REF!</v>
      </c>
      <c r="S3896" s="24" t="e">
        <f>'MEDIDAS ML'!#REF!</f>
        <v>#REF!</v>
      </c>
      <c r="T3896" s="24" t="e">
        <f>'MEDIDAS ML'!#REF!</f>
        <v>#REF!</v>
      </c>
      <c r="U3896" s="24" t="e">
        <f>'MEDIDAS ML'!#REF!</f>
        <v>#REF!</v>
      </c>
      <c r="V3896" s="22" t="e">
        <f>'MEDIDAS ML'!#REF!</f>
        <v>#REF!</v>
      </c>
      <c r="W3896" s="17" t="e">
        <f>'MEDIDAS ML'!#REF!</f>
        <v>#REF!</v>
      </c>
      <c r="X3896" t="e">
        <f>'MEDIDAS ML'!#REF!</f>
        <v>#REF!</v>
      </c>
    </row>
    <row r="3897" spans="1:24" ht="15.75" customHeight="1" x14ac:dyDescent="0.25">
      <c r="A3897" s="6">
        <f>'MEDIDAS ML'!A95</f>
        <v>123</v>
      </c>
      <c r="B3897" s="15">
        <f>'MEDIDAS ML'!B95</f>
        <v>123</v>
      </c>
      <c r="C3897" s="6">
        <f>'MEDIDAS ML'!C95</f>
        <v>123</v>
      </c>
      <c r="D3897" s="6" t="str">
        <f>'MEDIDAS ML'!D95</f>
        <v>23x24x65 cm - 9000 grs</v>
      </c>
      <c r="E3897" s="16">
        <f>'MEDIDAS ML'!E95</f>
        <v>23</v>
      </c>
      <c r="F3897" s="16">
        <f>'MEDIDAS ML'!F95</f>
        <v>24</v>
      </c>
      <c r="G3897" s="16">
        <f>'MEDIDAS ML'!G95</f>
        <v>65</v>
      </c>
      <c r="H3897" s="16">
        <f>'MEDIDAS ML'!H95</f>
        <v>9</v>
      </c>
      <c r="I3897" s="16">
        <f>'MEDIDAS ML'!I95</f>
        <v>8.9700000000000006</v>
      </c>
      <c r="J3897" s="6" t="str">
        <f>'MEDIDAS ML'!J95</f>
        <v>Se calcula por Peso</v>
      </c>
      <c r="K3897" s="16">
        <f>'MEDIDAS ML'!K95</f>
        <v>9</v>
      </c>
      <c r="L3897" s="7">
        <f>'MEDIDAS ML'!L95</f>
        <v>59990</v>
      </c>
      <c r="M3897" s="6" t="str">
        <f>'MEDIDAS ML'!M95</f>
        <v>Sin costo fijo</v>
      </c>
      <c r="N3897" s="7">
        <f>'MEDIDAS ML'!N95</f>
        <v>0</v>
      </c>
      <c r="O3897" s="6" t="str">
        <f>'MEDIDAS ML'!O95</f>
        <v>Desde $40.001</v>
      </c>
      <c r="P3897" s="7">
        <f>'MEDIDAS ML'!P95</f>
        <v>5650</v>
      </c>
      <c r="Q3897" s="7">
        <f>'MEDIDAS ML'!Q95</f>
        <v>5650</v>
      </c>
      <c r="R3897" s="23" t="e">
        <f>'MEDIDAS ML'!#REF!</f>
        <v>#REF!</v>
      </c>
      <c r="S3897" s="24" t="e">
        <f>'MEDIDAS ML'!#REF!</f>
        <v>#REF!</v>
      </c>
      <c r="T3897" s="24" t="e">
        <f>'MEDIDAS ML'!#REF!</f>
        <v>#REF!</v>
      </c>
      <c r="U3897" s="24" t="e">
        <f>'MEDIDAS ML'!#REF!</f>
        <v>#REF!</v>
      </c>
      <c r="V3897" s="22" t="e">
        <f>'MEDIDAS ML'!#REF!</f>
        <v>#REF!</v>
      </c>
      <c r="W3897" s="17" t="e">
        <f>'MEDIDAS ML'!#REF!</f>
        <v>#REF!</v>
      </c>
      <c r="X3897" t="e">
        <f>'MEDIDAS ML'!#REF!</f>
        <v>#REF!</v>
      </c>
    </row>
    <row r="3898" spans="1:24" ht="15.75" customHeight="1" x14ac:dyDescent="0.25">
      <c r="A3898" s="6">
        <f>'MEDIDAS ML'!A131</f>
        <v>123</v>
      </c>
      <c r="B3898" s="15">
        <f>'MEDIDAS ML'!B131</f>
        <v>123</v>
      </c>
      <c r="C3898" s="6">
        <f>'MEDIDAS ML'!C131</f>
        <v>123</v>
      </c>
      <c r="D3898" s="6" t="str">
        <f>'MEDIDAS ML'!D131</f>
        <v>16x22x27 cm - 6286 grs</v>
      </c>
      <c r="E3898" s="16">
        <f>'MEDIDAS ML'!E131</f>
        <v>16</v>
      </c>
      <c r="F3898" s="16">
        <f>'MEDIDAS ML'!F131</f>
        <v>22</v>
      </c>
      <c r="G3898" s="16">
        <f>'MEDIDAS ML'!G131</f>
        <v>27</v>
      </c>
      <c r="H3898" s="16">
        <f>'MEDIDAS ML'!H131</f>
        <v>6.2859999999999996</v>
      </c>
      <c r="I3898" s="16">
        <f>'MEDIDAS ML'!I131</f>
        <v>2.3759999999999999</v>
      </c>
      <c r="J3898" s="6" t="str">
        <f>'MEDIDAS ML'!J131</f>
        <v>Se calcula por Peso</v>
      </c>
      <c r="K3898" s="16">
        <f>'MEDIDAS ML'!K131</f>
        <v>6.2859999999999996</v>
      </c>
      <c r="L3898" s="7">
        <f>'MEDIDAS ML'!L131</f>
        <v>59990</v>
      </c>
      <c r="M3898" s="6" t="str">
        <f>'MEDIDAS ML'!M131</f>
        <v>Sin costo fijo</v>
      </c>
      <c r="N3898" s="7">
        <f>'MEDIDAS ML'!N131</f>
        <v>0</v>
      </c>
      <c r="O3898" s="6" t="str">
        <f>'MEDIDAS ML'!O131</f>
        <v>Desde $40.001</v>
      </c>
      <c r="P3898" s="7">
        <f>'MEDIDAS ML'!P131</f>
        <v>5050</v>
      </c>
      <c r="Q3898" s="7">
        <f>'MEDIDAS ML'!Q131</f>
        <v>5050</v>
      </c>
      <c r="R3898" s="23" t="e">
        <f>'MEDIDAS ML'!#REF!</f>
        <v>#REF!</v>
      </c>
      <c r="S3898" s="24" t="e">
        <f>'MEDIDAS ML'!#REF!</f>
        <v>#REF!</v>
      </c>
      <c r="T3898" s="24" t="e">
        <f>'MEDIDAS ML'!#REF!</f>
        <v>#REF!</v>
      </c>
      <c r="U3898" s="24" t="e">
        <f>'MEDIDAS ML'!#REF!</f>
        <v>#REF!</v>
      </c>
      <c r="V3898" s="22" t="e">
        <f>'MEDIDAS ML'!#REF!</f>
        <v>#REF!</v>
      </c>
      <c r="W3898" s="17" t="e">
        <f>'MEDIDAS ML'!#REF!</f>
        <v>#REF!</v>
      </c>
      <c r="X3898" t="e">
        <f>'MEDIDAS ML'!#REF!</f>
        <v>#REF!</v>
      </c>
    </row>
    <row r="3899" spans="1:24" ht="15.75" customHeight="1" x14ac:dyDescent="0.25">
      <c r="A3899" s="6">
        <f>'MEDIDAS ML'!A182</f>
        <v>123</v>
      </c>
      <c r="B3899" s="15">
        <f>'MEDIDAS ML'!B182</f>
        <v>123</v>
      </c>
      <c r="C3899" s="6">
        <f>'MEDIDAS ML'!C182</f>
        <v>123</v>
      </c>
      <c r="D3899" s="6" t="str">
        <f>'MEDIDAS ML'!D182</f>
        <v>18x24x18 cm - 5600 grs</v>
      </c>
      <c r="E3899" s="16">
        <f>'MEDIDAS ML'!E182</f>
        <v>18</v>
      </c>
      <c r="F3899" s="16">
        <f>'MEDIDAS ML'!F182</f>
        <v>24</v>
      </c>
      <c r="G3899" s="16">
        <f>'MEDIDAS ML'!G182</f>
        <v>18</v>
      </c>
      <c r="H3899" s="16">
        <f>'MEDIDAS ML'!H182</f>
        <v>5.6</v>
      </c>
      <c r="I3899" s="16">
        <f>'MEDIDAS ML'!I182</f>
        <v>1.944</v>
      </c>
      <c r="J3899" s="6" t="str">
        <f>'MEDIDAS ML'!J182</f>
        <v>Se calcula por Peso</v>
      </c>
      <c r="K3899" s="16">
        <f>'MEDIDAS ML'!K182</f>
        <v>5.6</v>
      </c>
      <c r="L3899" s="7">
        <f>'MEDIDAS ML'!L182</f>
        <v>59990</v>
      </c>
      <c r="M3899" s="6" t="str">
        <f>'MEDIDAS ML'!M182</f>
        <v>Sin costo fijo</v>
      </c>
      <c r="N3899" s="7">
        <f>'MEDIDAS ML'!N182</f>
        <v>0</v>
      </c>
      <c r="O3899" s="6" t="str">
        <f>'MEDIDAS ML'!O182</f>
        <v>Desde $40.001</v>
      </c>
      <c r="P3899" s="7">
        <f>'MEDIDAS ML'!P182</f>
        <v>4750</v>
      </c>
      <c r="Q3899" s="7">
        <f>'MEDIDAS ML'!Q182</f>
        <v>4750</v>
      </c>
      <c r="R3899" s="23" t="e">
        <f>'MEDIDAS ML'!#REF!</f>
        <v>#REF!</v>
      </c>
      <c r="S3899" s="24" t="e">
        <f>'MEDIDAS ML'!#REF!</f>
        <v>#REF!</v>
      </c>
      <c r="T3899" s="24" t="e">
        <f>'MEDIDAS ML'!#REF!</f>
        <v>#REF!</v>
      </c>
      <c r="U3899" s="24" t="e">
        <f>'MEDIDAS ML'!#REF!</f>
        <v>#REF!</v>
      </c>
      <c r="V3899" s="22" t="e">
        <f>'MEDIDAS ML'!#REF!</f>
        <v>#REF!</v>
      </c>
      <c r="W3899" s="17" t="e">
        <f>'MEDIDAS ML'!#REF!</f>
        <v>#REF!</v>
      </c>
      <c r="X3899" t="e">
        <f>'MEDIDAS ML'!#REF!</f>
        <v>#REF!</v>
      </c>
    </row>
    <row r="3900" spans="1:24" ht="15.75" customHeight="1" x14ac:dyDescent="0.25">
      <c r="A3900" s="6">
        <f>'MEDIDAS ML'!A183</f>
        <v>123</v>
      </c>
      <c r="B3900" s="15">
        <f>'MEDIDAS ML'!B183</f>
        <v>123</v>
      </c>
      <c r="C3900" s="6">
        <f>'MEDIDAS ML'!C183</f>
        <v>123</v>
      </c>
      <c r="D3900" s="6" t="str">
        <f>'MEDIDAS ML'!D183</f>
        <v>18x24x18 cm - 5600 grs</v>
      </c>
      <c r="E3900" s="16">
        <f>'MEDIDAS ML'!E183</f>
        <v>18</v>
      </c>
      <c r="F3900" s="16">
        <f>'MEDIDAS ML'!F183</f>
        <v>24</v>
      </c>
      <c r="G3900" s="16">
        <f>'MEDIDAS ML'!G183</f>
        <v>18</v>
      </c>
      <c r="H3900" s="16">
        <f>'MEDIDAS ML'!H183</f>
        <v>5.6</v>
      </c>
      <c r="I3900" s="16">
        <f>'MEDIDAS ML'!I183</f>
        <v>1.944</v>
      </c>
      <c r="J3900" s="6" t="str">
        <f>'MEDIDAS ML'!J183</f>
        <v>Se calcula por Peso</v>
      </c>
      <c r="K3900" s="16">
        <f>'MEDIDAS ML'!K183</f>
        <v>5.6</v>
      </c>
      <c r="L3900" s="7">
        <f>'MEDIDAS ML'!L183</f>
        <v>59990</v>
      </c>
      <c r="M3900" s="6" t="str">
        <f>'MEDIDAS ML'!M183</f>
        <v>Sin costo fijo</v>
      </c>
      <c r="N3900" s="7">
        <f>'MEDIDAS ML'!N183</f>
        <v>0</v>
      </c>
      <c r="O3900" s="6" t="str">
        <f>'MEDIDAS ML'!O183</f>
        <v>Desde $40.001</v>
      </c>
      <c r="P3900" s="7">
        <f>'MEDIDAS ML'!P183</f>
        <v>4750</v>
      </c>
      <c r="Q3900" s="7">
        <f>'MEDIDAS ML'!Q183</f>
        <v>4750</v>
      </c>
      <c r="R3900" s="23" t="e">
        <f>'MEDIDAS ML'!#REF!</f>
        <v>#REF!</v>
      </c>
      <c r="S3900" s="24" t="e">
        <f>'MEDIDAS ML'!#REF!</f>
        <v>#REF!</v>
      </c>
      <c r="T3900" s="24" t="e">
        <f>'MEDIDAS ML'!#REF!</f>
        <v>#REF!</v>
      </c>
      <c r="U3900" s="24" t="e">
        <f>'MEDIDAS ML'!#REF!</f>
        <v>#REF!</v>
      </c>
      <c r="V3900" s="22" t="e">
        <f>'MEDIDAS ML'!#REF!</f>
        <v>#REF!</v>
      </c>
      <c r="W3900" s="17" t="e">
        <f>'MEDIDAS ML'!#REF!</f>
        <v>#REF!</v>
      </c>
      <c r="X3900" t="e">
        <f>'MEDIDAS ML'!#REF!</f>
        <v>#REF!</v>
      </c>
    </row>
    <row r="3901" spans="1:24" ht="15.75" customHeight="1" x14ac:dyDescent="0.25">
      <c r="A3901" s="6">
        <f>'MEDIDAS ML'!A105</f>
        <v>123</v>
      </c>
      <c r="B3901" s="15">
        <f>'MEDIDAS ML'!B105</f>
        <v>123</v>
      </c>
      <c r="C3901" s="6">
        <f>'MEDIDAS ML'!C105</f>
        <v>123</v>
      </c>
      <c r="D3901" s="6" t="str">
        <f>'MEDIDAS ML'!D105</f>
        <v>21x23x92 cm - 7780 grs</v>
      </c>
      <c r="E3901" s="16">
        <f>'MEDIDAS ML'!E105</f>
        <v>21</v>
      </c>
      <c r="F3901" s="16">
        <f>'MEDIDAS ML'!F105</f>
        <v>23</v>
      </c>
      <c r="G3901" s="16">
        <f>'MEDIDAS ML'!G105</f>
        <v>92</v>
      </c>
      <c r="H3901" s="16">
        <f>'MEDIDAS ML'!H105</f>
        <v>7.78</v>
      </c>
      <c r="I3901" s="16">
        <f>'MEDIDAS ML'!I105</f>
        <v>11.109</v>
      </c>
      <c r="J3901" s="6" t="str">
        <f>'MEDIDAS ML'!J105</f>
        <v>Se calcula por P volum</v>
      </c>
      <c r="K3901" s="16">
        <f>'MEDIDAS ML'!K105</f>
        <v>11.109</v>
      </c>
      <c r="L3901" s="7">
        <f>'MEDIDAS ML'!L105</f>
        <v>58190</v>
      </c>
      <c r="M3901" s="6" t="str">
        <f>'MEDIDAS ML'!M105</f>
        <v>Sin costo fijo</v>
      </c>
      <c r="N3901" s="7">
        <f>'MEDIDAS ML'!N105</f>
        <v>0</v>
      </c>
      <c r="O3901" s="6" t="str">
        <f>'MEDIDAS ML'!O105</f>
        <v>Desde $40.001</v>
      </c>
      <c r="P3901" s="7">
        <f>'MEDIDAS ML'!P105</f>
        <v>6050</v>
      </c>
      <c r="Q3901" s="7">
        <f>'MEDIDAS ML'!Q105</f>
        <v>6050</v>
      </c>
      <c r="R3901" s="23" t="e">
        <f>'MEDIDAS ML'!#REF!</f>
        <v>#REF!</v>
      </c>
      <c r="S3901" s="24" t="e">
        <f>'MEDIDAS ML'!#REF!</f>
        <v>#REF!</v>
      </c>
      <c r="T3901" s="24" t="e">
        <f>'MEDIDAS ML'!#REF!</f>
        <v>#REF!</v>
      </c>
      <c r="U3901" s="24" t="e">
        <f>'MEDIDAS ML'!#REF!</f>
        <v>#REF!</v>
      </c>
      <c r="V3901" s="22" t="e">
        <f>'MEDIDAS ML'!#REF!</f>
        <v>#REF!</v>
      </c>
      <c r="W3901" s="17" t="e">
        <f>'MEDIDAS ML'!#REF!</f>
        <v>#REF!</v>
      </c>
      <c r="X3901" t="e">
        <f>'MEDIDAS ML'!#REF!</f>
        <v>#REF!</v>
      </c>
    </row>
    <row r="3902" spans="1:24" ht="15.75" customHeight="1" x14ac:dyDescent="0.25">
      <c r="A3902" s="6">
        <f>'MEDIDAS ML'!A145</f>
        <v>123</v>
      </c>
      <c r="B3902" s="15">
        <f>'MEDIDAS ML'!B145</f>
        <v>123</v>
      </c>
      <c r="C3902" s="6">
        <f>'MEDIDAS ML'!C145</f>
        <v>123</v>
      </c>
      <c r="D3902" s="6" t="str">
        <f>'MEDIDAS ML'!D145</f>
        <v>18x18x24 cm - 5870 grs</v>
      </c>
      <c r="E3902" s="16">
        <f>'MEDIDAS ML'!E145</f>
        <v>18</v>
      </c>
      <c r="F3902" s="16">
        <f>'MEDIDAS ML'!F145</f>
        <v>18</v>
      </c>
      <c r="G3902" s="16">
        <f>'MEDIDAS ML'!G145</f>
        <v>24</v>
      </c>
      <c r="H3902" s="16">
        <f>'MEDIDAS ML'!H145</f>
        <v>5.87</v>
      </c>
      <c r="I3902" s="16">
        <f>'MEDIDAS ML'!I145</f>
        <v>1.944</v>
      </c>
      <c r="J3902" s="6" t="str">
        <f>'MEDIDAS ML'!J145</f>
        <v>Se calcula por Peso</v>
      </c>
      <c r="K3902" s="16">
        <f>'MEDIDAS ML'!K145</f>
        <v>5.87</v>
      </c>
      <c r="L3902" s="7">
        <f>'MEDIDAS ML'!L145</f>
        <v>57600</v>
      </c>
      <c r="M3902" s="6" t="str">
        <f>'MEDIDAS ML'!M145</f>
        <v>Sin costo fijo</v>
      </c>
      <c r="N3902" s="7">
        <f>'MEDIDAS ML'!N145</f>
        <v>0</v>
      </c>
      <c r="O3902" s="6" t="str">
        <f>'MEDIDAS ML'!O145</f>
        <v>Desde $40.001</v>
      </c>
      <c r="P3902" s="7">
        <f>'MEDIDAS ML'!P145</f>
        <v>4750</v>
      </c>
      <c r="Q3902" s="7">
        <f>'MEDIDAS ML'!Q145</f>
        <v>4750</v>
      </c>
      <c r="R3902" s="23" t="e">
        <f>'MEDIDAS ML'!#REF!</f>
        <v>#REF!</v>
      </c>
      <c r="S3902" s="24" t="e">
        <f>'MEDIDAS ML'!#REF!</f>
        <v>#REF!</v>
      </c>
      <c r="T3902" s="24" t="e">
        <f>'MEDIDAS ML'!#REF!</f>
        <v>#REF!</v>
      </c>
      <c r="U3902" s="24" t="e">
        <f>'MEDIDAS ML'!#REF!</f>
        <v>#REF!</v>
      </c>
      <c r="V3902" s="22" t="e">
        <f>'MEDIDAS ML'!#REF!</f>
        <v>#REF!</v>
      </c>
      <c r="W3902" s="17" t="e">
        <f>'MEDIDAS ML'!#REF!</f>
        <v>#REF!</v>
      </c>
      <c r="X3902" t="e">
        <f>'MEDIDAS ML'!#REF!</f>
        <v>#REF!</v>
      </c>
    </row>
    <row r="3903" spans="1:24" ht="15.75" customHeight="1" x14ac:dyDescent="0.25">
      <c r="A3903" s="6">
        <f>'MEDIDAS ML'!A33</f>
        <v>123</v>
      </c>
      <c r="B3903" s="15">
        <f>'MEDIDAS ML'!B33</f>
        <v>123</v>
      </c>
      <c r="C3903" s="6">
        <f>'MEDIDAS ML'!C33</f>
        <v>123</v>
      </c>
      <c r="D3903" s="6" t="str">
        <f>'MEDIDAS ML'!D33</f>
        <v>20x22x91 cm - 13480 grs</v>
      </c>
      <c r="E3903" s="16">
        <f>'MEDIDAS ML'!E33</f>
        <v>20</v>
      </c>
      <c r="F3903" s="16">
        <f>'MEDIDAS ML'!F33</f>
        <v>22</v>
      </c>
      <c r="G3903" s="16">
        <f>'MEDIDAS ML'!G33</f>
        <v>91</v>
      </c>
      <c r="H3903" s="16">
        <f>'MEDIDAS ML'!H33</f>
        <v>13.48</v>
      </c>
      <c r="I3903" s="16">
        <f>'MEDIDAS ML'!I33</f>
        <v>10.01</v>
      </c>
      <c r="J3903" s="6" t="str">
        <f>'MEDIDAS ML'!J33</f>
        <v>Se calcula por Peso</v>
      </c>
      <c r="K3903" s="16">
        <f>'MEDIDAS ML'!K33</f>
        <v>13.48</v>
      </c>
      <c r="L3903" s="7">
        <f>'MEDIDAS ML'!L33</f>
        <v>57410</v>
      </c>
      <c r="M3903" s="6" t="str">
        <f>'MEDIDAS ML'!M33</f>
        <v>Sin costo fijo</v>
      </c>
      <c r="N3903" s="7">
        <f>'MEDIDAS ML'!N33</f>
        <v>0</v>
      </c>
      <c r="O3903" s="6" t="str">
        <f>'MEDIDAS ML'!O33</f>
        <v>Desde $40.001</v>
      </c>
      <c r="P3903" s="7">
        <f>'MEDIDAS ML'!P33</f>
        <v>6050</v>
      </c>
      <c r="Q3903" s="7">
        <f>'MEDIDAS ML'!Q33</f>
        <v>6050</v>
      </c>
      <c r="R3903" s="23" t="e">
        <f>'MEDIDAS ML'!#REF!</f>
        <v>#REF!</v>
      </c>
      <c r="S3903" s="24" t="e">
        <f>'MEDIDAS ML'!#REF!</f>
        <v>#REF!</v>
      </c>
      <c r="T3903" s="24" t="e">
        <f>'MEDIDAS ML'!#REF!</f>
        <v>#REF!</v>
      </c>
      <c r="U3903" s="24" t="e">
        <f>'MEDIDAS ML'!#REF!</f>
        <v>#REF!</v>
      </c>
      <c r="V3903" s="22" t="e">
        <f>'MEDIDAS ML'!#REF!</f>
        <v>#REF!</v>
      </c>
      <c r="W3903" s="17" t="e">
        <f>'MEDIDAS ML'!#REF!</f>
        <v>#REF!</v>
      </c>
      <c r="X3903" t="e">
        <f>'MEDIDAS ML'!#REF!</f>
        <v>#REF!</v>
      </c>
    </row>
    <row r="3904" spans="1:24" ht="15.75" customHeight="1" x14ac:dyDescent="0.25">
      <c r="A3904" s="6">
        <f>'MEDIDAS ML'!A880</f>
        <v>123</v>
      </c>
      <c r="B3904" s="15">
        <f>'MEDIDAS ML'!B880</f>
        <v>123</v>
      </c>
      <c r="C3904" s="6">
        <f>'MEDIDAS ML'!C880</f>
        <v>123</v>
      </c>
      <c r="D3904" s="6" t="str">
        <f>'MEDIDAS ML'!D880</f>
        <v>20x30x22 cm - 1700 grs</v>
      </c>
      <c r="E3904" s="16">
        <f>'MEDIDAS ML'!E880</f>
        <v>20</v>
      </c>
      <c r="F3904" s="16">
        <f>'MEDIDAS ML'!F880</f>
        <v>30</v>
      </c>
      <c r="G3904" s="16">
        <f>'MEDIDAS ML'!G880</f>
        <v>22</v>
      </c>
      <c r="H3904" s="16">
        <f>'MEDIDAS ML'!H880</f>
        <v>1.7</v>
      </c>
      <c r="I3904" s="16">
        <f>'MEDIDAS ML'!I880</f>
        <v>3.3</v>
      </c>
      <c r="J3904" s="6" t="str">
        <f>'MEDIDAS ML'!J880</f>
        <v>Se calcula por P volum</v>
      </c>
      <c r="K3904" s="16">
        <f>'MEDIDAS ML'!K880</f>
        <v>3.3</v>
      </c>
      <c r="L3904" s="7">
        <f>'MEDIDAS ML'!L880</f>
        <v>56321</v>
      </c>
      <c r="M3904" s="6" t="str">
        <f>'MEDIDAS ML'!M880</f>
        <v>Sin costo fijo</v>
      </c>
      <c r="N3904" s="7">
        <f>'MEDIDAS ML'!N880</f>
        <v>0</v>
      </c>
      <c r="O3904" s="6" t="str">
        <f>'MEDIDAS ML'!O880</f>
        <v>Desde $40.001</v>
      </c>
      <c r="P3904" s="7">
        <f>'MEDIDAS ML'!P880</f>
        <v>3800</v>
      </c>
      <c r="Q3904" s="7">
        <f>'MEDIDAS ML'!Q880</f>
        <v>3800</v>
      </c>
      <c r="R3904" s="23" t="e">
        <f>'MEDIDAS ML'!#REF!</f>
        <v>#REF!</v>
      </c>
      <c r="S3904" s="24" t="e">
        <f>'MEDIDAS ML'!#REF!</f>
        <v>#REF!</v>
      </c>
      <c r="T3904" s="24" t="e">
        <f>'MEDIDAS ML'!#REF!</f>
        <v>#REF!</v>
      </c>
      <c r="U3904" s="24" t="e">
        <f>'MEDIDAS ML'!#REF!</f>
        <v>#REF!</v>
      </c>
      <c r="V3904" s="22" t="e">
        <f>'MEDIDAS ML'!#REF!</f>
        <v>#REF!</v>
      </c>
      <c r="W3904" s="17" t="e">
        <f>'MEDIDAS ML'!#REF!</f>
        <v>#REF!</v>
      </c>
      <c r="X3904" t="e">
        <f>'MEDIDAS ML'!#REF!</f>
        <v>#REF!</v>
      </c>
    </row>
    <row r="3905" spans="1:24" ht="15.75" customHeight="1" x14ac:dyDescent="0.25">
      <c r="A3905" s="6">
        <f>'MEDIDAS ML'!A881</f>
        <v>123</v>
      </c>
      <c r="B3905" s="15">
        <f>'MEDIDAS ML'!B881</f>
        <v>123</v>
      </c>
      <c r="C3905" s="6">
        <f>'MEDIDAS ML'!C881</f>
        <v>123</v>
      </c>
      <c r="D3905" s="6" t="str">
        <f>'MEDIDAS ML'!D881</f>
        <v>20x30x22 cm - 1700 grs</v>
      </c>
      <c r="E3905" s="16">
        <f>'MEDIDAS ML'!E881</f>
        <v>20</v>
      </c>
      <c r="F3905" s="16">
        <f>'MEDIDAS ML'!F881</f>
        <v>30</v>
      </c>
      <c r="G3905" s="16">
        <f>'MEDIDAS ML'!G881</f>
        <v>22</v>
      </c>
      <c r="H3905" s="16">
        <f>'MEDIDAS ML'!H881</f>
        <v>1.7</v>
      </c>
      <c r="I3905" s="16">
        <f>'MEDIDAS ML'!I881</f>
        <v>3.3</v>
      </c>
      <c r="J3905" s="6" t="str">
        <f>'MEDIDAS ML'!J881</f>
        <v>Se calcula por P volum</v>
      </c>
      <c r="K3905" s="16">
        <f>'MEDIDAS ML'!K881</f>
        <v>3.3</v>
      </c>
      <c r="L3905" s="7">
        <f>'MEDIDAS ML'!L881</f>
        <v>56321</v>
      </c>
      <c r="M3905" s="6" t="str">
        <f>'MEDIDAS ML'!M881</f>
        <v>Sin costo fijo</v>
      </c>
      <c r="N3905" s="7">
        <f>'MEDIDAS ML'!N881</f>
        <v>0</v>
      </c>
      <c r="O3905" s="6" t="str">
        <f>'MEDIDAS ML'!O881</f>
        <v>Desde $40.001</v>
      </c>
      <c r="P3905" s="7">
        <f>'MEDIDAS ML'!P881</f>
        <v>3800</v>
      </c>
      <c r="Q3905" s="7">
        <f>'MEDIDAS ML'!Q881</f>
        <v>3800</v>
      </c>
      <c r="R3905" s="23" t="e">
        <f>'MEDIDAS ML'!#REF!</f>
        <v>#REF!</v>
      </c>
      <c r="S3905" s="24" t="e">
        <f>'MEDIDAS ML'!#REF!</f>
        <v>#REF!</v>
      </c>
      <c r="T3905" s="24" t="e">
        <f>'MEDIDAS ML'!#REF!</f>
        <v>#REF!</v>
      </c>
      <c r="U3905" s="24" t="e">
        <f>'MEDIDAS ML'!#REF!</f>
        <v>#REF!</v>
      </c>
      <c r="V3905" s="22" t="e">
        <f>'MEDIDAS ML'!#REF!</f>
        <v>#REF!</v>
      </c>
      <c r="W3905" s="17" t="e">
        <f>'MEDIDAS ML'!#REF!</f>
        <v>#REF!</v>
      </c>
      <c r="X3905" t="e">
        <f>'MEDIDAS ML'!#REF!</f>
        <v>#REF!</v>
      </c>
    </row>
    <row r="3906" spans="1:24" ht="15.75" customHeight="1" x14ac:dyDescent="0.25">
      <c r="A3906" s="6">
        <f>'MEDIDAS ML'!A11</f>
        <v>123</v>
      </c>
      <c r="B3906" s="15">
        <f>'MEDIDAS ML'!B11</f>
        <v>123</v>
      </c>
      <c r="C3906" s="6">
        <f>'MEDIDAS ML'!C11</f>
        <v>123</v>
      </c>
      <c r="D3906" s="6" t="str">
        <f>'MEDIDAS ML'!D11</f>
        <v>20x38x48 cm - 21540 grs</v>
      </c>
      <c r="E3906" s="16">
        <f>'MEDIDAS ML'!E11</f>
        <v>20</v>
      </c>
      <c r="F3906" s="16">
        <f>'MEDIDAS ML'!F11</f>
        <v>38</v>
      </c>
      <c r="G3906" s="16">
        <f>'MEDIDAS ML'!G11</f>
        <v>48</v>
      </c>
      <c r="H3906" s="16">
        <f>'MEDIDAS ML'!H11</f>
        <v>21.54</v>
      </c>
      <c r="I3906" s="16">
        <f>'MEDIDAS ML'!I11</f>
        <v>9.1199999999999992</v>
      </c>
      <c r="J3906" s="6" t="str">
        <f>'MEDIDAS ML'!J11</f>
        <v>Se calcula por Peso</v>
      </c>
      <c r="K3906" s="16">
        <f>'MEDIDAS ML'!K11</f>
        <v>21.54</v>
      </c>
      <c r="L3906" s="7">
        <f>'MEDIDAS ML'!L11</f>
        <v>69950</v>
      </c>
      <c r="M3906" s="6" t="str">
        <f>'MEDIDAS ML'!M11</f>
        <v>Sin costo fijo</v>
      </c>
      <c r="N3906" s="7">
        <f>'MEDIDAS ML'!N11</f>
        <v>0</v>
      </c>
      <c r="O3906" s="6" t="str">
        <f>'MEDIDAS ML'!O11</f>
        <v>Desde $40.001</v>
      </c>
      <c r="P3906" s="7">
        <f>'MEDIDAS ML'!P11</f>
        <v>8300</v>
      </c>
      <c r="Q3906" s="7">
        <f>'MEDIDAS ML'!Q11</f>
        <v>8300</v>
      </c>
      <c r="R3906" s="23" t="e">
        <f>'MEDIDAS ML'!#REF!</f>
        <v>#REF!</v>
      </c>
      <c r="S3906" s="24" t="e">
        <f>'MEDIDAS ML'!#REF!</f>
        <v>#REF!</v>
      </c>
      <c r="T3906" s="24" t="e">
        <f>'MEDIDAS ML'!#REF!</f>
        <v>#REF!</v>
      </c>
      <c r="U3906" s="24" t="e">
        <f>'MEDIDAS ML'!#REF!</f>
        <v>#REF!</v>
      </c>
      <c r="V3906" s="22" t="e">
        <f>'MEDIDAS ML'!#REF!</f>
        <v>#REF!</v>
      </c>
      <c r="W3906" s="17" t="e">
        <f>'MEDIDAS ML'!#REF!</f>
        <v>#REF!</v>
      </c>
      <c r="X3906" t="e">
        <f>'MEDIDAS ML'!#REF!</f>
        <v>#REF!</v>
      </c>
    </row>
    <row r="3907" spans="1:24" ht="15.75" customHeight="1" x14ac:dyDescent="0.25">
      <c r="A3907" s="6">
        <f>'MEDIDAS ML'!A517</f>
        <v>123</v>
      </c>
      <c r="B3907" s="15">
        <f>'MEDIDAS ML'!B517</f>
        <v>123</v>
      </c>
      <c r="C3907" s="6">
        <f>'MEDIDAS ML'!C517</f>
        <v>123</v>
      </c>
      <c r="D3907" s="6" t="str">
        <f>'MEDIDAS ML'!D517</f>
        <v>18x19x29 cm - 3020 grs</v>
      </c>
      <c r="E3907" s="16">
        <f>'MEDIDAS ML'!E517</f>
        <v>18</v>
      </c>
      <c r="F3907" s="16">
        <f>'MEDIDAS ML'!F517</f>
        <v>19</v>
      </c>
      <c r="G3907" s="16">
        <f>'MEDIDAS ML'!G517</f>
        <v>29</v>
      </c>
      <c r="H3907" s="16">
        <f>'MEDIDAS ML'!H517</f>
        <v>3.02</v>
      </c>
      <c r="I3907" s="16">
        <f>'MEDIDAS ML'!I517</f>
        <v>2.4794999999999998</v>
      </c>
      <c r="J3907" s="6" t="str">
        <f>'MEDIDAS ML'!J517</f>
        <v>Se calcula por Peso</v>
      </c>
      <c r="K3907" s="16">
        <f>'MEDIDAS ML'!K517</f>
        <v>3.02</v>
      </c>
      <c r="L3907" s="7">
        <f>'MEDIDAS ML'!L517</f>
        <v>50270</v>
      </c>
      <c r="M3907" s="6" t="str">
        <f>'MEDIDAS ML'!M517</f>
        <v>Sin costo fijo</v>
      </c>
      <c r="N3907" s="7">
        <f>'MEDIDAS ML'!N517</f>
        <v>0</v>
      </c>
      <c r="O3907" s="6" t="str">
        <f>'MEDIDAS ML'!O517</f>
        <v>Desde $40.001</v>
      </c>
      <c r="P3907" s="7">
        <f>'MEDIDAS ML'!P517</f>
        <v>3800</v>
      </c>
      <c r="Q3907" s="7">
        <f>'MEDIDAS ML'!Q517</f>
        <v>3800</v>
      </c>
      <c r="R3907" s="23" t="e">
        <f>'MEDIDAS ML'!#REF!</f>
        <v>#REF!</v>
      </c>
      <c r="S3907" s="24" t="e">
        <f>'MEDIDAS ML'!#REF!</f>
        <v>#REF!</v>
      </c>
      <c r="T3907" s="24" t="e">
        <f>'MEDIDAS ML'!#REF!</f>
        <v>#REF!</v>
      </c>
      <c r="U3907" s="24" t="e">
        <f>'MEDIDAS ML'!#REF!</f>
        <v>#REF!</v>
      </c>
      <c r="V3907" s="22" t="e">
        <f>'MEDIDAS ML'!#REF!</f>
        <v>#REF!</v>
      </c>
      <c r="W3907" s="17" t="e">
        <f>'MEDIDAS ML'!#REF!</f>
        <v>#REF!</v>
      </c>
      <c r="X3907" t="e">
        <f>'MEDIDAS ML'!#REF!</f>
        <v>#REF!</v>
      </c>
    </row>
    <row r="3908" spans="1:24" ht="15.75" customHeight="1" x14ac:dyDescent="0.25">
      <c r="A3908" s="6">
        <f>'MEDIDAS ML'!A518</f>
        <v>123</v>
      </c>
      <c r="B3908" s="15">
        <f>'MEDIDAS ML'!B518</f>
        <v>123</v>
      </c>
      <c r="C3908" s="6">
        <f>'MEDIDAS ML'!C518</f>
        <v>123</v>
      </c>
      <c r="D3908" s="6" t="str">
        <f>'MEDIDAS ML'!D518</f>
        <v>18x19x29 cm - 3020 grs</v>
      </c>
      <c r="E3908" s="16">
        <f>'MEDIDAS ML'!E518</f>
        <v>18</v>
      </c>
      <c r="F3908" s="16">
        <f>'MEDIDAS ML'!F518</f>
        <v>19</v>
      </c>
      <c r="G3908" s="16">
        <f>'MEDIDAS ML'!G518</f>
        <v>29</v>
      </c>
      <c r="H3908" s="16">
        <f>'MEDIDAS ML'!H518</f>
        <v>3.02</v>
      </c>
      <c r="I3908" s="16">
        <f>'MEDIDAS ML'!I518</f>
        <v>2.4794999999999998</v>
      </c>
      <c r="J3908" s="6" t="str">
        <f>'MEDIDAS ML'!J518</f>
        <v>Se calcula por Peso</v>
      </c>
      <c r="K3908" s="16">
        <f>'MEDIDAS ML'!K518</f>
        <v>3.02</v>
      </c>
      <c r="L3908" s="7">
        <f>'MEDIDAS ML'!L518</f>
        <v>50270</v>
      </c>
      <c r="M3908" s="6" t="str">
        <f>'MEDIDAS ML'!M518</f>
        <v>Sin costo fijo</v>
      </c>
      <c r="N3908" s="7">
        <f>'MEDIDAS ML'!N518</f>
        <v>0</v>
      </c>
      <c r="O3908" s="6" t="str">
        <f>'MEDIDAS ML'!O518</f>
        <v>Desde $40.001</v>
      </c>
      <c r="P3908" s="7">
        <f>'MEDIDAS ML'!P518</f>
        <v>3800</v>
      </c>
      <c r="Q3908" s="7">
        <f>'MEDIDAS ML'!Q518</f>
        <v>3800</v>
      </c>
      <c r="R3908" s="23" t="e">
        <f>'MEDIDAS ML'!#REF!</f>
        <v>#REF!</v>
      </c>
      <c r="S3908" s="24" t="e">
        <f>'MEDIDAS ML'!#REF!</f>
        <v>#REF!</v>
      </c>
      <c r="T3908" s="24" t="e">
        <f>'MEDIDAS ML'!#REF!</f>
        <v>#REF!</v>
      </c>
      <c r="U3908" s="24" t="e">
        <f>'MEDIDAS ML'!#REF!</f>
        <v>#REF!</v>
      </c>
      <c r="V3908" s="22" t="e">
        <f>'MEDIDAS ML'!#REF!</f>
        <v>#REF!</v>
      </c>
      <c r="W3908" s="17" t="e">
        <f>'MEDIDAS ML'!#REF!</f>
        <v>#REF!</v>
      </c>
      <c r="X3908" t="e">
        <f>'MEDIDAS ML'!#REF!</f>
        <v>#REF!</v>
      </c>
    </row>
    <row r="3909" spans="1:24" ht="15.75" customHeight="1" x14ac:dyDescent="0.25">
      <c r="A3909" s="6">
        <f>'MEDIDAS ML'!A124</f>
        <v>123</v>
      </c>
      <c r="B3909" s="15">
        <f>'MEDIDAS ML'!B124</f>
        <v>123</v>
      </c>
      <c r="C3909" s="6">
        <f>'MEDIDAS ML'!C124</f>
        <v>123</v>
      </c>
      <c r="D3909" s="6" t="str">
        <f>'MEDIDAS ML'!D124</f>
        <v>15x22x23 cm - 6610 grs</v>
      </c>
      <c r="E3909" s="16">
        <f>'MEDIDAS ML'!E124</f>
        <v>15</v>
      </c>
      <c r="F3909" s="16">
        <f>'MEDIDAS ML'!F124</f>
        <v>22</v>
      </c>
      <c r="G3909" s="16">
        <f>'MEDIDAS ML'!G124</f>
        <v>23</v>
      </c>
      <c r="H3909" s="16">
        <f>'MEDIDAS ML'!H124</f>
        <v>6.61</v>
      </c>
      <c r="I3909" s="16">
        <f>'MEDIDAS ML'!I124</f>
        <v>1.8975</v>
      </c>
      <c r="J3909" s="6" t="str">
        <f>'MEDIDAS ML'!J124</f>
        <v>Se calcula por Peso</v>
      </c>
      <c r="K3909" s="16">
        <f>'MEDIDAS ML'!K124</f>
        <v>6.61</v>
      </c>
      <c r="L3909" s="7">
        <f>'MEDIDAS ML'!L124</f>
        <v>49391</v>
      </c>
      <c r="M3909" s="6" t="str">
        <f>'MEDIDAS ML'!M124</f>
        <v>Sin costo fijo</v>
      </c>
      <c r="N3909" s="7">
        <f>'MEDIDAS ML'!N124</f>
        <v>0</v>
      </c>
      <c r="O3909" s="6" t="str">
        <f>'MEDIDAS ML'!O124</f>
        <v>Desde $40.001</v>
      </c>
      <c r="P3909" s="7">
        <f>'MEDIDAS ML'!P124</f>
        <v>5050</v>
      </c>
      <c r="Q3909" s="7">
        <f>'MEDIDAS ML'!Q124</f>
        <v>5050</v>
      </c>
      <c r="R3909" s="23" t="e">
        <f>'MEDIDAS ML'!#REF!</f>
        <v>#REF!</v>
      </c>
      <c r="S3909" s="24" t="e">
        <f>'MEDIDAS ML'!#REF!</f>
        <v>#REF!</v>
      </c>
      <c r="T3909" s="24" t="e">
        <f>'MEDIDAS ML'!#REF!</f>
        <v>#REF!</v>
      </c>
      <c r="U3909" s="24" t="e">
        <f>'MEDIDAS ML'!#REF!</f>
        <v>#REF!</v>
      </c>
      <c r="V3909" s="22" t="e">
        <f>'MEDIDAS ML'!#REF!</f>
        <v>#REF!</v>
      </c>
      <c r="W3909" s="17" t="e">
        <f>'MEDIDAS ML'!#REF!</f>
        <v>#REF!</v>
      </c>
      <c r="X3909" t="e">
        <f>'MEDIDAS ML'!#REF!</f>
        <v>#REF!</v>
      </c>
    </row>
    <row r="3910" spans="1:24" ht="15.75" customHeight="1" x14ac:dyDescent="0.25">
      <c r="A3910" s="6">
        <f>'MEDIDAS ML'!A125</f>
        <v>123</v>
      </c>
      <c r="B3910" s="15">
        <f>'MEDIDAS ML'!B125</f>
        <v>123</v>
      </c>
      <c r="C3910" s="6">
        <f>'MEDIDAS ML'!C125</f>
        <v>123</v>
      </c>
      <c r="D3910" s="6" t="str">
        <f>'MEDIDAS ML'!D125</f>
        <v>15x22x23 cm - 6610 grs</v>
      </c>
      <c r="E3910" s="16">
        <f>'MEDIDAS ML'!E125</f>
        <v>15</v>
      </c>
      <c r="F3910" s="16">
        <f>'MEDIDAS ML'!F125</f>
        <v>22</v>
      </c>
      <c r="G3910" s="16">
        <f>'MEDIDAS ML'!G125</f>
        <v>23</v>
      </c>
      <c r="H3910" s="16">
        <f>'MEDIDAS ML'!H125</f>
        <v>6.61</v>
      </c>
      <c r="I3910" s="16">
        <f>'MEDIDAS ML'!I125</f>
        <v>1.8975</v>
      </c>
      <c r="J3910" s="6" t="str">
        <f>'MEDIDAS ML'!J125</f>
        <v>Se calcula por Peso</v>
      </c>
      <c r="K3910" s="16">
        <f>'MEDIDAS ML'!K125</f>
        <v>6.61</v>
      </c>
      <c r="L3910" s="7">
        <f>'MEDIDAS ML'!L125</f>
        <v>49391</v>
      </c>
      <c r="M3910" s="6" t="str">
        <f>'MEDIDAS ML'!M125</f>
        <v>Sin costo fijo</v>
      </c>
      <c r="N3910" s="7">
        <f>'MEDIDAS ML'!N125</f>
        <v>0</v>
      </c>
      <c r="O3910" s="6" t="str">
        <f>'MEDIDAS ML'!O125</f>
        <v>Desde $40.001</v>
      </c>
      <c r="P3910" s="7">
        <f>'MEDIDAS ML'!P125</f>
        <v>5050</v>
      </c>
      <c r="Q3910" s="7">
        <f>'MEDIDAS ML'!Q125</f>
        <v>5050</v>
      </c>
      <c r="R3910" s="23" t="e">
        <f>'MEDIDAS ML'!#REF!</f>
        <v>#REF!</v>
      </c>
      <c r="S3910" s="24" t="e">
        <f>'MEDIDAS ML'!#REF!</f>
        <v>#REF!</v>
      </c>
      <c r="T3910" s="24" t="e">
        <f>'MEDIDAS ML'!#REF!</f>
        <v>#REF!</v>
      </c>
      <c r="U3910" s="24" t="e">
        <f>'MEDIDAS ML'!#REF!</f>
        <v>#REF!</v>
      </c>
      <c r="V3910" s="22" t="e">
        <f>'MEDIDAS ML'!#REF!</f>
        <v>#REF!</v>
      </c>
      <c r="W3910" s="17" t="e">
        <f>'MEDIDAS ML'!#REF!</f>
        <v>#REF!</v>
      </c>
      <c r="X3910" t="e">
        <f>'MEDIDAS ML'!#REF!</f>
        <v>#REF!</v>
      </c>
    </row>
    <row r="3911" spans="1:24" ht="15.75" customHeight="1" x14ac:dyDescent="0.25">
      <c r="A3911" s="6">
        <f>'MEDIDAS ML'!A439</f>
        <v>123</v>
      </c>
      <c r="B3911" s="15">
        <f>'MEDIDAS ML'!B439</f>
        <v>123</v>
      </c>
      <c r="C3911" s="6">
        <f>'MEDIDAS ML'!C439</f>
        <v>123</v>
      </c>
      <c r="D3911" s="6" t="str">
        <f>'MEDIDAS ML'!D439</f>
        <v>13x19x27 cm - 3910 grs</v>
      </c>
      <c r="E3911" s="16">
        <f>'MEDIDAS ML'!E439</f>
        <v>13</v>
      </c>
      <c r="F3911" s="16">
        <f>'MEDIDAS ML'!F439</f>
        <v>19</v>
      </c>
      <c r="G3911" s="16">
        <f>'MEDIDAS ML'!G439</f>
        <v>27</v>
      </c>
      <c r="H3911" s="16">
        <f>'MEDIDAS ML'!H439</f>
        <v>3.91</v>
      </c>
      <c r="I3911" s="16">
        <f>'MEDIDAS ML'!I439</f>
        <v>1.6672499999999999</v>
      </c>
      <c r="J3911" s="6" t="str">
        <f>'MEDIDAS ML'!J439</f>
        <v>Se calcula por Peso</v>
      </c>
      <c r="K3911" s="16">
        <f>'MEDIDAS ML'!K439</f>
        <v>3.91</v>
      </c>
      <c r="L3911" s="7">
        <f>'MEDIDAS ML'!L439</f>
        <v>48991</v>
      </c>
      <c r="M3911" s="6" t="str">
        <f>'MEDIDAS ML'!M439</f>
        <v>Sin costo fijo</v>
      </c>
      <c r="N3911" s="7">
        <f>'MEDIDAS ML'!N439</f>
        <v>0</v>
      </c>
      <c r="O3911" s="6" t="str">
        <f>'MEDIDAS ML'!O439</f>
        <v>Desde $40.001</v>
      </c>
      <c r="P3911" s="7">
        <f>'MEDIDAS ML'!P439</f>
        <v>3800</v>
      </c>
      <c r="Q3911" s="7">
        <f>'MEDIDAS ML'!Q439</f>
        <v>3800</v>
      </c>
      <c r="R3911" s="23" t="e">
        <f>'MEDIDAS ML'!#REF!</f>
        <v>#REF!</v>
      </c>
      <c r="S3911" s="24" t="e">
        <f>'MEDIDAS ML'!#REF!</f>
        <v>#REF!</v>
      </c>
      <c r="T3911" s="24" t="e">
        <f>'MEDIDAS ML'!#REF!</f>
        <v>#REF!</v>
      </c>
      <c r="U3911" s="24" t="e">
        <f>'MEDIDAS ML'!#REF!</f>
        <v>#REF!</v>
      </c>
      <c r="V3911" s="22" t="e">
        <f>'MEDIDAS ML'!#REF!</f>
        <v>#REF!</v>
      </c>
      <c r="W3911" s="17" t="e">
        <f>'MEDIDAS ML'!#REF!</f>
        <v>#REF!</v>
      </c>
      <c r="X3911" t="e">
        <f>'MEDIDAS ML'!#REF!</f>
        <v>#REF!</v>
      </c>
    </row>
    <row r="3912" spans="1:24" ht="15.75" customHeight="1" x14ac:dyDescent="0.25">
      <c r="A3912" s="6">
        <f>'MEDIDAS ML'!A151</f>
        <v>123</v>
      </c>
      <c r="B3912" s="15">
        <f>'MEDIDAS ML'!B151</f>
        <v>123</v>
      </c>
      <c r="C3912" s="6">
        <f>'MEDIDAS ML'!C151</f>
        <v>123</v>
      </c>
      <c r="D3912" s="6" t="str">
        <f>'MEDIDAS ML'!D151</f>
        <v>21x26x28 cm - 5760 grs</v>
      </c>
      <c r="E3912" s="16">
        <f>'MEDIDAS ML'!E151</f>
        <v>21</v>
      </c>
      <c r="F3912" s="16">
        <f>'MEDIDAS ML'!F151</f>
        <v>26</v>
      </c>
      <c r="G3912" s="16">
        <f>'MEDIDAS ML'!G151</f>
        <v>28</v>
      </c>
      <c r="H3912" s="16">
        <f>'MEDIDAS ML'!H151</f>
        <v>5.76</v>
      </c>
      <c r="I3912" s="16">
        <f>'MEDIDAS ML'!I151</f>
        <v>3.8220000000000001</v>
      </c>
      <c r="J3912" s="6" t="str">
        <f>'MEDIDAS ML'!J151</f>
        <v>Se calcula por Peso</v>
      </c>
      <c r="K3912" s="16">
        <f>'MEDIDAS ML'!K151</f>
        <v>5.76</v>
      </c>
      <c r="L3912" s="7">
        <f>'MEDIDAS ML'!L151</f>
        <v>48350</v>
      </c>
      <c r="M3912" s="6" t="str">
        <f>'MEDIDAS ML'!M151</f>
        <v>Sin costo fijo</v>
      </c>
      <c r="N3912" s="7">
        <f>'MEDIDAS ML'!N151</f>
        <v>0</v>
      </c>
      <c r="O3912" s="6" t="str">
        <f>'MEDIDAS ML'!O151</f>
        <v>Desde $40.001</v>
      </c>
      <c r="P3912" s="7">
        <f>'MEDIDAS ML'!P151</f>
        <v>4750</v>
      </c>
      <c r="Q3912" s="7">
        <f>'MEDIDAS ML'!Q151</f>
        <v>4750</v>
      </c>
      <c r="R3912" s="23" t="e">
        <f>'MEDIDAS ML'!#REF!</f>
        <v>#REF!</v>
      </c>
      <c r="S3912" s="24" t="e">
        <f>'MEDIDAS ML'!#REF!</f>
        <v>#REF!</v>
      </c>
      <c r="T3912" s="24" t="e">
        <f>'MEDIDAS ML'!#REF!</f>
        <v>#REF!</v>
      </c>
      <c r="U3912" s="24" t="e">
        <f>'MEDIDAS ML'!#REF!</f>
        <v>#REF!</v>
      </c>
      <c r="V3912" s="22" t="e">
        <f>'MEDIDAS ML'!#REF!</f>
        <v>#REF!</v>
      </c>
      <c r="W3912" s="17" t="e">
        <f>'MEDIDAS ML'!#REF!</f>
        <v>#REF!</v>
      </c>
      <c r="X3912" t="e">
        <f>'MEDIDAS ML'!#REF!</f>
        <v>#REF!</v>
      </c>
    </row>
    <row r="3913" spans="1:24" ht="15.75" customHeight="1" x14ac:dyDescent="0.25">
      <c r="A3913" s="6">
        <f>'MEDIDAS ML'!A371</f>
        <v>123</v>
      </c>
      <c r="B3913" s="15">
        <f>'MEDIDAS ML'!B371</f>
        <v>123</v>
      </c>
      <c r="C3913" s="6">
        <f>'MEDIDAS ML'!C371</f>
        <v>123</v>
      </c>
      <c r="D3913" s="6" t="str">
        <f>'MEDIDAS ML'!D371</f>
        <v>18x32x55 cm - 4740 grs</v>
      </c>
      <c r="E3913" s="16">
        <f>'MEDIDAS ML'!E371</f>
        <v>18</v>
      </c>
      <c r="F3913" s="16">
        <f>'MEDIDAS ML'!F371</f>
        <v>32</v>
      </c>
      <c r="G3913" s="16">
        <f>'MEDIDAS ML'!G371</f>
        <v>55</v>
      </c>
      <c r="H3913" s="16">
        <f>'MEDIDAS ML'!H371</f>
        <v>4.74</v>
      </c>
      <c r="I3913" s="16">
        <f>'MEDIDAS ML'!I371</f>
        <v>7.92</v>
      </c>
      <c r="J3913" s="6" t="str">
        <f>'MEDIDAS ML'!J371</f>
        <v>Se calcula por P volum</v>
      </c>
      <c r="K3913" s="16">
        <f>'MEDIDAS ML'!K371</f>
        <v>7.92</v>
      </c>
      <c r="L3913" s="7">
        <f>'MEDIDAS ML'!L371</f>
        <v>46550</v>
      </c>
      <c r="M3913" s="6" t="str">
        <f>'MEDIDAS ML'!M371</f>
        <v>Sin costo fijo</v>
      </c>
      <c r="N3913" s="7">
        <f>'MEDIDAS ML'!N371</f>
        <v>0</v>
      </c>
      <c r="O3913" s="6" t="str">
        <f>'MEDIDAS ML'!O371</f>
        <v>Desde $40.001</v>
      </c>
      <c r="P3913" s="7">
        <f>'MEDIDAS ML'!P371</f>
        <v>5050</v>
      </c>
      <c r="Q3913" s="7">
        <f>'MEDIDAS ML'!Q371</f>
        <v>5050</v>
      </c>
      <c r="R3913" s="23" t="e">
        <f>'MEDIDAS ML'!#REF!</f>
        <v>#REF!</v>
      </c>
      <c r="S3913" s="24" t="e">
        <f>'MEDIDAS ML'!#REF!</f>
        <v>#REF!</v>
      </c>
      <c r="T3913" s="24" t="e">
        <f>'MEDIDAS ML'!#REF!</f>
        <v>#REF!</v>
      </c>
      <c r="U3913" s="24" t="e">
        <f>'MEDIDAS ML'!#REF!</f>
        <v>#REF!</v>
      </c>
      <c r="V3913" s="22" t="e">
        <f>'MEDIDAS ML'!#REF!</f>
        <v>#REF!</v>
      </c>
      <c r="W3913" s="17" t="e">
        <f>'MEDIDAS ML'!#REF!</f>
        <v>#REF!</v>
      </c>
      <c r="X3913" t="e">
        <f>'MEDIDAS ML'!#REF!</f>
        <v>#REF!</v>
      </c>
    </row>
    <row r="3914" spans="1:24" ht="15.75" customHeight="1" x14ac:dyDescent="0.25">
      <c r="A3914" s="6">
        <f>'MEDIDAS ML'!A372</f>
        <v>123</v>
      </c>
      <c r="B3914" s="15">
        <f>'MEDIDAS ML'!B372</f>
        <v>123</v>
      </c>
      <c r="C3914" s="6">
        <f>'MEDIDAS ML'!C372</f>
        <v>123</v>
      </c>
      <c r="D3914" s="6" t="str">
        <f>'MEDIDAS ML'!D372</f>
        <v>18x32x55 cm - 4740 grs</v>
      </c>
      <c r="E3914" s="16">
        <f>'MEDIDAS ML'!E372</f>
        <v>18</v>
      </c>
      <c r="F3914" s="16">
        <f>'MEDIDAS ML'!F372</f>
        <v>32</v>
      </c>
      <c r="G3914" s="16">
        <f>'MEDIDAS ML'!G372</f>
        <v>55</v>
      </c>
      <c r="H3914" s="16">
        <f>'MEDIDAS ML'!H372</f>
        <v>4.74</v>
      </c>
      <c r="I3914" s="16">
        <f>'MEDIDAS ML'!I372</f>
        <v>7.92</v>
      </c>
      <c r="J3914" s="6" t="str">
        <f>'MEDIDAS ML'!J372</f>
        <v>Se calcula por P volum</v>
      </c>
      <c r="K3914" s="16">
        <f>'MEDIDAS ML'!K372</f>
        <v>7.92</v>
      </c>
      <c r="L3914" s="7">
        <f>'MEDIDAS ML'!L372</f>
        <v>46550</v>
      </c>
      <c r="M3914" s="6" t="str">
        <f>'MEDIDAS ML'!M372</f>
        <v>Sin costo fijo</v>
      </c>
      <c r="N3914" s="7">
        <f>'MEDIDAS ML'!N372</f>
        <v>0</v>
      </c>
      <c r="O3914" s="6" t="str">
        <f>'MEDIDAS ML'!O372</f>
        <v>Desde $40.001</v>
      </c>
      <c r="P3914" s="7">
        <f>'MEDIDAS ML'!P372</f>
        <v>5050</v>
      </c>
      <c r="Q3914" s="7">
        <f>'MEDIDAS ML'!Q372</f>
        <v>5050</v>
      </c>
      <c r="R3914" s="23" t="e">
        <f>'MEDIDAS ML'!#REF!</f>
        <v>#REF!</v>
      </c>
      <c r="S3914" s="24" t="e">
        <f>'MEDIDAS ML'!#REF!</f>
        <v>#REF!</v>
      </c>
      <c r="T3914" s="24" t="e">
        <f>'MEDIDAS ML'!#REF!</f>
        <v>#REF!</v>
      </c>
      <c r="U3914" s="24" t="e">
        <f>'MEDIDAS ML'!#REF!</f>
        <v>#REF!</v>
      </c>
      <c r="V3914" s="22" t="e">
        <f>'MEDIDAS ML'!#REF!</f>
        <v>#REF!</v>
      </c>
      <c r="W3914" s="17" t="e">
        <f>'MEDIDAS ML'!#REF!</f>
        <v>#REF!</v>
      </c>
      <c r="X3914" t="e">
        <f>'MEDIDAS ML'!#REF!</f>
        <v>#REF!</v>
      </c>
    </row>
    <row r="3915" spans="1:24" ht="15.75" customHeight="1" x14ac:dyDescent="0.25">
      <c r="A3915" s="6">
        <f>'MEDIDAS ML'!A482</f>
        <v>123</v>
      </c>
      <c r="B3915" s="15">
        <f>'MEDIDAS ML'!B482</f>
        <v>123</v>
      </c>
      <c r="C3915" s="6">
        <f>'MEDIDAS ML'!C482</f>
        <v>123</v>
      </c>
      <c r="D3915" s="6" t="str">
        <f>'MEDIDAS ML'!D482</f>
        <v>17x23x17 cm - 3300 grs</v>
      </c>
      <c r="E3915" s="16">
        <f>'MEDIDAS ML'!E482</f>
        <v>17</v>
      </c>
      <c r="F3915" s="16">
        <f>'MEDIDAS ML'!F482</f>
        <v>23</v>
      </c>
      <c r="G3915" s="16">
        <f>'MEDIDAS ML'!G482</f>
        <v>17</v>
      </c>
      <c r="H3915" s="16">
        <f>'MEDIDAS ML'!H482</f>
        <v>3.3</v>
      </c>
      <c r="I3915" s="16">
        <f>'MEDIDAS ML'!I482</f>
        <v>1.6617500000000001</v>
      </c>
      <c r="J3915" s="6" t="str">
        <f>'MEDIDAS ML'!J482</f>
        <v>Se calcula por Peso</v>
      </c>
      <c r="K3915" s="16">
        <f>'MEDIDAS ML'!K482</f>
        <v>3.3</v>
      </c>
      <c r="L3915" s="7">
        <f>'MEDIDAS ML'!L482</f>
        <v>45270</v>
      </c>
      <c r="M3915" s="6" t="str">
        <f>'MEDIDAS ML'!M482</f>
        <v>Sin costo fijo</v>
      </c>
      <c r="N3915" s="7">
        <f>'MEDIDAS ML'!N482</f>
        <v>0</v>
      </c>
      <c r="O3915" s="6" t="str">
        <f>'MEDIDAS ML'!O482</f>
        <v>Desde $40.001</v>
      </c>
      <c r="P3915" s="7">
        <f>'MEDIDAS ML'!P482</f>
        <v>3800</v>
      </c>
      <c r="Q3915" s="7">
        <f>'MEDIDAS ML'!Q482</f>
        <v>3800</v>
      </c>
      <c r="R3915" s="23" t="e">
        <f>'MEDIDAS ML'!#REF!</f>
        <v>#REF!</v>
      </c>
      <c r="S3915" s="24" t="e">
        <f>'MEDIDAS ML'!#REF!</f>
        <v>#REF!</v>
      </c>
      <c r="T3915" s="24" t="e">
        <f>'MEDIDAS ML'!#REF!</f>
        <v>#REF!</v>
      </c>
      <c r="U3915" s="24" t="e">
        <f>'MEDIDAS ML'!#REF!</f>
        <v>#REF!</v>
      </c>
      <c r="V3915" s="22" t="e">
        <f>'MEDIDAS ML'!#REF!</f>
        <v>#REF!</v>
      </c>
      <c r="W3915" s="17" t="e">
        <f>'MEDIDAS ML'!#REF!</f>
        <v>#REF!</v>
      </c>
      <c r="X3915" t="e">
        <f>'MEDIDAS ML'!#REF!</f>
        <v>#REF!</v>
      </c>
    </row>
    <row r="3916" spans="1:24" ht="15.75" customHeight="1" x14ac:dyDescent="0.25">
      <c r="A3916" s="6">
        <f>'MEDIDAS ML'!A483</f>
        <v>123</v>
      </c>
      <c r="B3916" s="15">
        <f>'MEDIDAS ML'!B483</f>
        <v>123</v>
      </c>
      <c r="C3916" s="6">
        <f>'MEDIDAS ML'!C483</f>
        <v>123</v>
      </c>
      <c r="D3916" s="6" t="str">
        <f>'MEDIDAS ML'!D483</f>
        <v>17x23x17 cm - 3300 grs</v>
      </c>
      <c r="E3916" s="16">
        <f>'MEDIDAS ML'!E483</f>
        <v>17</v>
      </c>
      <c r="F3916" s="16">
        <f>'MEDIDAS ML'!F483</f>
        <v>23</v>
      </c>
      <c r="G3916" s="16">
        <f>'MEDIDAS ML'!G483</f>
        <v>17</v>
      </c>
      <c r="H3916" s="16">
        <f>'MEDIDAS ML'!H483</f>
        <v>3.3</v>
      </c>
      <c r="I3916" s="16">
        <f>'MEDIDAS ML'!I483</f>
        <v>1.6617500000000001</v>
      </c>
      <c r="J3916" s="6" t="str">
        <f>'MEDIDAS ML'!J483</f>
        <v>Se calcula por Peso</v>
      </c>
      <c r="K3916" s="16">
        <f>'MEDIDAS ML'!K483</f>
        <v>3.3</v>
      </c>
      <c r="L3916" s="7">
        <f>'MEDIDAS ML'!L483</f>
        <v>45270</v>
      </c>
      <c r="M3916" s="6" t="str">
        <f>'MEDIDAS ML'!M483</f>
        <v>Sin costo fijo</v>
      </c>
      <c r="N3916" s="7">
        <f>'MEDIDAS ML'!N483</f>
        <v>0</v>
      </c>
      <c r="O3916" s="6" t="str">
        <f>'MEDIDAS ML'!O483</f>
        <v>Desde $40.001</v>
      </c>
      <c r="P3916" s="7">
        <f>'MEDIDAS ML'!P483</f>
        <v>3800</v>
      </c>
      <c r="Q3916" s="7">
        <f>'MEDIDAS ML'!Q483</f>
        <v>3800</v>
      </c>
      <c r="R3916" s="23" t="e">
        <f>'MEDIDAS ML'!#REF!</f>
        <v>#REF!</v>
      </c>
      <c r="S3916" s="24" t="e">
        <f>'MEDIDAS ML'!#REF!</f>
        <v>#REF!</v>
      </c>
      <c r="T3916" s="24" t="e">
        <f>'MEDIDAS ML'!#REF!</f>
        <v>#REF!</v>
      </c>
      <c r="U3916" s="24" t="e">
        <f>'MEDIDAS ML'!#REF!</f>
        <v>#REF!</v>
      </c>
      <c r="V3916" s="22" t="e">
        <f>'MEDIDAS ML'!#REF!</f>
        <v>#REF!</v>
      </c>
      <c r="W3916" s="17" t="e">
        <f>'MEDIDAS ML'!#REF!</f>
        <v>#REF!</v>
      </c>
      <c r="X3916" t="e">
        <f>'MEDIDAS ML'!#REF!</f>
        <v>#REF!</v>
      </c>
    </row>
    <row r="3917" spans="1:24" ht="15.75" customHeight="1" x14ac:dyDescent="0.25">
      <c r="A3917" s="6">
        <f>'MEDIDAS ML'!A179</f>
        <v>123</v>
      </c>
      <c r="B3917" s="15">
        <f>'MEDIDAS ML'!B179</f>
        <v>123</v>
      </c>
      <c r="C3917" s="6">
        <f>'MEDIDAS ML'!C179</f>
        <v>123</v>
      </c>
      <c r="D3917" s="6" t="str">
        <f>'MEDIDAS ML'!D179</f>
        <v>21x23x63 cm - 5640 grs</v>
      </c>
      <c r="E3917" s="16">
        <f>'MEDIDAS ML'!E179</f>
        <v>21</v>
      </c>
      <c r="F3917" s="16">
        <f>'MEDIDAS ML'!F179</f>
        <v>23</v>
      </c>
      <c r="G3917" s="16">
        <f>'MEDIDAS ML'!G179</f>
        <v>63</v>
      </c>
      <c r="H3917" s="16">
        <f>'MEDIDAS ML'!H179</f>
        <v>5.64</v>
      </c>
      <c r="I3917" s="16">
        <f>'MEDIDAS ML'!I179</f>
        <v>7.6072499999999996</v>
      </c>
      <c r="J3917" s="6" t="str">
        <f>'MEDIDAS ML'!J179</f>
        <v>Se calcula por P volum</v>
      </c>
      <c r="K3917" s="16">
        <f>'MEDIDAS ML'!K179</f>
        <v>7.6072499999999996</v>
      </c>
      <c r="L3917" s="7">
        <f>'MEDIDAS ML'!L179</f>
        <v>44990</v>
      </c>
      <c r="M3917" s="6" t="str">
        <f>'MEDIDAS ML'!M179</f>
        <v>Sin costo fijo</v>
      </c>
      <c r="N3917" s="7">
        <f>'MEDIDAS ML'!N179</f>
        <v>0</v>
      </c>
      <c r="O3917" s="6" t="str">
        <f>'MEDIDAS ML'!O179</f>
        <v>Desde $40.001</v>
      </c>
      <c r="P3917" s="7">
        <f>'MEDIDAS ML'!P179</f>
        <v>5050</v>
      </c>
      <c r="Q3917" s="7">
        <f>'MEDIDAS ML'!Q179</f>
        <v>5050</v>
      </c>
      <c r="R3917" s="23" t="e">
        <f>'MEDIDAS ML'!#REF!</f>
        <v>#REF!</v>
      </c>
      <c r="S3917" s="24" t="e">
        <f>'MEDIDAS ML'!#REF!</f>
        <v>#REF!</v>
      </c>
      <c r="T3917" s="24" t="e">
        <f>'MEDIDAS ML'!#REF!</f>
        <v>#REF!</v>
      </c>
      <c r="U3917" s="24" t="e">
        <f>'MEDIDAS ML'!#REF!</f>
        <v>#REF!</v>
      </c>
      <c r="V3917" s="22" t="e">
        <f>'MEDIDAS ML'!#REF!</f>
        <v>#REF!</v>
      </c>
      <c r="W3917" s="17" t="e">
        <f>'MEDIDAS ML'!#REF!</f>
        <v>#REF!</v>
      </c>
      <c r="X3917" t="e">
        <f>'MEDIDAS ML'!#REF!</f>
        <v>#REF!</v>
      </c>
    </row>
    <row r="3918" spans="1:24" ht="15.75" customHeight="1" x14ac:dyDescent="0.25">
      <c r="A3918" s="6">
        <f>'MEDIDAS ML'!A230</f>
        <v>123</v>
      </c>
      <c r="B3918" s="15">
        <f>'MEDIDAS ML'!B230</f>
        <v>123</v>
      </c>
      <c r="C3918" s="6">
        <f>'MEDIDAS ML'!C230</f>
        <v>123</v>
      </c>
      <c r="D3918" s="6" t="str">
        <f>'MEDIDAS ML'!D230</f>
        <v>22x24x28 cm - 5340 grs</v>
      </c>
      <c r="E3918" s="16">
        <f>'MEDIDAS ML'!E230</f>
        <v>22</v>
      </c>
      <c r="F3918" s="16">
        <f>'MEDIDAS ML'!F230</f>
        <v>24</v>
      </c>
      <c r="G3918" s="16">
        <f>'MEDIDAS ML'!G230</f>
        <v>28</v>
      </c>
      <c r="H3918" s="16">
        <f>'MEDIDAS ML'!H230</f>
        <v>5.34</v>
      </c>
      <c r="I3918" s="16">
        <f>'MEDIDAS ML'!I230</f>
        <v>3.6960000000000002</v>
      </c>
      <c r="J3918" s="6" t="str">
        <f>'MEDIDAS ML'!J230</f>
        <v>Se calcula por Peso</v>
      </c>
      <c r="K3918" s="16">
        <f>'MEDIDAS ML'!K230</f>
        <v>5.34</v>
      </c>
      <c r="L3918" s="7">
        <f>'MEDIDAS ML'!L230</f>
        <v>44990</v>
      </c>
      <c r="M3918" s="6" t="str">
        <f>'MEDIDAS ML'!M230</f>
        <v>Sin costo fijo</v>
      </c>
      <c r="N3918" s="7">
        <f>'MEDIDAS ML'!N230</f>
        <v>0</v>
      </c>
      <c r="O3918" s="6" t="str">
        <f>'MEDIDAS ML'!O230</f>
        <v>Desde $40.001</v>
      </c>
      <c r="P3918" s="7">
        <f>'MEDIDAS ML'!P230</f>
        <v>4750</v>
      </c>
      <c r="Q3918" s="7">
        <f>'MEDIDAS ML'!Q230</f>
        <v>4750</v>
      </c>
      <c r="R3918" s="23" t="e">
        <f>'MEDIDAS ML'!#REF!</f>
        <v>#REF!</v>
      </c>
      <c r="S3918" s="24" t="e">
        <f>'MEDIDAS ML'!#REF!</f>
        <v>#REF!</v>
      </c>
      <c r="T3918" s="24" t="e">
        <f>'MEDIDAS ML'!#REF!</f>
        <v>#REF!</v>
      </c>
      <c r="U3918" s="24" t="e">
        <f>'MEDIDAS ML'!#REF!</f>
        <v>#REF!</v>
      </c>
      <c r="V3918" s="22" t="e">
        <f>'MEDIDAS ML'!#REF!</f>
        <v>#REF!</v>
      </c>
      <c r="W3918" s="17" t="e">
        <f>'MEDIDAS ML'!#REF!</f>
        <v>#REF!</v>
      </c>
      <c r="X3918" t="e">
        <f>'MEDIDAS ML'!#REF!</f>
        <v>#REF!</v>
      </c>
    </row>
    <row r="3919" spans="1:24" ht="15.75" customHeight="1" x14ac:dyDescent="0.25">
      <c r="A3919" s="6">
        <f>'MEDIDAS ML'!A476</f>
        <v>123</v>
      </c>
      <c r="B3919" s="15">
        <f>'MEDIDAS ML'!B476</f>
        <v>123</v>
      </c>
      <c r="C3919" s="6">
        <f>'MEDIDAS ML'!C476</f>
        <v>123</v>
      </c>
      <c r="D3919" s="6" t="str">
        <f>'MEDIDAS ML'!D476</f>
        <v>15x19x124 cm - 3388 grs</v>
      </c>
      <c r="E3919" s="16">
        <f>'MEDIDAS ML'!E476</f>
        <v>15</v>
      </c>
      <c r="F3919" s="16">
        <f>'MEDIDAS ML'!F476</f>
        <v>19</v>
      </c>
      <c r="G3919" s="16">
        <f>'MEDIDAS ML'!G476</f>
        <v>124</v>
      </c>
      <c r="H3919" s="16">
        <f>'MEDIDAS ML'!H476</f>
        <v>3.3879999999999999</v>
      </c>
      <c r="I3919" s="16">
        <f>'MEDIDAS ML'!I476</f>
        <v>8.8350000000000009</v>
      </c>
      <c r="J3919" s="6" t="str">
        <f>'MEDIDAS ML'!J476</f>
        <v>Se calcula por P volum</v>
      </c>
      <c r="K3919" s="16">
        <f>'MEDIDAS ML'!K476</f>
        <v>8.8350000000000009</v>
      </c>
      <c r="L3919" s="7">
        <f>'MEDIDAS ML'!L476</f>
        <v>44990</v>
      </c>
      <c r="M3919" s="6" t="str">
        <f>'MEDIDAS ML'!M476</f>
        <v>Sin costo fijo</v>
      </c>
      <c r="N3919" s="7">
        <f>'MEDIDAS ML'!N476</f>
        <v>0</v>
      </c>
      <c r="O3919" s="6" t="str">
        <f>'MEDIDAS ML'!O476</f>
        <v>Desde $40.001</v>
      </c>
      <c r="P3919" s="7">
        <f>'MEDIDAS ML'!P476</f>
        <v>5650</v>
      </c>
      <c r="Q3919" s="7">
        <f>'MEDIDAS ML'!Q476</f>
        <v>5650</v>
      </c>
      <c r="R3919" s="23" t="e">
        <f>'MEDIDAS ML'!#REF!</f>
        <v>#REF!</v>
      </c>
      <c r="S3919" s="24" t="e">
        <f>'MEDIDAS ML'!#REF!</f>
        <v>#REF!</v>
      </c>
      <c r="T3919" s="24" t="e">
        <f>'MEDIDAS ML'!#REF!</f>
        <v>#REF!</v>
      </c>
      <c r="U3919" s="24" t="e">
        <f>'MEDIDAS ML'!#REF!</f>
        <v>#REF!</v>
      </c>
      <c r="V3919" s="22" t="e">
        <f>'MEDIDAS ML'!#REF!</f>
        <v>#REF!</v>
      </c>
      <c r="W3919" s="17" t="e">
        <f>'MEDIDAS ML'!#REF!</f>
        <v>#REF!</v>
      </c>
      <c r="X3919" t="e">
        <f>'MEDIDAS ML'!#REF!</f>
        <v>#REF!</v>
      </c>
    </row>
    <row r="3920" spans="1:24" ht="15.75" customHeight="1" x14ac:dyDescent="0.25">
      <c r="A3920" s="6">
        <f>'MEDIDAS ML'!A184</f>
        <v>123</v>
      </c>
      <c r="B3920" s="15">
        <f>'MEDIDAS ML'!B184</f>
        <v>123</v>
      </c>
      <c r="C3920" s="6">
        <f>'MEDIDAS ML'!C184</f>
        <v>123</v>
      </c>
      <c r="D3920" s="6" t="str">
        <f>'MEDIDAS ML'!D184</f>
        <v>17x17x24 cm - 5560 grs</v>
      </c>
      <c r="E3920" s="16">
        <f>'MEDIDAS ML'!E184</f>
        <v>17</v>
      </c>
      <c r="F3920" s="16">
        <f>'MEDIDAS ML'!F184</f>
        <v>17</v>
      </c>
      <c r="G3920" s="16">
        <f>'MEDIDAS ML'!G184</f>
        <v>24</v>
      </c>
      <c r="H3920" s="16">
        <f>'MEDIDAS ML'!H184</f>
        <v>5.56</v>
      </c>
      <c r="I3920" s="16">
        <f>'MEDIDAS ML'!I184</f>
        <v>1.734</v>
      </c>
      <c r="J3920" s="6" t="str">
        <f>'MEDIDAS ML'!J184</f>
        <v>Se calcula por Peso</v>
      </c>
      <c r="K3920" s="16">
        <f>'MEDIDAS ML'!K184</f>
        <v>5.56</v>
      </c>
      <c r="L3920" s="7">
        <f>'MEDIDAS ML'!L184</f>
        <v>44390</v>
      </c>
      <c r="M3920" s="6" t="str">
        <f>'MEDIDAS ML'!M184</f>
        <v>Sin costo fijo</v>
      </c>
      <c r="N3920" s="7">
        <f>'MEDIDAS ML'!N184</f>
        <v>0</v>
      </c>
      <c r="O3920" s="6" t="str">
        <f>'MEDIDAS ML'!O184</f>
        <v>Desde $40.001</v>
      </c>
      <c r="P3920" s="7">
        <f>'MEDIDAS ML'!P184</f>
        <v>4750</v>
      </c>
      <c r="Q3920" s="7">
        <f>'MEDIDAS ML'!Q184</f>
        <v>4750</v>
      </c>
      <c r="R3920" s="23" t="e">
        <f>'MEDIDAS ML'!#REF!</f>
        <v>#REF!</v>
      </c>
      <c r="S3920" s="24" t="e">
        <f>'MEDIDAS ML'!#REF!</f>
        <v>#REF!</v>
      </c>
      <c r="T3920" s="24" t="e">
        <f>'MEDIDAS ML'!#REF!</f>
        <v>#REF!</v>
      </c>
      <c r="U3920" s="24" t="e">
        <f>'MEDIDAS ML'!#REF!</f>
        <v>#REF!</v>
      </c>
      <c r="V3920" s="22" t="e">
        <f>'MEDIDAS ML'!#REF!</f>
        <v>#REF!</v>
      </c>
      <c r="W3920" s="17" t="e">
        <f>'MEDIDAS ML'!#REF!</f>
        <v>#REF!</v>
      </c>
      <c r="X3920" t="e">
        <f>'MEDIDAS ML'!#REF!</f>
        <v>#REF!</v>
      </c>
    </row>
    <row r="3921" spans="1:24" ht="15.75" customHeight="1" x14ac:dyDescent="0.25">
      <c r="A3921" s="6">
        <f>'MEDIDAS ML'!A185</f>
        <v>123</v>
      </c>
      <c r="B3921" s="15">
        <f>'MEDIDAS ML'!B185</f>
        <v>123</v>
      </c>
      <c r="C3921" s="6">
        <f>'MEDIDAS ML'!C185</f>
        <v>123</v>
      </c>
      <c r="D3921" s="6" t="str">
        <f>'MEDIDAS ML'!D185</f>
        <v>17x17x24 cm - 5560 grs</v>
      </c>
      <c r="E3921" s="16">
        <f>'MEDIDAS ML'!E185</f>
        <v>17</v>
      </c>
      <c r="F3921" s="16">
        <f>'MEDIDAS ML'!F185</f>
        <v>17</v>
      </c>
      <c r="G3921" s="16">
        <f>'MEDIDAS ML'!G185</f>
        <v>24</v>
      </c>
      <c r="H3921" s="16">
        <f>'MEDIDAS ML'!H185</f>
        <v>5.56</v>
      </c>
      <c r="I3921" s="16">
        <f>'MEDIDAS ML'!I185</f>
        <v>1.734</v>
      </c>
      <c r="J3921" s="6" t="str">
        <f>'MEDIDAS ML'!J185</f>
        <v>Se calcula por Peso</v>
      </c>
      <c r="K3921" s="16">
        <f>'MEDIDAS ML'!K185</f>
        <v>5.56</v>
      </c>
      <c r="L3921" s="7">
        <f>'MEDIDAS ML'!L185</f>
        <v>44390</v>
      </c>
      <c r="M3921" s="6" t="str">
        <f>'MEDIDAS ML'!M185</f>
        <v>Sin costo fijo</v>
      </c>
      <c r="N3921" s="7">
        <f>'MEDIDAS ML'!N185</f>
        <v>0</v>
      </c>
      <c r="O3921" s="6" t="str">
        <f>'MEDIDAS ML'!O185</f>
        <v>Desde $40.001</v>
      </c>
      <c r="P3921" s="7">
        <f>'MEDIDAS ML'!P185</f>
        <v>4750</v>
      </c>
      <c r="Q3921" s="7">
        <f>'MEDIDAS ML'!Q185</f>
        <v>4750</v>
      </c>
      <c r="R3921" s="23" t="e">
        <f>'MEDIDAS ML'!#REF!</f>
        <v>#REF!</v>
      </c>
      <c r="S3921" s="24" t="e">
        <f>'MEDIDAS ML'!#REF!</f>
        <v>#REF!</v>
      </c>
      <c r="T3921" s="24" t="e">
        <f>'MEDIDAS ML'!#REF!</f>
        <v>#REF!</v>
      </c>
      <c r="U3921" s="24" t="e">
        <f>'MEDIDAS ML'!#REF!</f>
        <v>#REF!</v>
      </c>
      <c r="V3921" s="22" t="e">
        <f>'MEDIDAS ML'!#REF!</f>
        <v>#REF!</v>
      </c>
      <c r="W3921" s="17" t="e">
        <f>'MEDIDAS ML'!#REF!</f>
        <v>#REF!</v>
      </c>
      <c r="X3921" t="e">
        <f>'MEDIDAS ML'!#REF!</f>
        <v>#REF!</v>
      </c>
    </row>
    <row r="3922" spans="1:24" ht="15.75" customHeight="1" x14ac:dyDescent="0.25">
      <c r="A3922" s="6">
        <f>'MEDIDAS ML'!A106</f>
        <v>123</v>
      </c>
      <c r="B3922" s="15">
        <f>'MEDIDAS ML'!B106</f>
        <v>123</v>
      </c>
      <c r="C3922" s="6">
        <f>'MEDIDAS ML'!C106</f>
        <v>123</v>
      </c>
      <c r="D3922" s="6" t="str">
        <f>'MEDIDAS ML'!D106</f>
        <v>24x28x95 cm - 7740 grs</v>
      </c>
      <c r="E3922" s="16">
        <f>'MEDIDAS ML'!E106</f>
        <v>24</v>
      </c>
      <c r="F3922" s="16">
        <f>'MEDIDAS ML'!F106</f>
        <v>28</v>
      </c>
      <c r="G3922" s="16">
        <f>'MEDIDAS ML'!G106</f>
        <v>95</v>
      </c>
      <c r="H3922" s="16">
        <f>'MEDIDAS ML'!H106</f>
        <v>7.74</v>
      </c>
      <c r="I3922" s="16">
        <f>'MEDIDAS ML'!I106</f>
        <v>15.96</v>
      </c>
      <c r="J3922" s="6" t="str">
        <f>'MEDIDAS ML'!J106</f>
        <v>Se calcula por P volum</v>
      </c>
      <c r="K3922" s="16">
        <f>'MEDIDAS ML'!K106</f>
        <v>15.96</v>
      </c>
      <c r="L3922" s="7">
        <f>'MEDIDAS ML'!L106</f>
        <v>57990</v>
      </c>
      <c r="M3922" s="6" t="str">
        <f>'MEDIDAS ML'!M106</f>
        <v>Sin costo fijo</v>
      </c>
      <c r="N3922" s="7">
        <f>'MEDIDAS ML'!N106</f>
        <v>0</v>
      </c>
      <c r="O3922" s="6" t="str">
        <f>'MEDIDAS ML'!O106</f>
        <v>Desde $40.001</v>
      </c>
      <c r="P3922" s="7">
        <f>'MEDIDAS ML'!P106</f>
        <v>7000</v>
      </c>
      <c r="Q3922" s="7">
        <f>'MEDIDAS ML'!Q106</f>
        <v>7000</v>
      </c>
      <c r="R3922" s="23" t="e">
        <f>'MEDIDAS ML'!#REF!</f>
        <v>#REF!</v>
      </c>
      <c r="S3922" s="24" t="e">
        <f>'MEDIDAS ML'!#REF!</f>
        <v>#REF!</v>
      </c>
      <c r="T3922" s="24" t="e">
        <f>'MEDIDAS ML'!#REF!</f>
        <v>#REF!</v>
      </c>
      <c r="U3922" s="24" t="e">
        <f>'MEDIDAS ML'!#REF!</f>
        <v>#REF!</v>
      </c>
      <c r="V3922" s="22" t="e">
        <f>'MEDIDAS ML'!#REF!</f>
        <v>#REF!</v>
      </c>
      <c r="W3922" s="17" t="e">
        <f>'MEDIDAS ML'!#REF!</f>
        <v>#REF!</v>
      </c>
      <c r="X3922" t="e">
        <f>'MEDIDAS ML'!#REF!</f>
        <v>#REF!</v>
      </c>
    </row>
    <row r="3923" spans="1:24" ht="15.75" customHeight="1" x14ac:dyDescent="0.25">
      <c r="A3923" s="6">
        <f>'MEDIDAS ML'!A115</f>
        <v>123</v>
      </c>
      <c r="B3923" s="15">
        <f>'MEDIDAS ML'!B115</f>
        <v>123</v>
      </c>
      <c r="C3923" s="6">
        <f>'MEDIDAS ML'!C115</f>
        <v>123</v>
      </c>
      <c r="D3923" s="6" t="str">
        <f>'MEDIDAS ML'!D115</f>
        <v>25x46x49 cm - 7140 grs</v>
      </c>
      <c r="E3923" s="16">
        <f>'MEDIDAS ML'!E115</f>
        <v>25</v>
      </c>
      <c r="F3923" s="16">
        <f>'MEDIDAS ML'!F115</f>
        <v>46</v>
      </c>
      <c r="G3923" s="16">
        <f>'MEDIDAS ML'!G115</f>
        <v>49</v>
      </c>
      <c r="H3923" s="16">
        <f>'MEDIDAS ML'!H115</f>
        <v>7.14</v>
      </c>
      <c r="I3923" s="16">
        <f>'MEDIDAS ML'!I115</f>
        <v>14.0875</v>
      </c>
      <c r="J3923" s="6" t="str">
        <f>'MEDIDAS ML'!J115</f>
        <v>Se calcula por P volum</v>
      </c>
      <c r="K3923" s="16">
        <f>'MEDIDAS ML'!K115</f>
        <v>14.0875</v>
      </c>
      <c r="L3923" s="7">
        <f>'MEDIDAS ML'!L115</f>
        <v>41991</v>
      </c>
      <c r="M3923" s="6" t="str">
        <f>'MEDIDAS ML'!M115</f>
        <v>Sin costo fijo</v>
      </c>
      <c r="N3923" s="7">
        <f>'MEDIDAS ML'!N115</f>
        <v>0</v>
      </c>
      <c r="O3923" s="6" t="str">
        <f>'MEDIDAS ML'!O115</f>
        <v>Desde $40.001</v>
      </c>
      <c r="P3923" s="7">
        <f>'MEDIDAS ML'!P115</f>
        <v>6050</v>
      </c>
      <c r="Q3923" s="7">
        <f>'MEDIDAS ML'!Q115</f>
        <v>6050</v>
      </c>
      <c r="R3923" s="23" t="e">
        <f>'MEDIDAS ML'!#REF!</f>
        <v>#REF!</v>
      </c>
      <c r="S3923" s="24" t="e">
        <f>'MEDIDAS ML'!#REF!</f>
        <v>#REF!</v>
      </c>
      <c r="T3923" s="24" t="e">
        <f>'MEDIDAS ML'!#REF!</f>
        <v>#REF!</v>
      </c>
      <c r="U3923" s="24" t="e">
        <f>'MEDIDAS ML'!#REF!</f>
        <v>#REF!</v>
      </c>
      <c r="V3923" s="22" t="e">
        <f>'MEDIDAS ML'!#REF!</f>
        <v>#REF!</v>
      </c>
      <c r="W3923" s="17" t="e">
        <f>'MEDIDAS ML'!#REF!</f>
        <v>#REF!</v>
      </c>
      <c r="X3923" t="e">
        <f>'MEDIDAS ML'!#REF!</f>
        <v>#REF!</v>
      </c>
    </row>
    <row r="3924" spans="1:24" ht="15.75" customHeight="1" x14ac:dyDescent="0.25">
      <c r="A3924" s="6">
        <f>'MEDIDAS ML'!A116</f>
        <v>123</v>
      </c>
      <c r="B3924" s="15">
        <f>'MEDIDAS ML'!B116</f>
        <v>123</v>
      </c>
      <c r="C3924" s="6">
        <f>'MEDIDAS ML'!C116</f>
        <v>123</v>
      </c>
      <c r="D3924" s="6" t="str">
        <f>'MEDIDAS ML'!D116</f>
        <v>25x46x49 cm - 7140 grs</v>
      </c>
      <c r="E3924" s="16">
        <f>'MEDIDAS ML'!E116</f>
        <v>25</v>
      </c>
      <c r="F3924" s="16">
        <f>'MEDIDAS ML'!F116</f>
        <v>46</v>
      </c>
      <c r="G3924" s="16">
        <f>'MEDIDAS ML'!G116</f>
        <v>49</v>
      </c>
      <c r="H3924" s="16">
        <f>'MEDIDAS ML'!H116</f>
        <v>7.14</v>
      </c>
      <c r="I3924" s="16">
        <f>'MEDIDAS ML'!I116</f>
        <v>14.0875</v>
      </c>
      <c r="J3924" s="6" t="str">
        <f>'MEDIDAS ML'!J116</f>
        <v>Se calcula por P volum</v>
      </c>
      <c r="K3924" s="16">
        <f>'MEDIDAS ML'!K116</f>
        <v>14.0875</v>
      </c>
      <c r="L3924" s="7">
        <f>'MEDIDAS ML'!L116</f>
        <v>41991</v>
      </c>
      <c r="M3924" s="6" t="str">
        <f>'MEDIDAS ML'!M116</f>
        <v>Sin costo fijo</v>
      </c>
      <c r="N3924" s="7">
        <f>'MEDIDAS ML'!N116</f>
        <v>0</v>
      </c>
      <c r="O3924" s="6" t="str">
        <f>'MEDIDAS ML'!O116</f>
        <v>Desde $40.001</v>
      </c>
      <c r="P3924" s="7">
        <f>'MEDIDAS ML'!P116</f>
        <v>6050</v>
      </c>
      <c r="Q3924" s="7">
        <f>'MEDIDAS ML'!Q116</f>
        <v>6050</v>
      </c>
      <c r="R3924" s="23" t="e">
        <f>'MEDIDAS ML'!#REF!</f>
        <v>#REF!</v>
      </c>
      <c r="S3924" s="24" t="e">
        <f>'MEDIDAS ML'!#REF!</f>
        <v>#REF!</v>
      </c>
      <c r="T3924" s="24" t="e">
        <f>'MEDIDAS ML'!#REF!</f>
        <v>#REF!</v>
      </c>
      <c r="U3924" s="24" t="e">
        <f>'MEDIDAS ML'!#REF!</f>
        <v>#REF!</v>
      </c>
      <c r="V3924" s="22" t="e">
        <f>'MEDIDAS ML'!#REF!</f>
        <v>#REF!</v>
      </c>
      <c r="W3924" s="17" t="e">
        <f>'MEDIDAS ML'!#REF!</f>
        <v>#REF!</v>
      </c>
      <c r="X3924" t="e">
        <f>'MEDIDAS ML'!#REF!</f>
        <v>#REF!</v>
      </c>
    </row>
    <row r="3925" spans="1:24" ht="15.75" customHeight="1" x14ac:dyDescent="0.25">
      <c r="A3925" s="6">
        <f>'MEDIDAS ML'!A237</f>
        <v>123</v>
      </c>
      <c r="B3925" s="15">
        <f>'MEDIDAS ML'!B237</f>
        <v>123</v>
      </c>
      <c r="C3925" s="6">
        <f>'MEDIDAS ML'!C237</f>
        <v>123</v>
      </c>
      <c r="D3925" s="6" t="str">
        <f>'MEDIDAS ML'!D237</f>
        <v>17x24x17 cm - 5226 grs</v>
      </c>
      <c r="E3925" s="16">
        <f>'MEDIDAS ML'!E237</f>
        <v>17</v>
      </c>
      <c r="F3925" s="16">
        <f>'MEDIDAS ML'!F237</f>
        <v>24</v>
      </c>
      <c r="G3925" s="16">
        <f>'MEDIDAS ML'!G237</f>
        <v>17</v>
      </c>
      <c r="H3925" s="16">
        <f>'MEDIDAS ML'!H237</f>
        <v>5.226</v>
      </c>
      <c r="I3925" s="16">
        <f>'MEDIDAS ML'!I237</f>
        <v>1.734</v>
      </c>
      <c r="J3925" s="6" t="str">
        <f>'MEDIDAS ML'!J237</f>
        <v>Se calcula por Peso</v>
      </c>
      <c r="K3925" s="16">
        <f>'MEDIDAS ML'!K237</f>
        <v>5.226</v>
      </c>
      <c r="L3925" s="7">
        <f>'MEDIDAS ML'!L237</f>
        <v>41990</v>
      </c>
      <c r="M3925" s="6" t="str">
        <f>'MEDIDAS ML'!M237</f>
        <v>Sin costo fijo</v>
      </c>
      <c r="N3925" s="7">
        <f>'MEDIDAS ML'!N237</f>
        <v>0</v>
      </c>
      <c r="O3925" s="6" t="str">
        <f>'MEDIDAS ML'!O237</f>
        <v>Desde $40.001</v>
      </c>
      <c r="P3925" s="7">
        <f>'MEDIDAS ML'!P237</f>
        <v>4750</v>
      </c>
      <c r="Q3925" s="7">
        <f>'MEDIDAS ML'!Q237</f>
        <v>4750</v>
      </c>
      <c r="R3925" s="23" t="e">
        <f>'MEDIDAS ML'!#REF!</f>
        <v>#REF!</v>
      </c>
      <c r="S3925" s="24" t="e">
        <f>'MEDIDAS ML'!#REF!</f>
        <v>#REF!</v>
      </c>
      <c r="T3925" s="24" t="e">
        <f>'MEDIDAS ML'!#REF!</f>
        <v>#REF!</v>
      </c>
      <c r="U3925" s="24" t="e">
        <f>'MEDIDAS ML'!#REF!</f>
        <v>#REF!</v>
      </c>
      <c r="V3925" s="22" t="e">
        <f>'MEDIDAS ML'!#REF!</f>
        <v>#REF!</v>
      </c>
      <c r="W3925" s="17" t="e">
        <f>'MEDIDAS ML'!#REF!</f>
        <v>#REF!</v>
      </c>
      <c r="X3925" t="e">
        <f>'MEDIDAS ML'!#REF!</f>
        <v>#REF!</v>
      </c>
    </row>
    <row r="3926" spans="1:24" ht="15.75" customHeight="1" x14ac:dyDescent="0.25">
      <c r="A3926" s="6">
        <f>'MEDIDAS ML'!A238</f>
        <v>123</v>
      </c>
      <c r="B3926" s="15">
        <f>'MEDIDAS ML'!B238</f>
        <v>123</v>
      </c>
      <c r="C3926" s="6">
        <f>'MEDIDAS ML'!C238</f>
        <v>123</v>
      </c>
      <c r="D3926" s="6" t="str">
        <f>'MEDIDAS ML'!D238</f>
        <v>17x24x17 cm - 5226 grs</v>
      </c>
      <c r="E3926" s="16">
        <f>'MEDIDAS ML'!E238</f>
        <v>17</v>
      </c>
      <c r="F3926" s="16">
        <f>'MEDIDAS ML'!F238</f>
        <v>24</v>
      </c>
      <c r="G3926" s="16">
        <f>'MEDIDAS ML'!G238</f>
        <v>17</v>
      </c>
      <c r="H3926" s="16">
        <f>'MEDIDAS ML'!H238</f>
        <v>5.226</v>
      </c>
      <c r="I3926" s="16">
        <f>'MEDIDAS ML'!I238</f>
        <v>1.734</v>
      </c>
      <c r="J3926" s="6" t="str">
        <f>'MEDIDAS ML'!J238</f>
        <v>Se calcula por Peso</v>
      </c>
      <c r="K3926" s="16">
        <f>'MEDIDAS ML'!K238</f>
        <v>5.226</v>
      </c>
      <c r="L3926" s="7">
        <f>'MEDIDAS ML'!L238</f>
        <v>41990</v>
      </c>
      <c r="M3926" s="6" t="str">
        <f>'MEDIDAS ML'!M238</f>
        <v>Sin costo fijo</v>
      </c>
      <c r="N3926" s="7">
        <f>'MEDIDAS ML'!N238</f>
        <v>0</v>
      </c>
      <c r="O3926" s="6" t="str">
        <f>'MEDIDAS ML'!O238</f>
        <v>Desde $40.001</v>
      </c>
      <c r="P3926" s="7">
        <f>'MEDIDAS ML'!P238</f>
        <v>4750</v>
      </c>
      <c r="Q3926" s="7">
        <f>'MEDIDAS ML'!Q238</f>
        <v>4750</v>
      </c>
      <c r="R3926" s="23" t="e">
        <f>'MEDIDAS ML'!#REF!</f>
        <v>#REF!</v>
      </c>
      <c r="S3926" s="24" t="e">
        <f>'MEDIDAS ML'!#REF!</f>
        <v>#REF!</v>
      </c>
      <c r="T3926" s="24" t="e">
        <f>'MEDIDAS ML'!#REF!</f>
        <v>#REF!</v>
      </c>
      <c r="U3926" s="24" t="e">
        <f>'MEDIDAS ML'!#REF!</f>
        <v>#REF!</v>
      </c>
      <c r="V3926" s="22" t="e">
        <f>'MEDIDAS ML'!#REF!</f>
        <v>#REF!</v>
      </c>
      <c r="W3926" s="17" t="e">
        <f>'MEDIDAS ML'!#REF!</f>
        <v>#REF!</v>
      </c>
      <c r="X3926" t="e">
        <f>'MEDIDAS ML'!#REF!</f>
        <v>#REF!</v>
      </c>
    </row>
    <row r="3927" spans="1:24" ht="15.75" customHeight="1" x14ac:dyDescent="0.25">
      <c r="A3927" s="6">
        <f>'MEDIDAS ML'!A86</f>
        <v>123</v>
      </c>
      <c r="B3927" s="15">
        <f>'MEDIDAS ML'!B86</f>
        <v>123</v>
      </c>
      <c r="C3927" s="6">
        <f>'MEDIDAS ML'!C86</f>
        <v>123</v>
      </c>
      <c r="D3927" s="6" t="str">
        <f>'MEDIDAS ML'!D86</f>
        <v>27x40x63 cm - 9700 grs</v>
      </c>
      <c r="E3927" s="16">
        <f>'MEDIDAS ML'!E86</f>
        <v>27</v>
      </c>
      <c r="F3927" s="16">
        <f>'MEDIDAS ML'!F86</f>
        <v>40</v>
      </c>
      <c r="G3927" s="16">
        <f>'MEDIDAS ML'!G86</f>
        <v>63</v>
      </c>
      <c r="H3927" s="16">
        <f>'MEDIDAS ML'!H86</f>
        <v>9.6999999999999993</v>
      </c>
      <c r="I3927" s="16">
        <f>'MEDIDAS ML'!I86</f>
        <v>17.010000000000002</v>
      </c>
      <c r="J3927" s="6" t="str">
        <f>'MEDIDAS ML'!J86</f>
        <v>Se calcula por P volum</v>
      </c>
      <c r="K3927" s="16">
        <f>'MEDIDAS ML'!K86</f>
        <v>17.010000000000002</v>
      </c>
      <c r="L3927" s="7">
        <f>'MEDIDAS ML'!L86</f>
        <v>48490</v>
      </c>
      <c r="M3927" s="6" t="str">
        <f>'MEDIDAS ML'!M86</f>
        <v>Sin costo fijo</v>
      </c>
      <c r="N3927" s="7">
        <f>'MEDIDAS ML'!N86</f>
        <v>0</v>
      </c>
      <c r="O3927" s="6" t="str">
        <f>'MEDIDAS ML'!O86</f>
        <v>Desde $40.001</v>
      </c>
      <c r="P3927" s="7">
        <f>'MEDIDAS ML'!P86</f>
        <v>7000</v>
      </c>
      <c r="Q3927" s="7">
        <f>'MEDIDAS ML'!Q86</f>
        <v>7000</v>
      </c>
      <c r="R3927" s="23" t="e">
        <f>'MEDIDAS ML'!#REF!</f>
        <v>#REF!</v>
      </c>
      <c r="S3927" s="24" t="e">
        <f>'MEDIDAS ML'!#REF!</f>
        <v>#REF!</v>
      </c>
      <c r="T3927" s="24" t="e">
        <f>'MEDIDAS ML'!#REF!</f>
        <v>#REF!</v>
      </c>
      <c r="U3927" s="24" t="e">
        <f>'MEDIDAS ML'!#REF!</f>
        <v>#REF!</v>
      </c>
      <c r="V3927" s="22" t="e">
        <f>'MEDIDAS ML'!#REF!</f>
        <v>#REF!</v>
      </c>
      <c r="W3927" s="17" t="e">
        <f>'MEDIDAS ML'!#REF!</f>
        <v>#REF!</v>
      </c>
      <c r="X3927" t="e">
        <f>'MEDIDAS ML'!#REF!</f>
        <v>#REF!</v>
      </c>
    </row>
    <row r="3928" spans="1:24" ht="15.75" customHeight="1" x14ac:dyDescent="0.25">
      <c r="A3928" s="6">
        <f>'MEDIDAS ML'!A16</f>
        <v>123</v>
      </c>
      <c r="B3928" s="15">
        <f>'MEDIDAS ML'!B16</f>
        <v>123</v>
      </c>
      <c r="C3928" s="6">
        <f>'MEDIDAS ML'!C16</f>
        <v>123</v>
      </c>
      <c r="D3928" s="6" t="str">
        <f>'MEDIDAS ML'!D16</f>
        <v>30x32x32 cm - 19800 grs</v>
      </c>
      <c r="E3928" s="16">
        <f>'MEDIDAS ML'!E16</f>
        <v>30</v>
      </c>
      <c r="F3928" s="16">
        <f>'MEDIDAS ML'!F16</f>
        <v>32</v>
      </c>
      <c r="G3928" s="16">
        <f>'MEDIDAS ML'!G16</f>
        <v>32</v>
      </c>
      <c r="H3928" s="16">
        <f>'MEDIDAS ML'!H16</f>
        <v>19.8</v>
      </c>
      <c r="I3928" s="16">
        <f>'MEDIDAS ML'!I16</f>
        <v>7.68</v>
      </c>
      <c r="J3928" s="6" t="str">
        <f>'MEDIDAS ML'!J16</f>
        <v>Se calcula por Peso</v>
      </c>
      <c r="K3928" s="16">
        <f>'MEDIDAS ML'!K16</f>
        <v>19.8</v>
      </c>
      <c r="L3928" s="7">
        <f>'MEDIDAS ML'!L16</f>
        <v>48050</v>
      </c>
      <c r="M3928" s="6" t="str">
        <f>'MEDIDAS ML'!M16</f>
        <v>Sin costo fijo</v>
      </c>
      <c r="N3928" s="7">
        <f>'MEDIDAS ML'!N16</f>
        <v>0</v>
      </c>
      <c r="O3928" s="6" t="str">
        <f>'MEDIDAS ML'!O16</f>
        <v>Desde $40.001</v>
      </c>
      <c r="P3928" s="7">
        <f>'MEDIDAS ML'!P16</f>
        <v>7000</v>
      </c>
      <c r="Q3928" s="7">
        <f>'MEDIDAS ML'!Q16</f>
        <v>7000</v>
      </c>
      <c r="R3928" s="23" t="e">
        <f>'MEDIDAS ML'!#REF!</f>
        <v>#REF!</v>
      </c>
      <c r="S3928" s="24" t="e">
        <f>'MEDIDAS ML'!#REF!</f>
        <v>#REF!</v>
      </c>
      <c r="T3928" s="24" t="e">
        <f>'MEDIDAS ML'!#REF!</f>
        <v>#REF!</v>
      </c>
      <c r="U3928" s="24" t="e">
        <f>'MEDIDAS ML'!#REF!</f>
        <v>#REF!</v>
      </c>
      <c r="V3928" s="22" t="e">
        <f>'MEDIDAS ML'!#REF!</f>
        <v>#REF!</v>
      </c>
      <c r="W3928" s="17" t="e">
        <f>'MEDIDAS ML'!#REF!</f>
        <v>#REF!</v>
      </c>
      <c r="X3928" t="e">
        <f>'MEDIDAS ML'!#REF!</f>
        <v>#REF!</v>
      </c>
    </row>
    <row r="3929" spans="1:24" ht="15.75" customHeight="1" x14ac:dyDescent="0.25">
      <c r="A3929" s="6">
        <f>'MEDIDAS ML'!A17</f>
        <v>123</v>
      </c>
      <c r="B3929" s="15">
        <f>'MEDIDAS ML'!B17</f>
        <v>123</v>
      </c>
      <c r="C3929" s="6">
        <f>'MEDIDAS ML'!C17</f>
        <v>123</v>
      </c>
      <c r="D3929" s="6" t="str">
        <f>'MEDIDAS ML'!D17</f>
        <v>30x32x32 cm - 19800 grs</v>
      </c>
      <c r="E3929" s="16">
        <f>'MEDIDAS ML'!E17</f>
        <v>30</v>
      </c>
      <c r="F3929" s="16">
        <f>'MEDIDAS ML'!F17</f>
        <v>32</v>
      </c>
      <c r="G3929" s="16">
        <f>'MEDIDAS ML'!G17</f>
        <v>32</v>
      </c>
      <c r="H3929" s="16">
        <f>'MEDIDAS ML'!H17</f>
        <v>19.8</v>
      </c>
      <c r="I3929" s="16">
        <f>'MEDIDAS ML'!I17</f>
        <v>7.68</v>
      </c>
      <c r="J3929" s="6" t="str">
        <f>'MEDIDAS ML'!J17</f>
        <v>Se calcula por Peso</v>
      </c>
      <c r="K3929" s="16">
        <f>'MEDIDAS ML'!K17</f>
        <v>19.8</v>
      </c>
      <c r="L3929" s="7">
        <f>'MEDIDAS ML'!L17</f>
        <v>48050</v>
      </c>
      <c r="M3929" s="6" t="str">
        <f>'MEDIDAS ML'!M17</f>
        <v>Sin costo fijo</v>
      </c>
      <c r="N3929" s="7">
        <f>'MEDIDAS ML'!N17</f>
        <v>0</v>
      </c>
      <c r="O3929" s="6" t="str">
        <f>'MEDIDAS ML'!O17</f>
        <v>Desde $40.001</v>
      </c>
      <c r="P3929" s="7">
        <f>'MEDIDAS ML'!P17</f>
        <v>7000</v>
      </c>
      <c r="Q3929" s="7">
        <f>'MEDIDAS ML'!Q17</f>
        <v>7000</v>
      </c>
      <c r="R3929" s="23" t="e">
        <f>'MEDIDAS ML'!#REF!</f>
        <v>#REF!</v>
      </c>
      <c r="S3929" s="24" t="e">
        <f>'MEDIDAS ML'!#REF!</f>
        <v>#REF!</v>
      </c>
      <c r="T3929" s="24" t="e">
        <f>'MEDIDAS ML'!#REF!</f>
        <v>#REF!</v>
      </c>
      <c r="U3929" s="24" t="e">
        <f>'MEDIDAS ML'!#REF!</f>
        <v>#REF!</v>
      </c>
      <c r="V3929" s="22" t="e">
        <f>'MEDIDAS ML'!#REF!</f>
        <v>#REF!</v>
      </c>
      <c r="W3929" s="17" t="e">
        <f>'MEDIDAS ML'!#REF!</f>
        <v>#REF!</v>
      </c>
      <c r="X3929" t="e">
        <f>'MEDIDAS ML'!#REF!</f>
        <v>#REF!</v>
      </c>
    </row>
    <row r="3930" spans="1:24" ht="15.75" customHeight="1" x14ac:dyDescent="0.25">
      <c r="A3930" s="6">
        <f>'MEDIDAS ML'!A142</f>
        <v>123</v>
      </c>
      <c r="B3930" s="15">
        <f>'MEDIDAS ML'!B142</f>
        <v>123</v>
      </c>
      <c r="C3930" s="6">
        <f>'MEDIDAS ML'!C142</f>
        <v>123</v>
      </c>
      <c r="D3930" s="6" t="str">
        <f>'MEDIDAS ML'!D142</f>
        <v>18x23x25 cm - 6040 grs</v>
      </c>
      <c r="E3930" s="16">
        <f>'MEDIDAS ML'!E142</f>
        <v>18</v>
      </c>
      <c r="F3930" s="16">
        <f>'MEDIDAS ML'!F142</f>
        <v>23</v>
      </c>
      <c r="G3930" s="16">
        <f>'MEDIDAS ML'!G142</f>
        <v>25</v>
      </c>
      <c r="H3930" s="16">
        <f>'MEDIDAS ML'!H142</f>
        <v>6.04</v>
      </c>
      <c r="I3930" s="16">
        <f>'MEDIDAS ML'!I142</f>
        <v>2.5874999999999999</v>
      </c>
      <c r="J3930" s="6" t="str">
        <f>'MEDIDAS ML'!J142</f>
        <v>Se calcula por Peso</v>
      </c>
      <c r="K3930" s="16">
        <f>'MEDIDAS ML'!K142</f>
        <v>6.04</v>
      </c>
      <c r="L3930" s="7">
        <f>'MEDIDAS ML'!L142</f>
        <v>19990</v>
      </c>
      <c r="M3930" s="6" t="str">
        <f>'MEDIDAS ML'!M142</f>
        <v>$9.990-$19.990</v>
      </c>
      <c r="N3930" s="7">
        <f>'MEDIDAS ML'!N142</f>
        <v>1000</v>
      </c>
      <c r="O3930" s="6" t="str">
        <f>'MEDIDAS ML'!O142</f>
        <v>$19.990-$30.000</v>
      </c>
      <c r="P3930" s="7">
        <f>'MEDIDAS ML'!P142</f>
        <v>4040</v>
      </c>
      <c r="Q3930" s="7">
        <f>'MEDIDAS ML'!Q142</f>
        <v>5040</v>
      </c>
      <c r="R3930" s="23" t="e">
        <f>'MEDIDAS ML'!#REF!</f>
        <v>#REF!</v>
      </c>
      <c r="S3930" s="24" t="e">
        <f>'MEDIDAS ML'!#REF!</f>
        <v>#REF!</v>
      </c>
      <c r="T3930" s="24" t="e">
        <f>'MEDIDAS ML'!#REF!</f>
        <v>#REF!</v>
      </c>
      <c r="U3930" s="24" t="e">
        <f>'MEDIDAS ML'!#REF!</f>
        <v>#REF!</v>
      </c>
      <c r="V3930" s="22" t="e">
        <f>'MEDIDAS ML'!#REF!</f>
        <v>#REF!</v>
      </c>
      <c r="W3930" s="17" t="e">
        <f>'MEDIDAS ML'!#REF!</f>
        <v>#REF!</v>
      </c>
      <c r="X3930" t="e">
        <f>'MEDIDAS ML'!#REF!</f>
        <v>#REF!</v>
      </c>
    </row>
    <row r="3931" spans="1:24" ht="15.75" customHeight="1" x14ac:dyDescent="0.25">
      <c r="A3931" s="6">
        <f>'MEDIDAS ML'!A433</f>
        <v>123</v>
      </c>
      <c r="B3931" s="15">
        <f>'MEDIDAS ML'!B433</f>
        <v>123</v>
      </c>
      <c r="C3931" s="6">
        <f>'MEDIDAS ML'!C433</f>
        <v>123</v>
      </c>
      <c r="D3931" s="6" t="str">
        <f>'MEDIDAS ML'!D433</f>
        <v>13x37x66 cm - 4040 grs</v>
      </c>
      <c r="E3931" s="16">
        <f>'MEDIDAS ML'!E433</f>
        <v>13</v>
      </c>
      <c r="F3931" s="16">
        <f>'MEDIDAS ML'!F433</f>
        <v>37</v>
      </c>
      <c r="G3931" s="16">
        <f>'MEDIDAS ML'!G433</f>
        <v>66</v>
      </c>
      <c r="H3931" s="16">
        <f>'MEDIDAS ML'!H433</f>
        <v>4.04</v>
      </c>
      <c r="I3931" s="16">
        <f>'MEDIDAS ML'!I433</f>
        <v>7.9364999999999997</v>
      </c>
      <c r="J3931" s="6" t="str">
        <f>'MEDIDAS ML'!J433</f>
        <v>Se calcula por P volum</v>
      </c>
      <c r="K3931" s="16">
        <f>'MEDIDAS ML'!K433</f>
        <v>7.9364999999999997</v>
      </c>
      <c r="L3931" s="7">
        <f>'MEDIDAS ML'!L433</f>
        <v>19990</v>
      </c>
      <c r="M3931" s="6" t="str">
        <f>'MEDIDAS ML'!M433</f>
        <v>$9.990-$19.990</v>
      </c>
      <c r="N3931" s="7">
        <f>'MEDIDAS ML'!N433</f>
        <v>1000</v>
      </c>
      <c r="O3931" s="6" t="str">
        <f>'MEDIDAS ML'!O433</f>
        <v>$19.990-$30.000</v>
      </c>
      <c r="P3931" s="7">
        <f>'MEDIDAS ML'!P433</f>
        <v>4040</v>
      </c>
      <c r="Q3931" s="7">
        <f>'MEDIDAS ML'!Q433</f>
        <v>5040</v>
      </c>
      <c r="R3931" s="23" t="e">
        <f>'MEDIDAS ML'!#REF!</f>
        <v>#REF!</v>
      </c>
      <c r="S3931" s="24" t="e">
        <f>'MEDIDAS ML'!#REF!</f>
        <v>#REF!</v>
      </c>
      <c r="T3931" s="24" t="e">
        <f>'MEDIDAS ML'!#REF!</f>
        <v>#REF!</v>
      </c>
      <c r="U3931" s="24" t="e">
        <f>'MEDIDAS ML'!#REF!</f>
        <v>#REF!</v>
      </c>
      <c r="V3931" s="22" t="e">
        <f>'MEDIDAS ML'!#REF!</f>
        <v>#REF!</v>
      </c>
      <c r="W3931" s="17" t="e">
        <f>'MEDIDAS ML'!#REF!</f>
        <v>#REF!</v>
      </c>
      <c r="X3931" t="e">
        <f>'MEDIDAS ML'!#REF!</f>
        <v>#REF!</v>
      </c>
    </row>
    <row r="3932" spans="1:24" ht="15.75" customHeight="1" x14ac:dyDescent="0.25">
      <c r="A3932" s="6">
        <f>'MEDIDAS ML'!A1644</f>
        <v>123</v>
      </c>
      <c r="B3932" s="15">
        <f>'MEDIDAS ML'!B1644</f>
        <v>123</v>
      </c>
      <c r="C3932" s="6">
        <f>'MEDIDAS ML'!C1644</f>
        <v>123</v>
      </c>
      <c r="D3932" s="6" t="str">
        <f>'MEDIDAS ML'!D1644</f>
        <v>4x21x26 cm - 710 grs</v>
      </c>
      <c r="E3932" s="16">
        <f>'MEDIDAS ML'!E1644</f>
        <v>4</v>
      </c>
      <c r="F3932" s="16">
        <f>'MEDIDAS ML'!F1644</f>
        <v>21</v>
      </c>
      <c r="G3932" s="16">
        <f>'MEDIDAS ML'!G1644</f>
        <v>26</v>
      </c>
      <c r="H3932" s="16">
        <f>'MEDIDAS ML'!H1644</f>
        <v>0.71</v>
      </c>
      <c r="I3932" s="16">
        <f>'MEDIDAS ML'!I1644</f>
        <v>0.54600000000000004</v>
      </c>
      <c r="J3932" s="6" t="str">
        <f>'MEDIDAS ML'!J1644</f>
        <v>Se calcula por Peso</v>
      </c>
      <c r="K3932" s="16">
        <f>'MEDIDAS ML'!K1644</f>
        <v>0.71</v>
      </c>
      <c r="L3932" s="7">
        <f>'MEDIDAS ML'!L1644</f>
        <v>39991</v>
      </c>
      <c r="M3932" s="6" t="str">
        <f>'MEDIDAS ML'!M1644</f>
        <v>Sin costo fijo</v>
      </c>
      <c r="N3932" s="7">
        <f>'MEDIDAS ML'!N1644</f>
        <v>0</v>
      </c>
      <c r="O3932" s="6" t="str">
        <f>'MEDIDAS ML'!O1644</f>
        <v>$30.001-$40.000</v>
      </c>
      <c r="P3932" s="7">
        <f>'MEDIDAS ML'!P1644</f>
        <v>2790</v>
      </c>
      <c r="Q3932" s="7">
        <f>'MEDIDAS ML'!Q1644</f>
        <v>2790</v>
      </c>
      <c r="R3932" s="23" t="e">
        <f>'MEDIDAS ML'!#REF!</f>
        <v>#REF!</v>
      </c>
      <c r="S3932" s="24" t="e">
        <f>'MEDIDAS ML'!#REF!</f>
        <v>#REF!</v>
      </c>
      <c r="T3932" s="24" t="e">
        <f>'MEDIDAS ML'!#REF!</f>
        <v>#REF!</v>
      </c>
      <c r="U3932" s="24" t="e">
        <f>'MEDIDAS ML'!#REF!</f>
        <v>#REF!</v>
      </c>
      <c r="V3932" s="22" t="e">
        <f>'MEDIDAS ML'!#REF!</f>
        <v>#REF!</v>
      </c>
      <c r="W3932" s="17" t="e">
        <f>'MEDIDAS ML'!#REF!</f>
        <v>#REF!</v>
      </c>
      <c r="X3932" t="e">
        <f>'MEDIDAS ML'!#REF!</f>
        <v>#REF!</v>
      </c>
    </row>
    <row r="3933" spans="1:24" ht="15.75" customHeight="1" x14ac:dyDescent="0.25">
      <c r="A3933" s="6">
        <f>'MEDIDAS ML'!A1645</f>
        <v>123</v>
      </c>
      <c r="B3933" s="15">
        <f>'MEDIDAS ML'!B1645</f>
        <v>123</v>
      </c>
      <c r="C3933" s="6">
        <f>'MEDIDAS ML'!C1645</f>
        <v>123</v>
      </c>
      <c r="D3933" s="6" t="str">
        <f>'MEDIDAS ML'!D1645</f>
        <v>4x21x26 cm - 710 grs</v>
      </c>
      <c r="E3933" s="16">
        <f>'MEDIDAS ML'!E1645</f>
        <v>4</v>
      </c>
      <c r="F3933" s="16">
        <f>'MEDIDAS ML'!F1645</f>
        <v>21</v>
      </c>
      <c r="G3933" s="16">
        <f>'MEDIDAS ML'!G1645</f>
        <v>26</v>
      </c>
      <c r="H3933" s="16">
        <f>'MEDIDAS ML'!H1645</f>
        <v>0.71</v>
      </c>
      <c r="I3933" s="16">
        <f>'MEDIDAS ML'!I1645</f>
        <v>0.54600000000000004</v>
      </c>
      <c r="J3933" s="6" t="str">
        <f>'MEDIDAS ML'!J1645</f>
        <v>Se calcula por Peso</v>
      </c>
      <c r="K3933" s="16">
        <f>'MEDIDAS ML'!K1645</f>
        <v>0.71</v>
      </c>
      <c r="L3933" s="7">
        <f>'MEDIDAS ML'!L1645</f>
        <v>39991</v>
      </c>
      <c r="M3933" s="6" t="str">
        <f>'MEDIDAS ML'!M1645</f>
        <v>Sin costo fijo</v>
      </c>
      <c r="N3933" s="7">
        <f>'MEDIDAS ML'!N1645</f>
        <v>0</v>
      </c>
      <c r="O3933" s="6" t="str">
        <f>'MEDIDAS ML'!O1645</f>
        <v>$30.001-$40.000</v>
      </c>
      <c r="P3933" s="7">
        <f>'MEDIDAS ML'!P1645</f>
        <v>2790</v>
      </c>
      <c r="Q3933" s="7">
        <f>'MEDIDAS ML'!Q1645</f>
        <v>2790</v>
      </c>
      <c r="R3933" s="23" t="e">
        <f>'MEDIDAS ML'!#REF!</f>
        <v>#REF!</v>
      </c>
      <c r="S3933" s="24" t="e">
        <f>'MEDIDAS ML'!#REF!</f>
        <v>#REF!</v>
      </c>
      <c r="T3933" s="24" t="e">
        <f>'MEDIDAS ML'!#REF!</f>
        <v>#REF!</v>
      </c>
      <c r="U3933" s="24" t="e">
        <f>'MEDIDAS ML'!#REF!</f>
        <v>#REF!</v>
      </c>
      <c r="V3933" s="22" t="e">
        <f>'MEDIDAS ML'!#REF!</f>
        <v>#REF!</v>
      </c>
      <c r="W3933" s="17" t="e">
        <f>'MEDIDAS ML'!#REF!</f>
        <v>#REF!</v>
      </c>
      <c r="X3933" t="e">
        <f>'MEDIDAS ML'!#REF!</f>
        <v>#REF!</v>
      </c>
    </row>
    <row r="3934" spans="1:24" ht="15.75" customHeight="1" x14ac:dyDescent="0.25">
      <c r="A3934" s="6">
        <f>'MEDIDAS ML'!A976</f>
        <v>123</v>
      </c>
      <c r="B3934" s="15">
        <f>'MEDIDAS ML'!B976</f>
        <v>123</v>
      </c>
      <c r="C3934" s="6">
        <f>'MEDIDAS ML'!C976</f>
        <v>123</v>
      </c>
      <c r="D3934" s="6" t="str">
        <f>'MEDIDAS ML'!D976</f>
        <v>10x22x39 cm - 1460 grs</v>
      </c>
      <c r="E3934" s="16">
        <f>'MEDIDAS ML'!E976</f>
        <v>10</v>
      </c>
      <c r="F3934" s="16">
        <f>'MEDIDAS ML'!F976</f>
        <v>22</v>
      </c>
      <c r="G3934" s="16">
        <f>'MEDIDAS ML'!G976</f>
        <v>39</v>
      </c>
      <c r="H3934" s="16">
        <f>'MEDIDAS ML'!H976</f>
        <v>1.46</v>
      </c>
      <c r="I3934" s="16">
        <f>'MEDIDAS ML'!I976</f>
        <v>2.145</v>
      </c>
      <c r="J3934" s="6" t="str">
        <f>'MEDIDAS ML'!J976</f>
        <v>Se calcula por P volum</v>
      </c>
      <c r="K3934" s="16">
        <f>'MEDIDAS ML'!K976</f>
        <v>2.145</v>
      </c>
      <c r="L3934" s="7">
        <f>'MEDIDAS ML'!L976</f>
        <v>36360</v>
      </c>
      <c r="M3934" s="6" t="str">
        <f>'MEDIDAS ML'!M976</f>
        <v>Sin costo fijo</v>
      </c>
      <c r="N3934" s="7">
        <f>'MEDIDAS ML'!N976</f>
        <v>0</v>
      </c>
      <c r="O3934" s="6" t="str">
        <f>'MEDIDAS ML'!O976</f>
        <v>$30.001-$40.000</v>
      </c>
      <c r="P3934" s="7">
        <f>'MEDIDAS ML'!P976</f>
        <v>3240</v>
      </c>
      <c r="Q3934" s="7">
        <f>'MEDIDAS ML'!Q976</f>
        <v>3240</v>
      </c>
      <c r="R3934" s="23" t="e">
        <f>'MEDIDAS ML'!#REF!</f>
        <v>#REF!</v>
      </c>
      <c r="S3934" s="24" t="e">
        <f>'MEDIDAS ML'!#REF!</f>
        <v>#REF!</v>
      </c>
      <c r="T3934" s="24" t="e">
        <f>'MEDIDAS ML'!#REF!</f>
        <v>#REF!</v>
      </c>
      <c r="U3934" s="24" t="e">
        <f>'MEDIDAS ML'!#REF!</f>
        <v>#REF!</v>
      </c>
      <c r="V3934" s="22" t="e">
        <f>'MEDIDAS ML'!#REF!</f>
        <v>#REF!</v>
      </c>
      <c r="W3934" s="17" t="e">
        <f>'MEDIDAS ML'!#REF!</f>
        <v>#REF!</v>
      </c>
      <c r="X3934" t="e">
        <f>'MEDIDAS ML'!#REF!</f>
        <v>#REF!</v>
      </c>
    </row>
    <row r="3935" spans="1:24" ht="15.75" customHeight="1" x14ac:dyDescent="0.25">
      <c r="A3935" s="6">
        <f>'MEDIDAS ML'!A977</f>
        <v>123</v>
      </c>
      <c r="B3935" s="15">
        <f>'MEDIDAS ML'!B977</f>
        <v>123</v>
      </c>
      <c r="C3935" s="6">
        <f>'MEDIDAS ML'!C977</f>
        <v>123</v>
      </c>
      <c r="D3935" s="6" t="str">
        <f>'MEDIDAS ML'!D977</f>
        <v>10x22x39 cm - 1460 grs</v>
      </c>
      <c r="E3935" s="16">
        <f>'MEDIDAS ML'!E977</f>
        <v>10</v>
      </c>
      <c r="F3935" s="16">
        <f>'MEDIDAS ML'!F977</f>
        <v>22</v>
      </c>
      <c r="G3935" s="16">
        <f>'MEDIDAS ML'!G977</f>
        <v>39</v>
      </c>
      <c r="H3935" s="16">
        <f>'MEDIDAS ML'!H977</f>
        <v>1.46</v>
      </c>
      <c r="I3935" s="16">
        <f>'MEDIDAS ML'!I977</f>
        <v>2.145</v>
      </c>
      <c r="J3935" s="6" t="str">
        <f>'MEDIDAS ML'!J977</f>
        <v>Se calcula por P volum</v>
      </c>
      <c r="K3935" s="16">
        <f>'MEDIDAS ML'!K977</f>
        <v>2.145</v>
      </c>
      <c r="L3935" s="7">
        <f>'MEDIDAS ML'!L977</f>
        <v>36360</v>
      </c>
      <c r="M3935" s="6" t="str">
        <f>'MEDIDAS ML'!M977</f>
        <v>Sin costo fijo</v>
      </c>
      <c r="N3935" s="7">
        <f>'MEDIDAS ML'!N977</f>
        <v>0</v>
      </c>
      <c r="O3935" s="6" t="str">
        <f>'MEDIDAS ML'!O977</f>
        <v>$30.001-$40.000</v>
      </c>
      <c r="P3935" s="7">
        <f>'MEDIDAS ML'!P977</f>
        <v>3240</v>
      </c>
      <c r="Q3935" s="7">
        <f>'MEDIDAS ML'!Q977</f>
        <v>3240</v>
      </c>
      <c r="R3935" s="23" t="e">
        <f>'MEDIDAS ML'!#REF!</f>
        <v>#REF!</v>
      </c>
      <c r="S3935" s="24" t="e">
        <f>'MEDIDAS ML'!#REF!</f>
        <v>#REF!</v>
      </c>
      <c r="T3935" s="24" t="e">
        <f>'MEDIDAS ML'!#REF!</f>
        <v>#REF!</v>
      </c>
      <c r="U3935" s="24" t="e">
        <f>'MEDIDAS ML'!#REF!</f>
        <v>#REF!</v>
      </c>
      <c r="V3935" s="22" t="e">
        <f>'MEDIDAS ML'!#REF!</f>
        <v>#REF!</v>
      </c>
      <c r="W3935" s="17" t="e">
        <f>'MEDIDAS ML'!#REF!</f>
        <v>#REF!</v>
      </c>
      <c r="X3935" t="e">
        <f>'MEDIDAS ML'!#REF!</f>
        <v>#REF!</v>
      </c>
    </row>
    <row r="3936" spans="1:24" ht="15.75" customHeight="1" x14ac:dyDescent="0.25">
      <c r="A3936" s="6">
        <f>'MEDIDAS ML'!A2093</f>
        <v>123</v>
      </c>
      <c r="B3936" s="15">
        <f>'MEDIDAS ML'!B2093</f>
        <v>123</v>
      </c>
      <c r="C3936" s="6">
        <f>'MEDIDAS ML'!C2093</f>
        <v>123</v>
      </c>
      <c r="D3936" s="6" t="str">
        <f>'MEDIDAS ML'!D2093</f>
        <v>3x25x27 cm - 500 grs</v>
      </c>
      <c r="E3936" s="16">
        <f>'MEDIDAS ML'!E2093</f>
        <v>3</v>
      </c>
      <c r="F3936" s="16">
        <f>'MEDIDAS ML'!F2093</f>
        <v>25</v>
      </c>
      <c r="G3936" s="16">
        <f>'MEDIDAS ML'!G2093</f>
        <v>27</v>
      </c>
      <c r="H3936" s="16">
        <f>'MEDIDAS ML'!H2093</f>
        <v>0.5</v>
      </c>
      <c r="I3936" s="16">
        <f>'MEDIDAS ML'!I2093</f>
        <v>0.50624999999999998</v>
      </c>
      <c r="J3936" s="6" t="str">
        <f>'MEDIDAS ML'!J2093</f>
        <v>Se calcula por P volum</v>
      </c>
      <c r="K3936" s="16">
        <f>'MEDIDAS ML'!K2093</f>
        <v>0.50624999999999998</v>
      </c>
      <c r="L3936" s="7">
        <f>'MEDIDAS ML'!L2093</f>
        <v>35990</v>
      </c>
      <c r="M3936" s="6" t="str">
        <f>'MEDIDAS ML'!M2093</f>
        <v>Sin costo fijo</v>
      </c>
      <c r="N3936" s="7">
        <f>'MEDIDAS ML'!N2093</f>
        <v>0</v>
      </c>
      <c r="O3936" s="6" t="str">
        <f>'MEDIDAS ML'!O2093</f>
        <v>$30.001-$40.000</v>
      </c>
      <c r="P3936" s="7">
        <f>'MEDIDAS ML'!P2093</f>
        <v>2790</v>
      </c>
      <c r="Q3936" s="7">
        <f>'MEDIDAS ML'!Q2093</f>
        <v>2790</v>
      </c>
      <c r="R3936" s="23" t="e">
        <f>'MEDIDAS ML'!#REF!</f>
        <v>#REF!</v>
      </c>
      <c r="S3936" s="24" t="e">
        <f>'MEDIDAS ML'!#REF!</f>
        <v>#REF!</v>
      </c>
      <c r="T3936" s="24" t="e">
        <f>'MEDIDAS ML'!#REF!</f>
        <v>#REF!</v>
      </c>
      <c r="U3936" s="24" t="e">
        <f>'MEDIDAS ML'!#REF!</f>
        <v>#REF!</v>
      </c>
      <c r="V3936" s="22" t="e">
        <f>'MEDIDAS ML'!#REF!</f>
        <v>#REF!</v>
      </c>
      <c r="W3936" s="17" t="e">
        <f>'MEDIDAS ML'!#REF!</f>
        <v>#REF!</v>
      </c>
      <c r="X3936" t="e">
        <f>'MEDIDAS ML'!#REF!</f>
        <v>#REF!</v>
      </c>
    </row>
    <row r="3937" spans="1:24" ht="15.75" customHeight="1" x14ac:dyDescent="0.25">
      <c r="A3937" s="6">
        <f>'MEDIDAS ML'!A969</f>
        <v>123</v>
      </c>
      <c r="B3937" s="15">
        <f>'MEDIDAS ML'!B969</f>
        <v>123</v>
      </c>
      <c r="C3937" s="6">
        <f>'MEDIDAS ML'!C969</f>
        <v>123</v>
      </c>
      <c r="D3937" s="6" t="str">
        <f>'MEDIDAS ML'!D969</f>
        <v>12x23x36 cm - 1475 grs</v>
      </c>
      <c r="E3937" s="16">
        <f>'MEDIDAS ML'!E969</f>
        <v>12</v>
      </c>
      <c r="F3937" s="16">
        <f>'MEDIDAS ML'!F969</f>
        <v>23</v>
      </c>
      <c r="G3937" s="16">
        <f>'MEDIDAS ML'!G969</f>
        <v>36</v>
      </c>
      <c r="H3937" s="16">
        <f>'MEDIDAS ML'!H969</f>
        <v>1.4750000000000001</v>
      </c>
      <c r="I3937" s="16">
        <f>'MEDIDAS ML'!I969</f>
        <v>2.484</v>
      </c>
      <c r="J3937" s="6" t="str">
        <f>'MEDIDAS ML'!J969</f>
        <v>Se calcula por P volum</v>
      </c>
      <c r="K3937" s="16">
        <f>'MEDIDAS ML'!K969</f>
        <v>2.484</v>
      </c>
      <c r="L3937" s="7">
        <f>'MEDIDAS ML'!L969</f>
        <v>34990</v>
      </c>
      <c r="M3937" s="6" t="str">
        <f>'MEDIDAS ML'!M969</f>
        <v>Sin costo fijo</v>
      </c>
      <c r="N3937" s="7">
        <f>'MEDIDAS ML'!N969</f>
        <v>0</v>
      </c>
      <c r="O3937" s="6" t="str">
        <f>'MEDIDAS ML'!O969</f>
        <v>$30.001-$40.000</v>
      </c>
      <c r="P3937" s="7">
        <f>'MEDIDAS ML'!P969</f>
        <v>3240</v>
      </c>
      <c r="Q3937" s="7">
        <f>'MEDIDAS ML'!Q969</f>
        <v>3240</v>
      </c>
      <c r="R3937" s="23" t="e">
        <f>'MEDIDAS ML'!#REF!</f>
        <v>#REF!</v>
      </c>
      <c r="S3937" s="24" t="e">
        <f>'MEDIDAS ML'!#REF!</f>
        <v>#REF!</v>
      </c>
      <c r="T3937" s="24" t="e">
        <f>'MEDIDAS ML'!#REF!</f>
        <v>#REF!</v>
      </c>
      <c r="U3937" s="24" t="e">
        <f>'MEDIDAS ML'!#REF!</f>
        <v>#REF!</v>
      </c>
      <c r="V3937" s="22" t="e">
        <f>'MEDIDAS ML'!#REF!</f>
        <v>#REF!</v>
      </c>
      <c r="W3937" s="17" t="e">
        <f>'MEDIDAS ML'!#REF!</f>
        <v>#REF!</v>
      </c>
      <c r="X3937" t="e">
        <f>'MEDIDAS ML'!#REF!</f>
        <v>#REF!</v>
      </c>
    </row>
    <row r="3938" spans="1:24" ht="15.75" customHeight="1" x14ac:dyDescent="0.25">
      <c r="A3938" s="6">
        <f>'MEDIDAS ML'!A3975</f>
        <v>123</v>
      </c>
      <c r="B3938" s="15">
        <f>'MEDIDAS ML'!B3975</f>
        <v>123</v>
      </c>
      <c r="C3938" s="6">
        <f>'MEDIDAS ML'!C3975</f>
        <v>123</v>
      </c>
      <c r="D3938" s="6" t="str">
        <f>'MEDIDAS ML'!D3975</f>
        <v>9x5x13 cm - 100 grs</v>
      </c>
      <c r="E3938" s="16">
        <f>'MEDIDAS ML'!E3975</f>
        <v>9</v>
      </c>
      <c r="F3938" s="16">
        <f>'MEDIDAS ML'!F3975</f>
        <v>5</v>
      </c>
      <c r="G3938" s="16">
        <f>'MEDIDAS ML'!G3975</f>
        <v>13</v>
      </c>
      <c r="H3938" s="16">
        <f>'MEDIDAS ML'!H3975</f>
        <v>0.1</v>
      </c>
      <c r="I3938" s="16">
        <f>'MEDIDAS ML'!I3975</f>
        <v>0.14624999999999999</v>
      </c>
      <c r="J3938" s="6" t="str">
        <f>'MEDIDAS ML'!J3975</f>
        <v>Se calcula por P volum</v>
      </c>
      <c r="K3938" s="16">
        <f>'MEDIDAS ML'!K3975</f>
        <v>0.14624999999999999</v>
      </c>
      <c r="L3938" s="7">
        <f>'MEDIDAS ML'!L3975</f>
        <v>33990</v>
      </c>
      <c r="M3938" s="6" t="str">
        <f>'MEDIDAS ML'!M3975</f>
        <v>Sin costo fijo</v>
      </c>
      <c r="N3938" s="7">
        <f>'MEDIDAS ML'!N3975</f>
        <v>0</v>
      </c>
      <c r="O3938" s="6" t="str">
        <f>'MEDIDAS ML'!O3975</f>
        <v>$30.001-$40.000</v>
      </c>
      <c r="P3938" s="7">
        <f>'MEDIDAS ML'!P3975</f>
        <v>2700</v>
      </c>
      <c r="Q3938" s="7">
        <f>'MEDIDAS ML'!Q3975</f>
        <v>2700</v>
      </c>
      <c r="R3938" s="23" t="e">
        <f>'MEDIDAS ML'!#REF!</f>
        <v>#REF!</v>
      </c>
      <c r="S3938" s="24" t="e">
        <f>'MEDIDAS ML'!#REF!</f>
        <v>#REF!</v>
      </c>
      <c r="T3938" s="24" t="e">
        <f>'MEDIDAS ML'!#REF!</f>
        <v>#REF!</v>
      </c>
      <c r="U3938" s="24" t="e">
        <f>'MEDIDAS ML'!#REF!</f>
        <v>#REF!</v>
      </c>
      <c r="V3938" s="22" t="e">
        <f>'MEDIDAS ML'!#REF!</f>
        <v>#REF!</v>
      </c>
      <c r="W3938" s="17" t="e">
        <f>'MEDIDAS ML'!#REF!</f>
        <v>#REF!</v>
      </c>
      <c r="X3938" t="e">
        <f>'MEDIDAS ML'!#REF!</f>
        <v>#REF!</v>
      </c>
    </row>
    <row r="3939" spans="1:24" ht="15.75" customHeight="1" x14ac:dyDescent="0.25">
      <c r="A3939" s="6">
        <f>'MEDIDAS ML'!A1625</f>
        <v>123</v>
      </c>
      <c r="B3939" s="15">
        <f>'MEDIDAS ML'!B1625</f>
        <v>123</v>
      </c>
      <c r="C3939" s="6">
        <f>'MEDIDAS ML'!C1625</f>
        <v>123</v>
      </c>
      <c r="D3939" s="6" t="str">
        <f>'MEDIDAS ML'!D1625</f>
        <v>7x16x26 cm - 732 grs</v>
      </c>
      <c r="E3939" s="16">
        <f>'MEDIDAS ML'!E1625</f>
        <v>7</v>
      </c>
      <c r="F3939" s="16">
        <f>'MEDIDAS ML'!F1625</f>
        <v>16</v>
      </c>
      <c r="G3939" s="16">
        <f>'MEDIDAS ML'!G1625</f>
        <v>26</v>
      </c>
      <c r="H3939" s="16">
        <f>'MEDIDAS ML'!H1625</f>
        <v>0.73199999999999998</v>
      </c>
      <c r="I3939" s="16">
        <f>'MEDIDAS ML'!I1625</f>
        <v>0.72799999999999998</v>
      </c>
      <c r="J3939" s="6" t="str">
        <f>'MEDIDAS ML'!J1625</f>
        <v>Se calcula por Peso</v>
      </c>
      <c r="K3939" s="16">
        <f>'MEDIDAS ML'!K1625</f>
        <v>0.73199999999999998</v>
      </c>
      <c r="L3939" s="7">
        <f>'MEDIDAS ML'!L1625</f>
        <v>34789</v>
      </c>
      <c r="M3939" s="6" t="str">
        <f>'MEDIDAS ML'!M1625</f>
        <v>Sin costo fijo</v>
      </c>
      <c r="N3939" s="7">
        <f>'MEDIDAS ML'!N1625</f>
        <v>0</v>
      </c>
      <c r="O3939" s="6" t="str">
        <f>'MEDIDAS ML'!O1625</f>
        <v>$30.001-$40.000</v>
      </c>
      <c r="P3939" s="7">
        <f>'MEDIDAS ML'!P1625</f>
        <v>2790</v>
      </c>
      <c r="Q3939" s="7">
        <f>'MEDIDAS ML'!Q1625</f>
        <v>2790</v>
      </c>
      <c r="R3939" s="23" t="e">
        <f>'MEDIDAS ML'!#REF!</f>
        <v>#REF!</v>
      </c>
      <c r="S3939" s="24" t="e">
        <f>'MEDIDAS ML'!#REF!</f>
        <v>#REF!</v>
      </c>
      <c r="T3939" s="24" t="e">
        <f>'MEDIDAS ML'!#REF!</f>
        <v>#REF!</v>
      </c>
      <c r="U3939" s="24" t="e">
        <f>'MEDIDAS ML'!#REF!</f>
        <v>#REF!</v>
      </c>
      <c r="V3939" s="22" t="e">
        <f>'MEDIDAS ML'!#REF!</f>
        <v>#REF!</v>
      </c>
      <c r="W3939" s="17" t="e">
        <f>'MEDIDAS ML'!#REF!</f>
        <v>#REF!</v>
      </c>
      <c r="X3939" t="e">
        <f>'MEDIDAS ML'!#REF!</f>
        <v>#REF!</v>
      </c>
    </row>
    <row r="3940" spans="1:24" ht="15.75" customHeight="1" x14ac:dyDescent="0.25">
      <c r="A3940" s="6">
        <f>'MEDIDAS ML'!A1626</f>
        <v>123</v>
      </c>
      <c r="B3940" s="15">
        <f>'MEDIDAS ML'!B1626</f>
        <v>123</v>
      </c>
      <c r="C3940" s="6">
        <f>'MEDIDAS ML'!C1626</f>
        <v>123</v>
      </c>
      <c r="D3940" s="6" t="str">
        <f>'MEDIDAS ML'!D1626</f>
        <v>7x16x26 cm - 732 grs</v>
      </c>
      <c r="E3940" s="16">
        <f>'MEDIDAS ML'!E1626</f>
        <v>7</v>
      </c>
      <c r="F3940" s="16">
        <f>'MEDIDAS ML'!F1626</f>
        <v>16</v>
      </c>
      <c r="G3940" s="16">
        <f>'MEDIDAS ML'!G1626</f>
        <v>26</v>
      </c>
      <c r="H3940" s="16">
        <f>'MEDIDAS ML'!H1626</f>
        <v>0.73199999999999998</v>
      </c>
      <c r="I3940" s="16">
        <f>'MEDIDAS ML'!I1626</f>
        <v>0.72799999999999998</v>
      </c>
      <c r="J3940" s="6" t="str">
        <f>'MEDIDAS ML'!J1626</f>
        <v>Se calcula por Peso</v>
      </c>
      <c r="K3940" s="16">
        <f>'MEDIDAS ML'!K1626</f>
        <v>0.73199999999999998</v>
      </c>
      <c r="L3940" s="7">
        <f>'MEDIDAS ML'!L1626</f>
        <v>34789</v>
      </c>
      <c r="M3940" s="6" t="str">
        <f>'MEDIDAS ML'!M1626</f>
        <v>Sin costo fijo</v>
      </c>
      <c r="N3940" s="7">
        <f>'MEDIDAS ML'!N1626</f>
        <v>0</v>
      </c>
      <c r="O3940" s="6" t="str">
        <f>'MEDIDAS ML'!O1626</f>
        <v>$30.001-$40.000</v>
      </c>
      <c r="P3940" s="7">
        <f>'MEDIDAS ML'!P1626</f>
        <v>2790</v>
      </c>
      <c r="Q3940" s="7">
        <f>'MEDIDAS ML'!Q1626</f>
        <v>2790</v>
      </c>
      <c r="R3940" s="23" t="e">
        <f>'MEDIDAS ML'!#REF!</f>
        <v>#REF!</v>
      </c>
      <c r="S3940" s="24" t="e">
        <f>'MEDIDAS ML'!#REF!</f>
        <v>#REF!</v>
      </c>
      <c r="T3940" s="24" t="e">
        <f>'MEDIDAS ML'!#REF!</f>
        <v>#REF!</v>
      </c>
      <c r="U3940" s="24" t="e">
        <f>'MEDIDAS ML'!#REF!</f>
        <v>#REF!</v>
      </c>
      <c r="V3940" s="22" t="e">
        <f>'MEDIDAS ML'!#REF!</f>
        <v>#REF!</v>
      </c>
      <c r="W3940" s="17" t="e">
        <f>'MEDIDAS ML'!#REF!</f>
        <v>#REF!</v>
      </c>
      <c r="X3940" t="e">
        <f>'MEDIDAS ML'!#REF!</f>
        <v>#REF!</v>
      </c>
    </row>
    <row r="3941" spans="1:24" ht="15.75" customHeight="1" x14ac:dyDescent="0.25">
      <c r="A3941" s="6">
        <f>'MEDIDAS ML'!A1340</f>
        <v>123</v>
      </c>
      <c r="B3941" s="15">
        <f>'MEDIDAS ML'!B1340</f>
        <v>123</v>
      </c>
      <c r="C3941" s="6">
        <f>'MEDIDAS ML'!C1340</f>
        <v>123</v>
      </c>
      <c r="D3941" s="6" t="str">
        <f>'MEDIDAS ML'!D1340</f>
        <v>11x16x26 cm - 1000 grs</v>
      </c>
      <c r="E3941" s="16">
        <f>'MEDIDAS ML'!E1340</f>
        <v>11</v>
      </c>
      <c r="F3941" s="16">
        <f>'MEDIDAS ML'!F1340</f>
        <v>16</v>
      </c>
      <c r="G3941" s="16">
        <f>'MEDIDAS ML'!G1340</f>
        <v>26</v>
      </c>
      <c r="H3941" s="16">
        <f>'MEDIDAS ML'!H1340</f>
        <v>1</v>
      </c>
      <c r="I3941" s="16">
        <f>'MEDIDAS ML'!I1340</f>
        <v>1.1439999999999999</v>
      </c>
      <c r="J3941" s="6" t="str">
        <f>'MEDIDAS ML'!J1340</f>
        <v>Se calcula por P volum</v>
      </c>
      <c r="K3941" s="16">
        <f>'MEDIDAS ML'!K1340</f>
        <v>1.1439999999999999</v>
      </c>
      <c r="L3941" s="7">
        <f>'MEDIDAS ML'!L1340</f>
        <v>33990</v>
      </c>
      <c r="M3941" s="6" t="str">
        <f>'MEDIDAS ML'!M1340</f>
        <v>Sin costo fijo</v>
      </c>
      <c r="N3941" s="7">
        <f>'MEDIDAS ML'!N1340</f>
        <v>0</v>
      </c>
      <c r="O3941" s="6" t="str">
        <f>'MEDIDAS ML'!O1340</f>
        <v>$30.001-$40.000</v>
      </c>
      <c r="P3941" s="7">
        <f>'MEDIDAS ML'!P1340</f>
        <v>2880</v>
      </c>
      <c r="Q3941" s="7">
        <f>'MEDIDAS ML'!Q1340</f>
        <v>2880</v>
      </c>
      <c r="R3941" s="23" t="e">
        <f>'MEDIDAS ML'!#REF!</f>
        <v>#REF!</v>
      </c>
      <c r="S3941" s="24" t="e">
        <f>'MEDIDAS ML'!#REF!</f>
        <v>#REF!</v>
      </c>
      <c r="T3941" s="24" t="e">
        <f>'MEDIDAS ML'!#REF!</f>
        <v>#REF!</v>
      </c>
      <c r="U3941" s="24" t="e">
        <f>'MEDIDAS ML'!#REF!</f>
        <v>#REF!</v>
      </c>
      <c r="V3941" s="22" t="e">
        <f>'MEDIDAS ML'!#REF!</f>
        <v>#REF!</v>
      </c>
      <c r="W3941" s="17" t="e">
        <f>'MEDIDAS ML'!#REF!</f>
        <v>#REF!</v>
      </c>
      <c r="X3941" t="e">
        <f>'MEDIDAS ML'!#REF!</f>
        <v>#REF!</v>
      </c>
    </row>
    <row r="3942" spans="1:24" ht="15.75" customHeight="1" x14ac:dyDescent="0.25">
      <c r="A3942" s="6">
        <f>'MEDIDAS ML'!A1341</f>
        <v>123</v>
      </c>
      <c r="B3942" s="15">
        <f>'MEDIDAS ML'!B1341</f>
        <v>123</v>
      </c>
      <c r="C3942" s="6">
        <f>'MEDIDAS ML'!C1341</f>
        <v>123</v>
      </c>
      <c r="D3942" s="6" t="str">
        <f>'MEDIDAS ML'!D1341</f>
        <v>11x16x26 cm - 1000 grs</v>
      </c>
      <c r="E3942" s="16">
        <f>'MEDIDAS ML'!E1341</f>
        <v>11</v>
      </c>
      <c r="F3942" s="16">
        <f>'MEDIDAS ML'!F1341</f>
        <v>16</v>
      </c>
      <c r="G3942" s="16">
        <f>'MEDIDAS ML'!G1341</f>
        <v>26</v>
      </c>
      <c r="H3942" s="16">
        <f>'MEDIDAS ML'!H1341</f>
        <v>1</v>
      </c>
      <c r="I3942" s="16">
        <f>'MEDIDAS ML'!I1341</f>
        <v>1.1439999999999999</v>
      </c>
      <c r="J3942" s="6" t="str">
        <f>'MEDIDAS ML'!J1341</f>
        <v>Se calcula por P volum</v>
      </c>
      <c r="K3942" s="16">
        <f>'MEDIDAS ML'!K1341</f>
        <v>1.1439999999999999</v>
      </c>
      <c r="L3942" s="7">
        <f>'MEDIDAS ML'!L1341</f>
        <v>33990</v>
      </c>
      <c r="M3942" s="6" t="str">
        <f>'MEDIDAS ML'!M1341</f>
        <v>Sin costo fijo</v>
      </c>
      <c r="N3942" s="7">
        <f>'MEDIDAS ML'!N1341</f>
        <v>0</v>
      </c>
      <c r="O3942" s="6" t="str">
        <f>'MEDIDAS ML'!O1341</f>
        <v>$30.001-$40.000</v>
      </c>
      <c r="P3942" s="7">
        <f>'MEDIDAS ML'!P1341</f>
        <v>2880</v>
      </c>
      <c r="Q3942" s="7">
        <f>'MEDIDAS ML'!Q1341</f>
        <v>2880</v>
      </c>
      <c r="R3942" s="23" t="e">
        <f>'MEDIDAS ML'!#REF!</f>
        <v>#REF!</v>
      </c>
      <c r="S3942" s="24" t="e">
        <f>'MEDIDAS ML'!#REF!</f>
        <v>#REF!</v>
      </c>
      <c r="T3942" s="24" t="e">
        <f>'MEDIDAS ML'!#REF!</f>
        <v>#REF!</v>
      </c>
      <c r="U3942" s="24" t="e">
        <f>'MEDIDAS ML'!#REF!</f>
        <v>#REF!</v>
      </c>
      <c r="V3942" s="22" t="e">
        <f>'MEDIDAS ML'!#REF!</f>
        <v>#REF!</v>
      </c>
      <c r="W3942" s="17" t="e">
        <f>'MEDIDAS ML'!#REF!</f>
        <v>#REF!</v>
      </c>
      <c r="X3942" t="e">
        <f>'MEDIDAS ML'!#REF!</f>
        <v>#REF!</v>
      </c>
    </row>
    <row r="3943" spans="1:24" ht="15.75" customHeight="1" x14ac:dyDescent="0.25">
      <c r="A3943" s="6">
        <f>'MEDIDAS ML'!A545</f>
        <v>123</v>
      </c>
      <c r="B3943" s="15">
        <f>'MEDIDAS ML'!B545</f>
        <v>123</v>
      </c>
      <c r="C3943" s="6">
        <f>'MEDIDAS ML'!C545</f>
        <v>123</v>
      </c>
      <c r="D3943" s="6" t="str">
        <f>'MEDIDAS ML'!D545</f>
        <v>13x17x21 cm - 2900 grs</v>
      </c>
      <c r="E3943" s="16">
        <f>'MEDIDAS ML'!E545</f>
        <v>13</v>
      </c>
      <c r="F3943" s="16">
        <f>'MEDIDAS ML'!F545</f>
        <v>17</v>
      </c>
      <c r="G3943" s="16">
        <f>'MEDIDAS ML'!G545</f>
        <v>21</v>
      </c>
      <c r="H3943" s="16">
        <f>'MEDIDAS ML'!H545</f>
        <v>2.9</v>
      </c>
      <c r="I3943" s="16">
        <f>'MEDIDAS ML'!I545</f>
        <v>1.16025</v>
      </c>
      <c r="J3943" s="6" t="str">
        <f>'MEDIDAS ML'!J545</f>
        <v>Se calcula por Peso</v>
      </c>
      <c r="K3943" s="16">
        <f>'MEDIDAS ML'!K545</f>
        <v>2.9</v>
      </c>
      <c r="L3943" s="7">
        <f>'MEDIDAS ML'!L545</f>
        <v>32991</v>
      </c>
      <c r="M3943" s="6" t="str">
        <f>'MEDIDAS ML'!M545</f>
        <v>Sin costo fijo</v>
      </c>
      <c r="N3943" s="7">
        <f>'MEDIDAS ML'!N545</f>
        <v>0</v>
      </c>
      <c r="O3943" s="6" t="str">
        <f>'MEDIDAS ML'!O545</f>
        <v>$30.001-$40.000</v>
      </c>
      <c r="P3943" s="7">
        <f>'MEDIDAS ML'!P545</f>
        <v>3240</v>
      </c>
      <c r="Q3943" s="7">
        <f>'MEDIDAS ML'!Q545</f>
        <v>3240</v>
      </c>
      <c r="R3943" s="23" t="e">
        <f>'MEDIDAS ML'!#REF!</f>
        <v>#REF!</v>
      </c>
      <c r="S3943" s="24" t="e">
        <f>'MEDIDAS ML'!#REF!</f>
        <v>#REF!</v>
      </c>
      <c r="T3943" s="24" t="e">
        <f>'MEDIDAS ML'!#REF!</f>
        <v>#REF!</v>
      </c>
      <c r="U3943" s="24" t="e">
        <f>'MEDIDAS ML'!#REF!</f>
        <v>#REF!</v>
      </c>
      <c r="V3943" s="22" t="e">
        <f>'MEDIDAS ML'!#REF!</f>
        <v>#REF!</v>
      </c>
      <c r="W3943" s="17" t="e">
        <f>'MEDIDAS ML'!#REF!</f>
        <v>#REF!</v>
      </c>
      <c r="X3943" t="e">
        <f>'MEDIDAS ML'!#REF!</f>
        <v>#REF!</v>
      </c>
    </row>
    <row r="3944" spans="1:24" ht="15.75" customHeight="1" x14ac:dyDescent="0.25">
      <c r="A3944" s="6">
        <f>'MEDIDAS ML'!A546</f>
        <v>123</v>
      </c>
      <c r="B3944" s="15">
        <f>'MEDIDAS ML'!B546</f>
        <v>123</v>
      </c>
      <c r="C3944" s="6">
        <f>'MEDIDAS ML'!C546</f>
        <v>123</v>
      </c>
      <c r="D3944" s="6" t="str">
        <f>'MEDIDAS ML'!D546</f>
        <v>13x17x21 cm - 2900 grs</v>
      </c>
      <c r="E3944" s="16">
        <f>'MEDIDAS ML'!E546</f>
        <v>13</v>
      </c>
      <c r="F3944" s="16">
        <f>'MEDIDAS ML'!F546</f>
        <v>17</v>
      </c>
      <c r="G3944" s="16">
        <f>'MEDIDAS ML'!G546</f>
        <v>21</v>
      </c>
      <c r="H3944" s="16">
        <f>'MEDIDAS ML'!H546</f>
        <v>2.9</v>
      </c>
      <c r="I3944" s="16">
        <f>'MEDIDAS ML'!I546</f>
        <v>1.16025</v>
      </c>
      <c r="J3944" s="6" t="str">
        <f>'MEDIDAS ML'!J546</f>
        <v>Se calcula por Peso</v>
      </c>
      <c r="K3944" s="16">
        <f>'MEDIDAS ML'!K546</f>
        <v>2.9</v>
      </c>
      <c r="L3944" s="7">
        <f>'MEDIDAS ML'!L546</f>
        <v>32991</v>
      </c>
      <c r="M3944" s="6" t="str">
        <f>'MEDIDAS ML'!M546</f>
        <v>Sin costo fijo</v>
      </c>
      <c r="N3944" s="7">
        <f>'MEDIDAS ML'!N546</f>
        <v>0</v>
      </c>
      <c r="O3944" s="6" t="str">
        <f>'MEDIDAS ML'!O546</f>
        <v>$30.001-$40.000</v>
      </c>
      <c r="P3944" s="7">
        <f>'MEDIDAS ML'!P546</f>
        <v>3240</v>
      </c>
      <c r="Q3944" s="7">
        <f>'MEDIDAS ML'!Q546</f>
        <v>3240</v>
      </c>
      <c r="R3944" s="23" t="e">
        <f>'MEDIDAS ML'!#REF!</f>
        <v>#REF!</v>
      </c>
      <c r="S3944" s="24" t="e">
        <f>'MEDIDAS ML'!#REF!</f>
        <v>#REF!</v>
      </c>
      <c r="T3944" s="24" t="e">
        <f>'MEDIDAS ML'!#REF!</f>
        <v>#REF!</v>
      </c>
      <c r="U3944" s="24" t="e">
        <f>'MEDIDAS ML'!#REF!</f>
        <v>#REF!</v>
      </c>
      <c r="V3944" s="22" t="e">
        <f>'MEDIDAS ML'!#REF!</f>
        <v>#REF!</v>
      </c>
      <c r="W3944" s="17" t="e">
        <f>'MEDIDAS ML'!#REF!</f>
        <v>#REF!</v>
      </c>
      <c r="X3944" t="e">
        <f>'MEDIDAS ML'!#REF!</f>
        <v>#REF!</v>
      </c>
    </row>
    <row r="3945" spans="1:24" ht="15.75" customHeight="1" x14ac:dyDescent="0.25">
      <c r="A3945" s="6">
        <f>'MEDIDAS ML'!A1530</f>
        <v>123</v>
      </c>
      <c r="B3945" s="15">
        <f>'MEDIDAS ML'!B1530</f>
        <v>123</v>
      </c>
      <c r="C3945" s="6">
        <f>'MEDIDAS ML'!C1530</f>
        <v>123</v>
      </c>
      <c r="D3945" s="6" t="str">
        <f>'MEDIDAS ML'!D1530</f>
        <v>11x17x30 cm - 830 grs</v>
      </c>
      <c r="E3945" s="16">
        <f>'MEDIDAS ML'!E1530</f>
        <v>11</v>
      </c>
      <c r="F3945" s="16">
        <f>'MEDIDAS ML'!F1530</f>
        <v>17</v>
      </c>
      <c r="G3945" s="16">
        <f>'MEDIDAS ML'!G1530</f>
        <v>30</v>
      </c>
      <c r="H3945" s="16">
        <f>'MEDIDAS ML'!H1530</f>
        <v>0.83</v>
      </c>
      <c r="I3945" s="16">
        <f>'MEDIDAS ML'!I1530</f>
        <v>1.4025000000000001</v>
      </c>
      <c r="J3945" s="6" t="str">
        <f>'MEDIDAS ML'!J1530</f>
        <v>Se calcula por P volum</v>
      </c>
      <c r="K3945" s="16">
        <f>'MEDIDAS ML'!K1530</f>
        <v>1.4025000000000001</v>
      </c>
      <c r="L3945" s="7">
        <f>'MEDIDAS ML'!L1530</f>
        <v>32990</v>
      </c>
      <c r="M3945" s="6" t="str">
        <f>'MEDIDAS ML'!M1530</f>
        <v>Sin costo fijo</v>
      </c>
      <c r="N3945" s="7">
        <f>'MEDIDAS ML'!N1530</f>
        <v>0</v>
      </c>
      <c r="O3945" s="6" t="str">
        <f>'MEDIDAS ML'!O1530</f>
        <v>$30.001-$40.000</v>
      </c>
      <c r="P3945" s="7">
        <f>'MEDIDAS ML'!P1530</f>
        <v>2880</v>
      </c>
      <c r="Q3945" s="7">
        <f>'MEDIDAS ML'!Q1530</f>
        <v>2880</v>
      </c>
      <c r="R3945" s="23" t="e">
        <f>'MEDIDAS ML'!#REF!</f>
        <v>#REF!</v>
      </c>
      <c r="S3945" s="24" t="e">
        <f>'MEDIDAS ML'!#REF!</f>
        <v>#REF!</v>
      </c>
      <c r="T3945" s="24" t="e">
        <f>'MEDIDAS ML'!#REF!</f>
        <v>#REF!</v>
      </c>
      <c r="U3945" s="24" t="e">
        <f>'MEDIDAS ML'!#REF!</f>
        <v>#REF!</v>
      </c>
      <c r="V3945" s="22" t="e">
        <f>'MEDIDAS ML'!#REF!</f>
        <v>#REF!</v>
      </c>
      <c r="W3945" s="17" t="e">
        <f>'MEDIDAS ML'!#REF!</f>
        <v>#REF!</v>
      </c>
      <c r="X3945" t="e">
        <f>'MEDIDAS ML'!#REF!</f>
        <v>#REF!</v>
      </c>
    </row>
    <row r="3946" spans="1:24" ht="15.75" customHeight="1" x14ac:dyDescent="0.25">
      <c r="A3946" s="6">
        <f>'MEDIDAS ML'!A1864</f>
        <v>123</v>
      </c>
      <c r="B3946" s="15">
        <f>'MEDIDAS ML'!B1864</f>
        <v>123</v>
      </c>
      <c r="C3946" s="6">
        <f>'MEDIDAS ML'!C1864</f>
        <v>123</v>
      </c>
      <c r="D3946" s="6" t="str">
        <f>'MEDIDAS ML'!D1864</f>
        <v>8x13x49 cm - 585 grs</v>
      </c>
      <c r="E3946" s="16">
        <f>'MEDIDAS ML'!E1864</f>
        <v>8</v>
      </c>
      <c r="F3946" s="16">
        <f>'MEDIDAS ML'!F1864</f>
        <v>13</v>
      </c>
      <c r="G3946" s="16">
        <f>'MEDIDAS ML'!G1864</f>
        <v>49</v>
      </c>
      <c r="H3946" s="16">
        <f>'MEDIDAS ML'!H1864</f>
        <v>0.58499999999999996</v>
      </c>
      <c r="I3946" s="16">
        <f>'MEDIDAS ML'!I1864</f>
        <v>1.274</v>
      </c>
      <c r="J3946" s="6" t="str">
        <f>'MEDIDAS ML'!J1864</f>
        <v>Se calcula por P volum</v>
      </c>
      <c r="K3946" s="16">
        <f>'MEDIDAS ML'!K1864</f>
        <v>1.274</v>
      </c>
      <c r="L3946" s="7">
        <f>'MEDIDAS ML'!L1864</f>
        <v>32990</v>
      </c>
      <c r="M3946" s="6" t="str">
        <f>'MEDIDAS ML'!M1864</f>
        <v>Sin costo fijo</v>
      </c>
      <c r="N3946" s="7">
        <f>'MEDIDAS ML'!N1864</f>
        <v>0</v>
      </c>
      <c r="O3946" s="6" t="str">
        <f>'MEDIDAS ML'!O1864</f>
        <v>$30.001-$40.000</v>
      </c>
      <c r="P3946" s="7">
        <f>'MEDIDAS ML'!P1864</f>
        <v>2880</v>
      </c>
      <c r="Q3946" s="7">
        <f>'MEDIDAS ML'!Q1864</f>
        <v>2880</v>
      </c>
      <c r="R3946" s="23" t="e">
        <f>'MEDIDAS ML'!#REF!</f>
        <v>#REF!</v>
      </c>
      <c r="S3946" s="24" t="e">
        <f>'MEDIDAS ML'!#REF!</f>
        <v>#REF!</v>
      </c>
      <c r="T3946" s="24" t="e">
        <f>'MEDIDAS ML'!#REF!</f>
        <v>#REF!</v>
      </c>
      <c r="U3946" s="24" t="e">
        <f>'MEDIDAS ML'!#REF!</f>
        <v>#REF!</v>
      </c>
      <c r="V3946" s="22" t="e">
        <f>'MEDIDAS ML'!#REF!</f>
        <v>#REF!</v>
      </c>
      <c r="W3946" s="17" t="e">
        <f>'MEDIDAS ML'!#REF!</f>
        <v>#REF!</v>
      </c>
      <c r="X3946" t="e">
        <f>'MEDIDAS ML'!#REF!</f>
        <v>#REF!</v>
      </c>
    </row>
    <row r="3947" spans="1:24" ht="15.75" customHeight="1" x14ac:dyDescent="0.25">
      <c r="A3947" s="6">
        <f>'MEDIDAS ML'!A979</f>
        <v>123</v>
      </c>
      <c r="B3947" s="15">
        <f>'MEDIDAS ML'!B979</f>
        <v>123</v>
      </c>
      <c r="C3947" s="6">
        <f>'MEDIDAS ML'!C979</f>
        <v>123</v>
      </c>
      <c r="D3947" s="6" t="str">
        <f>'MEDIDAS ML'!D979</f>
        <v>16x17x72 cm - 1453 grs</v>
      </c>
      <c r="E3947" s="16">
        <f>'MEDIDAS ML'!E979</f>
        <v>16</v>
      </c>
      <c r="F3947" s="16">
        <f>'MEDIDAS ML'!F979</f>
        <v>17</v>
      </c>
      <c r="G3947" s="16">
        <f>'MEDIDAS ML'!G979</f>
        <v>72</v>
      </c>
      <c r="H3947" s="16">
        <f>'MEDIDAS ML'!H979</f>
        <v>1.4530000000000001</v>
      </c>
      <c r="I3947" s="16">
        <f>'MEDIDAS ML'!I979</f>
        <v>4.8959999999999999</v>
      </c>
      <c r="J3947" s="6" t="str">
        <f>'MEDIDAS ML'!J979</f>
        <v>Se calcula por P volum</v>
      </c>
      <c r="K3947" s="16">
        <f>'MEDIDAS ML'!K979</f>
        <v>4.8959999999999999</v>
      </c>
      <c r="L3947" s="7">
        <f>'MEDIDAS ML'!L979</f>
        <v>39890</v>
      </c>
      <c r="M3947" s="6" t="str">
        <f>'MEDIDAS ML'!M979</f>
        <v>Sin costo fijo</v>
      </c>
      <c r="N3947" s="7">
        <f>'MEDIDAS ML'!N979</f>
        <v>0</v>
      </c>
      <c r="O3947" s="6" t="str">
        <f>'MEDIDAS ML'!O979</f>
        <v>$30.001-$40.000</v>
      </c>
      <c r="P3947" s="7">
        <f>'MEDIDAS ML'!P979</f>
        <v>4095</v>
      </c>
      <c r="Q3947" s="7">
        <f>'MEDIDAS ML'!Q979</f>
        <v>4095</v>
      </c>
      <c r="R3947" s="23" t="e">
        <f>'MEDIDAS ML'!#REF!</f>
        <v>#REF!</v>
      </c>
      <c r="S3947" s="24" t="e">
        <f>'MEDIDAS ML'!#REF!</f>
        <v>#REF!</v>
      </c>
      <c r="T3947" s="24" t="e">
        <f>'MEDIDAS ML'!#REF!</f>
        <v>#REF!</v>
      </c>
      <c r="U3947" s="24" t="e">
        <f>'MEDIDAS ML'!#REF!</f>
        <v>#REF!</v>
      </c>
      <c r="V3947" s="22" t="e">
        <f>'MEDIDAS ML'!#REF!</f>
        <v>#REF!</v>
      </c>
      <c r="W3947" s="17" t="e">
        <f>'MEDIDAS ML'!#REF!</f>
        <v>#REF!</v>
      </c>
      <c r="X3947" t="e">
        <f>'MEDIDAS ML'!#REF!</f>
        <v>#REF!</v>
      </c>
    </row>
    <row r="3948" spans="1:24" ht="15.75" customHeight="1" x14ac:dyDescent="0.25">
      <c r="A3948" s="6">
        <f>'MEDIDAS ML'!A980</f>
        <v>123</v>
      </c>
      <c r="B3948" s="15">
        <f>'MEDIDAS ML'!B980</f>
        <v>123</v>
      </c>
      <c r="C3948" s="6">
        <f>'MEDIDAS ML'!C980</f>
        <v>123</v>
      </c>
      <c r="D3948" s="6" t="str">
        <f>'MEDIDAS ML'!D980</f>
        <v>16x17x72 cm - 1453 grs</v>
      </c>
      <c r="E3948" s="16">
        <f>'MEDIDAS ML'!E980</f>
        <v>16</v>
      </c>
      <c r="F3948" s="16">
        <f>'MEDIDAS ML'!F980</f>
        <v>17</v>
      </c>
      <c r="G3948" s="16">
        <f>'MEDIDAS ML'!G980</f>
        <v>72</v>
      </c>
      <c r="H3948" s="16">
        <f>'MEDIDAS ML'!H980</f>
        <v>1.4530000000000001</v>
      </c>
      <c r="I3948" s="16">
        <f>'MEDIDAS ML'!I980</f>
        <v>4.8959999999999999</v>
      </c>
      <c r="J3948" s="6" t="str">
        <f>'MEDIDAS ML'!J980</f>
        <v>Se calcula por P volum</v>
      </c>
      <c r="K3948" s="16">
        <f>'MEDIDAS ML'!K980</f>
        <v>4.8959999999999999</v>
      </c>
      <c r="L3948" s="7">
        <f>'MEDIDAS ML'!L980</f>
        <v>39890</v>
      </c>
      <c r="M3948" s="6" t="str">
        <f>'MEDIDAS ML'!M980</f>
        <v>Sin costo fijo</v>
      </c>
      <c r="N3948" s="7">
        <f>'MEDIDAS ML'!N980</f>
        <v>0</v>
      </c>
      <c r="O3948" s="6" t="str">
        <f>'MEDIDAS ML'!O980</f>
        <v>$30.001-$40.000</v>
      </c>
      <c r="P3948" s="7">
        <f>'MEDIDAS ML'!P980</f>
        <v>4095</v>
      </c>
      <c r="Q3948" s="7">
        <f>'MEDIDAS ML'!Q980</f>
        <v>4095</v>
      </c>
      <c r="R3948" s="23" t="e">
        <f>'MEDIDAS ML'!#REF!</f>
        <v>#REF!</v>
      </c>
      <c r="S3948" s="24" t="e">
        <f>'MEDIDAS ML'!#REF!</f>
        <v>#REF!</v>
      </c>
      <c r="T3948" s="24" t="e">
        <f>'MEDIDAS ML'!#REF!</f>
        <v>#REF!</v>
      </c>
      <c r="U3948" s="24" t="e">
        <f>'MEDIDAS ML'!#REF!</f>
        <v>#REF!</v>
      </c>
      <c r="V3948" s="22" t="e">
        <f>'MEDIDAS ML'!#REF!</f>
        <v>#REF!</v>
      </c>
      <c r="W3948" s="17" t="e">
        <f>'MEDIDAS ML'!#REF!</f>
        <v>#REF!</v>
      </c>
      <c r="X3948" t="e">
        <f>'MEDIDAS ML'!#REF!</f>
        <v>#REF!</v>
      </c>
    </row>
    <row r="3949" spans="1:24" ht="15.75" customHeight="1" x14ac:dyDescent="0.25">
      <c r="A3949" s="6">
        <f>'MEDIDAS ML'!A404</f>
        <v>123</v>
      </c>
      <c r="B3949" s="15">
        <f>'MEDIDAS ML'!B404</f>
        <v>123</v>
      </c>
      <c r="C3949" s="6">
        <f>'MEDIDAS ML'!C404</f>
        <v>123</v>
      </c>
      <c r="D3949" s="6" t="str">
        <f>'MEDIDAS ML'!D404</f>
        <v>8x16x100 cm - 4500 grs</v>
      </c>
      <c r="E3949" s="16">
        <f>'MEDIDAS ML'!E404</f>
        <v>8</v>
      </c>
      <c r="F3949" s="16">
        <f>'MEDIDAS ML'!F404</f>
        <v>16</v>
      </c>
      <c r="G3949" s="16">
        <f>'MEDIDAS ML'!G404</f>
        <v>100</v>
      </c>
      <c r="H3949" s="16">
        <f>'MEDIDAS ML'!H404</f>
        <v>4.5</v>
      </c>
      <c r="I3949" s="16">
        <f>'MEDIDAS ML'!I404</f>
        <v>3.2</v>
      </c>
      <c r="J3949" s="6" t="str">
        <f>'MEDIDAS ML'!J404</f>
        <v>Se calcula por Peso</v>
      </c>
      <c r="K3949" s="16">
        <f>'MEDIDAS ML'!K404</f>
        <v>4.5</v>
      </c>
      <c r="L3949" s="7">
        <f>'MEDIDAS ML'!L404</f>
        <v>37990</v>
      </c>
      <c r="M3949" s="6" t="str">
        <f>'MEDIDAS ML'!M404</f>
        <v>Sin costo fijo</v>
      </c>
      <c r="N3949" s="7">
        <f>'MEDIDAS ML'!N404</f>
        <v>0</v>
      </c>
      <c r="O3949" s="6" t="str">
        <f>'MEDIDAS ML'!O404</f>
        <v>$30.001-$40.000</v>
      </c>
      <c r="P3949" s="7">
        <f>'MEDIDAS ML'!P404</f>
        <v>4095</v>
      </c>
      <c r="Q3949" s="7">
        <f>'MEDIDAS ML'!Q404</f>
        <v>4095</v>
      </c>
      <c r="R3949" s="23" t="e">
        <f>'MEDIDAS ML'!#REF!</f>
        <v>#REF!</v>
      </c>
      <c r="S3949" s="24" t="e">
        <f>'MEDIDAS ML'!#REF!</f>
        <v>#REF!</v>
      </c>
      <c r="T3949" s="24" t="e">
        <f>'MEDIDAS ML'!#REF!</f>
        <v>#REF!</v>
      </c>
      <c r="U3949" s="24" t="e">
        <f>'MEDIDAS ML'!#REF!</f>
        <v>#REF!</v>
      </c>
      <c r="V3949" s="22" t="e">
        <f>'MEDIDAS ML'!#REF!</f>
        <v>#REF!</v>
      </c>
      <c r="W3949" s="17" t="e">
        <f>'MEDIDAS ML'!#REF!</f>
        <v>#REF!</v>
      </c>
      <c r="X3949" t="e">
        <f>'MEDIDAS ML'!#REF!</f>
        <v>#REF!</v>
      </c>
    </row>
    <row r="3950" spans="1:24" ht="15.75" customHeight="1" x14ac:dyDescent="0.25">
      <c r="A3950" s="6">
        <f>'MEDIDAS ML'!A761</f>
        <v>123</v>
      </c>
      <c r="B3950" s="15">
        <f>'MEDIDAS ML'!B761</f>
        <v>123</v>
      </c>
      <c r="C3950" s="6">
        <f>'MEDIDAS ML'!C761</f>
        <v>123</v>
      </c>
      <c r="D3950" s="6" t="str">
        <f>'MEDIDAS ML'!D761</f>
        <v>12x30x45 cm - 2100 grs</v>
      </c>
      <c r="E3950" s="16">
        <f>'MEDIDAS ML'!E761</f>
        <v>12</v>
      </c>
      <c r="F3950" s="16">
        <f>'MEDIDAS ML'!F761</f>
        <v>30</v>
      </c>
      <c r="G3950" s="16">
        <f>'MEDIDAS ML'!G761</f>
        <v>45</v>
      </c>
      <c r="H3950" s="16">
        <f>'MEDIDAS ML'!H761</f>
        <v>2.1</v>
      </c>
      <c r="I3950" s="16">
        <f>'MEDIDAS ML'!I761</f>
        <v>4.05</v>
      </c>
      <c r="J3950" s="6" t="str">
        <f>'MEDIDAS ML'!J761</f>
        <v>Se calcula por P volum</v>
      </c>
      <c r="K3950" s="16">
        <f>'MEDIDAS ML'!K761</f>
        <v>4.05</v>
      </c>
      <c r="L3950" s="7">
        <f>'MEDIDAS ML'!L761</f>
        <v>36990</v>
      </c>
      <c r="M3950" s="6" t="str">
        <f>'MEDIDAS ML'!M761</f>
        <v>Sin costo fijo</v>
      </c>
      <c r="N3950" s="7">
        <f>'MEDIDAS ML'!N761</f>
        <v>0</v>
      </c>
      <c r="O3950" s="6" t="str">
        <f>'MEDIDAS ML'!O761</f>
        <v>$30.001-$40.000</v>
      </c>
      <c r="P3950" s="7">
        <f>'MEDIDAS ML'!P761</f>
        <v>4095</v>
      </c>
      <c r="Q3950" s="7">
        <f>'MEDIDAS ML'!Q761</f>
        <v>4095</v>
      </c>
      <c r="R3950" s="23" t="e">
        <f>'MEDIDAS ML'!#REF!</f>
        <v>#REF!</v>
      </c>
      <c r="S3950" s="24" t="e">
        <f>'MEDIDAS ML'!#REF!</f>
        <v>#REF!</v>
      </c>
      <c r="T3950" s="24" t="e">
        <f>'MEDIDAS ML'!#REF!</f>
        <v>#REF!</v>
      </c>
      <c r="U3950" s="24" t="e">
        <f>'MEDIDAS ML'!#REF!</f>
        <v>#REF!</v>
      </c>
      <c r="V3950" s="22" t="e">
        <f>'MEDIDAS ML'!#REF!</f>
        <v>#REF!</v>
      </c>
      <c r="W3950" s="17" t="e">
        <f>'MEDIDAS ML'!#REF!</f>
        <v>#REF!</v>
      </c>
      <c r="X3950" t="e">
        <f>'MEDIDAS ML'!#REF!</f>
        <v>#REF!</v>
      </c>
    </row>
    <row r="3951" spans="1:24" ht="15.75" customHeight="1" x14ac:dyDescent="0.25">
      <c r="A3951" s="6">
        <f>'MEDIDAS ML'!A390</f>
        <v>123</v>
      </c>
      <c r="B3951" s="15">
        <f>'MEDIDAS ML'!B390</f>
        <v>123</v>
      </c>
      <c r="C3951" s="6">
        <f>'MEDIDAS ML'!C390</f>
        <v>123</v>
      </c>
      <c r="D3951" s="6" t="str">
        <f>'MEDIDAS ML'!D390</f>
        <v>16x24x22 cm - 4650 grs</v>
      </c>
      <c r="E3951" s="16">
        <f>'MEDIDAS ML'!E390</f>
        <v>16</v>
      </c>
      <c r="F3951" s="16">
        <f>'MEDIDAS ML'!F390</f>
        <v>24</v>
      </c>
      <c r="G3951" s="16">
        <f>'MEDIDAS ML'!G390</f>
        <v>22</v>
      </c>
      <c r="H3951" s="16">
        <f>'MEDIDAS ML'!H390</f>
        <v>4.6500000000000004</v>
      </c>
      <c r="I3951" s="16">
        <f>'MEDIDAS ML'!I390</f>
        <v>2.1120000000000001</v>
      </c>
      <c r="J3951" s="6" t="str">
        <f>'MEDIDAS ML'!J390</f>
        <v>Se calcula por Peso</v>
      </c>
      <c r="K3951" s="16">
        <f>'MEDIDAS ML'!K390</f>
        <v>4.6500000000000004</v>
      </c>
      <c r="L3951" s="7">
        <f>'MEDIDAS ML'!L390</f>
        <v>34990</v>
      </c>
      <c r="M3951" s="6" t="str">
        <f>'MEDIDAS ML'!M390</f>
        <v>Sin costo fijo</v>
      </c>
      <c r="N3951" s="7">
        <f>'MEDIDAS ML'!N390</f>
        <v>0</v>
      </c>
      <c r="O3951" s="6" t="str">
        <f>'MEDIDAS ML'!O390</f>
        <v>$30.001-$40.000</v>
      </c>
      <c r="P3951" s="7">
        <f>'MEDIDAS ML'!P390</f>
        <v>4095</v>
      </c>
      <c r="Q3951" s="7">
        <f>'MEDIDAS ML'!Q390</f>
        <v>4095</v>
      </c>
      <c r="R3951" s="23" t="e">
        <f>'MEDIDAS ML'!#REF!</f>
        <v>#REF!</v>
      </c>
      <c r="S3951" s="24" t="e">
        <f>'MEDIDAS ML'!#REF!</f>
        <v>#REF!</v>
      </c>
      <c r="T3951" s="24" t="e">
        <f>'MEDIDAS ML'!#REF!</f>
        <v>#REF!</v>
      </c>
      <c r="U3951" s="24" t="e">
        <f>'MEDIDAS ML'!#REF!</f>
        <v>#REF!</v>
      </c>
      <c r="V3951" s="22" t="e">
        <f>'MEDIDAS ML'!#REF!</f>
        <v>#REF!</v>
      </c>
      <c r="W3951" s="17" t="e">
        <f>'MEDIDAS ML'!#REF!</f>
        <v>#REF!</v>
      </c>
      <c r="X3951" t="e">
        <f>'MEDIDAS ML'!#REF!</f>
        <v>#REF!</v>
      </c>
    </row>
    <row r="3952" spans="1:24" ht="15.75" customHeight="1" x14ac:dyDescent="0.25">
      <c r="A3952" s="6">
        <f>'MEDIDAS ML'!A391</f>
        <v>123</v>
      </c>
      <c r="B3952" s="15">
        <f>'MEDIDAS ML'!B391</f>
        <v>123</v>
      </c>
      <c r="C3952" s="6">
        <f>'MEDIDAS ML'!C391</f>
        <v>123</v>
      </c>
      <c r="D3952" s="6" t="str">
        <f>'MEDIDAS ML'!D391</f>
        <v>16x24x22 cm - 4650 grs</v>
      </c>
      <c r="E3952" s="16">
        <f>'MEDIDAS ML'!E391</f>
        <v>16</v>
      </c>
      <c r="F3952" s="16">
        <f>'MEDIDAS ML'!F391</f>
        <v>24</v>
      </c>
      <c r="G3952" s="16">
        <f>'MEDIDAS ML'!G391</f>
        <v>22</v>
      </c>
      <c r="H3952" s="16">
        <f>'MEDIDAS ML'!H391</f>
        <v>4.6500000000000004</v>
      </c>
      <c r="I3952" s="16">
        <f>'MEDIDAS ML'!I391</f>
        <v>2.1120000000000001</v>
      </c>
      <c r="J3952" s="6" t="str">
        <f>'MEDIDAS ML'!J391</f>
        <v>Se calcula por Peso</v>
      </c>
      <c r="K3952" s="16">
        <f>'MEDIDAS ML'!K391</f>
        <v>4.6500000000000004</v>
      </c>
      <c r="L3952" s="7">
        <f>'MEDIDAS ML'!L391</f>
        <v>34990</v>
      </c>
      <c r="M3952" s="6" t="str">
        <f>'MEDIDAS ML'!M391</f>
        <v>Sin costo fijo</v>
      </c>
      <c r="N3952" s="7">
        <f>'MEDIDAS ML'!N391</f>
        <v>0</v>
      </c>
      <c r="O3952" s="6" t="str">
        <f>'MEDIDAS ML'!O391</f>
        <v>$30.001-$40.000</v>
      </c>
      <c r="P3952" s="7">
        <f>'MEDIDAS ML'!P391</f>
        <v>4095</v>
      </c>
      <c r="Q3952" s="7">
        <f>'MEDIDAS ML'!Q391</f>
        <v>4095</v>
      </c>
      <c r="R3952" s="23" t="e">
        <f>'MEDIDAS ML'!#REF!</f>
        <v>#REF!</v>
      </c>
      <c r="S3952" s="24" t="e">
        <f>'MEDIDAS ML'!#REF!</f>
        <v>#REF!</v>
      </c>
      <c r="T3952" s="24" t="e">
        <f>'MEDIDAS ML'!#REF!</f>
        <v>#REF!</v>
      </c>
      <c r="U3952" s="24" t="e">
        <f>'MEDIDAS ML'!#REF!</f>
        <v>#REF!</v>
      </c>
      <c r="V3952" s="22" t="e">
        <f>'MEDIDAS ML'!#REF!</f>
        <v>#REF!</v>
      </c>
      <c r="W3952" s="17" t="e">
        <f>'MEDIDAS ML'!#REF!</f>
        <v>#REF!</v>
      </c>
      <c r="X3952" t="e">
        <f>'MEDIDAS ML'!#REF!</f>
        <v>#REF!</v>
      </c>
    </row>
    <row r="3953" spans="1:24" ht="15.75" customHeight="1" x14ac:dyDescent="0.25">
      <c r="A3953" s="6">
        <f>'MEDIDAS ML'!A366</f>
        <v>123</v>
      </c>
      <c r="B3953" s="15">
        <f>'MEDIDAS ML'!B366</f>
        <v>123</v>
      </c>
      <c r="C3953" s="6">
        <f>'MEDIDAS ML'!C366</f>
        <v>123</v>
      </c>
      <c r="D3953" s="6" t="str">
        <f>'MEDIDAS ML'!D366</f>
        <v>3x12x58 cm - 4800 grs</v>
      </c>
      <c r="E3953" s="16">
        <f>'MEDIDAS ML'!E366</f>
        <v>3</v>
      </c>
      <c r="F3953" s="16">
        <f>'MEDIDAS ML'!F366</f>
        <v>12</v>
      </c>
      <c r="G3953" s="16">
        <f>'MEDIDAS ML'!G366</f>
        <v>58</v>
      </c>
      <c r="H3953" s="16">
        <f>'MEDIDAS ML'!H366</f>
        <v>4.8</v>
      </c>
      <c r="I3953" s="16">
        <f>'MEDIDAS ML'!I366</f>
        <v>0.52200000000000002</v>
      </c>
      <c r="J3953" s="6" t="str">
        <f>'MEDIDAS ML'!J366</f>
        <v>Se calcula por Peso</v>
      </c>
      <c r="K3953" s="16">
        <f>'MEDIDAS ML'!K366</f>
        <v>4.8</v>
      </c>
      <c r="L3953" s="7">
        <f>'MEDIDAS ML'!L366</f>
        <v>34980</v>
      </c>
      <c r="M3953" s="6" t="str">
        <f>'MEDIDAS ML'!M366</f>
        <v>Sin costo fijo</v>
      </c>
      <c r="N3953" s="7">
        <f>'MEDIDAS ML'!N366</f>
        <v>0</v>
      </c>
      <c r="O3953" s="6" t="str">
        <f>'MEDIDAS ML'!O366</f>
        <v>$30.001-$40.000</v>
      </c>
      <c r="P3953" s="7">
        <f>'MEDIDAS ML'!P366</f>
        <v>4095</v>
      </c>
      <c r="Q3953" s="7">
        <f>'MEDIDAS ML'!Q366</f>
        <v>4095</v>
      </c>
      <c r="R3953" s="23" t="e">
        <f>'MEDIDAS ML'!#REF!</f>
        <v>#REF!</v>
      </c>
      <c r="S3953" s="24" t="e">
        <f>'MEDIDAS ML'!#REF!</f>
        <v>#REF!</v>
      </c>
      <c r="T3953" s="24" t="e">
        <f>'MEDIDAS ML'!#REF!</f>
        <v>#REF!</v>
      </c>
      <c r="U3953" s="24" t="e">
        <f>'MEDIDAS ML'!#REF!</f>
        <v>#REF!</v>
      </c>
      <c r="V3953" s="22" t="e">
        <f>'MEDIDAS ML'!#REF!</f>
        <v>#REF!</v>
      </c>
      <c r="W3953" s="17" t="e">
        <f>'MEDIDAS ML'!#REF!</f>
        <v>#REF!</v>
      </c>
      <c r="X3953" t="e">
        <f>'MEDIDAS ML'!#REF!</f>
        <v>#REF!</v>
      </c>
    </row>
    <row r="3954" spans="1:24" ht="15.75" customHeight="1" x14ac:dyDescent="0.25">
      <c r="A3954" s="6">
        <f>'MEDIDAS ML'!A843</f>
        <v>123</v>
      </c>
      <c r="B3954" s="15">
        <f>'MEDIDAS ML'!B843</f>
        <v>123</v>
      </c>
      <c r="C3954" s="6">
        <f>'MEDIDAS ML'!C843</f>
        <v>123</v>
      </c>
      <c r="D3954" s="6" t="str">
        <f>'MEDIDAS ML'!D843</f>
        <v>13x23x41 cm - 1815 grs</v>
      </c>
      <c r="E3954" s="16">
        <f>'MEDIDAS ML'!E843</f>
        <v>13</v>
      </c>
      <c r="F3954" s="16">
        <f>'MEDIDAS ML'!F843</f>
        <v>23</v>
      </c>
      <c r="G3954" s="16">
        <f>'MEDIDAS ML'!G843</f>
        <v>41</v>
      </c>
      <c r="H3954" s="16">
        <f>'MEDIDAS ML'!H843</f>
        <v>1.8149999999999999</v>
      </c>
      <c r="I3954" s="16">
        <f>'MEDIDAS ML'!I843</f>
        <v>3.0647500000000001</v>
      </c>
      <c r="J3954" s="6" t="str">
        <f>'MEDIDAS ML'!J843</f>
        <v>Se calcula por P volum</v>
      </c>
      <c r="K3954" s="16">
        <f>'MEDIDAS ML'!K843</f>
        <v>3.0647500000000001</v>
      </c>
      <c r="L3954" s="7">
        <f>'MEDIDAS ML'!L843</f>
        <v>39990</v>
      </c>
      <c r="M3954" s="6" t="str">
        <f>'MEDIDAS ML'!M843</f>
        <v>Sin costo fijo</v>
      </c>
      <c r="N3954" s="7">
        <f>'MEDIDAS ML'!N843</f>
        <v>0</v>
      </c>
      <c r="O3954" s="6" t="str">
        <f>'MEDIDAS ML'!O843</f>
        <v>$30.001-$40.000</v>
      </c>
      <c r="P3954" s="7">
        <f>'MEDIDAS ML'!P843</f>
        <v>3420</v>
      </c>
      <c r="Q3954" s="7">
        <f>'MEDIDAS ML'!Q843</f>
        <v>3420</v>
      </c>
      <c r="R3954" s="23" t="e">
        <f>'MEDIDAS ML'!#REF!</f>
        <v>#REF!</v>
      </c>
      <c r="S3954" s="24" t="e">
        <f>'MEDIDAS ML'!#REF!</f>
        <v>#REF!</v>
      </c>
      <c r="T3954" s="24" t="e">
        <f>'MEDIDAS ML'!#REF!</f>
        <v>#REF!</v>
      </c>
      <c r="U3954" s="24" t="e">
        <f>'MEDIDAS ML'!#REF!</f>
        <v>#REF!</v>
      </c>
      <c r="V3954" s="22" t="e">
        <f>'MEDIDAS ML'!#REF!</f>
        <v>#REF!</v>
      </c>
      <c r="W3954" s="17" t="e">
        <f>'MEDIDAS ML'!#REF!</f>
        <v>#REF!</v>
      </c>
      <c r="X3954" t="e">
        <f>'MEDIDAS ML'!#REF!</f>
        <v>#REF!</v>
      </c>
    </row>
    <row r="3955" spans="1:24" ht="15.75" customHeight="1" x14ac:dyDescent="0.25">
      <c r="A3955" s="6">
        <f>'MEDIDAS ML'!A921</f>
        <v>123</v>
      </c>
      <c r="B3955" s="15">
        <f>'MEDIDAS ML'!B921</f>
        <v>123</v>
      </c>
      <c r="C3955" s="6">
        <f>'MEDIDAS ML'!C921</f>
        <v>123</v>
      </c>
      <c r="D3955" s="6" t="str">
        <f>'MEDIDAS ML'!D921</f>
        <v>15x27x40 cm - 1600 grs</v>
      </c>
      <c r="E3955" s="16">
        <f>'MEDIDAS ML'!E921</f>
        <v>15</v>
      </c>
      <c r="F3955" s="16">
        <f>'MEDIDAS ML'!F921</f>
        <v>27</v>
      </c>
      <c r="G3955" s="16">
        <f>'MEDIDAS ML'!G921</f>
        <v>40</v>
      </c>
      <c r="H3955" s="16">
        <f>'MEDIDAS ML'!H921</f>
        <v>1.6</v>
      </c>
      <c r="I3955" s="16">
        <f>'MEDIDAS ML'!I921</f>
        <v>4.05</v>
      </c>
      <c r="J3955" s="6" t="str">
        <f>'MEDIDAS ML'!J921</f>
        <v>Se calcula por P volum</v>
      </c>
      <c r="K3955" s="16">
        <f>'MEDIDAS ML'!K921</f>
        <v>4.05</v>
      </c>
      <c r="L3955" s="7">
        <f>'MEDIDAS ML'!L921</f>
        <v>33990</v>
      </c>
      <c r="M3955" s="6" t="str">
        <f>'MEDIDAS ML'!M921</f>
        <v>Sin costo fijo</v>
      </c>
      <c r="N3955" s="7">
        <f>'MEDIDAS ML'!N921</f>
        <v>0</v>
      </c>
      <c r="O3955" s="6" t="str">
        <f>'MEDIDAS ML'!O921</f>
        <v>$30.001-$40.000</v>
      </c>
      <c r="P3955" s="7">
        <f>'MEDIDAS ML'!P921</f>
        <v>4095</v>
      </c>
      <c r="Q3955" s="7">
        <f>'MEDIDAS ML'!Q921</f>
        <v>4095</v>
      </c>
      <c r="R3955" s="23" t="e">
        <f>'MEDIDAS ML'!#REF!</f>
        <v>#REF!</v>
      </c>
      <c r="S3955" s="24" t="e">
        <f>'MEDIDAS ML'!#REF!</f>
        <v>#REF!</v>
      </c>
      <c r="T3955" s="24" t="e">
        <f>'MEDIDAS ML'!#REF!</f>
        <v>#REF!</v>
      </c>
      <c r="U3955" s="24" t="e">
        <f>'MEDIDAS ML'!#REF!</f>
        <v>#REF!</v>
      </c>
      <c r="V3955" s="22" t="e">
        <f>'MEDIDAS ML'!#REF!</f>
        <v>#REF!</v>
      </c>
      <c r="W3955" s="17" t="e">
        <f>'MEDIDAS ML'!#REF!</f>
        <v>#REF!</v>
      </c>
      <c r="X3955" t="e">
        <f>'MEDIDAS ML'!#REF!</f>
        <v>#REF!</v>
      </c>
    </row>
    <row r="3956" spans="1:24" ht="15.75" customHeight="1" x14ac:dyDescent="0.25">
      <c r="A3956" s="6">
        <f>'MEDIDAS ML'!A1518</f>
        <v>123</v>
      </c>
      <c r="B3956" s="15">
        <f>'MEDIDAS ML'!B1518</f>
        <v>123</v>
      </c>
      <c r="C3956" s="6">
        <f>'MEDIDAS ML'!C1518</f>
        <v>123</v>
      </c>
      <c r="D3956" s="6" t="str">
        <f>'MEDIDAS ML'!D1518</f>
        <v>24x25x32 cm - 846 grs</v>
      </c>
      <c r="E3956" s="16">
        <f>'MEDIDAS ML'!E1518</f>
        <v>24</v>
      </c>
      <c r="F3956" s="16">
        <f>'MEDIDAS ML'!F1518</f>
        <v>25</v>
      </c>
      <c r="G3956" s="16">
        <f>'MEDIDAS ML'!G1518</f>
        <v>32</v>
      </c>
      <c r="H3956" s="16">
        <f>'MEDIDAS ML'!H1518</f>
        <v>0.84599999999999997</v>
      </c>
      <c r="I3956" s="16">
        <f>'MEDIDAS ML'!I1518</f>
        <v>4.8</v>
      </c>
      <c r="J3956" s="6" t="str">
        <f>'MEDIDAS ML'!J1518</f>
        <v>Se calcula por P volum</v>
      </c>
      <c r="K3956" s="16">
        <f>'MEDIDAS ML'!K1518</f>
        <v>4.8</v>
      </c>
      <c r="L3956" s="7">
        <f>'MEDIDAS ML'!L1518</f>
        <v>33990</v>
      </c>
      <c r="M3956" s="6" t="str">
        <f>'MEDIDAS ML'!M1518</f>
        <v>Sin costo fijo</v>
      </c>
      <c r="N3956" s="7">
        <f>'MEDIDAS ML'!N1518</f>
        <v>0</v>
      </c>
      <c r="O3956" s="6" t="str">
        <f>'MEDIDAS ML'!O1518</f>
        <v>$30.001-$40.000</v>
      </c>
      <c r="P3956" s="7">
        <f>'MEDIDAS ML'!P1518</f>
        <v>4095</v>
      </c>
      <c r="Q3956" s="7">
        <f>'MEDIDAS ML'!Q1518</f>
        <v>4095</v>
      </c>
      <c r="R3956" s="23" t="e">
        <f>'MEDIDAS ML'!#REF!</f>
        <v>#REF!</v>
      </c>
      <c r="S3956" s="24" t="e">
        <f>'MEDIDAS ML'!#REF!</f>
        <v>#REF!</v>
      </c>
      <c r="T3956" s="24" t="e">
        <f>'MEDIDAS ML'!#REF!</f>
        <v>#REF!</v>
      </c>
      <c r="U3956" s="24" t="e">
        <f>'MEDIDAS ML'!#REF!</f>
        <v>#REF!</v>
      </c>
      <c r="V3956" s="22" t="e">
        <f>'MEDIDAS ML'!#REF!</f>
        <v>#REF!</v>
      </c>
      <c r="W3956" s="17" t="e">
        <f>'MEDIDAS ML'!#REF!</f>
        <v>#REF!</v>
      </c>
      <c r="X3956" t="e">
        <f>'MEDIDAS ML'!#REF!</f>
        <v>#REF!</v>
      </c>
    </row>
    <row r="3957" spans="1:24" ht="15.75" customHeight="1" x14ac:dyDescent="0.25">
      <c r="A3957" s="6">
        <f>'MEDIDAS ML'!A1519</f>
        <v>123</v>
      </c>
      <c r="B3957" s="15">
        <f>'MEDIDAS ML'!B1519</f>
        <v>123</v>
      </c>
      <c r="C3957" s="6">
        <f>'MEDIDAS ML'!C1519</f>
        <v>123</v>
      </c>
      <c r="D3957" s="6" t="str">
        <f>'MEDIDAS ML'!D1519</f>
        <v>24x25x32 cm - 846 grs</v>
      </c>
      <c r="E3957" s="16">
        <f>'MEDIDAS ML'!E1519</f>
        <v>24</v>
      </c>
      <c r="F3957" s="16">
        <f>'MEDIDAS ML'!F1519</f>
        <v>25</v>
      </c>
      <c r="G3957" s="16">
        <f>'MEDIDAS ML'!G1519</f>
        <v>32</v>
      </c>
      <c r="H3957" s="16">
        <f>'MEDIDAS ML'!H1519</f>
        <v>0.84599999999999997</v>
      </c>
      <c r="I3957" s="16">
        <f>'MEDIDAS ML'!I1519</f>
        <v>4.8</v>
      </c>
      <c r="J3957" s="6" t="str">
        <f>'MEDIDAS ML'!J1519</f>
        <v>Se calcula por P volum</v>
      </c>
      <c r="K3957" s="16">
        <f>'MEDIDAS ML'!K1519</f>
        <v>4.8</v>
      </c>
      <c r="L3957" s="7">
        <f>'MEDIDAS ML'!L1519</f>
        <v>33990</v>
      </c>
      <c r="M3957" s="6" t="str">
        <f>'MEDIDAS ML'!M1519</f>
        <v>Sin costo fijo</v>
      </c>
      <c r="N3957" s="7">
        <f>'MEDIDAS ML'!N1519</f>
        <v>0</v>
      </c>
      <c r="O3957" s="6" t="str">
        <f>'MEDIDAS ML'!O1519</f>
        <v>$30.001-$40.000</v>
      </c>
      <c r="P3957" s="7">
        <f>'MEDIDAS ML'!P1519</f>
        <v>4095</v>
      </c>
      <c r="Q3957" s="7">
        <f>'MEDIDAS ML'!Q1519</f>
        <v>4095</v>
      </c>
      <c r="R3957" s="23" t="e">
        <f>'MEDIDAS ML'!#REF!</f>
        <v>#REF!</v>
      </c>
      <c r="S3957" s="24" t="e">
        <f>'MEDIDAS ML'!#REF!</f>
        <v>#REF!</v>
      </c>
      <c r="T3957" s="24" t="e">
        <f>'MEDIDAS ML'!#REF!</f>
        <v>#REF!</v>
      </c>
      <c r="U3957" s="24" t="e">
        <f>'MEDIDAS ML'!#REF!</f>
        <v>#REF!</v>
      </c>
      <c r="V3957" s="22" t="e">
        <f>'MEDIDAS ML'!#REF!</f>
        <v>#REF!</v>
      </c>
      <c r="W3957" s="17" t="e">
        <f>'MEDIDAS ML'!#REF!</f>
        <v>#REF!</v>
      </c>
      <c r="X3957" t="e">
        <f>'MEDIDAS ML'!#REF!</f>
        <v>#REF!</v>
      </c>
    </row>
    <row r="3958" spans="1:24" ht="15.75" customHeight="1" x14ac:dyDescent="0.25">
      <c r="A3958" s="6">
        <f>'MEDIDAS ML'!A349</f>
        <v>123</v>
      </c>
      <c r="B3958" s="15">
        <f>'MEDIDAS ML'!B349</f>
        <v>123</v>
      </c>
      <c r="C3958" s="6">
        <f>'MEDIDAS ML'!C349</f>
        <v>123</v>
      </c>
      <c r="D3958" s="6" t="str">
        <f>'MEDIDAS ML'!D349</f>
        <v>17x17x20 cm - 4900 grs</v>
      </c>
      <c r="E3958" s="16">
        <f>'MEDIDAS ML'!E349</f>
        <v>17</v>
      </c>
      <c r="F3958" s="16">
        <f>'MEDIDAS ML'!F349</f>
        <v>17</v>
      </c>
      <c r="G3958" s="16">
        <f>'MEDIDAS ML'!G349</f>
        <v>20</v>
      </c>
      <c r="H3958" s="16">
        <f>'MEDIDAS ML'!H349</f>
        <v>4.9000000000000004</v>
      </c>
      <c r="I3958" s="16">
        <f>'MEDIDAS ML'!I349</f>
        <v>1.4450000000000001</v>
      </c>
      <c r="J3958" s="6" t="str">
        <f>'MEDIDAS ML'!J349</f>
        <v>Se calcula por Peso</v>
      </c>
      <c r="K3958" s="16">
        <f>'MEDIDAS ML'!K349</f>
        <v>4.9000000000000004</v>
      </c>
      <c r="L3958" s="7">
        <f>'MEDIDAS ML'!L349</f>
        <v>32990</v>
      </c>
      <c r="M3958" s="6" t="str">
        <f>'MEDIDAS ML'!M349</f>
        <v>Sin costo fijo</v>
      </c>
      <c r="N3958" s="7">
        <f>'MEDIDAS ML'!N349</f>
        <v>0</v>
      </c>
      <c r="O3958" s="6" t="str">
        <f>'MEDIDAS ML'!O349</f>
        <v>$30.001-$40.000</v>
      </c>
      <c r="P3958" s="7">
        <f>'MEDIDAS ML'!P349</f>
        <v>4095</v>
      </c>
      <c r="Q3958" s="7">
        <f>'MEDIDAS ML'!Q349</f>
        <v>4095</v>
      </c>
      <c r="R3958" s="23" t="e">
        <f>'MEDIDAS ML'!#REF!</f>
        <v>#REF!</v>
      </c>
      <c r="S3958" s="24" t="e">
        <f>'MEDIDAS ML'!#REF!</f>
        <v>#REF!</v>
      </c>
      <c r="T3958" s="24" t="e">
        <f>'MEDIDAS ML'!#REF!</f>
        <v>#REF!</v>
      </c>
      <c r="U3958" s="24" t="e">
        <f>'MEDIDAS ML'!#REF!</f>
        <v>#REF!</v>
      </c>
      <c r="V3958" s="22" t="e">
        <f>'MEDIDAS ML'!#REF!</f>
        <v>#REF!</v>
      </c>
      <c r="W3958" s="17" t="e">
        <f>'MEDIDAS ML'!#REF!</f>
        <v>#REF!</v>
      </c>
      <c r="X3958" t="e">
        <f>'MEDIDAS ML'!#REF!</f>
        <v>#REF!</v>
      </c>
    </row>
    <row r="3959" spans="1:24" ht="15.75" customHeight="1" x14ac:dyDescent="0.25">
      <c r="A3959" s="6">
        <f>'MEDIDAS ML'!A350</f>
        <v>123</v>
      </c>
      <c r="B3959" s="15">
        <f>'MEDIDAS ML'!B350</f>
        <v>123</v>
      </c>
      <c r="C3959" s="6">
        <f>'MEDIDAS ML'!C350</f>
        <v>123</v>
      </c>
      <c r="D3959" s="6" t="str">
        <f>'MEDIDAS ML'!D350</f>
        <v>17x17x20 cm - 4900 grs</v>
      </c>
      <c r="E3959" s="16">
        <f>'MEDIDAS ML'!E350</f>
        <v>17</v>
      </c>
      <c r="F3959" s="16">
        <f>'MEDIDAS ML'!F350</f>
        <v>17</v>
      </c>
      <c r="G3959" s="16">
        <f>'MEDIDAS ML'!G350</f>
        <v>20</v>
      </c>
      <c r="H3959" s="16">
        <f>'MEDIDAS ML'!H350</f>
        <v>4.9000000000000004</v>
      </c>
      <c r="I3959" s="16">
        <f>'MEDIDAS ML'!I350</f>
        <v>1.4450000000000001</v>
      </c>
      <c r="J3959" s="6" t="str">
        <f>'MEDIDAS ML'!J350</f>
        <v>Se calcula por Peso</v>
      </c>
      <c r="K3959" s="16">
        <f>'MEDIDAS ML'!K350</f>
        <v>4.9000000000000004</v>
      </c>
      <c r="L3959" s="7">
        <f>'MEDIDAS ML'!L350</f>
        <v>32990</v>
      </c>
      <c r="M3959" s="6" t="str">
        <f>'MEDIDAS ML'!M350</f>
        <v>Sin costo fijo</v>
      </c>
      <c r="N3959" s="7">
        <f>'MEDIDAS ML'!N350</f>
        <v>0</v>
      </c>
      <c r="O3959" s="6" t="str">
        <f>'MEDIDAS ML'!O350</f>
        <v>$30.001-$40.000</v>
      </c>
      <c r="P3959" s="7">
        <f>'MEDIDAS ML'!P350</f>
        <v>4095</v>
      </c>
      <c r="Q3959" s="7">
        <f>'MEDIDAS ML'!Q350</f>
        <v>4095</v>
      </c>
      <c r="R3959" s="23" t="e">
        <f>'MEDIDAS ML'!#REF!</f>
        <v>#REF!</v>
      </c>
      <c r="S3959" s="24" t="e">
        <f>'MEDIDAS ML'!#REF!</f>
        <v>#REF!</v>
      </c>
      <c r="T3959" s="24" t="e">
        <f>'MEDIDAS ML'!#REF!</f>
        <v>#REF!</v>
      </c>
      <c r="U3959" s="24" t="e">
        <f>'MEDIDAS ML'!#REF!</f>
        <v>#REF!</v>
      </c>
      <c r="V3959" s="22" t="e">
        <f>'MEDIDAS ML'!#REF!</f>
        <v>#REF!</v>
      </c>
      <c r="W3959" s="17" t="e">
        <f>'MEDIDAS ML'!#REF!</f>
        <v>#REF!</v>
      </c>
      <c r="X3959" t="e">
        <f>'MEDIDAS ML'!#REF!</f>
        <v>#REF!</v>
      </c>
    </row>
    <row r="3960" spans="1:24" ht="15.75" customHeight="1" x14ac:dyDescent="0.25">
      <c r="A3960" s="6">
        <f>'MEDIDAS ML'!A394</f>
        <v>123</v>
      </c>
      <c r="B3960" s="15">
        <f>'MEDIDAS ML'!B394</f>
        <v>123</v>
      </c>
      <c r="C3960" s="6">
        <f>'MEDIDAS ML'!C394</f>
        <v>123</v>
      </c>
      <c r="D3960" s="6" t="str">
        <f>'MEDIDAS ML'!D394</f>
        <v>13x17x41 cm - 4620 grs</v>
      </c>
      <c r="E3960" s="16">
        <f>'MEDIDAS ML'!E394</f>
        <v>13</v>
      </c>
      <c r="F3960" s="16">
        <f>'MEDIDAS ML'!F394</f>
        <v>17</v>
      </c>
      <c r="G3960" s="16">
        <f>'MEDIDAS ML'!G394</f>
        <v>41</v>
      </c>
      <c r="H3960" s="16">
        <f>'MEDIDAS ML'!H394</f>
        <v>4.62</v>
      </c>
      <c r="I3960" s="16">
        <f>'MEDIDAS ML'!I394</f>
        <v>2.26525</v>
      </c>
      <c r="J3960" s="6" t="str">
        <f>'MEDIDAS ML'!J394</f>
        <v>Se calcula por Peso</v>
      </c>
      <c r="K3960" s="16">
        <f>'MEDIDAS ML'!K394</f>
        <v>4.62</v>
      </c>
      <c r="L3960" s="7">
        <f>'MEDIDAS ML'!L394</f>
        <v>32990</v>
      </c>
      <c r="M3960" s="6" t="str">
        <f>'MEDIDAS ML'!M394</f>
        <v>Sin costo fijo</v>
      </c>
      <c r="N3960" s="7">
        <f>'MEDIDAS ML'!N394</f>
        <v>0</v>
      </c>
      <c r="O3960" s="6" t="str">
        <f>'MEDIDAS ML'!O394</f>
        <v>$30.001-$40.000</v>
      </c>
      <c r="P3960" s="7">
        <f>'MEDIDAS ML'!P394</f>
        <v>4095</v>
      </c>
      <c r="Q3960" s="7">
        <f>'MEDIDAS ML'!Q394</f>
        <v>4095</v>
      </c>
      <c r="R3960" s="23" t="e">
        <f>'MEDIDAS ML'!#REF!</f>
        <v>#REF!</v>
      </c>
      <c r="S3960" s="24" t="e">
        <f>'MEDIDAS ML'!#REF!</f>
        <v>#REF!</v>
      </c>
      <c r="T3960" s="24" t="e">
        <f>'MEDIDAS ML'!#REF!</f>
        <v>#REF!</v>
      </c>
      <c r="U3960" s="24" t="e">
        <f>'MEDIDAS ML'!#REF!</f>
        <v>#REF!</v>
      </c>
      <c r="V3960" s="22" t="e">
        <f>'MEDIDAS ML'!#REF!</f>
        <v>#REF!</v>
      </c>
      <c r="W3960" s="17" t="e">
        <f>'MEDIDAS ML'!#REF!</f>
        <v>#REF!</v>
      </c>
      <c r="X3960" t="e">
        <f>'MEDIDAS ML'!#REF!</f>
        <v>#REF!</v>
      </c>
    </row>
    <row r="3961" spans="1:24" ht="15.75" customHeight="1" x14ac:dyDescent="0.25">
      <c r="A3961" s="6">
        <f>'MEDIDAS ML'!A395</f>
        <v>123</v>
      </c>
      <c r="B3961" s="15">
        <f>'MEDIDAS ML'!B395</f>
        <v>123</v>
      </c>
      <c r="C3961" s="6">
        <f>'MEDIDAS ML'!C395</f>
        <v>123</v>
      </c>
      <c r="D3961" s="6" t="str">
        <f>'MEDIDAS ML'!D395</f>
        <v>17x20x49 cm - 4620 grs</v>
      </c>
      <c r="E3961" s="16">
        <f>'MEDIDAS ML'!E395</f>
        <v>17</v>
      </c>
      <c r="F3961" s="16">
        <f>'MEDIDAS ML'!F395</f>
        <v>20</v>
      </c>
      <c r="G3961" s="16">
        <f>'MEDIDAS ML'!G395</f>
        <v>49</v>
      </c>
      <c r="H3961" s="16">
        <f>'MEDIDAS ML'!H395</f>
        <v>4.62</v>
      </c>
      <c r="I3961" s="16">
        <f>'MEDIDAS ML'!I395</f>
        <v>4.165</v>
      </c>
      <c r="J3961" s="6" t="str">
        <f>'MEDIDAS ML'!J395</f>
        <v>Se calcula por Peso</v>
      </c>
      <c r="K3961" s="16">
        <f>'MEDIDAS ML'!K395</f>
        <v>4.62</v>
      </c>
      <c r="L3961" s="7">
        <f>'MEDIDAS ML'!L395</f>
        <v>32990</v>
      </c>
      <c r="M3961" s="6" t="str">
        <f>'MEDIDAS ML'!M395</f>
        <v>Sin costo fijo</v>
      </c>
      <c r="N3961" s="7">
        <f>'MEDIDAS ML'!N395</f>
        <v>0</v>
      </c>
      <c r="O3961" s="6" t="str">
        <f>'MEDIDAS ML'!O395</f>
        <v>$30.001-$40.000</v>
      </c>
      <c r="P3961" s="7">
        <f>'MEDIDAS ML'!P395</f>
        <v>4095</v>
      </c>
      <c r="Q3961" s="7">
        <f>'MEDIDAS ML'!Q395</f>
        <v>4095</v>
      </c>
      <c r="R3961" s="23" t="e">
        <f>'MEDIDAS ML'!#REF!</f>
        <v>#REF!</v>
      </c>
      <c r="S3961" s="24" t="e">
        <f>'MEDIDAS ML'!#REF!</f>
        <v>#REF!</v>
      </c>
      <c r="T3961" s="24" t="e">
        <f>'MEDIDAS ML'!#REF!</f>
        <v>#REF!</v>
      </c>
      <c r="U3961" s="24" t="e">
        <f>'MEDIDAS ML'!#REF!</f>
        <v>#REF!</v>
      </c>
      <c r="V3961" s="22" t="e">
        <f>'MEDIDAS ML'!#REF!</f>
        <v>#REF!</v>
      </c>
      <c r="W3961" s="17" t="e">
        <f>'MEDIDAS ML'!#REF!</f>
        <v>#REF!</v>
      </c>
      <c r="X3961" t="e">
        <f>'MEDIDAS ML'!#REF!</f>
        <v>#REF!</v>
      </c>
    </row>
    <row r="3962" spans="1:24" ht="15.75" customHeight="1" x14ac:dyDescent="0.25">
      <c r="A3962" s="6">
        <f>'MEDIDAS ML'!A426</f>
        <v>123</v>
      </c>
      <c r="B3962" s="15">
        <f>'MEDIDAS ML'!B426</f>
        <v>123</v>
      </c>
      <c r="C3962" s="6">
        <f>'MEDIDAS ML'!C426</f>
        <v>123</v>
      </c>
      <c r="D3962" s="6" t="str">
        <f>'MEDIDAS ML'!D426</f>
        <v>17x20x49 cm - 4120 grs</v>
      </c>
      <c r="E3962" s="16">
        <f>'MEDIDAS ML'!E426</f>
        <v>17</v>
      </c>
      <c r="F3962" s="16">
        <f>'MEDIDAS ML'!F426</f>
        <v>20</v>
      </c>
      <c r="G3962" s="16">
        <f>'MEDIDAS ML'!G426</f>
        <v>49</v>
      </c>
      <c r="H3962" s="16">
        <f>'MEDIDAS ML'!H426</f>
        <v>4.12</v>
      </c>
      <c r="I3962" s="16">
        <f>'MEDIDAS ML'!I426</f>
        <v>4.165</v>
      </c>
      <c r="J3962" s="6" t="str">
        <f>'MEDIDAS ML'!J426</f>
        <v>Se calcula por P volum</v>
      </c>
      <c r="K3962" s="16">
        <f>'MEDIDAS ML'!K426</f>
        <v>4.165</v>
      </c>
      <c r="L3962" s="7">
        <f>'MEDIDAS ML'!L426</f>
        <v>32990</v>
      </c>
      <c r="M3962" s="6" t="str">
        <f>'MEDIDAS ML'!M426</f>
        <v>Sin costo fijo</v>
      </c>
      <c r="N3962" s="7">
        <f>'MEDIDAS ML'!N426</f>
        <v>0</v>
      </c>
      <c r="O3962" s="6" t="str">
        <f>'MEDIDAS ML'!O426</f>
        <v>$30.001-$40.000</v>
      </c>
      <c r="P3962" s="7">
        <f>'MEDIDAS ML'!P426</f>
        <v>4095</v>
      </c>
      <c r="Q3962" s="7">
        <f>'MEDIDAS ML'!Q426</f>
        <v>4095</v>
      </c>
      <c r="R3962" s="23" t="e">
        <f>'MEDIDAS ML'!#REF!</f>
        <v>#REF!</v>
      </c>
      <c r="S3962" s="24" t="e">
        <f>'MEDIDAS ML'!#REF!</f>
        <v>#REF!</v>
      </c>
      <c r="T3962" s="24" t="e">
        <f>'MEDIDAS ML'!#REF!</f>
        <v>#REF!</v>
      </c>
      <c r="U3962" s="24" t="e">
        <f>'MEDIDAS ML'!#REF!</f>
        <v>#REF!</v>
      </c>
      <c r="V3962" s="22" t="e">
        <f>'MEDIDAS ML'!#REF!</f>
        <v>#REF!</v>
      </c>
      <c r="W3962" s="17" t="e">
        <f>'MEDIDAS ML'!#REF!</f>
        <v>#REF!</v>
      </c>
      <c r="X3962" t="e">
        <f>'MEDIDAS ML'!#REF!</f>
        <v>#REF!</v>
      </c>
    </row>
    <row r="3963" spans="1:24" ht="15.75" customHeight="1" x14ac:dyDescent="0.25">
      <c r="A3963" s="6">
        <f>'MEDIDAS ML'!A427</f>
        <v>123</v>
      </c>
      <c r="B3963" s="15">
        <f>'MEDIDAS ML'!B427</f>
        <v>123</v>
      </c>
      <c r="C3963" s="6">
        <f>'MEDIDAS ML'!C427</f>
        <v>123</v>
      </c>
      <c r="D3963" s="6" t="str">
        <f>'MEDIDAS ML'!D427</f>
        <v>13x17x41 cm - 4120 grs</v>
      </c>
      <c r="E3963" s="16">
        <f>'MEDIDAS ML'!E427</f>
        <v>13</v>
      </c>
      <c r="F3963" s="16">
        <f>'MEDIDAS ML'!F427</f>
        <v>17</v>
      </c>
      <c r="G3963" s="16">
        <f>'MEDIDAS ML'!G427</f>
        <v>41</v>
      </c>
      <c r="H3963" s="16">
        <f>'MEDIDAS ML'!H427</f>
        <v>4.12</v>
      </c>
      <c r="I3963" s="16">
        <f>'MEDIDAS ML'!I427</f>
        <v>2.26525</v>
      </c>
      <c r="J3963" s="6" t="str">
        <f>'MEDIDAS ML'!J427</f>
        <v>Se calcula por Peso</v>
      </c>
      <c r="K3963" s="16">
        <f>'MEDIDAS ML'!K427</f>
        <v>4.12</v>
      </c>
      <c r="L3963" s="7">
        <f>'MEDIDAS ML'!L427</f>
        <v>32990</v>
      </c>
      <c r="M3963" s="6" t="str">
        <f>'MEDIDAS ML'!M427</f>
        <v>Sin costo fijo</v>
      </c>
      <c r="N3963" s="7">
        <f>'MEDIDAS ML'!N427</f>
        <v>0</v>
      </c>
      <c r="O3963" s="6" t="str">
        <f>'MEDIDAS ML'!O427</f>
        <v>$30.001-$40.000</v>
      </c>
      <c r="P3963" s="7">
        <f>'MEDIDAS ML'!P427</f>
        <v>4095</v>
      </c>
      <c r="Q3963" s="7">
        <f>'MEDIDAS ML'!Q427</f>
        <v>4095</v>
      </c>
      <c r="R3963" s="23" t="e">
        <f>'MEDIDAS ML'!#REF!</f>
        <v>#REF!</v>
      </c>
      <c r="S3963" s="24" t="e">
        <f>'MEDIDAS ML'!#REF!</f>
        <v>#REF!</v>
      </c>
      <c r="T3963" s="24" t="e">
        <f>'MEDIDAS ML'!#REF!</f>
        <v>#REF!</v>
      </c>
      <c r="U3963" s="24" t="e">
        <f>'MEDIDAS ML'!#REF!</f>
        <v>#REF!</v>
      </c>
      <c r="V3963" s="22" t="e">
        <f>'MEDIDAS ML'!#REF!</f>
        <v>#REF!</v>
      </c>
      <c r="W3963" s="17" t="e">
        <f>'MEDIDAS ML'!#REF!</f>
        <v>#REF!</v>
      </c>
      <c r="X3963" t="e">
        <f>'MEDIDAS ML'!#REF!</f>
        <v>#REF!</v>
      </c>
    </row>
    <row r="3964" spans="1:24" ht="15.75" customHeight="1" x14ac:dyDescent="0.25">
      <c r="A3964" s="6">
        <f>'MEDIDAS ML'!A428</f>
        <v>123</v>
      </c>
      <c r="B3964" s="15">
        <f>'MEDIDAS ML'!B428</f>
        <v>123</v>
      </c>
      <c r="C3964" s="6">
        <f>'MEDIDAS ML'!C428</f>
        <v>123</v>
      </c>
      <c r="D3964" s="6" t="str">
        <f>'MEDIDAS ML'!D428</f>
        <v>13x19x41 cm - 4120 grs</v>
      </c>
      <c r="E3964" s="16">
        <f>'MEDIDAS ML'!E428</f>
        <v>13</v>
      </c>
      <c r="F3964" s="16">
        <f>'MEDIDAS ML'!F428</f>
        <v>19</v>
      </c>
      <c r="G3964" s="16">
        <f>'MEDIDAS ML'!G428</f>
        <v>41</v>
      </c>
      <c r="H3964" s="16">
        <f>'MEDIDAS ML'!H428</f>
        <v>4.12</v>
      </c>
      <c r="I3964" s="16">
        <f>'MEDIDAS ML'!I428</f>
        <v>2.5317500000000002</v>
      </c>
      <c r="J3964" s="6" t="str">
        <f>'MEDIDAS ML'!J428</f>
        <v>Se calcula por Peso</v>
      </c>
      <c r="K3964" s="16">
        <f>'MEDIDAS ML'!K428</f>
        <v>4.12</v>
      </c>
      <c r="L3964" s="7">
        <f>'MEDIDAS ML'!L428</f>
        <v>32990</v>
      </c>
      <c r="M3964" s="6" t="str">
        <f>'MEDIDAS ML'!M428</f>
        <v>Sin costo fijo</v>
      </c>
      <c r="N3964" s="7">
        <f>'MEDIDAS ML'!N428</f>
        <v>0</v>
      </c>
      <c r="O3964" s="6" t="str">
        <f>'MEDIDAS ML'!O428</f>
        <v>$30.001-$40.000</v>
      </c>
      <c r="P3964" s="7">
        <f>'MEDIDAS ML'!P428</f>
        <v>4095</v>
      </c>
      <c r="Q3964" s="7">
        <f>'MEDIDAS ML'!Q428</f>
        <v>4095</v>
      </c>
      <c r="R3964" s="23" t="e">
        <f>'MEDIDAS ML'!#REF!</f>
        <v>#REF!</v>
      </c>
      <c r="S3964" s="24" t="e">
        <f>'MEDIDAS ML'!#REF!</f>
        <v>#REF!</v>
      </c>
      <c r="T3964" s="24" t="e">
        <f>'MEDIDAS ML'!#REF!</f>
        <v>#REF!</v>
      </c>
      <c r="U3964" s="24" t="e">
        <f>'MEDIDAS ML'!#REF!</f>
        <v>#REF!</v>
      </c>
      <c r="V3964" s="22" t="e">
        <f>'MEDIDAS ML'!#REF!</f>
        <v>#REF!</v>
      </c>
      <c r="W3964" s="17" t="e">
        <f>'MEDIDAS ML'!#REF!</f>
        <v>#REF!</v>
      </c>
      <c r="X3964" t="e">
        <f>'MEDIDAS ML'!#REF!</f>
        <v>#REF!</v>
      </c>
    </row>
    <row r="3965" spans="1:24" ht="15.75" customHeight="1" x14ac:dyDescent="0.25">
      <c r="A3965" s="6">
        <f>'MEDIDAS ML'!A459</f>
        <v>123</v>
      </c>
      <c r="B3965" s="15">
        <f>'MEDIDAS ML'!B459</f>
        <v>123</v>
      </c>
      <c r="C3965" s="6">
        <f>'MEDIDAS ML'!C459</f>
        <v>123</v>
      </c>
      <c r="D3965" s="6" t="str">
        <f>'MEDIDAS ML'!D459</f>
        <v>17x20x49 cm - 3620 grs</v>
      </c>
      <c r="E3965" s="16">
        <f>'MEDIDAS ML'!E459</f>
        <v>17</v>
      </c>
      <c r="F3965" s="16">
        <f>'MEDIDAS ML'!F459</f>
        <v>20</v>
      </c>
      <c r="G3965" s="16">
        <f>'MEDIDAS ML'!G459</f>
        <v>49</v>
      </c>
      <c r="H3965" s="16">
        <f>'MEDIDAS ML'!H459</f>
        <v>3.62</v>
      </c>
      <c r="I3965" s="16">
        <f>'MEDIDAS ML'!I459</f>
        <v>4.165</v>
      </c>
      <c r="J3965" s="6" t="str">
        <f>'MEDIDAS ML'!J459</f>
        <v>Se calcula por P volum</v>
      </c>
      <c r="K3965" s="16">
        <f>'MEDIDAS ML'!K459</f>
        <v>4.165</v>
      </c>
      <c r="L3965" s="7">
        <f>'MEDIDAS ML'!L459</f>
        <v>32990</v>
      </c>
      <c r="M3965" s="6" t="str">
        <f>'MEDIDAS ML'!M459</f>
        <v>Sin costo fijo</v>
      </c>
      <c r="N3965" s="7">
        <f>'MEDIDAS ML'!N459</f>
        <v>0</v>
      </c>
      <c r="O3965" s="6" t="str">
        <f>'MEDIDAS ML'!O459</f>
        <v>$30.001-$40.000</v>
      </c>
      <c r="P3965" s="7">
        <f>'MEDIDAS ML'!P459</f>
        <v>4095</v>
      </c>
      <c r="Q3965" s="7">
        <f>'MEDIDAS ML'!Q459</f>
        <v>4095</v>
      </c>
      <c r="R3965" s="23" t="e">
        <f>'MEDIDAS ML'!#REF!</f>
        <v>#REF!</v>
      </c>
      <c r="S3965" s="24" t="e">
        <f>'MEDIDAS ML'!#REF!</f>
        <v>#REF!</v>
      </c>
      <c r="T3965" s="24" t="e">
        <f>'MEDIDAS ML'!#REF!</f>
        <v>#REF!</v>
      </c>
      <c r="U3965" s="24" t="e">
        <f>'MEDIDAS ML'!#REF!</f>
        <v>#REF!</v>
      </c>
      <c r="V3965" s="22" t="e">
        <f>'MEDIDAS ML'!#REF!</f>
        <v>#REF!</v>
      </c>
      <c r="W3965" s="17" t="e">
        <f>'MEDIDAS ML'!#REF!</f>
        <v>#REF!</v>
      </c>
      <c r="X3965" t="e">
        <f>'MEDIDAS ML'!#REF!</f>
        <v>#REF!</v>
      </c>
    </row>
    <row r="3966" spans="1:24" ht="15.75" customHeight="1" x14ac:dyDescent="0.25">
      <c r="A3966" s="6">
        <f>'MEDIDAS ML'!A347</f>
        <v>123</v>
      </c>
      <c r="B3966" s="15">
        <f>'MEDIDAS ML'!B347</f>
        <v>123</v>
      </c>
      <c r="C3966" s="6">
        <f>'MEDIDAS ML'!C347</f>
        <v>123</v>
      </c>
      <c r="D3966" s="6" t="str">
        <f>'MEDIDAS ML'!D347</f>
        <v>17x22x26 cm - 4900 grs</v>
      </c>
      <c r="E3966" s="16">
        <f>'MEDIDAS ML'!E347</f>
        <v>17</v>
      </c>
      <c r="F3966" s="16">
        <f>'MEDIDAS ML'!F347</f>
        <v>22</v>
      </c>
      <c r="G3966" s="16">
        <f>'MEDIDAS ML'!G347</f>
        <v>26</v>
      </c>
      <c r="H3966" s="16">
        <f>'MEDIDAS ML'!H347</f>
        <v>4.9000000000000004</v>
      </c>
      <c r="I3966" s="16">
        <f>'MEDIDAS ML'!I347</f>
        <v>2.431</v>
      </c>
      <c r="J3966" s="6" t="str">
        <f>'MEDIDAS ML'!J347</f>
        <v>Se calcula por Peso</v>
      </c>
      <c r="K3966" s="16">
        <f>'MEDIDAS ML'!K347</f>
        <v>4.9000000000000004</v>
      </c>
      <c r="L3966" s="7">
        <f>'MEDIDAS ML'!L347</f>
        <v>31990</v>
      </c>
      <c r="M3966" s="6" t="str">
        <f>'MEDIDAS ML'!M347</f>
        <v>Sin costo fijo</v>
      </c>
      <c r="N3966" s="7">
        <f>'MEDIDAS ML'!N347</f>
        <v>0</v>
      </c>
      <c r="O3966" s="6" t="str">
        <f>'MEDIDAS ML'!O347</f>
        <v>$30.001-$40.000</v>
      </c>
      <c r="P3966" s="7">
        <f>'MEDIDAS ML'!P347</f>
        <v>4095</v>
      </c>
      <c r="Q3966" s="7">
        <f>'MEDIDAS ML'!Q347</f>
        <v>4095</v>
      </c>
      <c r="R3966" s="23" t="e">
        <f>'MEDIDAS ML'!#REF!</f>
        <v>#REF!</v>
      </c>
      <c r="S3966" s="24" t="e">
        <f>'MEDIDAS ML'!#REF!</f>
        <v>#REF!</v>
      </c>
      <c r="T3966" s="24" t="e">
        <f>'MEDIDAS ML'!#REF!</f>
        <v>#REF!</v>
      </c>
      <c r="U3966" s="24" t="e">
        <f>'MEDIDAS ML'!#REF!</f>
        <v>#REF!</v>
      </c>
      <c r="V3966" s="22" t="e">
        <f>'MEDIDAS ML'!#REF!</f>
        <v>#REF!</v>
      </c>
      <c r="W3966" s="17" t="e">
        <f>'MEDIDAS ML'!#REF!</f>
        <v>#REF!</v>
      </c>
      <c r="X3966" t="e">
        <f>'MEDIDAS ML'!#REF!</f>
        <v>#REF!</v>
      </c>
    </row>
    <row r="3967" spans="1:24" ht="15.75" customHeight="1" x14ac:dyDescent="0.25">
      <c r="A3967" s="6">
        <f>'MEDIDAS ML'!A348</f>
        <v>123</v>
      </c>
      <c r="B3967" s="15">
        <f>'MEDIDAS ML'!B348</f>
        <v>123</v>
      </c>
      <c r="C3967" s="6">
        <f>'MEDIDAS ML'!C348</f>
        <v>123</v>
      </c>
      <c r="D3967" s="6" t="str">
        <f>'MEDIDAS ML'!D348</f>
        <v>17x22x26 cm - 4900 grs</v>
      </c>
      <c r="E3967" s="16">
        <f>'MEDIDAS ML'!E348</f>
        <v>17</v>
      </c>
      <c r="F3967" s="16">
        <f>'MEDIDAS ML'!F348</f>
        <v>22</v>
      </c>
      <c r="G3967" s="16">
        <f>'MEDIDAS ML'!G348</f>
        <v>26</v>
      </c>
      <c r="H3967" s="16">
        <f>'MEDIDAS ML'!H348</f>
        <v>4.9000000000000004</v>
      </c>
      <c r="I3967" s="16">
        <f>'MEDIDAS ML'!I348</f>
        <v>2.431</v>
      </c>
      <c r="J3967" s="6" t="str">
        <f>'MEDIDAS ML'!J348</f>
        <v>Se calcula por Peso</v>
      </c>
      <c r="K3967" s="16">
        <f>'MEDIDAS ML'!K348</f>
        <v>4.9000000000000004</v>
      </c>
      <c r="L3967" s="7">
        <f>'MEDIDAS ML'!L348</f>
        <v>31990</v>
      </c>
      <c r="M3967" s="6" t="str">
        <f>'MEDIDAS ML'!M348</f>
        <v>Sin costo fijo</v>
      </c>
      <c r="N3967" s="7">
        <f>'MEDIDAS ML'!N348</f>
        <v>0</v>
      </c>
      <c r="O3967" s="6" t="str">
        <f>'MEDIDAS ML'!O348</f>
        <v>$30.001-$40.000</v>
      </c>
      <c r="P3967" s="7">
        <f>'MEDIDAS ML'!P348</f>
        <v>4095</v>
      </c>
      <c r="Q3967" s="7">
        <f>'MEDIDAS ML'!Q348</f>
        <v>4095</v>
      </c>
      <c r="R3967" s="23" t="e">
        <f>'MEDIDAS ML'!#REF!</f>
        <v>#REF!</v>
      </c>
      <c r="S3967" s="24" t="e">
        <f>'MEDIDAS ML'!#REF!</f>
        <v>#REF!</v>
      </c>
      <c r="T3967" s="24" t="e">
        <f>'MEDIDAS ML'!#REF!</f>
        <v>#REF!</v>
      </c>
      <c r="U3967" s="24" t="e">
        <f>'MEDIDAS ML'!#REF!</f>
        <v>#REF!</v>
      </c>
      <c r="V3967" s="22" t="e">
        <f>'MEDIDAS ML'!#REF!</f>
        <v>#REF!</v>
      </c>
      <c r="W3967" s="17" t="e">
        <f>'MEDIDAS ML'!#REF!</f>
        <v>#REF!</v>
      </c>
      <c r="X3967" t="e">
        <f>'MEDIDAS ML'!#REF!</f>
        <v>#REF!</v>
      </c>
    </row>
    <row r="3968" spans="1:24" ht="15.75" customHeight="1" x14ac:dyDescent="0.25">
      <c r="A3968" s="6">
        <f>'MEDIDAS ML'!A389</f>
        <v>123</v>
      </c>
      <c r="B3968" s="15">
        <f>'MEDIDAS ML'!B389</f>
        <v>123</v>
      </c>
      <c r="C3968" s="6">
        <f>'MEDIDAS ML'!C389</f>
        <v>123</v>
      </c>
      <c r="D3968" s="6" t="str">
        <f>'MEDIDAS ML'!D389</f>
        <v>18x25x26 cm - 4660 grs</v>
      </c>
      <c r="E3968" s="16">
        <f>'MEDIDAS ML'!E389</f>
        <v>18</v>
      </c>
      <c r="F3968" s="16">
        <f>'MEDIDAS ML'!F389</f>
        <v>25</v>
      </c>
      <c r="G3968" s="16">
        <f>'MEDIDAS ML'!G389</f>
        <v>26</v>
      </c>
      <c r="H3968" s="16">
        <f>'MEDIDAS ML'!H389</f>
        <v>4.66</v>
      </c>
      <c r="I3968" s="16">
        <f>'MEDIDAS ML'!I389</f>
        <v>2.9249999999999998</v>
      </c>
      <c r="J3968" s="6" t="str">
        <f>'MEDIDAS ML'!J389</f>
        <v>Se calcula por Peso</v>
      </c>
      <c r="K3968" s="16">
        <f>'MEDIDAS ML'!K389</f>
        <v>4.66</v>
      </c>
      <c r="L3968" s="7">
        <f>'MEDIDAS ML'!L389</f>
        <v>31990</v>
      </c>
      <c r="M3968" s="6" t="str">
        <f>'MEDIDAS ML'!M389</f>
        <v>Sin costo fijo</v>
      </c>
      <c r="N3968" s="7">
        <f>'MEDIDAS ML'!N389</f>
        <v>0</v>
      </c>
      <c r="O3968" s="6" t="str">
        <f>'MEDIDAS ML'!O389</f>
        <v>$30.001-$40.000</v>
      </c>
      <c r="P3968" s="7">
        <f>'MEDIDAS ML'!P389</f>
        <v>4095</v>
      </c>
      <c r="Q3968" s="7">
        <f>'MEDIDAS ML'!Q389</f>
        <v>4095</v>
      </c>
      <c r="R3968" s="23" t="e">
        <f>'MEDIDAS ML'!#REF!</f>
        <v>#REF!</v>
      </c>
      <c r="S3968" s="24" t="e">
        <f>'MEDIDAS ML'!#REF!</f>
        <v>#REF!</v>
      </c>
      <c r="T3968" s="24" t="e">
        <f>'MEDIDAS ML'!#REF!</f>
        <v>#REF!</v>
      </c>
      <c r="U3968" s="24" t="e">
        <f>'MEDIDAS ML'!#REF!</f>
        <v>#REF!</v>
      </c>
      <c r="V3968" s="22" t="e">
        <f>'MEDIDAS ML'!#REF!</f>
        <v>#REF!</v>
      </c>
      <c r="W3968" s="17" t="e">
        <f>'MEDIDAS ML'!#REF!</f>
        <v>#REF!</v>
      </c>
      <c r="X3968" t="e">
        <f>'MEDIDAS ML'!#REF!</f>
        <v>#REF!</v>
      </c>
    </row>
    <row r="3969" spans="1:24" ht="15.75" customHeight="1" x14ac:dyDescent="0.25">
      <c r="A3969" s="6">
        <f>'MEDIDAS ML'!A1023</f>
        <v>123</v>
      </c>
      <c r="B3969" s="15">
        <f>'MEDIDAS ML'!B1023</f>
        <v>123</v>
      </c>
      <c r="C3969" s="6">
        <f>'MEDIDAS ML'!C1023</f>
        <v>123</v>
      </c>
      <c r="D3969" s="6" t="str">
        <f>'MEDIDAS ML'!D1023</f>
        <v>33x12x37 cm - 1366 grs</v>
      </c>
      <c r="E3969" s="16">
        <f>'MEDIDAS ML'!E1023</f>
        <v>33</v>
      </c>
      <c r="F3969" s="16">
        <f>'MEDIDAS ML'!F1023</f>
        <v>12</v>
      </c>
      <c r="G3969" s="16">
        <f>'MEDIDAS ML'!G1023</f>
        <v>37</v>
      </c>
      <c r="H3969" s="16">
        <f>'MEDIDAS ML'!H1023</f>
        <v>1.3660000000000001</v>
      </c>
      <c r="I3969" s="16">
        <f>'MEDIDAS ML'!I1023</f>
        <v>3.6629999999999998</v>
      </c>
      <c r="J3969" s="6" t="str">
        <f>'MEDIDAS ML'!J1023</f>
        <v>Se calcula por P volum</v>
      </c>
      <c r="K3969" s="16">
        <f>'MEDIDAS ML'!K1023</f>
        <v>3.6629999999999998</v>
      </c>
      <c r="L3969" s="7">
        <f>'MEDIDAS ML'!L1023</f>
        <v>36990</v>
      </c>
      <c r="M3969" s="6" t="str">
        <f>'MEDIDAS ML'!M1023</f>
        <v>Sin costo fijo</v>
      </c>
      <c r="N3969" s="7">
        <f>'MEDIDAS ML'!N1023</f>
        <v>0</v>
      </c>
      <c r="O3969" s="6" t="str">
        <f>'MEDIDAS ML'!O1023</f>
        <v>$30.001-$40.000</v>
      </c>
      <c r="P3969" s="7">
        <f>'MEDIDAS ML'!P1023</f>
        <v>3420</v>
      </c>
      <c r="Q3969" s="7">
        <f>'MEDIDAS ML'!Q1023</f>
        <v>3420</v>
      </c>
      <c r="R3969" s="23" t="e">
        <f>'MEDIDAS ML'!#REF!</f>
        <v>#REF!</v>
      </c>
      <c r="S3969" s="24" t="e">
        <f>'MEDIDAS ML'!#REF!</f>
        <v>#REF!</v>
      </c>
      <c r="T3969" s="24" t="e">
        <f>'MEDIDAS ML'!#REF!</f>
        <v>#REF!</v>
      </c>
      <c r="U3969" s="24" t="e">
        <f>'MEDIDAS ML'!#REF!</f>
        <v>#REF!</v>
      </c>
      <c r="V3969" s="22" t="e">
        <f>'MEDIDAS ML'!#REF!</f>
        <v>#REF!</v>
      </c>
      <c r="W3969" s="17" t="e">
        <f>'MEDIDAS ML'!#REF!</f>
        <v>#REF!</v>
      </c>
      <c r="X3969" t="e">
        <f>'MEDIDAS ML'!#REF!</f>
        <v>#REF!</v>
      </c>
    </row>
    <row r="3970" spans="1:24" ht="15.75" customHeight="1" x14ac:dyDescent="0.25">
      <c r="A3970" s="6">
        <f>'MEDIDAS ML'!A1024</f>
        <v>123</v>
      </c>
      <c r="B3970" s="15">
        <f>'MEDIDAS ML'!B1024</f>
        <v>123</v>
      </c>
      <c r="C3970" s="6">
        <f>'MEDIDAS ML'!C1024</f>
        <v>123</v>
      </c>
      <c r="D3970" s="6" t="str">
        <f>'MEDIDAS ML'!D1024</f>
        <v>33x12x37 cm - 1366 grs</v>
      </c>
      <c r="E3970" s="16">
        <f>'MEDIDAS ML'!E1024</f>
        <v>33</v>
      </c>
      <c r="F3970" s="16">
        <f>'MEDIDAS ML'!F1024</f>
        <v>12</v>
      </c>
      <c r="G3970" s="16">
        <f>'MEDIDAS ML'!G1024</f>
        <v>37</v>
      </c>
      <c r="H3970" s="16">
        <f>'MEDIDAS ML'!H1024</f>
        <v>1.3660000000000001</v>
      </c>
      <c r="I3970" s="16">
        <f>'MEDIDAS ML'!I1024</f>
        <v>3.6629999999999998</v>
      </c>
      <c r="J3970" s="6" t="str">
        <f>'MEDIDAS ML'!J1024</f>
        <v>Se calcula por P volum</v>
      </c>
      <c r="K3970" s="16">
        <f>'MEDIDAS ML'!K1024</f>
        <v>3.6629999999999998</v>
      </c>
      <c r="L3970" s="7">
        <f>'MEDIDAS ML'!L1024</f>
        <v>36990</v>
      </c>
      <c r="M3970" s="6" t="str">
        <f>'MEDIDAS ML'!M1024</f>
        <v>Sin costo fijo</v>
      </c>
      <c r="N3970" s="7">
        <f>'MEDIDAS ML'!N1024</f>
        <v>0</v>
      </c>
      <c r="O3970" s="6" t="str">
        <f>'MEDIDAS ML'!O1024</f>
        <v>$30.001-$40.000</v>
      </c>
      <c r="P3970" s="7">
        <f>'MEDIDAS ML'!P1024</f>
        <v>3420</v>
      </c>
      <c r="Q3970" s="7">
        <f>'MEDIDAS ML'!Q1024</f>
        <v>3420</v>
      </c>
      <c r="R3970" s="23" t="e">
        <f>'MEDIDAS ML'!#REF!</f>
        <v>#REF!</v>
      </c>
      <c r="S3970" s="24" t="e">
        <f>'MEDIDAS ML'!#REF!</f>
        <v>#REF!</v>
      </c>
      <c r="T3970" s="24" t="e">
        <f>'MEDIDAS ML'!#REF!</f>
        <v>#REF!</v>
      </c>
      <c r="U3970" s="24" t="e">
        <f>'MEDIDAS ML'!#REF!</f>
        <v>#REF!</v>
      </c>
      <c r="V3970" s="22" t="e">
        <f>'MEDIDAS ML'!#REF!</f>
        <v>#REF!</v>
      </c>
      <c r="W3970" s="17" t="e">
        <f>'MEDIDAS ML'!#REF!</f>
        <v>#REF!</v>
      </c>
      <c r="X3970" t="e">
        <f>'MEDIDAS ML'!#REF!</f>
        <v>#REF!</v>
      </c>
    </row>
    <row r="3971" spans="1:24" ht="15.75" customHeight="1" x14ac:dyDescent="0.25">
      <c r="A3971" s="6">
        <f>'MEDIDAS ML'!A383</f>
        <v>123</v>
      </c>
      <c r="B3971" s="15">
        <f>'MEDIDAS ML'!B383</f>
        <v>123</v>
      </c>
      <c r="C3971" s="6">
        <f>'MEDIDAS ML'!C383</f>
        <v>123</v>
      </c>
      <c r="D3971" s="6" t="str">
        <f>'MEDIDAS ML'!D383</f>
        <v>17x18x23 cm - 4700 grs</v>
      </c>
      <c r="E3971" s="16">
        <f>'MEDIDAS ML'!E383</f>
        <v>17</v>
      </c>
      <c r="F3971" s="16">
        <f>'MEDIDAS ML'!F383</f>
        <v>18</v>
      </c>
      <c r="G3971" s="16">
        <f>'MEDIDAS ML'!G383</f>
        <v>23</v>
      </c>
      <c r="H3971" s="16">
        <f>'MEDIDAS ML'!H383</f>
        <v>4.7</v>
      </c>
      <c r="I3971" s="16">
        <f>'MEDIDAS ML'!I383</f>
        <v>1.7595000000000001</v>
      </c>
      <c r="J3971" s="6" t="str">
        <f>'MEDIDAS ML'!J383</f>
        <v>Se calcula por Peso</v>
      </c>
      <c r="K3971" s="16">
        <f>'MEDIDAS ML'!K383</f>
        <v>4.7</v>
      </c>
      <c r="L3971" s="7">
        <f>'MEDIDAS ML'!L383</f>
        <v>31030</v>
      </c>
      <c r="M3971" s="6" t="str">
        <f>'MEDIDAS ML'!M383</f>
        <v>Sin costo fijo</v>
      </c>
      <c r="N3971" s="7">
        <f>'MEDIDAS ML'!N383</f>
        <v>0</v>
      </c>
      <c r="O3971" s="6" t="str">
        <f>'MEDIDAS ML'!O383</f>
        <v>$30.001-$40.000</v>
      </c>
      <c r="P3971" s="7">
        <f>'MEDIDAS ML'!P383</f>
        <v>4095</v>
      </c>
      <c r="Q3971" s="7">
        <f>'MEDIDAS ML'!Q383</f>
        <v>4095</v>
      </c>
      <c r="R3971" s="23" t="e">
        <f>'MEDIDAS ML'!#REF!</f>
        <v>#REF!</v>
      </c>
      <c r="S3971" s="24" t="e">
        <f>'MEDIDAS ML'!#REF!</f>
        <v>#REF!</v>
      </c>
      <c r="T3971" s="24" t="e">
        <f>'MEDIDAS ML'!#REF!</f>
        <v>#REF!</v>
      </c>
      <c r="U3971" s="24" t="e">
        <f>'MEDIDAS ML'!#REF!</f>
        <v>#REF!</v>
      </c>
      <c r="V3971" s="22" t="e">
        <f>'MEDIDAS ML'!#REF!</f>
        <v>#REF!</v>
      </c>
      <c r="W3971" s="17" t="e">
        <f>'MEDIDAS ML'!#REF!</f>
        <v>#REF!</v>
      </c>
      <c r="X3971" t="e">
        <f>'MEDIDAS ML'!#REF!</f>
        <v>#REF!</v>
      </c>
    </row>
    <row r="3972" spans="1:24" ht="15.75" customHeight="1" x14ac:dyDescent="0.25">
      <c r="A3972" s="6">
        <f>'MEDIDAS ML'!A384</f>
        <v>123</v>
      </c>
      <c r="B3972" s="15">
        <f>'MEDIDAS ML'!B384</f>
        <v>123</v>
      </c>
      <c r="C3972" s="6">
        <f>'MEDIDAS ML'!C384</f>
        <v>123</v>
      </c>
      <c r="D3972" s="6" t="str">
        <f>'MEDIDAS ML'!D384</f>
        <v>17x18x23 cm - 4700 grs</v>
      </c>
      <c r="E3972" s="16">
        <f>'MEDIDAS ML'!E384</f>
        <v>17</v>
      </c>
      <c r="F3972" s="16">
        <f>'MEDIDAS ML'!F384</f>
        <v>18</v>
      </c>
      <c r="G3972" s="16">
        <f>'MEDIDAS ML'!G384</f>
        <v>23</v>
      </c>
      <c r="H3972" s="16">
        <f>'MEDIDAS ML'!H384</f>
        <v>4.7</v>
      </c>
      <c r="I3972" s="16">
        <f>'MEDIDAS ML'!I384</f>
        <v>1.7595000000000001</v>
      </c>
      <c r="J3972" s="6" t="str">
        <f>'MEDIDAS ML'!J384</f>
        <v>Se calcula por Peso</v>
      </c>
      <c r="K3972" s="16">
        <f>'MEDIDAS ML'!K384</f>
        <v>4.7</v>
      </c>
      <c r="L3972" s="7">
        <f>'MEDIDAS ML'!L384</f>
        <v>31030</v>
      </c>
      <c r="M3972" s="6" t="str">
        <f>'MEDIDAS ML'!M384</f>
        <v>Sin costo fijo</v>
      </c>
      <c r="N3972" s="7">
        <f>'MEDIDAS ML'!N384</f>
        <v>0</v>
      </c>
      <c r="O3972" s="6" t="str">
        <f>'MEDIDAS ML'!O384</f>
        <v>$30.001-$40.000</v>
      </c>
      <c r="P3972" s="7">
        <f>'MEDIDAS ML'!P384</f>
        <v>4095</v>
      </c>
      <c r="Q3972" s="7">
        <f>'MEDIDAS ML'!Q384</f>
        <v>4095</v>
      </c>
      <c r="R3972" s="23" t="e">
        <f>'MEDIDAS ML'!#REF!</f>
        <v>#REF!</v>
      </c>
      <c r="S3972" s="24" t="e">
        <f>'MEDIDAS ML'!#REF!</f>
        <v>#REF!</v>
      </c>
      <c r="T3972" s="24" t="e">
        <f>'MEDIDAS ML'!#REF!</f>
        <v>#REF!</v>
      </c>
      <c r="U3972" s="24" t="e">
        <f>'MEDIDAS ML'!#REF!</f>
        <v>#REF!</v>
      </c>
      <c r="V3972" s="22" t="e">
        <f>'MEDIDAS ML'!#REF!</f>
        <v>#REF!</v>
      </c>
      <c r="W3972" s="17" t="e">
        <f>'MEDIDAS ML'!#REF!</f>
        <v>#REF!</v>
      </c>
      <c r="X3972" t="e">
        <f>'MEDIDAS ML'!#REF!</f>
        <v>#REF!</v>
      </c>
    </row>
    <row r="3973" spans="1:24" ht="15.75" customHeight="1" x14ac:dyDescent="0.25">
      <c r="A3973" s="6">
        <f>'MEDIDAS ML'!A109</f>
        <v>123</v>
      </c>
      <c r="B3973" s="15">
        <f>'MEDIDAS ML'!B109</f>
        <v>123</v>
      </c>
      <c r="C3973" s="6">
        <f>'MEDIDAS ML'!C109</f>
        <v>123</v>
      </c>
      <c r="D3973" s="6" t="str">
        <f>'MEDIDAS ML'!D109</f>
        <v>17x18x100 cm - 7440 grs</v>
      </c>
      <c r="E3973" s="16">
        <f>'MEDIDAS ML'!E109</f>
        <v>17</v>
      </c>
      <c r="F3973" s="16">
        <f>'MEDIDAS ML'!F109</f>
        <v>18</v>
      </c>
      <c r="G3973" s="16">
        <f>'MEDIDAS ML'!G109</f>
        <v>100</v>
      </c>
      <c r="H3973" s="16">
        <f>'MEDIDAS ML'!H109</f>
        <v>7.44</v>
      </c>
      <c r="I3973" s="16">
        <f>'MEDIDAS ML'!I109</f>
        <v>7.65</v>
      </c>
      <c r="J3973" s="6" t="str">
        <f>'MEDIDAS ML'!J109</f>
        <v>Se calcula por P volum</v>
      </c>
      <c r="K3973" s="16">
        <f>'MEDIDAS ML'!K109</f>
        <v>7.65</v>
      </c>
      <c r="L3973" s="7">
        <f>'MEDIDAS ML'!L109</f>
        <v>39991</v>
      </c>
      <c r="M3973" s="6" t="str">
        <f>'MEDIDAS ML'!M109</f>
        <v>Sin costo fijo</v>
      </c>
      <c r="N3973" s="7">
        <f>'MEDIDAS ML'!N109</f>
        <v>0</v>
      </c>
      <c r="O3973" s="6" t="str">
        <f>'MEDIDAS ML'!O109</f>
        <v>$30.001-$40.000</v>
      </c>
      <c r="P3973" s="7">
        <f>'MEDIDAS ML'!P109</f>
        <v>4545</v>
      </c>
      <c r="Q3973" s="7">
        <f>'MEDIDAS ML'!Q109</f>
        <v>4545</v>
      </c>
      <c r="R3973" s="23" t="e">
        <f>'MEDIDAS ML'!#REF!</f>
        <v>#REF!</v>
      </c>
      <c r="S3973" s="24" t="e">
        <f>'MEDIDAS ML'!#REF!</f>
        <v>#REF!</v>
      </c>
      <c r="T3973" s="24" t="e">
        <f>'MEDIDAS ML'!#REF!</f>
        <v>#REF!</v>
      </c>
      <c r="U3973" s="24" t="e">
        <f>'MEDIDAS ML'!#REF!</f>
        <v>#REF!</v>
      </c>
      <c r="V3973" s="22" t="e">
        <f>'MEDIDAS ML'!#REF!</f>
        <v>#REF!</v>
      </c>
      <c r="W3973" s="17" t="e">
        <f>'MEDIDAS ML'!#REF!</f>
        <v>#REF!</v>
      </c>
      <c r="X3973" t="e">
        <f>'MEDIDAS ML'!#REF!</f>
        <v>#REF!</v>
      </c>
    </row>
    <row r="3974" spans="1:24" ht="15.75" customHeight="1" x14ac:dyDescent="0.25">
      <c r="A3974" s="6">
        <f>'MEDIDAS ML'!A486</f>
        <v>123</v>
      </c>
      <c r="B3974" s="15">
        <f>'MEDIDAS ML'!B486</f>
        <v>123</v>
      </c>
      <c r="C3974" s="6">
        <f>'MEDIDAS ML'!C486</f>
        <v>123</v>
      </c>
      <c r="D3974" s="6" t="str">
        <f>'MEDIDAS ML'!D486</f>
        <v>16x21x27 cm - 3248 grs</v>
      </c>
      <c r="E3974" s="16">
        <f>'MEDIDAS ML'!E486</f>
        <v>16</v>
      </c>
      <c r="F3974" s="16">
        <f>'MEDIDAS ML'!F486</f>
        <v>21</v>
      </c>
      <c r="G3974" s="16">
        <f>'MEDIDAS ML'!G486</f>
        <v>27</v>
      </c>
      <c r="H3974" s="16">
        <f>'MEDIDAS ML'!H486</f>
        <v>3.2480000000000002</v>
      </c>
      <c r="I3974" s="16">
        <f>'MEDIDAS ML'!I486</f>
        <v>2.2679999999999998</v>
      </c>
      <c r="J3974" s="6" t="str">
        <f>'MEDIDAS ML'!J486</f>
        <v>Se calcula por Peso</v>
      </c>
      <c r="K3974" s="16">
        <f>'MEDIDAS ML'!K486</f>
        <v>3.2480000000000002</v>
      </c>
      <c r="L3974" s="7">
        <f>'MEDIDAS ML'!L486</f>
        <v>31990</v>
      </c>
      <c r="M3974" s="6" t="str">
        <f>'MEDIDAS ML'!M486</f>
        <v>Sin costo fijo</v>
      </c>
      <c r="N3974" s="7">
        <f>'MEDIDAS ML'!N486</f>
        <v>0</v>
      </c>
      <c r="O3974" s="6" t="str">
        <f>'MEDIDAS ML'!O486</f>
        <v>$30.001-$40.000</v>
      </c>
      <c r="P3974" s="7">
        <f>'MEDIDAS ML'!P486</f>
        <v>3420</v>
      </c>
      <c r="Q3974" s="7">
        <f>'MEDIDAS ML'!Q486</f>
        <v>3420</v>
      </c>
      <c r="R3974" s="23" t="e">
        <f>'MEDIDAS ML'!#REF!</f>
        <v>#REF!</v>
      </c>
      <c r="S3974" s="24" t="e">
        <f>'MEDIDAS ML'!#REF!</f>
        <v>#REF!</v>
      </c>
      <c r="T3974" s="24" t="e">
        <f>'MEDIDAS ML'!#REF!</f>
        <v>#REF!</v>
      </c>
      <c r="U3974" s="24" t="e">
        <f>'MEDIDAS ML'!#REF!</f>
        <v>#REF!</v>
      </c>
      <c r="V3974" s="22" t="e">
        <f>'MEDIDAS ML'!#REF!</f>
        <v>#REF!</v>
      </c>
      <c r="W3974" s="17" t="e">
        <f>'MEDIDAS ML'!#REF!</f>
        <v>#REF!</v>
      </c>
      <c r="X3974" t="e">
        <f>'MEDIDAS ML'!#REF!</f>
        <v>#REF!</v>
      </c>
    </row>
    <row r="3975" spans="1:24" ht="15.75" customHeight="1" x14ac:dyDescent="0.25">
      <c r="A3975" s="6">
        <f>'MEDIDAS ML'!A487</f>
        <v>123</v>
      </c>
      <c r="B3975" s="15">
        <f>'MEDIDAS ML'!B487</f>
        <v>123</v>
      </c>
      <c r="C3975" s="6">
        <f>'MEDIDAS ML'!C487</f>
        <v>123</v>
      </c>
      <c r="D3975" s="6" t="str">
        <f>'MEDIDAS ML'!D487</f>
        <v>16x21x27 cm - 3248 grs</v>
      </c>
      <c r="E3975" s="16">
        <f>'MEDIDAS ML'!E487</f>
        <v>16</v>
      </c>
      <c r="F3975" s="16">
        <f>'MEDIDAS ML'!F487</f>
        <v>21</v>
      </c>
      <c r="G3975" s="16">
        <f>'MEDIDAS ML'!G487</f>
        <v>27</v>
      </c>
      <c r="H3975" s="16">
        <f>'MEDIDAS ML'!H487</f>
        <v>3.2480000000000002</v>
      </c>
      <c r="I3975" s="16">
        <f>'MEDIDAS ML'!I487</f>
        <v>2.2679999999999998</v>
      </c>
      <c r="J3975" s="6" t="str">
        <f>'MEDIDAS ML'!J487</f>
        <v>Se calcula por Peso</v>
      </c>
      <c r="K3975" s="16">
        <f>'MEDIDAS ML'!K487</f>
        <v>3.2480000000000002</v>
      </c>
      <c r="L3975" s="7">
        <f>'MEDIDAS ML'!L487</f>
        <v>31990</v>
      </c>
      <c r="M3975" s="6" t="str">
        <f>'MEDIDAS ML'!M487</f>
        <v>Sin costo fijo</v>
      </c>
      <c r="N3975" s="7">
        <f>'MEDIDAS ML'!N487</f>
        <v>0</v>
      </c>
      <c r="O3975" s="6" t="str">
        <f>'MEDIDAS ML'!O487</f>
        <v>$30.001-$40.000</v>
      </c>
      <c r="P3975" s="7">
        <f>'MEDIDAS ML'!P487</f>
        <v>3420</v>
      </c>
      <c r="Q3975" s="7">
        <f>'MEDIDAS ML'!Q487</f>
        <v>3420</v>
      </c>
      <c r="R3975" s="23" t="e">
        <f>'MEDIDAS ML'!#REF!</f>
        <v>#REF!</v>
      </c>
      <c r="S3975" s="24" t="e">
        <f>'MEDIDAS ML'!#REF!</f>
        <v>#REF!</v>
      </c>
      <c r="T3975" s="24" t="e">
        <f>'MEDIDAS ML'!#REF!</f>
        <v>#REF!</v>
      </c>
      <c r="U3975" s="24" t="e">
        <f>'MEDIDAS ML'!#REF!</f>
        <v>#REF!</v>
      </c>
      <c r="V3975" s="22" t="e">
        <f>'MEDIDAS ML'!#REF!</f>
        <v>#REF!</v>
      </c>
      <c r="W3975" s="17" t="e">
        <f>'MEDIDAS ML'!#REF!</f>
        <v>#REF!</v>
      </c>
      <c r="X3975" t="e">
        <f>'MEDIDAS ML'!#REF!</f>
        <v>#REF!</v>
      </c>
    </row>
    <row r="3976" spans="1:24" ht="15.75" customHeight="1" x14ac:dyDescent="0.25">
      <c r="A3976" s="6">
        <f>'MEDIDAS ML'!A488</f>
        <v>123</v>
      </c>
      <c r="B3976" s="15">
        <f>'MEDIDAS ML'!B488</f>
        <v>123</v>
      </c>
      <c r="C3976" s="6">
        <f>'MEDIDAS ML'!C488</f>
        <v>123</v>
      </c>
      <c r="D3976" s="6" t="str">
        <f>'MEDIDAS ML'!D488</f>
        <v>16x21x27 cm - 3248 grs</v>
      </c>
      <c r="E3976" s="16">
        <f>'MEDIDAS ML'!E488</f>
        <v>16</v>
      </c>
      <c r="F3976" s="16">
        <f>'MEDIDAS ML'!F488</f>
        <v>21</v>
      </c>
      <c r="G3976" s="16">
        <f>'MEDIDAS ML'!G488</f>
        <v>27</v>
      </c>
      <c r="H3976" s="16">
        <f>'MEDIDAS ML'!H488</f>
        <v>3.2480000000000002</v>
      </c>
      <c r="I3976" s="16">
        <f>'MEDIDAS ML'!I488</f>
        <v>2.2679999999999998</v>
      </c>
      <c r="J3976" s="6" t="str">
        <f>'MEDIDAS ML'!J488</f>
        <v>Se calcula por Peso</v>
      </c>
      <c r="K3976" s="16">
        <f>'MEDIDAS ML'!K488</f>
        <v>3.2480000000000002</v>
      </c>
      <c r="L3976" s="7">
        <f>'MEDIDAS ML'!L488</f>
        <v>31990</v>
      </c>
      <c r="M3976" s="6" t="str">
        <f>'MEDIDAS ML'!M488</f>
        <v>Sin costo fijo</v>
      </c>
      <c r="N3976" s="7">
        <f>'MEDIDAS ML'!N488</f>
        <v>0</v>
      </c>
      <c r="O3976" s="6" t="str">
        <f>'MEDIDAS ML'!O488</f>
        <v>$30.001-$40.000</v>
      </c>
      <c r="P3976" s="7">
        <f>'MEDIDAS ML'!P488</f>
        <v>3420</v>
      </c>
      <c r="Q3976" s="7">
        <f>'MEDIDAS ML'!Q488</f>
        <v>3420</v>
      </c>
      <c r="R3976" s="23" t="e">
        <f>'MEDIDAS ML'!#REF!</f>
        <v>#REF!</v>
      </c>
      <c r="S3976" s="24" t="e">
        <f>'MEDIDAS ML'!#REF!</f>
        <v>#REF!</v>
      </c>
      <c r="T3976" s="24" t="e">
        <f>'MEDIDAS ML'!#REF!</f>
        <v>#REF!</v>
      </c>
      <c r="U3976" s="24" t="e">
        <f>'MEDIDAS ML'!#REF!</f>
        <v>#REF!</v>
      </c>
      <c r="V3976" s="22" t="e">
        <f>'MEDIDAS ML'!#REF!</f>
        <v>#REF!</v>
      </c>
      <c r="W3976" s="17" t="e">
        <f>'MEDIDAS ML'!#REF!</f>
        <v>#REF!</v>
      </c>
      <c r="X3976" t="e">
        <f>'MEDIDAS ML'!#REF!</f>
        <v>#REF!</v>
      </c>
    </row>
    <row r="3977" spans="1:24" ht="15.75" customHeight="1" x14ac:dyDescent="0.25">
      <c r="A3977" s="6">
        <f>'MEDIDAS ML'!A489</f>
        <v>123</v>
      </c>
      <c r="B3977" s="15">
        <f>'MEDIDAS ML'!B489</f>
        <v>123</v>
      </c>
      <c r="C3977" s="6">
        <f>'MEDIDAS ML'!C489</f>
        <v>123</v>
      </c>
      <c r="D3977" s="6" t="str">
        <f>'MEDIDAS ML'!D489</f>
        <v>16x21x27 cm - 3248 grs</v>
      </c>
      <c r="E3977" s="16">
        <f>'MEDIDAS ML'!E489</f>
        <v>16</v>
      </c>
      <c r="F3977" s="16">
        <f>'MEDIDAS ML'!F489</f>
        <v>21</v>
      </c>
      <c r="G3977" s="16">
        <f>'MEDIDAS ML'!G489</f>
        <v>27</v>
      </c>
      <c r="H3977" s="16">
        <f>'MEDIDAS ML'!H489</f>
        <v>3.2480000000000002</v>
      </c>
      <c r="I3977" s="16">
        <f>'MEDIDAS ML'!I489</f>
        <v>2.2679999999999998</v>
      </c>
      <c r="J3977" s="6" t="str">
        <f>'MEDIDAS ML'!J489</f>
        <v>Se calcula por Peso</v>
      </c>
      <c r="K3977" s="16">
        <f>'MEDIDAS ML'!K489</f>
        <v>3.2480000000000002</v>
      </c>
      <c r="L3977" s="7">
        <f>'MEDIDAS ML'!L489</f>
        <v>31990</v>
      </c>
      <c r="M3977" s="6" t="str">
        <f>'MEDIDAS ML'!M489</f>
        <v>Sin costo fijo</v>
      </c>
      <c r="N3977" s="7">
        <f>'MEDIDAS ML'!N489</f>
        <v>0</v>
      </c>
      <c r="O3977" s="6" t="str">
        <f>'MEDIDAS ML'!O489</f>
        <v>$30.001-$40.000</v>
      </c>
      <c r="P3977" s="7">
        <f>'MEDIDAS ML'!P489</f>
        <v>3420</v>
      </c>
      <c r="Q3977" s="7">
        <f>'MEDIDAS ML'!Q489</f>
        <v>3420</v>
      </c>
      <c r="R3977" s="23" t="e">
        <f>'MEDIDAS ML'!#REF!</f>
        <v>#REF!</v>
      </c>
      <c r="S3977" s="24" t="e">
        <f>'MEDIDAS ML'!#REF!</f>
        <v>#REF!</v>
      </c>
      <c r="T3977" s="24" t="e">
        <f>'MEDIDAS ML'!#REF!</f>
        <v>#REF!</v>
      </c>
      <c r="U3977" s="24" t="e">
        <f>'MEDIDAS ML'!#REF!</f>
        <v>#REF!</v>
      </c>
      <c r="V3977" s="22" t="e">
        <f>'MEDIDAS ML'!#REF!</f>
        <v>#REF!</v>
      </c>
      <c r="W3977" s="17" t="e">
        <f>'MEDIDAS ML'!#REF!</f>
        <v>#REF!</v>
      </c>
      <c r="X3977" t="e">
        <f>'MEDIDAS ML'!#REF!</f>
        <v>#REF!</v>
      </c>
    </row>
    <row r="3978" spans="1:24" ht="15.75" customHeight="1" x14ac:dyDescent="0.25">
      <c r="A3978" s="6">
        <f>'MEDIDAS ML'!A756</f>
        <v>123</v>
      </c>
      <c r="B3978" s="15">
        <f>'MEDIDAS ML'!B756</f>
        <v>123</v>
      </c>
      <c r="C3978" s="6">
        <f>'MEDIDAS ML'!C756</f>
        <v>123</v>
      </c>
      <c r="D3978" s="6" t="str">
        <f>'MEDIDAS ML'!D756</f>
        <v>37x100x7 cm - 2120 grs</v>
      </c>
      <c r="E3978" s="16">
        <f>'MEDIDAS ML'!E756</f>
        <v>37</v>
      </c>
      <c r="F3978" s="16">
        <f>'MEDIDAS ML'!F756</f>
        <v>100</v>
      </c>
      <c r="G3978" s="16">
        <f>'MEDIDAS ML'!G756</f>
        <v>7</v>
      </c>
      <c r="H3978" s="16">
        <f>'MEDIDAS ML'!H756</f>
        <v>2.12</v>
      </c>
      <c r="I3978" s="16">
        <f>'MEDIDAS ML'!I756</f>
        <v>6.4749999999999996</v>
      </c>
      <c r="J3978" s="6" t="str">
        <f>'MEDIDAS ML'!J756</f>
        <v>Se calcula por P volum</v>
      </c>
      <c r="K3978" s="16">
        <f>'MEDIDAS ML'!K756</f>
        <v>6.4749999999999996</v>
      </c>
      <c r="L3978" s="7">
        <f>'MEDIDAS ML'!L756</f>
        <v>39500</v>
      </c>
      <c r="M3978" s="6" t="str">
        <f>'MEDIDAS ML'!M756</f>
        <v>Sin costo fijo</v>
      </c>
      <c r="N3978" s="7">
        <f>'MEDIDAS ML'!N756</f>
        <v>0</v>
      </c>
      <c r="O3978" s="6" t="str">
        <f>'MEDIDAS ML'!O756</f>
        <v>$30.001-$40.000</v>
      </c>
      <c r="P3978" s="7">
        <f>'MEDIDAS ML'!P756</f>
        <v>4545</v>
      </c>
      <c r="Q3978" s="7">
        <f>'MEDIDAS ML'!Q756</f>
        <v>4545</v>
      </c>
      <c r="R3978" s="23" t="e">
        <f>'MEDIDAS ML'!#REF!</f>
        <v>#REF!</v>
      </c>
      <c r="S3978" s="24" t="e">
        <f>'MEDIDAS ML'!#REF!</f>
        <v>#REF!</v>
      </c>
      <c r="T3978" s="24" t="e">
        <f>'MEDIDAS ML'!#REF!</f>
        <v>#REF!</v>
      </c>
      <c r="U3978" s="24" t="e">
        <f>'MEDIDAS ML'!#REF!</f>
        <v>#REF!</v>
      </c>
      <c r="V3978" s="22" t="e">
        <f>'MEDIDAS ML'!#REF!</f>
        <v>#REF!</v>
      </c>
      <c r="W3978" s="17" t="e">
        <f>'MEDIDAS ML'!#REF!</f>
        <v>#REF!</v>
      </c>
      <c r="X3978" t="e">
        <f>'MEDIDAS ML'!#REF!</f>
        <v>#REF!</v>
      </c>
    </row>
    <row r="3979" spans="1:24" ht="15.75" customHeight="1" x14ac:dyDescent="0.25">
      <c r="A3979" s="6">
        <f>'MEDIDAS ML'!A757</f>
        <v>123</v>
      </c>
      <c r="B3979" s="15">
        <f>'MEDIDAS ML'!B757</f>
        <v>123</v>
      </c>
      <c r="C3979" s="6">
        <f>'MEDIDAS ML'!C757</f>
        <v>123</v>
      </c>
      <c r="D3979" s="6" t="str">
        <f>'MEDIDAS ML'!D757</f>
        <v>37x100x7 cm - 2120 grs</v>
      </c>
      <c r="E3979" s="16">
        <f>'MEDIDAS ML'!E757</f>
        <v>37</v>
      </c>
      <c r="F3979" s="16">
        <f>'MEDIDAS ML'!F757</f>
        <v>100</v>
      </c>
      <c r="G3979" s="16">
        <f>'MEDIDAS ML'!G757</f>
        <v>7</v>
      </c>
      <c r="H3979" s="16">
        <f>'MEDIDAS ML'!H757</f>
        <v>2.12</v>
      </c>
      <c r="I3979" s="16">
        <f>'MEDIDAS ML'!I757</f>
        <v>6.4749999999999996</v>
      </c>
      <c r="J3979" s="6" t="str">
        <f>'MEDIDAS ML'!J757</f>
        <v>Se calcula por P volum</v>
      </c>
      <c r="K3979" s="16">
        <f>'MEDIDAS ML'!K757</f>
        <v>6.4749999999999996</v>
      </c>
      <c r="L3979" s="7">
        <f>'MEDIDAS ML'!L757</f>
        <v>39500</v>
      </c>
      <c r="M3979" s="6" t="str">
        <f>'MEDIDAS ML'!M757</f>
        <v>Sin costo fijo</v>
      </c>
      <c r="N3979" s="7">
        <f>'MEDIDAS ML'!N757</f>
        <v>0</v>
      </c>
      <c r="O3979" s="6" t="str">
        <f>'MEDIDAS ML'!O757</f>
        <v>$30.001-$40.000</v>
      </c>
      <c r="P3979" s="7">
        <f>'MEDIDAS ML'!P757</f>
        <v>4545</v>
      </c>
      <c r="Q3979" s="7">
        <f>'MEDIDAS ML'!Q757</f>
        <v>4545</v>
      </c>
      <c r="R3979" s="23" t="e">
        <f>'MEDIDAS ML'!#REF!</f>
        <v>#REF!</v>
      </c>
      <c r="S3979" s="24" t="e">
        <f>'MEDIDAS ML'!#REF!</f>
        <v>#REF!</v>
      </c>
      <c r="T3979" s="24" t="e">
        <f>'MEDIDAS ML'!#REF!</f>
        <v>#REF!</v>
      </c>
      <c r="U3979" s="24" t="e">
        <f>'MEDIDAS ML'!#REF!</f>
        <v>#REF!</v>
      </c>
      <c r="V3979" s="22" t="e">
        <f>'MEDIDAS ML'!#REF!</f>
        <v>#REF!</v>
      </c>
      <c r="W3979" s="17" t="e">
        <f>'MEDIDAS ML'!#REF!</f>
        <v>#REF!</v>
      </c>
      <c r="X3979" t="e">
        <f>'MEDIDAS ML'!#REF!</f>
        <v>#REF!</v>
      </c>
    </row>
    <row r="3980" spans="1:24" ht="15.75" customHeight="1" x14ac:dyDescent="0.25">
      <c r="A3980" s="6">
        <f>'MEDIDAS ML'!A138</f>
        <v>123</v>
      </c>
      <c r="B3980" s="15">
        <f>'MEDIDAS ML'!B138</f>
        <v>123</v>
      </c>
      <c r="C3980" s="6">
        <f>'MEDIDAS ML'!C138</f>
        <v>123</v>
      </c>
      <c r="D3980" s="6" t="str">
        <f>'MEDIDAS ML'!D138</f>
        <v>16x17x100 cm - 6120 grs</v>
      </c>
      <c r="E3980" s="16">
        <f>'MEDIDAS ML'!E138</f>
        <v>16</v>
      </c>
      <c r="F3980" s="16">
        <f>'MEDIDAS ML'!F138</f>
        <v>17</v>
      </c>
      <c r="G3980" s="16">
        <f>'MEDIDAS ML'!G138</f>
        <v>100</v>
      </c>
      <c r="H3980" s="16">
        <f>'MEDIDAS ML'!H138</f>
        <v>6.12</v>
      </c>
      <c r="I3980" s="16">
        <f>'MEDIDAS ML'!I138</f>
        <v>6.8</v>
      </c>
      <c r="J3980" s="6" t="str">
        <f>'MEDIDAS ML'!J138</f>
        <v>Se calcula por P volum</v>
      </c>
      <c r="K3980" s="16">
        <f>'MEDIDAS ML'!K138</f>
        <v>6.8</v>
      </c>
      <c r="L3980" s="7">
        <f>'MEDIDAS ML'!L138</f>
        <v>38990</v>
      </c>
      <c r="M3980" s="6" t="str">
        <f>'MEDIDAS ML'!M138</f>
        <v>Sin costo fijo</v>
      </c>
      <c r="N3980" s="7">
        <f>'MEDIDAS ML'!N138</f>
        <v>0</v>
      </c>
      <c r="O3980" s="6" t="str">
        <f>'MEDIDAS ML'!O138</f>
        <v>$30.001-$40.000</v>
      </c>
      <c r="P3980" s="7">
        <f>'MEDIDAS ML'!P138</f>
        <v>4545</v>
      </c>
      <c r="Q3980" s="7">
        <f>'MEDIDAS ML'!Q138</f>
        <v>4545</v>
      </c>
      <c r="R3980" s="23" t="e">
        <f>'MEDIDAS ML'!#REF!</f>
        <v>#REF!</v>
      </c>
      <c r="S3980" s="24" t="e">
        <f>'MEDIDAS ML'!#REF!</f>
        <v>#REF!</v>
      </c>
      <c r="T3980" s="24" t="e">
        <f>'MEDIDAS ML'!#REF!</f>
        <v>#REF!</v>
      </c>
      <c r="U3980" s="24" t="e">
        <f>'MEDIDAS ML'!#REF!</f>
        <v>#REF!</v>
      </c>
      <c r="V3980" s="22" t="e">
        <f>'MEDIDAS ML'!#REF!</f>
        <v>#REF!</v>
      </c>
      <c r="W3980" s="17" t="e">
        <f>'MEDIDAS ML'!#REF!</f>
        <v>#REF!</v>
      </c>
      <c r="X3980" t="e">
        <f>'MEDIDAS ML'!#REF!</f>
        <v>#REF!</v>
      </c>
    </row>
    <row r="3981" spans="1:24" ht="15.75" customHeight="1" x14ac:dyDescent="0.25">
      <c r="A3981" s="6">
        <f>'MEDIDAS ML'!A146</f>
        <v>123</v>
      </c>
      <c r="B3981" s="15">
        <f>'MEDIDAS ML'!B146</f>
        <v>123</v>
      </c>
      <c r="C3981" s="6">
        <f>'MEDIDAS ML'!C146</f>
        <v>123</v>
      </c>
      <c r="D3981" s="6" t="str">
        <f>'MEDIDAS ML'!D146</f>
        <v>17x22x26 cm - 5840 grs</v>
      </c>
      <c r="E3981" s="16">
        <f>'MEDIDAS ML'!E146</f>
        <v>17</v>
      </c>
      <c r="F3981" s="16">
        <f>'MEDIDAS ML'!F146</f>
        <v>22</v>
      </c>
      <c r="G3981" s="16">
        <f>'MEDIDAS ML'!G146</f>
        <v>26</v>
      </c>
      <c r="H3981" s="16">
        <f>'MEDIDAS ML'!H146</f>
        <v>5.84</v>
      </c>
      <c r="I3981" s="16">
        <f>'MEDIDAS ML'!I146</f>
        <v>2.431</v>
      </c>
      <c r="J3981" s="6" t="str">
        <f>'MEDIDAS ML'!J146</f>
        <v>Se calcula por Peso</v>
      </c>
      <c r="K3981" s="16">
        <f>'MEDIDAS ML'!K146</f>
        <v>5.84</v>
      </c>
      <c r="L3981" s="7">
        <f>'MEDIDAS ML'!L146</f>
        <v>36990</v>
      </c>
      <c r="M3981" s="6" t="str">
        <f>'MEDIDAS ML'!M146</f>
        <v>Sin costo fijo</v>
      </c>
      <c r="N3981" s="7">
        <f>'MEDIDAS ML'!N146</f>
        <v>0</v>
      </c>
      <c r="O3981" s="6" t="str">
        <f>'MEDIDAS ML'!O146</f>
        <v>$30.001-$40.000</v>
      </c>
      <c r="P3981" s="7">
        <f>'MEDIDAS ML'!P146</f>
        <v>4275</v>
      </c>
      <c r="Q3981" s="7">
        <f>'MEDIDAS ML'!Q146</f>
        <v>4275</v>
      </c>
      <c r="R3981" s="23" t="e">
        <f>'MEDIDAS ML'!#REF!</f>
        <v>#REF!</v>
      </c>
      <c r="S3981" s="24" t="e">
        <f>'MEDIDAS ML'!#REF!</f>
        <v>#REF!</v>
      </c>
      <c r="T3981" s="24" t="e">
        <f>'MEDIDAS ML'!#REF!</f>
        <v>#REF!</v>
      </c>
      <c r="U3981" s="24" t="e">
        <f>'MEDIDAS ML'!#REF!</f>
        <v>#REF!</v>
      </c>
      <c r="V3981" s="22" t="e">
        <f>'MEDIDAS ML'!#REF!</f>
        <v>#REF!</v>
      </c>
      <c r="W3981" s="17" t="e">
        <f>'MEDIDAS ML'!#REF!</f>
        <v>#REF!</v>
      </c>
      <c r="X3981" t="e">
        <f>'MEDIDAS ML'!#REF!</f>
        <v>#REF!</v>
      </c>
    </row>
    <row r="3982" spans="1:24" ht="15.75" customHeight="1" x14ac:dyDescent="0.25">
      <c r="A3982" s="6">
        <f>'MEDIDAS ML'!A147</f>
        <v>123</v>
      </c>
      <c r="B3982" s="15">
        <f>'MEDIDAS ML'!B147</f>
        <v>123</v>
      </c>
      <c r="C3982" s="6">
        <f>'MEDIDAS ML'!C147</f>
        <v>123</v>
      </c>
      <c r="D3982" s="6" t="str">
        <f>'MEDIDAS ML'!D147</f>
        <v>17x22x26 cm - 5840 grs</v>
      </c>
      <c r="E3982" s="16">
        <f>'MEDIDAS ML'!E147</f>
        <v>17</v>
      </c>
      <c r="F3982" s="16">
        <f>'MEDIDAS ML'!F147</f>
        <v>22</v>
      </c>
      <c r="G3982" s="16">
        <f>'MEDIDAS ML'!G147</f>
        <v>26</v>
      </c>
      <c r="H3982" s="16">
        <f>'MEDIDAS ML'!H147</f>
        <v>5.84</v>
      </c>
      <c r="I3982" s="16">
        <f>'MEDIDAS ML'!I147</f>
        <v>2.431</v>
      </c>
      <c r="J3982" s="6" t="str">
        <f>'MEDIDAS ML'!J147</f>
        <v>Se calcula por Peso</v>
      </c>
      <c r="K3982" s="16">
        <f>'MEDIDAS ML'!K147</f>
        <v>5.84</v>
      </c>
      <c r="L3982" s="7">
        <f>'MEDIDAS ML'!L147</f>
        <v>36990</v>
      </c>
      <c r="M3982" s="6" t="str">
        <f>'MEDIDAS ML'!M147</f>
        <v>Sin costo fijo</v>
      </c>
      <c r="N3982" s="7">
        <f>'MEDIDAS ML'!N147</f>
        <v>0</v>
      </c>
      <c r="O3982" s="6" t="str">
        <f>'MEDIDAS ML'!O147</f>
        <v>$30.001-$40.000</v>
      </c>
      <c r="P3982" s="7">
        <f>'MEDIDAS ML'!P147</f>
        <v>4275</v>
      </c>
      <c r="Q3982" s="7">
        <f>'MEDIDAS ML'!Q147</f>
        <v>4275</v>
      </c>
      <c r="R3982" s="23" t="e">
        <f>'MEDIDAS ML'!#REF!</f>
        <v>#REF!</v>
      </c>
      <c r="S3982" s="24" t="e">
        <f>'MEDIDAS ML'!#REF!</f>
        <v>#REF!</v>
      </c>
      <c r="T3982" s="24" t="e">
        <f>'MEDIDAS ML'!#REF!</f>
        <v>#REF!</v>
      </c>
      <c r="U3982" s="24" t="e">
        <f>'MEDIDAS ML'!#REF!</f>
        <v>#REF!</v>
      </c>
      <c r="V3982" s="22" t="e">
        <f>'MEDIDAS ML'!#REF!</f>
        <v>#REF!</v>
      </c>
      <c r="W3982" s="17" t="e">
        <f>'MEDIDAS ML'!#REF!</f>
        <v>#REF!</v>
      </c>
      <c r="X3982" t="e">
        <f>'MEDIDAS ML'!#REF!</f>
        <v>#REF!</v>
      </c>
    </row>
    <row r="3983" spans="1:24" ht="15.75" customHeight="1" x14ac:dyDescent="0.25">
      <c r="A3983" s="6">
        <f>'MEDIDAS ML'!A243</f>
        <v>123</v>
      </c>
      <c r="B3983" s="15">
        <f>'MEDIDAS ML'!B243</f>
        <v>123</v>
      </c>
      <c r="C3983" s="6">
        <f>'MEDIDAS ML'!C243</f>
        <v>123</v>
      </c>
      <c r="D3983" s="6" t="str">
        <f>'MEDIDAS ML'!D243</f>
        <v>12x19x81 cm - 5209 grs</v>
      </c>
      <c r="E3983" s="16">
        <f>'MEDIDAS ML'!E243</f>
        <v>12</v>
      </c>
      <c r="F3983" s="16">
        <f>'MEDIDAS ML'!F243</f>
        <v>19</v>
      </c>
      <c r="G3983" s="16">
        <f>'MEDIDAS ML'!G243</f>
        <v>81</v>
      </c>
      <c r="H3983" s="16">
        <f>'MEDIDAS ML'!H243</f>
        <v>5.2089999999999996</v>
      </c>
      <c r="I3983" s="16">
        <f>'MEDIDAS ML'!I243</f>
        <v>4.617</v>
      </c>
      <c r="J3983" s="6" t="str">
        <f>'MEDIDAS ML'!J243</f>
        <v>Se calcula por Peso</v>
      </c>
      <c r="K3983" s="16">
        <f>'MEDIDAS ML'!K243</f>
        <v>5.2089999999999996</v>
      </c>
      <c r="L3983" s="7">
        <f>'MEDIDAS ML'!L243</f>
        <v>36990</v>
      </c>
      <c r="M3983" s="6" t="str">
        <f>'MEDIDAS ML'!M243</f>
        <v>Sin costo fijo</v>
      </c>
      <c r="N3983" s="7">
        <f>'MEDIDAS ML'!N243</f>
        <v>0</v>
      </c>
      <c r="O3983" s="6" t="str">
        <f>'MEDIDAS ML'!O243</f>
        <v>$30.001-$40.000</v>
      </c>
      <c r="P3983" s="7">
        <f>'MEDIDAS ML'!P243</f>
        <v>4275</v>
      </c>
      <c r="Q3983" s="7">
        <f>'MEDIDAS ML'!Q243</f>
        <v>4275</v>
      </c>
      <c r="R3983" s="23" t="e">
        <f>'MEDIDAS ML'!#REF!</f>
        <v>#REF!</v>
      </c>
      <c r="S3983" s="24" t="e">
        <f>'MEDIDAS ML'!#REF!</f>
        <v>#REF!</v>
      </c>
      <c r="T3983" s="24" t="e">
        <f>'MEDIDAS ML'!#REF!</f>
        <v>#REF!</v>
      </c>
      <c r="U3983" s="24" t="e">
        <f>'MEDIDAS ML'!#REF!</f>
        <v>#REF!</v>
      </c>
      <c r="V3983" s="22" t="e">
        <f>'MEDIDAS ML'!#REF!</f>
        <v>#REF!</v>
      </c>
      <c r="W3983" s="17" t="e">
        <f>'MEDIDAS ML'!#REF!</f>
        <v>#REF!</v>
      </c>
      <c r="X3983" t="e">
        <f>'MEDIDAS ML'!#REF!</f>
        <v>#REF!</v>
      </c>
    </row>
    <row r="3984" spans="1:24" ht="15.75" customHeight="1" x14ac:dyDescent="0.25">
      <c r="A3984" s="6">
        <f>'MEDIDAS ML'!A244</f>
        <v>123</v>
      </c>
      <c r="B3984" s="15">
        <f>'MEDIDAS ML'!B244</f>
        <v>123</v>
      </c>
      <c r="C3984" s="6">
        <f>'MEDIDAS ML'!C244</f>
        <v>123</v>
      </c>
      <c r="D3984" s="6" t="str">
        <f>'MEDIDAS ML'!D244</f>
        <v>12x19x81 cm - 5209 grs</v>
      </c>
      <c r="E3984" s="16">
        <f>'MEDIDAS ML'!E244</f>
        <v>12</v>
      </c>
      <c r="F3984" s="16">
        <f>'MEDIDAS ML'!F244</f>
        <v>19</v>
      </c>
      <c r="G3984" s="16">
        <f>'MEDIDAS ML'!G244</f>
        <v>81</v>
      </c>
      <c r="H3984" s="16">
        <f>'MEDIDAS ML'!H244</f>
        <v>5.2089999999999996</v>
      </c>
      <c r="I3984" s="16">
        <f>'MEDIDAS ML'!I244</f>
        <v>4.617</v>
      </c>
      <c r="J3984" s="6" t="str">
        <f>'MEDIDAS ML'!J244</f>
        <v>Se calcula por Peso</v>
      </c>
      <c r="K3984" s="16">
        <f>'MEDIDAS ML'!K244</f>
        <v>5.2089999999999996</v>
      </c>
      <c r="L3984" s="7">
        <f>'MEDIDAS ML'!L244</f>
        <v>36990</v>
      </c>
      <c r="M3984" s="6" t="str">
        <f>'MEDIDAS ML'!M244</f>
        <v>Sin costo fijo</v>
      </c>
      <c r="N3984" s="7">
        <f>'MEDIDAS ML'!N244</f>
        <v>0</v>
      </c>
      <c r="O3984" s="6" t="str">
        <f>'MEDIDAS ML'!O244</f>
        <v>$30.001-$40.000</v>
      </c>
      <c r="P3984" s="7">
        <f>'MEDIDAS ML'!P244</f>
        <v>4275</v>
      </c>
      <c r="Q3984" s="7">
        <f>'MEDIDAS ML'!Q244</f>
        <v>4275</v>
      </c>
      <c r="R3984" s="23" t="e">
        <f>'MEDIDAS ML'!#REF!</f>
        <v>#REF!</v>
      </c>
      <c r="S3984" s="24" t="e">
        <f>'MEDIDAS ML'!#REF!</f>
        <v>#REF!</v>
      </c>
      <c r="T3984" s="24" t="e">
        <f>'MEDIDAS ML'!#REF!</f>
        <v>#REF!</v>
      </c>
      <c r="U3984" s="24" t="e">
        <f>'MEDIDAS ML'!#REF!</f>
        <v>#REF!</v>
      </c>
      <c r="V3984" s="22" t="e">
        <f>'MEDIDAS ML'!#REF!</f>
        <v>#REF!</v>
      </c>
      <c r="W3984" s="17" t="e">
        <f>'MEDIDAS ML'!#REF!</f>
        <v>#REF!</v>
      </c>
      <c r="X3984" t="e">
        <f>'MEDIDAS ML'!#REF!</f>
        <v>#REF!</v>
      </c>
    </row>
    <row r="3985" spans="1:24" ht="15.75" customHeight="1" x14ac:dyDescent="0.25">
      <c r="A3985" s="6">
        <f>'MEDIDAS ML'!A87</f>
        <v>123</v>
      </c>
      <c r="B3985" s="15">
        <f>'MEDIDAS ML'!B87</f>
        <v>123</v>
      </c>
      <c r="C3985" s="6">
        <f>'MEDIDAS ML'!C87</f>
        <v>123</v>
      </c>
      <c r="D3985" s="6" t="str">
        <f>'MEDIDAS ML'!D87</f>
        <v>16x18x23 cm - 9654 grs</v>
      </c>
      <c r="E3985" s="16">
        <f>'MEDIDAS ML'!E87</f>
        <v>16</v>
      </c>
      <c r="F3985" s="16">
        <f>'MEDIDAS ML'!F87</f>
        <v>18</v>
      </c>
      <c r="G3985" s="16">
        <f>'MEDIDAS ML'!G87</f>
        <v>23</v>
      </c>
      <c r="H3985" s="16">
        <f>'MEDIDAS ML'!H87</f>
        <v>9.6539999999999999</v>
      </c>
      <c r="I3985" s="16">
        <f>'MEDIDAS ML'!I87</f>
        <v>1.6559999999999999</v>
      </c>
      <c r="J3985" s="6" t="str">
        <f>'MEDIDAS ML'!J87</f>
        <v>Se calcula por Peso</v>
      </c>
      <c r="K3985" s="16">
        <f>'MEDIDAS ML'!K87</f>
        <v>9.6539999999999999</v>
      </c>
      <c r="L3985" s="7">
        <f>'MEDIDAS ML'!L87</f>
        <v>39991</v>
      </c>
      <c r="M3985" s="6" t="str">
        <f>'MEDIDAS ML'!M87</f>
        <v>Sin costo fijo</v>
      </c>
      <c r="N3985" s="7">
        <f>'MEDIDAS ML'!N87</f>
        <v>0</v>
      </c>
      <c r="O3985" s="6" t="str">
        <f>'MEDIDAS ML'!O87</f>
        <v>$30.001-$40.000</v>
      </c>
      <c r="P3985" s="7">
        <f>'MEDIDAS ML'!P87</f>
        <v>5085</v>
      </c>
      <c r="Q3985" s="7">
        <f>'MEDIDAS ML'!Q87</f>
        <v>5085</v>
      </c>
      <c r="R3985" s="23" t="e">
        <f>'MEDIDAS ML'!#REF!</f>
        <v>#REF!</v>
      </c>
      <c r="S3985" s="24" t="e">
        <f>'MEDIDAS ML'!#REF!</f>
        <v>#REF!</v>
      </c>
      <c r="T3985" s="24" t="e">
        <f>'MEDIDAS ML'!#REF!</f>
        <v>#REF!</v>
      </c>
      <c r="U3985" s="24" t="e">
        <f>'MEDIDAS ML'!#REF!</f>
        <v>#REF!</v>
      </c>
      <c r="V3985" s="22" t="e">
        <f>'MEDIDAS ML'!#REF!</f>
        <v>#REF!</v>
      </c>
      <c r="W3985" s="17" t="e">
        <f>'MEDIDAS ML'!#REF!</f>
        <v>#REF!</v>
      </c>
      <c r="X3985" t="e">
        <f>'MEDIDAS ML'!#REF!</f>
        <v>#REF!</v>
      </c>
    </row>
    <row r="3986" spans="1:24" ht="15.75" customHeight="1" x14ac:dyDescent="0.25">
      <c r="A3986" s="6">
        <f>'MEDIDAS ML'!A88</f>
        <v>123</v>
      </c>
      <c r="B3986" s="15">
        <f>'MEDIDAS ML'!B88</f>
        <v>123</v>
      </c>
      <c r="C3986" s="6">
        <f>'MEDIDAS ML'!C88</f>
        <v>123</v>
      </c>
      <c r="D3986" s="6" t="str">
        <f>'MEDIDAS ML'!D88</f>
        <v>16x18x23 cm - 9654 grs</v>
      </c>
      <c r="E3986" s="16">
        <f>'MEDIDAS ML'!E88</f>
        <v>16</v>
      </c>
      <c r="F3986" s="16">
        <f>'MEDIDAS ML'!F88</f>
        <v>18</v>
      </c>
      <c r="G3986" s="16">
        <f>'MEDIDAS ML'!G88</f>
        <v>23</v>
      </c>
      <c r="H3986" s="16">
        <f>'MEDIDAS ML'!H88</f>
        <v>9.6539999999999999</v>
      </c>
      <c r="I3986" s="16">
        <f>'MEDIDAS ML'!I88</f>
        <v>1.6559999999999999</v>
      </c>
      <c r="J3986" s="6" t="str">
        <f>'MEDIDAS ML'!J88</f>
        <v>Se calcula por Peso</v>
      </c>
      <c r="K3986" s="16">
        <f>'MEDIDAS ML'!K88</f>
        <v>9.6539999999999999</v>
      </c>
      <c r="L3986" s="7">
        <f>'MEDIDAS ML'!L88</f>
        <v>39991</v>
      </c>
      <c r="M3986" s="6" t="str">
        <f>'MEDIDAS ML'!M88</f>
        <v>Sin costo fijo</v>
      </c>
      <c r="N3986" s="7">
        <f>'MEDIDAS ML'!N88</f>
        <v>0</v>
      </c>
      <c r="O3986" s="6" t="str">
        <f>'MEDIDAS ML'!O88</f>
        <v>$30.001-$40.000</v>
      </c>
      <c r="P3986" s="7">
        <f>'MEDIDAS ML'!P88</f>
        <v>5085</v>
      </c>
      <c r="Q3986" s="7">
        <f>'MEDIDAS ML'!Q88</f>
        <v>5085</v>
      </c>
      <c r="R3986" s="23" t="e">
        <f>'MEDIDAS ML'!#REF!</f>
        <v>#REF!</v>
      </c>
      <c r="S3986" s="24" t="e">
        <f>'MEDIDAS ML'!#REF!</f>
        <v>#REF!</v>
      </c>
      <c r="T3986" s="24" t="e">
        <f>'MEDIDAS ML'!#REF!</f>
        <v>#REF!</v>
      </c>
      <c r="U3986" s="24" t="e">
        <f>'MEDIDAS ML'!#REF!</f>
        <v>#REF!</v>
      </c>
      <c r="V3986" s="22" t="e">
        <f>'MEDIDAS ML'!#REF!</f>
        <v>#REF!</v>
      </c>
      <c r="W3986" s="17" t="e">
        <f>'MEDIDAS ML'!#REF!</f>
        <v>#REF!</v>
      </c>
      <c r="X3986" t="e">
        <f>'MEDIDAS ML'!#REF!</f>
        <v>#REF!</v>
      </c>
    </row>
    <row r="3987" spans="1:24" ht="15.75" customHeight="1" x14ac:dyDescent="0.25">
      <c r="A3987" s="6">
        <f>'MEDIDAS ML'!A31</f>
        <v>123</v>
      </c>
      <c r="B3987" s="15">
        <f>'MEDIDAS ML'!B31</f>
        <v>123</v>
      </c>
      <c r="C3987" s="6">
        <f>'MEDIDAS ML'!C31</f>
        <v>123</v>
      </c>
      <c r="D3987" s="6" t="str">
        <f>'MEDIDAS ML'!D31</f>
        <v>27x27x30 cm - 13840 grs</v>
      </c>
      <c r="E3987" s="16">
        <f>'MEDIDAS ML'!E31</f>
        <v>27</v>
      </c>
      <c r="F3987" s="16">
        <f>'MEDIDAS ML'!F31</f>
        <v>27</v>
      </c>
      <c r="G3987" s="16">
        <f>'MEDIDAS ML'!G31</f>
        <v>30</v>
      </c>
      <c r="H3987" s="16">
        <f>'MEDIDAS ML'!H31</f>
        <v>13.84</v>
      </c>
      <c r="I3987" s="16">
        <f>'MEDIDAS ML'!I31</f>
        <v>5.4675000000000002</v>
      </c>
      <c r="J3987" s="6" t="str">
        <f>'MEDIDAS ML'!J31</f>
        <v>Se calcula por Peso</v>
      </c>
      <c r="K3987" s="16">
        <f>'MEDIDAS ML'!K31</f>
        <v>13.84</v>
      </c>
      <c r="L3987" s="7">
        <f>'MEDIDAS ML'!L31</f>
        <v>19990</v>
      </c>
      <c r="M3987" s="6" t="str">
        <f>'MEDIDAS ML'!M31</f>
        <v>$9.990-$19.990</v>
      </c>
      <c r="N3987" s="7">
        <f>'MEDIDAS ML'!N31</f>
        <v>1000</v>
      </c>
      <c r="O3987" s="6" t="str">
        <f>'MEDIDAS ML'!O31</f>
        <v>$19.990-$30.000</v>
      </c>
      <c r="P3987" s="7">
        <f>'MEDIDAS ML'!P31</f>
        <v>4840</v>
      </c>
      <c r="Q3987" s="7">
        <f>'MEDIDAS ML'!Q31</f>
        <v>5840</v>
      </c>
      <c r="R3987" s="23" t="e">
        <f>'MEDIDAS ML'!#REF!</f>
        <v>#REF!</v>
      </c>
      <c r="S3987" s="24" t="e">
        <f>'MEDIDAS ML'!#REF!</f>
        <v>#REF!</v>
      </c>
      <c r="T3987" s="24" t="e">
        <f>'MEDIDAS ML'!#REF!</f>
        <v>#REF!</v>
      </c>
      <c r="U3987" s="24" t="e">
        <f>'MEDIDAS ML'!#REF!</f>
        <v>#REF!</v>
      </c>
      <c r="V3987" s="22" t="e">
        <f>'MEDIDAS ML'!#REF!</f>
        <v>#REF!</v>
      </c>
      <c r="W3987" s="17" t="e">
        <f>'MEDIDAS ML'!#REF!</f>
        <v>#REF!</v>
      </c>
      <c r="X3987" t="e">
        <f>'MEDIDAS ML'!#REF!</f>
        <v>#REF!</v>
      </c>
    </row>
    <row r="3988" spans="1:24" ht="15.75" customHeight="1" x14ac:dyDescent="0.25">
      <c r="A3988" s="6">
        <f>'MEDIDAS ML'!A32</f>
        <v>123</v>
      </c>
      <c r="B3988" s="15">
        <f>'MEDIDAS ML'!B32</f>
        <v>123</v>
      </c>
      <c r="C3988" s="6">
        <f>'MEDIDAS ML'!C32</f>
        <v>123</v>
      </c>
      <c r="D3988" s="6" t="str">
        <f>'MEDIDAS ML'!D32</f>
        <v>27x27x30 cm - 13840 grs</v>
      </c>
      <c r="E3988" s="16">
        <f>'MEDIDAS ML'!E32</f>
        <v>27</v>
      </c>
      <c r="F3988" s="16">
        <f>'MEDIDAS ML'!F32</f>
        <v>27</v>
      </c>
      <c r="G3988" s="16">
        <f>'MEDIDAS ML'!G32</f>
        <v>30</v>
      </c>
      <c r="H3988" s="16">
        <f>'MEDIDAS ML'!H32</f>
        <v>13.84</v>
      </c>
      <c r="I3988" s="16">
        <f>'MEDIDAS ML'!I32</f>
        <v>5.4675000000000002</v>
      </c>
      <c r="J3988" s="6" t="str">
        <f>'MEDIDAS ML'!J32</f>
        <v>Se calcula por Peso</v>
      </c>
      <c r="K3988" s="16">
        <f>'MEDIDAS ML'!K32</f>
        <v>13.84</v>
      </c>
      <c r="L3988" s="7">
        <f>'MEDIDAS ML'!L32</f>
        <v>19990</v>
      </c>
      <c r="M3988" s="6" t="str">
        <f>'MEDIDAS ML'!M32</f>
        <v>$9.990-$19.990</v>
      </c>
      <c r="N3988" s="7">
        <f>'MEDIDAS ML'!N32</f>
        <v>1000</v>
      </c>
      <c r="O3988" s="6" t="str">
        <f>'MEDIDAS ML'!O32</f>
        <v>$19.990-$30.000</v>
      </c>
      <c r="P3988" s="7">
        <f>'MEDIDAS ML'!P32</f>
        <v>4840</v>
      </c>
      <c r="Q3988" s="7">
        <f>'MEDIDAS ML'!Q32</f>
        <v>5840</v>
      </c>
      <c r="R3988" s="23" t="e">
        <f>'MEDIDAS ML'!#REF!</f>
        <v>#REF!</v>
      </c>
      <c r="S3988" s="24" t="e">
        <f>'MEDIDAS ML'!#REF!</f>
        <v>#REF!</v>
      </c>
      <c r="T3988" s="24" t="e">
        <f>'MEDIDAS ML'!#REF!</f>
        <v>#REF!</v>
      </c>
      <c r="U3988" s="24" t="e">
        <f>'MEDIDAS ML'!#REF!</f>
        <v>#REF!</v>
      </c>
      <c r="V3988" s="22" t="e">
        <f>'MEDIDAS ML'!#REF!</f>
        <v>#REF!</v>
      </c>
      <c r="W3988" s="17" t="e">
        <f>'MEDIDAS ML'!#REF!</f>
        <v>#REF!</v>
      </c>
      <c r="X3988" t="e">
        <f>'MEDIDAS ML'!#REF!</f>
        <v>#REF!</v>
      </c>
    </row>
    <row r="3989" spans="1:24" ht="15.75" customHeight="1" x14ac:dyDescent="0.25">
      <c r="A3989" s="6">
        <f>'MEDIDAS ML'!A96</f>
        <v>123</v>
      </c>
      <c r="B3989" s="15">
        <f>'MEDIDAS ML'!B96</f>
        <v>123</v>
      </c>
      <c r="C3989" s="6">
        <f>'MEDIDAS ML'!C96</f>
        <v>123</v>
      </c>
      <c r="D3989" s="6" t="str">
        <f>'MEDIDAS ML'!D96</f>
        <v>18x19x29 cm - 8851 grs</v>
      </c>
      <c r="E3989" s="16">
        <f>'MEDIDAS ML'!E96</f>
        <v>18</v>
      </c>
      <c r="F3989" s="16">
        <f>'MEDIDAS ML'!F96</f>
        <v>19</v>
      </c>
      <c r="G3989" s="16">
        <f>'MEDIDAS ML'!G96</f>
        <v>29</v>
      </c>
      <c r="H3989" s="16">
        <f>'MEDIDAS ML'!H96</f>
        <v>8.8510000000000009</v>
      </c>
      <c r="I3989" s="16">
        <f>'MEDIDAS ML'!I96</f>
        <v>2.4794999999999998</v>
      </c>
      <c r="J3989" s="6" t="str">
        <f>'MEDIDAS ML'!J96</f>
        <v>Se calcula por Peso</v>
      </c>
      <c r="K3989" s="16">
        <f>'MEDIDAS ML'!K96</f>
        <v>8.8510000000000009</v>
      </c>
      <c r="L3989" s="7">
        <f>'MEDIDAS ML'!L96</f>
        <v>38991</v>
      </c>
      <c r="M3989" s="6" t="str">
        <f>'MEDIDAS ML'!M96</f>
        <v>Sin costo fijo</v>
      </c>
      <c r="N3989" s="7">
        <f>'MEDIDAS ML'!N96</f>
        <v>0</v>
      </c>
      <c r="O3989" s="6" t="str">
        <f>'MEDIDAS ML'!O96</f>
        <v>$30.001-$40.000</v>
      </c>
      <c r="P3989" s="7">
        <f>'MEDIDAS ML'!P96</f>
        <v>5085</v>
      </c>
      <c r="Q3989" s="7">
        <f>'MEDIDAS ML'!Q96</f>
        <v>5085</v>
      </c>
      <c r="R3989" s="23" t="e">
        <f>'MEDIDAS ML'!#REF!</f>
        <v>#REF!</v>
      </c>
      <c r="S3989" s="24" t="e">
        <f>'MEDIDAS ML'!#REF!</f>
        <v>#REF!</v>
      </c>
      <c r="T3989" s="24" t="e">
        <f>'MEDIDAS ML'!#REF!</f>
        <v>#REF!</v>
      </c>
      <c r="U3989" s="24" t="e">
        <f>'MEDIDAS ML'!#REF!</f>
        <v>#REF!</v>
      </c>
      <c r="V3989" s="22" t="e">
        <f>'MEDIDAS ML'!#REF!</f>
        <v>#REF!</v>
      </c>
      <c r="W3989" s="17" t="e">
        <f>'MEDIDAS ML'!#REF!</f>
        <v>#REF!</v>
      </c>
      <c r="X3989" t="e">
        <f>'MEDIDAS ML'!#REF!</f>
        <v>#REF!</v>
      </c>
    </row>
    <row r="3990" spans="1:24" ht="15.75" customHeight="1" x14ac:dyDescent="0.25">
      <c r="A3990" s="6">
        <f>'MEDIDAS ML'!A274</f>
        <v>123</v>
      </c>
      <c r="B3990" s="15">
        <f>'MEDIDAS ML'!B274</f>
        <v>123</v>
      </c>
      <c r="C3990" s="6">
        <f>'MEDIDAS ML'!C274</f>
        <v>123</v>
      </c>
      <c r="D3990" s="6" t="str">
        <f>'MEDIDAS ML'!D274</f>
        <v>16x22x27 cm - 5160 grs</v>
      </c>
      <c r="E3990" s="16">
        <f>'MEDIDAS ML'!E274</f>
        <v>16</v>
      </c>
      <c r="F3990" s="16">
        <f>'MEDIDAS ML'!F274</f>
        <v>22</v>
      </c>
      <c r="G3990" s="16">
        <f>'MEDIDAS ML'!G274</f>
        <v>27</v>
      </c>
      <c r="H3990" s="16">
        <f>'MEDIDAS ML'!H274</f>
        <v>5.16</v>
      </c>
      <c r="I3990" s="16">
        <f>'MEDIDAS ML'!I274</f>
        <v>2.3759999999999999</v>
      </c>
      <c r="J3990" s="6" t="str">
        <f>'MEDIDAS ML'!J274</f>
        <v>Se calcula por Peso</v>
      </c>
      <c r="K3990" s="16">
        <f>'MEDIDAS ML'!K274</f>
        <v>5.16</v>
      </c>
      <c r="L3990" s="7">
        <f>'MEDIDAS ML'!L274</f>
        <v>33766</v>
      </c>
      <c r="M3990" s="6" t="str">
        <f>'MEDIDAS ML'!M274</f>
        <v>Sin costo fijo</v>
      </c>
      <c r="N3990" s="7">
        <f>'MEDIDAS ML'!N274</f>
        <v>0</v>
      </c>
      <c r="O3990" s="6" t="str">
        <f>'MEDIDAS ML'!O274</f>
        <v>$30.001-$40.000</v>
      </c>
      <c r="P3990" s="7">
        <f>'MEDIDAS ML'!P274</f>
        <v>4275</v>
      </c>
      <c r="Q3990" s="7">
        <f>'MEDIDAS ML'!Q274</f>
        <v>4275</v>
      </c>
      <c r="R3990" s="23" t="e">
        <f>'MEDIDAS ML'!#REF!</f>
        <v>#REF!</v>
      </c>
      <c r="S3990" s="24" t="e">
        <f>'MEDIDAS ML'!#REF!</f>
        <v>#REF!</v>
      </c>
      <c r="T3990" s="24" t="e">
        <f>'MEDIDAS ML'!#REF!</f>
        <v>#REF!</v>
      </c>
      <c r="U3990" s="24" t="e">
        <f>'MEDIDAS ML'!#REF!</f>
        <v>#REF!</v>
      </c>
      <c r="V3990" s="22" t="e">
        <f>'MEDIDAS ML'!#REF!</f>
        <v>#REF!</v>
      </c>
      <c r="W3990" s="17" t="e">
        <f>'MEDIDAS ML'!#REF!</f>
        <v>#REF!</v>
      </c>
      <c r="X3990" t="e">
        <f>'MEDIDAS ML'!#REF!</f>
        <v>#REF!</v>
      </c>
    </row>
    <row r="3991" spans="1:24" ht="15.75" customHeight="1" x14ac:dyDescent="0.25">
      <c r="A3991" s="6">
        <f>'MEDIDAS ML'!A93</f>
        <v>123</v>
      </c>
      <c r="B3991" s="15">
        <f>'MEDIDAS ML'!B93</f>
        <v>123</v>
      </c>
      <c r="C3991" s="6">
        <f>'MEDIDAS ML'!C93</f>
        <v>123</v>
      </c>
      <c r="D3991" s="6" t="str">
        <f>'MEDIDAS ML'!D93</f>
        <v>15x16x66 cm - 9180 grs</v>
      </c>
      <c r="E3991" s="16">
        <f>'MEDIDAS ML'!E93</f>
        <v>15</v>
      </c>
      <c r="F3991" s="16">
        <f>'MEDIDAS ML'!F93</f>
        <v>16</v>
      </c>
      <c r="G3991" s="16">
        <f>'MEDIDAS ML'!G93</f>
        <v>66</v>
      </c>
      <c r="H3991" s="16">
        <f>'MEDIDAS ML'!H93</f>
        <v>9.18</v>
      </c>
      <c r="I3991" s="16">
        <f>'MEDIDAS ML'!I93</f>
        <v>3.96</v>
      </c>
      <c r="J3991" s="6" t="str">
        <f>'MEDIDAS ML'!J93</f>
        <v>Se calcula por Peso</v>
      </c>
      <c r="K3991" s="16">
        <f>'MEDIDAS ML'!K93</f>
        <v>9.18</v>
      </c>
      <c r="L3991" s="7">
        <f>'MEDIDAS ML'!L93</f>
        <v>38360</v>
      </c>
      <c r="M3991" s="6" t="str">
        <f>'MEDIDAS ML'!M93</f>
        <v>Sin costo fijo</v>
      </c>
      <c r="N3991" s="7">
        <f>'MEDIDAS ML'!N93</f>
        <v>0</v>
      </c>
      <c r="O3991" s="6" t="str">
        <f>'MEDIDAS ML'!O93</f>
        <v>$30.001-$40.000</v>
      </c>
      <c r="P3991" s="7">
        <f>'MEDIDAS ML'!P93</f>
        <v>5085</v>
      </c>
      <c r="Q3991" s="7">
        <f>'MEDIDAS ML'!Q93</f>
        <v>5085</v>
      </c>
      <c r="R3991" s="23" t="e">
        <f>'MEDIDAS ML'!#REF!</f>
        <v>#REF!</v>
      </c>
      <c r="S3991" s="24" t="e">
        <f>'MEDIDAS ML'!#REF!</f>
        <v>#REF!</v>
      </c>
      <c r="T3991" s="24" t="e">
        <f>'MEDIDAS ML'!#REF!</f>
        <v>#REF!</v>
      </c>
      <c r="U3991" s="24" t="e">
        <f>'MEDIDAS ML'!#REF!</f>
        <v>#REF!</v>
      </c>
      <c r="V3991" s="22" t="e">
        <f>'MEDIDAS ML'!#REF!</f>
        <v>#REF!</v>
      </c>
      <c r="W3991" s="17" t="e">
        <f>'MEDIDAS ML'!#REF!</f>
        <v>#REF!</v>
      </c>
      <c r="X3991" t="e">
        <f>'MEDIDAS ML'!#REF!</f>
        <v>#REF!</v>
      </c>
    </row>
    <row r="3992" spans="1:24" ht="15.75" customHeight="1" x14ac:dyDescent="0.25">
      <c r="A3992" s="6">
        <f>'MEDIDAS ML'!A94</f>
        <v>123</v>
      </c>
      <c r="B3992" s="15">
        <f>'MEDIDAS ML'!B94</f>
        <v>123</v>
      </c>
      <c r="C3992" s="6">
        <f>'MEDIDAS ML'!C94</f>
        <v>123</v>
      </c>
      <c r="D3992" s="6" t="str">
        <f>'MEDIDAS ML'!D94</f>
        <v>15x16x66 cm - 9180 grs</v>
      </c>
      <c r="E3992" s="16">
        <f>'MEDIDAS ML'!E94</f>
        <v>15</v>
      </c>
      <c r="F3992" s="16">
        <f>'MEDIDAS ML'!F94</f>
        <v>16</v>
      </c>
      <c r="G3992" s="16">
        <f>'MEDIDAS ML'!G94</f>
        <v>66</v>
      </c>
      <c r="H3992" s="16">
        <f>'MEDIDAS ML'!H94</f>
        <v>9.18</v>
      </c>
      <c r="I3992" s="16">
        <f>'MEDIDAS ML'!I94</f>
        <v>3.96</v>
      </c>
      <c r="J3992" s="6" t="str">
        <f>'MEDIDAS ML'!J94</f>
        <v>Se calcula por Peso</v>
      </c>
      <c r="K3992" s="16">
        <f>'MEDIDAS ML'!K94</f>
        <v>9.18</v>
      </c>
      <c r="L3992" s="7">
        <f>'MEDIDAS ML'!L94</f>
        <v>38360</v>
      </c>
      <c r="M3992" s="6" t="str">
        <f>'MEDIDAS ML'!M94</f>
        <v>Sin costo fijo</v>
      </c>
      <c r="N3992" s="7">
        <f>'MEDIDAS ML'!N94</f>
        <v>0</v>
      </c>
      <c r="O3992" s="6" t="str">
        <f>'MEDIDAS ML'!O94</f>
        <v>$30.001-$40.000</v>
      </c>
      <c r="P3992" s="7">
        <f>'MEDIDAS ML'!P94</f>
        <v>5085</v>
      </c>
      <c r="Q3992" s="7">
        <f>'MEDIDAS ML'!Q94</f>
        <v>5085</v>
      </c>
      <c r="R3992" s="23" t="e">
        <f>'MEDIDAS ML'!#REF!</f>
        <v>#REF!</v>
      </c>
      <c r="S3992" s="24" t="e">
        <f>'MEDIDAS ML'!#REF!</f>
        <v>#REF!</v>
      </c>
      <c r="T3992" s="24" t="e">
        <f>'MEDIDAS ML'!#REF!</f>
        <v>#REF!</v>
      </c>
      <c r="U3992" s="24" t="e">
        <f>'MEDIDAS ML'!#REF!</f>
        <v>#REF!</v>
      </c>
      <c r="V3992" s="22" t="e">
        <f>'MEDIDAS ML'!#REF!</f>
        <v>#REF!</v>
      </c>
      <c r="W3992" s="17" t="e">
        <f>'MEDIDAS ML'!#REF!</f>
        <v>#REF!</v>
      </c>
      <c r="X3992" t="e">
        <f>'MEDIDAS ML'!#REF!</f>
        <v>#REF!</v>
      </c>
    </row>
    <row r="3993" spans="1:24" ht="15.75" customHeight="1" x14ac:dyDescent="0.25">
      <c r="A3993" s="6">
        <f>'MEDIDAS ML'!A416</f>
        <v>123</v>
      </c>
      <c r="B3993" s="15">
        <f>'MEDIDAS ML'!B416</f>
        <v>123</v>
      </c>
      <c r="C3993" s="6">
        <f>'MEDIDAS ML'!C416</f>
        <v>123</v>
      </c>
      <c r="D3993" s="6" t="str">
        <f>'MEDIDAS ML'!D416</f>
        <v>100x20x20 cm - 4350 grs</v>
      </c>
      <c r="E3993" s="16">
        <f>'MEDIDAS ML'!E416</f>
        <v>100</v>
      </c>
      <c r="F3993" s="16">
        <f>'MEDIDAS ML'!F416</f>
        <v>20</v>
      </c>
      <c r="G3993" s="16">
        <f>'MEDIDAS ML'!G416</f>
        <v>20</v>
      </c>
      <c r="H3993" s="16">
        <f>'MEDIDAS ML'!H416</f>
        <v>4.3499999999999996</v>
      </c>
      <c r="I3993" s="16">
        <f>'MEDIDAS ML'!I416</f>
        <v>10</v>
      </c>
      <c r="J3993" s="6" t="str">
        <f>'MEDIDAS ML'!J416</f>
        <v>Se calcula por P volum</v>
      </c>
      <c r="K3993" s="16">
        <f>'MEDIDAS ML'!K416</f>
        <v>10</v>
      </c>
      <c r="L3993" s="7">
        <f>'MEDIDAS ML'!L416</f>
        <v>38990</v>
      </c>
      <c r="M3993" s="6" t="str">
        <f>'MEDIDAS ML'!M416</f>
        <v>Sin costo fijo</v>
      </c>
      <c r="N3993" s="7">
        <f>'MEDIDAS ML'!N416</f>
        <v>0</v>
      </c>
      <c r="O3993" s="6" t="str">
        <f>'MEDIDAS ML'!O416</f>
        <v>$30.001-$40.000</v>
      </c>
      <c r="P3993" s="7">
        <f>'MEDIDAS ML'!P416</f>
        <v>5445</v>
      </c>
      <c r="Q3993" s="7">
        <f>'MEDIDAS ML'!Q416</f>
        <v>5445</v>
      </c>
      <c r="R3993" s="23" t="e">
        <f>'MEDIDAS ML'!#REF!</f>
        <v>#REF!</v>
      </c>
      <c r="S3993" s="24" t="e">
        <f>'MEDIDAS ML'!#REF!</f>
        <v>#REF!</v>
      </c>
      <c r="T3993" s="24" t="e">
        <f>'MEDIDAS ML'!#REF!</f>
        <v>#REF!</v>
      </c>
      <c r="U3993" s="24" t="e">
        <f>'MEDIDAS ML'!#REF!</f>
        <v>#REF!</v>
      </c>
      <c r="V3993" s="22" t="e">
        <f>'MEDIDAS ML'!#REF!</f>
        <v>#REF!</v>
      </c>
      <c r="W3993" s="17" t="e">
        <f>'MEDIDAS ML'!#REF!</f>
        <v>#REF!</v>
      </c>
      <c r="X3993" t="e">
        <f>'MEDIDAS ML'!#REF!</f>
        <v>#REF!</v>
      </c>
    </row>
    <row r="3994" spans="1:24" ht="15.75" customHeight="1" x14ac:dyDescent="0.25">
      <c r="A3994" s="6">
        <f>'MEDIDAS ML'!A450</f>
        <v>123</v>
      </c>
      <c r="B3994" s="15">
        <f>'MEDIDAS ML'!B450</f>
        <v>123</v>
      </c>
      <c r="C3994" s="6">
        <f>'MEDIDAS ML'!C450</f>
        <v>123</v>
      </c>
      <c r="D3994" s="6" t="str">
        <f>'MEDIDAS ML'!D450</f>
        <v>25x48x49 cm - 3760 grs</v>
      </c>
      <c r="E3994" s="16">
        <f>'MEDIDAS ML'!E450</f>
        <v>25</v>
      </c>
      <c r="F3994" s="16">
        <f>'MEDIDAS ML'!F450</f>
        <v>48</v>
      </c>
      <c r="G3994" s="16">
        <f>'MEDIDAS ML'!G450</f>
        <v>49</v>
      </c>
      <c r="H3994" s="16">
        <f>'MEDIDAS ML'!H450</f>
        <v>3.76</v>
      </c>
      <c r="I3994" s="16">
        <f>'MEDIDAS ML'!I450</f>
        <v>14.7</v>
      </c>
      <c r="J3994" s="6" t="str">
        <f>'MEDIDAS ML'!J450</f>
        <v>Se calcula por P volum</v>
      </c>
      <c r="K3994" s="16">
        <f>'MEDIDAS ML'!K450</f>
        <v>14.7</v>
      </c>
      <c r="L3994" s="7">
        <f>'MEDIDAS ML'!L450</f>
        <v>38390</v>
      </c>
      <c r="M3994" s="6" t="str">
        <f>'MEDIDAS ML'!M450</f>
        <v>Sin costo fijo</v>
      </c>
      <c r="N3994" s="7">
        <f>'MEDIDAS ML'!N450</f>
        <v>0</v>
      </c>
      <c r="O3994" s="6" t="str">
        <f>'MEDIDAS ML'!O450</f>
        <v>$30.001-$40.000</v>
      </c>
      <c r="P3994" s="7">
        <f>'MEDIDAS ML'!P450</f>
        <v>5445</v>
      </c>
      <c r="Q3994" s="7">
        <f>'MEDIDAS ML'!Q450</f>
        <v>5445</v>
      </c>
      <c r="R3994" s="23" t="e">
        <f>'MEDIDAS ML'!#REF!</f>
        <v>#REF!</v>
      </c>
      <c r="S3994" s="24" t="e">
        <f>'MEDIDAS ML'!#REF!</f>
        <v>#REF!</v>
      </c>
      <c r="T3994" s="24" t="e">
        <f>'MEDIDAS ML'!#REF!</f>
        <v>#REF!</v>
      </c>
      <c r="U3994" s="24" t="e">
        <f>'MEDIDAS ML'!#REF!</f>
        <v>#REF!</v>
      </c>
      <c r="V3994" s="22" t="e">
        <f>'MEDIDAS ML'!#REF!</f>
        <v>#REF!</v>
      </c>
      <c r="W3994" s="17" t="e">
        <f>'MEDIDAS ML'!#REF!</f>
        <v>#REF!</v>
      </c>
      <c r="X3994" t="e">
        <f>'MEDIDAS ML'!#REF!</f>
        <v>#REF!</v>
      </c>
    </row>
    <row r="3995" spans="1:24" ht="15.75" customHeight="1" x14ac:dyDescent="0.25">
      <c r="A3995" s="6">
        <f>'MEDIDAS ML'!A451</f>
        <v>123</v>
      </c>
      <c r="B3995" s="15">
        <f>'MEDIDAS ML'!B451</f>
        <v>123</v>
      </c>
      <c r="C3995" s="6">
        <f>'MEDIDAS ML'!C451</f>
        <v>123</v>
      </c>
      <c r="D3995" s="6" t="str">
        <f>'MEDIDAS ML'!D451</f>
        <v>25x48x49 cm - 3760 grs</v>
      </c>
      <c r="E3995" s="16">
        <f>'MEDIDAS ML'!E451</f>
        <v>25</v>
      </c>
      <c r="F3995" s="16">
        <f>'MEDIDAS ML'!F451</f>
        <v>48</v>
      </c>
      <c r="G3995" s="16">
        <f>'MEDIDAS ML'!G451</f>
        <v>49</v>
      </c>
      <c r="H3995" s="16">
        <f>'MEDIDAS ML'!H451</f>
        <v>3.76</v>
      </c>
      <c r="I3995" s="16">
        <f>'MEDIDAS ML'!I451</f>
        <v>14.7</v>
      </c>
      <c r="J3995" s="6" t="str">
        <f>'MEDIDAS ML'!J451</f>
        <v>Se calcula por P volum</v>
      </c>
      <c r="K3995" s="16">
        <f>'MEDIDAS ML'!K451</f>
        <v>14.7</v>
      </c>
      <c r="L3995" s="7">
        <f>'MEDIDAS ML'!L451</f>
        <v>38390</v>
      </c>
      <c r="M3995" s="6" t="str">
        <f>'MEDIDAS ML'!M451</f>
        <v>Sin costo fijo</v>
      </c>
      <c r="N3995" s="7">
        <f>'MEDIDAS ML'!N451</f>
        <v>0</v>
      </c>
      <c r="O3995" s="6" t="str">
        <f>'MEDIDAS ML'!O451</f>
        <v>$30.001-$40.000</v>
      </c>
      <c r="P3995" s="7">
        <f>'MEDIDAS ML'!P451</f>
        <v>5445</v>
      </c>
      <c r="Q3995" s="7">
        <f>'MEDIDAS ML'!Q451</f>
        <v>5445</v>
      </c>
      <c r="R3995" s="23" t="e">
        <f>'MEDIDAS ML'!#REF!</f>
        <v>#REF!</v>
      </c>
      <c r="S3995" s="24" t="e">
        <f>'MEDIDAS ML'!#REF!</f>
        <v>#REF!</v>
      </c>
      <c r="T3995" s="24" t="e">
        <f>'MEDIDAS ML'!#REF!</f>
        <v>#REF!</v>
      </c>
      <c r="U3995" s="24" t="e">
        <f>'MEDIDAS ML'!#REF!</f>
        <v>#REF!</v>
      </c>
      <c r="V3995" s="22" t="e">
        <f>'MEDIDAS ML'!#REF!</f>
        <v>#REF!</v>
      </c>
      <c r="W3995" s="17" t="e">
        <f>'MEDIDAS ML'!#REF!</f>
        <v>#REF!</v>
      </c>
      <c r="X3995" t="e">
        <f>'MEDIDAS ML'!#REF!</f>
        <v>#REF!</v>
      </c>
    </row>
    <row r="3996" spans="1:24" ht="15.75" customHeight="1" x14ac:dyDescent="0.25">
      <c r="A3996" s="6">
        <f>'MEDIDAS ML'!A186</f>
        <v>123</v>
      </c>
      <c r="B3996" s="15">
        <f>'MEDIDAS ML'!B186</f>
        <v>123</v>
      </c>
      <c r="C3996" s="6">
        <f>'MEDIDAS ML'!C186</f>
        <v>123</v>
      </c>
      <c r="D3996" s="6" t="str">
        <f>'MEDIDAS ML'!D186</f>
        <v>15x45x64 cm - 5559 grs</v>
      </c>
      <c r="E3996" s="16">
        <f>'MEDIDAS ML'!E186</f>
        <v>15</v>
      </c>
      <c r="F3996" s="16">
        <f>'MEDIDAS ML'!F186</f>
        <v>45</v>
      </c>
      <c r="G3996" s="16">
        <f>'MEDIDAS ML'!G186</f>
        <v>64</v>
      </c>
      <c r="H3996" s="16">
        <f>'MEDIDAS ML'!H186</f>
        <v>5.5590000000000002</v>
      </c>
      <c r="I3996" s="16">
        <f>'MEDIDAS ML'!I186</f>
        <v>10.8</v>
      </c>
      <c r="J3996" s="6" t="str">
        <f>'MEDIDAS ML'!J186</f>
        <v>Se calcula por P volum</v>
      </c>
      <c r="K3996" s="16">
        <f>'MEDIDAS ML'!K186</f>
        <v>10.8</v>
      </c>
      <c r="L3996" s="7">
        <f>'MEDIDAS ML'!L186</f>
        <v>38208</v>
      </c>
      <c r="M3996" s="6" t="str">
        <f>'MEDIDAS ML'!M186</f>
        <v>Sin costo fijo</v>
      </c>
      <c r="N3996" s="7">
        <f>'MEDIDAS ML'!N186</f>
        <v>0</v>
      </c>
      <c r="O3996" s="6" t="str">
        <f>'MEDIDAS ML'!O186</f>
        <v>$30.001-$40.000</v>
      </c>
      <c r="P3996" s="7">
        <f>'MEDIDAS ML'!P186</f>
        <v>5445</v>
      </c>
      <c r="Q3996" s="7">
        <f>'MEDIDAS ML'!Q186</f>
        <v>5445</v>
      </c>
      <c r="R3996" s="23" t="e">
        <f>'MEDIDAS ML'!#REF!</f>
        <v>#REF!</v>
      </c>
      <c r="S3996" s="24" t="e">
        <f>'MEDIDAS ML'!#REF!</f>
        <v>#REF!</v>
      </c>
      <c r="T3996" s="24" t="e">
        <f>'MEDIDAS ML'!#REF!</f>
        <v>#REF!</v>
      </c>
      <c r="U3996" s="24" t="e">
        <f>'MEDIDAS ML'!#REF!</f>
        <v>#REF!</v>
      </c>
      <c r="V3996" s="22" t="e">
        <f>'MEDIDAS ML'!#REF!</f>
        <v>#REF!</v>
      </c>
      <c r="W3996" s="17" t="e">
        <f>'MEDIDAS ML'!#REF!</f>
        <v>#REF!</v>
      </c>
      <c r="X3996" t="e">
        <f>'MEDIDAS ML'!#REF!</f>
        <v>#REF!</v>
      </c>
    </row>
    <row r="3997" spans="1:24" ht="15.75" customHeight="1" x14ac:dyDescent="0.25">
      <c r="A3997" s="6">
        <f>'MEDIDAS ML'!A34</f>
        <v>123</v>
      </c>
      <c r="B3997" s="15">
        <f>'MEDIDAS ML'!B34</f>
        <v>123</v>
      </c>
      <c r="C3997" s="6">
        <f>'MEDIDAS ML'!C34</f>
        <v>123</v>
      </c>
      <c r="D3997" s="6" t="str">
        <f>'MEDIDAS ML'!D34</f>
        <v>28x28x29 cm - 13040 grs</v>
      </c>
      <c r="E3997" s="16">
        <f>'MEDIDAS ML'!E34</f>
        <v>28</v>
      </c>
      <c r="F3997" s="16">
        <f>'MEDIDAS ML'!F34</f>
        <v>28</v>
      </c>
      <c r="G3997" s="16">
        <f>'MEDIDAS ML'!G34</f>
        <v>29</v>
      </c>
      <c r="H3997" s="16">
        <f>'MEDIDAS ML'!H34</f>
        <v>13.04</v>
      </c>
      <c r="I3997" s="16">
        <f>'MEDIDAS ML'!I34</f>
        <v>5.6840000000000002</v>
      </c>
      <c r="J3997" s="6" t="str">
        <f>'MEDIDAS ML'!J34</f>
        <v>Se calcula por Peso</v>
      </c>
      <c r="K3997" s="16">
        <f>'MEDIDAS ML'!K34</f>
        <v>13.04</v>
      </c>
      <c r="L3997" s="7">
        <f>'MEDIDAS ML'!L34</f>
        <v>37430</v>
      </c>
      <c r="M3997" s="6" t="str">
        <f>'MEDIDAS ML'!M34</f>
        <v>Sin costo fijo</v>
      </c>
      <c r="N3997" s="7">
        <f>'MEDIDAS ML'!N34</f>
        <v>0</v>
      </c>
      <c r="O3997" s="6" t="str">
        <f>'MEDIDAS ML'!O34</f>
        <v>$30.001-$40.000</v>
      </c>
      <c r="P3997" s="7">
        <f>'MEDIDAS ML'!P34</f>
        <v>5445</v>
      </c>
      <c r="Q3997" s="7">
        <f>'MEDIDAS ML'!Q34</f>
        <v>5445</v>
      </c>
      <c r="R3997" s="23" t="e">
        <f>'MEDIDAS ML'!#REF!</f>
        <v>#REF!</v>
      </c>
      <c r="S3997" s="24" t="e">
        <f>'MEDIDAS ML'!#REF!</f>
        <v>#REF!</v>
      </c>
      <c r="T3997" s="24" t="e">
        <f>'MEDIDAS ML'!#REF!</f>
        <v>#REF!</v>
      </c>
      <c r="U3997" s="24" t="e">
        <f>'MEDIDAS ML'!#REF!</f>
        <v>#REF!</v>
      </c>
      <c r="V3997" s="22" t="e">
        <f>'MEDIDAS ML'!#REF!</f>
        <v>#REF!</v>
      </c>
      <c r="W3997" s="17" t="e">
        <f>'MEDIDAS ML'!#REF!</f>
        <v>#REF!</v>
      </c>
      <c r="X3997" t="e">
        <f>'MEDIDAS ML'!#REF!</f>
        <v>#REF!</v>
      </c>
    </row>
    <row r="3998" spans="1:24" ht="15.75" customHeight="1" x14ac:dyDescent="0.25">
      <c r="A3998" s="6">
        <f>'MEDIDAS ML'!A35</f>
        <v>123</v>
      </c>
      <c r="B3998" s="15">
        <f>'MEDIDAS ML'!B35</f>
        <v>123</v>
      </c>
      <c r="C3998" s="6">
        <f>'MEDIDAS ML'!C35</f>
        <v>123</v>
      </c>
      <c r="D3998" s="6" t="str">
        <f>'MEDIDAS ML'!D35</f>
        <v>28x28x29 cm - 13040 grs</v>
      </c>
      <c r="E3998" s="16">
        <f>'MEDIDAS ML'!E35</f>
        <v>28</v>
      </c>
      <c r="F3998" s="16">
        <f>'MEDIDAS ML'!F35</f>
        <v>28</v>
      </c>
      <c r="G3998" s="16">
        <f>'MEDIDAS ML'!G35</f>
        <v>29</v>
      </c>
      <c r="H3998" s="16">
        <f>'MEDIDAS ML'!H35</f>
        <v>13.04</v>
      </c>
      <c r="I3998" s="16">
        <f>'MEDIDAS ML'!I35</f>
        <v>5.6840000000000002</v>
      </c>
      <c r="J3998" s="6" t="str">
        <f>'MEDIDAS ML'!J35</f>
        <v>Se calcula por Peso</v>
      </c>
      <c r="K3998" s="16">
        <f>'MEDIDAS ML'!K35</f>
        <v>13.04</v>
      </c>
      <c r="L3998" s="7">
        <f>'MEDIDAS ML'!L35</f>
        <v>37430</v>
      </c>
      <c r="M3998" s="6" t="str">
        <f>'MEDIDAS ML'!M35</f>
        <v>Sin costo fijo</v>
      </c>
      <c r="N3998" s="7">
        <f>'MEDIDAS ML'!N35</f>
        <v>0</v>
      </c>
      <c r="O3998" s="6" t="str">
        <f>'MEDIDAS ML'!O35</f>
        <v>$30.001-$40.000</v>
      </c>
      <c r="P3998" s="7">
        <f>'MEDIDAS ML'!P35</f>
        <v>5445</v>
      </c>
      <c r="Q3998" s="7">
        <f>'MEDIDAS ML'!Q35</f>
        <v>5445</v>
      </c>
      <c r="R3998" s="23" t="e">
        <f>'MEDIDAS ML'!#REF!</f>
        <v>#REF!</v>
      </c>
      <c r="S3998" s="24" t="e">
        <f>'MEDIDAS ML'!#REF!</f>
        <v>#REF!</v>
      </c>
      <c r="T3998" s="24" t="e">
        <f>'MEDIDAS ML'!#REF!</f>
        <v>#REF!</v>
      </c>
      <c r="U3998" s="24" t="e">
        <f>'MEDIDAS ML'!#REF!</f>
        <v>#REF!</v>
      </c>
      <c r="V3998" s="22" t="e">
        <f>'MEDIDAS ML'!#REF!</f>
        <v>#REF!</v>
      </c>
      <c r="W3998" s="17" t="e">
        <f>'MEDIDAS ML'!#REF!</f>
        <v>#REF!</v>
      </c>
      <c r="X3998" t="e">
        <f>'MEDIDAS ML'!#REF!</f>
        <v>#REF!</v>
      </c>
    </row>
    <row r="3999" spans="1:24" ht="15.75" customHeight="1" x14ac:dyDescent="0.25">
      <c r="A3999" s="6">
        <f>'MEDIDAS ML'!A114</f>
        <v>123</v>
      </c>
      <c r="B3999" s="15">
        <f>'MEDIDAS ML'!B114</f>
        <v>123</v>
      </c>
      <c r="C3999" s="6">
        <f>'MEDIDAS ML'!C114</f>
        <v>123</v>
      </c>
      <c r="D3999" s="6" t="str">
        <f>'MEDIDAS ML'!D114</f>
        <v>21x34x56 cm - 7220 grs</v>
      </c>
      <c r="E3999" s="16">
        <f>'MEDIDAS ML'!E114</f>
        <v>21</v>
      </c>
      <c r="F3999" s="16">
        <f>'MEDIDAS ML'!F114</f>
        <v>34</v>
      </c>
      <c r="G3999" s="16">
        <f>'MEDIDAS ML'!G114</f>
        <v>56</v>
      </c>
      <c r="H3999" s="16">
        <f>'MEDIDAS ML'!H114</f>
        <v>7.22</v>
      </c>
      <c r="I3999" s="16">
        <f>'MEDIDAS ML'!I114</f>
        <v>9.9960000000000004</v>
      </c>
      <c r="J3999" s="6" t="str">
        <f>'MEDIDAS ML'!J114</f>
        <v>Se calcula por P volum</v>
      </c>
      <c r="K3999" s="16">
        <f>'MEDIDAS ML'!K114</f>
        <v>9.9960000000000004</v>
      </c>
      <c r="L3999" s="7">
        <f>'MEDIDAS ML'!L114</f>
        <v>34990</v>
      </c>
      <c r="M3999" s="6" t="str">
        <f>'MEDIDAS ML'!M114</f>
        <v>Sin costo fijo</v>
      </c>
      <c r="N3999" s="7">
        <f>'MEDIDAS ML'!N114</f>
        <v>0</v>
      </c>
      <c r="O3999" s="6" t="str">
        <f>'MEDIDAS ML'!O114</f>
        <v>$30.001-$40.000</v>
      </c>
      <c r="P3999" s="7">
        <f>'MEDIDAS ML'!P114</f>
        <v>5085</v>
      </c>
      <c r="Q3999" s="7">
        <f>'MEDIDAS ML'!Q114</f>
        <v>5085</v>
      </c>
      <c r="R3999" s="23" t="e">
        <f>'MEDIDAS ML'!#REF!</f>
        <v>#REF!</v>
      </c>
      <c r="S3999" s="24" t="e">
        <f>'MEDIDAS ML'!#REF!</f>
        <v>#REF!</v>
      </c>
      <c r="T3999" s="24" t="e">
        <f>'MEDIDAS ML'!#REF!</f>
        <v>#REF!</v>
      </c>
      <c r="U3999" s="24" t="e">
        <f>'MEDIDAS ML'!#REF!</f>
        <v>#REF!</v>
      </c>
      <c r="V3999" s="22" t="e">
        <f>'MEDIDAS ML'!#REF!</f>
        <v>#REF!</v>
      </c>
      <c r="W3999" s="17" t="e">
        <f>'MEDIDAS ML'!#REF!</f>
        <v>#REF!</v>
      </c>
      <c r="X3999" t="e">
        <f>'MEDIDAS ML'!#REF!</f>
        <v>#REF!</v>
      </c>
    </row>
    <row r="4000" spans="1:24" ht="15.75" customHeight="1" x14ac:dyDescent="0.25">
      <c r="A4000" s="6">
        <f>'MEDIDAS ML'!A18</f>
        <v>123</v>
      </c>
      <c r="B4000" s="15">
        <f>'MEDIDAS ML'!B18</f>
        <v>123</v>
      </c>
      <c r="C4000" s="6">
        <f>'MEDIDAS ML'!C18</f>
        <v>123</v>
      </c>
      <c r="D4000" s="6" t="str">
        <f>'MEDIDAS ML'!D18</f>
        <v>30x32x32 cm - 19600 grs</v>
      </c>
      <c r="E4000" s="16">
        <f>'MEDIDAS ML'!E18</f>
        <v>30</v>
      </c>
      <c r="F4000" s="16">
        <f>'MEDIDAS ML'!F18</f>
        <v>32</v>
      </c>
      <c r="G4000" s="16">
        <f>'MEDIDAS ML'!G18</f>
        <v>32</v>
      </c>
      <c r="H4000" s="16">
        <f>'MEDIDAS ML'!H18</f>
        <v>19.600000000000001</v>
      </c>
      <c r="I4000" s="16">
        <f>'MEDIDAS ML'!I18</f>
        <v>7.68</v>
      </c>
      <c r="J4000" s="6" t="str">
        <f>'MEDIDAS ML'!J18</f>
        <v>Se calcula por Peso</v>
      </c>
      <c r="K4000" s="16">
        <f>'MEDIDAS ML'!K18</f>
        <v>19.600000000000001</v>
      </c>
      <c r="L4000" s="7">
        <f>'MEDIDAS ML'!L18</f>
        <v>39640</v>
      </c>
      <c r="M4000" s="6" t="str">
        <f>'MEDIDAS ML'!M18</f>
        <v>Sin costo fijo</v>
      </c>
      <c r="N4000" s="7">
        <f>'MEDIDAS ML'!N18</f>
        <v>0</v>
      </c>
      <c r="O4000" s="6" t="str">
        <f>'MEDIDAS ML'!O18</f>
        <v>$30.001-$40.000</v>
      </c>
      <c r="P4000" s="7">
        <f>'MEDIDAS ML'!P18</f>
        <v>6300</v>
      </c>
      <c r="Q4000" s="7">
        <f>'MEDIDAS ML'!Q18</f>
        <v>6300</v>
      </c>
      <c r="R4000" s="23" t="e">
        <f>'MEDIDAS ML'!#REF!</f>
        <v>#REF!</v>
      </c>
      <c r="S4000" s="24" t="e">
        <f>'MEDIDAS ML'!#REF!</f>
        <v>#REF!</v>
      </c>
      <c r="T4000" s="24" t="e">
        <f>'MEDIDAS ML'!#REF!</f>
        <v>#REF!</v>
      </c>
      <c r="U4000" s="24" t="e">
        <f>'MEDIDAS ML'!#REF!</f>
        <v>#REF!</v>
      </c>
      <c r="V4000" s="22" t="e">
        <f>'MEDIDAS ML'!#REF!</f>
        <v>#REF!</v>
      </c>
      <c r="W4000" s="17" t="e">
        <f>'MEDIDAS ML'!#REF!</f>
        <v>#REF!</v>
      </c>
      <c r="X4000" t="e">
        <f>'MEDIDAS ML'!#REF!</f>
        <v>#REF!</v>
      </c>
    </row>
    <row r="4001" spans="1:24" ht="15.75" customHeight="1" x14ac:dyDescent="0.25">
      <c r="A4001" s="6">
        <f>'MEDIDAS ML'!A19</f>
        <v>123</v>
      </c>
      <c r="B4001" s="15">
        <f>'MEDIDAS ML'!B19</f>
        <v>123</v>
      </c>
      <c r="C4001" s="6">
        <f>'MEDIDAS ML'!C19</f>
        <v>123</v>
      </c>
      <c r="D4001" s="6" t="str">
        <f>'MEDIDAS ML'!D19</f>
        <v>30x32x32 cm - 19600 grs</v>
      </c>
      <c r="E4001" s="16">
        <f>'MEDIDAS ML'!E19</f>
        <v>30</v>
      </c>
      <c r="F4001" s="16">
        <f>'MEDIDAS ML'!F19</f>
        <v>32</v>
      </c>
      <c r="G4001" s="16">
        <f>'MEDIDAS ML'!G19</f>
        <v>32</v>
      </c>
      <c r="H4001" s="16">
        <f>'MEDIDAS ML'!H19</f>
        <v>19.600000000000001</v>
      </c>
      <c r="I4001" s="16">
        <f>'MEDIDAS ML'!I19</f>
        <v>7.68</v>
      </c>
      <c r="J4001" s="6" t="str">
        <f>'MEDIDAS ML'!J19</f>
        <v>Se calcula por Peso</v>
      </c>
      <c r="K4001" s="16">
        <f>'MEDIDAS ML'!K19</f>
        <v>19.600000000000001</v>
      </c>
      <c r="L4001" s="7">
        <f>'MEDIDAS ML'!L19</f>
        <v>39640</v>
      </c>
      <c r="M4001" s="6" t="str">
        <f>'MEDIDAS ML'!M19</f>
        <v>Sin costo fijo</v>
      </c>
      <c r="N4001" s="7">
        <f>'MEDIDAS ML'!N19</f>
        <v>0</v>
      </c>
      <c r="O4001" s="6" t="str">
        <f>'MEDIDAS ML'!O19</f>
        <v>$30.001-$40.000</v>
      </c>
      <c r="P4001" s="7">
        <f>'MEDIDAS ML'!P19</f>
        <v>6300</v>
      </c>
      <c r="Q4001" s="7">
        <f>'MEDIDAS ML'!Q19</f>
        <v>6300</v>
      </c>
      <c r="R4001" s="23" t="e">
        <f>'MEDIDAS ML'!#REF!</f>
        <v>#REF!</v>
      </c>
      <c r="S4001" s="24" t="e">
        <f>'MEDIDAS ML'!#REF!</f>
        <v>#REF!</v>
      </c>
      <c r="T4001" s="24" t="e">
        <f>'MEDIDAS ML'!#REF!</f>
        <v>#REF!</v>
      </c>
      <c r="U4001" s="24" t="e">
        <f>'MEDIDAS ML'!#REF!</f>
        <v>#REF!</v>
      </c>
      <c r="V4001" s="22" t="e">
        <f>'MEDIDAS ML'!#REF!</f>
        <v>#REF!</v>
      </c>
      <c r="W4001" s="17" t="e">
        <f>'MEDIDAS ML'!#REF!</f>
        <v>#REF!</v>
      </c>
      <c r="X4001" t="e">
        <f>'MEDIDAS ML'!#REF!</f>
        <v>#REF!</v>
      </c>
    </row>
    <row r="4002" spans="1:24" ht="15.75" customHeight="1" x14ac:dyDescent="0.25">
      <c r="A4002" s="6">
        <f>'MEDIDAS ML'!A1983</f>
        <v>123</v>
      </c>
      <c r="B4002" s="15">
        <f>'MEDIDAS ML'!B1983</f>
        <v>123</v>
      </c>
      <c r="C4002" s="6">
        <f>'MEDIDAS ML'!C1983</f>
        <v>123</v>
      </c>
      <c r="D4002" s="6" t="str">
        <f>'MEDIDAS ML'!D1983</f>
        <v>4x14x19 cm - 540 grs</v>
      </c>
      <c r="E4002" s="16">
        <f>'MEDIDAS ML'!E1983</f>
        <v>4</v>
      </c>
      <c r="F4002" s="16">
        <f>'MEDIDAS ML'!F1983</f>
        <v>14</v>
      </c>
      <c r="G4002" s="16">
        <f>'MEDIDAS ML'!G1983</f>
        <v>19</v>
      </c>
      <c r="H4002" s="16">
        <f>'MEDIDAS ML'!H1983</f>
        <v>0.54</v>
      </c>
      <c r="I4002" s="16">
        <f>'MEDIDAS ML'!I1983</f>
        <v>0.26600000000000001</v>
      </c>
      <c r="J4002" s="6" t="str">
        <f>'MEDIDAS ML'!J1983</f>
        <v>Se calcula por Peso</v>
      </c>
      <c r="K4002" s="16">
        <f>'MEDIDAS ML'!K1983</f>
        <v>0.54</v>
      </c>
      <c r="L4002" s="7">
        <f>'MEDIDAS ML'!L1983</f>
        <v>28991</v>
      </c>
      <c r="M4002" s="6" t="str">
        <f>'MEDIDAS ML'!M1983</f>
        <v>Sin costo fijo</v>
      </c>
      <c r="N4002" s="7">
        <f>'MEDIDAS ML'!N1983</f>
        <v>0</v>
      </c>
      <c r="O4002" s="6" t="str">
        <f>'MEDIDAS ML'!O1983</f>
        <v>$19.990-$30.000</v>
      </c>
      <c r="P4002" s="7">
        <f>'MEDIDAS ML'!P1983</f>
        <v>2480</v>
      </c>
      <c r="Q4002" s="7">
        <f>'MEDIDAS ML'!Q1983</f>
        <v>2480</v>
      </c>
      <c r="R4002" s="23" t="e">
        <f>'MEDIDAS ML'!#REF!</f>
        <v>#REF!</v>
      </c>
      <c r="S4002" s="24" t="e">
        <f>'MEDIDAS ML'!#REF!</f>
        <v>#REF!</v>
      </c>
      <c r="T4002" s="24" t="e">
        <f>'MEDIDAS ML'!#REF!</f>
        <v>#REF!</v>
      </c>
      <c r="U4002" s="24" t="e">
        <f>'MEDIDAS ML'!#REF!</f>
        <v>#REF!</v>
      </c>
      <c r="V4002" s="22" t="e">
        <f>'MEDIDAS ML'!#REF!</f>
        <v>#REF!</v>
      </c>
      <c r="W4002" s="17" t="e">
        <f>'MEDIDAS ML'!#REF!</f>
        <v>#REF!</v>
      </c>
      <c r="X4002" t="e">
        <f>'MEDIDAS ML'!#REF!</f>
        <v>#REF!</v>
      </c>
    </row>
    <row r="4003" spans="1:24" ht="15.75" customHeight="1" x14ac:dyDescent="0.25">
      <c r="A4003" s="6">
        <f>'MEDIDAS ML'!A1984</f>
        <v>123</v>
      </c>
      <c r="B4003" s="15">
        <f>'MEDIDAS ML'!B1984</f>
        <v>123</v>
      </c>
      <c r="C4003" s="6">
        <f>'MEDIDAS ML'!C1984</f>
        <v>123</v>
      </c>
      <c r="D4003" s="6" t="str">
        <f>'MEDIDAS ML'!D1984</f>
        <v>4x14x19 cm - 540 grs</v>
      </c>
      <c r="E4003" s="16">
        <f>'MEDIDAS ML'!E1984</f>
        <v>4</v>
      </c>
      <c r="F4003" s="16">
        <f>'MEDIDAS ML'!F1984</f>
        <v>14</v>
      </c>
      <c r="G4003" s="16">
        <f>'MEDIDAS ML'!G1984</f>
        <v>19</v>
      </c>
      <c r="H4003" s="16">
        <f>'MEDIDAS ML'!H1984</f>
        <v>0.54</v>
      </c>
      <c r="I4003" s="16">
        <f>'MEDIDAS ML'!I1984</f>
        <v>0.26600000000000001</v>
      </c>
      <c r="J4003" s="6" t="str">
        <f>'MEDIDAS ML'!J1984</f>
        <v>Se calcula por Peso</v>
      </c>
      <c r="K4003" s="16">
        <f>'MEDIDAS ML'!K1984</f>
        <v>0.54</v>
      </c>
      <c r="L4003" s="7">
        <f>'MEDIDAS ML'!L1984</f>
        <v>28991</v>
      </c>
      <c r="M4003" s="6" t="str">
        <f>'MEDIDAS ML'!M1984</f>
        <v>Sin costo fijo</v>
      </c>
      <c r="N4003" s="7">
        <f>'MEDIDAS ML'!N1984</f>
        <v>0</v>
      </c>
      <c r="O4003" s="6" t="str">
        <f>'MEDIDAS ML'!O1984</f>
        <v>$19.990-$30.000</v>
      </c>
      <c r="P4003" s="7">
        <f>'MEDIDAS ML'!P1984</f>
        <v>2480</v>
      </c>
      <c r="Q4003" s="7">
        <f>'MEDIDAS ML'!Q1984</f>
        <v>2480</v>
      </c>
      <c r="R4003" s="23" t="e">
        <f>'MEDIDAS ML'!#REF!</f>
        <v>#REF!</v>
      </c>
      <c r="S4003" s="24" t="e">
        <f>'MEDIDAS ML'!#REF!</f>
        <v>#REF!</v>
      </c>
      <c r="T4003" s="24" t="e">
        <f>'MEDIDAS ML'!#REF!</f>
        <v>#REF!</v>
      </c>
      <c r="U4003" s="24" t="e">
        <f>'MEDIDAS ML'!#REF!</f>
        <v>#REF!</v>
      </c>
      <c r="V4003" s="22" t="e">
        <f>'MEDIDAS ML'!#REF!</f>
        <v>#REF!</v>
      </c>
      <c r="W4003" s="17" t="e">
        <f>'MEDIDAS ML'!#REF!</f>
        <v>#REF!</v>
      </c>
      <c r="X4003" t="e">
        <f>'MEDIDAS ML'!#REF!</f>
        <v>#REF!</v>
      </c>
    </row>
    <row r="4004" spans="1:24" ht="15.75" customHeight="1" x14ac:dyDescent="0.25">
      <c r="A4004" s="6">
        <f>'MEDIDAS ML'!A1430</f>
        <v>123</v>
      </c>
      <c r="B4004" s="15">
        <f>'MEDIDAS ML'!B1430</f>
        <v>123</v>
      </c>
      <c r="C4004" s="6">
        <f>'MEDIDAS ML'!C1430</f>
        <v>123</v>
      </c>
      <c r="D4004" s="6" t="str">
        <f>'MEDIDAS ML'!D1430</f>
        <v>8x9x21 cm - 926 grs</v>
      </c>
      <c r="E4004" s="16">
        <f>'MEDIDAS ML'!E1430</f>
        <v>8</v>
      </c>
      <c r="F4004" s="16">
        <f>'MEDIDAS ML'!F1430</f>
        <v>9</v>
      </c>
      <c r="G4004" s="16">
        <f>'MEDIDAS ML'!G1430</f>
        <v>21</v>
      </c>
      <c r="H4004" s="16">
        <f>'MEDIDAS ML'!H1430</f>
        <v>0.92600000000000005</v>
      </c>
      <c r="I4004" s="16">
        <f>'MEDIDAS ML'!I1430</f>
        <v>0.378</v>
      </c>
      <c r="J4004" s="6" t="str">
        <f>'MEDIDAS ML'!J1430</f>
        <v>Se calcula por Peso</v>
      </c>
      <c r="K4004" s="16">
        <f>'MEDIDAS ML'!K1430</f>
        <v>0.92600000000000005</v>
      </c>
      <c r="L4004" s="7">
        <f>'MEDIDAS ML'!L1430</f>
        <v>28990</v>
      </c>
      <c r="M4004" s="6" t="str">
        <f>'MEDIDAS ML'!M1430</f>
        <v>Sin costo fijo</v>
      </c>
      <c r="N4004" s="7">
        <f>'MEDIDAS ML'!N1430</f>
        <v>0</v>
      </c>
      <c r="O4004" s="6" t="str">
        <f>'MEDIDAS ML'!O1430</f>
        <v>$19.990-$30.000</v>
      </c>
      <c r="P4004" s="7">
        <f>'MEDIDAS ML'!P1430</f>
        <v>2480</v>
      </c>
      <c r="Q4004" s="7">
        <f>'MEDIDAS ML'!Q1430</f>
        <v>2480</v>
      </c>
      <c r="R4004" s="23" t="e">
        <f>'MEDIDAS ML'!#REF!</f>
        <v>#REF!</v>
      </c>
      <c r="S4004" s="24" t="e">
        <f>'MEDIDAS ML'!#REF!</f>
        <v>#REF!</v>
      </c>
      <c r="T4004" s="24" t="e">
        <f>'MEDIDAS ML'!#REF!</f>
        <v>#REF!</v>
      </c>
      <c r="U4004" s="24" t="e">
        <f>'MEDIDAS ML'!#REF!</f>
        <v>#REF!</v>
      </c>
      <c r="V4004" s="22" t="e">
        <f>'MEDIDAS ML'!#REF!</f>
        <v>#REF!</v>
      </c>
      <c r="W4004" s="17" t="e">
        <f>'MEDIDAS ML'!#REF!</f>
        <v>#REF!</v>
      </c>
      <c r="X4004" t="e">
        <f>'MEDIDAS ML'!#REF!</f>
        <v>#REF!</v>
      </c>
    </row>
    <row r="4005" spans="1:24" ht="15.75" customHeight="1" x14ac:dyDescent="0.25">
      <c r="A4005" s="6">
        <f>'MEDIDAS ML'!A1431</f>
        <v>123</v>
      </c>
      <c r="B4005" s="15">
        <f>'MEDIDAS ML'!B1431</f>
        <v>123</v>
      </c>
      <c r="C4005" s="6">
        <f>'MEDIDAS ML'!C1431</f>
        <v>123</v>
      </c>
      <c r="D4005" s="6" t="str">
        <f>'MEDIDAS ML'!D1431</f>
        <v>8x9x21 cm - 926 grs</v>
      </c>
      <c r="E4005" s="16">
        <f>'MEDIDAS ML'!E1431</f>
        <v>8</v>
      </c>
      <c r="F4005" s="16">
        <f>'MEDIDAS ML'!F1431</f>
        <v>9</v>
      </c>
      <c r="G4005" s="16">
        <f>'MEDIDAS ML'!G1431</f>
        <v>21</v>
      </c>
      <c r="H4005" s="16">
        <f>'MEDIDAS ML'!H1431</f>
        <v>0.92600000000000005</v>
      </c>
      <c r="I4005" s="16">
        <f>'MEDIDAS ML'!I1431</f>
        <v>0.378</v>
      </c>
      <c r="J4005" s="6" t="str">
        <f>'MEDIDAS ML'!J1431</f>
        <v>Se calcula por Peso</v>
      </c>
      <c r="K4005" s="16">
        <f>'MEDIDAS ML'!K1431</f>
        <v>0.92600000000000005</v>
      </c>
      <c r="L4005" s="7">
        <f>'MEDIDAS ML'!L1431</f>
        <v>28990</v>
      </c>
      <c r="M4005" s="6" t="str">
        <f>'MEDIDAS ML'!M1431</f>
        <v>Sin costo fijo</v>
      </c>
      <c r="N4005" s="7">
        <f>'MEDIDAS ML'!N1431</f>
        <v>0</v>
      </c>
      <c r="O4005" s="6" t="str">
        <f>'MEDIDAS ML'!O1431</f>
        <v>$19.990-$30.000</v>
      </c>
      <c r="P4005" s="7">
        <f>'MEDIDAS ML'!P1431</f>
        <v>2480</v>
      </c>
      <c r="Q4005" s="7">
        <f>'MEDIDAS ML'!Q1431</f>
        <v>2480</v>
      </c>
      <c r="R4005" s="23" t="e">
        <f>'MEDIDAS ML'!#REF!</f>
        <v>#REF!</v>
      </c>
      <c r="S4005" s="24" t="e">
        <f>'MEDIDAS ML'!#REF!</f>
        <v>#REF!</v>
      </c>
      <c r="T4005" s="24" t="e">
        <f>'MEDIDAS ML'!#REF!</f>
        <v>#REF!</v>
      </c>
      <c r="U4005" s="24" t="e">
        <f>'MEDIDAS ML'!#REF!</f>
        <v>#REF!</v>
      </c>
      <c r="V4005" s="22" t="e">
        <f>'MEDIDAS ML'!#REF!</f>
        <v>#REF!</v>
      </c>
      <c r="W4005" s="17" t="e">
        <f>'MEDIDAS ML'!#REF!</f>
        <v>#REF!</v>
      </c>
      <c r="X4005" t="e">
        <f>'MEDIDAS ML'!#REF!</f>
        <v>#REF!</v>
      </c>
    </row>
    <row r="4006" spans="1:24" ht="15.75" customHeight="1" x14ac:dyDescent="0.25">
      <c r="A4006" s="6">
        <f>'MEDIDAS ML'!A2238</f>
        <v>123</v>
      </c>
      <c r="B4006" s="15">
        <f>'MEDIDAS ML'!B2238</f>
        <v>123</v>
      </c>
      <c r="C4006" s="6">
        <f>'MEDIDAS ML'!C2238</f>
        <v>123</v>
      </c>
      <c r="D4006" s="6" t="str">
        <f>'MEDIDAS ML'!D2238</f>
        <v>3x16x22 cm - 440 grs</v>
      </c>
      <c r="E4006" s="16">
        <f>'MEDIDAS ML'!E2238</f>
        <v>3</v>
      </c>
      <c r="F4006" s="16">
        <f>'MEDIDAS ML'!F2238</f>
        <v>16</v>
      </c>
      <c r="G4006" s="16">
        <f>'MEDIDAS ML'!G2238</f>
        <v>22</v>
      </c>
      <c r="H4006" s="16">
        <f>'MEDIDAS ML'!H2238</f>
        <v>0.44</v>
      </c>
      <c r="I4006" s="16">
        <f>'MEDIDAS ML'!I2238</f>
        <v>0.26400000000000001</v>
      </c>
      <c r="J4006" s="6" t="str">
        <f>'MEDIDAS ML'!J2238</f>
        <v>Se calcula por Peso</v>
      </c>
      <c r="K4006" s="16">
        <f>'MEDIDAS ML'!K2238</f>
        <v>0.44</v>
      </c>
      <c r="L4006" s="7">
        <f>'MEDIDAS ML'!L2238</f>
        <v>27990</v>
      </c>
      <c r="M4006" s="6" t="str">
        <f>'MEDIDAS ML'!M2238</f>
        <v>Sin costo fijo</v>
      </c>
      <c r="N4006" s="7">
        <f>'MEDIDAS ML'!N2238</f>
        <v>0</v>
      </c>
      <c r="O4006" s="6" t="str">
        <f>'MEDIDAS ML'!O2238</f>
        <v>$19.990-$30.000</v>
      </c>
      <c r="P4006" s="7">
        <f>'MEDIDAS ML'!P2238</f>
        <v>2400</v>
      </c>
      <c r="Q4006" s="7">
        <f>'MEDIDAS ML'!Q2238</f>
        <v>2400</v>
      </c>
      <c r="R4006" s="23" t="e">
        <f>'MEDIDAS ML'!#REF!</f>
        <v>#REF!</v>
      </c>
      <c r="S4006" s="24" t="e">
        <f>'MEDIDAS ML'!#REF!</f>
        <v>#REF!</v>
      </c>
      <c r="T4006" s="24" t="e">
        <f>'MEDIDAS ML'!#REF!</f>
        <v>#REF!</v>
      </c>
      <c r="U4006" s="24" t="e">
        <f>'MEDIDAS ML'!#REF!</f>
        <v>#REF!</v>
      </c>
      <c r="V4006" s="22" t="e">
        <f>'MEDIDAS ML'!#REF!</f>
        <v>#REF!</v>
      </c>
      <c r="W4006" s="17" t="e">
        <f>'MEDIDAS ML'!#REF!</f>
        <v>#REF!</v>
      </c>
      <c r="X4006" t="e">
        <f>'MEDIDAS ML'!#REF!</f>
        <v>#REF!</v>
      </c>
    </row>
    <row r="4007" spans="1:24" ht="15.75" customHeight="1" x14ac:dyDescent="0.25">
      <c r="A4007" s="6">
        <f>'MEDIDAS ML'!A2239</f>
        <v>123</v>
      </c>
      <c r="B4007" s="15">
        <f>'MEDIDAS ML'!B2239</f>
        <v>123</v>
      </c>
      <c r="C4007" s="6">
        <f>'MEDIDAS ML'!C2239</f>
        <v>123</v>
      </c>
      <c r="D4007" s="6" t="str">
        <f>'MEDIDAS ML'!D2239</f>
        <v>3x16x22 cm - 440 grs</v>
      </c>
      <c r="E4007" s="16">
        <f>'MEDIDAS ML'!E2239</f>
        <v>3</v>
      </c>
      <c r="F4007" s="16">
        <f>'MEDIDAS ML'!F2239</f>
        <v>16</v>
      </c>
      <c r="G4007" s="16">
        <f>'MEDIDAS ML'!G2239</f>
        <v>22</v>
      </c>
      <c r="H4007" s="16">
        <f>'MEDIDAS ML'!H2239</f>
        <v>0.44</v>
      </c>
      <c r="I4007" s="16">
        <f>'MEDIDAS ML'!I2239</f>
        <v>0.26400000000000001</v>
      </c>
      <c r="J4007" s="6" t="str">
        <f>'MEDIDAS ML'!J2239</f>
        <v>Se calcula por Peso</v>
      </c>
      <c r="K4007" s="16">
        <f>'MEDIDAS ML'!K2239</f>
        <v>0.44</v>
      </c>
      <c r="L4007" s="7">
        <f>'MEDIDAS ML'!L2239</f>
        <v>27990</v>
      </c>
      <c r="M4007" s="6" t="str">
        <f>'MEDIDAS ML'!M2239</f>
        <v>Sin costo fijo</v>
      </c>
      <c r="N4007" s="7">
        <f>'MEDIDAS ML'!N2239</f>
        <v>0</v>
      </c>
      <c r="O4007" s="6" t="str">
        <f>'MEDIDAS ML'!O2239</f>
        <v>$19.990-$30.000</v>
      </c>
      <c r="P4007" s="7">
        <f>'MEDIDAS ML'!P2239</f>
        <v>2400</v>
      </c>
      <c r="Q4007" s="7">
        <f>'MEDIDAS ML'!Q2239</f>
        <v>2400</v>
      </c>
      <c r="R4007" s="23" t="e">
        <f>'MEDIDAS ML'!#REF!</f>
        <v>#REF!</v>
      </c>
      <c r="S4007" s="24" t="e">
        <f>'MEDIDAS ML'!#REF!</f>
        <v>#REF!</v>
      </c>
      <c r="T4007" s="24" t="e">
        <f>'MEDIDAS ML'!#REF!</f>
        <v>#REF!</v>
      </c>
      <c r="U4007" s="24" t="e">
        <f>'MEDIDAS ML'!#REF!</f>
        <v>#REF!</v>
      </c>
      <c r="V4007" s="22" t="e">
        <f>'MEDIDAS ML'!#REF!</f>
        <v>#REF!</v>
      </c>
      <c r="W4007" s="17" t="e">
        <f>'MEDIDAS ML'!#REF!</f>
        <v>#REF!</v>
      </c>
      <c r="X4007" t="e">
        <f>'MEDIDAS ML'!#REF!</f>
        <v>#REF!</v>
      </c>
    </row>
    <row r="4008" spans="1:24" ht="15.75" customHeight="1" x14ac:dyDescent="0.25">
      <c r="A4008" s="6">
        <f>'MEDIDAS ML'!A529</f>
        <v>123</v>
      </c>
      <c r="B4008" s="15">
        <f>'MEDIDAS ML'!B529</f>
        <v>123</v>
      </c>
      <c r="C4008" s="6">
        <f>'MEDIDAS ML'!C529</f>
        <v>123</v>
      </c>
      <c r="D4008" s="6" t="str">
        <f>'MEDIDAS ML'!D529</f>
        <v>15x52x82 cm - 2980 grs</v>
      </c>
      <c r="E4008" s="16">
        <f>'MEDIDAS ML'!E529</f>
        <v>15</v>
      </c>
      <c r="F4008" s="16">
        <f>'MEDIDAS ML'!F529</f>
        <v>52</v>
      </c>
      <c r="G4008" s="16">
        <f>'MEDIDAS ML'!G529</f>
        <v>82</v>
      </c>
      <c r="H4008" s="16">
        <f>'MEDIDAS ML'!H529</f>
        <v>2.98</v>
      </c>
      <c r="I4008" s="16">
        <f>'MEDIDAS ML'!I529</f>
        <v>15.99</v>
      </c>
      <c r="J4008" s="6" t="str">
        <f>'MEDIDAS ML'!J529</f>
        <v>Se calcula por P volum</v>
      </c>
      <c r="K4008" s="16">
        <f>'MEDIDAS ML'!K529</f>
        <v>15.99</v>
      </c>
      <c r="L4008" s="7">
        <f>'MEDIDAS ML'!L529</f>
        <v>37990</v>
      </c>
      <c r="M4008" s="6" t="str">
        <f>'MEDIDAS ML'!M529</f>
        <v>Sin costo fijo</v>
      </c>
      <c r="N4008" s="7">
        <f>'MEDIDAS ML'!N529</f>
        <v>0</v>
      </c>
      <c r="O4008" s="6" t="str">
        <f>'MEDIDAS ML'!O529</f>
        <v>$30.001-$40.000</v>
      </c>
      <c r="P4008" s="7">
        <f>'MEDIDAS ML'!P529</f>
        <v>6300</v>
      </c>
      <c r="Q4008" s="7">
        <f>'MEDIDAS ML'!Q529</f>
        <v>6300</v>
      </c>
      <c r="R4008" s="23" t="e">
        <f>'MEDIDAS ML'!#REF!</f>
        <v>#REF!</v>
      </c>
      <c r="S4008" s="24" t="e">
        <f>'MEDIDAS ML'!#REF!</f>
        <v>#REF!</v>
      </c>
      <c r="T4008" s="24" t="e">
        <f>'MEDIDAS ML'!#REF!</f>
        <v>#REF!</v>
      </c>
      <c r="U4008" s="24" t="e">
        <f>'MEDIDAS ML'!#REF!</f>
        <v>#REF!</v>
      </c>
      <c r="V4008" s="22" t="e">
        <f>'MEDIDAS ML'!#REF!</f>
        <v>#REF!</v>
      </c>
      <c r="W4008" s="17" t="e">
        <f>'MEDIDAS ML'!#REF!</f>
        <v>#REF!</v>
      </c>
      <c r="X4008" t="e">
        <f>'MEDIDAS ML'!#REF!</f>
        <v>#REF!</v>
      </c>
    </row>
    <row r="4009" spans="1:24" ht="15.75" customHeight="1" x14ac:dyDescent="0.25">
      <c r="A4009" s="6">
        <f>'MEDIDAS ML'!A530</f>
        <v>123</v>
      </c>
      <c r="B4009" s="15">
        <f>'MEDIDAS ML'!B530</f>
        <v>123</v>
      </c>
      <c r="C4009" s="6">
        <f>'MEDIDAS ML'!C530</f>
        <v>123</v>
      </c>
      <c r="D4009" s="6" t="str">
        <f>'MEDIDAS ML'!D530</f>
        <v>15x52x82 cm - 2980 grs</v>
      </c>
      <c r="E4009" s="16">
        <f>'MEDIDAS ML'!E530</f>
        <v>15</v>
      </c>
      <c r="F4009" s="16">
        <f>'MEDIDAS ML'!F530</f>
        <v>52</v>
      </c>
      <c r="G4009" s="16">
        <f>'MEDIDAS ML'!G530</f>
        <v>82</v>
      </c>
      <c r="H4009" s="16">
        <f>'MEDIDAS ML'!H530</f>
        <v>2.98</v>
      </c>
      <c r="I4009" s="16">
        <f>'MEDIDAS ML'!I530</f>
        <v>15.99</v>
      </c>
      <c r="J4009" s="6" t="str">
        <f>'MEDIDAS ML'!J530</f>
        <v>Se calcula por P volum</v>
      </c>
      <c r="K4009" s="16">
        <f>'MEDIDAS ML'!K530</f>
        <v>15.99</v>
      </c>
      <c r="L4009" s="7">
        <f>'MEDIDAS ML'!L530</f>
        <v>37990</v>
      </c>
      <c r="M4009" s="6" t="str">
        <f>'MEDIDAS ML'!M530</f>
        <v>Sin costo fijo</v>
      </c>
      <c r="N4009" s="7">
        <f>'MEDIDAS ML'!N530</f>
        <v>0</v>
      </c>
      <c r="O4009" s="6" t="str">
        <f>'MEDIDAS ML'!O530</f>
        <v>$30.001-$40.000</v>
      </c>
      <c r="P4009" s="7">
        <f>'MEDIDAS ML'!P530</f>
        <v>6300</v>
      </c>
      <c r="Q4009" s="7">
        <f>'MEDIDAS ML'!Q530</f>
        <v>6300</v>
      </c>
      <c r="R4009" s="23" t="e">
        <f>'MEDIDAS ML'!#REF!</f>
        <v>#REF!</v>
      </c>
      <c r="S4009" s="24" t="e">
        <f>'MEDIDAS ML'!#REF!</f>
        <v>#REF!</v>
      </c>
      <c r="T4009" s="24" t="e">
        <f>'MEDIDAS ML'!#REF!</f>
        <v>#REF!</v>
      </c>
      <c r="U4009" s="24" t="e">
        <f>'MEDIDAS ML'!#REF!</f>
        <v>#REF!</v>
      </c>
      <c r="V4009" s="22" t="e">
        <f>'MEDIDAS ML'!#REF!</f>
        <v>#REF!</v>
      </c>
      <c r="W4009" s="17" t="e">
        <f>'MEDIDAS ML'!#REF!</f>
        <v>#REF!</v>
      </c>
      <c r="X4009" t="e">
        <f>'MEDIDAS ML'!#REF!</f>
        <v>#REF!</v>
      </c>
    </row>
    <row r="4010" spans="1:24" ht="15.75" customHeight="1" x14ac:dyDescent="0.25">
      <c r="A4010" s="6">
        <f>'MEDIDAS ML'!A876</f>
        <v>123</v>
      </c>
      <c r="B4010" s="15">
        <f>'MEDIDAS ML'!B876</f>
        <v>123</v>
      </c>
      <c r="C4010" s="6">
        <f>'MEDIDAS ML'!C876</f>
        <v>123</v>
      </c>
      <c r="D4010" s="6" t="str">
        <f>'MEDIDAS ML'!D876</f>
        <v>20x41x85 cm - 1710 grs</v>
      </c>
      <c r="E4010" s="16">
        <f>'MEDIDAS ML'!E876</f>
        <v>20</v>
      </c>
      <c r="F4010" s="16">
        <f>'MEDIDAS ML'!F876</f>
        <v>41</v>
      </c>
      <c r="G4010" s="16">
        <f>'MEDIDAS ML'!G876</f>
        <v>85</v>
      </c>
      <c r="H4010" s="16">
        <f>'MEDIDAS ML'!H876</f>
        <v>1.71</v>
      </c>
      <c r="I4010" s="16">
        <f>'MEDIDAS ML'!I876</f>
        <v>17.425000000000001</v>
      </c>
      <c r="J4010" s="6" t="str">
        <f>'MEDIDAS ML'!J876</f>
        <v>Se calcula por P volum</v>
      </c>
      <c r="K4010" s="16">
        <f>'MEDIDAS ML'!K876</f>
        <v>17.425000000000001</v>
      </c>
      <c r="L4010" s="7">
        <f>'MEDIDAS ML'!L876</f>
        <v>37990</v>
      </c>
      <c r="M4010" s="6" t="str">
        <f>'MEDIDAS ML'!M876</f>
        <v>Sin costo fijo</v>
      </c>
      <c r="N4010" s="7">
        <f>'MEDIDAS ML'!N876</f>
        <v>0</v>
      </c>
      <c r="O4010" s="6" t="str">
        <f>'MEDIDAS ML'!O876</f>
        <v>$30.001-$40.000</v>
      </c>
      <c r="P4010" s="7">
        <f>'MEDIDAS ML'!P876</f>
        <v>6300</v>
      </c>
      <c r="Q4010" s="7">
        <f>'MEDIDAS ML'!Q876</f>
        <v>6300</v>
      </c>
      <c r="R4010" s="23" t="e">
        <f>'MEDIDAS ML'!#REF!</f>
        <v>#REF!</v>
      </c>
      <c r="S4010" s="24" t="e">
        <f>'MEDIDAS ML'!#REF!</f>
        <v>#REF!</v>
      </c>
      <c r="T4010" s="24" t="e">
        <f>'MEDIDAS ML'!#REF!</f>
        <v>#REF!</v>
      </c>
      <c r="U4010" s="24" t="e">
        <f>'MEDIDAS ML'!#REF!</f>
        <v>#REF!</v>
      </c>
      <c r="V4010" s="22" t="e">
        <f>'MEDIDAS ML'!#REF!</f>
        <v>#REF!</v>
      </c>
      <c r="W4010" s="17" t="e">
        <f>'MEDIDAS ML'!#REF!</f>
        <v>#REF!</v>
      </c>
      <c r="X4010" t="e">
        <f>'MEDIDAS ML'!#REF!</f>
        <v>#REF!</v>
      </c>
    </row>
    <row r="4011" spans="1:24" ht="15.75" customHeight="1" x14ac:dyDescent="0.25">
      <c r="A4011" s="6">
        <f>'MEDIDAS ML'!A1264</f>
        <v>123</v>
      </c>
      <c r="B4011" s="15">
        <f>'MEDIDAS ML'!B1264</f>
        <v>123</v>
      </c>
      <c r="C4011" s="6">
        <f>'MEDIDAS ML'!C1264</f>
        <v>123</v>
      </c>
      <c r="D4011" s="6" t="str">
        <f>'MEDIDAS ML'!D1264</f>
        <v>9x18x27 cm - 1046 grs</v>
      </c>
      <c r="E4011" s="16">
        <f>'MEDIDAS ML'!E1264</f>
        <v>9</v>
      </c>
      <c r="F4011" s="16">
        <f>'MEDIDAS ML'!F1264</f>
        <v>18</v>
      </c>
      <c r="G4011" s="16">
        <f>'MEDIDAS ML'!G1264</f>
        <v>27</v>
      </c>
      <c r="H4011" s="16">
        <f>'MEDIDAS ML'!H1264</f>
        <v>1.046</v>
      </c>
      <c r="I4011" s="16">
        <f>'MEDIDAS ML'!I1264</f>
        <v>1.0934999999999999</v>
      </c>
      <c r="J4011" s="6" t="str">
        <f>'MEDIDAS ML'!J1264</f>
        <v>Se calcula por P volum</v>
      </c>
      <c r="K4011" s="16">
        <f>'MEDIDAS ML'!K1264</f>
        <v>1.0934999999999999</v>
      </c>
      <c r="L4011" s="7">
        <f>'MEDIDAS ML'!L1264</f>
        <v>29090</v>
      </c>
      <c r="M4011" s="6" t="str">
        <f>'MEDIDAS ML'!M1264</f>
        <v>Sin costo fijo</v>
      </c>
      <c r="N4011" s="7">
        <f>'MEDIDAS ML'!N1264</f>
        <v>0</v>
      </c>
      <c r="O4011" s="6" t="str">
        <f>'MEDIDAS ML'!O1264</f>
        <v>$19.990-$30.000</v>
      </c>
      <c r="P4011" s="7">
        <f>'MEDIDAS ML'!P1264</f>
        <v>2560</v>
      </c>
      <c r="Q4011" s="7">
        <f>'MEDIDAS ML'!Q1264</f>
        <v>2560</v>
      </c>
      <c r="R4011" s="23" t="e">
        <f>'MEDIDAS ML'!#REF!</f>
        <v>#REF!</v>
      </c>
      <c r="S4011" s="24" t="e">
        <f>'MEDIDAS ML'!#REF!</f>
        <v>#REF!</v>
      </c>
      <c r="T4011" s="24" t="e">
        <f>'MEDIDAS ML'!#REF!</f>
        <v>#REF!</v>
      </c>
      <c r="U4011" s="24" t="e">
        <f>'MEDIDAS ML'!#REF!</f>
        <v>#REF!</v>
      </c>
      <c r="V4011" s="22" t="e">
        <f>'MEDIDAS ML'!#REF!</f>
        <v>#REF!</v>
      </c>
      <c r="W4011" s="17" t="e">
        <f>'MEDIDAS ML'!#REF!</f>
        <v>#REF!</v>
      </c>
      <c r="X4011" t="e">
        <f>'MEDIDAS ML'!#REF!</f>
        <v>#REF!</v>
      </c>
    </row>
    <row r="4012" spans="1:24" ht="15.75" customHeight="1" x14ac:dyDescent="0.25">
      <c r="A4012" s="6">
        <f>'MEDIDAS ML'!A1265</f>
        <v>123</v>
      </c>
      <c r="B4012" s="15">
        <f>'MEDIDAS ML'!B1265</f>
        <v>123</v>
      </c>
      <c r="C4012" s="6">
        <f>'MEDIDAS ML'!C1265</f>
        <v>123</v>
      </c>
      <c r="D4012" s="6" t="str">
        <f>'MEDIDAS ML'!D1265</f>
        <v>9x18x27 cm - 1046 grs</v>
      </c>
      <c r="E4012" s="16">
        <f>'MEDIDAS ML'!E1265</f>
        <v>9</v>
      </c>
      <c r="F4012" s="16">
        <f>'MEDIDAS ML'!F1265</f>
        <v>18</v>
      </c>
      <c r="G4012" s="16">
        <f>'MEDIDAS ML'!G1265</f>
        <v>27</v>
      </c>
      <c r="H4012" s="16">
        <f>'MEDIDAS ML'!H1265</f>
        <v>1.046</v>
      </c>
      <c r="I4012" s="16">
        <f>'MEDIDAS ML'!I1265</f>
        <v>1.0934999999999999</v>
      </c>
      <c r="J4012" s="6" t="str">
        <f>'MEDIDAS ML'!J1265</f>
        <v>Se calcula por P volum</v>
      </c>
      <c r="K4012" s="16">
        <f>'MEDIDAS ML'!K1265</f>
        <v>1.0934999999999999</v>
      </c>
      <c r="L4012" s="7">
        <f>'MEDIDAS ML'!L1265</f>
        <v>29090</v>
      </c>
      <c r="M4012" s="6" t="str">
        <f>'MEDIDAS ML'!M1265</f>
        <v>Sin costo fijo</v>
      </c>
      <c r="N4012" s="7">
        <f>'MEDIDAS ML'!N1265</f>
        <v>0</v>
      </c>
      <c r="O4012" s="6" t="str">
        <f>'MEDIDAS ML'!O1265</f>
        <v>$19.990-$30.000</v>
      </c>
      <c r="P4012" s="7">
        <f>'MEDIDAS ML'!P1265</f>
        <v>2560</v>
      </c>
      <c r="Q4012" s="7">
        <f>'MEDIDAS ML'!Q1265</f>
        <v>2560</v>
      </c>
      <c r="R4012" s="23" t="e">
        <f>'MEDIDAS ML'!#REF!</f>
        <v>#REF!</v>
      </c>
      <c r="S4012" s="24" t="e">
        <f>'MEDIDAS ML'!#REF!</f>
        <v>#REF!</v>
      </c>
      <c r="T4012" s="24" t="e">
        <f>'MEDIDAS ML'!#REF!</f>
        <v>#REF!</v>
      </c>
      <c r="U4012" s="24" t="e">
        <f>'MEDIDAS ML'!#REF!</f>
        <v>#REF!</v>
      </c>
      <c r="V4012" s="22" t="e">
        <f>'MEDIDAS ML'!#REF!</f>
        <v>#REF!</v>
      </c>
      <c r="W4012" s="17" t="e">
        <f>'MEDIDAS ML'!#REF!</f>
        <v>#REF!</v>
      </c>
      <c r="X4012" t="e">
        <f>'MEDIDAS ML'!#REF!</f>
        <v>#REF!</v>
      </c>
    </row>
    <row r="4013" spans="1:24" ht="15.75" customHeight="1" x14ac:dyDescent="0.25">
      <c r="A4013" s="6">
        <f>'MEDIDAS ML'!A2783</f>
        <v>123</v>
      </c>
      <c r="B4013" s="15">
        <f>'MEDIDAS ML'!B2783</f>
        <v>123</v>
      </c>
      <c r="C4013" s="6">
        <f>'MEDIDAS ML'!C2783</f>
        <v>123</v>
      </c>
      <c r="D4013" s="6" t="str">
        <f>'MEDIDAS ML'!D2783</f>
        <v>7x14x61 cm - 301 grs</v>
      </c>
      <c r="E4013" s="16">
        <f>'MEDIDAS ML'!E2783</f>
        <v>7</v>
      </c>
      <c r="F4013" s="16">
        <f>'MEDIDAS ML'!F2783</f>
        <v>14</v>
      </c>
      <c r="G4013" s="16">
        <f>'MEDIDAS ML'!G2783</f>
        <v>61</v>
      </c>
      <c r="H4013" s="16">
        <f>'MEDIDAS ML'!H2783</f>
        <v>0.30099999999999999</v>
      </c>
      <c r="I4013" s="16">
        <f>'MEDIDAS ML'!I2783</f>
        <v>1.4944999999999999</v>
      </c>
      <c r="J4013" s="6" t="str">
        <f>'MEDIDAS ML'!J2783</f>
        <v>Se calcula por P volum</v>
      </c>
      <c r="K4013" s="16">
        <f>'MEDIDAS ML'!K2783</f>
        <v>1.4944999999999999</v>
      </c>
      <c r="L4013" s="7">
        <f>'MEDIDAS ML'!L2783</f>
        <v>28990</v>
      </c>
      <c r="M4013" s="6" t="str">
        <f>'MEDIDAS ML'!M2783</f>
        <v>Sin costo fijo</v>
      </c>
      <c r="N4013" s="7">
        <f>'MEDIDAS ML'!N2783</f>
        <v>0</v>
      </c>
      <c r="O4013" s="6" t="str">
        <f>'MEDIDAS ML'!O2783</f>
        <v>$19.990-$30.000</v>
      </c>
      <c r="P4013" s="7">
        <f>'MEDIDAS ML'!P2783</f>
        <v>2560</v>
      </c>
      <c r="Q4013" s="7">
        <f>'MEDIDAS ML'!Q2783</f>
        <v>2560</v>
      </c>
      <c r="R4013" s="23" t="e">
        <f>'MEDIDAS ML'!#REF!</f>
        <v>#REF!</v>
      </c>
      <c r="S4013" s="24" t="e">
        <f>'MEDIDAS ML'!#REF!</f>
        <v>#REF!</v>
      </c>
      <c r="T4013" s="24" t="e">
        <f>'MEDIDAS ML'!#REF!</f>
        <v>#REF!</v>
      </c>
      <c r="U4013" s="24" t="e">
        <f>'MEDIDAS ML'!#REF!</f>
        <v>#REF!</v>
      </c>
      <c r="V4013" s="22" t="e">
        <f>'MEDIDAS ML'!#REF!</f>
        <v>#REF!</v>
      </c>
      <c r="W4013" s="17" t="e">
        <f>'MEDIDAS ML'!#REF!</f>
        <v>#REF!</v>
      </c>
      <c r="X4013" t="e">
        <f>'MEDIDAS ML'!#REF!</f>
        <v>#REF!</v>
      </c>
    </row>
    <row r="4014" spans="1:24" ht="15.75" customHeight="1" x14ac:dyDescent="0.25">
      <c r="A4014" s="6">
        <f>'MEDIDAS ML'!A1468</f>
        <v>123</v>
      </c>
      <c r="B4014" s="15">
        <f>'MEDIDAS ML'!B1468</f>
        <v>123</v>
      </c>
      <c r="C4014" s="6">
        <f>'MEDIDAS ML'!C1468</f>
        <v>123</v>
      </c>
      <c r="D4014" s="6" t="str">
        <f>'MEDIDAS ML'!D1468</f>
        <v>8x17x24 cm - 900 grs</v>
      </c>
      <c r="E4014" s="16">
        <f>'MEDIDAS ML'!E1468</f>
        <v>8</v>
      </c>
      <c r="F4014" s="16">
        <f>'MEDIDAS ML'!F1468</f>
        <v>17</v>
      </c>
      <c r="G4014" s="16">
        <f>'MEDIDAS ML'!G1468</f>
        <v>24</v>
      </c>
      <c r="H4014" s="16">
        <f>'MEDIDAS ML'!H1468</f>
        <v>0.9</v>
      </c>
      <c r="I4014" s="16">
        <f>'MEDIDAS ML'!I1468</f>
        <v>0.81599999999999995</v>
      </c>
      <c r="J4014" s="6" t="str">
        <f>'MEDIDAS ML'!J1468</f>
        <v>Se calcula por Peso</v>
      </c>
      <c r="K4014" s="16">
        <f>'MEDIDAS ML'!K1468</f>
        <v>0.9</v>
      </c>
      <c r="L4014" s="7">
        <f>'MEDIDAS ML'!L1468</f>
        <v>27990</v>
      </c>
      <c r="M4014" s="6" t="str">
        <f>'MEDIDAS ML'!M1468</f>
        <v>Sin costo fijo</v>
      </c>
      <c r="N4014" s="7">
        <f>'MEDIDAS ML'!N1468</f>
        <v>0</v>
      </c>
      <c r="O4014" s="6" t="str">
        <f>'MEDIDAS ML'!O1468</f>
        <v>$19.990-$30.000</v>
      </c>
      <c r="P4014" s="7">
        <f>'MEDIDAS ML'!P1468</f>
        <v>2480</v>
      </c>
      <c r="Q4014" s="7">
        <f>'MEDIDAS ML'!Q1468</f>
        <v>2480</v>
      </c>
      <c r="R4014" s="23" t="e">
        <f>'MEDIDAS ML'!#REF!</f>
        <v>#REF!</v>
      </c>
      <c r="S4014" s="24" t="e">
        <f>'MEDIDAS ML'!#REF!</f>
        <v>#REF!</v>
      </c>
      <c r="T4014" s="24" t="e">
        <f>'MEDIDAS ML'!#REF!</f>
        <v>#REF!</v>
      </c>
      <c r="U4014" s="24" t="e">
        <f>'MEDIDAS ML'!#REF!</f>
        <v>#REF!</v>
      </c>
      <c r="V4014" s="22" t="e">
        <f>'MEDIDAS ML'!#REF!</f>
        <v>#REF!</v>
      </c>
      <c r="W4014" s="17" t="e">
        <f>'MEDIDAS ML'!#REF!</f>
        <v>#REF!</v>
      </c>
      <c r="X4014" t="e">
        <f>'MEDIDAS ML'!#REF!</f>
        <v>#REF!</v>
      </c>
    </row>
    <row r="4015" spans="1:24" ht="15.75" customHeight="1" x14ac:dyDescent="0.25">
      <c r="A4015" s="6">
        <f>'MEDIDAS ML'!A1369</f>
        <v>123</v>
      </c>
      <c r="B4015" s="15">
        <f>'MEDIDAS ML'!B1369</f>
        <v>123</v>
      </c>
      <c r="C4015" s="6">
        <f>'MEDIDAS ML'!C1369</f>
        <v>123</v>
      </c>
      <c r="D4015" s="6" t="str">
        <f>'MEDIDAS ML'!D1369</f>
        <v>13x28x31 cm - 975 grs</v>
      </c>
      <c r="E4015" s="16">
        <f>'MEDIDAS ML'!E1369</f>
        <v>13</v>
      </c>
      <c r="F4015" s="16">
        <f>'MEDIDAS ML'!F1369</f>
        <v>28</v>
      </c>
      <c r="G4015" s="16">
        <f>'MEDIDAS ML'!G1369</f>
        <v>31</v>
      </c>
      <c r="H4015" s="16">
        <f>'MEDIDAS ML'!H1369</f>
        <v>0.97499999999999998</v>
      </c>
      <c r="I4015" s="16">
        <f>'MEDIDAS ML'!I1369</f>
        <v>2.8210000000000002</v>
      </c>
      <c r="J4015" s="6" t="str">
        <f>'MEDIDAS ML'!J1369</f>
        <v>Se calcula por P volum</v>
      </c>
      <c r="K4015" s="16">
        <f>'MEDIDAS ML'!K1369</f>
        <v>2.8210000000000002</v>
      </c>
      <c r="L4015" s="7">
        <f>'MEDIDAS ML'!L1369</f>
        <v>29990</v>
      </c>
      <c r="M4015" s="6" t="str">
        <f>'MEDIDAS ML'!M1369</f>
        <v>Sin costo fijo</v>
      </c>
      <c r="N4015" s="7">
        <f>'MEDIDAS ML'!N1369</f>
        <v>0</v>
      </c>
      <c r="O4015" s="6" t="str">
        <f>'MEDIDAS ML'!O1369</f>
        <v>$19.990-$30.000</v>
      </c>
      <c r="P4015" s="7">
        <f>'MEDIDAS ML'!P1369</f>
        <v>2880</v>
      </c>
      <c r="Q4015" s="7">
        <f>'MEDIDAS ML'!Q1369</f>
        <v>2880</v>
      </c>
      <c r="R4015" s="23" t="e">
        <f>'MEDIDAS ML'!#REF!</f>
        <v>#REF!</v>
      </c>
      <c r="S4015" s="24" t="e">
        <f>'MEDIDAS ML'!#REF!</f>
        <v>#REF!</v>
      </c>
      <c r="T4015" s="24" t="e">
        <f>'MEDIDAS ML'!#REF!</f>
        <v>#REF!</v>
      </c>
      <c r="U4015" s="24" t="e">
        <f>'MEDIDAS ML'!#REF!</f>
        <v>#REF!</v>
      </c>
      <c r="V4015" s="22" t="e">
        <f>'MEDIDAS ML'!#REF!</f>
        <v>#REF!</v>
      </c>
      <c r="W4015" s="17" t="e">
        <f>'MEDIDAS ML'!#REF!</f>
        <v>#REF!</v>
      </c>
      <c r="X4015" t="e">
        <f>'MEDIDAS ML'!#REF!</f>
        <v>#REF!</v>
      </c>
    </row>
    <row r="4016" spans="1:24" ht="15.75" customHeight="1" x14ac:dyDescent="0.25">
      <c r="A4016" s="6">
        <f>'MEDIDAS ML'!A3102</f>
        <v>123</v>
      </c>
      <c r="B4016" s="15">
        <f>'MEDIDAS ML'!B3102</f>
        <v>123</v>
      </c>
      <c r="C4016" s="6">
        <f>'MEDIDAS ML'!C3102</f>
        <v>123</v>
      </c>
      <c r="D4016" s="6" t="str">
        <f>'MEDIDAS ML'!D3102</f>
        <v>7x24x29 cm - 242 grs</v>
      </c>
      <c r="E4016" s="16">
        <f>'MEDIDAS ML'!E3102</f>
        <v>7</v>
      </c>
      <c r="F4016" s="16">
        <f>'MEDIDAS ML'!F3102</f>
        <v>24</v>
      </c>
      <c r="G4016" s="16">
        <f>'MEDIDAS ML'!G3102</f>
        <v>29</v>
      </c>
      <c r="H4016" s="16">
        <f>'MEDIDAS ML'!H3102</f>
        <v>0.24199999999999999</v>
      </c>
      <c r="I4016" s="16">
        <f>'MEDIDAS ML'!I3102</f>
        <v>1.218</v>
      </c>
      <c r="J4016" s="6" t="str">
        <f>'MEDIDAS ML'!J3102</f>
        <v>Se calcula por P volum</v>
      </c>
      <c r="K4016" s="16">
        <f>'MEDIDAS ML'!K3102</f>
        <v>1.218</v>
      </c>
      <c r="L4016" s="7">
        <f>'MEDIDAS ML'!L3102</f>
        <v>28120</v>
      </c>
      <c r="M4016" s="6" t="str">
        <f>'MEDIDAS ML'!M3102</f>
        <v>Sin costo fijo</v>
      </c>
      <c r="N4016" s="7">
        <f>'MEDIDAS ML'!N3102</f>
        <v>0</v>
      </c>
      <c r="O4016" s="6" t="str">
        <f>'MEDIDAS ML'!O3102</f>
        <v>$19.990-$30.000</v>
      </c>
      <c r="P4016" s="7">
        <f>'MEDIDAS ML'!P3102</f>
        <v>2560</v>
      </c>
      <c r="Q4016" s="7">
        <f>'MEDIDAS ML'!Q3102</f>
        <v>2560</v>
      </c>
      <c r="R4016" s="23" t="e">
        <f>'MEDIDAS ML'!#REF!</f>
        <v>#REF!</v>
      </c>
      <c r="S4016" s="24" t="e">
        <f>'MEDIDAS ML'!#REF!</f>
        <v>#REF!</v>
      </c>
      <c r="T4016" s="24" t="e">
        <f>'MEDIDAS ML'!#REF!</f>
        <v>#REF!</v>
      </c>
      <c r="U4016" s="24" t="e">
        <f>'MEDIDAS ML'!#REF!</f>
        <v>#REF!</v>
      </c>
      <c r="V4016" s="22" t="e">
        <f>'MEDIDAS ML'!#REF!</f>
        <v>#REF!</v>
      </c>
      <c r="W4016" s="17" t="e">
        <f>'MEDIDAS ML'!#REF!</f>
        <v>#REF!</v>
      </c>
      <c r="X4016" t="e">
        <f>'MEDIDAS ML'!#REF!</f>
        <v>#REF!</v>
      </c>
    </row>
    <row r="4017" spans="1:24" ht="15.75" customHeight="1" x14ac:dyDescent="0.25">
      <c r="A4017" s="6">
        <f>'MEDIDAS ML'!A3103</f>
        <v>123</v>
      </c>
      <c r="B4017" s="15">
        <f>'MEDIDAS ML'!B3103</f>
        <v>123</v>
      </c>
      <c r="C4017" s="6">
        <f>'MEDIDAS ML'!C3103</f>
        <v>123</v>
      </c>
      <c r="D4017" s="6" t="str">
        <f>'MEDIDAS ML'!D3103</f>
        <v>7x24x29 cm - 242 grs</v>
      </c>
      <c r="E4017" s="16">
        <f>'MEDIDAS ML'!E3103</f>
        <v>7</v>
      </c>
      <c r="F4017" s="16">
        <f>'MEDIDAS ML'!F3103</f>
        <v>24</v>
      </c>
      <c r="G4017" s="16">
        <f>'MEDIDAS ML'!G3103</f>
        <v>29</v>
      </c>
      <c r="H4017" s="16">
        <f>'MEDIDAS ML'!H3103</f>
        <v>0.24199999999999999</v>
      </c>
      <c r="I4017" s="16">
        <f>'MEDIDAS ML'!I3103</f>
        <v>1.218</v>
      </c>
      <c r="J4017" s="6" t="str">
        <f>'MEDIDAS ML'!J3103</f>
        <v>Se calcula por P volum</v>
      </c>
      <c r="K4017" s="16">
        <f>'MEDIDAS ML'!K3103</f>
        <v>1.218</v>
      </c>
      <c r="L4017" s="7">
        <f>'MEDIDAS ML'!L3103</f>
        <v>28120</v>
      </c>
      <c r="M4017" s="6" t="str">
        <f>'MEDIDAS ML'!M3103</f>
        <v>Sin costo fijo</v>
      </c>
      <c r="N4017" s="7">
        <f>'MEDIDAS ML'!N3103</f>
        <v>0</v>
      </c>
      <c r="O4017" s="6" t="str">
        <f>'MEDIDAS ML'!O3103</f>
        <v>$19.990-$30.000</v>
      </c>
      <c r="P4017" s="7">
        <f>'MEDIDAS ML'!P3103</f>
        <v>2560</v>
      </c>
      <c r="Q4017" s="7">
        <f>'MEDIDAS ML'!Q3103</f>
        <v>2560</v>
      </c>
      <c r="R4017" s="23" t="e">
        <f>'MEDIDAS ML'!#REF!</f>
        <v>#REF!</v>
      </c>
      <c r="S4017" s="24" t="e">
        <f>'MEDIDAS ML'!#REF!</f>
        <v>#REF!</v>
      </c>
      <c r="T4017" s="24" t="e">
        <f>'MEDIDAS ML'!#REF!</f>
        <v>#REF!</v>
      </c>
      <c r="U4017" s="24" t="e">
        <f>'MEDIDAS ML'!#REF!</f>
        <v>#REF!</v>
      </c>
      <c r="V4017" s="22" t="e">
        <f>'MEDIDAS ML'!#REF!</f>
        <v>#REF!</v>
      </c>
      <c r="W4017" s="17" t="e">
        <f>'MEDIDAS ML'!#REF!</f>
        <v>#REF!</v>
      </c>
      <c r="X4017" t="e">
        <f>'MEDIDAS ML'!#REF!</f>
        <v>#REF!</v>
      </c>
    </row>
    <row r="4018" spans="1:24" ht="15.75" customHeight="1" x14ac:dyDescent="0.25">
      <c r="A4018" s="6">
        <f>'MEDIDAS ML'!A660</f>
        <v>123</v>
      </c>
      <c r="B4018" s="15">
        <f>'MEDIDAS ML'!B660</f>
        <v>123</v>
      </c>
      <c r="C4018" s="6">
        <f>'MEDIDAS ML'!C660</f>
        <v>123</v>
      </c>
      <c r="D4018" s="6" t="str">
        <f>'MEDIDAS ML'!D660</f>
        <v>17x17x22 cm - 2450 grs</v>
      </c>
      <c r="E4018" s="16">
        <f>'MEDIDAS ML'!E660</f>
        <v>17</v>
      </c>
      <c r="F4018" s="16">
        <f>'MEDIDAS ML'!F660</f>
        <v>17</v>
      </c>
      <c r="G4018" s="16">
        <f>'MEDIDAS ML'!G660</f>
        <v>22</v>
      </c>
      <c r="H4018" s="16">
        <f>'MEDIDAS ML'!H660</f>
        <v>2.4500000000000002</v>
      </c>
      <c r="I4018" s="16">
        <f>'MEDIDAS ML'!I660</f>
        <v>1.5894999999999999</v>
      </c>
      <c r="J4018" s="6" t="str">
        <f>'MEDIDAS ML'!J660</f>
        <v>Se calcula por Peso</v>
      </c>
      <c r="K4018" s="16">
        <f>'MEDIDAS ML'!K660</f>
        <v>2.4500000000000002</v>
      </c>
      <c r="L4018" s="7">
        <f>'MEDIDAS ML'!L660</f>
        <v>28990</v>
      </c>
      <c r="M4018" s="6" t="str">
        <f>'MEDIDAS ML'!M660</f>
        <v>Sin costo fijo</v>
      </c>
      <c r="N4018" s="7">
        <f>'MEDIDAS ML'!N660</f>
        <v>0</v>
      </c>
      <c r="O4018" s="6" t="str">
        <f>'MEDIDAS ML'!O660</f>
        <v>$19.990-$30.000</v>
      </c>
      <c r="P4018" s="7">
        <f>'MEDIDAS ML'!P660</f>
        <v>2880</v>
      </c>
      <c r="Q4018" s="7">
        <f>'MEDIDAS ML'!Q660</f>
        <v>2880</v>
      </c>
      <c r="R4018" s="23" t="e">
        <f>'MEDIDAS ML'!#REF!</f>
        <v>#REF!</v>
      </c>
      <c r="S4018" s="24" t="e">
        <f>'MEDIDAS ML'!#REF!</f>
        <v>#REF!</v>
      </c>
      <c r="T4018" s="24" t="e">
        <f>'MEDIDAS ML'!#REF!</f>
        <v>#REF!</v>
      </c>
      <c r="U4018" s="24" t="e">
        <f>'MEDIDAS ML'!#REF!</f>
        <v>#REF!</v>
      </c>
      <c r="V4018" s="22" t="e">
        <f>'MEDIDAS ML'!#REF!</f>
        <v>#REF!</v>
      </c>
      <c r="W4018" s="17" t="e">
        <f>'MEDIDAS ML'!#REF!</f>
        <v>#REF!</v>
      </c>
      <c r="X4018" t="e">
        <f>'MEDIDAS ML'!#REF!</f>
        <v>#REF!</v>
      </c>
    </row>
    <row r="4019" spans="1:24" ht="15.75" customHeight="1" x14ac:dyDescent="0.25">
      <c r="A4019" s="6">
        <f>'MEDIDAS ML'!A2107</f>
        <v>123</v>
      </c>
      <c r="B4019" s="15">
        <f>'MEDIDAS ML'!B2107</f>
        <v>123</v>
      </c>
      <c r="C4019" s="6">
        <f>'MEDIDAS ML'!C2107</f>
        <v>123</v>
      </c>
      <c r="D4019" s="6" t="str">
        <f>'MEDIDAS ML'!D2107</f>
        <v>5x16x20 cm - 492 grs</v>
      </c>
      <c r="E4019" s="16">
        <f>'MEDIDAS ML'!E2107</f>
        <v>5</v>
      </c>
      <c r="F4019" s="16">
        <f>'MEDIDAS ML'!F2107</f>
        <v>16</v>
      </c>
      <c r="G4019" s="16">
        <f>'MEDIDAS ML'!G2107</f>
        <v>20</v>
      </c>
      <c r="H4019" s="16">
        <f>'MEDIDAS ML'!H2107</f>
        <v>0.49199999999999999</v>
      </c>
      <c r="I4019" s="16">
        <f>'MEDIDAS ML'!I2107</f>
        <v>0.4</v>
      </c>
      <c r="J4019" s="6" t="str">
        <f>'MEDIDAS ML'!J2107</f>
        <v>Se calcula por Peso</v>
      </c>
      <c r="K4019" s="16">
        <f>'MEDIDAS ML'!K2107</f>
        <v>0.49199999999999999</v>
      </c>
      <c r="L4019" s="7">
        <f>'MEDIDAS ML'!L2107</f>
        <v>25730</v>
      </c>
      <c r="M4019" s="6" t="str">
        <f>'MEDIDAS ML'!M2107</f>
        <v>Sin costo fijo</v>
      </c>
      <c r="N4019" s="7">
        <f>'MEDIDAS ML'!N2107</f>
        <v>0</v>
      </c>
      <c r="O4019" s="6" t="str">
        <f>'MEDIDAS ML'!O2107</f>
        <v>$19.990-$30.000</v>
      </c>
      <c r="P4019" s="7">
        <f>'MEDIDAS ML'!P2107</f>
        <v>2400</v>
      </c>
      <c r="Q4019" s="7">
        <f>'MEDIDAS ML'!Q2107</f>
        <v>2400</v>
      </c>
      <c r="R4019" s="23" t="e">
        <f>'MEDIDAS ML'!#REF!</f>
        <v>#REF!</v>
      </c>
      <c r="S4019" s="24" t="e">
        <f>'MEDIDAS ML'!#REF!</f>
        <v>#REF!</v>
      </c>
      <c r="T4019" s="24" t="e">
        <f>'MEDIDAS ML'!#REF!</f>
        <v>#REF!</v>
      </c>
      <c r="U4019" s="24" t="e">
        <f>'MEDIDAS ML'!#REF!</f>
        <v>#REF!</v>
      </c>
      <c r="V4019" s="22" t="e">
        <f>'MEDIDAS ML'!#REF!</f>
        <v>#REF!</v>
      </c>
      <c r="W4019" s="17" t="e">
        <f>'MEDIDAS ML'!#REF!</f>
        <v>#REF!</v>
      </c>
      <c r="X4019" t="e">
        <f>'MEDIDAS ML'!#REF!</f>
        <v>#REF!</v>
      </c>
    </row>
    <row r="4020" spans="1:24" ht="15.75" customHeight="1" x14ac:dyDescent="0.25">
      <c r="A4020" s="6">
        <f>'MEDIDAS ML'!A2108</f>
        <v>123</v>
      </c>
      <c r="B4020" s="15">
        <f>'MEDIDAS ML'!B2108</f>
        <v>123</v>
      </c>
      <c r="C4020" s="6">
        <f>'MEDIDAS ML'!C2108</f>
        <v>123</v>
      </c>
      <c r="D4020" s="6" t="str">
        <f>'MEDIDAS ML'!D2108</f>
        <v>5x16x20 cm - 492 grs</v>
      </c>
      <c r="E4020" s="16">
        <f>'MEDIDAS ML'!E2108</f>
        <v>5</v>
      </c>
      <c r="F4020" s="16">
        <f>'MEDIDAS ML'!F2108</f>
        <v>16</v>
      </c>
      <c r="G4020" s="16">
        <f>'MEDIDAS ML'!G2108</f>
        <v>20</v>
      </c>
      <c r="H4020" s="16">
        <f>'MEDIDAS ML'!H2108</f>
        <v>0.49199999999999999</v>
      </c>
      <c r="I4020" s="16">
        <f>'MEDIDAS ML'!I2108</f>
        <v>0.4</v>
      </c>
      <c r="J4020" s="6" t="str">
        <f>'MEDIDAS ML'!J2108</f>
        <v>Se calcula por Peso</v>
      </c>
      <c r="K4020" s="16">
        <f>'MEDIDAS ML'!K2108</f>
        <v>0.49199999999999999</v>
      </c>
      <c r="L4020" s="7">
        <f>'MEDIDAS ML'!L2108</f>
        <v>25730</v>
      </c>
      <c r="M4020" s="6" t="str">
        <f>'MEDIDAS ML'!M2108</f>
        <v>Sin costo fijo</v>
      </c>
      <c r="N4020" s="7">
        <f>'MEDIDAS ML'!N2108</f>
        <v>0</v>
      </c>
      <c r="O4020" s="6" t="str">
        <f>'MEDIDAS ML'!O2108</f>
        <v>$19.990-$30.000</v>
      </c>
      <c r="P4020" s="7">
        <f>'MEDIDAS ML'!P2108</f>
        <v>2400</v>
      </c>
      <c r="Q4020" s="7">
        <f>'MEDIDAS ML'!Q2108</f>
        <v>2400</v>
      </c>
      <c r="R4020" s="23" t="e">
        <f>'MEDIDAS ML'!#REF!</f>
        <v>#REF!</v>
      </c>
      <c r="S4020" s="24" t="e">
        <f>'MEDIDAS ML'!#REF!</f>
        <v>#REF!</v>
      </c>
      <c r="T4020" s="24" t="e">
        <f>'MEDIDAS ML'!#REF!</f>
        <v>#REF!</v>
      </c>
      <c r="U4020" s="24" t="e">
        <f>'MEDIDAS ML'!#REF!</f>
        <v>#REF!</v>
      </c>
      <c r="V4020" s="22" t="e">
        <f>'MEDIDAS ML'!#REF!</f>
        <v>#REF!</v>
      </c>
      <c r="W4020" s="17" t="e">
        <f>'MEDIDAS ML'!#REF!</f>
        <v>#REF!</v>
      </c>
      <c r="X4020" t="e">
        <f>'MEDIDAS ML'!#REF!</f>
        <v>#REF!</v>
      </c>
    </row>
    <row r="4021" spans="1:24" ht="15.75" customHeight="1" x14ac:dyDescent="0.25">
      <c r="A4021" s="6">
        <f>'MEDIDAS ML'!A1396</f>
        <v>123</v>
      </c>
      <c r="B4021" s="15">
        <f>'MEDIDAS ML'!B1396</f>
        <v>123</v>
      </c>
      <c r="C4021" s="6">
        <f>'MEDIDAS ML'!C1396</f>
        <v>123</v>
      </c>
      <c r="D4021" s="6" t="str">
        <f>'MEDIDAS ML'!D1396</f>
        <v>14x18x29 cm - 959 grs</v>
      </c>
      <c r="E4021" s="16">
        <f>'MEDIDAS ML'!E1396</f>
        <v>14</v>
      </c>
      <c r="F4021" s="16">
        <f>'MEDIDAS ML'!F1396</f>
        <v>18</v>
      </c>
      <c r="G4021" s="16">
        <f>'MEDIDAS ML'!G1396</f>
        <v>29</v>
      </c>
      <c r="H4021" s="16">
        <f>'MEDIDAS ML'!H1396</f>
        <v>0.95899999999999996</v>
      </c>
      <c r="I4021" s="16">
        <f>'MEDIDAS ML'!I1396</f>
        <v>1.827</v>
      </c>
      <c r="J4021" s="6" t="str">
        <f>'MEDIDAS ML'!J1396</f>
        <v>Se calcula por P volum</v>
      </c>
      <c r="K4021" s="16">
        <f>'MEDIDAS ML'!K1396</f>
        <v>1.827</v>
      </c>
      <c r="L4021" s="7">
        <f>'MEDIDAS ML'!L1396</f>
        <v>29991</v>
      </c>
      <c r="M4021" s="6" t="str">
        <f>'MEDIDAS ML'!M1396</f>
        <v>Sin costo fijo</v>
      </c>
      <c r="N4021" s="7">
        <f>'MEDIDAS ML'!N1396</f>
        <v>0</v>
      </c>
      <c r="O4021" s="6" t="str">
        <f>'MEDIDAS ML'!O1396</f>
        <v>$19.990-$30.000</v>
      </c>
      <c r="P4021" s="7">
        <f>'MEDIDAS ML'!P1396</f>
        <v>2640</v>
      </c>
      <c r="Q4021" s="7">
        <f>'MEDIDAS ML'!Q1396</f>
        <v>2640</v>
      </c>
      <c r="R4021" s="23" t="e">
        <f>'MEDIDAS ML'!#REF!</f>
        <v>#REF!</v>
      </c>
      <c r="S4021" s="24" t="e">
        <f>'MEDIDAS ML'!#REF!</f>
        <v>#REF!</v>
      </c>
      <c r="T4021" s="24" t="e">
        <f>'MEDIDAS ML'!#REF!</f>
        <v>#REF!</v>
      </c>
      <c r="U4021" s="24" t="e">
        <f>'MEDIDAS ML'!#REF!</f>
        <v>#REF!</v>
      </c>
      <c r="V4021" s="22" t="e">
        <f>'MEDIDAS ML'!#REF!</f>
        <v>#REF!</v>
      </c>
      <c r="W4021" s="17" t="e">
        <f>'MEDIDAS ML'!#REF!</f>
        <v>#REF!</v>
      </c>
      <c r="X4021" t="e">
        <f>'MEDIDAS ML'!#REF!</f>
        <v>#REF!</v>
      </c>
    </row>
    <row r="4022" spans="1:24" ht="15.75" customHeight="1" x14ac:dyDescent="0.25">
      <c r="A4022" s="6">
        <f>'MEDIDAS ML'!A1397</f>
        <v>123</v>
      </c>
      <c r="B4022" s="15">
        <f>'MEDIDAS ML'!B1397</f>
        <v>123</v>
      </c>
      <c r="C4022" s="6">
        <f>'MEDIDAS ML'!C1397</f>
        <v>123</v>
      </c>
      <c r="D4022" s="6" t="str">
        <f>'MEDIDAS ML'!D1397</f>
        <v>14x18x29 cm - 959 grs</v>
      </c>
      <c r="E4022" s="16">
        <f>'MEDIDAS ML'!E1397</f>
        <v>14</v>
      </c>
      <c r="F4022" s="16">
        <f>'MEDIDAS ML'!F1397</f>
        <v>18</v>
      </c>
      <c r="G4022" s="16">
        <f>'MEDIDAS ML'!G1397</f>
        <v>29</v>
      </c>
      <c r="H4022" s="16">
        <f>'MEDIDAS ML'!H1397</f>
        <v>0.95899999999999996</v>
      </c>
      <c r="I4022" s="16">
        <f>'MEDIDAS ML'!I1397</f>
        <v>1.827</v>
      </c>
      <c r="J4022" s="6" t="str">
        <f>'MEDIDAS ML'!J1397</f>
        <v>Se calcula por P volum</v>
      </c>
      <c r="K4022" s="16">
        <f>'MEDIDAS ML'!K1397</f>
        <v>1.827</v>
      </c>
      <c r="L4022" s="7">
        <f>'MEDIDAS ML'!L1397</f>
        <v>29991</v>
      </c>
      <c r="M4022" s="6" t="str">
        <f>'MEDIDAS ML'!M1397</f>
        <v>Sin costo fijo</v>
      </c>
      <c r="N4022" s="7">
        <f>'MEDIDAS ML'!N1397</f>
        <v>0</v>
      </c>
      <c r="O4022" s="6" t="str">
        <f>'MEDIDAS ML'!O1397</f>
        <v>$19.990-$30.000</v>
      </c>
      <c r="P4022" s="7">
        <f>'MEDIDAS ML'!P1397</f>
        <v>2640</v>
      </c>
      <c r="Q4022" s="7">
        <f>'MEDIDAS ML'!Q1397</f>
        <v>2640</v>
      </c>
      <c r="R4022" s="23" t="e">
        <f>'MEDIDAS ML'!#REF!</f>
        <v>#REF!</v>
      </c>
      <c r="S4022" s="24" t="e">
        <f>'MEDIDAS ML'!#REF!</f>
        <v>#REF!</v>
      </c>
      <c r="T4022" s="24" t="e">
        <f>'MEDIDAS ML'!#REF!</f>
        <v>#REF!</v>
      </c>
      <c r="U4022" s="24" t="e">
        <f>'MEDIDAS ML'!#REF!</f>
        <v>#REF!</v>
      </c>
      <c r="V4022" s="22" t="e">
        <f>'MEDIDAS ML'!#REF!</f>
        <v>#REF!</v>
      </c>
      <c r="W4022" s="17" t="e">
        <f>'MEDIDAS ML'!#REF!</f>
        <v>#REF!</v>
      </c>
      <c r="X4022" t="e">
        <f>'MEDIDAS ML'!#REF!</f>
        <v>#REF!</v>
      </c>
    </row>
    <row r="4023" spans="1:24" ht="15.75" customHeight="1" x14ac:dyDescent="0.25">
      <c r="A4023" s="6">
        <f>'MEDIDAS ML'!A1012</f>
        <v>123</v>
      </c>
      <c r="B4023" s="15">
        <f>'MEDIDAS ML'!B1012</f>
        <v>123</v>
      </c>
      <c r="C4023" s="6">
        <f>'MEDIDAS ML'!C1012</f>
        <v>123</v>
      </c>
      <c r="D4023" s="6" t="str">
        <f>'MEDIDAS ML'!D1012</f>
        <v>9x19x33 cm - 1400 grs</v>
      </c>
      <c r="E4023" s="16">
        <f>'MEDIDAS ML'!E1012</f>
        <v>9</v>
      </c>
      <c r="F4023" s="16">
        <f>'MEDIDAS ML'!F1012</f>
        <v>19</v>
      </c>
      <c r="G4023" s="16">
        <f>'MEDIDAS ML'!G1012</f>
        <v>33</v>
      </c>
      <c r="H4023" s="16">
        <f>'MEDIDAS ML'!H1012</f>
        <v>1.4</v>
      </c>
      <c r="I4023" s="16">
        <f>'MEDIDAS ML'!I1012</f>
        <v>1.4107499999999999</v>
      </c>
      <c r="J4023" s="6" t="str">
        <f>'MEDIDAS ML'!J1012</f>
        <v>Se calcula por P volum</v>
      </c>
      <c r="K4023" s="16">
        <f>'MEDIDAS ML'!K1012</f>
        <v>1.4107499999999999</v>
      </c>
      <c r="L4023" s="7">
        <f>'MEDIDAS ML'!L1012</f>
        <v>26990</v>
      </c>
      <c r="M4023" s="6" t="str">
        <f>'MEDIDAS ML'!M1012</f>
        <v>Sin costo fijo</v>
      </c>
      <c r="N4023" s="7">
        <f>'MEDIDAS ML'!N1012</f>
        <v>0</v>
      </c>
      <c r="O4023" s="6" t="str">
        <f>'MEDIDAS ML'!O1012</f>
        <v>$19.990-$30.000</v>
      </c>
      <c r="P4023" s="7">
        <f>'MEDIDAS ML'!P1012</f>
        <v>2560</v>
      </c>
      <c r="Q4023" s="7">
        <f>'MEDIDAS ML'!Q1012</f>
        <v>2560</v>
      </c>
      <c r="R4023" s="23" t="e">
        <f>'MEDIDAS ML'!#REF!</f>
        <v>#REF!</v>
      </c>
      <c r="S4023" s="24" t="e">
        <f>'MEDIDAS ML'!#REF!</f>
        <v>#REF!</v>
      </c>
      <c r="T4023" s="24" t="e">
        <f>'MEDIDAS ML'!#REF!</f>
        <v>#REF!</v>
      </c>
      <c r="U4023" s="24" t="e">
        <f>'MEDIDAS ML'!#REF!</f>
        <v>#REF!</v>
      </c>
      <c r="V4023" s="22" t="e">
        <f>'MEDIDAS ML'!#REF!</f>
        <v>#REF!</v>
      </c>
      <c r="W4023" s="17" t="e">
        <f>'MEDIDAS ML'!#REF!</f>
        <v>#REF!</v>
      </c>
      <c r="X4023" t="e">
        <f>'MEDIDAS ML'!#REF!</f>
        <v>#REF!</v>
      </c>
    </row>
    <row r="4024" spans="1:24" ht="15.75" customHeight="1" x14ac:dyDescent="0.25">
      <c r="A4024" s="6">
        <f>'MEDIDAS ML'!A1013</f>
        <v>123</v>
      </c>
      <c r="B4024" s="15">
        <f>'MEDIDAS ML'!B1013</f>
        <v>123</v>
      </c>
      <c r="C4024" s="6">
        <f>'MEDIDAS ML'!C1013</f>
        <v>123</v>
      </c>
      <c r="D4024" s="6" t="str">
        <f>'MEDIDAS ML'!D1013</f>
        <v>9x19x33 cm - 1400 grs</v>
      </c>
      <c r="E4024" s="16">
        <f>'MEDIDAS ML'!E1013</f>
        <v>9</v>
      </c>
      <c r="F4024" s="16">
        <f>'MEDIDAS ML'!F1013</f>
        <v>19</v>
      </c>
      <c r="G4024" s="16">
        <f>'MEDIDAS ML'!G1013</f>
        <v>33</v>
      </c>
      <c r="H4024" s="16">
        <f>'MEDIDAS ML'!H1013</f>
        <v>1.4</v>
      </c>
      <c r="I4024" s="16">
        <f>'MEDIDAS ML'!I1013</f>
        <v>1.4107499999999999</v>
      </c>
      <c r="J4024" s="6" t="str">
        <f>'MEDIDAS ML'!J1013</f>
        <v>Se calcula por P volum</v>
      </c>
      <c r="K4024" s="16">
        <f>'MEDIDAS ML'!K1013</f>
        <v>1.4107499999999999</v>
      </c>
      <c r="L4024" s="7">
        <f>'MEDIDAS ML'!L1013</f>
        <v>26990</v>
      </c>
      <c r="M4024" s="6" t="str">
        <f>'MEDIDAS ML'!M1013</f>
        <v>Sin costo fijo</v>
      </c>
      <c r="N4024" s="7">
        <f>'MEDIDAS ML'!N1013</f>
        <v>0</v>
      </c>
      <c r="O4024" s="6" t="str">
        <f>'MEDIDAS ML'!O1013</f>
        <v>$19.990-$30.000</v>
      </c>
      <c r="P4024" s="7">
        <f>'MEDIDAS ML'!P1013</f>
        <v>2560</v>
      </c>
      <c r="Q4024" s="7">
        <f>'MEDIDAS ML'!Q1013</f>
        <v>2560</v>
      </c>
      <c r="R4024" s="23" t="e">
        <f>'MEDIDAS ML'!#REF!</f>
        <v>#REF!</v>
      </c>
      <c r="S4024" s="24" t="e">
        <f>'MEDIDAS ML'!#REF!</f>
        <v>#REF!</v>
      </c>
      <c r="T4024" s="24" t="e">
        <f>'MEDIDAS ML'!#REF!</f>
        <v>#REF!</v>
      </c>
      <c r="U4024" s="24" t="e">
        <f>'MEDIDAS ML'!#REF!</f>
        <v>#REF!</v>
      </c>
      <c r="V4024" s="22" t="e">
        <f>'MEDIDAS ML'!#REF!</f>
        <v>#REF!</v>
      </c>
      <c r="W4024" s="17" t="e">
        <f>'MEDIDAS ML'!#REF!</f>
        <v>#REF!</v>
      </c>
      <c r="X4024" t="e">
        <f>'MEDIDAS ML'!#REF!</f>
        <v>#REF!</v>
      </c>
    </row>
    <row r="4025" spans="1:24" ht="15.75" customHeight="1" x14ac:dyDescent="0.25">
      <c r="A4025" s="6">
        <f>'MEDIDAS ML'!A654</f>
        <v>123</v>
      </c>
      <c r="B4025" s="15">
        <f>'MEDIDAS ML'!B654</f>
        <v>123</v>
      </c>
      <c r="C4025" s="6">
        <f>'MEDIDAS ML'!C654</f>
        <v>123</v>
      </c>
      <c r="D4025" s="6" t="str">
        <f>'MEDIDAS ML'!D654</f>
        <v>17x17x22 cm - 2450 grs</v>
      </c>
      <c r="E4025" s="16">
        <f>'MEDIDAS ML'!E654</f>
        <v>17</v>
      </c>
      <c r="F4025" s="16">
        <f>'MEDIDAS ML'!F654</f>
        <v>17</v>
      </c>
      <c r="G4025" s="16">
        <f>'MEDIDAS ML'!G654</f>
        <v>22</v>
      </c>
      <c r="H4025" s="16">
        <f>'MEDIDAS ML'!H654</f>
        <v>2.4500000000000002</v>
      </c>
      <c r="I4025" s="16">
        <f>'MEDIDAS ML'!I654</f>
        <v>1.5894999999999999</v>
      </c>
      <c r="J4025" s="6" t="str">
        <f>'MEDIDAS ML'!J654</f>
        <v>Se calcula por Peso</v>
      </c>
      <c r="K4025" s="16">
        <f>'MEDIDAS ML'!K654</f>
        <v>2.4500000000000002</v>
      </c>
      <c r="L4025" s="7">
        <f>'MEDIDAS ML'!L654</f>
        <v>28120</v>
      </c>
      <c r="M4025" s="6" t="str">
        <f>'MEDIDAS ML'!M654</f>
        <v>Sin costo fijo</v>
      </c>
      <c r="N4025" s="7">
        <f>'MEDIDAS ML'!N654</f>
        <v>0</v>
      </c>
      <c r="O4025" s="6" t="str">
        <f>'MEDIDAS ML'!O654</f>
        <v>$19.990-$30.000</v>
      </c>
      <c r="P4025" s="7">
        <f>'MEDIDAS ML'!P654</f>
        <v>2880</v>
      </c>
      <c r="Q4025" s="7">
        <f>'MEDIDAS ML'!Q654</f>
        <v>2880</v>
      </c>
      <c r="R4025" s="23" t="e">
        <f>'MEDIDAS ML'!#REF!</f>
        <v>#REF!</v>
      </c>
      <c r="S4025" s="24" t="e">
        <f>'MEDIDAS ML'!#REF!</f>
        <v>#REF!</v>
      </c>
      <c r="T4025" s="24" t="e">
        <f>'MEDIDAS ML'!#REF!</f>
        <v>#REF!</v>
      </c>
      <c r="U4025" s="24" t="e">
        <f>'MEDIDAS ML'!#REF!</f>
        <v>#REF!</v>
      </c>
      <c r="V4025" s="22" t="e">
        <f>'MEDIDAS ML'!#REF!</f>
        <v>#REF!</v>
      </c>
      <c r="W4025" s="17" t="e">
        <f>'MEDIDAS ML'!#REF!</f>
        <v>#REF!</v>
      </c>
      <c r="X4025" t="e">
        <f>'MEDIDAS ML'!#REF!</f>
        <v>#REF!</v>
      </c>
    </row>
    <row r="4026" spans="1:24" ht="15.75" customHeight="1" x14ac:dyDescent="0.25">
      <c r="A4026" s="6">
        <f>'MEDIDAS ML'!A655</f>
        <v>123</v>
      </c>
      <c r="B4026" s="15">
        <f>'MEDIDAS ML'!B655</f>
        <v>123</v>
      </c>
      <c r="C4026" s="6">
        <f>'MEDIDAS ML'!C655</f>
        <v>123</v>
      </c>
      <c r="D4026" s="6" t="str">
        <f>'MEDIDAS ML'!D655</f>
        <v>17x17x22 cm - 2450 grs</v>
      </c>
      <c r="E4026" s="16">
        <f>'MEDIDAS ML'!E655</f>
        <v>17</v>
      </c>
      <c r="F4026" s="16">
        <f>'MEDIDAS ML'!F655</f>
        <v>17</v>
      </c>
      <c r="G4026" s="16">
        <f>'MEDIDAS ML'!G655</f>
        <v>22</v>
      </c>
      <c r="H4026" s="16">
        <f>'MEDIDAS ML'!H655</f>
        <v>2.4500000000000002</v>
      </c>
      <c r="I4026" s="16">
        <f>'MEDIDAS ML'!I655</f>
        <v>1.5894999999999999</v>
      </c>
      <c r="J4026" s="6" t="str">
        <f>'MEDIDAS ML'!J655</f>
        <v>Se calcula por Peso</v>
      </c>
      <c r="K4026" s="16">
        <f>'MEDIDAS ML'!K655</f>
        <v>2.4500000000000002</v>
      </c>
      <c r="L4026" s="7">
        <f>'MEDIDAS ML'!L655</f>
        <v>28120</v>
      </c>
      <c r="M4026" s="6" t="str">
        <f>'MEDIDAS ML'!M655</f>
        <v>Sin costo fijo</v>
      </c>
      <c r="N4026" s="7">
        <f>'MEDIDAS ML'!N655</f>
        <v>0</v>
      </c>
      <c r="O4026" s="6" t="str">
        <f>'MEDIDAS ML'!O655</f>
        <v>$19.990-$30.000</v>
      </c>
      <c r="P4026" s="7">
        <f>'MEDIDAS ML'!P655</f>
        <v>2880</v>
      </c>
      <c r="Q4026" s="7">
        <f>'MEDIDAS ML'!Q655</f>
        <v>2880</v>
      </c>
      <c r="R4026" s="23" t="e">
        <f>'MEDIDAS ML'!#REF!</f>
        <v>#REF!</v>
      </c>
      <c r="S4026" s="24" t="e">
        <f>'MEDIDAS ML'!#REF!</f>
        <v>#REF!</v>
      </c>
      <c r="T4026" s="24" t="e">
        <f>'MEDIDAS ML'!#REF!</f>
        <v>#REF!</v>
      </c>
      <c r="U4026" s="24" t="e">
        <f>'MEDIDAS ML'!#REF!</f>
        <v>#REF!</v>
      </c>
      <c r="V4026" s="22" t="e">
        <f>'MEDIDAS ML'!#REF!</f>
        <v>#REF!</v>
      </c>
      <c r="W4026" s="17" t="e">
        <f>'MEDIDAS ML'!#REF!</f>
        <v>#REF!</v>
      </c>
      <c r="X4026" t="e">
        <f>'MEDIDAS ML'!#REF!</f>
        <v>#REF!</v>
      </c>
    </row>
    <row r="4027" spans="1:24" ht="15.75" customHeight="1" x14ac:dyDescent="0.25">
      <c r="A4027" s="6">
        <f>'MEDIDAS ML'!A656</f>
        <v>123</v>
      </c>
      <c r="B4027" s="15">
        <f>'MEDIDAS ML'!B656</f>
        <v>123</v>
      </c>
      <c r="C4027" s="6">
        <f>'MEDIDAS ML'!C656</f>
        <v>123</v>
      </c>
      <c r="D4027" s="6" t="str">
        <f>'MEDIDAS ML'!D656</f>
        <v>17x17x22 cm - 2450 grs</v>
      </c>
      <c r="E4027" s="16">
        <f>'MEDIDAS ML'!E656</f>
        <v>17</v>
      </c>
      <c r="F4027" s="16">
        <f>'MEDIDAS ML'!F656</f>
        <v>17</v>
      </c>
      <c r="G4027" s="16">
        <f>'MEDIDAS ML'!G656</f>
        <v>22</v>
      </c>
      <c r="H4027" s="16">
        <f>'MEDIDAS ML'!H656</f>
        <v>2.4500000000000002</v>
      </c>
      <c r="I4027" s="16">
        <f>'MEDIDAS ML'!I656</f>
        <v>1.5894999999999999</v>
      </c>
      <c r="J4027" s="6" t="str">
        <f>'MEDIDAS ML'!J656</f>
        <v>Se calcula por Peso</v>
      </c>
      <c r="K4027" s="16">
        <f>'MEDIDAS ML'!K656</f>
        <v>2.4500000000000002</v>
      </c>
      <c r="L4027" s="7">
        <f>'MEDIDAS ML'!L656</f>
        <v>28120</v>
      </c>
      <c r="M4027" s="6" t="str">
        <f>'MEDIDAS ML'!M656</f>
        <v>Sin costo fijo</v>
      </c>
      <c r="N4027" s="7">
        <f>'MEDIDAS ML'!N656</f>
        <v>0</v>
      </c>
      <c r="O4027" s="6" t="str">
        <f>'MEDIDAS ML'!O656</f>
        <v>$19.990-$30.000</v>
      </c>
      <c r="P4027" s="7">
        <f>'MEDIDAS ML'!P656</f>
        <v>2880</v>
      </c>
      <c r="Q4027" s="7">
        <f>'MEDIDAS ML'!Q656</f>
        <v>2880</v>
      </c>
      <c r="R4027" s="23" t="e">
        <f>'MEDIDAS ML'!#REF!</f>
        <v>#REF!</v>
      </c>
      <c r="S4027" s="24" t="e">
        <f>'MEDIDAS ML'!#REF!</f>
        <v>#REF!</v>
      </c>
      <c r="T4027" s="24" t="e">
        <f>'MEDIDAS ML'!#REF!</f>
        <v>#REF!</v>
      </c>
      <c r="U4027" s="24" t="e">
        <f>'MEDIDAS ML'!#REF!</f>
        <v>#REF!</v>
      </c>
      <c r="V4027" s="22" t="e">
        <f>'MEDIDAS ML'!#REF!</f>
        <v>#REF!</v>
      </c>
      <c r="W4027" s="17" t="e">
        <f>'MEDIDAS ML'!#REF!</f>
        <v>#REF!</v>
      </c>
      <c r="X4027" t="e">
        <f>'MEDIDAS ML'!#REF!</f>
        <v>#REF!</v>
      </c>
    </row>
    <row r="4028" spans="1:24" ht="15.75" customHeight="1" x14ac:dyDescent="0.25">
      <c r="A4028" s="6">
        <f>'MEDIDAS ML'!A657</f>
        <v>123</v>
      </c>
      <c r="B4028" s="15">
        <f>'MEDIDAS ML'!B657</f>
        <v>123</v>
      </c>
      <c r="C4028" s="6">
        <f>'MEDIDAS ML'!C657</f>
        <v>123</v>
      </c>
      <c r="D4028" s="6" t="str">
        <f>'MEDIDAS ML'!D657</f>
        <v>17x17x22 cm - 2450 grs</v>
      </c>
      <c r="E4028" s="16">
        <f>'MEDIDAS ML'!E657</f>
        <v>17</v>
      </c>
      <c r="F4028" s="16">
        <f>'MEDIDAS ML'!F657</f>
        <v>17</v>
      </c>
      <c r="G4028" s="16">
        <f>'MEDIDAS ML'!G657</f>
        <v>22</v>
      </c>
      <c r="H4028" s="16">
        <f>'MEDIDAS ML'!H657</f>
        <v>2.4500000000000002</v>
      </c>
      <c r="I4028" s="16">
        <f>'MEDIDAS ML'!I657</f>
        <v>1.5894999999999999</v>
      </c>
      <c r="J4028" s="6" t="str">
        <f>'MEDIDAS ML'!J657</f>
        <v>Se calcula por Peso</v>
      </c>
      <c r="K4028" s="16">
        <f>'MEDIDAS ML'!K657</f>
        <v>2.4500000000000002</v>
      </c>
      <c r="L4028" s="7">
        <f>'MEDIDAS ML'!L657</f>
        <v>28120</v>
      </c>
      <c r="M4028" s="6" t="str">
        <f>'MEDIDAS ML'!M657</f>
        <v>Sin costo fijo</v>
      </c>
      <c r="N4028" s="7">
        <f>'MEDIDAS ML'!N657</f>
        <v>0</v>
      </c>
      <c r="O4028" s="6" t="str">
        <f>'MEDIDAS ML'!O657</f>
        <v>$19.990-$30.000</v>
      </c>
      <c r="P4028" s="7">
        <f>'MEDIDAS ML'!P657</f>
        <v>2880</v>
      </c>
      <c r="Q4028" s="7">
        <f>'MEDIDAS ML'!Q657</f>
        <v>2880</v>
      </c>
      <c r="R4028" s="23" t="e">
        <f>'MEDIDAS ML'!#REF!</f>
        <v>#REF!</v>
      </c>
      <c r="S4028" s="24" t="e">
        <f>'MEDIDAS ML'!#REF!</f>
        <v>#REF!</v>
      </c>
      <c r="T4028" s="24" t="e">
        <f>'MEDIDAS ML'!#REF!</f>
        <v>#REF!</v>
      </c>
      <c r="U4028" s="24" t="e">
        <f>'MEDIDAS ML'!#REF!</f>
        <v>#REF!</v>
      </c>
      <c r="V4028" s="22" t="e">
        <f>'MEDIDAS ML'!#REF!</f>
        <v>#REF!</v>
      </c>
      <c r="W4028" s="17" t="e">
        <f>'MEDIDAS ML'!#REF!</f>
        <v>#REF!</v>
      </c>
      <c r="X4028" t="e">
        <f>'MEDIDAS ML'!#REF!</f>
        <v>#REF!</v>
      </c>
    </row>
    <row r="4029" spans="1:24" ht="15.75" customHeight="1" x14ac:dyDescent="0.25">
      <c r="A4029" s="6">
        <f>'MEDIDAS ML'!A658</f>
        <v>123</v>
      </c>
      <c r="B4029" s="15">
        <f>'MEDIDAS ML'!B658</f>
        <v>123</v>
      </c>
      <c r="C4029" s="6">
        <f>'MEDIDAS ML'!C658</f>
        <v>123</v>
      </c>
      <c r="D4029" s="6" t="str">
        <f>'MEDIDAS ML'!D658</f>
        <v>17x17x22 cm - 2450 grs</v>
      </c>
      <c r="E4029" s="16">
        <f>'MEDIDAS ML'!E658</f>
        <v>17</v>
      </c>
      <c r="F4029" s="16">
        <f>'MEDIDAS ML'!F658</f>
        <v>17</v>
      </c>
      <c r="G4029" s="16">
        <f>'MEDIDAS ML'!G658</f>
        <v>22</v>
      </c>
      <c r="H4029" s="16">
        <f>'MEDIDAS ML'!H658</f>
        <v>2.4500000000000002</v>
      </c>
      <c r="I4029" s="16">
        <f>'MEDIDAS ML'!I658</f>
        <v>1.5894999999999999</v>
      </c>
      <c r="J4029" s="6" t="str">
        <f>'MEDIDAS ML'!J658</f>
        <v>Se calcula por Peso</v>
      </c>
      <c r="K4029" s="16">
        <f>'MEDIDAS ML'!K658</f>
        <v>2.4500000000000002</v>
      </c>
      <c r="L4029" s="7">
        <f>'MEDIDAS ML'!L658</f>
        <v>28120</v>
      </c>
      <c r="M4029" s="6" t="str">
        <f>'MEDIDAS ML'!M658</f>
        <v>Sin costo fijo</v>
      </c>
      <c r="N4029" s="7">
        <f>'MEDIDAS ML'!N658</f>
        <v>0</v>
      </c>
      <c r="O4029" s="6" t="str">
        <f>'MEDIDAS ML'!O658</f>
        <v>$19.990-$30.000</v>
      </c>
      <c r="P4029" s="7">
        <f>'MEDIDAS ML'!P658</f>
        <v>2880</v>
      </c>
      <c r="Q4029" s="7">
        <f>'MEDIDAS ML'!Q658</f>
        <v>2880</v>
      </c>
      <c r="R4029" s="23" t="e">
        <f>'MEDIDAS ML'!#REF!</f>
        <v>#REF!</v>
      </c>
      <c r="S4029" s="24" t="e">
        <f>'MEDIDAS ML'!#REF!</f>
        <v>#REF!</v>
      </c>
      <c r="T4029" s="24" t="e">
        <f>'MEDIDAS ML'!#REF!</f>
        <v>#REF!</v>
      </c>
      <c r="U4029" s="24" t="e">
        <f>'MEDIDAS ML'!#REF!</f>
        <v>#REF!</v>
      </c>
      <c r="V4029" s="22" t="e">
        <f>'MEDIDAS ML'!#REF!</f>
        <v>#REF!</v>
      </c>
      <c r="W4029" s="17" t="e">
        <f>'MEDIDAS ML'!#REF!</f>
        <v>#REF!</v>
      </c>
      <c r="X4029" t="e">
        <f>'MEDIDAS ML'!#REF!</f>
        <v>#REF!</v>
      </c>
    </row>
    <row r="4030" spans="1:24" ht="15.75" customHeight="1" x14ac:dyDescent="0.25">
      <c r="A4030" s="6">
        <f>'MEDIDAS ML'!A659</f>
        <v>123</v>
      </c>
      <c r="B4030" s="15">
        <f>'MEDIDAS ML'!B659</f>
        <v>123</v>
      </c>
      <c r="C4030" s="6">
        <f>'MEDIDAS ML'!C659</f>
        <v>123</v>
      </c>
      <c r="D4030" s="6" t="str">
        <f>'MEDIDAS ML'!D659</f>
        <v>17x17x22 cm - 2450 grs</v>
      </c>
      <c r="E4030" s="16">
        <f>'MEDIDAS ML'!E659</f>
        <v>17</v>
      </c>
      <c r="F4030" s="16">
        <f>'MEDIDAS ML'!F659</f>
        <v>17</v>
      </c>
      <c r="G4030" s="16">
        <f>'MEDIDAS ML'!G659</f>
        <v>22</v>
      </c>
      <c r="H4030" s="16">
        <f>'MEDIDAS ML'!H659</f>
        <v>2.4500000000000002</v>
      </c>
      <c r="I4030" s="16">
        <f>'MEDIDAS ML'!I659</f>
        <v>1.5894999999999999</v>
      </c>
      <c r="J4030" s="6" t="str">
        <f>'MEDIDAS ML'!J659</f>
        <v>Se calcula por Peso</v>
      </c>
      <c r="K4030" s="16">
        <f>'MEDIDAS ML'!K659</f>
        <v>2.4500000000000002</v>
      </c>
      <c r="L4030" s="7">
        <f>'MEDIDAS ML'!L659</f>
        <v>28120</v>
      </c>
      <c r="M4030" s="6" t="str">
        <f>'MEDIDAS ML'!M659</f>
        <v>Sin costo fijo</v>
      </c>
      <c r="N4030" s="7">
        <f>'MEDIDAS ML'!N659</f>
        <v>0</v>
      </c>
      <c r="O4030" s="6" t="str">
        <f>'MEDIDAS ML'!O659</f>
        <v>$19.990-$30.000</v>
      </c>
      <c r="P4030" s="7">
        <f>'MEDIDAS ML'!P659</f>
        <v>2880</v>
      </c>
      <c r="Q4030" s="7">
        <f>'MEDIDAS ML'!Q659</f>
        <v>2880</v>
      </c>
      <c r="R4030" s="23" t="e">
        <f>'MEDIDAS ML'!#REF!</f>
        <v>#REF!</v>
      </c>
      <c r="S4030" s="24" t="e">
        <f>'MEDIDAS ML'!#REF!</f>
        <v>#REF!</v>
      </c>
      <c r="T4030" s="24" t="e">
        <f>'MEDIDAS ML'!#REF!</f>
        <v>#REF!</v>
      </c>
      <c r="U4030" s="24" t="e">
        <f>'MEDIDAS ML'!#REF!</f>
        <v>#REF!</v>
      </c>
      <c r="V4030" s="22" t="e">
        <f>'MEDIDAS ML'!#REF!</f>
        <v>#REF!</v>
      </c>
      <c r="W4030" s="17" t="e">
        <f>'MEDIDAS ML'!#REF!</f>
        <v>#REF!</v>
      </c>
      <c r="X4030" t="e">
        <f>'MEDIDAS ML'!#REF!</f>
        <v>#REF!</v>
      </c>
    </row>
    <row r="4031" spans="1:24" ht="15.75" customHeight="1" x14ac:dyDescent="0.25">
      <c r="A4031" s="6">
        <f>'MEDIDAS ML'!A949</f>
        <v>123</v>
      </c>
      <c r="B4031" s="15">
        <f>'MEDIDAS ML'!B949</f>
        <v>123</v>
      </c>
      <c r="C4031" s="6">
        <f>'MEDIDAS ML'!C949</f>
        <v>123</v>
      </c>
      <c r="D4031" s="6" t="str">
        <f>'MEDIDAS ML'!D949</f>
        <v>7x17x30 cm - 1526 grs</v>
      </c>
      <c r="E4031" s="16">
        <f>'MEDIDAS ML'!E949</f>
        <v>7</v>
      </c>
      <c r="F4031" s="16">
        <f>'MEDIDAS ML'!F949</f>
        <v>17</v>
      </c>
      <c r="G4031" s="16">
        <f>'MEDIDAS ML'!G949</f>
        <v>30</v>
      </c>
      <c r="H4031" s="16">
        <f>'MEDIDAS ML'!H949</f>
        <v>1.526</v>
      </c>
      <c r="I4031" s="16">
        <f>'MEDIDAS ML'!I949</f>
        <v>0.89249999999999996</v>
      </c>
      <c r="J4031" s="6" t="str">
        <f>'MEDIDAS ML'!J949</f>
        <v>Se calcula por Peso</v>
      </c>
      <c r="K4031" s="16">
        <f>'MEDIDAS ML'!K949</f>
        <v>1.526</v>
      </c>
      <c r="L4031" s="7">
        <f>'MEDIDAS ML'!L949</f>
        <v>29638</v>
      </c>
      <c r="M4031" s="6" t="str">
        <f>'MEDIDAS ML'!M949</f>
        <v>Sin costo fijo</v>
      </c>
      <c r="N4031" s="7">
        <f>'MEDIDAS ML'!N949</f>
        <v>0</v>
      </c>
      <c r="O4031" s="6" t="str">
        <f>'MEDIDAS ML'!O949</f>
        <v>$19.990-$30.000</v>
      </c>
      <c r="P4031" s="7">
        <f>'MEDIDAS ML'!P949</f>
        <v>2640</v>
      </c>
      <c r="Q4031" s="7">
        <f>'MEDIDAS ML'!Q949</f>
        <v>2640</v>
      </c>
      <c r="R4031" s="23" t="e">
        <f>'MEDIDAS ML'!#REF!</f>
        <v>#REF!</v>
      </c>
      <c r="S4031" s="24" t="e">
        <f>'MEDIDAS ML'!#REF!</f>
        <v>#REF!</v>
      </c>
      <c r="T4031" s="24" t="e">
        <f>'MEDIDAS ML'!#REF!</f>
        <v>#REF!</v>
      </c>
      <c r="U4031" s="24" t="e">
        <f>'MEDIDAS ML'!#REF!</f>
        <v>#REF!</v>
      </c>
      <c r="V4031" s="22" t="e">
        <f>'MEDIDAS ML'!#REF!</f>
        <v>#REF!</v>
      </c>
      <c r="W4031" s="17" t="e">
        <f>'MEDIDAS ML'!#REF!</f>
        <v>#REF!</v>
      </c>
      <c r="X4031" t="e">
        <f>'MEDIDAS ML'!#REF!</f>
        <v>#REF!</v>
      </c>
    </row>
    <row r="4032" spans="1:24" ht="15.75" customHeight="1" x14ac:dyDescent="0.25">
      <c r="A4032" s="6">
        <f>'MEDIDAS ML'!A950</f>
        <v>123</v>
      </c>
      <c r="B4032" s="15">
        <f>'MEDIDAS ML'!B950</f>
        <v>123</v>
      </c>
      <c r="C4032" s="6">
        <f>'MEDIDAS ML'!C950</f>
        <v>123</v>
      </c>
      <c r="D4032" s="6" t="str">
        <f>'MEDIDAS ML'!D950</f>
        <v>7x17x30 cm - 1526 grs</v>
      </c>
      <c r="E4032" s="16">
        <f>'MEDIDAS ML'!E950</f>
        <v>7</v>
      </c>
      <c r="F4032" s="16">
        <f>'MEDIDAS ML'!F950</f>
        <v>17</v>
      </c>
      <c r="G4032" s="16">
        <f>'MEDIDAS ML'!G950</f>
        <v>30</v>
      </c>
      <c r="H4032" s="16">
        <f>'MEDIDAS ML'!H950</f>
        <v>1.526</v>
      </c>
      <c r="I4032" s="16">
        <f>'MEDIDAS ML'!I950</f>
        <v>0.89249999999999996</v>
      </c>
      <c r="J4032" s="6" t="str">
        <f>'MEDIDAS ML'!J950</f>
        <v>Se calcula por Peso</v>
      </c>
      <c r="K4032" s="16">
        <f>'MEDIDAS ML'!K950</f>
        <v>1.526</v>
      </c>
      <c r="L4032" s="7">
        <f>'MEDIDAS ML'!L950</f>
        <v>29638</v>
      </c>
      <c r="M4032" s="6" t="str">
        <f>'MEDIDAS ML'!M950</f>
        <v>Sin costo fijo</v>
      </c>
      <c r="N4032" s="7">
        <f>'MEDIDAS ML'!N950</f>
        <v>0</v>
      </c>
      <c r="O4032" s="6" t="str">
        <f>'MEDIDAS ML'!O950</f>
        <v>$19.990-$30.000</v>
      </c>
      <c r="P4032" s="7">
        <f>'MEDIDAS ML'!P950</f>
        <v>2640</v>
      </c>
      <c r="Q4032" s="7">
        <f>'MEDIDAS ML'!Q950</f>
        <v>2640</v>
      </c>
      <c r="R4032" s="23" t="e">
        <f>'MEDIDAS ML'!#REF!</f>
        <v>#REF!</v>
      </c>
      <c r="S4032" s="24" t="e">
        <f>'MEDIDAS ML'!#REF!</f>
        <v>#REF!</v>
      </c>
      <c r="T4032" s="24" t="e">
        <f>'MEDIDAS ML'!#REF!</f>
        <v>#REF!</v>
      </c>
      <c r="U4032" s="24" t="e">
        <f>'MEDIDAS ML'!#REF!</f>
        <v>#REF!</v>
      </c>
      <c r="V4032" s="22" t="e">
        <f>'MEDIDAS ML'!#REF!</f>
        <v>#REF!</v>
      </c>
      <c r="W4032" s="17" t="e">
        <f>'MEDIDAS ML'!#REF!</f>
        <v>#REF!</v>
      </c>
      <c r="X4032" t="e">
        <f>'MEDIDAS ML'!#REF!</f>
        <v>#REF!</v>
      </c>
    </row>
    <row r="4033" spans="1:24" ht="15.75" customHeight="1" x14ac:dyDescent="0.25">
      <c r="A4033" s="6">
        <f>'MEDIDAS ML'!A1982</f>
        <v>123</v>
      </c>
      <c r="B4033" s="15">
        <f>'MEDIDAS ML'!B1982</f>
        <v>123</v>
      </c>
      <c r="C4033" s="6">
        <f>'MEDIDAS ML'!C1982</f>
        <v>123</v>
      </c>
      <c r="D4033" s="6" t="str">
        <f>'MEDIDAS ML'!D1982</f>
        <v>8x13x20 cm - 540 grs</v>
      </c>
      <c r="E4033" s="16">
        <f>'MEDIDAS ML'!E1982</f>
        <v>8</v>
      </c>
      <c r="F4033" s="16">
        <f>'MEDIDAS ML'!F1982</f>
        <v>13</v>
      </c>
      <c r="G4033" s="16">
        <f>'MEDIDAS ML'!G1982</f>
        <v>20</v>
      </c>
      <c r="H4033" s="16">
        <f>'MEDIDAS ML'!H1982</f>
        <v>0.54</v>
      </c>
      <c r="I4033" s="16">
        <f>'MEDIDAS ML'!I1982</f>
        <v>0.52</v>
      </c>
      <c r="J4033" s="6" t="str">
        <f>'MEDIDAS ML'!J1982</f>
        <v>Se calcula por Peso</v>
      </c>
      <c r="K4033" s="16">
        <f>'MEDIDAS ML'!K1982</f>
        <v>0.54</v>
      </c>
      <c r="L4033" s="7">
        <f>'MEDIDAS ML'!L1982</f>
        <v>26091</v>
      </c>
      <c r="M4033" s="6" t="str">
        <f>'MEDIDAS ML'!M1982</f>
        <v>Sin costo fijo</v>
      </c>
      <c r="N4033" s="7">
        <f>'MEDIDAS ML'!N1982</f>
        <v>0</v>
      </c>
      <c r="O4033" s="6" t="str">
        <f>'MEDIDAS ML'!O1982</f>
        <v>$19.990-$30.000</v>
      </c>
      <c r="P4033" s="7">
        <f>'MEDIDAS ML'!P1982</f>
        <v>2480</v>
      </c>
      <c r="Q4033" s="7">
        <f>'MEDIDAS ML'!Q1982</f>
        <v>2480</v>
      </c>
      <c r="R4033" s="23" t="e">
        <f>'MEDIDAS ML'!#REF!</f>
        <v>#REF!</v>
      </c>
      <c r="S4033" s="24" t="e">
        <f>'MEDIDAS ML'!#REF!</f>
        <v>#REF!</v>
      </c>
      <c r="T4033" s="24" t="e">
        <f>'MEDIDAS ML'!#REF!</f>
        <v>#REF!</v>
      </c>
      <c r="U4033" s="24" t="e">
        <f>'MEDIDAS ML'!#REF!</f>
        <v>#REF!</v>
      </c>
      <c r="V4033" s="22" t="e">
        <f>'MEDIDAS ML'!#REF!</f>
        <v>#REF!</v>
      </c>
      <c r="W4033" s="17" t="e">
        <f>'MEDIDAS ML'!#REF!</f>
        <v>#REF!</v>
      </c>
      <c r="X4033" t="e">
        <f>'MEDIDAS ML'!#REF!</f>
        <v>#REF!</v>
      </c>
    </row>
    <row r="4034" spans="1:24" ht="15.75" customHeight="1" x14ac:dyDescent="0.25">
      <c r="A4034" s="6">
        <f>'MEDIDAS ML'!A595</f>
        <v>123</v>
      </c>
      <c r="B4034" s="15">
        <f>'MEDIDAS ML'!B595</f>
        <v>123</v>
      </c>
      <c r="C4034" s="6">
        <f>'MEDIDAS ML'!C595</f>
        <v>123</v>
      </c>
      <c r="D4034" s="6" t="str">
        <f>'MEDIDAS ML'!D595</f>
        <v>10x12x51 cm - 2753 grs</v>
      </c>
      <c r="E4034" s="16">
        <f>'MEDIDAS ML'!E595</f>
        <v>10</v>
      </c>
      <c r="F4034" s="16">
        <f>'MEDIDAS ML'!F595</f>
        <v>12</v>
      </c>
      <c r="G4034" s="16">
        <f>'MEDIDAS ML'!G595</f>
        <v>51</v>
      </c>
      <c r="H4034" s="16">
        <f>'MEDIDAS ML'!H595</f>
        <v>2.7530000000000001</v>
      </c>
      <c r="I4034" s="16">
        <f>'MEDIDAS ML'!I595</f>
        <v>1.53</v>
      </c>
      <c r="J4034" s="6" t="str">
        <f>'MEDIDAS ML'!J595</f>
        <v>Se calcula por Peso</v>
      </c>
      <c r="K4034" s="16">
        <f>'MEDIDAS ML'!K595</f>
        <v>2.7530000000000001</v>
      </c>
      <c r="L4034" s="7">
        <f>'MEDIDAS ML'!L595</f>
        <v>27990</v>
      </c>
      <c r="M4034" s="6" t="str">
        <f>'MEDIDAS ML'!M595</f>
        <v>Sin costo fijo</v>
      </c>
      <c r="N4034" s="7">
        <f>'MEDIDAS ML'!N595</f>
        <v>0</v>
      </c>
      <c r="O4034" s="6" t="str">
        <f>'MEDIDAS ML'!O595</f>
        <v>$19.990-$30.000</v>
      </c>
      <c r="P4034" s="7">
        <f>'MEDIDAS ML'!P595</f>
        <v>2880</v>
      </c>
      <c r="Q4034" s="7">
        <f>'MEDIDAS ML'!Q595</f>
        <v>2880</v>
      </c>
      <c r="R4034" s="23" t="e">
        <f>'MEDIDAS ML'!#REF!</f>
        <v>#REF!</v>
      </c>
      <c r="S4034" s="24" t="e">
        <f>'MEDIDAS ML'!#REF!</f>
        <v>#REF!</v>
      </c>
      <c r="T4034" s="24" t="e">
        <f>'MEDIDAS ML'!#REF!</f>
        <v>#REF!</v>
      </c>
      <c r="U4034" s="24" t="e">
        <f>'MEDIDAS ML'!#REF!</f>
        <v>#REF!</v>
      </c>
      <c r="V4034" s="22" t="e">
        <f>'MEDIDAS ML'!#REF!</f>
        <v>#REF!</v>
      </c>
      <c r="W4034" s="17" t="e">
        <f>'MEDIDAS ML'!#REF!</f>
        <v>#REF!</v>
      </c>
      <c r="X4034" t="e">
        <f>'MEDIDAS ML'!#REF!</f>
        <v>#REF!</v>
      </c>
    </row>
    <row r="4035" spans="1:24" ht="15.75" customHeight="1" x14ac:dyDescent="0.25">
      <c r="A4035" s="6">
        <f>'MEDIDAS ML'!A2647</f>
        <v>123</v>
      </c>
      <c r="B4035" s="15">
        <f>'MEDIDAS ML'!B2647</f>
        <v>123</v>
      </c>
      <c r="C4035" s="6">
        <f>'MEDIDAS ML'!C2647</f>
        <v>123</v>
      </c>
      <c r="D4035" s="6" t="str">
        <f>'MEDIDAS ML'!D2647</f>
        <v>5x17x30 cm - 320 grs</v>
      </c>
      <c r="E4035" s="16">
        <f>'MEDIDAS ML'!E2647</f>
        <v>5</v>
      </c>
      <c r="F4035" s="16">
        <f>'MEDIDAS ML'!F2647</f>
        <v>17</v>
      </c>
      <c r="G4035" s="16">
        <f>'MEDIDAS ML'!G2647</f>
        <v>30</v>
      </c>
      <c r="H4035" s="16">
        <f>'MEDIDAS ML'!H2647</f>
        <v>0.32</v>
      </c>
      <c r="I4035" s="16">
        <f>'MEDIDAS ML'!I2647</f>
        <v>0.63749999999999996</v>
      </c>
      <c r="J4035" s="6" t="str">
        <f>'MEDIDAS ML'!J2647</f>
        <v>Se calcula por P volum</v>
      </c>
      <c r="K4035" s="16">
        <f>'MEDIDAS ML'!K2647</f>
        <v>0.63749999999999996</v>
      </c>
      <c r="L4035" s="7">
        <f>'MEDIDAS ML'!L2647</f>
        <v>25991</v>
      </c>
      <c r="M4035" s="6" t="str">
        <f>'MEDIDAS ML'!M2647</f>
        <v>Sin costo fijo</v>
      </c>
      <c r="N4035" s="7">
        <f>'MEDIDAS ML'!N2647</f>
        <v>0</v>
      </c>
      <c r="O4035" s="6" t="str">
        <f>'MEDIDAS ML'!O2647</f>
        <v>$19.990-$30.000</v>
      </c>
      <c r="P4035" s="7">
        <f>'MEDIDAS ML'!P2647</f>
        <v>2480</v>
      </c>
      <c r="Q4035" s="7">
        <f>'MEDIDAS ML'!Q2647</f>
        <v>2480</v>
      </c>
      <c r="R4035" s="23" t="e">
        <f>'MEDIDAS ML'!#REF!</f>
        <v>#REF!</v>
      </c>
      <c r="S4035" s="24" t="e">
        <f>'MEDIDAS ML'!#REF!</f>
        <v>#REF!</v>
      </c>
      <c r="T4035" s="24" t="e">
        <f>'MEDIDAS ML'!#REF!</f>
        <v>#REF!</v>
      </c>
      <c r="U4035" s="24" t="e">
        <f>'MEDIDAS ML'!#REF!</f>
        <v>#REF!</v>
      </c>
      <c r="V4035" s="22" t="e">
        <f>'MEDIDAS ML'!#REF!</f>
        <v>#REF!</v>
      </c>
      <c r="W4035" s="17" t="e">
        <f>'MEDIDAS ML'!#REF!</f>
        <v>#REF!</v>
      </c>
      <c r="X4035" t="e">
        <f>'MEDIDAS ML'!#REF!</f>
        <v>#REF!</v>
      </c>
    </row>
    <row r="4036" spans="1:24" ht="15.75" customHeight="1" x14ac:dyDescent="0.25">
      <c r="A4036" s="6">
        <f>'MEDIDAS ML'!A2648</f>
        <v>123</v>
      </c>
      <c r="B4036" s="15">
        <f>'MEDIDAS ML'!B2648</f>
        <v>123</v>
      </c>
      <c r="C4036" s="6">
        <f>'MEDIDAS ML'!C2648</f>
        <v>123</v>
      </c>
      <c r="D4036" s="6" t="str">
        <f>'MEDIDAS ML'!D2648</f>
        <v>5x17x30 cm - 320 grs</v>
      </c>
      <c r="E4036" s="16">
        <f>'MEDIDAS ML'!E2648</f>
        <v>5</v>
      </c>
      <c r="F4036" s="16">
        <f>'MEDIDAS ML'!F2648</f>
        <v>17</v>
      </c>
      <c r="G4036" s="16">
        <f>'MEDIDAS ML'!G2648</f>
        <v>30</v>
      </c>
      <c r="H4036" s="16">
        <f>'MEDIDAS ML'!H2648</f>
        <v>0.32</v>
      </c>
      <c r="I4036" s="16">
        <f>'MEDIDAS ML'!I2648</f>
        <v>0.63749999999999996</v>
      </c>
      <c r="J4036" s="6" t="str">
        <f>'MEDIDAS ML'!J2648</f>
        <v>Se calcula por P volum</v>
      </c>
      <c r="K4036" s="16">
        <f>'MEDIDAS ML'!K2648</f>
        <v>0.63749999999999996</v>
      </c>
      <c r="L4036" s="7">
        <f>'MEDIDAS ML'!L2648</f>
        <v>25991</v>
      </c>
      <c r="M4036" s="6" t="str">
        <f>'MEDIDAS ML'!M2648</f>
        <v>Sin costo fijo</v>
      </c>
      <c r="N4036" s="7">
        <f>'MEDIDAS ML'!N2648</f>
        <v>0</v>
      </c>
      <c r="O4036" s="6" t="str">
        <f>'MEDIDAS ML'!O2648</f>
        <v>$19.990-$30.000</v>
      </c>
      <c r="P4036" s="7">
        <f>'MEDIDAS ML'!P2648</f>
        <v>2480</v>
      </c>
      <c r="Q4036" s="7">
        <f>'MEDIDAS ML'!Q2648</f>
        <v>2480</v>
      </c>
      <c r="R4036" s="23" t="e">
        <f>'MEDIDAS ML'!#REF!</f>
        <v>#REF!</v>
      </c>
      <c r="S4036" s="24" t="e">
        <f>'MEDIDAS ML'!#REF!</f>
        <v>#REF!</v>
      </c>
      <c r="T4036" s="24" t="e">
        <f>'MEDIDAS ML'!#REF!</f>
        <v>#REF!</v>
      </c>
      <c r="U4036" s="24" t="e">
        <f>'MEDIDAS ML'!#REF!</f>
        <v>#REF!</v>
      </c>
      <c r="V4036" s="22" t="e">
        <f>'MEDIDAS ML'!#REF!</f>
        <v>#REF!</v>
      </c>
      <c r="W4036" s="17" t="e">
        <f>'MEDIDAS ML'!#REF!</f>
        <v>#REF!</v>
      </c>
      <c r="X4036" t="e">
        <f>'MEDIDAS ML'!#REF!</f>
        <v>#REF!</v>
      </c>
    </row>
    <row r="4037" spans="1:24" ht="15.75" customHeight="1" x14ac:dyDescent="0.25">
      <c r="A4037" s="6">
        <f>'MEDIDAS ML'!A1428</f>
        <v>123</v>
      </c>
      <c r="B4037" s="15">
        <f>'MEDIDAS ML'!B1428</f>
        <v>123</v>
      </c>
      <c r="C4037" s="6">
        <f>'MEDIDAS ML'!C1428</f>
        <v>123</v>
      </c>
      <c r="D4037" s="6" t="str">
        <f>'MEDIDAS ML'!D1428</f>
        <v>11x11x14 cm - 926 grs</v>
      </c>
      <c r="E4037" s="16">
        <f>'MEDIDAS ML'!E1428</f>
        <v>11</v>
      </c>
      <c r="F4037" s="16">
        <f>'MEDIDAS ML'!F1428</f>
        <v>11</v>
      </c>
      <c r="G4037" s="16">
        <f>'MEDIDAS ML'!G1428</f>
        <v>14</v>
      </c>
      <c r="H4037" s="16">
        <f>'MEDIDAS ML'!H1428</f>
        <v>0.92600000000000005</v>
      </c>
      <c r="I4037" s="16">
        <f>'MEDIDAS ML'!I1428</f>
        <v>0.42349999999999999</v>
      </c>
      <c r="J4037" s="6" t="str">
        <f>'MEDIDAS ML'!J1428</f>
        <v>Se calcula por Peso</v>
      </c>
      <c r="K4037" s="16">
        <f>'MEDIDAS ML'!K1428</f>
        <v>0.92600000000000005</v>
      </c>
      <c r="L4037" s="7">
        <f>'MEDIDAS ML'!L1428</f>
        <v>25990</v>
      </c>
      <c r="M4037" s="6" t="str">
        <f>'MEDIDAS ML'!M1428</f>
        <v>Sin costo fijo</v>
      </c>
      <c r="N4037" s="7">
        <f>'MEDIDAS ML'!N1428</f>
        <v>0</v>
      </c>
      <c r="O4037" s="6" t="str">
        <f>'MEDIDAS ML'!O1428</f>
        <v>$19.990-$30.000</v>
      </c>
      <c r="P4037" s="7">
        <f>'MEDIDAS ML'!P1428</f>
        <v>2480</v>
      </c>
      <c r="Q4037" s="7">
        <f>'MEDIDAS ML'!Q1428</f>
        <v>2480</v>
      </c>
      <c r="R4037" s="23" t="e">
        <f>'MEDIDAS ML'!#REF!</f>
        <v>#REF!</v>
      </c>
      <c r="S4037" s="24" t="e">
        <f>'MEDIDAS ML'!#REF!</f>
        <v>#REF!</v>
      </c>
      <c r="T4037" s="24" t="e">
        <f>'MEDIDAS ML'!#REF!</f>
        <v>#REF!</v>
      </c>
      <c r="U4037" s="24" t="e">
        <f>'MEDIDAS ML'!#REF!</f>
        <v>#REF!</v>
      </c>
      <c r="V4037" s="22" t="e">
        <f>'MEDIDAS ML'!#REF!</f>
        <v>#REF!</v>
      </c>
      <c r="W4037" s="17" t="e">
        <f>'MEDIDAS ML'!#REF!</f>
        <v>#REF!</v>
      </c>
      <c r="X4037" t="e">
        <f>'MEDIDAS ML'!#REF!</f>
        <v>#REF!</v>
      </c>
    </row>
    <row r="4038" spans="1:24" ht="15.75" customHeight="1" x14ac:dyDescent="0.25">
      <c r="A4038" s="6">
        <f>'MEDIDAS ML'!A1429</f>
        <v>123</v>
      </c>
      <c r="B4038" s="15">
        <f>'MEDIDAS ML'!B1429</f>
        <v>123</v>
      </c>
      <c r="C4038" s="6">
        <f>'MEDIDAS ML'!C1429</f>
        <v>123</v>
      </c>
      <c r="D4038" s="6" t="str">
        <f>'MEDIDAS ML'!D1429</f>
        <v>11x11x14 cm - 926 grs</v>
      </c>
      <c r="E4038" s="16">
        <f>'MEDIDAS ML'!E1429</f>
        <v>11</v>
      </c>
      <c r="F4038" s="16">
        <f>'MEDIDAS ML'!F1429</f>
        <v>11</v>
      </c>
      <c r="G4038" s="16">
        <f>'MEDIDAS ML'!G1429</f>
        <v>14</v>
      </c>
      <c r="H4038" s="16">
        <f>'MEDIDAS ML'!H1429</f>
        <v>0.92600000000000005</v>
      </c>
      <c r="I4038" s="16">
        <f>'MEDIDAS ML'!I1429</f>
        <v>0.42349999999999999</v>
      </c>
      <c r="J4038" s="6" t="str">
        <f>'MEDIDAS ML'!J1429</f>
        <v>Se calcula por Peso</v>
      </c>
      <c r="K4038" s="16">
        <f>'MEDIDAS ML'!K1429</f>
        <v>0.92600000000000005</v>
      </c>
      <c r="L4038" s="7">
        <f>'MEDIDAS ML'!L1429</f>
        <v>25990</v>
      </c>
      <c r="M4038" s="6" t="str">
        <f>'MEDIDAS ML'!M1429</f>
        <v>Sin costo fijo</v>
      </c>
      <c r="N4038" s="7">
        <f>'MEDIDAS ML'!N1429</f>
        <v>0</v>
      </c>
      <c r="O4038" s="6" t="str">
        <f>'MEDIDAS ML'!O1429</f>
        <v>$19.990-$30.000</v>
      </c>
      <c r="P4038" s="7">
        <f>'MEDIDAS ML'!P1429</f>
        <v>2480</v>
      </c>
      <c r="Q4038" s="7">
        <f>'MEDIDAS ML'!Q1429</f>
        <v>2480</v>
      </c>
      <c r="R4038" s="23" t="e">
        <f>'MEDIDAS ML'!#REF!</f>
        <v>#REF!</v>
      </c>
      <c r="S4038" s="24" t="e">
        <f>'MEDIDAS ML'!#REF!</f>
        <v>#REF!</v>
      </c>
      <c r="T4038" s="24" t="e">
        <f>'MEDIDAS ML'!#REF!</f>
        <v>#REF!</v>
      </c>
      <c r="U4038" s="24" t="e">
        <f>'MEDIDAS ML'!#REF!</f>
        <v>#REF!</v>
      </c>
      <c r="V4038" s="22" t="e">
        <f>'MEDIDAS ML'!#REF!</f>
        <v>#REF!</v>
      </c>
      <c r="W4038" s="17" t="e">
        <f>'MEDIDAS ML'!#REF!</f>
        <v>#REF!</v>
      </c>
      <c r="X4038" t="e">
        <f>'MEDIDAS ML'!#REF!</f>
        <v>#REF!</v>
      </c>
    </row>
    <row r="4039" spans="1:24" ht="15.75" customHeight="1" x14ac:dyDescent="0.25">
      <c r="A4039" s="6">
        <f>'MEDIDAS ML'!A1506</f>
        <v>123</v>
      </c>
      <c r="B4039" s="15">
        <f>'MEDIDAS ML'!B1506</f>
        <v>123</v>
      </c>
      <c r="C4039" s="6">
        <f>'MEDIDAS ML'!C1506</f>
        <v>123</v>
      </c>
      <c r="D4039" s="6" t="str">
        <f>'MEDIDAS ML'!D1506</f>
        <v>3x10x17 cm - 852 grs</v>
      </c>
      <c r="E4039" s="16">
        <f>'MEDIDAS ML'!E1506</f>
        <v>3</v>
      </c>
      <c r="F4039" s="16">
        <f>'MEDIDAS ML'!F1506</f>
        <v>10</v>
      </c>
      <c r="G4039" s="16">
        <f>'MEDIDAS ML'!G1506</f>
        <v>17</v>
      </c>
      <c r="H4039" s="16">
        <f>'MEDIDAS ML'!H1506</f>
        <v>0.85199999999999998</v>
      </c>
      <c r="I4039" s="16">
        <f>'MEDIDAS ML'!I1506</f>
        <v>0.1275</v>
      </c>
      <c r="J4039" s="6" t="str">
        <f>'MEDIDAS ML'!J1506</f>
        <v>Se calcula por Peso</v>
      </c>
      <c r="K4039" s="16">
        <f>'MEDIDAS ML'!K1506</f>
        <v>0.85199999999999998</v>
      </c>
      <c r="L4039" s="7">
        <f>'MEDIDAS ML'!L1506</f>
        <v>25990</v>
      </c>
      <c r="M4039" s="6" t="str">
        <f>'MEDIDAS ML'!M1506</f>
        <v>Sin costo fijo</v>
      </c>
      <c r="N4039" s="7">
        <f>'MEDIDAS ML'!N1506</f>
        <v>0</v>
      </c>
      <c r="O4039" s="6" t="str">
        <f>'MEDIDAS ML'!O1506</f>
        <v>$19.990-$30.000</v>
      </c>
      <c r="P4039" s="7">
        <f>'MEDIDAS ML'!P1506</f>
        <v>2480</v>
      </c>
      <c r="Q4039" s="7">
        <f>'MEDIDAS ML'!Q1506</f>
        <v>2480</v>
      </c>
      <c r="R4039" s="23" t="e">
        <f>'MEDIDAS ML'!#REF!</f>
        <v>#REF!</v>
      </c>
      <c r="S4039" s="24" t="e">
        <f>'MEDIDAS ML'!#REF!</f>
        <v>#REF!</v>
      </c>
      <c r="T4039" s="24" t="e">
        <f>'MEDIDAS ML'!#REF!</f>
        <v>#REF!</v>
      </c>
      <c r="U4039" s="24" t="e">
        <f>'MEDIDAS ML'!#REF!</f>
        <v>#REF!</v>
      </c>
      <c r="V4039" s="22" t="e">
        <f>'MEDIDAS ML'!#REF!</f>
        <v>#REF!</v>
      </c>
      <c r="W4039" s="17" t="e">
        <f>'MEDIDAS ML'!#REF!</f>
        <v>#REF!</v>
      </c>
      <c r="X4039" t="e">
        <f>'MEDIDAS ML'!#REF!</f>
        <v>#REF!</v>
      </c>
    </row>
    <row r="4040" spans="1:24" ht="15.75" customHeight="1" x14ac:dyDescent="0.25">
      <c r="A4040" s="6">
        <f>'MEDIDAS ML'!A1507</f>
        <v>123</v>
      </c>
      <c r="B4040" s="15">
        <f>'MEDIDAS ML'!B1507</f>
        <v>123</v>
      </c>
      <c r="C4040" s="6">
        <f>'MEDIDAS ML'!C1507</f>
        <v>123</v>
      </c>
      <c r="D4040" s="6" t="str">
        <f>'MEDIDAS ML'!D1507</f>
        <v>3x10x17 cm - 852 grs</v>
      </c>
      <c r="E4040" s="16">
        <f>'MEDIDAS ML'!E1507</f>
        <v>3</v>
      </c>
      <c r="F4040" s="16">
        <f>'MEDIDAS ML'!F1507</f>
        <v>10</v>
      </c>
      <c r="G4040" s="16">
        <f>'MEDIDAS ML'!G1507</f>
        <v>17</v>
      </c>
      <c r="H4040" s="16">
        <f>'MEDIDAS ML'!H1507</f>
        <v>0.85199999999999998</v>
      </c>
      <c r="I4040" s="16">
        <f>'MEDIDAS ML'!I1507</f>
        <v>0.1275</v>
      </c>
      <c r="J4040" s="6" t="str">
        <f>'MEDIDAS ML'!J1507</f>
        <v>Se calcula por Peso</v>
      </c>
      <c r="K4040" s="16">
        <f>'MEDIDAS ML'!K1507</f>
        <v>0.85199999999999998</v>
      </c>
      <c r="L4040" s="7">
        <f>'MEDIDAS ML'!L1507</f>
        <v>25990</v>
      </c>
      <c r="M4040" s="6" t="str">
        <f>'MEDIDAS ML'!M1507</f>
        <v>Sin costo fijo</v>
      </c>
      <c r="N4040" s="7">
        <f>'MEDIDAS ML'!N1507</f>
        <v>0</v>
      </c>
      <c r="O4040" s="6" t="str">
        <f>'MEDIDAS ML'!O1507</f>
        <v>$19.990-$30.000</v>
      </c>
      <c r="P4040" s="7">
        <f>'MEDIDAS ML'!P1507</f>
        <v>2480</v>
      </c>
      <c r="Q4040" s="7">
        <f>'MEDIDAS ML'!Q1507</f>
        <v>2480</v>
      </c>
      <c r="R4040" s="23" t="e">
        <f>'MEDIDAS ML'!#REF!</f>
        <v>#REF!</v>
      </c>
      <c r="S4040" s="24" t="e">
        <f>'MEDIDAS ML'!#REF!</f>
        <v>#REF!</v>
      </c>
      <c r="T4040" s="24" t="e">
        <f>'MEDIDAS ML'!#REF!</f>
        <v>#REF!</v>
      </c>
      <c r="U4040" s="24" t="e">
        <f>'MEDIDAS ML'!#REF!</f>
        <v>#REF!</v>
      </c>
      <c r="V4040" s="22" t="e">
        <f>'MEDIDAS ML'!#REF!</f>
        <v>#REF!</v>
      </c>
      <c r="W4040" s="17" t="e">
        <f>'MEDIDAS ML'!#REF!</f>
        <v>#REF!</v>
      </c>
      <c r="X4040" t="e">
        <f>'MEDIDAS ML'!#REF!</f>
        <v>#REF!</v>
      </c>
    </row>
    <row r="4041" spans="1:24" ht="15.75" customHeight="1" x14ac:dyDescent="0.25">
      <c r="A4041" s="6">
        <f>'MEDIDAS ML'!A2485</f>
        <v>123</v>
      </c>
      <c r="B4041" s="15">
        <f>'MEDIDAS ML'!B2485</f>
        <v>123</v>
      </c>
      <c r="C4041" s="6">
        <f>'MEDIDAS ML'!C2485</f>
        <v>123</v>
      </c>
      <c r="D4041" s="6" t="str">
        <f>'MEDIDAS ML'!D2485</f>
        <v>11x14x22 cm - 360 grs</v>
      </c>
      <c r="E4041" s="16">
        <f>'MEDIDAS ML'!E2485</f>
        <v>11</v>
      </c>
      <c r="F4041" s="16">
        <f>'MEDIDAS ML'!F2485</f>
        <v>14</v>
      </c>
      <c r="G4041" s="16">
        <f>'MEDIDAS ML'!G2485</f>
        <v>22</v>
      </c>
      <c r="H4041" s="16">
        <f>'MEDIDAS ML'!H2485</f>
        <v>0.36</v>
      </c>
      <c r="I4041" s="16">
        <f>'MEDIDAS ML'!I2485</f>
        <v>0.84699999999999998</v>
      </c>
      <c r="J4041" s="6" t="str">
        <f>'MEDIDAS ML'!J2485</f>
        <v>Se calcula por P volum</v>
      </c>
      <c r="K4041" s="16">
        <f>'MEDIDAS ML'!K2485</f>
        <v>0.84699999999999998</v>
      </c>
      <c r="L4041" s="7">
        <f>'MEDIDAS ML'!L2485</f>
        <v>25990</v>
      </c>
      <c r="M4041" s="6" t="str">
        <f>'MEDIDAS ML'!M2485</f>
        <v>Sin costo fijo</v>
      </c>
      <c r="N4041" s="7">
        <f>'MEDIDAS ML'!N2485</f>
        <v>0</v>
      </c>
      <c r="O4041" s="6" t="str">
        <f>'MEDIDAS ML'!O2485</f>
        <v>$19.990-$30.000</v>
      </c>
      <c r="P4041" s="7">
        <f>'MEDIDAS ML'!P2485</f>
        <v>2480</v>
      </c>
      <c r="Q4041" s="7">
        <f>'MEDIDAS ML'!Q2485</f>
        <v>2480</v>
      </c>
      <c r="R4041" s="23" t="e">
        <f>'MEDIDAS ML'!#REF!</f>
        <v>#REF!</v>
      </c>
      <c r="S4041" s="24" t="e">
        <f>'MEDIDAS ML'!#REF!</f>
        <v>#REF!</v>
      </c>
      <c r="T4041" s="24" t="e">
        <f>'MEDIDAS ML'!#REF!</f>
        <v>#REF!</v>
      </c>
      <c r="U4041" s="24" t="e">
        <f>'MEDIDAS ML'!#REF!</f>
        <v>#REF!</v>
      </c>
      <c r="V4041" s="22" t="e">
        <f>'MEDIDAS ML'!#REF!</f>
        <v>#REF!</v>
      </c>
      <c r="W4041" s="17" t="e">
        <f>'MEDIDAS ML'!#REF!</f>
        <v>#REF!</v>
      </c>
      <c r="X4041" t="e">
        <f>'MEDIDAS ML'!#REF!</f>
        <v>#REF!</v>
      </c>
    </row>
    <row r="4042" spans="1:24" ht="15.75" customHeight="1" x14ac:dyDescent="0.25">
      <c r="A4042" s="6">
        <f>'MEDIDAS ML'!A2486</f>
        <v>123</v>
      </c>
      <c r="B4042" s="15">
        <f>'MEDIDAS ML'!B2486</f>
        <v>123</v>
      </c>
      <c r="C4042" s="6">
        <f>'MEDIDAS ML'!C2486</f>
        <v>123</v>
      </c>
      <c r="D4042" s="6" t="str">
        <f>'MEDIDAS ML'!D2486</f>
        <v>11x14x22 cm - 360 grs</v>
      </c>
      <c r="E4042" s="16">
        <f>'MEDIDAS ML'!E2486</f>
        <v>11</v>
      </c>
      <c r="F4042" s="16">
        <f>'MEDIDAS ML'!F2486</f>
        <v>14</v>
      </c>
      <c r="G4042" s="16">
        <f>'MEDIDAS ML'!G2486</f>
        <v>22</v>
      </c>
      <c r="H4042" s="16">
        <f>'MEDIDAS ML'!H2486</f>
        <v>0.36</v>
      </c>
      <c r="I4042" s="16">
        <f>'MEDIDAS ML'!I2486</f>
        <v>0.84699999999999998</v>
      </c>
      <c r="J4042" s="6" t="str">
        <f>'MEDIDAS ML'!J2486</f>
        <v>Se calcula por P volum</v>
      </c>
      <c r="K4042" s="16">
        <f>'MEDIDAS ML'!K2486</f>
        <v>0.84699999999999998</v>
      </c>
      <c r="L4042" s="7">
        <f>'MEDIDAS ML'!L2486</f>
        <v>25990</v>
      </c>
      <c r="M4042" s="6" t="str">
        <f>'MEDIDAS ML'!M2486</f>
        <v>Sin costo fijo</v>
      </c>
      <c r="N4042" s="7">
        <f>'MEDIDAS ML'!N2486</f>
        <v>0</v>
      </c>
      <c r="O4042" s="6" t="str">
        <f>'MEDIDAS ML'!O2486</f>
        <v>$19.990-$30.000</v>
      </c>
      <c r="P4042" s="7">
        <f>'MEDIDAS ML'!P2486</f>
        <v>2480</v>
      </c>
      <c r="Q4042" s="7">
        <f>'MEDIDAS ML'!Q2486</f>
        <v>2480</v>
      </c>
      <c r="R4042" s="23" t="e">
        <f>'MEDIDAS ML'!#REF!</f>
        <v>#REF!</v>
      </c>
      <c r="S4042" s="24" t="e">
        <f>'MEDIDAS ML'!#REF!</f>
        <v>#REF!</v>
      </c>
      <c r="T4042" s="24" t="e">
        <f>'MEDIDAS ML'!#REF!</f>
        <v>#REF!</v>
      </c>
      <c r="U4042" s="24" t="e">
        <f>'MEDIDAS ML'!#REF!</f>
        <v>#REF!</v>
      </c>
      <c r="V4042" s="22" t="e">
        <f>'MEDIDAS ML'!#REF!</f>
        <v>#REF!</v>
      </c>
      <c r="W4042" s="17" t="e">
        <f>'MEDIDAS ML'!#REF!</f>
        <v>#REF!</v>
      </c>
      <c r="X4042" t="e">
        <f>'MEDIDAS ML'!#REF!</f>
        <v>#REF!</v>
      </c>
    </row>
    <row r="4043" spans="1:24" ht="15.75" customHeight="1" x14ac:dyDescent="0.25">
      <c r="A4043" s="6">
        <f>'MEDIDAS ML'!A2785</f>
        <v>123</v>
      </c>
      <c r="B4043" s="15">
        <f>'MEDIDAS ML'!B2785</f>
        <v>123</v>
      </c>
      <c r="C4043" s="6">
        <f>'MEDIDAS ML'!C2785</f>
        <v>123</v>
      </c>
      <c r="D4043" s="6" t="str">
        <f>'MEDIDAS ML'!D2785</f>
        <v>11x14x16 cm - 301 grs</v>
      </c>
      <c r="E4043" s="16">
        <f>'MEDIDAS ML'!E2785</f>
        <v>11</v>
      </c>
      <c r="F4043" s="16">
        <f>'MEDIDAS ML'!F2785</f>
        <v>14</v>
      </c>
      <c r="G4043" s="16">
        <f>'MEDIDAS ML'!G2785</f>
        <v>16</v>
      </c>
      <c r="H4043" s="16">
        <f>'MEDIDAS ML'!H2785</f>
        <v>0.30099999999999999</v>
      </c>
      <c r="I4043" s="16">
        <f>'MEDIDAS ML'!I2785</f>
        <v>0.61599999999999999</v>
      </c>
      <c r="J4043" s="6" t="str">
        <f>'MEDIDAS ML'!J2785</f>
        <v>Se calcula por P volum</v>
      </c>
      <c r="K4043" s="16">
        <f>'MEDIDAS ML'!K2785</f>
        <v>0.61599999999999999</v>
      </c>
      <c r="L4043" s="7">
        <f>'MEDIDAS ML'!L2785</f>
        <v>25990</v>
      </c>
      <c r="M4043" s="6" t="str">
        <f>'MEDIDAS ML'!M2785</f>
        <v>Sin costo fijo</v>
      </c>
      <c r="N4043" s="7">
        <f>'MEDIDAS ML'!N2785</f>
        <v>0</v>
      </c>
      <c r="O4043" s="6" t="str">
        <f>'MEDIDAS ML'!O2785</f>
        <v>$19.990-$30.000</v>
      </c>
      <c r="P4043" s="7">
        <f>'MEDIDAS ML'!P2785</f>
        <v>2480</v>
      </c>
      <c r="Q4043" s="7">
        <f>'MEDIDAS ML'!Q2785</f>
        <v>2480</v>
      </c>
      <c r="R4043" s="23" t="e">
        <f>'MEDIDAS ML'!#REF!</f>
        <v>#REF!</v>
      </c>
      <c r="S4043" s="24" t="e">
        <f>'MEDIDAS ML'!#REF!</f>
        <v>#REF!</v>
      </c>
      <c r="T4043" s="24" t="e">
        <f>'MEDIDAS ML'!#REF!</f>
        <v>#REF!</v>
      </c>
      <c r="U4043" s="24" t="e">
        <f>'MEDIDAS ML'!#REF!</f>
        <v>#REF!</v>
      </c>
      <c r="V4043" s="22" t="e">
        <f>'MEDIDAS ML'!#REF!</f>
        <v>#REF!</v>
      </c>
      <c r="W4043" s="17" t="e">
        <f>'MEDIDAS ML'!#REF!</f>
        <v>#REF!</v>
      </c>
      <c r="X4043" t="e">
        <f>'MEDIDAS ML'!#REF!</f>
        <v>#REF!</v>
      </c>
    </row>
    <row r="4044" spans="1:24" ht="15.75" customHeight="1" x14ac:dyDescent="0.25">
      <c r="A4044" s="6">
        <f>'MEDIDAS ML'!A2030</f>
        <v>123</v>
      </c>
      <c r="B4044" s="15">
        <f>'MEDIDAS ML'!B2030</f>
        <v>123</v>
      </c>
      <c r="C4044" s="6">
        <f>'MEDIDAS ML'!C2030</f>
        <v>123</v>
      </c>
      <c r="D4044" s="6" t="str">
        <f>'MEDIDAS ML'!D2030</f>
        <v>10x14x15 cm - 520 grs</v>
      </c>
      <c r="E4044" s="16">
        <f>'MEDIDAS ML'!E2030</f>
        <v>10</v>
      </c>
      <c r="F4044" s="16">
        <f>'MEDIDAS ML'!F2030</f>
        <v>14</v>
      </c>
      <c r="G4044" s="16">
        <f>'MEDIDAS ML'!G2030</f>
        <v>15</v>
      </c>
      <c r="H4044" s="16">
        <f>'MEDIDAS ML'!H2030</f>
        <v>0.52</v>
      </c>
      <c r="I4044" s="16">
        <f>'MEDIDAS ML'!I2030</f>
        <v>0.52500000000000002</v>
      </c>
      <c r="J4044" s="6" t="str">
        <f>'MEDIDAS ML'!J2030</f>
        <v>Se calcula por P volum</v>
      </c>
      <c r="K4044" s="16">
        <f>'MEDIDAS ML'!K2030</f>
        <v>0.52500000000000002</v>
      </c>
      <c r="L4044" s="7">
        <f>'MEDIDAS ML'!L2030</f>
        <v>25989</v>
      </c>
      <c r="M4044" s="6" t="str">
        <f>'MEDIDAS ML'!M2030</f>
        <v>Sin costo fijo</v>
      </c>
      <c r="N4044" s="7">
        <f>'MEDIDAS ML'!N2030</f>
        <v>0</v>
      </c>
      <c r="O4044" s="6" t="str">
        <f>'MEDIDAS ML'!O2030</f>
        <v>$19.990-$30.000</v>
      </c>
      <c r="P4044" s="7">
        <f>'MEDIDAS ML'!P2030</f>
        <v>2480</v>
      </c>
      <c r="Q4044" s="7">
        <f>'MEDIDAS ML'!Q2030</f>
        <v>2480</v>
      </c>
      <c r="R4044" s="23" t="e">
        <f>'MEDIDAS ML'!#REF!</f>
        <v>#REF!</v>
      </c>
      <c r="S4044" s="24" t="e">
        <f>'MEDIDAS ML'!#REF!</f>
        <v>#REF!</v>
      </c>
      <c r="T4044" s="24" t="e">
        <f>'MEDIDAS ML'!#REF!</f>
        <v>#REF!</v>
      </c>
      <c r="U4044" s="24" t="e">
        <f>'MEDIDAS ML'!#REF!</f>
        <v>#REF!</v>
      </c>
      <c r="V4044" s="22" t="e">
        <f>'MEDIDAS ML'!#REF!</f>
        <v>#REF!</v>
      </c>
      <c r="W4044" s="17" t="e">
        <f>'MEDIDAS ML'!#REF!</f>
        <v>#REF!</v>
      </c>
      <c r="X4044" t="e">
        <f>'MEDIDAS ML'!#REF!</f>
        <v>#REF!</v>
      </c>
    </row>
    <row r="4045" spans="1:24" ht="15.75" customHeight="1" x14ac:dyDescent="0.25">
      <c r="A4045" s="6">
        <f>'MEDIDAS ML'!A2031</f>
        <v>123</v>
      </c>
      <c r="B4045" s="15">
        <f>'MEDIDAS ML'!B2031</f>
        <v>123</v>
      </c>
      <c r="C4045" s="6">
        <f>'MEDIDAS ML'!C2031</f>
        <v>123</v>
      </c>
      <c r="D4045" s="6" t="str">
        <f>'MEDIDAS ML'!D2031</f>
        <v>10x14x15 cm - 520 grs</v>
      </c>
      <c r="E4045" s="16">
        <f>'MEDIDAS ML'!E2031</f>
        <v>10</v>
      </c>
      <c r="F4045" s="16">
        <f>'MEDIDAS ML'!F2031</f>
        <v>14</v>
      </c>
      <c r="G4045" s="16">
        <f>'MEDIDAS ML'!G2031</f>
        <v>15</v>
      </c>
      <c r="H4045" s="16">
        <f>'MEDIDAS ML'!H2031</f>
        <v>0.52</v>
      </c>
      <c r="I4045" s="16">
        <f>'MEDIDAS ML'!I2031</f>
        <v>0.52500000000000002</v>
      </c>
      <c r="J4045" s="6" t="str">
        <f>'MEDIDAS ML'!J2031</f>
        <v>Se calcula por P volum</v>
      </c>
      <c r="K4045" s="16">
        <f>'MEDIDAS ML'!K2031</f>
        <v>0.52500000000000002</v>
      </c>
      <c r="L4045" s="7">
        <f>'MEDIDAS ML'!L2031</f>
        <v>25989</v>
      </c>
      <c r="M4045" s="6" t="str">
        <f>'MEDIDAS ML'!M2031</f>
        <v>Sin costo fijo</v>
      </c>
      <c r="N4045" s="7">
        <f>'MEDIDAS ML'!N2031</f>
        <v>0</v>
      </c>
      <c r="O4045" s="6" t="str">
        <f>'MEDIDAS ML'!O2031</f>
        <v>$19.990-$30.000</v>
      </c>
      <c r="P4045" s="7">
        <f>'MEDIDAS ML'!P2031</f>
        <v>2480</v>
      </c>
      <c r="Q4045" s="7">
        <f>'MEDIDAS ML'!Q2031</f>
        <v>2480</v>
      </c>
      <c r="R4045" s="23" t="e">
        <f>'MEDIDAS ML'!#REF!</f>
        <v>#REF!</v>
      </c>
      <c r="S4045" s="24" t="e">
        <f>'MEDIDAS ML'!#REF!</f>
        <v>#REF!</v>
      </c>
      <c r="T4045" s="24" t="e">
        <f>'MEDIDAS ML'!#REF!</f>
        <v>#REF!</v>
      </c>
      <c r="U4045" s="24" t="e">
        <f>'MEDIDAS ML'!#REF!</f>
        <v>#REF!</v>
      </c>
      <c r="V4045" s="22" t="e">
        <f>'MEDIDAS ML'!#REF!</f>
        <v>#REF!</v>
      </c>
      <c r="W4045" s="17" t="e">
        <f>'MEDIDAS ML'!#REF!</f>
        <v>#REF!</v>
      </c>
      <c r="X4045" t="e">
        <f>'MEDIDAS ML'!#REF!</f>
        <v>#REF!</v>
      </c>
    </row>
    <row r="4046" spans="1:24" ht="15.75" customHeight="1" x14ac:dyDescent="0.25">
      <c r="A4046" s="6">
        <f>'MEDIDAS ML'!A3028</f>
        <v>123</v>
      </c>
      <c r="B4046" s="15">
        <f>'MEDIDAS ML'!B3028</f>
        <v>123</v>
      </c>
      <c r="C4046" s="6">
        <f>'MEDIDAS ML'!C3028</f>
        <v>123</v>
      </c>
      <c r="D4046" s="6" t="str">
        <f>'MEDIDAS ML'!D3028</f>
        <v>4x16x21 cm - 255 grs</v>
      </c>
      <c r="E4046" s="16">
        <f>'MEDIDAS ML'!E3028</f>
        <v>4</v>
      </c>
      <c r="F4046" s="16">
        <f>'MEDIDAS ML'!F3028</f>
        <v>16</v>
      </c>
      <c r="G4046" s="16">
        <f>'MEDIDAS ML'!G3028</f>
        <v>21</v>
      </c>
      <c r="H4046" s="16">
        <f>'MEDIDAS ML'!H3028</f>
        <v>0.255</v>
      </c>
      <c r="I4046" s="16">
        <f>'MEDIDAS ML'!I3028</f>
        <v>0.33600000000000002</v>
      </c>
      <c r="J4046" s="6" t="str">
        <f>'MEDIDAS ML'!J3028</f>
        <v>Se calcula por P volum</v>
      </c>
      <c r="K4046" s="16">
        <f>'MEDIDAS ML'!K3028</f>
        <v>0.33600000000000002</v>
      </c>
      <c r="L4046" s="7">
        <f>'MEDIDAS ML'!L3028</f>
        <v>24990</v>
      </c>
      <c r="M4046" s="6" t="str">
        <f>'MEDIDAS ML'!M3028</f>
        <v>Sin costo fijo</v>
      </c>
      <c r="N4046" s="7">
        <f>'MEDIDAS ML'!N3028</f>
        <v>0</v>
      </c>
      <c r="O4046" s="6" t="str">
        <f>'MEDIDAS ML'!O3028</f>
        <v>$19.990-$30.000</v>
      </c>
      <c r="P4046" s="7">
        <f>'MEDIDAS ML'!P3028</f>
        <v>2400</v>
      </c>
      <c r="Q4046" s="7">
        <f>'MEDIDAS ML'!Q3028</f>
        <v>2400</v>
      </c>
      <c r="R4046" s="23" t="e">
        <f>'MEDIDAS ML'!#REF!</f>
        <v>#REF!</v>
      </c>
      <c r="S4046" s="24" t="e">
        <f>'MEDIDAS ML'!#REF!</f>
        <v>#REF!</v>
      </c>
      <c r="T4046" s="24" t="e">
        <f>'MEDIDAS ML'!#REF!</f>
        <v>#REF!</v>
      </c>
      <c r="U4046" s="24" t="e">
        <f>'MEDIDAS ML'!#REF!</f>
        <v>#REF!</v>
      </c>
      <c r="V4046" s="22" t="e">
        <f>'MEDIDAS ML'!#REF!</f>
        <v>#REF!</v>
      </c>
      <c r="W4046" s="17" t="e">
        <f>'MEDIDAS ML'!#REF!</f>
        <v>#REF!</v>
      </c>
      <c r="X4046" t="e">
        <f>'MEDIDAS ML'!#REF!</f>
        <v>#REF!</v>
      </c>
    </row>
    <row r="4047" spans="1:24" ht="15.75" customHeight="1" x14ac:dyDescent="0.25">
      <c r="A4047" s="6">
        <f>'MEDIDAS ML'!A3029</f>
        <v>123</v>
      </c>
      <c r="B4047" s="15">
        <f>'MEDIDAS ML'!B3029</f>
        <v>123</v>
      </c>
      <c r="C4047" s="6">
        <f>'MEDIDAS ML'!C3029</f>
        <v>123</v>
      </c>
      <c r="D4047" s="6" t="str">
        <f>'MEDIDAS ML'!D3029</f>
        <v>4x16x21 cm - 255 grs</v>
      </c>
      <c r="E4047" s="16">
        <f>'MEDIDAS ML'!E3029</f>
        <v>4</v>
      </c>
      <c r="F4047" s="16">
        <f>'MEDIDAS ML'!F3029</f>
        <v>16</v>
      </c>
      <c r="G4047" s="16">
        <f>'MEDIDAS ML'!G3029</f>
        <v>21</v>
      </c>
      <c r="H4047" s="16">
        <f>'MEDIDAS ML'!H3029</f>
        <v>0.255</v>
      </c>
      <c r="I4047" s="16">
        <f>'MEDIDAS ML'!I3029</f>
        <v>0.33600000000000002</v>
      </c>
      <c r="J4047" s="6" t="str">
        <f>'MEDIDAS ML'!J3029</f>
        <v>Se calcula por P volum</v>
      </c>
      <c r="K4047" s="16">
        <f>'MEDIDAS ML'!K3029</f>
        <v>0.33600000000000002</v>
      </c>
      <c r="L4047" s="7">
        <f>'MEDIDAS ML'!L3029</f>
        <v>24990</v>
      </c>
      <c r="M4047" s="6" t="str">
        <f>'MEDIDAS ML'!M3029</f>
        <v>Sin costo fijo</v>
      </c>
      <c r="N4047" s="7">
        <f>'MEDIDAS ML'!N3029</f>
        <v>0</v>
      </c>
      <c r="O4047" s="6" t="str">
        <f>'MEDIDAS ML'!O3029</f>
        <v>$19.990-$30.000</v>
      </c>
      <c r="P4047" s="7">
        <f>'MEDIDAS ML'!P3029</f>
        <v>2400</v>
      </c>
      <c r="Q4047" s="7">
        <f>'MEDIDAS ML'!Q3029</f>
        <v>2400</v>
      </c>
      <c r="R4047" s="23" t="e">
        <f>'MEDIDAS ML'!#REF!</f>
        <v>#REF!</v>
      </c>
      <c r="S4047" s="24" t="e">
        <f>'MEDIDAS ML'!#REF!</f>
        <v>#REF!</v>
      </c>
      <c r="T4047" s="24" t="e">
        <f>'MEDIDAS ML'!#REF!</f>
        <v>#REF!</v>
      </c>
      <c r="U4047" s="24" t="e">
        <f>'MEDIDAS ML'!#REF!</f>
        <v>#REF!</v>
      </c>
      <c r="V4047" s="22" t="e">
        <f>'MEDIDAS ML'!#REF!</f>
        <v>#REF!</v>
      </c>
      <c r="W4047" s="17" t="e">
        <f>'MEDIDAS ML'!#REF!</f>
        <v>#REF!</v>
      </c>
      <c r="X4047" t="e">
        <f>'MEDIDAS ML'!#REF!</f>
        <v>#REF!</v>
      </c>
    </row>
    <row r="4048" spans="1:24" ht="15.75" customHeight="1" x14ac:dyDescent="0.25">
      <c r="A4048" s="6">
        <f>'MEDIDAS ML'!A1556</f>
        <v>123</v>
      </c>
      <c r="B4048" s="15">
        <f>'MEDIDAS ML'!B1556</f>
        <v>123</v>
      </c>
      <c r="C4048" s="6">
        <f>'MEDIDAS ML'!C1556</f>
        <v>123</v>
      </c>
      <c r="D4048" s="6" t="str">
        <f>'MEDIDAS ML'!D1556</f>
        <v>7x16x18 cm - 800 grs</v>
      </c>
      <c r="E4048" s="16">
        <f>'MEDIDAS ML'!E1556</f>
        <v>7</v>
      </c>
      <c r="F4048" s="16">
        <f>'MEDIDAS ML'!F1556</f>
        <v>16</v>
      </c>
      <c r="G4048" s="16">
        <f>'MEDIDAS ML'!G1556</f>
        <v>18</v>
      </c>
      <c r="H4048" s="16">
        <f>'MEDIDAS ML'!H1556</f>
        <v>0.8</v>
      </c>
      <c r="I4048" s="16">
        <f>'MEDIDAS ML'!I1556</f>
        <v>0.504</v>
      </c>
      <c r="J4048" s="6" t="str">
        <f>'MEDIDAS ML'!J1556</f>
        <v>Se calcula por Peso</v>
      </c>
      <c r="K4048" s="16">
        <f>'MEDIDAS ML'!K1556</f>
        <v>0.8</v>
      </c>
      <c r="L4048" s="7">
        <f>'MEDIDAS ML'!L1556</f>
        <v>25590</v>
      </c>
      <c r="M4048" s="6" t="str">
        <f>'MEDIDAS ML'!M1556</f>
        <v>Sin costo fijo</v>
      </c>
      <c r="N4048" s="7">
        <f>'MEDIDAS ML'!N1556</f>
        <v>0</v>
      </c>
      <c r="O4048" s="6" t="str">
        <f>'MEDIDAS ML'!O1556</f>
        <v>$19.990-$30.000</v>
      </c>
      <c r="P4048" s="7">
        <f>'MEDIDAS ML'!P1556</f>
        <v>2480</v>
      </c>
      <c r="Q4048" s="7">
        <f>'MEDIDAS ML'!Q1556</f>
        <v>2480</v>
      </c>
      <c r="R4048" s="23" t="e">
        <f>'MEDIDAS ML'!#REF!</f>
        <v>#REF!</v>
      </c>
      <c r="S4048" s="24" t="e">
        <f>'MEDIDAS ML'!#REF!</f>
        <v>#REF!</v>
      </c>
      <c r="T4048" s="24" t="e">
        <f>'MEDIDAS ML'!#REF!</f>
        <v>#REF!</v>
      </c>
      <c r="U4048" s="24" t="e">
        <f>'MEDIDAS ML'!#REF!</f>
        <v>#REF!</v>
      </c>
      <c r="V4048" s="22" t="e">
        <f>'MEDIDAS ML'!#REF!</f>
        <v>#REF!</v>
      </c>
      <c r="W4048" s="17" t="e">
        <f>'MEDIDAS ML'!#REF!</f>
        <v>#REF!</v>
      </c>
      <c r="X4048" t="e">
        <f>'MEDIDAS ML'!#REF!</f>
        <v>#REF!</v>
      </c>
    </row>
    <row r="4049" spans="1:24" ht="15.75" customHeight="1" x14ac:dyDescent="0.25">
      <c r="A4049" s="6">
        <f>'MEDIDAS ML'!A1557</f>
        <v>123</v>
      </c>
      <c r="B4049" s="15">
        <f>'MEDIDAS ML'!B1557</f>
        <v>123</v>
      </c>
      <c r="C4049" s="6">
        <f>'MEDIDAS ML'!C1557</f>
        <v>123</v>
      </c>
      <c r="D4049" s="6" t="str">
        <f>'MEDIDAS ML'!D1557</f>
        <v>7x16x18 cm - 800 grs</v>
      </c>
      <c r="E4049" s="16">
        <f>'MEDIDAS ML'!E1557</f>
        <v>7</v>
      </c>
      <c r="F4049" s="16">
        <f>'MEDIDAS ML'!F1557</f>
        <v>16</v>
      </c>
      <c r="G4049" s="16">
        <f>'MEDIDAS ML'!G1557</f>
        <v>18</v>
      </c>
      <c r="H4049" s="16">
        <f>'MEDIDAS ML'!H1557</f>
        <v>0.8</v>
      </c>
      <c r="I4049" s="16">
        <f>'MEDIDAS ML'!I1557</f>
        <v>0.504</v>
      </c>
      <c r="J4049" s="6" t="str">
        <f>'MEDIDAS ML'!J1557</f>
        <v>Se calcula por Peso</v>
      </c>
      <c r="K4049" s="16">
        <f>'MEDIDAS ML'!K1557</f>
        <v>0.8</v>
      </c>
      <c r="L4049" s="7">
        <f>'MEDIDAS ML'!L1557</f>
        <v>25590</v>
      </c>
      <c r="M4049" s="6" t="str">
        <f>'MEDIDAS ML'!M1557</f>
        <v>Sin costo fijo</v>
      </c>
      <c r="N4049" s="7">
        <f>'MEDIDAS ML'!N1557</f>
        <v>0</v>
      </c>
      <c r="O4049" s="6" t="str">
        <f>'MEDIDAS ML'!O1557</f>
        <v>$19.990-$30.000</v>
      </c>
      <c r="P4049" s="7">
        <f>'MEDIDAS ML'!P1557</f>
        <v>2480</v>
      </c>
      <c r="Q4049" s="7">
        <f>'MEDIDAS ML'!Q1557</f>
        <v>2480</v>
      </c>
      <c r="R4049" s="23" t="e">
        <f>'MEDIDAS ML'!#REF!</f>
        <v>#REF!</v>
      </c>
      <c r="S4049" s="24" t="e">
        <f>'MEDIDAS ML'!#REF!</f>
        <v>#REF!</v>
      </c>
      <c r="T4049" s="24" t="e">
        <f>'MEDIDAS ML'!#REF!</f>
        <v>#REF!</v>
      </c>
      <c r="U4049" s="24" t="e">
        <f>'MEDIDAS ML'!#REF!</f>
        <v>#REF!</v>
      </c>
      <c r="V4049" s="22" t="e">
        <f>'MEDIDAS ML'!#REF!</f>
        <v>#REF!</v>
      </c>
      <c r="W4049" s="17" t="e">
        <f>'MEDIDAS ML'!#REF!</f>
        <v>#REF!</v>
      </c>
      <c r="X4049" t="e">
        <f>'MEDIDAS ML'!#REF!</f>
        <v>#REF!</v>
      </c>
    </row>
    <row r="4050" spans="1:24" ht="15.75" customHeight="1" x14ac:dyDescent="0.25">
      <c r="A4050" s="6">
        <f>'MEDIDAS ML'!A1922</f>
        <v>123</v>
      </c>
      <c r="B4050" s="15">
        <f>'MEDIDAS ML'!B1922</f>
        <v>123</v>
      </c>
      <c r="C4050" s="6">
        <f>'MEDIDAS ML'!C1922</f>
        <v>123</v>
      </c>
      <c r="D4050" s="6" t="str">
        <f>'MEDIDAS ML'!D1922</f>
        <v>13x18x27 cm - 560 grs</v>
      </c>
      <c r="E4050" s="16">
        <f>'MEDIDAS ML'!E1922</f>
        <v>13</v>
      </c>
      <c r="F4050" s="16">
        <f>'MEDIDAS ML'!F1922</f>
        <v>18</v>
      </c>
      <c r="G4050" s="16">
        <f>'MEDIDAS ML'!G1922</f>
        <v>27</v>
      </c>
      <c r="H4050" s="16">
        <f>'MEDIDAS ML'!H1922</f>
        <v>0.56000000000000005</v>
      </c>
      <c r="I4050" s="16">
        <f>'MEDIDAS ML'!I1922</f>
        <v>1.5794999999999999</v>
      </c>
      <c r="J4050" s="6" t="str">
        <f>'MEDIDAS ML'!J1922</f>
        <v>Se calcula por P volum</v>
      </c>
      <c r="K4050" s="16">
        <f>'MEDIDAS ML'!K1922</f>
        <v>1.5794999999999999</v>
      </c>
      <c r="L4050" s="7">
        <f>'MEDIDAS ML'!L1922</f>
        <v>28990</v>
      </c>
      <c r="M4050" s="6" t="str">
        <f>'MEDIDAS ML'!M1922</f>
        <v>Sin costo fijo</v>
      </c>
      <c r="N4050" s="7">
        <f>'MEDIDAS ML'!N1922</f>
        <v>0</v>
      </c>
      <c r="O4050" s="6" t="str">
        <f>'MEDIDAS ML'!O1922</f>
        <v>$19.990-$30.000</v>
      </c>
      <c r="P4050" s="7">
        <f>'MEDIDAS ML'!P1922</f>
        <v>2640</v>
      </c>
      <c r="Q4050" s="7">
        <f>'MEDIDAS ML'!Q1922</f>
        <v>2640</v>
      </c>
      <c r="R4050" s="23" t="e">
        <f>'MEDIDAS ML'!#REF!</f>
        <v>#REF!</v>
      </c>
      <c r="S4050" s="24" t="e">
        <f>'MEDIDAS ML'!#REF!</f>
        <v>#REF!</v>
      </c>
      <c r="T4050" s="24" t="e">
        <f>'MEDIDAS ML'!#REF!</f>
        <v>#REF!</v>
      </c>
      <c r="U4050" s="24" t="e">
        <f>'MEDIDAS ML'!#REF!</f>
        <v>#REF!</v>
      </c>
      <c r="V4050" s="22" t="e">
        <f>'MEDIDAS ML'!#REF!</f>
        <v>#REF!</v>
      </c>
      <c r="W4050" s="17" t="e">
        <f>'MEDIDAS ML'!#REF!</f>
        <v>#REF!</v>
      </c>
      <c r="X4050" t="e">
        <f>'MEDIDAS ML'!#REF!</f>
        <v>#REF!</v>
      </c>
    </row>
    <row r="4051" spans="1:24" ht="15.75" customHeight="1" x14ac:dyDescent="0.25">
      <c r="A4051" s="6">
        <f>'MEDIDAS ML'!A1923</f>
        <v>123</v>
      </c>
      <c r="B4051" s="15">
        <f>'MEDIDAS ML'!B1923</f>
        <v>123</v>
      </c>
      <c r="C4051" s="6">
        <f>'MEDIDAS ML'!C1923</f>
        <v>123</v>
      </c>
      <c r="D4051" s="6" t="str">
        <f>'MEDIDAS ML'!D1923</f>
        <v>13x18x27 cm - 560 grs</v>
      </c>
      <c r="E4051" s="16">
        <f>'MEDIDAS ML'!E1923</f>
        <v>13</v>
      </c>
      <c r="F4051" s="16">
        <f>'MEDIDAS ML'!F1923</f>
        <v>18</v>
      </c>
      <c r="G4051" s="16">
        <f>'MEDIDAS ML'!G1923</f>
        <v>27</v>
      </c>
      <c r="H4051" s="16">
        <f>'MEDIDAS ML'!H1923</f>
        <v>0.56000000000000005</v>
      </c>
      <c r="I4051" s="16">
        <f>'MEDIDAS ML'!I1923</f>
        <v>1.5794999999999999</v>
      </c>
      <c r="J4051" s="6" t="str">
        <f>'MEDIDAS ML'!J1923</f>
        <v>Se calcula por P volum</v>
      </c>
      <c r="K4051" s="16">
        <f>'MEDIDAS ML'!K1923</f>
        <v>1.5794999999999999</v>
      </c>
      <c r="L4051" s="7">
        <f>'MEDIDAS ML'!L1923</f>
        <v>28990</v>
      </c>
      <c r="M4051" s="6" t="str">
        <f>'MEDIDAS ML'!M1923</f>
        <v>Sin costo fijo</v>
      </c>
      <c r="N4051" s="7">
        <f>'MEDIDAS ML'!N1923</f>
        <v>0</v>
      </c>
      <c r="O4051" s="6" t="str">
        <f>'MEDIDAS ML'!O1923</f>
        <v>$19.990-$30.000</v>
      </c>
      <c r="P4051" s="7">
        <f>'MEDIDAS ML'!P1923</f>
        <v>2640</v>
      </c>
      <c r="Q4051" s="7">
        <f>'MEDIDAS ML'!Q1923</f>
        <v>2640</v>
      </c>
      <c r="R4051" s="23" t="e">
        <f>'MEDIDAS ML'!#REF!</f>
        <v>#REF!</v>
      </c>
      <c r="S4051" s="24" t="e">
        <f>'MEDIDAS ML'!#REF!</f>
        <v>#REF!</v>
      </c>
      <c r="T4051" s="24" t="e">
        <f>'MEDIDAS ML'!#REF!</f>
        <v>#REF!</v>
      </c>
      <c r="U4051" s="24" t="e">
        <f>'MEDIDAS ML'!#REF!</f>
        <v>#REF!</v>
      </c>
      <c r="V4051" s="22" t="e">
        <f>'MEDIDAS ML'!#REF!</f>
        <v>#REF!</v>
      </c>
      <c r="W4051" s="17" t="e">
        <f>'MEDIDAS ML'!#REF!</f>
        <v>#REF!</v>
      </c>
      <c r="X4051" t="e">
        <f>'MEDIDAS ML'!#REF!</f>
        <v>#REF!</v>
      </c>
    </row>
    <row r="4052" spans="1:24" ht="15.75" customHeight="1" x14ac:dyDescent="0.25">
      <c r="A4052" s="6">
        <f>'MEDIDAS ML'!A1304</f>
        <v>123</v>
      </c>
      <c r="B4052" s="15">
        <f>'MEDIDAS ML'!B1304</f>
        <v>123</v>
      </c>
      <c r="C4052" s="6">
        <f>'MEDIDAS ML'!C1304</f>
        <v>123</v>
      </c>
      <c r="D4052" s="6" t="str">
        <f>'MEDIDAS ML'!D1304</f>
        <v>14x15x20 cm - 1014 grs</v>
      </c>
      <c r="E4052" s="16">
        <f>'MEDIDAS ML'!E1304</f>
        <v>14</v>
      </c>
      <c r="F4052" s="16">
        <f>'MEDIDAS ML'!F1304</f>
        <v>15</v>
      </c>
      <c r="G4052" s="16">
        <f>'MEDIDAS ML'!G1304</f>
        <v>20</v>
      </c>
      <c r="H4052" s="16">
        <f>'MEDIDAS ML'!H1304</f>
        <v>1.014</v>
      </c>
      <c r="I4052" s="16">
        <f>'MEDIDAS ML'!I1304</f>
        <v>1.05</v>
      </c>
      <c r="J4052" s="6" t="str">
        <f>'MEDIDAS ML'!J1304</f>
        <v>Se calcula por P volum</v>
      </c>
      <c r="K4052" s="16">
        <f>'MEDIDAS ML'!K1304</f>
        <v>1.05</v>
      </c>
      <c r="L4052" s="7">
        <f>'MEDIDAS ML'!L1304</f>
        <v>26180</v>
      </c>
      <c r="M4052" s="6" t="str">
        <f>'MEDIDAS ML'!M1304</f>
        <v>Sin costo fijo</v>
      </c>
      <c r="N4052" s="7">
        <f>'MEDIDAS ML'!N1304</f>
        <v>0</v>
      </c>
      <c r="O4052" s="6" t="str">
        <f>'MEDIDAS ML'!O1304</f>
        <v>$19.990-$30.000</v>
      </c>
      <c r="P4052" s="7">
        <f>'MEDIDAS ML'!P1304</f>
        <v>2560</v>
      </c>
      <c r="Q4052" s="7">
        <f>'MEDIDAS ML'!Q1304</f>
        <v>2560</v>
      </c>
      <c r="R4052" s="23" t="e">
        <f>'MEDIDAS ML'!#REF!</f>
        <v>#REF!</v>
      </c>
      <c r="S4052" s="24" t="e">
        <f>'MEDIDAS ML'!#REF!</f>
        <v>#REF!</v>
      </c>
      <c r="T4052" s="24" t="e">
        <f>'MEDIDAS ML'!#REF!</f>
        <v>#REF!</v>
      </c>
      <c r="U4052" s="24" t="e">
        <f>'MEDIDAS ML'!#REF!</f>
        <v>#REF!</v>
      </c>
      <c r="V4052" s="22" t="e">
        <f>'MEDIDAS ML'!#REF!</f>
        <v>#REF!</v>
      </c>
      <c r="W4052" s="17" t="e">
        <f>'MEDIDAS ML'!#REF!</f>
        <v>#REF!</v>
      </c>
      <c r="X4052" t="e">
        <f>'MEDIDAS ML'!#REF!</f>
        <v>#REF!</v>
      </c>
    </row>
    <row r="4053" spans="1:24" ht="15.75" customHeight="1" x14ac:dyDescent="0.25">
      <c r="A4053" s="6">
        <f>'MEDIDAS ML'!A1124</f>
        <v>123</v>
      </c>
      <c r="B4053" s="15">
        <f>'MEDIDAS ML'!B1124</f>
        <v>123</v>
      </c>
      <c r="C4053" s="6">
        <f>'MEDIDAS ML'!C1124</f>
        <v>123</v>
      </c>
      <c r="D4053" s="6" t="str">
        <f>'MEDIDAS ML'!D1124</f>
        <v>13x20x35 cm - 1200 grs</v>
      </c>
      <c r="E4053" s="16">
        <f>'MEDIDAS ML'!E1124</f>
        <v>13</v>
      </c>
      <c r="F4053" s="16">
        <f>'MEDIDAS ML'!F1124</f>
        <v>20</v>
      </c>
      <c r="G4053" s="16">
        <f>'MEDIDAS ML'!G1124</f>
        <v>35</v>
      </c>
      <c r="H4053" s="16">
        <f>'MEDIDAS ML'!H1124</f>
        <v>1.2</v>
      </c>
      <c r="I4053" s="16">
        <f>'MEDIDAS ML'!I1124</f>
        <v>2.2749999999999999</v>
      </c>
      <c r="J4053" s="6" t="str">
        <f>'MEDIDAS ML'!J1124</f>
        <v>Se calcula por P volum</v>
      </c>
      <c r="K4053" s="16">
        <f>'MEDIDAS ML'!K1124</f>
        <v>2.2749999999999999</v>
      </c>
      <c r="L4053" s="7">
        <f>'MEDIDAS ML'!L1124</f>
        <v>27150</v>
      </c>
      <c r="M4053" s="6" t="str">
        <f>'MEDIDAS ML'!M1124</f>
        <v>Sin costo fijo</v>
      </c>
      <c r="N4053" s="7">
        <f>'MEDIDAS ML'!N1124</f>
        <v>0</v>
      </c>
      <c r="O4053" s="6" t="str">
        <f>'MEDIDAS ML'!O1124</f>
        <v>$19.990-$30.000</v>
      </c>
      <c r="P4053" s="7">
        <f>'MEDIDAS ML'!P1124</f>
        <v>2880</v>
      </c>
      <c r="Q4053" s="7">
        <f>'MEDIDAS ML'!Q1124</f>
        <v>2880</v>
      </c>
      <c r="R4053" s="23" t="e">
        <f>'MEDIDAS ML'!#REF!</f>
        <v>#REF!</v>
      </c>
      <c r="S4053" s="24" t="e">
        <f>'MEDIDAS ML'!#REF!</f>
        <v>#REF!</v>
      </c>
      <c r="T4053" s="24" t="e">
        <f>'MEDIDAS ML'!#REF!</f>
        <v>#REF!</v>
      </c>
      <c r="U4053" s="24" t="e">
        <f>'MEDIDAS ML'!#REF!</f>
        <v>#REF!</v>
      </c>
      <c r="V4053" s="22" t="e">
        <f>'MEDIDAS ML'!#REF!</f>
        <v>#REF!</v>
      </c>
      <c r="W4053" s="17" t="e">
        <f>'MEDIDAS ML'!#REF!</f>
        <v>#REF!</v>
      </c>
      <c r="X4053" t="e">
        <f>'MEDIDAS ML'!#REF!</f>
        <v>#REF!</v>
      </c>
    </row>
    <row r="4054" spans="1:24" ht="15.75" customHeight="1" x14ac:dyDescent="0.25">
      <c r="A4054" s="6">
        <f>'MEDIDAS ML'!A1125</f>
        <v>123</v>
      </c>
      <c r="B4054" s="15">
        <f>'MEDIDAS ML'!B1125</f>
        <v>123</v>
      </c>
      <c r="C4054" s="6">
        <f>'MEDIDAS ML'!C1125</f>
        <v>123</v>
      </c>
      <c r="D4054" s="6" t="str">
        <f>'MEDIDAS ML'!D1125</f>
        <v>13x20x35 cm - 1200 grs</v>
      </c>
      <c r="E4054" s="16">
        <f>'MEDIDAS ML'!E1125</f>
        <v>13</v>
      </c>
      <c r="F4054" s="16">
        <f>'MEDIDAS ML'!F1125</f>
        <v>20</v>
      </c>
      <c r="G4054" s="16">
        <f>'MEDIDAS ML'!G1125</f>
        <v>35</v>
      </c>
      <c r="H4054" s="16">
        <f>'MEDIDAS ML'!H1125</f>
        <v>1.2</v>
      </c>
      <c r="I4054" s="16">
        <f>'MEDIDAS ML'!I1125</f>
        <v>2.2749999999999999</v>
      </c>
      <c r="J4054" s="6" t="str">
        <f>'MEDIDAS ML'!J1125</f>
        <v>Se calcula por P volum</v>
      </c>
      <c r="K4054" s="16">
        <f>'MEDIDAS ML'!K1125</f>
        <v>2.2749999999999999</v>
      </c>
      <c r="L4054" s="7">
        <f>'MEDIDAS ML'!L1125</f>
        <v>27150</v>
      </c>
      <c r="M4054" s="6" t="str">
        <f>'MEDIDAS ML'!M1125</f>
        <v>Sin costo fijo</v>
      </c>
      <c r="N4054" s="7">
        <f>'MEDIDAS ML'!N1125</f>
        <v>0</v>
      </c>
      <c r="O4054" s="6" t="str">
        <f>'MEDIDAS ML'!O1125</f>
        <v>$19.990-$30.000</v>
      </c>
      <c r="P4054" s="7">
        <f>'MEDIDAS ML'!P1125</f>
        <v>2880</v>
      </c>
      <c r="Q4054" s="7">
        <f>'MEDIDAS ML'!Q1125</f>
        <v>2880</v>
      </c>
      <c r="R4054" s="23" t="e">
        <f>'MEDIDAS ML'!#REF!</f>
        <v>#REF!</v>
      </c>
      <c r="S4054" s="24" t="e">
        <f>'MEDIDAS ML'!#REF!</f>
        <v>#REF!</v>
      </c>
      <c r="T4054" s="24" t="e">
        <f>'MEDIDAS ML'!#REF!</f>
        <v>#REF!</v>
      </c>
      <c r="U4054" s="24" t="e">
        <f>'MEDIDAS ML'!#REF!</f>
        <v>#REF!</v>
      </c>
      <c r="V4054" s="22" t="e">
        <f>'MEDIDAS ML'!#REF!</f>
        <v>#REF!</v>
      </c>
      <c r="W4054" s="17" t="e">
        <f>'MEDIDAS ML'!#REF!</f>
        <v>#REF!</v>
      </c>
      <c r="X4054" t="e">
        <f>'MEDIDAS ML'!#REF!</f>
        <v>#REF!</v>
      </c>
    </row>
    <row r="4055" spans="1:24" ht="15.75" customHeight="1" x14ac:dyDescent="0.25">
      <c r="A4055" s="6">
        <f>'MEDIDAS ML'!A1033</f>
        <v>123</v>
      </c>
      <c r="B4055" s="15">
        <f>'MEDIDAS ML'!B1033</f>
        <v>123</v>
      </c>
      <c r="C4055" s="6">
        <f>'MEDIDAS ML'!C1033</f>
        <v>123</v>
      </c>
      <c r="D4055" s="6" t="str">
        <f>'MEDIDAS ML'!D1033</f>
        <v>17x17x20 cm - 1350 grs</v>
      </c>
      <c r="E4055" s="16">
        <f>'MEDIDAS ML'!E1033</f>
        <v>17</v>
      </c>
      <c r="F4055" s="16">
        <f>'MEDIDAS ML'!F1033</f>
        <v>17</v>
      </c>
      <c r="G4055" s="16">
        <f>'MEDIDAS ML'!G1033</f>
        <v>20</v>
      </c>
      <c r="H4055" s="16">
        <f>'MEDIDAS ML'!H1033</f>
        <v>1.35</v>
      </c>
      <c r="I4055" s="16">
        <f>'MEDIDAS ML'!I1033</f>
        <v>1.4450000000000001</v>
      </c>
      <c r="J4055" s="6" t="str">
        <f>'MEDIDAS ML'!J1033</f>
        <v>Se calcula por P volum</v>
      </c>
      <c r="K4055" s="16">
        <f>'MEDIDAS ML'!K1033</f>
        <v>1.4450000000000001</v>
      </c>
      <c r="L4055" s="7">
        <f>'MEDIDAS ML'!L1033</f>
        <v>25990</v>
      </c>
      <c r="M4055" s="6" t="str">
        <f>'MEDIDAS ML'!M1033</f>
        <v>Sin costo fijo</v>
      </c>
      <c r="N4055" s="7">
        <f>'MEDIDAS ML'!N1033</f>
        <v>0</v>
      </c>
      <c r="O4055" s="6" t="str">
        <f>'MEDIDAS ML'!O1033</f>
        <v>$19.990-$30.000</v>
      </c>
      <c r="P4055" s="7">
        <f>'MEDIDAS ML'!P1033</f>
        <v>2560</v>
      </c>
      <c r="Q4055" s="7">
        <f>'MEDIDAS ML'!Q1033</f>
        <v>2560</v>
      </c>
      <c r="R4055" s="23" t="e">
        <f>'MEDIDAS ML'!#REF!</f>
        <v>#REF!</v>
      </c>
      <c r="S4055" s="24" t="e">
        <f>'MEDIDAS ML'!#REF!</f>
        <v>#REF!</v>
      </c>
      <c r="T4055" s="24" t="e">
        <f>'MEDIDAS ML'!#REF!</f>
        <v>#REF!</v>
      </c>
      <c r="U4055" s="24" t="e">
        <f>'MEDIDAS ML'!#REF!</f>
        <v>#REF!</v>
      </c>
      <c r="V4055" s="22" t="e">
        <f>'MEDIDAS ML'!#REF!</f>
        <v>#REF!</v>
      </c>
      <c r="W4055" s="17" t="e">
        <f>'MEDIDAS ML'!#REF!</f>
        <v>#REF!</v>
      </c>
      <c r="X4055" t="e">
        <f>'MEDIDAS ML'!#REF!</f>
        <v>#REF!</v>
      </c>
    </row>
    <row r="4056" spans="1:24" ht="15.75" customHeight="1" x14ac:dyDescent="0.25">
      <c r="A4056" s="6">
        <f>'MEDIDAS ML'!A1034</f>
        <v>123</v>
      </c>
      <c r="B4056" s="15">
        <f>'MEDIDAS ML'!B1034</f>
        <v>123</v>
      </c>
      <c r="C4056" s="6">
        <f>'MEDIDAS ML'!C1034</f>
        <v>123</v>
      </c>
      <c r="D4056" s="6" t="str">
        <f>'MEDIDAS ML'!D1034</f>
        <v>17x17x20 cm - 1350 grs</v>
      </c>
      <c r="E4056" s="16">
        <f>'MEDIDAS ML'!E1034</f>
        <v>17</v>
      </c>
      <c r="F4056" s="16">
        <f>'MEDIDAS ML'!F1034</f>
        <v>17</v>
      </c>
      <c r="G4056" s="16">
        <f>'MEDIDAS ML'!G1034</f>
        <v>20</v>
      </c>
      <c r="H4056" s="16">
        <f>'MEDIDAS ML'!H1034</f>
        <v>1.35</v>
      </c>
      <c r="I4056" s="16">
        <f>'MEDIDAS ML'!I1034</f>
        <v>1.4450000000000001</v>
      </c>
      <c r="J4056" s="6" t="str">
        <f>'MEDIDAS ML'!J1034</f>
        <v>Se calcula por P volum</v>
      </c>
      <c r="K4056" s="16">
        <f>'MEDIDAS ML'!K1034</f>
        <v>1.4450000000000001</v>
      </c>
      <c r="L4056" s="7">
        <f>'MEDIDAS ML'!L1034</f>
        <v>25990</v>
      </c>
      <c r="M4056" s="6" t="str">
        <f>'MEDIDAS ML'!M1034</f>
        <v>Sin costo fijo</v>
      </c>
      <c r="N4056" s="7">
        <f>'MEDIDAS ML'!N1034</f>
        <v>0</v>
      </c>
      <c r="O4056" s="6" t="str">
        <f>'MEDIDAS ML'!O1034</f>
        <v>$19.990-$30.000</v>
      </c>
      <c r="P4056" s="7">
        <f>'MEDIDAS ML'!P1034</f>
        <v>2560</v>
      </c>
      <c r="Q4056" s="7">
        <f>'MEDIDAS ML'!Q1034</f>
        <v>2560</v>
      </c>
      <c r="R4056" s="23" t="e">
        <f>'MEDIDAS ML'!#REF!</f>
        <v>#REF!</v>
      </c>
      <c r="S4056" s="24" t="e">
        <f>'MEDIDAS ML'!#REF!</f>
        <v>#REF!</v>
      </c>
      <c r="T4056" s="24" t="e">
        <f>'MEDIDAS ML'!#REF!</f>
        <v>#REF!</v>
      </c>
      <c r="U4056" s="24" t="e">
        <f>'MEDIDAS ML'!#REF!</f>
        <v>#REF!</v>
      </c>
      <c r="V4056" s="22" t="e">
        <f>'MEDIDAS ML'!#REF!</f>
        <v>#REF!</v>
      </c>
      <c r="W4056" s="17" t="e">
        <f>'MEDIDAS ML'!#REF!</f>
        <v>#REF!</v>
      </c>
      <c r="X4056" t="e">
        <f>'MEDIDAS ML'!#REF!</f>
        <v>#REF!</v>
      </c>
    </row>
    <row r="4057" spans="1:24" ht="15.75" customHeight="1" x14ac:dyDescent="0.25">
      <c r="A4057" s="6">
        <f>'MEDIDAS ML'!A2784</f>
        <v>123</v>
      </c>
      <c r="B4057" s="15">
        <f>'MEDIDAS ML'!B2784</f>
        <v>123</v>
      </c>
      <c r="C4057" s="6">
        <f>'MEDIDAS ML'!C2784</f>
        <v>123</v>
      </c>
      <c r="D4057" s="6" t="str">
        <f>'MEDIDAS ML'!D2784</f>
        <v>11x14x16 cm - 301 grs</v>
      </c>
      <c r="E4057" s="16">
        <f>'MEDIDAS ML'!E2784</f>
        <v>11</v>
      </c>
      <c r="F4057" s="16">
        <f>'MEDIDAS ML'!F2784</f>
        <v>14</v>
      </c>
      <c r="G4057" s="16">
        <f>'MEDIDAS ML'!G2784</f>
        <v>16</v>
      </c>
      <c r="H4057" s="16">
        <f>'MEDIDAS ML'!H2784</f>
        <v>0.30099999999999999</v>
      </c>
      <c r="I4057" s="16">
        <f>'MEDIDAS ML'!I2784</f>
        <v>0.61599999999999999</v>
      </c>
      <c r="J4057" s="6" t="str">
        <f>'MEDIDAS ML'!J2784</f>
        <v>Se calcula por P volum</v>
      </c>
      <c r="K4057" s="16">
        <f>'MEDIDAS ML'!K2784</f>
        <v>0.61599999999999999</v>
      </c>
      <c r="L4057" s="7">
        <f>'MEDIDAS ML'!L2784</f>
        <v>25210</v>
      </c>
      <c r="M4057" s="6" t="str">
        <f>'MEDIDAS ML'!M2784</f>
        <v>Sin costo fijo</v>
      </c>
      <c r="N4057" s="7">
        <f>'MEDIDAS ML'!N2784</f>
        <v>0</v>
      </c>
      <c r="O4057" s="6" t="str">
        <f>'MEDIDAS ML'!O2784</f>
        <v>$19.990-$30.000</v>
      </c>
      <c r="P4057" s="7">
        <f>'MEDIDAS ML'!P2784</f>
        <v>2480</v>
      </c>
      <c r="Q4057" s="7">
        <f>'MEDIDAS ML'!Q2784</f>
        <v>2480</v>
      </c>
      <c r="R4057" s="23" t="e">
        <f>'MEDIDAS ML'!#REF!</f>
        <v>#REF!</v>
      </c>
      <c r="S4057" s="24" t="e">
        <f>'MEDIDAS ML'!#REF!</f>
        <v>#REF!</v>
      </c>
      <c r="T4057" s="24" t="e">
        <f>'MEDIDAS ML'!#REF!</f>
        <v>#REF!</v>
      </c>
      <c r="U4057" s="24" t="e">
        <f>'MEDIDAS ML'!#REF!</f>
        <v>#REF!</v>
      </c>
      <c r="V4057" s="22" t="e">
        <f>'MEDIDAS ML'!#REF!</f>
        <v>#REF!</v>
      </c>
      <c r="W4057" s="17" t="e">
        <f>'MEDIDAS ML'!#REF!</f>
        <v>#REF!</v>
      </c>
      <c r="X4057" t="e">
        <f>'MEDIDAS ML'!#REF!</f>
        <v>#REF!</v>
      </c>
    </row>
    <row r="4058" spans="1:24" ht="15.75" customHeight="1" x14ac:dyDescent="0.25">
      <c r="A4058" s="6">
        <f>'MEDIDAS ML'!A932</f>
        <v>123</v>
      </c>
      <c r="B4058" s="15">
        <f>'MEDIDAS ML'!B932</f>
        <v>123</v>
      </c>
      <c r="C4058" s="6">
        <f>'MEDIDAS ML'!C932</f>
        <v>123</v>
      </c>
      <c r="D4058" s="6" t="str">
        <f>'MEDIDAS ML'!D932</f>
        <v>10x20x32 cm - 1552 grs</v>
      </c>
      <c r="E4058" s="16">
        <f>'MEDIDAS ML'!E932</f>
        <v>10</v>
      </c>
      <c r="F4058" s="16">
        <f>'MEDIDAS ML'!F932</f>
        <v>20</v>
      </c>
      <c r="G4058" s="16">
        <f>'MEDIDAS ML'!G932</f>
        <v>32</v>
      </c>
      <c r="H4058" s="16">
        <f>'MEDIDAS ML'!H932</f>
        <v>1.552</v>
      </c>
      <c r="I4058" s="16">
        <f>'MEDIDAS ML'!I932</f>
        <v>1.6</v>
      </c>
      <c r="J4058" s="6" t="str">
        <f>'MEDIDAS ML'!J932</f>
        <v>Se calcula por P volum</v>
      </c>
      <c r="K4058" s="16">
        <f>'MEDIDAS ML'!K932</f>
        <v>1.6</v>
      </c>
      <c r="L4058" s="7">
        <f>'MEDIDAS ML'!L932</f>
        <v>28578</v>
      </c>
      <c r="M4058" s="6" t="str">
        <f>'MEDIDAS ML'!M932</f>
        <v>Sin costo fijo</v>
      </c>
      <c r="N4058" s="7">
        <f>'MEDIDAS ML'!N932</f>
        <v>0</v>
      </c>
      <c r="O4058" s="6" t="str">
        <f>'MEDIDAS ML'!O932</f>
        <v>$19.990-$30.000</v>
      </c>
      <c r="P4058" s="7">
        <f>'MEDIDAS ML'!P932</f>
        <v>2640</v>
      </c>
      <c r="Q4058" s="7">
        <f>'MEDIDAS ML'!Q932</f>
        <v>2640</v>
      </c>
      <c r="R4058" s="23" t="e">
        <f>'MEDIDAS ML'!#REF!</f>
        <v>#REF!</v>
      </c>
      <c r="S4058" s="24" t="e">
        <f>'MEDIDAS ML'!#REF!</f>
        <v>#REF!</v>
      </c>
      <c r="T4058" s="24" t="e">
        <f>'MEDIDAS ML'!#REF!</f>
        <v>#REF!</v>
      </c>
      <c r="U4058" s="24" t="e">
        <f>'MEDIDAS ML'!#REF!</f>
        <v>#REF!</v>
      </c>
      <c r="V4058" s="22" t="e">
        <f>'MEDIDAS ML'!#REF!</f>
        <v>#REF!</v>
      </c>
      <c r="W4058" s="17" t="e">
        <f>'MEDIDAS ML'!#REF!</f>
        <v>#REF!</v>
      </c>
      <c r="X4058" t="e">
        <f>'MEDIDAS ML'!#REF!</f>
        <v>#REF!</v>
      </c>
    </row>
    <row r="4059" spans="1:24" ht="15.75" customHeight="1" x14ac:dyDescent="0.25">
      <c r="A4059" s="6">
        <f>'MEDIDAS ML'!A933</f>
        <v>123</v>
      </c>
      <c r="B4059" s="15">
        <f>'MEDIDAS ML'!B933</f>
        <v>123</v>
      </c>
      <c r="C4059" s="6">
        <f>'MEDIDAS ML'!C933</f>
        <v>123</v>
      </c>
      <c r="D4059" s="6" t="str">
        <f>'MEDIDAS ML'!D933</f>
        <v>10x20x32 cm - 1552 grs</v>
      </c>
      <c r="E4059" s="16">
        <f>'MEDIDAS ML'!E933</f>
        <v>10</v>
      </c>
      <c r="F4059" s="16">
        <f>'MEDIDAS ML'!F933</f>
        <v>20</v>
      </c>
      <c r="G4059" s="16">
        <f>'MEDIDAS ML'!G933</f>
        <v>32</v>
      </c>
      <c r="H4059" s="16">
        <f>'MEDIDAS ML'!H933</f>
        <v>1.552</v>
      </c>
      <c r="I4059" s="16">
        <f>'MEDIDAS ML'!I933</f>
        <v>1.6</v>
      </c>
      <c r="J4059" s="6" t="str">
        <f>'MEDIDAS ML'!J933</f>
        <v>Se calcula por P volum</v>
      </c>
      <c r="K4059" s="16">
        <f>'MEDIDAS ML'!K933</f>
        <v>1.6</v>
      </c>
      <c r="L4059" s="7">
        <f>'MEDIDAS ML'!L933</f>
        <v>28578</v>
      </c>
      <c r="M4059" s="6" t="str">
        <f>'MEDIDAS ML'!M933</f>
        <v>Sin costo fijo</v>
      </c>
      <c r="N4059" s="7">
        <f>'MEDIDAS ML'!N933</f>
        <v>0</v>
      </c>
      <c r="O4059" s="6" t="str">
        <f>'MEDIDAS ML'!O933</f>
        <v>$19.990-$30.000</v>
      </c>
      <c r="P4059" s="7">
        <f>'MEDIDAS ML'!P933</f>
        <v>2640</v>
      </c>
      <c r="Q4059" s="7">
        <f>'MEDIDAS ML'!Q933</f>
        <v>2640</v>
      </c>
      <c r="R4059" s="23" t="e">
        <f>'MEDIDAS ML'!#REF!</f>
        <v>#REF!</v>
      </c>
      <c r="S4059" s="24" t="e">
        <f>'MEDIDAS ML'!#REF!</f>
        <v>#REF!</v>
      </c>
      <c r="T4059" s="24" t="e">
        <f>'MEDIDAS ML'!#REF!</f>
        <v>#REF!</v>
      </c>
      <c r="U4059" s="24" t="e">
        <f>'MEDIDAS ML'!#REF!</f>
        <v>#REF!</v>
      </c>
      <c r="V4059" s="22" t="e">
        <f>'MEDIDAS ML'!#REF!</f>
        <v>#REF!</v>
      </c>
      <c r="W4059" s="17" t="e">
        <f>'MEDIDAS ML'!#REF!</f>
        <v>#REF!</v>
      </c>
      <c r="X4059" t="e">
        <f>'MEDIDAS ML'!#REF!</f>
        <v>#REF!</v>
      </c>
    </row>
    <row r="4060" spans="1:24" ht="15.75" customHeight="1" x14ac:dyDescent="0.25">
      <c r="A4060" s="6">
        <f>'MEDIDAS ML'!A926</f>
        <v>123</v>
      </c>
      <c r="B4060" s="15">
        <f>'MEDIDAS ML'!B926</f>
        <v>123</v>
      </c>
      <c r="C4060" s="6">
        <f>'MEDIDAS ML'!C926</f>
        <v>123</v>
      </c>
      <c r="D4060" s="6" t="str">
        <f>'MEDIDAS ML'!D926</f>
        <v>8x17x51 cm - 1585 grs</v>
      </c>
      <c r="E4060" s="16">
        <f>'MEDIDAS ML'!E926</f>
        <v>8</v>
      </c>
      <c r="F4060" s="16">
        <f>'MEDIDAS ML'!F926</f>
        <v>17</v>
      </c>
      <c r="G4060" s="16">
        <f>'MEDIDAS ML'!G926</f>
        <v>51</v>
      </c>
      <c r="H4060" s="16">
        <f>'MEDIDAS ML'!H926</f>
        <v>1.585</v>
      </c>
      <c r="I4060" s="16">
        <f>'MEDIDAS ML'!I926</f>
        <v>1.734</v>
      </c>
      <c r="J4060" s="6" t="str">
        <f>'MEDIDAS ML'!J926</f>
        <v>Se calcula por P volum</v>
      </c>
      <c r="K4060" s="16">
        <f>'MEDIDAS ML'!K926</f>
        <v>1.734</v>
      </c>
      <c r="L4060" s="7">
        <f>'MEDIDAS ML'!L926</f>
        <v>28490</v>
      </c>
      <c r="M4060" s="6" t="str">
        <f>'MEDIDAS ML'!M926</f>
        <v>Sin costo fijo</v>
      </c>
      <c r="N4060" s="7">
        <f>'MEDIDAS ML'!N926</f>
        <v>0</v>
      </c>
      <c r="O4060" s="6" t="str">
        <f>'MEDIDAS ML'!O926</f>
        <v>$19.990-$30.000</v>
      </c>
      <c r="P4060" s="7">
        <f>'MEDIDAS ML'!P926</f>
        <v>2640</v>
      </c>
      <c r="Q4060" s="7">
        <f>'MEDIDAS ML'!Q926</f>
        <v>2640</v>
      </c>
      <c r="R4060" s="23" t="e">
        <f>'MEDIDAS ML'!#REF!</f>
        <v>#REF!</v>
      </c>
      <c r="S4060" s="24" t="e">
        <f>'MEDIDAS ML'!#REF!</f>
        <v>#REF!</v>
      </c>
      <c r="T4060" s="24" t="e">
        <f>'MEDIDAS ML'!#REF!</f>
        <v>#REF!</v>
      </c>
      <c r="U4060" s="24" t="e">
        <f>'MEDIDAS ML'!#REF!</f>
        <v>#REF!</v>
      </c>
      <c r="V4060" s="22" t="e">
        <f>'MEDIDAS ML'!#REF!</f>
        <v>#REF!</v>
      </c>
      <c r="W4060" s="17" t="e">
        <f>'MEDIDAS ML'!#REF!</f>
        <v>#REF!</v>
      </c>
      <c r="X4060" t="e">
        <f>'MEDIDAS ML'!#REF!</f>
        <v>#REF!</v>
      </c>
    </row>
    <row r="4061" spans="1:24" ht="15.75" customHeight="1" x14ac:dyDescent="0.25">
      <c r="A4061" s="6">
        <f>'MEDIDAS ML'!A668</f>
        <v>123</v>
      </c>
      <c r="B4061" s="15">
        <f>'MEDIDAS ML'!B668</f>
        <v>123</v>
      </c>
      <c r="C4061" s="6">
        <f>'MEDIDAS ML'!C668</f>
        <v>123</v>
      </c>
      <c r="D4061" s="6" t="str">
        <f>'MEDIDAS ML'!D668</f>
        <v>5x17x64 cm - 2420 grs</v>
      </c>
      <c r="E4061" s="16">
        <f>'MEDIDAS ML'!E668</f>
        <v>5</v>
      </c>
      <c r="F4061" s="16">
        <f>'MEDIDAS ML'!F668</f>
        <v>17</v>
      </c>
      <c r="G4061" s="16">
        <f>'MEDIDAS ML'!G668</f>
        <v>64</v>
      </c>
      <c r="H4061" s="16">
        <f>'MEDIDAS ML'!H668</f>
        <v>2.42</v>
      </c>
      <c r="I4061" s="16">
        <f>'MEDIDAS ML'!I668</f>
        <v>1.36</v>
      </c>
      <c r="J4061" s="6" t="str">
        <f>'MEDIDAS ML'!J668</f>
        <v>Se calcula por Peso</v>
      </c>
      <c r="K4061" s="16">
        <f>'MEDIDAS ML'!K668</f>
        <v>2.42</v>
      </c>
      <c r="L4061" s="7">
        <f>'MEDIDAS ML'!L668</f>
        <v>26990</v>
      </c>
      <c r="M4061" s="6" t="str">
        <f>'MEDIDAS ML'!M668</f>
        <v>Sin costo fijo</v>
      </c>
      <c r="N4061" s="7">
        <f>'MEDIDAS ML'!N668</f>
        <v>0</v>
      </c>
      <c r="O4061" s="6" t="str">
        <f>'MEDIDAS ML'!O668</f>
        <v>$19.990-$30.000</v>
      </c>
      <c r="P4061" s="7">
        <f>'MEDIDAS ML'!P668</f>
        <v>2880</v>
      </c>
      <c r="Q4061" s="7">
        <f>'MEDIDAS ML'!Q668</f>
        <v>2880</v>
      </c>
      <c r="R4061" s="23" t="e">
        <f>'MEDIDAS ML'!#REF!</f>
        <v>#REF!</v>
      </c>
      <c r="S4061" s="24" t="e">
        <f>'MEDIDAS ML'!#REF!</f>
        <v>#REF!</v>
      </c>
      <c r="T4061" s="24" t="e">
        <f>'MEDIDAS ML'!#REF!</f>
        <v>#REF!</v>
      </c>
      <c r="U4061" s="24" t="e">
        <f>'MEDIDAS ML'!#REF!</f>
        <v>#REF!</v>
      </c>
      <c r="V4061" s="22" t="e">
        <f>'MEDIDAS ML'!#REF!</f>
        <v>#REF!</v>
      </c>
      <c r="W4061" s="17" t="e">
        <f>'MEDIDAS ML'!#REF!</f>
        <v>#REF!</v>
      </c>
      <c r="X4061" t="e">
        <f>'MEDIDAS ML'!#REF!</f>
        <v>#REF!</v>
      </c>
    </row>
    <row r="4062" spans="1:24" ht="15.75" customHeight="1" x14ac:dyDescent="0.25">
      <c r="A4062" s="6">
        <f>'MEDIDAS ML'!A669</f>
        <v>123</v>
      </c>
      <c r="B4062" s="15">
        <f>'MEDIDAS ML'!B669</f>
        <v>123</v>
      </c>
      <c r="C4062" s="6">
        <f>'MEDIDAS ML'!C669</f>
        <v>123</v>
      </c>
      <c r="D4062" s="6" t="str">
        <f>'MEDIDAS ML'!D669</f>
        <v>5x17x64 cm - 2420 grs</v>
      </c>
      <c r="E4062" s="16">
        <f>'MEDIDAS ML'!E669</f>
        <v>5</v>
      </c>
      <c r="F4062" s="16">
        <f>'MEDIDAS ML'!F669</f>
        <v>17</v>
      </c>
      <c r="G4062" s="16">
        <f>'MEDIDAS ML'!G669</f>
        <v>64</v>
      </c>
      <c r="H4062" s="16">
        <f>'MEDIDAS ML'!H669</f>
        <v>2.42</v>
      </c>
      <c r="I4062" s="16">
        <f>'MEDIDAS ML'!I669</f>
        <v>1.36</v>
      </c>
      <c r="J4062" s="6" t="str">
        <f>'MEDIDAS ML'!J669</f>
        <v>Se calcula por Peso</v>
      </c>
      <c r="K4062" s="16">
        <f>'MEDIDAS ML'!K669</f>
        <v>2.42</v>
      </c>
      <c r="L4062" s="7">
        <f>'MEDIDAS ML'!L669</f>
        <v>26990</v>
      </c>
      <c r="M4062" s="6" t="str">
        <f>'MEDIDAS ML'!M669</f>
        <v>Sin costo fijo</v>
      </c>
      <c r="N4062" s="7">
        <f>'MEDIDAS ML'!N669</f>
        <v>0</v>
      </c>
      <c r="O4062" s="6" t="str">
        <f>'MEDIDAS ML'!O669</f>
        <v>$19.990-$30.000</v>
      </c>
      <c r="P4062" s="7">
        <f>'MEDIDAS ML'!P669</f>
        <v>2880</v>
      </c>
      <c r="Q4062" s="7">
        <f>'MEDIDAS ML'!Q669</f>
        <v>2880</v>
      </c>
      <c r="R4062" s="23" t="e">
        <f>'MEDIDAS ML'!#REF!</f>
        <v>#REF!</v>
      </c>
      <c r="S4062" s="24" t="e">
        <f>'MEDIDAS ML'!#REF!</f>
        <v>#REF!</v>
      </c>
      <c r="T4062" s="24" t="e">
        <f>'MEDIDAS ML'!#REF!</f>
        <v>#REF!</v>
      </c>
      <c r="U4062" s="24" t="e">
        <f>'MEDIDAS ML'!#REF!</f>
        <v>#REF!</v>
      </c>
      <c r="V4062" s="22" t="e">
        <f>'MEDIDAS ML'!#REF!</f>
        <v>#REF!</v>
      </c>
      <c r="W4062" s="17" t="e">
        <f>'MEDIDAS ML'!#REF!</f>
        <v>#REF!</v>
      </c>
      <c r="X4062" t="e">
        <f>'MEDIDAS ML'!#REF!</f>
        <v>#REF!</v>
      </c>
    </row>
    <row r="4063" spans="1:24" ht="15.75" customHeight="1" x14ac:dyDescent="0.25">
      <c r="A4063" s="6">
        <f>'MEDIDAS ML'!A682</f>
        <v>123</v>
      </c>
      <c r="B4063" s="15">
        <f>'MEDIDAS ML'!B682</f>
        <v>123</v>
      </c>
      <c r="C4063" s="6">
        <f>'MEDIDAS ML'!C682</f>
        <v>123</v>
      </c>
      <c r="D4063" s="6" t="str">
        <f>'MEDIDAS ML'!D682</f>
        <v>5x11x32 cm - 2305 grs</v>
      </c>
      <c r="E4063" s="16">
        <f>'MEDIDAS ML'!E682</f>
        <v>5</v>
      </c>
      <c r="F4063" s="16">
        <f>'MEDIDAS ML'!F682</f>
        <v>11</v>
      </c>
      <c r="G4063" s="16">
        <f>'MEDIDAS ML'!G682</f>
        <v>32</v>
      </c>
      <c r="H4063" s="16">
        <f>'MEDIDAS ML'!H682</f>
        <v>2.3050000000000002</v>
      </c>
      <c r="I4063" s="16">
        <f>'MEDIDAS ML'!I682</f>
        <v>0.44</v>
      </c>
      <c r="J4063" s="6" t="str">
        <f>'MEDIDAS ML'!J682</f>
        <v>Se calcula por Peso</v>
      </c>
      <c r="K4063" s="16">
        <f>'MEDIDAS ML'!K682</f>
        <v>2.3050000000000002</v>
      </c>
      <c r="L4063" s="7">
        <f>'MEDIDAS ML'!L682</f>
        <v>26990</v>
      </c>
      <c r="M4063" s="6" t="str">
        <f>'MEDIDAS ML'!M682</f>
        <v>Sin costo fijo</v>
      </c>
      <c r="N4063" s="7">
        <f>'MEDIDAS ML'!N682</f>
        <v>0</v>
      </c>
      <c r="O4063" s="6" t="str">
        <f>'MEDIDAS ML'!O682</f>
        <v>$19.990-$30.000</v>
      </c>
      <c r="P4063" s="7">
        <f>'MEDIDAS ML'!P682</f>
        <v>2880</v>
      </c>
      <c r="Q4063" s="7">
        <f>'MEDIDAS ML'!Q682</f>
        <v>2880</v>
      </c>
      <c r="R4063" s="23" t="e">
        <f>'MEDIDAS ML'!#REF!</f>
        <v>#REF!</v>
      </c>
      <c r="S4063" s="24" t="e">
        <f>'MEDIDAS ML'!#REF!</f>
        <v>#REF!</v>
      </c>
      <c r="T4063" s="24" t="e">
        <f>'MEDIDAS ML'!#REF!</f>
        <v>#REF!</v>
      </c>
      <c r="U4063" s="24" t="e">
        <f>'MEDIDAS ML'!#REF!</f>
        <v>#REF!</v>
      </c>
      <c r="V4063" s="22" t="e">
        <f>'MEDIDAS ML'!#REF!</f>
        <v>#REF!</v>
      </c>
      <c r="W4063" s="17" t="e">
        <f>'MEDIDAS ML'!#REF!</f>
        <v>#REF!</v>
      </c>
      <c r="X4063" t="e">
        <f>'MEDIDAS ML'!#REF!</f>
        <v>#REF!</v>
      </c>
    </row>
    <row r="4064" spans="1:24" ht="15.75" customHeight="1" x14ac:dyDescent="0.25">
      <c r="A4064" s="6">
        <f>'MEDIDAS ML'!A683</f>
        <v>123</v>
      </c>
      <c r="B4064" s="15">
        <f>'MEDIDAS ML'!B683</f>
        <v>123</v>
      </c>
      <c r="C4064" s="6">
        <f>'MEDIDAS ML'!C683</f>
        <v>123</v>
      </c>
      <c r="D4064" s="6" t="str">
        <f>'MEDIDAS ML'!D683</f>
        <v>5x11x32 cm - 2305 grs</v>
      </c>
      <c r="E4064" s="16">
        <f>'MEDIDAS ML'!E683</f>
        <v>5</v>
      </c>
      <c r="F4064" s="16">
        <f>'MEDIDAS ML'!F683</f>
        <v>11</v>
      </c>
      <c r="G4064" s="16">
        <f>'MEDIDAS ML'!G683</f>
        <v>32</v>
      </c>
      <c r="H4064" s="16">
        <f>'MEDIDAS ML'!H683</f>
        <v>2.3050000000000002</v>
      </c>
      <c r="I4064" s="16">
        <f>'MEDIDAS ML'!I683</f>
        <v>0.44</v>
      </c>
      <c r="J4064" s="6" t="str">
        <f>'MEDIDAS ML'!J683</f>
        <v>Se calcula por Peso</v>
      </c>
      <c r="K4064" s="16">
        <f>'MEDIDAS ML'!K683</f>
        <v>2.3050000000000002</v>
      </c>
      <c r="L4064" s="7">
        <f>'MEDIDAS ML'!L683</f>
        <v>26990</v>
      </c>
      <c r="M4064" s="6" t="str">
        <f>'MEDIDAS ML'!M683</f>
        <v>Sin costo fijo</v>
      </c>
      <c r="N4064" s="7">
        <f>'MEDIDAS ML'!N683</f>
        <v>0</v>
      </c>
      <c r="O4064" s="6" t="str">
        <f>'MEDIDAS ML'!O683</f>
        <v>$19.990-$30.000</v>
      </c>
      <c r="P4064" s="7">
        <f>'MEDIDAS ML'!P683</f>
        <v>2880</v>
      </c>
      <c r="Q4064" s="7">
        <f>'MEDIDAS ML'!Q683</f>
        <v>2880</v>
      </c>
      <c r="R4064" s="23" t="e">
        <f>'MEDIDAS ML'!#REF!</f>
        <v>#REF!</v>
      </c>
      <c r="S4064" s="24" t="e">
        <f>'MEDIDAS ML'!#REF!</f>
        <v>#REF!</v>
      </c>
      <c r="T4064" s="24" t="e">
        <f>'MEDIDAS ML'!#REF!</f>
        <v>#REF!</v>
      </c>
      <c r="U4064" s="24" t="e">
        <f>'MEDIDAS ML'!#REF!</f>
        <v>#REF!</v>
      </c>
      <c r="V4064" s="22" t="e">
        <f>'MEDIDAS ML'!#REF!</f>
        <v>#REF!</v>
      </c>
      <c r="W4064" s="17" t="e">
        <f>'MEDIDAS ML'!#REF!</f>
        <v>#REF!</v>
      </c>
      <c r="X4064" t="e">
        <f>'MEDIDAS ML'!#REF!</f>
        <v>#REF!</v>
      </c>
    </row>
    <row r="4065" spans="1:24" ht="15.75" customHeight="1" x14ac:dyDescent="0.25">
      <c r="A4065" s="6">
        <f>'MEDIDAS ML'!A1567</f>
        <v>123</v>
      </c>
      <c r="B4065" s="15">
        <f>'MEDIDAS ML'!B1567</f>
        <v>123</v>
      </c>
      <c r="C4065" s="6">
        <f>'MEDIDAS ML'!C1567</f>
        <v>123</v>
      </c>
      <c r="D4065" s="6" t="str">
        <f>'MEDIDAS ML'!D1567</f>
        <v>4x20x27 cm - 790 grs</v>
      </c>
      <c r="E4065" s="16">
        <f>'MEDIDAS ML'!E1567</f>
        <v>4</v>
      </c>
      <c r="F4065" s="16">
        <f>'MEDIDAS ML'!F1567</f>
        <v>20</v>
      </c>
      <c r="G4065" s="16">
        <f>'MEDIDAS ML'!G1567</f>
        <v>27</v>
      </c>
      <c r="H4065" s="16">
        <f>'MEDIDAS ML'!H1567</f>
        <v>0.79</v>
      </c>
      <c r="I4065" s="16">
        <f>'MEDIDAS ML'!I1567</f>
        <v>0.54</v>
      </c>
      <c r="J4065" s="6" t="str">
        <f>'MEDIDAS ML'!J1567</f>
        <v>Se calcula por Peso</v>
      </c>
      <c r="K4065" s="16">
        <f>'MEDIDAS ML'!K1567</f>
        <v>0.79</v>
      </c>
      <c r="L4065" s="7">
        <f>'MEDIDAS ML'!L1567</f>
        <v>24990</v>
      </c>
      <c r="M4065" s="6" t="str">
        <f>'MEDIDAS ML'!M1567</f>
        <v>Sin costo fijo</v>
      </c>
      <c r="N4065" s="7">
        <f>'MEDIDAS ML'!N1567</f>
        <v>0</v>
      </c>
      <c r="O4065" s="6" t="str">
        <f>'MEDIDAS ML'!O1567</f>
        <v>$19.990-$30.000</v>
      </c>
      <c r="P4065" s="7">
        <f>'MEDIDAS ML'!P1567</f>
        <v>2480</v>
      </c>
      <c r="Q4065" s="7">
        <f>'MEDIDAS ML'!Q1567</f>
        <v>2480</v>
      </c>
      <c r="R4065" s="23" t="e">
        <f>'MEDIDAS ML'!#REF!</f>
        <v>#REF!</v>
      </c>
      <c r="S4065" s="24" t="e">
        <f>'MEDIDAS ML'!#REF!</f>
        <v>#REF!</v>
      </c>
      <c r="T4065" s="24" t="e">
        <f>'MEDIDAS ML'!#REF!</f>
        <v>#REF!</v>
      </c>
      <c r="U4065" s="24" t="e">
        <f>'MEDIDAS ML'!#REF!</f>
        <v>#REF!</v>
      </c>
      <c r="V4065" s="22" t="e">
        <f>'MEDIDAS ML'!#REF!</f>
        <v>#REF!</v>
      </c>
      <c r="W4065" s="17" t="e">
        <f>'MEDIDAS ML'!#REF!</f>
        <v>#REF!</v>
      </c>
      <c r="X4065" t="e">
        <f>'MEDIDAS ML'!#REF!</f>
        <v>#REF!</v>
      </c>
    </row>
    <row r="4066" spans="1:24" ht="15.75" customHeight="1" x14ac:dyDescent="0.25">
      <c r="A4066" s="6">
        <f>'MEDIDAS ML'!A1568</f>
        <v>123</v>
      </c>
      <c r="B4066" s="15">
        <f>'MEDIDAS ML'!B1568</f>
        <v>123</v>
      </c>
      <c r="C4066" s="6">
        <f>'MEDIDAS ML'!C1568</f>
        <v>123</v>
      </c>
      <c r="D4066" s="6" t="str">
        <f>'MEDIDAS ML'!D1568</f>
        <v>4x20x27 cm - 790 grs</v>
      </c>
      <c r="E4066" s="16">
        <f>'MEDIDAS ML'!E1568</f>
        <v>4</v>
      </c>
      <c r="F4066" s="16">
        <f>'MEDIDAS ML'!F1568</f>
        <v>20</v>
      </c>
      <c r="G4066" s="16">
        <f>'MEDIDAS ML'!G1568</f>
        <v>27</v>
      </c>
      <c r="H4066" s="16">
        <f>'MEDIDAS ML'!H1568</f>
        <v>0.79</v>
      </c>
      <c r="I4066" s="16">
        <f>'MEDIDAS ML'!I1568</f>
        <v>0.54</v>
      </c>
      <c r="J4066" s="6" t="str">
        <f>'MEDIDAS ML'!J1568</f>
        <v>Se calcula por Peso</v>
      </c>
      <c r="K4066" s="16">
        <f>'MEDIDAS ML'!K1568</f>
        <v>0.79</v>
      </c>
      <c r="L4066" s="7">
        <f>'MEDIDAS ML'!L1568</f>
        <v>24990</v>
      </c>
      <c r="M4066" s="6" t="str">
        <f>'MEDIDAS ML'!M1568</f>
        <v>Sin costo fijo</v>
      </c>
      <c r="N4066" s="7">
        <f>'MEDIDAS ML'!N1568</f>
        <v>0</v>
      </c>
      <c r="O4066" s="6" t="str">
        <f>'MEDIDAS ML'!O1568</f>
        <v>$19.990-$30.000</v>
      </c>
      <c r="P4066" s="7">
        <f>'MEDIDAS ML'!P1568</f>
        <v>2480</v>
      </c>
      <c r="Q4066" s="7">
        <f>'MEDIDAS ML'!Q1568</f>
        <v>2480</v>
      </c>
      <c r="R4066" s="23" t="e">
        <f>'MEDIDAS ML'!#REF!</f>
        <v>#REF!</v>
      </c>
      <c r="S4066" s="24" t="e">
        <f>'MEDIDAS ML'!#REF!</f>
        <v>#REF!</v>
      </c>
      <c r="T4066" s="24" t="e">
        <f>'MEDIDAS ML'!#REF!</f>
        <v>#REF!</v>
      </c>
      <c r="U4066" s="24" t="e">
        <f>'MEDIDAS ML'!#REF!</f>
        <v>#REF!</v>
      </c>
      <c r="V4066" s="22" t="e">
        <f>'MEDIDAS ML'!#REF!</f>
        <v>#REF!</v>
      </c>
      <c r="W4066" s="17" t="e">
        <f>'MEDIDAS ML'!#REF!</f>
        <v>#REF!</v>
      </c>
      <c r="X4066" t="e">
        <f>'MEDIDAS ML'!#REF!</f>
        <v>#REF!</v>
      </c>
    </row>
    <row r="4067" spans="1:24" ht="15.75" customHeight="1" x14ac:dyDescent="0.25">
      <c r="A4067" s="6">
        <f>'MEDIDAS ML'!A2094</f>
        <v>123</v>
      </c>
      <c r="B4067" s="15">
        <f>'MEDIDAS ML'!B2094</f>
        <v>123</v>
      </c>
      <c r="C4067" s="6">
        <f>'MEDIDAS ML'!C2094</f>
        <v>123</v>
      </c>
      <c r="D4067" s="6" t="str">
        <f>'MEDIDAS ML'!D2094</f>
        <v>6x17x26 cm - 500 grs</v>
      </c>
      <c r="E4067" s="16">
        <f>'MEDIDAS ML'!E2094</f>
        <v>6</v>
      </c>
      <c r="F4067" s="16">
        <f>'MEDIDAS ML'!F2094</f>
        <v>17</v>
      </c>
      <c r="G4067" s="16">
        <f>'MEDIDAS ML'!G2094</f>
        <v>26</v>
      </c>
      <c r="H4067" s="16">
        <f>'MEDIDAS ML'!H2094</f>
        <v>0.5</v>
      </c>
      <c r="I4067" s="16">
        <f>'MEDIDAS ML'!I2094</f>
        <v>0.66300000000000003</v>
      </c>
      <c r="J4067" s="6" t="str">
        <f>'MEDIDAS ML'!J2094</f>
        <v>Se calcula por P volum</v>
      </c>
      <c r="K4067" s="16">
        <f>'MEDIDAS ML'!K2094</f>
        <v>0.66300000000000003</v>
      </c>
      <c r="L4067" s="7">
        <f>'MEDIDAS ML'!L2094</f>
        <v>24990</v>
      </c>
      <c r="M4067" s="6" t="str">
        <f>'MEDIDAS ML'!M2094</f>
        <v>Sin costo fijo</v>
      </c>
      <c r="N4067" s="7">
        <f>'MEDIDAS ML'!N2094</f>
        <v>0</v>
      </c>
      <c r="O4067" s="6" t="str">
        <f>'MEDIDAS ML'!O2094</f>
        <v>$19.990-$30.000</v>
      </c>
      <c r="P4067" s="7">
        <f>'MEDIDAS ML'!P2094</f>
        <v>2480</v>
      </c>
      <c r="Q4067" s="7">
        <f>'MEDIDAS ML'!Q2094</f>
        <v>2480</v>
      </c>
      <c r="R4067" s="23" t="e">
        <f>'MEDIDAS ML'!#REF!</f>
        <v>#REF!</v>
      </c>
      <c r="S4067" s="24" t="e">
        <f>'MEDIDAS ML'!#REF!</f>
        <v>#REF!</v>
      </c>
      <c r="T4067" s="24" t="e">
        <f>'MEDIDAS ML'!#REF!</f>
        <v>#REF!</v>
      </c>
      <c r="U4067" s="24" t="e">
        <f>'MEDIDAS ML'!#REF!</f>
        <v>#REF!</v>
      </c>
      <c r="V4067" s="22" t="e">
        <f>'MEDIDAS ML'!#REF!</f>
        <v>#REF!</v>
      </c>
      <c r="W4067" s="17" t="e">
        <f>'MEDIDAS ML'!#REF!</f>
        <v>#REF!</v>
      </c>
      <c r="X4067" t="e">
        <f>'MEDIDAS ML'!#REF!</f>
        <v>#REF!</v>
      </c>
    </row>
    <row r="4068" spans="1:24" ht="15.75" customHeight="1" x14ac:dyDescent="0.25">
      <c r="A4068" s="6">
        <f>'MEDIDAS ML'!A2194</f>
        <v>123</v>
      </c>
      <c r="B4068" s="15">
        <f>'MEDIDAS ML'!B2194</f>
        <v>123</v>
      </c>
      <c r="C4068" s="6">
        <f>'MEDIDAS ML'!C2194</f>
        <v>123</v>
      </c>
      <c r="D4068" s="6" t="str">
        <f>'MEDIDAS ML'!D2194</f>
        <v>7x23x5 cm - 460 grs</v>
      </c>
      <c r="E4068" s="16">
        <f>'MEDIDAS ML'!E2194</f>
        <v>7</v>
      </c>
      <c r="F4068" s="16">
        <f>'MEDIDAS ML'!F2194</f>
        <v>23</v>
      </c>
      <c r="G4068" s="16">
        <f>'MEDIDAS ML'!G2194</f>
        <v>5</v>
      </c>
      <c r="H4068" s="16">
        <f>'MEDIDAS ML'!H2194</f>
        <v>0.46</v>
      </c>
      <c r="I4068" s="16">
        <f>'MEDIDAS ML'!I2194</f>
        <v>0.20125000000000001</v>
      </c>
      <c r="J4068" s="6" t="str">
        <f>'MEDIDAS ML'!J2194</f>
        <v>Se calcula por Peso</v>
      </c>
      <c r="K4068" s="16">
        <f>'MEDIDAS ML'!K2194</f>
        <v>0.46</v>
      </c>
      <c r="L4068" s="7">
        <f>'MEDIDAS ML'!L2194</f>
        <v>23990</v>
      </c>
      <c r="M4068" s="6" t="str">
        <f>'MEDIDAS ML'!M2194</f>
        <v>Sin costo fijo</v>
      </c>
      <c r="N4068" s="7">
        <f>'MEDIDAS ML'!N2194</f>
        <v>0</v>
      </c>
      <c r="O4068" s="6" t="str">
        <f>'MEDIDAS ML'!O2194</f>
        <v>$19.990-$30.000</v>
      </c>
      <c r="P4068" s="7">
        <f>'MEDIDAS ML'!P2194</f>
        <v>2400</v>
      </c>
      <c r="Q4068" s="7">
        <f>'MEDIDAS ML'!Q2194</f>
        <v>2400</v>
      </c>
      <c r="R4068" s="23" t="e">
        <f>'MEDIDAS ML'!#REF!</f>
        <v>#REF!</v>
      </c>
      <c r="S4068" s="24" t="e">
        <f>'MEDIDAS ML'!#REF!</f>
        <v>#REF!</v>
      </c>
      <c r="T4068" s="24" t="e">
        <f>'MEDIDAS ML'!#REF!</f>
        <v>#REF!</v>
      </c>
      <c r="U4068" s="24" t="e">
        <f>'MEDIDAS ML'!#REF!</f>
        <v>#REF!</v>
      </c>
      <c r="V4068" s="22" t="e">
        <f>'MEDIDAS ML'!#REF!</f>
        <v>#REF!</v>
      </c>
      <c r="W4068" s="17" t="e">
        <f>'MEDIDAS ML'!#REF!</f>
        <v>#REF!</v>
      </c>
      <c r="X4068" t="e">
        <f>'MEDIDAS ML'!#REF!</f>
        <v>#REF!</v>
      </c>
    </row>
    <row r="4069" spans="1:24" ht="15.75" customHeight="1" x14ac:dyDescent="0.25">
      <c r="A4069" s="6">
        <f>'MEDIDAS ML'!A2195</f>
        <v>123</v>
      </c>
      <c r="B4069" s="15">
        <f>'MEDIDAS ML'!B2195</f>
        <v>123</v>
      </c>
      <c r="C4069" s="6">
        <f>'MEDIDAS ML'!C2195</f>
        <v>123</v>
      </c>
      <c r="D4069" s="6" t="str">
        <f>'MEDIDAS ML'!D2195</f>
        <v>7x23x5 cm - 460 grs</v>
      </c>
      <c r="E4069" s="16">
        <f>'MEDIDAS ML'!E2195</f>
        <v>7</v>
      </c>
      <c r="F4069" s="16">
        <f>'MEDIDAS ML'!F2195</f>
        <v>23</v>
      </c>
      <c r="G4069" s="16">
        <f>'MEDIDAS ML'!G2195</f>
        <v>5</v>
      </c>
      <c r="H4069" s="16">
        <f>'MEDIDAS ML'!H2195</f>
        <v>0.46</v>
      </c>
      <c r="I4069" s="16">
        <f>'MEDIDAS ML'!I2195</f>
        <v>0.20125000000000001</v>
      </c>
      <c r="J4069" s="6" t="str">
        <f>'MEDIDAS ML'!J2195</f>
        <v>Se calcula por Peso</v>
      </c>
      <c r="K4069" s="16">
        <f>'MEDIDAS ML'!K2195</f>
        <v>0.46</v>
      </c>
      <c r="L4069" s="7">
        <f>'MEDIDAS ML'!L2195</f>
        <v>23990</v>
      </c>
      <c r="M4069" s="6" t="str">
        <f>'MEDIDAS ML'!M2195</f>
        <v>Sin costo fijo</v>
      </c>
      <c r="N4069" s="7">
        <f>'MEDIDAS ML'!N2195</f>
        <v>0</v>
      </c>
      <c r="O4069" s="6" t="str">
        <f>'MEDIDAS ML'!O2195</f>
        <v>$19.990-$30.000</v>
      </c>
      <c r="P4069" s="7">
        <f>'MEDIDAS ML'!P2195</f>
        <v>2400</v>
      </c>
      <c r="Q4069" s="7">
        <f>'MEDIDAS ML'!Q2195</f>
        <v>2400</v>
      </c>
      <c r="R4069" s="23" t="e">
        <f>'MEDIDAS ML'!#REF!</f>
        <v>#REF!</v>
      </c>
      <c r="S4069" s="24" t="e">
        <f>'MEDIDAS ML'!#REF!</f>
        <v>#REF!</v>
      </c>
      <c r="T4069" s="24" t="e">
        <f>'MEDIDAS ML'!#REF!</f>
        <v>#REF!</v>
      </c>
      <c r="U4069" s="24" t="e">
        <f>'MEDIDAS ML'!#REF!</f>
        <v>#REF!</v>
      </c>
      <c r="V4069" s="22" t="e">
        <f>'MEDIDAS ML'!#REF!</f>
        <v>#REF!</v>
      </c>
      <c r="W4069" s="17" t="e">
        <f>'MEDIDAS ML'!#REF!</f>
        <v>#REF!</v>
      </c>
      <c r="X4069" t="e">
        <f>'MEDIDAS ML'!#REF!</f>
        <v>#REF!</v>
      </c>
    </row>
    <row r="4070" spans="1:24" ht="15.75" customHeight="1" x14ac:dyDescent="0.25">
      <c r="A4070" s="6">
        <f>'MEDIDAS ML'!A801</f>
        <v>123</v>
      </c>
      <c r="B4070" s="15">
        <f>'MEDIDAS ML'!B801</f>
        <v>123</v>
      </c>
      <c r="C4070" s="6">
        <f>'MEDIDAS ML'!C801</f>
        <v>123</v>
      </c>
      <c r="D4070" s="6" t="str">
        <f>'MEDIDAS ML'!D801</f>
        <v>8x24x28 cm - 1942 grs</v>
      </c>
      <c r="E4070" s="16">
        <f>'MEDIDAS ML'!E801</f>
        <v>8</v>
      </c>
      <c r="F4070" s="16">
        <f>'MEDIDAS ML'!F801</f>
        <v>24</v>
      </c>
      <c r="G4070" s="16">
        <f>'MEDIDAS ML'!G801</f>
        <v>28</v>
      </c>
      <c r="H4070" s="16">
        <f>'MEDIDAS ML'!H801</f>
        <v>1.9419999999999999</v>
      </c>
      <c r="I4070" s="16">
        <f>'MEDIDAS ML'!I801</f>
        <v>1.3440000000000001</v>
      </c>
      <c r="J4070" s="6" t="str">
        <f>'MEDIDAS ML'!J801</f>
        <v>Se calcula por Peso</v>
      </c>
      <c r="K4070" s="16">
        <f>'MEDIDAS ML'!K801</f>
        <v>1.9419999999999999</v>
      </c>
      <c r="L4070" s="7">
        <f>'MEDIDAS ML'!L801</f>
        <v>27990</v>
      </c>
      <c r="M4070" s="6" t="str">
        <f>'MEDIDAS ML'!M801</f>
        <v>Sin costo fijo</v>
      </c>
      <c r="N4070" s="7">
        <f>'MEDIDAS ML'!N801</f>
        <v>0</v>
      </c>
      <c r="O4070" s="6" t="str">
        <f>'MEDIDAS ML'!O801</f>
        <v>$19.990-$30.000</v>
      </c>
      <c r="P4070" s="7">
        <f>'MEDIDAS ML'!P801</f>
        <v>2640</v>
      </c>
      <c r="Q4070" s="7">
        <f>'MEDIDAS ML'!Q801</f>
        <v>2640</v>
      </c>
      <c r="R4070" s="23" t="e">
        <f>'MEDIDAS ML'!#REF!</f>
        <v>#REF!</v>
      </c>
      <c r="S4070" s="24" t="e">
        <f>'MEDIDAS ML'!#REF!</f>
        <v>#REF!</v>
      </c>
      <c r="T4070" s="24" t="e">
        <f>'MEDIDAS ML'!#REF!</f>
        <v>#REF!</v>
      </c>
      <c r="U4070" s="24" t="e">
        <f>'MEDIDAS ML'!#REF!</f>
        <v>#REF!</v>
      </c>
      <c r="V4070" s="22" t="e">
        <f>'MEDIDAS ML'!#REF!</f>
        <v>#REF!</v>
      </c>
      <c r="W4070" s="17" t="e">
        <f>'MEDIDAS ML'!#REF!</f>
        <v>#REF!</v>
      </c>
      <c r="X4070" t="e">
        <f>'MEDIDAS ML'!#REF!</f>
        <v>#REF!</v>
      </c>
    </row>
    <row r="4071" spans="1:24" ht="15.75" customHeight="1" x14ac:dyDescent="0.25">
      <c r="A4071" s="6">
        <f>'MEDIDAS ML'!A802</f>
        <v>123</v>
      </c>
      <c r="B4071" s="15">
        <f>'MEDIDAS ML'!B802</f>
        <v>123</v>
      </c>
      <c r="C4071" s="6">
        <f>'MEDIDAS ML'!C802</f>
        <v>123</v>
      </c>
      <c r="D4071" s="6" t="str">
        <f>'MEDIDAS ML'!D802</f>
        <v>8x24x28 cm - 1942 grs</v>
      </c>
      <c r="E4071" s="16">
        <f>'MEDIDAS ML'!E802</f>
        <v>8</v>
      </c>
      <c r="F4071" s="16">
        <f>'MEDIDAS ML'!F802</f>
        <v>24</v>
      </c>
      <c r="G4071" s="16">
        <f>'MEDIDAS ML'!G802</f>
        <v>28</v>
      </c>
      <c r="H4071" s="16">
        <f>'MEDIDAS ML'!H802</f>
        <v>1.9419999999999999</v>
      </c>
      <c r="I4071" s="16">
        <f>'MEDIDAS ML'!I802</f>
        <v>1.3440000000000001</v>
      </c>
      <c r="J4071" s="6" t="str">
        <f>'MEDIDAS ML'!J802</f>
        <v>Se calcula por Peso</v>
      </c>
      <c r="K4071" s="16">
        <f>'MEDIDAS ML'!K802</f>
        <v>1.9419999999999999</v>
      </c>
      <c r="L4071" s="7">
        <f>'MEDIDAS ML'!L802</f>
        <v>27990</v>
      </c>
      <c r="M4071" s="6" t="str">
        <f>'MEDIDAS ML'!M802</f>
        <v>Sin costo fijo</v>
      </c>
      <c r="N4071" s="7">
        <f>'MEDIDAS ML'!N802</f>
        <v>0</v>
      </c>
      <c r="O4071" s="6" t="str">
        <f>'MEDIDAS ML'!O802</f>
        <v>$19.990-$30.000</v>
      </c>
      <c r="P4071" s="7">
        <f>'MEDIDAS ML'!P802</f>
        <v>2640</v>
      </c>
      <c r="Q4071" s="7">
        <f>'MEDIDAS ML'!Q802</f>
        <v>2640</v>
      </c>
      <c r="R4071" s="23" t="e">
        <f>'MEDIDAS ML'!#REF!</f>
        <v>#REF!</v>
      </c>
      <c r="S4071" s="24" t="e">
        <f>'MEDIDAS ML'!#REF!</f>
        <v>#REF!</v>
      </c>
      <c r="T4071" s="24" t="e">
        <f>'MEDIDAS ML'!#REF!</f>
        <v>#REF!</v>
      </c>
      <c r="U4071" s="24" t="e">
        <f>'MEDIDAS ML'!#REF!</f>
        <v>#REF!</v>
      </c>
      <c r="V4071" s="22" t="e">
        <f>'MEDIDAS ML'!#REF!</f>
        <v>#REF!</v>
      </c>
      <c r="W4071" s="17" t="e">
        <f>'MEDIDAS ML'!#REF!</f>
        <v>#REF!</v>
      </c>
      <c r="X4071" t="e">
        <f>'MEDIDAS ML'!#REF!</f>
        <v>#REF!</v>
      </c>
    </row>
    <row r="4072" spans="1:24" ht="15.75" customHeight="1" x14ac:dyDescent="0.25">
      <c r="A4072" s="6">
        <f>'MEDIDAS ML'!A1920</f>
        <v>123</v>
      </c>
      <c r="B4072" s="15">
        <f>'MEDIDAS ML'!B1920</f>
        <v>123</v>
      </c>
      <c r="C4072" s="6">
        <f>'MEDIDAS ML'!C1920</f>
        <v>123</v>
      </c>
      <c r="D4072" s="6" t="str">
        <f>'MEDIDAS ML'!D1920</f>
        <v>10x20x33 cm - 560 grs</v>
      </c>
      <c r="E4072" s="16">
        <f>'MEDIDAS ML'!E1920</f>
        <v>10</v>
      </c>
      <c r="F4072" s="16">
        <f>'MEDIDAS ML'!F1920</f>
        <v>20</v>
      </c>
      <c r="G4072" s="16">
        <f>'MEDIDAS ML'!G1920</f>
        <v>33</v>
      </c>
      <c r="H4072" s="16">
        <f>'MEDIDAS ML'!H1920</f>
        <v>0.56000000000000005</v>
      </c>
      <c r="I4072" s="16">
        <f>'MEDIDAS ML'!I1920</f>
        <v>1.65</v>
      </c>
      <c r="J4072" s="6" t="str">
        <f>'MEDIDAS ML'!J1920</f>
        <v>Se calcula por P volum</v>
      </c>
      <c r="K4072" s="16">
        <f>'MEDIDAS ML'!K1920</f>
        <v>1.65</v>
      </c>
      <c r="L4072" s="7">
        <f>'MEDIDAS ML'!L1920</f>
        <v>27990</v>
      </c>
      <c r="M4072" s="6" t="str">
        <f>'MEDIDAS ML'!M1920</f>
        <v>Sin costo fijo</v>
      </c>
      <c r="N4072" s="7">
        <f>'MEDIDAS ML'!N1920</f>
        <v>0</v>
      </c>
      <c r="O4072" s="6" t="str">
        <f>'MEDIDAS ML'!O1920</f>
        <v>$19.990-$30.000</v>
      </c>
      <c r="P4072" s="7">
        <f>'MEDIDAS ML'!P1920</f>
        <v>2640</v>
      </c>
      <c r="Q4072" s="7">
        <f>'MEDIDAS ML'!Q1920</f>
        <v>2640</v>
      </c>
      <c r="R4072" s="23" t="e">
        <f>'MEDIDAS ML'!#REF!</f>
        <v>#REF!</v>
      </c>
      <c r="S4072" s="24" t="e">
        <f>'MEDIDAS ML'!#REF!</f>
        <v>#REF!</v>
      </c>
      <c r="T4072" s="24" t="e">
        <f>'MEDIDAS ML'!#REF!</f>
        <v>#REF!</v>
      </c>
      <c r="U4072" s="24" t="e">
        <f>'MEDIDAS ML'!#REF!</f>
        <v>#REF!</v>
      </c>
      <c r="V4072" s="22" t="e">
        <f>'MEDIDAS ML'!#REF!</f>
        <v>#REF!</v>
      </c>
      <c r="W4072" s="17" t="e">
        <f>'MEDIDAS ML'!#REF!</f>
        <v>#REF!</v>
      </c>
      <c r="X4072" t="e">
        <f>'MEDIDAS ML'!#REF!</f>
        <v>#REF!</v>
      </c>
    </row>
    <row r="4073" spans="1:24" ht="15.75" customHeight="1" x14ac:dyDescent="0.25">
      <c r="A4073" s="6">
        <f>'MEDIDAS ML'!A1921</f>
        <v>123</v>
      </c>
      <c r="B4073" s="15">
        <f>'MEDIDAS ML'!B1921</f>
        <v>123</v>
      </c>
      <c r="C4073" s="6">
        <f>'MEDIDAS ML'!C1921</f>
        <v>123</v>
      </c>
      <c r="D4073" s="6" t="str">
        <f>'MEDIDAS ML'!D1921</f>
        <v>10x20x33 cm - 560 grs</v>
      </c>
      <c r="E4073" s="16">
        <f>'MEDIDAS ML'!E1921</f>
        <v>10</v>
      </c>
      <c r="F4073" s="16">
        <f>'MEDIDAS ML'!F1921</f>
        <v>20</v>
      </c>
      <c r="G4073" s="16">
        <f>'MEDIDAS ML'!G1921</f>
        <v>33</v>
      </c>
      <c r="H4073" s="16">
        <f>'MEDIDAS ML'!H1921</f>
        <v>0.56000000000000005</v>
      </c>
      <c r="I4073" s="16">
        <f>'MEDIDAS ML'!I1921</f>
        <v>1.65</v>
      </c>
      <c r="J4073" s="6" t="str">
        <f>'MEDIDAS ML'!J1921</f>
        <v>Se calcula por P volum</v>
      </c>
      <c r="K4073" s="16">
        <f>'MEDIDAS ML'!K1921</f>
        <v>1.65</v>
      </c>
      <c r="L4073" s="7">
        <f>'MEDIDAS ML'!L1921</f>
        <v>27990</v>
      </c>
      <c r="M4073" s="6" t="str">
        <f>'MEDIDAS ML'!M1921</f>
        <v>Sin costo fijo</v>
      </c>
      <c r="N4073" s="7">
        <f>'MEDIDAS ML'!N1921</f>
        <v>0</v>
      </c>
      <c r="O4073" s="6" t="str">
        <f>'MEDIDAS ML'!O1921</f>
        <v>$19.990-$30.000</v>
      </c>
      <c r="P4073" s="7">
        <f>'MEDIDAS ML'!P1921</f>
        <v>2640</v>
      </c>
      <c r="Q4073" s="7">
        <f>'MEDIDAS ML'!Q1921</f>
        <v>2640</v>
      </c>
      <c r="R4073" s="23" t="e">
        <f>'MEDIDAS ML'!#REF!</f>
        <v>#REF!</v>
      </c>
      <c r="S4073" s="24" t="e">
        <f>'MEDIDAS ML'!#REF!</f>
        <v>#REF!</v>
      </c>
      <c r="T4073" s="24" t="e">
        <f>'MEDIDAS ML'!#REF!</f>
        <v>#REF!</v>
      </c>
      <c r="U4073" s="24" t="e">
        <f>'MEDIDAS ML'!#REF!</f>
        <v>#REF!</v>
      </c>
      <c r="V4073" s="22" t="e">
        <f>'MEDIDAS ML'!#REF!</f>
        <v>#REF!</v>
      </c>
      <c r="W4073" s="17" t="e">
        <f>'MEDIDAS ML'!#REF!</f>
        <v>#REF!</v>
      </c>
      <c r="X4073" t="e">
        <f>'MEDIDAS ML'!#REF!</f>
        <v>#REF!</v>
      </c>
    </row>
    <row r="4074" spans="1:24" ht="15.75" customHeight="1" x14ac:dyDescent="0.25">
      <c r="A4074" s="6">
        <f>'MEDIDAS ML'!A1555</f>
        <v>123</v>
      </c>
      <c r="B4074" s="15">
        <f>'MEDIDAS ML'!B1555</f>
        <v>123</v>
      </c>
      <c r="C4074" s="6">
        <f>'MEDIDAS ML'!C1555</f>
        <v>123</v>
      </c>
      <c r="D4074" s="6" t="str">
        <f>'MEDIDAS ML'!D1555</f>
        <v>12x17x23 cm - 800 grs</v>
      </c>
      <c r="E4074" s="16">
        <f>'MEDIDAS ML'!E1555</f>
        <v>12</v>
      </c>
      <c r="F4074" s="16">
        <f>'MEDIDAS ML'!F1555</f>
        <v>17</v>
      </c>
      <c r="G4074" s="16">
        <f>'MEDIDAS ML'!G1555</f>
        <v>23</v>
      </c>
      <c r="H4074" s="16">
        <f>'MEDIDAS ML'!H1555</f>
        <v>0.8</v>
      </c>
      <c r="I4074" s="16">
        <f>'MEDIDAS ML'!I1555</f>
        <v>1.173</v>
      </c>
      <c r="J4074" s="6" t="str">
        <f>'MEDIDAS ML'!J1555</f>
        <v>Se calcula por P volum</v>
      </c>
      <c r="K4074" s="16">
        <f>'MEDIDAS ML'!K1555</f>
        <v>1.173</v>
      </c>
      <c r="L4074" s="7">
        <f>'MEDIDAS ML'!L1555</f>
        <v>25210</v>
      </c>
      <c r="M4074" s="6" t="str">
        <f>'MEDIDAS ML'!M1555</f>
        <v>Sin costo fijo</v>
      </c>
      <c r="N4074" s="7">
        <f>'MEDIDAS ML'!N1555</f>
        <v>0</v>
      </c>
      <c r="O4074" s="6" t="str">
        <f>'MEDIDAS ML'!O1555</f>
        <v>$19.990-$30.000</v>
      </c>
      <c r="P4074" s="7">
        <f>'MEDIDAS ML'!P1555</f>
        <v>2560</v>
      </c>
      <c r="Q4074" s="7">
        <f>'MEDIDAS ML'!Q1555</f>
        <v>2560</v>
      </c>
      <c r="R4074" s="23" t="e">
        <f>'MEDIDAS ML'!#REF!</f>
        <v>#REF!</v>
      </c>
      <c r="S4074" s="24" t="e">
        <f>'MEDIDAS ML'!#REF!</f>
        <v>#REF!</v>
      </c>
      <c r="T4074" s="24" t="e">
        <f>'MEDIDAS ML'!#REF!</f>
        <v>#REF!</v>
      </c>
      <c r="U4074" s="24" t="e">
        <f>'MEDIDAS ML'!#REF!</f>
        <v>#REF!</v>
      </c>
      <c r="V4074" s="22" t="e">
        <f>'MEDIDAS ML'!#REF!</f>
        <v>#REF!</v>
      </c>
      <c r="W4074" s="17" t="e">
        <f>'MEDIDAS ML'!#REF!</f>
        <v>#REF!</v>
      </c>
      <c r="X4074" t="e">
        <f>'MEDIDAS ML'!#REF!</f>
        <v>#REF!</v>
      </c>
    </row>
    <row r="4075" spans="1:24" ht="15.75" customHeight="1" x14ac:dyDescent="0.25">
      <c r="A4075" s="6">
        <f>'MEDIDAS ML'!A1553</f>
        <v>123</v>
      </c>
      <c r="B4075" s="15">
        <f>'MEDIDAS ML'!B1553</f>
        <v>123</v>
      </c>
      <c r="C4075" s="6">
        <f>'MEDIDAS ML'!C1553</f>
        <v>123</v>
      </c>
      <c r="D4075" s="6" t="str">
        <f>'MEDIDAS ML'!D1553</f>
        <v>7x61x13 cm - 800 grs</v>
      </c>
      <c r="E4075" s="16">
        <f>'MEDIDAS ML'!E1553</f>
        <v>7</v>
      </c>
      <c r="F4075" s="16">
        <f>'MEDIDAS ML'!F1553</f>
        <v>61</v>
      </c>
      <c r="G4075" s="16">
        <f>'MEDIDAS ML'!G1553</f>
        <v>13</v>
      </c>
      <c r="H4075" s="16">
        <f>'MEDIDAS ML'!H1553</f>
        <v>0.8</v>
      </c>
      <c r="I4075" s="16">
        <f>'MEDIDAS ML'!I1553</f>
        <v>1.38775</v>
      </c>
      <c r="J4075" s="6" t="str">
        <f>'MEDIDAS ML'!J1553</f>
        <v>Se calcula por P volum</v>
      </c>
      <c r="K4075" s="16">
        <f>'MEDIDAS ML'!K1553</f>
        <v>1.38775</v>
      </c>
      <c r="L4075" s="7">
        <f>'MEDIDAS ML'!L1553</f>
        <v>24990</v>
      </c>
      <c r="M4075" s="6" t="str">
        <f>'MEDIDAS ML'!M1553</f>
        <v>Sin costo fijo</v>
      </c>
      <c r="N4075" s="7">
        <f>'MEDIDAS ML'!N1553</f>
        <v>0</v>
      </c>
      <c r="O4075" s="6" t="str">
        <f>'MEDIDAS ML'!O1553</f>
        <v>$19.990-$30.000</v>
      </c>
      <c r="P4075" s="7">
        <f>'MEDIDAS ML'!P1553</f>
        <v>2560</v>
      </c>
      <c r="Q4075" s="7">
        <f>'MEDIDAS ML'!Q1553</f>
        <v>2560</v>
      </c>
      <c r="R4075" s="23" t="e">
        <f>'MEDIDAS ML'!#REF!</f>
        <v>#REF!</v>
      </c>
      <c r="S4075" s="24" t="e">
        <f>'MEDIDAS ML'!#REF!</f>
        <v>#REF!</v>
      </c>
      <c r="T4075" s="24" t="e">
        <f>'MEDIDAS ML'!#REF!</f>
        <v>#REF!</v>
      </c>
      <c r="U4075" s="24" t="e">
        <f>'MEDIDAS ML'!#REF!</f>
        <v>#REF!</v>
      </c>
      <c r="V4075" s="22" t="e">
        <f>'MEDIDAS ML'!#REF!</f>
        <v>#REF!</v>
      </c>
      <c r="W4075" s="17" t="e">
        <f>'MEDIDAS ML'!#REF!</f>
        <v>#REF!</v>
      </c>
      <c r="X4075" t="e">
        <f>'MEDIDAS ML'!#REF!</f>
        <v>#REF!</v>
      </c>
    </row>
    <row r="4076" spans="1:24" ht="15.75" customHeight="1" x14ac:dyDescent="0.25">
      <c r="A4076" s="6">
        <f>'MEDIDAS ML'!A1554</f>
        <v>123</v>
      </c>
      <c r="B4076" s="15">
        <f>'MEDIDAS ML'!B1554</f>
        <v>123</v>
      </c>
      <c r="C4076" s="6">
        <f>'MEDIDAS ML'!C1554</f>
        <v>123</v>
      </c>
      <c r="D4076" s="6" t="str">
        <f>'MEDIDAS ML'!D1554</f>
        <v>7x61x13 cm - 800 grs</v>
      </c>
      <c r="E4076" s="16">
        <f>'MEDIDAS ML'!E1554</f>
        <v>7</v>
      </c>
      <c r="F4076" s="16">
        <f>'MEDIDAS ML'!F1554</f>
        <v>61</v>
      </c>
      <c r="G4076" s="16">
        <f>'MEDIDAS ML'!G1554</f>
        <v>13</v>
      </c>
      <c r="H4076" s="16">
        <f>'MEDIDAS ML'!H1554</f>
        <v>0.8</v>
      </c>
      <c r="I4076" s="16">
        <f>'MEDIDAS ML'!I1554</f>
        <v>1.38775</v>
      </c>
      <c r="J4076" s="6" t="str">
        <f>'MEDIDAS ML'!J1554</f>
        <v>Se calcula por P volum</v>
      </c>
      <c r="K4076" s="16">
        <f>'MEDIDAS ML'!K1554</f>
        <v>1.38775</v>
      </c>
      <c r="L4076" s="7">
        <f>'MEDIDAS ML'!L1554</f>
        <v>24990</v>
      </c>
      <c r="M4076" s="6" t="str">
        <f>'MEDIDAS ML'!M1554</f>
        <v>Sin costo fijo</v>
      </c>
      <c r="N4076" s="7">
        <f>'MEDIDAS ML'!N1554</f>
        <v>0</v>
      </c>
      <c r="O4076" s="6" t="str">
        <f>'MEDIDAS ML'!O1554</f>
        <v>$19.990-$30.000</v>
      </c>
      <c r="P4076" s="7">
        <f>'MEDIDAS ML'!P1554</f>
        <v>2560</v>
      </c>
      <c r="Q4076" s="7">
        <f>'MEDIDAS ML'!Q1554</f>
        <v>2560</v>
      </c>
      <c r="R4076" s="23" t="e">
        <f>'MEDIDAS ML'!#REF!</f>
        <v>#REF!</v>
      </c>
      <c r="S4076" s="24" t="e">
        <f>'MEDIDAS ML'!#REF!</f>
        <v>#REF!</v>
      </c>
      <c r="T4076" s="24" t="e">
        <f>'MEDIDAS ML'!#REF!</f>
        <v>#REF!</v>
      </c>
      <c r="U4076" s="24" t="e">
        <f>'MEDIDAS ML'!#REF!</f>
        <v>#REF!</v>
      </c>
      <c r="V4076" s="22" t="e">
        <f>'MEDIDAS ML'!#REF!</f>
        <v>#REF!</v>
      </c>
      <c r="W4076" s="17" t="e">
        <f>'MEDIDAS ML'!#REF!</f>
        <v>#REF!</v>
      </c>
      <c r="X4076" t="e">
        <f>'MEDIDAS ML'!#REF!</f>
        <v>#REF!</v>
      </c>
    </row>
    <row r="4077" spans="1:24" ht="15.75" customHeight="1" x14ac:dyDescent="0.25">
      <c r="A4077" s="6">
        <f>'MEDIDAS ML'!A1694</f>
        <v>123</v>
      </c>
      <c r="B4077" s="15">
        <f>'MEDIDAS ML'!B1694</f>
        <v>123</v>
      </c>
      <c r="C4077" s="6">
        <f>'MEDIDAS ML'!C1694</f>
        <v>123</v>
      </c>
      <c r="D4077" s="6" t="str">
        <f>'MEDIDAS ML'!D1694</f>
        <v>17x20x26 cm - 675 grs</v>
      </c>
      <c r="E4077" s="16">
        <f>'MEDIDAS ML'!E1694</f>
        <v>17</v>
      </c>
      <c r="F4077" s="16">
        <f>'MEDIDAS ML'!F1694</f>
        <v>20</v>
      </c>
      <c r="G4077" s="16">
        <f>'MEDIDAS ML'!G1694</f>
        <v>26</v>
      </c>
      <c r="H4077" s="16">
        <f>'MEDIDAS ML'!H1694</f>
        <v>0.67500000000000004</v>
      </c>
      <c r="I4077" s="16">
        <f>'MEDIDAS ML'!I1694</f>
        <v>2.21</v>
      </c>
      <c r="J4077" s="6" t="str">
        <f>'MEDIDAS ML'!J1694</f>
        <v>Se calcula por P volum</v>
      </c>
      <c r="K4077" s="16">
        <f>'MEDIDAS ML'!K1694</f>
        <v>2.21</v>
      </c>
      <c r="L4077" s="7">
        <f>'MEDIDAS ML'!L1694</f>
        <v>25990</v>
      </c>
      <c r="M4077" s="6" t="str">
        <f>'MEDIDAS ML'!M1694</f>
        <v>Sin costo fijo</v>
      </c>
      <c r="N4077" s="7">
        <f>'MEDIDAS ML'!N1694</f>
        <v>0</v>
      </c>
      <c r="O4077" s="6" t="str">
        <f>'MEDIDAS ML'!O1694</f>
        <v>$19.990-$30.000</v>
      </c>
      <c r="P4077" s="7">
        <f>'MEDIDAS ML'!P1694</f>
        <v>2880</v>
      </c>
      <c r="Q4077" s="7">
        <f>'MEDIDAS ML'!Q1694</f>
        <v>2880</v>
      </c>
      <c r="R4077" s="23" t="e">
        <f>'MEDIDAS ML'!#REF!</f>
        <v>#REF!</v>
      </c>
      <c r="S4077" s="24" t="e">
        <f>'MEDIDAS ML'!#REF!</f>
        <v>#REF!</v>
      </c>
      <c r="T4077" s="24" t="e">
        <f>'MEDIDAS ML'!#REF!</f>
        <v>#REF!</v>
      </c>
      <c r="U4077" s="24" t="e">
        <f>'MEDIDAS ML'!#REF!</f>
        <v>#REF!</v>
      </c>
      <c r="V4077" s="22" t="e">
        <f>'MEDIDAS ML'!#REF!</f>
        <v>#REF!</v>
      </c>
      <c r="W4077" s="17" t="e">
        <f>'MEDIDAS ML'!#REF!</f>
        <v>#REF!</v>
      </c>
      <c r="X4077" t="e">
        <f>'MEDIDAS ML'!#REF!</f>
        <v>#REF!</v>
      </c>
    </row>
    <row r="4078" spans="1:24" ht="15.75" customHeight="1" x14ac:dyDescent="0.25">
      <c r="A4078" s="6">
        <f>'MEDIDAS ML'!A1695</f>
        <v>123</v>
      </c>
      <c r="B4078" s="15">
        <f>'MEDIDAS ML'!B1695</f>
        <v>123</v>
      </c>
      <c r="C4078" s="6">
        <f>'MEDIDAS ML'!C1695</f>
        <v>123</v>
      </c>
      <c r="D4078" s="6" t="str">
        <f>'MEDIDAS ML'!D1695</f>
        <v>17x20x26 cm - 675 grs</v>
      </c>
      <c r="E4078" s="16">
        <f>'MEDIDAS ML'!E1695</f>
        <v>17</v>
      </c>
      <c r="F4078" s="16">
        <f>'MEDIDAS ML'!F1695</f>
        <v>20</v>
      </c>
      <c r="G4078" s="16">
        <f>'MEDIDAS ML'!G1695</f>
        <v>26</v>
      </c>
      <c r="H4078" s="16">
        <f>'MEDIDAS ML'!H1695</f>
        <v>0.67500000000000004</v>
      </c>
      <c r="I4078" s="16">
        <f>'MEDIDAS ML'!I1695</f>
        <v>2.21</v>
      </c>
      <c r="J4078" s="6" t="str">
        <f>'MEDIDAS ML'!J1695</f>
        <v>Se calcula por P volum</v>
      </c>
      <c r="K4078" s="16">
        <f>'MEDIDAS ML'!K1695</f>
        <v>2.21</v>
      </c>
      <c r="L4078" s="7">
        <f>'MEDIDAS ML'!L1695</f>
        <v>25990</v>
      </c>
      <c r="M4078" s="6" t="str">
        <f>'MEDIDAS ML'!M1695</f>
        <v>Sin costo fijo</v>
      </c>
      <c r="N4078" s="7">
        <f>'MEDIDAS ML'!N1695</f>
        <v>0</v>
      </c>
      <c r="O4078" s="6" t="str">
        <f>'MEDIDAS ML'!O1695</f>
        <v>$19.990-$30.000</v>
      </c>
      <c r="P4078" s="7">
        <f>'MEDIDAS ML'!P1695</f>
        <v>2880</v>
      </c>
      <c r="Q4078" s="7">
        <f>'MEDIDAS ML'!Q1695</f>
        <v>2880</v>
      </c>
      <c r="R4078" s="23" t="e">
        <f>'MEDIDAS ML'!#REF!</f>
        <v>#REF!</v>
      </c>
      <c r="S4078" s="24" t="e">
        <f>'MEDIDAS ML'!#REF!</f>
        <v>#REF!</v>
      </c>
      <c r="T4078" s="24" t="e">
        <f>'MEDIDAS ML'!#REF!</f>
        <v>#REF!</v>
      </c>
      <c r="U4078" s="24" t="e">
        <f>'MEDIDAS ML'!#REF!</f>
        <v>#REF!</v>
      </c>
      <c r="V4078" s="22" t="e">
        <f>'MEDIDAS ML'!#REF!</f>
        <v>#REF!</v>
      </c>
      <c r="W4078" s="17" t="e">
        <f>'MEDIDAS ML'!#REF!</f>
        <v>#REF!</v>
      </c>
      <c r="X4078" t="e">
        <f>'MEDIDAS ML'!#REF!</f>
        <v>#REF!</v>
      </c>
    </row>
    <row r="4079" spans="1:24" ht="15.75" customHeight="1" x14ac:dyDescent="0.25">
      <c r="A4079" s="6">
        <f>'MEDIDAS ML'!A1535</f>
        <v>123</v>
      </c>
      <c r="B4079" s="15">
        <f>'MEDIDAS ML'!B1535</f>
        <v>123</v>
      </c>
      <c r="C4079" s="6">
        <f>'MEDIDAS ML'!C1535</f>
        <v>123</v>
      </c>
      <c r="D4079" s="6" t="str">
        <f>'MEDIDAS ML'!D1535</f>
        <v>3x16x29 cm - 820 grs</v>
      </c>
      <c r="E4079" s="16">
        <f>'MEDIDAS ML'!E1535</f>
        <v>3</v>
      </c>
      <c r="F4079" s="16">
        <f>'MEDIDAS ML'!F1535</f>
        <v>16</v>
      </c>
      <c r="G4079" s="16">
        <f>'MEDIDAS ML'!G1535</f>
        <v>29</v>
      </c>
      <c r="H4079" s="16">
        <f>'MEDIDAS ML'!H1535</f>
        <v>0.82</v>
      </c>
      <c r="I4079" s="16">
        <f>'MEDIDAS ML'!I1535</f>
        <v>0.34799999999999998</v>
      </c>
      <c r="J4079" s="6" t="str">
        <f>'MEDIDAS ML'!J1535</f>
        <v>Se calcula por Peso</v>
      </c>
      <c r="K4079" s="16">
        <f>'MEDIDAS ML'!K1535</f>
        <v>0.82</v>
      </c>
      <c r="L4079" s="7">
        <f>'MEDIDAS ML'!L1535</f>
        <v>23990</v>
      </c>
      <c r="M4079" s="6" t="str">
        <f>'MEDIDAS ML'!M1535</f>
        <v>Sin costo fijo</v>
      </c>
      <c r="N4079" s="7">
        <f>'MEDIDAS ML'!N1535</f>
        <v>0</v>
      </c>
      <c r="O4079" s="6" t="str">
        <f>'MEDIDAS ML'!O1535</f>
        <v>$19.990-$30.000</v>
      </c>
      <c r="P4079" s="7">
        <f>'MEDIDAS ML'!P1535</f>
        <v>2480</v>
      </c>
      <c r="Q4079" s="7">
        <f>'MEDIDAS ML'!Q1535</f>
        <v>2480</v>
      </c>
      <c r="R4079" s="23" t="e">
        <f>'MEDIDAS ML'!#REF!</f>
        <v>#REF!</v>
      </c>
      <c r="S4079" s="24" t="e">
        <f>'MEDIDAS ML'!#REF!</f>
        <v>#REF!</v>
      </c>
      <c r="T4079" s="24" t="e">
        <f>'MEDIDAS ML'!#REF!</f>
        <v>#REF!</v>
      </c>
      <c r="U4079" s="24" t="e">
        <f>'MEDIDAS ML'!#REF!</f>
        <v>#REF!</v>
      </c>
      <c r="V4079" s="22" t="e">
        <f>'MEDIDAS ML'!#REF!</f>
        <v>#REF!</v>
      </c>
      <c r="W4079" s="17" t="e">
        <f>'MEDIDAS ML'!#REF!</f>
        <v>#REF!</v>
      </c>
      <c r="X4079" t="e">
        <f>'MEDIDAS ML'!#REF!</f>
        <v>#REF!</v>
      </c>
    </row>
    <row r="4080" spans="1:24" ht="15.75" customHeight="1" x14ac:dyDescent="0.25">
      <c r="A4080" s="6">
        <f>'MEDIDAS ML'!A1536</f>
        <v>123</v>
      </c>
      <c r="B4080" s="15">
        <f>'MEDIDAS ML'!B1536</f>
        <v>123</v>
      </c>
      <c r="C4080" s="6">
        <f>'MEDIDAS ML'!C1536</f>
        <v>123</v>
      </c>
      <c r="D4080" s="6" t="str">
        <f>'MEDIDAS ML'!D1536</f>
        <v>3x16x29 cm - 820 grs</v>
      </c>
      <c r="E4080" s="16">
        <f>'MEDIDAS ML'!E1536</f>
        <v>3</v>
      </c>
      <c r="F4080" s="16">
        <f>'MEDIDAS ML'!F1536</f>
        <v>16</v>
      </c>
      <c r="G4080" s="16">
        <f>'MEDIDAS ML'!G1536</f>
        <v>29</v>
      </c>
      <c r="H4080" s="16">
        <f>'MEDIDAS ML'!H1536</f>
        <v>0.82</v>
      </c>
      <c r="I4080" s="16">
        <f>'MEDIDAS ML'!I1536</f>
        <v>0.34799999999999998</v>
      </c>
      <c r="J4080" s="6" t="str">
        <f>'MEDIDAS ML'!J1536</f>
        <v>Se calcula por Peso</v>
      </c>
      <c r="K4080" s="16">
        <f>'MEDIDAS ML'!K1536</f>
        <v>0.82</v>
      </c>
      <c r="L4080" s="7">
        <f>'MEDIDAS ML'!L1536</f>
        <v>23990</v>
      </c>
      <c r="M4080" s="6" t="str">
        <f>'MEDIDAS ML'!M1536</f>
        <v>Sin costo fijo</v>
      </c>
      <c r="N4080" s="7">
        <f>'MEDIDAS ML'!N1536</f>
        <v>0</v>
      </c>
      <c r="O4080" s="6" t="str">
        <f>'MEDIDAS ML'!O1536</f>
        <v>$19.990-$30.000</v>
      </c>
      <c r="P4080" s="7">
        <f>'MEDIDAS ML'!P1536</f>
        <v>2480</v>
      </c>
      <c r="Q4080" s="7">
        <f>'MEDIDAS ML'!Q1536</f>
        <v>2480</v>
      </c>
      <c r="R4080" s="23" t="e">
        <f>'MEDIDAS ML'!#REF!</f>
        <v>#REF!</v>
      </c>
      <c r="S4080" s="24" t="e">
        <f>'MEDIDAS ML'!#REF!</f>
        <v>#REF!</v>
      </c>
      <c r="T4080" s="24" t="e">
        <f>'MEDIDAS ML'!#REF!</f>
        <v>#REF!</v>
      </c>
      <c r="U4080" s="24" t="e">
        <f>'MEDIDAS ML'!#REF!</f>
        <v>#REF!</v>
      </c>
      <c r="V4080" s="22" t="e">
        <f>'MEDIDAS ML'!#REF!</f>
        <v>#REF!</v>
      </c>
      <c r="W4080" s="17" t="e">
        <f>'MEDIDAS ML'!#REF!</f>
        <v>#REF!</v>
      </c>
      <c r="X4080" t="e">
        <f>'MEDIDAS ML'!#REF!</f>
        <v>#REF!</v>
      </c>
    </row>
    <row r="4081" spans="1:24" ht="15.75" customHeight="1" x14ac:dyDescent="0.25">
      <c r="A4081" s="6">
        <f>'MEDIDAS ML'!A2856</f>
        <v>123</v>
      </c>
      <c r="B4081" s="15">
        <f>'MEDIDAS ML'!B2856</f>
        <v>123</v>
      </c>
      <c r="C4081" s="6">
        <f>'MEDIDAS ML'!C2856</f>
        <v>123</v>
      </c>
      <c r="D4081" s="6" t="str">
        <f>'MEDIDAS ML'!D2856</f>
        <v>8x12x34 cm - 294 grs</v>
      </c>
      <c r="E4081" s="16">
        <f>'MEDIDAS ML'!E2856</f>
        <v>8</v>
      </c>
      <c r="F4081" s="16">
        <f>'MEDIDAS ML'!F2856</f>
        <v>12</v>
      </c>
      <c r="G4081" s="16">
        <f>'MEDIDAS ML'!G2856</f>
        <v>34</v>
      </c>
      <c r="H4081" s="16">
        <f>'MEDIDAS ML'!H2856</f>
        <v>0.29399999999999998</v>
      </c>
      <c r="I4081" s="16">
        <f>'MEDIDAS ML'!I2856</f>
        <v>0.81599999999999995</v>
      </c>
      <c r="J4081" s="6" t="str">
        <f>'MEDIDAS ML'!J2856</f>
        <v>Se calcula por P volum</v>
      </c>
      <c r="K4081" s="16">
        <f>'MEDIDAS ML'!K2856</f>
        <v>0.81599999999999995</v>
      </c>
      <c r="L4081" s="7">
        <f>'MEDIDAS ML'!L2856</f>
        <v>23990</v>
      </c>
      <c r="M4081" s="6" t="str">
        <f>'MEDIDAS ML'!M2856</f>
        <v>Sin costo fijo</v>
      </c>
      <c r="N4081" s="7">
        <f>'MEDIDAS ML'!N2856</f>
        <v>0</v>
      </c>
      <c r="O4081" s="6" t="str">
        <f>'MEDIDAS ML'!O2856</f>
        <v>$19.990-$30.000</v>
      </c>
      <c r="P4081" s="7">
        <f>'MEDIDAS ML'!P2856</f>
        <v>2480</v>
      </c>
      <c r="Q4081" s="7">
        <f>'MEDIDAS ML'!Q2856</f>
        <v>2480</v>
      </c>
      <c r="R4081" s="23" t="e">
        <f>'MEDIDAS ML'!#REF!</f>
        <v>#REF!</v>
      </c>
      <c r="S4081" s="24" t="e">
        <f>'MEDIDAS ML'!#REF!</f>
        <v>#REF!</v>
      </c>
      <c r="T4081" s="24" t="e">
        <f>'MEDIDAS ML'!#REF!</f>
        <v>#REF!</v>
      </c>
      <c r="U4081" s="24" t="e">
        <f>'MEDIDAS ML'!#REF!</f>
        <v>#REF!</v>
      </c>
      <c r="V4081" s="22" t="e">
        <f>'MEDIDAS ML'!#REF!</f>
        <v>#REF!</v>
      </c>
      <c r="W4081" s="17" t="e">
        <f>'MEDIDAS ML'!#REF!</f>
        <v>#REF!</v>
      </c>
      <c r="X4081" t="e">
        <f>'MEDIDAS ML'!#REF!</f>
        <v>#REF!</v>
      </c>
    </row>
    <row r="4082" spans="1:24" ht="15.75" customHeight="1" x14ac:dyDescent="0.25">
      <c r="A4082" s="6">
        <f>'MEDIDAS ML'!A991</f>
        <v>123</v>
      </c>
      <c r="B4082" s="15">
        <f>'MEDIDAS ML'!B991</f>
        <v>123</v>
      </c>
      <c r="C4082" s="6">
        <f>'MEDIDAS ML'!C991</f>
        <v>123</v>
      </c>
      <c r="D4082" s="6" t="str">
        <f>'MEDIDAS ML'!D991</f>
        <v>11x12x20 cm - 1430 grs</v>
      </c>
      <c r="E4082" s="16">
        <f>'MEDIDAS ML'!E991</f>
        <v>11</v>
      </c>
      <c r="F4082" s="16">
        <f>'MEDIDAS ML'!F991</f>
        <v>12</v>
      </c>
      <c r="G4082" s="16">
        <f>'MEDIDAS ML'!G991</f>
        <v>20</v>
      </c>
      <c r="H4082" s="16">
        <f>'MEDIDAS ML'!H991</f>
        <v>1.43</v>
      </c>
      <c r="I4082" s="16">
        <f>'MEDIDAS ML'!I991</f>
        <v>0.66</v>
      </c>
      <c r="J4082" s="6" t="str">
        <f>'MEDIDAS ML'!J991</f>
        <v>Se calcula por Peso</v>
      </c>
      <c r="K4082" s="16">
        <f>'MEDIDAS ML'!K991</f>
        <v>1.43</v>
      </c>
      <c r="L4082" s="7">
        <f>'MEDIDAS ML'!L991</f>
        <v>24691</v>
      </c>
      <c r="M4082" s="6" t="str">
        <f>'MEDIDAS ML'!M991</f>
        <v>Sin costo fijo</v>
      </c>
      <c r="N4082" s="7">
        <f>'MEDIDAS ML'!N991</f>
        <v>0</v>
      </c>
      <c r="O4082" s="6" t="str">
        <f>'MEDIDAS ML'!O991</f>
        <v>$19.990-$30.000</v>
      </c>
      <c r="P4082" s="7">
        <f>'MEDIDAS ML'!P991</f>
        <v>2560</v>
      </c>
      <c r="Q4082" s="7">
        <f>'MEDIDAS ML'!Q991</f>
        <v>2560</v>
      </c>
      <c r="R4082" s="23" t="e">
        <f>'MEDIDAS ML'!#REF!</f>
        <v>#REF!</v>
      </c>
      <c r="S4082" s="24" t="e">
        <f>'MEDIDAS ML'!#REF!</f>
        <v>#REF!</v>
      </c>
      <c r="T4082" s="24" t="e">
        <f>'MEDIDAS ML'!#REF!</f>
        <v>#REF!</v>
      </c>
      <c r="U4082" s="24" t="e">
        <f>'MEDIDAS ML'!#REF!</f>
        <v>#REF!</v>
      </c>
      <c r="V4082" s="22" t="e">
        <f>'MEDIDAS ML'!#REF!</f>
        <v>#REF!</v>
      </c>
      <c r="W4082" s="17" t="e">
        <f>'MEDIDAS ML'!#REF!</f>
        <v>#REF!</v>
      </c>
      <c r="X4082" t="e">
        <f>'MEDIDAS ML'!#REF!</f>
        <v>#REF!</v>
      </c>
    </row>
    <row r="4083" spans="1:24" ht="15.75" customHeight="1" x14ac:dyDescent="0.25">
      <c r="A4083" s="6">
        <f>'MEDIDAS ML'!A992</f>
        <v>123</v>
      </c>
      <c r="B4083" s="15">
        <f>'MEDIDAS ML'!B992</f>
        <v>123</v>
      </c>
      <c r="C4083" s="6">
        <f>'MEDIDAS ML'!C992</f>
        <v>123</v>
      </c>
      <c r="D4083" s="6" t="str">
        <f>'MEDIDAS ML'!D992</f>
        <v>11x12x20 cm - 1430 grs</v>
      </c>
      <c r="E4083" s="16">
        <f>'MEDIDAS ML'!E992</f>
        <v>11</v>
      </c>
      <c r="F4083" s="16">
        <f>'MEDIDAS ML'!F992</f>
        <v>12</v>
      </c>
      <c r="G4083" s="16">
        <f>'MEDIDAS ML'!G992</f>
        <v>20</v>
      </c>
      <c r="H4083" s="16">
        <f>'MEDIDAS ML'!H992</f>
        <v>1.43</v>
      </c>
      <c r="I4083" s="16">
        <f>'MEDIDAS ML'!I992</f>
        <v>0.66</v>
      </c>
      <c r="J4083" s="6" t="str">
        <f>'MEDIDAS ML'!J992</f>
        <v>Se calcula por Peso</v>
      </c>
      <c r="K4083" s="16">
        <f>'MEDIDAS ML'!K992</f>
        <v>1.43</v>
      </c>
      <c r="L4083" s="7">
        <f>'MEDIDAS ML'!L992</f>
        <v>24691</v>
      </c>
      <c r="M4083" s="6" t="str">
        <f>'MEDIDAS ML'!M992</f>
        <v>Sin costo fijo</v>
      </c>
      <c r="N4083" s="7">
        <f>'MEDIDAS ML'!N992</f>
        <v>0</v>
      </c>
      <c r="O4083" s="6" t="str">
        <f>'MEDIDAS ML'!O992</f>
        <v>$19.990-$30.000</v>
      </c>
      <c r="P4083" s="7">
        <f>'MEDIDAS ML'!P992</f>
        <v>2560</v>
      </c>
      <c r="Q4083" s="7">
        <f>'MEDIDAS ML'!Q992</f>
        <v>2560</v>
      </c>
      <c r="R4083" s="23" t="e">
        <f>'MEDIDAS ML'!#REF!</f>
        <v>#REF!</v>
      </c>
      <c r="S4083" s="24" t="e">
        <f>'MEDIDAS ML'!#REF!</f>
        <v>#REF!</v>
      </c>
      <c r="T4083" s="24" t="e">
        <f>'MEDIDAS ML'!#REF!</f>
        <v>#REF!</v>
      </c>
      <c r="U4083" s="24" t="e">
        <f>'MEDIDAS ML'!#REF!</f>
        <v>#REF!</v>
      </c>
      <c r="V4083" s="22" t="e">
        <f>'MEDIDAS ML'!#REF!</f>
        <v>#REF!</v>
      </c>
      <c r="W4083" s="17" t="e">
        <f>'MEDIDAS ML'!#REF!</f>
        <v>#REF!</v>
      </c>
      <c r="X4083" t="e">
        <f>'MEDIDAS ML'!#REF!</f>
        <v>#REF!</v>
      </c>
    </row>
    <row r="4084" spans="1:24" ht="15.75" customHeight="1" x14ac:dyDescent="0.25">
      <c r="A4084" s="6">
        <f>'MEDIDAS ML'!A1143</f>
        <v>123</v>
      </c>
      <c r="B4084" s="15">
        <f>'MEDIDAS ML'!B1143</f>
        <v>123</v>
      </c>
      <c r="C4084" s="6">
        <f>'MEDIDAS ML'!C1143</f>
        <v>123</v>
      </c>
      <c r="D4084" s="6" t="str">
        <f>'MEDIDAS ML'!D1143</f>
        <v>7x30x38 cm - 1170 grs</v>
      </c>
      <c r="E4084" s="16">
        <f>'MEDIDAS ML'!E1143</f>
        <v>7</v>
      </c>
      <c r="F4084" s="16">
        <f>'MEDIDAS ML'!F1143</f>
        <v>30</v>
      </c>
      <c r="G4084" s="16">
        <f>'MEDIDAS ML'!G1143</f>
        <v>38</v>
      </c>
      <c r="H4084" s="16">
        <f>'MEDIDAS ML'!H1143</f>
        <v>1.17</v>
      </c>
      <c r="I4084" s="16">
        <f>'MEDIDAS ML'!I1143</f>
        <v>1.9950000000000001</v>
      </c>
      <c r="J4084" s="6" t="str">
        <f>'MEDIDAS ML'!J1143</f>
        <v>Se calcula por P volum</v>
      </c>
      <c r="K4084" s="16">
        <f>'MEDIDAS ML'!K1143</f>
        <v>1.9950000000000001</v>
      </c>
      <c r="L4084" s="7">
        <f>'MEDIDAS ML'!L1143</f>
        <v>27150</v>
      </c>
      <c r="M4084" s="6" t="str">
        <f>'MEDIDAS ML'!M1143</f>
        <v>Sin costo fijo</v>
      </c>
      <c r="N4084" s="7">
        <f>'MEDIDAS ML'!N1143</f>
        <v>0</v>
      </c>
      <c r="O4084" s="6" t="str">
        <f>'MEDIDAS ML'!O1143</f>
        <v>$19.990-$30.000</v>
      </c>
      <c r="P4084" s="7">
        <f>'MEDIDAS ML'!P1143</f>
        <v>2640</v>
      </c>
      <c r="Q4084" s="7">
        <f>'MEDIDAS ML'!Q1143</f>
        <v>2640</v>
      </c>
      <c r="R4084" s="23" t="e">
        <f>'MEDIDAS ML'!#REF!</f>
        <v>#REF!</v>
      </c>
      <c r="S4084" s="24" t="e">
        <f>'MEDIDAS ML'!#REF!</f>
        <v>#REF!</v>
      </c>
      <c r="T4084" s="24" t="e">
        <f>'MEDIDAS ML'!#REF!</f>
        <v>#REF!</v>
      </c>
      <c r="U4084" s="24" t="e">
        <f>'MEDIDAS ML'!#REF!</f>
        <v>#REF!</v>
      </c>
      <c r="V4084" s="22" t="e">
        <f>'MEDIDAS ML'!#REF!</f>
        <v>#REF!</v>
      </c>
      <c r="W4084" s="17" t="e">
        <f>'MEDIDAS ML'!#REF!</f>
        <v>#REF!</v>
      </c>
      <c r="X4084" t="e">
        <f>'MEDIDAS ML'!#REF!</f>
        <v>#REF!</v>
      </c>
    </row>
    <row r="4085" spans="1:24" ht="15.75" customHeight="1" x14ac:dyDescent="0.25">
      <c r="A4085" s="6">
        <f>'MEDIDAS ML'!A2192</f>
        <v>123</v>
      </c>
      <c r="B4085" s="15">
        <f>'MEDIDAS ML'!B2192</f>
        <v>123</v>
      </c>
      <c r="C4085" s="6">
        <f>'MEDIDAS ML'!C2192</f>
        <v>123</v>
      </c>
      <c r="D4085" s="6" t="str">
        <f>'MEDIDAS ML'!D2192</f>
        <v>5x23x7 cm - 460 grs</v>
      </c>
      <c r="E4085" s="16">
        <f>'MEDIDAS ML'!E2192</f>
        <v>5</v>
      </c>
      <c r="F4085" s="16">
        <f>'MEDIDAS ML'!F2192</f>
        <v>23</v>
      </c>
      <c r="G4085" s="16">
        <f>'MEDIDAS ML'!G2192</f>
        <v>7</v>
      </c>
      <c r="H4085" s="16">
        <f>'MEDIDAS ML'!H2192</f>
        <v>0.46</v>
      </c>
      <c r="I4085" s="16">
        <f>'MEDIDAS ML'!I2192</f>
        <v>0.20125000000000001</v>
      </c>
      <c r="J4085" s="6" t="str">
        <f>'MEDIDAS ML'!J2192</f>
        <v>Se calcula por Peso</v>
      </c>
      <c r="K4085" s="16">
        <f>'MEDIDAS ML'!K2192</f>
        <v>0.46</v>
      </c>
      <c r="L4085" s="7">
        <f>'MEDIDAS ML'!L2192</f>
        <v>22990</v>
      </c>
      <c r="M4085" s="6" t="str">
        <f>'MEDIDAS ML'!M2192</f>
        <v>Sin costo fijo</v>
      </c>
      <c r="N4085" s="7">
        <f>'MEDIDAS ML'!N2192</f>
        <v>0</v>
      </c>
      <c r="O4085" s="6" t="str">
        <f>'MEDIDAS ML'!O2192</f>
        <v>$19.990-$30.000</v>
      </c>
      <c r="P4085" s="7">
        <f>'MEDIDAS ML'!P2192</f>
        <v>2400</v>
      </c>
      <c r="Q4085" s="7">
        <f>'MEDIDAS ML'!Q2192</f>
        <v>2400</v>
      </c>
      <c r="R4085" s="23" t="e">
        <f>'MEDIDAS ML'!#REF!</f>
        <v>#REF!</v>
      </c>
      <c r="S4085" s="24" t="e">
        <f>'MEDIDAS ML'!#REF!</f>
        <v>#REF!</v>
      </c>
      <c r="T4085" s="24" t="e">
        <f>'MEDIDAS ML'!#REF!</f>
        <v>#REF!</v>
      </c>
      <c r="U4085" s="24" t="e">
        <f>'MEDIDAS ML'!#REF!</f>
        <v>#REF!</v>
      </c>
      <c r="V4085" s="22" t="e">
        <f>'MEDIDAS ML'!#REF!</f>
        <v>#REF!</v>
      </c>
      <c r="W4085" s="17" t="e">
        <f>'MEDIDAS ML'!#REF!</f>
        <v>#REF!</v>
      </c>
      <c r="X4085" t="e">
        <f>'MEDIDAS ML'!#REF!</f>
        <v>#REF!</v>
      </c>
    </row>
    <row r="4086" spans="1:24" ht="15.75" customHeight="1" x14ac:dyDescent="0.25">
      <c r="A4086" s="6">
        <f>'MEDIDAS ML'!A2193</f>
        <v>123</v>
      </c>
      <c r="B4086" s="15">
        <f>'MEDIDAS ML'!B2193</f>
        <v>123</v>
      </c>
      <c r="C4086" s="6">
        <f>'MEDIDAS ML'!C2193</f>
        <v>123</v>
      </c>
      <c r="D4086" s="6" t="str">
        <f>'MEDIDAS ML'!D2193</f>
        <v>5x23x7 cm - 460 grs</v>
      </c>
      <c r="E4086" s="16">
        <f>'MEDIDAS ML'!E2193</f>
        <v>5</v>
      </c>
      <c r="F4086" s="16">
        <f>'MEDIDAS ML'!F2193</f>
        <v>23</v>
      </c>
      <c r="G4086" s="16">
        <f>'MEDIDAS ML'!G2193</f>
        <v>7</v>
      </c>
      <c r="H4086" s="16">
        <f>'MEDIDAS ML'!H2193</f>
        <v>0.46</v>
      </c>
      <c r="I4086" s="16">
        <f>'MEDIDAS ML'!I2193</f>
        <v>0.20125000000000001</v>
      </c>
      <c r="J4086" s="6" t="str">
        <f>'MEDIDAS ML'!J2193</f>
        <v>Se calcula por Peso</v>
      </c>
      <c r="K4086" s="16">
        <f>'MEDIDAS ML'!K2193</f>
        <v>0.46</v>
      </c>
      <c r="L4086" s="7">
        <f>'MEDIDAS ML'!L2193</f>
        <v>22990</v>
      </c>
      <c r="M4086" s="6" t="str">
        <f>'MEDIDAS ML'!M2193</f>
        <v>Sin costo fijo</v>
      </c>
      <c r="N4086" s="7">
        <f>'MEDIDAS ML'!N2193</f>
        <v>0</v>
      </c>
      <c r="O4086" s="6" t="str">
        <f>'MEDIDAS ML'!O2193</f>
        <v>$19.990-$30.000</v>
      </c>
      <c r="P4086" s="7">
        <f>'MEDIDAS ML'!P2193</f>
        <v>2400</v>
      </c>
      <c r="Q4086" s="7">
        <f>'MEDIDAS ML'!Q2193</f>
        <v>2400</v>
      </c>
      <c r="R4086" s="23" t="e">
        <f>'MEDIDAS ML'!#REF!</f>
        <v>#REF!</v>
      </c>
      <c r="S4086" s="24" t="e">
        <f>'MEDIDAS ML'!#REF!</f>
        <v>#REF!</v>
      </c>
      <c r="T4086" s="24" t="e">
        <f>'MEDIDAS ML'!#REF!</f>
        <v>#REF!</v>
      </c>
      <c r="U4086" s="24" t="e">
        <f>'MEDIDAS ML'!#REF!</f>
        <v>#REF!</v>
      </c>
      <c r="V4086" s="22" t="e">
        <f>'MEDIDAS ML'!#REF!</f>
        <v>#REF!</v>
      </c>
      <c r="W4086" s="17" t="e">
        <f>'MEDIDAS ML'!#REF!</f>
        <v>#REF!</v>
      </c>
      <c r="X4086" t="e">
        <f>'MEDIDAS ML'!#REF!</f>
        <v>#REF!</v>
      </c>
    </row>
    <row r="4087" spans="1:24" ht="15.75" customHeight="1" x14ac:dyDescent="0.25">
      <c r="A4087" s="6">
        <f>'MEDIDAS ML'!A3976</f>
        <v>123</v>
      </c>
      <c r="B4087" s="15">
        <f>'MEDIDAS ML'!B3976</f>
        <v>123</v>
      </c>
      <c r="C4087" s="6">
        <f>'MEDIDAS ML'!C3976</f>
        <v>123</v>
      </c>
      <c r="D4087" s="6" t="str">
        <f>'MEDIDAS ML'!D3976</f>
        <v>9x5x13 cm - 100 grs</v>
      </c>
      <c r="E4087" s="16">
        <f>'MEDIDAS ML'!E3976</f>
        <v>9</v>
      </c>
      <c r="F4087" s="16">
        <f>'MEDIDAS ML'!F3976</f>
        <v>5</v>
      </c>
      <c r="G4087" s="16">
        <f>'MEDIDAS ML'!G3976</f>
        <v>13</v>
      </c>
      <c r="H4087" s="16">
        <f>'MEDIDAS ML'!H3976</f>
        <v>0.1</v>
      </c>
      <c r="I4087" s="16">
        <f>'MEDIDAS ML'!I3976</f>
        <v>0.14624999999999999</v>
      </c>
      <c r="J4087" s="6" t="str">
        <f>'MEDIDAS ML'!J3976</f>
        <v>Se calcula por P volum</v>
      </c>
      <c r="K4087" s="16">
        <f>'MEDIDAS ML'!K3976</f>
        <v>0.14624999999999999</v>
      </c>
      <c r="L4087" s="7">
        <f>'MEDIDAS ML'!L3976</f>
        <v>22990</v>
      </c>
      <c r="M4087" s="6" t="str">
        <f>'MEDIDAS ML'!M3976</f>
        <v>Sin costo fijo</v>
      </c>
      <c r="N4087" s="7">
        <f>'MEDIDAS ML'!N3976</f>
        <v>0</v>
      </c>
      <c r="O4087" s="6" t="str">
        <f>'MEDIDAS ML'!O3976</f>
        <v>$19.990-$30.000</v>
      </c>
      <c r="P4087" s="7">
        <f>'MEDIDAS ML'!P3976</f>
        <v>2400</v>
      </c>
      <c r="Q4087" s="7">
        <f>'MEDIDAS ML'!Q3976</f>
        <v>2400</v>
      </c>
      <c r="R4087" s="23" t="e">
        <f>'MEDIDAS ML'!#REF!</f>
        <v>#REF!</v>
      </c>
      <c r="S4087" s="24" t="e">
        <f>'MEDIDAS ML'!#REF!</f>
        <v>#REF!</v>
      </c>
      <c r="T4087" s="24" t="e">
        <f>'MEDIDAS ML'!#REF!</f>
        <v>#REF!</v>
      </c>
      <c r="U4087" s="24" t="e">
        <f>'MEDIDAS ML'!#REF!</f>
        <v>#REF!</v>
      </c>
      <c r="V4087" s="22" t="e">
        <f>'MEDIDAS ML'!#REF!</f>
        <v>#REF!</v>
      </c>
      <c r="W4087" s="17" t="e">
        <f>'MEDIDAS ML'!#REF!</f>
        <v>#REF!</v>
      </c>
      <c r="X4087" t="e">
        <f>'MEDIDAS ML'!#REF!</f>
        <v>#REF!</v>
      </c>
    </row>
    <row r="4088" spans="1:24" ht="15.75" customHeight="1" x14ac:dyDescent="0.25">
      <c r="A4088" s="6">
        <f>'MEDIDAS ML'!A3419</f>
        <v>123</v>
      </c>
      <c r="B4088" s="15">
        <f>'MEDIDAS ML'!B3419</f>
        <v>123</v>
      </c>
      <c r="C4088" s="6">
        <f>'MEDIDAS ML'!C3419</f>
        <v>123</v>
      </c>
      <c r="D4088" s="6" t="str">
        <f>'MEDIDAS ML'!D3419</f>
        <v>3x16x18 cm - 185 grs</v>
      </c>
      <c r="E4088" s="16">
        <f>'MEDIDAS ML'!E3419</f>
        <v>3</v>
      </c>
      <c r="F4088" s="16">
        <f>'MEDIDAS ML'!F3419</f>
        <v>16</v>
      </c>
      <c r="G4088" s="16">
        <f>'MEDIDAS ML'!G3419</f>
        <v>18</v>
      </c>
      <c r="H4088" s="16">
        <f>'MEDIDAS ML'!H3419</f>
        <v>0.185</v>
      </c>
      <c r="I4088" s="16">
        <f>'MEDIDAS ML'!I3419</f>
        <v>0.216</v>
      </c>
      <c r="J4088" s="6" t="str">
        <f>'MEDIDAS ML'!J3419</f>
        <v>Se calcula por P volum</v>
      </c>
      <c r="K4088" s="16">
        <f>'MEDIDAS ML'!K3419</f>
        <v>0.216</v>
      </c>
      <c r="L4088" s="7">
        <f>'MEDIDAS ML'!L3419</f>
        <v>22890</v>
      </c>
      <c r="M4088" s="6" t="str">
        <f>'MEDIDAS ML'!M3419</f>
        <v>Sin costo fijo</v>
      </c>
      <c r="N4088" s="7">
        <f>'MEDIDAS ML'!N3419</f>
        <v>0</v>
      </c>
      <c r="O4088" s="6" t="str">
        <f>'MEDIDAS ML'!O3419</f>
        <v>$19.990-$30.000</v>
      </c>
      <c r="P4088" s="7">
        <f>'MEDIDAS ML'!P3419</f>
        <v>2400</v>
      </c>
      <c r="Q4088" s="7">
        <f>'MEDIDAS ML'!Q3419</f>
        <v>2400</v>
      </c>
      <c r="R4088" s="23" t="e">
        <f>'MEDIDAS ML'!#REF!</f>
        <v>#REF!</v>
      </c>
      <c r="S4088" s="24" t="e">
        <f>'MEDIDAS ML'!#REF!</f>
        <v>#REF!</v>
      </c>
      <c r="T4088" s="24" t="e">
        <f>'MEDIDAS ML'!#REF!</f>
        <v>#REF!</v>
      </c>
      <c r="U4088" s="24" t="e">
        <f>'MEDIDAS ML'!#REF!</f>
        <v>#REF!</v>
      </c>
      <c r="V4088" s="22" t="e">
        <f>'MEDIDAS ML'!#REF!</f>
        <v>#REF!</v>
      </c>
      <c r="W4088" s="17" t="e">
        <f>'MEDIDAS ML'!#REF!</f>
        <v>#REF!</v>
      </c>
      <c r="X4088" t="e">
        <f>'MEDIDAS ML'!#REF!</f>
        <v>#REF!</v>
      </c>
    </row>
    <row r="4089" spans="1:24" ht="15.75" customHeight="1" x14ac:dyDescent="0.25">
      <c r="A4089" s="6">
        <f>'MEDIDAS ML'!A3420</f>
        <v>123</v>
      </c>
      <c r="B4089" s="15">
        <f>'MEDIDAS ML'!B3420</f>
        <v>123</v>
      </c>
      <c r="C4089" s="6">
        <f>'MEDIDAS ML'!C3420</f>
        <v>123</v>
      </c>
      <c r="D4089" s="6" t="str">
        <f>'MEDIDAS ML'!D3420</f>
        <v>3x16x18 cm - 185 grs</v>
      </c>
      <c r="E4089" s="16">
        <f>'MEDIDAS ML'!E3420</f>
        <v>3</v>
      </c>
      <c r="F4089" s="16">
        <f>'MEDIDAS ML'!F3420</f>
        <v>16</v>
      </c>
      <c r="G4089" s="16">
        <f>'MEDIDAS ML'!G3420</f>
        <v>18</v>
      </c>
      <c r="H4089" s="16">
        <f>'MEDIDAS ML'!H3420</f>
        <v>0.185</v>
      </c>
      <c r="I4089" s="16">
        <f>'MEDIDAS ML'!I3420</f>
        <v>0.216</v>
      </c>
      <c r="J4089" s="6" t="str">
        <f>'MEDIDAS ML'!J3420</f>
        <v>Se calcula por P volum</v>
      </c>
      <c r="K4089" s="16">
        <f>'MEDIDAS ML'!K3420</f>
        <v>0.216</v>
      </c>
      <c r="L4089" s="7">
        <f>'MEDIDAS ML'!L3420</f>
        <v>22890</v>
      </c>
      <c r="M4089" s="6" t="str">
        <f>'MEDIDAS ML'!M3420</f>
        <v>Sin costo fijo</v>
      </c>
      <c r="N4089" s="7">
        <f>'MEDIDAS ML'!N3420</f>
        <v>0</v>
      </c>
      <c r="O4089" s="6" t="str">
        <f>'MEDIDAS ML'!O3420</f>
        <v>$19.990-$30.000</v>
      </c>
      <c r="P4089" s="7">
        <f>'MEDIDAS ML'!P3420</f>
        <v>2400</v>
      </c>
      <c r="Q4089" s="7">
        <f>'MEDIDAS ML'!Q3420</f>
        <v>2400</v>
      </c>
      <c r="R4089" s="23" t="e">
        <f>'MEDIDAS ML'!#REF!</f>
        <v>#REF!</v>
      </c>
      <c r="S4089" s="24" t="e">
        <f>'MEDIDAS ML'!#REF!</f>
        <v>#REF!</v>
      </c>
      <c r="T4089" s="24" t="e">
        <f>'MEDIDAS ML'!#REF!</f>
        <v>#REF!</v>
      </c>
      <c r="U4089" s="24" t="e">
        <f>'MEDIDAS ML'!#REF!</f>
        <v>#REF!</v>
      </c>
      <c r="V4089" s="22" t="e">
        <f>'MEDIDAS ML'!#REF!</f>
        <v>#REF!</v>
      </c>
      <c r="W4089" s="17" t="e">
        <f>'MEDIDAS ML'!#REF!</f>
        <v>#REF!</v>
      </c>
      <c r="X4089" t="e">
        <f>'MEDIDAS ML'!#REF!</f>
        <v>#REF!</v>
      </c>
    </row>
    <row r="4090" spans="1:24" ht="15.75" customHeight="1" x14ac:dyDescent="0.25">
      <c r="A4090" s="6">
        <f>'MEDIDAS ML'!A2913</f>
        <v>123</v>
      </c>
      <c r="B4090" s="15">
        <f>'MEDIDAS ML'!B2913</f>
        <v>123</v>
      </c>
      <c r="C4090" s="6">
        <f>'MEDIDAS ML'!C2913</f>
        <v>123</v>
      </c>
      <c r="D4090" s="6" t="str">
        <f>'MEDIDAS ML'!D2913</f>
        <v>3x16x20 cm - 280 grs</v>
      </c>
      <c r="E4090" s="16">
        <f>'MEDIDAS ML'!E2913</f>
        <v>3</v>
      </c>
      <c r="F4090" s="16">
        <f>'MEDIDAS ML'!F2913</f>
        <v>16</v>
      </c>
      <c r="G4090" s="16">
        <f>'MEDIDAS ML'!G2913</f>
        <v>20</v>
      </c>
      <c r="H4090" s="16">
        <f>'MEDIDAS ML'!H2913</f>
        <v>0.28000000000000003</v>
      </c>
      <c r="I4090" s="16">
        <f>'MEDIDAS ML'!I2913</f>
        <v>0.24</v>
      </c>
      <c r="J4090" s="6" t="str">
        <f>'MEDIDAS ML'!J2913</f>
        <v>Se calcula por Peso</v>
      </c>
      <c r="K4090" s="16">
        <f>'MEDIDAS ML'!K2913</f>
        <v>0.28000000000000003</v>
      </c>
      <c r="L4090" s="7">
        <f>'MEDIDAS ML'!L2913</f>
        <v>22790</v>
      </c>
      <c r="M4090" s="6" t="str">
        <f>'MEDIDAS ML'!M2913</f>
        <v>Sin costo fijo</v>
      </c>
      <c r="N4090" s="7">
        <f>'MEDIDAS ML'!N2913</f>
        <v>0</v>
      </c>
      <c r="O4090" s="6" t="str">
        <f>'MEDIDAS ML'!O2913</f>
        <v>$19.990-$30.000</v>
      </c>
      <c r="P4090" s="7">
        <f>'MEDIDAS ML'!P2913</f>
        <v>2400</v>
      </c>
      <c r="Q4090" s="7">
        <f>'MEDIDAS ML'!Q2913</f>
        <v>2400</v>
      </c>
      <c r="R4090" s="23" t="e">
        <f>'MEDIDAS ML'!#REF!</f>
        <v>#REF!</v>
      </c>
      <c r="S4090" s="24" t="e">
        <f>'MEDIDAS ML'!#REF!</f>
        <v>#REF!</v>
      </c>
      <c r="T4090" s="24" t="e">
        <f>'MEDIDAS ML'!#REF!</f>
        <v>#REF!</v>
      </c>
      <c r="U4090" s="24" t="e">
        <f>'MEDIDAS ML'!#REF!</f>
        <v>#REF!</v>
      </c>
      <c r="V4090" s="22" t="e">
        <f>'MEDIDAS ML'!#REF!</f>
        <v>#REF!</v>
      </c>
      <c r="W4090" s="17" t="e">
        <f>'MEDIDAS ML'!#REF!</f>
        <v>#REF!</v>
      </c>
      <c r="X4090" t="e">
        <f>'MEDIDAS ML'!#REF!</f>
        <v>#REF!</v>
      </c>
    </row>
    <row r="4091" spans="1:24" ht="15.75" customHeight="1" x14ac:dyDescent="0.25">
      <c r="A4091" s="6">
        <f>'MEDIDAS ML'!A2914</f>
        <v>123</v>
      </c>
      <c r="B4091" s="15">
        <f>'MEDIDAS ML'!B2914</f>
        <v>123</v>
      </c>
      <c r="C4091" s="6">
        <f>'MEDIDAS ML'!C2914</f>
        <v>123</v>
      </c>
      <c r="D4091" s="6" t="str">
        <f>'MEDIDAS ML'!D2914</f>
        <v>3x16x20 cm - 280 grs</v>
      </c>
      <c r="E4091" s="16">
        <f>'MEDIDAS ML'!E2914</f>
        <v>3</v>
      </c>
      <c r="F4091" s="16">
        <f>'MEDIDAS ML'!F2914</f>
        <v>16</v>
      </c>
      <c r="G4091" s="16">
        <f>'MEDIDAS ML'!G2914</f>
        <v>20</v>
      </c>
      <c r="H4091" s="16">
        <f>'MEDIDAS ML'!H2914</f>
        <v>0.28000000000000003</v>
      </c>
      <c r="I4091" s="16">
        <f>'MEDIDAS ML'!I2914</f>
        <v>0.24</v>
      </c>
      <c r="J4091" s="6" t="str">
        <f>'MEDIDAS ML'!J2914</f>
        <v>Se calcula por Peso</v>
      </c>
      <c r="K4091" s="16">
        <f>'MEDIDAS ML'!K2914</f>
        <v>0.28000000000000003</v>
      </c>
      <c r="L4091" s="7">
        <f>'MEDIDAS ML'!L2914</f>
        <v>22790</v>
      </c>
      <c r="M4091" s="6" t="str">
        <f>'MEDIDAS ML'!M2914</f>
        <v>Sin costo fijo</v>
      </c>
      <c r="N4091" s="7">
        <f>'MEDIDAS ML'!N2914</f>
        <v>0</v>
      </c>
      <c r="O4091" s="6" t="str">
        <f>'MEDIDAS ML'!O2914</f>
        <v>$19.990-$30.000</v>
      </c>
      <c r="P4091" s="7">
        <f>'MEDIDAS ML'!P2914</f>
        <v>2400</v>
      </c>
      <c r="Q4091" s="7">
        <f>'MEDIDAS ML'!Q2914</f>
        <v>2400</v>
      </c>
      <c r="R4091" s="23" t="e">
        <f>'MEDIDAS ML'!#REF!</f>
        <v>#REF!</v>
      </c>
      <c r="S4091" s="24" t="e">
        <f>'MEDIDAS ML'!#REF!</f>
        <v>#REF!</v>
      </c>
      <c r="T4091" s="24" t="e">
        <f>'MEDIDAS ML'!#REF!</f>
        <v>#REF!</v>
      </c>
      <c r="U4091" s="24" t="e">
        <f>'MEDIDAS ML'!#REF!</f>
        <v>#REF!</v>
      </c>
      <c r="V4091" s="22" t="e">
        <f>'MEDIDAS ML'!#REF!</f>
        <v>#REF!</v>
      </c>
      <c r="W4091" s="17" t="e">
        <f>'MEDIDAS ML'!#REF!</f>
        <v>#REF!</v>
      </c>
      <c r="X4091" t="e">
        <f>'MEDIDAS ML'!#REF!</f>
        <v>#REF!</v>
      </c>
    </row>
    <row r="4092" spans="1:24" ht="15.75" customHeight="1" x14ac:dyDescent="0.25">
      <c r="A4092" s="6">
        <f>'MEDIDAS ML'!A2779</f>
        <v>123</v>
      </c>
      <c r="B4092" s="15">
        <f>'MEDIDAS ML'!B2779</f>
        <v>123</v>
      </c>
      <c r="C4092" s="6">
        <f>'MEDIDAS ML'!C2779</f>
        <v>123</v>
      </c>
      <c r="D4092" s="6" t="str">
        <f>'MEDIDAS ML'!D2779</f>
        <v>10x24x35 cm - 301 grs</v>
      </c>
      <c r="E4092" s="16">
        <f>'MEDIDAS ML'!E2779</f>
        <v>10</v>
      </c>
      <c r="F4092" s="16">
        <f>'MEDIDAS ML'!F2779</f>
        <v>24</v>
      </c>
      <c r="G4092" s="16">
        <f>'MEDIDAS ML'!G2779</f>
        <v>35</v>
      </c>
      <c r="H4092" s="16">
        <f>'MEDIDAS ML'!H2779</f>
        <v>0.30099999999999999</v>
      </c>
      <c r="I4092" s="16">
        <f>'MEDIDAS ML'!I2779</f>
        <v>2.1</v>
      </c>
      <c r="J4092" s="6" t="str">
        <f>'MEDIDAS ML'!J2779</f>
        <v>Se calcula por P volum</v>
      </c>
      <c r="K4092" s="16">
        <f>'MEDIDAS ML'!K2779</f>
        <v>2.1</v>
      </c>
      <c r="L4092" s="7">
        <f>'MEDIDAS ML'!L2779</f>
        <v>25210</v>
      </c>
      <c r="M4092" s="6" t="str">
        <f>'MEDIDAS ML'!M2779</f>
        <v>Sin costo fijo</v>
      </c>
      <c r="N4092" s="7">
        <f>'MEDIDAS ML'!N2779</f>
        <v>0</v>
      </c>
      <c r="O4092" s="6" t="str">
        <f>'MEDIDAS ML'!O2779</f>
        <v>$19.990-$30.000</v>
      </c>
      <c r="P4092" s="7">
        <f>'MEDIDAS ML'!P2779</f>
        <v>2880</v>
      </c>
      <c r="Q4092" s="7">
        <f>'MEDIDAS ML'!Q2779</f>
        <v>2880</v>
      </c>
      <c r="R4092" s="23" t="e">
        <f>'MEDIDAS ML'!#REF!</f>
        <v>#REF!</v>
      </c>
      <c r="S4092" s="24" t="e">
        <f>'MEDIDAS ML'!#REF!</f>
        <v>#REF!</v>
      </c>
      <c r="T4092" s="24" t="e">
        <f>'MEDIDAS ML'!#REF!</f>
        <v>#REF!</v>
      </c>
      <c r="U4092" s="24" t="e">
        <f>'MEDIDAS ML'!#REF!</f>
        <v>#REF!</v>
      </c>
      <c r="V4092" s="22" t="e">
        <f>'MEDIDAS ML'!#REF!</f>
        <v>#REF!</v>
      </c>
      <c r="W4092" s="17" t="e">
        <f>'MEDIDAS ML'!#REF!</f>
        <v>#REF!</v>
      </c>
      <c r="X4092" t="e">
        <f>'MEDIDAS ML'!#REF!</f>
        <v>#REF!</v>
      </c>
    </row>
    <row r="4093" spans="1:24" ht="15.75" customHeight="1" x14ac:dyDescent="0.25">
      <c r="A4093" s="6">
        <f>'MEDIDAS ML'!A2780</f>
        <v>123</v>
      </c>
      <c r="B4093" s="15">
        <f>'MEDIDAS ML'!B2780</f>
        <v>123</v>
      </c>
      <c r="C4093" s="6">
        <f>'MEDIDAS ML'!C2780</f>
        <v>123</v>
      </c>
      <c r="D4093" s="6" t="str">
        <f>'MEDIDAS ML'!D2780</f>
        <v>10x24x35 cm - 301 grs</v>
      </c>
      <c r="E4093" s="16">
        <f>'MEDIDAS ML'!E2780</f>
        <v>10</v>
      </c>
      <c r="F4093" s="16">
        <f>'MEDIDAS ML'!F2780</f>
        <v>24</v>
      </c>
      <c r="G4093" s="16">
        <f>'MEDIDAS ML'!G2780</f>
        <v>35</v>
      </c>
      <c r="H4093" s="16">
        <f>'MEDIDAS ML'!H2780</f>
        <v>0.30099999999999999</v>
      </c>
      <c r="I4093" s="16">
        <f>'MEDIDAS ML'!I2780</f>
        <v>2.1</v>
      </c>
      <c r="J4093" s="6" t="str">
        <f>'MEDIDAS ML'!J2780</f>
        <v>Se calcula por P volum</v>
      </c>
      <c r="K4093" s="16">
        <f>'MEDIDAS ML'!K2780</f>
        <v>2.1</v>
      </c>
      <c r="L4093" s="7">
        <f>'MEDIDAS ML'!L2780</f>
        <v>25210</v>
      </c>
      <c r="M4093" s="6" t="str">
        <f>'MEDIDAS ML'!M2780</f>
        <v>Sin costo fijo</v>
      </c>
      <c r="N4093" s="7">
        <f>'MEDIDAS ML'!N2780</f>
        <v>0</v>
      </c>
      <c r="O4093" s="6" t="str">
        <f>'MEDIDAS ML'!O2780</f>
        <v>$19.990-$30.000</v>
      </c>
      <c r="P4093" s="7">
        <f>'MEDIDAS ML'!P2780</f>
        <v>2880</v>
      </c>
      <c r="Q4093" s="7">
        <f>'MEDIDAS ML'!Q2780</f>
        <v>2880</v>
      </c>
      <c r="R4093" s="23" t="e">
        <f>'MEDIDAS ML'!#REF!</f>
        <v>#REF!</v>
      </c>
      <c r="S4093" s="24" t="e">
        <f>'MEDIDAS ML'!#REF!</f>
        <v>#REF!</v>
      </c>
      <c r="T4093" s="24" t="e">
        <f>'MEDIDAS ML'!#REF!</f>
        <v>#REF!</v>
      </c>
      <c r="U4093" s="24" t="e">
        <f>'MEDIDAS ML'!#REF!</f>
        <v>#REF!</v>
      </c>
      <c r="V4093" s="22" t="e">
        <f>'MEDIDAS ML'!#REF!</f>
        <v>#REF!</v>
      </c>
      <c r="W4093" s="17" t="e">
        <f>'MEDIDAS ML'!#REF!</f>
        <v>#REF!</v>
      </c>
      <c r="X4093" t="e">
        <f>'MEDIDAS ML'!#REF!</f>
        <v>#REF!</v>
      </c>
    </row>
    <row r="4094" spans="1:24" ht="15.75" customHeight="1" x14ac:dyDescent="0.25">
      <c r="A4094" s="6">
        <f>'MEDIDAS ML'!A1487</f>
        <v>123</v>
      </c>
      <c r="B4094" s="15">
        <f>'MEDIDAS ML'!B1487</f>
        <v>123</v>
      </c>
      <c r="C4094" s="6">
        <f>'MEDIDAS ML'!C1487</f>
        <v>123</v>
      </c>
      <c r="D4094" s="6" t="str">
        <f>'MEDIDAS ML'!D1487</f>
        <v>13x17x20 cm - 880 grs</v>
      </c>
      <c r="E4094" s="16">
        <f>'MEDIDAS ML'!E1487</f>
        <v>13</v>
      </c>
      <c r="F4094" s="16">
        <f>'MEDIDAS ML'!F1487</f>
        <v>17</v>
      </c>
      <c r="G4094" s="16">
        <f>'MEDIDAS ML'!G1487</f>
        <v>20</v>
      </c>
      <c r="H4094" s="16">
        <f>'MEDIDAS ML'!H1487</f>
        <v>0.88</v>
      </c>
      <c r="I4094" s="16">
        <f>'MEDIDAS ML'!I1487</f>
        <v>1.105</v>
      </c>
      <c r="J4094" s="6" t="str">
        <f>'MEDIDAS ML'!J1487</f>
        <v>Se calcula por P volum</v>
      </c>
      <c r="K4094" s="16">
        <f>'MEDIDAS ML'!K1487</f>
        <v>1.105</v>
      </c>
      <c r="L4094" s="7">
        <f>'MEDIDAS ML'!L1487</f>
        <v>23991</v>
      </c>
      <c r="M4094" s="6" t="str">
        <f>'MEDIDAS ML'!M1487</f>
        <v>Sin costo fijo</v>
      </c>
      <c r="N4094" s="7">
        <f>'MEDIDAS ML'!N1487</f>
        <v>0</v>
      </c>
      <c r="O4094" s="6" t="str">
        <f>'MEDIDAS ML'!O1487</f>
        <v>$19.990-$30.000</v>
      </c>
      <c r="P4094" s="7">
        <f>'MEDIDAS ML'!P1487</f>
        <v>2560</v>
      </c>
      <c r="Q4094" s="7">
        <f>'MEDIDAS ML'!Q1487</f>
        <v>2560</v>
      </c>
      <c r="R4094" s="23" t="e">
        <f>'MEDIDAS ML'!#REF!</f>
        <v>#REF!</v>
      </c>
      <c r="S4094" s="24" t="e">
        <f>'MEDIDAS ML'!#REF!</f>
        <v>#REF!</v>
      </c>
      <c r="T4094" s="24" t="e">
        <f>'MEDIDAS ML'!#REF!</f>
        <v>#REF!</v>
      </c>
      <c r="U4094" s="24" t="e">
        <f>'MEDIDAS ML'!#REF!</f>
        <v>#REF!</v>
      </c>
      <c r="V4094" s="22" t="e">
        <f>'MEDIDAS ML'!#REF!</f>
        <v>#REF!</v>
      </c>
      <c r="W4094" s="17" t="e">
        <f>'MEDIDAS ML'!#REF!</f>
        <v>#REF!</v>
      </c>
      <c r="X4094" t="e">
        <f>'MEDIDAS ML'!#REF!</f>
        <v>#REF!</v>
      </c>
    </row>
    <row r="4095" spans="1:24" ht="15.75" customHeight="1" x14ac:dyDescent="0.25">
      <c r="A4095" s="6">
        <f>'MEDIDAS ML'!A1488</f>
        <v>123</v>
      </c>
      <c r="B4095" s="15">
        <f>'MEDIDAS ML'!B1488</f>
        <v>123</v>
      </c>
      <c r="C4095" s="6">
        <f>'MEDIDAS ML'!C1488</f>
        <v>123</v>
      </c>
      <c r="D4095" s="6" t="str">
        <f>'MEDIDAS ML'!D1488</f>
        <v>13x17x20 cm - 880 grs</v>
      </c>
      <c r="E4095" s="16">
        <f>'MEDIDAS ML'!E1488</f>
        <v>13</v>
      </c>
      <c r="F4095" s="16">
        <f>'MEDIDAS ML'!F1488</f>
        <v>17</v>
      </c>
      <c r="G4095" s="16">
        <f>'MEDIDAS ML'!G1488</f>
        <v>20</v>
      </c>
      <c r="H4095" s="16">
        <f>'MEDIDAS ML'!H1488</f>
        <v>0.88</v>
      </c>
      <c r="I4095" s="16">
        <f>'MEDIDAS ML'!I1488</f>
        <v>1.105</v>
      </c>
      <c r="J4095" s="6" t="str">
        <f>'MEDIDAS ML'!J1488</f>
        <v>Se calcula por P volum</v>
      </c>
      <c r="K4095" s="16">
        <f>'MEDIDAS ML'!K1488</f>
        <v>1.105</v>
      </c>
      <c r="L4095" s="7">
        <f>'MEDIDAS ML'!L1488</f>
        <v>23991</v>
      </c>
      <c r="M4095" s="6" t="str">
        <f>'MEDIDAS ML'!M1488</f>
        <v>Sin costo fijo</v>
      </c>
      <c r="N4095" s="7">
        <f>'MEDIDAS ML'!N1488</f>
        <v>0</v>
      </c>
      <c r="O4095" s="6" t="str">
        <f>'MEDIDAS ML'!O1488</f>
        <v>$19.990-$30.000</v>
      </c>
      <c r="P4095" s="7">
        <f>'MEDIDAS ML'!P1488</f>
        <v>2560</v>
      </c>
      <c r="Q4095" s="7">
        <f>'MEDIDAS ML'!Q1488</f>
        <v>2560</v>
      </c>
      <c r="R4095" s="23" t="e">
        <f>'MEDIDAS ML'!#REF!</f>
        <v>#REF!</v>
      </c>
      <c r="S4095" s="24" t="e">
        <f>'MEDIDAS ML'!#REF!</f>
        <v>#REF!</v>
      </c>
      <c r="T4095" s="24" t="e">
        <f>'MEDIDAS ML'!#REF!</f>
        <v>#REF!</v>
      </c>
      <c r="U4095" s="24" t="e">
        <f>'MEDIDAS ML'!#REF!</f>
        <v>#REF!</v>
      </c>
      <c r="V4095" s="22" t="e">
        <f>'MEDIDAS ML'!#REF!</f>
        <v>#REF!</v>
      </c>
      <c r="W4095" s="17" t="e">
        <f>'MEDIDAS ML'!#REF!</f>
        <v>#REF!</v>
      </c>
      <c r="X4095" t="e">
        <f>'MEDIDAS ML'!#REF!</f>
        <v>#REF!</v>
      </c>
    </row>
    <row r="4096" spans="1:24" ht="15.75" customHeight="1" x14ac:dyDescent="0.25">
      <c r="A4096" s="6">
        <f>'MEDIDAS ML'!A1041</f>
        <v>123</v>
      </c>
      <c r="B4096" s="15">
        <f>'MEDIDAS ML'!B1041</f>
        <v>123</v>
      </c>
      <c r="C4096" s="6">
        <f>'MEDIDAS ML'!C1041</f>
        <v>123</v>
      </c>
      <c r="D4096" s="6" t="str">
        <f>'MEDIDAS ML'!D1041</f>
        <v>7x12x31 cm - 1318 grs</v>
      </c>
      <c r="E4096" s="16">
        <f>'MEDIDAS ML'!E1041</f>
        <v>7</v>
      </c>
      <c r="F4096" s="16">
        <f>'MEDIDAS ML'!F1041</f>
        <v>12</v>
      </c>
      <c r="G4096" s="16">
        <f>'MEDIDAS ML'!G1041</f>
        <v>31</v>
      </c>
      <c r="H4096" s="16">
        <f>'MEDIDAS ML'!H1041</f>
        <v>1.3180000000000001</v>
      </c>
      <c r="I4096" s="16">
        <f>'MEDIDAS ML'!I1041</f>
        <v>0.65100000000000002</v>
      </c>
      <c r="J4096" s="6" t="str">
        <f>'MEDIDAS ML'!J1041</f>
        <v>Se calcula por Peso</v>
      </c>
      <c r="K4096" s="16">
        <f>'MEDIDAS ML'!K1041</f>
        <v>1.3180000000000001</v>
      </c>
      <c r="L4096" s="7">
        <f>'MEDIDAS ML'!L1041</f>
        <v>23990</v>
      </c>
      <c r="M4096" s="6" t="str">
        <f>'MEDIDAS ML'!M1041</f>
        <v>Sin costo fijo</v>
      </c>
      <c r="N4096" s="7">
        <f>'MEDIDAS ML'!N1041</f>
        <v>0</v>
      </c>
      <c r="O4096" s="6" t="str">
        <f>'MEDIDAS ML'!O1041</f>
        <v>$19.990-$30.000</v>
      </c>
      <c r="P4096" s="7">
        <f>'MEDIDAS ML'!P1041</f>
        <v>2560</v>
      </c>
      <c r="Q4096" s="7">
        <f>'MEDIDAS ML'!Q1041</f>
        <v>2560</v>
      </c>
      <c r="R4096" s="23" t="e">
        <f>'MEDIDAS ML'!#REF!</f>
        <v>#REF!</v>
      </c>
      <c r="S4096" s="24" t="e">
        <f>'MEDIDAS ML'!#REF!</f>
        <v>#REF!</v>
      </c>
      <c r="T4096" s="24" t="e">
        <f>'MEDIDAS ML'!#REF!</f>
        <v>#REF!</v>
      </c>
      <c r="U4096" s="24" t="e">
        <f>'MEDIDAS ML'!#REF!</f>
        <v>#REF!</v>
      </c>
      <c r="V4096" s="22" t="e">
        <f>'MEDIDAS ML'!#REF!</f>
        <v>#REF!</v>
      </c>
      <c r="W4096" s="17" t="e">
        <f>'MEDIDAS ML'!#REF!</f>
        <v>#REF!</v>
      </c>
      <c r="X4096" t="e">
        <f>'MEDIDAS ML'!#REF!</f>
        <v>#REF!</v>
      </c>
    </row>
    <row r="4097" spans="1:24" ht="15.75" customHeight="1" x14ac:dyDescent="0.25">
      <c r="A4097" s="6">
        <f>'MEDIDAS ML'!A1128</f>
        <v>123</v>
      </c>
      <c r="B4097" s="15">
        <f>'MEDIDAS ML'!B1128</f>
        <v>123</v>
      </c>
      <c r="C4097" s="6">
        <f>'MEDIDAS ML'!C1128</f>
        <v>123</v>
      </c>
      <c r="D4097" s="6" t="str">
        <f>'MEDIDAS ML'!D1128</f>
        <v>6x23x36 cm - 1200 grs</v>
      </c>
      <c r="E4097" s="16">
        <f>'MEDIDAS ML'!E1128</f>
        <v>6</v>
      </c>
      <c r="F4097" s="16">
        <f>'MEDIDAS ML'!F1128</f>
        <v>23</v>
      </c>
      <c r="G4097" s="16">
        <f>'MEDIDAS ML'!G1128</f>
        <v>36</v>
      </c>
      <c r="H4097" s="16">
        <f>'MEDIDAS ML'!H1128</f>
        <v>1.2</v>
      </c>
      <c r="I4097" s="16">
        <f>'MEDIDAS ML'!I1128</f>
        <v>1.242</v>
      </c>
      <c r="J4097" s="6" t="str">
        <f>'MEDIDAS ML'!J1128</f>
        <v>Se calcula por P volum</v>
      </c>
      <c r="K4097" s="16">
        <f>'MEDIDAS ML'!K1128</f>
        <v>1.242</v>
      </c>
      <c r="L4097" s="7">
        <f>'MEDIDAS ML'!L1128</f>
        <v>23990</v>
      </c>
      <c r="M4097" s="6" t="str">
        <f>'MEDIDAS ML'!M1128</f>
        <v>Sin costo fijo</v>
      </c>
      <c r="N4097" s="7">
        <f>'MEDIDAS ML'!N1128</f>
        <v>0</v>
      </c>
      <c r="O4097" s="6" t="str">
        <f>'MEDIDAS ML'!O1128</f>
        <v>$19.990-$30.000</v>
      </c>
      <c r="P4097" s="7">
        <f>'MEDIDAS ML'!P1128</f>
        <v>2560</v>
      </c>
      <c r="Q4097" s="7">
        <f>'MEDIDAS ML'!Q1128</f>
        <v>2560</v>
      </c>
      <c r="R4097" s="23" t="e">
        <f>'MEDIDAS ML'!#REF!</f>
        <v>#REF!</v>
      </c>
      <c r="S4097" s="24" t="e">
        <f>'MEDIDAS ML'!#REF!</f>
        <v>#REF!</v>
      </c>
      <c r="T4097" s="24" t="e">
        <f>'MEDIDAS ML'!#REF!</f>
        <v>#REF!</v>
      </c>
      <c r="U4097" s="24" t="e">
        <f>'MEDIDAS ML'!#REF!</f>
        <v>#REF!</v>
      </c>
      <c r="V4097" s="22" t="e">
        <f>'MEDIDAS ML'!#REF!</f>
        <v>#REF!</v>
      </c>
      <c r="W4097" s="17" t="e">
        <f>'MEDIDAS ML'!#REF!</f>
        <v>#REF!</v>
      </c>
      <c r="X4097" t="e">
        <f>'MEDIDAS ML'!#REF!</f>
        <v>#REF!</v>
      </c>
    </row>
    <row r="4098" spans="1:24" ht="15.75" customHeight="1" x14ac:dyDescent="0.25">
      <c r="A4098" s="6">
        <f>'MEDIDAS ML'!A1129</f>
        <v>123</v>
      </c>
      <c r="B4098" s="15">
        <f>'MEDIDAS ML'!B1129</f>
        <v>123</v>
      </c>
      <c r="C4098" s="6">
        <f>'MEDIDAS ML'!C1129</f>
        <v>123</v>
      </c>
      <c r="D4098" s="6" t="str">
        <f>'MEDIDAS ML'!D1129</f>
        <v>6x23x36 cm - 1200 grs</v>
      </c>
      <c r="E4098" s="16">
        <f>'MEDIDAS ML'!E1129</f>
        <v>6</v>
      </c>
      <c r="F4098" s="16">
        <f>'MEDIDAS ML'!F1129</f>
        <v>23</v>
      </c>
      <c r="G4098" s="16">
        <f>'MEDIDAS ML'!G1129</f>
        <v>36</v>
      </c>
      <c r="H4098" s="16">
        <f>'MEDIDAS ML'!H1129</f>
        <v>1.2</v>
      </c>
      <c r="I4098" s="16">
        <f>'MEDIDAS ML'!I1129</f>
        <v>1.242</v>
      </c>
      <c r="J4098" s="6" t="str">
        <f>'MEDIDAS ML'!J1129</f>
        <v>Se calcula por P volum</v>
      </c>
      <c r="K4098" s="16">
        <f>'MEDIDAS ML'!K1129</f>
        <v>1.242</v>
      </c>
      <c r="L4098" s="7">
        <f>'MEDIDAS ML'!L1129</f>
        <v>23990</v>
      </c>
      <c r="M4098" s="6" t="str">
        <f>'MEDIDAS ML'!M1129</f>
        <v>Sin costo fijo</v>
      </c>
      <c r="N4098" s="7">
        <f>'MEDIDAS ML'!N1129</f>
        <v>0</v>
      </c>
      <c r="O4098" s="6" t="str">
        <f>'MEDIDAS ML'!O1129</f>
        <v>$19.990-$30.000</v>
      </c>
      <c r="P4098" s="7">
        <f>'MEDIDAS ML'!P1129</f>
        <v>2560</v>
      </c>
      <c r="Q4098" s="7">
        <f>'MEDIDAS ML'!Q1129</f>
        <v>2560</v>
      </c>
      <c r="R4098" s="23" t="e">
        <f>'MEDIDAS ML'!#REF!</f>
        <v>#REF!</v>
      </c>
      <c r="S4098" s="24" t="e">
        <f>'MEDIDAS ML'!#REF!</f>
        <v>#REF!</v>
      </c>
      <c r="T4098" s="24" t="e">
        <f>'MEDIDAS ML'!#REF!</f>
        <v>#REF!</v>
      </c>
      <c r="U4098" s="24" t="e">
        <f>'MEDIDAS ML'!#REF!</f>
        <v>#REF!</v>
      </c>
      <c r="V4098" s="22" t="e">
        <f>'MEDIDAS ML'!#REF!</f>
        <v>#REF!</v>
      </c>
      <c r="W4098" s="17" t="e">
        <f>'MEDIDAS ML'!#REF!</f>
        <v>#REF!</v>
      </c>
      <c r="X4098" t="e">
        <f>'MEDIDAS ML'!#REF!</f>
        <v>#REF!</v>
      </c>
    </row>
    <row r="4099" spans="1:24" ht="15.75" customHeight="1" x14ac:dyDescent="0.25">
      <c r="A4099" s="6">
        <f>'MEDIDAS ML'!A1516</f>
        <v>123</v>
      </c>
      <c r="B4099" s="15">
        <f>'MEDIDAS ML'!B1516</f>
        <v>123</v>
      </c>
      <c r="C4099" s="6">
        <f>'MEDIDAS ML'!C1516</f>
        <v>123</v>
      </c>
      <c r="D4099" s="6" t="str">
        <f>'MEDIDAS ML'!D1516</f>
        <v>11x17x47 cm - 850 grs</v>
      </c>
      <c r="E4099" s="16">
        <f>'MEDIDAS ML'!E1516</f>
        <v>11</v>
      </c>
      <c r="F4099" s="16">
        <f>'MEDIDAS ML'!F1516</f>
        <v>17</v>
      </c>
      <c r="G4099" s="16">
        <f>'MEDIDAS ML'!G1516</f>
        <v>47</v>
      </c>
      <c r="H4099" s="16">
        <f>'MEDIDAS ML'!H1516</f>
        <v>0.85</v>
      </c>
      <c r="I4099" s="16">
        <f>'MEDIDAS ML'!I1516</f>
        <v>2.1972499999999999</v>
      </c>
      <c r="J4099" s="6" t="str">
        <f>'MEDIDAS ML'!J1516</f>
        <v>Se calcula por P volum</v>
      </c>
      <c r="K4099" s="16">
        <f>'MEDIDAS ML'!K1516</f>
        <v>2.1972499999999999</v>
      </c>
      <c r="L4099" s="7">
        <f>'MEDIDAS ML'!L1516</f>
        <v>24990</v>
      </c>
      <c r="M4099" s="6" t="str">
        <f>'MEDIDAS ML'!M1516</f>
        <v>Sin costo fijo</v>
      </c>
      <c r="N4099" s="7">
        <f>'MEDIDAS ML'!N1516</f>
        <v>0</v>
      </c>
      <c r="O4099" s="6" t="str">
        <f>'MEDIDAS ML'!O1516</f>
        <v>$19.990-$30.000</v>
      </c>
      <c r="P4099" s="7">
        <f>'MEDIDAS ML'!P1516</f>
        <v>2880</v>
      </c>
      <c r="Q4099" s="7">
        <f>'MEDIDAS ML'!Q1516</f>
        <v>2880</v>
      </c>
      <c r="R4099" s="23" t="e">
        <f>'MEDIDAS ML'!#REF!</f>
        <v>#REF!</v>
      </c>
      <c r="S4099" s="24" t="e">
        <f>'MEDIDAS ML'!#REF!</f>
        <v>#REF!</v>
      </c>
      <c r="T4099" s="24" t="e">
        <f>'MEDIDAS ML'!#REF!</f>
        <v>#REF!</v>
      </c>
      <c r="U4099" s="24" t="e">
        <f>'MEDIDAS ML'!#REF!</f>
        <v>#REF!</v>
      </c>
      <c r="V4099" s="22" t="e">
        <f>'MEDIDAS ML'!#REF!</f>
        <v>#REF!</v>
      </c>
      <c r="W4099" s="17" t="e">
        <f>'MEDIDAS ML'!#REF!</f>
        <v>#REF!</v>
      </c>
      <c r="X4099" t="e">
        <f>'MEDIDAS ML'!#REF!</f>
        <v>#REF!</v>
      </c>
    </row>
    <row r="4100" spans="1:24" ht="15.75" customHeight="1" x14ac:dyDescent="0.25">
      <c r="A4100" s="6">
        <f>'MEDIDAS ML'!A1517</f>
        <v>123</v>
      </c>
      <c r="B4100" s="15">
        <f>'MEDIDAS ML'!B1517</f>
        <v>123</v>
      </c>
      <c r="C4100" s="6">
        <f>'MEDIDAS ML'!C1517</f>
        <v>123</v>
      </c>
      <c r="D4100" s="6" t="str">
        <f>'MEDIDAS ML'!D1517</f>
        <v>11x17x47 cm - 850 grs</v>
      </c>
      <c r="E4100" s="16">
        <f>'MEDIDAS ML'!E1517</f>
        <v>11</v>
      </c>
      <c r="F4100" s="16">
        <f>'MEDIDAS ML'!F1517</f>
        <v>17</v>
      </c>
      <c r="G4100" s="16">
        <f>'MEDIDAS ML'!G1517</f>
        <v>47</v>
      </c>
      <c r="H4100" s="16">
        <f>'MEDIDAS ML'!H1517</f>
        <v>0.85</v>
      </c>
      <c r="I4100" s="16">
        <f>'MEDIDAS ML'!I1517</f>
        <v>2.1972499999999999</v>
      </c>
      <c r="J4100" s="6" t="str">
        <f>'MEDIDAS ML'!J1517</f>
        <v>Se calcula por P volum</v>
      </c>
      <c r="K4100" s="16">
        <f>'MEDIDAS ML'!K1517</f>
        <v>2.1972499999999999</v>
      </c>
      <c r="L4100" s="7">
        <f>'MEDIDAS ML'!L1517</f>
        <v>24990</v>
      </c>
      <c r="M4100" s="6" t="str">
        <f>'MEDIDAS ML'!M1517</f>
        <v>Sin costo fijo</v>
      </c>
      <c r="N4100" s="7">
        <f>'MEDIDAS ML'!N1517</f>
        <v>0</v>
      </c>
      <c r="O4100" s="6" t="str">
        <f>'MEDIDAS ML'!O1517</f>
        <v>$19.990-$30.000</v>
      </c>
      <c r="P4100" s="7">
        <f>'MEDIDAS ML'!P1517</f>
        <v>2880</v>
      </c>
      <c r="Q4100" s="7">
        <f>'MEDIDAS ML'!Q1517</f>
        <v>2880</v>
      </c>
      <c r="R4100" s="23" t="e">
        <f>'MEDIDAS ML'!#REF!</f>
        <v>#REF!</v>
      </c>
      <c r="S4100" s="24" t="e">
        <f>'MEDIDAS ML'!#REF!</f>
        <v>#REF!</v>
      </c>
      <c r="T4100" s="24" t="e">
        <f>'MEDIDAS ML'!#REF!</f>
        <v>#REF!</v>
      </c>
      <c r="U4100" s="24" t="e">
        <f>'MEDIDAS ML'!#REF!</f>
        <v>#REF!</v>
      </c>
      <c r="V4100" s="22" t="e">
        <f>'MEDIDAS ML'!#REF!</f>
        <v>#REF!</v>
      </c>
      <c r="W4100" s="17" t="e">
        <f>'MEDIDAS ML'!#REF!</f>
        <v>#REF!</v>
      </c>
      <c r="X4100" t="e">
        <f>'MEDIDAS ML'!#REF!</f>
        <v>#REF!</v>
      </c>
    </row>
    <row r="4101" spans="1:24" ht="15.75" customHeight="1" x14ac:dyDescent="0.25">
      <c r="A4101" s="6">
        <f>'MEDIDAS ML'!A1994</f>
        <v>123</v>
      </c>
      <c r="B4101" s="15">
        <f>'MEDIDAS ML'!B1994</f>
        <v>123</v>
      </c>
      <c r="C4101" s="6">
        <f>'MEDIDAS ML'!C1994</f>
        <v>123</v>
      </c>
      <c r="D4101" s="6" t="str">
        <f>'MEDIDAS ML'!D1994</f>
        <v>5x16x61 cm - 535 grs</v>
      </c>
      <c r="E4101" s="16">
        <f>'MEDIDAS ML'!E1994</f>
        <v>5</v>
      </c>
      <c r="F4101" s="16">
        <f>'MEDIDAS ML'!F1994</f>
        <v>16</v>
      </c>
      <c r="G4101" s="16">
        <f>'MEDIDAS ML'!G1994</f>
        <v>61</v>
      </c>
      <c r="H4101" s="16">
        <f>'MEDIDAS ML'!H1994</f>
        <v>0.53500000000000003</v>
      </c>
      <c r="I4101" s="16">
        <f>'MEDIDAS ML'!I1994</f>
        <v>1.22</v>
      </c>
      <c r="J4101" s="6" t="str">
        <f>'MEDIDAS ML'!J1994</f>
        <v>Se calcula por P volum</v>
      </c>
      <c r="K4101" s="16">
        <f>'MEDIDAS ML'!K1994</f>
        <v>1.22</v>
      </c>
      <c r="L4101" s="7">
        <f>'MEDIDAS ML'!L1994</f>
        <v>23690</v>
      </c>
      <c r="M4101" s="6" t="str">
        <f>'MEDIDAS ML'!M1994</f>
        <v>Sin costo fijo</v>
      </c>
      <c r="N4101" s="7">
        <f>'MEDIDAS ML'!N1994</f>
        <v>0</v>
      </c>
      <c r="O4101" s="6" t="str">
        <f>'MEDIDAS ML'!O1994</f>
        <v>$19.990-$30.000</v>
      </c>
      <c r="P4101" s="7">
        <f>'MEDIDAS ML'!P1994</f>
        <v>2560</v>
      </c>
      <c r="Q4101" s="7">
        <f>'MEDIDAS ML'!Q1994</f>
        <v>2560</v>
      </c>
      <c r="R4101" s="23" t="e">
        <f>'MEDIDAS ML'!#REF!</f>
        <v>#REF!</v>
      </c>
      <c r="S4101" s="24" t="e">
        <f>'MEDIDAS ML'!#REF!</f>
        <v>#REF!</v>
      </c>
      <c r="T4101" s="24" t="e">
        <f>'MEDIDAS ML'!#REF!</f>
        <v>#REF!</v>
      </c>
      <c r="U4101" s="24" t="e">
        <f>'MEDIDAS ML'!#REF!</f>
        <v>#REF!</v>
      </c>
      <c r="V4101" s="22" t="e">
        <f>'MEDIDAS ML'!#REF!</f>
        <v>#REF!</v>
      </c>
      <c r="W4101" s="17" t="e">
        <f>'MEDIDAS ML'!#REF!</f>
        <v>#REF!</v>
      </c>
      <c r="X4101" t="e">
        <f>'MEDIDAS ML'!#REF!</f>
        <v>#REF!</v>
      </c>
    </row>
    <row r="4102" spans="1:24" ht="15.75" customHeight="1" x14ac:dyDescent="0.25">
      <c r="A4102" s="6">
        <f>'MEDIDAS ML'!A897</f>
        <v>123</v>
      </c>
      <c r="B4102" s="15">
        <f>'MEDIDAS ML'!B897</f>
        <v>123</v>
      </c>
      <c r="C4102" s="6">
        <f>'MEDIDAS ML'!C897</f>
        <v>123</v>
      </c>
      <c r="D4102" s="6" t="str">
        <f>'MEDIDAS ML'!D897</f>
        <v>17x37x9 cm - 1660 grs</v>
      </c>
      <c r="E4102" s="16">
        <f>'MEDIDAS ML'!E897</f>
        <v>17</v>
      </c>
      <c r="F4102" s="16">
        <f>'MEDIDAS ML'!F897</f>
        <v>37</v>
      </c>
      <c r="G4102" s="16">
        <f>'MEDIDAS ML'!G897</f>
        <v>9</v>
      </c>
      <c r="H4102" s="16">
        <f>'MEDIDAS ML'!H897</f>
        <v>1.66</v>
      </c>
      <c r="I4102" s="16">
        <f>'MEDIDAS ML'!I897</f>
        <v>1.4152499999999999</v>
      </c>
      <c r="J4102" s="6" t="str">
        <f>'MEDIDAS ML'!J897</f>
        <v>Se calcula por Peso</v>
      </c>
      <c r="K4102" s="16">
        <f>'MEDIDAS ML'!K897</f>
        <v>1.66</v>
      </c>
      <c r="L4102" s="7">
        <f>'MEDIDAS ML'!L897</f>
        <v>25990</v>
      </c>
      <c r="M4102" s="6" t="str">
        <f>'MEDIDAS ML'!M897</f>
        <v>Sin costo fijo</v>
      </c>
      <c r="N4102" s="7">
        <f>'MEDIDAS ML'!N897</f>
        <v>0</v>
      </c>
      <c r="O4102" s="6" t="str">
        <f>'MEDIDAS ML'!O897</f>
        <v>$19.990-$30.000</v>
      </c>
      <c r="P4102" s="7">
        <f>'MEDIDAS ML'!P897</f>
        <v>2640</v>
      </c>
      <c r="Q4102" s="7">
        <f>'MEDIDAS ML'!Q897</f>
        <v>2640</v>
      </c>
      <c r="R4102" s="23" t="e">
        <f>'MEDIDAS ML'!#REF!</f>
        <v>#REF!</v>
      </c>
      <c r="S4102" s="24" t="e">
        <f>'MEDIDAS ML'!#REF!</f>
        <v>#REF!</v>
      </c>
      <c r="T4102" s="24" t="e">
        <f>'MEDIDAS ML'!#REF!</f>
        <v>#REF!</v>
      </c>
      <c r="U4102" s="24" t="e">
        <f>'MEDIDAS ML'!#REF!</f>
        <v>#REF!</v>
      </c>
      <c r="V4102" s="22" t="e">
        <f>'MEDIDAS ML'!#REF!</f>
        <v>#REF!</v>
      </c>
      <c r="W4102" s="17" t="e">
        <f>'MEDIDAS ML'!#REF!</f>
        <v>#REF!</v>
      </c>
      <c r="X4102" t="e">
        <f>'MEDIDAS ML'!#REF!</f>
        <v>#REF!</v>
      </c>
    </row>
    <row r="4103" spans="1:24" ht="15.75" customHeight="1" x14ac:dyDescent="0.25">
      <c r="A4103" s="6">
        <f>'MEDIDAS ML'!A898</f>
        <v>123</v>
      </c>
      <c r="B4103" s="15">
        <f>'MEDIDAS ML'!B898</f>
        <v>123</v>
      </c>
      <c r="C4103" s="6">
        <f>'MEDIDAS ML'!C898</f>
        <v>123</v>
      </c>
      <c r="D4103" s="6" t="str">
        <f>'MEDIDAS ML'!D898</f>
        <v>17x37x9 cm - 1660 grs</v>
      </c>
      <c r="E4103" s="16">
        <f>'MEDIDAS ML'!E898</f>
        <v>17</v>
      </c>
      <c r="F4103" s="16">
        <f>'MEDIDAS ML'!F898</f>
        <v>37</v>
      </c>
      <c r="G4103" s="16">
        <f>'MEDIDAS ML'!G898</f>
        <v>9</v>
      </c>
      <c r="H4103" s="16">
        <f>'MEDIDAS ML'!H898</f>
        <v>1.66</v>
      </c>
      <c r="I4103" s="16">
        <f>'MEDIDAS ML'!I898</f>
        <v>1.4152499999999999</v>
      </c>
      <c r="J4103" s="6" t="str">
        <f>'MEDIDAS ML'!J898</f>
        <v>Se calcula por Peso</v>
      </c>
      <c r="K4103" s="16">
        <f>'MEDIDAS ML'!K898</f>
        <v>1.66</v>
      </c>
      <c r="L4103" s="7">
        <f>'MEDIDAS ML'!L898</f>
        <v>25990</v>
      </c>
      <c r="M4103" s="6" t="str">
        <f>'MEDIDAS ML'!M898</f>
        <v>Sin costo fijo</v>
      </c>
      <c r="N4103" s="7">
        <f>'MEDIDAS ML'!N898</f>
        <v>0</v>
      </c>
      <c r="O4103" s="6" t="str">
        <f>'MEDIDAS ML'!O898</f>
        <v>$19.990-$30.000</v>
      </c>
      <c r="P4103" s="7">
        <f>'MEDIDAS ML'!P898</f>
        <v>2640</v>
      </c>
      <c r="Q4103" s="7">
        <f>'MEDIDAS ML'!Q898</f>
        <v>2640</v>
      </c>
      <c r="R4103" s="23" t="e">
        <f>'MEDIDAS ML'!#REF!</f>
        <v>#REF!</v>
      </c>
      <c r="S4103" s="24" t="e">
        <f>'MEDIDAS ML'!#REF!</f>
        <v>#REF!</v>
      </c>
      <c r="T4103" s="24" t="e">
        <f>'MEDIDAS ML'!#REF!</f>
        <v>#REF!</v>
      </c>
      <c r="U4103" s="24" t="e">
        <f>'MEDIDAS ML'!#REF!</f>
        <v>#REF!</v>
      </c>
      <c r="V4103" s="22" t="e">
        <f>'MEDIDAS ML'!#REF!</f>
        <v>#REF!</v>
      </c>
      <c r="W4103" s="17" t="e">
        <f>'MEDIDAS ML'!#REF!</f>
        <v>#REF!</v>
      </c>
      <c r="X4103" t="e">
        <f>'MEDIDAS ML'!#REF!</f>
        <v>#REF!</v>
      </c>
    </row>
    <row r="4104" spans="1:24" ht="15.75" customHeight="1" x14ac:dyDescent="0.25">
      <c r="A4104" s="6">
        <f>'MEDIDAS ML'!A1242</f>
        <v>123</v>
      </c>
      <c r="B4104" s="15">
        <f>'MEDIDAS ML'!B1242</f>
        <v>123</v>
      </c>
      <c r="C4104" s="6">
        <f>'MEDIDAS ML'!C1242</f>
        <v>123</v>
      </c>
      <c r="D4104" s="6" t="str">
        <f>'MEDIDAS ML'!D1242</f>
        <v>13x23x33 cm - 1052 grs</v>
      </c>
      <c r="E4104" s="16">
        <f>'MEDIDAS ML'!E1242</f>
        <v>13</v>
      </c>
      <c r="F4104" s="16">
        <f>'MEDIDAS ML'!F1242</f>
        <v>23</v>
      </c>
      <c r="G4104" s="16">
        <f>'MEDIDAS ML'!G1242</f>
        <v>33</v>
      </c>
      <c r="H4104" s="16">
        <f>'MEDIDAS ML'!H1242</f>
        <v>1.052</v>
      </c>
      <c r="I4104" s="16">
        <f>'MEDIDAS ML'!I1242</f>
        <v>2.4667500000000002</v>
      </c>
      <c r="J4104" s="6" t="str">
        <f>'MEDIDAS ML'!J1242</f>
        <v>Se calcula por P volum</v>
      </c>
      <c r="K4104" s="16">
        <f>'MEDIDAS ML'!K1242</f>
        <v>2.4667500000000002</v>
      </c>
      <c r="L4104" s="7">
        <f>'MEDIDAS ML'!L1242</f>
        <v>24491</v>
      </c>
      <c r="M4104" s="6" t="str">
        <f>'MEDIDAS ML'!M1242</f>
        <v>Sin costo fijo</v>
      </c>
      <c r="N4104" s="7">
        <f>'MEDIDAS ML'!N1242</f>
        <v>0</v>
      </c>
      <c r="O4104" s="6" t="str">
        <f>'MEDIDAS ML'!O1242</f>
        <v>$19.990-$30.000</v>
      </c>
      <c r="P4104" s="7">
        <f>'MEDIDAS ML'!P1242</f>
        <v>2880</v>
      </c>
      <c r="Q4104" s="7">
        <f>'MEDIDAS ML'!Q1242</f>
        <v>2880</v>
      </c>
      <c r="R4104" s="23" t="e">
        <f>'MEDIDAS ML'!#REF!</f>
        <v>#REF!</v>
      </c>
      <c r="S4104" s="24" t="e">
        <f>'MEDIDAS ML'!#REF!</f>
        <v>#REF!</v>
      </c>
      <c r="T4104" s="24" t="e">
        <f>'MEDIDAS ML'!#REF!</f>
        <v>#REF!</v>
      </c>
      <c r="U4104" s="24" t="e">
        <f>'MEDIDAS ML'!#REF!</f>
        <v>#REF!</v>
      </c>
      <c r="V4104" s="22" t="e">
        <f>'MEDIDAS ML'!#REF!</f>
        <v>#REF!</v>
      </c>
      <c r="W4104" s="17" t="e">
        <f>'MEDIDAS ML'!#REF!</f>
        <v>#REF!</v>
      </c>
      <c r="X4104" t="e">
        <f>'MEDIDAS ML'!#REF!</f>
        <v>#REF!</v>
      </c>
    </row>
    <row r="4105" spans="1:24" ht="15.75" customHeight="1" x14ac:dyDescent="0.25">
      <c r="A4105" s="6">
        <f>'MEDIDAS ML'!A1243</f>
        <v>123</v>
      </c>
      <c r="B4105" s="15">
        <f>'MEDIDAS ML'!B1243</f>
        <v>123</v>
      </c>
      <c r="C4105" s="6">
        <f>'MEDIDAS ML'!C1243</f>
        <v>123</v>
      </c>
      <c r="D4105" s="6" t="str">
        <f>'MEDIDAS ML'!D1243</f>
        <v>13x23x33 cm - 1052 grs</v>
      </c>
      <c r="E4105" s="16">
        <f>'MEDIDAS ML'!E1243</f>
        <v>13</v>
      </c>
      <c r="F4105" s="16">
        <f>'MEDIDAS ML'!F1243</f>
        <v>23</v>
      </c>
      <c r="G4105" s="16">
        <f>'MEDIDAS ML'!G1243</f>
        <v>33</v>
      </c>
      <c r="H4105" s="16">
        <f>'MEDIDAS ML'!H1243</f>
        <v>1.052</v>
      </c>
      <c r="I4105" s="16">
        <f>'MEDIDAS ML'!I1243</f>
        <v>2.4667500000000002</v>
      </c>
      <c r="J4105" s="6" t="str">
        <f>'MEDIDAS ML'!J1243</f>
        <v>Se calcula por P volum</v>
      </c>
      <c r="K4105" s="16">
        <f>'MEDIDAS ML'!K1243</f>
        <v>2.4667500000000002</v>
      </c>
      <c r="L4105" s="7">
        <f>'MEDIDAS ML'!L1243</f>
        <v>24491</v>
      </c>
      <c r="M4105" s="6" t="str">
        <f>'MEDIDAS ML'!M1243</f>
        <v>Sin costo fijo</v>
      </c>
      <c r="N4105" s="7">
        <f>'MEDIDAS ML'!N1243</f>
        <v>0</v>
      </c>
      <c r="O4105" s="6" t="str">
        <f>'MEDIDAS ML'!O1243</f>
        <v>$19.990-$30.000</v>
      </c>
      <c r="P4105" s="7">
        <f>'MEDIDAS ML'!P1243</f>
        <v>2880</v>
      </c>
      <c r="Q4105" s="7">
        <f>'MEDIDAS ML'!Q1243</f>
        <v>2880</v>
      </c>
      <c r="R4105" s="23" t="e">
        <f>'MEDIDAS ML'!#REF!</f>
        <v>#REF!</v>
      </c>
      <c r="S4105" s="24" t="e">
        <f>'MEDIDAS ML'!#REF!</f>
        <v>#REF!</v>
      </c>
      <c r="T4105" s="24" t="e">
        <f>'MEDIDAS ML'!#REF!</f>
        <v>#REF!</v>
      </c>
      <c r="U4105" s="24" t="e">
        <f>'MEDIDAS ML'!#REF!</f>
        <v>#REF!</v>
      </c>
      <c r="V4105" s="22" t="e">
        <f>'MEDIDAS ML'!#REF!</f>
        <v>#REF!</v>
      </c>
      <c r="W4105" s="17" t="e">
        <f>'MEDIDAS ML'!#REF!</f>
        <v>#REF!</v>
      </c>
      <c r="X4105" t="e">
        <f>'MEDIDAS ML'!#REF!</f>
        <v>#REF!</v>
      </c>
    </row>
    <row r="4106" spans="1:24" ht="15.75" customHeight="1" x14ac:dyDescent="0.25">
      <c r="A4106" s="6">
        <f>'MEDIDAS ML'!A7</f>
        <v>123</v>
      </c>
      <c r="B4106" s="15">
        <f>'MEDIDAS ML'!B7</f>
        <v>123</v>
      </c>
      <c r="C4106" s="6">
        <f>'MEDIDAS ML'!C7</f>
        <v>123</v>
      </c>
      <c r="D4106" s="6" t="str">
        <f>'MEDIDAS ML'!D7</f>
        <v>28x29x29 cm - 24440 grs</v>
      </c>
      <c r="E4106" s="16">
        <f>'MEDIDAS ML'!E7</f>
        <v>28</v>
      </c>
      <c r="F4106" s="16">
        <f>'MEDIDAS ML'!F7</f>
        <v>29</v>
      </c>
      <c r="G4106" s="16">
        <f>'MEDIDAS ML'!G7</f>
        <v>29</v>
      </c>
      <c r="H4106" s="16">
        <f>'MEDIDAS ML'!H7</f>
        <v>24.44</v>
      </c>
      <c r="I4106" s="16">
        <f>'MEDIDAS ML'!I7</f>
        <v>5.8869999999999996</v>
      </c>
      <c r="J4106" s="6" t="str">
        <f>'MEDIDAS ML'!J7</f>
        <v>Se calcula por Peso</v>
      </c>
      <c r="K4106" s="16">
        <f>'MEDIDAS ML'!K7</f>
        <v>24.44</v>
      </c>
      <c r="L4106" s="7">
        <f>'MEDIDAS ML'!L7</f>
        <v>34990</v>
      </c>
      <c r="M4106" s="6" t="str">
        <f>'MEDIDAS ML'!M7</f>
        <v>Sin costo fijo</v>
      </c>
      <c r="N4106" s="7">
        <f>'MEDIDAS ML'!N7</f>
        <v>0</v>
      </c>
      <c r="O4106" s="6" t="str">
        <f>'MEDIDAS ML'!O7</f>
        <v>$30.001-$40.000</v>
      </c>
      <c r="P4106" s="7">
        <f>'MEDIDAS ML'!P7</f>
        <v>7470</v>
      </c>
      <c r="Q4106" s="7">
        <f>'MEDIDAS ML'!Q7</f>
        <v>7470</v>
      </c>
      <c r="R4106" s="23" t="e">
        <f>'MEDIDAS ML'!#REF!</f>
        <v>#REF!</v>
      </c>
      <c r="S4106" s="24" t="e">
        <f>'MEDIDAS ML'!#REF!</f>
        <v>#REF!</v>
      </c>
      <c r="T4106" s="24" t="e">
        <f>'MEDIDAS ML'!#REF!</f>
        <v>#REF!</v>
      </c>
      <c r="U4106" s="24" t="e">
        <f>'MEDIDAS ML'!#REF!</f>
        <v>#REF!</v>
      </c>
      <c r="V4106" s="22" t="e">
        <f>'MEDIDAS ML'!#REF!</f>
        <v>#REF!</v>
      </c>
      <c r="W4106" s="17" t="e">
        <f>'MEDIDAS ML'!#REF!</f>
        <v>#REF!</v>
      </c>
      <c r="X4106" t="e">
        <f>'MEDIDAS ML'!#REF!</f>
        <v>#REF!</v>
      </c>
    </row>
    <row r="4107" spans="1:24" ht="15.75" customHeight="1" x14ac:dyDescent="0.25">
      <c r="A4107" s="6">
        <f>'MEDIDAS ML'!A8</f>
        <v>123</v>
      </c>
      <c r="B4107" s="15">
        <f>'MEDIDAS ML'!B8</f>
        <v>123</v>
      </c>
      <c r="C4107" s="6">
        <f>'MEDIDAS ML'!C8</f>
        <v>123</v>
      </c>
      <c r="D4107" s="6" t="str">
        <f>'MEDIDAS ML'!D8</f>
        <v>28x29x29 cm - 24440 grs</v>
      </c>
      <c r="E4107" s="16">
        <f>'MEDIDAS ML'!E8</f>
        <v>28</v>
      </c>
      <c r="F4107" s="16">
        <f>'MEDIDAS ML'!F8</f>
        <v>29</v>
      </c>
      <c r="G4107" s="16">
        <f>'MEDIDAS ML'!G8</f>
        <v>29</v>
      </c>
      <c r="H4107" s="16">
        <f>'MEDIDAS ML'!H8</f>
        <v>24.44</v>
      </c>
      <c r="I4107" s="16">
        <f>'MEDIDAS ML'!I8</f>
        <v>5.8869999999999996</v>
      </c>
      <c r="J4107" s="6" t="str">
        <f>'MEDIDAS ML'!J8</f>
        <v>Se calcula por Peso</v>
      </c>
      <c r="K4107" s="16">
        <f>'MEDIDAS ML'!K8</f>
        <v>24.44</v>
      </c>
      <c r="L4107" s="7">
        <f>'MEDIDAS ML'!L8</f>
        <v>34990</v>
      </c>
      <c r="M4107" s="6" t="str">
        <f>'MEDIDAS ML'!M8</f>
        <v>Sin costo fijo</v>
      </c>
      <c r="N4107" s="7">
        <f>'MEDIDAS ML'!N8</f>
        <v>0</v>
      </c>
      <c r="O4107" s="6" t="str">
        <f>'MEDIDAS ML'!O8</f>
        <v>$30.001-$40.000</v>
      </c>
      <c r="P4107" s="7">
        <f>'MEDIDAS ML'!P8</f>
        <v>7470</v>
      </c>
      <c r="Q4107" s="7">
        <f>'MEDIDAS ML'!Q8</f>
        <v>7470</v>
      </c>
      <c r="R4107" s="23" t="e">
        <f>'MEDIDAS ML'!#REF!</f>
        <v>#REF!</v>
      </c>
      <c r="S4107" s="24" t="e">
        <f>'MEDIDAS ML'!#REF!</f>
        <v>#REF!</v>
      </c>
      <c r="T4107" s="24" t="e">
        <f>'MEDIDAS ML'!#REF!</f>
        <v>#REF!</v>
      </c>
      <c r="U4107" s="24" t="e">
        <f>'MEDIDAS ML'!#REF!</f>
        <v>#REF!</v>
      </c>
      <c r="V4107" s="22" t="e">
        <f>'MEDIDAS ML'!#REF!</f>
        <v>#REF!</v>
      </c>
      <c r="W4107" s="17" t="e">
        <f>'MEDIDAS ML'!#REF!</f>
        <v>#REF!</v>
      </c>
      <c r="X4107" t="e">
        <f>'MEDIDAS ML'!#REF!</f>
        <v>#REF!</v>
      </c>
    </row>
    <row r="4108" spans="1:24" ht="15.75" customHeight="1" x14ac:dyDescent="0.25">
      <c r="A4108" s="6">
        <f>'MEDIDAS ML'!A3486</f>
        <v>123</v>
      </c>
      <c r="B4108" s="15">
        <f>'MEDIDAS ML'!B3486</f>
        <v>123</v>
      </c>
      <c r="C4108" s="6">
        <f>'MEDIDAS ML'!C3486</f>
        <v>123</v>
      </c>
      <c r="D4108" s="6" t="str">
        <f>'MEDIDAS ML'!D3486</f>
        <v>4x16x21 cm - 180 grs</v>
      </c>
      <c r="E4108" s="16">
        <f>'MEDIDAS ML'!E3486</f>
        <v>4</v>
      </c>
      <c r="F4108" s="16">
        <f>'MEDIDAS ML'!F3486</f>
        <v>16</v>
      </c>
      <c r="G4108" s="16">
        <f>'MEDIDAS ML'!G3486</f>
        <v>21</v>
      </c>
      <c r="H4108" s="16">
        <f>'MEDIDAS ML'!H3486</f>
        <v>0.18</v>
      </c>
      <c r="I4108" s="16">
        <f>'MEDIDAS ML'!I3486</f>
        <v>0.33600000000000002</v>
      </c>
      <c r="J4108" s="6" t="str">
        <f>'MEDIDAS ML'!J3486</f>
        <v>Se calcula por P volum</v>
      </c>
      <c r="K4108" s="16">
        <f>'MEDIDAS ML'!K3486</f>
        <v>0.33600000000000002</v>
      </c>
      <c r="L4108" s="7">
        <f>'MEDIDAS ML'!L3486</f>
        <v>21990</v>
      </c>
      <c r="M4108" s="6" t="str">
        <f>'MEDIDAS ML'!M3486</f>
        <v>Sin costo fijo</v>
      </c>
      <c r="N4108" s="7">
        <f>'MEDIDAS ML'!N3486</f>
        <v>0</v>
      </c>
      <c r="O4108" s="6" t="str">
        <f>'MEDIDAS ML'!O3486</f>
        <v>$19.990-$30.000</v>
      </c>
      <c r="P4108" s="7">
        <f>'MEDIDAS ML'!P3486</f>
        <v>2400</v>
      </c>
      <c r="Q4108" s="7">
        <f>'MEDIDAS ML'!Q3486</f>
        <v>2400</v>
      </c>
      <c r="R4108" s="23" t="e">
        <f>'MEDIDAS ML'!#REF!</f>
        <v>#REF!</v>
      </c>
      <c r="S4108" s="24" t="e">
        <f>'MEDIDAS ML'!#REF!</f>
        <v>#REF!</v>
      </c>
      <c r="T4108" s="24" t="e">
        <f>'MEDIDAS ML'!#REF!</f>
        <v>#REF!</v>
      </c>
      <c r="U4108" s="24" t="e">
        <f>'MEDIDAS ML'!#REF!</f>
        <v>#REF!</v>
      </c>
      <c r="V4108" s="22" t="e">
        <f>'MEDIDAS ML'!#REF!</f>
        <v>#REF!</v>
      </c>
      <c r="W4108" s="17" t="e">
        <f>'MEDIDAS ML'!#REF!</f>
        <v>#REF!</v>
      </c>
      <c r="X4108" t="e">
        <f>'MEDIDAS ML'!#REF!</f>
        <v>#REF!</v>
      </c>
    </row>
    <row r="4109" spans="1:24" ht="15.75" customHeight="1" x14ac:dyDescent="0.25">
      <c r="A4109" s="6">
        <f>'MEDIDAS ML'!A3487</f>
        <v>123</v>
      </c>
      <c r="B4109" s="15">
        <f>'MEDIDAS ML'!B3487</f>
        <v>123</v>
      </c>
      <c r="C4109" s="6">
        <f>'MEDIDAS ML'!C3487</f>
        <v>123</v>
      </c>
      <c r="D4109" s="6" t="str">
        <f>'MEDIDAS ML'!D3487</f>
        <v>4x16x21 cm - 180 grs</v>
      </c>
      <c r="E4109" s="16">
        <f>'MEDIDAS ML'!E3487</f>
        <v>4</v>
      </c>
      <c r="F4109" s="16">
        <f>'MEDIDAS ML'!F3487</f>
        <v>16</v>
      </c>
      <c r="G4109" s="16">
        <f>'MEDIDAS ML'!G3487</f>
        <v>21</v>
      </c>
      <c r="H4109" s="16">
        <f>'MEDIDAS ML'!H3487</f>
        <v>0.18</v>
      </c>
      <c r="I4109" s="16">
        <f>'MEDIDAS ML'!I3487</f>
        <v>0.33600000000000002</v>
      </c>
      <c r="J4109" s="6" t="str">
        <f>'MEDIDAS ML'!J3487</f>
        <v>Se calcula por P volum</v>
      </c>
      <c r="K4109" s="16">
        <f>'MEDIDAS ML'!K3487</f>
        <v>0.33600000000000002</v>
      </c>
      <c r="L4109" s="7">
        <f>'MEDIDAS ML'!L3487</f>
        <v>21990</v>
      </c>
      <c r="M4109" s="6" t="str">
        <f>'MEDIDAS ML'!M3487</f>
        <v>Sin costo fijo</v>
      </c>
      <c r="N4109" s="7">
        <f>'MEDIDAS ML'!N3487</f>
        <v>0</v>
      </c>
      <c r="O4109" s="6" t="str">
        <f>'MEDIDAS ML'!O3487</f>
        <v>$19.990-$30.000</v>
      </c>
      <c r="P4109" s="7">
        <f>'MEDIDAS ML'!P3487</f>
        <v>2400</v>
      </c>
      <c r="Q4109" s="7">
        <f>'MEDIDAS ML'!Q3487</f>
        <v>2400</v>
      </c>
      <c r="R4109" s="23" t="e">
        <f>'MEDIDAS ML'!#REF!</f>
        <v>#REF!</v>
      </c>
      <c r="S4109" s="24" t="e">
        <f>'MEDIDAS ML'!#REF!</f>
        <v>#REF!</v>
      </c>
      <c r="T4109" s="24" t="e">
        <f>'MEDIDAS ML'!#REF!</f>
        <v>#REF!</v>
      </c>
      <c r="U4109" s="24" t="e">
        <f>'MEDIDAS ML'!#REF!</f>
        <v>#REF!</v>
      </c>
      <c r="V4109" s="22" t="e">
        <f>'MEDIDAS ML'!#REF!</f>
        <v>#REF!</v>
      </c>
      <c r="W4109" s="17" t="e">
        <f>'MEDIDAS ML'!#REF!</f>
        <v>#REF!</v>
      </c>
      <c r="X4109" t="e">
        <f>'MEDIDAS ML'!#REF!</f>
        <v>#REF!</v>
      </c>
    </row>
    <row r="4110" spans="1:24" ht="15.75" customHeight="1" x14ac:dyDescent="0.25">
      <c r="A4110" s="6">
        <f>'MEDIDAS ML'!A526</f>
        <v>123</v>
      </c>
      <c r="B4110" s="15">
        <f>'MEDIDAS ML'!B526</f>
        <v>123</v>
      </c>
      <c r="C4110" s="6">
        <f>'MEDIDAS ML'!C526</f>
        <v>123</v>
      </c>
      <c r="D4110" s="6" t="str">
        <f>'MEDIDAS ML'!D526</f>
        <v>17x22x25 cm - 2998 grs</v>
      </c>
      <c r="E4110" s="16">
        <f>'MEDIDAS ML'!E526</f>
        <v>17</v>
      </c>
      <c r="F4110" s="16">
        <f>'MEDIDAS ML'!F526</f>
        <v>22</v>
      </c>
      <c r="G4110" s="16">
        <f>'MEDIDAS ML'!G526</f>
        <v>25</v>
      </c>
      <c r="H4110" s="16">
        <f>'MEDIDAS ML'!H526</f>
        <v>2.9980000000000002</v>
      </c>
      <c r="I4110" s="16">
        <f>'MEDIDAS ML'!I526</f>
        <v>2.3374999999999999</v>
      </c>
      <c r="J4110" s="6" t="str">
        <f>'MEDIDAS ML'!J526</f>
        <v>Se calcula por Peso</v>
      </c>
      <c r="K4110" s="16">
        <f>'MEDIDAS ML'!K526</f>
        <v>2.9980000000000002</v>
      </c>
      <c r="L4110" s="7">
        <f>'MEDIDAS ML'!L526</f>
        <v>24291</v>
      </c>
      <c r="M4110" s="6" t="str">
        <f>'MEDIDAS ML'!M526</f>
        <v>Sin costo fijo</v>
      </c>
      <c r="N4110" s="7">
        <f>'MEDIDAS ML'!N526</f>
        <v>0</v>
      </c>
      <c r="O4110" s="6" t="str">
        <f>'MEDIDAS ML'!O526</f>
        <v>$19.990-$30.000</v>
      </c>
      <c r="P4110" s="7">
        <f>'MEDIDAS ML'!P526</f>
        <v>2880</v>
      </c>
      <c r="Q4110" s="7">
        <f>'MEDIDAS ML'!Q526</f>
        <v>2880</v>
      </c>
      <c r="R4110" s="23" t="e">
        <f>'MEDIDAS ML'!#REF!</f>
        <v>#REF!</v>
      </c>
      <c r="S4110" s="24" t="e">
        <f>'MEDIDAS ML'!#REF!</f>
        <v>#REF!</v>
      </c>
      <c r="T4110" s="24" t="e">
        <f>'MEDIDAS ML'!#REF!</f>
        <v>#REF!</v>
      </c>
      <c r="U4110" s="24" t="e">
        <f>'MEDIDAS ML'!#REF!</f>
        <v>#REF!</v>
      </c>
      <c r="V4110" s="22" t="e">
        <f>'MEDIDAS ML'!#REF!</f>
        <v>#REF!</v>
      </c>
      <c r="W4110" s="17" t="e">
        <f>'MEDIDAS ML'!#REF!</f>
        <v>#REF!</v>
      </c>
      <c r="X4110" t="e">
        <f>'MEDIDAS ML'!#REF!</f>
        <v>#REF!</v>
      </c>
    </row>
    <row r="4111" spans="1:24" ht="15.75" customHeight="1" x14ac:dyDescent="0.25">
      <c r="A4111" s="6">
        <f>'MEDIDAS ML'!A541</f>
        <v>123</v>
      </c>
      <c r="B4111" s="15">
        <f>'MEDIDAS ML'!B541</f>
        <v>123</v>
      </c>
      <c r="C4111" s="6">
        <f>'MEDIDAS ML'!C541</f>
        <v>123</v>
      </c>
      <c r="D4111" s="6" t="str">
        <f>'MEDIDAS ML'!D541</f>
        <v>18x19x27 cm - 2912 grs</v>
      </c>
      <c r="E4111" s="16">
        <f>'MEDIDAS ML'!E541</f>
        <v>18</v>
      </c>
      <c r="F4111" s="16">
        <f>'MEDIDAS ML'!F541</f>
        <v>19</v>
      </c>
      <c r="G4111" s="16">
        <f>'MEDIDAS ML'!G541</f>
        <v>27</v>
      </c>
      <c r="H4111" s="16">
        <f>'MEDIDAS ML'!H541</f>
        <v>2.9119999999999999</v>
      </c>
      <c r="I4111" s="16">
        <f>'MEDIDAS ML'!I541</f>
        <v>2.3085</v>
      </c>
      <c r="J4111" s="6" t="str">
        <f>'MEDIDAS ML'!J541</f>
        <v>Se calcula por Peso</v>
      </c>
      <c r="K4111" s="16">
        <f>'MEDIDAS ML'!K541</f>
        <v>2.9119999999999999</v>
      </c>
      <c r="L4111" s="7">
        <f>'MEDIDAS ML'!L541</f>
        <v>24291</v>
      </c>
      <c r="M4111" s="6" t="str">
        <f>'MEDIDAS ML'!M541</f>
        <v>Sin costo fijo</v>
      </c>
      <c r="N4111" s="7">
        <f>'MEDIDAS ML'!N541</f>
        <v>0</v>
      </c>
      <c r="O4111" s="6" t="str">
        <f>'MEDIDAS ML'!O541</f>
        <v>$19.990-$30.000</v>
      </c>
      <c r="P4111" s="7">
        <f>'MEDIDAS ML'!P541</f>
        <v>2880</v>
      </c>
      <c r="Q4111" s="7">
        <f>'MEDIDAS ML'!Q541</f>
        <v>2880</v>
      </c>
      <c r="R4111" s="23" t="e">
        <f>'MEDIDAS ML'!#REF!</f>
        <v>#REF!</v>
      </c>
      <c r="S4111" s="24" t="e">
        <f>'MEDIDAS ML'!#REF!</f>
        <v>#REF!</v>
      </c>
      <c r="T4111" s="24" t="e">
        <f>'MEDIDAS ML'!#REF!</f>
        <v>#REF!</v>
      </c>
      <c r="U4111" s="24" t="e">
        <f>'MEDIDAS ML'!#REF!</f>
        <v>#REF!</v>
      </c>
      <c r="V4111" s="22" t="e">
        <f>'MEDIDAS ML'!#REF!</f>
        <v>#REF!</v>
      </c>
      <c r="W4111" s="17" t="e">
        <f>'MEDIDAS ML'!#REF!</f>
        <v>#REF!</v>
      </c>
      <c r="X4111" t="e">
        <f>'MEDIDAS ML'!#REF!</f>
        <v>#REF!</v>
      </c>
    </row>
    <row r="4112" spans="1:24" ht="15.75" customHeight="1" x14ac:dyDescent="0.25">
      <c r="A4112" s="6">
        <f>'MEDIDAS ML'!A542</f>
        <v>123</v>
      </c>
      <c r="B4112" s="15">
        <f>'MEDIDAS ML'!B542</f>
        <v>123</v>
      </c>
      <c r="C4112" s="6">
        <f>'MEDIDAS ML'!C542</f>
        <v>123</v>
      </c>
      <c r="D4112" s="6" t="str">
        <f>'MEDIDAS ML'!D542</f>
        <v>18x19x27 cm - 2912 grs</v>
      </c>
      <c r="E4112" s="16">
        <f>'MEDIDAS ML'!E542</f>
        <v>18</v>
      </c>
      <c r="F4112" s="16">
        <f>'MEDIDAS ML'!F542</f>
        <v>19</v>
      </c>
      <c r="G4112" s="16">
        <f>'MEDIDAS ML'!G542</f>
        <v>27</v>
      </c>
      <c r="H4112" s="16">
        <f>'MEDIDAS ML'!H542</f>
        <v>2.9119999999999999</v>
      </c>
      <c r="I4112" s="16">
        <f>'MEDIDAS ML'!I542</f>
        <v>2.3085</v>
      </c>
      <c r="J4112" s="6" t="str">
        <f>'MEDIDAS ML'!J542</f>
        <v>Se calcula por Peso</v>
      </c>
      <c r="K4112" s="16">
        <f>'MEDIDAS ML'!K542</f>
        <v>2.9119999999999999</v>
      </c>
      <c r="L4112" s="7">
        <f>'MEDIDAS ML'!L542</f>
        <v>24291</v>
      </c>
      <c r="M4112" s="6" t="str">
        <f>'MEDIDAS ML'!M542</f>
        <v>Sin costo fijo</v>
      </c>
      <c r="N4112" s="7">
        <f>'MEDIDAS ML'!N542</f>
        <v>0</v>
      </c>
      <c r="O4112" s="6" t="str">
        <f>'MEDIDAS ML'!O542</f>
        <v>$19.990-$30.000</v>
      </c>
      <c r="P4112" s="7">
        <f>'MEDIDAS ML'!P542</f>
        <v>2880</v>
      </c>
      <c r="Q4112" s="7">
        <f>'MEDIDAS ML'!Q542</f>
        <v>2880</v>
      </c>
      <c r="R4112" s="23" t="e">
        <f>'MEDIDAS ML'!#REF!</f>
        <v>#REF!</v>
      </c>
      <c r="S4112" s="24" t="e">
        <f>'MEDIDAS ML'!#REF!</f>
        <v>#REF!</v>
      </c>
      <c r="T4112" s="24" t="e">
        <f>'MEDIDAS ML'!#REF!</f>
        <v>#REF!</v>
      </c>
      <c r="U4112" s="24" t="e">
        <f>'MEDIDAS ML'!#REF!</f>
        <v>#REF!</v>
      </c>
      <c r="V4112" s="22" t="e">
        <f>'MEDIDAS ML'!#REF!</f>
        <v>#REF!</v>
      </c>
      <c r="W4112" s="17" t="e">
        <f>'MEDIDAS ML'!#REF!</f>
        <v>#REF!</v>
      </c>
      <c r="X4112" t="e">
        <f>'MEDIDAS ML'!#REF!</f>
        <v>#REF!</v>
      </c>
    </row>
    <row r="4113" spans="1:24" ht="15.75" customHeight="1" x14ac:dyDescent="0.25">
      <c r="A4113" s="6">
        <f>'MEDIDAS ML'!A1300</f>
        <v>123</v>
      </c>
      <c r="B4113" s="15">
        <f>'MEDIDAS ML'!B1300</f>
        <v>123</v>
      </c>
      <c r="C4113" s="6">
        <f>'MEDIDAS ML'!C1300</f>
        <v>123</v>
      </c>
      <c r="D4113" s="6" t="str">
        <f>'MEDIDAS ML'!D1300</f>
        <v>7x14x29 cm - 1020 grs</v>
      </c>
      <c r="E4113" s="16">
        <f>'MEDIDAS ML'!E1300</f>
        <v>7</v>
      </c>
      <c r="F4113" s="16">
        <f>'MEDIDAS ML'!F1300</f>
        <v>14</v>
      </c>
      <c r="G4113" s="16">
        <f>'MEDIDAS ML'!G1300</f>
        <v>29</v>
      </c>
      <c r="H4113" s="16">
        <f>'MEDIDAS ML'!H1300</f>
        <v>1.02</v>
      </c>
      <c r="I4113" s="16">
        <f>'MEDIDAS ML'!I1300</f>
        <v>0.71050000000000002</v>
      </c>
      <c r="J4113" s="6" t="str">
        <f>'MEDIDAS ML'!J1300</f>
        <v>Se calcula por Peso</v>
      </c>
      <c r="K4113" s="16">
        <f>'MEDIDAS ML'!K1300</f>
        <v>1.02</v>
      </c>
      <c r="L4113" s="7">
        <f>'MEDIDAS ML'!L1300</f>
        <v>22991</v>
      </c>
      <c r="M4113" s="6" t="str">
        <f>'MEDIDAS ML'!M1300</f>
        <v>Sin costo fijo</v>
      </c>
      <c r="N4113" s="7">
        <f>'MEDIDAS ML'!N1300</f>
        <v>0</v>
      </c>
      <c r="O4113" s="6" t="str">
        <f>'MEDIDAS ML'!O1300</f>
        <v>$19.990-$30.000</v>
      </c>
      <c r="P4113" s="7">
        <f>'MEDIDAS ML'!P1300</f>
        <v>2560</v>
      </c>
      <c r="Q4113" s="7">
        <f>'MEDIDAS ML'!Q1300</f>
        <v>2560</v>
      </c>
      <c r="R4113" s="23" t="e">
        <f>'MEDIDAS ML'!#REF!</f>
        <v>#REF!</v>
      </c>
      <c r="S4113" s="24" t="e">
        <f>'MEDIDAS ML'!#REF!</f>
        <v>#REF!</v>
      </c>
      <c r="T4113" s="24" t="e">
        <f>'MEDIDAS ML'!#REF!</f>
        <v>#REF!</v>
      </c>
      <c r="U4113" s="24" t="e">
        <f>'MEDIDAS ML'!#REF!</f>
        <v>#REF!</v>
      </c>
      <c r="V4113" s="22" t="e">
        <f>'MEDIDAS ML'!#REF!</f>
        <v>#REF!</v>
      </c>
      <c r="W4113" s="17" t="e">
        <f>'MEDIDAS ML'!#REF!</f>
        <v>#REF!</v>
      </c>
      <c r="X4113" t="e">
        <f>'MEDIDAS ML'!#REF!</f>
        <v>#REF!</v>
      </c>
    </row>
    <row r="4114" spans="1:24" ht="15.75" customHeight="1" x14ac:dyDescent="0.25">
      <c r="A4114" s="6">
        <f>'MEDIDAS ML'!A1301</f>
        <v>123</v>
      </c>
      <c r="B4114" s="15">
        <f>'MEDIDAS ML'!B1301</f>
        <v>123</v>
      </c>
      <c r="C4114" s="6">
        <f>'MEDIDAS ML'!C1301</f>
        <v>123</v>
      </c>
      <c r="D4114" s="6" t="str">
        <f>'MEDIDAS ML'!D1301</f>
        <v>7x14x29 cm - 1020 grs</v>
      </c>
      <c r="E4114" s="16">
        <f>'MEDIDAS ML'!E1301</f>
        <v>7</v>
      </c>
      <c r="F4114" s="16">
        <f>'MEDIDAS ML'!F1301</f>
        <v>14</v>
      </c>
      <c r="G4114" s="16">
        <f>'MEDIDAS ML'!G1301</f>
        <v>29</v>
      </c>
      <c r="H4114" s="16">
        <f>'MEDIDAS ML'!H1301</f>
        <v>1.02</v>
      </c>
      <c r="I4114" s="16">
        <f>'MEDIDAS ML'!I1301</f>
        <v>0.71050000000000002</v>
      </c>
      <c r="J4114" s="6" t="str">
        <f>'MEDIDAS ML'!J1301</f>
        <v>Se calcula por Peso</v>
      </c>
      <c r="K4114" s="16">
        <f>'MEDIDAS ML'!K1301</f>
        <v>1.02</v>
      </c>
      <c r="L4114" s="7">
        <f>'MEDIDAS ML'!L1301</f>
        <v>22991</v>
      </c>
      <c r="M4114" s="6" t="str">
        <f>'MEDIDAS ML'!M1301</f>
        <v>Sin costo fijo</v>
      </c>
      <c r="N4114" s="7">
        <f>'MEDIDAS ML'!N1301</f>
        <v>0</v>
      </c>
      <c r="O4114" s="6" t="str">
        <f>'MEDIDAS ML'!O1301</f>
        <v>$19.990-$30.000</v>
      </c>
      <c r="P4114" s="7">
        <f>'MEDIDAS ML'!P1301</f>
        <v>2560</v>
      </c>
      <c r="Q4114" s="7">
        <f>'MEDIDAS ML'!Q1301</f>
        <v>2560</v>
      </c>
      <c r="R4114" s="23" t="e">
        <f>'MEDIDAS ML'!#REF!</f>
        <v>#REF!</v>
      </c>
      <c r="S4114" s="24" t="e">
        <f>'MEDIDAS ML'!#REF!</f>
        <v>#REF!</v>
      </c>
      <c r="T4114" s="24" t="e">
        <f>'MEDIDAS ML'!#REF!</f>
        <v>#REF!</v>
      </c>
      <c r="U4114" s="24" t="e">
        <f>'MEDIDAS ML'!#REF!</f>
        <v>#REF!</v>
      </c>
      <c r="V4114" s="22" t="e">
        <f>'MEDIDAS ML'!#REF!</f>
        <v>#REF!</v>
      </c>
      <c r="W4114" s="17" t="e">
        <f>'MEDIDAS ML'!#REF!</f>
        <v>#REF!</v>
      </c>
      <c r="X4114" t="e">
        <f>'MEDIDAS ML'!#REF!</f>
        <v>#REF!</v>
      </c>
    </row>
    <row r="4115" spans="1:24" ht="15.75" customHeight="1" x14ac:dyDescent="0.25">
      <c r="A4115" s="6">
        <f>'MEDIDAS ML'!A579</f>
        <v>123</v>
      </c>
      <c r="B4115" s="15">
        <f>'MEDIDAS ML'!B579</f>
        <v>123</v>
      </c>
      <c r="C4115" s="6">
        <f>'MEDIDAS ML'!C579</f>
        <v>123</v>
      </c>
      <c r="D4115" s="6" t="str">
        <f>'MEDIDAS ML'!D579</f>
        <v>12x30x32 cm - 2825 grs</v>
      </c>
      <c r="E4115" s="16">
        <f>'MEDIDAS ML'!E579</f>
        <v>12</v>
      </c>
      <c r="F4115" s="16">
        <f>'MEDIDAS ML'!F579</f>
        <v>30</v>
      </c>
      <c r="G4115" s="16">
        <f>'MEDIDAS ML'!G579</f>
        <v>32</v>
      </c>
      <c r="H4115" s="16">
        <f>'MEDIDAS ML'!H579</f>
        <v>2.8250000000000002</v>
      </c>
      <c r="I4115" s="16">
        <f>'MEDIDAS ML'!I579</f>
        <v>2.88</v>
      </c>
      <c r="J4115" s="6" t="str">
        <f>'MEDIDAS ML'!J579</f>
        <v>Se calcula por P volum</v>
      </c>
      <c r="K4115" s="16">
        <f>'MEDIDAS ML'!K579</f>
        <v>2.88</v>
      </c>
      <c r="L4115" s="7">
        <f>'MEDIDAS ML'!L579</f>
        <v>23990</v>
      </c>
      <c r="M4115" s="6" t="str">
        <f>'MEDIDAS ML'!M579</f>
        <v>Sin costo fijo</v>
      </c>
      <c r="N4115" s="7">
        <f>'MEDIDAS ML'!N579</f>
        <v>0</v>
      </c>
      <c r="O4115" s="6" t="str">
        <f>'MEDIDAS ML'!O579</f>
        <v>$19.990-$30.000</v>
      </c>
      <c r="P4115" s="7">
        <f>'MEDIDAS ML'!P579</f>
        <v>2880</v>
      </c>
      <c r="Q4115" s="7">
        <f>'MEDIDAS ML'!Q579</f>
        <v>2880</v>
      </c>
      <c r="R4115" s="23" t="e">
        <f>'MEDIDAS ML'!#REF!</f>
        <v>#REF!</v>
      </c>
      <c r="S4115" s="24" t="e">
        <f>'MEDIDAS ML'!#REF!</f>
        <v>#REF!</v>
      </c>
      <c r="T4115" s="24" t="e">
        <f>'MEDIDAS ML'!#REF!</f>
        <v>#REF!</v>
      </c>
      <c r="U4115" s="24" t="e">
        <f>'MEDIDAS ML'!#REF!</f>
        <v>#REF!</v>
      </c>
      <c r="V4115" s="22" t="e">
        <f>'MEDIDAS ML'!#REF!</f>
        <v>#REF!</v>
      </c>
      <c r="W4115" s="17" t="e">
        <f>'MEDIDAS ML'!#REF!</f>
        <v>#REF!</v>
      </c>
      <c r="X4115" t="e">
        <f>'MEDIDAS ML'!#REF!</f>
        <v>#REF!</v>
      </c>
    </row>
    <row r="4116" spans="1:24" ht="15.75" customHeight="1" x14ac:dyDescent="0.25">
      <c r="A4116" s="6">
        <f>'MEDIDAS ML'!A589</f>
        <v>123</v>
      </c>
      <c r="B4116" s="15">
        <f>'MEDIDAS ML'!B589</f>
        <v>123</v>
      </c>
      <c r="C4116" s="6">
        <f>'MEDIDAS ML'!C589</f>
        <v>123</v>
      </c>
      <c r="D4116" s="6" t="str">
        <f>'MEDIDAS ML'!D589</f>
        <v>17x22x28 cm - 2800 grs</v>
      </c>
      <c r="E4116" s="16">
        <f>'MEDIDAS ML'!E589</f>
        <v>17</v>
      </c>
      <c r="F4116" s="16">
        <f>'MEDIDAS ML'!F589</f>
        <v>22</v>
      </c>
      <c r="G4116" s="16">
        <f>'MEDIDAS ML'!G589</f>
        <v>28</v>
      </c>
      <c r="H4116" s="16">
        <f>'MEDIDAS ML'!H589</f>
        <v>2.8</v>
      </c>
      <c r="I4116" s="16">
        <f>'MEDIDAS ML'!I589</f>
        <v>2.6179999999999999</v>
      </c>
      <c r="J4116" s="6" t="str">
        <f>'MEDIDAS ML'!J589</f>
        <v>Se calcula por Peso</v>
      </c>
      <c r="K4116" s="16">
        <f>'MEDIDAS ML'!K589</f>
        <v>2.8</v>
      </c>
      <c r="L4116" s="7">
        <f>'MEDIDAS ML'!L589</f>
        <v>23990</v>
      </c>
      <c r="M4116" s="6" t="str">
        <f>'MEDIDAS ML'!M589</f>
        <v>Sin costo fijo</v>
      </c>
      <c r="N4116" s="7">
        <f>'MEDIDAS ML'!N589</f>
        <v>0</v>
      </c>
      <c r="O4116" s="6" t="str">
        <f>'MEDIDAS ML'!O589</f>
        <v>$19.990-$30.000</v>
      </c>
      <c r="P4116" s="7">
        <f>'MEDIDAS ML'!P589</f>
        <v>2880</v>
      </c>
      <c r="Q4116" s="7">
        <f>'MEDIDAS ML'!Q589</f>
        <v>2880</v>
      </c>
      <c r="R4116" s="23" t="e">
        <f>'MEDIDAS ML'!#REF!</f>
        <v>#REF!</v>
      </c>
      <c r="S4116" s="24" t="e">
        <f>'MEDIDAS ML'!#REF!</f>
        <v>#REF!</v>
      </c>
      <c r="T4116" s="24" t="e">
        <f>'MEDIDAS ML'!#REF!</f>
        <v>#REF!</v>
      </c>
      <c r="U4116" s="24" t="e">
        <f>'MEDIDAS ML'!#REF!</f>
        <v>#REF!</v>
      </c>
      <c r="V4116" s="22" t="e">
        <f>'MEDIDAS ML'!#REF!</f>
        <v>#REF!</v>
      </c>
      <c r="W4116" s="17" t="e">
        <f>'MEDIDAS ML'!#REF!</f>
        <v>#REF!</v>
      </c>
      <c r="X4116" t="e">
        <f>'MEDIDAS ML'!#REF!</f>
        <v>#REF!</v>
      </c>
    </row>
    <row r="4117" spans="1:24" ht="15.75" customHeight="1" x14ac:dyDescent="0.25">
      <c r="A4117" s="6">
        <f>'MEDIDAS ML'!A590</f>
        <v>123</v>
      </c>
      <c r="B4117" s="15">
        <f>'MEDIDAS ML'!B590</f>
        <v>123</v>
      </c>
      <c r="C4117" s="6">
        <f>'MEDIDAS ML'!C590</f>
        <v>123</v>
      </c>
      <c r="D4117" s="6" t="str">
        <f>'MEDIDAS ML'!D590</f>
        <v>17x22x28 cm - 2800 grs</v>
      </c>
      <c r="E4117" s="16">
        <f>'MEDIDAS ML'!E590</f>
        <v>17</v>
      </c>
      <c r="F4117" s="16">
        <f>'MEDIDAS ML'!F590</f>
        <v>22</v>
      </c>
      <c r="G4117" s="16">
        <f>'MEDIDAS ML'!G590</f>
        <v>28</v>
      </c>
      <c r="H4117" s="16">
        <f>'MEDIDAS ML'!H590</f>
        <v>2.8</v>
      </c>
      <c r="I4117" s="16">
        <f>'MEDIDAS ML'!I590</f>
        <v>2.6179999999999999</v>
      </c>
      <c r="J4117" s="6" t="str">
        <f>'MEDIDAS ML'!J590</f>
        <v>Se calcula por Peso</v>
      </c>
      <c r="K4117" s="16">
        <f>'MEDIDAS ML'!K590</f>
        <v>2.8</v>
      </c>
      <c r="L4117" s="7">
        <f>'MEDIDAS ML'!L590</f>
        <v>23990</v>
      </c>
      <c r="M4117" s="6" t="str">
        <f>'MEDIDAS ML'!M590</f>
        <v>Sin costo fijo</v>
      </c>
      <c r="N4117" s="7">
        <f>'MEDIDAS ML'!N590</f>
        <v>0</v>
      </c>
      <c r="O4117" s="6" t="str">
        <f>'MEDIDAS ML'!O590</f>
        <v>$19.990-$30.000</v>
      </c>
      <c r="P4117" s="7">
        <f>'MEDIDAS ML'!P590</f>
        <v>2880</v>
      </c>
      <c r="Q4117" s="7">
        <f>'MEDIDAS ML'!Q590</f>
        <v>2880</v>
      </c>
      <c r="R4117" s="23" t="e">
        <f>'MEDIDAS ML'!#REF!</f>
        <v>#REF!</v>
      </c>
      <c r="S4117" s="24" t="e">
        <f>'MEDIDAS ML'!#REF!</f>
        <v>#REF!</v>
      </c>
      <c r="T4117" s="24" t="e">
        <f>'MEDIDAS ML'!#REF!</f>
        <v>#REF!</v>
      </c>
      <c r="U4117" s="24" t="e">
        <f>'MEDIDAS ML'!#REF!</f>
        <v>#REF!</v>
      </c>
      <c r="V4117" s="22" t="e">
        <f>'MEDIDAS ML'!#REF!</f>
        <v>#REF!</v>
      </c>
      <c r="W4117" s="17" t="e">
        <f>'MEDIDAS ML'!#REF!</f>
        <v>#REF!</v>
      </c>
      <c r="X4117" t="e">
        <f>'MEDIDAS ML'!#REF!</f>
        <v>#REF!</v>
      </c>
    </row>
    <row r="4118" spans="1:24" ht="15.75" customHeight="1" x14ac:dyDescent="0.25">
      <c r="A4118" s="6">
        <f>'MEDIDAS ML'!A1111</f>
        <v>123</v>
      </c>
      <c r="B4118" s="15">
        <f>'MEDIDAS ML'!B1111</f>
        <v>123</v>
      </c>
      <c r="C4118" s="6">
        <f>'MEDIDAS ML'!C1111</f>
        <v>123</v>
      </c>
      <c r="D4118" s="6" t="str">
        <f>'MEDIDAS ML'!D1111</f>
        <v>9x30x31 cm - 1226 grs</v>
      </c>
      <c r="E4118" s="16">
        <f>'MEDIDAS ML'!E1111</f>
        <v>9</v>
      </c>
      <c r="F4118" s="16">
        <f>'MEDIDAS ML'!F1111</f>
        <v>30</v>
      </c>
      <c r="G4118" s="16">
        <f>'MEDIDAS ML'!G1111</f>
        <v>31</v>
      </c>
      <c r="H4118" s="16">
        <f>'MEDIDAS ML'!H1111</f>
        <v>1.226</v>
      </c>
      <c r="I4118" s="16">
        <f>'MEDIDAS ML'!I1111</f>
        <v>2.0924999999999998</v>
      </c>
      <c r="J4118" s="6" t="str">
        <f>'MEDIDAS ML'!J1111</f>
        <v>Se calcula por P volum</v>
      </c>
      <c r="K4118" s="16">
        <f>'MEDIDAS ML'!K1111</f>
        <v>2.0924999999999998</v>
      </c>
      <c r="L4118" s="7">
        <f>'MEDIDAS ML'!L1111</f>
        <v>23990</v>
      </c>
      <c r="M4118" s="6" t="str">
        <f>'MEDIDAS ML'!M1111</f>
        <v>Sin costo fijo</v>
      </c>
      <c r="N4118" s="7">
        <f>'MEDIDAS ML'!N1111</f>
        <v>0</v>
      </c>
      <c r="O4118" s="6" t="str">
        <f>'MEDIDAS ML'!O1111</f>
        <v>$19.990-$30.000</v>
      </c>
      <c r="P4118" s="7">
        <f>'MEDIDAS ML'!P1111</f>
        <v>2880</v>
      </c>
      <c r="Q4118" s="7">
        <f>'MEDIDAS ML'!Q1111</f>
        <v>2880</v>
      </c>
      <c r="R4118" s="23" t="e">
        <f>'MEDIDAS ML'!#REF!</f>
        <v>#REF!</v>
      </c>
      <c r="S4118" s="24" t="e">
        <f>'MEDIDAS ML'!#REF!</f>
        <v>#REF!</v>
      </c>
      <c r="T4118" s="24" t="e">
        <f>'MEDIDAS ML'!#REF!</f>
        <v>#REF!</v>
      </c>
      <c r="U4118" s="24" t="e">
        <f>'MEDIDAS ML'!#REF!</f>
        <v>#REF!</v>
      </c>
      <c r="V4118" s="22" t="e">
        <f>'MEDIDAS ML'!#REF!</f>
        <v>#REF!</v>
      </c>
      <c r="W4118" s="17" t="e">
        <f>'MEDIDAS ML'!#REF!</f>
        <v>#REF!</v>
      </c>
      <c r="X4118" t="e">
        <f>'MEDIDAS ML'!#REF!</f>
        <v>#REF!</v>
      </c>
    </row>
    <row r="4119" spans="1:24" ht="15.75" customHeight="1" x14ac:dyDescent="0.25">
      <c r="A4119" s="6">
        <f>'MEDIDAS ML'!A1112</f>
        <v>123</v>
      </c>
      <c r="B4119" s="15">
        <f>'MEDIDAS ML'!B1112</f>
        <v>123</v>
      </c>
      <c r="C4119" s="6">
        <f>'MEDIDAS ML'!C1112</f>
        <v>123</v>
      </c>
      <c r="D4119" s="6" t="str">
        <f>'MEDIDAS ML'!D1112</f>
        <v>9x30x31 cm - 1226 grs</v>
      </c>
      <c r="E4119" s="16">
        <f>'MEDIDAS ML'!E1112</f>
        <v>9</v>
      </c>
      <c r="F4119" s="16">
        <f>'MEDIDAS ML'!F1112</f>
        <v>30</v>
      </c>
      <c r="G4119" s="16">
        <f>'MEDIDAS ML'!G1112</f>
        <v>31</v>
      </c>
      <c r="H4119" s="16">
        <f>'MEDIDAS ML'!H1112</f>
        <v>1.226</v>
      </c>
      <c r="I4119" s="16">
        <f>'MEDIDAS ML'!I1112</f>
        <v>2.0924999999999998</v>
      </c>
      <c r="J4119" s="6" t="str">
        <f>'MEDIDAS ML'!J1112</f>
        <v>Se calcula por P volum</v>
      </c>
      <c r="K4119" s="16">
        <f>'MEDIDAS ML'!K1112</f>
        <v>2.0924999999999998</v>
      </c>
      <c r="L4119" s="7">
        <f>'MEDIDAS ML'!L1112</f>
        <v>23990</v>
      </c>
      <c r="M4119" s="6" t="str">
        <f>'MEDIDAS ML'!M1112</f>
        <v>Sin costo fijo</v>
      </c>
      <c r="N4119" s="7">
        <f>'MEDIDAS ML'!N1112</f>
        <v>0</v>
      </c>
      <c r="O4119" s="6" t="str">
        <f>'MEDIDAS ML'!O1112</f>
        <v>$19.990-$30.000</v>
      </c>
      <c r="P4119" s="7">
        <f>'MEDIDAS ML'!P1112</f>
        <v>2880</v>
      </c>
      <c r="Q4119" s="7">
        <f>'MEDIDAS ML'!Q1112</f>
        <v>2880</v>
      </c>
      <c r="R4119" s="23" t="e">
        <f>'MEDIDAS ML'!#REF!</f>
        <v>#REF!</v>
      </c>
      <c r="S4119" s="24" t="e">
        <f>'MEDIDAS ML'!#REF!</f>
        <v>#REF!</v>
      </c>
      <c r="T4119" s="24" t="e">
        <f>'MEDIDAS ML'!#REF!</f>
        <v>#REF!</v>
      </c>
      <c r="U4119" s="24" t="e">
        <f>'MEDIDAS ML'!#REF!</f>
        <v>#REF!</v>
      </c>
      <c r="V4119" s="22" t="e">
        <f>'MEDIDAS ML'!#REF!</f>
        <v>#REF!</v>
      </c>
      <c r="W4119" s="17" t="e">
        <f>'MEDIDAS ML'!#REF!</f>
        <v>#REF!</v>
      </c>
      <c r="X4119" t="e">
        <f>'MEDIDAS ML'!#REF!</f>
        <v>#REF!</v>
      </c>
    </row>
    <row r="4120" spans="1:24" ht="15.75" customHeight="1" x14ac:dyDescent="0.25">
      <c r="A4120" s="6">
        <f>'MEDIDAS ML'!A988</f>
        <v>123</v>
      </c>
      <c r="B4120" s="15">
        <f>'MEDIDAS ML'!B988</f>
        <v>123</v>
      </c>
      <c r="C4120" s="6">
        <f>'MEDIDAS ML'!C988</f>
        <v>123</v>
      </c>
      <c r="D4120" s="6" t="str">
        <f>'MEDIDAS ML'!D988</f>
        <v>9x24x25 cm - 1432 grs</v>
      </c>
      <c r="E4120" s="16">
        <f>'MEDIDAS ML'!E988</f>
        <v>9</v>
      </c>
      <c r="F4120" s="16">
        <f>'MEDIDAS ML'!F988</f>
        <v>24</v>
      </c>
      <c r="G4120" s="16">
        <f>'MEDIDAS ML'!G988</f>
        <v>25</v>
      </c>
      <c r="H4120" s="16">
        <f>'MEDIDAS ML'!H988</f>
        <v>1.4319999999999999</v>
      </c>
      <c r="I4120" s="16">
        <f>'MEDIDAS ML'!I988</f>
        <v>1.35</v>
      </c>
      <c r="J4120" s="6" t="str">
        <f>'MEDIDAS ML'!J988</f>
        <v>Se calcula por Peso</v>
      </c>
      <c r="K4120" s="16">
        <f>'MEDIDAS ML'!K988</f>
        <v>1.4319999999999999</v>
      </c>
      <c r="L4120" s="7">
        <f>'MEDIDAS ML'!L988</f>
        <v>22990</v>
      </c>
      <c r="M4120" s="6" t="str">
        <f>'MEDIDAS ML'!M988</f>
        <v>Sin costo fijo</v>
      </c>
      <c r="N4120" s="7">
        <f>'MEDIDAS ML'!N988</f>
        <v>0</v>
      </c>
      <c r="O4120" s="6" t="str">
        <f>'MEDIDAS ML'!O988</f>
        <v>$19.990-$30.000</v>
      </c>
      <c r="P4120" s="7">
        <f>'MEDIDAS ML'!P988</f>
        <v>2560</v>
      </c>
      <c r="Q4120" s="7">
        <f>'MEDIDAS ML'!Q988</f>
        <v>2560</v>
      </c>
      <c r="R4120" s="23" t="e">
        <f>'MEDIDAS ML'!#REF!</f>
        <v>#REF!</v>
      </c>
      <c r="S4120" s="24" t="e">
        <f>'MEDIDAS ML'!#REF!</f>
        <v>#REF!</v>
      </c>
      <c r="T4120" s="24" t="e">
        <f>'MEDIDAS ML'!#REF!</f>
        <v>#REF!</v>
      </c>
      <c r="U4120" s="24" t="e">
        <f>'MEDIDAS ML'!#REF!</f>
        <v>#REF!</v>
      </c>
      <c r="V4120" s="22" t="e">
        <f>'MEDIDAS ML'!#REF!</f>
        <v>#REF!</v>
      </c>
      <c r="W4120" s="17" t="e">
        <f>'MEDIDAS ML'!#REF!</f>
        <v>#REF!</v>
      </c>
      <c r="X4120" t="e">
        <f>'MEDIDAS ML'!#REF!</f>
        <v>#REF!</v>
      </c>
    </row>
    <row r="4121" spans="1:24" ht="15.75" customHeight="1" x14ac:dyDescent="0.25">
      <c r="A4121" s="6">
        <f>'MEDIDAS ML'!A989</f>
        <v>123</v>
      </c>
      <c r="B4121" s="15">
        <f>'MEDIDAS ML'!B989</f>
        <v>123</v>
      </c>
      <c r="C4121" s="6">
        <f>'MEDIDAS ML'!C989</f>
        <v>123</v>
      </c>
      <c r="D4121" s="6" t="str">
        <f>'MEDIDAS ML'!D989</f>
        <v>9x24x25 cm - 1432 grs</v>
      </c>
      <c r="E4121" s="16">
        <f>'MEDIDAS ML'!E989</f>
        <v>9</v>
      </c>
      <c r="F4121" s="16">
        <f>'MEDIDAS ML'!F989</f>
        <v>24</v>
      </c>
      <c r="G4121" s="16">
        <f>'MEDIDAS ML'!G989</f>
        <v>25</v>
      </c>
      <c r="H4121" s="16">
        <f>'MEDIDAS ML'!H989</f>
        <v>1.4319999999999999</v>
      </c>
      <c r="I4121" s="16">
        <f>'MEDIDAS ML'!I989</f>
        <v>1.35</v>
      </c>
      <c r="J4121" s="6" t="str">
        <f>'MEDIDAS ML'!J989</f>
        <v>Se calcula por Peso</v>
      </c>
      <c r="K4121" s="16">
        <f>'MEDIDAS ML'!K989</f>
        <v>1.4319999999999999</v>
      </c>
      <c r="L4121" s="7">
        <f>'MEDIDAS ML'!L989</f>
        <v>22990</v>
      </c>
      <c r="M4121" s="6" t="str">
        <f>'MEDIDAS ML'!M989</f>
        <v>Sin costo fijo</v>
      </c>
      <c r="N4121" s="7">
        <f>'MEDIDAS ML'!N989</f>
        <v>0</v>
      </c>
      <c r="O4121" s="6" t="str">
        <f>'MEDIDAS ML'!O989</f>
        <v>$19.990-$30.000</v>
      </c>
      <c r="P4121" s="7">
        <f>'MEDIDAS ML'!P989</f>
        <v>2560</v>
      </c>
      <c r="Q4121" s="7">
        <f>'MEDIDAS ML'!Q989</f>
        <v>2560</v>
      </c>
      <c r="R4121" s="23" t="e">
        <f>'MEDIDAS ML'!#REF!</f>
        <v>#REF!</v>
      </c>
      <c r="S4121" s="24" t="e">
        <f>'MEDIDAS ML'!#REF!</f>
        <v>#REF!</v>
      </c>
      <c r="T4121" s="24" t="e">
        <f>'MEDIDAS ML'!#REF!</f>
        <v>#REF!</v>
      </c>
      <c r="U4121" s="24" t="e">
        <f>'MEDIDAS ML'!#REF!</f>
        <v>#REF!</v>
      </c>
      <c r="V4121" s="22" t="e">
        <f>'MEDIDAS ML'!#REF!</f>
        <v>#REF!</v>
      </c>
      <c r="W4121" s="17" t="e">
        <f>'MEDIDAS ML'!#REF!</f>
        <v>#REF!</v>
      </c>
      <c r="X4121" t="e">
        <f>'MEDIDAS ML'!#REF!</f>
        <v>#REF!</v>
      </c>
    </row>
    <row r="4122" spans="1:24" ht="15.75" customHeight="1" x14ac:dyDescent="0.25">
      <c r="A4122" s="6">
        <f>'MEDIDAS ML'!A1025</f>
        <v>123</v>
      </c>
      <c r="B4122" s="15">
        <f>'MEDIDAS ML'!B1025</f>
        <v>123</v>
      </c>
      <c r="C4122" s="6">
        <f>'MEDIDAS ML'!C1025</f>
        <v>123</v>
      </c>
      <c r="D4122" s="6" t="str">
        <f>'MEDIDAS ML'!D1025</f>
        <v>9x24x25 cm - 1366 grs</v>
      </c>
      <c r="E4122" s="16">
        <f>'MEDIDAS ML'!E1025</f>
        <v>9</v>
      </c>
      <c r="F4122" s="16">
        <f>'MEDIDAS ML'!F1025</f>
        <v>24</v>
      </c>
      <c r="G4122" s="16">
        <f>'MEDIDAS ML'!G1025</f>
        <v>25</v>
      </c>
      <c r="H4122" s="16">
        <f>'MEDIDAS ML'!H1025</f>
        <v>1.3660000000000001</v>
      </c>
      <c r="I4122" s="16">
        <f>'MEDIDAS ML'!I1025</f>
        <v>1.35</v>
      </c>
      <c r="J4122" s="6" t="str">
        <f>'MEDIDAS ML'!J1025</f>
        <v>Se calcula por Peso</v>
      </c>
      <c r="K4122" s="16">
        <f>'MEDIDAS ML'!K1025</f>
        <v>1.3660000000000001</v>
      </c>
      <c r="L4122" s="7">
        <f>'MEDIDAS ML'!L1025</f>
        <v>22990</v>
      </c>
      <c r="M4122" s="6" t="str">
        <f>'MEDIDAS ML'!M1025</f>
        <v>Sin costo fijo</v>
      </c>
      <c r="N4122" s="7">
        <f>'MEDIDAS ML'!N1025</f>
        <v>0</v>
      </c>
      <c r="O4122" s="6" t="str">
        <f>'MEDIDAS ML'!O1025</f>
        <v>$19.990-$30.000</v>
      </c>
      <c r="P4122" s="7">
        <f>'MEDIDAS ML'!P1025</f>
        <v>2560</v>
      </c>
      <c r="Q4122" s="7">
        <f>'MEDIDAS ML'!Q1025</f>
        <v>2560</v>
      </c>
      <c r="R4122" s="23" t="e">
        <f>'MEDIDAS ML'!#REF!</f>
        <v>#REF!</v>
      </c>
      <c r="S4122" s="24" t="e">
        <f>'MEDIDAS ML'!#REF!</f>
        <v>#REF!</v>
      </c>
      <c r="T4122" s="24" t="e">
        <f>'MEDIDAS ML'!#REF!</f>
        <v>#REF!</v>
      </c>
      <c r="U4122" s="24" t="e">
        <f>'MEDIDAS ML'!#REF!</f>
        <v>#REF!</v>
      </c>
      <c r="V4122" s="22" t="e">
        <f>'MEDIDAS ML'!#REF!</f>
        <v>#REF!</v>
      </c>
      <c r="W4122" s="17" t="e">
        <f>'MEDIDAS ML'!#REF!</f>
        <v>#REF!</v>
      </c>
      <c r="X4122" t="e">
        <f>'MEDIDAS ML'!#REF!</f>
        <v>#REF!</v>
      </c>
    </row>
    <row r="4123" spans="1:24" ht="15.75" customHeight="1" x14ac:dyDescent="0.25">
      <c r="A4123" s="6">
        <f>'MEDIDAS ML'!A1026</f>
        <v>123</v>
      </c>
      <c r="B4123" s="15">
        <f>'MEDIDAS ML'!B1026</f>
        <v>123</v>
      </c>
      <c r="C4123" s="6">
        <f>'MEDIDAS ML'!C1026</f>
        <v>123</v>
      </c>
      <c r="D4123" s="6" t="str">
        <f>'MEDIDAS ML'!D1026</f>
        <v>9x24x25 cm - 1366 grs</v>
      </c>
      <c r="E4123" s="16">
        <f>'MEDIDAS ML'!E1026</f>
        <v>9</v>
      </c>
      <c r="F4123" s="16">
        <f>'MEDIDAS ML'!F1026</f>
        <v>24</v>
      </c>
      <c r="G4123" s="16">
        <f>'MEDIDAS ML'!G1026</f>
        <v>25</v>
      </c>
      <c r="H4123" s="16">
        <f>'MEDIDAS ML'!H1026</f>
        <v>1.3660000000000001</v>
      </c>
      <c r="I4123" s="16">
        <f>'MEDIDAS ML'!I1026</f>
        <v>1.35</v>
      </c>
      <c r="J4123" s="6" t="str">
        <f>'MEDIDAS ML'!J1026</f>
        <v>Se calcula por Peso</v>
      </c>
      <c r="K4123" s="16">
        <f>'MEDIDAS ML'!K1026</f>
        <v>1.3660000000000001</v>
      </c>
      <c r="L4123" s="7">
        <f>'MEDIDAS ML'!L1026</f>
        <v>22990</v>
      </c>
      <c r="M4123" s="6" t="str">
        <f>'MEDIDAS ML'!M1026</f>
        <v>Sin costo fijo</v>
      </c>
      <c r="N4123" s="7">
        <f>'MEDIDAS ML'!N1026</f>
        <v>0</v>
      </c>
      <c r="O4123" s="6" t="str">
        <f>'MEDIDAS ML'!O1026</f>
        <v>$19.990-$30.000</v>
      </c>
      <c r="P4123" s="7">
        <f>'MEDIDAS ML'!P1026</f>
        <v>2560</v>
      </c>
      <c r="Q4123" s="7">
        <f>'MEDIDAS ML'!Q1026</f>
        <v>2560</v>
      </c>
      <c r="R4123" s="23" t="e">
        <f>'MEDIDAS ML'!#REF!</f>
        <v>#REF!</v>
      </c>
      <c r="S4123" s="24" t="e">
        <f>'MEDIDAS ML'!#REF!</f>
        <v>#REF!</v>
      </c>
      <c r="T4123" s="24" t="e">
        <f>'MEDIDAS ML'!#REF!</f>
        <v>#REF!</v>
      </c>
      <c r="U4123" s="24" t="e">
        <f>'MEDIDAS ML'!#REF!</f>
        <v>#REF!</v>
      </c>
      <c r="V4123" s="22" t="e">
        <f>'MEDIDAS ML'!#REF!</f>
        <v>#REF!</v>
      </c>
      <c r="W4123" s="17" t="e">
        <f>'MEDIDAS ML'!#REF!</f>
        <v>#REF!</v>
      </c>
      <c r="X4123" t="e">
        <f>'MEDIDAS ML'!#REF!</f>
        <v>#REF!</v>
      </c>
    </row>
    <row r="4124" spans="1:24" ht="15.75" customHeight="1" x14ac:dyDescent="0.25">
      <c r="A4124" s="6">
        <f>'MEDIDAS ML'!A1126</f>
        <v>123</v>
      </c>
      <c r="B4124" s="15">
        <f>'MEDIDAS ML'!B1126</f>
        <v>123</v>
      </c>
      <c r="C4124" s="6">
        <f>'MEDIDAS ML'!C1126</f>
        <v>123</v>
      </c>
      <c r="D4124" s="6" t="str">
        <f>'MEDIDAS ML'!D1126</f>
        <v>6x23x38 cm - 1200 grs</v>
      </c>
      <c r="E4124" s="16">
        <f>'MEDIDAS ML'!E1126</f>
        <v>6</v>
      </c>
      <c r="F4124" s="16">
        <f>'MEDIDAS ML'!F1126</f>
        <v>23</v>
      </c>
      <c r="G4124" s="16">
        <f>'MEDIDAS ML'!G1126</f>
        <v>38</v>
      </c>
      <c r="H4124" s="16">
        <f>'MEDIDAS ML'!H1126</f>
        <v>1.2</v>
      </c>
      <c r="I4124" s="16">
        <f>'MEDIDAS ML'!I1126</f>
        <v>1.3109999999999999</v>
      </c>
      <c r="J4124" s="6" t="str">
        <f>'MEDIDAS ML'!J1126</f>
        <v>Se calcula por P volum</v>
      </c>
      <c r="K4124" s="16">
        <f>'MEDIDAS ML'!K1126</f>
        <v>1.3109999999999999</v>
      </c>
      <c r="L4124" s="7">
        <f>'MEDIDAS ML'!L1126</f>
        <v>22990</v>
      </c>
      <c r="M4124" s="6" t="str">
        <f>'MEDIDAS ML'!M1126</f>
        <v>Sin costo fijo</v>
      </c>
      <c r="N4124" s="7">
        <f>'MEDIDAS ML'!N1126</f>
        <v>0</v>
      </c>
      <c r="O4124" s="6" t="str">
        <f>'MEDIDAS ML'!O1126</f>
        <v>$19.990-$30.000</v>
      </c>
      <c r="P4124" s="7">
        <f>'MEDIDAS ML'!P1126</f>
        <v>2560</v>
      </c>
      <c r="Q4124" s="7">
        <f>'MEDIDAS ML'!Q1126</f>
        <v>2560</v>
      </c>
      <c r="R4124" s="23" t="e">
        <f>'MEDIDAS ML'!#REF!</f>
        <v>#REF!</v>
      </c>
      <c r="S4124" s="24" t="e">
        <f>'MEDIDAS ML'!#REF!</f>
        <v>#REF!</v>
      </c>
      <c r="T4124" s="24" t="e">
        <f>'MEDIDAS ML'!#REF!</f>
        <v>#REF!</v>
      </c>
      <c r="U4124" s="24" t="e">
        <f>'MEDIDAS ML'!#REF!</f>
        <v>#REF!</v>
      </c>
      <c r="V4124" s="22" t="e">
        <f>'MEDIDAS ML'!#REF!</f>
        <v>#REF!</v>
      </c>
      <c r="W4124" s="17" t="e">
        <f>'MEDIDAS ML'!#REF!</f>
        <v>#REF!</v>
      </c>
      <c r="X4124" t="e">
        <f>'MEDIDAS ML'!#REF!</f>
        <v>#REF!</v>
      </c>
    </row>
    <row r="4125" spans="1:24" ht="15.75" customHeight="1" x14ac:dyDescent="0.25">
      <c r="A4125" s="6">
        <f>'MEDIDAS ML'!A1127</f>
        <v>123</v>
      </c>
      <c r="B4125" s="15">
        <f>'MEDIDAS ML'!B1127</f>
        <v>123</v>
      </c>
      <c r="C4125" s="6">
        <f>'MEDIDAS ML'!C1127</f>
        <v>123</v>
      </c>
      <c r="D4125" s="6" t="str">
        <f>'MEDIDAS ML'!D1127</f>
        <v>6x23x38 cm - 1200 grs</v>
      </c>
      <c r="E4125" s="16">
        <f>'MEDIDAS ML'!E1127</f>
        <v>6</v>
      </c>
      <c r="F4125" s="16">
        <f>'MEDIDAS ML'!F1127</f>
        <v>23</v>
      </c>
      <c r="G4125" s="16">
        <f>'MEDIDAS ML'!G1127</f>
        <v>38</v>
      </c>
      <c r="H4125" s="16">
        <f>'MEDIDAS ML'!H1127</f>
        <v>1.2</v>
      </c>
      <c r="I4125" s="16">
        <f>'MEDIDAS ML'!I1127</f>
        <v>1.3109999999999999</v>
      </c>
      <c r="J4125" s="6" t="str">
        <f>'MEDIDAS ML'!J1127</f>
        <v>Se calcula por P volum</v>
      </c>
      <c r="K4125" s="16">
        <f>'MEDIDAS ML'!K1127</f>
        <v>1.3109999999999999</v>
      </c>
      <c r="L4125" s="7">
        <f>'MEDIDAS ML'!L1127</f>
        <v>22990</v>
      </c>
      <c r="M4125" s="6" t="str">
        <f>'MEDIDAS ML'!M1127</f>
        <v>Sin costo fijo</v>
      </c>
      <c r="N4125" s="7">
        <f>'MEDIDAS ML'!N1127</f>
        <v>0</v>
      </c>
      <c r="O4125" s="6" t="str">
        <f>'MEDIDAS ML'!O1127</f>
        <v>$19.990-$30.000</v>
      </c>
      <c r="P4125" s="7">
        <f>'MEDIDAS ML'!P1127</f>
        <v>2560</v>
      </c>
      <c r="Q4125" s="7">
        <f>'MEDIDAS ML'!Q1127</f>
        <v>2560</v>
      </c>
      <c r="R4125" s="23" t="e">
        <f>'MEDIDAS ML'!#REF!</f>
        <v>#REF!</v>
      </c>
      <c r="S4125" s="24" t="e">
        <f>'MEDIDAS ML'!#REF!</f>
        <v>#REF!</v>
      </c>
      <c r="T4125" s="24" t="e">
        <f>'MEDIDAS ML'!#REF!</f>
        <v>#REF!</v>
      </c>
      <c r="U4125" s="24" t="e">
        <f>'MEDIDAS ML'!#REF!</f>
        <v>#REF!</v>
      </c>
      <c r="V4125" s="22" t="e">
        <f>'MEDIDAS ML'!#REF!</f>
        <v>#REF!</v>
      </c>
      <c r="W4125" s="17" t="e">
        <f>'MEDIDAS ML'!#REF!</f>
        <v>#REF!</v>
      </c>
      <c r="X4125" t="e">
        <f>'MEDIDAS ML'!#REF!</f>
        <v>#REF!</v>
      </c>
    </row>
    <row r="4126" spans="1:24" ht="15.75" customHeight="1" x14ac:dyDescent="0.25">
      <c r="A4126" s="6">
        <f>'MEDIDAS ML'!A1605</f>
        <v>123</v>
      </c>
      <c r="B4126" s="15">
        <f>'MEDIDAS ML'!B1605</f>
        <v>123</v>
      </c>
      <c r="C4126" s="6">
        <f>'MEDIDAS ML'!C1605</f>
        <v>123</v>
      </c>
      <c r="D4126" s="6" t="str">
        <f>'MEDIDAS ML'!D1605</f>
        <v>12x17x20 cm - 751 grs</v>
      </c>
      <c r="E4126" s="16">
        <f>'MEDIDAS ML'!E1605</f>
        <v>12</v>
      </c>
      <c r="F4126" s="16">
        <f>'MEDIDAS ML'!F1605</f>
        <v>17</v>
      </c>
      <c r="G4126" s="16">
        <f>'MEDIDAS ML'!G1605</f>
        <v>20</v>
      </c>
      <c r="H4126" s="16">
        <f>'MEDIDAS ML'!H1605</f>
        <v>0.751</v>
      </c>
      <c r="I4126" s="16">
        <f>'MEDIDAS ML'!I1605</f>
        <v>1.02</v>
      </c>
      <c r="J4126" s="6" t="str">
        <f>'MEDIDAS ML'!J1605</f>
        <v>Se calcula por P volum</v>
      </c>
      <c r="K4126" s="16">
        <f>'MEDIDAS ML'!K1605</f>
        <v>1.02</v>
      </c>
      <c r="L4126" s="7">
        <f>'MEDIDAS ML'!L1605</f>
        <v>22990</v>
      </c>
      <c r="M4126" s="6" t="str">
        <f>'MEDIDAS ML'!M1605</f>
        <v>Sin costo fijo</v>
      </c>
      <c r="N4126" s="7">
        <f>'MEDIDAS ML'!N1605</f>
        <v>0</v>
      </c>
      <c r="O4126" s="6" t="str">
        <f>'MEDIDAS ML'!O1605</f>
        <v>$19.990-$30.000</v>
      </c>
      <c r="P4126" s="7">
        <f>'MEDIDAS ML'!P1605</f>
        <v>2560</v>
      </c>
      <c r="Q4126" s="7">
        <f>'MEDIDAS ML'!Q1605</f>
        <v>2560</v>
      </c>
      <c r="R4126" s="23" t="e">
        <f>'MEDIDAS ML'!#REF!</f>
        <v>#REF!</v>
      </c>
      <c r="S4126" s="24" t="e">
        <f>'MEDIDAS ML'!#REF!</f>
        <v>#REF!</v>
      </c>
      <c r="T4126" s="24" t="e">
        <f>'MEDIDAS ML'!#REF!</f>
        <v>#REF!</v>
      </c>
      <c r="U4126" s="24" t="e">
        <f>'MEDIDAS ML'!#REF!</f>
        <v>#REF!</v>
      </c>
      <c r="V4126" s="22" t="e">
        <f>'MEDIDAS ML'!#REF!</f>
        <v>#REF!</v>
      </c>
      <c r="W4126" s="17" t="e">
        <f>'MEDIDAS ML'!#REF!</f>
        <v>#REF!</v>
      </c>
      <c r="X4126" t="e">
        <f>'MEDIDAS ML'!#REF!</f>
        <v>#REF!</v>
      </c>
    </row>
    <row r="4127" spans="1:24" ht="15.75" customHeight="1" x14ac:dyDescent="0.25">
      <c r="A4127" s="6">
        <f>'MEDIDAS ML'!A1606</f>
        <v>123</v>
      </c>
      <c r="B4127" s="15">
        <f>'MEDIDAS ML'!B1606</f>
        <v>123</v>
      </c>
      <c r="C4127" s="6">
        <f>'MEDIDAS ML'!C1606</f>
        <v>123</v>
      </c>
      <c r="D4127" s="6" t="str">
        <f>'MEDIDAS ML'!D1606</f>
        <v>12x17x20 cm - 751 grs</v>
      </c>
      <c r="E4127" s="16">
        <f>'MEDIDAS ML'!E1606</f>
        <v>12</v>
      </c>
      <c r="F4127" s="16">
        <f>'MEDIDAS ML'!F1606</f>
        <v>17</v>
      </c>
      <c r="G4127" s="16">
        <f>'MEDIDAS ML'!G1606</f>
        <v>20</v>
      </c>
      <c r="H4127" s="16">
        <f>'MEDIDAS ML'!H1606</f>
        <v>0.751</v>
      </c>
      <c r="I4127" s="16">
        <f>'MEDIDAS ML'!I1606</f>
        <v>1.02</v>
      </c>
      <c r="J4127" s="6" t="str">
        <f>'MEDIDAS ML'!J1606</f>
        <v>Se calcula por P volum</v>
      </c>
      <c r="K4127" s="16">
        <f>'MEDIDAS ML'!K1606</f>
        <v>1.02</v>
      </c>
      <c r="L4127" s="7">
        <f>'MEDIDAS ML'!L1606</f>
        <v>22990</v>
      </c>
      <c r="M4127" s="6" t="str">
        <f>'MEDIDAS ML'!M1606</f>
        <v>Sin costo fijo</v>
      </c>
      <c r="N4127" s="7">
        <f>'MEDIDAS ML'!N1606</f>
        <v>0</v>
      </c>
      <c r="O4127" s="6" t="str">
        <f>'MEDIDAS ML'!O1606</f>
        <v>$19.990-$30.000</v>
      </c>
      <c r="P4127" s="7">
        <f>'MEDIDAS ML'!P1606</f>
        <v>2560</v>
      </c>
      <c r="Q4127" s="7">
        <f>'MEDIDAS ML'!Q1606</f>
        <v>2560</v>
      </c>
      <c r="R4127" s="23" t="e">
        <f>'MEDIDAS ML'!#REF!</f>
        <v>#REF!</v>
      </c>
      <c r="S4127" s="24" t="e">
        <f>'MEDIDAS ML'!#REF!</f>
        <v>#REF!</v>
      </c>
      <c r="T4127" s="24" t="e">
        <f>'MEDIDAS ML'!#REF!</f>
        <v>#REF!</v>
      </c>
      <c r="U4127" s="24" t="e">
        <f>'MEDIDAS ML'!#REF!</f>
        <v>#REF!</v>
      </c>
      <c r="V4127" s="22" t="e">
        <f>'MEDIDAS ML'!#REF!</f>
        <v>#REF!</v>
      </c>
      <c r="W4127" s="17" t="e">
        <f>'MEDIDAS ML'!#REF!</f>
        <v>#REF!</v>
      </c>
      <c r="X4127" t="e">
        <f>'MEDIDAS ML'!#REF!</f>
        <v>#REF!</v>
      </c>
    </row>
    <row r="4128" spans="1:24" ht="15.75" customHeight="1" x14ac:dyDescent="0.25">
      <c r="A4128" s="6">
        <f>'MEDIDAS ML'!A1980</f>
        <v>123</v>
      </c>
      <c r="B4128" s="15">
        <f>'MEDIDAS ML'!B1980</f>
        <v>123</v>
      </c>
      <c r="C4128" s="6">
        <f>'MEDIDAS ML'!C1980</f>
        <v>123</v>
      </c>
      <c r="D4128" s="6" t="str">
        <f>'MEDIDAS ML'!D1980</f>
        <v>12x20x24 cm - 540 grs</v>
      </c>
      <c r="E4128" s="16">
        <f>'MEDIDAS ML'!E1980</f>
        <v>12</v>
      </c>
      <c r="F4128" s="16">
        <f>'MEDIDAS ML'!F1980</f>
        <v>20</v>
      </c>
      <c r="G4128" s="16">
        <f>'MEDIDAS ML'!G1980</f>
        <v>24</v>
      </c>
      <c r="H4128" s="16">
        <f>'MEDIDAS ML'!H1980</f>
        <v>0.54</v>
      </c>
      <c r="I4128" s="16">
        <f>'MEDIDAS ML'!I1980</f>
        <v>1.44</v>
      </c>
      <c r="J4128" s="6" t="str">
        <f>'MEDIDAS ML'!J1980</f>
        <v>Se calcula por P volum</v>
      </c>
      <c r="K4128" s="16">
        <f>'MEDIDAS ML'!K1980</f>
        <v>1.44</v>
      </c>
      <c r="L4128" s="7">
        <f>'MEDIDAS ML'!L1980</f>
        <v>22990</v>
      </c>
      <c r="M4128" s="6" t="str">
        <f>'MEDIDAS ML'!M1980</f>
        <v>Sin costo fijo</v>
      </c>
      <c r="N4128" s="7">
        <f>'MEDIDAS ML'!N1980</f>
        <v>0</v>
      </c>
      <c r="O4128" s="6" t="str">
        <f>'MEDIDAS ML'!O1980</f>
        <v>$19.990-$30.000</v>
      </c>
      <c r="P4128" s="7">
        <f>'MEDIDAS ML'!P1980</f>
        <v>2560</v>
      </c>
      <c r="Q4128" s="7">
        <f>'MEDIDAS ML'!Q1980</f>
        <v>2560</v>
      </c>
      <c r="R4128" s="23" t="e">
        <f>'MEDIDAS ML'!#REF!</f>
        <v>#REF!</v>
      </c>
      <c r="S4128" s="24" t="e">
        <f>'MEDIDAS ML'!#REF!</f>
        <v>#REF!</v>
      </c>
      <c r="T4128" s="24" t="e">
        <f>'MEDIDAS ML'!#REF!</f>
        <v>#REF!</v>
      </c>
      <c r="U4128" s="24" t="e">
        <f>'MEDIDAS ML'!#REF!</f>
        <v>#REF!</v>
      </c>
      <c r="V4128" s="22" t="e">
        <f>'MEDIDAS ML'!#REF!</f>
        <v>#REF!</v>
      </c>
      <c r="W4128" s="17" t="e">
        <f>'MEDIDAS ML'!#REF!</f>
        <v>#REF!</v>
      </c>
      <c r="X4128" t="e">
        <f>'MEDIDAS ML'!#REF!</f>
        <v>#REF!</v>
      </c>
    </row>
    <row r="4129" spans="1:24" ht="15.75" customHeight="1" x14ac:dyDescent="0.25">
      <c r="A4129" s="6">
        <f>'MEDIDAS ML'!A1981</f>
        <v>123</v>
      </c>
      <c r="B4129" s="15">
        <f>'MEDIDAS ML'!B1981</f>
        <v>123</v>
      </c>
      <c r="C4129" s="6">
        <f>'MEDIDAS ML'!C1981</f>
        <v>123</v>
      </c>
      <c r="D4129" s="6" t="str">
        <f>'MEDIDAS ML'!D1981</f>
        <v>12x20x24 cm - 540 grs</v>
      </c>
      <c r="E4129" s="16">
        <f>'MEDIDAS ML'!E1981</f>
        <v>12</v>
      </c>
      <c r="F4129" s="16">
        <f>'MEDIDAS ML'!F1981</f>
        <v>20</v>
      </c>
      <c r="G4129" s="16">
        <f>'MEDIDAS ML'!G1981</f>
        <v>24</v>
      </c>
      <c r="H4129" s="16">
        <f>'MEDIDAS ML'!H1981</f>
        <v>0.54</v>
      </c>
      <c r="I4129" s="16">
        <f>'MEDIDAS ML'!I1981</f>
        <v>1.44</v>
      </c>
      <c r="J4129" s="6" t="str">
        <f>'MEDIDAS ML'!J1981</f>
        <v>Se calcula por P volum</v>
      </c>
      <c r="K4129" s="16">
        <f>'MEDIDAS ML'!K1981</f>
        <v>1.44</v>
      </c>
      <c r="L4129" s="7">
        <f>'MEDIDAS ML'!L1981</f>
        <v>22990</v>
      </c>
      <c r="M4129" s="6" t="str">
        <f>'MEDIDAS ML'!M1981</f>
        <v>Sin costo fijo</v>
      </c>
      <c r="N4129" s="7">
        <f>'MEDIDAS ML'!N1981</f>
        <v>0</v>
      </c>
      <c r="O4129" s="6" t="str">
        <f>'MEDIDAS ML'!O1981</f>
        <v>$19.990-$30.000</v>
      </c>
      <c r="P4129" s="7">
        <f>'MEDIDAS ML'!P1981</f>
        <v>2560</v>
      </c>
      <c r="Q4129" s="7">
        <f>'MEDIDAS ML'!Q1981</f>
        <v>2560</v>
      </c>
      <c r="R4129" s="23" t="e">
        <f>'MEDIDAS ML'!#REF!</f>
        <v>#REF!</v>
      </c>
      <c r="S4129" s="24" t="e">
        <f>'MEDIDAS ML'!#REF!</f>
        <v>#REF!</v>
      </c>
      <c r="T4129" s="24" t="e">
        <f>'MEDIDAS ML'!#REF!</f>
        <v>#REF!</v>
      </c>
      <c r="U4129" s="24" t="e">
        <f>'MEDIDAS ML'!#REF!</f>
        <v>#REF!</v>
      </c>
      <c r="V4129" s="22" t="e">
        <f>'MEDIDAS ML'!#REF!</f>
        <v>#REF!</v>
      </c>
      <c r="W4129" s="17" t="e">
        <f>'MEDIDAS ML'!#REF!</f>
        <v>#REF!</v>
      </c>
      <c r="X4129" t="e">
        <f>'MEDIDAS ML'!#REF!</f>
        <v>#REF!</v>
      </c>
    </row>
    <row r="4130" spans="1:24" ht="15.75" customHeight="1" x14ac:dyDescent="0.25">
      <c r="A4130" s="6">
        <f>'MEDIDAS ML'!A1183</f>
        <v>123</v>
      </c>
      <c r="B4130" s="15">
        <f>'MEDIDAS ML'!B1183</f>
        <v>123</v>
      </c>
      <c r="C4130" s="6">
        <f>'MEDIDAS ML'!C1183</f>
        <v>123</v>
      </c>
      <c r="D4130" s="6" t="str">
        <f>'MEDIDAS ML'!D1183</f>
        <v>11x11x14 cm - 1120 grs</v>
      </c>
      <c r="E4130" s="16">
        <f>'MEDIDAS ML'!E1183</f>
        <v>11</v>
      </c>
      <c r="F4130" s="16">
        <f>'MEDIDAS ML'!F1183</f>
        <v>11</v>
      </c>
      <c r="G4130" s="16">
        <f>'MEDIDAS ML'!G1183</f>
        <v>14</v>
      </c>
      <c r="H4130" s="16">
        <f>'MEDIDAS ML'!H1183</f>
        <v>1.1200000000000001</v>
      </c>
      <c r="I4130" s="16">
        <f>'MEDIDAS ML'!I1183</f>
        <v>0.42349999999999999</v>
      </c>
      <c r="J4130" s="6" t="str">
        <f>'MEDIDAS ML'!J1183</f>
        <v>Se calcula por Peso</v>
      </c>
      <c r="K4130" s="16">
        <f>'MEDIDAS ML'!K1183</f>
        <v>1.1200000000000001</v>
      </c>
      <c r="L4130" s="7">
        <f>'MEDIDAS ML'!L1183</f>
        <v>22690</v>
      </c>
      <c r="M4130" s="6" t="str">
        <f>'MEDIDAS ML'!M1183</f>
        <v>Sin costo fijo</v>
      </c>
      <c r="N4130" s="7">
        <f>'MEDIDAS ML'!N1183</f>
        <v>0</v>
      </c>
      <c r="O4130" s="6" t="str">
        <f>'MEDIDAS ML'!O1183</f>
        <v>$19.990-$30.000</v>
      </c>
      <c r="P4130" s="7">
        <f>'MEDIDAS ML'!P1183</f>
        <v>2560</v>
      </c>
      <c r="Q4130" s="7">
        <f>'MEDIDAS ML'!Q1183</f>
        <v>2560</v>
      </c>
      <c r="R4130" s="23" t="e">
        <f>'MEDIDAS ML'!#REF!</f>
        <v>#REF!</v>
      </c>
      <c r="S4130" s="24" t="e">
        <f>'MEDIDAS ML'!#REF!</f>
        <v>#REF!</v>
      </c>
      <c r="T4130" s="24" t="e">
        <f>'MEDIDAS ML'!#REF!</f>
        <v>#REF!</v>
      </c>
      <c r="U4130" s="24" t="e">
        <f>'MEDIDAS ML'!#REF!</f>
        <v>#REF!</v>
      </c>
      <c r="V4130" s="22" t="e">
        <f>'MEDIDAS ML'!#REF!</f>
        <v>#REF!</v>
      </c>
      <c r="W4130" s="17" t="e">
        <f>'MEDIDAS ML'!#REF!</f>
        <v>#REF!</v>
      </c>
      <c r="X4130" t="e">
        <f>'MEDIDAS ML'!#REF!</f>
        <v>#REF!</v>
      </c>
    </row>
    <row r="4131" spans="1:24" ht="15.75" customHeight="1" x14ac:dyDescent="0.25">
      <c r="A4131" s="6">
        <f>'MEDIDAS ML'!A1184</f>
        <v>123</v>
      </c>
      <c r="B4131" s="15">
        <f>'MEDIDAS ML'!B1184</f>
        <v>123</v>
      </c>
      <c r="C4131" s="6">
        <f>'MEDIDAS ML'!C1184</f>
        <v>123</v>
      </c>
      <c r="D4131" s="6" t="str">
        <f>'MEDIDAS ML'!D1184</f>
        <v>11x11x14 cm - 1120 grs</v>
      </c>
      <c r="E4131" s="16">
        <f>'MEDIDAS ML'!E1184</f>
        <v>11</v>
      </c>
      <c r="F4131" s="16">
        <f>'MEDIDAS ML'!F1184</f>
        <v>11</v>
      </c>
      <c r="G4131" s="16">
        <f>'MEDIDAS ML'!G1184</f>
        <v>14</v>
      </c>
      <c r="H4131" s="16">
        <f>'MEDIDAS ML'!H1184</f>
        <v>1.1200000000000001</v>
      </c>
      <c r="I4131" s="16">
        <f>'MEDIDAS ML'!I1184</f>
        <v>0.42349999999999999</v>
      </c>
      <c r="J4131" s="6" t="str">
        <f>'MEDIDAS ML'!J1184</f>
        <v>Se calcula por Peso</v>
      </c>
      <c r="K4131" s="16">
        <f>'MEDIDAS ML'!K1184</f>
        <v>1.1200000000000001</v>
      </c>
      <c r="L4131" s="7">
        <f>'MEDIDAS ML'!L1184</f>
        <v>22690</v>
      </c>
      <c r="M4131" s="6" t="str">
        <f>'MEDIDAS ML'!M1184</f>
        <v>Sin costo fijo</v>
      </c>
      <c r="N4131" s="7">
        <f>'MEDIDAS ML'!N1184</f>
        <v>0</v>
      </c>
      <c r="O4131" s="6" t="str">
        <f>'MEDIDAS ML'!O1184</f>
        <v>$19.990-$30.000</v>
      </c>
      <c r="P4131" s="7">
        <f>'MEDIDAS ML'!P1184</f>
        <v>2560</v>
      </c>
      <c r="Q4131" s="7">
        <f>'MEDIDAS ML'!Q1184</f>
        <v>2560</v>
      </c>
      <c r="R4131" s="23" t="e">
        <f>'MEDIDAS ML'!#REF!</f>
        <v>#REF!</v>
      </c>
      <c r="S4131" s="24" t="e">
        <f>'MEDIDAS ML'!#REF!</f>
        <v>#REF!</v>
      </c>
      <c r="T4131" s="24" t="e">
        <f>'MEDIDAS ML'!#REF!</f>
        <v>#REF!</v>
      </c>
      <c r="U4131" s="24" t="e">
        <f>'MEDIDAS ML'!#REF!</f>
        <v>#REF!</v>
      </c>
      <c r="V4131" s="22" t="e">
        <f>'MEDIDAS ML'!#REF!</f>
        <v>#REF!</v>
      </c>
      <c r="W4131" s="17" t="e">
        <f>'MEDIDAS ML'!#REF!</f>
        <v>#REF!</v>
      </c>
      <c r="X4131" t="e">
        <f>'MEDIDAS ML'!#REF!</f>
        <v>#REF!</v>
      </c>
    </row>
    <row r="4132" spans="1:24" ht="15.75" customHeight="1" x14ac:dyDescent="0.25">
      <c r="A4132" s="6">
        <f>'MEDIDAS ML'!A806</f>
        <v>123</v>
      </c>
      <c r="B4132" s="15">
        <f>'MEDIDAS ML'!B806</f>
        <v>123</v>
      </c>
      <c r="C4132" s="6">
        <f>'MEDIDAS ML'!C806</f>
        <v>123</v>
      </c>
      <c r="D4132" s="6" t="str">
        <f>'MEDIDAS ML'!D806</f>
        <v>9x26x28 cm - 1930 grs</v>
      </c>
      <c r="E4132" s="16">
        <f>'MEDIDAS ML'!E806</f>
        <v>9</v>
      </c>
      <c r="F4132" s="16">
        <f>'MEDIDAS ML'!F806</f>
        <v>26</v>
      </c>
      <c r="G4132" s="16">
        <f>'MEDIDAS ML'!G806</f>
        <v>28</v>
      </c>
      <c r="H4132" s="16">
        <f>'MEDIDAS ML'!H806</f>
        <v>1.93</v>
      </c>
      <c r="I4132" s="16">
        <f>'MEDIDAS ML'!I806</f>
        <v>1.6379999999999999</v>
      </c>
      <c r="J4132" s="6" t="str">
        <f>'MEDIDAS ML'!J806</f>
        <v>Se calcula por Peso</v>
      </c>
      <c r="K4132" s="16">
        <f>'MEDIDAS ML'!K806</f>
        <v>1.93</v>
      </c>
      <c r="L4132" s="7">
        <f>'MEDIDAS ML'!L806</f>
        <v>24990</v>
      </c>
      <c r="M4132" s="6" t="str">
        <f>'MEDIDAS ML'!M806</f>
        <v>Sin costo fijo</v>
      </c>
      <c r="N4132" s="7">
        <f>'MEDIDAS ML'!N806</f>
        <v>0</v>
      </c>
      <c r="O4132" s="6" t="str">
        <f>'MEDIDAS ML'!O806</f>
        <v>$19.990-$30.000</v>
      </c>
      <c r="P4132" s="7">
        <f>'MEDIDAS ML'!P806</f>
        <v>2640</v>
      </c>
      <c r="Q4132" s="7">
        <f>'MEDIDAS ML'!Q806</f>
        <v>2640</v>
      </c>
      <c r="R4132" s="23" t="e">
        <f>'MEDIDAS ML'!#REF!</f>
        <v>#REF!</v>
      </c>
      <c r="S4132" s="24" t="e">
        <f>'MEDIDAS ML'!#REF!</f>
        <v>#REF!</v>
      </c>
      <c r="T4132" s="24" t="e">
        <f>'MEDIDAS ML'!#REF!</f>
        <v>#REF!</v>
      </c>
      <c r="U4132" s="24" t="e">
        <f>'MEDIDAS ML'!#REF!</f>
        <v>#REF!</v>
      </c>
      <c r="V4132" s="22" t="e">
        <f>'MEDIDAS ML'!#REF!</f>
        <v>#REF!</v>
      </c>
      <c r="W4132" s="17" t="e">
        <f>'MEDIDAS ML'!#REF!</f>
        <v>#REF!</v>
      </c>
      <c r="X4132" t="e">
        <f>'MEDIDAS ML'!#REF!</f>
        <v>#REF!</v>
      </c>
    </row>
    <row r="4133" spans="1:24" ht="15.75" customHeight="1" x14ac:dyDescent="0.25">
      <c r="A4133" s="6">
        <f>'MEDIDAS ML'!A2012</f>
        <v>123</v>
      </c>
      <c r="B4133" s="15">
        <f>'MEDIDAS ML'!B2012</f>
        <v>123</v>
      </c>
      <c r="C4133" s="6">
        <f>'MEDIDAS ML'!C2012</f>
        <v>123</v>
      </c>
      <c r="D4133" s="6" t="str">
        <f>'MEDIDAS ML'!D2012</f>
        <v>6x19x29 cm - 530 grs</v>
      </c>
      <c r="E4133" s="16">
        <f>'MEDIDAS ML'!E2012</f>
        <v>6</v>
      </c>
      <c r="F4133" s="16">
        <f>'MEDIDAS ML'!F2012</f>
        <v>19</v>
      </c>
      <c r="G4133" s="16">
        <f>'MEDIDAS ML'!G2012</f>
        <v>29</v>
      </c>
      <c r="H4133" s="16">
        <f>'MEDIDAS ML'!H2012</f>
        <v>0.53</v>
      </c>
      <c r="I4133" s="16">
        <f>'MEDIDAS ML'!I2012</f>
        <v>0.82650000000000001</v>
      </c>
      <c r="J4133" s="6" t="str">
        <f>'MEDIDAS ML'!J2012</f>
        <v>Se calcula por P volum</v>
      </c>
      <c r="K4133" s="16">
        <f>'MEDIDAS ML'!K2012</f>
        <v>0.82650000000000001</v>
      </c>
      <c r="L4133" s="7">
        <f>'MEDIDAS ML'!L2012</f>
        <v>21990</v>
      </c>
      <c r="M4133" s="6" t="str">
        <f>'MEDIDAS ML'!M2012</f>
        <v>Sin costo fijo</v>
      </c>
      <c r="N4133" s="7">
        <f>'MEDIDAS ML'!N2012</f>
        <v>0</v>
      </c>
      <c r="O4133" s="6" t="str">
        <f>'MEDIDAS ML'!O2012</f>
        <v>$19.990-$30.000</v>
      </c>
      <c r="P4133" s="7">
        <f>'MEDIDAS ML'!P2012</f>
        <v>2480</v>
      </c>
      <c r="Q4133" s="7">
        <f>'MEDIDAS ML'!Q2012</f>
        <v>2480</v>
      </c>
      <c r="R4133" s="23" t="e">
        <f>'MEDIDAS ML'!#REF!</f>
        <v>#REF!</v>
      </c>
      <c r="S4133" s="24" t="e">
        <f>'MEDIDAS ML'!#REF!</f>
        <v>#REF!</v>
      </c>
      <c r="T4133" s="24" t="e">
        <f>'MEDIDAS ML'!#REF!</f>
        <v>#REF!</v>
      </c>
      <c r="U4133" s="24" t="e">
        <f>'MEDIDAS ML'!#REF!</f>
        <v>#REF!</v>
      </c>
      <c r="V4133" s="22" t="e">
        <f>'MEDIDAS ML'!#REF!</f>
        <v>#REF!</v>
      </c>
      <c r="W4133" s="17" t="e">
        <f>'MEDIDAS ML'!#REF!</f>
        <v>#REF!</v>
      </c>
      <c r="X4133" t="e">
        <f>'MEDIDAS ML'!#REF!</f>
        <v>#REF!</v>
      </c>
    </row>
    <row r="4134" spans="1:24" ht="15.75" customHeight="1" x14ac:dyDescent="0.25">
      <c r="A4134" s="6">
        <f>'MEDIDAS ML'!A2848</f>
        <v>123</v>
      </c>
      <c r="B4134" s="15">
        <f>'MEDIDAS ML'!B2848</f>
        <v>123</v>
      </c>
      <c r="C4134" s="6">
        <f>'MEDIDAS ML'!C2848</f>
        <v>123</v>
      </c>
      <c r="D4134" s="6" t="str">
        <f>'MEDIDAS ML'!D2848</f>
        <v>9x15x24 cm - 300 grs</v>
      </c>
      <c r="E4134" s="16">
        <f>'MEDIDAS ML'!E2848</f>
        <v>9</v>
      </c>
      <c r="F4134" s="16">
        <f>'MEDIDAS ML'!F2848</f>
        <v>15</v>
      </c>
      <c r="G4134" s="16">
        <f>'MEDIDAS ML'!G2848</f>
        <v>24</v>
      </c>
      <c r="H4134" s="16">
        <f>'MEDIDAS ML'!H2848</f>
        <v>0.3</v>
      </c>
      <c r="I4134" s="16">
        <f>'MEDIDAS ML'!I2848</f>
        <v>0.81</v>
      </c>
      <c r="J4134" s="6" t="str">
        <f>'MEDIDAS ML'!J2848</f>
        <v>Se calcula por P volum</v>
      </c>
      <c r="K4134" s="16">
        <f>'MEDIDAS ML'!K2848</f>
        <v>0.81</v>
      </c>
      <c r="L4134" s="7">
        <f>'MEDIDAS ML'!L2848</f>
        <v>21990</v>
      </c>
      <c r="M4134" s="6" t="str">
        <f>'MEDIDAS ML'!M2848</f>
        <v>Sin costo fijo</v>
      </c>
      <c r="N4134" s="7">
        <f>'MEDIDAS ML'!N2848</f>
        <v>0</v>
      </c>
      <c r="O4134" s="6" t="str">
        <f>'MEDIDAS ML'!O2848</f>
        <v>$19.990-$30.000</v>
      </c>
      <c r="P4134" s="7">
        <f>'MEDIDAS ML'!P2848</f>
        <v>2480</v>
      </c>
      <c r="Q4134" s="7">
        <f>'MEDIDAS ML'!Q2848</f>
        <v>2480</v>
      </c>
      <c r="R4134" s="23" t="e">
        <f>'MEDIDAS ML'!#REF!</f>
        <v>#REF!</v>
      </c>
      <c r="S4134" s="24" t="e">
        <f>'MEDIDAS ML'!#REF!</f>
        <v>#REF!</v>
      </c>
      <c r="T4134" s="24" t="e">
        <f>'MEDIDAS ML'!#REF!</f>
        <v>#REF!</v>
      </c>
      <c r="U4134" s="24" t="e">
        <f>'MEDIDAS ML'!#REF!</f>
        <v>#REF!</v>
      </c>
      <c r="V4134" s="22" t="e">
        <f>'MEDIDAS ML'!#REF!</f>
        <v>#REF!</v>
      </c>
      <c r="W4134" s="17" t="e">
        <f>'MEDIDAS ML'!#REF!</f>
        <v>#REF!</v>
      </c>
      <c r="X4134" t="e">
        <f>'MEDIDAS ML'!#REF!</f>
        <v>#REF!</v>
      </c>
    </row>
    <row r="4135" spans="1:24" ht="15.75" customHeight="1" x14ac:dyDescent="0.25">
      <c r="A4135" s="6">
        <f>'MEDIDAS ML'!A3152</f>
        <v>123</v>
      </c>
      <c r="B4135" s="15">
        <f>'MEDIDAS ML'!B3152</f>
        <v>123</v>
      </c>
      <c r="C4135" s="6">
        <f>'MEDIDAS ML'!C3152</f>
        <v>123</v>
      </c>
      <c r="D4135" s="6" t="str">
        <f>'MEDIDAS ML'!D3152</f>
        <v>7x12x26 cm - 235 grs</v>
      </c>
      <c r="E4135" s="16">
        <f>'MEDIDAS ML'!E3152</f>
        <v>7</v>
      </c>
      <c r="F4135" s="16">
        <f>'MEDIDAS ML'!F3152</f>
        <v>12</v>
      </c>
      <c r="G4135" s="16">
        <f>'MEDIDAS ML'!G3152</f>
        <v>26</v>
      </c>
      <c r="H4135" s="16">
        <f>'MEDIDAS ML'!H3152</f>
        <v>0.23499999999999999</v>
      </c>
      <c r="I4135" s="16">
        <f>'MEDIDAS ML'!I3152</f>
        <v>0.54600000000000004</v>
      </c>
      <c r="J4135" s="6" t="str">
        <f>'MEDIDAS ML'!J3152</f>
        <v>Se calcula por P volum</v>
      </c>
      <c r="K4135" s="16">
        <f>'MEDIDAS ML'!K3152</f>
        <v>0.54600000000000004</v>
      </c>
      <c r="L4135" s="7">
        <f>'MEDIDAS ML'!L3152</f>
        <v>21990</v>
      </c>
      <c r="M4135" s="6" t="str">
        <f>'MEDIDAS ML'!M3152</f>
        <v>Sin costo fijo</v>
      </c>
      <c r="N4135" s="7">
        <f>'MEDIDAS ML'!N3152</f>
        <v>0</v>
      </c>
      <c r="O4135" s="6" t="str">
        <f>'MEDIDAS ML'!O3152</f>
        <v>$19.990-$30.000</v>
      </c>
      <c r="P4135" s="7">
        <f>'MEDIDAS ML'!P3152</f>
        <v>2480</v>
      </c>
      <c r="Q4135" s="7">
        <f>'MEDIDAS ML'!Q3152</f>
        <v>2480</v>
      </c>
      <c r="R4135" s="23" t="e">
        <f>'MEDIDAS ML'!#REF!</f>
        <v>#REF!</v>
      </c>
      <c r="S4135" s="24" t="e">
        <f>'MEDIDAS ML'!#REF!</f>
        <v>#REF!</v>
      </c>
      <c r="T4135" s="24" t="e">
        <f>'MEDIDAS ML'!#REF!</f>
        <v>#REF!</v>
      </c>
      <c r="U4135" s="24" t="e">
        <f>'MEDIDAS ML'!#REF!</f>
        <v>#REF!</v>
      </c>
      <c r="V4135" s="22" t="e">
        <f>'MEDIDAS ML'!#REF!</f>
        <v>#REF!</v>
      </c>
      <c r="W4135" s="17" t="e">
        <f>'MEDIDAS ML'!#REF!</f>
        <v>#REF!</v>
      </c>
      <c r="X4135" t="e">
        <f>'MEDIDAS ML'!#REF!</f>
        <v>#REF!</v>
      </c>
    </row>
    <row r="4136" spans="1:24" ht="15.75" customHeight="1" x14ac:dyDescent="0.25">
      <c r="A4136" s="6">
        <f>'MEDIDAS ML'!A3153</f>
        <v>123</v>
      </c>
      <c r="B4136" s="15">
        <f>'MEDIDAS ML'!B3153</f>
        <v>123</v>
      </c>
      <c r="C4136" s="6">
        <f>'MEDIDAS ML'!C3153</f>
        <v>123</v>
      </c>
      <c r="D4136" s="6" t="str">
        <f>'MEDIDAS ML'!D3153</f>
        <v>7x12x26 cm - 235 grs</v>
      </c>
      <c r="E4136" s="16">
        <f>'MEDIDAS ML'!E3153</f>
        <v>7</v>
      </c>
      <c r="F4136" s="16">
        <f>'MEDIDAS ML'!F3153</f>
        <v>12</v>
      </c>
      <c r="G4136" s="16">
        <f>'MEDIDAS ML'!G3153</f>
        <v>26</v>
      </c>
      <c r="H4136" s="16">
        <f>'MEDIDAS ML'!H3153</f>
        <v>0.23499999999999999</v>
      </c>
      <c r="I4136" s="16">
        <f>'MEDIDAS ML'!I3153</f>
        <v>0.54600000000000004</v>
      </c>
      <c r="J4136" s="6" t="str">
        <f>'MEDIDAS ML'!J3153</f>
        <v>Se calcula por P volum</v>
      </c>
      <c r="K4136" s="16">
        <f>'MEDIDAS ML'!K3153</f>
        <v>0.54600000000000004</v>
      </c>
      <c r="L4136" s="7">
        <f>'MEDIDAS ML'!L3153</f>
        <v>21990</v>
      </c>
      <c r="M4136" s="6" t="str">
        <f>'MEDIDAS ML'!M3153</f>
        <v>Sin costo fijo</v>
      </c>
      <c r="N4136" s="7">
        <f>'MEDIDAS ML'!N3153</f>
        <v>0</v>
      </c>
      <c r="O4136" s="6" t="str">
        <f>'MEDIDAS ML'!O3153</f>
        <v>$19.990-$30.000</v>
      </c>
      <c r="P4136" s="7">
        <f>'MEDIDAS ML'!P3153</f>
        <v>2480</v>
      </c>
      <c r="Q4136" s="7">
        <f>'MEDIDAS ML'!Q3153</f>
        <v>2480</v>
      </c>
      <c r="R4136" s="23" t="e">
        <f>'MEDIDAS ML'!#REF!</f>
        <v>#REF!</v>
      </c>
      <c r="S4136" s="24" t="e">
        <f>'MEDIDAS ML'!#REF!</f>
        <v>#REF!</v>
      </c>
      <c r="T4136" s="24" t="e">
        <f>'MEDIDAS ML'!#REF!</f>
        <v>#REF!</v>
      </c>
      <c r="U4136" s="24" t="e">
        <f>'MEDIDAS ML'!#REF!</f>
        <v>#REF!</v>
      </c>
      <c r="V4136" s="22" t="e">
        <f>'MEDIDAS ML'!#REF!</f>
        <v>#REF!</v>
      </c>
      <c r="W4136" s="17" t="e">
        <f>'MEDIDAS ML'!#REF!</f>
        <v>#REF!</v>
      </c>
      <c r="X4136" t="e">
        <f>'MEDIDAS ML'!#REF!</f>
        <v>#REF!</v>
      </c>
    </row>
    <row r="4137" spans="1:24" ht="15.75" customHeight="1" x14ac:dyDescent="0.25">
      <c r="A4137" s="6">
        <f>'MEDIDAS ML'!A1138</f>
        <v>123</v>
      </c>
      <c r="B4137" s="15">
        <f>'MEDIDAS ML'!B1138</f>
        <v>123</v>
      </c>
      <c r="C4137" s="6">
        <f>'MEDIDAS ML'!C1138</f>
        <v>123</v>
      </c>
      <c r="D4137" s="6" t="str">
        <f>'MEDIDAS ML'!D1138</f>
        <v>10x13x25 cm - 1180 grs</v>
      </c>
      <c r="E4137" s="16">
        <f>'MEDIDAS ML'!E1138</f>
        <v>10</v>
      </c>
      <c r="F4137" s="16">
        <f>'MEDIDAS ML'!F1138</f>
        <v>13</v>
      </c>
      <c r="G4137" s="16">
        <f>'MEDIDAS ML'!G1138</f>
        <v>25</v>
      </c>
      <c r="H4137" s="16">
        <f>'MEDIDAS ML'!H1138</f>
        <v>1.18</v>
      </c>
      <c r="I4137" s="16">
        <f>'MEDIDAS ML'!I1138</f>
        <v>0.8125</v>
      </c>
      <c r="J4137" s="6" t="str">
        <f>'MEDIDAS ML'!J1138</f>
        <v>Se calcula por Peso</v>
      </c>
      <c r="K4137" s="16">
        <f>'MEDIDAS ML'!K1138</f>
        <v>1.18</v>
      </c>
      <c r="L4137" s="7">
        <f>'MEDIDAS ML'!L1138</f>
        <v>22490</v>
      </c>
      <c r="M4137" s="6" t="str">
        <f>'MEDIDAS ML'!M1138</f>
        <v>Sin costo fijo</v>
      </c>
      <c r="N4137" s="7">
        <f>'MEDIDAS ML'!N1138</f>
        <v>0</v>
      </c>
      <c r="O4137" s="6" t="str">
        <f>'MEDIDAS ML'!O1138</f>
        <v>$19.990-$30.000</v>
      </c>
      <c r="P4137" s="7">
        <f>'MEDIDAS ML'!P1138</f>
        <v>2560</v>
      </c>
      <c r="Q4137" s="7">
        <f>'MEDIDAS ML'!Q1138</f>
        <v>2560</v>
      </c>
      <c r="R4137" s="23" t="e">
        <f>'MEDIDAS ML'!#REF!</f>
        <v>#REF!</v>
      </c>
      <c r="S4137" s="24" t="e">
        <f>'MEDIDAS ML'!#REF!</f>
        <v>#REF!</v>
      </c>
      <c r="T4137" s="24" t="e">
        <f>'MEDIDAS ML'!#REF!</f>
        <v>#REF!</v>
      </c>
      <c r="U4137" s="24" t="e">
        <f>'MEDIDAS ML'!#REF!</f>
        <v>#REF!</v>
      </c>
      <c r="V4137" s="22" t="e">
        <f>'MEDIDAS ML'!#REF!</f>
        <v>#REF!</v>
      </c>
      <c r="W4137" s="17" t="e">
        <f>'MEDIDAS ML'!#REF!</f>
        <v>#REF!</v>
      </c>
      <c r="X4137" t="e">
        <f>'MEDIDAS ML'!#REF!</f>
        <v>#REF!</v>
      </c>
    </row>
    <row r="4138" spans="1:24" ht="15.75" customHeight="1" x14ac:dyDescent="0.25">
      <c r="A4138" s="6">
        <f>'MEDIDAS ML'!A1139</f>
        <v>123</v>
      </c>
      <c r="B4138" s="15">
        <f>'MEDIDAS ML'!B1139</f>
        <v>123</v>
      </c>
      <c r="C4138" s="6">
        <f>'MEDIDAS ML'!C1139</f>
        <v>123</v>
      </c>
      <c r="D4138" s="6" t="str">
        <f>'MEDIDAS ML'!D1139</f>
        <v>10x13x25 cm - 1180 grs</v>
      </c>
      <c r="E4138" s="16">
        <f>'MEDIDAS ML'!E1139</f>
        <v>10</v>
      </c>
      <c r="F4138" s="16">
        <f>'MEDIDAS ML'!F1139</f>
        <v>13</v>
      </c>
      <c r="G4138" s="16">
        <f>'MEDIDAS ML'!G1139</f>
        <v>25</v>
      </c>
      <c r="H4138" s="16">
        <f>'MEDIDAS ML'!H1139</f>
        <v>1.18</v>
      </c>
      <c r="I4138" s="16">
        <f>'MEDIDAS ML'!I1139</f>
        <v>0.8125</v>
      </c>
      <c r="J4138" s="6" t="str">
        <f>'MEDIDAS ML'!J1139</f>
        <v>Se calcula por Peso</v>
      </c>
      <c r="K4138" s="16">
        <f>'MEDIDAS ML'!K1139</f>
        <v>1.18</v>
      </c>
      <c r="L4138" s="7">
        <f>'MEDIDAS ML'!L1139</f>
        <v>22490</v>
      </c>
      <c r="M4138" s="6" t="str">
        <f>'MEDIDAS ML'!M1139</f>
        <v>Sin costo fijo</v>
      </c>
      <c r="N4138" s="7">
        <f>'MEDIDAS ML'!N1139</f>
        <v>0</v>
      </c>
      <c r="O4138" s="6" t="str">
        <f>'MEDIDAS ML'!O1139</f>
        <v>$19.990-$30.000</v>
      </c>
      <c r="P4138" s="7">
        <f>'MEDIDAS ML'!P1139</f>
        <v>2560</v>
      </c>
      <c r="Q4138" s="7">
        <f>'MEDIDAS ML'!Q1139</f>
        <v>2560</v>
      </c>
      <c r="R4138" s="23" t="e">
        <f>'MEDIDAS ML'!#REF!</f>
        <v>#REF!</v>
      </c>
      <c r="S4138" s="24" t="e">
        <f>'MEDIDAS ML'!#REF!</f>
        <v>#REF!</v>
      </c>
      <c r="T4138" s="24" t="e">
        <f>'MEDIDAS ML'!#REF!</f>
        <v>#REF!</v>
      </c>
      <c r="U4138" s="24" t="e">
        <f>'MEDIDAS ML'!#REF!</f>
        <v>#REF!</v>
      </c>
      <c r="V4138" s="22" t="e">
        <f>'MEDIDAS ML'!#REF!</f>
        <v>#REF!</v>
      </c>
      <c r="W4138" s="17" t="e">
        <f>'MEDIDAS ML'!#REF!</f>
        <v>#REF!</v>
      </c>
      <c r="X4138" t="e">
        <f>'MEDIDAS ML'!#REF!</f>
        <v>#REF!</v>
      </c>
    </row>
    <row r="4139" spans="1:24" ht="15.75" customHeight="1" x14ac:dyDescent="0.25">
      <c r="A4139" s="6">
        <f>'MEDIDAS ML'!A512</f>
        <v>123</v>
      </c>
      <c r="B4139" s="15">
        <f>'MEDIDAS ML'!B512</f>
        <v>123</v>
      </c>
      <c r="C4139" s="6">
        <f>'MEDIDAS ML'!C512</f>
        <v>123</v>
      </c>
      <c r="D4139" s="6" t="str">
        <f>'MEDIDAS ML'!D512</f>
        <v>16x22x16 cm - 3050 grs</v>
      </c>
      <c r="E4139" s="16">
        <f>'MEDIDAS ML'!E512</f>
        <v>16</v>
      </c>
      <c r="F4139" s="16">
        <f>'MEDIDAS ML'!F512</f>
        <v>22</v>
      </c>
      <c r="G4139" s="16">
        <f>'MEDIDAS ML'!G512</f>
        <v>16</v>
      </c>
      <c r="H4139" s="16">
        <f>'MEDIDAS ML'!H512</f>
        <v>3.05</v>
      </c>
      <c r="I4139" s="16">
        <f>'MEDIDAS ML'!I512</f>
        <v>1.4079999999999999</v>
      </c>
      <c r="J4139" s="6" t="str">
        <f>'MEDIDAS ML'!J512</f>
        <v>Se calcula por Peso</v>
      </c>
      <c r="K4139" s="16">
        <f>'MEDIDAS ML'!K512</f>
        <v>3.05</v>
      </c>
      <c r="L4139" s="7">
        <f>'MEDIDAS ML'!L512</f>
        <v>29637</v>
      </c>
      <c r="M4139" s="6" t="str">
        <f>'MEDIDAS ML'!M512</f>
        <v>Sin costo fijo</v>
      </c>
      <c r="N4139" s="7">
        <f>'MEDIDAS ML'!N512</f>
        <v>0</v>
      </c>
      <c r="O4139" s="6" t="str">
        <f>'MEDIDAS ML'!O512</f>
        <v>$19.990-$30.000</v>
      </c>
      <c r="P4139" s="7">
        <f>'MEDIDAS ML'!P512</f>
        <v>3040</v>
      </c>
      <c r="Q4139" s="7">
        <f>'MEDIDAS ML'!Q512</f>
        <v>3040</v>
      </c>
      <c r="R4139" s="23" t="e">
        <f>'MEDIDAS ML'!#REF!</f>
        <v>#REF!</v>
      </c>
      <c r="S4139" s="24" t="e">
        <f>'MEDIDAS ML'!#REF!</f>
        <v>#REF!</v>
      </c>
      <c r="T4139" s="24" t="e">
        <f>'MEDIDAS ML'!#REF!</f>
        <v>#REF!</v>
      </c>
      <c r="U4139" s="24" t="e">
        <f>'MEDIDAS ML'!#REF!</f>
        <v>#REF!</v>
      </c>
      <c r="V4139" s="22" t="e">
        <f>'MEDIDAS ML'!#REF!</f>
        <v>#REF!</v>
      </c>
      <c r="W4139" s="17" t="e">
        <f>'MEDIDAS ML'!#REF!</f>
        <v>#REF!</v>
      </c>
      <c r="X4139" t="e">
        <f>'MEDIDAS ML'!#REF!</f>
        <v>#REF!</v>
      </c>
    </row>
    <row r="4140" spans="1:24" ht="15.75" customHeight="1" x14ac:dyDescent="0.25">
      <c r="A4140" s="6">
        <f>'MEDIDAS ML'!A513</f>
        <v>123</v>
      </c>
      <c r="B4140" s="15">
        <f>'MEDIDAS ML'!B513</f>
        <v>123</v>
      </c>
      <c r="C4140" s="6">
        <f>'MEDIDAS ML'!C513</f>
        <v>123</v>
      </c>
      <c r="D4140" s="6" t="str">
        <f>'MEDIDAS ML'!D513</f>
        <v>16x22x16 cm - 3050 grs</v>
      </c>
      <c r="E4140" s="16">
        <f>'MEDIDAS ML'!E513</f>
        <v>16</v>
      </c>
      <c r="F4140" s="16">
        <f>'MEDIDAS ML'!F513</f>
        <v>22</v>
      </c>
      <c r="G4140" s="16">
        <f>'MEDIDAS ML'!G513</f>
        <v>16</v>
      </c>
      <c r="H4140" s="16">
        <f>'MEDIDAS ML'!H513</f>
        <v>3.05</v>
      </c>
      <c r="I4140" s="16">
        <f>'MEDIDAS ML'!I513</f>
        <v>1.4079999999999999</v>
      </c>
      <c r="J4140" s="6" t="str">
        <f>'MEDIDAS ML'!J513</f>
        <v>Se calcula por Peso</v>
      </c>
      <c r="K4140" s="16">
        <f>'MEDIDAS ML'!K513</f>
        <v>3.05</v>
      </c>
      <c r="L4140" s="7">
        <f>'MEDIDAS ML'!L513</f>
        <v>29637</v>
      </c>
      <c r="M4140" s="6" t="str">
        <f>'MEDIDAS ML'!M513</f>
        <v>Sin costo fijo</v>
      </c>
      <c r="N4140" s="7">
        <f>'MEDIDAS ML'!N513</f>
        <v>0</v>
      </c>
      <c r="O4140" s="6" t="str">
        <f>'MEDIDAS ML'!O513</f>
        <v>$19.990-$30.000</v>
      </c>
      <c r="P4140" s="7">
        <f>'MEDIDAS ML'!P513</f>
        <v>3040</v>
      </c>
      <c r="Q4140" s="7">
        <f>'MEDIDAS ML'!Q513</f>
        <v>3040</v>
      </c>
      <c r="R4140" s="23" t="e">
        <f>'MEDIDAS ML'!#REF!</f>
        <v>#REF!</v>
      </c>
      <c r="S4140" s="24" t="e">
        <f>'MEDIDAS ML'!#REF!</f>
        <v>#REF!</v>
      </c>
      <c r="T4140" s="24" t="e">
        <f>'MEDIDAS ML'!#REF!</f>
        <v>#REF!</v>
      </c>
      <c r="U4140" s="24" t="e">
        <f>'MEDIDAS ML'!#REF!</f>
        <v>#REF!</v>
      </c>
      <c r="V4140" s="22" t="e">
        <f>'MEDIDAS ML'!#REF!</f>
        <v>#REF!</v>
      </c>
      <c r="W4140" s="17" t="e">
        <f>'MEDIDAS ML'!#REF!</f>
        <v>#REF!</v>
      </c>
      <c r="X4140" t="e">
        <f>'MEDIDAS ML'!#REF!</f>
        <v>#REF!</v>
      </c>
    </row>
    <row r="4141" spans="1:24" ht="15.75" customHeight="1" x14ac:dyDescent="0.25">
      <c r="A4141" s="6">
        <f>'MEDIDAS ML'!A2781</f>
        <v>123</v>
      </c>
      <c r="B4141" s="15">
        <f>'MEDIDAS ML'!B2781</f>
        <v>123</v>
      </c>
      <c r="C4141" s="6">
        <f>'MEDIDAS ML'!C2781</f>
        <v>123</v>
      </c>
      <c r="D4141" s="6" t="str">
        <f>'MEDIDAS ML'!D2781</f>
        <v>8x23x30 cm - 301 grs</v>
      </c>
      <c r="E4141" s="16">
        <f>'MEDIDAS ML'!E2781</f>
        <v>8</v>
      </c>
      <c r="F4141" s="16">
        <f>'MEDIDAS ML'!F2781</f>
        <v>23</v>
      </c>
      <c r="G4141" s="16">
        <f>'MEDIDAS ML'!G2781</f>
        <v>30</v>
      </c>
      <c r="H4141" s="16">
        <f>'MEDIDAS ML'!H2781</f>
        <v>0.30099999999999999</v>
      </c>
      <c r="I4141" s="16">
        <f>'MEDIDAS ML'!I2781</f>
        <v>1.38</v>
      </c>
      <c r="J4141" s="6" t="str">
        <f>'MEDIDAS ML'!J2781</f>
        <v>Se calcula por P volum</v>
      </c>
      <c r="K4141" s="16">
        <f>'MEDIDAS ML'!K2781</f>
        <v>1.38</v>
      </c>
      <c r="L4141" s="7">
        <f>'MEDIDAS ML'!L2781</f>
        <v>22300</v>
      </c>
      <c r="M4141" s="6" t="str">
        <f>'MEDIDAS ML'!M2781</f>
        <v>Sin costo fijo</v>
      </c>
      <c r="N4141" s="7">
        <f>'MEDIDAS ML'!N2781</f>
        <v>0</v>
      </c>
      <c r="O4141" s="6" t="str">
        <f>'MEDIDAS ML'!O2781</f>
        <v>$19.990-$30.000</v>
      </c>
      <c r="P4141" s="7">
        <f>'MEDIDAS ML'!P2781</f>
        <v>2560</v>
      </c>
      <c r="Q4141" s="7">
        <f>'MEDIDAS ML'!Q2781</f>
        <v>2560</v>
      </c>
      <c r="R4141" s="23" t="e">
        <f>'MEDIDAS ML'!#REF!</f>
        <v>#REF!</v>
      </c>
      <c r="S4141" s="24" t="e">
        <f>'MEDIDAS ML'!#REF!</f>
        <v>#REF!</v>
      </c>
      <c r="T4141" s="24" t="e">
        <f>'MEDIDAS ML'!#REF!</f>
        <v>#REF!</v>
      </c>
      <c r="U4141" s="24" t="e">
        <f>'MEDIDAS ML'!#REF!</f>
        <v>#REF!</v>
      </c>
      <c r="V4141" s="22" t="e">
        <f>'MEDIDAS ML'!#REF!</f>
        <v>#REF!</v>
      </c>
      <c r="W4141" s="17" t="e">
        <f>'MEDIDAS ML'!#REF!</f>
        <v>#REF!</v>
      </c>
      <c r="X4141" t="e">
        <f>'MEDIDAS ML'!#REF!</f>
        <v>#REF!</v>
      </c>
    </row>
    <row r="4142" spans="1:24" ht="15.75" customHeight="1" x14ac:dyDescent="0.25">
      <c r="A4142" s="6">
        <f>'MEDIDAS ML'!A2782</f>
        <v>123</v>
      </c>
      <c r="B4142" s="15">
        <f>'MEDIDAS ML'!B2782</f>
        <v>123</v>
      </c>
      <c r="C4142" s="6">
        <f>'MEDIDAS ML'!C2782</f>
        <v>123</v>
      </c>
      <c r="D4142" s="6" t="str">
        <f>'MEDIDAS ML'!D2782</f>
        <v>8x23x30 cm - 301 grs</v>
      </c>
      <c r="E4142" s="16">
        <f>'MEDIDAS ML'!E2782</f>
        <v>8</v>
      </c>
      <c r="F4142" s="16">
        <f>'MEDIDAS ML'!F2782</f>
        <v>23</v>
      </c>
      <c r="G4142" s="16">
        <f>'MEDIDAS ML'!G2782</f>
        <v>30</v>
      </c>
      <c r="H4142" s="16">
        <f>'MEDIDAS ML'!H2782</f>
        <v>0.30099999999999999</v>
      </c>
      <c r="I4142" s="16">
        <f>'MEDIDAS ML'!I2782</f>
        <v>1.38</v>
      </c>
      <c r="J4142" s="6" t="str">
        <f>'MEDIDAS ML'!J2782</f>
        <v>Se calcula por P volum</v>
      </c>
      <c r="K4142" s="16">
        <f>'MEDIDAS ML'!K2782</f>
        <v>1.38</v>
      </c>
      <c r="L4142" s="7">
        <f>'MEDIDAS ML'!L2782</f>
        <v>22300</v>
      </c>
      <c r="M4142" s="6" t="str">
        <f>'MEDIDAS ML'!M2782</f>
        <v>Sin costo fijo</v>
      </c>
      <c r="N4142" s="7">
        <f>'MEDIDAS ML'!N2782</f>
        <v>0</v>
      </c>
      <c r="O4142" s="6" t="str">
        <f>'MEDIDAS ML'!O2782</f>
        <v>$19.990-$30.000</v>
      </c>
      <c r="P4142" s="7">
        <f>'MEDIDAS ML'!P2782</f>
        <v>2560</v>
      </c>
      <c r="Q4142" s="7">
        <f>'MEDIDAS ML'!Q2782</f>
        <v>2560</v>
      </c>
      <c r="R4142" s="23" t="e">
        <f>'MEDIDAS ML'!#REF!</f>
        <v>#REF!</v>
      </c>
      <c r="S4142" s="24" t="e">
        <f>'MEDIDAS ML'!#REF!</f>
        <v>#REF!</v>
      </c>
      <c r="T4142" s="24" t="e">
        <f>'MEDIDAS ML'!#REF!</f>
        <v>#REF!</v>
      </c>
      <c r="U4142" s="24" t="e">
        <f>'MEDIDAS ML'!#REF!</f>
        <v>#REF!</v>
      </c>
      <c r="V4142" s="22" t="e">
        <f>'MEDIDAS ML'!#REF!</f>
        <v>#REF!</v>
      </c>
      <c r="W4142" s="17" t="e">
        <f>'MEDIDAS ML'!#REF!</f>
        <v>#REF!</v>
      </c>
      <c r="X4142" t="e">
        <f>'MEDIDAS ML'!#REF!</f>
        <v>#REF!</v>
      </c>
    </row>
    <row r="4143" spans="1:24" ht="15.75" customHeight="1" x14ac:dyDescent="0.25">
      <c r="A4143" s="6">
        <f>'MEDIDAS ML'!A2190</f>
        <v>123</v>
      </c>
      <c r="B4143" s="15">
        <f>'MEDIDAS ML'!B2190</f>
        <v>123</v>
      </c>
      <c r="C4143" s="6">
        <f>'MEDIDAS ML'!C2190</f>
        <v>123</v>
      </c>
      <c r="D4143" s="6" t="str">
        <f>'MEDIDAS ML'!D2190</f>
        <v>7x23x5 cm - 460 grs</v>
      </c>
      <c r="E4143" s="16">
        <f>'MEDIDAS ML'!E2190</f>
        <v>7</v>
      </c>
      <c r="F4143" s="16">
        <f>'MEDIDAS ML'!F2190</f>
        <v>23</v>
      </c>
      <c r="G4143" s="16">
        <f>'MEDIDAS ML'!G2190</f>
        <v>5</v>
      </c>
      <c r="H4143" s="16">
        <f>'MEDIDAS ML'!H2190</f>
        <v>0.46</v>
      </c>
      <c r="I4143" s="16">
        <f>'MEDIDAS ML'!I2190</f>
        <v>0.20125000000000001</v>
      </c>
      <c r="J4143" s="6" t="str">
        <f>'MEDIDAS ML'!J2190</f>
        <v>Se calcula por Peso</v>
      </c>
      <c r="K4143" s="16">
        <f>'MEDIDAS ML'!K2190</f>
        <v>0.46</v>
      </c>
      <c r="L4143" s="7">
        <f>'MEDIDAS ML'!L2190</f>
        <v>20990</v>
      </c>
      <c r="M4143" s="6" t="str">
        <f>'MEDIDAS ML'!M2190</f>
        <v>Sin costo fijo</v>
      </c>
      <c r="N4143" s="7">
        <f>'MEDIDAS ML'!N2190</f>
        <v>0</v>
      </c>
      <c r="O4143" s="6" t="str">
        <f>'MEDIDAS ML'!O2190</f>
        <v>$19.990-$30.000</v>
      </c>
      <c r="P4143" s="7">
        <f>'MEDIDAS ML'!P2190</f>
        <v>2400</v>
      </c>
      <c r="Q4143" s="7">
        <f>'MEDIDAS ML'!Q2190</f>
        <v>2400</v>
      </c>
      <c r="R4143" s="23" t="e">
        <f>'MEDIDAS ML'!#REF!</f>
        <v>#REF!</v>
      </c>
      <c r="S4143" s="24" t="e">
        <f>'MEDIDAS ML'!#REF!</f>
        <v>#REF!</v>
      </c>
      <c r="T4143" s="24" t="e">
        <f>'MEDIDAS ML'!#REF!</f>
        <v>#REF!</v>
      </c>
      <c r="U4143" s="24" t="e">
        <f>'MEDIDAS ML'!#REF!</f>
        <v>#REF!</v>
      </c>
      <c r="V4143" s="22" t="e">
        <f>'MEDIDAS ML'!#REF!</f>
        <v>#REF!</v>
      </c>
      <c r="W4143" s="17" t="e">
        <f>'MEDIDAS ML'!#REF!</f>
        <v>#REF!</v>
      </c>
      <c r="X4143" t="e">
        <f>'MEDIDAS ML'!#REF!</f>
        <v>#REF!</v>
      </c>
    </row>
    <row r="4144" spans="1:24" ht="15.75" customHeight="1" x14ac:dyDescent="0.25">
      <c r="A4144" s="6">
        <f>'MEDIDAS ML'!A2191</f>
        <v>123</v>
      </c>
      <c r="B4144" s="15">
        <f>'MEDIDAS ML'!B2191</f>
        <v>123</v>
      </c>
      <c r="C4144" s="6">
        <f>'MEDIDAS ML'!C2191</f>
        <v>123</v>
      </c>
      <c r="D4144" s="6" t="str">
        <f>'MEDIDAS ML'!D2191</f>
        <v>7x23x5 cm - 460 grs</v>
      </c>
      <c r="E4144" s="16">
        <f>'MEDIDAS ML'!E2191</f>
        <v>7</v>
      </c>
      <c r="F4144" s="16">
        <f>'MEDIDAS ML'!F2191</f>
        <v>23</v>
      </c>
      <c r="G4144" s="16">
        <f>'MEDIDAS ML'!G2191</f>
        <v>5</v>
      </c>
      <c r="H4144" s="16">
        <f>'MEDIDAS ML'!H2191</f>
        <v>0.46</v>
      </c>
      <c r="I4144" s="16">
        <f>'MEDIDAS ML'!I2191</f>
        <v>0.20125000000000001</v>
      </c>
      <c r="J4144" s="6" t="str">
        <f>'MEDIDAS ML'!J2191</f>
        <v>Se calcula por Peso</v>
      </c>
      <c r="K4144" s="16">
        <f>'MEDIDAS ML'!K2191</f>
        <v>0.46</v>
      </c>
      <c r="L4144" s="7">
        <f>'MEDIDAS ML'!L2191</f>
        <v>20990</v>
      </c>
      <c r="M4144" s="6" t="str">
        <f>'MEDIDAS ML'!M2191</f>
        <v>Sin costo fijo</v>
      </c>
      <c r="N4144" s="7">
        <f>'MEDIDAS ML'!N2191</f>
        <v>0</v>
      </c>
      <c r="O4144" s="6" t="str">
        <f>'MEDIDAS ML'!O2191</f>
        <v>$19.990-$30.000</v>
      </c>
      <c r="P4144" s="7">
        <f>'MEDIDAS ML'!P2191</f>
        <v>2400</v>
      </c>
      <c r="Q4144" s="7">
        <f>'MEDIDAS ML'!Q2191</f>
        <v>2400</v>
      </c>
      <c r="R4144" s="23" t="e">
        <f>'MEDIDAS ML'!#REF!</f>
        <v>#REF!</v>
      </c>
      <c r="S4144" s="24" t="e">
        <f>'MEDIDAS ML'!#REF!</f>
        <v>#REF!</v>
      </c>
      <c r="T4144" s="24" t="e">
        <f>'MEDIDAS ML'!#REF!</f>
        <v>#REF!</v>
      </c>
      <c r="U4144" s="24" t="e">
        <f>'MEDIDAS ML'!#REF!</f>
        <v>#REF!</v>
      </c>
      <c r="V4144" s="22" t="e">
        <f>'MEDIDAS ML'!#REF!</f>
        <v>#REF!</v>
      </c>
      <c r="W4144" s="17" t="e">
        <f>'MEDIDAS ML'!#REF!</f>
        <v>#REF!</v>
      </c>
      <c r="X4144" t="e">
        <f>'MEDIDAS ML'!#REF!</f>
        <v>#REF!</v>
      </c>
    </row>
    <row r="4145" spans="1:24" ht="15.75" customHeight="1" x14ac:dyDescent="0.25">
      <c r="A4145" s="6">
        <f>'MEDIDAS ML'!A1071</f>
        <v>123</v>
      </c>
      <c r="B4145" s="15">
        <f>'MEDIDAS ML'!B1071</f>
        <v>123</v>
      </c>
      <c r="C4145" s="6">
        <f>'MEDIDAS ML'!C1071</f>
        <v>123</v>
      </c>
      <c r="D4145" s="6" t="str">
        <f>'MEDIDAS ML'!D1071</f>
        <v>6x33x48 cm - 1260 grs</v>
      </c>
      <c r="E4145" s="16">
        <f>'MEDIDAS ML'!E1071</f>
        <v>6</v>
      </c>
      <c r="F4145" s="16">
        <f>'MEDIDAS ML'!F1071</f>
        <v>33</v>
      </c>
      <c r="G4145" s="16">
        <f>'MEDIDAS ML'!G1071</f>
        <v>48</v>
      </c>
      <c r="H4145" s="16">
        <f>'MEDIDAS ML'!H1071</f>
        <v>1.26</v>
      </c>
      <c r="I4145" s="16">
        <f>'MEDIDAS ML'!I1071</f>
        <v>2.3759999999999999</v>
      </c>
      <c r="J4145" s="6" t="str">
        <f>'MEDIDAS ML'!J1071</f>
        <v>Se calcula por P volum</v>
      </c>
      <c r="K4145" s="16">
        <f>'MEDIDAS ML'!K1071</f>
        <v>2.3759999999999999</v>
      </c>
      <c r="L4145" s="7">
        <f>'MEDIDAS ML'!L1071</f>
        <v>22990</v>
      </c>
      <c r="M4145" s="6" t="str">
        <f>'MEDIDAS ML'!M1071</f>
        <v>Sin costo fijo</v>
      </c>
      <c r="N4145" s="7">
        <f>'MEDIDAS ML'!N1071</f>
        <v>0</v>
      </c>
      <c r="O4145" s="6" t="str">
        <f>'MEDIDAS ML'!O1071</f>
        <v>$19.990-$30.000</v>
      </c>
      <c r="P4145" s="7">
        <f>'MEDIDAS ML'!P1071</f>
        <v>2880</v>
      </c>
      <c r="Q4145" s="7">
        <f>'MEDIDAS ML'!Q1071</f>
        <v>2880</v>
      </c>
      <c r="R4145" s="23" t="e">
        <f>'MEDIDAS ML'!#REF!</f>
        <v>#REF!</v>
      </c>
      <c r="S4145" s="24" t="e">
        <f>'MEDIDAS ML'!#REF!</f>
        <v>#REF!</v>
      </c>
      <c r="T4145" s="24" t="e">
        <f>'MEDIDAS ML'!#REF!</f>
        <v>#REF!</v>
      </c>
      <c r="U4145" s="24" t="e">
        <f>'MEDIDAS ML'!#REF!</f>
        <v>#REF!</v>
      </c>
      <c r="V4145" s="22" t="e">
        <f>'MEDIDAS ML'!#REF!</f>
        <v>#REF!</v>
      </c>
      <c r="W4145" s="17" t="e">
        <f>'MEDIDAS ML'!#REF!</f>
        <v>#REF!</v>
      </c>
      <c r="X4145" t="e">
        <f>'MEDIDAS ML'!#REF!</f>
        <v>#REF!</v>
      </c>
    </row>
    <row r="4146" spans="1:24" ht="15.75" customHeight="1" x14ac:dyDescent="0.25">
      <c r="A4146" s="6">
        <f>'MEDIDAS ML'!A799</f>
        <v>123</v>
      </c>
      <c r="B4146" s="15">
        <f>'MEDIDAS ML'!B799</f>
        <v>123</v>
      </c>
      <c r="C4146" s="6">
        <f>'MEDIDAS ML'!C799</f>
        <v>123</v>
      </c>
      <c r="D4146" s="6" t="str">
        <f>'MEDIDAS ML'!D799</f>
        <v>8x22x13 cm - 1950 grs</v>
      </c>
      <c r="E4146" s="16">
        <f>'MEDIDAS ML'!E799</f>
        <v>8</v>
      </c>
      <c r="F4146" s="16">
        <f>'MEDIDAS ML'!F799</f>
        <v>22</v>
      </c>
      <c r="G4146" s="16">
        <f>'MEDIDAS ML'!G799</f>
        <v>13</v>
      </c>
      <c r="H4146" s="16">
        <f>'MEDIDAS ML'!H799</f>
        <v>1.95</v>
      </c>
      <c r="I4146" s="16">
        <f>'MEDIDAS ML'!I799</f>
        <v>0.57199999999999995</v>
      </c>
      <c r="J4146" s="6" t="str">
        <f>'MEDIDAS ML'!J799</f>
        <v>Se calcula por Peso</v>
      </c>
      <c r="K4146" s="16">
        <f>'MEDIDAS ML'!K799</f>
        <v>1.95</v>
      </c>
      <c r="L4146" s="7">
        <f>'MEDIDAS ML'!L799</f>
        <v>24240</v>
      </c>
      <c r="M4146" s="6" t="str">
        <f>'MEDIDAS ML'!M799</f>
        <v>Sin costo fijo</v>
      </c>
      <c r="N4146" s="7">
        <f>'MEDIDAS ML'!N799</f>
        <v>0</v>
      </c>
      <c r="O4146" s="6" t="str">
        <f>'MEDIDAS ML'!O799</f>
        <v>$19.990-$30.000</v>
      </c>
      <c r="P4146" s="7">
        <f>'MEDIDAS ML'!P799</f>
        <v>2640</v>
      </c>
      <c r="Q4146" s="7">
        <f>'MEDIDAS ML'!Q799</f>
        <v>2640</v>
      </c>
      <c r="R4146" s="23" t="e">
        <f>'MEDIDAS ML'!#REF!</f>
        <v>#REF!</v>
      </c>
      <c r="S4146" s="24" t="e">
        <f>'MEDIDAS ML'!#REF!</f>
        <v>#REF!</v>
      </c>
      <c r="T4146" s="24" t="e">
        <f>'MEDIDAS ML'!#REF!</f>
        <v>#REF!</v>
      </c>
      <c r="U4146" s="24" t="e">
        <f>'MEDIDAS ML'!#REF!</f>
        <v>#REF!</v>
      </c>
      <c r="V4146" s="22" t="e">
        <f>'MEDIDAS ML'!#REF!</f>
        <v>#REF!</v>
      </c>
      <c r="W4146" s="17" t="e">
        <f>'MEDIDAS ML'!#REF!</f>
        <v>#REF!</v>
      </c>
      <c r="X4146" t="e">
        <f>'MEDIDAS ML'!#REF!</f>
        <v>#REF!</v>
      </c>
    </row>
    <row r="4147" spans="1:24" ht="15.75" customHeight="1" x14ac:dyDescent="0.25">
      <c r="A4147" s="6">
        <f>'MEDIDAS ML'!A800</f>
        <v>123</v>
      </c>
      <c r="B4147" s="15">
        <f>'MEDIDAS ML'!B800</f>
        <v>123</v>
      </c>
      <c r="C4147" s="6">
        <f>'MEDIDAS ML'!C800</f>
        <v>123</v>
      </c>
      <c r="D4147" s="6" t="str">
        <f>'MEDIDAS ML'!D800</f>
        <v>8x22x13 cm - 1950 grs</v>
      </c>
      <c r="E4147" s="16">
        <f>'MEDIDAS ML'!E800</f>
        <v>8</v>
      </c>
      <c r="F4147" s="16">
        <f>'MEDIDAS ML'!F800</f>
        <v>22</v>
      </c>
      <c r="G4147" s="16">
        <f>'MEDIDAS ML'!G800</f>
        <v>13</v>
      </c>
      <c r="H4147" s="16">
        <f>'MEDIDAS ML'!H800</f>
        <v>1.95</v>
      </c>
      <c r="I4147" s="16">
        <f>'MEDIDAS ML'!I800</f>
        <v>0.57199999999999995</v>
      </c>
      <c r="J4147" s="6" t="str">
        <f>'MEDIDAS ML'!J800</f>
        <v>Se calcula por Peso</v>
      </c>
      <c r="K4147" s="16">
        <f>'MEDIDAS ML'!K800</f>
        <v>1.95</v>
      </c>
      <c r="L4147" s="7">
        <f>'MEDIDAS ML'!L800</f>
        <v>24240</v>
      </c>
      <c r="M4147" s="6" t="str">
        <f>'MEDIDAS ML'!M800</f>
        <v>Sin costo fijo</v>
      </c>
      <c r="N4147" s="7">
        <f>'MEDIDAS ML'!N800</f>
        <v>0</v>
      </c>
      <c r="O4147" s="6" t="str">
        <f>'MEDIDAS ML'!O800</f>
        <v>$19.990-$30.000</v>
      </c>
      <c r="P4147" s="7">
        <f>'MEDIDAS ML'!P800</f>
        <v>2640</v>
      </c>
      <c r="Q4147" s="7">
        <f>'MEDIDAS ML'!Q800</f>
        <v>2640</v>
      </c>
      <c r="R4147" s="23" t="e">
        <f>'MEDIDAS ML'!#REF!</f>
        <v>#REF!</v>
      </c>
      <c r="S4147" s="24" t="e">
        <f>'MEDIDAS ML'!#REF!</f>
        <v>#REF!</v>
      </c>
      <c r="T4147" s="24" t="e">
        <f>'MEDIDAS ML'!#REF!</f>
        <v>#REF!</v>
      </c>
      <c r="U4147" s="24" t="e">
        <f>'MEDIDAS ML'!#REF!</f>
        <v>#REF!</v>
      </c>
      <c r="V4147" s="22" t="e">
        <f>'MEDIDAS ML'!#REF!</f>
        <v>#REF!</v>
      </c>
      <c r="W4147" s="17" t="e">
        <f>'MEDIDAS ML'!#REF!</f>
        <v>#REF!</v>
      </c>
      <c r="X4147" t="e">
        <f>'MEDIDAS ML'!#REF!</f>
        <v>#REF!</v>
      </c>
    </row>
    <row r="4148" spans="1:24" ht="15.75" customHeight="1" x14ac:dyDescent="0.25">
      <c r="A4148" s="6">
        <f>'MEDIDAS ML'!A1095</f>
        <v>123</v>
      </c>
      <c r="B4148" s="15">
        <f>'MEDIDAS ML'!B1095</f>
        <v>123</v>
      </c>
      <c r="C4148" s="6">
        <f>'MEDIDAS ML'!C1095</f>
        <v>123</v>
      </c>
      <c r="D4148" s="6" t="str">
        <f>'MEDIDAS ML'!D1095</f>
        <v>11x12x17 cm - 1250 grs</v>
      </c>
      <c r="E4148" s="16">
        <f>'MEDIDAS ML'!E1095</f>
        <v>11</v>
      </c>
      <c r="F4148" s="16">
        <f>'MEDIDAS ML'!F1095</f>
        <v>12</v>
      </c>
      <c r="G4148" s="16">
        <f>'MEDIDAS ML'!G1095</f>
        <v>17</v>
      </c>
      <c r="H4148" s="16">
        <f>'MEDIDAS ML'!H1095</f>
        <v>1.25</v>
      </c>
      <c r="I4148" s="16">
        <f>'MEDIDAS ML'!I1095</f>
        <v>0.56100000000000005</v>
      </c>
      <c r="J4148" s="6" t="str">
        <f>'MEDIDAS ML'!J1095</f>
        <v>Se calcula por Peso</v>
      </c>
      <c r="K4148" s="16">
        <f>'MEDIDAS ML'!K1095</f>
        <v>1.25</v>
      </c>
      <c r="L4148" s="7">
        <f>'MEDIDAS ML'!L1095</f>
        <v>21991</v>
      </c>
      <c r="M4148" s="6" t="str">
        <f>'MEDIDAS ML'!M1095</f>
        <v>Sin costo fijo</v>
      </c>
      <c r="N4148" s="7">
        <f>'MEDIDAS ML'!N1095</f>
        <v>0</v>
      </c>
      <c r="O4148" s="6" t="str">
        <f>'MEDIDAS ML'!O1095</f>
        <v>$19.990-$30.000</v>
      </c>
      <c r="P4148" s="7">
        <f>'MEDIDAS ML'!P1095</f>
        <v>2560</v>
      </c>
      <c r="Q4148" s="7">
        <f>'MEDIDAS ML'!Q1095</f>
        <v>2560</v>
      </c>
      <c r="R4148" s="23" t="e">
        <f>'MEDIDAS ML'!#REF!</f>
        <v>#REF!</v>
      </c>
      <c r="S4148" s="24" t="e">
        <f>'MEDIDAS ML'!#REF!</f>
        <v>#REF!</v>
      </c>
      <c r="T4148" s="24" t="e">
        <f>'MEDIDAS ML'!#REF!</f>
        <v>#REF!</v>
      </c>
      <c r="U4148" s="24" t="e">
        <f>'MEDIDAS ML'!#REF!</f>
        <v>#REF!</v>
      </c>
      <c r="V4148" s="22" t="e">
        <f>'MEDIDAS ML'!#REF!</f>
        <v>#REF!</v>
      </c>
      <c r="W4148" s="17" t="e">
        <f>'MEDIDAS ML'!#REF!</f>
        <v>#REF!</v>
      </c>
      <c r="X4148" t="e">
        <f>'MEDIDAS ML'!#REF!</f>
        <v>#REF!</v>
      </c>
    </row>
    <row r="4149" spans="1:24" ht="15.75" customHeight="1" x14ac:dyDescent="0.25">
      <c r="A4149" s="6">
        <f>'MEDIDAS ML'!A1262</f>
        <v>123</v>
      </c>
      <c r="B4149" s="15">
        <f>'MEDIDAS ML'!B1262</f>
        <v>123</v>
      </c>
      <c r="C4149" s="6">
        <f>'MEDIDAS ML'!C1262</f>
        <v>123</v>
      </c>
      <c r="D4149" s="6" t="str">
        <f>'MEDIDAS ML'!D1262</f>
        <v>11x12x15 cm - 1046 grs</v>
      </c>
      <c r="E4149" s="16">
        <f>'MEDIDAS ML'!E1262</f>
        <v>11</v>
      </c>
      <c r="F4149" s="16">
        <f>'MEDIDAS ML'!F1262</f>
        <v>12</v>
      </c>
      <c r="G4149" s="16">
        <f>'MEDIDAS ML'!G1262</f>
        <v>15</v>
      </c>
      <c r="H4149" s="16">
        <f>'MEDIDAS ML'!H1262</f>
        <v>1.046</v>
      </c>
      <c r="I4149" s="16">
        <f>'MEDIDAS ML'!I1262</f>
        <v>0.495</v>
      </c>
      <c r="J4149" s="6" t="str">
        <f>'MEDIDAS ML'!J1262</f>
        <v>Se calcula por Peso</v>
      </c>
      <c r="K4149" s="16">
        <f>'MEDIDAS ML'!K1262</f>
        <v>1.046</v>
      </c>
      <c r="L4149" s="7">
        <f>'MEDIDAS ML'!L1262</f>
        <v>21990</v>
      </c>
      <c r="M4149" s="6" t="str">
        <f>'MEDIDAS ML'!M1262</f>
        <v>Sin costo fijo</v>
      </c>
      <c r="N4149" s="7">
        <f>'MEDIDAS ML'!N1262</f>
        <v>0</v>
      </c>
      <c r="O4149" s="6" t="str">
        <f>'MEDIDAS ML'!O1262</f>
        <v>$19.990-$30.000</v>
      </c>
      <c r="P4149" s="7">
        <f>'MEDIDAS ML'!P1262</f>
        <v>2560</v>
      </c>
      <c r="Q4149" s="7">
        <f>'MEDIDAS ML'!Q1262</f>
        <v>2560</v>
      </c>
      <c r="R4149" s="23" t="e">
        <f>'MEDIDAS ML'!#REF!</f>
        <v>#REF!</v>
      </c>
      <c r="S4149" s="24" t="e">
        <f>'MEDIDAS ML'!#REF!</f>
        <v>#REF!</v>
      </c>
      <c r="T4149" s="24" t="e">
        <f>'MEDIDAS ML'!#REF!</f>
        <v>#REF!</v>
      </c>
      <c r="U4149" s="24" t="e">
        <f>'MEDIDAS ML'!#REF!</f>
        <v>#REF!</v>
      </c>
      <c r="V4149" s="22" t="e">
        <f>'MEDIDAS ML'!#REF!</f>
        <v>#REF!</v>
      </c>
      <c r="W4149" s="17" t="e">
        <f>'MEDIDAS ML'!#REF!</f>
        <v>#REF!</v>
      </c>
      <c r="X4149" t="e">
        <f>'MEDIDAS ML'!#REF!</f>
        <v>#REF!</v>
      </c>
    </row>
    <row r="4150" spans="1:24" ht="15.75" customHeight="1" x14ac:dyDescent="0.25">
      <c r="A4150" s="6">
        <f>'MEDIDAS ML'!A1263</f>
        <v>123</v>
      </c>
      <c r="B4150" s="15">
        <f>'MEDIDAS ML'!B1263</f>
        <v>123</v>
      </c>
      <c r="C4150" s="6">
        <f>'MEDIDAS ML'!C1263</f>
        <v>123</v>
      </c>
      <c r="D4150" s="6" t="str">
        <f>'MEDIDAS ML'!D1263</f>
        <v>11x12x15 cm - 1046 grs</v>
      </c>
      <c r="E4150" s="16">
        <f>'MEDIDAS ML'!E1263</f>
        <v>11</v>
      </c>
      <c r="F4150" s="16">
        <f>'MEDIDAS ML'!F1263</f>
        <v>12</v>
      </c>
      <c r="G4150" s="16">
        <f>'MEDIDAS ML'!G1263</f>
        <v>15</v>
      </c>
      <c r="H4150" s="16">
        <f>'MEDIDAS ML'!H1263</f>
        <v>1.046</v>
      </c>
      <c r="I4150" s="16">
        <f>'MEDIDAS ML'!I1263</f>
        <v>0.495</v>
      </c>
      <c r="J4150" s="6" t="str">
        <f>'MEDIDAS ML'!J1263</f>
        <v>Se calcula por Peso</v>
      </c>
      <c r="K4150" s="16">
        <f>'MEDIDAS ML'!K1263</f>
        <v>1.046</v>
      </c>
      <c r="L4150" s="7">
        <f>'MEDIDAS ML'!L1263</f>
        <v>21990</v>
      </c>
      <c r="M4150" s="6" t="str">
        <f>'MEDIDAS ML'!M1263</f>
        <v>Sin costo fijo</v>
      </c>
      <c r="N4150" s="7">
        <f>'MEDIDAS ML'!N1263</f>
        <v>0</v>
      </c>
      <c r="O4150" s="6" t="str">
        <f>'MEDIDAS ML'!O1263</f>
        <v>$19.990-$30.000</v>
      </c>
      <c r="P4150" s="7">
        <f>'MEDIDAS ML'!P1263</f>
        <v>2560</v>
      </c>
      <c r="Q4150" s="7">
        <f>'MEDIDAS ML'!Q1263</f>
        <v>2560</v>
      </c>
      <c r="R4150" s="23" t="e">
        <f>'MEDIDAS ML'!#REF!</f>
        <v>#REF!</v>
      </c>
      <c r="S4150" s="24" t="e">
        <f>'MEDIDAS ML'!#REF!</f>
        <v>#REF!</v>
      </c>
      <c r="T4150" s="24" t="e">
        <f>'MEDIDAS ML'!#REF!</f>
        <v>#REF!</v>
      </c>
      <c r="U4150" s="24" t="e">
        <f>'MEDIDAS ML'!#REF!</f>
        <v>#REF!</v>
      </c>
      <c r="V4150" s="22" t="e">
        <f>'MEDIDAS ML'!#REF!</f>
        <v>#REF!</v>
      </c>
      <c r="W4150" s="17" t="e">
        <f>'MEDIDAS ML'!#REF!</f>
        <v>#REF!</v>
      </c>
      <c r="X4150" t="e">
        <f>'MEDIDAS ML'!#REF!</f>
        <v>#REF!</v>
      </c>
    </row>
    <row r="4151" spans="1:24" ht="15.75" customHeight="1" x14ac:dyDescent="0.25">
      <c r="A4151" s="6">
        <f>'MEDIDAS ML'!A1298</f>
        <v>123</v>
      </c>
      <c r="B4151" s="15">
        <f>'MEDIDAS ML'!B1298</f>
        <v>123</v>
      </c>
      <c r="C4151" s="6">
        <f>'MEDIDAS ML'!C1298</f>
        <v>123</v>
      </c>
      <c r="D4151" s="6" t="str">
        <f>'MEDIDAS ML'!D1298</f>
        <v>5x20x26 cm - 1020 grs</v>
      </c>
      <c r="E4151" s="16">
        <f>'MEDIDAS ML'!E1298</f>
        <v>5</v>
      </c>
      <c r="F4151" s="16">
        <f>'MEDIDAS ML'!F1298</f>
        <v>20</v>
      </c>
      <c r="G4151" s="16">
        <f>'MEDIDAS ML'!G1298</f>
        <v>26</v>
      </c>
      <c r="H4151" s="16">
        <f>'MEDIDAS ML'!H1298</f>
        <v>1.02</v>
      </c>
      <c r="I4151" s="16">
        <f>'MEDIDAS ML'!I1298</f>
        <v>0.65</v>
      </c>
      <c r="J4151" s="6" t="str">
        <f>'MEDIDAS ML'!J1298</f>
        <v>Se calcula por Peso</v>
      </c>
      <c r="K4151" s="16">
        <f>'MEDIDAS ML'!K1298</f>
        <v>1.02</v>
      </c>
      <c r="L4151" s="7">
        <f>'MEDIDAS ML'!L1298</f>
        <v>21990</v>
      </c>
      <c r="M4151" s="6" t="str">
        <f>'MEDIDAS ML'!M1298</f>
        <v>Sin costo fijo</v>
      </c>
      <c r="N4151" s="7">
        <f>'MEDIDAS ML'!N1298</f>
        <v>0</v>
      </c>
      <c r="O4151" s="6" t="str">
        <f>'MEDIDAS ML'!O1298</f>
        <v>$19.990-$30.000</v>
      </c>
      <c r="P4151" s="7">
        <f>'MEDIDAS ML'!P1298</f>
        <v>2560</v>
      </c>
      <c r="Q4151" s="7">
        <f>'MEDIDAS ML'!Q1298</f>
        <v>2560</v>
      </c>
      <c r="R4151" s="23" t="e">
        <f>'MEDIDAS ML'!#REF!</f>
        <v>#REF!</v>
      </c>
      <c r="S4151" s="24" t="e">
        <f>'MEDIDAS ML'!#REF!</f>
        <v>#REF!</v>
      </c>
      <c r="T4151" s="24" t="e">
        <f>'MEDIDAS ML'!#REF!</f>
        <v>#REF!</v>
      </c>
      <c r="U4151" s="24" t="e">
        <f>'MEDIDAS ML'!#REF!</f>
        <v>#REF!</v>
      </c>
      <c r="V4151" s="22" t="e">
        <f>'MEDIDAS ML'!#REF!</f>
        <v>#REF!</v>
      </c>
      <c r="W4151" s="17" t="e">
        <f>'MEDIDAS ML'!#REF!</f>
        <v>#REF!</v>
      </c>
      <c r="X4151" t="e">
        <f>'MEDIDAS ML'!#REF!</f>
        <v>#REF!</v>
      </c>
    </row>
    <row r="4152" spans="1:24" ht="15.75" customHeight="1" x14ac:dyDescent="0.25">
      <c r="A4152" s="6">
        <f>'MEDIDAS ML'!A1299</f>
        <v>123</v>
      </c>
      <c r="B4152" s="15">
        <f>'MEDIDAS ML'!B1299</f>
        <v>123</v>
      </c>
      <c r="C4152" s="6">
        <f>'MEDIDAS ML'!C1299</f>
        <v>123</v>
      </c>
      <c r="D4152" s="6" t="str">
        <f>'MEDIDAS ML'!D1299</f>
        <v>5x20x26 cm - 1020 grs</v>
      </c>
      <c r="E4152" s="16">
        <f>'MEDIDAS ML'!E1299</f>
        <v>5</v>
      </c>
      <c r="F4152" s="16">
        <f>'MEDIDAS ML'!F1299</f>
        <v>20</v>
      </c>
      <c r="G4152" s="16">
        <f>'MEDIDAS ML'!G1299</f>
        <v>26</v>
      </c>
      <c r="H4152" s="16">
        <f>'MEDIDAS ML'!H1299</f>
        <v>1.02</v>
      </c>
      <c r="I4152" s="16">
        <f>'MEDIDAS ML'!I1299</f>
        <v>0.65</v>
      </c>
      <c r="J4152" s="6" t="str">
        <f>'MEDIDAS ML'!J1299</f>
        <v>Se calcula por Peso</v>
      </c>
      <c r="K4152" s="16">
        <f>'MEDIDAS ML'!K1299</f>
        <v>1.02</v>
      </c>
      <c r="L4152" s="7">
        <f>'MEDIDAS ML'!L1299</f>
        <v>21990</v>
      </c>
      <c r="M4152" s="6" t="str">
        <f>'MEDIDAS ML'!M1299</f>
        <v>Sin costo fijo</v>
      </c>
      <c r="N4152" s="7">
        <f>'MEDIDAS ML'!N1299</f>
        <v>0</v>
      </c>
      <c r="O4152" s="6" t="str">
        <f>'MEDIDAS ML'!O1299</f>
        <v>$19.990-$30.000</v>
      </c>
      <c r="P4152" s="7">
        <f>'MEDIDAS ML'!P1299</f>
        <v>2560</v>
      </c>
      <c r="Q4152" s="7">
        <f>'MEDIDAS ML'!Q1299</f>
        <v>2560</v>
      </c>
      <c r="R4152" s="23" t="e">
        <f>'MEDIDAS ML'!#REF!</f>
        <v>#REF!</v>
      </c>
      <c r="S4152" s="24" t="e">
        <f>'MEDIDAS ML'!#REF!</f>
        <v>#REF!</v>
      </c>
      <c r="T4152" s="24" t="e">
        <f>'MEDIDAS ML'!#REF!</f>
        <v>#REF!</v>
      </c>
      <c r="U4152" s="24" t="e">
        <f>'MEDIDAS ML'!#REF!</f>
        <v>#REF!</v>
      </c>
      <c r="V4152" s="22" t="e">
        <f>'MEDIDAS ML'!#REF!</f>
        <v>#REF!</v>
      </c>
      <c r="W4152" s="17" t="e">
        <f>'MEDIDAS ML'!#REF!</f>
        <v>#REF!</v>
      </c>
      <c r="X4152" t="e">
        <f>'MEDIDAS ML'!#REF!</f>
        <v>#REF!</v>
      </c>
    </row>
    <row r="4153" spans="1:24" ht="15.75" customHeight="1" x14ac:dyDescent="0.25">
      <c r="A4153" s="6">
        <f>'MEDIDAS ML'!A1688</f>
        <v>123</v>
      </c>
      <c r="B4153" s="15">
        <f>'MEDIDAS ML'!B1688</f>
        <v>123</v>
      </c>
      <c r="C4153" s="6">
        <f>'MEDIDAS ML'!C1688</f>
        <v>123</v>
      </c>
      <c r="D4153" s="6" t="str">
        <f>'MEDIDAS ML'!D1688</f>
        <v>8x21x27 cm - 680 grs</v>
      </c>
      <c r="E4153" s="16">
        <f>'MEDIDAS ML'!E1688</f>
        <v>8</v>
      </c>
      <c r="F4153" s="16">
        <f>'MEDIDAS ML'!F1688</f>
        <v>21</v>
      </c>
      <c r="G4153" s="16">
        <f>'MEDIDAS ML'!G1688</f>
        <v>27</v>
      </c>
      <c r="H4153" s="16">
        <f>'MEDIDAS ML'!H1688</f>
        <v>0.68</v>
      </c>
      <c r="I4153" s="16">
        <f>'MEDIDAS ML'!I1688</f>
        <v>1.1339999999999999</v>
      </c>
      <c r="J4153" s="6" t="str">
        <f>'MEDIDAS ML'!J1688</f>
        <v>Se calcula por P volum</v>
      </c>
      <c r="K4153" s="16">
        <f>'MEDIDAS ML'!K1688</f>
        <v>1.1339999999999999</v>
      </c>
      <c r="L4153" s="7">
        <f>'MEDIDAS ML'!L1688</f>
        <v>21990</v>
      </c>
      <c r="M4153" s="6" t="str">
        <f>'MEDIDAS ML'!M1688</f>
        <v>Sin costo fijo</v>
      </c>
      <c r="N4153" s="7">
        <f>'MEDIDAS ML'!N1688</f>
        <v>0</v>
      </c>
      <c r="O4153" s="6" t="str">
        <f>'MEDIDAS ML'!O1688</f>
        <v>$19.990-$30.000</v>
      </c>
      <c r="P4153" s="7">
        <f>'MEDIDAS ML'!P1688</f>
        <v>2560</v>
      </c>
      <c r="Q4153" s="7">
        <f>'MEDIDAS ML'!Q1688</f>
        <v>2560</v>
      </c>
      <c r="R4153" s="23" t="e">
        <f>'MEDIDAS ML'!#REF!</f>
        <v>#REF!</v>
      </c>
      <c r="S4153" s="24" t="e">
        <f>'MEDIDAS ML'!#REF!</f>
        <v>#REF!</v>
      </c>
      <c r="T4153" s="24" t="e">
        <f>'MEDIDAS ML'!#REF!</f>
        <v>#REF!</v>
      </c>
      <c r="U4153" s="24" t="e">
        <f>'MEDIDAS ML'!#REF!</f>
        <v>#REF!</v>
      </c>
      <c r="V4153" s="22" t="e">
        <f>'MEDIDAS ML'!#REF!</f>
        <v>#REF!</v>
      </c>
      <c r="W4153" s="17" t="e">
        <f>'MEDIDAS ML'!#REF!</f>
        <v>#REF!</v>
      </c>
      <c r="X4153" t="e">
        <f>'MEDIDAS ML'!#REF!</f>
        <v>#REF!</v>
      </c>
    </row>
    <row r="4154" spans="1:24" ht="15.75" customHeight="1" x14ac:dyDescent="0.25">
      <c r="A4154" s="6">
        <f>'MEDIDAS ML'!A1689</f>
        <v>123</v>
      </c>
      <c r="B4154" s="15">
        <f>'MEDIDAS ML'!B1689</f>
        <v>123</v>
      </c>
      <c r="C4154" s="6">
        <f>'MEDIDAS ML'!C1689</f>
        <v>123</v>
      </c>
      <c r="D4154" s="6" t="str">
        <f>'MEDIDAS ML'!D1689</f>
        <v>8x21x27 cm - 680 grs</v>
      </c>
      <c r="E4154" s="16">
        <f>'MEDIDAS ML'!E1689</f>
        <v>8</v>
      </c>
      <c r="F4154" s="16">
        <f>'MEDIDAS ML'!F1689</f>
        <v>21</v>
      </c>
      <c r="G4154" s="16">
        <f>'MEDIDAS ML'!G1689</f>
        <v>27</v>
      </c>
      <c r="H4154" s="16">
        <f>'MEDIDAS ML'!H1689</f>
        <v>0.68</v>
      </c>
      <c r="I4154" s="16">
        <f>'MEDIDAS ML'!I1689</f>
        <v>1.1339999999999999</v>
      </c>
      <c r="J4154" s="6" t="str">
        <f>'MEDIDAS ML'!J1689</f>
        <v>Se calcula por P volum</v>
      </c>
      <c r="K4154" s="16">
        <f>'MEDIDAS ML'!K1689</f>
        <v>1.1339999999999999</v>
      </c>
      <c r="L4154" s="7">
        <f>'MEDIDAS ML'!L1689</f>
        <v>21990</v>
      </c>
      <c r="M4154" s="6" t="str">
        <f>'MEDIDAS ML'!M1689</f>
        <v>Sin costo fijo</v>
      </c>
      <c r="N4154" s="7">
        <f>'MEDIDAS ML'!N1689</f>
        <v>0</v>
      </c>
      <c r="O4154" s="6" t="str">
        <f>'MEDIDAS ML'!O1689</f>
        <v>$19.990-$30.000</v>
      </c>
      <c r="P4154" s="7">
        <f>'MEDIDAS ML'!P1689</f>
        <v>2560</v>
      </c>
      <c r="Q4154" s="7">
        <f>'MEDIDAS ML'!Q1689</f>
        <v>2560</v>
      </c>
      <c r="R4154" s="23" t="e">
        <f>'MEDIDAS ML'!#REF!</f>
        <v>#REF!</v>
      </c>
      <c r="S4154" s="24" t="e">
        <f>'MEDIDAS ML'!#REF!</f>
        <v>#REF!</v>
      </c>
      <c r="T4154" s="24" t="e">
        <f>'MEDIDAS ML'!#REF!</f>
        <v>#REF!</v>
      </c>
      <c r="U4154" s="24" t="e">
        <f>'MEDIDAS ML'!#REF!</f>
        <v>#REF!</v>
      </c>
      <c r="V4154" s="22" t="e">
        <f>'MEDIDAS ML'!#REF!</f>
        <v>#REF!</v>
      </c>
      <c r="W4154" s="17" t="e">
        <f>'MEDIDAS ML'!#REF!</f>
        <v>#REF!</v>
      </c>
      <c r="X4154" t="e">
        <f>'MEDIDAS ML'!#REF!</f>
        <v>#REF!</v>
      </c>
    </row>
    <row r="4155" spans="1:24" ht="15.75" customHeight="1" x14ac:dyDescent="0.25">
      <c r="A4155" s="6">
        <f>'MEDIDAS ML'!A422</f>
        <v>123</v>
      </c>
      <c r="B4155" s="15">
        <f>'MEDIDAS ML'!B422</f>
        <v>123</v>
      </c>
      <c r="C4155" s="6">
        <f>'MEDIDAS ML'!C422</f>
        <v>123</v>
      </c>
      <c r="D4155" s="6" t="str">
        <f>'MEDIDAS ML'!D422</f>
        <v>16x17x22 cm - 4220 grs</v>
      </c>
      <c r="E4155" s="16">
        <f>'MEDIDAS ML'!E422</f>
        <v>16</v>
      </c>
      <c r="F4155" s="16">
        <f>'MEDIDAS ML'!F422</f>
        <v>17</v>
      </c>
      <c r="G4155" s="16">
        <f>'MEDIDAS ML'!G422</f>
        <v>22</v>
      </c>
      <c r="H4155" s="16">
        <f>'MEDIDAS ML'!H422</f>
        <v>4.22</v>
      </c>
      <c r="I4155" s="16">
        <f>'MEDIDAS ML'!I422</f>
        <v>1.496</v>
      </c>
      <c r="J4155" s="6" t="str">
        <f>'MEDIDAS ML'!J422</f>
        <v>Se calcula por Peso</v>
      </c>
      <c r="K4155" s="16">
        <f>'MEDIDAS ML'!K422</f>
        <v>4.22</v>
      </c>
      <c r="L4155" s="7">
        <f>'MEDIDAS ML'!L422</f>
        <v>28990</v>
      </c>
      <c r="M4155" s="6" t="str">
        <f>'MEDIDAS ML'!M422</f>
        <v>Sin costo fijo</v>
      </c>
      <c r="N4155" s="7">
        <f>'MEDIDAS ML'!N422</f>
        <v>0</v>
      </c>
      <c r="O4155" s="6" t="str">
        <f>'MEDIDAS ML'!O422</f>
        <v>$19.990-$30.000</v>
      </c>
      <c r="P4155" s="7">
        <f>'MEDIDAS ML'!P422</f>
        <v>3640</v>
      </c>
      <c r="Q4155" s="7">
        <f>'MEDIDAS ML'!Q422</f>
        <v>3640</v>
      </c>
      <c r="R4155" s="23" t="e">
        <f>'MEDIDAS ML'!#REF!</f>
        <v>#REF!</v>
      </c>
      <c r="S4155" s="24" t="e">
        <f>'MEDIDAS ML'!#REF!</f>
        <v>#REF!</v>
      </c>
      <c r="T4155" s="24" t="e">
        <f>'MEDIDAS ML'!#REF!</f>
        <v>#REF!</v>
      </c>
      <c r="U4155" s="24" t="e">
        <f>'MEDIDAS ML'!#REF!</f>
        <v>#REF!</v>
      </c>
      <c r="V4155" s="22" t="e">
        <f>'MEDIDAS ML'!#REF!</f>
        <v>#REF!</v>
      </c>
      <c r="W4155" s="17" t="e">
        <f>'MEDIDAS ML'!#REF!</f>
        <v>#REF!</v>
      </c>
      <c r="X4155" t="e">
        <f>'MEDIDAS ML'!#REF!</f>
        <v>#REF!</v>
      </c>
    </row>
    <row r="4156" spans="1:24" ht="15.75" customHeight="1" x14ac:dyDescent="0.25">
      <c r="A4156" s="6">
        <f>'MEDIDAS ML'!A423</f>
        <v>123</v>
      </c>
      <c r="B4156" s="15">
        <f>'MEDIDAS ML'!B423</f>
        <v>123</v>
      </c>
      <c r="C4156" s="6">
        <f>'MEDIDAS ML'!C423</f>
        <v>123</v>
      </c>
      <c r="D4156" s="6" t="str">
        <f>'MEDIDAS ML'!D423</f>
        <v>16x17x22 cm - 4220 grs</v>
      </c>
      <c r="E4156" s="16">
        <f>'MEDIDAS ML'!E423</f>
        <v>16</v>
      </c>
      <c r="F4156" s="16">
        <f>'MEDIDAS ML'!F423</f>
        <v>17</v>
      </c>
      <c r="G4156" s="16">
        <f>'MEDIDAS ML'!G423</f>
        <v>22</v>
      </c>
      <c r="H4156" s="16">
        <f>'MEDIDAS ML'!H423</f>
        <v>4.22</v>
      </c>
      <c r="I4156" s="16">
        <f>'MEDIDAS ML'!I423</f>
        <v>1.496</v>
      </c>
      <c r="J4156" s="6" t="str">
        <f>'MEDIDAS ML'!J423</f>
        <v>Se calcula por Peso</v>
      </c>
      <c r="K4156" s="16">
        <f>'MEDIDAS ML'!K423</f>
        <v>4.22</v>
      </c>
      <c r="L4156" s="7">
        <f>'MEDIDAS ML'!L423</f>
        <v>28990</v>
      </c>
      <c r="M4156" s="6" t="str">
        <f>'MEDIDAS ML'!M423</f>
        <v>Sin costo fijo</v>
      </c>
      <c r="N4156" s="7">
        <f>'MEDIDAS ML'!N423</f>
        <v>0</v>
      </c>
      <c r="O4156" s="6" t="str">
        <f>'MEDIDAS ML'!O423</f>
        <v>$19.990-$30.000</v>
      </c>
      <c r="P4156" s="7">
        <f>'MEDIDAS ML'!P423</f>
        <v>3640</v>
      </c>
      <c r="Q4156" s="7">
        <f>'MEDIDAS ML'!Q423</f>
        <v>3640</v>
      </c>
      <c r="R4156" s="23" t="e">
        <f>'MEDIDAS ML'!#REF!</f>
        <v>#REF!</v>
      </c>
      <c r="S4156" s="24" t="e">
        <f>'MEDIDAS ML'!#REF!</f>
        <v>#REF!</v>
      </c>
      <c r="T4156" s="24" t="e">
        <f>'MEDIDAS ML'!#REF!</f>
        <v>#REF!</v>
      </c>
      <c r="U4156" s="24" t="e">
        <f>'MEDIDAS ML'!#REF!</f>
        <v>#REF!</v>
      </c>
      <c r="V4156" s="22" t="e">
        <f>'MEDIDAS ML'!#REF!</f>
        <v>#REF!</v>
      </c>
      <c r="W4156" s="17" t="e">
        <f>'MEDIDAS ML'!#REF!</f>
        <v>#REF!</v>
      </c>
      <c r="X4156" t="e">
        <f>'MEDIDAS ML'!#REF!</f>
        <v>#REF!</v>
      </c>
    </row>
    <row r="4157" spans="1:24" ht="15.75" customHeight="1" x14ac:dyDescent="0.25">
      <c r="A4157" s="6">
        <f>'MEDIDAS ML'!A484</f>
        <v>123</v>
      </c>
      <c r="B4157" s="15">
        <f>'MEDIDAS ML'!B484</f>
        <v>123</v>
      </c>
      <c r="C4157" s="6">
        <f>'MEDIDAS ML'!C484</f>
        <v>123</v>
      </c>
      <c r="D4157" s="6" t="str">
        <f>'MEDIDAS ML'!D484</f>
        <v>19x20x25 cm - 3252 grs</v>
      </c>
      <c r="E4157" s="16">
        <f>'MEDIDAS ML'!E484</f>
        <v>19</v>
      </c>
      <c r="F4157" s="16">
        <f>'MEDIDAS ML'!F484</f>
        <v>20</v>
      </c>
      <c r="G4157" s="16">
        <f>'MEDIDAS ML'!G484</f>
        <v>25</v>
      </c>
      <c r="H4157" s="16">
        <f>'MEDIDAS ML'!H484</f>
        <v>3.2519999999999998</v>
      </c>
      <c r="I4157" s="16">
        <f>'MEDIDAS ML'!I484</f>
        <v>2.375</v>
      </c>
      <c r="J4157" s="6" t="str">
        <f>'MEDIDAS ML'!J484</f>
        <v>Se calcula por Peso</v>
      </c>
      <c r="K4157" s="16">
        <f>'MEDIDAS ML'!K484</f>
        <v>3.2519999999999998</v>
      </c>
      <c r="L4157" s="7">
        <f>'MEDIDAS ML'!L484</f>
        <v>28894</v>
      </c>
      <c r="M4157" s="6" t="str">
        <f>'MEDIDAS ML'!M484</f>
        <v>Sin costo fijo</v>
      </c>
      <c r="N4157" s="7">
        <f>'MEDIDAS ML'!N484</f>
        <v>0</v>
      </c>
      <c r="O4157" s="6" t="str">
        <f>'MEDIDAS ML'!O484</f>
        <v>$19.990-$30.000</v>
      </c>
      <c r="P4157" s="7">
        <f>'MEDIDAS ML'!P484</f>
        <v>3040</v>
      </c>
      <c r="Q4157" s="7">
        <f>'MEDIDAS ML'!Q484</f>
        <v>3040</v>
      </c>
      <c r="R4157" s="23" t="e">
        <f>'MEDIDAS ML'!#REF!</f>
        <v>#REF!</v>
      </c>
      <c r="S4157" s="24" t="e">
        <f>'MEDIDAS ML'!#REF!</f>
        <v>#REF!</v>
      </c>
      <c r="T4157" s="24" t="e">
        <f>'MEDIDAS ML'!#REF!</f>
        <v>#REF!</v>
      </c>
      <c r="U4157" s="24" t="e">
        <f>'MEDIDAS ML'!#REF!</f>
        <v>#REF!</v>
      </c>
      <c r="V4157" s="22" t="e">
        <f>'MEDIDAS ML'!#REF!</f>
        <v>#REF!</v>
      </c>
      <c r="W4157" s="17" t="e">
        <f>'MEDIDAS ML'!#REF!</f>
        <v>#REF!</v>
      </c>
      <c r="X4157" t="e">
        <f>'MEDIDAS ML'!#REF!</f>
        <v>#REF!</v>
      </c>
    </row>
    <row r="4158" spans="1:24" ht="15.75" customHeight="1" x14ac:dyDescent="0.25">
      <c r="A4158" s="6">
        <f>'MEDIDAS ML'!A485</f>
        <v>123</v>
      </c>
      <c r="B4158" s="15">
        <f>'MEDIDAS ML'!B485</f>
        <v>123</v>
      </c>
      <c r="C4158" s="6">
        <f>'MEDIDAS ML'!C485</f>
        <v>123</v>
      </c>
      <c r="D4158" s="6" t="str">
        <f>'MEDIDAS ML'!D485</f>
        <v>19x20x25 cm - 3252 grs</v>
      </c>
      <c r="E4158" s="16">
        <f>'MEDIDAS ML'!E485</f>
        <v>19</v>
      </c>
      <c r="F4158" s="16">
        <f>'MEDIDAS ML'!F485</f>
        <v>20</v>
      </c>
      <c r="G4158" s="16">
        <f>'MEDIDAS ML'!G485</f>
        <v>25</v>
      </c>
      <c r="H4158" s="16">
        <f>'MEDIDAS ML'!H485</f>
        <v>3.2519999999999998</v>
      </c>
      <c r="I4158" s="16">
        <f>'MEDIDAS ML'!I485</f>
        <v>2.375</v>
      </c>
      <c r="J4158" s="6" t="str">
        <f>'MEDIDAS ML'!J485</f>
        <v>Se calcula por Peso</v>
      </c>
      <c r="K4158" s="16">
        <f>'MEDIDAS ML'!K485</f>
        <v>3.2519999999999998</v>
      </c>
      <c r="L4158" s="7">
        <f>'MEDIDAS ML'!L485</f>
        <v>28894</v>
      </c>
      <c r="M4158" s="6" t="str">
        <f>'MEDIDAS ML'!M485</f>
        <v>Sin costo fijo</v>
      </c>
      <c r="N4158" s="7">
        <f>'MEDIDAS ML'!N485</f>
        <v>0</v>
      </c>
      <c r="O4158" s="6" t="str">
        <f>'MEDIDAS ML'!O485</f>
        <v>$19.990-$30.000</v>
      </c>
      <c r="P4158" s="7">
        <f>'MEDIDAS ML'!P485</f>
        <v>3040</v>
      </c>
      <c r="Q4158" s="7">
        <f>'MEDIDAS ML'!Q485</f>
        <v>3040</v>
      </c>
      <c r="R4158" s="23" t="e">
        <f>'MEDIDAS ML'!#REF!</f>
        <v>#REF!</v>
      </c>
      <c r="S4158" s="24" t="e">
        <f>'MEDIDAS ML'!#REF!</f>
        <v>#REF!</v>
      </c>
      <c r="T4158" s="24" t="e">
        <f>'MEDIDAS ML'!#REF!</f>
        <v>#REF!</v>
      </c>
      <c r="U4158" s="24" t="e">
        <f>'MEDIDAS ML'!#REF!</f>
        <v>#REF!</v>
      </c>
      <c r="V4158" s="22" t="e">
        <f>'MEDIDAS ML'!#REF!</f>
        <v>#REF!</v>
      </c>
      <c r="W4158" s="17" t="e">
        <f>'MEDIDAS ML'!#REF!</f>
        <v>#REF!</v>
      </c>
      <c r="X4158" t="e">
        <f>'MEDIDAS ML'!#REF!</f>
        <v>#REF!</v>
      </c>
    </row>
    <row r="4159" spans="1:24" ht="15.75" customHeight="1" x14ac:dyDescent="0.25">
      <c r="A4159" s="6">
        <f>'MEDIDAS ML'!A495</f>
        <v>123</v>
      </c>
      <c r="B4159" s="15">
        <f>'MEDIDAS ML'!B495</f>
        <v>123</v>
      </c>
      <c r="C4159" s="6">
        <f>'MEDIDAS ML'!C495</f>
        <v>123</v>
      </c>
      <c r="D4159" s="6" t="str">
        <f>'MEDIDAS ML'!D495</f>
        <v>16x16x23 cm - 3200 grs</v>
      </c>
      <c r="E4159" s="16">
        <f>'MEDIDAS ML'!E495</f>
        <v>16</v>
      </c>
      <c r="F4159" s="16">
        <f>'MEDIDAS ML'!F495</f>
        <v>16</v>
      </c>
      <c r="G4159" s="16">
        <f>'MEDIDAS ML'!G495</f>
        <v>23</v>
      </c>
      <c r="H4159" s="16">
        <f>'MEDIDAS ML'!H495</f>
        <v>3.2</v>
      </c>
      <c r="I4159" s="16">
        <f>'MEDIDAS ML'!I495</f>
        <v>1.472</v>
      </c>
      <c r="J4159" s="6" t="str">
        <f>'MEDIDAS ML'!J495</f>
        <v>Se calcula por Peso</v>
      </c>
      <c r="K4159" s="16">
        <f>'MEDIDAS ML'!K495</f>
        <v>3.2</v>
      </c>
      <c r="L4159" s="7">
        <f>'MEDIDAS ML'!L495</f>
        <v>28490</v>
      </c>
      <c r="M4159" s="6" t="str">
        <f>'MEDIDAS ML'!M495</f>
        <v>Sin costo fijo</v>
      </c>
      <c r="N4159" s="7">
        <f>'MEDIDAS ML'!N495</f>
        <v>0</v>
      </c>
      <c r="O4159" s="6" t="str">
        <f>'MEDIDAS ML'!O495</f>
        <v>$19.990-$30.000</v>
      </c>
      <c r="P4159" s="7">
        <f>'MEDIDAS ML'!P495</f>
        <v>3040</v>
      </c>
      <c r="Q4159" s="7">
        <f>'MEDIDAS ML'!Q495</f>
        <v>3040</v>
      </c>
      <c r="R4159" s="23" t="e">
        <f>'MEDIDAS ML'!#REF!</f>
        <v>#REF!</v>
      </c>
      <c r="S4159" s="24" t="e">
        <f>'MEDIDAS ML'!#REF!</f>
        <v>#REF!</v>
      </c>
      <c r="T4159" s="24" t="e">
        <f>'MEDIDAS ML'!#REF!</f>
        <v>#REF!</v>
      </c>
      <c r="U4159" s="24" t="e">
        <f>'MEDIDAS ML'!#REF!</f>
        <v>#REF!</v>
      </c>
      <c r="V4159" s="22" t="e">
        <f>'MEDIDAS ML'!#REF!</f>
        <v>#REF!</v>
      </c>
      <c r="W4159" s="17" t="e">
        <f>'MEDIDAS ML'!#REF!</f>
        <v>#REF!</v>
      </c>
      <c r="X4159" t="e">
        <f>'MEDIDAS ML'!#REF!</f>
        <v>#REF!</v>
      </c>
    </row>
    <row r="4160" spans="1:24" ht="15.75" customHeight="1" x14ac:dyDescent="0.25">
      <c r="A4160" s="6">
        <f>'MEDIDAS ML'!A496</f>
        <v>123</v>
      </c>
      <c r="B4160" s="15">
        <f>'MEDIDAS ML'!B496</f>
        <v>123</v>
      </c>
      <c r="C4160" s="6">
        <f>'MEDIDAS ML'!C496</f>
        <v>123</v>
      </c>
      <c r="D4160" s="6" t="str">
        <f>'MEDIDAS ML'!D496</f>
        <v>16x16x23 cm - 3200 grs</v>
      </c>
      <c r="E4160" s="16">
        <f>'MEDIDAS ML'!E496</f>
        <v>16</v>
      </c>
      <c r="F4160" s="16">
        <f>'MEDIDAS ML'!F496</f>
        <v>16</v>
      </c>
      <c r="G4160" s="16">
        <f>'MEDIDAS ML'!G496</f>
        <v>23</v>
      </c>
      <c r="H4160" s="16">
        <f>'MEDIDAS ML'!H496</f>
        <v>3.2</v>
      </c>
      <c r="I4160" s="16">
        <f>'MEDIDAS ML'!I496</f>
        <v>1.472</v>
      </c>
      <c r="J4160" s="6" t="str">
        <f>'MEDIDAS ML'!J496</f>
        <v>Se calcula por Peso</v>
      </c>
      <c r="K4160" s="16">
        <f>'MEDIDAS ML'!K496</f>
        <v>3.2</v>
      </c>
      <c r="L4160" s="7">
        <f>'MEDIDAS ML'!L496</f>
        <v>28490</v>
      </c>
      <c r="M4160" s="6" t="str">
        <f>'MEDIDAS ML'!M496</f>
        <v>Sin costo fijo</v>
      </c>
      <c r="N4160" s="7">
        <f>'MEDIDAS ML'!N496</f>
        <v>0</v>
      </c>
      <c r="O4160" s="6" t="str">
        <f>'MEDIDAS ML'!O496</f>
        <v>$19.990-$30.000</v>
      </c>
      <c r="P4160" s="7">
        <f>'MEDIDAS ML'!P496</f>
        <v>3040</v>
      </c>
      <c r="Q4160" s="7">
        <f>'MEDIDAS ML'!Q496</f>
        <v>3040</v>
      </c>
      <c r="R4160" s="23" t="e">
        <f>'MEDIDAS ML'!#REF!</f>
        <v>#REF!</v>
      </c>
      <c r="S4160" s="24" t="e">
        <f>'MEDIDAS ML'!#REF!</f>
        <v>#REF!</v>
      </c>
      <c r="T4160" s="24" t="e">
        <f>'MEDIDAS ML'!#REF!</f>
        <v>#REF!</v>
      </c>
      <c r="U4160" s="24" t="e">
        <f>'MEDIDAS ML'!#REF!</f>
        <v>#REF!</v>
      </c>
      <c r="V4160" s="22" t="e">
        <f>'MEDIDAS ML'!#REF!</f>
        <v>#REF!</v>
      </c>
      <c r="W4160" s="17" t="e">
        <f>'MEDIDAS ML'!#REF!</f>
        <v>#REF!</v>
      </c>
      <c r="X4160" t="e">
        <f>'MEDIDAS ML'!#REF!</f>
        <v>#REF!</v>
      </c>
    </row>
    <row r="4161" spans="1:24" ht="15.75" customHeight="1" x14ac:dyDescent="0.25">
      <c r="A4161" s="6">
        <f>'MEDIDAS ML'!A1047</f>
        <v>123</v>
      </c>
      <c r="B4161" s="15">
        <f>'MEDIDAS ML'!B1047</f>
        <v>123</v>
      </c>
      <c r="C4161" s="6">
        <f>'MEDIDAS ML'!C1047</f>
        <v>123</v>
      </c>
      <c r="D4161" s="6" t="str">
        <f>'MEDIDAS ML'!D1047</f>
        <v>9x13x22 cm - 1305 grs</v>
      </c>
      <c r="E4161" s="16">
        <f>'MEDIDAS ML'!E1047</f>
        <v>9</v>
      </c>
      <c r="F4161" s="16">
        <f>'MEDIDAS ML'!F1047</f>
        <v>13</v>
      </c>
      <c r="G4161" s="16">
        <f>'MEDIDAS ML'!G1047</f>
        <v>22</v>
      </c>
      <c r="H4161" s="16">
        <f>'MEDIDAS ML'!H1047</f>
        <v>1.3049999999999999</v>
      </c>
      <c r="I4161" s="16">
        <f>'MEDIDAS ML'!I1047</f>
        <v>0.64349999999999996</v>
      </c>
      <c r="J4161" s="6" t="str">
        <f>'MEDIDAS ML'!J1047</f>
        <v>Se calcula por Peso</v>
      </c>
      <c r="K4161" s="16">
        <f>'MEDIDAS ML'!K1047</f>
        <v>1.3049999999999999</v>
      </c>
      <c r="L4161" s="7">
        <f>'MEDIDAS ML'!L1047</f>
        <v>21590</v>
      </c>
      <c r="M4161" s="6" t="str">
        <f>'MEDIDAS ML'!M1047</f>
        <v>Sin costo fijo</v>
      </c>
      <c r="N4161" s="7">
        <f>'MEDIDAS ML'!N1047</f>
        <v>0</v>
      </c>
      <c r="O4161" s="6" t="str">
        <f>'MEDIDAS ML'!O1047</f>
        <v>$19.990-$30.000</v>
      </c>
      <c r="P4161" s="7">
        <f>'MEDIDAS ML'!P1047</f>
        <v>2560</v>
      </c>
      <c r="Q4161" s="7">
        <f>'MEDIDAS ML'!Q1047</f>
        <v>2560</v>
      </c>
      <c r="R4161" s="23" t="e">
        <f>'MEDIDAS ML'!#REF!</f>
        <v>#REF!</v>
      </c>
      <c r="S4161" s="24" t="e">
        <f>'MEDIDAS ML'!#REF!</f>
        <v>#REF!</v>
      </c>
      <c r="T4161" s="24" t="e">
        <f>'MEDIDAS ML'!#REF!</f>
        <v>#REF!</v>
      </c>
      <c r="U4161" s="24" t="e">
        <f>'MEDIDAS ML'!#REF!</f>
        <v>#REF!</v>
      </c>
      <c r="V4161" s="22" t="e">
        <f>'MEDIDAS ML'!#REF!</f>
        <v>#REF!</v>
      </c>
      <c r="W4161" s="17" t="e">
        <f>'MEDIDAS ML'!#REF!</f>
        <v>#REF!</v>
      </c>
      <c r="X4161" t="e">
        <f>'MEDIDAS ML'!#REF!</f>
        <v>#REF!</v>
      </c>
    </row>
    <row r="4162" spans="1:24" ht="15.75" customHeight="1" x14ac:dyDescent="0.25">
      <c r="A4162" s="6">
        <f>'MEDIDAS ML'!A1048</f>
        <v>123</v>
      </c>
      <c r="B4162" s="15">
        <f>'MEDIDAS ML'!B1048</f>
        <v>123</v>
      </c>
      <c r="C4162" s="6">
        <f>'MEDIDAS ML'!C1048</f>
        <v>123</v>
      </c>
      <c r="D4162" s="6" t="str">
        <f>'MEDIDAS ML'!D1048</f>
        <v>9x13x22 cm - 1305 grs</v>
      </c>
      <c r="E4162" s="16">
        <f>'MEDIDAS ML'!E1048</f>
        <v>9</v>
      </c>
      <c r="F4162" s="16">
        <f>'MEDIDAS ML'!F1048</f>
        <v>13</v>
      </c>
      <c r="G4162" s="16">
        <f>'MEDIDAS ML'!G1048</f>
        <v>22</v>
      </c>
      <c r="H4162" s="16">
        <f>'MEDIDAS ML'!H1048</f>
        <v>1.3049999999999999</v>
      </c>
      <c r="I4162" s="16">
        <f>'MEDIDAS ML'!I1048</f>
        <v>0.64349999999999996</v>
      </c>
      <c r="J4162" s="6" t="str">
        <f>'MEDIDAS ML'!J1048</f>
        <v>Se calcula por Peso</v>
      </c>
      <c r="K4162" s="16">
        <f>'MEDIDAS ML'!K1048</f>
        <v>1.3049999999999999</v>
      </c>
      <c r="L4162" s="7">
        <f>'MEDIDAS ML'!L1048</f>
        <v>21590</v>
      </c>
      <c r="M4162" s="6" t="str">
        <f>'MEDIDAS ML'!M1048</f>
        <v>Sin costo fijo</v>
      </c>
      <c r="N4162" s="7">
        <f>'MEDIDAS ML'!N1048</f>
        <v>0</v>
      </c>
      <c r="O4162" s="6" t="str">
        <f>'MEDIDAS ML'!O1048</f>
        <v>$19.990-$30.000</v>
      </c>
      <c r="P4162" s="7">
        <f>'MEDIDAS ML'!P1048</f>
        <v>2560</v>
      </c>
      <c r="Q4162" s="7">
        <f>'MEDIDAS ML'!Q1048</f>
        <v>2560</v>
      </c>
      <c r="R4162" s="23" t="e">
        <f>'MEDIDAS ML'!#REF!</f>
        <v>#REF!</v>
      </c>
      <c r="S4162" s="24" t="e">
        <f>'MEDIDAS ML'!#REF!</f>
        <v>#REF!</v>
      </c>
      <c r="T4162" s="24" t="e">
        <f>'MEDIDAS ML'!#REF!</f>
        <v>#REF!</v>
      </c>
      <c r="U4162" s="24" t="e">
        <f>'MEDIDAS ML'!#REF!</f>
        <v>#REF!</v>
      </c>
      <c r="V4162" s="22" t="e">
        <f>'MEDIDAS ML'!#REF!</f>
        <v>#REF!</v>
      </c>
      <c r="W4162" s="17" t="e">
        <f>'MEDIDAS ML'!#REF!</f>
        <v>#REF!</v>
      </c>
      <c r="X4162" t="e">
        <f>'MEDIDAS ML'!#REF!</f>
        <v>#REF!</v>
      </c>
    </row>
    <row r="4163" spans="1:24" ht="15.75" customHeight="1" x14ac:dyDescent="0.25">
      <c r="A4163" s="6">
        <f>'MEDIDAS ML'!A1843</f>
        <v>123</v>
      </c>
      <c r="B4163" s="15">
        <f>'MEDIDAS ML'!B1843</f>
        <v>123</v>
      </c>
      <c r="C4163" s="6">
        <f>'MEDIDAS ML'!C1843</f>
        <v>123</v>
      </c>
      <c r="D4163" s="6" t="str">
        <f>'MEDIDAS ML'!D1843</f>
        <v>9x17x18 cm - 600 grs</v>
      </c>
      <c r="E4163" s="16">
        <f>'MEDIDAS ML'!E1843</f>
        <v>9</v>
      </c>
      <c r="F4163" s="16">
        <f>'MEDIDAS ML'!F1843</f>
        <v>17</v>
      </c>
      <c r="G4163" s="16">
        <f>'MEDIDAS ML'!G1843</f>
        <v>18</v>
      </c>
      <c r="H4163" s="16">
        <f>'MEDIDAS ML'!H1843</f>
        <v>0.6</v>
      </c>
      <c r="I4163" s="16">
        <f>'MEDIDAS ML'!I1843</f>
        <v>0.6885</v>
      </c>
      <c r="J4163" s="6" t="str">
        <f>'MEDIDAS ML'!J1843</f>
        <v>Se calcula por P volum</v>
      </c>
      <c r="K4163" s="16">
        <f>'MEDIDAS ML'!K1843</f>
        <v>0.6885</v>
      </c>
      <c r="L4163" s="7">
        <f>'MEDIDAS ML'!L1843</f>
        <v>20840</v>
      </c>
      <c r="M4163" s="6" t="str">
        <f>'MEDIDAS ML'!M1843</f>
        <v>Sin costo fijo</v>
      </c>
      <c r="N4163" s="7">
        <f>'MEDIDAS ML'!N1843</f>
        <v>0</v>
      </c>
      <c r="O4163" s="6" t="str">
        <f>'MEDIDAS ML'!O1843</f>
        <v>$19.990-$30.000</v>
      </c>
      <c r="P4163" s="7">
        <f>'MEDIDAS ML'!P1843</f>
        <v>2480</v>
      </c>
      <c r="Q4163" s="7">
        <f>'MEDIDAS ML'!Q1843</f>
        <v>2480</v>
      </c>
      <c r="R4163" s="23" t="e">
        <f>'MEDIDAS ML'!#REF!</f>
        <v>#REF!</v>
      </c>
      <c r="S4163" s="24" t="e">
        <f>'MEDIDAS ML'!#REF!</f>
        <v>#REF!</v>
      </c>
      <c r="T4163" s="24" t="e">
        <f>'MEDIDAS ML'!#REF!</f>
        <v>#REF!</v>
      </c>
      <c r="U4163" s="24" t="e">
        <f>'MEDIDAS ML'!#REF!</f>
        <v>#REF!</v>
      </c>
      <c r="V4163" s="22" t="e">
        <f>'MEDIDAS ML'!#REF!</f>
        <v>#REF!</v>
      </c>
      <c r="W4163" s="17" t="e">
        <f>'MEDIDAS ML'!#REF!</f>
        <v>#REF!</v>
      </c>
      <c r="X4163" t="e">
        <f>'MEDIDAS ML'!#REF!</f>
        <v>#REF!</v>
      </c>
    </row>
    <row r="4164" spans="1:24" ht="15.75" customHeight="1" x14ac:dyDescent="0.25">
      <c r="A4164" s="6">
        <f>'MEDIDAS ML'!A1844</f>
        <v>123</v>
      </c>
      <c r="B4164" s="15">
        <f>'MEDIDAS ML'!B1844</f>
        <v>123</v>
      </c>
      <c r="C4164" s="6">
        <f>'MEDIDAS ML'!C1844</f>
        <v>123</v>
      </c>
      <c r="D4164" s="6" t="str">
        <f>'MEDIDAS ML'!D1844</f>
        <v>9x17x18 cm - 600 grs</v>
      </c>
      <c r="E4164" s="16">
        <f>'MEDIDAS ML'!E1844</f>
        <v>9</v>
      </c>
      <c r="F4164" s="16">
        <f>'MEDIDAS ML'!F1844</f>
        <v>17</v>
      </c>
      <c r="G4164" s="16">
        <f>'MEDIDAS ML'!G1844</f>
        <v>18</v>
      </c>
      <c r="H4164" s="16">
        <f>'MEDIDAS ML'!H1844</f>
        <v>0.6</v>
      </c>
      <c r="I4164" s="16">
        <f>'MEDIDAS ML'!I1844</f>
        <v>0.6885</v>
      </c>
      <c r="J4164" s="6" t="str">
        <f>'MEDIDAS ML'!J1844</f>
        <v>Se calcula por P volum</v>
      </c>
      <c r="K4164" s="16">
        <f>'MEDIDAS ML'!K1844</f>
        <v>0.6885</v>
      </c>
      <c r="L4164" s="7">
        <f>'MEDIDAS ML'!L1844</f>
        <v>20840</v>
      </c>
      <c r="M4164" s="6" t="str">
        <f>'MEDIDAS ML'!M1844</f>
        <v>Sin costo fijo</v>
      </c>
      <c r="N4164" s="7">
        <f>'MEDIDAS ML'!N1844</f>
        <v>0</v>
      </c>
      <c r="O4164" s="6" t="str">
        <f>'MEDIDAS ML'!O1844</f>
        <v>$19.990-$30.000</v>
      </c>
      <c r="P4164" s="7">
        <f>'MEDIDAS ML'!P1844</f>
        <v>2480</v>
      </c>
      <c r="Q4164" s="7">
        <f>'MEDIDAS ML'!Q1844</f>
        <v>2480</v>
      </c>
      <c r="R4164" s="23" t="e">
        <f>'MEDIDAS ML'!#REF!</f>
        <v>#REF!</v>
      </c>
      <c r="S4164" s="24" t="e">
        <f>'MEDIDAS ML'!#REF!</f>
        <v>#REF!</v>
      </c>
      <c r="T4164" s="24" t="e">
        <f>'MEDIDAS ML'!#REF!</f>
        <v>#REF!</v>
      </c>
      <c r="U4164" s="24" t="e">
        <f>'MEDIDAS ML'!#REF!</f>
        <v>#REF!</v>
      </c>
      <c r="V4164" s="22" t="e">
        <f>'MEDIDAS ML'!#REF!</f>
        <v>#REF!</v>
      </c>
      <c r="W4164" s="17" t="e">
        <f>'MEDIDAS ML'!#REF!</f>
        <v>#REF!</v>
      </c>
      <c r="X4164" t="e">
        <f>'MEDIDAS ML'!#REF!</f>
        <v>#REF!</v>
      </c>
    </row>
    <row r="4165" spans="1:24" ht="15.75" customHeight="1" x14ac:dyDescent="0.25">
      <c r="A4165" s="6">
        <f>'MEDIDAS ML'!A2396</f>
        <v>123</v>
      </c>
      <c r="B4165" s="15">
        <f>'MEDIDAS ML'!B2396</f>
        <v>123</v>
      </c>
      <c r="C4165" s="6">
        <f>'MEDIDAS ML'!C2396</f>
        <v>123</v>
      </c>
      <c r="D4165" s="6" t="str">
        <f>'MEDIDAS ML'!D2396</f>
        <v>13x16x20 cm - 388 grs</v>
      </c>
      <c r="E4165" s="16">
        <f>'MEDIDAS ML'!E2396</f>
        <v>13</v>
      </c>
      <c r="F4165" s="16">
        <f>'MEDIDAS ML'!F2396</f>
        <v>16</v>
      </c>
      <c r="G4165" s="16">
        <f>'MEDIDAS ML'!G2396</f>
        <v>20</v>
      </c>
      <c r="H4165" s="16">
        <f>'MEDIDAS ML'!H2396</f>
        <v>0.38800000000000001</v>
      </c>
      <c r="I4165" s="16">
        <f>'MEDIDAS ML'!I2396</f>
        <v>1.04</v>
      </c>
      <c r="J4165" s="6" t="str">
        <f>'MEDIDAS ML'!J2396</f>
        <v>Se calcula por P volum</v>
      </c>
      <c r="K4165" s="16">
        <f>'MEDIDAS ML'!K2396</f>
        <v>1.04</v>
      </c>
      <c r="L4165" s="7">
        <f>'MEDIDAS ML'!L2396</f>
        <v>21330</v>
      </c>
      <c r="M4165" s="6" t="str">
        <f>'MEDIDAS ML'!M2396</f>
        <v>Sin costo fijo</v>
      </c>
      <c r="N4165" s="7">
        <f>'MEDIDAS ML'!N2396</f>
        <v>0</v>
      </c>
      <c r="O4165" s="6" t="str">
        <f>'MEDIDAS ML'!O2396</f>
        <v>$19.990-$30.000</v>
      </c>
      <c r="P4165" s="7">
        <f>'MEDIDAS ML'!P2396</f>
        <v>2560</v>
      </c>
      <c r="Q4165" s="7">
        <f>'MEDIDAS ML'!Q2396</f>
        <v>2560</v>
      </c>
      <c r="R4165" s="23" t="e">
        <f>'MEDIDAS ML'!#REF!</f>
        <v>#REF!</v>
      </c>
      <c r="S4165" s="24" t="e">
        <f>'MEDIDAS ML'!#REF!</f>
        <v>#REF!</v>
      </c>
      <c r="T4165" s="24" t="e">
        <f>'MEDIDAS ML'!#REF!</f>
        <v>#REF!</v>
      </c>
      <c r="U4165" s="24" t="e">
        <f>'MEDIDAS ML'!#REF!</f>
        <v>#REF!</v>
      </c>
      <c r="V4165" s="22" t="e">
        <f>'MEDIDAS ML'!#REF!</f>
        <v>#REF!</v>
      </c>
      <c r="W4165" s="17" t="e">
        <f>'MEDIDAS ML'!#REF!</f>
        <v>#REF!</v>
      </c>
      <c r="X4165" t="e">
        <f>'MEDIDAS ML'!#REF!</f>
        <v>#REF!</v>
      </c>
    </row>
    <row r="4166" spans="1:24" ht="15.75" customHeight="1" x14ac:dyDescent="0.25">
      <c r="A4166" s="6">
        <f>'MEDIDAS ML'!A344</f>
        <v>123</v>
      </c>
      <c r="B4166" s="15">
        <f>'MEDIDAS ML'!B344</f>
        <v>123</v>
      </c>
      <c r="C4166" s="6">
        <f>'MEDIDAS ML'!C344</f>
        <v>123</v>
      </c>
      <c r="D4166" s="6" t="str">
        <f>'MEDIDAS ML'!D344</f>
        <v>16x16x21 cm - 4918 grs</v>
      </c>
      <c r="E4166" s="16">
        <f>'MEDIDAS ML'!E344</f>
        <v>16</v>
      </c>
      <c r="F4166" s="16">
        <f>'MEDIDAS ML'!F344</f>
        <v>16</v>
      </c>
      <c r="G4166" s="16">
        <f>'MEDIDAS ML'!G344</f>
        <v>21</v>
      </c>
      <c r="H4166" s="16">
        <f>'MEDIDAS ML'!H344</f>
        <v>4.9180000000000001</v>
      </c>
      <c r="I4166" s="16">
        <f>'MEDIDAS ML'!I344</f>
        <v>1.3440000000000001</v>
      </c>
      <c r="J4166" s="6" t="str">
        <f>'MEDIDAS ML'!J344</f>
        <v>Se calcula por Peso</v>
      </c>
      <c r="K4166" s="16">
        <f>'MEDIDAS ML'!K344</f>
        <v>4.9180000000000001</v>
      </c>
      <c r="L4166" s="7">
        <f>'MEDIDAS ML'!L344</f>
        <v>28120</v>
      </c>
      <c r="M4166" s="6" t="str">
        <f>'MEDIDAS ML'!M344</f>
        <v>Sin costo fijo</v>
      </c>
      <c r="N4166" s="7">
        <f>'MEDIDAS ML'!N344</f>
        <v>0</v>
      </c>
      <c r="O4166" s="6" t="str">
        <f>'MEDIDAS ML'!O344</f>
        <v>$19.990-$30.000</v>
      </c>
      <c r="P4166" s="7">
        <f>'MEDIDAS ML'!P344</f>
        <v>3640</v>
      </c>
      <c r="Q4166" s="7">
        <f>'MEDIDAS ML'!Q344</f>
        <v>3640</v>
      </c>
      <c r="R4166" s="23" t="e">
        <f>'MEDIDAS ML'!#REF!</f>
        <v>#REF!</v>
      </c>
      <c r="S4166" s="24" t="e">
        <f>'MEDIDAS ML'!#REF!</f>
        <v>#REF!</v>
      </c>
      <c r="T4166" s="24" t="e">
        <f>'MEDIDAS ML'!#REF!</f>
        <v>#REF!</v>
      </c>
      <c r="U4166" s="24" t="e">
        <f>'MEDIDAS ML'!#REF!</f>
        <v>#REF!</v>
      </c>
      <c r="V4166" s="22" t="e">
        <f>'MEDIDAS ML'!#REF!</f>
        <v>#REF!</v>
      </c>
      <c r="W4166" s="17" t="e">
        <f>'MEDIDAS ML'!#REF!</f>
        <v>#REF!</v>
      </c>
      <c r="X4166" t="e">
        <f>'MEDIDAS ML'!#REF!</f>
        <v>#REF!</v>
      </c>
    </row>
    <row r="4167" spans="1:24" ht="15.75" customHeight="1" x14ac:dyDescent="0.25">
      <c r="A4167" s="6">
        <f>'MEDIDAS ML'!A463</f>
        <v>123</v>
      </c>
      <c r="B4167" s="15">
        <f>'MEDIDAS ML'!B463</f>
        <v>123</v>
      </c>
      <c r="C4167" s="6">
        <f>'MEDIDAS ML'!C463</f>
        <v>123</v>
      </c>
      <c r="D4167" s="6" t="str">
        <f>'MEDIDAS ML'!D463</f>
        <v>15x15x20 cm - 3500 grs</v>
      </c>
      <c r="E4167" s="16">
        <f>'MEDIDAS ML'!E463</f>
        <v>15</v>
      </c>
      <c r="F4167" s="16">
        <f>'MEDIDAS ML'!F463</f>
        <v>15</v>
      </c>
      <c r="G4167" s="16">
        <f>'MEDIDAS ML'!G463</f>
        <v>20</v>
      </c>
      <c r="H4167" s="16">
        <f>'MEDIDAS ML'!H463</f>
        <v>3.5</v>
      </c>
      <c r="I4167" s="16">
        <f>'MEDIDAS ML'!I463</f>
        <v>1.125</v>
      </c>
      <c r="J4167" s="6" t="str">
        <f>'MEDIDAS ML'!J463</f>
        <v>Se calcula por Peso</v>
      </c>
      <c r="K4167" s="16">
        <f>'MEDIDAS ML'!K463</f>
        <v>3.5</v>
      </c>
      <c r="L4167" s="7">
        <f>'MEDIDAS ML'!L463</f>
        <v>28120</v>
      </c>
      <c r="M4167" s="6" t="str">
        <f>'MEDIDAS ML'!M463</f>
        <v>Sin costo fijo</v>
      </c>
      <c r="N4167" s="7">
        <f>'MEDIDAS ML'!N463</f>
        <v>0</v>
      </c>
      <c r="O4167" s="6" t="str">
        <f>'MEDIDAS ML'!O463</f>
        <v>$19.990-$30.000</v>
      </c>
      <c r="P4167" s="7">
        <f>'MEDIDAS ML'!P463</f>
        <v>3040</v>
      </c>
      <c r="Q4167" s="7">
        <f>'MEDIDAS ML'!Q463</f>
        <v>3040</v>
      </c>
      <c r="R4167" s="23" t="e">
        <f>'MEDIDAS ML'!#REF!</f>
        <v>#REF!</v>
      </c>
      <c r="S4167" s="24" t="e">
        <f>'MEDIDAS ML'!#REF!</f>
        <v>#REF!</v>
      </c>
      <c r="T4167" s="24" t="e">
        <f>'MEDIDAS ML'!#REF!</f>
        <v>#REF!</v>
      </c>
      <c r="U4167" s="24" t="e">
        <f>'MEDIDAS ML'!#REF!</f>
        <v>#REF!</v>
      </c>
      <c r="V4167" s="22" t="e">
        <f>'MEDIDAS ML'!#REF!</f>
        <v>#REF!</v>
      </c>
      <c r="W4167" s="17" t="e">
        <f>'MEDIDAS ML'!#REF!</f>
        <v>#REF!</v>
      </c>
      <c r="X4167" t="e">
        <f>'MEDIDAS ML'!#REF!</f>
        <v>#REF!</v>
      </c>
    </row>
    <row r="4168" spans="1:24" ht="15.75" customHeight="1" x14ac:dyDescent="0.25">
      <c r="A4168" s="6">
        <f>'MEDIDAS ML'!A464</f>
        <v>123</v>
      </c>
      <c r="B4168" s="15">
        <f>'MEDIDAS ML'!B464</f>
        <v>123</v>
      </c>
      <c r="C4168" s="6">
        <f>'MEDIDAS ML'!C464</f>
        <v>123</v>
      </c>
      <c r="D4168" s="6" t="str">
        <f>'MEDIDAS ML'!D464</f>
        <v>15x15x20 cm - 3500 grs</v>
      </c>
      <c r="E4168" s="16">
        <f>'MEDIDAS ML'!E464</f>
        <v>15</v>
      </c>
      <c r="F4168" s="16">
        <f>'MEDIDAS ML'!F464</f>
        <v>15</v>
      </c>
      <c r="G4168" s="16">
        <f>'MEDIDAS ML'!G464</f>
        <v>20</v>
      </c>
      <c r="H4168" s="16">
        <f>'MEDIDAS ML'!H464</f>
        <v>3.5</v>
      </c>
      <c r="I4168" s="16">
        <f>'MEDIDAS ML'!I464</f>
        <v>1.125</v>
      </c>
      <c r="J4168" s="6" t="str">
        <f>'MEDIDAS ML'!J464</f>
        <v>Se calcula por Peso</v>
      </c>
      <c r="K4168" s="16">
        <f>'MEDIDAS ML'!K464</f>
        <v>3.5</v>
      </c>
      <c r="L4168" s="7">
        <f>'MEDIDAS ML'!L464</f>
        <v>28120</v>
      </c>
      <c r="M4168" s="6" t="str">
        <f>'MEDIDAS ML'!M464</f>
        <v>Sin costo fijo</v>
      </c>
      <c r="N4168" s="7">
        <f>'MEDIDAS ML'!N464</f>
        <v>0</v>
      </c>
      <c r="O4168" s="6" t="str">
        <f>'MEDIDAS ML'!O464</f>
        <v>$19.990-$30.000</v>
      </c>
      <c r="P4168" s="7">
        <f>'MEDIDAS ML'!P464</f>
        <v>3040</v>
      </c>
      <c r="Q4168" s="7">
        <f>'MEDIDAS ML'!Q464</f>
        <v>3040</v>
      </c>
      <c r="R4168" s="23" t="e">
        <f>'MEDIDAS ML'!#REF!</f>
        <v>#REF!</v>
      </c>
      <c r="S4168" s="24" t="e">
        <f>'MEDIDAS ML'!#REF!</f>
        <v>#REF!</v>
      </c>
      <c r="T4168" s="24" t="e">
        <f>'MEDIDAS ML'!#REF!</f>
        <v>#REF!</v>
      </c>
      <c r="U4168" s="24" t="e">
        <f>'MEDIDAS ML'!#REF!</f>
        <v>#REF!</v>
      </c>
      <c r="V4168" s="22" t="e">
        <f>'MEDIDAS ML'!#REF!</f>
        <v>#REF!</v>
      </c>
      <c r="W4168" s="17" t="e">
        <f>'MEDIDAS ML'!#REF!</f>
        <v>#REF!</v>
      </c>
      <c r="X4168" t="e">
        <f>'MEDIDAS ML'!#REF!</f>
        <v>#REF!</v>
      </c>
    </row>
    <row r="4169" spans="1:24" ht="15.75" customHeight="1" x14ac:dyDescent="0.25">
      <c r="A4169" s="6">
        <f>'MEDIDAS ML'!A465</f>
        <v>123</v>
      </c>
      <c r="B4169" s="15">
        <f>'MEDIDAS ML'!B465</f>
        <v>123</v>
      </c>
      <c r="C4169" s="6">
        <f>'MEDIDAS ML'!C465</f>
        <v>123</v>
      </c>
      <c r="D4169" s="6" t="str">
        <f>'MEDIDAS ML'!D465</f>
        <v>16x16x21 cm - 3500 grs</v>
      </c>
      <c r="E4169" s="16">
        <f>'MEDIDAS ML'!E465</f>
        <v>16</v>
      </c>
      <c r="F4169" s="16">
        <f>'MEDIDAS ML'!F465</f>
        <v>16</v>
      </c>
      <c r="G4169" s="16">
        <f>'MEDIDAS ML'!G465</f>
        <v>21</v>
      </c>
      <c r="H4169" s="16">
        <f>'MEDIDAS ML'!H465</f>
        <v>3.5</v>
      </c>
      <c r="I4169" s="16">
        <f>'MEDIDAS ML'!I465</f>
        <v>1.3440000000000001</v>
      </c>
      <c r="J4169" s="6" t="str">
        <f>'MEDIDAS ML'!J465</f>
        <v>Se calcula por Peso</v>
      </c>
      <c r="K4169" s="16">
        <f>'MEDIDAS ML'!K465</f>
        <v>3.5</v>
      </c>
      <c r="L4169" s="7">
        <f>'MEDIDAS ML'!L465</f>
        <v>28120</v>
      </c>
      <c r="M4169" s="6" t="str">
        <f>'MEDIDAS ML'!M465</f>
        <v>Sin costo fijo</v>
      </c>
      <c r="N4169" s="7">
        <f>'MEDIDAS ML'!N465</f>
        <v>0</v>
      </c>
      <c r="O4169" s="6" t="str">
        <f>'MEDIDAS ML'!O465</f>
        <v>$19.990-$30.000</v>
      </c>
      <c r="P4169" s="7">
        <f>'MEDIDAS ML'!P465</f>
        <v>3040</v>
      </c>
      <c r="Q4169" s="7">
        <f>'MEDIDAS ML'!Q465</f>
        <v>3040</v>
      </c>
      <c r="R4169" s="23" t="e">
        <f>'MEDIDAS ML'!#REF!</f>
        <v>#REF!</v>
      </c>
      <c r="S4169" s="24" t="e">
        <f>'MEDIDAS ML'!#REF!</f>
        <v>#REF!</v>
      </c>
      <c r="T4169" s="24" t="e">
        <f>'MEDIDAS ML'!#REF!</f>
        <v>#REF!</v>
      </c>
      <c r="U4169" s="24" t="e">
        <f>'MEDIDAS ML'!#REF!</f>
        <v>#REF!</v>
      </c>
      <c r="V4169" s="22" t="e">
        <f>'MEDIDAS ML'!#REF!</f>
        <v>#REF!</v>
      </c>
      <c r="W4169" s="17" t="e">
        <f>'MEDIDAS ML'!#REF!</f>
        <v>#REF!</v>
      </c>
      <c r="X4169" t="e">
        <f>'MEDIDAS ML'!#REF!</f>
        <v>#REF!</v>
      </c>
    </row>
    <row r="4170" spans="1:24" ht="15.75" customHeight="1" x14ac:dyDescent="0.25">
      <c r="A4170" s="6">
        <f>'MEDIDAS ML'!A547</f>
        <v>123</v>
      </c>
      <c r="B4170" s="15">
        <f>'MEDIDAS ML'!B547</f>
        <v>123</v>
      </c>
      <c r="C4170" s="6">
        <f>'MEDIDAS ML'!C547</f>
        <v>123</v>
      </c>
      <c r="D4170" s="6" t="str">
        <f>'MEDIDAS ML'!D547</f>
        <v>8x26x48 cm - 2900 grs</v>
      </c>
      <c r="E4170" s="16">
        <f>'MEDIDAS ML'!E547</f>
        <v>8</v>
      </c>
      <c r="F4170" s="16">
        <f>'MEDIDAS ML'!F547</f>
        <v>26</v>
      </c>
      <c r="G4170" s="16">
        <f>'MEDIDAS ML'!G547</f>
        <v>48</v>
      </c>
      <c r="H4170" s="16">
        <f>'MEDIDAS ML'!H547</f>
        <v>2.9</v>
      </c>
      <c r="I4170" s="16">
        <f>'MEDIDAS ML'!I547</f>
        <v>2.496</v>
      </c>
      <c r="J4170" s="6" t="str">
        <f>'MEDIDAS ML'!J547</f>
        <v>Se calcula por Peso</v>
      </c>
      <c r="K4170" s="16">
        <f>'MEDIDAS ML'!K547</f>
        <v>2.9</v>
      </c>
      <c r="L4170" s="7">
        <f>'MEDIDAS ML'!L547</f>
        <v>21991</v>
      </c>
      <c r="M4170" s="6" t="str">
        <f>'MEDIDAS ML'!M547</f>
        <v>Sin costo fijo</v>
      </c>
      <c r="N4170" s="7">
        <f>'MEDIDAS ML'!N547</f>
        <v>0</v>
      </c>
      <c r="O4170" s="6" t="str">
        <f>'MEDIDAS ML'!O547</f>
        <v>$19.990-$30.000</v>
      </c>
      <c r="P4170" s="7">
        <f>'MEDIDAS ML'!P547</f>
        <v>2880</v>
      </c>
      <c r="Q4170" s="7">
        <f>'MEDIDAS ML'!Q547</f>
        <v>2880</v>
      </c>
      <c r="R4170" s="23" t="e">
        <f>'MEDIDAS ML'!#REF!</f>
        <v>#REF!</v>
      </c>
      <c r="S4170" s="24" t="e">
        <f>'MEDIDAS ML'!#REF!</f>
        <v>#REF!</v>
      </c>
      <c r="T4170" s="24" t="e">
        <f>'MEDIDAS ML'!#REF!</f>
        <v>#REF!</v>
      </c>
      <c r="U4170" s="24" t="e">
        <f>'MEDIDAS ML'!#REF!</f>
        <v>#REF!</v>
      </c>
      <c r="V4170" s="22" t="e">
        <f>'MEDIDAS ML'!#REF!</f>
        <v>#REF!</v>
      </c>
      <c r="W4170" s="17" t="e">
        <f>'MEDIDAS ML'!#REF!</f>
        <v>#REF!</v>
      </c>
      <c r="X4170" t="e">
        <f>'MEDIDAS ML'!#REF!</f>
        <v>#REF!</v>
      </c>
    </row>
    <row r="4171" spans="1:24" ht="15.75" customHeight="1" x14ac:dyDescent="0.25">
      <c r="A4171" s="6">
        <f>'MEDIDAS ML'!A548</f>
        <v>123</v>
      </c>
      <c r="B4171" s="15">
        <f>'MEDIDAS ML'!B548</f>
        <v>123</v>
      </c>
      <c r="C4171" s="6">
        <f>'MEDIDAS ML'!C548</f>
        <v>123</v>
      </c>
      <c r="D4171" s="6" t="str">
        <f>'MEDIDAS ML'!D548</f>
        <v>8x26x48 cm - 2900 grs</v>
      </c>
      <c r="E4171" s="16">
        <f>'MEDIDAS ML'!E548</f>
        <v>8</v>
      </c>
      <c r="F4171" s="16">
        <f>'MEDIDAS ML'!F548</f>
        <v>26</v>
      </c>
      <c r="G4171" s="16">
        <f>'MEDIDAS ML'!G548</f>
        <v>48</v>
      </c>
      <c r="H4171" s="16">
        <f>'MEDIDAS ML'!H548</f>
        <v>2.9</v>
      </c>
      <c r="I4171" s="16">
        <f>'MEDIDAS ML'!I548</f>
        <v>2.496</v>
      </c>
      <c r="J4171" s="6" t="str">
        <f>'MEDIDAS ML'!J548</f>
        <v>Se calcula por Peso</v>
      </c>
      <c r="K4171" s="16">
        <f>'MEDIDAS ML'!K548</f>
        <v>2.9</v>
      </c>
      <c r="L4171" s="7">
        <f>'MEDIDAS ML'!L548</f>
        <v>21991</v>
      </c>
      <c r="M4171" s="6" t="str">
        <f>'MEDIDAS ML'!M548</f>
        <v>Sin costo fijo</v>
      </c>
      <c r="N4171" s="7">
        <f>'MEDIDAS ML'!N548</f>
        <v>0</v>
      </c>
      <c r="O4171" s="6" t="str">
        <f>'MEDIDAS ML'!O548</f>
        <v>$19.990-$30.000</v>
      </c>
      <c r="P4171" s="7">
        <f>'MEDIDAS ML'!P548</f>
        <v>2880</v>
      </c>
      <c r="Q4171" s="7">
        <f>'MEDIDAS ML'!Q548</f>
        <v>2880</v>
      </c>
      <c r="R4171" s="23" t="e">
        <f>'MEDIDAS ML'!#REF!</f>
        <v>#REF!</v>
      </c>
      <c r="S4171" s="24" t="e">
        <f>'MEDIDAS ML'!#REF!</f>
        <v>#REF!</v>
      </c>
      <c r="T4171" s="24" t="e">
        <f>'MEDIDAS ML'!#REF!</f>
        <v>#REF!</v>
      </c>
      <c r="U4171" s="24" t="e">
        <f>'MEDIDAS ML'!#REF!</f>
        <v>#REF!</v>
      </c>
      <c r="V4171" s="22" t="e">
        <f>'MEDIDAS ML'!#REF!</f>
        <v>#REF!</v>
      </c>
      <c r="W4171" s="17" t="e">
        <f>'MEDIDAS ML'!#REF!</f>
        <v>#REF!</v>
      </c>
      <c r="X4171" t="e">
        <f>'MEDIDAS ML'!#REF!</f>
        <v>#REF!</v>
      </c>
    </row>
    <row r="4172" spans="1:24" ht="15.75" customHeight="1" x14ac:dyDescent="0.25">
      <c r="A4172" s="6">
        <f>'MEDIDAS ML'!A587</f>
        <v>123</v>
      </c>
      <c r="B4172" s="15">
        <f>'MEDIDAS ML'!B587</f>
        <v>123</v>
      </c>
      <c r="C4172" s="6">
        <f>'MEDIDAS ML'!C587</f>
        <v>123</v>
      </c>
      <c r="D4172" s="6" t="str">
        <f>'MEDIDAS ML'!D587</f>
        <v>7x15x38 cm - 2800 grs</v>
      </c>
      <c r="E4172" s="16">
        <f>'MEDIDAS ML'!E587</f>
        <v>7</v>
      </c>
      <c r="F4172" s="16">
        <f>'MEDIDAS ML'!F587</f>
        <v>15</v>
      </c>
      <c r="G4172" s="16">
        <f>'MEDIDAS ML'!G587</f>
        <v>38</v>
      </c>
      <c r="H4172" s="16">
        <f>'MEDIDAS ML'!H587</f>
        <v>2.8</v>
      </c>
      <c r="I4172" s="16">
        <f>'MEDIDAS ML'!I587</f>
        <v>0.99750000000000005</v>
      </c>
      <c r="J4172" s="6" t="str">
        <f>'MEDIDAS ML'!J587</f>
        <v>Se calcula por Peso</v>
      </c>
      <c r="K4172" s="16">
        <f>'MEDIDAS ML'!K587</f>
        <v>2.8</v>
      </c>
      <c r="L4172" s="7">
        <f>'MEDIDAS ML'!L587</f>
        <v>21990</v>
      </c>
      <c r="M4172" s="6" t="str">
        <f>'MEDIDAS ML'!M587</f>
        <v>Sin costo fijo</v>
      </c>
      <c r="N4172" s="7">
        <f>'MEDIDAS ML'!N587</f>
        <v>0</v>
      </c>
      <c r="O4172" s="6" t="str">
        <f>'MEDIDAS ML'!O587</f>
        <v>$19.990-$30.000</v>
      </c>
      <c r="P4172" s="7">
        <f>'MEDIDAS ML'!P587</f>
        <v>2880</v>
      </c>
      <c r="Q4172" s="7">
        <f>'MEDIDAS ML'!Q587</f>
        <v>2880</v>
      </c>
      <c r="R4172" s="23" t="e">
        <f>'MEDIDAS ML'!#REF!</f>
        <v>#REF!</v>
      </c>
      <c r="S4172" s="24" t="e">
        <f>'MEDIDAS ML'!#REF!</f>
        <v>#REF!</v>
      </c>
      <c r="T4172" s="24" t="e">
        <f>'MEDIDAS ML'!#REF!</f>
        <v>#REF!</v>
      </c>
      <c r="U4172" s="24" t="e">
        <f>'MEDIDAS ML'!#REF!</f>
        <v>#REF!</v>
      </c>
      <c r="V4172" s="22" t="e">
        <f>'MEDIDAS ML'!#REF!</f>
        <v>#REF!</v>
      </c>
      <c r="W4172" s="17" t="e">
        <f>'MEDIDAS ML'!#REF!</f>
        <v>#REF!</v>
      </c>
      <c r="X4172" t="e">
        <f>'MEDIDAS ML'!#REF!</f>
        <v>#REF!</v>
      </c>
    </row>
    <row r="4173" spans="1:24" ht="15.75" customHeight="1" x14ac:dyDescent="0.25">
      <c r="A4173" s="6">
        <f>'MEDIDAS ML'!A588</f>
        <v>123</v>
      </c>
      <c r="B4173" s="15">
        <f>'MEDIDAS ML'!B588</f>
        <v>123</v>
      </c>
      <c r="C4173" s="6">
        <f>'MEDIDAS ML'!C588</f>
        <v>123</v>
      </c>
      <c r="D4173" s="6" t="str">
        <f>'MEDIDAS ML'!D588</f>
        <v>7x15x38 cm - 2800 grs</v>
      </c>
      <c r="E4173" s="16">
        <f>'MEDIDAS ML'!E588</f>
        <v>7</v>
      </c>
      <c r="F4173" s="16">
        <f>'MEDIDAS ML'!F588</f>
        <v>15</v>
      </c>
      <c r="G4173" s="16">
        <f>'MEDIDAS ML'!G588</f>
        <v>38</v>
      </c>
      <c r="H4173" s="16">
        <f>'MEDIDAS ML'!H588</f>
        <v>2.8</v>
      </c>
      <c r="I4173" s="16">
        <f>'MEDIDAS ML'!I588</f>
        <v>0.99750000000000005</v>
      </c>
      <c r="J4173" s="6" t="str">
        <f>'MEDIDAS ML'!J588</f>
        <v>Se calcula por Peso</v>
      </c>
      <c r="K4173" s="16">
        <f>'MEDIDAS ML'!K588</f>
        <v>2.8</v>
      </c>
      <c r="L4173" s="7">
        <f>'MEDIDAS ML'!L588</f>
        <v>21990</v>
      </c>
      <c r="M4173" s="6" t="str">
        <f>'MEDIDAS ML'!M588</f>
        <v>Sin costo fijo</v>
      </c>
      <c r="N4173" s="7">
        <f>'MEDIDAS ML'!N588</f>
        <v>0</v>
      </c>
      <c r="O4173" s="6" t="str">
        <f>'MEDIDAS ML'!O588</f>
        <v>$19.990-$30.000</v>
      </c>
      <c r="P4173" s="7">
        <f>'MEDIDAS ML'!P588</f>
        <v>2880</v>
      </c>
      <c r="Q4173" s="7">
        <f>'MEDIDAS ML'!Q588</f>
        <v>2880</v>
      </c>
      <c r="R4173" s="23" t="e">
        <f>'MEDIDAS ML'!#REF!</f>
        <v>#REF!</v>
      </c>
      <c r="S4173" s="24" t="e">
        <f>'MEDIDAS ML'!#REF!</f>
        <v>#REF!</v>
      </c>
      <c r="T4173" s="24" t="e">
        <f>'MEDIDAS ML'!#REF!</f>
        <v>#REF!</v>
      </c>
      <c r="U4173" s="24" t="e">
        <f>'MEDIDAS ML'!#REF!</f>
        <v>#REF!</v>
      </c>
      <c r="V4173" s="22" t="e">
        <f>'MEDIDAS ML'!#REF!</f>
        <v>#REF!</v>
      </c>
      <c r="W4173" s="17" t="e">
        <f>'MEDIDAS ML'!#REF!</f>
        <v>#REF!</v>
      </c>
      <c r="X4173" t="e">
        <f>'MEDIDAS ML'!#REF!</f>
        <v>#REF!</v>
      </c>
    </row>
    <row r="4174" spans="1:24" ht="15.75" customHeight="1" x14ac:dyDescent="0.25">
      <c r="A4174" s="6">
        <f>'MEDIDAS ML'!A790</f>
        <v>123</v>
      </c>
      <c r="B4174" s="15">
        <f>'MEDIDAS ML'!B790</f>
        <v>123</v>
      </c>
      <c r="C4174" s="6">
        <f>'MEDIDAS ML'!C790</f>
        <v>123</v>
      </c>
      <c r="D4174" s="6" t="str">
        <f>'MEDIDAS ML'!D790</f>
        <v>12x14x25 cm - 2000 grs</v>
      </c>
      <c r="E4174" s="16">
        <f>'MEDIDAS ML'!E790</f>
        <v>12</v>
      </c>
      <c r="F4174" s="16">
        <f>'MEDIDAS ML'!F790</f>
        <v>14</v>
      </c>
      <c r="G4174" s="16">
        <f>'MEDIDAS ML'!G790</f>
        <v>25</v>
      </c>
      <c r="H4174" s="16">
        <f>'MEDIDAS ML'!H790</f>
        <v>2</v>
      </c>
      <c r="I4174" s="16">
        <f>'MEDIDAS ML'!I790</f>
        <v>1.05</v>
      </c>
      <c r="J4174" s="6" t="str">
        <f>'MEDIDAS ML'!J790</f>
        <v>Se calcula por Peso</v>
      </c>
      <c r="K4174" s="16">
        <f>'MEDIDAS ML'!K790</f>
        <v>2</v>
      </c>
      <c r="L4174" s="7">
        <f>'MEDIDAS ML'!L790</f>
        <v>21990</v>
      </c>
      <c r="M4174" s="6" t="str">
        <f>'MEDIDAS ML'!M790</f>
        <v>Sin costo fijo</v>
      </c>
      <c r="N4174" s="7">
        <f>'MEDIDAS ML'!N790</f>
        <v>0</v>
      </c>
      <c r="O4174" s="6" t="str">
        <f>'MEDIDAS ML'!O790</f>
        <v>$19.990-$30.000</v>
      </c>
      <c r="P4174" s="7">
        <f>'MEDIDAS ML'!P790</f>
        <v>2880</v>
      </c>
      <c r="Q4174" s="7">
        <f>'MEDIDAS ML'!Q790</f>
        <v>2880</v>
      </c>
      <c r="R4174" s="23" t="e">
        <f>'MEDIDAS ML'!#REF!</f>
        <v>#REF!</v>
      </c>
      <c r="S4174" s="24" t="e">
        <f>'MEDIDAS ML'!#REF!</f>
        <v>#REF!</v>
      </c>
      <c r="T4174" s="24" t="e">
        <f>'MEDIDAS ML'!#REF!</f>
        <v>#REF!</v>
      </c>
      <c r="U4174" s="24" t="e">
        <f>'MEDIDAS ML'!#REF!</f>
        <v>#REF!</v>
      </c>
      <c r="V4174" s="22" t="e">
        <f>'MEDIDAS ML'!#REF!</f>
        <v>#REF!</v>
      </c>
      <c r="W4174" s="17" t="e">
        <f>'MEDIDAS ML'!#REF!</f>
        <v>#REF!</v>
      </c>
      <c r="X4174" t="e">
        <f>'MEDIDAS ML'!#REF!</f>
        <v>#REF!</v>
      </c>
    </row>
    <row r="4175" spans="1:24" ht="15.75" customHeight="1" x14ac:dyDescent="0.25">
      <c r="A4175" s="6">
        <f>'MEDIDAS ML'!A1367</f>
        <v>123</v>
      </c>
      <c r="B4175" s="15">
        <f>'MEDIDAS ML'!B1367</f>
        <v>123</v>
      </c>
      <c r="C4175" s="6">
        <f>'MEDIDAS ML'!C1367</f>
        <v>123</v>
      </c>
      <c r="D4175" s="6" t="str">
        <f>'MEDIDAS ML'!D1367</f>
        <v>5x23x30 cm - 980 grs</v>
      </c>
      <c r="E4175" s="16">
        <f>'MEDIDAS ML'!E1367</f>
        <v>5</v>
      </c>
      <c r="F4175" s="16">
        <f>'MEDIDAS ML'!F1367</f>
        <v>23</v>
      </c>
      <c r="G4175" s="16">
        <f>'MEDIDAS ML'!G1367</f>
        <v>30</v>
      </c>
      <c r="H4175" s="16">
        <f>'MEDIDAS ML'!H1367</f>
        <v>0.98</v>
      </c>
      <c r="I4175" s="16">
        <f>'MEDIDAS ML'!I1367</f>
        <v>0.86250000000000004</v>
      </c>
      <c r="J4175" s="6" t="str">
        <f>'MEDIDAS ML'!J1367</f>
        <v>Se calcula por Peso</v>
      </c>
      <c r="K4175" s="16">
        <f>'MEDIDAS ML'!K1367</f>
        <v>0.98</v>
      </c>
      <c r="L4175" s="7">
        <f>'MEDIDAS ML'!L1367</f>
        <v>20461</v>
      </c>
      <c r="M4175" s="6" t="str">
        <f>'MEDIDAS ML'!M1367</f>
        <v>Sin costo fijo</v>
      </c>
      <c r="N4175" s="7">
        <f>'MEDIDAS ML'!N1367</f>
        <v>0</v>
      </c>
      <c r="O4175" s="6" t="str">
        <f>'MEDIDAS ML'!O1367</f>
        <v>$19.990-$30.000</v>
      </c>
      <c r="P4175" s="7">
        <f>'MEDIDAS ML'!P1367</f>
        <v>2480</v>
      </c>
      <c r="Q4175" s="7">
        <f>'MEDIDAS ML'!Q1367</f>
        <v>2480</v>
      </c>
      <c r="R4175" s="23" t="e">
        <f>'MEDIDAS ML'!#REF!</f>
        <v>#REF!</v>
      </c>
      <c r="S4175" s="24" t="e">
        <f>'MEDIDAS ML'!#REF!</f>
        <v>#REF!</v>
      </c>
      <c r="T4175" s="24" t="e">
        <f>'MEDIDAS ML'!#REF!</f>
        <v>#REF!</v>
      </c>
      <c r="U4175" s="24" t="e">
        <f>'MEDIDAS ML'!#REF!</f>
        <v>#REF!</v>
      </c>
      <c r="V4175" s="22" t="e">
        <f>'MEDIDAS ML'!#REF!</f>
        <v>#REF!</v>
      </c>
      <c r="W4175" s="17" t="e">
        <f>'MEDIDAS ML'!#REF!</f>
        <v>#REF!</v>
      </c>
      <c r="X4175" t="e">
        <f>'MEDIDAS ML'!#REF!</f>
        <v>#REF!</v>
      </c>
    </row>
    <row r="4176" spans="1:24" ht="15.75" customHeight="1" x14ac:dyDescent="0.25">
      <c r="A4176" s="6">
        <f>'MEDIDAS ML'!A1368</f>
        <v>123</v>
      </c>
      <c r="B4176" s="15">
        <f>'MEDIDAS ML'!B1368</f>
        <v>123</v>
      </c>
      <c r="C4176" s="6">
        <f>'MEDIDAS ML'!C1368</f>
        <v>123</v>
      </c>
      <c r="D4176" s="6" t="str">
        <f>'MEDIDAS ML'!D1368</f>
        <v>5x23x30 cm - 980 grs</v>
      </c>
      <c r="E4176" s="16">
        <f>'MEDIDAS ML'!E1368</f>
        <v>5</v>
      </c>
      <c r="F4176" s="16">
        <f>'MEDIDAS ML'!F1368</f>
        <v>23</v>
      </c>
      <c r="G4176" s="16">
        <f>'MEDIDAS ML'!G1368</f>
        <v>30</v>
      </c>
      <c r="H4176" s="16">
        <f>'MEDIDAS ML'!H1368</f>
        <v>0.98</v>
      </c>
      <c r="I4176" s="16">
        <f>'MEDIDAS ML'!I1368</f>
        <v>0.86250000000000004</v>
      </c>
      <c r="J4176" s="6" t="str">
        <f>'MEDIDAS ML'!J1368</f>
        <v>Se calcula por Peso</v>
      </c>
      <c r="K4176" s="16">
        <f>'MEDIDAS ML'!K1368</f>
        <v>0.98</v>
      </c>
      <c r="L4176" s="7">
        <f>'MEDIDAS ML'!L1368</f>
        <v>20461</v>
      </c>
      <c r="M4176" s="6" t="str">
        <f>'MEDIDAS ML'!M1368</f>
        <v>Sin costo fijo</v>
      </c>
      <c r="N4176" s="7">
        <f>'MEDIDAS ML'!N1368</f>
        <v>0</v>
      </c>
      <c r="O4176" s="6" t="str">
        <f>'MEDIDAS ML'!O1368</f>
        <v>$19.990-$30.000</v>
      </c>
      <c r="P4176" s="7">
        <f>'MEDIDAS ML'!P1368</f>
        <v>2480</v>
      </c>
      <c r="Q4176" s="7">
        <f>'MEDIDAS ML'!Q1368</f>
        <v>2480</v>
      </c>
      <c r="R4176" s="23" t="e">
        <f>'MEDIDAS ML'!#REF!</f>
        <v>#REF!</v>
      </c>
      <c r="S4176" s="24" t="e">
        <f>'MEDIDAS ML'!#REF!</f>
        <v>#REF!</v>
      </c>
      <c r="T4176" s="24" t="e">
        <f>'MEDIDAS ML'!#REF!</f>
        <v>#REF!</v>
      </c>
      <c r="U4176" s="24" t="e">
        <f>'MEDIDAS ML'!#REF!</f>
        <v>#REF!</v>
      </c>
      <c r="V4176" s="22" t="e">
        <f>'MEDIDAS ML'!#REF!</f>
        <v>#REF!</v>
      </c>
      <c r="W4176" s="17" t="e">
        <f>'MEDIDAS ML'!#REF!</f>
        <v>#REF!</v>
      </c>
      <c r="X4176" t="e">
        <f>'MEDIDAS ML'!#REF!</f>
        <v>#REF!</v>
      </c>
    </row>
    <row r="4177" spans="1:24" ht="15.75" customHeight="1" x14ac:dyDescent="0.25">
      <c r="A4177" s="6">
        <f>'MEDIDAS ML'!A1094</f>
        <v>123</v>
      </c>
      <c r="B4177" s="15">
        <f>'MEDIDAS ML'!B1094</f>
        <v>123</v>
      </c>
      <c r="C4177" s="6">
        <f>'MEDIDAS ML'!C1094</f>
        <v>123</v>
      </c>
      <c r="D4177" s="6" t="str">
        <f>'MEDIDAS ML'!D1094</f>
        <v>7x21x25 cm - 1250 grs</v>
      </c>
      <c r="E4177" s="16">
        <f>'MEDIDAS ML'!E1094</f>
        <v>7</v>
      </c>
      <c r="F4177" s="16">
        <f>'MEDIDAS ML'!F1094</f>
        <v>21</v>
      </c>
      <c r="G4177" s="16">
        <f>'MEDIDAS ML'!G1094</f>
        <v>25</v>
      </c>
      <c r="H4177" s="16">
        <f>'MEDIDAS ML'!H1094</f>
        <v>1.25</v>
      </c>
      <c r="I4177" s="16">
        <f>'MEDIDAS ML'!I1094</f>
        <v>0.91874999999999996</v>
      </c>
      <c r="J4177" s="6" t="str">
        <f>'MEDIDAS ML'!J1094</f>
        <v>Se calcula por Peso</v>
      </c>
      <c r="K4177" s="16">
        <f>'MEDIDAS ML'!K1094</f>
        <v>1.25</v>
      </c>
      <c r="L4177" s="7">
        <f>'MEDIDAS ML'!L1094</f>
        <v>20990</v>
      </c>
      <c r="M4177" s="6" t="str">
        <f>'MEDIDAS ML'!M1094</f>
        <v>Sin costo fijo</v>
      </c>
      <c r="N4177" s="7">
        <f>'MEDIDAS ML'!N1094</f>
        <v>0</v>
      </c>
      <c r="O4177" s="6" t="str">
        <f>'MEDIDAS ML'!O1094</f>
        <v>$19.990-$30.000</v>
      </c>
      <c r="P4177" s="7">
        <f>'MEDIDAS ML'!P1094</f>
        <v>2560</v>
      </c>
      <c r="Q4177" s="7">
        <f>'MEDIDAS ML'!Q1094</f>
        <v>2560</v>
      </c>
      <c r="R4177" s="23" t="e">
        <f>'MEDIDAS ML'!#REF!</f>
        <v>#REF!</v>
      </c>
      <c r="S4177" s="24" t="e">
        <f>'MEDIDAS ML'!#REF!</f>
        <v>#REF!</v>
      </c>
      <c r="T4177" s="24" t="e">
        <f>'MEDIDAS ML'!#REF!</f>
        <v>#REF!</v>
      </c>
      <c r="U4177" s="24" t="e">
        <f>'MEDIDAS ML'!#REF!</f>
        <v>#REF!</v>
      </c>
      <c r="V4177" s="22" t="e">
        <f>'MEDIDAS ML'!#REF!</f>
        <v>#REF!</v>
      </c>
      <c r="W4177" s="17" t="e">
        <f>'MEDIDAS ML'!#REF!</f>
        <v>#REF!</v>
      </c>
      <c r="X4177" t="e">
        <f>'MEDIDAS ML'!#REF!</f>
        <v>#REF!</v>
      </c>
    </row>
    <row r="4178" spans="1:24" ht="15.75" customHeight="1" x14ac:dyDescent="0.25">
      <c r="A4178" s="6">
        <f>'MEDIDAS ML'!A1494</f>
        <v>123</v>
      </c>
      <c r="B4178" s="15">
        <f>'MEDIDAS ML'!B1494</f>
        <v>123</v>
      </c>
      <c r="C4178" s="6">
        <f>'MEDIDAS ML'!C1494</f>
        <v>123</v>
      </c>
      <c r="D4178" s="6" t="str">
        <f>'MEDIDAS ML'!D1494</f>
        <v>8x24x25 cm - 860 grs</v>
      </c>
      <c r="E4178" s="16">
        <f>'MEDIDAS ML'!E1494</f>
        <v>8</v>
      </c>
      <c r="F4178" s="16">
        <f>'MEDIDAS ML'!F1494</f>
        <v>24</v>
      </c>
      <c r="G4178" s="16">
        <f>'MEDIDAS ML'!G1494</f>
        <v>25</v>
      </c>
      <c r="H4178" s="16">
        <f>'MEDIDAS ML'!H1494</f>
        <v>0.86</v>
      </c>
      <c r="I4178" s="16">
        <f>'MEDIDAS ML'!I1494</f>
        <v>1.2</v>
      </c>
      <c r="J4178" s="6" t="str">
        <f>'MEDIDAS ML'!J1494</f>
        <v>Se calcula por P volum</v>
      </c>
      <c r="K4178" s="16">
        <f>'MEDIDAS ML'!K1494</f>
        <v>1.2</v>
      </c>
      <c r="L4178" s="7">
        <f>'MEDIDAS ML'!L1494</f>
        <v>20990</v>
      </c>
      <c r="M4178" s="6" t="str">
        <f>'MEDIDAS ML'!M1494</f>
        <v>Sin costo fijo</v>
      </c>
      <c r="N4178" s="7">
        <f>'MEDIDAS ML'!N1494</f>
        <v>0</v>
      </c>
      <c r="O4178" s="6" t="str">
        <f>'MEDIDAS ML'!O1494</f>
        <v>$19.990-$30.000</v>
      </c>
      <c r="P4178" s="7">
        <f>'MEDIDAS ML'!P1494</f>
        <v>2560</v>
      </c>
      <c r="Q4178" s="7">
        <f>'MEDIDAS ML'!Q1494</f>
        <v>2560</v>
      </c>
      <c r="R4178" s="23" t="e">
        <f>'MEDIDAS ML'!#REF!</f>
        <v>#REF!</v>
      </c>
      <c r="S4178" s="24" t="e">
        <f>'MEDIDAS ML'!#REF!</f>
        <v>#REF!</v>
      </c>
      <c r="T4178" s="24" t="e">
        <f>'MEDIDAS ML'!#REF!</f>
        <v>#REF!</v>
      </c>
      <c r="U4178" s="24" t="e">
        <f>'MEDIDAS ML'!#REF!</f>
        <v>#REF!</v>
      </c>
      <c r="V4178" s="22" t="e">
        <f>'MEDIDAS ML'!#REF!</f>
        <v>#REF!</v>
      </c>
      <c r="W4178" s="17" t="e">
        <f>'MEDIDAS ML'!#REF!</f>
        <v>#REF!</v>
      </c>
      <c r="X4178" t="e">
        <f>'MEDIDAS ML'!#REF!</f>
        <v>#REF!</v>
      </c>
    </row>
    <row r="4179" spans="1:24" ht="15.75" customHeight="1" x14ac:dyDescent="0.25">
      <c r="A4179" s="6">
        <f>'MEDIDAS ML'!A890</f>
        <v>123</v>
      </c>
      <c r="B4179" s="15">
        <f>'MEDIDAS ML'!B890</f>
        <v>123</v>
      </c>
      <c r="C4179" s="6">
        <f>'MEDIDAS ML'!C890</f>
        <v>123</v>
      </c>
      <c r="D4179" s="6" t="str">
        <f>'MEDIDAS ML'!D890</f>
        <v>17x17x20 cm - 1685 grs</v>
      </c>
      <c r="E4179" s="16">
        <f>'MEDIDAS ML'!E890</f>
        <v>17</v>
      </c>
      <c r="F4179" s="16">
        <f>'MEDIDAS ML'!F890</f>
        <v>17</v>
      </c>
      <c r="G4179" s="16">
        <f>'MEDIDAS ML'!G890</f>
        <v>20</v>
      </c>
      <c r="H4179" s="16">
        <f>'MEDIDAS ML'!H890</f>
        <v>1.6850000000000001</v>
      </c>
      <c r="I4179" s="16">
        <f>'MEDIDAS ML'!I890</f>
        <v>1.4450000000000001</v>
      </c>
      <c r="J4179" s="6" t="str">
        <f>'MEDIDAS ML'!J890</f>
        <v>Se calcula por Peso</v>
      </c>
      <c r="K4179" s="16">
        <f>'MEDIDAS ML'!K890</f>
        <v>1.6850000000000001</v>
      </c>
      <c r="L4179" s="7">
        <f>'MEDIDAS ML'!L890</f>
        <v>22990</v>
      </c>
      <c r="M4179" s="6" t="str">
        <f>'MEDIDAS ML'!M890</f>
        <v>Sin costo fijo</v>
      </c>
      <c r="N4179" s="7">
        <f>'MEDIDAS ML'!N890</f>
        <v>0</v>
      </c>
      <c r="O4179" s="6" t="str">
        <f>'MEDIDAS ML'!O890</f>
        <v>$19.990-$30.000</v>
      </c>
      <c r="P4179" s="7">
        <f>'MEDIDAS ML'!P890</f>
        <v>2640</v>
      </c>
      <c r="Q4179" s="7">
        <f>'MEDIDAS ML'!Q890</f>
        <v>2640</v>
      </c>
      <c r="R4179" s="23" t="e">
        <f>'MEDIDAS ML'!#REF!</f>
        <v>#REF!</v>
      </c>
      <c r="S4179" s="24" t="e">
        <f>'MEDIDAS ML'!#REF!</f>
        <v>#REF!</v>
      </c>
      <c r="T4179" s="24" t="e">
        <f>'MEDIDAS ML'!#REF!</f>
        <v>#REF!</v>
      </c>
      <c r="U4179" s="24" t="e">
        <f>'MEDIDAS ML'!#REF!</f>
        <v>#REF!</v>
      </c>
      <c r="V4179" s="22" t="e">
        <f>'MEDIDAS ML'!#REF!</f>
        <v>#REF!</v>
      </c>
      <c r="W4179" s="17" t="e">
        <f>'MEDIDAS ML'!#REF!</f>
        <v>#REF!</v>
      </c>
      <c r="X4179" t="e">
        <f>'MEDIDAS ML'!#REF!</f>
        <v>#REF!</v>
      </c>
    </row>
    <row r="4180" spans="1:24" ht="15.75" customHeight="1" x14ac:dyDescent="0.25">
      <c r="A4180" s="6">
        <f>'MEDIDAS ML'!A891</f>
        <v>123</v>
      </c>
      <c r="B4180" s="15">
        <f>'MEDIDAS ML'!B891</f>
        <v>123</v>
      </c>
      <c r="C4180" s="6">
        <f>'MEDIDAS ML'!C891</f>
        <v>123</v>
      </c>
      <c r="D4180" s="6" t="str">
        <f>'MEDIDAS ML'!D891</f>
        <v>17x17x20 cm - 1685 grs</v>
      </c>
      <c r="E4180" s="16">
        <f>'MEDIDAS ML'!E891</f>
        <v>17</v>
      </c>
      <c r="F4180" s="16">
        <f>'MEDIDAS ML'!F891</f>
        <v>17</v>
      </c>
      <c r="G4180" s="16">
        <f>'MEDIDAS ML'!G891</f>
        <v>20</v>
      </c>
      <c r="H4180" s="16">
        <f>'MEDIDAS ML'!H891</f>
        <v>1.6850000000000001</v>
      </c>
      <c r="I4180" s="16">
        <f>'MEDIDAS ML'!I891</f>
        <v>1.4450000000000001</v>
      </c>
      <c r="J4180" s="6" t="str">
        <f>'MEDIDAS ML'!J891</f>
        <v>Se calcula por Peso</v>
      </c>
      <c r="K4180" s="16">
        <f>'MEDIDAS ML'!K891</f>
        <v>1.6850000000000001</v>
      </c>
      <c r="L4180" s="7">
        <f>'MEDIDAS ML'!L891</f>
        <v>22990</v>
      </c>
      <c r="M4180" s="6" t="str">
        <f>'MEDIDAS ML'!M891</f>
        <v>Sin costo fijo</v>
      </c>
      <c r="N4180" s="7">
        <f>'MEDIDAS ML'!N891</f>
        <v>0</v>
      </c>
      <c r="O4180" s="6" t="str">
        <f>'MEDIDAS ML'!O891</f>
        <v>$19.990-$30.000</v>
      </c>
      <c r="P4180" s="7">
        <f>'MEDIDAS ML'!P891</f>
        <v>2640</v>
      </c>
      <c r="Q4180" s="7">
        <f>'MEDIDAS ML'!Q891</f>
        <v>2640</v>
      </c>
      <c r="R4180" s="23" t="e">
        <f>'MEDIDAS ML'!#REF!</f>
        <v>#REF!</v>
      </c>
      <c r="S4180" s="24" t="e">
        <f>'MEDIDAS ML'!#REF!</f>
        <v>#REF!</v>
      </c>
      <c r="T4180" s="24" t="e">
        <f>'MEDIDAS ML'!#REF!</f>
        <v>#REF!</v>
      </c>
      <c r="U4180" s="24" t="e">
        <f>'MEDIDAS ML'!#REF!</f>
        <v>#REF!</v>
      </c>
      <c r="V4180" s="22" t="e">
        <f>'MEDIDAS ML'!#REF!</f>
        <v>#REF!</v>
      </c>
      <c r="W4180" s="17" t="e">
        <f>'MEDIDAS ML'!#REF!</f>
        <v>#REF!</v>
      </c>
      <c r="X4180" t="e">
        <f>'MEDIDAS ML'!#REF!</f>
        <v>#REF!</v>
      </c>
    </row>
    <row r="4181" spans="1:24" ht="15.75" customHeight="1" x14ac:dyDescent="0.25">
      <c r="A4181" s="6">
        <f>'MEDIDAS ML'!A1523</f>
        <v>123</v>
      </c>
      <c r="B4181" s="15">
        <f>'MEDIDAS ML'!B1523</f>
        <v>123</v>
      </c>
      <c r="C4181" s="6">
        <f>'MEDIDAS ML'!C1523</f>
        <v>123</v>
      </c>
      <c r="D4181" s="6" t="str">
        <f>'MEDIDAS ML'!D1523</f>
        <v>16x22x22 cm - 843 grs</v>
      </c>
      <c r="E4181" s="16">
        <f>'MEDIDAS ML'!E1523</f>
        <v>16</v>
      </c>
      <c r="F4181" s="16">
        <f>'MEDIDAS ML'!F1523</f>
        <v>22</v>
      </c>
      <c r="G4181" s="16">
        <f>'MEDIDAS ML'!G1523</f>
        <v>22</v>
      </c>
      <c r="H4181" s="16">
        <f>'MEDIDAS ML'!H1523</f>
        <v>0.84299999999999997</v>
      </c>
      <c r="I4181" s="16">
        <f>'MEDIDAS ML'!I1523</f>
        <v>1.9359999999999999</v>
      </c>
      <c r="J4181" s="6" t="str">
        <f>'MEDIDAS ML'!J1523</f>
        <v>Se calcula por P volum</v>
      </c>
      <c r="K4181" s="16">
        <f>'MEDIDAS ML'!K1523</f>
        <v>1.9359999999999999</v>
      </c>
      <c r="L4181" s="7">
        <f>'MEDIDAS ML'!L1523</f>
        <v>22990</v>
      </c>
      <c r="M4181" s="6" t="str">
        <f>'MEDIDAS ML'!M1523</f>
        <v>Sin costo fijo</v>
      </c>
      <c r="N4181" s="7">
        <f>'MEDIDAS ML'!N1523</f>
        <v>0</v>
      </c>
      <c r="O4181" s="6" t="str">
        <f>'MEDIDAS ML'!O1523</f>
        <v>$19.990-$30.000</v>
      </c>
      <c r="P4181" s="7">
        <f>'MEDIDAS ML'!P1523</f>
        <v>2640</v>
      </c>
      <c r="Q4181" s="7">
        <f>'MEDIDAS ML'!Q1523</f>
        <v>2640</v>
      </c>
      <c r="R4181" s="23" t="e">
        <f>'MEDIDAS ML'!#REF!</f>
        <v>#REF!</v>
      </c>
      <c r="S4181" s="24" t="e">
        <f>'MEDIDAS ML'!#REF!</f>
        <v>#REF!</v>
      </c>
      <c r="T4181" s="24" t="e">
        <f>'MEDIDAS ML'!#REF!</f>
        <v>#REF!</v>
      </c>
      <c r="U4181" s="24" t="e">
        <f>'MEDIDAS ML'!#REF!</f>
        <v>#REF!</v>
      </c>
      <c r="V4181" s="22" t="e">
        <f>'MEDIDAS ML'!#REF!</f>
        <v>#REF!</v>
      </c>
      <c r="W4181" s="17" t="e">
        <f>'MEDIDAS ML'!#REF!</f>
        <v>#REF!</v>
      </c>
      <c r="X4181" t="e">
        <f>'MEDIDAS ML'!#REF!</f>
        <v>#REF!</v>
      </c>
    </row>
    <row r="4182" spans="1:24" ht="15.75" customHeight="1" x14ac:dyDescent="0.25">
      <c r="A4182" s="6">
        <f>'MEDIDAS ML'!A1524</f>
        <v>123</v>
      </c>
      <c r="B4182" s="15">
        <f>'MEDIDAS ML'!B1524</f>
        <v>123</v>
      </c>
      <c r="C4182" s="6">
        <f>'MEDIDAS ML'!C1524</f>
        <v>123</v>
      </c>
      <c r="D4182" s="6" t="str">
        <f>'MEDIDAS ML'!D1524</f>
        <v>16x22x22 cm - 843 grs</v>
      </c>
      <c r="E4182" s="16">
        <f>'MEDIDAS ML'!E1524</f>
        <v>16</v>
      </c>
      <c r="F4182" s="16">
        <f>'MEDIDAS ML'!F1524</f>
        <v>22</v>
      </c>
      <c r="G4182" s="16">
        <f>'MEDIDAS ML'!G1524</f>
        <v>22</v>
      </c>
      <c r="H4182" s="16">
        <f>'MEDIDAS ML'!H1524</f>
        <v>0.84299999999999997</v>
      </c>
      <c r="I4182" s="16">
        <f>'MEDIDAS ML'!I1524</f>
        <v>1.9359999999999999</v>
      </c>
      <c r="J4182" s="6" t="str">
        <f>'MEDIDAS ML'!J1524</f>
        <v>Se calcula por P volum</v>
      </c>
      <c r="K4182" s="16">
        <f>'MEDIDAS ML'!K1524</f>
        <v>1.9359999999999999</v>
      </c>
      <c r="L4182" s="7">
        <f>'MEDIDAS ML'!L1524</f>
        <v>22990</v>
      </c>
      <c r="M4182" s="6" t="str">
        <f>'MEDIDAS ML'!M1524</f>
        <v>Sin costo fijo</v>
      </c>
      <c r="N4182" s="7">
        <f>'MEDIDAS ML'!N1524</f>
        <v>0</v>
      </c>
      <c r="O4182" s="6" t="str">
        <f>'MEDIDAS ML'!O1524</f>
        <v>$19.990-$30.000</v>
      </c>
      <c r="P4182" s="7">
        <f>'MEDIDAS ML'!P1524</f>
        <v>2640</v>
      </c>
      <c r="Q4182" s="7">
        <f>'MEDIDAS ML'!Q1524</f>
        <v>2640</v>
      </c>
      <c r="R4182" s="23" t="e">
        <f>'MEDIDAS ML'!#REF!</f>
        <v>#REF!</v>
      </c>
      <c r="S4182" s="24" t="e">
        <f>'MEDIDAS ML'!#REF!</f>
        <v>#REF!</v>
      </c>
      <c r="T4182" s="24" t="e">
        <f>'MEDIDAS ML'!#REF!</f>
        <v>#REF!</v>
      </c>
      <c r="U4182" s="24" t="e">
        <f>'MEDIDAS ML'!#REF!</f>
        <v>#REF!</v>
      </c>
      <c r="V4182" s="22" t="e">
        <f>'MEDIDAS ML'!#REF!</f>
        <v>#REF!</v>
      </c>
      <c r="W4182" s="17" t="e">
        <f>'MEDIDAS ML'!#REF!</f>
        <v>#REF!</v>
      </c>
      <c r="X4182" t="e">
        <f>'MEDIDAS ML'!#REF!</f>
        <v>#REF!</v>
      </c>
    </row>
    <row r="4183" spans="1:24" ht="15.75" customHeight="1" x14ac:dyDescent="0.25">
      <c r="A4183" s="6">
        <f>'MEDIDAS ML'!A1395</f>
        <v>123</v>
      </c>
      <c r="B4183" s="15">
        <f>'MEDIDAS ML'!B1395</f>
        <v>123</v>
      </c>
      <c r="C4183" s="6">
        <f>'MEDIDAS ML'!C1395</f>
        <v>123</v>
      </c>
      <c r="D4183" s="6" t="str">
        <f>'MEDIDAS ML'!D1395</f>
        <v>6x17x32 cm - 960 grs</v>
      </c>
      <c r="E4183" s="16">
        <f>'MEDIDAS ML'!E1395</f>
        <v>6</v>
      </c>
      <c r="F4183" s="16">
        <f>'MEDIDAS ML'!F1395</f>
        <v>17</v>
      </c>
      <c r="G4183" s="16">
        <f>'MEDIDAS ML'!G1395</f>
        <v>32</v>
      </c>
      <c r="H4183" s="16">
        <f>'MEDIDAS ML'!H1395</f>
        <v>0.96</v>
      </c>
      <c r="I4183" s="16">
        <f>'MEDIDAS ML'!I1395</f>
        <v>0.81599999999999995</v>
      </c>
      <c r="J4183" s="6" t="str">
        <f>'MEDIDAS ML'!J1395</f>
        <v>Se calcula por Peso</v>
      </c>
      <c r="K4183" s="16">
        <f>'MEDIDAS ML'!K1395</f>
        <v>0.96</v>
      </c>
      <c r="L4183" s="7">
        <f>'MEDIDAS ML'!L1395</f>
        <v>19992</v>
      </c>
      <c r="M4183" s="6" t="str">
        <f>'MEDIDAS ML'!M1395</f>
        <v>Sin costo fijo</v>
      </c>
      <c r="N4183" s="7">
        <f>'MEDIDAS ML'!N1395</f>
        <v>0</v>
      </c>
      <c r="O4183" s="6" t="str">
        <f>'MEDIDAS ML'!O1395</f>
        <v>$19.990-$30.000</v>
      </c>
      <c r="P4183" s="7">
        <f>'MEDIDAS ML'!P1395</f>
        <v>2480</v>
      </c>
      <c r="Q4183" s="7">
        <f>'MEDIDAS ML'!Q1395</f>
        <v>2480</v>
      </c>
      <c r="R4183" s="23" t="e">
        <f>'MEDIDAS ML'!#REF!</f>
        <v>#REF!</v>
      </c>
      <c r="S4183" s="24" t="e">
        <f>'MEDIDAS ML'!#REF!</f>
        <v>#REF!</v>
      </c>
      <c r="T4183" s="24" t="e">
        <f>'MEDIDAS ML'!#REF!</f>
        <v>#REF!</v>
      </c>
      <c r="U4183" s="24" t="e">
        <f>'MEDIDAS ML'!#REF!</f>
        <v>#REF!</v>
      </c>
      <c r="V4183" s="22" t="e">
        <f>'MEDIDAS ML'!#REF!</f>
        <v>#REF!</v>
      </c>
      <c r="W4183" s="17" t="e">
        <f>'MEDIDAS ML'!#REF!</f>
        <v>#REF!</v>
      </c>
      <c r="X4183" t="e">
        <f>'MEDIDAS ML'!#REF!</f>
        <v>#REF!</v>
      </c>
    </row>
    <row r="4184" spans="1:24" ht="15.75" customHeight="1" x14ac:dyDescent="0.25">
      <c r="A4184" s="6">
        <f>'MEDIDAS ML'!A1412</f>
        <v>123</v>
      </c>
      <c r="B4184" s="15">
        <f>'MEDIDAS ML'!B1412</f>
        <v>123</v>
      </c>
      <c r="C4184" s="6">
        <f>'MEDIDAS ML'!C1412</f>
        <v>123</v>
      </c>
      <c r="D4184" s="6" t="str">
        <f>'MEDIDAS ML'!D1412</f>
        <v>6x36x6 cm - 950 grs</v>
      </c>
      <c r="E4184" s="16">
        <f>'MEDIDAS ML'!E1412</f>
        <v>6</v>
      </c>
      <c r="F4184" s="16">
        <f>'MEDIDAS ML'!F1412</f>
        <v>36</v>
      </c>
      <c r="G4184" s="16">
        <f>'MEDIDAS ML'!G1412</f>
        <v>6</v>
      </c>
      <c r="H4184" s="16">
        <f>'MEDIDAS ML'!H1412</f>
        <v>0.95</v>
      </c>
      <c r="I4184" s="16">
        <f>'MEDIDAS ML'!I1412</f>
        <v>0.32400000000000001</v>
      </c>
      <c r="J4184" s="6" t="str">
        <f>'MEDIDAS ML'!J1412</f>
        <v>Se calcula por Peso</v>
      </c>
      <c r="K4184" s="16">
        <f>'MEDIDAS ML'!K1412</f>
        <v>0.95</v>
      </c>
      <c r="L4184" s="7">
        <f>'MEDIDAS ML'!L1412</f>
        <v>19992</v>
      </c>
      <c r="M4184" s="6" t="str">
        <f>'MEDIDAS ML'!M1412</f>
        <v>Sin costo fijo</v>
      </c>
      <c r="N4184" s="7">
        <f>'MEDIDAS ML'!N1412</f>
        <v>0</v>
      </c>
      <c r="O4184" s="6" t="str">
        <f>'MEDIDAS ML'!O1412</f>
        <v>$19.990-$30.000</v>
      </c>
      <c r="P4184" s="7">
        <f>'MEDIDAS ML'!P1412</f>
        <v>2480</v>
      </c>
      <c r="Q4184" s="7">
        <f>'MEDIDAS ML'!Q1412</f>
        <v>2480</v>
      </c>
      <c r="R4184" s="23" t="e">
        <f>'MEDIDAS ML'!#REF!</f>
        <v>#REF!</v>
      </c>
      <c r="S4184" s="24" t="e">
        <f>'MEDIDAS ML'!#REF!</f>
        <v>#REF!</v>
      </c>
      <c r="T4184" s="24" t="e">
        <f>'MEDIDAS ML'!#REF!</f>
        <v>#REF!</v>
      </c>
      <c r="U4184" s="24" t="e">
        <f>'MEDIDAS ML'!#REF!</f>
        <v>#REF!</v>
      </c>
      <c r="V4184" s="22" t="e">
        <f>'MEDIDAS ML'!#REF!</f>
        <v>#REF!</v>
      </c>
      <c r="W4184" s="17" t="e">
        <f>'MEDIDAS ML'!#REF!</f>
        <v>#REF!</v>
      </c>
      <c r="X4184" t="e">
        <f>'MEDIDAS ML'!#REF!</f>
        <v>#REF!</v>
      </c>
    </row>
    <row r="4185" spans="1:24" ht="15.75" customHeight="1" x14ac:dyDescent="0.25">
      <c r="A4185" s="6">
        <f>'MEDIDAS ML'!A1413</f>
        <v>123</v>
      </c>
      <c r="B4185" s="15">
        <f>'MEDIDAS ML'!B1413</f>
        <v>123</v>
      </c>
      <c r="C4185" s="6">
        <f>'MEDIDAS ML'!C1413</f>
        <v>123</v>
      </c>
      <c r="D4185" s="6" t="str">
        <f>'MEDIDAS ML'!D1413</f>
        <v>6x36x6 cm - 950 grs</v>
      </c>
      <c r="E4185" s="16">
        <f>'MEDIDAS ML'!E1413</f>
        <v>6</v>
      </c>
      <c r="F4185" s="16">
        <f>'MEDIDAS ML'!F1413</f>
        <v>36</v>
      </c>
      <c r="G4185" s="16">
        <f>'MEDIDAS ML'!G1413</f>
        <v>6</v>
      </c>
      <c r="H4185" s="16">
        <f>'MEDIDAS ML'!H1413</f>
        <v>0.95</v>
      </c>
      <c r="I4185" s="16">
        <f>'MEDIDAS ML'!I1413</f>
        <v>0.32400000000000001</v>
      </c>
      <c r="J4185" s="6" t="str">
        <f>'MEDIDAS ML'!J1413</f>
        <v>Se calcula por Peso</v>
      </c>
      <c r="K4185" s="16">
        <f>'MEDIDAS ML'!K1413</f>
        <v>0.95</v>
      </c>
      <c r="L4185" s="7">
        <f>'MEDIDAS ML'!L1413</f>
        <v>19992</v>
      </c>
      <c r="M4185" s="6" t="str">
        <f>'MEDIDAS ML'!M1413</f>
        <v>Sin costo fijo</v>
      </c>
      <c r="N4185" s="7">
        <f>'MEDIDAS ML'!N1413</f>
        <v>0</v>
      </c>
      <c r="O4185" s="6" t="str">
        <f>'MEDIDAS ML'!O1413</f>
        <v>$19.990-$30.000</v>
      </c>
      <c r="P4185" s="7">
        <f>'MEDIDAS ML'!P1413</f>
        <v>2480</v>
      </c>
      <c r="Q4185" s="7">
        <f>'MEDIDAS ML'!Q1413</f>
        <v>2480</v>
      </c>
      <c r="R4185" s="23" t="e">
        <f>'MEDIDAS ML'!#REF!</f>
        <v>#REF!</v>
      </c>
      <c r="S4185" s="24" t="e">
        <f>'MEDIDAS ML'!#REF!</f>
        <v>#REF!</v>
      </c>
      <c r="T4185" s="24" t="e">
        <f>'MEDIDAS ML'!#REF!</f>
        <v>#REF!</v>
      </c>
      <c r="U4185" s="24" t="e">
        <f>'MEDIDAS ML'!#REF!</f>
        <v>#REF!</v>
      </c>
      <c r="V4185" s="22" t="e">
        <f>'MEDIDAS ML'!#REF!</f>
        <v>#REF!</v>
      </c>
      <c r="W4185" s="17" t="e">
        <f>'MEDIDAS ML'!#REF!</f>
        <v>#REF!</v>
      </c>
      <c r="X4185" t="e">
        <f>'MEDIDAS ML'!#REF!</f>
        <v>#REF!</v>
      </c>
    </row>
    <row r="4186" spans="1:24" ht="15.75" customHeight="1" x14ac:dyDescent="0.25">
      <c r="A4186" s="6">
        <f>'MEDIDAS ML'!A1439</f>
        <v>123</v>
      </c>
      <c r="B4186" s="15">
        <f>'MEDIDAS ML'!B1439</f>
        <v>123</v>
      </c>
      <c r="C4186" s="6">
        <f>'MEDIDAS ML'!C1439</f>
        <v>123</v>
      </c>
      <c r="D4186" s="6" t="str">
        <f>'MEDIDAS ML'!D1439</f>
        <v>6x6x37 cm - 912 grs</v>
      </c>
      <c r="E4186" s="16">
        <f>'MEDIDAS ML'!E1439</f>
        <v>6</v>
      </c>
      <c r="F4186" s="16">
        <f>'MEDIDAS ML'!F1439</f>
        <v>6</v>
      </c>
      <c r="G4186" s="16">
        <f>'MEDIDAS ML'!G1439</f>
        <v>37</v>
      </c>
      <c r="H4186" s="16">
        <f>'MEDIDAS ML'!H1439</f>
        <v>0.91200000000000003</v>
      </c>
      <c r="I4186" s="16">
        <f>'MEDIDAS ML'!I1439</f>
        <v>0.33300000000000002</v>
      </c>
      <c r="J4186" s="6" t="str">
        <f>'MEDIDAS ML'!J1439</f>
        <v>Se calcula por Peso</v>
      </c>
      <c r="K4186" s="16">
        <f>'MEDIDAS ML'!K1439</f>
        <v>0.91200000000000003</v>
      </c>
      <c r="L4186" s="7">
        <f>'MEDIDAS ML'!L1439</f>
        <v>19992</v>
      </c>
      <c r="M4186" s="6" t="str">
        <f>'MEDIDAS ML'!M1439</f>
        <v>Sin costo fijo</v>
      </c>
      <c r="N4186" s="7">
        <f>'MEDIDAS ML'!N1439</f>
        <v>0</v>
      </c>
      <c r="O4186" s="6" t="str">
        <f>'MEDIDAS ML'!O1439</f>
        <v>$19.990-$30.000</v>
      </c>
      <c r="P4186" s="7">
        <f>'MEDIDAS ML'!P1439</f>
        <v>2480</v>
      </c>
      <c r="Q4186" s="7">
        <f>'MEDIDAS ML'!Q1439</f>
        <v>2480</v>
      </c>
      <c r="R4186" s="23" t="e">
        <f>'MEDIDAS ML'!#REF!</f>
        <v>#REF!</v>
      </c>
      <c r="S4186" s="24" t="e">
        <f>'MEDIDAS ML'!#REF!</f>
        <v>#REF!</v>
      </c>
      <c r="T4186" s="24" t="e">
        <f>'MEDIDAS ML'!#REF!</f>
        <v>#REF!</v>
      </c>
      <c r="U4186" s="24" t="e">
        <f>'MEDIDAS ML'!#REF!</f>
        <v>#REF!</v>
      </c>
      <c r="V4186" s="22" t="e">
        <f>'MEDIDAS ML'!#REF!</f>
        <v>#REF!</v>
      </c>
      <c r="W4186" s="17" t="e">
        <f>'MEDIDAS ML'!#REF!</f>
        <v>#REF!</v>
      </c>
      <c r="X4186" t="e">
        <f>'MEDIDAS ML'!#REF!</f>
        <v>#REF!</v>
      </c>
    </row>
    <row r="4187" spans="1:24" ht="15.75" customHeight="1" x14ac:dyDescent="0.25">
      <c r="A4187" s="6">
        <f>'MEDIDAS ML'!A1475</f>
        <v>123</v>
      </c>
      <c r="B4187" s="15">
        <f>'MEDIDAS ML'!B1475</f>
        <v>123</v>
      </c>
      <c r="C4187" s="6">
        <f>'MEDIDAS ML'!C1475</f>
        <v>123</v>
      </c>
      <c r="D4187" s="6" t="str">
        <f>'MEDIDAS ML'!D1475</f>
        <v>7x15x29 cm - 890 grs</v>
      </c>
      <c r="E4187" s="16">
        <f>'MEDIDAS ML'!E1475</f>
        <v>7</v>
      </c>
      <c r="F4187" s="16">
        <f>'MEDIDAS ML'!F1475</f>
        <v>15</v>
      </c>
      <c r="G4187" s="16">
        <f>'MEDIDAS ML'!G1475</f>
        <v>29</v>
      </c>
      <c r="H4187" s="16">
        <f>'MEDIDAS ML'!H1475</f>
        <v>0.89</v>
      </c>
      <c r="I4187" s="16">
        <f>'MEDIDAS ML'!I1475</f>
        <v>0.76124999999999998</v>
      </c>
      <c r="J4187" s="6" t="str">
        <f>'MEDIDAS ML'!J1475</f>
        <v>Se calcula por Peso</v>
      </c>
      <c r="K4187" s="16">
        <f>'MEDIDAS ML'!K1475</f>
        <v>0.89</v>
      </c>
      <c r="L4187" s="7">
        <f>'MEDIDAS ML'!L1475</f>
        <v>19992</v>
      </c>
      <c r="M4187" s="6" t="str">
        <f>'MEDIDAS ML'!M1475</f>
        <v>Sin costo fijo</v>
      </c>
      <c r="N4187" s="7">
        <f>'MEDIDAS ML'!N1475</f>
        <v>0</v>
      </c>
      <c r="O4187" s="6" t="str">
        <f>'MEDIDAS ML'!O1475</f>
        <v>$19.990-$30.000</v>
      </c>
      <c r="P4187" s="7">
        <f>'MEDIDAS ML'!P1475</f>
        <v>2480</v>
      </c>
      <c r="Q4187" s="7">
        <f>'MEDIDAS ML'!Q1475</f>
        <v>2480</v>
      </c>
      <c r="R4187" s="23" t="e">
        <f>'MEDIDAS ML'!#REF!</f>
        <v>#REF!</v>
      </c>
      <c r="S4187" s="24" t="e">
        <f>'MEDIDAS ML'!#REF!</f>
        <v>#REF!</v>
      </c>
      <c r="T4187" s="24" t="e">
        <f>'MEDIDAS ML'!#REF!</f>
        <v>#REF!</v>
      </c>
      <c r="U4187" s="24" t="e">
        <f>'MEDIDAS ML'!#REF!</f>
        <v>#REF!</v>
      </c>
      <c r="V4187" s="22" t="e">
        <f>'MEDIDAS ML'!#REF!</f>
        <v>#REF!</v>
      </c>
      <c r="W4187" s="17" t="e">
        <f>'MEDIDAS ML'!#REF!</f>
        <v>#REF!</v>
      </c>
      <c r="X4187" t="e">
        <f>'MEDIDAS ML'!#REF!</f>
        <v>#REF!</v>
      </c>
    </row>
    <row r="4188" spans="1:24" ht="15.75" customHeight="1" x14ac:dyDescent="0.25">
      <c r="A4188" s="6">
        <f>'MEDIDAS ML'!A1495</f>
        <v>123</v>
      </c>
      <c r="B4188" s="15">
        <f>'MEDIDAS ML'!B1495</f>
        <v>123</v>
      </c>
      <c r="C4188" s="6">
        <f>'MEDIDAS ML'!C1495</f>
        <v>123</v>
      </c>
      <c r="D4188" s="6" t="str">
        <f>'MEDIDAS ML'!D1495</f>
        <v>7x22x23 cm - 860 grs</v>
      </c>
      <c r="E4188" s="16">
        <f>'MEDIDAS ML'!E1495</f>
        <v>7</v>
      </c>
      <c r="F4188" s="16">
        <f>'MEDIDAS ML'!F1495</f>
        <v>22</v>
      </c>
      <c r="G4188" s="16">
        <f>'MEDIDAS ML'!G1495</f>
        <v>23</v>
      </c>
      <c r="H4188" s="16">
        <f>'MEDIDAS ML'!H1495</f>
        <v>0.86</v>
      </c>
      <c r="I4188" s="16">
        <f>'MEDIDAS ML'!I1495</f>
        <v>0.88549999999999995</v>
      </c>
      <c r="J4188" s="6" t="str">
        <f>'MEDIDAS ML'!J1495</f>
        <v>Se calcula por P volum</v>
      </c>
      <c r="K4188" s="16">
        <f>'MEDIDAS ML'!K1495</f>
        <v>0.88549999999999995</v>
      </c>
      <c r="L4188" s="7">
        <f>'MEDIDAS ML'!L1495</f>
        <v>19992</v>
      </c>
      <c r="M4188" s="6" t="str">
        <f>'MEDIDAS ML'!M1495</f>
        <v>Sin costo fijo</v>
      </c>
      <c r="N4188" s="7">
        <f>'MEDIDAS ML'!N1495</f>
        <v>0</v>
      </c>
      <c r="O4188" s="6" t="str">
        <f>'MEDIDAS ML'!O1495</f>
        <v>$19.990-$30.000</v>
      </c>
      <c r="P4188" s="7">
        <f>'MEDIDAS ML'!P1495</f>
        <v>2480</v>
      </c>
      <c r="Q4188" s="7">
        <f>'MEDIDAS ML'!Q1495</f>
        <v>2480</v>
      </c>
      <c r="R4188" s="23" t="e">
        <f>'MEDIDAS ML'!#REF!</f>
        <v>#REF!</v>
      </c>
      <c r="S4188" s="24" t="e">
        <f>'MEDIDAS ML'!#REF!</f>
        <v>#REF!</v>
      </c>
      <c r="T4188" s="24" t="e">
        <f>'MEDIDAS ML'!#REF!</f>
        <v>#REF!</v>
      </c>
      <c r="U4188" s="24" t="e">
        <f>'MEDIDAS ML'!#REF!</f>
        <v>#REF!</v>
      </c>
      <c r="V4188" s="22" t="e">
        <f>'MEDIDAS ML'!#REF!</f>
        <v>#REF!</v>
      </c>
      <c r="W4188" s="17" t="e">
        <f>'MEDIDAS ML'!#REF!</f>
        <v>#REF!</v>
      </c>
      <c r="X4188" t="e">
        <f>'MEDIDAS ML'!#REF!</f>
        <v>#REF!</v>
      </c>
    </row>
    <row r="4189" spans="1:24" ht="15.75" customHeight="1" x14ac:dyDescent="0.25">
      <c r="A4189" s="6">
        <f>'MEDIDAS ML'!A1496</f>
        <v>123</v>
      </c>
      <c r="B4189" s="15">
        <f>'MEDIDAS ML'!B1496</f>
        <v>123</v>
      </c>
      <c r="C4189" s="6">
        <f>'MEDIDAS ML'!C1496</f>
        <v>123</v>
      </c>
      <c r="D4189" s="6" t="str">
        <f>'MEDIDAS ML'!D1496</f>
        <v>7x22x23 cm - 860 grs</v>
      </c>
      <c r="E4189" s="16">
        <f>'MEDIDAS ML'!E1496</f>
        <v>7</v>
      </c>
      <c r="F4189" s="16">
        <f>'MEDIDAS ML'!F1496</f>
        <v>22</v>
      </c>
      <c r="G4189" s="16">
        <f>'MEDIDAS ML'!G1496</f>
        <v>23</v>
      </c>
      <c r="H4189" s="16">
        <f>'MEDIDAS ML'!H1496</f>
        <v>0.86</v>
      </c>
      <c r="I4189" s="16">
        <f>'MEDIDAS ML'!I1496</f>
        <v>0.88549999999999995</v>
      </c>
      <c r="J4189" s="6" t="str">
        <f>'MEDIDAS ML'!J1496</f>
        <v>Se calcula por P volum</v>
      </c>
      <c r="K4189" s="16">
        <f>'MEDIDAS ML'!K1496</f>
        <v>0.88549999999999995</v>
      </c>
      <c r="L4189" s="7">
        <f>'MEDIDAS ML'!L1496</f>
        <v>19992</v>
      </c>
      <c r="M4189" s="6" t="str">
        <f>'MEDIDAS ML'!M1496</f>
        <v>Sin costo fijo</v>
      </c>
      <c r="N4189" s="7">
        <f>'MEDIDAS ML'!N1496</f>
        <v>0</v>
      </c>
      <c r="O4189" s="6" t="str">
        <f>'MEDIDAS ML'!O1496</f>
        <v>$19.990-$30.000</v>
      </c>
      <c r="P4189" s="7">
        <f>'MEDIDAS ML'!P1496</f>
        <v>2480</v>
      </c>
      <c r="Q4189" s="7">
        <f>'MEDIDAS ML'!Q1496</f>
        <v>2480</v>
      </c>
      <c r="R4189" s="23" t="e">
        <f>'MEDIDAS ML'!#REF!</f>
        <v>#REF!</v>
      </c>
      <c r="S4189" s="24" t="e">
        <f>'MEDIDAS ML'!#REF!</f>
        <v>#REF!</v>
      </c>
      <c r="T4189" s="24" t="e">
        <f>'MEDIDAS ML'!#REF!</f>
        <v>#REF!</v>
      </c>
      <c r="U4189" s="24" t="e">
        <f>'MEDIDAS ML'!#REF!</f>
        <v>#REF!</v>
      </c>
      <c r="V4189" s="22" t="e">
        <f>'MEDIDAS ML'!#REF!</f>
        <v>#REF!</v>
      </c>
      <c r="W4189" s="17" t="e">
        <f>'MEDIDAS ML'!#REF!</f>
        <v>#REF!</v>
      </c>
      <c r="X4189" t="e">
        <f>'MEDIDAS ML'!#REF!</f>
        <v>#REF!</v>
      </c>
    </row>
    <row r="4190" spans="1:24" ht="15.75" customHeight="1" x14ac:dyDescent="0.25">
      <c r="A4190" s="6">
        <f>'MEDIDAS ML'!A1808</f>
        <v>123</v>
      </c>
      <c r="B4190" s="15">
        <f>'MEDIDAS ML'!B1808</f>
        <v>123</v>
      </c>
      <c r="C4190" s="6">
        <f>'MEDIDAS ML'!C1808</f>
        <v>123</v>
      </c>
      <c r="D4190" s="6" t="str">
        <f>'MEDIDAS ML'!D1808</f>
        <v>6x10x27 cm - 620 grs</v>
      </c>
      <c r="E4190" s="16">
        <f>'MEDIDAS ML'!E1808</f>
        <v>6</v>
      </c>
      <c r="F4190" s="16">
        <f>'MEDIDAS ML'!F1808</f>
        <v>10</v>
      </c>
      <c r="G4190" s="16">
        <f>'MEDIDAS ML'!G1808</f>
        <v>27</v>
      </c>
      <c r="H4190" s="16">
        <f>'MEDIDAS ML'!H1808</f>
        <v>0.62</v>
      </c>
      <c r="I4190" s="16">
        <f>'MEDIDAS ML'!I1808</f>
        <v>0.40500000000000003</v>
      </c>
      <c r="J4190" s="6" t="str">
        <f>'MEDIDAS ML'!J1808</f>
        <v>Se calcula por Peso</v>
      </c>
      <c r="K4190" s="16">
        <f>'MEDIDAS ML'!K1808</f>
        <v>0.62</v>
      </c>
      <c r="L4190" s="7">
        <f>'MEDIDAS ML'!L1808</f>
        <v>19992</v>
      </c>
      <c r="M4190" s="6" t="str">
        <f>'MEDIDAS ML'!M1808</f>
        <v>Sin costo fijo</v>
      </c>
      <c r="N4190" s="7">
        <f>'MEDIDAS ML'!N1808</f>
        <v>0</v>
      </c>
      <c r="O4190" s="6" t="str">
        <f>'MEDIDAS ML'!O1808</f>
        <v>$19.990-$30.000</v>
      </c>
      <c r="P4190" s="7">
        <f>'MEDIDAS ML'!P1808</f>
        <v>2480</v>
      </c>
      <c r="Q4190" s="7">
        <f>'MEDIDAS ML'!Q1808</f>
        <v>2480</v>
      </c>
      <c r="R4190" s="23" t="e">
        <f>'MEDIDAS ML'!#REF!</f>
        <v>#REF!</v>
      </c>
      <c r="S4190" s="24" t="e">
        <f>'MEDIDAS ML'!#REF!</f>
        <v>#REF!</v>
      </c>
      <c r="T4190" s="24" t="e">
        <f>'MEDIDAS ML'!#REF!</f>
        <v>#REF!</v>
      </c>
      <c r="U4190" s="24" t="e">
        <f>'MEDIDAS ML'!#REF!</f>
        <v>#REF!</v>
      </c>
      <c r="V4190" s="22" t="e">
        <f>'MEDIDAS ML'!#REF!</f>
        <v>#REF!</v>
      </c>
      <c r="W4190" s="17" t="e">
        <f>'MEDIDAS ML'!#REF!</f>
        <v>#REF!</v>
      </c>
      <c r="X4190" t="e">
        <f>'MEDIDAS ML'!#REF!</f>
        <v>#REF!</v>
      </c>
    </row>
    <row r="4191" spans="1:24" ht="15.75" customHeight="1" x14ac:dyDescent="0.25">
      <c r="A4191" s="6">
        <f>'MEDIDAS ML'!A1809</f>
        <v>123</v>
      </c>
      <c r="B4191" s="15">
        <f>'MEDIDAS ML'!B1809</f>
        <v>123</v>
      </c>
      <c r="C4191" s="6">
        <f>'MEDIDAS ML'!C1809</f>
        <v>123</v>
      </c>
      <c r="D4191" s="6" t="str">
        <f>'MEDIDAS ML'!D1809</f>
        <v>6x10x27 cm - 620 grs</v>
      </c>
      <c r="E4191" s="16">
        <f>'MEDIDAS ML'!E1809</f>
        <v>6</v>
      </c>
      <c r="F4191" s="16">
        <f>'MEDIDAS ML'!F1809</f>
        <v>10</v>
      </c>
      <c r="G4191" s="16">
        <f>'MEDIDAS ML'!G1809</f>
        <v>27</v>
      </c>
      <c r="H4191" s="16">
        <f>'MEDIDAS ML'!H1809</f>
        <v>0.62</v>
      </c>
      <c r="I4191" s="16">
        <f>'MEDIDAS ML'!I1809</f>
        <v>0.40500000000000003</v>
      </c>
      <c r="J4191" s="6" t="str">
        <f>'MEDIDAS ML'!J1809</f>
        <v>Se calcula por Peso</v>
      </c>
      <c r="K4191" s="16">
        <f>'MEDIDAS ML'!K1809</f>
        <v>0.62</v>
      </c>
      <c r="L4191" s="7">
        <f>'MEDIDAS ML'!L1809</f>
        <v>19992</v>
      </c>
      <c r="M4191" s="6" t="str">
        <f>'MEDIDAS ML'!M1809</f>
        <v>Sin costo fijo</v>
      </c>
      <c r="N4191" s="7">
        <f>'MEDIDAS ML'!N1809</f>
        <v>0</v>
      </c>
      <c r="O4191" s="6" t="str">
        <f>'MEDIDAS ML'!O1809</f>
        <v>$19.990-$30.000</v>
      </c>
      <c r="P4191" s="7">
        <f>'MEDIDAS ML'!P1809</f>
        <v>2480</v>
      </c>
      <c r="Q4191" s="7">
        <f>'MEDIDAS ML'!Q1809</f>
        <v>2480</v>
      </c>
      <c r="R4191" s="23" t="e">
        <f>'MEDIDAS ML'!#REF!</f>
        <v>#REF!</v>
      </c>
      <c r="S4191" s="24" t="e">
        <f>'MEDIDAS ML'!#REF!</f>
        <v>#REF!</v>
      </c>
      <c r="T4191" s="24" t="e">
        <f>'MEDIDAS ML'!#REF!</f>
        <v>#REF!</v>
      </c>
      <c r="U4191" s="24" t="e">
        <f>'MEDIDAS ML'!#REF!</f>
        <v>#REF!</v>
      </c>
      <c r="V4191" s="22" t="e">
        <f>'MEDIDAS ML'!#REF!</f>
        <v>#REF!</v>
      </c>
      <c r="W4191" s="17" t="e">
        <f>'MEDIDAS ML'!#REF!</f>
        <v>#REF!</v>
      </c>
      <c r="X4191" t="e">
        <f>'MEDIDAS ML'!#REF!</f>
        <v>#REF!</v>
      </c>
    </row>
    <row r="4192" spans="1:24" ht="15.75" customHeight="1" x14ac:dyDescent="0.25">
      <c r="A4192" s="6">
        <f>'MEDIDAS ML'!A1895</f>
        <v>123</v>
      </c>
      <c r="B4192" s="15">
        <f>'MEDIDAS ML'!B1895</f>
        <v>123</v>
      </c>
      <c r="C4192" s="6">
        <f>'MEDIDAS ML'!C1895</f>
        <v>123</v>
      </c>
      <c r="D4192" s="6" t="str">
        <f>'MEDIDAS ML'!D1895</f>
        <v>8x11x28 cm - 570 grs</v>
      </c>
      <c r="E4192" s="16">
        <f>'MEDIDAS ML'!E1895</f>
        <v>8</v>
      </c>
      <c r="F4192" s="16">
        <f>'MEDIDAS ML'!F1895</f>
        <v>11</v>
      </c>
      <c r="G4192" s="16">
        <f>'MEDIDAS ML'!G1895</f>
        <v>28</v>
      </c>
      <c r="H4192" s="16">
        <f>'MEDIDAS ML'!H1895</f>
        <v>0.56999999999999995</v>
      </c>
      <c r="I4192" s="16">
        <f>'MEDIDAS ML'!I1895</f>
        <v>0.61599999999999999</v>
      </c>
      <c r="J4192" s="6" t="str">
        <f>'MEDIDAS ML'!J1895</f>
        <v>Se calcula por P volum</v>
      </c>
      <c r="K4192" s="16">
        <f>'MEDIDAS ML'!K1895</f>
        <v>0.61599999999999999</v>
      </c>
      <c r="L4192" s="7">
        <f>'MEDIDAS ML'!L1895</f>
        <v>19992</v>
      </c>
      <c r="M4192" s="6" t="str">
        <f>'MEDIDAS ML'!M1895</f>
        <v>Sin costo fijo</v>
      </c>
      <c r="N4192" s="7">
        <f>'MEDIDAS ML'!N1895</f>
        <v>0</v>
      </c>
      <c r="O4192" s="6" t="str">
        <f>'MEDIDAS ML'!O1895</f>
        <v>$19.990-$30.000</v>
      </c>
      <c r="P4192" s="7">
        <f>'MEDIDAS ML'!P1895</f>
        <v>2480</v>
      </c>
      <c r="Q4192" s="7">
        <f>'MEDIDAS ML'!Q1895</f>
        <v>2480</v>
      </c>
      <c r="R4192" s="23" t="e">
        <f>'MEDIDAS ML'!#REF!</f>
        <v>#REF!</v>
      </c>
      <c r="S4192" s="24" t="e">
        <f>'MEDIDAS ML'!#REF!</f>
        <v>#REF!</v>
      </c>
      <c r="T4192" s="24" t="e">
        <f>'MEDIDAS ML'!#REF!</f>
        <v>#REF!</v>
      </c>
      <c r="U4192" s="24" t="e">
        <f>'MEDIDAS ML'!#REF!</f>
        <v>#REF!</v>
      </c>
      <c r="V4192" s="22" t="e">
        <f>'MEDIDAS ML'!#REF!</f>
        <v>#REF!</v>
      </c>
      <c r="W4192" s="17" t="e">
        <f>'MEDIDAS ML'!#REF!</f>
        <v>#REF!</v>
      </c>
      <c r="X4192" t="e">
        <f>'MEDIDAS ML'!#REF!</f>
        <v>#REF!</v>
      </c>
    </row>
    <row r="4193" spans="1:24" ht="15.75" customHeight="1" x14ac:dyDescent="0.25">
      <c r="A4193" s="6">
        <f>'MEDIDAS ML'!A1896</f>
        <v>123</v>
      </c>
      <c r="B4193" s="15">
        <f>'MEDIDAS ML'!B1896</f>
        <v>123</v>
      </c>
      <c r="C4193" s="6">
        <f>'MEDIDAS ML'!C1896</f>
        <v>123</v>
      </c>
      <c r="D4193" s="6" t="str">
        <f>'MEDIDAS ML'!D1896</f>
        <v>8x11x27 cm - 570 grs</v>
      </c>
      <c r="E4193" s="16">
        <f>'MEDIDAS ML'!E1896</f>
        <v>8</v>
      </c>
      <c r="F4193" s="16">
        <f>'MEDIDAS ML'!F1896</f>
        <v>11</v>
      </c>
      <c r="G4193" s="16">
        <f>'MEDIDAS ML'!G1896</f>
        <v>27</v>
      </c>
      <c r="H4193" s="16">
        <f>'MEDIDAS ML'!H1896</f>
        <v>0.56999999999999995</v>
      </c>
      <c r="I4193" s="16">
        <f>'MEDIDAS ML'!I1896</f>
        <v>0.59399999999999997</v>
      </c>
      <c r="J4193" s="6" t="str">
        <f>'MEDIDAS ML'!J1896</f>
        <v>Se calcula por P volum</v>
      </c>
      <c r="K4193" s="16">
        <f>'MEDIDAS ML'!K1896</f>
        <v>0.59399999999999997</v>
      </c>
      <c r="L4193" s="7">
        <f>'MEDIDAS ML'!L1896</f>
        <v>19992</v>
      </c>
      <c r="M4193" s="6" t="str">
        <f>'MEDIDAS ML'!M1896</f>
        <v>Sin costo fijo</v>
      </c>
      <c r="N4193" s="7">
        <f>'MEDIDAS ML'!N1896</f>
        <v>0</v>
      </c>
      <c r="O4193" s="6" t="str">
        <f>'MEDIDAS ML'!O1896</f>
        <v>$19.990-$30.000</v>
      </c>
      <c r="P4193" s="7">
        <f>'MEDIDAS ML'!P1896</f>
        <v>2480</v>
      </c>
      <c r="Q4193" s="7">
        <f>'MEDIDAS ML'!Q1896</f>
        <v>2480</v>
      </c>
      <c r="R4193" s="23" t="e">
        <f>'MEDIDAS ML'!#REF!</f>
        <v>#REF!</v>
      </c>
      <c r="S4193" s="24" t="e">
        <f>'MEDIDAS ML'!#REF!</f>
        <v>#REF!</v>
      </c>
      <c r="T4193" s="24" t="e">
        <f>'MEDIDAS ML'!#REF!</f>
        <v>#REF!</v>
      </c>
      <c r="U4193" s="24" t="e">
        <f>'MEDIDAS ML'!#REF!</f>
        <v>#REF!</v>
      </c>
      <c r="V4193" s="22" t="e">
        <f>'MEDIDAS ML'!#REF!</f>
        <v>#REF!</v>
      </c>
      <c r="W4193" s="17" t="e">
        <f>'MEDIDAS ML'!#REF!</f>
        <v>#REF!</v>
      </c>
      <c r="X4193" t="e">
        <f>'MEDIDAS ML'!#REF!</f>
        <v>#REF!</v>
      </c>
    </row>
    <row r="4194" spans="1:24" ht="15.75" customHeight="1" x14ac:dyDescent="0.25">
      <c r="A4194" s="6">
        <f>'MEDIDAS ML'!A1962</f>
        <v>123</v>
      </c>
      <c r="B4194" s="15">
        <f>'MEDIDAS ML'!B1962</f>
        <v>123</v>
      </c>
      <c r="C4194" s="6">
        <f>'MEDIDAS ML'!C1962</f>
        <v>123</v>
      </c>
      <c r="D4194" s="6" t="str">
        <f>'MEDIDAS ML'!D1962</f>
        <v>6x9x25 cm - 546 grs</v>
      </c>
      <c r="E4194" s="16">
        <f>'MEDIDAS ML'!E1962</f>
        <v>6</v>
      </c>
      <c r="F4194" s="16">
        <f>'MEDIDAS ML'!F1962</f>
        <v>9</v>
      </c>
      <c r="G4194" s="16">
        <f>'MEDIDAS ML'!G1962</f>
        <v>25</v>
      </c>
      <c r="H4194" s="16">
        <f>'MEDIDAS ML'!H1962</f>
        <v>0.54600000000000004</v>
      </c>
      <c r="I4194" s="16">
        <f>'MEDIDAS ML'!I1962</f>
        <v>0.33750000000000002</v>
      </c>
      <c r="J4194" s="6" t="str">
        <f>'MEDIDAS ML'!J1962</f>
        <v>Se calcula por Peso</v>
      </c>
      <c r="K4194" s="16">
        <f>'MEDIDAS ML'!K1962</f>
        <v>0.54600000000000004</v>
      </c>
      <c r="L4194" s="7">
        <f>'MEDIDAS ML'!L1962</f>
        <v>19992</v>
      </c>
      <c r="M4194" s="6" t="str">
        <f>'MEDIDAS ML'!M1962</f>
        <v>Sin costo fijo</v>
      </c>
      <c r="N4194" s="7">
        <f>'MEDIDAS ML'!N1962</f>
        <v>0</v>
      </c>
      <c r="O4194" s="6" t="str">
        <f>'MEDIDAS ML'!O1962</f>
        <v>$19.990-$30.000</v>
      </c>
      <c r="P4194" s="7">
        <f>'MEDIDAS ML'!P1962</f>
        <v>2480</v>
      </c>
      <c r="Q4194" s="7">
        <f>'MEDIDAS ML'!Q1962</f>
        <v>2480</v>
      </c>
      <c r="R4194" s="23" t="e">
        <f>'MEDIDAS ML'!#REF!</f>
        <v>#REF!</v>
      </c>
      <c r="S4194" s="24" t="e">
        <f>'MEDIDAS ML'!#REF!</f>
        <v>#REF!</v>
      </c>
      <c r="T4194" s="24" t="e">
        <f>'MEDIDAS ML'!#REF!</f>
        <v>#REF!</v>
      </c>
      <c r="U4194" s="24" t="e">
        <f>'MEDIDAS ML'!#REF!</f>
        <v>#REF!</v>
      </c>
      <c r="V4194" s="22" t="e">
        <f>'MEDIDAS ML'!#REF!</f>
        <v>#REF!</v>
      </c>
      <c r="W4194" s="17" t="e">
        <f>'MEDIDAS ML'!#REF!</f>
        <v>#REF!</v>
      </c>
      <c r="X4194" t="e">
        <f>'MEDIDAS ML'!#REF!</f>
        <v>#REF!</v>
      </c>
    </row>
    <row r="4195" spans="1:24" ht="15.75" customHeight="1" x14ac:dyDescent="0.25">
      <c r="A4195" s="6">
        <f>'MEDIDAS ML'!A2144</f>
        <v>123</v>
      </c>
      <c r="B4195" s="15">
        <f>'MEDIDAS ML'!B2144</f>
        <v>123</v>
      </c>
      <c r="C4195" s="6">
        <f>'MEDIDAS ML'!C2144</f>
        <v>123</v>
      </c>
      <c r="D4195" s="6" t="str">
        <f>'MEDIDAS ML'!D2144</f>
        <v>6x20x32 cm - 480 grs</v>
      </c>
      <c r="E4195" s="16">
        <f>'MEDIDAS ML'!E2144</f>
        <v>6</v>
      </c>
      <c r="F4195" s="16">
        <f>'MEDIDAS ML'!F2144</f>
        <v>20</v>
      </c>
      <c r="G4195" s="16">
        <f>'MEDIDAS ML'!G2144</f>
        <v>32</v>
      </c>
      <c r="H4195" s="16">
        <f>'MEDIDAS ML'!H2144</f>
        <v>0.48</v>
      </c>
      <c r="I4195" s="16">
        <f>'MEDIDAS ML'!I2144</f>
        <v>0.96</v>
      </c>
      <c r="J4195" s="6" t="str">
        <f>'MEDIDAS ML'!J2144</f>
        <v>Se calcula por P volum</v>
      </c>
      <c r="K4195" s="16">
        <f>'MEDIDAS ML'!K2144</f>
        <v>0.96</v>
      </c>
      <c r="L4195" s="7">
        <f>'MEDIDAS ML'!L2144</f>
        <v>19992</v>
      </c>
      <c r="M4195" s="6" t="str">
        <f>'MEDIDAS ML'!M2144</f>
        <v>Sin costo fijo</v>
      </c>
      <c r="N4195" s="7">
        <f>'MEDIDAS ML'!N2144</f>
        <v>0</v>
      </c>
      <c r="O4195" s="6" t="str">
        <f>'MEDIDAS ML'!O2144</f>
        <v>$19.990-$30.000</v>
      </c>
      <c r="P4195" s="7">
        <f>'MEDIDAS ML'!P2144</f>
        <v>2480</v>
      </c>
      <c r="Q4195" s="7">
        <f>'MEDIDAS ML'!Q2144</f>
        <v>2480</v>
      </c>
      <c r="R4195" s="23" t="e">
        <f>'MEDIDAS ML'!#REF!</f>
        <v>#REF!</v>
      </c>
      <c r="S4195" s="24" t="e">
        <f>'MEDIDAS ML'!#REF!</f>
        <v>#REF!</v>
      </c>
      <c r="T4195" s="24" t="e">
        <f>'MEDIDAS ML'!#REF!</f>
        <v>#REF!</v>
      </c>
      <c r="U4195" s="24" t="e">
        <f>'MEDIDAS ML'!#REF!</f>
        <v>#REF!</v>
      </c>
      <c r="V4195" s="22" t="e">
        <f>'MEDIDAS ML'!#REF!</f>
        <v>#REF!</v>
      </c>
      <c r="W4195" s="17" t="e">
        <f>'MEDIDAS ML'!#REF!</f>
        <v>#REF!</v>
      </c>
      <c r="X4195" t="e">
        <f>'MEDIDAS ML'!#REF!</f>
        <v>#REF!</v>
      </c>
    </row>
    <row r="4196" spans="1:24" ht="15.75" customHeight="1" x14ac:dyDescent="0.25">
      <c r="A4196" s="6">
        <f>'MEDIDAS ML'!A2145</f>
        <v>123</v>
      </c>
      <c r="B4196" s="15">
        <f>'MEDIDAS ML'!B2145</f>
        <v>123</v>
      </c>
      <c r="C4196" s="6">
        <f>'MEDIDAS ML'!C2145</f>
        <v>123</v>
      </c>
      <c r="D4196" s="6" t="str">
        <f>'MEDIDAS ML'!D2145</f>
        <v>6x20x32 cm - 480 grs</v>
      </c>
      <c r="E4196" s="16">
        <f>'MEDIDAS ML'!E2145</f>
        <v>6</v>
      </c>
      <c r="F4196" s="16">
        <f>'MEDIDAS ML'!F2145</f>
        <v>20</v>
      </c>
      <c r="G4196" s="16">
        <f>'MEDIDAS ML'!G2145</f>
        <v>32</v>
      </c>
      <c r="H4196" s="16">
        <f>'MEDIDAS ML'!H2145</f>
        <v>0.48</v>
      </c>
      <c r="I4196" s="16">
        <f>'MEDIDAS ML'!I2145</f>
        <v>0.96</v>
      </c>
      <c r="J4196" s="6" t="str">
        <f>'MEDIDAS ML'!J2145</f>
        <v>Se calcula por P volum</v>
      </c>
      <c r="K4196" s="16">
        <f>'MEDIDAS ML'!K2145</f>
        <v>0.96</v>
      </c>
      <c r="L4196" s="7">
        <f>'MEDIDAS ML'!L2145</f>
        <v>19992</v>
      </c>
      <c r="M4196" s="6" t="str">
        <f>'MEDIDAS ML'!M2145</f>
        <v>Sin costo fijo</v>
      </c>
      <c r="N4196" s="7">
        <f>'MEDIDAS ML'!N2145</f>
        <v>0</v>
      </c>
      <c r="O4196" s="6" t="str">
        <f>'MEDIDAS ML'!O2145</f>
        <v>$19.990-$30.000</v>
      </c>
      <c r="P4196" s="7">
        <f>'MEDIDAS ML'!P2145</f>
        <v>2480</v>
      </c>
      <c r="Q4196" s="7">
        <f>'MEDIDAS ML'!Q2145</f>
        <v>2480</v>
      </c>
      <c r="R4196" s="23" t="e">
        <f>'MEDIDAS ML'!#REF!</f>
        <v>#REF!</v>
      </c>
      <c r="S4196" s="24" t="e">
        <f>'MEDIDAS ML'!#REF!</f>
        <v>#REF!</v>
      </c>
      <c r="T4196" s="24" t="e">
        <f>'MEDIDAS ML'!#REF!</f>
        <v>#REF!</v>
      </c>
      <c r="U4196" s="24" t="e">
        <f>'MEDIDAS ML'!#REF!</f>
        <v>#REF!</v>
      </c>
      <c r="V4196" s="22" t="e">
        <f>'MEDIDAS ML'!#REF!</f>
        <v>#REF!</v>
      </c>
      <c r="W4196" s="17" t="e">
        <f>'MEDIDAS ML'!#REF!</f>
        <v>#REF!</v>
      </c>
      <c r="X4196" t="e">
        <f>'MEDIDAS ML'!#REF!</f>
        <v>#REF!</v>
      </c>
    </row>
    <row r="4197" spans="1:24" ht="15.75" customHeight="1" x14ac:dyDescent="0.25">
      <c r="A4197" s="6">
        <f>'MEDIDAS ML'!A1705</f>
        <v>123</v>
      </c>
      <c r="B4197" s="15">
        <f>'MEDIDAS ML'!B1705</f>
        <v>123</v>
      </c>
      <c r="C4197" s="6">
        <f>'MEDIDAS ML'!C1705</f>
        <v>123</v>
      </c>
      <c r="D4197" s="6" t="str">
        <f>'MEDIDAS ML'!D1705</f>
        <v>6x8x24 cm - 670 grs</v>
      </c>
      <c r="E4197" s="16">
        <f>'MEDIDAS ML'!E1705</f>
        <v>6</v>
      </c>
      <c r="F4197" s="16">
        <f>'MEDIDAS ML'!F1705</f>
        <v>8</v>
      </c>
      <c r="G4197" s="16">
        <f>'MEDIDAS ML'!G1705</f>
        <v>24</v>
      </c>
      <c r="H4197" s="16">
        <f>'MEDIDAS ML'!H1705</f>
        <v>0.67</v>
      </c>
      <c r="I4197" s="16">
        <f>'MEDIDAS ML'!I1705</f>
        <v>0.28799999999999998</v>
      </c>
      <c r="J4197" s="6" t="str">
        <f>'MEDIDAS ML'!J1705</f>
        <v>Se calcula por Peso</v>
      </c>
      <c r="K4197" s="16">
        <f>'MEDIDAS ML'!K1705</f>
        <v>0.67</v>
      </c>
      <c r="L4197" s="7">
        <f>'MEDIDAS ML'!L1705</f>
        <v>19991</v>
      </c>
      <c r="M4197" s="6" t="str">
        <f>'MEDIDAS ML'!M1705</f>
        <v>Sin costo fijo</v>
      </c>
      <c r="N4197" s="7">
        <f>'MEDIDAS ML'!N1705</f>
        <v>0</v>
      </c>
      <c r="O4197" s="6" t="str">
        <f>'MEDIDAS ML'!O1705</f>
        <v>$19.990-$30.000</v>
      </c>
      <c r="P4197" s="7">
        <f>'MEDIDAS ML'!P1705</f>
        <v>2480</v>
      </c>
      <c r="Q4197" s="7">
        <f>'MEDIDAS ML'!Q1705</f>
        <v>2480</v>
      </c>
      <c r="R4197" s="23" t="e">
        <f>'MEDIDAS ML'!#REF!</f>
        <v>#REF!</v>
      </c>
      <c r="S4197" s="24" t="e">
        <f>'MEDIDAS ML'!#REF!</f>
        <v>#REF!</v>
      </c>
      <c r="T4197" s="24" t="e">
        <f>'MEDIDAS ML'!#REF!</f>
        <v>#REF!</v>
      </c>
      <c r="U4197" s="24" t="e">
        <f>'MEDIDAS ML'!#REF!</f>
        <v>#REF!</v>
      </c>
      <c r="V4197" s="22" t="e">
        <f>'MEDIDAS ML'!#REF!</f>
        <v>#REF!</v>
      </c>
      <c r="W4197" s="17" t="e">
        <f>'MEDIDAS ML'!#REF!</f>
        <v>#REF!</v>
      </c>
      <c r="X4197" t="e">
        <f>'MEDIDAS ML'!#REF!</f>
        <v>#REF!</v>
      </c>
    </row>
    <row r="4198" spans="1:24" ht="15.75" customHeight="1" x14ac:dyDescent="0.25">
      <c r="A4198" s="6">
        <f>'MEDIDAS ML'!A1706</f>
        <v>123</v>
      </c>
      <c r="B4198" s="15">
        <f>'MEDIDAS ML'!B1706</f>
        <v>123</v>
      </c>
      <c r="C4198" s="6">
        <f>'MEDIDAS ML'!C1706</f>
        <v>123</v>
      </c>
      <c r="D4198" s="6" t="str">
        <f>'MEDIDAS ML'!D1706</f>
        <v>6x8x24 cm - 670 grs</v>
      </c>
      <c r="E4198" s="16">
        <f>'MEDIDAS ML'!E1706</f>
        <v>6</v>
      </c>
      <c r="F4198" s="16">
        <f>'MEDIDAS ML'!F1706</f>
        <v>8</v>
      </c>
      <c r="G4198" s="16">
        <f>'MEDIDAS ML'!G1706</f>
        <v>24</v>
      </c>
      <c r="H4198" s="16">
        <f>'MEDIDAS ML'!H1706</f>
        <v>0.67</v>
      </c>
      <c r="I4198" s="16">
        <f>'MEDIDAS ML'!I1706</f>
        <v>0.28799999999999998</v>
      </c>
      <c r="J4198" s="6" t="str">
        <f>'MEDIDAS ML'!J1706</f>
        <v>Se calcula por Peso</v>
      </c>
      <c r="K4198" s="16">
        <f>'MEDIDAS ML'!K1706</f>
        <v>0.67</v>
      </c>
      <c r="L4198" s="7">
        <f>'MEDIDAS ML'!L1706</f>
        <v>19991</v>
      </c>
      <c r="M4198" s="6" t="str">
        <f>'MEDIDAS ML'!M1706</f>
        <v>Sin costo fijo</v>
      </c>
      <c r="N4198" s="7">
        <f>'MEDIDAS ML'!N1706</f>
        <v>0</v>
      </c>
      <c r="O4198" s="6" t="str">
        <f>'MEDIDAS ML'!O1706</f>
        <v>$19.990-$30.000</v>
      </c>
      <c r="P4198" s="7">
        <f>'MEDIDAS ML'!P1706</f>
        <v>2480</v>
      </c>
      <c r="Q4198" s="7">
        <f>'MEDIDAS ML'!Q1706</f>
        <v>2480</v>
      </c>
      <c r="R4198" s="23" t="e">
        <f>'MEDIDAS ML'!#REF!</f>
        <v>#REF!</v>
      </c>
      <c r="S4198" s="24" t="e">
        <f>'MEDIDAS ML'!#REF!</f>
        <v>#REF!</v>
      </c>
      <c r="T4198" s="24" t="e">
        <f>'MEDIDAS ML'!#REF!</f>
        <v>#REF!</v>
      </c>
      <c r="U4198" s="24" t="e">
        <f>'MEDIDAS ML'!#REF!</f>
        <v>#REF!</v>
      </c>
      <c r="V4198" s="22" t="e">
        <f>'MEDIDAS ML'!#REF!</f>
        <v>#REF!</v>
      </c>
      <c r="W4198" s="17" t="e">
        <f>'MEDIDAS ML'!#REF!</f>
        <v>#REF!</v>
      </c>
      <c r="X4198" t="e">
        <f>'MEDIDAS ML'!#REF!</f>
        <v>#REF!</v>
      </c>
    </row>
    <row r="4199" spans="1:24" ht="15.75" customHeight="1" x14ac:dyDescent="0.25">
      <c r="A4199" s="6">
        <f>'MEDIDAS ML'!A1935</f>
        <v>123</v>
      </c>
      <c r="B4199" s="15">
        <f>'MEDIDAS ML'!B1935</f>
        <v>123</v>
      </c>
      <c r="C4199" s="6">
        <f>'MEDIDAS ML'!C1935</f>
        <v>123</v>
      </c>
      <c r="D4199" s="6" t="str">
        <f>'MEDIDAS ML'!D1935</f>
        <v>7x13x23 cm - 552 grs</v>
      </c>
      <c r="E4199" s="16">
        <f>'MEDIDAS ML'!E1935</f>
        <v>7</v>
      </c>
      <c r="F4199" s="16">
        <f>'MEDIDAS ML'!F1935</f>
        <v>13</v>
      </c>
      <c r="G4199" s="16">
        <f>'MEDIDAS ML'!G1935</f>
        <v>23</v>
      </c>
      <c r="H4199" s="16">
        <f>'MEDIDAS ML'!H1935</f>
        <v>0.55200000000000005</v>
      </c>
      <c r="I4199" s="16">
        <f>'MEDIDAS ML'!I1935</f>
        <v>0.52324999999999999</v>
      </c>
      <c r="J4199" s="6" t="str">
        <f>'MEDIDAS ML'!J1935</f>
        <v>Se calcula por Peso</v>
      </c>
      <c r="K4199" s="16">
        <f>'MEDIDAS ML'!K1935</f>
        <v>0.55200000000000005</v>
      </c>
      <c r="L4199" s="7">
        <f>'MEDIDAS ML'!L1935</f>
        <v>19991</v>
      </c>
      <c r="M4199" s="6" t="str">
        <f>'MEDIDAS ML'!M1935</f>
        <v>Sin costo fijo</v>
      </c>
      <c r="N4199" s="7">
        <f>'MEDIDAS ML'!N1935</f>
        <v>0</v>
      </c>
      <c r="O4199" s="6" t="str">
        <f>'MEDIDAS ML'!O1935</f>
        <v>$19.990-$30.000</v>
      </c>
      <c r="P4199" s="7">
        <f>'MEDIDAS ML'!P1935</f>
        <v>2480</v>
      </c>
      <c r="Q4199" s="7">
        <f>'MEDIDAS ML'!Q1935</f>
        <v>2480</v>
      </c>
      <c r="R4199" s="23" t="e">
        <f>'MEDIDAS ML'!#REF!</f>
        <v>#REF!</v>
      </c>
      <c r="S4199" s="24" t="e">
        <f>'MEDIDAS ML'!#REF!</f>
        <v>#REF!</v>
      </c>
      <c r="T4199" s="24" t="e">
        <f>'MEDIDAS ML'!#REF!</f>
        <v>#REF!</v>
      </c>
      <c r="U4199" s="24" t="e">
        <f>'MEDIDAS ML'!#REF!</f>
        <v>#REF!</v>
      </c>
      <c r="V4199" s="22" t="e">
        <f>'MEDIDAS ML'!#REF!</f>
        <v>#REF!</v>
      </c>
      <c r="W4199" s="17" t="e">
        <f>'MEDIDAS ML'!#REF!</f>
        <v>#REF!</v>
      </c>
      <c r="X4199" t="e">
        <f>'MEDIDAS ML'!#REF!</f>
        <v>#REF!</v>
      </c>
    </row>
    <row r="4200" spans="1:24" ht="15.75" customHeight="1" x14ac:dyDescent="0.25">
      <c r="A4200" s="6">
        <f>'MEDIDAS ML'!A1936</f>
        <v>123</v>
      </c>
      <c r="B4200" s="15">
        <f>'MEDIDAS ML'!B1936</f>
        <v>123</v>
      </c>
      <c r="C4200" s="6">
        <f>'MEDIDAS ML'!C1936</f>
        <v>123</v>
      </c>
      <c r="D4200" s="6" t="str">
        <f>'MEDIDAS ML'!D1936</f>
        <v>7x13x23 cm - 552 grs</v>
      </c>
      <c r="E4200" s="16">
        <f>'MEDIDAS ML'!E1936</f>
        <v>7</v>
      </c>
      <c r="F4200" s="16">
        <f>'MEDIDAS ML'!F1936</f>
        <v>13</v>
      </c>
      <c r="G4200" s="16">
        <f>'MEDIDAS ML'!G1936</f>
        <v>23</v>
      </c>
      <c r="H4200" s="16">
        <f>'MEDIDAS ML'!H1936</f>
        <v>0.55200000000000005</v>
      </c>
      <c r="I4200" s="16">
        <f>'MEDIDAS ML'!I1936</f>
        <v>0.52324999999999999</v>
      </c>
      <c r="J4200" s="6" t="str">
        <f>'MEDIDAS ML'!J1936</f>
        <v>Se calcula por Peso</v>
      </c>
      <c r="K4200" s="16">
        <f>'MEDIDAS ML'!K1936</f>
        <v>0.55200000000000005</v>
      </c>
      <c r="L4200" s="7">
        <f>'MEDIDAS ML'!L1936</f>
        <v>19991</v>
      </c>
      <c r="M4200" s="6" t="str">
        <f>'MEDIDAS ML'!M1936</f>
        <v>Sin costo fijo</v>
      </c>
      <c r="N4200" s="7">
        <f>'MEDIDAS ML'!N1936</f>
        <v>0</v>
      </c>
      <c r="O4200" s="6" t="str">
        <f>'MEDIDAS ML'!O1936</f>
        <v>$19.990-$30.000</v>
      </c>
      <c r="P4200" s="7">
        <f>'MEDIDAS ML'!P1936</f>
        <v>2480</v>
      </c>
      <c r="Q4200" s="7">
        <f>'MEDIDAS ML'!Q1936</f>
        <v>2480</v>
      </c>
      <c r="R4200" s="23" t="e">
        <f>'MEDIDAS ML'!#REF!</f>
        <v>#REF!</v>
      </c>
      <c r="S4200" s="24" t="e">
        <f>'MEDIDAS ML'!#REF!</f>
        <v>#REF!</v>
      </c>
      <c r="T4200" s="24" t="e">
        <f>'MEDIDAS ML'!#REF!</f>
        <v>#REF!</v>
      </c>
      <c r="U4200" s="24" t="e">
        <f>'MEDIDAS ML'!#REF!</f>
        <v>#REF!</v>
      </c>
      <c r="V4200" s="22" t="e">
        <f>'MEDIDAS ML'!#REF!</f>
        <v>#REF!</v>
      </c>
      <c r="W4200" s="17" t="e">
        <f>'MEDIDAS ML'!#REF!</f>
        <v>#REF!</v>
      </c>
      <c r="X4200" t="e">
        <f>'MEDIDAS ML'!#REF!</f>
        <v>#REF!</v>
      </c>
    </row>
    <row r="4201" spans="1:24" ht="15.75" customHeight="1" x14ac:dyDescent="0.25">
      <c r="A4201" s="6">
        <f>'MEDIDAS ML'!A537</f>
        <v>123</v>
      </c>
      <c r="B4201" s="15">
        <f>'MEDIDAS ML'!B537</f>
        <v>123</v>
      </c>
      <c r="C4201" s="6">
        <f>'MEDIDAS ML'!C537</f>
        <v>123</v>
      </c>
      <c r="D4201" s="6" t="str">
        <f>'MEDIDAS ML'!D537</f>
        <v>16x30x32 cm - 2930 grs</v>
      </c>
      <c r="E4201" s="16">
        <f>'MEDIDAS ML'!E537</f>
        <v>16</v>
      </c>
      <c r="F4201" s="16">
        <f>'MEDIDAS ML'!F537</f>
        <v>30</v>
      </c>
      <c r="G4201" s="16">
        <f>'MEDIDAS ML'!G537</f>
        <v>32</v>
      </c>
      <c r="H4201" s="16">
        <f>'MEDIDAS ML'!H537</f>
        <v>2.93</v>
      </c>
      <c r="I4201" s="16">
        <f>'MEDIDAS ML'!I537</f>
        <v>3.84</v>
      </c>
      <c r="J4201" s="6" t="str">
        <f>'MEDIDAS ML'!J537</f>
        <v>Se calcula por P volum</v>
      </c>
      <c r="K4201" s="16">
        <f>'MEDIDAS ML'!K537</f>
        <v>3.84</v>
      </c>
      <c r="L4201" s="7">
        <f>'MEDIDAS ML'!L537</f>
        <v>26990</v>
      </c>
      <c r="M4201" s="6" t="str">
        <f>'MEDIDAS ML'!M537</f>
        <v>Sin costo fijo</v>
      </c>
      <c r="N4201" s="7">
        <f>'MEDIDAS ML'!N537</f>
        <v>0</v>
      </c>
      <c r="O4201" s="6" t="str">
        <f>'MEDIDAS ML'!O537</f>
        <v>$19.990-$30.000</v>
      </c>
      <c r="P4201" s="7">
        <f>'MEDIDAS ML'!P537</f>
        <v>3040</v>
      </c>
      <c r="Q4201" s="7">
        <f>'MEDIDAS ML'!Q537</f>
        <v>3040</v>
      </c>
      <c r="R4201" s="23" t="e">
        <f>'MEDIDAS ML'!#REF!</f>
        <v>#REF!</v>
      </c>
      <c r="S4201" s="24" t="e">
        <f>'MEDIDAS ML'!#REF!</f>
        <v>#REF!</v>
      </c>
      <c r="T4201" s="24" t="e">
        <f>'MEDIDAS ML'!#REF!</f>
        <v>#REF!</v>
      </c>
      <c r="U4201" s="24" t="e">
        <f>'MEDIDAS ML'!#REF!</f>
        <v>#REF!</v>
      </c>
      <c r="V4201" s="22" t="e">
        <f>'MEDIDAS ML'!#REF!</f>
        <v>#REF!</v>
      </c>
      <c r="W4201" s="17" t="e">
        <f>'MEDIDAS ML'!#REF!</f>
        <v>#REF!</v>
      </c>
      <c r="X4201" t="e">
        <f>'MEDIDAS ML'!#REF!</f>
        <v>#REF!</v>
      </c>
    </row>
    <row r="4202" spans="1:24" ht="15.75" customHeight="1" x14ac:dyDescent="0.25">
      <c r="A4202" s="6">
        <f>'MEDIDAS ML'!A1514</f>
        <v>123</v>
      </c>
      <c r="B4202" s="15">
        <f>'MEDIDAS ML'!B1514</f>
        <v>123</v>
      </c>
      <c r="C4202" s="6">
        <f>'MEDIDAS ML'!C1514</f>
        <v>123</v>
      </c>
      <c r="D4202" s="6" t="str">
        <f>'MEDIDAS ML'!D1514</f>
        <v>14x16x72 cm - 850 grs</v>
      </c>
      <c r="E4202" s="16">
        <f>'MEDIDAS ML'!E1514</f>
        <v>14</v>
      </c>
      <c r="F4202" s="16">
        <f>'MEDIDAS ML'!F1514</f>
        <v>16</v>
      </c>
      <c r="G4202" s="16">
        <f>'MEDIDAS ML'!G1514</f>
        <v>72</v>
      </c>
      <c r="H4202" s="16">
        <f>'MEDIDAS ML'!H1514</f>
        <v>0.85</v>
      </c>
      <c r="I4202" s="16">
        <f>'MEDIDAS ML'!I1514</f>
        <v>4.032</v>
      </c>
      <c r="J4202" s="6" t="str">
        <f>'MEDIDAS ML'!J1514</f>
        <v>Se calcula por P volum</v>
      </c>
      <c r="K4202" s="16">
        <f>'MEDIDAS ML'!K1514</f>
        <v>4.032</v>
      </c>
      <c r="L4202" s="7">
        <f>'MEDIDAS ML'!L1514</f>
        <v>26990</v>
      </c>
      <c r="M4202" s="6" t="str">
        <f>'MEDIDAS ML'!M1514</f>
        <v>Sin costo fijo</v>
      </c>
      <c r="N4202" s="7">
        <f>'MEDIDAS ML'!N1514</f>
        <v>0</v>
      </c>
      <c r="O4202" s="6" t="str">
        <f>'MEDIDAS ML'!O1514</f>
        <v>$19.990-$30.000</v>
      </c>
      <c r="P4202" s="7">
        <f>'MEDIDAS ML'!P1514</f>
        <v>3640</v>
      </c>
      <c r="Q4202" s="7">
        <f>'MEDIDAS ML'!Q1514</f>
        <v>3640</v>
      </c>
      <c r="R4202" s="23" t="e">
        <f>'MEDIDAS ML'!#REF!</f>
        <v>#REF!</v>
      </c>
      <c r="S4202" s="24" t="e">
        <f>'MEDIDAS ML'!#REF!</f>
        <v>#REF!</v>
      </c>
      <c r="T4202" s="24" t="e">
        <f>'MEDIDAS ML'!#REF!</f>
        <v>#REF!</v>
      </c>
      <c r="U4202" s="24" t="e">
        <f>'MEDIDAS ML'!#REF!</f>
        <v>#REF!</v>
      </c>
      <c r="V4202" s="22" t="e">
        <f>'MEDIDAS ML'!#REF!</f>
        <v>#REF!</v>
      </c>
      <c r="W4202" s="17" t="e">
        <f>'MEDIDAS ML'!#REF!</f>
        <v>#REF!</v>
      </c>
      <c r="X4202" t="e">
        <f>'MEDIDAS ML'!#REF!</f>
        <v>#REF!</v>
      </c>
    </row>
    <row r="4203" spans="1:24" ht="15.75" customHeight="1" x14ac:dyDescent="0.25">
      <c r="A4203" s="6">
        <f>'MEDIDAS ML'!A1515</f>
        <v>123</v>
      </c>
      <c r="B4203" s="15">
        <f>'MEDIDAS ML'!B1515</f>
        <v>123</v>
      </c>
      <c r="C4203" s="6">
        <f>'MEDIDAS ML'!C1515</f>
        <v>123</v>
      </c>
      <c r="D4203" s="6" t="str">
        <f>'MEDIDAS ML'!D1515</f>
        <v>14x16x72 cm - 850 grs</v>
      </c>
      <c r="E4203" s="16">
        <f>'MEDIDAS ML'!E1515</f>
        <v>14</v>
      </c>
      <c r="F4203" s="16">
        <f>'MEDIDAS ML'!F1515</f>
        <v>16</v>
      </c>
      <c r="G4203" s="16">
        <f>'MEDIDAS ML'!G1515</f>
        <v>72</v>
      </c>
      <c r="H4203" s="16">
        <f>'MEDIDAS ML'!H1515</f>
        <v>0.85</v>
      </c>
      <c r="I4203" s="16">
        <f>'MEDIDAS ML'!I1515</f>
        <v>4.032</v>
      </c>
      <c r="J4203" s="6" t="str">
        <f>'MEDIDAS ML'!J1515</f>
        <v>Se calcula por P volum</v>
      </c>
      <c r="K4203" s="16">
        <f>'MEDIDAS ML'!K1515</f>
        <v>4.032</v>
      </c>
      <c r="L4203" s="7">
        <f>'MEDIDAS ML'!L1515</f>
        <v>26990</v>
      </c>
      <c r="M4203" s="6" t="str">
        <f>'MEDIDAS ML'!M1515</f>
        <v>Sin costo fijo</v>
      </c>
      <c r="N4203" s="7">
        <f>'MEDIDAS ML'!N1515</f>
        <v>0</v>
      </c>
      <c r="O4203" s="6" t="str">
        <f>'MEDIDAS ML'!O1515</f>
        <v>$19.990-$30.000</v>
      </c>
      <c r="P4203" s="7">
        <f>'MEDIDAS ML'!P1515</f>
        <v>3640</v>
      </c>
      <c r="Q4203" s="7">
        <f>'MEDIDAS ML'!Q1515</f>
        <v>3640</v>
      </c>
      <c r="R4203" s="23" t="e">
        <f>'MEDIDAS ML'!#REF!</f>
        <v>#REF!</v>
      </c>
      <c r="S4203" s="24" t="e">
        <f>'MEDIDAS ML'!#REF!</f>
        <v>#REF!</v>
      </c>
      <c r="T4203" s="24" t="e">
        <f>'MEDIDAS ML'!#REF!</f>
        <v>#REF!</v>
      </c>
      <c r="U4203" s="24" t="e">
        <f>'MEDIDAS ML'!#REF!</f>
        <v>#REF!</v>
      </c>
      <c r="V4203" s="22" t="e">
        <f>'MEDIDAS ML'!#REF!</f>
        <v>#REF!</v>
      </c>
      <c r="W4203" s="17" t="e">
        <f>'MEDIDAS ML'!#REF!</f>
        <v>#REF!</v>
      </c>
      <c r="X4203" t="e">
        <f>'MEDIDAS ML'!#REF!</f>
        <v>#REF!</v>
      </c>
    </row>
    <row r="4204" spans="1:24" ht="15.75" customHeight="1" x14ac:dyDescent="0.25">
      <c r="A4204" s="6">
        <f>'MEDIDAS ML'!A789</f>
        <v>123</v>
      </c>
      <c r="B4204" s="15">
        <f>'MEDIDAS ML'!B789</f>
        <v>123</v>
      </c>
      <c r="C4204" s="6">
        <f>'MEDIDAS ML'!C789</f>
        <v>123</v>
      </c>
      <c r="D4204" s="6" t="str">
        <f>'MEDIDAS ML'!D789</f>
        <v>14x20x21 cm - 2000 grs</v>
      </c>
      <c r="E4204" s="16">
        <f>'MEDIDAS ML'!E789</f>
        <v>14</v>
      </c>
      <c r="F4204" s="16">
        <f>'MEDIDAS ML'!F789</f>
        <v>20</v>
      </c>
      <c r="G4204" s="16">
        <f>'MEDIDAS ML'!G789</f>
        <v>21</v>
      </c>
      <c r="H4204" s="16">
        <f>'MEDIDAS ML'!H789</f>
        <v>2</v>
      </c>
      <c r="I4204" s="16">
        <f>'MEDIDAS ML'!I789</f>
        <v>1.47</v>
      </c>
      <c r="J4204" s="6" t="str">
        <f>'MEDIDAS ML'!J789</f>
        <v>Se calcula por Peso</v>
      </c>
      <c r="K4204" s="16">
        <f>'MEDIDAS ML'!K789</f>
        <v>2</v>
      </c>
      <c r="L4204" s="7">
        <f>'MEDIDAS ML'!L789</f>
        <v>20990</v>
      </c>
      <c r="M4204" s="6" t="str">
        <f>'MEDIDAS ML'!M789</f>
        <v>Sin costo fijo</v>
      </c>
      <c r="N4204" s="7">
        <f>'MEDIDAS ML'!N789</f>
        <v>0</v>
      </c>
      <c r="O4204" s="6" t="str">
        <f>'MEDIDAS ML'!O789</f>
        <v>$19.990-$30.000</v>
      </c>
      <c r="P4204" s="7">
        <f>'MEDIDAS ML'!P789</f>
        <v>2880</v>
      </c>
      <c r="Q4204" s="7">
        <f>'MEDIDAS ML'!Q789</f>
        <v>2880</v>
      </c>
      <c r="R4204" s="23" t="e">
        <f>'MEDIDAS ML'!#REF!</f>
        <v>#REF!</v>
      </c>
      <c r="S4204" s="24" t="e">
        <f>'MEDIDAS ML'!#REF!</f>
        <v>#REF!</v>
      </c>
      <c r="T4204" s="24" t="e">
        <f>'MEDIDAS ML'!#REF!</f>
        <v>#REF!</v>
      </c>
      <c r="U4204" s="24" t="e">
        <f>'MEDIDAS ML'!#REF!</f>
        <v>#REF!</v>
      </c>
      <c r="V4204" s="22" t="e">
        <f>'MEDIDAS ML'!#REF!</f>
        <v>#REF!</v>
      </c>
      <c r="W4204" s="17" t="e">
        <f>'MEDIDAS ML'!#REF!</f>
        <v>#REF!</v>
      </c>
      <c r="X4204" t="e">
        <f>'MEDIDAS ML'!#REF!</f>
        <v>#REF!</v>
      </c>
    </row>
    <row r="4205" spans="1:24" ht="15.75" customHeight="1" x14ac:dyDescent="0.25">
      <c r="A4205" s="6">
        <f>'MEDIDAS ML'!A1342</f>
        <v>123</v>
      </c>
      <c r="B4205" s="15">
        <f>'MEDIDAS ML'!B1342</f>
        <v>123</v>
      </c>
      <c r="C4205" s="6">
        <f>'MEDIDAS ML'!C1342</f>
        <v>123</v>
      </c>
      <c r="D4205" s="6" t="str">
        <f>'MEDIDAS ML'!D1342</f>
        <v>8x18x29 cm - 1000 grs</v>
      </c>
      <c r="E4205" s="16">
        <f>'MEDIDAS ML'!E1342</f>
        <v>8</v>
      </c>
      <c r="F4205" s="16">
        <f>'MEDIDAS ML'!F1342</f>
        <v>18</v>
      </c>
      <c r="G4205" s="16">
        <f>'MEDIDAS ML'!G1342</f>
        <v>29</v>
      </c>
      <c r="H4205" s="16">
        <f>'MEDIDAS ML'!H1342</f>
        <v>1</v>
      </c>
      <c r="I4205" s="16">
        <f>'MEDIDAS ML'!I1342</f>
        <v>1.044</v>
      </c>
      <c r="J4205" s="6" t="str">
        <f>'MEDIDAS ML'!J1342</f>
        <v>Se calcula por P volum</v>
      </c>
      <c r="K4205" s="16">
        <f>'MEDIDAS ML'!K1342</f>
        <v>1.044</v>
      </c>
      <c r="L4205" s="7">
        <f>'MEDIDAS ML'!L1342</f>
        <v>19992</v>
      </c>
      <c r="M4205" s="6" t="str">
        <f>'MEDIDAS ML'!M1342</f>
        <v>Sin costo fijo</v>
      </c>
      <c r="N4205" s="7">
        <f>'MEDIDAS ML'!N1342</f>
        <v>0</v>
      </c>
      <c r="O4205" s="6" t="str">
        <f>'MEDIDAS ML'!O1342</f>
        <v>$19.990-$30.000</v>
      </c>
      <c r="P4205" s="7">
        <f>'MEDIDAS ML'!P1342</f>
        <v>2560</v>
      </c>
      <c r="Q4205" s="7">
        <f>'MEDIDAS ML'!Q1342</f>
        <v>2560</v>
      </c>
      <c r="R4205" s="23" t="e">
        <f>'MEDIDAS ML'!#REF!</f>
        <v>#REF!</v>
      </c>
      <c r="S4205" s="24" t="e">
        <f>'MEDIDAS ML'!#REF!</f>
        <v>#REF!</v>
      </c>
      <c r="T4205" s="24" t="e">
        <f>'MEDIDAS ML'!#REF!</f>
        <v>#REF!</v>
      </c>
      <c r="U4205" s="24" t="e">
        <f>'MEDIDAS ML'!#REF!</f>
        <v>#REF!</v>
      </c>
      <c r="V4205" s="22" t="e">
        <f>'MEDIDAS ML'!#REF!</f>
        <v>#REF!</v>
      </c>
      <c r="W4205" s="17" t="e">
        <f>'MEDIDAS ML'!#REF!</f>
        <v>#REF!</v>
      </c>
      <c r="X4205" t="e">
        <f>'MEDIDAS ML'!#REF!</f>
        <v>#REF!</v>
      </c>
    </row>
    <row r="4206" spans="1:24" ht="15.75" customHeight="1" x14ac:dyDescent="0.25">
      <c r="A4206" s="6">
        <f>'MEDIDAS ML'!A1343</f>
        <v>123</v>
      </c>
      <c r="B4206" s="15">
        <f>'MEDIDAS ML'!B1343</f>
        <v>123</v>
      </c>
      <c r="C4206" s="6">
        <f>'MEDIDAS ML'!C1343</f>
        <v>123</v>
      </c>
      <c r="D4206" s="6" t="str">
        <f>'MEDIDAS ML'!D1343</f>
        <v>8x18x29 cm - 1000 grs</v>
      </c>
      <c r="E4206" s="16">
        <f>'MEDIDAS ML'!E1343</f>
        <v>8</v>
      </c>
      <c r="F4206" s="16">
        <f>'MEDIDAS ML'!F1343</f>
        <v>18</v>
      </c>
      <c r="G4206" s="16">
        <f>'MEDIDAS ML'!G1343</f>
        <v>29</v>
      </c>
      <c r="H4206" s="16">
        <f>'MEDIDAS ML'!H1343</f>
        <v>1</v>
      </c>
      <c r="I4206" s="16">
        <f>'MEDIDAS ML'!I1343</f>
        <v>1.044</v>
      </c>
      <c r="J4206" s="6" t="str">
        <f>'MEDIDAS ML'!J1343</f>
        <v>Se calcula por P volum</v>
      </c>
      <c r="K4206" s="16">
        <f>'MEDIDAS ML'!K1343</f>
        <v>1.044</v>
      </c>
      <c r="L4206" s="7">
        <f>'MEDIDAS ML'!L1343</f>
        <v>19992</v>
      </c>
      <c r="M4206" s="6" t="str">
        <f>'MEDIDAS ML'!M1343</f>
        <v>Sin costo fijo</v>
      </c>
      <c r="N4206" s="7">
        <f>'MEDIDAS ML'!N1343</f>
        <v>0</v>
      </c>
      <c r="O4206" s="6" t="str">
        <f>'MEDIDAS ML'!O1343</f>
        <v>$19.990-$30.000</v>
      </c>
      <c r="P4206" s="7">
        <f>'MEDIDAS ML'!P1343</f>
        <v>2560</v>
      </c>
      <c r="Q4206" s="7">
        <f>'MEDIDAS ML'!Q1343</f>
        <v>2560</v>
      </c>
      <c r="R4206" s="23" t="e">
        <f>'MEDIDAS ML'!#REF!</f>
        <v>#REF!</v>
      </c>
      <c r="S4206" s="24" t="e">
        <f>'MEDIDAS ML'!#REF!</f>
        <v>#REF!</v>
      </c>
      <c r="T4206" s="24" t="e">
        <f>'MEDIDAS ML'!#REF!</f>
        <v>#REF!</v>
      </c>
      <c r="U4206" s="24" t="e">
        <f>'MEDIDAS ML'!#REF!</f>
        <v>#REF!</v>
      </c>
      <c r="V4206" s="22" t="e">
        <f>'MEDIDAS ML'!#REF!</f>
        <v>#REF!</v>
      </c>
      <c r="W4206" s="17" t="e">
        <f>'MEDIDAS ML'!#REF!</f>
        <v>#REF!</v>
      </c>
      <c r="X4206" t="e">
        <f>'MEDIDAS ML'!#REF!</f>
        <v>#REF!</v>
      </c>
    </row>
    <row r="4207" spans="1:24" ht="15.75" customHeight="1" x14ac:dyDescent="0.25">
      <c r="A4207" s="6">
        <f>'MEDIDAS ML'!A887</f>
        <v>123</v>
      </c>
      <c r="B4207" s="15">
        <f>'MEDIDAS ML'!B887</f>
        <v>123</v>
      </c>
      <c r="C4207" s="6">
        <f>'MEDIDAS ML'!C887</f>
        <v>123</v>
      </c>
      <c r="D4207" s="6" t="str">
        <f>'MEDIDAS ML'!D887</f>
        <v>7x19x20 cm - 1692 grs</v>
      </c>
      <c r="E4207" s="16">
        <f>'MEDIDAS ML'!E887</f>
        <v>7</v>
      </c>
      <c r="F4207" s="16">
        <f>'MEDIDAS ML'!F887</f>
        <v>19</v>
      </c>
      <c r="G4207" s="16">
        <f>'MEDIDAS ML'!G887</f>
        <v>20</v>
      </c>
      <c r="H4207" s="16">
        <f>'MEDIDAS ML'!H887</f>
        <v>1.6919999999999999</v>
      </c>
      <c r="I4207" s="16">
        <f>'MEDIDAS ML'!I887</f>
        <v>0.66500000000000004</v>
      </c>
      <c r="J4207" s="6" t="str">
        <f>'MEDIDAS ML'!J887</f>
        <v>Se calcula por Peso</v>
      </c>
      <c r="K4207" s="16">
        <f>'MEDIDAS ML'!K887</f>
        <v>1.6919999999999999</v>
      </c>
      <c r="L4207" s="7">
        <f>'MEDIDAS ML'!L887</f>
        <v>21990</v>
      </c>
      <c r="M4207" s="6" t="str">
        <f>'MEDIDAS ML'!M887</f>
        <v>Sin costo fijo</v>
      </c>
      <c r="N4207" s="7">
        <f>'MEDIDAS ML'!N887</f>
        <v>0</v>
      </c>
      <c r="O4207" s="6" t="str">
        <f>'MEDIDAS ML'!O887</f>
        <v>$19.990-$30.000</v>
      </c>
      <c r="P4207" s="7">
        <f>'MEDIDAS ML'!P887</f>
        <v>2640</v>
      </c>
      <c r="Q4207" s="7">
        <f>'MEDIDAS ML'!Q887</f>
        <v>2640</v>
      </c>
      <c r="R4207" s="23" t="e">
        <f>'MEDIDAS ML'!#REF!</f>
        <v>#REF!</v>
      </c>
      <c r="S4207" s="24" t="e">
        <f>'MEDIDAS ML'!#REF!</f>
        <v>#REF!</v>
      </c>
      <c r="T4207" s="24" t="e">
        <f>'MEDIDAS ML'!#REF!</f>
        <v>#REF!</v>
      </c>
      <c r="U4207" s="24" t="e">
        <f>'MEDIDAS ML'!#REF!</f>
        <v>#REF!</v>
      </c>
      <c r="V4207" s="22" t="e">
        <f>'MEDIDAS ML'!#REF!</f>
        <v>#REF!</v>
      </c>
      <c r="W4207" s="17" t="e">
        <f>'MEDIDAS ML'!#REF!</f>
        <v>#REF!</v>
      </c>
      <c r="X4207" t="e">
        <f>'MEDIDAS ML'!#REF!</f>
        <v>#REF!</v>
      </c>
    </row>
    <row r="4208" spans="1:24" ht="15.75" customHeight="1" x14ac:dyDescent="0.25">
      <c r="A4208" s="6">
        <f>'MEDIDAS ML'!A918</f>
        <v>123</v>
      </c>
      <c r="B4208" s="15">
        <f>'MEDIDAS ML'!B918</f>
        <v>123</v>
      </c>
      <c r="C4208" s="6">
        <f>'MEDIDAS ML'!C918</f>
        <v>123</v>
      </c>
      <c r="D4208" s="6" t="str">
        <f>'MEDIDAS ML'!D918</f>
        <v>11x12x23 cm - 1615 grs</v>
      </c>
      <c r="E4208" s="16">
        <f>'MEDIDAS ML'!E918</f>
        <v>11</v>
      </c>
      <c r="F4208" s="16">
        <f>'MEDIDAS ML'!F918</f>
        <v>12</v>
      </c>
      <c r="G4208" s="16">
        <f>'MEDIDAS ML'!G918</f>
        <v>23</v>
      </c>
      <c r="H4208" s="16">
        <f>'MEDIDAS ML'!H918</f>
        <v>1.615</v>
      </c>
      <c r="I4208" s="16">
        <f>'MEDIDAS ML'!I918</f>
        <v>0.75900000000000001</v>
      </c>
      <c r="J4208" s="6" t="str">
        <f>'MEDIDAS ML'!J918</f>
        <v>Se calcula por Peso</v>
      </c>
      <c r="K4208" s="16">
        <f>'MEDIDAS ML'!K918</f>
        <v>1.615</v>
      </c>
      <c r="L4208" s="7">
        <f>'MEDIDAS ML'!L918</f>
        <v>21990</v>
      </c>
      <c r="M4208" s="6" t="str">
        <f>'MEDIDAS ML'!M918</f>
        <v>Sin costo fijo</v>
      </c>
      <c r="N4208" s="7">
        <f>'MEDIDAS ML'!N918</f>
        <v>0</v>
      </c>
      <c r="O4208" s="6" t="str">
        <f>'MEDIDAS ML'!O918</f>
        <v>$19.990-$30.000</v>
      </c>
      <c r="P4208" s="7">
        <f>'MEDIDAS ML'!P918</f>
        <v>2640</v>
      </c>
      <c r="Q4208" s="7">
        <f>'MEDIDAS ML'!Q918</f>
        <v>2640</v>
      </c>
      <c r="R4208" s="23" t="e">
        <f>'MEDIDAS ML'!#REF!</f>
        <v>#REF!</v>
      </c>
      <c r="S4208" s="24" t="e">
        <f>'MEDIDAS ML'!#REF!</f>
        <v>#REF!</v>
      </c>
      <c r="T4208" s="24" t="e">
        <f>'MEDIDAS ML'!#REF!</f>
        <v>#REF!</v>
      </c>
      <c r="U4208" s="24" t="e">
        <f>'MEDIDAS ML'!#REF!</f>
        <v>#REF!</v>
      </c>
      <c r="V4208" s="22" t="e">
        <f>'MEDIDAS ML'!#REF!</f>
        <v>#REF!</v>
      </c>
      <c r="W4208" s="17" t="e">
        <f>'MEDIDAS ML'!#REF!</f>
        <v>#REF!</v>
      </c>
      <c r="X4208" t="e">
        <f>'MEDIDAS ML'!#REF!</f>
        <v>#REF!</v>
      </c>
    </row>
    <row r="4209" spans="1:24" ht="15.75" customHeight="1" x14ac:dyDescent="0.25">
      <c r="A4209" s="6">
        <f>'MEDIDAS ML'!A919</f>
        <v>123</v>
      </c>
      <c r="B4209" s="15">
        <f>'MEDIDAS ML'!B919</f>
        <v>123</v>
      </c>
      <c r="C4209" s="6">
        <f>'MEDIDAS ML'!C919</f>
        <v>123</v>
      </c>
      <c r="D4209" s="6" t="str">
        <f>'MEDIDAS ML'!D919</f>
        <v>11x12x23 cm - 1615 grs</v>
      </c>
      <c r="E4209" s="16">
        <f>'MEDIDAS ML'!E919</f>
        <v>11</v>
      </c>
      <c r="F4209" s="16">
        <f>'MEDIDAS ML'!F919</f>
        <v>12</v>
      </c>
      <c r="G4209" s="16">
        <f>'MEDIDAS ML'!G919</f>
        <v>23</v>
      </c>
      <c r="H4209" s="16">
        <f>'MEDIDAS ML'!H919</f>
        <v>1.615</v>
      </c>
      <c r="I4209" s="16">
        <f>'MEDIDAS ML'!I919</f>
        <v>0.75900000000000001</v>
      </c>
      <c r="J4209" s="6" t="str">
        <f>'MEDIDAS ML'!J919</f>
        <v>Se calcula por Peso</v>
      </c>
      <c r="K4209" s="16">
        <f>'MEDIDAS ML'!K919</f>
        <v>1.615</v>
      </c>
      <c r="L4209" s="7">
        <f>'MEDIDAS ML'!L919</f>
        <v>21990</v>
      </c>
      <c r="M4209" s="6" t="str">
        <f>'MEDIDAS ML'!M919</f>
        <v>Sin costo fijo</v>
      </c>
      <c r="N4209" s="7">
        <f>'MEDIDAS ML'!N919</f>
        <v>0</v>
      </c>
      <c r="O4209" s="6" t="str">
        <f>'MEDIDAS ML'!O919</f>
        <v>$19.990-$30.000</v>
      </c>
      <c r="P4209" s="7">
        <f>'MEDIDAS ML'!P919</f>
        <v>2640</v>
      </c>
      <c r="Q4209" s="7">
        <f>'MEDIDAS ML'!Q919</f>
        <v>2640</v>
      </c>
      <c r="R4209" s="23" t="e">
        <f>'MEDIDAS ML'!#REF!</f>
        <v>#REF!</v>
      </c>
      <c r="S4209" s="24" t="e">
        <f>'MEDIDAS ML'!#REF!</f>
        <v>#REF!</v>
      </c>
      <c r="T4209" s="24" t="e">
        <f>'MEDIDAS ML'!#REF!</f>
        <v>#REF!</v>
      </c>
      <c r="U4209" s="24" t="e">
        <f>'MEDIDAS ML'!#REF!</f>
        <v>#REF!</v>
      </c>
      <c r="V4209" s="22" t="e">
        <f>'MEDIDAS ML'!#REF!</f>
        <v>#REF!</v>
      </c>
      <c r="W4209" s="17" t="e">
        <f>'MEDIDAS ML'!#REF!</f>
        <v>#REF!</v>
      </c>
      <c r="X4209" t="e">
        <f>'MEDIDAS ML'!#REF!</f>
        <v>#REF!</v>
      </c>
    </row>
    <row r="4210" spans="1:24" ht="15.75" customHeight="1" x14ac:dyDescent="0.25">
      <c r="A4210" s="6">
        <f>'MEDIDAS ML'!A3060</f>
        <v>123</v>
      </c>
      <c r="B4210" s="15">
        <f>'MEDIDAS ML'!B3060</f>
        <v>123</v>
      </c>
      <c r="C4210" s="6">
        <f>'MEDIDAS ML'!C3060</f>
        <v>123</v>
      </c>
      <c r="D4210" s="6" t="str">
        <f>'MEDIDAS ML'!D3060</f>
        <v>9x23x32 cm - 251 grs</v>
      </c>
      <c r="E4210" s="16">
        <f>'MEDIDAS ML'!E3060</f>
        <v>9</v>
      </c>
      <c r="F4210" s="16">
        <f>'MEDIDAS ML'!F3060</f>
        <v>23</v>
      </c>
      <c r="G4210" s="16">
        <f>'MEDIDAS ML'!G3060</f>
        <v>32</v>
      </c>
      <c r="H4210" s="16">
        <f>'MEDIDAS ML'!H3060</f>
        <v>0.251</v>
      </c>
      <c r="I4210" s="16">
        <f>'MEDIDAS ML'!I3060</f>
        <v>1.6559999999999999</v>
      </c>
      <c r="J4210" s="6" t="str">
        <f>'MEDIDAS ML'!J3060</f>
        <v>Se calcula por P volum</v>
      </c>
      <c r="K4210" s="16">
        <f>'MEDIDAS ML'!K3060</f>
        <v>1.6559999999999999</v>
      </c>
      <c r="L4210" s="7">
        <f>'MEDIDAS ML'!L3060</f>
        <v>21990</v>
      </c>
      <c r="M4210" s="6" t="str">
        <f>'MEDIDAS ML'!M3060</f>
        <v>Sin costo fijo</v>
      </c>
      <c r="N4210" s="7">
        <f>'MEDIDAS ML'!N3060</f>
        <v>0</v>
      </c>
      <c r="O4210" s="6" t="str">
        <f>'MEDIDAS ML'!O3060</f>
        <v>$19.990-$30.000</v>
      </c>
      <c r="P4210" s="7">
        <f>'MEDIDAS ML'!P3060</f>
        <v>2640</v>
      </c>
      <c r="Q4210" s="7">
        <f>'MEDIDAS ML'!Q3060</f>
        <v>2640</v>
      </c>
      <c r="R4210" s="23" t="e">
        <f>'MEDIDAS ML'!#REF!</f>
        <v>#REF!</v>
      </c>
      <c r="S4210" s="24" t="e">
        <f>'MEDIDAS ML'!#REF!</f>
        <v>#REF!</v>
      </c>
      <c r="T4210" s="24" t="e">
        <f>'MEDIDAS ML'!#REF!</f>
        <v>#REF!</v>
      </c>
      <c r="U4210" s="24" t="e">
        <f>'MEDIDAS ML'!#REF!</f>
        <v>#REF!</v>
      </c>
      <c r="V4210" s="22" t="e">
        <f>'MEDIDAS ML'!#REF!</f>
        <v>#REF!</v>
      </c>
      <c r="W4210" s="17" t="e">
        <f>'MEDIDAS ML'!#REF!</f>
        <v>#REF!</v>
      </c>
      <c r="X4210" t="e">
        <f>'MEDIDAS ML'!#REF!</f>
        <v>#REF!</v>
      </c>
    </row>
    <row r="4211" spans="1:24" ht="15.75" customHeight="1" x14ac:dyDescent="0.25">
      <c r="A4211" s="6">
        <f>'MEDIDAS ML'!A392</f>
        <v>123</v>
      </c>
      <c r="B4211" s="15">
        <f>'MEDIDAS ML'!B392</f>
        <v>123</v>
      </c>
      <c r="C4211" s="6">
        <f>'MEDIDAS ML'!C392</f>
        <v>123</v>
      </c>
      <c r="D4211" s="6" t="str">
        <f>'MEDIDAS ML'!D392</f>
        <v>15x15x24 cm - 4645 grs</v>
      </c>
      <c r="E4211" s="16">
        <f>'MEDIDAS ML'!E392</f>
        <v>15</v>
      </c>
      <c r="F4211" s="16">
        <f>'MEDIDAS ML'!F392</f>
        <v>15</v>
      </c>
      <c r="G4211" s="16">
        <f>'MEDIDAS ML'!G392</f>
        <v>24</v>
      </c>
      <c r="H4211" s="16">
        <f>'MEDIDAS ML'!H392</f>
        <v>4.6449999999999996</v>
      </c>
      <c r="I4211" s="16">
        <f>'MEDIDAS ML'!I392</f>
        <v>1.35</v>
      </c>
      <c r="J4211" s="6" t="str">
        <f>'MEDIDAS ML'!J392</f>
        <v>Se calcula por Peso</v>
      </c>
      <c r="K4211" s="16">
        <f>'MEDIDAS ML'!K392</f>
        <v>4.6449999999999996</v>
      </c>
      <c r="L4211" s="7">
        <f>'MEDIDAS ML'!L392</f>
        <v>25990</v>
      </c>
      <c r="M4211" s="6" t="str">
        <f>'MEDIDAS ML'!M392</f>
        <v>Sin costo fijo</v>
      </c>
      <c r="N4211" s="7">
        <f>'MEDIDAS ML'!N392</f>
        <v>0</v>
      </c>
      <c r="O4211" s="6" t="str">
        <f>'MEDIDAS ML'!O392</f>
        <v>$19.990-$30.000</v>
      </c>
      <c r="P4211" s="7">
        <f>'MEDIDAS ML'!P392</f>
        <v>3640</v>
      </c>
      <c r="Q4211" s="7">
        <f>'MEDIDAS ML'!Q392</f>
        <v>3640</v>
      </c>
      <c r="R4211" s="23" t="e">
        <f>'MEDIDAS ML'!#REF!</f>
        <v>#REF!</v>
      </c>
      <c r="S4211" s="24" t="e">
        <f>'MEDIDAS ML'!#REF!</f>
        <v>#REF!</v>
      </c>
      <c r="T4211" s="24" t="e">
        <f>'MEDIDAS ML'!#REF!</f>
        <v>#REF!</v>
      </c>
      <c r="U4211" s="24" t="e">
        <f>'MEDIDAS ML'!#REF!</f>
        <v>#REF!</v>
      </c>
      <c r="V4211" s="22" t="e">
        <f>'MEDIDAS ML'!#REF!</f>
        <v>#REF!</v>
      </c>
      <c r="W4211" s="17" t="e">
        <f>'MEDIDAS ML'!#REF!</f>
        <v>#REF!</v>
      </c>
      <c r="X4211" t="e">
        <f>'MEDIDAS ML'!#REF!</f>
        <v>#REF!</v>
      </c>
    </row>
    <row r="4212" spans="1:24" ht="15.75" customHeight="1" x14ac:dyDescent="0.25">
      <c r="A4212" s="6">
        <f>'MEDIDAS ML'!A414</f>
        <v>123</v>
      </c>
      <c r="B4212" s="15">
        <f>'MEDIDAS ML'!B414</f>
        <v>123</v>
      </c>
      <c r="C4212" s="6">
        <f>'MEDIDAS ML'!C414</f>
        <v>123</v>
      </c>
      <c r="D4212" s="6" t="str">
        <f>'MEDIDAS ML'!D414</f>
        <v>12x13x24 cm - 4390 grs</v>
      </c>
      <c r="E4212" s="16">
        <f>'MEDIDAS ML'!E414</f>
        <v>12</v>
      </c>
      <c r="F4212" s="16">
        <f>'MEDIDAS ML'!F414</f>
        <v>13</v>
      </c>
      <c r="G4212" s="16">
        <f>'MEDIDAS ML'!G414</f>
        <v>24</v>
      </c>
      <c r="H4212" s="16">
        <f>'MEDIDAS ML'!H414</f>
        <v>4.3899999999999997</v>
      </c>
      <c r="I4212" s="16">
        <f>'MEDIDAS ML'!I414</f>
        <v>0.93600000000000005</v>
      </c>
      <c r="J4212" s="6" t="str">
        <f>'MEDIDAS ML'!J414</f>
        <v>Se calcula por Peso</v>
      </c>
      <c r="K4212" s="16">
        <f>'MEDIDAS ML'!K414</f>
        <v>4.3899999999999997</v>
      </c>
      <c r="L4212" s="7">
        <f>'MEDIDAS ML'!L414</f>
        <v>25990</v>
      </c>
      <c r="M4212" s="6" t="str">
        <f>'MEDIDAS ML'!M414</f>
        <v>Sin costo fijo</v>
      </c>
      <c r="N4212" s="7">
        <f>'MEDIDAS ML'!N414</f>
        <v>0</v>
      </c>
      <c r="O4212" s="6" t="str">
        <f>'MEDIDAS ML'!O414</f>
        <v>$19.990-$30.000</v>
      </c>
      <c r="P4212" s="7">
        <f>'MEDIDAS ML'!P414</f>
        <v>3640</v>
      </c>
      <c r="Q4212" s="7">
        <f>'MEDIDAS ML'!Q414</f>
        <v>3640</v>
      </c>
      <c r="R4212" s="23" t="e">
        <f>'MEDIDAS ML'!#REF!</f>
        <v>#REF!</v>
      </c>
      <c r="S4212" s="24" t="e">
        <f>'MEDIDAS ML'!#REF!</f>
        <v>#REF!</v>
      </c>
      <c r="T4212" s="24" t="e">
        <f>'MEDIDAS ML'!#REF!</f>
        <v>#REF!</v>
      </c>
      <c r="U4212" s="24" t="e">
        <f>'MEDIDAS ML'!#REF!</f>
        <v>#REF!</v>
      </c>
      <c r="V4212" s="22" t="e">
        <f>'MEDIDAS ML'!#REF!</f>
        <v>#REF!</v>
      </c>
      <c r="W4212" s="17" t="e">
        <f>'MEDIDAS ML'!#REF!</f>
        <v>#REF!</v>
      </c>
      <c r="X4212" t="e">
        <f>'MEDIDAS ML'!#REF!</f>
        <v>#REF!</v>
      </c>
    </row>
    <row r="4213" spans="1:24" ht="15.75" customHeight="1" x14ac:dyDescent="0.25">
      <c r="A4213" s="6">
        <f>'MEDIDAS ML'!A415</f>
        <v>123</v>
      </c>
      <c r="B4213" s="15">
        <f>'MEDIDAS ML'!B415</f>
        <v>123</v>
      </c>
      <c r="C4213" s="6">
        <f>'MEDIDAS ML'!C415</f>
        <v>123</v>
      </c>
      <c r="D4213" s="6" t="str">
        <f>'MEDIDAS ML'!D415</f>
        <v>12x13x24 cm - 4390 grs</v>
      </c>
      <c r="E4213" s="16">
        <f>'MEDIDAS ML'!E415</f>
        <v>12</v>
      </c>
      <c r="F4213" s="16">
        <f>'MEDIDAS ML'!F415</f>
        <v>13</v>
      </c>
      <c r="G4213" s="16">
        <f>'MEDIDAS ML'!G415</f>
        <v>24</v>
      </c>
      <c r="H4213" s="16">
        <f>'MEDIDAS ML'!H415</f>
        <v>4.3899999999999997</v>
      </c>
      <c r="I4213" s="16">
        <f>'MEDIDAS ML'!I415</f>
        <v>0.93600000000000005</v>
      </c>
      <c r="J4213" s="6" t="str">
        <f>'MEDIDAS ML'!J415</f>
        <v>Se calcula por Peso</v>
      </c>
      <c r="K4213" s="16">
        <f>'MEDIDAS ML'!K415</f>
        <v>4.3899999999999997</v>
      </c>
      <c r="L4213" s="7">
        <f>'MEDIDAS ML'!L415</f>
        <v>25990</v>
      </c>
      <c r="M4213" s="6" t="str">
        <f>'MEDIDAS ML'!M415</f>
        <v>Sin costo fijo</v>
      </c>
      <c r="N4213" s="7">
        <f>'MEDIDAS ML'!N415</f>
        <v>0</v>
      </c>
      <c r="O4213" s="6" t="str">
        <f>'MEDIDAS ML'!O415</f>
        <v>$19.990-$30.000</v>
      </c>
      <c r="P4213" s="7">
        <f>'MEDIDAS ML'!P415</f>
        <v>3640</v>
      </c>
      <c r="Q4213" s="7">
        <f>'MEDIDAS ML'!Q415</f>
        <v>3640</v>
      </c>
      <c r="R4213" s="23" t="e">
        <f>'MEDIDAS ML'!#REF!</f>
        <v>#REF!</v>
      </c>
      <c r="S4213" s="24" t="e">
        <f>'MEDIDAS ML'!#REF!</f>
        <v>#REF!</v>
      </c>
      <c r="T4213" s="24" t="e">
        <f>'MEDIDAS ML'!#REF!</f>
        <v>#REF!</v>
      </c>
      <c r="U4213" s="24" t="e">
        <f>'MEDIDAS ML'!#REF!</f>
        <v>#REF!</v>
      </c>
      <c r="V4213" s="22" t="e">
        <f>'MEDIDAS ML'!#REF!</f>
        <v>#REF!</v>
      </c>
      <c r="W4213" s="17" t="e">
        <f>'MEDIDAS ML'!#REF!</f>
        <v>#REF!</v>
      </c>
      <c r="X4213" t="e">
        <f>'MEDIDAS ML'!#REF!</f>
        <v>#REF!</v>
      </c>
    </row>
    <row r="4214" spans="1:24" ht="15.75" customHeight="1" x14ac:dyDescent="0.25">
      <c r="A4214" s="6">
        <f>'MEDIDAS ML'!A1028</f>
        <v>123</v>
      </c>
      <c r="B4214" s="15">
        <f>'MEDIDAS ML'!B1028</f>
        <v>123</v>
      </c>
      <c r="C4214" s="6">
        <f>'MEDIDAS ML'!C1028</f>
        <v>123</v>
      </c>
      <c r="D4214" s="6" t="str">
        <f>'MEDIDAS ML'!D1028</f>
        <v>12x23x28 cm - 1363 grs</v>
      </c>
      <c r="E4214" s="16">
        <f>'MEDIDAS ML'!E1028</f>
        <v>12</v>
      </c>
      <c r="F4214" s="16">
        <f>'MEDIDAS ML'!F1028</f>
        <v>23</v>
      </c>
      <c r="G4214" s="16">
        <f>'MEDIDAS ML'!G1028</f>
        <v>28</v>
      </c>
      <c r="H4214" s="16">
        <f>'MEDIDAS ML'!H1028</f>
        <v>1.363</v>
      </c>
      <c r="I4214" s="16">
        <f>'MEDIDAS ML'!I1028</f>
        <v>1.9319999999999999</v>
      </c>
      <c r="J4214" s="6" t="str">
        <f>'MEDIDAS ML'!J1028</f>
        <v>Se calcula por P volum</v>
      </c>
      <c r="K4214" s="16">
        <f>'MEDIDAS ML'!K1028</f>
        <v>1.9319999999999999</v>
      </c>
      <c r="L4214" s="7">
        <f>'MEDIDAS ML'!L1028</f>
        <v>21330</v>
      </c>
      <c r="M4214" s="6" t="str">
        <f>'MEDIDAS ML'!M1028</f>
        <v>Sin costo fijo</v>
      </c>
      <c r="N4214" s="7">
        <f>'MEDIDAS ML'!N1028</f>
        <v>0</v>
      </c>
      <c r="O4214" s="6" t="str">
        <f>'MEDIDAS ML'!O1028</f>
        <v>$19.990-$30.000</v>
      </c>
      <c r="P4214" s="7">
        <f>'MEDIDAS ML'!P1028</f>
        <v>2640</v>
      </c>
      <c r="Q4214" s="7">
        <f>'MEDIDAS ML'!Q1028</f>
        <v>2640</v>
      </c>
      <c r="R4214" s="23" t="e">
        <f>'MEDIDAS ML'!#REF!</f>
        <v>#REF!</v>
      </c>
      <c r="S4214" s="24" t="e">
        <f>'MEDIDAS ML'!#REF!</f>
        <v>#REF!</v>
      </c>
      <c r="T4214" s="24" t="e">
        <f>'MEDIDAS ML'!#REF!</f>
        <v>#REF!</v>
      </c>
      <c r="U4214" s="24" t="e">
        <f>'MEDIDAS ML'!#REF!</f>
        <v>#REF!</v>
      </c>
      <c r="V4214" s="22" t="e">
        <f>'MEDIDAS ML'!#REF!</f>
        <v>#REF!</v>
      </c>
      <c r="W4214" s="17" t="e">
        <f>'MEDIDAS ML'!#REF!</f>
        <v>#REF!</v>
      </c>
      <c r="X4214" t="e">
        <f>'MEDIDAS ML'!#REF!</f>
        <v>#REF!</v>
      </c>
    </row>
    <row r="4215" spans="1:24" ht="15.75" customHeight="1" x14ac:dyDescent="0.25">
      <c r="A4215" s="6">
        <f>'MEDIDAS ML'!A2</f>
        <v>123</v>
      </c>
      <c r="B4215" s="15">
        <f>'MEDIDAS ML'!B2</f>
        <v>123</v>
      </c>
      <c r="C4215" s="6">
        <f>'MEDIDAS ML'!C2</f>
        <v>123</v>
      </c>
      <c r="D4215" s="6" t="str">
        <f>'MEDIDAS ML'!D2</f>
        <v>16x22x16 cm - 39000 grs</v>
      </c>
      <c r="E4215" s="16">
        <f>'MEDIDAS ML'!E2</f>
        <v>16</v>
      </c>
      <c r="F4215" s="16">
        <f>'MEDIDAS ML'!F2</f>
        <v>22</v>
      </c>
      <c r="G4215" s="16">
        <f>'MEDIDAS ML'!G2</f>
        <v>16</v>
      </c>
      <c r="H4215" s="16">
        <f>'MEDIDAS ML'!H2</f>
        <v>39</v>
      </c>
      <c r="I4215" s="16">
        <f>'MEDIDAS ML'!I2</f>
        <v>1.4079999999999999</v>
      </c>
      <c r="J4215" s="6" t="str">
        <f>'MEDIDAS ML'!J2</f>
        <v>Se calcula por Peso</v>
      </c>
      <c r="K4215" s="16">
        <f>'MEDIDAS ML'!K2</f>
        <v>39</v>
      </c>
      <c r="L4215" s="7">
        <f>'MEDIDAS ML'!L2</f>
        <v>36460</v>
      </c>
      <c r="M4215" s="6" t="str">
        <f>'MEDIDAS ML'!M2</f>
        <v>Sin costo fijo</v>
      </c>
      <c r="N4215" s="7">
        <f>'MEDIDAS ML'!N2</f>
        <v>0</v>
      </c>
      <c r="O4215" s="6" t="str">
        <f>'MEDIDAS ML'!O2</f>
        <v>$30.001-$40.000</v>
      </c>
      <c r="P4215" s="7">
        <f>'MEDIDAS ML'!P2</f>
        <v>11745</v>
      </c>
      <c r="Q4215" s="7">
        <f>'MEDIDAS ML'!Q2</f>
        <v>11745</v>
      </c>
      <c r="R4215" s="23" t="e">
        <f>'MEDIDAS ML'!#REF!</f>
        <v>#REF!</v>
      </c>
      <c r="S4215" s="24" t="e">
        <f>'MEDIDAS ML'!#REF!</f>
        <v>#REF!</v>
      </c>
      <c r="T4215" s="24" t="e">
        <f>'MEDIDAS ML'!#REF!</f>
        <v>#REF!</v>
      </c>
      <c r="U4215" s="24" t="e">
        <f>'MEDIDAS ML'!#REF!</f>
        <v>#REF!</v>
      </c>
      <c r="V4215" s="22" t="e">
        <f>'MEDIDAS ML'!#REF!</f>
        <v>#REF!</v>
      </c>
      <c r="W4215" s="17" t="e">
        <f>'MEDIDAS ML'!#REF!</f>
        <v>#REF!</v>
      </c>
      <c r="X4215" t="e">
        <f>'MEDIDAS ML'!#REF!</f>
        <v>#REF!</v>
      </c>
    </row>
    <row r="4216" spans="1:24" ht="15.75" customHeight="1" x14ac:dyDescent="0.25">
      <c r="A4216" s="6">
        <f>'MEDIDAS ML'!A3</f>
        <v>123</v>
      </c>
      <c r="B4216" s="15">
        <f>'MEDIDAS ML'!B3</f>
        <v>123</v>
      </c>
      <c r="C4216" s="6">
        <f>'MEDIDAS ML'!C3</f>
        <v>123</v>
      </c>
      <c r="D4216" s="6" t="str">
        <f>'MEDIDAS ML'!D3</f>
        <v>16x22x16 cm - 39000 grs</v>
      </c>
      <c r="E4216" s="16">
        <f>'MEDIDAS ML'!E3</f>
        <v>16</v>
      </c>
      <c r="F4216" s="16">
        <f>'MEDIDAS ML'!F3</f>
        <v>22</v>
      </c>
      <c r="G4216" s="16">
        <f>'MEDIDAS ML'!G3</f>
        <v>16</v>
      </c>
      <c r="H4216" s="16">
        <f>'MEDIDAS ML'!H3</f>
        <v>39</v>
      </c>
      <c r="I4216" s="16">
        <f>'MEDIDAS ML'!I3</f>
        <v>1.4079999999999999</v>
      </c>
      <c r="J4216" s="6" t="str">
        <f>'MEDIDAS ML'!J3</f>
        <v>Se calcula por Peso</v>
      </c>
      <c r="K4216" s="16">
        <f>'MEDIDAS ML'!K3</f>
        <v>39</v>
      </c>
      <c r="L4216" s="7">
        <f>'MEDIDAS ML'!L3</f>
        <v>36460</v>
      </c>
      <c r="M4216" s="6" t="str">
        <f>'MEDIDAS ML'!M3</f>
        <v>Sin costo fijo</v>
      </c>
      <c r="N4216" s="7">
        <f>'MEDIDAS ML'!N3</f>
        <v>0</v>
      </c>
      <c r="O4216" s="6" t="str">
        <f>'MEDIDAS ML'!O3</f>
        <v>$30.001-$40.000</v>
      </c>
      <c r="P4216" s="7">
        <f>'MEDIDAS ML'!P3</f>
        <v>11745</v>
      </c>
      <c r="Q4216" s="7">
        <f>'MEDIDAS ML'!Q3</f>
        <v>11745</v>
      </c>
      <c r="R4216" s="23" t="e">
        <f>'MEDIDAS ML'!#REF!</f>
        <v>#REF!</v>
      </c>
      <c r="S4216" s="24" t="e">
        <f>'MEDIDAS ML'!#REF!</f>
        <v>#REF!</v>
      </c>
      <c r="T4216" s="24" t="e">
        <f>'MEDIDAS ML'!#REF!</f>
        <v>#REF!</v>
      </c>
      <c r="U4216" s="24" t="e">
        <f>'MEDIDAS ML'!#REF!</f>
        <v>#REF!</v>
      </c>
      <c r="V4216" s="22" t="e">
        <f>'MEDIDAS ML'!#REF!</f>
        <v>#REF!</v>
      </c>
      <c r="W4216" s="17" t="e">
        <f>'MEDIDAS ML'!#REF!</f>
        <v>#REF!</v>
      </c>
      <c r="X4216" t="e">
        <f>'MEDIDAS ML'!#REF!</f>
        <v>#REF!</v>
      </c>
    </row>
    <row r="4217" spans="1:24" ht="15.75" customHeight="1" x14ac:dyDescent="0.25">
      <c r="A4217" s="6">
        <f>'MEDIDAS ML'!A532</f>
        <v>123</v>
      </c>
      <c r="B4217" s="15">
        <f>'MEDIDAS ML'!B532</f>
        <v>123</v>
      </c>
      <c r="C4217" s="6">
        <f>'MEDIDAS ML'!C532</f>
        <v>123</v>
      </c>
      <c r="D4217" s="6" t="str">
        <f>'MEDIDAS ML'!D532</f>
        <v>10x34x34 cm - 2972 grs</v>
      </c>
      <c r="E4217" s="16">
        <f>'MEDIDAS ML'!E532</f>
        <v>10</v>
      </c>
      <c r="F4217" s="16">
        <f>'MEDIDAS ML'!F532</f>
        <v>34</v>
      </c>
      <c r="G4217" s="16">
        <f>'MEDIDAS ML'!G532</f>
        <v>34</v>
      </c>
      <c r="H4217" s="16">
        <f>'MEDIDAS ML'!H532</f>
        <v>2.972</v>
      </c>
      <c r="I4217" s="16">
        <f>'MEDIDAS ML'!I532</f>
        <v>2.89</v>
      </c>
      <c r="J4217" s="6" t="str">
        <f>'MEDIDAS ML'!J532</f>
        <v>Se calcula por Peso</v>
      </c>
      <c r="K4217" s="16">
        <f>'MEDIDAS ML'!K532</f>
        <v>2.972</v>
      </c>
      <c r="L4217" s="7">
        <f>'MEDIDAS ML'!L532</f>
        <v>19992</v>
      </c>
      <c r="M4217" s="6" t="str">
        <f>'MEDIDAS ML'!M532</f>
        <v>Sin costo fijo</v>
      </c>
      <c r="N4217" s="7">
        <f>'MEDIDAS ML'!N532</f>
        <v>0</v>
      </c>
      <c r="O4217" s="6" t="str">
        <f>'MEDIDAS ML'!O532</f>
        <v>$19.990-$30.000</v>
      </c>
      <c r="P4217" s="7">
        <f>'MEDIDAS ML'!P532</f>
        <v>2880</v>
      </c>
      <c r="Q4217" s="7">
        <f>'MEDIDAS ML'!Q532</f>
        <v>2880</v>
      </c>
      <c r="R4217" s="23" t="e">
        <f>'MEDIDAS ML'!#REF!</f>
        <v>#REF!</v>
      </c>
      <c r="S4217" s="24" t="e">
        <f>'MEDIDAS ML'!#REF!</f>
        <v>#REF!</v>
      </c>
      <c r="T4217" s="24" t="e">
        <f>'MEDIDAS ML'!#REF!</f>
        <v>#REF!</v>
      </c>
      <c r="U4217" s="24" t="e">
        <f>'MEDIDAS ML'!#REF!</f>
        <v>#REF!</v>
      </c>
      <c r="V4217" s="22" t="e">
        <f>'MEDIDAS ML'!#REF!</f>
        <v>#REF!</v>
      </c>
      <c r="W4217" s="17" t="e">
        <f>'MEDIDAS ML'!#REF!</f>
        <v>#REF!</v>
      </c>
      <c r="X4217" t="e">
        <f>'MEDIDAS ML'!#REF!</f>
        <v>#REF!</v>
      </c>
    </row>
    <row r="4218" spans="1:24" ht="15.75" customHeight="1" x14ac:dyDescent="0.25">
      <c r="A4218" s="6">
        <f>'MEDIDAS ML'!A665</f>
        <v>123</v>
      </c>
      <c r="B4218" s="15">
        <f>'MEDIDAS ML'!B665</f>
        <v>123</v>
      </c>
      <c r="C4218" s="6">
        <f>'MEDIDAS ML'!C665</f>
        <v>123</v>
      </c>
      <c r="D4218" s="6" t="str">
        <f>'MEDIDAS ML'!D665</f>
        <v>17x24x29 cm - 2430 grs</v>
      </c>
      <c r="E4218" s="16">
        <f>'MEDIDAS ML'!E665</f>
        <v>17</v>
      </c>
      <c r="F4218" s="16">
        <f>'MEDIDAS ML'!F665</f>
        <v>24</v>
      </c>
      <c r="G4218" s="16">
        <f>'MEDIDAS ML'!G665</f>
        <v>29</v>
      </c>
      <c r="H4218" s="16">
        <f>'MEDIDAS ML'!H665</f>
        <v>2.4300000000000002</v>
      </c>
      <c r="I4218" s="16">
        <f>'MEDIDAS ML'!I665</f>
        <v>2.9580000000000002</v>
      </c>
      <c r="J4218" s="6" t="str">
        <f>'MEDIDAS ML'!J665</f>
        <v>Se calcula por P volum</v>
      </c>
      <c r="K4218" s="16">
        <f>'MEDIDAS ML'!K665</f>
        <v>2.9580000000000002</v>
      </c>
      <c r="L4218" s="7">
        <f>'MEDIDAS ML'!L665</f>
        <v>19992</v>
      </c>
      <c r="M4218" s="6" t="str">
        <f>'MEDIDAS ML'!M665</f>
        <v>Sin costo fijo</v>
      </c>
      <c r="N4218" s="7">
        <f>'MEDIDAS ML'!N665</f>
        <v>0</v>
      </c>
      <c r="O4218" s="6" t="str">
        <f>'MEDIDAS ML'!O665</f>
        <v>$19.990-$30.000</v>
      </c>
      <c r="P4218" s="7">
        <f>'MEDIDAS ML'!P665</f>
        <v>2880</v>
      </c>
      <c r="Q4218" s="7">
        <f>'MEDIDAS ML'!Q665</f>
        <v>2880</v>
      </c>
      <c r="R4218" s="23" t="e">
        <f>'MEDIDAS ML'!#REF!</f>
        <v>#REF!</v>
      </c>
      <c r="S4218" s="24" t="e">
        <f>'MEDIDAS ML'!#REF!</f>
        <v>#REF!</v>
      </c>
      <c r="T4218" s="24" t="e">
        <f>'MEDIDAS ML'!#REF!</f>
        <v>#REF!</v>
      </c>
      <c r="U4218" s="24" t="e">
        <f>'MEDIDAS ML'!#REF!</f>
        <v>#REF!</v>
      </c>
      <c r="V4218" s="22" t="e">
        <f>'MEDIDAS ML'!#REF!</f>
        <v>#REF!</v>
      </c>
      <c r="W4218" s="17" t="e">
        <f>'MEDIDAS ML'!#REF!</f>
        <v>#REF!</v>
      </c>
      <c r="X4218" t="e">
        <f>'MEDIDAS ML'!#REF!</f>
        <v>#REF!</v>
      </c>
    </row>
    <row r="4219" spans="1:24" ht="15.75" customHeight="1" x14ac:dyDescent="0.25">
      <c r="A4219" s="6">
        <f>'MEDIDAS ML'!A765</f>
        <v>123</v>
      </c>
      <c r="B4219" s="15">
        <f>'MEDIDAS ML'!B765</f>
        <v>123</v>
      </c>
      <c r="C4219" s="6">
        <f>'MEDIDAS ML'!C765</f>
        <v>123</v>
      </c>
      <c r="D4219" s="6" t="str">
        <f>'MEDIDAS ML'!D765</f>
        <v>19x23x26 cm - 2050 grs</v>
      </c>
      <c r="E4219" s="16">
        <f>'MEDIDAS ML'!E765</f>
        <v>19</v>
      </c>
      <c r="F4219" s="16">
        <f>'MEDIDAS ML'!F765</f>
        <v>23</v>
      </c>
      <c r="G4219" s="16">
        <f>'MEDIDAS ML'!G765</f>
        <v>26</v>
      </c>
      <c r="H4219" s="16">
        <f>'MEDIDAS ML'!H765</f>
        <v>2.0499999999999998</v>
      </c>
      <c r="I4219" s="16">
        <f>'MEDIDAS ML'!I765</f>
        <v>2.8405</v>
      </c>
      <c r="J4219" s="6" t="str">
        <f>'MEDIDAS ML'!J765</f>
        <v>Se calcula por P volum</v>
      </c>
      <c r="K4219" s="16">
        <f>'MEDIDAS ML'!K765</f>
        <v>2.8405</v>
      </c>
      <c r="L4219" s="7">
        <f>'MEDIDAS ML'!L765</f>
        <v>19992</v>
      </c>
      <c r="M4219" s="6" t="str">
        <f>'MEDIDAS ML'!M765</f>
        <v>Sin costo fijo</v>
      </c>
      <c r="N4219" s="7">
        <f>'MEDIDAS ML'!N765</f>
        <v>0</v>
      </c>
      <c r="O4219" s="6" t="str">
        <f>'MEDIDAS ML'!O765</f>
        <v>$19.990-$30.000</v>
      </c>
      <c r="P4219" s="7">
        <f>'MEDIDAS ML'!P765</f>
        <v>2880</v>
      </c>
      <c r="Q4219" s="7">
        <f>'MEDIDAS ML'!Q765</f>
        <v>2880</v>
      </c>
      <c r="R4219" s="23" t="e">
        <f>'MEDIDAS ML'!#REF!</f>
        <v>#REF!</v>
      </c>
      <c r="S4219" s="24" t="e">
        <f>'MEDIDAS ML'!#REF!</f>
        <v>#REF!</v>
      </c>
      <c r="T4219" s="24" t="e">
        <f>'MEDIDAS ML'!#REF!</f>
        <v>#REF!</v>
      </c>
      <c r="U4219" s="24" t="e">
        <f>'MEDIDAS ML'!#REF!</f>
        <v>#REF!</v>
      </c>
      <c r="V4219" s="22" t="e">
        <f>'MEDIDAS ML'!#REF!</f>
        <v>#REF!</v>
      </c>
      <c r="W4219" s="17" t="e">
        <f>'MEDIDAS ML'!#REF!</f>
        <v>#REF!</v>
      </c>
      <c r="X4219" t="e">
        <f>'MEDIDAS ML'!#REF!</f>
        <v>#REF!</v>
      </c>
    </row>
    <row r="4220" spans="1:24" ht="15.75" customHeight="1" x14ac:dyDescent="0.25">
      <c r="A4220" s="6">
        <f>'MEDIDAS ML'!A771</f>
        <v>123</v>
      </c>
      <c r="B4220" s="15">
        <f>'MEDIDAS ML'!B771</f>
        <v>123</v>
      </c>
      <c r="C4220" s="6">
        <f>'MEDIDAS ML'!C771</f>
        <v>123</v>
      </c>
      <c r="D4220" s="6" t="str">
        <f>'MEDIDAS ML'!D771</f>
        <v>17x21x26 cm - 2025 grs</v>
      </c>
      <c r="E4220" s="16">
        <f>'MEDIDAS ML'!E771</f>
        <v>17</v>
      </c>
      <c r="F4220" s="16">
        <f>'MEDIDAS ML'!F771</f>
        <v>21</v>
      </c>
      <c r="G4220" s="16">
        <f>'MEDIDAS ML'!G771</f>
        <v>26</v>
      </c>
      <c r="H4220" s="16">
        <f>'MEDIDAS ML'!H771</f>
        <v>2.0249999999999999</v>
      </c>
      <c r="I4220" s="16">
        <f>'MEDIDAS ML'!I771</f>
        <v>2.3205</v>
      </c>
      <c r="J4220" s="6" t="str">
        <f>'MEDIDAS ML'!J771</f>
        <v>Se calcula por P volum</v>
      </c>
      <c r="K4220" s="16">
        <f>'MEDIDAS ML'!K771</f>
        <v>2.3205</v>
      </c>
      <c r="L4220" s="7">
        <f>'MEDIDAS ML'!L771</f>
        <v>19992</v>
      </c>
      <c r="M4220" s="6" t="str">
        <f>'MEDIDAS ML'!M771</f>
        <v>Sin costo fijo</v>
      </c>
      <c r="N4220" s="7">
        <f>'MEDIDAS ML'!N771</f>
        <v>0</v>
      </c>
      <c r="O4220" s="6" t="str">
        <f>'MEDIDAS ML'!O771</f>
        <v>$19.990-$30.000</v>
      </c>
      <c r="P4220" s="7">
        <f>'MEDIDAS ML'!P771</f>
        <v>2880</v>
      </c>
      <c r="Q4220" s="7">
        <f>'MEDIDAS ML'!Q771</f>
        <v>2880</v>
      </c>
      <c r="R4220" s="23" t="e">
        <f>'MEDIDAS ML'!#REF!</f>
        <v>#REF!</v>
      </c>
      <c r="S4220" s="24" t="e">
        <f>'MEDIDAS ML'!#REF!</f>
        <v>#REF!</v>
      </c>
      <c r="T4220" s="24" t="e">
        <f>'MEDIDAS ML'!#REF!</f>
        <v>#REF!</v>
      </c>
      <c r="U4220" s="24" t="e">
        <f>'MEDIDAS ML'!#REF!</f>
        <v>#REF!</v>
      </c>
      <c r="V4220" s="22" t="e">
        <f>'MEDIDAS ML'!#REF!</f>
        <v>#REF!</v>
      </c>
      <c r="W4220" s="17" t="e">
        <f>'MEDIDAS ML'!#REF!</f>
        <v>#REF!</v>
      </c>
      <c r="X4220" t="e">
        <f>'MEDIDAS ML'!#REF!</f>
        <v>#REF!</v>
      </c>
    </row>
    <row r="4221" spans="1:24" ht="15.75" customHeight="1" x14ac:dyDescent="0.25">
      <c r="A4221" s="6">
        <f>'MEDIDAS ML'!A776</f>
        <v>123</v>
      </c>
      <c r="B4221" s="15">
        <f>'MEDIDAS ML'!B776</f>
        <v>123</v>
      </c>
      <c r="C4221" s="6">
        <f>'MEDIDAS ML'!C776</f>
        <v>123</v>
      </c>
      <c r="D4221" s="6" t="str">
        <f>'MEDIDAS ML'!D776</f>
        <v>12x16x25 cm - 2020 grs</v>
      </c>
      <c r="E4221" s="16">
        <f>'MEDIDAS ML'!E776</f>
        <v>12</v>
      </c>
      <c r="F4221" s="16">
        <f>'MEDIDAS ML'!F776</f>
        <v>16</v>
      </c>
      <c r="G4221" s="16">
        <f>'MEDIDAS ML'!G776</f>
        <v>25</v>
      </c>
      <c r="H4221" s="16">
        <f>'MEDIDAS ML'!H776</f>
        <v>2.02</v>
      </c>
      <c r="I4221" s="16">
        <f>'MEDIDAS ML'!I776</f>
        <v>1.2</v>
      </c>
      <c r="J4221" s="6" t="str">
        <f>'MEDIDAS ML'!J776</f>
        <v>Se calcula por Peso</v>
      </c>
      <c r="K4221" s="16">
        <f>'MEDIDAS ML'!K776</f>
        <v>2.02</v>
      </c>
      <c r="L4221" s="7">
        <f>'MEDIDAS ML'!L776</f>
        <v>19992</v>
      </c>
      <c r="M4221" s="6" t="str">
        <f>'MEDIDAS ML'!M776</f>
        <v>Sin costo fijo</v>
      </c>
      <c r="N4221" s="7">
        <f>'MEDIDAS ML'!N776</f>
        <v>0</v>
      </c>
      <c r="O4221" s="6" t="str">
        <f>'MEDIDAS ML'!O776</f>
        <v>$19.990-$30.000</v>
      </c>
      <c r="P4221" s="7">
        <f>'MEDIDAS ML'!P776</f>
        <v>2880</v>
      </c>
      <c r="Q4221" s="7">
        <f>'MEDIDAS ML'!Q776</f>
        <v>2880</v>
      </c>
      <c r="R4221" s="23" t="e">
        <f>'MEDIDAS ML'!#REF!</f>
        <v>#REF!</v>
      </c>
      <c r="S4221" s="24" t="e">
        <f>'MEDIDAS ML'!#REF!</f>
        <v>#REF!</v>
      </c>
      <c r="T4221" s="24" t="e">
        <f>'MEDIDAS ML'!#REF!</f>
        <v>#REF!</v>
      </c>
      <c r="U4221" s="24" t="e">
        <f>'MEDIDAS ML'!#REF!</f>
        <v>#REF!</v>
      </c>
      <c r="V4221" s="22" t="e">
        <f>'MEDIDAS ML'!#REF!</f>
        <v>#REF!</v>
      </c>
      <c r="W4221" s="17" t="e">
        <f>'MEDIDAS ML'!#REF!</f>
        <v>#REF!</v>
      </c>
      <c r="X4221" t="e">
        <f>'MEDIDAS ML'!#REF!</f>
        <v>#REF!</v>
      </c>
    </row>
    <row r="4222" spans="1:24" ht="15.75" customHeight="1" x14ac:dyDescent="0.25">
      <c r="A4222" s="6">
        <f>'MEDIDAS ML'!A777</f>
        <v>123</v>
      </c>
      <c r="B4222" s="15">
        <f>'MEDIDAS ML'!B777</f>
        <v>123</v>
      </c>
      <c r="C4222" s="6">
        <f>'MEDIDAS ML'!C777</f>
        <v>123</v>
      </c>
      <c r="D4222" s="6" t="str">
        <f>'MEDIDAS ML'!D777</f>
        <v>12x16x25 cm - 2020 grs</v>
      </c>
      <c r="E4222" s="16">
        <f>'MEDIDAS ML'!E777</f>
        <v>12</v>
      </c>
      <c r="F4222" s="16">
        <f>'MEDIDAS ML'!F777</f>
        <v>16</v>
      </c>
      <c r="G4222" s="16">
        <f>'MEDIDAS ML'!G777</f>
        <v>25</v>
      </c>
      <c r="H4222" s="16">
        <f>'MEDIDAS ML'!H777</f>
        <v>2.02</v>
      </c>
      <c r="I4222" s="16">
        <f>'MEDIDAS ML'!I777</f>
        <v>1.2</v>
      </c>
      <c r="J4222" s="6" t="str">
        <f>'MEDIDAS ML'!J777</f>
        <v>Se calcula por Peso</v>
      </c>
      <c r="K4222" s="16">
        <f>'MEDIDAS ML'!K777</f>
        <v>2.02</v>
      </c>
      <c r="L4222" s="7">
        <f>'MEDIDAS ML'!L777</f>
        <v>19992</v>
      </c>
      <c r="M4222" s="6" t="str">
        <f>'MEDIDAS ML'!M777</f>
        <v>Sin costo fijo</v>
      </c>
      <c r="N4222" s="7">
        <f>'MEDIDAS ML'!N777</f>
        <v>0</v>
      </c>
      <c r="O4222" s="6" t="str">
        <f>'MEDIDAS ML'!O777</f>
        <v>$19.990-$30.000</v>
      </c>
      <c r="P4222" s="7">
        <f>'MEDIDAS ML'!P777</f>
        <v>2880</v>
      </c>
      <c r="Q4222" s="7">
        <f>'MEDIDAS ML'!Q777</f>
        <v>2880</v>
      </c>
      <c r="R4222" s="23" t="e">
        <f>'MEDIDAS ML'!#REF!</f>
        <v>#REF!</v>
      </c>
      <c r="S4222" s="24" t="e">
        <f>'MEDIDAS ML'!#REF!</f>
        <v>#REF!</v>
      </c>
      <c r="T4222" s="24" t="e">
        <f>'MEDIDAS ML'!#REF!</f>
        <v>#REF!</v>
      </c>
      <c r="U4222" s="24" t="e">
        <f>'MEDIDAS ML'!#REF!</f>
        <v>#REF!</v>
      </c>
      <c r="V4222" s="22" t="e">
        <f>'MEDIDAS ML'!#REF!</f>
        <v>#REF!</v>
      </c>
      <c r="W4222" s="17" t="e">
        <f>'MEDIDAS ML'!#REF!</f>
        <v>#REF!</v>
      </c>
      <c r="X4222" t="e">
        <f>'MEDIDAS ML'!#REF!</f>
        <v>#REF!</v>
      </c>
    </row>
    <row r="4223" spans="1:24" ht="15.75" customHeight="1" x14ac:dyDescent="0.25">
      <c r="A4223" s="6">
        <f>'MEDIDAS ML'!A905</f>
        <v>123</v>
      </c>
      <c r="B4223" s="15">
        <f>'MEDIDAS ML'!B905</f>
        <v>123</v>
      </c>
      <c r="C4223" s="6">
        <f>'MEDIDAS ML'!C905</f>
        <v>123</v>
      </c>
      <c r="D4223" s="6" t="str">
        <f>'MEDIDAS ML'!D905</f>
        <v>15x21x27 cm - 1650 grs</v>
      </c>
      <c r="E4223" s="16">
        <f>'MEDIDAS ML'!E905</f>
        <v>15</v>
      </c>
      <c r="F4223" s="16">
        <f>'MEDIDAS ML'!F905</f>
        <v>21</v>
      </c>
      <c r="G4223" s="16">
        <f>'MEDIDAS ML'!G905</f>
        <v>27</v>
      </c>
      <c r="H4223" s="16">
        <f>'MEDIDAS ML'!H905</f>
        <v>1.65</v>
      </c>
      <c r="I4223" s="16">
        <f>'MEDIDAS ML'!I905</f>
        <v>2.1262500000000002</v>
      </c>
      <c r="J4223" s="6" t="str">
        <f>'MEDIDAS ML'!J905</f>
        <v>Se calcula por P volum</v>
      </c>
      <c r="K4223" s="16">
        <f>'MEDIDAS ML'!K905</f>
        <v>2.1262500000000002</v>
      </c>
      <c r="L4223" s="7">
        <f>'MEDIDAS ML'!L905</f>
        <v>19992</v>
      </c>
      <c r="M4223" s="6" t="str">
        <f>'MEDIDAS ML'!M905</f>
        <v>Sin costo fijo</v>
      </c>
      <c r="N4223" s="7">
        <f>'MEDIDAS ML'!N905</f>
        <v>0</v>
      </c>
      <c r="O4223" s="6" t="str">
        <f>'MEDIDAS ML'!O905</f>
        <v>$19.990-$30.000</v>
      </c>
      <c r="P4223" s="7">
        <f>'MEDIDAS ML'!P905</f>
        <v>2880</v>
      </c>
      <c r="Q4223" s="7">
        <f>'MEDIDAS ML'!Q905</f>
        <v>2880</v>
      </c>
      <c r="R4223" s="23" t="e">
        <f>'MEDIDAS ML'!#REF!</f>
        <v>#REF!</v>
      </c>
      <c r="S4223" s="24" t="e">
        <f>'MEDIDAS ML'!#REF!</f>
        <v>#REF!</v>
      </c>
      <c r="T4223" s="24" t="e">
        <f>'MEDIDAS ML'!#REF!</f>
        <v>#REF!</v>
      </c>
      <c r="U4223" s="24" t="e">
        <f>'MEDIDAS ML'!#REF!</f>
        <v>#REF!</v>
      </c>
      <c r="V4223" s="22" t="e">
        <f>'MEDIDAS ML'!#REF!</f>
        <v>#REF!</v>
      </c>
      <c r="W4223" s="17" t="e">
        <f>'MEDIDAS ML'!#REF!</f>
        <v>#REF!</v>
      </c>
      <c r="X4223" t="e">
        <f>'MEDIDAS ML'!#REF!</f>
        <v>#REF!</v>
      </c>
    </row>
    <row r="4224" spans="1:24" ht="15.75" customHeight="1" x14ac:dyDescent="0.25">
      <c r="A4224" s="6">
        <f>'MEDIDAS ML'!A906</f>
        <v>123</v>
      </c>
      <c r="B4224" s="15">
        <f>'MEDIDAS ML'!B906</f>
        <v>123</v>
      </c>
      <c r="C4224" s="6">
        <f>'MEDIDAS ML'!C906</f>
        <v>123</v>
      </c>
      <c r="D4224" s="6" t="str">
        <f>'MEDIDAS ML'!D906</f>
        <v>15x21x27 cm - 1650 grs</v>
      </c>
      <c r="E4224" s="16">
        <f>'MEDIDAS ML'!E906</f>
        <v>15</v>
      </c>
      <c r="F4224" s="16">
        <f>'MEDIDAS ML'!F906</f>
        <v>21</v>
      </c>
      <c r="G4224" s="16">
        <f>'MEDIDAS ML'!G906</f>
        <v>27</v>
      </c>
      <c r="H4224" s="16">
        <f>'MEDIDAS ML'!H906</f>
        <v>1.65</v>
      </c>
      <c r="I4224" s="16">
        <f>'MEDIDAS ML'!I906</f>
        <v>2.1262500000000002</v>
      </c>
      <c r="J4224" s="6" t="str">
        <f>'MEDIDAS ML'!J906</f>
        <v>Se calcula por P volum</v>
      </c>
      <c r="K4224" s="16">
        <f>'MEDIDAS ML'!K906</f>
        <v>2.1262500000000002</v>
      </c>
      <c r="L4224" s="7">
        <f>'MEDIDAS ML'!L906</f>
        <v>19992</v>
      </c>
      <c r="M4224" s="6" t="str">
        <f>'MEDIDAS ML'!M906</f>
        <v>Sin costo fijo</v>
      </c>
      <c r="N4224" s="7">
        <f>'MEDIDAS ML'!N906</f>
        <v>0</v>
      </c>
      <c r="O4224" s="6" t="str">
        <f>'MEDIDAS ML'!O906</f>
        <v>$19.990-$30.000</v>
      </c>
      <c r="P4224" s="7">
        <f>'MEDIDAS ML'!P906</f>
        <v>2880</v>
      </c>
      <c r="Q4224" s="7">
        <f>'MEDIDAS ML'!Q906</f>
        <v>2880</v>
      </c>
      <c r="R4224" s="23" t="e">
        <f>'MEDIDAS ML'!#REF!</f>
        <v>#REF!</v>
      </c>
      <c r="S4224" s="24" t="e">
        <f>'MEDIDAS ML'!#REF!</f>
        <v>#REF!</v>
      </c>
      <c r="T4224" s="24" t="e">
        <f>'MEDIDAS ML'!#REF!</f>
        <v>#REF!</v>
      </c>
      <c r="U4224" s="24" t="e">
        <f>'MEDIDAS ML'!#REF!</f>
        <v>#REF!</v>
      </c>
      <c r="V4224" s="22" t="e">
        <f>'MEDIDAS ML'!#REF!</f>
        <v>#REF!</v>
      </c>
      <c r="W4224" s="17" t="e">
        <f>'MEDIDAS ML'!#REF!</f>
        <v>#REF!</v>
      </c>
      <c r="X4224" t="e">
        <f>'MEDIDAS ML'!#REF!</f>
        <v>#REF!</v>
      </c>
    </row>
    <row r="4225" spans="1:24" ht="15.75" customHeight="1" x14ac:dyDescent="0.25">
      <c r="A4225" s="6">
        <f>'MEDIDAS ML'!A775</f>
        <v>123</v>
      </c>
      <c r="B4225" s="15">
        <f>'MEDIDAS ML'!B775</f>
        <v>123</v>
      </c>
      <c r="C4225" s="6">
        <f>'MEDIDAS ML'!C775</f>
        <v>123</v>
      </c>
      <c r="D4225" s="6" t="str">
        <f>'MEDIDAS ML'!D775</f>
        <v>12x16x25 cm - 2020 grs</v>
      </c>
      <c r="E4225" s="16">
        <f>'MEDIDAS ML'!E775</f>
        <v>12</v>
      </c>
      <c r="F4225" s="16">
        <f>'MEDIDAS ML'!F775</f>
        <v>16</v>
      </c>
      <c r="G4225" s="16">
        <f>'MEDIDAS ML'!G775</f>
        <v>25</v>
      </c>
      <c r="H4225" s="16">
        <f>'MEDIDAS ML'!H775</f>
        <v>2.02</v>
      </c>
      <c r="I4225" s="16">
        <f>'MEDIDAS ML'!I775</f>
        <v>1.2</v>
      </c>
      <c r="J4225" s="6" t="str">
        <f>'MEDIDAS ML'!J775</f>
        <v>Se calcula por Peso</v>
      </c>
      <c r="K4225" s="16">
        <f>'MEDIDAS ML'!K775</f>
        <v>2.02</v>
      </c>
      <c r="L4225" s="7">
        <f>'MEDIDAS ML'!L775</f>
        <v>19991</v>
      </c>
      <c r="M4225" s="6" t="str">
        <f>'MEDIDAS ML'!M775</f>
        <v>Sin costo fijo</v>
      </c>
      <c r="N4225" s="7">
        <f>'MEDIDAS ML'!N775</f>
        <v>0</v>
      </c>
      <c r="O4225" s="6" t="str">
        <f>'MEDIDAS ML'!O775</f>
        <v>$19.990-$30.000</v>
      </c>
      <c r="P4225" s="7">
        <f>'MEDIDAS ML'!P775</f>
        <v>2880</v>
      </c>
      <c r="Q4225" s="7">
        <f>'MEDIDAS ML'!Q775</f>
        <v>2880</v>
      </c>
      <c r="R4225" s="23" t="e">
        <f>'MEDIDAS ML'!#REF!</f>
        <v>#REF!</v>
      </c>
      <c r="S4225" s="24" t="e">
        <f>'MEDIDAS ML'!#REF!</f>
        <v>#REF!</v>
      </c>
      <c r="T4225" s="24" t="e">
        <f>'MEDIDAS ML'!#REF!</f>
        <v>#REF!</v>
      </c>
      <c r="U4225" s="24" t="e">
        <f>'MEDIDAS ML'!#REF!</f>
        <v>#REF!</v>
      </c>
      <c r="V4225" s="22" t="e">
        <f>'MEDIDAS ML'!#REF!</f>
        <v>#REF!</v>
      </c>
      <c r="W4225" s="17" t="e">
        <f>'MEDIDAS ML'!#REF!</f>
        <v>#REF!</v>
      </c>
      <c r="X4225" t="e">
        <f>'MEDIDAS ML'!#REF!</f>
        <v>#REF!</v>
      </c>
    </row>
    <row r="4226" spans="1:24" ht="15.75" customHeight="1" x14ac:dyDescent="0.25">
      <c r="A4226" s="6">
        <f>'MEDIDAS ML'!A824</f>
        <v>123</v>
      </c>
      <c r="B4226" s="15">
        <f>'MEDIDAS ML'!B824</f>
        <v>123</v>
      </c>
      <c r="C4226" s="6">
        <f>'MEDIDAS ML'!C824</f>
        <v>123</v>
      </c>
      <c r="D4226" s="6" t="str">
        <f>'MEDIDAS ML'!D824</f>
        <v>7x17x25 cm - 1870 grs</v>
      </c>
      <c r="E4226" s="16">
        <f>'MEDIDAS ML'!E824</f>
        <v>7</v>
      </c>
      <c r="F4226" s="16">
        <f>'MEDIDAS ML'!F824</f>
        <v>17</v>
      </c>
      <c r="G4226" s="16">
        <f>'MEDIDAS ML'!G824</f>
        <v>25</v>
      </c>
      <c r="H4226" s="16">
        <f>'MEDIDAS ML'!H824</f>
        <v>1.87</v>
      </c>
      <c r="I4226" s="16">
        <f>'MEDIDAS ML'!I824</f>
        <v>0.74375000000000002</v>
      </c>
      <c r="J4226" s="6" t="str">
        <f>'MEDIDAS ML'!J824</f>
        <v>Se calcula por Peso</v>
      </c>
      <c r="K4226" s="16">
        <f>'MEDIDAS ML'!K824</f>
        <v>1.87</v>
      </c>
      <c r="L4226" s="7">
        <f>'MEDIDAS ML'!L824</f>
        <v>20990</v>
      </c>
      <c r="M4226" s="6" t="str">
        <f>'MEDIDAS ML'!M824</f>
        <v>Sin costo fijo</v>
      </c>
      <c r="N4226" s="7">
        <f>'MEDIDAS ML'!N824</f>
        <v>0</v>
      </c>
      <c r="O4226" s="6" t="str">
        <f>'MEDIDAS ML'!O824</f>
        <v>$19.990-$30.000</v>
      </c>
      <c r="P4226" s="7">
        <f>'MEDIDAS ML'!P824</f>
        <v>2640</v>
      </c>
      <c r="Q4226" s="7">
        <f>'MEDIDAS ML'!Q824</f>
        <v>2640</v>
      </c>
      <c r="R4226" s="23" t="e">
        <f>'MEDIDAS ML'!#REF!</f>
        <v>#REF!</v>
      </c>
      <c r="S4226" s="24" t="e">
        <f>'MEDIDAS ML'!#REF!</f>
        <v>#REF!</v>
      </c>
      <c r="T4226" s="24" t="e">
        <f>'MEDIDAS ML'!#REF!</f>
        <v>#REF!</v>
      </c>
      <c r="U4226" s="24" t="e">
        <f>'MEDIDAS ML'!#REF!</f>
        <v>#REF!</v>
      </c>
      <c r="V4226" s="22" t="e">
        <f>'MEDIDAS ML'!#REF!</f>
        <v>#REF!</v>
      </c>
      <c r="W4226" s="17" t="e">
        <f>'MEDIDAS ML'!#REF!</f>
        <v>#REF!</v>
      </c>
      <c r="X4226" t="e">
        <f>'MEDIDAS ML'!#REF!</f>
        <v>#REF!</v>
      </c>
    </row>
    <row r="4227" spans="1:24" ht="15.75" customHeight="1" x14ac:dyDescent="0.25">
      <c r="A4227" s="6">
        <f>'MEDIDAS ML'!A1424</f>
        <v>123</v>
      </c>
      <c r="B4227" s="15">
        <f>'MEDIDAS ML'!B1424</f>
        <v>123</v>
      </c>
      <c r="C4227" s="6">
        <f>'MEDIDAS ML'!C1424</f>
        <v>123</v>
      </c>
      <c r="D4227" s="6" t="str">
        <f>'MEDIDAS ML'!D1424</f>
        <v>8x30x32 cm - 932 grs</v>
      </c>
      <c r="E4227" s="16">
        <f>'MEDIDAS ML'!E1424</f>
        <v>8</v>
      </c>
      <c r="F4227" s="16">
        <f>'MEDIDAS ML'!F1424</f>
        <v>30</v>
      </c>
      <c r="G4227" s="16">
        <f>'MEDIDAS ML'!G1424</f>
        <v>32</v>
      </c>
      <c r="H4227" s="16">
        <f>'MEDIDAS ML'!H1424</f>
        <v>0.93200000000000005</v>
      </c>
      <c r="I4227" s="16">
        <f>'MEDIDAS ML'!I1424</f>
        <v>1.92</v>
      </c>
      <c r="J4227" s="6" t="str">
        <f>'MEDIDAS ML'!J1424</f>
        <v>Se calcula por P volum</v>
      </c>
      <c r="K4227" s="16">
        <f>'MEDIDAS ML'!K1424</f>
        <v>1.92</v>
      </c>
      <c r="L4227" s="7">
        <f>'MEDIDAS ML'!L1424</f>
        <v>20990</v>
      </c>
      <c r="M4227" s="6" t="str">
        <f>'MEDIDAS ML'!M1424</f>
        <v>Sin costo fijo</v>
      </c>
      <c r="N4227" s="7">
        <f>'MEDIDAS ML'!N1424</f>
        <v>0</v>
      </c>
      <c r="O4227" s="6" t="str">
        <f>'MEDIDAS ML'!O1424</f>
        <v>$19.990-$30.000</v>
      </c>
      <c r="P4227" s="7">
        <f>'MEDIDAS ML'!P1424</f>
        <v>2640</v>
      </c>
      <c r="Q4227" s="7">
        <f>'MEDIDAS ML'!Q1424</f>
        <v>2640</v>
      </c>
      <c r="R4227" s="23" t="e">
        <f>'MEDIDAS ML'!#REF!</f>
        <v>#REF!</v>
      </c>
      <c r="S4227" s="24" t="e">
        <f>'MEDIDAS ML'!#REF!</f>
        <v>#REF!</v>
      </c>
      <c r="T4227" s="24" t="e">
        <f>'MEDIDAS ML'!#REF!</f>
        <v>#REF!</v>
      </c>
      <c r="U4227" s="24" t="e">
        <f>'MEDIDAS ML'!#REF!</f>
        <v>#REF!</v>
      </c>
      <c r="V4227" s="22" t="e">
        <f>'MEDIDAS ML'!#REF!</f>
        <v>#REF!</v>
      </c>
      <c r="W4227" s="17" t="e">
        <f>'MEDIDAS ML'!#REF!</f>
        <v>#REF!</v>
      </c>
      <c r="X4227" t="e">
        <f>'MEDIDAS ML'!#REF!</f>
        <v>#REF!</v>
      </c>
    </row>
    <row r="4228" spans="1:24" ht="15.75" customHeight="1" x14ac:dyDescent="0.25">
      <c r="A4228" s="6">
        <f>'MEDIDAS ML'!A1425</f>
        <v>123</v>
      </c>
      <c r="B4228" s="15">
        <f>'MEDIDAS ML'!B1425</f>
        <v>123</v>
      </c>
      <c r="C4228" s="6">
        <f>'MEDIDAS ML'!C1425</f>
        <v>123</v>
      </c>
      <c r="D4228" s="6" t="str">
        <f>'MEDIDAS ML'!D1425</f>
        <v>8x30x32 cm - 932 grs</v>
      </c>
      <c r="E4228" s="16">
        <f>'MEDIDAS ML'!E1425</f>
        <v>8</v>
      </c>
      <c r="F4228" s="16">
        <f>'MEDIDAS ML'!F1425</f>
        <v>30</v>
      </c>
      <c r="G4228" s="16">
        <f>'MEDIDAS ML'!G1425</f>
        <v>32</v>
      </c>
      <c r="H4228" s="16">
        <f>'MEDIDAS ML'!H1425</f>
        <v>0.93200000000000005</v>
      </c>
      <c r="I4228" s="16">
        <f>'MEDIDAS ML'!I1425</f>
        <v>1.92</v>
      </c>
      <c r="J4228" s="6" t="str">
        <f>'MEDIDAS ML'!J1425</f>
        <v>Se calcula por P volum</v>
      </c>
      <c r="K4228" s="16">
        <f>'MEDIDAS ML'!K1425</f>
        <v>1.92</v>
      </c>
      <c r="L4228" s="7">
        <f>'MEDIDAS ML'!L1425</f>
        <v>20990</v>
      </c>
      <c r="M4228" s="6" t="str">
        <f>'MEDIDAS ML'!M1425</f>
        <v>Sin costo fijo</v>
      </c>
      <c r="N4228" s="7">
        <f>'MEDIDAS ML'!N1425</f>
        <v>0</v>
      </c>
      <c r="O4228" s="6" t="str">
        <f>'MEDIDAS ML'!O1425</f>
        <v>$19.990-$30.000</v>
      </c>
      <c r="P4228" s="7">
        <f>'MEDIDAS ML'!P1425</f>
        <v>2640</v>
      </c>
      <c r="Q4228" s="7">
        <f>'MEDIDAS ML'!Q1425</f>
        <v>2640</v>
      </c>
      <c r="R4228" s="23" t="e">
        <f>'MEDIDAS ML'!#REF!</f>
        <v>#REF!</v>
      </c>
      <c r="S4228" s="24" t="e">
        <f>'MEDIDAS ML'!#REF!</f>
        <v>#REF!</v>
      </c>
      <c r="T4228" s="24" t="e">
        <f>'MEDIDAS ML'!#REF!</f>
        <v>#REF!</v>
      </c>
      <c r="U4228" s="24" t="e">
        <f>'MEDIDAS ML'!#REF!</f>
        <v>#REF!</v>
      </c>
      <c r="V4228" s="22" t="e">
        <f>'MEDIDAS ML'!#REF!</f>
        <v>#REF!</v>
      </c>
      <c r="W4228" s="17" t="e">
        <f>'MEDIDAS ML'!#REF!</f>
        <v>#REF!</v>
      </c>
      <c r="X4228" t="e">
        <f>'MEDIDAS ML'!#REF!</f>
        <v>#REF!</v>
      </c>
    </row>
    <row r="4229" spans="1:24" ht="15.75" customHeight="1" x14ac:dyDescent="0.25">
      <c r="A4229" s="6">
        <f>'MEDIDAS ML'!A408</f>
        <v>123</v>
      </c>
      <c r="B4229" s="15">
        <f>'MEDIDAS ML'!B408</f>
        <v>123</v>
      </c>
      <c r="C4229" s="6">
        <f>'MEDIDAS ML'!C408</f>
        <v>123</v>
      </c>
      <c r="D4229" s="6" t="str">
        <f>'MEDIDAS ML'!D408</f>
        <v>18x25x31 cm - 4425 grs</v>
      </c>
      <c r="E4229" s="16">
        <f>'MEDIDAS ML'!E408</f>
        <v>18</v>
      </c>
      <c r="F4229" s="16">
        <f>'MEDIDAS ML'!F408</f>
        <v>25</v>
      </c>
      <c r="G4229" s="16">
        <f>'MEDIDAS ML'!G408</f>
        <v>31</v>
      </c>
      <c r="H4229" s="16">
        <f>'MEDIDAS ML'!H408</f>
        <v>4.4249999999999998</v>
      </c>
      <c r="I4229" s="16">
        <f>'MEDIDAS ML'!I408</f>
        <v>3.4874999999999998</v>
      </c>
      <c r="J4229" s="6" t="str">
        <f>'MEDIDAS ML'!J408</f>
        <v>Se calcula por Peso</v>
      </c>
      <c r="K4229" s="16">
        <f>'MEDIDAS ML'!K408</f>
        <v>4.4249999999999998</v>
      </c>
      <c r="L4229" s="7">
        <f>'MEDIDAS ML'!L408</f>
        <v>23991</v>
      </c>
      <c r="M4229" s="6" t="str">
        <f>'MEDIDAS ML'!M408</f>
        <v>Sin costo fijo</v>
      </c>
      <c r="N4229" s="7">
        <f>'MEDIDAS ML'!N408</f>
        <v>0</v>
      </c>
      <c r="O4229" s="6" t="str">
        <f>'MEDIDAS ML'!O408</f>
        <v>$19.990-$30.000</v>
      </c>
      <c r="P4229" s="7">
        <f>'MEDIDAS ML'!P408</f>
        <v>3640</v>
      </c>
      <c r="Q4229" s="7">
        <f>'MEDIDAS ML'!Q408</f>
        <v>3640</v>
      </c>
      <c r="R4229" s="23" t="e">
        <f>'MEDIDAS ML'!#REF!</f>
        <v>#REF!</v>
      </c>
      <c r="S4229" s="24" t="e">
        <f>'MEDIDAS ML'!#REF!</f>
        <v>#REF!</v>
      </c>
      <c r="T4229" s="24" t="e">
        <f>'MEDIDAS ML'!#REF!</f>
        <v>#REF!</v>
      </c>
      <c r="U4229" s="24" t="e">
        <f>'MEDIDAS ML'!#REF!</f>
        <v>#REF!</v>
      </c>
      <c r="V4229" s="22" t="e">
        <f>'MEDIDAS ML'!#REF!</f>
        <v>#REF!</v>
      </c>
      <c r="W4229" s="17" t="e">
        <f>'MEDIDAS ML'!#REF!</f>
        <v>#REF!</v>
      </c>
      <c r="X4229" t="e">
        <f>'MEDIDAS ML'!#REF!</f>
        <v>#REF!</v>
      </c>
    </row>
    <row r="4230" spans="1:24" ht="15.75" customHeight="1" x14ac:dyDescent="0.25">
      <c r="A4230" s="6">
        <f>'MEDIDAS ML'!A409</f>
        <v>123</v>
      </c>
      <c r="B4230" s="15">
        <f>'MEDIDAS ML'!B409</f>
        <v>123</v>
      </c>
      <c r="C4230" s="6">
        <f>'MEDIDAS ML'!C409</f>
        <v>123</v>
      </c>
      <c r="D4230" s="6" t="str">
        <f>'MEDIDAS ML'!D409</f>
        <v>18x25x31 cm - 4425 grs</v>
      </c>
      <c r="E4230" s="16">
        <f>'MEDIDAS ML'!E409</f>
        <v>18</v>
      </c>
      <c r="F4230" s="16">
        <f>'MEDIDAS ML'!F409</f>
        <v>25</v>
      </c>
      <c r="G4230" s="16">
        <f>'MEDIDAS ML'!G409</f>
        <v>31</v>
      </c>
      <c r="H4230" s="16">
        <f>'MEDIDAS ML'!H409</f>
        <v>4.4249999999999998</v>
      </c>
      <c r="I4230" s="16">
        <f>'MEDIDAS ML'!I409</f>
        <v>3.4874999999999998</v>
      </c>
      <c r="J4230" s="6" t="str">
        <f>'MEDIDAS ML'!J409</f>
        <v>Se calcula por Peso</v>
      </c>
      <c r="K4230" s="16">
        <f>'MEDIDAS ML'!K409</f>
        <v>4.4249999999999998</v>
      </c>
      <c r="L4230" s="7">
        <f>'MEDIDAS ML'!L409</f>
        <v>23991</v>
      </c>
      <c r="M4230" s="6" t="str">
        <f>'MEDIDAS ML'!M409</f>
        <v>Sin costo fijo</v>
      </c>
      <c r="N4230" s="7">
        <f>'MEDIDAS ML'!N409</f>
        <v>0</v>
      </c>
      <c r="O4230" s="6" t="str">
        <f>'MEDIDAS ML'!O409</f>
        <v>$19.990-$30.000</v>
      </c>
      <c r="P4230" s="7">
        <f>'MEDIDAS ML'!P409</f>
        <v>3640</v>
      </c>
      <c r="Q4230" s="7">
        <f>'MEDIDAS ML'!Q409</f>
        <v>3640</v>
      </c>
      <c r="R4230" s="23" t="e">
        <f>'MEDIDAS ML'!#REF!</f>
        <v>#REF!</v>
      </c>
      <c r="S4230" s="24" t="e">
        <f>'MEDIDAS ML'!#REF!</f>
        <v>#REF!</v>
      </c>
      <c r="T4230" s="24" t="e">
        <f>'MEDIDAS ML'!#REF!</f>
        <v>#REF!</v>
      </c>
      <c r="U4230" s="24" t="e">
        <f>'MEDIDAS ML'!#REF!</f>
        <v>#REF!</v>
      </c>
      <c r="V4230" s="22" t="e">
        <f>'MEDIDAS ML'!#REF!</f>
        <v>#REF!</v>
      </c>
      <c r="W4230" s="17" t="e">
        <f>'MEDIDAS ML'!#REF!</f>
        <v>#REF!</v>
      </c>
      <c r="X4230" t="e">
        <f>'MEDIDAS ML'!#REF!</f>
        <v>#REF!</v>
      </c>
    </row>
    <row r="4231" spans="1:24" ht="15.75" customHeight="1" x14ac:dyDescent="0.25">
      <c r="A4231" s="6">
        <f>'MEDIDAS ML'!A333</f>
        <v>123</v>
      </c>
      <c r="B4231" s="15">
        <f>'MEDIDAS ML'!B333</f>
        <v>123</v>
      </c>
      <c r="C4231" s="6">
        <f>'MEDIDAS ML'!C333</f>
        <v>123</v>
      </c>
      <c r="D4231" s="6" t="str">
        <f>'MEDIDAS ML'!D333</f>
        <v>16x18x22 cm - 4920 grs</v>
      </c>
      <c r="E4231" s="16">
        <f>'MEDIDAS ML'!E333</f>
        <v>16</v>
      </c>
      <c r="F4231" s="16">
        <f>'MEDIDAS ML'!F333</f>
        <v>18</v>
      </c>
      <c r="G4231" s="16">
        <f>'MEDIDAS ML'!G333</f>
        <v>22</v>
      </c>
      <c r="H4231" s="16">
        <f>'MEDIDAS ML'!H333</f>
        <v>4.92</v>
      </c>
      <c r="I4231" s="16">
        <f>'MEDIDAS ML'!I333</f>
        <v>1.5840000000000001</v>
      </c>
      <c r="J4231" s="6" t="str">
        <f>'MEDIDAS ML'!J333</f>
        <v>Se calcula por Peso</v>
      </c>
      <c r="K4231" s="16">
        <f>'MEDIDAS ML'!K333</f>
        <v>4.92</v>
      </c>
      <c r="L4231" s="7">
        <f>'MEDIDAS ML'!L333</f>
        <v>23990</v>
      </c>
      <c r="M4231" s="6" t="str">
        <f>'MEDIDAS ML'!M333</f>
        <v>Sin costo fijo</v>
      </c>
      <c r="N4231" s="7">
        <f>'MEDIDAS ML'!N333</f>
        <v>0</v>
      </c>
      <c r="O4231" s="6" t="str">
        <f>'MEDIDAS ML'!O333</f>
        <v>$19.990-$30.000</v>
      </c>
      <c r="P4231" s="7">
        <f>'MEDIDAS ML'!P333</f>
        <v>3640</v>
      </c>
      <c r="Q4231" s="7">
        <f>'MEDIDAS ML'!Q333</f>
        <v>3640</v>
      </c>
      <c r="R4231" s="23" t="e">
        <f>'MEDIDAS ML'!#REF!</f>
        <v>#REF!</v>
      </c>
      <c r="S4231" s="24" t="e">
        <f>'MEDIDAS ML'!#REF!</f>
        <v>#REF!</v>
      </c>
      <c r="T4231" s="24" t="e">
        <f>'MEDIDAS ML'!#REF!</f>
        <v>#REF!</v>
      </c>
      <c r="U4231" s="24" t="e">
        <f>'MEDIDAS ML'!#REF!</f>
        <v>#REF!</v>
      </c>
      <c r="V4231" s="22" t="e">
        <f>'MEDIDAS ML'!#REF!</f>
        <v>#REF!</v>
      </c>
      <c r="W4231" s="17" t="e">
        <f>'MEDIDAS ML'!#REF!</f>
        <v>#REF!</v>
      </c>
      <c r="X4231" t="e">
        <f>'MEDIDAS ML'!#REF!</f>
        <v>#REF!</v>
      </c>
    </row>
    <row r="4232" spans="1:24" ht="15.75" customHeight="1" x14ac:dyDescent="0.25">
      <c r="A4232" s="6">
        <f>'MEDIDAS ML'!A334</f>
        <v>123</v>
      </c>
      <c r="B4232" s="15">
        <f>'MEDIDAS ML'!B334</f>
        <v>123</v>
      </c>
      <c r="C4232" s="6">
        <f>'MEDIDAS ML'!C334</f>
        <v>123</v>
      </c>
      <c r="D4232" s="6" t="str">
        <f>'MEDIDAS ML'!D334</f>
        <v>16x18x22 cm - 4920 grs</v>
      </c>
      <c r="E4232" s="16">
        <f>'MEDIDAS ML'!E334</f>
        <v>16</v>
      </c>
      <c r="F4232" s="16">
        <f>'MEDIDAS ML'!F334</f>
        <v>18</v>
      </c>
      <c r="G4232" s="16">
        <f>'MEDIDAS ML'!G334</f>
        <v>22</v>
      </c>
      <c r="H4232" s="16">
        <f>'MEDIDAS ML'!H334</f>
        <v>4.92</v>
      </c>
      <c r="I4232" s="16">
        <f>'MEDIDAS ML'!I334</f>
        <v>1.5840000000000001</v>
      </c>
      <c r="J4232" s="6" t="str">
        <f>'MEDIDAS ML'!J334</f>
        <v>Se calcula por Peso</v>
      </c>
      <c r="K4232" s="16">
        <f>'MEDIDAS ML'!K334</f>
        <v>4.92</v>
      </c>
      <c r="L4232" s="7">
        <f>'MEDIDAS ML'!L334</f>
        <v>23990</v>
      </c>
      <c r="M4232" s="6" t="str">
        <f>'MEDIDAS ML'!M334</f>
        <v>Sin costo fijo</v>
      </c>
      <c r="N4232" s="7">
        <f>'MEDIDAS ML'!N334</f>
        <v>0</v>
      </c>
      <c r="O4232" s="6" t="str">
        <f>'MEDIDAS ML'!O334</f>
        <v>$19.990-$30.000</v>
      </c>
      <c r="P4232" s="7">
        <f>'MEDIDAS ML'!P334</f>
        <v>3640</v>
      </c>
      <c r="Q4232" s="7">
        <f>'MEDIDAS ML'!Q334</f>
        <v>3640</v>
      </c>
      <c r="R4232" s="23" t="e">
        <f>'MEDIDAS ML'!#REF!</f>
        <v>#REF!</v>
      </c>
      <c r="S4232" s="24" t="e">
        <f>'MEDIDAS ML'!#REF!</f>
        <v>#REF!</v>
      </c>
      <c r="T4232" s="24" t="e">
        <f>'MEDIDAS ML'!#REF!</f>
        <v>#REF!</v>
      </c>
      <c r="U4232" s="24" t="e">
        <f>'MEDIDAS ML'!#REF!</f>
        <v>#REF!</v>
      </c>
      <c r="V4232" s="22" t="e">
        <f>'MEDIDAS ML'!#REF!</f>
        <v>#REF!</v>
      </c>
      <c r="W4232" s="17" t="e">
        <f>'MEDIDAS ML'!#REF!</f>
        <v>#REF!</v>
      </c>
      <c r="X4232" t="e">
        <f>'MEDIDAS ML'!#REF!</f>
        <v>#REF!</v>
      </c>
    </row>
    <row r="4233" spans="1:24" ht="15.75" customHeight="1" x14ac:dyDescent="0.25">
      <c r="A4233" s="6">
        <f>'MEDIDAS ML'!A335</f>
        <v>123</v>
      </c>
      <c r="B4233" s="15">
        <f>'MEDIDAS ML'!B335</f>
        <v>123</v>
      </c>
      <c r="C4233" s="6">
        <f>'MEDIDAS ML'!C335</f>
        <v>123</v>
      </c>
      <c r="D4233" s="6" t="str">
        <f>'MEDIDAS ML'!D335</f>
        <v>17x18x22 cm - 4920 grs</v>
      </c>
      <c r="E4233" s="16">
        <f>'MEDIDAS ML'!E335</f>
        <v>17</v>
      </c>
      <c r="F4233" s="16">
        <f>'MEDIDAS ML'!F335</f>
        <v>18</v>
      </c>
      <c r="G4233" s="16">
        <f>'MEDIDAS ML'!G335</f>
        <v>22</v>
      </c>
      <c r="H4233" s="16">
        <f>'MEDIDAS ML'!H335</f>
        <v>4.92</v>
      </c>
      <c r="I4233" s="16">
        <f>'MEDIDAS ML'!I335</f>
        <v>1.6830000000000001</v>
      </c>
      <c r="J4233" s="6" t="str">
        <f>'MEDIDAS ML'!J335</f>
        <v>Se calcula por Peso</v>
      </c>
      <c r="K4233" s="16">
        <f>'MEDIDAS ML'!K335</f>
        <v>4.92</v>
      </c>
      <c r="L4233" s="7">
        <f>'MEDIDAS ML'!L335</f>
        <v>23990</v>
      </c>
      <c r="M4233" s="6" t="str">
        <f>'MEDIDAS ML'!M335</f>
        <v>Sin costo fijo</v>
      </c>
      <c r="N4233" s="7">
        <f>'MEDIDAS ML'!N335</f>
        <v>0</v>
      </c>
      <c r="O4233" s="6" t="str">
        <f>'MEDIDAS ML'!O335</f>
        <v>$19.990-$30.000</v>
      </c>
      <c r="P4233" s="7">
        <f>'MEDIDAS ML'!P335</f>
        <v>3640</v>
      </c>
      <c r="Q4233" s="7">
        <f>'MEDIDAS ML'!Q335</f>
        <v>3640</v>
      </c>
      <c r="R4233" s="23" t="e">
        <f>'MEDIDAS ML'!#REF!</f>
        <v>#REF!</v>
      </c>
      <c r="S4233" s="24" t="e">
        <f>'MEDIDAS ML'!#REF!</f>
        <v>#REF!</v>
      </c>
      <c r="T4233" s="24" t="e">
        <f>'MEDIDAS ML'!#REF!</f>
        <v>#REF!</v>
      </c>
      <c r="U4233" s="24" t="e">
        <f>'MEDIDAS ML'!#REF!</f>
        <v>#REF!</v>
      </c>
      <c r="V4233" s="22" t="e">
        <f>'MEDIDAS ML'!#REF!</f>
        <v>#REF!</v>
      </c>
      <c r="W4233" s="17" t="e">
        <f>'MEDIDAS ML'!#REF!</f>
        <v>#REF!</v>
      </c>
      <c r="X4233" t="e">
        <f>'MEDIDAS ML'!#REF!</f>
        <v>#REF!</v>
      </c>
    </row>
    <row r="4234" spans="1:24" ht="15.75" customHeight="1" x14ac:dyDescent="0.25">
      <c r="A4234" s="6">
        <f>'MEDIDAS ML'!A336</f>
        <v>123</v>
      </c>
      <c r="B4234" s="15">
        <f>'MEDIDAS ML'!B336</f>
        <v>123</v>
      </c>
      <c r="C4234" s="6">
        <f>'MEDIDAS ML'!C336</f>
        <v>123</v>
      </c>
      <c r="D4234" s="6" t="str">
        <f>'MEDIDAS ML'!D336</f>
        <v>17x18x22 cm - 4920 grs</v>
      </c>
      <c r="E4234" s="16">
        <f>'MEDIDAS ML'!E336</f>
        <v>17</v>
      </c>
      <c r="F4234" s="16">
        <f>'MEDIDAS ML'!F336</f>
        <v>18</v>
      </c>
      <c r="G4234" s="16">
        <f>'MEDIDAS ML'!G336</f>
        <v>22</v>
      </c>
      <c r="H4234" s="16">
        <f>'MEDIDAS ML'!H336</f>
        <v>4.92</v>
      </c>
      <c r="I4234" s="16">
        <f>'MEDIDAS ML'!I336</f>
        <v>1.6830000000000001</v>
      </c>
      <c r="J4234" s="6" t="str">
        <f>'MEDIDAS ML'!J336</f>
        <v>Se calcula por Peso</v>
      </c>
      <c r="K4234" s="16">
        <f>'MEDIDAS ML'!K336</f>
        <v>4.92</v>
      </c>
      <c r="L4234" s="7">
        <f>'MEDIDAS ML'!L336</f>
        <v>23990</v>
      </c>
      <c r="M4234" s="6" t="str">
        <f>'MEDIDAS ML'!M336</f>
        <v>Sin costo fijo</v>
      </c>
      <c r="N4234" s="7">
        <f>'MEDIDAS ML'!N336</f>
        <v>0</v>
      </c>
      <c r="O4234" s="6" t="str">
        <f>'MEDIDAS ML'!O336</f>
        <v>$19.990-$30.000</v>
      </c>
      <c r="P4234" s="7">
        <f>'MEDIDAS ML'!P336</f>
        <v>3640</v>
      </c>
      <c r="Q4234" s="7">
        <f>'MEDIDAS ML'!Q336</f>
        <v>3640</v>
      </c>
      <c r="R4234" s="23" t="e">
        <f>'MEDIDAS ML'!#REF!</f>
        <v>#REF!</v>
      </c>
      <c r="S4234" s="24" t="e">
        <f>'MEDIDAS ML'!#REF!</f>
        <v>#REF!</v>
      </c>
      <c r="T4234" s="24" t="e">
        <f>'MEDIDAS ML'!#REF!</f>
        <v>#REF!</v>
      </c>
      <c r="U4234" s="24" t="e">
        <f>'MEDIDAS ML'!#REF!</f>
        <v>#REF!</v>
      </c>
      <c r="V4234" s="22" t="e">
        <f>'MEDIDAS ML'!#REF!</f>
        <v>#REF!</v>
      </c>
      <c r="W4234" s="17" t="e">
        <f>'MEDIDAS ML'!#REF!</f>
        <v>#REF!</v>
      </c>
      <c r="X4234" t="e">
        <f>'MEDIDAS ML'!#REF!</f>
        <v>#REF!</v>
      </c>
    </row>
    <row r="4235" spans="1:24" ht="15.75" customHeight="1" x14ac:dyDescent="0.25">
      <c r="A4235" s="6">
        <f>'MEDIDAS ML'!A337</f>
        <v>123</v>
      </c>
      <c r="B4235" s="15">
        <f>'MEDIDAS ML'!B337</f>
        <v>123</v>
      </c>
      <c r="C4235" s="6">
        <f>'MEDIDAS ML'!C337</f>
        <v>123</v>
      </c>
      <c r="D4235" s="6" t="str">
        <f>'MEDIDAS ML'!D337</f>
        <v>17x18x22 cm - 4920 grs</v>
      </c>
      <c r="E4235" s="16">
        <f>'MEDIDAS ML'!E337</f>
        <v>17</v>
      </c>
      <c r="F4235" s="16">
        <f>'MEDIDAS ML'!F337</f>
        <v>18</v>
      </c>
      <c r="G4235" s="16">
        <f>'MEDIDAS ML'!G337</f>
        <v>22</v>
      </c>
      <c r="H4235" s="16">
        <f>'MEDIDAS ML'!H337</f>
        <v>4.92</v>
      </c>
      <c r="I4235" s="16">
        <f>'MEDIDAS ML'!I337</f>
        <v>1.6830000000000001</v>
      </c>
      <c r="J4235" s="6" t="str">
        <f>'MEDIDAS ML'!J337</f>
        <v>Se calcula por Peso</v>
      </c>
      <c r="K4235" s="16">
        <f>'MEDIDAS ML'!K337</f>
        <v>4.92</v>
      </c>
      <c r="L4235" s="7">
        <f>'MEDIDAS ML'!L337</f>
        <v>23990</v>
      </c>
      <c r="M4235" s="6" t="str">
        <f>'MEDIDAS ML'!M337</f>
        <v>Sin costo fijo</v>
      </c>
      <c r="N4235" s="7">
        <f>'MEDIDAS ML'!N337</f>
        <v>0</v>
      </c>
      <c r="O4235" s="6" t="str">
        <f>'MEDIDAS ML'!O337</f>
        <v>$19.990-$30.000</v>
      </c>
      <c r="P4235" s="7">
        <f>'MEDIDAS ML'!P337</f>
        <v>3640</v>
      </c>
      <c r="Q4235" s="7">
        <f>'MEDIDAS ML'!Q337</f>
        <v>3640</v>
      </c>
      <c r="R4235" s="23" t="e">
        <f>'MEDIDAS ML'!#REF!</f>
        <v>#REF!</v>
      </c>
      <c r="S4235" s="24" t="e">
        <f>'MEDIDAS ML'!#REF!</f>
        <v>#REF!</v>
      </c>
      <c r="T4235" s="24" t="e">
        <f>'MEDIDAS ML'!#REF!</f>
        <v>#REF!</v>
      </c>
      <c r="U4235" s="24" t="e">
        <f>'MEDIDAS ML'!#REF!</f>
        <v>#REF!</v>
      </c>
      <c r="V4235" s="22" t="e">
        <f>'MEDIDAS ML'!#REF!</f>
        <v>#REF!</v>
      </c>
      <c r="W4235" s="17" t="e">
        <f>'MEDIDAS ML'!#REF!</f>
        <v>#REF!</v>
      </c>
      <c r="X4235" t="e">
        <f>'MEDIDAS ML'!#REF!</f>
        <v>#REF!</v>
      </c>
    </row>
    <row r="4236" spans="1:24" ht="15.75" customHeight="1" x14ac:dyDescent="0.25">
      <c r="A4236" s="6">
        <f>'MEDIDAS ML'!A338</f>
        <v>123</v>
      </c>
      <c r="B4236" s="15">
        <f>'MEDIDAS ML'!B338</f>
        <v>123</v>
      </c>
      <c r="C4236" s="6">
        <f>'MEDIDAS ML'!C338</f>
        <v>123</v>
      </c>
      <c r="D4236" s="6" t="str">
        <f>'MEDIDAS ML'!D338</f>
        <v>17x18x22 cm - 4920 grs</v>
      </c>
      <c r="E4236" s="16">
        <f>'MEDIDAS ML'!E338</f>
        <v>17</v>
      </c>
      <c r="F4236" s="16">
        <f>'MEDIDAS ML'!F338</f>
        <v>18</v>
      </c>
      <c r="G4236" s="16">
        <f>'MEDIDAS ML'!G338</f>
        <v>22</v>
      </c>
      <c r="H4236" s="16">
        <f>'MEDIDAS ML'!H338</f>
        <v>4.92</v>
      </c>
      <c r="I4236" s="16">
        <f>'MEDIDAS ML'!I338</f>
        <v>1.6830000000000001</v>
      </c>
      <c r="J4236" s="6" t="str">
        <f>'MEDIDAS ML'!J338</f>
        <v>Se calcula por Peso</v>
      </c>
      <c r="K4236" s="16">
        <f>'MEDIDAS ML'!K338</f>
        <v>4.92</v>
      </c>
      <c r="L4236" s="7">
        <f>'MEDIDAS ML'!L338</f>
        <v>23990</v>
      </c>
      <c r="M4236" s="6" t="str">
        <f>'MEDIDAS ML'!M338</f>
        <v>Sin costo fijo</v>
      </c>
      <c r="N4236" s="7">
        <f>'MEDIDAS ML'!N338</f>
        <v>0</v>
      </c>
      <c r="O4236" s="6" t="str">
        <f>'MEDIDAS ML'!O338</f>
        <v>$19.990-$30.000</v>
      </c>
      <c r="P4236" s="7">
        <f>'MEDIDAS ML'!P338</f>
        <v>3640</v>
      </c>
      <c r="Q4236" s="7">
        <f>'MEDIDAS ML'!Q338</f>
        <v>3640</v>
      </c>
      <c r="R4236" s="23" t="e">
        <f>'MEDIDAS ML'!#REF!</f>
        <v>#REF!</v>
      </c>
      <c r="S4236" s="24" t="e">
        <f>'MEDIDAS ML'!#REF!</f>
        <v>#REF!</v>
      </c>
      <c r="T4236" s="24" t="e">
        <f>'MEDIDAS ML'!#REF!</f>
        <v>#REF!</v>
      </c>
      <c r="U4236" s="24" t="e">
        <f>'MEDIDAS ML'!#REF!</f>
        <v>#REF!</v>
      </c>
      <c r="V4236" s="22" t="e">
        <f>'MEDIDAS ML'!#REF!</f>
        <v>#REF!</v>
      </c>
      <c r="W4236" s="17" t="e">
        <f>'MEDIDAS ML'!#REF!</f>
        <v>#REF!</v>
      </c>
      <c r="X4236" t="e">
        <f>'MEDIDAS ML'!#REF!</f>
        <v>#REF!</v>
      </c>
    </row>
    <row r="4237" spans="1:24" ht="15.75" customHeight="1" x14ac:dyDescent="0.25">
      <c r="A4237" s="6">
        <f>'MEDIDAS ML'!A339</f>
        <v>123</v>
      </c>
      <c r="B4237" s="15">
        <f>'MEDIDAS ML'!B339</f>
        <v>123</v>
      </c>
      <c r="C4237" s="6">
        <f>'MEDIDAS ML'!C339</f>
        <v>123</v>
      </c>
      <c r="D4237" s="6" t="str">
        <f>'MEDIDAS ML'!D339</f>
        <v>17x18x22 cm - 4920 grs</v>
      </c>
      <c r="E4237" s="16">
        <f>'MEDIDAS ML'!E339</f>
        <v>17</v>
      </c>
      <c r="F4237" s="16">
        <f>'MEDIDAS ML'!F339</f>
        <v>18</v>
      </c>
      <c r="G4237" s="16">
        <f>'MEDIDAS ML'!G339</f>
        <v>22</v>
      </c>
      <c r="H4237" s="16">
        <f>'MEDIDAS ML'!H339</f>
        <v>4.92</v>
      </c>
      <c r="I4237" s="16">
        <f>'MEDIDAS ML'!I339</f>
        <v>1.6830000000000001</v>
      </c>
      <c r="J4237" s="6" t="str">
        <f>'MEDIDAS ML'!J339</f>
        <v>Se calcula por Peso</v>
      </c>
      <c r="K4237" s="16">
        <f>'MEDIDAS ML'!K339</f>
        <v>4.92</v>
      </c>
      <c r="L4237" s="7">
        <f>'MEDIDAS ML'!L339</f>
        <v>23990</v>
      </c>
      <c r="M4237" s="6" t="str">
        <f>'MEDIDAS ML'!M339</f>
        <v>Sin costo fijo</v>
      </c>
      <c r="N4237" s="7">
        <f>'MEDIDAS ML'!N339</f>
        <v>0</v>
      </c>
      <c r="O4237" s="6" t="str">
        <f>'MEDIDAS ML'!O339</f>
        <v>$19.990-$30.000</v>
      </c>
      <c r="P4237" s="7">
        <f>'MEDIDAS ML'!P339</f>
        <v>3640</v>
      </c>
      <c r="Q4237" s="7">
        <f>'MEDIDAS ML'!Q339</f>
        <v>3640</v>
      </c>
      <c r="R4237" s="23" t="e">
        <f>'MEDIDAS ML'!#REF!</f>
        <v>#REF!</v>
      </c>
      <c r="S4237" s="24" t="e">
        <f>'MEDIDAS ML'!#REF!</f>
        <v>#REF!</v>
      </c>
      <c r="T4237" s="24" t="e">
        <f>'MEDIDAS ML'!#REF!</f>
        <v>#REF!</v>
      </c>
      <c r="U4237" s="24" t="e">
        <f>'MEDIDAS ML'!#REF!</f>
        <v>#REF!</v>
      </c>
      <c r="V4237" s="22" t="e">
        <f>'MEDIDAS ML'!#REF!</f>
        <v>#REF!</v>
      </c>
      <c r="W4237" s="17" t="e">
        <f>'MEDIDAS ML'!#REF!</f>
        <v>#REF!</v>
      </c>
      <c r="X4237" t="e">
        <f>'MEDIDAS ML'!#REF!</f>
        <v>#REF!</v>
      </c>
    </row>
    <row r="4238" spans="1:24" ht="15.75" customHeight="1" x14ac:dyDescent="0.25">
      <c r="A4238" s="6">
        <f>'MEDIDAS ML'!A340</f>
        <v>123</v>
      </c>
      <c r="B4238" s="15">
        <f>'MEDIDAS ML'!B340</f>
        <v>123</v>
      </c>
      <c r="C4238" s="6">
        <f>'MEDIDAS ML'!C340</f>
        <v>123</v>
      </c>
      <c r="D4238" s="6" t="str">
        <f>'MEDIDAS ML'!D340</f>
        <v>17x18x22 cm - 4920 grs</v>
      </c>
      <c r="E4238" s="16">
        <f>'MEDIDAS ML'!E340</f>
        <v>17</v>
      </c>
      <c r="F4238" s="16">
        <f>'MEDIDAS ML'!F340</f>
        <v>18</v>
      </c>
      <c r="G4238" s="16">
        <f>'MEDIDAS ML'!G340</f>
        <v>22</v>
      </c>
      <c r="H4238" s="16">
        <f>'MEDIDAS ML'!H340</f>
        <v>4.92</v>
      </c>
      <c r="I4238" s="16">
        <f>'MEDIDAS ML'!I340</f>
        <v>1.6830000000000001</v>
      </c>
      <c r="J4238" s="6" t="str">
        <f>'MEDIDAS ML'!J340</f>
        <v>Se calcula por Peso</v>
      </c>
      <c r="K4238" s="16">
        <f>'MEDIDAS ML'!K340</f>
        <v>4.92</v>
      </c>
      <c r="L4238" s="7">
        <f>'MEDIDAS ML'!L340</f>
        <v>23990</v>
      </c>
      <c r="M4238" s="6" t="str">
        <f>'MEDIDAS ML'!M340</f>
        <v>Sin costo fijo</v>
      </c>
      <c r="N4238" s="7">
        <f>'MEDIDAS ML'!N340</f>
        <v>0</v>
      </c>
      <c r="O4238" s="6" t="str">
        <f>'MEDIDAS ML'!O340</f>
        <v>$19.990-$30.000</v>
      </c>
      <c r="P4238" s="7">
        <f>'MEDIDAS ML'!P340</f>
        <v>3640</v>
      </c>
      <c r="Q4238" s="7">
        <f>'MEDIDAS ML'!Q340</f>
        <v>3640</v>
      </c>
      <c r="R4238" s="23" t="e">
        <f>'MEDIDAS ML'!#REF!</f>
        <v>#REF!</v>
      </c>
      <c r="S4238" s="24" t="e">
        <f>'MEDIDAS ML'!#REF!</f>
        <v>#REF!</v>
      </c>
      <c r="T4238" s="24" t="e">
        <f>'MEDIDAS ML'!#REF!</f>
        <v>#REF!</v>
      </c>
      <c r="U4238" s="24" t="e">
        <f>'MEDIDAS ML'!#REF!</f>
        <v>#REF!</v>
      </c>
      <c r="V4238" s="22" t="e">
        <f>'MEDIDAS ML'!#REF!</f>
        <v>#REF!</v>
      </c>
      <c r="W4238" s="17" t="e">
        <f>'MEDIDAS ML'!#REF!</f>
        <v>#REF!</v>
      </c>
      <c r="X4238" t="e">
        <f>'MEDIDAS ML'!#REF!</f>
        <v>#REF!</v>
      </c>
    </row>
    <row r="4239" spans="1:24" ht="15.75" customHeight="1" x14ac:dyDescent="0.25">
      <c r="A4239" s="6">
        <f>'MEDIDAS ML'!A341</f>
        <v>123</v>
      </c>
      <c r="B4239" s="15">
        <f>'MEDIDAS ML'!B341</f>
        <v>123</v>
      </c>
      <c r="C4239" s="6">
        <f>'MEDIDAS ML'!C341</f>
        <v>123</v>
      </c>
      <c r="D4239" s="6" t="str">
        <f>'MEDIDAS ML'!D341</f>
        <v>17x23x25 cm - 4920 grs</v>
      </c>
      <c r="E4239" s="16">
        <f>'MEDIDAS ML'!E341</f>
        <v>17</v>
      </c>
      <c r="F4239" s="16">
        <f>'MEDIDAS ML'!F341</f>
        <v>23</v>
      </c>
      <c r="G4239" s="16">
        <f>'MEDIDAS ML'!G341</f>
        <v>25</v>
      </c>
      <c r="H4239" s="16">
        <f>'MEDIDAS ML'!H341</f>
        <v>4.92</v>
      </c>
      <c r="I4239" s="16">
        <f>'MEDIDAS ML'!I341</f>
        <v>2.4437500000000001</v>
      </c>
      <c r="J4239" s="6" t="str">
        <f>'MEDIDAS ML'!J341</f>
        <v>Se calcula por Peso</v>
      </c>
      <c r="K4239" s="16">
        <f>'MEDIDAS ML'!K341</f>
        <v>4.92</v>
      </c>
      <c r="L4239" s="7">
        <f>'MEDIDAS ML'!L341</f>
        <v>23990</v>
      </c>
      <c r="M4239" s="6" t="str">
        <f>'MEDIDAS ML'!M341</f>
        <v>Sin costo fijo</v>
      </c>
      <c r="N4239" s="7">
        <f>'MEDIDAS ML'!N341</f>
        <v>0</v>
      </c>
      <c r="O4239" s="6" t="str">
        <f>'MEDIDAS ML'!O341</f>
        <v>$19.990-$30.000</v>
      </c>
      <c r="P4239" s="7">
        <f>'MEDIDAS ML'!P341</f>
        <v>3640</v>
      </c>
      <c r="Q4239" s="7">
        <f>'MEDIDAS ML'!Q341</f>
        <v>3640</v>
      </c>
      <c r="R4239" s="23" t="e">
        <f>'MEDIDAS ML'!#REF!</f>
        <v>#REF!</v>
      </c>
      <c r="S4239" s="24" t="e">
        <f>'MEDIDAS ML'!#REF!</f>
        <v>#REF!</v>
      </c>
      <c r="T4239" s="24" t="e">
        <f>'MEDIDAS ML'!#REF!</f>
        <v>#REF!</v>
      </c>
      <c r="U4239" s="24" t="e">
        <f>'MEDIDAS ML'!#REF!</f>
        <v>#REF!</v>
      </c>
      <c r="V4239" s="22" t="e">
        <f>'MEDIDAS ML'!#REF!</f>
        <v>#REF!</v>
      </c>
      <c r="W4239" s="17" t="e">
        <f>'MEDIDAS ML'!#REF!</f>
        <v>#REF!</v>
      </c>
      <c r="X4239" t="e">
        <f>'MEDIDAS ML'!#REF!</f>
        <v>#REF!</v>
      </c>
    </row>
    <row r="4240" spans="1:24" ht="15.75" customHeight="1" x14ac:dyDescent="0.25">
      <c r="A4240" s="6">
        <f>'MEDIDAS ML'!A342</f>
        <v>123</v>
      </c>
      <c r="B4240" s="15">
        <f>'MEDIDAS ML'!B342</f>
        <v>123</v>
      </c>
      <c r="C4240" s="6">
        <f>'MEDIDAS ML'!C342</f>
        <v>123</v>
      </c>
      <c r="D4240" s="6" t="str">
        <f>'MEDIDAS ML'!D342</f>
        <v>17x23x25 cm - 4920 grs</v>
      </c>
      <c r="E4240" s="16">
        <f>'MEDIDAS ML'!E342</f>
        <v>17</v>
      </c>
      <c r="F4240" s="16">
        <f>'MEDIDAS ML'!F342</f>
        <v>23</v>
      </c>
      <c r="G4240" s="16">
        <f>'MEDIDAS ML'!G342</f>
        <v>25</v>
      </c>
      <c r="H4240" s="16">
        <f>'MEDIDAS ML'!H342</f>
        <v>4.92</v>
      </c>
      <c r="I4240" s="16">
        <f>'MEDIDAS ML'!I342</f>
        <v>2.4437500000000001</v>
      </c>
      <c r="J4240" s="6" t="str">
        <f>'MEDIDAS ML'!J342</f>
        <v>Se calcula por Peso</v>
      </c>
      <c r="K4240" s="16">
        <f>'MEDIDAS ML'!K342</f>
        <v>4.92</v>
      </c>
      <c r="L4240" s="7">
        <f>'MEDIDAS ML'!L342</f>
        <v>23990</v>
      </c>
      <c r="M4240" s="6" t="str">
        <f>'MEDIDAS ML'!M342</f>
        <v>Sin costo fijo</v>
      </c>
      <c r="N4240" s="7">
        <f>'MEDIDAS ML'!N342</f>
        <v>0</v>
      </c>
      <c r="O4240" s="6" t="str">
        <f>'MEDIDAS ML'!O342</f>
        <v>$19.990-$30.000</v>
      </c>
      <c r="P4240" s="7">
        <f>'MEDIDAS ML'!P342</f>
        <v>3640</v>
      </c>
      <c r="Q4240" s="7">
        <f>'MEDIDAS ML'!Q342</f>
        <v>3640</v>
      </c>
      <c r="R4240" s="23" t="e">
        <f>'MEDIDAS ML'!#REF!</f>
        <v>#REF!</v>
      </c>
      <c r="S4240" s="24" t="e">
        <f>'MEDIDAS ML'!#REF!</f>
        <v>#REF!</v>
      </c>
      <c r="T4240" s="24" t="e">
        <f>'MEDIDAS ML'!#REF!</f>
        <v>#REF!</v>
      </c>
      <c r="U4240" s="24" t="e">
        <f>'MEDIDAS ML'!#REF!</f>
        <v>#REF!</v>
      </c>
      <c r="V4240" s="22" t="e">
        <f>'MEDIDAS ML'!#REF!</f>
        <v>#REF!</v>
      </c>
      <c r="W4240" s="17" t="e">
        <f>'MEDIDAS ML'!#REF!</f>
        <v>#REF!</v>
      </c>
      <c r="X4240" t="e">
        <f>'MEDIDAS ML'!#REF!</f>
        <v>#REF!</v>
      </c>
    </row>
    <row r="4241" spans="1:24" ht="15.75" customHeight="1" x14ac:dyDescent="0.25">
      <c r="A4241" s="6">
        <f>'MEDIDAS ML'!A363</f>
        <v>123</v>
      </c>
      <c r="B4241" s="15">
        <f>'MEDIDAS ML'!B363</f>
        <v>123</v>
      </c>
      <c r="C4241" s="6">
        <f>'MEDIDAS ML'!C363</f>
        <v>123</v>
      </c>
      <c r="D4241" s="6" t="str">
        <f>'MEDIDAS ML'!D363</f>
        <v>19x20x25 cm - 4830 grs</v>
      </c>
      <c r="E4241" s="16">
        <f>'MEDIDAS ML'!E363</f>
        <v>19</v>
      </c>
      <c r="F4241" s="16">
        <f>'MEDIDAS ML'!F363</f>
        <v>20</v>
      </c>
      <c r="G4241" s="16">
        <f>'MEDIDAS ML'!G363</f>
        <v>25</v>
      </c>
      <c r="H4241" s="16">
        <f>'MEDIDAS ML'!H363</f>
        <v>4.83</v>
      </c>
      <c r="I4241" s="16">
        <f>'MEDIDAS ML'!I363</f>
        <v>2.375</v>
      </c>
      <c r="J4241" s="6" t="str">
        <f>'MEDIDAS ML'!J363</f>
        <v>Se calcula por Peso</v>
      </c>
      <c r="K4241" s="16">
        <f>'MEDIDAS ML'!K363</f>
        <v>4.83</v>
      </c>
      <c r="L4241" s="7">
        <f>'MEDIDAS ML'!L363</f>
        <v>23990</v>
      </c>
      <c r="M4241" s="6" t="str">
        <f>'MEDIDAS ML'!M363</f>
        <v>Sin costo fijo</v>
      </c>
      <c r="N4241" s="7">
        <f>'MEDIDAS ML'!N363</f>
        <v>0</v>
      </c>
      <c r="O4241" s="6" t="str">
        <f>'MEDIDAS ML'!O363</f>
        <v>$19.990-$30.000</v>
      </c>
      <c r="P4241" s="7">
        <f>'MEDIDAS ML'!P363</f>
        <v>3640</v>
      </c>
      <c r="Q4241" s="7">
        <f>'MEDIDAS ML'!Q363</f>
        <v>3640</v>
      </c>
      <c r="R4241" s="23" t="e">
        <f>'MEDIDAS ML'!#REF!</f>
        <v>#REF!</v>
      </c>
      <c r="S4241" s="24" t="e">
        <f>'MEDIDAS ML'!#REF!</f>
        <v>#REF!</v>
      </c>
      <c r="T4241" s="24" t="e">
        <f>'MEDIDAS ML'!#REF!</f>
        <v>#REF!</v>
      </c>
      <c r="U4241" s="24" t="e">
        <f>'MEDIDAS ML'!#REF!</f>
        <v>#REF!</v>
      </c>
      <c r="V4241" s="22" t="e">
        <f>'MEDIDAS ML'!#REF!</f>
        <v>#REF!</v>
      </c>
      <c r="W4241" s="17" t="e">
        <f>'MEDIDAS ML'!#REF!</f>
        <v>#REF!</v>
      </c>
      <c r="X4241" t="e">
        <f>'MEDIDAS ML'!#REF!</f>
        <v>#REF!</v>
      </c>
    </row>
    <row r="4242" spans="1:24" ht="15.75" customHeight="1" x14ac:dyDescent="0.25">
      <c r="A4242" s="6">
        <f>'MEDIDAS ML'!A364</f>
        <v>123</v>
      </c>
      <c r="B4242" s="15">
        <f>'MEDIDAS ML'!B364</f>
        <v>123</v>
      </c>
      <c r="C4242" s="6">
        <f>'MEDIDAS ML'!C364</f>
        <v>123</v>
      </c>
      <c r="D4242" s="6" t="str">
        <f>'MEDIDAS ML'!D364</f>
        <v>19x20x25 cm - 4830 grs</v>
      </c>
      <c r="E4242" s="16">
        <f>'MEDIDAS ML'!E364</f>
        <v>19</v>
      </c>
      <c r="F4242" s="16">
        <f>'MEDIDAS ML'!F364</f>
        <v>20</v>
      </c>
      <c r="G4242" s="16">
        <f>'MEDIDAS ML'!G364</f>
        <v>25</v>
      </c>
      <c r="H4242" s="16">
        <f>'MEDIDAS ML'!H364</f>
        <v>4.83</v>
      </c>
      <c r="I4242" s="16">
        <f>'MEDIDAS ML'!I364</f>
        <v>2.375</v>
      </c>
      <c r="J4242" s="6" t="str">
        <f>'MEDIDAS ML'!J364</f>
        <v>Se calcula por Peso</v>
      </c>
      <c r="K4242" s="16">
        <f>'MEDIDAS ML'!K364</f>
        <v>4.83</v>
      </c>
      <c r="L4242" s="7">
        <f>'MEDIDAS ML'!L364</f>
        <v>23990</v>
      </c>
      <c r="M4242" s="6" t="str">
        <f>'MEDIDAS ML'!M364</f>
        <v>Sin costo fijo</v>
      </c>
      <c r="N4242" s="7">
        <f>'MEDIDAS ML'!N364</f>
        <v>0</v>
      </c>
      <c r="O4242" s="6" t="str">
        <f>'MEDIDAS ML'!O364</f>
        <v>$19.990-$30.000</v>
      </c>
      <c r="P4242" s="7">
        <f>'MEDIDAS ML'!P364</f>
        <v>3640</v>
      </c>
      <c r="Q4242" s="7">
        <f>'MEDIDAS ML'!Q364</f>
        <v>3640</v>
      </c>
      <c r="R4242" s="23" t="e">
        <f>'MEDIDAS ML'!#REF!</f>
        <v>#REF!</v>
      </c>
      <c r="S4242" s="24" t="e">
        <f>'MEDIDAS ML'!#REF!</f>
        <v>#REF!</v>
      </c>
      <c r="T4242" s="24" t="e">
        <f>'MEDIDAS ML'!#REF!</f>
        <v>#REF!</v>
      </c>
      <c r="U4242" s="24" t="e">
        <f>'MEDIDAS ML'!#REF!</f>
        <v>#REF!</v>
      </c>
      <c r="V4242" s="22" t="e">
        <f>'MEDIDAS ML'!#REF!</f>
        <v>#REF!</v>
      </c>
      <c r="W4242" s="17" t="e">
        <f>'MEDIDAS ML'!#REF!</f>
        <v>#REF!</v>
      </c>
      <c r="X4242" t="e">
        <f>'MEDIDAS ML'!#REF!</f>
        <v>#REF!</v>
      </c>
    </row>
    <row r="4243" spans="1:24" ht="15.75" customHeight="1" x14ac:dyDescent="0.25">
      <c r="A4243" s="6">
        <f>'MEDIDAS ML'!A369</f>
        <v>123</v>
      </c>
      <c r="B4243" s="15">
        <f>'MEDIDAS ML'!B369</f>
        <v>123</v>
      </c>
      <c r="C4243" s="6">
        <f>'MEDIDAS ML'!C369</f>
        <v>123</v>
      </c>
      <c r="D4243" s="6" t="str">
        <f>'MEDIDAS ML'!D369</f>
        <v>17x17x22 cm - 4760 grs</v>
      </c>
      <c r="E4243" s="16">
        <f>'MEDIDAS ML'!E369</f>
        <v>17</v>
      </c>
      <c r="F4243" s="16">
        <f>'MEDIDAS ML'!F369</f>
        <v>17</v>
      </c>
      <c r="G4243" s="16">
        <f>'MEDIDAS ML'!G369</f>
        <v>22</v>
      </c>
      <c r="H4243" s="16">
        <f>'MEDIDAS ML'!H369</f>
        <v>4.76</v>
      </c>
      <c r="I4243" s="16">
        <f>'MEDIDAS ML'!I369</f>
        <v>1.5894999999999999</v>
      </c>
      <c r="J4243" s="6" t="str">
        <f>'MEDIDAS ML'!J369</f>
        <v>Se calcula por Peso</v>
      </c>
      <c r="K4243" s="16">
        <f>'MEDIDAS ML'!K369</f>
        <v>4.76</v>
      </c>
      <c r="L4243" s="7">
        <f>'MEDIDAS ML'!L369</f>
        <v>23990</v>
      </c>
      <c r="M4243" s="6" t="str">
        <f>'MEDIDAS ML'!M369</f>
        <v>Sin costo fijo</v>
      </c>
      <c r="N4243" s="7">
        <f>'MEDIDAS ML'!N369</f>
        <v>0</v>
      </c>
      <c r="O4243" s="6" t="str">
        <f>'MEDIDAS ML'!O369</f>
        <v>$19.990-$30.000</v>
      </c>
      <c r="P4243" s="7">
        <f>'MEDIDAS ML'!P369</f>
        <v>3640</v>
      </c>
      <c r="Q4243" s="7">
        <f>'MEDIDAS ML'!Q369</f>
        <v>3640</v>
      </c>
      <c r="R4243" s="23" t="e">
        <f>'MEDIDAS ML'!#REF!</f>
        <v>#REF!</v>
      </c>
      <c r="S4243" s="24" t="e">
        <f>'MEDIDAS ML'!#REF!</f>
        <v>#REF!</v>
      </c>
      <c r="T4243" s="24" t="e">
        <f>'MEDIDAS ML'!#REF!</f>
        <v>#REF!</v>
      </c>
      <c r="U4243" s="24" t="e">
        <f>'MEDIDAS ML'!#REF!</f>
        <v>#REF!</v>
      </c>
      <c r="V4243" s="22" t="e">
        <f>'MEDIDAS ML'!#REF!</f>
        <v>#REF!</v>
      </c>
      <c r="W4243" s="17" t="e">
        <f>'MEDIDAS ML'!#REF!</f>
        <v>#REF!</v>
      </c>
      <c r="X4243" t="e">
        <f>'MEDIDAS ML'!#REF!</f>
        <v>#REF!</v>
      </c>
    </row>
    <row r="4244" spans="1:24" ht="15.75" customHeight="1" x14ac:dyDescent="0.25">
      <c r="A4244" s="6">
        <f>'MEDIDAS ML'!A370</f>
        <v>123</v>
      </c>
      <c r="B4244" s="15">
        <f>'MEDIDAS ML'!B370</f>
        <v>123</v>
      </c>
      <c r="C4244" s="6">
        <f>'MEDIDAS ML'!C370</f>
        <v>123</v>
      </c>
      <c r="D4244" s="6" t="str">
        <f>'MEDIDAS ML'!D370</f>
        <v>17x17x22 cm - 4760 grs</v>
      </c>
      <c r="E4244" s="16">
        <f>'MEDIDAS ML'!E370</f>
        <v>17</v>
      </c>
      <c r="F4244" s="16">
        <f>'MEDIDAS ML'!F370</f>
        <v>17</v>
      </c>
      <c r="G4244" s="16">
        <f>'MEDIDAS ML'!G370</f>
        <v>22</v>
      </c>
      <c r="H4244" s="16">
        <f>'MEDIDAS ML'!H370</f>
        <v>4.76</v>
      </c>
      <c r="I4244" s="16">
        <f>'MEDIDAS ML'!I370</f>
        <v>1.5894999999999999</v>
      </c>
      <c r="J4244" s="6" t="str">
        <f>'MEDIDAS ML'!J370</f>
        <v>Se calcula por Peso</v>
      </c>
      <c r="K4244" s="16">
        <f>'MEDIDAS ML'!K370</f>
        <v>4.76</v>
      </c>
      <c r="L4244" s="7">
        <f>'MEDIDAS ML'!L370</f>
        <v>23990</v>
      </c>
      <c r="M4244" s="6" t="str">
        <f>'MEDIDAS ML'!M370</f>
        <v>Sin costo fijo</v>
      </c>
      <c r="N4244" s="7">
        <f>'MEDIDAS ML'!N370</f>
        <v>0</v>
      </c>
      <c r="O4244" s="6" t="str">
        <f>'MEDIDAS ML'!O370</f>
        <v>$19.990-$30.000</v>
      </c>
      <c r="P4244" s="7">
        <f>'MEDIDAS ML'!P370</f>
        <v>3640</v>
      </c>
      <c r="Q4244" s="7">
        <f>'MEDIDAS ML'!Q370</f>
        <v>3640</v>
      </c>
      <c r="R4244" s="23" t="e">
        <f>'MEDIDAS ML'!#REF!</f>
        <v>#REF!</v>
      </c>
      <c r="S4244" s="24" t="e">
        <f>'MEDIDAS ML'!#REF!</f>
        <v>#REF!</v>
      </c>
      <c r="T4244" s="24" t="e">
        <f>'MEDIDAS ML'!#REF!</f>
        <v>#REF!</v>
      </c>
      <c r="U4244" s="24" t="e">
        <f>'MEDIDAS ML'!#REF!</f>
        <v>#REF!</v>
      </c>
      <c r="V4244" s="22" t="e">
        <f>'MEDIDAS ML'!#REF!</f>
        <v>#REF!</v>
      </c>
      <c r="W4244" s="17" t="e">
        <f>'MEDIDAS ML'!#REF!</f>
        <v>#REF!</v>
      </c>
      <c r="X4244" t="e">
        <f>'MEDIDAS ML'!#REF!</f>
        <v>#REF!</v>
      </c>
    </row>
    <row r="4245" spans="1:24" ht="15.75" customHeight="1" x14ac:dyDescent="0.25">
      <c r="A4245" s="6">
        <f>'MEDIDAS ML'!A377</f>
        <v>123</v>
      </c>
      <c r="B4245" s="15">
        <f>'MEDIDAS ML'!B377</f>
        <v>123</v>
      </c>
      <c r="C4245" s="6">
        <f>'MEDIDAS ML'!C377</f>
        <v>123</v>
      </c>
      <c r="D4245" s="6" t="str">
        <f>'MEDIDAS ML'!D377</f>
        <v>17x18x22 cm - 4720 grs</v>
      </c>
      <c r="E4245" s="16">
        <f>'MEDIDAS ML'!E377</f>
        <v>17</v>
      </c>
      <c r="F4245" s="16">
        <f>'MEDIDAS ML'!F377</f>
        <v>18</v>
      </c>
      <c r="G4245" s="16">
        <f>'MEDIDAS ML'!G377</f>
        <v>22</v>
      </c>
      <c r="H4245" s="16">
        <f>'MEDIDAS ML'!H377</f>
        <v>4.72</v>
      </c>
      <c r="I4245" s="16">
        <f>'MEDIDAS ML'!I377</f>
        <v>1.6830000000000001</v>
      </c>
      <c r="J4245" s="6" t="str">
        <f>'MEDIDAS ML'!J377</f>
        <v>Se calcula por Peso</v>
      </c>
      <c r="K4245" s="16">
        <f>'MEDIDAS ML'!K377</f>
        <v>4.72</v>
      </c>
      <c r="L4245" s="7">
        <f>'MEDIDAS ML'!L377</f>
        <v>23990</v>
      </c>
      <c r="M4245" s="6" t="str">
        <f>'MEDIDAS ML'!M377</f>
        <v>Sin costo fijo</v>
      </c>
      <c r="N4245" s="7">
        <f>'MEDIDAS ML'!N377</f>
        <v>0</v>
      </c>
      <c r="O4245" s="6" t="str">
        <f>'MEDIDAS ML'!O377</f>
        <v>$19.990-$30.000</v>
      </c>
      <c r="P4245" s="7">
        <f>'MEDIDAS ML'!P377</f>
        <v>3640</v>
      </c>
      <c r="Q4245" s="7">
        <f>'MEDIDAS ML'!Q377</f>
        <v>3640</v>
      </c>
      <c r="R4245" s="23" t="e">
        <f>'MEDIDAS ML'!#REF!</f>
        <v>#REF!</v>
      </c>
      <c r="S4245" s="24" t="e">
        <f>'MEDIDAS ML'!#REF!</f>
        <v>#REF!</v>
      </c>
      <c r="T4245" s="24" t="e">
        <f>'MEDIDAS ML'!#REF!</f>
        <v>#REF!</v>
      </c>
      <c r="U4245" s="24" t="e">
        <f>'MEDIDAS ML'!#REF!</f>
        <v>#REF!</v>
      </c>
      <c r="V4245" s="22" t="e">
        <f>'MEDIDAS ML'!#REF!</f>
        <v>#REF!</v>
      </c>
      <c r="W4245" s="17" t="e">
        <f>'MEDIDAS ML'!#REF!</f>
        <v>#REF!</v>
      </c>
      <c r="X4245" t="e">
        <f>'MEDIDAS ML'!#REF!</f>
        <v>#REF!</v>
      </c>
    </row>
    <row r="4246" spans="1:24" ht="15.75" customHeight="1" x14ac:dyDescent="0.25">
      <c r="A4246" s="6">
        <f>'MEDIDAS ML'!A378</f>
        <v>123</v>
      </c>
      <c r="B4246" s="15">
        <f>'MEDIDAS ML'!B378</f>
        <v>123</v>
      </c>
      <c r="C4246" s="6">
        <f>'MEDIDAS ML'!C378</f>
        <v>123</v>
      </c>
      <c r="D4246" s="6" t="str">
        <f>'MEDIDAS ML'!D378</f>
        <v>17x18x22 cm - 4720 grs</v>
      </c>
      <c r="E4246" s="16">
        <f>'MEDIDAS ML'!E378</f>
        <v>17</v>
      </c>
      <c r="F4246" s="16">
        <f>'MEDIDAS ML'!F378</f>
        <v>18</v>
      </c>
      <c r="G4246" s="16">
        <f>'MEDIDAS ML'!G378</f>
        <v>22</v>
      </c>
      <c r="H4246" s="16">
        <f>'MEDIDAS ML'!H378</f>
        <v>4.72</v>
      </c>
      <c r="I4246" s="16">
        <f>'MEDIDAS ML'!I378</f>
        <v>1.6830000000000001</v>
      </c>
      <c r="J4246" s="6" t="str">
        <f>'MEDIDAS ML'!J378</f>
        <v>Se calcula por Peso</v>
      </c>
      <c r="K4246" s="16">
        <f>'MEDIDAS ML'!K378</f>
        <v>4.72</v>
      </c>
      <c r="L4246" s="7">
        <f>'MEDIDAS ML'!L378</f>
        <v>23990</v>
      </c>
      <c r="M4246" s="6" t="str">
        <f>'MEDIDAS ML'!M378</f>
        <v>Sin costo fijo</v>
      </c>
      <c r="N4246" s="7">
        <f>'MEDIDAS ML'!N378</f>
        <v>0</v>
      </c>
      <c r="O4246" s="6" t="str">
        <f>'MEDIDAS ML'!O378</f>
        <v>$19.990-$30.000</v>
      </c>
      <c r="P4246" s="7">
        <f>'MEDIDAS ML'!P378</f>
        <v>3640</v>
      </c>
      <c r="Q4246" s="7">
        <f>'MEDIDAS ML'!Q378</f>
        <v>3640</v>
      </c>
      <c r="R4246" s="23" t="e">
        <f>'MEDIDAS ML'!#REF!</f>
        <v>#REF!</v>
      </c>
      <c r="S4246" s="24" t="e">
        <f>'MEDIDAS ML'!#REF!</f>
        <v>#REF!</v>
      </c>
      <c r="T4246" s="24" t="e">
        <f>'MEDIDAS ML'!#REF!</f>
        <v>#REF!</v>
      </c>
      <c r="U4246" s="24" t="e">
        <f>'MEDIDAS ML'!#REF!</f>
        <v>#REF!</v>
      </c>
      <c r="V4246" s="22" t="e">
        <f>'MEDIDAS ML'!#REF!</f>
        <v>#REF!</v>
      </c>
      <c r="W4246" s="17" t="e">
        <f>'MEDIDAS ML'!#REF!</f>
        <v>#REF!</v>
      </c>
      <c r="X4246" t="e">
        <f>'MEDIDAS ML'!#REF!</f>
        <v>#REF!</v>
      </c>
    </row>
    <row r="4247" spans="1:24" ht="15.75" customHeight="1" x14ac:dyDescent="0.25">
      <c r="A4247" s="6">
        <f>'MEDIDAS ML'!A398</f>
        <v>123</v>
      </c>
      <c r="B4247" s="15">
        <f>'MEDIDAS ML'!B398</f>
        <v>123</v>
      </c>
      <c r="C4247" s="6">
        <f>'MEDIDAS ML'!C398</f>
        <v>123</v>
      </c>
      <c r="D4247" s="6" t="str">
        <f>'MEDIDAS ML'!D398</f>
        <v>17x18x22 cm - 4560 grs</v>
      </c>
      <c r="E4247" s="16">
        <f>'MEDIDAS ML'!E398</f>
        <v>17</v>
      </c>
      <c r="F4247" s="16">
        <f>'MEDIDAS ML'!F398</f>
        <v>18</v>
      </c>
      <c r="G4247" s="16">
        <f>'MEDIDAS ML'!G398</f>
        <v>22</v>
      </c>
      <c r="H4247" s="16">
        <f>'MEDIDAS ML'!H398</f>
        <v>4.5599999999999996</v>
      </c>
      <c r="I4247" s="16">
        <f>'MEDIDAS ML'!I398</f>
        <v>1.6830000000000001</v>
      </c>
      <c r="J4247" s="6" t="str">
        <f>'MEDIDAS ML'!J398</f>
        <v>Se calcula por Peso</v>
      </c>
      <c r="K4247" s="16">
        <f>'MEDIDAS ML'!K398</f>
        <v>4.5599999999999996</v>
      </c>
      <c r="L4247" s="7">
        <f>'MEDIDAS ML'!L398</f>
        <v>23990</v>
      </c>
      <c r="M4247" s="6" t="str">
        <f>'MEDIDAS ML'!M398</f>
        <v>Sin costo fijo</v>
      </c>
      <c r="N4247" s="7">
        <f>'MEDIDAS ML'!N398</f>
        <v>0</v>
      </c>
      <c r="O4247" s="6" t="str">
        <f>'MEDIDAS ML'!O398</f>
        <v>$19.990-$30.000</v>
      </c>
      <c r="P4247" s="7">
        <f>'MEDIDAS ML'!P398</f>
        <v>3640</v>
      </c>
      <c r="Q4247" s="7">
        <f>'MEDIDAS ML'!Q398</f>
        <v>3640</v>
      </c>
      <c r="R4247" s="23" t="e">
        <f>'MEDIDAS ML'!#REF!</f>
        <v>#REF!</v>
      </c>
      <c r="S4247" s="24" t="e">
        <f>'MEDIDAS ML'!#REF!</f>
        <v>#REF!</v>
      </c>
      <c r="T4247" s="24" t="e">
        <f>'MEDIDAS ML'!#REF!</f>
        <v>#REF!</v>
      </c>
      <c r="U4247" s="24" t="e">
        <f>'MEDIDAS ML'!#REF!</f>
        <v>#REF!</v>
      </c>
      <c r="V4247" s="22" t="e">
        <f>'MEDIDAS ML'!#REF!</f>
        <v>#REF!</v>
      </c>
      <c r="W4247" s="17" t="e">
        <f>'MEDIDAS ML'!#REF!</f>
        <v>#REF!</v>
      </c>
      <c r="X4247" t="e">
        <f>'MEDIDAS ML'!#REF!</f>
        <v>#REF!</v>
      </c>
    </row>
    <row r="4248" spans="1:24" ht="15.75" customHeight="1" x14ac:dyDescent="0.25">
      <c r="A4248" s="6">
        <f>'MEDIDAS ML'!A399</f>
        <v>123</v>
      </c>
      <c r="B4248" s="15">
        <f>'MEDIDAS ML'!B399</f>
        <v>123</v>
      </c>
      <c r="C4248" s="6">
        <f>'MEDIDAS ML'!C399</f>
        <v>123</v>
      </c>
      <c r="D4248" s="6" t="str">
        <f>'MEDIDAS ML'!D399</f>
        <v>17x18x22 cm - 4560 grs</v>
      </c>
      <c r="E4248" s="16">
        <f>'MEDIDAS ML'!E399</f>
        <v>17</v>
      </c>
      <c r="F4248" s="16">
        <f>'MEDIDAS ML'!F399</f>
        <v>18</v>
      </c>
      <c r="G4248" s="16">
        <f>'MEDIDAS ML'!G399</f>
        <v>22</v>
      </c>
      <c r="H4248" s="16">
        <f>'MEDIDAS ML'!H399</f>
        <v>4.5599999999999996</v>
      </c>
      <c r="I4248" s="16">
        <f>'MEDIDAS ML'!I399</f>
        <v>1.6830000000000001</v>
      </c>
      <c r="J4248" s="6" t="str">
        <f>'MEDIDAS ML'!J399</f>
        <v>Se calcula por Peso</v>
      </c>
      <c r="K4248" s="16">
        <f>'MEDIDAS ML'!K399</f>
        <v>4.5599999999999996</v>
      </c>
      <c r="L4248" s="7">
        <f>'MEDIDAS ML'!L399</f>
        <v>23990</v>
      </c>
      <c r="M4248" s="6" t="str">
        <f>'MEDIDAS ML'!M399</f>
        <v>Sin costo fijo</v>
      </c>
      <c r="N4248" s="7">
        <f>'MEDIDAS ML'!N399</f>
        <v>0</v>
      </c>
      <c r="O4248" s="6" t="str">
        <f>'MEDIDAS ML'!O399</f>
        <v>$19.990-$30.000</v>
      </c>
      <c r="P4248" s="7">
        <f>'MEDIDAS ML'!P399</f>
        <v>3640</v>
      </c>
      <c r="Q4248" s="7">
        <f>'MEDIDAS ML'!Q399</f>
        <v>3640</v>
      </c>
      <c r="R4248" s="23" t="e">
        <f>'MEDIDAS ML'!#REF!</f>
        <v>#REF!</v>
      </c>
      <c r="S4248" s="24" t="e">
        <f>'MEDIDAS ML'!#REF!</f>
        <v>#REF!</v>
      </c>
      <c r="T4248" s="24" t="e">
        <f>'MEDIDAS ML'!#REF!</f>
        <v>#REF!</v>
      </c>
      <c r="U4248" s="24" t="e">
        <f>'MEDIDAS ML'!#REF!</f>
        <v>#REF!</v>
      </c>
      <c r="V4248" s="22" t="e">
        <f>'MEDIDAS ML'!#REF!</f>
        <v>#REF!</v>
      </c>
      <c r="W4248" s="17" t="e">
        <f>'MEDIDAS ML'!#REF!</f>
        <v>#REF!</v>
      </c>
      <c r="X4248" t="e">
        <f>'MEDIDAS ML'!#REF!</f>
        <v>#REF!</v>
      </c>
    </row>
    <row r="4249" spans="1:24" ht="15.75" customHeight="1" x14ac:dyDescent="0.25">
      <c r="A4249" s="6">
        <f>'MEDIDAS ML'!A412</f>
        <v>123</v>
      </c>
      <c r="B4249" s="15">
        <f>'MEDIDAS ML'!B412</f>
        <v>123</v>
      </c>
      <c r="C4249" s="6">
        <f>'MEDIDAS ML'!C412</f>
        <v>123</v>
      </c>
      <c r="D4249" s="6" t="str">
        <f>'MEDIDAS ML'!D412</f>
        <v>18x18x22 cm - 4400 grs</v>
      </c>
      <c r="E4249" s="16">
        <f>'MEDIDAS ML'!E412</f>
        <v>18</v>
      </c>
      <c r="F4249" s="16">
        <f>'MEDIDAS ML'!F412</f>
        <v>18</v>
      </c>
      <c r="G4249" s="16">
        <f>'MEDIDAS ML'!G412</f>
        <v>22</v>
      </c>
      <c r="H4249" s="16">
        <f>'MEDIDAS ML'!H412</f>
        <v>4.4000000000000004</v>
      </c>
      <c r="I4249" s="16">
        <f>'MEDIDAS ML'!I412</f>
        <v>1.782</v>
      </c>
      <c r="J4249" s="6" t="str">
        <f>'MEDIDAS ML'!J412</f>
        <v>Se calcula por Peso</v>
      </c>
      <c r="K4249" s="16">
        <f>'MEDIDAS ML'!K412</f>
        <v>4.4000000000000004</v>
      </c>
      <c r="L4249" s="7">
        <f>'MEDIDAS ML'!L412</f>
        <v>23990</v>
      </c>
      <c r="M4249" s="6" t="str">
        <f>'MEDIDAS ML'!M412</f>
        <v>Sin costo fijo</v>
      </c>
      <c r="N4249" s="7">
        <f>'MEDIDAS ML'!N412</f>
        <v>0</v>
      </c>
      <c r="O4249" s="6" t="str">
        <f>'MEDIDAS ML'!O412</f>
        <v>$19.990-$30.000</v>
      </c>
      <c r="P4249" s="7">
        <f>'MEDIDAS ML'!P412</f>
        <v>3640</v>
      </c>
      <c r="Q4249" s="7">
        <f>'MEDIDAS ML'!Q412</f>
        <v>3640</v>
      </c>
      <c r="R4249" s="23" t="e">
        <f>'MEDIDAS ML'!#REF!</f>
        <v>#REF!</v>
      </c>
      <c r="S4249" s="24" t="e">
        <f>'MEDIDAS ML'!#REF!</f>
        <v>#REF!</v>
      </c>
      <c r="T4249" s="24" t="e">
        <f>'MEDIDAS ML'!#REF!</f>
        <v>#REF!</v>
      </c>
      <c r="U4249" s="24" t="e">
        <f>'MEDIDAS ML'!#REF!</f>
        <v>#REF!</v>
      </c>
      <c r="V4249" s="22" t="e">
        <f>'MEDIDAS ML'!#REF!</f>
        <v>#REF!</v>
      </c>
      <c r="W4249" s="17" t="e">
        <f>'MEDIDAS ML'!#REF!</f>
        <v>#REF!</v>
      </c>
      <c r="X4249" t="e">
        <f>'MEDIDAS ML'!#REF!</f>
        <v>#REF!</v>
      </c>
    </row>
    <row r="4250" spans="1:24" ht="15.75" customHeight="1" x14ac:dyDescent="0.25">
      <c r="A4250" s="6">
        <f>'MEDIDAS ML'!A413</f>
        <v>123</v>
      </c>
      <c r="B4250" s="15">
        <f>'MEDIDAS ML'!B413</f>
        <v>123</v>
      </c>
      <c r="C4250" s="6">
        <f>'MEDIDAS ML'!C413</f>
        <v>123</v>
      </c>
      <c r="D4250" s="6" t="str">
        <f>'MEDIDAS ML'!D413</f>
        <v>18x18x22 cm - 4400 grs</v>
      </c>
      <c r="E4250" s="16">
        <f>'MEDIDAS ML'!E413</f>
        <v>18</v>
      </c>
      <c r="F4250" s="16">
        <f>'MEDIDAS ML'!F413</f>
        <v>18</v>
      </c>
      <c r="G4250" s="16">
        <f>'MEDIDAS ML'!G413</f>
        <v>22</v>
      </c>
      <c r="H4250" s="16">
        <f>'MEDIDAS ML'!H413</f>
        <v>4.4000000000000004</v>
      </c>
      <c r="I4250" s="16">
        <f>'MEDIDAS ML'!I413</f>
        <v>1.782</v>
      </c>
      <c r="J4250" s="6" t="str">
        <f>'MEDIDAS ML'!J413</f>
        <v>Se calcula por Peso</v>
      </c>
      <c r="K4250" s="16">
        <f>'MEDIDAS ML'!K413</f>
        <v>4.4000000000000004</v>
      </c>
      <c r="L4250" s="7">
        <f>'MEDIDAS ML'!L413</f>
        <v>23990</v>
      </c>
      <c r="M4250" s="6" t="str">
        <f>'MEDIDAS ML'!M413</f>
        <v>Sin costo fijo</v>
      </c>
      <c r="N4250" s="7">
        <f>'MEDIDAS ML'!N413</f>
        <v>0</v>
      </c>
      <c r="O4250" s="6" t="str">
        <f>'MEDIDAS ML'!O413</f>
        <v>$19.990-$30.000</v>
      </c>
      <c r="P4250" s="7">
        <f>'MEDIDAS ML'!P413</f>
        <v>3640</v>
      </c>
      <c r="Q4250" s="7">
        <f>'MEDIDAS ML'!Q413</f>
        <v>3640</v>
      </c>
      <c r="R4250" s="23" t="e">
        <f>'MEDIDAS ML'!#REF!</f>
        <v>#REF!</v>
      </c>
      <c r="S4250" s="24" t="e">
        <f>'MEDIDAS ML'!#REF!</f>
        <v>#REF!</v>
      </c>
      <c r="T4250" s="24" t="e">
        <f>'MEDIDAS ML'!#REF!</f>
        <v>#REF!</v>
      </c>
      <c r="U4250" s="24" t="e">
        <f>'MEDIDAS ML'!#REF!</f>
        <v>#REF!</v>
      </c>
      <c r="V4250" s="22" t="e">
        <f>'MEDIDAS ML'!#REF!</f>
        <v>#REF!</v>
      </c>
      <c r="W4250" s="17" t="e">
        <f>'MEDIDAS ML'!#REF!</f>
        <v>#REF!</v>
      </c>
      <c r="X4250" t="e">
        <f>'MEDIDAS ML'!#REF!</f>
        <v>#REF!</v>
      </c>
    </row>
    <row r="4251" spans="1:24" ht="15.75" customHeight="1" x14ac:dyDescent="0.25">
      <c r="A4251" s="6">
        <f>'MEDIDAS ML'!A1069</f>
        <v>123</v>
      </c>
      <c r="B4251" s="15">
        <f>'MEDIDAS ML'!B1069</f>
        <v>123</v>
      </c>
      <c r="C4251" s="6">
        <f>'MEDIDAS ML'!C1069</f>
        <v>123</v>
      </c>
      <c r="D4251" s="6" t="str">
        <f>'MEDIDAS ML'!D1069</f>
        <v>13x33x37 cm - 1260 grs</v>
      </c>
      <c r="E4251" s="16">
        <f>'MEDIDAS ML'!E1069</f>
        <v>13</v>
      </c>
      <c r="F4251" s="16">
        <f>'MEDIDAS ML'!F1069</f>
        <v>33</v>
      </c>
      <c r="G4251" s="16">
        <f>'MEDIDAS ML'!G1069</f>
        <v>37</v>
      </c>
      <c r="H4251" s="16">
        <f>'MEDIDAS ML'!H1069</f>
        <v>1.26</v>
      </c>
      <c r="I4251" s="16">
        <f>'MEDIDAS ML'!I1069</f>
        <v>3.9682499999999998</v>
      </c>
      <c r="J4251" s="6" t="str">
        <f>'MEDIDAS ML'!J1069</f>
        <v>Se calcula por P volum</v>
      </c>
      <c r="K4251" s="16">
        <f>'MEDIDAS ML'!K1069</f>
        <v>3.9682499999999998</v>
      </c>
      <c r="L4251" s="7">
        <f>'MEDIDAS ML'!L1069</f>
        <v>23990</v>
      </c>
      <c r="M4251" s="6" t="str">
        <f>'MEDIDAS ML'!M1069</f>
        <v>Sin costo fijo</v>
      </c>
      <c r="N4251" s="7">
        <f>'MEDIDAS ML'!N1069</f>
        <v>0</v>
      </c>
      <c r="O4251" s="6" t="str">
        <f>'MEDIDAS ML'!O1069</f>
        <v>$19.990-$30.000</v>
      </c>
      <c r="P4251" s="7">
        <f>'MEDIDAS ML'!P1069</f>
        <v>3040</v>
      </c>
      <c r="Q4251" s="7">
        <f>'MEDIDAS ML'!Q1069</f>
        <v>3040</v>
      </c>
      <c r="R4251" s="23" t="e">
        <f>'MEDIDAS ML'!#REF!</f>
        <v>#REF!</v>
      </c>
      <c r="S4251" s="24" t="e">
        <f>'MEDIDAS ML'!#REF!</f>
        <v>#REF!</v>
      </c>
      <c r="T4251" s="24" t="e">
        <f>'MEDIDAS ML'!#REF!</f>
        <v>#REF!</v>
      </c>
      <c r="U4251" s="24" t="e">
        <f>'MEDIDAS ML'!#REF!</f>
        <v>#REF!</v>
      </c>
      <c r="V4251" s="22" t="e">
        <f>'MEDIDAS ML'!#REF!</f>
        <v>#REF!</v>
      </c>
      <c r="W4251" s="17" t="e">
        <f>'MEDIDAS ML'!#REF!</f>
        <v>#REF!</v>
      </c>
      <c r="X4251" t="e">
        <f>'MEDIDAS ML'!#REF!</f>
        <v>#REF!</v>
      </c>
    </row>
    <row r="4252" spans="1:24" ht="15.75" customHeight="1" x14ac:dyDescent="0.25">
      <c r="A4252" s="6">
        <f>'MEDIDAS ML'!A1070</f>
        <v>123</v>
      </c>
      <c r="B4252" s="15">
        <f>'MEDIDAS ML'!B1070</f>
        <v>123</v>
      </c>
      <c r="C4252" s="6">
        <f>'MEDIDAS ML'!C1070</f>
        <v>123</v>
      </c>
      <c r="D4252" s="6" t="str">
        <f>'MEDIDAS ML'!D1070</f>
        <v>13x33x37 cm - 1260 grs</v>
      </c>
      <c r="E4252" s="16">
        <f>'MEDIDAS ML'!E1070</f>
        <v>13</v>
      </c>
      <c r="F4252" s="16">
        <f>'MEDIDAS ML'!F1070</f>
        <v>33</v>
      </c>
      <c r="G4252" s="16">
        <f>'MEDIDAS ML'!G1070</f>
        <v>37</v>
      </c>
      <c r="H4252" s="16">
        <f>'MEDIDAS ML'!H1070</f>
        <v>1.26</v>
      </c>
      <c r="I4252" s="16">
        <f>'MEDIDAS ML'!I1070</f>
        <v>3.9682499999999998</v>
      </c>
      <c r="J4252" s="6" t="str">
        <f>'MEDIDAS ML'!J1070</f>
        <v>Se calcula por P volum</v>
      </c>
      <c r="K4252" s="16">
        <f>'MEDIDAS ML'!K1070</f>
        <v>3.9682499999999998</v>
      </c>
      <c r="L4252" s="7">
        <f>'MEDIDAS ML'!L1070</f>
        <v>23990</v>
      </c>
      <c r="M4252" s="6" t="str">
        <f>'MEDIDAS ML'!M1070</f>
        <v>Sin costo fijo</v>
      </c>
      <c r="N4252" s="7">
        <f>'MEDIDAS ML'!N1070</f>
        <v>0</v>
      </c>
      <c r="O4252" s="6" t="str">
        <f>'MEDIDAS ML'!O1070</f>
        <v>$19.990-$30.000</v>
      </c>
      <c r="P4252" s="7">
        <f>'MEDIDAS ML'!P1070</f>
        <v>3040</v>
      </c>
      <c r="Q4252" s="7">
        <f>'MEDIDAS ML'!Q1070</f>
        <v>3040</v>
      </c>
      <c r="R4252" s="23" t="e">
        <f>'MEDIDAS ML'!#REF!</f>
        <v>#REF!</v>
      </c>
      <c r="S4252" s="24" t="e">
        <f>'MEDIDAS ML'!#REF!</f>
        <v>#REF!</v>
      </c>
      <c r="T4252" s="24" t="e">
        <f>'MEDIDAS ML'!#REF!</f>
        <v>#REF!</v>
      </c>
      <c r="U4252" s="24" t="e">
        <f>'MEDIDAS ML'!#REF!</f>
        <v>#REF!</v>
      </c>
      <c r="V4252" s="22" t="e">
        <f>'MEDIDAS ML'!#REF!</f>
        <v>#REF!</v>
      </c>
      <c r="W4252" s="17" t="e">
        <f>'MEDIDAS ML'!#REF!</f>
        <v>#REF!</v>
      </c>
      <c r="X4252" t="e">
        <f>'MEDIDAS ML'!#REF!</f>
        <v>#REF!</v>
      </c>
    </row>
    <row r="4253" spans="1:24" ht="15.75" customHeight="1" x14ac:dyDescent="0.25">
      <c r="A4253" s="6">
        <f>'MEDIDAS ML'!A190</f>
        <v>123</v>
      </c>
      <c r="B4253" s="15">
        <f>'MEDIDAS ML'!B190</f>
        <v>123</v>
      </c>
      <c r="C4253" s="6">
        <f>'MEDIDAS ML'!C190</f>
        <v>123</v>
      </c>
      <c r="D4253" s="6" t="str">
        <f>'MEDIDAS ML'!D190</f>
        <v>16x16x21 cm - 5512 grs</v>
      </c>
      <c r="E4253" s="16">
        <f>'MEDIDAS ML'!E190</f>
        <v>16</v>
      </c>
      <c r="F4253" s="16">
        <f>'MEDIDAS ML'!F190</f>
        <v>16</v>
      </c>
      <c r="G4253" s="16">
        <f>'MEDIDAS ML'!G190</f>
        <v>21</v>
      </c>
      <c r="H4253" s="16">
        <f>'MEDIDAS ML'!H190</f>
        <v>5.5119999999999996</v>
      </c>
      <c r="I4253" s="16">
        <f>'MEDIDAS ML'!I190</f>
        <v>1.3440000000000001</v>
      </c>
      <c r="J4253" s="6" t="str">
        <f>'MEDIDAS ML'!J190</f>
        <v>Se calcula por Peso</v>
      </c>
      <c r="K4253" s="16">
        <f>'MEDIDAS ML'!K190</f>
        <v>5.5119999999999996</v>
      </c>
      <c r="L4253" s="7">
        <f>'MEDIDAS ML'!L190</f>
        <v>28990</v>
      </c>
      <c r="M4253" s="6" t="str">
        <f>'MEDIDAS ML'!M190</f>
        <v>Sin costo fijo</v>
      </c>
      <c r="N4253" s="7">
        <f>'MEDIDAS ML'!N190</f>
        <v>0</v>
      </c>
      <c r="O4253" s="6" t="str">
        <f>'MEDIDAS ML'!O190</f>
        <v>$19.990-$30.000</v>
      </c>
      <c r="P4253" s="7">
        <f>'MEDIDAS ML'!P190</f>
        <v>3800</v>
      </c>
      <c r="Q4253" s="7">
        <f>'MEDIDAS ML'!Q190</f>
        <v>3800</v>
      </c>
      <c r="R4253" s="23" t="e">
        <f>'MEDIDAS ML'!#REF!</f>
        <v>#REF!</v>
      </c>
      <c r="S4253" s="24" t="e">
        <f>'MEDIDAS ML'!#REF!</f>
        <v>#REF!</v>
      </c>
      <c r="T4253" s="24" t="e">
        <f>'MEDIDAS ML'!#REF!</f>
        <v>#REF!</v>
      </c>
      <c r="U4253" s="24" t="e">
        <f>'MEDIDAS ML'!#REF!</f>
        <v>#REF!</v>
      </c>
      <c r="V4253" s="22" t="e">
        <f>'MEDIDAS ML'!#REF!</f>
        <v>#REF!</v>
      </c>
      <c r="W4253" s="17" t="e">
        <f>'MEDIDAS ML'!#REF!</f>
        <v>#REF!</v>
      </c>
      <c r="X4253" t="e">
        <f>'MEDIDAS ML'!#REF!</f>
        <v>#REF!</v>
      </c>
    </row>
    <row r="4254" spans="1:24" ht="15.75" customHeight="1" x14ac:dyDescent="0.25">
      <c r="A4254" s="6">
        <f>'MEDIDAS ML'!A236</f>
        <v>123</v>
      </c>
      <c r="B4254" s="15">
        <f>'MEDIDAS ML'!B236</f>
        <v>123</v>
      </c>
      <c r="C4254" s="6">
        <f>'MEDIDAS ML'!C236</f>
        <v>123</v>
      </c>
      <c r="D4254" s="6" t="str">
        <f>'MEDIDAS ML'!D236</f>
        <v>16x16x21 cm - 5238 grs</v>
      </c>
      <c r="E4254" s="16">
        <f>'MEDIDAS ML'!E236</f>
        <v>16</v>
      </c>
      <c r="F4254" s="16">
        <f>'MEDIDAS ML'!F236</f>
        <v>16</v>
      </c>
      <c r="G4254" s="16">
        <f>'MEDIDAS ML'!G236</f>
        <v>21</v>
      </c>
      <c r="H4254" s="16">
        <f>'MEDIDAS ML'!H236</f>
        <v>5.2380000000000004</v>
      </c>
      <c r="I4254" s="16">
        <f>'MEDIDAS ML'!I236</f>
        <v>1.3440000000000001</v>
      </c>
      <c r="J4254" s="6" t="str">
        <f>'MEDIDAS ML'!J236</f>
        <v>Se calcula por Peso</v>
      </c>
      <c r="K4254" s="16">
        <f>'MEDIDAS ML'!K236</f>
        <v>5.2380000000000004</v>
      </c>
      <c r="L4254" s="7">
        <f>'MEDIDAS ML'!L236</f>
        <v>28990</v>
      </c>
      <c r="M4254" s="6" t="str">
        <f>'MEDIDAS ML'!M236</f>
        <v>Sin costo fijo</v>
      </c>
      <c r="N4254" s="7">
        <f>'MEDIDAS ML'!N236</f>
        <v>0</v>
      </c>
      <c r="O4254" s="6" t="str">
        <f>'MEDIDAS ML'!O236</f>
        <v>$19.990-$30.000</v>
      </c>
      <c r="P4254" s="7">
        <f>'MEDIDAS ML'!P236</f>
        <v>3800</v>
      </c>
      <c r="Q4254" s="7">
        <f>'MEDIDAS ML'!Q236</f>
        <v>3800</v>
      </c>
      <c r="R4254" s="23" t="e">
        <f>'MEDIDAS ML'!#REF!</f>
        <v>#REF!</v>
      </c>
      <c r="S4254" s="24" t="e">
        <f>'MEDIDAS ML'!#REF!</f>
        <v>#REF!</v>
      </c>
      <c r="T4254" s="24" t="e">
        <f>'MEDIDAS ML'!#REF!</f>
        <v>#REF!</v>
      </c>
      <c r="U4254" s="24" t="e">
        <f>'MEDIDAS ML'!#REF!</f>
        <v>#REF!</v>
      </c>
      <c r="V4254" s="22" t="e">
        <f>'MEDIDAS ML'!#REF!</f>
        <v>#REF!</v>
      </c>
      <c r="W4254" s="17" t="e">
        <f>'MEDIDAS ML'!#REF!</f>
        <v>#REF!</v>
      </c>
      <c r="X4254" t="e">
        <f>'MEDIDAS ML'!#REF!</f>
        <v>#REF!</v>
      </c>
    </row>
    <row r="4255" spans="1:24" ht="15.75" customHeight="1" x14ac:dyDescent="0.25">
      <c r="A4255" s="6">
        <f>'MEDIDAS ML'!A866</f>
        <v>123</v>
      </c>
      <c r="B4255" s="15">
        <f>'MEDIDAS ML'!B866</f>
        <v>123</v>
      </c>
      <c r="C4255" s="6">
        <f>'MEDIDAS ML'!C866</f>
        <v>123</v>
      </c>
      <c r="D4255" s="6" t="str">
        <f>'MEDIDAS ML'!D866</f>
        <v>10x17x22 cm - 1725 grs</v>
      </c>
      <c r="E4255" s="16">
        <f>'MEDIDAS ML'!E866</f>
        <v>10</v>
      </c>
      <c r="F4255" s="16">
        <f>'MEDIDAS ML'!F866</f>
        <v>17</v>
      </c>
      <c r="G4255" s="16">
        <f>'MEDIDAS ML'!G866</f>
        <v>22</v>
      </c>
      <c r="H4255" s="16">
        <f>'MEDIDAS ML'!H866</f>
        <v>1.7250000000000001</v>
      </c>
      <c r="I4255" s="16">
        <f>'MEDIDAS ML'!I866</f>
        <v>0.93500000000000005</v>
      </c>
      <c r="J4255" s="6" t="str">
        <f>'MEDIDAS ML'!J866</f>
        <v>Se calcula por Peso</v>
      </c>
      <c r="K4255" s="16">
        <f>'MEDIDAS ML'!K866</f>
        <v>1.7250000000000001</v>
      </c>
      <c r="L4255" s="7">
        <f>'MEDIDAS ML'!L866</f>
        <v>19992</v>
      </c>
      <c r="M4255" s="6" t="str">
        <f>'MEDIDAS ML'!M866</f>
        <v>Sin costo fijo</v>
      </c>
      <c r="N4255" s="7">
        <f>'MEDIDAS ML'!N866</f>
        <v>0</v>
      </c>
      <c r="O4255" s="6" t="str">
        <f>'MEDIDAS ML'!O866</f>
        <v>$19.990-$30.000</v>
      </c>
      <c r="P4255" s="7">
        <f>'MEDIDAS ML'!P866</f>
        <v>2640</v>
      </c>
      <c r="Q4255" s="7">
        <f>'MEDIDAS ML'!Q866</f>
        <v>2640</v>
      </c>
      <c r="R4255" s="23" t="e">
        <f>'MEDIDAS ML'!#REF!</f>
        <v>#REF!</v>
      </c>
      <c r="S4255" s="24" t="e">
        <f>'MEDIDAS ML'!#REF!</f>
        <v>#REF!</v>
      </c>
      <c r="T4255" s="24" t="e">
        <f>'MEDIDAS ML'!#REF!</f>
        <v>#REF!</v>
      </c>
      <c r="U4255" s="24" t="e">
        <f>'MEDIDAS ML'!#REF!</f>
        <v>#REF!</v>
      </c>
      <c r="V4255" s="22" t="e">
        <f>'MEDIDAS ML'!#REF!</f>
        <v>#REF!</v>
      </c>
      <c r="W4255" s="17" t="e">
        <f>'MEDIDAS ML'!#REF!</f>
        <v>#REF!</v>
      </c>
      <c r="X4255" t="e">
        <f>'MEDIDAS ML'!#REF!</f>
        <v>#REF!</v>
      </c>
    </row>
    <row r="4256" spans="1:24" ht="15.75" customHeight="1" x14ac:dyDescent="0.25">
      <c r="A4256" s="6">
        <f>'MEDIDAS ML'!A867</f>
        <v>123</v>
      </c>
      <c r="B4256" s="15">
        <f>'MEDIDAS ML'!B867</f>
        <v>123</v>
      </c>
      <c r="C4256" s="6">
        <f>'MEDIDAS ML'!C867</f>
        <v>123</v>
      </c>
      <c r="D4256" s="6" t="str">
        <f>'MEDIDAS ML'!D867</f>
        <v>6x24x30 cm - 1725 grs</v>
      </c>
      <c r="E4256" s="16">
        <f>'MEDIDAS ML'!E867</f>
        <v>6</v>
      </c>
      <c r="F4256" s="16">
        <f>'MEDIDAS ML'!F867</f>
        <v>24</v>
      </c>
      <c r="G4256" s="16">
        <f>'MEDIDAS ML'!G867</f>
        <v>30</v>
      </c>
      <c r="H4256" s="16">
        <f>'MEDIDAS ML'!H867</f>
        <v>1.7250000000000001</v>
      </c>
      <c r="I4256" s="16">
        <f>'MEDIDAS ML'!I867</f>
        <v>1.08</v>
      </c>
      <c r="J4256" s="6" t="str">
        <f>'MEDIDAS ML'!J867</f>
        <v>Se calcula por Peso</v>
      </c>
      <c r="K4256" s="16">
        <f>'MEDIDAS ML'!K867</f>
        <v>1.7250000000000001</v>
      </c>
      <c r="L4256" s="7">
        <f>'MEDIDAS ML'!L867</f>
        <v>19992</v>
      </c>
      <c r="M4256" s="6" t="str">
        <f>'MEDIDAS ML'!M867</f>
        <v>Sin costo fijo</v>
      </c>
      <c r="N4256" s="7">
        <f>'MEDIDAS ML'!N867</f>
        <v>0</v>
      </c>
      <c r="O4256" s="6" t="str">
        <f>'MEDIDAS ML'!O867</f>
        <v>$19.990-$30.000</v>
      </c>
      <c r="P4256" s="7">
        <f>'MEDIDAS ML'!P867</f>
        <v>2640</v>
      </c>
      <c r="Q4256" s="7">
        <f>'MEDIDAS ML'!Q867</f>
        <v>2640</v>
      </c>
      <c r="R4256" s="23" t="e">
        <f>'MEDIDAS ML'!#REF!</f>
        <v>#REF!</v>
      </c>
      <c r="S4256" s="24" t="e">
        <f>'MEDIDAS ML'!#REF!</f>
        <v>#REF!</v>
      </c>
      <c r="T4256" s="24" t="e">
        <f>'MEDIDAS ML'!#REF!</f>
        <v>#REF!</v>
      </c>
      <c r="U4256" s="24" t="e">
        <f>'MEDIDAS ML'!#REF!</f>
        <v>#REF!</v>
      </c>
      <c r="V4256" s="22" t="e">
        <f>'MEDIDAS ML'!#REF!</f>
        <v>#REF!</v>
      </c>
      <c r="W4256" s="17" t="e">
        <f>'MEDIDAS ML'!#REF!</f>
        <v>#REF!</v>
      </c>
      <c r="X4256" t="e">
        <f>'MEDIDAS ML'!#REF!</f>
        <v>#REF!</v>
      </c>
    </row>
    <row r="4257" spans="1:24" ht="15.75" customHeight="1" x14ac:dyDescent="0.25">
      <c r="A4257" s="6">
        <f>'MEDIDAS ML'!A1470</f>
        <v>123</v>
      </c>
      <c r="B4257" s="15">
        <f>'MEDIDAS ML'!B1470</f>
        <v>123</v>
      </c>
      <c r="C4257" s="6">
        <f>'MEDIDAS ML'!C1470</f>
        <v>123</v>
      </c>
      <c r="D4257" s="6" t="str">
        <f>'MEDIDAS ML'!D1470</f>
        <v>10x23x28 cm - 892 grs</v>
      </c>
      <c r="E4257" s="16">
        <f>'MEDIDAS ML'!E1470</f>
        <v>10</v>
      </c>
      <c r="F4257" s="16">
        <f>'MEDIDAS ML'!F1470</f>
        <v>23</v>
      </c>
      <c r="G4257" s="16">
        <f>'MEDIDAS ML'!G1470</f>
        <v>28</v>
      </c>
      <c r="H4257" s="16">
        <f>'MEDIDAS ML'!H1470</f>
        <v>0.89200000000000002</v>
      </c>
      <c r="I4257" s="16">
        <f>'MEDIDAS ML'!I1470</f>
        <v>1.61</v>
      </c>
      <c r="J4257" s="6" t="str">
        <f>'MEDIDAS ML'!J1470</f>
        <v>Se calcula por P volum</v>
      </c>
      <c r="K4257" s="16">
        <f>'MEDIDAS ML'!K1470</f>
        <v>1.61</v>
      </c>
      <c r="L4257" s="7">
        <f>'MEDIDAS ML'!L1470</f>
        <v>19992</v>
      </c>
      <c r="M4257" s="6" t="str">
        <f>'MEDIDAS ML'!M1470</f>
        <v>Sin costo fijo</v>
      </c>
      <c r="N4257" s="7">
        <f>'MEDIDAS ML'!N1470</f>
        <v>0</v>
      </c>
      <c r="O4257" s="6" t="str">
        <f>'MEDIDAS ML'!O1470</f>
        <v>$19.990-$30.000</v>
      </c>
      <c r="P4257" s="7">
        <f>'MEDIDAS ML'!P1470</f>
        <v>2640</v>
      </c>
      <c r="Q4257" s="7">
        <f>'MEDIDAS ML'!Q1470</f>
        <v>2640</v>
      </c>
      <c r="R4257" s="23" t="e">
        <f>'MEDIDAS ML'!#REF!</f>
        <v>#REF!</v>
      </c>
      <c r="S4257" s="24" t="e">
        <f>'MEDIDAS ML'!#REF!</f>
        <v>#REF!</v>
      </c>
      <c r="T4257" s="24" t="e">
        <f>'MEDIDAS ML'!#REF!</f>
        <v>#REF!</v>
      </c>
      <c r="U4257" s="24" t="e">
        <f>'MEDIDAS ML'!#REF!</f>
        <v>#REF!</v>
      </c>
      <c r="V4257" s="22" t="e">
        <f>'MEDIDAS ML'!#REF!</f>
        <v>#REF!</v>
      </c>
      <c r="W4257" s="17" t="e">
        <f>'MEDIDAS ML'!#REF!</f>
        <v>#REF!</v>
      </c>
      <c r="X4257" t="e">
        <f>'MEDIDAS ML'!#REF!</f>
        <v>#REF!</v>
      </c>
    </row>
    <row r="4258" spans="1:24" ht="15.75" customHeight="1" x14ac:dyDescent="0.25">
      <c r="A4258" s="6">
        <f>'MEDIDAS ML'!A1654</f>
        <v>123</v>
      </c>
      <c r="B4258" s="15">
        <f>'MEDIDAS ML'!B1654</f>
        <v>123</v>
      </c>
      <c r="C4258" s="6">
        <f>'MEDIDAS ML'!C1654</f>
        <v>123</v>
      </c>
      <c r="D4258" s="6" t="str">
        <f>'MEDIDAS ML'!D1654</f>
        <v>14x21x24 cm - 702 grs</v>
      </c>
      <c r="E4258" s="16">
        <f>'MEDIDAS ML'!E1654</f>
        <v>14</v>
      </c>
      <c r="F4258" s="16">
        <f>'MEDIDAS ML'!F1654</f>
        <v>21</v>
      </c>
      <c r="G4258" s="16">
        <f>'MEDIDAS ML'!G1654</f>
        <v>24</v>
      </c>
      <c r="H4258" s="16">
        <f>'MEDIDAS ML'!H1654</f>
        <v>0.70199999999999996</v>
      </c>
      <c r="I4258" s="16">
        <f>'MEDIDAS ML'!I1654</f>
        <v>1.764</v>
      </c>
      <c r="J4258" s="6" t="str">
        <f>'MEDIDAS ML'!J1654</f>
        <v>Se calcula por P volum</v>
      </c>
      <c r="K4258" s="16">
        <f>'MEDIDAS ML'!K1654</f>
        <v>1.764</v>
      </c>
      <c r="L4258" s="7">
        <f>'MEDIDAS ML'!L1654</f>
        <v>19992</v>
      </c>
      <c r="M4258" s="6" t="str">
        <f>'MEDIDAS ML'!M1654</f>
        <v>Sin costo fijo</v>
      </c>
      <c r="N4258" s="7">
        <f>'MEDIDAS ML'!N1654</f>
        <v>0</v>
      </c>
      <c r="O4258" s="6" t="str">
        <f>'MEDIDAS ML'!O1654</f>
        <v>$19.990-$30.000</v>
      </c>
      <c r="P4258" s="7">
        <f>'MEDIDAS ML'!P1654</f>
        <v>2640</v>
      </c>
      <c r="Q4258" s="7">
        <f>'MEDIDAS ML'!Q1654</f>
        <v>2640</v>
      </c>
      <c r="R4258" s="23" t="e">
        <f>'MEDIDAS ML'!#REF!</f>
        <v>#REF!</v>
      </c>
      <c r="S4258" s="24" t="e">
        <f>'MEDIDAS ML'!#REF!</f>
        <v>#REF!</v>
      </c>
      <c r="T4258" s="24" t="e">
        <f>'MEDIDAS ML'!#REF!</f>
        <v>#REF!</v>
      </c>
      <c r="U4258" s="24" t="e">
        <f>'MEDIDAS ML'!#REF!</f>
        <v>#REF!</v>
      </c>
      <c r="V4258" s="22" t="e">
        <f>'MEDIDAS ML'!#REF!</f>
        <v>#REF!</v>
      </c>
      <c r="W4258" s="17" t="e">
        <f>'MEDIDAS ML'!#REF!</f>
        <v>#REF!</v>
      </c>
      <c r="X4258" t="e">
        <f>'MEDIDAS ML'!#REF!</f>
        <v>#REF!</v>
      </c>
    </row>
    <row r="4259" spans="1:24" ht="15.75" customHeight="1" x14ac:dyDescent="0.25">
      <c r="A4259" s="6">
        <f>'MEDIDAS ML'!A173</f>
        <v>123</v>
      </c>
      <c r="B4259" s="15">
        <f>'MEDIDAS ML'!B173</f>
        <v>123</v>
      </c>
      <c r="C4259" s="6">
        <f>'MEDIDAS ML'!C173</f>
        <v>123</v>
      </c>
      <c r="D4259" s="6" t="str">
        <f>'MEDIDAS ML'!D173</f>
        <v>18x19x23 cm - 5720 grs</v>
      </c>
      <c r="E4259" s="16">
        <f>'MEDIDAS ML'!E173</f>
        <v>18</v>
      </c>
      <c r="F4259" s="16">
        <f>'MEDIDAS ML'!F173</f>
        <v>19</v>
      </c>
      <c r="G4259" s="16">
        <f>'MEDIDAS ML'!G173</f>
        <v>23</v>
      </c>
      <c r="H4259" s="16">
        <f>'MEDIDAS ML'!H173</f>
        <v>5.72</v>
      </c>
      <c r="I4259" s="16">
        <f>'MEDIDAS ML'!I173</f>
        <v>1.9664999999999999</v>
      </c>
      <c r="J4259" s="6" t="str">
        <f>'MEDIDAS ML'!J173</f>
        <v>Se calcula por Peso</v>
      </c>
      <c r="K4259" s="16">
        <f>'MEDIDAS ML'!K173</f>
        <v>5.72</v>
      </c>
      <c r="L4259" s="7">
        <f>'MEDIDAS ML'!L173</f>
        <v>28895</v>
      </c>
      <c r="M4259" s="6" t="str">
        <f>'MEDIDAS ML'!M173</f>
        <v>Sin costo fijo</v>
      </c>
      <c r="N4259" s="7">
        <f>'MEDIDAS ML'!N173</f>
        <v>0</v>
      </c>
      <c r="O4259" s="6" t="str">
        <f>'MEDIDAS ML'!O173</f>
        <v>$19.990-$30.000</v>
      </c>
      <c r="P4259" s="7">
        <f>'MEDIDAS ML'!P173</f>
        <v>3800</v>
      </c>
      <c r="Q4259" s="7">
        <f>'MEDIDAS ML'!Q173</f>
        <v>3800</v>
      </c>
      <c r="R4259" s="23" t="e">
        <f>'MEDIDAS ML'!#REF!</f>
        <v>#REF!</v>
      </c>
      <c r="S4259" s="24" t="e">
        <f>'MEDIDAS ML'!#REF!</f>
        <v>#REF!</v>
      </c>
      <c r="T4259" s="24" t="e">
        <f>'MEDIDAS ML'!#REF!</f>
        <v>#REF!</v>
      </c>
      <c r="U4259" s="24" t="e">
        <f>'MEDIDAS ML'!#REF!</f>
        <v>#REF!</v>
      </c>
      <c r="V4259" s="22" t="e">
        <f>'MEDIDAS ML'!#REF!</f>
        <v>#REF!</v>
      </c>
      <c r="W4259" s="17" t="e">
        <f>'MEDIDAS ML'!#REF!</f>
        <v>#REF!</v>
      </c>
      <c r="X4259" t="e">
        <f>'MEDIDAS ML'!#REF!</f>
        <v>#REF!</v>
      </c>
    </row>
    <row r="4260" spans="1:24" ht="15.75" customHeight="1" x14ac:dyDescent="0.25">
      <c r="A4260" s="6">
        <f>'MEDIDAS ML'!A174</f>
        <v>123</v>
      </c>
      <c r="B4260" s="15">
        <f>'MEDIDAS ML'!B174</f>
        <v>123</v>
      </c>
      <c r="C4260" s="6">
        <f>'MEDIDAS ML'!C174</f>
        <v>123</v>
      </c>
      <c r="D4260" s="6" t="str">
        <f>'MEDIDAS ML'!D174</f>
        <v>18x19x23 cm - 5720 grs</v>
      </c>
      <c r="E4260" s="16">
        <f>'MEDIDAS ML'!E174</f>
        <v>18</v>
      </c>
      <c r="F4260" s="16">
        <f>'MEDIDAS ML'!F174</f>
        <v>19</v>
      </c>
      <c r="G4260" s="16">
        <f>'MEDIDAS ML'!G174</f>
        <v>23</v>
      </c>
      <c r="H4260" s="16">
        <f>'MEDIDAS ML'!H174</f>
        <v>5.72</v>
      </c>
      <c r="I4260" s="16">
        <f>'MEDIDAS ML'!I174</f>
        <v>1.9664999999999999</v>
      </c>
      <c r="J4260" s="6" t="str">
        <f>'MEDIDAS ML'!J174</f>
        <v>Se calcula por Peso</v>
      </c>
      <c r="K4260" s="16">
        <f>'MEDIDAS ML'!K174</f>
        <v>5.72</v>
      </c>
      <c r="L4260" s="7">
        <f>'MEDIDAS ML'!L174</f>
        <v>28895</v>
      </c>
      <c r="M4260" s="6" t="str">
        <f>'MEDIDAS ML'!M174</f>
        <v>Sin costo fijo</v>
      </c>
      <c r="N4260" s="7">
        <f>'MEDIDAS ML'!N174</f>
        <v>0</v>
      </c>
      <c r="O4260" s="6" t="str">
        <f>'MEDIDAS ML'!O174</f>
        <v>$19.990-$30.000</v>
      </c>
      <c r="P4260" s="7">
        <f>'MEDIDAS ML'!P174</f>
        <v>3800</v>
      </c>
      <c r="Q4260" s="7">
        <f>'MEDIDAS ML'!Q174</f>
        <v>3800</v>
      </c>
      <c r="R4260" s="23" t="e">
        <f>'MEDIDAS ML'!#REF!</f>
        <v>#REF!</v>
      </c>
      <c r="S4260" s="24" t="e">
        <f>'MEDIDAS ML'!#REF!</f>
        <v>#REF!</v>
      </c>
      <c r="T4260" s="24" t="e">
        <f>'MEDIDAS ML'!#REF!</f>
        <v>#REF!</v>
      </c>
      <c r="U4260" s="24" t="e">
        <f>'MEDIDAS ML'!#REF!</f>
        <v>#REF!</v>
      </c>
      <c r="V4260" s="22" t="e">
        <f>'MEDIDAS ML'!#REF!</f>
        <v>#REF!</v>
      </c>
      <c r="W4260" s="17" t="e">
        <f>'MEDIDAS ML'!#REF!</f>
        <v>#REF!</v>
      </c>
      <c r="X4260" t="e">
        <f>'MEDIDAS ML'!#REF!</f>
        <v>#REF!</v>
      </c>
    </row>
    <row r="4261" spans="1:24" ht="15.75" customHeight="1" x14ac:dyDescent="0.25">
      <c r="A4261" s="6">
        <f>'MEDIDAS ML'!A650</f>
        <v>123</v>
      </c>
      <c r="B4261" s="15">
        <f>'MEDIDAS ML'!B650</f>
        <v>123</v>
      </c>
      <c r="C4261" s="6">
        <f>'MEDIDAS ML'!C650</f>
        <v>123</v>
      </c>
      <c r="D4261" s="6" t="str">
        <f>'MEDIDAS ML'!D650</f>
        <v>9x25x69 cm - 2455 grs</v>
      </c>
      <c r="E4261" s="16">
        <f>'MEDIDAS ML'!E650</f>
        <v>9</v>
      </c>
      <c r="F4261" s="16">
        <f>'MEDIDAS ML'!F650</f>
        <v>25</v>
      </c>
      <c r="G4261" s="16">
        <f>'MEDIDAS ML'!G650</f>
        <v>69</v>
      </c>
      <c r="H4261" s="16">
        <f>'MEDIDAS ML'!H650</f>
        <v>2.4550000000000001</v>
      </c>
      <c r="I4261" s="16">
        <f>'MEDIDAS ML'!I650</f>
        <v>3.8812500000000001</v>
      </c>
      <c r="J4261" s="6" t="str">
        <f>'MEDIDAS ML'!J650</f>
        <v>Se calcula por P volum</v>
      </c>
      <c r="K4261" s="16">
        <f>'MEDIDAS ML'!K650</f>
        <v>3.8812500000000001</v>
      </c>
      <c r="L4261" s="7">
        <f>'MEDIDAS ML'!L650</f>
        <v>22990</v>
      </c>
      <c r="M4261" s="6" t="str">
        <f>'MEDIDAS ML'!M650</f>
        <v>Sin costo fijo</v>
      </c>
      <c r="N4261" s="7">
        <f>'MEDIDAS ML'!N650</f>
        <v>0</v>
      </c>
      <c r="O4261" s="6" t="str">
        <f>'MEDIDAS ML'!O650</f>
        <v>$19.990-$30.000</v>
      </c>
      <c r="P4261" s="7">
        <f>'MEDIDAS ML'!P650</f>
        <v>3040</v>
      </c>
      <c r="Q4261" s="7">
        <f>'MEDIDAS ML'!Q650</f>
        <v>3040</v>
      </c>
      <c r="R4261" s="23" t="e">
        <f>'MEDIDAS ML'!#REF!</f>
        <v>#REF!</v>
      </c>
      <c r="S4261" s="24" t="e">
        <f>'MEDIDAS ML'!#REF!</f>
        <v>#REF!</v>
      </c>
      <c r="T4261" s="24" t="e">
        <f>'MEDIDAS ML'!#REF!</f>
        <v>#REF!</v>
      </c>
      <c r="U4261" s="24" t="e">
        <f>'MEDIDAS ML'!#REF!</f>
        <v>#REF!</v>
      </c>
      <c r="V4261" s="22" t="e">
        <f>'MEDIDAS ML'!#REF!</f>
        <v>#REF!</v>
      </c>
      <c r="W4261" s="17" t="e">
        <f>'MEDIDAS ML'!#REF!</f>
        <v>#REF!</v>
      </c>
      <c r="X4261" t="e">
        <f>'MEDIDAS ML'!#REF!</f>
        <v>#REF!</v>
      </c>
    </row>
    <row r="4262" spans="1:24" ht="15.75" customHeight="1" x14ac:dyDescent="0.25">
      <c r="A4262" s="6">
        <f>'MEDIDAS ML'!A651</f>
        <v>123</v>
      </c>
      <c r="B4262" s="15">
        <f>'MEDIDAS ML'!B651</f>
        <v>123</v>
      </c>
      <c r="C4262" s="6">
        <f>'MEDIDAS ML'!C651</f>
        <v>123</v>
      </c>
      <c r="D4262" s="6" t="str">
        <f>'MEDIDAS ML'!D651</f>
        <v>9x25x69 cm - 2455 grs</v>
      </c>
      <c r="E4262" s="16">
        <f>'MEDIDAS ML'!E651</f>
        <v>9</v>
      </c>
      <c r="F4262" s="16">
        <f>'MEDIDAS ML'!F651</f>
        <v>25</v>
      </c>
      <c r="G4262" s="16">
        <f>'MEDIDAS ML'!G651</f>
        <v>69</v>
      </c>
      <c r="H4262" s="16">
        <f>'MEDIDAS ML'!H651</f>
        <v>2.4550000000000001</v>
      </c>
      <c r="I4262" s="16">
        <f>'MEDIDAS ML'!I651</f>
        <v>3.8812500000000001</v>
      </c>
      <c r="J4262" s="6" t="str">
        <f>'MEDIDAS ML'!J651</f>
        <v>Se calcula por P volum</v>
      </c>
      <c r="K4262" s="16">
        <f>'MEDIDAS ML'!K651</f>
        <v>3.8812500000000001</v>
      </c>
      <c r="L4262" s="7">
        <f>'MEDIDAS ML'!L651</f>
        <v>22990</v>
      </c>
      <c r="M4262" s="6" t="str">
        <f>'MEDIDAS ML'!M651</f>
        <v>Sin costo fijo</v>
      </c>
      <c r="N4262" s="7">
        <f>'MEDIDAS ML'!N651</f>
        <v>0</v>
      </c>
      <c r="O4262" s="6" t="str">
        <f>'MEDIDAS ML'!O651</f>
        <v>$19.990-$30.000</v>
      </c>
      <c r="P4262" s="7">
        <f>'MEDIDAS ML'!P651</f>
        <v>3040</v>
      </c>
      <c r="Q4262" s="7">
        <f>'MEDIDAS ML'!Q651</f>
        <v>3040</v>
      </c>
      <c r="R4262" s="23" t="e">
        <f>'MEDIDAS ML'!#REF!</f>
        <v>#REF!</v>
      </c>
      <c r="S4262" s="24" t="e">
        <f>'MEDIDAS ML'!#REF!</f>
        <v>#REF!</v>
      </c>
      <c r="T4262" s="24" t="e">
        <f>'MEDIDAS ML'!#REF!</f>
        <v>#REF!</v>
      </c>
      <c r="U4262" s="24" t="e">
        <f>'MEDIDAS ML'!#REF!</f>
        <v>#REF!</v>
      </c>
      <c r="V4262" s="22" t="e">
        <f>'MEDIDAS ML'!#REF!</f>
        <v>#REF!</v>
      </c>
      <c r="W4262" s="17" t="e">
        <f>'MEDIDAS ML'!#REF!</f>
        <v>#REF!</v>
      </c>
      <c r="X4262" t="e">
        <f>'MEDIDAS ML'!#REF!</f>
        <v>#REF!</v>
      </c>
    </row>
    <row r="4263" spans="1:24" ht="15.75" customHeight="1" x14ac:dyDescent="0.25">
      <c r="A4263" s="6">
        <f>'MEDIDAS ML'!A948</f>
        <v>123</v>
      </c>
      <c r="B4263" s="15">
        <f>'MEDIDAS ML'!B948</f>
        <v>123</v>
      </c>
      <c r="C4263" s="6">
        <f>'MEDIDAS ML'!C948</f>
        <v>123</v>
      </c>
      <c r="D4263" s="6" t="str">
        <f>'MEDIDAS ML'!D948</f>
        <v>16x30x32 cm - 1530 grs</v>
      </c>
      <c r="E4263" s="16">
        <f>'MEDIDAS ML'!E948</f>
        <v>16</v>
      </c>
      <c r="F4263" s="16">
        <f>'MEDIDAS ML'!F948</f>
        <v>30</v>
      </c>
      <c r="G4263" s="16">
        <f>'MEDIDAS ML'!G948</f>
        <v>32</v>
      </c>
      <c r="H4263" s="16">
        <f>'MEDIDAS ML'!H948</f>
        <v>1.53</v>
      </c>
      <c r="I4263" s="16">
        <f>'MEDIDAS ML'!I948</f>
        <v>3.84</v>
      </c>
      <c r="J4263" s="6" t="str">
        <f>'MEDIDAS ML'!J948</f>
        <v>Se calcula por P volum</v>
      </c>
      <c r="K4263" s="16">
        <f>'MEDIDAS ML'!K948</f>
        <v>3.84</v>
      </c>
      <c r="L4263" s="7">
        <f>'MEDIDAS ML'!L948</f>
        <v>22990</v>
      </c>
      <c r="M4263" s="6" t="str">
        <f>'MEDIDAS ML'!M948</f>
        <v>Sin costo fijo</v>
      </c>
      <c r="N4263" s="7">
        <f>'MEDIDAS ML'!N948</f>
        <v>0</v>
      </c>
      <c r="O4263" s="6" t="str">
        <f>'MEDIDAS ML'!O948</f>
        <v>$19.990-$30.000</v>
      </c>
      <c r="P4263" s="7">
        <f>'MEDIDAS ML'!P948</f>
        <v>3040</v>
      </c>
      <c r="Q4263" s="7">
        <f>'MEDIDAS ML'!Q948</f>
        <v>3040</v>
      </c>
      <c r="R4263" s="23" t="e">
        <f>'MEDIDAS ML'!#REF!</f>
        <v>#REF!</v>
      </c>
      <c r="S4263" s="24" t="e">
        <f>'MEDIDAS ML'!#REF!</f>
        <v>#REF!</v>
      </c>
      <c r="T4263" s="24" t="e">
        <f>'MEDIDAS ML'!#REF!</f>
        <v>#REF!</v>
      </c>
      <c r="U4263" s="24" t="e">
        <f>'MEDIDAS ML'!#REF!</f>
        <v>#REF!</v>
      </c>
      <c r="V4263" s="22" t="e">
        <f>'MEDIDAS ML'!#REF!</f>
        <v>#REF!</v>
      </c>
      <c r="W4263" s="17" t="e">
        <f>'MEDIDAS ML'!#REF!</f>
        <v>#REF!</v>
      </c>
      <c r="X4263" t="e">
        <f>'MEDIDAS ML'!#REF!</f>
        <v>#REF!</v>
      </c>
    </row>
    <row r="4264" spans="1:24" ht="15.75" customHeight="1" x14ac:dyDescent="0.25">
      <c r="A4264" s="6">
        <f>'MEDIDAS ML'!A997</f>
        <v>123</v>
      </c>
      <c r="B4264" s="15">
        <f>'MEDIDAS ML'!B997</f>
        <v>123</v>
      </c>
      <c r="C4264" s="6">
        <f>'MEDIDAS ML'!C997</f>
        <v>123</v>
      </c>
      <c r="D4264" s="6" t="str">
        <f>'MEDIDAS ML'!D997</f>
        <v>11x33x43 cm - 1410 grs</v>
      </c>
      <c r="E4264" s="16">
        <f>'MEDIDAS ML'!E997</f>
        <v>11</v>
      </c>
      <c r="F4264" s="16">
        <f>'MEDIDAS ML'!F997</f>
        <v>33</v>
      </c>
      <c r="G4264" s="16">
        <f>'MEDIDAS ML'!G997</f>
        <v>43</v>
      </c>
      <c r="H4264" s="16">
        <f>'MEDIDAS ML'!H997</f>
        <v>1.41</v>
      </c>
      <c r="I4264" s="16">
        <f>'MEDIDAS ML'!I997</f>
        <v>3.90225</v>
      </c>
      <c r="J4264" s="6" t="str">
        <f>'MEDIDAS ML'!J997</f>
        <v>Se calcula por P volum</v>
      </c>
      <c r="K4264" s="16">
        <f>'MEDIDAS ML'!K997</f>
        <v>3.90225</v>
      </c>
      <c r="L4264" s="7">
        <f>'MEDIDAS ML'!L997</f>
        <v>22990</v>
      </c>
      <c r="M4264" s="6" t="str">
        <f>'MEDIDAS ML'!M997</f>
        <v>Sin costo fijo</v>
      </c>
      <c r="N4264" s="7">
        <f>'MEDIDAS ML'!N997</f>
        <v>0</v>
      </c>
      <c r="O4264" s="6" t="str">
        <f>'MEDIDAS ML'!O997</f>
        <v>$19.990-$30.000</v>
      </c>
      <c r="P4264" s="7">
        <f>'MEDIDAS ML'!P997</f>
        <v>3040</v>
      </c>
      <c r="Q4264" s="7">
        <f>'MEDIDAS ML'!Q997</f>
        <v>3040</v>
      </c>
      <c r="R4264" s="23" t="e">
        <f>'MEDIDAS ML'!#REF!</f>
        <v>#REF!</v>
      </c>
      <c r="S4264" s="24" t="e">
        <f>'MEDIDAS ML'!#REF!</f>
        <v>#REF!</v>
      </c>
      <c r="T4264" s="24" t="e">
        <f>'MEDIDAS ML'!#REF!</f>
        <v>#REF!</v>
      </c>
      <c r="U4264" s="24" t="e">
        <f>'MEDIDAS ML'!#REF!</f>
        <v>#REF!</v>
      </c>
      <c r="V4264" s="22" t="e">
        <f>'MEDIDAS ML'!#REF!</f>
        <v>#REF!</v>
      </c>
      <c r="W4264" s="17" t="e">
        <f>'MEDIDAS ML'!#REF!</f>
        <v>#REF!</v>
      </c>
      <c r="X4264" t="e">
        <f>'MEDIDAS ML'!#REF!</f>
        <v>#REF!</v>
      </c>
    </row>
    <row r="4265" spans="1:24" ht="15.75" customHeight="1" x14ac:dyDescent="0.25">
      <c r="A4265" s="6">
        <f>'MEDIDAS ML'!A1004</f>
        <v>123</v>
      </c>
      <c r="B4265" s="15">
        <f>'MEDIDAS ML'!B1004</f>
        <v>123</v>
      </c>
      <c r="C4265" s="6">
        <f>'MEDIDAS ML'!C1004</f>
        <v>123</v>
      </c>
      <c r="D4265" s="6" t="str">
        <f>'MEDIDAS ML'!D1004</f>
        <v>19x22x35 cm - 1408 grs</v>
      </c>
      <c r="E4265" s="16">
        <f>'MEDIDAS ML'!E1004</f>
        <v>19</v>
      </c>
      <c r="F4265" s="16">
        <f>'MEDIDAS ML'!F1004</f>
        <v>22</v>
      </c>
      <c r="G4265" s="16">
        <f>'MEDIDAS ML'!G1004</f>
        <v>35</v>
      </c>
      <c r="H4265" s="16">
        <f>'MEDIDAS ML'!H1004</f>
        <v>1.4079999999999999</v>
      </c>
      <c r="I4265" s="16">
        <f>'MEDIDAS ML'!I1004</f>
        <v>3.6575000000000002</v>
      </c>
      <c r="J4265" s="6" t="str">
        <f>'MEDIDAS ML'!J1004</f>
        <v>Se calcula por P volum</v>
      </c>
      <c r="K4265" s="16">
        <f>'MEDIDAS ML'!K1004</f>
        <v>3.6575000000000002</v>
      </c>
      <c r="L4265" s="7">
        <f>'MEDIDAS ML'!L1004</f>
        <v>22990</v>
      </c>
      <c r="M4265" s="6" t="str">
        <f>'MEDIDAS ML'!M1004</f>
        <v>Sin costo fijo</v>
      </c>
      <c r="N4265" s="7">
        <f>'MEDIDAS ML'!N1004</f>
        <v>0</v>
      </c>
      <c r="O4265" s="6" t="str">
        <f>'MEDIDAS ML'!O1004</f>
        <v>$19.990-$30.000</v>
      </c>
      <c r="P4265" s="7">
        <f>'MEDIDAS ML'!P1004</f>
        <v>3040</v>
      </c>
      <c r="Q4265" s="7">
        <f>'MEDIDAS ML'!Q1004</f>
        <v>3040</v>
      </c>
      <c r="R4265" s="23" t="e">
        <f>'MEDIDAS ML'!#REF!</f>
        <v>#REF!</v>
      </c>
      <c r="S4265" s="24" t="e">
        <f>'MEDIDAS ML'!#REF!</f>
        <v>#REF!</v>
      </c>
      <c r="T4265" s="24" t="e">
        <f>'MEDIDAS ML'!#REF!</f>
        <v>#REF!</v>
      </c>
      <c r="U4265" s="24" t="e">
        <f>'MEDIDAS ML'!#REF!</f>
        <v>#REF!</v>
      </c>
      <c r="V4265" s="22" t="e">
        <f>'MEDIDAS ML'!#REF!</f>
        <v>#REF!</v>
      </c>
      <c r="W4265" s="17" t="e">
        <f>'MEDIDAS ML'!#REF!</f>
        <v>#REF!</v>
      </c>
      <c r="X4265" t="e">
        <f>'MEDIDAS ML'!#REF!</f>
        <v>#REF!</v>
      </c>
    </row>
    <row r="4266" spans="1:24" ht="15.75" customHeight="1" x14ac:dyDescent="0.25">
      <c r="A4266" s="6">
        <f>'MEDIDAS ML'!A1005</f>
        <v>123</v>
      </c>
      <c r="B4266" s="15">
        <f>'MEDIDAS ML'!B1005</f>
        <v>123</v>
      </c>
      <c r="C4266" s="6">
        <f>'MEDIDAS ML'!C1005</f>
        <v>123</v>
      </c>
      <c r="D4266" s="6" t="str">
        <f>'MEDIDAS ML'!D1005</f>
        <v>19x22x35 cm - 1408 grs</v>
      </c>
      <c r="E4266" s="16">
        <f>'MEDIDAS ML'!E1005</f>
        <v>19</v>
      </c>
      <c r="F4266" s="16">
        <f>'MEDIDAS ML'!F1005</f>
        <v>22</v>
      </c>
      <c r="G4266" s="16">
        <f>'MEDIDAS ML'!G1005</f>
        <v>35</v>
      </c>
      <c r="H4266" s="16">
        <f>'MEDIDAS ML'!H1005</f>
        <v>1.4079999999999999</v>
      </c>
      <c r="I4266" s="16">
        <f>'MEDIDAS ML'!I1005</f>
        <v>3.6575000000000002</v>
      </c>
      <c r="J4266" s="6" t="str">
        <f>'MEDIDAS ML'!J1005</f>
        <v>Se calcula por P volum</v>
      </c>
      <c r="K4266" s="16">
        <f>'MEDIDAS ML'!K1005</f>
        <v>3.6575000000000002</v>
      </c>
      <c r="L4266" s="7">
        <f>'MEDIDAS ML'!L1005</f>
        <v>22990</v>
      </c>
      <c r="M4266" s="6" t="str">
        <f>'MEDIDAS ML'!M1005</f>
        <v>Sin costo fijo</v>
      </c>
      <c r="N4266" s="7">
        <f>'MEDIDAS ML'!N1005</f>
        <v>0</v>
      </c>
      <c r="O4266" s="6" t="str">
        <f>'MEDIDAS ML'!O1005</f>
        <v>$19.990-$30.000</v>
      </c>
      <c r="P4266" s="7">
        <f>'MEDIDAS ML'!P1005</f>
        <v>3040</v>
      </c>
      <c r="Q4266" s="7">
        <f>'MEDIDAS ML'!Q1005</f>
        <v>3040</v>
      </c>
      <c r="R4266" s="23" t="e">
        <f>'MEDIDAS ML'!#REF!</f>
        <v>#REF!</v>
      </c>
      <c r="S4266" s="24" t="e">
        <f>'MEDIDAS ML'!#REF!</f>
        <v>#REF!</v>
      </c>
      <c r="T4266" s="24" t="e">
        <f>'MEDIDAS ML'!#REF!</f>
        <v>#REF!</v>
      </c>
      <c r="U4266" s="24" t="e">
        <f>'MEDIDAS ML'!#REF!</f>
        <v>#REF!</v>
      </c>
      <c r="V4266" s="22" t="e">
        <f>'MEDIDAS ML'!#REF!</f>
        <v>#REF!</v>
      </c>
      <c r="W4266" s="17" t="e">
        <f>'MEDIDAS ML'!#REF!</f>
        <v>#REF!</v>
      </c>
      <c r="X4266" t="e">
        <f>'MEDIDAS ML'!#REF!</f>
        <v>#REF!</v>
      </c>
    </row>
    <row r="4267" spans="1:24" ht="15.75" customHeight="1" x14ac:dyDescent="0.25">
      <c r="A4267" s="6">
        <f>'MEDIDAS ML'!A113</f>
        <v>123</v>
      </c>
      <c r="B4267" s="15">
        <f>'MEDIDAS ML'!B113</f>
        <v>123</v>
      </c>
      <c r="C4267" s="6">
        <f>'MEDIDAS ML'!C113</f>
        <v>123</v>
      </c>
      <c r="D4267" s="6" t="str">
        <f>'MEDIDAS ML'!D113</f>
        <v>10x17x102 cm - 7240 grs</v>
      </c>
      <c r="E4267" s="16">
        <f>'MEDIDAS ML'!E113</f>
        <v>10</v>
      </c>
      <c r="F4267" s="16">
        <f>'MEDIDAS ML'!F113</f>
        <v>17</v>
      </c>
      <c r="G4267" s="16">
        <f>'MEDIDAS ML'!G113</f>
        <v>102</v>
      </c>
      <c r="H4267" s="16">
        <f>'MEDIDAS ML'!H113</f>
        <v>7.24</v>
      </c>
      <c r="I4267" s="16">
        <f>'MEDIDAS ML'!I113</f>
        <v>4.335</v>
      </c>
      <c r="J4267" s="6" t="str">
        <f>'MEDIDAS ML'!J113</f>
        <v>Se calcula por Peso</v>
      </c>
      <c r="K4267" s="16">
        <f>'MEDIDAS ML'!K113</f>
        <v>7.24</v>
      </c>
      <c r="L4267" s="7">
        <f>'MEDIDAS ML'!L113</f>
        <v>28990</v>
      </c>
      <c r="M4267" s="6" t="str">
        <f>'MEDIDAS ML'!M113</f>
        <v>Sin costo fijo</v>
      </c>
      <c r="N4267" s="7">
        <f>'MEDIDAS ML'!N113</f>
        <v>0</v>
      </c>
      <c r="O4267" s="6" t="str">
        <f>'MEDIDAS ML'!O113</f>
        <v>$19.990-$30.000</v>
      </c>
      <c r="P4267" s="7">
        <f>'MEDIDAS ML'!P113</f>
        <v>4040</v>
      </c>
      <c r="Q4267" s="7">
        <f>'MEDIDAS ML'!Q113</f>
        <v>4040</v>
      </c>
      <c r="R4267" s="23" t="e">
        <f>'MEDIDAS ML'!#REF!</f>
        <v>#REF!</v>
      </c>
      <c r="S4267" s="24" t="e">
        <f>'MEDIDAS ML'!#REF!</f>
        <v>#REF!</v>
      </c>
      <c r="T4267" s="24" t="e">
        <f>'MEDIDAS ML'!#REF!</f>
        <v>#REF!</v>
      </c>
      <c r="U4267" s="24" t="e">
        <f>'MEDIDAS ML'!#REF!</f>
        <v>#REF!</v>
      </c>
      <c r="V4267" s="22" t="e">
        <f>'MEDIDAS ML'!#REF!</f>
        <v>#REF!</v>
      </c>
      <c r="W4267" s="17" t="e">
        <f>'MEDIDAS ML'!#REF!</f>
        <v>#REF!</v>
      </c>
      <c r="X4267" t="e">
        <f>'MEDIDAS ML'!#REF!</f>
        <v>#REF!</v>
      </c>
    </row>
    <row r="4268" spans="1:24" ht="15.75" customHeight="1" x14ac:dyDescent="0.25">
      <c r="A4268" s="6">
        <f>'MEDIDAS ML'!A400</f>
        <v>123</v>
      </c>
      <c r="B4268" s="15">
        <f>'MEDIDAS ML'!B400</f>
        <v>123</v>
      </c>
      <c r="C4268" s="6">
        <f>'MEDIDAS ML'!C400</f>
        <v>123</v>
      </c>
      <c r="D4268" s="6" t="str">
        <f>'MEDIDAS ML'!D400</f>
        <v>15x25x30 cm - 4550 grs</v>
      </c>
      <c r="E4268" s="16">
        <f>'MEDIDAS ML'!E400</f>
        <v>15</v>
      </c>
      <c r="F4268" s="16">
        <f>'MEDIDAS ML'!F400</f>
        <v>25</v>
      </c>
      <c r="G4268" s="16">
        <f>'MEDIDAS ML'!G400</f>
        <v>30</v>
      </c>
      <c r="H4268" s="16">
        <f>'MEDIDAS ML'!H400</f>
        <v>4.55</v>
      </c>
      <c r="I4268" s="16">
        <f>'MEDIDAS ML'!I400</f>
        <v>2.8125</v>
      </c>
      <c r="J4268" s="6" t="str">
        <f>'MEDIDAS ML'!J400</f>
        <v>Se calcula por Peso</v>
      </c>
      <c r="K4268" s="16">
        <f>'MEDIDAS ML'!K400</f>
        <v>4.55</v>
      </c>
      <c r="L4268" s="7">
        <f>'MEDIDAS ML'!L400</f>
        <v>22290</v>
      </c>
      <c r="M4268" s="6" t="str">
        <f>'MEDIDAS ML'!M400</f>
        <v>Sin costo fijo</v>
      </c>
      <c r="N4268" s="7">
        <f>'MEDIDAS ML'!N400</f>
        <v>0</v>
      </c>
      <c r="O4268" s="6" t="str">
        <f>'MEDIDAS ML'!O400</f>
        <v>$19.990-$30.000</v>
      </c>
      <c r="P4268" s="7">
        <f>'MEDIDAS ML'!P400</f>
        <v>3640</v>
      </c>
      <c r="Q4268" s="7">
        <f>'MEDIDAS ML'!Q400</f>
        <v>3640</v>
      </c>
      <c r="R4268" s="23" t="e">
        <f>'MEDIDAS ML'!#REF!</f>
        <v>#REF!</v>
      </c>
      <c r="S4268" s="24" t="e">
        <f>'MEDIDAS ML'!#REF!</f>
        <v>#REF!</v>
      </c>
      <c r="T4268" s="24" t="e">
        <f>'MEDIDAS ML'!#REF!</f>
        <v>#REF!</v>
      </c>
      <c r="U4268" s="24" t="e">
        <f>'MEDIDAS ML'!#REF!</f>
        <v>#REF!</v>
      </c>
      <c r="V4268" s="22" t="e">
        <f>'MEDIDAS ML'!#REF!</f>
        <v>#REF!</v>
      </c>
      <c r="W4268" s="17" t="e">
        <f>'MEDIDAS ML'!#REF!</f>
        <v>#REF!</v>
      </c>
      <c r="X4268" t="e">
        <f>'MEDIDAS ML'!#REF!</f>
        <v>#REF!</v>
      </c>
    </row>
    <row r="4269" spans="1:24" ht="15.75" customHeight="1" x14ac:dyDescent="0.25">
      <c r="A4269" s="6">
        <f>'MEDIDAS ML'!A510</f>
        <v>123</v>
      </c>
      <c r="B4269" s="15">
        <f>'MEDIDAS ML'!B510</f>
        <v>123</v>
      </c>
      <c r="C4269" s="6">
        <f>'MEDIDAS ML'!C510</f>
        <v>123</v>
      </c>
      <c r="D4269" s="6" t="str">
        <f>'MEDIDAS ML'!D510</f>
        <v>8x15x39 cm - 3050 grs</v>
      </c>
      <c r="E4269" s="16">
        <f>'MEDIDAS ML'!E510</f>
        <v>8</v>
      </c>
      <c r="F4269" s="16">
        <f>'MEDIDAS ML'!F510</f>
        <v>15</v>
      </c>
      <c r="G4269" s="16">
        <f>'MEDIDAS ML'!G510</f>
        <v>39</v>
      </c>
      <c r="H4269" s="16">
        <f>'MEDIDAS ML'!H510</f>
        <v>3.05</v>
      </c>
      <c r="I4269" s="16">
        <f>'MEDIDAS ML'!I510</f>
        <v>1.17</v>
      </c>
      <c r="J4269" s="6" t="str">
        <f>'MEDIDAS ML'!J510</f>
        <v>Se calcula por Peso</v>
      </c>
      <c r="K4269" s="16">
        <f>'MEDIDAS ML'!K510</f>
        <v>3.05</v>
      </c>
      <c r="L4269" s="7">
        <f>'MEDIDAS ML'!L510</f>
        <v>21990</v>
      </c>
      <c r="M4269" s="6" t="str">
        <f>'MEDIDAS ML'!M510</f>
        <v>Sin costo fijo</v>
      </c>
      <c r="N4269" s="7">
        <f>'MEDIDAS ML'!N510</f>
        <v>0</v>
      </c>
      <c r="O4269" s="6" t="str">
        <f>'MEDIDAS ML'!O510</f>
        <v>$19.990-$30.000</v>
      </c>
      <c r="P4269" s="7">
        <f>'MEDIDAS ML'!P510</f>
        <v>3040</v>
      </c>
      <c r="Q4269" s="7">
        <f>'MEDIDAS ML'!Q510</f>
        <v>3040</v>
      </c>
      <c r="R4269" s="23" t="e">
        <f>'MEDIDAS ML'!#REF!</f>
        <v>#REF!</v>
      </c>
      <c r="S4269" s="24" t="e">
        <f>'MEDIDAS ML'!#REF!</f>
        <v>#REF!</v>
      </c>
      <c r="T4269" s="24" t="e">
        <f>'MEDIDAS ML'!#REF!</f>
        <v>#REF!</v>
      </c>
      <c r="U4269" s="24" t="e">
        <f>'MEDIDAS ML'!#REF!</f>
        <v>#REF!</v>
      </c>
      <c r="V4269" s="22" t="e">
        <f>'MEDIDAS ML'!#REF!</f>
        <v>#REF!</v>
      </c>
      <c r="W4269" s="17" t="e">
        <f>'MEDIDAS ML'!#REF!</f>
        <v>#REF!</v>
      </c>
      <c r="X4269" t="e">
        <f>'MEDIDAS ML'!#REF!</f>
        <v>#REF!</v>
      </c>
    </row>
    <row r="4270" spans="1:24" ht="15.75" customHeight="1" x14ac:dyDescent="0.25">
      <c r="A4270" s="6">
        <f>'MEDIDAS ML'!A511</f>
        <v>123</v>
      </c>
      <c r="B4270" s="15">
        <f>'MEDIDAS ML'!B511</f>
        <v>123</v>
      </c>
      <c r="C4270" s="6">
        <f>'MEDIDAS ML'!C511</f>
        <v>123</v>
      </c>
      <c r="D4270" s="6" t="str">
        <f>'MEDIDAS ML'!D511</f>
        <v>8x15x39 cm - 3050 grs</v>
      </c>
      <c r="E4270" s="16">
        <f>'MEDIDAS ML'!E511</f>
        <v>8</v>
      </c>
      <c r="F4270" s="16">
        <f>'MEDIDAS ML'!F511</f>
        <v>15</v>
      </c>
      <c r="G4270" s="16">
        <f>'MEDIDAS ML'!G511</f>
        <v>39</v>
      </c>
      <c r="H4270" s="16">
        <f>'MEDIDAS ML'!H511</f>
        <v>3.05</v>
      </c>
      <c r="I4270" s="16">
        <f>'MEDIDAS ML'!I511</f>
        <v>1.17</v>
      </c>
      <c r="J4270" s="6" t="str">
        <f>'MEDIDAS ML'!J511</f>
        <v>Se calcula por Peso</v>
      </c>
      <c r="K4270" s="16">
        <f>'MEDIDAS ML'!K511</f>
        <v>3.05</v>
      </c>
      <c r="L4270" s="7">
        <f>'MEDIDAS ML'!L511</f>
        <v>21990</v>
      </c>
      <c r="M4270" s="6" t="str">
        <f>'MEDIDAS ML'!M511</f>
        <v>Sin costo fijo</v>
      </c>
      <c r="N4270" s="7">
        <f>'MEDIDAS ML'!N511</f>
        <v>0</v>
      </c>
      <c r="O4270" s="6" t="str">
        <f>'MEDIDAS ML'!O511</f>
        <v>$19.990-$30.000</v>
      </c>
      <c r="P4270" s="7">
        <f>'MEDIDAS ML'!P511</f>
        <v>3040</v>
      </c>
      <c r="Q4270" s="7">
        <f>'MEDIDAS ML'!Q511</f>
        <v>3040</v>
      </c>
      <c r="R4270" s="23" t="e">
        <f>'MEDIDAS ML'!#REF!</f>
        <v>#REF!</v>
      </c>
      <c r="S4270" s="24" t="e">
        <f>'MEDIDAS ML'!#REF!</f>
        <v>#REF!</v>
      </c>
      <c r="T4270" s="24" t="e">
        <f>'MEDIDAS ML'!#REF!</f>
        <v>#REF!</v>
      </c>
      <c r="U4270" s="24" t="e">
        <f>'MEDIDAS ML'!#REF!</f>
        <v>#REF!</v>
      </c>
      <c r="V4270" s="22" t="e">
        <f>'MEDIDAS ML'!#REF!</f>
        <v>#REF!</v>
      </c>
      <c r="W4270" s="17" t="e">
        <f>'MEDIDAS ML'!#REF!</f>
        <v>#REF!</v>
      </c>
      <c r="X4270" t="e">
        <f>'MEDIDAS ML'!#REF!</f>
        <v>#REF!</v>
      </c>
    </row>
    <row r="4271" spans="1:24" ht="15.75" customHeight="1" x14ac:dyDescent="0.25">
      <c r="A4271" s="6">
        <f>'MEDIDAS ML'!A123</f>
        <v>123</v>
      </c>
      <c r="B4271" s="15">
        <f>'MEDIDAS ML'!B123</f>
        <v>123</v>
      </c>
      <c r="C4271" s="6">
        <f>'MEDIDAS ML'!C123</f>
        <v>123</v>
      </c>
      <c r="D4271" s="6" t="str">
        <f>'MEDIDAS ML'!D123</f>
        <v>18x22x25 cm - 6620 grs</v>
      </c>
      <c r="E4271" s="16">
        <f>'MEDIDAS ML'!E123</f>
        <v>18</v>
      </c>
      <c r="F4271" s="16">
        <f>'MEDIDAS ML'!F123</f>
        <v>22</v>
      </c>
      <c r="G4271" s="16">
        <f>'MEDIDAS ML'!G123</f>
        <v>25</v>
      </c>
      <c r="H4271" s="16">
        <f>'MEDIDAS ML'!H123</f>
        <v>6.62</v>
      </c>
      <c r="I4271" s="16">
        <f>'MEDIDAS ML'!I123</f>
        <v>2.4750000000000001</v>
      </c>
      <c r="J4271" s="6" t="str">
        <f>'MEDIDAS ML'!J123</f>
        <v>Se calcula por Peso</v>
      </c>
      <c r="K4271" s="16">
        <f>'MEDIDAS ML'!K123</f>
        <v>6.62</v>
      </c>
      <c r="L4271" s="7">
        <f>'MEDIDAS ML'!L123</f>
        <v>27489</v>
      </c>
      <c r="M4271" s="6" t="str">
        <f>'MEDIDAS ML'!M123</f>
        <v>Sin costo fijo</v>
      </c>
      <c r="N4271" s="7">
        <f>'MEDIDAS ML'!N123</f>
        <v>0</v>
      </c>
      <c r="O4271" s="6" t="str">
        <f>'MEDIDAS ML'!O123</f>
        <v>$19.990-$30.000</v>
      </c>
      <c r="P4271" s="7">
        <f>'MEDIDAS ML'!P123</f>
        <v>4040</v>
      </c>
      <c r="Q4271" s="7">
        <f>'MEDIDAS ML'!Q123</f>
        <v>4040</v>
      </c>
      <c r="R4271" s="23" t="e">
        <f>'MEDIDAS ML'!#REF!</f>
        <v>#REF!</v>
      </c>
      <c r="S4271" s="24" t="e">
        <f>'MEDIDAS ML'!#REF!</f>
        <v>#REF!</v>
      </c>
      <c r="T4271" s="24" t="e">
        <f>'MEDIDAS ML'!#REF!</f>
        <v>#REF!</v>
      </c>
      <c r="U4271" s="24" t="e">
        <f>'MEDIDAS ML'!#REF!</f>
        <v>#REF!</v>
      </c>
      <c r="V4271" s="22" t="e">
        <f>'MEDIDAS ML'!#REF!</f>
        <v>#REF!</v>
      </c>
      <c r="W4271" s="17" t="e">
        <f>'MEDIDAS ML'!#REF!</f>
        <v>#REF!</v>
      </c>
      <c r="X4271" t="e">
        <f>'MEDIDAS ML'!#REF!</f>
        <v>#REF!</v>
      </c>
    </row>
    <row r="4272" spans="1:24" ht="15.75" customHeight="1" x14ac:dyDescent="0.25">
      <c r="A4272" s="6">
        <f>'MEDIDAS ML'!A117</f>
        <v>123</v>
      </c>
      <c r="B4272" s="15">
        <f>'MEDIDAS ML'!B117</f>
        <v>123</v>
      </c>
      <c r="C4272" s="6">
        <f>'MEDIDAS ML'!C117</f>
        <v>123</v>
      </c>
      <c r="D4272" s="6" t="str">
        <f>'MEDIDAS ML'!D117</f>
        <v>15x49x49 cm - 7140 grs</v>
      </c>
      <c r="E4272" s="16">
        <f>'MEDIDAS ML'!E117</f>
        <v>15</v>
      </c>
      <c r="F4272" s="16">
        <f>'MEDIDAS ML'!F117</f>
        <v>49</v>
      </c>
      <c r="G4272" s="16">
        <f>'MEDIDAS ML'!G117</f>
        <v>49</v>
      </c>
      <c r="H4272" s="16">
        <f>'MEDIDAS ML'!H117</f>
        <v>7.14</v>
      </c>
      <c r="I4272" s="16">
        <f>'MEDIDAS ML'!I117</f>
        <v>9.0037500000000001</v>
      </c>
      <c r="J4272" s="6" t="str">
        <f>'MEDIDAS ML'!J117</f>
        <v>Se calcula por P volum</v>
      </c>
      <c r="K4272" s="16">
        <f>'MEDIDAS ML'!K117</f>
        <v>9.0037500000000001</v>
      </c>
      <c r="L4272" s="7">
        <f>'MEDIDAS ML'!L117</f>
        <v>29990</v>
      </c>
      <c r="M4272" s="6" t="str">
        <f>'MEDIDAS ML'!M117</f>
        <v>Sin costo fijo</v>
      </c>
      <c r="N4272" s="7">
        <f>'MEDIDAS ML'!N117</f>
        <v>0</v>
      </c>
      <c r="O4272" s="6" t="str">
        <f>'MEDIDAS ML'!O117</f>
        <v>$19.990-$30.000</v>
      </c>
      <c r="P4272" s="7">
        <f>'MEDIDAS ML'!P117</f>
        <v>4520</v>
      </c>
      <c r="Q4272" s="7">
        <f>'MEDIDAS ML'!Q117</f>
        <v>4520</v>
      </c>
      <c r="R4272" s="23" t="e">
        <f>'MEDIDAS ML'!#REF!</f>
        <v>#REF!</v>
      </c>
      <c r="S4272" s="24" t="e">
        <f>'MEDIDAS ML'!#REF!</f>
        <v>#REF!</v>
      </c>
      <c r="T4272" s="24" t="e">
        <f>'MEDIDAS ML'!#REF!</f>
        <v>#REF!</v>
      </c>
      <c r="U4272" s="24" t="e">
        <f>'MEDIDAS ML'!#REF!</f>
        <v>#REF!</v>
      </c>
      <c r="V4272" s="22" t="e">
        <f>'MEDIDAS ML'!#REF!</f>
        <v>#REF!</v>
      </c>
      <c r="W4272" s="17" t="e">
        <f>'MEDIDAS ML'!#REF!</f>
        <v>#REF!</v>
      </c>
      <c r="X4272" t="e">
        <f>'MEDIDAS ML'!#REF!</f>
        <v>#REF!</v>
      </c>
    </row>
    <row r="4273" spans="1:24" ht="15.75" customHeight="1" x14ac:dyDescent="0.25">
      <c r="A4273" s="6">
        <f>'MEDIDAS ML'!A604</f>
        <v>123</v>
      </c>
      <c r="B4273" s="15">
        <f>'MEDIDAS ML'!B604</f>
        <v>123</v>
      </c>
      <c r="C4273" s="6">
        <f>'MEDIDAS ML'!C604</f>
        <v>123</v>
      </c>
      <c r="D4273" s="6" t="str">
        <f>'MEDIDAS ML'!D604</f>
        <v>15x47x50 cm - 2672 grs</v>
      </c>
      <c r="E4273" s="16">
        <f>'MEDIDAS ML'!E604</f>
        <v>15</v>
      </c>
      <c r="F4273" s="16">
        <f>'MEDIDAS ML'!F604</f>
        <v>47</v>
      </c>
      <c r="G4273" s="16">
        <f>'MEDIDAS ML'!G604</f>
        <v>50</v>
      </c>
      <c r="H4273" s="16">
        <f>'MEDIDAS ML'!H604</f>
        <v>2.6720000000000002</v>
      </c>
      <c r="I4273" s="16">
        <f>'MEDIDAS ML'!I604</f>
        <v>8.8125</v>
      </c>
      <c r="J4273" s="6" t="str">
        <f>'MEDIDAS ML'!J604</f>
        <v>Se calcula por P volum</v>
      </c>
      <c r="K4273" s="16">
        <f>'MEDIDAS ML'!K604</f>
        <v>8.8125</v>
      </c>
      <c r="L4273" s="7">
        <f>'MEDIDAS ML'!L604</f>
        <v>29990</v>
      </c>
      <c r="M4273" s="6" t="str">
        <f>'MEDIDAS ML'!M604</f>
        <v>Sin costo fijo</v>
      </c>
      <c r="N4273" s="7">
        <f>'MEDIDAS ML'!N604</f>
        <v>0</v>
      </c>
      <c r="O4273" s="6" t="str">
        <f>'MEDIDAS ML'!O604</f>
        <v>$19.990-$30.000</v>
      </c>
      <c r="P4273" s="7">
        <f>'MEDIDAS ML'!P604</f>
        <v>4520</v>
      </c>
      <c r="Q4273" s="7">
        <f>'MEDIDAS ML'!Q604</f>
        <v>4520</v>
      </c>
      <c r="R4273" s="23" t="e">
        <f>'MEDIDAS ML'!#REF!</f>
        <v>#REF!</v>
      </c>
      <c r="S4273" s="24" t="e">
        <f>'MEDIDAS ML'!#REF!</f>
        <v>#REF!</v>
      </c>
      <c r="T4273" s="24" t="e">
        <f>'MEDIDAS ML'!#REF!</f>
        <v>#REF!</v>
      </c>
      <c r="U4273" s="24" t="e">
        <f>'MEDIDAS ML'!#REF!</f>
        <v>#REF!</v>
      </c>
      <c r="V4273" s="22" t="e">
        <f>'MEDIDAS ML'!#REF!</f>
        <v>#REF!</v>
      </c>
      <c r="W4273" s="17" t="e">
        <f>'MEDIDAS ML'!#REF!</f>
        <v>#REF!</v>
      </c>
      <c r="X4273" t="e">
        <f>'MEDIDAS ML'!#REF!</f>
        <v>#REF!</v>
      </c>
    </row>
    <row r="4274" spans="1:24" ht="15.75" customHeight="1" x14ac:dyDescent="0.25">
      <c r="A4274" s="6">
        <f>'MEDIDAS ML'!A605</f>
        <v>123</v>
      </c>
      <c r="B4274" s="15">
        <f>'MEDIDAS ML'!B605</f>
        <v>123</v>
      </c>
      <c r="C4274" s="6">
        <f>'MEDIDAS ML'!C605</f>
        <v>123</v>
      </c>
      <c r="D4274" s="6" t="str">
        <f>'MEDIDAS ML'!D605</f>
        <v>15x47x50 cm - 2672 grs</v>
      </c>
      <c r="E4274" s="16">
        <f>'MEDIDAS ML'!E605</f>
        <v>15</v>
      </c>
      <c r="F4274" s="16">
        <f>'MEDIDAS ML'!F605</f>
        <v>47</v>
      </c>
      <c r="G4274" s="16">
        <f>'MEDIDAS ML'!G605</f>
        <v>50</v>
      </c>
      <c r="H4274" s="16">
        <f>'MEDIDAS ML'!H605</f>
        <v>2.6720000000000002</v>
      </c>
      <c r="I4274" s="16">
        <f>'MEDIDAS ML'!I605</f>
        <v>8.8125</v>
      </c>
      <c r="J4274" s="6" t="str">
        <f>'MEDIDAS ML'!J605</f>
        <v>Se calcula por P volum</v>
      </c>
      <c r="K4274" s="16">
        <f>'MEDIDAS ML'!K605</f>
        <v>8.8125</v>
      </c>
      <c r="L4274" s="7">
        <f>'MEDIDAS ML'!L605</f>
        <v>29990</v>
      </c>
      <c r="M4274" s="6" t="str">
        <f>'MEDIDAS ML'!M605</f>
        <v>Sin costo fijo</v>
      </c>
      <c r="N4274" s="7">
        <f>'MEDIDAS ML'!N605</f>
        <v>0</v>
      </c>
      <c r="O4274" s="6" t="str">
        <f>'MEDIDAS ML'!O605</f>
        <v>$19.990-$30.000</v>
      </c>
      <c r="P4274" s="7">
        <f>'MEDIDAS ML'!P605</f>
        <v>4520</v>
      </c>
      <c r="Q4274" s="7">
        <f>'MEDIDAS ML'!Q605</f>
        <v>4520</v>
      </c>
      <c r="R4274" s="23" t="e">
        <f>'MEDIDAS ML'!#REF!</f>
        <v>#REF!</v>
      </c>
      <c r="S4274" s="24" t="e">
        <f>'MEDIDAS ML'!#REF!</f>
        <v>#REF!</v>
      </c>
      <c r="T4274" s="24" t="e">
        <f>'MEDIDAS ML'!#REF!</f>
        <v>#REF!</v>
      </c>
      <c r="U4274" s="24" t="e">
        <f>'MEDIDAS ML'!#REF!</f>
        <v>#REF!</v>
      </c>
      <c r="V4274" s="22" t="e">
        <f>'MEDIDAS ML'!#REF!</f>
        <v>#REF!</v>
      </c>
      <c r="W4274" s="17" t="e">
        <f>'MEDIDAS ML'!#REF!</f>
        <v>#REF!</v>
      </c>
      <c r="X4274" t="e">
        <f>'MEDIDAS ML'!#REF!</f>
        <v>#REF!</v>
      </c>
    </row>
    <row r="4275" spans="1:24" ht="15.75" customHeight="1" x14ac:dyDescent="0.25">
      <c r="A4275" s="6">
        <f>'MEDIDAS ML'!A647</f>
        <v>123</v>
      </c>
      <c r="B4275" s="15">
        <f>'MEDIDAS ML'!B647</f>
        <v>123</v>
      </c>
      <c r="C4275" s="6">
        <f>'MEDIDAS ML'!C647</f>
        <v>123</v>
      </c>
      <c r="D4275" s="6" t="str">
        <f>'MEDIDAS ML'!D647</f>
        <v>15x47x49 cm - 2460 grs</v>
      </c>
      <c r="E4275" s="16">
        <f>'MEDIDAS ML'!E647</f>
        <v>15</v>
      </c>
      <c r="F4275" s="16">
        <f>'MEDIDAS ML'!F647</f>
        <v>47</v>
      </c>
      <c r="G4275" s="16">
        <f>'MEDIDAS ML'!G647</f>
        <v>49</v>
      </c>
      <c r="H4275" s="16">
        <f>'MEDIDAS ML'!H647</f>
        <v>2.46</v>
      </c>
      <c r="I4275" s="16">
        <f>'MEDIDAS ML'!I647</f>
        <v>8.6362500000000004</v>
      </c>
      <c r="J4275" s="6" t="str">
        <f>'MEDIDAS ML'!J647</f>
        <v>Se calcula por P volum</v>
      </c>
      <c r="K4275" s="16">
        <f>'MEDIDAS ML'!K647</f>
        <v>8.6362500000000004</v>
      </c>
      <c r="L4275" s="7">
        <f>'MEDIDAS ML'!L647</f>
        <v>29990</v>
      </c>
      <c r="M4275" s="6" t="str">
        <f>'MEDIDAS ML'!M647</f>
        <v>Sin costo fijo</v>
      </c>
      <c r="N4275" s="7">
        <f>'MEDIDAS ML'!N647</f>
        <v>0</v>
      </c>
      <c r="O4275" s="6" t="str">
        <f>'MEDIDAS ML'!O647</f>
        <v>$19.990-$30.000</v>
      </c>
      <c r="P4275" s="7">
        <f>'MEDIDAS ML'!P647</f>
        <v>4520</v>
      </c>
      <c r="Q4275" s="7">
        <f>'MEDIDAS ML'!Q647</f>
        <v>4520</v>
      </c>
      <c r="R4275" s="23" t="e">
        <f>'MEDIDAS ML'!#REF!</f>
        <v>#REF!</v>
      </c>
      <c r="S4275" s="24" t="e">
        <f>'MEDIDAS ML'!#REF!</f>
        <v>#REF!</v>
      </c>
      <c r="T4275" s="24" t="e">
        <f>'MEDIDAS ML'!#REF!</f>
        <v>#REF!</v>
      </c>
      <c r="U4275" s="24" t="e">
        <f>'MEDIDAS ML'!#REF!</f>
        <v>#REF!</v>
      </c>
      <c r="V4275" s="22" t="e">
        <f>'MEDIDAS ML'!#REF!</f>
        <v>#REF!</v>
      </c>
      <c r="W4275" s="17" t="e">
        <f>'MEDIDAS ML'!#REF!</f>
        <v>#REF!</v>
      </c>
      <c r="X4275" t="e">
        <f>'MEDIDAS ML'!#REF!</f>
        <v>#REF!</v>
      </c>
    </row>
    <row r="4276" spans="1:24" ht="15.75" customHeight="1" x14ac:dyDescent="0.25">
      <c r="A4276" s="6">
        <f>'MEDIDAS ML'!A522</f>
        <v>123</v>
      </c>
      <c r="B4276" s="15">
        <f>'MEDIDAS ML'!B522</f>
        <v>123</v>
      </c>
      <c r="C4276" s="6">
        <f>'MEDIDAS ML'!C522</f>
        <v>123</v>
      </c>
      <c r="D4276" s="6" t="str">
        <f>'MEDIDAS ML'!D522</f>
        <v>31x35x35 cm - 3000 grs</v>
      </c>
      <c r="E4276" s="16">
        <f>'MEDIDAS ML'!E522</f>
        <v>31</v>
      </c>
      <c r="F4276" s="16">
        <f>'MEDIDAS ML'!F522</f>
        <v>35</v>
      </c>
      <c r="G4276" s="16">
        <f>'MEDIDAS ML'!G522</f>
        <v>35</v>
      </c>
      <c r="H4276" s="16">
        <f>'MEDIDAS ML'!H522</f>
        <v>3</v>
      </c>
      <c r="I4276" s="16">
        <f>'MEDIDAS ML'!I522</f>
        <v>9.4937500000000004</v>
      </c>
      <c r="J4276" s="6" t="str">
        <f>'MEDIDAS ML'!J522</f>
        <v>Se calcula por P volum</v>
      </c>
      <c r="K4276" s="16">
        <f>'MEDIDAS ML'!K522</f>
        <v>9.4937500000000004</v>
      </c>
      <c r="L4276" s="7">
        <f>'MEDIDAS ML'!L522</f>
        <v>29890</v>
      </c>
      <c r="M4276" s="6" t="str">
        <f>'MEDIDAS ML'!M522</f>
        <v>Sin costo fijo</v>
      </c>
      <c r="N4276" s="7">
        <f>'MEDIDAS ML'!N522</f>
        <v>0</v>
      </c>
      <c r="O4276" s="6" t="str">
        <f>'MEDIDAS ML'!O522</f>
        <v>$19.990-$30.000</v>
      </c>
      <c r="P4276" s="7">
        <f>'MEDIDAS ML'!P522</f>
        <v>4520</v>
      </c>
      <c r="Q4276" s="7">
        <f>'MEDIDAS ML'!Q522</f>
        <v>4520</v>
      </c>
      <c r="R4276" s="23" t="e">
        <f>'MEDIDAS ML'!#REF!</f>
        <v>#REF!</v>
      </c>
      <c r="S4276" s="24" t="e">
        <f>'MEDIDAS ML'!#REF!</f>
        <v>#REF!</v>
      </c>
      <c r="T4276" s="24" t="e">
        <f>'MEDIDAS ML'!#REF!</f>
        <v>#REF!</v>
      </c>
      <c r="U4276" s="24" t="e">
        <f>'MEDIDAS ML'!#REF!</f>
        <v>#REF!</v>
      </c>
      <c r="V4276" s="22" t="e">
        <f>'MEDIDAS ML'!#REF!</f>
        <v>#REF!</v>
      </c>
      <c r="W4276" s="17" t="e">
        <f>'MEDIDAS ML'!#REF!</f>
        <v>#REF!</v>
      </c>
      <c r="X4276" t="e">
        <f>'MEDIDAS ML'!#REF!</f>
        <v>#REF!</v>
      </c>
    </row>
    <row r="4277" spans="1:24" ht="15.75" customHeight="1" x14ac:dyDescent="0.25">
      <c r="A4277" s="6">
        <f>'MEDIDAS ML'!A523</f>
        <v>123</v>
      </c>
      <c r="B4277" s="15">
        <f>'MEDIDAS ML'!B523</f>
        <v>123</v>
      </c>
      <c r="C4277" s="6">
        <f>'MEDIDAS ML'!C523</f>
        <v>123</v>
      </c>
      <c r="D4277" s="6" t="str">
        <f>'MEDIDAS ML'!D523</f>
        <v>31x35x35 cm - 3000 grs</v>
      </c>
      <c r="E4277" s="16">
        <f>'MEDIDAS ML'!E523</f>
        <v>31</v>
      </c>
      <c r="F4277" s="16">
        <f>'MEDIDAS ML'!F523</f>
        <v>35</v>
      </c>
      <c r="G4277" s="16">
        <f>'MEDIDAS ML'!G523</f>
        <v>35</v>
      </c>
      <c r="H4277" s="16">
        <f>'MEDIDAS ML'!H523</f>
        <v>3</v>
      </c>
      <c r="I4277" s="16">
        <f>'MEDIDAS ML'!I523</f>
        <v>9.4937500000000004</v>
      </c>
      <c r="J4277" s="6" t="str">
        <f>'MEDIDAS ML'!J523</f>
        <v>Se calcula por P volum</v>
      </c>
      <c r="K4277" s="16">
        <f>'MEDIDAS ML'!K523</f>
        <v>9.4937500000000004</v>
      </c>
      <c r="L4277" s="7">
        <f>'MEDIDAS ML'!L523</f>
        <v>29890</v>
      </c>
      <c r="M4277" s="6" t="str">
        <f>'MEDIDAS ML'!M523</f>
        <v>Sin costo fijo</v>
      </c>
      <c r="N4277" s="7">
        <f>'MEDIDAS ML'!N523</f>
        <v>0</v>
      </c>
      <c r="O4277" s="6" t="str">
        <f>'MEDIDAS ML'!O523</f>
        <v>$19.990-$30.000</v>
      </c>
      <c r="P4277" s="7">
        <f>'MEDIDAS ML'!P523</f>
        <v>4520</v>
      </c>
      <c r="Q4277" s="7">
        <f>'MEDIDAS ML'!Q523</f>
        <v>4520</v>
      </c>
      <c r="R4277" s="23" t="e">
        <f>'MEDIDAS ML'!#REF!</f>
        <v>#REF!</v>
      </c>
      <c r="S4277" s="24" t="e">
        <f>'MEDIDAS ML'!#REF!</f>
        <v>#REF!</v>
      </c>
      <c r="T4277" s="24" t="e">
        <f>'MEDIDAS ML'!#REF!</f>
        <v>#REF!</v>
      </c>
      <c r="U4277" s="24" t="e">
        <f>'MEDIDAS ML'!#REF!</f>
        <v>#REF!</v>
      </c>
      <c r="V4277" s="22" t="e">
        <f>'MEDIDAS ML'!#REF!</f>
        <v>#REF!</v>
      </c>
      <c r="W4277" s="17" t="e">
        <f>'MEDIDAS ML'!#REF!</f>
        <v>#REF!</v>
      </c>
      <c r="X4277" t="e">
        <f>'MEDIDAS ML'!#REF!</f>
        <v>#REF!</v>
      </c>
    </row>
    <row r="4278" spans="1:24" ht="15.75" customHeight="1" x14ac:dyDescent="0.25">
      <c r="A4278" s="6">
        <f>'MEDIDAS ML'!A920</f>
        <v>123</v>
      </c>
      <c r="B4278" s="15">
        <f>'MEDIDAS ML'!B920</f>
        <v>123</v>
      </c>
      <c r="C4278" s="6">
        <f>'MEDIDAS ML'!C920</f>
        <v>123</v>
      </c>
      <c r="D4278" s="6" t="str">
        <f>'MEDIDAS ML'!D920</f>
        <v>21x23x56 cm - 1600 grs</v>
      </c>
      <c r="E4278" s="16">
        <f>'MEDIDAS ML'!E920</f>
        <v>21</v>
      </c>
      <c r="F4278" s="16">
        <f>'MEDIDAS ML'!F920</f>
        <v>23</v>
      </c>
      <c r="G4278" s="16">
        <f>'MEDIDAS ML'!G920</f>
        <v>56</v>
      </c>
      <c r="H4278" s="16">
        <f>'MEDIDAS ML'!H920</f>
        <v>1.6</v>
      </c>
      <c r="I4278" s="16">
        <f>'MEDIDAS ML'!I920</f>
        <v>6.7619999999999996</v>
      </c>
      <c r="J4278" s="6" t="str">
        <f>'MEDIDAS ML'!J920</f>
        <v>Se calcula por P volum</v>
      </c>
      <c r="K4278" s="16">
        <f>'MEDIDAS ML'!K920</f>
        <v>6.7619999999999996</v>
      </c>
      <c r="L4278" s="7">
        <f>'MEDIDAS ML'!L920</f>
        <v>26991</v>
      </c>
      <c r="M4278" s="6" t="str">
        <f>'MEDIDAS ML'!M920</f>
        <v>Sin costo fijo</v>
      </c>
      <c r="N4278" s="7">
        <f>'MEDIDAS ML'!N920</f>
        <v>0</v>
      </c>
      <c r="O4278" s="6" t="str">
        <f>'MEDIDAS ML'!O920</f>
        <v>$19.990-$30.000</v>
      </c>
      <c r="P4278" s="7">
        <f>'MEDIDAS ML'!P920</f>
        <v>4040</v>
      </c>
      <c r="Q4278" s="7">
        <f>'MEDIDAS ML'!Q920</f>
        <v>4040</v>
      </c>
      <c r="R4278" s="23" t="e">
        <f>'MEDIDAS ML'!#REF!</f>
        <v>#REF!</v>
      </c>
      <c r="S4278" s="24" t="e">
        <f>'MEDIDAS ML'!#REF!</f>
        <v>#REF!</v>
      </c>
      <c r="T4278" s="24" t="e">
        <f>'MEDIDAS ML'!#REF!</f>
        <v>#REF!</v>
      </c>
      <c r="U4278" s="24" t="e">
        <f>'MEDIDAS ML'!#REF!</f>
        <v>#REF!</v>
      </c>
      <c r="V4278" s="22" t="e">
        <f>'MEDIDAS ML'!#REF!</f>
        <v>#REF!</v>
      </c>
      <c r="W4278" s="17" t="e">
        <f>'MEDIDAS ML'!#REF!</f>
        <v>#REF!</v>
      </c>
      <c r="X4278" t="e">
        <f>'MEDIDAS ML'!#REF!</f>
        <v>#REF!</v>
      </c>
    </row>
    <row r="4279" spans="1:24" ht="15.75" customHeight="1" x14ac:dyDescent="0.25">
      <c r="A4279" s="6">
        <f>'MEDIDAS ML'!A961</f>
        <v>123</v>
      </c>
      <c r="B4279" s="15">
        <f>'MEDIDAS ML'!B961</f>
        <v>123</v>
      </c>
      <c r="C4279" s="6">
        <f>'MEDIDAS ML'!C961</f>
        <v>123</v>
      </c>
      <c r="D4279" s="6" t="str">
        <f>'MEDIDAS ML'!D961</f>
        <v>17x31x46 cm - 1500 grs</v>
      </c>
      <c r="E4279" s="16">
        <f>'MEDIDAS ML'!E961</f>
        <v>17</v>
      </c>
      <c r="F4279" s="16">
        <f>'MEDIDAS ML'!F961</f>
        <v>31</v>
      </c>
      <c r="G4279" s="16">
        <f>'MEDIDAS ML'!G961</f>
        <v>46</v>
      </c>
      <c r="H4279" s="16">
        <f>'MEDIDAS ML'!H961</f>
        <v>1.5</v>
      </c>
      <c r="I4279" s="16">
        <f>'MEDIDAS ML'!I961</f>
        <v>6.0605000000000002</v>
      </c>
      <c r="J4279" s="6" t="str">
        <f>'MEDIDAS ML'!J961</f>
        <v>Se calcula por P volum</v>
      </c>
      <c r="K4279" s="16">
        <f>'MEDIDAS ML'!K961</f>
        <v>6.0605000000000002</v>
      </c>
      <c r="L4279" s="7">
        <f>'MEDIDAS ML'!L961</f>
        <v>26990</v>
      </c>
      <c r="M4279" s="6" t="str">
        <f>'MEDIDAS ML'!M961</f>
        <v>Sin costo fijo</v>
      </c>
      <c r="N4279" s="7">
        <f>'MEDIDAS ML'!N961</f>
        <v>0</v>
      </c>
      <c r="O4279" s="6" t="str">
        <f>'MEDIDAS ML'!O961</f>
        <v>$19.990-$30.000</v>
      </c>
      <c r="P4279" s="7">
        <f>'MEDIDAS ML'!P961</f>
        <v>4040</v>
      </c>
      <c r="Q4279" s="7">
        <f>'MEDIDAS ML'!Q961</f>
        <v>4040</v>
      </c>
      <c r="R4279" s="23" t="e">
        <f>'MEDIDAS ML'!#REF!</f>
        <v>#REF!</v>
      </c>
      <c r="S4279" s="24" t="e">
        <f>'MEDIDAS ML'!#REF!</f>
        <v>#REF!</v>
      </c>
      <c r="T4279" s="24" t="e">
        <f>'MEDIDAS ML'!#REF!</f>
        <v>#REF!</v>
      </c>
      <c r="U4279" s="24" t="e">
        <f>'MEDIDAS ML'!#REF!</f>
        <v>#REF!</v>
      </c>
      <c r="V4279" s="22" t="e">
        <f>'MEDIDAS ML'!#REF!</f>
        <v>#REF!</v>
      </c>
      <c r="W4279" s="17" t="e">
        <f>'MEDIDAS ML'!#REF!</f>
        <v>#REF!</v>
      </c>
      <c r="X4279" t="e">
        <f>'MEDIDAS ML'!#REF!</f>
        <v>#REF!</v>
      </c>
    </row>
    <row r="4280" spans="1:24" ht="15.75" customHeight="1" x14ac:dyDescent="0.25">
      <c r="A4280" s="6">
        <f>'MEDIDAS ML'!A841</f>
        <v>123</v>
      </c>
      <c r="B4280" s="15">
        <f>'MEDIDAS ML'!B841</f>
        <v>123</v>
      </c>
      <c r="C4280" s="6">
        <f>'MEDIDAS ML'!C841</f>
        <v>123</v>
      </c>
      <c r="D4280" s="6" t="str">
        <f>'MEDIDAS ML'!D841</f>
        <v>16x38x65 cm - 1815 grs</v>
      </c>
      <c r="E4280" s="16">
        <f>'MEDIDAS ML'!E841</f>
        <v>16</v>
      </c>
      <c r="F4280" s="16">
        <f>'MEDIDAS ML'!F841</f>
        <v>38</v>
      </c>
      <c r="G4280" s="16">
        <f>'MEDIDAS ML'!G841</f>
        <v>65</v>
      </c>
      <c r="H4280" s="16">
        <f>'MEDIDAS ML'!H841</f>
        <v>1.8149999999999999</v>
      </c>
      <c r="I4280" s="16">
        <f>'MEDIDAS ML'!I841</f>
        <v>9.8800000000000008</v>
      </c>
      <c r="J4280" s="6" t="str">
        <f>'MEDIDAS ML'!J841</f>
        <v>Se calcula por P volum</v>
      </c>
      <c r="K4280" s="16">
        <f>'MEDIDAS ML'!K841</f>
        <v>9.8800000000000008</v>
      </c>
      <c r="L4280" s="7">
        <f>'MEDIDAS ML'!L841</f>
        <v>29690</v>
      </c>
      <c r="M4280" s="6" t="str">
        <f>'MEDIDAS ML'!M841</f>
        <v>Sin costo fijo</v>
      </c>
      <c r="N4280" s="7">
        <f>'MEDIDAS ML'!N841</f>
        <v>0</v>
      </c>
      <c r="O4280" s="6" t="str">
        <f>'MEDIDAS ML'!O841</f>
        <v>$19.990-$30.000</v>
      </c>
      <c r="P4280" s="7">
        <f>'MEDIDAS ML'!P841</f>
        <v>4520</v>
      </c>
      <c r="Q4280" s="7">
        <f>'MEDIDAS ML'!Q841</f>
        <v>4520</v>
      </c>
      <c r="R4280" s="23" t="e">
        <f>'MEDIDAS ML'!#REF!</f>
        <v>#REF!</v>
      </c>
      <c r="S4280" s="24" t="e">
        <f>'MEDIDAS ML'!#REF!</f>
        <v>#REF!</v>
      </c>
      <c r="T4280" s="24" t="e">
        <f>'MEDIDAS ML'!#REF!</f>
        <v>#REF!</v>
      </c>
      <c r="U4280" s="24" t="e">
        <f>'MEDIDAS ML'!#REF!</f>
        <v>#REF!</v>
      </c>
      <c r="V4280" s="22" t="e">
        <f>'MEDIDAS ML'!#REF!</f>
        <v>#REF!</v>
      </c>
      <c r="W4280" s="17" t="e">
        <f>'MEDIDAS ML'!#REF!</f>
        <v>#REF!</v>
      </c>
      <c r="X4280" t="e">
        <f>'MEDIDAS ML'!#REF!</f>
        <v>#REF!</v>
      </c>
    </row>
    <row r="4281" spans="1:24" ht="15.75" customHeight="1" x14ac:dyDescent="0.25">
      <c r="A4281" s="6">
        <f>'MEDIDAS ML'!A842</f>
        <v>123</v>
      </c>
      <c r="B4281" s="15">
        <f>'MEDIDAS ML'!B842</f>
        <v>123</v>
      </c>
      <c r="C4281" s="6">
        <f>'MEDIDAS ML'!C842</f>
        <v>123</v>
      </c>
      <c r="D4281" s="6" t="str">
        <f>'MEDIDAS ML'!D842</f>
        <v>16x38x65 cm - 1815 grs</v>
      </c>
      <c r="E4281" s="16">
        <f>'MEDIDAS ML'!E842</f>
        <v>16</v>
      </c>
      <c r="F4281" s="16">
        <f>'MEDIDAS ML'!F842</f>
        <v>38</v>
      </c>
      <c r="G4281" s="16">
        <f>'MEDIDAS ML'!G842</f>
        <v>65</v>
      </c>
      <c r="H4281" s="16">
        <f>'MEDIDAS ML'!H842</f>
        <v>1.8149999999999999</v>
      </c>
      <c r="I4281" s="16">
        <f>'MEDIDAS ML'!I842</f>
        <v>9.8800000000000008</v>
      </c>
      <c r="J4281" s="6" t="str">
        <f>'MEDIDAS ML'!J842</f>
        <v>Se calcula por P volum</v>
      </c>
      <c r="K4281" s="16">
        <f>'MEDIDAS ML'!K842</f>
        <v>9.8800000000000008</v>
      </c>
      <c r="L4281" s="7">
        <f>'MEDIDAS ML'!L842</f>
        <v>29690</v>
      </c>
      <c r="M4281" s="6" t="str">
        <f>'MEDIDAS ML'!M842</f>
        <v>Sin costo fijo</v>
      </c>
      <c r="N4281" s="7">
        <f>'MEDIDAS ML'!N842</f>
        <v>0</v>
      </c>
      <c r="O4281" s="6" t="str">
        <f>'MEDIDAS ML'!O842</f>
        <v>$19.990-$30.000</v>
      </c>
      <c r="P4281" s="7">
        <f>'MEDIDAS ML'!P842</f>
        <v>4520</v>
      </c>
      <c r="Q4281" s="7">
        <f>'MEDIDAS ML'!Q842</f>
        <v>4520</v>
      </c>
      <c r="R4281" s="23" t="e">
        <f>'MEDIDAS ML'!#REF!</f>
        <v>#REF!</v>
      </c>
      <c r="S4281" s="24" t="e">
        <f>'MEDIDAS ML'!#REF!</f>
        <v>#REF!</v>
      </c>
      <c r="T4281" s="24" t="e">
        <f>'MEDIDAS ML'!#REF!</f>
        <v>#REF!</v>
      </c>
      <c r="U4281" s="24" t="e">
        <f>'MEDIDAS ML'!#REF!</f>
        <v>#REF!</v>
      </c>
      <c r="V4281" s="22" t="e">
        <f>'MEDIDAS ML'!#REF!</f>
        <v>#REF!</v>
      </c>
      <c r="W4281" s="17" t="e">
        <f>'MEDIDAS ML'!#REF!</f>
        <v>#REF!</v>
      </c>
      <c r="X4281" t="e">
        <f>'MEDIDAS ML'!#REF!</f>
        <v>#REF!</v>
      </c>
    </row>
    <row r="4282" spans="1:24" ht="15.75" customHeight="1" x14ac:dyDescent="0.25">
      <c r="A4282" s="6">
        <f>'MEDIDAS ML'!A493</f>
        <v>123</v>
      </c>
      <c r="B4282" s="15">
        <f>'MEDIDAS ML'!B493</f>
        <v>123</v>
      </c>
      <c r="C4282" s="6">
        <f>'MEDIDAS ML'!C493</f>
        <v>123</v>
      </c>
      <c r="D4282" s="6" t="str">
        <f>'MEDIDAS ML'!D493</f>
        <v>11x11x15 cm - 3230 grs</v>
      </c>
      <c r="E4282" s="16">
        <f>'MEDIDAS ML'!E493</f>
        <v>11</v>
      </c>
      <c r="F4282" s="16">
        <f>'MEDIDAS ML'!F493</f>
        <v>11</v>
      </c>
      <c r="G4282" s="16">
        <f>'MEDIDAS ML'!G493</f>
        <v>15</v>
      </c>
      <c r="H4282" s="16">
        <f>'MEDIDAS ML'!H493</f>
        <v>3.23</v>
      </c>
      <c r="I4282" s="16">
        <f>'MEDIDAS ML'!I493</f>
        <v>0.45374999999999999</v>
      </c>
      <c r="J4282" s="6" t="str">
        <f>'MEDIDAS ML'!J493</f>
        <v>Se calcula por Peso</v>
      </c>
      <c r="K4282" s="16">
        <f>'MEDIDAS ML'!K493</f>
        <v>3.23</v>
      </c>
      <c r="L4282" s="7">
        <f>'MEDIDAS ML'!L493</f>
        <v>20890</v>
      </c>
      <c r="M4282" s="6" t="str">
        <f>'MEDIDAS ML'!M493</f>
        <v>Sin costo fijo</v>
      </c>
      <c r="N4282" s="7">
        <f>'MEDIDAS ML'!N493</f>
        <v>0</v>
      </c>
      <c r="O4282" s="6" t="str">
        <f>'MEDIDAS ML'!O493</f>
        <v>$19.990-$30.000</v>
      </c>
      <c r="P4282" s="7">
        <f>'MEDIDAS ML'!P493</f>
        <v>3040</v>
      </c>
      <c r="Q4282" s="7">
        <f>'MEDIDAS ML'!Q493</f>
        <v>3040</v>
      </c>
      <c r="R4282" s="23" t="e">
        <f>'MEDIDAS ML'!#REF!</f>
        <v>#REF!</v>
      </c>
      <c r="S4282" s="24" t="e">
        <f>'MEDIDAS ML'!#REF!</f>
        <v>#REF!</v>
      </c>
      <c r="T4282" s="24" t="e">
        <f>'MEDIDAS ML'!#REF!</f>
        <v>#REF!</v>
      </c>
      <c r="U4282" s="24" t="e">
        <f>'MEDIDAS ML'!#REF!</f>
        <v>#REF!</v>
      </c>
      <c r="V4282" s="22" t="e">
        <f>'MEDIDAS ML'!#REF!</f>
        <v>#REF!</v>
      </c>
      <c r="W4282" s="17" t="e">
        <f>'MEDIDAS ML'!#REF!</f>
        <v>#REF!</v>
      </c>
      <c r="X4282" t="e">
        <f>'MEDIDAS ML'!#REF!</f>
        <v>#REF!</v>
      </c>
    </row>
    <row r="4283" spans="1:24" ht="15.75" customHeight="1" x14ac:dyDescent="0.25">
      <c r="A4283" s="6">
        <f>'MEDIDAS ML'!A189</f>
        <v>123</v>
      </c>
      <c r="B4283" s="15">
        <f>'MEDIDAS ML'!B189</f>
        <v>123</v>
      </c>
      <c r="C4283" s="6">
        <f>'MEDIDAS ML'!C189</f>
        <v>123</v>
      </c>
      <c r="D4283" s="6" t="str">
        <f>'MEDIDAS ML'!D189</f>
        <v>17x17x23 cm - 5540 grs</v>
      </c>
      <c r="E4283" s="16">
        <f>'MEDIDAS ML'!E189</f>
        <v>17</v>
      </c>
      <c r="F4283" s="16">
        <f>'MEDIDAS ML'!F189</f>
        <v>17</v>
      </c>
      <c r="G4283" s="16">
        <f>'MEDIDAS ML'!G189</f>
        <v>23</v>
      </c>
      <c r="H4283" s="16">
        <f>'MEDIDAS ML'!H189</f>
        <v>5.54</v>
      </c>
      <c r="I4283" s="16">
        <f>'MEDIDAS ML'!I189</f>
        <v>1.6617500000000001</v>
      </c>
      <c r="J4283" s="6" t="str">
        <f>'MEDIDAS ML'!J189</f>
        <v>Se calcula por Peso</v>
      </c>
      <c r="K4283" s="16">
        <f>'MEDIDAS ML'!K189</f>
        <v>5.54</v>
      </c>
      <c r="L4283" s="7">
        <f>'MEDIDAS ML'!L189</f>
        <v>24990</v>
      </c>
      <c r="M4283" s="6" t="str">
        <f>'MEDIDAS ML'!M189</f>
        <v>Sin costo fijo</v>
      </c>
      <c r="N4283" s="7">
        <f>'MEDIDAS ML'!N189</f>
        <v>0</v>
      </c>
      <c r="O4283" s="6" t="str">
        <f>'MEDIDAS ML'!O189</f>
        <v>$19.990-$30.000</v>
      </c>
      <c r="P4283" s="7">
        <f>'MEDIDAS ML'!P189</f>
        <v>3800</v>
      </c>
      <c r="Q4283" s="7">
        <f>'MEDIDAS ML'!Q189</f>
        <v>3800</v>
      </c>
      <c r="R4283" s="23" t="e">
        <f>'MEDIDAS ML'!#REF!</f>
        <v>#REF!</v>
      </c>
      <c r="S4283" s="24" t="e">
        <f>'MEDIDAS ML'!#REF!</f>
        <v>#REF!</v>
      </c>
      <c r="T4283" s="24" t="e">
        <f>'MEDIDAS ML'!#REF!</f>
        <v>#REF!</v>
      </c>
      <c r="U4283" s="24" t="e">
        <f>'MEDIDAS ML'!#REF!</f>
        <v>#REF!</v>
      </c>
      <c r="V4283" s="22" t="e">
        <f>'MEDIDAS ML'!#REF!</f>
        <v>#REF!</v>
      </c>
      <c r="W4283" s="17" t="e">
        <f>'MEDIDAS ML'!#REF!</f>
        <v>#REF!</v>
      </c>
      <c r="X4283" t="e">
        <f>'MEDIDAS ML'!#REF!</f>
        <v>#REF!</v>
      </c>
    </row>
    <row r="4284" spans="1:24" ht="15.75" customHeight="1" x14ac:dyDescent="0.25">
      <c r="A4284" s="6">
        <f>'MEDIDAS ML'!A437</f>
        <v>123</v>
      </c>
      <c r="B4284" s="15">
        <f>'MEDIDAS ML'!B437</f>
        <v>123</v>
      </c>
      <c r="C4284" s="6">
        <f>'MEDIDAS ML'!C437</f>
        <v>123</v>
      </c>
      <c r="D4284" s="6" t="str">
        <f>'MEDIDAS ML'!D437</f>
        <v>15x15x29 cm - 4000 grs</v>
      </c>
      <c r="E4284" s="16">
        <f>'MEDIDAS ML'!E437</f>
        <v>15</v>
      </c>
      <c r="F4284" s="16">
        <f>'MEDIDAS ML'!F437</f>
        <v>15</v>
      </c>
      <c r="G4284" s="16">
        <f>'MEDIDAS ML'!G437</f>
        <v>29</v>
      </c>
      <c r="H4284" s="16">
        <f>'MEDIDAS ML'!H437</f>
        <v>4</v>
      </c>
      <c r="I4284" s="16">
        <f>'MEDIDAS ML'!I437</f>
        <v>1.6312500000000001</v>
      </c>
      <c r="J4284" s="6" t="str">
        <f>'MEDIDAS ML'!J437</f>
        <v>Se calcula por Peso</v>
      </c>
      <c r="K4284" s="16">
        <f>'MEDIDAS ML'!K437</f>
        <v>4</v>
      </c>
      <c r="L4284" s="7">
        <f>'MEDIDAS ML'!L437</f>
        <v>20360</v>
      </c>
      <c r="M4284" s="6" t="str">
        <f>'MEDIDAS ML'!M437</f>
        <v>Sin costo fijo</v>
      </c>
      <c r="N4284" s="7">
        <f>'MEDIDAS ML'!N437</f>
        <v>0</v>
      </c>
      <c r="O4284" s="6" t="str">
        <f>'MEDIDAS ML'!O437</f>
        <v>$19.990-$30.000</v>
      </c>
      <c r="P4284" s="7">
        <f>'MEDIDAS ML'!P437</f>
        <v>3640</v>
      </c>
      <c r="Q4284" s="7">
        <f>'MEDIDAS ML'!Q437</f>
        <v>3640</v>
      </c>
      <c r="R4284" s="23" t="e">
        <f>'MEDIDAS ML'!#REF!</f>
        <v>#REF!</v>
      </c>
      <c r="S4284" s="24" t="e">
        <f>'MEDIDAS ML'!#REF!</f>
        <v>#REF!</v>
      </c>
      <c r="T4284" s="24" t="e">
        <f>'MEDIDAS ML'!#REF!</f>
        <v>#REF!</v>
      </c>
      <c r="U4284" s="24" t="e">
        <f>'MEDIDAS ML'!#REF!</f>
        <v>#REF!</v>
      </c>
      <c r="V4284" s="22" t="e">
        <f>'MEDIDAS ML'!#REF!</f>
        <v>#REF!</v>
      </c>
      <c r="W4284" s="17" t="e">
        <f>'MEDIDAS ML'!#REF!</f>
        <v>#REF!</v>
      </c>
      <c r="X4284" t="e">
        <f>'MEDIDAS ML'!#REF!</f>
        <v>#REF!</v>
      </c>
    </row>
    <row r="4285" spans="1:24" ht="15.75" customHeight="1" x14ac:dyDescent="0.25">
      <c r="A4285" s="6">
        <f>'MEDIDAS ML'!A438</f>
        <v>123</v>
      </c>
      <c r="B4285" s="15">
        <f>'MEDIDAS ML'!B438</f>
        <v>123</v>
      </c>
      <c r="C4285" s="6">
        <f>'MEDIDAS ML'!C438</f>
        <v>123</v>
      </c>
      <c r="D4285" s="6" t="str">
        <f>'MEDIDAS ML'!D438</f>
        <v>15x15x29 cm - 4000 grs</v>
      </c>
      <c r="E4285" s="16">
        <f>'MEDIDAS ML'!E438</f>
        <v>15</v>
      </c>
      <c r="F4285" s="16">
        <f>'MEDIDAS ML'!F438</f>
        <v>15</v>
      </c>
      <c r="G4285" s="16">
        <f>'MEDIDAS ML'!G438</f>
        <v>29</v>
      </c>
      <c r="H4285" s="16">
        <f>'MEDIDAS ML'!H438</f>
        <v>4</v>
      </c>
      <c r="I4285" s="16">
        <f>'MEDIDAS ML'!I438</f>
        <v>1.6312500000000001</v>
      </c>
      <c r="J4285" s="6" t="str">
        <f>'MEDIDAS ML'!J438</f>
        <v>Se calcula por Peso</v>
      </c>
      <c r="K4285" s="16">
        <f>'MEDIDAS ML'!K438</f>
        <v>4</v>
      </c>
      <c r="L4285" s="7">
        <f>'MEDIDAS ML'!L438</f>
        <v>20360</v>
      </c>
      <c r="M4285" s="6" t="str">
        <f>'MEDIDAS ML'!M438</f>
        <v>Sin costo fijo</v>
      </c>
      <c r="N4285" s="7">
        <f>'MEDIDAS ML'!N438</f>
        <v>0</v>
      </c>
      <c r="O4285" s="6" t="str">
        <f>'MEDIDAS ML'!O438</f>
        <v>$19.990-$30.000</v>
      </c>
      <c r="P4285" s="7">
        <f>'MEDIDAS ML'!P438</f>
        <v>3640</v>
      </c>
      <c r="Q4285" s="7">
        <f>'MEDIDAS ML'!Q438</f>
        <v>3640</v>
      </c>
      <c r="R4285" s="23" t="e">
        <f>'MEDIDAS ML'!#REF!</f>
        <v>#REF!</v>
      </c>
      <c r="S4285" s="24" t="e">
        <f>'MEDIDAS ML'!#REF!</f>
        <v>#REF!</v>
      </c>
      <c r="T4285" s="24" t="e">
        <f>'MEDIDAS ML'!#REF!</f>
        <v>#REF!</v>
      </c>
      <c r="U4285" s="24" t="e">
        <f>'MEDIDAS ML'!#REF!</f>
        <v>#REF!</v>
      </c>
      <c r="V4285" s="22" t="e">
        <f>'MEDIDAS ML'!#REF!</f>
        <v>#REF!</v>
      </c>
      <c r="W4285" s="17" t="e">
        <f>'MEDIDAS ML'!#REF!</f>
        <v>#REF!</v>
      </c>
      <c r="X4285" t="e">
        <f>'MEDIDAS ML'!#REF!</f>
        <v>#REF!</v>
      </c>
    </row>
    <row r="4286" spans="1:24" ht="15.75" customHeight="1" x14ac:dyDescent="0.25">
      <c r="A4286" s="6">
        <f>'MEDIDAS ML'!A516</f>
        <v>123</v>
      </c>
      <c r="B4286" s="15">
        <f>'MEDIDAS ML'!B516</f>
        <v>123</v>
      </c>
      <c r="C4286" s="6">
        <f>'MEDIDAS ML'!C516</f>
        <v>123</v>
      </c>
      <c r="D4286" s="6" t="str">
        <f>'MEDIDAS ML'!D516</f>
        <v>21x38x64 cm - 3020 grs</v>
      </c>
      <c r="E4286" s="16">
        <f>'MEDIDAS ML'!E516</f>
        <v>21</v>
      </c>
      <c r="F4286" s="16">
        <f>'MEDIDAS ML'!F516</f>
        <v>38</v>
      </c>
      <c r="G4286" s="16">
        <f>'MEDIDAS ML'!G516</f>
        <v>64</v>
      </c>
      <c r="H4286" s="16">
        <f>'MEDIDAS ML'!H516</f>
        <v>3.02</v>
      </c>
      <c r="I4286" s="16">
        <f>'MEDIDAS ML'!I516</f>
        <v>12.768000000000001</v>
      </c>
      <c r="J4286" s="6" t="str">
        <f>'MEDIDAS ML'!J516</f>
        <v>Se calcula por P volum</v>
      </c>
      <c r="K4286" s="16">
        <f>'MEDIDAS ML'!K516</f>
        <v>12.768000000000001</v>
      </c>
      <c r="L4286" s="7">
        <f>'MEDIDAS ML'!L516</f>
        <v>29990</v>
      </c>
      <c r="M4286" s="6" t="str">
        <f>'MEDIDAS ML'!M516</f>
        <v>Sin costo fijo</v>
      </c>
      <c r="N4286" s="7">
        <f>'MEDIDAS ML'!N516</f>
        <v>0</v>
      </c>
      <c r="O4286" s="6" t="str">
        <f>'MEDIDAS ML'!O516</f>
        <v>$19.990-$30.000</v>
      </c>
      <c r="P4286" s="7">
        <f>'MEDIDAS ML'!P516</f>
        <v>4840</v>
      </c>
      <c r="Q4286" s="7">
        <f>'MEDIDAS ML'!Q516</f>
        <v>4840</v>
      </c>
      <c r="R4286" s="23" t="e">
        <f>'MEDIDAS ML'!#REF!</f>
        <v>#REF!</v>
      </c>
      <c r="S4286" s="24" t="e">
        <f>'MEDIDAS ML'!#REF!</f>
        <v>#REF!</v>
      </c>
      <c r="T4286" s="24" t="e">
        <f>'MEDIDAS ML'!#REF!</f>
        <v>#REF!</v>
      </c>
      <c r="U4286" s="24" t="e">
        <f>'MEDIDAS ML'!#REF!</f>
        <v>#REF!</v>
      </c>
      <c r="V4286" s="22" t="e">
        <f>'MEDIDAS ML'!#REF!</f>
        <v>#REF!</v>
      </c>
      <c r="W4286" s="17" t="e">
        <f>'MEDIDAS ML'!#REF!</f>
        <v>#REF!</v>
      </c>
      <c r="X4286" t="e">
        <f>'MEDIDAS ML'!#REF!</f>
        <v>#REF!</v>
      </c>
    </row>
    <row r="4287" spans="1:24" ht="15.75" customHeight="1" x14ac:dyDescent="0.25">
      <c r="A4287" s="6">
        <f>'MEDIDAS ML'!A449</f>
        <v>123</v>
      </c>
      <c r="B4287" s="15">
        <f>'MEDIDAS ML'!B449</f>
        <v>123</v>
      </c>
      <c r="C4287" s="6">
        <f>'MEDIDAS ML'!C449</f>
        <v>123</v>
      </c>
      <c r="D4287" s="6" t="str">
        <f>'MEDIDAS ML'!D449</f>
        <v>7x49x54 cm - 3780 grs</v>
      </c>
      <c r="E4287" s="16">
        <f>'MEDIDAS ML'!E449</f>
        <v>7</v>
      </c>
      <c r="F4287" s="16">
        <f>'MEDIDAS ML'!F449</f>
        <v>49</v>
      </c>
      <c r="G4287" s="16">
        <f>'MEDIDAS ML'!G449</f>
        <v>54</v>
      </c>
      <c r="H4287" s="16">
        <f>'MEDIDAS ML'!H449</f>
        <v>3.78</v>
      </c>
      <c r="I4287" s="16">
        <f>'MEDIDAS ML'!I449</f>
        <v>4.6304999999999996</v>
      </c>
      <c r="J4287" s="6" t="str">
        <f>'MEDIDAS ML'!J449</f>
        <v>Se calcula por P volum</v>
      </c>
      <c r="K4287" s="16">
        <f>'MEDIDAS ML'!K449</f>
        <v>4.6304999999999996</v>
      </c>
      <c r="L4287" s="7">
        <f>'MEDIDAS ML'!L449</f>
        <v>19992</v>
      </c>
      <c r="M4287" s="6" t="str">
        <f>'MEDIDAS ML'!M449</f>
        <v>Sin costo fijo</v>
      </c>
      <c r="N4287" s="7">
        <f>'MEDIDAS ML'!N449</f>
        <v>0</v>
      </c>
      <c r="O4287" s="6" t="str">
        <f>'MEDIDAS ML'!O449</f>
        <v>$19.990-$30.000</v>
      </c>
      <c r="P4287" s="7">
        <f>'MEDIDAS ML'!P449</f>
        <v>3640</v>
      </c>
      <c r="Q4287" s="7">
        <f>'MEDIDAS ML'!Q449</f>
        <v>3640</v>
      </c>
      <c r="R4287" s="23" t="e">
        <f>'MEDIDAS ML'!#REF!</f>
        <v>#REF!</v>
      </c>
      <c r="S4287" s="24" t="e">
        <f>'MEDIDAS ML'!#REF!</f>
        <v>#REF!</v>
      </c>
      <c r="T4287" s="24" t="e">
        <f>'MEDIDAS ML'!#REF!</f>
        <v>#REF!</v>
      </c>
      <c r="U4287" s="24" t="e">
        <f>'MEDIDAS ML'!#REF!</f>
        <v>#REF!</v>
      </c>
      <c r="V4287" s="22" t="e">
        <f>'MEDIDAS ML'!#REF!</f>
        <v>#REF!</v>
      </c>
      <c r="W4287" s="17" t="e">
        <f>'MEDIDAS ML'!#REF!</f>
        <v>#REF!</v>
      </c>
      <c r="X4287" t="e">
        <f>'MEDIDAS ML'!#REF!</f>
        <v>#REF!</v>
      </c>
    </row>
    <row r="4288" spans="1:24" ht="15.75" customHeight="1" x14ac:dyDescent="0.25">
      <c r="A4288" s="6">
        <f>'MEDIDAS ML'!A509</f>
        <v>123</v>
      </c>
      <c r="B4288" s="15">
        <f>'MEDIDAS ML'!B509</f>
        <v>123</v>
      </c>
      <c r="C4288" s="6">
        <f>'MEDIDAS ML'!C509</f>
        <v>123</v>
      </c>
      <c r="D4288" s="6" t="str">
        <f>'MEDIDAS ML'!D509</f>
        <v>12x17x25 cm - 3050 grs</v>
      </c>
      <c r="E4288" s="16">
        <f>'MEDIDAS ML'!E509</f>
        <v>12</v>
      </c>
      <c r="F4288" s="16">
        <f>'MEDIDAS ML'!F509</f>
        <v>17</v>
      </c>
      <c r="G4288" s="16">
        <f>'MEDIDAS ML'!G509</f>
        <v>25</v>
      </c>
      <c r="H4288" s="16">
        <f>'MEDIDAS ML'!H509</f>
        <v>3.05</v>
      </c>
      <c r="I4288" s="16">
        <f>'MEDIDAS ML'!I509</f>
        <v>1.2749999999999999</v>
      </c>
      <c r="J4288" s="6" t="str">
        <f>'MEDIDAS ML'!J509</f>
        <v>Se calcula por Peso</v>
      </c>
      <c r="K4288" s="16">
        <f>'MEDIDAS ML'!K509</f>
        <v>3.05</v>
      </c>
      <c r="L4288" s="7">
        <f>'MEDIDAS ML'!L509</f>
        <v>19992</v>
      </c>
      <c r="M4288" s="6" t="str">
        <f>'MEDIDAS ML'!M509</f>
        <v>Sin costo fijo</v>
      </c>
      <c r="N4288" s="7">
        <f>'MEDIDAS ML'!N509</f>
        <v>0</v>
      </c>
      <c r="O4288" s="6" t="str">
        <f>'MEDIDAS ML'!O509</f>
        <v>$19.990-$30.000</v>
      </c>
      <c r="P4288" s="7">
        <f>'MEDIDAS ML'!P509</f>
        <v>3040</v>
      </c>
      <c r="Q4288" s="7">
        <f>'MEDIDAS ML'!Q509</f>
        <v>3040</v>
      </c>
      <c r="R4288" s="23" t="e">
        <f>'MEDIDAS ML'!#REF!</f>
        <v>#REF!</v>
      </c>
      <c r="S4288" s="24" t="e">
        <f>'MEDIDAS ML'!#REF!</f>
        <v>#REF!</v>
      </c>
      <c r="T4288" s="24" t="e">
        <f>'MEDIDAS ML'!#REF!</f>
        <v>#REF!</v>
      </c>
      <c r="U4288" s="24" t="e">
        <f>'MEDIDAS ML'!#REF!</f>
        <v>#REF!</v>
      </c>
      <c r="V4288" s="22" t="e">
        <f>'MEDIDAS ML'!#REF!</f>
        <v>#REF!</v>
      </c>
      <c r="W4288" s="17" t="e">
        <f>'MEDIDAS ML'!#REF!</f>
        <v>#REF!</v>
      </c>
      <c r="X4288" t="e">
        <f>'MEDIDAS ML'!#REF!</f>
        <v>#REF!</v>
      </c>
    </row>
    <row r="4289" spans="1:24" ht="15.75" customHeight="1" x14ac:dyDescent="0.25">
      <c r="A4289" s="6">
        <f>'MEDIDAS ML'!A515</f>
        <v>123</v>
      </c>
      <c r="B4289" s="15">
        <f>'MEDIDAS ML'!B515</f>
        <v>123</v>
      </c>
      <c r="C4289" s="6">
        <f>'MEDIDAS ML'!C515</f>
        <v>123</v>
      </c>
      <c r="D4289" s="6" t="str">
        <f>'MEDIDAS ML'!D515</f>
        <v>15x15x72 cm - 3040 grs</v>
      </c>
      <c r="E4289" s="16">
        <f>'MEDIDAS ML'!E515</f>
        <v>15</v>
      </c>
      <c r="F4289" s="16">
        <f>'MEDIDAS ML'!F515</f>
        <v>15</v>
      </c>
      <c r="G4289" s="16">
        <f>'MEDIDAS ML'!G515</f>
        <v>72</v>
      </c>
      <c r="H4289" s="16">
        <f>'MEDIDAS ML'!H515</f>
        <v>3.04</v>
      </c>
      <c r="I4289" s="16">
        <f>'MEDIDAS ML'!I515</f>
        <v>4.05</v>
      </c>
      <c r="J4289" s="6" t="str">
        <f>'MEDIDAS ML'!J515</f>
        <v>Se calcula por P volum</v>
      </c>
      <c r="K4289" s="16">
        <f>'MEDIDAS ML'!K515</f>
        <v>4.05</v>
      </c>
      <c r="L4289" s="7">
        <f>'MEDIDAS ML'!L515</f>
        <v>19992</v>
      </c>
      <c r="M4289" s="6" t="str">
        <f>'MEDIDAS ML'!M515</f>
        <v>Sin costo fijo</v>
      </c>
      <c r="N4289" s="7">
        <f>'MEDIDAS ML'!N515</f>
        <v>0</v>
      </c>
      <c r="O4289" s="6" t="str">
        <f>'MEDIDAS ML'!O515</f>
        <v>$19.990-$30.000</v>
      </c>
      <c r="P4289" s="7">
        <f>'MEDIDAS ML'!P515</f>
        <v>3640</v>
      </c>
      <c r="Q4289" s="7">
        <f>'MEDIDAS ML'!Q515</f>
        <v>3640</v>
      </c>
      <c r="R4289" s="23" t="e">
        <f>'MEDIDAS ML'!#REF!</f>
        <v>#REF!</v>
      </c>
      <c r="S4289" s="24" t="e">
        <f>'MEDIDAS ML'!#REF!</f>
        <v>#REF!</v>
      </c>
      <c r="T4289" s="24" t="e">
        <f>'MEDIDAS ML'!#REF!</f>
        <v>#REF!</v>
      </c>
      <c r="U4289" s="24" t="e">
        <f>'MEDIDAS ML'!#REF!</f>
        <v>#REF!</v>
      </c>
      <c r="V4289" s="22" t="e">
        <f>'MEDIDAS ML'!#REF!</f>
        <v>#REF!</v>
      </c>
      <c r="W4289" s="17" t="e">
        <f>'MEDIDAS ML'!#REF!</f>
        <v>#REF!</v>
      </c>
      <c r="X4289" t="e">
        <f>'MEDIDAS ML'!#REF!</f>
        <v>#REF!</v>
      </c>
    </row>
    <row r="4290" spans="1:24" ht="15.75" customHeight="1" x14ac:dyDescent="0.25">
      <c r="A4290" s="6">
        <f>'MEDIDAS ML'!A462</f>
        <v>123</v>
      </c>
      <c r="B4290" s="15">
        <f>'MEDIDAS ML'!B462</f>
        <v>123</v>
      </c>
      <c r="C4290" s="6">
        <f>'MEDIDAS ML'!C462</f>
        <v>123</v>
      </c>
      <c r="D4290" s="6" t="str">
        <f>'MEDIDAS ML'!D462</f>
        <v>11x24x54 cm - 3560 grs</v>
      </c>
      <c r="E4290" s="16">
        <f>'MEDIDAS ML'!E462</f>
        <v>11</v>
      </c>
      <c r="F4290" s="16">
        <f>'MEDIDAS ML'!F462</f>
        <v>24</v>
      </c>
      <c r="G4290" s="16">
        <f>'MEDIDAS ML'!G462</f>
        <v>54</v>
      </c>
      <c r="H4290" s="16">
        <f>'MEDIDAS ML'!H462</f>
        <v>3.56</v>
      </c>
      <c r="I4290" s="16">
        <f>'MEDIDAS ML'!I462</f>
        <v>3.5640000000000001</v>
      </c>
      <c r="J4290" s="6" t="str">
        <f>'MEDIDAS ML'!J462</f>
        <v>Se calcula por P volum</v>
      </c>
      <c r="K4290" s="16">
        <f>'MEDIDAS ML'!K462</f>
        <v>3.5640000000000001</v>
      </c>
      <c r="L4290" s="7">
        <f>'MEDIDAS ML'!L462</f>
        <v>19991</v>
      </c>
      <c r="M4290" s="6" t="str">
        <f>'MEDIDAS ML'!M462</f>
        <v>Sin costo fijo</v>
      </c>
      <c r="N4290" s="7">
        <f>'MEDIDAS ML'!N462</f>
        <v>0</v>
      </c>
      <c r="O4290" s="6" t="str">
        <f>'MEDIDAS ML'!O462</f>
        <v>$19.990-$30.000</v>
      </c>
      <c r="P4290" s="7">
        <f>'MEDIDAS ML'!P462</f>
        <v>3040</v>
      </c>
      <c r="Q4290" s="7">
        <f>'MEDIDAS ML'!Q462</f>
        <v>3040</v>
      </c>
      <c r="R4290" s="23" t="e">
        <f>'MEDIDAS ML'!#REF!</f>
        <v>#REF!</v>
      </c>
      <c r="S4290" s="24" t="e">
        <f>'MEDIDAS ML'!#REF!</f>
        <v>#REF!</v>
      </c>
      <c r="T4290" s="24" t="e">
        <f>'MEDIDAS ML'!#REF!</f>
        <v>#REF!</v>
      </c>
      <c r="U4290" s="24" t="e">
        <f>'MEDIDAS ML'!#REF!</f>
        <v>#REF!</v>
      </c>
      <c r="V4290" s="22" t="e">
        <f>'MEDIDAS ML'!#REF!</f>
        <v>#REF!</v>
      </c>
      <c r="W4290" s="17" t="e">
        <f>'MEDIDAS ML'!#REF!</f>
        <v>#REF!</v>
      </c>
      <c r="X4290" t="e">
        <f>'MEDIDAS ML'!#REF!</f>
        <v>#REF!</v>
      </c>
    </row>
    <row r="4291" spans="1:24" ht="15.75" customHeight="1" x14ac:dyDescent="0.25">
      <c r="A4291" s="6">
        <f>'MEDIDAS ML'!A596</f>
        <v>123</v>
      </c>
      <c r="B4291" s="15">
        <f>'MEDIDAS ML'!B596</f>
        <v>123</v>
      </c>
      <c r="C4291" s="6">
        <f>'MEDIDAS ML'!C596</f>
        <v>123</v>
      </c>
      <c r="D4291" s="6" t="str">
        <f>'MEDIDAS ML'!D596</f>
        <v>21x38x64 cm - 2720 grs</v>
      </c>
      <c r="E4291" s="16">
        <f>'MEDIDAS ML'!E596</f>
        <v>21</v>
      </c>
      <c r="F4291" s="16">
        <f>'MEDIDAS ML'!F596</f>
        <v>38</v>
      </c>
      <c r="G4291" s="16">
        <f>'MEDIDAS ML'!G596</f>
        <v>64</v>
      </c>
      <c r="H4291" s="16">
        <f>'MEDIDAS ML'!H596</f>
        <v>2.72</v>
      </c>
      <c r="I4291" s="16">
        <f>'MEDIDAS ML'!I596</f>
        <v>12.768000000000001</v>
      </c>
      <c r="J4291" s="6" t="str">
        <f>'MEDIDAS ML'!J596</f>
        <v>Se calcula por P volum</v>
      </c>
      <c r="K4291" s="16">
        <f>'MEDIDAS ML'!K596</f>
        <v>12.768000000000001</v>
      </c>
      <c r="L4291" s="7">
        <f>'MEDIDAS ML'!L596</f>
        <v>29690</v>
      </c>
      <c r="M4291" s="6" t="str">
        <f>'MEDIDAS ML'!M596</f>
        <v>Sin costo fijo</v>
      </c>
      <c r="N4291" s="7">
        <f>'MEDIDAS ML'!N596</f>
        <v>0</v>
      </c>
      <c r="O4291" s="6" t="str">
        <f>'MEDIDAS ML'!O596</f>
        <v>$19.990-$30.000</v>
      </c>
      <c r="P4291" s="7">
        <f>'MEDIDAS ML'!P596</f>
        <v>4840</v>
      </c>
      <c r="Q4291" s="7">
        <f>'MEDIDAS ML'!Q596</f>
        <v>4840</v>
      </c>
      <c r="R4291" s="23" t="e">
        <f>'MEDIDAS ML'!#REF!</f>
        <v>#REF!</v>
      </c>
      <c r="S4291" s="24" t="e">
        <f>'MEDIDAS ML'!#REF!</f>
        <v>#REF!</v>
      </c>
      <c r="T4291" s="24" t="e">
        <f>'MEDIDAS ML'!#REF!</f>
        <v>#REF!</v>
      </c>
      <c r="U4291" s="24" t="e">
        <f>'MEDIDAS ML'!#REF!</f>
        <v>#REF!</v>
      </c>
      <c r="V4291" s="22" t="e">
        <f>'MEDIDAS ML'!#REF!</f>
        <v>#REF!</v>
      </c>
      <c r="W4291" s="17" t="e">
        <f>'MEDIDAS ML'!#REF!</f>
        <v>#REF!</v>
      </c>
      <c r="X4291" t="e">
        <f>'MEDIDAS ML'!#REF!</f>
        <v>#REF!</v>
      </c>
    </row>
    <row r="4292" spans="1:24" ht="15.75" customHeight="1" x14ac:dyDescent="0.25">
      <c r="A4292" s="6">
        <f>'MEDIDAS ML'!A161</f>
        <v>123</v>
      </c>
      <c r="B4292" s="15">
        <f>'MEDIDAS ML'!B161</f>
        <v>123</v>
      </c>
      <c r="C4292" s="6">
        <f>'MEDIDAS ML'!C161</f>
        <v>123</v>
      </c>
      <c r="D4292" s="6" t="str">
        <f>'MEDIDAS ML'!D161</f>
        <v>22x25x25 cm - 5750 grs</v>
      </c>
      <c r="E4292" s="16">
        <f>'MEDIDAS ML'!E161</f>
        <v>22</v>
      </c>
      <c r="F4292" s="16">
        <f>'MEDIDAS ML'!F161</f>
        <v>25</v>
      </c>
      <c r="G4292" s="16">
        <f>'MEDIDAS ML'!G161</f>
        <v>25</v>
      </c>
      <c r="H4292" s="16">
        <f>'MEDIDAS ML'!H161</f>
        <v>5.75</v>
      </c>
      <c r="I4292" s="16">
        <f>'MEDIDAS ML'!I161</f>
        <v>3.4375</v>
      </c>
      <c r="J4292" s="6" t="str">
        <f>'MEDIDAS ML'!J161</f>
        <v>Se calcula por Peso</v>
      </c>
      <c r="K4292" s="16">
        <f>'MEDIDAS ML'!K161</f>
        <v>5.75</v>
      </c>
      <c r="L4292" s="7">
        <f>'MEDIDAS ML'!L161</f>
        <v>23990</v>
      </c>
      <c r="M4292" s="6" t="str">
        <f>'MEDIDAS ML'!M161</f>
        <v>Sin costo fijo</v>
      </c>
      <c r="N4292" s="7">
        <f>'MEDIDAS ML'!N161</f>
        <v>0</v>
      </c>
      <c r="O4292" s="6" t="str">
        <f>'MEDIDAS ML'!O161</f>
        <v>$19.990-$30.000</v>
      </c>
      <c r="P4292" s="7">
        <f>'MEDIDAS ML'!P161</f>
        <v>3800</v>
      </c>
      <c r="Q4292" s="7">
        <f>'MEDIDAS ML'!Q161</f>
        <v>3800</v>
      </c>
      <c r="R4292" s="23" t="e">
        <f>'MEDIDAS ML'!#REF!</f>
        <v>#REF!</v>
      </c>
      <c r="S4292" s="24" t="e">
        <f>'MEDIDAS ML'!#REF!</f>
        <v>#REF!</v>
      </c>
      <c r="T4292" s="24" t="e">
        <f>'MEDIDAS ML'!#REF!</f>
        <v>#REF!</v>
      </c>
      <c r="U4292" s="24" t="e">
        <f>'MEDIDAS ML'!#REF!</f>
        <v>#REF!</v>
      </c>
      <c r="V4292" s="22" t="e">
        <f>'MEDIDAS ML'!#REF!</f>
        <v>#REF!</v>
      </c>
      <c r="W4292" s="17" t="e">
        <f>'MEDIDAS ML'!#REF!</f>
        <v>#REF!</v>
      </c>
      <c r="X4292" t="e">
        <f>'MEDIDAS ML'!#REF!</f>
        <v>#REF!</v>
      </c>
    </row>
    <row r="4293" spans="1:24" ht="15.75" customHeight="1" x14ac:dyDescent="0.25">
      <c r="A4293" s="6">
        <f>'MEDIDAS ML'!A162</f>
        <v>123</v>
      </c>
      <c r="B4293" s="15">
        <f>'MEDIDAS ML'!B162</f>
        <v>123</v>
      </c>
      <c r="C4293" s="6">
        <f>'MEDIDAS ML'!C162</f>
        <v>123</v>
      </c>
      <c r="D4293" s="6" t="str">
        <f>'MEDIDAS ML'!D162</f>
        <v>22x25x25 cm - 5750 grs</v>
      </c>
      <c r="E4293" s="16">
        <f>'MEDIDAS ML'!E162</f>
        <v>22</v>
      </c>
      <c r="F4293" s="16">
        <f>'MEDIDAS ML'!F162</f>
        <v>25</v>
      </c>
      <c r="G4293" s="16">
        <f>'MEDIDAS ML'!G162</f>
        <v>25</v>
      </c>
      <c r="H4293" s="16">
        <f>'MEDIDAS ML'!H162</f>
        <v>5.75</v>
      </c>
      <c r="I4293" s="16">
        <f>'MEDIDAS ML'!I162</f>
        <v>3.4375</v>
      </c>
      <c r="J4293" s="6" t="str">
        <f>'MEDIDAS ML'!J162</f>
        <v>Se calcula por Peso</v>
      </c>
      <c r="K4293" s="16">
        <f>'MEDIDAS ML'!K162</f>
        <v>5.75</v>
      </c>
      <c r="L4293" s="7">
        <f>'MEDIDAS ML'!L162</f>
        <v>23990</v>
      </c>
      <c r="M4293" s="6" t="str">
        <f>'MEDIDAS ML'!M162</f>
        <v>Sin costo fijo</v>
      </c>
      <c r="N4293" s="7">
        <f>'MEDIDAS ML'!N162</f>
        <v>0</v>
      </c>
      <c r="O4293" s="6" t="str">
        <f>'MEDIDAS ML'!O162</f>
        <v>$19.990-$30.000</v>
      </c>
      <c r="P4293" s="7">
        <f>'MEDIDAS ML'!P162</f>
        <v>3800</v>
      </c>
      <c r="Q4293" s="7">
        <f>'MEDIDAS ML'!Q162</f>
        <v>3800</v>
      </c>
      <c r="R4293" s="23" t="e">
        <f>'MEDIDAS ML'!#REF!</f>
        <v>#REF!</v>
      </c>
      <c r="S4293" s="24" t="e">
        <f>'MEDIDAS ML'!#REF!</f>
        <v>#REF!</v>
      </c>
      <c r="T4293" s="24" t="e">
        <f>'MEDIDAS ML'!#REF!</f>
        <v>#REF!</v>
      </c>
      <c r="U4293" s="24" t="e">
        <f>'MEDIDAS ML'!#REF!</f>
        <v>#REF!</v>
      </c>
      <c r="V4293" s="22" t="e">
        <f>'MEDIDAS ML'!#REF!</f>
        <v>#REF!</v>
      </c>
      <c r="W4293" s="17" t="e">
        <f>'MEDIDAS ML'!#REF!</f>
        <v>#REF!</v>
      </c>
      <c r="X4293" t="e">
        <f>'MEDIDAS ML'!#REF!</f>
        <v>#REF!</v>
      </c>
    </row>
    <row r="4294" spans="1:24" ht="15.75" customHeight="1" x14ac:dyDescent="0.25">
      <c r="A4294" s="6">
        <f>'MEDIDAS ML'!A163</f>
        <v>123</v>
      </c>
      <c r="B4294" s="15">
        <f>'MEDIDAS ML'!B163</f>
        <v>123</v>
      </c>
      <c r="C4294" s="6">
        <f>'MEDIDAS ML'!C163</f>
        <v>123</v>
      </c>
      <c r="D4294" s="6" t="str">
        <f>'MEDIDAS ML'!D163</f>
        <v>22x25x25 cm - 5750 grs</v>
      </c>
      <c r="E4294" s="16">
        <f>'MEDIDAS ML'!E163</f>
        <v>22</v>
      </c>
      <c r="F4294" s="16">
        <f>'MEDIDAS ML'!F163</f>
        <v>25</v>
      </c>
      <c r="G4294" s="16">
        <f>'MEDIDAS ML'!G163</f>
        <v>25</v>
      </c>
      <c r="H4294" s="16">
        <f>'MEDIDAS ML'!H163</f>
        <v>5.75</v>
      </c>
      <c r="I4294" s="16">
        <f>'MEDIDAS ML'!I163</f>
        <v>3.4375</v>
      </c>
      <c r="J4294" s="6" t="str">
        <f>'MEDIDAS ML'!J163</f>
        <v>Se calcula por Peso</v>
      </c>
      <c r="K4294" s="16">
        <f>'MEDIDAS ML'!K163</f>
        <v>5.75</v>
      </c>
      <c r="L4294" s="7">
        <f>'MEDIDAS ML'!L163</f>
        <v>23990</v>
      </c>
      <c r="M4294" s="6" t="str">
        <f>'MEDIDAS ML'!M163</f>
        <v>Sin costo fijo</v>
      </c>
      <c r="N4294" s="7">
        <f>'MEDIDAS ML'!N163</f>
        <v>0</v>
      </c>
      <c r="O4294" s="6" t="str">
        <f>'MEDIDAS ML'!O163</f>
        <v>$19.990-$30.000</v>
      </c>
      <c r="P4294" s="7">
        <f>'MEDIDAS ML'!P163</f>
        <v>3800</v>
      </c>
      <c r="Q4294" s="7">
        <f>'MEDIDAS ML'!Q163</f>
        <v>3800</v>
      </c>
      <c r="R4294" s="23" t="e">
        <f>'MEDIDAS ML'!#REF!</f>
        <v>#REF!</v>
      </c>
      <c r="S4294" s="24" t="e">
        <f>'MEDIDAS ML'!#REF!</f>
        <v>#REF!</v>
      </c>
      <c r="T4294" s="24" t="e">
        <f>'MEDIDAS ML'!#REF!</f>
        <v>#REF!</v>
      </c>
      <c r="U4294" s="24" t="e">
        <f>'MEDIDAS ML'!#REF!</f>
        <v>#REF!</v>
      </c>
      <c r="V4294" s="22" t="e">
        <f>'MEDIDAS ML'!#REF!</f>
        <v>#REF!</v>
      </c>
      <c r="W4294" s="17" t="e">
        <f>'MEDIDAS ML'!#REF!</f>
        <v>#REF!</v>
      </c>
      <c r="X4294" t="e">
        <f>'MEDIDAS ML'!#REF!</f>
        <v>#REF!</v>
      </c>
    </row>
    <row r="4295" spans="1:24" ht="15.75" customHeight="1" x14ac:dyDescent="0.25">
      <c r="A4295" s="6">
        <f>'MEDIDAS ML'!A164</f>
        <v>123</v>
      </c>
      <c r="B4295" s="15">
        <f>'MEDIDAS ML'!B164</f>
        <v>123</v>
      </c>
      <c r="C4295" s="6">
        <f>'MEDIDAS ML'!C164</f>
        <v>123</v>
      </c>
      <c r="D4295" s="6" t="str">
        <f>'MEDIDAS ML'!D164</f>
        <v>22x25x25 cm - 5750 grs</v>
      </c>
      <c r="E4295" s="16">
        <f>'MEDIDAS ML'!E164</f>
        <v>22</v>
      </c>
      <c r="F4295" s="16">
        <f>'MEDIDAS ML'!F164</f>
        <v>25</v>
      </c>
      <c r="G4295" s="16">
        <f>'MEDIDAS ML'!G164</f>
        <v>25</v>
      </c>
      <c r="H4295" s="16">
        <f>'MEDIDAS ML'!H164</f>
        <v>5.75</v>
      </c>
      <c r="I4295" s="16">
        <f>'MEDIDAS ML'!I164</f>
        <v>3.4375</v>
      </c>
      <c r="J4295" s="6" t="str">
        <f>'MEDIDAS ML'!J164</f>
        <v>Se calcula por Peso</v>
      </c>
      <c r="K4295" s="16">
        <f>'MEDIDAS ML'!K164</f>
        <v>5.75</v>
      </c>
      <c r="L4295" s="7">
        <f>'MEDIDAS ML'!L164</f>
        <v>23990</v>
      </c>
      <c r="M4295" s="6" t="str">
        <f>'MEDIDAS ML'!M164</f>
        <v>Sin costo fijo</v>
      </c>
      <c r="N4295" s="7">
        <f>'MEDIDAS ML'!N164</f>
        <v>0</v>
      </c>
      <c r="O4295" s="6" t="str">
        <f>'MEDIDAS ML'!O164</f>
        <v>$19.990-$30.000</v>
      </c>
      <c r="P4295" s="7">
        <f>'MEDIDAS ML'!P164</f>
        <v>3800</v>
      </c>
      <c r="Q4295" s="7">
        <f>'MEDIDAS ML'!Q164</f>
        <v>3800</v>
      </c>
      <c r="R4295" s="23" t="e">
        <f>'MEDIDAS ML'!#REF!</f>
        <v>#REF!</v>
      </c>
      <c r="S4295" s="24" t="e">
        <f>'MEDIDAS ML'!#REF!</f>
        <v>#REF!</v>
      </c>
      <c r="T4295" s="24" t="e">
        <f>'MEDIDAS ML'!#REF!</f>
        <v>#REF!</v>
      </c>
      <c r="U4295" s="24" t="e">
        <f>'MEDIDAS ML'!#REF!</f>
        <v>#REF!</v>
      </c>
      <c r="V4295" s="22" t="e">
        <f>'MEDIDAS ML'!#REF!</f>
        <v>#REF!</v>
      </c>
      <c r="W4295" s="17" t="e">
        <f>'MEDIDAS ML'!#REF!</f>
        <v>#REF!</v>
      </c>
      <c r="X4295" t="e">
        <f>'MEDIDAS ML'!#REF!</f>
        <v>#REF!</v>
      </c>
    </row>
    <row r="4296" spans="1:24" ht="15.75" customHeight="1" x14ac:dyDescent="0.25">
      <c r="A4296" s="6">
        <f>'MEDIDAS ML'!A165</f>
        <v>123</v>
      </c>
      <c r="B4296" s="15">
        <f>'MEDIDAS ML'!B165</f>
        <v>123</v>
      </c>
      <c r="C4296" s="6">
        <f>'MEDIDAS ML'!C165</f>
        <v>123</v>
      </c>
      <c r="D4296" s="6" t="str">
        <f>'MEDIDAS ML'!D165</f>
        <v>25x26x27 cm - 5750 grs</v>
      </c>
      <c r="E4296" s="16">
        <f>'MEDIDAS ML'!E165</f>
        <v>25</v>
      </c>
      <c r="F4296" s="16">
        <f>'MEDIDAS ML'!F165</f>
        <v>26</v>
      </c>
      <c r="G4296" s="16">
        <f>'MEDIDAS ML'!G165</f>
        <v>27</v>
      </c>
      <c r="H4296" s="16">
        <f>'MEDIDAS ML'!H165</f>
        <v>5.75</v>
      </c>
      <c r="I4296" s="16">
        <f>'MEDIDAS ML'!I165</f>
        <v>4.3875000000000002</v>
      </c>
      <c r="J4296" s="6" t="str">
        <f>'MEDIDAS ML'!J165</f>
        <v>Se calcula por Peso</v>
      </c>
      <c r="K4296" s="16">
        <f>'MEDIDAS ML'!K165</f>
        <v>5.75</v>
      </c>
      <c r="L4296" s="7">
        <f>'MEDIDAS ML'!L165</f>
        <v>23990</v>
      </c>
      <c r="M4296" s="6" t="str">
        <f>'MEDIDAS ML'!M165</f>
        <v>Sin costo fijo</v>
      </c>
      <c r="N4296" s="7">
        <f>'MEDIDAS ML'!N165</f>
        <v>0</v>
      </c>
      <c r="O4296" s="6" t="str">
        <f>'MEDIDAS ML'!O165</f>
        <v>$19.990-$30.000</v>
      </c>
      <c r="P4296" s="7">
        <f>'MEDIDAS ML'!P165</f>
        <v>3800</v>
      </c>
      <c r="Q4296" s="7">
        <f>'MEDIDAS ML'!Q165</f>
        <v>3800</v>
      </c>
      <c r="R4296" s="23" t="e">
        <f>'MEDIDAS ML'!#REF!</f>
        <v>#REF!</v>
      </c>
      <c r="S4296" s="24" t="e">
        <f>'MEDIDAS ML'!#REF!</f>
        <v>#REF!</v>
      </c>
      <c r="T4296" s="24" t="e">
        <f>'MEDIDAS ML'!#REF!</f>
        <v>#REF!</v>
      </c>
      <c r="U4296" s="24" t="e">
        <f>'MEDIDAS ML'!#REF!</f>
        <v>#REF!</v>
      </c>
      <c r="V4296" s="22" t="e">
        <f>'MEDIDAS ML'!#REF!</f>
        <v>#REF!</v>
      </c>
      <c r="W4296" s="17" t="e">
        <f>'MEDIDAS ML'!#REF!</f>
        <v>#REF!</v>
      </c>
      <c r="X4296" t="e">
        <f>'MEDIDAS ML'!#REF!</f>
        <v>#REF!</v>
      </c>
    </row>
    <row r="4297" spans="1:24" ht="15.75" customHeight="1" x14ac:dyDescent="0.25">
      <c r="A4297" s="6">
        <f>'MEDIDAS ML'!A166</f>
        <v>123</v>
      </c>
      <c r="B4297" s="15">
        <f>'MEDIDAS ML'!B166</f>
        <v>123</v>
      </c>
      <c r="C4297" s="6">
        <f>'MEDIDAS ML'!C166</f>
        <v>123</v>
      </c>
      <c r="D4297" s="6" t="str">
        <f>'MEDIDAS ML'!D166</f>
        <v>25x26x27 cm - 5750 grs</v>
      </c>
      <c r="E4297" s="16">
        <f>'MEDIDAS ML'!E166</f>
        <v>25</v>
      </c>
      <c r="F4297" s="16">
        <f>'MEDIDAS ML'!F166</f>
        <v>26</v>
      </c>
      <c r="G4297" s="16">
        <f>'MEDIDAS ML'!G166</f>
        <v>27</v>
      </c>
      <c r="H4297" s="16">
        <f>'MEDIDAS ML'!H166</f>
        <v>5.75</v>
      </c>
      <c r="I4297" s="16">
        <f>'MEDIDAS ML'!I166</f>
        <v>4.3875000000000002</v>
      </c>
      <c r="J4297" s="6" t="str">
        <f>'MEDIDAS ML'!J166</f>
        <v>Se calcula por Peso</v>
      </c>
      <c r="K4297" s="16">
        <f>'MEDIDAS ML'!K166</f>
        <v>5.75</v>
      </c>
      <c r="L4297" s="7">
        <f>'MEDIDAS ML'!L166</f>
        <v>23990</v>
      </c>
      <c r="M4297" s="6" t="str">
        <f>'MEDIDAS ML'!M166</f>
        <v>Sin costo fijo</v>
      </c>
      <c r="N4297" s="7">
        <f>'MEDIDAS ML'!N166</f>
        <v>0</v>
      </c>
      <c r="O4297" s="6" t="str">
        <f>'MEDIDAS ML'!O166</f>
        <v>$19.990-$30.000</v>
      </c>
      <c r="P4297" s="7">
        <f>'MEDIDAS ML'!P166</f>
        <v>3800</v>
      </c>
      <c r="Q4297" s="7">
        <f>'MEDIDAS ML'!Q166</f>
        <v>3800</v>
      </c>
      <c r="R4297" s="23" t="e">
        <f>'MEDIDAS ML'!#REF!</f>
        <v>#REF!</v>
      </c>
      <c r="S4297" s="24" t="e">
        <f>'MEDIDAS ML'!#REF!</f>
        <v>#REF!</v>
      </c>
      <c r="T4297" s="24" t="e">
        <f>'MEDIDAS ML'!#REF!</f>
        <v>#REF!</v>
      </c>
      <c r="U4297" s="24" t="e">
        <f>'MEDIDAS ML'!#REF!</f>
        <v>#REF!</v>
      </c>
      <c r="V4297" s="22" t="e">
        <f>'MEDIDAS ML'!#REF!</f>
        <v>#REF!</v>
      </c>
      <c r="W4297" s="17" t="e">
        <f>'MEDIDAS ML'!#REF!</f>
        <v>#REF!</v>
      </c>
      <c r="X4297" t="e">
        <f>'MEDIDAS ML'!#REF!</f>
        <v>#REF!</v>
      </c>
    </row>
    <row r="4298" spans="1:24" ht="15.75" customHeight="1" x14ac:dyDescent="0.25">
      <c r="A4298" s="6">
        <f>'MEDIDAS ML'!A167</f>
        <v>123</v>
      </c>
      <c r="B4298" s="15">
        <f>'MEDIDAS ML'!B167</f>
        <v>123</v>
      </c>
      <c r="C4298" s="6">
        <f>'MEDIDAS ML'!C167</f>
        <v>123</v>
      </c>
      <c r="D4298" s="6" t="str">
        <f>'MEDIDAS ML'!D167</f>
        <v>25x26x27 cm - 5750 grs</v>
      </c>
      <c r="E4298" s="16">
        <f>'MEDIDAS ML'!E167</f>
        <v>25</v>
      </c>
      <c r="F4298" s="16">
        <f>'MEDIDAS ML'!F167</f>
        <v>26</v>
      </c>
      <c r="G4298" s="16">
        <f>'MEDIDAS ML'!G167</f>
        <v>27</v>
      </c>
      <c r="H4298" s="16">
        <f>'MEDIDAS ML'!H167</f>
        <v>5.75</v>
      </c>
      <c r="I4298" s="16">
        <f>'MEDIDAS ML'!I167</f>
        <v>4.3875000000000002</v>
      </c>
      <c r="J4298" s="6" t="str">
        <f>'MEDIDAS ML'!J167</f>
        <v>Se calcula por Peso</v>
      </c>
      <c r="K4298" s="16">
        <f>'MEDIDAS ML'!K167</f>
        <v>5.75</v>
      </c>
      <c r="L4298" s="7">
        <f>'MEDIDAS ML'!L167</f>
        <v>23990</v>
      </c>
      <c r="M4298" s="6" t="str">
        <f>'MEDIDAS ML'!M167</f>
        <v>Sin costo fijo</v>
      </c>
      <c r="N4298" s="7">
        <f>'MEDIDAS ML'!N167</f>
        <v>0</v>
      </c>
      <c r="O4298" s="6" t="str">
        <f>'MEDIDAS ML'!O167</f>
        <v>$19.990-$30.000</v>
      </c>
      <c r="P4298" s="7">
        <f>'MEDIDAS ML'!P167</f>
        <v>3800</v>
      </c>
      <c r="Q4298" s="7">
        <f>'MEDIDAS ML'!Q167</f>
        <v>3800</v>
      </c>
      <c r="R4298" s="23" t="e">
        <f>'MEDIDAS ML'!#REF!</f>
        <v>#REF!</v>
      </c>
      <c r="S4298" s="24" t="e">
        <f>'MEDIDAS ML'!#REF!</f>
        <v>#REF!</v>
      </c>
      <c r="T4298" s="24" t="e">
        <f>'MEDIDAS ML'!#REF!</f>
        <v>#REF!</v>
      </c>
      <c r="U4298" s="24" t="e">
        <f>'MEDIDAS ML'!#REF!</f>
        <v>#REF!</v>
      </c>
      <c r="V4298" s="22" t="e">
        <f>'MEDIDAS ML'!#REF!</f>
        <v>#REF!</v>
      </c>
      <c r="W4298" s="17" t="e">
        <f>'MEDIDAS ML'!#REF!</f>
        <v>#REF!</v>
      </c>
      <c r="X4298" t="e">
        <f>'MEDIDAS ML'!#REF!</f>
        <v>#REF!</v>
      </c>
    </row>
    <row r="4299" spans="1:24" ht="15.75" customHeight="1" x14ac:dyDescent="0.25">
      <c r="A4299" s="6">
        <f>'MEDIDAS ML'!A168</f>
        <v>123</v>
      </c>
      <c r="B4299" s="15">
        <f>'MEDIDAS ML'!B168</f>
        <v>123</v>
      </c>
      <c r="C4299" s="6">
        <f>'MEDIDAS ML'!C168</f>
        <v>123</v>
      </c>
      <c r="D4299" s="6" t="str">
        <f>'MEDIDAS ML'!D168</f>
        <v>25x26x27 cm - 5750 grs</v>
      </c>
      <c r="E4299" s="16">
        <f>'MEDIDAS ML'!E168</f>
        <v>25</v>
      </c>
      <c r="F4299" s="16">
        <f>'MEDIDAS ML'!F168</f>
        <v>26</v>
      </c>
      <c r="G4299" s="16">
        <f>'MEDIDAS ML'!G168</f>
        <v>27</v>
      </c>
      <c r="H4299" s="16">
        <f>'MEDIDAS ML'!H168</f>
        <v>5.75</v>
      </c>
      <c r="I4299" s="16">
        <f>'MEDIDAS ML'!I168</f>
        <v>4.3875000000000002</v>
      </c>
      <c r="J4299" s="6" t="str">
        <f>'MEDIDAS ML'!J168</f>
        <v>Se calcula por Peso</v>
      </c>
      <c r="K4299" s="16">
        <f>'MEDIDAS ML'!K168</f>
        <v>5.75</v>
      </c>
      <c r="L4299" s="7">
        <f>'MEDIDAS ML'!L168</f>
        <v>23990</v>
      </c>
      <c r="M4299" s="6" t="str">
        <f>'MEDIDAS ML'!M168</f>
        <v>Sin costo fijo</v>
      </c>
      <c r="N4299" s="7">
        <f>'MEDIDAS ML'!N168</f>
        <v>0</v>
      </c>
      <c r="O4299" s="6" t="str">
        <f>'MEDIDAS ML'!O168</f>
        <v>$19.990-$30.000</v>
      </c>
      <c r="P4299" s="7">
        <f>'MEDIDAS ML'!P168</f>
        <v>3800</v>
      </c>
      <c r="Q4299" s="7">
        <f>'MEDIDAS ML'!Q168</f>
        <v>3800</v>
      </c>
      <c r="R4299" s="23" t="e">
        <f>'MEDIDAS ML'!#REF!</f>
        <v>#REF!</v>
      </c>
      <c r="S4299" s="24" t="e">
        <f>'MEDIDAS ML'!#REF!</f>
        <v>#REF!</v>
      </c>
      <c r="T4299" s="24" t="e">
        <f>'MEDIDAS ML'!#REF!</f>
        <v>#REF!</v>
      </c>
      <c r="U4299" s="24" t="e">
        <f>'MEDIDAS ML'!#REF!</f>
        <v>#REF!</v>
      </c>
      <c r="V4299" s="22" t="e">
        <f>'MEDIDAS ML'!#REF!</f>
        <v>#REF!</v>
      </c>
      <c r="W4299" s="17" t="e">
        <f>'MEDIDAS ML'!#REF!</f>
        <v>#REF!</v>
      </c>
      <c r="X4299" t="e">
        <f>'MEDIDAS ML'!#REF!</f>
        <v>#REF!</v>
      </c>
    </row>
    <row r="4300" spans="1:24" ht="15.75" customHeight="1" x14ac:dyDescent="0.25">
      <c r="A4300" s="6">
        <f>'MEDIDAS ML'!A169</f>
        <v>123</v>
      </c>
      <c r="B4300" s="15">
        <f>'MEDIDAS ML'!B169</f>
        <v>123</v>
      </c>
      <c r="C4300" s="6">
        <f>'MEDIDAS ML'!C169</f>
        <v>123</v>
      </c>
      <c r="D4300" s="6" t="str">
        <f>'MEDIDAS ML'!D169</f>
        <v>25x26x27 cm - 5750 grs</v>
      </c>
      <c r="E4300" s="16">
        <f>'MEDIDAS ML'!E169</f>
        <v>25</v>
      </c>
      <c r="F4300" s="16">
        <f>'MEDIDAS ML'!F169</f>
        <v>26</v>
      </c>
      <c r="G4300" s="16">
        <f>'MEDIDAS ML'!G169</f>
        <v>27</v>
      </c>
      <c r="H4300" s="16">
        <f>'MEDIDAS ML'!H169</f>
        <v>5.75</v>
      </c>
      <c r="I4300" s="16">
        <f>'MEDIDAS ML'!I169</f>
        <v>4.3875000000000002</v>
      </c>
      <c r="J4300" s="6" t="str">
        <f>'MEDIDAS ML'!J169</f>
        <v>Se calcula por Peso</v>
      </c>
      <c r="K4300" s="16">
        <f>'MEDIDAS ML'!K169</f>
        <v>5.75</v>
      </c>
      <c r="L4300" s="7">
        <f>'MEDIDAS ML'!L169</f>
        <v>23990</v>
      </c>
      <c r="M4300" s="6" t="str">
        <f>'MEDIDAS ML'!M169</f>
        <v>Sin costo fijo</v>
      </c>
      <c r="N4300" s="7">
        <f>'MEDIDAS ML'!N169</f>
        <v>0</v>
      </c>
      <c r="O4300" s="6" t="str">
        <f>'MEDIDAS ML'!O169</f>
        <v>$19.990-$30.000</v>
      </c>
      <c r="P4300" s="7">
        <f>'MEDIDAS ML'!P169</f>
        <v>3800</v>
      </c>
      <c r="Q4300" s="7">
        <f>'MEDIDAS ML'!Q169</f>
        <v>3800</v>
      </c>
      <c r="R4300" s="23" t="e">
        <f>'MEDIDAS ML'!#REF!</f>
        <v>#REF!</v>
      </c>
      <c r="S4300" s="24" t="e">
        <f>'MEDIDAS ML'!#REF!</f>
        <v>#REF!</v>
      </c>
      <c r="T4300" s="24" t="e">
        <f>'MEDIDAS ML'!#REF!</f>
        <v>#REF!</v>
      </c>
      <c r="U4300" s="24" t="e">
        <f>'MEDIDAS ML'!#REF!</f>
        <v>#REF!</v>
      </c>
      <c r="V4300" s="22" t="e">
        <f>'MEDIDAS ML'!#REF!</f>
        <v>#REF!</v>
      </c>
      <c r="W4300" s="17" t="e">
        <f>'MEDIDAS ML'!#REF!</f>
        <v>#REF!</v>
      </c>
      <c r="X4300" t="e">
        <f>'MEDIDAS ML'!#REF!</f>
        <v>#REF!</v>
      </c>
    </row>
    <row r="4301" spans="1:24" ht="15.75" customHeight="1" x14ac:dyDescent="0.25">
      <c r="A4301" s="6">
        <f>'MEDIDAS ML'!A210</f>
        <v>123</v>
      </c>
      <c r="B4301" s="15">
        <f>'MEDIDAS ML'!B210</f>
        <v>123</v>
      </c>
      <c r="C4301" s="6">
        <f>'MEDIDAS ML'!C210</f>
        <v>123</v>
      </c>
      <c r="D4301" s="6" t="str">
        <f>'MEDIDAS ML'!D210</f>
        <v>15x17x23 cm - 5350 grs</v>
      </c>
      <c r="E4301" s="16">
        <f>'MEDIDAS ML'!E210</f>
        <v>15</v>
      </c>
      <c r="F4301" s="16">
        <f>'MEDIDAS ML'!F210</f>
        <v>17</v>
      </c>
      <c r="G4301" s="16">
        <f>'MEDIDAS ML'!G210</f>
        <v>23</v>
      </c>
      <c r="H4301" s="16">
        <f>'MEDIDAS ML'!H210</f>
        <v>5.35</v>
      </c>
      <c r="I4301" s="16">
        <f>'MEDIDAS ML'!I210</f>
        <v>1.4662500000000001</v>
      </c>
      <c r="J4301" s="6" t="str">
        <f>'MEDIDAS ML'!J210</f>
        <v>Se calcula por Peso</v>
      </c>
      <c r="K4301" s="16">
        <f>'MEDIDAS ML'!K210</f>
        <v>5.35</v>
      </c>
      <c r="L4301" s="7">
        <f>'MEDIDAS ML'!L210</f>
        <v>23990</v>
      </c>
      <c r="M4301" s="6" t="str">
        <f>'MEDIDAS ML'!M210</f>
        <v>Sin costo fijo</v>
      </c>
      <c r="N4301" s="7">
        <f>'MEDIDAS ML'!N210</f>
        <v>0</v>
      </c>
      <c r="O4301" s="6" t="str">
        <f>'MEDIDAS ML'!O210</f>
        <v>$19.990-$30.000</v>
      </c>
      <c r="P4301" s="7">
        <f>'MEDIDAS ML'!P210</f>
        <v>3800</v>
      </c>
      <c r="Q4301" s="7">
        <f>'MEDIDAS ML'!Q210</f>
        <v>3800</v>
      </c>
      <c r="R4301" s="23" t="e">
        <f>'MEDIDAS ML'!#REF!</f>
        <v>#REF!</v>
      </c>
      <c r="S4301" s="24" t="e">
        <f>'MEDIDAS ML'!#REF!</f>
        <v>#REF!</v>
      </c>
      <c r="T4301" s="24" t="e">
        <f>'MEDIDAS ML'!#REF!</f>
        <v>#REF!</v>
      </c>
      <c r="U4301" s="24" t="e">
        <f>'MEDIDAS ML'!#REF!</f>
        <v>#REF!</v>
      </c>
      <c r="V4301" s="22" t="e">
        <f>'MEDIDAS ML'!#REF!</f>
        <v>#REF!</v>
      </c>
      <c r="W4301" s="17" t="e">
        <f>'MEDIDAS ML'!#REF!</f>
        <v>#REF!</v>
      </c>
      <c r="X4301" t="e">
        <f>'MEDIDAS ML'!#REF!</f>
        <v>#REF!</v>
      </c>
    </row>
    <row r="4302" spans="1:24" ht="15.75" customHeight="1" x14ac:dyDescent="0.25">
      <c r="A4302" s="6">
        <f>'MEDIDAS ML'!A211</f>
        <v>123</v>
      </c>
      <c r="B4302" s="15">
        <f>'MEDIDAS ML'!B211</f>
        <v>123</v>
      </c>
      <c r="C4302" s="6">
        <f>'MEDIDAS ML'!C211</f>
        <v>123</v>
      </c>
      <c r="D4302" s="6" t="str">
        <f>'MEDIDAS ML'!D211</f>
        <v>15x17x23 cm - 5350 grs</v>
      </c>
      <c r="E4302" s="16">
        <f>'MEDIDAS ML'!E211</f>
        <v>15</v>
      </c>
      <c r="F4302" s="16">
        <f>'MEDIDAS ML'!F211</f>
        <v>17</v>
      </c>
      <c r="G4302" s="16">
        <f>'MEDIDAS ML'!G211</f>
        <v>23</v>
      </c>
      <c r="H4302" s="16">
        <f>'MEDIDAS ML'!H211</f>
        <v>5.35</v>
      </c>
      <c r="I4302" s="16">
        <f>'MEDIDAS ML'!I211</f>
        <v>1.4662500000000001</v>
      </c>
      <c r="J4302" s="6" t="str">
        <f>'MEDIDAS ML'!J211</f>
        <v>Se calcula por Peso</v>
      </c>
      <c r="K4302" s="16">
        <f>'MEDIDAS ML'!K211</f>
        <v>5.35</v>
      </c>
      <c r="L4302" s="7">
        <f>'MEDIDAS ML'!L211</f>
        <v>23990</v>
      </c>
      <c r="M4302" s="6" t="str">
        <f>'MEDIDAS ML'!M211</f>
        <v>Sin costo fijo</v>
      </c>
      <c r="N4302" s="7">
        <f>'MEDIDAS ML'!N211</f>
        <v>0</v>
      </c>
      <c r="O4302" s="6" t="str">
        <f>'MEDIDAS ML'!O211</f>
        <v>$19.990-$30.000</v>
      </c>
      <c r="P4302" s="7">
        <f>'MEDIDAS ML'!P211</f>
        <v>3800</v>
      </c>
      <c r="Q4302" s="7">
        <f>'MEDIDAS ML'!Q211</f>
        <v>3800</v>
      </c>
      <c r="R4302" s="23" t="e">
        <f>'MEDIDAS ML'!#REF!</f>
        <v>#REF!</v>
      </c>
      <c r="S4302" s="24" t="e">
        <f>'MEDIDAS ML'!#REF!</f>
        <v>#REF!</v>
      </c>
      <c r="T4302" s="24" t="e">
        <f>'MEDIDAS ML'!#REF!</f>
        <v>#REF!</v>
      </c>
      <c r="U4302" s="24" t="e">
        <f>'MEDIDAS ML'!#REF!</f>
        <v>#REF!</v>
      </c>
      <c r="V4302" s="22" t="e">
        <f>'MEDIDAS ML'!#REF!</f>
        <v>#REF!</v>
      </c>
      <c r="W4302" s="17" t="e">
        <f>'MEDIDAS ML'!#REF!</f>
        <v>#REF!</v>
      </c>
      <c r="X4302" t="e">
        <f>'MEDIDAS ML'!#REF!</f>
        <v>#REF!</v>
      </c>
    </row>
    <row r="4303" spans="1:24" ht="15.75" customHeight="1" x14ac:dyDescent="0.25">
      <c r="A4303" s="6">
        <f>'MEDIDAS ML'!A212</f>
        <v>123</v>
      </c>
      <c r="B4303" s="15">
        <f>'MEDIDAS ML'!B212</f>
        <v>123</v>
      </c>
      <c r="C4303" s="6">
        <f>'MEDIDAS ML'!C212</f>
        <v>123</v>
      </c>
      <c r="D4303" s="6" t="str">
        <f>'MEDIDAS ML'!D212</f>
        <v>15x17x23 cm - 5350 grs</v>
      </c>
      <c r="E4303" s="16">
        <f>'MEDIDAS ML'!E212</f>
        <v>15</v>
      </c>
      <c r="F4303" s="16">
        <f>'MEDIDAS ML'!F212</f>
        <v>17</v>
      </c>
      <c r="G4303" s="16">
        <f>'MEDIDAS ML'!G212</f>
        <v>23</v>
      </c>
      <c r="H4303" s="16">
        <f>'MEDIDAS ML'!H212</f>
        <v>5.35</v>
      </c>
      <c r="I4303" s="16">
        <f>'MEDIDAS ML'!I212</f>
        <v>1.4662500000000001</v>
      </c>
      <c r="J4303" s="6" t="str">
        <f>'MEDIDAS ML'!J212</f>
        <v>Se calcula por Peso</v>
      </c>
      <c r="K4303" s="16">
        <f>'MEDIDAS ML'!K212</f>
        <v>5.35</v>
      </c>
      <c r="L4303" s="7">
        <f>'MEDIDAS ML'!L212</f>
        <v>23990</v>
      </c>
      <c r="M4303" s="6" t="str">
        <f>'MEDIDAS ML'!M212</f>
        <v>Sin costo fijo</v>
      </c>
      <c r="N4303" s="7">
        <f>'MEDIDAS ML'!N212</f>
        <v>0</v>
      </c>
      <c r="O4303" s="6" t="str">
        <f>'MEDIDAS ML'!O212</f>
        <v>$19.990-$30.000</v>
      </c>
      <c r="P4303" s="7">
        <f>'MEDIDAS ML'!P212</f>
        <v>3800</v>
      </c>
      <c r="Q4303" s="7">
        <f>'MEDIDAS ML'!Q212</f>
        <v>3800</v>
      </c>
      <c r="R4303" s="23" t="e">
        <f>'MEDIDAS ML'!#REF!</f>
        <v>#REF!</v>
      </c>
      <c r="S4303" s="24" t="e">
        <f>'MEDIDAS ML'!#REF!</f>
        <v>#REF!</v>
      </c>
      <c r="T4303" s="24" t="e">
        <f>'MEDIDAS ML'!#REF!</f>
        <v>#REF!</v>
      </c>
      <c r="U4303" s="24" t="e">
        <f>'MEDIDAS ML'!#REF!</f>
        <v>#REF!</v>
      </c>
      <c r="V4303" s="22" t="e">
        <f>'MEDIDAS ML'!#REF!</f>
        <v>#REF!</v>
      </c>
      <c r="W4303" s="17" t="e">
        <f>'MEDIDAS ML'!#REF!</f>
        <v>#REF!</v>
      </c>
      <c r="X4303" t="e">
        <f>'MEDIDAS ML'!#REF!</f>
        <v>#REF!</v>
      </c>
    </row>
    <row r="4304" spans="1:24" ht="15.75" customHeight="1" x14ac:dyDescent="0.25">
      <c r="A4304" s="6">
        <f>'MEDIDAS ML'!A213</f>
        <v>123</v>
      </c>
      <c r="B4304" s="15">
        <f>'MEDIDAS ML'!B213</f>
        <v>123</v>
      </c>
      <c r="C4304" s="6">
        <f>'MEDIDAS ML'!C213</f>
        <v>123</v>
      </c>
      <c r="D4304" s="6" t="str">
        <f>'MEDIDAS ML'!D213</f>
        <v>15x17x23 cm - 5350 grs</v>
      </c>
      <c r="E4304" s="16">
        <f>'MEDIDAS ML'!E213</f>
        <v>15</v>
      </c>
      <c r="F4304" s="16">
        <f>'MEDIDAS ML'!F213</f>
        <v>17</v>
      </c>
      <c r="G4304" s="16">
        <f>'MEDIDAS ML'!G213</f>
        <v>23</v>
      </c>
      <c r="H4304" s="16">
        <f>'MEDIDAS ML'!H213</f>
        <v>5.35</v>
      </c>
      <c r="I4304" s="16">
        <f>'MEDIDAS ML'!I213</f>
        <v>1.4662500000000001</v>
      </c>
      <c r="J4304" s="6" t="str">
        <f>'MEDIDAS ML'!J213</f>
        <v>Se calcula por Peso</v>
      </c>
      <c r="K4304" s="16">
        <f>'MEDIDAS ML'!K213</f>
        <v>5.35</v>
      </c>
      <c r="L4304" s="7">
        <f>'MEDIDAS ML'!L213</f>
        <v>23990</v>
      </c>
      <c r="M4304" s="6" t="str">
        <f>'MEDIDAS ML'!M213</f>
        <v>Sin costo fijo</v>
      </c>
      <c r="N4304" s="7">
        <f>'MEDIDAS ML'!N213</f>
        <v>0</v>
      </c>
      <c r="O4304" s="6" t="str">
        <f>'MEDIDAS ML'!O213</f>
        <v>$19.990-$30.000</v>
      </c>
      <c r="P4304" s="7">
        <f>'MEDIDAS ML'!P213</f>
        <v>3800</v>
      </c>
      <c r="Q4304" s="7">
        <f>'MEDIDAS ML'!Q213</f>
        <v>3800</v>
      </c>
      <c r="R4304" s="23" t="e">
        <f>'MEDIDAS ML'!#REF!</f>
        <v>#REF!</v>
      </c>
      <c r="S4304" s="24" t="e">
        <f>'MEDIDAS ML'!#REF!</f>
        <v>#REF!</v>
      </c>
      <c r="T4304" s="24" t="e">
        <f>'MEDIDAS ML'!#REF!</f>
        <v>#REF!</v>
      </c>
      <c r="U4304" s="24" t="e">
        <f>'MEDIDAS ML'!#REF!</f>
        <v>#REF!</v>
      </c>
      <c r="V4304" s="22" t="e">
        <f>'MEDIDAS ML'!#REF!</f>
        <v>#REF!</v>
      </c>
      <c r="W4304" s="17" t="e">
        <f>'MEDIDAS ML'!#REF!</f>
        <v>#REF!</v>
      </c>
      <c r="X4304" t="e">
        <f>'MEDIDAS ML'!#REF!</f>
        <v>#REF!</v>
      </c>
    </row>
    <row r="4305" spans="1:24" ht="15.75" customHeight="1" x14ac:dyDescent="0.25">
      <c r="A4305" s="6">
        <f>'MEDIDAS ML'!A214</f>
        <v>123</v>
      </c>
      <c r="B4305" s="15">
        <f>'MEDIDAS ML'!B214</f>
        <v>123</v>
      </c>
      <c r="C4305" s="6">
        <f>'MEDIDAS ML'!C214</f>
        <v>123</v>
      </c>
      <c r="D4305" s="6" t="str">
        <f>'MEDIDAS ML'!D214</f>
        <v>15x17x23 cm - 5350 grs</v>
      </c>
      <c r="E4305" s="16">
        <f>'MEDIDAS ML'!E214</f>
        <v>15</v>
      </c>
      <c r="F4305" s="16">
        <f>'MEDIDAS ML'!F214</f>
        <v>17</v>
      </c>
      <c r="G4305" s="16">
        <f>'MEDIDAS ML'!G214</f>
        <v>23</v>
      </c>
      <c r="H4305" s="16">
        <f>'MEDIDAS ML'!H214</f>
        <v>5.35</v>
      </c>
      <c r="I4305" s="16">
        <f>'MEDIDAS ML'!I214</f>
        <v>1.4662500000000001</v>
      </c>
      <c r="J4305" s="6" t="str">
        <f>'MEDIDAS ML'!J214</f>
        <v>Se calcula por Peso</v>
      </c>
      <c r="K4305" s="16">
        <f>'MEDIDAS ML'!K214</f>
        <v>5.35</v>
      </c>
      <c r="L4305" s="7">
        <f>'MEDIDAS ML'!L214</f>
        <v>23990</v>
      </c>
      <c r="M4305" s="6" t="str">
        <f>'MEDIDAS ML'!M214</f>
        <v>Sin costo fijo</v>
      </c>
      <c r="N4305" s="7">
        <f>'MEDIDAS ML'!N214</f>
        <v>0</v>
      </c>
      <c r="O4305" s="6" t="str">
        <f>'MEDIDAS ML'!O214</f>
        <v>$19.990-$30.000</v>
      </c>
      <c r="P4305" s="7">
        <f>'MEDIDAS ML'!P214</f>
        <v>3800</v>
      </c>
      <c r="Q4305" s="7">
        <f>'MEDIDAS ML'!Q214</f>
        <v>3800</v>
      </c>
      <c r="R4305" s="23" t="e">
        <f>'MEDIDAS ML'!#REF!</f>
        <v>#REF!</v>
      </c>
      <c r="S4305" s="24" t="e">
        <f>'MEDIDAS ML'!#REF!</f>
        <v>#REF!</v>
      </c>
      <c r="T4305" s="24" t="e">
        <f>'MEDIDAS ML'!#REF!</f>
        <v>#REF!</v>
      </c>
      <c r="U4305" s="24" t="e">
        <f>'MEDIDAS ML'!#REF!</f>
        <v>#REF!</v>
      </c>
      <c r="V4305" s="22" t="e">
        <f>'MEDIDAS ML'!#REF!</f>
        <v>#REF!</v>
      </c>
      <c r="W4305" s="17" t="e">
        <f>'MEDIDAS ML'!#REF!</f>
        <v>#REF!</v>
      </c>
      <c r="X4305" t="e">
        <f>'MEDIDAS ML'!#REF!</f>
        <v>#REF!</v>
      </c>
    </row>
    <row r="4306" spans="1:24" ht="15.75" customHeight="1" x14ac:dyDescent="0.25">
      <c r="A4306" s="6">
        <f>'MEDIDAS ML'!A215</f>
        <v>123</v>
      </c>
      <c r="B4306" s="15">
        <f>'MEDIDAS ML'!B215</f>
        <v>123</v>
      </c>
      <c r="C4306" s="6">
        <f>'MEDIDAS ML'!C215</f>
        <v>123</v>
      </c>
      <c r="D4306" s="6" t="str">
        <f>'MEDIDAS ML'!D215</f>
        <v>15x17x23 cm - 5350 grs</v>
      </c>
      <c r="E4306" s="16">
        <f>'MEDIDAS ML'!E215</f>
        <v>15</v>
      </c>
      <c r="F4306" s="16">
        <f>'MEDIDAS ML'!F215</f>
        <v>17</v>
      </c>
      <c r="G4306" s="16">
        <f>'MEDIDAS ML'!G215</f>
        <v>23</v>
      </c>
      <c r="H4306" s="16">
        <f>'MEDIDAS ML'!H215</f>
        <v>5.35</v>
      </c>
      <c r="I4306" s="16">
        <f>'MEDIDAS ML'!I215</f>
        <v>1.4662500000000001</v>
      </c>
      <c r="J4306" s="6" t="str">
        <f>'MEDIDAS ML'!J215</f>
        <v>Se calcula por Peso</v>
      </c>
      <c r="K4306" s="16">
        <f>'MEDIDAS ML'!K215</f>
        <v>5.35</v>
      </c>
      <c r="L4306" s="7">
        <f>'MEDIDAS ML'!L215</f>
        <v>23990</v>
      </c>
      <c r="M4306" s="6" t="str">
        <f>'MEDIDAS ML'!M215</f>
        <v>Sin costo fijo</v>
      </c>
      <c r="N4306" s="7">
        <f>'MEDIDAS ML'!N215</f>
        <v>0</v>
      </c>
      <c r="O4306" s="6" t="str">
        <f>'MEDIDAS ML'!O215</f>
        <v>$19.990-$30.000</v>
      </c>
      <c r="P4306" s="7">
        <f>'MEDIDAS ML'!P215</f>
        <v>3800</v>
      </c>
      <c r="Q4306" s="7">
        <f>'MEDIDAS ML'!Q215</f>
        <v>3800</v>
      </c>
      <c r="R4306" s="23" t="e">
        <f>'MEDIDAS ML'!#REF!</f>
        <v>#REF!</v>
      </c>
      <c r="S4306" s="24" t="e">
        <f>'MEDIDAS ML'!#REF!</f>
        <v>#REF!</v>
      </c>
      <c r="T4306" s="24" t="e">
        <f>'MEDIDAS ML'!#REF!</f>
        <v>#REF!</v>
      </c>
      <c r="U4306" s="24" t="e">
        <f>'MEDIDAS ML'!#REF!</f>
        <v>#REF!</v>
      </c>
      <c r="V4306" s="22" t="e">
        <f>'MEDIDAS ML'!#REF!</f>
        <v>#REF!</v>
      </c>
      <c r="W4306" s="17" t="e">
        <f>'MEDIDAS ML'!#REF!</f>
        <v>#REF!</v>
      </c>
      <c r="X4306" t="e">
        <f>'MEDIDAS ML'!#REF!</f>
        <v>#REF!</v>
      </c>
    </row>
    <row r="4307" spans="1:24" ht="15.75" customHeight="1" x14ac:dyDescent="0.25">
      <c r="A4307" s="6">
        <f>'MEDIDAS ML'!A216</f>
        <v>123</v>
      </c>
      <c r="B4307" s="15">
        <f>'MEDIDAS ML'!B216</f>
        <v>123</v>
      </c>
      <c r="C4307" s="6">
        <f>'MEDIDAS ML'!C216</f>
        <v>123</v>
      </c>
      <c r="D4307" s="6" t="str">
        <f>'MEDIDAS ML'!D216</f>
        <v>15x17x23 cm - 5350 grs</v>
      </c>
      <c r="E4307" s="16">
        <f>'MEDIDAS ML'!E216</f>
        <v>15</v>
      </c>
      <c r="F4307" s="16">
        <f>'MEDIDAS ML'!F216</f>
        <v>17</v>
      </c>
      <c r="G4307" s="16">
        <f>'MEDIDAS ML'!G216</f>
        <v>23</v>
      </c>
      <c r="H4307" s="16">
        <f>'MEDIDAS ML'!H216</f>
        <v>5.35</v>
      </c>
      <c r="I4307" s="16">
        <f>'MEDIDAS ML'!I216</f>
        <v>1.4662500000000001</v>
      </c>
      <c r="J4307" s="6" t="str">
        <f>'MEDIDAS ML'!J216</f>
        <v>Se calcula por Peso</v>
      </c>
      <c r="K4307" s="16">
        <f>'MEDIDAS ML'!K216</f>
        <v>5.35</v>
      </c>
      <c r="L4307" s="7">
        <f>'MEDIDAS ML'!L216</f>
        <v>23990</v>
      </c>
      <c r="M4307" s="6" t="str">
        <f>'MEDIDAS ML'!M216</f>
        <v>Sin costo fijo</v>
      </c>
      <c r="N4307" s="7">
        <f>'MEDIDAS ML'!N216</f>
        <v>0</v>
      </c>
      <c r="O4307" s="6" t="str">
        <f>'MEDIDAS ML'!O216</f>
        <v>$19.990-$30.000</v>
      </c>
      <c r="P4307" s="7">
        <f>'MEDIDAS ML'!P216</f>
        <v>3800</v>
      </c>
      <c r="Q4307" s="7">
        <f>'MEDIDAS ML'!Q216</f>
        <v>3800</v>
      </c>
      <c r="R4307" s="23" t="e">
        <f>'MEDIDAS ML'!#REF!</f>
        <v>#REF!</v>
      </c>
      <c r="S4307" s="24" t="e">
        <f>'MEDIDAS ML'!#REF!</f>
        <v>#REF!</v>
      </c>
      <c r="T4307" s="24" t="e">
        <f>'MEDIDAS ML'!#REF!</f>
        <v>#REF!</v>
      </c>
      <c r="U4307" s="24" t="e">
        <f>'MEDIDAS ML'!#REF!</f>
        <v>#REF!</v>
      </c>
      <c r="V4307" s="22" t="e">
        <f>'MEDIDAS ML'!#REF!</f>
        <v>#REF!</v>
      </c>
      <c r="W4307" s="17" t="e">
        <f>'MEDIDAS ML'!#REF!</f>
        <v>#REF!</v>
      </c>
      <c r="X4307" t="e">
        <f>'MEDIDAS ML'!#REF!</f>
        <v>#REF!</v>
      </c>
    </row>
    <row r="4308" spans="1:24" ht="15.75" customHeight="1" x14ac:dyDescent="0.25">
      <c r="A4308" s="6">
        <f>'MEDIDAS ML'!A217</f>
        <v>123</v>
      </c>
      <c r="B4308" s="15">
        <f>'MEDIDAS ML'!B217</f>
        <v>123</v>
      </c>
      <c r="C4308" s="6">
        <f>'MEDIDAS ML'!C217</f>
        <v>123</v>
      </c>
      <c r="D4308" s="6" t="str">
        <f>'MEDIDAS ML'!D217</f>
        <v>15x17x23 cm - 5350 grs</v>
      </c>
      <c r="E4308" s="16">
        <f>'MEDIDAS ML'!E217</f>
        <v>15</v>
      </c>
      <c r="F4308" s="16">
        <f>'MEDIDAS ML'!F217</f>
        <v>17</v>
      </c>
      <c r="G4308" s="16">
        <f>'MEDIDAS ML'!G217</f>
        <v>23</v>
      </c>
      <c r="H4308" s="16">
        <f>'MEDIDAS ML'!H217</f>
        <v>5.35</v>
      </c>
      <c r="I4308" s="16">
        <f>'MEDIDAS ML'!I217</f>
        <v>1.4662500000000001</v>
      </c>
      <c r="J4308" s="6" t="str">
        <f>'MEDIDAS ML'!J217</f>
        <v>Se calcula por Peso</v>
      </c>
      <c r="K4308" s="16">
        <f>'MEDIDAS ML'!K217</f>
        <v>5.35</v>
      </c>
      <c r="L4308" s="7">
        <f>'MEDIDAS ML'!L217</f>
        <v>23990</v>
      </c>
      <c r="M4308" s="6" t="str">
        <f>'MEDIDAS ML'!M217</f>
        <v>Sin costo fijo</v>
      </c>
      <c r="N4308" s="7">
        <f>'MEDIDAS ML'!N217</f>
        <v>0</v>
      </c>
      <c r="O4308" s="6" t="str">
        <f>'MEDIDAS ML'!O217</f>
        <v>$19.990-$30.000</v>
      </c>
      <c r="P4308" s="7">
        <f>'MEDIDAS ML'!P217</f>
        <v>3800</v>
      </c>
      <c r="Q4308" s="7">
        <f>'MEDIDAS ML'!Q217</f>
        <v>3800</v>
      </c>
      <c r="R4308" s="23" t="e">
        <f>'MEDIDAS ML'!#REF!</f>
        <v>#REF!</v>
      </c>
      <c r="S4308" s="24" t="e">
        <f>'MEDIDAS ML'!#REF!</f>
        <v>#REF!</v>
      </c>
      <c r="T4308" s="24" t="e">
        <f>'MEDIDAS ML'!#REF!</f>
        <v>#REF!</v>
      </c>
      <c r="U4308" s="24" t="e">
        <f>'MEDIDAS ML'!#REF!</f>
        <v>#REF!</v>
      </c>
      <c r="V4308" s="22" t="e">
        <f>'MEDIDAS ML'!#REF!</f>
        <v>#REF!</v>
      </c>
      <c r="W4308" s="17" t="e">
        <f>'MEDIDAS ML'!#REF!</f>
        <v>#REF!</v>
      </c>
      <c r="X4308" t="e">
        <f>'MEDIDAS ML'!#REF!</f>
        <v>#REF!</v>
      </c>
    </row>
    <row r="4309" spans="1:24" ht="15.75" customHeight="1" x14ac:dyDescent="0.25">
      <c r="A4309" s="6">
        <f>'MEDIDAS ML'!A218</f>
        <v>123</v>
      </c>
      <c r="B4309" s="15">
        <f>'MEDIDAS ML'!B218</f>
        <v>123</v>
      </c>
      <c r="C4309" s="6">
        <f>'MEDIDAS ML'!C218</f>
        <v>123</v>
      </c>
      <c r="D4309" s="6" t="str">
        <f>'MEDIDAS ML'!D218</f>
        <v>15x17x23 cm - 5350 grs</v>
      </c>
      <c r="E4309" s="16">
        <f>'MEDIDAS ML'!E218</f>
        <v>15</v>
      </c>
      <c r="F4309" s="16">
        <f>'MEDIDAS ML'!F218</f>
        <v>17</v>
      </c>
      <c r="G4309" s="16">
        <f>'MEDIDAS ML'!G218</f>
        <v>23</v>
      </c>
      <c r="H4309" s="16">
        <f>'MEDIDAS ML'!H218</f>
        <v>5.35</v>
      </c>
      <c r="I4309" s="16">
        <f>'MEDIDAS ML'!I218</f>
        <v>1.4662500000000001</v>
      </c>
      <c r="J4309" s="6" t="str">
        <f>'MEDIDAS ML'!J218</f>
        <v>Se calcula por Peso</v>
      </c>
      <c r="K4309" s="16">
        <f>'MEDIDAS ML'!K218</f>
        <v>5.35</v>
      </c>
      <c r="L4309" s="7">
        <f>'MEDIDAS ML'!L218</f>
        <v>23990</v>
      </c>
      <c r="M4309" s="6" t="str">
        <f>'MEDIDAS ML'!M218</f>
        <v>Sin costo fijo</v>
      </c>
      <c r="N4309" s="7">
        <f>'MEDIDAS ML'!N218</f>
        <v>0</v>
      </c>
      <c r="O4309" s="6" t="str">
        <f>'MEDIDAS ML'!O218</f>
        <v>$19.990-$30.000</v>
      </c>
      <c r="P4309" s="7">
        <f>'MEDIDAS ML'!P218</f>
        <v>3800</v>
      </c>
      <c r="Q4309" s="7">
        <f>'MEDIDAS ML'!Q218</f>
        <v>3800</v>
      </c>
      <c r="R4309" s="23" t="e">
        <f>'MEDIDAS ML'!#REF!</f>
        <v>#REF!</v>
      </c>
      <c r="S4309" s="24" t="e">
        <f>'MEDIDAS ML'!#REF!</f>
        <v>#REF!</v>
      </c>
      <c r="T4309" s="24" t="e">
        <f>'MEDIDAS ML'!#REF!</f>
        <v>#REF!</v>
      </c>
      <c r="U4309" s="24" t="e">
        <f>'MEDIDAS ML'!#REF!</f>
        <v>#REF!</v>
      </c>
      <c r="V4309" s="22" t="e">
        <f>'MEDIDAS ML'!#REF!</f>
        <v>#REF!</v>
      </c>
      <c r="W4309" s="17" t="e">
        <f>'MEDIDAS ML'!#REF!</f>
        <v>#REF!</v>
      </c>
      <c r="X4309" t="e">
        <f>'MEDIDAS ML'!#REF!</f>
        <v>#REF!</v>
      </c>
    </row>
    <row r="4310" spans="1:24" ht="15.75" customHeight="1" x14ac:dyDescent="0.25">
      <c r="A4310" s="6">
        <f>'MEDIDAS ML'!A219</f>
        <v>123</v>
      </c>
      <c r="B4310" s="15">
        <f>'MEDIDAS ML'!B219</f>
        <v>123</v>
      </c>
      <c r="C4310" s="6">
        <f>'MEDIDAS ML'!C219</f>
        <v>123</v>
      </c>
      <c r="D4310" s="6" t="str">
        <f>'MEDIDAS ML'!D219</f>
        <v>15x17x23 cm - 5350 grs</v>
      </c>
      <c r="E4310" s="16">
        <f>'MEDIDAS ML'!E219</f>
        <v>15</v>
      </c>
      <c r="F4310" s="16">
        <f>'MEDIDAS ML'!F219</f>
        <v>17</v>
      </c>
      <c r="G4310" s="16">
        <f>'MEDIDAS ML'!G219</f>
        <v>23</v>
      </c>
      <c r="H4310" s="16">
        <f>'MEDIDAS ML'!H219</f>
        <v>5.35</v>
      </c>
      <c r="I4310" s="16">
        <f>'MEDIDAS ML'!I219</f>
        <v>1.4662500000000001</v>
      </c>
      <c r="J4310" s="6" t="str">
        <f>'MEDIDAS ML'!J219</f>
        <v>Se calcula por Peso</v>
      </c>
      <c r="K4310" s="16">
        <f>'MEDIDAS ML'!K219</f>
        <v>5.35</v>
      </c>
      <c r="L4310" s="7">
        <f>'MEDIDAS ML'!L219</f>
        <v>23990</v>
      </c>
      <c r="M4310" s="6" t="str">
        <f>'MEDIDAS ML'!M219</f>
        <v>Sin costo fijo</v>
      </c>
      <c r="N4310" s="7">
        <f>'MEDIDAS ML'!N219</f>
        <v>0</v>
      </c>
      <c r="O4310" s="6" t="str">
        <f>'MEDIDAS ML'!O219</f>
        <v>$19.990-$30.000</v>
      </c>
      <c r="P4310" s="7">
        <f>'MEDIDAS ML'!P219</f>
        <v>3800</v>
      </c>
      <c r="Q4310" s="7">
        <f>'MEDIDAS ML'!Q219</f>
        <v>3800</v>
      </c>
      <c r="R4310" s="23" t="e">
        <f>'MEDIDAS ML'!#REF!</f>
        <v>#REF!</v>
      </c>
      <c r="S4310" s="24" t="e">
        <f>'MEDIDAS ML'!#REF!</f>
        <v>#REF!</v>
      </c>
      <c r="T4310" s="24" t="e">
        <f>'MEDIDAS ML'!#REF!</f>
        <v>#REF!</v>
      </c>
      <c r="U4310" s="24" t="e">
        <f>'MEDIDAS ML'!#REF!</f>
        <v>#REF!</v>
      </c>
      <c r="V4310" s="22" t="e">
        <f>'MEDIDAS ML'!#REF!</f>
        <v>#REF!</v>
      </c>
      <c r="W4310" s="17" t="e">
        <f>'MEDIDAS ML'!#REF!</f>
        <v>#REF!</v>
      </c>
      <c r="X4310" t="e">
        <f>'MEDIDAS ML'!#REF!</f>
        <v>#REF!</v>
      </c>
    </row>
    <row r="4311" spans="1:24" ht="15.75" customHeight="1" x14ac:dyDescent="0.25">
      <c r="A4311" s="6">
        <f>'MEDIDAS ML'!A220</f>
        <v>123</v>
      </c>
      <c r="B4311" s="15">
        <f>'MEDIDAS ML'!B220</f>
        <v>123</v>
      </c>
      <c r="C4311" s="6">
        <f>'MEDIDAS ML'!C220</f>
        <v>123</v>
      </c>
      <c r="D4311" s="6" t="str">
        <f>'MEDIDAS ML'!D220</f>
        <v>15x17x23 cm - 5350 grs</v>
      </c>
      <c r="E4311" s="16">
        <f>'MEDIDAS ML'!E220</f>
        <v>15</v>
      </c>
      <c r="F4311" s="16">
        <f>'MEDIDAS ML'!F220</f>
        <v>17</v>
      </c>
      <c r="G4311" s="16">
        <f>'MEDIDAS ML'!G220</f>
        <v>23</v>
      </c>
      <c r="H4311" s="16">
        <f>'MEDIDAS ML'!H220</f>
        <v>5.35</v>
      </c>
      <c r="I4311" s="16">
        <f>'MEDIDAS ML'!I220</f>
        <v>1.4662500000000001</v>
      </c>
      <c r="J4311" s="6" t="str">
        <f>'MEDIDAS ML'!J220</f>
        <v>Se calcula por Peso</v>
      </c>
      <c r="K4311" s="16">
        <f>'MEDIDAS ML'!K220</f>
        <v>5.35</v>
      </c>
      <c r="L4311" s="7">
        <f>'MEDIDAS ML'!L220</f>
        <v>23990</v>
      </c>
      <c r="M4311" s="6" t="str">
        <f>'MEDIDAS ML'!M220</f>
        <v>Sin costo fijo</v>
      </c>
      <c r="N4311" s="7">
        <f>'MEDIDAS ML'!N220</f>
        <v>0</v>
      </c>
      <c r="O4311" s="6" t="str">
        <f>'MEDIDAS ML'!O220</f>
        <v>$19.990-$30.000</v>
      </c>
      <c r="P4311" s="7">
        <f>'MEDIDAS ML'!P220</f>
        <v>3800</v>
      </c>
      <c r="Q4311" s="7">
        <f>'MEDIDAS ML'!Q220</f>
        <v>3800</v>
      </c>
      <c r="R4311" s="23" t="e">
        <f>'MEDIDAS ML'!#REF!</f>
        <v>#REF!</v>
      </c>
      <c r="S4311" s="24" t="e">
        <f>'MEDIDAS ML'!#REF!</f>
        <v>#REF!</v>
      </c>
      <c r="T4311" s="24" t="e">
        <f>'MEDIDAS ML'!#REF!</f>
        <v>#REF!</v>
      </c>
      <c r="U4311" s="24" t="e">
        <f>'MEDIDAS ML'!#REF!</f>
        <v>#REF!</v>
      </c>
      <c r="V4311" s="22" t="e">
        <f>'MEDIDAS ML'!#REF!</f>
        <v>#REF!</v>
      </c>
      <c r="W4311" s="17" t="e">
        <f>'MEDIDAS ML'!#REF!</f>
        <v>#REF!</v>
      </c>
      <c r="X4311" t="e">
        <f>'MEDIDAS ML'!#REF!</f>
        <v>#REF!</v>
      </c>
    </row>
    <row r="4312" spans="1:24" ht="15.75" customHeight="1" x14ac:dyDescent="0.25">
      <c r="A4312" s="6">
        <f>'MEDIDAS ML'!A221</f>
        <v>123</v>
      </c>
      <c r="B4312" s="15">
        <f>'MEDIDAS ML'!B221</f>
        <v>123</v>
      </c>
      <c r="C4312" s="6">
        <f>'MEDIDAS ML'!C221</f>
        <v>123</v>
      </c>
      <c r="D4312" s="6" t="str">
        <f>'MEDIDAS ML'!D221</f>
        <v>15x17x23 cm - 5350 grs</v>
      </c>
      <c r="E4312" s="16">
        <f>'MEDIDAS ML'!E221</f>
        <v>15</v>
      </c>
      <c r="F4312" s="16">
        <f>'MEDIDAS ML'!F221</f>
        <v>17</v>
      </c>
      <c r="G4312" s="16">
        <f>'MEDIDAS ML'!G221</f>
        <v>23</v>
      </c>
      <c r="H4312" s="16">
        <f>'MEDIDAS ML'!H221</f>
        <v>5.35</v>
      </c>
      <c r="I4312" s="16">
        <f>'MEDIDAS ML'!I221</f>
        <v>1.4662500000000001</v>
      </c>
      <c r="J4312" s="6" t="str">
        <f>'MEDIDAS ML'!J221</f>
        <v>Se calcula por Peso</v>
      </c>
      <c r="K4312" s="16">
        <f>'MEDIDAS ML'!K221</f>
        <v>5.35</v>
      </c>
      <c r="L4312" s="7">
        <f>'MEDIDAS ML'!L221</f>
        <v>23990</v>
      </c>
      <c r="M4312" s="6" t="str">
        <f>'MEDIDAS ML'!M221</f>
        <v>Sin costo fijo</v>
      </c>
      <c r="N4312" s="7">
        <f>'MEDIDAS ML'!N221</f>
        <v>0</v>
      </c>
      <c r="O4312" s="6" t="str">
        <f>'MEDIDAS ML'!O221</f>
        <v>$19.990-$30.000</v>
      </c>
      <c r="P4312" s="7">
        <f>'MEDIDAS ML'!P221</f>
        <v>3800</v>
      </c>
      <c r="Q4312" s="7">
        <f>'MEDIDAS ML'!Q221</f>
        <v>3800</v>
      </c>
      <c r="R4312" s="23" t="e">
        <f>'MEDIDAS ML'!#REF!</f>
        <v>#REF!</v>
      </c>
      <c r="S4312" s="24" t="e">
        <f>'MEDIDAS ML'!#REF!</f>
        <v>#REF!</v>
      </c>
      <c r="T4312" s="24" t="e">
        <f>'MEDIDAS ML'!#REF!</f>
        <v>#REF!</v>
      </c>
      <c r="U4312" s="24" t="e">
        <f>'MEDIDAS ML'!#REF!</f>
        <v>#REF!</v>
      </c>
      <c r="V4312" s="22" t="e">
        <f>'MEDIDAS ML'!#REF!</f>
        <v>#REF!</v>
      </c>
      <c r="W4312" s="17" t="e">
        <f>'MEDIDAS ML'!#REF!</f>
        <v>#REF!</v>
      </c>
      <c r="X4312" t="e">
        <f>'MEDIDAS ML'!#REF!</f>
        <v>#REF!</v>
      </c>
    </row>
    <row r="4313" spans="1:24" ht="15.75" customHeight="1" x14ac:dyDescent="0.25">
      <c r="A4313" s="6">
        <f>'MEDIDAS ML'!A222</f>
        <v>123</v>
      </c>
      <c r="B4313" s="15">
        <f>'MEDIDAS ML'!B222</f>
        <v>123</v>
      </c>
      <c r="C4313" s="6">
        <f>'MEDIDAS ML'!C222</f>
        <v>123</v>
      </c>
      <c r="D4313" s="6" t="str">
        <f>'MEDIDAS ML'!D222</f>
        <v>15x17x23 cm - 5350 grs</v>
      </c>
      <c r="E4313" s="16">
        <f>'MEDIDAS ML'!E222</f>
        <v>15</v>
      </c>
      <c r="F4313" s="16">
        <f>'MEDIDAS ML'!F222</f>
        <v>17</v>
      </c>
      <c r="G4313" s="16">
        <f>'MEDIDAS ML'!G222</f>
        <v>23</v>
      </c>
      <c r="H4313" s="16">
        <f>'MEDIDAS ML'!H222</f>
        <v>5.35</v>
      </c>
      <c r="I4313" s="16">
        <f>'MEDIDAS ML'!I222</f>
        <v>1.4662500000000001</v>
      </c>
      <c r="J4313" s="6" t="str">
        <f>'MEDIDAS ML'!J222</f>
        <v>Se calcula por Peso</v>
      </c>
      <c r="K4313" s="16">
        <f>'MEDIDAS ML'!K222</f>
        <v>5.35</v>
      </c>
      <c r="L4313" s="7">
        <f>'MEDIDAS ML'!L222</f>
        <v>23990</v>
      </c>
      <c r="M4313" s="6" t="str">
        <f>'MEDIDAS ML'!M222</f>
        <v>Sin costo fijo</v>
      </c>
      <c r="N4313" s="7">
        <f>'MEDIDAS ML'!N222</f>
        <v>0</v>
      </c>
      <c r="O4313" s="6" t="str">
        <f>'MEDIDAS ML'!O222</f>
        <v>$19.990-$30.000</v>
      </c>
      <c r="P4313" s="7">
        <f>'MEDIDAS ML'!P222</f>
        <v>3800</v>
      </c>
      <c r="Q4313" s="7">
        <f>'MEDIDAS ML'!Q222</f>
        <v>3800</v>
      </c>
      <c r="R4313" s="23" t="e">
        <f>'MEDIDAS ML'!#REF!</f>
        <v>#REF!</v>
      </c>
      <c r="S4313" s="24" t="e">
        <f>'MEDIDAS ML'!#REF!</f>
        <v>#REF!</v>
      </c>
      <c r="T4313" s="24" t="e">
        <f>'MEDIDAS ML'!#REF!</f>
        <v>#REF!</v>
      </c>
      <c r="U4313" s="24" t="e">
        <f>'MEDIDAS ML'!#REF!</f>
        <v>#REF!</v>
      </c>
      <c r="V4313" s="22" t="e">
        <f>'MEDIDAS ML'!#REF!</f>
        <v>#REF!</v>
      </c>
      <c r="W4313" s="17" t="e">
        <f>'MEDIDAS ML'!#REF!</f>
        <v>#REF!</v>
      </c>
      <c r="X4313" t="e">
        <f>'MEDIDAS ML'!#REF!</f>
        <v>#REF!</v>
      </c>
    </row>
    <row r="4314" spans="1:24" ht="15.75" customHeight="1" x14ac:dyDescent="0.25">
      <c r="A4314" s="6">
        <f>'MEDIDAS ML'!A223</f>
        <v>123</v>
      </c>
      <c r="B4314" s="15">
        <f>'MEDIDAS ML'!B223</f>
        <v>123</v>
      </c>
      <c r="C4314" s="6">
        <f>'MEDIDAS ML'!C223</f>
        <v>123</v>
      </c>
      <c r="D4314" s="6" t="str">
        <f>'MEDIDAS ML'!D223</f>
        <v>15x17x23 cm - 5350 grs</v>
      </c>
      <c r="E4314" s="16">
        <f>'MEDIDAS ML'!E223</f>
        <v>15</v>
      </c>
      <c r="F4314" s="16">
        <f>'MEDIDAS ML'!F223</f>
        <v>17</v>
      </c>
      <c r="G4314" s="16">
        <f>'MEDIDAS ML'!G223</f>
        <v>23</v>
      </c>
      <c r="H4314" s="16">
        <f>'MEDIDAS ML'!H223</f>
        <v>5.35</v>
      </c>
      <c r="I4314" s="16">
        <f>'MEDIDAS ML'!I223</f>
        <v>1.4662500000000001</v>
      </c>
      <c r="J4314" s="6" t="str">
        <f>'MEDIDAS ML'!J223</f>
        <v>Se calcula por Peso</v>
      </c>
      <c r="K4314" s="16">
        <f>'MEDIDAS ML'!K223</f>
        <v>5.35</v>
      </c>
      <c r="L4314" s="7">
        <f>'MEDIDAS ML'!L223</f>
        <v>23990</v>
      </c>
      <c r="M4314" s="6" t="str">
        <f>'MEDIDAS ML'!M223</f>
        <v>Sin costo fijo</v>
      </c>
      <c r="N4314" s="7">
        <f>'MEDIDAS ML'!N223</f>
        <v>0</v>
      </c>
      <c r="O4314" s="6" t="str">
        <f>'MEDIDAS ML'!O223</f>
        <v>$19.990-$30.000</v>
      </c>
      <c r="P4314" s="7">
        <f>'MEDIDAS ML'!P223</f>
        <v>3800</v>
      </c>
      <c r="Q4314" s="7">
        <f>'MEDIDAS ML'!Q223</f>
        <v>3800</v>
      </c>
      <c r="R4314" s="23" t="e">
        <f>'MEDIDAS ML'!#REF!</f>
        <v>#REF!</v>
      </c>
      <c r="S4314" s="24" t="e">
        <f>'MEDIDAS ML'!#REF!</f>
        <v>#REF!</v>
      </c>
      <c r="T4314" s="24" t="e">
        <f>'MEDIDAS ML'!#REF!</f>
        <v>#REF!</v>
      </c>
      <c r="U4314" s="24" t="e">
        <f>'MEDIDAS ML'!#REF!</f>
        <v>#REF!</v>
      </c>
      <c r="V4314" s="22" t="e">
        <f>'MEDIDAS ML'!#REF!</f>
        <v>#REF!</v>
      </c>
      <c r="W4314" s="17" t="e">
        <f>'MEDIDAS ML'!#REF!</f>
        <v>#REF!</v>
      </c>
      <c r="X4314" t="e">
        <f>'MEDIDAS ML'!#REF!</f>
        <v>#REF!</v>
      </c>
    </row>
    <row r="4315" spans="1:24" ht="15.75" customHeight="1" x14ac:dyDescent="0.25">
      <c r="A4315" s="6">
        <f>'MEDIDAS ML'!A224</f>
        <v>123</v>
      </c>
      <c r="B4315" s="15">
        <f>'MEDIDAS ML'!B224</f>
        <v>123</v>
      </c>
      <c r="C4315" s="6">
        <f>'MEDIDAS ML'!C224</f>
        <v>123</v>
      </c>
      <c r="D4315" s="6" t="str">
        <f>'MEDIDAS ML'!D224</f>
        <v>15x17x23 cm - 5350 grs</v>
      </c>
      <c r="E4315" s="16">
        <f>'MEDIDAS ML'!E224</f>
        <v>15</v>
      </c>
      <c r="F4315" s="16">
        <f>'MEDIDAS ML'!F224</f>
        <v>17</v>
      </c>
      <c r="G4315" s="16">
        <f>'MEDIDAS ML'!G224</f>
        <v>23</v>
      </c>
      <c r="H4315" s="16">
        <f>'MEDIDAS ML'!H224</f>
        <v>5.35</v>
      </c>
      <c r="I4315" s="16">
        <f>'MEDIDAS ML'!I224</f>
        <v>1.4662500000000001</v>
      </c>
      <c r="J4315" s="6" t="str">
        <f>'MEDIDAS ML'!J224</f>
        <v>Se calcula por Peso</v>
      </c>
      <c r="K4315" s="16">
        <f>'MEDIDAS ML'!K224</f>
        <v>5.35</v>
      </c>
      <c r="L4315" s="7">
        <f>'MEDIDAS ML'!L224</f>
        <v>23990</v>
      </c>
      <c r="M4315" s="6" t="str">
        <f>'MEDIDAS ML'!M224</f>
        <v>Sin costo fijo</v>
      </c>
      <c r="N4315" s="7">
        <f>'MEDIDAS ML'!N224</f>
        <v>0</v>
      </c>
      <c r="O4315" s="6" t="str">
        <f>'MEDIDAS ML'!O224</f>
        <v>$19.990-$30.000</v>
      </c>
      <c r="P4315" s="7">
        <f>'MEDIDAS ML'!P224</f>
        <v>3800</v>
      </c>
      <c r="Q4315" s="7">
        <f>'MEDIDAS ML'!Q224</f>
        <v>3800</v>
      </c>
      <c r="R4315" s="23" t="e">
        <f>'MEDIDAS ML'!#REF!</f>
        <v>#REF!</v>
      </c>
      <c r="S4315" s="24" t="e">
        <f>'MEDIDAS ML'!#REF!</f>
        <v>#REF!</v>
      </c>
      <c r="T4315" s="24" t="e">
        <f>'MEDIDAS ML'!#REF!</f>
        <v>#REF!</v>
      </c>
      <c r="U4315" s="24" t="e">
        <f>'MEDIDAS ML'!#REF!</f>
        <v>#REF!</v>
      </c>
      <c r="V4315" s="22" t="e">
        <f>'MEDIDAS ML'!#REF!</f>
        <v>#REF!</v>
      </c>
      <c r="W4315" s="17" t="e">
        <f>'MEDIDAS ML'!#REF!</f>
        <v>#REF!</v>
      </c>
      <c r="X4315" t="e">
        <f>'MEDIDAS ML'!#REF!</f>
        <v>#REF!</v>
      </c>
    </row>
    <row r="4316" spans="1:24" ht="15.75" customHeight="1" x14ac:dyDescent="0.25">
      <c r="A4316" s="6">
        <f>'MEDIDAS ML'!A225</f>
        <v>123</v>
      </c>
      <c r="B4316" s="15">
        <f>'MEDIDAS ML'!B225</f>
        <v>123</v>
      </c>
      <c r="C4316" s="6">
        <f>'MEDIDAS ML'!C225</f>
        <v>123</v>
      </c>
      <c r="D4316" s="6" t="str">
        <f>'MEDIDAS ML'!D225</f>
        <v>15x17x23 cm - 5350 grs</v>
      </c>
      <c r="E4316" s="16">
        <f>'MEDIDAS ML'!E225</f>
        <v>15</v>
      </c>
      <c r="F4316" s="16">
        <f>'MEDIDAS ML'!F225</f>
        <v>17</v>
      </c>
      <c r="G4316" s="16">
        <f>'MEDIDAS ML'!G225</f>
        <v>23</v>
      </c>
      <c r="H4316" s="16">
        <f>'MEDIDAS ML'!H225</f>
        <v>5.35</v>
      </c>
      <c r="I4316" s="16">
        <f>'MEDIDAS ML'!I225</f>
        <v>1.4662500000000001</v>
      </c>
      <c r="J4316" s="6" t="str">
        <f>'MEDIDAS ML'!J225</f>
        <v>Se calcula por Peso</v>
      </c>
      <c r="K4316" s="16">
        <f>'MEDIDAS ML'!K225</f>
        <v>5.35</v>
      </c>
      <c r="L4316" s="7">
        <f>'MEDIDAS ML'!L225</f>
        <v>23990</v>
      </c>
      <c r="M4316" s="6" t="str">
        <f>'MEDIDAS ML'!M225</f>
        <v>Sin costo fijo</v>
      </c>
      <c r="N4316" s="7">
        <f>'MEDIDAS ML'!N225</f>
        <v>0</v>
      </c>
      <c r="O4316" s="6" t="str">
        <f>'MEDIDAS ML'!O225</f>
        <v>$19.990-$30.000</v>
      </c>
      <c r="P4316" s="7">
        <f>'MEDIDAS ML'!P225</f>
        <v>3800</v>
      </c>
      <c r="Q4316" s="7">
        <f>'MEDIDAS ML'!Q225</f>
        <v>3800</v>
      </c>
      <c r="R4316" s="23" t="e">
        <f>'MEDIDAS ML'!#REF!</f>
        <v>#REF!</v>
      </c>
      <c r="S4316" s="24" t="e">
        <f>'MEDIDAS ML'!#REF!</f>
        <v>#REF!</v>
      </c>
      <c r="T4316" s="24" t="e">
        <f>'MEDIDAS ML'!#REF!</f>
        <v>#REF!</v>
      </c>
      <c r="U4316" s="24" t="e">
        <f>'MEDIDAS ML'!#REF!</f>
        <v>#REF!</v>
      </c>
      <c r="V4316" s="22" t="e">
        <f>'MEDIDAS ML'!#REF!</f>
        <v>#REF!</v>
      </c>
      <c r="W4316" s="17" t="e">
        <f>'MEDIDAS ML'!#REF!</f>
        <v>#REF!</v>
      </c>
      <c r="X4316" t="e">
        <f>'MEDIDAS ML'!#REF!</f>
        <v>#REF!</v>
      </c>
    </row>
    <row r="4317" spans="1:24" ht="15.75" customHeight="1" x14ac:dyDescent="0.25">
      <c r="A4317" s="6">
        <f>'MEDIDAS ML'!A226</f>
        <v>123</v>
      </c>
      <c r="B4317" s="15">
        <f>'MEDIDAS ML'!B226</f>
        <v>123</v>
      </c>
      <c r="C4317" s="6">
        <f>'MEDIDAS ML'!C226</f>
        <v>123</v>
      </c>
      <c r="D4317" s="6" t="str">
        <f>'MEDIDAS ML'!D226</f>
        <v>15x17x23 cm - 5350 grs</v>
      </c>
      <c r="E4317" s="16">
        <f>'MEDIDAS ML'!E226</f>
        <v>15</v>
      </c>
      <c r="F4317" s="16">
        <f>'MEDIDAS ML'!F226</f>
        <v>17</v>
      </c>
      <c r="G4317" s="16">
        <f>'MEDIDAS ML'!G226</f>
        <v>23</v>
      </c>
      <c r="H4317" s="16">
        <f>'MEDIDAS ML'!H226</f>
        <v>5.35</v>
      </c>
      <c r="I4317" s="16">
        <f>'MEDIDAS ML'!I226</f>
        <v>1.4662500000000001</v>
      </c>
      <c r="J4317" s="6" t="str">
        <f>'MEDIDAS ML'!J226</f>
        <v>Se calcula por Peso</v>
      </c>
      <c r="K4317" s="16">
        <f>'MEDIDAS ML'!K226</f>
        <v>5.35</v>
      </c>
      <c r="L4317" s="7">
        <f>'MEDIDAS ML'!L226</f>
        <v>23990</v>
      </c>
      <c r="M4317" s="6" t="str">
        <f>'MEDIDAS ML'!M226</f>
        <v>Sin costo fijo</v>
      </c>
      <c r="N4317" s="7">
        <f>'MEDIDAS ML'!N226</f>
        <v>0</v>
      </c>
      <c r="O4317" s="6" t="str">
        <f>'MEDIDAS ML'!O226</f>
        <v>$19.990-$30.000</v>
      </c>
      <c r="P4317" s="7">
        <f>'MEDIDAS ML'!P226</f>
        <v>3800</v>
      </c>
      <c r="Q4317" s="7">
        <f>'MEDIDAS ML'!Q226</f>
        <v>3800</v>
      </c>
      <c r="R4317" s="23" t="e">
        <f>'MEDIDAS ML'!#REF!</f>
        <v>#REF!</v>
      </c>
      <c r="S4317" s="24" t="e">
        <f>'MEDIDAS ML'!#REF!</f>
        <v>#REF!</v>
      </c>
      <c r="T4317" s="24" t="e">
        <f>'MEDIDAS ML'!#REF!</f>
        <v>#REF!</v>
      </c>
      <c r="U4317" s="24" t="e">
        <f>'MEDIDAS ML'!#REF!</f>
        <v>#REF!</v>
      </c>
      <c r="V4317" s="22" t="e">
        <f>'MEDIDAS ML'!#REF!</f>
        <v>#REF!</v>
      </c>
      <c r="W4317" s="17" t="e">
        <f>'MEDIDAS ML'!#REF!</f>
        <v>#REF!</v>
      </c>
      <c r="X4317" t="e">
        <f>'MEDIDAS ML'!#REF!</f>
        <v>#REF!</v>
      </c>
    </row>
    <row r="4318" spans="1:24" ht="15.75" customHeight="1" x14ac:dyDescent="0.25">
      <c r="A4318" s="6">
        <f>'MEDIDAS ML'!A227</f>
        <v>123</v>
      </c>
      <c r="B4318" s="15">
        <f>'MEDIDAS ML'!B227</f>
        <v>123</v>
      </c>
      <c r="C4318" s="6">
        <f>'MEDIDAS ML'!C227</f>
        <v>123</v>
      </c>
      <c r="D4318" s="6" t="str">
        <f>'MEDIDAS ML'!D227</f>
        <v>15x17x23 cm - 5350 grs</v>
      </c>
      <c r="E4318" s="16">
        <f>'MEDIDAS ML'!E227</f>
        <v>15</v>
      </c>
      <c r="F4318" s="16">
        <f>'MEDIDAS ML'!F227</f>
        <v>17</v>
      </c>
      <c r="G4318" s="16">
        <f>'MEDIDAS ML'!G227</f>
        <v>23</v>
      </c>
      <c r="H4318" s="16">
        <f>'MEDIDAS ML'!H227</f>
        <v>5.35</v>
      </c>
      <c r="I4318" s="16">
        <f>'MEDIDAS ML'!I227</f>
        <v>1.4662500000000001</v>
      </c>
      <c r="J4318" s="6" t="str">
        <f>'MEDIDAS ML'!J227</f>
        <v>Se calcula por Peso</v>
      </c>
      <c r="K4318" s="16">
        <f>'MEDIDAS ML'!K227</f>
        <v>5.35</v>
      </c>
      <c r="L4318" s="7">
        <f>'MEDIDAS ML'!L227</f>
        <v>23990</v>
      </c>
      <c r="M4318" s="6" t="str">
        <f>'MEDIDAS ML'!M227</f>
        <v>Sin costo fijo</v>
      </c>
      <c r="N4318" s="7">
        <f>'MEDIDAS ML'!N227</f>
        <v>0</v>
      </c>
      <c r="O4318" s="6" t="str">
        <f>'MEDIDAS ML'!O227</f>
        <v>$19.990-$30.000</v>
      </c>
      <c r="P4318" s="7">
        <f>'MEDIDAS ML'!P227</f>
        <v>3800</v>
      </c>
      <c r="Q4318" s="7">
        <f>'MEDIDAS ML'!Q227</f>
        <v>3800</v>
      </c>
      <c r="R4318" s="23" t="e">
        <f>'MEDIDAS ML'!#REF!</f>
        <v>#REF!</v>
      </c>
      <c r="S4318" s="24" t="e">
        <f>'MEDIDAS ML'!#REF!</f>
        <v>#REF!</v>
      </c>
      <c r="T4318" s="24" t="e">
        <f>'MEDIDAS ML'!#REF!</f>
        <v>#REF!</v>
      </c>
      <c r="U4318" s="24" t="e">
        <f>'MEDIDAS ML'!#REF!</f>
        <v>#REF!</v>
      </c>
      <c r="V4318" s="22" t="e">
        <f>'MEDIDAS ML'!#REF!</f>
        <v>#REF!</v>
      </c>
      <c r="W4318" s="17" t="e">
        <f>'MEDIDAS ML'!#REF!</f>
        <v>#REF!</v>
      </c>
      <c r="X4318" t="e">
        <f>'MEDIDAS ML'!#REF!</f>
        <v>#REF!</v>
      </c>
    </row>
    <row r="4319" spans="1:24" ht="15.75" customHeight="1" x14ac:dyDescent="0.25">
      <c r="A4319" s="6">
        <f>'MEDIDAS ML'!A282</f>
        <v>123</v>
      </c>
      <c r="B4319" s="15">
        <f>'MEDIDAS ML'!B282</f>
        <v>123</v>
      </c>
      <c r="C4319" s="6">
        <f>'MEDIDAS ML'!C282</f>
        <v>123</v>
      </c>
      <c r="D4319" s="6" t="str">
        <f>'MEDIDAS ML'!D282</f>
        <v>20x28x29 cm - 5120 grs</v>
      </c>
      <c r="E4319" s="16">
        <f>'MEDIDAS ML'!E282</f>
        <v>20</v>
      </c>
      <c r="F4319" s="16">
        <f>'MEDIDAS ML'!F282</f>
        <v>28</v>
      </c>
      <c r="G4319" s="16">
        <f>'MEDIDAS ML'!G282</f>
        <v>29</v>
      </c>
      <c r="H4319" s="16">
        <f>'MEDIDAS ML'!H282</f>
        <v>5.12</v>
      </c>
      <c r="I4319" s="16">
        <f>'MEDIDAS ML'!I282</f>
        <v>4.0599999999999996</v>
      </c>
      <c r="J4319" s="6" t="str">
        <f>'MEDIDAS ML'!J282</f>
        <v>Se calcula por Peso</v>
      </c>
      <c r="K4319" s="16">
        <f>'MEDIDAS ML'!K282</f>
        <v>5.12</v>
      </c>
      <c r="L4319" s="7">
        <f>'MEDIDAS ML'!L282</f>
        <v>23990</v>
      </c>
      <c r="M4319" s="6" t="str">
        <f>'MEDIDAS ML'!M282</f>
        <v>Sin costo fijo</v>
      </c>
      <c r="N4319" s="7">
        <f>'MEDIDAS ML'!N282</f>
        <v>0</v>
      </c>
      <c r="O4319" s="6" t="str">
        <f>'MEDIDAS ML'!O282</f>
        <v>$19.990-$30.000</v>
      </c>
      <c r="P4319" s="7">
        <f>'MEDIDAS ML'!P282</f>
        <v>3800</v>
      </c>
      <c r="Q4319" s="7">
        <f>'MEDIDAS ML'!Q282</f>
        <v>3800</v>
      </c>
      <c r="R4319" s="23" t="e">
        <f>'MEDIDAS ML'!#REF!</f>
        <v>#REF!</v>
      </c>
      <c r="S4319" s="24" t="e">
        <f>'MEDIDAS ML'!#REF!</f>
        <v>#REF!</v>
      </c>
      <c r="T4319" s="24" t="e">
        <f>'MEDIDAS ML'!#REF!</f>
        <v>#REF!</v>
      </c>
      <c r="U4319" s="24" t="e">
        <f>'MEDIDAS ML'!#REF!</f>
        <v>#REF!</v>
      </c>
      <c r="V4319" s="22" t="e">
        <f>'MEDIDAS ML'!#REF!</f>
        <v>#REF!</v>
      </c>
      <c r="W4319" s="17" t="e">
        <f>'MEDIDAS ML'!#REF!</f>
        <v>#REF!</v>
      </c>
      <c r="X4319" t="e">
        <f>'MEDIDAS ML'!#REF!</f>
        <v>#REF!</v>
      </c>
    </row>
    <row r="4320" spans="1:24" ht="15.75" customHeight="1" x14ac:dyDescent="0.25">
      <c r="A4320" s="6">
        <f>'MEDIDAS ML'!A309</f>
        <v>123</v>
      </c>
      <c r="B4320" s="15">
        <f>'MEDIDAS ML'!B309</f>
        <v>123</v>
      </c>
      <c r="C4320" s="6">
        <f>'MEDIDAS ML'!C309</f>
        <v>123</v>
      </c>
      <c r="D4320" s="6" t="str">
        <f>'MEDIDAS ML'!D309</f>
        <v>17x17x22 cm - 5000 grs</v>
      </c>
      <c r="E4320" s="16">
        <f>'MEDIDAS ML'!E309</f>
        <v>17</v>
      </c>
      <c r="F4320" s="16">
        <f>'MEDIDAS ML'!F309</f>
        <v>17</v>
      </c>
      <c r="G4320" s="16">
        <f>'MEDIDAS ML'!G309</f>
        <v>22</v>
      </c>
      <c r="H4320" s="16">
        <f>'MEDIDAS ML'!H309</f>
        <v>5</v>
      </c>
      <c r="I4320" s="16">
        <f>'MEDIDAS ML'!I309</f>
        <v>1.5894999999999999</v>
      </c>
      <c r="J4320" s="6" t="str">
        <f>'MEDIDAS ML'!J309</f>
        <v>Se calcula por Peso</v>
      </c>
      <c r="K4320" s="16">
        <f>'MEDIDAS ML'!K309</f>
        <v>5</v>
      </c>
      <c r="L4320" s="7">
        <f>'MEDIDAS ML'!L309</f>
        <v>23990</v>
      </c>
      <c r="M4320" s="6" t="str">
        <f>'MEDIDAS ML'!M309</f>
        <v>Sin costo fijo</v>
      </c>
      <c r="N4320" s="7">
        <f>'MEDIDAS ML'!N309</f>
        <v>0</v>
      </c>
      <c r="O4320" s="6" t="str">
        <f>'MEDIDAS ML'!O309</f>
        <v>$19.990-$30.000</v>
      </c>
      <c r="P4320" s="7">
        <f>'MEDIDAS ML'!P309</f>
        <v>3800</v>
      </c>
      <c r="Q4320" s="7">
        <f>'MEDIDAS ML'!Q309</f>
        <v>3800</v>
      </c>
      <c r="R4320" s="23" t="e">
        <f>'MEDIDAS ML'!#REF!</f>
        <v>#REF!</v>
      </c>
      <c r="S4320" s="24" t="e">
        <f>'MEDIDAS ML'!#REF!</f>
        <v>#REF!</v>
      </c>
      <c r="T4320" s="24" t="e">
        <f>'MEDIDAS ML'!#REF!</f>
        <v>#REF!</v>
      </c>
      <c r="U4320" s="24" t="e">
        <f>'MEDIDAS ML'!#REF!</f>
        <v>#REF!</v>
      </c>
      <c r="V4320" s="22" t="e">
        <f>'MEDIDAS ML'!#REF!</f>
        <v>#REF!</v>
      </c>
      <c r="W4320" s="17" t="e">
        <f>'MEDIDAS ML'!#REF!</f>
        <v>#REF!</v>
      </c>
      <c r="X4320" t="e">
        <f>'MEDIDAS ML'!#REF!</f>
        <v>#REF!</v>
      </c>
    </row>
    <row r="4321" spans="1:24" ht="15.75" customHeight="1" x14ac:dyDescent="0.25">
      <c r="A4321" s="6">
        <f>'MEDIDAS ML'!A310</f>
        <v>123</v>
      </c>
      <c r="B4321" s="15">
        <f>'MEDIDAS ML'!B310</f>
        <v>123</v>
      </c>
      <c r="C4321" s="6">
        <f>'MEDIDAS ML'!C310</f>
        <v>123</v>
      </c>
      <c r="D4321" s="6" t="str">
        <f>'MEDIDAS ML'!D310</f>
        <v>17x17x22 cm - 5000 grs</v>
      </c>
      <c r="E4321" s="16">
        <f>'MEDIDAS ML'!E310</f>
        <v>17</v>
      </c>
      <c r="F4321" s="16">
        <f>'MEDIDAS ML'!F310</f>
        <v>17</v>
      </c>
      <c r="G4321" s="16">
        <f>'MEDIDAS ML'!G310</f>
        <v>22</v>
      </c>
      <c r="H4321" s="16">
        <f>'MEDIDAS ML'!H310</f>
        <v>5</v>
      </c>
      <c r="I4321" s="16">
        <f>'MEDIDAS ML'!I310</f>
        <v>1.5894999999999999</v>
      </c>
      <c r="J4321" s="6" t="str">
        <f>'MEDIDAS ML'!J310</f>
        <v>Se calcula por Peso</v>
      </c>
      <c r="K4321" s="16">
        <f>'MEDIDAS ML'!K310</f>
        <v>5</v>
      </c>
      <c r="L4321" s="7">
        <f>'MEDIDAS ML'!L310</f>
        <v>23990</v>
      </c>
      <c r="M4321" s="6" t="str">
        <f>'MEDIDAS ML'!M310</f>
        <v>Sin costo fijo</v>
      </c>
      <c r="N4321" s="7">
        <f>'MEDIDAS ML'!N310</f>
        <v>0</v>
      </c>
      <c r="O4321" s="6" t="str">
        <f>'MEDIDAS ML'!O310</f>
        <v>$19.990-$30.000</v>
      </c>
      <c r="P4321" s="7">
        <f>'MEDIDAS ML'!P310</f>
        <v>3800</v>
      </c>
      <c r="Q4321" s="7">
        <f>'MEDIDAS ML'!Q310</f>
        <v>3800</v>
      </c>
      <c r="R4321" s="23" t="e">
        <f>'MEDIDAS ML'!#REF!</f>
        <v>#REF!</v>
      </c>
      <c r="S4321" s="24" t="e">
        <f>'MEDIDAS ML'!#REF!</f>
        <v>#REF!</v>
      </c>
      <c r="T4321" s="24" t="e">
        <f>'MEDIDAS ML'!#REF!</f>
        <v>#REF!</v>
      </c>
      <c r="U4321" s="24" t="e">
        <f>'MEDIDAS ML'!#REF!</f>
        <v>#REF!</v>
      </c>
      <c r="V4321" s="22" t="e">
        <f>'MEDIDAS ML'!#REF!</f>
        <v>#REF!</v>
      </c>
      <c r="W4321" s="17" t="e">
        <f>'MEDIDAS ML'!#REF!</f>
        <v>#REF!</v>
      </c>
      <c r="X4321" t="e">
        <f>'MEDIDAS ML'!#REF!</f>
        <v>#REF!</v>
      </c>
    </row>
    <row r="4322" spans="1:24" ht="15.75" customHeight="1" x14ac:dyDescent="0.25">
      <c r="A4322" s="6">
        <f>'MEDIDAS ML'!A311</f>
        <v>123</v>
      </c>
      <c r="B4322" s="15">
        <f>'MEDIDAS ML'!B311</f>
        <v>123</v>
      </c>
      <c r="C4322" s="6">
        <f>'MEDIDAS ML'!C311</f>
        <v>123</v>
      </c>
      <c r="D4322" s="6" t="str">
        <f>'MEDIDAS ML'!D311</f>
        <v>17x17x22 cm - 5000 grs</v>
      </c>
      <c r="E4322" s="16">
        <f>'MEDIDAS ML'!E311</f>
        <v>17</v>
      </c>
      <c r="F4322" s="16">
        <f>'MEDIDAS ML'!F311</f>
        <v>17</v>
      </c>
      <c r="G4322" s="16">
        <f>'MEDIDAS ML'!G311</f>
        <v>22</v>
      </c>
      <c r="H4322" s="16">
        <f>'MEDIDAS ML'!H311</f>
        <v>5</v>
      </c>
      <c r="I4322" s="16">
        <f>'MEDIDAS ML'!I311</f>
        <v>1.5894999999999999</v>
      </c>
      <c r="J4322" s="6" t="str">
        <f>'MEDIDAS ML'!J311</f>
        <v>Se calcula por Peso</v>
      </c>
      <c r="K4322" s="16">
        <f>'MEDIDAS ML'!K311</f>
        <v>5</v>
      </c>
      <c r="L4322" s="7">
        <f>'MEDIDAS ML'!L311</f>
        <v>23990</v>
      </c>
      <c r="M4322" s="6" t="str">
        <f>'MEDIDAS ML'!M311</f>
        <v>Sin costo fijo</v>
      </c>
      <c r="N4322" s="7">
        <f>'MEDIDAS ML'!N311</f>
        <v>0</v>
      </c>
      <c r="O4322" s="6" t="str">
        <f>'MEDIDAS ML'!O311</f>
        <v>$19.990-$30.000</v>
      </c>
      <c r="P4322" s="7">
        <f>'MEDIDAS ML'!P311</f>
        <v>3800</v>
      </c>
      <c r="Q4322" s="7">
        <f>'MEDIDAS ML'!Q311</f>
        <v>3800</v>
      </c>
      <c r="R4322" s="23" t="e">
        <f>'MEDIDAS ML'!#REF!</f>
        <v>#REF!</v>
      </c>
      <c r="S4322" s="24" t="e">
        <f>'MEDIDAS ML'!#REF!</f>
        <v>#REF!</v>
      </c>
      <c r="T4322" s="24" t="e">
        <f>'MEDIDAS ML'!#REF!</f>
        <v>#REF!</v>
      </c>
      <c r="U4322" s="24" t="e">
        <f>'MEDIDAS ML'!#REF!</f>
        <v>#REF!</v>
      </c>
      <c r="V4322" s="22" t="e">
        <f>'MEDIDAS ML'!#REF!</f>
        <v>#REF!</v>
      </c>
      <c r="W4322" s="17" t="e">
        <f>'MEDIDAS ML'!#REF!</f>
        <v>#REF!</v>
      </c>
      <c r="X4322" t="e">
        <f>'MEDIDAS ML'!#REF!</f>
        <v>#REF!</v>
      </c>
    </row>
    <row r="4323" spans="1:24" ht="15.75" customHeight="1" x14ac:dyDescent="0.25">
      <c r="A4323" s="6">
        <f>'MEDIDAS ML'!A312</f>
        <v>123</v>
      </c>
      <c r="B4323" s="15">
        <f>'MEDIDAS ML'!B312</f>
        <v>123</v>
      </c>
      <c r="C4323" s="6">
        <f>'MEDIDAS ML'!C312</f>
        <v>123</v>
      </c>
      <c r="D4323" s="6" t="str">
        <f>'MEDIDAS ML'!D312</f>
        <v>17x17x22 cm - 5000 grs</v>
      </c>
      <c r="E4323" s="16">
        <f>'MEDIDAS ML'!E312</f>
        <v>17</v>
      </c>
      <c r="F4323" s="16">
        <f>'MEDIDAS ML'!F312</f>
        <v>17</v>
      </c>
      <c r="G4323" s="16">
        <f>'MEDIDAS ML'!G312</f>
        <v>22</v>
      </c>
      <c r="H4323" s="16">
        <f>'MEDIDAS ML'!H312</f>
        <v>5</v>
      </c>
      <c r="I4323" s="16">
        <f>'MEDIDAS ML'!I312</f>
        <v>1.5894999999999999</v>
      </c>
      <c r="J4323" s="6" t="str">
        <f>'MEDIDAS ML'!J312</f>
        <v>Se calcula por Peso</v>
      </c>
      <c r="K4323" s="16">
        <f>'MEDIDAS ML'!K312</f>
        <v>5</v>
      </c>
      <c r="L4323" s="7">
        <f>'MEDIDAS ML'!L312</f>
        <v>23990</v>
      </c>
      <c r="M4323" s="6" t="str">
        <f>'MEDIDAS ML'!M312</f>
        <v>Sin costo fijo</v>
      </c>
      <c r="N4323" s="7">
        <f>'MEDIDAS ML'!N312</f>
        <v>0</v>
      </c>
      <c r="O4323" s="6" t="str">
        <f>'MEDIDAS ML'!O312</f>
        <v>$19.990-$30.000</v>
      </c>
      <c r="P4323" s="7">
        <f>'MEDIDAS ML'!P312</f>
        <v>3800</v>
      </c>
      <c r="Q4323" s="7">
        <f>'MEDIDAS ML'!Q312</f>
        <v>3800</v>
      </c>
      <c r="R4323" s="23" t="e">
        <f>'MEDIDAS ML'!#REF!</f>
        <v>#REF!</v>
      </c>
      <c r="S4323" s="24" t="e">
        <f>'MEDIDAS ML'!#REF!</f>
        <v>#REF!</v>
      </c>
      <c r="T4323" s="24" t="e">
        <f>'MEDIDAS ML'!#REF!</f>
        <v>#REF!</v>
      </c>
      <c r="U4323" s="24" t="e">
        <f>'MEDIDAS ML'!#REF!</f>
        <v>#REF!</v>
      </c>
      <c r="V4323" s="22" t="e">
        <f>'MEDIDAS ML'!#REF!</f>
        <v>#REF!</v>
      </c>
      <c r="W4323" s="17" t="e">
        <f>'MEDIDAS ML'!#REF!</f>
        <v>#REF!</v>
      </c>
      <c r="X4323" t="e">
        <f>'MEDIDAS ML'!#REF!</f>
        <v>#REF!</v>
      </c>
    </row>
    <row r="4324" spans="1:24" ht="15.75" customHeight="1" x14ac:dyDescent="0.25">
      <c r="A4324" s="6">
        <f>'MEDIDAS ML'!A313</f>
        <v>123</v>
      </c>
      <c r="B4324" s="15">
        <f>'MEDIDAS ML'!B313</f>
        <v>123</v>
      </c>
      <c r="C4324" s="6">
        <f>'MEDIDAS ML'!C313</f>
        <v>123</v>
      </c>
      <c r="D4324" s="6" t="str">
        <f>'MEDIDAS ML'!D313</f>
        <v>22x22x24 cm - 5000 grs</v>
      </c>
      <c r="E4324" s="16">
        <f>'MEDIDAS ML'!E313</f>
        <v>22</v>
      </c>
      <c r="F4324" s="16">
        <f>'MEDIDAS ML'!F313</f>
        <v>22</v>
      </c>
      <c r="G4324" s="16">
        <f>'MEDIDAS ML'!G313</f>
        <v>24</v>
      </c>
      <c r="H4324" s="16">
        <f>'MEDIDAS ML'!H313</f>
        <v>5</v>
      </c>
      <c r="I4324" s="16">
        <f>'MEDIDAS ML'!I313</f>
        <v>2.9039999999999999</v>
      </c>
      <c r="J4324" s="6" t="str">
        <f>'MEDIDAS ML'!J313</f>
        <v>Se calcula por Peso</v>
      </c>
      <c r="K4324" s="16">
        <f>'MEDIDAS ML'!K313</f>
        <v>5</v>
      </c>
      <c r="L4324" s="7">
        <f>'MEDIDAS ML'!L313</f>
        <v>23990</v>
      </c>
      <c r="M4324" s="6" t="str">
        <f>'MEDIDAS ML'!M313</f>
        <v>Sin costo fijo</v>
      </c>
      <c r="N4324" s="7">
        <f>'MEDIDAS ML'!N313</f>
        <v>0</v>
      </c>
      <c r="O4324" s="6" t="str">
        <f>'MEDIDAS ML'!O313</f>
        <v>$19.990-$30.000</v>
      </c>
      <c r="P4324" s="7">
        <f>'MEDIDAS ML'!P313</f>
        <v>3800</v>
      </c>
      <c r="Q4324" s="7">
        <f>'MEDIDAS ML'!Q313</f>
        <v>3800</v>
      </c>
      <c r="R4324" s="23" t="e">
        <f>'MEDIDAS ML'!#REF!</f>
        <v>#REF!</v>
      </c>
      <c r="S4324" s="24" t="e">
        <f>'MEDIDAS ML'!#REF!</f>
        <v>#REF!</v>
      </c>
      <c r="T4324" s="24" t="e">
        <f>'MEDIDAS ML'!#REF!</f>
        <v>#REF!</v>
      </c>
      <c r="U4324" s="24" t="e">
        <f>'MEDIDAS ML'!#REF!</f>
        <v>#REF!</v>
      </c>
      <c r="V4324" s="22" t="e">
        <f>'MEDIDAS ML'!#REF!</f>
        <v>#REF!</v>
      </c>
      <c r="W4324" s="17" t="e">
        <f>'MEDIDAS ML'!#REF!</f>
        <v>#REF!</v>
      </c>
      <c r="X4324" t="e">
        <f>'MEDIDAS ML'!#REF!</f>
        <v>#REF!</v>
      </c>
    </row>
    <row r="4325" spans="1:24" ht="15.75" customHeight="1" x14ac:dyDescent="0.25">
      <c r="A4325" s="6">
        <f>'MEDIDAS ML'!A314</f>
        <v>123</v>
      </c>
      <c r="B4325" s="15">
        <f>'MEDIDAS ML'!B314</f>
        <v>123</v>
      </c>
      <c r="C4325" s="6">
        <f>'MEDIDAS ML'!C314</f>
        <v>123</v>
      </c>
      <c r="D4325" s="6" t="str">
        <f>'MEDIDAS ML'!D314</f>
        <v>22x22x24 cm - 5000 grs</v>
      </c>
      <c r="E4325" s="16">
        <f>'MEDIDAS ML'!E314</f>
        <v>22</v>
      </c>
      <c r="F4325" s="16">
        <f>'MEDIDAS ML'!F314</f>
        <v>22</v>
      </c>
      <c r="G4325" s="16">
        <f>'MEDIDAS ML'!G314</f>
        <v>24</v>
      </c>
      <c r="H4325" s="16">
        <f>'MEDIDAS ML'!H314</f>
        <v>5</v>
      </c>
      <c r="I4325" s="16">
        <f>'MEDIDAS ML'!I314</f>
        <v>2.9039999999999999</v>
      </c>
      <c r="J4325" s="6" t="str">
        <f>'MEDIDAS ML'!J314</f>
        <v>Se calcula por Peso</v>
      </c>
      <c r="K4325" s="16">
        <f>'MEDIDAS ML'!K314</f>
        <v>5</v>
      </c>
      <c r="L4325" s="7">
        <f>'MEDIDAS ML'!L314</f>
        <v>23990</v>
      </c>
      <c r="M4325" s="6" t="str">
        <f>'MEDIDAS ML'!M314</f>
        <v>Sin costo fijo</v>
      </c>
      <c r="N4325" s="7">
        <f>'MEDIDAS ML'!N314</f>
        <v>0</v>
      </c>
      <c r="O4325" s="6" t="str">
        <f>'MEDIDAS ML'!O314</f>
        <v>$19.990-$30.000</v>
      </c>
      <c r="P4325" s="7">
        <f>'MEDIDAS ML'!P314</f>
        <v>3800</v>
      </c>
      <c r="Q4325" s="7">
        <f>'MEDIDAS ML'!Q314</f>
        <v>3800</v>
      </c>
      <c r="R4325" s="23" t="e">
        <f>'MEDIDAS ML'!#REF!</f>
        <v>#REF!</v>
      </c>
      <c r="S4325" s="24" t="e">
        <f>'MEDIDAS ML'!#REF!</f>
        <v>#REF!</v>
      </c>
      <c r="T4325" s="24" t="e">
        <f>'MEDIDAS ML'!#REF!</f>
        <v>#REF!</v>
      </c>
      <c r="U4325" s="24" t="e">
        <f>'MEDIDAS ML'!#REF!</f>
        <v>#REF!</v>
      </c>
      <c r="V4325" s="22" t="e">
        <f>'MEDIDAS ML'!#REF!</f>
        <v>#REF!</v>
      </c>
      <c r="W4325" s="17" t="e">
        <f>'MEDIDAS ML'!#REF!</f>
        <v>#REF!</v>
      </c>
      <c r="X4325" t="e">
        <f>'MEDIDAS ML'!#REF!</f>
        <v>#REF!</v>
      </c>
    </row>
    <row r="4326" spans="1:24" ht="15.75" customHeight="1" x14ac:dyDescent="0.25">
      <c r="A4326" s="6">
        <f>'MEDIDAS ML'!A601</f>
        <v>123</v>
      </c>
      <c r="B4326" s="15">
        <f>'MEDIDAS ML'!B601</f>
        <v>123</v>
      </c>
      <c r="C4326" s="6">
        <f>'MEDIDAS ML'!C601</f>
        <v>123</v>
      </c>
      <c r="D4326" s="6" t="str">
        <f>'MEDIDAS ML'!D601</f>
        <v>15x16x91 cm - 2680 grs</v>
      </c>
      <c r="E4326" s="16">
        <f>'MEDIDAS ML'!E601</f>
        <v>15</v>
      </c>
      <c r="F4326" s="16">
        <f>'MEDIDAS ML'!F601</f>
        <v>16</v>
      </c>
      <c r="G4326" s="16">
        <f>'MEDIDAS ML'!G601</f>
        <v>91</v>
      </c>
      <c r="H4326" s="16">
        <f>'MEDIDAS ML'!H601</f>
        <v>2.68</v>
      </c>
      <c r="I4326" s="16">
        <f>'MEDIDAS ML'!I601</f>
        <v>5.46</v>
      </c>
      <c r="J4326" s="6" t="str">
        <f>'MEDIDAS ML'!J601</f>
        <v>Se calcula por P volum</v>
      </c>
      <c r="K4326" s="16">
        <f>'MEDIDAS ML'!K601</f>
        <v>5.46</v>
      </c>
      <c r="L4326" s="7">
        <f>'MEDIDAS ML'!L601</f>
        <v>23990</v>
      </c>
      <c r="M4326" s="6" t="str">
        <f>'MEDIDAS ML'!M601</f>
        <v>Sin costo fijo</v>
      </c>
      <c r="N4326" s="7">
        <f>'MEDIDAS ML'!N601</f>
        <v>0</v>
      </c>
      <c r="O4326" s="6" t="str">
        <f>'MEDIDAS ML'!O601</f>
        <v>$19.990-$30.000</v>
      </c>
      <c r="P4326" s="7">
        <f>'MEDIDAS ML'!P601</f>
        <v>3800</v>
      </c>
      <c r="Q4326" s="7">
        <f>'MEDIDAS ML'!Q601</f>
        <v>3800</v>
      </c>
      <c r="R4326" s="23" t="e">
        <f>'MEDIDAS ML'!#REF!</f>
        <v>#REF!</v>
      </c>
      <c r="S4326" s="24" t="e">
        <f>'MEDIDAS ML'!#REF!</f>
        <v>#REF!</v>
      </c>
      <c r="T4326" s="24" t="e">
        <f>'MEDIDAS ML'!#REF!</f>
        <v>#REF!</v>
      </c>
      <c r="U4326" s="24" t="e">
        <f>'MEDIDAS ML'!#REF!</f>
        <v>#REF!</v>
      </c>
      <c r="V4326" s="22" t="e">
        <f>'MEDIDAS ML'!#REF!</f>
        <v>#REF!</v>
      </c>
      <c r="W4326" s="17" t="e">
        <f>'MEDIDAS ML'!#REF!</f>
        <v>#REF!</v>
      </c>
      <c r="X4326" t="e">
        <f>'MEDIDAS ML'!#REF!</f>
        <v>#REF!</v>
      </c>
    </row>
    <row r="4327" spans="1:24" ht="15.75" customHeight="1" x14ac:dyDescent="0.25">
      <c r="A4327" s="6">
        <f>'MEDIDAS ML'!A136</f>
        <v>123</v>
      </c>
      <c r="B4327" s="15">
        <f>'MEDIDAS ML'!B136</f>
        <v>123</v>
      </c>
      <c r="C4327" s="6">
        <f>'MEDIDAS ML'!C136</f>
        <v>123</v>
      </c>
      <c r="D4327" s="6" t="str">
        <f>'MEDIDAS ML'!D136</f>
        <v>17x38x38 cm - 6157 grs</v>
      </c>
      <c r="E4327" s="16">
        <f>'MEDIDAS ML'!E136</f>
        <v>17</v>
      </c>
      <c r="F4327" s="16">
        <f>'MEDIDAS ML'!F136</f>
        <v>38</v>
      </c>
      <c r="G4327" s="16">
        <f>'MEDIDAS ML'!G136</f>
        <v>38</v>
      </c>
      <c r="H4327" s="16">
        <f>'MEDIDAS ML'!H136</f>
        <v>6.157</v>
      </c>
      <c r="I4327" s="16">
        <f>'MEDIDAS ML'!I136</f>
        <v>6.1369999999999996</v>
      </c>
      <c r="J4327" s="6" t="str">
        <f>'MEDIDAS ML'!J136</f>
        <v>Se calcula por Peso</v>
      </c>
      <c r="K4327" s="16">
        <f>'MEDIDAS ML'!K136</f>
        <v>6.157</v>
      </c>
      <c r="L4327" s="7">
        <f>'MEDIDAS ML'!L136</f>
        <v>24990</v>
      </c>
      <c r="M4327" s="6" t="str">
        <f>'MEDIDAS ML'!M136</f>
        <v>Sin costo fijo</v>
      </c>
      <c r="N4327" s="7">
        <f>'MEDIDAS ML'!N136</f>
        <v>0</v>
      </c>
      <c r="O4327" s="6" t="str">
        <f>'MEDIDAS ML'!O136</f>
        <v>$19.990-$30.000</v>
      </c>
      <c r="P4327" s="7">
        <f>'MEDIDAS ML'!P136</f>
        <v>4040</v>
      </c>
      <c r="Q4327" s="7">
        <f>'MEDIDAS ML'!Q136</f>
        <v>4040</v>
      </c>
      <c r="R4327" s="23" t="e">
        <f>'MEDIDAS ML'!#REF!</f>
        <v>#REF!</v>
      </c>
      <c r="S4327" s="24" t="e">
        <f>'MEDIDAS ML'!#REF!</f>
        <v>#REF!</v>
      </c>
      <c r="T4327" s="24" t="e">
        <f>'MEDIDAS ML'!#REF!</f>
        <v>#REF!</v>
      </c>
      <c r="U4327" s="24" t="e">
        <f>'MEDIDAS ML'!#REF!</f>
        <v>#REF!</v>
      </c>
      <c r="V4327" s="22" t="e">
        <f>'MEDIDAS ML'!#REF!</f>
        <v>#REF!</v>
      </c>
      <c r="W4327" s="17" t="e">
        <f>'MEDIDAS ML'!#REF!</f>
        <v>#REF!</v>
      </c>
      <c r="X4327" t="e">
        <f>'MEDIDAS ML'!#REF!</f>
        <v>#REF!</v>
      </c>
    </row>
    <row r="4328" spans="1:24" ht="15.75" customHeight="1" x14ac:dyDescent="0.25">
      <c r="A4328" s="6">
        <f>'MEDIDAS ML'!A137</f>
        <v>123</v>
      </c>
      <c r="B4328" s="15">
        <f>'MEDIDAS ML'!B137</f>
        <v>123</v>
      </c>
      <c r="C4328" s="6">
        <f>'MEDIDAS ML'!C137</f>
        <v>123</v>
      </c>
      <c r="D4328" s="6" t="str">
        <f>'MEDIDAS ML'!D137</f>
        <v>17x38x38 cm - 6157 grs</v>
      </c>
      <c r="E4328" s="16">
        <f>'MEDIDAS ML'!E137</f>
        <v>17</v>
      </c>
      <c r="F4328" s="16">
        <f>'MEDIDAS ML'!F137</f>
        <v>38</v>
      </c>
      <c r="G4328" s="16">
        <f>'MEDIDAS ML'!G137</f>
        <v>38</v>
      </c>
      <c r="H4328" s="16">
        <f>'MEDIDAS ML'!H137</f>
        <v>6.157</v>
      </c>
      <c r="I4328" s="16">
        <f>'MEDIDAS ML'!I137</f>
        <v>6.1369999999999996</v>
      </c>
      <c r="J4328" s="6" t="str">
        <f>'MEDIDAS ML'!J137</f>
        <v>Se calcula por Peso</v>
      </c>
      <c r="K4328" s="16">
        <f>'MEDIDAS ML'!K137</f>
        <v>6.157</v>
      </c>
      <c r="L4328" s="7">
        <f>'MEDIDAS ML'!L137</f>
        <v>24990</v>
      </c>
      <c r="M4328" s="6" t="str">
        <f>'MEDIDAS ML'!M137</f>
        <v>Sin costo fijo</v>
      </c>
      <c r="N4328" s="7">
        <f>'MEDIDAS ML'!N137</f>
        <v>0</v>
      </c>
      <c r="O4328" s="6" t="str">
        <f>'MEDIDAS ML'!O137</f>
        <v>$19.990-$30.000</v>
      </c>
      <c r="P4328" s="7">
        <f>'MEDIDAS ML'!P137</f>
        <v>4040</v>
      </c>
      <c r="Q4328" s="7">
        <f>'MEDIDAS ML'!Q137</f>
        <v>4040</v>
      </c>
      <c r="R4328" s="23" t="e">
        <f>'MEDIDAS ML'!#REF!</f>
        <v>#REF!</v>
      </c>
      <c r="S4328" s="24" t="e">
        <f>'MEDIDAS ML'!#REF!</f>
        <v>#REF!</v>
      </c>
      <c r="T4328" s="24" t="e">
        <f>'MEDIDAS ML'!#REF!</f>
        <v>#REF!</v>
      </c>
      <c r="U4328" s="24" t="e">
        <f>'MEDIDAS ML'!#REF!</f>
        <v>#REF!</v>
      </c>
      <c r="V4328" s="22" t="e">
        <f>'MEDIDAS ML'!#REF!</f>
        <v>#REF!</v>
      </c>
      <c r="W4328" s="17" t="e">
        <f>'MEDIDAS ML'!#REF!</f>
        <v>#REF!</v>
      </c>
      <c r="X4328" t="e">
        <f>'MEDIDAS ML'!#REF!</f>
        <v>#REF!</v>
      </c>
    </row>
    <row r="4329" spans="1:24" ht="15.75" customHeight="1" x14ac:dyDescent="0.25">
      <c r="A4329" s="6">
        <f>'MEDIDAS ML'!A287</f>
        <v>123</v>
      </c>
      <c r="B4329" s="15">
        <f>'MEDIDAS ML'!B287</f>
        <v>123</v>
      </c>
      <c r="C4329" s="6">
        <f>'MEDIDAS ML'!C287</f>
        <v>123</v>
      </c>
      <c r="D4329" s="6" t="str">
        <f>'MEDIDAS ML'!D287</f>
        <v>31x34x36 cm - 5064 grs</v>
      </c>
      <c r="E4329" s="16">
        <f>'MEDIDAS ML'!E287</f>
        <v>31</v>
      </c>
      <c r="F4329" s="16">
        <f>'MEDIDAS ML'!F287</f>
        <v>34</v>
      </c>
      <c r="G4329" s="16">
        <f>'MEDIDAS ML'!G287</f>
        <v>36</v>
      </c>
      <c r="H4329" s="16">
        <f>'MEDIDAS ML'!H287</f>
        <v>5.0640000000000001</v>
      </c>
      <c r="I4329" s="16">
        <f>'MEDIDAS ML'!I287</f>
        <v>9.4860000000000007</v>
      </c>
      <c r="J4329" s="6" t="str">
        <f>'MEDIDAS ML'!J287</f>
        <v>Se calcula por P volum</v>
      </c>
      <c r="K4329" s="16">
        <f>'MEDIDAS ML'!K287</f>
        <v>9.4860000000000007</v>
      </c>
      <c r="L4329" s="7">
        <f>'MEDIDAS ML'!L287</f>
        <v>26990</v>
      </c>
      <c r="M4329" s="6" t="str">
        <f>'MEDIDAS ML'!M287</f>
        <v>Sin costo fijo</v>
      </c>
      <c r="N4329" s="7">
        <f>'MEDIDAS ML'!N287</f>
        <v>0</v>
      </c>
      <c r="O4329" s="6" t="str">
        <f>'MEDIDAS ML'!O287</f>
        <v>$19.990-$30.000</v>
      </c>
      <c r="P4329" s="7">
        <f>'MEDIDAS ML'!P287</f>
        <v>4520</v>
      </c>
      <c r="Q4329" s="7">
        <f>'MEDIDAS ML'!Q287</f>
        <v>4520</v>
      </c>
      <c r="R4329" s="23" t="e">
        <f>'MEDIDAS ML'!#REF!</f>
        <v>#REF!</v>
      </c>
      <c r="S4329" s="24" t="e">
        <f>'MEDIDAS ML'!#REF!</f>
        <v>#REF!</v>
      </c>
      <c r="T4329" s="24" t="e">
        <f>'MEDIDAS ML'!#REF!</f>
        <v>#REF!</v>
      </c>
      <c r="U4329" s="24" t="e">
        <f>'MEDIDAS ML'!#REF!</f>
        <v>#REF!</v>
      </c>
      <c r="V4329" s="22" t="e">
        <f>'MEDIDAS ML'!#REF!</f>
        <v>#REF!</v>
      </c>
      <c r="W4329" s="17" t="e">
        <f>'MEDIDAS ML'!#REF!</f>
        <v>#REF!</v>
      </c>
      <c r="X4329" t="e">
        <f>'MEDIDAS ML'!#REF!</f>
        <v>#REF!</v>
      </c>
    </row>
    <row r="4330" spans="1:24" ht="15.75" customHeight="1" x14ac:dyDescent="0.25">
      <c r="A4330" s="6">
        <f>'MEDIDAS ML'!A288</f>
        <v>123</v>
      </c>
      <c r="B4330" s="15">
        <f>'MEDIDAS ML'!B288</f>
        <v>123</v>
      </c>
      <c r="C4330" s="6">
        <f>'MEDIDAS ML'!C288</f>
        <v>123</v>
      </c>
      <c r="D4330" s="6" t="str">
        <f>'MEDIDAS ML'!D288</f>
        <v>31x34x36 cm - 5064 grs</v>
      </c>
      <c r="E4330" s="16">
        <f>'MEDIDAS ML'!E288</f>
        <v>31</v>
      </c>
      <c r="F4330" s="16">
        <f>'MEDIDAS ML'!F288</f>
        <v>34</v>
      </c>
      <c r="G4330" s="16">
        <f>'MEDIDAS ML'!G288</f>
        <v>36</v>
      </c>
      <c r="H4330" s="16">
        <f>'MEDIDAS ML'!H288</f>
        <v>5.0640000000000001</v>
      </c>
      <c r="I4330" s="16">
        <f>'MEDIDAS ML'!I288</f>
        <v>9.4860000000000007</v>
      </c>
      <c r="J4330" s="6" t="str">
        <f>'MEDIDAS ML'!J288</f>
        <v>Se calcula por P volum</v>
      </c>
      <c r="K4330" s="16">
        <f>'MEDIDAS ML'!K288</f>
        <v>9.4860000000000007</v>
      </c>
      <c r="L4330" s="7">
        <f>'MEDIDAS ML'!L288</f>
        <v>26990</v>
      </c>
      <c r="M4330" s="6" t="str">
        <f>'MEDIDAS ML'!M288</f>
        <v>Sin costo fijo</v>
      </c>
      <c r="N4330" s="7">
        <f>'MEDIDAS ML'!N288</f>
        <v>0</v>
      </c>
      <c r="O4330" s="6" t="str">
        <f>'MEDIDAS ML'!O288</f>
        <v>$19.990-$30.000</v>
      </c>
      <c r="P4330" s="7">
        <f>'MEDIDAS ML'!P288</f>
        <v>4520</v>
      </c>
      <c r="Q4330" s="7">
        <f>'MEDIDAS ML'!Q288</f>
        <v>4520</v>
      </c>
      <c r="R4330" s="23" t="e">
        <f>'MEDIDAS ML'!#REF!</f>
        <v>#REF!</v>
      </c>
      <c r="S4330" s="24" t="e">
        <f>'MEDIDAS ML'!#REF!</f>
        <v>#REF!</v>
      </c>
      <c r="T4330" s="24" t="e">
        <f>'MEDIDAS ML'!#REF!</f>
        <v>#REF!</v>
      </c>
      <c r="U4330" s="24" t="e">
        <f>'MEDIDAS ML'!#REF!</f>
        <v>#REF!</v>
      </c>
      <c r="V4330" s="22" t="e">
        <f>'MEDIDAS ML'!#REF!</f>
        <v>#REF!</v>
      </c>
      <c r="W4330" s="17" t="e">
        <f>'MEDIDAS ML'!#REF!</f>
        <v>#REF!</v>
      </c>
      <c r="X4330" t="e">
        <f>'MEDIDAS ML'!#REF!</f>
        <v>#REF!</v>
      </c>
    </row>
    <row r="4331" spans="1:24" ht="15.75" customHeight="1" x14ac:dyDescent="0.25">
      <c r="A4331" s="6">
        <f>'MEDIDAS ML'!A1002</f>
        <v>123</v>
      </c>
      <c r="B4331" s="15">
        <f>'MEDIDAS ML'!B1002</f>
        <v>123</v>
      </c>
      <c r="C4331" s="6">
        <f>'MEDIDAS ML'!C1002</f>
        <v>123</v>
      </c>
      <c r="D4331" s="6" t="str">
        <f>'MEDIDAS ML'!D1002</f>
        <v>19x32x37 cm - 1408 grs</v>
      </c>
      <c r="E4331" s="16">
        <f>'MEDIDAS ML'!E1002</f>
        <v>19</v>
      </c>
      <c r="F4331" s="16">
        <f>'MEDIDAS ML'!F1002</f>
        <v>32</v>
      </c>
      <c r="G4331" s="16">
        <f>'MEDIDAS ML'!G1002</f>
        <v>37</v>
      </c>
      <c r="H4331" s="16">
        <f>'MEDIDAS ML'!H1002</f>
        <v>1.4079999999999999</v>
      </c>
      <c r="I4331" s="16">
        <f>'MEDIDAS ML'!I1002</f>
        <v>5.6239999999999997</v>
      </c>
      <c r="J4331" s="6" t="str">
        <f>'MEDIDAS ML'!J1002</f>
        <v>Se calcula por P volum</v>
      </c>
      <c r="K4331" s="16">
        <f>'MEDIDAS ML'!K1002</f>
        <v>5.6239999999999997</v>
      </c>
      <c r="L4331" s="7">
        <f>'MEDIDAS ML'!L1002</f>
        <v>22990</v>
      </c>
      <c r="M4331" s="6" t="str">
        <f>'MEDIDAS ML'!M1002</f>
        <v>Sin costo fijo</v>
      </c>
      <c r="N4331" s="7">
        <f>'MEDIDAS ML'!N1002</f>
        <v>0</v>
      </c>
      <c r="O4331" s="6" t="str">
        <f>'MEDIDAS ML'!O1002</f>
        <v>$19.990-$30.000</v>
      </c>
      <c r="P4331" s="7">
        <f>'MEDIDAS ML'!P1002</f>
        <v>3800</v>
      </c>
      <c r="Q4331" s="7">
        <f>'MEDIDAS ML'!Q1002</f>
        <v>3800</v>
      </c>
      <c r="R4331" s="23" t="e">
        <f>'MEDIDAS ML'!#REF!</f>
        <v>#REF!</v>
      </c>
      <c r="S4331" s="24" t="e">
        <f>'MEDIDAS ML'!#REF!</f>
        <v>#REF!</v>
      </c>
      <c r="T4331" s="24" t="e">
        <f>'MEDIDAS ML'!#REF!</f>
        <v>#REF!</v>
      </c>
      <c r="U4331" s="24" t="e">
        <f>'MEDIDAS ML'!#REF!</f>
        <v>#REF!</v>
      </c>
      <c r="V4331" s="22" t="e">
        <f>'MEDIDAS ML'!#REF!</f>
        <v>#REF!</v>
      </c>
      <c r="W4331" s="17" t="e">
        <f>'MEDIDAS ML'!#REF!</f>
        <v>#REF!</v>
      </c>
      <c r="X4331" t="e">
        <f>'MEDIDAS ML'!#REF!</f>
        <v>#REF!</v>
      </c>
    </row>
    <row r="4332" spans="1:24" ht="15.75" customHeight="1" x14ac:dyDescent="0.25">
      <c r="A4332" s="6">
        <f>'MEDIDAS ML'!A1003</f>
        <v>123</v>
      </c>
      <c r="B4332" s="15">
        <f>'MEDIDAS ML'!B1003</f>
        <v>123</v>
      </c>
      <c r="C4332" s="6">
        <f>'MEDIDAS ML'!C1003</f>
        <v>123</v>
      </c>
      <c r="D4332" s="6" t="str">
        <f>'MEDIDAS ML'!D1003</f>
        <v>19x32x37 cm - 1408 grs</v>
      </c>
      <c r="E4332" s="16">
        <f>'MEDIDAS ML'!E1003</f>
        <v>19</v>
      </c>
      <c r="F4332" s="16">
        <f>'MEDIDAS ML'!F1003</f>
        <v>32</v>
      </c>
      <c r="G4332" s="16">
        <f>'MEDIDAS ML'!G1003</f>
        <v>37</v>
      </c>
      <c r="H4332" s="16">
        <f>'MEDIDAS ML'!H1003</f>
        <v>1.4079999999999999</v>
      </c>
      <c r="I4332" s="16">
        <f>'MEDIDAS ML'!I1003</f>
        <v>5.6239999999999997</v>
      </c>
      <c r="J4332" s="6" t="str">
        <f>'MEDIDAS ML'!J1003</f>
        <v>Se calcula por P volum</v>
      </c>
      <c r="K4332" s="16">
        <f>'MEDIDAS ML'!K1003</f>
        <v>5.6239999999999997</v>
      </c>
      <c r="L4332" s="7">
        <f>'MEDIDAS ML'!L1003</f>
        <v>22990</v>
      </c>
      <c r="M4332" s="6" t="str">
        <f>'MEDIDAS ML'!M1003</f>
        <v>Sin costo fijo</v>
      </c>
      <c r="N4332" s="7">
        <f>'MEDIDAS ML'!N1003</f>
        <v>0</v>
      </c>
      <c r="O4332" s="6" t="str">
        <f>'MEDIDAS ML'!O1003</f>
        <v>$19.990-$30.000</v>
      </c>
      <c r="P4332" s="7">
        <f>'MEDIDAS ML'!P1003</f>
        <v>3800</v>
      </c>
      <c r="Q4332" s="7">
        <f>'MEDIDAS ML'!Q1003</f>
        <v>3800</v>
      </c>
      <c r="R4332" s="23" t="e">
        <f>'MEDIDAS ML'!#REF!</f>
        <v>#REF!</v>
      </c>
      <c r="S4332" s="24" t="e">
        <f>'MEDIDAS ML'!#REF!</f>
        <v>#REF!</v>
      </c>
      <c r="T4332" s="24" t="e">
        <f>'MEDIDAS ML'!#REF!</f>
        <v>#REF!</v>
      </c>
      <c r="U4332" s="24" t="e">
        <f>'MEDIDAS ML'!#REF!</f>
        <v>#REF!</v>
      </c>
      <c r="V4332" s="22" t="e">
        <f>'MEDIDAS ML'!#REF!</f>
        <v>#REF!</v>
      </c>
      <c r="W4332" s="17" t="e">
        <f>'MEDIDAS ML'!#REF!</f>
        <v>#REF!</v>
      </c>
      <c r="X4332" t="e">
        <f>'MEDIDAS ML'!#REF!</f>
        <v>#REF!</v>
      </c>
    </row>
    <row r="4333" spans="1:24" ht="15.75" customHeight="1" x14ac:dyDescent="0.25">
      <c r="A4333" s="6">
        <f>'MEDIDAS ML'!A1755</f>
        <v>123</v>
      </c>
      <c r="B4333" s="15">
        <f>'MEDIDAS ML'!B1755</f>
        <v>123</v>
      </c>
      <c r="C4333" s="6">
        <f>'MEDIDAS ML'!C1755</f>
        <v>123</v>
      </c>
      <c r="D4333" s="6" t="str">
        <f>'MEDIDAS ML'!D1755</f>
        <v>7x26x110 cm - 640 grs</v>
      </c>
      <c r="E4333" s="16">
        <f>'MEDIDAS ML'!E1755</f>
        <v>7</v>
      </c>
      <c r="F4333" s="16">
        <f>'MEDIDAS ML'!F1755</f>
        <v>26</v>
      </c>
      <c r="G4333" s="16">
        <f>'MEDIDAS ML'!G1755</f>
        <v>110</v>
      </c>
      <c r="H4333" s="16">
        <f>'MEDIDAS ML'!H1755</f>
        <v>0.64</v>
      </c>
      <c r="I4333" s="16">
        <f>'MEDIDAS ML'!I1755</f>
        <v>5.0049999999999999</v>
      </c>
      <c r="J4333" s="6" t="str">
        <f>'MEDIDAS ML'!J1755</f>
        <v>Se calcula por P volum</v>
      </c>
      <c r="K4333" s="16">
        <f>'MEDIDAS ML'!K1755</f>
        <v>5.0049999999999999</v>
      </c>
      <c r="L4333" s="7">
        <f>'MEDIDAS ML'!L1755</f>
        <v>22990</v>
      </c>
      <c r="M4333" s="6" t="str">
        <f>'MEDIDAS ML'!M1755</f>
        <v>Sin costo fijo</v>
      </c>
      <c r="N4333" s="7">
        <f>'MEDIDAS ML'!N1755</f>
        <v>0</v>
      </c>
      <c r="O4333" s="6" t="str">
        <f>'MEDIDAS ML'!O1755</f>
        <v>$19.990-$30.000</v>
      </c>
      <c r="P4333" s="7">
        <f>'MEDIDAS ML'!P1755</f>
        <v>3800</v>
      </c>
      <c r="Q4333" s="7">
        <f>'MEDIDAS ML'!Q1755</f>
        <v>3800</v>
      </c>
      <c r="R4333" s="23" t="e">
        <f>'MEDIDAS ML'!#REF!</f>
        <v>#REF!</v>
      </c>
      <c r="S4333" s="24" t="e">
        <f>'MEDIDAS ML'!#REF!</f>
        <v>#REF!</v>
      </c>
      <c r="T4333" s="24" t="e">
        <f>'MEDIDAS ML'!#REF!</f>
        <v>#REF!</v>
      </c>
      <c r="U4333" s="24" t="e">
        <f>'MEDIDAS ML'!#REF!</f>
        <v>#REF!</v>
      </c>
      <c r="V4333" s="22" t="e">
        <f>'MEDIDAS ML'!#REF!</f>
        <v>#REF!</v>
      </c>
      <c r="W4333" s="17" t="e">
        <f>'MEDIDAS ML'!#REF!</f>
        <v>#REF!</v>
      </c>
      <c r="X4333" t="e">
        <f>'MEDIDAS ML'!#REF!</f>
        <v>#REF!</v>
      </c>
    </row>
    <row r="4334" spans="1:24" ht="15.75" customHeight="1" x14ac:dyDescent="0.25">
      <c r="A4334" s="6">
        <f>'MEDIDAS ML'!A1756</f>
        <v>123</v>
      </c>
      <c r="B4334" s="15">
        <f>'MEDIDAS ML'!B1756</f>
        <v>123</v>
      </c>
      <c r="C4334" s="6">
        <f>'MEDIDAS ML'!C1756</f>
        <v>123</v>
      </c>
      <c r="D4334" s="6" t="str">
        <f>'MEDIDAS ML'!D1756</f>
        <v>7x26x110 cm - 640 grs</v>
      </c>
      <c r="E4334" s="16">
        <f>'MEDIDAS ML'!E1756</f>
        <v>7</v>
      </c>
      <c r="F4334" s="16">
        <f>'MEDIDAS ML'!F1756</f>
        <v>26</v>
      </c>
      <c r="G4334" s="16">
        <f>'MEDIDAS ML'!G1756</f>
        <v>110</v>
      </c>
      <c r="H4334" s="16">
        <f>'MEDIDAS ML'!H1756</f>
        <v>0.64</v>
      </c>
      <c r="I4334" s="16">
        <f>'MEDIDAS ML'!I1756</f>
        <v>5.0049999999999999</v>
      </c>
      <c r="J4334" s="6" t="str">
        <f>'MEDIDAS ML'!J1756</f>
        <v>Se calcula por P volum</v>
      </c>
      <c r="K4334" s="16">
        <f>'MEDIDAS ML'!K1756</f>
        <v>5.0049999999999999</v>
      </c>
      <c r="L4334" s="7">
        <f>'MEDIDAS ML'!L1756</f>
        <v>22990</v>
      </c>
      <c r="M4334" s="6" t="str">
        <f>'MEDIDAS ML'!M1756</f>
        <v>Sin costo fijo</v>
      </c>
      <c r="N4334" s="7">
        <f>'MEDIDAS ML'!N1756</f>
        <v>0</v>
      </c>
      <c r="O4334" s="6" t="str">
        <f>'MEDIDAS ML'!O1756</f>
        <v>$19.990-$30.000</v>
      </c>
      <c r="P4334" s="7">
        <f>'MEDIDAS ML'!P1756</f>
        <v>3800</v>
      </c>
      <c r="Q4334" s="7">
        <f>'MEDIDAS ML'!Q1756</f>
        <v>3800</v>
      </c>
      <c r="R4334" s="23" t="e">
        <f>'MEDIDAS ML'!#REF!</f>
        <v>#REF!</v>
      </c>
      <c r="S4334" s="24" t="e">
        <f>'MEDIDAS ML'!#REF!</f>
        <v>#REF!</v>
      </c>
      <c r="T4334" s="24" t="e">
        <f>'MEDIDAS ML'!#REF!</f>
        <v>#REF!</v>
      </c>
      <c r="U4334" s="24" t="e">
        <f>'MEDIDAS ML'!#REF!</f>
        <v>#REF!</v>
      </c>
      <c r="V4334" s="22" t="e">
        <f>'MEDIDAS ML'!#REF!</f>
        <v>#REF!</v>
      </c>
      <c r="W4334" s="17" t="e">
        <f>'MEDIDAS ML'!#REF!</f>
        <v>#REF!</v>
      </c>
      <c r="X4334" t="e">
        <f>'MEDIDAS ML'!#REF!</f>
        <v>#REF!</v>
      </c>
    </row>
    <row r="4335" spans="1:24" ht="15.75" customHeight="1" x14ac:dyDescent="0.25">
      <c r="A4335" s="6">
        <f>'MEDIDAS ML'!A376</f>
        <v>123</v>
      </c>
      <c r="B4335" s="15">
        <f>'MEDIDAS ML'!B376</f>
        <v>123</v>
      </c>
      <c r="C4335" s="6">
        <f>'MEDIDAS ML'!C376</f>
        <v>123</v>
      </c>
      <c r="D4335" s="6" t="str">
        <f>'MEDIDAS ML'!D376</f>
        <v>17x18x93 cm - 4720 grs</v>
      </c>
      <c r="E4335" s="16">
        <f>'MEDIDAS ML'!E376</f>
        <v>17</v>
      </c>
      <c r="F4335" s="16">
        <f>'MEDIDAS ML'!F376</f>
        <v>18</v>
      </c>
      <c r="G4335" s="16">
        <f>'MEDIDAS ML'!G376</f>
        <v>93</v>
      </c>
      <c r="H4335" s="16">
        <f>'MEDIDAS ML'!H376</f>
        <v>4.72</v>
      </c>
      <c r="I4335" s="16">
        <f>'MEDIDAS ML'!I376</f>
        <v>7.1144999999999996</v>
      </c>
      <c r="J4335" s="6" t="str">
        <f>'MEDIDAS ML'!J376</f>
        <v>Se calcula por P volum</v>
      </c>
      <c r="K4335" s="16">
        <f>'MEDIDAS ML'!K376</f>
        <v>7.1144999999999996</v>
      </c>
      <c r="L4335" s="7">
        <f>'MEDIDAS ML'!L376</f>
        <v>23990</v>
      </c>
      <c r="M4335" s="6" t="str">
        <f>'MEDIDAS ML'!M376</f>
        <v>Sin costo fijo</v>
      </c>
      <c r="N4335" s="7">
        <f>'MEDIDAS ML'!N376</f>
        <v>0</v>
      </c>
      <c r="O4335" s="6" t="str">
        <f>'MEDIDAS ML'!O376</f>
        <v>$19.990-$30.000</v>
      </c>
      <c r="P4335" s="7">
        <f>'MEDIDAS ML'!P376</f>
        <v>4040</v>
      </c>
      <c r="Q4335" s="7">
        <f>'MEDIDAS ML'!Q376</f>
        <v>4040</v>
      </c>
      <c r="R4335" s="23" t="e">
        <f>'MEDIDAS ML'!#REF!</f>
        <v>#REF!</v>
      </c>
      <c r="S4335" s="24" t="e">
        <f>'MEDIDAS ML'!#REF!</f>
        <v>#REF!</v>
      </c>
      <c r="T4335" s="24" t="e">
        <f>'MEDIDAS ML'!#REF!</f>
        <v>#REF!</v>
      </c>
      <c r="U4335" s="24" t="e">
        <f>'MEDIDAS ML'!#REF!</f>
        <v>#REF!</v>
      </c>
      <c r="V4335" s="22" t="e">
        <f>'MEDIDAS ML'!#REF!</f>
        <v>#REF!</v>
      </c>
      <c r="W4335" s="17" t="e">
        <f>'MEDIDAS ML'!#REF!</f>
        <v>#REF!</v>
      </c>
      <c r="X4335" t="e">
        <f>'MEDIDAS ML'!#REF!</f>
        <v>#REF!</v>
      </c>
    </row>
    <row r="4336" spans="1:24" ht="15.75" customHeight="1" x14ac:dyDescent="0.25">
      <c r="A4336" s="6">
        <f>'MEDIDAS ML'!A420</f>
        <v>123</v>
      </c>
      <c r="B4336" s="15">
        <f>'MEDIDAS ML'!B420</f>
        <v>123</v>
      </c>
      <c r="C4336" s="6">
        <f>'MEDIDAS ML'!C420</f>
        <v>123</v>
      </c>
      <c r="D4336" s="6" t="str">
        <f>'MEDIDAS ML'!D420</f>
        <v>24x33x37 cm - 4220 grs</v>
      </c>
      <c r="E4336" s="16">
        <f>'MEDIDAS ML'!E420</f>
        <v>24</v>
      </c>
      <c r="F4336" s="16">
        <f>'MEDIDAS ML'!F420</f>
        <v>33</v>
      </c>
      <c r="G4336" s="16">
        <f>'MEDIDAS ML'!G420</f>
        <v>37</v>
      </c>
      <c r="H4336" s="16">
        <f>'MEDIDAS ML'!H420</f>
        <v>4.22</v>
      </c>
      <c r="I4336" s="16">
        <f>'MEDIDAS ML'!I420</f>
        <v>7.3259999999999996</v>
      </c>
      <c r="J4336" s="6" t="str">
        <f>'MEDIDAS ML'!J420</f>
        <v>Se calcula por P volum</v>
      </c>
      <c r="K4336" s="16">
        <f>'MEDIDAS ML'!K420</f>
        <v>7.3259999999999996</v>
      </c>
      <c r="L4336" s="7">
        <f>'MEDIDAS ML'!L420</f>
        <v>23990</v>
      </c>
      <c r="M4336" s="6" t="str">
        <f>'MEDIDAS ML'!M420</f>
        <v>Sin costo fijo</v>
      </c>
      <c r="N4336" s="7">
        <f>'MEDIDAS ML'!N420</f>
        <v>0</v>
      </c>
      <c r="O4336" s="6" t="str">
        <f>'MEDIDAS ML'!O420</f>
        <v>$19.990-$30.000</v>
      </c>
      <c r="P4336" s="7">
        <f>'MEDIDAS ML'!P420</f>
        <v>4040</v>
      </c>
      <c r="Q4336" s="7">
        <f>'MEDIDAS ML'!Q420</f>
        <v>4040</v>
      </c>
      <c r="R4336" s="23" t="e">
        <f>'MEDIDAS ML'!#REF!</f>
        <v>#REF!</v>
      </c>
      <c r="S4336" s="24" t="e">
        <f>'MEDIDAS ML'!#REF!</f>
        <v>#REF!</v>
      </c>
      <c r="T4336" s="24" t="e">
        <f>'MEDIDAS ML'!#REF!</f>
        <v>#REF!</v>
      </c>
      <c r="U4336" s="24" t="e">
        <f>'MEDIDAS ML'!#REF!</f>
        <v>#REF!</v>
      </c>
      <c r="V4336" s="22" t="e">
        <f>'MEDIDAS ML'!#REF!</f>
        <v>#REF!</v>
      </c>
      <c r="W4336" s="17" t="e">
        <f>'MEDIDAS ML'!#REF!</f>
        <v>#REF!</v>
      </c>
      <c r="X4336" t="e">
        <f>'MEDIDAS ML'!#REF!</f>
        <v>#REF!</v>
      </c>
    </row>
    <row r="4337" spans="1:24" ht="15.75" customHeight="1" x14ac:dyDescent="0.25">
      <c r="A4337" s="6">
        <f>'MEDIDAS ML'!A421</f>
        <v>123</v>
      </c>
      <c r="B4337" s="15">
        <f>'MEDIDAS ML'!B421</f>
        <v>123</v>
      </c>
      <c r="C4337" s="6">
        <f>'MEDIDAS ML'!C421</f>
        <v>123</v>
      </c>
      <c r="D4337" s="6" t="str">
        <f>'MEDIDAS ML'!D421</f>
        <v>24x33x37 cm - 4220 grs</v>
      </c>
      <c r="E4337" s="16">
        <f>'MEDIDAS ML'!E421</f>
        <v>24</v>
      </c>
      <c r="F4337" s="16">
        <f>'MEDIDAS ML'!F421</f>
        <v>33</v>
      </c>
      <c r="G4337" s="16">
        <f>'MEDIDAS ML'!G421</f>
        <v>37</v>
      </c>
      <c r="H4337" s="16">
        <f>'MEDIDAS ML'!H421</f>
        <v>4.22</v>
      </c>
      <c r="I4337" s="16">
        <f>'MEDIDAS ML'!I421</f>
        <v>7.3259999999999996</v>
      </c>
      <c r="J4337" s="6" t="str">
        <f>'MEDIDAS ML'!J421</f>
        <v>Se calcula por P volum</v>
      </c>
      <c r="K4337" s="16">
        <f>'MEDIDAS ML'!K421</f>
        <v>7.3259999999999996</v>
      </c>
      <c r="L4337" s="7">
        <f>'MEDIDAS ML'!L421</f>
        <v>23990</v>
      </c>
      <c r="M4337" s="6" t="str">
        <f>'MEDIDAS ML'!M421</f>
        <v>Sin costo fijo</v>
      </c>
      <c r="N4337" s="7">
        <f>'MEDIDAS ML'!N421</f>
        <v>0</v>
      </c>
      <c r="O4337" s="6" t="str">
        <f>'MEDIDAS ML'!O421</f>
        <v>$19.990-$30.000</v>
      </c>
      <c r="P4337" s="7">
        <f>'MEDIDAS ML'!P421</f>
        <v>4040</v>
      </c>
      <c r="Q4337" s="7">
        <f>'MEDIDAS ML'!Q421</f>
        <v>4040</v>
      </c>
      <c r="R4337" s="23" t="e">
        <f>'MEDIDAS ML'!#REF!</f>
        <v>#REF!</v>
      </c>
      <c r="S4337" s="24" t="e">
        <f>'MEDIDAS ML'!#REF!</f>
        <v>#REF!</v>
      </c>
      <c r="T4337" s="24" t="e">
        <f>'MEDIDAS ML'!#REF!</f>
        <v>#REF!</v>
      </c>
      <c r="U4337" s="24" t="e">
        <f>'MEDIDAS ML'!#REF!</f>
        <v>#REF!</v>
      </c>
      <c r="V4337" s="22" t="e">
        <f>'MEDIDAS ML'!#REF!</f>
        <v>#REF!</v>
      </c>
      <c r="W4337" s="17" t="e">
        <f>'MEDIDAS ML'!#REF!</f>
        <v>#REF!</v>
      </c>
      <c r="X4337" t="e">
        <f>'MEDIDAS ML'!#REF!</f>
        <v>#REF!</v>
      </c>
    </row>
    <row r="4338" spans="1:24" ht="15.75" customHeight="1" x14ac:dyDescent="0.25">
      <c r="A4338" s="6">
        <f>'MEDIDAS ML'!A753</f>
        <v>123</v>
      </c>
      <c r="B4338" s="15">
        <f>'MEDIDAS ML'!B753</f>
        <v>123</v>
      </c>
      <c r="C4338" s="6">
        <f>'MEDIDAS ML'!C753</f>
        <v>123</v>
      </c>
      <c r="D4338" s="6" t="str">
        <f>'MEDIDAS ML'!D753</f>
        <v>16x32x41 cm - 2138 grs</v>
      </c>
      <c r="E4338" s="16">
        <f>'MEDIDAS ML'!E753</f>
        <v>16</v>
      </c>
      <c r="F4338" s="16">
        <f>'MEDIDAS ML'!F753</f>
        <v>32</v>
      </c>
      <c r="G4338" s="16">
        <f>'MEDIDAS ML'!G753</f>
        <v>41</v>
      </c>
      <c r="H4338" s="16">
        <f>'MEDIDAS ML'!H753</f>
        <v>2.1379999999999999</v>
      </c>
      <c r="I4338" s="16">
        <f>'MEDIDAS ML'!I753</f>
        <v>5.2480000000000002</v>
      </c>
      <c r="J4338" s="6" t="str">
        <f>'MEDIDAS ML'!J753</f>
        <v>Se calcula por P volum</v>
      </c>
      <c r="K4338" s="16">
        <f>'MEDIDAS ML'!K753</f>
        <v>5.2480000000000002</v>
      </c>
      <c r="L4338" s="7">
        <f>'MEDIDAS ML'!L753</f>
        <v>21990</v>
      </c>
      <c r="M4338" s="6" t="str">
        <f>'MEDIDAS ML'!M753</f>
        <v>Sin costo fijo</v>
      </c>
      <c r="N4338" s="7">
        <f>'MEDIDAS ML'!N753</f>
        <v>0</v>
      </c>
      <c r="O4338" s="6" t="str">
        <f>'MEDIDAS ML'!O753</f>
        <v>$19.990-$30.000</v>
      </c>
      <c r="P4338" s="7">
        <f>'MEDIDAS ML'!P753</f>
        <v>3800</v>
      </c>
      <c r="Q4338" s="7">
        <f>'MEDIDAS ML'!Q753</f>
        <v>3800</v>
      </c>
      <c r="R4338" s="23" t="e">
        <f>'MEDIDAS ML'!#REF!</f>
        <v>#REF!</v>
      </c>
      <c r="S4338" s="24" t="e">
        <f>'MEDIDAS ML'!#REF!</f>
        <v>#REF!</v>
      </c>
      <c r="T4338" s="24" t="e">
        <f>'MEDIDAS ML'!#REF!</f>
        <v>#REF!</v>
      </c>
      <c r="U4338" s="24" t="e">
        <f>'MEDIDAS ML'!#REF!</f>
        <v>#REF!</v>
      </c>
      <c r="V4338" s="22" t="e">
        <f>'MEDIDAS ML'!#REF!</f>
        <v>#REF!</v>
      </c>
      <c r="W4338" s="17" t="e">
        <f>'MEDIDAS ML'!#REF!</f>
        <v>#REF!</v>
      </c>
      <c r="X4338" t="e">
        <f>'MEDIDAS ML'!#REF!</f>
        <v>#REF!</v>
      </c>
    </row>
    <row r="4339" spans="1:24" ht="15.75" customHeight="1" x14ac:dyDescent="0.25">
      <c r="A4339" s="6">
        <f>'MEDIDAS ML'!A130</f>
        <v>123</v>
      </c>
      <c r="B4339" s="15">
        <f>'MEDIDAS ML'!B130</f>
        <v>123</v>
      </c>
      <c r="C4339" s="6">
        <f>'MEDIDAS ML'!C130</f>
        <v>123</v>
      </c>
      <c r="D4339" s="6" t="str">
        <f>'MEDIDAS ML'!D130</f>
        <v>28x29x55 cm - 6360 grs</v>
      </c>
      <c r="E4339" s="16">
        <f>'MEDIDAS ML'!E130</f>
        <v>28</v>
      </c>
      <c r="F4339" s="16">
        <f>'MEDIDAS ML'!F130</f>
        <v>29</v>
      </c>
      <c r="G4339" s="16">
        <f>'MEDIDAS ML'!G130</f>
        <v>55</v>
      </c>
      <c r="H4339" s="16">
        <f>'MEDIDAS ML'!H130</f>
        <v>6.36</v>
      </c>
      <c r="I4339" s="16">
        <f>'MEDIDAS ML'!I130</f>
        <v>11.164999999999999</v>
      </c>
      <c r="J4339" s="6" t="str">
        <f>'MEDIDAS ML'!J130</f>
        <v>Se calcula por P volum</v>
      </c>
      <c r="K4339" s="16">
        <f>'MEDIDAS ML'!K130</f>
        <v>11.164999999999999</v>
      </c>
      <c r="L4339" s="7">
        <f>'MEDIDAS ML'!L130</f>
        <v>26991</v>
      </c>
      <c r="M4339" s="6" t="str">
        <f>'MEDIDAS ML'!M130</f>
        <v>Sin costo fijo</v>
      </c>
      <c r="N4339" s="7">
        <f>'MEDIDAS ML'!N130</f>
        <v>0</v>
      </c>
      <c r="O4339" s="6" t="str">
        <f>'MEDIDAS ML'!O130</f>
        <v>$19.990-$30.000</v>
      </c>
      <c r="P4339" s="7">
        <f>'MEDIDAS ML'!P130</f>
        <v>4840</v>
      </c>
      <c r="Q4339" s="7">
        <f>'MEDIDAS ML'!Q130</f>
        <v>4840</v>
      </c>
      <c r="R4339" s="23" t="e">
        <f>'MEDIDAS ML'!#REF!</f>
        <v>#REF!</v>
      </c>
      <c r="S4339" s="24" t="e">
        <f>'MEDIDAS ML'!#REF!</f>
        <v>#REF!</v>
      </c>
      <c r="T4339" s="24" t="e">
        <f>'MEDIDAS ML'!#REF!</f>
        <v>#REF!</v>
      </c>
      <c r="U4339" s="24" t="e">
        <f>'MEDIDAS ML'!#REF!</f>
        <v>#REF!</v>
      </c>
      <c r="V4339" s="22" t="e">
        <f>'MEDIDAS ML'!#REF!</f>
        <v>#REF!</v>
      </c>
      <c r="W4339" s="17" t="e">
        <f>'MEDIDAS ML'!#REF!</f>
        <v>#REF!</v>
      </c>
      <c r="X4339" t="e">
        <f>'MEDIDAS ML'!#REF!</f>
        <v>#REF!</v>
      </c>
    </row>
    <row r="4340" spans="1:24" ht="15.75" customHeight="1" x14ac:dyDescent="0.25">
      <c r="A4340" s="6">
        <f>'MEDIDAS ML'!A119</f>
        <v>123</v>
      </c>
      <c r="B4340" s="15">
        <f>'MEDIDAS ML'!B119</f>
        <v>123</v>
      </c>
      <c r="C4340" s="6">
        <f>'MEDIDAS ML'!C119</f>
        <v>123</v>
      </c>
      <c r="D4340" s="6" t="str">
        <f>'MEDIDAS ML'!D119</f>
        <v>20x25x28 cm - 7100 grs</v>
      </c>
      <c r="E4340" s="16">
        <f>'MEDIDAS ML'!E119</f>
        <v>20</v>
      </c>
      <c r="F4340" s="16">
        <f>'MEDIDAS ML'!F119</f>
        <v>25</v>
      </c>
      <c r="G4340" s="16">
        <f>'MEDIDAS ML'!G119</f>
        <v>28</v>
      </c>
      <c r="H4340" s="16">
        <f>'MEDIDAS ML'!H119</f>
        <v>7.1</v>
      </c>
      <c r="I4340" s="16">
        <f>'MEDIDAS ML'!I119</f>
        <v>3.5</v>
      </c>
      <c r="J4340" s="6" t="str">
        <f>'MEDIDAS ML'!J119</f>
        <v>Se calcula por Peso</v>
      </c>
      <c r="K4340" s="16">
        <f>'MEDIDAS ML'!K119</f>
        <v>7.1</v>
      </c>
      <c r="L4340" s="7">
        <f>'MEDIDAS ML'!L119</f>
        <v>21990</v>
      </c>
      <c r="M4340" s="6" t="str">
        <f>'MEDIDAS ML'!M119</f>
        <v>Sin costo fijo</v>
      </c>
      <c r="N4340" s="7">
        <f>'MEDIDAS ML'!N119</f>
        <v>0</v>
      </c>
      <c r="O4340" s="6" t="str">
        <f>'MEDIDAS ML'!O119</f>
        <v>$19.990-$30.000</v>
      </c>
      <c r="P4340" s="7">
        <f>'MEDIDAS ML'!P119</f>
        <v>4040</v>
      </c>
      <c r="Q4340" s="7">
        <f>'MEDIDAS ML'!Q119</f>
        <v>4040</v>
      </c>
      <c r="R4340" s="23" t="e">
        <f>'MEDIDAS ML'!#REF!</f>
        <v>#REF!</v>
      </c>
      <c r="S4340" s="24" t="e">
        <f>'MEDIDAS ML'!#REF!</f>
        <v>#REF!</v>
      </c>
      <c r="T4340" s="24" t="e">
        <f>'MEDIDAS ML'!#REF!</f>
        <v>#REF!</v>
      </c>
      <c r="U4340" s="24" t="e">
        <f>'MEDIDAS ML'!#REF!</f>
        <v>#REF!</v>
      </c>
      <c r="V4340" s="22" t="e">
        <f>'MEDIDAS ML'!#REF!</f>
        <v>#REF!</v>
      </c>
      <c r="W4340" s="17" t="e">
        <f>'MEDIDAS ML'!#REF!</f>
        <v>#REF!</v>
      </c>
      <c r="X4340" t="e">
        <f>'MEDIDAS ML'!#REF!</f>
        <v>#REF!</v>
      </c>
    </row>
    <row r="4341" spans="1:24" ht="15.75" customHeight="1" x14ac:dyDescent="0.25">
      <c r="A4341" s="6">
        <f>'MEDIDAS ML'!A916</f>
        <v>123</v>
      </c>
      <c r="B4341" s="15">
        <f>'MEDIDAS ML'!B916</f>
        <v>123</v>
      </c>
      <c r="C4341" s="6">
        <f>'MEDIDAS ML'!C916</f>
        <v>123</v>
      </c>
      <c r="D4341" s="6" t="str">
        <f>'MEDIDAS ML'!D916</f>
        <v>28x30x32 cm - 1615 grs</v>
      </c>
      <c r="E4341" s="16">
        <f>'MEDIDAS ML'!E916</f>
        <v>28</v>
      </c>
      <c r="F4341" s="16">
        <f>'MEDIDAS ML'!F916</f>
        <v>30</v>
      </c>
      <c r="G4341" s="16">
        <f>'MEDIDAS ML'!G916</f>
        <v>32</v>
      </c>
      <c r="H4341" s="16">
        <f>'MEDIDAS ML'!H916</f>
        <v>1.615</v>
      </c>
      <c r="I4341" s="16">
        <f>'MEDIDAS ML'!I916</f>
        <v>6.72</v>
      </c>
      <c r="J4341" s="6" t="str">
        <f>'MEDIDAS ML'!J916</f>
        <v>Se calcula por P volum</v>
      </c>
      <c r="K4341" s="16">
        <f>'MEDIDAS ML'!K916</f>
        <v>6.72</v>
      </c>
      <c r="L4341" s="7">
        <f>'MEDIDAS ML'!L916</f>
        <v>21330</v>
      </c>
      <c r="M4341" s="6" t="str">
        <f>'MEDIDAS ML'!M916</f>
        <v>Sin costo fijo</v>
      </c>
      <c r="N4341" s="7">
        <f>'MEDIDAS ML'!N916</f>
        <v>0</v>
      </c>
      <c r="O4341" s="6" t="str">
        <f>'MEDIDAS ML'!O916</f>
        <v>$19.990-$30.000</v>
      </c>
      <c r="P4341" s="7">
        <f>'MEDIDAS ML'!P916</f>
        <v>4040</v>
      </c>
      <c r="Q4341" s="7">
        <f>'MEDIDAS ML'!Q916</f>
        <v>4040</v>
      </c>
      <c r="R4341" s="23" t="e">
        <f>'MEDIDAS ML'!#REF!</f>
        <v>#REF!</v>
      </c>
      <c r="S4341" s="24" t="e">
        <f>'MEDIDAS ML'!#REF!</f>
        <v>#REF!</v>
      </c>
      <c r="T4341" s="24" t="e">
        <f>'MEDIDAS ML'!#REF!</f>
        <v>#REF!</v>
      </c>
      <c r="U4341" s="24" t="e">
        <f>'MEDIDAS ML'!#REF!</f>
        <v>#REF!</v>
      </c>
      <c r="V4341" s="22" t="e">
        <f>'MEDIDAS ML'!#REF!</f>
        <v>#REF!</v>
      </c>
      <c r="W4341" s="17" t="e">
        <f>'MEDIDAS ML'!#REF!</f>
        <v>#REF!</v>
      </c>
      <c r="X4341" t="e">
        <f>'MEDIDAS ML'!#REF!</f>
        <v>#REF!</v>
      </c>
    </row>
    <row r="4342" spans="1:24" ht="15.75" customHeight="1" x14ac:dyDescent="0.25">
      <c r="A4342" s="6">
        <f>'MEDIDAS ML'!A917</f>
        <v>123</v>
      </c>
      <c r="B4342" s="15">
        <f>'MEDIDAS ML'!B917</f>
        <v>123</v>
      </c>
      <c r="C4342" s="6">
        <f>'MEDIDAS ML'!C917</f>
        <v>123</v>
      </c>
      <c r="D4342" s="6" t="str">
        <f>'MEDIDAS ML'!D917</f>
        <v>28x30x32 cm - 1615 grs</v>
      </c>
      <c r="E4342" s="16">
        <f>'MEDIDAS ML'!E917</f>
        <v>28</v>
      </c>
      <c r="F4342" s="16">
        <f>'MEDIDAS ML'!F917</f>
        <v>30</v>
      </c>
      <c r="G4342" s="16">
        <f>'MEDIDAS ML'!G917</f>
        <v>32</v>
      </c>
      <c r="H4342" s="16">
        <f>'MEDIDAS ML'!H917</f>
        <v>1.615</v>
      </c>
      <c r="I4342" s="16">
        <f>'MEDIDAS ML'!I917</f>
        <v>6.72</v>
      </c>
      <c r="J4342" s="6" t="str">
        <f>'MEDIDAS ML'!J917</f>
        <v>Se calcula por P volum</v>
      </c>
      <c r="K4342" s="16">
        <f>'MEDIDAS ML'!K917</f>
        <v>6.72</v>
      </c>
      <c r="L4342" s="7">
        <f>'MEDIDAS ML'!L917</f>
        <v>21330</v>
      </c>
      <c r="M4342" s="6" t="str">
        <f>'MEDIDAS ML'!M917</f>
        <v>Sin costo fijo</v>
      </c>
      <c r="N4342" s="7">
        <f>'MEDIDAS ML'!N917</f>
        <v>0</v>
      </c>
      <c r="O4342" s="6" t="str">
        <f>'MEDIDAS ML'!O917</f>
        <v>$19.990-$30.000</v>
      </c>
      <c r="P4342" s="7">
        <f>'MEDIDAS ML'!P917</f>
        <v>4040</v>
      </c>
      <c r="Q4342" s="7">
        <f>'MEDIDAS ML'!Q917</f>
        <v>4040</v>
      </c>
      <c r="R4342" s="23" t="e">
        <f>'MEDIDAS ML'!#REF!</f>
        <v>#REF!</v>
      </c>
      <c r="S4342" s="24" t="e">
        <f>'MEDIDAS ML'!#REF!</f>
        <v>#REF!</v>
      </c>
      <c r="T4342" s="24" t="e">
        <f>'MEDIDAS ML'!#REF!</f>
        <v>#REF!</v>
      </c>
      <c r="U4342" s="24" t="e">
        <f>'MEDIDAS ML'!#REF!</f>
        <v>#REF!</v>
      </c>
      <c r="V4342" s="22" t="e">
        <f>'MEDIDAS ML'!#REF!</f>
        <v>#REF!</v>
      </c>
      <c r="W4342" s="17" t="e">
        <f>'MEDIDAS ML'!#REF!</f>
        <v>#REF!</v>
      </c>
      <c r="X4342" t="e">
        <f>'MEDIDAS ML'!#REF!</f>
        <v>#REF!</v>
      </c>
    </row>
    <row r="4343" spans="1:24" ht="15.75" customHeight="1" x14ac:dyDescent="0.25">
      <c r="A4343" s="6">
        <f>'MEDIDAS ML'!A296</f>
        <v>123</v>
      </c>
      <c r="B4343" s="15">
        <f>'MEDIDAS ML'!B296</f>
        <v>123</v>
      </c>
      <c r="C4343" s="6">
        <f>'MEDIDAS ML'!C296</f>
        <v>123</v>
      </c>
      <c r="D4343" s="6" t="str">
        <f>'MEDIDAS ML'!D296</f>
        <v>14x20x21 cm - 5020 grs</v>
      </c>
      <c r="E4343" s="16">
        <f>'MEDIDAS ML'!E296</f>
        <v>14</v>
      </c>
      <c r="F4343" s="16">
        <f>'MEDIDAS ML'!F296</f>
        <v>20</v>
      </c>
      <c r="G4343" s="16">
        <f>'MEDIDAS ML'!G296</f>
        <v>21</v>
      </c>
      <c r="H4343" s="16">
        <f>'MEDIDAS ML'!H296</f>
        <v>5.0199999999999996</v>
      </c>
      <c r="I4343" s="16">
        <f>'MEDIDAS ML'!I296</f>
        <v>1.47</v>
      </c>
      <c r="J4343" s="6" t="str">
        <f>'MEDIDAS ML'!J296</f>
        <v>Se calcula por Peso</v>
      </c>
      <c r="K4343" s="16">
        <f>'MEDIDAS ML'!K296</f>
        <v>5.0199999999999996</v>
      </c>
      <c r="L4343" s="7">
        <f>'MEDIDAS ML'!L296</f>
        <v>19992</v>
      </c>
      <c r="M4343" s="6" t="str">
        <f>'MEDIDAS ML'!M296</f>
        <v>Sin costo fijo</v>
      </c>
      <c r="N4343" s="7">
        <f>'MEDIDAS ML'!N296</f>
        <v>0</v>
      </c>
      <c r="O4343" s="6" t="str">
        <f>'MEDIDAS ML'!O296</f>
        <v>$19.990-$30.000</v>
      </c>
      <c r="P4343" s="7">
        <f>'MEDIDAS ML'!P296</f>
        <v>3800</v>
      </c>
      <c r="Q4343" s="7">
        <f>'MEDIDAS ML'!Q296</f>
        <v>3800</v>
      </c>
      <c r="R4343" s="23" t="e">
        <f>'MEDIDAS ML'!#REF!</f>
        <v>#REF!</v>
      </c>
      <c r="S4343" s="24" t="e">
        <f>'MEDIDAS ML'!#REF!</f>
        <v>#REF!</v>
      </c>
      <c r="T4343" s="24" t="e">
        <f>'MEDIDAS ML'!#REF!</f>
        <v>#REF!</v>
      </c>
      <c r="U4343" s="24" t="e">
        <f>'MEDIDAS ML'!#REF!</f>
        <v>#REF!</v>
      </c>
      <c r="V4343" s="22" t="e">
        <f>'MEDIDAS ML'!#REF!</f>
        <v>#REF!</v>
      </c>
      <c r="W4343" s="17" t="e">
        <f>'MEDIDAS ML'!#REF!</f>
        <v>#REF!</v>
      </c>
      <c r="X4343" t="e">
        <f>'MEDIDAS ML'!#REF!</f>
        <v>#REF!</v>
      </c>
    </row>
    <row r="4344" spans="1:24" ht="15.75" customHeight="1" x14ac:dyDescent="0.25">
      <c r="A4344" s="6">
        <f>'MEDIDAS ML'!A871</f>
        <v>123</v>
      </c>
      <c r="B4344" s="15">
        <f>'MEDIDAS ML'!B871</f>
        <v>123</v>
      </c>
      <c r="C4344" s="6">
        <f>'MEDIDAS ML'!C871</f>
        <v>123</v>
      </c>
      <c r="D4344" s="6" t="str">
        <f>'MEDIDAS ML'!D871</f>
        <v>18x18x62 cm - 1720 grs</v>
      </c>
      <c r="E4344" s="16">
        <f>'MEDIDAS ML'!E871</f>
        <v>18</v>
      </c>
      <c r="F4344" s="16">
        <f>'MEDIDAS ML'!F871</f>
        <v>18</v>
      </c>
      <c r="G4344" s="16">
        <f>'MEDIDAS ML'!G871</f>
        <v>62</v>
      </c>
      <c r="H4344" s="16">
        <f>'MEDIDAS ML'!H871</f>
        <v>1.72</v>
      </c>
      <c r="I4344" s="16">
        <f>'MEDIDAS ML'!I871</f>
        <v>5.0220000000000002</v>
      </c>
      <c r="J4344" s="6" t="str">
        <f>'MEDIDAS ML'!J871</f>
        <v>Se calcula por P volum</v>
      </c>
      <c r="K4344" s="16">
        <f>'MEDIDAS ML'!K871</f>
        <v>5.0220000000000002</v>
      </c>
      <c r="L4344" s="7">
        <f>'MEDIDAS ML'!L871</f>
        <v>19992</v>
      </c>
      <c r="M4344" s="6" t="str">
        <f>'MEDIDAS ML'!M871</f>
        <v>Sin costo fijo</v>
      </c>
      <c r="N4344" s="7">
        <f>'MEDIDAS ML'!N871</f>
        <v>0</v>
      </c>
      <c r="O4344" s="6" t="str">
        <f>'MEDIDAS ML'!O871</f>
        <v>$19.990-$30.000</v>
      </c>
      <c r="P4344" s="7">
        <f>'MEDIDAS ML'!P871</f>
        <v>3800</v>
      </c>
      <c r="Q4344" s="7">
        <f>'MEDIDAS ML'!Q871</f>
        <v>3800</v>
      </c>
      <c r="R4344" s="23" t="e">
        <f>'MEDIDAS ML'!#REF!</f>
        <v>#REF!</v>
      </c>
      <c r="S4344" s="24" t="e">
        <f>'MEDIDAS ML'!#REF!</f>
        <v>#REF!</v>
      </c>
      <c r="T4344" s="24" t="e">
        <f>'MEDIDAS ML'!#REF!</f>
        <v>#REF!</v>
      </c>
      <c r="U4344" s="24" t="e">
        <f>'MEDIDAS ML'!#REF!</f>
        <v>#REF!</v>
      </c>
      <c r="V4344" s="22" t="e">
        <f>'MEDIDAS ML'!#REF!</f>
        <v>#REF!</v>
      </c>
      <c r="W4344" s="17" t="e">
        <f>'MEDIDAS ML'!#REF!</f>
        <v>#REF!</v>
      </c>
      <c r="X4344" t="e">
        <f>'MEDIDAS ML'!#REF!</f>
        <v>#REF!</v>
      </c>
    </row>
    <row r="4345" spans="1:24" ht="15.75" customHeight="1" x14ac:dyDescent="0.25">
      <c r="A4345" s="6">
        <f>'MEDIDAS ML'!A872</f>
        <v>123</v>
      </c>
      <c r="B4345" s="15">
        <f>'MEDIDAS ML'!B872</f>
        <v>123</v>
      </c>
      <c r="C4345" s="6">
        <f>'MEDIDAS ML'!C872</f>
        <v>123</v>
      </c>
      <c r="D4345" s="6" t="str">
        <f>'MEDIDAS ML'!D872</f>
        <v>18x18x62 cm - 1720 grs</v>
      </c>
      <c r="E4345" s="16">
        <f>'MEDIDAS ML'!E872</f>
        <v>18</v>
      </c>
      <c r="F4345" s="16">
        <f>'MEDIDAS ML'!F872</f>
        <v>18</v>
      </c>
      <c r="G4345" s="16">
        <f>'MEDIDAS ML'!G872</f>
        <v>62</v>
      </c>
      <c r="H4345" s="16">
        <f>'MEDIDAS ML'!H872</f>
        <v>1.72</v>
      </c>
      <c r="I4345" s="16">
        <f>'MEDIDAS ML'!I872</f>
        <v>5.0220000000000002</v>
      </c>
      <c r="J4345" s="6" t="str">
        <f>'MEDIDAS ML'!J872</f>
        <v>Se calcula por P volum</v>
      </c>
      <c r="K4345" s="16">
        <f>'MEDIDAS ML'!K872</f>
        <v>5.0220000000000002</v>
      </c>
      <c r="L4345" s="7">
        <f>'MEDIDAS ML'!L872</f>
        <v>19992</v>
      </c>
      <c r="M4345" s="6" t="str">
        <f>'MEDIDAS ML'!M872</f>
        <v>Sin costo fijo</v>
      </c>
      <c r="N4345" s="7">
        <f>'MEDIDAS ML'!N872</f>
        <v>0</v>
      </c>
      <c r="O4345" s="6" t="str">
        <f>'MEDIDAS ML'!O872</f>
        <v>$19.990-$30.000</v>
      </c>
      <c r="P4345" s="7">
        <f>'MEDIDAS ML'!P872</f>
        <v>3800</v>
      </c>
      <c r="Q4345" s="7">
        <f>'MEDIDAS ML'!Q872</f>
        <v>3800</v>
      </c>
      <c r="R4345" s="23" t="e">
        <f>'MEDIDAS ML'!#REF!</f>
        <v>#REF!</v>
      </c>
      <c r="S4345" s="24" t="e">
        <f>'MEDIDAS ML'!#REF!</f>
        <v>#REF!</v>
      </c>
      <c r="T4345" s="24" t="e">
        <f>'MEDIDAS ML'!#REF!</f>
        <v>#REF!</v>
      </c>
      <c r="U4345" s="24" t="e">
        <f>'MEDIDAS ML'!#REF!</f>
        <v>#REF!</v>
      </c>
      <c r="V4345" s="22" t="e">
        <f>'MEDIDAS ML'!#REF!</f>
        <v>#REF!</v>
      </c>
      <c r="W4345" s="17" t="e">
        <f>'MEDIDAS ML'!#REF!</f>
        <v>#REF!</v>
      </c>
      <c r="X4345" t="e">
        <f>'MEDIDAS ML'!#REF!</f>
        <v>#REF!</v>
      </c>
    </row>
    <row r="4346" spans="1:24" ht="15.75" customHeight="1" x14ac:dyDescent="0.25">
      <c r="A4346" s="6">
        <f>'MEDIDAS ML'!A27</f>
        <v>123</v>
      </c>
      <c r="B4346" s="15">
        <f>'MEDIDAS ML'!B27</f>
        <v>123</v>
      </c>
      <c r="C4346" s="6">
        <f>'MEDIDAS ML'!C27</f>
        <v>123</v>
      </c>
      <c r="D4346" s="6" t="str">
        <f>'MEDIDAS ML'!D27</f>
        <v>28x29x30 cm - 15046 grs</v>
      </c>
      <c r="E4346" s="16">
        <f>'MEDIDAS ML'!E27</f>
        <v>28</v>
      </c>
      <c r="F4346" s="16">
        <f>'MEDIDAS ML'!F27</f>
        <v>29</v>
      </c>
      <c r="G4346" s="16">
        <f>'MEDIDAS ML'!G27</f>
        <v>30</v>
      </c>
      <c r="H4346" s="16">
        <f>'MEDIDAS ML'!H27</f>
        <v>15.045999999999999</v>
      </c>
      <c r="I4346" s="16">
        <f>'MEDIDAS ML'!I27</f>
        <v>6.09</v>
      </c>
      <c r="J4346" s="6" t="str">
        <f>'MEDIDAS ML'!J27</f>
        <v>Se calcula por Peso</v>
      </c>
      <c r="K4346" s="16">
        <f>'MEDIDAS ML'!K27</f>
        <v>15.045999999999999</v>
      </c>
      <c r="L4346" s="7">
        <f>'MEDIDAS ML'!L27</f>
        <v>27990</v>
      </c>
      <c r="M4346" s="6" t="str">
        <f>'MEDIDAS ML'!M27</f>
        <v>Sin costo fijo</v>
      </c>
      <c r="N4346" s="7">
        <f>'MEDIDAS ML'!N27</f>
        <v>0</v>
      </c>
      <c r="O4346" s="6" t="str">
        <f>'MEDIDAS ML'!O27</f>
        <v>$19.990-$30.000</v>
      </c>
      <c r="P4346" s="7">
        <f>'MEDIDAS ML'!P27</f>
        <v>5600</v>
      </c>
      <c r="Q4346" s="7">
        <f>'MEDIDAS ML'!Q27</f>
        <v>5600</v>
      </c>
      <c r="R4346" s="23" t="e">
        <f>'MEDIDAS ML'!#REF!</f>
        <v>#REF!</v>
      </c>
      <c r="S4346" s="24" t="e">
        <f>'MEDIDAS ML'!#REF!</f>
        <v>#REF!</v>
      </c>
      <c r="T4346" s="24" t="e">
        <f>'MEDIDAS ML'!#REF!</f>
        <v>#REF!</v>
      </c>
      <c r="U4346" s="24" t="e">
        <f>'MEDIDAS ML'!#REF!</f>
        <v>#REF!</v>
      </c>
      <c r="V4346" s="22" t="e">
        <f>'MEDIDAS ML'!#REF!</f>
        <v>#REF!</v>
      </c>
      <c r="W4346" s="17" t="e">
        <f>'MEDIDAS ML'!#REF!</f>
        <v>#REF!</v>
      </c>
      <c r="X4346" t="e">
        <f>'MEDIDAS ML'!#REF!</f>
        <v>#REF!</v>
      </c>
    </row>
    <row r="4347" spans="1:24" ht="15.75" customHeight="1" x14ac:dyDescent="0.25">
      <c r="A4347" s="6">
        <f>'MEDIDAS ML'!A28</f>
        <v>123</v>
      </c>
      <c r="B4347" s="15">
        <f>'MEDIDAS ML'!B28</f>
        <v>123</v>
      </c>
      <c r="C4347" s="6">
        <f>'MEDIDAS ML'!C28</f>
        <v>123</v>
      </c>
      <c r="D4347" s="6" t="str">
        <f>'MEDIDAS ML'!D28</f>
        <v>28x29x30 cm - 15046 grs</v>
      </c>
      <c r="E4347" s="16">
        <f>'MEDIDAS ML'!E28</f>
        <v>28</v>
      </c>
      <c r="F4347" s="16">
        <f>'MEDIDAS ML'!F28</f>
        <v>29</v>
      </c>
      <c r="G4347" s="16">
        <f>'MEDIDAS ML'!G28</f>
        <v>30</v>
      </c>
      <c r="H4347" s="16">
        <f>'MEDIDAS ML'!H28</f>
        <v>15.045999999999999</v>
      </c>
      <c r="I4347" s="16">
        <f>'MEDIDAS ML'!I28</f>
        <v>6.09</v>
      </c>
      <c r="J4347" s="6" t="str">
        <f>'MEDIDAS ML'!J28</f>
        <v>Se calcula por Peso</v>
      </c>
      <c r="K4347" s="16">
        <f>'MEDIDAS ML'!K28</f>
        <v>15.045999999999999</v>
      </c>
      <c r="L4347" s="7">
        <f>'MEDIDAS ML'!L28</f>
        <v>27990</v>
      </c>
      <c r="M4347" s="6" t="str">
        <f>'MEDIDAS ML'!M28</f>
        <v>Sin costo fijo</v>
      </c>
      <c r="N4347" s="7">
        <f>'MEDIDAS ML'!N28</f>
        <v>0</v>
      </c>
      <c r="O4347" s="6" t="str">
        <f>'MEDIDAS ML'!O28</f>
        <v>$19.990-$30.000</v>
      </c>
      <c r="P4347" s="7">
        <f>'MEDIDAS ML'!P28</f>
        <v>5600</v>
      </c>
      <c r="Q4347" s="7">
        <f>'MEDIDAS ML'!Q28</f>
        <v>5600</v>
      </c>
      <c r="R4347" s="23" t="e">
        <f>'MEDIDAS ML'!#REF!</f>
        <v>#REF!</v>
      </c>
      <c r="S4347" s="24" t="e">
        <f>'MEDIDAS ML'!#REF!</f>
        <v>#REF!</v>
      </c>
      <c r="T4347" s="24" t="e">
        <f>'MEDIDAS ML'!#REF!</f>
        <v>#REF!</v>
      </c>
      <c r="U4347" s="24" t="e">
        <f>'MEDIDAS ML'!#REF!</f>
        <v>#REF!</v>
      </c>
      <c r="V4347" s="22" t="e">
        <f>'MEDIDAS ML'!#REF!</f>
        <v>#REF!</v>
      </c>
      <c r="W4347" s="17" t="e">
        <f>'MEDIDAS ML'!#REF!</f>
        <v>#REF!</v>
      </c>
      <c r="X4347" t="e">
        <f>'MEDIDAS ML'!#REF!</f>
        <v>#REF!</v>
      </c>
    </row>
    <row r="4348" spans="1:24" ht="15.75" customHeight="1" x14ac:dyDescent="0.25">
      <c r="A4348" s="6">
        <f>'MEDIDAS ML'!A646</f>
        <v>123</v>
      </c>
      <c r="B4348" s="15">
        <f>'MEDIDAS ML'!B646</f>
        <v>123</v>
      </c>
      <c r="C4348" s="6">
        <f>'MEDIDAS ML'!C646</f>
        <v>123</v>
      </c>
      <c r="D4348" s="6" t="str">
        <f>'MEDIDAS ML'!D646</f>
        <v>20x21x90 cm - 2480 grs</v>
      </c>
      <c r="E4348" s="16">
        <f>'MEDIDAS ML'!E646</f>
        <v>20</v>
      </c>
      <c r="F4348" s="16">
        <f>'MEDIDAS ML'!F646</f>
        <v>21</v>
      </c>
      <c r="G4348" s="16">
        <f>'MEDIDAS ML'!G646</f>
        <v>90</v>
      </c>
      <c r="H4348" s="16">
        <f>'MEDIDAS ML'!H646</f>
        <v>2.48</v>
      </c>
      <c r="I4348" s="16">
        <f>'MEDIDAS ML'!I646</f>
        <v>9.4499999999999993</v>
      </c>
      <c r="J4348" s="6" t="str">
        <f>'MEDIDAS ML'!J646</f>
        <v>Se calcula por P volum</v>
      </c>
      <c r="K4348" s="16">
        <f>'MEDIDAS ML'!K646</f>
        <v>9.4499999999999993</v>
      </c>
      <c r="L4348" s="7">
        <f>'MEDIDAS ML'!L646</f>
        <v>21991</v>
      </c>
      <c r="M4348" s="6" t="str">
        <f>'MEDIDAS ML'!M646</f>
        <v>Sin costo fijo</v>
      </c>
      <c r="N4348" s="7">
        <f>'MEDIDAS ML'!N646</f>
        <v>0</v>
      </c>
      <c r="O4348" s="6" t="str">
        <f>'MEDIDAS ML'!O646</f>
        <v>$19.990-$30.000</v>
      </c>
      <c r="P4348" s="7">
        <f>'MEDIDAS ML'!P646</f>
        <v>4520</v>
      </c>
      <c r="Q4348" s="7">
        <f>'MEDIDAS ML'!Q646</f>
        <v>4520</v>
      </c>
      <c r="R4348" s="23" t="e">
        <f>'MEDIDAS ML'!#REF!</f>
        <v>#REF!</v>
      </c>
      <c r="S4348" s="24" t="e">
        <f>'MEDIDAS ML'!#REF!</f>
        <v>#REF!</v>
      </c>
      <c r="T4348" s="24" t="e">
        <f>'MEDIDAS ML'!#REF!</f>
        <v>#REF!</v>
      </c>
      <c r="U4348" s="24" t="e">
        <f>'MEDIDAS ML'!#REF!</f>
        <v>#REF!</v>
      </c>
      <c r="V4348" s="22" t="e">
        <f>'MEDIDAS ML'!#REF!</f>
        <v>#REF!</v>
      </c>
      <c r="W4348" s="17" t="e">
        <f>'MEDIDAS ML'!#REF!</f>
        <v>#REF!</v>
      </c>
      <c r="X4348" t="e">
        <f>'MEDIDAS ML'!#REF!</f>
        <v>#REF!</v>
      </c>
    </row>
    <row r="4349" spans="1:24" ht="15.75" customHeight="1" x14ac:dyDescent="0.25">
      <c r="A4349" s="6">
        <f>'MEDIDAS ML'!A38</f>
        <v>123</v>
      </c>
      <c r="B4349" s="15">
        <f>'MEDIDAS ML'!B38</f>
        <v>123</v>
      </c>
      <c r="C4349" s="6">
        <f>'MEDIDAS ML'!C38</f>
        <v>123</v>
      </c>
      <c r="D4349" s="6" t="str">
        <f>'MEDIDAS ML'!D38</f>
        <v>16x17x20 cm - 12364 grs</v>
      </c>
      <c r="E4349" s="16">
        <f>'MEDIDAS ML'!E38</f>
        <v>16</v>
      </c>
      <c r="F4349" s="16">
        <f>'MEDIDAS ML'!F38</f>
        <v>17</v>
      </c>
      <c r="G4349" s="16">
        <f>'MEDIDAS ML'!G38</f>
        <v>20</v>
      </c>
      <c r="H4349" s="16">
        <f>'MEDIDAS ML'!H38</f>
        <v>12.364000000000001</v>
      </c>
      <c r="I4349" s="16">
        <f>'MEDIDAS ML'!I38</f>
        <v>1.36</v>
      </c>
      <c r="J4349" s="6" t="str">
        <f>'MEDIDAS ML'!J38</f>
        <v>Se calcula por Peso</v>
      </c>
      <c r="K4349" s="16">
        <f>'MEDIDAS ML'!K38</f>
        <v>12.364000000000001</v>
      </c>
      <c r="L4349" s="7">
        <f>'MEDIDAS ML'!L38</f>
        <v>22990</v>
      </c>
      <c r="M4349" s="6" t="str">
        <f>'MEDIDAS ML'!M38</f>
        <v>Sin costo fijo</v>
      </c>
      <c r="N4349" s="7">
        <f>'MEDIDAS ML'!N38</f>
        <v>0</v>
      </c>
      <c r="O4349" s="6" t="str">
        <f>'MEDIDAS ML'!O38</f>
        <v>$19.990-$30.000</v>
      </c>
      <c r="P4349" s="7">
        <f>'MEDIDAS ML'!P38</f>
        <v>4840</v>
      </c>
      <c r="Q4349" s="7">
        <f>'MEDIDAS ML'!Q38</f>
        <v>4840</v>
      </c>
      <c r="R4349" s="23" t="e">
        <f>'MEDIDAS ML'!#REF!</f>
        <v>#REF!</v>
      </c>
      <c r="S4349" s="24" t="e">
        <f>'MEDIDAS ML'!#REF!</f>
        <v>#REF!</v>
      </c>
      <c r="T4349" s="24" t="e">
        <f>'MEDIDAS ML'!#REF!</f>
        <v>#REF!</v>
      </c>
      <c r="U4349" s="24" t="e">
        <f>'MEDIDAS ML'!#REF!</f>
        <v>#REF!</v>
      </c>
      <c r="V4349" s="22" t="e">
        <f>'MEDIDAS ML'!#REF!</f>
        <v>#REF!</v>
      </c>
      <c r="W4349" s="17" t="e">
        <f>'MEDIDAS ML'!#REF!</f>
        <v>#REF!</v>
      </c>
      <c r="X4349" t="e">
        <f>'MEDIDAS ML'!#REF!</f>
        <v>#REF!</v>
      </c>
    </row>
    <row r="4350" spans="1:24" ht="15.75" customHeight="1" x14ac:dyDescent="0.25">
      <c r="A4350" s="6">
        <f>'MEDIDAS ML'!A39</f>
        <v>123</v>
      </c>
      <c r="B4350" s="15">
        <f>'MEDIDAS ML'!B39</f>
        <v>123</v>
      </c>
      <c r="C4350" s="6">
        <f>'MEDIDAS ML'!C39</f>
        <v>123</v>
      </c>
      <c r="D4350" s="6" t="str">
        <f>'MEDIDAS ML'!D39</f>
        <v>16x17x20 cm - 12364 grs</v>
      </c>
      <c r="E4350" s="16">
        <f>'MEDIDAS ML'!E39</f>
        <v>16</v>
      </c>
      <c r="F4350" s="16">
        <f>'MEDIDAS ML'!F39</f>
        <v>17</v>
      </c>
      <c r="G4350" s="16">
        <f>'MEDIDAS ML'!G39</f>
        <v>20</v>
      </c>
      <c r="H4350" s="16">
        <f>'MEDIDAS ML'!H39</f>
        <v>12.364000000000001</v>
      </c>
      <c r="I4350" s="16">
        <f>'MEDIDAS ML'!I39</f>
        <v>1.36</v>
      </c>
      <c r="J4350" s="6" t="str">
        <f>'MEDIDAS ML'!J39</f>
        <v>Se calcula por Peso</v>
      </c>
      <c r="K4350" s="16">
        <f>'MEDIDAS ML'!K39</f>
        <v>12.364000000000001</v>
      </c>
      <c r="L4350" s="7">
        <f>'MEDIDAS ML'!L39</f>
        <v>22990</v>
      </c>
      <c r="M4350" s="6" t="str">
        <f>'MEDIDAS ML'!M39</f>
        <v>Sin costo fijo</v>
      </c>
      <c r="N4350" s="7">
        <f>'MEDIDAS ML'!N39</f>
        <v>0</v>
      </c>
      <c r="O4350" s="6" t="str">
        <f>'MEDIDAS ML'!O39</f>
        <v>$19.990-$30.000</v>
      </c>
      <c r="P4350" s="7">
        <f>'MEDIDAS ML'!P39</f>
        <v>4840</v>
      </c>
      <c r="Q4350" s="7">
        <f>'MEDIDAS ML'!Q39</f>
        <v>4840</v>
      </c>
      <c r="R4350" s="23" t="e">
        <f>'MEDIDAS ML'!#REF!</f>
        <v>#REF!</v>
      </c>
      <c r="S4350" s="24" t="e">
        <f>'MEDIDAS ML'!#REF!</f>
        <v>#REF!</v>
      </c>
      <c r="T4350" s="24" t="e">
        <f>'MEDIDAS ML'!#REF!</f>
        <v>#REF!</v>
      </c>
      <c r="U4350" s="24" t="e">
        <f>'MEDIDAS ML'!#REF!</f>
        <v>#REF!</v>
      </c>
      <c r="V4350" s="22" t="e">
        <f>'MEDIDAS ML'!#REF!</f>
        <v>#REF!</v>
      </c>
      <c r="W4350" s="17" t="e">
        <f>'MEDIDAS ML'!#REF!</f>
        <v>#REF!</v>
      </c>
      <c r="X4350" t="e">
        <f>'MEDIDAS ML'!#REF!</f>
        <v>#REF!</v>
      </c>
    </row>
    <row r="4351" spans="1:24" ht="15.75" customHeight="1" x14ac:dyDescent="0.25">
      <c r="A4351" s="6">
        <f>'MEDIDAS ML'!A66</f>
        <v>123</v>
      </c>
      <c r="B4351" s="15">
        <f>'MEDIDAS ML'!B66</f>
        <v>123</v>
      </c>
      <c r="C4351" s="6">
        <f>'MEDIDAS ML'!C66</f>
        <v>123</v>
      </c>
      <c r="D4351" s="6" t="str">
        <f>'MEDIDAS ML'!D66</f>
        <v>12x22x16 cm - 10313 grs</v>
      </c>
      <c r="E4351" s="16">
        <f>'MEDIDAS ML'!E66</f>
        <v>12</v>
      </c>
      <c r="F4351" s="16">
        <f>'MEDIDAS ML'!F66</f>
        <v>22</v>
      </c>
      <c r="G4351" s="16">
        <f>'MEDIDAS ML'!G66</f>
        <v>16</v>
      </c>
      <c r="H4351" s="16">
        <f>'MEDIDAS ML'!H66</f>
        <v>10.313000000000001</v>
      </c>
      <c r="I4351" s="16">
        <f>'MEDIDAS ML'!I66</f>
        <v>1.056</v>
      </c>
      <c r="J4351" s="6" t="str">
        <f>'MEDIDAS ML'!J66</f>
        <v>Se calcula por Peso</v>
      </c>
      <c r="K4351" s="16">
        <f>'MEDIDAS ML'!K66</f>
        <v>10.313000000000001</v>
      </c>
      <c r="L4351" s="7">
        <f>'MEDIDAS ML'!L66</f>
        <v>22990</v>
      </c>
      <c r="M4351" s="6" t="str">
        <f>'MEDIDAS ML'!M66</f>
        <v>Sin costo fijo</v>
      </c>
      <c r="N4351" s="7">
        <f>'MEDIDAS ML'!N66</f>
        <v>0</v>
      </c>
      <c r="O4351" s="6" t="str">
        <f>'MEDIDAS ML'!O66</f>
        <v>$19.990-$30.000</v>
      </c>
      <c r="P4351" s="7">
        <f>'MEDIDAS ML'!P66</f>
        <v>4840</v>
      </c>
      <c r="Q4351" s="7">
        <f>'MEDIDAS ML'!Q66</f>
        <v>4840</v>
      </c>
      <c r="R4351" s="23" t="e">
        <f>'MEDIDAS ML'!#REF!</f>
        <v>#REF!</v>
      </c>
      <c r="S4351" s="24" t="e">
        <f>'MEDIDAS ML'!#REF!</f>
        <v>#REF!</v>
      </c>
      <c r="T4351" s="24" t="e">
        <f>'MEDIDAS ML'!#REF!</f>
        <v>#REF!</v>
      </c>
      <c r="U4351" s="24" t="e">
        <f>'MEDIDAS ML'!#REF!</f>
        <v>#REF!</v>
      </c>
      <c r="V4351" s="22" t="e">
        <f>'MEDIDAS ML'!#REF!</f>
        <v>#REF!</v>
      </c>
      <c r="W4351" s="17" t="e">
        <f>'MEDIDAS ML'!#REF!</f>
        <v>#REF!</v>
      </c>
      <c r="X4351" t="e">
        <f>'MEDIDAS ML'!#REF!</f>
        <v>#REF!</v>
      </c>
    </row>
    <row r="4352" spans="1:24" ht="15.75" customHeight="1" x14ac:dyDescent="0.25">
      <c r="A4352" s="6">
        <f>'MEDIDAS ML'!A67</f>
        <v>123</v>
      </c>
      <c r="B4352" s="15">
        <f>'MEDIDAS ML'!B67</f>
        <v>123</v>
      </c>
      <c r="C4352" s="6">
        <f>'MEDIDAS ML'!C67</f>
        <v>123</v>
      </c>
      <c r="D4352" s="6" t="str">
        <f>'MEDIDAS ML'!D67</f>
        <v>12x22x16 cm - 10313 grs</v>
      </c>
      <c r="E4352" s="16">
        <f>'MEDIDAS ML'!E67</f>
        <v>12</v>
      </c>
      <c r="F4352" s="16">
        <f>'MEDIDAS ML'!F67</f>
        <v>22</v>
      </c>
      <c r="G4352" s="16">
        <f>'MEDIDAS ML'!G67</f>
        <v>16</v>
      </c>
      <c r="H4352" s="16">
        <f>'MEDIDAS ML'!H67</f>
        <v>10.313000000000001</v>
      </c>
      <c r="I4352" s="16">
        <f>'MEDIDAS ML'!I67</f>
        <v>1.056</v>
      </c>
      <c r="J4352" s="6" t="str">
        <f>'MEDIDAS ML'!J67</f>
        <v>Se calcula por Peso</v>
      </c>
      <c r="K4352" s="16">
        <f>'MEDIDAS ML'!K67</f>
        <v>10.313000000000001</v>
      </c>
      <c r="L4352" s="7">
        <f>'MEDIDAS ML'!L67</f>
        <v>22990</v>
      </c>
      <c r="M4352" s="6" t="str">
        <f>'MEDIDAS ML'!M67</f>
        <v>Sin costo fijo</v>
      </c>
      <c r="N4352" s="7">
        <f>'MEDIDAS ML'!N67</f>
        <v>0</v>
      </c>
      <c r="O4352" s="6" t="str">
        <f>'MEDIDAS ML'!O67</f>
        <v>$19.990-$30.000</v>
      </c>
      <c r="P4352" s="7">
        <f>'MEDIDAS ML'!P67</f>
        <v>4840</v>
      </c>
      <c r="Q4352" s="7">
        <f>'MEDIDAS ML'!Q67</f>
        <v>4840</v>
      </c>
      <c r="R4352" s="23" t="e">
        <f>'MEDIDAS ML'!#REF!</f>
        <v>#REF!</v>
      </c>
      <c r="S4352" s="24" t="e">
        <f>'MEDIDAS ML'!#REF!</f>
        <v>#REF!</v>
      </c>
      <c r="T4352" s="24" t="e">
        <f>'MEDIDAS ML'!#REF!</f>
        <v>#REF!</v>
      </c>
      <c r="U4352" s="24" t="e">
        <f>'MEDIDAS ML'!#REF!</f>
        <v>#REF!</v>
      </c>
      <c r="V4352" s="22" t="e">
        <f>'MEDIDAS ML'!#REF!</f>
        <v>#REF!</v>
      </c>
      <c r="W4352" s="17" t="e">
        <f>'MEDIDAS ML'!#REF!</f>
        <v>#REF!</v>
      </c>
      <c r="X4352" t="e">
        <f>'MEDIDAS ML'!#REF!</f>
        <v>#REF!</v>
      </c>
    </row>
    <row r="4353" spans="1:24" ht="15.75" customHeight="1" x14ac:dyDescent="0.25">
      <c r="A4353" s="6">
        <f>'MEDIDAS ML'!A68</f>
        <v>123</v>
      </c>
      <c r="B4353" s="15">
        <f>'MEDIDAS ML'!B68</f>
        <v>123</v>
      </c>
      <c r="C4353" s="6">
        <f>'MEDIDAS ML'!C68</f>
        <v>123</v>
      </c>
      <c r="D4353" s="6" t="str">
        <f>'MEDIDAS ML'!D68</f>
        <v>12x22x16 cm - 10313 grs</v>
      </c>
      <c r="E4353" s="16">
        <f>'MEDIDAS ML'!E68</f>
        <v>12</v>
      </c>
      <c r="F4353" s="16">
        <f>'MEDIDAS ML'!F68</f>
        <v>22</v>
      </c>
      <c r="G4353" s="16">
        <f>'MEDIDAS ML'!G68</f>
        <v>16</v>
      </c>
      <c r="H4353" s="16">
        <f>'MEDIDAS ML'!H68</f>
        <v>10.313000000000001</v>
      </c>
      <c r="I4353" s="16">
        <f>'MEDIDAS ML'!I68</f>
        <v>1.056</v>
      </c>
      <c r="J4353" s="6" t="str">
        <f>'MEDIDAS ML'!J68</f>
        <v>Se calcula por Peso</v>
      </c>
      <c r="K4353" s="16">
        <f>'MEDIDAS ML'!K68</f>
        <v>10.313000000000001</v>
      </c>
      <c r="L4353" s="7">
        <f>'MEDIDAS ML'!L68</f>
        <v>22990</v>
      </c>
      <c r="M4353" s="6" t="str">
        <f>'MEDIDAS ML'!M68</f>
        <v>Sin costo fijo</v>
      </c>
      <c r="N4353" s="7">
        <f>'MEDIDAS ML'!N68</f>
        <v>0</v>
      </c>
      <c r="O4353" s="6" t="str">
        <f>'MEDIDAS ML'!O68</f>
        <v>$19.990-$30.000</v>
      </c>
      <c r="P4353" s="7">
        <f>'MEDIDAS ML'!P68</f>
        <v>4840</v>
      </c>
      <c r="Q4353" s="7">
        <f>'MEDIDAS ML'!Q68</f>
        <v>4840</v>
      </c>
      <c r="R4353" s="23" t="e">
        <f>'MEDIDAS ML'!#REF!</f>
        <v>#REF!</v>
      </c>
      <c r="S4353" s="24" t="e">
        <f>'MEDIDAS ML'!#REF!</f>
        <v>#REF!</v>
      </c>
      <c r="T4353" s="24" t="e">
        <f>'MEDIDAS ML'!#REF!</f>
        <v>#REF!</v>
      </c>
      <c r="U4353" s="24" t="e">
        <f>'MEDIDAS ML'!#REF!</f>
        <v>#REF!</v>
      </c>
      <c r="V4353" s="22" t="e">
        <f>'MEDIDAS ML'!#REF!</f>
        <v>#REF!</v>
      </c>
      <c r="W4353" s="17" t="e">
        <f>'MEDIDAS ML'!#REF!</f>
        <v>#REF!</v>
      </c>
      <c r="X4353" t="e">
        <f>'MEDIDAS ML'!#REF!</f>
        <v>#REF!</v>
      </c>
    </row>
    <row r="4354" spans="1:24" ht="15.75" customHeight="1" x14ac:dyDescent="0.25">
      <c r="A4354" s="6">
        <f>'MEDIDAS ML'!A69</f>
        <v>123</v>
      </c>
      <c r="B4354" s="15">
        <f>'MEDIDAS ML'!B69</f>
        <v>123</v>
      </c>
      <c r="C4354" s="6">
        <f>'MEDIDAS ML'!C69</f>
        <v>123</v>
      </c>
      <c r="D4354" s="6" t="str">
        <f>'MEDIDAS ML'!D69</f>
        <v>12x22x16 cm - 10313 grs</v>
      </c>
      <c r="E4354" s="16">
        <f>'MEDIDAS ML'!E69</f>
        <v>12</v>
      </c>
      <c r="F4354" s="16">
        <f>'MEDIDAS ML'!F69</f>
        <v>22</v>
      </c>
      <c r="G4354" s="16">
        <f>'MEDIDAS ML'!G69</f>
        <v>16</v>
      </c>
      <c r="H4354" s="16">
        <f>'MEDIDAS ML'!H69</f>
        <v>10.313000000000001</v>
      </c>
      <c r="I4354" s="16">
        <f>'MEDIDAS ML'!I69</f>
        <v>1.056</v>
      </c>
      <c r="J4354" s="6" t="str">
        <f>'MEDIDAS ML'!J69</f>
        <v>Se calcula por Peso</v>
      </c>
      <c r="K4354" s="16">
        <f>'MEDIDAS ML'!K69</f>
        <v>10.313000000000001</v>
      </c>
      <c r="L4354" s="7">
        <f>'MEDIDAS ML'!L69</f>
        <v>22990</v>
      </c>
      <c r="M4354" s="6" t="str">
        <f>'MEDIDAS ML'!M69</f>
        <v>Sin costo fijo</v>
      </c>
      <c r="N4354" s="7">
        <f>'MEDIDAS ML'!N69</f>
        <v>0</v>
      </c>
      <c r="O4354" s="6" t="str">
        <f>'MEDIDAS ML'!O69</f>
        <v>$19.990-$30.000</v>
      </c>
      <c r="P4354" s="7">
        <f>'MEDIDAS ML'!P69</f>
        <v>4840</v>
      </c>
      <c r="Q4354" s="7">
        <f>'MEDIDAS ML'!Q69</f>
        <v>4840</v>
      </c>
      <c r="R4354" s="23" t="e">
        <f>'MEDIDAS ML'!#REF!</f>
        <v>#REF!</v>
      </c>
      <c r="S4354" s="24" t="e">
        <f>'MEDIDAS ML'!#REF!</f>
        <v>#REF!</v>
      </c>
      <c r="T4354" s="24" t="e">
        <f>'MEDIDAS ML'!#REF!</f>
        <v>#REF!</v>
      </c>
      <c r="U4354" s="24" t="e">
        <f>'MEDIDAS ML'!#REF!</f>
        <v>#REF!</v>
      </c>
      <c r="V4354" s="22" t="e">
        <f>'MEDIDAS ML'!#REF!</f>
        <v>#REF!</v>
      </c>
      <c r="W4354" s="17" t="e">
        <f>'MEDIDAS ML'!#REF!</f>
        <v>#REF!</v>
      </c>
      <c r="X4354" t="e">
        <f>'MEDIDAS ML'!#REF!</f>
        <v>#REF!</v>
      </c>
    </row>
    <row r="4355" spans="1:24" ht="15.75" customHeight="1" x14ac:dyDescent="0.25">
      <c r="A4355" s="6">
        <f>'MEDIDAS ML'!A70</f>
        <v>123</v>
      </c>
      <c r="B4355" s="15">
        <f>'MEDIDAS ML'!B70</f>
        <v>123</v>
      </c>
      <c r="C4355" s="6">
        <f>'MEDIDAS ML'!C70</f>
        <v>123</v>
      </c>
      <c r="D4355" s="6" t="str">
        <f>'MEDIDAS ML'!D70</f>
        <v>12x22x16 cm - 10313 grs</v>
      </c>
      <c r="E4355" s="16">
        <f>'MEDIDAS ML'!E70</f>
        <v>12</v>
      </c>
      <c r="F4355" s="16">
        <f>'MEDIDAS ML'!F70</f>
        <v>22</v>
      </c>
      <c r="G4355" s="16">
        <f>'MEDIDAS ML'!G70</f>
        <v>16</v>
      </c>
      <c r="H4355" s="16">
        <f>'MEDIDAS ML'!H70</f>
        <v>10.313000000000001</v>
      </c>
      <c r="I4355" s="16">
        <f>'MEDIDAS ML'!I70</f>
        <v>1.056</v>
      </c>
      <c r="J4355" s="6" t="str">
        <f>'MEDIDAS ML'!J70</f>
        <v>Se calcula por Peso</v>
      </c>
      <c r="K4355" s="16">
        <f>'MEDIDAS ML'!K70</f>
        <v>10.313000000000001</v>
      </c>
      <c r="L4355" s="7">
        <f>'MEDIDAS ML'!L70</f>
        <v>22990</v>
      </c>
      <c r="M4355" s="6" t="str">
        <f>'MEDIDAS ML'!M70</f>
        <v>Sin costo fijo</v>
      </c>
      <c r="N4355" s="7">
        <f>'MEDIDAS ML'!N70</f>
        <v>0</v>
      </c>
      <c r="O4355" s="6" t="str">
        <f>'MEDIDAS ML'!O70</f>
        <v>$19.990-$30.000</v>
      </c>
      <c r="P4355" s="7">
        <f>'MEDIDAS ML'!P70</f>
        <v>4840</v>
      </c>
      <c r="Q4355" s="7">
        <f>'MEDIDAS ML'!Q70</f>
        <v>4840</v>
      </c>
      <c r="R4355" s="23" t="e">
        <f>'MEDIDAS ML'!#REF!</f>
        <v>#REF!</v>
      </c>
      <c r="S4355" s="24" t="e">
        <f>'MEDIDAS ML'!#REF!</f>
        <v>#REF!</v>
      </c>
      <c r="T4355" s="24" t="e">
        <f>'MEDIDAS ML'!#REF!</f>
        <v>#REF!</v>
      </c>
      <c r="U4355" s="24" t="e">
        <f>'MEDIDAS ML'!#REF!</f>
        <v>#REF!</v>
      </c>
      <c r="V4355" s="22" t="e">
        <f>'MEDIDAS ML'!#REF!</f>
        <v>#REF!</v>
      </c>
      <c r="W4355" s="17" t="e">
        <f>'MEDIDAS ML'!#REF!</f>
        <v>#REF!</v>
      </c>
      <c r="X4355" t="e">
        <f>'MEDIDAS ML'!#REF!</f>
        <v>#REF!</v>
      </c>
    </row>
    <row r="4356" spans="1:24" ht="15.75" customHeight="1" x14ac:dyDescent="0.25">
      <c r="A4356" s="6">
        <f>'MEDIDAS ML'!A71</f>
        <v>123</v>
      </c>
      <c r="B4356" s="15">
        <f>'MEDIDAS ML'!B71</f>
        <v>123</v>
      </c>
      <c r="C4356" s="6">
        <f>'MEDIDAS ML'!C71</f>
        <v>123</v>
      </c>
      <c r="D4356" s="6" t="str">
        <f>'MEDIDAS ML'!D71</f>
        <v>12x22x16 cm - 10313 grs</v>
      </c>
      <c r="E4356" s="16">
        <f>'MEDIDAS ML'!E71</f>
        <v>12</v>
      </c>
      <c r="F4356" s="16">
        <f>'MEDIDAS ML'!F71</f>
        <v>22</v>
      </c>
      <c r="G4356" s="16">
        <f>'MEDIDAS ML'!G71</f>
        <v>16</v>
      </c>
      <c r="H4356" s="16">
        <f>'MEDIDAS ML'!H71</f>
        <v>10.313000000000001</v>
      </c>
      <c r="I4356" s="16">
        <f>'MEDIDAS ML'!I71</f>
        <v>1.056</v>
      </c>
      <c r="J4356" s="6" t="str">
        <f>'MEDIDAS ML'!J71</f>
        <v>Se calcula por Peso</v>
      </c>
      <c r="K4356" s="16">
        <f>'MEDIDAS ML'!K71</f>
        <v>10.313000000000001</v>
      </c>
      <c r="L4356" s="7">
        <f>'MEDIDAS ML'!L71</f>
        <v>22990</v>
      </c>
      <c r="M4356" s="6" t="str">
        <f>'MEDIDAS ML'!M71</f>
        <v>Sin costo fijo</v>
      </c>
      <c r="N4356" s="7">
        <f>'MEDIDAS ML'!N71</f>
        <v>0</v>
      </c>
      <c r="O4356" s="6" t="str">
        <f>'MEDIDAS ML'!O71</f>
        <v>$19.990-$30.000</v>
      </c>
      <c r="P4356" s="7">
        <f>'MEDIDAS ML'!P71</f>
        <v>4840</v>
      </c>
      <c r="Q4356" s="7">
        <f>'MEDIDAS ML'!Q71</f>
        <v>4840</v>
      </c>
      <c r="R4356" s="23" t="e">
        <f>'MEDIDAS ML'!#REF!</f>
        <v>#REF!</v>
      </c>
      <c r="S4356" s="24" t="e">
        <f>'MEDIDAS ML'!#REF!</f>
        <v>#REF!</v>
      </c>
      <c r="T4356" s="24" t="e">
        <f>'MEDIDAS ML'!#REF!</f>
        <v>#REF!</v>
      </c>
      <c r="U4356" s="24" t="e">
        <f>'MEDIDAS ML'!#REF!</f>
        <v>#REF!</v>
      </c>
      <c r="V4356" s="22" t="e">
        <f>'MEDIDAS ML'!#REF!</f>
        <v>#REF!</v>
      </c>
      <c r="W4356" s="17" t="e">
        <f>'MEDIDAS ML'!#REF!</f>
        <v>#REF!</v>
      </c>
      <c r="X4356" t="e">
        <f>'MEDIDAS ML'!#REF!</f>
        <v>#REF!</v>
      </c>
    </row>
    <row r="4357" spans="1:24" ht="15.75" customHeight="1" x14ac:dyDescent="0.25">
      <c r="A4357" s="6">
        <f>'MEDIDAS ML'!A72</f>
        <v>123</v>
      </c>
      <c r="B4357" s="15">
        <f>'MEDIDAS ML'!B72</f>
        <v>123</v>
      </c>
      <c r="C4357" s="6">
        <f>'MEDIDAS ML'!C72</f>
        <v>123</v>
      </c>
      <c r="D4357" s="6" t="str">
        <f>'MEDIDAS ML'!D72</f>
        <v>12x22x16 cm - 10313 grs</v>
      </c>
      <c r="E4357" s="16">
        <f>'MEDIDAS ML'!E72</f>
        <v>12</v>
      </c>
      <c r="F4357" s="16">
        <f>'MEDIDAS ML'!F72</f>
        <v>22</v>
      </c>
      <c r="G4357" s="16">
        <f>'MEDIDAS ML'!G72</f>
        <v>16</v>
      </c>
      <c r="H4357" s="16">
        <f>'MEDIDAS ML'!H72</f>
        <v>10.313000000000001</v>
      </c>
      <c r="I4357" s="16">
        <f>'MEDIDAS ML'!I72</f>
        <v>1.056</v>
      </c>
      <c r="J4357" s="6" t="str">
        <f>'MEDIDAS ML'!J72</f>
        <v>Se calcula por Peso</v>
      </c>
      <c r="K4357" s="16">
        <f>'MEDIDAS ML'!K72</f>
        <v>10.313000000000001</v>
      </c>
      <c r="L4357" s="7">
        <f>'MEDIDAS ML'!L72</f>
        <v>22990</v>
      </c>
      <c r="M4357" s="6" t="str">
        <f>'MEDIDAS ML'!M72</f>
        <v>Sin costo fijo</v>
      </c>
      <c r="N4357" s="7">
        <f>'MEDIDAS ML'!N72</f>
        <v>0</v>
      </c>
      <c r="O4357" s="6" t="str">
        <f>'MEDIDAS ML'!O72</f>
        <v>$19.990-$30.000</v>
      </c>
      <c r="P4357" s="7">
        <f>'MEDIDAS ML'!P72</f>
        <v>4840</v>
      </c>
      <c r="Q4357" s="7">
        <f>'MEDIDAS ML'!Q72</f>
        <v>4840</v>
      </c>
      <c r="R4357" s="23" t="e">
        <f>'MEDIDAS ML'!#REF!</f>
        <v>#REF!</v>
      </c>
      <c r="S4357" s="24" t="e">
        <f>'MEDIDAS ML'!#REF!</f>
        <v>#REF!</v>
      </c>
      <c r="T4357" s="24" t="e">
        <f>'MEDIDAS ML'!#REF!</f>
        <v>#REF!</v>
      </c>
      <c r="U4357" s="24" t="e">
        <f>'MEDIDAS ML'!#REF!</f>
        <v>#REF!</v>
      </c>
      <c r="V4357" s="22" t="e">
        <f>'MEDIDAS ML'!#REF!</f>
        <v>#REF!</v>
      </c>
      <c r="W4357" s="17" t="e">
        <f>'MEDIDAS ML'!#REF!</f>
        <v>#REF!</v>
      </c>
      <c r="X4357" t="e">
        <f>'MEDIDAS ML'!#REF!</f>
        <v>#REF!</v>
      </c>
    </row>
    <row r="4358" spans="1:24" ht="15.75" customHeight="1" x14ac:dyDescent="0.25">
      <c r="A4358" s="6">
        <f>'MEDIDAS ML'!A73</f>
        <v>123</v>
      </c>
      <c r="B4358" s="15">
        <f>'MEDIDAS ML'!B73</f>
        <v>123</v>
      </c>
      <c r="C4358" s="6">
        <f>'MEDIDAS ML'!C73</f>
        <v>123</v>
      </c>
      <c r="D4358" s="6" t="str">
        <f>'MEDIDAS ML'!D73</f>
        <v>12x22x16 cm - 10313 grs</v>
      </c>
      <c r="E4358" s="16">
        <f>'MEDIDAS ML'!E73</f>
        <v>12</v>
      </c>
      <c r="F4358" s="16">
        <f>'MEDIDAS ML'!F73</f>
        <v>22</v>
      </c>
      <c r="G4358" s="16">
        <f>'MEDIDAS ML'!G73</f>
        <v>16</v>
      </c>
      <c r="H4358" s="16">
        <f>'MEDIDAS ML'!H73</f>
        <v>10.313000000000001</v>
      </c>
      <c r="I4358" s="16">
        <f>'MEDIDAS ML'!I73</f>
        <v>1.056</v>
      </c>
      <c r="J4358" s="6" t="str">
        <f>'MEDIDAS ML'!J73</f>
        <v>Se calcula por Peso</v>
      </c>
      <c r="K4358" s="16">
        <f>'MEDIDAS ML'!K73</f>
        <v>10.313000000000001</v>
      </c>
      <c r="L4358" s="7">
        <f>'MEDIDAS ML'!L73</f>
        <v>22990</v>
      </c>
      <c r="M4358" s="6" t="str">
        <f>'MEDIDAS ML'!M73</f>
        <v>Sin costo fijo</v>
      </c>
      <c r="N4358" s="7">
        <f>'MEDIDAS ML'!N73</f>
        <v>0</v>
      </c>
      <c r="O4358" s="6" t="str">
        <f>'MEDIDAS ML'!O73</f>
        <v>$19.990-$30.000</v>
      </c>
      <c r="P4358" s="7">
        <f>'MEDIDAS ML'!P73</f>
        <v>4840</v>
      </c>
      <c r="Q4358" s="7">
        <f>'MEDIDAS ML'!Q73</f>
        <v>4840</v>
      </c>
      <c r="R4358" s="23" t="e">
        <f>'MEDIDAS ML'!#REF!</f>
        <v>#REF!</v>
      </c>
      <c r="S4358" s="24" t="e">
        <f>'MEDIDAS ML'!#REF!</f>
        <v>#REF!</v>
      </c>
      <c r="T4358" s="24" t="e">
        <f>'MEDIDAS ML'!#REF!</f>
        <v>#REF!</v>
      </c>
      <c r="U4358" s="24" t="e">
        <f>'MEDIDAS ML'!#REF!</f>
        <v>#REF!</v>
      </c>
      <c r="V4358" s="22" t="e">
        <f>'MEDIDAS ML'!#REF!</f>
        <v>#REF!</v>
      </c>
      <c r="W4358" s="17" t="e">
        <f>'MEDIDAS ML'!#REF!</f>
        <v>#REF!</v>
      </c>
      <c r="X4358" t="e">
        <f>'MEDIDAS ML'!#REF!</f>
        <v>#REF!</v>
      </c>
    </row>
    <row r="4359" spans="1:24" ht="15.75" customHeight="1" x14ac:dyDescent="0.25">
      <c r="A4359" s="6">
        <f>'MEDIDAS ML'!A74</f>
        <v>123</v>
      </c>
      <c r="B4359" s="15">
        <f>'MEDIDAS ML'!B74</f>
        <v>123</v>
      </c>
      <c r="C4359" s="6">
        <f>'MEDIDAS ML'!C74</f>
        <v>123</v>
      </c>
      <c r="D4359" s="6" t="str">
        <f>'MEDIDAS ML'!D74</f>
        <v>12x22x16 cm - 10313 grs</v>
      </c>
      <c r="E4359" s="16">
        <f>'MEDIDAS ML'!E74</f>
        <v>12</v>
      </c>
      <c r="F4359" s="16">
        <f>'MEDIDAS ML'!F74</f>
        <v>22</v>
      </c>
      <c r="G4359" s="16">
        <f>'MEDIDAS ML'!G74</f>
        <v>16</v>
      </c>
      <c r="H4359" s="16">
        <f>'MEDIDAS ML'!H74</f>
        <v>10.313000000000001</v>
      </c>
      <c r="I4359" s="16">
        <f>'MEDIDAS ML'!I74</f>
        <v>1.056</v>
      </c>
      <c r="J4359" s="6" t="str">
        <f>'MEDIDAS ML'!J74</f>
        <v>Se calcula por Peso</v>
      </c>
      <c r="K4359" s="16">
        <f>'MEDIDAS ML'!K74</f>
        <v>10.313000000000001</v>
      </c>
      <c r="L4359" s="7">
        <f>'MEDIDAS ML'!L74</f>
        <v>22990</v>
      </c>
      <c r="M4359" s="6" t="str">
        <f>'MEDIDAS ML'!M74</f>
        <v>Sin costo fijo</v>
      </c>
      <c r="N4359" s="7">
        <f>'MEDIDAS ML'!N74</f>
        <v>0</v>
      </c>
      <c r="O4359" s="6" t="str">
        <f>'MEDIDAS ML'!O74</f>
        <v>$19.990-$30.000</v>
      </c>
      <c r="P4359" s="7">
        <f>'MEDIDAS ML'!P74</f>
        <v>4840</v>
      </c>
      <c r="Q4359" s="7">
        <f>'MEDIDAS ML'!Q74</f>
        <v>4840</v>
      </c>
      <c r="R4359" s="23" t="e">
        <f>'MEDIDAS ML'!#REF!</f>
        <v>#REF!</v>
      </c>
      <c r="S4359" s="24" t="e">
        <f>'MEDIDAS ML'!#REF!</f>
        <v>#REF!</v>
      </c>
      <c r="T4359" s="24" t="e">
        <f>'MEDIDAS ML'!#REF!</f>
        <v>#REF!</v>
      </c>
      <c r="U4359" s="24" t="e">
        <f>'MEDIDAS ML'!#REF!</f>
        <v>#REF!</v>
      </c>
      <c r="V4359" s="22" t="e">
        <f>'MEDIDAS ML'!#REF!</f>
        <v>#REF!</v>
      </c>
      <c r="W4359" s="17" t="e">
        <f>'MEDIDAS ML'!#REF!</f>
        <v>#REF!</v>
      </c>
      <c r="X4359" t="e">
        <f>'MEDIDAS ML'!#REF!</f>
        <v>#REF!</v>
      </c>
    </row>
    <row r="4360" spans="1:24" ht="15.75" customHeight="1" x14ac:dyDescent="0.25">
      <c r="A4360" s="6">
        <f>'MEDIDAS ML'!A75</f>
        <v>123</v>
      </c>
      <c r="B4360" s="15">
        <f>'MEDIDAS ML'!B75</f>
        <v>123</v>
      </c>
      <c r="C4360" s="6">
        <f>'MEDIDAS ML'!C75</f>
        <v>123</v>
      </c>
      <c r="D4360" s="6" t="str">
        <f>'MEDIDAS ML'!D75</f>
        <v>12x22x16 cm - 10313 grs</v>
      </c>
      <c r="E4360" s="16">
        <f>'MEDIDAS ML'!E75</f>
        <v>12</v>
      </c>
      <c r="F4360" s="16">
        <f>'MEDIDAS ML'!F75</f>
        <v>22</v>
      </c>
      <c r="G4360" s="16">
        <f>'MEDIDAS ML'!G75</f>
        <v>16</v>
      </c>
      <c r="H4360" s="16">
        <f>'MEDIDAS ML'!H75</f>
        <v>10.313000000000001</v>
      </c>
      <c r="I4360" s="16">
        <f>'MEDIDAS ML'!I75</f>
        <v>1.056</v>
      </c>
      <c r="J4360" s="6" t="str">
        <f>'MEDIDAS ML'!J75</f>
        <v>Se calcula por Peso</v>
      </c>
      <c r="K4360" s="16">
        <f>'MEDIDAS ML'!K75</f>
        <v>10.313000000000001</v>
      </c>
      <c r="L4360" s="7">
        <f>'MEDIDAS ML'!L75</f>
        <v>22990</v>
      </c>
      <c r="M4360" s="6" t="str">
        <f>'MEDIDAS ML'!M75</f>
        <v>Sin costo fijo</v>
      </c>
      <c r="N4360" s="7">
        <f>'MEDIDAS ML'!N75</f>
        <v>0</v>
      </c>
      <c r="O4360" s="6" t="str">
        <f>'MEDIDAS ML'!O75</f>
        <v>$19.990-$30.000</v>
      </c>
      <c r="P4360" s="7">
        <f>'MEDIDAS ML'!P75</f>
        <v>4840</v>
      </c>
      <c r="Q4360" s="7">
        <f>'MEDIDAS ML'!Q75</f>
        <v>4840</v>
      </c>
      <c r="R4360" s="23" t="e">
        <f>'MEDIDAS ML'!#REF!</f>
        <v>#REF!</v>
      </c>
      <c r="S4360" s="24" t="e">
        <f>'MEDIDAS ML'!#REF!</f>
        <v>#REF!</v>
      </c>
      <c r="T4360" s="24" t="e">
        <f>'MEDIDAS ML'!#REF!</f>
        <v>#REF!</v>
      </c>
      <c r="U4360" s="24" t="e">
        <f>'MEDIDAS ML'!#REF!</f>
        <v>#REF!</v>
      </c>
      <c r="V4360" s="22" t="e">
        <f>'MEDIDAS ML'!#REF!</f>
        <v>#REF!</v>
      </c>
      <c r="W4360" s="17" t="e">
        <f>'MEDIDAS ML'!#REF!</f>
        <v>#REF!</v>
      </c>
      <c r="X4360" t="e">
        <f>'MEDIDAS ML'!#REF!</f>
        <v>#REF!</v>
      </c>
    </row>
    <row r="4361" spans="1:24" ht="15.75" customHeight="1" x14ac:dyDescent="0.25">
      <c r="A4361" s="6">
        <f>'MEDIDAS ML'!A76</f>
        <v>123</v>
      </c>
      <c r="B4361" s="15">
        <f>'MEDIDAS ML'!B76</f>
        <v>123</v>
      </c>
      <c r="C4361" s="6">
        <f>'MEDIDAS ML'!C76</f>
        <v>123</v>
      </c>
      <c r="D4361" s="6" t="str">
        <f>'MEDIDAS ML'!D76</f>
        <v>12x22x16 cm - 10313 grs</v>
      </c>
      <c r="E4361" s="16">
        <f>'MEDIDAS ML'!E76</f>
        <v>12</v>
      </c>
      <c r="F4361" s="16">
        <f>'MEDIDAS ML'!F76</f>
        <v>22</v>
      </c>
      <c r="G4361" s="16">
        <f>'MEDIDAS ML'!G76</f>
        <v>16</v>
      </c>
      <c r="H4361" s="16">
        <f>'MEDIDAS ML'!H76</f>
        <v>10.313000000000001</v>
      </c>
      <c r="I4361" s="16">
        <f>'MEDIDAS ML'!I76</f>
        <v>1.056</v>
      </c>
      <c r="J4361" s="6" t="str">
        <f>'MEDIDAS ML'!J76</f>
        <v>Se calcula por Peso</v>
      </c>
      <c r="K4361" s="16">
        <f>'MEDIDAS ML'!K76</f>
        <v>10.313000000000001</v>
      </c>
      <c r="L4361" s="7">
        <f>'MEDIDAS ML'!L76</f>
        <v>22990</v>
      </c>
      <c r="M4361" s="6" t="str">
        <f>'MEDIDAS ML'!M76</f>
        <v>Sin costo fijo</v>
      </c>
      <c r="N4361" s="7">
        <f>'MEDIDAS ML'!N76</f>
        <v>0</v>
      </c>
      <c r="O4361" s="6" t="str">
        <f>'MEDIDAS ML'!O76</f>
        <v>$19.990-$30.000</v>
      </c>
      <c r="P4361" s="7">
        <f>'MEDIDAS ML'!P76</f>
        <v>4840</v>
      </c>
      <c r="Q4361" s="7">
        <f>'MEDIDAS ML'!Q76</f>
        <v>4840</v>
      </c>
      <c r="R4361" s="23" t="e">
        <f>'MEDIDAS ML'!#REF!</f>
        <v>#REF!</v>
      </c>
      <c r="S4361" s="24" t="e">
        <f>'MEDIDAS ML'!#REF!</f>
        <v>#REF!</v>
      </c>
      <c r="T4361" s="24" t="e">
        <f>'MEDIDAS ML'!#REF!</f>
        <v>#REF!</v>
      </c>
      <c r="U4361" s="24" t="e">
        <f>'MEDIDAS ML'!#REF!</f>
        <v>#REF!</v>
      </c>
      <c r="V4361" s="22" t="e">
        <f>'MEDIDAS ML'!#REF!</f>
        <v>#REF!</v>
      </c>
      <c r="W4361" s="17" t="e">
        <f>'MEDIDAS ML'!#REF!</f>
        <v>#REF!</v>
      </c>
      <c r="X4361" t="e">
        <f>'MEDIDAS ML'!#REF!</f>
        <v>#REF!</v>
      </c>
    </row>
    <row r="4362" spans="1:24" ht="15.75" customHeight="1" x14ac:dyDescent="0.25">
      <c r="A4362" s="6">
        <f>'MEDIDAS ML'!A77</f>
        <v>123</v>
      </c>
      <c r="B4362" s="15">
        <f>'MEDIDAS ML'!B77</f>
        <v>123</v>
      </c>
      <c r="C4362" s="6">
        <f>'MEDIDAS ML'!C77</f>
        <v>123</v>
      </c>
      <c r="D4362" s="6" t="str">
        <f>'MEDIDAS ML'!D77</f>
        <v>12x22x16 cm - 10313 grs</v>
      </c>
      <c r="E4362" s="16">
        <f>'MEDIDAS ML'!E77</f>
        <v>12</v>
      </c>
      <c r="F4362" s="16">
        <f>'MEDIDAS ML'!F77</f>
        <v>22</v>
      </c>
      <c r="G4362" s="16">
        <f>'MEDIDAS ML'!G77</f>
        <v>16</v>
      </c>
      <c r="H4362" s="16">
        <f>'MEDIDAS ML'!H77</f>
        <v>10.313000000000001</v>
      </c>
      <c r="I4362" s="16">
        <f>'MEDIDAS ML'!I77</f>
        <v>1.056</v>
      </c>
      <c r="J4362" s="6" t="str">
        <f>'MEDIDAS ML'!J77</f>
        <v>Se calcula por Peso</v>
      </c>
      <c r="K4362" s="16">
        <f>'MEDIDAS ML'!K77</f>
        <v>10.313000000000001</v>
      </c>
      <c r="L4362" s="7">
        <f>'MEDIDAS ML'!L77</f>
        <v>22990</v>
      </c>
      <c r="M4362" s="6" t="str">
        <f>'MEDIDAS ML'!M77</f>
        <v>Sin costo fijo</v>
      </c>
      <c r="N4362" s="7">
        <f>'MEDIDAS ML'!N77</f>
        <v>0</v>
      </c>
      <c r="O4362" s="6" t="str">
        <f>'MEDIDAS ML'!O77</f>
        <v>$19.990-$30.000</v>
      </c>
      <c r="P4362" s="7">
        <f>'MEDIDAS ML'!P77</f>
        <v>4840</v>
      </c>
      <c r="Q4362" s="7">
        <f>'MEDIDAS ML'!Q77</f>
        <v>4840</v>
      </c>
      <c r="R4362" s="23" t="e">
        <f>'MEDIDAS ML'!#REF!</f>
        <v>#REF!</v>
      </c>
      <c r="S4362" s="24" t="e">
        <f>'MEDIDAS ML'!#REF!</f>
        <v>#REF!</v>
      </c>
      <c r="T4362" s="24" t="e">
        <f>'MEDIDAS ML'!#REF!</f>
        <v>#REF!</v>
      </c>
      <c r="U4362" s="24" t="e">
        <f>'MEDIDAS ML'!#REF!</f>
        <v>#REF!</v>
      </c>
      <c r="V4362" s="22" t="e">
        <f>'MEDIDAS ML'!#REF!</f>
        <v>#REF!</v>
      </c>
      <c r="W4362" s="17" t="e">
        <f>'MEDIDAS ML'!#REF!</f>
        <v>#REF!</v>
      </c>
      <c r="X4362" t="e">
        <f>'MEDIDAS ML'!#REF!</f>
        <v>#REF!</v>
      </c>
    </row>
    <row r="4363" spans="1:24" ht="15.75" customHeight="1" x14ac:dyDescent="0.25">
      <c r="A4363" s="6">
        <f>'MEDIDAS ML'!A78</f>
        <v>123</v>
      </c>
      <c r="B4363" s="15">
        <f>'MEDIDAS ML'!B78</f>
        <v>123</v>
      </c>
      <c r="C4363" s="6">
        <f>'MEDIDAS ML'!C78</f>
        <v>123</v>
      </c>
      <c r="D4363" s="6" t="str">
        <f>'MEDIDAS ML'!D78</f>
        <v>12x22x16 cm - 10313 grs</v>
      </c>
      <c r="E4363" s="16">
        <f>'MEDIDAS ML'!E78</f>
        <v>12</v>
      </c>
      <c r="F4363" s="16">
        <f>'MEDIDAS ML'!F78</f>
        <v>22</v>
      </c>
      <c r="G4363" s="16">
        <f>'MEDIDAS ML'!G78</f>
        <v>16</v>
      </c>
      <c r="H4363" s="16">
        <f>'MEDIDAS ML'!H78</f>
        <v>10.313000000000001</v>
      </c>
      <c r="I4363" s="16">
        <f>'MEDIDAS ML'!I78</f>
        <v>1.056</v>
      </c>
      <c r="J4363" s="6" t="str">
        <f>'MEDIDAS ML'!J78</f>
        <v>Se calcula por Peso</v>
      </c>
      <c r="K4363" s="16">
        <f>'MEDIDAS ML'!K78</f>
        <v>10.313000000000001</v>
      </c>
      <c r="L4363" s="7">
        <f>'MEDIDAS ML'!L78</f>
        <v>22990</v>
      </c>
      <c r="M4363" s="6" t="str">
        <f>'MEDIDAS ML'!M78</f>
        <v>Sin costo fijo</v>
      </c>
      <c r="N4363" s="7">
        <f>'MEDIDAS ML'!N78</f>
        <v>0</v>
      </c>
      <c r="O4363" s="6" t="str">
        <f>'MEDIDAS ML'!O78</f>
        <v>$19.990-$30.000</v>
      </c>
      <c r="P4363" s="7">
        <f>'MEDIDAS ML'!P78</f>
        <v>4840</v>
      </c>
      <c r="Q4363" s="7">
        <f>'MEDIDAS ML'!Q78</f>
        <v>4840</v>
      </c>
      <c r="R4363" s="23" t="e">
        <f>'MEDIDAS ML'!#REF!</f>
        <v>#REF!</v>
      </c>
      <c r="S4363" s="24" t="e">
        <f>'MEDIDAS ML'!#REF!</f>
        <v>#REF!</v>
      </c>
      <c r="T4363" s="24" t="e">
        <f>'MEDIDAS ML'!#REF!</f>
        <v>#REF!</v>
      </c>
      <c r="U4363" s="24" t="e">
        <f>'MEDIDAS ML'!#REF!</f>
        <v>#REF!</v>
      </c>
      <c r="V4363" s="22" t="e">
        <f>'MEDIDAS ML'!#REF!</f>
        <v>#REF!</v>
      </c>
      <c r="W4363" s="17" t="e">
        <f>'MEDIDAS ML'!#REF!</f>
        <v>#REF!</v>
      </c>
      <c r="X4363" t="e">
        <f>'MEDIDAS ML'!#REF!</f>
        <v>#REF!</v>
      </c>
    </row>
    <row r="4364" spans="1:24" ht="15.75" customHeight="1" x14ac:dyDescent="0.25">
      <c r="A4364" s="6">
        <f>'MEDIDAS ML'!A79</f>
        <v>123</v>
      </c>
      <c r="B4364" s="15">
        <f>'MEDIDAS ML'!B79</f>
        <v>123</v>
      </c>
      <c r="C4364" s="6">
        <f>'MEDIDAS ML'!C79</f>
        <v>123</v>
      </c>
      <c r="D4364" s="6" t="str">
        <f>'MEDIDAS ML'!D79</f>
        <v>12x22x16 cm - 10313 grs</v>
      </c>
      <c r="E4364" s="16">
        <f>'MEDIDAS ML'!E79</f>
        <v>12</v>
      </c>
      <c r="F4364" s="16">
        <f>'MEDIDAS ML'!F79</f>
        <v>22</v>
      </c>
      <c r="G4364" s="16">
        <f>'MEDIDAS ML'!G79</f>
        <v>16</v>
      </c>
      <c r="H4364" s="16">
        <f>'MEDIDAS ML'!H79</f>
        <v>10.313000000000001</v>
      </c>
      <c r="I4364" s="16">
        <f>'MEDIDAS ML'!I79</f>
        <v>1.056</v>
      </c>
      <c r="J4364" s="6" t="str">
        <f>'MEDIDAS ML'!J79</f>
        <v>Se calcula por Peso</v>
      </c>
      <c r="K4364" s="16">
        <f>'MEDIDAS ML'!K79</f>
        <v>10.313000000000001</v>
      </c>
      <c r="L4364" s="7">
        <f>'MEDIDAS ML'!L79</f>
        <v>22990</v>
      </c>
      <c r="M4364" s="6" t="str">
        <f>'MEDIDAS ML'!M79</f>
        <v>Sin costo fijo</v>
      </c>
      <c r="N4364" s="7">
        <f>'MEDIDAS ML'!N79</f>
        <v>0</v>
      </c>
      <c r="O4364" s="6" t="str">
        <f>'MEDIDAS ML'!O79</f>
        <v>$19.990-$30.000</v>
      </c>
      <c r="P4364" s="7">
        <f>'MEDIDAS ML'!P79</f>
        <v>4840</v>
      </c>
      <c r="Q4364" s="7">
        <f>'MEDIDAS ML'!Q79</f>
        <v>4840</v>
      </c>
      <c r="R4364" s="23" t="e">
        <f>'MEDIDAS ML'!#REF!</f>
        <v>#REF!</v>
      </c>
      <c r="S4364" s="24" t="e">
        <f>'MEDIDAS ML'!#REF!</f>
        <v>#REF!</v>
      </c>
      <c r="T4364" s="24" t="e">
        <f>'MEDIDAS ML'!#REF!</f>
        <v>#REF!</v>
      </c>
      <c r="U4364" s="24" t="e">
        <f>'MEDIDAS ML'!#REF!</f>
        <v>#REF!</v>
      </c>
      <c r="V4364" s="22" t="e">
        <f>'MEDIDAS ML'!#REF!</f>
        <v>#REF!</v>
      </c>
      <c r="W4364" s="17" t="e">
        <f>'MEDIDAS ML'!#REF!</f>
        <v>#REF!</v>
      </c>
      <c r="X4364" t="e">
        <f>'MEDIDAS ML'!#REF!</f>
        <v>#REF!</v>
      </c>
    </row>
    <row r="4365" spans="1:24" ht="15.75" customHeight="1" x14ac:dyDescent="0.25">
      <c r="A4365" s="6">
        <f>'MEDIDAS ML'!A80</f>
        <v>123</v>
      </c>
      <c r="B4365" s="15">
        <f>'MEDIDAS ML'!B80</f>
        <v>123</v>
      </c>
      <c r="C4365" s="6">
        <f>'MEDIDAS ML'!C80</f>
        <v>123</v>
      </c>
      <c r="D4365" s="6" t="str">
        <f>'MEDIDAS ML'!D80</f>
        <v>12x22x16 cm - 10313 grs</v>
      </c>
      <c r="E4365" s="16">
        <f>'MEDIDAS ML'!E80</f>
        <v>12</v>
      </c>
      <c r="F4365" s="16">
        <f>'MEDIDAS ML'!F80</f>
        <v>22</v>
      </c>
      <c r="G4365" s="16">
        <f>'MEDIDAS ML'!G80</f>
        <v>16</v>
      </c>
      <c r="H4365" s="16">
        <f>'MEDIDAS ML'!H80</f>
        <v>10.313000000000001</v>
      </c>
      <c r="I4365" s="16">
        <f>'MEDIDAS ML'!I80</f>
        <v>1.056</v>
      </c>
      <c r="J4365" s="6" t="str">
        <f>'MEDIDAS ML'!J80</f>
        <v>Se calcula por Peso</v>
      </c>
      <c r="K4365" s="16">
        <f>'MEDIDAS ML'!K80</f>
        <v>10.313000000000001</v>
      </c>
      <c r="L4365" s="7">
        <f>'MEDIDAS ML'!L80</f>
        <v>22990</v>
      </c>
      <c r="M4365" s="6" t="str">
        <f>'MEDIDAS ML'!M80</f>
        <v>Sin costo fijo</v>
      </c>
      <c r="N4365" s="7">
        <f>'MEDIDAS ML'!N80</f>
        <v>0</v>
      </c>
      <c r="O4365" s="6" t="str">
        <f>'MEDIDAS ML'!O80</f>
        <v>$19.990-$30.000</v>
      </c>
      <c r="P4365" s="7">
        <f>'MEDIDAS ML'!P80</f>
        <v>4840</v>
      </c>
      <c r="Q4365" s="7">
        <f>'MEDIDAS ML'!Q80</f>
        <v>4840</v>
      </c>
      <c r="R4365" s="23" t="e">
        <f>'MEDIDAS ML'!#REF!</f>
        <v>#REF!</v>
      </c>
      <c r="S4365" s="24" t="e">
        <f>'MEDIDAS ML'!#REF!</f>
        <v>#REF!</v>
      </c>
      <c r="T4365" s="24" t="e">
        <f>'MEDIDAS ML'!#REF!</f>
        <v>#REF!</v>
      </c>
      <c r="U4365" s="24" t="e">
        <f>'MEDIDAS ML'!#REF!</f>
        <v>#REF!</v>
      </c>
      <c r="V4365" s="22" t="e">
        <f>'MEDIDAS ML'!#REF!</f>
        <v>#REF!</v>
      </c>
      <c r="W4365" s="17" t="e">
        <f>'MEDIDAS ML'!#REF!</f>
        <v>#REF!</v>
      </c>
      <c r="X4365" t="e">
        <f>'MEDIDAS ML'!#REF!</f>
        <v>#REF!</v>
      </c>
    </row>
    <row r="4366" spans="1:24" ht="15.75" customHeight="1" x14ac:dyDescent="0.25">
      <c r="A4366" s="6">
        <f>'MEDIDAS ML'!A81</f>
        <v>123</v>
      </c>
      <c r="B4366" s="15">
        <f>'MEDIDAS ML'!B81</f>
        <v>123</v>
      </c>
      <c r="C4366" s="6">
        <f>'MEDIDAS ML'!C81</f>
        <v>123</v>
      </c>
      <c r="D4366" s="6" t="str">
        <f>'MEDIDAS ML'!D81</f>
        <v>12x22x16 cm - 10313 grs</v>
      </c>
      <c r="E4366" s="16">
        <f>'MEDIDAS ML'!E81</f>
        <v>12</v>
      </c>
      <c r="F4366" s="16">
        <f>'MEDIDAS ML'!F81</f>
        <v>22</v>
      </c>
      <c r="G4366" s="16">
        <f>'MEDIDAS ML'!G81</f>
        <v>16</v>
      </c>
      <c r="H4366" s="16">
        <f>'MEDIDAS ML'!H81</f>
        <v>10.313000000000001</v>
      </c>
      <c r="I4366" s="16">
        <f>'MEDIDAS ML'!I81</f>
        <v>1.056</v>
      </c>
      <c r="J4366" s="6" t="str">
        <f>'MEDIDAS ML'!J81</f>
        <v>Se calcula por Peso</v>
      </c>
      <c r="K4366" s="16">
        <f>'MEDIDAS ML'!K81</f>
        <v>10.313000000000001</v>
      </c>
      <c r="L4366" s="7">
        <f>'MEDIDAS ML'!L81</f>
        <v>22990</v>
      </c>
      <c r="M4366" s="6" t="str">
        <f>'MEDIDAS ML'!M81</f>
        <v>Sin costo fijo</v>
      </c>
      <c r="N4366" s="7">
        <f>'MEDIDAS ML'!N81</f>
        <v>0</v>
      </c>
      <c r="O4366" s="6" t="str">
        <f>'MEDIDAS ML'!O81</f>
        <v>$19.990-$30.000</v>
      </c>
      <c r="P4366" s="7">
        <f>'MEDIDAS ML'!P81</f>
        <v>4840</v>
      </c>
      <c r="Q4366" s="7">
        <f>'MEDIDAS ML'!Q81</f>
        <v>4840</v>
      </c>
      <c r="R4366" s="23" t="e">
        <f>'MEDIDAS ML'!#REF!</f>
        <v>#REF!</v>
      </c>
      <c r="S4366" s="24" t="e">
        <f>'MEDIDAS ML'!#REF!</f>
        <v>#REF!</v>
      </c>
      <c r="T4366" s="24" t="e">
        <f>'MEDIDAS ML'!#REF!</f>
        <v>#REF!</v>
      </c>
      <c r="U4366" s="24" t="e">
        <f>'MEDIDAS ML'!#REF!</f>
        <v>#REF!</v>
      </c>
      <c r="V4366" s="22" t="e">
        <f>'MEDIDAS ML'!#REF!</f>
        <v>#REF!</v>
      </c>
      <c r="W4366" s="17" t="e">
        <f>'MEDIDAS ML'!#REF!</f>
        <v>#REF!</v>
      </c>
      <c r="X4366" t="e">
        <f>'MEDIDAS ML'!#REF!</f>
        <v>#REF!</v>
      </c>
    </row>
    <row r="4367" spans="1:24" ht="15.75" customHeight="1" x14ac:dyDescent="0.25">
      <c r="A4367" s="6">
        <f>'MEDIDAS ML'!A82</f>
        <v>123</v>
      </c>
      <c r="B4367" s="15">
        <f>'MEDIDAS ML'!B82</f>
        <v>123</v>
      </c>
      <c r="C4367" s="6">
        <f>'MEDIDAS ML'!C82</f>
        <v>123</v>
      </c>
      <c r="D4367" s="6" t="str">
        <f>'MEDIDAS ML'!D82</f>
        <v>12x22x16 cm - 10313 grs</v>
      </c>
      <c r="E4367" s="16">
        <f>'MEDIDAS ML'!E82</f>
        <v>12</v>
      </c>
      <c r="F4367" s="16">
        <f>'MEDIDAS ML'!F82</f>
        <v>22</v>
      </c>
      <c r="G4367" s="16">
        <f>'MEDIDAS ML'!G82</f>
        <v>16</v>
      </c>
      <c r="H4367" s="16">
        <f>'MEDIDAS ML'!H82</f>
        <v>10.313000000000001</v>
      </c>
      <c r="I4367" s="16">
        <f>'MEDIDAS ML'!I82</f>
        <v>1.056</v>
      </c>
      <c r="J4367" s="6" t="str">
        <f>'MEDIDAS ML'!J82</f>
        <v>Se calcula por Peso</v>
      </c>
      <c r="K4367" s="16">
        <f>'MEDIDAS ML'!K82</f>
        <v>10.313000000000001</v>
      </c>
      <c r="L4367" s="7">
        <f>'MEDIDAS ML'!L82</f>
        <v>22990</v>
      </c>
      <c r="M4367" s="6" t="str">
        <f>'MEDIDAS ML'!M82</f>
        <v>Sin costo fijo</v>
      </c>
      <c r="N4367" s="7">
        <f>'MEDIDAS ML'!N82</f>
        <v>0</v>
      </c>
      <c r="O4367" s="6" t="str">
        <f>'MEDIDAS ML'!O82</f>
        <v>$19.990-$30.000</v>
      </c>
      <c r="P4367" s="7">
        <f>'MEDIDAS ML'!P82</f>
        <v>4840</v>
      </c>
      <c r="Q4367" s="7">
        <f>'MEDIDAS ML'!Q82</f>
        <v>4840</v>
      </c>
      <c r="R4367" s="23" t="e">
        <f>'MEDIDAS ML'!#REF!</f>
        <v>#REF!</v>
      </c>
      <c r="S4367" s="24" t="e">
        <f>'MEDIDAS ML'!#REF!</f>
        <v>#REF!</v>
      </c>
      <c r="T4367" s="24" t="e">
        <f>'MEDIDAS ML'!#REF!</f>
        <v>#REF!</v>
      </c>
      <c r="U4367" s="24" t="e">
        <f>'MEDIDAS ML'!#REF!</f>
        <v>#REF!</v>
      </c>
      <c r="V4367" s="22" t="e">
        <f>'MEDIDAS ML'!#REF!</f>
        <v>#REF!</v>
      </c>
      <c r="W4367" s="17" t="e">
        <f>'MEDIDAS ML'!#REF!</f>
        <v>#REF!</v>
      </c>
      <c r="X4367" t="e">
        <f>'MEDIDAS ML'!#REF!</f>
        <v>#REF!</v>
      </c>
    </row>
    <row r="4368" spans="1:24" ht="15.75" customHeight="1" x14ac:dyDescent="0.25">
      <c r="A4368" s="6">
        <f>'MEDIDAS ML'!A83</f>
        <v>123</v>
      </c>
      <c r="B4368" s="15">
        <f>'MEDIDAS ML'!B83</f>
        <v>123</v>
      </c>
      <c r="C4368" s="6">
        <f>'MEDIDAS ML'!C83</f>
        <v>123</v>
      </c>
      <c r="D4368" s="6" t="str">
        <f>'MEDIDAS ML'!D83</f>
        <v>12x22x16 cm - 10313 grs</v>
      </c>
      <c r="E4368" s="16">
        <f>'MEDIDAS ML'!E83</f>
        <v>12</v>
      </c>
      <c r="F4368" s="16">
        <f>'MEDIDAS ML'!F83</f>
        <v>22</v>
      </c>
      <c r="G4368" s="16">
        <f>'MEDIDAS ML'!G83</f>
        <v>16</v>
      </c>
      <c r="H4368" s="16">
        <f>'MEDIDAS ML'!H83</f>
        <v>10.313000000000001</v>
      </c>
      <c r="I4368" s="16">
        <f>'MEDIDAS ML'!I83</f>
        <v>1.056</v>
      </c>
      <c r="J4368" s="6" t="str">
        <f>'MEDIDAS ML'!J83</f>
        <v>Se calcula por Peso</v>
      </c>
      <c r="K4368" s="16">
        <f>'MEDIDAS ML'!K83</f>
        <v>10.313000000000001</v>
      </c>
      <c r="L4368" s="7">
        <f>'MEDIDAS ML'!L83</f>
        <v>22990</v>
      </c>
      <c r="M4368" s="6" t="str">
        <f>'MEDIDAS ML'!M83</f>
        <v>Sin costo fijo</v>
      </c>
      <c r="N4368" s="7">
        <f>'MEDIDAS ML'!N83</f>
        <v>0</v>
      </c>
      <c r="O4368" s="6" t="str">
        <f>'MEDIDAS ML'!O83</f>
        <v>$19.990-$30.000</v>
      </c>
      <c r="P4368" s="7">
        <f>'MEDIDAS ML'!P83</f>
        <v>4840</v>
      </c>
      <c r="Q4368" s="7">
        <f>'MEDIDAS ML'!Q83</f>
        <v>4840</v>
      </c>
      <c r="R4368" s="23" t="e">
        <f>'MEDIDAS ML'!#REF!</f>
        <v>#REF!</v>
      </c>
      <c r="S4368" s="24" t="e">
        <f>'MEDIDAS ML'!#REF!</f>
        <v>#REF!</v>
      </c>
      <c r="T4368" s="24" t="e">
        <f>'MEDIDAS ML'!#REF!</f>
        <v>#REF!</v>
      </c>
      <c r="U4368" s="24" t="e">
        <f>'MEDIDAS ML'!#REF!</f>
        <v>#REF!</v>
      </c>
      <c r="V4368" s="22" t="e">
        <f>'MEDIDAS ML'!#REF!</f>
        <v>#REF!</v>
      </c>
      <c r="W4368" s="17" t="e">
        <f>'MEDIDAS ML'!#REF!</f>
        <v>#REF!</v>
      </c>
      <c r="X4368" t="e">
        <f>'MEDIDAS ML'!#REF!</f>
        <v>#REF!</v>
      </c>
    </row>
    <row r="4369" spans="1:24" ht="15.75" customHeight="1" x14ac:dyDescent="0.25">
      <c r="A4369" s="6">
        <f>'MEDIDAS ML'!A84</f>
        <v>123</v>
      </c>
      <c r="B4369" s="15">
        <f>'MEDIDAS ML'!B84</f>
        <v>123</v>
      </c>
      <c r="C4369" s="6">
        <f>'MEDIDAS ML'!C84</f>
        <v>123</v>
      </c>
      <c r="D4369" s="6" t="str">
        <f>'MEDIDAS ML'!D84</f>
        <v>12x22x16 cm - 10313 grs</v>
      </c>
      <c r="E4369" s="16">
        <f>'MEDIDAS ML'!E84</f>
        <v>12</v>
      </c>
      <c r="F4369" s="16">
        <f>'MEDIDAS ML'!F84</f>
        <v>22</v>
      </c>
      <c r="G4369" s="16">
        <f>'MEDIDAS ML'!G84</f>
        <v>16</v>
      </c>
      <c r="H4369" s="16">
        <f>'MEDIDAS ML'!H84</f>
        <v>10.313000000000001</v>
      </c>
      <c r="I4369" s="16">
        <f>'MEDIDAS ML'!I84</f>
        <v>1.056</v>
      </c>
      <c r="J4369" s="6" t="str">
        <f>'MEDIDAS ML'!J84</f>
        <v>Se calcula por Peso</v>
      </c>
      <c r="K4369" s="16">
        <f>'MEDIDAS ML'!K84</f>
        <v>10.313000000000001</v>
      </c>
      <c r="L4369" s="7">
        <f>'MEDIDAS ML'!L84</f>
        <v>22990</v>
      </c>
      <c r="M4369" s="6" t="str">
        <f>'MEDIDAS ML'!M84</f>
        <v>Sin costo fijo</v>
      </c>
      <c r="N4369" s="7">
        <f>'MEDIDAS ML'!N84</f>
        <v>0</v>
      </c>
      <c r="O4369" s="6" t="str">
        <f>'MEDIDAS ML'!O84</f>
        <v>$19.990-$30.000</v>
      </c>
      <c r="P4369" s="7">
        <f>'MEDIDAS ML'!P84</f>
        <v>4840</v>
      </c>
      <c r="Q4369" s="7">
        <f>'MEDIDAS ML'!Q84</f>
        <v>4840</v>
      </c>
      <c r="R4369" s="23" t="e">
        <f>'MEDIDAS ML'!#REF!</f>
        <v>#REF!</v>
      </c>
      <c r="S4369" s="24" t="e">
        <f>'MEDIDAS ML'!#REF!</f>
        <v>#REF!</v>
      </c>
      <c r="T4369" s="24" t="e">
        <f>'MEDIDAS ML'!#REF!</f>
        <v>#REF!</v>
      </c>
      <c r="U4369" s="24" t="e">
        <f>'MEDIDAS ML'!#REF!</f>
        <v>#REF!</v>
      </c>
      <c r="V4369" s="22" t="e">
        <f>'MEDIDAS ML'!#REF!</f>
        <v>#REF!</v>
      </c>
      <c r="W4369" s="17" t="e">
        <f>'MEDIDAS ML'!#REF!</f>
        <v>#REF!</v>
      </c>
      <c r="X4369" t="e">
        <f>'MEDIDAS ML'!#REF!</f>
        <v>#REF!</v>
      </c>
    </row>
    <row r="4370" spans="1:24" ht="15.75" customHeight="1" x14ac:dyDescent="0.25">
      <c r="A4370" s="6">
        <f>'MEDIDAS ML'!A85</f>
        <v>123</v>
      </c>
      <c r="B4370" s="15">
        <f>'MEDIDAS ML'!B85</f>
        <v>123</v>
      </c>
      <c r="C4370" s="6">
        <f>'MEDIDAS ML'!C85</f>
        <v>123</v>
      </c>
      <c r="D4370" s="6" t="str">
        <f>'MEDIDAS ML'!D85</f>
        <v>12x22x16 cm - 10313 grs</v>
      </c>
      <c r="E4370" s="16">
        <f>'MEDIDAS ML'!E85</f>
        <v>12</v>
      </c>
      <c r="F4370" s="16">
        <f>'MEDIDAS ML'!F85</f>
        <v>22</v>
      </c>
      <c r="G4370" s="16">
        <f>'MEDIDAS ML'!G85</f>
        <v>16</v>
      </c>
      <c r="H4370" s="16">
        <f>'MEDIDAS ML'!H85</f>
        <v>10.313000000000001</v>
      </c>
      <c r="I4370" s="16">
        <f>'MEDIDAS ML'!I85</f>
        <v>1.056</v>
      </c>
      <c r="J4370" s="6" t="str">
        <f>'MEDIDAS ML'!J85</f>
        <v>Se calcula por Peso</v>
      </c>
      <c r="K4370" s="16">
        <f>'MEDIDAS ML'!K85</f>
        <v>10.313000000000001</v>
      </c>
      <c r="L4370" s="7">
        <f>'MEDIDAS ML'!L85</f>
        <v>22990</v>
      </c>
      <c r="M4370" s="6" t="str">
        <f>'MEDIDAS ML'!M85</f>
        <v>Sin costo fijo</v>
      </c>
      <c r="N4370" s="7">
        <f>'MEDIDAS ML'!N85</f>
        <v>0</v>
      </c>
      <c r="O4370" s="6" t="str">
        <f>'MEDIDAS ML'!O85</f>
        <v>$19.990-$30.000</v>
      </c>
      <c r="P4370" s="7">
        <f>'MEDIDAS ML'!P85</f>
        <v>4840</v>
      </c>
      <c r="Q4370" s="7">
        <f>'MEDIDAS ML'!Q85</f>
        <v>4840</v>
      </c>
      <c r="R4370" s="23" t="e">
        <f>'MEDIDAS ML'!#REF!</f>
        <v>#REF!</v>
      </c>
      <c r="S4370" s="24" t="e">
        <f>'MEDIDAS ML'!#REF!</f>
        <v>#REF!</v>
      </c>
      <c r="T4370" s="24" t="e">
        <f>'MEDIDAS ML'!#REF!</f>
        <v>#REF!</v>
      </c>
      <c r="U4370" s="24" t="e">
        <f>'MEDIDAS ML'!#REF!</f>
        <v>#REF!</v>
      </c>
      <c r="V4370" s="22" t="e">
        <f>'MEDIDAS ML'!#REF!</f>
        <v>#REF!</v>
      </c>
      <c r="W4370" s="17" t="e">
        <f>'MEDIDAS ML'!#REF!</f>
        <v>#REF!</v>
      </c>
      <c r="X4370" t="e">
        <f>'MEDIDAS ML'!#REF!</f>
        <v>#REF!</v>
      </c>
    </row>
    <row r="4371" spans="1:24" ht="15.75" customHeight="1" x14ac:dyDescent="0.25">
      <c r="A4371" s="6">
        <f>'MEDIDAS ML'!A24</f>
        <v>123</v>
      </c>
      <c r="B4371" s="15">
        <f>'MEDIDAS ML'!B24</f>
        <v>123</v>
      </c>
      <c r="C4371" s="6">
        <f>'MEDIDAS ML'!C24</f>
        <v>123</v>
      </c>
      <c r="D4371" s="6" t="str">
        <f>'MEDIDAS ML'!D24</f>
        <v>24x25x28 cm - 15380 grs</v>
      </c>
      <c r="E4371" s="16">
        <f>'MEDIDAS ML'!E24</f>
        <v>24</v>
      </c>
      <c r="F4371" s="16">
        <f>'MEDIDAS ML'!F24</f>
        <v>25</v>
      </c>
      <c r="G4371" s="16">
        <f>'MEDIDAS ML'!G24</f>
        <v>28</v>
      </c>
      <c r="H4371" s="16">
        <f>'MEDIDAS ML'!H24</f>
        <v>15.38</v>
      </c>
      <c r="I4371" s="16">
        <f>'MEDIDAS ML'!I24</f>
        <v>4.2</v>
      </c>
      <c r="J4371" s="6" t="str">
        <f>'MEDIDAS ML'!J24</f>
        <v>Se calcula por Peso</v>
      </c>
      <c r="K4371" s="16">
        <f>'MEDIDAS ML'!K24</f>
        <v>15.38</v>
      </c>
      <c r="L4371" s="7">
        <f>'MEDIDAS ML'!L24</f>
        <v>25990</v>
      </c>
      <c r="M4371" s="6" t="str">
        <f>'MEDIDAS ML'!M24</f>
        <v>Sin costo fijo</v>
      </c>
      <c r="N4371" s="7">
        <f>'MEDIDAS ML'!N24</f>
        <v>0</v>
      </c>
      <c r="O4371" s="6" t="str">
        <f>'MEDIDAS ML'!O24</f>
        <v>$19.990-$30.000</v>
      </c>
      <c r="P4371" s="7">
        <f>'MEDIDAS ML'!P24</f>
        <v>5600</v>
      </c>
      <c r="Q4371" s="7">
        <f>'MEDIDAS ML'!Q24</f>
        <v>5600</v>
      </c>
      <c r="R4371" s="23" t="e">
        <f>'MEDIDAS ML'!#REF!</f>
        <v>#REF!</v>
      </c>
      <c r="S4371" s="24" t="e">
        <f>'MEDIDAS ML'!#REF!</f>
        <v>#REF!</v>
      </c>
      <c r="T4371" s="24" t="e">
        <f>'MEDIDAS ML'!#REF!</f>
        <v>#REF!</v>
      </c>
      <c r="U4371" s="24" t="e">
        <f>'MEDIDAS ML'!#REF!</f>
        <v>#REF!</v>
      </c>
      <c r="V4371" s="22" t="e">
        <f>'MEDIDAS ML'!#REF!</f>
        <v>#REF!</v>
      </c>
      <c r="W4371" s="17" t="e">
        <f>'MEDIDAS ML'!#REF!</f>
        <v>#REF!</v>
      </c>
      <c r="X4371" t="e">
        <f>'MEDIDAS ML'!#REF!</f>
        <v>#REF!</v>
      </c>
    </row>
    <row r="4372" spans="1:24" ht="15.75" customHeight="1" x14ac:dyDescent="0.25">
      <c r="A4372" s="6">
        <f>'MEDIDAS ML'!A14</f>
        <v>123</v>
      </c>
      <c r="B4372" s="15">
        <f>'MEDIDAS ML'!B14</f>
        <v>123</v>
      </c>
      <c r="C4372" s="6">
        <f>'MEDIDAS ML'!C14</f>
        <v>123</v>
      </c>
      <c r="D4372" s="6" t="str">
        <f>'MEDIDAS ML'!D14</f>
        <v>29x30x34 cm - 20600 grs</v>
      </c>
      <c r="E4372" s="16">
        <f>'MEDIDAS ML'!E14</f>
        <v>29</v>
      </c>
      <c r="F4372" s="16">
        <f>'MEDIDAS ML'!F14</f>
        <v>30</v>
      </c>
      <c r="G4372" s="16">
        <f>'MEDIDAS ML'!G14</f>
        <v>34</v>
      </c>
      <c r="H4372" s="16">
        <f>'MEDIDAS ML'!H14</f>
        <v>20.6</v>
      </c>
      <c r="I4372" s="16">
        <f>'MEDIDAS ML'!I14</f>
        <v>7.3949999999999996</v>
      </c>
      <c r="J4372" s="6" t="str">
        <f>'MEDIDAS ML'!J14</f>
        <v>Se calcula por Peso</v>
      </c>
      <c r="K4372" s="16">
        <f>'MEDIDAS ML'!K14</f>
        <v>20.6</v>
      </c>
      <c r="L4372" s="7">
        <f>'MEDIDAS ML'!L14</f>
        <v>27990</v>
      </c>
      <c r="M4372" s="6" t="str">
        <f>'MEDIDAS ML'!M14</f>
        <v>Sin costo fijo</v>
      </c>
      <c r="N4372" s="7">
        <f>'MEDIDAS ML'!N14</f>
        <v>0</v>
      </c>
      <c r="O4372" s="6" t="str">
        <f>'MEDIDAS ML'!O14</f>
        <v>$19.990-$30.000</v>
      </c>
      <c r="P4372" s="7">
        <f>'MEDIDAS ML'!P14</f>
        <v>6640</v>
      </c>
      <c r="Q4372" s="7">
        <f>'MEDIDAS ML'!Q14</f>
        <v>6640</v>
      </c>
      <c r="R4372" s="23" t="e">
        <f>'MEDIDAS ML'!#REF!</f>
        <v>#REF!</v>
      </c>
      <c r="S4372" s="24" t="e">
        <f>'MEDIDAS ML'!#REF!</f>
        <v>#REF!</v>
      </c>
      <c r="T4372" s="24" t="e">
        <f>'MEDIDAS ML'!#REF!</f>
        <v>#REF!</v>
      </c>
      <c r="U4372" s="24" t="e">
        <f>'MEDIDAS ML'!#REF!</f>
        <v>#REF!</v>
      </c>
      <c r="V4372" s="22" t="e">
        <f>'MEDIDAS ML'!#REF!</f>
        <v>#REF!</v>
      </c>
      <c r="W4372" s="17" t="e">
        <f>'MEDIDAS ML'!#REF!</f>
        <v>#REF!</v>
      </c>
      <c r="X4372" t="e">
        <f>'MEDIDAS ML'!#REF!</f>
        <v>#REF!</v>
      </c>
    </row>
    <row r="4373" spans="1:24" ht="15.75" customHeight="1" x14ac:dyDescent="0.25">
      <c r="A4373" s="6">
        <f>'MEDIDAS ML'!A15</f>
        <v>123</v>
      </c>
      <c r="B4373" s="15">
        <f>'MEDIDAS ML'!B15</f>
        <v>123</v>
      </c>
      <c r="C4373" s="6">
        <f>'MEDIDAS ML'!C15</f>
        <v>123</v>
      </c>
      <c r="D4373" s="6" t="str">
        <f>'MEDIDAS ML'!D15</f>
        <v>29x30x34 cm - 20600 grs</v>
      </c>
      <c r="E4373" s="16">
        <f>'MEDIDAS ML'!E15</f>
        <v>29</v>
      </c>
      <c r="F4373" s="16">
        <f>'MEDIDAS ML'!F15</f>
        <v>30</v>
      </c>
      <c r="G4373" s="16">
        <f>'MEDIDAS ML'!G15</f>
        <v>34</v>
      </c>
      <c r="H4373" s="16">
        <f>'MEDIDAS ML'!H15</f>
        <v>20.6</v>
      </c>
      <c r="I4373" s="16">
        <f>'MEDIDAS ML'!I15</f>
        <v>7.3949999999999996</v>
      </c>
      <c r="J4373" s="6" t="str">
        <f>'MEDIDAS ML'!J15</f>
        <v>Se calcula por Peso</v>
      </c>
      <c r="K4373" s="16">
        <f>'MEDIDAS ML'!K15</f>
        <v>20.6</v>
      </c>
      <c r="L4373" s="7">
        <f>'MEDIDAS ML'!L15</f>
        <v>27990</v>
      </c>
      <c r="M4373" s="6" t="str">
        <f>'MEDIDAS ML'!M15</f>
        <v>Sin costo fijo</v>
      </c>
      <c r="N4373" s="7">
        <f>'MEDIDAS ML'!N15</f>
        <v>0</v>
      </c>
      <c r="O4373" s="6" t="str">
        <f>'MEDIDAS ML'!O15</f>
        <v>$19.990-$30.000</v>
      </c>
      <c r="P4373" s="7">
        <f>'MEDIDAS ML'!P15</f>
        <v>6640</v>
      </c>
      <c r="Q4373" s="7">
        <f>'MEDIDAS ML'!Q15</f>
        <v>6640</v>
      </c>
      <c r="R4373" s="23" t="e">
        <f>'MEDIDAS ML'!#REF!</f>
        <v>#REF!</v>
      </c>
      <c r="S4373" s="24" t="e">
        <f>'MEDIDAS ML'!#REF!</f>
        <v>#REF!</v>
      </c>
      <c r="T4373" s="24" t="e">
        <f>'MEDIDAS ML'!#REF!</f>
        <v>#REF!</v>
      </c>
      <c r="U4373" s="24" t="e">
        <f>'MEDIDAS ML'!#REF!</f>
        <v>#REF!</v>
      </c>
      <c r="V4373" s="22" t="e">
        <f>'MEDIDAS ML'!#REF!</f>
        <v>#REF!</v>
      </c>
      <c r="W4373" s="17" t="e">
        <f>'MEDIDAS ML'!#REF!</f>
        <v>#REF!</v>
      </c>
      <c r="X4373" t="e">
        <f>'MEDIDAS ML'!#REF!</f>
        <v>#REF!</v>
      </c>
    </row>
    <row r="4374" spans="1:24" ht="15.75" customHeight="1" x14ac:dyDescent="0.25">
      <c r="A4374" s="6">
        <f>'MEDIDAS ML'!A4370</f>
        <v>123</v>
      </c>
      <c r="B4374" s="15">
        <f>'MEDIDAS ML'!B4370</f>
        <v>123</v>
      </c>
      <c r="C4374" s="6">
        <f>'MEDIDAS ML'!C4370</f>
        <v>123</v>
      </c>
      <c r="D4374" s="6">
        <f>'MEDIDAS ML'!D4370</f>
        <v>0</v>
      </c>
      <c r="E4374" s="16">
        <f>'MEDIDAS ML'!E4370</f>
        <v>0</v>
      </c>
      <c r="F4374" s="16">
        <f>'MEDIDAS ML'!F4370</f>
        <v>0</v>
      </c>
      <c r="G4374" s="16">
        <f>'MEDIDAS ML'!G4370</f>
        <v>0</v>
      </c>
      <c r="H4374" s="16">
        <f>'MEDIDAS ML'!H4370</f>
        <v>0</v>
      </c>
      <c r="I4374" s="16">
        <f>'MEDIDAS ML'!I4370</f>
        <v>0</v>
      </c>
      <c r="J4374" s="6" t="str">
        <f>'MEDIDAS ML'!J4370</f>
        <v/>
      </c>
      <c r="K4374" s="16" t="str">
        <f>'MEDIDAS ML'!K4370</f>
        <v/>
      </c>
      <c r="L4374" s="7">
        <f>'MEDIDAS ML'!L4370</f>
        <v>1100</v>
      </c>
      <c r="M4374" s="6" t="str">
        <f>'MEDIDAS ML'!M4370</f>
        <v>Hasta $9.989</v>
      </c>
      <c r="N4374" s="7">
        <f>'MEDIDAS ML'!N4370</f>
        <v>700</v>
      </c>
      <c r="O4374" s="6" t="str">
        <f>'MEDIDAS ML'!O4370</f>
        <v>No aplica (&lt;$19.990)</v>
      </c>
      <c r="P4374" s="7" t="str">
        <f>'MEDIDAS ML'!P4370</f>
        <v/>
      </c>
      <c r="Q4374" s="7" t="str">
        <f>'MEDIDAS ML'!Q4370</f>
        <v/>
      </c>
      <c r="R4374" s="23" t="e">
        <f>'MEDIDAS ML'!#REF!</f>
        <v>#REF!</v>
      </c>
      <c r="S4374" s="24" t="e">
        <f>'MEDIDAS ML'!#REF!</f>
        <v>#REF!</v>
      </c>
      <c r="T4374" s="24" t="e">
        <f>'MEDIDAS ML'!#REF!</f>
        <v>#REF!</v>
      </c>
      <c r="U4374" s="24" t="e">
        <f>'MEDIDAS ML'!#REF!</f>
        <v>#REF!</v>
      </c>
      <c r="V4374" s="22" t="e">
        <f>'MEDIDAS ML'!#REF!</f>
        <v>#REF!</v>
      </c>
      <c r="W4374" s="17" t="e">
        <f>'MEDIDAS ML'!#REF!</f>
        <v>#REF!</v>
      </c>
      <c r="X4374" t="s">
        <v>2498</v>
      </c>
    </row>
    <row r="4375" spans="1:24" ht="15.75" customHeight="1" x14ac:dyDescent="0.25">
      <c r="A4375" s="6">
        <f>'MEDIDAS ML'!A4371</f>
        <v>123</v>
      </c>
      <c r="B4375" s="15">
        <f>'MEDIDAS ML'!B4371</f>
        <v>123</v>
      </c>
      <c r="C4375" s="6">
        <f>'MEDIDAS ML'!C4371</f>
        <v>123</v>
      </c>
      <c r="D4375" s="6">
        <f>'MEDIDAS ML'!D4371</f>
        <v>0</v>
      </c>
      <c r="E4375" s="16">
        <f>'MEDIDAS ML'!E4371</f>
        <v>0</v>
      </c>
      <c r="F4375" s="16">
        <f>'MEDIDAS ML'!F4371</f>
        <v>0</v>
      </c>
      <c r="G4375" s="16">
        <f>'MEDIDAS ML'!G4371</f>
        <v>0</v>
      </c>
      <c r="H4375" s="16">
        <f>'MEDIDAS ML'!H4371</f>
        <v>0</v>
      </c>
      <c r="I4375" s="16">
        <f>'MEDIDAS ML'!I4371</f>
        <v>0</v>
      </c>
      <c r="J4375" s="6" t="str">
        <f>'MEDIDAS ML'!J4371</f>
        <v/>
      </c>
      <c r="K4375" s="16" t="str">
        <f>'MEDIDAS ML'!K4371</f>
        <v/>
      </c>
      <c r="L4375" s="7">
        <f>'MEDIDAS ML'!L4371</f>
        <v>1100</v>
      </c>
      <c r="M4375" s="6" t="str">
        <f>'MEDIDAS ML'!M4371</f>
        <v>Hasta $9.989</v>
      </c>
      <c r="N4375" s="7">
        <f>'MEDIDAS ML'!N4371</f>
        <v>700</v>
      </c>
      <c r="O4375" s="6" t="str">
        <f>'MEDIDAS ML'!O4371</f>
        <v>No aplica (&lt;$19.990)</v>
      </c>
      <c r="P4375" s="7" t="str">
        <f>'MEDIDAS ML'!P4371</f>
        <v/>
      </c>
      <c r="Q4375" s="7" t="str">
        <f>'MEDIDAS ML'!Q4371</f>
        <v/>
      </c>
      <c r="R4375" s="23" t="e">
        <f>'MEDIDAS ML'!#REF!</f>
        <v>#REF!</v>
      </c>
      <c r="S4375" s="24" t="e">
        <f>'MEDIDAS ML'!#REF!</f>
        <v>#REF!</v>
      </c>
      <c r="T4375" s="24" t="e">
        <f>'MEDIDAS ML'!#REF!</f>
        <v>#REF!</v>
      </c>
      <c r="U4375" s="24" t="e">
        <f>'MEDIDAS ML'!#REF!</f>
        <v>#REF!</v>
      </c>
      <c r="V4375" s="22" t="e">
        <f>'MEDIDAS ML'!#REF!</f>
        <v>#REF!</v>
      </c>
      <c r="W4375" s="17" t="e">
        <f>'MEDIDAS ML'!#REF!</f>
        <v>#REF!</v>
      </c>
      <c r="X4375" t="s">
        <v>2498</v>
      </c>
    </row>
    <row r="4376" spans="1:24" ht="15.75" customHeight="1" x14ac:dyDescent="0.25">
      <c r="A4376" s="6">
        <f>'MEDIDAS ML'!A4372</f>
        <v>123</v>
      </c>
      <c r="B4376" s="15">
        <f>'MEDIDAS ML'!B4372</f>
        <v>123</v>
      </c>
      <c r="C4376" s="6">
        <f>'MEDIDAS ML'!C4372</f>
        <v>123</v>
      </c>
      <c r="D4376" s="6">
        <f>'MEDIDAS ML'!D4372</f>
        <v>0</v>
      </c>
      <c r="E4376" s="16">
        <f>'MEDIDAS ML'!E4372</f>
        <v>0</v>
      </c>
      <c r="F4376" s="16">
        <f>'MEDIDAS ML'!F4372</f>
        <v>0</v>
      </c>
      <c r="G4376" s="16">
        <f>'MEDIDAS ML'!G4372</f>
        <v>0</v>
      </c>
      <c r="H4376" s="16">
        <f>'MEDIDAS ML'!H4372</f>
        <v>0</v>
      </c>
      <c r="I4376" s="16">
        <f>'MEDIDAS ML'!I4372</f>
        <v>0</v>
      </c>
      <c r="J4376" s="6" t="str">
        <f>'MEDIDAS ML'!J4372</f>
        <v/>
      </c>
      <c r="K4376" s="16" t="str">
        <f>'MEDIDAS ML'!K4372</f>
        <v/>
      </c>
      <c r="L4376" s="7">
        <f>'MEDIDAS ML'!L4372</f>
        <v>1100</v>
      </c>
      <c r="M4376" s="6" t="str">
        <f>'MEDIDAS ML'!M4372</f>
        <v>Hasta $9.989</v>
      </c>
      <c r="N4376" s="7">
        <f>'MEDIDAS ML'!N4372</f>
        <v>700</v>
      </c>
      <c r="O4376" s="6" t="str">
        <f>'MEDIDAS ML'!O4372</f>
        <v>No aplica (&lt;$19.990)</v>
      </c>
      <c r="P4376" s="7" t="str">
        <f>'MEDIDAS ML'!P4372</f>
        <v/>
      </c>
      <c r="Q4376" s="7" t="str">
        <f>'MEDIDAS ML'!Q4372</f>
        <v/>
      </c>
      <c r="R4376" s="23" t="e">
        <f>'MEDIDAS ML'!#REF!</f>
        <v>#REF!</v>
      </c>
      <c r="S4376" s="24" t="e">
        <f>'MEDIDAS ML'!#REF!</f>
        <v>#REF!</v>
      </c>
      <c r="T4376" s="24" t="e">
        <f>'MEDIDAS ML'!#REF!</f>
        <v>#REF!</v>
      </c>
      <c r="U4376" s="24" t="e">
        <f>'MEDIDAS ML'!#REF!</f>
        <v>#REF!</v>
      </c>
      <c r="V4376" s="22" t="e">
        <f>'MEDIDAS ML'!#REF!</f>
        <v>#REF!</v>
      </c>
      <c r="W4376" s="17" t="e">
        <f>'MEDIDAS ML'!#REF!</f>
        <v>#REF!</v>
      </c>
      <c r="X4376" t="s">
        <v>2498</v>
      </c>
    </row>
    <row r="4377" spans="1:24" ht="15.75" customHeight="1" x14ac:dyDescent="0.25">
      <c r="A4377" s="6">
        <f>'MEDIDAS ML'!A4373</f>
        <v>123</v>
      </c>
      <c r="B4377" s="15">
        <f>'MEDIDAS ML'!B4373</f>
        <v>123</v>
      </c>
      <c r="C4377" s="6">
        <f>'MEDIDAS ML'!C4373</f>
        <v>123</v>
      </c>
      <c r="D4377" s="6">
        <f>'MEDIDAS ML'!D4373</f>
        <v>0</v>
      </c>
      <c r="E4377" s="16">
        <f>'MEDIDAS ML'!E4373</f>
        <v>0</v>
      </c>
      <c r="F4377" s="16">
        <f>'MEDIDAS ML'!F4373</f>
        <v>0</v>
      </c>
      <c r="G4377" s="16">
        <f>'MEDIDAS ML'!G4373</f>
        <v>0</v>
      </c>
      <c r="H4377" s="16">
        <f>'MEDIDAS ML'!H4373</f>
        <v>0</v>
      </c>
      <c r="I4377" s="16">
        <f>'MEDIDAS ML'!I4373</f>
        <v>0</v>
      </c>
      <c r="J4377" s="6" t="str">
        <f>'MEDIDAS ML'!J4373</f>
        <v/>
      </c>
      <c r="K4377" s="16" t="str">
        <f>'MEDIDAS ML'!K4373</f>
        <v/>
      </c>
      <c r="L4377" s="7">
        <f>'MEDIDAS ML'!L4373</f>
        <v>1200</v>
      </c>
      <c r="M4377" s="6" t="str">
        <f>'MEDIDAS ML'!M4373</f>
        <v>Hasta $9.989</v>
      </c>
      <c r="N4377" s="7">
        <f>'MEDIDAS ML'!N4373</f>
        <v>700</v>
      </c>
      <c r="O4377" s="6" t="str">
        <f>'MEDIDAS ML'!O4373</f>
        <v>No aplica (&lt;$19.990)</v>
      </c>
      <c r="P4377" s="7" t="str">
        <f>'MEDIDAS ML'!P4373</f>
        <v/>
      </c>
      <c r="Q4377" s="7" t="str">
        <f>'MEDIDAS ML'!Q4373</f>
        <v/>
      </c>
      <c r="R4377" s="23" t="e">
        <f>'MEDIDAS ML'!#REF!</f>
        <v>#REF!</v>
      </c>
      <c r="S4377" s="24" t="e">
        <f>'MEDIDAS ML'!#REF!</f>
        <v>#REF!</v>
      </c>
      <c r="T4377" s="24" t="e">
        <f>'MEDIDAS ML'!#REF!</f>
        <v>#REF!</v>
      </c>
      <c r="U4377" s="24" t="e">
        <f>'MEDIDAS ML'!#REF!</f>
        <v>#REF!</v>
      </c>
      <c r="V4377" s="22" t="e">
        <f>'MEDIDAS ML'!#REF!</f>
        <v>#REF!</v>
      </c>
      <c r="W4377" s="17" t="e">
        <f>'MEDIDAS ML'!#REF!</f>
        <v>#REF!</v>
      </c>
      <c r="X4377" t="s">
        <v>2498</v>
      </c>
    </row>
    <row r="4378" spans="1:24" ht="15.75" customHeight="1" x14ac:dyDescent="0.25">
      <c r="A4378" s="6">
        <f>'MEDIDAS ML'!A4374</f>
        <v>123</v>
      </c>
      <c r="B4378" s="15">
        <f>'MEDIDAS ML'!B4374</f>
        <v>123</v>
      </c>
      <c r="C4378" s="6">
        <f>'MEDIDAS ML'!C4374</f>
        <v>123</v>
      </c>
      <c r="D4378" s="6">
        <f>'MEDIDAS ML'!D4374</f>
        <v>0</v>
      </c>
      <c r="E4378" s="16">
        <f>'MEDIDAS ML'!E4374</f>
        <v>0</v>
      </c>
      <c r="F4378" s="16">
        <f>'MEDIDAS ML'!F4374</f>
        <v>0</v>
      </c>
      <c r="G4378" s="16">
        <f>'MEDIDAS ML'!G4374</f>
        <v>0</v>
      </c>
      <c r="H4378" s="16">
        <f>'MEDIDAS ML'!H4374</f>
        <v>0</v>
      </c>
      <c r="I4378" s="16">
        <f>'MEDIDAS ML'!I4374</f>
        <v>0</v>
      </c>
      <c r="J4378" s="6" t="str">
        <f>'MEDIDAS ML'!J4374</f>
        <v/>
      </c>
      <c r="K4378" s="16" t="str">
        <f>'MEDIDAS ML'!K4374</f>
        <v/>
      </c>
      <c r="L4378" s="7">
        <f>'MEDIDAS ML'!L4374</f>
        <v>1290</v>
      </c>
      <c r="M4378" s="6" t="str">
        <f>'MEDIDAS ML'!M4374</f>
        <v>Hasta $9.989</v>
      </c>
      <c r="N4378" s="7">
        <f>'MEDIDAS ML'!N4374</f>
        <v>700</v>
      </c>
      <c r="O4378" s="6" t="str">
        <f>'MEDIDAS ML'!O4374</f>
        <v>No aplica (&lt;$19.990)</v>
      </c>
      <c r="P4378" s="7" t="str">
        <f>'MEDIDAS ML'!P4374</f>
        <v/>
      </c>
      <c r="Q4378" s="7" t="str">
        <f>'MEDIDAS ML'!Q4374</f>
        <v/>
      </c>
      <c r="R4378" s="23" t="e">
        <f>'MEDIDAS ML'!#REF!</f>
        <v>#REF!</v>
      </c>
      <c r="S4378" s="24" t="e">
        <f>'MEDIDAS ML'!#REF!</f>
        <v>#REF!</v>
      </c>
      <c r="T4378" s="24" t="e">
        <f>'MEDIDAS ML'!#REF!</f>
        <v>#REF!</v>
      </c>
      <c r="U4378" s="24" t="e">
        <f>'MEDIDAS ML'!#REF!</f>
        <v>#REF!</v>
      </c>
      <c r="V4378" s="22" t="e">
        <f>'MEDIDAS ML'!#REF!</f>
        <v>#REF!</v>
      </c>
      <c r="W4378" s="17" t="e">
        <f>'MEDIDAS ML'!#REF!</f>
        <v>#REF!</v>
      </c>
      <c r="X4378" t="s">
        <v>2498</v>
      </c>
    </row>
    <row r="4379" spans="1:24" ht="15.75" customHeight="1" x14ac:dyDescent="0.25">
      <c r="A4379" s="6">
        <f>'MEDIDAS ML'!A4375</f>
        <v>123</v>
      </c>
      <c r="B4379" s="15">
        <f>'MEDIDAS ML'!B4375</f>
        <v>123</v>
      </c>
      <c r="C4379" s="6">
        <f>'MEDIDAS ML'!C4375</f>
        <v>123</v>
      </c>
      <c r="D4379" s="6">
        <f>'MEDIDAS ML'!D4375</f>
        <v>0</v>
      </c>
      <c r="E4379" s="16">
        <f>'MEDIDAS ML'!E4375</f>
        <v>0</v>
      </c>
      <c r="F4379" s="16">
        <f>'MEDIDAS ML'!F4375</f>
        <v>0</v>
      </c>
      <c r="G4379" s="16">
        <f>'MEDIDAS ML'!G4375</f>
        <v>0</v>
      </c>
      <c r="H4379" s="16">
        <f>'MEDIDAS ML'!H4375</f>
        <v>0</v>
      </c>
      <c r="I4379" s="16">
        <f>'MEDIDAS ML'!I4375</f>
        <v>0</v>
      </c>
      <c r="J4379" s="6" t="str">
        <f>'MEDIDAS ML'!J4375</f>
        <v/>
      </c>
      <c r="K4379" s="16" t="str">
        <f>'MEDIDAS ML'!K4375</f>
        <v/>
      </c>
      <c r="L4379" s="7">
        <f>'MEDIDAS ML'!L4375</f>
        <v>1290</v>
      </c>
      <c r="M4379" s="6" t="str">
        <f>'MEDIDAS ML'!M4375</f>
        <v>Hasta $9.989</v>
      </c>
      <c r="N4379" s="7">
        <f>'MEDIDAS ML'!N4375</f>
        <v>700</v>
      </c>
      <c r="O4379" s="6" t="str">
        <f>'MEDIDAS ML'!O4375</f>
        <v>No aplica (&lt;$19.990)</v>
      </c>
      <c r="P4379" s="7" t="str">
        <f>'MEDIDAS ML'!P4375</f>
        <v/>
      </c>
      <c r="Q4379" s="7" t="str">
        <f>'MEDIDAS ML'!Q4375</f>
        <v/>
      </c>
      <c r="R4379" s="23" t="e">
        <f>'MEDIDAS ML'!#REF!</f>
        <v>#REF!</v>
      </c>
      <c r="S4379" s="24" t="e">
        <f>'MEDIDAS ML'!#REF!</f>
        <v>#REF!</v>
      </c>
      <c r="T4379" s="24" t="e">
        <f>'MEDIDAS ML'!#REF!</f>
        <v>#REF!</v>
      </c>
      <c r="U4379" s="24" t="e">
        <f>'MEDIDAS ML'!#REF!</f>
        <v>#REF!</v>
      </c>
      <c r="V4379" s="22" t="e">
        <f>'MEDIDAS ML'!#REF!</f>
        <v>#REF!</v>
      </c>
      <c r="W4379" s="17" t="e">
        <f>'MEDIDAS ML'!#REF!</f>
        <v>#REF!</v>
      </c>
      <c r="X4379" t="s">
        <v>2498</v>
      </c>
    </row>
    <row r="4380" spans="1:24" ht="15.75" customHeight="1" x14ac:dyDescent="0.25">
      <c r="A4380" s="6">
        <f>'MEDIDAS ML'!A4376</f>
        <v>123</v>
      </c>
      <c r="B4380" s="15">
        <f>'MEDIDAS ML'!B4376</f>
        <v>123</v>
      </c>
      <c r="C4380" s="6">
        <f>'MEDIDAS ML'!C4376</f>
        <v>123</v>
      </c>
      <c r="D4380" s="6">
        <f>'MEDIDAS ML'!D4376</f>
        <v>0</v>
      </c>
      <c r="E4380" s="16">
        <f>'MEDIDAS ML'!E4376</f>
        <v>0</v>
      </c>
      <c r="F4380" s="16">
        <f>'MEDIDAS ML'!F4376</f>
        <v>0</v>
      </c>
      <c r="G4380" s="16">
        <f>'MEDIDAS ML'!G4376</f>
        <v>0</v>
      </c>
      <c r="H4380" s="16">
        <f>'MEDIDAS ML'!H4376</f>
        <v>0</v>
      </c>
      <c r="I4380" s="16">
        <f>'MEDIDAS ML'!I4376</f>
        <v>0</v>
      </c>
      <c r="J4380" s="6" t="str">
        <f>'MEDIDAS ML'!J4376</f>
        <v/>
      </c>
      <c r="K4380" s="16" t="str">
        <f>'MEDIDAS ML'!K4376</f>
        <v/>
      </c>
      <c r="L4380" s="7">
        <f>'MEDIDAS ML'!L4376</f>
        <v>1290</v>
      </c>
      <c r="M4380" s="6" t="str">
        <f>'MEDIDAS ML'!M4376</f>
        <v>Hasta $9.989</v>
      </c>
      <c r="N4380" s="7">
        <f>'MEDIDAS ML'!N4376</f>
        <v>700</v>
      </c>
      <c r="O4380" s="6" t="str">
        <f>'MEDIDAS ML'!O4376</f>
        <v>No aplica (&lt;$19.990)</v>
      </c>
      <c r="P4380" s="7" t="str">
        <f>'MEDIDAS ML'!P4376</f>
        <v/>
      </c>
      <c r="Q4380" s="7" t="str">
        <f>'MEDIDAS ML'!Q4376</f>
        <v/>
      </c>
      <c r="R4380" s="23" t="e">
        <f>'MEDIDAS ML'!#REF!</f>
        <v>#REF!</v>
      </c>
      <c r="S4380" s="24" t="e">
        <f>'MEDIDAS ML'!#REF!</f>
        <v>#REF!</v>
      </c>
      <c r="T4380" s="24" t="e">
        <f>'MEDIDAS ML'!#REF!</f>
        <v>#REF!</v>
      </c>
      <c r="U4380" s="24" t="e">
        <f>'MEDIDAS ML'!#REF!</f>
        <v>#REF!</v>
      </c>
      <c r="V4380" s="22" t="e">
        <f>'MEDIDAS ML'!#REF!</f>
        <v>#REF!</v>
      </c>
      <c r="W4380" s="17" t="e">
        <f>'MEDIDAS ML'!#REF!</f>
        <v>#REF!</v>
      </c>
      <c r="X4380" t="s">
        <v>2498</v>
      </c>
    </row>
    <row r="4381" spans="1:24" ht="15.75" customHeight="1" x14ac:dyDescent="0.25">
      <c r="A4381" s="6">
        <f>'MEDIDAS ML'!A4377</f>
        <v>123</v>
      </c>
      <c r="B4381" s="15">
        <f>'MEDIDAS ML'!B4377</f>
        <v>123</v>
      </c>
      <c r="C4381" s="6">
        <f>'MEDIDAS ML'!C4377</f>
        <v>123</v>
      </c>
      <c r="D4381" s="6">
        <f>'MEDIDAS ML'!D4377</f>
        <v>0</v>
      </c>
      <c r="E4381" s="16">
        <f>'MEDIDAS ML'!E4377</f>
        <v>0</v>
      </c>
      <c r="F4381" s="16">
        <f>'MEDIDAS ML'!F4377</f>
        <v>0</v>
      </c>
      <c r="G4381" s="16">
        <f>'MEDIDAS ML'!G4377</f>
        <v>0</v>
      </c>
      <c r="H4381" s="16">
        <f>'MEDIDAS ML'!H4377</f>
        <v>0</v>
      </c>
      <c r="I4381" s="16">
        <f>'MEDIDAS ML'!I4377</f>
        <v>0</v>
      </c>
      <c r="J4381" s="6" t="str">
        <f>'MEDIDAS ML'!J4377</f>
        <v/>
      </c>
      <c r="K4381" s="16" t="str">
        <f>'MEDIDAS ML'!K4377</f>
        <v/>
      </c>
      <c r="L4381" s="7">
        <f>'MEDIDAS ML'!L4377</f>
        <v>1340</v>
      </c>
      <c r="M4381" s="6" t="str">
        <f>'MEDIDAS ML'!M4377</f>
        <v>Hasta $9.989</v>
      </c>
      <c r="N4381" s="7">
        <f>'MEDIDAS ML'!N4377</f>
        <v>700</v>
      </c>
      <c r="O4381" s="6" t="str">
        <f>'MEDIDAS ML'!O4377</f>
        <v>No aplica (&lt;$19.990)</v>
      </c>
      <c r="P4381" s="7" t="str">
        <f>'MEDIDAS ML'!P4377</f>
        <v/>
      </c>
      <c r="Q4381" s="7" t="str">
        <f>'MEDIDAS ML'!Q4377</f>
        <v/>
      </c>
      <c r="R4381" s="23" t="e">
        <f>'MEDIDAS ML'!#REF!</f>
        <v>#REF!</v>
      </c>
      <c r="S4381" s="24" t="e">
        <f>'MEDIDAS ML'!#REF!</f>
        <v>#REF!</v>
      </c>
      <c r="T4381" s="24" t="e">
        <f>'MEDIDAS ML'!#REF!</f>
        <v>#REF!</v>
      </c>
      <c r="U4381" s="24" t="e">
        <f>'MEDIDAS ML'!#REF!</f>
        <v>#REF!</v>
      </c>
      <c r="V4381" s="22" t="e">
        <f>'MEDIDAS ML'!#REF!</f>
        <v>#REF!</v>
      </c>
      <c r="W4381" s="17" t="e">
        <f>'MEDIDAS ML'!#REF!</f>
        <v>#REF!</v>
      </c>
      <c r="X4381" t="s">
        <v>2498</v>
      </c>
    </row>
    <row r="4382" spans="1:24" ht="15.75" customHeight="1" x14ac:dyDescent="0.25">
      <c r="A4382" s="6">
        <f>'MEDIDAS ML'!A4378</f>
        <v>123</v>
      </c>
      <c r="B4382" s="15">
        <f>'MEDIDAS ML'!B4378</f>
        <v>123</v>
      </c>
      <c r="C4382" s="6">
        <f>'MEDIDAS ML'!C4378</f>
        <v>123</v>
      </c>
      <c r="D4382" s="6">
        <f>'MEDIDAS ML'!D4378</f>
        <v>0</v>
      </c>
      <c r="E4382" s="16">
        <f>'MEDIDAS ML'!E4378</f>
        <v>0</v>
      </c>
      <c r="F4382" s="16">
        <f>'MEDIDAS ML'!F4378</f>
        <v>0</v>
      </c>
      <c r="G4382" s="16">
        <f>'MEDIDAS ML'!G4378</f>
        <v>0</v>
      </c>
      <c r="H4382" s="16">
        <f>'MEDIDAS ML'!H4378</f>
        <v>0</v>
      </c>
      <c r="I4382" s="16">
        <f>'MEDIDAS ML'!I4378</f>
        <v>0</v>
      </c>
      <c r="J4382" s="6" t="str">
        <f>'MEDIDAS ML'!J4378</f>
        <v/>
      </c>
      <c r="K4382" s="16" t="str">
        <f>'MEDIDAS ML'!K4378</f>
        <v/>
      </c>
      <c r="L4382" s="7">
        <f>'MEDIDAS ML'!L4378</f>
        <v>1390</v>
      </c>
      <c r="M4382" s="6" t="str">
        <f>'MEDIDAS ML'!M4378</f>
        <v>Hasta $9.989</v>
      </c>
      <c r="N4382" s="7">
        <f>'MEDIDAS ML'!N4378</f>
        <v>700</v>
      </c>
      <c r="O4382" s="6" t="str">
        <f>'MEDIDAS ML'!O4378</f>
        <v>No aplica (&lt;$19.990)</v>
      </c>
      <c r="P4382" s="7" t="str">
        <f>'MEDIDAS ML'!P4378</f>
        <v/>
      </c>
      <c r="Q4382" s="7" t="str">
        <f>'MEDIDAS ML'!Q4378</f>
        <v/>
      </c>
      <c r="R4382" s="23" t="e">
        <f>'MEDIDAS ML'!#REF!</f>
        <v>#REF!</v>
      </c>
      <c r="S4382" s="24" t="e">
        <f>'MEDIDAS ML'!#REF!</f>
        <v>#REF!</v>
      </c>
      <c r="T4382" s="24" t="e">
        <f>'MEDIDAS ML'!#REF!</f>
        <v>#REF!</v>
      </c>
      <c r="U4382" s="24" t="e">
        <f>'MEDIDAS ML'!#REF!</f>
        <v>#REF!</v>
      </c>
      <c r="V4382" s="22" t="e">
        <f>'MEDIDAS ML'!#REF!</f>
        <v>#REF!</v>
      </c>
      <c r="W4382" s="17" t="e">
        <f>'MEDIDAS ML'!#REF!</f>
        <v>#REF!</v>
      </c>
      <c r="X4382" t="s">
        <v>2498</v>
      </c>
    </row>
    <row r="4383" spans="1:24" ht="15.75" customHeight="1" x14ac:dyDescent="0.25">
      <c r="A4383" s="6">
        <f>'MEDIDAS ML'!A4379</f>
        <v>123</v>
      </c>
      <c r="B4383" s="15">
        <f>'MEDIDAS ML'!B4379</f>
        <v>123</v>
      </c>
      <c r="C4383" s="6">
        <f>'MEDIDAS ML'!C4379</f>
        <v>123</v>
      </c>
      <c r="D4383" s="6">
        <f>'MEDIDAS ML'!D4379</f>
        <v>0</v>
      </c>
      <c r="E4383" s="16">
        <f>'MEDIDAS ML'!E4379</f>
        <v>0</v>
      </c>
      <c r="F4383" s="16">
        <f>'MEDIDAS ML'!F4379</f>
        <v>0</v>
      </c>
      <c r="G4383" s="16">
        <f>'MEDIDAS ML'!G4379</f>
        <v>0</v>
      </c>
      <c r="H4383" s="16">
        <f>'MEDIDAS ML'!H4379</f>
        <v>0</v>
      </c>
      <c r="I4383" s="16">
        <f>'MEDIDAS ML'!I4379</f>
        <v>0</v>
      </c>
      <c r="J4383" s="6" t="str">
        <f>'MEDIDAS ML'!J4379</f>
        <v/>
      </c>
      <c r="K4383" s="16" t="str">
        <f>'MEDIDAS ML'!K4379</f>
        <v/>
      </c>
      <c r="L4383" s="7">
        <f>'MEDIDAS ML'!L4379</f>
        <v>1445</v>
      </c>
      <c r="M4383" s="6" t="str">
        <f>'MEDIDAS ML'!M4379</f>
        <v>Hasta $9.989</v>
      </c>
      <c r="N4383" s="7">
        <f>'MEDIDAS ML'!N4379</f>
        <v>700</v>
      </c>
      <c r="O4383" s="6" t="str">
        <f>'MEDIDAS ML'!O4379</f>
        <v>No aplica (&lt;$19.990)</v>
      </c>
      <c r="P4383" s="7" t="str">
        <f>'MEDIDAS ML'!P4379</f>
        <v/>
      </c>
      <c r="Q4383" s="7" t="str">
        <f>'MEDIDAS ML'!Q4379</f>
        <v/>
      </c>
      <c r="R4383" s="23" t="e">
        <f>'MEDIDAS ML'!#REF!</f>
        <v>#REF!</v>
      </c>
      <c r="S4383" s="24" t="e">
        <f>'MEDIDAS ML'!#REF!</f>
        <v>#REF!</v>
      </c>
      <c r="T4383" s="24" t="e">
        <f>'MEDIDAS ML'!#REF!</f>
        <v>#REF!</v>
      </c>
      <c r="U4383" s="24" t="e">
        <f>'MEDIDAS ML'!#REF!</f>
        <v>#REF!</v>
      </c>
      <c r="V4383" s="22" t="e">
        <f>'MEDIDAS ML'!#REF!</f>
        <v>#REF!</v>
      </c>
      <c r="W4383" s="17" t="e">
        <f>'MEDIDAS ML'!#REF!</f>
        <v>#REF!</v>
      </c>
      <c r="X4383" t="s">
        <v>2498</v>
      </c>
    </row>
    <row r="4384" spans="1:24" ht="15.75" customHeight="1" x14ac:dyDescent="0.25">
      <c r="A4384" s="6">
        <f>'MEDIDAS ML'!A4380</f>
        <v>123</v>
      </c>
      <c r="B4384" s="15">
        <f>'MEDIDAS ML'!B4380</f>
        <v>123</v>
      </c>
      <c r="C4384" s="6">
        <f>'MEDIDAS ML'!C4380</f>
        <v>123</v>
      </c>
      <c r="D4384" s="6">
        <f>'MEDIDAS ML'!D4380</f>
        <v>0</v>
      </c>
      <c r="E4384" s="16">
        <f>'MEDIDAS ML'!E4380</f>
        <v>0</v>
      </c>
      <c r="F4384" s="16">
        <f>'MEDIDAS ML'!F4380</f>
        <v>0</v>
      </c>
      <c r="G4384" s="16">
        <f>'MEDIDAS ML'!G4380</f>
        <v>0</v>
      </c>
      <c r="H4384" s="16">
        <f>'MEDIDAS ML'!H4380</f>
        <v>0</v>
      </c>
      <c r="I4384" s="16">
        <f>'MEDIDAS ML'!I4380</f>
        <v>0</v>
      </c>
      <c r="J4384" s="6" t="str">
        <f>'MEDIDAS ML'!J4380</f>
        <v/>
      </c>
      <c r="K4384" s="16" t="str">
        <f>'MEDIDAS ML'!K4380</f>
        <v/>
      </c>
      <c r="L4384" s="7">
        <f>'MEDIDAS ML'!L4380</f>
        <v>1490</v>
      </c>
      <c r="M4384" s="6" t="str">
        <f>'MEDIDAS ML'!M4380</f>
        <v>Hasta $9.989</v>
      </c>
      <c r="N4384" s="7">
        <f>'MEDIDAS ML'!N4380</f>
        <v>700</v>
      </c>
      <c r="O4384" s="6" t="str">
        <f>'MEDIDAS ML'!O4380</f>
        <v>No aplica (&lt;$19.990)</v>
      </c>
      <c r="P4384" s="7" t="str">
        <f>'MEDIDAS ML'!P4380</f>
        <v/>
      </c>
      <c r="Q4384" s="7" t="str">
        <f>'MEDIDAS ML'!Q4380</f>
        <v/>
      </c>
      <c r="R4384" s="23" t="e">
        <f>'MEDIDAS ML'!#REF!</f>
        <v>#REF!</v>
      </c>
      <c r="S4384" s="24" t="e">
        <f>'MEDIDAS ML'!#REF!</f>
        <v>#REF!</v>
      </c>
      <c r="T4384" s="24" t="e">
        <f>'MEDIDAS ML'!#REF!</f>
        <v>#REF!</v>
      </c>
      <c r="U4384" s="24" t="e">
        <f>'MEDIDAS ML'!#REF!</f>
        <v>#REF!</v>
      </c>
      <c r="V4384" s="22" t="e">
        <f>'MEDIDAS ML'!#REF!</f>
        <v>#REF!</v>
      </c>
      <c r="W4384" s="17" t="e">
        <f>'MEDIDAS ML'!#REF!</f>
        <v>#REF!</v>
      </c>
      <c r="X4384" t="s">
        <v>2498</v>
      </c>
    </row>
    <row r="4385" spans="1:24" ht="15.75" customHeight="1" x14ac:dyDescent="0.25">
      <c r="A4385" s="6">
        <f>'MEDIDAS ML'!A4381</f>
        <v>123</v>
      </c>
      <c r="B4385" s="15">
        <f>'MEDIDAS ML'!B4381</f>
        <v>123</v>
      </c>
      <c r="C4385" s="6">
        <f>'MEDIDAS ML'!C4381</f>
        <v>123</v>
      </c>
      <c r="D4385" s="6">
        <f>'MEDIDAS ML'!D4381</f>
        <v>0</v>
      </c>
      <c r="E4385" s="16">
        <f>'MEDIDAS ML'!E4381</f>
        <v>0</v>
      </c>
      <c r="F4385" s="16">
        <f>'MEDIDAS ML'!F4381</f>
        <v>0</v>
      </c>
      <c r="G4385" s="16">
        <f>'MEDIDAS ML'!G4381</f>
        <v>0</v>
      </c>
      <c r="H4385" s="16">
        <f>'MEDIDAS ML'!H4381</f>
        <v>0</v>
      </c>
      <c r="I4385" s="16">
        <f>'MEDIDAS ML'!I4381</f>
        <v>0</v>
      </c>
      <c r="J4385" s="6" t="str">
        <f>'MEDIDAS ML'!J4381</f>
        <v/>
      </c>
      <c r="K4385" s="16" t="str">
        <f>'MEDIDAS ML'!K4381</f>
        <v/>
      </c>
      <c r="L4385" s="7">
        <f>'MEDIDAS ML'!L4381</f>
        <v>1490</v>
      </c>
      <c r="M4385" s="6" t="str">
        <f>'MEDIDAS ML'!M4381</f>
        <v>Hasta $9.989</v>
      </c>
      <c r="N4385" s="7">
        <f>'MEDIDAS ML'!N4381</f>
        <v>700</v>
      </c>
      <c r="O4385" s="6" t="str">
        <f>'MEDIDAS ML'!O4381</f>
        <v>No aplica (&lt;$19.990)</v>
      </c>
      <c r="P4385" s="7" t="str">
        <f>'MEDIDAS ML'!P4381</f>
        <v/>
      </c>
      <c r="Q4385" s="7" t="str">
        <f>'MEDIDAS ML'!Q4381</f>
        <v/>
      </c>
      <c r="R4385" s="23" t="e">
        <f>'MEDIDAS ML'!#REF!</f>
        <v>#REF!</v>
      </c>
      <c r="S4385" s="24" t="e">
        <f>'MEDIDAS ML'!#REF!</f>
        <v>#REF!</v>
      </c>
      <c r="T4385" s="24" t="e">
        <f>'MEDIDAS ML'!#REF!</f>
        <v>#REF!</v>
      </c>
      <c r="U4385" s="24" t="e">
        <f>'MEDIDAS ML'!#REF!</f>
        <v>#REF!</v>
      </c>
      <c r="V4385" s="22" t="e">
        <f>'MEDIDAS ML'!#REF!</f>
        <v>#REF!</v>
      </c>
      <c r="W4385" s="17" t="e">
        <f>'MEDIDAS ML'!#REF!</f>
        <v>#REF!</v>
      </c>
      <c r="X4385" t="s">
        <v>2498</v>
      </c>
    </row>
    <row r="4386" spans="1:24" ht="15.75" customHeight="1" x14ac:dyDescent="0.25">
      <c r="A4386" s="6">
        <f>'MEDIDAS ML'!A4382</f>
        <v>123</v>
      </c>
      <c r="B4386" s="15">
        <f>'MEDIDAS ML'!B4382</f>
        <v>123</v>
      </c>
      <c r="C4386" s="6">
        <f>'MEDIDAS ML'!C4382</f>
        <v>123</v>
      </c>
      <c r="D4386" s="6">
        <f>'MEDIDAS ML'!D4382</f>
        <v>0</v>
      </c>
      <c r="E4386" s="16">
        <f>'MEDIDAS ML'!E4382</f>
        <v>0</v>
      </c>
      <c r="F4386" s="16">
        <f>'MEDIDAS ML'!F4382</f>
        <v>0</v>
      </c>
      <c r="G4386" s="16">
        <f>'MEDIDAS ML'!G4382</f>
        <v>0</v>
      </c>
      <c r="H4386" s="16">
        <f>'MEDIDAS ML'!H4382</f>
        <v>0</v>
      </c>
      <c r="I4386" s="16">
        <f>'MEDIDAS ML'!I4382</f>
        <v>0</v>
      </c>
      <c r="J4386" s="6" t="str">
        <f>'MEDIDAS ML'!J4382</f>
        <v/>
      </c>
      <c r="K4386" s="16" t="str">
        <f>'MEDIDAS ML'!K4382</f>
        <v/>
      </c>
      <c r="L4386" s="7">
        <f>'MEDIDAS ML'!L4382</f>
        <v>1490</v>
      </c>
      <c r="M4386" s="6" t="str">
        <f>'MEDIDAS ML'!M4382</f>
        <v>Hasta $9.989</v>
      </c>
      <c r="N4386" s="7">
        <f>'MEDIDAS ML'!N4382</f>
        <v>700</v>
      </c>
      <c r="O4386" s="6" t="str">
        <f>'MEDIDAS ML'!O4382</f>
        <v>No aplica (&lt;$19.990)</v>
      </c>
      <c r="P4386" s="7" t="str">
        <f>'MEDIDAS ML'!P4382</f>
        <v/>
      </c>
      <c r="Q4386" s="7" t="str">
        <f>'MEDIDAS ML'!Q4382</f>
        <v/>
      </c>
      <c r="R4386" s="23" t="e">
        <f>'MEDIDAS ML'!#REF!</f>
        <v>#REF!</v>
      </c>
      <c r="S4386" s="24" t="e">
        <f>'MEDIDAS ML'!#REF!</f>
        <v>#REF!</v>
      </c>
      <c r="T4386" s="24" t="e">
        <f>'MEDIDAS ML'!#REF!</f>
        <v>#REF!</v>
      </c>
      <c r="U4386" s="24" t="e">
        <f>'MEDIDAS ML'!#REF!</f>
        <v>#REF!</v>
      </c>
      <c r="V4386" s="22" t="e">
        <f>'MEDIDAS ML'!#REF!</f>
        <v>#REF!</v>
      </c>
      <c r="W4386" s="17" t="e">
        <f>'MEDIDAS ML'!#REF!</f>
        <v>#REF!</v>
      </c>
      <c r="X4386" t="s">
        <v>2498</v>
      </c>
    </row>
    <row r="4387" spans="1:24" ht="15.75" customHeight="1" x14ac:dyDescent="0.25">
      <c r="A4387" s="6">
        <f>'MEDIDAS ML'!A4383</f>
        <v>123</v>
      </c>
      <c r="B4387" s="15">
        <f>'MEDIDAS ML'!B4383</f>
        <v>123</v>
      </c>
      <c r="C4387" s="6">
        <f>'MEDIDAS ML'!C4383</f>
        <v>123</v>
      </c>
      <c r="D4387" s="6">
        <f>'MEDIDAS ML'!D4383</f>
        <v>0</v>
      </c>
      <c r="E4387" s="16">
        <f>'MEDIDAS ML'!E4383</f>
        <v>0</v>
      </c>
      <c r="F4387" s="16">
        <f>'MEDIDAS ML'!F4383</f>
        <v>0</v>
      </c>
      <c r="G4387" s="16">
        <f>'MEDIDAS ML'!G4383</f>
        <v>0</v>
      </c>
      <c r="H4387" s="16">
        <f>'MEDIDAS ML'!H4383</f>
        <v>0</v>
      </c>
      <c r="I4387" s="16">
        <f>'MEDIDAS ML'!I4383</f>
        <v>0</v>
      </c>
      <c r="J4387" s="6" t="str">
        <f>'MEDIDAS ML'!J4383</f>
        <v/>
      </c>
      <c r="K4387" s="16" t="str">
        <f>'MEDIDAS ML'!K4383</f>
        <v/>
      </c>
      <c r="L4387" s="7">
        <f>'MEDIDAS ML'!L4383</f>
        <v>1491</v>
      </c>
      <c r="M4387" s="6" t="str">
        <f>'MEDIDAS ML'!M4383</f>
        <v>Hasta $9.989</v>
      </c>
      <c r="N4387" s="7">
        <f>'MEDIDAS ML'!N4383</f>
        <v>700</v>
      </c>
      <c r="O4387" s="6" t="str">
        <f>'MEDIDAS ML'!O4383</f>
        <v>No aplica (&lt;$19.990)</v>
      </c>
      <c r="P4387" s="7" t="str">
        <f>'MEDIDAS ML'!P4383</f>
        <v/>
      </c>
      <c r="Q4387" s="7" t="str">
        <f>'MEDIDAS ML'!Q4383</f>
        <v/>
      </c>
      <c r="R4387" s="23" t="e">
        <f>'MEDIDAS ML'!#REF!</f>
        <v>#REF!</v>
      </c>
      <c r="S4387" s="24" t="e">
        <f>'MEDIDAS ML'!#REF!</f>
        <v>#REF!</v>
      </c>
      <c r="T4387" s="24" t="e">
        <f>'MEDIDAS ML'!#REF!</f>
        <v>#REF!</v>
      </c>
      <c r="U4387" s="24" t="e">
        <f>'MEDIDAS ML'!#REF!</f>
        <v>#REF!</v>
      </c>
      <c r="V4387" s="22" t="e">
        <f>'MEDIDAS ML'!#REF!</f>
        <v>#REF!</v>
      </c>
      <c r="W4387" s="17" t="e">
        <f>'MEDIDAS ML'!#REF!</f>
        <v>#REF!</v>
      </c>
      <c r="X4387" t="s">
        <v>2498</v>
      </c>
    </row>
    <row r="4388" spans="1:24" ht="15.75" customHeight="1" x14ac:dyDescent="0.25">
      <c r="A4388" s="6">
        <f>'MEDIDAS ML'!A4384</f>
        <v>123</v>
      </c>
      <c r="B4388" s="15">
        <f>'MEDIDAS ML'!B4384</f>
        <v>123</v>
      </c>
      <c r="C4388" s="6">
        <f>'MEDIDAS ML'!C4384</f>
        <v>123</v>
      </c>
      <c r="D4388" s="6">
        <f>'MEDIDAS ML'!D4384</f>
        <v>0</v>
      </c>
      <c r="E4388" s="16">
        <f>'MEDIDAS ML'!E4384</f>
        <v>0</v>
      </c>
      <c r="F4388" s="16">
        <f>'MEDIDAS ML'!F4384</f>
        <v>0</v>
      </c>
      <c r="G4388" s="16">
        <f>'MEDIDAS ML'!G4384</f>
        <v>0</v>
      </c>
      <c r="H4388" s="16">
        <f>'MEDIDAS ML'!H4384</f>
        <v>0</v>
      </c>
      <c r="I4388" s="16">
        <f>'MEDIDAS ML'!I4384</f>
        <v>0</v>
      </c>
      <c r="J4388" s="6" t="str">
        <f>'MEDIDAS ML'!J4384</f>
        <v/>
      </c>
      <c r="K4388" s="16" t="str">
        <f>'MEDIDAS ML'!K4384</f>
        <v/>
      </c>
      <c r="L4388" s="7">
        <f>'MEDIDAS ML'!L4384</f>
        <v>1542</v>
      </c>
      <c r="M4388" s="6" t="str">
        <f>'MEDIDAS ML'!M4384</f>
        <v>Hasta $9.989</v>
      </c>
      <c r="N4388" s="7">
        <f>'MEDIDAS ML'!N4384</f>
        <v>700</v>
      </c>
      <c r="O4388" s="6" t="str">
        <f>'MEDIDAS ML'!O4384</f>
        <v>No aplica (&lt;$19.990)</v>
      </c>
      <c r="P4388" s="7" t="str">
        <f>'MEDIDAS ML'!P4384</f>
        <v/>
      </c>
      <c r="Q4388" s="7" t="str">
        <f>'MEDIDAS ML'!Q4384</f>
        <v/>
      </c>
      <c r="R4388" s="23" t="e">
        <f>'MEDIDAS ML'!#REF!</f>
        <v>#REF!</v>
      </c>
      <c r="S4388" s="24" t="e">
        <f>'MEDIDAS ML'!#REF!</f>
        <v>#REF!</v>
      </c>
      <c r="T4388" s="24" t="e">
        <f>'MEDIDAS ML'!#REF!</f>
        <v>#REF!</v>
      </c>
      <c r="U4388" s="24" t="e">
        <f>'MEDIDAS ML'!#REF!</f>
        <v>#REF!</v>
      </c>
      <c r="V4388" s="22" t="e">
        <f>'MEDIDAS ML'!#REF!</f>
        <v>#REF!</v>
      </c>
      <c r="W4388" s="17" t="e">
        <f>'MEDIDAS ML'!#REF!</f>
        <v>#REF!</v>
      </c>
      <c r="X4388" t="s">
        <v>2498</v>
      </c>
    </row>
    <row r="4389" spans="1:24" ht="15.75" customHeight="1" x14ac:dyDescent="0.25">
      <c r="A4389" s="6">
        <f>'MEDIDAS ML'!A4385</f>
        <v>123</v>
      </c>
      <c r="B4389" s="15">
        <f>'MEDIDAS ML'!B4385</f>
        <v>123</v>
      </c>
      <c r="C4389" s="6">
        <f>'MEDIDAS ML'!C4385</f>
        <v>123</v>
      </c>
      <c r="D4389" s="6">
        <f>'MEDIDAS ML'!D4385</f>
        <v>0</v>
      </c>
      <c r="E4389" s="16">
        <f>'MEDIDAS ML'!E4385</f>
        <v>0</v>
      </c>
      <c r="F4389" s="16">
        <f>'MEDIDAS ML'!F4385</f>
        <v>0</v>
      </c>
      <c r="G4389" s="16">
        <f>'MEDIDAS ML'!G4385</f>
        <v>0</v>
      </c>
      <c r="H4389" s="16">
        <f>'MEDIDAS ML'!H4385</f>
        <v>0</v>
      </c>
      <c r="I4389" s="16">
        <f>'MEDIDAS ML'!I4385</f>
        <v>0</v>
      </c>
      <c r="J4389" s="6" t="str">
        <f>'MEDIDAS ML'!J4385</f>
        <v/>
      </c>
      <c r="K4389" s="16" t="str">
        <f>'MEDIDAS ML'!K4385</f>
        <v/>
      </c>
      <c r="L4389" s="7">
        <f>'MEDIDAS ML'!L4385</f>
        <v>1590</v>
      </c>
      <c r="M4389" s="6" t="str">
        <f>'MEDIDAS ML'!M4385</f>
        <v>Hasta $9.989</v>
      </c>
      <c r="N4389" s="7">
        <f>'MEDIDAS ML'!N4385</f>
        <v>700</v>
      </c>
      <c r="O4389" s="6" t="str">
        <f>'MEDIDAS ML'!O4385</f>
        <v>No aplica (&lt;$19.990)</v>
      </c>
      <c r="P4389" s="7" t="str">
        <f>'MEDIDAS ML'!P4385</f>
        <v/>
      </c>
      <c r="Q4389" s="7" t="str">
        <f>'MEDIDAS ML'!Q4385</f>
        <v/>
      </c>
      <c r="R4389" s="23" t="e">
        <f>'MEDIDAS ML'!#REF!</f>
        <v>#REF!</v>
      </c>
      <c r="S4389" s="24" t="e">
        <f>'MEDIDAS ML'!#REF!</f>
        <v>#REF!</v>
      </c>
      <c r="T4389" s="24" t="e">
        <f>'MEDIDAS ML'!#REF!</f>
        <v>#REF!</v>
      </c>
      <c r="U4389" s="24" t="e">
        <f>'MEDIDAS ML'!#REF!</f>
        <v>#REF!</v>
      </c>
      <c r="V4389" s="22" t="e">
        <f>'MEDIDAS ML'!#REF!</f>
        <v>#REF!</v>
      </c>
      <c r="W4389" s="17" t="e">
        <f>'MEDIDAS ML'!#REF!</f>
        <v>#REF!</v>
      </c>
      <c r="X4389" t="s">
        <v>2498</v>
      </c>
    </row>
    <row r="4390" spans="1:24" ht="15.75" customHeight="1" x14ac:dyDescent="0.25">
      <c r="A4390" s="6">
        <f>'MEDIDAS ML'!A4386</f>
        <v>123</v>
      </c>
      <c r="B4390" s="15">
        <f>'MEDIDAS ML'!B4386</f>
        <v>123</v>
      </c>
      <c r="C4390" s="6">
        <f>'MEDIDAS ML'!C4386</f>
        <v>123</v>
      </c>
      <c r="D4390" s="6">
        <f>'MEDIDAS ML'!D4386</f>
        <v>0</v>
      </c>
      <c r="E4390" s="16">
        <f>'MEDIDAS ML'!E4386</f>
        <v>0</v>
      </c>
      <c r="F4390" s="16">
        <f>'MEDIDAS ML'!F4386</f>
        <v>0</v>
      </c>
      <c r="G4390" s="16">
        <f>'MEDIDAS ML'!G4386</f>
        <v>0</v>
      </c>
      <c r="H4390" s="16">
        <f>'MEDIDAS ML'!H4386</f>
        <v>0</v>
      </c>
      <c r="I4390" s="16">
        <f>'MEDIDAS ML'!I4386</f>
        <v>0</v>
      </c>
      <c r="J4390" s="6" t="str">
        <f>'MEDIDAS ML'!J4386</f>
        <v/>
      </c>
      <c r="K4390" s="16" t="str">
        <f>'MEDIDAS ML'!K4386</f>
        <v/>
      </c>
      <c r="L4390" s="7">
        <f>'MEDIDAS ML'!L4386</f>
        <v>1590</v>
      </c>
      <c r="M4390" s="6" t="str">
        <f>'MEDIDAS ML'!M4386</f>
        <v>Hasta $9.989</v>
      </c>
      <c r="N4390" s="7">
        <f>'MEDIDAS ML'!N4386</f>
        <v>700</v>
      </c>
      <c r="O4390" s="6" t="str">
        <f>'MEDIDAS ML'!O4386</f>
        <v>No aplica (&lt;$19.990)</v>
      </c>
      <c r="P4390" s="7" t="str">
        <f>'MEDIDAS ML'!P4386</f>
        <v/>
      </c>
      <c r="Q4390" s="7" t="str">
        <f>'MEDIDAS ML'!Q4386</f>
        <v/>
      </c>
      <c r="R4390" s="23" t="e">
        <f>'MEDIDAS ML'!#REF!</f>
        <v>#REF!</v>
      </c>
      <c r="S4390" s="24" t="e">
        <f>'MEDIDAS ML'!#REF!</f>
        <v>#REF!</v>
      </c>
      <c r="T4390" s="24" t="e">
        <f>'MEDIDAS ML'!#REF!</f>
        <v>#REF!</v>
      </c>
      <c r="U4390" s="24" t="e">
        <f>'MEDIDAS ML'!#REF!</f>
        <v>#REF!</v>
      </c>
      <c r="V4390" s="22" t="e">
        <f>'MEDIDAS ML'!#REF!</f>
        <v>#REF!</v>
      </c>
      <c r="W4390" s="17" t="e">
        <f>'MEDIDAS ML'!#REF!</f>
        <v>#REF!</v>
      </c>
      <c r="X4390" t="s">
        <v>2498</v>
      </c>
    </row>
    <row r="4391" spans="1:24" ht="15.75" customHeight="1" x14ac:dyDescent="0.25">
      <c r="A4391" s="6">
        <f>'MEDIDAS ML'!A4387</f>
        <v>123</v>
      </c>
      <c r="B4391" s="15">
        <f>'MEDIDAS ML'!B4387</f>
        <v>123</v>
      </c>
      <c r="C4391" s="6">
        <f>'MEDIDAS ML'!C4387</f>
        <v>123</v>
      </c>
      <c r="D4391" s="6">
        <f>'MEDIDAS ML'!D4387</f>
        <v>0</v>
      </c>
      <c r="E4391" s="16">
        <f>'MEDIDAS ML'!E4387</f>
        <v>0</v>
      </c>
      <c r="F4391" s="16">
        <f>'MEDIDAS ML'!F4387</f>
        <v>0</v>
      </c>
      <c r="G4391" s="16">
        <f>'MEDIDAS ML'!G4387</f>
        <v>0</v>
      </c>
      <c r="H4391" s="16">
        <f>'MEDIDAS ML'!H4387</f>
        <v>0</v>
      </c>
      <c r="I4391" s="16">
        <f>'MEDIDAS ML'!I4387</f>
        <v>0</v>
      </c>
      <c r="J4391" s="6" t="str">
        <f>'MEDIDAS ML'!J4387</f>
        <v/>
      </c>
      <c r="K4391" s="16" t="str">
        <f>'MEDIDAS ML'!K4387</f>
        <v/>
      </c>
      <c r="L4391" s="7">
        <f>'MEDIDAS ML'!L4387</f>
        <v>1590</v>
      </c>
      <c r="M4391" s="6" t="str">
        <f>'MEDIDAS ML'!M4387</f>
        <v>Hasta $9.989</v>
      </c>
      <c r="N4391" s="7">
        <f>'MEDIDAS ML'!N4387</f>
        <v>700</v>
      </c>
      <c r="O4391" s="6" t="str">
        <f>'MEDIDAS ML'!O4387</f>
        <v>No aplica (&lt;$19.990)</v>
      </c>
      <c r="P4391" s="7" t="str">
        <f>'MEDIDAS ML'!P4387</f>
        <v/>
      </c>
      <c r="Q4391" s="7" t="str">
        <f>'MEDIDAS ML'!Q4387</f>
        <v/>
      </c>
      <c r="R4391" s="23" t="e">
        <f>'MEDIDAS ML'!#REF!</f>
        <v>#REF!</v>
      </c>
      <c r="S4391" s="24" t="e">
        <f>'MEDIDAS ML'!#REF!</f>
        <v>#REF!</v>
      </c>
      <c r="T4391" s="24" t="e">
        <f>'MEDIDAS ML'!#REF!</f>
        <v>#REF!</v>
      </c>
      <c r="U4391" s="24" t="e">
        <f>'MEDIDAS ML'!#REF!</f>
        <v>#REF!</v>
      </c>
      <c r="V4391" s="22" t="e">
        <f>'MEDIDAS ML'!#REF!</f>
        <v>#REF!</v>
      </c>
      <c r="W4391" s="17" t="e">
        <f>'MEDIDAS ML'!#REF!</f>
        <v>#REF!</v>
      </c>
      <c r="X4391" t="s">
        <v>2498</v>
      </c>
    </row>
    <row r="4392" spans="1:24" ht="15.75" customHeight="1" x14ac:dyDescent="0.25">
      <c r="A4392" s="6">
        <f>'MEDIDAS ML'!A4388</f>
        <v>123</v>
      </c>
      <c r="B4392" s="15">
        <f>'MEDIDAS ML'!B4388</f>
        <v>123</v>
      </c>
      <c r="C4392" s="6">
        <f>'MEDIDAS ML'!C4388</f>
        <v>123</v>
      </c>
      <c r="D4392" s="6">
        <f>'MEDIDAS ML'!D4388</f>
        <v>0</v>
      </c>
      <c r="E4392" s="16">
        <f>'MEDIDAS ML'!E4388</f>
        <v>0</v>
      </c>
      <c r="F4392" s="16">
        <f>'MEDIDAS ML'!F4388</f>
        <v>0</v>
      </c>
      <c r="G4392" s="16">
        <f>'MEDIDAS ML'!G4388</f>
        <v>0</v>
      </c>
      <c r="H4392" s="16">
        <f>'MEDIDAS ML'!H4388</f>
        <v>0</v>
      </c>
      <c r="I4392" s="16">
        <f>'MEDIDAS ML'!I4388</f>
        <v>0</v>
      </c>
      <c r="J4392" s="6" t="str">
        <f>'MEDIDAS ML'!J4388</f>
        <v/>
      </c>
      <c r="K4392" s="16" t="str">
        <f>'MEDIDAS ML'!K4388</f>
        <v/>
      </c>
      <c r="L4392" s="7">
        <f>'MEDIDAS ML'!L4388</f>
        <v>1590</v>
      </c>
      <c r="M4392" s="6" t="str">
        <f>'MEDIDAS ML'!M4388</f>
        <v>Hasta $9.989</v>
      </c>
      <c r="N4392" s="7">
        <f>'MEDIDAS ML'!N4388</f>
        <v>700</v>
      </c>
      <c r="O4392" s="6" t="str">
        <f>'MEDIDAS ML'!O4388</f>
        <v>No aplica (&lt;$19.990)</v>
      </c>
      <c r="P4392" s="7" t="str">
        <f>'MEDIDAS ML'!P4388</f>
        <v/>
      </c>
      <c r="Q4392" s="7" t="str">
        <f>'MEDIDAS ML'!Q4388</f>
        <v/>
      </c>
      <c r="R4392" s="23" t="e">
        <f>'MEDIDAS ML'!#REF!</f>
        <v>#REF!</v>
      </c>
      <c r="S4392" s="24" t="e">
        <f>'MEDIDAS ML'!#REF!</f>
        <v>#REF!</v>
      </c>
      <c r="T4392" s="24" t="e">
        <f>'MEDIDAS ML'!#REF!</f>
        <v>#REF!</v>
      </c>
      <c r="U4392" s="24" t="e">
        <f>'MEDIDAS ML'!#REF!</f>
        <v>#REF!</v>
      </c>
      <c r="V4392" s="22" t="e">
        <f>'MEDIDAS ML'!#REF!</f>
        <v>#REF!</v>
      </c>
      <c r="W4392" s="17" t="e">
        <f>'MEDIDAS ML'!#REF!</f>
        <v>#REF!</v>
      </c>
      <c r="X4392" t="s">
        <v>2498</v>
      </c>
    </row>
    <row r="4393" spans="1:24" ht="15.75" customHeight="1" x14ac:dyDescent="0.25">
      <c r="A4393" s="6">
        <f>'MEDIDAS ML'!A4389</f>
        <v>123</v>
      </c>
      <c r="B4393" s="15">
        <f>'MEDIDAS ML'!B4389</f>
        <v>123</v>
      </c>
      <c r="C4393" s="6">
        <f>'MEDIDAS ML'!C4389</f>
        <v>123</v>
      </c>
      <c r="D4393" s="6">
        <f>'MEDIDAS ML'!D4389</f>
        <v>0</v>
      </c>
      <c r="E4393" s="16">
        <f>'MEDIDAS ML'!E4389</f>
        <v>0</v>
      </c>
      <c r="F4393" s="16">
        <f>'MEDIDAS ML'!F4389</f>
        <v>0</v>
      </c>
      <c r="G4393" s="16">
        <f>'MEDIDAS ML'!G4389</f>
        <v>0</v>
      </c>
      <c r="H4393" s="16">
        <f>'MEDIDAS ML'!H4389</f>
        <v>0</v>
      </c>
      <c r="I4393" s="16">
        <f>'MEDIDAS ML'!I4389</f>
        <v>0</v>
      </c>
      <c r="J4393" s="6" t="str">
        <f>'MEDIDAS ML'!J4389</f>
        <v/>
      </c>
      <c r="K4393" s="16" t="str">
        <f>'MEDIDAS ML'!K4389</f>
        <v/>
      </c>
      <c r="L4393" s="7">
        <f>'MEDIDAS ML'!L4389</f>
        <v>1609</v>
      </c>
      <c r="M4393" s="6" t="str">
        <f>'MEDIDAS ML'!M4389</f>
        <v>Hasta $9.989</v>
      </c>
      <c r="N4393" s="7">
        <f>'MEDIDAS ML'!N4389</f>
        <v>700</v>
      </c>
      <c r="O4393" s="6" t="str">
        <f>'MEDIDAS ML'!O4389</f>
        <v>No aplica (&lt;$19.990)</v>
      </c>
      <c r="P4393" s="7" t="str">
        <f>'MEDIDAS ML'!P4389</f>
        <v/>
      </c>
      <c r="Q4393" s="7" t="str">
        <f>'MEDIDAS ML'!Q4389</f>
        <v/>
      </c>
      <c r="R4393" s="23" t="e">
        <f>'MEDIDAS ML'!#REF!</f>
        <v>#REF!</v>
      </c>
      <c r="S4393" s="24" t="e">
        <f>'MEDIDAS ML'!#REF!</f>
        <v>#REF!</v>
      </c>
      <c r="T4393" s="24" t="e">
        <f>'MEDIDAS ML'!#REF!</f>
        <v>#REF!</v>
      </c>
      <c r="U4393" s="24" t="e">
        <f>'MEDIDAS ML'!#REF!</f>
        <v>#REF!</v>
      </c>
      <c r="V4393" s="22" t="e">
        <f>'MEDIDAS ML'!#REF!</f>
        <v>#REF!</v>
      </c>
      <c r="W4393" s="17" t="e">
        <f>'MEDIDAS ML'!#REF!</f>
        <v>#REF!</v>
      </c>
      <c r="X4393" t="s">
        <v>2498</v>
      </c>
    </row>
    <row r="4394" spans="1:24" ht="15.75" customHeight="1" x14ac:dyDescent="0.25">
      <c r="A4394" s="6">
        <f>'MEDIDAS ML'!A4390</f>
        <v>123</v>
      </c>
      <c r="B4394" s="15">
        <f>'MEDIDAS ML'!B4390</f>
        <v>123</v>
      </c>
      <c r="C4394" s="6">
        <f>'MEDIDAS ML'!C4390</f>
        <v>123</v>
      </c>
      <c r="D4394" s="6">
        <f>'MEDIDAS ML'!D4390</f>
        <v>0</v>
      </c>
      <c r="E4394" s="16">
        <f>'MEDIDAS ML'!E4390</f>
        <v>0</v>
      </c>
      <c r="F4394" s="16">
        <f>'MEDIDAS ML'!F4390</f>
        <v>0</v>
      </c>
      <c r="G4394" s="16">
        <f>'MEDIDAS ML'!G4390</f>
        <v>0</v>
      </c>
      <c r="H4394" s="16">
        <f>'MEDIDAS ML'!H4390</f>
        <v>0</v>
      </c>
      <c r="I4394" s="16">
        <f>'MEDIDAS ML'!I4390</f>
        <v>0</v>
      </c>
      <c r="J4394" s="6" t="str">
        <f>'MEDIDAS ML'!J4390</f>
        <v/>
      </c>
      <c r="K4394" s="16" t="str">
        <f>'MEDIDAS ML'!K4390</f>
        <v/>
      </c>
      <c r="L4394" s="7">
        <f>'MEDIDAS ML'!L4390</f>
        <v>1630</v>
      </c>
      <c r="M4394" s="6" t="str">
        <f>'MEDIDAS ML'!M4390</f>
        <v>Hasta $9.989</v>
      </c>
      <c r="N4394" s="7">
        <f>'MEDIDAS ML'!N4390</f>
        <v>700</v>
      </c>
      <c r="O4394" s="6" t="str">
        <f>'MEDIDAS ML'!O4390</f>
        <v>No aplica (&lt;$19.990)</v>
      </c>
      <c r="P4394" s="7" t="str">
        <f>'MEDIDAS ML'!P4390</f>
        <v/>
      </c>
      <c r="Q4394" s="7" t="str">
        <f>'MEDIDAS ML'!Q4390</f>
        <v/>
      </c>
      <c r="R4394" s="23" t="e">
        <f>'MEDIDAS ML'!#REF!</f>
        <v>#REF!</v>
      </c>
      <c r="S4394" s="24" t="e">
        <f>'MEDIDAS ML'!#REF!</f>
        <v>#REF!</v>
      </c>
      <c r="T4394" s="24" t="e">
        <f>'MEDIDAS ML'!#REF!</f>
        <v>#REF!</v>
      </c>
      <c r="U4394" s="24" t="e">
        <f>'MEDIDAS ML'!#REF!</f>
        <v>#REF!</v>
      </c>
      <c r="V4394" s="22" t="e">
        <f>'MEDIDAS ML'!#REF!</f>
        <v>#REF!</v>
      </c>
      <c r="W4394" s="17" t="e">
        <f>'MEDIDAS ML'!#REF!</f>
        <v>#REF!</v>
      </c>
      <c r="X4394" t="s">
        <v>2498</v>
      </c>
    </row>
    <row r="4395" spans="1:24" ht="15.75" customHeight="1" x14ac:dyDescent="0.25">
      <c r="A4395" s="6">
        <f>'MEDIDAS ML'!A4391</f>
        <v>123</v>
      </c>
      <c r="B4395" s="15">
        <f>'MEDIDAS ML'!B4391</f>
        <v>123</v>
      </c>
      <c r="C4395" s="6">
        <f>'MEDIDAS ML'!C4391</f>
        <v>123</v>
      </c>
      <c r="D4395" s="6">
        <f>'MEDIDAS ML'!D4391</f>
        <v>0</v>
      </c>
      <c r="E4395" s="16">
        <f>'MEDIDAS ML'!E4391</f>
        <v>0</v>
      </c>
      <c r="F4395" s="16">
        <f>'MEDIDAS ML'!F4391</f>
        <v>0</v>
      </c>
      <c r="G4395" s="16">
        <f>'MEDIDAS ML'!G4391</f>
        <v>0</v>
      </c>
      <c r="H4395" s="16">
        <f>'MEDIDAS ML'!H4391</f>
        <v>0</v>
      </c>
      <c r="I4395" s="16">
        <f>'MEDIDAS ML'!I4391</f>
        <v>0</v>
      </c>
      <c r="J4395" s="6" t="str">
        <f>'MEDIDAS ML'!J4391</f>
        <v/>
      </c>
      <c r="K4395" s="16" t="str">
        <f>'MEDIDAS ML'!K4391</f>
        <v/>
      </c>
      <c r="L4395" s="7">
        <f>'MEDIDAS ML'!L4391</f>
        <v>1640</v>
      </c>
      <c r="M4395" s="6" t="str">
        <f>'MEDIDAS ML'!M4391</f>
        <v>Hasta $9.989</v>
      </c>
      <c r="N4395" s="7">
        <f>'MEDIDAS ML'!N4391</f>
        <v>700</v>
      </c>
      <c r="O4395" s="6" t="str">
        <f>'MEDIDAS ML'!O4391</f>
        <v>No aplica (&lt;$19.990)</v>
      </c>
      <c r="P4395" s="7" t="str">
        <f>'MEDIDAS ML'!P4391</f>
        <v/>
      </c>
      <c r="Q4395" s="7" t="str">
        <f>'MEDIDAS ML'!Q4391</f>
        <v/>
      </c>
      <c r="R4395" s="23" t="e">
        <f>'MEDIDAS ML'!#REF!</f>
        <v>#REF!</v>
      </c>
      <c r="S4395" s="24" t="e">
        <f>'MEDIDAS ML'!#REF!</f>
        <v>#REF!</v>
      </c>
      <c r="T4395" s="24" t="e">
        <f>'MEDIDAS ML'!#REF!</f>
        <v>#REF!</v>
      </c>
      <c r="U4395" s="24" t="e">
        <f>'MEDIDAS ML'!#REF!</f>
        <v>#REF!</v>
      </c>
      <c r="V4395" s="22" t="e">
        <f>'MEDIDAS ML'!#REF!</f>
        <v>#REF!</v>
      </c>
      <c r="W4395" s="17" t="e">
        <f>'MEDIDAS ML'!#REF!</f>
        <v>#REF!</v>
      </c>
      <c r="X4395" t="s">
        <v>2498</v>
      </c>
    </row>
    <row r="4396" spans="1:24" ht="15.75" customHeight="1" x14ac:dyDescent="0.25">
      <c r="A4396" s="6">
        <f>'MEDIDAS ML'!A4392</f>
        <v>123</v>
      </c>
      <c r="B4396" s="15">
        <f>'MEDIDAS ML'!B4392</f>
        <v>123</v>
      </c>
      <c r="C4396" s="6">
        <f>'MEDIDAS ML'!C4392</f>
        <v>123</v>
      </c>
      <c r="D4396" s="6">
        <f>'MEDIDAS ML'!D4392</f>
        <v>0</v>
      </c>
      <c r="E4396" s="16">
        <f>'MEDIDAS ML'!E4392</f>
        <v>0</v>
      </c>
      <c r="F4396" s="16">
        <f>'MEDIDAS ML'!F4392</f>
        <v>0</v>
      </c>
      <c r="G4396" s="16">
        <f>'MEDIDAS ML'!G4392</f>
        <v>0</v>
      </c>
      <c r="H4396" s="16">
        <f>'MEDIDAS ML'!H4392</f>
        <v>0</v>
      </c>
      <c r="I4396" s="16">
        <f>'MEDIDAS ML'!I4392</f>
        <v>0</v>
      </c>
      <c r="J4396" s="6" t="str">
        <f>'MEDIDAS ML'!J4392</f>
        <v/>
      </c>
      <c r="K4396" s="16" t="str">
        <f>'MEDIDAS ML'!K4392</f>
        <v/>
      </c>
      <c r="L4396" s="7">
        <f>'MEDIDAS ML'!L4392</f>
        <v>1640</v>
      </c>
      <c r="M4396" s="6" t="str">
        <f>'MEDIDAS ML'!M4392</f>
        <v>Hasta $9.989</v>
      </c>
      <c r="N4396" s="7">
        <f>'MEDIDAS ML'!N4392</f>
        <v>700</v>
      </c>
      <c r="O4396" s="6" t="str">
        <f>'MEDIDAS ML'!O4392</f>
        <v>No aplica (&lt;$19.990)</v>
      </c>
      <c r="P4396" s="7" t="str">
        <f>'MEDIDAS ML'!P4392</f>
        <v/>
      </c>
      <c r="Q4396" s="7" t="str">
        <f>'MEDIDAS ML'!Q4392</f>
        <v/>
      </c>
      <c r="R4396" s="23" t="e">
        <f>'MEDIDAS ML'!#REF!</f>
        <v>#REF!</v>
      </c>
      <c r="S4396" s="24" t="e">
        <f>'MEDIDAS ML'!#REF!</f>
        <v>#REF!</v>
      </c>
      <c r="T4396" s="24" t="e">
        <f>'MEDIDAS ML'!#REF!</f>
        <v>#REF!</v>
      </c>
      <c r="U4396" s="24" t="e">
        <f>'MEDIDAS ML'!#REF!</f>
        <v>#REF!</v>
      </c>
      <c r="V4396" s="22" t="e">
        <f>'MEDIDAS ML'!#REF!</f>
        <v>#REF!</v>
      </c>
      <c r="W4396" s="17" t="e">
        <f>'MEDIDAS ML'!#REF!</f>
        <v>#REF!</v>
      </c>
      <c r="X4396" t="s">
        <v>2498</v>
      </c>
    </row>
    <row r="4397" spans="1:24" ht="15.75" customHeight="1" x14ac:dyDescent="0.25">
      <c r="A4397" s="6">
        <f>'MEDIDAS ML'!A4393</f>
        <v>123</v>
      </c>
      <c r="B4397" s="15">
        <f>'MEDIDAS ML'!B4393</f>
        <v>123</v>
      </c>
      <c r="C4397" s="6">
        <f>'MEDIDAS ML'!C4393</f>
        <v>123</v>
      </c>
      <c r="D4397" s="6">
        <f>'MEDIDAS ML'!D4393</f>
        <v>0</v>
      </c>
      <c r="E4397" s="16">
        <f>'MEDIDAS ML'!E4393</f>
        <v>0</v>
      </c>
      <c r="F4397" s="16">
        <f>'MEDIDAS ML'!F4393</f>
        <v>0</v>
      </c>
      <c r="G4397" s="16">
        <f>'MEDIDAS ML'!G4393</f>
        <v>0</v>
      </c>
      <c r="H4397" s="16">
        <f>'MEDIDAS ML'!H4393</f>
        <v>0</v>
      </c>
      <c r="I4397" s="16">
        <f>'MEDIDAS ML'!I4393</f>
        <v>0</v>
      </c>
      <c r="J4397" s="6" t="str">
        <f>'MEDIDAS ML'!J4393</f>
        <v/>
      </c>
      <c r="K4397" s="16" t="str">
        <f>'MEDIDAS ML'!K4393</f>
        <v/>
      </c>
      <c r="L4397" s="7">
        <f>'MEDIDAS ML'!L4393</f>
        <v>1690</v>
      </c>
      <c r="M4397" s="6" t="str">
        <f>'MEDIDAS ML'!M4393</f>
        <v>Hasta $9.989</v>
      </c>
      <c r="N4397" s="7">
        <f>'MEDIDAS ML'!N4393</f>
        <v>700</v>
      </c>
      <c r="O4397" s="6" t="str">
        <f>'MEDIDAS ML'!O4393</f>
        <v>No aplica (&lt;$19.990)</v>
      </c>
      <c r="P4397" s="7" t="str">
        <f>'MEDIDAS ML'!P4393</f>
        <v/>
      </c>
      <c r="Q4397" s="7" t="str">
        <f>'MEDIDAS ML'!Q4393</f>
        <v/>
      </c>
      <c r="R4397" s="23" t="e">
        <f>'MEDIDAS ML'!#REF!</f>
        <v>#REF!</v>
      </c>
      <c r="S4397" s="24" t="e">
        <f>'MEDIDAS ML'!#REF!</f>
        <v>#REF!</v>
      </c>
      <c r="T4397" s="24" t="e">
        <f>'MEDIDAS ML'!#REF!</f>
        <v>#REF!</v>
      </c>
      <c r="U4397" s="24" t="e">
        <f>'MEDIDAS ML'!#REF!</f>
        <v>#REF!</v>
      </c>
      <c r="V4397" s="22" t="e">
        <f>'MEDIDAS ML'!#REF!</f>
        <v>#REF!</v>
      </c>
      <c r="W4397" s="17" t="e">
        <f>'MEDIDAS ML'!#REF!</f>
        <v>#REF!</v>
      </c>
      <c r="X4397" t="s">
        <v>2498</v>
      </c>
    </row>
    <row r="4398" spans="1:24" ht="15.75" customHeight="1" x14ac:dyDescent="0.25">
      <c r="A4398" s="6">
        <f>'MEDIDAS ML'!A4394</f>
        <v>123</v>
      </c>
      <c r="B4398" s="15">
        <f>'MEDIDAS ML'!B4394</f>
        <v>123</v>
      </c>
      <c r="C4398" s="6">
        <f>'MEDIDAS ML'!C4394</f>
        <v>123</v>
      </c>
      <c r="D4398" s="6">
        <f>'MEDIDAS ML'!D4394</f>
        <v>0</v>
      </c>
      <c r="E4398" s="16">
        <f>'MEDIDAS ML'!E4394</f>
        <v>0</v>
      </c>
      <c r="F4398" s="16">
        <f>'MEDIDAS ML'!F4394</f>
        <v>0</v>
      </c>
      <c r="G4398" s="16">
        <f>'MEDIDAS ML'!G4394</f>
        <v>0</v>
      </c>
      <c r="H4398" s="16">
        <f>'MEDIDAS ML'!H4394</f>
        <v>0</v>
      </c>
      <c r="I4398" s="16">
        <f>'MEDIDAS ML'!I4394</f>
        <v>0</v>
      </c>
      <c r="J4398" s="6" t="str">
        <f>'MEDIDAS ML'!J4394</f>
        <v/>
      </c>
      <c r="K4398" s="16" t="str">
        <f>'MEDIDAS ML'!K4394</f>
        <v/>
      </c>
      <c r="L4398" s="7">
        <f>'MEDIDAS ML'!L4394</f>
        <v>1725</v>
      </c>
      <c r="M4398" s="6" t="str">
        <f>'MEDIDAS ML'!M4394</f>
        <v>Hasta $9.989</v>
      </c>
      <c r="N4398" s="7">
        <f>'MEDIDAS ML'!N4394</f>
        <v>700</v>
      </c>
      <c r="O4398" s="6" t="str">
        <f>'MEDIDAS ML'!O4394</f>
        <v>No aplica (&lt;$19.990)</v>
      </c>
      <c r="P4398" s="7" t="str">
        <f>'MEDIDAS ML'!P4394</f>
        <v/>
      </c>
      <c r="Q4398" s="7" t="str">
        <f>'MEDIDAS ML'!Q4394</f>
        <v/>
      </c>
      <c r="R4398" s="23" t="e">
        <f>'MEDIDAS ML'!#REF!</f>
        <v>#REF!</v>
      </c>
      <c r="S4398" s="24" t="e">
        <f>'MEDIDAS ML'!#REF!</f>
        <v>#REF!</v>
      </c>
      <c r="T4398" s="24" t="e">
        <f>'MEDIDAS ML'!#REF!</f>
        <v>#REF!</v>
      </c>
      <c r="U4398" s="24" t="e">
        <f>'MEDIDAS ML'!#REF!</f>
        <v>#REF!</v>
      </c>
      <c r="V4398" s="22" t="e">
        <f>'MEDIDAS ML'!#REF!</f>
        <v>#REF!</v>
      </c>
      <c r="W4398" s="17" t="e">
        <f>'MEDIDAS ML'!#REF!</f>
        <v>#REF!</v>
      </c>
      <c r="X4398" t="s">
        <v>2498</v>
      </c>
    </row>
    <row r="4399" spans="1:24" ht="15.75" customHeight="1" x14ac:dyDescent="0.25">
      <c r="A4399" s="6">
        <f>'MEDIDAS ML'!A4395</f>
        <v>123</v>
      </c>
      <c r="B4399" s="15">
        <f>'MEDIDAS ML'!B4395</f>
        <v>123</v>
      </c>
      <c r="C4399" s="6">
        <f>'MEDIDAS ML'!C4395</f>
        <v>123</v>
      </c>
      <c r="D4399" s="6">
        <f>'MEDIDAS ML'!D4395</f>
        <v>0</v>
      </c>
      <c r="E4399" s="16">
        <f>'MEDIDAS ML'!E4395</f>
        <v>0</v>
      </c>
      <c r="F4399" s="16">
        <f>'MEDIDAS ML'!F4395</f>
        <v>0</v>
      </c>
      <c r="G4399" s="16">
        <f>'MEDIDAS ML'!G4395</f>
        <v>0</v>
      </c>
      <c r="H4399" s="16">
        <f>'MEDIDAS ML'!H4395</f>
        <v>0</v>
      </c>
      <c r="I4399" s="16">
        <f>'MEDIDAS ML'!I4395</f>
        <v>0</v>
      </c>
      <c r="J4399" s="6" t="str">
        <f>'MEDIDAS ML'!J4395</f>
        <v/>
      </c>
      <c r="K4399" s="16" t="str">
        <f>'MEDIDAS ML'!K4395</f>
        <v/>
      </c>
      <c r="L4399" s="7">
        <f>'MEDIDAS ML'!L4395</f>
        <v>1730</v>
      </c>
      <c r="M4399" s="6" t="str">
        <f>'MEDIDAS ML'!M4395</f>
        <v>Hasta $9.989</v>
      </c>
      <c r="N4399" s="7">
        <f>'MEDIDAS ML'!N4395</f>
        <v>700</v>
      </c>
      <c r="O4399" s="6" t="str">
        <f>'MEDIDAS ML'!O4395</f>
        <v>No aplica (&lt;$19.990)</v>
      </c>
      <c r="P4399" s="7" t="str">
        <f>'MEDIDAS ML'!P4395</f>
        <v/>
      </c>
      <c r="Q4399" s="7" t="str">
        <f>'MEDIDAS ML'!Q4395</f>
        <v/>
      </c>
      <c r="R4399" s="23" t="e">
        <f>'MEDIDAS ML'!#REF!</f>
        <v>#REF!</v>
      </c>
      <c r="S4399" s="24" t="e">
        <f>'MEDIDAS ML'!#REF!</f>
        <v>#REF!</v>
      </c>
      <c r="T4399" s="24" t="e">
        <f>'MEDIDAS ML'!#REF!</f>
        <v>#REF!</v>
      </c>
      <c r="U4399" s="24" t="e">
        <f>'MEDIDAS ML'!#REF!</f>
        <v>#REF!</v>
      </c>
      <c r="V4399" s="22" t="e">
        <f>'MEDIDAS ML'!#REF!</f>
        <v>#REF!</v>
      </c>
      <c r="W4399" s="17" t="e">
        <f>'MEDIDAS ML'!#REF!</f>
        <v>#REF!</v>
      </c>
      <c r="X4399" t="s">
        <v>2498</v>
      </c>
    </row>
    <row r="4400" spans="1:24" ht="15.75" customHeight="1" x14ac:dyDescent="0.25">
      <c r="A4400" s="6">
        <f>'MEDIDAS ML'!A4396</f>
        <v>123</v>
      </c>
      <c r="B4400" s="15">
        <f>'MEDIDAS ML'!B4396</f>
        <v>123</v>
      </c>
      <c r="C4400" s="6">
        <f>'MEDIDAS ML'!C4396</f>
        <v>123</v>
      </c>
      <c r="D4400" s="6">
        <f>'MEDIDAS ML'!D4396</f>
        <v>0</v>
      </c>
      <c r="E4400" s="16">
        <f>'MEDIDAS ML'!E4396</f>
        <v>0</v>
      </c>
      <c r="F4400" s="16">
        <f>'MEDIDAS ML'!F4396</f>
        <v>0</v>
      </c>
      <c r="G4400" s="16">
        <f>'MEDIDAS ML'!G4396</f>
        <v>0</v>
      </c>
      <c r="H4400" s="16">
        <f>'MEDIDAS ML'!H4396</f>
        <v>0</v>
      </c>
      <c r="I4400" s="16">
        <f>'MEDIDAS ML'!I4396</f>
        <v>0</v>
      </c>
      <c r="J4400" s="6" t="str">
        <f>'MEDIDAS ML'!J4396</f>
        <v/>
      </c>
      <c r="K4400" s="16" t="str">
        <f>'MEDIDAS ML'!K4396</f>
        <v/>
      </c>
      <c r="L4400" s="7">
        <f>'MEDIDAS ML'!L4396</f>
        <v>1730</v>
      </c>
      <c r="M4400" s="6" t="str">
        <f>'MEDIDAS ML'!M4396</f>
        <v>Hasta $9.989</v>
      </c>
      <c r="N4400" s="7">
        <f>'MEDIDAS ML'!N4396</f>
        <v>700</v>
      </c>
      <c r="O4400" s="6" t="str">
        <f>'MEDIDAS ML'!O4396</f>
        <v>No aplica (&lt;$19.990)</v>
      </c>
      <c r="P4400" s="7" t="str">
        <f>'MEDIDAS ML'!P4396</f>
        <v/>
      </c>
      <c r="Q4400" s="7" t="str">
        <f>'MEDIDAS ML'!Q4396</f>
        <v/>
      </c>
      <c r="R4400" s="23" t="e">
        <f>'MEDIDAS ML'!#REF!</f>
        <v>#REF!</v>
      </c>
      <c r="S4400" s="24" t="e">
        <f>'MEDIDAS ML'!#REF!</f>
        <v>#REF!</v>
      </c>
      <c r="T4400" s="24" t="e">
        <f>'MEDIDAS ML'!#REF!</f>
        <v>#REF!</v>
      </c>
      <c r="U4400" s="24" t="e">
        <f>'MEDIDAS ML'!#REF!</f>
        <v>#REF!</v>
      </c>
      <c r="V4400" s="22" t="e">
        <f>'MEDIDAS ML'!#REF!</f>
        <v>#REF!</v>
      </c>
      <c r="W4400" s="17" t="e">
        <f>'MEDIDAS ML'!#REF!</f>
        <v>#REF!</v>
      </c>
      <c r="X4400" t="s">
        <v>2498</v>
      </c>
    </row>
    <row r="4401" spans="1:24" ht="15.75" customHeight="1" x14ac:dyDescent="0.25">
      <c r="A4401" s="6">
        <f>'MEDIDAS ML'!A4397</f>
        <v>123</v>
      </c>
      <c r="B4401" s="15">
        <f>'MEDIDAS ML'!B4397</f>
        <v>123</v>
      </c>
      <c r="C4401" s="6">
        <f>'MEDIDAS ML'!C4397</f>
        <v>123</v>
      </c>
      <c r="D4401" s="6">
        <f>'MEDIDAS ML'!D4397</f>
        <v>0</v>
      </c>
      <c r="E4401" s="16">
        <f>'MEDIDAS ML'!E4397</f>
        <v>0</v>
      </c>
      <c r="F4401" s="16">
        <f>'MEDIDAS ML'!F4397</f>
        <v>0</v>
      </c>
      <c r="G4401" s="16">
        <f>'MEDIDAS ML'!G4397</f>
        <v>0</v>
      </c>
      <c r="H4401" s="16">
        <f>'MEDIDAS ML'!H4397</f>
        <v>0</v>
      </c>
      <c r="I4401" s="16">
        <f>'MEDIDAS ML'!I4397</f>
        <v>0</v>
      </c>
      <c r="J4401" s="6" t="str">
        <f>'MEDIDAS ML'!J4397</f>
        <v/>
      </c>
      <c r="K4401" s="16" t="str">
        <f>'MEDIDAS ML'!K4397</f>
        <v/>
      </c>
      <c r="L4401" s="7">
        <f>'MEDIDAS ML'!L4397</f>
        <v>1730</v>
      </c>
      <c r="M4401" s="6" t="str">
        <f>'MEDIDAS ML'!M4397</f>
        <v>Hasta $9.989</v>
      </c>
      <c r="N4401" s="7">
        <f>'MEDIDAS ML'!N4397</f>
        <v>700</v>
      </c>
      <c r="O4401" s="6" t="str">
        <f>'MEDIDAS ML'!O4397</f>
        <v>No aplica (&lt;$19.990)</v>
      </c>
      <c r="P4401" s="7" t="str">
        <f>'MEDIDAS ML'!P4397</f>
        <v/>
      </c>
      <c r="Q4401" s="7" t="str">
        <f>'MEDIDAS ML'!Q4397</f>
        <v/>
      </c>
      <c r="R4401" s="23" t="e">
        <f>'MEDIDAS ML'!#REF!</f>
        <v>#REF!</v>
      </c>
      <c r="S4401" s="24" t="e">
        <f>'MEDIDAS ML'!#REF!</f>
        <v>#REF!</v>
      </c>
      <c r="T4401" s="24" t="e">
        <f>'MEDIDAS ML'!#REF!</f>
        <v>#REF!</v>
      </c>
      <c r="U4401" s="24" t="e">
        <f>'MEDIDAS ML'!#REF!</f>
        <v>#REF!</v>
      </c>
      <c r="V4401" s="22" t="e">
        <f>'MEDIDAS ML'!#REF!</f>
        <v>#REF!</v>
      </c>
      <c r="W4401" s="17" t="e">
        <f>'MEDIDAS ML'!#REF!</f>
        <v>#REF!</v>
      </c>
      <c r="X4401" t="s">
        <v>2498</v>
      </c>
    </row>
    <row r="4402" spans="1:24" ht="15.75" customHeight="1" x14ac:dyDescent="0.25">
      <c r="A4402" s="6">
        <f>'MEDIDAS ML'!A4398</f>
        <v>123</v>
      </c>
      <c r="B4402" s="15">
        <f>'MEDIDAS ML'!B4398</f>
        <v>123</v>
      </c>
      <c r="C4402" s="6">
        <f>'MEDIDAS ML'!C4398</f>
        <v>123</v>
      </c>
      <c r="D4402" s="6">
        <f>'MEDIDAS ML'!D4398</f>
        <v>0</v>
      </c>
      <c r="E4402" s="16">
        <f>'MEDIDAS ML'!E4398</f>
        <v>0</v>
      </c>
      <c r="F4402" s="16">
        <f>'MEDIDAS ML'!F4398</f>
        <v>0</v>
      </c>
      <c r="G4402" s="16">
        <f>'MEDIDAS ML'!G4398</f>
        <v>0</v>
      </c>
      <c r="H4402" s="16">
        <f>'MEDIDAS ML'!H4398</f>
        <v>0</v>
      </c>
      <c r="I4402" s="16">
        <f>'MEDIDAS ML'!I4398</f>
        <v>0</v>
      </c>
      <c r="J4402" s="6" t="str">
        <f>'MEDIDAS ML'!J4398</f>
        <v/>
      </c>
      <c r="K4402" s="16" t="str">
        <f>'MEDIDAS ML'!K4398</f>
        <v/>
      </c>
      <c r="L4402" s="7">
        <f>'MEDIDAS ML'!L4398</f>
        <v>1730</v>
      </c>
      <c r="M4402" s="6" t="str">
        <f>'MEDIDAS ML'!M4398</f>
        <v>Hasta $9.989</v>
      </c>
      <c r="N4402" s="7">
        <f>'MEDIDAS ML'!N4398</f>
        <v>700</v>
      </c>
      <c r="O4402" s="6" t="str">
        <f>'MEDIDAS ML'!O4398</f>
        <v>No aplica (&lt;$19.990)</v>
      </c>
      <c r="P4402" s="7" t="str">
        <f>'MEDIDAS ML'!P4398</f>
        <v/>
      </c>
      <c r="Q4402" s="7" t="str">
        <f>'MEDIDAS ML'!Q4398</f>
        <v/>
      </c>
      <c r="R4402" s="23" t="e">
        <f>'MEDIDAS ML'!#REF!</f>
        <v>#REF!</v>
      </c>
      <c r="S4402" s="24" t="e">
        <f>'MEDIDAS ML'!#REF!</f>
        <v>#REF!</v>
      </c>
      <c r="T4402" s="24" t="e">
        <f>'MEDIDAS ML'!#REF!</f>
        <v>#REF!</v>
      </c>
      <c r="U4402" s="24" t="e">
        <f>'MEDIDAS ML'!#REF!</f>
        <v>#REF!</v>
      </c>
      <c r="V4402" s="22" t="e">
        <f>'MEDIDAS ML'!#REF!</f>
        <v>#REF!</v>
      </c>
      <c r="W4402" s="17" t="e">
        <f>'MEDIDAS ML'!#REF!</f>
        <v>#REF!</v>
      </c>
      <c r="X4402" t="s">
        <v>2498</v>
      </c>
    </row>
    <row r="4403" spans="1:24" ht="15.75" customHeight="1" x14ac:dyDescent="0.25">
      <c r="A4403" s="6">
        <f>'MEDIDAS ML'!A4399</f>
        <v>123</v>
      </c>
      <c r="B4403" s="15">
        <f>'MEDIDAS ML'!B4399</f>
        <v>123</v>
      </c>
      <c r="C4403" s="6">
        <f>'MEDIDAS ML'!C4399</f>
        <v>123</v>
      </c>
      <c r="D4403" s="6">
        <f>'MEDIDAS ML'!D4399</f>
        <v>0</v>
      </c>
      <c r="E4403" s="16">
        <f>'MEDIDAS ML'!E4399</f>
        <v>0</v>
      </c>
      <c r="F4403" s="16">
        <f>'MEDIDAS ML'!F4399</f>
        <v>0</v>
      </c>
      <c r="G4403" s="16">
        <f>'MEDIDAS ML'!G4399</f>
        <v>0</v>
      </c>
      <c r="H4403" s="16">
        <f>'MEDIDAS ML'!H4399</f>
        <v>0</v>
      </c>
      <c r="I4403" s="16">
        <f>'MEDIDAS ML'!I4399</f>
        <v>0</v>
      </c>
      <c r="J4403" s="6" t="str">
        <f>'MEDIDAS ML'!J4399</f>
        <v/>
      </c>
      <c r="K4403" s="16" t="str">
        <f>'MEDIDAS ML'!K4399</f>
        <v/>
      </c>
      <c r="L4403" s="7">
        <f>'MEDIDAS ML'!L4399</f>
        <v>1740</v>
      </c>
      <c r="M4403" s="6" t="str">
        <f>'MEDIDAS ML'!M4399</f>
        <v>Hasta $9.989</v>
      </c>
      <c r="N4403" s="7">
        <f>'MEDIDAS ML'!N4399</f>
        <v>700</v>
      </c>
      <c r="O4403" s="6" t="str">
        <f>'MEDIDAS ML'!O4399</f>
        <v>No aplica (&lt;$19.990)</v>
      </c>
      <c r="P4403" s="7" t="str">
        <f>'MEDIDAS ML'!P4399</f>
        <v/>
      </c>
      <c r="Q4403" s="7" t="str">
        <f>'MEDIDAS ML'!Q4399</f>
        <v/>
      </c>
      <c r="R4403" s="23" t="e">
        <f>'MEDIDAS ML'!#REF!</f>
        <v>#REF!</v>
      </c>
      <c r="S4403" s="24" t="e">
        <f>'MEDIDAS ML'!#REF!</f>
        <v>#REF!</v>
      </c>
      <c r="T4403" s="24" t="e">
        <f>'MEDIDAS ML'!#REF!</f>
        <v>#REF!</v>
      </c>
      <c r="U4403" s="24" t="e">
        <f>'MEDIDAS ML'!#REF!</f>
        <v>#REF!</v>
      </c>
      <c r="V4403" s="22" t="e">
        <f>'MEDIDAS ML'!#REF!</f>
        <v>#REF!</v>
      </c>
      <c r="W4403" s="17" t="e">
        <f>'MEDIDAS ML'!#REF!</f>
        <v>#REF!</v>
      </c>
      <c r="X4403" t="s">
        <v>2498</v>
      </c>
    </row>
    <row r="4404" spans="1:24" ht="15.75" customHeight="1" x14ac:dyDescent="0.25">
      <c r="A4404" s="6">
        <f>'MEDIDAS ML'!A4400</f>
        <v>123</v>
      </c>
      <c r="B4404" s="15">
        <f>'MEDIDAS ML'!B4400</f>
        <v>123</v>
      </c>
      <c r="C4404" s="6">
        <f>'MEDIDAS ML'!C4400</f>
        <v>123</v>
      </c>
      <c r="D4404" s="6">
        <f>'MEDIDAS ML'!D4400</f>
        <v>0</v>
      </c>
      <c r="E4404" s="16">
        <f>'MEDIDAS ML'!E4400</f>
        <v>0</v>
      </c>
      <c r="F4404" s="16">
        <f>'MEDIDAS ML'!F4400</f>
        <v>0</v>
      </c>
      <c r="G4404" s="16">
        <f>'MEDIDAS ML'!G4400</f>
        <v>0</v>
      </c>
      <c r="H4404" s="16">
        <f>'MEDIDAS ML'!H4400</f>
        <v>0</v>
      </c>
      <c r="I4404" s="16">
        <f>'MEDIDAS ML'!I4400</f>
        <v>0</v>
      </c>
      <c r="J4404" s="6" t="str">
        <f>'MEDIDAS ML'!J4400</f>
        <v/>
      </c>
      <c r="K4404" s="16" t="str">
        <f>'MEDIDAS ML'!K4400</f>
        <v/>
      </c>
      <c r="L4404" s="7">
        <f>'MEDIDAS ML'!L4400</f>
        <v>1740</v>
      </c>
      <c r="M4404" s="6" t="str">
        <f>'MEDIDAS ML'!M4400</f>
        <v>Hasta $9.989</v>
      </c>
      <c r="N4404" s="7">
        <f>'MEDIDAS ML'!N4400</f>
        <v>700</v>
      </c>
      <c r="O4404" s="6" t="str">
        <f>'MEDIDAS ML'!O4400</f>
        <v>No aplica (&lt;$19.990)</v>
      </c>
      <c r="P4404" s="7" t="str">
        <f>'MEDIDAS ML'!P4400</f>
        <v/>
      </c>
      <c r="Q4404" s="7" t="str">
        <f>'MEDIDAS ML'!Q4400</f>
        <v/>
      </c>
      <c r="R4404" s="23" t="e">
        <f>'MEDIDAS ML'!#REF!</f>
        <v>#REF!</v>
      </c>
      <c r="S4404" s="24" t="e">
        <f>'MEDIDAS ML'!#REF!</f>
        <v>#REF!</v>
      </c>
      <c r="T4404" s="24" t="e">
        <f>'MEDIDAS ML'!#REF!</f>
        <v>#REF!</v>
      </c>
      <c r="U4404" s="24" t="e">
        <f>'MEDIDAS ML'!#REF!</f>
        <v>#REF!</v>
      </c>
      <c r="V4404" s="22" t="e">
        <f>'MEDIDAS ML'!#REF!</f>
        <v>#REF!</v>
      </c>
      <c r="W4404" s="17" t="e">
        <f>'MEDIDAS ML'!#REF!</f>
        <v>#REF!</v>
      </c>
      <c r="X4404" t="s">
        <v>2498</v>
      </c>
    </row>
    <row r="4405" spans="1:24" ht="15.75" customHeight="1" x14ac:dyDescent="0.25">
      <c r="A4405" s="6">
        <f>'MEDIDAS ML'!A4401</f>
        <v>123</v>
      </c>
      <c r="B4405" s="15">
        <f>'MEDIDAS ML'!B4401</f>
        <v>123</v>
      </c>
      <c r="C4405" s="6">
        <f>'MEDIDAS ML'!C4401</f>
        <v>123</v>
      </c>
      <c r="D4405" s="6">
        <f>'MEDIDAS ML'!D4401</f>
        <v>0</v>
      </c>
      <c r="E4405" s="16">
        <f>'MEDIDAS ML'!E4401</f>
        <v>0</v>
      </c>
      <c r="F4405" s="16">
        <f>'MEDIDAS ML'!F4401</f>
        <v>0</v>
      </c>
      <c r="G4405" s="16">
        <f>'MEDIDAS ML'!G4401</f>
        <v>0</v>
      </c>
      <c r="H4405" s="16">
        <f>'MEDIDAS ML'!H4401</f>
        <v>0</v>
      </c>
      <c r="I4405" s="16">
        <f>'MEDIDAS ML'!I4401</f>
        <v>0</v>
      </c>
      <c r="J4405" s="6" t="str">
        <f>'MEDIDAS ML'!J4401</f>
        <v/>
      </c>
      <c r="K4405" s="16" t="str">
        <f>'MEDIDAS ML'!K4401</f>
        <v/>
      </c>
      <c r="L4405" s="7">
        <f>'MEDIDAS ML'!L4401</f>
        <v>1750</v>
      </c>
      <c r="M4405" s="6" t="str">
        <f>'MEDIDAS ML'!M4401</f>
        <v>Hasta $9.989</v>
      </c>
      <c r="N4405" s="7">
        <f>'MEDIDAS ML'!N4401</f>
        <v>700</v>
      </c>
      <c r="O4405" s="6" t="str">
        <f>'MEDIDAS ML'!O4401</f>
        <v>No aplica (&lt;$19.990)</v>
      </c>
      <c r="P4405" s="7" t="str">
        <f>'MEDIDAS ML'!P4401</f>
        <v/>
      </c>
      <c r="Q4405" s="7" t="str">
        <f>'MEDIDAS ML'!Q4401</f>
        <v/>
      </c>
      <c r="R4405" s="23" t="e">
        <f>'MEDIDAS ML'!#REF!</f>
        <v>#REF!</v>
      </c>
      <c r="S4405" s="24" t="e">
        <f>'MEDIDAS ML'!#REF!</f>
        <v>#REF!</v>
      </c>
      <c r="T4405" s="24" t="e">
        <f>'MEDIDAS ML'!#REF!</f>
        <v>#REF!</v>
      </c>
      <c r="U4405" s="24" t="e">
        <f>'MEDIDAS ML'!#REF!</f>
        <v>#REF!</v>
      </c>
      <c r="V4405" s="22" t="e">
        <f>'MEDIDAS ML'!#REF!</f>
        <v>#REF!</v>
      </c>
      <c r="W4405" s="17" t="e">
        <f>'MEDIDAS ML'!#REF!</f>
        <v>#REF!</v>
      </c>
      <c r="X4405" t="s">
        <v>2498</v>
      </c>
    </row>
    <row r="4406" spans="1:24" ht="15.75" customHeight="1" x14ac:dyDescent="0.25">
      <c r="A4406" s="6">
        <f>'MEDIDAS ML'!A4402</f>
        <v>123</v>
      </c>
      <c r="B4406" s="15">
        <f>'MEDIDAS ML'!B4402</f>
        <v>123</v>
      </c>
      <c r="C4406" s="6">
        <f>'MEDIDAS ML'!C4402</f>
        <v>123</v>
      </c>
      <c r="D4406" s="6">
        <f>'MEDIDAS ML'!D4402</f>
        <v>0</v>
      </c>
      <c r="E4406" s="16">
        <f>'MEDIDAS ML'!E4402</f>
        <v>0</v>
      </c>
      <c r="F4406" s="16">
        <f>'MEDIDAS ML'!F4402</f>
        <v>0</v>
      </c>
      <c r="G4406" s="16">
        <f>'MEDIDAS ML'!G4402</f>
        <v>0</v>
      </c>
      <c r="H4406" s="16">
        <f>'MEDIDAS ML'!H4402</f>
        <v>0</v>
      </c>
      <c r="I4406" s="16">
        <f>'MEDIDAS ML'!I4402</f>
        <v>0</v>
      </c>
      <c r="J4406" s="6" t="str">
        <f>'MEDIDAS ML'!J4402</f>
        <v/>
      </c>
      <c r="K4406" s="16" t="str">
        <f>'MEDIDAS ML'!K4402</f>
        <v/>
      </c>
      <c r="L4406" s="7">
        <f>'MEDIDAS ML'!L4402</f>
        <v>1750</v>
      </c>
      <c r="M4406" s="6" t="str">
        <f>'MEDIDAS ML'!M4402</f>
        <v>Hasta $9.989</v>
      </c>
      <c r="N4406" s="7">
        <f>'MEDIDAS ML'!N4402</f>
        <v>700</v>
      </c>
      <c r="O4406" s="6" t="str">
        <f>'MEDIDAS ML'!O4402</f>
        <v>No aplica (&lt;$19.990)</v>
      </c>
      <c r="P4406" s="7" t="str">
        <f>'MEDIDAS ML'!P4402</f>
        <v/>
      </c>
      <c r="Q4406" s="7" t="str">
        <f>'MEDIDAS ML'!Q4402</f>
        <v/>
      </c>
      <c r="R4406" s="23" t="e">
        <f>'MEDIDAS ML'!#REF!</f>
        <v>#REF!</v>
      </c>
      <c r="S4406" s="24" t="e">
        <f>'MEDIDAS ML'!#REF!</f>
        <v>#REF!</v>
      </c>
      <c r="T4406" s="24" t="e">
        <f>'MEDIDAS ML'!#REF!</f>
        <v>#REF!</v>
      </c>
      <c r="U4406" s="24" t="e">
        <f>'MEDIDAS ML'!#REF!</f>
        <v>#REF!</v>
      </c>
      <c r="V4406" s="22" t="e">
        <f>'MEDIDAS ML'!#REF!</f>
        <v>#REF!</v>
      </c>
      <c r="W4406" s="17" t="e">
        <f>'MEDIDAS ML'!#REF!</f>
        <v>#REF!</v>
      </c>
      <c r="X4406" t="s">
        <v>2498</v>
      </c>
    </row>
    <row r="4407" spans="1:24" ht="15.75" customHeight="1" x14ac:dyDescent="0.25">
      <c r="A4407" s="6">
        <f>'MEDIDAS ML'!A4403</f>
        <v>123</v>
      </c>
      <c r="B4407" s="15">
        <f>'MEDIDAS ML'!B4403</f>
        <v>123</v>
      </c>
      <c r="C4407" s="6">
        <f>'MEDIDAS ML'!C4403</f>
        <v>123</v>
      </c>
      <c r="D4407" s="6">
        <f>'MEDIDAS ML'!D4403</f>
        <v>0</v>
      </c>
      <c r="E4407" s="16">
        <f>'MEDIDAS ML'!E4403</f>
        <v>0</v>
      </c>
      <c r="F4407" s="16">
        <f>'MEDIDAS ML'!F4403</f>
        <v>0</v>
      </c>
      <c r="G4407" s="16">
        <f>'MEDIDAS ML'!G4403</f>
        <v>0</v>
      </c>
      <c r="H4407" s="16">
        <f>'MEDIDAS ML'!H4403</f>
        <v>0</v>
      </c>
      <c r="I4407" s="16">
        <f>'MEDIDAS ML'!I4403</f>
        <v>0</v>
      </c>
      <c r="J4407" s="6" t="str">
        <f>'MEDIDAS ML'!J4403</f>
        <v/>
      </c>
      <c r="K4407" s="16" t="str">
        <f>'MEDIDAS ML'!K4403</f>
        <v/>
      </c>
      <c r="L4407" s="7">
        <f>'MEDIDAS ML'!L4403</f>
        <v>1753</v>
      </c>
      <c r="M4407" s="6" t="str">
        <f>'MEDIDAS ML'!M4403</f>
        <v>Hasta $9.989</v>
      </c>
      <c r="N4407" s="7">
        <f>'MEDIDAS ML'!N4403</f>
        <v>700</v>
      </c>
      <c r="O4407" s="6" t="str">
        <f>'MEDIDAS ML'!O4403</f>
        <v>No aplica (&lt;$19.990)</v>
      </c>
      <c r="P4407" s="7" t="str">
        <f>'MEDIDAS ML'!P4403</f>
        <v/>
      </c>
      <c r="Q4407" s="7" t="str">
        <f>'MEDIDAS ML'!Q4403</f>
        <v/>
      </c>
      <c r="R4407" s="23" t="e">
        <f>'MEDIDAS ML'!#REF!</f>
        <v>#REF!</v>
      </c>
      <c r="S4407" s="24" t="e">
        <f>'MEDIDAS ML'!#REF!</f>
        <v>#REF!</v>
      </c>
      <c r="T4407" s="24" t="e">
        <f>'MEDIDAS ML'!#REF!</f>
        <v>#REF!</v>
      </c>
      <c r="U4407" s="24" t="e">
        <f>'MEDIDAS ML'!#REF!</f>
        <v>#REF!</v>
      </c>
      <c r="V4407" s="22" t="e">
        <f>'MEDIDAS ML'!#REF!</f>
        <v>#REF!</v>
      </c>
      <c r="W4407" s="17" t="e">
        <f>'MEDIDAS ML'!#REF!</f>
        <v>#REF!</v>
      </c>
      <c r="X4407" t="s">
        <v>2498</v>
      </c>
    </row>
    <row r="4408" spans="1:24" ht="15.75" customHeight="1" x14ac:dyDescent="0.25">
      <c r="A4408" s="6">
        <f>'MEDIDAS ML'!A4404</f>
        <v>123</v>
      </c>
      <c r="B4408" s="15">
        <f>'MEDIDAS ML'!B4404</f>
        <v>123</v>
      </c>
      <c r="C4408" s="6">
        <f>'MEDIDAS ML'!C4404</f>
        <v>123</v>
      </c>
      <c r="D4408" s="6">
        <f>'MEDIDAS ML'!D4404</f>
        <v>0</v>
      </c>
      <c r="E4408" s="16">
        <f>'MEDIDAS ML'!E4404</f>
        <v>0</v>
      </c>
      <c r="F4408" s="16">
        <f>'MEDIDAS ML'!F4404</f>
        <v>0</v>
      </c>
      <c r="G4408" s="16">
        <f>'MEDIDAS ML'!G4404</f>
        <v>0</v>
      </c>
      <c r="H4408" s="16">
        <f>'MEDIDAS ML'!H4404</f>
        <v>0</v>
      </c>
      <c r="I4408" s="16">
        <f>'MEDIDAS ML'!I4404</f>
        <v>0</v>
      </c>
      <c r="J4408" s="6" t="str">
        <f>'MEDIDAS ML'!J4404</f>
        <v/>
      </c>
      <c r="K4408" s="16" t="str">
        <f>'MEDIDAS ML'!K4404</f>
        <v/>
      </c>
      <c r="L4408" s="7">
        <f>'MEDIDAS ML'!L4404</f>
        <v>1780</v>
      </c>
      <c r="M4408" s="6" t="str">
        <f>'MEDIDAS ML'!M4404</f>
        <v>Hasta $9.989</v>
      </c>
      <c r="N4408" s="7">
        <f>'MEDIDAS ML'!N4404</f>
        <v>700</v>
      </c>
      <c r="O4408" s="6" t="str">
        <f>'MEDIDAS ML'!O4404</f>
        <v>No aplica (&lt;$19.990)</v>
      </c>
      <c r="P4408" s="7" t="str">
        <f>'MEDIDAS ML'!P4404</f>
        <v/>
      </c>
      <c r="Q4408" s="7" t="str">
        <f>'MEDIDAS ML'!Q4404</f>
        <v/>
      </c>
      <c r="R4408" s="23" t="e">
        <f>'MEDIDAS ML'!#REF!</f>
        <v>#REF!</v>
      </c>
      <c r="S4408" s="24" t="e">
        <f>'MEDIDAS ML'!#REF!</f>
        <v>#REF!</v>
      </c>
      <c r="T4408" s="24" t="e">
        <f>'MEDIDAS ML'!#REF!</f>
        <v>#REF!</v>
      </c>
      <c r="U4408" s="24" t="e">
        <f>'MEDIDAS ML'!#REF!</f>
        <v>#REF!</v>
      </c>
      <c r="V4408" s="22" t="e">
        <f>'MEDIDAS ML'!#REF!</f>
        <v>#REF!</v>
      </c>
      <c r="W4408" s="17" t="e">
        <f>'MEDIDAS ML'!#REF!</f>
        <v>#REF!</v>
      </c>
      <c r="X4408" t="s">
        <v>2498</v>
      </c>
    </row>
    <row r="4409" spans="1:24" ht="15.75" customHeight="1" x14ac:dyDescent="0.25">
      <c r="A4409" s="6">
        <f>'MEDIDAS ML'!A4405</f>
        <v>123</v>
      </c>
      <c r="B4409" s="15">
        <f>'MEDIDAS ML'!B4405</f>
        <v>123</v>
      </c>
      <c r="C4409" s="6">
        <f>'MEDIDAS ML'!C4405</f>
        <v>123</v>
      </c>
      <c r="D4409" s="6">
        <f>'MEDIDAS ML'!D4405</f>
        <v>0</v>
      </c>
      <c r="E4409" s="16">
        <f>'MEDIDAS ML'!E4405</f>
        <v>0</v>
      </c>
      <c r="F4409" s="16">
        <f>'MEDIDAS ML'!F4405</f>
        <v>0</v>
      </c>
      <c r="G4409" s="16">
        <f>'MEDIDAS ML'!G4405</f>
        <v>0</v>
      </c>
      <c r="H4409" s="16">
        <f>'MEDIDAS ML'!H4405</f>
        <v>0</v>
      </c>
      <c r="I4409" s="16">
        <f>'MEDIDAS ML'!I4405</f>
        <v>0</v>
      </c>
      <c r="J4409" s="6" t="str">
        <f>'MEDIDAS ML'!J4405</f>
        <v/>
      </c>
      <c r="K4409" s="16" t="str">
        <f>'MEDIDAS ML'!K4405</f>
        <v/>
      </c>
      <c r="L4409" s="7">
        <f>'MEDIDAS ML'!L4405</f>
        <v>1790</v>
      </c>
      <c r="M4409" s="6" t="str">
        <f>'MEDIDAS ML'!M4405</f>
        <v>Hasta $9.989</v>
      </c>
      <c r="N4409" s="7">
        <f>'MEDIDAS ML'!N4405</f>
        <v>700</v>
      </c>
      <c r="O4409" s="6" t="str">
        <f>'MEDIDAS ML'!O4405</f>
        <v>No aplica (&lt;$19.990)</v>
      </c>
      <c r="P4409" s="7" t="str">
        <f>'MEDIDAS ML'!P4405</f>
        <v/>
      </c>
      <c r="Q4409" s="7" t="str">
        <f>'MEDIDAS ML'!Q4405</f>
        <v/>
      </c>
      <c r="R4409" s="23" t="e">
        <f>'MEDIDAS ML'!#REF!</f>
        <v>#REF!</v>
      </c>
      <c r="S4409" s="24" t="e">
        <f>'MEDIDAS ML'!#REF!</f>
        <v>#REF!</v>
      </c>
      <c r="T4409" s="24" t="e">
        <f>'MEDIDAS ML'!#REF!</f>
        <v>#REF!</v>
      </c>
      <c r="U4409" s="24" t="e">
        <f>'MEDIDAS ML'!#REF!</f>
        <v>#REF!</v>
      </c>
      <c r="V4409" s="22" t="e">
        <f>'MEDIDAS ML'!#REF!</f>
        <v>#REF!</v>
      </c>
      <c r="W4409" s="17" t="e">
        <f>'MEDIDAS ML'!#REF!</f>
        <v>#REF!</v>
      </c>
      <c r="X4409" t="s">
        <v>2498</v>
      </c>
    </row>
    <row r="4410" spans="1:24" ht="15.75" customHeight="1" x14ac:dyDescent="0.25">
      <c r="A4410" s="6">
        <f>'MEDIDAS ML'!A4406</f>
        <v>123</v>
      </c>
      <c r="B4410" s="15">
        <f>'MEDIDAS ML'!B4406</f>
        <v>123</v>
      </c>
      <c r="C4410" s="6">
        <f>'MEDIDAS ML'!C4406</f>
        <v>123</v>
      </c>
      <c r="D4410" s="6">
        <f>'MEDIDAS ML'!D4406</f>
        <v>0</v>
      </c>
      <c r="E4410" s="16">
        <f>'MEDIDAS ML'!E4406</f>
        <v>0</v>
      </c>
      <c r="F4410" s="16">
        <f>'MEDIDAS ML'!F4406</f>
        <v>0</v>
      </c>
      <c r="G4410" s="16">
        <f>'MEDIDAS ML'!G4406</f>
        <v>0</v>
      </c>
      <c r="H4410" s="16">
        <f>'MEDIDAS ML'!H4406</f>
        <v>0</v>
      </c>
      <c r="I4410" s="16">
        <f>'MEDIDAS ML'!I4406</f>
        <v>0</v>
      </c>
      <c r="J4410" s="6" t="str">
        <f>'MEDIDAS ML'!J4406</f>
        <v/>
      </c>
      <c r="K4410" s="16" t="str">
        <f>'MEDIDAS ML'!K4406</f>
        <v/>
      </c>
      <c r="L4410" s="7">
        <f>'MEDIDAS ML'!L4406</f>
        <v>1790</v>
      </c>
      <c r="M4410" s="6" t="str">
        <f>'MEDIDAS ML'!M4406</f>
        <v>Hasta $9.989</v>
      </c>
      <c r="N4410" s="7">
        <f>'MEDIDAS ML'!N4406</f>
        <v>700</v>
      </c>
      <c r="O4410" s="6" t="str">
        <f>'MEDIDAS ML'!O4406</f>
        <v>No aplica (&lt;$19.990)</v>
      </c>
      <c r="P4410" s="7" t="str">
        <f>'MEDIDAS ML'!P4406</f>
        <v/>
      </c>
      <c r="Q4410" s="7" t="str">
        <f>'MEDIDAS ML'!Q4406</f>
        <v/>
      </c>
      <c r="R4410" s="23" t="e">
        <f>'MEDIDAS ML'!#REF!</f>
        <v>#REF!</v>
      </c>
      <c r="S4410" s="24" t="e">
        <f>'MEDIDAS ML'!#REF!</f>
        <v>#REF!</v>
      </c>
      <c r="T4410" s="24" t="e">
        <f>'MEDIDAS ML'!#REF!</f>
        <v>#REF!</v>
      </c>
      <c r="U4410" s="24" t="e">
        <f>'MEDIDAS ML'!#REF!</f>
        <v>#REF!</v>
      </c>
      <c r="V4410" s="22" t="e">
        <f>'MEDIDAS ML'!#REF!</f>
        <v>#REF!</v>
      </c>
      <c r="W4410" s="17" t="e">
        <f>'MEDIDAS ML'!#REF!</f>
        <v>#REF!</v>
      </c>
      <c r="X4410" t="s">
        <v>2498</v>
      </c>
    </row>
    <row r="4411" spans="1:24" ht="15.75" customHeight="1" x14ac:dyDescent="0.25">
      <c r="A4411" s="6">
        <f>'MEDIDAS ML'!A4407</f>
        <v>123</v>
      </c>
      <c r="B4411" s="15">
        <f>'MEDIDAS ML'!B4407</f>
        <v>123</v>
      </c>
      <c r="C4411" s="6">
        <f>'MEDIDAS ML'!C4407</f>
        <v>123</v>
      </c>
      <c r="D4411" s="6">
        <f>'MEDIDAS ML'!D4407</f>
        <v>0</v>
      </c>
      <c r="E4411" s="16">
        <f>'MEDIDAS ML'!E4407</f>
        <v>0</v>
      </c>
      <c r="F4411" s="16">
        <f>'MEDIDAS ML'!F4407</f>
        <v>0</v>
      </c>
      <c r="G4411" s="16">
        <f>'MEDIDAS ML'!G4407</f>
        <v>0</v>
      </c>
      <c r="H4411" s="16">
        <f>'MEDIDAS ML'!H4407</f>
        <v>0</v>
      </c>
      <c r="I4411" s="16">
        <f>'MEDIDAS ML'!I4407</f>
        <v>0</v>
      </c>
      <c r="J4411" s="6" t="str">
        <f>'MEDIDAS ML'!J4407</f>
        <v/>
      </c>
      <c r="K4411" s="16" t="str">
        <f>'MEDIDAS ML'!K4407</f>
        <v/>
      </c>
      <c r="L4411" s="7">
        <f>'MEDIDAS ML'!L4407</f>
        <v>1790</v>
      </c>
      <c r="M4411" s="6" t="str">
        <f>'MEDIDAS ML'!M4407</f>
        <v>Hasta $9.989</v>
      </c>
      <c r="N4411" s="7">
        <f>'MEDIDAS ML'!N4407</f>
        <v>700</v>
      </c>
      <c r="O4411" s="6" t="str">
        <f>'MEDIDAS ML'!O4407</f>
        <v>No aplica (&lt;$19.990)</v>
      </c>
      <c r="P4411" s="7" t="str">
        <f>'MEDIDAS ML'!P4407</f>
        <v/>
      </c>
      <c r="Q4411" s="7" t="str">
        <f>'MEDIDAS ML'!Q4407</f>
        <v/>
      </c>
      <c r="R4411" s="23" t="e">
        <f>'MEDIDAS ML'!#REF!</f>
        <v>#REF!</v>
      </c>
      <c r="S4411" s="24" t="e">
        <f>'MEDIDAS ML'!#REF!</f>
        <v>#REF!</v>
      </c>
      <c r="T4411" s="24" t="e">
        <f>'MEDIDAS ML'!#REF!</f>
        <v>#REF!</v>
      </c>
      <c r="U4411" s="24" t="e">
        <f>'MEDIDAS ML'!#REF!</f>
        <v>#REF!</v>
      </c>
      <c r="V4411" s="22" t="e">
        <f>'MEDIDAS ML'!#REF!</f>
        <v>#REF!</v>
      </c>
      <c r="W4411" s="17" t="e">
        <f>'MEDIDAS ML'!#REF!</f>
        <v>#REF!</v>
      </c>
      <c r="X4411" t="s">
        <v>2498</v>
      </c>
    </row>
    <row r="4412" spans="1:24" ht="15.75" customHeight="1" x14ac:dyDescent="0.25">
      <c r="A4412" s="6">
        <f>'MEDIDAS ML'!A4408</f>
        <v>123</v>
      </c>
      <c r="B4412" s="15">
        <f>'MEDIDAS ML'!B4408</f>
        <v>123</v>
      </c>
      <c r="C4412" s="6">
        <f>'MEDIDAS ML'!C4408</f>
        <v>123</v>
      </c>
      <c r="D4412" s="6">
        <f>'MEDIDAS ML'!D4408</f>
        <v>0</v>
      </c>
      <c r="E4412" s="16">
        <f>'MEDIDAS ML'!E4408</f>
        <v>0</v>
      </c>
      <c r="F4412" s="16">
        <f>'MEDIDAS ML'!F4408</f>
        <v>0</v>
      </c>
      <c r="G4412" s="16">
        <f>'MEDIDAS ML'!G4408</f>
        <v>0</v>
      </c>
      <c r="H4412" s="16">
        <f>'MEDIDAS ML'!H4408</f>
        <v>0</v>
      </c>
      <c r="I4412" s="16">
        <f>'MEDIDAS ML'!I4408</f>
        <v>0</v>
      </c>
      <c r="J4412" s="6" t="str">
        <f>'MEDIDAS ML'!J4408</f>
        <v/>
      </c>
      <c r="K4412" s="16" t="str">
        <f>'MEDIDAS ML'!K4408</f>
        <v/>
      </c>
      <c r="L4412" s="7">
        <f>'MEDIDAS ML'!L4408</f>
        <v>1790</v>
      </c>
      <c r="M4412" s="6" t="str">
        <f>'MEDIDAS ML'!M4408</f>
        <v>Hasta $9.989</v>
      </c>
      <c r="N4412" s="7">
        <f>'MEDIDAS ML'!N4408</f>
        <v>700</v>
      </c>
      <c r="O4412" s="6" t="str">
        <f>'MEDIDAS ML'!O4408</f>
        <v>No aplica (&lt;$19.990)</v>
      </c>
      <c r="P4412" s="7" t="str">
        <f>'MEDIDAS ML'!P4408</f>
        <v/>
      </c>
      <c r="Q4412" s="7" t="str">
        <f>'MEDIDAS ML'!Q4408</f>
        <v/>
      </c>
      <c r="R4412" s="23" t="e">
        <f>'MEDIDAS ML'!#REF!</f>
        <v>#REF!</v>
      </c>
      <c r="S4412" s="24" t="e">
        <f>'MEDIDAS ML'!#REF!</f>
        <v>#REF!</v>
      </c>
      <c r="T4412" s="24" t="e">
        <f>'MEDIDAS ML'!#REF!</f>
        <v>#REF!</v>
      </c>
      <c r="U4412" s="24" t="e">
        <f>'MEDIDAS ML'!#REF!</f>
        <v>#REF!</v>
      </c>
      <c r="V4412" s="22" t="e">
        <f>'MEDIDAS ML'!#REF!</f>
        <v>#REF!</v>
      </c>
      <c r="W4412" s="17" t="e">
        <f>'MEDIDAS ML'!#REF!</f>
        <v>#REF!</v>
      </c>
      <c r="X4412" t="s">
        <v>2498</v>
      </c>
    </row>
    <row r="4413" spans="1:24" ht="15.75" customHeight="1" x14ac:dyDescent="0.25">
      <c r="A4413" s="6">
        <f>'MEDIDAS ML'!A4409</f>
        <v>123</v>
      </c>
      <c r="B4413" s="15">
        <f>'MEDIDAS ML'!B4409</f>
        <v>123</v>
      </c>
      <c r="C4413" s="6">
        <f>'MEDIDAS ML'!C4409</f>
        <v>123</v>
      </c>
      <c r="D4413" s="6">
        <f>'MEDIDAS ML'!D4409</f>
        <v>0</v>
      </c>
      <c r="E4413" s="16">
        <f>'MEDIDAS ML'!E4409</f>
        <v>0</v>
      </c>
      <c r="F4413" s="16">
        <f>'MEDIDAS ML'!F4409</f>
        <v>0</v>
      </c>
      <c r="G4413" s="16">
        <f>'MEDIDAS ML'!G4409</f>
        <v>0</v>
      </c>
      <c r="H4413" s="16">
        <f>'MEDIDAS ML'!H4409</f>
        <v>0</v>
      </c>
      <c r="I4413" s="16">
        <f>'MEDIDAS ML'!I4409</f>
        <v>0</v>
      </c>
      <c r="J4413" s="6" t="str">
        <f>'MEDIDAS ML'!J4409</f>
        <v/>
      </c>
      <c r="K4413" s="16" t="str">
        <f>'MEDIDAS ML'!K4409</f>
        <v/>
      </c>
      <c r="L4413" s="7">
        <f>'MEDIDAS ML'!L4409</f>
        <v>1790</v>
      </c>
      <c r="M4413" s="6" t="str">
        <f>'MEDIDAS ML'!M4409</f>
        <v>Hasta $9.989</v>
      </c>
      <c r="N4413" s="7">
        <f>'MEDIDAS ML'!N4409</f>
        <v>700</v>
      </c>
      <c r="O4413" s="6" t="str">
        <f>'MEDIDAS ML'!O4409</f>
        <v>No aplica (&lt;$19.990)</v>
      </c>
      <c r="P4413" s="7" t="str">
        <f>'MEDIDAS ML'!P4409</f>
        <v/>
      </c>
      <c r="Q4413" s="7" t="str">
        <f>'MEDIDAS ML'!Q4409</f>
        <v/>
      </c>
      <c r="R4413" s="23" t="e">
        <f>'MEDIDAS ML'!#REF!</f>
        <v>#REF!</v>
      </c>
      <c r="S4413" s="24" t="e">
        <f>'MEDIDAS ML'!#REF!</f>
        <v>#REF!</v>
      </c>
      <c r="T4413" s="24" t="e">
        <f>'MEDIDAS ML'!#REF!</f>
        <v>#REF!</v>
      </c>
      <c r="U4413" s="24" t="e">
        <f>'MEDIDAS ML'!#REF!</f>
        <v>#REF!</v>
      </c>
      <c r="V4413" s="22" t="e">
        <f>'MEDIDAS ML'!#REF!</f>
        <v>#REF!</v>
      </c>
      <c r="W4413" s="17" t="e">
        <f>'MEDIDAS ML'!#REF!</f>
        <v>#REF!</v>
      </c>
      <c r="X4413" t="s">
        <v>2498</v>
      </c>
    </row>
    <row r="4414" spans="1:24" ht="15.75" customHeight="1" x14ac:dyDescent="0.25">
      <c r="A4414" s="6">
        <f>'MEDIDAS ML'!A4410</f>
        <v>123</v>
      </c>
      <c r="B4414" s="15">
        <f>'MEDIDAS ML'!B4410</f>
        <v>123</v>
      </c>
      <c r="C4414" s="6">
        <f>'MEDIDAS ML'!C4410</f>
        <v>123</v>
      </c>
      <c r="D4414" s="6">
        <f>'MEDIDAS ML'!D4410</f>
        <v>0</v>
      </c>
      <c r="E4414" s="16">
        <f>'MEDIDAS ML'!E4410</f>
        <v>0</v>
      </c>
      <c r="F4414" s="16">
        <f>'MEDIDAS ML'!F4410</f>
        <v>0</v>
      </c>
      <c r="G4414" s="16">
        <f>'MEDIDAS ML'!G4410</f>
        <v>0</v>
      </c>
      <c r="H4414" s="16">
        <f>'MEDIDAS ML'!H4410</f>
        <v>0</v>
      </c>
      <c r="I4414" s="16">
        <f>'MEDIDAS ML'!I4410</f>
        <v>0</v>
      </c>
      <c r="J4414" s="6" t="str">
        <f>'MEDIDAS ML'!J4410</f>
        <v/>
      </c>
      <c r="K4414" s="16" t="str">
        <f>'MEDIDAS ML'!K4410</f>
        <v/>
      </c>
      <c r="L4414" s="7">
        <f>'MEDIDAS ML'!L4410</f>
        <v>1810</v>
      </c>
      <c r="M4414" s="6" t="str">
        <f>'MEDIDAS ML'!M4410</f>
        <v>Hasta $9.989</v>
      </c>
      <c r="N4414" s="7">
        <f>'MEDIDAS ML'!N4410</f>
        <v>700</v>
      </c>
      <c r="O4414" s="6" t="str">
        <f>'MEDIDAS ML'!O4410</f>
        <v>No aplica (&lt;$19.990)</v>
      </c>
      <c r="P4414" s="7" t="str">
        <f>'MEDIDAS ML'!P4410</f>
        <v/>
      </c>
      <c r="Q4414" s="7" t="str">
        <f>'MEDIDAS ML'!Q4410</f>
        <v/>
      </c>
      <c r="R4414" s="23" t="e">
        <f>'MEDIDAS ML'!#REF!</f>
        <v>#REF!</v>
      </c>
      <c r="S4414" s="24" t="e">
        <f>'MEDIDAS ML'!#REF!</f>
        <v>#REF!</v>
      </c>
      <c r="T4414" s="24" t="e">
        <f>'MEDIDAS ML'!#REF!</f>
        <v>#REF!</v>
      </c>
      <c r="U4414" s="24" t="e">
        <f>'MEDIDAS ML'!#REF!</f>
        <v>#REF!</v>
      </c>
      <c r="V4414" s="22" t="e">
        <f>'MEDIDAS ML'!#REF!</f>
        <v>#REF!</v>
      </c>
      <c r="W4414" s="17" t="e">
        <f>'MEDIDAS ML'!#REF!</f>
        <v>#REF!</v>
      </c>
      <c r="X4414" t="s">
        <v>2498</v>
      </c>
    </row>
    <row r="4415" spans="1:24" ht="15.75" customHeight="1" x14ac:dyDescent="0.25">
      <c r="A4415" s="6">
        <f>'MEDIDAS ML'!A4411</f>
        <v>123</v>
      </c>
      <c r="B4415" s="15">
        <f>'MEDIDAS ML'!B4411</f>
        <v>123</v>
      </c>
      <c r="C4415" s="6">
        <f>'MEDIDAS ML'!C4411</f>
        <v>123</v>
      </c>
      <c r="D4415" s="6">
        <f>'MEDIDAS ML'!D4411</f>
        <v>0</v>
      </c>
      <c r="E4415" s="16">
        <f>'MEDIDAS ML'!E4411</f>
        <v>0</v>
      </c>
      <c r="F4415" s="16">
        <f>'MEDIDAS ML'!F4411</f>
        <v>0</v>
      </c>
      <c r="G4415" s="16">
        <f>'MEDIDAS ML'!G4411</f>
        <v>0</v>
      </c>
      <c r="H4415" s="16">
        <f>'MEDIDAS ML'!H4411</f>
        <v>0</v>
      </c>
      <c r="I4415" s="16">
        <f>'MEDIDAS ML'!I4411</f>
        <v>0</v>
      </c>
      <c r="J4415" s="6" t="str">
        <f>'MEDIDAS ML'!J4411</f>
        <v/>
      </c>
      <c r="K4415" s="16" t="str">
        <f>'MEDIDAS ML'!K4411</f>
        <v/>
      </c>
      <c r="L4415" s="7">
        <f>'MEDIDAS ML'!L4411</f>
        <v>1810</v>
      </c>
      <c r="M4415" s="6" t="str">
        <f>'MEDIDAS ML'!M4411</f>
        <v>Hasta $9.989</v>
      </c>
      <c r="N4415" s="7">
        <f>'MEDIDAS ML'!N4411</f>
        <v>700</v>
      </c>
      <c r="O4415" s="6" t="str">
        <f>'MEDIDAS ML'!O4411</f>
        <v>No aplica (&lt;$19.990)</v>
      </c>
      <c r="P4415" s="7" t="str">
        <f>'MEDIDAS ML'!P4411</f>
        <v/>
      </c>
      <c r="Q4415" s="7" t="str">
        <f>'MEDIDAS ML'!Q4411</f>
        <v/>
      </c>
      <c r="R4415" s="23" t="e">
        <f>'MEDIDAS ML'!#REF!</f>
        <v>#REF!</v>
      </c>
      <c r="S4415" s="24" t="e">
        <f>'MEDIDAS ML'!#REF!</f>
        <v>#REF!</v>
      </c>
      <c r="T4415" s="24" t="e">
        <f>'MEDIDAS ML'!#REF!</f>
        <v>#REF!</v>
      </c>
      <c r="U4415" s="24" t="e">
        <f>'MEDIDAS ML'!#REF!</f>
        <v>#REF!</v>
      </c>
      <c r="V4415" s="22" t="e">
        <f>'MEDIDAS ML'!#REF!</f>
        <v>#REF!</v>
      </c>
      <c r="W4415" s="17" t="e">
        <f>'MEDIDAS ML'!#REF!</f>
        <v>#REF!</v>
      </c>
      <c r="X4415" t="s">
        <v>2498</v>
      </c>
    </row>
    <row r="4416" spans="1:24" ht="15.75" customHeight="1" x14ac:dyDescent="0.25">
      <c r="A4416" s="6">
        <f>'MEDIDAS ML'!A4412</f>
        <v>123</v>
      </c>
      <c r="B4416" s="15">
        <f>'MEDIDAS ML'!B4412</f>
        <v>123</v>
      </c>
      <c r="C4416" s="6">
        <f>'MEDIDAS ML'!C4412</f>
        <v>123</v>
      </c>
      <c r="D4416" s="6">
        <f>'MEDIDAS ML'!D4412</f>
        <v>0</v>
      </c>
      <c r="E4416" s="16">
        <f>'MEDIDAS ML'!E4412</f>
        <v>0</v>
      </c>
      <c r="F4416" s="16">
        <f>'MEDIDAS ML'!F4412</f>
        <v>0</v>
      </c>
      <c r="G4416" s="16">
        <f>'MEDIDAS ML'!G4412</f>
        <v>0</v>
      </c>
      <c r="H4416" s="16">
        <f>'MEDIDAS ML'!H4412</f>
        <v>0</v>
      </c>
      <c r="I4416" s="16">
        <f>'MEDIDAS ML'!I4412</f>
        <v>0</v>
      </c>
      <c r="J4416" s="6" t="str">
        <f>'MEDIDAS ML'!J4412</f>
        <v/>
      </c>
      <c r="K4416" s="16" t="str">
        <f>'MEDIDAS ML'!K4412</f>
        <v/>
      </c>
      <c r="L4416" s="7">
        <f>'MEDIDAS ML'!L4412</f>
        <v>1890</v>
      </c>
      <c r="M4416" s="6" t="str">
        <f>'MEDIDAS ML'!M4412</f>
        <v>Hasta $9.989</v>
      </c>
      <c r="N4416" s="7">
        <f>'MEDIDAS ML'!N4412</f>
        <v>700</v>
      </c>
      <c r="O4416" s="6" t="str">
        <f>'MEDIDAS ML'!O4412</f>
        <v>No aplica (&lt;$19.990)</v>
      </c>
      <c r="P4416" s="7" t="str">
        <f>'MEDIDAS ML'!P4412</f>
        <v/>
      </c>
      <c r="Q4416" s="7" t="str">
        <f>'MEDIDAS ML'!Q4412</f>
        <v/>
      </c>
      <c r="R4416" s="23" t="e">
        <f>'MEDIDAS ML'!#REF!</f>
        <v>#REF!</v>
      </c>
      <c r="S4416" s="24" t="e">
        <f>'MEDIDAS ML'!#REF!</f>
        <v>#REF!</v>
      </c>
      <c r="T4416" s="24" t="e">
        <f>'MEDIDAS ML'!#REF!</f>
        <v>#REF!</v>
      </c>
      <c r="U4416" s="24" t="e">
        <f>'MEDIDAS ML'!#REF!</f>
        <v>#REF!</v>
      </c>
      <c r="V4416" s="22" t="e">
        <f>'MEDIDAS ML'!#REF!</f>
        <v>#REF!</v>
      </c>
      <c r="W4416" s="17" t="e">
        <f>'MEDIDAS ML'!#REF!</f>
        <v>#REF!</v>
      </c>
      <c r="X4416" t="s">
        <v>2498</v>
      </c>
    </row>
    <row r="4417" spans="1:24" ht="15.75" customHeight="1" x14ac:dyDescent="0.25">
      <c r="A4417" s="6">
        <f>'MEDIDAS ML'!A4413</f>
        <v>123</v>
      </c>
      <c r="B4417" s="15">
        <f>'MEDIDAS ML'!B4413</f>
        <v>123</v>
      </c>
      <c r="C4417" s="6">
        <f>'MEDIDAS ML'!C4413</f>
        <v>123</v>
      </c>
      <c r="D4417" s="6">
        <f>'MEDIDAS ML'!D4413</f>
        <v>0</v>
      </c>
      <c r="E4417" s="16">
        <f>'MEDIDAS ML'!E4413</f>
        <v>0</v>
      </c>
      <c r="F4417" s="16">
        <f>'MEDIDAS ML'!F4413</f>
        <v>0</v>
      </c>
      <c r="G4417" s="16">
        <f>'MEDIDAS ML'!G4413</f>
        <v>0</v>
      </c>
      <c r="H4417" s="16">
        <f>'MEDIDAS ML'!H4413</f>
        <v>0</v>
      </c>
      <c r="I4417" s="16">
        <f>'MEDIDAS ML'!I4413</f>
        <v>0</v>
      </c>
      <c r="J4417" s="6" t="str">
        <f>'MEDIDAS ML'!J4413</f>
        <v/>
      </c>
      <c r="K4417" s="16" t="str">
        <f>'MEDIDAS ML'!K4413</f>
        <v/>
      </c>
      <c r="L4417" s="7">
        <f>'MEDIDAS ML'!L4413</f>
        <v>1890</v>
      </c>
      <c r="M4417" s="6" t="str">
        <f>'MEDIDAS ML'!M4413</f>
        <v>Hasta $9.989</v>
      </c>
      <c r="N4417" s="7">
        <f>'MEDIDAS ML'!N4413</f>
        <v>700</v>
      </c>
      <c r="O4417" s="6" t="str">
        <f>'MEDIDAS ML'!O4413</f>
        <v>No aplica (&lt;$19.990)</v>
      </c>
      <c r="P4417" s="7" t="str">
        <f>'MEDIDAS ML'!P4413</f>
        <v/>
      </c>
      <c r="Q4417" s="7" t="str">
        <f>'MEDIDAS ML'!Q4413</f>
        <v/>
      </c>
      <c r="R4417" s="23" t="e">
        <f>'MEDIDAS ML'!#REF!</f>
        <v>#REF!</v>
      </c>
      <c r="S4417" s="24" t="e">
        <f>'MEDIDAS ML'!#REF!</f>
        <v>#REF!</v>
      </c>
      <c r="T4417" s="24" t="e">
        <f>'MEDIDAS ML'!#REF!</f>
        <v>#REF!</v>
      </c>
      <c r="U4417" s="24" t="e">
        <f>'MEDIDAS ML'!#REF!</f>
        <v>#REF!</v>
      </c>
      <c r="V4417" s="22" t="e">
        <f>'MEDIDAS ML'!#REF!</f>
        <v>#REF!</v>
      </c>
      <c r="W4417" s="17" t="e">
        <f>'MEDIDAS ML'!#REF!</f>
        <v>#REF!</v>
      </c>
      <c r="X4417" t="s">
        <v>2498</v>
      </c>
    </row>
    <row r="4418" spans="1:24" ht="15.75" customHeight="1" x14ac:dyDescent="0.25">
      <c r="A4418" s="6">
        <f>'MEDIDAS ML'!A4414</f>
        <v>123</v>
      </c>
      <c r="B4418" s="15">
        <f>'MEDIDAS ML'!B4414</f>
        <v>123</v>
      </c>
      <c r="C4418" s="6">
        <f>'MEDIDAS ML'!C4414</f>
        <v>123</v>
      </c>
      <c r="D4418" s="6">
        <f>'MEDIDAS ML'!D4414</f>
        <v>0</v>
      </c>
      <c r="E4418" s="16">
        <f>'MEDIDAS ML'!E4414</f>
        <v>0</v>
      </c>
      <c r="F4418" s="16">
        <f>'MEDIDAS ML'!F4414</f>
        <v>0</v>
      </c>
      <c r="G4418" s="16">
        <f>'MEDIDAS ML'!G4414</f>
        <v>0</v>
      </c>
      <c r="H4418" s="16">
        <f>'MEDIDAS ML'!H4414</f>
        <v>0</v>
      </c>
      <c r="I4418" s="16">
        <f>'MEDIDAS ML'!I4414</f>
        <v>0</v>
      </c>
      <c r="J4418" s="6" t="str">
        <f>'MEDIDAS ML'!J4414</f>
        <v/>
      </c>
      <c r="K4418" s="16" t="str">
        <f>'MEDIDAS ML'!K4414</f>
        <v/>
      </c>
      <c r="L4418" s="7">
        <f>'MEDIDAS ML'!L4414</f>
        <v>1890</v>
      </c>
      <c r="M4418" s="6" t="str">
        <f>'MEDIDAS ML'!M4414</f>
        <v>Hasta $9.989</v>
      </c>
      <c r="N4418" s="7">
        <f>'MEDIDAS ML'!N4414</f>
        <v>700</v>
      </c>
      <c r="O4418" s="6" t="str">
        <f>'MEDIDAS ML'!O4414</f>
        <v>No aplica (&lt;$19.990)</v>
      </c>
      <c r="P4418" s="7" t="str">
        <f>'MEDIDAS ML'!P4414</f>
        <v/>
      </c>
      <c r="Q4418" s="7" t="str">
        <f>'MEDIDAS ML'!Q4414</f>
        <v/>
      </c>
      <c r="R4418" s="23" t="e">
        <f>'MEDIDAS ML'!#REF!</f>
        <v>#REF!</v>
      </c>
      <c r="S4418" s="24" t="e">
        <f>'MEDIDAS ML'!#REF!</f>
        <v>#REF!</v>
      </c>
      <c r="T4418" s="24" t="e">
        <f>'MEDIDAS ML'!#REF!</f>
        <v>#REF!</v>
      </c>
      <c r="U4418" s="24" t="e">
        <f>'MEDIDAS ML'!#REF!</f>
        <v>#REF!</v>
      </c>
      <c r="V4418" s="22" t="e">
        <f>'MEDIDAS ML'!#REF!</f>
        <v>#REF!</v>
      </c>
      <c r="W4418" s="17" t="e">
        <f>'MEDIDAS ML'!#REF!</f>
        <v>#REF!</v>
      </c>
      <c r="X4418" t="s">
        <v>2498</v>
      </c>
    </row>
    <row r="4419" spans="1:24" ht="15.75" customHeight="1" x14ac:dyDescent="0.25">
      <c r="A4419" s="6">
        <f>'MEDIDAS ML'!A4415</f>
        <v>123</v>
      </c>
      <c r="B4419" s="15">
        <f>'MEDIDAS ML'!B4415</f>
        <v>123</v>
      </c>
      <c r="C4419" s="6">
        <f>'MEDIDAS ML'!C4415</f>
        <v>123</v>
      </c>
      <c r="D4419" s="6">
        <f>'MEDIDAS ML'!D4415</f>
        <v>0</v>
      </c>
      <c r="E4419" s="16">
        <f>'MEDIDAS ML'!E4415</f>
        <v>0</v>
      </c>
      <c r="F4419" s="16">
        <f>'MEDIDAS ML'!F4415</f>
        <v>0</v>
      </c>
      <c r="G4419" s="16">
        <f>'MEDIDAS ML'!G4415</f>
        <v>0</v>
      </c>
      <c r="H4419" s="16">
        <f>'MEDIDAS ML'!H4415</f>
        <v>0</v>
      </c>
      <c r="I4419" s="16">
        <f>'MEDIDAS ML'!I4415</f>
        <v>0</v>
      </c>
      <c r="J4419" s="6" t="str">
        <f>'MEDIDAS ML'!J4415</f>
        <v/>
      </c>
      <c r="K4419" s="16" t="str">
        <f>'MEDIDAS ML'!K4415</f>
        <v/>
      </c>
      <c r="L4419" s="7">
        <f>'MEDIDAS ML'!L4415</f>
        <v>1890</v>
      </c>
      <c r="M4419" s="6" t="str">
        <f>'MEDIDAS ML'!M4415</f>
        <v>Hasta $9.989</v>
      </c>
      <c r="N4419" s="7">
        <f>'MEDIDAS ML'!N4415</f>
        <v>700</v>
      </c>
      <c r="O4419" s="6" t="str">
        <f>'MEDIDAS ML'!O4415</f>
        <v>No aplica (&lt;$19.990)</v>
      </c>
      <c r="P4419" s="7" t="str">
        <f>'MEDIDAS ML'!P4415</f>
        <v/>
      </c>
      <c r="Q4419" s="7" t="str">
        <f>'MEDIDAS ML'!Q4415</f>
        <v/>
      </c>
      <c r="R4419" s="23" t="e">
        <f>'MEDIDAS ML'!#REF!</f>
        <v>#REF!</v>
      </c>
      <c r="S4419" s="24" t="e">
        <f>'MEDIDAS ML'!#REF!</f>
        <v>#REF!</v>
      </c>
      <c r="T4419" s="24" t="e">
        <f>'MEDIDAS ML'!#REF!</f>
        <v>#REF!</v>
      </c>
      <c r="U4419" s="24" t="e">
        <f>'MEDIDAS ML'!#REF!</f>
        <v>#REF!</v>
      </c>
      <c r="V4419" s="22" t="e">
        <f>'MEDIDAS ML'!#REF!</f>
        <v>#REF!</v>
      </c>
      <c r="W4419" s="17" t="e">
        <f>'MEDIDAS ML'!#REF!</f>
        <v>#REF!</v>
      </c>
      <c r="X4419" t="s">
        <v>2498</v>
      </c>
    </row>
    <row r="4420" spans="1:24" ht="15.75" customHeight="1" x14ac:dyDescent="0.25">
      <c r="A4420" s="6">
        <f>'MEDIDAS ML'!A4416</f>
        <v>123</v>
      </c>
      <c r="B4420" s="15">
        <f>'MEDIDAS ML'!B4416</f>
        <v>123</v>
      </c>
      <c r="C4420" s="6">
        <f>'MEDIDAS ML'!C4416</f>
        <v>123</v>
      </c>
      <c r="D4420" s="6">
        <f>'MEDIDAS ML'!D4416</f>
        <v>0</v>
      </c>
      <c r="E4420" s="16">
        <f>'MEDIDAS ML'!E4416</f>
        <v>0</v>
      </c>
      <c r="F4420" s="16">
        <f>'MEDIDAS ML'!F4416</f>
        <v>0</v>
      </c>
      <c r="G4420" s="16">
        <f>'MEDIDAS ML'!G4416</f>
        <v>0</v>
      </c>
      <c r="H4420" s="16">
        <f>'MEDIDAS ML'!H4416</f>
        <v>0</v>
      </c>
      <c r="I4420" s="16">
        <f>'MEDIDAS ML'!I4416</f>
        <v>0</v>
      </c>
      <c r="J4420" s="6" t="str">
        <f>'MEDIDAS ML'!J4416</f>
        <v/>
      </c>
      <c r="K4420" s="16" t="str">
        <f>'MEDIDAS ML'!K4416</f>
        <v/>
      </c>
      <c r="L4420" s="7">
        <f>'MEDIDAS ML'!L4416</f>
        <v>1890</v>
      </c>
      <c r="M4420" s="6" t="str">
        <f>'MEDIDAS ML'!M4416</f>
        <v>Hasta $9.989</v>
      </c>
      <c r="N4420" s="7">
        <f>'MEDIDAS ML'!N4416</f>
        <v>700</v>
      </c>
      <c r="O4420" s="6" t="str">
        <f>'MEDIDAS ML'!O4416</f>
        <v>No aplica (&lt;$19.990)</v>
      </c>
      <c r="P4420" s="7" t="str">
        <f>'MEDIDAS ML'!P4416</f>
        <v/>
      </c>
      <c r="Q4420" s="7" t="str">
        <f>'MEDIDAS ML'!Q4416</f>
        <v/>
      </c>
      <c r="R4420" s="23" t="e">
        <f>'MEDIDAS ML'!#REF!</f>
        <v>#REF!</v>
      </c>
      <c r="S4420" s="24" t="e">
        <f>'MEDIDAS ML'!#REF!</f>
        <v>#REF!</v>
      </c>
      <c r="T4420" s="24" t="e">
        <f>'MEDIDAS ML'!#REF!</f>
        <v>#REF!</v>
      </c>
      <c r="U4420" s="24" t="e">
        <f>'MEDIDAS ML'!#REF!</f>
        <v>#REF!</v>
      </c>
      <c r="V4420" s="22" t="e">
        <f>'MEDIDAS ML'!#REF!</f>
        <v>#REF!</v>
      </c>
      <c r="W4420" s="17" t="e">
        <f>'MEDIDAS ML'!#REF!</f>
        <v>#REF!</v>
      </c>
      <c r="X4420" t="s">
        <v>2498</v>
      </c>
    </row>
    <row r="4421" spans="1:24" ht="15.75" customHeight="1" x14ac:dyDescent="0.25">
      <c r="A4421" s="6">
        <f>'MEDIDAS ML'!A4417</f>
        <v>123</v>
      </c>
      <c r="B4421" s="15">
        <f>'MEDIDAS ML'!B4417</f>
        <v>123</v>
      </c>
      <c r="C4421" s="6">
        <f>'MEDIDAS ML'!C4417</f>
        <v>123</v>
      </c>
      <c r="D4421" s="6">
        <f>'MEDIDAS ML'!D4417</f>
        <v>0</v>
      </c>
      <c r="E4421" s="16">
        <f>'MEDIDAS ML'!E4417</f>
        <v>0</v>
      </c>
      <c r="F4421" s="16">
        <f>'MEDIDAS ML'!F4417</f>
        <v>0</v>
      </c>
      <c r="G4421" s="16">
        <f>'MEDIDAS ML'!G4417</f>
        <v>0</v>
      </c>
      <c r="H4421" s="16">
        <f>'MEDIDAS ML'!H4417</f>
        <v>0</v>
      </c>
      <c r="I4421" s="16">
        <f>'MEDIDAS ML'!I4417</f>
        <v>0</v>
      </c>
      <c r="J4421" s="6" t="str">
        <f>'MEDIDAS ML'!J4417</f>
        <v/>
      </c>
      <c r="K4421" s="16" t="str">
        <f>'MEDIDAS ML'!K4417</f>
        <v/>
      </c>
      <c r="L4421" s="7">
        <f>'MEDIDAS ML'!L4417</f>
        <v>1896</v>
      </c>
      <c r="M4421" s="6" t="str">
        <f>'MEDIDAS ML'!M4417</f>
        <v>Hasta $9.989</v>
      </c>
      <c r="N4421" s="7">
        <f>'MEDIDAS ML'!N4417</f>
        <v>700</v>
      </c>
      <c r="O4421" s="6" t="str">
        <f>'MEDIDAS ML'!O4417</f>
        <v>No aplica (&lt;$19.990)</v>
      </c>
      <c r="P4421" s="7" t="str">
        <f>'MEDIDAS ML'!P4417</f>
        <v/>
      </c>
      <c r="Q4421" s="7" t="str">
        <f>'MEDIDAS ML'!Q4417</f>
        <v/>
      </c>
      <c r="R4421" s="23" t="e">
        <f>'MEDIDAS ML'!#REF!</f>
        <v>#REF!</v>
      </c>
      <c r="S4421" s="24" t="e">
        <f>'MEDIDAS ML'!#REF!</f>
        <v>#REF!</v>
      </c>
      <c r="T4421" s="24" t="e">
        <f>'MEDIDAS ML'!#REF!</f>
        <v>#REF!</v>
      </c>
      <c r="U4421" s="24" t="e">
        <f>'MEDIDAS ML'!#REF!</f>
        <v>#REF!</v>
      </c>
      <c r="V4421" s="22" t="e">
        <f>'MEDIDAS ML'!#REF!</f>
        <v>#REF!</v>
      </c>
      <c r="W4421" s="17" t="e">
        <f>'MEDIDAS ML'!#REF!</f>
        <v>#REF!</v>
      </c>
      <c r="X4421" t="s">
        <v>2498</v>
      </c>
    </row>
    <row r="4422" spans="1:24" ht="15.75" customHeight="1" x14ac:dyDescent="0.25">
      <c r="A4422" s="6">
        <f>'MEDIDAS ML'!A4418</f>
        <v>123</v>
      </c>
      <c r="B4422" s="15">
        <f>'MEDIDAS ML'!B4418</f>
        <v>123</v>
      </c>
      <c r="C4422" s="6">
        <f>'MEDIDAS ML'!C4418</f>
        <v>123</v>
      </c>
      <c r="D4422" s="6">
        <f>'MEDIDAS ML'!D4418</f>
        <v>0</v>
      </c>
      <c r="E4422" s="16">
        <f>'MEDIDAS ML'!E4418</f>
        <v>0</v>
      </c>
      <c r="F4422" s="16">
        <f>'MEDIDAS ML'!F4418</f>
        <v>0</v>
      </c>
      <c r="G4422" s="16">
        <f>'MEDIDAS ML'!G4418</f>
        <v>0</v>
      </c>
      <c r="H4422" s="16">
        <f>'MEDIDAS ML'!H4418</f>
        <v>0</v>
      </c>
      <c r="I4422" s="16">
        <f>'MEDIDAS ML'!I4418</f>
        <v>0</v>
      </c>
      <c r="J4422" s="6" t="str">
        <f>'MEDIDAS ML'!J4418</f>
        <v/>
      </c>
      <c r="K4422" s="16" t="str">
        <f>'MEDIDAS ML'!K4418</f>
        <v/>
      </c>
      <c r="L4422" s="7">
        <f>'MEDIDAS ML'!L4418</f>
        <v>1930</v>
      </c>
      <c r="M4422" s="6" t="str">
        <f>'MEDIDAS ML'!M4418</f>
        <v>Hasta $9.989</v>
      </c>
      <c r="N4422" s="7">
        <f>'MEDIDAS ML'!N4418</f>
        <v>700</v>
      </c>
      <c r="O4422" s="6" t="str">
        <f>'MEDIDAS ML'!O4418</f>
        <v>No aplica (&lt;$19.990)</v>
      </c>
      <c r="P4422" s="7" t="str">
        <f>'MEDIDAS ML'!P4418</f>
        <v/>
      </c>
      <c r="Q4422" s="7" t="str">
        <f>'MEDIDAS ML'!Q4418</f>
        <v/>
      </c>
      <c r="R4422" s="23" t="e">
        <f>'MEDIDAS ML'!#REF!</f>
        <v>#REF!</v>
      </c>
      <c r="S4422" s="24" t="e">
        <f>'MEDIDAS ML'!#REF!</f>
        <v>#REF!</v>
      </c>
      <c r="T4422" s="24" t="e">
        <f>'MEDIDAS ML'!#REF!</f>
        <v>#REF!</v>
      </c>
      <c r="U4422" s="24" t="e">
        <f>'MEDIDAS ML'!#REF!</f>
        <v>#REF!</v>
      </c>
      <c r="V4422" s="22" t="e">
        <f>'MEDIDAS ML'!#REF!</f>
        <v>#REF!</v>
      </c>
      <c r="W4422" s="17" t="e">
        <f>'MEDIDAS ML'!#REF!</f>
        <v>#REF!</v>
      </c>
      <c r="X4422" t="s">
        <v>2498</v>
      </c>
    </row>
    <row r="4423" spans="1:24" ht="15.75" customHeight="1" x14ac:dyDescent="0.25">
      <c r="A4423" s="6">
        <f>'MEDIDAS ML'!A4419</f>
        <v>123</v>
      </c>
      <c r="B4423" s="15">
        <f>'MEDIDAS ML'!B4419</f>
        <v>123</v>
      </c>
      <c r="C4423" s="6">
        <f>'MEDIDAS ML'!C4419</f>
        <v>123</v>
      </c>
      <c r="D4423" s="6">
        <f>'MEDIDAS ML'!D4419</f>
        <v>0</v>
      </c>
      <c r="E4423" s="16">
        <f>'MEDIDAS ML'!E4419</f>
        <v>0</v>
      </c>
      <c r="F4423" s="16">
        <f>'MEDIDAS ML'!F4419</f>
        <v>0</v>
      </c>
      <c r="G4423" s="16">
        <f>'MEDIDAS ML'!G4419</f>
        <v>0</v>
      </c>
      <c r="H4423" s="16">
        <f>'MEDIDAS ML'!H4419</f>
        <v>0</v>
      </c>
      <c r="I4423" s="16">
        <f>'MEDIDAS ML'!I4419</f>
        <v>0</v>
      </c>
      <c r="J4423" s="6" t="str">
        <f>'MEDIDAS ML'!J4419</f>
        <v/>
      </c>
      <c r="K4423" s="16" t="str">
        <f>'MEDIDAS ML'!K4419</f>
        <v/>
      </c>
      <c r="L4423" s="7">
        <f>'MEDIDAS ML'!L4419</f>
        <v>1930</v>
      </c>
      <c r="M4423" s="6" t="str">
        <f>'MEDIDAS ML'!M4419</f>
        <v>Hasta $9.989</v>
      </c>
      <c r="N4423" s="7">
        <f>'MEDIDAS ML'!N4419</f>
        <v>700</v>
      </c>
      <c r="O4423" s="6" t="str">
        <f>'MEDIDAS ML'!O4419</f>
        <v>No aplica (&lt;$19.990)</v>
      </c>
      <c r="P4423" s="7" t="str">
        <f>'MEDIDAS ML'!P4419</f>
        <v/>
      </c>
      <c r="Q4423" s="7" t="str">
        <f>'MEDIDAS ML'!Q4419</f>
        <v/>
      </c>
      <c r="R4423" s="23" t="e">
        <f>'MEDIDAS ML'!#REF!</f>
        <v>#REF!</v>
      </c>
      <c r="S4423" s="24" t="e">
        <f>'MEDIDAS ML'!#REF!</f>
        <v>#REF!</v>
      </c>
      <c r="T4423" s="24" t="e">
        <f>'MEDIDAS ML'!#REF!</f>
        <v>#REF!</v>
      </c>
      <c r="U4423" s="24" t="e">
        <f>'MEDIDAS ML'!#REF!</f>
        <v>#REF!</v>
      </c>
      <c r="V4423" s="22" t="e">
        <f>'MEDIDAS ML'!#REF!</f>
        <v>#REF!</v>
      </c>
      <c r="W4423" s="17" t="e">
        <f>'MEDIDAS ML'!#REF!</f>
        <v>#REF!</v>
      </c>
      <c r="X4423" t="s">
        <v>2498</v>
      </c>
    </row>
    <row r="4424" spans="1:24" ht="15.75" customHeight="1" x14ac:dyDescent="0.25">
      <c r="A4424" s="6">
        <f>'MEDIDAS ML'!A4420</f>
        <v>123</v>
      </c>
      <c r="B4424" s="15">
        <f>'MEDIDAS ML'!B4420</f>
        <v>123</v>
      </c>
      <c r="C4424" s="6">
        <f>'MEDIDAS ML'!C4420</f>
        <v>123</v>
      </c>
      <c r="D4424" s="6">
        <f>'MEDIDAS ML'!D4420</f>
        <v>0</v>
      </c>
      <c r="E4424" s="16">
        <f>'MEDIDAS ML'!E4420</f>
        <v>0</v>
      </c>
      <c r="F4424" s="16">
        <f>'MEDIDAS ML'!F4420</f>
        <v>0</v>
      </c>
      <c r="G4424" s="16">
        <f>'MEDIDAS ML'!G4420</f>
        <v>0</v>
      </c>
      <c r="H4424" s="16">
        <f>'MEDIDAS ML'!H4420</f>
        <v>0</v>
      </c>
      <c r="I4424" s="16">
        <f>'MEDIDAS ML'!I4420</f>
        <v>0</v>
      </c>
      <c r="J4424" s="6" t="str">
        <f>'MEDIDAS ML'!J4420</f>
        <v/>
      </c>
      <c r="K4424" s="16" t="str">
        <f>'MEDIDAS ML'!K4420</f>
        <v/>
      </c>
      <c r="L4424" s="7">
        <f>'MEDIDAS ML'!L4420</f>
        <v>1930</v>
      </c>
      <c r="M4424" s="6" t="str">
        <f>'MEDIDAS ML'!M4420</f>
        <v>Hasta $9.989</v>
      </c>
      <c r="N4424" s="7">
        <f>'MEDIDAS ML'!N4420</f>
        <v>700</v>
      </c>
      <c r="O4424" s="6" t="str">
        <f>'MEDIDAS ML'!O4420</f>
        <v>No aplica (&lt;$19.990)</v>
      </c>
      <c r="P4424" s="7" t="str">
        <f>'MEDIDAS ML'!P4420</f>
        <v/>
      </c>
      <c r="Q4424" s="7" t="str">
        <f>'MEDIDAS ML'!Q4420</f>
        <v/>
      </c>
      <c r="R4424" s="23" t="e">
        <f>'MEDIDAS ML'!#REF!</f>
        <v>#REF!</v>
      </c>
      <c r="S4424" s="24" t="e">
        <f>'MEDIDAS ML'!#REF!</f>
        <v>#REF!</v>
      </c>
      <c r="T4424" s="24" t="e">
        <f>'MEDIDAS ML'!#REF!</f>
        <v>#REF!</v>
      </c>
      <c r="U4424" s="24" t="e">
        <f>'MEDIDAS ML'!#REF!</f>
        <v>#REF!</v>
      </c>
      <c r="V4424" s="22" t="e">
        <f>'MEDIDAS ML'!#REF!</f>
        <v>#REF!</v>
      </c>
      <c r="W4424" s="17" t="e">
        <f>'MEDIDAS ML'!#REF!</f>
        <v>#REF!</v>
      </c>
      <c r="X4424" t="s">
        <v>2498</v>
      </c>
    </row>
    <row r="4425" spans="1:24" ht="15.75" customHeight="1" x14ac:dyDescent="0.25">
      <c r="A4425" s="6">
        <f>'MEDIDAS ML'!A4421</f>
        <v>123</v>
      </c>
      <c r="B4425" s="15">
        <f>'MEDIDAS ML'!B4421</f>
        <v>123</v>
      </c>
      <c r="C4425" s="6">
        <f>'MEDIDAS ML'!C4421</f>
        <v>123</v>
      </c>
      <c r="D4425" s="6">
        <f>'MEDIDAS ML'!D4421</f>
        <v>0</v>
      </c>
      <c r="E4425" s="16">
        <f>'MEDIDAS ML'!E4421</f>
        <v>0</v>
      </c>
      <c r="F4425" s="16">
        <f>'MEDIDAS ML'!F4421</f>
        <v>0</v>
      </c>
      <c r="G4425" s="16">
        <f>'MEDIDAS ML'!G4421</f>
        <v>0</v>
      </c>
      <c r="H4425" s="16">
        <f>'MEDIDAS ML'!H4421</f>
        <v>0</v>
      </c>
      <c r="I4425" s="16">
        <f>'MEDIDAS ML'!I4421</f>
        <v>0</v>
      </c>
      <c r="J4425" s="6" t="str">
        <f>'MEDIDAS ML'!J4421</f>
        <v/>
      </c>
      <c r="K4425" s="16" t="str">
        <f>'MEDIDAS ML'!K4421</f>
        <v/>
      </c>
      <c r="L4425" s="7">
        <f>'MEDIDAS ML'!L4421</f>
        <v>1930</v>
      </c>
      <c r="M4425" s="6" t="str">
        <f>'MEDIDAS ML'!M4421</f>
        <v>Hasta $9.989</v>
      </c>
      <c r="N4425" s="7">
        <f>'MEDIDAS ML'!N4421</f>
        <v>700</v>
      </c>
      <c r="O4425" s="6" t="str">
        <f>'MEDIDAS ML'!O4421</f>
        <v>No aplica (&lt;$19.990)</v>
      </c>
      <c r="P4425" s="7" t="str">
        <f>'MEDIDAS ML'!P4421</f>
        <v/>
      </c>
      <c r="Q4425" s="7" t="str">
        <f>'MEDIDAS ML'!Q4421</f>
        <v/>
      </c>
      <c r="R4425" s="23" t="e">
        <f>'MEDIDAS ML'!#REF!</f>
        <v>#REF!</v>
      </c>
      <c r="S4425" s="24" t="e">
        <f>'MEDIDAS ML'!#REF!</f>
        <v>#REF!</v>
      </c>
      <c r="T4425" s="24" t="e">
        <f>'MEDIDAS ML'!#REF!</f>
        <v>#REF!</v>
      </c>
      <c r="U4425" s="24" t="e">
        <f>'MEDIDAS ML'!#REF!</f>
        <v>#REF!</v>
      </c>
      <c r="V4425" s="22" t="e">
        <f>'MEDIDAS ML'!#REF!</f>
        <v>#REF!</v>
      </c>
      <c r="W4425" s="17" t="e">
        <f>'MEDIDAS ML'!#REF!</f>
        <v>#REF!</v>
      </c>
      <c r="X4425" t="s">
        <v>2498</v>
      </c>
    </row>
    <row r="4426" spans="1:24" ht="15.75" customHeight="1" x14ac:dyDescent="0.25">
      <c r="A4426" s="6">
        <f>'MEDIDAS ML'!A4422</f>
        <v>123</v>
      </c>
      <c r="B4426" s="15">
        <f>'MEDIDAS ML'!B4422</f>
        <v>123</v>
      </c>
      <c r="C4426" s="6">
        <f>'MEDIDAS ML'!C4422</f>
        <v>123</v>
      </c>
      <c r="D4426" s="6">
        <f>'MEDIDAS ML'!D4422</f>
        <v>0</v>
      </c>
      <c r="E4426" s="16">
        <f>'MEDIDAS ML'!E4422</f>
        <v>0</v>
      </c>
      <c r="F4426" s="16">
        <f>'MEDIDAS ML'!F4422</f>
        <v>0</v>
      </c>
      <c r="G4426" s="16">
        <f>'MEDIDAS ML'!G4422</f>
        <v>0</v>
      </c>
      <c r="H4426" s="16">
        <f>'MEDIDAS ML'!H4422</f>
        <v>0</v>
      </c>
      <c r="I4426" s="16">
        <f>'MEDIDAS ML'!I4422</f>
        <v>0</v>
      </c>
      <c r="J4426" s="6" t="str">
        <f>'MEDIDAS ML'!J4422</f>
        <v/>
      </c>
      <c r="K4426" s="16" t="str">
        <f>'MEDIDAS ML'!K4422</f>
        <v/>
      </c>
      <c r="L4426" s="7">
        <f>'MEDIDAS ML'!L4422</f>
        <v>1931</v>
      </c>
      <c r="M4426" s="6" t="str">
        <f>'MEDIDAS ML'!M4422</f>
        <v>Hasta $9.989</v>
      </c>
      <c r="N4426" s="7">
        <f>'MEDIDAS ML'!N4422</f>
        <v>700</v>
      </c>
      <c r="O4426" s="6" t="str">
        <f>'MEDIDAS ML'!O4422</f>
        <v>No aplica (&lt;$19.990)</v>
      </c>
      <c r="P4426" s="7" t="str">
        <f>'MEDIDAS ML'!P4422</f>
        <v/>
      </c>
      <c r="Q4426" s="7" t="str">
        <f>'MEDIDAS ML'!Q4422</f>
        <v/>
      </c>
      <c r="R4426" s="23" t="e">
        <f>'MEDIDAS ML'!#REF!</f>
        <v>#REF!</v>
      </c>
      <c r="S4426" s="24" t="e">
        <f>'MEDIDAS ML'!#REF!</f>
        <v>#REF!</v>
      </c>
      <c r="T4426" s="24" t="e">
        <f>'MEDIDAS ML'!#REF!</f>
        <v>#REF!</v>
      </c>
      <c r="U4426" s="24" t="e">
        <f>'MEDIDAS ML'!#REF!</f>
        <v>#REF!</v>
      </c>
      <c r="V4426" s="22" t="e">
        <f>'MEDIDAS ML'!#REF!</f>
        <v>#REF!</v>
      </c>
      <c r="W4426" s="17" t="e">
        <f>'MEDIDAS ML'!#REF!</f>
        <v>#REF!</v>
      </c>
      <c r="X4426" t="s">
        <v>2498</v>
      </c>
    </row>
    <row r="4427" spans="1:24" ht="15.75" customHeight="1" x14ac:dyDescent="0.25">
      <c r="A4427" s="6">
        <f>'MEDIDAS ML'!A4423</f>
        <v>123</v>
      </c>
      <c r="B4427" s="15">
        <f>'MEDIDAS ML'!B4423</f>
        <v>123</v>
      </c>
      <c r="C4427" s="6">
        <f>'MEDIDAS ML'!C4423</f>
        <v>123</v>
      </c>
      <c r="D4427" s="6">
        <f>'MEDIDAS ML'!D4423</f>
        <v>0</v>
      </c>
      <c r="E4427" s="16">
        <f>'MEDIDAS ML'!E4423</f>
        <v>0</v>
      </c>
      <c r="F4427" s="16">
        <f>'MEDIDAS ML'!F4423</f>
        <v>0</v>
      </c>
      <c r="G4427" s="16">
        <f>'MEDIDAS ML'!G4423</f>
        <v>0</v>
      </c>
      <c r="H4427" s="16">
        <f>'MEDIDAS ML'!H4423</f>
        <v>0</v>
      </c>
      <c r="I4427" s="16">
        <f>'MEDIDAS ML'!I4423</f>
        <v>0</v>
      </c>
      <c r="J4427" s="6" t="str">
        <f>'MEDIDAS ML'!J4423</f>
        <v/>
      </c>
      <c r="K4427" s="16" t="str">
        <f>'MEDIDAS ML'!K4423</f>
        <v/>
      </c>
      <c r="L4427" s="7">
        <f>'MEDIDAS ML'!L4423</f>
        <v>1989</v>
      </c>
      <c r="M4427" s="6" t="str">
        <f>'MEDIDAS ML'!M4423</f>
        <v>Hasta $9.989</v>
      </c>
      <c r="N4427" s="7">
        <f>'MEDIDAS ML'!N4423</f>
        <v>700</v>
      </c>
      <c r="O4427" s="6" t="str">
        <f>'MEDIDAS ML'!O4423</f>
        <v>No aplica (&lt;$19.990)</v>
      </c>
      <c r="P4427" s="7" t="str">
        <f>'MEDIDAS ML'!P4423</f>
        <v/>
      </c>
      <c r="Q4427" s="7" t="str">
        <f>'MEDIDAS ML'!Q4423</f>
        <v/>
      </c>
      <c r="R4427" s="23" t="e">
        <f>'MEDIDAS ML'!#REF!</f>
        <v>#REF!</v>
      </c>
      <c r="S4427" s="24" t="e">
        <f>'MEDIDAS ML'!#REF!</f>
        <v>#REF!</v>
      </c>
      <c r="T4427" s="24" t="e">
        <f>'MEDIDAS ML'!#REF!</f>
        <v>#REF!</v>
      </c>
      <c r="U4427" s="24" t="e">
        <f>'MEDIDAS ML'!#REF!</f>
        <v>#REF!</v>
      </c>
      <c r="V4427" s="22" t="e">
        <f>'MEDIDAS ML'!#REF!</f>
        <v>#REF!</v>
      </c>
      <c r="W4427" s="17" t="e">
        <f>'MEDIDAS ML'!#REF!</f>
        <v>#REF!</v>
      </c>
      <c r="X4427" t="s">
        <v>2498</v>
      </c>
    </row>
    <row r="4428" spans="1:24" ht="15.75" customHeight="1" x14ac:dyDescent="0.25">
      <c r="A4428" s="6">
        <f>'MEDIDAS ML'!A4424</f>
        <v>123</v>
      </c>
      <c r="B4428" s="15">
        <f>'MEDIDAS ML'!B4424</f>
        <v>123</v>
      </c>
      <c r="C4428" s="6">
        <f>'MEDIDAS ML'!C4424</f>
        <v>123</v>
      </c>
      <c r="D4428" s="6">
        <f>'MEDIDAS ML'!D4424</f>
        <v>0</v>
      </c>
      <c r="E4428" s="16">
        <f>'MEDIDAS ML'!E4424</f>
        <v>0</v>
      </c>
      <c r="F4428" s="16">
        <f>'MEDIDAS ML'!F4424</f>
        <v>0</v>
      </c>
      <c r="G4428" s="16">
        <f>'MEDIDAS ML'!G4424</f>
        <v>0</v>
      </c>
      <c r="H4428" s="16">
        <f>'MEDIDAS ML'!H4424</f>
        <v>0</v>
      </c>
      <c r="I4428" s="16">
        <f>'MEDIDAS ML'!I4424</f>
        <v>0</v>
      </c>
      <c r="J4428" s="6" t="str">
        <f>'MEDIDAS ML'!J4424</f>
        <v/>
      </c>
      <c r="K4428" s="16" t="str">
        <f>'MEDIDAS ML'!K4424</f>
        <v/>
      </c>
      <c r="L4428" s="7">
        <f>'MEDIDAS ML'!L4424</f>
        <v>1989</v>
      </c>
      <c r="M4428" s="6" t="str">
        <f>'MEDIDAS ML'!M4424</f>
        <v>Hasta $9.989</v>
      </c>
      <c r="N4428" s="7">
        <f>'MEDIDAS ML'!N4424</f>
        <v>700</v>
      </c>
      <c r="O4428" s="6" t="str">
        <f>'MEDIDAS ML'!O4424</f>
        <v>No aplica (&lt;$19.990)</v>
      </c>
      <c r="P4428" s="7" t="str">
        <f>'MEDIDAS ML'!P4424</f>
        <v/>
      </c>
      <c r="Q4428" s="7" t="str">
        <f>'MEDIDAS ML'!Q4424</f>
        <v/>
      </c>
      <c r="R4428" s="23" t="e">
        <f>'MEDIDAS ML'!#REF!</f>
        <v>#REF!</v>
      </c>
      <c r="S4428" s="24" t="e">
        <f>'MEDIDAS ML'!#REF!</f>
        <v>#REF!</v>
      </c>
      <c r="T4428" s="24" t="e">
        <f>'MEDIDAS ML'!#REF!</f>
        <v>#REF!</v>
      </c>
      <c r="U4428" s="24" t="e">
        <f>'MEDIDAS ML'!#REF!</f>
        <v>#REF!</v>
      </c>
      <c r="V4428" s="22" t="e">
        <f>'MEDIDAS ML'!#REF!</f>
        <v>#REF!</v>
      </c>
      <c r="W4428" s="17" t="e">
        <f>'MEDIDAS ML'!#REF!</f>
        <v>#REF!</v>
      </c>
      <c r="X4428" t="s">
        <v>2498</v>
      </c>
    </row>
    <row r="4429" spans="1:24" ht="15.75" customHeight="1" x14ac:dyDescent="0.25">
      <c r="A4429" s="6">
        <f>'MEDIDAS ML'!A4425</f>
        <v>123</v>
      </c>
      <c r="B4429" s="15">
        <f>'MEDIDAS ML'!B4425</f>
        <v>123</v>
      </c>
      <c r="C4429" s="6">
        <f>'MEDIDAS ML'!C4425</f>
        <v>123</v>
      </c>
      <c r="D4429" s="6">
        <f>'MEDIDAS ML'!D4425</f>
        <v>0</v>
      </c>
      <c r="E4429" s="16">
        <f>'MEDIDAS ML'!E4425</f>
        <v>0</v>
      </c>
      <c r="F4429" s="16">
        <f>'MEDIDAS ML'!F4425</f>
        <v>0</v>
      </c>
      <c r="G4429" s="16">
        <f>'MEDIDAS ML'!G4425</f>
        <v>0</v>
      </c>
      <c r="H4429" s="16">
        <f>'MEDIDAS ML'!H4425</f>
        <v>0</v>
      </c>
      <c r="I4429" s="16">
        <f>'MEDIDAS ML'!I4425</f>
        <v>0</v>
      </c>
      <c r="J4429" s="6" t="str">
        <f>'MEDIDAS ML'!J4425</f>
        <v/>
      </c>
      <c r="K4429" s="16" t="str">
        <f>'MEDIDAS ML'!K4425</f>
        <v/>
      </c>
      <c r="L4429" s="7">
        <f>'MEDIDAS ML'!L4425</f>
        <v>1989</v>
      </c>
      <c r="M4429" s="6" t="str">
        <f>'MEDIDAS ML'!M4425</f>
        <v>Hasta $9.989</v>
      </c>
      <c r="N4429" s="7">
        <f>'MEDIDAS ML'!N4425</f>
        <v>700</v>
      </c>
      <c r="O4429" s="6" t="str">
        <f>'MEDIDAS ML'!O4425</f>
        <v>No aplica (&lt;$19.990)</v>
      </c>
      <c r="P4429" s="7" t="str">
        <f>'MEDIDAS ML'!P4425</f>
        <v/>
      </c>
      <c r="Q4429" s="7" t="str">
        <f>'MEDIDAS ML'!Q4425</f>
        <v/>
      </c>
      <c r="R4429" s="23" t="e">
        <f>'MEDIDAS ML'!#REF!</f>
        <v>#REF!</v>
      </c>
      <c r="S4429" s="24" t="e">
        <f>'MEDIDAS ML'!#REF!</f>
        <v>#REF!</v>
      </c>
      <c r="T4429" s="24" t="e">
        <f>'MEDIDAS ML'!#REF!</f>
        <v>#REF!</v>
      </c>
      <c r="U4429" s="24" t="e">
        <f>'MEDIDAS ML'!#REF!</f>
        <v>#REF!</v>
      </c>
      <c r="V4429" s="22" t="e">
        <f>'MEDIDAS ML'!#REF!</f>
        <v>#REF!</v>
      </c>
      <c r="W4429" s="17" t="e">
        <f>'MEDIDAS ML'!#REF!</f>
        <v>#REF!</v>
      </c>
      <c r="X4429" t="s">
        <v>2498</v>
      </c>
    </row>
    <row r="4430" spans="1:24" ht="15.75" customHeight="1" x14ac:dyDescent="0.25">
      <c r="A4430" s="6">
        <f>'MEDIDAS ML'!A4426</f>
        <v>123</v>
      </c>
      <c r="B4430" s="15">
        <f>'MEDIDAS ML'!B4426</f>
        <v>123</v>
      </c>
      <c r="C4430" s="6">
        <f>'MEDIDAS ML'!C4426</f>
        <v>123</v>
      </c>
      <c r="D4430" s="6">
        <f>'MEDIDAS ML'!D4426</f>
        <v>0</v>
      </c>
      <c r="E4430" s="16">
        <f>'MEDIDAS ML'!E4426</f>
        <v>0</v>
      </c>
      <c r="F4430" s="16">
        <f>'MEDIDAS ML'!F4426</f>
        <v>0</v>
      </c>
      <c r="G4430" s="16">
        <f>'MEDIDAS ML'!G4426</f>
        <v>0</v>
      </c>
      <c r="H4430" s="16">
        <f>'MEDIDAS ML'!H4426</f>
        <v>0</v>
      </c>
      <c r="I4430" s="16">
        <f>'MEDIDAS ML'!I4426</f>
        <v>0</v>
      </c>
      <c r="J4430" s="6" t="str">
        <f>'MEDIDAS ML'!J4426</f>
        <v/>
      </c>
      <c r="K4430" s="16" t="str">
        <f>'MEDIDAS ML'!K4426</f>
        <v/>
      </c>
      <c r="L4430" s="7">
        <f>'MEDIDAS ML'!L4426</f>
        <v>1990</v>
      </c>
      <c r="M4430" s="6" t="str">
        <f>'MEDIDAS ML'!M4426</f>
        <v>Hasta $9.989</v>
      </c>
      <c r="N4430" s="7">
        <f>'MEDIDAS ML'!N4426</f>
        <v>700</v>
      </c>
      <c r="O4430" s="6" t="str">
        <f>'MEDIDAS ML'!O4426</f>
        <v>No aplica (&lt;$19.990)</v>
      </c>
      <c r="P4430" s="7" t="str">
        <f>'MEDIDAS ML'!P4426</f>
        <v/>
      </c>
      <c r="Q4430" s="7" t="str">
        <f>'MEDIDAS ML'!Q4426</f>
        <v/>
      </c>
      <c r="R4430" s="23" t="e">
        <f>'MEDIDAS ML'!#REF!</f>
        <v>#REF!</v>
      </c>
      <c r="S4430" s="24" t="e">
        <f>'MEDIDAS ML'!#REF!</f>
        <v>#REF!</v>
      </c>
      <c r="T4430" s="24" t="e">
        <f>'MEDIDAS ML'!#REF!</f>
        <v>#REF!</v>
      </c>
      <c r="U4430" s="24" t="e">
        <f>'MEDIDAS ML'!#REF!</f>
        <v>#REF!</v>
      </c>
      <c r="V4430" s="22" t="e">
        <f>'MEDIDAS ML'!#REF!</f>
        <v>#REF!</v>
      </c>
      <c r="W4430" s="17" t="e">
        <f>'MEDIDAS ML'!#REF!</f>
        <v>#REF!</v>
      </c>
      <c r="X4430" t="s">
        <v>2498</v>
      </c>
    </row>
    <row r="4431" spans="1:24" ht="15.75" customHeight="1" x14ac:dyDescent="0.25">
      <c r="A4431" s="6">
        <f>'MEDIDAS ML'!A4427</f>
        <v>123</v>
      </c>
      <c r="B4431" s="15">
        <f>'MEDIDAS ML'!B4427</f>
        <v>123</v>
      </c>
      <c r="C4431" s="6">
        <f>'MEDIDAS ML'!C4427</f>
        <v>123</v>
      </c>
      <c r="D4431" s="6">
        <f>'MEDIDAS ML'!D4427</f>
        <v>0</v>
      </c>
      <c r="E4431" s="16">
        <f>'MEDIDAS ML'!E4427</f>
        <v>0</v>
      </c>
      <c r="F4431" s="16">
        <f>'MEDIDAS ML'!F4427</f>
        <v>0</v>
      </c>
      <c r="G4431" s="16">
        <f>'MEDIDAS ML'!G4427</f>
        <v>0</v>
      </c>
      <c r="H4431" s="16">
        <f>'MEDIDAS ML'!H4427</f>
        <v>0</v>
      </c>
      <c r="I4431" s="16">
        <f>'MEDIDAS ML'!I4427</f>
        <v>0</v>
      </c>
      <c r="J4431" s="6" t="str">
        <f>'MEDIDAS ML'!J4427</f>
        <v/>
      </c>
      <c r="K4431" s="16" t="str">
        <f>'MEDIDAS ML'!K4427</f>
        <v/>
      </c>
      <c r="L4431" s="7">
        <f>'MEDIDAS ML'!L4427</f>
        <v>1990</v>
      </c>
      <c r="M4431" s="6" t="str">
        <f>'MEDIDAS ML'!M4427</f>
        <v>Hasta $9.989</v>
      </c>
      <c r="N4431" s="7">
        <f>'MEDIDAS ML'!N4427</f>
        <v>700</v>
      </c>
      <c r="O4431" s="6" t="str">
        <f>'MEDIDAS ML'!O4427</f>
        <v>No aplica (&lt;$19.990)</v>
      </c>
      <c r="P4431" s="7" t="str">
        <f>'MEDIDAS ML'!P4427</f>
        <v/>
      </c>
      <c r="Q4431" s="7" t="str">
        <f>'MEDIDAS ML'!Q4427</f>
        <v/>
      </c>
      <c r="R4431" s="23" t="e">
        <f>'MEDIDAS ML'!#REF!</f>
        <v>#REF!</v>
      </c>
      <c r="S4431" s="24" t="e">
        <f>'MEDIDAS ML'!#REF!</f>
        <v>#REF!</v>
      </c>
      <c r="T4431" s="24" t="e">
        <f>'MEDIDAS ML'!#REF!</f>
        <v>#REF!</v>
      </c>
      <c r="U4431" s="24" t="e">
        <f>'MEDIDAS ML'!#REF!</f>
        <v>#REF!</v>
      </c>
      <c r="V4431" s="22" t="e">
        <f>'MEDIDAS ML'!#REF!</f>
        <v>#REF!</v>
      </c>
      <c r="W4431" s="17" t="e">
        <f>'MEDIDAS ML'!#REF!</f>
        <v>#REF!</v>
      </c>
      <c r="X4431" t="s">
        <v>2498</v>
      </c>
    </row>
    <row r="4432" spans="1:24" ht="15.75" customHeight="1" x14ac:dyDescent="0.25">
      <c r="A4432" s="6">
        <f>'MEDIDAS ML'!A4428</f>
        <v>123</v>
      </c>
      <c r="B4432" s="15">
        <f>'MEDIDAS ML'!B4428</f>
        <v>123</v>
      </c>
      <c r="C4432" s="6">
        <f>'MEDIDAS ML'!C4428</f>
        <v>123</v>
      </c>
      <c r="D4432" s="6">
        <f>'MEDIDAS ML'!D4428</f>
        <v>0</v>
      </c>
      <c r="E4432" s="16">
        <f>'MEDIDAS ML'!E4428</f>
        <v>0</v>
      </c>
      <c r="F4432" s="16">
        <f>'MEDIDAS ML'!F4428</f>
        <v>0</v>
      </c>
      <c r="G4432" s="16">
        <f>'MEDIDAS ML'!G4428</f>
        <v>0</v>
      </c>
      <c r="H4432" s="16">
        <f>'MEDIDAS ML'!H4428</f>
        <v>0</v>
      </c>
      <c r="I4432" s="16">
        <f>'MEDIDAS ML'!I4428</f>
        <v>0</v>
      </c>
      <c r="J4432" s="6" t="str">
        <f>'MEDIDAS ML'!J4428</f>
        <v/>
      </c>
      <c r="K4432" s="16" t="str">
        <f>'MEDIDAS ML'!K4428</f>
        <v/>
      </c>
      <c r="L4432" s="7">
        <f>'MEDIDAS ML'!L4428</f>
        <v>1990</v>
      </c>
      <c r="M4432" s="6" t="str">
        <f>'MEDIDAS ML'!M4428</f>
        <v>Hasta $9.989</v>
      </c>
      <c r="N4432" s="7">
        <f>'MEDIDAS ML'!N4428</f>
        <v>700</v>
      </c>
      <c r="O4432" s="6" t="str">
        <f>'MEDIDAS ML'!O4428</f>
        <v>No aplica (&lt;$19.990)</v>
      </c>
      <c r="P4432" s="7" t="str">
        <f>'MEDIDAS ML'!P4428</f>
        <v/>
      </c>
      <c r="Q4432" s="7" t="str">
        <f>'MEDIDAS ML'!Q4428</f>
        <v/>
      </c>
      <c r="R4432" s="23" t="e">
        <f>'MEDIDAS ML'!#REF!</f>
        <v>#REF!</v>
      </c>
      <c r="S4432" s="24" t="e">
        <f>'MEDIDAS ML'!#REF!</f>
        <v>#REF!</v>
      </c>
      <c r="T4432" s="24" t="e">
        <f>'MEDIDAS ML'!#REF!</f>
        <v>#REF!</v>
      </c>
      <c r="U4432" s="24" t="e">
        <f>'MEDIDAS ML'!#REF!</f>
        <v>#REF!</v>
      </c>
      <c r="V4432" s="22" t="e">
        <f>'MEDIDAS ML'!#REF!</f>
        <v>#REF!</v>
      </c>
      <c r="W4432" s="17" t="e">
        <f>'MEDIDAS ML'!#REF!</f>
        <v>#REF!</v>
      </c>
      <c r="X4432" t="s">
        <v>2498</v>
      </c>
    </row>
    <row r="4433" spans="1:24" ht="15.75" customHeight="1" x14ac:dyDescent="0.25">
      <c r="A4433" s="6">
        <f>'MEDIDAS ML'!A4429</f>
        <v>123</v>
      </c>
      <c r="B4433" s="15">
        <f>'MEDIDAS ML'!B4429</f>
        <v>123</v>
      </c>
      <c r="C4433" s="6">
        <f>'MEDIDAS ML'!C4429</f>
        <v>123</v>
      </c>
      <c r="D4433" s="6">
        <f>'MEDIDAS ML'!D4429</f>
        <v>0</v>
      </c>
      <c r="E4433" s="16">
        <f>'MEDIDAS ML'!E4429</f>
        <v>0</v>
      </c>
      <c r="F4433" s="16">
        <f>'MEDIDAS ML'!F4429</f>
        <v>0</v>
      </c>
      <c r="G4433" s="16">
        <f>'MEDIDAS ML'!G4429</f>
        <v>0</v>
      </c>
      <c r="H4433" s="16">
        <f>'MEDIDAS ML'!H4429</f>
        <v>0</v>
      </c>
      <c r="I4433" s="16">
        <f>'MEDIDAS ML'!I4429</f>
        <v>0</v>
      </c>
      <c r="J4433" s="6" t="str">
        <f>'MEDIDAS ML'!J4429</f>
        <v/>
      </c>
      <c r="K4433" s="16" t="str">
        <f>'MEDIDAS ML'!K4429</f>
        <v/>
      </c>
      <c r="L4433" s="7">
        <f>'MEDIDAS ML'!L4429</f>
        <v>1990</v>
      </c>
      <c r="M4433" s="6" t="str">
        <f>'MEDIDAS ML'!M4429</f>
        <v>Hasta $9.989</v>
      </c>
      <c r="N4433" s="7">
        <f>'MEDIDAS ML'!N4429</f>
        <v>700</v>
      </c>
      <c r="O4433" s="6" t="str">
        <f>'MEDIDAS ML'!O4429</f>
        <v>No aplica (&lt;$19.990)</v>
      </c>
      <c r="P4433" s="7" t="str">
        <f>'MEDIDAS ML'!P4429</f>
        <v/>
      </c>
      <c r="Q4433" s="7" t="str">
        <f>'MEDIDAS ML'!Q4429</f>
        <v/>
      </c>
      <c r="R4433" s="23" t="e">
        <f>'MEDIDAS ML'!#REF!</f>
        <v>#REF!</v>
      </c>
      <c r="S4433" s="24" t="e">
        <f>'MEDIDAS ML'!#REF!</f>
        <v>#REF!</v>
      </c>
      <c r="T4433" s="24" t="e">
        <f>'MEDIDAS ML'!#REF!</f>
        <v>#REF!</v>
      </c>
      <c r="U4433" s="24" t="e">
        <f>'MEDIDAS ML'!#REF!</f>
        <v>#REF!</v>
      </c>
      <c r="V4433" s="22" t="e">
        <f>'MEDIDAS ML'!#REF!</f>
        <v>#REF!</v>
      </c>
      <c r="W4433" s="17" t="e">
        <f>'MEDIDAS ML'!#REF!</f>
        <v>#REF!</v>
      </c>
      <c r="X4433" t="s">
        <v>2498</v>
      </c>
    </row>
    <row r="4434" spans="1:24" ht="15.75" customHeight="1" x14ac:dyDescent="0.25">
      <c r="A4434" s="6">
        <f>'MEDIDAS ML'!A4430</f>
        <v>123</v>
      </c>
      <c r="B4434" s="15">
        <f>'MEDIDAS ML'!B4430</f>
        <v>123</v>
      </c>
      <c r="C4434" s="6">
        <f>'MEDIDAS ML'!C4430</f>
        <v>123</v>
      </c>
      <c r="D4434" s="6">
        <f>'MEDIDAS ML'!D4430</f>
        <v>0</v>
      </c>
      <c r="E4434" s="16">
        <f>'MEDIDAS ML'!E4430</f>
        <v>0</v>
      </c>
      <c r="F4434" s="16">
        <f>'MEDIDAS ML'!F4430</f>
        <v>0</v>
      </c>
      <c r="G4434" s="16">
        <f>'MEDIDAS ML'!G4430</f>
        <v>0</v>
      </c>
      <c r="H4434" s="16">
        <f>'MEDIDAS ML'!H4430</f>
        <v>0</v>
      </c>
      <c r="I4434" s="16">
        <f>'MEDIDAS ML'!I4430</f>
        <v>0</v>
      </c>
      <c r="J4434" s="6" t="str">
        <f>'MEDIDAS ML'!J4430</f>
        <v/>
      </c>
      <c r="K4434" s="16" t="str">
        <f>'MEDIDAS ML'!K4430</f>
        <v/>
      </c>
      <c r="L4434" s="7">
        <f>'MEDIDAS ML'!L4430</f>
        <v>1990</v>
      </c>
      <c r="M4434" s="6" t="str">
        <f>'MEDIDAS ML'!M4430</f>
        <v>Hasta $9.989</v>
      </c>
      <c r="N4434" s="7">
        <f>'MEDIDAS ML'!N4430</f>
        <v>700</v>
      </c>
      <c r="O4434" s="6" t="str">
        <f>'MEDIDAS ML'!O4430</f>
        <v>No aplica (&lt;$19.990)</v>
      </c>
      <c r="P4434" s="7" t="str">
        <f>'MEDIDAS ML'!P4430</f>
        <v/>
      </c>
      <c r="Q4434" s="7" t="str">
        <f>'MEDIDAS ML'!Q4430</f>
        <v/>
      </c>
      <c r="R4434" s="23" t="e">
        <f>'MEDIDAS ML'!#REF!</f>
        <v>#REF!</v>
      </c>
      <c r="S4434" s="24" t="e">
        <f>'MEDIDAS ML'!#REF!</f>
        <v>#REF!</v>
      </c>
      <c r="T4434" s="24" t="e">
        <f>'MEDIDAS ML'!#REF!</f>
        <v>#REF!</v>
      </c>
      <c r="U4434" s="24" t="e">
        <f>'MEDIDAS ML'!#REF!</f>
        <v>#REF!</v>
      </c>
      <c r="V4434" s="22" t="e">
        <f>'MEDIDAS ML'!#REF!</f>
        <v>#REF!</v>
      </c>
      <c r="W4434" s="17" t="e">
        <f>'MEDIDAS ML'!#REF!</f>
        <v>#REF!</v>
      </c>
      <c r="X4434" t="s">
        <v>2498</v>
      </c>
    </row>
    <row r="4435" spans="1:24" ht="15.75" customHeight="1" x14ac:dyDescent="0.25">
      <c r="A4435" s="6">
        <f>'MEDIDAS ML'!A4431</f>
        <v>123</v>
      </c>
      <c r="B4435" s="15">
        <f>'MEDIDAS ML'!B4431</f>
        <v>123</v>
      </c>
      <c r="C4435" s="6">
        <f>'MEDIDAS ML'!C4431</f>
        <v>123</v>
      </c>
      <c r="D4435" s="6">
        <f>'MEDIDAS ML'!D4431</f>
        <v>0</v>
      </c>
      <c r="E4435" s="16">
        <f>'MEDIDAS ML'!E4431</f>
        <v>0</v>
      </c>
      <c r="F4435" s="16">
        <f>'MEDIDAS ML'!F4431</f>
        <v>0</v>
      </c>
      <c r="G4435" s="16">
        <f>'MEDIDAS ML'!G4431</f>
        <v>0</v>
      </c>
      <c r="H4435" s="16">
        <f>'MEDIDAS ML'!H4431</f>
        <v>0</v>
      </c>
      <c r="I4435" s="16">
        <f>'MEDIDAS ML'!I4431</f>
        <v>0</v>
      </c>
      <c r="J4435" s="6" t="str">
        <f>'MEDIDAS ML'!J4431</f>
        <v/>
      </c>
      <c r="K4435" s="16" t="str">
        <f>'MEDIDAS ML'!K4431</f>
        <v/>
      </c>
      <c r="L4435" s="7">
        <f>'MEDIDAS ML'!L4431</f>
        <v>1990</v>
      </c>
      <c r="M4435" s="6" t="str">
        <f>'MEDIDAS ML'!M4431</f>
        <v>Hasta $9.989</v>
      </c>
      <c r="N4435" s="7">
        <f>'MEDIDAS ML'!N4431</f>
        <v>700</v>
      </c>
      <c r="O4435" s="6" t="str">
        <f>'MEDIDAS ML'!O4431</f>
        <v>No aplica (&lt;$19.990)</v>
      </c>
      <c r="P4435" s="7" t="str">
        <f>'MEDIDAS ML'!P4431</f>
        <v/>
      </c>
      <c r="Q4435" s="7" t="str">
        <f>'MEDIDAS ML'!Q4431</f>
        <v/>
      </c>
      <c r="R4435" s="23" t="e">
        <f>'MEDIDAS ML'!#REF!</f>
        <v>#REF!</v>
      </c>
      <c r="S4435" s="24" t="e">
        <f>'MEDIDAS ML'!#REF!</f>
        <v>#REF!</v>
      </c>
      <c r="T4435" s="24" t="e">
        <f>'MEDIDAS ML'!#REF!</f>
        <v>#REF!</v>
      </c>
      <c r="U4435" s="24" t="e">
        <f>'MEDIDAS ML'!#REF!</f>
        <v>#REF!</v>
      </c>
      <c r="V4435" s="22" t="e">
        <f>'MEDIDAS ML'!#REF!</f>
        <v>#REF!</v>
      </c>
      <c r="W4435" s="17" t="e">
        <f>'MEDIDAS ML'!#REF!</f>
        <v>#REF!</v>
      </c>
      <c r="X4435" t="s">
        <v>2498</v>
      </c>
    </row>
    <row r="4436" spans="1:24" ht="15.75" customHeight="1" x14ac:dyDescent="0.25">
      <c r="A4436" s="6">
        <f>'MEDIDAS ML'!A4432</f>
        <v>123</v>
      </c>
      <c r="B4436" s="15">
        <f>'MEDIDAS ML'!B4432</f>
        <v>123</v>
      </c>
      <c r="C4436" s="6">
        <f>'MEDIDAS ML'!C4432</f>
        <v>123</v>
      </c>
      <c r="D4436" s="6">
        <f>'MEDIDAS ML'!D4432</f>
        <v>0</v>
      </c>
      <c r="E4436" s="16">
        <f>'MEDIDAS ML'!E4432</f>
        <v>0</v>
      </c>
      <c r="F4436" s="16">
        <f>'MEDIDAS ML'!F4432</f>
        <v>0</v>
      </c>
      <c r="G4436" s="16">
        <f>'MEDIDAS ML'!G4432</f>
        <v>0</v>
      </c>
      <c r="H4436" s="16">
        <f>'MEDIDAS ML'!H4432</f>
        <v>0</v>
      </c>
      <c r="I4436" s="16">
        <f>'MEDIDAS ML'!I4432</f>
        <v>0</v>
      </c>
      <c r="J4436" s="6" t="str">
        <f>'MEDIDAS ML'!J4432</f>
        <v/>
      </c>
      <c r="K4436" s="16" t="str">
        <f>'MEDIDAS ML'!K4432</f>
        <v/>
      </c>
      <c r="L4436" s="7">
        <f>'MEDIDAS ML'!L4432</f>
        <v>1990</v>
      </c>
      <c r="M4436" s="6" t="str">
        <f>'MEDIDAS ML'!M4432</f>
        <v>Hasta $9.989</v>
      </c>
      <c r="N4436" s="7">
        <f>'MEDIDAS ML'!N4432</f>
        <v>700</v>
      </c>
      <c r="O4436" s="6" t="str">
        <f>'MEDIDAS ML'!O4432</f>
        <v>No aplica (&lt;$19.990)</v>
      </c>
      <c r="P4436" s="7" t="str">
        <f>'MEDIDAS ML'!P4432</f>
        <v/>
      </c>
      <c r="Q4436" s="7" t="str">
        <f>'MEDIDAS ML'!Q4432</f>
        <v/>
      </c>
      <c r="R4436" s="23" t="e">
        <f>'MEDIDAS ML'!#REF!</f>
        <v>#REF!</v>
      </c>
      <c r="S4436" s="24" t="e">
        <f>'MEDIDAS ML'!#REF!</f>
        <v>#REF!</v>
      </c>
      <c r="T4436" s="24" t="e">
        <f>'MEDIDAS ML'!#REF!</f>
        <v>#REF!</v>
      </c>
      <c r="U4436" s="24" t="e">
        <f>'MEDIDAS ML'!#REF!</f>
        <v>#REF!</v>
      </c>
      <c r="V4436" s="22" t="e">
        <f>'MEDIDAS ML'!#REF!</f>
        <v>#REF!</v>
      </c>
      <c r="W4436" s="17" t="e">
        <f>'MEDIDAS ML'!#REF!</f>
        <v>#REF!</v>
      </c>
      <c r="X4436" t="s">
        <v>2498</v>
      </c>
    </row>
    <row r="4437" spans="1:24" ht="15.75" customHeight="1" x14ac:dyDescent="0.25">
      <c r="A4437" s="6">
        <f>'MEDIDAS ML'!A4433</f>
        <v>123</v>
      </c>
      <c r="B4437" s="15">
        <f>'MEDIDAS ML'!B4433</f>
        <v>123</v>
      </c>
      <c r="C4437" s="6">
        <f>'MEDIDAS ML'!C4433</f>
        <v>123</v>
      </c>
      <c r="D4437" s="6">
        <f>'MEDIDAS ML'!D4433</f>
        <v>0</v>
      </c>
      <c r="E4437" s="16">
        <f>'MEDIDAS ML'!E4433</f>
        <v>0</v>
      </c>
      <c r="F4437" s="16">
        <f>'MEDIDAS ML'!F4433</f>
        <v>0</v>
      </c>
      <c r="G4437" s="16">
        <f>'MEDIDAS ML'!G4433</f>
        <v>0</v>
      </c>
      <c r="H4437" s="16">
        <f>'MEDIDAS ML'!H4433</f>
        <v>0</v>
      </c>
      <c r="I4437" s="16">
        <f>'MEDIDAS ML'!I4433</f>
        <v>0</v>
      </c>
      <c r="J4437" s="6" t="str">
        <f>'MEDIDAS ML'!J4433</f>
        <v/>
      </c>
      <c r="K4437" s="16" t="str">
        <f>'MEDIDAS ML'!K4433</f>
        <v/>
      </c>
      <c r="L4437" s="7">
        <f>'MEDIDAS ML'!L4433</f>
        <v>1990</v>
      </c>
      <c r="M4437" s="6" t="str">
        <f>'MEDIDAS ML'!M4433</f>
        <v>Hasta $9.989</v>
      </c>
      <c r="N4437" s="7">
        <f>'MEDIDAS ML'!N4433</f>
        <v>700</v>
      </c>
      <c r="O4437" s="6" t="str">
        <f>'MEDIDAS ML'!O4433</f>
        <v>No aplica (&lt;$19.990)</v>
      </c>
      <c r="P4437" s="7" t="str">
        <f>'MEDIDAS ML'!P4433</f>
        <v/>
      </c>
      <c r="Q4437" s="7" t="str">
        <f>'MEDIDAS ML'!Q4433</f>
        <v/>
      </c>
      <c r="R4437" s="23" t="e">
        <f>'MEDIDAS ML'!#REF!</f>
        <v>#REF!</v>
      </c>
      <c r="S4437" s="24" t="e">
        <f>'MEDIDAS ML'!#REF!</f>
        <v>#REF!</v>
      </c>
      <c r="T4437" s="24" t="e">
        <f>'MEDIDAS ML'!#REF!</f>
        <v>#REF!</v>
      </c>
      <c r="U4437" s="24" t="e">
        <f>'MEDIDAS ML'!#REF!</f>
        <v>#REF!</v>
      </c>
      <c r="V4437" s="22" t="e">
        <f>'MEDIDAS ML'!#REF!</f>
        <v>#REF!</v>
      </c>
      <c r="W4437" s="17" t="e">
        <f>'MEDIDAS ML'!#REF!</f>
        <v>#REF!</v>
      </c>
      <c r="X4437" t="s">
        <v>2498</v>
      </c>
    </row>
    <row r="4438" spans="1:24" ht="15.75" customHeight="1" x14ac:dyDescent="0.25">
      <c r="A4438" s="6">
        <f>'MEDIDAS ML'!A4434</f>
        <v>123</v>
      </c>
      <c r="B4438" s="15">
        <f>'MEDIDAS ML'!B4434</f>
        <v>123</v>
      </c>
      <c r="C4438" s="6">
        <f>'MEDIDAS ML'!C4434</f>
        <v>123</v>
      </c>
      <c r="D4438" s="6">
        <f>'MEDIDAS ML'!D4434</f>
        <v>0</v>
      </c>
      <c r="E4438" s="16">
        <f>'MEDIDAS ML'!E4434</f>
        <v>0</v>
      </c>
      <c r="F4438" s="16">
        <f>'MEDIDAS ML'!F4434</f>
        <v>0</v>
      </c>
      <c r="G4438" s="16">
        <f>'MEDIDAS ML'!G4434</f>
        <v>0</v>
      </c>
      <c r="H4438" s="16">
        <f>'MEDIDAS ML'!H4434</f>
        <v>0</v>
      </c>
      <c r="I4438" s="16">
        <f>'MEDIDAS ML'!I4434</f>
        <v>0</v>
      </c>
      <c r="J4438" s="6" t="str">
        <f>'MEDIDAS ML'!J4434</f>
        <v/>
      </c>
      <c r="K4438" s="16" t="str">
        <f>'MEDIDAS ML'!K4434</f>
        <v/>
      </c>
      <c r="L4438" s="7">
        <f>'MEDIDAS ML'!L4434</f>
        <v>1990</v>
      </c>
      <c r="M4438" s="6" t="str">
        <f>'MEDIDAS ML'!M4434</f>
        <v>Hasta $9.989</v>
      </c>
      <c r="N4438" s="7">
        <f>'MEDIDAS ML'!N4434</f>
        <v>700</v>
      </c>
      <c r="O4438" s="6" t="str">
        <f>'MEDIDAS ML'!O4434</f>
        <v>No aplica (&lt;$19.990)</v>
      </c>
      <c r="P4438" s="7" t="str">
        <f>'MEDIDAS ML'!P4434</f>
        <v/>
      </c>
      <c r="Q4438" s="7" t="str">
        <f>'MEDIDAS ML'!Q4434</f>
        <v/>
      </c>
      <c r="R4438" s="23" t="e">
        <f>'MEDIDAS ML'!#REF!</f>
        <v>#REF!</v>
      </c>
      <c r="S4438" s="24" t="e">
        <f>'MEDIDAS ML'!#REF!</f>
        <v>#REF!</v>
      </c>
      <c r="T4438" s="24" t="e">
        <f>'MEDIDAS ML'!#REF!</f>
        <v>#REF!</v>
      </c>
      <c r="U4438" s="24" t="e">
        <f>'MEDIDAS ML'!#REF!</f>
        <v>#REF!</v>
      </c>
      <c r="V4438" s="22" t="e">
        <f>'MEDIDAS ML'!#REF!</f>
        <v>#REF!</v>
      </c>
      <c r="W4438" s="17" t="e">
        <f>'MEDIDAS ML'!#REF!</f>
        <v>#REF!</v>
      </c>
      <c r="X4438" t="s">
        <v>2498</v>
      </c>
    </row>
    <row r="4439" spans="1:24" ht="15.75" customHeight="1" x14ac:dyDescent="0.25">
      <c r="A4439" s="6">
        <f>'MEDIDAS ML'!A4435</f>
        <v>123</v>
      </c>
      <c r="B4439" s="15">
        <f>'MEDIDAS ML'!B4435</f>
        <v>123</v>
      </c>
      <c r="C4439" s="6">
        <f>'MEDIDAS ML'!C4435</f>
        <v>123</v>
      </c>
      <c r="D4439" s="6">
        <f>'MEDIDAS ML'!D4435</f>
        <v>0</v>
      </c>
      <c r="E4439" s="16">
        <f>'MEDIDAS ML'!E4435</f>
        <v>0</v>
      </c>
      <c r="F4439" s="16">
        <f>'MEDIDAS ML'!F4435</f>
        <v>0</v>
      </c>
      <c r="G4439" s="16">
        <f>'MEDIDAS ML'!G4435</f>
        <v>0</v>
      </c>
      <c r="H4439" s="16">
        <f>'MEDIDAS ML'!H4435</f>
        <v>0</v>
      </c>
      <c r="I4439" s="16">
        <f>'MEDIDAS ML'!I4435</f>
        <v>0</v>
      </c>
      <c r="J4439" s="6" t="str">
        <f>'MEDIDAS ML'!J4435</f>
        <v/>
      </c>
      <c r="K4439" s="16" t="str">
        <f>'MEDIDAS ML'!K4435</f>
        <v/>
      </c>
      <c r="L4439" s="7">
        <f>'MEDIDAS ML'!L4435</f>
        <v>1990</v>
      </c>
      <c r="M4439" s="6" t="str">
        <f>'MEDIDAS ML'!M4435</f>
        <v>Hasta $9.989</v>
      </c>
      <c r="N4439" s="7">
        <f>'MEDIDAS ML'!N4435</f>
        <v>700</v>
      </c>
      <c r="O4439" s="6" t="str">
        <f>'MEDIDAS ML'!O4435</f>
        <v>No aplica (&lt;$19.990)</v>
      </c>
      <c r="P4439" s="7" t="str">
        <f>'MEDIDAS ML'!P4435</f>
        <v/>
      </c>
      <c r="Q4439" s="7" t="str">
        <f>'MEDIDAS ML'!Q4435</f>
        <v/>
      </c>
      <c r="R4439" s="23" t="e">
        <f>'MEDIDAS ML'!#REF!</f>
        <v>#REF!</v>
      </c>
      <c r="S4439" s="24" t="e">
        <f>'MEDIDAS ML'!#REF!</f>
        <v>#REF!</v>
      </c>
      <c r="T4439" s="24" t="e">
        <f>'MEDIDAS ML'!#REF!</f>
        <v>#REF!</v>
      </c>
      <c r="U4439" s="24" t="e">
        <f>'MEDIDAS ML'!#REF!</f>
        <v>#REF!</v>
      </c>
      <c r="V4439" s="22" t="e">
        <f>'MEDIDAS ML'!#REF!</f>
        <v>#REF!</v>
      </c>
      <c r="W4439" s="17" t="e">
        <f>'MEDIDAS ML'!#REF!</f>
        <v>#REF!</v>
      </c>
      <c r="X4439" t="s">
        <v>2498</v>
      </c>
    </row>
    <row r="4440" spans="1:24" ht="15.75" customHeight="1" x14ac:dyDescent="0.25">
      <c r="A4440" s="6">
        <f>'MEDIDAS ML'!A4436</f>
        <v>123</v>
      </c>
      <c r="B4440" s="15">
        <f>'MEDIDAS ML'!B4436</f>
        <v>123</v>
      </c>
      <c r="C4440" s="6">
        <f>'MEDIDAS ML'!C4436</f>
        <v>123</v>
      </c>
      <c r="D4440" s="6">
        <f>'MEDIDAS ML'!D4436</f>
        <v>0</v>
      </c>
      <c r="E4440" s="16">
        <f>'MEDIDAS ML'!E4436</f>
        <v>0</v>
      </c>
      <c r="F4440" s="16">
        <f>'MEDIDAS ML'!F4436</f>
        <v>0</v>
      </c>
      <c r="G4440" s="16">
        <f>'MEDIDAS ML'!G4436</f>
        <v>0</v>
      </c>
      <c r="H4440" s="16">
        <f>'MEDIDAS ML'!H4436</f>
        <v>0</v>
      </c>
      <c r="I4440" s="16">
        <f>'MEDIDAS ML'!I4436</f>
        <v>0</v>
      </c>
      <c r="J4440" s="6" t="str">
        <f>'MEDIDAS ML'!J4436</f>
        <v/>
      </c>
      <c r="K4440" s="16" t="str">
        <f>'MEDIDAS ML'!K4436</f>
        <v/>
      </c>
      <c r="L4440" s="7">
        <f>'MEDIDAS ML'!L4436</f>
        <v>1990</v>
      </c>
      <c r="M4440" s="6" t="str">
        <f>'MEDIDAS ML'!M4436</f>
        <v>Hasta $9.989</v>
      </c>
      <c r="N4440" s="7">
        <f>'MEDIDAS ML'!N4436</f>
        <v>700</v>
      </c>
      <c r="O4440" s="6" t="str">
        <f>'MEDIDAS ML'!O4436</f>
        <v>No aplica (&lt;$19.990)</v>
      </c>
      <c r="P4440" s="7" t="str">
        <f>'MEDIDAS ML'!P4436</f>
        <v/>
      </c>
      <c r="Q4440" s="7" t="str">
        <f>'MEDIDAS ML'!Q4436</f>
        <v/>
      </c>
      <c r="R4440" s="23" t="e">
        <f>'MEDIDAS ML'!#REF!</f>
        <v>#REF!</v>
      </c>
      <c r="S4440" s="24" t="e">
        <f>'MEDIDAS ML'!#REF!</f>
        <v>#REF!</v>
      </c>
      <c r="T4440" s="24" t="e">
        <f>'MEDIDAS ML'!#REF!</f>
        <v>#REF!</v>
      </c>
      <c r="U4440" s="24" t="e">
        <f>'MEDIDAS ML'!#REF!</f>
        <v>#REF!</v>
      </c>
      <c r="V4440" s="22" t="e">
        <f>'MEDIDAS ML'!#REF!</f>
        <v>#REF!</v>
      </c>
      <c r="W4440" s="17" t="e">
        <f>'MEDIDAS ML'!#REF!</f>
        <v>#REF!</v>
      </c>
      <c r="X4440" t="s">
        <v>2498</v>
      </c>
    </row>
    <row r="4441" spans="1:24" ht="15.75" customHeight="1" x14ac:dyDescent="0.25">
      <c r="A4441" s="6">
        <f>'MEDIDAS ML'!A4437</f>
        <v>123</v>
      </c>
      <c r="B4441" s="15">
        <f>'MEDIDAS ML'!B4437</f>
        <v>123</v>
      </c>
      <c r="C4441" s="6">
        <f>'MEDIDAS ML'!C4437</f>
        <v>123</v>
      </c>
      <c r="D4441" s="6">
        <f>'MEDIDAS ML'!D4437</f>
        <v>0</v>
      </c>
      <c r="E4441" s="16">
        <f>'MEDIDAS ML'!E4437</f>
        <v>0</v>
      </c>
      <c r="F4441" s="16">
        <f>'MEDIDAS ML'!F4437</f>
        <v>0</v>
      </c>
      <c r="G4441" s="16">
        <f>'MEDIDAS ML'!G4437</f>
        <v>0</v>
      </c>
      <c r="H4441" s="16">
        <f>'MEDIDAS ML'!H4437</f>
        <v>0</v>
      </c>
      <c r="I4441" s="16">
        <f>'MEDIDAS ML'!I4437</f>
        <v>0</v>
      </c>
      <c r="J4441" s="6" t="str">
        <f>'MEDIDAS ML'!J4437</f>
        <v/>
      </c>
      <c r="K4441" s="16" t="str">
        <f>'MEDIDAS ML'!K4437</f>
        <v/>
      </c>
      <c r="L4441" s="7">
        <f>'MEDIDAS ML'!L4437</f>
        <v>1990</v>
      </c>
      <c r="M4441" s="6" t="str">
        <f>'MEDIDAS ML'!M4437</f>
        <v>Hasta $9.989</v>
      </c>
      <c r="N4441" s="7">
        <f>'MEDIDAS ML'!N4437</f>
        <v>700</v>
      </c>
      <c r="O4441" s="6" t="str">
        <f>'MEDIDAS ML'!O4437</f>
        <v>No aplica (&lt;$19.990)</v>
      </c>
      <c r="P4441" s="7" t="str">
        <f>'MEDIDAS ML'!P4437</f>
        <v/>
      </c>
      <c r="Q4441" s="7" t="str">
        <f>'MEDIDAS ML'!Q4437</f>
        <v/>
      </c>
      <c r="R4441" s="23" t="e">
        <f>'MEDIDAS ML'!#REF!</f>
        <v>#REF!</v>
      </c>
      <c r="S4441" s="24" t="e">
        <f>'MEDIDAS ML'!#REF!</f>
        <v>#REF!</v>
      </c>
      <c r="T4441" s="24" t="e">
        <f>'MEDIDAS ML'!#REF!</f>
        <v>#REF!</v>
      </c>
      <c r="U4441" s="24" t="e">
        <f>'MEDIDAS ML'!#REF!</f>
        <v>#REF!</v>
      </c>
      <c r="V4441" s="22" t="e">
        <f>'MEDIDAS ML'!#REF!</f>
        <v>#REF!</v>
      </c>
      <c r="W4441" s="17" t="e">
        <f>'MEDIDAS ML'!#REF!</f>
        <v>#REF!</v>
      </c>
      <c r="X4441" t="s">
        <v>2498</v>
      </c>
    </row>
    <row r="4442" spans="1:24" ht="15.75" customHeight="1" x14ac:dyDescent="0.25">
      <c r="A4442" s="6">
        <f>'MEDIDAS ML'!A4438</f>
        <v>123</v>
      </c>
      <c r="B4442" s="15">
        <f>'MEDIDAS ML'!B4438</f>
        <v>123</v>
      </c>
      <c r="C4442" s="6">
        <f>'MEDIDAS ML'!C4438</f>
        <v>123</v>
      </c>
      <c r="D4442" s="6">
        <f>'MEDIDAS ML'!D4438</f>
        <v>0</v>
      </c>
      <c r="E4442" s="16">
        <f>'MEDIDAS ML'!E4438</f>
        <v>0</v>
      </c>
      <c r="F4442" s="16">
        <f>'MEDIDAS ML'!F4438</f>
        <v>0</v>
      </c>
      <c r="G4442" s="16">
        <f>'MEDIDAS ML'!G4438</f>
        <v>0</v>
      </c>
      <c r="H4442" s="16">
        <f>'MEDIDAS ML'!H4438</f>
        <v>0</v>
      </c>
      <c r="I4442" s="16">
        <f>'MEDIDAS ML'!I4438</f>
        <v>0</v>
      </c>
      <c r="J4442" s="6" t="str">
        <f>'MEDIDAS ML'!J4438</f>
        <v/>
      </c>
      <c r="K4442" s="16" t="str">
        <f>'MEDIDAS ML'!K4438</f>
        <v/>
      </c>
      <c r="L4442" s="7">
        <f>'MEDIDAS ML'!L4438</f>
        <v>1990</v>
      </c>
      <c r="M4442" s="6" t="str">
        <f>'MEDIDAS ML'!M4438</f>
        <v>Hasta $9.989</v>
      </c>
      <c r="N4442" s="7">
        <f>'MEDIDAS ML'!N4438</f>
        <v>700</v>
      </c>
      <c r="O4442" s="6" t="str">
        <f>'MEDIDAS ML'!O4438</f>
        <v>No aplica (&lt;$19.990)</v>
      </c>
      <c r="P4442" s="7" t="str">
        <f>'MEDIDAS ML'!P4438</f>
        <v/>
      </c>
      <c r="Q4442" s="7" t="str">
        <f>'MEDIDAS ML'!Q4438</f>
        <v/>
      </c>
      <c r="R4442" s="23" t="e">
        <f>'MEDIDAS ML'!#REF!</f>
        <v>#REF!</v>
      </c>
      <c r="S4442" s="24" t="e">
        <f>'MEDIDAS ML'!#REF!</f>
        <v>#REF!</v>
      </c>
      <c r="T4442" s="24" t="e">
        <f>'MEDIDAS ML'!#REF!</f>
        <v>#REF!</v>
      </c>
      <c r="U4442" s="24" t="e">
        <f>'MEDIDAS ML'!#REF!</f>
        <v>#REF!</v>
      </c>
      <c r="V4442" s="22" t="e">
        <f>'MEDIDAS ML'!#REF!</f>
        <v>#REF!</v>
      </c>
      <c r="W4442" s="17" t="e">
        <f>'MEDIDAS ML'!#REF!</f>
        <v>#REF!</v>
      </c>
      <c r="X4442" t="s">
        <v>2498</v>
      </c>
    </row>
    <row r="4443" spans="1:24" ht="15.75" customHeight="1" x14ac:dyDescent="0.25">
      <c r="A4443" s="6">
        <f>'MEDIDAS ML'!A4439</f>
        <v>123</v>
      </c>
      <c r="B4443" s="15">
        <f>'MEDIDAS ML'!B4439</f>
        <v>123</v>
      </c>
      <c r="C4443" s="6">
        <f>'MEDIDAS ML'!C4439</f>
        <v>123</v>
      </c>
      <c r="D4443" s="6">
        <f>'MEDIDAS ML'!D4439</f>
        <v>0</v>
      </c>
      <c r="E4443" s="16">
        <f>'MEDIDAS ML'!E4439</f>
        <v>0</v>
      </c>
      <c r="F4443" s="16">
        <f>'MEDIDAS ML'!F4439</f>
        <v>0</v>
      </c>
      <c r="G4443" s="16">
        <f>'MEDIDAS ML'!G4439</f>
        <v>0</v>
      </c>
      <c r="H4443" s="16">
        <f>'MEDIDAS ML'!H4439</f>
        <v>0</v>
      </c>
      <c r="I4443" s="16">
        <f>'MEDIDAS ML'!I4439</f>
        <v>0</v>
      </c>
      <c r="J4443" s="6" t="str">
        <f>'MEDIDAS ML'!J4439</f>
        <v/>
      </c>
      <c r="K4443" s="16" t="str">
        <f>'MEDIDAS ML'!K4439</f>
        <v/>
      </c>
      <c r="L4443" s="7">
        <f>'MEDIDAS ML'!L4439</f>
        <v>1990</v>
      </c>
      <c r="M4443" s="6" t="str">
        <f>'MEDIDAS ML'!M4439</f>
        <v>Hasta $9.989</v>
      </c>
      <c r="N4443" s="7">
        <f>'MEDIDAS ML'!N4439</f>
        <v>700</v>
      </c>
      <c r="O4443" s="6" t="str">
        <f>'MEDIDAS ML'!O4439</f>
        <v>No aplica (&lt;$19.990)</v>
      </c>
      <c r="P4443" s="7" t="str">
        <f>'MEDIDAS ML'!P4439</f>
        <v/>
      </c>
      <c r="Q4443" s="7" t="str">
        <f>'MEDIDAS ML'!Q4439</f>
        <v/>
      </c>
      <c r="R4443" s="23" t="e">
        <f>'MEDIDAS ML'!#REF!</f>
        <v>#REF!</v>
      </c>
      <c r="S4443" s="24" t="e">
        <f>'MEDIDAS ML'!#REF!</f>
        <v>#REF!</v>
      </c>
      <c r="T4443" s="24" t="e">
        <f>'MEDIDAS ML'!#REF!</f>
        <v>#REF!</v>
      </c>
      <c r="U4443" s="24" t="e">
        <f>'MEDIDAS ML'!#REF!</f>
        <v>#REF!</v>
      </c>
      <c r="V4443" s="22" t="e">
        <f>'MEDIDAS ML'!#REF!</f>
        <v>#REF!</v>
      </c>
      <c r="W4443" s="17" t="e">
        <f>'MEDIDAS ML'!#REF!</f>
        <v>#REF!</v>
      </c>
      <c r="X4443" t="s">
        <v>2498</v>
      </c>
    </row>
    <row r="4444" spans="1:24" ht="15.75" customHeight="1" x14ac:dyDescent="0.25">
      <c r="A4444" s="6">
        <f>'MEDIDAS ML'!A4440</f>
        <v>123</v>
      </c>
      <c r="B4444" s="15">
        <f>'MEDIDAS ML'!B4440</f>
        <v>123</v>
      </c>
      <c r="C4444" s="6">
        <f>'MEDIDAS ML'!C4440</f>
        <v>123</v>
      </c>
      <c r="D4444" s="6">
        <f>'MEDIDAS ML'!D4440</f>
        <v>0</v>
      </c>
      <c r="E4444" s="16">
        <f>'MEDIDAS ML'!E4440</f>
        <v>0</v>
      </c>
      <c r="F4444" s="16">
        <f>'MEDIDAS ML'!F4440</f>
        <v>0</v>
      </c>
      <c r="G4444" s="16">
        <f>'MEDIDAS ML'!G4440</f>
        <v>0</v>
      </c>
      <c r="H4444" s="16">
        <f>'MEDIDAS ML'!H4440</f>
        <v>0</v>
      </c>
      <c r="I4444" s="16">
        <f>'MEDIDAS ML'!I4440</f>
        <v>0</v>
      </c>
      <c r="J4444" s="6" t="str">
        <f>'MEDIDAS ML'!J4440</f>
        <v/>
      </c>
      <c r="K4444" s="16" t="str">
        <f>'MEDIDAS ML'!K4440</f>
        <v/>
      </c>
      <c r="L4444" s="7">
        <f>'MEDIDAS ML'!L4440</f>
        <v>1990</v>
      </c>
      <c r="M4444" s="6" t="str">
        <f>'MEDIDAS ML'!M4440</f>
        <v>Hasta $9.989</v>
      </c>
      <c r="N4444" s="7">
        <f>'MEDIDAS ML'!N4440</f>
        <v>700</v>
      </c>
      <c r="O4444" s="6" t="str">
        <f>'MEDIDAS ML'!O4440</f>
        <v>No aplica (&lt;$19.990)</v>
      </c>
      <c r="P4444" s="7" t="str">
        <f>'MEDIDAS ML'!P4440</f>
        <v/>
      </c>
      <c r="Q4444" s="7" t="str">
        <f>'MEDIDAS ML'!Q4440</f>
        <v/>
      </c>
      <c r="R4444" s="23" t="e">
        <f>'MEDIDAS ML'!#REF!</f>
        <v>#REF!</v>
      </c>
      <c r="S4444" s="24" t="e">
        <f>'MEDIDAS ML'!#REF!</f>
        <v>#REF!</v>
      </c>
      <c r="T4444" s="24" t="e">
        <f>'MEDIDAS ML'!#REF!</f>
        <v>#REF!</v>
      </c>
      <c r="U4444" s="24" t="e">
        <f>'MEDIDAS ML'!#REF!</f>
        <v>#REF!</v>
      </c>
      <c r="V4444" s="22" t="e">
        <f>'MEDIDAS ML'!#REF!</f>
        <v>#REF!</v>
      </c>
      <c r="W4444" s="17" t="e">
        <f>'MEDIDAS ML'!#REF!</f>
        <v>#REF!</v>
      </c>
      <c r="X4444" t="s">
        <v>2498</v>
      </c>
    </row>
    <row r="4445" spans="1:24" ht="15.75" customHeight="1" x14ac:dyDescent="0.25">
      <c r="A4445" s="6">
        <f>'MEDIDAS ML'!A4441</f>
        <v>123</v>
      </c>
      <c r="B4445" s="15">
        <f>'MEDIDAS ML'!B4441</f>
        <v>123</v>
      </c>
      <c r="C4445" s="6">
        <f>'MEDIDAS ML'!C4441</f>
        <v>123</v>
      </c>
      <c r="D4445" s="6">
        <f>'MEDIDAS ML'!D4441</f>
        <v>0</v>
      </c>
      <c r="E4445" s="16">
        <f>'MEDIDAS ML'!E4441</f>
        <v>0</v>
      </c>
      <c r="F4445" s="16">
        <f>'MEDIDAS ML'!F4441</f>
        <v>0</v>
      </c>
      <c r="G4445" s="16">
        <f>'MEDIDAS ML'!G4441</f>
        <v>0</v>
      </c>
      <c r="H4445" s="16">
        <f>'MEDIDAS ML'!H4441</f>
        <v>0</v>
      </c>
      <c r="I4445" s="16">
        <f>'MEDIDAS ML'!I4441</f>
        <v>0</v>
      </c>
      <c r="J4445" s="6" t="str">
        <f>'MEDIDAS ML'!J4441</f>
        <v/>
      </c>
      <c r="K4445" s="16" t="str">
        <f>'MEDIDAS ML'!K4441</f>
        <v/>
      </c>
      <c r="L4445" s="7">
        <f>'MEDIDAS ML'!L4441</f>
        <v>1990</v>
      </c>
      <c r="M4445" s="6" t="str">
        <f>'MEDIDAS ML'!M4441</f>
        <v>Hasta $9.989</v>
      </c>
      <c r="N4445" s="7">
        <f>'MEDIDAS ML'!N4441</f>
        <v>700</v>
      </c>
      <c r="O4445" s="6" t="str">
        <f>'MEDIDAS ML'!O4441</f>
        <v>No aplica (&lt;$19.990)</v>
      </c>
      <c r="P4445" s="7" t="str">
        <f>'MEDIDAS ML'!P4441</f>
        <v/>
      </c>
      <c r="Q4445" s="7" t="str">
        <f>'MEDIDAS ML'!Q4441</f>
        <v/>
      </c>
      <c r="R4445" s="23" t="e">
        <f>'MEDIDAS ML'!#REF!</f>
        <v>#REF!</v>
      </c>
      <c r="S4445" s="24" t="e">
        <f>'MEDIDAS ML'!#REF!</f>
        <v>#REF!</v>
      </c>
      <c r="T4445" s="24" t="e">
        <f>'MEDIDAS ML'!#REF!</f>
        <v>#REF!</v>
      </c>
      <c r="U4445" s="24" t="e">
        <f>'MEDIDAS ML'!#REF!</f>
        <v>#REF!</v>
      </c>
      <c r="V4445" s="22" t="e">
        <f>'MEDIDAS ML'!#REF!</f>
        <v>#REF!</v>
      </c>
      <c r="W4445" s="17" t="e">
        <f>'MEDIDAS ML'!#REF!</f>
        <v>#REF!</v>
      </c>
      <c r="X4445" t="s">
        <v>2498</v>
      </c>
    </row>
    <row r="4446" spans="1:24" ht="15.75" customHeight="1" x14ac:dyDescent="0.25">
      <c r="A4446" s="6">
        <f>'MEDIDAS ML'!A4442</f>
        <v>123</v>
      </c>
      <c r="B4446" s="15">
        <f>'MEDIDAS ML'!B4442</f>
        <v>123</v>
      </c>
      <c r="C4446" s="6">
        <f>'MEDIDAS ML'!C4442</f>
        <v>123</v>
      </c>
      <c r="D4446" s="6">
        <f>'MEDIDAS ML'!D4442</f>
        <v>0</v>
      </c>
      <c r="E4446" s="16">
        <f>'MEDIDAS ML'!E4442</f>
        <v>0</v>
      </c>
      <c r="F4446" s="16">
        <f>'MEDIDAS ML'!F4442</f>
        <v>0</v>
      </c>
      <c r="G4446" s="16">
        <f>'MEDIDAS ML'!G4442</f>
        <v>0</v>
      </c>
      <c r="H4446" s="16">
        <f>'MEDIDAS ML'!H4442</f>
        <v>0</v>
      </c>
      <c r="I4446" s="16">
        <f>'MEDIDAS ML'!I4442</f>
        <v>0</v>
      </c>
      <c r="J4446" s="6" t="str">
        <f>'MEDIDAS ML'!J4442</f>
        <v/>
      </c>
      <c r="K4446" s="16" t="str">
        <f>'MEDIDAS ML'!K4442</f>
        <v/>
      </c>
      <c r="L4446" s="7">
        <f>'MEDIDAS ML'!L4442</f>
        <v>1990</v>
      </c>
      <c r="M4446" s="6" t="str">
        <f>'MEDIDAS ML'!M4442</f>
        <v>Hasta $9.989</v>
      </c>
      <c r="N4446" s="7">
        <f>'MEDIDAS ML'!N4442</f>
        <v>700</v>
      </c>
      <c r="O4446" s="6" t="str">
        <f>'MEDIDAS ML'!O4442</f>
        <v>No aplica (&lt;$19.990)</v>
      </c>
      <c r="P4446" s="7" t="str">
        <f>'MEDIDAS ML'!P4442</f>
        <v/>
      </c>
      <c r="Q4446" s="7" t="str">
        <f>'MEDIDAS ML'!Q4442</f>
        <v/>
      </c>
      <c r="R4446" s="23" t="e">
        <f>'MEDIDAS ML'!#REF!</f>
        <v>#REF!</v>
      </c>
      <c r="S4446" s="24" t="e">
        <f>'MEDIDAS ML'!#REF!</f>
        <v>#REF!</v>
      </c>
      <c r="T4446" s="24" t="e">
        <f>'MEDIDAS ML'!#REF!</f>
        <v>#REF!</v>
      </c>
      <c r="U4446" s="24" t="e">
        <f>'MEDIDAS ML'!#REF!</f>
        <v>#REF!</v>
      </c>
      <c r="V4446" s="22" t="e">
        <f>'MEDIDAS ML'!#REF!</f>
        <v>#REF!</v>
      </c>
      <c r="W4446" s="17" t="e">
        <f>'MEDIDAS ML'!#REF!</f>
        <v>#REF!</v>
      </c>
      <c r="X4446" t="s">
        <v>2498</v>
      </c>
    </row>
    <row r="4447" spans="1:24" ht="15.75" customHeight="1" x14ac:dyDescent="0.25">
      <c r="A4447" s="6">
        <f>'MEDIDAS ML'!A4443</f>
        <v>123</v>
      </c>
      <c r="B4447" s="15">
        <f>'MEDIDAS ML'!B4443</f>
        <v>123</v>
      </c>
      <c r="C4447" s="6">
        <f>'MEDIDAS ML'!C4443</f>
        <v>123</v>
      </c>
      <c r="D4447" s="6">
        <f>'MEDIDAS ML'!D4443</f>
        <v>0</v>
      </c>
      <c r="E4447" s="16">
        <f>'MEDIDAS ML'!E4443</f>
        <v>0</v>
      </c>
      <c r="F4447" s="16">
        <f>'MEDIDAS ML'!F4443</f>
        <v>0</v>
      </c>
      <c r="G4447" s="16">
        <f>'MEDIDAS ML'!G4443</f>
        <v>0</v>
      </c>
      <c r="H4447" s="16">
        <f>'MEDIDAS ML'!H4443</f>
        <v>0</v>
      </c>
      <c r="I4447" s="16">
        <f>'MEDIDAS ML'!I4443</f>
        <v>0</v>
      </c>
      <c r="J4447" s="6" t="str">
        <f>'MEDIDAS ML'!J4443</f>
        <v/>
      </c>
      <c r="K4447" s="16" t="str">
        <f>'MEDIDAS ML'!K4443</f>
        <v/>
      </c>
      <c r="L4447" s="7">
        <f>'MEDIDAS ML'!L4443</f>
        <v>1990</v>
      </c>
      <c r="M4447" s="6" t="str">
        <f>'MEDIDAS ML'!M4443</f>
        <v>Hasta $9.989</v>
      </c>
      <c r="N4447" s="7">
        <f>'MEDIDAS ML'!N4443</f>
        <v>700</v>
      </c>
      <c r="O4447" s="6" t="str">
        <f>'MEDIDAS ML'!O4443</f>
        <v>No aplica (&lt;$19.990)</v>
      </c>
      <c r="P4447" s="7" t="str">
        <f>'MEDIDAS ML'!P4443</f>
        <v/>
      </c>
      <c r="Q4447" s="7" t="str">
        <f>'MEDIDAS ML'!Q4443</f>
        <v/>
      </c>
      <c r="R4447" s="23" t="e">
        <f>'MEDIDAS ML'!#REF!</f>
        <v>#REF!</v>
      </c>
      <c r="S4447" s="24" t="e">
        <f>'MEDIDAS ML'!#REF!</f>
        <v>#REF!</v>
      </c>
      <c r="T4447" s="24" t="e">
        <f>'MEDIDAS ML'!#REF!</f>
        <v>#REF!</v>
      </c>
      <c r="U4447" s="24" t="e">
        <f>'MEDIDAS ML'!#REF!</f>
        <v>#REF!</v>
      </c>
      <c r="V4447" s="22" t="e">
        <f>'MEDIDAS ML'!#REF!</f>
        <v>#REF!</v>
      </c>
      <c r="W4447" s="17" t="e">
        <f>'MEDIDAS ML'!#REF!</f>
        <v>#REF!</v>
      </c>
      <c r="X4447" t="s">
        <v>2498</v>
      </c>
    </row>
    <row r="4448" spans="1:24" ht="15.75" customHeight="1" x14ac:dyDescent="0.25">
      <c r="A4448" s="6">
        <f>'MEDIDAS ML'!A4444</f>
        <v>123</v>
      </c>
      <c r="B4448" s="15">
        <f>'MEDIDAS ML'!B4444</f>
        <v>123</v>
      </c>
      <c r="C4448" s="6">
        <f>'MEDIDAS ML'!C4444</f>
        <v>123</v>
      </c>
      <c r="D4448" s="6">
        <f>'MEDIDAS ML'!D4444</f>
        <v>0</v>
      </c>
      <c r="E4448" s="16">
        <f>'MEDIDAS ML'!E4444</f>
        <v>0</v>
      </c>
      <c r="F4448" s="16">
        <f>'MEDIDAS ML'!F4444</f>
        <v>0</v>
      </c>
      <c r="G4448" s="16">
        <f>'MEDIDAS ML'!G4444</f>
        <v>0</v>
      </c>
      <c r="H4448" s="16">
        <f>'MEDIDAS ML'!H4444</f>
        <v>0</v>
      </c>
      <c r="I4448" s="16">
        <f>'MEDIDAS ML'!I4444</f>
        <v>0</v>
      </c>
      <c r="J4448" s="6" t="str">
        <f>'MEDIDAS ML'!J4444</f>
        <v/>
      </c>
      <c r="K4448" s="16" t="str">
        <f>'MEDIDAS ML'!K4444</f>
        <v/>
      </c>
      <c r="L4448" s="7">
        <f>'MEDIDAS ML'!L4444</f>
        <v>1990</v>
      </c>
      <c r="M4448" s="6" t="str">
        <f>'MEDIDAS ML'!M4444</f>
        <v>Hasta $9.989</v>
      </c>
      <c r="N4448" s="7">
        <f>'MEDIDAS ML'!N4444</f>
        <v>700</v>
      </c>
      <c r="O4448" s="6" t="str">
        <f>'MEDIDAS ML'!O4444</f>
        <v>No aplica (&lt;$19.990)</v>
      </c>
      <c r="P4448" s="7" t="str">
        <f>'MEDIDAS ML'!P4444</f>
        <v/>
      </c>
      <c r="Q4448" s="7" t="str">
        <f>'MEDIDAS ML'!Q4444</f>
        <v/>
      </c>
      <c r="R4448" s="23" t="e">
        <f>'MEDIDAS ML'!#REF!</f>
        <v>#REF!</v>
      </c>
      <c r="S4448" s="24" t="e">
        <f>'MEDIDAS ML'!#REF!</f>
        <v>#REF!</v>
      </c>
      <c r="T4448" s="24" t="e">
        <f>'MEDIDAS ML'!#REF!</f>
        <v>#REF!</v>
      </c>
      <c r="U4448" s="24" t="e">
        <f>'MEDIDAS ML'!#REF!</f>
        <v>#REF!</v>
      </c>
      <c r="V4448" s="22" t="e">
        <f>'MEDIDAS ML'!#REF!</f>
        <v>#REF!</v>
      </c>
      <c r="W4448" s="17" t="e">
        <f>'MEDIDAS ML'!#REF!</f>
        <v>#REF!</v>
      </c>
      <c r="X4448" t="s">
        <v>2498</v>
      </c>
    </row>
    <row r="4449" spans="1:24" ht="15.75" customHeight="1" x14ac:dyDescent="0.25">
      <c r="A4449" s="6">
        <f>'MEDIDAS ML'!A4445</f>
        <v>123</v>
      </c>
      <c r="B4449" s="15">
        <f>'MEDIDAS ML'!B4445</f>
        <v>123</v>
      </c>
      <c r="C4449" s="6">
        <f>'MEDIDAS ML'!C4445</f>
        <v>123</v>
      </c>
      <c r="D4449" s="6">
        <f>'MEDIDAS ML'!D4445</f>
        <v>0</v>
      </c>
      <c r="E4449" s="16">
        <f>'MEDIDAS ML'!E4445</f>
        <v>0</v>
      </c>
      <c r="F4449" s="16">
        <f>'MEDIDAS ML'!F4445</f>
        <v>0</v>
      </c>
      <c r="G4449" s="16">
        <f>'MEDIDAS ML'!G4445</f>
        <v>0</v>
      </c>
      <c r="H4449" s="16">
        <f>'MEDIDAS ML'!H4445</f>
        <v>0</v>
      </c>
      <c r="I4449" s="16">
        <f>'MEDIDAS ML'!I4445</f>
        <v>0</v>
      </c>
      <c r="J4449" s="6" t="str">
        <f>'MEDIDAS ML'!J4445</f>
        <v/>
      </c>
      <c r="K4449" s="16" t="str">
        <f>'MEDIDAS ML'!K4445</f>
        <v/>
      </c>
      <c r="L4449" s="7">
        <f>'MEDIDAS ML'!L4445</f>
        <v>1990</v>
      </c>
      <c r="M4449" s="6" t="str">
        <f>'MEDIDAS ML'!M4445</f>
        <v>Hasta $9.989</v>
      </c>
      <c r="N4449" s="7">
        <f>'MEDIDAS ML'!N4445</f>
        <v>700</v>
      </c>
      <c r="O4449" s="6" t="str">
        <f>'MEDIDAS ML'!O4445</f>
        <v>No aplica (&lt;$19.990)</v>
      </c>
      <c r="P4449" s="7" t="str">
        <f>'MEDIDAS ML'!P4445</f>
        <v/>
      </c>
      <c r="Q4449" s="7" t="str">
        <f>'MEDIDAS ML'!Q4445</f>
        <v/>
      </c>
      <c r="R4449" s="23" t="e">
        <f>'MEDIDAS ML'!#REF!</f>
        <v>#REF!</v>
      </c>
      <c r="S4449" s="24" t="e">
        <f>'MEDIDAS ML'!#REF!</f>
        <v>#REF!</v>
      </c>
      <c r="T4449" s="24" t="e">
        <f>'MEDIDAS ML'!#REF!</f>
        <v>#REF!</v>
      </c>
      <c r="U4449" s="24" t="e">
        <f>'MEDIDAS ML'!#REF!</f>
        <v>#REF!</v>
      </c>
      <c r="V4449" s="22" t="e">
        <f>'MEDIDAS ML'!#REF!</f>
        <v>#REF!</v>
      </c>
      <c r="W4449" s="17" t="e">
        <f>'MEDIDAS ML'!#REF!</f>
        <v>#REF!</v>
      </c>
      <c r="X4449" t="s">
        <v>2498</v>
      </c>
    </row>
    <row r="4450" spans="1:24" ht="15.75" customHeight="1" x14ac:dyDescent="0.25">
      <c r="A4450" s="6">
        <f>'MEDIDAS ML'!A4446</f>
        <v>123</v>
      </c>
      <c r="B4450" s="15">
        <f>'MEDIDAS ML'!B4446</f>
        <v>123</v>
      </c>
      <c r="C4450" s="6">
        <f>'MEDIDAS ML'!C4446</f>
        <v>123</v>
      </c>
      <c r="D4450" s="6">
        <f>'MEDIDAS ML'!D4446</f>
        <v>0</v>
      </c>
      <c r="E4450" s="16">
        <f>'MEDIDAS ML'!E4446</f>
        <v>0</v>
      </c>
      <c r="F4450" s="16">
        <f>'MEDIDAS ML'!F4446</f>
        <v>0</v>
      </c>
      <c r="G4450" s="16">
        <f>'MEDIDAS ML'!G4446</f>
        <v>0</v>
      </c>
      <c r="H4450" s="16">
        <f>'MEDIDAS ML'!H4446</f>
        <v>0</v>
      </c>
      <c r="I4450" s="16">
        <f>'MEDIDAS ML'!I4446</f>
        <v>0</v>
      </c>
      <c r="J4450" s="6" t="str">
        <f>'MEDIDAS ML'!J4446</f>
        <v/>
      </c>
      <c r="K4450" s="16" t="str">
        <f>'MEDIDAS ML'!K4446</f>
        <v/>
      </c>
      <c r="L4450" s="7">
        <f>'MEDIDAS ML'!L4446</f>
        <v>1990</v>
      </c>
      <c r="M4450" s="6" t="str">
        <f>'MEDIDAS ML'!M4446</f>
        <v>Hasta $9.989</v>
      </c>
      <c r="N4450" s="7">
        <f>'MEDIDAS ML'!N4446</f>
        <v>700</v>
      </c>
      <c r="O4450" s="6" t="str">
        <f>'MEDIDAS ML'!O4446</f>
        <v>No aplica (&lt;$19.990)</v>
      </c>
      <c r="P4450" s="7" t="str">
        <f>'MEDIDAS ML'!P4446</f>
        <v/>
      </c>
      <c r="Q4450" s="7" t="str">
        <f>'MEDIDAS ML'!Q4446</f>
        <v/>
      </c>
      <c r="R4450" s="23" t="e">
        <f>'MEDIDAS ML'!#REF!</f>
        <v>#REF!</v>
      </c>
      <c r="S4450" s="24" t="e">
        <f>'MEDIDAS ML'!#REF!</f>
        <v>#REF!</v>
      </c>
      <c r="T4450" s="24" t="e">
        <f>'MEDIDAS ML'!#REF!</f>
        <v>#REF!</v>
      </c>
      <c r="U4450" s="24" t="e">
        <f>'MEDIDAS ML'!#REF!</f>
        <v>#REF!</v>
      </c>
      <c r="V4450" s="22" t="e">
        <f>'MEDIDAS ML'!#REF!</f>
        <v>#REF!</v>
      </c>
      <c r="W4450" s="17" t="e">
        <f>'MEDIDAS ML'!#REF!</f>
        <v>#REF!</v>
      </c>
      <c r="X4450" t="s">
        <v>2498</v>
      </c>
    </row>
    <row r="4451" spans="1:24" ht="15.75" customHeight="1" x14ac:dyDescent="0.25">
      <c r="A4451" s="6">
        <f>'MEDIDAS ML'!A4447</f>
        <v>123</v>
      </c>
      <c r="B4451" s="15">
        <f>'MEDIDAS ML'!B4447</f>
        <v>123</v>
      </c>
      <c r="C4451" s="6">
        <f>'MEDIDAS ML'!C4447</f>
        <v>123</v>
      </c>
      <c r="D4451" s="6">
        <f>'MEDIDAS ML'!D4447</f>
        <v>0</v>
      </c>
      <c r="E4451" s="16">
        <f>'MEDIDAS ML'!E4447</f>
        <v>0</v>
      </c>
      <c r="F4451" s="16">
        <f>'MEDIDAS ML'!F4447</f>
        <v>0</v>
      </c>
      <c r="G4451" s="16">
        <f>'MEDIDAS ML'!G4447</f>
        <v>0</v>
      </c>
      <c r="H4451" s="16">
        <f>'MEDIDAS ML'!H4447</f>
        <v>0</v>
      </c>
      <c r="I4451" s="16">
        <f>'MEDIDAS ML'!I4447</f>
        <v>0</v>
      </c>
      <c r="J4451" s="6" t="str">
        <f>'MEDIDAS ML'!J4447</f>
        <v/>
      </c>
      <c r="K4451" s="16" t="str">
        <f>'MEDIDAS ML'!K4447</f>
        <v/>
      </c>
      <c r="L4451" s="7">
        <f>'MEDIDAS ML'!L4447</f>
        <v>1991</v>
      </c>
      <c r="M4451" s="6" t="str">
        <f>'MEDIDAS ML'!M4447</f>
        <v>Hasta $9.989</v>
      </c>
      <c r="N4451" s="7">
        <f>'MEDIDAS ML'!N4447</f>
        <v>700</v>
      </c>
      <c r="O4451" s="6" t="str">
        <f>'MEDIDAS ML'!O4447</f>
        <v>No aplica (&lt;$19.990)</v>
      </c>
      <c r="P4451" s="7" t="str">
        <f>'MEDIDAS ML'!P4447</f>
        <v/>
      </c>
      <c r="Q4451" s="7" t="str">
        <f>'MEDIDAS ML'!Q4447</f>
        <v/>
      </c>
      <c r="R4451" s="23" t="e">
        <f>'MEDIDAS ML'!#REF!</f>
        <v>#REF!</v>
      </c>
      <c r="S4451" s="24" t="e">
        <f>'MEDIDAS ML'!#REF!</f>
        <v>#REF!</v>
      </c>
      <c r="T4451" s="24" t="e">
        <f>'MEDIDAS ML'!#REF!</f>
        <v>#REF!</v>
      </c>
      <c r="U4451" s="24" t="e">
        <f>'MEDIDAS ML'!#REF!</f>
        <v>#REF!</v>
      </c>
      <c r="V4451" s="22" t="e">
        <f>'MEDIDAS ML'!#REF!</f>
        <v>#REF!</v>
      </c>
      <c r="W4451" s="17" t="e">
        <f>'MEDIDAS ML'!#REF!</f>
        <v>#REF!</v>
      </c>
      <c r="X4451" t="s">
        <v>2498</v>
      </c>
    </row>
    <row r="4452" spans="1:24" ht="15.75" customHeight="1" x14ac:dyDescent="0.25">
      <c r="A4452" s="6">
        <f>'MEDIDAS ML'!A4448</f>
        <v>123</v>
      </c>
      <c r="B4452" s="15">
        <f>'MEDIDAS ML'!B4448</f>
        <v>123</v>
      </c>
      <c r="C4452" s="6">
        <f>'MEDIDAS ML'!C4448</f>
        <v>123</v>
      </c>
      <c r="D4452" s="6">
        <f>'MEDIDAS ML'!D4448</f>
        <v>0</v>
      </c>
      <c r="E4452" s="16">
        <f>'MEDIDAS ML'!E4448</f>
        <v>0</v>
      </c>
      <c r="F4452" s="16">
        <f>'MEDIDAS ML'!F4448</f>
        <v>0</v>
      </c>
      <c r="G4452" s="16">
        <f>'MEDIDAS ML'!G4448</f>
        <v>0</v>
      </c>
      <c r="H4452" s="16">
        <f>'MEDIDAS ML'!H4448</f>
        <v>0</v>
      </c>
      <c r="I4452" s="16">
        <f>'MEDIDAS ML'!I4448</f>
        <v>0</v>
      </c>
      <c r="J4452" s="6" t="str">
        <f>'MEDIDAS ML'!J4448</f>
        <v/>
      </c>
      <c r="K4452" s="16" t="str">
        <f>'MEDIDAS ML'!K4448</f>
        <v/>
      </c>
      <c r="L4452" s="7">
        <f>'MEDIDAS ML'!L4448</f>
        <v>1995</v>
      </c>
      <c r="M4452" s="6" t="str">
        <f>'MEDIDAS ML'!M4448</f>
        <v>Hasta $9.989</v>
      </c>
      <c r="N4452" s="7">
        <f>'MEDIDAS ML'!N4448</f>
        <v>700</v>
      </c>
      <c r="O4452" s="6" t="str">
        <f>'MEDIDAS ML'!O4448</f>
        <v>No aplica (&lt;$19.990)</v>
      </c>
      <c r="P4452" s="7" t="str">
        <f>'MEDIDAS ML'!P4448</f>
        <v/>
      </c>
      <c r="Q4452" s="7" t="str">
        <f>'MEDIDAS ML'!Q4448</f>
        <v/>
      </c>
      <c r="R4452" s="23" t="e">
        <f>'MEDIDAS ML'!#REF!</f>
        <v>#REF!</v>
      </c>
      <c r="S4452" s="24" t="e">
        <f>'MEDIDAS ML'!#REF!</f>
        <v>#REF!</v>
      </c>
      <c r="T4452" s="24" t="e">
        <f>'MEDIDAS ML'!#REF!</f>
        <v>#REF!</v>
      </c>
      <c r="U4452" s="24" t="e">
        <f>'MEDIDAS ML'!#REF!</f>
        <v>#REF!</v>
      </c>
      <c r="V4452" s="22" t="e">
        <f>'MEDIDAS ML'!#REF!</f>
        <v>#REF!</v>
      </c>
      <c r="W4452" s="17" t="e">
        <f>'MEDIDAS ML'!#REF!</f>
        <v>#REF!</v>
      </c>
      <c r="X4452" t="s">
        <v>2498</v>
      </c>
    </row>
    <row r="4453" spans="1:24" ht="15.75" customHeight="1" x14ac:dyDescent="0.25">
      <c r="A4453" s="6">
        <f>'MEDIDAS ML'!A4449</f>
        <v>123</v>
      </c>
      <c r="B4453" s="15">
        <f>'MEDIDAS ML'!B4449</f>
        <v>123</v>
      </c>
      <c r="C4453" s="6">
        <f>'MEDIDAS ML'!C4449</f>
        <v>123</v>
      </c>
      <c r="D4453" s="6">
        <f>'MEDIDAS ML'!D4449</f>
        <v>0</v>
      </c>
      <c r="E4453" s="16">
        <f>'MEDIDAS ML'!E4449</f>
        <v>0</v>
      </c>
      <c r="F4453" s="16">
        <f>'MEDIDAS ML'!F4449</f>
        <v>0</v>
      </c>
      <c r="G4453" s="16">
        <f>'MEDIDAS ML'!G4449</f>
        <v>0</v>
      </c>
      <c r="H4453" s="16">
        <f>'MEDIDAS ML'!H4449</f>
        <v>0</v>
      </c>
      <c r="I4453" s="16">
        <f>'MEDIDAS ML'!I4449</f>
        <v>0</v>
      </c>
      <c r="J4453" s="6" t="str">
        <f>'MEDIDAS ML'!J4449</f>
        <v/>
      </c>
      <c r="K4453" s="16" t="str">
        <f>'MEDIDAS ML'!K4449</f>
        <v/>
      </c>
      <c r="L4453" s="7">
        <f>'MEDIDAS ML'!L4449</f>
        <v>2087</v>
      </c>
      <c r="M4453" s="6" t="str">
        <f>'MEDIDAS ML'!M4449</f>
        <v>Hasta $9.989</v>
      </c>
      <c r="N4453" s="7">
        <f>'MEDIDAS ML'!N4449</f>
        <v>700</v>
      </c>
      <c r="O4453" s="6" t="str">
        <f>'MEDIDAS ML'!O4449</f>
        <v>No aplica (&lt;$19.990)</v>
      </c>
      <c r="P4453" s="7" t="str">
        <f>'MEDIDAS ML'!P4449</f>
        <v/>
      </c>
      <c r="Q4453" s="7" t="str">
        <f>'MEDIDAS ML'!Q4449</f>
        <v/>
      </c>
      <c r="R4453" s="23" t="e">
        <f>'MEDIDAS ML'!#REF!</f>
        <v>#REF!</v>
      </c>
      <c r="S4453" s="24" t="e">
        <f>'MEDIDAS ML'!#REF!</f>
        <v>#REF!</v>
      </c>
      <c r="T4453" s="24" t="e">
        <f>'MEDIDAS ML'!#REF!</f>
        <v>#REF!</v>
      </c>
      <c r="U4453" s="24" t="e">
        <f>'MEDIDAS ML'!#REF!</f>
        <v>#REF!</v>
      </c>
      <c r="V4453" s="22" t="e">
        <f>'MEDIDAS ML'!#REF!</f>
        <v>#REF!</v>
      </c>
      <c r="W4453" s="17" t="e">
        <f>'MEDIDAS ML'!#REF!</f>
        <v>#REF!</v>
      </c>
      <c r="X4453" t="s">
        <v>2498</v>
      </c>
    </row>
    <row r="4454" spans="1:24" ht="15.75" customHeight="1" x14ac:dyDescent="0.25">
      <c r="A4454" s="6">
        <f>'MEDIDAS ML'!A4450</f>
        <v>123</v>
      </c>
      <c r="B4454" s="15">
        <f>'MEDIDAS ML'!B4450</f>
        <v>123</v>
      </c>
      <c r="C4454" s="6">
        <f>'MEDIDAS ML'!C4450</f>
        <v>123</v>
      </c>
      <c r="D4454" s="6">
        <f>'MEDIDAS ML'!D4450</f>
        <v>0</v>
      </c>
      <c r="E4454" s="16">
        <f>'MEDIDAS ML'!E4450</f>
        <v>0</v>
      </c>
      <c r="F4454" s="16">
        <f>'MEDIDAS ML'!F4450</f>
        <v>0</v>
      </c>
      <c r="G4454" s="16">
        <f>'MEDIDAS ML'!G4450</f>
        <v>0</v>
      </c>
      <c r="H4454" s="16">
        <f>'MEDIDAS ML'!H4450</f>
        <v>0</v>
      </c>
      <c r="I4454" s="16">
        <f>'MEDIDAS ML'!I4450</f>
        <v>0</v>
      </c>
      <c r="J4454" s="6" t="str">
        <f>'MEDIDAS ML'!J4450</f>
        <v/>
      </c>
      <c r="K4454" s="16" t="str">
        <f>'MEDIDAS ML'!K4450</f>
        <v/>
      </c>
      <c r="L4454" s="7">
        <f>'MEDIDAS ML'!L4450</f>
        <v>2090</v>
      </c>
      <c r="M4454" s="6" t="str">
        <f>'MEDIDAS ML'!M4450</f>
        <v>Hasta $9.989</v>
      </c>
      <c r="N4454" s="7">
        <f>'MEDIDAS ML'!N4450</f>
        <v>700</v>
      </c>
      <c r="O4454" s="6" t="str">
        <f>'MEDIDAS ML'!O4450</f>
        <v>No aplica (&lt;$19.990)</v>
      </c>
      <c r="P4454" s="7" t="str">
        <f>'MEDIDAS ML'!P4450</f>
        <v/>
      </c>
      <c r="Q4454" s="7" t="str">
        <f>'MEDIDAS ML'!Q4450</f>
        <v/>
      </c>
      <c r="R4454" s="23" t="e">
        <f>'MEDIDAS ML'!#REF!</f>
        <v>#REF!</v>
      </c>
      <c r="S4454" s="24" t="e">
        <f>'MEDIDAS ML'!#REF!</f>
        <v>#REF!</v>
      </c>
      <c r="T4454" s="24" t="e">
        <f>'MEDIDAS ML'!#REF!</f>
        <v>#REF!</v>
      </c>
      <c r="U4454" s="24" t="e">
        <f>'MEDIDAS ML'!#REF!</f>
        <v>#REF!</v>
      </c>
      <c r="V4454" s="22" t="e">
        <f>'MEDIDAS ML'!#REF!</f>
        <v>#REF!</v>
      </c>
      <c r="W4454" s="17" t="e">
        <f>'MEDIDAS ML'!#REF!</f>
        <v>#REF!</v>
      </c>
      <c r="X4454" t="s">
        <v>2498</v>
      </c>
    </row>
    <row r="4455" spans="1:24" ht="15.75" customHeight="1" x14ac:dyDescent="0.25">
      <c r="A4455" s="6">
        <f>'MEDIDAS ML'!A4451</f>
        <v>123</v>
      </c>
      <c r="B4455" s="15">
        <f>'MEDIDAS ML'!B4451</f>
        <v>123</v>
      </c>
      <c r="C4455" s="6">
        <f>'MEDIDAS ML'!C4451</f>
        <v>123</v>
      </c>
      <c r="D4455" s="6">
        <f>'MEDIDAS ML'!D4451</f>
        <v>0</v>
      </c>
      <c r="E4455" s="16">
        <f>'MEDIDAS ML'!E4451</f>
        <v>0</v>
      </c>
      <c r="F4455" s="16">
        <f>'MEDIDAS ML'!F4451</f>
        <v>0</v>
      </c>
      <c r="G4455" s="16">
        <f>'MEDIDAS ML'!G4451</f>
        <v>0</v>
      </c>
      <c r="H4455" s="16">
        <f>'MEDIDAS ML'!H4451</f>
        <v>0</v>
      </c>
      <c r="I4455" s="16">
        <f>'MEDIDAS ML'!I4451</f>
        <v>0</v>
      </c>
      <c r="J4455" s="6" t="str">
        <f>'MEDIDAS ML'!J4451</f>
        <v/>
      </c>
      <c r="K4455" s="16" t="str">
        <f>'MEDIDAS ML'!K4451</f>
        <v/>
      </c>
      <c r="L4455" s="7">
        <f>'MEDIDAS ML'!L4451</f>
        <v>2120</v>
      </c>
      <c r="M4455" s="6" t="str">
        <f>'MEDIDAS ML'!M4451</f>
        <v>Hasta $9.989</v>
      </c>
      <c r="N4455" s="7">
        <f>'MEDIDAS ML'!N4451</f>
        <v>700</v>
      </c>
      <c r="O4455" s="6" t="str">
        <f>'MEDIDAS ML'!O4451</f>
        <v>No aplica (&lt;$19.990)</v>
      </c>
      <c r="P4455" s="7" t="str">
        <f>'MEDIDAS ML'!P4451</f>
        <v/>
      </c>
      <c r="Q4455" s="7" t="str">
        <f>'MEDIDAS ML'!Q4451</f>
        <v/>
      </c>
      <c r="R4455" s="23" t="e">
        <f>'MEDIDAS ML'!#REF!</f>
        <v>#REF!</v>
      </c>
      <c r="S4455" s="24" t="e">
        <f>'MEDIDAS ML'!#REF!</f>
        <v>#REF!</v>
      </c>
      <c r="T4455" s="24" t="e">
        <f>'MEDIDAS ML'!#REF!</f>
        <v>#REF!</v>
      </c>
      <c r="U4455" s="24" t="e">
        <f>'MEDIDAS ML'!#REF!</f>
        <v>#REF!</v>
      </c>
      <c r="V4455" s="22" t="e">
        <f>'MEDIDAS ML'!#REF!</f>
        <v>#REF!</v>
      </c>
      <c r="W4455" s="17" t="e">
        <f>'MEDIDAS ML'!#REF!</f>
        <v>#REF!</v>
      </c>
      <c r="X4455" t="s">
        <v>2498</v>
      </c>
    </row>
    <row r="4456" spans="1:24" ht="15.75" customHeight="1" x14ac:dyDescent="0.25">
      <c r="A4456" s="6">
        <f>'MEDIDAS ML'!A4452</f>
        <v>123</v>
      </c>
      <c r="B4456" s="15">
        <f>'MEDIDAS ML'!B4452</f>
        <v>123</v>
      </c>
      <c r="C4456" s="6">
        <f>'MEDIDAS ML'!C4452</f>
        <v>123</v>
      </c>
      <c r="D4456" s="6">
        <f>'MEDIDAS ML'!D4452</f>
        <v>0</v>
      </c>
      <c r="E4456" s="16">
        <f>'MEDIDAS ML'!E4452</f>
        <v>0</v>
      </c>
      <c r="F4456" s="16">
        <f>'MEDIDAS ML'!F4452</f>
        <v>0</v>
      </c>
      <c r="G4456" s="16">
        <f>'MEDIDAS ML'!G4452</f>
        <v>0</v>
      </c>
      <c r="H4456" s="16">
        <f>'MEDIDAS ML'!H4452</f>
        <v>0</v>
      </c>
      <c r="I4456" s="16">
        <f>'MEDIDAS ML'!I4452</f>
        <v>0</v>
      </c>
      <c r="J4456" s="6" t="str">
        <f>'MEDIDAS ML'!J4452</f>
        <v/>
      </c>
      <c r="K4456" s="16" t="str">
        <f>'MEDIDAS ML'!K4452</f>
        <v/>
      </c>
      <c r="L4456" s="7">
        <f>'MEDIDAS ML'!L4452</f>
        <v>2120</v>
      </c>
      <c r="M4456" s="6" t="str">
        <f>'MEDIDAS ML'!M4452</f>
        <v>Hasta $9.989</v>
      </c>
      <c r="N4456" s="7">
        <f>'MEDIDAS ML'!N4452</f>
        <v>700</v>
      </c>
      <c r="O4456" s="6" t="str">
        <f>'MEDIDAS ML'!O4452</f>
        <v>No aplica (&lt;$19.990)</v>
      </c>
      <c r="P4456" s="7" t="str">
        <f>'MEDIDAS ML'!P4452</f>
        <v/>
      </c>
      <c r="Q4456" s="7" t="str">
        <f>'MEDIDAS ML'!Q4452</f>
        <v/>
      </c>
      <c r="R4456" s="23" t="e">
        <f>'MEDIDAS ML'!#REF!</f>
        <v>#REF!</v>
      </c>
      <c r="S4456" s="24" t="e">
        <f>'MEDIDAS ML'!#REF!</f>
        <v>#REF!</v>
      </c>
      <c r="T4456" s="24" t="e">
        <f>'MEDIDAS ML'!#REF!</f>
        <v>#REF!</v>
      </c>
      <c r="U4456" s="24" t="e">
        <f>'MEDIDAS ML'!#REF!</f>
        <v>#REF!</v>
      </c>
      <c r="V4456" s="22" t="e">
        <f>'MEDIDAS ML'!#REF!</f>
        <v>#REF!</v>
      </c>
      <c r="W4456" s="17" t="e">
        <f>'MEDIDAS ML'!#REF!</f>
        <v>#REF!</v>
      </c>
      <c r="X4456" t="s">
        <v>2498</v>
      </c>
    </row>
    <row r="4457" spans="1:24" ht="15.75" customHeight="1" x14ac:dyDescent="0.25">
      <c r="A4457" s="6">
        <f>'MEDIDAS ML'!A4453</f>
        <v>123</v>
      </c>
      <c r="B4457" s="15">
        <f>'MEDIDAS ML'!B4453</f>
        <v>123</v>
      </c>
      <c r="C4457" s="6">
        <f>'MEDIDAS ML'!C4453</f>
        <v>123</v>
      </c>
      <c r="D4457" s="6">
        <f>'MEDIDAS ML'!D4453</f>
        <v>0</v>
      </c>
      <c r="E4457" s="16">
        <f>'MEDIDAS ML'!E4453</f>
        <v>0</v>
      </c>
      <c r="F4457" s="16">
        <f>'MEDIDAS ML'!F4453</f>
        <v>0</v>
      </c>
      <c r="G4457" s="16">
        <f>'MEDIDAS ML'!G4453</f>
        <v>0</v>
      </c>
      <c r="H4457" s="16">
        <f>'MEDIDAS ML'!H4453</f>
        <v>0</v>
      </c>
      <c r="I4457" s="16">
        <f>'MEDIDAS ML'!I4453</f>
        <v>0</v>
      </c>
      <c r="J4457" s="6" t="str">
        <f>'MEDIDAS ML'!J4453</f>
        <v/>
      </c>
      <c r="K4457" s="16" t="str">
        <f>'MEDIDAS ML'!K4453</f>
        <v/>
      </c>
      <c r="L4457" s="7">
        <f>'MEDIDAS ML'!L4453</f>
        <v>2190</v>
      </c>
      <c r="M4457" s="6" t="str">
        <f>'MEDIDAS ML'!M4453</f>
        <v>Hasta $9.989</v>
      </c>
      <c r="N4457" s="7">
        <f>'MEDIDAS ML'!N4453</f>
        <v>700</v>
      </c>
      <c r="O4457" s="6" t="str">
        <f>'MEDIDAS ML'!O4453</f>
        <v>No aplica (&lt;$19.990)</v>
      </c>
      <c r="P4457" s="7" t="str">
        <f>'MEDIDAS ML'!P4453</f>
        <v/>
      </c>
      <c r="Q4457" s="7" t="str">
        <f>'MEDIDAS ML'!Q4453</f>
        <v/>
      </c>
      <c r="R4457" s="23" t="e">
        <f>'MEDIDAS ML'!#REF!</f>
        <v>#REF!</v>
      </c>
      <c r="S4457" s="24" t="e">
        <f>'MEDIDAS ML'!#REF!</f>
        <v>#REF!</v>
      </c>
      <c r="T4457" s="24" t="e">
        <f>'MEDIDAS ML'!#REF!</f>
        <v>#REF!</v>
      </c>
      <c r="U4457" s="24" t="e">
        <f>'MEDIDAS ML'!#REF!</f>
        <v>#REF!</v>
      </c>
      <c r="V4457" s="22" t="e">
        <f>'MEDIDAS ML'!#REF!</f>
        <v>#REF!</v>
      </c>
      <c r="W4457" s="17" t="e">
        <f>'MEDIDAS ML'!#REF!</f>
        <v>#REF!</v>
      </c>
      <c r="X4457" t="s">
        <v>2498</v>
      </c>
    </row>
    <row r="4458" spans="1:24" ht="15.75" customHeight="1" x14ac:dyDescent="0.25">
      <c r="A4458" s="6">
        <f>'MEDIDAS ML'!A4454</f>
        <v>123</v>
      </c>
      <c r="B4458" s="15">
        <f>'MEDIDAS ML'!B4454</f>
        <v>123</v>
      </c>
      <c r="C4458" s="6">
        <f>'MEDIDAS ML'!C4454</f>
        <v>123</v>
      </c>
      <c r="D4458" s="6">
        <f>'MEDIDAS ML'!D4454</f>
        <v>0</v>
      </c>
      <c r="E4458" s="16">
        <f>'MEDIDAS ML'!E4454</f>
        <v>0</v>
      </c>
      <c r="F4458" s="16">
        <f>'MEDIDAS ML'!F4454</f>
        <v>0</v>
      </c>
      <c r="G4458" s="16">
        <f>'MEDIDAS ML'!G4454</f>
        <v>0</v>
      </c>
      <c r="H4458" s="16">
        <f>'MEDIDAS ML'!H4454</f>
        <v>0</v>
      </c>
      <c r="I4458" s="16">
        <f>'MEDIDAS ML'!I4454</f>
        <v>0</v>
      </c>
      <c r="J4458" s="6" t="str">
        <f>'MEDIDAS ML'!J4454</f>
        <v/>
      </c>
      <c r="K4458" s="16" t="str">
        <f>'MEDIDAS ML'!K4454</f>
        <v/>
      </c>
      <c r="L4458" s="7">
        <f>'MEDIDAS ML'!L4454</f>
        <v>2190</v>
      </c>
      <c r="M4458" s="6" t="str">
        <f>'MEDIDAS ML'!M4454</f>
        <v>Hasta $9.989</v>
      </c>
      <c r="N4458" s="7">
        <f>'MEDIDAS ML'!N4454</f>
        <v>700</v>
      </c>
      <c r="O4458" s="6" t="str">
        <f>'MEDIDAS ML'!O4454</f>
        <v>No aplica (&lt;$19.990)</v>
      </c>
      <c r="P4458" s="7" t="str">
        <f>'MEDIDAS ML'!P4454</f>
        <v/>
      </c>
      <c r="Q4458" s="7" t="str">
        <f>'MEDIDAS ML'!Q4454</f>
        <v/>
      </c>
      <c r="R4458" s="23" t="e">
        <f>'MEDIDAS ML'!#REF!</f>
        <v>#REF!</v>
      </c>
      <c r="S4458" s="24" t="e">
        <f>'MEDIDAS ML'!#REF!</f>
        <v>#REF!</v>
      </c>
      <c r="T4458" s="24" t="e">
        <f>'MEDIDAS ML'!#REF!</f>
        <v>#REF!</v>
      </c>
      <c r="U4458" s="24" t="e">
        <f>'MEDIDAS ML'!#REF!</f>
        <v>#REF!</v>
      </c>
      <c r="V4458" s="22" t="e">
        <f>'MEDIDAS ML'!#REF!</f>
        <v>#REF!</v>
      </c>
      <c r="W4458" s="17" t="e">
        <f>'MEDIDAS ML'!#REF!</f>
        <v>#REF!</v>
      </c>
      <c r="X4458" t="s">
        <v>2498</v>
      </c>
    </row>
    <row r="4459" spans="1:24" ht="15.75" customHeight="1" x14ac:dyDescent="0.25">
      <c r="A4459" s="6">
        <f>'MEDIDAS ML'!A4455</f>
        <v>123</v>
      </c>
      <c r="B4459" s="15">
        <f>'MEDIDAS ML'!B4455</f>
        <v>123</v>
      </c>
      <c r="C4459" s="6">
        <f>'MEDIDAS ML'!C4455</f>
        <v>123</v>
      </c>
      <c r="D4459" s="6">
        <f>'MEDIDAS ML'!D4455</f>
        <v>0</v>
      </c>
      <c r="E4459" s="16">
        <f>'MEDIDAS ML'!E4455</f>
        <v>0</v>
      </c>
      <c r="F4459" s="16">
        <f>'MEDIDAS ML'!F4455</f>
        <v>0</v>
      </c>
      <c r="G4459" s="16">
        <f>'MEDIDAS ML'!G4455</f>
        <v>0</v>
      </c>
      <c r="H4459" s="16">
        <f>'MEDIDAS ML'!H4455</f>
        <v>0</v>
      </c>
      <c r="I4459" s="16">
        <f>'MEDIDAS ML'!I4455</f>
        <v>0</v>
      </c>
      <c r="J4459" s="6" t="str">
        <f>'MEDIDAS ML'!J4455</f>
        <v/>
      </c>
      <c r="K4459" s="16" t="str">
        <f>'MEDIDAS ML'!K4455</f>
        <v/>
      </c>
      <c r="L4459" s="7">
        <f>'MEDIDAS ML'!L4455</f>
        <v>2190</v>
      </c>
      <c r="M4459" s="6" t="str">
        <f>'MEDIDAS ML'!M4455</f>
        <v>Hasta $9.989</v>
      </c>
      <c r="N4459" s="7">
        <f>'MEDIDAS ML'!N4455</f>
        <v>700</v>
      </c>
      <c r="O4459" s="6" t="str">
        <f>'MEDIDAS ML'!O4455</f>
        <v>No aplica (&lt;$19.990)</v>
      </c>
      <c r="P4459" s="7" t="str">
        <f>'MEDIDAS ML'!P4455</f>
        <v/>
      </c>
      <c r="Q4459" s="7" t="str">
        <f>'MEDIDAS ML'!Q4455</f>
        <v/>
      </c>
      <c r="R4459" s="23" t="e">
        <f>'MEDIDAS ML'!#REF!</f>
        <v>#REF!</v>
      </c>
      <c r="S4459" s="24" t="e">
        <f>'MEDIDAS ML'!#REF!</f>
        <v>#REF!</v>
      </c>
      <c r="T4459" s="24" t="e">
        <f>'MEDIDAS ML'!#REF!</f>
        <v>#REF!</v>
      </c>
      <c r="U4459" s="24" t="e">
        <f>'MEDIDAS ML'!#REF!</f>
        <v>#REF!</v>
      </c>
      <c r="V4459" s="22" t="e">
        <f>'MEDIDAS ML'!#REF!</f>
        <v>#REF!</v>
      </c>
      <c r="W4459" s="17" t="e">
        <f>'MEDIDAS ML'!#REF!</f>
        <v>#REF!</v>
      </c>
      <c r="X4459" t="s">
        <v>2498</v>
      </c>
    </row>
    <row r="4460" spans="1:24" ht="15.75" customHeight="1" x14ac:dyDescent="0.25">
      <c r="A4460" s="6">
        <f>'MEDIDAS ML'!A4456</f>
        <v>123</v>
      </c>
      <c r="B4460" s="15">
        <f>'MEDIDAS ML'!B4456</f>
        <v>123</v>
      </c>
      <c r="C4460" s="6">
        <f>'MEDIDAS ML'!C4456</f>
        <v>123</v>
      </c>
      <c r="D4460" s="6">
        <f>'MEDIDAS ML'!D4456</f>
        <v>0</v>
      </c>
      <c r="E4460" s="16">
        <f>'MEDIDAS ML'!E4456</f>
        <v>0</v>
      </c>
      <c r="F4460" s="16">
        <f>'MEDIDAS ML'!F4456</f>
        <v>0</v>
      </c>
      <c r="G4460" s="16">
        <f>'MEDIDAS ML'!G4456</f>
        <v>0</v>
      </c>
      <c r="H4460" s="16">
        <f>'MEDIDAS ML'!H4456</f>
        <v>0</v>
      </c>
      <c r="I4460" s="16">
        <f>'MEDIDAS ML'!I4456</f>
        <v>0</v>
      </c>
      <c r="J4460" s="6" t="str">
        <f>'MEDIDAS ML'!J4456</f>
        <v/>
      </c>
      <c r="K4460" s="16" t="str">
        <f>'MEDIDAS ML'!K4456</f>
        <v/>
      </c>
      <c r="L4460" s="7">
        <f>'MEDIDAS ML'!L4456</f>
        <v>2190</v>
      </c>
      <c r="M4460" s="6" t="str">
        <f>'MEDIDAS ML'!M4456</f>
        <v>Hasta $9.989</v>
      </c>
      <c r="N4460" s="7">
        <f>'MEDIDAS ML'!N4456</f>
        <v>700</v>
      </c>
      <c r="O4460" s="6" t="str">
        <f>'MEDIDAS ML'!O4456</f>
        <v>No aplica (&lt;$19.990)</v>
      </c>
      <c r="P4460" s="7" t="str">
        <f>'MEDIDAS ML'!P4456</f>
        <v/>
      </c>
      <c r="Q4460" s="7" t="str">
        <f>'MEDIDAS ML'!Q4456</f>
        <v/>
      </c>
      <c r="R4460" s="23" t="e">
        <f>'MEDIDAS ML'!#REF!</f>
        <v>#REF!</v>
      </c>
      <c r="S4460" s="24" t="e">
        <f>'MEDIDAS ML'!#REF!</f>
        <v>#REF!</v>
      </c>
      <c r="T4460" s="24" t="e">
        <f>'MEDIDAS ML'!#REF!</f>
        <v>#REF!</v>
      </c>
      <c r="U4460" s="24" t="e">
        <f>'MEDIDAS ML'!#REF!</f>
        <v>#REF!</v>
      </c>
      <c r="V4460" s="22" t="e">
        <f>'MEDIDAS ML'!#REF!</f>
        <v>#REF!</v>
      </c>
      <c r="W4460" s="17" t="e">
        <f>'MEDIDAS ML'!#REF!</f>
        <v>#REF!</v>
      </c>
      <c r="X4460" t="s">
        <v>2498</v>
      </c>
    </row>
    <row r="4461" spans="1:24" ht="15.75" customHeight="1" x14ac:dyDescent="0.25">
      <c r="A4461" s="6">
        <f>'MEDIDAS ML'!A4457</f>
        <v>123</v>
      </c>
      <c r="B4461" s="15">
        <f>'MEDIDAS ML'!B4457</f>
        <v>123</v>
      </c>
      <c r="C4461" s="6">
        <f>'MEDIDAS ML'!C4457</f>
        <v>123</v>
      </c>
      <c r="D4461" s="6">
        <f>'MEDIDAS ML'!D4457</f>
        <v>0</v>
      </c>
      <c r="E4461" s="16">
        <f>'MEDIDAS ML'!E4457</f>
        <v>0</v>
      </c>
      <c r="F4461" s="16">
        <f>'MEDIDAS ML'!F4457</f>
        <v>0</v>
      </c>
      <c r="G4461" s="16">
        <f>'MEDIDAS ML'!G4457</f>
        <v>0</v>
      </c>
      <c r="H4461" s="16">
        <f>'MEDIDAS ML'!H4457</f>
        <v>0</v>
      </c>
      <c r="I4461" s="16">
        <f>'MEDIDAS ML'!I4457</f>
        <v>0</v>
      </c>
      <c r="J4461" s="6" t="str">
        <f>'MEDIDAS ML'!J4457</f>
        <v/>
      </c>
      <c r="K4461" s="16" t="str">
        <f>'MEDIDAS ML'!K4457</f>
        <v/>
      </c>
      <c r="L4461" s="7">
        <f>'MEDIDAS ML'!L4457</f>
        <v>2190</v>
      </c>
      <c r="M4461" s="6" t="str">
        <f>'MEDIDAS ML'!M4457</f>
        <v>Hasta $9.989</v>
      </c>
      <c r="N4461" s="7">
        <f>'MEDIDAS ML'!N4457</f>
        <v>700</v>
      </c>
      <c r="O4461" s="6" t="str">
        <f>'MEDIDAS ML'!O4457</f>
        <v>No aplica (&lt;$19.990)</v>
      </c>
      <c r="P4461" s="7" t="str">
        <f>'MEDIDAS ML'!P4457</f>
        <v/>
      </c>
      <c r="Q4461" s="7" t="str">
        <f>'MEDIDAS ML'!Q4457</f>
        <v/>
      </c>
      <c r="R4461" s="23" t="e">
        <f>'MEDIDAS ML'!#REF!</f>
        <v>#REF!</v>
      </c>
      <c r="S4461" s="24" t="e">
        <f>'MEDIDAS ML'!#REF!</f>
        <v>#REF!</v>
      </c>
      <c r="T4461" s="24" t="e">
        <f>'MEDIDAS ML'!#REF!</f>
        <v>#REF!</v>
      </c>
      <c r="U4461" s="24" t="e">
        <f>'MEDIDAS ML'!#REF!</f>
        <v>#REF!</v>
      </c>
      <c r="V4461" s="22" t="e">
        <f>'MEDIDAS ML'!#REF!</f>
        <v>#REF!</v>
      </c>
      <c r="W4461" s="17" t="e">
        <f>'MEDIDAS ML'!#REF!</f>
        <v>#REF!</v>
      </c>
      <c r="X4461" t="s">
        <v>2498</v>
      </c>
    </row>
    <row r="4462" spans="1:24" ht="15.75" customHeight="1" x14ac:dyDescent="0.25">
      <c r="A4462" s="6">
        <f>'MEDIDAS ML'!A4458</f>
        <v>123</v>
      </c>
      <c r="B4462" s="15">
        <f>'MEDIDAS ML'!B4458</f>
        <v>123</v>
      </c>
      <c r="C4462" s="6">
        <f>'MEDIDAS ML'!C4458</f>
        <v>123</v>
      </c>
      <c r="D4462" s="6">
        <f>'MEDIDAS ML'!D4458</f>
        <v>0</v>
      </c>
      <c r="E4462" s="16">
        <f>'MEDIDAS ML'!E4458</f>
        <v>0</v>
      </c>
      <c r="F4462" s="16">
        <f>'MEDIDAS ML'!F4458</f>
        <v>0</v>
      </c>
      <c r="G4462" s="16">
        <f>'MEDIDAS ML'!G4458</f>
        <v>0</v>
      </c>
      <c r="H4462" s="16">
        <f>'MEDIDAS ML'!H4458</f>
        <v>0</v>
      </c>
      <c r="I4462" s="16">
        <f>'MEDIDAS ML'!I4458</f>
        <v>0</v>
      </c>
      <c r="J4462" s="6" t="str">
        <f>'MEDIDAS ML'!J4458</f>
        <v/>
      </c>
      <c r="K4462" s="16" t="str">
        <f>'MEDIDAS ML'!K4458</f>
        <v/>
      </c>
      <c r="L4462" s="7">
        <f>'MEDIDAS ML'!L4458</f>
        <v>2190</v>
      </c>
      <c r="M4462" s="6" t="str">
        <f>'MEDIDAS ML'!M4458</f>
        <v>Hasta $9.989</v>
      </c>
      <c r="N4462" s="7">
        <f>'MEDIDAS ML'!N4458</f>
        <v>700</v>
      </c>
      <c r="O4462" s="6" t="str">
        <f>'MEDIDAS ML'!O4458</f>
        <v>No aplica (&lt;$19.990)</v>
      </c>
      <c r="P4462" s="7" t="str">
        <f>'MEDIDAS ML'!P4458</f>
        <v/>
      </c>
      <c r="Q4462" s="7" t="str">
        <f>'MEDIDAS ML'!Q4458</f>
        <v/>
      </c>
      <c r="R4462" s="23" t="e">
        <f>'MEDIDAS ML'!#REF!</f>
        <v>#REF!</v>
      </c>
      <c r="S4462" s="24" t="e">
        <f>'MEDIDAS ML'!#REF!</f>
        <v>#REF!</v>
      </c>
      <c r="T4462" s="24" t="e">
        <f>'MEDIDAS ML'!#REF!</f>
        <v>#REF!</v>
      </c>
      <c r="U4462" s="24" t="e">
        <f>'MEDIDAS ML'!#REF!</f>
        <v>#REF!</v>
      </c>
      <c r="V4462" s="22" t="e">
        <f>'MEDIDAS ML'!#REF!</f>
        <v>#REF!</v>
      </c>
      <c r="W4462" s="17" t="e">
        <f>'MEDIDAS ML'!#REF!</f>
        <v>#REF!</v>
      </c>
      <c r="X4462" t="s">
        <v>2498</v>
      </c>
    </row>
    <row r="4463" spans="1:24" ht="15.75" customHeight="1" x14ac:dyDescent="0.25">
      <c r="A4463" s="6">
        <f>'MEDIDAS ML'!A4459</f>
        <v>123</v>
      </c>
      <c r="B4463" s="15">
        <f>'MEDIDAS ML'!B4459</f>
        <v>123</v>
      </c>
      <c r="C4463" s="6">
        <f>'MEDIDAS ML'!C4459</f>
        <v>123</v>
      </c>
      <c r="D4463" s="6">
        <f>'MEDIDAS ML'!D4459</f>
        <v>0</v>
      </c>
      <c r="E4463" s="16">
        <f>'MEDIDAS ML'!E4459</f>
        <v>0</v>
      </c>
      <c r="F4463" s="16">
        <f>'MEDIDAS ML'!F4459</f>
        <v>0</v>
      </c>
      <c r="G4463" s="16">
        <f>'MEDIDAS ML'!G4459</f>
        <v>0</v>
      </c>
      <c r="H4463" s="16">
        <f>'MEDIDAS ML'!H4459</f>
        <v>0</v>
      </c>
      <c r="I4463" s="16">
        <f>'MEDIDAS ML'!I4459</f>
        <v>0</v>
      </c>
      <c r="J4463" s="6" t="str">
        <f>'MEDIDAS ML'!J4459</f>
        <v/>
      </c>
      <c r="K4463" s="16" t="str">
        <f>'MEDIDAS ML'!K4459</f>
        <v/>
      </c>
      <c r="L4463" s="7">
        <f>'MEDIDAS ML'!L4459</f>
        <v>2190</v>
      </c>
      <c r="M4463" s="6" t="str">
        <f>'MEDIDAS ML'!M4459</f>
        <v>Hasta $9.989</v>
      </c>
      <c r="N4463" s="7">
        <f>'MEDIDAS ML'!N4459</f>
        <v>700</v>
      </c>
      <c r="O4463" s="6" t="str">
        <f>'MEDIDAS ML'!O4459</f>
        <v>No aplica (&lt;$19.990)</v>
      </c>
      <c r="P4463" s="7" t="str">
        <f>'MEDIDAS ML'!P4459</f>
        <v/>
      </c>
      <c r="Q4463" s="7" t="str">
        <f>'MEDIDAS ML'!Q4459</f>
        <v/>
      </c>
      <c r="R4463" s="23" t="e">
        <f>'MEDIDAS ML'!#REF!</f>
        <v>#REF!</v>
      </c>
      <c r="S4463" s="24" t="e">
        <f>'MEDIDAS ML'!#REF!</f>
        <v>#REF!</v>
      </c>
      <c r="T4463" s="24" t="e">
        <f>'MEDIDAS ML'!#REF!</f>
        <v>#REF!</v>
      </c>
      <c r="U4463" s="24" t="e">
        <f>'MEDIDAS ML'!#REF!</f>
        <v>#REF!</v>
      </c>
      <c r="V4463" s="22" t="e">
        <f>'MEDIDAS ML'!#REF!</f>
        <v>#REF!</v>
      </c>
      <c r="W4463" s="17" t="e">
        <f>'MEDIDAS ML'!#REF!</f>
        <v>#REF!</v>
      </c>
      <c r="X4463" t="s">
        <v>2498</v>
      </c>
    </row>
    <row r="4464" spans="1:24" ht="15.75" customHeight="1" x14ac:dyDescent="0.25">
      <c r="A4464" s="6">
        <f>'MEDIDAS ML'!A4460</f>
        <v>123</v>
      </c>
      <c r="B4464" s="15">
        <f>'MEDIDAS ML'!B4460</f>
        <v>123</v>
      </c>
      <c r="C4464" s="6">
        <f>'MEDIDAS ML'!C4460</f>
        <v>123</v>
      </c>
      <c r="D4464" s="6">
        <f>'MEDIDAS ML'!D4460</f>
        <v>0</v>
      </c>
      <c r="E4464" s="16">
        <f>'MEDIDAS ML'!E4460</f>
        <v>0</v>
      </c>
      <c r="F4464" s="16">
        <f>'MEDIDAS ML'!F4460</f>
        <v>0</v>
      </c>
      <c r="G4464" s="16">
        <f>'MEDIDAS ML'!G4460</f>
        <v>0</v>
      </c>
      <c r="H4464" s="16">
        <f>'MEDIDAS ML'!H4460</f>
        <v>0</v>
      </c>
      <c r="I4464" s="16">
        <f>'MEDIDAS ML'!I4460</f>
        <v>0</v>
      </c>
      <c r="J4464" s="6" t="str">
        <f>'MEDIDAS ML'!J4460</f>
        <v/>
      </c>
      <c r="K4464" s="16" t="str">
        <f>'MEDIDAS ML'!K4460</f>
        <v/>
      </c>
      <c r="L4464" s="7">
        <f>'MEDIDAS ML'!L4460</f>
        <v>2210</v>
      </c>
      <c r="M4464" s="6" t="str">
        <f>'MEDIDAS ML'!M4460</f>
        <v>Hasta $9.989</v>
      </c>
      <c r="N4464" s="7">
        <f>'MEDIDAS ML'!N4460</f>
        <v>700</v>
      </c>
      <c r="O4464" s="6" t="str">
        <f>'MEDIDAS ML'!O4460</f>
        <v>No aplica (&lt;$19.990)</v>
      </c>
      <c r="P4464" s="7" t="str">
        <f>'MEDIDAS ML'!P4460</f>
        <v/>
      </c>
      <c r="Q4464" s="7" t="str">
        <f>'MEDIDAS ML'!Q4460</f>
        <v/>
      </c>
      <c r="R4464" s="23" t="e">
        <f>'MEDIDAS ML'!#REF!</f>
        <v>#REF!</v>
      </c>
      <c r="S4464" s="24" t="e">
        <f>'MEDIDAS ML'!#REF!</f>
        <v>#REF!</v>
      </c>
      <c r="T4464" s="24" t="e">
        <f>'MEDIDAS ML'!#REF!</f>
        <v>#REF!</v>
      </c>
      <c r="U4464" s="24" t="e">
        <f>'MEDIDAS ML'!#REF!</f>
        <v>#REF!</v>
      </c>
      <c r="V4464" s="22" t="e">
        <f>'MEDIDAS ML'!#REF!</f>
        <v>#REF!</v>
      </c>
      <c r="W4464" s="17" t="e">
        <f>'MEDIDAS ML'!#REF!</f>
        <v>#REF!</v>
      </c>
      <c r="X4464" t="s">
        <v>2498</v>
      </c>
    </row>
    <row r="4465" spans="1:24" ht="15.75" customHeight="1" x14ac:dyDescent="0.25">
      <c r="A4465" s="6">
        <f>'MEDIDAS ML'!A4461</f>
        <v>123</v>
      </c>
      <c r="B4465" s="15">
        <f>'MEDIDAS ML'!B4461</f>
        <v>123</v>
      </c>
      <c r="C4465" s="6">
        <f>'MEDIDAS ML'!C4461</f>
        <v>123</v>
      </c>
      <c r="D4465" s="6">
        <f>'MEDIDAS ML'!D4461</f>
        <v>0</v>
      </c>
      <c r="E4465" s="16">
        <f>'MEDIDAS ML'!E4461</f>
        <v>0</v>
      </c>
      <c r="F4465" s="16">
        <f>'MEDIDAS ML'!F4461</f>
        <v>0</v>
      </c>
      <c r="G4465" s="16">
        <f>'MEDIDAS ML'!G4461</f>
        <v>0</v>
      </c>
      <c r="H4465" s="16">
        <f>'MEDIDAS ML'!H4461</f>
        <v>0</v>
      </c>
      <c r="I4465" s="16">
        <f>'MEDIDAS ML'!I4461</f>
        <v>0</v>
      </c>
      <c r="J4465" s="6" t="str">
        <f>'MEDIDAS ML'!J4461</f>
        <v/>
      </c>
      <c r="K4465" s="16" t="str">
        <f>'MEDIDAS ML'!K4461</f>
        <v/>
      </c>
      <c r="L4465" s="7">
        <f>'MEDIDAS ML'!L4461</f>
        <v>2210</v>
      </c>
      <c r="M4465" s="6" t="str">
        <f>'MEDIDAS ML'!M4461</f>
        <v>Hasta $9.989</v>
      </c>
      <c r="N4465" s="7">
        <f>'MEDIDAS ML'!N4461</f>
        <v>700</v>
      </c>
      <c r="O4465" s="6" t="str">
        <f>'MEDIDAS ML'!O4461</f>
        <v>No aplica (&lt;$19.990)</v>
      </c>
      <c r="P4465" s="7" t="str">
        <f>'MEDIDAS ML'!P4461</f>
        <v/>
      </c>
      <c r="Q4465" s="7" t="str">
        <f>'MEDIDAS ML'!Q4461</f>
        <v/>
      </c>
      <c r="R4465" s="23" t="e">
        <f>'MEDIDAS ML'!#REF!</f>
        <v>#REF!</v>
      </c>
      <c r="S4465" s="24" t="e">
        <f>'MEDIDAS ML'!#REF!</f>
        <v>#REF!</v>
      </c>
      <c r="T4465" s="24" t="e">
        <f>'MEDIDAS ML'!#REF!</f>
        <v>#REF!</v>
      </c>
      <c r="U4465" s="24" t="e">
        <f>'MEDIDAS ML'!#REF!</f>
        <v>#REF!</v>
      </c>
      <c r="V4465" s="22" t="e">
        <f>'MEDIDAS ML'!#REF!</f>
        <v>#REF!</v>
      </c>
      <c r="W4465" s="17" t="e">
        <f>'MEDIDAS ML'!#REF!</f>
        <v>#REF!</v>
      </c>
      <c r="X4465" t="s">
        <v>2498</v>
      </c>
    </row>
    <row r="4466" spans="1:24" ht="15.75" customHeight="1" x14ac:dyDescent="0.25">
      <c r="A4466" s="6">
        <f>'MEDIDAS ML'!A4462</f>
        <v>123</v>
      </c>
      <c r="B4466" s="15">
        <f>'MEDIDAS ML'!B4462</f>
        <v>123</v>
      </c>
      <c r="C4466" s="6">
        <f>'MEDIDAS ML'!C4462</f>
        <v>123</v>
      </c>
      <c r="D4466" s="6">
        <f>'MEDIDAS ML'!D4462</f>
        <v>0</v>
      </c>
      <c r="E4466" s="16">
        <f>'MEDIDAS ML'!E4462</f>
        <v>0</v>
      </c>
      <c r="F4466" s="16">
        <f>'MEDIDAS ML'!F4462</f>
        <v>0</v>
      </c>
      <c r="G4466" s="16">
        <f>'MEDIDAS ML'!G4462</f>
        <v>0</v>
      </c>
      <c r="H4466" s="16">
        <f>'MEDIDAS ML'!H4462</f>
        <v>0</v>
      </c>
      <c r="I4466" s="16">
        <f>'MEDIDAS ML'!I4462</f>
        <v>0</v>
      </c>
      <c r="J4466" s="6" t="str">
        <f>'MEDIDAS ML'!J4462</f>
        <v/>
      </c>
      <c r="K4466" s="16" t="str">
        <f>'MEDIDAS ML'!K4462</f>
        <v/>
      </c>
      <c r="L4466" s="7">
        <f>'MEDIDAS ML'!L4462</f>
        <v>2220</v>
      </c>
      <c r="M4466" s="6" t="str">
        <f>'MEDIDAS ML'!M4462</f>
        <v>Hasta $9.989</v>
      </c>
      <c r="N4466" s="7">
        <f>'MEDIDAS ML'!N4462</f>
        <v>700</v>
      </c>
      <c r="O4466" s="6" t="str">
        <f>'MEDIDAS ML'!O4462</f>
        <v>No aplica (&lt;$19.990)</v>
      </c>
      <c r="P4466" s="7" t="str">
        <f>'MEDIDAS ML'!P4462</f>
        <v/>
      </c>
      <c r="Q4466" s="7" t="str">
        <f>'MEDIDAS ML'!Q4462</f>
        <v/>
      </c>
      <c r="R4466" s="23" t="e">
        <f>'MEDIDAS ML'!#REF!</f>
        <v>#REF!</v>
      </c>
      <c r="S4466" s="24" t="e">
        <f>'MEDIDAS ML'!#REF!</f>
        <v>#REF!</v>
      </c>
      <c r="T4466" s="24" t="e">
        <f>'MEDIDAS ML'!#REF!</f>
        <v>#REF!</v>
      </c>
      <c r="U4466" s="24" t="e">
        <f>'MEDIDAS ML'!#REF!</f>
        <v>#REF!</v>
      </c>
      <c r="V4466" s="22" t="e">
        <f>'MEDIDAS ML'!#REF!</f>
        <v>#REF!</v>
      </c>
      <c r="W4466" s="17" t="e">
        <f>'MEDIDAS ML'!#REF!</f>
        <v>#REF!</v>
      </c>
      <c r="X4466" t="s">
        <v>2498</v>
      </c>
    </row>
    <row r="4467" spans="1:24" ht="15.75" customHeight="1" x14ac:dyDescent="0.25">
      <c r="A4467" s="6">
        <f>'MEDIDAS ML'!A4463</f>
        <v>123</v>
      </c>
      <c r="B4467" s="15">
        <f>'MEDIDAS ML'!B4463</f>
        <v>123</v>
      </c>
      <c r="C4467" s="6">
        <f>'MEDIDAS ML'!C4463</f>
        <v>123</v>
      </c>
      <c r="D4467" s="6">
        <f>'MEDIDAS ML'!D4463</f>
        <v>0</v>
      </c>
      <c r="E4467" s="16">
        <f>'MEDIDAS ML'!E4463</f>
        <v>0</v>
      </c>
      <c r="F4467" s="16">
        <f>'MEDIDAS ML'!F4463</f>
        <v>0</v>
      </c>
      <c r="G4467" s="16">
        <f>'MEDIDAS ML'!G4463</f>
        <v>0</v>
      </c>
      <c r="H4467" s="16">
        <f>'MEDIDAS ML'!H4463</f>
        <v>0</v>
      </c>
      <c r="I4467" s="16">
        <f>'MEDIDAS ML'!I4463</f>
        <v>0</v>
      </c>
      <c r="J4467" s="6" t="str">
        <f>'MEDIDAS ML'!J4463</f>
        <v/>
      </c>
      <c r="K4467" s="16" t="str">
        <f>'MEDIDAS ML'!K4463</f>
        <v/>
      </c>
      <c r="L4467" s="7">
        <f>'MEDIDAS ML'!L4463</f>
        <v>2220</v>
      </c>
      <c r="M4467" s="6" t="str">
        <f>'MEDIDAS ML'!M4463</f>
        <v>Hasta $9.989</v>
      </c>
      <c r="N4467" s="7">
        <f>'MEDIDAS ML'!N4463</f>
        <v>700</v>
      </c>
      <c r="O4467" s="6" t="str">
        <f>'MEDIDAS ML'!O4463</f>
        <v>No aplica (&lt;$19.990)</v>
      </c>
      <c r="P4467" s="7" t="str">
        <f>'MEDIDAS ML'!P4463</f>
        <v/>
      </c>
      <c r="Q4467" s="7" t="str">
        <f>'MEDIDAS ML'!Q4463</f>
        <v/>
      </c>
      <c r="R4467" s="23" t="e">
        <f>'MEDIDAS ML'!#REF!</f>
        <v>#REF!</v>
      </c>
      <c r="S4467" s="24" t="e">
        <f>'MEDIDAS ML'!#REF!</f>
        <v>#REF!</v>
      </c>
      <c r="T4467" s="24" t="e">
        <f>'MEDIDAS ML'!#REF!</f>
        <v>#REF!</v>
      </c>
      <c r="U4467" s="24" t="e">
        <f>'MEDIDAS ML'!#REF!</f>
        <v>#REF!</v>
      </c>
      <c r="V4467" s="22" t="e">
        <f>'MEDIDAS ML'!#REF!</f>
        <v>#REF!</v>
      </c>
      <c r="W4467" s="17" t="e">
        <f>'MEDIDAS ML'!#REF!</f>
        <v>#REF!</v>
      </c>
      <c r="X4467" t="s">
        <v>2498</v>
      </c>
    </row>
    <row r="4468" spans="1:24" ht="15.75" customHeight="1" x14ac:dyDescent="0.25">
      <c r="A4468" s="6">
        <f>'MEDIDAS ML'!A4464</f>
        <v>123</v>
      </c>
      <c r="B4468" s="15">
        <f>'MEDIDAS ML'!B4464</f>
        <v>123</v>
      </c>
      <c r="C4468" s="6">
        <f>'MEDIDAS ML'!C4464</f>
        <v>123</v>
      </c>
      <c r="D4468" s="6">
        <f>'MEDIDAS ML'!D4464</f>
        <v>0</v>
      </c>
      <c r="E4468" s="16">
        <f>'MEDIDAS ML'!E4464</f>
        <v>0</v>
      </c>
      <c r="F4468" s="16">
        <f>'MEDIDAS ML'!F4464</f>
        <v>0</v>
      </c>
      <c r="G4468" s="16">
        <f>'MEDIDAS ML'!G4464</f>
        <v>0</v>
      </c>
      <c r="H4468" s="16">
        <f>'MEDIDAS ML'!H4464</f>
        <v>0</v>
      </c>
      <c r="I4468" s="16">
        <f>'MEDIDAS ML'!I4464</f>
        <v>0</v>
      </c>
      <c r="J4468" s="6" t="str">
        <f>'MEDIDAS ML'!J4464</f>
        <v/>
      </c>
      <c r="K4468" s="16" t="str">
        <f>'MEDIDAS ML'!K4464</f>
        <v/>
      </c>
      <c r="L4468" s="7">
        <f>'MEDIDAS ML'!L4464</f>
        <v>2241</v>
      </c>
      <c r="M4468" s="6" t="str">
        <f>'MEDIDAS ML'!M4464</f>
        <v>Hasta $9.989</v>
      </c>
      <c r="N4468" s="7">
        <f>'MEDIDAS ML'!N4464</f>
        <v>700</v>
      </c>
      <c r="O4468" s="6" t="str">
        <f>'MEDIDAS ML'!O4464</f>
        <v>No aplica (&lt;$19.990)</v>
      </c>
      <c r="P4468" s="7" t="str">
        <f>'MEDIDAS ML'!P4464</f>
        <v/>
      </c>
      <c r="Q4468" s="7" t="str">
        <f>'MEDIDAS ML'!Q4464</f>
        <v/>
      </c>
      <c r="R4468" s="23" t="e">
        <f>'MEDIDAS ML'!#REF!</f>
        <v>#REF!</v>
      </c>
      <c r="S4468" s="24" t="e">
        <f>'MEDIDAS ML'!#REF!</f>
        <v>#REF!</v>
      </c>
      <c r="T4468" s="24" t="e">
        <f>'MEDIDAS ML'!#REF!</f>
        <v>#REF!</v>
      </c>
      <c r="U4468" s="24" t="e">
        <f>'MEDIDAS ML'!#REF!</f>
        <v>#REF!</v>
      </c>
      <c r="V4468" s="22" t="e">
        <f>'MEDIDAS ML'!#REF!</f>
        <v>#REF!</v>
      </c>
      <c r="W4468" s="17" t="e">
        <f>'MEDIDAS ML'!#REF!</f>
        <v>#REF!</v>
      </c>
      <c r="X4468" t="s">
        <v>2498</v>
      </c>
    </row>
    <row r="4469" spans="1:24" ht="15.75" customHeight="1" x14ac:dyDescent="0.25">
      <c r="A4469" s="6">
        <f>'MEDIDAS ML'!A4465</f>
        <v>123</v>
      </c>
      <c r="B4469" s="15">
        <f>'MEDIDAS ML'!B4465</f>
        <v>123</v>
      </c>
      <c r="C4469" s="6">
        <f>'MEDIDAS ML'!C4465</f>
        <v>123</v>
      </c>
      <c r="D4469" s="6">
        <f>'MEDIDAS ML'!D4465</f>
        <v>0</v>
      </c>
      <c r="E4469" s="16">
        <f>'MEDIDAS ML'!E4465</f>
        <v>0</v>
      </c>
      <c r="F4469" s="16">
        <f>'MEDIDAS ML'!F4465</f>
        <v>0</v>
      </c>
      <c r="G4469" s="16">
        <f>'MEDIDAS ML'!G4465</f>
        <v>0</v>
      </c>
      <c r="H4469" s="16">
        <f>'MEDIDAS ML'!H4465</f>
        <v>0</v>
      </c>
      <c r="I4469" s="16">
        <f>'MEDIDAS ML'!I4465</f>
        <v>0</v>
      </c>
      <c r="J4469" s="6" t="str">
        <f>'MEDIDAS ML'!J4465</f>
        <v/>
      </c>
      <c r="K4469" s="16" t="str">
        <f>'MEDIDAS ML'!K4465</f>
        <v/>
      </c>
      <c r="L4469" s="7">
        <f>'MEDIDAS ML'!L4465</f>
        <v>2262</v>
      </c>
      <c r="M4469" s="6" t="str">
        <f>'MEDIDAS ML'!M4465</f>
        <v>Hasta $9.989</v>
      </c>
      <c r="N4469" s="7">
        <f>'MEDIDAS ML'!N4465</f>
        <v>700</v>
      </c>
      <c r="O4469" s="6" t="str">
        <f>'MEDIDAS ML'!O4465</f>
        <v>No aplica (&lt;$19.990)</v>
      </c>
      <c r="P4469" s="7" t="str">
        <f>'MEDIDAS ML'!P4465</f>
        <v/>
      </c>
      <c r="Q4469" s="7" t="str">
        <f>'MEDIDAS ML'!Q4465</f>
        <v/>
      </c>
      <c r="R4469" s="23" t="e">
        <f>'MEDIDAS ML'!#REF!</f>
        <v>#REF!</v>
      </c>
      <c r="S4469" s="24" t="e">
        <f>'MEDIDAS ML'!#REF!</f>
        <v>#REF!</v>
      </c>
      <c r="T4469" s="24" t="e">
        <f>'MEDIDAS ML'!#REF!</f>
        <v>#REF!</v>
      </c>
      <c r="U4469" s="24" t="e">
        <f>'MEDIDAS ML'!#REF!</f>
        <v>#REF!</v>
      </c>
      <c r="V4469" s="22" t="e">
        <f>'MEDIDAS ML'!#REF!</f>
        <v>#REF!</v>
      </c>
      <c r="W4469" s="17" t="e">
        <f>'MEDIDAS ML'!#REF!</f>
        <v>#REF!</v>
      </c>
      <c r="X4469" t="s">
        <v>2498</v>
      </c>
    </row>
    <row r="4470" spans="1:24" ht="15.75" customHeight="1" x14ac:dyDescent="0.25">
      <c r="A4470" s="6">
        <f>'MEDIDAS ML'!A4466</f>
        <v>123</v>
      </c>
      <c r="B4470" s="15">
        <f>'MEDIDAS ML'!B4466</f>
        <v>123</v>
      </c>
      <c r="C4470" s="6">
        <f>'MEDIDAS ML'!C4466</f>
        <v>123</v>
      </c>
      <c r="D4470" s="6">
        <f>'MEDIDAS ML'!D4466</f>
        <v>0</v>
      </c>
      <c r="E4470" s="16">
        <f>'MEDIDAS ML'!E4466</f>
        <v>0</v>
      </c>
      <c r="F4470" s="16">
        <f>'MEDIDAS ML'!F4466</f>
        <v>0</v>
      </c>
      <c r="G4470" s="16">
        <f>'MEDIDAS ML'!G4466</f>
        <v>0</v>
      </c>
      <c r="H4470" s="16">
        <f>'MEDIDAS ML'!H4466</f>
        <v>0</v>
      </c>
      <c r="I4470" s="16">
        <f>'MEDIDAS ML'!I4466</f>
        <v>0</v>
      </c>
      <c r="J4470" s="6" t="str">
        <f>'MEDIDAS ML'!J4466</f>
        <v/>
      </c>
      <c r="K4470" s="16" t="str">
        <f>'MEDIDAS ML'!K4466</f>
        <v/>
      </c>
      <c r="L4470" s="7">
        <f>'MEDIDAS ML'!L4466</f>
        <v>2262</v>
      </c>
      <c r="M4470" s="6" t="str">
        <f>'MEDIDAS ML'!M4466</f>
        <v>Hasta $9.989</v>
      </c>
      <c r="N4470" s="7">
        <f>'MEDIDAS ML'!N4466</f>
        <v>700</v>
      </c>
      <c r="O4470" s="6" t="str">
        <f>'MEDIDAS ML'!O4466</f>
        <v>No aplica (&lt;$19.990)</v>
      </c>
      <c r="P4470" s="7" t="str">
        <f>'MEDIDAS ML'!P4466</f>
        <v/>
      </c>
      <c r="Q4470" s="7" t="str">
        <f>'MEDIDAS ML'!Q4466</f>
        <v/>
      </c>
      <c r="R4470" s="23" t="e">
        <f>'MEDIDAS ML'!#REF!</f>
        <v>#REF!</v>
      </c>
      <c r="S4470" s="24" t="e">
        <f>'MEDIDAS ML'!#REF!</f>
        <v>#REF!</v>
      </c>
      <c r="T4470" s="24" t="e">
        <f>'MEDIDAS ML'!#REF!</f>
        <v>#REF!</v>
      </c>
      <c r="U4470" s="24" t="e">
        <f>'MEDIDAS ML'!#REF!</f>
        <v>#REF!</v>
      </c>
      <c r="V4470" s="22" t="e">
        <f>'MEDIDAS ML'!#REF!</f>
        <v>#REF!</v>
      </c>
      <c r="W4470" s="17" t="e">
        <f>'MEDIDAS ML'!#REF!</f>
        <v>#REF!</v>
      </c>
      <c r="X4470" t="s">
        <v>2498</v>
      </c>
    </row>
    <row r="4471" spans="1:24" ht="15.75" customHeight="1" x14ac:dyDescent="0.25">
      <c r="A4471" s="6">
        <f>'MEDIDAS ML'!A4467</f>
        <v>123</v>
      </c>
      <c r="B4471" s="15">
        <f>'MEDIDAS ML'!B4467</f>
        <v>123</v>
      </c>
      <c r="C4471" s="6">
        <f>'MEDIDAS ML'!C4467</f>
        <v>123</v>
      </c>
      <c r="D4471" s="6">
        <f>'MEDIDAS ML'!D4467</f>
        <v>0</v>
      </c>
      <c r="E4471" s="16">
        <f>'MEDIDAS ML'!E4467</f>
        <v>0</v>
      </c>
      <c r="F4471" s="16">
        <f>'MEDIDAS ML'!F4467</f>
        <v>0</v>
      </c>
      <c r="G4471" s="16">
        <f>'MEDIDAS ML'!G4467</f>
        <v>0</v>
      </c>
      <c r="H4471" s="16">
        <f>'MEDIDAS ML'!H4467</f>
        <v>0</v>
      </c>
      <c r="I4471" s="16">
        <f>'MEDIDAS ML'!I4467</f>
        <v>0</v>
      </c>
      <c r="J4471" s="6" t="str">
        <f>'MEDIDAS ML'!J4467</f>
        <v/>
      </c>
      <c r="K4471" s="16" t="str">
        <f>'MEDIDAS ML'!K4467</f>
        <v/>
      </c>
      <c r="L4471" s="7">
        <f>'MEDIDAS ML'!L4467</f>
        <v>2290</v>
      </c>
      <c r="M4471" s="6" t="str">
        <f>'MEDIDAS ML'!M4467</f>
        <v>Hasta $9.989</v>
      </c>
      <c r="N4471" s="7">
        <f>'MEDIDAS ML'!N4467</f>
        <v>700</v>
      </c>
      <c r="O4471" s="6" t="str">
        <f>'MEDIDAS ML'!O4467</f>
        <v>No aplica (&lt;$19.990)</v>
      </c>
      <c r="P4471" s="7" t="str">
        <f>'MEDIDAS ML'!P4467</f>
        <v/>
      </c>
      <c r="Q4471" s="7" t="str">
        <f>'MEDIDAS ML'!Q4467</f>
        <v/>
      </c>
      <c r="R4471" s="23" t="e">
        <f>'MEDIDAS ML'!#REF!</f>
        <v>#REF!</v>
      </c>
      <c r="S4471" s="24" t="e">
        <f>'MEDIDAS ML'!#REF!</f>
        <v>#REF!</v>
      </c>
      <c r="T4471" s="24" t="e">
        <f>'MEDIDAS ML'!#REF!</f>
        <v>#REF!</v>
      </c>
      <c r="U4471" s="24" t="e">
        <f>'MEDIDAS ML'!#REF!</f>
        <v>#REF!</v>
      </c>
      <c r="V4471" s="22" t="e">
        <f>'MEDIDAS ML'!#REF!</f>
        <v>#REF!</v>
      </c>
      <c r="W4471" s="17" t="e">
        <f>'MEDIDAS ML'!#REF!</f>
        <v>#REF!</v>
      </c>
      <c r="X4471" t="s">
        <v>2498</v>
      </c>
    </row>
    <row r="4472" spans="1:24" ht="15.75" customHeight="1" x14ac:dyDescent="0.25">
      <c r="A4472" s="6">
        <f>'MEDIDAS ML'!A4468</f>
        <v>123</v>
      </c>
      <c r="B4472" s="15">
        <f>'MEDIDAS ML'!B4468</f>
        <v>123</v>
      </c>
      <c r="C4472" s="6">
        <f>'MEDIDAS ML'!C4468</f>
        <v>123</v>
      </c>
      <c r="D4472" s="6">
        <f>'MEDIDAS ML'!D4468</f>
        <v>0</v>
      </c>
      <c r="E4472" s="16">
        <f>'MEDIDAS ML'!E4468</f>
        <v>0</v>
      </c>
      <c r="F4472" s="16">
        <f>'MEDIDAS ML'!F4468</f>
        <v>0</v>
      </c>
      <c r="G4472" s="16">
        <f>'MEDIDAS ML'!G4468</f>
        <v>0</v>
      </c>
      <c r="H4472" s="16">
        <f>'MEDIDAS ML'!H4468</f>
        <v>0</v>
      </c>
      <c r="I4472" s="16">
        <f>'MEDIDAS ML'!I4468</f>
        <v>0</v>
      </c>
      <c r="J4472" s="6" t="str">
        <f>'MEDIDAS ML'!J4468</f>
        <v/>
      </c>
      <c r="K4472" s="16" t="str">
        <f>'MEDIDAS ML'!K4468</f>
        <v/>
      </c>
      <c r="L4472" s="7">
        <f>'MEDIDAS ML'!L4468</f>
        <v>2290</v>
      </c>
      <c r="M4472" s="6" t="str">
        <f>'MEDIDAS ML'!M4468</f>
        <v>Hasta $9.989</v>
      </c>
      <c r="N4472" s="7">
        <f>'MEDIDAS ML'!N4468</f>
        <v>700</v>
      </c>
      <c r="O4472" s="6" t="str">
        <f>'MEDIDAS ML'!O4468</f>
        <v>No aplica (&lt;$19.990)</v>
      </c>
      <c r="P4472" s="7" t="str">
        <f>'MEDIDAS ML'!P4468</f>
        <v/>
      </c>
      <c r="Q4472" s="7" t="str">
        <f>'MEDIDAS ML'!Q4468</f>
        <v/>
      </c>
      <c r="R4472" s="23" t="e">
        <f>'MEDIDAS ML'!#REF!</f>
        <v>#REF!</v>
      </c>
      <c r="S4472" s="24" t="e">
        <f>'MEDIDAS ML'!#REF!</f>
        <v>#REF!</v>
      </c>
      <c r="T4472" s="24" t="e">
        <f>'MEDIDAS ML'!#REF!</f>
        <v>#REF!</v>
      </c>
      <c r="U4472" s="24" t="e">
        <f>'MEDIDAS ML'!#REF!</f>
        <v>#REF!</v>
      </c>
      <c r="V4472" s="22" t="e">
        <f>'MEDIDAS ML'!#REF!</f>
        <v>#REF!</v>
      </c>
      <c r="W4472" s="17" t="e">
        <f>'MEDIDAS ML'!#REF!</f>
        <v>#REF!</v>
      </c>
      <c r="X4472" t="s">
        <v>2498</v>
      </c>
    </row>
    <row r="4473" spans="1:24" ht="15.75" customHeight="1" x14ac:dyDescent="0.25">
      <c r="A4473" s="6">
        <f>'MEDIDAS ML'!A4469</f>
        <v>123</v>
      </c>
      <c r="B4473" s="15">
        <f>'MEDIDAS ML'!B4469</f>
        <v>123</v>
      </c>
      <c r="C4473" s="6">
        <f>'MEDIDAS ML'!C4469</f>
        <v>123</v>
      </c>
      <c r="D4473" s="6">
        <f>'MEDIDAS ML'!D4469</f>
        <v>0</v>
      </c>
      <c r="E4473" s="16">
        <f>'MEDIDAS ML'!E4469</f>
        <v>0</v>
      </c>
      <c r="F4473" s="16">
        <f>'MEDIDAS ML'!F4469</f>
        <v>0</v>
      </c>
      <c r="G4473" s="16">
        <f>'MEDIDAS ML'!G4469</f>
        <v>0</v>
      </c>
      <c r="H4473" s="16">
        <f>'MEDIDAS ML'!H4469</f>
        <v>0</v>
      </c>
      <c r="I4473" s="16">
        <f>'MEDIDAS ML'!I4469</f>
        <v>0</v>
      </c>
      <c r="J4473" s="6" t="str">
        <f>'MEDIDAS ML'!J4469</f>
        <v/>
      </c>
      <c r="K4473" s="16" t="str">
        <f>'MEDIDAS ML'!K4469</f>
        <v/>
      </c>
      <c r="L4473" s="7">
        <f>'MEDIDAS ML'!L4469</f>
        <v>2290</v>
      </c>
      <c r="M4473" s="6" t="str">
        <f>'MEDIDAS ML'!M4469</f>
        <v>Hasta $9.989</v>
      </c>
      <c r="N4473" s="7">
        <f>'MEDIDAS ML'!N4469</f>
        <v>700</v>
      </c>
      <c r="O4473" s="6" t="str">
        <f>'MEDIDAS ML'!O4469</f>
        <v>No aplica (&lt;$19.990)</v>
      </c>
      <c r="P4473" s="7" t="str">
        <f>'MEDIDAS ML'!P4469</f>
        <v/>
      </c>
      <c r="Q4473" s="7" t="str">
        <f>'MEDIDAS ML'!Q4469</f>
        <v/>
      </c>
      <c r="R4473" s="23" t="e">
        <f>'MEDIDAS ML'!#REF!</f>
        <v>#REF!</v>
      </c>
      <c r="S4473" s="24" t="e">
        <f>'MEDIDAS ML'!#REF!</f>
        <v>#REF!</v>
      </c>
      <c r="T4473" s="24" t="e">
        <f>'MEDIDAS ML'!#REF!</f>
        <v>#REF!</v>
      </c>
      <c r="U4473" s="24" t="e">
        <f>'MEDIDAS ML'!#REF!</f>
        <v>#REF!</v>
      </c>
      <c r="V4473" s="22" t="e">
        <f>'MEDIDAS ML'!#REF!</f>
        <v>#REF!</v>
      </c>
      <c r="W4473" s="17" t="e">
        <f>'MEDIDAS ML'!#REF!</f>
        <v>#REF!</v>
      </c>
      <c r="X4473" t="s">
        <v>2498</v>
      </c>
    </row>
    <row r="4474" spans="1:24" ht="15.75" customHeight="1" x14ac:dyDescent="0.25">
      <c r="A4474" s="6">
        <f>'MEDIDAS ML'!A4470</f>
        <v>123</v>
      </c>
      <c r="B4474" s="15">
        <f>'MEDIDAS ML'!B4470</f>
        <v>123</v>
      </c>
      <c r="C4474" s="6">
        <f>'MEDIDAS ML'!C4470</f>
        <v>123</v>
      </c>
      <c r="D4474" s="6">
        <f>'MEDIDAS ML'!D4470</f>
        <v>0</v>
      </c>
      <c r="E4474" s="16">
        <f>'MEDIDAS ML'!E4470</f>
        <v>0</v>
      </c>
      <c r="F4474" s="16">
        <f>'MEDIDAS ML'!F4470</f>
        <v>0</v>
      </c>
      <c r="G4474" s="16">
        <f>'MEDIDAS ML'!G4470</f>
        <v>0</v>
      </c>
      <c r="H4474" s="16">
        <f>'MEDIDAS ML'!H4470</f>
        <v>0</v>
      </c>
      <c r="I4474" s="16">
        <f>'MEDIDAS ML'!I4470</f>
        <v>0</v>
      </c>
      <c r="J4474" s="6" t="str">
        <f>'MEDIDAS ML'!J4470</f>
        <v/>
      </c>
      <c r="K4474" s="16" t="str">
        <f>'MEDIDAS ML'!K4470</f>
        <v/>
      </c>
      <c r="L4474" s="7">
        <f>'MEDIDAS ML'!L4470</f>
        <v>2290</v>
      </c>
      <c r="M4474" s="6" t="str">
        <f>'MEDIDAS ML'!M4470</f>
        <v>Hasta $9.989</v>
      </c>
      <c r="N4474" s="7">
        <f>'MEDIDAS ML'!N4470</f>
        <v>700</v>
      </c>
      <c r="O4474" s="6" t="str">
        <f>'MEDIDAS ML'!O4470</f>
        <v>No aplica (&lt;$19.990)</v>
      </c>
      <c r="P4474" s="7" t="str">
        <f>'MEDIDAS ML'!P4470</f>
        <v/>
      </c>
      <c r="Q4474" s="7" t="str">
        <f>'MEDIDAS ML'!Q4470</f>
        <v/>
      </c>
      <c r="R4474" s="23" t="e">
        <f>'MEDIDAS ML'!#REF!</f>
        <v>#REF!</v>
      </c>
      <c r="S4474" s="24" t="e">
        <f>'MEDIDAS ML'!#REF!</f>
        <v>#REF!</v>
      </c>
      <c r="T4474" s="24" t="e">
        <f>'MEDIDAS ML'!#REF!</f>
        <v>#REF!</v>
      </c>
      <c r="U4474" s="24" t="e">
        <f>'MEDIDAS ML'!#REF!</f>
        <v>#REF!</v>
      </c>
      <c r="V4474" s="22" t="e">
        <f>'MEDIDAS ML'!#REF!</f>
        <v>#REF!</v>
      </c>
      <c r="W4474" s="17" t="e">
        <f>'MEDIDAS ML'!#REF!</f>
        <v>#REF!</v>
      </c>
      <c r="X4474" t="s">
        <v>2498</v>
      </c>
    </row>
    <row r="4475" spans="1:24" ht="15.75" customHeight="1" x14ac:dyDescent="0.25">
      <c r="A4475" s="6">
        <f>'MEDIDAS ML'!A4471</f>
        <v>123</v>
      </c>
      <c r="B4475" s="15">
        <f>'MEDIDAS ML'!B4471</f>
        <v>123</v>
      </c>
      <c r="C4475" s="6">
        <f>'MEDIDAS ML'!C4471</f>
        <v>123</v>
      </c>
      <c r="D4475" s="6">
        <f>'MEDIDAS ML'!D4471</f>
        <v>0</v>
      </c>
      <c r="E4475" s="16">
        <f>'MEDIDAS ML'!E4471</f>
        <v>0</v>
      </c>
      <c r="F4475" s="16">
        <f>'MEDIDAS ML'!F4471</f>
        <v>0</v>
      </c>
      <c r="G4475" s="16">
        <f>'MEDIDAS ML'!G4471</f>
        <v>0</v>
      </c>
      <c r="H4475" s="16">
        <f>'MEDIDAS ML'!H4471</f>
        <v>0</v>
      </c>
      <c r="I4475" s="16">
        <f>'MEDIDAS ML'!I4471</f>
        <v>0</v>
      </c>
      <c r="J4475" s="6" t="str">
        <f>'MEDIDAS ML'!J4471</f>
        <v/>
      </c>
      <c r="K4475" s="16" t="str">
        <f>'MEDIDAS ML'!K4471</f>
        <v/>
      </c>
      <c r="L4475" s="7">
        <f>'MEDIDAS ML'!L4471</f>
        <v>2290</v>
      </c>
      <c r="M4475" s="6" t="str">
        <f>'MEDIDAS ML'!M4471</f>
        <v>Hasta $9.989</v>
      </c>
      <c r="N4475" s="7">
        <f>'MEDIDAS ML'!N4471</f>
        <v>700</v>
      </c>
      <c r="O4475" s="6" t="str">
        <f>'MEDIDAS ML'!O4471</f>
        <v>No aplica (&lt;$19.990)</v>
      </c>
      <c r="P4475" s="7" t="str">
        <f>'MEDIDAS ML'!P4471</f>
        <v/>
      </c>
      <c r="Q4475" s="7" t="str">
        <f>'MEDIDAS ML'!Q4471</f>
        <v/>
      </c>
      <c r="R4475" s="23" t="e">
        <f>'MEDIDAS ML'!#REF!</f>
        <v>#REF!</v>
      </c>
      <c r="S4475" s="24" t="e">
        <f>'MEDIDAS ML'!#REF!</f>
        <v>#REF!</v>
      </c>
      <c r="T4475" s="24" t="e">
        <f>'MEDIDAS ML'!#REF!</f>
        <v>#REF!</v>
      </c>
      <c r="U4475" s="24" t="e">
        <f>'MEDIDAS ML'!#REF!</f>
        <v>#REF!</v>
      </c>
      <c r="V4475" s="22" t="e">
        <f>'MEDIDAS ML'!#REF!</f>
        <v>#REF!</v>
      </c>
      <c r="W4475" s="17" t="e">
        <f>'MEDIDAS ML'!#REF!</f>
        <v>#REF!</v>
      </c>
      <c r="X4475" t="s">
        <v>2498</v>
      </c>
    </row>
    <row r="4476" spans="1:24" ht="15.75" customHeight="1" x14ac:dyDescent="0.25">
      <c r="A4476" s="6">
        <f>'MEDIDAS ML'!A4472</f>
        <v>123</v>
      </c>
      <c r="B4476" s="15">
        <f>'MEDIDAS ML'!B4472</f>
        <v>123</v>
      </c>
      <c r="C4476" s="6">
        <f>'MEDIDAS ML'!C4472</f>
        <v>123</v>
      </c>
      <c r="D4476" s="6">
        <f>'MEDIDAS ML'!D4472</f>
        <v>0</v>
      </c>
      <c r="E4476" s="16">
        <f>'MEDIDAS ML'!E4472</f>
        <v>0</v>
      </c>
      <c r="F4476" s="16">
        <f>'MEDIDAS ML'!F4472</f>
        <v>0</v>
      </c>
      <c r="G4476" s="16">
        <f>'MEDIDAS ML'!G4472</f>
        <v>0</v>
      </c>
      <c r="H4476" s="16">
        <f>'MEDIDAS ML'!H4472</f>
        <v>0</v>
      </c>
      <c r="I4476" s="16">
        <f>'MEDIDAS ML'!I4472</f>
        <v>0</v>
      </c>
      <c r="J4476" s="6" t="str">
        <f>'MEDIDAS ML'!J4472</f>
        <v/>
      </c>
      <c r="K4476" s="16" t="str">
        <f>'MEDIDAS ML'!K4472</f>
        <v/>
      </c>
      <c r="L4476" s="7">
        <f>'MEDIDAS ML'!L4472</f>
        <v>2290</v>
      </c>
      <c r="M4476" s="6" t="str">
        <f>'MEDIDAS ML'!M4472</f>
        <v>Hasta $9.989</v>
      </c>
      <c r="N4476" s="7">
        <f>'MEDIDAS ML'!N4472</f>
        <v>700</v>
      </c>
      <c r="O4476" s="6" t="str">
        <f>'MEDIDAS ML'!O4472</f>
        <v>No aplica (&lt;$19.990)</v>
      </c>
      <c r="P4476" s="7" t="str">
        <f>'MEDIDAS ML'!P4472</f>
        <v/>
      </c>
      <c r="Q4476" s="7" t="str">
        <f>'MEDIDAS ML'!Q4472</f>
        <v/>
      </c>
      <c r="R4476" s="23" t="e">
        <f>'MEDIDAS ML'!#REF!</f>
        <v>#REF!</v>
      </c>
      <c r="S4476" s="24" t="e">
        <f>'MEDIDAS ML'!#REF!</f>
        <v>#REF!</v>
      </c>
      <c r="T4476" s="24" t="e">
        <f>'MEDIDAS ML'!#REF!</f>
        <v>#REF!</v>
      </c>
      <c r="U4476" s="24" t="e">
        <f>'MEDIDAS ML'!#REF!</f>
        <v>#REF!</v>
      </c>
      <c r="V4476" s="22" t="e">
        <f>'MEDIDAS ML'!#REF!</f>
        <v>#REF!</v>
      </c>
      <c r="W4476" s="17" t="e">
        <f>'MEDIDAS ML'!#REF!</f>
        <v>#REF!</v>
      </c>
      <c r="X4476" t="s">
        <v>2498</v>
      </c>
    </row>
    <row r="4477" spans="1:24" ht="15.75" customHeight="1" x14ac:dyDescent="0.25">
      <c r="A4477" s="6">
        <f>'MEDIDAS ML'!A4473</f>
        <v>123</v>
      </c>
      <c r="B4477" s="15">
        <f>'MEDIDAS ML'!B4473</f>
        <v>123</v>
      </c>
      <c r="C4477" s="6">
        <f>'MEDIDAS ML'!C4473</f>
        <v>123</v>
      </c>
      <c r="D4477" s="6">
        <f>'MEDIDAS ML'!D4473</f>
        <v>0</v>
      </c>
      <c r="E4477" s="16">
        <f>'MEDIDAS ML'!E4473</f>
        <v>0</v>
      </c>
      <c r="F4477" s="16">
        <f>'MEDIDAS ML'!F4473</f>
        <v>0</v>
      </c>
      <c r="G4477" s="16">
        <f>'MEDIDAS ML'!G4473</f>
        <v>0</v>
      </c>
      <c r="H4477" s="16">
        <f>'MEDIDAS ML'!H4473</f>
        <v>0</v>
      </c>
      <c r="I4477" s="16">
        <f>'MEDIDAS ML'!I4473</f>
        <v>0</v>
      </c>
      <c r="J4477" s="6" t="str">
        <f>'MEDIDAS ML'!J4473</f>
        <v/>
      </c>
      <c r="K4477" s="16" t="str">
        <f>'MEDIDAS ML'!K4473</f>
        <v/>
      </c>
      <c r="L4477" s="7">
        <f>'MEDIDAS ML'!L4473</f>
        <v>2290</v>
      </c>
      <c r="M4477" s="6" t="str">
        <f>'MEDIDAS ML'!M4473</f>
        <v>Hasta $9.989</v>
      </c>
      <c r="N4477" s="7">
        <f>'MEDIDAS ML'!N4473</f>
        <v>700</v>
      </c>
      <c r="O4477" s="6" t="str">
        <f>'MEDIDAS ML'!O4473</f>
        <v>No aplica (&lt;$19.990)</v>
      </c>
      <c r="P4477" s="7" t="str">
        <f>'MEDIDAS ML'!P4473</f>
        <v/>
      </c>
      <c r="Q4477" s="7" t="str">
        <f>'MEDIDAS ML'!Q4473</f>
        <v/>
      </c>
      <c r="R4477" s="23" t="e">
        <f>'MEDIDAS ML'!#REF!</f>
        <v>#REF!</v>
      </c>
      <c r="S4477" s="24" t="e">
        <f>'MEDIDAS ML'!#REF!</f>
        <v>#REF!</v>
      </c>
      <c r="T4477" s="24" t="e">
        <f>'MEDIDAS ML'!#REF!</f>
        <v>#REF!</v>
      </c>
      <c r="U4477" s="24" t="e">
        <f>'MEDIDAS ML'!#REF!</f>
        <v>#REF!</v>
      </c>
      <c r="V4477" s="22" t="e">
        <f>'MEDIDAS ML'!#REF!</f>
        <v>#REF!</v>
      </c>
      <c r="W4477" s="17" t="e">
        <f>'MEDIDAS ML'!#REF!</f>
        <v>#REF!</v>
      </c>
      <c r="X4477" t="s">
        <v>2498</v>
      </c>
    </row>
    <row r="4478" spans="1:24" ht="15.75" customHeight="1" x14ac:dyDescent="0.25">
      <c r="A4478" s="6">
        <f>'MEDIDAS ML'!A4474</f>
        <v>123</v>
      </c>
      <c r="B4478" s="15">
        <f>'MEDIDAS ML'!B4474</f>
        <v>123</v>
      </c>
      <c r="C4478" s="6">
        <f>'MEDIDAS ML'!C4474</f>
        <v>123</v>
      </c>
      <c r="D4478" s="6">
        <f>'MEDIDAS ML'!D4474</f>
        <v>0</v>
      </c>
      <c r="E4478" s="16">
        <f>'MEDIDAS ML'!E4474</f>
        <v>0</v>
      </c>
      <c r="F4478" s="16">
        <f>'MEDIDAS ML'!F4474</f>
        <v>0</v>
      </c>
      <c r="G4478" s="16">
        <f>'MEDIDAS ML'!G4474</f>
        <v>0</v>
      </c>
      <c r="H4478" s="16">
        <f>'MEDIDAS ML'!H4474</f>
        <v>0</v>
      </c>
      <c r="I4478" s="16">
        <f>'MEDIDAS ML'!I4474</f>
        <v>0</v>
      </c>
      <c r="J4478" s="6" t="str">
        <f>'MEDIDAS ML'!J4474</f>
        <v/>
      </c>
      <c r="K4478" s="16" t="str">
        <f>'MEDIDAS ML'!K4474</f>
        <v/>
      </c>
      <c r="L4478" s="7">
        <f>'MEDIDAS ML'!L4474</f>
        <v>2290</v>
      </c>
      <c r="M4478" s="6" t="str">
        <f>'MEDIDAS ML'!M4474</f>
        <v>Hasta $9.989</v>
      </c>
      <c r="N4478" s="7">
        <f>'MEDIDAS ML'!N4474</f>
        <v>700</v>
      </c>
      <c r="O4478" s="6" t="str">
        <f>'MEDIDAS ML'!O4474</f>
        <v>No aplica (&lt;$19.990)</v>
      </c>
      <c r="P4478" s="7" t="str">
        <f>'MEDIDAS ML'!P4474</f>
        <v/>
      </c>
      <c r="Q4478" s="7" t="str">
        <f>'MEDIDAS ML'!Q4474</f>
        <v/>
      </c>
      <c r="R4478" s="23" t="e">
        <f>'MEDIDAS ML'!#REF!</f>
        <v>#REF!</v>
      </c>
      <c r="S4478" s="24" t="e">
        <f>'MEDIDAS ML'!#REF!</f>
        <v>#REF!</v>
      </c>
      <c r="T4478" s="24" t="e">
        <f>'MEDIDAS ML'!#REF!</f>
        <v>#REF!</v>
      </c>
      <c r="U4478" s="24" t="e">
        <f>'MEDIDAS ML'!#REF!</f>
        <v>#REF!</v>
      </c>
      <c r="V4478" s="22" t="e">
        <f>'MEDIDAS ML'!#REF!</f>
        <v>#REF!</v>
      </c>
      <c r="W4478" s="17" t="e">
        <f>'MEDIDAS ML'!#REF!</f>
        <v>#REF!</v>
      </c>
      <c r="X4478" t="s">
        <v>2498</v>
      </c>
    </row>
    <row r="4479" spans="1:24" ht="15.75" customHeight="1" x14ac:dyDescent="0.25">
      <c r="A4479" s="6">
        <f>'MEDIDAS ML'!A4475</f>
        <v>123</v>
      </c>
      <c r="B4479" s="15">
        <f>'MEDIDAS ML'!B4475</f>
        <v>123</v>
      </c>
      <c r="C4479" s="6">
        <f>'MEDIDAS ML'!C4475</f>
        <v>123</v>
      </c>
      <c r="D4479" s="6">
        <f>'MEDIDAS ML'!D4475</f>
        <v>0</v>
      </c>
      <c r="E4479" s="16">
        <f>'MEDIDAS ML'!E4475</f>
        <v>0</v>
      </c>
      <c r="F4479" s="16">
        <f>'MEDIDAS ML'!F4475</f>
        <v>0</v>
      </c>
      <c r="G4479" s="16">
        <f>'MEDIDAS ML'!G4475</f>
        <v>0</v>
      </c>
      <c r="H4479" s="16">
        <f>'MEDIDAS ML'!H4475</f>
        <v>0</v>
      </c>
      <c r="I4479" s="16">
        <f>'MEDIDAS ML'!I4475</f>
        <v>0</v>
      </c>
      <c r="J4479" s="6" t="str">
        <f>'MEDIDAS ML'!J4475</f>
        <v/>
      </c>
      <c r="K4479" s="16" t="str">
        <f>'MEDIDAS ML'!K4475</f>
        <v/>
      </c>
      <c r="L4479" s="7">
        <f>'MEDIDAS ML'!L4475</f>
        <v>2290</v>
      </c>
      <c r="M4479" s="6" t="str">
        <f>'MEDIDAS ML'!M4475</f>
        <v>Hasta $9.989</v>
      </c>
      <c r="N4479" s="7">
        <f>'MEDIDAS ML'!N4475</f>
        <v>700</v>
      </c>
      <c r="O4479" s="6" t="str">
        <f>'MEDIDAS ML'!O4475</f>
        <v>No aplica (&lt;$19.990)</v>
      </c>
      <c r="P4479" s="7" t="str">
        <f>'MEDIDAS ML'!P4475</f>
        <v/>
      </c>
      <c r="Q4479" s="7" t="str">
        <f>'MEDIDAS ML'!Q4475</f>
        <v/>
      </c>
      <c r="R4479" s="23" t="e">
        <f>'MEDIDAS ML'!#REF!</f>
        <v>#REF!</v>
      </c>
      <c r="S4479" s="24" t="e">
        <f>'MEDIDAS ML'!#REF!</f>
        <v>#REF!</v>
      </c>
      <c r="T4479" s="24" t="e">
        <f>'MEDIDAS ML'!#REF!</f>
        <v>#REF!</v>
      </c>
      <c r="U4479" s="24" t="e">
        <f>'MEDIDAS ML'!#REF!</f>
        <v>#REF!</v>
      </c>
      <c r="V4479" s="22" t="e">
        <f>'MEDIDAS ML'!#REF!</f>
        <v>#REF!</v>
      </c>
      <c r="W4479" s="17" t="e">
        <f>'MEDIDAS ML'!#REF!</f>
        <v>#REF!</v>
      </c>
      <c r="X4479" t="s">
        <v>2498</v>
      </c>
    </row>
    <row r="4480" spans="1:24" ht="15.75" customHeight="1" x14ac:dyDescent="0.25">
      <c r="A4480" s="6">
        <f>'MEDIDAS ML'!A4476</f>
        <v>123</v>
      </c>
      <c r="B4480" s="15">
        <f>'MEDIDAS ML'!B4476</f>
        <v>123</v>
      </c>
      <c r="C4480" s="6">
        <f>'MEDIDAS ML'!C4476</f>
        <v>123</v>
      </c>
      <c r="D4480" s="6">
        <f>'MEDIDAS ML'!D4476</f>
        <v>0</v>
      </c>
      <c r="E4480" s="16">
        <f>'MEDIDAS ML'!E4476</f>
        <v>0</v>
      </c>
      <c r="F4480" s="16">
        <f>'MEDIDAS ML'!F4476</f>
        <v>0</v>
      </c>
      <c r="G4480" s="16">
        <f>'MEDIDAS ML'!G4476</f>
        <v>0</v>
      </c>
      <c r="H4480" s="16">
        <f>'MEDIDAS ML'!H4476</f>
        <v>0</v>
      </c>
      <c r="I4480" s="16">
        <f>'MEDIDAS ML'!I4476</f>
        <v>0</v>
      </c>
      <c r="J4480" s="6" t="str">
        <f>'MEDIDAS ML'!J4476</f>
        <v/>
      </c>
      <c r="K4480" s="16" t="str">
        <f>'MEDIDAS ML'!K4476</f>
        <v/>
      </c>
      <c r="L4480" s="7">
        <f>'MEDIDAS ML'!L4476</f>
        <v>2290</v>
      </c>
      <c r="M4480" s="6" t="str">
        <f>'MEDIDAS ML'!M4476</f>
        <v>Hasta $9.989</v>
      </c>
      <c r="N4480" s="7">
        <f>'MEDIDAS ML'!N4476</f>
        <v>700</v>
      </c>
      <c r="O4480" s="6" t="str">
        <f>'MEDIDAS ML'!O4476</f>
        <v>No aplica (&lt;$19.990)</v>
      </c>
      <c r="P4480" s="7" t="str">
        <f>'MEDIDAS ML'!P4476</f>
        <v/>
      </c>
      <c r="Q4480" s="7" t="str">
        <f>'MEDIDAS ML'!Q4476</f>
        <v/>
      </c>
      <c r="R4480" s="23" t="e">
        <f>'MEDIDAS ML'!#REF!</f>
        <v>#REF!</v>
      </c>
      <c r="S4480" s="24" t="e">
        <f>'MEDIDAS ML'!#REF!</f>
        <v>#REF!</v>
      </c>
      <c r="T4480" s="24" t="e">
        <f>'MEDIDAS ML'!#REF!</f>
        <v>#REF!</v>
      </c>
      <c r="U4480" s="24" t="e">
        <f>'MEDIDAS ML'!#REF!</f>
        <v>#REF!</v>
      </c>
      <c r="V4480" s="22" t="e">
        <f>'MEDIDAS ML'!#REF!</f>
        <v>#REF!</v>
      </c>
      <c r="W4480" s="17" t="e">
        <f>'MEDIDAS ML'!#REF!</f>
        <v>#REF!</v>
      </c>
      <c r="X4480" t="s">
        <v>2498</v>
      </c>
    </row>
    <row r="4481" spans="1:24" ht="15.75" customHeight="1" x14ac:dyDescent="0.25">
      <c r="A4481" s="6">
        <f>'MEDIDAS ML'!A4477</f>
        <v>123</v>
      </c>
      <c r="B4481" s="15">
        <f>'MEDIDAS ML'!B4477</f>
        <v>123</v>
      </c>
      <c r="C4481" s="6">
        <f>'MEDIDAS ML'!C4477</f>
        <v>123</v>
      </c>
      <c r="D4481" s="6">
        <f>'MEDIDAS ML'!D4477</f>
        <v>0</v>
      </c>
      <c r="E4481" s="16">
        <f>'MEDIDAS ML'!E4477</f>
        <v>0</v>
      </c>
      <c r="F4481" s="16">
        <f>'MEDIDAS ML'!F4477</f>
        <v>0</v>
      </c>
      <c r="G4481" s="16">
        <f>'MEDIDAS ML'!G4477</f>
        <v>0</v>
      </c>
      <c r="H4481" s="16">
        <f>'MEDIDAS ML'!H4477</f>
        <v>0</v>
      </c>
      <c r="I4481" s="16">
        <f>'MEDIDAS ML'!I4477</f>
        <v>0</v>
      </c>
      <c r="J4481" s="6" t="str">
        <f>'MEDIDAS ML'!J4477</f>
        <v/>
      </c>
      <c r="K4481" s="16" t="str">
        <f>'MEDIDAS ML'!K4477</f>
        <v/>
      </c>
      <c r="L4481" s="7">
        <f>'MEDIDAS ML'!L4477</f>
        <v>2290</v>
      </c>
      <c r="M4481" s="6" t="str">
        <f>'MEDIDAS ML'!M4477</f>
        <v>Hasta $9.989</v>
      </c>
      <c r="N4481" s="7">
        <f>'MEDIDAS ML'!N4477</f>
        <v>700</v>
      </c>
      <c r="O4481" s="6" t="str">
        <f>'MEDIDAS ML'!O4477</f>
        <v>No aplica (&lt;$19.990)</v>
      </c>
      <c r="P4481" s="7" t="str">
        <f>'MEDIDAS ML'!P4477</f>
        <v/>
      </c>
      <c r="Q4481" s="7" t="str">
        <f>'MEDIDAS ML'!Q4477</f>
        <v/>
      </c>
      <c r="R4481" s="23" t="e">
        <f>'MEDIDAS ML'!#REF!</f>
        <v>#REF!</v>
      </c>
      <c r="S4481" s="24" t="e">
        <f>'MEDIDAS ML'!#REF!</f>
        <v>#REF!</v>
      </c>
      <c r="T4481" s="24" t="e">
        <f>'MEDIDAS ML'!#REF!</f>
        <v>#REF!</v>
      </c>
      <c r="U4481" s="24" t="e">
        <f>'MEDIDAS ML'!#REF!</f>
        <v>#REF!</v>
      </c>
      <c r="V4481" s="22" t="e">
        <f>'MEDIDAS ML'!#REF!</f>
        <v>#REF!</v>
      </c>
      <c r="W4481" s="17" t="e">
        <f>'MEDIDAS ML'!#REF!</f>
        <v>#REF!</v>
      </c>
      <c r="X4481" t="s">
        <v>2498</v>
      </c>
    </row>
    <row r="4482" spans="1:24" ht="15.75" customHeight="1" x14ac:dyDescent="0.25">
      <c r="A4482" s="6">
        <f>'MEDIDAS ML'!A4478</f>
        <v>123</v>
      </c>
      <c r="B4482" s="15">
        <f>'MEDIDAS ML'!B4478</f>
        <v>123</v>
      </c>
      <c r="C4482" s="6">
        <f>'MEDIDAS ML'!C4478</f>
        <v>123</v>
      </c>
      <c r="D4482" s="6">
        <f>'MEDIDAS ML'!D4478</f>
        <v>0</v>
      </c>
      <c r="E4482" s="16">
        <f>'MEDIDAS ML'!E4478</f>
        <v>0</v>
      </c>
      <c r="F4482" s="16">
        <f>'MEDIDAS ML'!F4478</f>
        <v>0</v>
      </c>
      <c r="G4482" s="16">
        <f>'MEDIDAS ML'!G4478</f>
        <v>0</v>
      </c>
      <c r="H4482" s="16">
        <f>'MEDIDAS ML'!H4478</f>
        <v>0</v>
      </c>
      <c r="I4482" s="16">
        <f>'MEDIDAS ML'!I4478</f>
        <v>0</v>
      </c>
      <c r="J4482" s="6" t="str">
        <f>'MEDIDAS ML'!J4478</f>
        <v/>
      </c>
      <c r="K4482" s="16" t="str">
        <f>'MEDIDAS ML'!K4478</f>
        <v/>
      </c>
      <c r="L4482" s="7">
        <f>'MEDIDAS ML'!L4478</f>
        <v>2290</v>
      </c>
      <c r="M4482" s="6" t="str">
        <f>'MEDIDAS ML'!M4478</f>
        <v>Hasta $9.989</v>
      </c>
      <c r="N4482" s="7">
        <f>'MEDIDAS ML'!N4478</f>
        <v>700</v>
      </c>
      <c r="O4482" s="6" t="str">
        <f>'MEDIDAS ML'!O4478</f>
        <v>No aplica (&lt;$19.990)</v>
      </c>
      <c r="P4482" s="7" t="str">
        <f>'MEDIDAS ML'!P4478</f>
        <v/>
      </c>
      <c r="Q4482" s="7" t="str">
        <f>'MEDIDAS ML'!Q4478</f>
        <v/>
      </c>
      <c r="R4482" s="23" t="e">
        <f>'MEDIDAS ML'!#REF!</f>
        <v>#REF!</v>
      </c>
      <c r="S4482" s="24" t="e">
        <f>'MEDIDAS ML'!#REF!</f>
        <v>#REF!</v>
      </c>
      <c r="T4482" s="24" t="e">
        <f>'MEDIDAS ML'!#REF!</f>
        <v>#REF!</v>
      </c>
      <c r="U4482" s="24" t="e">
        <f>'MEDIDAS ML'!#REF!</f>
        <v>#REF!</v>
      </c>
      <c r="V4482" s="22" t="e">
        <f>'MEDIDAS ML'!#REF!</f>
        <v>#REF!</v>
      </c>
      <c r="W4482" s="17" t="e">
        <f>'MEDIDAS ML'!#REF!</f>
        <v>#REF!</v>
      </c>
      <c r="X4482" t="s">
        <v>2498</v>
      </c>
    </row>
    <row r="4483" spans="1:24" ht="15.75" customHeight="1" x14ac:dyDescent="0.25">
      <c r="A4483" s="6">
        <f>'MEDIDAS ML'!A4479</f>
        <v>123</v>
      </c>
      <c r="B4483" s="15">
        <f>'MEDIDAS ML'!B4479</f>
        <v>123</v>
      </c>
      <c r="C4483" s="6">
        <f>'MEDIDAS ML'!C4479</f>
        <v>123</v>
      </c>
      <c r="D4483" s="6">
        <f>'MEDIDAS ML'!D4479</f>
        <v>0</v>
      </c>
      <c r="E4483" s="16">
        <f>'MEDIDAS ML'!E4479</f>
        <v>0</v>
      </c>
      <c r="F4483" s="16">
        <f>'MEDIDAS ML'!F4479</f>
        <v>0</v>
      </c>
      <c r="G4483" s="16">
        <f>'MEDIDAS ML'!G4479</f>
        <v>0</v>
      </c>
      <c r="H4483" s="16">
        <f>'MEDIDAS ML'!H4479</f>
        <v>0</v>
      </c>
      <c r="I4483" s="16">
        <f>'MEDIDAS ML'!I4479</f>
        <v>0</v>
      </c>
      <c r="J4483" s="6" t="str">
        <f>'MEDIDAS ML'!J4479</f>
        <v/>
      </c>
      <c r="K4483" s="16" t="str">
        <f>'MEDIDAS ML'!K4479</f>
        <v/>
      </c>
      <c r="L4483" s="7">
        <f>'MEDIDAS ML'!L4479</f>
        <v>2310</v>
      </c>
      <c r="M4483" s="6" t="str">
        <f>'MEDIDAS ML'!M4479</f>
        <v>Hasta $9.989</v>
      </c>
      <c r="N4483" s="7">
        <f>'MEDIDAS ML'!N4479</f>
        <v>700</v>
      </c>
      <c r="O4483" s="6" t="str">
        <f>'MEDIDAS ML'!O4479</f>
        <v>No aplica (&lt;$19.990)</v>
      </c>
      <c r="P4483" s="7" t="str">
        <f>'MEDIDAS ML'!P4479</f>
        <v/>
      </c>
      <c r="Q4483" s="7" t="str">
        <f>'MEDIDAS ML'!Q4479</f>
        <v/>
      </c>
      <c r="R4483" s="23" t="e">
        <f>'MEDIDAS ML'!#REF!</f>
        <v>#REF!</v>
      </c>
      <c r="S4483" s="24" t="e">
        <f>'MEDIDAS ML'!#REF!</f>
        <v>#REF!</v>
      </c>
      <c r="T4483" s="24" t="e">
        <f>'MEDIDAS ML'!#REF!</f>
        <v>#REF!</v>
      </c>
      <c r="U4483" s="24" t="e">
        <f>'MEDIDAS ML'!#REF!</f>
        <v>#REF!</v>
      </c>
      <c r="V4483" s="22" t="e">
        <f>'MEDIDAS ML'!#REF!</f>
        <v>#REF!</v>
      </c>
      <c r="W4483" s="17" t="e">
        <f>'MEDIDAS ML'!#REF!</f>
        <v>#REF!</v>
      </c>
      <c r="X4483" t="s">
        <v>2498</v>
      </c>
    </row>
    <row r="4484" spans="1:24" ht="15.75" customHeight="1" x14ac:dyDescent="0.25">
      <c r="A4484" s="6">
        <f>'MEDIDAS ML'!A4480</f>
        <v>123</v>
      </c>
      <c r="B4484" s="15">
        <f>'MEDIDAS ML'!B4480</f>
        <v>123</v>
      </c>
      <c r="C4484" s="6">
        <f>'MEDIDAS ML'!C4480</f>
        <v>123</v>
      </c>
      <c r="D4484" s="6">
        <f>'MEDIDAS ML'!D4480</f>
        <v>0</v>
      </c>
      <c r="E4484" s="16">
        <f>'MEDIDAS ML'!E4480</f>
        <v>0</v>
      </c>
      <c r="F4484" s="16">
        <f>'MEDIDAS ML'!F4480</f>
        <v>0</v>
      </c>
      <c r="G4484" s="16">
        <f>'MEDIDAS ML'!G4480</f>
        <v>0</v>
      </c>
      <c r="H4484" s="16">
        <f>'MEDIDAS ML'!H4480</f>
        <v>0</v>
      </c>
      <c r="I4484" s="16">
        <f>'MEDIDAS ML'!I4480</f>
        <v>0</v>
      </c>
      <c r="J4484" s="6" t="str">
        <f>'MEDIDAS ML'!J4480</f>
        <v/>
      </c>
      <c r="K4484" s="16" t="str">
        <f>'MEDIDAS ML'!K4480</f>
        <v/>
      </c>
      <c r="L4484" s="7">
        <f>'MEDIDAS ML'!L4480</f>
        <v>2318</v>
      </c>
      <c r="M4484" s="6" t="str">
        <f>'MEDIDAS ML'!M4480</f>
        <v>Hasta $9.989</v>
      </c>
      <c r="N4484" s="7">
        <f>'MEDIDAS ML'!N4480</f>
        <v>700</v>
      </c>
      <c r="O4484" s="6" t="str">
        <f>'MEDIDAS ML'!O4480</f>
        <v>No aplica (&lt;$19.990)</v>
      </c>
      <c r="P4484" s="7" t="str">
        <f>'MEDIDAS ML'!P4480</f>
        <v/>
      </c>
      <c r="Q4484" s="7" t="str">
        <f>'MEDIDAS ML'!Q4480</f>
        <v/>
      </c>
      <c r="R4484" s="23" t="e">
        <f>'MEDIDAS ML'!#REF!</f>
        <v>#REF!</v>
      </c>
      <c r="S4484" s="24" t="e">
        <f>'MEDIDAS ML'!#REF!</f>
        <v>#REF!</v>
      </c>
      <c r="T4484" s="24" t="e">
        <f>'MEDIDAS ML'!#REF!</f>
        <v>#REF!</v>
      </c>
      <c r="U4484" s="24" t="e">
        <f>'MEDIDAS ML'!#REF!</f>
        <v>#REF!</v>
      </c>
      <c r="V4484" s="22" t="e">
        <f>'MEDIDAS ML'!#REF!</f>
        <v>#REF!</v>
      </c>
      <c r="W4484" s="17" t="e">
        <f>'MEDIDAS ML'!#REF!</f>
        <v>#REF!</v>
      </c>
      <c r="X4484" t="s">
        <v>2498</v>
      </c>
    </row>
    <row r="4485" spans="1:24" ht="15.75" customHeight="1" x14ac:dyDescent="0.25">
      <c r="A4485" s="6">
        <f>'MEDIDAS ML'!A4481</f>
        <v>123</v>
      </c>
      <c r="B4485" s="15">
        <f>'MEDIDAS ML'!B4481</f>
        <v>123</v>
      </c>
      <c r="C4485" s="6">
        <f>'MEDIDAS ML'!C4481</f>
        <v>123</v>
      </c>
      <c r="D4485" s="6">
        <f>'MEDIDAS ML'!D4481</f>
        <v>0</v>
      </c>
      <c r="E4485" s="16">
        <f>'MEDIDAS ML'!E4481</f>
        <v>0</v>
      </c>
      <c r="F4485" s="16">
        <f>'MEDIDAS ML'!F4481</f>
        <v>0</v>
      </c>
      <c r="G4485" s="16">
        <f>'MEDIDAS ML'!G4481</f>
        <v>0</v>
      </c>
      <c r="H4485" s="16">
        <f>'MEDIDAS ML'!H4481</f>
        <v>0</v>
      </c>
      <c r="I4485" s="16">
        <f>'MEDIDAS ML'!I4481</f>
        <v>0</v>
      </c>
      <c r="J4485" s="6" t="str">
        <f>'MEDIDAS ML'!J4481</f>
        <v/>
      </c>
      <c r="K4485" s="16" t="str">
        <f>'MEDIDAS ML'!K4481</f>
        <v/>
      </c>
      <c r="L4485" s="7">
        <f>'MEDIDAS ML'!L4481</f>
        <v>2318</v>
      </c>
      <c r="M4485" s="6" t="str">
        <f>'MEDIDAS ML'!M4481</f>
        <v>Hasta $9.989</v>
      </c>
      <c r="N4485" s="7">
        <f>'MEDIDAS ML'!N4481</f>
        <v>700</v>
      </c>
      <c r="O4485" s="6" t="str">
        <f>'MEDIDAS ML'!O4481</f>
        <v>No aplica (&lt;$19.990)</v>
      </c>
      <c r="P4485" s="7" t="str">
        <f>'MEDIDAS ML'!P4481</f>
        <v/>
      </c>
      <c r="Q4485" s="7" t="str">
        <f>'MEDIDAS ML'!Q4481</f>
        <v/>
      </c>
      <c r="R4485" s="23" t="e">
        <f>'MEDIDAS ML'!#REF!</f>
        <v>#REF!</v>
      </c>
      <c r="S4485" s="24" t="e">
        <f>'MEDIDAS ML'!#REF!</f>
        <v>#REF!</v>
      </c>
      <c r="T4485" s="24" t="e">
        <f>'MEDIDAS ML'!#REF!</f>
        <v>#REF!</v>
      </c>
      <c r="U4485" s="24" t="e">
        <f>'MEDIDAS ML'!#REF!</f>
        <v>#REF!</v>
      </c>
      <c r="V4485" s="22" t="e">
        <f>'MEDIDAS ML'!#REF!</f>
        <v>#REF!</v>
      </c>
      <c r="W4485" s="17" t="e">
        <f>'MEDIDAS ML'!#REF!</f>
        <v>#REF!</v>
      </c>
      <c r="X4485" t="s">
        <v>2498</v>
      </c>
    </row>
    <row r="4486" spans="1:24" ht="15.75" customHeight="1" x14ac:dyDescent="0.25">
      <c r="A4486" s="6">
        <f>'MEDIDAS ML'!A4482</f>
        <v>123</v>
      </c>
      <c r="B4486" s="15">
        <f>'MEDIDAS ML'!B4482</f>
        <v>123</v>
      </c>
      <c r="C4486" s="6">
        <f>'MEDIDAS ML'!C4482</f>
        <v>123</v>
      </c>
      <c r="D4486" s="6">
        <f>'MEDIDAS ML'!D4482</f>
        <v>0</v>
      </c>
      <c r="E4486" s="16">
        <f>'MEDIDAS ML'!E4482</f>
        <v>0</v>
      </c>
      <c r="F4486" s="16">
        <f>'MEDIDAS ML'!F4482</f>
        <v>0</v>
      </c>
      <c r="G4486" s="16">
        <f>'MEDIDAS ML'!G4482</f>
        <v>0</v>
      </c>
      <c r="H4486" s="16">
        <f>'MEDIDAS ML'!H4482</f>
        <v>0</v>
      </c>
      <c r="I4486" s="16">
        <f>'MEDIDAS ML'!I4482</f>
        <v>0</v>
      </c>
      <c r="J4486" s="6" t="str">
        <f>'MEDIDAS ML'!J4482</f>
        <v/>
      </c>
      <c r="K4486" s="16" t="str">
        <f>'MEDIDAS ML'!K4482</f>
        <v/>
      </c>
      <c r="L4486" s="7">
        <f>'MEDIDAS ML'!L4482</f>
        <v>2318</v>
      </c>
      <c r="M4486" s="6" t="str">
        <f>'MEDIDAS ML'!M4482</f>
        <v>Hasta $9.989</v>
      </c>
      <c r="N4486" s="7">
        <f>'MEDIDAS ML'!N4482</f>
        <v>700</v>
      </c>
      <c r="O4486" s="6" t="str">
        <f>'MEDIDAS ML'!O4482</f>
        <v>No aplica (&lt;$19.990)</v>
      </c>
      <c r="P4486" s="7" t="str">
        <f>'MEDIDAS ML'!P4482</f>
        <v/>
      </c>
      <c r="Q4486" s="7" t="str">
        <f>'MEDIDAS ML'!Q4482</f>
        <v/>
      </c>
      <c r="R4486" s="23" t="e">
        <f>'MEDIDAS ML'!#REF!</f>
        <v>#REF!</v>
      </c>
      <c r="S4486" s="24" t="e">
        <f>'MEDIDAS ML'!#REF!</f>
        <v>#REF!</v>
      </c>
      <c r="T4486" s="24" t="e">
        <f>'MEDIDAS ML'!#REF!</f>
        <v>#REF!</v>
      </c>
      <c r="U4486" s="24" t="e">
        <f>'MEDIDAS ML'!#REF!</f>
        <v>#REF!</v>
      </c>
      <c r="V4486" s="22" t="e">
        <f>'MEDIDAS ML'!#REF!</f>
        <v>#REF!</v>
      </c>
      <c r="W4486" s="17" t="e">
        <f>'MEDIDAS ML'!#REF!</f>
        <v>#REF!</v>
      </c>
      <c r="X4486" t="s">
        <v>2498</v>
      </c>
    </row>
    <row r="4487" spans="1:24" ht="15.75" customHeight="1" x14ac:dyDescent="0.25">
      <c r="A4487" s="6">
        <f>'MEDIDAS ML'!A4483</f>
        <v>123</v>
      </c>
      <c r="B4487" s="15">
        <f>'MEDIDAS ML'!B4483</f>
        <v>123</v>
      </c>
      <c r="C4487" s="6">
        <f>'MEDIDAS ML'!C4483</f>
        <v>123</v>
      </c>
      <c r="D4487" s="6">
        <f>'MEDIDAS ML'!D4483</f>
        <v>0</v>
      </c>
      <c r="E4487" s="16">
        <f>'MEDIDAS ML'!E4483</f>
        <v>0</v>
      </c>
      <c r="F4487" s="16">
        <f>'MEDIDAS ML'!F4483</f>
        <v>0</v>
      </c>
      <c r="G4487" s="16">
        <f>'MEDIDAS ML'!G4483</f>
        <v>0</v>
      </c>
      <c r="H4487" s="16">
        <f>'MEDIDAS ML'!H4483</f>
        <v>0</v>
      </c>
      <c r="I4487" s="16">
        <f>'MEDIDAS ML'!I4483</f>
        <v>0</v>
      </c>
      <c r="J4487" s="6" t="str">
        <f>'MEDIDAS ML'!J4483</f>
        <v/>
      </c>
      <c r="K4487" s="16" t="str">
        <f>'MEDIDAS ML'!K4483</f>
        <v/>
      </c>
      <c r="L4487" s="7">
        <f>'MEDIDAS ML'!L4483</f>
        <v>2320</v>
      </c>
      <c r="M4487" s="6" t="str">
        <f>'MEDIDAS ML'!M4483</f>
        <v>Hasta $9.989</v>
      </c>
      <c r="N4487" s="7">
        <f>'MEDIDAS ML'!N4483</f>
        <v>700</v>
      </c>
      <c r="O4487" s="6" t="str">
        <f>'MEDIDAS ML'!O4483</f>
        <v>No aplica (&lt;$19.990)</v>
      </c>
      <c r="P4487" s="7" t="str">
        <f>'MEDIDAS ML'!P4483</f>
        <v/>
      </c>
      <c r="Q4487" s="7" t="str">
        <f>'MEDIDAS ML'!Q4483</f>
        <v/>
      </c>
      <c r="R4487" s="23" t="e">
        <f>'MEDIDAS ML'!#REF!</f>
        <v>#REF!</v>
      </c>
      <c r="S4487" s="24" t="e">
        <f>'MEDIDAS ML'!#REF!</f>
        <v>#REF!</v>
      </c>
      <c r="T4487" s="24" t="e">
        <f>'MEDIDAS ML'!#REF!</f>
        <v>#REF!</v>
      </c>
      <c r="U4487" s="24" t="e">
        <f>'MEDIDAS ML'!#REF!</f>
        <v>#REF!</v>
      </c>
      <c r="V4487" s="22" t="e">
        <f>'MEDIDAS ML'!#REF!</f>
        <v>#REF!</v>
      </c>
      <c r="W4487" s="17" t="e">
        <f>'MEDIDAS ML'!#REF!</f>
        <v>#REF!</v>
      </c>
      <c r="X4487" t="s">
        <v>2498</v>
      </c>
    </row>
    <row r="4488" spans="1:24" ht="15.75" customHeight="1" x14ac:dyDescent="0.25">
      <c r="A4488" s="6">
        <f>'MEDIDAS ML'!A4484</f>
        <v>123</v>
      </c>
      <c r="B4488" s="15">
        <f>'MEDIDAS ML'!B4484</f>
        <v>123</v>
      </c>
      <c r="C4488" s="6">
        <f>'MEDIDAS ML'!C4484</f>
        <v>123</v>
      </c>
      <c r="D4488" s="6">
        <f>'MEDIDAS ML'!D4484</f>
        <v>0</v>
      </c>
      <c r="E4488" s="16">
        <f>'MEDIDAS ML'!E4484</f>
        <v>0</v>
      </c>
      <c r="F4488" s="16">
        <f>'MEDIDAS ML'!F4484</f>
        <v>0</v>
      </c>
      <c r="G4488" s="16">
        <f>'MEDIDAS ML'!G4484</f>
        <v>0</v>
      </c>
      <c r="H4488" s="16">
        <f>'MEDIDAS ML'!H4484</f>
        <v>0</v>
      </c>
      <c r="I4488" s="16">
        <f>'MEDIDAS ML'!I4484</f>
        <v>0</v>
      </c>
      <c r="J4488" s="6" t="str">
        <f>'MEDIDAS ML'!J4484</f>
        <v/>
      </c>
      <c r="K4488" s="16" t="str">
        <f>'MEDIDAS ML'!K4484</f>
        <v/>
      </c>
      <c r="L4488" s="7">
        <f>'MEDIDAS ML'!L4484</f>
        <v>2351</v>
      </c>
      <c r="M4488" s="6" t="str">
        <f>'MEDIDAS ML'!M4484</f>
        <v>Hasta $9.989</v>
      </c>
      <c r="N4488" s="7">
        <f>'MEDIDAS ML'!N4484</f>
        <v>700</v>
      </c>
      <c r="O4488" s="6" t="str">
        <f>'MEDIDAS ML'!O4484</f>
        <v>No aplica (&lt;$19.990)</v>
      </c>
      <c r="P4488" s="7" t="str">
        <f>'MEDIDAS ML'!P4484</f>
        <v/>
      </c>
      <c r="Q4488" s="7" t="str">
        <f>'MEDIDAS ML'!Q4484</f>
        <v/>
      </c>
      <c r="R4488" s="23" t="e">
        <f>'MEDIDAS ML'!#REF!</f>
        <v>#REF!</v>
      </c>
      <c r="S4488" s="24" t="e">
        <f>'MEDIDAS ML'!#REF!</f>
        <v>#REF!</v>
      </c>
      <c r="T4488" s="24" t="e">
        <f>'MEDIDAS ML'!#REF!</f>
        <v>#REF!</v>
      </c>
      <c r="U4488" s="24" t="e">
        <f>'MEDIDAS ML'!#REF!</f>
        <v>#REF!</v>
      </c>
      <c r="V4488" s="22" t="e">
        <f>'MEDIDAS ML'!#REF!</f>
        <v>#REF!</v>
      </c>
      <c r="W4488" s="17" t="e">
        <f>'MEDIDAS ML'!#REF!</f>
        <v>#REF!</v>
      </c>
      <c r="X4488" t="s">
        <v>2498</v>
      </c>
    </row>
    <row r="4489" spans="1:24" ht="15.75" customHeight="1" x14ac:dyDescent="0.25">
      <c r="A4489" s="6">
        <f>'MEDIDAS ML'!A4485</f>
        <v>123</v>
      </c>
      <c r="B4489" s="15">
        <f>'MEDIDAS ML'!B4485</f>
        <v>123</v>
      </c>
      <c r="C4489" s="6">
        <f>'MEDIDAS ML'!C4485</f>
        <v>123</v>
      </c>
      <c r="D4489" s="6">
        <f>'MEDIDAS ML'!D4485</f>
        <v>0</v>
      </c>
      <c r="E4489" s="16">
        <f>'MEDIDAS ML'!E4485</f>
        <v>0</v>
      </c>
      <c r="F4489" s="16">
        <f>'MEDIDAS ML'!F4485</f>
        <v>0</v>
      </c>
      <c r="G4489" s="16">
        <f>'MEDIDAS ML'!G4485</f>
        <v>0</v>
      </c>
      <c r="H4489" s="16">
        <f>'MEDIDAS ML'!H4485</f>
        <v>0</v>
      </c>
      <c r="I4489" s="16">
        <f>'MEDIDAS ML'!I4485</f>
        <v>0</v>
      </c>
      <c r="J4489" s="6" t="str">
        <f>'MEDIDAS ML'!J4485</f>
        <v/>
      </c>
      <c r="K4489" s="16" t="str">
        <f>'MEDIDAS ML'!K4485</f>
        <v/>
      </c>
      <c r="L4489" s="7">
        <f>'MEDIDAS ML'!L4485</f>
        <v>2365</v>
      </c>
      <c r="M4489" s="6" t="str">
        <f>'MEDIDAS ML'!M4485</f>
        <v>Hasta $9.989</v>
      </c>
      <c r="N4489" s="7">
        <f>'MEDIDAS ML'!N4485</f>
        <v>700</v>
      </c>
      <c r="O4489" s="6" t="str">
        <f>'MEDIDAS ML'!O4485</f>
        <v>No aplica (&lt;$19.990)</v>
      </c>
      <c r="P4489" s="7" t="str">
        <f>'MEDIDAS ML'!P4485</f>
        <v/>
      </c>
      <c r="Q4489" s="7" t="str">
        <f>'MEDIDAS ML'!Q4485</f>
        <v/>
      </c>
      <c r="R4489" s="23" t="e">
        <f>'MEDIDAS ML'!#REF!</f>
        <v>#REF!</v>
      </c>
      <c r="S4489" s="24" t="e">
        <f>'MEDIDAS ML'!#REF!</f>
        <v>#REF!</v>
      </c>
      <c r="T4489" s="24" t="e">
        <f>'MEDIDAS ML'!#REF!</f>
        <v>#REF!</v>
      </c>
      <c r="U4489" s="24" t="e">
        <f>'MEDIDAS ML'!#REF!</f>
        <v>#REF!</v>
      </c>
      <c r="V4489" s="22" t="e">
        <f>'MEDIDAS ML'!#REF!</f>
        <v>#REF!</v>
      </c>
      <c r="W4489" s="17" t="e">
        <f>'MEDIDAS ML'!#REF!</f>
        <v>#REF!</v>
      </c>
      <c r="X4489" t="s">
        <v>2498</v>
      </c>
    </row>
    <row r="4490" spans="1:24" ht="15.75" customHeight="1" x14ac:dyDescent="0.25">
      <c r="A4490" s="6">
        <f>'MEDIDAS ML'!A4486</f>
        <v>123</v>
      </c>
      <c r="B4490" s="15">
        <f>'MEDIDAS ML'!B4486</f>
        <v>123</v>
      </c>
      <c r="C4490" s="6">
        <f>'MEDIDAS ML'!C4486</f>
        <v>123</v>
      </c>
      <c r="D4490" s="6">
        <f>'MEDIDAS ML'!D4486</f>
        <v>0</v>
      </c>
      <c r="E4490" s="16">
        <f>'MEDIDAS ML'!E4486</f>
        <v>0</v>
      </c>
      <c r="F4490" s="16">
        <f>'MEDIDAS ML'!F4486</f>
        <v>0</v>
      </c>
      <c r="G4490" s="16">
        <f>'MEDIDAS ML'!G4486</f>
        <v>0</v>
      </c>
      <c r="H4490" s="16">
        <f>'MEDIDAS ML'!H4486</f>
        <v>0</v>
      </c>
      <c r="I4490" s="16">
        <f>'MEDIDAS ML'!I4486</f>
        <v>0</v>
      </c>
      <c r="J4490" s="6" t="str">
        <f>'MEDIDAS ML'!J4486</f>
        <v/>
      </c>
      <c r="K4490" s="16" t="str">
        <f>'MEDIDAS ML'!K4486</f>
        <v/>
      </c>
      <c r="L4490" s="7">
        <f>'MEDIDAS ML'!L4486</f>
        <v>2372</v>
      </c>
      <c r="M4490" s="6" t="str">
        <f>'MEDIDAS ML'!M4486</f>
        <v>Hasta $9.989</v>
      </c>
      <c r="N4490" s="7">
        <f>'MEDIDAS ML'!N4486</f>
        <v>700</v>
      </c>
      <c r="O4490" s="6" t="str">
        <f>'MEDIDAS ML'!O4486</f>
        <v>No aplica (&lt;$19.990)</v>
      </c>
      <c r="P4490" s="7" t="str">
        <f>'MEDIDAS ML'!P4486</f>
        <v/>
      </c>
      <c r="Q4490" s="7" t="str">
        <f>'MEDIDAS ML'!Q4486</f>
        <v/>
      </c>
      <c r="R4490" s="23" t="e">
        <f>'MEDIDAS ML'!#REF!</f>
        <v>#REF!</v>
      </c>
      <c r="S4490" s="24" t="e">
        <f>'MEDIDAS ML'!#REF!</f>
        <v>#REF!</v>
      </c>
      <c r="T4490" s="24" t="e">
        <f>'MEDIDAS ML'!#REF!</f>
        <v>#REF!</v>
      </c>
      <c r="U4490" s="24" t="e">
        <f>'MEDIDAS ML'!#REF!</f>
        <v>#REF!</v>
      </c>
      <c r="V4490" s="22" t="e">
        <f>'MEDIDAS ML'!#REF!</f>
        <v>#REF!</v>
      </c>
      <c r="W4490" s="17" t="e">
        <f>'MEDIDAS ML'!#REF!</f>
        <v>#REF!</v>
      </c>
      <c r="X4490" t="s">
        <v>2498</v>
      </c>
    </row>
    <row r="4491" spans="1:24" ht="15.75" customHeight="1" x14ac:dyDescent="0.25">
      <c r="A4491" s="6">
        <f>'MEDIDAS ML'!A4487</f>
        <v>123</v>
      </c>
      <c r="B4491" s="15">
        <f>'MEDIDAS ML'!B4487</f>
        <v>123</v>
      </c>
      <c r="C4491" s="6">
        <f>'MEDIDAS ML'!C4487</f>
        <v>123</v>
      </c>
      <c r="D4491" s="6">
        <f>'MEDIDAS ML'!D4487</f>
        <v>0</v>
      </c>
      <c r="E4491" s="16">
        <f>'MEDIDAS ML'!E4487</f>
        <v>0</v>
      </c>
      <c r="F4491" s="16">
        <f>'MEDIDAS ML'!F4487</f>
        <v>0</v>
      </c>
      <c r="G4491" s="16">
        <f>'MEDIDAS ML'!G4487</f>
        <v>0</v>
      </c>
      <c r="H4491" s="16">
        <f>'MEDIDAS ML'!H4487</f>
        <v>0</v>
      </c>
      <c r="I4491" s="16">
        <f>'MEDIDAS ML'!I4487</f>
        <v>0</v>
      </c>
      <c r="J4491" s="6" t="str">
        <f>'MEDIDAS ML'!J4487</f>
        <v/>
      </c>
      <c r="K4491" s="16" t="str">
        <f>'MEDIDAS ML'!K4487</f>
        <v/>
      </c>
      <c r="L4491" s="7">
        <f>'MEDIDAS ML'!L4487</f>
        <v>2372</v>
      </c>
      <c r="M4491" s="6" t="str">
        <f>'MEDIDAS ML'!M4487</f>
        <v>Hasta $9.989</v>
      </c>
      <c r="N4491" s="7">
        <f>'MEDIDAS ML'!N4487</f>
        <v>700</v>
      </c>
      <c r="O4491" s="6" t="str">
        <f>'MEDIDAS ML'!O4487</f>
        <v>No aplica (&lt;$19.990)</v>
      </c>
      <c r="P4491" s="7" t="str">
        <f>'MEDIDAS ML'!P4487</f>
        <v/>
      </c>
      <c r="Q4491" s="7" t="str">
        <f>'MEDIDAS ML'!Q4487</f>
        <v/>
      </c>
      <c r="R4491" s="23" t="e">
        <f>'MEDIDAS ML'!#REF!</f>
        <v>#REF!</v>
      </c>
      <c r="S4491" s="24" t="e">
        <f>'MEDIDAS ML'!#REF!</f>
        <v>#REF!</v>
      </c>
      <c r="T4491" s="24" t="e">
        <f>'MEDIDAS ML'!#REF!</f>
        <v>#REF!</v>
      </c>
      <c r="U4491" s="24" t="e">
        <f>'MEDIDAS ML'!#REF!</f>
        <v>#REF!</v>
      </c>
      <c r="V4491" s="22" t="e">
        <f>'MEDIDAS ML'!#REF!</f>
        <v>#REF!</v>
      </c>
      <c r="W4491" s="17" t="e">
        <f>'MEDIDAS ML'!#REF!</f>
        <v>#REF!</v>
      </c>
      <c r="X4491" t="s">
        <v>2498</v>
      </c>
    </row>
    <row r="4492" spans="1:24" ht="15.75" customHeight="1" x14ac:dyDescent="0.25">
      <c r="A4492" s="6">
        <f>'MEDIDAS ML'!A4488</f>
        <v>123</v>
      </c>
      <c r="B4492" s="15">
        <f>'MEDIDAS ML'!B4488</f>
        <v>123</v>
      </c>
      <c r="C4492" s="6">
        <f>'MEDIDAS ML'!C4488</f>
        <v>123</v>
      </c>
      <c r="D4492" s="6">
        <f>'MEDIDAS ML'!D4488</f>
        <v>0</v>
      </c>
      <c r="E4492" s="16">
        <f>'MEDIDAS ML'!E4488</f>
        <v>0</v>
      </c>
      <c r="F4492" s="16">
        <f>'MEDIDAS ML'!F4488</f>
        <v>0</v>
      </c>
      <c r="G4492" s="16">
        <f>'MEDIDAS ML'!G4488</f>
        <v>0</v>
      </c>
      <c r="H4492" s="16">
        <f>'MEDIDAS ML'!H4488</f>
        <v>0</v>
      </c>
      <c r="I4492" s="16">
        <f>'MEDIDAS ML'!I4488</f>
        <v>0</v>
      </c>
      <c r="J4492" s="6" t="str">
        <f>'MEDIDAS ML'!J4488</f>
        <v/>
      </c>
      <c r="K4492" s="16" t="str">
        <f>'MEDIDAS ML'!K4488</f>
        <v/>
      </c>
      <c r="L4492" s="7">
        <f>'MEDIDAS ML'!L4488</f>
        <v>2373</v>
      </c>
      <c r="M4492" s="6" t="str">
        <f>'MEDIDAS ML'!M4488</f>
        <v>Hasta $9.989</v>
      </c>
      <c r="N4492" s="7">
        <f>'MEDIDAS ML'!N4488</f>
        <v>700</v>
      </c>
      <c r="O4492" s="6" t="str">
        <f>'MEDIDAS ML'!O4488</f>
        <v>No aplica (&lt;$19.990)</v>
      </c>
      <c r="P4492" s="7" t="str">
        <f>'MEDIDAS ML'!P4488</f>
        <v/>
      </c>
      <c r="Q4492" s="7" t="str">
        <f>'MEDIDAS ML'!Q4488</f>
        <v/>
      </c>
      <c r="R4492" s="23" t="e">
        <f>'MEDIDAS ML'!#REF!</f>
        <v>#REF!</v>
      </c>
      <c r="S4492" s="24" t="e">
        <f>'MEDIDAS ML'!#REF!</f>
        <v>#REF!</v>
      </c>
      <c r="T4492" s="24" t="e">
        <f>'MEDIDAS ML'!#REF!</f>
        <v>#REF!</v>
      </c>
      <c r="U4492" s="24" t="e">
        <f>'MEDIDAS ML'!#REF!</f>
        <v>#REF!</v>
      </c>
      <c r="V4492" s="22" t="e">
        <f>'MEDIDAS ML'!#REF!</f>
        <v>#REF!</v>
      </c>
      <c r="W4492" s="17" t="e">
        <f>'MEDIDAS ML'!#REF!</f>
        <v>#REF!</v>
      </c>
      <c r="X4492" t="s">
        <v>2498</v>
      </c>
    </row>
    <row r="4493" spans="1:24" ht="15.75" customHeight="1" x14ac:dyDescent="0.25">
      <c r="A4493" s="6">
        <f>'MEDIDAS ML'!A4489</f>
        <v>123</v>
      </c>
      <c r="B4493" s="15">
        <f>'MEDIDAS ML'!B4489</f>
        <v>123</v>
      </c>
      <c r="C4493" s="6">
        <f>'MEDIDAS ML'!C4489</f>
        <v>123</v>
      </c>
      <c r="D4493" s="6">
        <f>'MEDIDAS ML'!D4489</f>
        <v>0</v>
      </c>
      <c r="E4493" s="16">
        <f>'MEDIDAS ML'!E4489</f>
        <v>0</v>
      </c>
      <c r="F4493" s="16">
        <f>'MEDIDAS ML'!F4489</f>
        <v>0</v>
      </c>
      <c r="G4493" s="16">
        <f>'MEDIDAS ML'!G4489</f>
        <v>0</v>
      </c>
      <c r="H4493" s="16">
        <f>'MEDIDAS ML'!H4489</f>
        <v>0</v>
      </c>
      <c r="I4493" s="16">
        <f>'MEDIDAS ML'!I4489</f>
        <v>0</v>
      </c>
      <c r="J4493" s="6" t="str">
        <f>'MEDIDAS ML'!J4489</f>
        <v/>
      </c>
      <c r="K4493" s="16" t="str">
        <f>'MEDIDAS ML'!K4489</f>
        <v/>
      </c>
      <c r="L4493" s="7">
        <f>'MEDIDAS ML'!L4489</f>
        <v>2390</v>
      </c>
      <c r="M4493" s="6" t="str">
        <f>'MEDIDAS ML'!M4489</f>
        <v>Hasta $9.989</v>
      </c>
      <c r="N4493" s="7">
        <f>'MEDIDAS ML'!N4489</f>
        <v>700</v>
      </c>
      <c r="O4493" s="6" t="str">
        <f>'MEDIDAS ML'!O4489</f>
        <v>No aplica (&lt;$19.990)</v>
      </c>
      <c r="P4493" s="7" t="str">
        <f>'MEDIDAS ML'!P4489</f>
        <v/>
      </c>
      <c r="Q4493" s="7" t="str">
        <f>'MEDIDAS ML'!Q4489</f>
        <v/>
      </c>
      <c r="R4493" s="23" t="e">
        <f>'MEDIDAS ML'!#REF!</f>
        <v>#REF!</v>
      </c>
      <c r="S4493" s="24" t="e">
        <f>'MEDIDAS ML'!#REF!</f>
        <v>#REF!</v>
      </c>
      <c r="T4493" s="24" t="e">
        <f>'MEDIDAS ML'!#REF!</f>
        <v>#REF!</v>
      </c>
      <c r="U4493" s="24" t="e">
        <f>'MEDIDAS ML'!#REF!</f>
        <v>#REF!</v>
      </c>
      <c r="V4493" s="22" t="e">
        <f>'MEDIDAS ML'!#REF!</f>
        <v>#REF!</v>
      </c>
      <c r="W4493" s="17" t="e">
        <f>'MEDIDAS ML'!#REF!</f>
        <v>#REF!</v>
      </c>
      <c r="X4493" t="s">
        <v>2498</v>
      </c>
    </row>
    <row r="4494" spans="1:24" ht="15.75" customHeight="1" x14ac:dyDescent="0.25">
      <c r="A4494" s="6">
        <f>'MEDIDAS ML'!A4490</f>
        <v>123</v>
      </c>
      <c r="B4494" s="15">
        <f>'MEDIDAS ML'!B4490</f>
        <v>123</v>
      </c>
      <c r="C4494" s="6">
        <f>'MEDIDAS ML'!C4490</f>
        <v>123</v>
      </c>
      <c r="D4494" s="6">
        <f>'MEDIDAS ML'!D4490</f>
        <v>0</v>
      </c>
      <c r="E4494" s="16">
        <f>'MEDIDAS ML'!E4490</f>
        <v>0</v>
      </c>
      <c r="F4494" s="16">
        <f>'MEDIDAS ML'!F4490</f>
        <v>0</v>
      </c>
      <c r="G4494" s="16">
        <f>'MEDIDAS ML'!G4490</f>
        <v>0</v>
      </c>
      <c r="H4494" s="16">
        <f>'MEDIDAS ML'!H4490</f>
        <v>0</v>
      </c>
      <c r="I4494" s="16">
        <f>'MEDIDAS ML'!I4490</f>
        <v>0</v>
      </c>
      <c r="J4494" s="6" t="str">
        <f>'MEDIDAS ML'!J4490</f>
        <v/>
      </c>
      <c r="K4494" s="16" t="str">
        <f>'MEDIDAS ML'!K4490</f>
        <v/>
      </c>
      <c r="L4494" s="7">
        <f>'MEDIDAS ML'!L4490</f>
        <v>2390</v>
      </c>
      <c r="M4494" s="6" t="str">
        <f>'MEDIDAS ML'!M4490</f>
        <v>Hasta $9.989</v>
      </c>
      <c r="N4494" s="7">
        <f>'MEDIDAS ML'!N4490</f>
        <v>700</v>
      </c>
      <c r="O4494" s="6" t="str">
        <f>'MEDIDAS ML'!O4490</f>
        <v>No aplica (&lt;$19.990)</v>
      </c>
      <c r="P4494" s="7" t="str">
        <f>'MEDIDAS ML'!P4490</f>
        <v/>
      </c>
      <c r="Q4494" s="7" t="str">
        <f>'MEDIDAS ML'!Q4490</f>
        <v/>
      </c>
      <c r="R4494" s="23" t="e">
        <f>'MEDIDAS ML'!#REF!</f>
        <v>#REF!</v>
      </c>
      <c r="S4494" s="24" t="e">
        <f>'MEDIDAS ML'!#REF!</f>
        <v>#REF!</v>
      </c>
      <c r="T4494" s="24" t="e">
        <f>'MEDIDAS ML'!#REF!</f>
        <v>#REF!</v>
      </c>
      <c r="U4494" s="24" t="e">
        <f>'MEDIDAS ML'!#REF!</f>
        <v>#REF!</v>
      </c>
      <c r="V4494" s="22" t="e">
        <f>'MEDIDAS ML'!#REF!</f>
        <v>#REF!</v>
      </c>
      <c r="W4494" s="17" t="e">
        <f>'MEDIDAS ML'!#REF!</f>
        <v>#REF!</v>
      </c>
      <c r="X4494" t="s">
        <v>2498</v>
      </c>
    </row>
    <row r="4495" spans="1:24" ht="15.75" customHeight="1" x14ac:dyDescent="0.25">
      <c r="A4495" s="6">
        <f>'MEDIDAS ML'!A4491</f>
        <v>123</v>
      </c>
      <c r="B4495" s="15">
        <f>'MEDIDAS ML'!B4491</f>
        <v>123</v>
      </c>
      <c r="C4495" s="6">
        <f>'MEDIDAS ML'!C4491</f>
        <v>123</v>
      </c>
      <c r="D4495" s="6">
        <f>'MEDIDAS ML'!D4491</f>
        <v>0</v>
      </c>
      <c r="E4495" s="16">
        <f>'MEDIDAS ML'!E4491</f>
        <v>0</v>
      </c>
      <c r="F4495" s="16">
        <f>'MEDIDAS ML'!F4491</f>
        <v>0</v>
      </c>
      <c r="G4495" s="16">
        <f>'MEDIDAS ML'!G4491</f>
        <v>0</v>
      </c>
      <c r="H4495" s="16">
        <f>'MEDIDAS ML'!H4491</f>
        <v>0</v>
      </c>
      <c r="I4495" s="16">
        <f>'MEDIDAS ML'!I4491</f>
        <v>0</v>
      </c>
      <c r="J4495" s="6" t="str">
        <f>'MEDIDAS ML'!J4491</f>
        <v/>
      </c>
      <c r="K4495" s="16" t="str">
        <f>'MEDIDAS ML'!K4491</f>
        <v/>
      </c>
      <c r="L4495" s="7">
        <f>'MEDIDAS ML'!L4491</f>
        <v>2390</v>
      </c>
      <c r="M4495" s="6" t="str">
        <f>'MEDIDAS ML'!M4491</f>
        <v>Hasta $9.989</v>
      </c>
      <c r="N4495" s="7">
        <f>'MEDIDAS ML'!N4491</f>
        <v>700</v>
      </c>
      <c r="O4495" s="6" t="str">
        <f>'MEDIDAS ML'!O4491</f>
        <v>No aplica (&lt;$19.990)</v>
      </c>
      <c r="P4495" s="7" t="str">
        <f>'MEDIDAS ML'!P4491</f>
        <v/>
      </c>
      <c r="Q4495" s="7" t="str">
        <f>'MEDIDAS ML'!Q4491</f>
        <v/>
      </c>
      <c r="R4495" s="23" t="e">
        <f>'MEDIDAS ML'!#REF!</f>
        <v>#REF!</v>
      </c>
      <c r="S4495" s="24" t="e">
        <f>'MEDIDAS ML'!#REF!</f>
        <v>#REF!</v>
      </c>
      <c r="T4495" s="24" t="e">
        <f>'MEDIDAS ML'!#REF!</f>
        <v>#REF!</v>
      </c>
      <c r="U4495" s="24" t="e">
        <f>'MEDIDAS ML'!#REF!</f>
        <v>#REF!</v>
      </c>
      <c r="V4495" s="22" t="e">
        <f>'MEDIDAS ML'!#REF!</f>
        <v>#REF!</v>
      </c>
      <c r="W4495" s="17" t="e">
        <f>'MEDIDAS ML'!#REF!</f>
        <v>#REF!</v>
      </c>
      <c r="X4495" t="s">
        <v>2498</v>
      </c>
    </row>
    <row r="4496" spans="1:24" ht="15.75" customHeight="1" x14ac:dyDescent="0.25">
      <c r="A4496" s="6">
        <f>'MEDIDAS ML'!A4492</f>
        <v>123</v>
      </c>
      <c r="B4496" s="15">
        <f>'MEDIDAS ML'!B4492</f>
        <v>123</v>
      </c>
      <c r="C4496" s="6">
        <f>'MEDIDAS ML'!C4492</f>
        <v>123</v>
      </c>
      <c r="D4496" s="6">
        <f>'MEDIDAS ML'!D4492</f>
        <v>0</v>
      </c>
      <c r="E4496" s="16">
        <f>'MEDIDAS ML'!E4492</f>
        <v>0</v>
      </c>
      <c r="F4496" s="16">
        <f>'MEDIDAS ML'!F4492</f>
        <v>0</v>
      </c>
      <c r="G4496" s="16">
        <f>'MEDIDAS ML'!G4492</f>
        <v>0</v>
      </c>
      <c r="H4496" s="16">
        <f>'MEDIDAS ML'!H4492</f>
        <v>0</v>
      </c>
      <c r="I4496" s="16">
        <f>'MEDIDAS ML'!I4492</f>
        <v>0</v>
      </c>
      <c r="J4496" s="6" t="str">
        <f>'MEDIDAS ML'!J4492</f>
        <v/>
      </c>
      <c r="K4496" s="16" t="str">
        <f>'MEDIDAS ML'!K4492</f>
        <v/>
      </c>
      <c r="L4496" s="7">
        <f>'MEDIDAS ML'!L4492</f>
        <v>2390</v>
      </c>
      <c r="M4496" s="6" t="str">
        <f>'MEDIDAS ML'!M4492</f>
        <v>Hasta $9.989</v>
      </c>
      <c r="N4496" s="7">
        <f>'MEDIDAS ML'!N4492</f>
        <v>700</v>
      </c>
      <c r="O4496" s="6" t="str">
        <f>'MEDIDAS ML'!O4492</f>
        <v>No aplica (&lt;$19.990)</v>
      </c>
      <c r="P4496" s="7" t="str">
        <f>'MEDIDAS ML'!P4492</f>
        <v/>
      </c>
      <c r="Q4496" s="7" t="str">
        <f>'MEDIDAS ML'!Q4492</f>
        <v/>
      </c>
      <c r="R4496" s="23" t="e">
        <f>'MEDIDAS ML'!#REF!</f>
        <v>#REF!</v>
      </c>
      <c r="S4496" s="24" t="e">
        <f>'MEDIDAS ML'!#REF!</f>
        <v>#REF!</v>
      </c>
      <c r="T4496" s="24" t="e">
        <f>'MEDIDAS ML'!#REF!</f>
        <v>#REF!</v>
      </c>
      <c r="U4496" s="24" t="e">
        <f>'MEDIDAS ML'!#REF!</f>
        <v>#REF!</v>
      </c>
      <c r="V4496" s="22" t="e">
        <f>'MEDIDAS ML'!#REF!</f>
        <v>#REF!</v>
      </c>
      <c r="W4496" s="17" t="e">
        <f>'MEDIDAS ML'!#REF!</f>
        <v>#REF!</v>
      </c>
      <c r="X4496" t="s">
        <v>2498</v>
      </c>
    </row>
    <row r="4497" spans="1:24" ht="15.75" customHeight="1" x14ac:dyDescent="0.25">
      <c r="A4497" s="6">
        <f>'MEDIDAS ML'!A4493</f>
        <v>123</v>
      </c>
      <c r="B4497" s="15">
        <f>'MEDIDAS ML'!B4493</f>
        <v>123</v>
      </c>
      <c r="C4497" s="6">
        <f>'MEDIDAS ML'!C4493</f>
        <v>123</v>
      </c>
      <c r="D4497" s="6">
        <f>'MEDIDAS ML'!D4493</f>
        <v>0</v>
      </c>
      <c r="E4497" s="16">
        <f>'MEDIDAS ML'!E4493</f>
        <v>0</v>
      </c>
      <c r="F4497" s="16">
        <f>'MEDIDAS ML'!F4493</f>
        <v>0</v>
      </c>
      <c r="G4497" s="16">
        <f>'MEDIDAS ML'!G4493</f>
        <v>0</v>
      </c>
      <c r="H4497" s="16">
        <f>'MEDIDAS ML'!H4493</f>
        <v>0</v>
      </c>
      <c r="I4497" s="16">
        <f>'MEDIDAS ML'!I4493</f>
        <v>0</v>
      </c>
      <c r="J4497" s="6" t="str">
        <f>'MEDIDAS ML'!J4493</f>
        <v/>
      </c>
      <c r="K4497" s="16" t="str">
        <f>'MEDIDAS ML'!K4493</f>
        <v/>
      </c>
      <c r="L4497" s="7">
        <f>'MEDIDAS ML'!L4493</f>
        <v>2390</v>
      </c>
      <c r="M4497" s="6" t="str">
        <f>'MEDIDAS ML'!M4493</f>
        <v>Hasta $9.989</v>
      </c>
      <c r="N4497" s="7">
        <f>'MEDIDAS ML'!N4493</f>
        <v>700</v>
      </c>
      <c r="O4497" s="6" t="str">
        <f>'MEDIDAS ML'!O4493</f>
        <v>No aplica (&lt;$19.990)</v>
      </c>
      <c r="P4497" s="7" t="str">
        <f>'MEDIDAS ML'!P4493</f>
        <v/>
      </c>
      <c r="Q4497" s="7" t="str">
        <f>'MEDIDAS ML'!Q4493</f>
        <v/>
      </c>
      <c r="R4497" s="23" t="e">
        <f>'MEDIDAS ML'!#REF!</f>
        <v>#REF!</v>
      </c>
      <c r="S4497" s="24" t="e">
        <f>'MEDIDAS ML'!#REF!</f>
        <v>#REF!</v>
      </c>
      <c r="T4497" s="24" t="e">
        <f>'MEDIDAS ML'!#REF!</f>
        <v>#REF!</v>
      </c>
      <c r="U4497" s="24" t="e">
        <f>'MEDIDAS ML'!#REF!</f>
        <v>#REF!</v>
      </c>
      <c r="V4497" s="22" t="e">
        <f>'MEDIDAS ML'!#REF!</f>
        <v>#REF!</v>
      </c>
      <c r="W4497" s="17" t="e">
        <f>'MEDIDAS ML'!#REF!</f>
        <v>#REF!</v>
      </c>
      <c r="X4497" t="s">
        <v>2498</v>
      </c>
    </row>
    <row r="4498" spans="1:24" ht="15.75" customHeight="1" x14ac:dyDescent="0.25">
      <c r="A4498" s="6">
        <f>'MEDIDAS ML'!A4494</f>
        <v>123</v>
      </c>
      <c r="B4498" s="15">
        <f>'MEDIDAS ML'!B4494</f>
        <v>123</v>
      </c>
      <c r="C4498" s="6">
        <f>'MEDIDAS ML'!C4494</f>
        <v>123</v>
      </c>
      <c r="D4498" s="6">
        <f>'MEDIDAS ML'!D4494</f>
        <v>0</v>
      </c>
      <c r="E4498" s="16">
        <f>'MEDIDAS ML'!E4494</f>
        <v>0</v>
      </c>
      <c r="F4498" s="16">
        <f>'MEDIDAS ML'!F4494</f>
        <v>0</v>
      </c>
      <c r="G4498" s="16">
        <f>'MEDIDAS ML'!G4494</f>
        <v>0</v>
      </c>
      <c r="H4498" s="16">
        <f>'MEDIDAS ML'!H4494</f>
        <v>0</v>
      </c>
      <c r="I4498" s="16">
        <f>'MEDIDAS ML'!I4494</f>
        <v>0</v>
      </c>
      <c r="J4498" s="6" t="str">
        <f>'MEDIDAS ML'!J4494</f>
        <v/>
      </c>
      <c r="K4498" s="16" t="str">
        <f>'MEDIDAS ML'!K4494</f>
        <v/>
      </c>
      <c r="L4498" s="7">
        <f>'MEDIDAS ML'!L4494</f>
        <v>2390</v>
      </c>
      <c r="M4498" s="6" t="str">
        <f>'MEDIDAS ML'!M4494</f>
        <v>Hasta $9.989</v>
      </c>
      <c r="N4498" s="7">
        <f>'MEDIDAS ML'!N4494</f>
        <v>700</v>
      </c>
      <c r="O4498" s="6" t="str">
        <f>'MEDIDAS ML'!O4494</f>
        <v>No aplica (&lt;$19.990)</v>
      </c>
      <c r="P4498" s="7" t="str">
        <f>'MEDIDAS ML'!P4494</f>
        <v/>
      </c>
      <c r="Q4498" s="7" t="str">
        <f>'MEDIDAS ML'!Q4494</f>
        <v/>
      </c>
      <c r="R4498" s="23" t="e">
        <f>'MEDIDAS ML'!#REF!</f>
        <v>#REF!</v>
      </c>
      <c r="S4498" s="24" t="e">
        <f>'MEDIDAS ML'!#REF!</f>
        <v>#REF!</v>
      </c>
      <c r="T4498" s="24" t="e">
        <f>'MEDIDAS ML'!#REF!</f>
        <v>#REF!</v>
      </c>
      <c r="U4498" s="24" t="e">
        <f>'MEDIDAS ML'!#REF!</f>
        <v>#REF!</v>
      </c>
      <c r="V4498" s="22" t="e">
        <f>'MEDIDAS ML'!#REF!</f>
        <v>#REF!</v>
      </c>
      <c r="W4498" s="17" t="e">
        <f>'MEDIDAS ML'!#REF!</f>
        <v>#REF!</v>
      </c>
      <c r="X4498" t="s">
        <v>2498</v>
      </c>
    </row>
    <row r="4499" spans="1:24" ht="15.75" customHeight="1" x14ac:dyDescent="0.25">
      <c r="A4499" s="6">
        <f>'MEDIDAS ML'!A4495</f>
        <v>123</v>
      </c>
      <c r="B4499" s="15">
        <f>'MEDIDAS ML'!B4495</f>
        <v>123</v>
      </c>
      <c r="C4499" s="6">
        <f>'MEDIDAS ML'!C4495</f>
        <v>123</v>
      </c>
      <c r="D4499" s="6">
        <f>'MEDIDAS ML'!D4495</f>
        <v>0</v>
      </c>
      <c r="E4499" s="16">
        <f>'MEDIDAS ML'!E4495</f>
        <v>0</v>
      </c>
      <c r="F4499" s="16">
        <f>'MEDIDAS ML'!F4495</f>
        <v>0</v>
      </c>
      <c r="G4499" s="16">
        <f>'MEDIDAS ML'!G4495</f>
        <v>0</v>
      </c>
      <c r="H4499" s="16">
        <f>'MEDIDAS ML'!H4495</f>
        <v>0</v>
      </c>
      <c r="I4499" s="16">
        <f>'MEDIDAS ML'!I4495</f>
        <v>0</v>
      </c>
      <c r="J4499" s="6" t="str">
        <f>'MEDIDAS ML'!J4495</f>
        <v/>
      </c>
      <c r="K4499" s="16" t="str">
        <f>'MEDIDAS ML'!K4495</f>
        <v/>
      </c>
      <c r="L4499" s="7">
        <f>'MEDIDAS ML'!L4495</f>
        <v>2390</v>
      </c>
      <c r="M4499" s="6" t="str">
        <f>'MEDIDAS ML'!M4495</f>
        <v>Hasta $9.989</v>
      </c>
      <c r="N4499" s="7">
        <f>'MEDIDAS ML'!N4495</f>
        <v>700</v>
      </c>
      <c r="O4499" s="6" t="str">
        <f>'MEDIDAS ML'!O4495</f>
        <v>No aplica (&lt;$19.990)</v>
      </c>
      <c r="P4499" s="7" t="str">
        <f>'MEDIDAS ML'!P4495</f>
        <v/>
      </c>
      <c r="Q4499" s="7" t="str">
        <f>'MEDIDAS ML'!Q4495</f>
        <v/>
      </c>
      <c r="R4499" s="23" t="e">
        <f>'MEDIDAS ML'!#REF!</f>
        <v>#REF!</v>
      </c>
      <c r="S4499" s="24" t="e">
        <f>'MEDIDAS ML'!#REF!</f>
        <v>#REF!</v>
      </c>
      <c r="T4499" s="24" t="e">
        <f>'MEDIDAS ML'!#REF!</f>
        <v>#REF!</v>
      </c>
      <c r="U4499" s="24" t="e">
        <f>'MEDIDAS ML'!#REF!</f>
        <v>#REF!</v>
      </c>
      <c r="V4499" s="22" t="e">
        <f>'MEDIDAS ML'!#REF!</f>
        <v>#REF!</v>
      </c>
      <c r="W4499" s="17" t="e">
        <f>'MEDIDAS ML'!#REF!</f>
        <v>#REF!</v>
      </c>
      <c r="X4499" t="s">
        <v>2498</v>
      </c>
    </row>
    <row r="4500" spans="1:24" ht="15.75" customHeight="1" x14ac:dyDescent="0.25">
      <c r="A4500" s="6">
        <f>'MEDIDAS ML'!A4496</f>
        <v>123</v>
      </c>
      <c r="B4500" s="15">
        <f>'MEDIDAS ML'!B4496</f>
        <v>123</v>
      </c>
      <c r="C4500" s="6">
        <f>'MEDIDAS ML'!C4496</f>
        <v>123</v>
      </c>
      <c r="D4500" s="6">
        <f>'MEDIDAS ML'!D4496</f>
        <v>0</v>
      </c>
      <c r="E4500" s="16">
        <f>'MEDIDAS ML'!E4496</f>
        <v>0</v>
      </c>
      <c r="F4500" s="16">
        <f>'MEDIDAS ML'!F4496</f>
        <v>0</v>
      </c>
      <c r="G4500" s="16">
        <f>'MEDIDAS ML'!G4496</f>
        <v>0</v>
      </c>
      <c r="H4500" s="16">
        <f>'MEDIDAS ML'!H4496</f>
        <v>0</v>
      </c>
      <c r="I4500" s="16">
        <f>'MEDIDAS ML'!I4496</f>
        <v>0</v>
      </c>
      <c r="J4500" s="6" t="str">
        <f>'MEDIDAS ML'!J4496</f>
        <v/>
      </c>
      <c r="K4500" s="16" t="str">
        <f>'MEDIDAS ML'!K4496</f>
        <v/>
      </c>
      <c r="L4500" s="7">
        <f>'MEDIDAS ML'!L4496</f>
        <v>2390</v>
      </c>
      <c r="M4500" s="6" t="str">
        <f>'MEDIDAS ML'!M4496</f>
        <v>Hasta $9.989</v>
      </c>
      <c r="N4500" s="7">
        <f>'MEDIDAS ML'!N4496</f>
        <v>700</v>
      </c>
      <c r="O4500" s="6" t="str">
        <f>'MEDIDAS ML'!O4496</f>
        <v>No aplica (&lt;$19.990)</v>
      </c>
      <c r="P4500" s="7" t="str">
        <f>'MEDIDAS ML'!P4496</f>
        <v/>
      </c>
      <c r="Q4500" s="7" t="str">
        <f>'MEDIDAS ML'!Q4496</f>
        <v/>
      </c>
      <c r="R4500" s="23" t="e">
        <f>'MEDIDAS ML'!#REF!</f>
        <v>#REF!</v>
      </c>
      <c r="S4500" s="24" t="e">
        <f>'MEDIDAS ML'!#REF!</f>
        <v>#REF!</v>
      </c>
      <c r="T4500" s="24" t="e">
        <f>'MEDIDAS ML'!#REF!</f>
        <v>#REF!</v>
      </c>
      <c r="U4500" s="24" t="e">
        <f>'MEDIDAS ML'!#REF!</f>
        <v>#REF!</v>
      </c>
      <c r="V4500" s="22" t="e">
        <f>'MEDIDAS ML'!#REF!</f>
        <v>#REF!</v>
      </c>
      <c r="W4500" s="17" t="e">
        <f>'MEDIDAS ML'!#REF!</f>
        <v>#REF!</v>
      </c>
      <c r="X4500" t="s">
        <v>2498</v>
      </c>
    </row>
    <row r="4501" spans="1:24" ht="15.75" customHeight="1" x14ac:dyDescent="0.25">
      <c r="A4501" s="6">
        <f>'MEDIDAS ML'!A4497</f>
        <v>123</v>
      </c>
      <c r="B4501" s="15">
        <f>'MEDIDAS ML'!B4497</f>
        <v>123</v>
      </c>
      <c r="C4501" s="6">
        <f>'MEDIDAS ML'!C4497</f>
        <v>123</v>
      </c>
      <c r="D4501" s="6">
        <f>'MEDIDAS ML'!D4497</f>
        <v>0</v>
      </c>
      <c r="E4501" s="16">
        <f>'MEDIDAS ML'!E4497</f>
        <v>0</v>
      </c>
      <c r="F4501" s="16">
        <f>'MEDIDAS ML'!F4497</f>
        <v>0</v>
      </c>
      <c r="G4501" s="16">
        <f>'MEDIDAS ML'!G4497</f>
        <v>0</v>
      </c>
      <c r="H4501" s="16">
        <f>'MEDIDAS ML'!H4497</f>
        <v>0</v>
      </c>
      <c r="I4501" s="16">
        <f>'MEDIDAS ML'!I4497</f>
        <v>0</v>
      </c>
      <c r="J4501" s="6" t="str">
        <f>'MEDIDAS ML'!J4497</f>
        <v/>
      </c>
      <c r="K4501" s="16" t="str">
        <f>'MEDIDAS ML'!K4497</f>
        <v/>
      </c>
      <c r="L4501" s="7">
        <f>'MEDIDAS ML'!L4497</f>
        <v>2400</v>
      </c>
      <c r="M4501" s="6" t="str">
        <f>'MEDIDAS ML'!M4497</f>
        <v>Hasta $9.989</v>
      </c>
      <c r="N4501" s="7">
        <f>'MEDIDAS ML'!N4497</f>
        <v>700</v>
      </c>
      <c r="O4501" s="6" t="str">
        <f>'MEDIDAS ML'!O4497</f>
        <v>No aplica (&lt;$19.990)</v>
      </c>
      <c r="P4501" s="7" t="str">
        <f>'MEDIDAS ML'!P4497</f>
        <v/>
      </c>
      <c r="Q4501" s="7" t="str">
        <f>'MEDIDAS ML'!Q4497</f>
        <v/>
      </c>
      <c r="R4501" s="23" t="e">
        <f>'MEDIDAS ML'!#REF!</f>
        <v>#REF!</v>
      </c>
      <c r="S4501" s="24" t="e">
        <f>'MEDIDAS ML'!#REF!</f>
        <v>#REF!</v>
      </c>
      <c r="T4501" s="24" t="e">
        <f>'MEDIDAS ML'!#REF!</f>
        <v>#REF!</v>
      </c>
      <c r="U4501" s="24" t="e">
        <f>'MEDIDAS ML'!#REF!</f>
        <v>#REF!</v>
      </c>
      <c r="V4501" s="22" t="e">
        <f>'MEDIDAS ML'!#REF!</f>
        <v>#REF!</v>
      </c>
      <c r="W4501" s="17" t="e">
        <f>'MEDIDAS ML'!#REF!</f>
        <v>#REF!</v>
      </c>
      <c r="X4501" t="s">
        <v>2498</v>
      </c>
    </row>
    <row r="4502" spans="1:24" ht="15.75" customHeight="1" x14ac:dyDescent="0.25">
      <c r="A4502" s="6">
        <f>'MEDIDAS ML'!A4498</f>
        <v>123</v>
      </c>
      <c r="B4502" s="15">
        <f>'MEDIDAS ML'!B4498</f>
        <v>123</v>
      </c>
      <c r="C4502" s="6">
        <f>'MEDIDAS ML'!C4498</f>
        <v>123</v>
      </c>
      <c r="D4502" s="6">
        <f>'MEDIDAS ML'!D4498</f>
        <v>0</v>
      </c>
      <c r="E4502" s="16">
        <f>'MEDIDAS ML'!E4498</f>
        <v>0</v>
      </c>
      <c r="F4502" s="16">
        <f>'MEDIDAS ML'!F4498</f>
        <v>0</v>
      </c>
      <c r="G4502" s="16">
        <f>'MEDIDAS ML'!G4498</f>
        <v>0</v>
      </c>
      <c r="H4502" s="16">
        <f>'MEDIDAS ML'!H4498</f>
        <v>0</v>
      </c>
      <c r="I4502" s="16">
        <f>'MEDIDAS ML'!I4498</f>
        <v>0</v>
      </c>
      <c r="J4502" s="6" t="str">
        <f>'MEDIDAS ML'!J4498</f>
        <v/>
      </c>
      <c r="K4502" s="16" t="str">
        <f>'MEDIDAS ML'!K4498</f>
        <v/>
      </c>
      <c r="L4502" s="7">
        <f>'MEDIDAS ML'!L4498</f>
        <v>2400</v>
      </c>
      <c r="M4502" s="6" t="str">
        <f>'MEDIDAS ML'!M4498</f>
        <v>Hasta $9.989</v>
      </c>
      <c r="N4502" s="7">
        <f>'MEDIDAS ML'!N4498</f>
        <v>700</v>
      </c>
      <c r="O4502" s="6" t="str">
        <f>'MEDIDAS ML'!O4498</f>
        <v>No aplica (&lt;$19.990)</v>
      </c>
      <c r="P4502" s="7" t="str">
        <f>'MEDIDAS ML'!P4498</f>
        <v/>
      </c>
      <c r="Q4502" s="7" t="str">
        <f>'MEDIDAS ML'!Q4498</f>
        <v/>
      </c>
      <c r="R4502" s="23" t="e">
        <f>'MEDIDAS ML'!#REF!</f>
        <v>#REF!</v>
      </c>
      <c r="S4502" s="24" t="e">
        <f>'MEDIDAS ML'!#REF!</f>
        <v>#REF!</v>
      </c>
      <c r="T4502" s="24" t="e">
        <f>'MEDIDAS ML'!#REF!</f>
        <v>#REF!</v>
      </c>
      <c r="U4502" s="24" t="e">
        <f>'MEDIDAS ML'!#REF!</f>
        <v>#REF!</v>
      </c>
      <c r="V4502" s="22" t="e">
        <f>'MEDIDAS ML'!#REF!</f>
        <v>#REF!</v>
      </c>
      <c r="W4502" s="17" t="e">
        <f>'MEDIDAS ML'!#REF!</f>
        <v>#REF!</v>
      </c>
      <c r="X4502" t="s">
        <v>2498</v>
      </c>
    </row>
    <row r="4503" spans="1:24" ht="15.75" customHeight="1" x14ac:dyDescent="0.25">
      <c r="A4503" s="6">
        <f>'MEDIDAS ML'!A4499</f>
        <v>123</v>
      </c>
      <c r="B4503" s="15">
        <f>'MEDIDAS ML'!B4499</f>
        <v>123</v>
      </c>
      <c r="C4503" s="6">
        <f>'MEDIDAS ML'!C4499</f>
        <v>123</v>
      </c>
      <c r="D4503" s="6">
        <f>'MEDIDAS ML'!D4499</f>
        <v>0</v>
      </c>
      <c r="E4503" s="16">
        <f>'MEDIDAS ML'!E4499</f>
        <v>0</v>
      </c>
      <c r="F4503" s="16">
        <f>'MEDIDAS ML'!F4499</f>
        <v>0</v>
      </c>
      <c r="G4503" s="16">
        <f>'MEDIDAS ML'!G4499</f>
        <v>0</v>
      </c>
      <c r="H4503" s="16">
        <f>'MEDIDAS ML'!H4499</f>
        <v>0</v>
      </c>
      <c r="I4503" s="16">
        <f>'MEDIDAS ML'!I4499</f>
        <v>0</v>
      </c>
      <c r="J4503" s="6" t="str">
        <f>'MEDIDAS ML'!J4499</f>
        <v/>
      </c>
      <c r="K4503" s="16" t="str">
        <f>'MEDIDAS ML'!K4499</f>
        <v/>
      </c>
      <c r="L4503" s="7">
        <f>'MEDIDAS ML'!L4499</f>
        <v>2410</v>
      </c>
      <c r="M4503" s="6" t="str">
        <f>'MEDIDAS ML'!M4499</f>
        <v>Hasta $9.989</v>
      </c>
      <c r="N4503" s="7">
        <f>'MEDIDAS ML'!N4499</f>
        <v>700</v>
      </c>
      <c r="O4503" s="6" t="str">
        <f>'MEDIDAS ML'!O4499</f>
        <v>No aplica (&lt;$19.990)</v>
      </c>
      <c r="P4503" s="7" t="str">
        <f>'MEDIDAS ML'!P4499</f>
        <v/>
      </c>
      <c r="Q4503" s="7" t="str">
        <f>'MEDIDAS ML'!Q4499</f>
        <v/>
      </c>
      <c r="R4503" s="23" t="e">
        <f>'MEDIDAS ML'!#REF!</f>
        <v>#REF!</v>
      </c>
      <c r="S4503" s="24" t="e">
        <f>'MEDIDAS ML'!#REF!</f>
        <v>#REF!</v>
      </c>
      <c r="T4503" s="24" t="e">
        <f>'MEDIDAS ML'!#REF!</f>
        <v>#REF!</v>
      </c>
      <c r="U4503" s="24" t="e">
        <f>'MEDIDAS ML'!#REF!</f>
        <v>#REF!</v>
      </c>
      <c r="V4503" s="22" t="e">
        <f>'MEDIDAS ML'!#REF!</f>
        <v>#REF!</v>
      </c>
      <c r="W4503" s="17" t="e">
        <f>'MEDIDAS ML'!#REF!</f>
        <v>#REF!</v>
      </c>
      <c r="X4503" t="s">
        <v>2498</v>
      </c>
    </row>
    <row r="4504" spans="1:24" ht="15.75" customHeight="1" x14ac:dyDescent="0.25">
      <c r="A4504" s="6">
        <f>'MEDIDAS ML'!A4500</f>
        <v>123</v>
      </c>
      <c r="B4504" s="15">
        <f>'MEDIDAS ML'!B4500</f>
        <v>123</v>
      </c>
      <c r="C4504" s="6">
        <f>'MEDIDAS ML'!C4500</f>
        <v>123</v>
      </c>
      <c r="D4504" s="6">
        <f>'MEDIDAS ML'!D4500</f>
        <v>0</v>
      </c>
      <c r="E4504" s="16">
        <f>'MEDIDAS ML'!E4500</f>
        <v>0</v>
      </c>
      <c r="F4504" s="16">
        <f>'MEDIDAS ML'!F4500</f>
        <v>0</v>
      </c>
      <c r="G4504" s="16">
        <f>'MEDIDAS ML'!G4500</f>
        <v>0</v>
      </c>
      <c r="H4504" s="16">
        <f>'MEDIDAS ML'!H4500</f>
        <v>0</v>
      </c>
      <c r="I4504" s="16">
        <f>'MEDIDAS ML'!I4500</f>
        <v>0</v>
      </c>
      <c r="J4504" s="6" t="str">
        <f>'MEDIDAS ML'!J4500</f>
        <v/>
      </c>
      <c r="K4504" s="16" t="str">
        <f>'MEDIDAS ML'!K4500</f>
        <v/>
      </c>
      <c r="L4504" s="7">
        <f>'MEDIDAS ML'!L4500</f>
        <v>2415</v>
      </c>
      <c r="M4504" s="6" t="str">
        <f>'MEDIDAS ML'!M4500</f>
        <v>Hasta $9.989</v>
      </c>
      <c r="N4504" s="7">
        <f>'MEDIDAS ML'!N4500</f>
        <v>700</v>
      </c>
      <c r="O4504" s="6" t="str">
        <f>'MEDIDAS ML'!O4500</f>
        <v>No aplica (&lt;$19.990)</v>
      </c>
      <c r="P4504" s="7" t="str">
        <f>'MEDIDAS ML'!P4500</f>
        <v/>
      </c>
      <c r="Q4504" s="7" t="str">
        <f>'MEDIDAS ML'!Q4500</f>
        <v/>
      </c>
      <c r="R4504" s="23" t="e">
        <f>'MEDIDAS ML'!#REF!</f>
        <v>#REF!</v>
      </c>
      <c r="S4504" s="24" t="e">
        <f>'MEDIDAS ML'!#REF!</f>
        <v>#REF!</v>
      </c>
      <c r="T4504" s="24" t="e">
        <f>'MEDIDAS ML'!#REF!</f>
        <v>#REF!</v>
      </c>
      <c r="U4504" s="24" t="e">
        <f>'MEDIDAS ML'!#REF!</f>
        <v>#REF!</v>
      </c>
      <c r="V4504" s="22" t="e">
        <f>'MEDIDAS ML'!#REF!</f>
        <v>#REF!</v>
      </c>
      <c r="W4504" s="17" t="e">
        <f>'MEDIDAS ML'!#REF!</f>
        <v>#REF!</v>
      </c>
      <c r="X4504" t="s">
        <v>2498</v>
      </c>
    </row>
    <row r="4505" spans="1:24" ht="15.75" customHeight="1" x14ac:dyDescent="0.25">
      <c r="A4505" s="6">
        <f>'MEDIDAS ML'!A4501</f>
        <v>123</v>
      </c>
      <c r="B4505" s="15">
        <f>'MEDIDAS ML'!B4501</f>
        <v>123</v>
      </c>
      <c r="C4505" s="6">
        <f>'MEDIDAS ML'!C4501</f>
        <v>123</v>
      </c>
      <c r="D4505" s="6">
        <f>'MEDIDAS ML'!D4501</f>
        <v>0</v>
      </c>
      <c r="E4505" s="16">
        <f>'MEDIDAS ML'!E4501</f>
        <v>0</v>
      </c>
      <c r="F4505" s="16">
        <f>'MEDIDAS ML'!F4501</f>
        <v>0</v>
      </c>
      <c r="G4505" s="16">
        <f>'MEDIDAS ML'!G4501</f>
        <v>0</v>
      </c>
      <c r="H4505" s="16">
        <f>'MEDIDAS ML'!H4501</f>
        <v>0</v>
      </c>
      <c r="I4505" s="16">
        <f>'MEDIDAS ML'!I4501</f>
        <v>0</v>
      </c>
      <c r="J4505" s="6" t="str">
        <f>'MEDIDAS ML'!J4501</f>
        <v/>
      </c>
      <c r="K4505" s="16" t="str">
        <f>'MEDIDAS ML'!K4501</f>
        <v/>
      </c>
      <c r="L4505" s="7">
        <f>'MEDIDAS ML'!L4501</f>
        <v>2415</v>
      </c>
      <c r="M4505" s="6" t="str">
        <f>'MEDIDAS ML'!M4501</f>
        <v>Hasta $9.989</v>
      </c>
      <c r="N4505" s="7">
        <f>'MEDIDAS ML'!N4501</f>
        <v>700</v>
      </c>
      <c r="O4505" s="6" t="str">
        <f>'MEDIDAS ML'!O4501</f>
        <v>No aplica (&lt;$19.990)</v>
      </c>
      <c r="P4505" s="7" t="str">
        <f>'MEDIDAS ML'!P4501</f>
        <v/>
      </c>
      <c r="Q4505" s="7" t="str">
        <f>'MEDIDAS ML'!Q4501</f>
        <v/>
      </c>
      <c r="R4505" s="23" t="e">
        <f>'MEDIDAS ML'!#REF!</f>
        <v>#REF!</v>
      </c>
      <c r="S4505" s="24" t="e">
        <f>'MEDIDAS ML'!#REF!</f>
        <v>#REF!</v>
      </c>
      <c r="T4505" s="24" t="e">
        <f>'MEDIDAS ML'!#REF!</f>
        <v>#REF!</v>
      </c>
      <c r="U4505" s="24" t="e">
        <f>'MEDIDAS ML'!#REF!</f>
        <v>#REF!</v>
      </c>
      <c r="V4505" s="22" t="e">
        <f>'MEDIDAS ML'!#REF!</f>
        <v>#REF!</v>
      </c>
      <c r="W4505" s="17" t="e">
        <f>'MEDIDAS ML'!#REF!</f>
        <v>#REF!</v>
      </c>
      <c r="X4505" t="s">
        <v>2498</v>
      </c>
    </row>
    <row r="4506" spans="1:24" ht="15.75" customHeight="1" x14ac:dyDescent="0.25">
      <c r="A4506" s="6">
        <f>'MEDIDAS ML'!A4502</f>
        <v>123</v>
      </c>
      <c r="B4506" s="15">
        <f>'MEDIDAS ML'!B4502</f>
        <v>123</v>
      </c>
      <c r="C4506" s="6">
        <f>'MEDIDAS ML'!C4502</f>
        <v>123</v>
      </c>
      <c r="D4506" s="6">
        <f>'MEDIDAS ML'!D4502</f>
        <v>0</v>
      </c>
      <c r="E4506" s="16">
        <f>'MEDIDAS ML'!E4502</f>
        <v>0</v>
      </c>
      <c r="F4506" s="16">
        <f>'MEDIDAS ML'!F4502</f>
        <v>0</v>
      </c>
      <c r="G4506" s="16">
        <f>'MEDIDAS ML'!G4502</f>
        <v>0</v>
      </c>
      <c r="H4506" s="16">
        <f>'MEDIDAS ML'!H4502</f>
        <v>0</v>
      </c>
      <c r="I4506" s="16">
        <f>'MEDIDAS ML'!I4502</f>
        <v>0</v>
      </c>
      <c r="J4506" s="6" t="str">
        <f>'MEDIDAS ML'!J4502</f>
        <v/>
      </c>
      <c r="K4506" s="16" t="str">
        <f>'MEDIDAS ML'!K4502</f>
        <v/>
      </c>
      <c r="L4506" s="7">
        <f>'MEDIDAS ML'!L4502</f>
        <v>2468</v>
      </c>
      <c r="M4506" s="6" t="str">
        <f>'MEDIDAS ML'!M4502</f>
        <v>Hasta $9.989</v>
      </c>
      <c r="N4506" s="7">
        <f>'MEDIDAS ML'!N4502</f>
        <v>700</v>
      </c>
      <c r="O4506" s="6" t="str">
        <f>'MEDIDAS ML'!O4502</f>
        <v>No aplica (&lt;$19.990)</v>
      </c>
      <c r="P4506" s="7" t="str">
        <f>'MEDIDAS ML'!P4502</f>
        <v/>
      </c>
      <c r="Q4506" s="7" t="str">
        <f>'MEDIDAS ML'!Q4502</f>
        <v/>
      </c>
      <c r="R4506" s="23" t="e">
        <f>'MEDIDAS ML'!#REF!</f>
        <v>#REF!</v>
      </c>
      <c r="S4506" s="24" t="e">
        <f>'MEDIDAS ML'!#REF!</f>
        <v>#REF!</v>
      </c>
      <c r="T4506" s="24" t="e">
        <f>'MEDIDAS ML'!#REF!</f>
        <v>#REF!</v>
      </c>
      <c r="U4506" s="24" t="e">
        <f>'MEDIDAS ML'!#REF!</f>
        <v>#REF!</v>
      </c>
      <c r="V4506" s="22" t="e">
        <f>'MEDIDAS ML'!#REF!</f>
        <v>#REF!</v>
      </c>
      <c r="W4506" s="17" t="e">
        <f>'MEDIDAS ML'!#REF!</f>
        <v>#REF!</v>
      </c>
      <c r="X4506" t="s">
        <v>2498</v>
      </c>
    </row>
    <row r="4507" spans="1:24" ht="15.75" customHeight="1" x14ac:dyDescent="0.25">
      <c r="A4507" s="6">
        <f>'MEDIDAS ML'!A4503</f>
        <v>123</v>
      </c>
      <c r="B4507" s="15">
        <f>'MEDIDAS ML'!B4503</f>
        <v>123</v>
      </c>
      <c r="C4507" s="6">
        <f>'MEDIDAS ML'!C4503</f>
        <v>123</v>
      </c>
      <c r="D4507" s="6">
        <f>'MEDIDAS ML'!D4503</f>
        <v>0</v>
      </c>
      <c r="E4507" s="16">
        <f>'MEDIDAS ML'!E4503</f>
        <v>0</v>
      </c>
      <c r="F4507" s="16">
        <f>'MEDIDAS ML'!F4503</f>
        <v>0</v>
      </c>
      <c r="G4507" s="16">
        <f>'MEDIDAS ML'!G4503</f>
        <v>0</v>
      </c>
      <c r="H4507" s="16">
        <f>'MEDIDAS ML'!H4503</f>
        <v>0</v>
      </c>
      <c r="I4507" s="16">
        <f>'MEDIDAS ML'!I4503</f>
        <v>0</v>
      </c>
      <c r="J4507" s="6" t="str">
        <f>'MEDIDAS ML'!J4503</f>
        <v/>
      </c>
      <c r="K4507" s="16" t="str">
        <f>'MEDIDAS ML'!K4503</f>
        <v/>
      </c>
      <c r="L4507" s="7">
        <f>'MEDIDAS ML'!L4503</f>
        <v>2481</v>
      </c>
      <c r="M4507" s="6" t="str">
        <f>'MEDIDAS ML'!M4503</f>
        <v>Hasta $9.989</v>
      </c>
      <c r="N4507" s="7">
        <f>'MEDIDAS ML'!N4503</f>
        <v>700</v>
      </c>
      <c r="O4507" s="6" t="str">
        <f>'MEDIDAS ML'!O4503</f>
        <v>No aplica (&lt;$19.990)</v>
      </c>
      <c r="P4507" s="7" t="str">
        <f>'MEDIDAS ML'!P4503</f>
        <v/>
      </c>
      <c r="Q4507" s="7" t="str">
        <f>'MEDIDAS ML'!Q4503</f>
        <v/>
      </c>
      <c r="R4507" s="23" t="e">
        <f>'MEDIDAS ML'!#REF!</f>
        <v>#REF!</v>
      </c>
      <c r="S4507" s="24" t="e">
        <f>'MEDIDAS ML'!#REF!</f>
        <v>#REF!</v>
      </c>
      <c r="T4507" s="24" t="e">
        <f>'MEDIDAS ML'!#REF!</f>
        <v>#REF!</v>
      </c>
      <c r="U4507" s="24" t="e">
        <f>'MEDIDAS ML'!#REF!</f>
        <v>#REF!</v>
      </c>
      <c r="V4507" s="22" t="e">
        <f>'MEDIDAS ML'!#REF!</f>
        <v>#REF!</v>
      </c>
      <c r="W4507" s="17" t="e">
        <f>'MEDIDAS ML'!#REF!</f>
        <v>#REF!</v>
      </c>
      <c r="X4507" t="s">
        <v>2498</v>
      </c>
    </row>
    <row r="4508" spans="1:24" ht="15.75" customHeight="1" x14ac:dyDescent="0.25">
      <c r="A4508" s="6">
        <f>'MEDIDAS ML'!A4504</f>
        <v>123</v>
      </c>
      <c r="B4508" s="15">
        <f>'MEDIDAS ML'!B4504</f>
        <v>123</v>
      </c>
      <c r="C4508" s="6">
        <f>'MEDIDAS ML'!C4504</f>
        <v>123</v>
      </c>
      <c r="D4508" s="6">
        <f>'MEDIDAS ML'!D4504</f>
        <v>0</v>
      </c>
      <c r="E4508" s="16">
        <f>'MEDIDAS ML'!E4504</f>
        <v>0</v>
      </c>
      <c r="F4508" s="16">
        <f>'MEDIDAS ML'!F4504</f>
        <v>0</v>
      </c>
      <c r="G4508" s="16">
        <f>'MEDIDAS ML'!G4504</f>
        <v>0</v>
      </c>
      <c r="H4508" s="16">
        <f>'MEDIDAS ML'!H4504</f>
        <v>0</v>
      </c>
      <c r="I4508" s="16">
        <f>'MEDIDAS ML'!I4504</f>
        <v>0</v>
      </c>
      <c r="J4508" s="6" t="str">
        <f>'MEDIDAS ML'!J4504</f>
        <v/>
      </c>
      <c r="K4508" s="16" t="str">
        <f>'MEDIDAS ML'!K4504</f>
        <v/>
      </c>
      <c r="L4508" s="7">
        <f>'MEDIDAS ML'!L4504</f>
        <v>2481</v>
      </c>
      <c r="M4508" s="6" t="str">
        <f>'MEDIDAS ML'!M4504</f>
        <v>Hasta $9.989</v>
      </c>
      <c r="N4508" s="7">
        <f>'MEDIDAS ML'!N4504</f>
        <v>700</v>
      </c>
      <c r="O4508" s="6" t="str">
        <f>'MEDIDAS ML'!O4504</f>
        <v>No aplica (&lt;$19.990)</v>
      </c>
      <c r="P4508" s="7" t="str">
        <f>'MEDIDAS ML'!P4504</f>
        <v/>
      </c>
      <c r="Q4508" s="7" t="str">
        <f>'MEDIDAS ML'!Q4504</f>
        <v/>
      </c>
      <c r="R4508" s="23" t="e">
        <f>'MEDIDAS ML'!#REF!</f>
        <v>#REF!</v>
      </c>
      <c r="S4508" s="24" t="e">
        <f>'MEDIDAS ML'!#REF!</f>
        <v>#REF!</v>
      </c>
      <c r="T4508" s="24" t="e">
        <f>'MEDIDAS ML'!#REF!</f>
        <v>#REF!</v>
      </c>
      <c r="U4508" s="24" t="e">
        <f>'MEDIDAS ML'!#REF!</f>
        <v>#REF!</v>
      </c>
      <c r="V4508" s="22" t="e">
        <f>'MEDIDAS ML'!#REF!</f>
        <v>#REF!</v>
      </c>
      <c r="W4508" s="17" t="e">
        <f>'MEDIDAS ML'!#REF!</f>
        <v>#REF!</v>
      </c>
      <c r="X4508" t="s">
        <v>2498</v>
      </c>
    </row>
    <row r="4509" spans="1:24" ht="15.75" customHeight="1" x14ac:dyDescent="0.25">
      <c r="A4509" s="6">
        <f>'MEDIDAS ML'!A4505</f>
        <v>123</v>
      </c>
      <c r="B4509" s="15">
        <f>'MEDIDAS ML'!B4505</f>
        <v>123</v>
      </c>
      <c r="C4509" s="6">
        <f>'MEDIDAS ML'!C4505</f>
        <v>123</v>
      </c>
      <c r="D4509" s="6">
        <f>'MEDIDAS ML'!D4505</f>
        <v>0</v>
      </c>
      <c r="E4509" s="16">
        <f>'MEDIDAS ML'!E4505</f>
        <v>0</v>
      </c>
      <c r="F4509" s="16">
        <f>'MEDIDAS ML'!F4505</f>
        <v>0</v>
      </c>
      <c r="G4509" s="16">
        <f>'MEDIDAS ML'!G4505</f>
        <v>0</v>
      </c>
      <c r="H4509" s="16">
        <f>'MEDIDAS ML'!H4505</f>
        <v>0</v>
      </c>
      <c r="I4509" s="16">
        <f>'MEDIDAS ML'!I4505</f>
        <v>0</v>
      </c>
      <c r="J4509" s="6" t="str">
        <f>'MEDIDAS ML'!J4505</f>
        <v/>
      </c>
      <c r="K4509" s="16" t="str">
        <f>'MEDIDAS ML'!K4505</f>
        <v/>
      </c>
      <c r="L4509" s="7">
        <f>'MEDIDAS ML'!L4505</f>
        <v>2490</v>
      </c>
      <c r="M4509" s="6" t="str">
        <f>'MEDIDAS ML'!M4505</f>
        <v>Hasta $9.989</v>
      </c>
      <c r="N4509" s="7">
        <f>'MEDIDAS ML'!N4505</f>
        <v>700</v>
      </c>
      <c r="O4509" s="6" t="str">
        <f>'MEDIDAS ML'!O4505</f>
        <v>No aplica (&lt;$19.990)</v>
      </c>
      <c r="P4509" s="7" t="str">
        <f>'MEDIDAS ML'!P4505</f>
        <v/>
      </c>
      <c r="Q4509" s="7" t="str">
        <f>'MEDIDAS ML'!Q4505</f>
        <v/>
      </c>
      <c r="R4509" s="23" t="e">
        <f>'MEDIDAS ML'!#REF!</f>
        <v>#REF!</v>
      </c>
      <c r="S4509" s="24" t="e">
        <f>'MEDIDAS ML'!#REF!</f>
        <v>#REF!</v>
      </c>
      <c r="T4509" s="24" t="e">
        <f>'MEDIDAS ML'!#REF!</f>
        <v>#REF!</v>
      </c>
      <c r="U4509" s="24" t="e">
        <f>'MEDIDAS ML'!#REF!</f>
        <v>#REF!</v>
      </c>
      <c r="V4509" s="22" t="e">
        <f>'MEDIDAS ML'!#REF!</f>
        <v>#REF!</v>
      </c>
      <c r="W4509" s="17" t="e">
        <f>'MEDIDAS ML'!#REF!</f>
        <v>#REF!</v>
      </c>
      <c r="X4509" t="s">
        <v>2498</v>
      </c>
    </row>
    <row r="4510" spans="1:24" ht="15.75" customHeight="1" x14ac:dyDescent="0.25">
      <c r="A4510" s="6">
        <f>'MEDIDAS ML'!A4506</f>
        <v>123</v>
      </c>
      <c r="B4510" s="15">
        <f>'MEDIDAS ML'!B4506</f>
        <v>123</v>
      </c>
      <c r="C4510" s="6">
        <f>'MEDIDAS ML'!C4506</f>
        <v>123</v>
      </c>
      <c r="D4510" s="6">
        <f>'MEDIDAS ML'!D4506</f>
        <v>0</v>
      </c>
      <c r="E4510" s="16">
        <f>'MEDIDAS ML'!E4506</f>
        <v>0</v>
      </c>
      <c r="F4510" s="16">
        <f>'MEDIDAS ML'!F4506</f>
        <v>0</v>
      </c>
      <c r="G4510" s="16">
        <f>'MEDIDAS ML'!G4506</f>
        <v>0</v>
      </c>
      <c r="H4510" s="16">
        <f>'MEDIDAS ML'!H4506</f>
        <v>0</v>
      </c>
      <c r="I4510" s="16">
        <f>'MEDIDAS ML'!I4506</f>
        <v>0</v>
      </c>
      <c r="J4510" s="6" t="str">
        <f>'MEDIDAS ML'!J4506</f>
        <v/>
      </c>
      <c r="K4510" s="16" t="str">
        <f>'MEDIDAS ML'!K4506</f>
        <v/>
      </c>
      <c r="L4510" s="7">
        <f>'MEDIDAS ML'!L4506</f>
        <v>2490</v>
      </c>
      <c r="M4510" s="6" t="str">
        <f>'MEDIDAS ML'!M4506</f>
        <v>Hasta $9.989</v>
      </c>
      <c r="N4510" s="7">
        <f>'MEDIDAS ML'!N4506</f>
        <v>700</v>
      </c>
      <c r="O4510" s="6" t="str">
        <f>'MEDIDAS ML'!O4506</f>
        <v>No aplica (&lt;$19.990)</v>
      </c>
      <c r="P4510" s="7" t="str">
        <f>'MEDIDAS ML'!P4506</f>
        <v/>
      </c>
      <c r="Q4510" s="7" t="str">
        <f>'MEDIDAS ML'!Q4506</f>
        <v/>
      </c>
      <c r="R4510" s="23" t="e">
        <f>'MEDIDAS ML'!#REF!</f>
        <v>#REF!</v>
      </c>
      <c r="S4510" s="24" t="e">
        <f>'MEDIDAS ML'!#REF!</f>
        <v>#REF!</v>
      </c>
      <c r="T4510" s="24" t="e">
        <f>'MEDIDAS ML'!#REF!</f>
        <v>#REF!</v>
      </c>
      <c r="U4510" s="24" t="e">
        <f>'MEDIDAS ML'!#REF!</f>
        <v>#REF!</v>
      </c>
      <c r="V4510" s="22" t="e">
        <f>'MEDIDAS ML'!#REF!</f>
        <v>#REF!</v>
      </c>
      <c r="W4510" s="17" t="e">
        <f>'MEDIDAS ML'!#REF!</f>
        <v>#REF!</v>
      </c>
      <c r="X4510" t="s">
        <v>2498</v>
      </c>
    </row>
    <row r="4511" spans="1:24" ht="15.75" customHeight="1" x14ac:dyDescent="0.25">
      <c r="A4511" s="6">
        <f>'MEDIDAS ML'!A4507</f>
        <v>123</v>
      </c>
      <c r="B4511" s="15">
        <f>'MEDIDAS ML'!B4507</f>
        <v>123</v>
      </c>
      <c r="C4511" s="6">
        <f>'MEDIDAS ML'!C4507</f>
        <v>123</v>
      </c>
      <c r="D4511" s="6">
        <f>'MEDIDAS ML'!D4507</f>
        <v>0</v>
      </c>
      <c r="E4511" s="16">
        <f>'MEDIDAS ML'!E4507</f>
        <v>0</v>
      </c>
      <c r="F4511" s="16">
        <f>'MEDIDAS ML'!F4507</f>
        <v>0</v>
      </c>
      <c r="G4511" s="16">
        <f>'MEDIDAS ML'!G4507</f>
        <v>0</v>
      </c>
      <c r="H4511" s="16">
        <f>'MEDIDAS ML'!H4507</f>
        <v>0</v>
      </c>
      <c r="I4511" s="16">
        <f>'MEDIDAS ML'!I4507</f>
        <v>0</v>
      </c>
      <c r="J4511" s="6" t="str">
        <f>'MEDIDAS ML'!J4507</f>
        <v/>
      </c>
      <c r="K4511" s="16" t="str">
        <f>'MEDIDAS ML'!K4507</f>
        <v/>
      </c>
      <c r="L4511" s="7">
        <f>'MEDIDAS ML'!L4507</f>
        <v>2490</v>
      </c>
      <c r="M4511" s="6" t="str">
        <f>'MEDIDAS ML'!M4507</f>
        <v>Hasta $9.989</v>
      </c>
      <c r="N4511" s="7">
        <f>'MEDIDAS ML'!N4507</f>
        <v>700</v>
      </c>
      <c r="O4511" s="6" t="str">
        <f>'MEDIDAS ML'!O4507</f>
        <v>No aplica (&lt;$19.990)</v>
      </c>
      <c r="P4511" s="7" t="str">
        <f>'MEDIDAS ML'!P4507</f>
        <v/>
      </c>
      <c r="Q4511" s="7" t="str">
        <f>'MEDIDAS ML'!Q4507</f>
        <v/>
      </c>
      <c r="R4511" s="23" t="e">
        <f>'MEDIDAS ML'!#REF!</f>
        <v>#REF!</v>
      </c>
      <c r="S4511" s="24" t="e">
        <f>'MEDIDAS ML'!#REF!</f>
        <v>#REF!</v>
      </c>
      <c r="T4511" s="24" t="e">
        <f>'MEDIDAS ML'!#REF!</f>
        <v>#REF!</v>
      </c>
      <c r="U4511" s="24" t="e">
        <f>'MEDIDAS ML'!#REF!</f>
        <v>#REF!</v>
      </c>
      <c r="V4511" s="22" t="e">
        <f>'MEDIDAS ML'!#REF!</f>
        <v>#REF!</v>
      </c>
      <c r="W4511" s="17" t="e">
        <f>'MEDIDAS ML'!#REF!</f>
        <v>#REF!</v>
      </c>
      <c r="X4511" t="s">
        <v>2498</v>
      </c>
    </row>
    <row r="4512" spans="1:24" ht="15.75" customHeight="1" x14ac:dyDescent="0.25">
      <c r="A4512" s="6">
        <f>'MEDIDAS ML'!A4508</f>
        <v>123</v>
      </c>
      <c r="B4512" s="15">
        <f>'MEDIDAS ML'!B4508</f>
        <v>123</v>
      </c>
      <c r="C4512" s="6">
        <f>'MEDIDAS ML'!C4508</f>
        <v>123</v>
      </c>
      <c r="D4512" s="6">
        <f>'MEDIDAS ML'!D4508</f>
        <v>0</v>
      </c>
      <c r="E4512" s="16">
        <f>'MEDIDAS ML'!E4508</f>
        <v>0</v>
      </c>
      <c r="F4512" s="16">
        <f>'MEDIDAS ML'!F4508</f>
        <v>0</v>
      </c>
      <c r="G4512" s="16">
        <f>'MEDIDAS ML'!G4508</f>
        <v>0</v>
      </c>
      <c r="H4512" s="16">
        <f>'MEDIDAS ML'!H4508</f>
        <v>0</v>
      </c>
      <c r="I4512" s="16">
        <f>'MEDIDAS ML'!I4508</f>
        <v>0</v>
      </c>
      <c r="J4512" s="6" t="str">
        <f>'MEDIDAS ML'!J4508</f>
        <v/>
      </c>
      <c r="K4512" s="16" t="str">
        <f>'MEDIDAS ML'!K4508</f>
        <v/>
      </c>
      <c r="L4512" s="7">
        <f>'MEDIDAS ML'!L4508</f>
        <v>2490</v>
      </c>
      <c r="M4512" s="6" t="str">
        <f>'MEDIDAS ML'!M4508</f>
        <v>Hasta $9.989</v>
      </c>
      <c r="N4512" s="7">
        <f>'MEDIDAS ML'!N4508</f>
        <v>700</v>
      </c>
      <c r="O4512" s="6" t="str">
        <f>'MEDIDAS ML'!O4508</f>
        <v>No aplica (&lt;$19.990)</v>
      </c>
      <c r="P4512" s="7" t="str">
        <f>'MEDIDAS ML'!P4508</f>
        <v/>
      </c>
      <c r="Q4512" s="7" t="str">
        <f>'MEDIDAS ML'!Q4508</f>
        <v/>
      </c>
      <c r="R4512" s="23" t="e">
        <f>'MEDIDAS ML'!#REF!</f>
        <v>#REF!</v>
      </c>
      <c r="S4512" s="24" t="e">
        <f>'MEDIDAS ML'!#REF!</f>
        <v>#REF!</v>
      </c>
      <c r="T4512" s="24" t="e">
        <f>'MEDIDAS ML'!#REF!</f>
        <v>#REF!</v>
      </c>
      <c r="U4512" s="24" t="e">
        <f>'MEDIDAS ML'!#REF!</f>
        <v>#REF!</v>
      </c>
      <c r="V4512" s="22" t="e">
        <f>'MEDIDAS ML'!#REF!</f>
        <v>#REF!</v>
      </c>
      <c r="W4512" s="17" t="e">
        <f>'MEDIDAS ML'!#REF!</f>
        <v>#REF!</v>
      </c>
      <c r="X4512" t="s">
        <v>2498</v>
      </c>
    </row>
    <row r="4513" spans="1:24" ht="15.75" customHeight="1" x14ac:dyDescent="0.25">
      <c r="A4513" s="6">
        <f>'MEDIDAS ML'!A4509</f>
        <v>123</v>
      </c>
      <c r="B4513" s="15">
        <f>'MEDIDAS ML'!B4509</f>
        <v>123</v>
      </c>
      <c r="C4513" s="6">
        <f>'MEDIDAS ML'!C4509</f>
        <v>123</v>
      </c>
      <c r="D4513" s="6">
        <f>'MEDIDAS ML'!D4509</f>
        <v>0</v>
      </c>
      <c r="E4513" s="16">
        <f>'MEDIDAS ML'!E4509</f>
        <v>0</v>
      </c>
      <c r="F4513" s="16">
        <f>'MEDIDAS ML'!F4509</f>
        <v>0</v>
      </c>
      <c r="G4513" s="16">
        <f>'MEDIDAS ML'!G4509</f>
        <v>0</v>
      </c>
      <c r="H4513" s="16">
        <f>'MEDIDAS ML'!H4509</f>
        <v>0</v>
      </c>
      <c r="I4513" s="16">
        <f>'MEDIDAS ML'!I4509</f>
        <v>0</v>
      </c>
      <c r="J4513" s="6" t="str">
        <f>'MEDIDAS ML'!J4509</f>
        <v/>
      </c>
      <c r="K4513" s="16" t="str">
        <f>'MEDIDAS ML'!K4509</f>
        <v/>
      </c>
      <c r="L4513" s="7">
        <f>'MEDIDAS ML'!L4509</f>
        <v>2490</v>
      </c>
      <c r="M4513" s="6" t="str">
        <f>'MEDIDAS ML'!M4509</f>
        <v>Hasta $9.989</v>
      </c>
      <c r="N4513" s="7">
        <f>'MEDIDAS ML'!N4509</f>
        <v>700</v>
      </c>
      <c r="O4513" s="6" t="str">
        <f>'MEDIDAS ML'!O4509</f>
        <v>No aplica (&lt;$19.990)</v>
      </c>
      <c r="P4513" s="7" t="str">
        <f>'MEDIDAS ML'!P4509</f>
        <v/>
      </c>
      <c r="Q4513" s="7" t="str">
        <f>'MEDIDAS ML'!Q4509</f>
        <v/>
      </c>
      <c r="R4513" s="23" t="e">
        <f>'MEDIDAS ML'!#REF!</f>
        <v>#REF!</v>
      </c>
      <c r="S4513" s="24" t="e">
        <f>'MEDIDAS ML'!#REF!</f>
        <v>#REF!</v>
      </c>
      <c r="T4513" s="24" t="e">
        <f>'MEDIDAS ML'!#REF!</f>
        <v>#REF!</v>
      </c>
      <c r="U4513" s="24" t="e">
        <f>'MEDIDAS ML'!#REF!</f>
        <v>#REF!</v>
      </c>
      <c r="V4513" s="22" t="e">
        <f>'MEDIDAS ML'!#REF!</f>
        <v>#REF!</v>
      </c>
      <c r="W4513" s="17" t="e">
        <f>'MEDIDAS ML'!#REF!</f>
        <v>#REF!</v>
      </c>
      <c r="X4513" t="s">
        <v>2498</v>
      </c>
    </row>
    <row r="4514" spans="1:24" ht="15.75" customHeight="1" x14ac:dyDescent="0.25">
      <c r="A4514" s="6">
        <f>'MEDIDAS ML'!A4510</f>
        <v>123</v>
      </c>
      <c r="B4514" s="15">
        <f>'MEDIDAS ML'!B4510</f>
        <v>123</v>
      </c>
      <c r="C4514" s="6">
        <f>'MEDIDAS ML'!C4510</f>
        <v>123</v>
      </c>
      <c r="D4514" s="6">
        <f>'MEDIDAS ML'!D4510</f>
        <v>0</v>
      </c>
      <c r="E4514" s="16">
        <f>'MEDIDAS ML'!E4510</f>
        <v>0</v>
      </c>
      <c r="F4514" s="16">
        <f>'MEDIDAS ML'!F4510</f>
        <v>0</v>
      </c>
      <c r="G4514" s="16">
        <f>'MEDIDAS ML'!G4510</f>
        <v>0</v>
      </c>
      <c r="H4514" s="16">
        <f>'MEDIDAS ML'!H4510</f>
        <v>0</v>
      </c>
      <c r="I4514" s="16">
        <f>'MEDIDAS ML'!I4510</f>
        <v>0</v>
      </c>
      <c r="J4514" s="6" t="str">
        <f>'MEDIDAS ML'!J4510</f>
        <v/>
      </c>
      <c r="K4514" s="16" t="str">
        <f>'MEDIDAS ML'!K4510</f>
        <v/>
      </c>
      <c r="L4514" s="7">
        <f>'MEDIDAS ML'!L4510</f>
        <v>2490</v>
      </c>
      <c r="M4514" s="6" t="str">
        <f>'MEDIDAS ML'!M4510</f>
        <v>Hasta $9.989</v>
      </c>
      <c r="N4514" s="7">
        <f>'MEDIDAS ML'!N4510</f>
        <v>700</v>
      </c>
      <c r="O4514" s="6" t="str">
        <f>'MEDIDAS ML'!O4510</f>
        <v>No aplica (&lt;$19.990)</v>
      </c>
      <c r="P4514" s="7" t="str">
        <f>'MEDIDAS ML'!P4510</f>
        <v/>
      </c>
      <c r="Q4514" s="7" t="str">
        <f>'MEDIDAS ML'!Q4510</f>
        <v/>
      </c>
      <c r="R4514" s="23" t="e">
        <f>'MEDIDAS ML'!#REF!</f>
        <v>#REF!</v>
      </c>
      <c r="S4514" s="24" t="e">
        <f>'MEDIDAS ML'!#REF!</f>
        <v>#REF!</v>
      </c>
      <c r="T4514" s="24" t="e">
        <f>'MEDIDAS ML'!#REF!</f>
        <v>#REF!</v>
      </c>
      <c r="U4514" s="24" t="e">
        <f>'MEDIDAS ML'!#REF!</f>
        <v>#REF!</v>
      </c>
      <c r="V4514" s="22" t="e">
        <f>'MEDIDAS ML'!#REF!</f>
        <v>#REF!</v>
      </c>
      <c r="W4514" s="17" t="e">
        <f>'MEDIDAS ML'!#REF!</f>
        <v>#REF!</v>
      </c>
      <c r="X4514" t="s">
        <v>2498</v>
      </c>
    </row>
    <row r="4515" spans="1:24" ht="15.75" customHeight="1" x14ac:dyDescent="0.25">
      <c r="A4515" s="6">
        <f>'MEDIDAS ML'!A4511</f>
        <v>123</v>
      </c>
      <c r="B4515" s="15">
        <f>'MEDIDAS ML'!B4511</f>
        <v>123</v>
      </c>
      <c r="C4515" s="6">
        <f>'MEDIDAS ML'!C4511</f>
        <v>123</v>
      </c>
      <c r="D4515" s="6">
        <f>'MEDIDAS ML'!D4511</f>
        <v>0</v>
      </c>
      <c r="E4515" s="16">
        <f>'MEDIDAS ML'!E4511</f>
        <v>0</v>
      </c>
      <c r="F4515" s="16">
        <f>'MEDIDAS ML'!F4511</f>
        <v>0</v>
      </c>
      <c r="G4515" s="16">
        <f>'MEDIDAS ML'!G4511</f>
        <v>0</v>
      </c>
      <c r="H4515" s="16">
        <f>'MEDIDAS ML'!H4511</f>
        <v>0</v>
      </c>
      <c r="I4515" s="16">
        <f>'MEDIDAS ML'!I4511</f>
        <v>0</v>
      </c>
      <c r="J4515" s="6" t="str">
        <f>'MEDIDAS ML'!J4511</f>
        <v/>
      </c>
      <c r="K4515" s="16" t="str">
        <f>'MEDIDAS ML'!K4511</f>
        <v/>
      </c>
      <c r="L4515" s="7">
        <f>'MEDIDAS ML'!L4511</f>
        <v>2490</v>
      </c>
      <c r="M4515" s="6" t="str">
        <f>'MEDIDAS ML'!M4511</f>
        <v>Hasta $9.989</v>
      </c>
      <c r="N4515" s="7">
        <f>'MEDIDAS ML'!N4511</f>
        <v>700</v>
      </c>
      <c r="O4515" s="6" t="str">
        <f>'MEDIDAS ML'!O4511</f>
        <v>No aplica (&lt;$19.990)</v>
      </c>
      <c r="P4515" s="7" t="str">
        <f>'MEDIDAS ML'!P4511</f>
        <v/>
      </c>
      <c r="Q4515" s="7" t="str">
        <f>'MEDIDAS ML'!Q4511</f>
        <v/>
      </c>
      <c r="R4515" s="23" t="e">
        <f>'MEDIDAS ML'!#REF!</f>
        <v>#REF!</v>
      </c>
      <c r="S4515" s="24" t="e">
        <f>'MEDIDAS ML'!#REF!</f>
        <v>#REF!</v>
      </c>
      <c r="T4515" s="24" t="e">
        <f>'MEDIDAS ML'!#REF!</f>
        <v>#REF!</v>
      </c>
      <c r="U4515" s="24" t="e">
        <f>'MEDIDAS ML'!#REF!</f>
        <v>#REF!</v>
      </c>
      <c r="V4515" s="22" t="e">
        <f>'MEDIDAS ML'!#REF!</f>
        <v>#REF!</v>
      </c>
      <c r="W4515" s="17" t="e">
        <f>'MEDIDAS ML'!#REF!</f>
        <v>#REF!</v>
      </c>
      <c r="X4515" t="s">
        <v>2498</v>
      </c>
    </row>
    <row r="4516" spans="1:24" ht="15.75" customHeight="1" x14ac:dyDescent="0.25">
      <c r="A4516" s="6">
        <f>'MEDIDAS ML'!A4512</f>
        <v>123</v>
      </c>
      <c r="B4516" s="15">
        <f>'MEDIDAS ML'!B4512</f>
        <v>123</v>
      </c>
      <c r="C4516" s="6">
        <f>'MEDIDAS ML'!C4512</f>
        <v>123</v>
      </c>
      <c r="D4516" s="6">
        <f>'MEDIDAS ML'!D4512</f>
        <v>0</v>
      </c>
      <c r="E4516" s="16">
        <f>'MEDIDAS ML'!E4512</f>
        <v>0</v>
      </c>
      <c r="F4516" s="16">
        <f>'MEDIDAS ML'!F4512</f>
        <v>0</v>
      </c>
      <c r="G4516" s="16">
        <f>'MEDIDAS ML'!G4512</f>
        <v>0</v>
      </c>
      <c r="H4516" s="16">
        <f>'MEDIDAS ML'!H4512</f>
        <v>0</v>
      </c>
      <c r="I4516" s="16">
        <f>'MEDIDAS ML'!I4512</f>
        <v>0</v>
      </c>
      <c r="J4516" s="6" t="str">
        <f>'MEDIDAS ML'!J4512</f>
        <v/>
      </c>
      <c r="K4516" s="16" t="str">
        <f>'MEDIDAS ML'!K4512</f>
        <v/>
      </c>
      <c r="L4516" s="7">
        <f>'MEDIDAS ML'!L4512</f>
        <v>2490</v>
      </c>
      <c r="M4516" s="6" t="str">
        <f>'MEDIDAS ML'!M4512</f>
        <v>Hasta $9.989</v>
      </c>
      <c r="N4516" s="7">
        <f>'MEDIDAS ML'!N4512</f>
        <v>700</v>
      </c>
      <c r="O4516" s="6" t="str">
        <f>'MEDIDAS ML'!O4512</f>
        <v>No aplica (&lt;$19.990)</v>
      </c>
      <c r="P4516" s="7" t="str">
        <f>'MEDIDAS ML'!P4512</f>
        <v/>
      </c>
      <c r="Q4516" s="7" t="str">
        <f>'MEDIDAS ML'!Q4512</f>
        <v/>
      </c>
      <c r="R4516" s="23" t="e">
        <f>'MEDIDAS ML'!#REF!</f>
        <v>#REF!</v>
      </c>
      <c r="S4516" s="24" t="e">
        <f>'MEDIDAS ML'!#REF!</f>
        <v>#REF!</v>
      </c>
      <c r="T4516" s="24" t="e">
        <f>'MEDIDAS ML'!#REF!</f>
        <v>#REF!</v>
      </c>
      <c r="U4516" s="24" t="e">
        <f>'MEDIDAS ML'!#REF!</f>
        <v>#REF!</v>
      </c>
      <c r="V4516" s="22" t="e">
        <f>'MEDIDAS ML'!#REF!</f>
        <v>#REF!</v>
      </c>
      <c r="W4516" s="17" t="e">
        <f>'MEDIDAS ML'!#REF!</f>
        <v>#REF!</v>
      </c>
      <c r="X4516" t="s">
        <v>2498</v>
      </c>
    </row>
    <row r="4517" spans="1:24" ht="15.75" customHeight="1" x14ac:dyDescent="0.25">
      <c r="A4517" s="6">
        <f>'MEDIDAS ML'!A4513</f>
        <v>123</v>
      </c>
      <c r="B4517" s="15">
        <f>'MEDIDAS ML'!B4513</f>
        <v>123</v>
      </c>
      <c r="C4517" s="6">
        <f>'MEDIDAS ML'!C4513</f>
        <v>123</v>
      </c>
      <c r="D4517" s="6">
        <f>'MEDIDAS ML'!D4513</f>
        <v>0</v>
      </c>
      <c r="E4517" s="16">
        <f>'MEDIDAS ML'!E4513</f>
        <v>0</v>
      </c>
      <c r="F4517" s="16">
        <f>'MEDIDAS ML'!F4513</f>
        <v>0</v>
      </c>
      <c r="G4517" s="16">
        <f>'MEDIDAS ML'!G4513</f>
        <v>0</v>
      </c>
      <c r="H4517" s="16">
        <f>'MEDIDAS ML'!H4513</f>
        <v>0</v>
      </c>
      <c r="I4517" s="16">
        <f>'MEDIDAS ML'!I4513</f>
        <v>0</v>
      </c>
      <c r="J4517" s="6" t="str">
        <f>'MEDIDAS ML'!J4513</f>
        <v/>
      </c>
      <c r="K4517" s="16" t="str">
        <f>'MEDIDAS ML'!K4513</f>
        <v/>
      </c>
      <c r="L4517" s="7">
        <f>'MEDIDAS ML'!L4513</f>
        <v>2490</v>
      </c>
      <c r="M4517" s="6" t="str">
        <f>'MEDIDAS ML'!M4513</f>
        <v>Hasta $9.989</v>
      </c>
      <c r="N4517" s="7">
        <f>'MEDIDAS ML'!N4513</f>
        <v>700</v>
      </c>
      <c r="O4517" s="6" t="str">
        <f>'MEDIDAS ML'!O4513</f>
        <v>No aplica (&lt;$19.990)</v>
      </c>
      <c r="P4517" s="7" t="str">
        <f>'MEDIDAS ML'!P4513</f>
        <v/>
      </c>
      <c r="Q4517" s="7" t="str">
        <f>'MEDIDAS ML'!Q4513</f>
        <v/>
      </c>
      <c r="R4517" s="23" t="e">
        <f>'MEDIDAS ML'!#REF!</f>
        <v>#REF!</v>
      </c>
      <c r="S4517" s="24" t="e">
        <f>'MEDIDAS ML'!#REF!</f>
        <v>#REF!</v>
      </c>
      <c r="T4517" s="24" t="e">
        <f>'MEDIDAS ML'!#REF!</f>
        <v>#REF!</v>
      </c>
      <c r="U4517" s="24" t="e">
        <f>'MEDIDAS ML'!#REF!</f>
        <v>#REF!</v>
      </c>
      <c r="V4517" s="22" t="e">
        <f>'MEDIDAS ML'!#REF!</f>
        <v>#REF!</v>
      </c>
      <c r="W4517" s="17" t="e">
        <f>'MEDIDAS ML'!#REF!</f>
        <v>#REF!</v>
      </c>
      <c r="X4517" t="s">
        <v>2498</v>
      </c>
    </row>
    <row r="4518" spans="1:24" ht="15.75" customHeight="1" x14ac:dyDescent="0.25">
      <c r="A4518" s="6">
        <f>'MEDIDAS ML'!A4514</f>
        <v>123</v>
      </c>
      <c r="B4518" s="15">
        <f>'MEDIDAS ML'!B4514</f>
        <v>123</v>
      </c>
      <c r="C4518" s="6">
        <f>'MEDIDAS ML'!C4514</f>
        <v>123</v>
      </c>
      <c r="D4518" s="6">
        <f>'MEDIDAS ML'!D4514</f>
        <v>0</v>
      </c>
      <c r="E4518" s="16">
        <f>'MEDIDAS ML'!E4514</f>
        <v>0</v>
      </c>
      <c r="F4518" s="16">
        <f>'MEDIDAS ML'!F4514</f>
        <v>0</v>
      </c>
      <c r="G4518" s="16">
        <f>'MEDIDAS ML'!G4514</f>
        <v>0</v>
      </c>
      <c r="H4518" s="16">
        <f>'MEDIDAS ML'!H4514</f>
        <v>0</v>
      </c>
      <c r="I4518" s="16">
        <f>'MEDIDAS ML'!I4514</f>
        <v>0</v>
      </c>
      <c r="J4518" s="6" t="str">
        <f>'MEDIDAS ML'!J4514</f>
        <v/>
      </c>
      <c r="K4518" s="16" t="str">
        <f>'MEDIDAS ML'!K4514</f>
        <v/>
      </c>
      <c r="L4518" s="7">
        <f>'MEDIDAS ML'!L4514</f>
        <v>2490</v>
      </c>
      <c r="M4518" s="6" t="str">
        <f>'MEDIDAS ML'!M4514</f>
        <v>Hasta $9.989</v>
      </c>
      <c r="N4518" s="7">
        <f>'MEDIDAS ML'!N4514</f>
        <v>700</v>
      </c>
      <c r="O4518" s="6" t="str">
        <f>'MEDIDAS ML'!O4514</f>
        <v>No aplica (&lt;$19.990)</v>
      </c>
      <c r="P4518" s="7" t="str">
        <f>'MEDIDAS ML'!P4514</f>
        <v/>
      </c>
      <c r="Q4518" s="7" t="str">
        <f>'MEDIDAS ML'!Q4514</f>
        <v/>
      </c>
      <c r="R4518" s="23" t="e">
        <f>'MEDIDAS ML'!#REF!</f>
        <v>#REF!</v>
      </c>
      <c r="S4518" s="24" t="e">
        <f>'MEDIDAS ML'!#REF!</f>
        <v>#REF!</v>
      </c>
      <c r="T4518" s="24" t="e">
        <f>'MEDIDAS ML'!#REF!</f>
        <v>#REF!</v>
      </c>
      <c r="U4518" s="24" t="e">
        <f>'MEDIDAS ML'!#REF!</f>
        <v>#REF!</v>
      </c>
      <c r="V4518" s="22" t="e">
        <f>'MEDIDAS ML'!#REF!</f>
        <v>#REF!</v>
      </c>
      <c r="W4518" s="17" t="e">
        <f>'MEDIDAS ML'!#REF!</f>
        <v>#REF!</v>
      </c>
      <c r="X4518" t="s">
        <v>2498</v>
      </c>
    </row>
    <row r="4519" spans="1:24" ht="15.75" customHeight="1" x14ac:dyDescent="0.25">
      <c r="A4519" s="6">
        <f>'MEDIDAS ML'!A4515</f>
        <v>123</v>
      </c>
      <c r="B4519" s="15">
        <f>'MEDIDAS ML'!B4515</f>
        <v>123</v>
      </c>
      <c r="C4519" s="6">
        <f>'MEDIDAS ML'!C4515</f>
        <v>123</v>
      </c>
      <c r="D4519" s="6">
        <f>'MEDIDAS ML'!D4515</f>
        <v>0</v>
      </c>
      <c r="E4519" s="16">
        <f>'MEDIDAS ML'!E4515</f>
        <v>0</v>
      </c>
      <c r="F4519" s="16">
        <f>'MEDIDAS ML'!F4515</f>
        <v>0</v>
      </c>
      <c r="G4519" s="16">
        <f>'MEDIDAS ML'!G4515</f>
        <v>0</v>
      </c>
      <c r="H4519" s="16">
        <f>'MEDIDAS ML'!H4515</f>
        <v>0</v>
      </c>
      <c r="I4519" s="16">
        <f>'MEDIDAS ML'!I4515</f>
        <v>0</v>
      </c>
      <c r="J4519" s="6" t="str">
        <f>'MEDIDAS ML'!J4515</f>
        <v/>
      </c>
      <c r="K4519" s="16" t="str">
        <f>'MEDIDAS ML'!K4515</f>
        <v/>
      </c>
      <c r="L4519" s="7">
        <f>'MEDIDAS ML'!L4515</f>
        <v>2490</v>
      </c>
      <c r="M4519" s="6" t="str">
        <f>'MEDIDAS ML'!M4515</f>
        <v>Hasta $9.989</v>
      </c>
      <c r="N4519" s="7">
        <f>'MEDIDAS ML'!N4515</f>
        <v>700</v>
      </c>
      <c r="O4519" s="6" t="str">
        <f>'MEDIDAS ML'!O4515</f>
        <v>No aplica (&lt;$19.990)</v>
      </c>
      <c r="P4519" s="7" t="str">
        <f>'MEDIDAS ML'!P4515</f>
        <v/>
      </c>
      <c r="Q4519" s="7" t="str">
        <f>'MEDIDAS ML'!Q4515</f>
        <v/>
      </c>
      <c r="R4519" s="23" t="e">
        <f>'MEDIDAS ML'!#REF!</f>
        <v>#REF!</v>
      </c>
      <c r="S4519" s="24" t="e">
        <f>'MEDIDAS ML'!#REF!</f>
        <v>#REF!</v>
      </c>
      <c r="T4519" s="24" t="e">
        <f>'MEDIDAS ML'!#REF!</f>
        <v>#REF!</v>
      </c>
      <c r="U4519" s="24" t="e">
        <f>'MEDIDAS ML'!#REF!</f>
        <v>#REF!</v>
      </c>
      <c r="V4519" s="22" t="e">
        <f>'MEDIDAS ML'!#REF!</f>
        <v>#REF!</v>
      </c>
      <c r="W4519" s="17" t="e">
        <f>'MEDIDAS ML'!#REF!</f>
        <v>#REF!</v>
      </c>
      <c r="X4519" t="s">
        <v>2498</v>
      </c>
    </row>
    <row r="4520" spans="1:24" ht="15.75" customHeight="1" x14ac:dyDescent="0.25">
      <c r="A4520" s="6">
        <f>'MEDIDAS ML'!A4516</f>
        <v>123</v>
      </c>
      <c r="B4520" s="15">
        <f>'MEDIDAS ML'!B4516</f>
        <v>123</v>
      </c>
      <c r="C4520" s="6">
        <f>'MEDIDAS ML'!C4516</f>
        <v>123</v>
      </c>
      <c r="D4520" s="6">
        <f>'MEDIDAS ML'!D4516</f>
        <v>0</v>
      </c>
      <c r="E4520" s="16">
        <f>'MEDIDAS ML'!E4516</f>
        <v>0</v>
      </c>
      <c r="F4520" s="16">
        <f>'MEDIDAS ML'!F4516</f>
        <v>0</v>
      </c>
      <c r="G4520" s="16">
        <f>'MEDIDAS ML'!G4516</f>
        <v>0</v>
      </c>
      <c r="H4520" s="16">
        <f>'MEDIDAS ML'!H4516</f>
        <v>0</v>
      </c>
      <c r="I4520" s="16">
        <f>'MEDIDAS ML'!I4516</f>
        <v>0</v>
      </c>
      <c r="J4520" s="6" t="str">
        <f>'MEDIDAS ML'!J4516</f>
        <v/>
      </c>
      <c r="K4520" s="16" t="str">
        <f>'MEDIDAS ML'!K4516</f>
        <v/>
      </c>
      <c r="L4520" s="7">
        <f>'MEDIDAS ML'!L4516</f>
        <v>2490</v>
      </c>
      <c r="M4520" s="6" t="str">
        <f>'MEDIDAS ML'!M4516</f>
        <v>Hasta $9.989</v>
      </c>
      <c r="N4520" s="7">
        <f>'MEDIDAS ML'!N4516</f>
        <v>700</v>
      </c>
      <c r="O4520" s="6" t="str">
        <f>'MEDIDAS ML'!O4516</f>
        <v>No aplica (&lt;$19.990)</v>
      </c>
      <c r="P4520" s="7" t="str">
        <f>'MEDIDAS ML'!P4516</f>
        <v/>
      </c>
      <c r="Q4520" s="7" t="str">
        <f>'MEDIDAS ML'!Q4516</f>
        <v/>
      </c>
      <c r="R4520" s="23" t="e">
        <f>'MEDIDAS ML'!#REF!</f>
        <v>#REF!</v>
      </c>
      <c r="S4520" s="24" t="e">
        <f>'MEDIDAS ML'!#REF!</f>
        <v>#REF!</v>
      </c>
      <c r="T4520" s="24" t="e">
        <f>'MEDIDAS ML'!#REF!</f>
        <v>#REF!</v>
      </c>
      <c r="U4520" s="24" t="e">
        <f>'MEDIDAS ML'!#REF!</f>
        <v>#REF!</v>
      </c>
      <c r="V4520" s="22" t="e">
        <f>'MEDIDAS ML'!#REF!</f>
        <v>#REF!</v>
      </c>
      <c r="W4520" s="17" t="e">
        <f>'MEDIDAS ML'!#REF!</f>
        <v>#REF!</v>
      </c>
      <c r="X4520" t="s">
        <v>2498</v>
      </c>
    </row>
    <row r="4521" spans="1:24" ht="15.75" customHeight="1" x14ac:dyDescent="0.25">
      <c r="A4521" s="6">
        <f>'MEDIDAS ML'!A4517</f>
        <v>123</v>
      </c>
      <c r="B4521" s="15">
        <f>'MEDIDAS ML'!B4517</f>
        <v>123</v>
      </c>
      <c r="C4521" s="6">
        <f>'MEDIDAS ML'!C4517</f>
        <v>123</v>
      </c>
      <c r="D4521" s="6">
        <f>'MEDIDAS ML'!D4517</f>
        <v>0</v>
      </c>
      <c r="E4521" s="16">
        <f>'MEDIDAS ML'!E4517</f>
        <v>0</v>
      </c>
      <c r="F4521" s="16">
        <f>'MEDIDAS ML'!F4517</f>
        <v>0</v>
      </c>
      <c r="G4521" s="16">
        <f>'MEDIDAS ML'!G4517</f>
        <v>0</v>
      </c>
      <c r="H4521" s="16">
        <f>'MEDIDAS ML'!H4517</f>
        <v>0</v>
      </c>
      <c r="I4521" s="16">
        <f>'MEDIDAS ML'!I4517</f>
        <v>0</v>
      </c>
      <c r="J4521" s="6" t="str">
        <f>'MEDIDAS ML'!J4517</f>
        <v/>
      </c>
      <c r="K4521" s="16" t="str">
        <f>'MEDIDAS ML'!K4517</f>
        <v/>
      </c>
      <c r="L4521" s="7">
        <f>'MEDIDAS ML'!L4517</f>
        <v>2490</v>
      </c>
      <c r="M4521" s="6" t="str">
        <f>'MEDIDAS ML'!M4517</f>
        <v>Hasta $9.989</v>
      </c>
      <c r="N4521" s="7">
        <f>'MEDIDAS ML'!N4517</f>
        <v>700</v>
      </c>
      <c r="O4521" s="6" t="str">
        <f>'MEDIDAS ML'!O4517</f>
        <v>No aplica (&lt;$19.990)</v>
      </c>
      <c r="P4521" s="7" t="str">
        <f>'MEDIDAS ML'!P4517</f>
        <v/>
      </c>
      <c r="Q4521" s="7" t="str">
        <f>'MEDIDAS ML'!Q4517</f>
        <v/>
      </c>
      <c r="R4521" s="23" t="e">
        <f>'MEDIDAS ML'!#REF!</f>
        <v>#REF!</v>
      </c>
      <c r="S4521" s="24" t="e">
        <f>'MEDIDAS ML'!#REF!</f>
        <v>#REF!</v>
      </c>
      <c r="T4521" s="24" t="e">
        <f>'MEDIDAS ML'!#REF!</f>
        <v>#REF!</v>
      </c>
      <c r="U4521" s="24" t="e">
        <f>'MEDIDAS ML'!#REF!</f>
        <v>#REF!</v>
      </c>
      <c r="V4521" s="22" t="e">
        <f>'MEDIDAS ML'!#REF!</f>
        <v>#REF!</v>
      </c>
      <c r="W4521" s="17" t="e">
        <f>'MEDIDAS ML'!#REF!</f>
        <v>#REF!</v>
      </c>
      <c r="X4521" t="s">
        <v>2498</v>
      </c>
    </row>
    <row r="4522" spans="1:24" ht="15.75" customHeight="1" x14ac:dyDescent="0.25">
      <c r="A4522" s="6">
        <f>'MEDIDAS ML'!A4518</f>
        <v>123</v>
      </c>
      <c r="B4522" s="15">
        <f>'MEDIDAS ML'!B4518</f>
        <v>123</v>
      </c>
      <c r="C4522" s="6">
        <f>'MEDIDAS ML'!C4518</f>
        <v>123</v>
      </c>
      <c r="D4522" s="6">
        <f>'MEDIDAS ML'!D4518</f>
        <v>0</v>
      </c>
      <c r="E4522" s="16">
        <f>'MEDIDAS ML'!E4518</f>
        <v>0</v>
      </c>
      <c r="F4522" s="16">
        <f>'MEDIDAS ML'!F4518</f>
        <v>0</v>
      </c>
      <c r="G4522" s="16">
        <f>'MEDIDAS ML'!G4518</f>
        <v>0</v>
      </c>
      <c r="H4522" s="16">
        <f>'MEDIDAS ML'!H4518</f>
        <v>0</v>
      </c>
      <c r="I4522" s="16">
        <f>'MEDIDAS ML'!I4518</f>
        <v>0</v>
      </c>
      <c r="J4522" s="6" t="str">
        <f>'MEDIDAS ML'!J4518</f>
        <v/>
      </c>
      <c r="K4522" s="16" t="str">
        <f>'MEDIDAS ML'!K4518</f>
        <v/>
      </c>
      <c r="L4522" s="7">
        <f>'MEDIDAS ML'!L4518</f>
        <v>2490</v>
      </c>
      <c r="M4522" s="6" t="str">
        <f>'MEDIDAS ML'!M4518</f>
        <v>Hasta $9.989</v>
      </c>
      <c r="N4522" s="7">
        <f>'MEDIDAS ML'!N4518</f>
        <v>700</v>
      </c>
      <c r="O4522" s="6" t="str">
        <f>'MEDIDAS ML'!O4518</f>
        <v>No aplica (&lt;$19.990)</v>
      </c>
      <c r="P4522" s="7" t="str">
        <f>'MEDIDAS ML'!P4518</f>
        <v/>
      </c>
      <c r="Q4522" s="7" t="str">
        <f>'MEDIDAS ML'!Q4518</f>
        <v/>
      </c>
      <c r="R4522" s="23" t="e">
        <f>'MEDIDAS ML'!#REF!</f>
        <v>#REF!</v>
      </c>
      <c r="S4522" s="24" t="e">
        <f>'MEDIDAS ML'!#REF!</f>
        <v>#REF!</v>
      </c>
      <c r="T4522" s="24" t="e">
        <f>'MEDIDAS ML'!#REF!</f>
        <v>#REF!</v>
      </c>
      <c r="U4522" s="24" t="e">
        <f>'MEDIDAS ML'!#REF!</f>
        <v>#REF!</v>
      </c>
      <c r="V4522" s="22" t="e">
        <f>'MEDIDAS ML'!#REF!</f>
        <v>#REF!</v>
      </c>
      <c r="W4522" s="17" t="e">
        <f>'MEDIDAS ML'!#REF!</f>
        <v>#REF!</v>
      </c>
      <c r="X4522" t="s">
        <v>2498</v>
      </c>
    </row>
    <row r="4523" spans="1:24" ht="15.75" customHeight="1" x14ac:dyDescent="0.25">
      <c r="A4523" s="6">
        <f>'MEDIDAS ML'!A4519</f>
        <v>123</v>
      </c>
      <c r="B4523" s="15">
        <f>'MEDIDAS ML'!B4519</f>
        <v>123</v>
      </c>
      <c r="C4523" s="6">
        <f>'MEDIDAS ML'!C4519</f>
        <v>123</v>
      </c>
      <c r="D4523" s="6">
        <f>'MEDIDAS ML'!D4519</f>
        <v>0</v>
      </c>
      <c r="E4523" s="16">
        <f>'MEDIDAS ML'!E4519</f>
        <v>0</v>
      </c>
      <c r="F4523" s="16">
        <f>'MEDIDAS ML'!F4519</f>
        <v>0</v>
      </c>
      <c r="G4523" s="16">
        <f>'MEDIDAS ML'!G4519</f>
        <v>0</v>
      </c>
      <c r="H4523" s="16">
        <f>'MEDIDAS ML'!H4519</f>
        <v>0</v>
      </c>
      <c r="I4523" s="16">
        <f>'MEDIDAS ML'!I4519</f>
        <v>0</v>
      </c>
      <c r="J4523" s="6" t="str">
        <f>'MEDIDAS ML'!J4519</f>
        <v/>
      </c>
      <c r="K4523" s="16" t="str">
        <f>'MEDIDAS ML'!K4519</f>
        <v/>
      </c>
      <c r="L4523" s="7">
        <f>'MEDIDAS ML'!L4519</f>
        <v>2490</v>
      </c>
      <c r="M4523" s="6" t="str">
        <f>'MEDIDAS ML'!M4519</f>
        <v>Hasta $9.989</v>
      </c>
      <c r="N4523" s="7">
        <f>'MEDIDAS ML'!N4519</f>
        <v>700</v>
      </c>
      <c r="O4523" s="6" t="str">
        <f>'MEDIDAS ML'!O4519</f>
        <v>No aplica (&lt;$19.990)</v>
      </c>
      <c r="P4523" s="7" t="str">
        <f>'MEDIDAS ML'!P4519</f>
        <v/>
      </c>
      <c r="Q4523" s="7" t="str">
        <f>'MEDIDAS ML'!Q4519</f>
        <v/>
      </c>
      <c r="R4523" s="23" t="e">
        <f>'MEDIDAS ML'!#REF!</f>
        <v>#REF!</v>
      </c>
      <c r="S4523" s="24" t="e">
        <f>'MEDIDAS ML'!#REF!</f>
        <v>#REF!</v>
      </c>
      <c r="T4523" s="24" t="e">
        <f>'MEDIDAS ML'!#REF!</f>
        <v>#REF!</v>
      </c>
      <c r="U4523" s="24" t="e">
        <f>'MEDIDAS ML'!#REF!</f>
        <v>#REF!</v>
      </c>
      <c r="V4523" s="22" t="e">
        <f>'MEDIDAS ML'!#REF!</f>
        <v>#REF!</v>
      </c>
      <c r="W4523" s="17" t="e">
        <f>'MEDIDAS ML'!#REF!</f>
        <v>#REF!</v>
      </c>
      <c r="X4523" t="s">
        <v>2498</v>
      </c>
    </row>
    <row r="4524" spans="1:24" ht="15.75" customHeight="1" x14ac:dyDescent="0.25">
      <c r="A4524" s="6">
        <f>'MEDIDAS ML'!A4520</f>
        <v>123</v>
      </c>
      <c r="B4524" s="15">
        <f>'MEDIDAS ML'!B4520</f>
        <v>123</v>
      </c>
      <c r="C4524" s="6">
        <f>'MEDIDAS ML'!C4520</f>
        <v>123</v>
      </c>
      <c r="D4524" s="6">
        <f>'MEDIDAS ML'!D4520</f>
        <v>0</v>
      </c>
      <c r="E4524" s="16">
        <f>'MEDIDAS ML'!E4520</f>
        <v>0</v>
      </c>
      <c r="F4524" s="16">
        <f>'MEDIDAS ML'!F4520</f>
        <v>0</v>
      </c>
      <c r="G4524" s="16">
        <f>'MEDIDAS ML'!G4520</f>
        <v>0</v>
      </c>
      <c r="H4524" s="16">
        <f>'MEDIDAS ML'!H4520</f>
        <v>0</v>
      </c>
      <c r="I4524" s="16">
        <f>'MEDIDAS ML'!I4520</f>
        <v>0</v>
      </c>
      <c r="J4524" s="6" t="str">
        <f>'MEDIDAS ML'!J4520</f>
        <v/>
      </c>
      <c r="K4524" s="16" t="str">
        <f>'MEDIDAS ML'!K4520</f>
        <v/>
      </c>
      <c r="L4524" s="7">
        <f>'MEDIDAS ML'!L4520</f>
        <v>2490</v>
      </c>
      <c r="M4524" s="6" t="str">
        <f>'MEDIDAS ML'!M4520</f>
        <v>Hasta $9.989</v>
      </c>
      <c r="N4524" s="7">
        <f>'MEDIDAS ML'!N4520</f>
        <v>700</v>
      </c>
      <c r="O4524" s="6" t="str">
        <f>'MEDIDAS ML'!O4520</f>
        <v>No aplica (&lt;$19.990)</v>
      </c>
      <c r="P4524" s="7" t="str">
        <f>'MEDIDAS ML'!P4520</f>
        <v/>
      </c>
      <c r="Q4524" s="7" t="str">
        <f>'MEDIDAS ML'!Q4520</f>
        <v/>
      </c>
      <c r="R4524" s="23" t="e">
        <f>'MEDIDAS ML'!#REF!</f>
        <v>#REF!</v>
      </c>
      <c r="S4524" s="24" t="e">
        <f>'MEDIDAS ML'!#REF!</f>
        <v>#REF!</v>
      </c>
      <c r="T4524" s="24" t="e">
        <f>'MEDIDAS ML'!#REF!</f>
        <v>#REF!</v>
      </c>
      <c r="U4524" s="24" t="e">
        <f>'MEDIDAS ML'!#REF!</f>
        <v>#REF!</v>
      </c>
      <c r="V4524" s="22" t="e">
        <f>'MEDIDAS ML'!#REF!</f>
        <v>#REF!</v>
      </c>
      <c r="W4524" s="17" t="e">
        <f>'MEDIDAS ML'!#REF!</f>
        <v>#REF!</v>
      </c>
      <c r="X4524" t="s">
        <v>2498</v>
      </c>
    </row>
    <row r="4525" spans="1:24" ht="15.75" customHeight="1" x14ac:dyDescent="0.25">
      <c r="A4525" s="6">
        <f>'MEDIDAS ML'!A4521</f>
        <v>123</v>
      </c>
      <c r="B4525" s="15">
        <f>'MEDIDAS ML'!B4521</f>
        <v>123</v>
      </c>
      <c r="C4525" s="6">
        <f>'MEDIDAS ML'!C4521</f>
        <v>123</v>
      </c>
      <c r="D4525" s="6">
        <f>'MEDIDAS ML'!D4521</f>
        <v>0</v>
      </c>
      <c r="E4525" s="16">
        <f>'MEDIDAS ML'!E4521</f>
        <v>0</v>
      </c>
      <c r="F4525" s="16">
        <f>'MEDIDAS ML'!F4521</f>
        <v>0</v>
      </c>
      <c r="G4525" s="16">
        <f>'MEDIDAS ML'!G4521</f>
        <v>0</v>
      </c>
      <c r="H4525" s="16">
        <f>'MEDIDAS ML'!H4521</f>
        <v>0</v>
      </c>
      <c r="I4525" s="16">
        <f>'MEDIDAS ML'!I4521</f>
        <v>0</v>
      </c>
      <c r="J4525" s="6" t="str">
        <f>'MEDIDAS ML'!J4521</f>
        <v/>
      </c>
      <c r="K4525" s="16" t="str">
        <f>'MEDIDAS ML'!K4521</f>
        <v/>
      </c>
      <c r="L4525" s="7">
        <f>'MEDIDAS ML'!L4521</f>
        <v>2490</v>
      </c>
      <c r="M4525" s="6" t="str">
        <f>'MEDIDAS ML'!M4521</f>
        <v>Hasta $9.989</v>
      </c>
      <c r="N4525" s="7">
        <f>'MEDIDAS ML'!N4521</f>
        <v>700</v>
      </c>
      <c r="O4525" s="6" t="str">
        <f>'MEDIDAS ML'!O4521</f>
        <v>No aplica (&lt;$19.990)</v>
      </c>
      <c r="P4525" s="7" t="str">
        <f>'MEDIDAS ML'!P4521</f>
        <v/>
      </c>
      <c r="Q4525" s="7" t="str">
        <f>'MEDIDAS ML'!Q4521</f>
        <v/>
      </c>
      <c r="R4525" s="23" t="e">
        <f>'MEDIDAS ML'!#REF!</f>
        <v>#REF!</v>
      </c>
      <c r="S4525" s="24" t="e">
        <f>'MEDIDAS ML'!#REF!</f>
        <v>#REF!</v>
      </c>
      <c r="T4525" s="24" t="e">
        <f>'MEDIDAS ML'!#REF!</f>
        <v>#REF!</v>
      </c>
      <c r="U4525" s="24" t="e">
        <f>'MEDIDAS ML'!#REF!</f>
        <v>#REF!</v>
      </c>
      <c r="V4525" s="22" t="e">
        <f>'MEDIDAS ML'!#REF!</f>
        <v>#REF!</v>
      </c>
      <c r="W4525" s="17" t="e">
        <f>'MEDIDAS ML'!#REF!</f>
        <v>#REF!</v>
      </c>
      <c r="X4525" t="s">
        <v>2498</v>
      </c>
    </row>
    <row r="4526" spans="1:24" ht="15.75" customHeight="1" x14ac:dyDescent="0.25">
      <c r="A4526" s="6">
        <f>'MEDIDAS ML'!A4522</f>
        <v>123</v>
      </c>
      <c r="B4526" s="15">
        <f>'MEDIDAS ML'!B4522</f>
        <v>123</v>
      </c>
      <c r="C4526" s="6">
        <f>'MEDIDAS ML'!C4522</f>
        <v>123</v>
      </c>
      <c r="D4526" s="6">
        <f>'MEDIDAS ML'!D4522</f>
        <v>0</v>
      </c>
      <c r="E4526" s="16">
        <f>'MEDIDAS ML'!E4522</f>
        <v>0</v>
      </c>
      <c r="F4526" s="16">
        <f>'MEDIDAS ML'!F4522</f>
        <v>0</v>
      </c>
      <c r="G4526" s="16">
        <f>'MEDIDAS ML'!G4522</f>
        <v>0</v>
      </c>
      <c r="H4526" s="16">
        <f>'MEDIDAS ML'!H4522</f>
        <v>0</v>
      </c>
      <c r="I4526" s="16">
        <f>'MEDIDAS ML'!I4522</f>
        <v>0</v>
      </c>
      <c r="J4526" s="6" t="str">
        <f>'MEDIDAS ML'!J4522</f>
        <v/>
      </c>
      <c r="K4526" s="16" t="str">
        <f>'MEDIDAS ML'!K4522</f>
        <v/>
      </c>
      <c r="L4526" s="7">
        <f>'MEDIDAS ML'!L4522</f>
        <v>2490</v>
      </c>
      <c r="M4526" s="6" t="str">
        <f>'MEDIDAS ML'!M4522</f>
        <v>Hasta $9.989</v>
      </c>
      <c r="N4526" s="7">
        <f>'MEDIDAS ML'!N4522</f>
        <v>700</v>
      </c>
      <c r="O4526" s="6" t="str">
        <f>'MEDIDAS ML'!O4522</f>
        <v>No aplica (&lt;$19.990)</v>
      </c>
      <c r="P4526" s="7" t="str">
        <f>'MEDIDAS ML'!P4522</f>
        <v/>
      </c>
      <c r="Q4526" s="7" t="str">
        <f>'MEDIDAS ML'!Q4522</f>
        <v/>
      </c>
      <c r="R4526" s="23" t="e">
        <f>'MEDIDAS ML'!#REF!</f>
        <v>#REF!</v>
      </c>
      <c r="S4526" s="24" t="e">
        <f>'MEDIDAS ML'!#REF!</f>
        <v>#REF!</v>
      </c>
      <c r="T4526" s="24" t="e">
        <f>'MEDIDAS ML'!#REF!</f>
        <v>#REF!</v>
      </c>
      <c r="U4526" s="24" t="e">
        <f>'MEDIDAS ML'!#REF!</f>
        <v>#REF!</v>
      </c>
      <c r="V4526" s="22" t="e">
        <f>'MEDIDAS ML'!#REF!</f>
        <v>#REF!</v>
      </c>
      <c r="W4526" s="17" t="e">
        <f>'MEDIDAS ML'!#REF!</f>
        <v>#REF!</v>
      </c>
      <c r="X4526" t="s">
        <v>2498</v>
      </c>
    </row>
    <row r="4527" spans="1:24" ht="15.75" customHeight="1" x14ac:dyDescent="0.25">
      <c r="A4527" s="6">
        <f>'MEDIDAS ML'!A4523</f>
        <v>123</v>
      </c>
      <c r="B4527" s="15">
        <f>'MEDIDAS ML'!B4523</f>
        <v>123</v>
      </c>
      <c r="C4527" s="6">
        <f>'MEDIDAS ML'!C4523</f>
        <v>123</v>
      </c>
      <c r="D4527" s="6">
        <f>'MEDIDAS ML'!D4523</f>
        <v>0</v>
      </c>
      <c r="E4527" s="16">
        <f>'MEDIDAS ML'!E4523</f>
        <v>0</v>
      </c>
      <c r="F4527" s="16">
        <f>'MEDIDAS ML'!F4523</f>
        <v>0</v>
      </c>
      <c r="G4527" s="16">
        <f>'MEDIDAS ML'!G4523</f>
        <v>0</v>
      </c>
      <c r="H4527" s="16">
        <f>'MEDIDAS ML'!H4523</f>
        <v>0</v>
      </c>
      <c r="I4527" s="16">
        <f>'MEDIDAS ML'!I4523</f>
        <v>0</v>
      </c>
      <c r="J4527" s="6" t="str">
        <f>'MEDIDAS ML'!J4523</f>
        <v/>
      </c>
      <c r="K4527" s="16" t="str">
        <f>'MEDIDAS ML'!K4523</f>
        <v/>
      </c>
      <c r="L4527" s="7">
        <f>'MEDIDAS ML'!L4523</f>
        <v>2491</v>
      </c>
      <c r="M4527" s="6" t="str">
        <f>'MEDIDAS ML'!M4523</f>
        <v>Hasta $9.989</v>
      </c>
      <c r="N4527" s="7">
        <f>'MEDIDAS ML'!N4523</f>
        <v>700</v>
      </c>
      <c r="O4527" s="6" t="str">
        <f>'MEDIDAS ML'!O4523</f>
        <v>No aplica (&lt;$19.990)</v>
      </c>
      <c r="P4527" s="7" t="str">
        <f>'MEDIDAS ML'!P4523</f>
        <v/>
      </c>
      <c r="Q4527" s="7" t="str">
        <f>'MEDIDAS ML'!Q4523</f>
        <v/>
      </c>
      <c r="R4527" s="23" t="e">
        <f>'MEDIDAS ML'!#REF!</f>
        <v>#REF!</v>
      </c>
      <c r="S4527" s="24" t="e">
        <f>'MEDIDAS ML'!#REF!</f>
        <v>#REF!</v>
      </c>
      <c r="T4527" s="24" t="e">
        <f>'MEDIDAS ML'!#REF!</f>
        <v>#REF!</v>
      </c>
      <c r="U4527" s="24" t="e">
        <f>'MEDIDAS ML'!#REF!</f>
        <v>#REF!</v>
      </c>
      <c r="V4527" s="22" t="e">
        <f>'MEDIDAS ML'!#REF!</f>
        <v>#REF!</v>
      </c>
      <c r="W4527" s="17" t="e">
        <f>'MEDIDAS ML'!#REF!</f>
        <v>#REF!</v>
      </c>
      <c r="X4527" t="s">
        <v>2498</v>
      </c>
    </row>
    <row r="4528" spans="1:24" ht="15.75" customHeight="1" x14ac:dyDescent="0.25">
      <c r="A4528" s="6">
        <f>'MEDIDAS ML'!A4524</f>
        <v>123</v>
      </c>
      <c r="B4528" s="15">
        <f>'MEDIDAS ML'!B4524</f>
        <v>123</v>
      </c>
      <c r="C4528" s="6">
        <f>'MEDIDAS ML'!C4524</f>
        <v>123</v>
      </c>
      <c r="D4528" s="6">
        <f>'MEDIDAS ML'!D4524</f>
        <v>0</v>
      </c>
      <c r="E4528" s="16">
        <f>'MEDIDAS ML'!E4524</f>
        <v>0</v>
      </c>
      <c r="F4528" s="16">
        <f>'MEDIDAS ML'!F4524</f>
        <v>0</v>
      </c>
      <c r="G4528" s="16">
        <f>'MEDIDAS ML'!G4524</f>
        <v>0</v>
      </c>
      <c r="H4528" s="16">
        <f>'MEDIDAS ML'!H4524</f>
        <v>0</v>
      </c>
      <c r="I4528" s="16">
        <f>'MEDIDAS ML'!I4524</f>
        <v>0</v>
      </c>
      <c r="J4528" s="6" t="str">
        <f>'MEDIDAS ML'!J4524</f>
        <v/>
      </c>
      <c r="K4528" s="16" t="str">
        <f>'MEDIDAS ML'!K4524</f>
        <v/>
      </c>
      <c r="L4528" s="7">
        <f>'MEDIDAS ML'!L4524</f>
        <v>2491</v>
      </c>
      <c r="M4528" s="6" t="str">
        <f>'MEDIDAS ML'!M4524</f>
        <v>Hasta $9.989</v>
      </c>
      <c r="N4528" s="7">
        <f>'MEDIDAS ML'!N4524</f>
        <v>700</v>
      </c>
      <c r="O4528" s="6" t="str">
        <f>'MEDIDAS ML'!O4524</f>
        <v>No aplica (&lt;$19.990)</v>
      </c>
      <c r="P4528" s="7" t="str">
        <f>'MEDIDAS ML'!P4524</f>
        <v/>
      </c>
      <c r="Q4528" s="7" t="str">
        <f>'MEDIDAS ML'!Q4524</f>
        <v/>
      </c>
      <c r="R4528" s="23" t="e">
        <f>'MEDIDAS ML'!#REF!</f>
        <v>#REF!</v>
      </c>
      <c r="S4528" s="24" t="e">
        <f>'MEDIDAS ML'!#REF!</f>
        <v>#REF!</v>
      </c>
      <c r="T4528" s="24" t="e">
        <f>'MEDIDAS ML'!#REF!</f>
        <v>#REF!</v>
      </c>
      <c r="U4528" s="24" t="e">
        <f>'MEDIDAS ML'!#REF!</f>
        <v>#REF!</v>
      </c>
      <c r="V4528" s="22" t="e">
        <f>'MEDIDAS ML'!#REF!</f>
        <v>#REF!</v>
      </c>
      <c r="W4528" s="17" t="e">
        <f>'MEDIDAS ML'!#REF!</f>
        <v>#REF!</v>
      </c>
      <c r="X4528" t="s">
        <v>2498</v>
      </c>
    </row>
    <row r="4529" spans="1:24" ht="15.75" customHeight="1" x14ac:dyDescent="0.25">
      <c r="A4529" s="6">
        <f>'MEDIDAS ML'!A4525</f>
        <v>123</v>
      </c>
      <c r="B4529" s="15">
        <f>'MEDIDAS ML'!B4525</f>
        <v>123</v>
      </c>
      <c r="C4529" s="6">
        <f>'MEDIDAS ML'!C4525</f>
        <v>123</v>
      </c>
      <c r="D4529" s="6">
        <f>'MEDIDAS ML'!D4525</f>
        <v>0</v>
      </c>
      <c r="E4529" s="16">
        <f>'MEDIDAS ML'!E4525</f>
        <v>0</v>
      </c>
      <c r="F4529" s="16">
        <f>'MEDIDAS ML'!F4525</f>
        <v>0</v>
      </c>
      <c r="G4529" s="16">
        <f>'MEDIDAS ML'!G4525</f>
        <v>0</v>
      </c>
      <c r="H4529" s="16">
        <f>'MEDIDAS ML'!H4525</f>
        <v>0</v>
      </c>
      <c r="I4529" s="16">
        <f>'MEDIDAS ML'!I4525</f>
        <v>0</v>
      </c>
      <c r="J4529" s="6" t="str">
        <f>'MEDIDAS ML'!J4525</f>
        <v/>
      </c>
      <c r="K4529" s="16" t="str">
        <f>'MEDIDAS ML'!K4525</f>
        <v/>
      </c>
      <c r="L4529" s="7">
        <f>'MEDIDAS ML'!L4525</f>
        <v>2495</v>
      </c>
      <c r="M4529" s="6" t="str">
        <f>'MEDIDAS ML'!M4525</f>
        <v>Hasta $9.989</v>
      </c>
      <c r="N4529" s="7">
        <f>'MEDIDAS ML'!N4525</f>
        <v>700</v>
      </c>
      <c r="O4529" s="6" t="str">
        <f>'MEDIDAS ML'!O4525</f>
        <v>No aplica (&lt;$19.990)</v>
      </c>
      <c r="P4529" s="7" t="str">
        <f>'MEDIDAS ML'!P4525</f>
        <v/>
      </c>
      <c r="Q4529" s="7" t="str">
        <f>'MEDIDAS ML'!Q4525</f>
        <v/>
      </c>
      <c r="R4529" s="23" t="e">
        <f>'MEDIDAS ML'!#REF!</f>
        <v>#REF!</v>
      </c>
      <c r="S4529" s="24" t="e">
        <f>'MEDIDAS ML'!#REF!</f>
        <v>#REF!</v>
      </c>
      <c r="T4529" s="24" t="e">
        <f>'MEDIDAS ML'!#REF!</f>
        <v>#REF!</v>
      </c>
      <c r="U4529" s="24" t="e">
        <f>'MEDIDAS ML'!#REF!</f>
        <v>#REF!</v>
      </c>
      <c r="V4529" s="22" t="e">
        <f>'MEDIDAS ML'!#REF!</f>
        <v>#REF!</v>
      </c>
      <c r="W4529" s="17" t="e">
        <f>'MEDIDAS ML'!#REF!</f>
        <v>#REF!</v>
      </c>
      <c r="X4529" t="s">
        <v>2498</v>
      </c>
    </row>
    <row r="4530" spans="1:24" ht="15.75" customHeight="1" x14ac:dyDescent="0.25">
      <c r="A4530" s="6">
        <f>'MEDIDAS ML'!A4526</f>
        <v>123</v>
      </c>
      <c r="B4530" s="15">
        <f>'MEDIDAS ML'!B4526</f>
        <v>123</v>
      </c>
      <c r="C4530" s="6">
        <f>'MEDIDAS ML'!C4526</f>
        <v>123</v>
      </c>
      <c r="D4530" s="6">
        <f>'MEDIDAS ML'!D4526</f>
        <v>0</v>
      </c>
      <c r="E4530" s="16">
        <f>'MEDIDAS ML'!E4526</f>
        <v>0</v>
      </c>
      <c r="F4530" s="16">
        <f>'MEDIDAS ML'!F4526</f>
        <v>0</v>
      </c>
      <c r="G4530" s="16">
        <f>'MEDIDAS ML'!G4526</f>
        <v>0</v>
      </c>
      <c r="H4530" s="16">
        <f>'MEDIDAS ML'!H4526</f>
        <v>0</v>
      </c>
      <c r="I4530" s="16">
        <f>'MEDIDAS ML'!I4526</f>
        <v>0</v>
      </c>
      <c r="J4530" s="6" t="str">
        <f>'MEDIDAS ML'!J4526</f>
        <v/>
      </c>
      <c r="K4530" s="16" t="str">
        <f>'MEDIDAS ML'!K4526</f>
        <v/>
      </c>
      <c r="L4530" s="7">
        <f>'MEDIDAS ML'!L4526</f>
        <v>2495</v>
      </c>
      <c r="M4530" s="6" t="str">
        <f>'MEDIDAS ML'!M4526</f>
        <v>Hasta $9.989</v>
      </c>
      <c r="N4530" s="7">
        <f>'MEDIDAS ML'!N4526</f>
        <v>700</v>
      </c>
      <c r="O4530" s="6" t="str">
        <f>'MEDIDAS ML'!O4526</f>
        <v>No aplica (&lt;$19.990)</v>
      </c>
      <c r="P4530" s="7" t="str">
        <f>'MEDIDAS ML'!P4526</f>
        <v/>
      </c>
      <c r="Q4530" s="7" t="str">
        <f>'MEDIDAS ML'!Q4526</f>
        <v/>
      </c>
      <c r="R4530" s="23" t="e">
        <f>'MEDIDAS ML'!#REF!</f>
        <v>#REF!</v>
      </c>
      <c r="S4530" s="24" t="e">
        <f>'MEDIDAS ML'!#REF!</f>
        <v>#REF!</v>
      </c>
      <c r="T4530" s="24" t="e">
        <f>'MEDIDAS ML'!#REF!</f>
        <v>#REF!</v>
      </c>
      <c r="U4530" s="24" t="e">
        <f>'MEDIDAS ML'!#REF!</f>
        <v>#REF!</v>
      </c>
      <c r="V4530" s="22" t="e">
        <f>'MEDIDAS ML'!#REF!</f>
        <v>#REF!</v>
      </c>
      <c r="W4530" s="17" t="e">
        <f>'MEDIDAS ML'!#REF!</f>
        <v>#REF!</v>
      </c>
      <c r="X4530" t="s">
        <v>2498</v>
      </c>
    </row>
    <row r="4531" spans="1:24" ht="15.75" customHeight="1" x14ac:dyDescent="0.25">
      <c r="A4531" s="6">
        <f>'MEDIDAS ML'!A4527</f>
        <v>123</v>
      </c>
      <c r="B4531" s="15">
        <f>'MEDIDAS ML'!B4527</f>
        <v>123</v>
      </c>
      <c r="C4531" s="6">
        <f>'MEDIDAS ML'!C4527</f>
        <v>123</v>
      </c>
      <c r="D4531" s="6">
        <f>'MEDIDAS ML'!D4527</f>
        <v>0</v>
      </c>
      <c r="E4531" s="16">
        <f>'MEDIDAS ML'!E4527</f>
        <v>0</v>
      </c>
      <c r="F4531" s="16">
        <f>'MEDIDAS ML'!F4527</f>
        <v>0</v>
      </c>
      <c r="G4531" s="16">
        <f>'MEDIDAS ML'!G4527</f>
        <v>0</v>
      </c>
      <c r="H4531" s="16">
        <f>'MEDIDAS ML'!H4527</f>
        <v>0</v>
      </c>
      <c r="I4531" s="16">
        <f>'MEDIDAS ML'!I4527</f>
        <v>0</v>
      </c>
      <c r="J4531" s="6" t="str">
        <f>'MEDIDAS ML'!J4527</f>
        <v/>
      </c>
      <c r="K4531" s="16" t="str">
        <f>'MEDIDAS ML'!K4527</f>
        <v/>
      </c>
      <c r="L4531" s="7">
        <f>'MEDIDAS ML'!L4527</f>
        <v>2500</v>
      </c>
      <c r="M4531" s="6" t="str">
        <f>'MEDIDAS ML'!M4527</f>
        <v>Hasta $9.989</v>
      </c>
      <c r="N4531" s="7">
        <f>'MEDIDAS ML'!N4527</f>
        <v>700</v>
      </c>
      <c r="O4531" s="6" t="str">
        <f>'MEDIDAS ML'!O4527</f>
        <v>No aplica (&lt;$19.990)</v>
      </c>
      <c r="P4531" s="7" t="str">
        <f>'MEDIDAS ML'!P4527</f>
        <v/>
      </c>
      <c r="Q4531" s="7" t="str">
        <f>'MEDIDAS ML'!Q4527</f>
        <v/>
      </c>
      <c r="R4531" s="23" t="e">
        <f>'MEDIDAS ML'!#REF!</f>
        <v>#REF!</v>
      </c>
      <c r="S4531" s="24" t="e">
        <f>'MEDIDAS ML'!#REF!</f>
        <v>#REF!</v>
      </c>
      <c r="T4531" s="24" t="e">
        <f>'MEDIDAS ML'!#REF!</f>
        <v>#REF!</v>
      </c>
      <c r="U4531" s="24" t="e">
        <f>'MEDIDAS ML'!#REF!</f>
        <v>#REF!</v>
      </c>
      <c r="V4531" s="22" t="e">
        <f>'MEDIDAS ML'!#REF!</f>
        <v>#REF!</v>
      </c>
      <c r="W4531" s="17" t="e">
        <f>'MEDIDAS ML'!#REF!</f>
        <v>#REF!</v>
      </c>
      <c r="X4531" t="s">
        <v>2498</v>
      </c>
    </row>
    <row r="4532" spans="1:24" ht="15.75" customHeight="1" x14ac:dyDescent="0.25">
      <c r="A4532" s="6">
        <f>'MEDIDAS ML'!A4528</f>
        <v>123</v>
      </c>
      <c r="B4532" s="15">
        <f>'MEDIDAS ML'!B4528</f>
        <v>123</v>
      </c>
      <c r="C4532" s="6">
        <f>'MEDIDAS ML'!C4528</f>
        <v>123</v>
      </c>
      <c r="D4532" s="6">
        <f>'MEDIDAS ML'!D4528</f>
        <v>0</v>
      </c>
      <c r="E4532" s="16">
        <f>'MEDIDAS ML'!E4528</f>
        <v>0</v>
      </c>
      <c r="F4532" s="16">
        <f>'MEDIDAS ML'!F4528</f>
        <v>0</v>
      </c>
      <c r="G4532" s="16">
        <f>'MEDIDAS ML'!G4528</f>
        <v>0</v>
      </c>
      <c r="H4532" s="16">
        <f>'MEDIDAS ML'!H4528</f>
        <v>0</v>
      </c>
      <c r="I4532" s="16">
        <f>'MEDIDAS ML'!I4528</f>
        <v>0</v>
      </c>
      <c r="J4532" s="6" t="str">
        <f>'MEDIDAS ML'!J4528</f>
        <v/>
      </c>
      <c r="K4532" s="16" t="str">
        <f>'MEDIDAS ML'!K4528</f>
        <v/>
      </c>
      <c r="L4532" s="7">
        <f>'MEDIDAS ML'!L4528</f>
        <v>2500</v>
      </c>
      <c r="M4532" s="6" t="str">
        <f>'MEDIDAS ML'!M4528</f>
        <v>Hasta $9.989</v>
      </c>
      <c r="N4532" s="7">
        <f>'MEDIDAS ML'!N4528</f>
        <v>700</v>
      </c>
      <c r="O4532" s="6" t="str">
        <f>'MEDIDAS ML'!O4528</f>
        <v>No aplica (&lt;$19.990)</v>
      </c>
      <c r="P4532" s="7" t="str">
        <f>'MEDIDAS ML'!P4528</f>
        <v/>
      </c>
      <c r="Q4532" s="7" t="str">
        <f>'MEDIDAS ML'!Q4528</f>
        <v/>
      </c>
      <c r="R4532" s="23" t="e">
        <f>'MEDIDAS ML'!#REF!</f>
        <v>#REF!</v>
      </c>
      <c r="S4532" s="24" t="e">
        <f>'MEDIDAS ML'!#REF!</f>
        <v>#REF!</v>
      </c>
      <c r="T4532" s="24" t="e">
        <f>'MEDIDAS ML'!#REF!</f>
        <v>#REF!</v>
      </c>
      <c r="U4532" s="24" t="e">
        <f>'MEDIDAS ML'!#REF!</f>
        <v>#REF!</v>
      </c>
      <c r="V4532" s="22" t="e">
        <f>'MEDIDAS ML'!#REF!</f>
        <v>#REF!</v>
      </c>
      <c r="W4532" s="17" t="e">
        <f>'MEDIDAS ML'!#REF!</f>
        <v>#REF!</v>
      </c>
      <c r="X4532" t="s">
        <v>2498</v>
      </c>
    </row>
    <row r="4533" spans="1:24" ht="15.75" customHeight="1" x14ac:dyDescent="0.25">
      <c r="A4533" s="6">
        <f>'MEDIDAS ML'!A4529</f>
        <v>123</v>
      </c>
      <c r="B4533" s="15">
        <f>'MEDIDAS ML'!B4529</f>
        <v>123</v>
      </c>
      <c r="C4533" s="6">
        <f>'MEDIDAS ML'!C4529</f>
        <v>123</v>
      </c>
      <c r="D4533" s="6">
        <f>'MEDIDAS ML'!D4529</f>
        <v>0</v>
      </c>
      <c r="E4533" s="16">
        <f>'MEDIDAS ML'!E4529</f>
        <v>0</v>
      </c>
      <c r="F4533" s="16">
        <f>'MEDIDAS ML'!F4529</f>
        <v>0</v>
      </c>
      <c r="G4533" s="16">
        <f>'MEDIDAS ML'!G4529</f>
        <v>0</v>
      </c>
      <c r="H4533" s="16">
        <f>'MEDIDAS ML'!H4529</f>
        <v>0</v>
      </c>
      <c r="I4533" s="16">
        <f>'MEDIDAS ML'!I4529</f>
        <v>0</v>
      </c>
      <c r="J4533" s="6" t="str">
        <f>'MEDIDAS ML'!J4529</f>
        <v/>
      </c>
      <c r="K4533" s="16" t="str">
        <f>'MEDIDAS ML'!K4529</f>
        <v/>
      </c>
      <c r="L4533" s="7">
        <f>'MEDIDAS ML'!L4529</f>
        <v>2501</v>
      </c>
      <c r="M4533" s="6" t="str">
        <f>'MEDIDAS ML'!M4529</f>
        <v>Hasta $9.989</v>
      </c>
      <c r="N4533" s="7">
        <f>'MEDIDAS ML'!N4529</f>
        <v>700</v>
      </c>
      <c r="O4533" s="6" t="str">
        <f>'MEDIDAS ML'!O4529</f>
        <v>No aplica (&lt;$19.990)</v>
      </c>
      <c r="P4533" s="7" t="str">
        <f>'MEDIDAS ML'!P4529</f>
        <v/>
      </c>
      <c r="Q4533" s="7" t="str">
        <f>'MEDIDAS ML'!Q4529</f>
        <v/>
      </c>
      <c r="R4533" s="23" t="e">
        <f>'MEDIDAS ML'!#REF!</f>
        <v>#REF!</v>
      </c>
      <c r="S4533" s="24" t="e">
        <f>'MEDIDAS ML'!#REF!</f>
        <v>#REF!</v>
      </c>
      <c r="T4533" s="24" t="e">
        <f>'MEDIDAS ML'!#REF!</f>
        <v>#REF!</v>
      </c>
      <c r="U4533" s="24" t="e">
        <f>'MEDIDAS ML'!#REF!</f>
        <v>#REF!</v>
      </c>
      <c r="V4533" s="22" t="e">
        <f>'MEDIDAS ML'!#REF!</f>
        <v>#REF!</v>
      </c>
      <c r="W4533" s="17" t="e">
        <f>'MEDIDAS ML'!#REF!</f>
        <v>#REF!</v>
      </c>
      <c r="X4533" t="s">
        <v>2498</v>
      </c>
    </row>
    <row r="4534" spans="1:24" ht="15.75" customHeight="1" x14ac:dyDescent="0.25">
      <c r="A4534" s="6">
        <f>'MEDIDAS ML'!A4530</f>
        <v>123</v>
      </c>
      <c r="B4534" s="15">
        <f>'MEDIDAS ML'!B4530</f>
        <v>123</v>
      </c>
      <c r="C4534" s="6">
        <f>'MEDIDAS ML'!C4530</f>
        <v>123</v>
      </c>
      <c r="D4534" s="6">
        <f>'MEDIDAS ML'!D4530</f>
        <v>0</v>
      </c>
      <c r="E4534" s="16">
        <f>'MEDIDAS ML'!E4530</f>
        <v>0</v>
      </c>
      <c r="F4534" s="16">
        <f>'MEDIDAS ML'!F4530</f>
        <v>0</v>
      </c>
      <c r="G4534" s="16">
        <f>'MEDIDAS ML'!G4530</f>
        <v>0</v>
      </c>
      <c r="H4534" s="16">
        <f>'MEDIDAS ML'!H4530</f>
        <v>0</v>
      </c>
      <c r="I4534" s="16">
        <f>'MEDIDAS ML'!I4530</f>
        <v>0</v>
      </c>
      <c r="J4534" s="6" t="str">
        <f>'MEDIDAS ML'!J4530</f>
        <v/>
      </c>
      <c r="K4534" s="16" t="str">
        <f>'MEDIDAS ML'!K4530</f>
        <v/>
      </c>
      <c r="L4534" s="7">
        <f>'MEDIDAS ML'!L4530</f>
        <v>2570</v>
      </c>
      <c r="M4534" s="6" t="str">
        <f>'MEDIDAS ML'!M4530</f>
        <v>Hasta $9.989</v>
      </c>
      <c r="N4534" s="7">
        <f>'MEDIDAS ML'!N4530</f>
        <v>700</v>
      </c>
      <c r="O4534" s="6" t="str">
        <f>'MEDIDAS ML'!O4530</f>
        <v>No aplica (&lt;$19.990)</v>
      </c>
      <c r="P4534" s="7" t="str">
        <f>'MEDIDAS ML'!P4530</f>
        <v/>
      </c>
      <c r="Q4534" s="7" t="str">
        <f>'MEDIDAS ML'!Q4530</f>
        <v/>
      </c>
      <c r="R4534" s="23" t="e">
        <f>'MEDIDAS ML'!#REF!</f>
        <v>#REF!</v>
      </c>
      <c r="S4534" s="24" t="e">
        <f>'MEDIDAS ML'!#REF!</f>
        <v>#REF!</v>
      </c>
      <c r="T4534" s="24" t="e">
        <f>'MEDIDAS ML'!#REF!</f>
        <v>#REF!</v>
      </c>
      <c r="U4534" s="24" t="e">
        <f>'MEDIDAS ML'!#REF!</f>
        <v>#REF!</v>
      </c>
      <c r="V4534" s="22" t="e">
        <f>'MEDIDAS ML'!#REF!</f>
        <v>#REF!</v>
      </c>
      <c r="W4534" s="17" t="e">
        <f>'MEDIDAS ML'!#REF!</f>
        <v>#REF!</v>
      </c>
      <c r="X4534" t="s">
        <v>2498</v>
      </c>
    </row>
    <row r="4535" spans="1:24" ht="15.75" customHeight="1" x14ac:dyDescent="0.25">
      <c r="A4535" s="6">
        <f>'MEDIDAS ML'!A4531</f>
        <v>123</v>
      </c>
      <c r="B4535" s="15">
        <f>'MEDIDAS ML'!B4531</f>
        <v>123</v>
      </c>
      <c r="C4535" s="6">
        <f>'MEDIDAS ML'!C4531</f>
        <v>123</v>
      </c>
      <c r="D4535" s="6">
        <f>'MEDIDAS ML'!D4531</f>
        <v>0</v>
      </c>
      <c r="E4535" s="16">
        <f>'MEDIDAS ML'!E4531</f>
        <v>0</v>
      </c>
      <c r="F4535" s="16">
        <f>'MEDIDAS ML'!F4531</f>
        <v>0</v>
      </c>
      <c r="G4535" s="16">
        <f>'MEDIDAS ML'!G4531</f>
        <v>0</v>
      </c>
      <c r="H4535" s="16">
        <f>'MEDIDAS ML'!H4531</f>
        <v>0</v>
      </c>
      <c r="I4535" s="16">
        <f>'MEDIDAS ML'!I4531</f>
        <v>0</v>
      </c>
      <c r="J4535" s="6" t="str">
        <f>'MEDIDAS ML'!J4531</f>
        <v/>
      </c>
      <c r="K4535" s="16" t="str">
        <f>'MEDIDAS ML'!K4531</f>
        <v/>
      </c>
      <c r="L4535" s="7">
        <f>'MEDIDAS ML'!L4531</f>
        <v>2577</v>
      </c>
      <c r="M4535" s="6" t="str">
        <f>'MEDIDAS ML'!M4531</f>
        <v>Hasta $9.989</v>
      </c>
      <c r="N4535" s="7">
        <f>'MEDIDAS ML'!N4531</f>
        <v>700</v>
      </c>
      <c r="O4535" s="6" t="str">
        <f>'MEDIDAS ML'!O4531</f>
        <v>No aplica (&lt;$19.990)</v>
      </c>
      <c r="P4535" s="7" t="str">
        <f>'MEDIDAS ML'!P4531</f>
        <v/>
      </c>
      <c r="Q4535" s="7" t="str">
        <f>'MEDIDAS ML'!Q4531</f>
        <v/>
      </c>
      <c r="R4535" s="23" t="e">
        <f>'MEDIDAS ML'!#REF!</f>
        <v>#REF!</v>
      </c>
      <c r="S4535" s="24" t="e">
        <f>'MEDIDAS ML'!#REF!</f>
        <v>#REF!</v>
      </c>
      <c r="T4535" s="24" t="e">
        <f>'MEDIDAS ML'!#REF!</f>
        <v>#REF!</v>
      </c>
      <c r="U4535" s="24" t="e">
        <f>'MEDIDAS ML'!#REF!</f>
        <v>#REF!</v>
      </c>
      <c r="V4535" s="22" t="e">
        <f>'MEDIDAS ML'!#REF!</f>
        <v>#REF!</v>
      </c>
      <c r="W4535" s="17" t="e">
        <f>'MEDIDAS ML'!#REF!</f>
        <v>#REF!</v>
      </c>
      <c r="X4535" t="s">
        <v>2498</v>
      </c>
    </row>
    <row r="4536" spans="1:24" ht="15.75" customHeight="1" x14ac:dyDescent="0.25">
      <c r="A4536" s="6">
        <f>'MEDIDAS ML'!A4532</f>
        <v>123</v>
      </c>
      <c r="B4536" s="15">
        <f>'MEDIDAS ML'!B4532</f>
        <v>123</v>
      </c>
      <c r="C4536" s="6">
        <f>'MEDIDAS ML'!C4532</f>
        <v>123</v>
      </c>
      <c r="D4536" s="6">
        <f>'MEDIDAS ML'!D4532</f>
        <v>0</v>
      </c>
      <c r="E4536" s="16">
        <f>'MEDIDAS ML'!E4532</f>
        <v>0</v>
      </c>
      <c r="F4536" s="16">
        <f>'MEDIDAS ML'!F4532</f>
        <v>0</v>
      </c>
      <c r="G4536" s="16">
        <f>'MEDIDAS ML'!G4532</f>
        <v>0</v>
      </c>
      <c r="H4536" s="16">
        <f>'MEDIDAS ML'!H4532</f>
        <v>0</v>
      </c>
      <c r="I4536" s="16">
        <f>'MEDIDAS ML'!I4532</f>
        <v>0</v>
      </c>
      <c r="J4536" s="6" t="str">
        <f>'MEDIDAS ML'!J4532</f>
        <v/>
      </c>
      <c r="K4536" s="16" t="str">
        <f>'MEDIDAS ML'!K4532</f>
        <v/>
      </c>
      <c r="L4536" s="7">
        <f>'MEDIDAS ML'!L4532</f>
        <v>2577</v>
      </c>
      <c r="M4536" s="6" t="str">
        <f>'MEDIDAS ML'!M4532</f>
        <v>Hasta $9.989</v>
      </c>
      <c r="N4536" s="7">
        <f>'MEDIDAS ML'!N4532</f>
        <v>700</v>
      </c>
      <c r="O4536" s="6" t="str">
        <f>'MEDIDAS ML'!O4532</f>
        <v>No aplica (&lt;$19.990)</v>
      </c>
      <c r="P4536" s="7" t="str">
        <f>'MEDIDAS ML'!P4532</f>
        <v/>
      </c>
      <c r="Q4536" s="7" t="str">
        <f>'MEDIDAS ML'!Q4532</f>
        <v/>
      </c>
      <c r="R4536" s="23" t="e">
        <f>'MEDIDAS ML'!#REF!</f>
        <v>#REF!</v>
      </c>
      <c r="S4536" s="24" t="e">
        <f>'MEDIDAS ML'!#REF!</f>
        <v>#REF!</v>
      </c>
      <c r="T4536" s="24" t="e">
        <f>'MEDIDAS ML'!#REF!</f>
        <v>#REF!</v>
      </c>
      <c r="U4536" s="24" t="e">
        <f>'MEDIDAS ML'!#REF!</f>
        <v>#REF!</v>
      </c>
      <c r="V4536" s="22" t="e">
        <f>'MEDIDAS ML'!#REF!</f>
        <v>#REF!</v>
      </c>
      <c r="W4536" s="17" t="e">
        <f>'MEDIDAS ML'!#REF!</f>
        <v>#REF!</v>
      </c>
      <c r="X4536" t="s">
        <v>2498</v>
      </c>
    </row>
    <row r="4537" spans="1:24" ht="15.75" customHeight="1" x14ac:dyDescent="0.25">
      <c r="A4537" s="6">
        <f>'MEDIDAS ML'!A4533</f>
        <v>123</v>
      </c>
      <c r="B4537" s="15">
        <f>'MEDIDAS ML'!B4533</f>
        <v>123</v>
      </c>
      <c r="C4537" s="6">
        <f>'MEDIDAS ML'!C4533</f>
        <v>123</v>
      </c>
      <c r="D4537" s="6">
        <f>'MEDIDAS ML'!D4533</f>
        <v>0</v>
      </c>
      <c r="E4537" s="16">
        <f>'MEDIDAS ML'!E4533</f>
        <v>0</v>
      </c>
      <c r="F4537" s="16">
        <f>'MEDIDAS ML'!F4533</f>
        <v>0</v>
      </c>
      <c r="G4537" s="16">
        <f>'MEDIDAS ML'!G4533</f>
        <v>0</v>
      </c>
      <c r="H4537" s="16">
        <f>'MEDIDAS ML'!H4533</f>
        <v>0</v>
      </c>
      <c r="I4537" s="16">
        <f>'MEDIDAS ML'!I4533</f>
        <v>0</v>
      </c>
      <c r="J4537" s="6" t="str">
        <f>'MEDIDAS ML'!J4533</f>
        <v/>
      </c>
      <c r="K4537" s="16" t="str">
        <f>'MEDIDAS ML'!K4533</f>
        <v/>
      </c>
      <c r="L4537" s="7">
        <f>'MEDIDAS ML'!L4533</f>
        <v>2589</v>
      </c>
      <c r="M4537" s="6" t="str">
        <f>'MEDIDAS ML'!M4533</f>
        <v>Hasta $9.989</v>
      </c>
      <c r="N4537" s="7">
        <f>'MEDIDAS ML'!N4533</f>
        <v>700</v>
      </c>
      <c r="O4537" s="6" t="str">
        <f>'MEDIDAS ML'!O4533</f>
        <v>No aplica (&lt;$19.990)</v>
      </c>
      <c r="P4537" s="7" t="str">
        <f>'MEDIDAS ML'!P4533</f>
        <v/>
      </c>
      <c r="Q4537" s="7" t="str">
        <f>'MEDIDAS ML'!Q4533</f>
        <v/>
      </c>
      <c r="R4537" s="23" t="e">
        <f>'MEDIDAS ML'!#REF!</f>
        <v>#REF!</v>
      </c>
      <c r="S4537" s="24" t="e">
        <f>'MEDIDAS ML'!#REF!</f>
        <v>#REF!</v>
      </c>
      <c r="T4537" s="24" t="e">
        <f>'MEDIDAS ML'!#REF!</f>
        <v>#REF!</v>
      </c>
      <c r="U4537" s="24" t="e">
        <f>'MEDIDAS ML'!#REF!</f>
        <v>#REF!</v>
      </c>
      <c r="V4537" s="22" t="e">
        <f>'MEDIDAS ML'!#REF!</f>
        <v>#REF!</v>
      </c>
      <c r="W4537" s="17" t="e">
        <f>'MEDIDAS ML'!#REF!</f>
        <v>#REF!</v>
      </c>
      <c r="X4537" t="s">
        <v>2498</v>
      </c>
    </row>
    <row r="4538" spans="1:24" ht="15.75" customHeight="1" x14ac:dyDescent="0.25">
      <c r="A4538" s="6">
        <f>'MEDIDAS ML'!A4534</f>
        <v>123</v>
      </c>
      <c r="B4538" s="15">
        <f>'MEDIDAS ML'!B4534</f>
        <v>123</v>
      </c>
      <c r="C4538" s="6">
        <f>'MEDIDAS ML'!C4534</f>
        <v>123</v>
      </c>
      <c r="D4538" s="6">
        <f>'MEDIDAS ML'!D4534</f>
        <v>0</v>
      </c>
      <c r="E4538" s="16">
        <f>'MEDIDAS ML'!E4534</f>
        <v>0</v>
      </c>
      <c r="F4538" s="16">
        <f>'MEDIDAS ML'!F4534</f>
        <v>0</v>
      </c>
      <c r="G4538" s="16">
        <f>'MEDIDAS ML'!G4534</f>
        <v>0</v>
      </c>
      <c r="H4538" s="16">
        <f>'MEDIDAS ML'!H4534</f>
        <v>0</v>
      </c>
      <c r="I4538" s="16">
        <f>'MEDIDAS ML'!I4534</f>
        <v>0</v>
      </c>
      <c r="J4538" s="6" t="str">
        <f>'MEDIDAS ML'!J4534</f>
        <v/>
      </c>
      <c r="K4538" s="16" t="str">
        <f>'MEDIDAS ML'!K4534</f>
        <v/>
      </c>
      <c r="L4538" s="7">
        <f>'MEDIDAS ML'!L4534</f>
        <v>2590</v>
      </c>
      <c r="M4538" s="6" t="str">
        <f>'MEDIDAS ML'!M4534</f>
        <v>Hasta $9.989</v>
      </c>
      <c r="N4538" s="7">
        <f>'MEDIDAS ML'!N4534</f>
        <v>700</v>
      </c>
      <c r="O4538" s="6" t="str">
        <f>'MEDIDAS ML'!O4534</f>
        <v>No aplica (&lt;$19.990)</v>
      </c>
      <c r="P4538" s="7" t="str">
        <f>'MEDIDAS ML'!P4534</f>
        <v/>
      </c>
      <c r="Q4538" s="7" t="str">
        <f>'MEDIDAS ML'!Q4534</f>
        <v/>
      </c>
      <c r="R4538" s="23" t="e">
        <f>'MEDIDAS ML'!#REF!</f>
        <v>#REF!</v>
      </c>
      <c r="S4538" s="24" t="e">
        <f>'MEDIDAS ML'!#REF!</f>
        <v>#REF!</v>
      </c>
      <c r="T4538" s="24" t="e">
        <f>'MEDIDAS ML'!#REF!</f>
        <v>#REF!</v>
      </c>
      <c r="U4538" s="24" t="e">
        <f>'MEDIDAS ML'!#REF!</f>
        <v>#REF!</v>
      </c>
      <c r="V4538" s="22" t="e">
        <f>'MEDIDAS ML'!#REF!</f>
        <v>#REF!</v>
      </c>
      <c r="W4538" s="17" t="e">
        <f>'MEDIDAS ML'!#REF!</f>
        <v>#REF!</v>
      </c>
      <c r="X4538" t="s">
        <v>2498</v>
      </c>
    </row>
    <row r="4539" spans="1:24" ht="15.75" customHeight="1" x14ac:dyDescent="0.25">
      <c r="A4539" s="6">
        <f>'MEDIDAS ML'!A4535</f>
        <v>123</v>
      </c>
      <c r="B4539" s="15">
        <f>'MEDIDAS ML'!B4535</f>
        <v>123</v>
      </c>
      <c r="C4539" s="6">
        <f>'MEDIDAS ML'!C4535</f>
        <v>123</v>
      </c>
      <c r="D4539" s="6">
        <f>'MEDIDAS ML'!D4535</f>
        <v>0</v>
      </c>
      <c r="E4539" s="16">
        <f>'MEDIDAS ML'!E4535</f>
        <v>0</v>
      </c>
      <c r="F4539" s="16">
        <f>'MEDIDAS ML'!F4535</f>
        <v>0</v>
      </c>
      <c r="G4539" s="16">
        <f>'MEDIDAS ML'!G4535</f>
        <v>0</v>
      </c>
      <c r="H4539" s="16">
        <f>'MEDIDAS ML'!H4535</f>
        <v>0</v>
      </c>
      <c r="I4539" s="16">
        <f>'MEDIDAS ML'!I4535</f>
        <v>0</v>
      </c>
      <c r="J4539" s="6" t="str">
        <f>'MEDIDAS ML'!J4535</f>
        <v/>
      </c>
      <c r="K4539" s="16" t="str">
        <f>'MEDIDAS ML'!K4535</f>
        <v/>
      </c>
      <c r="L4539" s="7">
        <f>'MEDIDAS ML'!L4535</f>
        <v>2590</v>
      </c>
      <c r="M4539" s="6" t="str">
        <f>'MEDIDAS ML'!M4535</f>
        <v>Hasta $9.989</v>
      </c>
      <c r="N4539" s="7">
        <f>'MEDIDAS ML'!N4535</f>
        <v>700</v>
      </c>
      <c r="O4539" s="6" t="str">
        <f>'MEDIDAS ML'!O4535</f>
        <v>No aplica (&lt;$19.990)</v>
      </c>
      <c r="P4539" s="7" t="str">
        <f>'MEDIDAS ML'!P4535</f>
        <v/>
      </c>
      <c r="Q4539" s="7" t="str">
        <f>'MEDIDAS ML'!Q4535</f>
        <v/>
      </c>
      <c r="R4539" s="23" t="e">
        <f>'MEDIDAS ML'!#REF!</f>
        <v>#REF!</v>
      </c>
      <c r="S4539" s="24" t="e">
        <f>'MEDIDAS ML'!#REF!</f>
        <v>#REF!</v>
      </c>
      <c r="T4539" s="24" t="e">
        <f>'MEDIDAS ML'!#REF!</f>
        <v>#REF!</v>
      </c>
      <c r="U4539" s="24" t="e">
        <f>'MEDIDAS ML'!#REF!</f>
        <v>#REF!</v>
      </c>
      <c r="V4539" s="22" t="e">
        <f>'MEDIDAS ML'!#REF!</f>
        <v>#REF!</v>
      </c>
      <c r="W4539" s="17" t="e">
        <f>'MEDIDAS ML'!#REF!</f>
        <v>#REF!</v>
      </c>
      <c r="X4539" t="s">
        <v>2498</v>
      </c>
    </row>
    <row r="4540" spans="1:24" ht="15.75" customHeight="1" x14ac:dyDescent="0.25">
      <c r="A4540" s="6">
        <f>'MEDIDAS ML'!A4536</f>
        <v>123</v>
      </c>
      <c r="B4540" s="15">
        <f>'MEDIDAS ML'!B4536</f>
        <v>123</v>
      </c>
      <c r="C4540" s="6">
        <f>'MEDIDAS ML'!C4536</f>
        <v>123</v>
      </c>
      <c r="D4540" s="6">
        <f>'MEDIDAS ML'!D4536</f>
        <v>0</v>
      </c>
      <c r="E4540" s="16">
        <f>'MEDIDAS ML'!E4536</f>
        <v>0</v>
      </c>
      <c r="F4540" s="16">
        <f>'MEDIDAS ML'!F4536</f>
        <v>0</v>
      </c>
      <c r="G4540" s="16">
        <f>'MEDIDAS ML'!G4536</f>
        <v>0</v>
      </c>
      <c r="H4540" s="16">
        <f>'MEDIDAS ML'!H4536</f>
        <v>0</v>
      </c>
      <c r="I4540" s="16">
        <f>'MEDIDAS ML'!I4536</f>
        <v>0</v>
      </c>
      <c r="J4540" s="6" t="str">
        <f>'MEDIDAS ML'!J4536</f>
        <v/>
      </c>
      <c r="K4540" s="16" t="str">
        <f>'MEDIDAS ML'!K4536</f>
        <v/>
      </c>
      <c r="L4540" s="7">
        <f>'MEDIDAS ML'!L4536</f>
        <v>2590</v>
      </c>
      <c r="M4540" s="6" t="str">
        <f>'MEDIDAS ML'!M4536</f>
        <v>Hasta $9.989</v>
      </c>
      <c r="N4540" s="7">
        <f>'MEDIDAS ML'!N4536</f>
        <v>700</v>
      </c>
      <c r="O4540" s="6" t="str">
        <f>'MEDIDAS ML'!O4536</f>
        <v>No aplica (&lt;$19.990)</v>
      </c>
      <c r="P4540" s="7" t="str">
        <f>'MEDIDAS ML'!P4536</f>
        <v/>
      </c>
      <c r="Q4540" s="7" t="str">
        <f>'MEDIDAS ML'!Q4536</f>
        <v/>
      </c>
      <c r="R4540" s="23" t="e">
        <f>'MEDIDAS ML'!#REF!</f>
        <v>#REF!</v>
      </c>
      <c r="S4540" s="24" t="e">
        <f>'MEDIDAS ML'!#REF!</f>
        <v>#REF!</v>
      </c>
      <c r="T4540" s="24" t="e">
        <f>'MEDIDAS ML'!#REF!</f>
        <v>#REF!</v>
      </c>
      <c r="U4540" s="24" t="e">
        <f>'MEDIDAS ML'!#REF!</f>
        <v>#REF!</v>
      </c>
      <c r="V4540" s="22" t="e">
        <f>'MEDIDAS ML'!#REF!</f>
        <v>#REF!</v>
      </c>
      <c r="W4540" s="17" t="e">
        <f>'MEDIDAS ML'!#REF!</f>
        <v>#REF!</v>
      </c>
      <c r="X4540" t="s">
        <v>2498</v>
      </c>
    </row>
    <row r="4541" spans="1:24" ht="15.75" customHeight="1" x14ac:dyDescent="0.25">
      <c r="A4541" s="6">
        <f>'MEDIDAS ML'!A4537</f>
        <v>123</v>
      </c>
      <c r="B4541" s="15">
        <f>'MEDIDAS ML'!B4537</f>
        <v>123</v>
      </c>
      <c r="C4541" s="6">
        <f>'MEDIDAS ML'!C4537</f>
        <v>123</v>
      </c>
      <c r="D4541" s="6">
        <f>'MEDIDAS ML'!D4537</f>
        <v>0</v>
      </c>
      <c r="E4541" s="16">
        <f>'MEDIDAS ML'!E4537</f>
        <v>0</v>
      </c>
      <c r="F4541" s="16">
        <f>'MEDIDAS ML'!F4537</f>
        <v>0</v>
      </c>
      <c r="G4541" s="16">
        <f>'MEDIDAS ML'!G4537</f>
        <v>0</v>
      </c>
      <c r="H4541" s="16">
        <f>'MEDIDAS ML'!H4537</f>
        <v>0</v>
      </c>
      <c r="I4541" s="16">
        <f>'MEDIDAS ML'!I4537</f>
        <v>0</v>
      </c>
      <c r="J4541" s="6" t="str">
        <f>'MEDIDAS ML'!J4537</f>
        <v/>
      </c>
      <c r="K4541" s="16" t="str">
        <f>'MEDIDAS ML'!K4537</f>
        <v/>
      </c>
      <c r="L4541" s="7">
        <f>'MEDIDAS ML'!L4537</f>
        <v>2590</v>
      </c>
      <c r="M4541" s="6" t="str">
        <f>'MEDIDAS ML'!M4537</f>
        <v>Hasta $9.989</v>
      </c>
      <c r="N4541" s="7">
        <f>'MEDIDAS ML'!N4537</f>
        <v>700</v>
      </c>
      <c r="O4541" s="6" t="str">
        <f>'MEDIDAS ML'!O4537</f>
        <v>No aplica (&lt;$19.990)</v>
      </c>
      <c r="P4541" s="7" t="str">
        <f>'MEDIDAS ML'!P4537</f>
        <v/>
      </c>
      <c r="Q4541" s="7" t="str">
        <f>'MEDIDAS ML'!Q4537</f>
        <v/>
      </c>
      <c r="R4541" s="23" t="e">
        <f>'MEDIDAS ML'!#REF!</f>
        <v>#REF!</v>
      </c>
      <c r="S4541" s="24" t="e">
        <f>'MEDIDAS ML'!#REF!</f>
        <v>#REF!</v>
      </c>
      <c r="T4541" s="24" t="e">
        <f>'MEDIDAS ML'!#REF!</f>
        <v>#REF!</v>
      </c>
      <c r="U4541" s="24" t="e">
        <f>'MEDIDAS ML'!#REF!</f>
        <v>#REF!</v>
      </c>
      <c r="V4541" s="22" t="e">
        <f>'MEDIDAS ML'!#REF!</f>
        <v>#REF!</v>
      </c>
      <c r="W4541" s="17" t="e">
        <f>'MEDIDAS ML'!#REF!</f>
        <v>#REF!</v>
      </c>
      <c r="X4541" t="s">
        <v>2498</v>
      </c>
    </row>
    <row r="4542" spans="1:24" ht="15.75" customHeight="1" x14ac:dyDescent="0.25">
      <c r="A4542" s="6">
        <f>'MEDIDAS ML'!A4538</f>
        <v>123</v>
      </c>
      <c r="B4542" s="15">
        <f>'MEDIDAS ML'!B4538</f>
        <v>123</v>
      </c>
      <c r="C4542" s="6">
        <f>'MEDIDAS ML'!C4538</f>
        <v>123</v>
      </c>
      <c r="D4542" s="6">
        <f>'MEDIDAS ML'!D4538</f>
        <v>0</v>
      </c>
      <c r="E4542" s="16">
        <f>'MEDIDAS ML'!E4538</f>
        <v>0</v>
      </c>
      <c r="F4542" s="16">
        <f>'MEDIDAS ML'!F4538</f>
        <v>0</v>
      </c>
      <c r="G4542" s="16">
        <f>'MEDIDAS ML'!G4538</f>
        <v>0</v>
      </c>
      <c r="H4542" s="16">
        <f>'MEDIDAS ML'!H4538</f>
        <v>0</v>
      </c>
      <c r="I4542" s="16">
        <f>'MEDIDAS ML'!I4538</f>
        <v>0</v>
      </c>
      <c r="J4542" s="6" t="str">
        <f>'MEDIDAS ML'!J4538</f>
        <v/>
      </c>
      <c r="K4542" s="16" t="str">
        <f>'MEDIDAS ML'!K4538</f>
        <v/>
      </c>
      <c r="L4542" s="7">
        <f>'MEDIDAS ML'!L4538</f>
        <v>2590</v>
      </c>
      <c r="M4542" s="6" t="str">
        <f>'MEDIDAS ML'!M4538</f>
        <v>Hasta $9.989</v>
      </c>
      <c r="N4542" s="7">
        <f>'MEDIDAS ML'!N4538</f>
        <v>700</v>
      </c>
      <c r="O4542" s="6" t="str">
        <f>'MEDIDAS ML'!O4538</f>
        <v>No aplica (&lt;$19.990)</v>
      </c>
      <c r="P4542" s="7" t="str">
        <f>'MEDIDAS ML'!P4538</f>
        <v/>
      </c>
      <c r="Q4542" s="7" t="str">
        <f>'MEDIDAS ML'!Q4538</f>
        <v/>
      </c>
      <c r="R4542" s="23" t="e">
        <f>'MEDIDAS ML'!#REF!</f>
        <v>#REF!</v>
      </c>
      <c r="S4542" s="24" t="e">
        <f>'MEDIDAS ML'!#REF!</f>
        <v>#REF!</v>
      </c>
      <c r="T4542" s="24" t="e">
        <f>'MEDIDAS ML'!#REF!</f>
        <v>#REF!</v>
      </c>
      <c r="U4542" s="24" t="e">
        <f>'MEDIDAS ML'!#REF!</f>
        <v>#REF!</v>
      </c>
      <c r="V4542" s="22" t="e">
        <f>'MEDIDAS ML'!#REF!</f>
        <v>#REF!</v>
      </c>
      <c r="W4542" s="17" t="e">
        <f>'MEDIDAS ML'!#REF!</f>
        <v>#REF!</v>
      </c>
      <c r="X4542" t="s">
        <v>2498</v>
      </c>
    </row>
    <row r="4543" spans="1:24" ht="15.75" customHeight="1" x14ac:dyDescent="0.25">
      <c r="A4543" s="6">
        <f>'MEDIDAS ML'!A4539</f>
        <v>123</v>
      </c>
      <c r="B4543" s="15">
        <f>'MEDIDAS ML'!B4539</f>
        <v>123</v>
      </c>
      <c r="C4543" s="6">
        <f>'MEDIDAS ML'!C4539</f>
        <v>123</v>
      </c>
      <c r="D4543" s="6">
        <f>'MEDIDAS ML'!D4539</f>
        <v>0</v>
      </c>
      <c r="E4543" s="16">
        <f>'MEDIDAS ML'!E4539</f>
        <v>0</v>
      </c>
      <c r="F4543" s="16">
        <f>'MEDIDAS ML'!F4539</f>
        <v>0</v>
      </c>
      <c r="G4543" s="16">
        <f>'MEDIDAS ML'!G4539</f>
        <v>0</v>
      </c>
      <c r="H4543" s="16">
        <f>'MEDIDAS ML'!H4539</f>
        <v>0</v>
      </c>
      <c r="I4543" s="16">
        <f>'MEDIDAS ML'!I4539</f>
        <v>0</v>
      </c>
      <c r="J4543" s="6" t="str">
        <f>'MEDIDAS ML'!J4539</f>
        <v/>
      </c>
      <c r="K4543" s="16" t="str">
        <f>'MEDIDAS ML'!K4539</f>
        <v/>
      </c>
      <c r="L4543" s="7">
        <f>'MEDIDAS ML'!L4539</f>
        <v>2595</v>
      </c>
      <c r="M4543" s="6" t="str">
        <f>'MEDIDAS ML'!M4539</f>
        <v>Hasta $9.989</v>
      </c>
      <c r="N4543" s="7">
        <f>'MEDIDAS ML'!N4539</f>
        <v>700</v>
      </c>
      <c r="O4543" s="6" t="str">
        <f>'MEDIDAS ML'!O4539</f>
        <v>No aplica (&lt;$19.990)</v>
      </c>
      <c r="P4543" s="7" t="str">
        <f>'MEDIDAS ML'!P4539</f>
        <v/>
      </c>
      <c r="Q4543" s="7" t="str">
        <f>'MEDIDAS ML'!Q4539</f>
        <v/>
      </c>
      <c r="R4543" s="23" t="e">
        <f>'MEDIDAS ML'!#REF!</f>
        <v>#REF!</v>
      </c>
      <c r="S4543" s="24" t="e">
        <f>'MEDIDAS ML'!#REF!</f>
        <v>#REF!</v>
      </c>
      <c r="T4543" s="24" t="e">
        <f>'MEDIDAS ML'!#REF!</f>
        <v>#REF!</v>
      </c>
      <c r="U4543" s="24" t="e">
        <f>'MEDIDAS ML'!#REF!</f>
        <v>#REF!</v>
      </c>
      <c r="V4543" s="22" t="e">
        <f>'MEDIDAS ML'!#REF!</f>
        <v>#REF!</v>
      </c>
      <c r="W4543" s="17" t="e">
        <f>'MEDIDAS ML'!#REF!</f>
        <v>#REF!</v>
      </c>
      <c r="X4543" t="s">
        <v>2498</v>
      </c>
    </row>
    <row r="4544" spans="1:24" ht="15.75" customHeight="1" x14ac:dyDescent="0.25">
      <c r="A4544" s="6">
        <f>'MEDIDAS ML'!A4540</f>
        <v>123</v>
      </c>
      <c r="B4544" s="15">
        <f>'MEDIDAS ML'!B4540</f>
        <v>123</v>
      </c>
      <c r="C4544" s="6">
        <f>'MEDIDAS ML'!C4540</f>
        <v>123</v>
      </c>
      <c r="D4544" s="6">
        <f>'MEDIDAS ML'!D4540</f>
        <v>0</v>
      </c>
      <c r="E4544" s="16">
        <f>'MEDIDAS ML'!E4540</f>
        <v>0</v>
      </c>
      <c r="F4544" s="16">
        <f>'MEDIDAS ML'!F4540</f>
        <v>0</v>
      </c>
      <c r="G4544" s="16">
        <f>'MEDIDAS ML'!G4540</f>
        <v>0</v>
      </c>
      <c r="H4544" s="16">
        <f>'MEDIDAS ML'!H4540</f>
        <v>0</v>
      </c>
      <c r="I4544" s="16">
        <f>'MEDIDAS ML'!I4540</f>
        <v>0</v>
      </c>
      <c r="J4544" s="6" t="str">
        <f>'MEDIDAS ML'!J4540</f>
        <v/>
      </c>
      <c r="K4544" s="16" t="str">
        <f>'MEDIDAS ML'!K4540</f>
        <v/>
      </c>
      <c r="L4544" s="7">
        <f>'MEDIDAS ML'!L4540</f>
        <v>2609</v>
      </c>
      <c r="M4544" s="6" t="str">
        <f>'MEDIDAS ML'!M4540</f>
        <v>Hasta $9.989</v>
      </c>
      <c r="N4544" s="7">
        <f>'MEDIDAS ML'!N4540</f>
        <v>700</v>
      </c>
      <c r="O4544" s="6" t="str">
        <f>'MEDIDAS ML'!O4540</f>
        <v>No aplica (&lt;$19.990)</v>
      </c>
      <c r="P4544" s="7" t="str">
        <f>'MEDIDAS ML'!P4540</f>
        <v/>
      </c>
      <c r="Q4544" s="7" t="str">
        <f>'MEDIDAS ML'!Q4540</f>
        <v/>
      </c>
      <c r="R4544" s="23" t="e">
        <f>'MEDIDAS ML'!#REF!</f>
        <v>#REF!</v>
      </c>
      <c r="S4544" s="24" t="e">
        <f>'MEDIDAS ML'!#REF!</f>
        <v>#REF!</v>
      </c>
      <c r="T4544" s="24" t="e">
        <f>'MEDIDAS ML'!#REF!</f>
        <v>#REF!</v>
      </c>
      <c r="U4544" s="24" t="e">
        <f>'MEDIDAS ML'!#REF!</f>
        <v>#REF!</v>
      </c>
      <c r="V4544" s="22" t="e">
        <f>'MEDIDAS ML'!#REF!</f>
        <v>#REF!</v>
      </c>
      <c r="W4544" s="17" t="e">
        <f>'MEDIDAS ML'!#REF!</f>
        <v>#REF!</v>
      </c>
      <c r="X4544" t="s">
        <v>2498</v>
      </c>
    </row>
    <row r="4545" spans="1:24" ht="15.75" customHeight="1" x14ac:dyDescent="0.25">
      <c r="A4545" s="6">
        <f>'MEDIDAS ML'!A4541</f>
        <v>123</v>
      </c>
      <c r="B4545" s="15">
        <f>'MEDIDAS ML'!B4541</f>
        <v>123</v>
      </c>
      <c r="C4545" s="6">
        <f>'MEDIDAS ML'!C4541</f>
        <v>123</v>
      </c>
      <c r="D4545" s="6">
        <f>'MEDIDAS ML'!D4541</f>
        <v>0</v>
      </c>
      <c r="E4545" s="16">
        <f>'MEDIDAS ML'!E4541</f>
        <v>0</v>
      </c>
      <c r="F4545" s="16">
        <f>'MEDIDAS ML'!F4541</f>
        <v>0</v>
      </c>
      <c r="G4545" s="16">
        <f>'MEDIDAS ML'!G4541</f>
        <v>0</v>
      </c>
      <c r="H4545" s="16">
        <f>'MEDIDAS ML'!H4541</f>
        <v>0</v>
      </c>
      <c r="I4545" s="16">
        <f>'MEDIDAS ML'!I4541</f>
        <v>0</v>
      </c>
      <c r="J4545" s="6" t="str">
        <f>'MEDIDAS ML'!J4541</f>
        <v/>
      </c>
      <c r="K4545" s="16" t="str">
        <f>'MEDIDAS ML'!K4541</f>
        <v/>
      </c>
      <c r="L4545" s="7">
        <f>'MEDIDAS ML'!L4541</f>
        <v>2646</v>
      </c>
      <c r="M4545" s="6" t="str">
        <f>'MEDIDAS ML'!M4541</f>
        <v>Hasta $9.989</v>
      </c>
      <c r="N4545" s="7">
        <f>'MEDIDAS ML'!N4541</f>
        <v>700</v>
      </c>
      <c r="O4545" s="6" t="str">
        <f>'MEDIDAS ML'!O4541</f>
        <v>No aplica (&lt;$19.990)</v>
      </c>
      <c r="P4545" s="7" t="str">
        <f>'MEDIDAS ML'!P4541</f>
        <v/>
      </c>
      <c r="Q4545" s="7" t="str">
        <f>'MEDIDAS ML'!Q4541</f>
        <v/>
      </c>
      <c r="R4545" s="23" t="e">
        <f>'MEDIDAS ML'!#REF!</f>
        <v>#REF!</v>
      </c>
      <c r="S4545" s="24" t="e">
        <f>'MEDIDAS ML'!#REF!</f>
        <v>#REF!</v>
      </c>
      <c r="T4545" s="24" t="e">
        <f>'MEDIDAS ML'!#REF!</f>
        <v>#REF!</v>
      </c>
      <c r="U4545" s="24" t="e">
        <f>'MEDIDAS ML'!#REF!</f>
        <v>#REF!</v>
      </c>
      <c r="V4545" s="22" t="e">
        <f>'MEDIDAS ML'!#REF!</f>
        <v>#REF!</v>
      </c>
      <c r="W4545" s="17" t="e">
        <f>'MEDIDAS ML'!#REF!</f>
        <v>#REF!</v>
      </c>
      <c r="X4545" t="s">
        <v>2498</v>
      </c>
    </row>
    <row r="4546" spans="1:24" ht="15.75" customHeight="1" x14ac:dyDescent="0.25">
      <c r="A4546" s="6">
        <f>'MEDIDAS ML'!A4542</f>
        <v>123</v>
      </c>
      <c r="B4546" s="15">
        <f>'MEDIDAS ML'!B4542</f>
        <v>123</v>
      </c>
      <c r="C4546" s="6">
        <f>'MEDIDAS ML'!C4542</f>
        <v>123</v>
      </c>
      <c r="D4546" s="6">
        <f>'MEDIDAS ML'!D4542</f>
        <v>0</v>
      </c>
      <c r="E4546" s="16">
        <f>'MEDIDAS ML'!E4542</f>
        <v>0</v>
      </c>
      <c r="F4546" s="16">
        <f>'MEDIDAS ML'!F4542</f>
        <v>0</v>
      </c>
      <c r="G4546" s="16">
        <f>'MEDIDAS ML'!G4542</f>
        <v>0</v>
      </c>
      <c r="H4546" s="16">
        <f>'MEDIDAS ML'!H4542</f>
        <v>0</v>
      </c>
      <c r="I4546" s="16">
        <f>'MEDIDAS ML'!I4542</f>
        <v>0</v>
      </c>
      <c r="J4546" s="6" t="str">
        <f>'MEDIDAS ML'!J4542</f>
        <v/>
      </c>
      <c r="K4546" s="16" t="str">
        <f>'MEDIDAS ML'!K4542</f>
        <v/>
      </c>
      <c r="L4546" s="7">
        <f>'MEDIDAS ML'!L4542</f>
        <v>2660</v>
      </c>
      <c r="M4546" s="6" t="str">
        <f>'MEDIDAS ML'!M4542</f>
        <v>Hasta $9.989</v>
      </c>
      <c r="N4546" s="7">
        <f>'MEDIDAS ML'!N4542</f>
        <v>700</v>
      </c>
      <c r="O4546" s="6" t="str">
        <f>'MEDIDAS ML'!O4542</f>
        <v>No aplica (&lt;$19.990)</v>
      </c>
      <c r="P4546" s="7" t="str">
        <f>'MEDIDAS ML'!P4542</f>
        <v/>
      </c>
      <c r="Q4546" s="7" t="str">
        <f>'MEDIDAS ML'!Q4542</f>
        <v/>
      </c>
      <c r="R4546" s="23" t="e">
        <f>'MEDIDAS ML'!#REF!</f>
        <v>#REF!</v>
      </c>
      <c r="S4546" s="24" t="e">
        <f>'MEDIDAS ML'!#REF!</f>
        <v>#REF!</v>
      </c>
      <c r="T4546" s="24" t="e">
        <f>'MEDIDAS ML'!#REF!</f>
        <v>#REF!</v>
      </c>
      <c r="U4546" s="24" t="e">
        <f>'MEDIDAS ML'!#REF!</f>
        <v>#REF!</v>
      </c>
      <c r="V4546" s="22" t="e">
        <f>'MEDIDAS ML'!#REF!</f>
        <v>#REF!</v>
      </c>
      <c r="W4546" s="17" t="e">
        <f>'MEDIDAS ML'!#REF!</f>
        <v>#REF!</v>
      </c>
      <c r="X4546" t="s">
        <v>2498</v>
      </c>
    </row>
    <row r="4547" spans="1:24" ht="15.75" customHeight="1" x14ac:dyDescent="0.25">
      <c r="A4547" s="6">
        <f>'MEDIDAS ML'!A4543</f>
        <v>123</v>
      </c>
      <c r="B4547" s="15">
        <f>'MEDIDAS ML'!B4543</f>
        <v>123</v>
      </c>
      <c r="C4547" s="6">
        <f>'MEDIDAS ML'!C4543</f>
        <v>123</v>
      </c>
      <c r="D4547" s="6">
        <f>'MEDIDAS ML'!D4543</f>
        <v>0</v>
      </c>
      <c r="E4547" s="16">
        <f>'MEDIDAS ML'!E4543</f>
        <v>0</v>
      </c>
      <c r="F4547" s="16">
        <f>'MEDIDAS ML'!F4543</f>
        <v>0</v>
      </c>
      <c r="G4547" s="16">
        <f>'MEDIDAS ML'!G4543</f>
        <v>0</v>
      </c>
      <c r="H4547" s="16">
        <f>'MEDIDAS ML'!H4543</f>
        <v>0</v>
      </c>
      <c r="I4547" s="16">
        <f>'MEDIDAS ML'!I4543</f>
        <v>0</v>
      </c>
      <c r="J4547" s="6" t="str">
        <f>'MEDIDAS ML'!J4543</f>
        <v/>
      </c>
      <c r="K4547" s="16" t="str">
        <f>'MEDIDAS ML'!K4543</f>
        <v/>
      </c>
      <c r="L4547" s="7">
        <f>'MEDIDAS ML'!L4543</f>
        <v>2690</v>
      </c>
      <c r="M4547" s="6" t="str">
        <f>'MEDIDAS ML'!M4543</f>
        <v>Hasta $9.989</v>
      </c>
      <c r="N4547" s="7">
        <f>'MEDIDAS ML'!N4543</f>
        <v>700</v>
      </c>
      <c r="O4547" s="6" t="str">
        <f>'MEDIDAS ML'!O4543</f>
        <v>No aplica (&lt;$19.990)</v>
      </c>
      <c r="P4547" s="7" t="str">
        <f>'MEDIDAS ML'!P4543</f>
        <v/>
      </c>
      <c r="Q4547" s="7" t="str">
        <f>'MEDIDAS ML'!Q4543</f>
        <v/>
      </c>
      <c r="R4547" s="23" t="e">
        <f>'MEDIDAS ML'!#REF!</f>
        <v>#REF!</v>
      </c>
      <c r="S4547" s="24" t="e">
        <f>'MEDIDAS ML'!#REF!</f>
        <v>#REF!</v>
      </c>
      <c r="T4547" s="24" t="e">
        <f>'MEDIDAS ML'!#REF!</f>
        <v>#REF!</v>
      </c>
      <c r="U4547" s="24" t="e">
        <f>'MEDIDAS ML'!#REF!</f>
        <v>#REF!</v>
      </c>
      <c r="V4547" s="22" t="e">
        <f>'MEDIDAS ML'!#REF!</f>
        <v>#REF!</v>
      </c>
      <c r="W4547" s="17" t="e">
        <f>'MEDIDAS ML'!#REF!</f>
        <v>#REF!</v>
      </c>
      <c r="X4547" t="s">
        <v>2498</v>
      </c>
    </row>
    <row r="4548" spans="1:24" ht="15.75" customHeight="1" x14ac:dyDescent="0.25">
      <c r="A4548" s="6">
        <f>'MEDIDAS ML'!A4544</f>
        <v>123</v>
      </c>
      <c r="B4548" s="15">
        <f>'MEDIDAS ML'!B4544</f>
        <v>123</v>
      </c>
      <c r="C4548" s="6">
        <f>'MEDIDAS ML'!C4544</f>
        <v>123</v>
      </c>
      <c r="D4548" s="6">
        <f>'MEDIDAS ML'!D4544</f>
        <v>0</v>
      </c>
      <c r="E4548" s="16">
        <f>'MEDIDAS ML'!E4544</f>
        <v>0</v>
      </c>
      <c r="F4548" s="16">
        <f>'MEDIDAS ML'!F4544</f>
        <v>0</v>
      </c>
      <c r="G4548" s="16">
        <f>'MEDIDAS ML'!G4544</f>
        <v>0</v>
      </c>
      <c r="H4548" s="16">
        <f>'MEDIDAS ML'!H4544</f>
        <v>0</v>
      </c>
      <c r="I4548" s="16">
        <f>'MEDIDAS ML'!I4544</f>
        <v>0</v>
      </c>
      <c r="J4548" s="6" t="str">
        <f>'MEDIDAS ML'!J4544</f>
        <v/>
      </c>
      <c r="K4548" s="16" t="str">
        <f>'MEDIDAS ML'!K4544</f>
        <v/>
      </c>
      <c r="L4548" s="7">
        <f>'MEDIDAS ML'!L4544</f>
        <v>2690</v>
      </c>
      <c r="M4548" s="6" t="str">
        <f>'MEDIDAS ML'!M4544</f>
        <v>Hasta $9.989</v>
      </c>
      <c r="N4548" s="7">
        <f>'MEDIDAS ML'!N4544</f>
        <v>700</v>
      </c>
      <c r="O4548" s="6" t="str">
        <f>'MEDIDAS ML'!O4544</f>
        <v>No aplica (&lt;$19.990)</v>
      </c>
      <c r="P4548" s="7" t="str">
        <f>'MEDIDAS ML'!P4544</f>
        <v/>
      </c>
      <c r="Q4548" s="7" t="str">
        <f>'MEDIDAS ML'!Q4544</f>
        <v/>
      </c>
      <c r="R4548" s="23" t="e">
        <f>'MEDIDAS ML'!#REF!</f>
        <v>#REF!</v>
      </c>
      <c r="S4548" s="24" t="e">
        <f>'MEDIDAS ML'!#REF!</f>
        <v>#REF!</v>
      </c>
      <c r="T4548" s="24" t="e">
        <f>'MEDIDAS ML'!#REF!</f>
        <v>#REF!</v>
      </c>
      <c r="U4548" s="24" t="e">
        <f>'MEDIDAS ML'!#REF!</f>
        <v>#REF!</v>
      </c>
      <c r="V4548" s="22" t="e">
        <f>'MEDIDAS ML'!#REF!</f>
        <v>#REF!</v>
      </c>
      <c r="W4548" s="17" t="e">
        <f>'MEDIDAS ML'!#REF!</f>
        <v>#REF!</v>
      </c>
      <c r="X4548" t="s">
        <v>2498</v>
      </c>
    </row>
    <row r="4549" spans="1:24" ht="15.75" customHeight="1" x14ac:dyDescent="0.25">
      <c r="A4549" s="6">
        <f>'MEDIDAS ML'!A4545</f>
        <v>123</v>
      </c>
      <c r="B4549" s="15">
        <f>'MEDIDAS ML'!B4545</f>
        <v>123</v>
      </c>
      <c r="C4549" s="6">
        <f>'MEDIDAS ML'!C4545</f>
        <v>123</v>
      </c>
      <c r="D4549" s="6">
        <f>'MEDIDAS ML'!D4545</f>
        <v>0</v>
      </c>
      <c r="E4549" s="16">
        <f>'MEDIDAS ML'!E4545</f>
        <v>0</v>
      </c>
      <c r="F4549" s="16">
        <f>'MEDIDAS ML'!F4545</f>
        <v>0</v>
      </c>
      <c r="G4549" s="16">
        <f>'MEDIDAS ML'!G4545</f>
        <v>0</v>
      </c>
      <c r="H4549" s="16">
        <f>'MEDIDAS ML'!H4545</f>
        <v>0</v>
      </c>
      <c r="I4549" s="16">
        <f>'MEDIDAS ML'!I4545</f>
        <v>0</v>
      </c>
      <c r="J4549" s="6" t="str">
        <f>'MEDIDAS ML'!J4545</f>
        <v/>
      </c>
      <c r="K4549" s="16" t="str">
        <f>'MEDIDAS ML'!K4545</f>
        <v/>
      </c>
      <c r="L4549" s="7">
        <f>'MEDIDAS ML'!L4545</f>
        <v>2790</v>
      </c>
      <c r="M4549" s="6" t="str">
        <f>'MEDIDAS ML'!M4545</f>
        <v>Hasta $9.989</v>
      </c>
      <c r="N4549" s="7">
        <f>'MEDIDAS ML'!N4545</f>
        <v>700</v>
      </c>
      <c r="O4549" s="6" t="str">
        <f>'MEDIDAS ML'!O4545</f>
        <v>No aplica (&lt;$19.990)</v>
      </c>
      <c r="P4549" s="7" t="str">
        <f>'MEDIDAS ML'!P4545</f>
        <v/>
      </c>
      <c r="Q4549" s="7" t="str">
        <f>'MEDIDAS ML'!Q4545</f>
        <v/>
      </c>
      <c r="R4549" s="23" t="e">
        <f>'MEDIDAS ML'!#REF!</f>
        <v>#REF!</v>
      </c>
      <c r="S4549" s="24" t="e">
        <f>'MEDIDAS ML'!#REF!</f>
        <v>#REF!</v>
      </c>
      <c r="T4549" s="24" t="e">
        <f>'MEDIDAS ML'!#REF!</f>
        <v>#REF!</v>
      </c>
      <c r="U4549" s="24" t="e">
        <f>'MEDIDAS ML'!#REF!</f>
        <v>#REF!</v>
      </c>
      <c r="V4549" s="22" t="e">
        <f>'MEDIDAS ML'!#REF!</f>
        <v>#REF!</v>
      </c>
      <c r="W4549" s="17" t="e">
        <f>'MEDIDAS ML'!#REF!</f>
        <v>#REF!</v>
      </c>
      <c r="X4549" t="s">
        <v>2498</v>
      </c>
    </row>
    <row r="4550" spans="1:24" ht="15.75" customHeight="1" x14ac:dyDescent="0.25">
      <c r="A4550" s="6">
        <f>'MEDIDAS ML'!A4546</f>
        <v>123</v>
      </c>
      <c r="B4550" s="15">
        <f>'MEDIDAS ML'!B4546</f>
        <v>123</v>
      </c>
      <c r="C4550" s="6">
        <f>'MEDIDAS ML'!C4546</f>
        <v>123</v>
      </c>
      <c r="D4550" s="6">
        <f>'MEDIDAS ML'!D4546</f>
        <v>0</v>
      </c>
      <c r="E4550" s="16">
        <f>'MEDIDAS ML'!E4546</f>
        <v>0</v>
      </c>
      <c r="F4550" s="16">
        <f>'MEDIDAS ML'!F4546</f>
        <v>0</v>
      </c>
      <c r="G4550" s="16">
        <f>'MEDIDAS ML'!G4546</f>
        <v>0</v>
      </c>
      <c r="H4550" s="16">
        <f>'MEDIDAS ML'!H4546</f>
        <v>0</v>
      </c>
      <c r="I4550" s="16">
        <f>'MEDIDAS ML'!I4546</f>
        <v>0</v>
      </c>
      <c r="J4550" s="6" t="str">
        <f>'MEDIDAS ML'!J4546</f>
        <v/>
      </c>
      <c r="K4550" s="16" t="str">
        <f>'MEDIDAS ML'!K4546</f>
        <v/>
      </c>
      <c r="L4550" s="7">
        <f>'MEDIDAS ML'!L4546</f>
        <v>2790</v>
      </c>
      <c r="M4550" s="6" t="str">
        <f>'MEDIDAS ML'!M4546</f>
        <v>Hasta $9.989</v>
      </c>
      <c r="N4550" s="7">
        <f>'MEDIDAS ML'!N4546</f>
        <v>700</v>
      </c>
      <c r="O4550" s="6" t="str">
        <f>'MEDIDAS ML'!O4546</f>
        <v>No aplica (&lt;$19.990)</v>
      </c>
      <c r="P4550" s="7" t="str">
        <f>'MEDIDAS ML'!P4546</f>
        <v/>
      </c>
      <c r="Q4550" s="7" t="str">
        <f>'MEDIDAS ML'!Q4546</f>
        <v/>
      </c>
      <c r="R4550" s="23" t="e">
        <f>'MEDIDAS ML'!#REF!</f>
        <v>#REF!</v>
      </c>
      <c r="S4550" s="24" t="e">
        <f>'MEDIDAS ML'!#REF!</f>
        <v>#REF!</v>
      </c>
      <c r="T4550" s="24" t="e">
        <f>'MEDIDAS ML'!#REF!</f>
        <v>#REF!</v>
      </c>
      <c r="U4550" s="24" t="e">
        <f>'MEDIDAS ML'!#REF!</f>
        <v>#REF!</v>
      </c>
      <c r="V4550" s="22" t="e">
        <f>'MEDIDAS ML'!#REF!</f>
        <v>#REF!</v>
      </c>
      <c r="W4550" s="17" t="e">
        <f>'MEDIDAS ML'!#REF!</f>
        <v>#REF!</v>
      </c>
      <c r="X4550" t="s">
        <v>2498</v>
      </c>
    </row>
    <row r="4551" spans="1:24" ht="15.75" customHeight="1" x14ac:dyDescent="0.25">
      <c r="A4551" s="6">
        <f>'MEDIDAS ML'!A4547</f>
        <v>123</v>
      </c>
      <c r="B4551" s="15">
        <f>'MEDIDAS ML'!B4547</f>
        <v>123</v>
      </c>
      <c r="C4551" s="6">
        <f>'MEDIDAS ML'!C4547</f>
        <v>123</v>
      </c>
      <c r="D4551" s="6">
        <f>'MEDIDAS ML'!D4547</f>
        <v>0</v>
      </c>
      <c r="E4551" s="16">
        <f>'MEDIDAS ML'!E4547</f>
        <v>0</v>
      </c>
      <c r="F4551" s="16">
        <f>'MEDIDAS ML'!F4547</f>
        <v>0</v>
      </c>
      <c r="G4551" s="16">
        <f>'MEDIDAS ML'!G4547</f>
        <v>0</v>
      </c>
      <c r="H4551" s="16">
        <f>'MEDIDAS ML'!H4547</f>
        <v>0</v>
      </c>
      <c r="I4551" s="16">
        <f>'MEDIDAS ML'!I4547</f>
        <v>0</v>
      </c>
      <c r="J4551" s="6" t="str">
        <f>'MEDIDAS ML'!J4547</f>
        <v/>
      </c>
      <c r="K4551" s="16" t="str">
        <f>'MEDIDAS ML'!K4547</f>
        <v/>
      </c>
      <c r="L4551" s="7">
        <f>'MEDIDAS ML'!L4547</f>
        <v>2790</v>
      </c>
      <c r="M4551" s="6" t="str">
        <f>'MEDIDAS ML'!M4547</f>
        <v>Hasta $9.989</v>
      </c>
      <c r="N4551" s="7">
        <f>'MEDIDAS ML'!N4547</f>
        <v>700</v>
      </c>
      <c r="O4551" s="6" t="str">
        <f>'MEDIDAS ML'!O4547</f>
        <v>No aplica (&lt;$19.990)</v>
      </c>
      <c r="P4551" s="7" t="str">
        <f>'MEDIDAS ML'!P4547</f>
        <v/>
      </c>
      <c r="Q4551" s="7" t="str">
        <f>'MEDIDAS ML'!Q4547</f>
        <v/>
      </c>
      <c r="R4551" s="23" t="e">
        <f>'MEDIDAS ML'!#REF!</f>
        <v>#REF!</v>
      </c>
      <c r="S4551" s="24" t="e">
        <f>'MEDIDAS ML'!#REF!</f>
        <v>#REF!</v>
      </c>
      <c r="T4551" s="24" t="e">
        <f>'MEDIDAS ML'!#REF!</f>
        <v>#REF!</v>
      </c>
      <c r="U4551" s="24" t="e">
        <f>'MEDIDAS ML'!#REF!</f>
        <v>#REF!</v>
      </c>
      <c r="V4551" s="22" t="e">
        <f>'MEDIDAS ML'!#REF!</f>
        <v>#REF!</v>
      </c>
      <c r="W4551" s="17" t="e">
        <f>'MEDIDAS ML'!#REF!</f>
        <v>#REF!</v>
      </c>
      <c r="X4551" t="s">
        <v>2498</v>
      </c>
    </row>
    <row r="4552" spans="1:24" ht="15.75" customHeight="1" x14ac:dyDescent="0.25">
      <c r="A4552" s="6">
        <f>'MEDIDAS ML'!A4548</f>
        <v>123</v>
      </c>
      <c r="B4552" s="15">
        <f>'MEDIDAS ML'!B4548</f>
        <v>123</v>
      </c>
      <c r="C4552" s="6">
        <f>'MEDIDAS ML'!C4548</f>
        <v>123</v>
      </c>
      <c r="D4552" s="6">
        <f>'MEDIDAS ML'!D4548</f>
        <v>0</v>
      </c>
      <c r="E4552" s="16">
        <f>'MEDIDAS ML'!E4548</f>
        <v>0</v>
      </c>
      <c r="F4552" s="16">
        <f>'MEDIDAS ML'!F4548</f>
        <v>0</v>
      </c>
      <c r="G4552" s="16">
        <f>'MEDIDAS ML'!G4548</f>
        <v>0</v>
      </c>
      <c r="H4552" s="16">
        <f>'MEDIDAS ML'!H4548</f>
        <v>0</v>
      </c>
      <c r="I4552" s="16">
        <f>'MEDIDAS ML'!I4548</f>
        <v>0</v>
      </c>
      <c r="J4552" s="6" t="str">
        <f>'MEDIDAS ML'!J4548</f>
        <v/>
      </c>
      <c r="K4552" s="16" t="str">
        <f>'MEDIDAS ML'!K4548</f>
        <v/>
      </c>
      <c r="L4552" s="7">
        <f>'MEDIDAS ML'!L4548</f>
        <v>2795</v>
      </c>
      <c r="M4552" s="6" t="str">
        <f>'MEDIDAS ML'!M4548</f>
        <v>Hasta $9.989</v>
      </c>
      <c r="N4552" s="7">
        <f>'MEDIDAS ML'!N4548</f>
        <v>700</v>
      </c>
      <c r="O4552" s="6" t="str">
        <f>'MEDIDAS ML'!O4548</f>
        <v>No aplica (&lt;$19.990)</v>
      </c>
      <c r="P4552" s="7" t="str">
        <f>'MEDIDAS ML'!P4548</f>
        <v/>
      </c>
      <c r="Q4552" s="7" t="str">
        <f>'MEDIDAS ML'!Q4548</f>
        <v/>
      </c>
      <c r="R4552" s="23" t="e">
        <f>'MEDIDAS ML'!#REF!</f>
        <v>#REF!</v>
      </c>
      <c r="S4552" s="24" t="e">
        <f>'MEDIDAS ML'!#REF!</f>
        <v>#REF!</v>
      </c>
      <c r="T4552" s="24" t="e">
        <f>'MEDIDAS ML'!#REF!</f>
        <v>#REF!</v>
      </c>
      <c r="U4552" s="24" t="e">
        <f>'MEDIDAS ML'!#REF!</f>
        <v>#REF!</v>
      </c>
      <c r="V4552" s="22" t="e">
        <f>'MEDIDAS ML'!#REF!</f>
        <v>#REF!</v>
      </c>
      <c r="W4552" s="17" t="e">
        <f>'MEDIDAS ML'!#REF!</f>
        <v>#REF!</v>
      </c>
      <c r="X4552" t="s">
        <v>2498</v>
      </c>
    </row>
    <row r="4553" spans="1:24" ht="15.75" customHeight="1" x14ac:dyDescent="0.25">
      <c r="A4553" s="6">
        <f>'MEDIDAS ML'!A4549</f>
        <v>123</v>
      </c>
      <c r="B4553" s="15">
        <f>'MEDIDAS ML'!B4549</f>
        <v>123</v>
      </c>
      <c r="C4553" s="6">
        <f>'MEDIDAS ML'!C4549</f>
        <v>123</v>
      </c>
      <c r="D4553" s="6">
        <f>'MEDIDAS ML'!D4549</f>
        <v>0</v>
      </c>
      <c r="E4553" s="16">
        <f>'MEDIDAS ML'!E4549</f>
        <v>0</v>
      </c>
      <c r="F4553" s="16">
        <f>'MEDIDAS ML'!F4549</f>
        <v>0</v>
      </c>
      <c r="G4553" s="16">
        <f>'MEDIDAS ML'!G4549</f>
        <v>0</v>
      </c>
      <c r="H4553" s="16">
        <f>'MEDIDAS ML'!H4549</f>
        <v>0</v>
      </c>
      <c r="I4553" s="16">
        <f>'MEDIDAS ML'!I4549</f>
        <v>0</v>
      </c>
      <c r="J4553" s="6" t="str">
        <f>'MEDIDAS ML'!J4549</f>
        <v/>
      </c>
      <c r="K4553" s="16" t="str">
        <f>'MEDIDAS ML'!K4549</f>
        <v/>
      </c>
      <c r="L4553" s="7">
        <f>'MEDIDAS ML'!L4549</f>
        <v>2810</v>
      </c>
      <c r="M4553" s="6" t="str">
        <f>'MEDIDAS ML'!M4549</f>
        <v>Hasta $9.989</v>
      </c>
      <c r="N4553" s="7">
        <f>'MEDIDAS ML'!N4549</f>
        <v>700</v>
      </c>
      <c r="O4553" s="6" t="str">
        <f>'MEDIDAS ML'!O4549</f>
        <v>No aplica (&lt;$19.990)</v>
      </c>
      <c r="P4553" s="7" t="str">
        <f>'MEDIDAS ML'!P4549</f>
        <v/>
      </c>
      <c r="Q4553" s="7" t="str">
        <f>'MEDIDAS ML'!Q4549</f>
        <v/>
      </c>
      <c r="R4553" s="23" t="e">
        <f>'MEDIDAS ML'!#REF!</f>
        <v>#REF!</v>
      </c>
      <c r="S4553" s="24" t="e">
        <f>'MEDIDAS ML'!#REF!</f>
        <v>#REF!</v>
      </c>
      <c r="T4553" s="24" t="e">
        <f>'MEDIDAS ML'!#REF!</f>
        <v>#REF!</v>
      </c>
      <c r="U4553" s="24" t="e">
        <f>'MEDIDAS ML'!#REF!</f>
        <v>#REF!</v>
      </c>
      <c r="V4553" s="22" t="e">
        <f>'MEDIDAS ML'!#REF!</f>
        <v>#REF!</v>
      </c>
      <c r="W4553" s="17" t="e">
        <f>'MEDIDAS ML'!#REF!</f>
        <v>#REF!</v>
      </c>
      <c r="X4553" t="s">
        <v>2498</v>
      </c>
    </row>
    <row r="4554" spans="1:24" ht="15.75" customHeight="1" x14ac:dyDescent="0.25">
      <c r="A4554" s="6">
        <f>'MEDIDAS ML'!A4550</f>
        <v>123</v>
      </c>
      <c r="B4554" s="15">
        <f>'MEDIDAS ML'!B4550</f>
        <v>123</v>
      </c>
      <c r="C4554" s="6">
        <f>'MEDIDAS ML'!C4550</f>
        <v>123</v>
      </c>
      <c r="D4554" s="6">
        <f>'MEDIDAS ML'!D4550</f>
        <v>0</v>
      </c>
      <c r="E4554" s="16">
        <f>'MEDIDAS ML'!E4550</f>
        <v>0</v>
      </c>
      <c r="F4554" s="16">
        <f>'MEDIDAS ML'!F4550</f>
        <v>0</v>
      </c>
      <c r="G4554" s="16">
        <f>'MEDIDAS ML'!G4550</f>
        <v>0</v>
      </c>
      <c r="H4554" s="16">
        <f>'MEDIDAS ML'!H4550</f>
        <v>0</v>
      </c>
      <c r="I4554" s="16">
        <f>'MEDIDAS ML'!I4550</f>
        <v>0</v>
      </c>
      <c r="J4554" s="6" t="str">
        <f>'MEDIDAS ML'!J4550</f>
        <v/>
      </c>
      <c r="K4554" s="16" t="str">
        <f>'MEDIDAS ML'!K4550</f>
        <v/>
      </c>
      <c r="L4554" s="7">
        <f>'MEDIDAS ML'!L4550</f>
        <v>2810</v>
      </c>
      <c r="M4554" s="6" t="str">
        <f>'MEDIDAS ML'!M4550</f>
        <v>Hasta $9.989</v>
      </c>
      <c r="N4554" s="7">
        <f>'MEDIDAS ML'!N4550</f>
        <v>700</v>
      </c>
      <c r="O4554" s="6" t="str">
        <f>'MEDIDAS ML'!O4550</f>
        <v>No aplica (&lt;$19.990)</v>
      </c>
      <c r="P4554" s="7" t="str">
        <f>'MEDIDAS ML'!P4550</f>
        <v/>
      </c>
      <c r="Q4554" s="7" t="str">
        <f>'MEDIDAS ML'!Q4550</f>
        <v/>
      </c>
      <c r="R4554" s="23" t="e">
        <f>'MEDIDAS ML'!#REF!</f>
        <v>#REF!</v>
      </c>
      <c r="S4554" s="24" t="e">
        <f>'MEDIDAS ML'!#REF!</f>
        <v>#REF!</v>
      </c>
      <c r="T4554" s="24" t="e">
        <f>'MEDIDAS ML'!#REF!</f>
        <v>#REF!</v>
      </c>
      <c r="U4554" s="24" t="e">
        <f>'MEDIDAS ML'!#REF!</f>
        <v>#REF!</v>
      </c>
      <c r="V4554" s="22" t="e">
        <f>'MEDIDAS ML'!#REF!</f>
        <v>#REF!</v>
      </c>
      <c r="W4554" s="17" t="e">
        <f>'MEDIDAS ML'!#REF!</f>
        <v>#REF!</v>
      </c>
      <c r="X4554" t="s">
        <v>2498</v>
      </c>
    </row>
    <row r="4555" spans="1:24" ht="15.75" customHeight="1" x14ac:dyDescent="0.25">
      <c r="A4555" s="6">
        <f>'MEDIDAS ML'!A4551</f>
        <v>123</v>
      </c>
      <c r="B4555" s="15">
        <f>'MEDIDAS ML'!B4551</f>
        <v>123</v>
      </c>
      <c r="C4555" s="6">
        <f>'MEDIDAS ML'!C4551</f>
        <v>123</v>
      </c>
      <c r="D4555" s="6">
        <f>'MEDIDAS ML'!D4551</f>
        <v>0</v>
      </c>
      <c r="E4555" s="16">
        <f>'MEDIDAS ML'!E4551</f>
        <v>0</v>
      </c>
      <c r="F4555" s="16">
        <f>'MEDIDAS ML'!F4551</f>
        <v>0</v>
      </c>
      <c r="G4555" s="16">
        <f>'MEDIDAS ML'!G4551</f>
        <v>0</v>
      </c>
      <c r="H4555" s="16">
        <f>'MEDIDAS ML'!H4551</f>
        <v>0</v>
      </c>
      <c r="I4555" s="16">
        <f>'MEDIDAS ML'!I4551</f>
        <v>0</v>
      </c>
      <c r="J4555" s="6" t="str">
        <f>'MEDIDAS ML'!J4551</f>
        <v/>
      </c>
      <c r="K4555" s="16" t="str">
        <f>'MEDIDAS ML'!K4551</f>
        <v/>
      </c>
      <c r="L4555" s="7">
        <f>'MEDIDAS ML'!L4551</f>
        <v>2810</v>
      </c>
      <c r="M4555" s="6" t="str">
        <f>'MEDIDAS ML'!M4551</f>
        <v>Hasta $9.989</v>
      </c>
      <c r="N4555" s="7">
        <f>'MEDIDAS ML'!N4551</f>
        <v>700</v>
      </c>
      <c r="O4555" s="6" t="str">
        <f>'MEDIDAS ML'!O4551</f>
        <v>No aplica (&lt;$19.990)</v>
      </c>
      <c r="P4555" s="7" t="str">
        <f>'MEDIDAS ML'!P4551</f>
        <v/>
      </c>
      <c r="Q4555" s="7" t="str">
        <f>'MEDIDAS ML'!Q4551</f>
        <v/>
      </c>
      <c r="R4555" s="23" t="e">
        <f>'MEDIDAS ML'!#REF!</f>
        <v>#REF!</v>
      </c>
      <c r="S4555" s="24" t="e">
        <f>'MEDIDAS ML'!#REF!</f>
        <v>#REF!</v>
      </c>
      <c r="T4555" s="24" t="e">
        <f>'MEDIDAS ML'!#REF!</f>
        <v>#REF!</v>
      </c>
      <c r="U4555" s="24" t="e">
        <f>'MEDIDAS ML'!#REF!</f>
        <v>#REF!</v>
      </c>
      <c r="V4555" s="22" t="e">
        <f>'MEDIDAS ML'!#REF!</f>
        <v>#REF!</v>
      </c>
      <c r="W4555" s="17" t="e">
        <f>'MEDIDAS ML'!#REF!</f>
        <v>#REF!</v>
      </c>
      <c r="X4555" t="s">
        <v>2498</v>
      </c>
    </row>
    <row r="4556" spans="1:24" ht="15.75" customHeight="1" x14ac:dyDescent="0.25">
      <c r="A4556" s="6">
        <f>'MEDIDAS ML'!A4552</f>
        <v>123</v>
      </c>
      <c r="B4556" s="15">
        <f>'MEDIDAS ML'!B4552</f>
        <v>123</v>
      </c>
      <c r="C4556" s="6">
        <f>'MEDIDAS ML'!C4552</f>
        <v>123</v>
      </c>
      <c r="D4556" s="6">
        <f>'MEDIDAS ML'!D4552</f>
        <v>0</v>
      </c>
      <c r="E4556" s="16">
        <f>'MEDIDAS ML'!E4552</f>
        <v>0</v>
      </c>
      <c r="F4556" s="16">
        <f>'MEDIDAS ML'!F4552</f>
        <v>0</v>
      </c>
      <c r="G4556" s="16">
        <f>'MEDIDAS ML'!G4552</f>
        <v>0</v>
      </c>
      <c r="H4556" s="16">
        <f>'MEDIDAS ML'!H4552</f>
        <v>0</v>
      </c>
      <c r="I4556" s="16">
        <f>'MEDIDAS ML'!I4552</f>
        <v>0</v>
      </c>
      <c r="J4556" s="6" t="str">
        <f>'MEDIDAS ML'!J4552</f>
        <v/>
      </c>
      <c r="K4556" s="16" t="str">
        <f>'MEDIDAS ML'!K4552</f>
        <v/>
      </c>
      <c r="L4556" s="7">
        <f>'MEDIDAS ML'!L4552</f>
        <v>2810</v>
      </c>
      <c r="M4556" s="6" t="str">
        <f>'MEDIDAS ML'!M4552</f>
        <v>Hasta $9.989</v>
      </c>
      <c r="N4556" s="7">
        <f>'MEDIDAS ML'!N4552</f>
        <v>700</v>
      </c>
      <c r="O4556" s="6" t="str">
        <f>'MEDIDAS ML'!O4552</f>
        <v>No aplica (&lt;$19.990)</v>
      </c>
      <c r="P4556" s="7" t="str">
        <f>'MEDIDAS ML'!P4552</f>
        <v/>
      </c>
      <c r="Q4556" s="7" t="str">
        <f>'MEDIDAS ML'!Q4552</f>
        <v/>
      </c>
      <c r="R4556" s="23" t="e">
        <f>'MEDIDAS ML'!#REF!</f>
        <v>#REF!</v>
      </c>
      <c r="S4556" s="24" t="e">
        <f>'MEDIDAS ML'!#REF!</f>
        <v>#REF!</v>
      </c>
      <c r="T4556" s="24" t="e">
        <f>'MEDIDAS ML'!#REF!</f>
        <v>#REF!</v>
      </c>
      <c r="U4556" s="24" t="e">
        <f>'MEDIDAS ML'!#REF!</f>
        <v>#REF!</v>
      </c>
      <c r="V4556" s="22" t="e">
        <f>'MEDIDAS ML'!#REF!</f>
        <v>#REF!</v>
      </c>
      <c r="W4556" s="17" t="e">
        <f>'MEDIDAS ML'!#REF!</f>
        <v>#REF!</v>
      </c>
      <c r="X4556" t="s">
        <v>2498</v>
      </c>
    </row>
    <row r="4557" spans="1:24" ht="15.75" customHeight="1" x14ac:dyDescent="0.25">
      <c r="A4557" s="6">
        <f>'MEDIDAS ML'!A4553</f>
        <v>123</v>
      </c>
      <c r="B4557" s="15">
        <f>'MEDIDAS ML'!B4553</f>
        <v>123</v>
      </c>
      <c r="C4557" s="6">
        <f>'MEDIDAS ML'!C4553</f>
        <v>123</v>
      </c>
      <c r="D4557" s="6">
        <f>'MEDIDAS ML'!D4553</f>
        <v>0</v>
      </c>
      <c r="E4557" s="16">
        <f>'MEDIDAS ML'!E4553</f>
        <v>0</v>
      </c>
      <c r="F4557" s="16">
        <f>'MEDIDAS ML'!F4553</f>
        <v>0</v>
      </c>
      <c r="G4557" s="16">
        <f>'MEDIDAS ML'!G4553</f>
        <v>0</v>
      </c>
      <c r="H4557" s="16">
        <f>'MEDIDAS ML'!H4553</f>
        <v>0</v>
      </c>
      <c r="I4557" s="16">
        <f>'MEDIDAS ML'!I4553</f>
        <v>0</v>
      </c>
      <c r="J4557" s="6" t="str">
        <f>'MEDIDAS ML'!J4553</f>
        <v/>
      </c>
      <c r="K4557" s="16" t="str">
        <f>'MEDIDAS ML'!K4553</f>
        <v/>
      </c>
      <c r="L4557" s="7">
        <f>'MEDIDAS ML'!L4553</f>
        <v>2840</v>
      </c>
      <c r="M4557" s="6" t="str">
        <f>'MEDIDAS ML'!M4553</f>
        <v>Hasta $9.989</v>
      </c>
      <c r="N4557" s="7">
        <f>'MEDIDAS ML'!N4553</f>
        <v>700</v>
      </c>
      <c r="O4557" s="6" t="str">
        <f>'MEDIDAS ML'!O4553</f>
        <v>No aplica (&lt;$19.990)</v>
      </c>
      <c r="P4557" s="7" t="str">
        <f>'MEDIDAS ML'!P4553</f>
        <v/>
      </c>
      <c r="Q4557" s="7" t="str">
        <f>'MEDIDAS ML'!Q4553</f>
        <v/>
      </c>
      <c r="R4557" s="23" t="e">
        <f>'MEDIDAS ML'!#REF!</f>
        <v>#REF!</v>
      </c>
      <c r="S4557" s="24" t="e">
        <f>'MEDIDAS ML'!#REF!</f>
        <v>#REF!</v>
      </c>
      <c r="T4557" s="24" t="e">
        <f>'MEDIDAS ML'!#REF!</f>
        <v>#REF!</v>
      </c>
      <c r="U4557" s="24" t="e">
        <f>'MEDIDAS ML'!#REF!</f>
        <v>#REF!</v>
      </c>
      <c r="V4557" s="22" t="e">
        <f>'MEDIDAS ML'!#REF!</f>
        <v>#REF!</v>
      </c>
      <c r="W4557" s="17" t="e">
        <f>'MEDIDAS ML'!#REF!</f>
        <v>#REF!</v>
      </c>
      <c r="X4557" t="s">
        <v>2498</v>
      </c>
    </row>
    <row r="4558" spans="1:24" ht="15.75" customHeight="1" x14ac:dyDescent="0.25">
      <c r="A4558" s="6">
        <f>'MEDIDAS ML'!A4554</f>
        <v>123</v>
      </c>
      <c r="B4558" s="15">
        <f>'MEDIDAS ML'!B4554</f>
        <v>123</v>
      </c>
      <c r="C4558" s="6">
        <f>'MEDIDAS ML'!C4554</f>
        <v>123</v>
      </c>
      <c r="D4558" s="6">
        <f>'MEDIDAS ML'!D4554</f>
        <v>0</v>
      </c>
      <c r="E4558" s="16">
        <f>'MEDIDAS ML'!E4554</f>
        <v>0</v>
      </c>
      <c r="F4558" s="16">
        <f>'MEDIDAS ML'!F4554</f>
        <v>0</v>
      </c>
      <c r="G4558" s="16">
        <f>'MEDIDAS ML'!G4554</f>
        <v>0</v>
      </c>
      <c r="H4558" s="16">
        <f>'MEDIDAS ML'!H4554</f>
        <v>0</v>
      </c>
      <c r="I4558" s="16">
        <f>'MEDIDAS ML'!I4554</f>
        <v>0</v>
      </c>
      <c r="J4558" s="6" t="str">
        <f>'MEDIDAS ML'!J4554</f>
        <v/>
      </c>
      <c r="K4558" s="16" t="str">
        <f>'MEDIDAS ML'!K4554</f>
        <v/>
      </c>
      <c r="L4558" s="7">
        <f>'MEDIDAS ML'!L4554</f>
        <v>2840</v>
      </c>
      <c r="M4558" s="6" t="str">
        <f>'MEDIDAS ML'!M4554</f>
        <v>Hasta $9.989</v>
      </c>
      <c r="N4558" s="7">
        <f>'MEDIDAS ML'!N4554</f>
        <v>700</v>
      </c>
      <c r="O4558" s="6" t="str">
        <f>'MEDIDAS ML'!O4554</f>
        <v>No aplica (&lt;$19.990)</v>
      </c>
      <c r="P4558" s="7" t="str">
        <f>'MEDIDAS ML'!P4554</f>
        <v/>
      </c>
      <c r="Q4558" s="7" t="str">
        <f>'MEDIDAS ML'!Q4554</f>
        <v/>
      </c>
      <c r="R4558" s="23" t="e">
        <f>'MEDIDAS ML'!#REF!</f>
        <v>#REF!</v>
      </c>
      <c r="S4558" s="24" t="e">
        <f>'MEDIDAS ML'!#REF!</f>
        <v>#REF!</v>
      </c>
      <c r="T4558" s="24" t="e">
        <f>'MEDIDAS ML'!#REF!</f>
        <v>#REF!</v>
      </c>
      <c r="U4558" s="24" t="e">
        <f>'MEDIDAS ML'!#REF!</f>
        <v>#REF!</v>
      </c>
      <c r="V4558" s="22" t="e">
        <f>'MEDIDAS ML'!#REF!</f>
        <v>#REF!</v>
      </c>
      <c r="W4558" s="17" t="e">
        <f>'MEDIDAS ML'!#REF!</f>
        <v>#REF!</v>
      </c>
      <c r="X4558" t="s">
        <v>2498</v>
      </c>
    </row>
    <row r="4559" spans="1:24" ht="15.75" customHeight="1" x14ac:dyDescent="0.25">
      <c r="A4559" s="6">
        <f>'MEDIDAS ML'!A4555</f>
        <v>123</v>
      </c>
      <c r="B4559" s="15">
        <f>'MEDIDAS ML'!B4555</f>
        <v>123</v>
      </c>
      <c r="C4559" s="6">
        <f>'MEDIDAS ML'!C4555</f>
        <v>123</v>
      </c>
      <c r="D4559" s="6">
        <f>'MEDIDAS ML'!D4555</f>
        <v>0</v>
      </c>
      <c r="E4559" s="16">
        <f>'MEDIDAS ML'!E4555</f>
        <v>0</v>
      </c>
      <c r="F4559" s="16">
        <f>'MEDIDAS ML'!F4555</f>
        <v>0</v>
      </c>
      <c r="G4559" s="16">
        <f>'MEDIDAS ML'!G4555</f>
        <v>0</v>
      </c>
      <c r="H4559" s="16">
        <f>'MEDIDAS ML'!H4555</f>
        <v>0</v>
      </c>
      <c r="I4559" s="16">
        <f>'MEDIDAS ML'!I4555</f>
        <v>0</v>
      </c>
      <c r="J4559" s="6" t="str">
        <f>'MEDIDAS ML'!J4555</f>
        <v/>
      </c>
      <c r="K4559" s="16" t="str">
        <f>'MEDIDAS ML'!K4555</f>
        <v/>
      </c>
      <c r="L4559" s="7">
        <f>'MEDIDAS ML'!L4555</f>
        <v>2851</v>
      </c>
      <c r="M4559" s="6" t="str">
        <f>'MEDIDAS ML'!M4555</f>
        <v>Hasta $9.989</v>
      </c>
      <c r="N4559" s="7">
        <f>'MEDIDAS ML'!N4555</f>
        <v>700</v>
      </c>
      <c r="O4559" s="6" t="str">
        <f>'MEDIDAS ML'!O4555</f>
        <v>No aplica (&lt;$19.990)</v>
      </c>
      <c r="P4559" s="7" t="str">
        <f>'MEDIDAS ML'!P4555</f>
        <v/>
      </c>
      <c r="Q4559" s="7" t="str">
        <f>'MEDIDAS ML'!Q4555</f>
        <v/>
      </c>
      <c r="R4559" s="23" t="e">
        <f>'MEDIDAS ML'!#REF!</f>
        <v>#REF!</v>
      </c>
      <c r="S4559" s="24" t="e">
        <f>'MEDIDAS ML'!#REF!</f>
        <v>#REF!</v>
      </c>
      <c r="T4559" s="24" t="e">
        <f>'MEDIDAS ML'!#REF!</f>
        <v>#REF!</v>
      </c>
      <c r="U4559" s="24" t="e">
        <f>'MEDIDAS ML'!#REF!</f>
        <v>#REF!</v>
      </c>
      <c r="V4559" s="22" t="e">
        <f>'MEDIDAS ML'!#REF!</f>
        <v>#REF!</v>
      </c>
      <c r="W4559" s="17" t="e">
        <f>'MEDIDAS ML'!#REF!</f>
        <v>#REF!</v>
      </c>
      <c r="X4559" t="s">
        <v>2498</v>
      </c>
    </row>
    <row r="4560" spans="1:24" ht="15.75" customHeight="1" x14ac:dyDescent="0.25">
      <c r="A4560" s="6">
        <f>'MEDIDAS ML'!A4556</f>
        <v>123</v>
      </c>
      <c r="B4560" s="15">
        <f>'MEDIDAS ML'!B4556</f>
        <v>123</v>
      </c>
      <c r="C4560" s="6">
        <f>'MEDIDAS ML'!C4556</f>
        <v>123</v>
      </c>
      <c r="D4560" s="6">
        <f>'MEDIDAS ML'!D4556</f>
        <v>0</v>
      </c>
      <c r="E4560" s="16">
        <f>'MEDIDAS ML'!E4556</f>
        <v>0</v>
      </c>
      <c r="F4560" s="16">
        <f>'MEDIDAS ML'!F4556</f>
        <v>0</v>
      </c>
      <c r="G4560" s="16">
        <f>'MEDIDAS ML'!G4556</f>
        <v>0</v>
      </c>
      <c r="H4560" s="16">
        <f>'MEDIDAS ML'!H4556</f>
        <v>0</v>
      </c>
      <c r="I4560" s="16">
        <f>'MEDIDAS ML'!I4556</f>
        <v>0</v>
      </c>
      <c r="J4560" s="6" t="str">
        <f>'MEDIDAS ML'!J4556</f>
        <v/>
      </c>
      <c r="K4560" s="16" t="str">
        <f>'MEDIDAS ML'!K4556</f>
        <v/>
      </c>
      <c r="L4560" s="7">
        <f>'MEDIDAS ML'!L4556</f>
        <v>2851</v>
      </c>
      <c r="M4560" s="6" t="str">
        <f>'MEDIDAS ML'!M4556</f>
        <v>Hasta $9.989</v>
      </c>
      <c r="N4560" s="7">
        <f>'MEDIDAS ML'!N4556</f>
        <v>700</v>
      </c>
      <c r="O4560" s="6" t="str">
        <f>'MEDIDAS ML'!O4556</f>
        <v>No aplica (&lt;$19.990)</v>
      </c>
      <c r="P4560" s="7" t="str">
        <f>'MEDIDAS ML'!P4556</f>
        <v/>
      </c>
      <c r="Q4560" s="7" t="str">
        <f>'MEDIDAS ML'!Q4556</f>
        <v/>
      </c>
      <c r="R4560" s="23" t="e">
        <f>'MEDIDAS ML'!#REF!</f>
        <v>#REF!</v>
      </c>
      <c r="S4560" s="24" t="e">
        <f>'MEDIDAS ML'!#REF!</f>
        <v>#REF!</v>
      </c>
      <c r="T4560" s="24" t="e">
        <f>'MEDIDAS ML'!#REF!</f>
        <v>#REF!</v>
      </c>
      <c r="U4560" s="24" t="e">
        <f>'MEDIDAS ML'!#REF!</f>
        <v>#REF!</v>
      </c>
      <c r="V4560" s="22" t="e">
        <f>'MEDIDAS ML'!#REF!</f>
        <v>#REF!</v>
      </c>
      <c r="W4560" s="17" t="e">
        <f>'MEDIDAS ML'!#REF!</f>
        <v>#REF!</v>
      </c>
      <c r="X4560" t="s">
        <v>2498</v>
      </c>
    </row>
    <row r="4561" spans="1:24" ht="15.75" customHeight="1" x14ac:dyDescent="0.25">
      <c r="A4561" s="6">
        <f>'MEDIDAS ML'!A4557</f>
        <v>123</v>
      </c>
      <c r="B4561" s="15">
        <f>'MEDIDAS ML'!B4557</f>
        <v>123</v>
      </c>
      <c r="C4561" s="6">
        <f>'MEDIDAS ML'!C4557</f>
        <v>123</v>
      </c>
      <c r="D4561" s="6">
        <f>'MEDIDAS ML'!D4557</f>
        <v>0</v>
      </c>
      <c r="E4561" s="16">
        <f>'MEDIDAS ML'!E4557</f>
        <v>0</v>
      </c>
      <c r="F4561" s="16">
        <f>'MEDIDAS ML'!F4557</f>
        <v>0</v>
      </c>
      <c r="G4561" s="16">
        <f>'MEDIDAS ML'!G4557</f>
        <v>0</v>
      </c>
      <c r="H4561" s="16">
        <f>'MEDIDAS ML'!H4557</f>
        <v>0</v>
      </c>
      <c r="I4561" s="16">
        <f>'MEDIDAS ML'!I4557</f>
        <v>0</v>
      </c>
      <c r="J4561" s="6" t="str">
        <f>'MEDIDAS ML'!J4557</f>
        <v/>
      </c>
      <c r="K4561" s="16" t="str">
        <f>'MEDIDAS ML'!K4557</f>
        <v/>
      </c>
      <c r="L4561" s="7">
        <f>'MEDIDAS ML'!L4557</f>
        <v>2890</v>
      </c>
      <c r="M4561" s="6" t="str">
        <f>'MEDIDAS ML'!M4557</f>
        <v>Hasta $9.989</v>
      </c>
      <c r="N4561" s="7">
        <f>'MEDIDAS ML'!N4557</f>
        <v>700</v>
      </c>
      <c r="O4561" s="6" t="str">
        <f>'MEDIDAS ML'!O4557</f>
        <v>No aplica (&lt;$19.990)</v>
      </c>
      <c r="P4561" s="7" t="str">
        <f>'MEDIDAS ML'!P4557</f>
        <v/>
      </c>
      <c r="Q4561" s="7" t="str">
        <f>'MEDIDAS ML'!Q4557</f>
        <v/>
      </c>
      <c r="R4561" s="23" t="e">
        <f>'MEDIDAS ML'!#REF!</f>
        <v>#REF!</v>
      </c>
      <c r="S4561" s="24" t="e">
        <f>'MEDIDAS ML'!#REF!</f>
        <v>#REF!</v>
      </c>
      <c r="T4561" s="24" t="e">
        <f>'MEDIDAS ML'!#REF!</f>
        <v>#REF!</v>
      </c>
      <c r="U4561" s="24" t="e">
        <f>'MEDIDAS ML'!#REF!</f>
        <v>#REF!</v>
      </c>
      <c r="V4561" s="22" t="e">
        <f>'MEDIDAS ML'!#REF!</f>
        <v>#REF!</v>
      </c>
      <c r="W4561" s="17" t="e">
        <f>'MEDIDAS ML'!#REF!</f>
        <v>#REF!</v>
      </c>
      <c r="X4561" t="s">
        <v>2498</v>
      </c>
    </row>
    <row r="4562" spans="1:24" ht="15.75" customHeight="1" x14ac:dyDescent="0.25">
      <c r="A4562" s="6">
        <f>'MEDIDAS ML'!A4558</f>
        <v>123</v>
      </c>
      <c r="B4562" s="15">
        <f>'MEDIDAS ML'!B4558</f>
        <v>123</v>
      </c>
      <c r="C4562" s="6">
        <f>'MEDIDAS ML'!C4558</f>
        <v>123</v>
      </c>
      <c r="D4562" s="6">
        <f>'MEDIDAS ML'!D4558</f>
        <v>0</v>
      </c>
      <c r="E4562" s="16">
        <f>'MEDIDAS ML'!E4558</f>
        <v>0</v>
      </c>
      <c r="F4562" s="16">
        <f>'MEDIDAS ML'!F4558</f>
        <v>0</v>
      </c>
      <c r="G4562" s="16">
        <f>'MEDIDAS ML'!G4558</f>
        <v>0</v>
      </c>
      <c r="H4562" s="16">
        <f>'MEDIDAS ML'!H4558</f>
        <v>0</v>
      </c>
      <c r="I4562" s="16">
        <f>'MEDIDAS ML'!I4558</f>
        <v>0</v>
      </c>
      <c r="J4562" s="6" t="str">
        <f>'MEDIDAS ML'!J4558</f>
        <v/>
      </c>
      <c r="K4562" s="16" t="str">
        <f>'MEDIDAS ML'!K4558</f>
        <v/>
      </c>
      <c r="L4562" s="7">
        <f>'MEDIDAS ML'!L4558</f>
        <v>2890</v>
      </c>
      <c r="M4562" s="6" t="str">
        <f>'MEDIDAS ML'!M4558</f>
        <v>Hasta $9.989</v>
      </c>
      <c r="N4562" s="7">
        <f>'MEDIDAS ML'!N4558</f>
        <v>700</v>
      </c>
      <c r="O4562" s="6" t="str">
        <f>'MEDIDAS ML'!O4558</f>
        <v>No aplica (&lt;$19.990)</v>
      </c>
      <c r="P4562" s="7" t="str">
        <f>'MEDIDAS ML'!P4558</f>
        <v/>
      </c>
      <c r="Q4562" s="7" t="str">
        <f>'MEDIDAS ML'!Q4558</f>
        <v/>
      </c>
      <c r="R4562" s="23" t="e">
        <f>'MEDIDAS ML'!#REF!</f>
        <v>#REF!</v>
      </c>
      <c r="S4562" s="24" t="e">
        <f>'MEDIDAS ML'!#REF!</f>
        <v>#REF!</v>
      </c>
      <c r="T4562" s="24" t="e">
        <f>'MEDIDAS ML'!#REF!</f>
        <v>#REF!</v>
      </c>
      <c r="U4562" s="24" t="e">
        <f>'MEDIDAS ML'!#REF!</f>
        <v>#REF!</v>
      </c>
      <c r="V4562" s="22" t="e">
        <f>'MEDIDAS ML'!#REF!</f>
        <v>#REF!</v>
      </c>
      <c r="W4562" s="17" t="e">
        <f>'MEDIDAS ML'!#REF!</f>
        <v>#REF!</v>
      </c>
      <c r="X4562" t="s">
        <v>2498</v>
      </c>
    </row>
    <row r="4563" spans="1:24" ht="15.75" customHeight="1" x14ac:dyDescent="0.25">
      <c r="A4563" s="6">
        <f>'MEDIDAS ML'!A4559</f>
        <v>123</v>
      </c>
      <c r="B4563" s="15">
        <f>'MEDIDAS ML'!B4559</f>
        <v>123</v>
      </c>
      <c r="C4563" s="6">
        <f>'MEDIDAS ML'!C4559</f>
        <v>123</v>
      </c>
      <c r="D4563" s="6">
        <f>'MEDIDAS ML'!D4559</f>
        <v>0</v>
      </c>
      <c r="E4563" s="16">
        <f>'MEDIDAS ML'!E4559</f>
        <v>0</v>
      </c>
      <c r="F4563" s="16">
        <f>'MEDIDAS ML'!F4559</f>
        <v>0</v>
      </c>
      <c r="G4563" s="16">
        <f>'MEDIDAS ML'!G4559</f>
        <v>0</v>
      </c>
      <c r="H4563" s="16">
        <f>'MEDIDAS ML'!H4559</f>
        <v>0</v>
      </c>
      <c r="I4563" s="16">
        <f>'MEDIDAS ML'!I4559</f>
        <v>0</v>
      </c>
      <c r="J4563" s="6" t="str">
        <f>'MEDIDAS ML'!J4559</f>
        <v/>
      </c>
      <c r="K4563" s="16" t="str">
        <f>'MEDIDAS ML'!K4559</f>
        <v/>
      </c>
      <c r="L4563" s="7">
        <f>'MEDIDAS ML'!L4559</f>
        <v>2890</v>
      </c>
      <c r="M4563" s="6" t="str">
        <f>'MEDIDAS ML'!M4559</f>
        <v>Hasta $9.989</v>
      </c>
      <c r="N4563" s="7">
        <f>'MEDIDAS ML'!N4559</f>
        <v>700</v>
      </c>
      <c r="O4563" s="6" t="str">
        <f>'MEDIDAS ML'!O4559</f>
        <v>No aplica (&lt;$19.990)</v>
      </c>
      <c r="P4563" s="7" t="str">
        <f>'MEDIDAS ML'!P4559</f>
        <v/>
      </c>
      <c r="Q4563" s="7" t="str">
        <f>'MEDIDAS ML'!Q4559</f>
        <v/>
      </c>
      <c r="R4563" s="23" t="e">
        <f>'MEDIDAS ML'!#REF!</f>
        <v>#REF!</v>
      </c>
      <c r="S4563" s="24" t="e">
        <f>'MEDIDAS ML'!#REF!</f>
        <v>#REF!</v>
      </c>
      <c r="T4563" s="24" t="e">
        <f>'MEDIDAS ML'!#REF!</f>
        <v>#REF!</v>
      </c>
      <c r="U4563" s="24" t="e">
        <f>'MEDIDAS ML'!#REF!</f>
        <v>#REF!</v>
      </c>
      <c r="V4563" s="22" t="e">
        <f>'MEDIDAS ML'!#REF!</f>
        <v>#REF!</v>
      </c>
      <c r="W4563" s="17" t="e">
        <f>'MEDIDAS ML'!#REF!</f>
        <v>#REF!</v>
      </c>
      <c r="X4563" t="s">
        <v>2498</v>
      </c>
    </row>
    <row r="4564" spans="1:24" ht="15.75" customHeight="1" x14ac:dyDescent="0.25">
      <c r="A4564" s="6">
        <f>'MEDIDAS ML'!A4560</f>
        <v>123</v>
      </c>
      <c r="B4564" s="15">
        <f>'MEDIDAS ML'!B4560</f>
        <v>123</v>
      </c>
      <c r="C4564" s="6">
        <f>'MEDIDAS ML'!C4560</f>
        <v>123</v>
      </c>
      <c r="D4564" s="6">
        <f>'MEDIDAS ML'!D4560</f>
        <v>0</v>
      </c>
      <c r="E4564" s="16">
        <f>'MEDIDAS ML'!E4560</f>
        <v>0</v>
      </c>
      <c r="F4564" s="16">
        <f>'MEDIDAS ML'!F4560</f>
        <v>0</v>
      </c>
      <c r="G4564" s="16">
        <f>'MEDIDAS ML'!G4560</f>
        <v>0</v>
      </c>
      <c r="H4564" s="16">
        <f>'MEDIDAS ML'!H4560</f>
        <v>0</v>
      </c>
      <c r="I4564" s="16">
        <f>'MEDIDAS ML'!I4560</f>
        <v>0</v>
      </c>
      <c r="J4564" s="6" t="str">
        <f>'MEDIDAS ML'!J4560</f>
        <v/>
      </c>
      <c r="K4564" s="16" t="str">
        <f>'MEDIDAS ML'!K4560</f>
        <v/>
      </c>
      <c r="L4564" s="7">
        <f>'MEDIDAS ML'!L4560</f>
        <v>2890</v>
      </c>
      <c r="M4564" s="6" t="str">
        <f>'MEDIDAS ML'!M4560</f>
        <v>Hasta $9.989</v>
      </c>
      <c r="N4564" s="7">
        <f>'MEDIDAS ML'!N4560</f>
        <v>700</v>
      </c>
      <c r="O4564" s="6" t="str">
        <f>'MEDIDAS ML'!O4560</f>
        <v>No aplica (&lt;$19.990)</v>
      </c>
      <c r="P4564" s="7" t="str">
        <f>'MEDIDAS ML'!P4560</f>
        <v/>
      </c>
      <c r="Q4564" s="7" t="str">
        <f>'MEDIDAS ML'!Q4560</f>
        <v/>
      </c>
      <c r="R4564" s="23" t="e">
        <f>'MEDIDAS ML'!#REF!</f>
        <v>#REF!</v>
      </c>
      <c r="S4564" s="24" t="e">
        <f>'MEDIDAS ML'!#REF!</f>
        <v>#REF!</v>
      </c>
      <c r="T4564" s="24" t="e">
        <f>'MEDIDAS ML'!#REF!</f>
        <v>#REF!</v>
      </c>
      <c r="U4564" s="24" t="e">
        <f>'MEDIDAS ML'!#REF!</f>
        <v>#REF!</v>
      </c>
      <c r="V4564" s="22" t="e">
        <f>'MEDIDAS ML'!#REF!</f>
        <v>#REF!</v>
      </c>
      <c r="W4564" s="17" t="e">
        <f>'MEDIDAS ML'!#REF!</f>
        <v>#REF!</v>
      </c>
      <c r="X4564" t="s">
        <v>2498</v>
      </c>
    </row>
    <row r="4565" spans="1:24" ht="15.75" customHeight="1" x14ac:dyDescent="0.25">
      <c r="A4565" s="6">
        <f>'MEDIDAS ML'!A4561</f>
        <v>123</v>
      </c>
      <c r="B4565" s="15">
        <f>'MEDIDAS ML'!B4561</f>
        <v>123</v>
      </c>
      <c r="C4565" s="6">
        <f>'MEDIDAS ML'!C4561</f>
        <v>123</v>
      </c>
      <c r="D4565" s="6">
        <f>'MEDIDAS ML'!D4561</f>
        <v>0</v>
      </c>
      <c r="E4565" s="16">
        <f>'MEDIDAS ML'!E4561</f>
        <v>0</v>
      </c>
      <c r="F4565" s="16">
        <f>'MEDIDAS ML'!F4561</f>
        <v>0</v>
      </c>
      <c r="G4565" s="16">
        <f>'MEDIDAS ML'!G4561</f>
        <v>0</v>
      </c>
      <c r="H4565" s="16">
        <f>'MEDIDAS ML'!H4561</f>
        <v>0</v>
      </c>
      <c r="I4565" s="16">
        <f>'MEDIDAS ML'!I4561</f>
        <v>0</v>
      </c>
      <c r="J4565" s="6" t="str">
        <f>'MEDIDAS ML'!J4561</f>
        <v/>
      </c>
      <c r="K4565" s="16" t="str">
        <f>'MEDIDAS ML'!K4561</f>
        <v/>
      </c>
      <c r="L4565" s="7">
        <f>'MEDIDAS ML'!L4561</f>
        <v>2900</v>
      </c>
      <c r="M4565" s="6" t="str">
        <f>'MEDIDAS ML'!M4561</f>
        <v>Hasta $9.989</v>
      </c>
      <c r="N4565" s="7">
        <f>'MEDIDAS ML'!N4561</f>
        <v>700</v>
      </c>
      <c r="O4565" s="6" t="str">
        <f>'MEDIDAS ML'!O4561</f>
        <v>No aplica (&lt;$19.990)</v>
      </c>
      <c r="P4565" s="7" t="str">
        <f>'MEDIDAS ML'!P4561</f>
        <v/>
      </c>
      <c r="Q4565" s="7" t="str">
        <f>'MEDIDAS ML'!Q4561</f>
        <v/>
      </c>
      <c r="R4565" s="23" t="e">
        <f>'MEDIDAS ML'!#REF!</f>
        <v>#REF!</v>
      </c>
      <c r="S4565" s="24" t="e">
        <f>'MEDIDAS ML'!#REF!</f>
        <v>#REF!</v>
      </c>
      <c r="T4565" s="24" t="e">
        <f>'MEDIDAS ML'!#REF!</f>
        <v>#REF!</v>
      </c>
      <c r="U4565" s="24" t="e">
        <f>'MEDIDAS ML'!#REF!</f>
        <v>#REF!</v>
      </c>
      <c r="V4565" s="22" t="e">
        <f>'MEDIDAS ML'!#REF!</f>
        <v>#REF!</v>
      </c>
      <c r="W4565" s="17" t="e">
        <f>'MEDIDAS ML'!#REF!</f>
        <v>#REF!</v>
      </c>
      <c r="X4565" t="s">
        <v>2498</v>
      </c>
    </row>
    <row r="4566" spans="1:24" ht="15.75" customHeight="1" x14ac:dyDescent="0.25">
      <c r="A4566" s="6">
        <f>'MEDIDAS ML'!A4562</f>
        <v>123</v>
      </c>
      <c r="B4566" s="15">
        <f>'MEDIDAS ML'!B4562</f>
        <v>123</v>
      </c>
      <c r="C4566" s="6">
        <f>'MEDIDAS ML'!C4562</f>
        <v>123</v>
      </c>
      <c r="D4566" s="6">
        <f>'MEDIDAS ML'!D4562</f>
        <v>0</v>
      </c>
      <c r="E4566" s="16">
        <f>'MEDIDAS ML'!E4562</f>
        <v>0</v>
      </c>
      <c r="F4566" s="16">
        <f>'MEDIDAS ML'!F4562</f>
        <v>0</v>
      </c>
      <c r="G4566" s="16">
        <f>'MEDIDAS ML'!G4562</f>
        <v>0</v>
      </c>
      <c r="H4566" s="16">
        <f>'MEDIDAS ML'!H4562</f>
        <v>0</v>
      </c>
      <c r="I4566" s="16">
        <f>'MEDIDAS ML'!I4562</f>
        <v>0</v>
      </c>
      <c r="J4566" s="6" t="str">
        <f>'MEDIDAS ML'!J4562</f>
        <v/>
      </c>
      <c r="K4566" s="16" t="str">
        <f>'MEDIDAS ML'!K4562</f>
        <v/>
      </c>
      <c r="L4566" s="7">
        <f>'MEDIDAS ML'!L4562</f>
        <v>2900</v>
      </c>
      <c r="M4566" s="6" t="str">
        <f>'MEDIDAS ML'!M4562</f>
        <v>Hasta $9.989</v>
      </c>
      <c r="N4566" s="7">
        <f>'MEDIDAS ML'!N4562</f>
        <v>700</v>
      </c>
      <c r="O4566" s="6" t="str">
        <f>'MEDIDAS ML'!O4562</f>
        <v>No aplica (&lt;$19.990)</v>
      </c>
      <c r="P4566" s="7" t="str">
        <f>'MEDIDAS ML'!P4562</f>
        <v/>
      </c>
      <c r="Q4566" s="7" t="str">
        <f>'MEDIDAS ML'!Q4562</f>
        <v/>
      </c>
      <c r="R4566" s="23" t="e">
        <f>'MEDIDAS ML'!#REF!</f>
        <v>#REF!</v>
      </c>
      <c r="S4566" s="24" t="e">
        <f>'MEDIDAS ML'!#REF!</f>
        <v>#REF!</v>
      </c>
      <c r="T4566" s="24" t="e">
        <f>'MEDIDAS ML'!#REF!</f>
        <v>#REF!</v>
      </c>
      <c r="U4566" s="24" t="e">
        <f>'MEDIDAS ML'!#REF!</f>
        <v>#REF!</v>
      </c>
      <c r="V4566" s="22" t="e">
        <f>'MEDIDAS ML'!#REF!</f>
        <v>#REF!</v>
      </c>
      <c r="W4566" s="17" t="e">
        <f>'MEDIDAS ML'!#REF!</f>
        <v>#REF!</v>
      </c>
      <c r="X4566" t="s">
        <v>2498</v>
      </c>
    </row>
    <row r="4567" spans="1:24" ht="15.75" customHeight="1" x14ac:dyDescent="0.25">
      <c r="A4567" s="6">
        <f>'MEDIDAS ML'!A4563</f>
        <v>123</v>
      </c>
      <c r="B4567" s="15">
        <f>'MEDIDAS ML'!B4563</f>
        <v>123</v>
      </c>
      <c r="C4567" s="6">
        <f>'MEDIDAS ML'!C4563</f>
        <v>123</v>
      </c>
      <c r="D4567" s="6">
        <f>'MEDIDAS ML'!D4563</f>
        <v>0</v>
      </c>
      <c r="E4567" s="16">
        <f>'MEDIDAS ML'!E4563</f>
        <v>0</v>
      </c>
      <c r="F4567" s="16">
        <f>'MEDIDAS ML'!F4563</f>
        <v>0</v>
      </c>
      <c r="G4567" s="16">
        <f>'MEDIDAS ML'!G4563</f>
        <v>0</v>
      </c>
      <c r="H4567" s="16">
        <f>'MEDIDAS ML'!H4563</f>
        <v>0</v>
      </c>
      <c r="I4567" s="16">
        <f>'MEDIDAS ML'!I4563</f>
        <v>0</v>
      </c>
      <c r="J4567" s="6" t="str">
        <f>'MEDIDAS ML'!J4563</f>
        <v/>
      </c>
      <c r="K4567" s="16" t="str">
        <f>'MEDIDAS ML'!K4563</f>
        <v/>
      </c>
      <c r="L4567" s="7">
        <f>'MEDIDAS ML'!L4563</f>
        <v>2900</v>
      </c>
      <c r="M4567" s="6" t="str">
        <f>'MEDIDAS ML'!M4563</f>
        <v>Hasta $9.989</v>
      </c>
      <c r="N4567" s="7">
        <f>'MEDIDAS ML'!N4563</f>
        <v>700</v>
      </c>
      <c r="O4567" s="6" t="str">
        <f>'MEDIDAS ML'!O4563</f>
        <v>No aplica (&lt;$19.990)</v>
      </c>
      <c r="P4567" s="7" t="str">
        <f>'MEDIDAS ML'!P4563</f>
        <v/>
      </c>
      <c r="Q4567" s="7" t="str">
        <f>'MEDIDAS ML'!Q4563</f>
        <v/>
      </c>
      <c r="R4567" s="23" t="e">
        <f>'MEDIDAS ML'!#REF!</f>
        <v>#REF!</v>
      </c>
      <c r="S4567" s="24" t="e">
        <f>'MEDIDAS ML'!#REF!</f>
        <v>#REF!</v>
      </c>
      <c r="T4567" s="24" t="e">
        <f>'MEDIDAS ML'!#REF!</f>
        <v>#REF!</v>
      </c>
      <c r="U4567" s="24" t="e">
        <f>'MEDIDAS ML'!#REF!</f>
        <v>#REF!</v>
      </c>
      <c r="V4567" s="22" t="e">
        <f>'MEDIDAS ML'!#REF!</f>
        <v>#REF!</v>
      </c>
      <c r="W4567" s="17" t="e">
        <f>'MEDIDAS ML'!#REF!</f>
        <v>#REF!</v>
      </c>
      <c r="X4567" t="s">
        <v>2498</v>
      </c>
    </row>
    <row r="4568" spans="1:24" ht="15.75" customHeight="1" x14ac:dyDescent="0.25">
      <c r="A4568" s="6">
        <f>'MEDIDAS ML'!A4564</f>
        <v>123</v>
      </c>
      <c r="B4568" s="15">
        <f>'MEDIDAS ML'!B4564</f>
        <v>123</v>
      </c>
      <c r="C4568" s="6">
        <f>'MEDIDAS ML'!C4564</f>
        <v>123</v>
      </c>
      <c r="D4568" s="6">
        <f>'MEDIDAS ML'!D4564</f>
        <v>0</v>
      </c>
      <c r="E4568" s="16">
        <f>'MEDIDAS ML'!E4564</f>
        <v>0</v>
      </c>
      <c r="F4568" s="16">
        <f>'MEDIDAS ML'!F4564</f>
        <v>0</v>
      </c>
      <c r="G4568" s="16">
        <f>'MEDIDAS ML'!G4564</f>
        <v>0</v>
      </c>
      <c r="H4568" s="16">
        <f>'MEDIDAS ML'!H4564</f>
        <v>0</v>
      </c>
      <c r="I4568" s="16">
        <f>'MEDIDAS ML'!I4564</f>
        <v>0</v>
      </c>
      <c r="J4568" s="6" t="str">
        <f>'MEDIDAS ML'!J4564</f>
        <v/>
      </c>
      <c r="K4568" s="16" t="str">
        <f>'MEDIDAS ML'!K4564</f>
        <v/>
      </c>
      <c r="L4568" s="7">
        <f>'MEDIDAS ML'!L4564</f>
        <v>2900</v>
      </c>
      <c r="M4568" s="6" t="str">
        <f>'MEDIDAS ML'!M4564</f>
        <v>Hasta $9.989</v>
      </c>
      <c r="N4568" s="7">
        <f>'MEDIDAS ML'!N4564</f>
        <v>700</v>
      </c>
      <c r="O4568" s="6" t="str">
        <f>'MEDIDAS ML'!O4564</f>
        <v>No aplica (&lt;$19.990)</v>
      </c>
      <c r="P4568" s="7" t="str">
        <f>'MEDIDAS ML'!P4564</f>
        <v/>
      </c>
      <c r="Q4568" s="7" t="str">
        <f>'MEDIDAS ML'!Q4564</f>
        <v/>
      </c>
      <c r="R4568" s="23" t="e">
        <f>'MEDIDAS ML'!#REF!</f>
        <v>#REF!</v>
      </c>
      <c r="S4568" s="24" t="e">
        <f>'MEDIDAS ML'!#REF!</f>
        <v>#REF!</v>
      </c>
      <c r="T4568" s="24" t="e">
        <f>'MEDIDAS ML'!#REF!</f>
        <v>#REF!</v>
      </c>
      <c r="U4568" s="24" t="e">
        <f>'MEDIDAS ML'!#REF!</f>
        <v>#REF!</v>
      </c>
      <c r="V4568" s="22" t="e">
        <f>'MEDIDAS ML'!#REF!</f>
        <v>#REF!</v>
      </c>
      <c r="W4568" s="17" t="e">
        <f>'MEDIDAS ML'!#REF!</f>
        <v>#REF!</v>
      </c>
      <c r="X4568" t="s">
        <v>2498</v>
      </c>
    </row>
    <row r="4569" spans="1:24" ht="15.75" customHeight="1" x14ac:dyDescent="0.25">
      <c r="A4569" s="6">
        <f>'MEDIDAS ML'!A4565</f>
        <v>123</v>
      </c>
      <c r="B4569" s="15">
        <f>'MEDIDAS ML'!B4565</f>
        <v>123</v>
      </c>
      <c r="C4569" s="6">
        <f>'MEDIDAS ML'!C4565</f>
        <v>123</v>
      </c>
      <c r="D4569" s="6">
        <f>'MEDIDAS ML'!D4565</f>
        <v>0</v>
      </c>
      <c r="E4569" s="16">
        <f>'MEDIDAS ML'!E4565</f>
        <v>0</v>
      </c>
      <c r="F4569" s="16">
        <f>'MEDIDAS ML'!F4565</f>
        <v>0</v>
      </c>
      <c r="G4569" s="16">
        <f>'MEDIDAS ML'!G4565</f>
        <v>0</v>
      </c>
      <c r="H4569" s="16">
        <f>'MEDIDAS ML'!H4565</f>
        <v>0</v>
      </c>
      <c r="I4569" s="16">
        <f>'MEDIDAS ML'!I4565</f>
        <v>0</v>
      </c>
      <c r="J4569" s="6" t="str">
        <f>'MEDIDAS ML'!J4565</f>
        <v/>
      </c>
      <c r="K4569" s="16" t="str">
        <f>'MEDIDAS ML'!K4565</f>
        <v/>
      </c>
      <c r="L4569" s="7">
        <f>'MEDIDAS ML'!L4565</f>
        <v>2900</v>
      </c>
      <c r="M4569" s="6" t="str">
        <f>'MEDIDAS ML'!M4565</f>
        <v>Hasta $9.989</v>
      </c>
      <c r="N4569" s="7">
        <f>'MEDIDAS ML'!N4565</f>
        <v>700</v>
      </c>
      <c r="O4569" s="6" t="str">
        <f>'MEDIDAS ML'!O4565</f>
        <v>No aplica (&lt;$19.990)</v>
      </c>
      <c r="P4569" s="7" t="str">
        <f>'MEDIDAS ML'!P4565</f>
        <v/>
      </c>
      <c r="Q4569" s="7" t="str">
        <f>'MEDIDAS ML'!Q4565</f>
        <v/>
      </c>
      <c r="R4569" s="23" t="e">
        <f>'MEDIDAS ML'!#REF!</f>
        <v>#REF!</v>
      </c>
      <c r="S4569" s="24" t="e">
        <f>'MEDIDAS ML'!#REF!</f>
        <v>#REF!</v>
      </c>
      <c r="T4569" s="24" t="e">
        <f>'MEDIDAS ML'!#REF!</f>
        <v>#REF!</v>
      </c>
      <c r="U4569" s="24" t="e">
        <f>'MEDIDAS ML'!#REF!</f>
        <v>#REF!</v>
      </c>
      <c r="V4569" s="22" t="e">
        <f>'MEDIDAS ML'!#REF!</f>
        <v>#REF!</v>
      </c>
      <c r="W4569" s="17" t="e">
        <f>'MEDIDAS ML'!#REF!</f>
        <v>#REF!</v>
      </c>
      <c r="X4569" t="s">
        <v>2498</v>
      </c>
    </row>
    <row r="4570" spans="1:24" ht="15.75" customHeight="1" x14ac:dyDescent="0.25">
      <c r="A4570" s="6">
        <f>'MEDIDAS ML'!A4566</f>
        <v>123</v>
      </c>
      <c r="B4570" s="15">
        <f>'MEDIDAS ML'!B4566</f>
        <v>123</v>
      </c>
      <c r="C4570" s="6">
        <f>'MEDIDAS ML'!C4566</f>
        <v>123</v>
      </c>
      <c r="D4570" s="6">
        <f>'MEDIDAS ML'!D4566</f>
        <v>0</v>
      </c>
      <c r="E4570" s="16">
        <f>'MEDIDAS ML'!E4566</f>
        <v>0</v>
      </c>
      <c r="F4570" s="16">
        <f>'MEDIDAS ML'!F4566</f>
        <v>0</v>
      </c>
      <c r="G4570" s="16">
        <f>'MEDIDAS ML'!G4566</f>
        <v>0</v>
      </c>
      <c r="H4570" s="16">
        <f>'MEDIDAS ML'!H4566</f>
        <v>0</v>
      </c>
      <c r="I4570" s="16">
        <f>'MEDIDAS ML'!I4566</f>
        <v>0</v>
      </c>
      <c r="J4570" s="6" t="str">
        <f>'MEDIDAS ML'!J4566</f>
        <v/>
      </c>
      <c r="K4570" s="16" t="str">
        <f>'MEDIDAS ML'!K4566</f>
        <v/>
      </c>
      <c r="L4570" s="7">
        <f>'MEDIDAS ML'!L4566</f>
        <v>2900</v>
      </c>
      <c r="M4570" s="6" t="str">
        <f>'MEDIDAS ML'!M4566</f>
        <v>Hasta $9.989</v>
      </c>
      <c r="N4570" s="7">
        <f>'MEDIDAS ML'!N4566</f>
        <v>700</v>
      </c>
      <c r="O4570" s="6" t="str">
        <f>'MEDIDAS ML'!O4566</f>
        <v>No aplica (&lt;$19.990)</v>
      </c>
      <c r="P4570" s="7" t="str">
        <f>'MEDIDAS ML'!P4566</f>
        <v/>
      </c>
      <c r="Q4570" s="7" t="str">
        <f>'MEDIDAS ML'!Q4566</f>
        <v/>
      </c>
      <c r="R4570" s="23" t="e">
        <f>'MEDIDAS ML'!#REF!</f>
        <v>#REF!</v>
      </c>
      <c r="S4570" s="24" t="e">
        <f>'MEDIDAS ML'!#REF!</f>
        <v>#REF!</v>
      </c>
      <c r="T4570" s="24" t="e">
        <f>'MEDIDAS ML'!#REF!</f>
        <v>#REF!</v>
      </c>
      <c r="U4570" s="24" t="e">
        <f>'MEDIDAS ML'!#REF!</f>
        <v>#REF!</v>
      </c>
      <c r="V4570" s="22" t="e">
        <f>'MEDIDAS ML'!#REF!</f>
        <v>#REF!</v>
      </c>
      <c r="W4570" s="17" t="e">
        <f>'MEDIDAS ML'!#REF!</f>
        <v>#REF!</v>
      </c>
      <c r="X4570" t="s">
        <v>2498</v>
      </c>
    </row>
    <row r="4571" spans="1:24" ht="15.75" customHeight="1" x14ac:dyDescent="0.25">
      <c r="A4571" s="6">
        <f>'MEDIDAS ML'!A4567</f>
        <v>123</v>
      </c>
      <c r="B4571" s="15">
        <f>'MEDIDAS ML'!B4567</f>
        <v>123</v>
      </c>
      <c r="C4571" s="6">
        <f>'MEDIDAS ML'!C4567</f>
        <v>123</v>
      </c>
      <c r="D4571" s="6">
        <f>'MEDIDAS ML'!D4567</f>
        <v>0</v>
      </c>
      <c r="E4571" s="16">
        <f>'MEDIDAS ML'!E4567</f>
        <v>0</v>
      </c>
      <c r="F4571" s="16">
        <f>'MEDIDAS ML'!F4567</f>
        <v>0</v>
      </c>
      <c r="G4571" s="16">
        <f>'MEDIDAS ML'!G4567</f>
        <v>0</v>
      </c>
      <c r="H4571" s="16">
        <f>'MEDIDAS ML'!H4567</f>
        <v>0</v>
      </c>
      <c r="I4571" s="16">
        <f>'MEDIDAS ML'!I4567</f>
        <v>0</v>
      </c>
      <c r="J4571" s="6" t="str">
        <f>'MEDIDAS ML'!J4567</f>
        <v/>
      </c>
      <c r="K4571" s="16" t="str">
        <f>'MEDIDAS ML'!K4567</f>
        <v/>
      </c>
      <c r="L4571" s="7">
        <f>'MEDIDAS ML'!L4567</f>
        <v>2900</v>
      </c>
      <c r="M4571" s="6" t="str">
        <f>'MEDIDAS ML'!M4567</f>
        <v>Hasta $9.989</v>
      </c>
      <c r="N4571" s="7">
        <f>'MEDIDAS ML'!N4567</f>
        <v>700</v>
      </c>
      <c r="O4571" s="6" t="str">
        <f>'MEDIDAS ML'!O4567</f>
        <v>No aplica (&lt;$19.990)</v>
      </c>
      <c r="P4571" s="7" t="str">
        <f>'MEDIDAS ML'!P4567</f>
        <v/>
      </c>
      <c r="Q4571" s="7" t="str">
        <f>'MEDIDAS ML'!Q4567</f>
        <v/>
      </c>
      <c r="R4571" s="23" t="e">
        <f>'MEDIDAS ML'!#REF!</f>
        <v>#REF!</v>
      </c>
      <c r="S4571" s="24" t="e">
        <f>'MEDIDAS ML'!#REF!</f>
        <v>#REF!</v>
      </c>
      <c r="T4571" s="24" t="e">
        <f>'MEDIDAS ML'!#REF!</f>
        <v>#REF!</v>
      </c>
      <c r="U4571" s="24" t="e">
        <f>'MEDIDAS ML'!#REF!</f>
        <v>#REF!</v>
      </c>
      <c r="V4571" s="22" t="e">
        <f>'MEDIDAS ML'!#REF!</f>
        <v>#REF!</v>
      </c>
      <c r="W4571" s="17" t="e">
        <f>'MEDIDAS ML'!#REF!</f>
        <v>#REF!</v>
      </c>
      <c r="X4571" t="s">
        <v>2498</v>
      </c>
    </row>
    <row r="4572" spans="1:24" ht="15.75" customHeight="1" x14ac:dyDescent="0.25">
      <c r="A4572" s="6">
        <f>'MEDIDAS ML'!A4568</f>
        <v>123</v>
      </c>
      <c r="B4572" s="15">
        <f>'MEDIDAS ML'!B4568</f>
        <v>123</v>
      </c>
      <c r="C4572" s="6">
        <f>'MEDIDAS ML'!C4568</f>
        <v>123</v>
      </c>
      <c r="D4572" s="6">
        <f>'MEDIDAS ML'!D4568</f>
        <v>0</v>
      </c>
      <c r="E4572" s="16">
        <f>'MEDIDAS ML'!E4568</f>
        <v>0</v>
      </c>
      <c r="F4572" s="16">
        <f>'MEDIDAS ML'!F4568</f>
        <v>0</v>
      </c>
      <c r="G4572" s="16">
        <f>'MEDIDAS ML'!G4568</f>
        <v>0</v>
      </c>
      <c r="H4572" s="16">
        <f>'MEDIDAS ML'!H4568</f>
        <v>0</v>
      </c>
      <c r="I4572" s="16">
        <f>'MEDIDAS ML'!I4568</f>
        <v>0</v>
      </c>
      <c r="J4572" s="6" t="str">
        <f>'MEDIDAS ML'!J4568</f>
        <v/>
      </c>
      <c r="K4572" s="16" t="str">
        <f>'MEDIDAS ML'!K4568</f>
        <v/>
      </c>
      <c r="L4572" s="7">
        <f>'MEDIDAS ML'!L4568</f>
        <v>2900</v>
      </c>
      <c r="M4572" s="6" t="str">
        <f>'MEDIDAS ML'!M4568</f>
        <v>Hasta $9.989</v>
      </c>
      <c r="N4572" s="7">
        <f>'MEDIDAS ML'!N4568</f>
        <v>700</v>
      </c>
      <c r="O4572" s="6" t="str">
        <f>'MEDIDAS ML'!O4568</f>
        <v>No aplica (&lt;$19.990)</v>
      </c>
      <c r="P4572" s="7" t="str">
        <f>'MEDIDAS ML'!P4568</f>
        <v/>
      </c>
      <c r="Q4572" s="7" t="str">
        <f>'MEDIDAS ML'!Q4568</f>
        <v/>
      </c>
      <c r="R4572" s="23" t="e">
        <f>'MEDIDAS ML'!#REF!</f>
        <v>#REF!</v>
      </c>
      <c r="S4572" s="24" t="e">
        <f>'MEDIDAS ML'!#REF!</f>
        <v>#REF!</v>
      </c>
      <c r="T4572" s="24" t="e">
        <f>'MEDIDAS ML'!#REF!</f>
        <v>#REF!</v>
      </c>
      <c r="U4572" s="24" t="e">
        <f>'MEDIDAS ML'!#REF!</f>
        <v>#REF!</v>
      </c>
      <c r="V4572" s="22" t="e">
        <f>'MEDIDAS ML'!#REF!</f>
        <v>#REF!</v>
      </c>
      <c r="W4572" s="17" t="e">
        <f>'MEDIDAS ML'!#REF!</f>
        <v>#REF!</v>
      </c>
      <c r="X4572" t="s">
        <v>2498</v>
      </c>
    </row>
    <row r="4573" spans="1:24" ht="15.75" customHeight="1" x14ac:dyDescent="0.25">
      <c r="A4573" s="6">
        <f>'MEDIDAS ML'!A4569</f>
        <v>123</v>
      </c>
      <c r="B4573" s="15">
        <f>'MEDIDAS ML'!B4569</f>
        <v>123</v>
      </c>
      <c r="C4573" s="6">
        <f>'MEDIDAS ML'!C4569</f>
        <v>123</v>
      </c>
      <c r="D4573" s="6">
        <f>'MEDIDAS ML'!D4569</f>
        <v>0</v>
      </c>
      <c r="E4573" s="16">
        <f>'MEDIDAS ML'!E4569</f>
        <v>0</v>
      </c>
      <c r="F4573" s="16">
        <f>'MEDIDAS ML'!F4569</f>
        <v>0</v>
      </c>
      <c r="G4573" s="16">
        <f>'MEDIDAS ML'!G4569</f>
        <v>0</v>
      </c>
      <c r="H4573" s="16">
        <f>'MEDIDAS ML'!H4569</f>
        <v>0</v>
      </c>
      <c r="I4573" s="16">
        <f>'MEDIDAS ML'!I4569</f>
        <v>0</v>
      </c>
      <c r="J4573" s="6" t="str">
        <f>'MEDIDAS ML'!J4569</f>
        <v/>
      </c>
      <c r="K4573" s="16" t="str">
        <f>'MEDIDAS ML'!K4569</f>
        <v/>
      </c>
      <c r="L4573" s="7">
        <f>'MEDIDAS ML'!L4569</f>
        <v>2900</v>
      </c>
      <c r="M4573" s="6" t="str">
        <f>'MEDIDAS ML'!M4569</f>
        <v>Hasta $9.989</v>
      </c>
      <c r="N4573" s="7">
        <f>'MEDIDAS ML'!N4569</f>
        <v>700</v>
      </c>
      <c r="O4573" s="6" t="str">
        <f>'MEDIDAS ML'!O4569</f>
        <v>No aplica (&lt;$19.990)</v>
      </c>
      <c r="P4573" s="7" t="str">
        <f>'MEDIDAS ML'!P4569</f>
        <v/>
      </c>
      <c r="Q4573" s="7" t="str">
        <f>'MEDIDAS ML'!Q4569</f>
        <v/>
      </c>
      <c r="R4573" s="23" t="e">
        <f>'MEDIDAS ML'!#REF!</f>
        <v>#REF!</v>
      </c>
      <c r="S4573" s="24" t="e">
        <f>'MEDIDAS ML'!#REF!</f>
        <v>#REF!</v>
      </c>
      <c r="T4573" s="24" t="e">
        <f>'MEDIDAS ML'!#REF!</f>
        <v>#REF!</v>
      </c>
      <c r="U4573" s="24" t="e">
        <f>'MEDIDAS ML'!#REF!</f>
        <v>#REF!</v>
      </c>
      <c r="V4573" s="22" t="e">
        <f>'MEDIDAS ML'!#REF!</f>
        <v>#REF!</v>
      </c>
      <c r="W4573" s="17" t="e">
        <f>'MEDIDAS ML'!#REF!</f>
        <v>#REF!</v>
      </c>
      <c r="X4573" t="s">
        <v>2498</v>
      </c>
    </row>
    <row r="4574" spans="1:24" ht="15.75" customHeight="1" x14ac:dyDescent="0.25">
      <c r="A4574" s="6">
        <f>'MEDIDAS ML'!A4570</f>
        <v>123</v>
      </c>
      <c r="B4574" s="15">
        <f>'MEDIDAS ML'!B4570</f>
        <v>123</v>
      </c>
      <c r="C4574" s="6">
        <f>'MEDIDAS ML'!C4570</f>
        <v>123</v>
      </c>
      <c r="D4574" s="6">
        <f>'MEDIDAS ML'!D4570</f>
        <v>0</v>
      </c>
      <c r="E4574" s="16">
        <f>'MEDIDAS ML'!E4570</f>
        <v>0</v>
      </c>
      <c r="F4574" s="16">
        <f>'MEDIDAS ML'!F4570</f>
        <v>0</v>
      </c>
      <c r="G4574" s="16">
        <f>'MEDIDAS ML'!G4570</f>
        <v>0</v>
      </c>
      <c r="H4574" s="16">
        <f>'MEDIDAS ML'!H4570</f>
        <v>0</v>
      </c>
      <c r="I4574" s="16">
        <f>'MEDIDAS ML'!I4570</f>
        <v>0</v>
      </c>
      <c r="J4574" s="6" t="str">
        <f>'MEDIDAS ML'!J4570</f>
        <v/>
      </c>
      <c r="K4574" s="16" t="str">
        <f>'MEDIDAS ML'!K4570</f>
        <v/>
      </c>
      <c r="L4574" s="7">
        <f>'MEDIDAS ML'!L4570</f>
        <v>2929</v>
      </c>
      <c r="M4574" s="6" t="str">
        <f>'MEDIDAS ML'!M4570</f>
        <v>Hasta $9.989</v>
      </c>
      <c r="N4574" s="7">
        <f>'MEDIDAS ML'!N4570</f>
        <v>700</v>
      </c>
      <c r="O4574" s="6" t="str">
        <f>'MEDIDAS ML'!O4570</f>
        <v>No aplica (&lt;$19.990)</v>
      </c>
      <c r="P4574" s="7" t="str">
        <f>'MEDIDAS ML'!P4570</f>
        <v/>
      </c>
      <c r="Q4574" s="7" t="str">
        <f>'MEDIDAS ML'!Q4570</f>
        <v/>
      </c>
      <c r="R4574" s="23" t="e">
        <f>'MEDIDAS ML'!#REF!</f>
        <v>#REF!</v>
      </c>
      <c r="S4574" s="24" t="e">
        <f>'MEDIDAS ML'!#REF!</f>
        <v>#REF!</v>
      </c>
      <c r="T4574" s="24" t="e">
        <f>'MEDIDAS ML'!#REF!</f>
        <v>#REF!</v>
      </c>
      <c r="U4574" s="24" t="e">
        <f>'MEDIDAS ML'!#REF!</f>
        <v>#REF!</v>
      </c>
      <c r="V4574" s="22" t="e">
        <f>'MEDIDAS ML'!#REF!</f>
        <v>#REF!</v>
      </c>
      <c r="W4574" s="17" t="e">
        <f>'MEDIDAS ML'!#REF!</f>
        <v>#REF!</v>
      </c>
      <c r="X4574" t="s">
        <v>2498</v>
      </c>
    </row>
    <row r="4575" spans="1:24" ht="15.75" customHeight="1" x14ac:dyDescent="0.25">
      <c r="A4575" s="6">
        <f>'MEDIDAS ML'!A4571</f>
        <v>123</v>
      </c>
      <c r="B4575" s="15">
        <f>'MEDIDAS ML'!B4571</f>
        <v>123</v>
      </c>
      <c r="C4575" s="6">
        <f>'MEDIDAS ML'!C4571</f>
        <v>123</v>
      </c>
      <c r="D4575" s="6">
        <f>'MEDIDAS ML'!D4571</f>
        <v>0</v>
      </c>
      <c r="E4575" s="16">
        <f>'MEDIDAS ML'!E4571</f>
        <v>0</v>
      </c>
      <c r="F4575" s="16">
        <f>'MEDIDAS ML'!F4571</f>
        <v>0</v>
      </c>
      <c r="G4575" s="16">
        <f>'MEDIDAS ML'!G4571</f>
        <v>0</v>
      </c>
      <c r="H4575" s="16">
        <f>'MEDIDAS ML'!H4571</f>
        <v>0</v>
      </c>
      <c r="I4575" s="16">
        <f>'MEDIDAS ML'!I4571</f>
        <v>0</v>
      </c>
      <c r="J4575" s="6" t="str">
        <f>'MEDIDAS ML'!J4571</f>
        <v/>
      </c>
      <c r="K4575" s="16" t="str">
        <f>'MEDIDAS ML'!K4571</f>
        <v/>
      </c>
      <c r="L4575" s="7">
        <f>'MEDIDAS ML'!L4571</f>
        <v>2940</v>
      </c>
      <c r="M4575" s="6" t="str">
        <f>'MEDIDAS ML'!M4571</f>
        <v>Hasta $9.989</v>
      </c>
      <c r="N4575" s="7">
        <f>'MEDIDAS ML'!N4571</f>
        <v>700</v>
      </c>
      <c r="O4575" s="6" t="str">
        <f>'MEDIDAS ML'!O4571</f>
        <v>No aplica (&lt;$19.990)</v>
      </c>
      <c r="P4575" s="7" t="str">
        <f>'MEDIDAS ML'!P4571</f>
        <v/>
      </c>
      <c r="Q4575" s="7" t="str">
        <f>'MEDIDAS ML'!Q4571</f>
        <v/>
      </c>
      <c r="R4575" s="23" t="e">
        <f>'MEDIDAS ML'!#REF!</f>
        <v>#REF!</v>
      </c>
      <c r="S4575" s="24" t="e">
        <f>'MEDIDAS ML'!#REF!</f>
        <v>#REF!</v>
      </c>
      <c r="T4575" s="24" t="e">
        <f>'MEDIDAS ML'!#REF!</f>
        <v>#REF!</v>
      </c>
      <c r="U4575" s="24" t="e">
        <f>'MEDIDAS ML'!#REF!</f>
        <v>#REF!</v>
      </c>
      <c r="V4575" s="22" t="e">
        <f>'MEDIDAS ML'!#REF!</f>
        <v>#REF!</v>
      </c>
      <c r="W4575" s="17" t="e">
        <f>'MEDIDAS ML'!#REF!</f>
        <v>#REF!</v>
      </c>
      <c r="X4575" t="s">
        <v>2498</v>
      </c>
    </row>
    <row r="4576" spans="1:24" ht="15.75" customHeight="1" x14ac:dyDescent="0.25">
      <c r="A4576" s="6">
        <f>'MEDIDAS ML'!A4572</f>
        <v>123</v>
      </c>
      <c r="B4576" s="15">
        <f>'MEDIDAS ML'!B4572</f>
        <v>123</v>
      </c>
      <c r="C4576" s="6">
        <f>'MEDIDAS ML'!C4572</f>
        <v>123</v>
      </c>
      <c r="D4576" s="6">
        <f>'MEDIDAS ML'!D4572</f>
        <v>0</v>
      </c>
      <c r="E4576" s="16">
        <f>'MEDIDAS ML'!E4572</f>
        <v>0</v>
      </c>
      <c r="F4576" s="16">
        <f>'MEDIDAS ML'!F4572</f>
        <v>0</v>
      </c>
      <c r="G4576" s="16">
        <f>'MEDIDAS ML'!G4572</f>
        <v>0</v>
      </c>
      <c r="H4576" s="16">
        <f>'MEDIDAS ML'!H4572</f>
        <v>0</v>
      </c>
      <c r="I4576" s="16">
        <f>'MEDIDAS ML'!I4572</f>
        <v>0</v>
      </c>
      <c r="J4576" s="6" t="str">
        <f>'MEDIDAS ML'!J4572</f>
        <v/>
      </c>
      <c r="K4576" s="16" t="str">
        <f>'MEDIDAS ML'!K4572</f>
        <v/>
      </c>
      <c r="L4576" s="7">
        <f>'MEDIDAS ML'!L4572</f>
        <v>2990</v>
      </c>
      <c r="M4576" s="6" t="str">
        <f>'MEDIDAS ML'!M4572</f>
        <v>Hasta $9.989</v>
      </c>
      <c r="N4576" s="7">
        <f>'MEDIDAS ML'!N4572</f>
        <v>700</v>
      </c>
      <c r="O4576" s="6" t="str">
        <f>'MEDIDAS ML'!O4572</f>
        <v>No aplica (&lt;$19.990)</v>
      </c>
      <c r="P4576" s="7" t="str">
        <f>'MEDIDAS ML'!P4572</f>
        <v/>
      </c>
      <c r="Q4576" s="7" t="str">
        <f>'MEDIDAS ML'!Q4572</f>
        <v/>
      </c>
      <c r="R4576" s="23" t="e">
        <f>'MEDIDAS ML'!#REF!</f>
        <v>#REF!</v>
      </c>
      <c r="S4576" s="24" t="e">
        <f>'MEDIDAS ML'!#REF!</f>
        <v>#REF!</v>
      </c>
      <c r="T4576" s="24" t="e">
        <f>'MEDIDAS ML'!#REF!</f>
        <v>#REF!</v>
      </c>
      <c r="U4576" s="24" t="e">
        <f>'MEDIDAS ML'!#REF!</f>
        <v>#REF!</v>
      </c>
      <c r="V4576" s="22" t="e">
        <f>'MEDIDAS ML'!#REF!</f>
        <v>#REF!</v>
      </c>
      <c r="W4576" s="17" t="e">
        <f>'MEDIDAS ML'!#REF!</f>
        <v>#REF!</v>
      </c>
      <c r="X4576" t="s">
        <v>2498</v>
      </c>
    </row>
    <row r="4577" spans="1:24" ht="15.75" customHeight="1" x14ac:dyDescent="0.25">
      <c r="A4577" s="6">
        <f>'MEDIDAS ML'!A4573</f>
        <v>123</v>
      </c>
      <c r="B4577" s="15">
        <f>'MEDIDAS ML'!B4573</f>
        <v>123</v>
      </c>
      <c r="C4577" s="6">
        <f>'MEDIDAS ML'!C4573</f>
        <v>123</v>
      </c>
      <c r="D4577" s="6">
        <f>'MEDIDAS ML'!D4573</f>
        <v>0</v>
      </c>
      <c r="E4577" s="16">
        <f>'MEDIDAS ML'!E4573</f>
        <v>0</v>
      </c>
      <c r="F4577" s="16">
        <f>'MEDIDAS ML'!F4573</f>
        <v>0</v>
      </c>
      <c r="G4577" s="16">
        <f>'MEDIDAS ML'!G4573</f>
        <v>0</v>
      </c>
      <c r="H4577" s="16">
        <f>'MEDIDAS ML'!H4573</f>
        <v>0</v>
      </c>
      <c r="I4577" s="16">
        <f>'MEDIDAS ML'!I4573</f>
        <v>0</v>
      </c>
      <c r="J4577" s="6" t="str">
        <f>'MEDIDAS ML'!J4573</f>
        <v/>
      </c>
      <c r="K4577" s="16" t="str">
        <f>'MEDIDAS ML'!K4573</f>
        <v/>
      </c>
      <c r="L4577" s="7">
        <f>'MEDIDAS ML'!L4573</f>
        <v>2990</v>
      </c>
      <c r="M4577" s="6" t="str">
        <f>'MEDIDAS ML'!M4573</f>
        <v>Hasta $9.989</v>
      </c>
      <c r="N4577" s="7">
        <f>'MEDIDAS ML'!N4573</f>
        <v>700</v>
      </c>
      <c r="O4577" s="6" t="str">
        <f>'MEDIDAS ML'!O4573</f>
        <v>No aplica (&lt;$19.990)</v>
      </c>
      <c r="P4577" s="7" t="str">
        <f>'MEDIDAS ML'!P4573</f>
        <v/>
      </c>
      <c r="Q4577" s="7" t="str">
        <f>'MEDIDAS ML'!Q4573</f>
        <v/>
      </c>
      <c r="R4577" s="23" t="e">
        <f>'MEDIDAS ML'!#REF!</f>
        <v>#REF!</v>
      </c>
      <c r="S4577" s="24" t="e">
        <f>'MEDIDAS ML'!#REF!</f>
        <v>#REF!</v>
      </c>
      <c r="T4577" s="24" t="e">
        <f>'MEDIDAS ML'!#REF!</f>
        <v>#REF!</v>
      </c>
      <c r="U4577" s="24" t="e">
        <f>'MEDIDAS ML'!#REF!</f>
        <v>#REF!</v>
      </c>
      <c r="V4577" s="22" t="e">
        <f>'MEDIDAS ML'!#REF!</f>
        <v>#REF!</v>
      </c>
      <c r="W4577" s="17" t="e">
        <f>'MEDIDAS ML'!#REF!</f>
        <v>#REF!</v>
      </c>
      <c r="X4577" t="s">
        <v>2498</v>
      </c>
    </row>
    <row r="4578" spans="1:24" ht="15.75" customHeight="1" x14ac:dyDescent="0.25">
      <c r="A4578" s="6">
        <f>'MEDIDAS ML'!A4574</f>
        <v>123</v>
      </c>
      <c r="B4578" s="15">
        <f>'MEDIDAS ML'!B4574</f>
        <v>123</v>
      </c>
      <c r="C4578" s="6">
        <f>'MEDIDAS ML'!C4574</f>
        <v>123</v>
      </c>
      <c r="D4578" s="6">
        <f>'MEDIDAS ML'!D4574</f>
        <v>0</v>
      </c>
      <c r="E4578" s="16">
        <f>'MEDIDAS ML'!E4574</f>
        <v>0</v>
      </c>
      <c r="F4578" s="16">
        <f>'MEDIDAS ML'!F4574</f>
        <v>0</v>
      </c>
      <c r="G4578" s="16">
        <f>'MEDIDAS ML'!G4574</f>
        <v>0</v>
      </c>
      <c r="H4578" s="16">
        <f>'MEDIDAS ML'!H4574</f>
        <v>0</v>
      </c>
      <c r="I4578" s="16">
        <f>'MEDIDAS ML'!I4574</f>
        <v>0</v>
      </c>
      <c r="J4578" s="6" t="str">
        <f>'MEDIDAS ML'!J4574</f>
        <v/>
      </c>
      <c r="K4578" s="16" t="str">
        <f>'MEDIDAS ML'!K4574</f>
        <v/>
      </c>
      <c r="L4578" s="7">
        <f>'MEDIDAS ML'!L4574</f>
        <v>2990</v>
      </c>
      <c r="M4578" s="6" t="str">
        <f>'MEDIDAS ML'!M4574</f>
        <v>Hasta $9.989</v>
      </c>
      <c r="N4578" s="7">
        <f>'MEDIDAS ML'!N4574</f>
        <v>700</v>
      </c>
      <c r="O4578" s="6" t="str">
        <f>'MEDIDAS ML'!O4574</f>
        <v>No aplica (&lt;$19.990)</v>
      </c>
      <c r="P4578" s="7" t="str">
        <f>'MEDIDAS ML'!P4574</f>
        <v/>
      </c>
      <c r="Q4578" s="7" t="str">
        <f>'MEDIDAS ML'!Q4574</f>
        <v/>
      </c>
      <c r="R4578" s="23" t="e">
        <f>'MEDIDAS ML'!#REF!</f>
        <v>#REF!</v>
      </c>
      <c r="S4578" s="24" t="e">
        <f>'MEDIDAS ML'!#REF!</f>
        <v>#REF!</v>
      </c>
      <c r="T4578" s="24" t="e">
        <f>'MEDIDAS ML'!#REF!</f>
        <v>#REF!</v>
      </c>
      <c r="U4578" s="24" t="e">
        <f>'MEDIDAS ML'!#REF!</f>
        <v>#REF!</v>
      </c>
      <c r="V4578" s="22" t="e">
        <f>'MEDIDAS ML'!#REF!</f>
        <v>#REF!</v>
      </c>
      <c r="W4578" s="17" t="e">
        <f>'MEDIDAS ML'!#REF!</f>
        <v>#REF!</v>
      </c>
      <c r="X4578" t="s">
        <v>2498</v>
      </c>
    </row>
    <row r="4579" spans="1:24" ht="15.75" customHeight="1" x14ac:dyDescent="0.25">
      <c r="A4579" s="6">
        <f>'MEDIDAS ML'!A4575</f>
        <v>123</v>
      </c>
      <c r="B4579" s="15">
        <f>'MEDIDAS ML'!B4575</f>
        <v>123</v>
      </c>
      <c r="C4579" s="6">
        <f>'MEDIDAS ML'!C4575</f>
        <v>123</v>
      </c>
      <c r="D4579" s="6">
        <f>'MEDIDAS ML'!D4575</f>
        <v>0</v>
      </c>
      <c r="E4579" s="16">
        <f>'MEDIDAS ML'!E4575</f>
        <v>0</v>
      </c>
      <c r="F4579" s="16">
        <f>'MEDIDAS ML'!F4575</f>
        <v>0</v>
      </c>
      <c r="G4579" s="16">
        <f>'MEDIDAS ML'!G4575</f>
        <v>0</v>
      </c>
      <c r="H4579" s="16">
        <f>'MEDIDAS ML'!H4575</f>
        <v>0</v>
      </c>
      <c r="I4579" s="16">
        <f>'MEDIDAS ML'!I4575</f>
        <v>0</v>
      </c>
      <c r="J4579" s="6" t="str">
        <f>'MEDIDAS ML'!J4575</f>
        <v/>
      </c>
      <c r="K4579" s="16" t="str">
        <f>'MEDIDAS ML'!K4575</f>
        <v/>
      </c>
      <c r="L4579" s="7">
        <f>'MEDIDAS ML'!L4575</f>
        <v>2990</v>
      </c>
      <c r="M4579" s="6" t="str">
        <f>'MEDIDAS ML'!M4575</f>
        <v>Hasta $9.989</v>
      </c>
      <c r="N4579" s="7">
        <f>'MEDIDAS ML'!N4575</f>
        <v>700</v>
      </c>
      <c r="O4579" s="6" t="str">
        <f>'MEDIDAS ML'!O4575</f>
        <v>No aplica (&lt;$19.990)</v>
      </c>
      <c r="P4579" s="7" t="str">
        <f>'MEDIDAS ML'!P4575</f>
        <v/>
      </c>
      <c r="Q4579" s="7" t="str">
        <f>'MEDIDAS ML'!Q4575</f>
        <v/>
      </c>
      <c r="R4579" s="23" t="e">
        <f>'MEDIDAS ML'!#REF!</f>
        <v>#REF!</v>
      </c>
      <c r="S4579" s="24" t="e">
        <f>'MEDIDAS ML'!#REF!</f>
        <v>#REF!</v>
      </c>
      <c r="T4579" s="24" t="e">
        <f>'MEDIDAS ML'!#REF!</f>
        <v>#REF!</v>
      </c>
      <c r="U4579" s="24" t="e">
        <f>'MEDIDAS ML'!#REF!</f>
        <v>#REF!</v>
      </c>
      <c r="V4579" s="22" t="e">
        <f>'MEDIDAS ML'!#REF!</f>
        <v>#REF!</v>
      </c>
      <c r="W4579" s="17" t="e">
        <f>'MEDIDAS ML'!#REF!</f>
        <v>#REF!</v>
      </c>
      <c r="X4579" t="s">
        <v>2498</v>
      </c>
    </row>
    <row r="4580" spans="1:24" ht="15.75" customHeight="1" x14ac:dyDescent="0.25">
      <c r="A4580" s="6">
        <f>'MEDIDAS ML'!A4576</f>
        <v>123</v>
      </c>
      <c r="B4580" s="15">
        <f>'MEDIDAS ML'!B4576</f>
        <v>123</v>
      </c>
      <c r="C4580" s="6">
        <f>'MEDIDAS ML'!C4576</f>
        <v>123</v>
      </c>
      <c r="D4580" s="6">
        <f>'MEDIDAS ML'!D4576</f>
        <v>0</v>
      </c>
      <c r="E4580" s="16">
        <f>'MEDIDAS ML'!E4576</f>
        <v>0</v>
      </c>
      <c r="F4580" s="16">
        <f>'MEDIDAS ML'!F4576</f>
        <v>0</v>
      </c>
      <c r="G4580" s="16">
        <f>'MEDIDAS ML'!G4576</f>
        <v>0</v>
      </c>
      <c r="H4580" s="16">
        <f>'MEDIDAS ML'!H4576</f>
        <v>0</v>
      </c>
      <c r="I4580" s="16">
        <f>'MEDIDAS ML'!I4576</f>
        <v>0</v>
      </c>
      <c r="J4580" s="6" t="str">
        <f>'MEDIDAS ML'!J4576</f>
        <v/>
      </c>
      <c r="K4580" s="16" t="str">
        <f>'MEDIDAS ML'!K4576</f>
        <v/>
      </c>
      <c r="L4580" s="7">
        <f>'MEDIDAS ML'!L4576</f>
        <v>2990</v>
      </c>
      <c r="M4580" s="6" t="str">
        <f>'MEDIDAS ML'!M4576</f>
        <v>Hasta $9.989</v>
      </c>
      <c r="N4580" s="7">
        <f>'MEDIDAS ML'!N4576</f>
        <v>700</v>
      </c>
      <c r="O4580" s="6" t="str">
        <f>'MEDIDAS ML'!O4576</f>
        <v>No aplica (&lt;$19.990)</v>
      </c>
      <c r="P4580" s="7" t="str">
        <f>'MEDIDAS ML'!P4576</f>
        <v/>
      </c>
      <c r="Q4580" s="7" t="str">
        <f>'MEDIDAS ML'!Q4576</f>
        <v/>
      </c>
      <c r="R4580" s="23" t="e">
        <f>'MEDIDAS ML'!#REF!</f>
        <v>#REF!</v>
      </c>
      <c r="S4580" s="24" t="e">
        <f>'MEDIDAS ML'!#REF!</f>
        <v>#REF!</v>
      </c>
      <c r="T4580" s="24" t="e">
        <f>'MEDIDAS ML'!#REF!</f>
        <v>#REF!</v>
      </c>
      <c r="U4580" s="24" t="e">
        <f>'MEDIDAS ML'!#REF!</f>
        <v>#REF!</v>
      </c>
      <c r="V4580" s="22" t="e">
        <f>'MEDIDAS ML'!#REF!</f>
        <v>#REF!</v>
      </c>
      <c r="W4580" s="17" t="e">
        <f>'MEDIDAS ML'!#REF!</f>
        <v>#REF!</v>
      </c>
      <c r="X4580" t="s">
        <v>2498</v>
      </c>
    </row>
    <row r="4581" spans="1:24" ht="15.75" customHeight="1" x14ac:dyDescent="0.25">
      <c r="A4581" s="6">
        <f>'MEDIDAS ML'!A4577</f>
        <v>123</v>
      </c>
      <c r="B4581" s="15">
        <f>'MEDIDAS ML'!B4577</f>
        <v>123</v>
      </c>
      <c r="C4581" s="6">
        <f>'MEDIDAS ML'!C4577</f>
        <v>123</v>
      </c>
      <c r="D4581" s="6">
        <f>'MEDIDAS ML'!D4577</f>
        <v>0</v>
      </c>
      <c r="E4581" s="16">
        <f>'MEDIDAS ML'!E4577</f>
        <v>0</v>
      </c>
      <c r="F4581" s="16">
        <f>'MEDIDAS ML'!F4577</f>
        <v>0</v>
      </c>
      <c r="G4581" s="16">
        <f>'MEDIDAS ML'!G4577</f>
        <v>0</v>
      </c>
      <c r="H4581" s="16">
        <f>'MEDIDAS ML'!H4577</f>
        <v>0</v>
      </c>
      <c r="I4581" s="16">
        <f>'MEDIDAS ML'!I4577</f>
        <v>0</v>
      </c>
      <c r="J4581" s="6" t="str">
        <f>'MEDIDAS ML'!J4577</f>
        <v/>
      </c>
      <c r="K4581" s="16" t="str">
        <f>'MEDIDAS ML'!K4577</f>
        <v/>
      </c>
      <c r="L4581" s="7">
        <f>'MEDIDAS ML'!L4577</f>
        <v>2990</v>
      </c>
      <c r="M4581" s="6" t="str">
        <f>'MEDIDAS ML'!M4577</f>
        <v>Hasta $9.989</v>
      </c>
      <c r="N4581" s="7">
        <f>'MEDIDAS ML'!N4577</f>
        <v>700</v>
      </c>
      <c r="O4581" s="6" t="str">
        <f>'MEDIDAS ML'!O4577</f>
        <v>No aplica (&lt;$19.990)</v>
      </c>
      <c r="P4581" s="7" t="str">
        <f>'MEDIDAS ML'!P4577</f>
        <v/>
      </c>
      <c r="Q4581" s="7" t="str">
        <f>'MEDIDAS ML'!Q4577</f>
        <v/>
      </c>
      <c r="R4581" s="23" t="e">
        <f>'MEDIDAS ML'!#REF!</f>
        <v>#REF!</v>
      </c>
      <c r="S4581" s="24" t="e">
        <f>'MEDIDAS ML'!#REF!</f>
        <v>#REF!</v>
      </c>
      <c r="T4581" s="24" t="e">
        <f>'MEDIDAS ML'!#REF!</f>
        <v>#REF!</v>
      </c>
      <c r="U4581" s="24" t="e">
        <f>'MEDIDAS ML'!#REF!</f>
        <v>#REF!</v>
      </c>
      <c r="V4581" s="22" t="e">
        <f>'MEDIDAS ML'!#REF!</f>
        <v>#REF!</v>
      </c>
      <c r="W4581" s="17" t="e">
        <f>'MEDIDAS ML'!#REF!</f>
        <v>#REF!</v>
      </c>
      <c r="X4581" t="s">
        <v>2498</v>
      </c>
    </row>
    <row r="4582" spans="1:24" ht="15.75" customHeight="1" x14ac:dyDescent="0.25">
      <c r="A4582" s="6">
        <f>'MEDIDAS ML'!A4578</f>
        <v>123</v>
      </c>
      <c r="B4582" s="15">
        <f>'MEDIDAS ML'!B4578</f>
        <v>123</v>
      </c>
      <c r="C4582" s="6">
        <f>'MEDIDAS ML'!C4578</f>
        <v>123</v>
      </c>
      <c r="D4582" s="6">
        <f>'MEDIDAS ML'!D4578</f>
        <v>0</v>
      </c>
      <c r="E4582" s="16">
        <f>'MEDIDAS ML'!E4578</f>
        <v>0</v>
      </c>
      <c r="F4582" s="16">
        <f>'MEDIDAS ML'!F4578</f>
        <v>0</v>
      </c>
      <c r="G4582" s="16">
        <f>'MEDIDAS ML'!G4578</f>
        <v>0</v>
      </c>
      <c r="H4582" s="16">
        <f>'MEDIDAS ML'!H4578</f>
        <v>0</v>
      </c>
      <c r="I4582" s="16">
        <f>'MEDIDAS ML'!I4578</f>
        <v>0</v>
      </c>
      <c r="J4582" s="6" t="str">
        <f>'MEDIDAS ML'!J4578</f>
        <v/>
      </c>
      <c r="K4582" s="16" t="str">
        <f>'MEDIDAS ML'!K4578</f>
        <v/>
      </c>
      <c r="L4582" s="7">
        <f>'MEDIDAS ML'!L4578</f>
        <v>2990</v>
      </c>
      <c r="M4582" s="6" t="str">
        <f>'MEDIDAS ML'!M4578</f>
        <v>Hasta $9.989</v>
      </c>
      <c r="N4582" s="7">
        <f>'MEDIDAS ML'!N4578</f>
        <v>700</v>
      </c>
      <c r="O4582" s="6" t="str">
        <f>'MEDIDAS ML'!O4578</f>
        <v>No aplica (&lt;$19.990)</v>
      </c>
      <c r="P4582" s="7" t="str">
        <f>'MEDIDAS ML'!P4578</f>
        <v/>
      </c>
      <c r="Q4582" s="7" t="str">
        <f>'MEDIDAS ML'!Q4578</f>
        <v/>
      </c>
      <c r="R4582" s="23" t="e">
        <f>'MEDIDAS ML'!#REF!</f>
        <v>#REF!</v>
      </c>
      <c r="S4582" s="24" t="e">
        <f>'MEDIDAS ML'!#REF!</f>
        <v>#REF!</v>
      </c>
      <c r="T4582" s="24" t="e">
        <f>'MEDIDAS ML'!#REF!</f>
        <v>#REF!</v>
      </c>
      <c r="U4582" s="24" t="e">
        <f>'MEDIDAS ML'!#REF!</f>
        <v>#REF!</v>
      </c>
      <c r="V4582" s="22" t="e">
        <f>'MEDIDAS ML'!#REF!</f>
        <v>#REF!</v>
      </c>
      <c r="W4582" s="17" t="e">
        <f>'MEDIDAS ML'!#REF!</f>
        <v>#REF!</v>
      </c>
      <c r="X4582" t="s">
        <v>2498</v>
      </c>
    </row>
    <row r="4583" spans="1:24" ht="15.75" customHeight="1" x14ac:dyDescent="0.25">
      <c r="A4583" s="6">
        <f>'MEDIDAS ML'!A4579</f>
        <v>123</v>
      </c>
      <c r="B4583" s="15">
        <f>'MEDIDAS ML'!B4579</f>
        <v>123</v>
      </c>
      <c r="C4583" s="6">
        <f>'MEDIDAS ML'!C4579</f>
        <v>123</v>
      </c>
      <c r="D4583" s="6">
        <f>'MEDIDAS ML'!D4579</f>
        <v>0</v>
      </c>
      <c r="E4583" s="16">
        <f>'MEDIDAS ML'!E4579</f>
        <v>0</v>
      </c>
      <c r="F4583" s="16">
        <f>'MEDIDAS ML'!F4579</f>
        <v>0</v>
      </c>
      <c r="G4583" s="16">
        <f>'MEDIDAS ML'!G4579</f>
        <v>0</v>
      </c>
      <c r="H4583" s="16">
        <f>'MEDIDAS ML'!H4579</f>
        <v>0</v>
      </c>
      <c r="I4583" s="16">
        <f>'MEDIDAS ML'!I4579</f>
        <v>0</v>
      </c>
      <c r="J4583" s="6" t="str">
        <f>'MEDIDAS ML'!J4579</f>
        <v/>
      </c>
      <c r="K4583" s="16" t="str">
        <f>'MEDIDAS ML'!K4579</f>
        <v/>
      </c>
      <c r="L4583" s="7">
        <f>'MEDIDAS ML'!L4579</f>
        <v>2990</v>
      </c>
      <c r="M4583" s="6" t="str">
        <f>'MEDIDAS ML'!M4579</f>
        <v>Hasta $9.989</v>
      </c>
      <c r="N4583" s="7">
        <f>'MEDIDAS ML'!N4579</f>
        <v>700</v>
      </c>
      <c r="O4583" s="6" t="str">
        <f>'MEDIDAS ML'!O4579</f>
        <v>No aplica (&lt;$19.990)</v>
      </c>
      <c r="P4583" s="7" t="str">
        <f>'MEDIDAS ML'!P4579</f>
        <v/>
      </c>
      <c r="Q4583" s="7" t="str">
        <f>'MEDIDAS ML'!Q4579</f>
        <v/>
      </c>
      <c r="R4583" s="23" t="e">
        <f>'MEDIDAS ML'!#REF!</f>
        <v>#REF!</v>
      </c>
      <c r="S4583" s="24" t="e">
        <f>'MEDIDAS ML'!#REF!</f>
        <v>#REF!</v>
      </c>
      <c r="T4583" s="24" t="e">
        <f>'MEDIDAS ML'!#REF!</f>
        <v>#REF!</v>
      </c>
      <c r="U4583" s="24" t="e">
        <f>'MEDIDAS ML'!#REF!</f>
        <v>#REF!</v>
      </c>
      <c r="V4583" s="22" t="e">
        <f>'MEDIDAS ML'!#REF!</f>
        <v>#REF!</v>
      </c>
      <c r="W4583" s="17" t="e">
        <f>'MEDIDAS ML'!#REF!</f>
        <v>#REF!</v>
      </c>
      <c r="X4583" t="s">
        <v>2498</v>
      </c>
    </row>
    <row r="4584" spans="1:24" ht="15.75" customHeight="1" x14ac:dyDescent="0.25">
      <c r="A4584" s="6">
        <f>'MEDIDAS ML'!A4580</f>
        <v>123</v>
      </c>
      <c r="B4584" s="15">
        <f>'MEDIDAS ML'!B4580</f>
        <v>123</v>
      </c>
      <c r="C4584" s="6">
        <f>'MEDIDAS ML'!C4580</f>
        <v>123</v>
      </c>
      <c r="D4584" s="6">
        <f>'MEDIDAS ML'!D4580</f>
        <v>0</v>
      </c>
      <c r="E4584" s="16">
        <f>'MEDIDAS ML'!E4580</f>
        <v>0</v>
      </c>
      <c r="F4584" s="16">
        <f>'MEDIDAS ML'!F4580</f>
        <v>0</v>
      </c>
      <c r="G4584" s="16">
        <f>'MEDIDAS ML'!G4580</f>
        <v>0</v>
      </c>
      <c r="H4584" s="16">
        <f>'MEDIDAS ML'!H4580</f>
        <v>0</v>
      </c>
      <c r="I4584" s="16">
        <f>'MEDIDAS ML'!I4580</f>
        <v>0</v>
      </c>
      <c r="J4584" s="6" t="str">
        <f>'MEDIDAS ML'!J4580</f>
        <v/>
      </c>
      <c r="K4584" s="16" t="str">
        <f>'MEDIDAS ML'!K4580</f>
        <v/>
      </c>
      <c r="L4584" s="7">
        <f>'MEDIDAS ML'!L4580</f>
        <v>2990</v>
      </c>
      <c r="M4584" s="6" t="str">
        <f>'MEDIDAS ML'!M4580</f>
        <v>Hasta $9.989</v>
      </c>
      <c r="N4584" s="7">
        <f>'MEDIDAS ML'!N4580</f>
        <v>700</v>
      </c>
      <c r="O4584" s="6" t="str">
        <f>'MEDIDAS ML'!O4580</f>
        <v>No aplica (&lt;$19.990)</v>
      </c>
      <c r="P4584" s="7" t="str">
        <f>'MEDIDAS ML'!P4580</f>
        <v/>
      </c>
      <c r="Q4584" s="7" t="str">
        <f>'MEDIDAS ML'!Q4580</f>
        <v/>
      </c>
      <c r="R4584" s="23" t="e">
        <f>'MEDIDAS ML'!#REF!</f>
        <v>#REF!</v>
      </c>
      <c r="S4584" s="24" t="e">
        <f>'MEDIDAS ML'!#REF!</f>
        <v>#REF!</v>
      </c>
      <c r="T4584" s="24" t="e">
        <f>'MEDIDAS ML'!#REF!</f>
        <v>#REF!</v>
      </c>
      <c r="U4584" s="24" t="e">
        <f>'MEDIDAS ML'!#REF!</f>
        <v>#REF!</v>
      </c>
      <c r="V4584" s="22" t="e">
        <f>'MEDIDAS ML'!#REF!</f>
        <v>#REF!</v>
      </c>
      <c r="W4584" s="17" t="e">
        <f>'MEDIDAS ML'!#REF!</f>
        <v>#REF!</v>
      </c>
      <c r="X4584" t="s">
        <v>2498</v>
      </c>
    </row>
    <row r="4585" spans="1:24" ht="15.75" customHeight="1" x14ac:dyDescent="0.25">
      <c r="A4585" s="6">
        <f>'MEDIDAS ML'!A4581</f>
        <v>123</v>
      </c>
      <c r="B4585" s="15">
        <f>'MEDIDAS ML'!B4581</f>
        <v>123</v>
      </c>
      <c r="C4585" s="6">
        <f>'MEDIDAS ML'!C4581</f>
        <v>123</v>
      </c>
      <c r="D4585" s="6">
        <f>'MEDIDAS ML'!D4581</f>
        <v>0</v>
      </c>
      <c r="E4585" s="16">
        <f>'MEDIDAS ML'!E4581</f>
        <v>0</v>
      </c>
      <c r="F4585" s="16">
        <f>'MEDIDAS ML'!F4581</f>
        <v>0</v>
      </c>
      <c r="G4585" s="16">
        <f>'MEDIDAS ML'!G4581</f>
        <v>0</v>
      </c>
      <c r="H4585" s="16">
        <f>'MEDIDAS ML'!H4581</f>
        <v>0</v>
      </c>
      <c r="I4585" s="16">
        <f>'MEDIDAS ML'!I4581</f>
        <v>0</v>
      </c>
      <c r="J4585" s="6" t="str">
        <f>'MEDIDAS ML'!J4581</f>
        <v/>
      </c>
      <c r="K4585" s="16" t="str">
        <f>'MEDIDAS ML'!K4581</f>
        <v/>
      </c>
      <c r="L4585" s="7">
        <f>'MEDIDAS ML'!L4581</f>
        <v>2990</v>
      </c>
      <c r="M4585" s="6" t="str">
        <f>'MEDIDAS ML'!M4581</f>
        <v>Hasta $9.989</v>
      </c>
      <c r="N4585" s="7">
        <f>'MEDIDAS ML'!N4581</f>
        <v>700</v>
      </c>
      <c r="O4585" s="6" t="str">
        <f>'MEDIDAS ML'!O4581</f>
        <v>No aplica (&lt;$19.990)</v>
      </c>
      <c r="P4585" s="7" t="str">
        <f>'MEDIDAS ML'!P4581</f>
        <v/>
      </c>
      <c r="Q4585" s="7" t="str">
        <f>'MEDIDAS ML'!Q4581</f>
        <v/>
      </c>
      <c r="R4585" s="23" t="e">
        <f>'MEDIDAS ML'!#REF!</f>
        <v>#REF!</v>
      </c>
      <c r="S4585" s="24" t="e">
        <f>'MEDIDAS ML'!#REF!</f>
        <v>#REF!</v>
      </c>
      <c r="T4585" s="24" t="e">
        <f>'MEDIDAS ML'!#REF!</f>
        <v>#REF!</v>
      </c>
      <c r="U4585" s="24" t="e">
        <f>'MEDIDAS ML'!#REF!</f>
        <v>#REF!</v>
      </c>
      <c r="V4585" s="22" t="e">
        <f>'MEDIDAS ML'!#REF!</f>
        <v>#REF!</v>
      </c>
      <c r="W4585" s="17" t="e">
        <f>'MEDIDAS ML'!#REF!</f>
        <v>#REF!</v>
      </c>
      <c r="X4585" t="s">
        <v>2498</v>
      </c>
    </row>
    <row r="4586" spans="1:24" ht="15.75" customHeight="1" x14ac:dyDescent="0.25">
      <c r="A4586" s="6">
        <f>'MEDIDAS ML'!A4582</f>
        <v>123</v>
      </c>
      <c r="B4586" s="15">
        <f>'MEDIDAS ML'!B4582</f>
        <v>123</v>
      </c>
      <c r="C4586" s="6">
        <f>'MEDIDAS ML'!C4582</f>
        <v>123</v>
      </c>
      <c r="D4586" s="6">
        <f>'MEDIDAS ML'!D4582</f>
        <v>0</v>
      </c>
      <c r="E4586" s="16">
        <f>'MEDIDAS ML'!E4582</f>
        <v>0</v>
      </c>
      <c r="F4586" s="16">
        <f>'MEDIDAS ML'!F4582</f>
        <v>0</v>
      </c>
      <c r="G4586" s="16">
        <f>'MEDIDAS ML'!G4582</f>
        <v>0</v>
      </c>
      <c r="H4586" s="16">
        <f>'MEDIDAS ML'!H4582</f>
        <v>0</v>
      </c>
      <c r="I4586" s="16">
        <f>'MEDIDAS ML'!I4582</f>
        <v>0</v>
      </c>
      <c r="J4586" s="6" t="str">
        <f>'MEDIDAS ML'!J4582</f>
        <v/>
      </c>
      <c r="K4586" s="16" t="str">
        <f>'MEDIDAS ML'!K4582</f>
        <v/>
      </c>
      <c r="L4586" s="7">
        <f>'MEDIDAS ML'!L4582</f>
        <v>2990</v>
      </c>
      <c r="M4586" s="6" t="str">
        <f>'MEDIDAS ML'!M4582</f>
        <v>Hasta $9.989</v>
      </c>
      <c r="N4586" s="7">
        <f>'MEDIDAS ML'!N4582</f>
        <v>700</v>
      </c>
      <c r="O4586" s="6" t="str">
        <f>'MEDIDAS ML'!O4582</f>
        <v>No aplica (&lt;$19.990)</v>
      </c>
      <c r="P4586" s="7" t="str">
        <f>'MEDIDAS ML'!P4582</f>
        <v/>
      </c>
      <c r="Q4586" s="7" t="str">
        <f>'MEDIDAS ML'!Q4582</f>
        <v/>
      </c>
      <c r="R4586" s="23" t="e">
        <f>'MEDIDAS ML'!#REF!</f>
        <v>#REF!</v>
      </c>
      <c r="S4586" s="24" t="e">
        <f>'MEDIDAS ML'!#REF!</f>
        <v>#REF!</v>
      </c>
      <c r="T4586" s="24" t="e">
        <f>'MEDIDAS ML'!#REF!</f>
        <v>#REF!</v>
      </c>
      <c r="U4586" s="24" t="e">
        <f>'MEDIDAS ML'!#REF!</f>
        <v>#REF!</v>
      </c>
      <c r="V4586" s="22" t="e">
        <f>'MEDIDAS ML'!#REF!</f>
        <v>#REF!</v>
      </c>
      <c r="W4586" s="17" t="e">
        <f>'MEDIDAS ML'!#REF!</f>
        <v>#REF!</v>
      </c>
      <c r="X4586" t="s">
        <v>2498</v>
      </c>
    </row>
    <row r="4587" spans="1:24" ht="15.75" customHeight="1" x14ac:dyDescent="0.25">
      <c r="A4587" s="6">
        <f>'MEDIDAS ML'!A4583</f>
        <v>123</v>
      </c>
      <c r="B4587" s="15">
        <f>'MEDIDAS ML'!B4583</f>
        <v>123</v>
      </c>
      <c r="C4587" s="6">
        <f>'MEDIDAS ML'!C4583</f>
        <v>123</v>
      </c>
      <c r="D4587" s="6">
        <f>'MEDIDAS ML'!D4583</f>
        <v>0</v>
      </c>
      <c r="E4587" s="16">
        <f>'MEDIDAS ML'!E4583</f>
        <v>0</v>
      </c>
      <c r="F4587" s="16">
        <f>'MEDIDAS ML'!F4583</f>
        <v>0</v>
      </c>
      <c r="G4587" s="16">
        <f>'MEDIDAS ML'!G4583</f>
        <v>0</v>
      </c>
      <c r="H4587" s="16">
        <f>'MEDIDAS ML'!H4583</f>
        <v>0</v>
      </c>
      <c r="I4587" s="16">
        <f>'MEDIDAS ML'!I4583</f>
        <v>0</v>
      </c>
      <c r="J4587" s="6" t="str">
        <f>'MEDIDAS ML'!J4583</f>
        <v/>
      </c>
      <c r="K4587" s="16" t="str">
        <f>'MEDIDAS ML'!K4583</f>
        <v/>
      </c>
      <c r="L4587" s="7">
        <f>'MEDIDAS ML'!L4583</f>
        <v>2990</v>
      </c>
      <c r="M4587" s="6" t="str">
        <f>'MEDIDAS ML'!M4583</f>
        <v>Hasta $9.989</v>
      </c>
      <c r="N4587" s="7">
        <f>'MEDIDAS ML'!N4583</f>
        <v>700</v>
      </c>
      <c r="O4587" s="6" t="str">
        <f>'MEDIDAS ML'!O4583</f>
        <v>No aplica (&lt;$19.990)</v>
      </c>
      <c r="P4587" s="7" t="str">
        <f>'MEDIDAS ML'!P4583</f>
        <v/>
      </c>
      <c r="Q4587" s="7" t="str">
        <f>'MEDIDAS ML'!Q4583</f>
        <v/>
      </c>
      <c r="R4587" s="23" t="e">
        <f>'MEDIDAS ML'!#REF!</f>
        <v>#REF!</v>
      </c>
      <c r="S4587" s="24" t="e">
        <f>'MEDIDAS ML'!#REF!</f>
        <v>#REF!</v>
      </c>
      <c r="T4587" s="24" t="e">
        <f>'MEDIDAS ML'!#REF!</f>
        <v>#REF!</v>
      </c>
      <c r="U4587" s="24" t="e">
        <f>'MEDIDAS ML'!#REF!</f>
        <v>#REF!</v>
      </c>
      <c r="V4587" s="22" t="e">
        <f>'MEDIDAS ML'!#REF!</f>
        <v>#REF!</v>
      </c>
      <c r="W4587" s="17" t="e">
        <f>'MEDIDAS ML'!#REF!</f>
        <v>#REF!</v>
      </c>
      <c r="X4587" t="s">
        <v>2498</v>
      </c>
    </row>
    <row r="4588" spans="1:24" ht="15.75" customHeight="1" x14ac:dyDescent="0.25">
      <c r="A4588" s="6">
        <f>'MEDIDAS ML'!A4584</f>
        <v>123</v>
      </c>
      <c r="B4588" s="15">
        <f>'MEDIDAS ML'!B4584</f>
        <v>123</v>
      </c>
      <c r="C4588" s="6">
        <f>'MEDIDAS ML'!C4584</f>
        <v>123</v>
      </c>
      <c r="D4588" s="6">
        <f>'MEDIDAS ML'!D4584</f>
        <v>0</v>
      </c>
      <c r="E4588" s="16">
        <f>'MEDIDAS ML'!E4584</f>
        <v>0</v>
      </c>
      <c r="F4588" s="16">
        <f>'MEDIDAS ML'!F4584</f>
        <v>0</v>
      </c>
      <c r="G4588" s="16">
        <f>'MEDIDAS ML'!G4584</f>
        <v>0</v>
      </c>
      <c r="H4588" s="16">
        <f>'MEDIDAS ML'!H4584</f>
        <v>0</v>
      </c>
      <c r="I4588" s="16">
        <f>'MEDIDAS ML'!I4584</f>
        <v>0</v>
      </c>
      <c r="J4588" s="6" t="str">
        <f>'MEDIDAS ML'!J4584</f>
        <v/>
      </c>
      <c r="K4588" s="16" t="str">
        <f>'MEDIDAS ML'!K4584</f>
        <v/>
      </c>
      <c r="L4588" s="7">
        <f>'MEDIDAS ML'!L4584</f>
        <v>2990</v>
      </c>
      <c r="M4588" s="6" t="str">
        <f>'MEDIDAS ML'!M4584</f>
        <v>Hasta $9.989</v>
      </c>
      <c r="N4588" s="7">
        <f>'MEDIDAS ML'!N4584</f>
        <v>700</v>
      </c>
      <c r="O4588" s="6" t="str">
        <f>'MEDIDAS ML'!O4584</f>
        <v>No aplica (&lt;$19.990)</v>
      </c>
      <c r="P4588" s="7" t="str">
        <f>'MEDIDAS ML'!P4584</f>
        <v/>
      </c>
      <c r="Q4588" s="7" t="str">
        <f>'MEDIDAS ML'!Q4584</f>
        <v/>
      </c>
      <c r="R4588" s="23" t="e">
        <f>'MEDIDAS ML'!#REF!</f>
        <v>#REF!</v>
      </c>
      <c r="S4588" s="24" t="e">
        <f>'MEDIDAS ML'!#REF!</f>
        <v>#REF!</v>
      </c>
      <c r="T4588" s="24" t="e">
        <f>'MEDIDAS ML'!#REF!</f>
        <v>#REF!</v>
      </c>
      <c r="U4588" s="24" t="e">
        <f>'MEDIDAS ML'!#REF!</f>
        <v>#REF!</v>
      </c>
      <c r="V4588" s="22" t="e">
        <f>'MEDIDAS ML'!#REF!</f>
        <v>#REF!</v>
      </c>
      <c r="W4588" s="17" t="e">
        <f>'MEDIDAS ML'!#REF!</f>
        <v>#REF!</v>
      </c>
      <c r="X4588" t="s">
        <v>2498</v>
      </c>
    </row>
    <row r="4589" spans="1:24" ht="15.75" customHeight="1" x14ac:dyDescent="0.25">
      <c r="A4589" s="6">
        <f>'MEDIDAS ML'!A4585</f>
        <v>123</v>
      </c>
      <c r="B4589" s="15">
        <f>'MEDIDAS ML'!B4585</f>
        <v>123</v>
      </c>
      <c r="C4589" s="6">
        <f>'MEDIDAS ML'!C4585</f>
        <v>123</v>
      </c>
      <c r="D4589" s="6">
        <f>'MEDIDAS ML'!D4585</f>
        <v>0</v>
      </c>
      <c r="E4589" s="16">
        <f>'MEDIDAS ML'!E4585</f>
        <v>0</v>
      </c>
      <c r="F4589" s="16">
        <f>'MEDIDAS ML'!F4585</f>
        <v>0</v>
      </c>
      <c r="G4589" s="16">
        <f>'MEDIDAS ML'!G4585</f>
        <v>0</v>
      </c>
      <c r="H4589" s="16">
        <f>'MEDIDAS ML'!H4585</f>
        <v>0</v>
      </c>
      <c r="I4589" s="16">
        <f>'MEDIDAS ML'!I4585</f>
        <v>0</v>
      </c>
      <c r="J4589" s="6" t="str">
        <f>'MEDIDAS ML'!J4585</f>
        <v/>
      </c>
      <c r="K4589" s="16" t="str">
        <f>'MEDIDAS ML'!K4585</f>
        <v/>
      </c>
      <c r="L4589" s="7">
        <f>'MEDIDAS ML'!L4585</f>
        <v>2990</v>
      </c>
      <c r="M4589" s="6" t="str">
        <f>'MEDIDAS ML'!M4585</f>
        <v>Hasta $9.989</v>
      </c>
      <c r="N4589" s="7">
        <f>'MEDIDAS ML'!N4585</f>
        <v>700</v>
      </c>
      <c r="O4589" s="6" t="str">
        <f>'MEDIDAS ML'!O4585</f>
        <v>No aplica (&lt;$19.990)</v>
      </c>
      <c r="P4589" s="7" t="str">
        <f>'MEDIDAS ML'!P4585</f>
        <v/>
      </c>
      <c r="Q4589" s="7" t="str">
        <f>'MEDIDAS ML'!Q4585</f>
        <v/>
      </c>
      <c r="R4589" s="23" t="e">
        <f>'MEDIDAS ML'!#REF!</f>
        <v>#REF!</v>
      </c>
      <c r="S4589" s="24" t="e">
        <f>'MEDIDAS ML'!#REF!</f>
        <v>#REF!</v>
      </c>
      <c r="T4589" s="24" t="e">
        <f>'MEDIDAS ML'!#REF!</f>
        <v>#REF!</v>
      </c>
      <c r="U4589" s="24" t="e">
        <f>'MEDIDAS ML'!#REF!</f>
        <v>#REF!</v>
      </c>
      <c r="V4589" s="22" t="e">
        <f>'MEDIDAS ML'!#REF!</f>
        <v>#REF!</v>
      </c>
      <c r="W4589" s="17" t="e">
        <f>'MEDIDAS ML'!#REF!</f>
        <v>#REF!</v>
      </c>
      <c r="X4589" t="s">
        <v>2498</v>
      </c>
    </row>
    <row r="4590" spans="1:24" ht="15.75" customHeight="1" x14ac:dyDescent="0.25">
      <c r="A4590" s="6">
        <f>'MEDIDAS ML'!A4586</f>
        <v>123</v>
      </c>
      <c r="B4590" s="15">
        <f>'MEDIDAS ML'!B4586</f>
        <v>123</v>
      </c>
      <c r="C4590" s="6">
        <f>'MEDIDAS ML'!C4586</f>
        <v>123</v>
      </c>
      <c r="D4590" s="6">
        <f>'MEDIDAS ML'!D4586</f>
        <v>0</v>
      </c>
      <c r="E4590" s="16">
        <f>'MEDIDAS ML'!E4586</f>
        <v>0</v>
      </c>
      <c r="F4590" s="16">
        <f>'MEDIDAS ML'!F4586</f>
        <v>0</v>
      </c>
      <c r="G4590" s="16">
        <f>'MEDIDAS ML'!G4586</f>
        <v>0</v>
      </c>
      <c r="H4590" s="16">
        <f>'MEDIDAS ML'!H4586</f>
        <v>0</v>
      </c>
      <c r="I4590" s="16">
        <f>'MEDIDAS ML'!I4586</f>
        <v>0</v>
      </c>
      <c r="J4590" s="6" t="str">
        <f>'MEDIDAS ML'!J4586</f>
        <v/>
      </c>
      <c r="K4590" s="16" t="str">
        <f>'MEDIDAS ML'!K4586</f>
        <v/>
      </c>
      <c r="L4590" s="7">
        <f>'MEDIDAS ML'!L4586</f>
        <v>2990</v>
      </c>
      <c r="M4590" s="6" t="str">
        <f>'MEDIDAS ML'!M4586</f>
        <v>Hasta $9.989</v>
      </c>
      <c r="N4590" s="7">
        <f>'MEDIDAS ML'!N4586</f>
        <v>700</v>
      </c>
      <c r="O4590" s="6" t="str">
        <f>'MEDIDAS ML'!O4586</f>
        <v>No aplica (&lt;$19.990)</v>
      </c>
      <c r="P4590" s="7" t="str">
        <f>'MEDIDAS ML'!P4586</f>
        <v/>
      </c>
      <c r="Q4590" s="7" t="str">
        <f>'MEDIDAS ML'!Q4586</f>
        <v/>
      </c>
      <c r="R4590" s="23" t="e">
        <f>'MEDIDAS ML'!#REF!</f>
        <v>#REF!</v>
      </c>
      <c r="S4590" s="24" t="e">
        <f>'MEDIDAS ML'!#REF!</f>
        <v>#REF!</v>
      </c>
      <c r="T4590" s="24" t="e">
        <f>'MEDIDAS ML'!#REF!</f>
        <v>#REF!</v>
      </c>
      <c r="U4590" s="24" t="e">
        <f>'MEDIDAS ML'!#REF!</f>
        <v>#REF!</v>
      </c>
      <c r="V4590" s="22" t="e">
        <f>'MEDIDAS ML'!#REF!</f>
        <v>#REF!</v>
      </c>
      <c r="W4590" s="17" t="e">
        <f>'MEDIDAS ML'!#REF!</f>
        <v>#REF!</v>
      </c>
      <c r="X4590" t="s">
        <v>2498</v>
      </c>
    </row>
    <row r="4591" spans="1:24" ht="15.75" customHeight="1" x14ac:dyDescent="0.25">
      <c r="A4591" s="6">
        <f>'MEDIDAS ML'!A4587</f>
        <v>123</v>
      </c>
      <c r="B4591" s="15">
        <f>'MEDIDAS ML'!B4587</f>
        <v>123</v>
      </c>
      <c r="C4591" s="6">
        <f>'MEDIDAS ML'!C4587</f>
        <v>123</v>
      </c>
      <c r="D4591" s="6">
        <f>'MEDIDAS ML'!D4587</f>
        <v>0</v>
      </c>
      <c r="E4591" s="16">
        <f>'MEDIDAS ML'!E4587</f>
        <v>0</v>
      </c>
      <c r="F4591" s="16">
        <f>'MEDIDAS ML'!F4587</f>
        <v>0</v>
      </c>
      <c r="G4591" s="16">
        <f>'MEDIDAS ML'!G4587</f>
        <v>0</v>
      </c>
      <c r="H4591" s="16">
        <f>'MEDIDAS ML'!H4587</f>
        <v>0</v>
      </c>
      <c r="I4591" s="16">
        <f>'MEDIDAS ML'!I4587</f>
        <v>0</v>
      </c>
      <c r="J4591" s="6" t="str">
        <f>'MEDIDAS ML'!J4587</f>
        <v/>
      </c>
      <c r="K4591" s="16" t="str">
        <f>'MEDIDAS ML'!K4587</f>
        <v/>
      </c>
      <c r="L4591" s="7">
        <f>'MEDIDAS ML'!L4587</f>
        <v>2990</v>
      </c>
      <c r="M4591" s="6" t="str">
        <f>'MEDIDAS ML'!M4587</f>
        <v>Hasta $9.989</v>
      </c>
      <c r="N4591" s="7">
        <f>'MEDIDAS ML'!N4587</f>
        <v>700</v>
      </c>
      <c r="O4591" s="6" t="str">
        <f>'MEDIDAS ML'!O4587</f>
        <v>No aplica (&lt;$19.990)</v>
      </c>
      <c r="P4591" s="7" t="str">
        <f>'MEDIDAS ML'!P4587</f>
        <v/>
      </c>
      <c r="Q4591" s="7" t="str">
        <f>'MEDIDAS ML'!Q4587</f>
        <v/>
      </c>
      <c r="R4591" s="23" t="e">
        <f>'MEDIDAS ML'!#REF!</f>
        <v>#REF!</v>
      </c>
      <c r="S4591" s="24" t="e">
        <f>'MEDIDAS ML'!#REF!</f>
        <v>#REF!</v>
      </c>
      <c r="T4591" s="24" t="e">
        <f>'MEDIDAS ML'!#REF!</f>
        <v>#REF!</v>
      </c>
      <c r="U4591" s="24" t="e">
        <f>'MEDIDAS ML'!#REF!</f>
        <v>#REF!</v>
      </c>
      <c r="V4591" s="22" t="e">
        <f>'MEDIDAS ML'!#REF!</f>
        <v>#REF!</v>
      </c>
      <c r="W4591" s="17" t="e">
        <f>'MEDIDAS ML'!#REF!</f>
        <v>#REF!</v>
      </c>
      <c r="X4591" t="s">
        <v>2498</v>
      </c>
    </row>
    <row r="4592" spans="1:24" ht="15.75" customHeight="1" x14ac:dyDescent="0.25">
      <c r="A4592" s="6">
        <f>'MEDIDAS ML'!A4588</f>
        <v>123</v>
      </c>
      <c r="B4592" s="15">
        <f>'MEDIDAS ML'!B4588</f>
        <v>123</v>
      </c>
      <c r="C4592" s="6">
        <f>'MEDIDAS ML'!C4588</f>
        <v>123</v>
      </c>
      <c r="D4592" s="6">
        <f>'MEDIDAS ML'!D4588</f>
        <v>0</v>
      </c>
      <c r="E4592" s="16">
        <f>'MEDIDAS ML'!E4588</f>
        <v>0</v>
      </c>
      <c r="F4592" s="16">
        <f>'MEDIDAS ML'!F4588</f>
        <v>0</v>
      </c>
      <c r="G4592" s="16">
        <f>'MEDIDAS ML'!G4588</f>
        <v>0</v>
      </c>
      <c r="H4592" s="16">
        <f>'MEDIDAS ML'!H4588</f>
        <v>0</v>
      </c>
      <c r="I4592" s="16">
        <f>'MEDIDAS ML'!I4588</f>
        <v>0</v>
      </c>
      <c r="J4592" s="6" t="str">
        <f>'MEDIDAS ML'!J4588</f>
        <v/>
      </c>
      <c r="K4592" s="16" t="str">
        <f>'MEDIDAS ML'!K4588</f>
        <v/>
      </c>
      <c r="L4592" s="7">
        <f>'MEDIDAS ML'!L4588</f>
        <v>2991</v>
      </c>
      <c r="M4592" s="6" t="str">
        <f>'MEDIDAS ML'!M4588</f>
        <v>Hasta $9.989</v>
      </c>
      <c r="N4592" s="7">
        <f>'MEDIDAS ML'!N4588</f>
        <v>700</v>
      </c>
      <c r="O4592" s="6" t="str">
        <f>'MEDIDAS ML'!O4588</f>
        <v>No aplica (&lt;$19.990)</v>
      </c>
      <c r="P4592" s="7" t="str">
        <f>'MEDIDAS ML'!P4588</f>
        <v/>
      </c>
      <c r="Q4592" s="7" t="str">
        <f>'MEDIDAS ML'!Q4588</f>
        <v/>
      </c>
      <c r="R4592" s="23" t="e">
        <f>'MEDIDAS ML'!#REF!</f>
        <v>#REF!</v>
      </c>
      <c r="S4592" s="24" t="e">
        <f>'MEDIDAS ML'!#REF!</f>
        <v>#REF!</v>
      </c>
      <c r="T4592" s="24" t="e">
        <f>'MEDIDAS ML'!#REF!</f>
        <v>#REF!</v>
      </c>
      <c r="U4592" s="24" t="e">
        <f>'MEDIDAS ML'!#REF!</f>
        <v>#REF!</v>
      </c>
      <c r="V4592" s="22" t="e">
        <f>'MEDIDAS ML'!#REF!</f>
        <v>#REF!</v>
      </c>
      <c r="W4592" s="17" t="e">
        <f>'MEDIDAS ML'!#REF!</f>
        <v>#REF!</v>
      </c>
      <c r="X4592" t="s">
        <v>2498</v>
      </c>
    </row>
    <row r="4593" spans="1:24" ht="15.75" customHeight="1" x14ac:dyDescent="0.25">
      <c r="A4593" s="6">
        <f>'MEDIDAS ML'!A4589</f>
        <v>123</v>
      </c>
      <c r="B4593" s="15">
        <f>'MEDIDAS ML'!B4589</f>
        <v>123</v>
      </c>
      <c r="C4593" s="6">
        <f>'MEDIDAS ML'!C4589</f>
        <v>123</v>
      </c>
      <c r="D4593" s="6">
        <f>'MEDIDAS ML'!D4589</f>
        <v>0</v>
      </c>
      <c r="E4593" s="16">
        <f>'MEDIDAS ML'!E4589</f>
        <v>0</v>
      </c>
      <c r="F4593" s="16">
        <f>'MEDIDAS ML'!F4589</f>
        <v>0</v>
      </c>
      <c r="G4593" s="16">
        <f>'MEDIDAS ML'!G4589</f>
        <v>0</v>
      </c>
      <c r="H4593" s="16">
        <f>'MEDIDAS ML'!H4589</f>
        <v>0</v>
      </c>
      <c r="I4593" s="16">
        <f>'MEDIDAS ML'!I4589</f>
        <v>0</v>
      </c>
      <c r="J4593" s="6" t="str">
        <f>'MEDIDAS ML'!J4589</f>
        <v/>
      </c>
      <c r="K4593" s="16" t="str">
        <f>'MEDIDAS ML'!K4589</f>
        <v/>
      </c>
      <c r="L4593" s="7">
        <f>'MEDIDAS ML'!L4589</f>
        <v>3000</v>
      </c>
      <c r="M4593" s="6" t="str">
        <f>'MEDIDAS ML'!M4589</f>
        <v>Hasta $9.989</v>
      </c>
      <c r="N4593" s="7">
        <f>'MEDIDAS ML'!N4589</f>
        <v>700</v>
      </c>
      <c r="O4593" s="6" t="str">
        <f>'MEDIDAS ML'!O4589</f>
        <v>No aplica (&lt;$19.990)</v>
      </c>
      <c r="P4593" s="7" t="str">
        <f>'MEDIDAS ML'!P4589</f>
        <v/>
      </c>
      <c r="Q4593" s="7" t="str">
        <f>'MEDIDAS ML'!Q4589</f>
        <v/>
      </c>
      <c r="R4593" s="23" t="e">
        <f>'MEDIDAS ML'!#REF!</f>
        <v>#REF!</v>
      </c>
      <c r="S4593" s="24" t="e">
        <f>'MEDIDAS ML'!#REF!</f>
        <v>#REF!</v>
      </c>
      <c r="T4593" s="24" t="e">
        <f>'MEDIDAS ML'!#REF!</f>
        <v>#REF!</v>
      </c>
      <c r="U4593" s="24" t="e">
        <f>'MEDIDAS ML'!#REF!</f>
        <v>#REF!</v>
      </c>
      <c r="V4593" s="22" t="e">
        <f>'MEDIDAS ML'!#REF!</f>
        <v>#REF!</v>
      </c>
      <c r="W4593" s="17" t="e">
        <f>'MEDIDAS ML'!#REF!</f>
        <v>#REF!</v>
      </c>
      <c r="X4593" t="s">
        <v>2498</v>
      </c>
    </row>
    <row r="4594" spans="1:24" ht="15.75" customHeight="1" x14ac:dyDescent="0.25">
      <c r="A4594" s="6">
        <f>'MEDIDAS ML'!A4590</f>
        <v>123</v>
      </c>
      <c r="B4594" s="15">
        <f>'MEDIDAS ML'!B4590</f>
        <v>123</v>
      </c>
      <c r="C4594" s="6">
        <f>'MEDIDAS ML'!C4590</f>
        <v>123</v>
      </c>
      <c r="D4594" s="6">
        <f>'MEDIDAS ML'!D4590</f>
        <v>0</v>
      </c>
      <c r="E4594" s="16">
        <f>'MEDIDAS ML'!E4590</f>
        <v>0</v>
      </c>
      <c r="F4594" s="16">
        <f>'MEDIDAS ML'!F4590</f>
        <v>0</v>
      </c>
      <c r="G4594" s="16">
        <f>'MEDIDAS ML'!G4590</f>
        <v>0</v>
      </c>
      <c r="H4594" s="16">
        <f>'MEDIDAS ML'!H4590</f>
        <v>0</v>
      </c>
      <c r="I4594" s="16">
        <f>'MEDIDAS ML'!I4590</f>
        <v>0</v>
      </c>
      <c r="J4594" s="6" t="str">
        <f>'MEDIDAS ML'!J4590</f>
        <v/>
      </c>
      <c r="K4594" s="16" t="str">
        <f>'MEDIDAS ML'!K4590</f>
        <v/>
      </c>
      <c r="L4594" s="7">
        <f>'MEDIDAS ML'!L4590</f>
        <v>3050</v>
      </c>
      <c r="M4594" s="6" t="str">
        <f>'MEDIDAS ML'!M4590</f>
        <v>Hasta $9.989</v>
      </c>
      <c r="N4594" s="7">
        <f>'MEDIDAS ML'!N4590</f>
        <v>700</v>
      </c>
      <c r="O4594" s="6" t="str">
        <f>'MEDIDAS ML'!O4590</f>
        <v>No aplica (&lt;$19.990)</v>
      </c>
      <c r="P4594" s="7" t="str">
        <f>'MEDIDAS ML'!P4590</f>
        <v/>
      </c>
      <c r="Q4594" s="7" t="str">
        <f>'MEDIDAS ML'!Q4590</f>
        <v/>
      </c>
      <c r="R4594" s="23" t="e">
        <f>'MEDIDAS ML'!#REF!</f>
        <v>#REF!</v>
      </c>
      <c r="S4594" s="24" t="e">
        <f>'MEDIDAS ML'!#REF!</f>
        <v>#REF!</v>
      </c>
      <c r="T4594" s="24" t="e">
        <f>'MEDIDAS ML'!#REF!</f>
        <v>#REF!</v>
      </c>
      <c r="U4594" s="24" t="e">
        <f>'MEDIDAS ML'!#REF!</f>
        <v>#REF!</v>
      </c>
      <c r="V4594" s="22" t="e">
        <f>'MEDIDAS ML'!#REF!</f>
        <v>#REF!</v>
      </c>
      <c r="W4594" s="17" t="e">
        <f>'MEDIDAS ML'!#REF!</f>
        <v>#REF!</v>
      </c>
      <c r="X4594" t="s">
        <v>2498</v>
      </c>
    </row>
    <row r="4595" spans="1:24" ht="15.75" customHeight="1" x14ac:dyDescent="0.25">
      <c r="A4595" s="6">
        <f>'MEDIDAS ML'!A4591</f>
        <v>123</v>
      </c>
      <c r="B4595" s="15">
        <f>'MEDIDAS ML'!B4591</f>
        <v>123</v>
      </c>
      <c r="C4595" s="6">
        <f>'MEDIDAS ML'!C4591</f>
        <v>123</v>
      </c>
      <c r="D4595" s="6">
        <f>'MEDIDAS ML'!D4591</f>
        <v>0</v>
      </c>
      <c r="E4595" s="16">
        <f>'MEDIDAS ML'!E4591</f>
        <v>0</v>
      </c>
      <c r="F4595" s="16">
        <f>'MEDIDAS ML'!F4591</f>
        <v>0</v>
      </c>
      <c r="G4595" s="16">
        <f>'MEDIDAS ML'!G4591</f>
        <v>0</v>
      </c>
      <c r="H4595" s="16">
        <f>'MEDIDAS ML'!H4591</f>
        <v>0</v>
      </c>
      <c r="I4595" s="16">
        <f>'MEDIDAS ML'!I4591</f>
        <v>0</v>
      </c>
      <c r="J4595" s="6" t="str">
        <f>'MEDIDAS ML'!J4591</f>
        <v/>
      </c>
      <c r="K4595" s="16" t="str">
        <f>'MEDIDAS ML'!K4591</f>
        <v/>
      </c>
      <c r="L4595" s="7">
        <f>'MEDIDAS ML'!L4591</f>
        <v>3050</v>
      </c>
      <c r="M4595" s="6" t="str">
        <f>'MEDIDAS ML'!M4591</f>
        <v>Hasta $9.989</v>
      </c>
      <c r="N4595" s="7">
        <f>'MEDIDAS ML'!N4591</f>
        <v>700</v>
      </c>
      <c r="O4595" s="6" t="str">
        <f>'MEDIDAS ML'!O4591</f>
        <v>No aplica (&lt;$19.990)</v>
      </c>
      <c r="P4595" s="7" t="str">
        <f>'MEDIDAS ML'!P4591</f>
        <v/>
      </c>
      <c r="Q4595" s="7" t="str">
        <f>'MEDIDAS ML'!Q4591</f>
        <v/>
      </c>
      <c r="R4595" s="23" t="e">
        <f>'MEDIDAS ML'!#REF!</f>
        <v>#REF!</v>
      </c>
      <c r="S4595" s="24" t="e">
        <f>'MEDIDAS ML'!#REF!</f>
        <v>#REF!</v>
      </c>
      <c r="T4595" s="24" t="e">
        <f>'MEDIDAS ML'!#REF!</f>
        <v>#REF!</v>
      </c>
      <c r="U4595" s="24" t="e">
        <f>'MEDIDAS ML'!#REF!</f>
        <v>#REF!</v>
      </c>
      <c r="V4595" s="22" t="e">
        <f>'MEDIDAS ML'!#REF!</f>
        <v>#REF!</v>
      </c>
      <c r="W4595" s="17" t="e">
        <f>'MEDIDAS ML'!#REF!</f>
        <v>#REF!</v>
      </c>
      <c r="X4595" t="s">
        <v>2498</v>
      </c>
    </row>
    <row r="4596" spans="1:24" ht="15.75" customHeight="1" x14ac:dyDescent="0.25">
      <c r="A4596" s="6">
        <f>'MEDIDAS ML'!A4592</f>
        <v>123</v>
      </c>
      <c r="B4596" s="15">
        <f>'MEDIDAS ML'!B4592</f>
        <v>123</v>
      </c>
      <c r="C4596" s="6">
        <f>'MEDIDAS ML'!C4592</f>
        <v>123</v>
      </c>
      <c r="D4596" s="6">
        <f>'MEDIDAS ML'!D4592</f>
        <v>0</v>
      </c>
      <c r="E4596" s="16">
        <f>'MEDIDAS ML'!E4592</f>
        <v>0</v>
      </c>
      <c r="F4596" s="16">
        <f>'MEDIDAS ML'!F4592</f>
        <v>0</v>
      </c>
      <c r="G4596" s="16">
        <f>'MEDIDAS ML'!G4592</f>
        <v>0</v>
      </c>
      <c r="H4596" s="16">
        <f>'MEDIDAS ML'!H4592</f>
        <v>0</v>
      </c>
      <c r="I4596" s="16">
        <f>'MEDIDAS ML'!I4592</f>
        <v>0</v>
      </c>
      <c r="J4596" s="6" t="str">
        <f>'MEDIDAS ML'!J4592</f>
        <v/>
      </c>
      <c r="K4596" s="16" t="str">
        <f>'MEDIDAS ML'!K4592</f>
        <v/>
      </c>
      <c r="L4596" s="7">
        <f>'MEDIDAS ML'!L4592</f>
        <v>3055</v>
      </c>
      <c r="M4596" s="6" t="str">
        <f>'MEDIDAS ML'!M4592</f>
        <v>Hasta $9.989</v>
      </c>
      <c r="N4596" s="7">
        <f>'MEDIDAS ML'!N4592</f>
        <v>700</v>
      </c>
      <c r="O4596" s="6" t="str">
        <f>'MEDIDAS ML'!O4592</f>
        <v>No aplica (&lt;$19.990)</v>
      </c>
      <c r="P4596" s="7" t="str">
        <f>'MEDIDAS ML'!P4592</f>
        <v/>
      </c>
      <c r="Q4596" s="7" t="str">
        <f>'MEDIDAS ML'!Q4592</f>
        <v/>
      </c>
      <c r="R4596" s="23" t="e">
        <f>'MEDIDAS ML'!#REF!</f>
        <v>#REF!</v>
      </c>
      <c r="S4596" s="24" t="e">
        <f>'MEDIDAS ML'!#REF!</f>
        <v>#REF!</v>
      </c>
      <c r="T4596" s="24" t="e">
        <f>'MEDIDAS ML'!#REF!</f>
        <v>#REF!</v>
      </c>
      <c r="U4596" s="24" t="e">
        <f>'MEDIDAS ML'!#REF!</f>
        <v>#REF!</v>
      </c>
      <c r="V4596" s="22" t="e">
        <f>'MEDIDAS ML'!#REF!</f>
        <v>#REF!</v>
      </c>
      <c r="W4596" s="17" t="e">
        <f>'MEDIDAS ML'!#REF!</f>
        <v>#REF!</v>
      </c>
      <c r="X4596" t="s">
        <v>2498</v>
      </c>
    </row>
    <row r="4597" spans="1:24" ht="15.75" customHeight="1" x14ac:dyDescent="0.25">
      <c r="A4597" s="6">
        <f>'MEDIDAS ML'!A4593</f>
        <v>123</v>
      </c>
      <c r="B4597" s="15">
        <f>'MEDIDAS ML'!B4593</f>
        <v>123</v>
      </c>
      <c r="C4597" s="6">
        <f>'MEDIDAS ML'!C4593</f>
        <v>123</v>
      </c>
      <c r="D4597" s="6">
        <f>'MEDIDAS ML'!D4593</f>
        <v>0</v>
      </c>
      <c r="E4597" s="16">
        <f>'MEDIDAS ML'!E4593</f>
        <v>0</v>
      </c>
      <c r="F4597" s="16">
        <f>'MEDIDAS ML'!F4593</f>
        <v>0</v>
      </c>
      <c r="G4597" s="16">
        <f>'MEDIDAS ML'!G4593</f>
        <v>0</v>
      </c>
      <c r="H4597" s="16">
        <f>'MEDIDAS ML'!H4593</f>
        <v>0</v>
      </c>
      <c r="I4597" s="16">
        <f>'MEDIDAS ML'!I4593</f>
        <v>0</v>
      </c>
      <c r="J4597" s="6" t="str">
        <f>'MEDIDAS ML'!J4593</f>
        <v/>
      </c>
      <c r="K4597" s="16" t="str">
        <f>'MEDIDAS ML'!K4593</f>
        <v/>
      </c>
      <c r="L4597" s="7">
        <f>'MEDIDAS ML'!L4593</f>
        <v>3090</v>
      </c>
      <c r="M4597" s="6" t="str">
        <f>'MEDIDAS ML'!M4593</f>
        <v>Hasta $9.989</v>
      </c>
      <c r="N4597" s="7">
        <f>'MEDIDAS ML'!N4593</f>
        <v>700</v>
      </c>
      <c r="O4597" s="6" t="str">
        <f>'MEDIDAS ML'!O4593</f>
        <v>No aplica (&lt;$19.990)</v>
      </c>
      <c r="P4597" s="7" t="str">
        <f>'MEDIDAS ML'!P4593</f>
        <v/>
      </c>
      <c r="Q4597" s="7" t="str">
        <f>'MEDIDAS ML'!Q4593</f>
        <v/>
      </c>
      <c r="R4597" s="23" t="e">
        <f>'MEDIDAS ML'!#REF!</f>
        <v>#REF!</v>
      </c>
      <c r="S4597" s="24" t="e">
        <f>'MEDIDAS ML'!#REF!</f>
        <v>#REF!</v>
      </c>
      <c r="T4597" s="24" t="e">
        <f>'MEDIDAS ML'!#REF!</f>
        <v>#REF!</v>
      </c>
      <c r="U4597" s="24" t="e">
        <f>'MEDIDAS ML'!#REF!</f>
        <v>#REF!</v>
      </c>
      <c r="V4597" s="22" t="e">
        <f>'MEDIDAS ML'!#REF!</f>
        <v>#REF!</v>
      </c>
      <c r="W4597" s="17" t="e">
        <f>'MEDIDAS ML'!#REF!</f>
        <v>#REF!</v>
      </c>
      <c r="X4597" t="s">
        <v>2498</v>
      </c>
    </row>
    <row r="4598" spans="1:24" ht="15.75" customHeight="1" x14ac:dyDescent="0.25">
      <c r="A4598" s="6">
        <f>'MEDIDAS ML'!A4594</f>
        <v>123</v>
      </c>
      <c r="B4598" s="15">
        <f>'MEDIDAS ML'!B4594</f>
        <v>123</v>
      </c>
      <c r="C4598" s="6">
        <f>'MEDIDAS ML'!C4594</f>
        <v>123</v>
      </c>
      <c r="D4598" s="6">
        <f>'MEDIDAS ML'!D4594</f>
        <v>0</v>
      </c>
      <c r="E4598" s="16">
        <f>'MEDIDAS ML'!E4594</f>
        <v>0</v>
      </c>
      <c r="F4598" s="16">
        <f>'MEDIDAS ML'!F4594</f>
        <v>0</v>
      </c>
      <c r="G4598" s="16">
        <f>'MEDIDAS ML'!G4594</f>
        <v>0</v>
      </c>
      <c r="H4598" s="16">
        <f>'MEDIDAS ML'!H4594</f>
        <v>0</v>
      </c>
      <c r="I4598" s="16">
        <f>'MEDIDAS ML'!I4594</f>
        <v>0</v>
      </c>
      <c r="J4598" s="6" t="str">
        <f>'MEDIDAS ML'!J4594</f>
        <v/>
      </c>
      <c r="K4598" s="16" t="str">
        <f>'MEDIDAS ML'!K4594</f>
        <v/>
      </c>
      <c r="L4598" s="7">
        <f>'MEDIDAS ML'!L4594</f>
        <v>3091</v>
      </c>
      <c r="M4598" s="6" t="str">
        <f>'MEDIDAS ML'!M4594</f>
        <v>Hasta $9.989</v>
      </c>
      <c r="N4598" s="7">
        <f>'MEDIDAS ML'!N4594</f>
        <v>700</v>
      </c>
      <c r="O4598" s="6" t="str">
        <f>'MEDIDAS ML'!O4594</f>
        <v>No aplica (&lt;$19.990)</v>
      </c>
      <c r="P4598" s="7" t="str">
        <f>'MEDIDAS ML'!P4594</f>
        <v/>
      </c>
      <c r="Q4598" s="7" t="str">
        <f>'MEDIDAS ML'!Q4594</f>
        <v/>
      </c>
      <c r="R4598" s="23" t="e">
        <f>'MEDIDAS ML'!#REF!</f>
        <v>#REF!</v>
      </c>
      <c r="S4598" s="24" t="e">
        <f>'MEDIDAS ML'!#REF!</f>
        <v>#REF!</v>
      </c>
      <c r="T4598" s="24" t="e">
        <f>'MEDIDAS ML'!#REF!</f>
        <v>#REF!</v>
      </c>
      <c r="U4598" s="24" t="e">
        <f>'MEDIDAS ML'!#REF!</f>
        <v>#REF!</v>
      </c>
      <c r="V4598" s="22" t="e">
        <f>'MEDIDAS ML'!#REF!</f>
        <v>#REF!</v>
      </c>
      <c r="W4598" s="17" t="e">
        <f>'MEDIDAS ML'!#REF!</f>
        <v>#REF!</v>
      </c>
      <c r="X4598" t="s">
        <v>2498</v>
      </c>
    </row>
    <row r="4599" spans="1:24" ht="15.75" customHeight="1" x14ac:dyDescent="0.25">
      <c r="A4599" s="6">
        <f>'MEDIDAS ML'!A4595</f>
        <v>123</v>
      </c>
      <c r="B4599" s="15">
        <f>'MEDIDAS ML'!B4595</f>
        <v>123</v>
      </c>
      <c r="C4599" s="6">
        <f>'MEDIDAS ML'!C4595</f>
        <v>123</v>
      </c>
      <c r="D4599" s="6">
        <f>'MEDIDAS ML'!D4595</f>
        <v>0</v>
      </c>
      <c r="E4599" s="16">
        <f>'MEDIDAS ML'!E4595</f>
        <v>0</v>
      </c>
      <c r="F4599" s="16">
        <f>'MEDIDAS ML'!F4595</f>
        <v>0</v>
      </c>
      <c r="G4599" s="16">
        <f>'MEDIDAS ML'!G4595</f>
        <v>0</v>
      </c>
      <c r="H4599" s="16">
        <f>'MEDIDAS ML'!H4595</f>
        <v>0</v>
      </c>
      <c r="I4599" s="16">
        <f>'MEDIDAS ML'!I4595</f>
        <v>0</v>
      </c>
      <c r="J4599" s="6" t="str">
        <f>'MEDIDAS ML'!J4595</f>
        <v/>
      </c>
      <c r="K4599" s="16" t="str">
        <f>'MEDIDAS ML'!K4595</f>
        <v/>
      </c>
      <c r="L4599" s="7">
        <f>'MEDIDAS ML'!L4595</f>
        <v>3150</v>
      </c>
      <c r="M4599" s="6" t="str">
        <f>'MEDIDAS ML'!M4595</f>
        <v>Hasta $9.989</v>
      </c>
      <c r="N4599" s="7">
        <f>'MEDIDAS ML'!N4595</f>
        <v>700</v>
      </c>
      <c r="O4599" s="6" t="str">
        <f>'MEDIDAS ML'!O4595</f>
        <v>No aplica (&lt;$19.990)</v>
      </c>
      <c r="P4599" s="7" t="str">
        <f>'MEDIDAS ML'!P4595</f>
        <v/>
      </c>
      <c r="Q4599" s="7" t="str">
        <f>'MEDIDAS ML'!Q4595</f>
        <v/>
      </c>
      <c r="R4599" s="23" t="e">
        <f>'MEDIDAS ML'!#REF!</f>
        <v>#REF!</v>
      </c>
      <c r="S4599" s="24" t="e">
        <f>'MEDIDAS ML'!#REF!</f>
        <v>#REF!</v>
      </c>
      <c r="T4599" s="24" t="e">
        <f>'MEDIDAS ML'!#REF!</f>
        <v>#REF!</v>
      </c>
      <c r="U4599" s="24" t="e">
        <f>'MEDIDAS ML'!#REF!</f>
        <v>#REF!</v>
      </c>
      <c r="V4599" s="22" t="e">
        <f>'MEDIDAS ML'!#REF!</f>
        <v>#REF!</v>
      </c>
      <c r="W4599" s="17" t="e">
        <f>'MEDIDAS ML'!#REF!</f>
        <v>#REF!</v>
      </c>
      <c r="X4599" t="s">
        <v>2498</v>
      </c>
    </row>
    <row r="4600" spans="1:24" ht="15.75" customHeight="1" x14ac:dyDescent="0.25">
      <c r="A4600" s="6">
        <f>'MEDIDAS ML'!A4596</f>
        <v>123</v>
      </c>
      <c r="B4600" s="15">
        <f>'MEDIDAS ML'!B4596</f>
        <v>123</v>
      </c>
      <c r="C4600" s="6">
        <f>'MEDIDAS ML'!C4596</f>
        <v>123</v>
      </c>
      <c r="D4600" s="6">
        <f>'MEDIDAS ML'!D4596</f>
        <v>0</v>
      </c>
      <c r="E4600" s="16">
        <f>'MEDIDAS ML'!E4596</f>
        <v>0</v>
      </c>
      <c r="F4600" s="16">
        <f>'MEDIDAS ML'!F4596</f>
        <v>0</v>
      </c>
      <c r="G4600" s="16">
        <f>'MEDIDAS ML'!G4596</f>
        <v>0</v>
      </c>
      <c r="H4600" s="16">
        <f>'MEDIDAS ML'!H4596</f>
        <v>0</v>
      </c>
      <c r="I4600" s="16">
        <f>'MEDIDAS ML'!I4596</f>
        <v>0</v>
      </c>
      <c r="J4600" s="6" t="str">
        <f>'MEDIDAS ML'!J4596</f>
        <v/>
      </c>
      <c r="K4600" s="16" t="str">
        <f>'MEDIDAS ML'!K4596</f>
        <v/>
      </c>
      <c r="L4600" s="7">
        <f>'MEDIDAS ML'!L4596</f>
        <v>3190</v>
      </c>
      <c r="M4600" s="6" t="str">
        <f>'MEDIDAS ML'!M4596</f>
        <v>Hasta $9.989</v>
      </c>
      <c r="N4600" s="7">
        <f>'MEDIDAS ML'!N4596</f>
        <v>700</v>
      </c>
      <c r="O4600" s="6" t="str">
        <f>'MEDIDAS ML'!O4596</f>
        <v>No aplica (&lt;$19.990)</v>
      </c>
      <c r="P4600" s="7" t="str">
        <f>'MEDIDAS ML'!P4596</f>
        <v/>
      </c>
      <c r="Q4600" s="7" t="str">
        <f>'MEDIDAS ML'!Q4596</f>
        <v/>
      </c>
      <c r="R4600" s="23" t="e">
        <f>'MEDIDAS ML'!#REF!</f>
        <v>#REF!</v>
      </c>
      <c r="S4600" s="24" t="e">
        <f>'MEDIDAS ML'!#REF!</f>
        <v>#REF!</v>
      </c>
      <c r="T4600" s="24" t="e">
        <f>'MEDIDAS ML'!#REF!</f>
        <v>#REF!</v>
      </c>
      <c r="U4600" s="24" t="e">
        <f>'MEDIDAS ML'!#REF!</f>
        <v>#REF!</v>
      </c>
      <c r="V4600" s="22" t="e">
        <f>'MEDIDAS ML'!#REF!</f>
        <v>#REF!</v>
      </c>
      <c r="W4600" s="17" t="e">
        <f>'MEDIDAS ML'!#REF!</f>
        <v>#REF!</v>
      </c>
      <c r="X4600" t="s">
        <v>2498</v>
      </c>
    </row>
    <row r="4601" spans="1:24" ht="15.75" customHeight="1" x14ac:dyDescent="0.25">
      <c r="A4601" s="6">
        <f>'MEDIDAS ML'!A4597</f>
        <v>123</v>
      </c>
      <c r="B4601" s="15">
        <f>'MEDIDAS ML'!B4597</f>
        <v>123</v>
      </c>
      <c r="C4601" s="6">
        <f>'MEDIDAS ML'!C4597</f>
        <v>123</v>
      </c>
      <c r="D4601" s="6">
        <f>'MEDIDAS ML'!D4597</f>
        <v>0</v>
      </c>
      <c r="E4601" s="16">
        <f>'MEDIDAS ML'!E4597</f>
        <v>0</v>
      </c>
      <c r="F4601" s="16">
        <f>'MEDIDAS ML'!F4597</f>
        <v>0</v>
      </c>
      <c r="G4601" s="16">
        <f>'MEDIDAS ML'!G4597</f>
        <v>0</v>
      </c>
      <c r="H4601" s="16">
        <f>'MEDIDAS ML'!H4597</f>
        <v>0</v>
      </c>
      <c r="I4601" s="16">
        <f>'MEDIDAS ML'!I4597</f>
        <v>0</v>
      </c>
      <c r="J4601" s="6" t="str">
        <f>'MEDIDAS ML'!J4597</f>
        <v/>
      </c>
      <c r="K4601" s="16" t="str">
        <f>'MEDIDAS ML'!K4597</f>
        <v/>
      </c>
      <c r="L4601" s="7">
        <f>'MEDIDAS ML'!L4597</f>
        <v>3190</v>
      </c>
      <c r="M4601" s="6" t="str">
        <f>'MEDIDAS ML'!M4597</f>
        <v>Hasta $9.989</v>
      </c>
      <c r="N4601" s="7">
        <f>'MEDIDAS ML'!N4597</f>
        <v>700</v>
      </c>
      <c r="O4601" s="6" t="str">
        <f>'MEDIDAS ML'!O4597</f>
        <v>No aplica (&lt;$19.990)</v>
      </c>
      <c r="P4601" s="7" t="str">
        <f>'MEDIDAS ML'!P4597</f>
        <v/>
      </c>
      <c r="Q4601" s="7" t="str">
        <f>'MEDIDAS ML'!Q4597</f>
        <v/>
      </c>
      <c r="R4601" s="23" t="e">
        <f>'MEDIDAS ML'!#REF!</f>
        <v>#REF!</v>
      </c>
      <c r="S4601" s="24" t="e">
        <f>'MEDIDAS ML'!#REF!</f>
        <v>#REF!</v>
      </c>
      <c r="T4601" s="24" t="e">
        <f>'MEDIDAS ML'!#REF!</f>
        <v>#REF!</v>
      </c>
      <c r="U4601" s="24" t="e">
        <f>'MEDIDAS ML'!#REF!</f>
        <v>#REF!</v>
      </c>
      <c r="V4601" s="22" t="e">
        <f>'MEDIDAS ML'!#REF!</f>
        <v>#REF!</v>
      </c>
      <c r="W4601" s="17" t="e">
        <f>'MEDIDAS ML'!#REF!</f>
        <v>#REF!</v>
      </c>
      <c r="X4601" t="s">
        <v>2498</v>
      </c>
    </row>
    <row r="4602" spans="1:24" ht="15.75" customHeight="1" x14ac:dyDescent="0.25">
      <c r="A4602" s="6">
        <f>'MEDIDAS ML'!A4598</f>
        <v>123</v>
      </c>
      <c r="B4602" s="15">
        <f>'MEDIDAS ML'!B4598</f>
        <v>123</v>
      </c>
      <c r="C4602" s="6">
        <f>'MEDIDAS ML'!C4598</f>
        <v>123</v>
      </c>
      <c r="D4602" s="6">
        <f>'MEDIDAS ML'!D4598</f>
        <v>0</v>
      </c>
      <c r="E4602" s="16">
        <f>'MEDIDAS ML'!E4598</f>
        <v>0</v>
      </c>
      <c r="F4602" s="16">
        <f>'MEDIDAS ML'!F4598</f>
        <v>0</v>
      </c>
      <c r="G4602" s="16">
        <f>'MEDIDAS ML'!G4598</f>
        <v>0</v>
      </c>
      <c r="H4602" s="16">
        <f>'MEDIDAS ML'!H4598</f>
        <v>0</v>
      </c>
      <c r="I4602" s="16">
        <f>'MEDIDAS ML'!I4598</f>
        <v>0</v>
      </c>
      <c r="J4602" s="6" t="str">
        <f>'MEDIDAS ML'!J4598</f>
        <v/>
      </c>
      <c r="K4602" s="16" t="str">
        <f>'MEDIDAS ML'!K4598</f>
        <v/>
      </c>
      <c r="L4602" s="7">
        <f>'MEDIDAS ML'!L4598</f>
        <v>3190</v>
      </c>
      <c r="M4602" s="6" t="str">
        <f>'MEDIDAS ML'!M4598</f>
        <v>Hasta $9.989</v>
      </c>
      <c r="N4602" s="7">
        <f>'MEDIDAS ML'!N4598</f>
        <v>700</v>
      </c>
      <c r="O4602" s="6" t="str">
        <f>'MEDIDAS ML'!O4598</f>
        <v>No aplica (&lt;$19.990)</v>
      </c>
      <c r="P4602" s="7" t="str">
        <f>'MEDIDAS ML'!P4598</f>
        <v/>
      </c>
      <c r="Q4602" s="7" t="str">
        <f>'MEDIDAS ML'!Q4598</f>
        <v/>
      </c>
      <c r="R4602" s="23" t="e">
        <f>'MEDIDAS ML'!#REF!</f>
        <v>#REF!</v>
      </c>
      <c r="S4602" s="24" t="e">
        <f>'MEDIDAS ML'!#REF!</f>
        <v>#REF!</v>
      </c>
      <c r="T4602" s="24" t="e">
        <f>'MEDIDAS ML'!#REF!</f>
        <v>#REF!</v>
      </c>
      <c r="U4602" s="24" t="e">
        <f>'MEDIDAS ML'!#REF!</f>
        <v>#REF!</v>
      </c>
      <c r="V4602" s="22" t="e">
        <f>'MEDIDAS ML'!#REF!</f>
        <v>#REF!</v>
      </c>
      <c r="W4602" s="17" t="e">
        <f>'MEDIDAS ML'!#REF!</f>
        <v>#REF!</v>
      </c>
      <c r="X4602" t="s">
        <v>2498</v>
      </c>
    </row>
    <row r="4603" spans="1:24" ht="15.75" customHeight="1" x14ac:dyDescent="0.25">
      <c r="A4603" s="6">
        <f>'MEDIDAS ML'!A4599</f>
        <v>123</v>
      </c>
      <c r="B4603" s="15">
        <f>'MEDIDAS ML'!B4599</f>
        <v>123</v>
      </c>
      <c r="C4603" s="6">
        <f>'MEDIDAS ML'!C4599</f>
        <v>123</v>
      </c>
      <c r="D4603" s="6">
        <f>'MEDIDAS ML'!D4599</f>
        <v>0</v>
      </c>
      <c r="E4603" s="16">
        <f>'MEDIDAS ML'!E4599</f>
        <v>0</v>
      </c>
      <c r="F4603" s="16">
        <f>'MEDIDAS ML'!F4599</f>
        <v>0</v>
      </c>
      <c r="G4603" s="16">
        <f>'MEDIDAS ML'!G4599</f>
        <v>0</v>
      </c>
      <c r="H4603" s="16">
        <f>'MEDIDAS ML'!H4599</f>
        <v>0</v>
      </c>
      <c r="I4603" s="16">
        <f>'MEDIDAS ML'!I4599</f>
        <v>0</v>
      </c>
      <c r="J4603" s="6" t="str">
        <f>'MEDIDAS ML'!J4599</f>
        <v/>
      </c>
      <c r="K4603" s="16" t="str">
        <f>'MEDIDAS ML'!K4599</f>
        <v/>
      </c>
      <c r="L4603" s="7">
        <f>'MEDIDAS ML'!L4599</f>
        <v>3190</v>
      </c>
      <c r="M4603" s="6" t="str">
        <f>'MEDIDAS ML'!M4599</f>
        <v>Hasta $9.989</v>
      </c>
      <c r="N4603" s="7">
        <f>'MEDIDAS ML'!N4599</f>
        <v>700</v>
      </c>
      <c r="O4603" s="6" t="str">
        <f>'MEDIDAS ML'!O4599</f>
        <v>No aplica (&lt;$19.990)</v>
      </c>
      <c r="P4603" s="7" t="str">
        <f>'MEDIDAS ML'!P4599</f>
        <v/>
      </c>
      <c r="Q4603" s="7" t="str">
        <f>'MEDIDAS ML'!Q4599</f>
        <v/>
      </c>
      <c r="R4603" s="23" t="e">
        <f>'MEDIDAS ML'!#REF!</f>
        <v>#REF!</v>
      </c>
      <c r="S4603" s="24" t="e">
        <f>'MEDIDAS ML'!#REF!</f>
        <v>#REF!</v>
      </c>
      <c r="T4603" s="24" t="e">
        <f>'MEDIDAS ML'!#REF!</f>
        <v>#REF!</v>
      </c>
      <c r="U4603" s="24" t="e">
        <f>'MEDIDAS ML'!#REF!</f>
        <v>#REF!</v>
      </c>
      <c r="V4603" s="22" t="e">
        <f>'MEDIDAS ML'!#REF!</f>
        <v>#REF!</v>
      </c>
      <c r="W4603" s="17" t="e">
        <f>'MEDIDAS ML'!#REF!</f>
        <v>#REF!</v>
      </c>
      <c r="X4603" t="s">
        <v>2498</v>
      </c>
    </row>
    <row r="4604" spans="1:24" ht="15.75" customHeight="1" x14ac:dyDescent="0.25">
      <c r="A4604" s="6">
        <f>'MEDIDAS ML'!A4600</f>
        <v>123</v>
      </c>
      <c r="B4604" s="15">
        <f>'MEDIDAS ML'!B4600</f>
        <v>123</v>
      </c>
      <c r="C4604" s="6">
        <f>'MEDIDAS ML'!C4600</f>
        <v>123</v>
      </c>
      <c r="D4604" s="6">
        <f>'MEDIDAS ML'!D4600</f>
        <v>0</v>
      </c>
      <c r="E4604" s="16">
        <f>'MEDIDAS ML'!E4600</f>
        <v>0</v>
      </c>
      <c r="F4604" s="16">
        <f>'MEDIDAS ML'!F4600</f>
        <v>0</v>
      </c>
      <c r="G4604" s="16">
        <f>'MEDIDAS ML'!G4600</f>
        <v>0</v>
      </c>
      <c r="H4604" s="16">
        <f>'MEDIDAS ML'!H4600</f>
        <v>0</v>
      </c>
      <c r="I4604" s="16">
        <f>'MEDIDAS ML'!I4600</f>
        <v>0</v>
      </c>
      <c r="J4604" s="6" t="str">
        <f>'MEDIDAS ML'!J4600</f>
        <v/>
      </c>
      <c r="K4604" s="16" t="str">
        <f>'MEDIDAS ML'!K4600</f>
        <v/>
      </c>
      <c r="L4604" s="7">
        <f>'MEDIDAS ML'!L4600</f>
        <v>3190</v>
      </c>
      <c r="M4604" s="6" t="str">
        <f>'MEDIDAS ML'!M4600</f>
        <v>Hasta $9.989</v>
      </c>
      <c r="N4604" s="7">
        <f>'MEDIDAS ML'!N4600</f>
        <v>700</v>
      </c>
      <c r="O4604" s="6" t="str">
        <f>'MEDIDAS ML'!O4600</f>
        <v>No aplica (&lt;$19.990)</v>
      </c>
      <c r="P4604" s="7" t="str">
        <f>'MEDIDAS ML'!P4600</f>
        <v/>
      </c>
      <c r="Q4604" s="7" t="str">
        <f>'MEDIDAS ML'!Q4600</f>
        <v/>
      </c>
      <c r="R4604" s="23" t="e">
        <f>'MEDIDAS ML'!#REF!</f>
        <v>#REF!</v>
      </c>
      <c r="S4604" s="24" t="e">
        <f>'MEDIDAS ML'!#REF!</f>
        <v>#REF!</v>
      </c>
      <c r="T4604" s="24" t="e">
        <f>'MEDIDAS ML'!#REF!</f>
        <v>#REF!</v>
      </c>
      <c r="U4604" s="24" t="e">
        <f>'MEDIDAS ML'!#REF!</f>
        <v>#REF!</v>
      </c>
      <c r="V4604" s="22" t="e">
        <f>'MEDIDAS ML'!#REF!</f>
        <v>#REF!</v>
      </c>
      <c r="W4604" s="17" t="e">
        <f>'MEDIDAS ML'!#REF!</f>
        <v>#REF!</v>
      </c>
      <c r="X4604" t="s">
        <v>2498</v>
      </c>
    </row>
    <row r="4605" spans="1:24" ht="15.75" customHeight="1" x14ac:dyDescent="0.25">
      <c r="A4605" s="6">
        <f>'MEDIDAS ML'!A4601</f>
        <v>123</v>
      </c>
      <c r="B4605" s="15">
        <f>'MEDIDAS ML'!B4601</f>
        <v>123</v>
      </c>
      <c r="C4605" s="6">
        <f>'MEDIDAS ML'!C4601</f>
        <v>123</v>
      </c>
      <c r="D4605" s="6">
        <f>'MEDIDAS ML'!D4601</f>
        <v>0</v>
      </c>
      <c r="E4605" s="16">
        <f>'MEDIDAS ML'!E4601</f>
        <v>0</v>
      </c>
      <c r="F4605" s="16">
        <f>'MEDIDAS ML'!F4601</f>
        <v>0</v>
      </c>
      <c r="G4605" s="16">
        <f>'MEDIDAS ML'!G4601</f>
        <v>0</v>
      </c>
      <c r="H4605" s="16">
        <f>'MEDIDAS ML'!H4601</f>
        <v>0</v>
      </c>
      <c r="I4605" s="16">
        <f>'MEDIDAS ML'!I4601</f>
        <v>0</v>
      </c>
      <c r="J4605" s="6" t="str">
        <f>'MEDIDAS ML'!J4601</f>
        <v/>
      </c>
      <c r="K4605" s="16" t="str">
        <f>'MEDIDAS ML'!K4601</f>
        <v/>
      </c>
      <c r="L4605" s="7">
        <f>'MEDIDAS ML'!L4601</f>
        <v>3190</v>
      </c>
      <c r="M4605" s="6" t="str">
        <f>'MEDIDAS ML'!M4601</f>
        <v>Hasta $9.989</v>
      </c>
      <c r="N4605" s="7">
        <f>'MEDIDAS ML'!N4601</f>
        <v>700</v>
      </c>
      <c r="O4605" s="6" t="str">
        <f>'MEDIDAS ML'!O4601</f>
        <v>No aplica (&lt;$19.990)</v>
      </c>
      <c r="P4605" s="7" t="str">
        <f>'MEDIDAS ML'!P4601</f>
        <v/>
      </c>
      <c r="Q4605" s="7" t="str">
        <f>'MEDIDAS ML'!Q4601</f>
        <v/>
      </c>
      <c r="R4605" s="23" t="e">
        <f>'MEDIDAS ML'!#REF!</f>
        <v>#REF!</v>
      </c>
      <c r="S4605" s="24" t="e">
        <f>'MEDIDAS ML'!#REF!</f>
        <v>#REF!</v>
      </c>
      <c r="T4605" s="24" t="e">
        <f>'MEDIDAS ML'!#REF!</f>
        <v>#REF!</v>
      </c>
      <c r="U4605" s="24" t="e">
        <f>'MEDIDAS ML'!#REF!</f>
        <v>#REF!</v>
      </c>
      <c r="V4605" s="22" t="e">
        <f>'MEDIDAS ML'!#REF!</f>
        <v>#REF!</v>
      </c>
      <c r="W4605" s="17" t="e">
        <f>'MEDIDAS ML'!#REF!</f>
        <v>#REF!</v>
      </c>
      <c r="X4605" t="s">
        <v>2498</v>
      </c>
    </row>
    <row r="4606" spans="1:24" ht="15.75" customHeight="1" x14ac:dyDescent="0.25">
      <c r="A4606" s="6">
        <f>'MEDIDAS ML'!A4602</f>
        <v>123</v>
      </c>
      <c r="B4606" s="15">
        <f>'MEDIDAS ML'!B4602</f>
        <v>123</v>
      </c>
      <c r="C4606" s="6">
        <f>'MEDIDAS ML'!C4602</f>
        <v>123</v>
      </c>
      <c r="D4606" s="6">
        <f>'MEDIDAS ML'!D4602</f>
        <v>0</v>
      </c>
      <c r="E4606" s="16">
        <f>'MEDIDAS ML'!E4602</f>
        <v>0</v>
      </c>
      <c r="F4606" s="16">
        <f>'MEDIDAS ML'!F4602</f>
        <v>0</v>
      </c>
      <c r="G4606" s="16">
        <f>'MEDIDAS ML'!G4602</f>
        <v>0</v>
      </c>
      <c r="H4606" s="16">
        <f>'MEDIDAS ML'!H4602</f>
        <v>0</v>
      </c>
      <c r="I4606" s="16">
        <f>'MEDIDAS ML'!I4602</f>
        <v>0</v>
      </c>
      <c r="J4606" s="6" t="str">
        <f>'MEDIDAS ML'!J4602</f>
        <v/>
      </c>
      <c r="K4606" s="16" t="str">
        <f>'MEDIDAS ML'!K4602</f>
        <v/>
      </c>
      <c r="L4606" s="7">
        <f>'MEDIDAS ML'!L4602</f>
        <v>3190</v>
      </c>
      <c r="M4606" s="6" t="str">
        <f>'MEDIDAS ML'!M4602</f>
        <v>Hasta $9.989</v>
      </c>
      <c r="N4606" s="7">
        <f>'MEDIDAS ML'!N4602</f>
        <v>700</v>
      </c>
      <c r="O4606" s="6" t="str">
        <f>'MEDIDAS ML'!O4602</f>
        <v>No aplica (&lt;$19.990)</v>
      </c>
      <c r="P4606" s="7" t="str">
        <f>'MEDIDAS ML'!P4602</f>
        <v/>
      </c>
      <c r="Q4606" s="7" t="str">
        <f>'MEDIDAS ML'!Q4602</f>
        <v/>
      </c>
      <c r="R4606" s="23" t="e">
        <f>'MEDIDAS ML'!#REF!</f>
        <v>#REF!</v>
      </c>
      <c r="S4606" s="24" t="e">
        <f>'MEDIDAS ML'!#REF!</f>
        <v>#REF!</v>
      </c>
      <c r="T4606" s="24" t="e">
        <f>'MEDIDAS ML'!#REF!</f>
        <v>#REF!</v>
      </c>
      <c r="U4606" s="24" t="e">
        <f>'MEDIDAS ML'!#REF!</f>
        <v>#REF!</v>
      </c>
      <c r="V4606" s="22" t="e">
        <f>'MEDIDAS ML'!#REF!</f>
        <v>#REF!</v>
      </c>
      <c r="W4606" s="17" t="e">
        <f>'MEDIDAS ML'!#REF!</f>
        <v>#REF!</v>
      </c>
      <c r="X4606" t="s">
        <v>2498</v>
      </c>
    </row>
    <row r="4607" spans="1:24" ht="15.75" customHeight="1" x14ac:dyDescent="0.25">
      <c r="A4607" s="6">
        <f>'MEDIDAS ML'!A4603</f>
        <v>123</v>
      </c>
      <c r="B4607" s="15">
        <f>'MEDIDAS ML'!B4603</f>
        <v>123</v>
      </c>
      <c r="C4607" s="6">
        <f>'MEDIDAS ML'!C4603</f>
        <v>123</v>
      </c>
      <c r="D4607" s="6">
        <f>'MEDIDAS ML'!D4603</f>
        <v>0</v>
      </c>
      <c r="E4607" s="16">
        <f>'MEDIDAS ML'!E4603</f>
        <v>0</v>
      </c>
      <c r="F4607" s="16">
        <f>'MEDIDAS ML'!F4603</f>
        <v>0</v>
      </c>
      <c r="G4607" s="16">
        <f>'MEDIDAS ML'!G4603</f>
        <v>0</v>
      </c>
      <c r="H4607" s="16">
        <f>'MEDIDAS ML'!H4603</f>
        <v>0</v>
      </c>
      <c r="I4607" s="16">
        <f>'MEDIDAS ML'!I4603</f>
        <v>0</v>
      </c>
      <c r="J4607" s="6" t="str">
        <f>'MEDIDAS ML'!J4603</f>
        <v/>
      </c>
      <c r="K4607" s="16" t="str">
        <f>'MEDIDAS ML'!K4603</f>
        <v/>
      </c>
      <c r="L4607" s="7">
        <f>'MEDIDAS ML'!L4603</f>
        <v>3190</v>
      </c>
      <c r="M4607" s="6" t="str">
        <f>'MEDIDAS ML'!M4603</f>
        <v>Hasta $9.989</v>
      </c>
      <c r="N4607" s="7">
        <f>'MEDIDAS ML'!N4603</f>
        <v>700</v>
      </c>
      <c r="O4607" s="6" t="str">
        <f>'MEDIDAS ML'!O4603</f>
        <v>No aplica (&lt;$19.990)</v>
      </c>
      <c r="P4607" s="7" t="str">
        <f>'MEDIDAS ML'!P4603</f>
        <v/>
      </c>
      <c r="Q4607" s="7" t="str">
        <f>'MEDIDAS ML'!Q4603</f>
        <v/>
      </c>
      <c r="R4607" s="23" t="e">
        <f>'MEDIDAS ML'!#REF!</f>
        <v>#REF!</v>
      </c>
      <c r="S4607" s="24" t="e">
        <f>'MEDIDAS ML'!#REF!</f>
        <v>#REF!</v>
      </c>
      <c r="T4607" s="24" t="e">
        <f>'MEDIDAS ML'!#REF!</f>
        <v>#REF!</v>
      </c>
      <c r="U4607" s="24" t="e">
        <f>'MEDIDAS ML'!#REF!</f>
        <v>#REF!</v>
      </c>
      <c r="V4607" s="22" t="e">
        <f>'MEDIDAS ML'!#REF!</f>
        <v>#REF!</v>
      </c>
      <c r="W4607" s="17" t="e">
        <f>'MEDIDAS ML'!#REF!</f>
        <v>#REF!</v>
      </c>
      <c r="X4607" t="s">
        <v>2498</v>
      </c>
    </row>
    <row r="4608" spans="1:24" ht="15.75" customHeight="1" x14ac:dyDescent="0.25">
      <c r="A4608" s="6">
        <f>'MEDIDAS ML'!A4604</f>
        <v>123</v>
      </c>
      <c r="B4608" s="15">
        <f>'MEDIDAS ML'!B4604</f>
        <v>123</v>
      </c>
      <c r="C4608" s="6">
        <f>'MEDIDAS ML'!C4604</f>
        <v>123</v>
      </c>
      <c r="D4608" s="6">
        <f>'MEDIDAS ML'!D4604</f>
        <v>0</v>
      </c>
      <c r="E4608" s="16">
        <f>'MEDIDAS ML'!E4604</f>
        <v>0</v>
      </c>
      <c r="F4608" s="16">
        <f>'MEDIDAS ML'!F4604</f>
        <v>0</v>
      </c>
      <c r="G4608" s="16">
        <f>'MEDIDAS ML'!G4604</f>
        <v>0</v>
      </c>
      <c r="H4608" s="16">
        <f>'MEDIDAS ML'!H4604</f>
        <v>0</v>
      </c>
      <c r="I4608" s="16">
        <f>'MEDIDAS ML'!I4604</f>
        <v>0</v>
      </c>
      <c r="J4608" s="6" t="str">
        <f>'MEDIDAS ML'!J4604</f>
        <v/>
      </c>
      <c r="K4608" s="16" t="str">
        <f>'MEDIDAS ML'!K4604</f>
        <v/>
      </c>
      <c r="L4608" s="7">
        <f>'MEDIDAS ML'!L4604</f>
        <v>3190</v>
      </c>
      <c r="M4608" s="6" t="str">
        <f>'MEDIDAS ML'!M4604</f>
        <v>Hasta $9.989</v>
      </c>
      <c r="N4608" s="7">
        <f>'MEDIDAS ML'!N4604</f>
        <v>700</v>
      </c>
      <c r="O4608" s="6" t="str">
        <f>'MEDIDAS ML'!O4604</f>
        <v>No aplica (&lt;$19.990)</v>
      </c>
      <c r="P4608" s="7" t="str">
        <f>'MEDIDAS ML'!P4604</f>
        <v/>
      </c>
      <c r="Q4608" s="7" t="str">
        <f>'MEDIDAS ML'!Q4604</f>
        <v/>
      </c>
      <c r="R4608" s="23" t="e">
        <f>'MEDIDAS ML'!#REF!</f>
        <v>#REF!</v>
      </c>
      <c r="S4608" s="24" t="e">
        <f>'MEDIDAS ML'!#REF!</f>
        <v>#REF!</v>
      </c>
      <c r="T4608" s="24" t="e">
        <f>'MEDIDAS ML'!#REF!</f>
        <v>#REF!</v>
      </c>
      <c r="U4608" s="24" t="e">
        <f>'MEDIDAS ML'!#REF!</f>
        <v>#REF!</v>
      </c>
      <c r="V4608" s="22" t="e">
        <f>'MEDIDAS ML'!#REF!</f>
        <v>#REF!</v>
      </c>
      <c r="W4608" s="17" t="e">
        <f>'MEDIDAS ML'!#REF!</f>
        <v>#REF!</v>
      </c>
      <c r="X4608" t="s">
        <v>2498</v>
      </c>
    </row>
    <row r="4609" spans="1:24" ht="15.75" customHeight="1" x14ac:dyDescent="0.25">
      <c r="A4609" s="6">
        <f>'MEDIDAS ML'!A4605</f>
        <v>123</v>
      </c>
      <c r="B4609" s="15">
        <f>'MEDIDAS ML'!B4605</f>
        <v>123</v>
      </c>
      <c r="C4609" s="6">
        <f>'MEDIDAS ML'!C4605</f>
        <v>123</v>
      </c>
      <c r="D4609" s="6">
        <f>'MEDIDAS ML'!D4605</f>
        <v>0</v>
      </c>
      <c r="E4609" s="16">
        <f>'MEDIDAS ML'!E4605</f>
        <v>0</v>
      </c>
      <c r="F4609" s="16">
        <f>'MEDIDAS ML'!F4605</f>
        <v>0</v>
      </c>
      <c r="G4609" s="16">
        <f>'MEDIDAS ML'!G4605</f>
        <v>0</v>
      </c>
      <c r="H4609" s="16">
        <f>'MEDIDAS ML'!H4605</f>
        <v>0</v>
      </c>
      <c r="I4609" s="16">
        <f>'MEDIDAS ML'!I4605</f>
        <v>0</v>
      </c>
      <c r="J4609" s="6" t="str">
        <f>'MEDIDAS ML'!J4605</f>
        <v/>
      </c>
      <c r="K4609" s="16" t="str">
        <f>'MEDIDAS ML'!K4605</f>
        <v/>
      </c>
      <c r="L4609" s="7">
        <f>'MEDIDAS ML'!L4605</f>
        <v>3191</v>
      </c>
      <c r="M4609" s="6" t="str">
        <f>'MEDIDAS ML'!M4605</f>
        <v>Hasta $9.989</v>
      </c>
      <c r="N4609" s="7">
        <f>'MEDIDAS ML'!N4605</f>
        <v>700</v>
      </c>
      <c r="O4609" s="6" t="str">
        <f>'MEDIDAS ML'!O4605</f>
        <v>No aplica (&lt;$19.990)</v>
      </c>
      <c r="P4609" s="7" t="str">
        <f>'MEDIDAS ML'!P4605</f>
        <v/>
      </c>
      <c r="Q4609" s="7" t="str">
        <f>'MEDIDAS ML'!Q4605</f>
        <v/>
      </c>
      <c r="R4609" s="23" t="e">
        <f>'MEDIDAS ML'!#REF!</f>
        <v>#REF!</v>
      </c>
      <c r="S4609" s="24" t="e">
        <f>'MEDIDAS ML'!#REF!</f>
        <v>#REF!</v>
      </c>
      <c r="T4609" s="24" t="e">
        <f>'MEDIDAS ML'!#REF!</f>
        <v>#REF!</v>
      </c>
      <c r="U4609" s="24" t="e">
        <f>'MEDIDAS ML'!#REF!</f>
        <v>#REF!</v>
      </c>
      <c r="V4609" s="22" t="e">
        <f>'MEDIDAS ML'!#REF!</f>
        <v>#REF!</v>
      </c>
      <c r="W4609" s="17" t="e">
        <f>'MEDIDAS ML'!#REF!</f>
        <v>#REF!</v>
      </c>
      <c r="X4609" t="s">
        <v>2498</v>
      </c>
    </row>
    <row r="4610" spans="1:24" ht="15.75" customHeight="1" x14ac:dyDescent="0.25">
      <c r="A4610" s="6">
        <f>'MEDIDAS ML'!A4606</f>
        <v>123</v>
      </c>
      <c r="B4610" s="15">
        <f>'MEDIDAS ML'!B4606</f>
        <v>123</v>
      </c>
      <c r="C4610" s="6">
        <f>'MEDIDAS ML'!C4606</f>
        <v>123</v>
      </c>
      <c r="D4610" s="6">
        <f>'MEDIDAS ML'!D4606</f>
        <v>0</v>
      </c>
      <c r="E4610" s="16">
        <f>'MEDIDAS ML'!E4606</f>
        <v>0</v>
      </c>
      <c r="F4610" s="16">
        <f>'MEDIDAS ML'!F4606</f>
        <v>0</v>
      </c>
      <c r="G4610" s="16">
        <f>'MEDIDAS ML'!G4606</f>
        <v>0</v>
      </c>
      <c r="H4610" s="16">
        <f>'MEDIDAS ML'!H4606</f>
        <v>0</v>
      </c>
      <c r="I4610" s="16">
        <f>'MEDIDAS ML'!I4606</f>
        <v>0</v>
      </c>
      <c r="J4610" s="6" t="str">
        <f>'MEDIDAS ML'!J4606</f>
        <v/>
      </c>
      <c r="K4610" s="16" t="str">
        <f>'MEDIDAS ML'!K4606</f>
        <v/>
      </c>
      <c r="L4610" s="7">
        <f>'MEDIDAS ML'!L4606</f>
        <v>3225</v>
      </c>
      <c r="M4610" s="6" t="str">
        <f>'MEDIDAS ML'!M4606</f>
        <v>Hasta $9.989</v>
      </c>
      <c r="N4610" s="7">
        <f>'MEDIDAS ML'!N4606</f>
        <v>700</v>
      </c>
      <c r="O4610" s="6" t="str">
        <f>'MEDIDAS ML'!O4606</f>
        <v>No aplica (&lt;$19.990)</v>
      </c>
      <c r="P4610" s="7" t="str">
        <f>'MEDIDAS ML'!P4606</f>
        <v/>
      </c>
      <c r="Q4610" s="7" t="str">
        <f>'MEDIDAS ML'!Q4606</f>
        <v/>
      </c>
      <c r="R4610" s="23" t="e">
        <f>'MEDIDAS ML'!#REF!</f>
        <v>#REF!</v>
      </c>
      <c r="S4610" s="24" t="e">
        <f>'MEDIDAS ML'!#REF!</f>
        <v>#REF!</v>
      </c>
      <c r="T4610" s="24" t="e">
        <f>'MEDIDAS ML'!#REF!</f>
        <v>#REF!</v>
      </c>
      <c r="U4610" s="24" t="e">
        <f>'MEDIDAS ML'!#REF!</f>
        <v>#REF!</v>
      </c>
      <c r="V4610" s="22" t="e">
        <f>'MEDIDAS ML'!#REF!</f>
        <v>#REF!</v>
      </c>
      <c r="W4610" s="17" t="e">
        <f>'MEDIDAS ML'!#REF!</f>
        <v>#REF!</v>
      </c>
      <c r="X4610" t="s">
        <v>2498</v>
      </c>
    </row>
    <row r="4611" spans="1:24" ht="15.75" customHeight="1" x14ac:dyDescent="0.25">
      <c r="A4611" s="6">
        <f>'MEDIDAS ML'!A4607</f>
        <v>123</v>
      </c>
      <c r="B4611" s="15">
        <f>'MEDIDAS ML'!B4607</f>
        <v>123</v>
      </c>
      <c r="C4611" s="6">
        <f>'MEDIDAS ML'!C4607</f>
        <v>123</v>
      </c>
      <c r="D4611" s="6">
        <f>'MEDIDAS ML'!D4607</f>
        <v>0</v>
      </c>
      <c r="E4611" s="16">
        <f>'MEDIDAS ML'!E4607</f>
        <v>0</v>
      </c>
      <c r="F4611" s="16">
        <f>'MEDIDAS ML'!F4607</f>
        <v>0</v>
      </c>
      <c r="G4611" s="16">
        <f>'MEDIDAS ML'!G4607</f>
        <v>0</v>
      </c>
      <c r="H4611" s="16">
        <f>'MEDIDAS ML'!H4607</f>
        <v>0</v>
      </c>
      <c r="I4611" s="16">
        <f>'MEDIDAS ML'!I4607</f>
        <v>0</v>
      </c>
      <c r="J4611" s="6" t="str">
        <f>'MEDIDAS ML'!J4607</f>
        <v/>
      </c>
      <c r="K4611" s="16" t="str">
        <f>'MEDIDAS ML'!K4607</f>
        <v/>
      </c>
      <c r="L4611" s="7">
        <f>'MEDIDAS ML'!L4607</f>
        <v>3280</v>
      </c>
      <c r="M4611" s="6" t="str">
        <f>'MEDIDAS ML'!M4607</f>
        <v>Hasta $9.989</v>
      </c>
      <c r="N4611" s="7">
        <f>'MEDIDAS ML'!N4607</f>
        <v>700</v>
      </c>
      <c r="O4611" s="6" t="str">
        <f>'MEDIDAS ML'!O4607</f>
        <v>No aplica (&lt;$19.990)</v>
      </c>
      <c r="P4611" s="7" t="str">
        <f>'MEDIDAS ML'!P4607</f>
        <v/>
      </c>
      <c r="Q4611" s="7" t="str">
        <f>'MEDIDAS ML'!Q4607</f>
        <v/>
      </c>
      <c r="R4611" s="23" t="e">
        <f>'MEDIDAS ML'!#REF!</f>
        <v>#REF!</v>
      </c>
      <c r="S4611" s="24" t="e">
        <f>'MEDIDAS ML'!#REF!</f>
        <v>#REF!</v>
      </c>
      <c r="T4611" s="24" t="e">
        <f>'MEDIDAS ML'!#REF!</f>
        <v>#REF!</v>
      </c>
      <c r="U4611" s="24" t="e">
        <f>'MEDIDAS ML'!#REF!</f>
        <v>#REF!</v>
      </c>
      <c r="V4611" s="22" t="e">
        <f>'MEDIDAS ML'!#REF!</f>
        <v>#REF!</v>
      </c>
      <c r="W4611" s="17" t="e">
        <f>'MEDIDAS ML'!#REF!</f>
        <v>#REF!</v>
      </c>
      <c r="X4611" t="s">
        <v>2498</v>
      </c>
    </row>
    <row r="4612" spans="1:24" ht="15.75" customHeight="1" x14ac:dyDescent="0.25">
      <c r="A4612" s="6">
        <f>'MEDIDAS ML'!A4608</f>
        <v>123</v>
      </c>
      <c r="B4612" s="15">
        <f>'MEDIDAS ML'!B4608</f>
        <v>123</v>
      </c>
      <c r="C4612" s="6">
        <f>'MEDIDAS ML'!C4608</f>
        <v>123</v>
      </c>
      <c r="D4612" s="6">
        <f>'MEDIDAS ML'!D4608</f>
        <v>0</v>
      </c>
      <c r="E4612" s="16">
        <f>'MEDIDAS ML'!E4608</f>
        <v>0</v>
      </c>
      <c r="F4612" s="16">
        <f>'MEDIDAS ML'!F4608</f>
        <v>0</v>
      </c>
      <c r="G4612" s="16">
        <f>'MEDIDAS ML'!G4608</f>
        <v>0</v>
      </c>
      <c r="H4612" s="16">
        <f>'MEDIDAS ML'!H4608</f>
        <v>0</v>
      </c>
      <c r="I4612" s="16">
        <f>'MEDIDAS ML'!I4608</f>
        <v>0</v>
      </c>
      <c r="J4612" s="6" t="str">
        <f>'MEDIDAS ML'!J4608</f>
        <v/>
      </c>
      <c r="K4612" s="16" t="str">
        <f>'MEDIDAS ML'!K4608</f>
        <v/>
      </c>
      <c r="L4612" s="7">
        <f>'MEDIDAS ML'!L4608</f>
        <v>3280</v>
      </c>
      <c r="M4612" s="6" t="str">
        <f>'MEDIDAS ML'!M4608</f>
        <v>Hasta $9.989</v>
      </c>
      <c r="N4612" s="7">
        <f>'MEDIDAS ML'!N4608</f>
        <v>700</v>
      </c>
      <c r="O4612" s="6" t="str">
        <f>'MEDIDAS ML'!O4608</f>
        <v>No aplica (&lt;$19.990)</v>
      </c>
      <c r="P4612" s="7" t="str">
        <f>'MEDIDAS ML'!P4608</f>
        <v/>
      </c>
      <c r="Q4612" s="7" t="str">
        <f>'MEDIDAS ML'!Q4608</f>
        <v/>
      </c>
      <c r="R4612" s="23" t="e">
        <f>'MEDIDAS ML'!#REF!</f>
        <v>#REF!</v>
      </c>
      <c r="S4612" s="24" t="e">
        <f>'MEDIDAS ML'!#REF!</f>
        <v>#REF!</v>
      </c>
      <c r="T4612" s="24" t="e">
        <f>'MEDIDAS ML'!#REF!</f>
        <v>#REF!</v>
      </c>
      <c r="U4612" s="24" t="e">
        <f>'MEDIDAS ML'!#REF!</f>
        <v>#REF!</v>
      </c>
      <c r="V4612" s="22" t="e">
        <f>'MEDIDAS ML'!#REF!</f>
        <v>#REF!</v>
      </c>
      <c r="W4612" s="17" t="e">
        <f>'MEDIDAS ML'!#REF!</f>
        <v>#REF!</v>
      </c>
      <c r="X4612" t="s">
        <v>2498</v>
      </c>
    </row>
    <row r="4613" spans="1:24" ht="15.75" customHeight="1" x14ac:dyDescent="0.25">
      <c r="A4613" s="6">
        <f>'MEDIDAS ML'!A4609</f>
        <v>123</v>
      </c>
      <c r="B4613" s="15">
        <f>'MEDIDAS ML'!B4609</f>
        <v>123</v>
      </c>
      <c r="C4613" s="6">
        <f>'MEDIDAS ML'!C4609</f>
        <v>123</v>
      </c>
      <c r="D4613" s="6">
        <f>'MEDIDAS ML'!D4609</f>
        <v>0</v>
      </c>
      <c r="E4613" s="16">
        <f>'MEDIDAS ML'!E4609</f>
        <v>0</v>
      </c>
      <c r="F4613" s="16">
        <f>'MEDIDAS ML'!F4609</f>
        <v>0</v>
      </c>
      <c r="G4613" s="16">
        <f>'MEDIDAS ML'!G4609</f>
        <v>0</v>
      </c>
      <c r="H4613" s="16">
        <f>'MEDIDAS ML'!H4609</f>
        <v>0</v>
      </c>
      <c r="I4613" s="16">
        <f>'MEDIDAS ML'!I4609</f>
        <v>0</v>
      </c>
      <c r="J4613" s="6" t="str">
        <f>'MEDIDAS ML'!J4609</f>
        <v/>
      </c>
      <c r="K4613" s="16" t="str">
        <f>'MEDIDAS ML'!K4609</f>
        <v/>
      </c>
      <c r="L4613" s="7">
        <f>'MEDIDAS ML'!L4609</f>
        <v>3290</v>
      </c>
      <c r="M4613" s="6" t="str">
        <f>'MEDIDAS ML'!M4609</f>
        <v>Hasta $9.989</v>
      </c>
      <c r="N4613" s="7">
        <f>'MEDIDAS ML'!N4609</f>
        <v>700</v>
      </c>
      <c r="O4613" s="6" t="str">
        <f>'MEDIDAS ML'!O4609</f>
        <v>No aplica (&lt;$19.990)</v>
      </c>
      <c r="P4613" s="7" t="str">
        <f>'MEDIDAS ML'!P4609</f>
        <v/>
      </c>
      <c r="Q4613" s="7" t="str">
        <f>'MEDIDAS ML'!Q4609</f>
        <v/>
      </c>
      <c r="R4613" s="23" t="e">
        <f>'MEDIDAS ML'!#REF!</f>
        <v>#REF!</v>
      </c>
      <c r="S4613" s="24" t="e">
        <f>'MEDIDAS ML'!#REF!</f>
        <v>#REF!</v>
      </c>
      <c r="T4613" s="24" t="e">
        <f>'MEDIDAS ML'!#REF!</f>
        <v>#REF!</v>
      </c>
      <c r="U4613" s="24" t="e">
        <f>'MEDIDAS ML'!#REF!</f>
        <v>#REF!</v>
      </c>
      <c r="V4613" s="22" t="e">
        <f>'MEDIDAS ML'!#REF!</f>
        <v>#REF!</v>
      </c>
      <c r="W4613" s="17" t="e">
        <f>'MEDIDAS ML'!#REF!</f>
        <v>#REF!</v>
      </c>
      <c r="X4613" t="s">
        <v>2498</v>
      </c>
    </row>
    <row r="4614" spans="1:24" ht="15.75" customHeight="1" x14ac:dyDescent="0.25">
      <c r="A4614" s="6">
        <f>'MEDIDAS ML'!A4610</f>
        <v>123</v>
      </c>
      <c r="B4614" s="15">
        <f>'MEDIDAS ML'!B4610</f>
        <v>123</v>
      </c>
      <c r="C4614" s="6">
        <f>'MEDIDAS ML'!C4610</f>
        <v>123</v>
      </c>
      <c r="D4614" s="6">
        <f>'MEDIDAS ML'!D4610</f>
        <v>0</v>
      </c>
      <c r="E4614" s="16">
        <f>'MEDIDAS ML'!E4610</f>
        <v>0</v>
      </c>
      <c r="F4614" s="16">
        <f>'MEDIDAS ML'!F4610</f>
        <v>0</v>
      </c>
      <c r="G4614" s="16">
        <f>'MEDIDAS ML'!G4610</f>
        <v>0</v>
      </c>
      <c r="H4614" s="16">
        <f>'MEDIDAS ML'!H4610</f>
        <v>0</v>
      </c>
      <c r="I4614" s="16">
        <f>'MEDIDAS ML'!I4610</f>
        <v>0</v>
      </c>
      <c r="J4614" s="6" t="str">
        <f>'MEDIDAS ML'!J4610</f>
        <v/>
      </c>
      <c r="K4614" s="16" t="str">
        <f>'MEDIDAS ML'!K4610</f>
        <v/>
      </c>
      <c r="L4614" s="7">
        <f>'MEDIDAS ML'!L4610</f>
        <v>3290</v>
      </c>
      <c r="M4614" s="6" t="str">
        <f>'MEDIDAS ML'!M4610</f>
        <v>Hasta $9.989</v>
      </c>
      <c r="N4614" s="7">
        <f>'MEDIDAS ML'!N4610</f>
        <v>700</v>
      </c>
      <c r="O4614" s="6" t="str">
        <f>'MEDIDAS ML'!O4610</f>
        <v>No aplica (&lt;$19.990)</v>
      </c>
      <c r="P4614" s="7" t="str">
        <f>'MEDIDAS ML'!P4610</f>
        <v/>
      </c>
      <c r="Q4614" s="7" t="str">
        <f>'MEDIDAS ML'!Q4610</f>
        <v/>
      </c>
      <c r="R4614" s="23" t="e">
        <f>'MEDIDAS ML'!#REF!</f>
        <v>#REF!</v>
      </c>
      <c r="S4614" s="24" t="e">
        <f>'MEDIDAS ML'!#REF!</f>
        <v>#REF!</v>
      </c>
      <c r="T4614" s="24" t="e">
        <f>'MEDIDAS ML'!#REF!</f>
        <v>#REF!</v>
      </c>
      <c r="U4614" s="24" t="e">
        <f>'MEDIDAS ML'!#REF!</f>
        <v>#REF!</v>
      </c>
      <c r="V4614" s="22" t="e">
        <f>'MEDIDAS ML'!#REF!</f>
        <v>#REF!</v>
      </c>
      <c r="W4614" s="17" t="e">
        <f>'MEDIDAS ML'!#REF!</f>
        <v>#REF!</v>
      </c>
      <c r="X4614" t="s">
        <v>2498</v>
      </c>
    </row>
    <row r="4615" spans="1:24" ht="15.75" customHeight="1" x14ac:dyDescent="0.25">
      <c r="A4615" s="6">
        <f>'MEDIDAS ML'!A4611</f>
        <v>123</v>
      </c>
      <c r="B4615" s="15">
        <f>'MEDIDAS ML'!B4611</f>
        <v>123</v>
      </c>
      <c r="C4615" s="6">
        <f>'MEDIDAS ML'!C4611</f>
        <v>123</v>
      </c>
      <c r="D4615" s="6">
        <f>'MEDIDAS ML'!D4611</f>
        <v>0</v>
      </c>
      <c r="E4615" s="16">
        <f>'MEDIDAS ML'!E4611</f>
        <v>0</v>
      </c>
      <c r="F4615" s="16">
        <f>'MEDIDAS ML'!F4611</f>
        <v>0</v>
      </c>
      <c r="G4615" s="16">
        <f>'MEDIDAS ML'!G4611</f>
        <v>0</v>
      </c>
      <c r="H4615" s="16">
        <f>'MEDIDAS ML'!H4611</f>
        <v>0</v>
      </c>
      <c r="I4615" s="16">
        <f>'MEDIDAS ML'!I4611</f>
        <v>0</v>
      </c>
      <c r="J4615" s="6" t="str">
        <f>'MEDIDAS ML'!J4611</f>
        <v/>
      </c>
      <c r="K4615" s="16" t="str">
        <f>'MEDIDAS ML'!K4611</f>
        <v/>
      </c>
      <c r="L4615" s="7">
        <f>'MEDIDAS ML'!L4611</f>
        <v>3290</v>
      </c>
      <c r="M4615" s="6" t="str">
        <f>'MEDIDAS ML'!M4611</f>
        <v>Hasta $9.989</v>
      </c>
      <c r="N4615" s="7">
        <f>'MEDIDAS ML'!N4611</f>
        <v>700</v>
      </c>
      <c r="O4615" s="6" t="str">
        <f>'MEDIDAS ML'!O4611</f>
        <v>No aplica (&lt;$19.990)</v>
      </c>
      <c r="P4615" s="7" t="str">
        <f>'MEDIDAS ML'!P4611</f>
        <v/>
      </c>
      <c r="Q4615" s="7" t="str">
        <f>'MEDIDAS ML'!Q4611</f>
        <v/>
      </c>
      <c r="R4615" s="23" t="e">
        <f>'MEDIDAS ML'!#REF!</f>
        <v>#REF!</v>
      </c>
      <c r="S4615" s="24" t="e">
        <f>'MEDIDAS ML'!#REF!</f>
        <v>#REF!</v>
      </c>
      <c r="T4615" s="24" t="e">
        <f>'MEDIDAS ML'!#REF!</f>
        <v>#REF!</v>
      </c>
      <c r="U4615" s="24" t="e">
        <f>'MEDIDAS ML'!#REF!</f>
        <v>#REF!</v>
      </c>
      <c r="V4615" s="22" t="e">
        <f>'MEDIDAS ML'!#REF!</f>
        <v>#REF!</v>
      </c>
      <c r="W4615" s="17" t="e">
        <f>'MEDIDAS ML'!#REF!</f>
        <v>#REF!</v>
      </c>
      <c r="X4615" t="s">
        <v>2498</v>
      </c>
    </row>
    <row r="4616" spans="1:24" ht="15.75" customHeight="1" x14ac:dyDescent="0.25">
      <c r="A4616" s="6">
        <f>'MEDIDAS ML'!A4612</f>
        <v>123</v>
      </c>
      <c r="B4616" s="15">
        <f>'MEDIDAS ML'!B4612</f>
        <v>123</v>
      </c>
      <c r="C4616" s="6">
        <f>'MEDIDAS ML'!C4612</f>
        <v>123</v>
      </c>
      <c r="D4616" s="6">
        <f>'MEDIDAS ML'!D4612</f>
        <v>0</v>
      </c>
      <c r="E4616" s="16">
        <f>'MEDIDAS ML'!E4612</f>
        <v>0</v>
      </c>
      <c r="F4616" s="16">
        <f>'MEDIDAS ML'!F4612</f>
        <v>0</v>
      </c>
      <c r="G4616" s="16">
        <f>'MEDIDAS ML'!G4612</f>
        <v>0</v>
      </c>
      <c r="H4616" s="16">
        <f>'MEDIDAS ML'!H4612</f>
        <v>0</v>
      </c>
      <c r="I4616" s="16">
        <f>'MEDIDAS ML'!I4612</f>
        <v>0</v>
      </c>
      <c r="J4616" s="6" t="str">
        <f>'MEDIDAS ML'!J4612</f>
        <v/>
      </c>
      <c r="K4616" s="16" t="str">
        <f>'MEDIDAS ML'!K4612</f>
        <v/>
      </c>
      <c r="L4616" s="7">
        <f>'MEDIDAS ML'!L4612</f>
        <v>3290</v>
      </c>
      <c r="M4616" s="6" t="str">
        <f>'MEDIDAS ML'!M4612</f>
        <v>Hasta $9.989</v>
      </c>
      <c r="N4616" s="7">
        <f>'MEDIDAS ML'!N4612</f>
        <v>700</v>
      </c>
      <c r="O4616" s="6" t="str">
        <f>'MEDIDAS ML'!O4612</f>
        <v>No aplica (&lt;$19.990)</v>
      </c>
      <c r="P4616" s="7" t="str">
        <f>'MEDIDAS ML'!P4612</f>
        <v/>
      </c>
      <c r="Q4616" s="7" t="str">
        <f>'MEDIDAS ML'!Q4612</f>
        <v/>
      </c>
      <c r="R4616" s="23" t="e">
        <f>'MEDIDAS ML'!#REF!</f>
        <v>#REF!</v>
      </c>
      <c r="S4616" s="24" t="e">
        <f>'MEDIDAS ML'!#REF!</f>
        <v>#REF!</v>
      </c>
      <c r="T4616" s="24" t="e">
        <f>'MEDIDAS ML'!#REF!</f>
        <v>#REF!</v>
      </c>
      <c r="U4616" s="24" t="e">
        <f>'MEDIDAS ML'!#REF!</f>
        <v>#REF!</v>
      </c>
      <c r="V4616" s="22" t="e">
        <f>'MEDIDAS ML'!#REF!</f>
        <v>#REF!</v>
      </c>
      <c r="W4616" s="17" t="e">
        <f>'MEDIDAS ML'!#REF!</f>
        <v>#REF!</v>
      </c>
      <c r="X4616" t="s">
        <v>2498</v>
      </c>
    </row>
    <row r="4617" spans="1:24" ht="15.75" customHeight="1" x14ac:dyDescent="0.25">
      <c r="A4617" s="6">
        <f>'MEDIDAS ML'!A4613</f>
        <v>123</v>
      </c>
      <c r="B4617" s="15">
        <f>'MEDIDAS ML'!B4613</f>
        <v>123</v>
      </c>
      <c r="C4617" s="6">
        <f>'MEDIDAS ML'!C4613</f>
        <v>123</v>
      </c>
      <c r="D4617" s="6">
        <f>'MEDIDAS ML'!D4613</f>
        <v>0</v>
      </c>
      <c r="E4617" s="16">
        <f>'MEDIDAS ML'!E4613</f>
        <v>0</v>
      </c>
      <c r="F4617" s="16">
        <f>'MEDIDAS ML'!F4613</f>
        <v>0</v>
      </c>
      <c r="G4617" s="16">
        <f>'MEDIDAS ML'!G4613</f>
        <v>0</v>
      </c>
      <c r="H4617" s="16">
        <f>'MEDIDAS ML'!H4613</f>
        <v>0</v>
      </c>
      <c r="I4617" s="16">
        <f>'MEDIDAS ML'!I4613</f>
        <v>0</v>
      </c>
      <c r="J4617" s="6" t="str">
        <f>'MEDIDAS ML'!J4613</f>
        <v/>
      </c>
      <c r="K4617" s="16" t="str">
        <f>'MEDIDAS ML'!K4613</f>
        <v/>
      </c>
      <c r="L4617" s="7">
        <f>'MEDIDAS ML'!L4613</f>
        <v>3290</v>
      </c>
      <c r="M4617" s="6" t="str">
        <f>'MEDIDAS ML'!M4613</f>
        <v>Hasta $9.989</v>
      </c>
      <c r="N4617" s="7">
        <f>'MEDIDAS ML'!N4613</f>
        <v>700</v>
      </c>
      <c r="O4617" s="6" t="str">
        <f>'MEDIDAS ML'!O4613</f>
        <v>No aplica (&lt;$19.990)</v>
      </c>
      <c r="P4617" s="7" t="str">
        <f>'MEDIDAS ML'!P4613</f>
        <v/>
      </c>
      <c r="Q4617" s="7" t="str">
        <f>'MEDIDAS ML'!Q4613</f>
        <v/>
      </c>
      <c r="R4617" s="23" t="e">
        <f>'MEDIDAS ML'!#REF!</f>
        <v>#REF!</v>
      </c>
      <c r="S4617" s="24" t="e">
        <f>'MEDIDAS ML'!#REF!</f>
        <v>#REF!</v>
      </c>
      <c r="T4617" s="24" t="e">
        <f>'MEDIDAS ML'!#REF!</f>
        <v>#REF!</v>
      </c>
      <c r="U4617" s="24" t="e">
        <f>'MEDIDAS ML'!#REF!</f>
        <v>#REF!</v>
      </c>
      <c r="V4617" s="22" t="e">
        <f>'MEDIDAS ML'!#REF!</f>
        <v>#REF!</v>
      </c>
      <c r="W4617" s="17" t="e">
        <f>'MEDIDAS ML'!#REF!</f>
        <v>#REF!</v>
      </c>
      <c r="X4617" t="s">
        <v>2498</v>
      </c>
    </row>
    <row r="4618" spans="1:24" ht="15.75" customHeight="1" x14ac:dyDescent="0.25">
      <c r="A4618" s="6">
        <f>'MEDIDAS ML'!A4614</f>
        <v>123</v>
      </c>
      <c r="B4618" s="15">
        <f>'MEDIDAS ML'!B4614</f>
        <v>123</v>
      </c>
      <c r="C4618" s="6">
        <f>'MEDIDAS ML'!C4614</f>
        <v>123</v>
      </c>
      <c r="D4618" s="6">
        <f>'MEDIDAS ML'!D4614</f>
        <v>0</v>
      </c>
      <c r="E4618" s="16">
        <f>'MEDIDAS ML'!E4614</f>
        <v>0</v>
      </c>
      <c r="F4618" s="16">
        <f>'MEDIDAS ML'!F4614</f>
        <v>0</v>
      </c>
      <c r="G4618" s="16">
        <f>'MEDIDAS ML'!G4614</f>
        <v>0</v>
      </c>
      <c r="H4618" s="16">
        <f>'MEDIDAS ML'!H4614</f>
        <v>0</v>
      </c>
      <c r="I4618" s="16">
        <f>'MEDIDAS ML'!I4614</f>
        <v>0</v>
      </c>
      <c r="J4618" s="6" t="str">
        <f>'MEDIDAS ML'!J4614</f>
        <v/>
      </c>
      <c r="K4618" s="16" t="str">
        <f>'MEDIDAS ML'!K4614</f>
        <v/>
      </c>
      <c r="L4618" s="7">
        <f>'MEDIDAS ML'!L4614</f>
        <v>3290</v>
      </c>
      <c r="M4618" s="6" t="str">
        <f>'MEDIDAS ML'!M4614</f>
        <v>Hasta $9.989</v>
      </c>
      <c r="N4618" s="7">
        <f>'MEDIDAS ML'!N4614</f>
        <v>700</v>
      </c>
      <c r="O4618" s="6" t="str">
        <f>'MEDIDAS ML'!O4614</f>
        <v>No aplica (&lt;$19.990)</v>
      </c>
      <c r="P4618" s="7" t="str">
        <f>'MEDIDAS ML'!P4614</f>
        <v/>
      </c>
      <c r="Q4618" s="7" t="str">
        <f>'MEDIDAS ML'!Q4614</f>
        <v/>
      </c>
      <c r="R4618" s="23" t="e">
        <f>'MEDIDAS ML'!#REF!</f>
        <v>#REF!</v>
      </c>
      <c r="S4618" s="24" t="e">
        <f>'MEDIDAS ML'!#REF!</f>
        <v>#REF!</v>
      </c>
      <c r="T4618" s="24" t="e">
        <f>'MEDIDAS ML'!#REF!</f>
        <v>#REF!</v>
      </c>
      <c r="U4618" s="24" t="e">
        <f>'MEDIDAS ML'!#REF!</f>
        <v>#REF!</v>
      </c>
      <c r="V4618" s="22" t="e">
        <f>'MEDIDAS ML'!#REF!</f>
        <v>#REF!</v>
      </c>
      <c r="W4618" s="17" t="e">
        <f>'MEDIDAS ML'!#REF!</f>
        <v>#REF!</v>
      </c>
      <c r="X4618" t="s">
        <v>2498</v>
      </c>
    </row>
    <row r="4619" spans="1:24" ht="15.75" customHeight="1" x14ac:dyDescent="0.25">
      <c r="A4619" s="6">
        <f>'MEDIDAS ML'!A4615</f>
        <v>123</v>
      </c>
      <c r="B4619" s="15">
        <f>'MEDIDAS ML'!B4615</f>
        <v>123</v>
      </c>
      <c r="C4619" s="6">
        <f>'MEDIDAS ML'!C4615</f>
        <v>123</v>
      </c>
      <c r="D4619" s="6">
        <f>'MEDIDAS ML'!D4615</f>
        <v>0</v>
      </c>
      <c r="E4619" s="16">
        <f>'MEDIDAS ML'!E4615</f>
        <v>0</v>
      </c>
      <c r="F4619" s="16">
        <f>'MEDIDAS ML'!F4615</f>
        <v>0</v>
      </c>
      <c r="G4619" s="16">
        <f>'MEDIDAS ML'!G4615</f>
        <v>0</v>
      </c>
      <c r="H4619" s="16">
        <f>'MEDIDAS ML'!H4615</f>
        <v>0</v>
      </c>
      <c r="I4619" s="16">
        <f>'MEDIDAS ML'!I4615</f>
        <v>0</v>
      </c>
      <c r="J4619" s="6" t="str">
        <f>'MEDIDAS ML'!J4615</f>
        <v/>
      </c>
      <c r="K4619" s="16" t="str">
        <f>'MEDIDAS ML'!K4615</f>
        <v/>
      </c>
      <c r="L4619" s="7">
        <f>'MEDIDAS ML'!L4615</f>
        <v>3306</v>
      </c>
      <c r="M4619" s="6" t="str">
        <f>'MEDIDAS ML'!M4615</f>
        <v>Hasta $9.989</v>
      </c>
      <c r="N4619" s="7">
        <f>'MEDIDAS ML'!N4615</f>
        <v>700</v>
      </c>
      <c r="O4619" s="6" t="str">
        <f>'MEDIDAS ML'!O4615</f>
        <v>No aplica (&lt;$19.990)</v>
      </c>
      <c r="P4619" s="7" t="str">
        <f>'MEDIDAS ML'!P4615</f>
        <v/>
      </c>
      <c r="Q4619" s="7" t="str">
        <f>'MEDIDAS ML'!Q4615</f>
        <v/>
      </c>
      <c r="R4619" s="23" t="e">
        <f>'MEDIDAS ML'!#REF!</f>
        <v>#REF!</v>
      </c>
      <c r="S4619" s="24" t="e">
        <f>'MEDIDAS ML'!#REF!</f>
        <v>#REF!</v>
      </c>
      <c r="T4619" s="24" t="e">
        <f>'MEDIDAS ML'!#REF!</f>
        <v>#REF!</v>
      </c>
      <c r="U4619" s="24" t="e">
        <f>'MEDIDAS ML'!#REF!</f>
        <v>#REF!</v>
      </c>
      <c r="V4619" s="22" t="e">
        <f>'MEDIDAS ML'!#REF!</f>
        <v>#REF!</v>
      </c>
      <c r="W4619" s="17" t="e">
        <f>'MEDIDAS ML'!#REF!</f>
        <v>#REF!</v>
      </c>
      <c r="X4619" t="s">
        <v>2498</v>
      </c>
    </row>
    <row r="4620" spans="1:24" ht="15.75" customHeight="1" x14ac:dyDescent="0.25">
      <c r="A4620" s="6">
        <f>'MEDIDAS ML'!A4616</f>
        <v>123</v>
      </c>
      <c r="B4620" s="15">
        <f>'MEDIDAS ML'!B4616</f>
        <v>123</v>
      </c>
      <c r="C4620" s="6">
        <f>'MEDIDAS ML'!C4616</f>
        <v>123</v>
      </c>
      <c r="D4620" s="6">
        <f>'MEDIDAS ML'!D4616</f>
        <v>0</v>
      </c>
      <c r="E4620" s="16">
        <f>'MEDIDAS ML'!E4616</f>
        <v>0</v>
      </c>
      <c r="F4620" s="16">
        <f>'MEDIDAS ML'!F4616</f>
        <v>0</v>
      </c>
      <c r="G4620" s="16">
        <f>'MEDIDAS ML'!G4616</f>
        <v>0</v>
      </c>
      <c r="H4620" s="16">
        <f>'MEDIDAS ML'!H4616</f>
        <v>0</v>
      </c>
      <c r="I4620" s="16">
        <f>'MEDIDAS ML'!I4616</f>
        <v>0</v>
      </c>
      <c r="J4620" s="6" t="str">
        <f>'MEDIDAS ML'!J4616</f>
        <v/>
      </c>
      <c r="K4620" s="16" t="str">
        <f>'MEDIDAS ML'!K4616</f>
        <v/>
      </c>
      <c r="L4620" s="7">
        <f>'MEDIDAS ML'!L4616</f>
        <v>3315</v>
      </c>
      <c r="M4620" s="6" t="str">
        <f>'MEDIDAS ML'!M4616</f>
        <v>Hasta $9.989</v>
      </c>
      <c r="N4620" s="7">
        <f>'MEDIDAS ML'!N4616</f>
        <v>700</v>
      </c>
      <c r="O4620" s="6" t="str">
        <f>'MEDIDAS ML'!O4616</f>
        <v>No aplica (&lt;$19.990)</v>
      </c>
      <c r="P4620" s="7" t="str">
        <f>'MEDIDAS ML'!P4616</f>
        <v/>
      </c>
      <c r="Q4620" s="7" t="str">
        <f>'MEDIDAS ML'!Q4616</f>
        <v/>
      </c>
      <c r="R4620" s="23" t="e">
        <f>'MEDIDAS ML'!#REF!</f>
        <v>#REF!</v>
      </c>
      <c r="S4620" s="24" t="e">
        <f>'MEDIDAS ML'!#REF!</f>
        <v>#REF!</v>
      </c>
      <c r="T4620" s="24" t="e">
        <f>'MEDIDAS ML'!#REF!</f>
        <v>#REF!</v>
      </c>
      <c r="U4620" s="24" t="e">
        <f>'MEDIDAS ML'!#REF!</f>
        <v>#REF!</v>
      </c>
      <c r="V4620" s="22" t="e">
        <f>'MEDIDAS ML'!#REF!</f>
        <v>#REF!</v>
      </c>
      <c r="W4620" s="17" t="e">
        <f>'MEDIDAS ML'!#REF!</f>
        <v>#REF!</v>
      </c>
      <c r="X4620" t="s">
        <v>2498</v>
      </c>
    </row>
    <row r="4621" spans="1:24" ht="15.75" customHeight="1" x14ac:dyDescent="0.25">
      <c r="A4621" s="6">
        <f>'MEDIDAS ML'!A4617</f>
        <v>123</v>
      </c>
      <c r="B4621" s="15">
        <f>'MEDIDAS ML'!B4617</f>
        <v>123</v>
      </c>
      <c r="C4621" s="6">
        <f>'MEDIDAS ML'!C4617</f>
        <v>123</v>
      </c>
      <c r="D4621" s="6">
        <f>'MEDIDAS ML'!D4617</f>
        <v>0</v>
      </c>
      <c r="E4621" s="16">
        <f>'MEDIDAS ML'!E4617</f>
        <v>0</v>
      </c>
      <c r="F4621" s="16">
        <f>'MEDIDAS ML'!F4617</f>
        <v>0</v>
      </c>
      <c r="G4621" s="16">
        <f>'MEDIDAS ML'!G4617</f>
        <v>0</v>
      </c>
      <c r="H4621" s="16">
        <f>'MEDIDAS ML'!H4617</f>
        <v>0</v>
      </c>
      <c r="I4621" s="16">
        <f>'MEDIDAS ML'!I4617</f>
        <v>0</v>
      </c>
      <c r="J4621" s="6" t="str">
        <f>'MEDIDAS ML'!J4617</f>
        <v/>
      </c>
      <c r="K4621" s="16" t="str">
        <f>'MEDIDAS ML'!K4617</f>
        <v/>
      </c>
      <c r="L4621" s="7">
        <f>'MEDIDAS ML'!L4617</f>
        <v>3320</v>
      </c>
      <c r="M4621" s="6" t="str">
        <f>'MEDIDAS ML'!M4617</f>
        <v>Hasta $9.989</v>
      </c>
      <c r="N4621" s="7">
        <f>'MEDIDAS ML'!N4617</f>
        <v>700</v>
      </c>
      <c r="O4621" s="6" t="str">
        <f>'MEDIDAS ML'!O4617</f>
        <v>No aplica (&lt;$19.990)</v>
      </c>
      <c r="P4621" s="7" t="str">
        <f>'MEDIDAS ML'!P4617</f>
        <v/>
      </c>
      <c r="Q4621" s="7" t="str">
        <f>'MEDIDAS ML'!Q4617</f>
        <v/>
      </c>
      <c r="R4621" s="23" t="e">
        <f>'MEDIDAS ML'!#REF!</f>
        <v>#REF!</v>
      </c>
      <c r="S4621" s="24" t="e">
        <f>'MEDIDAS ML'!#REF!</f>
        <v>#REF!</v>
      </c>
      <c r="T4621" s="24" t="e">
        <f>'MEDIDAS ML'!#REF!</f>
        <v>#REF!</v>
      </c>
      <c r="U4621" s="24" t="e">
        <f>'MEDIDAS ML'!#REF!</f>
        <v>#REF!</v>
      </c>
      <c r="V4621" s="22" t="e">
        <f>'MEDIDAS ML'!#REF!</f>
        <v>#REF!</v>
      </c>
      <c r="W4621" s="17" t="e">
        <f>'MEDIDAS ML'!#REF!</f>
        <v>#REF!</v>
      </c>
      <c r="X4621" t="s">
        <v>2498</v>
      </c>
    </row>
    <row r="4622" spans="1:24" ht="15.75" customHeight="1" x14ac:dyDescent="0.25">
      <c r="A4622" s="6">
        <f>'MEDIDAS ML'!A4618</f>
        <v>123</v>
      </c>
      <c r="B4622" s="15">
        <f>'MEDIDAS ML'!B4618</f>
        <v>123</v>
      </c>
      <c r="C4622" s="6">
        <f>'MEDIDAS ML'!C4618</f>
        <v>123</v>
      </c>
      <c r="D4622" s="6">
        <f>'MEDIDAS ML'!D4618</f>
        <v>0</v>
      </c>
      <c r="E4622" s="16">
        <f>'MEDIDAS ML'!E4618</f>
        <v>0</v>
      </c>
      <c r="F4622" s="16">
        <f>'MEDIDAS ML'!F4618</f>
        <v>0</v>
      </c>
      <c r="G4622" s="16">
        <f>'MEDIDAS ML'!G4618</f>
        <v>0</v>
      </c>
      <c r="H4622" s="16">
        <f>'MEDIDAS ML'!H4618</f>
        <v>0</v>
      </c>
      <c r="I4622" s="16">
        <f>'MEDIDAS ML'!I4618</f>
        <v>0</v>
      </c>
      <c r="J4622" s="6" t="str">
        <f>'MEDIDAS ML'!J4618</f>
        <v/>
      </c>
      <c r="K4622" s="16" t="str">
        <f>'MEDIDAS ML'!K4618</f>
        <v/>
      </c>
      <c r="L4622" s="7">
        <f>'MEDIDAS ML'!L4618</f>
        <v>3380</v>
      </c>
      <c r="M4622" s="6" t="str">
        <f>'MEDIDAS ML'!M4618</f>
        <v>Hasta $9.989</v>
      </c>
      <c r="N4622" s="7">
        <f>'MEDIDAS ML'!N4618</f>
        <v>700</v>
      </c>
      <c r="O4622" s="6" t="str">
        <f>'MEDIDAS ML'!O4618</f>
        <v>No aplica (&lt;$19.990)</v>
      </c>
      <c r="P4622" s="7" t="str">
        <f>'MEDIDAS ML'!P4618</f>
        <v/>
      </c>
      <c r="Q4622" s="7" t="str">
        <f>'MEDIDAS ML'!Q4618</f>
        <v/>
      </c>
      <c r="R4622" s="23" t="e">
        <f>'MEDIDAS ML'!#REF!</f>
        <v>#REF!</v>
      </c>
      <c r="S4622" s="24" t="e">
        <f>'MEDIDAS ML'!#REF!</f>
        <v>#REF!</v>
      </c>
      <c r="T4622" s="24" t="e">
        <f>'MEDIDAS ML'!#REF!</f>
        <v>#REF!</v>
      </c>
      <c r="U4622" s="24" t="e">
        <f>'MEDIDAS ML'!#REF!</f>
        <v>#REF!</v>
      </c>
      <c r="V4622" s="22" t="e">
        <f>'MEDIDAS ML'!#REF!</f>
        <v>#REF!</v>
      </c>
      <c r="W4622" s="17" t="e">
        <f>'MEDIDAS ML'!#REF!</f>
        <v>#REF!</v>
      </c>
      <c r="X4622" t="s">
        <v>2498</v>
      </c>
    </row>
    <row r="4623" spans="1:24" ht="15.75" customHeight="1" x14ac:dyDescent="0.25">
      <c r="A4623" s="6">
        <f>'MEDIDAS ML'!A4619</f>
        <v>123</v>
      </c>
      <c r="B4623" s="15">
        <f>'MEDIDAS ML'!B4619</f>
        <v>123</v>
      </c>
      <c r="C4623" s="6">
        <f>'MEDIDAS ML'!C4619</f>
        <v>123</v>
      </c>
      <c r="D4623" s="6">
        <f>'MEDIDAS ML'!D4619</f>
        <v>0</v>
      </c>
      <c r="E4623" s="16">
        <f>'MEDIDAS ML'!E4619</f>
        <v>0</v>
      </c>
      <c r="F4623" s="16">
        <f>'MEDIDAS ML'!F4619</f>
        <v>0</v>
      </c>
      <c r="G4623" s="16">
        <f>'MEDIDAS ML'!G4619</f>
        <v>0</v>
      </c>
      <c r="H4623" s="16">
        <f>'MEDIDAS ML'!H4619</f>
        <v>0</v>
      </c>
      <c r="I4623" s="16">
        <f>'MEDIDAS ML'!I4619</f>
        <v>0</v>
      </c>
      <c r="J4623" s="6" t="str">
        <f>'MEDIDAS ML'!J4619</f>
        <v/>
      </c>
      <c r="K4623" s="16" t="str">
        <f>'MEDIDAS ML'!K4619</f>
        <v/>
      </c>
      <c r="L4623" s="7">
        <f>'MEDIDAS ML'!L4619</f>
        <v>3380</v>
      </c>
      <c r="M4623" s="6" t="str">
        <f>'MEDIDAS ML'!M4619</f>
        <v>Hasta $9.989</v>
      </c>
      <c r="N4623" s="7">
        <f>'MEDIDAS ML'!N4619</f>
        <v>700</v>
      </c>
      <c r="O4623" s="6" t="str">
        <f>'MEDIDAS ML'!O4619</f>
        <v>No aplica (&lt;$19.990)</v>
      </c>
      <c r="P4623" s="7" t="str">
        <f>'MEDIDAS ML'!P4619</f>
        <v/>
      </c>
      <c r="Q4623" s="7" t="str">
        <f>'MEDIDAS ML'!Q4619</f>
        <v/>
      </c>
      <c r="R4623" s="23" t="e">
        <f>'MEDIDAS ML'!#REF!</f>
        <v>#REF!</v>
      </c>
      <c r="S4623" s="24" t="e">
        <f>'MEDIDAS ML'!#REF!</f>
        <v>#REF!</v>
      </c>
      <c r="T4623" s="24" t="e">
        <f>'MEDIDAS ML'!#REF!</f>
        <v>#REF!</v>
      </c>
      <c r="U4623" s="24" t="e">
        <f>'MEDIDAS ML'!#REF!</f>
        <v>#REF!</v>
      </c>
      <c r="V4623" s="22" t="e">
        <f>'MEDIDAS ML'!#REF!</f>
        <v>#REF!</v>
      </c>
      <c r="W4623" s="17" t="e">
        <f>'MEDIDAS ML'!#REF!</f>
        <v>#REF!</v>
      </c>
      <c r="X4623" t="s">
        <v>2498</v>
      </c>
    </row>
    <row r="4624" spans="1:24" ht="15.75" customHeight="1" x14ac:dyDescent="0.25">
      <c r="A4624" s="6">
        <f>'MEDIDAS ML'!A4620</f>
        <v>123</v>
      </c>
      <c r="B4624" s="15">
        <f>'MEDIDAS ML'!B4620</f>
        <v>123</v>
      </c>
      <c r="C4624" s="6">
        <f>'MEDIDAS ML'!C4620</f>
        <v>123</v>
      </c>
      <c r="D4624" s="6">
        <f>'MEDIDAS ML'!D4620</f>
        <v>0</v>
      </c>
      <c r="E4624" s="16">
        <f>'MEDIDAS ML'!E4620</f>
        <v>0</v>
      </c>
      <c r="F4624" s="16">
        <f>'MEDIDAS ML'!F4620</f>
        <v>0</v>
      </c>
      <c r="G4624" s="16">
        <f>'MEDIDAS ML'!G4620</f>
        <v>0</v>
      </c>
      <c r="H4624" s="16">
        <f>'MEDIDAS ML'!H4620</f>
        <v>0</v>
      </c>
      <c r="I4624" s="16">
        <f>'MEDIDAS ML'!I4620</f>
        <v>0</v>
      </c>
      <c r="J4624" s="6" t="str">
        <f>'MEDIDAS ML'!J4620</f>
        <v/>
      </c>
      <c r="K4624" s="16" t="str">
        <f>'MEDIDAS ML'!K4620</f>
        <v/>
      </c>
      <c r="L4624" s="7">
        <f>'MEDIDAS ML'!L4620</f>
        <v>3380</v>
      </c>
      <c r="M4624" s="6" t="str">
        <f>'MEDIDAS ML'!M4620</f>
        <v>Hasta $9.989</v>
      </c>
      <c r="N4624" s="7">
        <f>'MEDIDAS ML'!N4620</f>
        <v>700</v>
      </c>
      <c r="O4624" s="6" t="str">
        <f>'MEDIDAS ML'!O4620</f>
        <v>No aplica (&lt;$19.990)</v>
      </c>
      <c r="P4624" s="7" t="str">
        <f>'MEDIDAS ML'!P4620</f>
        <v/>
      </c>
      <c r="Q4624" s="7" t="str">
        <f>'MEDIDAS ML'!Q4620</f>
        <v/>
      </c>
      <c r="R4624" s="23" t="e">
        <f>'MEDIDAS ML'!#REF!</f>
        <v>#REF!</v>
      </c>
      <c r="S4624" s="24" t="e">
        <f>'MEDIDAS ML'!#REF!</f>
        <v>#REF!</v>
      </c>
      <c r="T4624" s="24" t="e">
        <f>'MEDIDAS ML'!#REF!</f>
        <v>#REF!</v>
      </c>
      <c r="U4624" s="24" t="e">
        <f>'MEDIDAS ML'!#REF!</f>
        <v>#REF!</v>
      </c>
      <c r="V4624" s="22" t="e">
        <f>'MEDIDAS ML'!#REF!</f>
        <v>#REF!</v>
      </c>
      <c r="W4624" s="17" t="e">
        <f>'MEDIDAS ML'!#REF!</f>
        <v>#REF!</v>
      </c>
      <c r="X4624" t="s">
        <v>2498</v>
      </c>
    </row>
    <row r="4625" spans="1:24" ht="15.75" customHeight="1" x14ac:dyDescent="0.25">
      <c r="A4625" s="6">
        <f>'MEDIDAS ML'!A4621</f>
        <v>123</v>
      </c>
      <c r="B4625" s="15">
        <f>'MEDIDAS ML'!B4621</f>
        <v>123</v>
      </c>
      <c r="C4625" s="6">
        <f>'MEDIDAS ML'!C4621</f>
        <v>123</v>
      </c>
      <c r="D4625" s="6">
        <f>'MEDIDAS ML'!D4621</f>
        <v>0</v>
      </c>
      <c r="E4625" s="16">
        <f>'MEDIDAS ML'!E4621</f>
        <v>0</v>
      </c>
      <c r="F4625" s="16">
        <f>'MEDIDAS ML'!F4621</f>
        <v>0</v>
      </c>
      <c r="G4625" s="16">
        <f>'MEDIDAS ML'!G4621</f>
        <v>0</v>
      </c>
      <c r="H4625" s="16">
        <f>'MEDIDAS ML'!H4621</f>
        <v>0</v>
      </c>
      <c r="I4625" s="16">
        <f>'MEDIDAS ML'!I4621</f>
        <v>0</v>
      </c>
      <c r="J4625" s="6" t="str">
        <f>'MEDIDAS ML'!J4621</f>
        <v/>
      </c>
      <c r="K4625" s="16" t="str">
        <f>'MEDIDAS ML'!K4621</f>
        <v/>
      </c>
      <c r="L4625" s="7">
        <f>'MEDIDAS ML'!L4621</f>
        <v>3380</v>
      </c>
      <c r="M4625" s="6" t="str">
        <f>'MEDIDAS ML'!M4621</f>
        <v>Hasta $9.989</v>
      </c>
      <c r="N4625" s="7">
        <f>'MEDIDAS ML'!N4621</f>
        <v>700</v>
      </c>
      <c r="O4625" s="6" t="str">
        <f>'MEDIDAS ML'!O4621</f>
        <v>No aplica (&lt;$19.990)</v>
      </c>
      <c r="P4625" s="7" t="str">
        <f>'MEDIDAS ML'!P4621</f>
        <v/>
      </c>
      <c r="Q4625" s="7" t="str">
        <f>'MEDIDAS ML'!Q4621</f>
        <v/>
      </c>
      <c r="R4625" s="23" t="e">
        <f>'MEDIDAS ML'!#REF!</f>
        <v>#REF!</v>
      </c>
      <c r="S4625" s="24" t="e">
        <f>'MEDIDAS ML'!#REF!</f>
        <v>#REF!</v>
      </c>
      <c r="T4625" s="24" t="e">
        <f>'MEDIDAS ML'!#REF!</f>
        <v>#REF!</v>
      </c>
      <c r="U4625" s="24" t="e">
        <f>'MEDIDAS ML'!#REF!</f>
        <v>#REF!</v>
      </c>
      <c r="V4625" s="22" t="e">
        <f>'MEDIDAS ML'!#REF!</f>
        <v>#REF!</v>
      </c>
      <c r="W4625" s="17" t="e">
        <f>'MEDIDAS ML'!#REF!</f>
        <v>#REF!</v>
      </c>
      <c r="X4625" t="s">
        <v>2498</v>
      </c>
    </row>
    <row r="4626" spans="1:24" ht="15.75" customHeight="1" x14ac:dyDescent="0.25">
      <c r="A4626" s="6">
        <f>'MEDIDAS ML'!A4622</f>
        <v>123</v>
      </c>
      <c r="B4626" s="15">
        <f>'MEDIDAS ML'!B4622</f>
        <v>123</v>
      </c>
      <c r="C4626" s="6">
        <f>'MEDIDAS ML'!C4622</f>
        <v>123</v>
      </c>
      <c r="D4626" s="6">
        <f>'MEDIDAS ML'!D4622</f>
        <v>0</v>
      </c>
      <c r="E4626" s="16">
        <f>'MEDIDAS ML'!E4622</f>
        <v>0</v>
      </c>
      <c r="F4626" s="16">
        <f>'MEDIDAS ML'!F4622</f>
        <v>0</v>
      </c>
      <c r="G4626" s="16">
        <f>'MEDIDAS ML'!G4622</f>
        <v>0</v>
      </c>
      <c r="H4626" s="16">
        <f>'MEDIDAS ML'!H4622</f>
        <v>0</v>
      </c>
      <c r="I4626" s="16">
        <f>'MEDIDAS ML'!I4622</f>
        <v>0</v>
      </c>
      <c r="J4626" s="6" t="str">
        <f>'MEDIDAS ML'!J4622</f>
        <v/>
      </c>
      <c r="K4626" s="16" t="str">
        <f>'MEDIDAS ML'!K4622</f>
        <v/>
      </c>
      <c r="L4626" s="7">
        <f>'MEDIDAS ML'!L4622</f>
        <v>3385</v>
      </c>
      <c r="M4626" s="6" t="str">
        <f>'MEDIDAS ML'!M4622</f>
        <v>Hasta $9.989</v>
      </c>
      <c r="N4626" s="7">
        <f>'MEDIDAS ML'!N4622</f>
        <v>700</v>
      </c>
      <c r="O4626" s="6" t="str">
        <f>'MEDIDAS ML'!O4622</f>
        <v>No aplica (&lt;$19.990)</v>
      </c>
      <c r="P4626" s="7" t="str">
        <f>'MEDIDAS ML'!P4622</f>
        <v/>
      </c>
      <c r="Q4626" s="7" t="str">
        <f>'MEDIDAS ML'!Q4622</f>
        <v/>
      </c>
      <c r="R4626" s="23" t="e">
        <f>'MEDIDAS ML'!#REF!</f>
        <v>#REF!</v>
      </c>
      <c r="S4626" s="24" t="e">
        <f>'MEDIDAS ML'!#REF!</f>
        <v>#REF!</v>
      </c>
      <c r="T4626" s="24" t="e">
        <f>'MEDIDAS ML'!#REF!</f>
        <v>#REF!</v>
      </c>
      <c r="U4626" s="24" t="e">
        <f>'MEDIDAS ML'!#REF!</f>
        <v>#REF!</v>
      </c>
      <c r="V4626" s="22" t="e">
        <f>'MEDIDAS ML'!#REF!</f>
        <v>#REF!</v>
      </c>
      <c r="W4626" s="17" t="e">
        <f>'MEDIDAS ML'!#REF!</f>
        <v>#REF!</v>
      </c>
      <c r="X4626" t="s">
        <v>2498</v>
      </c>
    </row>
    <row r="4627" spans="1:24" ht="15.75" customHeight="1" x14ac:dyDescent="0.25">
      <c r="A4627" s="6">
        <f>'MEDIDAS ML'!A4623</f>
        <v>123</v>
      </c>
      <c r="B4627" s="15">
        <f>'MEDIDAS ML'!B4623</f>
        <v>123</v>
      </c>
      <c r="C4627" s="6">
        <f>'MEDIDAS ML'!C4623</f>
        <v>123</v>
      </c>
      <c r="D4627" s="6">
        <f>'MEDIDAS ML'!D4623</f>
        <v>0</v>
      </c>
      <c r="E4627" s="16">
        <f>'MEDIDAS ML'!E4623</f>
        <v>0</v>
      </c>
      <c r="F4627" s="16">
        <f>'MEDIDAS ML'!F4623</f>
        <v>0</v>
      </c>
      <c r="G4627" s="16">
        <f>'MEDIDAS ML'!G4623</f>
        <v>0</v>
      </c>
      <c r="H4627" s="16">
        <f>'MEDIDAS ML'!H4623</f>
        <v>0</v>
      </c>
      <c r="I4627" s="16">
        <f>'MEDIDAS ML'!I4623</f>
        <v>0</v>
      </c>
      <c r="J4627" s="6" t="str">
        <f>'MEDIDAS ML'!J4623</f>
        <v/>
      </c>
      <c r="K4627" s="16" t="str">
        <f>'MEDIDAS ML'!K4623</f>
        <v/>
      </c>
      <c r="L4627" s="7">
        <f>'MEDIDAS ML'!L4623</f>
        <v>3385</v>
      </c>
      <c r="M4627" s="6" t="str">
        <f>'MEDIDAS ML'!M4623</f>
        <v>Hasta $9.989</v>
      </c>
      <c r="N4627" s="7">
        <f>'MEDIDAS ML'!N4623</f>
        <v>700</v>
      </c>
      <c r="O4627" s="6" t="str">
        <f>'MEDIDAS ML'!O4623</f>
        <v>No aplica (&lt;$19.990)</v>
      </c>
      <c r="P4627" s="7" t="str">
        <f>'MEDIDAS ML'!P4623</f>
        <v/>
      </c>
      <c r="Q4627" s="7" t="str">
        <f>'MEDIDAS ML'!Q4623</f>
        <v/>
      </c>
      <c r="R4627" s="23" t="e">
        <f>'MEDIDAS ML'!#REF!</f>
        <v>#REF!</v>
      </c>
      <c r="S4627" s="24" t="e">
        <f>'MEDIDAS ML'!#REF!</f>
        <v>#REF!</v>
      </c>
      <c r="T4627" s="24" t="e">
        <f>'MEDIDAS ML'!#REF!</f>
        <v>#REF!</v>
      </c>
      <c r="U4627" s="24" t="e">
        <f>'MEDIDAS ML'!#REF!</f>
        <v>#REF!</v>
      </c>
      <c r="V4627" s="22" t="e">
        <f>'MEDIDAS ML'!#REF!</f>
        <v>#REF!</v>
      </c>
      <c r="W4627" s="17" t="e">
        <f>'MEDIDAS ML'!#REF!</f>
        <v>#REF!</v>
      </c>
      <c r="X4627" t="s">
        <v>2498</v>
      </c>
    </row>
    <row r="4628" spans="1:24" ht="15.75" customHeight="1" x14ac:dyDescent="0.25">
      <c r="A4628" s="6">
        <f>'MEDIDAS ML'!A4624</f>
        <v>123</v>
      </c>
      <c r="B4628" s="15">
        <f>'MEDIDAS ML'!B4624</f>
        <v>123</v>
      </c>
      <c r="C4628" s="6">
        <f>'MEDIDAS ML'!C4624</f>
        <v>123</v>
      </c>
      <c r="D4628" s="6">
        <f>'MEDIDAS ML'!D4624</f>
        <v>0</v>
      </c>
      <c r="E4628" s="16">
        <f>'MEDIDAS ML'!E4624</f>
        <v>0</v>
      </c>
      <c r="F4628" s="16">
        <f>'MEDIDAS ML'!F4624</f>
        <v>0</v>
      </c>
      <c r="G4628" s="16">
        <f>'MEDIDAS ML'!G4624</f>
        <v>0</v>
      </c>
      <c r="H4628" s="16">
        <f>'MEDIDAS ML'!H4624</f>
        <v>0</v>
      </c>
      <c r="I4628" s="16">
        <f>'MEDIDAS ML'!I4624</f>
        <v>0</v>
      </c>
      <c r="J4628" s="6" t="str">
        <f>'MEDIDAS ML'!J4624</f>
        <v/>
      </c>
      <c r="K4628" s="16" t="str">
        <f>'MEDIDAS ML'!K4624</f>
        <v/>
      </c>
      <c r="L4628" s="7">
        <f>'MEDIDAS ML'!L4624</f>
        <v>3390</v>
      </c>
      <c r="M4628" s="6" t="str">
        <f>'MEDIDAS ML'!M4624</f>
        <v>Hasta $9.989</v>
      </c>
      <c r="N4628" s="7">
        <f>'MEDIDAS ML'!N4624</f>
        <v>700</v>
      </c>
      <c r="O4628" s="6" t="str">
        <f>'MEDIDAS ML'!O4624</f>
        <v>No aplica (&lt;$19.990)</v>
      </c>
      <c r="P4628" s="7" t="str">
        <f>'MEDIDAS ML'!P4624</f>
        <v/>
      </c>
      <c r="Q4628" s="7" t="str">
        <f>'MEDIDAS ML'!Q4624</f>
        <v/>
      </c>
      <c r="R4628" s="23" t="e">
        <f>'MEDIDAS ML'!#REF!</f>
        <v>#REF!</v>
      </c>
      <c r="S4628" s="24" t="e">
        <f>'MEDIDAS ML'!#REF!</f>
        <v>#REF!</v>
      </c>
      <c r="T4628" s="24" t="e">
        <f>'MEDIDAS ML'!#REF!</f>
        <v>#REF!</v>
      </c>
      <c r="U4628" s="24" t="e">
        <f>'MEDIDAS ML'!#REF!</f>
        <v>#REF!</v>
      </c>
      <c r="V4628" s="22" t="e">
        <f>'MEDIDAS ML'!#REF!</f>
        <v>#REF!</v>
      </c>
      <c r="W4628" s="17" t="e">
        <f>'MEDIDAS ML'!#REF!</f>
        <v>#REF!</v>
      </c>
      <c r="X4628" t="s">
        <v>2498</v>
      </c>
    </row>
    <row r="4629" spans="1:24" ht="15.75" customHeight="1" x14ac:dyDescent="0.25">
      <c r="A4629" s="6">
        <f>'MEDIDAS ML'!A4625</f>
        <v>123</v>
      </c>
      <c r="B4629" s="15">
        <f>'MEDIDAS ML'!B4625</f>
        <v>123</v>
      </c>
      <c r="C4629" s="6">
        <f>'MEDIDAS ML'!C4625</f>
        <v>123</v>
      </c>
      <c r="D4629" s="6">
        <f>'MEDIDAS ML'!D4625</f>
        <v>0</v>
      </c>
      <c r="E4629" s="16">
        <f>'MEDIDAS ML'!E4625</f>
        <v>0</v>
      </c>
      <c r="F4629" s="16">
        <f>'MEDIDAS ML'!F4625</f>
        <v>0</v>
      </c>
      <c r="G4629" s="16">
        <f>'MEDIDAS ML'!G4625</f>
        <v>0</v>
      </c>
      <c r="H4629" s="16">
        <f>'MEDIDAS ML'!H4625</f>
        <v>0</v>
      </c>
      <c r="I4629" s="16">
        <f>'MEDIDAS ML'!I4625</f>
        <v>0</v>
      </c>
      <c r="J4629" s="6" t="str">
        <f>'MEDIDAS ML'!J4625</f>
        <v/>
      </c>
      <c r="K4629" s="16" t="str">
        <f>'MEDIDAS ML'!K4625</f>
        <v/>
      </c>
      <c r="L4629" s="7">
        <f>'MEDIDAS ML'!L4625</f>
        <v>3390</v>
      </c>
      <c r="M4629" s="6" t="str">
        <f>'MEDIDAS ML'!M4625</f>
        <v>Hasta $9.989</v>
      </c>
      <c r="N4629" s="7">
        <f>'MEDIDAS ML'!N4625</f>
        <v>700</v>
      </c>
      <c r="O4629" s="6" t="str">
        <f>'MEDIDAS ML'!O4625</f>
        <v>No aplica (&lt;$19.990)</v>
      </c>
      <c r="P4629" s="7" t="str">
        <f>'MEDIDAS ML'!P4625</f>
        <v/>
      </c>
      <c r="Q4629" s="7" t="str">
        <f>'MEDIDAS ML'!Q4625</f>
        <v/>
      </c>
      <c r="R4629" s="23" t="e">
        <f>'MEDIDAS ML'!#REF!</f>
        <v>#REF!</v>
      </c>
      <c r="S4629" s="24" t="e">
        <f>'MEDIDAS ML'!#REF!</f>
        <v>#REF!</v>
      </c>
      <c r="T4629" s="24" t="e">
        <f>'MEDIDAS ML'!#REF!</f>
        <v>#REF!</v>
      </c>
      <c r="U4629" s="24" t="e">
        <f>'MEDIDAS ML'!#REF!</f>
        <v>#REF!</v>
      </c>
      <c r="V4629" s="22" t="e">
        <f>'MEDIDAS ML'!#REF!</f>
        <v>#REF!</v>
      </c>
      <c r="W4629" s="17" t="e">
        <f>'MEDIDAS ML'!#REF!</f>
        <v>#REF!</v>
      </c>
      <c r="X4629" t="s">
        <v>2498</v>
      </c>
    </row>
    <row r="4630" spans="1:24" ht="15.75" customHeight="1" x14ac:dyDescent="0.25">
      <c r="A4630" s="6">
        <f>'MEDIDAS ML'!A4626</f>
        <v>123</v>
      </c>
      <c r="B4630" s="15">
        <f>'MEDIDAS ML'!B4626</f>
        <v>123</v>
      </c>
      <c r="C4630" s="6">
        <f>'MEDIDAS ML'!C4626</f>
        <v>123</v>
      </c>
      <c r="D4630" s="6">
        <f>'MEDIDAS ML'!D4626</f>
        <v>0</v>
      </c>
      <c r="E4630" s="16">
        <f>'MEDIDAS ML'!E4626</f>
        <v>0</v>
      </c>
      <c r="F4630" s="16">
        <f>'MEDIDAS ML'!F4626</f>
        <v>0</v>
      </c>
      <c r="G4630" s="16">
        <f>'MEDIDAS ML'!G4626</f>
        <v>0</v>
      </c>
      <c r="H4630" s="16">
        <f>'MEDIDAS ML'!H4626</f>
        <v>0</v>
      </c>
      <c r="I4630" s="16">
        <f>'MEDIDAS ML'!I4626</f>
        <v>0</v>
      </c>
      <c r="J4630" s="6" t="str">
        <f>'MEDIDAS ML'!J4626</f>
        <v/>
      </c>
      <c r="K4630" s="16" t="str">
        <f>'MEDIDAS ML'!K4626</f>
        <v/>
      </c>
      <c r="L4630" s="7">
        <f>'MEDIDAS ML'!L4626</f>
        <v>3390</v>
      </c>
      <c r="M4630" s="6" t="str">
        <f>'MEDIDAS ML'!M4626</f>
        <v>Hasta $9.989</v>
      </c>
      <c r="N4630" s="7">
        <f>'MEDIDAS ML'!N4626</f>
        <v>700</v>
      </c>
      <c r="O4630" s="6" t="str">
        <f>'MEDIDAS ML'!O4626</f>
        <v>No aplica (&lt;$19.990)</v>
      </c>
      <c r="P4630" s="7" t="str">
        <f>'MEDIDAS ML'!P4626</f>
        <v/>
      </c>
      <c r="Q4630" s="7" t="str">
        <f>'MEDIDAS ML'!Q4626</f>
        <v/>
      </c>
      <c r="R4630" s="23" t="e">
        <f>'MEDIDAS ML'!#REF!</f>
        <v>#REF!</v>
      </c>
      <c r="S4630" s="24" t="e">
        <f>'MEDIDAS ML'!#REF!</f>
        <v>#REF!</v>
      </c>
      <c r="T4630" s="24" t="e">
        <f>'MEDIDAS ML'!#REF!</f>
        <v>#REF!</v>
      </c>
      <c r="U4630" s="24" t="e">
        <f>'MEDIDAS ML'!#REF!</f>
        <v>#REF!</v>
      </c>
      <c r="V4630" s="22" t="e">
        <f>'MEDIDAS ML'!#REF!</f>
        <v>#REF!</v>
      </c>
      <c r="W4630" s="17" t="e">
        <f>'MEDIDAS ML'!#REF!</f>
        <v>#REF!</v>
      </c>
      <c r="X4630" t="s">
        <v>2498</v>
      </c>
    </row>
    <row r="4631" spans="1:24" ht="15.75" customHeight="1" x14ac:dyDescent="0.25">
      <c r="A4631" s="6">
        <f>'MEDIDAS ML'!A4627</f>
        <v>123</v>
      </c>
      <c r="B4631" s="15">
        <f>'MEDIDAS ML'!B4627</f>
        <v>123</v>
      </c>
      <c r="C4631" s="6">
        <f>'MEDIDAS ML'!C4627</f>
        <v>123</v>
      </c>
      <c r="D4631" s="6">
        <f>'MEDIDAS ML'!D4627</f>
        <v>0</v>
      </c>
      <c r="E4631" s="16">
        <f>'MEDIDAS ML'!E4627</f>
        <v>0</v>
      </c>
      <c r="F4631" s="16">
        <f>'MEDIDAS ML'!F4627</f>
        <v>0</v>
      </c>
      <c r="G4631" s="16">
        <f>'MEDIDAS ML'!G4627</f>
        <v>0</v>
      </c>
      <c r="H4631" s="16">
        <f>'MEDIDAS ML'!H4627</f>
        <v>0</v>
      </c>
      <c r="I4631" s="16">
        <f>'MEDIDAS ML'!I4627</f>
        <v>0</v>
      </c>
      <c r="J4631" s="6" t="str">
        <f>'MEDIDAS ML'!J4627</f>
        <v/>
      </c>
      <c r="K4631" s="16" t="str">
        <f>'MEDIDAS ML'!K4627</f>
        <v/>
      </c>
      <c r="L4631" s="7">
        <f>'MEDIDAS ML'!L4627</f>
        <v>3390</v>
      </c>
      <c r="M4631" s="6" t="str">
        <f>'MEDIDAS ML'!M4627</f>
        <v>Hasta $9.989</v>
      </c>
      <c r="N4631" s="7">
        <f>'MEDIDAS ML'!N4627</f>
        <v>700</v>
      </c>
      <c r="O4631" s="6" t="str">
        <f>'MEDIDAS ML'!O4627</f>
        <v>No aplica (&lt;$19.990)</v>
      </c>
      <c r="P4631" s="7" t="str">
        <f>'MEDIDAS ML'!P4627</f>
        <v/>
      </c>
      <c r="Q4631" s="7" t="str">
        <f>'MEDIDAS ML'!Q4627</f>
        <v/>
      </c>
      <c r="R4631" s="23" t="e">
        <f>'MEDIDAS ML'!#REF!</f>
        <v>#REF!</v>
      </c>
      <c r="S4631" s="24" t="e">
        <f>'MEDIDAS ML'!#REF!</f>
        <v>#REF!</v>
      </c>
      <c r="T4631" s="24" t="e">
        <f>'MEDIDAS ML'!#REF!</f>
        <v>#REF!</v>
      </c>
      <c r="U4631" s="24" t="e">
        <f>'MEDIDAS ML'!#REF!</f>
        <v>#REF!</v>
      </c>
      <c r="V4631" s="22" t="e">
        <f>'MEDIDAS ML'!#REF!</f>
        <v>#REF!</v>
      </c>
      <c r="W4631" s="17" t="e">
        <f>'MEDIDAS ML'!#REF!</f>
        <v>#REF!</v>
      </c>
      <c r="X4631" t="s">
        <v>2498</v>
      </c>
    </row>
    <row r="4632" spans="1:24" ht="15.75" customHeight="1" x14ac:dyDescent="0.25">
      <c r="A4632" s="6">
        <f>'MEDIDAS ML'!A4628</f>
        <v>123</v>
      </c>
      <c r="B4632" s="15">
        <f>'MEDIDAS ML'!B4628</f>
        <v>123</v>
      </c>
      <c r="C4632" s="6">
        <f>'MEDIDAS ML'!C4628</f>
        <v>123</v>
      </c>
      <c r="D4632" s="6">
        <f>'MEDIDAS ML'!D4628</f>
        <v>0</v>
      </c>
      <c r="E4632" s="16">
        <f>'MEDIDAS ML'!E4628</f>
        <v>0</v>
      </c>
      <c r="F4632" s="16">
        <f>'MEDIDAS ML'!F4628</f>
        <v>0</v>
      </c>
      <c r="G4632" s="16">
        <f>'MEDIDAS ML'!G4628</f>
        <v>0</v>
      </c>
      <c r="H4632" s="16">
        <f>'MEDIDAS ML'!H4628</f>
        <v>0</v>
      </c>
      <c r="I4632" s="16">
        <f>'MEDIDAS ML'!I4628</f>
        <v>0</v>
      </c>
      <c r="J4632" s="6" t="str">
        <f>'MEDIDAS ML'!J4628</f>
        <v/>
      </c>
      <c r="K4632" s="16" t="str">
        <f>'MEDIDAS ML'!K4628</f>
        <v/>
      </c>
      <c r="L4632" s="7">
        <f>'MEDIDAS ML'!L4628</f>
        <v>3470</v>
      </c>
      <c r="M4632" s="6" t="str">
        <f>'MEDIDAS ML'!M4628</f>
        <v>Hasta $9.989</v>
      </c>
      <c r="N4632" s="7">
        <f>'MEDIDAS ML'!N4628</f>
        <v>700</v>
      </c>
      <c r="O4632" s="6" t="str">
        <f>'MEDIDAS ML'!O4628</f>
        <v>No aplica (&lt;$19.990)</v>
      </c>
      <c r="P4632" s="7" t="str">
        <f>'MEDIDAS ML'!P4628</f>
        <v/>
      </c>
      <c r="Q4632" s="7" t="str">
        <f>'MEDIDAS ML'!Q4628</f>
        <v/>
      </c>
      <c r="R4632" s="23" t="e">
        <f>'MEDIDAS ML'!#REF!</f>
        <v>#REF!</v>
      </c>
      <c r="S4632" s="24" t="e">
        <f>'MEDIDAS ML'!#REF!</f>
        <v>#REF!</v>
      </c>
      <c r="T4632" s="24" t="e">
        <f>'MEDIDAS ML'!#REF!</f>
        <v>#REF!</v>
      </c>
      <c r="U4632" s="24" t="e">
        <f>'MEDIDAS ML'!#REF!</f>
        <v>#REF!</v>
      </c>
      <c r="V4632" s="22" t="e">
        <f>'MEDIDAS ML'!#REF!</f>
        <v>#REF!</v>
      </c>
      <c r="W4632" s="17" t="e">
        <f>'MEDIDAS ML'!#REF!</f>
        <v>#REF!</v>
      </c>
      <c r="X4632" t="s">
        <v>2498</v>
      </c>
    </row>
    <row r="4633" spans="1:24" ht="15.75" customHeight="1" x14ac:dyDescent="0.25">
      <c r="A4633" s="6">
        <f>'MEDIDAS ML'!A4629</f>
        <v>123</v>
      </c>
      <c r="B4633" s="15">
        <f>'MEDIDAS ML'!B4629</f>
        <v>123</v>
      </c>
      <c r="C4633" s="6">
        <f>'MEDIDAS ML'!C4629</f>
        <v>123</v>
      </c>
      <c r="D4633" s="6">
        <f>'MEDIDAS ML'!D4629</f>
        <v>0</v>
      </c>
      <c r="E4633" s="16">
        <f>'MEDIDAS ML'!E4629</f>
        <v>0</v>
      </c>
      <c r="F4633" s="16">
        <f>'MEDIDAS ML'!F4629</f>
        <v>0</v>
      </c>
      <c r="G4633" s="16">
        <f>'MEDIDAS ML'!G4629</f>
        <v>0</v>
      </c>
      <c r="H4633" s="16">
        <f>'MEDIDAS ML'!H4629</f>
        <v>0</v>
      </c>
      <c r="I4633" s="16">
        <f>'MEDIDAS ML'!I4629</f>
        <v>0</v>
      </c>
      <c r="J4633" s="6" t="str">
        <f>'MEDIDAS ML'!J4629</f>
        <v/>
      </c>
      <c r="K4633" s="16" t="str">
        <f>'MEDIDAS ML'!K4629</f>
        <v/>
      </c>
      <c r="L4633" s="7">
        <f>'MEDIDAS ML'!L4629</f>
        <v>3470</v>
      </c>
      <c r="M4633" s="6" t="str">
        <f>'MEDIDAS ML'!M4629</f>
        <v>Hasta $9.989</v>
      </c>
      <c r="N4633" s="7">
        <f>'MEDIDAS ML'!N4629</f>
        <v>700</v>
      </c>
      <c r="O4633" s="6" t="str">
        <f>'MEDIDAS ML'!O4629</f>
        <v>No aplica (&lt;$19.990)</v>
      </c>
      <c r="P4633" s="7" t="str">
        <f>'MEDIDAS ML'!P4629</f>
        <v/>
      </c>
      <c r="Q4633" s="7" t="str">
        <f>'MEDIDAS ML'!Q4629</f>
        <v/>
      </c>
      <c r="R4633" s="23" t="e">
        <f>'MEDIDAS ML'!#REF!</f>
        <v>#REF!</v>
      </c>
      <c r="S4633" s="24" t="e">
        <f>'MEDIDAS ML'!#REF!</f>
        <v>#REF!</v>
      </c>
      <c r="T4633" s="24" t="e">
        <f>'MEDIDAS ML'!#REF!</f>
        <v>#REF!</v>
      </c>
      <c r="U4633" s="24" t="e">
        <f>'MEDIDAS ML'!#REF!</f>
        <v>#REF!</v>
      </c>
      <c r="V4633" s="22" t="e">
        <f>'MEDIDAS ML'!#REF!</f>
        <v>#REF!</v>
      </c>
      <c r="W4633" s="17" t="e">
        <f>'MEDIDAS ML'!#REF!</f>
        <v>#REF!</v>
      </c>
      <c r="X4633" t="s">
        <v>2498</v>
      </c>
    </row>
    <row r="4634" spans="1:24" ht="15.75" customHeight="1" x14ac:dyDescent="0.25">
      <c r="A4634" s="6">
        <f>'MEDIDAS ML'!A4630</f>
        <v>123</v>
      </c>
      <c r="B4634" s="15">
        <f>'MEDIDAS ML'!B4630</f>
        <v>123</v>
      </c>
      <c r="C4634" s="6">
        <f>'MEDIDAS ML'!C4630</f>
        <v>123</v>
      </c>
      <c r="D4634" s="6">
        <f>'MEDIDAS ML'!D4630</f>
        <v>0</v>
      </c>
      <c r="E4634" s="16">
        <f>'MEDIDAS ML'!E4630</f>
        <v>0</v>
      </c>
      <c r="F4634" s="16">
        <f>'MEDIDAS ML'!F4630</f>
        <v>0</v>
      </c>
      <c r="G4634" s="16">
        <f>'MEDIDAS ML'!G4630</f>
        <v>0</v>
      </c>
      <c r="H4634" s="16">
        <f>'MEDIDAS ML'!H4630</f>
        <v>0</v>
      </c>
      <c r="I4634" s="16">
        <f>'MEDIDAS ML'!I4630</f>
        <v>0</v>
      </c>
      <c r="J4634" s="6" t="str">
        <f>'MEDIDAS ML'!J4630</f>
        <v/>
      </c>
      <c r="K4634" s="16" t="str">
        <f>'MEDIDAS ML'!K4630</f>
        <v/>
      </c>
      <c r="L4634" s="7">
        <f>'MEDIDAS ML'!L4630</f>
        <v>3480</v>
      </c>
      <c r="M4634" s="6" t="str">
        <f>'MEDIDAS ML'!M4630</f>
        <v>Hasta $9.989</v>
      </c>
      <c r="N4634" s="7">
        <f>'MEDIDAS ML'!N4630</f>
        <v>700</v>
      </c>
      <c r="O4634" s="6" t="str">
        <f>'MEDIDAS ML'!O4630</f>
        <v>No aplica (&lt;$19.990)</v>
      </c>
      <c r="P4634" s="7" t="str">
        <f>'MEDIDAS ML'!P4630</f>
        <v/>
      </c>
      <c r="Q4634" s="7" t="str">
        <f>'MEDIDAS ML'!Q4630</f>
        <v/>
      </c>
      <c r="R4634" s="23" t="e">
        <f>'MEDIDAS ML'!#REF!</f>
        <v>#REF!</v>
      </c>
      <c r="S4634" s="24" t="e">
        <f>'MEDIDAS ML'!#REF!</f>
        <v>#REF!</v>
      </c>
      <c r="T4634" s="24" t="e">
        <f>'MEDIDAS ML'!#REF!</f>
        <v>#REF!</v>
      </c>
      <c r="U4634" s="24" t="e">
        <f>'MEDIDAS ML'!#REF!</f>
        <v>#REF!</v>
      </c>
      <c r="V4634" s="22" t="e">
        <f>'MEDIDAS ML'!#REF!</f>
        <v>#REF!</v>
      </c>
      <c r="W4634" s="17" t="e">
        <f>'MEDIDAS ML'!#REF!</f>
        <v>#REF!</v>
      </c>
      <c r="X4634" t="s">
        <v>2498</v>
      </c>
    </row>
    <row r="4635" spans="1:24" ht="15.75" customHeight="1" x14ac:dyDescent="0.25">
      <c r="A4635" s="6">
        <f>'MEDIDAS ML'!A4631</f>
        <v>123</v>
      </c>
      <c r="B4635" s="15">
        <f>'MEDIDAS ML'!B4631</f>
        <v>123</v>
      </c>
      <c r="C4635" s="6">
        <f>'MEDIDAS ML'!C4631</f>
        <v>123</v>
      </c>
      <c r="D4635" s="6">
        <f>'MEDIDAS ML'!D4631</f>
        <v>0</v>
      </c>
      <c r="E4635" s="16">
        <f>'MEDIDAS ML'!E4631</f>
        <v>0</v>
      </c>
      <c r="F4635" s="16">
        <f>'MEDIDAS ML'!F4631</f>
        <v>0</v>
      </c>
      <c r="G4635" s="16">
        <f>'MEDIDAS ML'!G4631</f>
        <v>0</v>
      </c>
      <c r="H4635" s="16">
        <f>'MEDIDAS ML'!H4631</f>
        <v>0</v>
      </c>
      <c r="I4635" s="16">
        <f>'MEDIDAS ML'!I4631</f>
        <v>0</v>
      </c>
      <c r="J4635" s="6" t="str">
        <f>'MEDIDAS ML'!J4631</f>
        <v/>
      </c>
      <c r="K4635" s="16" t="str">
        <f>'MEDIDAS ML'!K4631</f>
        <v/>
      </c>
      <c r="L4635" s="7">
        <f>'MEDIDAS ML'!L4631</f>
        <v>3480</v>
      </c>
      <c r="M4635" s="6" t="str">
        <f>'MEDIDAS ML'!M4631</f>
        <v>Hasta $9.989</v>
      </c>
      <c r="N4635" s="7">
        <f>'MEDIDAS ML'!N4631</f>
        <v>700</v>
      </c>
      <c r="O4635" s="6" t="str">
        <f>'MEDIDAS ML'!O4631</f>
        <v>No aplica (&lt;$19.990)</v>
      </c>
      <c r="P4635" s="7" t="str">
        <f>'MEDIDAS ML'!P4631</f>
        <v/>
      </c>
      <c r="Q4635" s="7" t="str">
        <f>'MEDIDAS ML'!Q4631</f>
        <v/>
      </c>
      <c r="R4635" s="23" t="e">
        <f>'MEDIDAS ML'!#REF!</f>
        <v>#REF!</v>
      </c>
      <c r="S4635" s="24" t="e">
        <f>'MEDIDAS ML'!#REF!</f>
        <v>#REF!</v>
      </c>
      <c r="T4635" s="24" t="e">
        <f>'MEDIDAS ML'!#REF!</f>
        <v>#REF!</v>
      </c>
      <c r="U4635" s="24" t="e">
        <f>'MEDIDAS ML'!#REF!</f>
        <v>#REF!</v>
      </c>
      <c r="V4635" s="22" t="e">
        <f>'MEDIDAS ML'!#REF!</f>
        <v>#REF!</v>
      </c>
      <c r="W4635" s="17" t="e">
        <f>'MEDIDAS ML'!#REF!</f>
        <v>#REF!</v>
      </c>
      <c r="X4635" t="s">
        <v>2498</v>
      </c>
    </row>
    <row r="4636" spans="1:24" ht="15.75" customHeight="1" x14ac:dyDescent="0.25">
      <c r="A4636" s="6">
        <f>'MEDIDAS ML'!A4632</f>
        <v>123</v>
      </c>
      <c r="B4636" s="15">
        <f>'MEDIDAS ML'!B4632</f>
        <v>123</v>
      </c>
      <c r="C4636" s="6">
        <f>'MEDIDAS ML'!C4632</f>
        <v>123</v>
      </c>
      <c r="D4636" s="6">
        <f>'MEDIDAS ML'!D4632</f>
        <v>0</v>
      </c>
      <c r="E4636" s="16">
        <f>'MEDIDAS ML'!E4632</f>
        <v>0</v>
      </c>
      <c r="F4636" s="16">
        <f>'MEDIDAS ML'!F4632</f>
        <v>0</v>
      </c>
      <c r="G4636" s="16">
        <f>'MEDIDAS ML'!G4632</f>
        <v>0</v>
      </c>
      <c r="H4636" s="16">
        <f>'MEDIDAS ML'!H4632</f>
        <v>0</v>
      </c>
      <c r="I4636" s="16">
        <f>'MEDIDAS ML'!I4632</f>
        <v>0</v>
      </c>
      <c r="J4636" s="6" t="str">
        <f>'MEDIDAS ML'!J4632</f>
        <v/>
      </c>
      <c r="K4636" s="16" t="str">
        <f>'MEDIDAS ML'!K4632</f>
        <v/>
      </c>
      <c r="L4636" s="7">
        <f>'MEDIDAS ML'!L4632</f>
        <v>3480</v>
      </c>
      <c r="M4636" s="6" t="str">
        <f>'MEDIDAS ML'!M4632</f>
        <v>Hasta $9.989</v>
      </c>
      <c r="N4636" s="7">
        <f>'MEDIDAS ML'!N4632</f>
        <v>700</v>
      </c>
      <c r="O4636" s="6" t="str">
        <f>'MEDIDAS ML'!O4632</f>
        <v>No aplica (&lt;$19.990)</v>
      </c>
      <c r="P4636" s="7" t="str">
        <f>'MEDIDAS ML'!P4632</f>
        <v/>
      </c>
      <c r="Q4636" s="7" t="str">
        <f>'MEDIDAS ML'!Q4632</f>
        <v/>
      </c>
      <c r="R4636" s="23" t="e">
        <f>'MEDIDAS ML'!#REF!</f>
        <v>#REF!</v>
      </c>
      <c r="S4636" s="24" t="e">
        <f>'MEDIDAS ML'!#REF!</f>
        <v>#REF!</v>
      </c>
      <c r="T4636" s="24" t="e">
        <f>'MEDIDAS ML'!#REF!</f>
        <v>#REF!</v>
      </c>
      <c r="U4636" s="24" t="e">
        <f>'MEDIDAS ML'!#REF!</f>
        <v>#REF!</v>
      </c>
      <c r="V4636" s="22" t="e">
        <f>'MEDIDAS ML'!#REF!</f>
        <v>#REF!</v>
      </c>
      <c r="W4636" s="17" t="e">
        <f>'MEDIDAS ML'!#REF!</f>
        <v>#REF!</v>
      </c>
      <c r="X4636" t="s">
        <v>2498</v>
      </c>
    </row>
    <row r="4637" spans="1:24" ht="15.75" customHeight="1" x14ac:dyDescent="0.25">
      <c r="A4637" s="6">
        <f>'MEDIDAS ML'!A4633</f>
        <v>123</v>
      </c>
      <c r="B4637" s="15">
        <f>'MEDIDAS ML'!B4633</f>
        <v>123</v>
      </c>
      <c r="C4637" s="6">
        <f>'MEDIDAS ML'!C4633</f>
        <v>123</v>
      </c>
      <c r="D4637" s="6">
        <f>'MEDIDAS ML'!D4633</f>
        <v>0</v>
      </c>
      <c r="E4637" s="16">
        <f>'MEDIDAS ML'!E4633</f>
        <v>0</v>
      </c>
      <c r="F4637" s="16">
        <f>'MEDIDAS ML'!F4633</f>
        <v>0</v>
      </c>
      <c r="G4637" s="16">
        <f>'MEDIDAS ML'!G4633</f>
        <v>0</v>
      </c>
      <c r="H4637" s="16">
        <f>'MEDIDAS ML'!H4633</f>
        <v>0</v>
      </c>
      <c r="I4637" s="16">
        <f>'MEDIDAS ML'!I4633</f>
        <v>0</v>
      </c>
      <c r="J4637" s="6" t="str">
        <f>'MEDIDAS ML'!J4633</f>
        <v/>
      </c>
      <c r="K4637" s="16" t="str">
        <f>'MEDIDAS ML'!K4633</f>
        <v/>
      </c>
      <c r="L4637" s="7">
        <f>'MEDIDAS ML'!L4633</f>
        <v>3480</v>
      </c>
      <c r="M4637" s="6" t="str">
        <f>'MEDIDAS ML'!M4633</f>
        <v>Hasta $9.989</v>
      </c>
      <c r="N4637" s="7">
        <f>'MEDIDAS ML'!N4633</f>
        <v>700</v>
      </c>
      <c r="O4637" s="6" t="str">
        <f>'MEDIDAS ML'!O4633</f>
        <v>No aplica (&lt;$19.990)</v>
      </c>
      <c r="P4637" s="7" t="str">
        <f>'MEDIDAS ML'!P4633</f>
        <v/>
      </c>
      <c r="Q4637" s="7" t="str">
        <f>'MEDIDAS ML'!Q4633</f>
        <v/>
      </c>
      <c r="R4637" s="23" t="e">
        <f>'MEDIDAS ML'!#REF!</f>
        <v>#REF!</v>
      </c>
      <c r="S4637" s="24" t="e">
        <f>'MEDIDAS ML'!#REF!</f>
        <v>#REF!</v>
      </c>
      <c r="T4637" s="24" t="e">
        <f>'MEDIDAS ML'!#REF!</f>
        <v>#REF!</v>
      </c>
      <c r="U4637" s="24" t="e">
        <f>'MEDIDAS ML'!#REF!</f>
        <v>#REF!</v>
      </c>
      <c r="V4637" s="22" t="e">
        <f>'MEDIDAS ML'!#REF!</f>
        <v>#REF!</v>
      </c>
      <c r="W4637" s="17" t="e">
        <f>'MEDIDAS ML'!#REF!</f>
        <v>#REF!</v>
      </c>
      <c r="X4637" t="s">
        <v>2498</v>
      </c>
    </row>
    <row r="4638" spans="1:24" ht="15.75" customHeight="1" x14ac:dyDescent="0.25">
      <c r="A4638" s="6">
        <f>'MEDIDAS ML'!A4634</f>
        <v>123</v>
      </c>
      <c r="B4638" s="15">
        <f>'MEDIDAS ML'!B4634</f>
        <v>123</v>
      </c>
      <c r="C4638" s="6">
        <f>'MEDIDAS ML'!C4634</f>
        <v>123</v>
      </c>
      <c r="D4638" s="6">
        <f>'MEDIDAS ML'!D4634</f>
        <v>0</v>
      </c>
      <c r="E4638" s="16">
        <f>'MEDIDAS ML'!E4634</f>
        <v>0</v>
      </c>
      <c r="F4638" s="16">
        <f>'MEDIDAS ML'!F4634</f>
        <v>0</v>
      </c>
      <c r="G4638" s="16">
        <f>'MEDIDAS ML'!G4634</f>
        <v>0</v>
      </c>
      <c r="H4638" s="16">
        <f>'MEDIDAS ML'!H4634</f>
        <v>0</v>
      </c>
      <c r="I4638" s="16">
        <f>'MEDIDAS ML'!I4634</f>
        <v>0</v>
      </c>
      <c r="J4638" s="6" t="str">
        <f>'MEDIDAS ML'!J4634</f>
        <v/>
      </c>
      <c r="K4638" s="16" t="str">
        <f>'MEDIDAS ML'!K4634</f>
        <v/>
      </c>
      <c r="L4638" s="7">
        <f>'MEDIDAS ML'!L4634</f>
        <v>3490</v>
      </c>
      <c r="M4638" s="6" t="str">
        <f>'MEDIDAS ML'!M4634</f>
        <v>Hasta $9.989</v>
      </c>
      <c r="N4638" s="7">
        <f>'MEDIDAS ML'!N4634</f>
        <v>700</v>
      </c>
      <c r="O4638" s="6" t="str">
        <f>'MEDIDAS ML'!O4634</f>
        <v>No aplica (&lt;$19.990)</v>
      </c>
      <c r="P4638" s="7" t="str">
        <f>'MEDIDAS ML'!P4634</f>
        <v/>
      </c>
      <c r="Q4638" s="7" t="str">
        <f>'MEDIDAS ML'!Q4634</f>
        <v/>
      </c>
      <c r="R4638" s="23" t="e">
        <f>'MEDIDAS ML'!#REF!</f>
        <v>#REF!</v>
      </c>
      <c r="S4638" s="24" t="e">
        <f>'MEDIDAS ML'!#REF!</f>
        <v>#REF!</v>
      </c>
      <c r="T4638" s="24" t="e">
        <f>'MEDIDAS ML'!#REF!</f>
        <v>#REF!</v>
      </c>
      <c r="U4638" s="24" t="e">
        <f>'MEDIDAS ML'!#REF!</f>
        <v>#REF!</v>
      </c>
      <c r="V4638" s="22" t="e">
        <f>'MEDIDAS ML'!#REF!</f>
        <v>#REF!</v>
      </c>
      <c r="W4638" s="17" t="e">
        <f>'MEDIDAS ML'!#REF!</f>
        <v>#REF!</v>
      </c>
      <c r="X4638" t="s">
        <v>2498</v>
      </c>
    </row>
    <row r="4639" spans="1:24" ht="15.75" customHeight="1" x14ac:dyDescent="0.25">
      <c r="A4639" s="6">
        <f>'MEDIDAS ML'!A4635</f>
        <v>123</v>
      </c>
      <c r="B4639" s="15">
        <f>'MEDIDAS ML'!B4635</f>
        <v>123</v>
      </c>
      <c r="C4639" s="6">
        <f>'MEDIDAS ML'!C4635</f>
        <v>123</v>
      </c>
      <c r="D4639" s="6">
        <f>'MEDIDAS ML'!D4635</f>
        <v>0</v>
      </c>
      <c r="E4639" s="16">
        <f>'MEDIDAS ML'!E4635</f>
        <v>0</v>
      </c>
      <c r="F4639" s="16">
        <f>'MEDIDAS ML'!F4635</f>
        <v>0</v>
      </c>
      <c r="G4639" s="16">
        <f>'MEDIDAS ML'!G4635</f>
        <v>0</v>
      </c>
      <c r="H4639" s="16">
        <f>'MEDIDAS ML'!H4635</f>
        <v>0</v>
      </c>
      <c r="I4639" s="16">
        <f>'MEDIDAS ML'!I4635</f>
        <v>0</v>
      </c>
      <c r="J4639" s="6" t="str">
        <f>'MEDIDAS ML'!J4635</f>
        <v/>
      </c>
      <c r="K4639" s="16" t="str">
        <f>'MEDIDAS ML'!K4635</f>
        <v/>
      </c>
      <c r="L4639" s="7">
        <f>'MEDIDAS ML'!L4635</f>
        <v>3490</v>
      </c>
      <c r="M4639" s="6" t="str">
        <f>'MEDIDAS ML'!M4635</f>
        <v>Hasta $9.989</v>
      </c>
      <c r="N4639" s="7">
        <f>'MEDIDAS ML'!N4635</f>
        <v>700</v>
      </c>
      <c r="O4639" s="6" t="str">
        <f>'MEDIDAS ML'!O4635</f>
        <v>No aplica (&lt;$19.990)</v>
      </c>
      <c r="P4639" s="7" t="str">
        <f>'MEDIDAS ML'!P4635</f>
        <v/>
      </c>
      <c r="Q4639" s="7" t="str">
        <f>'MEDIDAS ML'!Q4635</f>
        <v/>
      </c>
      <c r="R4639" s="23" t="e">
        <f>'MEDIDAS ML'!#REF!</f>
        <v>#REF!</v>
      </c>
      <c r="S4639" s="24" t="e">
        <f>'MEDIDAS ML'!#REF!</f>
        <v>#REF!</v>
      </c>
      <c r="T4639" s="24" t="e">
        <f>'MEDIDAS ML'!#REF!</f>
        <v>#REF!</v>
      </c>
      <c r="U4639" s="24" t="e">
        <f>'MEDIDAS ML'!#REF!</f>
        <v>#REF!</v>
      </c>
      <c r="V4639" s="22" t="e">
        <f>'MEDIDAS ML'!#REF!</f>
        <v>#REF!</v>
      </c>
      <c r="W4639" s="17" t="e">
        <f>'MEDIDAS ML'!#REF!</f>
        <v>#REF!</v>
      </c>
      <c r="X4639" t="s">
        <v>2498</v>
      </c>
    </row>
    <row r="4640" spans="1:24" ht="15.75" customHeight="1" x14ac:dyDescent="0.25">
      <c r="A4640" s="6">
        <f>'MEDIDAS ML'!A4636</f>
        <v>123</v>
      </c>
      <c r="B4640" s="15">
        <f>'MEDIDAS ML'!B4636</f>
        <v>123</v>
      </c>
      <c r="C4640" s="6">
        <f>'MEDIDAS ML'!C4636</f>
        <v>123</v>
      </c>
      <c r="D4640" s="6">
        <f>'MEDIDAS ML'!D4636</f>
        <v>0</v>
      </c>
      <c r="E4640" s="16">
        <f>'MEDIDAS ML'!E4636</f>
        <v>0</v>
      </c>
      <c r="F4640" s="16">
        <f>'MEDIDAS ML'!F4636</f>
        <v>0</v>
      </c>
      <c r="G4640" s="16">
        <f>'MEDIDAS ML'!G4636</f>
        <v>0</v>
      </c>
      <c r="H4640" s="16">
        <f>'MEDIDAS ML'!H4636</f>
        <v>0</v>
      </c>
      <c r="I4640" s="16">
        <f>'MEDIDAS ML'!I4636</f>
        <v>0</v>
      </c>
      <c r="J4640" s="6" t="str">
        <f>'MEDIDAS ML'!J4636</f>
        <v/>
      </c>
      <c r="K4640" s="16" t="str">
        <f>'MEDIDAS ML'!K4636</f>
        <v/>
      </c>
      <c r="L4640" s="7">
        <f>'MEDIDAS ML'!L4636</f>
        <v>3490</v>
      </c>
      <c r="M4640" s="6" t="str">
        <f>'MEDIDAS ML'!M4636</f>
        <v>Hasta $9.989</v>
      </c>
      <c r="N4640" s="7">
        <f>'MEDIDAS ML'!N4636</f>
        <v>700</v>
      </c>
      <c r="O4640" s="6" t="str">
        <f>'MEDIDAS ML'!O4636</f>
        <v>No aplica (&lt;$19.990)</v>
      </c>
      <c r="P4640" s="7" t="str">
        <f>'MEDIDAS ML'!P4636</f>
        <v/>
      </c>
      <c r="Q4640" s="7" t="str">
        <f>'MEDIDAS ML'!Q4636</f>
        <v/>
      </c>
      <c r="R4640" s="23" t="e">
        <f>'MEDIDAS ML'!#REF!</f>
        <v>#REF!</v>
      </c>
      <c r="S4640" s="24" t="e">
        <f>'MEDIDAS ML'!#REF!</f>
        <v>#REF!</v>
      </c>
      <c r="T4640" s="24" t="e">
        <f>'MEDIDAS ML'!#REF!</f>
        <v>#REF!</v>
      </c>
      <c r="U4640" s="24" t="e">
        <f>'MEDIDAS ML'!#REF!</f>
        <v>#REF!</v>
      </c>
      <c r="V4640" s="22" t="e">
        <f>'MEDIDAS ML'!#REF!</f>
        <v>#REF!</v>
      </c>
      <c r="W4640" s="17" t="e">
        <f>'MEDIDAS ML'!#REF!</f>
        <v>#REF!</v>
      </c>
      <c r="X4640" t="s">
        <v>2498</v>
      </c>
    </row>
    <row r="4641" spans="1:24" ht="15.75" customHeight="1" x14ac:dyDescent="0.25">
      <c r="A4641" s="6">
        <f>'MEDIDAS ML'!A4637</f>
        <v>123</v>
      </c>
      <c r="B4641" s="15">
        <f>'MEDIDAS ML'!B4637</f>
        <v>123</v>
      </c>
      <c r="C4641" s="6">
        <f>'MEDIDAS ML'!C4637</f>
        <v>123</v>
      </c>
      <c r="D4641" s="6">
        <f>'MEDIDAS ML'!D4637</f>
        <v>0</v>
      </c>
      <c r="E4641" s="16">
        <f>'MEDIDAS ML'!E4637</f>
        <v>0</v>
      </c>
      <c r="F4641" s="16">
        <f>'MEDIDAS ML'!F4637</f>
        <v>0</v>
      </c>
      <c r="G4641" s="16">
        <f>'MEDIDAS ML'!G4637</f>
        <v>0</v>
      </c>
      <c r="H4641" s="16">
        <f>'MEDIDAS ML'!H4637</f>
        <v>0</v>
      </c>
      <c r="I4641" s="16">
        <f>'MEDIDAS ML'!I4637</f>
        <v>0</v>
      </c>
      <c r="J4641" s="6" t="str">
        <f>'MEDIDAS ML'!J4637</f>
        <v/>
      </c>
      <c r="K4641" s="16" t="str">
        <f>'MEDIDAS ML'!K4637</f>
        <v/>
      </c>
      <c r="L4641" s="7">
        <f>'MEDIDAS ML'!L4637</f>
        <v>3490</v>
      </c>
      <c r="M4641" s="6" t="str">
        <f>'MEDIDAS ML'!M4637</f>
        <v>Hasta $9.989</v>
      </c>
      <c r="N4641" s="7">
        <f>'MEDIDAS ML'!N4637</f>
        <v>700</v>
      </c>
      <c r="O4641" s="6" t="str">
        <f>'MEDIDAS ML'!O4637</f>
        <v>No aplica (&lt;$19.990)</v>
      </c>
      <c r="P4641" s="7" t="str">
        <f>'MEDIDAS ML'!P4637</f>
        <v/>
      </c>
      <c r="Q4641" s="7" t="str">
        <f>'MEDIDAS ML'!Q4637</f>
        <v/>
      </c>
      <c r="R4641" s="23" t="e">
        <f>'MEDIDAS ML'!#REF!</f>
        <v>#REF!</v>
      </c>
      <c r="S4641" s="24" t="e">
        <f>'MEDIDAS ML'!#REF!</f>
        <v>#REF!</v>
      </c>
      <c r="T4641" s="24" t="e">
        <f>'MEDIDAS ML'!#REF!</f>
        <v>#REF!</v>
      </c>
      <c r="U4641" s="24" t="e">
        <f>'MEDIDAS ML'!#REF!</f>
        <v>#REF!</v>
      </c>
      <c r="V4641" s="22" t="e">
        <f>'MEDIDAS ML'!#REF!</f>
        <v>#REF!</v>
      </c>
      <c r="W4641" s="17" t="e">
        <f>'MEDIDAS ML'!#REF!</f>
        <v>#REF!</v>
      </c>
      <c r="X4641" t="s">
        <v>2498</v>
      </c>
    </row>
    <row r="4642" spans="1:24" ht="15.75" customHeight="1" x14ac:dyDescent="0.25">
      <c r="A4642" s="6">
        <f>'MEDIDAS ML'!A4638</f>
        <v>123</v>
      </c>
      <c r="B4642" s="15">
        <f>'MEDIDAS ML'!B4638</f>
        <v>123</v>
      </c>
      <c r="C4642" s="6">
        <f>'MEDIDAS ML'!C4638</f>
        <v>123</v>
      </c>
      <c r="D4642" s="6">
        <f>'MEDIDAS ML'!D4638</f>
        <v>0</v>
      </c>
      <c r="E4642" s="16">
        <f>'MEDIDAS ML'!E4638</f>
        <v>0</v>
      </c>
      <c r="F4642" s="16">
        <f>'MEDIDAS ML'!F4638</f>
        <v>0</v>
      </c>
      <c r="G4642" s="16">
        <f>'MEDIDAS ML'!G4638</f>
        <v>0</v>
      </c>
      <c r="H4642" s="16">
        <f>'MEDIDAS ML'!H4638</f>
        <v>0</v>
      </c>
      <c r="I4642" s="16">
        <f>'MEDIDAS ML'!I4638</f>
        <v>0</v>
      </c>
      <c r="J4642" s="6" t="str">
        <f>'MEDIDAS ML'!J4638</f>
        <v/>
      </c>
      <c r="K4642" s="16" t="str">
        <f>'MEDIDAS ML'!K4638</f>
        <v/>
      </c>
      <c r="L4642" s="7">
        <f>'MEDIDAS ML'!L4638</f>
        <v>3490</v>
      </c>
      <c r="M4642" s="6" t="str">
        <f>'MEDIDAS ML'!M4638</f>
        <v>Hasta $9.989</v>
      </c>
      <c r="N4642" s="7">
        <f>'MEDIDAS ML'!N4638</f>
        <v>700</v>
      </c>
      <c r="O4642" s="6" t="str">
        <f>'MEDIDAS ML'!O4638</f>
        <v>No aplica (&lt;$19.990)</v>
      </c>
      <c r="P4642" s="7" t="str">
        <f>'MEDIDAS ML'!P4638</f>
        <v/>
      </c>
      <c r="Q4642" s="7" t="str">
        <f>'MEDIDAS ML'!Q4638</f>
        <v/>
      </c>
      <c r="R4642" s="23" t="e">
        <f>'MEDIDAS ML'!#REF!</f>
        <v>#REF!</v>
      </c>
      <c r="S4642" s="24" t="e">
        <f>'MEDIDAS ML'!#REF!</f>
        <v>#REF!</v>
      </c>
      <c r="T4642" s="24" t="e">
        <f>'MEDIDAS ML'!#REF!</f>
        <v>#REF!</v>
      </c>
      <c r="U4642" s="24" t="e">
        <f>'MEDIDAS ML'!#REF!</f>
        <v>#REF!</v>
      </c>
      <c r="V4642" s="22" t="e">
        <f>'MEDIDAS ML'!#REF!</f>
        <v>#REF!</v>
      </c>
      <c r="W4642" s="17" t="e">
        <f>'MEDIDAS ML'!#REF!</f>
        <v>#REF!</v>
      </c>
      <c r="X4642" t="s">
        <v>2498</v>
      </c>
    </row>
    <row r="4643" spans="1:24" ht="15.75" customHeight="1" x14ac:dyDescent="0.25">
      <c r="A4643" s="6">
        <f>'MEDIDAS ML'!A4639</f>
        <v>123</v>
      </c>
      <c r="B4643" s="15">
        <f>'MEDIDAS ML'!B4639</f>
        <v>123</v>
      </c>
      <c r="C4643" s="6">
        <f>'MEDIDAS ML'!C4639</f>
        <v>123</v>
      </c>
      <c r="D4643" s="6">
        <f>'MEDIDAS ML'!D4639</f>
        <v>0</v>
      </c>
      <c r="E4643" s="16">
        <f>'MEDIDAS ML'!E4639</f>
        <v>0</v>
      </c>
      <c r="F4643" s="16">
        <f>'MEDIDAS ML'!F4639</f>
        <v>0</v>
      </c>
      <c r="G4643" s="16">
        <f>'MEDIDAS ML'!G4639</f>
        <v>0</v>
      </c>
      <c r="H4643" s="16">
        <f>'MEDIDAS ML'!H4639</f>
        <v>0</v>
      </c>
      <c r="I4643" s="16">
        <f>'MEDIDAS ML'!I4639</f>
        <v>0</v>
      </c>
      <c r="J4643" s="6" t="str">
        <f>'MEDIDAS ML'!J4639</f>
        <v/>
      </c>
      <c r="K4643" s="16" t="str">
        <f>'MEDIDAS ML'!K4639</f>
        <v/>
      </c>
      <c r="L4643" s="7">
        <f>'MEDIDAS ML'!L4639</f>
        <v>3490</v>
      </c>
      <c r="M4643" s="6" t="str">
        <f>'MEDIDAS ML'!M4639</f>
        <v>Hasta $9.989</v>
      </c>
      <c r="N4643" s="7">
        <f>'MEDIDAS ML'!N4639</f>
        <v>700</v>
      </c>
      <c r="O4643" s="6" t="str">
        <f>'MEDIDAS ML'!O4639</f>
        <v>No aplica (&lt;$19.990)</v>
      </c>
      <c r="P4643" s="7" t="str">
        <f>'MEDIDAS ML'!P4639</f>
        <v/>
      </c>
      <c r="Q4643" s="7" t="str">
        <f>'MEDIDAS ML'!Q4639</f>
        <v/>
      </c>
      <c r="R4643" s="23" t="e">
        <f>'MEDIDAS ML'!#REF!</f>
        <v>#REF!</v>
      </c>
      <c r="S4643" s="24" t="e">
        <f>'MEDIDAS ML'!#REF!</f>
        <v>#REF!</v>
      </c>
      <c r="T4643" s="24" t="e">
        <f>'MEDIDAS ML'!#REF!</f>
        <v>#REF!</v>
      </c>
      <c r="U4643" s="24" t="e">
        <f>'MEDIDAS ML'!#REF!</f>
        <v>#REF!</v>
      </c>
      <c r="V4643" s="22" t="e">
        <f>'MEDIDAS ML'!#REF!</f>
        <v>#REF!</v>
      </c>
      <c r="W4643" s="17" t="e">
        <f>'MEDIDAS ML'!#REF!</f>
        <v>#REF!</v>
      </c>
      <c r="X4643" t="s">
        <v>2498</v>
      </c>
    </row>
    <row r="4644" spans="1:24" ht="15.75" customHeight="1" x14ac:dyDescent="0.25">
      <c r="A4644" s="6">
        <f>'MEDIDAS ML'!A4640</f>
        <v>123</v>
      </c>
      <c r="B4644" s="15">
        <f>'MEDIDAS ML'!B4640</f>
        <v>123</v>
      </c>
      <c r="C4644" s="6">
        <f>'MEDIDAS ML'!C4640</f>
        <v>123</v>
      </c>
      <c r="D4644" s="6">
        <f>'MEDIDAS ML'!D4640</f>
        <v>0</v>
      </c>
      <c r="E4644" s="16">
        <f>'MEDIDAS ML'!E4640</f>
        <v>0</v>
      </c>
      <c r="F4644" s="16">
        <f>'MEDIDAS ML'!F4640</f>
        <v>0</v>
      </c>
      <c r="G4644" s="16">
        <f>'MEDIDAS ML'!G4640</f>
        <v>0</v>
      </c>
      <c r="H4644" s="16">
        <f>'MEDIDAS ML'!H4640</f>
        <v>0</v>
      </c>
      <c r="I4644" s="16">
        <f>'MEDIDAS ML'!I4640</f>
        <v>0</v>
      </c>
      <c r="J4644" s="6" t="str">
        <f>'MEDIDAS ML'!J4640</f>
        <v/>
      </c>
      <c r="K4644" s="16" t="str">
        <f>'MEDIDAS ML'!K4640</f>
        <v/>
      </c>
      <c r="L4644" s="7">
        <f>'MEDIDAS ML'!L4640</f>
        <v>3490</v>
      </c>
      <c r="M4644" s="6" t="str">
        <f>'MEDIDAS ML'!M4640</f>
        <v>Hasta $9.989</v>
      </c>
      <c r="N4644" s="7">
        <f>'MEDIDAS ML'!N4640</f>
        <v>700</v>
      </c>
      <c r="O4644" s="6" t="str">
        <f>'MEDIDAS ML'!O4640</f>
        <v>No aplica (&lt;$19.990)</v>
      </c>
      <c r="P4644" s="7" t="str">
        <f>'MEDIDAS ML'!P4640</f>
        <v/>
      </c>
      <c r="Q4644" s="7" t="str">
        <f>'MEDIDAS ML'!Q4640</f>
        <v/>
      </c>
      <c r="R4644" s="23" t="e">
        <f>'MEDIDAS ML'!#REF!</f>
        <v>#REF!</v>
      </c>
      <c r="S4644" s="24" t="e">
        <f>'MEDIDAS ML'!#REF!</f>
        <v>#REF!</v>
      </c>
      <c r="T4644" s="24" t="e">
        <f>'MEDIDAS ML'!#REF!</f>
        <v>#REF!</v>
      </c>
      <c r="U4644" s="24" t="e">
        <f>'MEDIDAS ML'!#REF!</f>
        <v>#REF!</v>
      </c>
      <c r="V4644" s="22" t="e">
        <f>'MEDIDAS ML'!#REF!</f>
        <v>#REF!</v>
      </c>
      <c r="W4644" s="17" t="e">
        <f>'MEDIDAS ML'!#REF!</f>
        <v>#REF!</v>
      </c>
      <c r="X4644" t="s">
        <v>2498</v>
      </c>
    </row>
    <row r="4645" spans="1:24" ht="15.75" customHeight="1" x14ac:dyDescent="0.25">
      <c r="A4645" s="6">
        <f>'MEDIDAS ML'!A4641</f>
        <v>123</v>
      </c>
      <c r="B4645" s="15">
        <f>'MEDIDAS ML'!B4641</f>
        <v>123</v>
      </c>
      <c r="C4645" s="6">
        <f>'MEDIDAS ML'!C4641</f>
        <v>123</v>
      </c>
      <c r="D4645" s="6">
        <f>'MEDIDAS ML'!D4641</f>
        <v>0</v>
      </c>
      <c r="E4645" s="16">
        <f>'MEDIDAS ML'!E4641</f>
        <v>0</v>
      </c>
      <c r="F4645" s="16">
        <f>'MEDIDAS ML'!F4641</f>
        <v>0</v>
      </c>
      <c r="G4645" s="16">
        <f>'MEDIDAS ML'!G4641</f>
        <v>0</v>
      </c>
      <c r="H4645" s="16">
        <f>'MEDIDAS ML'!H4641</f>
        <v>0</v>
      </c>
      <c r="I4645" s="16">
        <f>'MEDIDAS ML'!I4641</f>
        <v>0</v>
      </c>
      <c r="J4645" s="6" t="str">
        <f>'MEDIDAS ML'!J4641</f>
        <v/>
      </c>
      <c r="K4645" s="16" t="str">
        <f>'MEDIDAS ML'!K4641</f>
        <v/>
      </c>
      <c r="L4645" s="7">
        <f>'MEDIDAS ML'!L4641</f>
        <v>3490</v>
      </c>
      <c r="M4645" s="6" t="str">
        <f>'MEDIDAS ML'!M4641</f>
        <v>Hasta $9.989</v>
      </c>
      <c r="N4645" s="7">
        <f>'MEDIDAS ML'!N4641</f>
        <v>700</v>
      </c>
      <c r="O4645" s="6" t="str">
        <f>'MEDIDAS ML'!O4641</f>
        <v>No aplica (&lt;$19.990)</v>
      </c>
      <c r="P4645" s="7" t="str">
        <f>'MEDIDAS ML'!P4641</f>
        <v/>
      </c>
      <c r="Q4645" s="7" t="str">
        <f>'MEDIDAS ML'!Q4641</f>
        <v/>
      </c>
      <c r="R4645" s="23" t="e">
        <f>'MEDIDAS ML'!#REF!</f>
        <v>#REF!</v>
      </c>
      <c r="S4645" s="24" t="e">
        <f>'MEDIDAS ML'!#REF!</f>
        <v>#REF!</v>
      </c>
      <c r="T4645" s="24" t="e">
        <f>'MEDIDAS ML'!#REF!</f>
        <v>#REF!</v>
      </c>
      <c r="U4645" s="24" t="e">
        <f>'MEDIDAS ML'!#REF!</f>
        <v>#REF!</v>
      </c>
      <c r="V4645" s="22" t="e">
        <f>'MEDIDAS ML'!#REF!</f>
        <v>#REF!</v>
      </c>
      <c r="W4645" s="17" t="e">
        <f>'MEDIDAS ML'!#REF!</f>
        <v>#REF!</v>
      </c>
      <c r="X4645" t="s">
        <v>2498</v>
      </c>
    </row>
    <row r="4646" spans="1:24" ht="15.75" customHeight="1" x14ac:dyDescent="0.25">
      <c r="A4646" s="6">
        <f>'MEDIDAS ML'!A4642</f>
        <v>123</v>
      </c>
      <c r="B4646" s="15">
        <f>'MEDIDAS ML'!B4642</f>
        <v>123</v>
      </c>
      <c r="C4646" s="6">
        <f>'MEDIDAS ML'!C4642</f>
        <v>123</v>
      </c>
      <c r="D4646" s="6">
        <f>'MEDIDAS ML'!D4642</f>
        <v>0</v>
      </c>
      <c r="E4646" s="16">
        <f>'MEDIDAS ML'!E4642</f>
        <v>0</v>
      </c>
      <c r="F4646" s="16">
        <f>'MEDIDAS ML'!F4642</f>
        <v>0</v>
      </c>
      <c r="G4646" s="16">
        <f>'MEDIDAS ML'!G4642</f>
        <v>0</v>
      </c>
      <c r="H4646" s="16">
        <f>'MEDIDAS ML'!H4642</f>
        <v>0</v>
      </c>
      <c r="I4646" s="16">
        <f>'MEDIDAS ML'!I4642</f>
        <v>0</v>
      </c>
      <c r="J4646" s="6" t="str">
        <f>'MEDIDAS ML'!J4642</f>
        <v/>
      </c>
      <c r="K4646" s="16" t="str">
        <f>'MEDIDAS ML'!K4642</f>
        <v/>
      </c>
      <c r="L4646" s="7">
        <f>'MEDIDAS ML'!L4642</f>
        <v>3490</v>
      </c>
      <c r="M4646" s="6" t="str">
        <f>'MEDIDAS ML'!M4642</f>
        <v>Hasta $9.989</v>
      </c>
      <c r="N4646" s="7">
        <f>'MEDIDAS ML'!N4642</f>
        <v>700</v>
      </c>
      <c r="O4646" s="6" t="str">
        <f>'MEDIDAS ML'!O4642</f>
        <v>No aplica (&lt;$19.990)</v>
      </c>
      <c r="P4646" s="7" t="str">
        <f>'MEDIDAS ML'!P4642</f>
        <v/>
      </c>
      <c r="Q4646" s="7" t="str">
        <f>'MEDIDAS ML'!Q4642</f>
        <v/>
      </c>
      <c r="R4646" s="23" t="e">
        <f>'MEDIDAS ML'!#REF!</f>
        <v>#REF!</v>
      </c>
      <c r="S4646" s="24" t="e">
        <f>'MEDIDAS ML'!#REF!</f>
        <v>#REF!</v>
      </c>
      <c r="T4646" s="24" t="e">
        <f>'MEDIDAS ML'!#REF!</f>
        <v>#REF!</v>
      </c>
      <c r="U4646" s="24" t="e">
        <f>'MEDIDAS ML'!#REF!</f>
        <v>#REF!</v>
      </c>
      <c r="V4646" s="22" t="e">
        <f>'MEDIDAS ML'!#REF!</f>
        <v>#REF!</v>
      </c>
      <c r="W4646" s="17" t="e">
        <f>'MEDIDAS ML'!#REF!</f>
        <v>#REF!</v>
      </c>
      <c r="X4646" t="s">
        <v>2498</v>
      </c>
    </row>
    <row r="4647" spans="1:24" ht="15.75" customHeight="1" x14ac:dyDescent="0.25">
      <c r="A4647" s="6">
        <f>'MEDIDAS ML'!A4643</f>
        <v>123</v>
      </c>
      <c r="B4647" s="15">
        <f>'MEDIDAS ML'!B4643</f>
        <v>123</v>
      </c>
      <c r="C4647" s="6">
        <f>'MEDIDAS ML'!C4643</f>
        <v>123</v>
      </c>
      <c r="D4647" s="6">
        <f>'MEDIDAS ML'!D4643</f>
        <v>0</v>
      </c>
      <c r="E4647" s="16">
        <f>'MEDIDAS ML'!E4643</f>
        <v>0</v>
      </c>
      <c r="F4647" s="16">
        <f>'MEDIDAS ML'!F4643</f>
        <v>0</v>
      </c>
      <c r="G4647" s="16">
        <f>'MEDIDAS ML'!G4643</f>
        <v>0</v>
      </c>
      <c r="H4647" s="16">
        <f>'MEDIDAS ML'!H4643</f>
        <v>0</v>
      </c>
      <c r="I4647" s="16">
        <f>'MEDIDAS ML'!I4643</f>
        <v>0</v>
      </c>
      <c r="J4647" s="6" t="str">
        <f>'MEDIDAS ML'!J4643</f>
        <v/>
      </c>
      <c r="K4647" s="16" t="str">
        <f>'MEDIDAS ML'!K4643</f>
        <v/>
      </c>
      <c r="L4647" s="7">
        <f>'MEDIDAS ML'!L4643</f>
        <v>3490</v>
      </c>
      <c r="M4647" s="6" t="str">
        <f>'MEDIDAS ML'!M4643</f>
        <v>Hasta $9.989</v>
      </c>
      <c r="N4647" s="7">
        <f>'MEDIDAS ML'!N4643</f>
        <v>700</v>
      </c>
      <c r="O4647" s="6" t="str">
        <f>'MEDIDAS ML'!O4643</f>
        <v>No aplica (&lt;$19.990)</v>
      </c>
      <c r="P4647" s="7" t="str">
        <f>'MEDIDAS ML'!P4643</f>
        <v/>
      </c>
      <c r="Q4647" s="7" t="str">
        <f>'MEDIDAS ML'!Q4643</f>
        <v/>
      </c>
      <c r="R4647" s="23" t="e">
        <f>'MEDIDAS ML'!#REF!</f>
        <v>#REF!</v>
      </c>
      <c r="S4647" s="24" t="e">
        <f>'MEDIDAS ML'!#REF!</f>
        <v>#REF!</v>
      </c>
      <c r="T4647" s="24" t="e">
        <f>'MEDIDAS ML'!#REF!</f>
        <v>#REF!</v>
      </c>
      <c r="U4647" s="24" t="e">
        <f>'MEDIDAS ML'!#REF!</f>
        <v>#REF!</v>
      </c>
      <c r="V4647" s="22" t="e">
        <f>'MEDIDAS ML'!#REF!</f>
        <v>#REF!</v>
      </c>
      <c r="W4647" s="17" t="e">
        <f>'MEDIDAS ML'!#REF!</f>
        <v>#REF!</v>
      </c>
      <c r="X4647" t="s">
        <v>2498</v>
      </c>
    </row>
    <row r="4648" spans="1:24" ht="15.75" customHeight="1" x14ac:dyDescent="0.25">
      <c r="A4648" s="6">
        <f>'MEDIDAS ML'!A4644</f>
        <v>123</v>
      </c>
      <c r="B4648" s="15">
        <f>'MEDIDAS ML'!B4644</f>
        <v>123</v>
      </c>
      <c r="C4648" s="6">
        <f>'MEDIDAS ML'!C4644</f>
        <v>123</v>
      </c>
      <c r="D4648" s="6">
        <f>'MEDIDAS ML'!D4644</f>
        <v>0</v>
      </c>
      <c r="E4648" s="16">
        <f>'MEDIDAS ML'!E4644</f>
        <v>0</v>
      </c>
      <c r="F4648" s="16">
        <f>'MEDIDAS ML'!F4644</f>
        <v>0</v>
      </c>
      <c r="G4648" s="16">
        <f>'MEDIDAS ML'!G4644</f>
        <v>0</v>
      </c>
      <c r="H4648" s="16">
        <f>'MEDIDAS ML'!H4644</f>
        <v>0</v>
      </c>
      <c r="I4648" s="16">
        <f>'MEDIDAS ML'!I4644</f>
        <v>0</v>
      </c>
      <c r="J4648" s="6" t="str">
        <f>'MEDIDAS ML'!J4644</f>
        <v/>
      </c>
      <c r="K4648" s="16" t="str">
        <f>'MEDIDAS ML'!K4644</f>
        <v/>
      </c>
      <c r="L4648" s="7">
        <f>'MEDIDAS ML'!L4644</f>
        <v>3490</v>
      </c>
      <c r="M4648" s="6" t="str">
        <f>'MEDIDAS ML'!M4644</f>
        <v>Hasta $9.989</v>
      </c>
      <c r="N4648" s="7">
        <f>'MEDIDAS ML'!N4644</f>
        <v>700</v>
      </c>
      <c r="O4648" s="6" t="str">
        <f>'MEDIDAS ML'!O4644</f>
        <v>No aplica (&lt;$19.990)</v>
      </c>
      <c r="P4648" s="7" t="str">
        <f>'MEDIDAS ML'!P4644</f>
        <v/>
      </c>
      <c r="Q4648" s="7" t="str">
        <f>'MEDIDAS ML'!Q4644</f>
        <v/>
      </c>
      <c r="R4648" s="23" t="e">
        <f>'MEDIDAS ML'!#REF!</f>
        <v>#REF!</v>
      </c>
      <c r="S4648" s="24" t="e">
        <f>'MEDIDAS ML'!#REF!</f>
        <v>#REF!</v>
      </c>
      <c r="T4648" s="24" t="e">
        <f>'MEDIDAS ML'!#REF!</f>
        <v>#REF!</v>
      </c>
      <c r="U4648" s="24" t="e">
        <f>'MEDIDAS ML'!#REF!</f>
        <v>#REF!</v>
      </c>
      <c r="V4648" s="22" t="e">
        <f>'MEDIDAS ML'!#REF!</f>
        <v>#REF!</v>
      </c>
      <c r="W4648" s="17" t="e">
        <f>'MEDIDAS ML'!#REF!</f>
        <v>#REF!</v>
      </c>
      <c r="X4648" t="s">
        <v>2498</v>
      </c>
    </row>
    <row r="4649" spans="1:24" ht="15.75" customHeight="1" x14ac:dyDescent="0.25">
      <c r="A4649" s="6">
        <f>'MEDIDAS ML'!A4645</f>
        <v>123</v>
      </c>
      <c r="B4649" s="15">
        <f>'MEDIDAS ML'!B4645</f>
        <v>123</v>
      </c>
      <c r="C4649" s="6">
        <f>'MEDIDAS ML'!C4645</f>
        <v>123</v>
      </c>
      <c r="D4649" s="6">
        <f>'MEDIDAS ML'!D4645</f>
        <v>0</v>
      </c>
      <c r="E4649" s="16">
        <f>'MEDIDAS ML'!E4645</f>
        <v>0</v>
      </c>
      <c r="F4649" s="16">
        <f>'MEDIDAS ML'!F4645</f>
        <v>0</v>
      </c>
      <c r="G4649" s="16">
        <f>'MEDIDAS ML'!G4645</f>
        <v>0</v>
      </c>
      <c r="H4649" s="16">
        <f>'MEDIDAS ML'!H4645</f>
        <v>0</v>
      </c>
      <c r="I4649" s="16">
        <f>'MEDIDAS ML'!I4645</f>
        <v>0</v>
      </c>
      <c r="J4649" s="6" t="str">
        <f>'MEDIDAS ML'!J4645</f>
        <v/>
      </c>
      <c r="K4649" s="16" t="str">
        <f>'MEDIDAS ML'!K4645</f>
        <v/>
      </c>
      <c r="L4649" s="7">
        <f>'MEDIDAS ML'!L4645</f>
        <v>3490</v>
      </c>
      <c r="M4649" s="6" t="str">
        <f>'MEDIDAS ML'!M4645</f>
        <v>Hasta $9.989</v>
      </c>
      <c r="N4649" s="7">
        <f>'MEDIDAS ML'!N4645</f>
        <v>700</v>
      </c>
      <c r="O4649" s="6" t="str">
        <f>'MEDIDAS ML'!O4645</f>
        <v>No aplica (&lt;$19.990)</v>
      </c>
      <c r="P4649" s="7" t="str">
        <f>'MEDIDAS ML'!P4645</f>
        <v/>
      </c>
      <c r="Q4649" s="7" t="str">
        <f>'MEDIDAS ML'!Q4645</f>
        <v/>
      </c>
      <c r="R4649" s="23" t="e">
        <f>'MEDIDAS ML'!#REF!</f>
        <v>#REF!</v>
      </c>
      <c r="S4649" s="24" t="e">
        <f>'MEDIDAS ML'!#REF!</f>
        <v>#REF!</v>
      </c>
      <c r="T4649" s="24" t="e">
        <f>'MEDIDAS ML'!#REF!</f>
        <v>#REF!</v>
      </c>
      <c r="U4649" s="24" t="e">
        <f>'MEDIDAS ML'!#REF!</f>
        <v>#REF!</v>
      </c>
      <c r="V4649" s="22" t="e">
        <f>'MEDIDAS ML'!#REF!</f>
        <v>#REF!</v>
      </c>
      <c r="W4649" s="17" t="e">
        <f>'MEDIDAS ML'!#REF!</f>
        <v>#REF!</v>
      </c>
      <c r="X4649" t="s">
        <v>2498</v>
      </c>
    </row>
    <row r="4650" spans="1:24" ht="15.75" customHeight="1" x14ac:dyDescent="0.25">
      <c r="A4650" s="6">
        <f>'MEDIDAS ML'!A4646</f>
        <v>123</v>
      </c>
      <c r="B4650" s="15">
        <f>'MEDIDAS ML'!B4646</f>
        <v>123</v>
      </c>
      <c r="C4650" s="6">
        <f>'MEDIDAS ML'!C4646</f>
        <v>123</v>
      </c>
      <c r="D4650" s="6">
        <f>'MEDIDAS ML'!D4646</f>
        <v>0</v>
      </c>
      <c r="E4650" s="16">
        <f>'MEDIDAS ML'!E4646</f>
        <v>0</v>
      </c>
      <c r="F4650" s="16">
        <f>'MEDIDAS ML'!F4646</f>
        <v>0</v>
      </c>
      <c r="G4650" s="16">
        <f>'MEDIDAS ML'!G4646</f>
        <v>0</v>
      </c>
      <c r="H4650" s="16">
        <f>'MEDIDAS ML'!H4646</f>
        <v>0</v>
      </c>
      <c r="I4650" s="16">
        <f>'MEDIDAS ML'!I4646</f>
        <v>0</v>
      </c>
      <c r="J4650" s="6" t="str">
        <f>'MEDIDAS ML'!J4646</f>
        <v/>
      </c>
      <c r="K4650" s="16" t="str">
        <f>'MEDIDAS ML'!K4646</f>
        <v/>
      </c>
      <c r="L4650" s="7">
        <f>'MEDIDAS ML'!L4646</f>
        <v>3490</v>
      </c>
      <c r="M4650" s="6" t="str">
        <f>'MEDIDAS ML'!M4646</f>
        <v>Hasta $9.989</v>
      </c>
      <c r="N4650" s="7">
        <f>'MEDIDAS ML'!N4646</f>
        <v>700</v>
      </c>
      <c r="O4650" s="6" t="str">
        <f>'MEDIDAS ML'!O4646</f>
        <v>No aplica (&lt;$19.990)</v>
      </c>
      <c r="P4650" s="7" t="str">
        <f>'MEDIDAS ML'!P4646</f>
        <v/>
      </c>
      <c r="Q4650" s="7" t="str">
        <f>'MEDIDAS ML'!Q4646</f>
        <v/>
      </c>
      <c r="R4650" s="23" t="e">
        <f>'MEDIDAS ML'!#REF!</f>
        <v>#REF!</v>
      </c>
      <c r="S4650" s="24" t="e">
        <f>'MEDIDAS ML'!#REF!</f>
        <v>#REF!</v>
      </c>
      <c r="T4650" s="24" t="e">
        <f>'MEDIDAS ML'!#REF!</f>
        <v>#REF!</v>
      </c>
      <c r="U4650" s="24" t="e">
        <f>'MEDIDAS ML'!#REF!</f>
        <v>#REF!</v>
      </c>
      <c r="V4650" s="22" t="e">
        <f>'MEDIDAS ML'!#REF!</f>
        <v>#REF!</v>
      </c>
      <c r="W4650" s="17" t="e">
        <f>'MEDIDAS ML'!#REF!</f>
        <v>#REF!</v>
      </c>
      <c r="X4650" t="s">
        <v>2498</v>
      </c>
    </row>
    <row r="4651" spans="1:24" ht="15.75" customHeight="1" x14ac:dyDescent="0.25">
      <c r="A4651" s="6">
        <f>'MEDIDAS ML'!A4647</f>
        <v>123</v>
      </c>
      <c r="B4651" s="15">
        <f>'MEDIDAS ML'!B4647</f>
        <v>123</v>
      </c>
      <c r="C4651" s="6">
        <f>'MEDIDAS ML'!C4647</f>
        <v>123</v>
      </c>
      <c r="D4651" s="6">
        <f>'MEDIDAS ML'!D4647</f>
        <v>0</v>
      </c>
      <c r="E4651" s="16">
        <f>'MEDIDAS ML'!E4647</f>
        <v>0</v>
      </c>
      <c r="F4651" s="16">
        <f>'MEDIDAS ML'!F4647</f>
        <v>0</v>
      </c>
      <c r="G4651" s="16">
        <f>'MEDIDAS ML'!G4647</f>
        <v>0</v>
      </c>
      <c r="H4651" s="16">
        <f>'MEDIDAS ML'!H4647</f>
        <v>0</v>
      </c>
      <c r="I4651" s="16">
        <f>'MEDIDAS ML'!I4647</f>
        <v>0</v>
      </c>
      <c r="J4651" s="6" t="str">
        <f>'MEDIDAS ML'!J4647</f>
        <v/>
      </c>
      <c r="K4651" s="16" t="str">
        <f>'MEDIDAS ML'!K4647</f>
        <v/>
      </c>
      <c r="L4651" s="7">
        <f>'MEDIDAS ML'!L4647</f>
        <v>3490</v>
      </c>
      <c r="M4651" s="6" t="str">
        <f>'MEDIDAS ML'!M4647</f>
        <v>Hasta $9.989</v>
      </c>
      <c r="N4651" s="7">
        <f>'MEDIDAS ML'!N4647</f>
        <v>700</v>
      </c>
      <c r="O4651" s="6" t="str">
        <f>'MEDIDAS ML'!O4647</f>
        <v>No aplica (&lt;$19.990)</v>
      </c>
      <c r="P4651" s="7" t="str">
        <f>'MEDIDAS ML'!P4647</f>
        <v/>
      </c>
      <c r="Q4651" s="7" t="str">
        <f>'MEDIDAS ML'!Q4647</f>
        <v/>
      </c>
      <c r="R4651" s="23" t="e">
        <f>'MEDIDAS ML'!#REF!</f>
        <v>#REF!</v>
      </c>
      <c r="S4651" s="24" t="e">
        <f>'MEDIDAS ML'!#REF!</f>
        <v>#REF!</v>
      </c>
      <c r="T4651" s="24" t="e">
        <f>'MEDIDAS ML'!#REF!</f>
        <v>#REF!</v>
      </c>
      <c r="U4651" s="24" t="e">
        <f>'MEDIDAS ML'!#REF!</f>
        <v>#REF!</v>
      </c>
      <c r="V4651" s="22" t="e">
        <f>'MEDIDAS ML'!#REF!</f>
        <v>#REF!</v>
      </c>
      <c r="W4651" s="17" t="e">
        <f>'MEDIDAS ML'!#REF!</f>
        <v>#REF!</v>
      </c>
      <c r="X4651" t="s">
        <v>2498</v>
      </c>
    </row>
    <row r="4652" spans="1:24" ht="15.75" customHeight="1" x14ac:dyDescent="0.25">
      <c r="A4652" s="6">
        <f>'MEDIDAS ML'!A4648</f>
        <v>123</v>
      </c>
      <c r="B4652" s="15">
        <f>'MEDIDAS ML'!B4648</f>
        <v>123</v>
      </c>
      <c r="C4652" s="6">
        <f>'MEDIDAS ML'!C4648</f>
        <v>123</v>
      </c>
      <c r="D4652" s="6">
        <f>'MEDIDAS ML'!D4648</f>
        <v>0</v>
      </c>
      <c r="E4652" s="16">
        <f>'MEDIDAS ML'!E4648</f>
        <v>0</v>
      </c>
      <c r="F4652" s="16">
        <f>'MEDIDAS ML'!F4648</f>
        <v>0</v>
      </c>
      <c r="G4652" s="16">
        <f>'MEDIDAS ML'!G4648</f>
        <v>0</v>
      </c>
      <c r="H4652" s="16">
        <f>'MEDIDAS ML'!H4648</f>
        <v>0</v>
      </c>
      <c r="I4652" s="16">
        <f>'MEDIDAS ML'!I4648</f>
        <v>0</v>
      </c>
      <c r="J4652" s="6" t="str">
        <f>'MEDIDAS ML'!J4648</f>
        <v/>
      </c>
      <c r="K4652" s="16" t="str">
        <f>'MEDIDAS ML'!K4648</f>
        <v/>
      </c>
      <c r="L4652" s="7">
        <f>'MEDIDAS ML'!L4648</f>
        <v>3490</v>
      </c>
      <c r="M4652" s="6" t="str">
        <f>'MEDIDAS ML'!M4648</f>
        <v>Hasta $9.989</v>
      </c>
      <c r="N4652" s="7">
        <f>'MEDIDAS ML'!N4648</f>
        <v>700</v>
      </c>
      <c r="O4652" s="6" t="str">
        <f>'MEDIDAS ML'!O4648</f>
        <v>No aplica (&lt;$19.990)</v>
      </c>
      <c r="P4652" s="7" t="str">
        <f>'MEDIDAS ML'!P4648</f>
        <v/>
      </c>
      <c r="Q4652" s="7" t="str">
        <f>'MEDIDAS ML'!Q4648</f>
        <v/>
      </c>
      <c r="R4652" s="23" t="e">
        <f>'MEDIDAS ML'!#REF!</f>
        <v>#REF!</v>
      </c>
      <c r="S4652" s="24" t="e">
        <f>'MEDIDAS ML'!#REF!</f>
        <v>#REF!</v>
      </c>
      <c r="T4652" s="24" t="e">
        <f>'MEDIDAS ML'!#REF!</f>
        <v>#REF!</v>
      </c>
      <c r="U4652" s="24" t="e">
        <f>'MEDIDAS ML'!#REF!</f>
        <v>#REF!</v>
      </c>
      <c r="V4652" s="22" t="e">
        <f>'MEDIDAS ML'!#REF!</f>
        <v>#REF!</v>
      </c>
      <c r="W4652" s="17" t="e">
        <f>'MEDIDAS ML'!#REF!</f>
        <v>#REF!</v>
      </c>
      <c r="X4652" t="s">
        <v>2498</v>
      </c>
    </row>
    <row r="4653" spans="1:24" ht="15.75" customHeight="1" x14ac:dyDescent="0.25">
      <c r="A4653" s="6">
        <f>'MEDIDAS ML'!A4649</f>
        <v>123</v>
      </c>
      <c r="B4653" s="15">
        <f>'MEDIDAS ML'!B4649</f>
        <v>123</v>
      </c>
      <c r="C4653" s="6">
        <f>'MEDIDAS ML'!C4649</f>
        <v>123</v>
      </c>
      <c r="D4653" s="6">
        <f>'MEDIDAS ML'!D4649</f>
        <v>0</v>
      </c>
      <c r="E4653" s="16">
        <f>'MEDIDAS ML'!E4649</f>
        <v>0</v>
      </c>
      <c r="F4653" s="16">
        <f>'MEDIDAS ML'!F4649</f>
        <v>0</v>
      </c>
      <c r="G4653" s="16">
        <f>'MEDIDAS ML'!G4649</f>
        <v>0</v>
      </c>
      <c r="H4653" s="16">
        <f>'MEDIDAS ML'!H4649</f>
        <v>0</v>
      </c>
      <c r="I4653" s="16">
        <f>'MEDIDAS ML'!I4649</f>
        <v>0</v>
      </c>
      <c r="J4653" s="6" t="str">
        <f>'MEDIDAS ML'!J4649</f>
        <v/>
      </c>
      <c r="K4653" s="16" t="str">
        <f>'MEDIDAS ML'!K4649</f>
        <v/>
      </c>
      <c r="L4653" s="7">
        <f>'MEDIDAS ML'!L4649</f>
        <v>3490</v>
      </c>
      <c r="M4653" s="6" t="str">
        <f>'MEDIDAS ML'!M4649</f>
        <v>Hasta $9.989</v>
      </c>
      <c r="N4653" s="7">
        <f>'MEDIDAS ML'!N4649</f>
        <v>700</v>
      </c>
      <c r="O4653" s="6" t="str">
        <f>'MEDIDAS ML'!O4649</f>
        <v>No aplica (&lt;$19.990)</v>
      </c>
      <c r="P4653" s="7" t="str">
        <f>'MEDIDAS ML'!P4649</f>
        <v/>
      </c>
      <c r="Q4653" s="7" t="str">
        <f>'MEDIDAS ML'!Q4649</f>
        <v/>
      </c>
      <c r="R4653" s="23" t="e">
        <f>'MEDIDAS ML'!#REF!</f>
        <v>#REF!</v>
      </c>
      <c r="S4653" s="24" t="e">
        <f>'MEDIDAS ML'!#REF!</f>
        <v>#REF!</v>
      </c>
      <c r="T4653" s="24" t="e">
        <f>'MEDIDAS ML'!#REF!</f>
        <v>#REF!</v>
      </c>
      <c r="U4653" s="24" t="e">
        <f>'MEDIDAS ML'!#REF!</f>
        <v>#REF!</v>
      </c>
      <c r="V4653" s="22" t="e">
        <f>'MEDIDAS ML'!#REF!</f>
        <v>#REF!</v>
      </c>
      <c r="W4653" s="17" t="e">
        <f>'MEDIDAS ML'!#REF!</f>
        <v>#REF!</v>
      </c>
      <c r="X4653" t="s">
        <v>2498</v>
      </c>
    </row>
    <row r="4654" spans="1:24" ht="15.75" customHeight="1" x14ac:dyDescent="0.25">
      <c r="A4654" s="6">
        <f>'MEDIDAS ML'!A4650</f>
        <v>123</v>
      </c>
      <c r="B4654" s="15">
        <f>'MEDIDAS ML'!B4650</f>
        <v>123</v>
      </c>
      <c r="C4654" s="6">
        <f>'MEDIDAS ML'!C4650</f>
        <v>123</v>
      </c>
      <c r="D4654" s="6">
        <f>'MEDIDAS ML'!D4650</f>
        <v>0</v>
      </c>
      <c r="E4654" s="16">
        <f>'MEDIDAS ML'!E4650</f>
        <v>0</v>
      </c>
      <c r="F4654" s="16">
        <f>'MEDIDAS ML'!F4650</f>
        <v>0</v>
      </c>
      <c r="G4654" s="16">
        <f>'MEDIDAS ML'!G4650</f>
        <v>0</v>
      </c>
      <c r="H4654" s="16">
        <f>'MEDIDAS ML'!H4650</f>
        <v>0</v>
      </c>
      <c r="I4654" s="16">
        <f>'MEDIDAS ML'!I4650</f>
        <v>0</v>
      </c>
      <c r="J4654" s="6" t="str">
        <f>'MEDIDAS ML'!J4650</f>
        <v/>
      </c>
      <c r="K4654" s="16" t="str">
        <f>'MEDIDAS ML'!K4650</f>
        <v/>
      </c>
      <c r="L4654" s="7">
        <f>'MEDIDAS ML'!L4650</f>
        <v>3506</v>
      </c>
      <c r="M4654" s="6" t="str">
        <f>'MEDIDAS ML'!M4650</f>
        <v>Hasta $9.989</v>
      </c>
      <c r="N4654" s="7">
        <f>'MEDIDAS ML'!N4650</f>
        <v>700</v>
      </c>
      <c r="O4654" s="6" t="str">
        <f>'MEDIDAS ML'!O4650</f>
        <v>No aplica (&lt;$19.990)</v>
      </c>
      <c r="P4654" s="7" t="str">
        <f>'MEDIDAS ML'!P4650</f>
        <v/>
      </c>
      <c r="Q4654" s="7" t="str">
        <f>'MEDIDAS ML'!Q4650</f>
        <v/>
      </c>
      <c r="R4654" s="23" t="e">
        <f>'MEDIDAS ML'!#REF!</f>
        <v>#REF!</v>
      </c>
      <c r="S4654" s="24" t="e">
        <f>'MEDIDAS ML'!#REF!</f>
        <v>#REF!</v>
      </c>
      <c r="T4654" s="24" t="e">
        <f>'MEDIDAS ML'!#REF!</f>
        <v>#REF!</v>
      </c>
      <c r="U4654" s="24" t="e">
        <f>'MEDIDAS ML'!#REF!</f>
        <v>#REF!</v>
      </c>
      <c r="V4654" s="22" t="e">
        <f>'MEDIDAS ML'!#REF!</f>
        <v>#REF!</v>
      </c>
      <c r="W4654" s="17" t="e">
        <f>'MEDIDAS ML'!#REF!</f>
        <v>#REF!</v>
      </c>
      <c r="X4654" t="s">
        <v>2498</v>
      </c>
    </row>
    <row r="4655" spans="1:24" ht="15.75" customHeight="1" x14ac:dyDescent="0.25">
      <c r="A4655" s="6">
        <f>'MEDIDAS ML'!A4651</f>
        <v>123</v>
      </c>
      <c r="B4655" s="15">
        <f>'MEDIDAS ML'!B4651</f>
        <v>123</v>
      </c>
      <c r="C4655" s="6">
        <f>'MEDIDAS ML'!C4651</f>
        <v>123</v>
      </c>
      <c r="D4655" s="6">
        <f>'MEDIDAS ML'!D4651</f>
        <v>0</v>
      </c>
      <c r="E4655" s="16">
        <f>'MEDIDAS ML'!E4651</f>
        <v>0</v>
      </c>
      <c r="F4655" s="16">
        <f>'MEDIDAS ML'!F4651</f>
        <v>0</v>
      </c>
      <c r="G4655" s="16">
        <f>'MEDIDAS ML'!G4651</f>
        <v>0</v>
      </c>
      <c r="H4655" s="16">
        <f>'MEDIDAS ML'!H4651</f>
        <v>0</v>
      </c>
      <c r="I4655" s="16">
        <f>'MEDIDAS ML'!I4651</f>
        <v>0</v>
      </c>
      <c r="J4655" s="6" t="str">
        <f>'MEDIDAS ML'!J4651</f>
        <v/>
      </c>
      <c r="K4655" s="16" t="str">
        <f>'MEDIDAS ML'!K4651</f>
        <v/>
      </c>
      <c r="L4655" s="7">
        <f>'MEDIDAS ML'!L4651</f>
        <v>3518</v>
      </c>
      <c r="M4655" s="6" t="str">
        <f>'MEDIDAS ML'!M4651</f>
        <v>Hasta $9.989</v>
      </c>
      <c r="N4655" s="7">
        <f>'MEDIDAS ML'!N4651</f>
        <v>700</v>
      </c>
      <c r="O4655" s="6" t="str">
        <f>'MEDIDAS ML'!O4651</f>
        <v>No aplica (&lt;$19.990)</v>
      </c>
      <c r="P4655" s="7" t="str">
        <f>'MEDIDAS ML'!P4651</f>
        <v/>
      </c>
      <c r="Q4655" s="7" t="str">
        <f>'MEDIDAS ML'!Q4651</f>
        <v/>
      </c>
      <c r="R4655" s="23" t="e">
        <f>'MEDIDAS ML'!#REF!</f>
        <v>#REF!</v>
      </c>
      <c r="S4655" s="24" t="e">
        <f>'MEDIDAS ML'!#REF!</f>
        <v>#REF!</v>
      </c>
      <c r="T4655" s="24" t="e">
        <f>'MEDIDAS ML'!#REF!</f>
        <v>#REF!</v>
      </c>
      <c r="U4655" s="24" t="e">
        <f>'MEDIDAS ML'!#REF!</f>
        <v>#REF!</v>
      </c>
      <c r="V4655" s="22" t="e">
        <f>'MEDIDAS ML'!#REF!</f>
        <v>#REF!</v>
      </c>
      <c r="W4655" s="17" t="e">
        <f>'MEDIDAS ML'!#REF!</f>
        <v>#REF!</v>
      </c>
      <c r="X4655" t="s">
        <v>2498</v>
      </c>
    </row>
    <row r="4656" spans="1:24" ht="15.75" customHeight="1" x14ac:dyDescent="0.25">
      <c r="A4656" s="6">
        <f>'MEDIDAS ML'!A4652</f>
        <v>123</v>
      </c>
      <c r="B4656" s="15">
        <f>'MEDIDAS ML'!B4652</f>
        <v>123</v>
      </c>
      <c r="C4656" s="6">
        <f>'MEDIDAS ML'!C4652</f>
        <v>123</v>
      </c>
      <c r="D4656" s="6">
        <f>'MEDIDAS ML'!D4652</f>
        <v>0</v>
      </c>
      <c r="E4656" s="16">
        <f>'MEDIDAS ML'!E4652</f>
        <v>0</v>
      </c>
      <c r="F4656" s="16">
        <f>'MEDIDAS ML'!F4652</f>
        <v>0</v>
      </c>
      <c r="G4656" s="16">
        <f>'MEDIDAS ML'!G4652</f>
        <v>0</v>
      </c>
      <c r="H4656" s="16">
        <f>'MEDIDAS ML'!H4652</f>
        <v>0</v>
      </c>
      <c r="I4656" s="16">
        <f>'MEDIDAS ML'!I4652</f>
        <v>0</v>
      </c>
      <c r="J4656" s="6" t="str">
        <f>'MEDIDAS ML'!J4652</f>
        <v/>
      </c>
      <c r="K4656" s="16" t="str">
        <f>'MEDIDAS ML'!K4652</f>
        <v/>
      </c>
      <c r="L4656" s="7">
        <f>'MEDIDAS ML'!L4652</f>
        <v>3541</v>
      </c>
      <c r="M4656" s="6" t="str">
        <f>'MEDIDAS ML'!M4652</f>
        <v>Hasta $9.989</v>
      </c>
      <c r="N4656" s="7">
        <f>'MEDIDAS ML'!N4652</f>
        <v>700</v>
      </c>
      <c r="O4656" s="6" t="str">
        <f>'MEDIDAS ML'!O4652</f>
        <v>No aplica (&lt;$19.990)</v>
      </c>
      <c r="P4656" s="7" t="str">
        <f>'MEDIDAS ML'!P4652</f>
        <v/>
      </c>
      <c r="Q4656" s="7" t="str">
        <f>'MEDIDAS ML'!Q4652</f>
        <v/>
      </c>
      <c r="R4656" s="23" t="e">
        <f>'MEDIDAS ML'!#REF!</f>
        <v>#REF!</v>
      </c>
      <c r="S4656" s="24" t="e">
        <f>'MEDIDAS ML'!#REF!</f>
        <v>#REF!</v>
      </c>
      <c r="T4656" s="24" t="e">
        <f>'MEDIDAS ML'!#REF!</f>
        <v>#REF!</v>
      </c>
      <c r="U4656" s="24" t="e">
        <f>'MEDIDAS ML'!#REF!</f>
        <v>#REF!</v>
      </c>
      <c r="V4656" s="22" t="e">
        <f>'MEDIDAS ML'!#REF!</f>
        <v>#REF!</v>
      </c>
      <c r="W4656" s="17" t="e">
        <f>'MEDIDAS ML'!#REF!</f>
        <v>#REF!</v>
      </c>
      <c r="X4656" t="s">
        <v>2498</v>
      </c>
    </row>
    <row r="4657" spans="1:24" ht="15.75" customHeight="1" x14ac:dyDescent="0.25">
      <c r="A4657" s="6">
        <f>'MEDIDAS ML'!A4653</f>
        <v>123</v>
      </c>
      <c r="B4657" s="15">
        <f>'MEDIDAS ML'!B4653</f>
        <v>123</v>
      </c>
      <c r="C4657" s="6">
        <f>'MEDIDAS ML'!C4653</f>
        <v>123</v>
      </c>
      <c r="D4657" s="6">
        <f>'MEDIDAS ML'!D4653</f>
        <v>0</v>
      </c>
      <c r="E4657" s="16">
        <f>'MEDIDAS ML'!E4653</f>
        <v>0</v>
      </c>
      <c r="F4657" s="16">
        <f>'MEDIDAS ML'!F4653</f>
        <v>0</v>
      </c>
      <c r="G4657" s="16">
        <f>'MEDIDAS ML'!G4653</f>
        <v>0</v>
      </c>
      <c r="H4657" s="16">
        <f>'MEDIDAS ML'!H4653</f>
        <v>0</v>
      </c>
      <c r="I4657" s="16">
        <f>'MEDIDAS ML'!I4653</f>
        <v>0</v>
      </c>
      <c r="J4657" s="6" t="str">
        <f>'MEDIDAS ML'!J4653</f>
        <v/>
      </c>
      <c r="K4657" s="16" t="str">
        <f>'MEDIDAS ML'!K4653</f>
        <v/>
      </c>
      <c r="L4657" s="7">
        <f>'MEDIDAS ML'!L4653</f>
        <v>3541</v>
      </c>
      <c r="M4657" s="6" t="str">
        <f>'MEDIDAS ML'!M4653</f>
        <v>Hasta $9.989</v>
      </c>
      <c r="N4657" s="7">
        <f>'MEDIDAS ML'!N4653</f>
        <v>700</v>
      </c>
      <c r="O4657" s="6" t="str">
        <f>'MEDIDAS ML'!O4653</f>
        <v>No aplica (&lt;$19.990)</v>
      </c>
      <c r="P4657" s="7" t="str">
        <f>'MEDIDAS ML'!P4653</f>
        <v/>
      </c>
      <c r="Q4657" s="7" t="str">
        <f>'MEDIDAS ML'!Q4653</f>
        <v/>
      </c>
      <c r="R4657" s="23" t="e">
        <f>'MEDIDAS ML'!#REF!</f>
        <v>#REF!</v>
      </c>
      <c r="S4657" s="24" t="e">
        <f>'MEDIDAS ML'!#REF!</f>
        <v>#REF!</v>
      </c>
      <c r="T4657" s="24" t="e">
        <f>'MEDIDAS ML'!#REF!</f>
        <v>#REF!</v>
      </c>
      <c r="U4657" s="24" t="e">
        <f>'MEDIDAS ML'!#REF!</f>
        <v>#REF!</v>
      </c>
      <c r="V4657" s="22" t="e">
        <f>'MEDIDAS ML'!#REF!</f>
        <v>#REF!</v>
      </c>
      <c r="W4657" s="17" t="e">
        <f>'MEDIDAS ML'!#REF!</f>
        <v>#REF!</v>
      </c>
      <c r="X4657" t="s">
        <v>2498</v>
      </c>
    </row>
    <row r="4658" spans="1:24" ht="15.75" customHeight="1" x14ac:dyDescent="0.25">
      <c r="A4658" s="6">
        <f>'MEDIDAS ML'!A4654</f>
        <v>123</v>
      </c>
      <c r="B4658" s="15">
        <f>'MEDIDAS ML'!B4654</f>
        <v>123</v>
      </c>
      <c r="C4658" s="6">
        <f>'MEDIDAS ML'!C4654</f>
        <v>123</v>
      </c>
      <c r="D4658" s="6">
        <f>'MEDIDAS ML'!D4654</f>
        <v>0</v>
      </c>
      <c r="E4658" s="16">
        <f>'MEDIDAS ML'!E4654</f>
        <v>0</v>
      </c>
      <c r="F4658" s="16">
        <f>'MEDIDAS ML'!F4654</f>
        <v>0</v>
      </c>
      <c r="G4658" s="16">
        <f>'MEDIDAS ML'!G4654</f>
        <v>0</v>
      </c>
      <c r="H4658" s="16">
        <f>'MEDIDAS ML'!H4654</f>
        <v>0</v>
      </c>
      <c r="I4658" s="16">
        <f>'MEDIDAS ML'!I4654</f>
        <v>0</v>
      </c>
      <c r="J4658" s="6" t="str">
        <f>'MEDIDAS ML'!J4654</f>
        <v/>
      </c>
      <c r="K4658" s="16" t="str">
        <f>'MEDIDAS ML'!K4654</f>
        <v/>
      </c>
      <c r="L4658" s="7">
        <f>'MEDIDAS ML'!L4654</f>
        <v>3567</v>
      </c>
      <c r="M4658" s="6" t="str">
        <f>'MEDIDAS ML'!M4654</f>
        <v>Hasta $9.989</v>
      </c>
      <c r="N4658" s="7">
        <f>'MEDIDAS ML'!N4654</f>
        <v>700</v>
      </c>
      <c r="O4658" s="6" t="str">
        <f>'MEDIDAS ML'!O4654</f>
        <v>No aplica (&lt;$19.990)</v>
      </c>
      <c r="P4658" s="7" t="str">
        <f>'MEDIDAS ML'!P4654</f>
        <v/>
      </c>
      <c r="Q4658" s="7" t="str">
        <f>'MEDIDAS ML'!Q4654</f>
        <v/>
      </c>
      <c r="R4658" s="23" t="e">
        <f>'MEDIDAS ML'!#REF!</f>
        <v>#REF!</v>
      </c>
      <c r="S4658" s="24" t="e">
        <f>'MEDIDAS ML'!#REF!</f>
        <v>#REF!</v>
      </c>
      <c r="T4658" s="24" t="e">
        <f>'MEDIDAS ML'!#REF!</f>
        <v>#REF!</v>
      </c>
      <c r="U4658" s="24" t="e">
        <f>'MEDIDAS ML'!#REF!</f>
        <v>#REF!</v>
      </c>
      <c r="V4658" s="22" t="e">
        <f>'MEDIDAS ML'!#REF!</f>
        <v>#REF!</v>
      </c>
      <c r="W4658" s="17" t="e">
        <f>'MEDIDAS ML'!#REF!</f>
        <v>#REF!</v>
      </c>
      <c r="X4658" t="s">
        <v>2498</v>
      </c>
    </row>
    <row r="4659" spans="1:24" ht="15.75" customHeight="1" x14ac:dyDescent="0.25">
      <c r="A4659" s="6">
        <f>'MEDIDAS ML'!A4655</f>
        <v>123</v>
      </c>
      <c r="B4659" s="15">
        <f>'MEDIDAS ML'!B4655</f>
        <v>123</v>
      </c>
      <c r="C4659" s="6">
        <f>'MEDIDAS ML'!C4655</f>
        <v>123</v>
      </c>
      <c r="D4659" s="6">
        <f>'MEDIDAS ML'!D4655</f>
        <v>0</v>
      </c>
      <c r="E4659" s="16">
        <f>'MEDIDAS ML'!E4655</f>
        <v>0</v>
      </c>
      <c r="F4659" s="16">
        <f>'MEDIDAS ML'!F4655</f>
        <v>0</v>
      </c>
      <c r="G4659" s="16">
        <f>'MEDIDAS ML'!G4655</f>
        <v>0</v>
      </c>
      <c r="H4659" s="16">
        <f>'MEDIDAS ML'!H4655</f>
        <v>0</v>
      </c>
      <c r="I4659" s="16">
        <f>'MEDIDAS ML'!I4655</f>
        <v>0</v>
      </c>
      <c r="J4659" s="6" t="str">
        <f>'MEDIDAS ML'!J4655</f>
        <v/>
      </c>
      <c r="K4659" s="16" t="str">
        <f>'MEDIDAS ML'!K4655</f>
        <v/>
      </c>
      <c r="L4659" s="7">
        <f>'MEDIDAS ML'!L4655</f>
        <v>3567</v>
      </c>
      <c r="M4659" s="6" t="str">
        <f>'MEDIDAS ML'!M4655</f>
        <v>Hasta $9.989</v>
      </c>
      <c r="N4659" s="7">
        <f>'MEDIDAS ML'!N4655</f>
        <v>700</v>
      </c>
      <c r="O4659" s="6" t="str">
        <f>'MEDIDAS ML'!O4655</f>
        <v>No aplica (&lt;$19.990)</v>
      </c>
      <c r="P4659" s="7" t="str">
        <f>'MEDIDAS ML'!P4655</f>
        <v/>
      </c>
      <c r="Q4659" s="7" t="str">
        <f>'MEDIDAS ML'!Q4655</f>
        <v/>
      </c>
      <c r="R4659" s="23" t="e">
        <f>'MEDIDAS ML'!#REF!</f>
        <v>#REF!</v>
      </c>
      <c r="S4659" s="24" t="e">
        <f>'MEDIDAS ML'!#REF!</f>
        <v>#REF!</v>
      </c>
      <c r="T4659" s="24" t="e">
        <f>'MEDIDAS ML'!#REF!</f>
        <v>#REF!</v>
      </c>
      <c r="U4659" s="24" t="e">
        <f>'MEDIDAS ML'!#REF!</f>
        <v>#REF!</v>
      </c>
      <c r="V4659" s="22" t="e">
        <f>'MEDIDAS ML'!#REF!</f>
        <v>#REF!</v>
      </c>
      <c r="W4659" s="17" t="e">
        <f>'MEDIDAS ML'!#REF!</f>
        <v>#REF!</v>
      </c>
      <c r="X4659" t="s">
        <v>2498</v>
      </c>
    </row>
    <row r="4660" spans="1:24" ht="15.75" customHeight="1" x14ac:dyDescent="0.25">
      <c r="A4660" s="6">
        <f>'MEDIDAS ML'!A4656</f>
        <v>123</v>
      </c>
      <c r="B4660" s="15">
        <f>'MEDIDAS ML'!B4656</f>
        <v>123</v>
      </c>
      <c r="C4660" s="6">
        <f>'MEDIDAS ML'!C4656</f>
        <v>123</v>
      </c>
      <c r="D4660" s="6">
        <f>'MEDIDAS ML'!D4656</f>
        <v>0</v>
      </c>
      <c r="E4660" s="16">
        <f>'MEDIDAS ML'!E4656</f>
        <v>0</v>
      </c>
      <c r="F4660" s="16">
        <f>'MEDIDAS ML'!F4656</f>
        <v>0</v>
      </c>
      <c r="G4660" s="16">
        <f>'MEDIDAS ML'!G4656</f>
        <v>0</v>
      </c>
      <c r="H4660" s="16">
        <f>'MEDIDAS ML'!H4656</f>
        <v>0</v>
      </c>
      <c r="I4660" s="16">
        <f>'MEDIDAS ML'!I4656</f>
        <v>0</v>
      </c>
      <c r="J4660" s="6" t="str">
        <f>'MEDIDAS ML'!J4656</f>
        <v/>
      </c>
      <c r="K4660" s="16" t="str">
        <f>'MEDIDAS ML'!K4656</f>
        <v/>
      </c>
      <c r="L4660" s="7">
        <f>'MEDIDAS ML'!L4656</f>
        <v>3570</v>
      </c>
      <c r="M4660" s="6" t="str">
        <f>'MEDIDAS ML'!M4656</f>
        <v>Hasta $9.989</v>
      </c>
      <c r="N4660" s="7">
        <f>'MEDIDAS ML'!N4656</f>
        <v>700</v>
      </c>
      <c r="O4660" s="6" t="str">
        <f>'MEDIDAS ML'!O4656</f>
        <v>No aplica (&lt;$19.990)</v>
      </c>
      <c r="P4660" s="7" t="str">
        <f>'MEDIDAS ML'!P4656</f>
        <v/>
      </c>
      <c r="Q4660" s="7" t="str">
        <f>'MEDIDAS ML'!Q4656</f>
        <v/>
      </c>
      <c r="R4660" s="23" t="e">
        <f>'MEDIDAS ML'!#REF!</f>
        <v>#REF!</v>
      </c>
      <c r="S4660" s="24" t="e">
        <f>'MEDIDAS ML'!#REF!</f>
        <v>#REF!</v>
      </c>
      <c r="T4660" s="24" t="e">
        <f>'MEDIDAS ML'!#REF!</f>
        <v>#REF!</v>
      </c>
      <c r="U4660" s="24" t="e">
        <f>'MEDIDAS ML'!#REF!</f>
        <v>#REF!</v>
      </c>
      <c r="V4660" s="22" t="e">
        <f>'MEDIDAS ML'!#REF!</f>
        <v>#REF!</v>
      </c>
      <c r="W4660" s="17" t="e">
        <f>'MEDIDAS ML'!#REF!</f>
        <v>#REF!</v>
      </c>
      <c r="X4660" t="s">
        <v>2498</v>
      </c>
    </row>
    <row r="4661" spans="1:24" ht="15.75" customHeight="1" x14ac:dyDescent="0.25">
      <c r="A4661" s="6">
        <f>'MEDIDAS ML'!A4657</f>
        <v>123</v>
      </c>
      <c r="B4661" s="15">
        <f>'MEDIDAS ML'!B4657</f>
        <v>123</v>
      </c>
      <c r="C4661" s="6">
        <f>'MEDIDAS ML'!C4657</f>
        <v>123</v>
      </c>
      <c r="D4661" s="6">
        <f>'MEDIDAS ML'!D4657</f>
        <v>0</v>
      </c>
      <c r="E4661" s="16">
        <f>'MEDIDAS ML'!E4657</f>
        <v>0</v>
      </c>
      <c r="F4661" s="16">
        <f>'MEDIDAS ML'!F4657</f>
        <v>0</v>
      </c>
      <c r="G4661" s="16">
        <f>'MEDIDAS ML'!G4657</f>
        <v>0</v>
      </c>
      <c r="H4661" s="16">
        <f>'MEDIDAS ML'!H4657</f>
        <v>0</v>
      </c>
      <c r="I4661" s="16">
        <f>'MEDIDAS ML'!I4657</f>
        <v>0</v>
      </c>
      <c r="J4661" s="6" t="str">
        <f>'MEDIDAS ML'!J4657</f>
        <v/>
      </c>
      <c r="K4661" s="16" t="str">
        <f>'MEDIDAS ML'!K4657</f>
        <v/>
      </c>
      <c r="L4661" s="7">
        <f>'MEDIDAS ML'!L4657</f>
        <v>3570</v>
      </c>
      <c r="M4661" s="6" t="str">
        <f>'MEDIDAS ML'!M4657</f>
        <v>Hasta $9.989</v>
      </c>
      <c r="N4661" s="7">
        <f>'MEDIDAS ML'!N4657</f>
        <v>700</v>
      </c>
      <c r="O4661" s="6" t="str">
        <f>'MEDIDAS ML'!O4657</f>
        <v>No aplica (&lt;$19.990)</v>
      </c>
      <c r="P4661" s="7" t="str">
        <f>'MEDIDAS ML'!P4657</f>
        <v/>
      </c>
      <c r="Q4661" s="7" t="str">
        <f>'MEDIDAS ML'!Q4657</f>
        <v/>
      </c>
      <c r="R4661" s="23" t="e">
        <f>'MEDIDAS ML'!#REF!</f>
        <v>#REF!</v>
      </c>
      <c r="S4661" s="24" t="e">
        <f>'MEDIDAS ML'!#REF!</f>
        <v>#REF!</v>
      </c>
      <c r="T4661" s="24" t="e">
        <f>'MEDIDAS ML'!#REF!</f>
        <v>#REF!</v>
      </c>
      <c r="U4661" s="24" t="e">
        <f>'MEDIDAS ML'!#REF!</f>
        <v>#REF!</v>
      </c>
      <c r="V4661" s="22" t="e">
        <f>'MEDIDAS ML'!#REF!</f>
        <v>#REF!</v>
      </c>
      <c r="W4661" s="17" t="e">
        <f>'MEDIDAS ML'!#REF!</f>
        <v>#REF!</v>
      </c>
      <c r="X4661" t="s">
        <v>2498</v>
      </c>
    </row>
    <row r="4662" spans="1:24" ht="15.75" customHeight="1" x14ac:dyDescent="0.25">
      <c r="A4662" s="6">
        <f>'MEDIDAS ML'!A4658</f>
        <v>123</v>
      </c>
      <c r="B4662" s="15">
        <f>'MEDIDAS ML'!B4658</f>
        <v>123</v>
      </c>
      <c r="C4662" s="6">
        <f>'MEDIDAS ML'!C4658</f>
        <v>123</v>
      </c>
      <c r="D4662" s="6">
        <f>'MEDIDAS ML'!D4658</f>
        <v>0</v>
      </c>
      <c r="E4662" s="16">
        <f>'MEDIDAS ML'!E4658</f>
        <v>0</v>
      </c>
      <c r="F4662" s="16">
        <f>'MEDIDAS ML'!F4658</f>
        <v>0</v>
      </c>
      <c r="G4662" s="16">
        <f>'MEDIDAS ML'!G4658</f>
        <v>0</v>
      </c>
      <c r="H4662" s="16">
        <f>'MEDIDAS ML'!H4658</f>
        <v>0</v>
      </c>
      <c r="I4662" s="16">
        <f>'MEDIDAS ML'!I4658</f>
        <v>0</v>
      </c>
      <c r="J4662" s="6" t="str">
        <f>'MEDIDAS ML'!J4658</f>
        <v/>
      </c>
      <c r="K4662" s="16" t="str">
        <f>'MEDIDAS ML'!K4658</f>
        <v/>
      </c>
      <c r="L4662" s="7">
        <f>'MEDIDAS ML'!L4658</f>
        <v>3590</v>
      </c>
      <c r="M4662" s="6" t="str">
        <f>'MEDIDAS ML'!M4658</f>
        <v>Hasta $9.989</v>
      </c>
      <c r="N4662" s="7">
        <f>'MEDIDAS ML'!N4658</f>
        <v>700</v>
      </c>
      <c r="O4662" s="6" t="str">
        <f>'MEDIDAS ML'!O4658</f>
        <v>No aplica (&lt;$19.990)</v>
      </c>
      <c r="P4662" s="7" t="str">
        <f>'MEDIDAS ML'!P4658</f>
        <v/>
      </c>
      <c r="Q4662" s="7" t="str">
        <f>'MEDIDAS ML'!Q4658</f>
        <v/>
      </c>
      <c r="R4662" s="23" t="e">
        <f>'MEDIDAS ML'!#REF!</f>
        <v>#REF!</v>
      </c>
      <c r="S4662" s="24" t="e">
        <f>'MEDIDAS ML'!#REF!</f>
        <v>#REF!</v>
      </c>
      <c r="T4662" s="24" t="e">
        <f>'MEDIDAS ML'!#REF!</f>
        <v>#REF!</v>
      </c>
      <c r="U4662" s="24" t="e">
        <f>'MEDIDAS ML'!#REF!</f>
        <v>#REF!</v>
      </c>
      <c r="V4662" s="22" t="e">
        <f>'MEDIDAS ML'!#REF!</f>
        <v>#REF!</v>
      </c>
      <c r="W4662" s="17" t="e">
        <f>'MEDIDAS ML'!#REF!</f>
        <v>#REF!</v>
      </c>
      <c r="X4662" t="s">
        <v>2498</v>
      </c>
    </row>
    <row r="4663" spans="1:24" ht="15.75" customHeight="1" x14ac:dyDescent="0.25">
      <c r="A4663" s="6">
        <f>'MEDIDAS ML'!A4659</f>
        <v>123</v>
      </c>
      <c r="B4663" s="15">
        <f>'MEDIDAS ML'!B4659</f>
        <v>123</v>
      </c>
      <c r="C4663" s="6">
        <f>'MEDIDAS ML'!C4659</f>
        <v>123</v>
      </c>
      <c r="D4663" s="6">
        <f>'MEDIDAS ML'!D4659</f>
        <v>0</v>
      </c>
      <c r="E4663" s="16">
        <f>'MEDIDAS ML'!E4659</f>
        <v>0</v>
      </c>
      <c r="F4663" s="16">
        <f>'MEDIDAS ML'!F4659</f>
        <v>0</v>
      </c>
      <c r="G4663" s="16">
        <f>'MEDIDAS ML'!G4659</f>
        <v>0</v>
      </c>
      <c r="H4663" s="16">
        <f>'MEDIDAS ML'!H4659</f>
        <v>0</v>
      </c>
      <c r="I4663" s="16">
        <f>'MEDIDAS ML'!I4659</f>
        <v>0</v>
      </c>
      <c r="J4663" s="6" t="str">
        <f>'MEDIDAS ML'!J4659</f>
        <v/>
      </c>
      <c r="K4663" s="16" t="str">
        <f>'MEDIDAS ML'!K4659</f>
        <v/>
      </c>
      <c r="L4663" s="7">
        <f>'MEDIDAS ML'!L4659</f>
        <v>3590</v>
      </c>
      <c r="M4663" s="6" t="str">
        <f>'MEDIDAS ML'!M4659</f>
        <v>Hasta $9.989</v>
      </c>
      <c r="N4663" s="7">
        <f>'MEDIDAS ML'!N4659</f>
        <v>700</v>
      </c>
      <c r="O4663" s="6" t="str">
        <f>'MEDIDAS ML'!O4659</f>
        <v>No aplica (&lt;$19.990)</v>
      </c>
      <c r="P4663" s="7" t="str">
        <f>'MEDIDAS ML'!P4659</f>
        <v/>
      </c>
      <c r="Q4663" s="7" t="str">
        <f>'MEDIDAS ML'!Q4659</f>
        <v/>
      </c>
      <c r="R4663" s="23" t="e">
        <f>'MEDIDAS ML'!#REF!</f>
        <v>#REF!</v>
      </c>
      <c r="S4663" s="24" t="e">
        <f>'MEDIDAS ML'!#REF!</f>
        <v>#REF!</v>
      </c>
      <c r="T4663" s="24" t="e">
        <f>'MEDIDAS ML'!#REF!</f>
        <v>#REF!</v>
      </c>
      <c r="U4663" s="24" t="e">
        <f>'MEDIDAS ML'!#REF!</f>
        <v>#REF!</v>
      </c>
      <c r="V4663" s="22" t="e">
        <f>'MEDIDAS ML'!#REF!</f>
        <v>#REF!</v>
      </c>
      <c r="W4663" s="17" t="e">
        <f>'MEDIDAS ML'!#REF!</f>
        <v>#REF!</v>
      </c>
      <c r="X4663" t="s">
        <v>2498</v>
      </c>
    </row>
    <row r="4664" spans="1:24" ht="15.75" customHeight="1" x14ac:dyDescent="0.25">
      <c r="A4664" s="6">
        <f>'MEDIDAS ML'!A4660</f>
        <v>123</v>
      </c>
      <c r="B4664" s="15">
        <f>'MEDIDAS ML'!B4660</f>
        <v>123</v>
      </c>
      <c r="C4664" s="6">
        <f>'MEDIDAS ML'!C4660</f>
        <v>123</v>
      </c>
      <c r="D4664" s="6">
        <f>'MEDIDAS ML'!D4660</f>
        <v>0</v>
      </c>
      <c r="E4664" s="16">
        <f>'MEDIDAS ML'!E4660</f>
        <v>0</v>
      </c>
      <c r="F4664" s="16">
        <f>'MEDIDAS ML'!F4660</f>
        <v>0</v>
      </c>
      <c r="G4664" s="16">
        <f>'MEDIDAS ML'!G4660</f>
        <v>0</v>
      </c>
      <c r="H4664" s="16">
        <f>'MEDIDAS ML'!H4660</f>
        <v>0</v>
      </c>
      <c r="I4664" s="16">
        <f>'MEDIDAS ML'!I4660</f>
        <v>0</v>
      </c>
      <c r="J4664" s="6" t="str">
        <f>'MEDIDAS ML'!J4660</f>
        <v/>
      </c>
      <c r="K4664" s="16" t="str">
        <f>'MEDIDAS ML'!K4660</f>
        <v/>
      </c>
      <c r="L4664" s="7">
        <f>'MEDIDAS ML'!L4660</f>
        <v>3590</v>
      </c>
      <c r="M4664" s="6" t="str">
        <f>'MEDIDAS ML'!M4660</f>
        <v>Hasta $9.989</v>
      </c>
      <c r="N4664" s="7">
        <f>'MEDIDAS ML'!N4660</f>
        <v>700</v>
      </c>
      <c r="O4664" s="6" t="str">
        <f>'MEDIDAS ML'!O4660</f>
        <v>No aplica (&lt;$19.990)</v>
      </c>
      <c r="P4664" s="7" t="str">
        <f>'MEDIDAS ML'!P4660</f>
        <v/>
      </c>
      <c r="Q4664" s="7" t="str">
        <f>'MEDIDAS ML'!Q4660</f>
        <v/>
      </c>
      <c r="R4664" s="23" t="e">
        <f>'MEDIDAS ML'!#REF!</f>
        <v>#REF!</v>
      </c>
      <c r="S4664" s="24" t="e">
        <f>'MEDIDAS ML'!#REF!</f>
        <v>#REF!</v>
      </c>
      <c r="T4664" s="24" t="e">
        <f>'MEDIDAS ML'!#REF!</f>
        <v>#REF!</v>
      </c>
      <c r="U4664" s="24" t="e">
        <f>'MEDIDAS ML'!#REF!</f>
        <v>#REF!</v>
      </c>
      <c r="V4664" s="22" t="e">
        <f>'MEDIDAS ML'!#REF!</f>
        <v>#REF!</v>
      </c>
      <c r="W4664" s="17" t="e">
        <f>'MEDIDAS ML'!#REF!</f>
        <v>#REF!</v>
      </c>
      <c r="X4664" t="s">
        <v>2498</v>
      </c>
    </row>
    <row r="4665" spans="1:24" ht="15.75" customHeight="1" x14ac:dyDescent="0.25">
      <c r="A4665" s="6">
        <f>'MEDIDAS ML'!A4661</f>
        <v>123</v>
      </c>
      <c r="B4665" s="15">
        <f>'MEDIDAS ML'!B4661</f>
        <v>123</v>
      </c>
      <c r="C4665" s="6">
        <f>'MEDIDAS ML'!C4661</f>
        <v>123</v>
      </c>
      <c r="D4665" s="6">
        <f>'MEDIDAS ML'!D4661</f>
        <v>0</v>
      </c>
      <c r="E4665" s="16">
        <f>'MEDIDAS ML'!E4661</f>
        <v>0</v>
      </c>
      <c r="F4665" s="16">
        <f>'MEDIDAS ML'!F4661</f>
        <v>0</v>
      </c>
      <c r="G4665" s="16">
        <f>'MEDIDAS ML'!G4661</f>
        <v>0</v>
      </c>
      <c r="H4665" s="16">
        <f>'MEDIDAS ML'!H4661</f>
        <v>0</v>
      </c>
      <c r="I4665" s="16">
        <f>'MEDIDAS ML'!I4661</f>
        <v>0</v>
      </c>
      <c r="J4665" s="6" t="str">
        <f>'MEDIDAS ML'!J4661</f>
        <v/>
      </c>
      <c r="K4665" s="16" t="str">
        <f>'MEDIDAS ML'!K4661</f>
        <v/>
      </c>
      <c r="L4665" s="7">
        <f>'MEDIDAS ML'!L4661</f>
        <v>3641</v>
      </c>
      <c r="M4665" s="6" t="str">
        <f>'MEDIDAS ML'!M4661</f>
        <v>Hasta $9.989</v>
      </c>
      <c r="N4665" s="7">
        <f>'MEDIDAS ML'!N4661</f>
        <v>700</v>
      </c>
      <c r="O4665" s="6" t="str">
        <f>'MEDIDAS ML'!O4661</f>
        <v>No aplica (&lt;$19.990)</v>
      </c>
      <c r="P4665" s="7" t="str">
        <f>'MEDIDAS ML'!P4661</f>
        <v/>
      </c>
      <c r="Q4665" s="7" t="str">
        <f>'MEDIDAS ML'!Q4661</f>
        <v/>
      </c>
      <c r="R4665" s="23" t="e">
        <f>'MEDIDAS ML'!#REF!</f>
        <v>#REF!</v>
      </c>
      <c r="S4665" s="24" t="e">
        <f>'MEDIDAS ML'!#REF!</f>
        <v>#REF!</v>
      </c>
      <c r="T4665" s="24" t="e">
        <f>'MEDIDAS ML'!#REF!</f>
        <v>#REF!</v>
      </c>
      <c r="U4665" s="24" t="e">
        <f>'MEDIDAS ML'!#REF!</f>
        <v>#REF!</v>
      </c>
      <c r="V4665" s="22" t="e">
        <f>'MEDIDAS ML'!#REF!</f>
        <v>#REF!</v>
      </c>
      <c r="W4665" s="17" t="e">
        <f>'MEDIDAS ML'!#REF!</f>
        <v>#REF!</v>
      </c>
      <c r="X4665" t="s">
        <v>2498</v>
      </c>
    </row>
    <row r="4666" spans="1:24" ht="15.75" customHeight="1" x14ac:dyDescent="0.25">
      <c r="A4666" s="6">
        <f>'MEDIDAS ML'!A4662</f>
        <v>123</v>
      </c>
      <c r="B4666" s="15">
        <f>'MEDIDAS ML'!B4662</f>
        <v>123</v>
      </c>
      <c r="C4666" s="6">
        <f>'MEDIDAS ML'!C4662</f>
        <v>123</v>
      </c>
      <c r="D4666" s="6">
        <f>'MEDIDAS ML'!D4662</f>
        <v>0</v>
      </c>
      <c r="E4666" s="16">
        <f>'MEDIDAS ML'!E4662</f>
        <v>0</v>
      </c>
      <c r="F4666" s="16">
        <f>'MEDIDAS ML'!F4662</f>
        <v>0</v>
      </c>
      <c r="G4666" s="16">
        <f>'MEDIDAS ML'!G4662</f>
        <v>0</v>
      </c>
      <c r="H4666" s="16">
        <f>'MEDIDAS ML'!H4662</f>
        <v>0</v>
      </c>
      <c r="I4666" s="16">
        <f>'MEDIDAS ML'!I4662</f>
        <v>0</v>
      </c>
      <c r="J4666" s="6" t="str">
        <f>'MEDIDAS ML'!J4662</f>
        <v/>
      </c>
      <c r="K4666" s="16" t="str">
        <f>'MEDIDAS ML'!K4662</f>
        <v/>
      </c>
      <c r="L4666" s="7">
        <f>'MEDIDAS ML'!L4662</f>
        <v>3670</v>
      </c>
      <c r="M4666" s="6" t="str">
        <f>'MEDIDAS ML'!M4662</f>
        <v>Hasta $9.989</v>
      </c>
      <c r="N4666" s="7">
        <f>'MEDIDAS ML'!N4662</f>
        <v>700</v>
      </c>
      <c r="O4666" s="6" t="str">
        <f>'MEDIDAS ML'!O4662</f>
        <v>No aplica (&lt;$19.990)</v>
      </c>
      <c r="P4666" s="7" t="str">
        <f>'MEDIDAS ML'!P4662</f>
        <v/>
      </c>
      <c r="Q4666" s="7" t="str">
        <f>'MEDIDAS ML'!Q4662</f>
        <v/>
      </c>
      <c r="R4666" s="23" t="e">
        <f>'MEDIDAS ML'!#REF!</f>
        <v>#REF!</v>
      </c>
      <c r="S4666" s="24" t="e">
        <f>'MEDIDAS ML'!#REF!</f>
        <v>#REF!</v>
      </c>
      <c r="T4666" s="24" t="e">
        <f>'MEDIDAS ML'!#REF!</f>
        <v>#REF!</v>
      </c>
      <c r="U4666" s="24" t="e">
        <f>'MEDIDAS ML'!#REF!</f>
        <v>#REF!</v>
      </c>
      <c r="V4666" s="22" t="e">
        <f>'MEDIDAS ML'!#REF!</f>
        <v>#REF!</v>
      </c>
      <c r="W4666" s="17" t="e">
        <f>'MEDIDAS ML'!#REF!</f>
        <v>#REF!</v>
      </c>
      <c r="X4666" t="s">
        <v>2498</v>
      </c>
    </row>
    <row r="4667" spans="1:24" ht="15.75" customHeight="1" x14ac:dyDescent="0.25">
      <c r="A4667" s="6">
        <f>'MEDIDAS ML'!A4663</f>
        <v>123</v>
      </c>
      <c r="B4667" s="15">
        <f>'MEDIDAS ML'!B4663</f>
        <v>123</v>
      </c>
      <c r="C4667" s="6">
        <f>'MEDIDAS ML'!C4663</f>
        <v>123</v>
      </c>
      <c r="D4667" s="6">
        <f>'MEDIDAS ML'!D4663</f>
        <v>0</v>
      </c>
      <c r="E4667" s="16">
        <f>'MEDIDAS ML'!E4663</f>
        <v>0</v>
      </c>
      <c r="F4667" s="16">
        <f>'MEDIDAS ML'!F4663</f>
        <v>0</v>
      </c>
      <c r="G4667" s="16">
        <f>'MEDIDAS ML'!G4663</f>
        <v>0</v>
      </c>
      <c r="H4667" s="16">
        <f>'MEDIDAS ML'!H4663</f>
        <v>0</v>
      </c>
      <c r="I4667" s="16">
        <f>'MEDIDAS ML'!I4663</f>
        <v>0</v>
      </c>
      <c r="J4667" s="6" t="str">
        <f>'MEDIDAS ML'!J4663</f>
        <v/>
      </c>
      <c r="K4667" s="16" t="str">
        <f>'MEDIDAS ML'!K4663</f>
        <v/>
      </c>
      <c r="L4667" s="7">
        <f>'MEDIDAS ML'!L4663</f>
        <v>3676</v>
      </c>
      <c r="M4667" s="6" t="str">
        <f>'MEDIDAS ML'!M4663</f>
        <v>Hasta $9.989</v>
      </c>
      <c r="N4667" s="7">
        <f>'MEDIDAS ML'!N4663</f>
        <v>700</v>
      </c>
      <c r="O4667" s="6" t="str">
        <f>'MEDIDAS ML'!O4663</f>
        <v>No aplica (&lt;$19.990)</v>
      </c>
      <c r="P4667" s="7" t="str">
        <f>'MEDIDAS ML'!P4663</f>
        <v/>
      </c>
      <c r="Q4667" s="7" t="str">
        <f>'MEDIDAS ML'!Q4663</f>
        <v/>
      </c>
      <c r="R4667" s="23" t="e">
        <f>'MEDIDAS ML'!#REF!</f>
        <v>#REF!</v>
      </c>
      <c r="S4667" s="24" t="e">
        <f>'MEDIDAS ML'!#REF!</f>
        <v>#REF!</v>
      </c>
      <c r="T4667" s="24" t="e">
        <f>'MEDIDAS ML'!#REF!</f>
        <v>#REF!</v>
      </c>
      <c r="U4667" s="24" t="e">
        <f>'MEDIDAS ML'!#REF!</f>
        <v>#REF!</v>
      </c>
      <c r="V4667" s="22" t="e">
        <f>'MEDIDAS ML'!#REF!</f>
        <v>#REF!</v>
      </c>
      <c r="W4667" s="17" t="e">
        <f>'MEDIDAS ML'!#REF!</f>
        <v>#REF!</v>
      </c>
      <c r="X4667" t="s">
        <v>2498</v>
      </c>
    </row>
    <row r="4668" spans="1:24" ht="15.75" customHeight="1" x14ac:dyDescent="0.25">
      <c r="A4668" s="6">
        <f>'MEDIDAS ML'!A4664</f>
        <v>123</v>
      </c>
      <c r="B4668" s="15">
        <f>'MEDIDAS ML'!B4664</f>
        <v>123</v>
      </c>
      <c r="C4668" s="6">
        <f>'MEDIDAS ML'!C4664</f>
        <v>123</v>
      </c>
      <c r="D4668" s="6">
        <f>'MEDIDAS ML'!D4664</f>
        <v>0</v>
      </c>
      <c r="E4668" s="16">
        <f>'MEDIDAS ML'!E4664</f>
        <v>0</v>
      </c>
      <c r="F4668" s="16">
        <f>'MEDIDAS ML'!F4664</f>
        <v>0</v>
      </c>
      <c r="G4668" s="16">
        <f>'MEDIDAS ML'!G4664</f>
        <v>0</v>
      </c>
      <c r="H4668" s="16">
        <f>'MEDIDAS ML'!H4664</f>
        <v>0</v>
      </c>
      <c r="I4668" s="16">
        <f>'MEDIDAS ML'!I4664</f>
        <v>0</v>
      </c>
      <c r="J4668" s="6" t="str">
        <f>'MEDIDAS ML'!J4664</f>
        <v/>
      </c>
      <c r="K4668" s="16" t="str">
        <f>'MEDIDAS ML'!K4664</f>
        <v/>
      </c>
      <c r="L4668" s="7">
        <f>'MEDIDAS ML'!L4664</f>
        <v>3676</v>
      </c>
      <c r="M4668" s="6" t="str">
        <f>'MEDIDAS ML'!M4664</f>
        <v>Hasta $9.989</v>
      </c>
      <c r="N4668" s="7">
        <f>'MEDIDAS ML'!N4664</f>
        <v>700</v>
      </c>
      <c r="O4668" s="6" t="str">
        <f>'MEDIDAS ML'!O4664</f>
        <v>No aplica (&lt;$19.990)</v>
      </c>
      <c r="P4668" s="7" t="str">
        <f>'MEDIDAS ML'!P4664</f>
        <v/>
      </c>
      <c r="Q4668" s="7" t="str">
        <f>'MEDIDAS ML'!Q4664</f>
        <v/>
      </c>
      <c r="R4668" s="23" t="e">
        <f>'MEDIDAS ML'!#REF!</f>
        <v>#REF!</v>
      </c>
      <c r="S4668" s="24" t="e">
        <f>'MEDIDAS ML'!#REF!</f>
        <v>#REF!</v>
      </c>
      <c r="T4668" s="24" t="e">
        <f>'MEDIDAS ML'!#REF!</f>
        <v>#REF!</v>
      </c>
      <c r="U4668" s="24" t="e">
        <f>'MEDIDAS ML'!#REF!</f>
        <v>#REF!</v>
      </c>
      <c r="V4668" s="22" t="e">
        <f>'MEDIDAS ML'!#REF!</f>
        <v>#REF!</v>
      </c>
      <c r="W4668" s="17" t="e">
        <f>'MEDIDAS ML'!#REF!</f>
        <v>#REF!</v>
      </c>
      <c r="X4668" t="s">
        <v>2498</v>
      </c>
    </row>
    <row r="4669" spans="1:24" ht="15.75" customHeight="1" x14ac:dyDescent="0.25">
      <c r="A4669" s="6">
        <f>'MEDIDAS ML'!A4665</f>
        <v>123</v>
      </c>
      <c r="B4669" s="15">
        <f>'MEDIDAS ML'!B4665</f>
        <v>123</v>
      </c>
      <c r="C4669" s="6">
        <f>'MEDIDAS ML'!C4665</f>
        <v>123</v>
      </c>
      <c r="D4669" s="6">
        <f>'MEDIDAS ML'!D4665</f>
        <v>0</v>
      </c>
      <c r="E4669" s="16">
        <f>'MEDIDAS ML'!E4665</f>
        <v>0</v>
      </c>
      <c r="F4669" s="16">
        <f>'MEDIDAS ML'!F4665</f>
        <v>0</v>
      </c>
      <c r="G4669" s="16">
        <f>'MEDIDAS ML'!G4665</f>
        <v>0</v>
      </c>
      <c r="H4669" s="16">
        <f>'MEDIDAS ML'!H4665</f>
        <v>0</v>
      </c>
      <c r="I4669" s="16">
        <f>'MEDIDAS ML'!I4665</f>
        <v>0</v>
      </c>
      <c r="J4669" s="6" t="str">
        <f>'MEDIDAS ML'!J4665</f>
        <v/>
      </c>
      <c r="K4669" s="16" t="str">
        <f>'MEDIDAS ML'!K4665</f>
        <v/>
      </c>
      <c r="L4669" s="7">
        <f>'MEDIDAS ML'!L4665</f>
        <v>3690</v>
      </c>
      <c r="M4669" s="6" t="str">
        <f>'MEDIDAS ML'!M4665</f>
        <v>Hasta $9.989</v>
      </c>
      <c r="N4669" s="7">
        <f>'MEDIDAS ML'!N4665</f>
        <v>700</v>
      </c>
      <c r="O4669" s="6" t="str">
        <f>'MEDIDAS ML'!O4665</f>
        <v>No aplica (&lt;$19.990)</v>
      </c>
      <c r="P4669" s="7" t="str">
        <f>'MEDIDAS ML'!P4665</f>
        <v/>
      </c>
      <c r="Q4669" s="7" t="str">
        <f>'MEDIDAS ML'!Q4665</f>
        <v/>
      </c>
      <c r="R4669" s="23" t="e">
        <f>'MEDIDAS ML'!#REF!</f>
        <v>#REF!</v>
      </c>
      <c r="S4669" s="24" t="e">
        <f>'MEDIDAS ML'!#REF!</f>
        <v>#REF!</v>
      </c>
      <c r="T4669" s="24" t="e">
        <f>'MEDIDAS ML'!#REF!</f>
        <v>#REF!</v>
      </c>
      <c r="U4669" s="24" t="e">
        <f>'MEDIDAS ML'!#REF!</f>
        <v>#REF!</v>
      </c>
      <c r="V4669" s="22" t="e">
        <f>'MEDIDAS ML'!#REF!</f>
        <v>#REF!</v>
      </c>
      <c r="W4669" s="17" t="e">
        <f>'MEDIDAS ML'!#REF!</f>
        <v>#REF!</v>
      </c>
      <c r="X4669" t="s">
        <v>2498</v>
      </c>
    </row>
    <row r="4670" spans="1:24" ht="15.75" customHeight="1" x14ac:dyDescent="0.25">
      <c r="A4670" s="6">
        <f>'MEDIDAS ML'!A4666</f>
        <v>123</v>
      </c>
      <c r="B4670" s="15">
        <f>'MEDIDAS ML'!B4666</f>
        <v>123</v>
      </c>
      <c r="C4670" s="6">
        <f>'MEDIDAS ML'!C4666</f>
        <v>123</v>
      </c>
      <c r="D4670" s="6">
        <f>'MEDIDAS ML'!D4666</f>
        <v>0</v>
      </c>
      <c r="E4670" s="16">
        <f>'MEDIDAS ML'!E4666</f>
        <v>0</v>
      </c>
      <c r="F4670" s="16">
        <f>'MEDIDAS ML'!F4666</f>
        <v>0</v>
      </c>
      <c r="G4670" s="16">
        <f>'MEDIDAS ML'!G4666</f>
        <v>0</v>
      </c>
      <c r="H4670" s="16">
        <f>'MEDIDAS ML'!H4666</f>
        <v>0</v>
      </c>
      <c r="I4670" s="16">
        <f>'MEDIDAS ML'!I4666</f>
        <v>0</v>
      </c>
      <c r="J4670" s="6" t="str">
        <f>'MEDIDAS ML'!J4666</f>
        <v/>
      </c>
      <c r="K4670" s="16" t="str">
        <f>'MEDIDAS ML'!K4666</f>
        <v/>
      </c>
      <c r="L4670" s="7">
        <f>'MEDIDAS ML'!L4666</f>
        <v>3690</v>
      </c>
      <c r="M4670" s="6" t="str">
        <f>'MEDIDAS ML'!M4666</f>
        <v>Hasta $9.989</v>
      </c>
      <c r="N4670" s="7">
        <f>'MEDIDAS ML'!N4666</f>
        <v>700</v>
      </c>
      <c r="O4670" s="6" t="str">
        <f>'MEDIDAS ML'!O4666</f>
        <v>No aplica (&lt;$19.990)</v>
      </c>
      <c r="P4670" s="7" t="str">
        <f>'MEDIDAS ML'!P4666</f>
        <v/>
      </c>
      <c r="Q4670" s="7" t="str">
        <f>'MEDIDAS ML'!Q4666</f>
        <v/>
      </c>
      <c r="R4670" s="23" t="e">
        <f>'MEDIDAS ML'!#REF!</f>
        <v>#REF!</v>
      </c>
      <c r="S4670" s="24" t="e">
        <f>'MEDIDAS ML'!#REF!</f>
        <v>#REF!</v>
      </c>
      <c r="T4670" s="24" t="e">
        <f>'MEDIDAS ML'!#REF!</f>
        <v>#REF!</v>
      </c>
      <c r="U4670" s="24" t="e">
        <f>'MEDIDAS ML'!#REF!</f>
        <v>#REF!</v>
      </c>
      <c r="V4670" s="22" t="e">
        <f>'MEDIDAS ML'!#REF!</f>
        <v>#REF!</v>
      </c>
      <c r="W4670" s="17" t="e">
        <f>'MEDIDAS ML'!#REF!</f>
        <v>#REF!</v>
      </c>
      <c r="X4670" t="s">
        <v>2498</v>
      </c>
    </row>
    <row r="4671" spans="1:24" ht="15.75" customHeight="1" x14ac:dyDescent="0.25">
      <c r="A4671" s="6">
        <f>'MEDIDAS ML'!A4667</f>
        <v>123</v>
      </c>
      <c r="B4671" s="15">
        <f>'MEDIDAS ML'!B4667</f>
        <v>123</v>
      </c>
      <c r="C4671" s="6">
        <f>'MEDIDAS ML'!C4667</f>
        <v>123</v>
      </c>
      <c r="D4671" s="6">
        <f>'MEDIDAS ML'!D4667</f>
        <v>0</v>
      </c>
      <c r="E4671" s="16">
        <f>'MEDIDAS ML'!E4667</f>
        <v>0</v>
      </c>
      <c r="F4671" s="16">
        <f>'MEDIDAS ML'!F4667</f>
        <v>0</v>
      </c>
      <c r="G4671" s="16">
        <f>'MEDIDAS ML'!G4667</f>
        <v>0</v>
      </c>
      <c r="H4671" s="16">
        <f>'MEDIDAS ML'!H4667</f>
        <v>0</v>
      </c>
      <c r="I4671" s="16">
        <f>'MEDIDAS ML'!I4667</f>
        <v>0</v>
      </c>
      <c r="J4671" s="6" t="str">
        <f>'MEDIDAS ML'!J4667</f>
        <v/>
      </c>
      <c r="K4671" s="16" t="str">
        <f>'MEDIDAS ML'!K4667</f>
        <v/>
      </c>
      <c r="L4671" s="7">
        <f>'MEDIDAS ML'!L4667</f>
        <v>3691</v>
      </c>
      <c r="M4671" s="6" t="str">
        <f>'MEDIDAS ML'!M4667</f>
        <v>Hasta $9.989</v>
      </c>
      <c r="N4671" s="7">
        <f>'MEDIDAS ML'!N4667</f>
        <v>700</v>
      </c>
      <c r="O4671" s="6" t="str">
        <f>'MEDIDAS ML'!O4667</f>
        <v>No aplica (&lt;$19.990)</v>
      </c>
      <c r="P4671" s="7" t="str">
        <f>'MEDIDAS ML'!P4667</f>
        <v/>
      </c>
      <c r="Q4671" s="7" t="str">
        <f>'MEDIDAS ML'!Q4667</f>
        <v/>
      </c>
      <c r="R4671" s="23" t="e">
        <f>'MEDIDAS ML'!#REF!</f>
        <v>#REF!</v>
      </c>
      <c r="S4671" s="24" t="e">
        <f>'MEDIDAS ML'!#REF!</f>
        <v>#REF!</v>
      </c>
      <c r="T4671" s="24" t="e">
        <f>'MEDIDAS ML'!#REF!</f>
        <v>#REF!</v>
      </c>
      <c r="U4671" s="24" t="e">
        <f>'MEDIDAS ML'!#REF!</f>
        <v>#REF!</v>
      </c>
      <c r="V4671" s="22" t="e">
        <f>'MEDIDAS ML'!#REF!</f>
        <v>#REF!</v>
      </c>
      <c r="W4671" s="17" t="e">
        <f>'MEDIDAS ML'!#REF!</f>
        <v>#REF!</v>
      </c>
      <c r="X4671" t="s">
        <v>2498</v>
      </c>
    </row>
    <row r="4672" spans="1:24" ht="15.75" customHeight="1" x14ac:dyDescent="0.25">
      <c r="A4672" s="6">
        <f>'MEDIDAS ML'!A4668</f>
        <v>123</v>
      </c>
      <c r="B4672" s="15">
        <f>'MEDIDAS ML'!B4668</f>
        <v>123</v>
      </c>
      <c r="C4672" s="6">
        <f>'MEDIDAS ML'!C4668</f>
        <v>123</v>
      </c>
      <c r="D4672" s="6">
        <f>'MEDIDAS ML'!D4668</f>
        <v>0</v>
      </c>
      <c r="E4672" s="16">
        <f>'MEDIDAS ML'!E4668</f>
        <v>0</v>
      </c>
      <c r="F4672" s="16">
        <f>'MEDIDAS ML'!F4668</f>
        <v>0</v>
      </c>
      <c r="G4672" s="16">
        <f>'MEDIDAS ML'!G4668</f>
        <v>0</v>
      </c>
      <c r="H4672" s="16">
        <f>'MEDIDAS ML'!H4668</f>
        <v>0</v>
      </c>
      <c r="I4672" s="16">
        <f>'MEDIDAS ML'!I4668</f>
        <v>0</v>
      </c>
      <c r="J4672" s="6" t="str">
        <f>'MEDIDAS ML'!J4668</f>
        <v/>
      </c>
      <c r="K4672" s="16" t="str">
        <f>'MEDIDAS ML'!K4668</f>
        <v/>
      </c>
      <c r="L4672" s="7">
        <f>'MEDIDAS ML'!L4668</f>
        <v>3691</v>
      </c>
      <c r="M4672" s="6" t="str">
        <f>'MEDIDAS ML'!M4668</f>
        <v>Hasta $9.989</v>
      </c>
      <c r="N4672" s="7">
        <f>'MEDIDAS ML'!N4668</f>
        <v>700</v>
      </c>
      <c r="O4672" s="6" t="str">
        <f>'MEDIDAS ML'!O4668</f>
        <v>No aplica (&lt;$19.990)</v>
      </c>
      <c r="P4672" s="7" t="str">
        <f>'MEDIDAS ML'!P4668</f>
        <v/>
      </c>
      <c r="Q4672" s="7" t="str">
        <f>'MEDIDAS ML'!Q4668</f>
        <v/>
      </c>
      <c r="R4672" s="23" t="e">
        <f>'MEDIDAS ML'!#REF!</f>
        <v>#REF!</v>
      </c>
      <c r="S4672" s="24" t="e">
        <f>'MEDIDAS ML'!#REF!</f>
        <v>#REF!</v>
      </c>
      <c r="T4672" s="24" t="e">
        <f>'MEDIDAS ML'!#REF!</f>
        <v>#REF!</v>
      </c>
      <c r="U4672" s="24" t="e">
        <f>'MEDIDAS ML'!#REF!</f>
        <v>#REF!</v>
      </c>
      <c r="V4672" s="22" t="e">
        <f>'MEDIDAS ML'!#REF!</f>
        <v>#REF!</v>
      </c>
      <c r="W4672" s="17" t="e">
        <f>'MEDIDAS ML'!#REF!</f>
        <v>#REF!</v>
      </c>
      <c r="X4672" t="s">
        <v>2498</v>
      </c>
    </row>
    <row r="4673" spans="1:24" ht="15.75" customHeight="1" x14ac:dyDescent="0.25">
      <c r="A4673" s="6">
        <f>'MEDIDAS ML'!A4669</f>
        <v>123</v>
      </c>
      <c r="B4673" s="15">
        <f>'MEDIDAS ML'!B4669</f>
        <v>123</v>
      </c>
      <c r="C4673" s="6">
        <f>'MEDIDAS ML'!C4669</f>
        <v>123</v>
      </c>
      <c r="D4673" s="6">
        <f>'MEDIDAS ML'!D4669</f>
        <v>0</v>
      </c>
      <c r="E4673" s="16">
        <f>'MEDIDAS ML'!E4669</f>
        <v>0</v>
      </c>
      <c r="F4673" s="16">
        <f>'MEDIDAS ML'!F4669</f>
        <v>0</v>
      </c>
      <c r="G4673" s="16">
        <f>'MEDIDAS ML'!G4669</f>
        <v>0</v>
      </c>
      <c r="H4673" s="16">
        <f>'MEDIDAS ML'!H4669</f>
        <v>0</v>
      </c>
      <c r="I4673" s="16">
        <f>'MEDIDAS ML'!I4669</f>
        <v>0</v>
      </c>
      <c r="J4673" s="6" t="str">
        <f>'MEDIDAS ML'!J4669</f>
        <v/>
      </c>
      <c r="K4673" s="16" t="str">
        <f>'MEDIDAS ML'!K4669</f>
        <v/>
      </c>
      <c r="L4673" s="7">
        <f>'MEDIDAS ML'!L4669</f>
        <v>3742</v>
      </c>
      <c r="M4673" s="6" t="str">
        <f>'MEDIDAS ML'!M4669</f>
        <v>Hasta $9.989</v>
      </c>
      <c r="N4673" s="7">
        <f>'MEDIDAS ML'!N4669</f>
        <v>700</v>
      </c>
      <c r="O4673" s="6" t="str">
        <f>'MEDIDAS ML'!O4669</f>
        <v>No aplica (&lt;$19.990)</v>
      </c>
      <c r="P4673" s="7" t="str">
        <f>'MEDIDAS ML'!P4669</f>
        <v/>
      </c>
      <c r="Q4673" s="7" t="str">
        <f>'MEDIDAS ML'!Q4669</f>
        <v/>
      </c>
      <c r="R4673" s="23" t="e">
        <f>'MEDIDAS ML'!#REF!</f>
        <v>#REF!</v>
      </c>
      <c r="S4673" s="24" t="e">
        <f>'MEDIDAS ML'!#REF!</f>
        <v>#REF!</v>
      </c>
      <c r="T4673" s="24" t="e">
        <f>'MEDIDAS ML'!#REF!</f>
        <v>#REF!</v>
      </c>
      <c r="U4673" s="24" t="e">
        <f>'MEDIDAS ML'!#REF!</f>
        <v>#REF!</v>
      </c>
      <c r="V4673" s="22" t="e">
        <f>'MEDIDAS ML'!#REF!</f>
        <v>#REF!</v>
      </c>
      <c r="W4673" s="17" t="e">
        <f>'MEDIDAS ML'!#REF!</f>
        <v>#REF!</v>
      </c>
      <c r="X4673" t="s">
        <v>2498</v>
      </c>
    </row>
    <row r="4674" spans="1:24" ht="15.75" customHeight="1" x14ac:dyDescent="0.25">
      <c r="A4674" s="6">
        <f>'MEDIDAS ML'!A4670</f>
        <v>123</v>
      </c>
      <c r="B4674" s="15">
        <f>'MEDIDAS ML'!B4670</f>
        <v>123</v>
      </c>
      <c r="C4674" s="6">
        <f>'MEDIDAS ML'!C4670</f>
        <v>123</v>
      </c>
      <c r="D4674" s="6">
        <f>'MEDIDAS ML'!D4670</f>
        <v>0</v>
      </c>
      <c r="E4674" s="16">
        <f>'MEDIDAS ML'!E4670</f>
        <v>0</v>
      </c>
      <c r="F4674" s="16">
        <f>'MEDIDAS ML'!F4670</f>
        <v>0</v>
      </c>
      <c r="G4674" s="16">
        <f>'MEDIDAS ML'!G4670</f>
        <v>0</v>
      </c>
      <c r="H4674" s="16">
        <f>'MEDIDAS ML'!H4670</f>
        <v>0</v>
      </c>
      <c r="I4674" s="16">
        <f>'MEDIDAS ML'!I4670</f>
        <v>0</v>
      </c>
      <c r="J4674" s="6" t="str">
        <f>'MEDIDAS ML'!J4670</f>
        <v/>
      </c>
      <c r="K4674" s="16" t="str">
        <f>'MEDIDAS ML'!K4670</f>
        <v/>
      </c>
      <c r="L4674" s="7">
        <f>'MEDIDAS ML'!L4670</f>
        <v>3742</v>
      </c>
      <c r="M4674" s="6" t="str">
        <f>'MEDIDAS ML'!M4670</f>
        <v>Hasta $9.989</v>
      </c>
      <c r="N4674" s="7">
        <f>'MEDIDAS ML'!N4670</f>
        <v>700</v>
      </c>
      <c r="O4674" s="6" t="str">
        <f>'MEDIDAS ML'!O4670</f>
        <v>No aplica (&lt;$19.990)</v>
      </c>
      <c r="P4674" s="7" t="str">
        <f>'MEDIDAS ML'!P4670</f>
        <v/>
      </c>
      <c r="Q4674" s="7" t="str">
        <f>'MEDIDAS ML'!Q4670</f>
        <v/>
      </c>
      <c r="R4674" s="23" t="e">
        <f>'MEDIDAS ML'!#REF!</f>
        <v>#REF!</v>
      </c>
      <c r="S4674" s="24" t="e">
        <f>'MEDIDAS ML'!#REF!</f>
        <v>#REF!</v>
      </c>
      <c r="T4674" s="24" t="e">
        <f>'MEDIDAS ML'!#REF!</f>
        <v>#REF!</v>
      </c>
      <c r="U4674" s="24" t="e">
        <f>'MEDIDAS ML'!#REF!</f>
        <v>#REF!</v>
      </c>
      <c r="V4674" s="22" t="e">
        <f>'MEDIDAS ML'!#REF!</f>
        <v>#REF!</v>
      </c>
      <c r="W4674" s="17" t="e">
        <f>'MEDIDAS ML'!#REF!</f>
        <v>#REF!</v>
      </c>
      <c r="X4674" t="s">
        <v>2498</v>
      </c>
    </row>
    <row r="4675" spans="1:24" ht="15.75" customHeight="1" x14ac:dyDescent="0.25">
      <c r="A4675" s="6">
        <f>'MEDIDAS ML'!A4671</f>
        <v>123</v>
      </c>
      <c r="B4675" s="15">
        <f>'MEDIDAS ML'!B4671</f>
        <v>123</v>
      </c>
      <c r="C4675" s="6">
        <f>'MEDIDAS ML'!C4671</f>
        <v>123</v>
      </c>
      <c r="D4675" s="6">
        <f>'MEDIDAS ML'!D4671</f>
        <v>0</v>
      </c>
      <c r="E4675" s="16">
        <f>'MEDIDAS ML'!E4671</f>
        <v>0</v>
      </c>
      <c r="F4675" s="16">
        <f>'MEDIDAS ML'!F4671</f>
        <v>0</v>
      </c>
      <c r="G4675" s="16">
        <f>'MEDIDAS ML'!G4671</f>
        <v>0</v>
      </c>
      <c r="H4675" s="16">
        <f>'MEDIDAS ML'!H4671</f>
        <v>0</v>
      </c>
      <c r="I4675" s="16">
        <f>'MEDIDAS ML'!I4671</f>
        <v>0</v>
      </c>
      <c r="J4675" s="6" t="str">
        <f>'MEDIDAS ML'!J4671</f>
        <v/>
      </c>
      <c r="K4675" s="16" t="str">
        <f>'MEDIDAS ML'!K4671</f>
        <v/>
      </c>
      <c r="L4675" s="7">
        <f>'MEDIDAS ML'!L4671</f>
        <v>3750</v>
      </c>
      <c r="M4675" s="6" t="str">
        <f>'MEDIDAS ML'!M4671</f>
        <v>Hasta $9.989</v>
      </c>
      <c r="N4675" s="7">
        <f>'MEDIDAS ML'!N4671</f>
        <v>700</v>
      </c>
      <c r="O4675" s="6" t="str">
        <f>'MEDIDAS ML'!O4671</f>
        <v>No aplica (&lt;$19.990)</v>
      </c>
      <c r="P4675" s="7" t="str">
        <f>'MEDIDAS ML'!P4671</f>
        <v/>
      </c>
      <c r="Q4675" s="7" t="str">
        <f>'MEDIDAS ML'!Q4671</f>
        <v/>
      </c>
      <c r="R4675" s="23" t="e">
        <f>'MEDIDAS ML'!#REF!</f>
        <v>#REF!</v>
      </c>
      <c r="S4675" s="24" t="e">
        <f>'MEDIDAS ML'!#REF!</f>
        <v>#REF!</v>
      </c>
      <c r="T4675" s="24" t="e">
        <f>'MEDIDAS ML'!#REF!</f>
        <v>#REF!</v>
      </c>
      <c r="U4675" s="24" t="e">
        <f>'MEDIDAS ML'!#REF!</f>
        <v>#REF!</v>
      </c>
      <c r="V4675" s="22" t="e">
        <f>'MEDIDAS ML'!#REF!</f>
        <v>#REF!</v>
      </c>
      <c r="W4675" s="17" t="e">
        <f>'MEDIDAS ML'!#REF!</f>
        <v>#REF!</v>
      </c>
      <c r="X4675" t="s">
        <v>2498</v>
      </c>
    </row>
    <row r="4676" spans="1:24" ht="15.75" customHeight="1" x14ac:dyDescent="0.25">
      <c r="A4676" s="6">
        <f>'MEDIDAS ML'!A4672</f>
        <v>123</v>
      </c>
      <c r="B4676" s="15">
        <f>'MEDIDAS ML'!B4672</f>
        <v>123</v>
      </c>
      <c r="C4676" s="6">
        <f>'MEDIDAS ML'!C4672</f>
        <v>123</v>
      </c>
      <c r="D4676" s="6">
        <f>'MEDIDAS ML'!D4672</f>
        <v>0</v>
      </c>
      <c r="E4676" s="16">
        <f>'MEDIDAS ML'!E4672</f>
        <v>0</v>
      </c>
      <c r="F4676" s="16">
        <f>'MEDIDAS ML'!F4672</f>
        <v>0</v>
      </c>
      <c r="G4676" s="16">
        <f>'MEDIDAS ML'!G4672</f>
        <v>0</v>
      </c>
      <c r="H4676" s="16">
        <f>'MEDIDAS ML'!H4672</f>
        <v>0</v>
      </c>
      <c r="I4676" s="16">
        <f>'MEDIDAS ML'!I4672</f>
        <v>0</v>
      </c>
      <c r="J4676" s="6" t="str">
        <f>'MEDIDAS ML'!J4672</f>
        <v/>
      </c>
      <c r="K4676" s="16" t="str">
        <f>'MEDIDAS ML'!K4672</f>
        <v/>
      </c>
      <c r="L4676" s="7">
        <f>'MEDIDAS ML'!L4672</f>
        <v>3790</v>
      </c>
      <c r="M4676" s="6" t="str">
        <f>'MEDIDAS ML'!M4672</f>
        <v>Hasta $9.989</v>
      </c>
      <c r="N4676" s="7">
        <f>'MEDIDAS ML'!N4672</f>
        <v>700</v>
      </c>
      <c r="O4676" s="6" t="str">
        <f>'MEDIDAS ML'!O4672</f>
        <v>No aplica (&lt;$19.990)</v>
      </c>
      <c r="P4676" s="7" t="str">
        <f>'MEDIDAS ML'!P4672</f>
        <v/>
      </c>
      <c r="Q4676" s="7" t="str">
        <f>'MEDIDAS ML'!Q4672</f>
        <v/>
      </c>
      <c r="R4676" s="23" t="e">
        <f>'MEDIDAS ML'!#REF!</f>
        <v>#REF!</v>
      </c>
      <c r="S4676" s="24" t="e">
        <f>'MEDIDAS ML'!#REF!</f>
        <v>#REF!</v>
      </c>
      <c r="T4676" s="24" t="e">
        <f>'MEDIDAS ML'!#REF!</f>
        <v>#REF!</v>
      </c>
      <c r="U4676" s="24" t="e">
        <f>'MEDIDAS ML'!#REF!</f>
        <v>#REF!</v>
      </c>
      <c r="V4676" s="22" t="e">
        <f>'MEDIDAS ML'!#REF!</f>
        <v>#REF!</v>
      </c>
      <c r="W4676" s="17" t="e">
        <f>'MEDIDAS ML'!#REF!</f>
        <v>#REF!</v>
      </c>
      <c r="X4676" t="s">
        <v>2498</v>
      </c>
    </row>
    <row r="4677" spans="1:24" ht="15.75" customHeight="1" x14ac:dyDescent="0.25">
      <c r="A4677" s="6">
        <f>'MEDIDAS ML'!A4673</f>
        <v>123</v>
      </c>
      <c r="B4677" s="15">
        <f>'MEDIDAS ML'!B4673</f>
        <v>123</v>
      </c>
      <c r="C4677" s="6">
        <f>'MEDIDAS ML'!C4673</f>
        <v>123</v>
      </c>
      <c r="D4677" s="6">
        <f>'MEDIDAS ML'!D4673</f>
        <v>0</v>
      </c>
      <c r="E4677" s="16">
        <f>'MEDIDAS ML'!E4673</f>
        <v>0</v>
      </c>
      <c r="F4677" s="16">
        <f>'MEDIDAS ML'!F4673</f>
        <v>0</v>
      </c>
      <c r="G4677" s="16">
        <f>'MEDIDAS ML'!G4673</f>
        <v>0</v>
      </c>
      <c r="H4677" s="16">
        <f>'MEDIDAS ML'!H4673</f>
        <v>0</v>
      </c>
      <c r="I4677" s="16">
        <f>'MEDIDAS ML'!I4673</f>
        <v>0</v>
      </c>
      <c r="J4677" s="6" t="str">
        <f>'MEDIDAS ML'!J4673</f>
        <v/>
      </c>
      <c r="K4677" s="16" t="str">
        <f>'MEDIDAS ML'!K4673</f>
        <v/>
      </c>
      <c r="L4677" s="7">
        <f>'MEDIDAS ML'!L4673</f>
        <v>3790</v>
      </c>
      <c r="M4677" s="6" t="str">
        <f>'MEDIDAS ML'!M4673</f>
        <v>Hasta $9.989</v>
      </c>
      <c r="N4677" s="7">
        <f>'MEDIDAS ML'!N4673</f>
        <v>700</v>
      </c>
      <c r="O4677" s="6" t="str">
        <f>'MEDIDAS ML'!O4673</f>
        <v>No aplica (&lt;$19.990)</v>
      </c>
      <c r="P4677" s="7" t="str">
        <f>'MEDIDAS ML'!P4673</f>
        <v/>
      </c>
      <c r="Q4677" s="7" t="str">
        <f>'MEDIDAS ML'!Q4673</f>
        <v/>
      </c>
      <c r="R4677" s="23" t="e">
        <f>'MEDIDAS ML'!#REF!</f>
        <v>#REF!</v>
      </c>
      <c r="S4677" s="24" t="e">
        <f>'MEDIDAS ML'!#REF!</f>
        <v>#REF!</v>
      </c>
      <c r="T4677" s="24" t="e">
        <f>'MEDIDAS ML'!#REF!</f>
        <v>#REF!</v>
      </c>
      <c r="U4677" s="24" t="e">
        <f>'MEDIDAS ML'!#REF!</f>
        <v>#REF!</v>
      </c>
      <c r="V4677" s="22" t="e">
        <f>'MEDIDAS ML'!#REF!</f>
        <v>#REF!</v>
      </c>
      <c r="W4677" s="17" t="e">
        <f>'MEDIDAS ML'!#REF!</f>
        <v>#REF!</v>
      </c>
      <c r="X4677" t="s">
        <v>2498</v>
      </c>
    </row>
    <row r="4678" spans="1:24" ht="15.75" customHeight="1" x14ac:dyDescent="0.25">
      <c r="A4678" s="6">
        <f>'MEDIDAS ML'!A4674</f>
        <v>123</v>
      </c>
      <c r="B4678" s="15">
        <f>'MEDIDAS ML'!B4674</f>
        <v>123</v>
      </c>
      <c r="C4678" s="6">
        <f>'MEDIDAS ML'!C4674</f>
        <v>123</v>
      </c>
      <c r="D4678" s="6">
        <f>'MEDIDAS ML'!D4674</f>
        <v>0</v>
      </c>
      <c r="E4678" s="16">
        <f>'MEDIDAS ML'!E4674</f>
        <v>0</v>
      </c>
      <c r="F4678" s="16">
        <f>'MEDIDAS ML'!F4674</f>
        <v>0</v>
      </c>
      <c r="G4678" s="16">
        <f>'MEDIDAS ML'!G4674</f>
        <v>0</v>
      </c>
      <c r="H4678" s="16">
        <f>'MEDIDAS ML'!H4674</f>
        <v>0</v>
      </c>
      <c r="I4678" s="16">
        <f>'MEDIDAS ML'!I4674</f>
        <v>0</v>
      </c>
      <c r="J4678" s="6" t="str">
        <f>'MEDIDAS ML'!J4674</f>
        <v/>
      </c>
      <c r="K4678" s="16" t="str">
        <f>'MEDIDAS ML'!K4674</f>
        <v/>
      </c>
      <c r="L4678" s="7">
        <f>'MEDIDAS ML'!L4674</f>
        <v>3790</v>
      </c>
      <c r="M4678" s="6" t="str">
        <f>'MEDIDAS ML'!M4674</f>
        <v>Hasta $9.989</v>
      </c>
      <c r="N4678" s="7">
        <f>'MEDIDAS ML'!N4674</f>
        <v>700</v>
      </c>
      <c r="O4678" s="6" t="str">
        <f>'MEDIDAS ML'!O4674</f>
        <v>No aplica (&lt;$19.990)</v>
      </c>
      <c r="P4678" s="7" t="str">
        <f>'MEDIDAS ML'!P4674</f>
        <v/>
      </c>
      <c r="Q4678" s="7" t="str">
        <f>'MEDIDAS ML'!Q4674</f>
        <v/>
      </c>
      <c r="R4678" s="23" t="e">
        <f>'MEDIDAS ML'!#REF!</f>
        <v>#REF!</v>
      </c>
      <c r="S4678" s="24" t="e">
        <f>'MEDIDAS ML'!#REF!</f>
        <v>#REF!</v>
      </c>
      <c r="T4678" s="24" t="e">
        <f>'MEDIDAS ML'!#REF!</f>
        <v>#REF!</v>
      </c>
      <c r="U4678" s="24" t="e">
        <f>'MEDIDAS ML'!#REF!</f>
        <v>#REF!</v>
      </c>
      <c r="V4678" s="22" t="e">
        <f>'MEDIDAS ML'!#REF!</f>
        <v>#REF!</v>
      </c>
      <c r="W4678" s="17" t="e">
        <f>'MEDIDAS ML'!#REF!</f>
        <v>#REF!</v>
      </c>
      <c r="X4678" t="s">
        <v>2498</v>
      </c>
    </row>
    <row r="4679" spans="1:24" ht="15.75" customHeight="1" x14ac:dyDescent="0.25">
      <c r="A4679" s="6">
        <f>'MEDIDAS ML'!A4675</f>
        <v>123</v>
      </c>
      <c r="B4679" s="15">
        <f>'MEDIDAS ML'!B4675</f>
        <v>123</v>
      </c>
      <c r="C4679" s="6">
        <f>'MEDIDAS ML'!C4675</f>
        <v>123</v>
      </c>
      <c r="D4679" s="6">
        <f>'MEDIDAS ML'!D4675</f>
        <v>0</v>
      </c>
      <c r="E4679" s="16">
        <f>'MEDIDAS ML'!E4675</f>
        <v>0</v>
      </c>
      <c r="F4679" s="16">
        <f>'MEDIDAS ML'!F4675</f>
        <v>0</v>
      </c>
      <c r="G4679" s="16">
        <f>'MEDIDAS ML'!G4675</f>
        <v>0</v>
      </c>
      <c r="H4679" s="16">
        <f>'MEDIDAS ML'!H4675</f>
        <v>0</v>
      </c>
      <c r="I4679" s="16">
        <f>'MEDIDAS ML'!I4675</f>
        <v>0</v>
      </c>
      <c r="J4679" s="6" t="str">
        <f>'MEDIDAS ML'!J4675</f>
        <v/>
      </c>
      <c r="K4679" s="16" t="str">
        <f>'MEDIDAS ML'!K4675</f>
        <v/>
      </c>
      <c r="L4679" s="7">
        <f>'MEDIDAS ML'!L4675</f>
        <v>3790</v>
      </c>
      <c r="M4679" s="6" t="str">
        <f>'MEDIDAS ML'!M4675</f>
        <v>Hasta $9.989</v>
      </c>
      <c r="N4679" s="7">
        <f>'MEDIDAS ML'!N4675</f>
        <v>700</v>
      </c>
      <c r="O4679" s="6" t="str">
        <f>'MEDIDAS ML'!O4675</f>
        <v>No aplica (&lt;$19.990)</v>
      </c>
      <c r="P4679" s="7" t="str">
        <f>'MEDIDAS ML'!P4675</f>
        <v/>
      </c>
      <c r="Q4679" s="7" t="str">
        <f>'MEDIDAS ML'!Q4675</f>
        <v/>
      </c>
      <c r="R4679" s="23" t="e">
        <f>'MEDIDAS ML'!#REF!</f>
        <v>#REF!</v>
      </c>
      <c r="S4679" s="24" t="e">
        <f>'MEDIDAS ML'!#REF!</f>
        <v>#REF!</v>
      </c>
      <c r="T4679" s="24" t="e">
        <f>'MEDIDAS ML'!#REF!</f>
        <v>#REF!</v>
      </c>
      <c r="U4679" s="24" t="e">
        <f>'MEDIDAS ML'!#REF!</f>
        <v>#REF!</v>
      </c>
      <c r="V4679" s="22" t="e">
        <f>'MEDIDAS ML'!#REF!</f>
        <v>#REF!</v>
      </c>
      <c r="W4679" s="17" t="e">
        <f>'MEDIDAS ML'!#REF!</f>
        <v>#REF!</v>
      </c>
      <c r="X4679" t="s">
        <v>2498</v>
      </c>
    </row>
    <row r="4680" spans="1:24" ht="15.75" customHeight="1" x14ac:dyDescent="0.25">
      <c r="A4680" s="6">
        <f>'MEDIDAS ML'!A4676</f>
        <v>123</v>
      </c>
      <c r="B4680" s="15">
        <f>'MEDIDAS ML'!B4676</f>
        <v>123</v>
      </c>
      <c r="C4680" s="6">
        <f>'MEDIDAS ML'!C4676</f>
        <v>123</v>
      </c>
      <c r="D4680" s="6">
        <f>'MEDIDAS ML'!D4676</f>
        <v>0</v>
      </c>
      <c r="E4680" s="16">
        <f>'MEDIDAS ML'!E4676</f>
        <v>0</v>
      </c>
      <c r="F4680" s="16">
        <f>'MEDIDAS ML'!F4676</f>
        <v>0</v>
      </c>
      <c r="G4680" s="16">
        <f>'MEDIDAS ML'!G4676</f>
        <v>0</v>
      </c>
      <c r="H4680" s="16">
        <f>'MEDIDAS ML'!H4676</f>
        <v>0</v>
      </c>
      <c r="I4680" s="16">
        <f>'MEDIDAS ML'!I4676</f>
        <v>0</v>
      </c>
      <c r="J4680" s="6" t="str">
        <f>'MEDIDAS ML'!J4676</f>
        <v/>
      </c>
      <c r="K4680" s="16" t="str">
        <f>'MEDIDAS ML'!K4676</f>
        <v/>
      </c>
      <c r="L4680" s="7">
        <f>'MEDIDAS ML'!L4676</f>
        <v>3790</v>
      </c>
      <c r="M4680" s="6" t="str">
        <f>'MEDIDAS ML'!M4676</f>
        <v>Hasta $9.989</v>
      </c>
      <c r="N4680" s="7">
        <f>'MEDIDAS ML'!N4676</f>
        <v>700</v>
      </c>
      <c r="O4680" s="6" t="str">
        <f>'MEDIDAS ML'!O4676</f>
        <v>No aplica (&lt;$19.990)</v>
      </c>
      <c r="P4680" s="7" t="str">
        <f>'MEDIDAS ML'!P4676</f>
        <v/>
      </c>
      <c r="Q4680" s="7" t="str">
        <f>'MEDIDAS ML'!Q4676</f>
        <v/>
      </c>
      <c r="R4680" s="23" t="e">
        <f>'MEDIDAS ML'!#REF!</f>
        <v>#REF!</v>
      </c>
      <c r="S4680" s="24" t="e">
        <f>'MEDIDAS ML'!#REF!</f>
        <v>#REF!</v>
      </c>
      <c r="T4680" s="24" t="e">
        <f>'MEDIDAS ML'!#REF!</f>
        <v>#REF!</v>
      </c>
      <c r="U4680" s="24" t="e">
        <f>'MEDIDAS ML'!#REF!</f>
        <v>#REF!</v>
      </c>
      <c r="V4680" s="22" t="e">
        <f>'MEDIDAS ML'!#REF!</f>
        <v>#REF!</v>
      </c>
      <c r="W4680" s="17" t="e">
        <f>'MEDIDAS ML'!#REF!</f>
        <v>#REF!</v>
      </c>
      <c r="X4680" t="s">
        <v>2498</v>
      </c>
    </row>
    <row r="4681" spans="1:24" ht="15.75" customHeight="1" x14ac:dyDescent="0.25">
      <c r="A4681" s="6">
        <f>'MEDIDAS ML'!A4677</f>
        <v>123</v>
      </c>
      <c r="B4681" s="15">
        <f>'MEDIDAS ML'!B4677</f>
        <v>123</v>
      </c>
      <c r="C4681" s="6">
        <f>'MEDIDAS ML'!C4677</f>
        <v>123</v>
      </c>
      <c r="D4681" s="6">
        <f>'MEDIDAS ML'!D4677</f>
        <v>0</v>
      </c>
      <c r="E4681" s="16">
        <f>'MEDIDAS ML'!E4677</f>
        <v>0</v>
      </c>
      <c r="F4681" s="16">
        <f>'MEDIDAS ML'!F4677</f>
        <v>0</v>
      </c>
      <c r="G4681" s="16">
        <f>'MEDIDAS ML'!G4677</f>
        <v>0</v>
      </c>
      <c r="H4681" s="16">
        <f>'MEDIDAS ML'!H4677</f>
        <v>0</v>
      </c>
      <c r="I4681" s="16">
        <f>'MEDIDAS ML'!I4677</f>
        <v>0</v>
      </c>
      <c r="J4681" s="6" t="str">
        <f>'MEDIDAS ML'!J4677</f>
        <v/>
      </c>
      <c r="K4681" s="16" t="str">
        <f>'MEDIDAS ML'!K4677</f>
        <v/>
      </c>
      <c r="L4681" s="7">
        <f>'MEDIDAS ML'!L4677</f>
        <v>3790</v>
      </c>
      <c r="M4681" s="6" t="str">
        <f>'MEDIDAS ML'!M4677</f>
        <v>Hasta $9.989</v>
      </c>
      <c r="N4681" s="7">
        <f>'MEDIDAS ML'!N4677</f>
        <v>700</v>
      </c>
      <c r="O4681" s="6" t="str">
        <f>'MEDIDAS ML'!O4677</f>
        <v>No aplica (&lt;$19.990)</v>
      </c>
      <c r="P4681" s="7" t="str">
        <f>'MEDIDAS ML'!P4677</f>
        <v/>
      </c>
      <c r="Q4681" s="7" t="str">
        <f>'MEDIDAS ML'!Q4677</f>
        <v/>
      </c>
      <c r="R4681" s="23" t="e">
        <f>'MEDIDAS ML'!#REF!</f>
        <v>#REF!</v>
      </c>
      <c r="S4681" s="24" t="e">
        <f>'MEDIDAS ML'!#REF!</f>
        <v>#REF!</v>
      </c>
      <c r="T4681" s="24" t="e">
        <f>'MEDIDAS ML'!#REF!</f>
        <v>#REF!</v>
      </c>
      <c r="U4681" s="24" t="e">
        <f>'MEDIDAS ML'!#REF!</f>
        <v>#REF!</v>
      </c>
      <c r="V4681" s="22" t="e">
        <f>'MEDIDAS ML'!#REF!</f>
        <v>#REF!</v>
      </c>
      <c r="W4681" s="17" t="e">
        <f>'MEDIDAS ML'!#REF!</f>
        <v>#REF!</v>
      </c>
      <c r="X4681" t="s">
        <v>2498</v>
      </c>
    </row>
    <row r="4682" spans="1:24" ht="15.75" customHeight="1" x14ac:dyDescent="0.25">
      <c r="A4682" s="6">
        <f>'MEDIDAS ML'!A4678</f>
        <v>123</v>
      </c>
      <c r="B4682" s="15">
        <f>'MEDIDAS ML'!B4678</f>
        <v>123</v>
      </c>
      <c r="C4682" s="6">
        <f>'MEDIDAS ML'!C4678</f>
        <v>123</v>
      </c>
      <c r="D4682" s="6">
        <f>'MEDIDAS ML'!D4678</f>
        <v>0</v>
      </c>
      <c r="E4682" s="16">
        <f>'MEDIDAS ML'!E4678</f>
        <v>0</v>
      </c>
      <c r="F4682" s="16">
        <f>'MEDIDAS ML'!F4678</f>
        <v>0</v>
      </c>
      <c r="G4682" s="16">
        <f>'MEDIDAS ML'!G4678</f>
        <v>0</v>
      </c>
      <c r="H4682" s="16">
        <f>'MEDIDAS ML'!H4678</f>
        <v>0</v>
      </c>
      <c r="I4682" s="16">
        <f>'MEDIDAS ML'!I4678</f>
        <v>0</v>
      </c>
      <c r="J4682" s="6" t="str">
        <f>'MEDIDAS ML'!J4678</f>
        <v/>
      </c>
      <c r="K4682" s="16" t="str">
        <f>'MEDIDAS ML'!K4678</f>
        <v/>
      </c>
      <c r="L4682" s="7">
        <f>'MEDIDAS ML'!L4678</f>
        <v>3790</v>
      </c>
      <c r="M4682" s="6" t="str">
        <f>'MEDIDAS ML'!M4678</f>
        <v>Hasta $9.989</v>
      </c>
      <c r="N4682" s="7">
        <f>'MEDIDAS ML'!N4678</f>
        <v>700</v>
      </c>
      <c r="O4682" s="6" t="str">
        <f>'MEDIDAS ML'!O4678</f>
        <v>No aplica (&lt;$19.990)</v>
      </c>
      <c r="P4682" s="7" t="str">
        <f>'MEDIDAS ML'!P4678</f>
        <v/>
      </c>
      <c r="Q4682" s="7" t="str">
        <f>'MEDIDAS ML'!Q4678</f>
        <v/>
      </c>
      <c r="R4682" s="23" t="e">
        <f>'MEDIDAS ML'!#REF!</f>
        <v>#REF!</v>
      </c>
      <c r="S4682" s="24" t="e">
        <f>'MEDIDAS ML'!#REF!</f>
        <v>#REF!</v>
      </c>
      <c r="T4682" s="24" t="e">
        <f>'MEDIDAS ML'!#REF!</f>
        <v>#REF!</v>
      </c>
      <c r="U4682" s="24" t="e">
        <f>'MEDIDAS ML'!#REF!</f>
        <v>#REF!</v>
      </c>
      <c r="V4682" s="22" t="e">
        <f>'MEDIDAS ML'!#REF!</f>
        <v>#REF!</v>
      </c>
      <c r="W4682" s="17" t="e">
        <f>'MEDIDAS ML'!#REF!</f>
        <v>#REF!</v>
      </c>
      <c r="X4682" t="s">
        <v>2498</v>
      </c>
    </row>
    <row r="4683" spans="1:24" ht="15.75" customHeight="1" x14ac:dyDescent="0.25">
      <c r="A4683" s="6">
        <f>'MEDIDAS ML'!A4679</f>
        <v>123</v>
      </c>
      <c r="B4683" s="15">
        <f>'MEDIDAS ML'!B4679</f>
        <v>123</v>
      </c>
      <c r="C4683" s="6">
        <f>'MEDIDAS ML'!C4679</f>
        <v>123</v>
      </c>
      <c r="D4683" s="6">
        <f>'MEDIDAS ML'!D4679</f>
        <v>0</v>
      </c>
      <c r="E4683" s="16">
        <f>'MEDIDAS ML'!E4679</f>
        <v>0</v>
      </c>
      <c r="F4683" s="16">
        <f>'MEDIDAS ML'!F4679</f>
        <v>0</v>
      </c>
      <c r="G4683" s="16">
        <f>'MEDIDAS ML'!G4679</f>
        <v>0</v>
      </c>
      <c r="H4683" s="16">
        <f>'MEDIDAS ML'!H4679</f>
        <v>0</v>
      </c>
      <c r="I4683" s="16">
        <f>'MEDIDAS ML'!I4679</f>
        <v>0</v>
      </c>
      <c r="J4683" s="6" t="str">
        <f>'MEDIDAS ML'!J4679</f>
        <v/>
      </c>
      <c r="K4683" s="16" t="str">
        <f>'MEDIDAS ML'!K4679</f>
        <v/>
      </c>
      <c r="L4683" s="7">
        <f>'MEDIDAS ML'!L4679</f>
        <v>3790</v>
      </c>
      <c r="M4683" s="6" t="str">
        <f>'MEDIDAS ML'!M4679</f>
        <v>Hasta $9.989</v>
      </c>
      <c r="N4683" s="7">
        <f>'MEDIDAS ML'!N4679</f>
        <v>700</v>
      </c>
      <c r="O4683" s="6" t="str">
        <f>'MEDIDAS ML'!O4679</f>
        <v>No aplica (&lt;$19.990)</v>
      </c>
      <c r="P4683" s="7" t="str">
        <f>'MEDIDAS ML'!P4679</f>
        <v/>
      </c>
      <c r="Q4683" s="7" t="str">
        <f>'MEDIDAS ML'!Q4679</f>
        <v/>
      </c>
      <c r="R4683" s="23" t="e">
        <f>'MEDIDAS ML'!#REF!</f>
        <v>#REF!</v>
      </c>
      <c r="S4683" s="24" t="e">
        <f>'MEDIDAS ML'!#REF!</f>
        <v>#REF!</v>
      </c>
      <c r="T4683" s="24" t="e">
        <f>'MEDIDAS ML'!#REF!</f>
        <v>#REF!</v>
      </c>
      <c r="U4683" s="24" t="e">
        <f>'MEDIDAS ML'!#REF!</f>
        <v>#REF!</v>
      </c>
      <c r="V4683" s="22" t="e">
        <f>'MEDIDAS ML'!#REF!</f>
        <v>#REF!</v>
      </c>
      <c r="W4683" s="17" t="e">
        <f>'MEDIDAS ML'!#REF!</f>
        <v>#REF!</v>
      </c>
      <c r="X4683" t="s">
        <v>2498</v>
      </c>
    </row>
    <row r="4684" spans="1:24" ht="15.75" customHeight="1" x14ac:dyDescent="0.25">
      <c r="A4684" s="6">
        <f>'MEDIDAS ML'!A4680</f>
        <v>123</v>
      </c>
      <c r="B4684" s="15">
        <f>'MEDIDAS ML'!B4680</f>
        <v>123</v>
      </c>
      <c r="C4684" s="6">
        <f>'MEDIDAS ML'!C4680</f>
        <v>123</v>
      </c>
      <c r="D4684" s="6">
        <f>'MEDIDAS ML'!D4680</f>
        <v>0</v>
      </c>
      <c r="E4684" s="16">
        <f>'MEDIDAS ML'!E4680</f>
        <v>0</v>
      </c>
      <c r="F4684" s="16">
        <f>'MEDIDAS ML'!F4680</f>
        <v>0</v>
      </c>
      <c r="G4684" s="16">
        <f>'MEDIDAS ML'!G4680</f>
        <v>0</v>
      </c>
      <c r="H4684" s="16">
        <f>'MEDIDAS ML'!H4680</f>
        <v>0</v>
      </c>
      <c r="I4684" s="16">
        <f>'MEDIDAS ML'!I4680</f>
        <v>0</v>
      </c>
      <c r="J4684" s="6" t="str">
        <f>'MEDIDAS ML'!J4680</f>
        <v/>
      </c>
      <c r="K4684" s="16" t="str">
        <f>'MEDIDAS ML'!K4680</f>
        <v/>
      </c>
      <c r="L4684" s="7">
        <f>'MEDIDAS ML'!L4680</f>
        <v>3790</v>
      </c>
      <c r="M4684" s="6" t="str">
        <f>'MEDIDAS ML'!M4680</f>
        <v>Hasta $9.989</v>
      </c>
      <c r="N4684" s="7">
        <f>'MEDIDAS ML'!N4680</f>
        <v>700</v>
      </c>
      <c r="O4684" s="6" t="str">
        <f>'MEDIDAS ML'!O4680</f>
        <v>No aplica (&lt;$19.990)</v>
      </c>
      <c r="P4684" s="7" t="str">
        <f>'MEDIDAS ML'!P4680</f>
        <v/>
      </c>
      <c r="Q4684" s="7" t="str">
        <f>'MEDIDAS ML'!Q4680</f>
        <v/>
      </c>
      <c r="R4684" s="23" t="e">
        <f>'MEDIDAS ML'!#REF!</f>
        <v>#REF!</v>
      </c>
      <c r="S4684" s="24" t="e">
        <f>'MEDIDAS ML'!#REF!</f>
        <v>#REF!</v>
      </c>
      <c r="T4684" s="24" t="e">
        <f>'MEDIDAS ML'!#REF!</f>
        <v>#REF!</v>
      </c>
      <c r="U4684" s="24" t="e">
        <f>'MEDIDAS ML'!#REF!</f>
        <v>#REF!</v>
      </c>
      <c r="V4684" s="22" t="e">
        <f>'MEDIDAS ML'!#REF!</f>
        <v>#REF!</v>
      </c>
      <c r="W4684" s="17" t="e">
        <f>'MEDIDAS ML'!#REF!</f>
        <v>#REF!</v>
      </c>
      <c r="X4684" t="s">
        <v>2498</v>
      </c>
    </row>
    <row r="4685" spans="1:24" ht="15.75" customHeight="1" x14ac:dyDescent="0.25">
      <c r="A4685" s="6">
        <f>'MEDIDAS ML'!A4681</f>
        <v>123</v>
      </c>
      <c r="B4685" s="15">
        <f>'MEDIDAS ML'!B4681</f>
        <v>123</v>
      </c>
      <c r="C4685" s="6">
        <f>'MEDIDAS ML'!C4681</f>
        <v>123</v>
      </c>
      <c r="D4685" s="6">
        <f>'MEDIDAS ML'!D4681</f>
        <v>0</v>
      </c>
      <c r="E4685" s="16">
        <f>'MEDIDAS ML'!E4681</f>
        <v>0</v>
      </c>
      <c r="F4685" s="16">
        <f>'MEDIDAS ML'!F4681</f>
        <v>0</v>
      </c>
      <c r="G4685" s="16">
        <f>'MEDIDAS ML'!G4681</f>
        <v>0</v>
      </c>
      <c r="H4685" s="16">
        <f>'MEDIDAS ML'!H4681</f>
        <v>0</v>
      </c>
      <c r="I4685" s="16">
        <f>'MEDIDAS ML'!I4681</f>
        <v>0</v>
      </c>
      <c r="J4685" s="6" t="str">
        <f>'MEDIDAS ML'!J4681</f>
        <v/>
      </c>
      <c r="K4685" s="16" t="str">
        <f>'MEDIDAS ML'!K4681</f>
        <v/>
      </c>
      <c r="L4685" s="7">
        <f>'MEDIDAS ML'!L4681</f>
        <v>3802</v>
      </c>
      <c r="M4685" s="6" t="str">
        <f>'MEDIDAS ML'!M4681</f>
        <v>Hasta $9.989</v>
      </c>
      <c r="N4685" s="7">
        <f>'MEDIDAS ML'!N4681</f>
        <v>700</v>
      </c>
      <c r="O4685" s="6" t="str">
        <f>'MEDIDAS ML'!O4681</f>
        <v>No aplica (&lt;$19.990)</v>
      </c>
      <c r="P4685" s="7" t="str">
        <f>'MEDIDAS ML'!P4681</f>
        <v/>
      </c>
      <c r="Q4685" s="7" t="str">
        <f>'MEDIDAS ML'!Q4681</f>
        <v/>
      </c>
      <c r="R4685" s="23" t="e">
        <f>'MEDIDAS ML'!#REF!</f>
        <v>#REF!</v>
      </c>
      <c r="S4685" s="24" t="e">
        <f>'MEDIDAS ML'!#REF!</f>
        <v>#REF!</v>
      </c>
      <c r="T4685" s="24" t="e">
        <f>'MEDIDAS ML'!#REF!</f>
        <v>#REF!</v>
      </c>
      <c r="U4685" s="24" t="e">
        <f>'MEDIDAS ML'!#REF!</f>
        <v>#REF!</v>
      </c>
      <c r="V4685" s="22" t="e">
        <f>'MEDIDAS ML'!#REF!</f>
        <v>#REF!</v>
      </c>
      <c r="W4685" s="17" t="e">
        <f>'MEDIDAS ML'!#REF!</f>
        <v>#REF!</v>
      </c>
      <c r="X4685" t="s">
        <v>2498</v>
      </c>
    </row>
    <row r="4686" spans="1:24" ht="15.75" customHeight="1" x14ac:dyDescent="0.25">
      <c r="A4686" s="6">
        <f>'MEDIDAS ML'!A4682</f>
        <v>123</v>
      </c>
      <c r="B4686" s="15">
        <f>'MEDIDAS ML'!B4682</f>
        <v>123</v>
      </c>
      <c r="C4686" s="6">
        <f>'MEDIDAS ML'!C4682</f>
        <v>123</v>
      </c>
      <c r="D4686" s="6">
        <f>'MEDIDAS ML'!D4682</f>
        <v>0</v>
      </c>
      <c r="E4686" s="16">
        <f>'MEDIDAS ML'!E4682</f>
        <v>0</v>
      </c>
      <c r="F4686" s="16">
        <f>'MEDIDAS ML'!F4682</f>
        <v>0</v>
      </c>
      <c r="G4686" s="16">
        <f>'MEDIDAS ML'!G4682</f>
        <v>0</v>
      </c>
      <c r="H4686" s="16">
        <f>'MEDIDAS ML'!H4682</f>
        <v>0</v>
      </c>
      <c r="I4686" s="16">
        <f>'MEDIDAS ML'!I4682</f>
        <v>0</v>
      </c>
      <c r="J4686" s="6" t="str">
        <f>'MEDIDAS ML'!J4682</f>
        <v/>
      </c>
      <c r="K4686" s="16" t="str">
        <f>'MEDIDAS ML'!K4682</f>
        <v/>
      </c>
      <c r="L4686" s="7">
        <f>'MEDIDAS ML'!L4682</f>
        <v>3816</v>
      </c>
      <c r="M4686" s="6" t="str">
        <f>'MEDIDAS ML'!M4682</f>
        <v>Hasta $9.989</v>
      </c>
      <c r="N4686" s="7">
        <f>'MEDIDAS ML'!N4682</f>
        <v>700</v>
      </c>
      <c r="O4686" s="6" t="str">
        <f>'MEDIDAS ML'!O4682</f>
        <v>No aplica (&lt;$19.990)</v>
      </c>
      <c r="P4686" s="7" t="str">
        <f>'MEDIDAS ML'!P4682</f>
        <v/>
      </c>
      <c r="Q4686" s="7" t="str">
        <f>'MEDIDAS ML'!Q4682</f>
        <v/>
      </c>
      <c r="R4686" s="23" t="e">
        <f>'MEDIDAS ML'!#REF!</f>
        <v>#REF!</v>
      </c>
      <c r="S4686" s="24" t="e">
        <f>'MEDIDAS ML'!#REF!</f>
        <v>#REF!</v>
      </c>
      <c r="T4686" s="24" t="e">
        <f>'MEDIDAS ML'!#REF!</f>
        <v>#REF!</v>
      </c>
      <c r="U4686" s="24" t="e">
        <f>'MEDIDAS ML'!#REF!</f>
        <v>#REF!</v>
      </c>
      <c r="V4686" s="22" t="e">
        <f>'MEDIDAS ML'!#REF!</f>
        <v>#REF!</v>
      </c>
      <c r="W4686" s="17" t="e">
        <f>'MEDIDAS ML'!#REF!</f>
        <v>#REF!</v>
      </c>
      <c r="X4686" t="s">
        <v>2498</v>
      </c>
    </row>
    <row r="4687" spans="1:24" ht="15.75" customHeight="1" x14ac:dyDescent="0.25">
      <c r="A4687" s="6">
        <f>'MEDIDAS ML'!A4683</f>
        <v>123</v>
      </c>
      <c r="B4687" s="15">
        <f>'MEDIDAS ML'!B4683</f>
        <v>123</v>
      </c>
      <c r="C4687" s="6">
        <f>'MEDIDAS ML'!C4683</f>
        <v>123</v>
      </c>
      <c r="D4687" s="6">
        <f>'MEDIDAS ML'!D4683</f>
        <v>0</v>
      </c>
      <c r="E4687" s="16">
        <f>'MEDIDAS ML'!E4683</f>
        <v>0</v>
      </c>
      <c r="F4687" s="16">
        <f>'MEDIDAS ML'!F4683</f>
        <v>0</v>
      </c>
      <c r="G4687" s="16">
        <f>'MEDIDAS ML'!G4683</f>
        <v>0</v>
      </c>
      <c r="H4687" s="16">
        <f>'MEDIDAS ML'!H4683</f>
        <v>0</v>
      </c>
      <c r="I4687" s="16">
        <f>'MEDIDAS ML'!I4683</f>
        <v>0</v>
      </c>
      <c r="J4687" s="6" t="str">
        <f>'MEDIDAS ML'!J4683</f>
        <v/>
      </c>
      <c r="K4687" s="16" t="str">
        <f>'MEDIDAS ML'!K4683</f>
        <v/>
      </c>
      <c r="L4687" s="7">
        <f>'MEDIDAS ML'!L4683</f>
        <v>3816</v>
      </c>
      <c r="M4687" s="6" t="str">
        <f>'MEDIDAS ML'!M4683</f>
        <v>Hasta $9.989</v>
      </c>
      <c r="N4687" s="7">
        <f>'MEDIDAS ML'!N4683</f>
        <v>700</v>
      </c>
      <c r="O4687" s="6" t="str">
        <f>'MEDIDAS ML'!O4683</f>
        <v>No aplica (&lt;$19.990)</v>
      </c>
      <c r="P4687" s="7" t="str">
        <f>'MEDIDAS ML'!P4683</f>
        <v/>
      </c>
      <c r="Q4687" s="7" t="str">
        <f>'MEDIDAS ML'!Q4683</f>
        <v/>
      </c>
      <c r="R4687" s="23" t="e">
        <f>'MEDIDAS ML'!#REF!</f>
        <v>#REF!</v>
      </c>
      <c r="S4687" s="24" t="e">
        <f>'MEDIDAS ML'!#REF!</f>
        <v>#REF!</v>
      </c>
      <c r="T4687" s="24" t="e">
        <f>'MEDIDAS ML'!#REF!</f>
        <v>#REF!</v>
      </c>
      <c r="U4687" s="24" t="e">
        <f>'MEDIDAS ML'!#REF!</f>
        <v>#REF!</v>
      </c>
      <c r="V4687" s="22" t="e">
        <f>'MEDIDAS ML'!#REF!</f>
        <v>#REF!</v>
      </c>
      <c r="W4687" s="17" t="e">
        <f>'MEDIDAS ML'!#REF!</f>
        <v>#REF!</v>
      </c>
      <c r="X4687" t="s">
        <v>2498</v>
      </c>
    </row>
    <row r="4688" spans="1:24" ht="15.75" customHeight="1" x14ac:dyDescent="0.25">
      <c r="A4688" s="6">
        <f>'MEDIDAS ML'!A4684</f>
        <v>123</v>
      </c>
      <c r="B4688" s="15">
        <f>'MEDIDAS ML'!B4684</f>
        <v>123</v>
      </c>
      <c r="C4688" s="6">
        <f>'MEDIDAS ML'!C4684</f>
        <v>123</v>
      </c>
      <c r="D4688" s="6">
        <f>'MEDIDAS ML'!D4684</f>
        <v>0</v>
      </c>
      <c r="E4688" s="16">
        <f>'MEDIDAS ML'!E4684</f>
        <v>0</v>
      </c>
      <c r="F4688" s="16">
        <f>'MEDIDAS ML'!F4684</f>
        <v>0</v>
      </c>
      <c r="G4688" s="16">
        <f>'MEDIDAS ML'!G4684</f>
        <v>0</v>
      </c>
      <c r="H4688" s="16">
        <f>'MEDIDAS ML'!H4684</f>
        <v>0</v>
      </c>
      <c r="I4688" s="16">
        <f>'MEDIDAS ML'!I4684</f>
        <v>0</v>
      </c>
      <c r="J4688" s="6" t="str">
        <f>'MEDIDAS ML'!J4684</f>
        <v/>
      </c>
      <c r="K4688" s="16" t="str">
        <f>'MEDIDAS ML'!K4684</f>
        <v/>
      </c>
      <c r="L4688" s="7">
        <f>'MEDIDAS ML'!L4684</f>
        <v>3869</v>
      </c>
      <c r="M4688" s="6" t="str">
        <f>'MEDIDAS ML'!M4684</f>
        <v>Hasta $9.989</v>
      </c>
      <c r="N4688" s="7">
        <f>'MEDIDAS ML'!N4684</f>
        <v>700</v>
      </c>
      <c r="O4688" s="6" t="str">
        <f>'MEDIDAS ML'!O4684</f>
        <v>No aplica (&lt;$19.990)</v>
      </c>
      <c r="P4688" s="7" t="str">
        <f>'MEDIDAS ML'!P4684</f>
        <v/>
      </c>
      <c r="Q4688" s="7" t="str">
        <f>'MEDIDAS ML'!Q4684</f>
        <v/>
      </c>
      <c r="R4688" s="23" t="e">
        <f>'MEDIDAS ML'!#REF!</f>
        <v>#REF!</v>
      </c>
      <c r="S4688" s="24" t="e">
        <f>'MEDIDAS ML'!#REF!</f>
        <v>#REF!</v>
      </c>
      <c r="T4688" s="24" t="e">
        <f>'MEDIDAS ML'!#REF!</f>
        <v>#REF!</v>
      </c>
      <c r="U4688" s="24" t="e">
        <f>'MEDIDAS ML'!#REF!</f>
        <v>#REF!</v>
      </c>
      <c r="V4688" s="22" t="e">
        <f>'MEDIDAS ML'!#REF!</f>
        <v>#REF!</v>
      </c>
      <c r="W4688" s="17" t="e">
        <f>'MEDIDAS ML'!#REF!</f>
        <v>#REF!</v>
      </c>
      <c r="X4688" t="s">
        <v>2498</v>
      </c>
    </row>
    <row r="4689" spans="1:24" ht="15.75" customHeight="1" x14ac:dyDescent="0.25">
      <c r="A4689" s="6">
        <f>'MEDIDAS ML'!A4685</f>
        <v>123</v>
      </c>
      <c r="B4689" s="15">
        <f>'MEDIDAS ML'!B4685</f>
        <v>123</v>
      </c>
      <c r="C4689" s="6">
        <f>'MEDIDAS ML'!C4685</f>
        <v>123</v>
      </c>
      <c r="D4689" s="6">
        <f>'MEDIDAS ML'!D4685</f>
        <v>0</v>
      </c>
      <c r="E4689" s="16">
        <f>'MEDIDAS ML'!E4685</f>
        <v>0</v>
      </c>
      <c r="F4689" s="16">
        <f>'MEDIDAS ML'!F4685</f>
        <v>0</v>
      </c>
      <c r="G4689" s="16">
        <f>'MEDIDAS ML'!G4685</f>
        <v>0</v>
      </c>
      <c r="H4689" s="16">
        <f>'MEDIDAS ML'!H4685</f>
        <v>0</v>
      </c>
      <c r="I4689" s="16">
        <f>'MEDIDAS ML'!I4685</f>
        <v>0</v>
      </c>
      <c r="J4689" s="6" t="str">
        <f>'MEDIDAS ML'!J4685</f>
        <v/>
      </c>
      <c r="K4689" s="16" t="str">
        <f>'MEDIDAS ML'!K4685</f>
        <v/>
      </c>
      <c r="L4689" s="7">
        <f>'MEDIDAS ML'!L4685</f>
        <v>3869</v>
      </c>
      <c r="M4689" s="6" t="str">
        <f>'MEDIDAS ML'!M4685</f>
        <v>Hasta $9.989</v>
      </c>
      <c r="N4689" s="7">
        <f>'MEDIDAS ML'!N4685</f>
        <v>700</v>
      </c>
      <c r="O4689" s="6" t="str">
        <f>'MEDIDAS ML'!O4685</f>
        <v>No aplica (&lt;$19.990)</v>
      </c>
      <c r="P4689" s="7" t="str">
        <f>'MEDIDAS ML'!P4685</f>
        <v/>
      </c>
      <c r="Q4689" s="7" t="str">
        <f>'MEDIDAS ML'!Q4685</f>
        <v/>
      </c>
      <c r="R4689" s="23" t="e">
        <f>'MEDIDAS ML'!#REF!</f>
        <v>#REF!</v>
      </c>
      <c r="S4689" s="24" t="e">
        <f>'MEDIDAS ML'!#REF!</f>
        <v>#REF!</v>
      </c>
      <c r="T4689" s="24" t="e">
        <f>'MEDIDAS ML'!#REF!</f>
        <v>#REF!</v>
      </c>
      <c r="U4689" s="24" t="e">
        <f>'MEDIDAS ML'!#REF!</f>
        <v>#REF!</v>
      </c>
      <c r="V4689" s="22" t="e">
        <f>'MEDIDAS ML'!#REF!</f>
        <v>#REF!</v>
      </c>
      <c r="W4689" s="17" t="e">
        <f>'MEDIDAS ML'!#REF!</f>
        <v>#REF!</v>
      </c>
      <c r="X4689" t="s">
        <v>2498</v>
      </c>
    </row>
    <row r="4690" spans="1:24" ht="15.75" customHeight="1" x14ac:dyDescent="0.25">
      <c r="A4690" s="6">
        <f>'MEDIDAS ML'!A4686</f>
        <v>123</v>
      </c>
      <c r="B4690" s="15">
        <f>'MEDIDAS ML'!B4686</f>
        <v>123</v>
      </c>
      <c r="C4690" s="6">
        <f>'MEDIDAS ML'!C4686</f>
        <v>123</v>
      </c>
      <c r="D4690" s="6">
        <f>'MEDIDAS ML'!D4686</f>
        <v>0</v>
      </c>
      <c r="E4690" s="16">
        <f>'MEDIDAS ML'!E4686</f>
        <v>0</v>
      </c>
      <c r="F4690" s="16">
        <f>'MEDIDAS ML'!F4686</f>
        <v>0</v>
      </c>
      <c r="G4690" s="16">
        <f>'MEDIDAS ML'!G4686</f>
        <v>0</v>
      </c>
      <c r="H4690" s="16">
        <f>'MEDIDAS ML'!H4686</f>
        <v>0</v>
      </c>
      <c r="I4690" s="16">
        <f>'MEDIDAS ML'!I4686</f>
        <v>0</v>
      </c>
      <c r="J4690" s="6" t="str">
        <f>'MEDIDAS ML'!J4686</f>
        <v/>
      </c>
      <c r="K4690" s="16" t="str">
        <f>'MEDIDAS ML'!K4686</f>
        <v/>
      </c>
      <c r="L4690" s="7">
        <f>'MEDIDAS ML'!L4686</f>
        <v>3870</v>
      </c>
      <c r="M4690" s="6" t="str">
        <f>'MEDIDAS ML'!M4686</f>
        <v>Hasta $9.989</v>
      </c>
      <c r="N4690" s="7">
        <f>'MEDIDAS ML'!N4686</f>
        <v>700</v>
      </c>
      <c r="O4690" s="6" t="str">
        <f>'MEDIDAS ML'!O4686</f>
        <v>No aplica (&lt;$19.990)</v>
      </c>
      <c r="P4690" s="7" t="str">
        <f>'MEDIDAS ML'!P4686</f>
        <v/>
      </c>
      <c r="Q4690" s="7" t="str">
        <f>'MEDIDAS ML'!Q4686</f>
        <v/>
      </c>
      <c r="R4690" s="23" t="e">
        <f>'MEDIDAS ML'!#REF!</f>
        <v>#REF!</v>
      </c>
      <c r="S4690" s="24" t="e">
        <f>'MEDIDAS ML'!#REF!</f>
        <v>#REF!</v>
      </c>
      <c r="T4690" s="24" t="e">
        <f>'MEDIDAS ML'!#REF!</f>
        <v>#REF!</v>
      </c>
      <c r="U4690" s="24" t="e">
        <f>'MEDIDAS ML'!#REF!</f>
        <v>#REF!</v>
      </c>
      <c r="V4690" s="22" t="e">
        <f>'MEDIDAS ML'!#REF!</f>
        <v>#REF!</v>
      </c>
      <c r="W4690" s="17" t="e">
        <f>'MEDIDAS ML'!#REF!</f>
        <v>#REF!</v>
      </c>
      <c r="X4690" t="s">
        <v>2498</v>
      </c>
    </row>
    <row r="4691" spans="1:24" ht="15.75" customHeight="1" x14ac:dyDescent="0.25">
      <c r="A4691" s="6">
        <f>'MEDIDAS ML'!A4687</f>
        <v>123</v>
      </c>
      <c r="B4691" s="15">
        <f>'MEDIDAS ML'!B4687</f>
        <v>123</v>
      </c>
      <c r="C4691" s="6">
        <f>'MEDIDAS ML'!C4687</f>
        <v>123</v>
      </c>
      <c r="D4691" s="6">
        <f>'MEDIDAS ML'!D4687</f>
        <v>0</v>
      </c>
      <c r="E4691" s="16">
        <f>'MEDIDAS ML'!E4687</f>
        <v>0</v>
      </c>
      <c r="F4691" s="16">
        <f>'MEDIDAS ML'!F4687</f>
        <v>0</v>
      </c>
      <c r="G4691" s="16">
        <f>'MEDIDAS ML'!G4687</f>
        <v>0</v>
      </c>
      <c r="H4691" s="16">
        <f>'MEDIDAS ML'!H4687</f>
        <v>0</v>
      </c>
      <c r="I4691" s="16">
        <f>'MEDIDAS ML'!I4687</f>
        <v>0</v>
      </c>
      <c r="J4691" s="6" t="str">
        <f>'MEDIDAS ML'!J4687</f>
        <v/>
      </c>
      <c r="K4691" s="16" t="str">
        <f>'MEDIDAS ML'!K4687</f>
        <v/>
      </c>
      <c r="L4691" s="7">
        <f>'MEDIDAS ML'!L4687</f>
        <v>3870</v>
      </c>
      <c r="M4691" s="6" t="str">
        <f>'MEDIDAS ML'!M4687</f>
        <v>Hasta $9.989</v>
      </c>
      <c r="N4691" s="7">
        <f>'MEDIDAS ML'!N4687</f>
        <v>700</v>
      </c>
      <c r="O4691" s="6" t="str">
        <f>'MEDIDAS ML'!O4687</f>
        <v>No aplica (&lt;$19.990)</v>
      </c>
      <c r="P4691" s="7" t="str">
        <f>'MEDIDAS ML'!P4687</f>
        <v/>
      </c>
      <c r="Q4691" s="7" t="str">
        <f>'MEDIDAS ML'!Q4687</f>
        <v/>
      </c>
      <c r="R4691" s="23" t="e">
        <f>'MEDIDAS ML'!#REF!</f>
        <v>#REF!</v>
      </c>
      <c r="S4691" s="24" t="e">
        <f>'MEDIDAS ML'!#REF!</f>
        <v>#REF!</v>
      </c>
      <c r="T4691" s="24" t="e">
        <f>'MEDIDAS ML'!#REF!</f>
        <v>#REF!</v>
      </c>
      <c r="U4691" s="24" t="e">
        <f>'MEDIDAS ML'!#REF!</f>
        <v>#REF!</v>
      </c>
      <c r="V4691" s="22" t="e">
        <f>'MEDIDAS ML'!#REF!</f>
        <v>#REF!</v>
      </c>
      <c r="W4691" s="17" t="e">
        <f>'MEDIDAS ML'!#REF!</f>
        <v>#REF!</v>
      </c>
      <c r="X4691" t="s">
        <v>2498</v>
      </c>
    </row>
    <row r="4692" spans="1:24" ht="15.75" customHeight="1" x14ac:dyDescent="0.25">
      <c r="A4692" s="6">
        <f>'MEDIDAS ML'!A4688</f>
        <v>123</v>
      </c>
      <c r="B4692" s="15">
        <f>'MEDIDAS ML'!B4688</f>
        <v>123</v>
      </c>
      <c r="C4692" s="6">
        <f>'MEDIDAS ML'!C4688</f>
        <v>123</v>
      </c>
      <c r="D4692" s="6">
        <f>'MEDIDAS ML'!D4688</f>
        <v>0</v>
      </c>
      <c r="E4692" s="16">
        <f>'MEDIDAS ML'!E4688</f>
        <v>0</v>
      </c>
      <c r="F4692" s="16">
        <f>'MEDIDAS ML'!F4688</f>
        <v>0</v>
      </c>
      <c r="G4692" s="16">
        <f>'MEDIDAS ML'!G4688</f>
        <v>0</v>
      </c>
      <c r="H4692" s="16">
        <f>'MEDIDAS ML'!H4688</f>
        <v>0</v>
      </c>
      <c r="I4692" s="16">
        <f>'MEDIDAS ML'!I4688</f>
        <v>0</v>
      </c>
      <c r="J4692" s="6" t="str">
        <f>'MEDIDAS ML'!J4688</f>
        <v/>
      </c>
      <c r="K4692" s="16" t="str">
        <f>'MEDIDAS ML'!K4688</f>
        <v/>
      </c>
      <c r="L4692" s="7">
        <f>'MEDIDAS ML'!L4688</f>
        <v>3870</v>
      </c>
      <c r="M4692" s="6" t="str">
        <f>'MEDIDAS ML'!M4688</f>
        <v>Hasta $9.989</v>
      </c>
      <c r="N4692" s="7">
        <f>'MEDIDAS ML'!N4688</f>
        <v>700</v>
      </c>
      <c r="O4692" s="6" t="str">
        <f>'MEDIDAS ML'!O4688</f>
        <v>No aplica (&lt;$19.990)</v>
      </c>
      <c r="P4692" s="7" t="str">
        <f>'MEDIDAS ML'!P4688</f>
        <v/>
      </c>
      <c r="Q4692" s="7" t="str">
        <f>'MEDIDAS ML'!Q4688</f>
        <v/>
      </c>
      <c r="R4692" s="23" t="e">
        <f>'MEDIDAS ML'!#REF!</f>
        <v>#REF!</v>
      </c>
      <c r="S4692" s="24" t="e">
        <f>'MEDIDAS ML'!#REF!</f>
        <v>#REF!</v>
      </c>
      <c r="T4692" s="24" t="e">
        <f>'MEDIDAS ML'!#REF!</f>
        <v>#REF!</v>
      </c>
      <c r="U4692" s="24" t="e">
        <f>'MEDIDAS ML'!#REF!</f>
        <v>#REF!</v>
      </c>
      <c r="V4692" s="22" t="e">
        <f>'MEDIDAS ML'!#REF!</f>
        <v>#REF!</v>
      </c>
      <c r="W4692" s="17" t="e">
        <f>'MEDIDAS ML'!#REF!</f>
        <v>#REF!</v>
      </c>
      <c r="X4692" t="s">
        <v>2498</v>
      </c>
    </row>
    <row r="4693" spans="1:24" ht="15.75" customHeight="1" x14ac:dyDescent="0.25">
      <c r="A4693" s="6">
        <f>'MEDIDAS ML'!A4689</f>
        <v>123</v>
      </c>
      <c r="B4693" s="15">
        <f>'MEDIDAS ML'!B4689</f>
        <v>123</v>
      </c>
      <c r="C4693" s="6">
        <f>'MEDIDAS ML'!C4689</f>
        <v>123</v>
      </c>
      <c r="D4693" s="6">
        <f>'MEDIDAS ML'!D4689</f>
        <v>0</v>
      </c>
      <c r="E4693" s="16">
        <f>'MEDIDAS ML'!E4689</f>
        <v>0</v>
      </c>
      <c r="F4693" s="16">
        <f>'MEDIDAS ML'!F4689</f>
        <v>0</v>
      </c>
      <c r="G4693" s="16">
        <f>'MEDIDAS ML'!G4689</f>
        <v>0</v>
      </c>
      <c r="H4693" s="16">
        <f>'MEDIDAS ML'!H4689</f>
        <v>0</v>
      </c>
      <c r="I4693" s="16">
        <f>'MEDIDAS ML'!I4689</f>
        <v>0</v>
      </c>
      <c r="J4693" s="6" t="str">
        <f>'MEDIDAS ML'!J4689</f>
        <v/>
      </c>
      <c r="K4693" s="16" t="str">
        <f>'MEDIDAS ML'!K4689</f>
        <v/>
      </c>
      <c r="L4693" s="7">
        <f>'MEDIDAS ML'!L4689</f>
        <v>3870</v>
      </c>
      <c r="M4693" s="6" t="str">
        <f>'MEDIDAS ML'!M4689</f>
        <v>Hasta $9.989</v>
      </c>
      <c r="N4693" s="7">
        <f>'MEDIDAS ML'!N4689</f>
        <v>700</v>
      </c>
      <c r="O4693" s="6" t="str">
        <f>'MEDIDAS ML'!O4689</f>
        <v>No aplica (&lt;$19.990)</v>
      </c>
      <c r="P4693" s="7" t="str">
        <f>'MEDIDAS ML'!P4689</f>
        <v/>
      </c>
      <c r="Q4693" s="7" t="str">
        <f>'MEDIDAS ML'!Q4689</f>
        <v/>
      </c>
      <c r="R4693" s="23" t="e">
        <f>'MEDIDAS ML'!#REF!</f>
        <v>#REF!</v>
      </c>
      <c r="S4693" s="24" t="e">
        <f>'MEDIDAS ML'!#REF!</f>
        <v>#REF!</v>
      </c>
      <c r="T4693" s="24" t="e">
        <f>'MEDIDAS ML'!#REF!</f>
        <v>#REF!</v>
      </c>
      <c r="U4693" s="24" t="e">
        <f>'MEDIDAS ML'!#REF!</f>
        <v>#REF!</v>
      </c>
      <c r="V4693" s="22" t="e">
        <f>'MEDIDAS ML'!#REF!</f>
        <v>#REF!</v>
      </c>
      <c r="W4693" s="17" t="e">
        <f>'MEDIDAS ML'!#REF!</f>
        <v>#REF!</v>
      </c>
      <c r="X4693" t="s">
        <v>2498</v>
      </c>
    </row>
    <row r="4694" spans="1:24" ht="15.75" customHeight="1" x14ac:dyDescent="0.25">
      <c r="A4694" s="6">
        <f>'MEDIDAS ML'!A4690</f>
        <v>123</v>
      </c>
      <c r="B4694" s="15">
        <f>'MEDIDAS ML'!B4690</f>
        <v>123</v>
      </c>
      <c r="C4694" s="6">
        <f>'MEDIDAS ML'!C4690</f>
        <v>123</v>
      </c>
      <c r="D4694" s="6">
        <f>'MEDIDAS ML'!D4690</f>
        <v>0</v>
      </c>
      <c r="E4694" s="16">
        <f>'MEDIDAS ML'!E4690</f>
        <v>0</v>
      </c>
      <c r="F4694" s="16">
        <f>'MEDIDAS ML'!F4690</f>
        <v>0</v>
      </c>
      <c r="G4694" s="16">
        <f>'MEDIDAS ML'!G4690</f>
        <v>0</v>
      </c>
      <c r="H4694" s="16">
        <f>'MEDIDAS ML'!H4690</f>
        <v>0</v>
      </c>
      <c r="I4694" s="16">
        <f>'MEDIDAS ML'!I4690</f>
        <v>0</v>
      </c>
      <c r="J4694" s="6" t="str">
        <f>'MEDIDAS ML'!J4690</f>
        <v/>
      </c>
      <c r="K4694" s="16" t="str">
        <f>'MEDIDAS ML'!K4690</f>
        <v/>
      </c>
      <c r="L4694" s="7">
        <f>'MEDIDAS ML'!L4690</f>
        <v>3890</v>
      </c>
      <c r="M4694" s="6" t="str">
        <f>'MEDIDAS ML'!M4690</f>
        <v>Hasta $9.989</v>
      </c>
      <c r="N4694" s="7">
        <f>'MEDIDAS ML'!N4690</f>
        <v>700</v>
      </c>
      <c r="O4694" s="6" t="str">
        <f>'MEDIDAS ML'!O4690</f>
        <v>No aplica (&lt;$19.990)</v>
      </c>
      <c r="P4694" s="7" t="str">
        <f>'MEDIDAS ML'!P4690</f>
        <v/>
      </c>
      <c r="Q4694" s="7" t="str">
        <f>'MEDIDAS ML'!Q4690</f>
        <v/>
      </c>
      <c r="R4694" s="23" t="e">
        <f>'MEDIDAS ML'!#REF!</f>
        <v>#REF!</v>
      </c>
      <c r="S4694" s="24" t="e">
        <f>'MEDIDAS ML'!#REF!</f>
        <v>#REF!</v>
      </c>
      <c r="T4694" s="24" t="e">
        <f>'MEDIDAS ML'!#REF!</f>
        <v>#REF!</v>
      </c>
      <c r="U4694" s="24" t="e">
        <f>'MEDIDAS ML'!#REF!</f>
        <v>#REF!</v>
      </c>
      <c r="V4694" s="22" t="e">
        <f>'MEDIDAS ML'!#REF!</f>
        <v>#REF!</v>
      </c>
      <c r="W4694" s="17" t="e">
        <f>'MEDIDAS ML'!#REF!</f>
        <v>#REF!</v>
      </c>
      <c r="X4694" t="s">
        <v>2498</v>
      </c>
    </row>
    <row r="4695" spans="1:24" ht="15.75" customHeight="1" x14ac:dyDescent="0.25">
      <c r="A4695" s="6">
        <f>'MEDIDAS ML'!A4691</f>
        <v>123</v>
      </c>
      <c r="B4695" s="15">
        <f>'MEDIDAS ML'!B4691</f>
        <v>123</v>
      </c>
      <c r="C4695" s="6">
        <f>'MEDIDAS ML'!C4691</f>
        <v>123</v>
      </c>
      <c r="D4695" s="6">
        <f>'MEDIDAS ML'!D4691</f>
        <v>0</v>
      </c>
      <c r="E4695" s="16">
        <f>'MEDIDAS ML'!E4691</f>
        <v>0</v>
      </c>
      <c r="F4695" s="16">
        <f>'MEDIDAS ML'!F4691</f>
        <v>0</v>
      </c>
      <c r="G4695" s="16">
        <f>'MEDIDAS ML'!G4691</f>
        <v>0</v>
      </c>
      <c r="H4695" s="16">
        <f>'MEDIDAS ML'!H4691</f>
        <v>0</v>
      </c>
      <c r="I4695" s="16">
        <f>'MEDIDAS ML'!I4691</f>
        <v>0</v>
      </c>
      <c r="J4695" s="6" t="str">
        <f>'MEDIDAS ML'!J4691</f>
        <v/>
      </c>
      <c r="K4695" s="16" t="str">
        <f>'MEDIDAS ML'!K4691</f>
        <v/>
      </c>
      <c r="L4695" s="7">
        <f>'MEDIDAS ML'!L4691</f>
        <v>3890</v>
      </c>
      <c r="M4695" s="6" t="str">
        <f>'MEDIDAS ML'!M4691</f>
        <v>Hasta $9.989</v>
      </c>
      <c r="N4695" s="7">
        <f>'MEDIDAS ML'!N4691</f>
        <v>700</v>
      </c>
      <c r="O4695" s="6" t="str">
        <f>'MEDIDAS ML'!O4691</f>
        <v>No aplica (&lt;$19.990)</v>
      </c>
      <c r="P4695" s="7" t="str">
        <f>'MEDIDAS ML'!P4691</f>
        <v/>
      </c>
      <c r="Q4695" s="7" t="str">
        <f>'MEDIDAS ML'!Q4691</f>
        <v/>
      </c>
      <c r="R4695" s="23" t="e">
        <f>'MEDIDAS ML'!#REF!</f>
        <v>#REF!</v>
      </c>
      <c r="S4695" s="24" t="e">
        <f>'MEDIDAS ML'!#REF!</f>
        <v>#REF!</v>
      </c>
      <c r="T4695" s="24" t="e">
        <f>'MEDIDAS ML'!#REF!</f>
        <v>#REF!</v>
      </c>
      <c r="U4695" s="24" t="e">
        <f>'MEDIDAS ML'!#REF!</f>
        <v>#REF!</v>
      </c>
      <c r="V4695" s="22" t="e">
        <f>'MEDIDAS ML'!#REF!</f>
        <v>#REF!</v>
      </c>
      <c r="W4695" s="17" t="e">
        <f>'MEDIDAS ML'!#REF!</f>
        <v>#REF!</v>
      </c>
      <c r="X4695" t="s">
        <v>2498</v>
      </c>
    </row>
    <row r="4696" spans="1:24" ht="15.75" customHeight="1" x14ac:dyDescent="0.25">
      <c r="A4696" s="6">
        <f>'MEDIDAS ML'!A4692</f>
        <v>123</v>
      </c>
      <c r="B4696" s="15">
        <f>'MEDIDAS ML'!B4692</f>
        <v>123</v>
      </c>
      <c r="C4696" s="6">
        <f>'MEDIDAS ML'!C4692</f>
        <v>123</v>
      </c>
      <c r="D4696" s="6">
        <f>'MEDIDAS ML'!D4692</f>
        <v>0</v>
      </c>
      <c r="E4696" s="16">
        <f>'MEDIDAS ML'!E4692</f>
        <v>0</v>
      </c>
      <c r="F4696" s="16">
        <f>'MEDIDAS ML'!F4692</f>
        <v>0</v>
      </c>
      <c r="G4696" s="16">
        <f>'MEDIDAS ML'!G4692</f>
        <v>0</v>
      </c>
      <c r="H4696" s="16">
        <f>'MEDIDAS ML'!H4692</f>
        <v>0</v>
      </c>
      <c r="I4696" s="16">
        <f>'MEDIDAS ML'!I4692</f>
        <v>0</v>
      </c>
      <c r="J4696" s="6" t="str">
        <f>'MEDIDAS ML'!J4692</f>
        <v/>
      </c>
      <c r="K4696" s="16" t="str">
        <f>'MEDIDAS ML'!K4692</f>
        <v/>
      </c>
      <c r="L4696" s="7">
        <f>'MEDIDAS ML'!L4692</f>
        <v>3931</v>
      </c>
      <c r="M4696" s="6" t="str">
        <f>'MEDIDAS ML'!M4692</f>
        <v>Hasta $9.989</v>
      </c>
      <c r="N4696" s="7">
        <f>'MEDIDAS ML'!N4692</f>
        <v>700</v>
      </c>
      <c r="O4696" s="6" t="str">
        <f>'MEDIDAS ML'!O4692</f>
        <v>No aplica (&lt;$19.990)</v>
      </c>
      <c r="P4696" s="7" t="str">
        <f>'MEDIDAS ML'!P4692</f>
        <v/>
      </c>
      <c r="Q4696" s="7" t="str">
        <f>'MEDIDAS ML'!Q4692</f>
        <v/>
      </c>
      <c r="R4696" s="23" t="e">
        <f>'MEDIDAS ML'!#REF!</f>
        <v>#REF!</v>
      </c>
      <c r="S4696" s="24" t="e">
        <f>'MEDIDAS ML'!#REF!</f>
        <v>#REF!</v>
      </c>
      <c r="T4696" s="24" t="e">
        <f>'MEDIDAS ML'!#REF!</f>
        <v>#REF!</v>
      </c>
      <c r="U4696" s="24" t="e">
        <f>'MEDIDAS ML'!#REF!</f>
        <v>#REF!</v>
      </c>
      <c r="V4696" s="22" t="e">
        <f>'MEDIDAS ML'!#REF!</f>
        <v>#REF!</v>
      </c>
      <c r="W4696" s="17" t="e">
        <f>'MEDIDAS ML'!#REF!</f>
        <v>#REF!</v>
      </c>
      <c r="X4696" t="s">
        <v>2498</v>
      </c>
    </row>
    <row r="4697" spans="1:24" ht="15.75" customHeight="1" x14ac:dyDescent="0.25">
      <c r="A4697" s="6">
        <f>'MEDIDAS ML'!A4693</f>
        <v>123</v>
      </c>
      <c r="B4697" s="15">
        <f>'MEDIDAS ML'!B4693</f>
        <v>123</v>
      </c>
      <c r="C4697" s="6">
        <f>'MEDIDAS ML'!C4693</f>
        <v>123</v>
      </c>
      <c r="D4697" s="6">
        <f>'MEDIDAS ML'!D4693</f>
        <v>0</v>
      </c>
      <c r="E4697" s="16">
        <f>'MEDIDAS ML'!E4693</f>
        <v>0</v>
      </c>
      <c r="F4697" s="16">
        <f>'MEDIDAS ML'!F4693</f>
        <v>0</v>
      </c>
      <c r="G4697" s="16">
        <f>'MEDIDAS ML'!G4693</f>
        <v>0</v>
      </c>
      <c r="H4697" s="16">
        <f>'MEDIDAS ML'!H4693</f>
        <v>0</v>
      </c>
      <c r="I4697" s="16">
        <f>'MEDIDAS ML'!I4693</f>
        <v>0</v>
      </c>
      <c r="J4697" s="6" t="str">
        <f>'MEDIDAS ML'!J4693</f>
        <v/>
      </c>
      <c r="K4697" s="16" t="str">
        <f>'MEDIDAS ML'!K4693</f>
        <v/>
      </c>
      <c r="L4697" s="7">
        <f>'MEDIDAS ML'!L4693</f>
        <v>3931</v>
      </c>
      <c r="M4697" s="6" t="str">
        <f>'MEDIDAS ML'!M4693</f>
        <v>Hasta $9.989</v>
      </c>
      <c r="N4697" s="7">
        <f>'MEDIDAS ML'!N4693</f>
        <v>700</v>
      </c>
      <c r="O4697" s="6" t="str">
        <f>'MEDIDAS ML'!O4693</f>
        <v>No aplica (&lt;$19.990)</v>
      </c>
      <c r="P4697" s="7" t="str">
        <f>'MEDIDAS ML'!P4693</f>
        <v/>
      </c>
      <c r="Q4697" s="7" t="str">
        <f>'MEDIDAS ML'!Q4693</f>
        <v/>
      </c>
      <c r="R4697" s="23" t="e">
        <f>'MEDIDAS ML'!#REF!</f>
        <v>#REF!</v>
      </c>
      <c r="S4697" s="24" t="e">
        <f>'MEDIDAS ML'!#REF!</f>
        <v>#REF!</v>
      </c>
      <c r="T4697" s="24" t="e">
        <f>'MEDIDAS ML'!#REF!</f>
        <v>#REF!</v>
      </c>
      <c r="U4697" s="24" t="e">
        <f>'MEDIDAS ML'!#REF!</f>
        <v>#REF!</v>
      </c>
      <c r="V4697" s="22" t="e">
        <f>'MEDIDAS ML'!#REF!</f>
        <v>#REF!</v>
      </c>
      <c r="W4697" s="17" t="e">
        <f>'MEDIDAS ML'!#REF!</f>
        <v>#REF!</v>
      </c>
      <c r="X4697" t="s">
        <v>2498</v>
      </c>
    </row>
    <row r="4698" spans="1:24" ht="15.75" customHeight="1" x14ac:dyDescent="0.25">
      <c r="A4698" s="6">
        <f>'MEDIDAS ML'!A4694</f>
        <v>123</v>
      </c>
      <c r="B4698" s="15">
        <f>'MEDIDAS ML'!B4694</f>
        <v>123</v>
      </c>
      <c r="C4698" s="6">
        <f>'MEDIDAS ML'!C4694</f>
        <v>123</v>
      </c>
      <c r="D4698" s="6">
        <f>'MEDIDAS ML'!D4694</f>
        <v>0</v>
      </c>
      <c r="E4698" s="16">
        <f>'MEDIDAS ML'!E4694</f>
        <v>0</v>
      </c>
      <c r="F4698" s="16">
        <f>'MEDIDAS ML'!F4694</f>
        <v>0</v>
      </c>
      <c r="G4698" s="16">
        <f>'MEDIDAS ML'!G4694</f>
        <v>0</v>
      </c>
      <c r="H4698" s="16">
        <f>'MEDIDAS ML'!H4694</f>
        <v>0</v>
      </c>
      <c r="I4698" s="16">
        <f>'MEDIDAS ML'!I4694</f>
        <v>0</v>
      </c>
      <c r="J4698" s="6" t="str">
        <f>'MEDIDAS ML'!J4694</f>
        <v/>
      </c>
      <c r="K4698" s="16" t="str">
        <f>'MEDIDAS ML'!K4694</f>
        <v/>
      </c>
      <c r="L4698" s="7">
        <f>'MEDIDAS ML'!L4694</f>
        <v>3940</v>
      </c>
      <c r="M4698" s="6" t="str">
        <f>'MEDIDAS ML'!M4694</f>
        <v>Hasta $9.989</v>
      </c>
      <c r="N4698" s="7">
        <f>'MEDIDAS ML'!N4694</f>
        <v>700</v>
      </c>
      <c r="O4698" s="6" t="str">
        <f>'MEDIDAS ML'!O4694</f>
        <v>No aplica (&lt;$19.990)</v>
      </c>
      <c r="P4698" s="7" t="str">
        <f>'MEDIDAS ML'!P4694</f>
        <v/>
      </c>
      <c r="Q4698" s="7" t="str">
        <f>'MEDIDAS ML'!Q4694</f>
        <v/>
      </c>
      <c r="R4698" s="23" t="e">
        <f>'MEDIDAS ML'!#REF!</f>
        <v>#REF!</v>
      </c>
      <c r="S4698" s="24" t="e">
        <f>'MEDIDAS ML'!#REF!</f>
        <v>#REF!</v>
      </c>
      <c r="T4698" s="24" t="e">
        <f>'MEDIDAS ML'!#REF!</f>
        <v>#REF!</v>
      </c>
      <c r="U4698" s="24" t="e">
        <f>'MEDIDAS ML'!#REF!</f>
        <v>#REF!</v>
      </c>
      <c r="V4698" s="22" t="e">
        <f>'MEDIDAS ML'!#REF!</f>
        <v>#REF!</v>
      </c>
      <c r="W4698" s="17" t="e">
        <f>'MEDIDAS ML'!#REF!</f>
        <v>#REF!</v>
      </c>
      <c r="X4698" t="s">
        <v>2498</v>
      </c>
    </row>
    <row r="4699" spans="1:24" ht="15.75" customHeight="1" x14ac:dyDescent="0.25">
      <c r="A4699" s="6">
        <f>'MEDIDAS ML'!A4695</f>
        <v>123</v>
      </c>
      <c r="B4699" s="15">
        <f>'MEDIDAS ML'!B4695</f>
        <v>123</v>
      </c>
      <c r="C4699" s="6">
        <f>'MEDIDAS ML'!C4695</f>
        <v>123</v>
      </c>
      <c r="D4699" s="6">
        <f>'MEDIDAS ML'!D4695</f>
        <v>0</v>
      </c>
      <c r="E4699" s="16">
        <f>'MEDIDAS ML'!E4695</f>
        <v>0</v>
      </c>
      <c r="F4699" s="16">
        <f>'MEDIDAS ML'!F4695</f>
        <v>0</v>
      </c>
      <c r="G4699" s="16">
        <f>'MEDIDAS ML'!G4695</f>
        <v>0</v>
      </c>
      <c r="H4699" s="16">
        <f>'MEDIDAS ML'!H4695</f>
        <v>0</v>
      </c>
      <c r="I4699" s="16">
        <f>'MEDIDAS ML'!I4695</f>
        <v>0</v>
      </c>
      <c r="J4699" s="6" t="str">
        <f>'MEDIDAS ML'!J4695</f>
        <v/>
      </c>
      <c r="K4699" s="16" t="str">
        <f>'MEDIDAS ML'!K4695</f>
        <v/>
      </c>
      <c r="L4699" s="7">
        <f>'MEDIDAS ML'!L4695</f>
        <v>3940</v>
      </c>
      <c r="M4699" s="6" t="str">
        <f>'MEDIDAS ML'!M4695</f>
        <v>Hasta $9.989</v>
      </c>
      <c r="N4699" s="7">
        <f>'MEDIDAS ML'!N4695</f>
        <v>700</v>
      </c>
      <c r="O4699" s="6" t="str">
        <f>'MEDIDAS ML'!O4695</f>
        <v>No aplica (&lt;$19.990)</v>
      </c>
      <c r="P4699" s="7" t="str">
        <f>'MEDIDAS ML'!P4695</f>
        <v/>
      </c>
      <c r="Q4699" s="7" t="str">
        <f>'MEDIDAS ML'!Q4695</f>
        <v/>
      </c>
      <c r="R4699" s="23" t="e">
        <f>'MEDIDAS ML'!#REF!</f>
        <v>#REF!</v>
      </c>
      <c r="S4699" s="24" t="e">
        <f>'MEDIDAS ML'!#REF!</f>
        <v>#REF!</v>
      </c>
      <c r="T4699" s="24" t="e">
        <f>'MEDIDAS ML'!#REF!</f>
        <v>#REF!</v>
      </c>
      <c r="U4699" s="24" t="e">
        <f>'MEDIDAS ML'!#REF!</f>
        <v>#REF!</v>
      </c>
      <c r="V4699" s="22" t="e">
        <f>'MEDIDAS ML'!#REF!</f>
        <v>#REF!</v>
      </c>
      <c r="W4699" s="17" t="e">
        <f>'MEDIDAS ML'!#REF!</f>
        <v>#REF!</v>
      </c>
      <c r="X4699" t="s">
        <v>2498</v>
      </c>
    </row>
    <row r="4700" spans="1:24" ht="15.75" customHeight="1" x14ac:dyDescent="0.25">
      <c r="A4700" s="6">
        <f>'MEDIDAS ML'!A4696</f>
        <v>123</v>
      </c>
      <c r="B4700" s="15">
        <f>'MEDIDAS ML'!B4696</f>
        <v>123</v>
      </c>
      <c r="C4700" s="6">
        <f>'MEDIDAS ML'!C4696</f>
        <v>123</v>
      </c>
      <c r="D4700" s="6">
        <f>'MEDIDAS ML'!D4696</f>
        <v>0</v>
      </c>
      <c r="E4700" s="16">
        <f>'MEDIDAS ML'!E4696</f>
        <v>0</v>
      </c>
      <c r="F4700" s="16">
        <f>'MEDIDAS ML'!F4696</f>
        <v>0</v>
      </c>
      <c r="G4700" s="16">
        <f>'MEDIDAS ML'!G4696</f>
        <v>0</v>
      </c>
      <c r="H4700" s="16">
        <f>'MEDIDAS ML'!H4696</f>
        <v>0</v>
      </c>
      <c r="I4700" s="16">
        <f>'MEDIDAS ML'!I4696</f>
        <v>0</v>
      </c>
      <c r="J4700" s="6" t="str">
        <f>'MEDIDAS ML'!J4696</f>
        <v/>
      </c>
      <c r="K4700" s="16" t="str">
        <f>'MEDIDAS ML'!K4696</f>
        <v/>
      </c>
      <c r="L4700" s="7">
        <f>'MEDIDAS ML'!L4696</f>
        <v>3944</v>
      </c>
      <c r="M4700" s="6" t="str">
        <f>'MEDIDAS ML'!M4696</f>
        <v>Hasta $9.989</v>
      </c>
      <c r="N4700" s="7">
        <f>'MEDIDAS ML'!N4696</f>
        <v>700</v>
      </c>
      <c r="O4700" s="6" t="str">
        <f>'MEDIDAS ML'!O4696</f>
        <v>No aplica (&lt;$19.990)</v>
      </c>
      <c r="P4700" s="7" t="str">
        <f>'MEDIDAS ML'!P4696</f>
        <v/>
      </c>
      <c r="Q4700" s="7" t="str">
        <f>'MEDIDAS ML'!Q4696</f>
        <v/>
      </c>
      <c r="R4700" s="23" t="e">
        <f>'MEDIDAS ML'!#REF!</f>
        <v>#REF!</v>
      </c>
      <c r="S4700" s="24" t="e">
        <f>'MEDIDAS ML'!#REF!</f>
        <v>#REF!</v>
      </c>
      <c r="T4700" s="24" t="e">
        <f>'MEDIDAS ML'!#REF!</f>
        <v>#REF!</v>
      </c>
      <c r="U4700" s="24" t="e">
        <f>'MEDIDAS ML'!#REF!</f>
        <v>#REF!</v>
      </c>
      <c r="V4700" s="22" t="e">
        <f>'MEDIDAS ML'!#REF!</f>
        <v>#REF!</v>
      </c>
      <c r="W4700" s="17" t="e">
        <f>'MEDIDAS ML'!#REF!</f>
        <v>#REF!</v>
      </c>
      <c r="X4700" t="s">
        <v>2498</v>
      </c>
    </row>
    <row r="4701" spans="1:24" ht="15.75" customHeight="1" x14ac:dyDescent="0.25">
      <c r="A4701" s="6">
        <f>'MEDIDAS ML'!A4697</f>
        <v>123</v>
      </c>
      <c r="B4701" s="15">
        <f>'MEDIDAS ML'!B4697</f>
        <v>123</v>
      </c>
      <c r="C4701" s="6">
        <f>'MEDIDAS ML'!C4697</f>
        <v>123</v>
      </c>
      <c r="D4701" s="6">
        <f>'MEDIDAS ML'!D4697</f>
        <v>0</v>
      </c>
      <c r="E4701" s="16">
        <f>'MEDIDAS ML'!E4697</f>
        <v>0</v>
      </c>
      <c r="F4701" s="16">
        <f>'MEDIDAS ML'!F4697</f>
        <v>0</v>
      </c>
      <c r="G4701" s="16">
        <f>'MEDIDAS ML'!G4697</f>
        <v>0</v>
      </c>
      <c r="H4701" s="16">
        <f>'MEDIDAS ML'!H4697</f>
        <v>0</v>
      </c>
      <c r="I4701" s="16">
        <f>'MEDIDAS ML'!I4697</f>
        <v>0</v>
      </c>
      <c r="J4701" s="6" t="str">
        <f>'MEDIDAS ML'!J4697</f>
        <v/>
      </c>
      <c r="K4701" s="16" t="str">
        <f>'MEDIDAS ML'!K4697</f>
        <v/>
      </c>
      <c r="L4701" s="7">
        <f>'MEDIDAS ML'!L4697</f>
        <v>3944</v>
      </c>
      <c r="M4701" s="6" t="str">
        <f>'MEDIDAS ML'!M4697</f>
        <v>Hasta $9.989</v>
      </c>
      <c r="N4701" s="7">
        <f>'MEDIDAS ML'!N4697</f>
        <v>700</v>
      </c>
      <c r="O4701" s="6" t="str">
        <f>'MEDIDAS ML'!O4697</f>
        <v>No aplica (&lt;$19.990)</v>
      </c>
      <c r="P4701" s="7" t="str">
        <f>'MEDIDAS ML'!P4697</f>
        <v/>
      </c>
      <c r="Q4701" s="7" t="str">
        <f>'MEDIDAS ML'!Q4697</f>
        <v/>
      </c>
      <c r="R4701" s="23" t="e">
        <f>'MEDIDAS ML'!#REF!</f>
        <v>#REF!</v>
      </c>
      <c r="S4701" s="24" t="e">
        <f>'MEDIDAS ML'!#REF!</f>
        <v>#REF!</v>
      </c>
      <c r="T4701" s="24" t="e">
        <f>'MEDIDAS ML'!#REF!</f>
        <v>#REF!</v>
      </c>
      <c r="U4701" s="24" t="e">
        <f>'MEDIDAS ML'!#REF!</f>
        <v>#REF!</v>
      </c>
      <c r="V4701" s="22" t="e">
        <f>'MEDIDAS ML'!#REF!</f>
        <v>#REF!</v>
      </c>
      <c r="W4701" s="17" t="e">
        <f>'MEDIDAS ML'!#REF!</f>
        <v>#REF!</v>
      </c>
      <c r="X4701" t="s">
        <v>2498</v>
      </c>
    </row>
    <row r="4702" spans="1:24" ht="15.75" customHeight="1" x14ac:dyDescent="0.25">
      <c r="A4702" s="6">
        <f>'MEDIDAS ML'!A4698</f>
        <v>123</v>
      </c>
      <c r="B4702" s="15">
        <f>'MEDIDAS ML'!B4698</f>
        <v>123</v>
      </c>
      <c r="C4702" s="6">
        <f>'MEDIDAS ML'!C4698</f>
        <v>123</v>
      </c>
      <c r="D4702" s="6">
        <f>'MEDIDAS ML'!D4698</f>
        <v>0</v>
      </c>
      <c r="E4702" s="16">
        <f>'MEDIDAS ML'!E4698</f>
        <v>0</v>
      </c>
      <c r="F4702" s="16">
        <f>'MEDIDAS ML'!F4698</f>
        <v>0</v>
      </c>
      <c r="G4702" s="16">
        <f>'MEDIDAS ML'!G4698</f>
        <v>0</v>
      </c>
      <c r="H4702" s="16">
        <f>'MEDIDAS ML'!H4698</f>
        <v>0</v>
      </c>
      <c r="I4702" s="16">
        <f>'MEDIDAS ML'!I4698</f>
        <v>0</v>
      </c>
      <c r="J4702" s="6" t="str">
        <f>'MEDIDAS ML'!J4698</f>
        <v/>
      </c>
      <c r="K4702" s="16" t="str">
        <f>'MEDIDAS ML'!K4698</f>
        <v/>
      </c>
      <c r="L4702" s="7">
        <f>'MEDIDAS ML'!L4698</f>
        <v>3990</v>
      </c>
      <c r="M4702" s="6" t="str">
        <f>'MEDIDAS ML'!M4698</f>
        <v>Hasta $9.989</v>
      </c>
      <c r="N4702" s="7">
        <f>'MEDIDAS ML'!N4698</f>
        <v>700</v>
      </c>
      <c r="O4702" s="6" t="str">
        <f>'MEDIDAS ML'!O4698</f>
        <v>No aplica (&lt;$19.990)</v>
      </c>
      <c r="P4702" s="7" t="str">
        <f>'MEDIDAS ML'!P4698</f>
        <v/>
      </c>
      <c r="Q4702" s="7" t="str">
        <f>'MEDIDAS ML'!Q4698</f>
        <v/>
      </c>
      <c r="R4702" s="23" t="e">
        <f>'MEDIDAS ML'!#REF!</f>
        <v>#REF!</v>
      </c>
      <c r="S4702" s="24" t="e">
        <f>'MEDIDAS ML'!#REF!</f>
        <v>#REF!</v>
      </c>
      <c r="T4702" s="24" t="e">
        <f>'MEDIDAS ML'!#REF!</f>
        <v>#REF!</v>
      </c>
      <c r="U4702" s="24" t="e">
        <f>'MEDIDAS ML'!#REF!</f>
        <v>#REF!</v>
      </c>
      <c r="V4702" s="22" t="e">
        <f>'MEDIDAS ML'!#REF!</f>
        <v>#REF!</v>
      </c>
      <c r="W4702" s="17" t="e">
        <f>'MEDIDAS ML'!#REF!</f>
        <v>#REF!</v>
      </c>
      <c r="X4702" t="s">
        <v>2498</v>
      </c>
    </row>
    <row r="4703" spans="1:24" ht="15.75" customHeight="1" x14ac:dyDescent="0.25">
      <c r="A4703" s="6">
        <f>'MEDIDAS ML'!A4699</f>
        <v>123</v>
      </c>
      <c r="B4703" s="15">
        <f>'MEDIDAS ML'!B4699</f>
        <v>123</v>
      </c>
      <c r="C4703" s="6">
        <f>'MEDIDAS ML'!C4699</f>
        <v>123</v>
      </c>
      <c r="D4703" s="6">
        <f>'MEDIDAS ML'!D4699</f>
        <v>0</v>
      </c>
      <c r="E4703" s="16">
        <f>'MEDIDAS ML'!E4699</f>
        <v>0</v>
      </c>
      <c r="F4703" s="16">
        <f>'MEDIDAS ML'!F4699</f>
        <v>0</v>
      </c>
      <c r="G4703" s="16">
        <f>'MEDIDAS ML'!G4699</f>
        <v>0</v>
      </c>
      <c r="H4703" s="16">
        <f>'MEDIDAS ML'!H4699</f>
        <v>0</v>
      </c>
      <c r="I4703" s="16">
        <f>'MEDIDAS ML'!I4699</f>
        <v>0</v>
      </c>
      <c r="J4703" s="6" t="str">
        <f>'MEDIDAS ML'!J4699</f>
        <v/>
      </c>
      <c r="K4703" s="16" t="str">
        <f>'MEDIDAS ML'!K4699</f>
        <v/>
      </c>
      <c r="L4703" s="7">
        <f>'MEDIDAS ML'!L4699</f>
        <v>3990</v>
      </c>
      <c r="M4703" s="6" t="str">
        <f>'MEDIDAS ML'!M4699</f>
        <v>Hasta $9.989</v>
      </c>
      <c r="N4703" s="7">
        <f>'MEDIDAS ML'!N4699</f>
        <v>700</v>
      </c>
      <c r="O4703" s="6" t="str">
        <f>'MEDIDAS ML'!O4699</f>
        <v>No aplica (&lt;$19.990)</v>
      </c>
      <c r="P4703" s="7" t="str">
        <f>'MEDIDAS ML'!P4699</f>
        <v/>
      </c>
      <c r="Q4703" s="7" t="str">
        <f>'MEDIDAS ML'!Q4699</f>
        <v/>
      </c>
      <c r="R4703" s="23" t="e">
        <f>'MEDIDAS ML'!#REF!</f>
        <v>#REF!</v>
      </c>
      <c r="S4703" s="24" t="e">
        <f>'MEDIDAS ML'!#REF!</f>
        <v>#REF!</v>
      </c>
      <c r="T4703" s="24" t="e">
        <f>'MEDIDAS ML'!#REF!</f>
        <v>#REF!</v>
      </c>
      <c r="U4703" s="24" t="e">
        <f>'MEDIDAS ML'!#REF!</f>
        <v>#REF!</v>
      </c>
      <c r="V4703" s="22" t="e">
        <f>'MEDIDAS ML'!#REF!</f>
        <v>#REF!</v>
      </c>
      <c r="W4703" s="17" t="e">
        <f>'MEDIDAS ML'!#REF!</f>
        <v>#REF!</v>
      </c>
      <c r="X4703" t="s">
        <v>2498</v>
      </c>
    </row>
    <row r="4704" spans="1:24" ht="15.75" customHeight="1" x14ac:dyDescent="0.25">
      <c r="A4704" s="6">
        <f>'MEDIDAS ML'!A4700</f>
        <v>123</v>
      </c>
      <c r="B4704" s="15">
        <f>'MEDIDAS ML'!B4700</f>
        <v>123</v>
      </c>
      <c r="C4704" s="6">
        <f>'MEDIDAS ML'!C4700</f>
        <v>123</v>
      </c>
      <c r="D4704" s="6">
        <f>'MEDIDAS ML'!D4700</f>
        <v>0</v>
      </c>
      <c r="E4704" s="16">
        <f>'MEDIDAS ML'!E4700</f>
        <v>0</v>
      </c>
      <c r="F4704" s="16">
        <f>'MEDIDAS ML'!F4700</f>
        <v>0</v>
      </c>
      <c r="G4704" s="16">
        <f>'MEDIDAS ML'!G4700</f>
        <v>0</v>
      </c>
      <c r="H4704" s="16">
        <f>'MEDIDAS ML'!H4700</f>
        <v>0</v>
      </c>
      <c r="I4704" s="16">
        <f>'MEDIDAS ML'!I4700</f>
        <v>0</v>
      </c>
      <c r="J4704" s="6" t="str">
        <f>'MEDIDAS ML'!J4700</f>
        <v/>
      </c>
      <c r="K4704" s="16" t="str">
        <f>'MEDIDAS ML'!K4700</f>
        <v/>
      </c>
      <c r="L4704" s="7">
        <f>'MEDIDAS ML'!L4700</f>
        <v>3990</v>
      </c>
      <c r="M4704" s="6" t="str">
        <f>'MEDIDAS ML'!M4700</f>
        <v>Hasta $9.989</v>
      </c>
      <c r="N4704" s="7">
        <f>'MEDIDAS ML'!N4700</f>
        <v>700</v>
      </c>
      <c r="O4704" s="6" t="str">
        <f>'MEDIDAS ML'!O4700</f>
        <v>No aplica (&lt;$19.990)</v>
      </c>
      <c r="P4704" s="7" t="str">
        <f>'MEDIDAS ML'!P4700</f>
        <v/>
      </c>
      <c r="Q4704" s="7" t="str">
        <f>'MEDIDAS ML'!Q4700</f>
        <v/>
      </c>
      <c r="R4704" s="23" t="e">
        <f>'MEDIDAS ML'!#REF!</f>
        <v>#REF!</v>
      </c>
      <c r="S4704" s="24" t="e">
        <f>'MEDIDAS ML'!#REF!</f>
        <v>#REF!</v>
      </c>
      <c r="T4704" s="24" t="e">
        <f>'MEDIDAS ML'!#REF!</f>
        <v>#REF!</v>
      </c>
      <c r="U4704" s="24" t="e">
        <f>'MEDIDAS ML'!#REF!</f>
        <v>#REF!</v>
      </c>
      <c r="V4704" s="22" t="e">
        <f>'MEDIDAS ML'!#REF!</f>
        <v>#REF!</v>
      </c>
      <c r="W4704" s="17" t="e">
        <f>'MEDIDAS ML'!#REF!</f>
        <v>#REF!</v>
      </c>
      <c r="X4704" t="s">
        <v>2498</v>
      </c>
    </row>
    <row r="4705" spans="1:24" ht="15.75" customHeight="1" x14ac:dyDescent="0.25">
      <c r="A4705" s="6">
        <f>'MEDIDAS ML'!A4701</f>
        <v>123</v>
      </c>
      <c r="B4705" s="15">
        <f>'MEDIDAS ML'!B4701</f>
        <v>123</v>
      </c>
      <c r="C4705" s="6">
        <f>'MEDIDAS ML'!C4701</f>
        <v>123</v>
      </c>
      <c r="D4705" s="6">
        <f>'MEDIDAS ML'!D4701</f>
        <v>0</v>
      </c>
      <c r="E4705" s="16">
        <f>'MEDIDAS ML'!E4701</f>
        <v>0</v>
      </c>
      <c r="F4705" s="16">
        <f>'MEDIDAS ML'!F4701</f>
        <v>0</v>
      </c>
      <c r="G4705" s="16">
        <f>'MEDIDAS ML'!G4701</f>
        <v>0</v>
      </c>
      <c r="H4705" s="16">
        <f>'MEDIDAS ML'!H4701</f>
        <v>0</v>
      </c>
      <c r="I4705" s="16">
        <f>'MEDIDAS ML'!I4701</f>
        <v>0</v>
      </c>
      <c r="J4705" s="6" t="str">
        <f>'MEDIDAS ML'!J4701</f>
        <v/>
      </c>
      <c r="K4705" s="16" t="str">
        <f>'MEDIDAS ML'!K4701</f>
        <v/>
      </c>
      <c r="L4705" s="7">
        <f>'MEDIDAS ML'!L4701</f>
        <v>3990</v>
      </c>
      <c r="M4705" s="6" t="str">
        <f>'MEDIDAS ML'!M4701</f>
        <v>Hasta $9.989</v>
      </c>
      <c r="N4705" s="7">
        <f>'MEDIDAS ML'!N4701</f>
        <v>700</v>
      </c>
      <c r="O4705" s="6" t="str">
        <f>'MEDIDAS ML'!O4701</f>
        <v>No aplica (&lt;$19.990)</v>
      </c>
      <c r="P4705" s="7" t="str">
        <f>'MEDIDAS ML'!P4701</f>
        <v/>
      </c>
      <c r="Q4705" s="7" t="str">
        <f>'MEDIDAS ML'!Q4701</f>
        <v/>
      </c>
      <c r="R4705" s="23" t="e">
        <f>'MEDIDAS ML'!#REF!</f>
        <v>#REF!</v>
      </c>
      <c r="S4705" s="24" t="e">
        <f>'MEDIDAS ML'!#REF!</f>
        <v>#REF!</v>
      </c>
      <c r="T4705" s="24" t="e">
        <f>'MEDIDAS ML'!#REF!</f>
        <v>#REF!</v>
      </c>
      <c r="U4705" s="24" t="e">
        <f>'MEDIDAS ML'!#REF!</f>
        <v>#REF!</v>
      </c>
      <c r="V4705" s="22" t="e">
        <f>'MEDIDAS ML'!#REF!</f>
        <v>#REF!</v>
      </c>
      <c r="W4705" s="17" t="e">
        <f>'MEDIDAS ML'!#REF!</f>
        <v>#REF!</v>
      </c>
      <c r="X4705" t="s">
        <v>2498</v>
      </c>
    </row>
    <row r="4706" spans="1:24" ht="15.75" customHeight="1" x14ac:dyDescent="0.25">
      <c r="A4706" s="6">
        <f>'MEDIDAS ML'!A4702</f>
        <v>123</v>
      </c>
      <c r="B4706" s="15">
        <f>'MEDIDAS ML'!B4702</f>
        <v>123</v>
      </c>
      <c r="C4706" s="6">
        <f>'MEDIDAS ML'!C4702</f>
        <v>123</v>
      </c>
      <c r="D4706" s="6">
        <f>'MEDIDAS ML'!D4702</f>
        <v>0</v>
      </c>
      <c r="E4706" s="16">
        <f>'MEDIDAS ML'!E4702</f>
        <v>0</v>
      </c>
      <c r="F4706" s="16">
        <f>'MEDIDAS ML'!F4702</f>
        <v>0</v>
      </c>
      <c r="G4706" s="16">
        <f>'MEDIDAS ML'!G4702</f>
        <v>0</v>
      </c>
      <c r="H4706" s="16">
        <f>'MEDIDAS ML'!H4702</f>
        <v>0</v>
      </c>
      <c r="I4706" s="16">
        <f>'MEDIDAS ML'!I4702</f>
        <v>0</v>
      </c>
      <c r="J4706" s="6" t="str">
        <f>'MEDIDAS ML'!J4702</f>
        <v/>
      </c>
      <c r="K4706" s="16" t="str">
        <f>'MEDIDAS ML'!K4702</f>
        <v/>
      </c>
      <c r="L4706" s="7">
        <f>'MEDIDAS ML'!L4702</f>
        <v>3990</v>
      </c>
      <c r="M4706" s="6" t="str">
        <f>'MEDIDAS ML'!M4702</f>
        <v>Hasta $9.989</v>
      </c>
      <c r="N4706" s="7">
        <f>'MEDIDAS ML'!N4702</f>
        <v>700</v>
      </c>
      <c r="O4706" s="6" t="str">
        <f>'MEDIDAS ML'!O4702</f>
        <v>No aplica (&lt;$19.990)</v>
      </c>
      <c r="P4706" s="7" t="str">
        <f>'MEDIDAS ML'!P4702</f>
        <v/>
      </c>
      <c r="Q4706" s="7" t="str">
        <f>'MEDIDAS ML'!Q4702</f>
        <v/>
      </c>
      <c r="R4706" s="23" t="e">
        <f>'MEDIDAS ML'!#REF!</f>
        <v>#REF!</v>
      </c>
      <c r="S4706" s="24" t="e">
        <f>'MEDIDAS ML'!#REF!</f>
        <v>#REF!</v>
      </c>
      <c r="T4706" s="24" t="e">
        <f>'MEDIDAS ML'!#REF!</f>
        <v>#REF!</v>
      </c>
      <c r="U4706" s="24" t="e">
        <f>'MEDIDAS ML'!#REF!</f>
        <v>#REF!</v>
      </c>
      <c r="V4706" s="22" t="e">
        <f>'MEDIDAS ML'!#REF!</f>
        <v>#REF!</v>
      </c>
      <c r="W4706" s="17" t="e">
        <f>'MEDIDAS ML'!#REF!</f>
        <v>#REF!</v>
      </c>
      <c r="X4706" t="s">
        <v>2498</v>
      </c>
    </row>
    <row r="4707" spans="1:24" ht="15.75" customHeight="1" x14ac:dyDescent="0.25">
      <c r="A4707" s="6">
        <f>'MEDIDAS ML'!A4703</f>
        <v>123</v>
      </c>
      <c r="B4707" s="15">
        <f>'MEDIDAS ML'!B4703</f>
        <v>123</v>
      </c>
      <c r="C4707" s="6">
        <f>'MEDIDAS ML'!C4703</f>
        <v>123</v>
      </c>
      <c r="D4707" s="6">
        <f>'MEDIDAS ML'!D4703</f>
        <v>0</v>
      </c>
      <c r="E4707" s="16">
        <f>'MEDIDAS ML'!E4703</f>
        <v>0</v>
      </c>
      <c r="F4707" s="16">
        <f>'MEDIDAS ML'!F4703</f>
        <v>0</v>
      </c>
      <c r="G4707" s="16">
        <f>'MEDIDAS ML'!G4703</f>
        <v>0</v>
      </c>
      <c r="H4707" s="16">
        <f>'MEDIDAS ML'!H4703</f>
        <v>0</v>
      </c>
      <c r="I4707" s="16">
        <f>'MEDIDAS ML'!I4703</f>
        <v>0</v>
      </c>
      <c r="J4707" s="6" t="str">
        <f>'MEDIDAS ML'!J4703</f>
        <v/>
      </c>
      <c r="K4707" s="16" t="str">
        <f>'MEDIDAS ML'!K4703</f>
        <v/>
      </c>
      <c r="L4707" s="7">
        <f>'MEDIDAS ML'!L4703</f>
        <v>3990</v>
      </c>
      <c r="M4707" s="6" t="str">
        <f>'MEDIDAS ML'!M4703</f>
        <v>Hasta $9.989</v>
      </c>
      <c r="N4707" s="7">
        <f>'MEDIDAS ML'!N4703</f>
        <v>700</v>
      </c>
      <c r="O4707" s="6" t="str">
        <f>'MEDIDAS ML'!O4703</f>
        <v>No aplica (&lt;$19.990)</v>
      </c>
      <c r="P4707" s="7" t="str">
        <f>'MEDIDAS ML'!P4703</f>
        <v/>
      </c>
      <c r="Q4707" s="7" t="str">
        <f>'MEDIDAS ML'!Q4703</f>
        <v/>
      </c>
      <c r="R4707" s="23" t="e">
        <f>'MEDIDAS ML'!#REF!</f>
        <v>#REF!</v>
      </c>
      <c r="S4707" s="24" t="e">
        <f>'MEDIDAS ML'!#REF!</f>
        <v>#REF!</v>
      </c>
      <c r="T4707" s="24" t="e">
        <f>'MEDIDAS ML'!#REF!</f>
        <v>#REF!</v>
      </c>
      <c r="U4707" s="24" t="e">
        <f>'MEDIDAS ML'!#REF!</f>
        <v>#REF!</v>
      </c>
      <c r="V4707" s="22" t="e">
        <f>'MEDIDAS ML'!#REF!</f>
        <v>#REF!</v>
      </c>
      <c r="W4707" s="17" t="e">
        <f>'MEDIDAS ML'!#REF!</f>
        <v>#REF!</v>
      </c>
      <c r="X4707" t="s">
        <v>2498</v>
      </c>
    </row>
    <row r="4708" spans="1:24" ht="15.75" customHeight="1" x14ac:dyDescent="0.25">
      <c r="A4708" s="6">
        <f>'MEDIDAS ML'!A4704</f>
        <v>123</v>
      </c>
      <c r="B4708" s="15">
        <f>'MEDIDAS ML'!B4704</f>
        <v>123</v>
      </c>
      <c r="C4708" s="6">
        <f>'MEDIDAS ML'!C4704</f>
        <v>123</v>
      </c>
      <c r="D4708" s="6">
        <f>'MEDIDAS ML'!D4704</f>
        <v>0</v>
      </c>
      <c r="E4708" s="16">
        <f>'MEDIDAS ML'!E4704</f>
        <v>0</v>
      </c>
      <c r="F4708" s="16">
        <f>'MEDIDAS ML'!F4704</f>
        <v>0</v>
      </c>
      <c r="G4708" s="16">
        <f>'MEDIDAS ML'!G4704</f>
        <v>0</v>
      </c>
      <c r="H4708" s="16">
        <f>'MEDIDAS ML'!H4704</f>
        <v>0</v>
      </c>
      <c r="I4708" s="16">
        <f>'MEDIDAS ML'!I4704</f>
        <v>0</v>
      </c>
      <c r="J4708" s="6" t="str">
        <f>'MEDIDAS ML'!J4704</f>
        <v/>
      </c>
      <c r="K4708" s="16" t="str">
        <f>'MEDIDAS ML'!K4704</f>
        <v/>
      </c>
      <c r="L4708" s="7">
        <f>'MEDIDAS ML'!L4704</f>
        <v>3990</v>
      </c>
      <c r="M4708" s="6" t="str">
        <f>'MEDIDAS ML'!M4704</f>
        <v>Hasta $9.989</v>
      </c>
      <c r="N4708" s="7">
        <f>'MEDIDAS ML'!N4704</f>
        <v>700</v>
      </c>
      <c r="O4708" s="6" t="str">
        <f>'MEDIDAS ML'!O4704</f>
        <v>No aplica (&lt;$19.990)</v>
      </c>
      <c r="P4708" s="7" t="str">
        <f>'MEDIDAS ML'!P4704</f>
        <v/>
      </c>
      <c r="Q4708" s="7" t="str">
        <f>'MEDIDAS ML'!Q4704</f>
        <v/>
      </c>
      <c r="R4708" s="23" t="e">
        <f>'MEDIDAS ML'!#REF!</f>
        <v>#REF!</v>
      </c>
      <c r="S4708" s="24" t="e">
        <f>'MEDIDAS ML'!#REF!</f>
        <v>#REF!</v>
      </c>
      <c r="T4708" s="24" t="e">
        <f>'MEDIDAS ML'!#REF!</f>
        <v>#REF!</v>
      </c>
      <c r="U4708" s="24" t="e">
        <f>'MEDIDAS ML'!#REF!</f>
        <v>#REF!</v>
      </c>
      <c r="V4708" s="22" t="e">
        <f>'MEDIDAS ML'!#REF!</f>
        <v>#REF!</v>
      </c>
      <c r="W4708" s="17" t="e">
        <f>'MEDIDAS ML'!#REF!</f>
        <v>#REF!</v>
      </c>
      <c r="X4708" t="s">
        <v>2498</v>
      </c>
    </row>
    <row r="4709" spans="1:24" ht="15.75" customHeight="1" x14ac:dyDescent="0.25">
      <c r="A4709" s="6">
        <f>'MEDIDAS ML'!A4705</f>
        <v>123</v>
      </c>
      <c r="B4709" s="15">
        <f>'MEDIDAS ML'!B4705</f>
        <v>123</v>
      </c>
      <c r="C4709" s="6">
        <f>'MEDIDAS ML'!C4705</f>
        <v>123</v>
      </c>
      <c r="D4709" s="6">
        <f>'MEDIDAS ML'!D4705</f>
        <v>0</v>
      </c>
      <c r="E4709" s="16">
        <f>'MEDIDAS ML'!E4705</f>
        <v>0</v>
      </c>
      <c r="F4709" s="16">
        <f>'MEDIDAS ML'!F4705</f>
        <v>0</v>
      </c>
      <c r="G4709" s="16">
        <f>'MEDIDAS ML'!G4705</f>
        <v>0</v>
      </c>
      <c r="H4709" s="16">
        <f>'MEDIDAS ML'!H4705</f>
        <v>0</v>
      </c>
      <c r="I4709" s="16">
        <f>'MEDIDAS ML'!I4705</f>
        <v>0</v>
      </c>
      <c r="J4709" s="6" t="str">
        <f>'MEDIDAS ML'!J4705</f>
        <v/>
      </c>
      <c r="K4709" s="16" t="str">
        <f>'MEDIDAS ML'!K4705</f>
        <v/>
      </c>
      <c r="L4709" s="7">
        <f>'MEDIDAS ML'!L4705</f>
        <v>3990</v>
      </c>
      <c r="M4709" s="6" t="str">
        <f>'MEDIDAS ML'!M4705</f>
        <v>Hasta $9.989</v>
      </c>
      <c r="N4709" s="7">
        <f>'MEDIDAS ML'!N4705</f>
        <v>700</v>
      </c>
      <c r="O4709" s="6" t="str">
        <f>'MEDIDAS ML'!O4705</f>
        <v>No aplica (&lt;$19.990)</v>
      </c>
      <c r="P4709" s="7" t="str">
        <f>'MEDIDAS ML'!P4705</f>
        <v/>
      </c>
      <c r="Q4709" s="7" t="str">
        <f>'MEDIDAS ML'!Q4705</f>
        <v/>
      </c>
      <c r="R4709" s="23" t="e">
        <f>'MEDIDAS ML'!#REF!</f>
        <v>#REF!</v>
      </c>
      <c r="S4709" s="24" t="e">
        <f>'MEDIDAS ML'!#REF!</f>
        <v>#REF!</v>
      </c>
      <c r="T4709" s="24" t="e">
        <f>'MEDIDAS ML'!#REF!</f>
        <v>#REF!</v>
      </c>
      <c r="U4709" s="24" t="e">
        <f>'MEDIDAS ML'!#REF!</f>
        <v>#REF!</v>
      </c>
      <c r="V4709" s="22" t="e">
        <f>'MEDIDAS ML'!#REF!</f>
        <v>#REF!</v>
      </c>
      <c r="W4709" s="17" t="e">
        <f>'MEDIDAS ML'!#REF!</f>
        <v>#REF!</v>
      </c>
      <c r="X4709" t="s">
        <v>2498</v>
      </c>
    </row>
    <row r="4710" spans="1:24" ht="15.75" customHeight="1" x14ac:dyDescent="0.25">
      <c r="A4710" s="6">
        <f>'MEDIDAS ML'!A4706</f>
        <v>123</v>
      </c>
      <c r="B4710" s="15">
        <f>'MEDIDAS ML'!B4706</f>
        <v>123</v>
      </c>
      <c r="C4710" s="6">
        <f>'MEDIDAS ML'!C4706</f>
        <v>123</v>
      </c>
      <c r="D4710" s="6">
        <f>'MEDIDAS ML'!D4706</f>
        <v>0</v>
      </c>
      <c r="E4710" s="16">
        <f>'MEDIDAS ML'!E4706</f>
        <v>0</v>
      </c>
      <c r="F4710" s="16">
        <f>'MEDIDAS ML'!F4706</f>
        <v>0</v>
      </c>
      <c r="G4710" s="16">
        <f>'MEDIDAS ML'!G4706</f>
        <v>0</v>
      </c>
      <c r="H4710" s="16">
        <f>'MEDIDAS ML'!H4706</f>
        <v>0</v>
      </c>
      <c r="I4710" s="16">
        <f>'MEDIDAS ML'!I4706</f>
        <v>0</v>
      </c>
      <c r="J4710" s="6" t="str">
        <f>'MEDIDAS ML'!J4706</f>
        <v/>
      </c>
      <c r="K4710" s="16" t="str">
        <f>'MEDIDAS ML'!K4706</f>
        <v/>
      </c>
      <c r="L4710" s="7">
        <f>'MEDIDAS ML'!L4706</f>
        <v>3990</v>
      </c>
      <c r="M4710" s="6" t="str">
        <f>'MEDIDAS ML'!M4706</f>
        <v>Hasta $9.989</v>
      </c>
      <c r="N4710" s="7">
        <f>'MEDIDAS ML'!N4706</f>
        <v>700</v>
      </c>
      <c r="O4710" s="6" t="str">
        <f>'MEDIDAS ML'!O4706</f>
        <v>No aplica (&lt;$19.990)</v>
      </c>
      <c r="P4710" s="7" t="str">
        <f>'MEDIDAS ML'!P4706</f>
        <v/>
      </c>
      <c r="Q4710" s="7" t="str">
        <f>'MEDIDAS ML'!Q4706</f>
        <v/>
      </c>
      <c r="R4710" s="23" t="e">
        <f>'MEDIDAS ML'!#REF!</f>
        <v>#REF!</v>
      </c>
      <c r="S4710" s="24" t="e">
        <f>'MEDIDAS ML'!#REF!</f>
        <v>#REF!</v>
      </c>
      <c r="T4710" s="24" t="e">
        <f>'MEDIDAS ML'!#REF!</f>
        <v>#REF!</v>
      </c>
      <c r="U4710" s="24" t="e">
        <f>'MEDIDAS ML'!#REF!</f>
        <v>#REF!</v>
      </c>
      <c r="V4710" s="22" t="e">
        <f>'MEDIDAS ML'!#REF!</f>
        <v>#REF!</v>
      </c>
      <c r="W4710" s="17" t="e">
        <f>'MEDIDAS ML'!#REF!</f>
        <v>#REF!</v>
      </c>
      <c r="X4710" t="s">
        <v>2498</v>
      </c>
    </row>
    <row r="4711" spans="1:24" ht="15.75" customHeight="1" x14ac:dyDescent="0.25">
      <c r="A4711" s="6">
        <f>'MEDIDAS ML'!A4707</f>
        <v>123</v>
      </c>
      <c r="B4711" s="15">
        <f>'MEDIDAS ML'!B4707</f>
        <v>123</v>
      </c>
      <c r="C4711" s="6">
        <f>'MEDIDAS ML'!C4707</f>
        <v>123</v>
      </c>
      <c r="D4711" s="6">
        <f>'MEDIDAS ML'!D4707</f>
        <v>0</v>
      </c>
      <c r="E4711" s="16">
        <f>'MEDIDAS ML'!E4707</f>
        <v>0</v>
      </c>
      <c r="F4711" s="16">
        <f>'MEDIDAS ML'!F4707</f>
        <v>0</v>
      </c>
      <c r="G4711" s="16">
        <f>'MEDIDAS ML'!G4707</f>
        <v>0</v>
      </c>
      <c r="H4711" s="16">
        <f>'MEDIDAS ML'!H4707</f>
        <v>0</v>
      </c>
      <c r="I4711" s="16">
        <f>'MEDIDAS ML'!I4707</f>
        <v>0</v>
      </c>
      <c r="J4711" s="6" t="str">
        <f>'MEDIDAS ML'!J4707</f>
        <v/>
      </c>
      <c r="K4711" s="16" t="str">
        <f>'MEDIDAS ML'!K4707</f>
        <v/>
      </c>
      <c r="L4711" s="7">
        <f>'MEDIDAS ML'!L4707</f>
        <v>3990</v>
      </c>
      <c r="M4711" s="6" t="str">
        <f>'MEDIDAS ML'!M4707</f>
        <v>Hasta $9.989</v>
      </c>
      <c r="N4711" s="7">
        <f>'MEDIDAS ML'!N4707</f>
        <v>700</v>
      </c>
      <c r="O4711" s="6" t="str">
        <f>'MEDIDAS ML'!O4707</f>
        <v>No aplica (&lt;$19.990)</v>
      </c>
      <c r="P4711" s="7" t="str">
        <f>'MEDIDAS ML'!P4707</f>
        <v/>
      </c>
      <c r="Q4711" s="7" t="str">
        <f>'MEDIDAS ML'!Q4707</f>
        <v/>
      </c>
      <c r="R4711" s="23" t="e">
        <f>'MEDIDAS ML'!#REF!</f>
        <v>#REF!</v>
      </c>
      <c r="S4711" s="24" t="e">
        <f>'MEDIDAS ML'!#REF!</f>
        <v>#REF!</v>
      </c>
      <c r="T4711" s="24" t="e">
        <f>'MEDIDAS ML'!#REF!</f>
        <v>#REF!</v>
      </c>
      <c r="U4711" s="24" t="e">
        <f>'MEDIDAS ML'!#REF!</f>
        <v>#REF!</v>
      </c>
      <c r="V4711" s="22" t="e">
        <f>'MEDIDAS ML'!#REF!</f>
        <v>#REF!</v>
      </c>
      <c r="W4711" s="17" t="e">
        <f>'MEDIDAS ML'!#REF!</f>
        <v>#REF!</v>
      </c>
      <c r="X4711" t="s">
        <v>2498</v>
      </c>
    </row>
    <row r="4712" spans="1:24" ht="15.75" customHeight="1" x14ac:dyDescent="0.25">
      <c r="A4712" s="6">
        <f>'MEDIDAS ML'!A4708</f>
        <v>123</v>
      </c>
      <c r="B4712" s="15">
        <f>'MEDIDAS ML'!B4708</f>
        <v>123</v>
      </c>
      <c r="C4712" s="6">
        <f>'MEDIDAS ML'!C4708</f>
        <v>123</v>
      </c>
      <c r="D4712" s="6">
        <f>'MEDIDAS ML'!D4708</f>
        <v>0</v>
      </c>
      <c r="E4712" s="16">
        <f>'MEDIDAS ML'!E4708</f>
        <v>0</v>
      </c>
      <c r="F4712" s="16">
        <f>'MEDIDAS ML'!F4708</f>
        <v>0</v>
      </c>
      <c r="G4712" s="16">
        <f>'MEDIDAS ML'!G4708</f>
        <v>0</v>
      </c>
      <c r="H4712" s="16">
        <f>'MEDIDAS ML'!H4708</f>
        <v>0</v>
      </c>
      <c r="I4712" s="16">
        <f>'MEDIDAS ML'!I4708</f>
        <v>0</v>
      </c>
      <c r="J4712" s="6" t="str">
        <f>'MEDIDAS ML'!J4708</f>
        <v/>
      </c>
      <c r="K4712" s="16" t="str">
        <f>'MEDIDAS ML'!K4708</f>
        <v/>
      </c>
      <c r="L4712" s="7">
        <f>'MEDIDAS ML'!L4708</f>
        <v>3990</v>
      </c>
      <c r="M4712" s="6" t="str">
        <f>'MEDIDAS ML'!M4708</f>
        <v>Hasta $9.989</v>
      </c>
      <c r="N4712" s="7">
        <f>'MEDIDAS ML'!N4708</f>
        <v>700</v>
      </c>
      <c r="O4712" s="6" t="str">
        <f>'MEDIDAS ML'!O4708</f>
        <v>No aplica (&lt;$19.990)</v>
      </c>
      <c r="P4712" s="7" t="str">
        <f>'MEDIDAS ML'!P4708</f>
        <v/>
      </c>
      <c r="Q4712" s="7" t="str">
        <f>'MEDIDAS ML'!Q4708</f>
        <v/>
      </c>
      <c r="R4712" s="23" t="e">
        <f>'MEDIDAS ML'!#REF!</f>
        <v>#REF!</v>
      </c>
      <c r="S4712" s="24" t="e">
        <f>'MEDIDAS ML'!#REF!</f>
        <v>#REF!</v>
      </c>
      <c r="T4712" s="24" t="e">
        <f>'MEDIDAS ML'!#REF!</f>
        <v>#REF!</v>
      </c>
      <c r="U4712" s="24" t="e">
        <f>'MEDIDAS ML'!#REF!</f>
        <v>#REF!</v>
      </c>
      <c r="V4712" s="22" t="e">
        <f>'MEDIDAS ML'!#REF!</f>
        <v>#REF!</v>
      </c>
      <c r="W4712" s="17" t="e">
        <f>'MEDIDAS ML'!#REF!</f>
        <v>#REF!</v>
      </c>
      <c r="X4712" t="s">
        <v>2498</v>
      </c>
    </row>
    <row r="4713" spans="1:24" ht="15.75" customHeight="1" x14ac:dyDescent="0.25">
      <c r="A4713" s="6">
        <f>'MEDIDAS ML'!A4709</f>
        <v>123</v>
      </c>
      <c r="B4713" s="15">
        <f>'MEDIDAS ML'!B4709</f>
        <v>123</v>
      </c>
      <c r="C4713" s="6">
        <f>'MEDIDAS ML'!C4709</f>
        <v>123</v>
      </c>
      <c r="D4713" s="6">
        <f>'MEDIDAS ML'!D4709</f>
        <v>0</v>
      </c>
      <c r="E4713" s="16">
        <f>'MEDIDAS ML'!E4709</f>
        <v>0</v>
      </c>
      <c r="F4713" s="16">
        <f>'MEDIDAS ML'!F4709</f>
        <v>0</v>
      </c>
      <c r="G4713" s="16">
        <f>'MEDIDAS ML'!G4709</f>
        <v>0</v>
      </c>
      <c r="H4713" s="16">
        <f>'MEDIDAS ML'!H4709</f>
        <v>0</v>
      </c>
      <c r="I4713" s="16">
        <f>'MEDIDAS ML'!I4709</f>
        <v>0</v>
      </c>
      <c r="J4713" s="6" t="str">
        <f>'MEDIDAS ML'!J4709</f>
        <v/>
      </c>
      <c r="K4713" s="16" t="str">
        <f>'MEDIDAS ML'!K4709</f>
        <v/>
      </c>
      <c r="L4713" s="7">
        <f>'MEDIDAS ML'!L4709</f>
        <v>3990</v>
      </c>
      <c r="M4713" s="6" t="str">
        <f>'MEDIDAS ML'!M4709</f>
        <v>Hasta $9.989</v>
      </c>
      <c r="N4713" s="7">
        <f>'MEDIDAS ML'!N4709</f>
        <v>700</v>
      </c>
      <c r="O4713" s="6" t="str">
        <f>'MEDIDAS ML'!O4709</f>
        <v>No aplica (&lt;$19.990)</v>
      </c>
      <c r="P4713" s="7" t="str">
        <f>'MEDIDAS ML'!P4709</f>
        <v/>
      </c>
      <c r="Q4713" s="7" t="str">
        <f>'MEDIDAS ML'!Q4709</f>
        <v/>
      </c>
      <c r="R4713" s="23" t="e">
        <f>'MEDIDAS ML'!#REF!</f>
        <v>#REF!</v>
      </c>
      <c r="S4713" s="24" t="e">
        <f>'MEDIDAS ML'!#REF!</f>
        <v>#REF!</v>
      </c>
      <c r="T4713" s="24" t="e">
        <f>'MEDIDAS ML'!#REF!</f>
        <v>#REF!</v>
      </c>
      <c r="U4713" s="24" t="e">
        <f>'MEDIDAS ML'!#REF!</f>
        <v>#REF!</v>
      </c>
      <c r="V4713" s="22" t="e">
        <f>'MEDIDAS ML'!#REF!</f>
        <v>#REF!</v>
      </c>
      <c r="W4713" s="17" t="e">
        <f>'MEDIDAS ML'!#REF!</f>
        <v>#REF!</v>
      </c>
      <c r="X4713" t="s">
        <v>2498</v>
      </c>
    </row>
    <row r="4714" spans="1:24" ht="15.75" customHeight="1" x14ac:dyDescent="0.25">
      <c r="A4714" s="6">
        <f>'MEDIDAS ML'!A4710</f>
        <v>123</v>
      </c>
      <c r="B4714" s="15">
        <f>'MEDIDAS ML'!B4710</f>
        <v>123</v>
      </c>
      <c r="C4714" s="6">
        <f>'MEDIDAS ML'!C4710</f>
        <v>123</v>
      </c>
      <c r="D4714" s="6">
        <f>'MEDIDAS ML'!D4710</f>
        <v>0</v>
      </c>
      <c r="E4714" s="16">
        <f>'MEDIDAS ML'!E4710</f>
        <v>0</v>
      </c>
      <c r="F4714" s="16">
        <f>'MEDIDAS ML'!F4710</f>
        <v>0</v>
      </c>
      <c r="G4714" s="16">
        <f>'MEDIDAS ML'!G4710</f>
        <v>0</v>
      </c>
      <c r="H4714" s="16">
        <f>'MEDIDAS ML'!H4710</f>
        <v>0</v>
      </c>
      <c r="I4714" s="16">
        <f>'MEDIDAS ML'!I4710</f>
        <v>0</v>
      </c>
      <c r="J4714" s="6" t="str">
        <f>'MEDIDAS ML'!J4710</f>
        <v/>
      </c>
      <c r="K4714" s="16" t="str">
        <f>'MEDIDAS ML'!K4710</f>
        <v/>
      </c>
      <c r="L4714" s="7">
        <f>'MEDIDAS ML'!L4710</f>
        <v>3990</v>
      </c>
      <c r="M4714" s="6" t="str">
        <f>'MEDIDAS ML'!M4710</f>
        <v>Hasta $9.989</v>
      </c>
      <c r="N4714" s="7">
        <f>'MEDIDAS ML'!N4710</f>
        <v>700</v>
      </c>
      <c r="O4714" s="6" t="str">
        <f>'MEDIDAS ML'!O4710</f>
        <v>No aplica (&lt;$19.990)</v>
      </c>
      <c r="P4714" s="7" t="str">
        <f>'MEDIDAS ML'!P4710</f>
        <v/>
      </c>
      <c r="Q4714" s="7" t="str">
        <f>'MEDIDAS ML'!Q4710</f>
        <v/>
      </c>
      <c r="R4714" s="23" t="e">
        <f>'MEDIDAS ML'!#REF!</f>
        <v>#REF!</v>
      </c>
      <c r="S4714" s="24" t="e">
        <f>'MEDIDAS ML'!#REF!</f>
        <v>#REF!</v>
      </c>
      <c r="T4714" s="24" t="e">
        <f>'MEDIDAS ML'!#REF!</f>
        <v>#REF!</v>
      </c>
      <c r="U4714" s="24" t="e">
        <f>'MEDIDAS ML'!#REF!</f>
        <v>#REF!</v>
      </c>
      <c r="V4714" s="22" t="e">
        <f>'MEDIDAS ML'!#REF!</f>
        <v>#REF!</v>
      </c>
      <c r="W4714" s="17" t="e">
        <f>'MEDIDAS ML'!#REF!</f>
        <v>#REF!</v>
      </c>
      <c r="X4714" t="s">
        <v>2498</v>
      </c>
    </row>
    <row r="4715" spans="1:24" ht="15.75" customHeight="1" x14ac:dyDescent="0.25">
      <c r="A4715" s="6">
        <f>'MEDIDAS ML'!A4711</f>
        <v>123</v>
      </c>
      <c r="B4715" s="15">
        <f>'MEDIDAS ML'!B4711</f>
        <v>123</v>
      </c>
      <c r="C4715" s="6">
        <f>'MEDIDAS ML'!C4711</f>
        <v>123</v>
      </c>
      <c r="D4715" s="6">
        <f>'MEDIDAS ML'!D4711</f>
        <v>0</v>
      </c>
      <c r="E4715" s="16">
        <f>'MEDIDAS ML'!E4711</f>
        <v>0</v>
      </c>
      <c r="F4715" s="16">
        <f>'MEDIDAS ML'!F4711</f>
        <v>0</v>
      </c>
      <c r="G4715" s="16">
        <f>'MEDIDAS ML'!G4711</f>
        <v>0</v>
      </c>
      <c r="H4715" s="16">
        <f>'MEDIDAS ML'!H4711</f>
        <v>0</v>
      </c>
      <c r="I4715" s="16">
        <f>'MEDIDAS ML'!I4711</f>
        <v>0</v>
      </c>
      <c r="J4715" s="6" t="str">
        <f>'MEDIDAS ML'!J4711</f>
        <v/>
      </c>
      <c r="K4715" s="16" t="str">
        <f>'MEDIDAS ML'!K4711</f>
        <v/>
      </c>
      <c r="L4715" s="7">
        <f>'MEDIDAS ML'!L4711</f>
        <v>3990</v>
      </c>
      <c r="M4715" s="6" t="str">
        <f>'MEDIDAS ML'!M4711</f>
        <v>Hasta $9.989</v>
      </c>
      <c r="N4715" s="7">
        <f>'MEDIDAS ML'!N4711</f>
        <v>700</v>
      </c>
      <c r="O4715" s="6" t="str">
        <f>'MEDIDAS ML'!O4711</f>
        <v>No aplica (&lt;$19.990)</v>
      </c>
      <c r="P4715" s="7" t="str">
        <f>'MEDIDAS ML'!P4711</f>
        <v/>
      </c>
      <c r="Q4715" s="7" t="str">
        <f>'MEDIDAS ML'!Q4711</f>
        <v/>
      </c>
      <c r="R4715" s="23" t="e">
        <f>'MEDIDAS ML'!#REF!</f>
        <v>#REF!</v>
      </c>
      <c r="S4715" s="24" t="e">
        <f>'MEDIDAS ML'!#REF!</f>
        <v>#REF!</v>
      </c>
      <c r="T4715" s="24" t="e">
        <f>'MEDIDAS ML'!#REF!</f>
        <v>#REF!</v>
      </c>
      <c r="U4715" s="24" t="e">
        <f>'MEDIDAS ML'!#REF!</f>
        <v>#REF!</v>
      </c>
      <c r="V4715" s="22" t="e">
        <f>'MEDIDAS ML'!#REF!</f>
        <v>#REF!</v>
      </c>
      <c r="W4715" s="17" t="e">
        <f>'MEDIDAS ML'!#REF!</f>
        <v>#REF!</v>
      </c>
      <c r="X4715" t="s">
        <v>2498</v>
      </c>
    </row>
    <row r="4716" spans="1:24" ht="15.75" customHeight="1" x14ac:dyDescent="0.25">
      <c r="A4716" s="6">
        <f>'MEDIDAS ML'!A4712</f>
        <v>123</v>
      </c>
      <c r="B4716" s="15">
        <f>'MEDIDAS ML'!B4712</f>
        <v>123</v>
      </c>
      <c r="C4716" s="6">
        <f>'MEDIDAS ML'!C4712</f>
        <v>123</v>
      </c>
      <c r="D4716" s="6">
        <f>'MEDIDAS ML'!D4712</f>
        <v>0</v>
      </c>
      <c r="E4716" s="16">
        <f>'MEDIDAS ML'!E4712</f>
        <v>0</v>
      </c>
      <c r="F4716" s="16">
        <f>'MEDIDAS ML'!F4712</f>
        <v>0</v>
      </c>
      <c r="G4716" s="16">
        <f>'MEDIDAS ML'!G4712</f>
        <v>0</v>
      </c>
      <c r="H4716" s="16">
        <f>'MEDIDAS ML'!H4712</f>
        <v>0</v>
      </c>
      <c r="I4716" s="16">
        <f>'MEDIDAS ML'!I4712</f>
        <v>0</v>
      </c>
      <c r="J4716" s="6" t="str">
        <f>'MEDIDAS ML'!J4712</f>
        <v/>
      </c>
      <c r="K4716" s="16" t="str">
        <f>'MEDIDAS ML'!K4712</f>
        <v/>
      </c>
      <c r="L4716" s="7">
        <f>'MEDIDAS ML'!L4712</f>
        <v>3990</v>
      </c>
      <c r="M4716" s="6" t="str">
        <f>'MEDIDAS ML'!M4712</f>
        <v>Hasta $9.989</v>
      </c>
      <c r="N4716" s="7">
        <f>'MEDIDAS ML'!N4712</f>
        <v>700</v>
      </c>
      <c r="O4716" s="6" t="str">
        <f>'MEDIDAS ML'!O4712</f>
        <v>No aplica (&lt;$19.990)</v>
      </c>
      <c r="P4716" s="7" t="str">
        <f>'MEDIDAS ML'!P4712</f>
        <v/>
      </c>
      <c r="Q4716" s="7" t="str">
        <f>'MEDIDAS ML'!Q4712</f>
        <v/>
      </c>
      <c r="R4716" s="23" t="e">
        <f>'MEDIDAS ML'!#REF!</f>
        <v>#REF!</v>
      </c>
      <c r="S4716" s="24" t="e">
        <f>'MEDIDAS ML'!#REF!</f>
        <v>#REF!</v>
      </c>
      <c r="T4716" s="24" t="e">
        <f>'MEDIDAS ML'!#REF!</f>
        <v>#REF!</v>
      </c>
      <c r="U4716" s="24" t="e">
        <f>'MEDIDAS ML'!#REF!</f>
        <v>#REF!</v>
      </c>
      <c r="V4716" s="22" t="e">
        <f>'MEDIDAS ML'!#REF!</f>
        <v>#REF!</v>
      </c>
      <c r="W4716" s="17" t="e">
        <f>'MEDIDAS ML'!#REF!</f>
        <v>#REF!</v>
      </c>
      <c r="X4716" t="s">
        <v>2498</v>
      </c>
    </row>
    <row r="4717" spans="1:24" ht="15.75" customHeight="1" x14ac:dyDescent="0.25">
      <c r="A4717" s="6">
        <f>'MEDIDAS ML'!A4713</f>
        <v>123</v>
      </c>
      <c r="B4717" s="15">
        <f>'MEDIDAS ML'!B4713</f>
        <v>123</v>
      </c>
      <c r="C4717" s="6">
        <f>'MEDIDAS ML'!C4713</f>
        <v>123</v>
      </c>
      <c r="D4717" s="6">
        <f>'MEDIDAS ML'!D4713</f>
        <v>0</v>
      </c>
      <c r="E4717" s="16">
        <f>'MEDIDAS ML'!E4713</f>
        <v>0</v>
      </c>
      <c r="F4717" s="16">
        <f>'MEDIDAS ML'!F4713</f>
        <v>0</v>
      </c>
      <c r="G4717" s="16">
        <f>'MEDIDAS ML'!G4713</f>
        <v>0</v>
      </c>
      <c r="H4717" s="16">
        <f>'MEDIDAS ML'!H4713</f>
        <v>0</v>
      </c>
      <c r="I4717" s="16">
        <f>'MEDIDAS ML'!I4713</f>
        <v>0</v>
      </c>
      <c r="J4717" s="6" t="str">
        <f>'MEDIDAS ML'!J4713</f>
        <v/>
      </c>
      <c r="K4717" s="16" t="str">
        <f>'MEDIDAS ML'!K4713</f>
        <v/>
      </c>
      <c r="L4717" s="7">
        <f>'MEDIDAS ML'!L4713</f>
        <v>3990</v>
      </c>
      <c r="M4717" s="6" t="str">
        <f>'MEDIDAS ML'!M4713</f>
        <v>Hasta $9.989</v>
      </c>
      <c r="N4717" s="7">
        <f>'MEDIDAS ML'!N4713</f>
        <v>700</v>
      </c>
      <c r="O4717" s="6" t="str">
        <f>'MEDIDAS ML'!O4713</f>
        <v>No aplica (&lt;$19.990)</v>
      </c>
      <c r="P4717" s="7" t="str">
        <f>'MEDIDAS ML'!P4713</f>
        <v/>
      </c>
      <c r="Q4717" s="7" t="str">
        <f>'MEDIDAS ML'!Q4713</f>
        <v/>
      </c>
      <c r="R4717" s="23" t="e">
        <f>'MEDIDAS ML'!#REF!</f>
        <v>#REF!</v>
      </c>
      <c r="S4717" s="24" t="e">
        <f>'MEDIDAS ML'!#REF!</f>
        <v>#REF!</v>
      </c>
      <c r="T4717" s="24" t="e">
        <f>'MEDIDAS ML'!#REF!</f>
        <v>#REF!</v>
      </c>
      <c r="U4717" s="24" t="e">
        <f>'MEDIDAS ML'!#REF!</f>
        <v>#REF!</v>
      </c>
      <c r="V4717" s="22" t="e">
        <f>'MEDIDAS ML'!#REF!</f>
        <v>#REF!</v>
      </c>
      <c r="W4717" s="17" t="e">
        <f>'MEDIDAS ML'!#REF!</f>
        <v>#REF!</v>
      </c>
      <c r="X4717" t="s">
        <v>2498</v>
      </c>
    </row>
    <row r="4718" spans="1:24" ht="15.75" customHeight="1" x14ac:dyDescent="0.25">
      <c r="A4718" s="6">
        <f>'MEDIDAS ML'!A4714</f>
        <v>123</v>
      </c>
      <c r="B4718" s="15">
        <f>'MEDIDAS ML'!B4714</f>
        <v>123</v>
      </c>
      <c r="C4718" s="6">
        <f>'MEDIDAS ML'!C4714</f>
        <v>123</v>
      </c>
      <c r="D4718" s="6">
        <f>'MEDIDAS ML'!D4714</f>
        <v>0</v>
      </c>
      <c r="E4718" s="16">
        <f>'MEDIDAS ML'!E4714</f>
        <v>0</v>
      </c>
      <c r="F4718" s="16">
        <f>'MEDIDAS ML'!F4714</f>
        <v>0</v>
      </c>
      <c r="G4718" s="16">
        <f>'MEDIDAS ML'!G4714</f>
        <v>0</v>
      </c>
      <c r="H4718" s="16">
        <f>'MEDIDAS ML'!H4714</f>
        <v>0</v>
      </c>
      <c r="I4718" s="16">
        <f>'MEDIDAS ML'!I4714</f>
        <v>0</v>
      </c>
      <c r="J4718" s="6" t="str">
        <f>'MEDIDAS ML'!J4714</f>
        <v/>
      </c>
      <c r="K4718" s="16" t="str">
        <f>'MEDIDAS ML'!K4714</f>
        <v/>
      </c>
      <c r="L4718" s="7">
        <f>'MEDIDAS ML'!L4714</f>
        <v>3991</v>
      </c>
      <c r="M4718" s="6" t="str">
        <f>'MEDIDAS ML'!M4714</f>
        <v>Hasta $9.989</v>
      </c>
      <c r="N4718" s="7">
        <f>'MEDIDAS ML'!N4714</f>
        <v>700</v>
      </c>
      <c r="O4718" s="6" t="str">
        <f>'MEDIDAS ML'!O4714</f>
        <v>No aplica (&lt;$19.990)</v>
      </c>
      <c r="P4718" s="7" t="str">
        <f>'MEDIDAS ML'!P4714</f>
        <v/>
      </c>
      <c r="Q4718" s="7" t="str">
        <f>'MEDIDAS ML'!Q4714</f>
        <v/>
      </c>
      <c r="R4718" s="23" t="e">
        <f>'MEDIDAS ML'!#REF!</f>
        <v>#REF!</v>
      </c>
      <c r="S4718" s="24" t="e">
        <f>'MEDIDAS ML'!#REF!</f>
        <v>#REF!</v>
      </c>
      <c r="T4718" s="24" t="e">
        <f>'MEDIDAS ML'!#REF!</f>
        <v>#REF!</v>
      </c>
      <c r="U4718" s="24" t="e">
        <f>'MEDIDAS ML'!#REF!</f>
        <v>#REF!</v>
      </c>
      <c r="V4718" s="22" t="e">
        <f>'MEDIDAS ML'!#REF!</f>
        <v>#REF!</v>
      </c>
      <c r="W4718" s="17" t="e">
        <f>'MEDIDAS ML'!#REF!</f>
        <v>#REF!</v>
      </c>
      <c r="X4718" t="s">
        <v>2498</v>
      </c>
    </row>
    <row r="4719" spans="1:24" ht="15.75" customHeight="1" x14ac:dyDescent="0.25">
      <c r="A4719" s="6">
        <f>'MEDIDAS ML'!A4715</f>
        <v>123</v>
      </c>
      <c r="B4719" s="15">
        <f>'MEDIDAS ML'!B4715</f>
        <v>123</v>
      </c>
      <c r="C4719" s="6">
        <f>'MEDIDAS ML'!C4715</f>
        <v>123</v>
      </c>
      <c r="D4719" s="6">
        <f>'MEDIDAS ML'!D4715</f>
        <v>0</v>
      </c>
      <c r="E4719" s="16">
        <f>'MEDIDAS ML'!E4715</f>
        <v>0</v>
      </c>
      <c r="F4719" s="16">
        <f>'MEDIDAS ML'!F4715</f>
        <v>0</v>
      </c>
      <c r="G4719" s="16">
        <f>'MEDIDAS ML'!G4715</f>
        <v>0</v>
      </c>
      <c r="H4719" s="16">
        <f>'MEDIDAS ML'!H4715</f>
        <v>0</v>
      </c>
      <c r="I4719" s="16">
        <f>'MEDIDAS ML'!I4715</f>
        <v>0</v>
      </c>
      <c r="J4719" s="6" t="str">
        <f>'MEDIDAS ML'!J4715</f>
        <v/>
      </c>
      <c r="K4719" s="16" t="str">
        <f>'MEDIDAS ML'!K4715</f>
        <v/>
      </c>
      <c r="L4719" s="7">
        <f>'MEDIDAS ML'!L4715</f>
        <v>4041</v>
      </c>
      <c r="M4719" s="6" t="str">
        <f>'MEDIDAS ML'!M4715</f>
        <v>Hasta $9.989</v>
      </c>
      <c r="N4719" s="7">
        <f>'MEDIDAS ML'!N4715</f>
        <v>700</v>
      </c>
      <c r="O4719" s="6" t="str">
        <f>'MEDIDAS ML'!O4715</f>
        <v>No aplica (&lt;$19.990)</v>
      </c>
      <c r="P4719" s="7" t="str">
        <f>'MEDIDAS ML'!P4715</f>
        <v/>
      </c>
      <c r="Q4719" s="7" t="str">
        <f>'MEDIDAS ML'!Q4715</f>
        <v/>
      </c>
      <c r="R4719" s="23" t="e">
        <f>'MEDIDAS ML'!#REF!</f>
        <v>#REF!</v>
      </c>
      <c r="S4719" s="24" t="e">
        <f>'MEDIDAS ML'!#REF!</f>
        <v>#REF!</v>
      </c>
      <c r="T4719" s="24" t="e">
        <f>'MEDIDAS ML'!#REF!</f>
        <v>#REF!</v>
      </c>
      <c r="U4719" s="24" t="e">
        <f>'MEDIDAS ML'!#REF!</f>
        <v>#REF!</v>
      </c>
      <c r="V4719" s="22" t="e">
        <f>'MEDIDAS ML'!#REF!</f>
        <v>#REF!</v>
      </c>
      <c r="W4719" s="17" t="e">
        <f>'MEDIDAS ML'!#REF!</f>
        <v>#REF!</v>
      </c>
      <c r="X4719" t="s">
        <v>2498</v>
      </c>
    </row>
    <row r="4720" spans="1:24" ht="15.75" customHeight="1" x14ac:dyDescent="0.25">
      <c r="A4720" s="6">
        <f>'MEDIDAS ML'!A4716</f>
        <v>123</v>
      </c>
      <c r="B4720" s="15">
        <f>'MEDIDAS ML'!B4716</f>
        <v>123</v>
      </c>
      <c r="C4720" s="6">
        <f>'MEDIDAS ML'!C4716</f>
        <v>123</v>
      </c>
      <c r="D4720" s="6">
        <f>'MEDIDAS ML'!D4716</f>
        <v>0</v>
      </c>
      <c r="E4720" s="16">
        <f>'MEDIDAS ML'!E4716</f>
        <v>0</v>
      </c>
      <c r="F4720" s="16">
        <f>'MEDIDAS ML'!F4716</f>
        <v>0</v>
      </c>
      <c r="G4720" s="16">
        <f>'MEDIDAS ML'!G4716</f>
        <v>0</v>
      </c>
      <c r="H4720" s="16">
        <f>'MEDIDAS ML'!H4716</f>
        <v>0</v>
      </c>
      <c r="I4720" s="16">
        <f>'MEDIDAS ML'!I4716</f>
        <v>0</v>
      </c>
      <c r="J4720" s="6" t="str">
        <f>'MEDIDAS ML'!J4716</f>
        <v/>
      </c>
      <c r="K4720" s="16" t="str">
        <f>'MEDIDAS ML'!K4716</f>
        <v/>
      </c>
      <c r="L4720" s="7">
        <f>'MEDIDAS ML'!L4716</f>
        <v>4050</v>
      </c>
      <c r="M4720" s="6" t="str">
        <f>'MEDIDAS ML'!M4716</f>
        <v>Hasta $9.989</v>
      </c>
      <c r="N4720" s="7">
        <f>'MEDIDAS ML'!N4716</f>
        <v>700</v>
      </c>
      <c r="O4720" s="6" t="str">
        <f>'MEDIDAS ML'!O4716</f>
        <v>No aplica (&lt;$19.990)</v>
      </c>
      <c r="P4720" s="7" t="str">
        <f>'MEDIDAS ML'!P4716</f>
        <v/>
      </c>
      <c r="Q4720" s="7" t="str">
        <f>'MEDIDAS ML'!Q4716</f>
        <v/>
      </c>
      <c r="R4720" s="23" t="e">
        <f>'MEDIDAS ML'!#REF!</f>
        <v>#REF!</v>
      </c>
      <c r="S4720" s="24" t="e">
        <f>'MEDIDAS ML'!#REF!</f>
        <v>#REF!</v>
      </c>
      <c r="T4720" s="24" t="e">
        <f>'MEDIDAS ML'!#REF!</f>
        <v>#REF!</v>
      </c>
      <c r="U4720" s="24" t="e">
        <f>'MEDIDAS ML'!#REF!</f>
        <v>#REF!</v>
      </c>
      <c r="V4720" s="22" t="e">
        <f>'MEDIDAS ML'!#REF!</f>
        <v>#REF!</v>
      </c>
      <c r="W4720" s="17" t="e">
        <f>'MEDIDAS ML'!#REF!</f>
        <v>#REF!</v>
      </c>
      <c r="X4720" t="s">
        <v>2498</v>
      </c>
    </row>
    <row r="4721" spans="1:24" ht="15.75" customHeight="1" x14ac:dyDescent="0.25">
      <c r="A4721" s="6">
        <f>'MEDIDAS ML'!A4717</f>
        <v>123</v>
      </c>
      <c r="B4721" s="15">
        <f>'MEDIDAS ML'!B4717</f>
        <v>123</v>
      </c>
      <c r="C4721" s="6">
        <f>'MEDIDAS ML'!C4717</f>
        <v>123</v>
      </c>
      <c r="D4721" s="6">
        <f>'MEDIDAS ML'!D4717</f>
        <v>0</v>
      </c>
      <c r="E4721" s="16">
        <f>'MEDIDAS ML'!E4717</f>
        <v>0</v>
      </c>
      <c r="F4721" s="16">
        <f>'MEDIDAS ML'!F4717</f>
        <v>0</v>
      </c>
      <c r="G4721" s="16">
        <f>'MEDIDAS ML'!G4717</f>
        <v>0</v>
      </c>
      <c r="H4721" s="16">
        <f>'MEDIDAS ML'!H4717</f>
        <v>0</v>
      </c>
      <c r="I4721" s="16">
        <f>'MEDIDAS ML'!I4717</f>
        <v>0</v>
      </c>
      <c r="J4721" s="6" t="str">
        <f>'MEDIDAS ML'!J4717</f>
        <v/>
      </c>
      <c r="K4721" s="16" t="str">
        <f>'MEDIDAS ML'!K4717</f>
        <v/>
      </c>
      <c r="L4721" s="7">
        <f>'MEDIDAS ML'!L4717</f>
        <v>4050</v>
      </c>
      <c r="M4721" s="6" t="str">
        <f>'MEDIDAS ML'!M4717</f>
        <v>Hasta $9.989</v>
      </c>
      <c r="N4721" s="7">
        <f>'MEDIDAS ML'!N4717</f>
        <v>700</v>
      </c>
      <c r="O4721" s="6" t="str">
        <f>'MEDIDAS ML'!O4717</f>
        <v>No aplica (&lt;$19.990)</v>
      </c>
      <c r="P4721" s="7" t="str">
        <f>'MEDIDAS ML'!P4717</f>
        <v/>
      </c>
      <c r="Q4721" s="7" t="str">
        <f>'MEDIDAS ML'!Q4717</f>
        <v/>
      </c>
      <c r="R4721" s="23" t="e">
        <f>'MEDIDAS ML'!#REF!</f>
        <v>#REF!</v>
      </c>
      <c r="S4721" s="24" t="e">
        <f>'MEDIDAS ML'!#REF!</f>
        <v>#REF!</v>
      </c>
      <c r="T4721" s="24" t="e">
        <f>'MEDIDAS ML'!#REF!</f>
        <v>#REF!</v>
      </c>
      <c r="U4721" s="24" t="e">
        <f>'MEDIDAS ML'!#REF!</f>
        <v>#REF!</v>
      </c>
      <c r="V4721" s="22" t="e">
        <f>'MEDIDAS ML'!#REF!</f>
        <v>#REF!</v>
      </c>
      <c r="W4721" s="17" t="e">
        <f>'MEDIDAS ML'!#REF!</f>
        <v>#REF!</v>
      </c>
      <c r="X4721" t="s">
        <v>2498</v>
      </c>
    </row>
    <row r="4722" spans="1:24" ht="15.75" customHeight="1" x14ac:dyDescent="0.25">
      <c r="A4722" s="6">
        <f>'MEDIDAS ML'!A4718</f>
        <v>123</v>
      </c>
      <c r="B4722" s="15">
        <f>'MEDIDAS ML'!B4718</f>
        <v>123</v>
      </c>
      <c r="C4722" s="6">
        <f>'MEDIDAS ML'!C4718</f>
        <v>123</v>
      </c>
      <c r="D4722" s="6">
        <f>'MEDIDAS ML'!D4718</f>
        <v>0</v>
      </c>
      <c r="E4722" s="16">
        <f>'MEDIDAS ML'!E4718</f>
        <v>0</v>
      </c>
      <c r="F4722" s="16">
        <f>'MEDIDAS ML'!F4718</f>
        <v>0</v>
      </c>
      <c r="G4722" s="16">
        <f>'MEDIDAS ML'!G4718</f>
        <v>0</v>
      </c>
      <c r="H4722" s="16">
        <f>'MEDIDAS ML'!H4718</f>
        <v>0</v>
      </c>
      <c r="I4722" s="16">
        <f>'MEDIDAS ML'!I4718</f>
        <v>0</v>
      </c>
      <c r="J4722" s="6" t="str">
        <f>'MEDIDAS ML'!J4718</f>
        <v/>
      </c>
      <c r="K4722" s="16" t="str">
        <f>'MEDIDAS ML'!K4718</f>
        <v/>
      </c>
      <c r="L4722" s="7">
        <f>'MEDIDAS ML'!L4718</f>
        <v>4064</v>
      </c>
      <c r="M4722" s="6" t="str">
        <f>'MEDIDAS ML'!M4718</f>
        <v>Hasta $9.989</v>
      </c>
      <c r="N4722" s="7">
        <f>'MEDIDAS ML'!N4718</f>
        <v>700</v>
      </c>
      <c r="O4722" s="6" t="str">
        <f>'MEDIDAS ML'!O4718</f>
        <v>No aplica (&lt;$19.990)</v>
      </c>
      <c r="P4722" s="7" t="str">
        <f>'MEDIDAS ML'!P4718</f>
        <v/>
      </c>
      <c r="Q4722" s="7" t="str">
        <f>'MEDIDAS ML'!Q4718</f>
        <v/>
      </c>
      <c r="R4722" s="23" t="e">
        <f>'MEDIDAS ML'!#REF!</f>
        <v>#REF!</v>
      </c>
      <c r="S4722" s="24" t="e">
        <f>'MEDIDAS ML'!#REF!</f>
        <v>#REF!</v>
      </c>
      <c r="T4722" s="24" t="e">
        <f>'MEDIDAS ML'!#REF!</f>
        <v>#REF!</v>
      </c>
      <c r="U4722" s="24" t="e">
        <f>'MEDIDAS ML'!#REF!</f>
        <v>#REF!</v>
      </c>
      <c r="V4722" s="22" t="e">
        <f>'MEDIDAS ML'!#REF!</f>
        <v>#REF!</v>
      </c>
      <c r="W4722" s="17" t="e">
        <f>'MEDIDAS ML'!#REF!</f>
        <v>#REF!</v>
      </c>
      <c r="X4722" t="s">
        <v>2498</v>
      </c>
    </row>
    <row r="4723" spans="1:24" ht="15.75" customHeight="1" x14ac:dyDescent="0.25">
      <c r="A4723" s="6">
        <f>'MEDIDAS ML'!A4719</f>
        <v>123</v>
      </c>
      <c r="B4723" s="15">
        <f>'MEDIDAS ML'!B4719</f>
        <v>123</v>
      </c>
      <c r="C4723" s="6">
        <f>'MEDIDAS ML'!C4719</f>
        <v>123</v>
      </c>
      <c r="D4723" s="6">
        <f>'MEDIDAS ML'!D4719</f>
        <v>0</v>
      </c>
      <c r="E4723" s="16">
        <f>'MEDIDAS ML'!E4719</f>
        <v>0</v>
      </c>
      <c r="F4723" s="16">
        <f>'MEDIDAS ML'!F4719</f>
        <v>0</v>
      </c>
      <c r="G4723" s="16">
        <f>'MEDIDAS ML'!G4719</f>
        <v>0</v>
      </c>
      <c r="H4723" s="16">
        <f>'MEDIDAS ML'!H4719</f>
        <v>0</v>
      </c>
      <c r="I4723" s="16">
        <f>'MEDIDAS ML'!I4719</f>
        <v>0</v>
      </c>
      <c r="J4723" s="6" t="str">
        <f>'MEDIDAS ML'!J4719</f>
        <v/>
      </c>
      <c r="K4723" s="16" t="str">
        <f>'MEDIDAS ML'!K4719</f>
        <v/>
      </c>
      <c r="L4723" s="7">
        <f>'MEDIDAS ML'!L4719</f>
        <v>4131</v>
      </c>
      <c r="M4723" s="6" t="str">
        <f>'MEDIDAS ML'!M4719</f>
        <v>Hasta $9.989</v>
      </c>
      <c r="N4723" s="7">
        <f>'MEDIDAS ML'!N4719</f>
        <v>700</v>
      </c>
      <c r="O4723" s="6" t="str">
        <f>'MEDIDAS ML'!O4719</f>
        <v>No aplica (&lt;$19.990)</v>
      </c>
      <c r="P4723" s="7" t="str">
        <f>'MEDIDAS ML'!P4719</f>
        <v/>
      </c>
      <c r="Q4723" s="7" t="str">
        <f>'MEDIDAS ML'!Q4719</f>
        <v/>
      </c>
      <c r="R4723" s="23" t="e">
        <f>'MEDIDAS ML'!#REF!</f>
        <v>#REF!</v>
      </c>
      <c r="S4723" s="24" t="e">
        <f>'MEDIDAS ML'!#REF!</f>
        <v>#REF!</v>
      </c>
      <c r="T4723" s="24" t="e">
        <f>'MEDIDAS ML'!#REF!</f>
        <v>#REF!</v>
      </c>
      <c r="U4723" s="24" t="e">
        <f>'MEDIDAS ML'!#REF!</f>
        <v>#REF!</v>
      </c>
      <c r="V4723" s="22" t="e">
        <f>'MEDIDAS ML'!#REF!</f>
        <v>#REF!</v>
      </c>
      <c r="W4723" s="17" t="e">
        <f>'MEDIDAS ML'!#REF!</f>
        <v>#REF!</v>
      </c>
      <c r="X4723" t="s">
        <v>2498</v>
      </c>
    </row>
    <row r="4724" spans="1:24" ht="15.75" customHeight="1" x14ac:dyDescent="0.25">
      <c r="A4724" s="6">
        <f>'MEDIDAS ML'!A4720</f>
        <v>123</v>
      </c>
      <c r="B4724" s="15">
        <f>'MEDIDAS ML'!B4720</f>
        <v>123</v>
      </c>
      <c r="C4724" s="6">
        <f>'MEDIDAS ML'!C4720</f>
        <v>123</v>
      </c>
      <c r="D4724" s="6">
        <f>'MEDIDAS ML'!D4720</f>
        <v>0</v>
      </c>
      <c r="E4724" s="16">
        <f>'MEDIDAS ML'!E4720</f>
        <v>0</v>
      </c>
      <c r="F4724" s="16">
        <f>'MEDIDAS ML'!F4720</f>
        <v>0</v>
      </c>
      <c r="G4724" s="16">
        <f>'MEDIDAS ML'!G4720</f>
        <v>0</v>
      </c>
      <c r="H4724" s="16">
        <f>'MEDIDAS ML'!H4720</f>
        <v>0</v>
      </c>
      <c r="I4724" s="16">
        <f>'MEDIDAS ML'!I4720</f>
        <v>0</v>
      </c>
      <c r="J4724" s="6" t="str">
        <f>'MEDIDAS ML'!J4720</f>
        <v/>
      </c>
      <c r="K4724" s="16" t="str">
        <f>'MEDIDAS ML'!K4720</f>
        <v/>
      </c>
      <c r="L4724" s="7">
        <f>'MEDIDAS ML'!L4720</f>
        <v>4131</v>
      </c>
      <c r="M4724" s="6" t="str">
        <f>'MEDIDAS ML'!M4720</f>
        <v>Hasta $9.989</v>
      </c>
      <c r="N4724" s="7">
        <f>'MEDIDAS ML'!N4720</f>
        <v>700</v>
      </c>
      <c r="O4724" s="6" t="str">
        <f>'MEDIDAS ML'!O4720</f>
        <v>No aplica (&lt;$19.990)</v>
      </c>
      <c r="P4724" s="7" t="str">
        <f>'MEDIDAS ML'!P4720</f>
        <v/>
      </c>
      <c r="Q4724" s="7" t="str">
        <f>'MEDIDAS ML'!Q4720</f>
        <v/>
      </c>
      <c r="R4724" s="23" t="e">
        <f>'MEDIDAS ML'!#REF!</f>
        <v>#REF!</v>
      </c>
      <c r="S4724" s="24" t="e">
        <f>'MEDIDAS ML'!#REF!</f>
        <v>#REF!</v>
      </c>
      <c r="T4724" s="24" t="e">
        <f>'MEDIDAS ML'!#REF!</f>
        <v>#REF!</v>
      </c>
      <c r="U4724" s="24" t="e">
        <f>'MEDIDAS ML'!#REF!</f>
        <v>#REF!</v>
      </c>
      <c r="V4724" s="22" t="e">
        <f>'MEDIDAS ML'!#REF!</f>
        <v>#REF!</v>
      </c>
      <c r="W4724" s="17" t="e">
        <f>'MEDIDAS ML'!#REF!</f>
        <v>#REF!</v>
      </c>
      <c r="X4724" t="s">
        <v>2498</v>
      </c>
    </row>
    <row r="4725" spans="1:24" ht="15.75" customHeight="1" x14ac:dyDescent="0.25">
      <c r="A4725" s="6">
        <f>'MEDIDAS ML'!A4721</f>
        <v>123</v>
      </c>
      <c r="B4725" s="15">
        <f>'MEDIDAS ML'!B4721</f>
        <v>123</v>
      </c>
      <c r="C4725" s="6">
        <f>'MEDIDAS ML'!C4721</f>
        <v>123</v>
      </c>
      <c r="D4725" s="6">
        <f>'MEDIDAS ML'!D4721</f>
        <v>0</v>
      </c>
      <c r="E4725" s="16">
        <f>'MEDIDAS ML'!E4721</f>
        <v>0</v>
      </c>
      <c r="F4725" s="16">
        <f>'MEDIDAS ML'!F4721</f>
        <v>0</v>
      </c>
      <c r="G4725" s="16">
        <f>'MEDIDAS ML'!G4721</f>
        <v>0</v>
      </c>
      <c r="H4725" s="16">
        <f>'MEDIDAS ML'!H4721</f>
        <v>0</v>
      </c>
      <c r="I4725" s="16">
        <f>'MEDIDAS ML'!I4721</f>
        <v>0</v>
      </c>
      <c r="J4725" s="6" t="str">
        <f>'MEDIDAS ML'!J4721</f>
        <v/>
      </c>
      <c r="K4725" s="16" t="str">
        <f>'MEDIDAS ML'!K4721</f>
        <v/>
      </c>
      <c r="L4725" s="7">
        <f>'MEDIDAS ML'!L4721</f>
        <v>4150</v>
      </c>
      <c r="M4725" s="6" t="str">
        <f>'MEDIDAS ML'!M4721</f>
        <v>Hasta $9.989</v>
      </c>
      <c r="N4725" s="7">
        <f>'MEDIDAS ML'!N4721</f>
        <v>700</v>
      </c>
      <c r="O4725" s="6" t="str">
        <f>'MEDIDAS ML'!O4721</f>
        <v>No aplica (&lt;$19.990)</v>
      </c>
      <c r="P4725" s="7" t="str">
        <f>'MEDIDAS ML'!P4721</f>
        <v/>
      </c>
      <c r="Q4725" s="7" t="str">
        <f>'MEDIDAS ML'!Q4721</f>
        <v/>
      </c>
      <c r="R4725" s="23" t="e">
        <f>'MEDIDAS ML'!#REF!</f>
        <v>#REF!</v>
      </c>
      <c r="S4725" s="24" t="e">
        <f>'MEDIDAS ML'!#REF!</f>
        <v>#REF!</v>
      </c>
      <c r="T4725" s="24" t="e">
        <f>'MEDIDAS ML'!#REF!</f>
        <v>#REF!</v>
      </c>
      <c r="U4725" s="24" t="e">
        <f>'MEDIDAS ML'!#REF!</f>
        <v>#REF!</v>
      </c>
      <c r="V4725" s="22" t="e">
        <f>'MEDIDAS ML'!#REF!</f>
        <v>#REF!</v>
      </c>
      <c r="W4725" s="17" t="e">
        <f>'MEDIDAS ML'!#REF!</f>
        <v>#REF!</v>
      </c>
      <c r="X4725" t="s">
        <v>2498</v>
      </c>
    </row>
    <row r="4726" spans="1:24" ht="15.75" customHeight="1" x14ac:dyDescent="0.25">
      <c r="A4726" s="6">
        <f>'MEDIDAS ML'!A4722</f>
        <v>123</v>
      </c>
      <c r="B4726" s="15">
        <f>'MEDIDAS ML'!B4722</f>
        <v>123</v>
      </c>
      <c r="C4726" s="6">
        <f>'MEDIDAS ML'!C4722</f>
        <v>123</v>
      </c>
      <c r="D4726" s="6">
        <f>'MEDIDAS ML'!D4722</f>
        <v>0</v>
      </c>
      <c r="E4726" s="16">
        <f>'MEDIDAS ML'!E4722</f>
        <v>0</v>
      </c>
      <c r="F4726" s="16">
        <f>'MEDIDAS ML'!F4722</f>
        <v>0</v>
      </c>
      <c r="G4726" s="16">
        <f>'MEDIDAS ML'!G4722</f>
        <v>0</v>
      </c>
      <c r="H4726" s="16">
        <f>'MEDIDAS ML'!H4722</f>
        <v>0</v>
      </c>
      <c r="I4726" s="16">
        <f>'MEDIDAS ML'!I4722</f>
        <v>0</v>
      </c>
      <c r="J4726" s="6" t="str">
        <f>'MEDIDAS ML'!J4722</f>
        <v/>
      </c>
      <c r="K4726" s="16" t="str">
        <f>'MEDIDAS ML'!K4722</f>
        <v/>
      </c>
      <c r="L4726" s="7">
        <f>'MEDIDAS ML'!L4722</f>
        <v>4190</v>
      </c>
      <c r="M4726" s="6" t="str">
        <f>'MEDIDAS ML'!M4722</f>
        <v>Hasta $9.989</v>
      </c>
      <c r="N4726" s="7">
        <f>'MEDIDAS ML'!N4722</f>
        <v>700</v>
      </c>
      <c r="O4726" s="6" t="str">
        <f>'MEDIDAS ML'!O4722</f>
        <v>No aplica (&lt;$19.990)</v>
      </c>
      <c r="P4726" s="7" t="str">
        <f>'MEDIDAS ML'!P4722</f>
        <v/>
      </c>
      <c r="Q4726" s="7" t="str">
        <f>'MEDIDAS ML'!Q4722</f>
        <v/>
      </c>
      <c r="R4726" s="23" t="e">
        <f>'MEDIDAS ML'!#REF!</f>
        <v>#REF!</v>
      </c>
      <c r="S4726" s="24" t="e">
        <f>'MEDIDAS ML'!#REF!</f>
        <v>#REF!</v>
      </c>
      <c r="T4726" s="24" t="e">
        <f>'MEDIDAS ML'!#REF!</f>
        <v>#REF!</v>
      </c>
      <c r="U4726" s="24" t="e">
        <f>'MEDIDAS ML'!#REF!</f>
        <v>#REF!</v>
      </c>
      <c r="V4726" s="22" t="e">
        <f>'MEDIDAS ML'!#REF!</f>
        <v>#REF!</v>
      </c>
      <c r="W4726" s="17" t="e">
        <f>'MEDIDAS ML'!#REF!</f>
        <v>#REF!</v>
      </c>
      <c r="X4726" t="s">
        <v>2498</v>
      </c>
    </row>
    <row r="4727" spans="1:24" ht="15.75" customHeight="1" x14ac:dyDescent="0.25">
      <c r="A4727" s="6">
        <f>'MEDIDAS ML'!A4723</f>
        <v>123</v>
      </c>
      <c r="B4727" s="15">
        <f>'MEDIDAS ML'!B4723</f>
        <v>123</v>
      </c>
      <c r="C4727" s="6">
        <f>'MEDIDAS ML'!C4723</f>
        <v>123</v>
      </c>
      <c r="D4727" s="6">
        <f>'MEDIDAS ML'!D4723</f>
        <v>0</v>
      </c>
      <c r="E4727" s="16">
        <f>'MEDIDAS ML'!E4723</f>
        <v>0</v>
      </c>
      <c r="F4727" s="16">
        <f>'MEDIDAS ML'!F4723</f>
        <v>0</v>
      </c>
      <c r="G4727" s="16">
        <f>'MEDIDAS ML'!G4723</f>
        <v>0</v>
      </c>
      <c r="H4727" s="16">
        <f>'MEDIDAS ML'!H4723</f>
        <v>0</v>
      </c>
      <c r="I4727" s="16">
        <f>'MEDIDAS ML'!I4723</f>
        <v>0</v>
      </c>
      <c r="J4727" s="6" t="str">
        <f>'MEDIDAS ML'!J4723</f>
        <v/>
      </c>
      <c r="K4727" s="16" t="str">
        <f>'MEDIDAS ML'!K4723</f>
        <v/>
      </c>
      <c r="L4727" s="7">
        <f>'MEDIDAS ML'!L4723</f>
        <v>4190</v>
      </c>
      <c r="M4727" s="6" t="str">
        <f>'MEDIDAS ML'!M4723</f>
        <v>Hasta $9.989</v>
      </c>
      <c r="N4727" s="7">
        <f>'MEDIDAS ML'!N4723</f>
        <v>700</v>
      </c>
      <c r="O4727" s="6" t="str">
        <f>'MEDIDAS ML'!O4723</f>
        <v>No aplica (&lt;$19.990)</v>
      </c>
      <c r="P4727" s="7" t="str">
        <f>'MEDIDAS ML'!P4723</f>
        <v/>
      </c>
      <c r="Q4727" s="7" t="str">
        <f>'MEDIDAS ML'!Q4723</f>
        <v/>
      </c>
      <c r="R4727" s="23" t="e">
        <f>'MEDIDAS ML'!#REF!</f>
        <v>#REF!</v>
      </c>
      <c r="S4727" s="24" t="e">
        <f>'MEDIDAS ML'!#REF!</f>
        <v>#REF!</v>
      </c>
      <c r="T4727" s="24" t="e">
        <f>'MEDIDAS ML'!#REF!</f>
        <v>#REF!</v>
      </c>
      <c r="U4727" s="24" t="e">
        <f>'MEDIDAS ML'!#REF!</f>
        <v>#REF!</v>
      </c>
      <c r="V4727" s="22" t="e">
        <f>'MEDIDAS ML'!#REF!</f>
        <v>#REF!</v>
      </c>
      <c r="W4727" s="17" t="e">
        <f>'MEDIDAS ML'!#REF!</f>
        <v>#REF!</v>
      </c>
      <c r="X4727" t="s">
        <v>2498</v>
      </c>
    </row>
    <row r="4728" spans="1:24" ht="15.75" customHeight="1" x14ac:dyDescent="0.25">
      <c r="A4728" s="6">
        <f>'MEDIDAS ML'!A4724</f>
        <v>123</v>
      </c>
      <c r="B4728" s="15">
        <f>'MEDIDAS ML'!B4724</f>
        <v>123</v>
      </c>
      <c r="C4728" s="6">
        <f>'MEDIDAS ML'!C4724</f>
        <v>123</v>
      </c>
      <c r="D4728" s="6">
        <f>'MEDIDAS ML'!D4724</f>
        <v>0</v>
      </c>
      <c r="E4728" s="16">
        <f>'MEDIDAS ML'!E4724</f>
        <v>0</v>
      </c>
      <c r="F4728" s="16">
        <f>'MEDIDAS ML'!F4724</f>
        <v>0</v>
      </c>
      <c r="G4728" s="16">
        <f>'MEDIDAS ML'!G4724</f>
        <v>0</v>
      </c>
      <c r="H4728" s="16">
        <f>'MEDIDAS ML'!H4724</f>
        <v>0</v>
      </c>
      <c r="I4728" s="16">
        <f>'MEDIDAS ML'!I4724</f>
        <v>0</v>
      </c>
      <c r="J4728" s="6" t="str">
        <f>'MEDIDAS ML'!J4724</f>
        <v/>
      </c>
      <c r="K4728" s="16" t="str">
        <f>'MEDIDAS ML'!K4724</f>
        <v/>
      </c>
      <c r="L4728" s="7">
        <f>'MEDIDAS ML'!L4724</f>
        <v>4190</v>
      </c>
      <c r="M4728" s="6" t="str">
        <f>'MEDIDAS ML'!M4724</f>
        <v>Hasta $9.989</v>
      </c>
      <c r="N4728" s="7">
        <f>'MEDIDAS ML'!N4724</f>
        <v>700</v>
      </c>
      <c r="O4728" s="6" t="str">
        <f>'MEDIDAS ML'!O4724</f>
        <v>No aplica (&lt;$19.990)</v>
      </c>
      <c r="P4728" s="7" t="str">
        <f>'MEDIDAS ML'!P4724</f>
        <v/>
      </c>
      <c r="Q4728" s="7" t="str">
        <f>'MEDIDAS ML'!Q4724</f>
        <v/>
      </c>
      <c r="R4728" s="23" t="e">
        <f>'MEDIDAS ML'!#REF!</f>
        <v>#REF!</v>
      </c>
      <c r="S4728" s="24" t="e">
        <f>'MEDIDAS ML'!#REF!</f>
        <v>#REF!</v>
      </c>
      <c r="T4728" s="24" t="e">
        <f>'MEDIDAS ML'!#REF!</f>
        <v>#REF!</v>
      </c>
      <c r="U4728" s="24" t="e">
        <f>'MEDIDAS ML'!#REF!</f>
        <v>#REF!</v>
      </c>
      <c r="V4728" s="22" t="e">
        <f>'MEDIDAS ML'!#REF!</f>
        <v>#REF!</v>
      </c>
      <c r="W4728" s="17" t="e">
        <f>'MEDIDAS ML'!#REF!</f>
        <v>#REF!</v>
      </c>
      <c r="X4728" t="s">
        <v>2498</v>
      </c>
    </row>
    <row r="4729" spans="1:24" ht="15.75" customHeight="1" x14ac:dyDescent="0.25">
      <c r="A4729" s="6">
        <f>'MEDIDAS ML'!A4725</f>
        <v>123</v>
      </c>
      <c r="B4729" s="15">
        <f>'MEDIDAS ML'!B4725</f>
        <v>123</v>
      </c>
      <c r="C4729" s="6">
        <f>'MEDIDAS ML'!C4725</f>
        <v>123</v>
      </c>
      <c r="D4729" s="6">
        <f>'MEDIDAS ML'!D4725</f>
        <v>0</v>
      </c>
      <c r="E4729" s="16">
        <f>'MEDIDAS ML'!E4725</f>
        <v>0</v>
      </c>
      <c r="F4729" s="16">
        <f>'MEDIDAS ML'!F4725</f>
        <v>0</v>
      </c>
      <c r="G4729" s="16">
        <f>'MEDIDAS ML'!G4725</f>
        <v>0</v>
      </c>
      <c r="H4729" s="16">
        <f>'MEDIDAS ML'!H4725</f>
        <v>0</v>
      </c>
      <c r="I4729" s="16">
        <f>'MEDIDAS ML'!I4725</f>
        <v>0</v>
      </c>
      <c r="J4729" s="6" t="str">
        <f>'MEDIDAS ML'!J4725</f>
        <v/>
      </c>
      <c r="K4729" s="16" t="str">
        <f>'MEDIDAS ML'!K4725</f>
        <v/>
      </c>
      <c r="L4729" s="7">
        <f>'MEDIDAS ML'!L4725</f>
        <v>4190</v>
      </c>
      <c r="M4729" s="6" t="str">
        <f>'MEDIDAS ML'!M4725</f>
        <v>Hasta $9.989</v>
      </c>
      <c r="N4729" s="7">
        <f>'MEDIDAS ML'!N4725</f>
        <v>700</v>
      </c>
      <c r="O4729" s="6" t="str">
        <f>'MEDIDAS ML'!O4725</f>
        <v>No aplica (&lt;$19.990)</v>
      </c>
      <c r="P4729" s="7" t="str">
        <f>'MEDIDAS ML'!P4725</f>
        <v/>
      </c>
      <c r="Q4729" s="7" t="str">
        <f>'MEDIDAS ML'!Q4725</f>
        <v/>
      </c>
      <c r="R4729" s="23" t="e">
        <f>'MEDIDAS ML'!#REF!</f>
        <v>#REF!</v>
      </c>
      <c r="S4729" s="24" t="e">
        <f>'MEDIDAS ML'!#REF!</f>
        <v>#REF!</v>
      </c>
      <c r="T4729" s="24" t="e">
        <f>'MEDIDAS ML'!#REF!</f>
        <v>#REF!</v>
      </c>
      <c r="U4729" s="24" t="e">
        <f>'MEDIDAS ML'!#REF!</f>
        <v>#REF!</v>
      </c>
      <c r="V4729" s="22" t="e">
        <f>'MEDIDAS ML'!#REF!</f>
        <v>#REF!</v>
      </c>
      <c r="W4729" s="17" t="e">
        <f>'MEDIDAS ML'!#REF!</f>
        <v>#REF!</v>
      </c>
      <c r="X4729" t="s">
        <v>2498</v>
      </c>
    </row>
    <row r="4730" spans="1:24" ht="15.75" customHeight="1" x14ac:dyDescent="0.25">
      <c r="A4730" s="6">
        <f>'MEDIDAS ML'!A4726</f>
        <v>123</v>
      </c>
      <c r="B4730" s="15">
        <f>'MEDIDAS ML'!B4726</f>
        <v>123</v>
      </c>
      <c r="C4730" s="6">
        <f>'MEDIDAS ML'!C4726</f>
        <v>123</v>
      </c>
      <c r="D4730" s="6">
        <f>'MEDIDAS ML'!D4726</f>
        <v>0</v>
      </c>
      <c r="E4730" s="16">
        <f>'MEDIDAS ML'!E4726</f>
        <v>0</v>
      </c>
      <c r="F4730" s="16">
        <f>'MEDIDAS ML'!F4726</f>
        <v>0</v>
      </c>
      <c r="G4730" s="16">
        <f>'MEDIDAS ML'!G4726</f>
        <v>0</v>
      </c>
      <c r="H4730" s="16">
        <f>'MEDIDAS ML'!H4726</f>
        <v>0</v>
      </c>
      <c r="I4730" s="16">
        <f>'MEDIDAS ML'!I4726</f>
        <v>0</v>
      </c>
      <c r="J4730" s="6" t="str">
        <f>'MEDIDAS ML'!J4726</f>
        <v/>
      </c>
      <c r="K4730" s="16" t="str">
        <f>'MEDIDAS ML'!K4726</f>
        <v/>
      </c>
      <c r="L4730" s="7">
        <f>'MEDIDAS ML'!L4726</f>
        <v>4190</v>
      </c>
      <c r="M4730" s="6" t="str">
        <f>'MEDIDAS ML'!M4726</f>
        <v>Hasta $9.989</v>
      </c>
      <c r="N4730" s="7">
        <f>'MEDIDAS ML'!N4726</f>
        <v>700</v>
      </c>
      <c r="O4730" s="6" t="str">
        <f>'MEDIDAS ML'!O4726</f>
        <v>No aplica (&lt;$19.990)</v>
      </c>
      <c r="P4730" s="7" t="str">
        <f>'MEDIDAS ML'!P4726</f>
        <v/>
      </c>
      <c r="Q4730" s="7" t="str">
        <f>'MEDIDAS ML'!Q4726</f>
        <v/>
      </c>
      <c r="R4730" s="23" t="e">
        <f>'MEDIDAS ML'!#REF!</f>
        <v>#REF!</v>
      </c>
      <c r="S4730" s="24" t="e">
        <f>'MEDIDAS ML'!#REF!</f>
        <v>#REF!</v>
      </c>
      <c r="T4730" s="24" t="e">
        <f>'MEDIDAS ML'!#REF!</f>
        <v>#REF!</v>
      </c>
      <c r="U4730" s="24" t="e">
        <f>'MEDIDAS ML'!#REF!</f>
        <v>#REF!</v>
      </c>
      <c r="V4730" s="22" t="e">
        <f>'MEDIDAS ML'!#REF!</f>
        <v>#REF!</v>
      </c>
      <c r="W4730" s="17" t="e">
        <f>'MEDIDAS ML'!#REF!</f>
        <v>#REF!</v>
      </c>
      <c r="X4730" t="s">
        <v>2498</v>
      </c>
    </row>
    <row r="4731" spans="1:24" ht="15.75" customHeight="1" x14ac:dyDescent="0.25">
      <c r="A4731" s="6">
        <f>'MEDIDAS ML'!A4727</f>
        <v>123</v>
      </c>
      <c r="B4731" s="15">
        <f>'MEDIDAS ML'!B4727</f>
        <v>123</v>
      </c>
      <c r="C4731" s="6">
        <f>'MEDIDAS ML'!C4727</f>
        <v>123</v>
      </c>
      <c r="D4731" s="6">
        <f>'MEDIDAS ML'!D4727</f>
        <v>0</v>
      </c>
      <c r="E4731" s="16">
        <f>'MEDIDAS ML'!E4727</f>
        <v>0</v>
      </c>
      <c r="F4731" s="16">
        <f>'MEDIDAS ML'!F4727</f>
        <v>0</v>
      </c>
      <c r="G4731" s="16">
        <f>'MEDIDAS ML'!G4727</f>
        <v>0</v>
      </c>
      <c r="H4731" s="16">
        <f>'MEDIDAS ML'!H4727</f>
        <v>0</v>
      </c>
      <c r="I4731" s="16">
        <f>'MEDIDAS ML'!I4727</f>
        <v>0</v>
      </c>
      <c r="J4731" s="6" t="str">
        <f>'MEDIDAS ML'!J4727</f>
        <v/>
      </c>
      <c r="K4731" s="16" t="str">
        <f>'MEDIDAS ML'!K4727</f>
        <v/>
      </c>
      <c r="L4731" s="7">
        <f>'MEDIDAS ML'!L4727</f>
        <v>4190</v>
      </c>
      <c r="M4731" s="6" t="str">
        <f>'MEDIDAS ML'!M4727</f>
        <v>Hasta $9.989</v>
      </c>
      <c r="N4731" s="7">
        <f>'MEDIDAS ML'!N4727</f>
        <v>700</v>
      </c>
      <c r="O4731" s="6" t="str">
        <f>'MEDIDAS ML'!O4727</f>
        <v>No aplica (&lt;$19.990)</v>
      </c>
      <c r="P4731" s="7" t="str">
        <f>'MEDIDAS ML'!P4727</f>
        <v/>
      </c>
      <c r="Q4731" s="7" t="str">
        <f>'MEDIDAS ML'!Q4727</f>
        <v/>
      </c>
      <c r="R4731" s="23" t="e">
        <f>'MEDIDAS ML'!#REF!</f>
        <v>#REF!</v>
      </c>
      <c r="S4731" s="24" t="e">
        <f>'MEDIDAS ML'!#REF!</f>
        <v>#REF!</v>
      </c>
      <c r="T4731" s="24" t="e">
        <f>'MEDIDAS ML'!#REF!</f>
        <v>#REF!</v>
      </c>
      <c r="U4731" s="24" t="e">
        <f>'MEDIDAS ML'!#REF!</f>
        <v>#REF!</v>
      </c>
      <c r="V4731" s="22" t="e">
        <f>'MEDIDAS ML'!#REF!</f>
        <v>#REF!</v>
      </c>
      <c r="W4731" s="17" t="e">
        <f>'MEDIDAS ML'!#REF!</f>
        <v>#REF!</v>
      </c>
      <c r="X4731" t="s">
        <v>2498</v>
      </c>
    </row>
    <row r="4732" spans="1:24" ht="15.75" customHeight="1" x14ac:dyDescent="0.25">
      <c r="A4732" s="6">
        <f>'MEDIDAS ML'!A4728</f>
        <v>123</v>
      </c>
      <c r="B4732" s="15">
        <f>'MEDIDAS ML'!B4728</f>
        <v>123</v>
      </c>
      <c r="C4732" s="6">
        <f>'MEDIDAS ML'!C4728</f>
        <v>123</v>
      </c>
      <c r="D4732" s="6">
        <f>'MEDIDAS ML'!D4728</f>
        <v>0</v>
      </c>
      <c r="E4732" s="16">
        <f>'MEDIDAS ML'!E4728</f>
        <v>0</v>
      </c>
      <c r="F4732" s="16">
        <f>'MEDIDAS ML'!F4728</f>
        <v>0</v>
      </c>
      <c r="G4732" s="16">
        <f>'MEDIDAS ML'!G4728</f>
        <v>0</v>
      </c>
      <c r="H4732" s="16">
        <f>'MEDIDAS ML'!H4728</f>
        <v>0</v>
      </c>
      <c r="I4732" s="16">
        <f>'MEDIDAS ML'!I4728</f>
        <v>0</v>
      </c>
      <c r="J4732" s="6" t="str">
        <f>'MEDIDAS ML'!J4728</f>
        <v/>
      </c>
      <c r="K4732" s="16" t="str">
        <f>'MEDIDAS ML'!K4728</f>
        <v/>
      </c>
      <c r="L4732" s="7">
        <f>'MEDIDAS ML'!L4728</f>
        <v>4200</v>
      </c>
      <c r="M4732" s="6" t="str">
        <f>'MEDIDAS ML'!M4728</f>
        <v>Hasta $9.989</v>
      </c>
      <c r="N4732" s="7">
        <f>'MEDIDAS ML'!N4728</f>
        <v>700</v>
      </c>
      <c r="O4732" s="6" t="str">
        <f>'MEDIDAS ML'!O4728</f>
        <v>No aplica (&lt;$19.990)</v>
      </c>
      <c r="P4732" s="7" t="str">
        <f>'MEDIDAS ML'!P4728</f>
        <v/>
      </c>
      <c r="Q4732" s="7" t="str">
        <f>'MEDIDAS ML'!Q4728</f>
        <v/>
      </c>
      <c r="R4732" s="23" t="e">
        <f>'MEDIDAS ML'!#REF!</f>
        <v>#REF!</v>
      </c>
      <c r="S4732" s="24" t="e">
        <f>'MEDIDAS ML'!#REF!</f>
        <v>#REF!</v>
      </c>
      <c r="T4732" s="24" t="e">
        <f>'MEDIDAS ML'!#REF!</f>
        <v>#REF!</v>
      </c>
      <c r="U4732" s="24" t="e">
        <f>'MEDIDAS ML'!#REF!</f>
        <v>#REF!</v>
      </c>
      <c r="V4732" s="22" t="e">
        <f>'MEDIDAS ML'!#REF!</f>
        <v>#REF!</v>
      </c>
      <c r="W4732" s="17" t="e">
        <f>'MEDIDAS ML'!#REF!</f>
        <v>#REF!</v>
      </c>
      <c r="X4732" t="s">
        <v>2498</v>
      </c>
    </row>
    <row r="4733" spans="1:24" ht="15.75" customHeight="1" x14ac:dyDescent="0.25">
      <c r="A4733" s="6">
        <f>'MEDIDAS ML'!A4729</f>
        <v>123</v>
      </c>
      <c r="B4733" s="15">
        <f>'MEDIDAS ML'!B4729</f>
        <v>123</v>
      </c>
      <c r="C4733" s="6">
        <f>'MEDIDAS ML'!C4729</f>
        <v>123</v>
      </c>
      <c r="D4733" s="6">
        <f>'MEDIDAS ML'!D4729</f>
        <v>0</v>
      </c>
      <c r="E4733" s="16">
        <f>'MEDIDAS ML'!E4729</f>
        <v>0</v>
      </c>
      <c r="F4733" s="16">
        <f>'MEDIDAS ML'!F4729</f>
        <v>0</v>
      </c>
      <c r="G4733" s="16">
        <f>'MEDIDAS ML'!G4729</f>
        <v>0</v>
      </c>
      <c r="H4733" s="16">
        <f>'MEDIDAS ML'!H4729</f>
        <v>0</v>
      </c>
      <c r="I4733" s="16">
        <f>'MEDIDAS ML'!I4729</f>
        <v>0</v>
      </c>
      <c r="J4733" s="6" t="str">
        <f>'MEDIDAS ML'!J4729</f>
        <v/>
      </c>
      <c r="K4733" s="16" t="str">
        <f>'MEDIDAS ML'!K4729</f>
        <v/>
      </c>
      <c r="L4733" s="7">
        <f>'MEDIDAS ML'!L4729</f>
        <v>4225</v>
      </c>
      <c r="M4733" s="6" t="str">
        <f>'MEDIDAS ML'!M4729</f>
        <v>Hasta $9.989</v>
      </c>
      <c r="N4733" s="7">
        <f>'MEDIDAS ML'!N4729</f>
        <v>700</v>
      </c>
      <c r="O4733" s="6" t="str">
        <f>'MEDIDAS ML'!O4729</f>
        <v>No aplica (&lt;$19.990)</v>
      </c>
      <c r="P4733" s="7" t="str">
        <f>'MEDIDAS ML'!P4729</f>
        <v/>
      </c>
      <c r="Q4733" s="7" t="str">
        <f>'MEDIDAS ML'!Q4729</f>
        <v/>
      </c>
      <c r="R4733" s="23" t="e">
        <f>'MEDIDAS ML'!#REF!</f>
        <v>#REF!</v>
      </c>
      <c r="S4733" s="24" t="e">
        <f>'MEDIDAS ML'!#REF!</f>
        <v>#REF!</v>
      </c>
      <c r="T4733" s="24" t="e">
        <f>'MEDIDAS ML'!#REF!</f>
        <v>#REF!</v>
      </c>
      <c r="U4733" s="24" t="e">
        <f>'MEDIDAS ML'!#REF!</f>
        <v>#REF!</v>
      </c>
      <c r="V4733" s="22" t="e">
        <f>'MEDIDAS ML'!#REF!</f>
        <v>#REF!</v>
      </c>
      <c r="W4733" s="17" t="e">
        <f>'MEDIDAS ML'!#REF!</f>
        <v>#REF!</v>
      </c>
      <c r="X4733" t="s">
        <v>2498</v>
      </c>
    </row>
    <row r="4734" spans="1:24" ht="15.75" customHeight="1" x14ac:dyDescent="0.25">
      <c r="A4734" s="6">
        <f>'MEDIDAS ML'!A4730</f>
        <v>123</v>
      </c>
      <c r="B4734" s="15">
        <f>'MEDIDAS ML'!B4730</f>
        <v>123</v>
      </c>
      <c r="C4734" s="6">
        <f>'MEDIDAS ML'!C4730</f>
        <v>123</v>
      </c>
      <c r="D4734" s="6">
        <f>'MEDIDAS ML'!D4730</f>
        <v>0</v>
      </c>
      <c r="E4734" s="16">
        <f>'MEDIDAS ML'!E4730</f>
        <v>0</v>
      </c>
      <c r="F4734" s="16">
        <f>'MEDIDAS ML'!F4730</f>
        <v>0</v>
      </c>
      <c r="G4734" s="16">
        <f>'MEDIDAS ML'!G4730</f>
        <v>0</v>
      </c>
      <c r="H4734" s="16">
        <f>'MEDIDAS ML'!H4730</f>
        <v>0</v>
      </c>
      <c r="I4734" s="16">
        <f>'MEDIDAS ML'!I4730</f>
        <v>0</v>
      </c>
      <c r="J4734" s="6" t="str">
        <f>'MEDIDAS ML'!J4730</f>
        <v/>
      </c>
      <c r="K4734" s="16" t="str">
        <f>'MEDIDAS ML'!K4730</f>
        <v/>
      </c>
      <c r="L4734" s="7">
        <f>'MEDIDAS ML'!L4730</f>
        <v>4250</v>
      </c>
      <c r="M4734" s="6" t="str">
        <f>'MEDIDAS ML'!M4730</f>
        <v>Hasta $9.989</v>
      </c>
      <c r="N4734" s="7">
        <f>'MEDIDAS ML'!N4730</f>
        <v>700</v>
      </c>
      <c r="O4734" s="6" t="str">
        <f>'MEDIDAS ML'!O4730</f>
        <v>No aplica (&lt;$19.990)</v>
      </c>
      <c r="P4734" s="7" t="str">
        <f>'MEDIDAS ML'!P4730</f>
        <v/>
      </c>
      <c r="Q4734" s="7" t="str">
        <f>'MEDIDAS ML'!Q4730</f>
        <v/>
      </c>
      <c r="R4734" s="23" t="e">
        <f>'MEDIDAS ML'!#REF!</f>
        <v>#REF!</v>
      </c>
      <c r="S4734" s="24" t="e">
        <f>'MEDIDAS ML'!#REF!</f>
        <v>#REF!</v>
      </c>
      <c r="T4734" s="24" t="e">
        <f>'MEDIDAS ML'!#REF!</f>
        <v>#REF!</v>
      </c>
      <c r="U4734" s="24" t="e">
        <f>'MEDIDAS ML'!#REF!</f>
        <v>#REF!</v>
      </c>
      <c r="V4734" s="22" t="e">
        <f>'MEDIDAS ML'!#REF!</f>
        <v>#REF!</v>
      </c>
      <c r="W4734" s="17" t="e">
        <f>'MEDIDAS ML'!#REF!</f>
        <v>#REF!</v>
      </c>
      <c r="X4734" t="s">
        <v>2498</v>
      </c>
    </row>
    <row r="4735" spans="1:24" ht="15.75" customHeight="1" x14ac:dyDescent="0.25">
      <c r="A4735" s="6">
        <f>'MEDIDAS ML'!A4731</f>
        <v>123</v>
      </c>
      <c r="B4735" s="15">
        <f>'MEDIDAS ML'!B4731</f>
        <v>123</v>
      </c>
      <c r="C4735" s="6">
        <f>'MEDIDAS ML'!C4731</f>
        <v>123</v>
      </c>
      <c r="D4735" s="6">
        <f>'MEDIDAS ML'!D4731</f>
        <v>0</v>
      </c>
      <c r="E4735" s="16">
        <f>'MEDIDAS ML'!E4731</f>
        <v>0</v>
      </c>
      <c r="F4735" s="16">
        <f>'MEDIDAS ML'!F4731</f>
        <v>0</v>
      </c>
      <c r="G4735" s="16">
        <f>'MEDIDAS ML'!G4731</f>
        <v>0</v>
      </c>
      <c r="H4735" s="16">
        <f>'MEDIDAS ML'!H4731</f>
        <v>0</v>
      </c>
      <c r="I4735" s="16">
        <f>'MEDIDAS ML'!I4731</f>
        <v>0</v>
      </c>
      <c r="J4735" s="6" t="str">
        <f>'MEDIDAS ML'!J4731</f>
        <v/>
      </c>
      <c r="K4735" s="16" t="str">
        <f>'MEDIDAS ML'!K4731</f>
        <v/>
      </c>
      <c r="L4735" s="7">
        <f>'MEDIDAS ML'!L4731</f>
        <v>4290</v>
      </c>
      <c r="M4735" s="6" t="str">
        <f>'MEDIDAS ML'!M4731</f>
        <v>Hasta $9.989</v>
      </c>
      <c r="N4735" s="7">
        <f>'MEDIDAS ML'!N4731</f>
        <v>700</v>
      </c>
      <c r="O4735" s="6" t="str">
        <f>'MEDIDAS ML'!O4731</f>
        <v>No aplica (&lt;$19.990)</v>
      </c>
      <c r="P4735" s="7" t="str">
        <f>'MEDIDAS ML'!P4731</f>
        <v/>
      </c>
      <c r="Q4735" s="7" t="str">
        <f>'MEDIDAS ML'!Q4731</f>
        <v/>
      </c>
      <c r="R4735" s="23" t="e">
        <f>'MEDIDAS ML'!#REF!</f>
        <v>#REF!</v>
      </c>
      <c r="S4735" s="24" t="e">
        <f>'MEDIDAS ML'!#REF!</f>
        <v>#REF!</v>
      </c>
      <c r="T4735" s="24" t="e">
        <f>'MEDIDAS ML'!#REF!</f>
        <v>#REF!</v>
      </c>
      <c r="U4735" s="24" t="e">
        <f>'MEDIDAS ML'!#REF!</f>
        <v>#REF!</v>
      </c>
      <c r="V4735" s="22" t="e">
        <f>'MEDIDAS ML'!#REF!</f>
        <v>#REF!</v>
      </c>
      <c r="W4735" s="17" t="e">
        <f>'MEDIDAS ML'!#REF!</f>
        <v>#REF!</v>
      </c>
      <c r="X4735" t="s">
        <v>2498</v>
      </c>
    </row>
    <row r="4736" spans="1:24" ht="15.75" customHeight="1" x14ac:dyDescent="0.25">
      <c r="A4736" s="6">
        <f>'MEDIDAS ML'!A4732</f>
        <v>123</v>
      </c>
      <c r="B4736" s="15">
        <f>'MEDIDAS ML'!B4732</f>
        <v>123</v>
      </c>
      <c r="C4736" s="6">
        <f>'MEDIDAS ML'!C4732</f>
        <v>123</v>
      </c>
      <c r="D4736" s="6">
        <f>'MEDIDAS ML'!D4732</f>
        <v>0</v>
      </c>
      <c r="E4736" s="16">
        <f>'MEDIDAS ML'!E4732</f>
        <v>0</v>
      </c>
      <c r="F4736" s="16">
        <f>'MEDIDAS ML'!F4732</f>
        <v>0</v>
      </c>
      <c r="G4736" s="16">
        <f>'MEDIDAS ML'!G4732</f>
        <v>0</v>
      </c>
      <c r="H4736" s="16">
        <f>'MEDIDAS ML'!H4732</f>
        <v>0</v>
      </c>
      <c r="I4736" s="16">
        <f>'MEDIDAS ML'!I4732</f>
        <v>0</v>
      </c>
      <c r="J4736" s="6" t="str">
        <f>'MEDIDAS ML'!J4732</f>
        <v/>
      </c>
      <c r="K4736" s="16" t="str">
        <f>'MEDIDAS ML'!K4732</f>
        <v/>
      </c>
      <c r="L4736" s="7">
        <f>'MEDIDAS ML'!L4732</f>
        <v>4290</v>
      </c>
      <c r="M4736" s="6" t="str">
        <f>'MEDIDAS ML'!M4732</f>
        <v>Hasta $9.989</v>
      </c>
      <c r="N4736" s="7">
        <f>'MEDIDAS ML'!N4732</f>
        <v>700</v>
      </c>
      <c r="O4736" s="6" t="str">
        <f>'MEDIDAS ML'!O4732</f>
        <v>No aplica (&lt;$19.990)</v>
      </c>
      <c r="P4736" s="7" t="str">
        <f>'MEDIDAS ML'!P4732</f>
        <v/>
      </c>
      <c r="Q4736" s="7" t="str">
        <f>'MEDIDAS ML'!Q4732</f>
        <v/>
      </c>
      <c r="R4736" s="23" t="e">
        <f>'MEDIDAS ML'!#REF!</f>
        <v>#REF!</v>
      </c>
      <c r="S4736" s="24" t="e">
        <f>'MEDIDAS ML'!#REF!</f>
        <v>#REF!</v>
      </c>
      <c r="T4736" s="24" t="e">
        <f>'MEDIDAS ML'!#REF!</f>
        <v>#REF!</v>
      </c>
      <c r="U4736" s="24" t="e">
        <f>'MEDIDAS ML'!#REF!</f>
        <v>#REF!</v>
      </c>
      <c r="V4736" s="22" t="e">
        <f>'MEDIDAS ML'!#REF!</f>
        <v>#REF!</v>
      </c>
      <c r="W4736" s="17" t="e">
        <f>'MEDIDAS ML'!#REF!</f>
        <v>#REF!</v>
      </c>
      <c r="X4736" t="s">
        <v>2498</v>
      </c>
    </row>
    <row r="4737" spans="1:24" ht="15.75" customHeight="1" x14ac:dyDescent="0.25">
      <c r="A4737" s="6">
        <f>'MEDIDAS ML'!A4733</f>
        <v>123</v>
      </c>
      <c r="B4737" s="15">
        <f>'MEDIDAS ML'!B4733</f>
        <v>123</v>
      </c>
      <c r="C4737" s="6">
        <f>'MEDIDAS ML'!C4733</f>
        <v>123</v>
      </c>
      <c r="D4737" s="6">
        <f>'MEDIDAS ML'!D4733</f>
        <v>0</v>
      </c>
      <c r="E4737" s="16">
        <f>'MEDIDAS ML'!E4733</f>
        <v>0</v>
      </c>
      <c r="F4737" s="16">
        <f>'MEDIDAS ML'!F4733</f>
        <v>0</v>
      </c>
      <c r="G4737" s="16">
        <f>'MEDIDAS ML'!G4733</f>
        <v>0</v>
      </c>
      <c r="H4737" s="16">
        <f>'MEDIDAS ML'!H4733</f>
        <v>0</v>
      </c>
      <c r="I4737" s="16">
        <f>'MEDIDAS ML'!I4733</f>
        <v>0</v>
      </c>
      <c r="J4737" s="6" t="str">
        <f>'MEDIDAS ML'!J4733</f>
        <v/>
      </c>
      <c r="K4737" s="16" t="str">
        <f>'MEDIDAS ML'!K4733</f>
        <v/>
      </c>
      <c r="L4737" s="7">
        <f>'MEDIDAS ML'!L4733</f>
        <v>4290</v>
      </c>
      <c r="M4737" s="6" t="str">
        <f>'MEDIDAS ML'!M4733</f>
        <v>Hasta $9.989</v>
      </c>
      <c r="N4737" s="7">
        <f>'MEDIDAS ML'!N4733</f>
        <v>700</v>
      </c>
      <c r="O4737" s="6" t="str">
        <f>'MEDIDAS ML'!O4733</f>
        <v>No aplica (&lt;$19.990)</v>
      </c>
      <c r="P4737" s="7" t="str">
        <f>'MEDIDAS ML'!P4733</f>
        <v/>
      </c>
      <c r="Q4737" s="7" t="str">
        <f>'MEDIDAS ML'!Q4733</f>
        <v/>
      </c>
      <c r="R4737" s="23" t="e">
        <f>'MEDIDAS ML'!#REF!</f>
        <v>#REF!</v>
      </c>
      <c r="S4737" s="24" t="e">
        <f>'MEDIDAS ML'!#REF!</f>
        <v>#REF!</v>
      </c>
      <c r="T4737" s="24" t="e">
        <f>'MEDIDAS ML'!#REF!</f>
        <v>#REF!</v>
      </c>
      <c r="U4737" s="24" t="e">
        <f>'MEDIDAS ML'!#REF!</f>
        <v>#REF!</v>
      </c>
      <c r="V4737" s="22" t="e">
        <f>'MEDIDAS ML'!#REF!</f>
        <v>#REF!</v>
      </c>
      <c r="W4737" s="17" t="e">
        <f>'MEDIDAS ML'!#REF!</f>
        <v>#REF!</v>
      </c>
      <c r="X4737" t="s">
        <v>2498</v>
      </c>
    </row>
    <row r="4738" spans="1:24" ht="15.75" customHeight="1" x14ac:dyDescent="0.25">
      <c r="A4738" s="6">
        <f>'MEDIDAS ML'!A4734</f>
        <v>123</v>
      </c>
      <c r="B4738" s="15">
        <f>'MEDIDAS ML'!B4734</f>
        <v>123</v>
      </c>
      <c r="C4738" s="6">
        <f>'MEDIDAS ML'!C4734</f>
        <v>123</v>
      </c>
      <c r="D4738" s="6">
        <f>'MEDIDAS ML'!D4734</f>
        <v>0</v>
      </c>
      <c r="E4738" s="16">
        <f>'MEDIDAS ML'!E4734</f>
        <v>0</v>
      </c>
      <c r="F4738" s="16">
        <f>'MEDIDAS ML'!F4734</f>
        <v>0</v>
      </c>
      <c r="G4738" s="16">
        <f>'MEDIDAS ML'!G4734</f>
        <v>0</v>
      </c>
      <c r="H4738" s="16">
        <f>'MEDIDAS ML'!H4734</f>
        <v>0</v>
      </c>
      <c r="I4738" s="16">
        <f>'MEDIDAS ML'!I4734</f>
        <v>0</v>
      </c>
      <c r="J4738" s="6" t="str">
        <f>'MEDIDAS ML'!J4734</f>
        <v/>
      </c>
      <c r="K4738" s="16" t="str">
        <f>'MEDIDAS ML'!K4734</f>
        <v/>
      </c>
      <c r="L4738" s="7">
        <f>'MEDIDAS ML'!L4734</f>
        <v>4290</v>
      </c>
      <c r="M4738" s="6" t="str">
        <f>'MEDIDAS ML'!M4734</f>
        <v>Hasta $9.989</v>
      </c>
      <c r="N4738" s="7">
        <f>'MEDIDAS ML'!N4734</f>
        <v>700</v>
      </c>
      <c r="O4738" s="6" t="str">
        <f>'MEDIDAS ML'!O4734</f>
        <v>No aplica (&lt;$19.990)</v>
      </c>
      <c r="P4738" s="7" t="str">
        <f>'MEDIDAS ML'!P4734</f>
        <v/>
      </c>
      <c r="Q4738" s="7" t="str">
        <f>'MEDIDAS ML'!Q4734</f>
        <v/>
      </c>
      <c r="R4738" s="23" t="e">
        <f>'MEDIDAS ML'!#REF!</f>
        <v>#REF!</v>
      </c>
      <c r="S4738" s="24" t="e">
        <f>'MEDIDAS ML'!#REF!</f>
        <v>#REF!</v>
      </c>
      <c r="T4738" s="24" t="e">
        <f>'MEDIDAS ML'!#REF!</f>
        <v>#REF!</v>
      </c>
      <c r="U4738" s="24" t="e">
        <f>'MEDIDAS ML'!#REF!</f>
        <v>#REF!</v>
      </c>
      <c r="V4738" s="22" t="e">
        <f>'MEDIDAS ML'!#REF!</f>
        <v>#REF!</v>
      </c>
      <c r="W4738" s="17" t="e">
        <f>'MEDIDAS ML'!#REF!</f>
        <v>#REF!</v>
      </c>
      <c r="X4738" t="s">
        <v>2498</v>
      </c>
    </row>
    <row r="4739" spans="1:24" ht="15.75" customHeight="1" x14ac:dyDescent="0.25">
      <c r="A4739" s="6">
        <f>'MEDIDAS ML'!A4735</f>
        <v>123</v>
      </c>
      <c r="B4739" s="15">
        <f>'MEDIDAS ML'!B4735</f>
        <v>123</v>
      </c>
      <c r="C4739" s="6">
        <f>'MEDIDAS ML'!C4735</f>
        <v>123</v>
      </c>
      <c r="D4739" s="6">
        <f>'MEDIDAS ML'!D4735</f>
        <v>0</v>
      </c>
      <c r="E4739" s="16">
        <f>'MEDIDAS ML'!E4735</f>
        <v>0</v>
      </c>
      <c r="F4739" s="16">
        <f>'MEDIDAS ML'!F4735</f>
        <v>0</v>
      </c>
      <c r="G4739" s="16">
        <f>'MEDIDAS ML'!G4735</f>
        <v>0</v>
      </c>
      <c r="H4739" s="16">
        <f>'MEDIDAS ML'!H4735</f>
        <v>0</v>
      </c>
      <c r="I4739" s="16">
        <f>'MEDIDAS ML'!I4735</f>
        <v>0</v>
      </c>
      <c r="J4739" s="6" t="str">
        <f>'MEDIDAS ML'!J4735</f>
        <v/>
      </c>
      <c r="K4739" s="16" t="str">
        <f>'MEDIDAS ML'!K4735</f>
        <v/>
      </c>
      <c r="L4739" s="7">
        <f>'MEDIDAS ML'!L4735</f>
        <v>4305</v>
      </c>
      <c r="M4739" s="6" t="str">
        <f>'MEDIDAS ML'!M4735</f>
        <v>Hasta $9.989</v>
      </c>
      <c r="N4739" s="7">
        <f>'MEDIDAS ML'!N4735</f>
        <v>700</v>
      </c>
      <c r="O4739" s="6" t="str">
        <f>'MEDIDAS ML'!O4735</f>
        <v>No aplica (&lt;$19.990)</v>
      </c>
      <c r="P4739" s="7" t="str">
        <f>'MEDIDAS ML'!P4735</f>
        <v/>
      </c>
      <c r="Q4739" s="7" t="str">
        <f>'MEDIDAS ML'!Q4735</f>
        <v/>
      </c>
      <c r="R4739" s="23" t="e">
        <f>'MEDIDAS ML'!#REF!</f>
        <v>#REF!</v>
      </c>
      <c r="S4739" s="24" t="e">
        <f>'MEDIDAS ML'!#REF!</f>
        <v>#REF!</v>
      </c>
      <c r="T4739" s="24" t="e">
        <f>'MEDIDAS ML'!#REF!</f>
        <v>#REF!</v>
      </c>
      <c r="U4739" s="24" t="e">
        <f>'MEDIDAS ML'!#REF!</f>
        <v>#REF!</v>
      </c>
      <c r="V4739" s="22" t="e">
        <f>'MEDIDAS ML'!#REF!</f>
        <v>#REF!</v>
      </c>
      <c r="W4739" s="17" t="e">
        <f>'MEDIDAS ML'!#REF!</f>
        <v>#REF!</v>
      </c>
      <c r="X4739" t="s">
        <v>2498</v>
      </c>
    </row>
    <row r="4740" spans="1:24" ht="15.75" customHeight="1" x14ac:dyDescent="0.25">
      <c r="A4740" s="6">
        <f>'MEDIDAS ML'!A4736</f>
        <v>123</v>
      </c>
      <c r="B4740" s="15">
        <f>'MEDIDAS ML'!B4736</f>
        <v>123</v>
      </c>
      <c r="C4740" s="6">
        <f>'MEDIDAS ML'!C4736</f>
        <v>123</v>
      </c>
      <c r="D4740" s="6">
        <f>'MEDIDAS ML'!D4736</f>
        <v>0</v>
      </c>
      <c r="E4740" s="16">
        <f>'MEDIDAS ML'!E4736</f>
        <v>0</v>
      </c>
      <c r="F4740" s="16">
        <f>'MEDIDAS ML'!F4736</f>
        <v>0</v>
      </c>
      <c r="G4740" s="16">
        <f>'MEDIDAS ML'!G4736</f>
        <v>0</v>
      </c>
      <c r="H4740" s="16">
        <f>'MEDIDAS ML'!H4736</f>
        <v>0</v>
      </c>
      <c r="I4740" s="16">
        <f>'MEDIDAS ML'!I4736</f>
        <v>0</v>
      </c>
      <c r="J4740" s="6" t="str">
        <f>'MEDIDAS ML'!J4736</f>
        <v/>
      </c>
      <c r="K4740" s="16" t="str">
        <f>'MEDIDAS ML'!K4736</f>
        <v/>
      </c>
      <c r="L4740" s="7">
        <f>'MEDIDAS ML'!L4736</f>
        <v>4305</v>
      </c>
      <c r="M4740" s="6" t="str">
        <f>'MEDIDAS ML'!M4736</f>
        <v>Hasta $9.989</v>
      </c>
      <c r="N4740" s="7">
        <f>'MEDIDAS ML'!N4736</f>
        <v>700</v>
      </c>
      <c r="O4740" s="6" t="str">
        <f>'MEDIDAS ML'!O4736</f>
        <v>No aplica (&lt;$19.990)</v>
      </c>
      <c r="P4740" s="7" t="str">
        <f>'MEDIDAS ML'!P4736</f>
        <v/>
      </c>
      <c r="Q4740" s="7" t="str">
        <f>'MEDIDAS ML'!Q4736</f>
        <v/>
      </c>
      <c r="R4740" s="23" t="e">
        <f>'MEDIDAS ML'!#REF!</f>
        <v>#REF!</v>
      </c>
      <c r="S4740" s="24" t="e">
        <f>'MEDIDAS ML'!#REF!</f>
        <v>#REF!</v>
      </c>
      <c r="T4740" s="24" t="e">
        <f>'MEDIDAS ML'!#REF!</f>
        <v>#REF!</v>
      </c>
      <c r="U4740" s="24" t="e">
        <f>'MEDIDAS ML'!#REF!</f>
        <v>#REF!</v>
      </c>
      <c r="V4740" s="22" t="e">
        <f>'MEDIDAS ML'!#REF!</f>
        <v>#REF!</v>
      </c>
      <c r="W4740" s="17" t="e">
        <f>'MEDIDAS ML'!#REF!</f>
        <v>#REF!</v>
      </c>
      <c r="X4740" t="s">
        <v>2498</v>
      </c>
    </row>
    <row r="4741" spans="1:24" ht="15.75" customHeight="1" x14ac:dyDescent="0.25">
      <c r="A4741" s="6">
        <f>'MEDIDAS ML'!A4737</f>
        <v>123</v>
      </c>
      <c r="B4741" s="15">
        <f>'MEDIDAS ML'!B4737</f>
        <v>123</v>
      </c>
      <c r="C4741" s="6">
        <f>'MEDIDAS ML'!C4737</f>
        <v>123</v>
      </c>
      <c r="D4741" s="6">
        <f>'MEDIDAS ML'!D4737</f>
        <v>0</v>
      </c>
      <c r="E4741" s="16">
        <f>'MEDIDAS ML'!E4737</f>
        <v>0</v>
      </c>
      <c r="F4741" s="16">
        <f>'MEDIDAS ML'!F4737</f>
        <v>0</v>
      </c>
      <c r="G4741" s="16">
        <f>'MEDIDAS ML'!G4737</f>
        <v>0</v>
      </c>
      <c r="H4741" s="16">
        <f>'MEDIDAS ML'!H4737</f>
        <v>0</v>
      </c>
      <c r="I4741" s="16">
        <f>'MEDIDAS ML'!I4737</f>
        <v>0</v>
      </c>
      <c r="J4741" s="6" t="str">
        <f>'MEDIDAS ML'!J4737</f>
        <v/>
      </c>
      <c r="K4741" s="16" t="str">
        <f>'MEDIDAS ML'!K4737</f>
        <v/>
      </c>
      <c r="L4741" s="7">
        <f>'MEDIDAS ML'!L4737</f>
        <v>4350</v>
      </c>
      <c r="M4741" s="6" t="str">
        <f>'MEDIDAS ML'!M4737</f>
        <v>Hasta $9.989</v>
      </c>
      <c r="N4741" s="7">
        <f>'MEDIDAS ML'!N4737</f>
        <v>700</v>
      </c>
      <c r="O4741" s="6" t="str">
        <f>'MEDIDAS ML'!O4737</f>
        <v>No aplica (&lt;$19.990)</v>
      </c>
      <c r="P4741" s="7" t="str">
        <f>'MEDIDAS ML'!P4737</f>
        <v/>
      </c>
      <c r="Q4741" s="7" t="str">
        <f>'MEDIDAS ML'!Q4737</f>
        <v/>
      </c>
      <c r="R4741" s="23" t="e">
        <f>'MEDIDAS ML'!#REF!</f>
        <v>#REF!</v>
      </c>
      <c r="S4741" s="24" t="e">
        <f>'MEDIDAS ML'!#REF!</f>
        <v>#REF!</v>
      </c>
      <c r="T4741" s="24" t="e">
        <f>'MEDIDAS ML'!#REF!</f>
        <v>#REF!</v>
      </c>
      <c r="U4741" s="24" t="e">
        <f>'MEDIDAS ML'!#REF!</f>
        <v>#REF!</v>
      </c>
      <c r="V4741" s="22" t="e">
        <f>'MEDIDAS ML'!#REF!</f>
        <v>#REF!</v>
      </c>
      <c r="W4741" s="17" t="e">
        <f>'MEDIDAS ML'!#REF!</f>
        <v>#REF!</v>
      </c>
      <c r="X4741" t="s">
        <v>2498</v>
      </c>
    </row>
    <row r="4742" spans="1:24" ht="15.75" customHeight="1" x14ac:dyDescent="0.25">
      <c r="A4742" s="6">
        <f>'MEDIDAS ML'!A4738</f>
        <v>123</v>
      </c>
      <c r="B4742" s="15">
        <f>'MEDIDAS ML'!B4738</f>
        <v>123</v>
      </c>
      <c r="C4742" s="6">
        <f>'MEDIDAS ML'!C4738</f>
        <v>123</v>
      </c>
      <c r="D4742" s="6">
        <f>'MEDIDAS ML'!D4738</f>
        <v>0</v>
      </c>
      <c r="E4742" s="16">
        <f>'MEDIDAS ML'!E4738</f>
        <v>0</v>
      </c>
      <c r="F4742" s="16">
        <f>'MEDIDAS ML'!F4738</f>
        <v>0</v>
      </c>
      <c r="G4742" s="16">
        <f>'MEDIDAS ML'!G4738</f>
        <v>0</v>
      </c>
      <c r="H4742" s="16">
        <f>'MEDIDAS ML'!H4738</f>
        <v>0</v>
      </c>
      <c r="I4742" s="16">
        <f>'MEDIDAS ML'!I4738</f>
        <v>0</v>
      </c>
      <c r="J4742" s="6" t="str">
        <f>'MEDIDAS ML'!J4738</f>
        <v/>
      </c>
      <c r="K4742" s="16" t="str">
        <f>'MEDIDAS ML'!K4738</f>
        <v/>
      </c>
      <c r="L4742" s="7">
        <f>'MEDIDAS ML'!L4738</f>
        <v>4390</v>
      </c>
      <c r="M4742" s="6" t="str">
        <f>'MEDIDAS ML'!M4738</f>
        <v>Hasta $9.989</v>
      </c>
      <c r="N4742" s="7">
        <f>'MEDIDAS ML'!N4738</f>
        <v>700</v>
      </c>
      <c r="O4742" s="6" t="str">
        <f>'MEDIDAS ML'!O4738</f>
        <v>No aplica (&lt;$19.990)</v>
      </c>
      <c r="P4742" s="7" t="str">
        <f>'MEDIDAS ML'!P4738</f>
        <v/>
      </c>
      <c r="Q4742" s="7" t="str">
        <f>'MEDIDAS ML'!Q4738</f>
        <v/>
      </c>
      <c r="R4742" s="23" t="e">
        <f>'MEDIDAS ML'!#REF!</f>
        <v>#REF!</v>
      </c>
      <c r="S4742" s="24" t="e">
        <f>'MEDIDAS ML'!#REF!</f>
        <v>#REF!</v>
      </c>
      <c r="T4742" s="24" t="e">
        <f>'MEDIDAS ML'!#REF!</f>
        <v>#REF!</v>
      </c>
      <c r="U4742" s="24" t="e">
        <f>'MEDIDAS ML'!#REF!</f>
        <v>#REF!</v>
      </c>
      <c r="V4742" s="22" t="e">
        <f>'MEDIDAS ML'!#REF!</f>
        <v>#REF!</v>
      </c>
      <c r="W4742" s="17" t="e">
        <f>'MEDIDAS ML'!#REF!</f>
        <v>#REF!</v>
      </c>
      <c r="X4742" t="s">
        <v>2498</v>
      </c>
    </row>
    <row r="4743" spans="1:24" ht="15.75" customHeight="1" x14ac:dyDescent="0.25">
      <c r="A4743" s="6">
        <f>'MEDIDAS ML'!A4739</f>
        <v>123</v>
      </c>
      <c r="B4743" s="15">
        <f>'MEDIDAS ML'!B4739</f>
        <v>123</v>
      </c>
      <c r="C4743" s="6">
        <f>'MEDIDAS ML'!C4739</f>
        <v>123</v>
      </c>
      <c r="D4743" s="6">
        <f>'MEDIDAS ML'!D4739</f>
        <v>0</v>
      </c>
      <c r="E4743" s="16">
        <f>'MEDIDAS ML'!E4739</f>
        <v>0</v>
      </c>
      <c r="F4743" s="16">
        <f>'MEDIDAS ML'!F4739</f>
        <v>0</v>
      </c>
      <c r="G4743" s="16">
        <f>'MEDIDAS ML'!G4739</f>
        <v>0</v>
      </c>
      <c r="H4743" s="16">
        <f>'MEDIDAS ML'!H4739</f>
        <v>0</v>
      </c>
      <c r="I4743" s="16">
        <f>'MEDIDAS ML'!I4739</f>
        <v>0</v>
      </c>
      <c r="J4743" s="6" t="str">
        <f>'MEDIDAS ML'!J4739</f>
        <v/>
      </c>
      <c r="K4743" s="16" t="str">
        <f>'MEDIDAS ML'!K4739</f>
        <v/>
      </c>
      <c r="L4743" s="7">
        <f>'MEDIDAS ML'!L4739</f>
        <v>4390</v>
      </c>
      <c r="M4743" s="6" t="str">
        <f>'MEDIDAS ML'!M4739</f>
        <v>Hasta $9.989</v>
      </c>
      <c r="N4743" s="7">
        <f>'MEDIDAS ML'!N4739</f>
        <v>700</v>
      </c>
      <c r="O4743" s="6" t="str">
        <f>'MEDIDAS ML'!O4739</f>
        <v>No aplica (&lt;$19.990)</v>
      </c>
      <c r="P4743" s="7" t="str">
        <f>'MEDIDAS ML'!P4739</f>
        <v/>
      </c>
      <c r="Q4743" s="7" t="str">
        <f>'MEDIDAS ML'!Q4739</f>
        <v/>
      </c>
      <c r="R4743" s="23" t="e">
        <f>'MEDIDAS ML'!#REF!</f>
        <v>#REF!</v>
      </c>
      <c r="S4743" s="24" t="e">
        <f>'MEDIDAS ML'!#REF!</f>
        <v>#REF!</v>
      </c>
      <c r="T4743" s="24" t="e">
        <f>'MEDIDAS ML'!#REF!</f>
        <v>#REF!</v>
      </c>
      <c r="U4743" s="24" t="e">
        <f>'MEDIDAS ML'!#REF!</f>
        <v>#REF!</v>
      </c>
      <c r="V4743" s="22" t="e">
        <f>'MEDIDAS ML'!#REF!</f>
        <v>#REF!</v>
      </c>
      <c r="W4743" s="17" t="e">
        <f>'MEDIDAS ML'!#REF!</f>
        <v>#REF!</v>
      </c>
      <c r="X4743" t="s">
        <v>2498</v>
      </c>
    </row>
    <row r="4744" spans="1:24" ht="15.75" customHeight="1" x14ac:dyDescent="0.25">
      <c r="A4744" s="6">
        <f>'MEDIDAS ML'!A4740</f>
        <v>123</v>
      </c>
      <c r="B4744" s="15">
        <f>'MEDIDAS ML'!B4740</f>
        <v>123</v>
      </c>
      <c r="C4744" s="6">
        <f>'MEDIDAS ML'!C4740</f>
        <v>123</v>
      </c>
      <c r="D4744" s="6">
        <f>'MEDIDAS ML'!D4740</f>
        <v>0</v>
      </c>
      <c r="E4744" s="16">
        <f>'MEDIDAS ML'!E4740</f>
        <v>0</v>
      </c>
      <c r="F4744" s="16">
        <f>'MEDIDAS ML'!F4740</f>
        <v>0</v>
      </c>
      <c r="G4744" s="16">
        <f>'MEDIDAS ML'!G4740</f>
        <v>0</v>
      </c>
      <c r="H4744" s="16">
        <f>'MEDIDAS ML'!H4740</f>
        <v>0</v>
      </c>
      <c r="I4744" s="16">
        <f>'MEDIDAS ML'!I4740</f>
        <v>0</v>
      </c>
      <c r="J4744" s="6" t="str">
        <f>'MEDIDAS ML'!J4740</f>
        <v/>
      </c>
      <c r="K4744" s="16" t="str">
        <f>'MEDIDAS ML'!K4740</f>
        <v/>
      </c>
      <c r="L4744" s="7">
        <f>'MEDIDAS ML'!L4740</f>
        <v>4450</v>
      </c>
      <c r="M4744" s="6" t="str">
        <f>'MEDIDAS ML'!M4740</f>
        <v>Hasta $9.989</v>
      </c>
      <c r="N4744" s="7">
        <f>'MEDIDAS ML'!N4740</f>
        <v>700</v>
      </c>
      <c r="O4744" s="6" t="str">
        <f>'MEDIDAS ML'!O4740</f>
        <v>No aplica (&lt;$19.990)</v>
      </c>
      <c r="P4744" s="7" t="str">
        <f>'MEDIDAS ML'!P4740</f>
        <v/>
      </c>
      <c r="Q4744" s="7" t="str">
        <f>'MEDIDAS ML'!Q4740</f>
        <v/>
      </c>
      <c r="R4744" s="23" t="e">
        <f>'MEDIDAS ML'!#REF!</f>
        <v>#REF!</v>
      </c>
      <c r="S4744" s="24" t="e">
        <f>'MEDIDAS ML'!#REF!</f>
        <v>#REF!</v>
      </c>
      <c r="T4744" s="24" t="e">
        <f>'MEDIDAS ML'!#REF!</f>
        <v>#REF!</v>
      </c>
      <c r="U4744" s="24" t="e">
        <f>'MEDIDAS ML'!#REF!</f>
        <v>#REF!</v>
      </c>
      <c r="V4744" s="22" t="e">
        <f>'MEDIDAS ML'!#REF!</f>
        <v>#REF!</v>
      </c>
      <c r="W4744" s="17" t="e">
        <f>'MEDIDAS ML'!#REF!</f>
        <v>#REF!</v>
      </c>
      <c r="X4744" t="s">
        <v>2498</v>
      </c>
    </row>
    <row r="4745" spans="1:24" ht="15.75" customHeight="1" x14ac:dyDescent="0.25">
      <c r="A4745" s="6">
        <f>'MEDIDAS ML'!A4741</f>
        <v>123</v>
      </c>
      <c r="B4745" s="15">
        <f>'MEDIDAS ML'!B4741</f>
        <v>123</v>
      </c>
      <c r="C4745" s="6">
        <f>'MEDIDAS ML'!C4741</f>
        <v>123</v>
      </c>
      <c r="D4745" s="6">
        <f>'MEDIDAS ML'!D4741</f>
        <v>0</v>
      </c>
      <c r="E4745" s="16">
        <f>'MEDIDAS ML'!E4741</f>
        <v>0</v>
      </c>
      <c r="F4745" s="16">
        <f>'MEDIDAS ML'!F4741</f>
        <v>0</v>
      </c>
      <c r="G4745" s="16">
        <f>'MEDIDAS ML'!G4741</f>
        <v>0</v>
      </c>
      <c r="H4745" s="16">
        <f>'MEDIDAS ML'!H4741</f>
        <v>0</v>
      </c>
      <c r="I4745" s="16">
        <f>'MEDIDAS ML'!I4741</f>
        <v>0</v>
      </c>
      <c r="J4745" s="6" t="str">
        <f>'MEDIDAS ML'!J4741</f>
        <v/>
      </c>
      <c r="K4745" s="16" t="str">
        <f>'MEDIDAS ML'!K4741</f>
        <v/>
      </c>
      <c r="L4745" s="7">
        <f>'MEDIDAS ML'!L4741</f>
        <v>4490</v>
      </c>
      <c r="M4745" s="6" t="str">
        <f>'MEDIDAS ML'!M4741</f>
        <v>Hasta $9.989</v>
      </c>
      <c r="N4745" s="7">
        <f>'MEDIDAS ML'!N4741</f>
        <v>700</v>
      </c>
      <c r="O4745" s="6" t="str">
        <f>'MEDIDAS ML'!O4741</f>
        <v>No aplica (&lt;$19.990)</v>
      </c>
      <c r="P4745" s="7" t="str">
        <f>'MEDIDAS ML'!P4741</f>
        <v/>
      </c>
      <c r="Q4745" s="7" t="str">
        <f>'MEDIDAS ML'!Q4741</f>
        <v/>
      </c>
      <c r="R4745" s="23" t="e">
        <f>'MEDIDAS ML'!#REF!</f>
        <v>#REF!</v>
      </c>
      <c r="S4745" s="24" t="e">
        <f>'MEDIDAS ML'!#REF!</f>
        <v>#REF!</v>
      </c>
      <c r="T4745" s="24" t="e">
        <f>'MEDIDAS ML'!#REF!</f>
        <v>#REF!</v>
      </c>
      <c r="U4745" s="24" t="e">
        <f>'MEDIDAS ML'!#REF!</f>
        <v>#REF!</v>
      </c>
      <c r="V4745" s="22" t="e">
        <f>'MEDIDAS ML'!#REF!</f>
        <v>#REF!</v>
      </c>
      <c r="W4745" s="17" t="e">
        <f>'MEDIDAS ML'!#REF!</f>
        <v>#REF!</v>
      </c>
      <c r="X4745" t="s">
        <v>2498</v>
      </c>
    </row>
    <row r="4746" spans="1:24" ht="15.75" customHeight="1" x14ac:dyDescent="0.25">
      <c r="A4746" s="6">
        <f>'MEDIDAS ML'!A4742</f>
        <v>123</v>
      </c>
      <c r="B4746" s="15">
        <f>'MEDIDAS ML'!B4742</f>
        <v>123</v>
      </c>
      <c r="C4746" s="6">
        <f>'MEDIDAS ML'!C4742</f>
        <v>123</v>
      </c>
      <c r="D4746" s="6">
        <f>'MEDIDAS ML'!D4742</f>
        <v>0</v>
      </c>
      <c r="E4746" s="16">
        <f>'MEDIDAS ML'!E4742</f>
        <v>0</v>
      </c>
      <c r="F4746" s="16">
        <f>'MEDIDAS ML'!F4742</f>
        <v>0</v>
      </c>
      <c r="G4746" s="16">
        <f>'MEDIDAS ML'!G4742</f>
        <v>0</v>
      </c>
      <c r="H4746" s="16">
        <f>'MEDIDAS ML'!H4742</f>
        <v>0</v>
      </c>
      <c r="I4746" s="16">
        <f>'MEDIDAS ML'!I4742</f>
        <v>0</v>
      </c>
      <c r="J4746" s="6" t="str">
        <f>'MEDIDAS ML'!J4742</f>
        <v/>
      </c>
      <c r="K4746" s="16" t="str">
        <f>'MEDIDAS ML'!K4742</f>
        <v/>
      </c>
      <c r="L4746" s="7">
        <f>'MEDIDAS ML'!L4742</f>
        <v>4490</v>
      </c>
      <c r="M4746" s="6" t="str">
        <f>'MEDIDAS ML'!M4742</f>
        <v>Hasta $9.989</v>
      </c>
      <c r="N4746" s="7">
        <f>'MEDIDAS ML'!N4742</f>
        <v>700</v>
      </c>
      <c r="O4746" s="6" t="str">
        <f>'MEDIDAS ML'!O4742</f>
        <v>No aplica (&lt;$19.990)</v>
      </c>
      <c r="P4746" s="7" t="str">
        <f>'MEDIDAS ML'!P4742</f>
        <v/>
      </c>
      <c r="Q4746" s="7" t="str">
        <f>'MEDIDAS ML'!Q4742</f>
        <v/>
      </c>
      <c r="R4746" s="23" t="e">
        <f>'MEDIDAS ML'!#REF!</f>
        <v>#REF!</v>
      </c>
      <c r="S4746" s="24" t="e">
        <f>'MEDIDAS ML'!#REF!</f>
        <v>#REF!</v>
      </c>
      <c r="T4746" s="24" t="e">
        <f>'MEDIDAS ML'!#REF!</f>
        <v>#REF!</v>
      </c>
      <c r="U4746" s="24" t="e">
        <f>'MEDIDAS ML'!#REF!</f>
        <v>#REF!</v>
      </c>
      <c r="V4746" s="22" t="e">
        <f>'MEDIDAS ML'!#REF!</f>
        <v>#REF!</v>
      </c>
      <c r="W4746" s="17" t="e">
        <f>'MEDIDAS ML'!#REF!</f>
        <v>#REF!</v>
      </c>
      <c r="X4746" t="s">
        <v>2498</v>
      </c>
    </row>
    <row r="4747" spans="1:24" ht="15.75" customHeight="1" x14ac:dyDescent="0.25">
      <c r="A4747" s="6">
        <f>'MEDIDAS ML'!A4743</f>
        <v>123</v>
      </c>
      <c r="B4747" s="15">
        <f>'MEDIDAS ML'!B4743</f>
        <v>123</v>
      </c>
      <c r="C4747" s="6">
        <f>'MEDIDAS ML'!C4743</f>
        <v>123</v>
      </c>
      <c r="D4747" s="6">
        <f>'MEDIDAS ML'!D4743</f>
        <v>0</v>
      </c>
      <c r="E4747" s="16">
        <f>'MEDIDAS ML'!E4743</f>
        <v>0</v>
      </c>
      <c r="F4747" s="16">
        <f>'MEDIDAS ML'!F4743</f>
        <v>0</v>
      </c>
      <c r="G4747" s="16">
        <f>'MEDIDAS ML'!G4743</f>
        <v>0</v>
      </c>
      <c r="H4747" s="16">
        <f>'MEDIDAS ML'!H4743</f>
        <v>0</v>
      </c>
      <c r="I4747" s="16">
        <f>'MEDIDAS ML'!I4743</f>
        <v>0</v>
      </c>
      <c r="J4747" s="6" t="str">
        <f>'MEDIDAS ML'!J4743</f>
        <v/>
      </c>
      <c r="K4747" s="16" t="str">
        <f>'MEDIDAS ML'!K4743</f>
        <v/>
      </c>
      <c r="L4747" s="7">
        <f>'MEDIDAS ML'!L4743</f>
        <v>4490</v>
      </c>
      <c r="M4747" s="6" t="str">
        <f>'MEDIDAS ML'!M4743</f>
        <v>Hasta $9.989</v>
      </c>
      <c r="N4747" s="7">
        <f>'MEDIDAS ML'!N4743</f>
        <v>700</v>
      </c>
      <c r="O4747" s="6" t="str">
        <f>'MEDIDAS ML'!O4743</f>
        <v>No aplica (&lt;$19.990)</v>
      </c>
      <c r="P4747" s="7" t="str">
        <f>'MEDIDAS ML'!P4743</f>
        <v/>
      </c>
      <c r="Q4747" s="7" t="str">
        <f>'MEDIDAS ML'!Q4743</f>
        <v/>
      </c>
      <c r="R4747" s="23" t="e">
        <f>'MEDIDAS ML'!#REF!</f>
        <v>#REF!</v>
      </c>
      <c r="S4747" s="24" t="e">
        <f>'MEDIDAS ML'!#REF!</f>
        <v>#REF!</v>
      </c>
      <c r="T4747" s="24" t="e">
        <f>'MEDIDAS ML'!#REF!</f>
        <v>#REF!</v>
      </c>
      <c r="U4747" s="24" t="e">
        <f>'MEDIDAS ML'!#REF!</f>
        <v>#REF!</v>
      </c>
      <c r="V4747" s="22" t="e">
        <f>'MEDIDAS ML'!#REF!</f>
        <v>#REF!</v>
      </c>
      <c r="W4747" s="17" t="e">
        <f>'MEDIDAS ML'!#REF!</f>
        <v>#REF!</v>
      </c>
      <c r="X4747" t="s">
        <v>2498</v>
      </c>
    </row>
    <row r="4748" spans="1:24" ht="15.75" customHeight="1" x14ac:dyDescent="0.25">
      <c r="A4748" s="6">
        <f>'MEDIDAS ML'!A4744</f>
        <v>123</v>
      </c>
      <c r="B4748" s="15">
        <f>'MEDIDAS ML'!B4744</f>
        <v>123</v>
      </c>
      <c r="C4748" s="6">
        <f>'MEDIDAS ML'!C4744</f>
        <v>123</v>
      </c>
      <c r="D4748" s="6">
        <f>'MEDIDAS ML'!D4744</f>
        <v>0</v>
      </c>
      <c r="E4748" s="16">
        <f>'MEDIDAS ML'!E4744</f>
        <v>0</v>
      </c>
      <c r="F4748" s="16">
        <f>'MEDIDAS ML'!F4744</f>
        <v>0</v>
      </c>
      <c r="G4748" s="16">
        <f>'MEDIDAS ML'!G4744</f>
        <v>0</v>
      </c>
      <c r="H4748" s="16">
        <f>'MEDIDAS ML'!H4744</f>
        <v>0</v>
      </c>
      <c r="I4748" s="16">
        <f>'MEDIDAS ML'!I4744</f>
        <v>0</v>
      </c>
      <c r="J4748" s="6" t="str">
        <f>'MEDIDAS ML'!J4744</f>
        <v/>
      </c>
      <c r="K4748" s="16" t="str">
        <f>'MEDIDAS ML'!K4744</f>
        <v/>
      </c>
      <c r="L4748" s="7">
        <f>'MEDIDAS ML'!L4744</f>
        <v>4490</v>
      </c>
      <c r="M4748" s="6" t="str">
        <f>'MEDIDAS ML'!M4744</f>
        <v>Hasta $9.989</v>
      </c>
      <c r="N4748" s="7">
        <f>'MEDIDAS ML'!N4744</f>
        <v>700</v>
      </c>
      <c r="O4748" s="6" t="str">
        <f>'MEDIDAS ML'!O4744</f>
        <v>No aplica (&lt;$19.990)</v>
      </c>
      <c r="P4748" s="7" t="str">
        <f>'MEDIDAS ML'!P4744</f>
        <v/>
      </c>
      <c r="Q4748" s="7" t="str">
        <f>'MEDIDAS ML'!Q4744</f>
        <v/>
      </c>
      <c r="R4748" s="23" t="e">
        <f>'MEDIDAS ML'!#REF!</f>
        <v>#REF!</v>
      </c>
      <c r="S4748" s="24" t="e">
        <f>'MEDIDAS ML'!#REF!</f>
        <v>#REF!</v>
      </c>
      <c r="T4748" s="24" t="e">
        <f>'MEDIDAS ML'!#REF!</f>
        <v>#REF!</v>
      </c>
      <c r="U4748" s="24" t="e">
        <f>'MEDIDAS ML'!#REF!</f>
        <v>#REF!</v>
      </c>
      <c r="V4748" s="22" t="e">
        <f>'MEDIDAS ML'!#REF!</f>
        <v>#REF!</v>
      </c>
      <c r="W4748" s="17" t="e">
        <f>'MEDIDAS ML'!#REF!</f>
        <v>#REF!</v>
      </c>
      <c r="X4748" t="s">
        <v>2498</v>
      </c>
    </row>
    <row r="4749" spans="1:24" ht="15.75" customHeight="1" x14ac:dyDescent="0.25">
      <c r="A4749" s="6">
        <f>'MEDIDAS ML'!A4745</f>
        <v>123</v>
      </c>
      <c r="B4749" s="15">
        <f>'MEDIDAS ML'!B4745</f>
        <v>123</v>
      </c>
      <c r="C4749" s="6">
        <f>'MEDIDAS ML'!C4745</f>
        <v>123</v>
      </c>
      <c r="D4749" s="6">
        <f>'MEDIDAS ML'!D4745</f>
        <v>0</v>
      </c>
      <c r="E4749" s="16">
        <f>'MEDIDAS ML'!E4745</f>
        <v>0</v>
      </c>
      <c r="F4749" s="16">
        <f>'MEDIDAS ML'!F4745</f>
        <v>0</v>
      </c>
      <c r="G4749" s="16">
        <f>'MEDIDAS ML'!G4745</f>
        <v>0</v>
      </c>
      <c r="H4749" s="16">
        <f>'MEDIDAS ML'!H4745</f>
        <v>0</v>
      </c>
      <c r="I4749" s="16">
        <f>'MEDIDAS ML'!I4745</f>
        <v>0</v>
      </c>
      <c r="J4749" s="6" t="str">
        <f>'MEDIDAS ML'!J4745</f>
        <v/>
      </c>
      <c r="K4749" s="16" t="str">
        <f>'MEDIDAS ML'!K4745</f>
        <v/>
      </c>
      <c r="L4749" s="7">
        <f>'MEDIDAS ML'!L4745</f>
        <v>4490</v>
      </c>
      <c r="M4749" s="6" t="str">
        <f>'MEDIDAS ML'!M4745</f>
        <v>Hasta $9.989</v>
      </c>
      <c r="N4749" s="7">
        <f>'MEDIDAS ML'!N4745</f>
        <v>700</v>
      </c>
      <c r="O4749" s="6" t="str">
        <f>'MEDIDAS ML'!O4745</f>
        <v>No aplica (&lt;$19.990)</v>
      </c>
      <c r="P4749" s="7" t="str">
        <f>'MEDIDAS ML'!P4745</f>
        <v/>
      </c>
      <c r="Q4749" s="7" t="str">
        <f>'MEDIDAS ML'!Q4745</f>
        <v/>
      </c>
      <c r="R4749" s="23" t="e">
        <f>'MEDIDAS ML'!#REF!</f>
        <v>#REF!</v>
      </c>
      <c r="S4749" s="24" t="e">
        <f>'MEDIDAS ML'!#REF!</f>
        <v>#REF!</v>
      </c>
      <c r="T4749" s="24" t="e">
        <f>'MEDIDAS ML'!#REF!</f>
        <v>#REF!</v>
      </c>
      <c r="U4749" s="24" t="e">
        <f>'MEDIDAS ML'!#REF!</f>
        <v>#REF!</v>
      </c>
      <c r="V4749" s="22" t="e">
        <f>'MEDIDAS ML'!#REF!</f>
        <v>#REF!</v>
      </c>
      <c r="W4749" s="17" t="e">
        <f>'MEDIDAS ML'!#REF!</f>
        <v>#REF!</v>
      </c>
      <c r="X4749" t="s">
        <v>2498</v>
      </c>
    </row>
    <row r="4750" spans="1:24" ht="15.75" customHeight="1" x14ac:dyDescent="0.25">
      <c r="A4750" s="6">
        <f>'MEDIDAS ML'!A4746</f>
        <v>123</v>
      </c>
      <c r="B4750" s="15">
        <f>'MEDIDAS ML'!B4746</f>
        <v>123</v>
      </c>
      <c r="C4750" s="6">
        <f>'MEDIDAS ML'!C4746</f>
        <v>123</v>
      </c>
      <c r="D4750" s="6">
        <f>'MEDIDAS ML'!D4746</f>
        <v>0</v>
      </c>
      <c r="E4750" s="16">
        <f>'MEDIDAS ML'!E4746</f>
        <v>0</v>
      </c>
      <c r="F4750" s="16">
        <f>'MEDIDAS ML'!F4746</f>
        <v>0</v>
      </c>
      <c r="G4750" s="16">
        <f>'MEDIDAS ML'!G4746</f>
        <v>0</v>
      </c>
      <c r="H4750" s="16">
        <f>'MEDIDAS ML'!H4746</f>
        <v>0</v>
      </c>
      <c r="I4750" s="16">
        <f>'MEDIDAS ML'!I4746</f>
        <v>0</v>
      </c>
      <c r="J4750" s="6" t="str">
        <f>'MEDIDAS ML'!J4746</f>
        <v/>
      </c>
      <c r="K4750" s="16" t="str">
        <f>'MEDIDAS ML'!K4746</f>
        <v/>
      </c>
      <c r="L4750" s="7">
        <f>'MEDIDAS ML'!L4746</f>
        <v>4490</v>
      </c>
      <c r="M4750" s="6" t="str">
        <f>'MEDIDAS ML'!M4746</f>
        <v>Hasta $9.989</v>
      </c>
      <c r="N4750" s="7">
        <f>'MEDIDAS ML'!N4746</f>
        <v>700</v>
      </c>
      <c r="O4750" s="6" t="str">
        <f>'MEDIDAS ML'!O4746</f>
        <v>No aplica (&lt;$19.990)</v>
      </c>
      <c r="P4750" s="7" t="str">
        <f>'MEDIDAS ML'!P4746</f>
        <v/>
      </c>
      <c r="Q4750" s="7" t="str">
        <f>'MEDIDAS ML'!Q4746</f>
        <v/>
      </c>
      <c r="R4750" s="23" t="e">
        <f>'MEDIDAS ML'!#REF!</f>
        <v>#REF!</v>
      </c>
      <c r="S4750" s="24" t="e">
        <f>'MEDIDAS ML'!#REF!</f>
        <v>#REF!</v>
      </c>
      <c r="T4750" s="24" t="e">
        <f>'MEDIDAS ML'!#REF!</f>
        <v>#REF!</v>
      </c>
      <c r="U4750" s="24" t="e">
        <f>'MEDIDAS ML'!#REF!</f>
        <v>#REF!</v>
      </c>
      <c r="V4750" s="22" t="e">
        <f>'MEDIDAS ML'!#REF!</f>
        <v>#REF!</v>
      </c>
      <c r="W4750" s="17" t="e">
        <f>'MEDIDAS ML'!#REF!</f>
        <v>#REF!</v>
      </c>
      <c r="X4750" t="s">
        <v>2498</v>
      </c>
    </row>
    <row r="4751" spans="1:24" ht="15.75" customHeight="1" x14ac:dyDescent="0.25">
      <c r="A4751" s="6">
        <f>'MEDIDAS ML'!A4747</f>
        <v>123</v>
      </c>
      <c r="B4751" s="15">
        <f>'MEDIDAS ML'!B4747</f>
        <v>123</v>
      </c>
      <c r="C4751" s="6">
        <f>'MEDIDAS ML'!C4747</f>
        <v>123</v>
      </c>
      <c r="D4751" s="6">
        <f>'MEDIDAS ML'!D4747</f>
        <v>0</v>
      </c>
      <c r="E4751" s="16">
        <f>'MEDIDAS ML'!E4747</f>
        <v>0</v>
      </c>
      <c r="F4751" s="16">
        <f>'MEDIDAS ML'!F4747</f>
        <v>0</v>
      </c>
      <c r="G4751" s="16">
        <f>'MEDIDAS ML'!G4747</f>
        <v>0</v>
      </c>
      <c r="H4751" s="16">
        <f>'MEDIDAS ML'!H4747</f>
        <v>0</v>
      </c>
      <c r="I4751" s="16">
        <f>'MEDIDAS ML'!I4747</f>
        <v>0</v>
      </c>
      <c r="J4751" s="6" t="str">
        <f>'MEDIDAS ML'!J4747</f>
        <v/>
      </c>
      <c r="K4751" s="16" t="str">
        <f>'MEDIDAS ML'!K4747</f>
        <v/>
      </c>
      <c r="L4751" s="7">
        <f>'MEDIDAS ML'!L4747</f>
        <v>4490</v>
      </c>
      <c r="M4751" s="6" t="str">
        <f>'MEDIDAS ML'!M4747</f>
        <v>Hasta $9.989</v>
      </c>
      <c r="N4751" s="7">
        <f>'MEDIDAS ML'!N4747</f>
        <v>700</v>
      </c>
      <c r="O4751" s="6" t="str">
        <f>'MEDIDAS ML'!O4747</f>
        <v>No aplica (&lt;$19.990)</v>
      </c>
      <c r="P4751" s="7" t="str">
        <f>'MEDIDAS ML'!P4747</f>
        <v/>
      </c>
      <c r="Q4751" s="7" t="str">
        <f>'MEDIDAS ML'!Q4747</f>
        <v/>
      </c>
      <c r="R4751" s="23" t="e">
        <f>'MEDIDAS ML'!#REF!</f>
        <v>#REF!</v>
      </c>
      <c r="S4751" s="24" t="e">
        <f>'MEDIDAS ML'!#REF!</f>
        <v>#REF!</v>
      </c>
      <c r="T4751" s="24" t="e">
        <f>'MEDIDAS ML'!#REF!</f>
        <v>#REF!</v>
      </c>
      <c r="U4751" s="24" t="e">
        <f>'MEDIDAS ML'!#REF!</f>
        <v>#REF!</v>
      </c>
      <c r="V4751" s="22" t="e">
        <f>'MEDIDAS ML'!#REF!</f>
        <v>#REF!</v>
      </c>
      <c r="W4751" s="17" t="e">
        <f>'MEDIDAS ML'!#REF!</f>
        <v>#REF!</v>
      </c>
      <c r="X4751" t="s">
        <v>2498</v>
      </c>
    </row>
    <row r="4752" spans="1:24" ht="15.75" customHeight="1" x14ac:dyDescent="0.25">
      <c r="A4752" s="6">
        <f>'MEDIDAS ML'!A4748</f>
        <v>123</v>
      </c>
      <c r="B4752" s="15">
        <f>'MEDIDAS ML'!B4748</f>
        <v>123</v>
      </c>
      <c r="C4752" s="6">
        <f>'MEDIDAS ML'!C4748</f>
        <v>123</v>
      </c>
      <c r="D4752" s="6">
        <f>'MEDIDAS ML'!D4748</f>
        <v>0</v>
      </c>
      <c r="E4752" s="16">
        <f>'MEDIDAS ML'!E4748</f>
        <v>0</v>
      </c>
      <c r="F4752" s="16">
        <f>'MEDIDAS ML'!F4748</f>
        <v>0</v>
      </c>
      <c r="G4752" s="16">
        <f>'MEDIDAS ML'!G4748</f>
        <v>0</v>
      </c>
      <c r="H4752" s="16">
        <f>'MEDIDAS ML'!H4748</f>
        <v>0</v>
      </c>
      <c r="I4752" s="16">
        <f>'MEDIDAS ML'!I4748</f>
        <v>0</v>
      </c>
      <c r="J4752" s="6" t="str">
        <f>'MEDIDAS ML'!J4748</f>
        <v/>
      </c>
      <c r="K4752" s="16" t="str">
        <f>'MEDIDAS ML'!K4748</f>
        <v/>
      </c>
      <c r="L4752" s="7">
        <f>'MEDIDAS ML'!L4748</f>
        <v>4490</v>
      </c>
      <c r="M4752" s="6" t="str">
        <f>'MEDIDAS ML'!M4748</f>
        <v>Hasta $9.989</v>
      </c>
      <c r="N4752" s="7">
        <f>'MEDIDAS ML'!N4748</f>
        <v>700</v>
      </c>
      <c r="O4752" s="6" t="str">
        <f>'MEDIDAS ML'!O4748</f>
        <v>No aplica (&lt;$19.990)</v>
      </c>
      <c r="P4752" s="7" t="str">
        <f>'MEDIDAS ML'!P4748</f>
        <v/>
      </c>
      <c r="Q4752" s="7" t="str">
        <f>'MEDIDAS ML'!Q4748</f>
        <v/>
      </c>
      <c r="R4752" s="23" t="e">
        <f>'MEDIDAS ML'!#REF!</f>
        <v>#REF!</v>
      </c>
      <c r="S4752" s="24" t="e">
        <f>'MEDIDAS ML'!#REF!</f>
        <v>#REF!</v>
      </c>
      <c r="T4752" s="24" t="e">
        <f>'MEDIDAS ML'!#REF!</f>
        <v>#REF!</v>
      </c>
      <c r="U4752" s="24" t="e">
        <f>'MEDIDAS ML'!#REF!</f>
        <v>#REF!</v>
      </c>
      <c r="V4752" s="22" t="e">
        <f>'MEDIDAS ML'!#REF!</f>
        <v>#REF!</v>
      </c>
      <c r="W4752" s="17" t="e">
        <f>'MEDIDAS ML'!#REF!</f>
        <v>#REF!</v>
      </c>
      <c r="X4752" t="s">
        <v>2498</v>
      </c>
    </row>
    <row r="4753" spans="1:24" ht="15.75" customHeight="1" x14ac:dyDescent="0.25">
      <c r="A4753" s="6">
        <f>'MEDIDAS ML'!A4749</f>
        <v>123</v>
      </c>
      <c r="B4753" s="15">
        <f>'MEDIDAS ML'!B4749</f>
        <v>123</v>
      </c>
      <c r="C4753" s="6">
        <f>'MEDIDAS ML'!C4749</f>
        <v>123</v>
      </c>
      <c r="D4753" s="6">
        <f>'MEDIDAS ML'!D4749</f>
        <v>0</v>
      </c>
      <c r="E4753" s="16">
        <f>'MEDIDAS ML'!E4749</f>
        <v>0</v>
      </c>
      <c r="F4753" s="16">
        <f>'MEDIDAS ML'!F4749</f>
        <v>0</v>
      </c>
      <c r="G4753" s="16">
        <f>'MEDIDAS ML'!G4749</f>
        <v>0</v>
      </c>
      <c r="H4753" s="16">
        <f>'MEDIDAS ML'!H4749</f>
        <v>0</v>
      </c>
      <c r="I4753" s="16">
        <f>'MEDIDAS ML'!I4749</f>
        <v>0</v>
      </c>
      <c r="J4753" s="6" t="str">
        <f>'MEDIDAS ML'!J4749</f>
        <v/>
      </c>
      <c r="K4753" s="16" t="str">
        <f>'MEDIDAS ML'!K4749</f>
        <v/>
      </c>
      <c r="L4753" s="7">
        <f>'MEDIDAS ML'!L4749</f>
        <v>4491</v>
      </c>
      <c r="M4753" s="6" t="str">
        <f>'MEDIDAS ML'!M4749</f>
        <v>Hasta $9.989</v>
      </c>
      <c r="N4753" s="7">
        <f>'MEDIDAS ML'!N4749</f>
        <v>700</v>
      </c>
      <c r="O4753" s="6" t="str">
        <f>'MEDIDAS ML'!O4749</f>
        <v>No aplica (&lt;$19.990)</v>
      </c>
      <c r="P4753" s="7" t="str">
        <f>'MEDIDAS ML'!P4749</f>
        <v/>
      </c>
      <c r="Q4753" s="7" t="str">
        <f>'MEDIDAS ML'!Q4749</f>
        <v/>
      </c>
      <c r="R4753" s="23" t="e">
        <f>'MEDIDAS ML'!#REF!</f>
        <v>#REF!</v>
      </c>
      <c r="S4753" s="24" t="e">
        <f>'MEDIDAS ML'!#REF!</f>
        <v>#REF!</v>
      </c>
      <c r="T4753" s="24" t="e">
        <f>'MEDIDAS ML'!#REF!</f>
        <v>#REF!</v>
      </c>
      <c r="U4753" s="24" t="e">
        <f>'MEDIDAS ML'!#REF!</f>
        <v>#REF!</v>
      </c>
      <c r="V4753" s="22" t="e">
        <f>'MEDIDAS ML'!#REF!</f>
        <v>#REF!</v>
      </c>
      <c r="W4753" s="17" t="e">
        <f>'MEDIDAS ML'!#REF!</f>
        <v>#REF!</v>
      </c>
      <c r="X4753" t="s">
        <v>2498</v>
      </c>
    </row>
    <row r="4754" spans="1:24" ht="15.75" customHeight="1" x14ac:dyDescent="0.25">
      <c r="A4754" s="6">
        <f>'MEDIDAS ML'!A4750</f>
        <v>123</v>
      </c>
      <c r="B4754" s="15">
        <f>'MEDIDAS ML'!B4750</f>
        <v>123</v>
      </c>
      <c r="C4754" s="6">
        <f>'MEDIDAS ML'!C4750</f>
        <v>123</v>
      </c>
      <c r="D4754" s="6">
        <f>'MEDIDAS ML'!D4750</f>
        <v>0</v>
      </c>
      <c r="E4754" s="16">
        <f>'MEDIDAS ML'!E4750</f>
        <v>0</v>
      </c>
      <c r="F4754" s="16">
        <f>'MEDIDAS ML'!F4750</f>
        <v>0</v>
      </c>
      <c r="G4754" s="16">
        <f>'MEDIDAS ML'!G4750</f>
        <v>0</v>
      </c>
      <c r="H4754" s="16">
        <f>'MEDIDAS ML'!H4750</f>
        <v>0</v>
      </c>
      <c r="I4754" s="16">
        <f>'MEDIDAS ML'!I4750</f>
        <v>0</v>
      </c>
      <c r="J4754" s="6" t="str">
        <f>'MEDIDAS ML'!J4750</f>
        <v/>
      </c>
      <c r="K4754" s="16" t="str">
        <f>'MEDIDAS ML'!K4750</f>
        <v/>
      </c>
      <c r="L4754" s="7">
        <f>'MEDIDAS ML'!L4750</f>
        <v>4540</v>
      </c>
      <c r="M4754" s="6" t="str">
        <f>'MEDIDAS ML'!M4750</f>
        <v>Hasta $9.989</v>
      </c>
      <c r="N4754" s="7">
        <f>'MEDIDAS ML'!N4750</f>
        <v>700</v>
      </c>
      <c r="O4754" s="6" t="str">
        <f>'MEDIDAS ML'!O4750</f>
        <v>No aplica (&lt;$19.990)</v>
      </c>
      <c r="P4754" s="7" t="str">
        <f>'MEDIDAS ML'!P4750</f>
        <v/>
      </c>
      <c r="Q4754" s="7" t="str">
        <f>'MEDIDAS ML'!Q4750</f>
        <v/>
      </c>
      <c r="R4754" s="23" t="e">
        <f>'MEDIDAS ML'!#REF!</f>
        <v>#REF!</v>
      </c>
      <c r="S4754" s="24" t="e">
        <f>'MEDIDAS ML'!#REF!</f>
        <v>#REF!</v>
      </c>
      <c r="T4754" s="24" t="e">
        <f>'MEDIDAS ML'!#REF!</f>
        <v>#REF!</v>
      </c>
      <c r="U4754" s="24" t="e">
        <f>'MEDIDAS ML'!#REF!</f>
        <v>#REF!</v>
      </c>
      <c r="V4754" s="22" t="e">
        <f>'MEDIDAS ML'!#REF!</f>
        <v>#REF!</v>
      </c>
      <c r="W4754" s="17" t="e">
        <f>'MEDIDAS ML'!#REF!</f>
        <v>#REF!</v>
      </c>
      <c r="X4754" t="s">
        <v>2498</v>
      </c>
    </row>
    <row r="4755" spans="1:24" ht="15.75" customHeight="1" x14ac:dyDescent="0.25">
      <c r="A4755" s="6">
        <f>'MEDIDAS ML'!A4751</f>
        <v>123</v>
      </c>
      <c r="B4755" s="15">
        <f>'MEDIDAS ML'!B4751</f>
        <v>123</v>
      </c>
      <c r="C4755" s="6">
        <f>'MEDIDAS ML'!C4751</f>
        <v>123</v>
      </c>
      <c r="D4755" s="6">
        <f>'MEDIDAS ML'!D4751</f>
        <v>0</v>
      </c>
      <c r="E4755" s="16">
        <f>'MEDIDAS ML'!E4751</f>
        <v>0</v>
      </c>
      <c r="F4755" s="16">
        <f>'MEDIDAS ML'!F4751</f>
        <v>0</v>
      </c>
      <c r="G4755" s="16">
        <f>'MEDIDAS ML'!G4751</f>
        <v>0</v>
      </c>
      <c r="H4755" s="16">
        <f>'MEDIDAS ML'!H4751</f>
        <v>0</v>
      </c>
      <c r="I4755" s="16">
        <f>'MEDIDAS ML'!I4751</f>
        <v>0</v>
      </c>
      <c r="J4755" s="6" t="str">
        <f>'MEDIDAS ML'!J4751</f>
        <v/>
      </c>
      <c r="K4755" s="16" t="str">
        <f>'MEDIDAS ML'!K4751</f>
        <v/>
      </c>
      <c r="L4755" s="7">
        <f>'MEDIDAS ML'!L4751</f>
        <v>4540</v>
      </c>
      <c r="M4755" s="6" t="str">
        <f>'MEDIDAS ML'!M4751</f>
        <v>Hasta $9.989</v>
      </c>
      <c r="N4755" s="7">
        <f>'MEDIDAS ML'!N4751</f>
        <v>700</v>
      </c>
      <c r="O4755" s="6" t="str">
        <f>'MEDIDAS ML'!O4751</f>
        <v>No aplica (&lt;$19.990)</v>
      </c>
      <c r="P4755" s="7" t="str">
        <f>'MEDIDAS ML'!P4751</f>
        <v/>
      </c>
      <c r="Q4755" s="7" t="str">
        <f>'MEDIDAS ML'!Q4751</f>
        <v/>
      </c>
      <c r="R4755" s="23" t="e">
        <f>'MEDIDAS ML'!#REF!</f>
        <v>#REF!</v>
      </c>
      <c r="S4755" s="24" t="e">
        <f>'MEDIDAS ML'!#REF!</f>
        <v>#REF!</v>
      </c>
      <c r="T4755" s="24" t="e">
        <f>'MEDIDAS ML'!#REF!</f>
        <v>#REF!</v>
      </c>
      <c r="U4755" s="24" t="e">
        <f>'MEDIDAS ML'!#REF!</f>
        <v>#REF!</v>
      </c>
      <c r="V4755" s="22" t="e">
        <f>'MEDIDAS ML'!#REF!</f>
        <v>#REF!</v>
      </c>
      <c r="W4755" s="17" t="e">
        <f>'MEDIDAS ML'!#REF!</f>
        <v>#REF!</v>
      </c>
      <c r="X4755" t="s">
        <v>2498</v>
      </c>
    </row>
    <row r="4756" spans="1:24" ht="15.75" customHeight="1" x14ac:dyDescent="0.25">
      <c r="A4756" s="6">
        <f>'MEDIDAS ML'!A4752</f>
        <v>123</v>
      </c>
      <c r="B4756" s="15">
        <f>'MEDIDAS ML'!B4752</f>
        <v>123</v>
      </c>
      <c r="C4756" s="6">
        <f>'MEDIDAS ML'!C4752</f>
        <v>123</v>
      </c>
      <c r="D4756" s="6">
        <f>'MEDIDAS ML'!D4752</f>
        <v>0</v>
      </c>
      <c r="E4756" s="16">
        <f>'MEDIDAS ML'!E4752</f>
        <v>0</v>
      </c>
      <c r="F4756" s="16">
        <f>'MEDIDAS ML'!F4752</f>
        <v>0</v>
      </c>
      <c r="G4756" s="16">
        <f>'MEDIDAS ML'!G4752</f>
        <v>0</v>
      </c>
      <c r="H4756" s="16">
        <f>'MEDIDAS ML'!H4752</f>
        <v>0</v>
      </c>
      <c r="I4756" s="16">
        <f>'MEDIDAS ML'!I4752</f>
        <v>0</v>
      </c>
      <c r="J4756" s="6" t="str">
        <f>'MEDIDAS ML'!J4752</f>
        <v/>
      </c>
      <c r="K4756" s="16" t="str">
        <f>'MEDIDAS ML'!K4752</f>
        <v/>
      </c>
      <c r="L4756" s="7">
        <f>'MEDIDAS ML'!L4752</f>
        <v>4549</v>
      </c>
      <c r="M4756" s="6" t="str">
        <f>'MEDIDAS ML'!M4752</f>
        <v>Hasta $9.989</v>
      </c>
      <c r="N4756" s="7">
        <f>'MEDIDAS ML'!N4752</f>
        <v>700</v>
      </c>
      <c r="O4756" s="6" t="str">
        <f>'MEDIDAS ML'!O4752</f>
        <v>No aplica (&lt;$19.990)</v>
      </c>
      <c r="P4756" s="7" t="str">
        <f>'MEDIDAS ML'!P4752</f>
        <v/>
      </c>
      <c r="Q4756" s="7" t="str">
        <f>'MEDIDAS ML'!Q4752</f>
        <v/>
      </c>
      <c r="R4756" s="23" t="e">
        <f>'MEDIDAS ML'!#REF!</f>
        <v>#REF!</v>
      </c>
      <c r="S4756" s="24" t="e">
        <f>'MEDIDAS ML'!#REF!</f>
        <v>#REF!</v>
      </c>
      <c r="T4756" s="24" t="e">
        <f>'MEDIDAS ML'!#REF!</f>
        <v>#REF!</v>
      </c>
      <c r="U4756" s="24" t="e">
        <f>'MEDIDAS ML'!#REF!</f>
        <v>#REF!</v>
      </c>
      <c r="V4756" s="22" t="e">
        <f>'MEDIDAS ML'!#REF!</f>
        <v>#REF!</v>
      </c>
      <c r="W4756" s="17" t="e">
        <f>'MEDIDAS ML'!#REF!</f>
        <v>#REF!</v>
      </c>
      <c r="X4756" t="s">
        <v>2498</v>
      </c>
    </row>
    <row r="4757" spans="1:24" ht="15.75" customHeight="1" x14ac:dyDescent="0.25">
      <c r="A4757" s="6">
        <f>'MEDIDAS ML'!A4753</f>
        <v>123</v>
      </c>
      <c r="B4757" s="15">
        <f>'MEDIDAS ML'!B4753</f>
        <v>123</v>
      </c>
      <c r="C4757" s="6">
        <f>'MEDIDAS ML'!C4753</f>
        <v>123</v>
      </c>
      <c r="D4757" s="6">
        <f>'MEDIDAS ML'!D4753</f>
        <v>0</v>
      </c>
      <c r="E4757" s="16">
        <f>'MEDIDAS ML'!E4753</f>
        <v>0</v>
      </c>
      <c r="F4757" s="16">
        <f>'MEDIDAS ML'!F4753</f>
        <v>0</v>
      </c>
      <c r="G4757" s="16">
        <f>'MEDIDAS ML'!G4753</f>
        <v>0</v>
      </c>
      <c r="H4757" s="16">
        <f>'MEDIDAS ML'!H4753</f>
        <v>0</v>
      </c>
      <c r="I4757" s="16">
        <f>'MEDIDAS ML'!I4753</f>
        <v>0</v>
      </c>
      <c r="J4757" s="6" t="str">
        <f>'MEDIDAS ML'!J4753</f>
        <v/>
      </c>
      <c r="K4757" s="16" t="str">
        <f>'MEDIDAS ML'!K4753</f>
        <v/>
      </c>
      <c r="L4757" s="7">
        <f>'MEDIDAS ML'!L4753</f>
        <v>4549</v>
      </c>
      <c r="M4757" s="6" t="str">
        <f>'MEDIDAS ML'!M4753</f>
        <v>Hasta $9.989</v>
      </c>
      <c r="N4757" s="7">
        <f>'MEDIDAS ML'!N4753</f>
        <v>700</v>
      </c>
      <c r="O4757" s="6" t="str">
        <f>'MEDIDAS ML'!O4753</f>
        <v>No aplica (&lt;$19.990)</v>
      </c>
      <c r="P4757" s="7" t="str">
        <f>'MEDIDAS ML'!P4753</f>
        <v/>
      </c>
      <c r="Q4757" s="7" t="str">
        <f>'MEDIDAS ML'!Q4753</f>
        <v/>
      </c>
      <c r="R4757" s="23" t="e">
        <f>'MEDIDAS ML'!#REF!</f>
        <v>#REF!</v>
      </c>
      <c r="S4757" s="24" t="e">
        <f>'MEDIDAS ML'!#REF!</f>
        <v>#REF!</v>
      </c>
      <c r="T4757" s="24" t="e">
        <f>'MEDIDAS ML'!#REF!</f>
        <v>#REF!</v>
      </c>
      <c r="U4757" s="24" t="e">
        <f>'MEDIDAS ML'!#REF!</f>
        <v>#REF!</v>
      </c>
      <c r="V4757" s="22" t="e">
        <f>'MEDIDAS ML'!#REF!</f>
        <v>#REF!</v>
      </c>
      <c r="W4757" s="17" t="e">
        <f>'MEDIDAS ML'!#REF!</f>
        <v>#REF!</v>
      </c>
      <c r="X4757" t="s">
        <v>2498</v>
      </c>
    </row>
    <row r="4758" spans="1:24" ht="15.75" customHeight="1" x14ac:dyDescent="0.25">
      <c r="A4758" s="6">
        <f>'MEDIDAS ML'!A4754</f>
        <v>123</v>
      </c>
      <c r="B4758" s="15">
        <f>'MEDIDAS ML'!B4754</f>
        <v>123</v>
      </c>
      <c r="C4758" s="6">
        <f>'MEDIDAS ML'!C4754</f>
        <v>123</v>
      </c>
      <c r="D4758" s="6">
        <f>'MEDIDAS ML'!D4754</f>
        <v>0</v>
      </c>
      <c r="E4758" s="16">
        <f>'MEDIDAS ML'!E4754</f>
        <v>0</v>
      </c>
      <c r="F4758" s="16">
        <f>'MEDIDAS ML'!F4754</f>
        <v>0</v>
      </c>
      <c r="G4758" s="16">
        <f>'MEDIDAS ML'!G4754</f>
        <v>0</v>
      </c>
      <c r="H4758" s="16">
        <f>'MEDIDAS ML'!H4754</f>
        <v>0</v>
      </c>
      <c r="I4758" s="16">
        <f>'MEDIDAS ML'!I4754</f>
        <v>0</v>
      </c>
      <c r="J4758" s="6" t="str">
        <f>'MEDIDAS ML'!J4754</f>
        <v/>
      </c>
      <c r="K4758" s="16" t="str">
        <f>'MEDIDAS ML'!K4754</f>
        <v/>
      </c>
      <c r="L4758" s="7">
        <f>'MEDIDAS ML'!L4754</f>
        <v>4550</v>
      </c>
      <c r="M4758" s="6" t="str">
        <f>'MEDIDAS ML'!M4754</f>
        <v>Hasta $9.989</v>
      </c>
      <c r="N4758" s="7">
        <f>'MEDIDAS ML'!N4754</f>
        <v>700</v>
      </c>
      <c r="O4758" s="6" t="str">
        <f>'MEDIDAS ML'!O4754</f>
        <v>No aplica (&lt;$19.990)</v>
      </c>
      <c r="P4758" s="7" t="str">
        <f>'MEDIDAS ML'!P4754</f>
        <v/>
      </c>
      <c r="Q4758" s="7" t="str">
        <f>'MEDIDAS ML'!Q4754</f>
        <v/>
      </c>
      <c r="R4758" s="23" t="e">
        <f>'MEDIDAS ML'!#REF!</f>
        <v>#REF!</v>
      </c>
      <c r="S4758" s="24" t="e">
        <f>'MEDIDAS ML'!#REF!</f>
        <v>#REF!</v>
      </c>
      <c r="T4758" s="24" t="e">
        <f>'MEDIDAS ML'!#REF!</f>
        <v>#REF!</v>
      </c>
      <c r="U4758" s="24" t="e">
        <f>'MEDIDAS ML'!#REF!</f>
        <v>#REF!</v>
      </c>
      <c r="V4758" s="22" t="e">
        <f>'MEDIDAS ML'!#REF!</f>
        <v>#REF!</v>
      </c>
      <c r="W4758" s="17" t="e">
        <f>'MEDIDAS ML'!#REF!</f>
        <v>#REF!</v>
      </c>
      <c r="X4758" t="s">
        <v>2498</v>
      </c>
    </row>
    <row r="4759" spans="1:24" ht="15.75" customHeight="1" x14ac:dyDescent="0.25">
      <c r="A4759" s="6">
        <f>'MEDIDAS ML'!A4755</f>
        <v>123</v>
      </c>
      <c r="B4759" s="15">
        <f>'MEDIDAS ML'!B4755</f>
        <v>123</v>
      </c>
      <c r="C4759" s="6">
        <f>'MEDIDAS ML'!C4755</f>
        <v>123</v>
      </c>
      <c r="D4759" s="6">
        <f>'MEDIDAS ML'!D4755</f>
        <v>0</v>
      </c>
      <c r="E4759" s="16">
        <f>'MEDIDAS ML'!E4755</f>
        <v>0</v>
      </c>
      <c r="F4759" s="16">
        <f>'MEDIDAS ML'!F4755</f>
        <v>0</v>
      </c>
      <c r="G4759" s="16">
        <f>'MEDIDAS ML'!G4755</f>
        <v>0</v>
      </c>
      <c r="H4759" s="16">
        <f>'MEDIDAS ML'!H4755</f>
        <v>0</v>
      </c>
      <c r="I4759" s="16">
        <f>'MEDIDAS ML'!I4755</f>
        <v>0</v>
      </c>
      <c r="J4759" s="6" t="str">
        <f>'MEDIDAS ML'!J4755</f>
        <v/>
      </c>
      <c r="K4759" s="16" t="str">
        <f>'MEDIDAS ML'!K4755</f>
        <v/>
      </c>
      <c r="L4759" s="7">
        <f>'MEDIDAS ML'!L4755</f>
        <v>4550</v>
      </c>
      <c r="M4759" s="6" t="str">
        <f>'MEDIDAS ML'!M4755</f>
        <v>Hasta $9.989</v>
      </c>
      <c r="N4759" s="7">
        <f>'MEDIDAS ML'!N4755</f>
        <v>700</v>
      </c>
      <c r="O4759" s="6" t="str">
        <f>'MEDIDAS ML'!O4755</f>
        <v>No aplica (&lt;$19.990)</v>
      </c>
      <c r="P4759" s="7" t="str">
        <f>'MEDIDAS ML'!P4755</f>
        <v/>
      </c>
      <c r="Q4759" s="7" t="str">
        <f>'MEDIDAS ML'!Q4755</f>
        <v/>
      </c>
      <c r="R4759" s="23" t="e">
        <f>'MEDIDAS ML'!#REF!</f>
        <v>#REF!</v>
      </c>
      <c r="S4759" s="24" t="e">
        <f>'MEDIDAS ML'!#REF!</f>
        <v>#REF!</v>
      </c>
      <c r="T4759" s="24" t="e">
        <f>'MEDIDAS ML'!#REF!</f>
        <v>#REF!</v>
      </c>
      <c r="U4759" s="24" t="e">
        <f>'MEDIDAS ML'!#REF!</f>
        <v>#REF!</v>
      </c>
      <c r="V4759" s="22" t="e">
        <f>'MEDIDAS ML'!#REF!</f>
        <v>#REF!</v>
      </c>
      <c r="W4759" s="17" t="e">
        <f>'MEDIDAS ML'!#REF!</f>
        <v>#REF!</v>
      </c>
      <c r="X4759" t="s">
        <v>2498</v>
      </c>
    </row>
    <row r="4760" spans="1:24" ht="15.75" customHeight="1" x14ac:dyDescent="0.25">
      <c r="A4760" s="6">
        <f>'MEDIDAS ML'!A4756</f>
        <v>123</v>
      </c>
      <c r="B4760" s="15">
        <f>'MEDIDAS ML'!B4756</f>
        <v>123</v>
      </c>
      <c r="C4760" s="6">
        <f>'MEDIDAS ML'!C4756</f>
        <v>123</v>
      </c>
      <c r="D4760" s="6">
        <f>'MEDIDAS ML'!D4756</f>
        <v>0</v>
      </c>
      <c r="E4760" s="16">
        <f>'MEDIDAS ML'!E4756</f>
        <v>0</v>
      </c>
      <c r="F4760" s="16">
        <f>'MEDIDAS ML'!F4756</f>
        <v>0</v>
      </c>
      <c r="G4760" s="16">
        <f>'MEDIDAS ML'!G4756</f>
        <v>0</v>
      </c>
      <c r="H4760" s="16">
        <f>'MEDIDAS ML'!H4756</f>
        <v>0</v>
      </c>
      <c r="I4760" s="16">
        <f>'MEDIDAS ML'!I4756</f>
        <v>0</v>
      </c>
      <c r="J4760" s="6" t="str">
        <f>'MEDIDAS ML'!J4756</f>
        <v/>
      </c>
      <c r="K4760" s="16" t="str">
        <f>'MEDIDAS ML'!K4756</f>
        <v/>
      </c>
      <c r="L4760" s="7">
        <f>'MEDIDAS ML'!L4756</f>
        <v>4590</v>
      </c>
      <c r="M4760" s="6" t="str">
        <f>'MEDIDAS ML'!M4756</f>
        <v>Hasta $9.989</v>
      </c>
      <c r="N4760" s="7">
        <f>'MEDIDAS ML'!N4756</f>
        <v>700</v>
      </c>
      <c r="O4760" s="6" t="str">
        <f>'MEDIDAS ML'!O4756</f>
        <v>No aplica (&lt;$19.990)</v>
      </c>
      <c r="P4760" s="7" t="str">
        <f>'MEDIDAS ML'!P4756</f>
        <v/>
      </c>
      <c r="Q4760" s="7" t="str">
        <f>'MEDIDAS ML'!Q4756</f>
        <v/>
      </c>
      <c r="R4760" s="23" t="e">
        <f>'MEDIDAS ML'!#REF!</f>
        <v>#REF!</v>
      </c>
      <c r="S4760" s="24" t="e">
        <f>'MEDIDAS ML'!#REF!</f>
        <v>#REF!</v>
      </c>
      <c r="T4760" s="24" t="e">
        <f>'MEDIDAS ML'!#REF!</f>
        <v>#REF!</v>
      </c>
      <c r="U4760" s="24" t="e">
        <f>'MEDIDAS ML'!#REF!</f>
        <v>#REF!</v>
      </c>
      <c r="V4760" s="22" t="e">
        <f>'MEDIDAS ML'!#REF!</f>
        <v>#REF!</v>
      </c>
      <c r="W4760" s="17" t="e">
        <f>'MEDIDAS ML'!#REF!</f>
        <v>#REF!</v>
      </c>
      <c r="X4760" t="s">
        <v>2498</v>
      </c>
    </row>
    <row r="4761" spans="1:24" ht="15.75" customHeight="1" x14ac:dyDescent="0.25">
      <c r="A4761" s="6">
        <f>'MEDIDAS ML'!A4757</f>
        <v>123</v>
      </c>
      <c r="B4761" s="15">
        <f>'MEDIDAS ML'!B4757</f>
        <v>123</v>
      </c>
      <c r="C4761" s="6">
        <f>'MEDIDAS ML'!C4757</f>
        <v>123</v>
      </c>
      <c r="D4761" s="6">
        <f>'MEDIDAS ML'!D4757</f>
        <v>0</v>
      </c>
      <c r="E4761" s="16">
        <f>'MEDIDAS ML'!E4757</f>
        <v>0</v>
      </c>
      <c r="F4761" s="16">
        <f>'MEDIDAS ML'!F4757</f>
        <v>0</v>
      </c>
      <c r="G4761" s="16">
        <f>'MEDIDAS ML'!G4757</f>
        <v>0</v>
      </c>
      <c r="H4761" s="16">
        <f>'MEDIDAS ML'!H4757</f>
        <v>0</v>
      </c>
      <c r="I4761" s="16">
        <f>'MEDIDAS ML'!I4757</f>
        <v>0</v>
      </c>
      <c r="J4761" s="6" t="str">
        <f>'MEDIDAS ML'!J4757</f>
        <v/>
      </c>
      <c r="K4761" s="16" t="str">
        <f>'MEDIDAS ML'!K4757</f>
        <v/>
      </c>
      <c r="L4761" s="7">
        <f>'MEDIDAS ML'!L4757</f>
        <v>4591</v>
      </c>
      <c r="M4761" s="6" t="str">
        <f>'MEDIDAS ML'!M4757</f>
        <v>Hasta $9.989</v>
      </c>
      <c r="N4761" s="7">
        <f>'MEDIDAS ML'!N4757</f>
        <v>700</v>
      </c>
      <c r="O4761" s="6" t="str">
        <f>'MEDIDAS ML'!O4757</f>
        <v>No aplica (&lt;$19.990)</v>
      </c>
      <c r="P4761" s="7" t="str">
        <f>'MEDIDAS ML'!P4757</f>
        <v/>
      </c>
      <c r="Q4761" s="7" t="str">
        <f>'MEDIDAS ML'!Q4757</f>
        <v/>
      </c>
      <c r="R4761" s="23" t="e">
        <f>'MEDIDAS ML'!#REF!</f>
        <v>#REF!</v>
      </c>
      <c r="S4761" s="24" t="e">
        <f>'MEDIDAS ML'!#REF!</f>
        <v>#REF!</v>
      </c>
      <c r="T4761" s="24" t="e">
        <f>'MEDIDAS ML'!#REF!</f>
        <v>#REF!</v>
      </c>
      <c r="U4761" s="24" t="e">
        <f>'MEDIDAS ML'!#REF!</f>
        <v>#REF!</v>
      </c>
      <c r="V4761" s="22" t="e">
        <f>'MEDIDAS ML'!#REF!</f>
        <v>#REF!</v>
      </c>
      <c r="W4761" s="17" t="e">
        <f>'MEDIDAS ML'!#REF!</f>
        <v>#REF!</v>
      </c>
      <c r="X4761" t="s">
        <v>2498</v>
      </c>
    </row>
    <row r="4762" spans="1:24" ht="15.75" customHeight="1" x14ac:dyDescent="0.25">
      <c r="A4762" s="6">
        <f>'MEDIDAS ML'!A4758</f>
        <v>123</v>
      </c>
      <c r="B4762" s="15">
        <f>'MEDIDAS ML'!B4758</f>
        <v>123</v>
      </c>
      <c r="C4762" s="6">
        <f>'MEDIDAS ML'!C4758</f>
        <v>123</v>
      </c>
      <c r="D4762" s="6">
        <f>'MEDIDAS ML'!D4758</f>
        <v>0</v>
      </c>
      <c r="E4762" s="16">
        <f>'MEDIDAS ML'!E4758</f>
        <v>0</v>
      </c>
      <c r="F4762" s="16">
        <f>'MEDIDAS ML'!F4758</f>
        <v>0</v>
      </c>
      <c r="G4762" s="16">
        <f>'MEDIDAS ML'!G4758</f>
        <v>0</v>
      </c>
      <c r="H4762" s="16">
        <f>'MEDIDAS ML'!H4758</f>
        <v>0</v>
      </c>
      <c r="I4762" s="16">
        <f>'MEDIDAS ML'!I4758</f>
        <v>0</v>
      </c>
      <c r="J4762" s="6" t="str">
        <f>'MEDIDAS ML'!J4758</f>
        <v/>
      </c>
      <c r="K4762" s="16" t="str">
        <f>'MEDIDAS ML'!K4758</f>
        <v/>
      </c>
      <c r="L4762" s="7">
        <f>'MEDIDAS ML'!L4758</f>
        <v>4591</v>
      </c>
      <c r="M4762" s="6" t="str">
        <f>'MEDIDAS ML'!M4758</f>
        <v>Hasta $9.989</v>
      </c>
      <c r="N4762" s="7">
        <f>'MEDIDAS ML'!N4758</f>
        <v>700</v>
      </c>
      <c r="O4762" s="6" t="str">
        <f>'MEDIDAS ML'!O4758</f>
        <v>No aplica (&lt;$19.990)</v>
      </c>
      <c r="P4762" s="7" t="str">
        <f>'MEDIDAS ML'!P4758</f>
        <v/>
      </c>
      <c r="Q4762" s="7" t="str">
        <f>'MEDIDAS ML'!Q4758</f>
        <v/>
      </c>
      <c r="R4762" s="23" t="e">
        <f>'MEDIDAS ML'!#REF!</f>
        <v>#REF!</v>
      </c>
      <c r="S4762" s="24" t="e">
        <f>'MEDIDAS ML'!#REF!</f>
        <v>#REF!</v>
      </c>
      <c r="T4762" s="24" t="e">
        <f>'MEDIDAS ML'!#REF!</f>
        <v>#REF!</v>
      </c>
      <c r="U4762" s="24" t="e">
        <f>'MEDIDAS ML'!#REF!</f>
        <v>#REF!</v>
      </c>
      <c r="V4762" s="22" t="e">
        <f>'MEDIDAS ML'!#REF!</f>
        <v>#REF!</v>
      </c>
      <c r="W4762" s="17" t="e">
        <f>'MEDIDAS ML'!#REF!</f>
        <v>#REF!</v>
      </c>
      <c r="X4762" t="s">
        <v>2498</v>
      </c>
    </row>
    <row r="4763" spans="1:24" ht="15.75" customHeight="1" x14ac:dyDescent="0.25">
      <c r="A4763" s="6">
        <f>'MEDIDAS ML'!A4759</f>
        <v>123</v>
      </c>
      <c r="B4763" s="15">
        <f>'MEDIDAS ML'!B4759</f>
        <v>123</v>
      </c>
      <c r="C4763" s="6">
        <f>'MEDIDAS ML'!C4759</f>
        <v>123</v>
      </c>
      <c r="D4763" s="6">
        <f>'MEDIDAS ML'!D4759</f>
        <v>0</v>
      </c>
      <c r="E4763" s="16">
        <f>'MEDIDAS ML'!E4759</f>
        <v>0</v>
      </c>
      <c r="F4763" s="16">
        <f>'MEDIDAS ML'!F4759</f>
        <v>0</v>
      </c>
      <c r="G4763" s="16">
        <f>'MEDIDAS ML'!G4759</f>
        <v>0</v>
      </c>
      <c r="H4763" s="16">
        <f>'MEDIDAS ML'!H4759</f>
        <v>0</v>
      </c>
      <c r="I4763" s="16">
        <f>'MEDIDAS ML'!I4759</f>
        <v>0</v>
      </c>
      <c r="J4763" s="6" t="str">
        <f>'MEDIDAS ML'!J4759</f>
        <v/>
      </c>
      <c r="K4763" s="16" t="str">
        <f>'MEDIDAS ML'!K4759</f>
        <v/>
      </c>
      <c r="L4763" s="7">
        <f>'MEDIDAS ML'!L4759</f>
        <v>4640</v>
      </c>
      <c r="M4763" s="6" t="str">
        <f>'MEDIDAS ML'!M4759</f>
        <v>Hasta $9.989</v>
      </c>
      <c r="N4763" s="7">
        <f>'MEDIDAS ML'!N4759</f>
        <v>700</v>
      </c>
      <c r="O4763" s="6" t="str">
        <f>'MEDIDAS ML'!O4759</f>
        <v>No aplica (&lt;$19.990)</v>
      </c>
      <c r="P4763" s="7" t="str">
        <f>'MEDIDAS ML'!P4759</f>
        <v/>
      </c>
      <c r="Q4763" s="7" t="str">
        <f>'MEDIDAS ML'!Q4759</f>
        <v/>
      </c>
      <c r="R4763" s="23" t="e">
        <f>'MEDIDAS ML'!#REF!</f>
        <v>#REF!</v>
      </c>
      <c r="S4763" s="24" t="e">
        <f>'MEDIDAS ML'!#REF!</f>
        <v>#REF!</v>
      </c>
      <c r="T4763" s="24" t="e">
        <f>'MEDIDAS ML'!#REF!</f>
        <v>#REF!</v>
      </c>
      <c r="U4763" s="24" t="e">
        <f>'MEDIDAS ML'!#REF!</f>
        <v>#REF!</v>
      </c>
      <c r="V4763" s="22" t="e">
        <f>'MEDIDAS ML'!#REF!</f>
        <v>#REF!</v>
      </c>
      <c r="W4763" s="17" t="e">
        <f>'MEDIDAS ML'!#REF!</f>
        <v>#REF!</v>
      </c>
      <c r="X4763" t="s">
        <v>2498</v>
      </c>
    </row>
    <row r="4764" spans="1:24" ht="15.75" customHeight="1" x14ac:dyDescent="0.25">
      <c r="A4764" s="6">
        <f>'MEDIDAS ML'!A4760</f>
        <v>123</v>
      </c>
      <c r="B4764" s="15">
        <f>'MEDIDAS ML'!B4760</f>
        <v>123</v>
      </c>
      <c r="C4764" s="6">
        <f>'MEDIDAS ML'!C4760</f>
        <v>123</v>
      </c>
      <c r="D4764" s="6">
        <f>'MEDIDAS ML'!D4760</f>
        <v>0</v>
      </c>
      <c r="E4764" s="16">
        <f>'MEDIDAS ML'!E4760</f>
        <v>0</v>
      </c>
      <c r="F4764" s="16">
        <f>'MEDIDAS ML'!F4760</f>
        <v>0</v>
      </c>
      <c r="G4764" s="16">
        <f>'MEDIDAS ML'!G4760</f>
        <v>0</v>
      </c>
      <c r="H4764" s="16">
        <f>'MEDIDAS ML'!H4760</f>
        <v>0</v>
      </c>
      <c r="I4764" s="16">
        <f>'MEDIDAS ML'!I4760</f>
        <v>0</v>
      </c>
      <c r="J4764" s="6" t="str">
        <f>'MEDIDAS ML'!J4760</f>
        <v/>
      </c>
      <c r="K4764" s="16" t="str">
        <f>'MEDIDAS ML'!K4760</f>
        <v/>
      </c>
      <c r="L4764" s="7">
        <f>'MEDIDAS ML'!L4760</f>
        <v>4669</v>
      </c>
      <c r="M4764" s="6" t="str">
        <f>'MEDIDAS ML'!M4760</f>
        <v>Hasta $9.989</v>
      </c>
      <c r="N4764" s="7">
        <f>'MEDIDAS ML'!N4760</f>
        <v>700</v>
      </c>
      <c r="O4764" s="6" t="str">
        <f>'MEDIDAS ML'!O4760</f>
        <v>No aplica (&lt;$19.990)</v>
      </c>
      <c r="P4764" s="7" t="str">
        <f>'MEDIDAS ML'!P4760</f>
        <v/>
      </c>
      <c r="Q4764" s="7" t="str">
        <f>'MEDIDAS ML'!Q4760</f>
        <v/>
      </c>
      <c r="R4764" s="23" t="e">
        <f>'MEDIDAS ML'!#REF!</f>
        <v>#REF!</v>
      </c>
      <c r="S4764" s="24" t="e">
        <f>'MEDIDAS ML'!#REF!</f>
        <v>#REF!</v>
      </c>
      <c r="T4764" s="24" t="e">
        <f>'MEDIDAS ML'!#REF!</f>
        <v>#REF!</v>
      </c>
      <c r="U4764" s="24" t="e">
        <f>'MEDIDAS ML'!#REF!</f>
        <v>#REF!</v>
      </c>
      <c r="V4764" s="22" t="e">
        <f>'MEDIDAS ML'!#REF!</f>
        <v>#REF!</v>
      </c>
      <c r="W4764" s="17" t="e">
        <f>'MEDIDAS ML'!#REF!</f>
        <v>#REF!</v>
      </c>
      <c r="X4764" t="s">
        <v>2498</v>
      </c>
    </row>
    <row r="4765" spans="1:24" ht="15.75" customHeight="1" x14ac:dyDescent="0.25">
      <c r="A4765" s="6">
        <f>'MEDIDAS ML'!A4761</f>
        <v>123</v>
      </c>
      <c r="B4765" s="15">
        <f>'MEDIDAS ML'!B4761</f>
        <v>123</v>
      </c>
      <c r="C4765" s="6">
        <f>'MEDIDAS ML'!C4761</f>
        <v>123</v>
      </c>
      <c r="D4765" s="6">
        <f>'MEDIDAS ML'!D4761</f>
        <v>0</v>
      </c>
      <c r="E4765" s="16">
        <f>'MEDIDAS ML'!E4761</f>
        <v>0</v>
      </c>
      <c r="F4765" s="16">
        <f>'MEDIDAS ML'!F4761</f>
        <v>0</v>
      </c>
      <c r="G4765" s="16">
        <f>'MEDIDAS ML'!G4761</f>
        <v>0</v>
      </c>
      <c r="H4765" s="16">
        <f>'MEDIDAS ML'!H4761</f>
        <v>0</v>
      </c>
      <c r="I4765" s="16">
        <f>'MEDIDAS ML'!I4761</f>
        <v>0</v>
      </c>
      <c r="J4765" s="6" t="str">
        <f>'MEDIDAS ML'!J4761</f>
        <v/>
      </c>
      <c r="K4765" s="16" t="str">
        <f>'MEDIDAS ML'!K4761</f>
        <v/>
      </c>
      <c r="L4765" s="7">
        <f>'MEDIDAS ML'!L4761</f>
        <v>4669</v>
      </c>
      <c r="M4765" s="6" t="str">
        <f>'MEDIDAS ML'!M4761</f>
        <v>Hasta $9.989</v>
      </c>
      <c r="N4765" s="7">
        <f>'MEDIDAS ML'!N4761</f>
        <v>700</v>
      </c>
      <c r="O4765" s="6" t="str">
        <f>'MEDIDAS ML'!O4761</f>
        <v>No aplica (&lt;$19.990)</v>
      </c>
      <c r="P4765" s="7" t="str">
        <f>'MEDIDAS ML'!P4761</f>
        <v/>
      </c>
      <c r="Q4765" s="7" t="str">
        <f>'MEDIDAS ML'!Q4761</f>
        <v/>
      </c>
      <c r="R4765" s="23" t="e">
        <f>'MEDIDAS ML'!#REF!</f>
        <v>#REF!</v>
      </c>
      <c r="S4765" s="24" t="e">
        <f>'MEDIDAS ML'!#REF!</f>
        <v>#REF!</v>
      </c>
      <c r="T4765" s="24" t="e">
        <f>'MEDIDAS ML'!#REF!</f>
        <v>#REF!</v>
      </c>
      <c r="U4765" s="24" t="e">
        <f>'MEDIDAS ML'!#REF!</f>
        <v>#REF!</v>
      </c>
      <c r="V4765" s="22" t="e">
        <f>'MEDIDAS ML'!#REF!</f>
        <v>#REF!</v>
      </c>
      <c r="W4765" s="17" t="e">
        <f>'MEDIDAS ML'!#REF!</f>
        <v>#REF!</v>
      </c>
      <c r="X4765" t="s">
        <v>2498</v>
      </c>
    </row>
    <row r="4766" spans="1:24" ht="15.75" customHeight="1" x14ac:dyDescent="0.25">
      <c r="A4766" s="6">
        <f>'MEDIDAS ML'!A4762</f>
        <v>123</v>
      </c>
      <c r="B4766" s="15">
        <f>'MEDIDAS ML'!B4762</f>
        <v>123</v>
      </c>
      <c r="C4766" s="6">
        <f>'MEDIDAS ML'!C4762</f>
        <v>123</v>
      </c>
      <c r="D4766" s="6">
        <f>'MEDIDAS ML'!D4762</f>
        <v>0</v>
      </c>
      <c r="E4766" s="16">
        <f>'MEDIDAS ML'!E4762</f>
        <v>0</v>
      </c>
      <c r="F4766" s="16">
        <f>'MEDIDAS ML'!F4762</f>
        <v>0</v>
      </c>
      <c r="G4766" s="16">
        <f>'MEDIDAS ML'!G4762</f>
        <v>0</v>
      </c>
      <c r="H4766" s="16">
        <f>'MEDIDAS ML'!H4762</f>
        <v>0</v>
      </c>
      <c r="I4766" s="16">
        <f>'MEDIDAS ML'!I4762</f>
        <v>0</v>
      </c>
      <c r="J4766" s="6" t="str">
        <f>'MEDIDAS ML'!J4762</f>
        <v/>
      </c>
      <c r="K4766" s="16" t="str">
        <f>'MEDIDAS ML'!K4762</f>
        <v/>
      </c>
      <c r="L4766" s="7">
        <f>'MEDIDAS ML'!L4762</f>
        <v>4670</v>
      </c>
      <c r="M4766" s="6" t="str">
        <f>'MEDIDAS ML'!M4762</f>
        <v>Hasta $9.989</v>
      </c>
      <c r="N4766" s="7">
        <f>'MEDIDAS ML'!N4762</f>
        <v>700</v>
      </c>
      <c r="O4766" s="6" t="str">
        <f>'MEDIDAS ML'!O4762</f>
        <v>No aplica (&lt;$19.990)</v>
      </c>
      <c r="P4766" s="7" t="str">
        <f>'MEDIDAS ML'!P4762</f>
        <v/>
      </c>
      <c r="Q4766" s="7" t="str">
        <f>'MEDIDAS ML'!Q4762</f>
        <v/>
      </c>
      <c r="R4766" s="23" t="e">
        <f>'MEDIDAS ML'!#REF!</f>
        <v>#REF!</v>
      </c>
      <c r="S4766" s="24" t="e">
        <f>'MEDIDAS ML'!#REF!</f>
        <v>#REF!</v>
      </c>
      <c r="T4766" s="24" t="e">
        <f>'MEDIDAS ML'!#REF!</f>
        <v>#REF!</v>
      </c>
      <c r="U4766" s="24" t="e">
        <f>'MEDIDAS ML'!#REF!</f>
        <v>#REF!</v>
      </c>
      <c r="V4766" s="22" t="e">
        <f>'MEDIDAS ML'!#REF!</f>
        <v>#REF!</v>
      </c>
      <c r="W4766" s="17" t="e">
        <f>'MEDIDAS ML'!#REF!</f>
        <v>#REF!</v>
      </c>
      <c r="X4766" t="s">
        <v>2498</v>
      </c>
    </row>
    <row r="4767" spans="1:24" ht="15.75" customHeight="1" x14ac:dyDescent="0.25">
      <c r="A4767" s="6">
        <f>'MEDIDAS ML'!A4763</f>
        <v>123</v>
      </c>
      <c r="B4767" s="15">
        <f>'MEDIDAS ML'!B4763</f>
        <v>123</v>
      </c>
      <c r="C4767" s="6">
        <f>'MEDIDAS ML'!C4763</f>
        <v>123</v>
      </c>
      <c r="D4767" s="6">
        <f>'MEDIDAS ML'!D4763</f>
        <v>0</v>
      </c>
      <c r="E4767" s="16">
        <f>'MEDIDAS ML'!E4763</f>
        <v>0</v>
      </c>
      <c r="F4767" s="16">
        <f>'MEDIDAS ML'!F4763</f>
        <v>0</v>
      </c>
      <c r="G4767" s="16">
        <f>'MEDIDAS ML'!G4763</f>
        <v>0</v>
      </c>
      <c r="H4767" s="16">
        <f>'MEDIDAS ML'!H4763</f>
        <v>0</v>
      </c>
      <c r="I4767" s="16">
        <f>'MEDIDAS ML'!I4763</f>
        <v>0</v>
      </c>
      <c r="J4767" s="6" t="str">
        <f>'MEDIDAS ML'!J4763</f>
        <v/>
      </c>
      <c r="K4767" s="16" t="str">
        <f>'MEDIDAS ML'!K4763</f>
        <v/>
      </c>
      <c r="L4767" s="7">
        <f>'MEDIDAS ML'!L4763</f>
        <v>4690</v>
      </c>
      <c r="M4767" s="6" t="str">
        <f>'MEDIDAS ML'!M4763</f>
        <v>Hasta $9.989</v>
      </c>
      <c r="N4767" s="7">
        <f>'MEDIDAS ML'!N4763</f>
        <v>700</v>
      </c>
      <c r="O4767" s="6" t="str">
        <f>'MEDIDAS ML'!O4763</f>
        <v>No aplica (&lt;$19.990)</v>
      </c>
      <c r="P4767" s="7" t="str">
        <f>'MEDIDAS ML'!P4763</f>
        <v/>
      </c>
      <c r="Q4767" s="7" t="str">
        <f>'MEDIDAS ML'!Q4763</f>
        <v/>
      </c>
      <c r="R4767" s="23" t="e">
        <f>'MEDIDAS ML'!#REF!</f>
        <v>#REF!</v>
      </c>
      <c r="S4767" s="24" t="e">
        <f>'MEDIDAS ML'!#REF!</f>
        <v>#REF!</v>
      </c>
      <c r="T4767" s="24" t="e">
        <f>'MEDIDAS ML'!#REF!</f>
        <v>#REF!</v>
      </c>
      <c r="U4767" s="24" t="e">
        <f>'MEDIDAS ML'!#REF!</f>
        <v>#REF!</v>
      </c>
      <c r="V4767" s="22" t="e">
        <f>'MEDIDAS ML'!#REF!</f>
        <v>#REF!</v>
      </c>
      <c r="W4767" s="17" t="e">
        <f>'MEDIDAS ML'!#REF!</f>
        <v>#REF!</v>
      </c>
      <c r="X4767" t="s">
        <v>2498</v>
      </c>
    </row>
    <row r="4768" spans="1:24" ht="15.75" customHeight="1" x14ac:dyDescent="0.25">
      <c r="A4768" s="6">
        <f>'MEDIDAS ML'!A4764</f>
        <v>123</v>
      </c>
      <c r="B4768" s="15">
        <f>'MEDIDAS ML'!B4764</f>
        <v>123</v>
      </c>
      <c r="C4768" s="6">
        <f>'MEDIDAS ML'!C4764</f>
        <v>123</v>
      </c>
      <c r="D4768" s="6">
        <f>'MEDIDAS ML'!D4764</f>
        <v>0</v>
      </c>
      <c r="E4768" s="16">
        <f>'MEDIDAS ML'!E4764</f>
        <v>0</v>
      </c>
      <c r="F4768" s="16">
        <f>'MEDIDAS ML'!F4764</f>
        <v>0</v>
      </c>
      <c r="G4768" s="16">
        <f>'MEDIDAS ML'!G4764</f>
        <v>0</v>
      </c>
      <c r="H4768" s="16">
        <f>'MEDIDAS ML'!H4764</f>
        <v>0</v>
      </c>
      <c r="I4768" s="16">
        <f>'MEDIDAS ML'!I4764</f>
        <v>0</v>
      </c>
      <c r="J4768" s="6" t="str">
        <f>'MEDIDAS ML'!J4764</f>
        <v/>
      </c>
      <c r="K4768" s="16" t="str">
        <f>'MEDIDAS ML'!K4764</f>
        <v/>
      </c>
      <c r="L4768" s="7">
        <f>'MEDIDAS ML'!L4764</f>
        <v>4740</v>
      </c>
      <c r="M4768" s="6" t="str">
        <f>'MEDIDAS ML'!M4764</f>
        <v>Hasta $9.989</v>
      </c>
      <c r="N4768" s="7">
        <f>'MEDIDAS ML'!N4764</f>
        <v>700</v>
      </c>
      <c r="O4768" s="6" t="str">
        <f>'MEDIDAS ML'!O4764</f>
        <v>No aplica (&lt;$19.990)</v>
      </c>
      <c r="P4768" s="7" t="str">
        <f>'MEDIDAS ML'!P4764</f>
        <v/>
      </c>
      <c r="Q4768" s="7" t="str">
        <f>'MEDIDAS ML'!Q4764</f>
        <v/>
      </c>
      <c r="R4768" s="23" t="e">
        <f>'MEDIDAS ML'!#REF!</f>
        <v>#REF!</v>
      </c>
      <c r="S4768" s="24" t="e">
        <f>'MEDIDAS ML'!#REF!</f>
        <v>#REF!</v>
      </c>
      <c r="T4768" s="24" t="e">
        <f>'MEDIDAS ML'!#REF!</f>
        <v>#REF!</v>
      </c>
      <c r="U4768" s="24" t="e">
        <f>'MEDIDAS ML'!#REF!</f>
        <v>#REF!</v>
      </c>
      <c r="V4768" s="22" t="e">
        <f>'MEDIDAS ML'!#REF!</f>
        <v>#REF!</v>
      </c>
      <c r="W4768" s="17" t="e">
        <f>'MEDIDAS ML'!#REF!</f>
        <v>#REF!</v>
      </c>
      <c r="X4768" t="s">
        <v>2498</v>
      </c>
    </row>
    <row r="4769" spans="1:24" ht="15.75" customHeight="1" x14ac:dyDescent="0.25">
      <c r="A4769" s="6">
        <f>'MEDIDAS ML'!A4765</f>
        <v>123</v>
      </c>
      <c r="B4769" s="15">
        <f>'MEDIDAS ML'!B4765</f>
        <v>123</v>
      </c>
      <c r="C4769" s="6">
        <f>'MEDIDAS ML'!C4765</f>
        <v>123</v>
      </c>
      <c r="D4769" s="6">
        <f>'MEDIDAS ML'!D4765</f>
        <v>0</v>
      </c>
      <c r="E4769" s="16">
        <f>'MEDIDAS ML'!E4765</f>
        <v>0</v>
      </c>
      <c r="F4769" s="16">
        <f>'MEDIDAS ML'!F4765</f>
        <v>0</v>
      </c>
      <c r="G4769" s="16">
        <f>'MEDIDAS ML'!G4765</f>
        <v>0</v>
      </c>
      <c r="H4769" s="16">
        <f>'MEDIDAS ML'!H4765</f>
        <v>0</v>
      </c>
      <c r="I4769" s="16">
        <f>'MEDIDAS ML'!I4765</f>
        <v>0</v>
      </c>
      <c r="J4769" s="6" t="str">
        <f>'MEDIDAS ML'!J4765</f>
        <v/>
      </c>
      <c r="K4769" s="16" t="str">
        <f>'MEDIDAS ML'!K4765</f>
        <v/>
      </c>
      <c r="L4769" s="7">
        <f>'MEDIDAS ML'!L4765</f>
        <v>4741</v>
      </c>
      <c r="M4769" s="6" t="str">
        <f>'MEDIDAS ML'!M4765</f>
        <v>Hasta $9.989</v>
      </c>
      <c r="N4769" s="7">
        <f>'MEDIDAS ML'!N4765</f>
        <v>700</v>
      </c>
      <c r="O4769" s="6" t="str">
        <f>'MEDIDAS ML'!O4765</f>
        <v>No aplica (&lt;$19.990)</v>
      </c>
      <c r="P4769" s="7" t="str">
        <f>'MEDIDAS ML'!P4765</f>
        <v/>
      </c>
      <c r="Q4769" s="7" t="str">
        <f>'MEDIDAS ML'!Q4765</f>
        <v/>
      </c>
      <c r="R4769" s="23" t="e">
        <f>'MEDIDAS ML'!#REF!</f>
        <v>#REF!</v>
      </c>
      <c r="S4769" s="24" t="e">
        <f>'MEDIDAS ML'!#REF!</f>
        <v>#REF!</v>
      </c>
      <c r="T4769" s="24" t="e">
        <f>'MEDIDAS ML'!#REF!</f>
        <v>#REF!</v>
      </c>
      <c r="U4769" s="24" t="e">
        <f>'MEDIDAS ML'!#REF!</f>
        <v>#REF!</v>
      </c>
      <c r="V4769" s="22" t="e">
        <f>'MEDIDAS ML'!#REF!</f>
        <v>#REF!</v>
      </c>
      <c r="W4769" s="17" t="e">
        <f>'MEDIDAS ML'!#REF!</f>
        <v>#REF!</v>
      </c>
      <c r="X4769" t="s">
        <v>2498</v>
      </c>
    </row>
    <row r="4770" spans="1:24" ht="15.75" customHeight="1" x14ac:dyDescent="0.25">
      <c r="A4770" s="6">
        <f>'MEDIDAS ML'!A4766</f>
        <v>123</v>
      </c>
      <c r="B4770" s="15">
        <f>'MEDIDAS ML'!B4766</f>
        <v>123</v>
      </c>
      <c r="C4770" s="6">
        <f>'MEDIDAS ML'!C4766</f>
        <v>123</v>
      </c>
      <c r="D4770" s="6">
        <f>'MEDIDAS ML'!D4766</f>
        <v>0</v>
      </c>
      <c r="E4770" s="16">
        <f>'MEDIDAS ML'!E4766</f>
        <v>0</v>
      </c>
      <c r="F4770" s="16">
        <f>'MEDIDAS ML'!F4766</f>
        <v>0</v>
      </c>
      <c r="G4770" s="16">
        <f>'MEDIDAS ML'!G4766</f>
        <v>0</v>
      </c>
      <c r="H4770" s="16">
        <f>'MEDIDAS ML'!H4766</f>
        <v>0</v>
      </c>
      <c r="I4770" s="16">
        <f>'MEDIDAS ML'!I4766</f>
        <v>0</v>
      </c>
      <c r="J4770" s="6" t="str">
        <f>'MEDIDAS ML'!J4766</f>
        <v/>
      </c>
      <c r="K4770" s="16" t="str">
        <f>'MEDIDAS ML'!K4766</f>
        <v/>
      </c>
      <c r="L4770" s="7">
        <f>'MEDIDAS ML'!L4766</f>
        <v>4776</v>
      </c>
      <c r="M4770" s="6" t="str">
        <f>'MEDIDAS ML'!M4766</f>
        <v>Hasta $9.989</v>
      </c>
      <c r="N4770" s="7">
        <f>'MEDIDAS ML'!N4766</f>
        <v>700</v>
      </c>
      <c r="O4770" s="6" t="str">
        <f>'MEDIDAS ML'!O4766</f>
        <v>No aplica (&lt;$19.990)</v>
      </c>
      <c r="P4770" s="7" t="str">
        <f>'MEDIDAS ML'!P4766</f>
        <v/>
      </c>
      <c r="Q4770" s="7" t="str">
        <f>'MEDIDAS ML'!Q4766</f>
        <v/>
      </c>
      <c r="R4770" s="23" t="e">
        <f>'MEDIDAS ML'!#REF!</f>
        <v>#REF!</v>
      </c>
      <c r="S4770" s="24" t="e">
        <f>'MEDIDAS ML'!#REF!</f>
        <v>#REF!</v>
      </c>
      <c r="T4770" s="24" t="e">
        <f>'MEDIDAS ML'!#REF!</f>
        <v>#REF!</v>
      </c>
      <c r="U4770" s="24" t="e">
        <f>'MEDIDAS ML'!#REF!</f>
        <v>#REF!</v>
      </c>
      <c r="V4770" s="22" t="e">
        <f>'MEDIDAS ML'!#REF!</f>
        <v>#REF!</v>
      </c>
      <c r="W4770" s="17" t="e">
        <f>'MEDIDAS ML'!#REF!</f>
        <v>#REF!</v>
      </c>
      <c r="X4770" t="s">
        <v>2498</v>
      </c>
    </row>
    <row r="4771" spans="1:24" ht="15.75" customHeight="1" x14ac:dyDescent="0.25">
      <c r="A4771" s="6">
        <f>'MEDIDAS ML'!A4767</f>
        <v>123</v>
      </c>
      <c r="B4771" s="15">
        <f>'MEDIDAS ML'!B4767</f>
        <v>123</v>
      </c>
      <c r="C4771" s="6">
        <f>'MEDIDAS ML'!C4767</f>
        <v>123</v>
      </c>
      <c r="D4771" s="6">
        <f>'MEDIDAS ML'!D4767</f>
        <v>0</v>
      </c>
      <c r="E4771" s="16">
        <f>'MEDIDAS ML'!E4767</f>
        <v>0</v>
      </c>
      <c r="F4771" s="16">
        <f>'MEDIDAS ML'!F4767</f>
        <v>0</v>
      </c>
      <c r="G4771" s="16">
        <f>'MEDIDAS ML'!G4767</f>
        <v>0</v>
      </c>
      <c r="H4771" s="16">
        <f>'MEDIDAS ML'!H4767</f>
        <v>0</v>
      </c>
      <c r="I4771" s="16">
        <f>'MEDIDAS ML'!I4767</f>
        <v>0</v>
      </c>
      <c r="J4771" s="6" t="str">
        <f>'MEDIDAS ML'!J4767</f>
        <v/>
      </c>
      <c r="K4771" s="16" t="str">
        <f>'MEDIDAS ML'!K4767</f>
        <v/>
      </c>
      <c r="L4771" s="7">
        <f>'MEDIDAS ML'!L4767</f>
        <v>4790</v>
      </c>
      <c r="M4771" s="6" t="str">
        <f>'MEDIDAS ML'!M4767</f>
        <v>Hasta $9.989</v>
      </c>
      <c r="N4771" s="7">
        <f>'MEDIDAS ML'!N4767</f>
        <v>700</v>
      </c>
      <c r="O4771" s="6" t="str">
        <f>'MEDIDAS ML'!O4767</f>
        <v>No aplica (&lt;$19.990)</v>
      </c>
      <c r="P4771" s="7" t="str">
        <f>'MEDIDAS ML'!P4767</f>
        <v/>
      </c>
      <c r="Q4771" s="7" t="str">
        <f>'MEDIDAS ML'!Q4767</f>
        <v/>
      </c>
      <c r="R4771" s="23" t="e">
        <f>'MEDIDAS ML'!#REF!</f>
        <v>#REF!</v>
      </c>
      <c r="S4771" s="24" t="e">
        <f>'MEDIDAS ML'!#REF!</f>
        <v>#REF!</v>
      </c>
      <c r="T4771" s="24" t="e">
        <f>'MEDIDAS ML'!#REF!</f>
        <v>#REF!</v>
      </c>
      <c r="U4771" s="24" t="e">
        <f>'MEDIDAS ML'!#REF!</f>
        <v>#REF!</v>
      </c>
      <c r="V4771" s="22" t="e">
        <f>'MEDIDAS ML'!#REF!</f>
        <v>#REF!</v>
      </c>
      <c r="W4771" s="17" t="e">
        <f>'MEDIDAS ML'!#REF!</f>
        <v>#REF!</v>
      </c>
      <c r="X4771" t="s">
        <v>2498</v>
      </c>
    </row>
    <row r="4772" spans="1:24" ht="15.75" customHeight="1" x14ac:dyDescent="0.25">
      <c r="A4772" s="6">
        <f>'MEDIDAS ML'!A4768</f>
        <v>123</v>
      </c>
      <c r="B4772" s="15">
        <f>'MEDIDAS ML'!B4768</f>
        <v>123</v>
      </c>
      <c r="C4772" s="6">
        <f>'MEDIDAS ML'!C4768</f>
        <v>123</v>
      </c>
      <c r="D4772" s="6">
        <f>'MEDIDAS ML'!D4768</f>
        <v>0</v>
      </c>
      <c r="E4772" s="16">
        <f>'MEDIDAS ML'!E4768</f>
        <v>0</v>
      </c>
      <c r="F4772" s="16">
        <f>'MEDIDAS ML'!F4768</f>
        <v>0</v>
      </c>
      <c r="G4772" s="16">
        <f>'MEDIDAS ML'!G4768</f>
        <v>0</v>
      </c>
      <c r="H4772" s="16">
        <f>'MEDIDAS ML'!H4768</f>
        <v>0</v>
      </c>
      <c r="I4772" s="16">
        <f>'MEDIDAS ML'!I4768</f>
        <v>0</v>
      </c>
      <c r="J4772" s="6" t="str">
        <f>'MEDIDAS ML'!J4768</f>
        <v/>
      </c>
      <c r="K4772" s="16" t="str">
        <f>'MEDIDAS ML'!K4768</f>
        <v/>
      </c>
      <c r="L4772" s="7">
        <f>'MEDIDAS ML'!L4768</f>
        <v>4790</v>
      </c>
      <c r="M4772" s="6" t="str">
        <f>'MEDIDAS ML'!M4768</f>
        <v>Hasta $9.989</v>
      </c>
      <c r="N4772" s="7">
        <f>'MEDIDAS ML'!N4768</f>
        <v>700</v>
      </c>
      <c r="O4772" s="6" t="str">
        <f>'MEDIDAS ML'!O4768</f>
        <v>No aplica (&lt;$19.990)</v>
      </c>
      <c r="P4772" s="7" t="str">
        <f>'MEDIDAS ML'!P4768</f>
        <v/>
      </c>
      <c r="Q4772" s="7" t="str">
        <f>'MEDIDAS ML'!Q4768</f>
        <v/>
      </c>
      <c r="R4772" s="23" t="e">
        <f>'MEDIDAS ML'!#REF!</f>
        <v>#REF!</v>
      </c>
      <c r="S4772" s="24" t="e">
        <f>'MEDIDAS ML'!#REF!</f>
        <v>#REF!</v>
      </c>
      <c r="T4772" s="24" t="e">
        <f>'MEDIDAS ML'!#REF!</f>
        <v>#REF!</v>
      </c>
      <c r="U4772" s="24" t="e">
        <f>'MEDIDAS ML'!#REF!</f>
        <v>#REF!</v>
      </c>
      <c r="V4772" s="22" t="e">
        <f>'MEDIDAS ML'!#REF!</f>
        <v>#REF!</v>
      </c>
      <c r="W4772" s="17" t="e">
        <f>'MEDIDAS ML'!#REF!</f>
        <v>#REF!</v>
      </c>
      <c r="X4772" t="s">
        <v>2498</v>
      </c>
    </row>
    <row r="4773" spans="1:24" ht="15.75" customHeight="1" x14ac:dyDescent="0.25">
      <c r="A4773" s="6">
        <f>'MEDIDAS ML'!A4769</f>
        <v>123</v>
      </c>
      <c r="B4773" s="15">
        <f>'MEDIDAS ML'!B4769</f>
        <v>123</v>
      </c>
      <c r="C4773" s="6">
        <f>'MEDIDAS ML'!C4769</f>
        <v>123</v>
      </c>
      <c r="D4773" s="6">
        <f>'MEDIDAS ML'!D4769</f>
        <v>0</v>
      </c>
      <c r="E4773" s="16">
        <f>'MEDIDAS ML'!E4769</f>
        <v>0</v>
      </c>
      <c r="F4773" s="16">
        <f>'MEDIDAS ML'!F4769</f>
        <v>0</v>
      </c>
      <c r="G4773" s="16">
        <f>'MEDIDAS ML'!G4769</f>
        <v>0</v>
      </c>
      <c r="H4773" s="16">
        <f>'MEDIDAS ML'!H4769</f>
        <v>0</v>
      </c>
      <c r="I4773" s="16">
        <f>'MEDIDAS ML'!I4769</f>
        <v>0</v>
      </c>
      <c r="J4773" s="6" t="str">
        <f>'MEDIDAS ML'!J4769</f>
        <v/>
      </c>
      <c r="K4773" s="16" t="str">
        <f>'MEDIDAS ML'!K4769</f>
        <v/>
      </c>
      <c r="L4773" s="7">
        <f>'MEDIDAS ML'!L4769</f>
        <v>4791</v>
      </c>
      <c r="M4773" s="6" t="str">
        <f>'MEDIDAS ML'!M4769</f>
        <v>Hasta $9.989</v>
      </c>
      <c r="N4773" s="7">
        <f>'MEDIDAS ML'!N4769</f>
        <v>700</v>
      </c>
      <c r="O4773" s="6" t="str">
        <f>'MEDIDAS ML'!O4769</f>
        <v>No aplica (&lt;$19.990)</v>
      </c>
      <c r="P4773" s="7" t="str">
        <f>'MEDIDAS ML'!P4769</f>
        <v/>
      </c>
      <c r="Q4773" s="7" t="str">
        <f>'MEDIDAS ML'!Q4769</f>
        <v/>
      </c>
      <c r="R4773" s="23" t="e">
        <f>'MEDIDAS ML'!#REF!</f>
        <v>#REF!</v>
      </c>
      <c r="S4773" s="24" t="e">
        <f>'MEDIDAS ML'!#REF!</f>
        <v>#REF!</v>
      </c>
      <c r="T4773" s="24" t="e">
        <f>'MEDIDAS ML'!#REF!</f>
        <v>#REF!</v>
      </c>
      <c r="U4773" s="24" t="e">
        <f>'MEDIDAS ML'!#REF!</f>
        <v>#REF!</v>
      </c>
      <c r="V4773" s="22" t="e">
        <f>'MEDIDAS ML'!#REF!</f>
        <v>#REF!</v>
      </c>
      <c r="W4773" s="17" t="e">
        <f>'MEDIDAS ML'!#REF!</f>
        <v>#REF!</v>
      </c>
      <c r="X4773" t="s">
        <v>2498</v>
      </c>
    </row>
    <row r="4774" spans="1:24" ht="15.75" customHeight="1" x14ac:dyDescent="0.25">
      <c r="A4774" s="6">
        <f>'MEDIDAS ML'!A4770</f>
        <v>123</v>
      </c>
      <c r="B4774" s="15">
        <f>'MEDIDAS ML'!B4770</f>
        <v>123</v>
      </c>
      <c r="C4774" s="6">
        <f>'MEDIDAS ML'!C4770</f>
        <v>123</v>
      </c>
      <c r="D4774" s="6">
        <f>'MEDIDAS ML'!D4770</f>
        <v>0</v>
      </c>
      <c r="E4774" s="16">
        <f>'MEDIDAS ML'!E4770</f>
        <v>0</v>
      </c>
      <c r="F4774" s="16">
        <f>'MEDIDAS ML'!F4770</f>
        <v>0</v>
      </c>
      <c r="G4774" s="16">
        <f>'MEDIDAS ML'!G4770</f>
        <v>0</v>
      </c>
      <c r="H4774" s="16">
        <f>'MEDIDAS ML'!H4770</f>
        <v>0</v>
      </c>
      <c r="I4774" s="16">
        <f>'MEDIDAS ML'!I4770</f>
        <v>0</v>
      </c>
      <c r="J4774" s="6" t="str">
        <f>'MEDIDAS ML'!J4770</f>
        <v/>
      </c>
      <c r="K4774" s="16" t="str">
        <f>'MEDIDAS ML'!K4770</f>
        <v/>
      </c>
      <c r="L4774" s="7">
        <f>'MEDIDAS ML'!L4770</f>
        <v>4836</v>
      </c>
      <c r="M4774" s="6" t="str">
        <f>'MEDIDAS ML'!M4770</f>
        <v>Hasta $9.989</v>
      </c>
      <c r="N4774" s="7">
        <f>'MEDIDAS ML'!N4770</f>
        <v>700</v>
      </c>
      <c r="O4774" s="6" t="str">
        <f>'MEDIDAS ML'!O4770</f>
        <v>No aplica (&lt;$19.990)</v>
      </c>
      <c r="P4774" s="7" t="str">
        <f>'MEDIDAS ML'!P4770</f>
        <v/>
      </c>
      <c r="Q4774" s="7" t="str">
        <f>'MEDIDAS ML'!Q4770</f>
        <v/>
      </c>
      <c r="R4774" s="23" t="e">
        <f>'MEDIDAS ML'!#REF!</f>
        <v>#REF!</v>
      </c>
      <c r="S4774" s="24" t="e">
        <f>'MEDIDAS ML'!#REF!</f>
        <v>#REF!</v>
      </c>
      <c r="T4774" s="24" t="e">
        <f>'MEDIDAS ML'!#REF!</f>
        <v>#REF!</v>
      </c>
      <c r="U4774" s="24" t="e">
        <f>'MEDIDAS ML'!#REF!</f>
        <v>#REF!</v>
      </c>
      <c r="V4774" s="22" t="e">
        <f>'MEDIDAS ML'!#REF!</f>
        <v>#REF!</v>
      </c>
      <c r="W4774" s="17" t="e">
        <f>'MEDIDAS ML'!#REF!</f>
        <v>#REF!</v>
      </c>
      <c r="X4774" t="s">
        <v>2498</v>
      </c>
    </row>
    <row r="4775" spans="1:24" ht="15.75" customHeight="1" x14ac:dyDescent="0.25">
      <c r="A4775" s="6">
        <f>'MEDIDAS ML'!A4771</f>
        <v>123</v>
      </c>
      <c r="B4775" s="15">
        <f>'MEDIDAS ML'!B4771</f>
        <v>123</v>
      </c>
      <c r="C4775" s="6">
        <f>'MEDIDAS ML'!C4771</f>
        <v>123</v>
      </c>
      <c r="D4775" s="6">
        <f>'MEDIDAS ML'!D4771</f>
        <v>0</v>
      </c>
      <c r="E4775" s="16">
        <f>'MEDIDAS ML'!E4771</f>
        <v>0</v>
      </c>
      <c r="F4775" s="16">
        <f>'MEDIDAS ML'!F4771</f>
        <v>0</v>
      </c>
      <c r="G4775" s="16">
        <f>'MEDIDAS ML'!G4771</f>
        <v>0</v>
      </c>
      <c r="H4775" s="16">
        <f>'MEDIDAS ML'!H4771</f>
        <v>0</v>
      </c>
      <c r="I4775" s="16">
        <f>'MEDIDAS ML'!I4771</f>
        <v>0</v>
      </c>
      <c r="J4775" s="6" t="str">
        <f>'MEDIDAS ML'!J4771</f>
        <v/>
      </c>
      <c r="K4775" s="16" t="str">
        <f>'MEDIDAS ML'!K4771</f>
        <v/>
      </c>
      <c r="L4775" s="7">
        <f>'MEDIDAS ML'!L4771</f>
        <v>4836</v>
      </c>
      <c r="M4775" s="6" t="str">
        <f>'MEDIDAS ML'!M4771</f>
        <v>Hasta $9.989</v>
      </c>
      <c r="N4775" s="7">
        <f>'MEDIDAS ML'!N4771</f>
        <v>700</v>
      </c>
      <c r="O4775" s="6" t="str">
        <f>'MEDIDAS ML'!O4771</f>
        <v>No aplica (&lt;$19.990)</v>
      </c>
      <c r="P4775" s="7" t="str">
        <f>'MEDIDAS ML'!P4771</f>
        <v/>
      </c>
      <c r="Q4775" s="7" t="str">
        <f>'MEDIDAS ML'!Q4771</f>
        <v/>
      </c>
      <c r="R4775" s="23" t="e">
        <f>'MEDIDAS ML'!#REF!</f>
        <v>#REF!</v>
      </c>
      <c r="S4775" s="24" t="e">
        <f>'MEDIDAS ML'!#REF!</f>
        <v>#REF!</v>
      </c>
      <c r="T4775" s="24" t="e">
        <f>'MEDIDAS ML'!#REF!</f>
        <v>#REF!</v>
      </c>
      <c r="U4775" s="24" t="e">
        <f>'MEDIDAS ML'!#REF!</f>
        <v>#REF!</v>
      </c>
      <c r="V4775" s="22" t="e">
        <f>'MEDIDAS ML'!#REF!</f>
        <v>#REF!</v>
      </c>
      <c r="W4775" s="17" t="e">
        <f>'MEDIDAS ML'!#REF!</f>
        <v>#REF!</v>
      </c>
      <c r="X4775" t="s">
        <v>2498</v>
      </c>
    </row>
    <row r="4776" spans="1:24" ht="15.75" customHeight="1" x14ac:dyDescent="0.25">
      <c r="A4776" s="6">
        <f>'MEDIDAS ML'!A4772</f>
        <v>123</v>
      </c>
      <c r="B4776" s="15">
        <f>'MEDIDAS ML'!B4772</f>
        <v>123</v>
      </c>
      <c r="C4776" s="6">
        <f>'MEDIDAS ML'!C4772</f>
        <v>123</v>
      </c>
      <c r="D4776" s="6">
        <f>'MEDIDAS ML'!D4772</f>
        <v>0</v>
      </c>
      <c r="E4776" s="16">
        <f>'MEDIDAS ML'!E4772</f>
        <v>0</v>
      </c>
      <c r="F4776" s="16">
        <f>'MEDIDAS ML'!F4772</f>
        <v>0</v>
      </c>
      <c r="G4776" s="16">
        <f>'MEDIDAS ML'!G4772</f>
        <v>0</v>
      </c>
      <c r="H4776" s="16">
        <f>'MEDIDAS ML'!H4772</f>
        <v>0</v>
      </c>
      <c r="I4776" s="16">
        <f>'MEDIDAS ML'!I4772</f>
        <v>0</v>
      </c>
      <c r="J4776" s="6" t="str">
        <f>'MEDIDAS ML'!J4772</f>
        <v/>
      </c>
      <c r="K4776" s="16" t="str">
        <f>'MEDIDAS ML'!K4772</f>
        <v/>
      </c>
      <c r="L4776" s="7">
        <f>'MEDIDAS ML'!L4772</f>
        <v>4840</v>
      </c>
      <c r="M4776" s="6" t="str">
        <f>'MEDIDAS ML'!M4772</f>
        <v>Hasta $9.989</v>
      </c>
      <c r="N4776" s="7">
        <f>'MEDIDAS ML'!N4772</f>
        <v>700</v>
      </c>
      <c r="O4776" s="6" t="str">
        <f>'MEDIDAS ML'!O4772</f>
        <v>No aplica (&lt;$19.990)</v>
      </c>
      <c r="P4776" s="7" t="str">
        <f>'MEDIDAS ML'!P4772</f>
        <v/>
      </c>
      <c r="Q4776" s="7" t="str">
        <f>'MEDIDAS ML'!Q4772</f>
        <v/>
      </c>
      <c r="R4776" s="23" t="e">
        <f>'MEDIDAS ML'!#REF!</f>
        <v>#REF!</v>
      </c>
      <c r="S4776" s="24" t="e">
        <f>'MEDIDAS ML'!#REF!</f>
        <v>#REF!</v>
      </c>
      <c r="T4776" s="24" t="e">
        <f>'MEDIDAS ML'!#REF!</f>
        <v>#REF!</v>
      </c>
      <c r="U4776" s="24" t="e">
        <f>'MEDIDAS ML'!#REF!</f>
        <v>#REF!</v>
      </c>
      <c r="V4776" s="22" t="e">
        <f>'MEDIDAS ML'!#REF!</f>
        <v>#REF!</v>
      </c>
      <c r="W4776" s="17" t="e">
        <f>'MEDIDAS ML'!#REF!</f>
        <v>#REF!</v>
      </c>
      <c r="X4776" t="s">
        <v>2498</v>
      </c>
    </row>
    <row r="4777" spans="1:24" ht="15.75" customHeight="1" x14ac:dyDescent="0.25">
      <c r="A4777" s="6">
        <f>'MEDIDAS ML'!A4773</f>
        <v>123</v>
      </c>
      <c r="B4777" s="15">
        <f>'MEDIDAS ML'!B4773</f>
        <v>123</v>
      </c>
      <c r="C4777" s="6">
        <f>'MEDIDAS ML'!C4773</f>
        <v>123</v>
      </c>
      <c r="D4777" s="6">
        <f>'MEDIDAS ML'!D4773</f>
        <v>0</v>
      </c>
      <c r="E4777" s="16">
        <f>'MEDIDAS ML'!E4773</f>
        <v>0</v>
      </c>
      <c r="F4777" s="16">
        <f>'MEDIDAS ML'!F4773</f>
        <v>0</v>
      </c>
      <c r="G4777" s="16">
        <f>'MEDIDAS ML'!G4773</f>
        <v>0</v>
      </c>
      <c r="H4777" s="16">
        <f>'MEDIDAS ML'!H4773</f>
        <v>0</v>
      </c>
      <c r="I4777" s="16">
        <f>'MEDIDAS ML'!I4773</f>
        <v>0</v>
      </c>
      <c r="J4777" s="6" t="str">
        <f>'MEDIDAS ML'!J4773</f>
        <v/>
      </c>
      <c r="K4777" s="16" t="str">
        <f>'MEDIDAS ML'!K4773</f>
        <v/>
      </c>
      <c r="L4777" s="7">
        <f>'MEDIDAS ML'!L4773</f>
        <v>4840</v>
      </c>
      <c r="M4777" s="6" t="str">
        <f>'MEDIDAS ML'!M4773</f>
        <v>Hasta $9.989</v>
      </c>
      <c r="N4777" s="7">
        <f>'MEDIDAS ML'!N4773</f>
        <v>700</v>
      </c>
      <c r="O4777" s="6" t="str">
        <f>'MEDIDAS ML'!O4773</f>
        <v>No aplica (&lt;$19.990)</v>
      </c>
      <c r="P4777" s="7" t="str">
        <f>'MEDIDAS ML'!P4773</f>
        <v/>
      </c>
      <c r="Q4777" s="7" t="str">
        <f>'MEDIDAS ML'!Q4773</f>
        <v/>
      </c>
      <c r="R4777" s="23" t="e">
        <f>'MEDIDAS ML'!#REF!</f>
        <v>#REF!</v>
      </c>
      <c r="S4777" s="24" t="e">
        <f>'MEDIDAS ML'!#REF!</f>
        <v>#REF!</v>
      </c>
      <c r="T4777" s="24" t="e">
        <f>'MEDIDAS ML'!#REF!</f>
        <v>#REF!</v>
      </c>
      <c r="U4777" s="24" t="e">
        <f>'MEDIDAS ML'!#REF!</f>
        <v>#REF!</v>
      </c>
      <c r="V4777" s="22" t="e">
        <f>'MEDIDAS ML'!#REF!</f>
        <v>#REF!</v>
      </c>
      <c r="W4777" s="17" t="e">
        <f>'MEDIDAS ML'!#REF!</f>
        <v>#REF!</v>
      </c>
      <c r="X4777" t="s">
        <v>2498</v>
      </c>
    </row>
    <row r="4778" spans="1:24" ht="15.75" customHeight="1" x14ac:dyDescent="0.25">
      <c r="A4778" s="6">
        <f>'MEDIDAS ML'!A4774</f>
        <v>123</v>
      </c>
      <c r="B4778" s="15">
        <f>'MEDIDAS ML'!B4774</f>
        <v>123</v>
      </c>
      <c r="C4778" s="6">
        <f>'MEDIDAS ML'!C4774</f>
        <v>123</v>
      </c>
      <c r="D4778" s="6">
        <f>'MEDIDAS ML'!D4774</f>
        <v>0</v>
      </c>
      <c r="E4778" s="16">
        <f>'MEDIDAS ML'!E4774</f>
        <v>0</v>
      </c>
      <c r="F4778" s="16">
        <f>'MEDIDAS ML'!F4774</f>
        <v>0</v>
      </c>
      <c r="G4778" s="16">
        <f>'MEDIDAS ML'!G4774</f>
        <v>0</v>
      </c>
      <c r="H4778" s="16">
        <f>'MEDIDAS ML'!H4774</f>
        <v>0</v>
      </c>
      <c r="I4778" s="16">
        <f>'MEDIDAS ML'!I4774</f>
        <v>0</v>
      </c>
      <c r="J4778" s="6" t="str">
        <f>'MEDIDAS ML'!J4774</f>
        <v/>
      </c>
      <c r="K4778" s="16" t="str">
        <f>'MEDIDAS ML'!K4774</f>
        <v/>
      </c>
      <c r="L4778" s="7">
        <f>'MEDIDAS ML'!L4774</f>
        <v>4840</v>
      </c>
      <c r="M4778" s="6" t="str">
        <f>'MEDIDAS ML'!M4774</f>
        <v>Hasta $9.989</v>
      </c>
      <c r="N4778" s="7">
        <f>'MEDIDAS ML'!N4774</f>
        <v>700</v>
      </c>
      <c r="O4778" s="6" t="str">
        <f>'MEDIDAS ML'!O4774</f>
        <v>No aplica (&lt;$19.990)</v>
      </c>
      <c r="P4778" s="7" t="str">
        <f>'MEDIDAS ML'!P4774</f>
        <v/>
      </c>
      <c r="Q4778" s="7" t="str">
        <f>'MEDIDAS ML'!Q4774</f>
        <v/>
      </c>
      <c r="R4778" s="23" t="e">
        <f>'MEDIDAS ML'!#REF!</f>
        <v>#REF!</v>
      </c>
      <c r="S4778" s="24" t="e">
        <f>'MEDIDAS ML'!#REF!</f>
        <v>#REF!</v>
      </c>
      <c r="T4778" s="24" t="e">
        <f>'MEDIDAS ML'!#REF!</f>
        <v>#REF!</v>
      </c>
      <c r="U4778" s="24" t="e">
        <f>'MEDIDAS ML'!#REF!</f>
        <v>#REF!</v>
      </c>
      <c r="V4778" s="22" t="e">
        <f>'MEDIDAS ML'!#REF!</f>
        <v>#REF!</v>
      </c>
      <c r="W4778" s="17" t="e">
        <f>'MEDIDAS ML'!#REF!</f>
        <v>#REF!</v>
      </c>
      <c r="X4778" t="s">
        <v>2498</v>
      </c>
    </row>
    <row r="4779" spans="1:24" ht="15.75" customHeight="1" x14ac:dyDescent="0.25">
      <c r="A4779" s="6">
        <f>'MEDIDAS ML'!A4775</f>
        <v>123</v>
      </c>
      <c r="B4779" s="15">
        <f>'MEDIDAS ML'!B4775</f>
        <v>123</v>
      </c>
      <c r="C4779" s="6">
        <f>'MEDIDAS ML'!C4775</f>
        <v>123</v>
      </c>
      <c r="D4779" s="6">
        <f>'MEDIDAS ML'!D4775</f>
        <v>0</v>
      </c>
      <c r="E4779" s="16">
        <f>'MEDIDAS ML'!E4775</f>
        <v>0</v>
      </c>
      <c r="F4779" s="16">
        <f>'MEDIDAS ML'!F4775</f>
        <v>0</v>
      </c>
      <c r="G4779" s="16">
        <f>'MEDIDAS ML'!G4775</f>
        <v>0</v>
      </c>
      <c r="H4779" s="16">
        <f>'MEDIDAS ML'!H4775</f>
        <v>0</v>
      </c>
      <c r="I4779" s="16">
        <f>'MEDIDAS ML'!I4775</f>
        <v>0</v>
      </c>
      <c r="J4779" s="6" t="str">
        <f>'MEDIDAS ML'!J4775</f>
        <v/>
      </c>
      <c r="K4779" s="16" t="str">
        <f>'MEDIDAS ML'!K4775</f>
        <v/>
      </c>
      <c r="L4779" s="7">
        <f>'MEDIDAS ML'!L4775</f>
        <v>4840</v>
      </c>
      <c r="M4779" s="6" t="str">
        <f>'MEDIDAS ML'!M4775</f>
        <v>Hasta $9.989</v>
      </c>
      <c r="N4779" s="7">
        <f>'MEDIDAS ML'!N4775</f>
        <v>700</v>
      </c>
      <c r="O4779" s="6" t="str">
        <f>'MEDIDAS ML'!O4775</f>
        <v>No aplica (&lt;$19.990)</v>
      </c>
      <c r="P4779" s="7" t="str">
        <f>'MEDIDAS ML'!P4775</f>
        <v/>
      </c>
      <c r="Q4779" s="7" t="str">
        <f>'MEDIDAS ML'!Q4775</f>
        <v/>
      </c>
      <c r="R4779" s="23" t="e">
        <f>'MEDIDAS ML'!#REF!</f>
        <v>#REF!</v>
      </c>
      <c r="S4779" s="24" t="e">
        <f>'MEDIDAS ML'!#REF!</f>
        <v>#REF!</v>
      </c>
      <c r="T4779" s="24" t="e">
        <f>'MEDIDAS ML'!#REF!</f>
        <v>#REF!</v>
      </c>
      <c r="U4779" s="24" t="e">
        <f>'MEDIDAS ML'!#REF!</f>
        <v>#REF!</v>
      </c>
      <c r="V4779" s="22" t="e">
        <f>'MEDIDAS ML'!#REF!</f>
        <v>#REF!</v>
      </c>
      <c r="W4779" s="17" t="e">
        <f>'MEDIDAS ML'!#REF!</f>
        <v>#REF!</v>
      </c>
      <c r="X4779" t="s">
        <v>2498</v>
      </c>
    </row>
    <row r="4780" spans="1:24" ht="15.75" customHeight="1" x14ac:dyDescent="0.25">
      <c r="A4780" s="6">
        <f>'MEDIDAS ML'!A4776</f>
        <v>123</v>
      </c>
      <c r="B4780" s="15">
        <f>'MEDIDAS ML'!B4776</f>
        <v>123</v>
      </c>
      <c r="C4780" s="6">
        <f>'MEDIDAS ML'!C4776</f>
        <v>123</v>
      </c>
      <c r="D4780" s="6">
        <f>'MEDIDAS ML'!D4776</f>
        <v>0</v>
      </c>
      <c r="E4780" s="16">
        <f>'MEDIDAS ML'!E4776</f>
        <v>0</v>
      </c>
      <c r="F4780" s="16">
        <f>'MEDIDAS ML'!F4776</f>
        <v>0</v>
      </c>
      <c r="G4780" s="16">
        <f>'MEDIDAS ML'!G4776</f>
        <v>0</v>
      </c>
      <c r="H4780" s="16">
        <f>'MEDIDAS ML'!H4776</f>
        <v>0</v>
      </c>
      <c r="I4780" s="16">
        <f>'MEDIDAS ML'!I4776</f>
        <v>0</v>
      </c>
      <c r="J4780" s="6" t="str">
        <f>'MEDIDAS ML'!J4776</f>
        <v/>
      </c>
      <c r="K4780" s="16" t="str">
        <f>'MEDIDAS ML'!K4776</f>
        <v/>
      </c>
      <c r="L4780" s="7">
        <f>'MEDIDAS ML'!L4776</f>
        <v>4840</v>
      </c>
      <c r="M4780" s="6" t="str">
        <f>'MEDIDAS ML'!M4776</f>
        <v>Hasta $9.989</v>
      </c>
      <c r="N4780" s="7">
        <f>'MEDIDAS ML'!N4776</f>
        <v>700</v>
      </c>
      <c r="O4780" s="6" t="str">
        <f>'MEDIDAS ML'!O4776</f>
        <v>No aplica (&lt;$19.990)</v>
      </c>
      <c r="P4780" s="7" t="str">
        <f>'MEDIDAS ML'!P4776</f>
        <v/>
      </c>
      <c r="Q4780" s="7" t="str">
        <f>'MEDIDAS ML'!Q4776</f>
        <v/>
      </c>
      <c r="R4780" s="23" t="e">
        <f>'MEDIDAS ML'!#REF!</f>
        <v>#REF!</v>
      </c>
      <c r="S4780" s="24" t="e">
        <f>'MEDIDAS ML'!#REF!</f>
        <v>#REF!</v>
      </c>
      <c r="T4780" s="24" t="e">
        <f>'MEDIDAS ML'!#REF!</f>
        <v>#REF!</v>
      </c>
      <c r="U4780" s="24" t="e">
        <f>'MEDIDAS ML'!#REF!</f>
        <v>#REF!</v>
      </c>
      <c r="V4780" s="22" t="e">
        <f>'MEDIDAS ML'!#REF!</f>
        <v>#REF!</v>
      </c>
      <c r="W4780" s="17" t="e">
        <f>'MEDIDAS ML'!#REF!</f>
        <v>#REF!</v>
      </c>
      <c r="X4780" t="s">
        <v>2498</v>
      </c>
    </row>
    <row r="4781" spans="1:24" ht="15.75" customHeight="1" x14ac:dyDescent="0.25">
      <c r="A4781" s="6">
        <f>'MEDIDAS ML'!A4777</f>
        <v>123</v>
      </c>
      <c r="B4781" s="15">
        <f>'MEDIDAS ML'!B4777</f>
        <v>123</v>
      </c>
      <c r="C4781" s="6">
        <f>'MEDIDAS ML'!C4777</f>
        <v>123</v>
      </c>
      <c r="D4781" s="6">
        <f>'MEDIDAS ML'!D4777</f>
        <v>0</v>
      </c>
      <c r="E4781" s="16">
        <f>'MEDIDAS ML'!E4777</f>
        <v>0</v>
      </c>
      <c r="F4781" s="16">
        <f>'MEDIDAS ML'!F4777</f>
        <v>0</v>
      </c>
      <c r="G4781" s="16">
        <f>'MEDIDAS ML'!G4777</f>
        <v>0</v>
      </c>
      <c r="H4781" s="16">
        <f>'MEDIDAS ML'!H4777</f>
        <v>0</v>
      </c>
      <c r="I4781" s="16">
        <f>'MEDIDAS ML'!I4777</f>
        <v>0</v>
      </c>
      <c r="J4781" s="6" t="str">
        <f>'MEDIDAS ML'!J4777</f>
        <v/>
      </c>
      <c r="K4781" s="16" t="str">
        <f>'MEDIDAS ML'!K4777</f>
        <v/>
      </c>
      <c r="L4781" s="7">
        <f>'MEDIDAS ML'!L4777</f>
        <v>4851</v>
      </c>
      <c r="M4781" s="6" t="str">
        <f>'MEDIDAS ML'!M4777</f>
        <v>Hasta $9.989</v>
      </c>
      <c r="N4781" s="7">
        <f>'MEDIDAS ML'!N4777</f>
        <v>700</v>
      </c>
      <c r="O4781" s="6" t="str">
        <f>'MEDIDAS ML'!O4777</f>
        <v>No aplica (&lt;$19.990)</v>
      </c>
      <c r="P4781" s="7" t="str">
        <f>'MEDIDAS ML'!P4777</f>
        <v/>
      </c>
      <c r="Q4781" s="7" t="str">
        <f>'MEDIDAS ML'!Q4777</f>
        <v/>
      </c>
      <c r="R4781" s="23" t="e">
        <f>'MEDIDAS ML'!#REF!</f>
        <v>#REF!</v>
      </c>
      <c r="S4781" s="24" t="e">
        <f>'MEDIDAS ML'!#REF!</f>
        <v>#REF!</v>
      </c>
      <c r="T4781" s="24" t="e">
        <f>'MEDIDAS ML'!#REF!</f>
        <v>#REF!</v>
      </c>
      <c r="U4781" s="24" t="e">
        <f>'MEDIDAS ML'!#REF!</f>
        <v>#REF!</v>
      </c>
      <c r="V4781" s="22" t="e">
        <f>'MEDIDAS ML'!#REF!</f>
        <v>#REF!</v>
      </c>
      <c r="W4781" s="17" t="e">
        <f>'MEDIDAS ML'!#REF!</f>
        <v>#REF!</v>
      </c>
      <c r="X4781" t="s">
        <v>2498</v>
      </c>
    </row>
    <row r="4782" spans="1:24" ht="15.75" customHeight="1" x14ac:dyDescent="0.25">
      <c r="A4782" s="6">
        <f>'MEDIDAS ML'!A4778</f>
        <v>123</v>
      </c>
      <c r="B4782" s="15">
        <f>'MEDIDAS ML'!B4778</f>
        <v>123</v>
      </c>
      <c r="C4782" s="6">
        <f>'MEDIDAS ML'!C4778</f>
        <v>123</v>
      </c>
      <c r="D4782" s="6">
        <f>'MEDIDAS ML'!D4778</f>
        <v>0</v>
      </c>
      <c r="E4782" s="16">
        <f>'MEDIDAS ML'!E4778</f>
        <v>0</v>
      </c>
      <c r="F4782" s="16">
        <f>'MEDIDAS ML'!F4778</f>
        <v>0</v>
      </c>
      <c r="G4782" s="16">
        <f>'MEDIDAS ML'!G4778</f>
        <v>0</v>
      </c>
      <c r="H4782" s="16">
        <f>'MEDIDAS ML'!H4778</f>
        <v>0</v>
      </c>
      <c r="I4782" s="16">
        <f>'MEDIDAS ML'!I4778</f>
        <v>0</v>
      </c>
      <c r="J4782" s="6" t="str">
        <f>'MEDIDAS ML'!J4778</f>
        <v/>
      </c>
      <c r="K4782" s="16" t="str">
        <f>'MEDIDAS ML'!K4778</f>
        <v/>
      </c>
      <c r="L4782" s="7">
        <f>'MEDIDAS ML'!L4778</f>
        <v>4890</v>
      </c>
      <c r="M4782" s="6" t="str">
        <f>'MEDIDAS ML'!M4778</f>
        <v>Hasta $9.989</v>
      </c>
      <c r="N4782" s="7">
        <f>'MEDIDAS ML'!N4778</f>
        <v>700</v>
      </c>
      <c r="O4782" s="6" t="str">
        <f>'MEDIDAS ML'!O4778</f>
        <v>No aplica (&lt;$19.990)</v>
      </c>
      <c r="P4782" s="7" t="str">
        <f>'MEDIDAS ML'!P4778</f>
        <v/>
      </c>
      <c r="Q4782" s="7" t="str">
        <f>'MEDIDAS ML'!Q4778</f>
        <v/>
      </c>
      <c r="R4782" s="23" t="e">
        <f>'MEDIDAS ML'!#REF!</f>
        <v>#REF!</v>
      </c>
      <c r="S4782" s="24" t="e">
        <f>'MEDIDAS ML'!#REF!</f>
        <v>#REF!</v>
      </c>
      <c r="T4782" s="24" t="e">
        <f>'MEDIDAS ML'!#REF!</f>
        <v>#REF!</v>
      </c>
      <c r="U4782" s="24" t="e">
        <f>'MEDIDAS ML'!#REF!</f>
        <v>#REF!</v>
      </c>
      <c r="V4782" s="22" t="e">
        <f>'MEDIDAS ML'!#REF!</f>
        <v>#REF!</v>
      </c>
      <c r="W4782" s="17" t="e">
        <f>'MEDIDAS ML'!#REF!</f>
        <v>#REF!</v>
      </c>
      <c r="X4782" t="s">
        <v>2498</v>
      </c>
    </row>
    <row r="4783" spans="1:24" ht="15.75" customHeight="1" x14ac:dyDescent="0.25">
      <c r="A4783" s="6">
        <f>'MEDIDAS ML'!A4779</f>
        <v>123</v>
      </c>
      <c r="B4783" s="15">
        <f>'MEDIDAS ML'!B4779</f>
        <v>123</v>
      </c>
      <c r="C4783" s="6">
        <f>'MEDIDAS ML'!C4779</f>
        <v>123</v>
      </c>
      <c r="D4783" s="6">
        <f>'MEDIDAS ML'!D4779</f>
        <v>0</v>
      </c>
      <c r="E4783" s="16">
        <f>'MEDIDAS ML'!E4779</f>
        <v>0</v>
      </c>
      <c r="F4783" s="16">
        <f>'MEDIDAS ML'!F4779</f>
        <v>0</v>
      </c>
      <c r="G4783" s="16">
        <f>'MEDIDAS ML'!G4779</f>
        <v>0</v>
      </c>
      <c r="H4783" s="16">
        <f>'MEDIDAS ML'!H4779</f>
        <v>0</v>
      </c>
      <c r="I4783" s="16">
        <f>'MEDIDAS ML'!I4779</f>
        <v>0</v>
      </c>
      <c r="J4783" s="6" t="str">
        <f>'MEDIDAS ML'!J4779</f>
        <v/>
      </c>
      <c r="K4783" s="16" t="str">
        <f>'MEDIDAS ML'!K4779</f>
        <v/>
      </c>
      <c r="L4783" s="7">
        <f>'MEDIDAS ML'!L4779</f>
        <v>4891</v>
      </c>
      <c r="M4783" s="6" t="str">
        <f>'MEDIDAS ML'!M4779</f>
        <v>Hasta $9.989</v>
      </c>
      <c r="N4783" s="7">
        <f>'MEDIDAS ML'!N4779</f>
        <v>700</v>
      </c>
      <c r="O4783" s="6" t="str">
        <f>'MEDIDAS ML'!O4779</f>
        <v>No aplica (&lt;$19.990)</v>
      </c>
      <c r="P4783" s="7" t="str">
        <f>'MEDIDAS ML'!P4779</f>
        <v/>
      </c>
      <c r="Q4783" s="7" t="str">
        <f>'MEDIDAS ML'!Q4779</f>
        <v/>
      </c>
      <c r="R4783" s="23" t="e">
        <f>'MEDIDAS ML'!#REF!</f>
        <v>#REF!</v>
      </c>
      <c r="S4783" s="24" t="e">
        <f>'MEDIDAS ML'!#REF!</f>
        <v>#REF!</v>
      </c>
      <c r="T4783" s="24" t="e">
        <f>'MEDIDAS ML'!#REF!</f>
        <v>#REF!</v>
      </c>
      <c r="U4783" s="24" t="e">
        <f>'MEDIDAS ML'!#REF!</f>
        <v>#REF!</v>
      </c>
      <c r="V4783" s="22" t="e">
        <f>'MEDIDAS ML'!#REF!</f>
        <v>#REF!</v>
      </c>
      <c r="W4783" s="17" t="e">
        <f>'MEDIDAS ML'!#REF!</f>
        <v>#REF!</v>
      </c>
      <c r="X4783" t="s">
        <v>2498</v>
      </c>
    </row>
    <row r="4784" spans="1:24" ht="15.75" customHeight="1" x14ac:dyDescent="0.25">
      <c r="A4784" s="6">
        <f>'MEDIDAS ML'!A4780</f>
        <v>123</v>
      </c>
      <c r="B4784" s="15">
        <f>'MEDIDAS ML'!B4780</f>
        <v>123</v>
      </c>
      <c r="C4784" s="6">
        <f>'MEDIDAS ML'!C4780</f>
        <v>123</v>
      </c>
      <c r="D4784" s="6">
        <f>'MEDIDAS ML'!D4780</f>
        <v>0</v>
      </c>
      <c r="E4784" s="16">
        <f>'MEDIDAS ML'!E4780</f>
        <v>0</v>
      </c>
      <c r="F4784" s="16">
        <f>'MEDIDAS ML'!F4780</f>
        <v>0</v>
      </c>
      <c r="G4784" s="16">
        <f>'MEDIDAS ML'!G4780</f>
        <v>0</v>
      </c>
      <c r="H4784" s="16">
        <f>'MEDIDAS ML'!H4780</f>
        <v>0</v>
      </c>
      <c r="I4784" s="16">
        <f>'MEDIDAS ML'!I4780</f>
        <v>0</v>
      </c>
      <c r="J4784" s="6" t="str">
        <f>'MEDIDAS ML'!J4780</f>
        <v/>
      </c>
      <c r="K4784" s="16" t="str">
        <f>'MEDIDAS ML'!K4780</f>
        <v/>
      </c>
      <c r="L4784" s="7">
        <f>'MEDIDAS ML'!L4780</f>
        <v>4891</v>
      </c>
      <c r="M4784" s="6" t="str">
        <f>'MEDIDAS ML'!M4780</f>
        <v>Hasta $9.989</v>
      </c>
      <c r="N4784" s="7">
        <f>'MEDIDAS ML'!N4780</f>
        <v>700</v>
      </c>
      <c r="O4784" s="6" t="str">
        <f>'MEDIDAS ML'!O4780</f>
        <v>No aplica (&lt;$19.990)</v>
      </c>
      <c r="P4784" s="7" t="str">
        <f>'MEDIDAS ML'!P4780</f>
        <v/>
      </c>
      <c r="Q4784" s="7" t="str">
        <f>'MEDIDAS ML'!Q4780</f>
        <v/>
      </c>
      <c r="R4784" s="23" t="e">
        <f>'MEDIDAS ML'!#REF!</f>
        <v>#REF!</v>
      </c>
      <c r="S4784" s="24" t="e">
        <f>'MEDIDAS ML'!#REF!</f>
        <v>#REF!</v>
      </c>
      <c r="T4784" s="24" t="e">
        <f>'MEDIDAS ML'!#REF!</f>
        <v>#REF!</v>
      </c>
      <c r="U4784" s="24" t="e">
        <f>'MEDIDAS ML'!#REF!</f>
        <v>#REF!</v>
      </c>
      <c r="V4784" s="22" t="e">
        <f>'MEDIDAS ML'!#REF!</f>
        <v>#REF!</v>
      </c>
      <c r="W4784" s="17" t="e">
        <f>'MEDIDAS ML'!#REF!</f>
        <v>#REF!</v>
      </c>
      <c r="X4784" t="s">
        <v>2498</v>
      </c>
    </row>
    <row r="4785" spans="1:24" ht="15.75" customHeight="1" x14ac:dyDescent="0.25">
      <c r="A4785" s="6">
        <f>'MEDIDAS ML'!A4781</f>
        <v>123</v>
      </c>
      <c r="B4785" s="15">
        <f>'MEDIDAS ML'!B4781</f>
        <v>123</v>
      </c>
      <c r="C4785" s="6">
        <f>'MEDIDAS ML'!C4781</f>
        <v>123</v>
      </c>
      <c r="D4785" s="6">
        <f>'MEDIDAS ML'!D4781</f>
        <v>0</v>
      </c>
      <c r="E4785" s="16">
        <f>'MEDIDAS ML'!E4781</f>
        <v>0</v>
      </c>
      <c r="F4785" s="16">
        <f>'MEDIDAS ML'!F4781</f>
        <v>0</v>
      </c>
      <c r="G4785" s="16">
        <f>'MEDIDAS ML'!G4781</f>
        <v>0</v>
      </c>
      <c r="H4785" s="16">
        <f>'MEDIDAS ML'!H4781</f>
        <v>0</v>
      </c>
      <c r="I4785" s="16">
        <f>'MEDIDAS ML'!I4781</f>
        <v>0</v>
      </c>
      <c r="J4785" s="6" t="str">
        <f>'MEDIDAS ML'!J4781</f>
        <v/>
      </c>
      <c r="K4785" s="16" t="str">
        <f>'MEDIDAS ML'!K4781</f>
        <v/>
      </c>
      <c r="L4785" s="7">
        <f>'MEDIDAS ML'!L4781</f>
        <v>4930</v>
      </c>
      <c r="M4785" s="6" t="str">
        <f>'MEDIDAS ML'!M4781</f>
        <v>Hasta $9.989</v>
      </c>
      <c r="N4785" s="7">
        <f>'MEDIDAS ML'!N4781</f>
        <v>700</v>
      </c>
      <c r="O4785" s="6" t="str">
        <f>'MEDIDAS ML'!O4781</f>
        <v>No aplica (&lt;$19.990)</v>
      </c>
      <c r="P4785" s="7" t="str">
        <f>'MEDIDAS ML'!P4781</f>
        <v/>
      </c>
      <c r="Q4785" s="7" t="str">
        <f>'MEDIDAS ML'!Q4781</f>
        <v/>
      </c>
      <c r="R4785" s="23" t="e">
        <f>'MEDIDAS ML'!#REF!</f>
        <v>#REF!</v>
      </c>
      <c r="S4785" s="24" t="e">
        <f>'MEDIDAS ML'!#REF!</f>
        <v>#REF!</v>
      </c>
      <c r="T4785" s="24" t="e">
        <f>'MEDIDAS ML'!#REF!</f>
        <v>#REF!</v>
      </c>
      <c r="U4785" s="24" t="e">
        <f>'MEDIDAS ML'!#REF!</f>
        <v>#REF!</v>
      </c>
      <c r="V4785" s="22" t="e">
        <f>'MEDIDAS ML'!#REF!</f>
        <v>#REF!</v>
      </c>
      <c r="W4785" s="17" t="e">
        <f>'MEDIDAS ML'!#REF!</f>
        <v>#REF!</v>
      </c>
      <c r="X4785" t="s">
        <v>2498</v>
      </c>
    </row>
    <row r="4786" spans="1:24" ht="15.75" customHeight="1" x14ac:dyDescent="0.25">
      <c r="A4786" s="6">
        <f>'MEDIDAS ML'!A4782</f>
        <v>123</v>
      </c>
      <c r="B4786" s="15">
        <f>'MEDIDAS ML'!B4782</f>
        <v>123</v>
      </c>
      <c r="C4786" s="6">
        <f>'MEDIDAS ML'!C4782</f>
        <v>123</v>
      </c>
      <c r="D4786" s="6">
        <f>'MEDIDAS ML'!D4782</f>
        <v>0</v>
      </c>
      <c r="E4786" s="16">
        <f>'MEDIDAS ML'!E4782</f>
        <v>0</v>
      </c>
      <c r="F4786" s="16">
        <f>'MEDIDAS ML'!F4782</f>
        <v>0</v>
      </c>
      <c r="G4786" s="16">
        <f>'MEDIDAS ML'!G4782</f>
        <v>0</v>
      </c>
      <c r="H4786" s="16">
        <f>'MEDIDAS ML'!H4782</f>
        <v>0</v>
      </c>
      <c r="I4786" s="16">
        <f>'MEDIDAS ML'!I4782</f>
        <v>0</v>
      </c>
      <c r="J4786" s="6" t="str">
        <f>'MEDIDAS ML'!J4782</f>
        <v/>
      </c>
      <c r="K4786" s="16" t="str">
        <f>'MEDIDAS ML'!K4782</f>
        <v/>
      </c>
      <c r="L4786" s="7">
        <f>'MEDIDAS ML'!L4782</f>
        <v>4973</v>
      </c>
      <c r="M4786" s="6" t="str">
        <f>'MEDIDAS ML'!M4782</f>
        <v>Hasta $9.989</v>
      </c>
      <c r="N4786" s="7">
        <f>'MEDIDAS ML'!N4782</f>
        <v>700</v>
      </c>
      <c r="O4786" s="6" t="str">
        <f>'MEDIDAS ML'!O4782</f>
        <v>No aplica (&lt;$19.990)</v>
      </c>
      <c r="P4786" s="7" t="str">
        <f>'MEDIDAS ML'!P4782</f>
        <v/>
      </c>
      <c r="Q4786" s="7" t="str">
        <f>'MEDIDAS ML'!Q4782</f>
        <v/>
      </c>
      <c r="R4786" s="23" t="e">
        <f>'MEDIDAS ML'!#REF!</f>
        <v>#REF!</v>
      </c>
      <c r="S4786" s="24" t="e">
        <f>'MEDIDAS ML'!#REF!</f>
        <v>#REF!</v>
      </c>
      <c r="T4786" s="24" t="e">
        <f>'MEDIDAS ML'!#REF!</f>
        <v>#REF!</v>
      </c>
      <c r="U4786" s="24" t="e">
        <f>'MEDIDAS ML'!#REF!</f>
        <v>#REF!</v>
      </c>
      <c r="V4786" s="22" t="e">
        <f>'MEDIDAS ML'!#REF!</f>
        <v>#REF!</v>
      </c>
      <c r="W4786" s="17" t="e">
        <f>'MEDIDAS ML'!#REF!</f>
        <v>#REF!</v>
      </c>
      <c r="X4786" t="s">
        <v>2498</v>
      </c>
    </row>
    <row r="4787" spans="1:24" ht="15.75" customHeight="1" x14ac:dyDescent="0.25">
      <c r="A4787" s="6">
        <f>'MEDIDAS ML'!A4783</f>
        <v>123</v>
      </c>
      <c r="B4787" s="15">
        <f>'MEDIDAS ML'!B4783</f>
        <v>123</v>
      </c>
      <c r="C4787" s="6">
        <f>'MEDIDAS ML'!C4783</f>
        <v>123</v>
      </c>
      <c r="D4787" s="6">
        <f>'MEDIDAS ML'!D4783</f>
        <v>0</v>
      </c>
      <c r="E4787" s="16">
        <f>'MEDIDAS ML'!E4783</f>
        <v>0</v>
      </c>
      <c r="F4787" s="16">
        <f>'MEDIDAS ML'!F4783</f>
        <v>0</v>
      </c>
      <c r="G4787" s="16">
        <f>'MEDIDAS ML'!G4783</f>
        <v>0</v>
      </c>
      <c r="H4787" s="16">
        <f>'MEDIDAS ML'!H4783</f>
        <v>0</v>
      </c>
      <c r="I4787" s="16">
        <f>'MEDIDAS ML'!I4783</f>
        <v>0</v>
      </c>
      <c r="J4787" s="6" t="str">
        <f>'MEDIDAS ML'!J4783</f>
        <v/>
      </c>
      <c r="K4787" s="16" t="str">
        <f>'MEDIDAS ML'!K4783</f>
        <v/>
      </c>
      <c r="L4787" s="7">
        <f>'MEDIDAS ML'!L4783</f>
        <v>4973</v>
      </c>
      <c r="M4787" s="6" t="str">
        <f>'MEDIDAS ML'!M4783</f>
        <v>Hasta $9.989</v>
      </c>
      <c r="N4787" s="7">
        <f>'MEDIDAS ML'!N4783</f>
        <v>700</v>
      </c>
      <c r="O4787" s="6" t="str">
        <f>'MEDIDAS ML'!O4783</f>
        <v>No aplica (&lt;$19.990)</v>
      </c>
      <c r="P4787" s="7" t="str">
        <f>'MEDIDAS ML'!P4783</f>
        <v/>
      </c>
      <c r="Q4787" s="7" t="str">
        <f>'MEDIDAS ML'!Q4783</f>
        <v/>
      </c>
      <c r="R4787" s="23" t="e">
        <f>'MEDIDAS ML'!#REF!</f>
        <v>#REF!</v>
      </c>
      <c r="S4787" s="24" t="e">
        <f>'MEDIDAS ML'!#REF!</f>
        <v>#REF!</v>
      </c>
      <c r="T4787" s="24" t="e">
        <f>'MEDIDAS ML'!#REF!</f>
        <v>#REF!</v>
      </c>
      <c r="U4787" s="24" t="e">
        <f>'MEDIDAS ML'!#REF!</f>
        <v>#REF!</v>
      </c>
      <c r="V4787" s="22" t="e">
        <f>'MEDIDAS ML'!#REF!</f>
        <v>#REF!</v>
      </c>
      <c r="W4787" s="17" t="e">
        <f>'MEDIDAS ML'!#REF!</f>
        <v>#REF!</v>
      </c>
      <c r="X4787" t="s">
        <v>2498</v>
      </c>
    </row>
    <row r="4788" spans="1:24" ht="15.75" customHeight="1" x14ac:dyDescent="0.25">
      <c r="A4788" s="6">
        <f>'MEDIDAS ML'!A4784</f>
        <v>123</v>
      </c>
      <c r="B4788" s="15">
        <f>'MEDIDAS ML'!B4784</f>
        <v>123</v>
      </c>
      <c r="C4788" s="6">
        <f>'MEDIDAS ML'!C4784</f>
        <v>123</v>
      </c>
      <c r="D4788" s="6">
        <f>'MEDIDAS ML'!D4784</f>
        <v>0</v>
      </c>
      <c r="E4788" s="16">
        <f>'MEDIDAS ML'!E4784</f>
        <v>0</v>
      </c>
      <c r="F4788" s="16">
        <f>'MEDIDAS ML'!F4784</f>
        <v>0</v>
      </c>
      <c r="G4788" s="16">
        <f>'MEDIDAS ML'!G4784</f>
        <v>0</v>
      </c>
      <c r="H4788" s="16">
        <f>'MEDIDAS ML'!H4784</f>
        <v>0</v>
      </c>
      <c r="I4788" s="16">
        <f>'MEDIDAS ML'!I4784</f>
        <v>0</v>
      </c>
      <c r="J4788" s="6" t="str">
        <f>'MEDIDAS ML'!J4784</f>
        <v/>
      </c>
      <c r="K4788" s="16" t="str">
        <f>'MEDIDAS ML'!K4784</f>
        <v/>
      </c>
      <c r="L4788" s="7">
        <f>'MEDIDAS ML'!L4784</f>
        <v>4990</v>
      </c>
      <c r="M4788" s="6" t="str">
        <f>'MEDIDAS ML'!M4784</f>
        <v>Hasta $9.989</v>
      </c>
      <c r="N4788" s="7">
        <f>'MEDIDAS ML'!N4784</f>
        <v>700</v>
      </c>
      <c r="O4788" s="6" t="str">
        <f>'MEDIDAS ML'!O4784</f>
        <v>No aplica (&lt;$19.990)</v>
      </c>
      <c r="P4788" s="7" t="str">
        <f>'MEDIDAS ML'!P4784</f>
        <v/>
      </c>
      <c r="Q4788" s="7" t="str">
        <f>'MEDIDAS ML'!Q4784</f>
        <v/>
      </c>
      <c r="R4788" s="23" t="e">
        <f>'MEDIDAS ML'!#REF!</f>
        <v>#REF!</v>
      </c>
      <c r="S4788" s="24" t="e">
        <f>'MEDIDAS ML'!#REF!</f>
        <v>#REF!</v>
      </c>
      <c r="T4788" s="24" t="e">
        <f>'MEDIDAS ML'!#REF!</f>
        <v>#REF!</v>
      </c>
      <c r="U4788" s="24" t="e">
        <f>'MEDIDAS ML'!#REF!</f>
        <v>#REF!</v>
      </c>
      <c r="V4788" s="22" t="e">
        <f>'MEDIDAS ML'!#REF!</f>
        <v>#REF!</v>
      </c>
      <c r="W4788" s="17" t="e">
        <f>'MEDIDAS ML'!#REF!</f>
        <v>#REF!</v>
      </c>
      <c r="X4788" t="s">
        <v>2498</v>
      </c>
    </row>
    <row r="4789" spans="1:24" ht="15.75" customHeight="1" x14ac:dyDescent="0.25">
      <c r="A4789" s="6">
        <f>'MEDIDAS ML'!A4785</f>
        <v>123</v>
      </c>
      <c r="B4789" s="15">
        <f>'MEDIDAS ML'!B4785</f>
        <v>123</v>
      </c>
      <c r="C4789" s="6">
        <f>'MEDIDAS ML'!C4785</f>
        <v>123</v>
      </c>
      <c r="D4789" s="6">
        <f>'MEDIDAS ML'!D4785</f>
        <v>0</v>
      </c>
      <c r="E4789" s="16">
        <f>'MEDIDAS ML'!E4785</f>
        <v>0</v>
      </c>
      <c r="F4789" s="16">
        <f>'MEDIDAS ML'!F4785</f>
        <v>0</v>
      </c>
      <c r="G4789" s="16">
        <f>'MEDIDAS ML'!G4785</f>
        <v>0</v>
      </c>
      <c r="H4789" s="16">
        <f>'MEDIDAS ML'!H4785</f>
        <v>0</v>
      </c>
      <c r="I4789" s="16">
        <f>'MEDIDAS ML'!I4785</f>
        <v>0</v>
      </c>
      <c r="J4789" s="6" t="str">
        <f>'MEDIDAS ML'!J4785</f>
        <v/>
      </c>
      <c r="K4789" s="16" t="str">
        <f>'MEDIDAS ML'!K4785</f>
        <v/>
      </c>
      <c r="L4789" s="7">
        <f>'MEDIDAS ML'!L4785</f>
        <v>4990</v>
      </c>
      <c r="M4789" s="6" t="str">
        <f>'MEDIDAS ML'!M4785</f>
        <v>Hasta $9.989</v>
      </c>
      <c r="N4789" s="7">
        <f>'MEDIDAS ML'!N4785</f>
        <v>700</v>
      </c>
      <c r="O4789" s="6" t="str">
        <f>'MEDIDAS ML'!O4785</f>
        <v>No aplica (&lt;$19.990)</v>
      </c>
      <c r="P4789" s="7" t="str">
        <f>'MEDIDAS ML'!P4785</f>
        <v/>
      </c>
      <c r="Q4789" s="7" t="str">
        <f>'MEDIDAS ML'!Q4785</f>
        <v/>
      </c>
      <c r="R4789" s="23" t="e">
        <f>'MEDIDAS ML'!#REF!</f>
        <v>#REF!</v>
      </c>
      <c r="S4789" s="24" t="e">
        <f>'MEDIDAS ML'!#REF!</f>
        <v>#REF!</v>
      </c>
      <c r="T4789" s="24" t="e">
        <f>'MEDIDAS ML'!#REF!</f>
        <v>#REF!</v>
      </c>
      <c r="U4789" s="24" t="e">
        <f>'MEDIDAS ML'!#REF!</f>
        <v>#REF!</v>
      </c>
      <c r="V4789" s="22" t="e">
        <f>'MEDIDAS ML'!#REF!</f>
        <v>#REF!</v>
      </c>
      <c r="W4789" s="17" t="e">
        <f>'MEDIDAS ML'!#REF!</f>
        <v>#REF!</v>
      </c>
      <c r="X4789" t="s">
        <v>2498</v>
      </c>
    </row>
    <row r="4790" spans="1:24" ht="15.75" customHeight="1" x14ac:dyDescent="0.25">
      <c r="A4790" s="6">
        <f>'MEDIDAS ML'!A4786</f>
        <v>123</v>
      </c>
      <c r="B4790" s="15">
        <f>'MEDIDAS ML'!B4786</f>
        <v>123</v>
      </c>
      <c r="C4790" s="6">
        <f>'MEDIDAS ML'!C4786</f>
        <v>123</v>
      </c>
      <c r="D4790" s="6">
        <f>'MEDIDAS ML'!D4786</f>
        <v>0</v>
      </c>
      <c r="E4790" s="16">
        <f>'MEDIDAS ML'!E4786</f>
        <v>0</v>
      </c>
      <c r="F4790" s="16">
        <f>'MEDIDAS ML'!F4786</f>
        <v>0</v>
      </c>
      <c r="G4790" s="16">
        <f>'MEDIDAS ML'!G4786</f>
        <v>0</v>
      </c>
      <c r="H4790" s="16">
        <f>'MEDIDAS ML'!H4786</f>
        <v>0</v>
      </c>
      <c r="I4790" s="16">
        <f>'MEDIDAS ML'!I4786</f>
        <v>0</v>
      </c>
      <c r="J4790" s="6" t="str">
        <f>'MEDIDAS ML'!J4786</f>
        <v/>
      </c>
      <c r="K4790" s="16" t="str">
        <f>'MEDIDAS ML'!K4786</f>
        <v/>
      </c>
      <c r="L4790" s="7">
        <f>'MEDIDAS ML'!L4786</f>
        <v>4990</v>
      </c>
      <c r="M4790" s="6" t="str">
        <f>'MEDIDAS ML'!M4786</f>
        <v>Hasta $9.989</v>
      </c>
      <c r="N4790" s="7">
        <f>'MEDIDAS ML'!N4786</f>
        <v>700</v>
      </c>
      <c r="O4790" s="6" t="str">
        <f>'MEDIDAS ML'!O4786</f>
        <v>No aplica (&lt;$19.990)</v>
      </c>
      <c r="P4790" s="7" t="str">
        <f>'MEDIDAS ML'!P4786</f>
        <v/>
      </c>
      <c r="Q4790" s="7" t="str">
        <f>'MEDIDAS ML'!Q4786</f>
        <v/>
      </c>
      <c r="R4790" s="23" t="e">
        <f>'MEDIDAS ML'!#REF!</f>
        <v>#REF!</v>
      </c>
      <c r="S4790" s="24" t="e">
        <f>'MEDIDAS ML'!#REF!</f>
        <v>#REF!</v>
      </c>
      <c r="T4790" s="24" t="e">
        <f>'MEDIDAS ML'!#REF!</f>
        <v>#REF!</v>
      </c>
      <c r="U4790" s="24" t="e">
        <f>'MEDIDAS ML'!#REF!</f>
        <v>#REF!</v>
      </c>
      <c r="V4790" s="22" t="e">
        <f>'MEDIDAS ML'!#REF!</f>
        <v>#REF!</v>
      </c>
      <c r="W4790" s="17" t="e">
        <f>'MEDIDAS ML'!#REF!</f>
        <v>#REF!</v>
      </c>
      <c r="X4790" t="s">
        <v>2498</v>
      </c>
    </row>
    <row r="4791" spans="1:24" ht="15.75" customHeight="1" x14ac:dyDescent="0.25">
      <c r="A4791" s="6">
        <f>'MEDIDAS ML'!A4787</f>
        <v>123</v>
      </c>
      <c r="B4791" s="15">
        <f>'MEDIDAS ML'!B4787</f>
        <v>123</v>
      </c>
      <c r="C4791" s="6">
        <f>'MEDIDAS ML'!C4787</f>
        <v>123</v>
      </c>
      <c r="D4791" s="6">
        <f>'MEDIDAS ML'!D4787</f>
        <v>0</v>
      </c>
      <c r="E4791" s="16">
        <f>'MEDIDAS ML'!E4787</f>
        <v>0</v>
      </c>
      <c r="F4791" s="16">
        <f>'MEDIDAS ML'!F4787</f>
        <v>0</v>
      </c>
      <c r="G4791" s="16">
        <f>'MEDIDAS ML'!G4787</f>
        <v>0</v>
      </c>
      <c r="H4791" s="16">
        <f>'MEDIDAS ML'!H4787</f>
        <v>0</v>
      </c>
      <c r="I4791" s="16">
        <f>'MEDIDAS ML'!I4787</f>
        <v>0</v>
      </c>
      <c r="J4791" s="6" t="str">
        <f>'MEDIDAS ML'!J4787</f>
        <v/>
      </c>
      <c r="K4791" s="16" t="str">
        <f>'MEDIDAS ML'!K4787</f>
        <v/>
      </c>
      <c r="L4791" s="7">
        <f>'MEDIDAS ML'!L4787</f>
        <v>4990</v>
      </c>
      <c r="M4791" s="6" t="str">
        <f>'MEDIDAS ML'!M4787</f>
        <v>Hasta $9.989</v>
      </c>
      <c r="N4791" s="7">
        <f>'MEDIDAS ML'!N4787</f>
        <v>700</v>
      </c>
      <c r="O4791" s="6" t="str">
        <f>'MEDIDAS ML'!O4787</f>
        <v>No aplica (&lt;$19.990)</v>
      </c>
      <c r="P4791" s="7" t="str">
        <f>'MEDIDAS ML'!P4787</f>
        <v/>
      </c>
      <c r="Q4791" s="7" t="str">
        <f>'MEDIDAS ML'!Q4787</f>
        <v/>
      </c>
      <c r="R4791" s="23" t="e">
        <f>'MEDIDAS ML'!#REF!</f>
        <v>#REF!</v>
      </c>
      <c r="S4791" s="24" t="e">
        <f>'MEDIDAS ML'!#REF!</f>
        <v>#REF!</v>
      </c>
      <c r="T4791" s="24" t="e">
        <f>'MEDIDAS ML'!#REF!</f>
        <v>#REF!</v>
      </c>
      <c r="U4791" s="24" t="e">
        <f>'MEDIDAS ML'!#REF!</f>
        <v>#REF!</v>
      </c>
      <c r="V4791" s="22" t="e">
        <f>'MEDIDAS ML'!#REF!</f>
        <v>#REF!</v>
      </c>
      <c r="W4791" s="17" t="e">
        <f>'MEDIDAS ML'!#REF!</f>
        <v>#REF!</v>
      </c>
      <c r="X4791" t="s">
        <v>2498</v>
      </c>
    </row>
    <row r="4792" spans="1:24" ht="15.75" customHeight="1" x14ac:dyDescent="0.25">
      <c r="A4792" s="6">
        <f>'MEDIDAS ML'!A4788</f>
        <v>123</v>
      </c>
      <c r="B4792" s="15">
        <f>'MEDIDAS ML'!B4788</f>
        <v>123</v>
      </c>
      <c r="C4792" s="6">
        <f>'MEDIDAS ML'!C4788</f>
        <v>123</v>
      </c>
      <c r="D4792" s="6">
        <f>'MEDIDAS ML'!D4788</f>
        <v>0</v>
      </c>
      <c r="E4792" s="16">
        <f>'MEDIDAS ML'!E4788</f>
        <v>0</v>
      </c>
      <c r="F4792" s="16">
        <f>'MEDIDAS ML'!F4788</f>
        <v>0</v>
      </c>
      <c r="G4792" s="16">
        <f>'MEDIDAS ML'!G4788</f>
        <v>0</v>
      </c>
      <c r="H4792" s="16">
        <f>'MEDIDAS ML'!H4788</f>
        <v>0</v>
      </c>
      <c r="I4792" s="16">
        <f>'MEDIDAS ML'!I4788</f>
        <v>0</v>
      </c>
      <c r="J4792" s="6" t="str">
        <f>'MEDIDAS ML'!J4788</f>
        <v/>
      </c>
      <c r="K4792" s="16" t="str">
        <f>'MEDIDAS ML'!K4788</f>
        <v/>
      </c>
      <c r="L4792" s="7">
        <f>'MEDIDAS ML'!L4788</f>
        <v>4990</v>
      </c>
      <c r="M4792" s="6" t="str">
        <f>'MEDIDAS ML'!M4788</f>
        <v>Hasta $9.989</v>
      </c>
      <c r="N4792" s="7">
        <f>'MEDIDAS ML'!N4788</f>
        <v>700</v>
      </c>
      <c r="O4792" s="6" t="str">
        <f>'MEDIDAS ML'!O4788</f>
        <v>No aplica (&lt;$19.990)</v>
      </c>
      <c r="P4792" s="7" t="str">
        <f>'MEDIDAS ML'!P4788</f>
        <v/>
      </c>
      <c r="Q4792" s="7" t="str">
        <f>'MEDIDAS ML'!Q4788</f>
        <v/>
      </c>
      <c r="R4792" s="23" t="e">
        <f>'MEDIDAS ML'!#REF!</f>
        <v>#REF!</v>
      </c>
      <c r="S4792" s="24" t="e">
        <f>'MEDIDAS ML'!#REF!</f>
        <v>#REF!</v>
      </c>
      <c r="T4792" s="24" t="e">
        <f>'MEDIDAS ML'!#REF!</f>
        <v>#REF!</v>
      </c>
      <c r="U4792" s="24" t="e">
        <f>'MEDIDAS ML'!#REF!</f>
        <v>#REF!</v>
      </c>
      <c r="V4792" s="22" t="e">
        <f>'MEDIDAS ML'!#REF!</f>
        <v>#REF!</v>
      </c>
      <c r="W4792" s="17" t="e">
        <f>'MEDIDAS ML'!#REF!</f>
        <v>#REF!</v>
      </c>
      <c r="X4792" t="s">
        <v>2498</v>
      </c>
    </row>
    <row r="4793" spans="1:24" ht="15.75" customHeight="1" x14ac:dyDescent="0.25">
      <c r="A4793" s="6">
        <f>'MEDIDAS ML'!A4789</f>
        <v>123</v>
      </c>
      <c r="B4793" s="15">
        <f>'MEDIDAS ML'!B4789</f>
        <v>123</v>
      </c>
      <c r="C4793" s="6">
        <f>'MEDIDAS ML'!C4789</f>
        <v>123</v>
      </c>
      <c r="D4793" s="6">
        <f>'MEDIDAS ML'!D4789</f>
        <v>0</v>
      </c>
      <c r="E4793" s="16">
        <f>'MEDIDAS ML'!E4789</f>
        <v>0</v>
      </c>
      <c r="F4793" s="16">
        <f>'MEDIDAS ML'!F4789</f>
        <v>0</v>
      </c>
      <c r="G4793" s="16">
        <f>'MEDIDAS ML'!G4789</f>
        <v>0</v>
      </c>
      <c r="H4793" s="16">
        <f>'MEDIDAS ML'!H4789</f>
        <v>0</v>
      </c>
      <c r="I4793" s="16">
        <f>'MEDIDAS ML'!I4789</f>
        <v>0</v>
      </c>
      <c r="J4793" s="6" t="str">
        <f>'MEDIDAS ML'!J4789</f>
        <v/>
      </c>
      <c r="K4793" s="16" t="str">
        <f>'MEDIDAS ML'!K4789</f>
        <v/>
      </c>
      <c r="L4793" s="7">
        <f>'MEDIDAS ML'!L4789</f>
        <v>4990</v>
      </c>
      <c r="M4793" s="6" t="str">
        <f>'MEDIDAS ML'!M4789</f>
        <v>Hasta $9.989</v>
      </c>
      <c r="N4793" s="7">
        <f>'MEDIDAS ML'!N4789</f>
        <v>700</v>
      </c>
      <c r="O4793" s="6" t="str">
        <f>'MEDIDAS ML'!O4789</f>
        <v>No aplica (&lt;$19.990)</v>
      </c>
      <c r="P4793" s="7" t="str">
        <f>'MEDIDAS ML'!P4789</f>
        <v/>
      </c>
      <c r="Q4793" s="7" t="str">
        <f>'MEDIDAS ML'!Q4789</f>
        <v/>
      </c>
      <c r="R4793" s="23" t="e">
        <f>'MEDIDAS ML'!#REF!</f>
        <v>#REF!</v>
      </c>
      <c r="S4793" s="24" t="e">
        <f>'MEDIDAS ML'!#REF!</f>
        <v>#REF!</v>
      </c>
      <c r="T4793" s="24" t="e">
        <f>'MEDIDAS ML'!#REF!</f>
        <v>#REF!</v>
      </c>
      <c r="U4793" s="24" t="e">
        <f>'MEDIDAS ML'!#REF!</f>
        <v>#REF!</v>
      </c>
      <c r="V4793" s="22" t="e">
        <f>'MEDIDAS ML'!#REF!</f>
        <v>#REF!</v>
      </c>
      <c r="W4793" s="17" t="e">
        <f>'MEDIDAS ML'!#REF!</f>
        <v>#REF!</v>
      </c>
      <c r="X4793" t="s">
        <v>2498</v>
      </c>
    </row>
    <row r="4794" spans="1:24" ht="15.75" customHeight="1" x14ac:dyDescent="0.25">
      <c r="A4794" s="6">
        <f>'MEDIDAS ML'!A4790</f>
        <v>123</v>
      </c>
      <c r="B4794" s="15">
        <f>'MEDIDAS ML'!B4790</f>
        <v>123</v>
      </c>
      <c r="C4794" s="6">
        <f>'MEDIDAS ML'!C4790</f>
        <v>123</v>
      </c>
      <c r="D4794" s="6">
        <f>'MEDIDAS ML'!D4790</f>
        <v>0</v>
      </c>
      <c r="E4794" s="16">
        <f>'MEDIDAS ML'!E4790</f>
        <v>0</v>
      </c>
      <c r="F4794" s="16">
        <f>'MEDIDAS ML'!F4790</f>
        <v>0</v>
      </c>
      <c r="G4794" s="16">
        <f>'MEDIDAS ML'!G4790</f>
        <v>0</v>
      </c>
      <c r="H4794" s="16">
        <f>'MEDIDAS ML'!H4790</f>
        <v>0</v>
      </c>
      <c r="I4794" s="16">
        <f>'MEDIDAS ML'!I4790</f>
        <v>0</v>
      </c>
      <c r="J4794" s="6" t="str">
        <f>'MEDIDAS ML'!J4790</f>
        <v/>
      </c>
      <c r="K4794" s="16" t="str">
        <f>'MEDIDAS ML'!K4790</f>
        <v/>
      </c>
      <c r="L4794" s="7">
        <f>'MEDIDAS ML'!L4790</f>
        <v>4990</v>
      </c>
      <c r="M4794" s="6" t="str">
        <f>'MEDIDAS ML'!M4790</f>
        <v>Hasta $9.989</v>
      </c>
      <c r="N4794" s="7">
        <f>'MEDIDAS ML'!N4790</f>
        <v>700</v>
      </c>
      <c r="O4794" s="6" t="str">
        <f>'MEDIDAS ML'!O4790</f>
        <v>No aplica (&lt;$19.990)</v>
      </c>
      <c r="P4794" s="7" t="str">
        <f>'MEDIDAS ML'!P4790</f>
        <v/>
      </c>
      <c r="Q4794" s="7" t="str">
        <f>'MEDIDAS ML'!Q4790</f>
        <v/>
      </c>
      <c r="R4794" s="23" t="e">
        <f>'MEDIDAS ML'!#REF!</f>
        <v>#REF!</v>
      </c>
      <c r="S4794" s="24" t="e">
        <f>'MEDIDAS ML'!#REF!</f>
        <v>#REF!</v>
      </c>
      <c r="T4794" s="24" t="e">
        <f>'MEDIDAS ML'!#REF!</f>
        <v>#REF!</v>
      </c>
      <c r="U4794" s="24" t="e">
        <f>'MEDIDAS ML'!#REF!</f>
        <v>#REF!</v>
      </c>
      <c r="V4794" s="22" t="e">
        <f>'MEDIDAS ML'!#REF!</f>
        <v>#REF!</v>
      </c>
      <c r="W4794" s="17" t="e">
        <f>'MEDIDAS ML'!#REF!</f>
        <v>#REF!</v>
      </c>
      <c r="X4794" t="s">
        <v>2498</v>
      </c>
    </row>
    <row r="4795" spans="1:24" ht="15.75" customHeight="1" x14ac:dyDescent="0.25">
      <c r="A4795" s="6">
        <f>'MEDIDAS ML'!A4791</f>
        <v>123</v>
      </c>
      <c r="B4795" s="15">
        <f>'MEDIDAS ML'!B4791</f>
        <v>123</v>
      </c>
      <c r="C4795" s="6">
        <f>'MEDIDAS ML'!C4791</f>
        <v>123</v>
      </c>
      <c r="D4795" s="6">
        <f>'MEDIDAS ML'!D4791</f>
        <v>0</v>
      </c>
      <c r="E4795" s="16">
        <f>'MEDIDAS ML'!E4791</f>
        <v>0</v>
      </c>
      <c r="F4795" s="16">
        <f>'MEDIDAS ML'!F4791</f>
        <v>0</v>
      </c>
      <c r="G4795" s="16">
        <f>'MEDIDAS ML'!G4791</f>
        <v>0</v>
      </c>
      <c r="H4795" s="16">
        <f>'MEDIDAS ML'!H4791</f>
        <v>0</v>
      </c>
      <c r="I4795" s="16">
        <f>'MEDIDAS ML'!I4791</f>
        <v>0</v>
      </c>
      <c r="J4795" s="6" t="str">
        <f>'MEDIDAS ML'!J4791</f>
        <v/>
      </c>
      <c r="K4795" s="16" t="str">
        <f>'MEDIDAS ML'!K4791</f>
        <v/>
      </c>
      <c r="L4795" s="7">
        <f>'MEDIDAS ML'!L4791</f>
        <v>4990</v>
      </c>
      <c r="M4795" s="6" t="str">
        <f>'MEDIDAS ML'!M4791</f>
        <v>Hasta $9.989</v>
      </c>
      <c r="N4795" s="7">
        <f>'MEDIDAS ML'!N4791</f>
        <v>700</v>
      </c>
      <c r="O4795" s="6" t="str">
        <f>'MEDIDAS ML'!O4791</f>
        <v>No aplica (&lt;$19.990)</v>
      </c>
      <c r="P4795" s="7" t="str">
        <f>'MEDIDAS ML'!P4791</f>
        <v/>
      </c>
      <c r="Q4795" s="7" t="str">
        <f>'MEDIDAS ML'!Q4791</f>
        <v/>
      </c>
      <c r="R4795" s="23" t="e">
        <f>'MEDIDAS ML'!#REF!</f>
        <v>#REF!</v>
      </c>
      <c r="S4795" s="24" t="e">
        <f>'MEDIDAS ML'!#REF!</f>
        <v>#REF!</v>
      </c>
      <c r="T4795" s="24" t="e">
        <f>'MEDIDAS ML'!#REF!</f>
        <v>#REF!</v>
      </c>
      <c r="U4795" s="24" t="e">
        <f>'MEDIDAS ML'!#REF!</f>
        <v>#REF!</v>
      </c>
      <c r="V4795" s="22" t="e">
        <f>'MEDIDAS ML'!#REF!</f>
        <v>#REF!</v>
      </c>
      <c r="W4795" s="17" t="e">
        <f>'MEDIDAS ML'!#REF!</f>
        <v>#REF!</v>
      </c>
      <c r="X4795" t="s">
        <v>2498</v>
      </c>
    </row>
    <row r="4796" spans="1:24" ht="15.75" customHeight="1" x14ac:dyDescent="0.25">
      <c r="A4796" s="6">
        <f>'MEDIDAS ML'!A4792</f>
        <v>123</v>
      </c>
      <c r="B4796" s="15">
        <f>'MEDIDAS ML'!B4792</f>
        <v>123</v>
      </c>
      <c r="C4796" s="6">
        <f>'MEDIDAS ML'!C4792</f>
        <v>123</v>
      </c>
      <c r="D4796" s="6">
        <f>'MEDIDAS ML'!D4792</f>
        <v>0</v>
      </c>
      <c r="E4796" s="16">
        <f>'MEDIDAS ML'!E4792</f>
        <v>0</v>
      </c>
      <c r="F4796" s="16">
        <f>'MEDIDAS ML'!F4792</f>
        <v>0</v>
      </c>
      <c r="G4796" s="16">
        <f>'MEDIDAS ML'!G4792</f>
        <v>0</v>
      </c>
      <c r="H4796" s="16">
        <f>'MEDIDAS ML'!H4792</f>
        <v>0</v>
      </c>
      <c r="I4796" s="16">
        <f>'MEDIDAS ML'!I4792</f>
        <v>0</v>
      </c>
      <c r="J4796" s="6" t="str">
        <f>'MEDIDAS ML'!J4792</f>
        <v/>
      </c>
      <c r="K4796" s="16" t="str">
        <f>'MEDIDAS ML'!K4792</f>
        <v/>
      </c>
      <c r="L4796" s="7">
        <f>'MEDIDAS ML'!L4792</f>
        <v>4990</v>
      </c>
      <c r="M4796" s="6" t="str">
        <f>'MEDIDAS ML'!M4792</f>
        <v>Hasta $9.989</v>
      </c>
      <c r="N4796" s="7">
        <f>'MEDIDAS ML'!N4792</f>
        <v>700</v>
      </c>
      <c r="O4796" s="6" t="str">
        <f>'MEDIDAS ML'!O4792</f>
        <v>No aplica (&lt;$19.990)</v>
      </c>
      <c r="P4796" s="7" t="str">
        <f>'MEDIDAS ML'!P4792</f>
        <v/>
      </c>
      <c r="Q4796" s="7" t="str">
        <f>'MEDIDAS ML'!Q4792</f>
        <v/>
      </c>
      <c r="R4796" s="23" t="e">
        <f>'MEDIDAS ML'!#REF!</f>
        <v>#REF!</v>
      </c>
      <c r="S4796" s="24" t="e">
        <f>'MEDIDAS ML'!#REF!</f>
        <v>#REF!</v>
      </c>
      <c r="T4796" s="24" t="e">
        <f>'MEDIDAS ML'!#REF!</f>
        <v>#REF!</v>
      </c>
      <c r="U4796" s="24" t="e">
        <f>'MEDIDAS ML'!#REF!</f>
        <v>#REF!</v>
      </c>
      <c r="V4796" s="22" t="e">
        <f>'MEDIDAS ML'!#REF!</f>
        <v>#REF!</v>
      </c>
      <c r="W4796" s="17" t="e">
        <f>'MEDIDAS ML'!#REF!</f>
        <v>#REF!</v>
      </c>
      <c r="X4796" t="s">
        <v>2498</v>
      </c>
    </row>
    <row r="4797" spans="1:24" ht="15.75" customHeight="1" x14ac:dyDescent="0.25">
      <c r="A4797" s="6">
        <f>'MEDIDAS ML'!A4793</f>
        <v>123</v>
      </c>
      <c r="B4797" s="15">
        <f>'MEDIDAS ML'!B4793</f>
        <v>123</v>
      </c>
      <c r="C4797" s="6">
        <f>'MEDIDAS ML'!C4793</f>
        <v>123</v>
      </c>
      <c r="D4797" s="6">
        <f>'MEDIDAS ML'!D4793</f>
        <v>0</v>
      </c>
      <c r="E4797" s="16">
        <f>'MEDIDAS ML'!E4793</f>
        <v>0</v>
      </c>
      <c r="F4797" s="16">
        <f>'MEDIDAS ML'!F4793</f>
        <v>0</v>
      </c>
      <c r="G4797" s="16">
        <f>'MEDIDAS ML'!G4793</f>
        <v>0</v>
      </c>
      <c r="H4797" s="16">
        <f>'MEDIDAS ML'!H4793</f>
        <v>0</v>
      </c>
      <c r="I4797" s="16">
        <f>'MEDIDAS ML'!I4793</f>
        <v>0</v>
      </c>
      <c r="J4797" s="6" t="str">
        <f>'MEDIDAS ML'!J4793</f>
        <v/>
      </c>
      <c r="K4797" s="16" t="str">
        <f>'MEDIDAS ML'!K4793</f>
        <v/>
      </c>
      <c r="L4797" s="7">
        <f>'MEDIDAS ML'!L4793</f>
        <v>4990</v>
      </c>
      <c r="M4797" s="6" t="str">
        <f>'MEDIDAS ML'!M4793</f>
        <v>Hasta $9.989</v>
      </c>
      <c r="N4797" s="7">
        <f>'MEDIDAS ML'!N4793</f>
        <v>700</v>
      </c>
      <c r="O4797" s="6" t="str">
        <f>'MEDIDAS ML'!O4793</f>
        <v>No aplica (&lt;$19.990)</v>
      </c>
      <c r="P4797" s="7" t="str">
        <f>'MEDIDAS ML'!P4793</f>
        <v/>
      </c>
      <c r="Q4797" s="7" t="str">
        <f>'MEDIDAS ML'!Q4793</f>
        <v/>
      </c>
      <c r="R4797" s="23" t="e">
        <f>'MEDIDAS ML'!#REF!</f>
        <v>#REF!</v>
      </c>
      <c r="S4797" s="24" t="e">
        <f>'MEDIDAS ML'!#REF!</f>
        <v>#REF!</v>
      </c>
      <c r="T4797" s="24" t="e">
        <f>'MEDIDAS ML'!#REF!</f>
        <v>#REF!</v>
      </c>
      <c r="U4797" s="24" t="e">
        <f>'MEDIDAS ML'!#REF!</f>
        <v>#REF!</v>
      </c>
      <c r="V4797" s="22" t="e">
        <f>'MEDIDAS ML'!#REF!</f>
        <v>#REF!</v>
      </c>
      <c r="W4797" s="17" t="e">
        <f>'MEDIDAS ML'!#REF!</f>
        <v>#REF!</v>
      </c>
      <c r="X4797" t="s">
        <v>2498</v>
      </c>
    </row>
    <row r="4798" spans="1:24" ht="15.75" customHeight="1" x14ac:dyDescent="0.25">
      <c r="A4798" s="6">
        <f>'MEDIDAS ML'!A4794</f>
        <v>123</v>
      </c>
      <c r="B4798" s="15">
        <f>'MEDIDAS ML'!B4794</f>
        <v>123</v>
      </c>
      <c r="C4798" s="6">
        <f>'MEDIDAS ML'!C4794</f>
        <v>123</v>
      </c>
      <c r="D4798" s="6">
        <f>'MEDIDAS ML'!D4794</f>
        <v>0</v>
      </c>
      <c r="E4798" s="16">
        <f>'MEDIDAS ML'!E4794</f>
        <v>0</v>
      </c>
      <c r="F4798" s="16">
        <f>'MEDIDAS ML'!F4794</f>
        <v>0</v>
      </c>
      <c r="G4798" s="16">
        <f>'MEDIDAS ML'!G4794</f>
        <v>0</v>
      </c>
      <c r="H4798" s="16">
        <f>'MEDIDAS ML'!H4794</f>
        <v>0</v>
      </c>
      <c r="I4798" s="16">
        <f>'MEDIDAS ML'!I4794</f>
        <v>0</v>
      </c>
      <c r="J4798" s="6" t="str">
        <f>'MEDIDAS ML'!J4794</f>
        <v/>
      </c>
      <c r="K4798" s="16" t="str">
        <f>'MEDIDAS ML'!K4794</f>
        <v/>
      </c>
      <c r="L4798" s="7">
        <f>'MEDIDAS ML'!L4794</f>
        <v>4990</v>
      </c>
      <c r="M4798" s="6" t="str">
        <f>'MEDIDAS ML'!M4794</f>
        <v>Hasta $9.989</v>
      </c>
      <c r="N4798" s="7">
        <f>'MEDIDAS ML'!N4794</f>
        <v>700</v>
      </c>
      <c r="O4798" s="6" t="str">
        <f>'MEDIDAS ML'!O4794</f>
        <v>No aplica (&lt;$19.990)</v>
      </c>
      <c r="P4798" s="7" t="str">
        <f>'MEDIDAS ML'!P4794</f>
        <v/>
      </c>
      <c r="Q4798" s="7" t="str">
        <f>'MEDIDAS ML'!Q4794</f>
        <v/>
      </c>
      <c r="R4798" s="23" t="e">
        <f>'MEDIDAS ML'!#REF!</f>
        <v>#REF!</v>
      </c>
      <c r="S4798" s="24" t="e">
        <f>'MEDIDAS ML'!#REF!</f>
        <v>#REF!</v>
      </c>
      <c r="T4798" s="24" t="e">
        <f>'MEDIDAS ML'!#REF!</f>
        <v>#REF!</v>
      </c>
      <c r="U4798" s="24" t="e">
        <f>'MEDIDAS ML'!#REF!</f>
        <v>#REF!</v>
      </c>
      <c r="V4798" s="22" t="e">
        <f>'MEDIDAS ML'!#REF!</f>
        <v>#REF!</v>
      </c>
      <c r="W4798" s="17" t="e">
        <f>'MEDIDAS ML'!#REF!</f>
        <v>#REF!</v>
      </c>
      <c r="X4798" t="s">
        <v>2498</v>
      </c>
    </row>
    <row r="4799" spans="1:24" ht="15.75" customHeight="1" x14ac:dyDescent="0.25">
      <c r="A4799" s="6">
        <f>'MEDIDAS ML'!A4795</f>
        <v>123</v>
      </c>
      <c r="B4799" s="15">
        <f>'MEDIDAS ML'!B4795</f>
        <v>123</v>
      </c>
      <c r="C4799" s="6">
        <f>'MEDIDAS ML'!C4795</f>
        <v>123</v>
      </c>
      <c r="D4799" s="6">
        <f>'MEDIDAS ML'!D4795</f>
        <v>0</v>
      </c>
      <c r="E4799" s="16">
        <f>'MEDIDAS ML'!E4795</f>
        <v>0</v>
      </c>
      <c r="F4799" s="16">
        <f>'MEDIDAS ML'!F4795</f>
        <v>0</v>
      </c>
      <c r="G4799" s="16">
        <f>'MEDIDAS ML'!G4795</f>
        <v>0</v>
      </c>
      <c r="H4799" s="16">
        <f>'MEDIDAS ML'!H4795</f>
        <v>0</v>
      </c>
      <c r="I4799" s="16">
        <f>'MEDIDAS ML'!I4795</f>
        <v>0</v>
      </c>
      <c r="J4799" s="6" t="str">
        <f>'MEDIDAS ML'!J4795</f>
        <v/>
      </c>
      <c r="K4799" s="16" t="str">
        <f>'MEDIDAS ML'!K4795</f>
        <v/>
      </c>
      <c r="L4799" s="7">
        <f>'MEDIDAS ML'!L4795</f>
        <v>4990</v>
      </c>
      <c r="M4799" s="6" t="str">
        <f>'MEDIDAS ML'!M4795</f>
        <v>Hasta $9.989</v>
      </c>
      <c r="N4799" s="7">
        <f>'MEDIDAS ML'!N4795</f>
        <v>700</v>
      </c>
      <c r="O4799" s="6" t="str">
        <f>'MEDIDAS ML'!O4795</f>
        <v>No aplica (&lt;$19.990)</v>
      </c>
      <c r="P4799" s="7" t="str">
        <f>'MEDIDAS ML'!P4795</f>
        <v/>
      </c>
      <c r="Q4799" s="7" t="str">
        <f>'MEDIDAS ML'!Q4795</f>
        <v/>
      </c>
      <c r="R4799" s="23" t="e">
        <f>'MEDIDAS ML'!#REF!</f>
        <v>#REF!</v>
      </c>
      <c r="S4799" s="24" t="e">
        <f>'MEDIDAS ML'!#REF!</f>
        <v>#REF!</v>
      </c>
      <c r="T4799" s="24" t="e">
        <f>'MEDIDAS ML'!#REF!</f>
        <v>#REF!</v>
      </c>
      <c r="U4799" s="24" t="e">
        <f>'MEDIDAS ML'!#REF!</f>
        <v>#REF!</v>
      </c>
      <c r="V4799" s="22" t="e">
        <f>'MEDIDAS ML'!#REF!</f>
        <v>#REF!</v>
      </c>
      <c r="W4799" s="17" t="e">
        <f>'MEDIDAS ML'!#REF!</f>
        <v>#REF!</v>
      </c>
      <c r="X4799" t="s">
        <v>2498</v>
      </c>
    </row>
    <row r="4800" spans="1:24" ht="15.75" customHeight="1" x14ac:dyDescent="0.25">
      <c r="A4800" s="6">
        <f>'MEDIDAS ML'!A4796</f>
        <v>123</v>
      </c>
      <c r="B4800" s="15">
        <f>'MEDIDAS ML'!B4796</f>
        <v>123</v>
      </c>
      <c r="C4800" s="6">
        <f>'MEDIDAS ML'!C4796</f>
        <v>123</v>
      </c>
      <c r="D4800" s="6">
        <f>'MEDIDAS ML'!D4796</f>
        <v>0</v>
      </c>
      <c r="E4800" s="16">
        <f>'MEDIDAS ML'!E4796</f>
        <v>0</v>
      </c>
      <c r="F4800" s="16">
        <f>'MEDIDAS ML'!F4796</f>
        <v>0</v>
      </c>
      <c r="G4800" s="16">
        <f>'MEDIDAS ML'!G4796</f>
        <v>0</v>
      </c>
      <c r="H4800" s="16">
        <f>'MEDIDAS ML'!H4796</f>
        <v>0</v>
      </c>
      <c r="I4800" s="16">
        <f>'MEDIDAS ML'!I4796</f>
        <v>0</v>
      </c>
      <c r="J4800" s="6" t="str">
        <f>'MEDIDAS ML'!J4796</f>
        <v/>
      </c>
      <c r="K4800" s="16" t="str">
        <f>'MEDIDAS ML'!K4796</f>
        <v/>
      </c>
      <c r="L4800" s="7">
        <f>'MEDIDAS ML'!L4796</f>
        <v>4990</v>
      </c>
      <c r="M4800" s="6" t="str">
        <f>'MEDIDAS ML'!M4796</f>
        <v>Hasta $9.989</v>
      </c>
      <c r="N4800" s="7">
        <f>'MEDIDAS ML'!N4796</f>
        <v>700</v>
      </c>
      <c r="O4800" s="6" t="str">
        <f>'MEDIDAS ML'!O4796</f>
        <v>No aplica (&lt;$19.990)</v>
      </c>
      <c r="P4800" s="7" t="str">
        <f>'MEDIDAS ML'!P4796</f>
        <v/>
      </c>
      <c r="Q4800" s="7" t="str">
        <f>'MEDIDAS ML'!Q4796</f>
        <v/>
      </c>
      <c r="R4800" s="23" t="e">
        <f>'MEDIDAS ML'!#REF!</f>
        <v>#REF!</v>
      </c>
      <c r="S4800" s="24" t="e">
        <f>'MEDIDAS ML'!#REF!</f>
        <v>#REF!</v>
      </c>
      <c r="T4800" s="24" t="e">
        <f>'MEDIDAS ML'!#REF!</f>
        <v>#REF!</v>
      </c>
      <c r="U4800" s="24" t="e">
        <f>'MEDIDAS ML'!#REF!</f>
        <v>#REF!</v>
      </c>
      <c r="V4800" s="22" t="e">
        <f>'MEDIDAS ML'!#REF!</f>
        <v>#REF!</v>
      </c>
      <c r="W4800" s="17" t="e">
        <f>'MEDIDAS ML'!#REF!</f>
        <v>#REF!</v>
      </c>
      <c r="X4800" t="s">
        <v>2498</v>
      </c>
    </row>
    <row r="4801" spans="1:24" ht="15.75" customHeight="1" x14ac:dyDescent="0.25">
      <c r="A4801" s="6">
        <f>'MEDIDAS ML'!A4797</f>
        <v>123</v>
      </c>
      <c r="B4801" s="15">
        <f>'MEDIDAS ML'!B4797</f>
        <v>123</v>
      </c>
      <c r="C4801" s="6">
        <f>'MEDIDAS ML'!C4797</f>
        <v>123</v>
      </c>
      <c r="D4801" s="6">
        <f>'MEDIDAS ML'!D4797</f>
        <v>0</v>
      </c>
      <c r="E4801" s="16">
        <f>'MEDIDAS ML'!E4797</f>
        <v>0</v>
      </c>
      <c r="F4801" s="16">
        <f>'MEDIDAS ML'!F4797</f>
        <v>0</v>
      </c>
      <c r="G4801" s="16">
        <f>'MEDIDAS ML'!G4797</f>
        <v>0</v>
      </c>
      <c r="H4801" s="16">
        <f>'MEDIDAS ML'!H4797</f>
        <v>0</v>
      </c>
      <c r="I4801" s="16">
        <f>'MEDIDAS ML'!I4797</f>
        <v>0</v>
      </c>
      <c r="J4801" s="6" t="str">
        <f>'MEDIDAS ML'!J4797</f>
        <v/>
      </c>
      <c r="K4801" s="16" t="str">
        <f>'MEDIDAS ML'!K4797</f>
        <v/>
      </c>
      <c r="L4801" s="7">
        <f>'MEDIDAS ML'!L4797</f>
        <v>4990</v>
      </c>
      <c r="M4801" s="6" t="str">
        <f>'MEDIDAS ML'!M4797</f>
        <v>Hasta $9.989</v>
      </c>
      <c r="N4801" s="7">
        <f>'MEDIDAS ML'!N4797</f>
        <v>700</v>
      </c>
      <c r="O4801" s="6" t="str">
        <f>'MEDIDAS ML'!O4797</f>
        <v>No aplica (&lt;$19.990)</v>
      </c>
      <c r="P4801" s="7" t="str">
        <f>'MEDIDAS ML'!P4797</f>
        <v/>
      </c>
      <c r="Q4801" s="7" t="str">
        <f>'MEDIDAS ML'!Q4797</f>
        <v/>
      </c>
      <c r="R4801" s="23" t="e">
        <f>'MEDIDAS ML'!#REF!</f>
        <v>#REF!</v>
      </c>
      <c r="S4801" s="24" t="e">
        <f>'MEDIDAS ML'!#REF!</f>
        <v>#REF!</v>
      </c>
      <c r="T4801" s="24" t="e">
        <f>'MEDIDAS ML'!#REF!</f>
        <v>#REF!</v>
      </c>
      <c r="U4801" s="24" t="e">
        <f>'MEDIDAS ML'!#REF!</f>
        <v>#REF!</v>
      </c>
      <c r="V4801" s="22" t="e">
        <f>'MEDIDAS ML'!#REF!</f>
        <v>#REF!</v>
      </c>
      <c r="W4801" s="17" t="e">
        <f>'MEDIDAS ML'!#REF!</f>
        <v>#REF!</v>
      </c>
      <c r="X4801" t="s">
        <v>2498</v>
      </c>
    </row>
    <row r="4802" spans="1:24" ht="15.75" customHeight="1" x14ac:dyDescent="0.25">
      <c r="A4802" s="6">
        <f>'MEDIDAS ML'!A4798</f>
        <v>123</v>
      </c>
      <c r="B4802" s="15">
        <f>'MEDIDAS ML'!B4798</f>
        <v>123</v>
      </c>
      <c r="C4802" s="6">
        <f>'MEDIDAS ML'!C4798</f>
        <v>123</v>
      </c>
      <c r="D4802" s="6">
        <f>'MEDIDAS ML'!D4798</f>
        <v>0</v>
      </c>
      <c r="E4802" s="16">
        <f>'MEDIDAS ML'!E4798</f>
        <v>0</v>
      </c>
      <c r="F4802" s="16">
        <f>'MEDIDAS ML'!F4798</f>
        <v>0</v>
      </c>
      <c r="G4802" s="16">
        <f>'MEDIDAS ML'!G4798</f>
        <v>0</v>
      </c>
      <c r="H4802" s="16">
        <f>'MEDIDAS ML'!H4798</f>
        <v>0</v>
      </c>
      <c r="I4802" s="16">
        <f>'MEDIDAS ML'!I4798</f>
        <v>0</v>
      </c>
      <c r="J4802" s="6" t="str">
        <f>'MEDIDAS ML'!J4798</f>
        <v/>
      </c>
      <c r="K4802" s="16" t="str">
        <f>'MEDIDAS ML'!K4798</f>
        <v/>
      </c>
      <c r="L4802" s="7">
        <f>'MEDIDAS ML'!L4798</f>
        <v>4990</v>
      </c>
      <c r="M4802" s="6" t="str">
        <f>'MEDIDAS ML'!M4798</f>
        <v>Hasta $9.989</v>
      </c>
      <c r="N4802" s="7">
        <f>'MEDIDAS ML'!N4798</f>
        <v>700</v>
      </c>
      <c r="O4802" s="6" t="str">
        <f>'MEDIDAS ML'!O4798</f>
        <v>No aplica (&lt;$19.990)</v>
      </c>
      <c r="P4802" s="7" t="str">
        <f>'MEDIDAS ML'!P4798</f>
        <v/>
      </c>
      <c r="Q4802" s="7" t="str">
        <f>'MEDIDAS ML'!Q4798</f>
        <v/>
      </c>
      <c r="R4802" s="23" t="e">
        <f>'MEDIDAS ML'!#REF!</f>
        <v>#REF!</v>
      </c>
      <c r="S4802" s="24" t="e">
        <f>'MEDIDAS ML'!#REF!</f>
        <v>#REF!</v>
      </c>
      <c r="T4802" s="24" t="e">
        <f>'MEDIDAS ML'!#REF!</f>
        <v>#REF!</v>
      </c>
      <c r="U4802" s="24" t="e">
        <f>'MEDIDAS ML'!#REF!</f>
        <v>#REF!</v>
      </c>
      <c r="V4802" s="22" t="e">
        <f>'MEDIDAS ML'!#REF!</f>
        <v>#REF!</v>
      </c>
      <c r="W4802" s="17" t="e">
        <f>'MEDIDAS ML'!#REF!</f>
        <v>#REF!</v>
      </c>
      <c r="X4802" t="s">
        <v>2498</v>
      </c>
    </row>
    <row r="4803" spans="1:24" ht="15.75" customHeight="1" x14ac:dyDescent="0.25">
      <c r="A4803" s="6">
        <f>'MEDIDAS ML'!A4799</f>
        <v>123</v>
      </c>
      <c r="B4803" s="15">
        <f>'MEDIDAS ML'!B4799</f>
        <v>123</v>
      </c>
      <c r="C4803" s="6">
        <f>'MEDIDAS ML'!C4799</f>
        <v>123</v>
      </c>
      <c r="D4803" s="6">
        <f>'MEDIDAS ML'!D4799</f>
        <v>0</v>
      </c>
      <c r="E4803" s="16">
        <f>'MEDIDAS ML'!E4799</f>
        <v>0</v>
      </c>
      <c r="F4803" s="16">
        <f>'MEDIDAS ML'!F4799</f>
        <v>0</v>
      </c>
      <c r="G4803" s="16">
        <f>'MEDIDAS ML'!G4799</f>
        <v>0</v>
      </c>
      <c r="H4803" s="16">
        <f>'MEDIDAS ML'!H4799</f>
        <v>0</v>
      </c>
      <c r="I4803" s="16">
        <f>'MEDIDAS ML'!I4799</f>
        <v>0</v>
      </c>
      <c r="J4803" s="6" t="str">
        <f>'MEDIDAS ML'!J4799</f>
        <v/>
      </c>
      <c r="K4803" s="16" t="str">
        <f>'MEDIDAS ML'!K4799</f>
        <v/>
      </c>
      <c r="L4803" s="7">
        <f>'MEDIDAS ML'!L4799</f>
        <v>4990</v>
      </c>
      <c r="M4803" s="6" t="str">
        <f>'MEDIDAS ML'!M4799</f>
        <v>Hasta $9.989</v>
      </c>
      <c r="N4803" s="7">
        <f>'MEDIDAS ML'!N4799</f>
        <v>700</v>
      </c>
      <c r="O4803" s="6" t="str">
        <f>'MEDIDAS ML'!O4799</f>
        <v>No aplica (&lt;$19.990)</v>
      </c>
      <c r="P4803" s="7" t="str">
        <f>'MEDIDAS ML'!P4799</f>
        <v/>
      </c>
      <c r="Q4803" s="7" t="str">
        <f>'MEDIDAS ML'!Q4799</f>
        <v/>
      </c>
      <c r="R4803" s="23" t="e">
        <f>'MEDIDAS ML'!#REF!</f>
        <v>#REF!</v>
      </c>
      <c r="S4803" s="24" t="e">
        <f>'MEDIDAS ML'!#REF!</f>
        <v>#REF!</v>
      </c>
      <c r="T4803" s="24" t="e">
        <f>'MEDIDAS ML'!#REF!</f>
        <v>#REF!</v>
      </c>
      <c r="U4803" s="24" t="e">
        <f>'MEDIDAS ML'!#REF!</f>
        <v>#REF!</v>
      </c>
      <c r="V4803" s="22" t="e">
        <f>'MEDIDAS ML'!#REF!</f>
        <v>#REF!</v>
      </c>
      <c r="W4803" s="17" t="e">
        <f>'MEDIDAS ML'!#REF!</f>
        <v>#REF!</v>
      </c>
      <c r="X4803" t="s">
        <v>2498</v>
      </c>
    </row>
    <row r="4804" spans="1:24" ht="15.75" customHeight="1" x14ac:dyDescent="0.25">
      <c r="A4804" s="6">
        <f>'MEDIDAS ML'!A4800</f>
        <v>123</v>
      </c>
      <c r="B4804" s="15">
        <f>'MEDIDAS ML'!B4800</f>
        <v>123</v>
      </c>
      <c r="C4804" s="6">
        <f>'MEDIDAS ML'!C4800</f>
        <v>123</v>
      </c>
      <c r="D4804" s="6">
        <f>'MEDIDAS ML'!D4800</f>
        <v>0</v>
      </c>
      <c r="E4804" s="16">
        <f>'MEDIDAS ML'!E4800</f>
        <v>0</v>
      </c>
      <c r="F4804" s="16">
        <f>'MEDIDAS ML'!F4800</f>
        <v>0</v>
      </c>
      <c r="G4804" s="16">
        <f>'MEDIDAS ML'!G4800</f>
        <v>0</v>
      </c>
      <c r="H4804" s="16">
        <f>'MEDIDAS ML'!H4800</f>
        <v>0</v>
      </c>
      <c r="I4804" s="16">
        <f>'MEDIDAS ML'!I4800</f>
        <v>0</v>
      </c>
      <c r="J4804" s="6" t="str">
        <f>'MEDIDAS ML'!J4800</f>
        <v/>
      </c>
      <c r="K4804" s="16" t="str">
        <f>'MEDIDAS ML'!K4800</f>
        <v/>
      </c>
      <c r="L4804" s="7">
        <f>'MEDIDAS ML'!L4800</f>
        <v>4990</v>
      </c>
      <c r="M4804" s="6" t="str">
        <f>'MEDIDAS ML'!M4800</f>
        <v>Hasta $9.989</v>
      </c>
      <c r="N4804" s="7">
        <f>'MEDIDAS ML'!N4800</f>
        <v>700</v>
      </c>
      <c r="O4804" s="6" t="str">
        <f>'MEDIDAS ML'!O4800</f>
        <v>No aplica (&lt;$19.990)</v>
      </c>
      <c r="P4804" s="7" t="str">
        <f>'MEDIDAS ML'!P4800</f>
        <v/>
      </c>
      <c r="Q4804" s="7" t="str">
        <f>'MEDIDAS ML'!Q4800</f>
        <v/>
      </c>
      <c r="R4804" s="23" t="e">
        <f>'MEDIDAS ML'!#REF!</f>
        <v>#REF!</v>
      </c>
      <c r="S4804" s="24" t="e">
        <f>'MEDIDAS ML'!#REF!</f>
        <v>#REF!</v>
      </c>
      <c r="T4804" s="24" t="e">
        <f>'MEDIDAS ML'!#REF!</f>
        <v>#REF!</v>
      </c>
      <c r="U4804" s="24" t="e">
        <f>'MEDIDAS ML'!#REF!</f>
        <v>#REF!</v>
      </c>
      <c r="V4804" s="22" t="e">
        <f>'MEDIDAS ML'!#REF!</f>
        <v>#REF!</v>
      </c>
      <c r="W4804" s="17" t="e">
        <f>'MEDIDAS ML'!#REF!</f>
        <v>#REF!</v>
      </c>
      <c r="X4804" t="s">
        <v>2498</v>
      </c>
    </row>
    <row r="4805" spans="1:24" ht="15.75" customHeight="1" x14ac:dyDescent="0.25">
      <c r="A4805" s="6">
        <f>'MEDIDAS ML'!A4801</f>
        <v>123</v>
      </c>
      <c r="B4805" s="15">
        <f>'MEDIDAS ML'!B4801</f>
        <v>123</v>
      </c>
      <c r="C4805" s="6">
        <f>'MEDIDAS ML'!C4801</f>
        <v>123</v>
      </c>
      <c r="D4805" s="6">
        <f>'MEDIDAS ML'!D4801</f>
        <v>0</v>
      </c>
      <c r="E4805" s="16">
        <f>'MEDIDAS ML'!E4801</f>
        <v>0</v>
      </c>
      <c r="F4805" s="16">
        <f>'MEDIDAS ML'!F4801</f>
        <v>0</v>
      </c>
      <c r="G4805" s="16">
        <f>'MEDIDAS ML'!G4801</f>
        <v>0</v>
      </c>
      <c r="H4805" s="16">
        <f>'MEDIDAS ML'!H4801</f>
        <v>0</v>
      </c>
      <c r="I4805" s="16">
        <f>'MEDIDAS ML'!I4801</f>
        <v>0</v>
      </c>
      <c r="J4805" s="6" t="str">
        <f>'MEDIDAS ML'!J4801</f>
        <v/>
      </c>
      <c r="K4805" s="16" t="str">
        <f>'MEDIDAS ML'!K4801</f>
        <v/>
      </c>
      <c r="L4805" s="7">
        <f>'MEDIDAS ML'!L4801</f>
        <v>4991</v>
      </c>
      <c r="M4805" s="6" t="str">
        <f>'MEDIDAS ML'!M4801</f>
        <v>Hasta $9.989</v>
      </c>
      <c r="N4805" s="7">
        <f>'MEDIDAS ML'!N4801</f>
        <v>700</v>
      </c>
      <c r="O4805" s="6" t="str">
        <f>'MEDIDAS ML'!O4801</f>
        <v>No aplica (&lt;$19.990)</v>
      </c>
      <c r="P4805" s="7" t="str">
        <f>'MEDIDAS ML'!P4801</f>
        <v/>
      </c>
      <c r="Q4805" s="7" t="str">
        <f>'MEDIDAS ML'!Q4801</f>
        <v/>
      </c>
      <c r="R4805" s="23" t="e">
        <f>'MEDIDAS ML'!#REF!</f>
        <v>#REF!</v>
      </c>
      <c r="S4805" s="24" t="e">
        <f>'MEDIDAS ML'!#REF!</f>
        <v>#REF!</v>
      </c>
      <c r="T4805" s="24" t="e">
        <f>'MEDIDAS ML'!#REF!</f>
        <v>#REF!</v>
      </c>
      <c r="U4805" s="24" t="e">
        <f>'MEDIDAS ML'!#REF!</f>
        <v>#REF!</v>
      </c>
      <c r="V4805" s="22" t="e">
        <f>'MEDIDAS ML'!#REF!</f>
        <v>#REF!</v>
      </c>
      <c r="W4805" s="17" t="e">
        <f>'MEDIDAS ML'!#REF!</f>
        <v>#REF!</v>
      </c>
      <c r="X4805" t="s">
        <v>2498</v>
      </c>
    </row>
    <row r="4806" spans="1:24" ht="15.75" customHeight="1" x14ac:dyDescent="0.25">
      <c r="A4806" s="6">
        <f>'MEDIDAS ML'!A4802</f>
        <v>123</v>
      </c>
      <c r="B4806" s="15">
        <f>'MEDIDAS ML'!B4802</f>
        <v>123</v>
      </c>
      <c r="C4806" s="6">
        <f>'MEDIDAS ML'!C4802</f>
        <v>123</v>
      </c>
      <c r="D4806" s="6">
        <f>'MEDIDAS ML'!D4802</f>
        <v>0</v>
      </c>
      <c r="E4806" s="16">
        <f>'MEDIDAS ML'!E4802</f>
        <v>0</v>
      </c>
      <c r="F4806" s="16">
        <f>'MEDIDAS ML'!F4802</f>
        <v>0</v>
      </c>
      <c r="G4806" s="16">
        <f>'MEDIDAS ML'!G4802</f>
        <v>0</v>
      </c>
      <c r="H4806" s="16">
        <f>'MEDIDAS ML'!H4802</f>
        <v>0</v>
      </c>
      <c r="I4806" s="16">
        <f>'MEDIDAS ML'!I4802</f>
        <v>0</v>
      </c>
      <c r="J4806" s="6" t="str">
        <f>'MEDIDAS ML'!J4802</f>
        <v/>
      </c>
      <c r="K4806" s="16" t="str">
        <f>'MEDIDAS ML'!K4802</f>
        <v/>
      </c>
      <c r="L4806" s="7">
        <f>'MEDIDAS ML'!L4802</f>
        <v>4991</v>
      </c>
      <c r="M4806" s="6" t="str">
        <f>'MEDIDAS ML'!M4802</f>
        <v>Hasta $9.989</v>
      </c>
      <c r="N4806" s="7">
        <f>'MEDIDAS ML'!N4802</f>
        <v>700</v>
      </c>
      <c r="O4806" s="6" t="str">
        <f>'MEDIDAS ML'!O4802</f>
        <v>No aplica (&lt;$19.990)</v>
      </c>
      <c r="P4806" s="7" t="str">
        <f>'MEDIDAS ML'!P4802</f>
        <v/>
      </c>
      <c r="Q4806" s="7" t="str">
        <f>'MEDIDAS ML'!Q4802</f>
        <v/>
      </c>
      <c r="R4806" s="23" t="e">
        <f>'MEDIDAS ML'!#REF!</f>
        <v>#REF!</v>
      </c>
      <c r="S4806" s="24" t="e">
        <f>'MEDIDAS ML'!#REF!</f>
        <v>#REF!</v>
      </c>
      <c r="T4806" s="24" t="e">
        <f>'MEDIDAS ML'!#REF!</f>
        <v>#REF!</v>
      </c>
      <c r="U4806" s="24" t="e">
        <f>'MEDIDAS ML'!#REF!</f>
        <v>#REF!</v>
      </c>
      <c r="V4806" s="22" t="e">
        <f>'MEDIDAS ML'!#REF!</f>
        <v>#REF!</v>
      </c>
      <c r="W4806" s="17" t="e">
        <f>'MEDIDAS ML'!#REF!</f>
        <v>#REF!</v>
      </c>
      <c r="X4806" t="s">
        <v>2498</v>
      </c>
    </row>
    <row r="4807" spans="1:24" ht="15.75" customHeight="1" x14ac:dyDescent="0.25">
      <c r="A4807" s="6">
        <f>'MEDIDAS ML'!A4803</f>
        <v>123</v>
      </c>
      <c r="B4807" s="15">
        <f>'MEDIDAS ML'!B4803</f>
        <v>123</v>
      </c>
      <c r="C4807" s="6">
        <f>'MEDIDAS ML'!C4803</f>
        <v>123</v>
      </c>
      <c r="D4807" s="6">
        <f>'MEDIDAS ML'!D4803</f>
        <v>0</v>
      </c>
      <c r="E4807" s="16">
        <f>'MEDIDAS ML'!E4803</f>
        <v>0</v>
      </c>
      <c r="F4807" s="16">
        <f>'MEDIDAS ML'!F4803</f>
        <v>0</v>
      </c>
      <c r="G4807" s="16">
        <f>'MEDIDAS ML'!G4803</f>
        <v>0</v>
      </c>
      <c r="H4807" s="16">
        <f>'MEDIDAS ML'!H4803</f>
        <v>0</v>
      </c>
      <c r="I4807" s="16">
        <f>'MEDIDAS ML'!I4803</f>
        <v>0</v>
      </c>
      <c r="J4807" s="6" t="str">
        <f>'MEDIDAS ML'!J4803</f>
        <v/>
      </c>
      <c r="K4807" s="16" t="str">
        <f>'MEDIDAS ML'!K4803</f>
        <v/>
      </c>
      <c r="L4807" s="7">
        <f>'MEDIDAS ML'!L4803</f>
        <v>4991</v>
      </c>
      <c r="M4807" s="6" t="str">
        <f>'MEDIDAS ML'!M4803</f>
        <v>Hasta $9.989</v>
      </c>
      <c r="N4807" s="7">
        <f>'MEDIDAS ML'!N4803</f>
        <v>700</v>
      </c>
      <c r="O4807" s="6" t="str">
        <f>'MEDIDAS ML'!O4803</f>
        <v>No aplica (&lt;$19.990)</v>
      </c>
      <c r="P4807" s="7" t="str">
        <f>'MEDIDAS ML'!P4803</f>
        <v/>
      </c>
      <c r="Q4807" s="7" t="str">
        <f>'MEDIDAS ML'!Q4803</f>
        <v/>
      </c>
      <c r="R4807" s="23" t="e">
        <f>'MEDIDAS ML'!#REF!</f>
        <v>#REF!</v>
      </c>
      <c r="S4807" s="24" t="e">
        <f>'MEDIDAS ML'!#REF!</f>
        <v>#REF!</v>
      </c>
      <c r="T4807" s="24" t="e">
        <f>'MEDIDAS ML'!#REF!</f>
        <v>#REF!</v>
      </c>
      <c r="U4807" s="24" t="e">
        <f>'MEDIDAS ML'!#REF!</f>
        <v>#REF!</v>
      </c>
      <c r="V4807" s="22" t="e">
        <f>'MEDIDAS ML'!#REF!</f>
        <v>#REF!</v>
      </c>
      <c r="W4807" s="17" t="e">
        <f>'MEDIDAS ML'!#REF!</f>
        <v>#REF!</v>
      </c>
      <c r="X4807" t="s">
        <v>2498</v>
      </c>
    </row>
    <row r="4808" spans="1:24" ht="15.75" customHeight="1" x14ac:dyDescent="0.25">
      <c r="A4808" s="6">
        <f>'MEDIDAS ML'!A4804</f>
        <v>123</v>
      </c>
      <c r="B4808" s="15">
        <f>'MEDIDAS ML'!B4804</f>
        <v>123</v>
      </c>
      <c r="C4808" s="6">
        <f>'MEDIDAS ML'!C4804</f>
        <v>123</v>
      </c>
      <c r="D4808" s="6">
        <f>'MEDIDAS ML'!D4804</f>
        <v>0</v>
      </c>
      <c r="E4808" s="16">
        <f>'MEDIDAS ML'!E4804</f>
        <v>0</v>
      </c>
      <c r="F4808" s="16">
        <f>'MEDIDAS ML'!F4804</f>
        <v>0</v>
      </c>
      <c r="G4808" s="16">
        <f>'MEDIDAS ML'!G4804</f>
        <v>0</v>
      </c>
      <c r="H4808" s="16">
        <f>'MEDIDAS ML'!H4804</f>
        <v>0</v>
      </c>
      <c r="I4808" s="16">
        <f>'MEDIDAS ML'!I4804</f>
        <v>0</v>
      </c>
      <c r="J4808" s="6" t="str">
        <f>'MEDIDAS ML'!J4804</f>
        <v/>
      </c>
      <c r="K4808" s="16" t="str">
        <f>'MEDIDAS ML'!K4804</f>
        <v/>
      </c>
      <c r="L4808" s="7">
        <f>'MEDIDAS ML'!L4804</f>
        <v>4991</v>
      </c>
      <c r="M4808" s="6" t="str">
        <f>'MEDIDAS ML'!M4804</f>
        <v>Hasta $9.989</v>
      </c>
      <c r="N4808" s="7">
        <f>'MEDIDAS ML'!N4804</f>
        <v>700</v>
      </c>
      <c r="O4808" s="6" t="str">
        <f>'MEDIDAS ML'!O4804</f>
        <v>No aplica (&lt;$19.990)</v>
      </c>
      <c r="P4808" s="7" t="str">
        <f>'MEDIDAS ML'!P4804</f>
        <v/>
      </c>
      <c r="Q4808" s="7" t="str">
        <f>'MEDIDAS ML'!Q4804</f>
        <v/>
      </c>
      <c r="R4808" s="23" t="e">
        <f>'MEDIDAS ML'!#REF!</f>
        <v>#REF!</v>
      </c>
      <c r="S4808" s="24" t="e">
        <f>'MEDIDAS ML'!#REF!</f>
        <v>#REF!</v>
      </c>
      <c r="T4808" s="24" t="e">
        <f>'MEDIDAS ML'!#REF!</f>
        <v>#REF!</v>
      </c>
      <c r="U4808" s="24" t="e">
        <f>'MEDIDAS ML'!#REF!</f>
        <v>#REF!</v>
      </c>
      <c r="V4808" s="22" t="e">
        <f>'MEDIDAS ML'!#REF!</f>
        <v>#REF!</v>
      </c>
      <c r="W4808" s="17" t="e">
        <f>'MEDIDAS ML'!#REF!</f>
        <v>#REF!</v>
      </c>
      <c r="X4808" t="s">
        <v>2498</v>
      </c>
    </row>
    <row r="4809" spans="1:24" ht="15.75" customHeight="1" x14ac:dyDescent="0.25">
      <c r="A4809" s="6">
        <f>'MEDIDAS ML'!A4805</f>
        <v>123</v>
      </c>
      <c r="B4809" s="15">
        <f>'MEDIDAS ML'!B4805</f>
        <v>123</v>
      </c>
      <c r="C4809" s="6">
        <f>'MEDIDAS ML'!C4805</f>
        <v>123</v>
      </c>
      <c r="D4809" s="6">
        <f>'MEDIDAS ML'!D4805</f>
        <v>0</v>
      </c>
      <c r="E4809" s="16">
        <f>'MEDIDAS ML'!E4805</f>
        <v>0</v>
      </c>
      <c r="F4809" s="16">
        <f>'MEDIDAS ML'!F4805</f>
        <v>0</v>
      </c>
      <c r="G4809" s="16">
        <f>'MEDIDAS ML'!G4805</f>
        <v>0</v>
      </c>
      <c r="H4809" s="16">
        <f>'MEDIDAS ML'!H4805</f>
        <v>0</v>
      </c>
      <c r="I4809" s="16">
        <f>'MEDIDAS ML'!I4805</f>
        <v>0</v>
      </c>
      <c r="J4809" s="6" t="str">
        <f>'MEDIDAS ML'!J4805</f>
        <v/>
      </c>
      <c r="K4809" s="16" t="str">
        <f>'MEDIDAS ML'!K4805</f>
        <v/>
      </c>
      <c r="L4809" s="7">
        <f>'MEDIDAS ML'!L4805</f>
        <v>5030</v>
      </c>
      <c r="M4809" s="6" t="str">
        <f>'MEDIDAS ML'!M4805</f>
        <v>Hasta $9.989</v>
      </c>
      <c r="N4809" s="7">
        <f>'MEDIDAS ML'!N4805</f>
        <v>700</v>
      </c>
      <c r="O4809" s="6" t="str">
        <f>'MEDIDAS ML'!O4805</f>
        <v>No aplica (&lt;$19.990)</v>
      </c>
      <c r="P4809" s="7" t="str">
        <f>'MEDIDAS ML'!P4805</f>
        <v/>
      </c>
      <c r="Q4809" s="7" t="str">
        <f>'MEDIDAS ML'!Q4805</f>
        <v/>
      </c>
      <c r="R4809" s="23" t="e">
        <f>'MEDIDAS ML'!#REF!</f>
        <v>#REF!</v>
      </c>
      <c r="S4809" s="24" t="e">
        <f>'MEDIDAS ML'!#REF!</f>
        <v>#REF!</v>
      </c>
      <c r="T4809" s="24" t="e">
        <f>'MEDIDAS ML'!#REF!</f>
        <v>#REF!</v>
      </c>
      <c r="U4809" s="24" t="e">
        <f>'MEDIDAS ML'!#REF!</f>
        <v>#REF!</v>
      </c>
      <c r="V4809" s="22" t="e">
        <f>'MEDIDAS ML'!#REF!</f>
        <v>#REF!</v>
      </c>
      <c r="W4809" s="17" t="e">
        <f>'MEDIDAS ML'!#REF!</f>
        <v>#REF!</v>
      </c>
      <c r="X4809" t="s">
        <v>2498</v>
      </c>
    </row>
    <row r="4810" spans="1:24" ht="15.75" customHeight="1" x14ac:dyDescent="0.25">
      <c r="A4810" s="6">
        <f>'MEDIDAS ML'!A4806</f>
        <v>123</v>
      </c>
      <c r="B4810" s="15">
        <f>'MEDIDAS ML'!B4806</f>
        <v>123</v>
      </c>
      <c r="C4810" s="6">
        <f>'MEDIDAS ML'!C4806</f>
        <v>123</v>
      </c>
      <c r="D4810" s="6">
        <f>'MEDIDAS ML'!D4806</f>
        <v>0</v>
      </c>
      <c r="E4810" s="16">
        <f>'MEDIDAS ML'!E4806</f>
        <v>0</v>
      </c>
      <c r="F4810" s="16">
        <f>'MEDIDAS ML'!F4806</f>
        <v>0</v>
      </c>
      <c r="G4810" s="16">
        <f>'MEDIDAS ML'!G4806</f>
        <v>0</v>
      </c>
      <c r="H4810" s="16">
        <f>'MEDIDAS ML'!H4806</f>
        <v>0</v>
      </c>
      <c r="I4810" s="16">
        <f>'MEDIDAS ML'!I4806</f>
        <v>0</v>
      </c>
      <c r="J4810" s="6" t="str">
        <f>'MEDIDAS ML'!J4806</f>
        <v/>
      </c>
      <c r="K4810" s="16" t="str">
        <f>'MEDIDAS ML'!K4806</f>
        <v/>
      </c>
      <c r="L4810" s="7">
        <f>'MEDIDAS ML'!L4806</f>
        <v>5030</v>
      </c>
      <c r="M4810" s="6" t="str">
        <f>'MEDIDAS ML'!M4806</f>
        <v>Hasta $9.989</v>
      </c>
      <c r="N4810" s="7">
        <f>'MEDIDAS ML'!N4806</f>
        <v>700</v>
      </c>
      <c r="O4810" s="6" t="str">
        <f>'MEDIDAS ML'!O4806</f>
        <v>No aplica (&lt;$19.990)</v>
      </c>
      <c r="P4810" s="7" t="str">
        <f>'MEDIDAS ML'!P4806</f>
        <v/>
      </c>
      <c r="Q4810" s="7" t="str">
        <f>'MEDIDAS ML'!Q4806</f>
        <v/>
      </c>
      <c r="R4810" s="23" t="e">
        <f>'MEDIDAS ML'!#REF!</f>
        <v>#REF!</v>
      </c>
      <c r="S4810" s="24" t="e">
        <f>'MEDIDAS ML'!#REF!</f>
        <v>#REF!</v>
      </c>
      <c r="T4810" s="24" t="e">
        <f>'MEDIDAS ML'!#REF!</f>
        <v>#REF!</v>
      </c>
      <c r="U4810" s="24" t="e">
        <f>'MEDIDAS ML'!#REF!</f>
        <v>#REF!</v>
      </c>
      <c r="V4810" s="22" t="e">
        <f>'MEDIDAS ML'!#REF!</f>
        <v>#REF!</v>
      </c>
      <c r="W4810" s="17" t="e">
        <f>'MEDIDAS ML'!#REF!</f>
        <v>#REF!</v>
      </c>
      <c r="X4810" t="s">
        <v>2498</v>
      </c>
    </row>
    <row r="4811" spans="1:24" ht="15.75" customHeight="1" x14ac:dyDescent="0.25">
      <c r="A4811" s="6">
        <f>'MEDIDAS ML'!A4807</f>
        <v>123</v>
      </c>
      <c r="B4811" s="15">
        <f>'MEDIDAS ML'!B4807</f>
        <v>123</v>
      </c>
      <c r="C4811" s="6">
        <f>'MEDIDAS ML'!C4807</f>
        <v>123</v>
      </c>
      <c r="D4811" s="6">
        <f>'MEDIDAS ML'!D4807</f>
        <v>0</v>
      </c>
      <c r="E4811" s="16">
        <f>'MEDIDAS ML'!E4807</f>
        <v>0</v>
      </c>
      <c r="F4811" s="16">
        <f>'MEDIDAS ML'!F4807</f>
        <v>0</v>
      </c>
      <c r="G4811" s="16">
        <f>'MEDIDAS ML'!G4807</f>
        <v>0</v>
      </c>
      <c r="H4811" s="16">
        <f>'MEDIDAS ML'!H4807</f>
        <v>0</v>
      </c>
      <c r="I4811" s="16">
        <f>'MEDIDAS ML'!I4807</f>
        <v>0</v>
      </c>
      <c r="J4811" s="6" t="str">
        <f>'MEDIDAS ML'!J4807</f>
        <v/>
      </c>
      <c r="K4811" s="16" t="str">
        <f>'MEDIDAS ML'!K4807</f>
        <v/>
      </c>
      <c r="L4811" s="7">
        <f>'MEDIDAS ML'!L4807</f>
        <v>5030</v>
      </c>
      <c r="M4811" s="6" t="str">
        <f>'MEDIDAS ML'!M4807</f>
        <v>Hasta $9.989</v>
      </c>
      <c r="N4811" s="7">
        <f>'MEDIDAS ML'!N4807</f>
        <v>700</v>
      </c>
      <c r="O4811" s="6" t="str">
        <f>'MEDIDAS ML'!O4807</f>
        <v>No aplica (&lt;$19.990)</v>
      </c>
      <c r="P4811" s="7" t="str">
        <f>'MEDIDAS ML'!P4807</f>
        <v/>
      </c>
      <c r="Q4811" s="7" t="str">
        <f>'MEDIDAS ML'!Q4807</f>
        <v/>
      </c>
      <c r="R4811" s="23" t="e">
        <f>'MEDIDAS ML'!#REF!</f>
        <v>#REF!</v>
      </c>
      <c r="S4811" s="24" t="e">
        <f>'MEDIDAS ML'!#REF!</f>
        <v>#REF!</v>
      </c>
      <c r="T4811" s="24" t="e">
        <f>'MEDIDAS ML'!#REF!</f>
        <v>#REF!</v>
      </c>
      <c r="U4811" s="24" t="e">
        <f>'MEDIDAS ML'!#REF!</f>
        <v>#REF!</v>
      </c>
      <c r="V4811" s="22" t="e">
        <f>'MEDIDAS ML'!#REF!</f>
        <v>#REF!</v>
      </c>
      <c r="W4811" s="17" t="e">
        <f>'MEDIDAS ML'!#REF!</f>
        <v>#REF!</v>
      </c>
      <c r="X4811" t="s">
        <v>2498</v>
      </c>
    </row>
    <row r="4812" spans="1:24" ht="15.75" customHeight="1" x14ac:dyDescent="0.25">
      <c r="A4812" s="6">
        <f>'MEDIDAS ML'!A4808</f>
        <v>123</v>
      </c>
      <c r="B4812" s="15">
        <f>'MEDIDAS ML'!B4808</f>
        <v>123</v>
      </c>
      <c r="C4812" s="6">
        <f>'MEDIDAS ML'!C4808</f>
        <v>123</v>
      </c>
      <c r="D4812" s="6">
        <f>'MEDIDAS ML'!D4808</f>
        <v>0</v>
      </c>
      <c r="E4812" s="16">
        <f>'MEDIDAS ML'!E4808</f>
        <v>0</v>
      </c>
      <c r="F4812" s="16">
        <f>'MEDIDAS ML'!F4808</f>
        <v>0</v>
      </c>
      <c r="G4812" s="16">
        <f>'MEDIDAS ML'!G4808</f>
        <v>0</v>
      </c>
      <c r="H4812" s="16">
        <f>'MEDIDAS ML'!H4808</f>
        <v>0</v>
      </c>
      <c r="I4812" s="16">
        <f>'MEDIDAS ML'!I4808</f>
        <v>0</v>
      </c>
      <c r="J4812" s="6" t="str">
        <f>'MEDIDAS ML'!J4808</f>
        <v/>
      </c>
      <c r="K4812" s="16" t="str">
        <f>'MEDIDAS ML'!K4808</f>
        <v/>
      </c>
      <c r="L4812" s="7">
        <f>'MEDIDAS ML'!L4808</f>
        <v>5030</v>
      </c>
      <c r="M4812" s="6" t="str">
        <f>'MEDIDAS ML'!M4808</f>
        <v>Hasta $9.989</v>
      </c>
      <c r="N4812" s="7">
        <f>'MEDIDAS ML'!N4808</f>
        <v>700</v>
      </c>
      <c r="O4812" s="6" t="str">
        <f>'MEDIDAS ML'!O4808</f>
        <v>No aplica (&lt;$19.990)</v>
      </c>
      <c r="P4812" s="7" t="str">
        <f>'MEDIDAS ML'!P4808</f>
        <v/>
      </c>
      <c r="Q4812" s="7" t="str">
        <f>'MEDIDAS ML'!Q4808</f>
        <v/>
      </c>
      <c r="R4812" s="23" t="e">
        <f>'MEDIDAS ML'!#REF!</f>
        <v>#REF!</v>
      </c>
      <c r="S4812" s="24" t="e">
        <f>'MEDIDAS ML'!#REF!</f>
        <v>#REF!</v>
      </c>
      <c r="T4812" s="24" t="e">
        <f>'MEDIDAS ML'!#REF!</f>
        <v>#REF!</v>
      </c>
      <c r="U4812" s="24" t="e">
        <f>'MEDIDAS ML'!#REF!</f>
        <v>#REF!</v>
      </c>
      <c r="V4812" s="22" t="e">
        <f>'MEDIDAS ML'!#REF!</f>
        <v>#REF!</v>
      </c>
      <c r="W4812" s="17" t="e">
        <f>'MEDIDAS ML'!#REF!</f>
        <v>#REF!</v>
      </c>
      <c r="X4812" t="s">
        <v>2498</v>
      </c>
    </row>
    <row r="4813" spans="1:24" ht="15.75" customHeight="1" x14ac:dyDescent="0.25">
      <c r="A4813" s="6">
        <f>'MEDIDAS ML'!A4809</f>
        <v>123</v>
      </c>
      <c r="B4813" s="15">
        <f>'MEDIDAS ML'!B4809</f>
        <v>123</v>
      </c>
      <c r="C4813" s="6">
        <f>'MEDIDAS ML'!C4809</f>
        <v>123</v>
      </c>
      <c r="D4813" s="6">
        <f>'MEDIDAS ML'!D4809</f>
        <v>0</v>
      </c>
      <c r="E4813" s="16">
        <f>'MEDIDAS ML'!E4809</f>
        <v>0</v>
      </c>
      <c r="F4813" s="16">
        <f>'MEDIDAS ML'!F4809</f>
        <v>0</v>
      </c>
      <c r="G4813" s="16">
        <f>'MEDIDAS ML'!G4809</f>
        <v>0</v>
      </c>
      <c r="H4813" s="16">
        <f>'MEDIDAS ML'!H4809</f>
        <v>0</v>
      </c>
      <c r="I4813" s="16">
        <f>'MEDIDAS ML'!I4809</f>
        <v>0</v>
      </c>
      <c r="J4813" s="6" t="str">
        <f>'MEDIDAS ML'!J4809</f>
        <v/>
      </c>
      <c r="K4813" s="16" t="str">
        <f>'MEDIDAS ML'!K4809</f>
        <v/>
      </c>
      <c r="L4813" s="7">
        <f>'MEDIDAS ML'!L4809</f>
        <v>5030</v>
      </c>
      <c r="M4813" s="6" t="str">
        <f>'MEDIDAS ML'!M4809</f>
        <v>Hasta $9.989</v>
      </c>
      <c r="N4813" s="7">
        <f>'MEDIDAS ML'!N4809</f>
        <v>700</v>
      </c>
      <c r="O4813" s="6" t="str">
        <f>'MEDIDAS ML'!O4809</f>
        <v>No aplica (&lt;$19.990)</v>
      </c>
      <c r="P4813" s="7" t="str">
        <f>'MEDIDAS ML'!P4809</f>
        <v/>
      </c>
      <c r="Q4813" s="7" t="str">
        <f>'MEDIDAS ML'!Q4809</f>
        <v/>
      </c>
      <c r="R4813" s="23" t="e">
        <f>'MEDIDAS ML'!#REF!</f>
        <v>#REF!</v>
      </c>
      <c r="S4813" s="24" t="e">
        <f>'MEDIDAS ML'!#REF!</f>
        <v>#REF!</v>
      </c>
      <c r="T4813" s="24" t="e">
        <f>'MEDIDAS ML'!#REF!</f>
        <v>#REF!</v>
      </c>
      <c r="U4813" s="24" t="e">
        <f>'MEDIDAS ML'!#REF!</f>
        <v>#REF!</v>
      </c>
      <c r="V4813" s="22" t="e">
        <f>'MEDIDAS ML'!#REF!</f>
        <v>#REF!</v>
      </c>
      <c r="W4813" s="17" t="e">
        <f>'MEDIDAS ML'!#REF!</f>
        <v>#REF!</v>
      </c>
      <c r="X4813" t="s">
        <v>2498</v>
      </c>
    </row>
    <row r="4814" spans="1:24" ht="15.75" customHeight="1" x14ac:dyDescent="0.25">
      <c r="A4814" s="6">
        <f>'MEDIDAS ML'!A4810</f>
        <v>123</v>
      </c>
      <c r="B4814" s="15">
        <f>'MEDIDAS ML'!B4810</f>
        <v>123</v>
      </c>
      <c r="C4814" s="6">
        <f>'MEDIDAS ML'!C4810</f>
        <v>123</v>
      </c>
      <c r="D4814" s="6">
        <f>'MEDIDAS ML'!D4810</f>
        <v>0</v>
      </c>
      <c r="E4814" s="16">
        <f>'MEDIDAS ML'!E4810</f>
        <v>0</v>
      </c>
      <c r="F4814" s="16">
        <f>'MEDIDAS ML'!F4810</f>
        <v>0</v>
      </c>
      <c r="G4814" s="16">
        <f>'MEDIDAS ML'!G4810</f>
        <v>0</v>
      </c>
      <c r="H4814" s="16">
        <f>'MEDIDAS ML'!H4810</f>
        <v>0</v>
      </c>
      <c r="I4814" s="16">
        <f>'MEDIDAS ML'!I4810</f>
        <v>0</v>
      </c>
      <c r="J4814" s="6" t="str">
        <f>'MEDIDAS ML'!J4810</f>
        <v/>
      </c>
      <c r="K4814" s="16" t="str">
        <f>'MEDIDAS ML'!K4810</f>
        <v/>
      </c>
      <c r="L4814" s="7">
        <f>'MEDIDAS ML'!L4810</f>
        <v>5030</v>
      </c>
      <c r="M4814" s="6" t="str">
        <f>'MEDIDAS ML'!M4810</f>
        <v>Hasta $9.989</v>
      </c>
      <c r="N4814" s="7">
        <f>'MEDIDAS ML'!N4810</f>
        <v>700</v>
      </c>
      <c r="O4814" s="6" t="str">
        <f>'MEDIDAS ML'!O4810</f>
        <v>No aplica (&lt;$19.990)</v>
      </c>
      <c r="P4814" s="7" t="str">
        <f>'MEDIDAS ML'!P4810</f>
        <v/>
      </c>
      <c r="Q4814" s="7" t="str">
        <f>'MEDIDAS ML'!Q4810</f>
        <v/>
      </c>
      <c r="R4814" s="23" t="e">
        <f>'MEDIDAS ML'!#REF!</f>
        <v>#REF!</v>
      </c>
      <c r="S4814" s="24" t="e">
        <f>'MEDIDAS ML'!#REF!</f>
        <v>#REF!</v>
      </c>
      <c r="T4814" s="24" t="e">
        <f>'MEDIDAS ML'!#REF!</f>
        <v>#REF!</v>
      </c>
      <c r="U4814" s="24" t="e">
        <f>'MEDIDAS ML'!#REF!</f>
        <v>#REF!</v>
      </c>
      <c r="V4814" s="22" t="e">
        <f>'MEDIDAS ML'!#REF!</f>
        <v>#REF!</v>
      </c>
      <c r="W4814" s="17" t="e">
        <f>'MEDIDAS ML'!#REF!</f>
        <v>#REF!</v>
      </c>
      <c r="X4814" t="s">
        <v>2498</v>
      </c>
    </row>
    <row r="4815" spans="1:24" ht="15.75" customHeight="1" x14ac:dyDescent="0.25">
      <c r="A4815" s="6">
        <f>'MEDIDAS ML'!A4811</f>
        <v>123</v>
      </c>
      <c r="B4815" s="15">
        <f>'MEDIDAS ML'!B4811</f>
        <v>123</v>
      </c>
      <c r="C4815" s="6">
        <f>'MEDIDAS ML'!C4811</f>
        <v>123</v>
      </c>
      <c r="D4815" s="6">
        <f>'MEDIDAS ML'!D4811</f>
        <v>0</v>
      </c>
      <c r="E4815" s="16">
        <f>'MEDIDAS ML'!E4811</f>
        <v>0</v>
      </c>
      <c r="F4815" s="16">
        <f>'MEDIDAS ML'!F4811</f>
        <v>0</v>
      </c>
      <c r="G4815" s="16">
        <f>'MEDIDAS ML'!G4811</f>
        <v>0</v>
      </c>
      <c r="H4815" s="16">
        <f>'MEDIDAS ML'!H4811</f>
        <v>0</v>
      </c>
      <c r="I4815" s="16">
        <f>'MEDIDAS ML'!I4811</f>
        <v>0</v>
      </c>
      <c r="J4815" s="6" t="str">
        <f>'MEDIDAS ML'!J4811</f>
        <v/>
      </c>
      <c r="K4815" s="16" t="str">
        <f>'MEDIDAS ML'!K4811</f>
        <v/>
      </c>
      <c r="L4815" s="7">
        <f>'MEDIDAS ML'!L4811</f>
        <v>5030</v>
      </c>
      <c r="M4815" s="6" t="str">
        <f>'MEDIDAS ML'!M4811</f>
        <v>Hasta $9.989</v>
      </c>
      <c r="N4815" s="7">
        <f>'MEDIDAS ML'!N4811</f>
        <v>700</v>
      </c>
      <c r="O4815" s="6" t="str">
        <f>'MEDIDAS ML'!O4811</f>
        <v>No aplica (&lt;$19.990)</v>
      </c>
      <c r="P4815" s="7" t="str">
        <f>'MEDIDAS ML'!P4811</f>
        <v/>
      </c>
      <c r="Q4815" s="7" t="str">
        <f>'MEDIDAS ML'!Q4811</f>
        <v/>
      </c>
      <c r="R4815" s="23" t="e">
        <f>'MEDIDAS ML'!#REF!</f>
        <v>#REF!</v>
      </c>
      <c r="S4815" s="24" t="e">
        <f>'MEDIDAS ML'!#REF!</f>
        <v>#REF!</v>
      </c>
      <c r="T4815" s="24" t="e">
        <f>'MEDIDAS ML'!#REF!</f>
        <v>#REF!</v>
      </c>
      <c r="U4815" s="24" t="e">
        <f>'MEDIDAS ML'!#REF!</f>
        <v>#REF!</v>
      </c>
      <c r="V4815" s="22" t="e">
        <f>'MEDIDAS ML'!#REF!</f>
        <v>#REF!</v>
      </c>
      <c r="W4815" s="17" t="e">
        <f>'MEDIDAS ML'!#REF!</f>
        <v>#REF!</v>
      </c>
      <c r="X4815" t="s">
        <v>2498</v>
      </c>
    </row>
    <row r="4816" spans="1:24" ht="15.75" customHeight="1" x14ac:dyDescent="0.25">
      <c r="A4816" s="6">
        <f>'MEDIDAS ML'!A4812</f>
        <v>123</v>
      </c>
      <c r="B4816" s="15">
        <f>'MEDIDAS ML'!B4812</f>
        <v>123</v>
      </c>
      <c r="C4816" s="6">
        <f>'MEDIDAS ML'!C4812</f>
        <v>123</v>
      </c>
      <c r="D4816" s="6">
        <f>'MEDIDAS ML'!D4812</f>
        <v>0</v>
      </c>
      <c r="E4816" s="16">
        <f>'MEDIDAS ML'!E4812</f>
        <v>0</v>
      </c>
      <c r="F4816" s="16">
        <f>'MEDIDAS ML'!F4812</f>
        <v>0</v>
      </c>
      <c r="G4816" s="16">
        <f>'MEDIDAS ML'!G4812</f>
        <v>0</v>
      </c>
      <c r="H4816" s="16">
        <f>'MEDIDAS ML'!H4812</f>
        <v>0</v>
      </c>
      <c r="I4816" s="16">
        <f>'MEDIDAS ML'!I4812</f>
        <v>0</v>
      </c>
      <c r="J4816" s="6" t="str">
        <f>'MEDIDAS ML'!J4812</f>
        <v/>
      </c>
      <c r="K4816" s="16" t="str">
        <f>'MEDIDAS ML'!K4812</f>
        <v/>
      </c>
      <c r="L4816" s="7">
        <f>'MEDIDAS ML'!L4812</f>
        <v>5106</v>
      </c>
      <c r="M4816" s="6" t="str">
        <f>'MEDIDAS ML'!M4812</f>
        <v>Hasta $9.989</v>
      </c>
      <c r="N4816" s="7">
        <f>'MEDIDAS ML'!N4812</f>
        <v>700</v>
      </c>
      <c r="O4816" s="6" t="str">
        <f>'MEDIDAS ML'!O4812</f>
        <v>No aplica (&lt;$19.990)</v>
      </c>
      <c r="P4816" s="7" t="str">
        <f>'MEDIDAS ML'!P4812</f>
        <v/>
      </c>
      <c r="Q4816" s="7" t="str">
        <f>'MEDIDAS ML'!Q4812</f>
        <v/>
      </c>
      <c r="R4816" s="23" t="e">
        <f>'MEDIDAS ML'!#REF!</f>
        <v>#REF!</v>
      </c>
      <c r="S4816" s="24" t="e">
        <f>'MEDIDAS ML'!#REF!</f>
        <v>#REF!</v>
      </c>
      <c r="T4816" s="24" t="e">
        <f>'MEDIDAS ML'!#REF!</f>
        <v>#REF!</v>
      </c>
      <c r="U4816" s="24" t="e">
        <f>'MEDIDAS ML'!#REF!</f>
        <v>#REF!</v>
      </c>
      <c r="V4816" s="22" t="e">
        <f>'MEDIDAS ML'!#REF!</f>
        <v>#REF!</v>
      </c>
      <c r="W4816" s="17" t="e">
        <f>'MEDIDAS ML'!#REF!</f>
        <v>#REF!</v>
      </c>
      <c r="X4816" t="s">
        <v>2498</v>
      </c>
    </row>
    <row r="4817" spans="1:24" ht="15.75" customHeight="1" x14ac:dyDescent="0.25">
      <c r="A4817" s="6">
        <f>'MEDIDAS ML'!A4813</f>
        <v>123</v>
      </c>
      <c r="B4817" s="15">
        <f>'MEDIDAS ML'!B4813</f>
        <v>123</v>
      </c>
      <c r="C4817" s="6">
        <f>'MEDIDAS ML'!C4813</f>
        <v>123</v>
      </c>
      <c r="D4817" s="6">
        <f>'MEDIDAS ML'!D4813</f>
        <v>0</v>
      </c>
      <c r="E4817" s="16">
        <f>'MEDIDAS ML'!E4813</f>
        <v>0</v>
      </c>
      <c r="F4817" s="16">
        <f>'MEDIDAS ML'!F4813</f>
        <v>0</v>
      </c>
      <c r="G4817" s="16">
        <f>'MEDIDAS ML'!G4813</f>
        <v>0</v>
      </c>
      <c r="H4817" s="16">
        <f>'MEDIDAS ML'!H4813</f>
        <v>0</v>
      </c>
      <c r="I4817" s="16">
        <f>'MEDIDAS ML'!I4813</f>
        <v>0</v>
      </c>
      <c r="J4817" s="6" t="str">
        <f>'MEDIDAS ML'!J4813</f>
        <v/>
      </c>
      <c r="K4817" s="16" t="str">
        <f>'MEDIDAS ML'!K4813</f>
        <v/>
      </c>
      <c r="L4817" s="7">
        <f>'MEDIDAS ML'!L4813</f>
        <v>5106</v>
      </c>
      <c r="M4817" s="6" t="str">
        <f>'MEDIDAS ML'!M4813</f>
        <v>Hasta $9.989</v>
      </c>
      <c r="N4817" s="7">
        <f>'MEDIDAS ML'!N4813</f>
        <v>700</v>
      </c>
      <c r="O4817" s="6" t="str">
        <f>'MEDIDAS ML'!O4813</f>
        <v>No aplica (&lt;$19.990)</v>
      </c>
      <c r="P4817" s="7" t="str">
        <f>'MEDIDAS ML'!P4813</f>
        <v/>
      </c>
      <c r="Q4817" s="7" t="str">
        <f>'MEDIDAS ML'!Q4813</f>
        <v/>
      </c>
      <c r="R4817" s="23" t="e">
        <f>'MEDIDAS ML'!#REF!</f>
        <v>#REF!</v>
      </c>
      <c r="S4817" s="24" t="e">
        <f>'MEDIDAS ML'!#REF!</f>
        <v>#REF!</v>
      </c>
      <c r="T4817" s="24" t="e">
        <f>'MEDIDAS ML'!#REF!</f>
        <v>#REF!</v>
      </c>
      <c r="U4817" s="24" t="e">
        <f>'MEDIDAS ML'!#REF!</f>
        <v>#REF!</v>
      </c>
      <c r="V4817" s="22" t="e">
        <f>'MEDIDAS ML'!#REF!</f>
        <v>#REF!</v>
      </c>
      <c r="W4817" s="17" t="e">
        <f>'MEDIDAS ML'!#REF!</f>
        <v>#REF!</v>
      </c>
      <c r="X4817" t="s">
        <v>2498</v>
      </c>
    </row>
    <row r="4818" spans="1:24" ht="15.75" customHeight="1" x14ac:dyDescent="0.25">
      <c r="A4818" s="6">
        <f>'MEDIDAS ML'!A4814</f>
        <v>123</v>
      </c>
      <c r="B4818" s="15">
        <f>'MEDIDAS ML'!B4814</f>
        <v>123</v>
      </c>
      <c r="C4818" s="6">
        <f>'MEDIDAS ML'!C4814</f>
        <v>123</v>
      </c>
      <c r="D4818" s="6">
        <f>'MEDIDAS ML'!D4814</f>
        <v>0</v>
      </c>
      <c r="E4818" s="16">
        <f>'MEDIDAS ML'!E4814</f>
        <v>0</v>
      </c>
      <c r="F4818" s="16">
        <f>'MEDIDAS ML'!F4814</f>
        <v>0</v>
      </c>
      <c r="G4818" s="16">
        <f>'MEDIDAS ML'!G4814</f>
        <v>0</v>
      </c>
      <c r="H4818" s="16">
        <f>'MEDIDAS ML'!H4814</f>
        <v>0</v>
      </c>
      <c r="I4818" s="16">
        <f>'MEDIDAS ML'!I4814</f>
        <v>0</v>
      </c>
      <c r="J4818" s="6" t="str">
        <f>'MEDIDAS ML'!J4814</f>
        <v/>
      </c>
      <c r="K4818" s="16" t="str">
        <f>'MEDIDAS ML'!K4814</f>
        <v/>
      </c>
      <c r="L4818" s="7">
        <f>'MEDIDAS ML'!L4814</f>
        <v>5190</v>
      </c>
      <c r="M4818" s="6" t="str">
        <f>'MEDIDAS ML'!M4814</f>
        <v>Hasta $9.989</v>
      </c>
      <c r="N4818" s="7">
        <f>'MEDIDAS ML'!N4814</f>
        <v>700</v>
      </c>
      <c r="O4818" s="6" t="str">
        <f>'MEDIDAS ML'!O4814</f>
        <v>No aplica (&lt;$19.990)</v>
      </c>
      <c r="P4818" s="7" t="str">
        <f>'MEDIDAS ML'!P4814</f>
        <v/>
      </c>
      <c r="Q4818" s="7" t="str">
        <f>'MEDIDAS ML'!Q4814</f>
        <v/>
      </c>
      <c r="R4818" s="23" t="e">
        <f>'MEDIDAS ML'!#REF!</f>
        <v>#REF!</v>
      </c>
      <c r="S4818" s="24" t="e">
        <f>'MEDIDAS ML'!#REF!</f>
        <v>#REF!</v>
      </c>
      <c r="T4818" s="24" t="e">
        <f>'MEDIDAS ML'!#REF!</f>
        <v>#REF!</v>
      </c>
      <c r="U4818" s="24" t="e">
        <f>'MEDIDAS ML'!#REF!</f>
        <v>#REF!</v>
      </c>
      <c r="V4818" s="22" t="e">
        <f>'MEDIDAS ML'!#REF!</f>
        <v>#REF!</v>
      </c>
      <c r="W4818" s="17" t="e">
        <f>'MEDIDAS ML'!#REF!</f>
        <v>#REF!</v>
      </c>
      <c r="X4818" t="s">
        <v>2498</v>
      </c>
    </row>
    <row r="4819" spans="1:24" ht="15.75" customHeight="1" x14ac:dyDescent="0.25">
      <c r="A4819" s="6">
        <f>'MEDIDAS ML'!A4815</f>
        <v>123</v>
      </c>
      <c r="B4819" s="15">
        <f>'MEDIDAS ML'!B4815</f>
        <v>123</v>
      </c>
      <c r="C4819" s="6">
        <f>'MEDIDAS ML'!C4815</f>
        <v>123</v>
      </c>
      <c r="D4819" s="6">
        <f>'MEDIDAS ML'!D4815</f>
        <v>0</v>
      </c>
      <c r="E4819" s="16">
        <f>'MEDIDAS ML'!E4815</f>
        <v>0</v>
      </c>
      <c r="F4819" s="16">
        <f>'MEDIDAS ML'!F4815</f>
        <v>0</v>
      </c>
      <c r="G4819" s="16">
        <f>'MEDIDAS ML'!G4815</f>
        <v>0</v>
      </c>
      <c r="H4819" s="16">
        <f>'MEDIDAS ML'!H4815</f>
        <v>0</v>
      </c>
      <c r="I4819" s="16">
        <f>'MEDIDAS ML'!I4815</f>
        <v>0</v>
      </c>
      <c r="J4819" s="6" t="str">
        <f>'MEDIDAS ML'!J4815</f>
        <v/>
      </c>
      <c r="K4819" s="16" t="str">
        <f>'MEDIDAS ML'!K4815</f>
        <v/>
      </c>
      <c r="L4819" s="7">
        <f>'MEDIDAS ML'!L4815</f>
        <v>5190</v>
      </c>
      <c r="M4819" s="6" t="str">
        <f>'MEDIDAS ML'!M4815</f>
        <v>Hasta $9.989</v>
      </c>
      <c r="N4819" s="7">
        <f>'MEDIDAS ML'!N4815</f>
        <v>700</v>
      </c>
      <c r="O4819" s="6" t="str">
        <f>'MEDIDAS ML'!O4815</f>
        <v>No aplica (&lt;$19.990)</v>
      </c>
      <c r="P4819" s="7" t="str">
        <f>'MEDIDAS ML'!P4815</f>
        <v/>
      </c>
      <c r="Q4819" s="7" t="str">
        <f>'MEDIDAS ML'!Q4815</f>
        <v/>
      </c>
      <c r="R4819" s="23" t="e">
        <f>'MEDIDAS ML'!#REF!</f>
        <v>#REF!</v>
      </c>
      <c r="S4819" s="24" t="e">
        <f>'MEDIDAS ML'!#REF!</f>
        <v>#REF!</v>
      </c>
      <c r="T4819" s="24" t="e">
        <f>'MEDIDAS ML'!#REF!</f>
        <v>#REF!</v>
      </c>
      <c r="U4819" s="24" t="e">
        <f>'MEDIDAS ML'!#REF!</f>
        <v>#REF!</v>
      </c>
      <c r="V4819" s="22" t="e">
        <f>'MEDIDAS ML'!#REF!</f>
        <v>#REF!</v>
      </c>
      <c r="W4819" s="17" t="e">
        <f>'MEDIDAS ML'!#REF!</f>
        <v>#REF!</v>
      </c>
      <c r="X4819" t="s">
        <v>2498</v>
      </c>
    </row>
    <row r="4820" spans="1:24" ht="15.75" customHeight="1" x14ac:dyDescent="0.25">
      <c r="A4820" s="6">
        <f>'MEDIDAS ML'!A4816</f>
        <v>123</v>
      </c>
      <c r="B4820" s="15">
        <f>'MEDIDAS ML'!B4816</f>
        <v>123</v>
      </c>
      <c r="C4820" s="6">
        <f>'MEDIDAS ML'!C4816</f>
        <v>123</v>
      </c>
      <c r="D4820" s="6">
        <f>'MEDIDAS ML'!D4816</f>
        <v>0</v>
      </c>
      <c r="E4820" s="16">
        <f>'MEDIDAS ML'!E4816</f>
        <v>0</v>
      </c>
      <c r="F4820" s="16">
        <f>'MEDIDAS ML'!F4816</f>
        <v>0</v>
      </c>
      <c r="G4820" s="16">
        <f>'MEDIDAS ML'!G4816</f>
        <v>0</v>
      </c>
      <c r="H4820" s="16">
        <f>'MEDIDAS ML'!H4816</f>
        <v>0</v>
      </c>
      <c r="I4820" s="16">
        <f>'MEDIDAS ML'!I4816</f>
        <v>0</v>
      </c>
      <c r="J4820" s="6" t="str">
        <f>'MEDIDAS ML'!J4816</f>
        <v/>
      </c>
      <c r="K4820" s="16" t="str">
        <f>'MEDIDAS ML'!K4816</f>
        <v/>
      </c>
      <c r="L4820" s="7">
        <f>'MEDIDAS ML'!L4816</f>
        <v>5190</v>
      </c>
      <c r="M4820" s="6" t="str">
        <f>'MEDIDAS ML'!M4816</f>
        <v>Hasta $9.989</v>
      </c>
      <c r="N4820" s="7">
        <f>'MEDIDAS ML'!N4816</f>
        <v>700</v>
      </c>
      <c r="O4820" s="6" t="str">
        <f>'MEDIDAS ML'!O4816</f>
        <v>No aplica (&lt;$19.990)</v>
      </c>
      <c r="P4820" s="7" t="str">
        <f>'MEDIDAS ML'!P4816</f>
        <v/>
      </c>
      <c r="Q4820" s="7" t="str">
        <f>'MEDIDAS ML'!Q4816</f>
        <v/>
      </c>
      <c r="R4820" s="23" t="e">
        <f>'MEDIDAS ML'!#REF!</f>
        <v>#REF!</v>
      </c>
      <c r="S4820" s="24" t="e">
        <f>'MEDIDAS ML'!#REF!</f>
        <v>#REF!</v>
      </c>
      <c r="T4820" s="24" t="e">
        <f>'MEDIDAS ML'!#REF!</f>
        <v>#REF!</v>
      </c>
      <c r="U4820" s="24" t="e">
        <f>'MEDIDAS ML'!#REF!</f>
        <v>#REF!</v>
      </c>
      <c r="V4820" s="22" t="e">
        <f>'MEDIDAS ML'!#REF!</f>
        <v>#REF!</v>
      </c>
      <c r="W4820" s="17" t="e">
        <f>'MEDIDAS ML'!#REF!</f>
        <v>#REF!</v>
      </c>
      <c r="X4820" t="s">
        <v>2498</v>
      </c>
    </row>
    <row r="4821" spans="1:24" ht="15.75" customHeight="1" x14ac:dyDescent="0.25">
      <c r="A4821" s="6">
        <f>'MEDIDAS ML'!A4817</f>
        <v>123</v>
      </c>
      <c r="B4821" s="15">
        <f>'MEDIDAS ML'!B4817</f>
        <v>123</v>
      </c>
      <c r="C4821" s="6">
        <f>'MEDIDAS ML'!C4817</f>
        <v>123</v>
      </c>
      <c r="D4821" s="6">
        <f>'MEDIDAS ML'!D4817</f>
        <v>0</v>
      </c>
      <c r="E4821" s="16">
        <f>'MEDIDAS ML'!E4817</f>
        <v>0</v>
      </c>
      <c r="F4821" s="16">
        <f>'MEDIDAS ML'!F4817</f>
        <v>0</v>
      </c>
      <c r="G4821" s="16">
        <f>'MEDIDAS ML'!G4817</f>
        <v>0</v>
      </c>
      <c r="H4821" s="16">
        <f>'MEDIDAS ML'!H4817</f>
        <v>0</v>
      </c>
      <c r="I4821" s="16">
        <f>'MEDIDAS ML'!I4817</f>
        <v>0</v>
      </c>
      <c r="J4821" s="6" t="str">
        <f>'MEDIDAS ML'!J4817</f>
        <v/>
      </c>
      <c r="K4821" s="16" t="str">
        <f>'MEDIDAS ML'!K4817</f>
        <v/>
      </c>
      <c r="L4821" s="7">
        <f>'MEDIDAS ML'!L4817</f>
        <v>5228</v>
      </c>
      <c r="M4821" s="6" t="str">
        <f>'MEDIDAS ML'!M4817</f>
        <v>Hasta $9.989</v>
      </c>
      <c r="N4821" s="7">
        <f>'MEDIDAS ML'!N4817</f>
        <v>700</v>
      </c>
      <c r="O4821" s="6" t="str">
        <f>'MEDIDAS ML'!O4817</f>
        <v>No aplica (&lt;$19.990)</v>
      </c>
      <c r="P4821" s="7" t="str">
        <f>'MEDIDAS ML'!P4817</f>
        <v/>
      </c>
      <c r="Q4821" s="7" t="str">
        <f>'MEDIDAS ML'!Q4817</f>
        <v/>
      </c>
      <c r="R4821" s="23" t="e">
        <f>'MEDIDAS ML'!#REF!</f>
        <v>#REF!</v>
      </c>
      <c r="S4821" s="24" t="e">
        <f>'MEDIDAS ML'!#REF!</f>
        <v>#REF!</v>
      </c>
      <c r="T4821" s="24" t="e">
        <f>'MEDIDAS ML'!#REF!</f>
        <v>#REF!</v>
      </c>
      <c r="U4821" s="24" t="e">
        <f>'MEDIDAS ML'!#REF!</f>
        <v>#REF!</v>
      </c>
      <c r="V4821" s="22" t="e">
        <f>'MEDIDAS ML'!#REF!</f>
        <v>#REF!</v>
      </c>
      <c r="W4821" s="17" t="e">
        <f>'MEDIDAS ML'!#REF!</f>
        <v>#REF!</v>
      </c>
      <c r="X4821" t="s">
        <v>2498</v>
      </c>
    </row>
    <row r="4822" spans="1:24" ht="15.75" customHeight="1" x14ac:dyDescent="0.25">
      <c r="A4822" s="6">
        <f>'MEDIDAS ML'!A4818</f>
        <v>123</v>
      </c>
      <c r="B4822" s="15">
        <f>'MEDIDAS ML'!B4818</f>
        <v>123</v>
      </c>
      <c r="C4822" s="6">
        <f>'MEDIDAS ML'!C4818</f>
        <v>123</v>
      </c>
      <c r="D4822" s="6">
        <f>'MEDIDAS ML'!D4818</f>
        <v>0</v>
      </c>
      <c r="E4822" s="16">
        <f>'MEDIDAS ML'!E4818</f>
        <v>0</v>
      </c>
      <c r="F4822" s="16">
        <f>'MEDIDAS ML'!F4818</f>
        <v>0</v>
      </c>
      <c r="G4822" s="16">
        <f>'MEDIDAS ML'!G4818</f>
        <v>0</v>
      </c>
      <c r="H4822" s="16">
        <f>'MEDIDAS ML'!H4818</f>
        <v>0</v>
      </c>
      <c r="I4822" s="16">
        <f>'MEDIDAS ML'!I4818</f>
        <v>0</v>
      </c>
      <c r="J4822" s="6" t="str">
        <f>'MEDIDAS ML'!J4818</f>
        <v/>
      </c>
      <c r="K4822" s="16" t="str">
        <f>'MEDIDAS ML'!K4818</f>
        <v/>
      </c>
      <c r="L4822" s="7">
        <f>'MEDIDAS ML'!L4818</f>
        <v>5228</v>
      </c>
      <c r="M4822" s="6" t="str">
        <f>'MEDIDAS ML'!M4818</f>
        <v>Hasta $9.989</v>
      </c>
      <c r="N4822" s="7">
        <f>'MEDIDAS ML'!N4818</f>
        <v>700</v>
      </c>
      <c r="O4822" s="6" t="str">
        <f>'MEDIDAS ML'!O4818</f>
        <v>No aplica (&lt;$19.990)</v>
      </c>
      <c r="P4822" s="7" t="str">
        <f>'MEDIDAS ML'!P4818</f>
        <v/>
      </c>
      <c r="Q4822" s="7" t="str">
        <f>'MEDIDAS ML'!Q4818</f>
        <v/>
      </c>
      <c r="R4822" s="23" t="e">
        <f>'MEDIDAS ML'!#REF!</f>
        <v>#REF!</v>
      </c>
      <c r="S4822" s="24" t="e">
        <f>'MEDIDAS ML'!#REF!</f>
        <v>#REF!</v>
      </c>
      <c r="T4822" s="24" t="e">
        <f>'MEDIDAS ML'!#REF!</f>
        <v>#REF!</v>
      </c>
      <c r="U4822" s="24" t="e">
        <f>'MEDIDAS ML'!#REF!</f>
        <v>#REF!</v>
      </c>
      <c r="V4822" s="22" t="e">
        <f>'MEDIDAS ML'!#REF!</f>
        <v>#REF!</v>
      </c>
      <c r="W4822" s="17" t="e">
        <f>'MEDIDAS ML'!#REF!</f>
        <v>#REF!</v>
      </c>
      <c r="X4822" t="s">
        <v>2498</v>
      </c>
    </row>
    <row r="4823" spans="1:24" ht="15.75" customHeight="1" x14ac:dyDescent="0.25">
      <c r="A4823" s="6">
        <f>'MEDIDAS ML'!A4819</f>
        <v>123</v>
      </c>
      <c r="B4823" s="15">
        <f>'MEDIDAS ML'!B4819</f>
        <v>123</v>
      </c>
      <c r="C4823" s="6">
        <f>'MEDIDAS ML'!C4819</f>
        <v>123</v>
      </c>
      <c r="D4823" s="6">
        <f>'MEDIDAS ML'!D4819</f>
        <v>0</v>
      </c>
      <c r="E4823" s="16">
        <f>'MEDIDAS ML'!E4819</f>
        <v>0</v>
      </c>
      <c r="F4823" s="16">
        <f>'MEDIDAS ML'!F4819</f>
        <v>0</v>
      </c>
      <c r="G4823" s="16">
        <f>'MEDIDAS ML'!G4819</f>
        <v>0</v>
      </c>
      <c r="H4823" s="16">
        <f>'MEDIDAS ML'!H4819</f>
        <v>0</v>
      </c>
      <c r="I4823" s="16">
        <f>'MEDIDAS ML'!I4819</f>
        <v>0</v>
      </c>
      <c r="J4823" s="6" t="str">
        <f>'MEDIDAS ML'!J4819</f>
        <v/>
      </c>
      <c r="K4823" s="16" t="str">
        <f>'MEDIDAS ML'!K4819</f>
        <v/>
      </c>
      <c r="L4823" s="7">
        <f>'MEDIDAS ML'!L4819</f>
        <v>5320</v>
      </c>
      <c r="M4823" s="6" t="str">
        <f>'MEDIDAS ML'!M4819</f>
        <v>Hasta $9.989</v>
      </c>
      <c r="N4823" s="7">
        <f>'MEDIDAS ML'!N4819</f>
        <v>700</v>
      </c>
      <c r="O4823" s="6" t="str">
        <f>'MEDIDAS ML'!O4819</f>
        <v>No aplica (&lt;$19.990)</v>
      </c>
      <c r="P4823" s="7" t="str">
        <f>'MEDIDAS ML'!P4819</f>
        <v/>
      </c>
      <c r="Q4823" s="7" t="str">
        <f>'MEDIDAS ML'!Q4819</f>
        <v/>
      </c>
      <c r="R4823" s="23" t="e">
        <f>'MEDIDAS ML'!#REF!</f>
        <v>#REF!</v>
      </c>
      <c r="S4823" s="24" t="e">
        <f>'MEDIDAS ML'!#REF!</f>
        <v>#REF!</v>
      </c>
      <c r="T4823" s="24" t="e">
        <f>'MEDIDAS ML'!#REF!</f>
        <v>#REF!</v>
      </c>
      <c r="U4823" s="24" t="e">
        <f>'MEDIDAS ML'!#REF!</f>
        <v>#REF!</v>
      </c>
      <c r="V4823" s="22" t="e">
        <f>'MEDIDAS ML'!#REF!</f>
        <v>#REF!</v>
      </c>
      <c r="W4823" s="17" t="e">
        <f>'MEDIDAS ML'!#REF!</f>
        <v>#REF!</v>
      </c>
      <c r="X4823" t="s">
        <v>2498</v>
      </c>
    </row>
    <row r="4824" spans="1:24" ht="15.75" customHeight="1" x14ac:dyDescent="0.25">
      <c r="A4824" s="6">
        <f>'MEDIDAS ML'!A4820</f>
        <v>123</v>
      </c>
      <c r="B4824" s="15">
        <f>'MEDIDAS ML'!B4820</f>
        <v>123</v>
      </c>
      <c r="C4824" s="6">
        <f>'MEDIDAS ML'!C4820</f>
        <v>123</v>
      </c>
      <c r="D4824" s="6">
        <f>'MEDIDAS ML'!D4820</f>
        <v>0</v>
      </c>
      <c r="E4824" s="16">
        <f>'MEDIDAS ML'!E4820</f>
        <v>0</v>
      </c>
      <c r="F4824" s="16">
        <f>'MEDIDAS ML'!F4820</f>
        <v>0</v>
      </c>
      <c r="G4824" s="16">
        <f>'MEDIDAS ML'!G4820</f>
        <v>0</v>
      </c>
      <c r="H4824" s="16">
        <f>'MEDIDAS ML'!H4820</f>
        <v>0</v>
      </c>
      <c r="I4824" s="16">
        <f>'MEDIDAS ML'!I4820</f>
        <v>0</v>
      </c>
      <c r="J4824" s="6" t="str">
        <f>'MEDIDAS ML'!J4820</f>
        <v/>
      </c>
      <c r="K4824" s="16" t="str">
        <f>'MEDIDAS ML'!K4820</f>
        <v/>
      </c>
      <c r="L4824" s="7">
        <f>'MEDIDAS ML'!L4820</f>
        <v>5320</v>
      </c>
      <c r="M4824" s="6" t="str">
        <f>'MEDIDAS ML'!M4820</f>
        <v>Hasta $9.989</v>
      </c>
      <c r="N4824" s="7">
        <f>'MEDIDAS ML'!N4820</f>
        <v>700</v>
      </c>
      <c r="O4824" s="6" t="str">
        <f>'MEDIDAS ML'!O4820</f>
        <v>No aplica (&lt;$19.990)</v>
      </c>
      <c r="P4824" s="7" t="str">
        <f>'MEDIDAS ML'!P4820</f>
        <v/>
      </c>
      <c r="Q4824" s="7" t="str">
        <f>'MEDIDAS ML'!Q4820</f>
        <v/>
      </c>
      <c r="R4824" s="23" t="e">
        <f>'MEDIDAS ML'!#REF!</f>
        <v>#REF!</v>
      </c>
      <c r="S4824" s="24" t="e">
        <f>'MEDIDAS ML'!#REF!</f>
        <v>#REF!</v>
      </c>
      <c r="T4824" s="24" t="e">
        <f>'MEDIDAS ML'!#REF!</f>
        <v>#REF!</v>
      </c>
      <c r="U4824" s="24" t="e">
        <f>'MEDIDAS ML'!#REF!</f>
        <v>#REF!</v>
      </c>
      <c r="V4824" s="22" t="e">
        <f>'MEDIDAS ML'!#REF!</f>
        <v>#REF!</v>
      </c>
      <c r="W4824" s="17" t="e">
        <f>'MEDIDAS ML'!#REF!</f>
        <v>#REF!</v>
      </c>
      <c r="X4824" t="s">
        <v>2498</v>
      </c>
    </row>
    <row r="4825" spans="1:24" ht="15.75" customHeight="1" x14ac:dyDescent="0.25">
      <c r="A4825" s="6">
        <f>'MEDIDAS ML'!A4821</f>
        <v>123</v>
      </c>
      <c r="B4825" s="15">
        <f>'MEDIDAS ML'!B4821</f>
        <v>123</v>
      </c>
      <c r="C4825" s="6">
        <f>'MEDIDAS ML'!C4821</f>
        <v>123</v>
      </c>
      <c r="D4825" s="6">
        <f>'MEDIDAS ML'!D4821</f>
        <v>0</v>
      </c>
      <c r="E4825" s="16">
        <f>'MEDIDAS ML'!E4821</f>
        <v>0</v>
      </c>
      <c r="F4825" s="16">
        <f>'MEDIDAS ML'!F4821</f>
        <v>0</v>
      </c>
      <c r="G4825" s="16">
        <f>'MEDIDAS ML'!G4821</f>
        <v>0</v>
      </c>
      <c r="H4825" s="16">
        <f>'MEDIDAS ML'!H4821</f>
        <v>0</v>
      </c>
      <c r="I4825" s="16">
        <f>'MEDIDAS ML'!I4821</f>
        <v>0</v>
      </c>
      <c r="J4825" s="6" t="str">
        <f>'MEDIDAS ML'!J4821</f>
        <v/>
      </c>
      <c r="K4825" s="16" t="str">
        <f>'MEDIDAS ML'!K4821</f>
        <v/>
      </c>
      <c r="L4825" s="7">
        <f>'MEDIDAS ML'!L4821</f>
        <v>5320</v>
      </c>
      <c r="M4825" s="6" t="str">
        <f>'MEDIDAS ML'!M4821</f>
        <v>Hasta $9.989</v>
      </c>
      <c r="N4825" s="7">
        <f>'MEDIDAS ML'!N4821</f>
        <v>700</v>
      </c>
      <c r="O4825" s="6" t="str">
        <f>'MEDIDAS ML'!O4821</f>
        <v>No aplica (&lt;$19.990)</v>
      </c>
      <c r="P4825" s="7" t="str">
        <f>'MEDIDAS ML'!P4821</f>
        <v/>
      </c>
      <c r="Q4825" s="7" t="str">
        <f>'MEDIDAS ML'!Q4821</f>
        <v/>
      </c>
      <c r="R4825" s="23" t="e">
        <f>'MEDIDAS ML'!#REF!</f>
        <v>#REF!</v>
      </c>
      <c r="S4825" s="24" t="e">
        <f>'MEDIDAS ML'!#REF!</f>
        <v>#REF!</v>
      </c>
      <c r="T4825" s="24" t="e">
        <f>'MEDIDAS ML'!#REF!</f>
        <v>#REF!</v>
      </c>
      <c r="U4825" s="24" t="e">
        <f>'MEDIDAS ML'!#REF!</f>
        <v>#REF!</v>
      </c>
      <c r="V4825" s="22" t="e">
        <f>'MEDIDAS ML'!#REF!</f>
        <v>#REF!</v>
      </c>
      <c r="W4825" s="17" t="e">
        <f>'MEDIDAS ML'!#REF!</f>
        <v>#REF!</v>
      </c>
      <c r="X4825" t="s">
        <v>2498</v>
      </c>
    </row>
    <row r="4826" spans="1:24" ht="15.75" customHeight="1" x14ac:dyDescent="0.25">
      <c r="A4826" s="6">
        <f>'MEDIDAS ML'!A4822</f>
        <v>123</v>
      </c>
      <c r="B4826" s="15">
        <f>'MEDIDAS ML'!B4822</f>
        <v>123</v>
      </c>
      <c r="C4826" s="6">
        <f>'MEDIDAS ML'!C4822</f>
        <v>123</v>
      </c>
      <c r="D4826" s="6">
        <f>'MEDIDAS ML'!D4822</f>
        <v>0</v>
      </c>
      <c r="E4826" s="16">
        <f>'MEDIDAS ML'!E4822</f>
        <v>0</v>
      </c>
      <c r="F4826" s="16">
        <f>'MEDIDAS ML'!F4822</f>
        <v>0</v>
      </c>
      <c r="G4826" s="16">
        <f>'MEDIDAS ML'!G4822</f>
        <v>0</v>
      </c>
      <c r="H4826" s="16">
        <f>'MEDIDAS ML'!H4822</f>
        <v>0</v>
      </c>
      <c r="I4826" s="16">
        <f>'MEDIDAS ML'!I4822</f>
        <v>0</v>
      </c>
      <c r="J4826" s="6" t="str">
        <f>'MEDIDAS ML'!J4822</f>
        <v/>
      </c>
      <c r="K4826" s="16" t="str">
        <f>'MEDIDAS ML'!K4822</f>
        <v/>
      </c>
      <c r="L4826" s="7">
        <f>'MEDIDAS ML'!L4822</f>
        <v>5320</v>
      </c>
      <c r="M4826" s="6" t="str">
        <f>'MEDIDAS ML'!M4822</f>
        <v>Hasta $9.989</v>
      </c>
      <c r="N4826" s="7">
        <f>'MEDIDAS ML'!N4822</f>
        <v>700</v>
      </c>
      <c r="O4826" s="6" t="str">
        <f>'MEDIDAS ML'!O4822</f>
        <v>No aplica (&lt;$19.990)</v>
      </c>
      <c r="P4826" s="7" t="str">
        <f>'MEDIDAS ML'!P4822</f>
        <v/>
      </c>
      <c r="Q4826" s="7" t="str">
        <f>'MEDIDAS ML'!Q4822</f>
        <v/>
      </c>
      <c r="R4826" s="23" t="e">
        <f>'MEDIDAS ML'!#REF!</f>
        <v>#REF!</v>
      </c>
      <c r="S4826" s="24" t="e">
        <f>'MEDIDAS ML'!#REF!</f>
        <v>#REF!</v>
      </c>
      <c r="T4826" s="24" t="e">
        <f>'MEDIDAS ML'!#REF!</f>
        <v>#REF!</v>
      </c>
      <c r="U4826" s="24" t="e">
        <f>'MEDIDAS ML'!#REF!</f>
        <v>#REF!</v>
      </c>
      <c r="V4826" s="22" t="e">
        <f>'MEDIDAS ML'!#REF!</f>
        <v>#REF!</v>
      </c>
      <c r="W4826" s="17" t="e">
        <f>'MEDIDAS ML'!#REF!</f>
        <v>#REF!</v>
      </c>
      <c r="X4826" t="s">
        <v>2498</v>
      </c>
    </row>
    <row r="4827" spans="1:24" ht="15.75" customHeight="1" x14ac:dyDescent="0.25">
      <c r="A4827" s="6">
        <f>'MEDIDAS ML'!A4823</f>
        <v>123</v>
      </c>
      <c r="B4827" s="15">
        <f>'MEDIDAS ML'!B4823</f>
        <v>123</v>
      </c>
      <c r="C4827" s="6">
        <f>'MEDIDAS ML'!C4823</f>
        <v>123</v>
      </c>
      <c r="D4827" s="6">
        <f>'MEDIDAS ML'!D4823</f>
        <v>0</v>
      </c>
      <c r="E4827" s="16">
        <f>'MEDIDAS ML'!E4823</f>
        <v>0</v>
      </c>
      <c r="F4827" s="16">
        <f>'MEDIDAS ML'!F4823</f>
        <v>0</v>
      </c>
      <c r="G4827" s="16">
        <f>'MEDIDAS ML'!G4823</f>
        <v>0</v>
      </c>
      <c r="H4827" s="16">
        <f>'MEDIDAS ML'!H4823</f>
        <v>0</v>
      </c>
      <c r="I4827" s="16">
        <f>'MEDIDAS ML'!I4823</f>
        <v>0</v>
      </c>
      <c r="J4827" s="6" t="str">
        <f>'MEDIDAS ML'!J4823</f>
        <v/>
      </c>
      <c r="K4827" s="16" t="str">
        <f>'MEDIDAS ML'!K4823</f>
        <v/>
      </c>
      <c r="L4827" s="7">
        <f>'MEDIDAS ML'!L4823</f>
        <v>5390</v>
      </c>
      <c r="M4827" s="6" t="str">
        <f>'MEDIDAS ML'!M4823</f>
        <v>Hasta $9.989</v>
      </c>
      <c r="N4827" s="7">
        <f>'MEDIDAS ML'!N4823</f>
        <v>700</v>
      </c>
      <c r="O4827" s="6" t="str">
        <f>'MEDIDAS ML'!O4823</f>
        <v>No aplica (&lt;$19.990)</v>
      </c>
      <c r="P4827" s="7" t="str">
        <f>'MEDIDAS ML'!P4823</f>
        <v/>
      </c>
      <c r="Q4827" s="7" t="str">
        <f>'MEDIDAS ML'!Q4823</f>
        <v/>
      </c>
      <c r="R4827" s="23" t="e">
        <f>'MEDIDAS ML'!#REF!</f>
        <v>#REF!</v>
      </c>
      <c r="S4827" s="24" t="e">
        <f>'MEDIDAS ML'!#REF!</f>
        <v>#REF!</v>
      </c>
      <c r="T4827" s="24" t="e">
        <f>'MEDIDAS ML'!#REF!</f>
        <v>#REF!</v>
      </c>
      <c r="U4827" s="24" t="e">
        <f>'MEDIDAS ML'!#REF!</f>
        <v>#REF!</v>
      </c>
      <c r="V4827" s="22" t="e">
        <f>'MEDIDAS ML'!#REF!</f>
        <v>#REF!</v>
      </c>
      <c r="W4827" s="17" t="e">
        <f>'MEDIDAS ML'!#REF!</f>
        <v>#REF!</v>
      </c>
      <c r="X4827" t="s">
        <v>2498</v>
      </c>
    </row>
    <row r="4828" spans="1:24" ht="15.75" customHeight="1" x14ac:dyDescent="0.25">
      <c r="A4828" s="6">
        <f>'MEDIDAS ML'!A4824</f>
        <v>123</v>
      </c>
      <c r="B4828" s="15">
        <f>'MEDIDAS ML'!B4824</f>
        <v>123</v>
      </c>
      <c r="C4828" s="6">
        <f>'MEDIDAS ML'!C4824</f>
        <v>123</v>
      </c>
      <c r="D4828" s="6">
        <f>'MEDIDAS ML'!D4824</f>
        <v>0</v>
      </c>
      <c r="E4828" s="16">
        <f>'MEDIDAS ML'!E4824</f>
        <v>0</v>
      </c>
      <c r="F4828" s="16">
        <f>'MEDIDAS ML'!F4824</f>
        <v>0</v>
      </c>
      <c r="G4828" s="16">
        <f>'MEDIDAS ML'!G4824</f>
        <v>0</v>
      </c>
      <c r="H4828" s="16">
        <f>'MEDIDAS ML'!H4824</f>
        <v>0</v>
      </c>
      <c r="I4828" s="16">
        <f>'MEDIDAS ML'!I4824</f>
        <v>0</v>
      </c>
      <c r="J4828" s="6" t="str">
        <f>'MEDIDAS ML'!J4824</f>
        <v/>
      </c>
      <c r="K4828" s="16" t="str">
        <f>'MEDIDAS ML'!K4824</f>
        <v/>
      </c>
      <c r="L4828" s="7">
        <f>'MEDIDAS ML'!L4824</f>
        <v>5390</v>
      </c>
      <c r="M4828" s="6" t="str">
        <f>'MEDIDAS ML'!M4824</f>
        <v>Hasta $9.989</v>
      </c>
      <c r="N4828" s="7">
        <f>'MEDIDAS ML'!N4824</f>
        <v>700</v>
      </c>
      <c r="O4828" s="6" t="str">
        <f>'MEDIDAS ML'!O4824</f>
        <v>No aplica (&lt;$19.990)</v>
      </c>
      <c r="P4828" s="7" t="str">
        <f>'MEDIDAS ML'!P4824</f>
        <v/>
      </c>
      <c r="Q4828" s="7" t="str">
        <f>'MEDIDAS ML'!Q4824</f>
        <v/>
      </c>
      <c r="R4828" s="23" t="e">
        <f>'MEDIDAS ML'!#REF!</f>
        <v>#REF!</v>
      </c>
      <c r="S4828" s="24" t="e">
        <f>'MEDIDAS ML'!#REF!</f>
        <v>#REF!</v>
      </c>
      <c r="T4828" s="24" t="e">
        <f>'MEDIDAS ML'!#REF!</f>
        <v>#REF!</v>
      </c>
      <c r="U4828" s="24" t="e">
        <f>'MEDIDAS ML'!#REF!</f>
        <v>#REF!</v>
      </c>
      <c r="V4828" s="22" t="e">
        <f>'MEDIDAS ML'!#REF!</f>
        <v>#REF!</v>
      </c>
      <c r="W4828" s="17" t="e">
        <f>'MEDIDAS ML'!#REF!</f>
        <v>#REF!</v>
      </c>
      <c r="X4828" t="s">
        <v>2498</v>
      </c>
    </row>
    <row r="4829" spans="1:24" ht="15.75" customHeight="1" x14ac:dyDescent="0.25">
      <c r="A4829" s="6">
        <f>'MEDIDAS ML'!A4825</f>
        <v>123</v>
      </c>
      <c r="B4829" s="15">
        <f>'MEDIDAS ML'!B4825</f>
        <v>123</v>
      </c>
      <c r="C4829" s="6">
        <f>'MEDIDAS ML'!C4825</f>
        <v>123</v>
      </c>
      <c r="D4829" s="6">
        <f>'MEDIDAS ML'!D4825</f>
        <v>0</v>
      </c>
      <c r="E4829" s="16">
        <f>'MEDIDAS ML'!E4825</f>
        <v>0</v>
      </c>
      <c r="F4829" s="16">
        <f>'MEDIDAS ML'!F4825</f>
        <v>0</v>
      </c>
      <c r="G4829" s="16">
        <f>'MEDIDAS ML'!G4825</f>
        <v>0</v>
      </c>
      <c r="H4829" s="16">
        <f>'MEDIDAS ML'!H4825</f>
        <v>0</v>
      </c>
      <c r="I4829" s="16">
        <f>'MEDIDAS ML'!I4825</f>
        <v>0</v>
      </c>
      <c r="J4829" s="6" t="str">
        <f>'MEDIDAS ML'!J4825</f>
        <v/>
      </c>
      <c r="K4829" s="16" t="str">
        <f>'MEDIDAS ML'!K4825</f>
        <v/>
      </c>
      <c r="L4829" s="7">
        <f>'MEDIDAS ML'!L4825</f>
        <v>5390</v>
      </c>
      <c r="M4829" s="6" t="str">
        <f>'MEDIDAS ML'!M4825</f>
        <v>Hasta $9.989</v>
      </c>
      <c r="N4829" s="7">
        <f>'MEDIDAS ML'!N4825</f>
        <v>700</v>
      </c>
      <c r="O4829" s="6" t="str">
        <f>'MEDIDAS ML'!O4825</f>
        <v>No aplica (&lt;$19.990)</v>
      </c>
      <c r="P4829" s="7" t="str">
        <f>'MEDIDAS ML'!P4825</f>
        <v/>
      </c>
      <c r="Q4829" s="7" t="str">
        <f>'MEDIDAS ML'!Q4825</f>
        <v/>
      </c>
      <c r="R4829" s="23" t="e">
        <f>'MEDIDAS ML'!#REF!</f>
        <v>#REF!</v>
      </c>
      <c r="S4829" s="24" t="e">
        <f>'MEDIDAS ML'!#REF!</f>
        <v>#REF!</v>
      </c>
      <c r="T4829" s="24" t="e">
        <f>'MEDIDAS ML'!#REF!</f>
        <v>#REF!</v>
      </c>
      <c r="U4829" s="24" t="e">
        <f>'MEDIDAS ML'!#REF!</f>
        <v>#REF!</v>
      </c>
      <c r="V4829" s="22" t="e">
        <f>'MEDIDAS ML'!#REF!</f>
        <v>#REF!</v>
      </c>
      <c r="W4829" s="17" t="e">
        <f>'MEDIDAS ML'!#REF!</f>
        <v>#REF!</v>
      </c>
      <c r="X4829" t="s">
        <v>2498</v>
      </c>
    </row>
    <row r="4830" spans="1:24" ht="15.75" customHeight="1" x14ac:dyDescent="0.25">
      <c r="A4830" s="6">
        <f>'MEDIDAS ML'!A4826</f>
        <v>123</v>
      </c>
      <c r="B4830" s="15">
        <f>'MEDIDAS ML'!B4826</f>
        <v>123</v>
      </c>
      <c r="C4830" s="6">
        <f>'MEDIDAS ML'!C4826</f>
        <v>123</v>
      </c>
      <c r="D4830" s="6">
        <f>'MEDIDAS ML'!D4826</f>
        <v>0</v>
      </c>
      <c r="E4830" s="16">
        <f>'MEDIDAS ML'!E4826</f>
        <v>0</v>
      </c>
      <c r="F4830" s="16">
        <f>'MEDIDAS ML'!F4826</f>
        <v>0</v>
      </c>
      <c r="G4830" s="16">
        <f>'MEDIDAS ML'!G4826</f>
        <v>0</v>
      </c>
      <c r="H4830" s="16">
        <f>'MEDIDAS ML'!H4826</f>
        <v>0</v>
      </c>
      <c r="I4830" s="16">
        <f>'MEDIDAS ML'!I4826</f>
        <v>0</v>
      </c>
      <c r="J4830" s="6" t="str">
        <f>'MEDIDAS ML'!J4826</f>
        <v/>
      </c>
      <c r="K4830" s="16" t="str">
        <f>'MEDIDAS ML'!K4826</f>
        <v/>
      </c>
      <c r="L4830" s="7">
        <f>'MEDIDAS ML'!L4826</f>
        <v>5391</v>
      </c>
      <c r="M4830" s="6" t="str">
        <f>'MEDIDAS ML'!M4826</f>
        <v>Hasta $9.989</v>
      </c>
      <c r="N4830" s="7">
        <f>'MEDIDAS ML'!N4826</f>
        <v>700</v>
      </c>
      <c r="O4830" s="6" t="str">
        <f>'MEDIDAS ML'!O4826</f>
        <v>No aplica (&lt;$19.990)</v>
      </c>
      <c r="P4830" s="7" t="str">
        <f>'MEDIDAS ML'!P4826</f>
        <v/>
      </c>
      <c r="Q4830" s="7" t="str">
        <f>'MEDIDAS ML'!Q4826</f>
        <v/>
      </c>
      <c r="R4830" s="23" t="e">
        <f>'MEDIDAS ML'!#REF!</f>
        <v>#REF!</v>
      </c>
      <c r="S4830" s="24" t="e">
        <f>'MEDIDAS ML'!#REF!</f>
        <v>#REF!</v>
      </c>
      <c r="T4830" s="24" t="e">
        <f>'MEDIDAS ML'!#REF!</f>
        <v>#REF!</v>
      </c>
      <c r="U4830" s="24" t="e">
        <f>'MEDIDAS ML'!#REF!</f>
        <v>#REF!</v>
      </c>
      <c r="V4830" s="22" t="e">
        <f>'MEDIDAS ML'!#REF!</f>
        <v>#REF!</v>
      </c>
      <c r="W4830" s="17" t="e">
        <f>'MEDIDAS ML'!#REF!</f>
        <v>#REF!</v>
      </c>
      <c r="X4830" t="s">
        <v>2498</v>
      </c>
    </row>
    <row r="4831" spans="1:24" ht="15.75" customHeight="1" x14ac:dyDescent="0.25">
      <c r="A4831" s="6">
        <f>'MEDIDAS ML'!A4827</f>
        <v>123</v>
      </c>
      <c r="B4831" s="15">
        <f>'MEDIDAS ML'!B4827</f>
        <v>123</v>
      </c>
      <c r="C4831" s="6">
        <f>'MEDIDAS ML'!C4827</f>
        <v>123</v>
      </c>
      <c r="D4831" s="6">
        <f>'MEDIDAS ML'!D4827</f>
        <v>0</v>
      </c>
      <c r="E4831" s="16">
        <f>'MEDIDAS ML'!E4827</f>
        <v>0</v>
      </c>
      <c r="F4831" s="16">
        <f>'MEDIDAS ML'!F4827</f>
        <v>0</v>
      </c>
      <c r="G4831" s="16">
        <f>'MEDIDAS ML'!G4827</f>
        <v>0</v>
      </c>
      <c r="H4831" s="16">
        <f>'MEDIDAS ML'!H4827</f>
        <v>0</v>
      </c>
      <c r="I4831" s="16">
        <f>'MEDIDAS ML'!I4827</f>
        <v>0</v>
      </c>
      <c r="J4831" s="6" t="str">
        <f>'MEDIDAS ML'!J4827</f>
        <v/>
      </c>
      <c r="K4831" s="16" t="str">
        <f>'MEDIDAS ML'!K4827</f>
        <v/>
      </c>
      <c r="L4831" s="7">
        <f>'MEDIDAS ML'!L4827</f>
        <v>5425</v>
      </c>
      <c r="M4831" s="6" t="str">
        <f>'MEDIDAS ML'!M4827</f>
        <v>Hasta $9.989</v>
      </c>
      <c r="N4831" s="7">
        <f>'MEDIDAS ML'!N4827</f>
        <v>700</v>
      </c>
      <c r="O4831" s="6" t="str">
        <f>'MEDIDAS ML'!O4827</f>
        <v>No aplica (&lt;$19.990)</v>
      </c>
      <c r="P4831" s="7" t="str">
        <f>'MEDIDAS ML'!P4827</f>
        <v/>
      </c>
      <c r="Q4831" s="7" t="str">
        <f>'MEDIDAS ML'!Q4827</f>
        <v/>
      </c>
      <c r="R4831" s="23" t="e">
        <f>'MEDIDAS ML'!#REF!</f>
        <v>#REF!</v>
      </c>
      <c r="S4831" s="24" t="e">
        <f>'MEDIDAS ML'!#REF!</f>
        <v>#REF!</v>
      </c>
      <c r="T4831" s="24" t="e">
        <f>'MEDIDAS ML'!#REF!</f>
        <v>#REF!</v>
      </c>
      <c r="U4831" s="24" t="e">
        <f>'MEDIDAS ML'!#REF!</f>
        <v>#REF!</v>
      </c>
      <c r="V4831" s="22" t="e">
        <f>'MEDIDAS ML'!#REF!</f>
        <v>#REF!</v>
      </c>
      <c r="W4831" s="17" t="e">
        <f>'MEDIDAS ML'!#REF!</f>
        <v>#REF!</v>
      </c>
      <c r="X4831" t="s">
        <v>2498</v>
      </c>
    </row>
    <row r="4832" spans="1:24" ht="15.75" customHeight="1" x14ac:dyDescent="0.25">
      <c r="A4832" s="6">
        <f>'MEDIDAS ML'!A4828</f>
        <v>123</v>
      </c>
      <c r="B4832" s="15">
        <f>'MEDIDAS ML'!B4828</f>
        <v>123</v>
      </c>
      <c r="C4832" s="6">
        <f>'MEDIDAS ML'!C4828</f>
        <v>123</v>
      </c>
      <c r="D4832" s="6">
        <f>'MEDIDAS ML'!D4828</f>
        <v>0</v>
      </c>
      <c r="E4832" s="16">
        <f>'MEDIDAS ML'!E4828</f>
        <v>0</v>
      </c>
      <c r="F4832" s="16">
        <f>'MEDIDAS ML'!F4828</f>
        <v>0</v>
      </c>
      <c r="G4832" s="16">
        <f>'MEDIDAS ML'!G4828</f>
        <v>0</v>
      </c>
      <c r="H4832" s="16">
        <f>'MEDIDAS ML'!H4828</f>
        <v>0</v>
      </c>
      <c r="I4832" s="16">
        <f>'MEDIDAS ML'!I4828</f>
        <v>0</v>
      </c>
      <c r="J4832" s="6" t="str">
        <f>'MEDIDAS ML'!J4828</f>
        <v/>
      </c>
      <c r="K4832" s="16" t="str">
        <f>'MEDIDAS ML'!K4828</f>
        <v/>
      </c>
      <c r="L4832" s="7">
        <f>'MEDIDAS ML'!L4828</f>
        <v>5425</v>
      </c>
      <c r="M4832" s="6" t="str">
        <f>'MEDIDAS ML'!M4828</f>
        <v>Hasta $9.989</v>
      </c>
      <c r="N4832" s="7">
        <f>'MEDIDAS ML'!N4828</f>
        <v>700</v>
      </c>
      <c r="O4832" s="6" t="str">
        <f>'MEDIDAS ML'!O4828</f>
        <v>No aplica (&lt;$19.990)</v>
      </c>
      <c r="P4832" s="7" t="str">
        <f>'MEDIDAS ML'!P4828</f>
        <v/>
      </c>
      <c r="Q4832" s="7" t="str">
        <f>'MEDIDAS ML'!Q4828</f>
        <v/>
      </c>
      <c r="R4832" s="23" t="e">
        <f>'MEDIDAS ML'!#REF!</f>
        <v>#REF!</v>
      </c>
      <c r="S4832" s="24" t="e">
        <f>'MEDIDAS ML'!#REF!</f>
        <v>#REF!</v>
      </c>
      <c r="T4832" s="24" t="e">
        <f>'MEDIDAS ML'!#REF!</f>
        <v>#REF!</v>
      </c>
      <c r="U4832" s="24" t="e">
        <f>'MEDIDAS ML'!#REF!</f>
        <v>#REF!</v>
      </c>
      <c r="V4832" s="22" t="e">
        <f>'MEDIDAS ML'!#REF!</f>
        <v>#REF!</v>
      </c>
      <c r="W4832" s="17" t="e">
        <f>'MEDIDAS ML'!#REF!</f>
        <v>#REF!</v>
      </c>
      <c r="X4832" t="s">
        <v>2498</v>
      </c>
    </row>
    <row r="4833" spans="1:24" ht="15.75" customHeight="1" x14ac:dyDescent="0.25">
      <c r="A4833" s="6">
        <f>'MEDIDAS ML'!A4829</f>
        <v>123</v>
      </c>
      <c r="B4833" s="15">
        <f>'MEDIDAS ML'!B4829</f>
        <v>123</v>
      </c>
      <c r="C4833" s="6">
        <f>'MEDIDAS ML'!C4829</f>
        <v>123</v>
      </c>
      <c r="D4833" s="6">
        <f>'MEDIDAS ML'!D4829</f>
        <v>0</v>
      </c>
      <c r="E4833" s="16">
        <f>'MEDIDAS ML'!E4829</f>
        <v>0</v>
      </c>
      <c r="F4833" s="16">
        <f>'MEDIDAS ML'!F4829</f>
        <v>0</v>
      </c>
      <c r="G4833" s="16">
        <f>'MEDIDAS ML'!G4829</f>
        <v>0</v>
      </c>
      <c r="H4833" s="16">
        <f>'MEDIDAS ML'!H4829</f>
        <v>0</v>
      </c>
      <c r="I4833" s="16">
        <f>'MEDIDAS ML'!I4829</f>
        <v>0</v>
      </c>
      <c r="J4833" s="6" t="str">
        <f>'MEDIDAS ML'!J4829</f>
        <v/>
      </c>
      <c r="K4833" s="16" t="str">
        <f>'MEDIDAS ML'!K4829</f>
        <v/>
      </c>
      <c r="L4833" s="7">
        <f>'MEDIDAS ML'!L4829</f>
        <v>5489</v>
      </c>
      <c r="M4833" s="6" t="str">
        <f>'MEDIDAS ML'!M4829</f>
        <v>Hasta $9.989</v>
      </c>
      <c r="N4833" s="7">
        <f>'MEDIDAS ML'!N4829</f>
        <v>700</v>
      </c>
      <c r="O4833" s="6" t="str">
        <f>'MEDIDAS ML'!O4829</f>
        <v>No aplica (&lt;$19.990)</v>
      </c>
      <c r="P4833" s="7" t="str">
        <f>'MEDIDAS ML'!P4829</f>
        <v/>
      </c>
      <c r="Q4833" s="7" t="str">
        <f>'MEDIDAS ML'!Q4829</f>
        <v/>
      </c>
      <c r="R4833" s="23" t="e">
        <f>'MEDIDAS ML'!#REF!</f>
        <v>#REF!</v>
      </c>
      <c r="S4833" s="24" t="e">
        <f>'MEDIDAS ML'!#REF!</f>
        <v>#REF!</v>
      </c>
      <c r="T4833" s="24" t="e">
        <f>'MEDIDAS ML'!#REF!</f>
        <v>#REF!</v>
      </c>
      <c r="U4833" s="24" t="e">
        <f>'MEDIDAS ML'!#REF!</f>
        <v>#REF!</v>
      </c>
      <c r="V4833" s="22" t="e">
        <f>'MEDIDAS ML'!#REF!</f>
        <v>#REF!</v>
      </c>
      <c r="W4833" s="17" t="e">
        <f>'MEDIDAS ML'!#REF!</f>
        <v>#REF!</v>
      </c>
      <c r="X4833" t="s">
        <v>2498</v>
      </c>
    </row>
    <row r="4834" spans="1:24" ht="15.75" customHeight="1" x14ac:dyDescent="0.25">
      <c r="A4834" s="6">
        <f>'MEDIDAS ML'!A4830</f>
        <v>123</v>
      </c>
      <c r="B4834" s="15">
        <f>'MEDIDAS ML'!B4830</f>
        <v>123</v>
      </c>
      <c r="C4834" s="6">
        <f>'MEDIDAS ML'!C4830</f>
        <v>123</v>
      </c>
      <c r="D4834" s="6">
        <f>'MEDIDAS ML'!D4830</f>
        <v>0</v>
      </c>
      <c r="E4834" s="16">
        <f>'MEDIDAS ML'!E4830</f>
        <v>0</v>
      </c>
      <c r="F4834" s="16">
        <f>'MEDIDAS ML'!F4830</f>
        <v>0</v>
      </c>
      <c r="G4834" s="16">
        <f>'MEDIDAS ML'!G4830</f>
        <v>0</v>
      </c>
      <c r="H4834" s="16">
        <f>'MEDIDAS ML'!H4830</f>
        <v>0</v>
      </c>
      <c r="I4834" s="16">
        <f>'MEDIDAS ML'!I4830</f>
        <v>0</v>
      </c>
      <c r="J4834" s="6" t="str">
        <f>'MEDIDAS ML'!J4830</f>
        <v/>
      </c>
      <c r="K4834" s="16" t="str">
        <f>'MEDIDAS ML'!K4830</f>
        <v/>
      </c>
      <c r="L4834" s="7">
        <f>'MEDIDAS ML'!L4830</f>
        <v>5489</v>
      </c>
      <c r="M4834" s="6" t="str">
        <f>'MEDIDAS ML'!M4830</f>
        <v>Hasta $9.989</v>
      </c>
      <c r="N4834" s="7">
        <f>'MEDIDAS ML'!N4830</f>
        <v>700</v>
      </c>
      <c r="O4834" s="6" t="str">
        <f>'MEDIDAS ML'!O4830</f>
        <v>No aplica (&lt;$19.990)</v>
      </c>
      <c r="P4834" s="7" t="str">
        <f>'MEDIDAS ML'!P4830</f>
        <v/>
      </c>
      <c r="Q4834" s="7" t="str">
        <f>'MEDIDAS ML'!Q4830</f>
        <v/>
      </c>
      <c r="R4834" s="23" t="e">
        <f>'MEDIDAS ML'!#REF!</f>
        <v>#REF!</v>
      </c>
      <c r="S4834" s="24" t="e">
        <f>'MEDIDAS ML'!#REF!</f>
        <v>#REF!</v>
      </c>
      <c r="T4834" s="24" t="e">
        <f>'MEDIDAS ML'!#REF!</f>
        <v>#REF!</v>
      </c>
      <c r="U4834" s="24" t="e">
        <f>'MEDIDAS ML'!#REF!</f>
        <v>#REF!</v>
      </c>
      <c r="V4834" s="22" t="e">
        <f>'MEDIDAS ML'!#REF!</f>
        <v>#REF!</v>
      </c>
      <c r="W4834" s="17" t="e">
        <f>'MEDIDAS ML'!#REF!</f>
        <v>#REF!</v>
      </c>
      <c r="X4834" t="s">
        <v>2498</v>
      </c>
    </row>
    <row r="4835" spans="1:24" ht="15.75" customHeight="1" x14ac:dyDescent="0.25">
      <c r="A4835" s="6">
        <f>'MEDIDAS ML'!A4831</f>
        <v>123</v>
      </c>
      <c r="B4835" s="15">
        <f>'MEDIDAS ML'!B4831</f>
        <v>123</v>
      </c>
      <c r="C4835" s="6">
        <f>'MEDIDAS ML'!C4831</f>
        <v>123</v>
      </c>
      <c r="D4835" s="6">
        <f>'MEDIDAS ML'!D4831</f>
        <v>0</v>
      </c>
      <c r="E4835" s="16">
        <f>'MEDIDAS ML'!E4831</f>
        <v>0</v>
      </c>
      <c r="F4835" s="16">
        <f>'MEDIDAS ML'!F4831</f>
        <v>0</v>
      </c>
      <c r="G4835" s="16">
        <f>'MEDIDAS ML'!G4831</f>
        <v>0</v>
      </c>
      <c r="H4835" s="16">
        <f>'MEDIDAS ML'!H4831</f>
        <v>0</v>
      </c>
      <c r="I4835" s="16">
        <f>'MEDIDAS ML'!I4831</f>
        <v>0</v>
      </c>
      <c r="J4835" s="6" t="str">
        <f>'MEDIDAS ML'!J4831</f>
        <v/>
      </c>
      <c r="K4835" s="16" t="str">
        <f>'MEDIDAS ML'!K4831</f>
        <v/>
      </c>
      <c r="L4835" s="7">
        <f>'MEDIDAS ML'!L4831</f>
        <v>5490</v>
      </c>
      <c r="M4835" s="6" t="str">
        <f>'MEDIDAS ML'!M4831</f>
        <v>Hasta $9.989</v>
      </c>
      <c r="N4835" s="7">
        <f>'MEDIDAS ML'!N4831</f>
        <v>700</v>
      </c>
      <c r="O4835" s="6" t="str">
        <f>'MEDIDAS ML'!O4831</f>
        <v>No aplica (&lt;$19.990)</v>
      </c>
      <c r="P4835" s="7" t="str">
        <f>'MEDIDAS ML'!P4831</f>
        <v/>
      </c>
      <c r="Q4835" s="7" t="str">
        <f>'MEDIDAS ML'!Q4831</f>
        <v/>
      </c>
      <c r="R4835" s="23" t="e">
        <f>'MEDIDAS ML'!#REF!</f>
        <v>#REF!</v>
      </c>
      <c r="S4835" s="24" t="e">
        <f>'MEDIDAS ML'!#REF!</f>
        <v>#REF!</v>
      </c>
      <c r="T4835" s="24" t="e">
        <f>'MEDIDAS ML'!#REF!</f>
        <v>#REF!</v>
      </c>
      <c r="U4835" s="24" t="e">
        <f>'MEDIDAS ML'!#REF!</f>
        <v>#REF!</v>
      </c>
      <c r="V4835" s="22" t="e">
        <f>'MEDIDAS ML'!#REF!</f>
        <v>#REF!</v>
      </c>
      <c r="W4835" s="17" t="e">
        <f>'MEDIDAS ML'!#REF!</f>
        <v>#REF!</v>
      </c>
      <c r="X4835" t="s">
        <v>2498</v>
      </c>
    </row>
    <row r="4836" spans="1:24" ht="15.75" customHeight="1" x14ac:dyDescent="0.25">
      <c r="A4836" s="6">
        <f>'MEDIDAS ML'!A4832</f>
        <v>123</v>
      </c>
      <c r="B4836" s="15">
        <f>'MEDIDAS ML'!B4832</f>
        <v>123</v>
      </c>
      <c r="C4836" s="6">
        <f>'MEDIDAS ML'!C4832</f>
        <v>123</v>
      </c>
      <c r="D4836" s="6">
        <f>'MEDIDAS ML'!D4832</f>
        <v>0</v>
      </c>
      <c r="E4836" s="16">
        <f>'MEDIDAS ML'!E4832</f>
        <v>0</v>
      </c>
      <c r="F4836" s="16">
        <f>'MEDIDAS ML'!F4832</f>
        <v>0</v>
      </c>
      <c r="G4836" s="16">
        <f>'MEDIDAS ML'!G4832</f>
        <v>0</v>
      </c>
      <c r="H4836" s="16">
        <f>'MEDIDAS ML'!H4832</f>
        <v>0</v>
      </c>
      <c r="I4836" s="16">
        <f>'MEDIDAS ML'!I4832</f>
        <v>0</v>
      </c>
      <c r="J4836" s="6" t="str">
        <f>'MEDIDAS ML'!J4832</f>
        <v/>
      </c>
      <c r="K4836" s="16" t="str">
        <f>'MEDIDAS ML'!K4832</f>
        <v/>
      </c>
      <c r="L4836" s="7">
        <f>'MEDIDAS ML'!L4832</f>
        <v>5490</v>
      </c>
      <c r="M4836" s="6" t="str">
        <f>'MEDIDAS ML'!M4832</f>
        <v>Hasta $9.989</v>
      </c>
      <c r="N4836" s="7">
        <f>'MEDIDAS ML'!N4832</f>
        <v>700</v>
      </c>
      <c r="O4836" s="6" t="str">
        <f>'MEDIDAS ML'!O4832</f>
        <v>No aplica (&lt;$19.990)</v>
      </c>
      <c r="P4836" s="7" t="str">
        <f>'MEDIDAS ML'!P4832</f>
        <v/>
      </c>
      <c r="Q4836" s="7" t="str">
        <f>'MEDIDAS ML'!Q4832</f>
        <v/>
      </c>
      <c r="R4836" s="23" t="e">
        <f>'MEDIDAS ML'!#REF!</f>
        <v>#REF!</v>
      </c>
      <c r="S4836" s="24" t="e">
        <f>'MEDIDAS ML'!#REF!</f>
        <v>#REF!</v>
      </c>
      <c r="T4836" s="24" t="e">
        <f>'MEDIDAS ML'!#REF!</f>
        <v>#REF!</v>
      </c>
      <c r="U4836" s="24" t="e">
        <f>'MEDIDAS ML'!#REF!</f>
        <v>#REF!</v>
      </c>
      <c r="V4836" s="22" t="e">
        <f>'MEDIDAS ML'!#REF!</f>
        <v>#REF!</v>
      </c>
      <c r="W4836" s="17" t="e">
        <f>'MEDIDAS ML'!#REF!</f>
        <v>#REF!</v>
      </c>
      <c r="X4836" t="s">
        <v>2498</v>
      </c>
    </row>
    <row r="4837" spans="1:24" ht="15.75" customHeight="1" x14ac:dyDescent="0.25">
      <c r="A4837" s="6">
        <f>'MEDIDAS ML'!A4833</f>
        <v>123</v>
      </c>
      <c r="B4837" s="15">
        <f>'MEDIDAS ML'!B4833</f>
        <v>123</v>
      </c>
      <c r="C4837" s="6">
        <f>'MEDIDAS ML'!C4833</f>
        <v>123</v>
      </c>
      <c r="D4837" s="6">
        <f>'MEDIDAS ML'!D4833</f>
        <v>0</v>
      </c>
      <c r="E4837" s="16">
        <f>'MEDIDAS ML'!E4833</f>
        <v>0</v>
      </c>
      <c r="F4837" s="16">
        <f>'MEDIDAS ML'!F4833</f>
        <v>0</v>
      </c>
      <c r="G4837" s="16">
        <f>'MEDIDAS ML'!G4833</f>
        <v>0</v>
      </c>
      <c r="H4837" s="16">
        <f>'MEDIDAS ML'!H4833</f>
        <v>0</v>
      </c>
      <c r="I4837" s="16">
        <f>'MEDIDAS ML'!I4833</f>
        <v>0</v>
      </c>
      <c r="J4837" s="6" t="str">
        <f>'MEDIDAS ML'!J4833</f>
        <v/>
      </c>
      <c r="K4837" s="16" t="str">
        <f>'MEDIDAS ML'!K4833</f>
        <v/>
      </c>
      <c r="L4837" s="7">
        <f>'MEDIDAS ML'!L4833</f>
        <v>5490</v>
      </c>
      <c r="M4837" s="6" t="str">
        <f>'MEDIDAS ML'!M4833</f>
        <v>Hasta $9.989</v>
      </c>
      <c r="N4837" s="7">
        <f>'MEDIDAS ML'!N4833</f>
        <v>700</v>
      </c>
      <c r="O4837" s="6" t="str">
        <f>'MEDIDAS ML'!O4833</f>
        <v>No aplica (&lt;$19.990)</v>
      </c>
      <c r="P4837" s="7" t="str">
        <f>'MEDIDAS ML'!P4833</f>
        <v/>
      </c>
      <c r="Q4837" s="7" t="str">
        <f>'MEDIDAS ML'!Q4833</f>
        <v/>
      </c>
      <c r="R4837" s="23" t="e">
        <f>'MEDIDAS ML'!#REF!</f>
        <v>#REF!</v>
      </c>
      <c r="S4837" s="24" t="e">
        <f>'MEDIDAS ML'!#REF!</f>
        <v>#REF!</v>
      </c>
      <c r="T4837" s="24" t="e">
        <f>'MEDIDAS ML'!#REF!</f>
        <v>#REF!</v>
      </c>
      <c r="U4837" s="24" t="e">
        <f>'MEDIDAS ML'!#REF!</f>
        <v>#REF!</v>
      </c>
      <c r="V4837" s="22" t="e">
        <f>'MEDIDAS ML'!#REF!</f>
        <v>#REF!</v>
      </c>
      <c r="W4837" s="17" t="e">
        <f>'MEDIDAS ML'!#REF!</f>
        <v>#REF!</v>
      </c>
      <c r="X4837" t="s">
        <v>2498</v>
      </c>
    </row>
    <row r="4838" spans="1:24" ht="15.75" customHeight="1" x14ac:dyDescent="0.25">
      <c r="A4838" s="6">
        <f>'MEDIDAS ML'!A4834</f>
        <v>123</v>
      </c>
      <c r="B4838" s="15">
        <f>'MEDIDAS ML'!B4834</f>
        <v>123</v>
      </c>
      <c r="C4838" s="6">
        <f>'MEDIDAS ML'!C4834</f>
        <v>123</v>
      </c>
      <c r="D4838" s="6">
        <f>'MEDIDAS ML'!D4834</f>
        <v>0</v>
      </c>
      <c r="E4838" s="16">
        <f>'MEDIDAS ML'!E4834</f>
        <v>0</v>
      </c>
      <c r="F4838" s="16">
        <f>'MEDIDAS ML'!F4834</f>
        <v>0</v>
      </c>
      <c r="G4838" s="16">
        <f>'MEDIDAS ML'!G4834</f>
        <v>0</v>
      </c>
      <c r="H4838" s="16">
        <f>'MEDIDAS ML'!H4834</f>
        <v>0</v>
      </c>
      <c r="I4838" s="16">
        <f>'MEDIDAS ML'!I4834</f>
        <v>0</v>
      </c>
      <c r="J4838" s="6" t="str">
        <f>'MEDIDAS ML'!J4834</f>
        <v/>
      </c>
      <c r="K4838" s="16" t="str">
        <f>'MEDIDAS ML'!K4834</f>
        <v/>
      </c>
      <c r="L4838" s="7">
        <f>'MEDIDAS ML'!L4834</f>
        <v>5490</v>
      </c>
      <c r="M4838" s="6" t="str">
        <f>'MEDIDAS ML'!M4834</f>
        <v>Hasta $9.989</v>
      </c>
      <c r="N4838" s="7">
        <f>'MEDIDAS ML'!N4834</f>
        <v>700</v>
      </c>
      <c r="O4838" s="6" t="str">
        <f>'MEDIDAS ML'!O4834</f>
        <v>No aplica (&lt;$19.990)</v>
      </c>
      <c r="P4838" s="7" t="str">
        <f>'MEDIDAS ML'!P4834</f>
        <v/>
      </c>
      <c r="Q4838" s="7" t="str">
        <f>'MEDIDAS ML'!Q4834</f>
        <v/>
      </c>
      <c r="R4838" s="23" t="e">
        <f>'MEDIDAS ML'!#REF!</f>
        <v>#REF!</v>
      </c>
      <c r="S4838" s="24" t="e">
        <f>'MEDIDAS ML'!#REF!</f>
        <v>#REF!</v>
      </c>
      <c r="T4838" s="24" t="e">
        <f>'MEDIDAS ML'!#REF!</f>
        <v>#REF!</v>
      </c>
      <c r="U4838" s="24" t="e">
        <f>'MEDIDAS ML'!#REF!</f>
        <v>#REF!</v>
      </c>
      <c r="V4838" s="22" t="e">
        <f>'MEDIDAS ML'!#REF!</f>
        <v>#REF!</v>
      </c>
      <c r="W4838" s="17" t="e">
        <f>'MEDIDAS ML'!#REF!</f>
        <v>#REF!</v>
      </c>
      <c r="X4838" t="s">
        <v>2498</v>
      </c>
    </row>
    <row r="4839" spans="1:24" ht="15.75" customHeight="1" x14ac:dyDescent="0.25">
      <c r="A4839" s="6">
        <f>'MEDIDAS ML'!A4835</f>
        <v>123</v>
      </c>
      <c r="B4839" s="15">
        <f>'MEDIDAS ML'!B4835</f>
        <v>123</v>
      </c>
      <c r="C4839" s="6">
        <f>'MEDIDAS ML'!C4835</f>
        <v>123</v>
      </c>
      <c r="D4839" s="6">
        <f>'MEDIDAS ML'!D4835</f>
        <v>0</v>
      </c>
      <c r="E4839" s="16">
        <f>'MEDIDAS ML'!E4835</f>
        <v>0</v>
      </c>
      <c r="F4839" s="16">
        <f>'MEDIDAS ML'!F4835</f>
        <v>0</v>
      </c>
      <c r="G4839" s="16">
        <f>'MEDIDAS ML'!G4835</f>
        <v>0</v>
      </c>
      <c r="H4839" s="16">
        <f>'MEDIDAS ML'!H4835</f>
        <v>0</v>
      </c>
      <c r="I4839" s="16">
        <f>'MEDIDAS ML'!I4835</f>
        <v>0</v>
      </c>
      <c r="J4839" s="6" t="str">
        <f>'MEDIDAS ML'!J4835</f>
        <v/>
      </c>
      <c r="K4839" s="16" t="str">
        <f>'MEDIDAS ML'!K4835</f>
        <v/>
      </c>
      <c r="L4839" s="7">
        <f>'MEDIDAS ML'!L4835</f>
        <v>5490</v>
      </c>
      <c r="M4839" s="6" t="str">
        <f>'MEDIDAS ML'!M4835</f>
        <v>Hasta $9.989</v>
      </c>
      <c r="N4839" s="7">
        <f>'MEDIDAS ML'!N4835</f>
        <v>700</v>
      </c>
      <c r="O4839" s="6" t="str">
        <f>'MEDIDAS ML'!O4835</f>
        <v>No aplica (&lt;$19.990)</v>
      </c>
      <c r="P4839" s="7" t="str">
        <f>'MEDIDAS ML'!P4835</f>
        <v/>
      </c>
      <c r="Q4839" s="7" t="str">
        <f>'MEDIDAS ML'!Q4835</f>
        <v/>
      </c>
      <c r="R4839" s="23" t="e">
        <f>'MEDIDAS ML'!#REF!</f>
        <v>#REF!</v>
      </c>
      <c r="S4839" s="24" t="e">
        <f>'MEDIDAS ML'!#REF!</f>
        <v>#REF!</v>
      </c>
      <c r="T4839" s="24" t="e">
        <f>'MEDIDAS ML'!#REF!</f>
        <v>#REF!</v>
      </c>
      <c r="U4839" s="24" t="e">
        <f>'MEDIDAS ML'!#REF!</f>
        <v>#REF!</v>
      </c>
      <c r="V4839" s="22" t="e">
        <f>'MEDIDAS ML'!#REF!</f>
        <v>#REF!</v>
      </c>
      <c r="W4839" s="17" t="e">
        <f>'MEDIDAS ML'!#REF!</f>
        <v>#REF!</v>
      </c>
      <c r="X4839" t="s">
        <v>2498</v>
      </c>
    </row>
    <row r="4840" spans="1:24" ht="15.75" customHeight="1" x14ac:dyDescent="0.25">
      <c r="A4840" s="6">
        <f>'MEDIDAS ML'!A4836</f>
        <v>123</v>
      </c>
      <c r="B4840" s="15">
        <f>'MEDIDAS ML'!B4836</f>
        <v>123</v>
      </c>
      <c r="C4840" s="6">
        <f>'MEDIDAS ML'!C4836</f>
        <v>123</v>
      </c>
      <c r="D4840" s="6">
        <f>'MEDIDAS ML'!D4836</f>
        <v>0</v>
      </c>
      <c r="E4840" s="16">
        <f>'MEDIDAS ML'!E4836</f>
        <v>0</v>
      </c>
      <c r="F4840" s="16">
        <f>'MEDIDAS ML'!F4836</f>
        <v>0</v>
      </c>
      <c r="G4840" s="16">
        <f>'MEDIDAS ML'!G4836</f>
        <v>0</v>
      </c>
      <c r="H4840" s="16">
        <f>'MEDIDAS ML'!H4836</f>
        <v>0</v>
      </c>
      <c r="I4840" s="16">
        <f>'MEDIDAS ML'!I4836</f>
        <v>0</v>
      </c>
      <c r="J4840" s="6" t="str">
        <f>'MEDIDAS ML'!J4836</f>
        <v/>
      </c>
      <c r="K4840" s="16" t="str">
        <f>'MEDIDAS ML'!K4836</f>
        <v/>
      </c>
      <c r="L4840" s="7">
        <f>'MEDIDAS ML'!L4836</f>
        <v>5490</v>
      </c>
      <c r="M4840" s="6" t="str">
        <f>'MEDIDAS ML'!M4836</f>
        <v>Hasta $9.989</v>
      </c>
      <c r="N4840" s="7">
        <f>'MEDIDAS ML'!N4836</f>
        <v>700</v>
      </c>
      <c r="O4840" s="6" t="str">
        <f>'MEDIDAS ML'!O4836</f>
        <v>No aplica (&lt;$19.990)</v>
      </c>
      <c r="P4840" s="7" t="str">
        <f>'MEDIDAS ML'!P4836</f>
        <v/>
      </c>
      <c r="Q4840" s="7" t="str">
        <f>'MEDIDAS ML'!Q4836</f>
        <v/>
      </c>
      <c r="R4840" s="23" t="e">
        <f>'MEDIDAS ML'!#REF!</f>
        <v>#REF!</v>
      </c>
      <c r="S4840" s="24" t="e">
        <f>'MEDIDAS ML'!#REF!</f>
        <v>#REF!</v>
      </c>
      <c r="T4840" s="24" t="e">
        <f>'MEDIDAS ML'!#REF!</f>
        <v>#REF!</v>
      </c>
      <c r="U4840" s="24" t="e">
        <f>'MEDIDAS ML'!#REF!</f>
        <v>#REF!</v>
      </c>
      <c r="V4840" s="22" t="e">
        <f>'MEDIDAS ML'!#REF!</f>
        <v>#REF!</v>
      </c>
      <c r="W4840" s="17" t="e">
        <f>'MEDIDAS ML'!#REF!</f>
        <v>#REF!</v>
      </c>
      <c r="X4840" t="s">
        <v>2498</v>
      </c>
    </row>
    <row r="4841" spans="1:24" ht="15.75" customHeight="1" x14ac:dyDescent="0.25">
      <c r="A4841" s="6">
        <f>'MEDIDAS ML'!A4837</f>
        <v>123</v>
      </c>
      <c r="B4841" s="15">
        <f>'MEDIDAS ML'!B4837</f>
        <v>123</v>
      </c>
      <c r="C4841" s="6">
        <f>'MEDIDAS ML'!C4837</f>
        <v>123</v>
      </c>
      <c r="D4841" s="6">
        <f>'MEDIDAS ML'!D4837</f>
        <v>0</v>
      </c>
      <c r="E4841" s="16">
        <f>'MEDIDAS ML'!E4837</f>
        <v>0</v>
      </c>
      <c r="F4841" s="16">
        <f>'MEDIDAS ML'!F4837</f>
        <v>0</v>
      </c>
      <c r="G4841" s="16">
        <f>'MEDIDAS ML'!G4837</f>
        <v>0</v>
      </c>
      <c r="H4841" s="16">
        <f>'MEDIDAS ML'!H4837</f>
        <v>0</v>
      </c>
      <c r="I4841" s="16">
        <f>'MEDIDAS ML'!I4837</f>
        <v>0</v>
      </c>
      <c r="J4841" s="6" t="str">
        <f>'MEDIDAS ML'!J4837</f>
        <v/>
      </c>
      <c r="K4841" s="16" t="str">
        <f>'MEDIDAS ML'!K4837</f>
        <v/>
      </c>
      <c r="L4841" s="7">
        <f>'MEDIDAS ML'!L4837</f>
        <v>5490</v>
      </c>
      <c r="M4841" s="6" t="str">
        <f>'MEDIDAS ML'!M4837</f>
        <v>Hasta $9.989</v>
      </c>
      <c r="N4841" s="7">
        <f>'MEDIDAS ML'!N4837</f>
        <v>700</v>
      </c>
      <c r="O4841" s="6" t="str">
        <f>'MEDIDAS ML'!O4837</f>
        <v>No aplica (&lt;$19.990)</v>
      </c>
      <c r="P4841" s="7" t="str">
        <f>'MEDIDAS ML'!P4837</f>
        <v/>
      </c>
      <c r="Q4841" s="7" t="str">
        <f>'MEDIDAS ML'!Q4837</f>
        <v/>
      </c>
      <c r="R4841" s="23" t="e">
        <f>'MEDIDAS ML'!#REF!</f>
        <v>#REF!</v>
      </c>
      <c r="S4841" s="24" t="e">
        <f>'MEDIDAS ML'!#REF!</f>
        <v>#REF!</v>
      </c>
      <c r="T4841" s="24" t="e">
        <f>'MEDIDAS ML'!#REF!</f>
        <v>#REF!</v>
      </c>
      <c r="U4841" s="24" t="e">
        <f>'MEDIDAS ML'!#REF!</f>
        <v>#REF!</v>
      </c>
      <c r="V4841" s="22" t="e">
        <f>'MEDIDAS ML'!#REF!</f>
        <v>#REF!</v>
      </c>
      <c r="W4841" s="17" t="e">
        <f>'MEDIDAS ML'!#REF!</f>
        <v>#REF!</v>
      </c>
      <c r="X4841" t="s">
        <v>2498</v>
      </c>
    </row>
    <row r="4842" spans="1:24" ht="15.75" customHeight="1" x14ac:dyDescent="0.25">
      <c r="A4842" s="6">
        <f>'MEDIDAS ML'!A4838</f>
        <v>123</v>
      </c>
      <c r="B4842" s="15">
        <f>'MEDIDAS ML'!B4838</f>
        <v>123</v>
      </c>
      <c r="C4842" s="6">
        <f>'MEDIDAS ML'!C4838</f>
        <v>123</v>
      </c>
      <c r="D4842" s="6">
        <f>'MEDIDAS ML'!D4838</f>
        <v>0</v>
      </c>
      <c r="E4842" s="16">
        <f>'MEDIDAS ML'!E4838</f>
        <v>0</v>
      </c>
      <c r="F4842" s="16">
        <f>'MEDIDAS ML'!F4838</f>
        <v>0</v>
      </c>
      <c r="G4842" s="16">
        <f>'MEDIDAS ML'!G4838</f>
        <v>0</v>
      </c>
      <c r="H4842" s="16">
        <f>'MEDIDAS ML'!H4838</f>
        <v>0</v>
      </c>
      <c r="I4842" s="16">
        <f>'MEDIDAS ML'!I4838</f>
        <v>0</v>
      </c>
      <c r="J4842" s="6" t="str">
        <f>'MEDIDAS ML'!J4838</f>
        <v/>
      </c>
      <c r="K4842" s="16" t="str">
        <f>'MEDIDAS ML'!K4838</f>
        <v/>
      </c>
      <c r="L4842" s="7">
        <f>'MEDIDAS ML'!L4838</f>
        <v>5490</v>
      </c>
      <c r="M4842" s="6" t="str">
        <f>'MEDIDAS ML'!M4838</f>
        <v>Hasta $9.989</v>
      </c>
      <c r="N4842" s="7">
        <f>'MEDIDAS ML'!N4838</f>
        <v>700</v>
      </c>
      <c r="O4842" s="6" t="str">
        <f>'MEDIDAS ML'!O4838</f>
        <v>No aplica (&lt;$19.990)</v>
      </c>
      <c r="P4842" s="7" t="str">
        <f>'MEDIDAS ML'!P4838</f>
        <v/>
      </c>
      <c r="Q4842" s="7" t="str">
        <f>'MEDIDAS ML'!Q4838</f>
        <v/>
      </c>
      <c r="R4842" s="23" t="e">
        <f>'MEDIDAS ML'!#REF!</f>
        <v>#REF!</v>
      </c>
      <c r="S4842" s="24" t="e">
        <f>'MEDIDAS ML'!#REF!</f>
        <v>#REF!</v>
      </c>
      <c r="T4842" s="24" t="e">
        <f>'MEDIDAS ML'!#REF!</f>
        <v>#REF!</v>
      </c>
      <c r="U4842" s="24" t="e">
        <f>'MEDIDAS ML'!#REF!</f>
        <v>#REF!</v>
      </c>
      <c r="V4842" s="22" t="e">
        <f>'MEDIDAS ML'!#REF!</f>
        <v>#REF!</v>
      </c>
      <c r="W4842" s="17" t="e">
        <f>'MEDIDAS ML'!#REF!</f>
        <v>#REF!</v>
      </c>
      <c r="X4842" t="s">
        <v>2498</v>
      </c>
    </row>
    <row r="4843" spans="1:24" ht="15.75" customHeight="1" x14ac:dyDescent="0.25">
      <c r="A4843" s="6">
        <f>'MEDIDAS ML'!A4839</f>
        <v>123</v>
      </c>
      <c r="B4843" s="15">
        <f>'MEDIDAS ML'!B4839</f>
        <v>123</v>
      </c>
      <c r="C4843" s="6">
        <f>'MEDIDAS ML'!C4839</f>
        <v>123</v>
      </c>
      <c r="D4843" s="6">
        <f>'MEDIDAS ML'!D4839</f>
        <v>0</v>
      </c>
      <c r="E4843" s="16">
        <f>'MEDIDAS ML'!E4839</f>
        <v>0</v>
      </c>
      <c r="F4843" s="16">
        <f>'MEDIDAS ML'!F4839</f>
        <v>0</v>
      </c>
      <c r="G4843" s="16">
        <f>'MEDIDAS ML'!G4839</f>
        <v>0</v>
      </c>
      <c r="H4843" s="16">
        <f>'MEDIDAS ML'!H4839</f>
        <v>0</v>
      </c>
      <c r="I4843" s="16">
        <f>'MEDIDAS ML'!I4839</f>
        <v>0</v>
      </c>
      <c r="J4843" s="6" t="str">
        <f>'MEDIDAS ML'!J4839</f>
        <v/>
      </c>
      <c r="K4843" s="16" t="str">
        <f>'MEDIDAS ML'!K4839</f>
        <v/>
      </c>
      <c r="L4843" s="7">
        <f>'MEDIDAS ML'!L4839</f>
        <v>5490</v>
      </c>
      <c r="M4843" s="6" t="str">
        <f>'MEDIDAS ML'!M4839</f>
        <v>Hasta $9.989</v>
      </c>
      <c r="N4843" s="7">
        <f>'MEDIDAS ML'!N4839</f>
        <v>700</v>
      </c>
      <c r="O4843" s="6" t="str">
        <f>'MEDIDAS ML'!O4839</f>
        <v>No aplica (&lt;$19.990)</v>
      </c>
      <c r="P4843" s="7" t="str">
        <f>'MEDIDAS ML'!P4839</f>
        <v/>
      </c>
      <c r="Q4843" s="7" t="str">
        <f>'MEDIDAS ML'!Q4839</f>
        <v/>
      </c>
      <c r="R4843" s="23" t="e">
        <f>'MEDIDAS ML'!#REF!</f>
        <v>#REF!</v>
      </c>
      <c r="S4843" s="24" t="e">
        <f>'MEDIDAS ML'!#REF!</f>
        <v>#REF!</v>
      </c>
      <c r="T4843" s="24" t="e">
        <f>'MEDIDAS ML'!#REF!</f>
        <v>#REF!</v>
      </c>
      <c r="U4843" s="24" t="e">
        <f>'MEDIDAS ML'!#REF!</f>
        <v>#REF!</v>
      </c>
      <c r="V4843" s="22" t="e">
        <f>'MEDIDAS ML'!#REF!</f>
        <v>#REF!</v>
      </c>
      <c r="W4843" s="17" t="e">
        <f>'MEDIDAS ML'!#REF!</f>
        <v>#REF!</v>
      </c>
      <c r="X4843" t="s">
        <v>2498</v>
      </c>
    </row>
    <row r="4844" spans="1:24" ht="15.75" customHeight="1" x14ac:dyDescent="0.25">
      <c r="A4844" s="6">
        <f>'MEDIDAS ML'!A4840</f>
        <v>123</v>
      </c>
      <c r="B4844" s="15">
        <f>'MEDIDAS ML'!B4840</f>
        <v>123</v>
      </c>
      <c r="C4844" s="6">
        <f>'MEDIDAS ML'!C4840</f>
        <v>123</v>
      </c>
      <c r="D4844" s="6">
        <f>'MEDIDAS ML'!D4840</f>
        <v>0</v>
      </c>
      <c r="E4844" s="16">
        <f>'MEDIDAS ML'!E4840</f>
        <v>0</v>
      </c>
      <c r="F4844" s="16">
        <f>'MEDIDAS ML'!F4840</f>
        <v>0</v>
      </c>
      <c r="G4844" s="16">
        <f>'MEDIDAS ML'!G4840</f>
        <v>0</v>
      </c>
      <c r="H4844" s="16">
        <f>'MEDIDAS ML'!H4840</f>
        <v>0</v>
      </c>
      <c r="I4844" s="16">
        <f>'MEDIDAS ML'!I4840</f>
        <v>0</v>
      </c>
      <c r="J4844" s="6" t="str">
        <f>'MEDIDAS ML'!J4840</f>
        <v/>
      </c>
      <c r="K4844" s="16" t="str">
        <f>'MEDIDAS ML'!K4840</f>
        <v/>
      </c>
      <c r="L4844" s="7">
        <f>'MEDIDAS ML'!L4840</f>
        <v>5490</v>
      </c>
      <c r="M4844" s="6" t="str">
        <f>'MEDIDAS ML'!M4840</f>
        <v>Hasta $9.989</v>
      </c>
      <c r="N4844" s="7">
        <f>'MEDIDAS ML'!N4840</f>
        <v>700</v>
      </c>
      <c r="O4844" s="6" t="str">
        <f>'MEDIDAS ML'!O4840</f>
        <v>No aplica (&lt;$19.990)</v>
      </c>
      <c r="P4844" s="7" t="str">
        <f>'MEDIDAS ML'!P4840</f>
        <v/>
      </c>
      <c r="Q4844" s="7" t="str">
        <f>'MEDIDAS ML'!Q4840</f>
        <v/>
      </c>
      <c r="R4844" s="23" t="e">
        <f>'MEDIDAS ML'!#REF!</f>
        <v>#REF!</v>
      </c>
      <c r="S4844" s="24" t="e">
        <f>'MEDIDAS ML'!#REF!</f>
        <v>#REF!</v>
      </c>
      <c r="T4844" s="24" t="e">
        <f>'MEDIDAS ML'!#REF!</f>
        <v>#REF!</v>
      </c>
      <c r="U4844" s="24" t="e">
        <f>'MEDIDAS ML'!#REF!</f>
        <v>#REF!</v>
      </c>
      <c r="V4844" s="22" t="e">
        <f>'MEDIDAS ML'!#REF!</f>
        <v>#REF!</v>
      </c>
      <c r="W4844" s="17" t="e">
        <f>'MEDIDAS ML'!#REF!</f>
        <v>#REF!</v>
      </c>
      <c r="X4844" t="s">
        <v>2498</v>
      </c>
    </row>
    <row r="4845" spans="1:24" ht="15.75" customHeight="1" x14ac:dyDescent="0.25">
      <c r="A4845" s="6">
        <f>'MEDIDAS ML'!A4841</f>
        <v>123</v>
      </c>
      <c r="B4845" s="15">
        <f>'MEDIDAS ML'!B4841</f>
        <v>123</v>
      </c>
      <c r="C4845" s="6">
        <f>'MEDIDAS ML'!C4841</f>
        <v>123</v>
      </c>
      <c r="D4845" s="6">
        <f>'MEDIDAS ML'!D4841</f>
        <v>0</v>
      </c>
      <c r="E4845" s="16">
        <f>'MEDIDAS ML'!E4841</f>
        <v>0</v>
      </c>
      <c r="F4845" s="16">
        <f>'MEDIDAS ML'!F4841</f>
        <v>0</v>
      </c>
      <c r="G4845" s="16">
        <f>'MEDIDAS ML'!G4841</f>
        <v>0</v>
      </c>
      <c r="H4845" s="16">
        <f>'MEDIDAS ML'!H4841</f>
        <v>0</v>
      </c>
      <c r="I4845" s="16">
        <f>'MEDIDAS ML'!I4841</f>
        <v>0</v>
      </c>
      <c r="J4845" s="6" t="str">
        <f>'MEDIDAS ML'!J4841</f>
        <v/>
      </c>
      <c r="K4845" s="16" t="str">
        <f>'MEDIDAS ML'!K4841</f>
        <v/>
      </c>
      <c r="L4845" s="7">
        <f>'MEDIDAS ML'!L4841</f>
        <v>5490</v>
      </c>
      <c r="M4845" s="6" t="str">
        <f>'MEDIDAS ML'!M4841</f>
        <v>Hasta $9.989</v>
      </c>
      <c r="N4845" s="7">
        <f>'MEDIDAS ML'!N4841</f>
        <v>700</v>
      </c>
      <c r="O4845" s="6" t="str">
        <f>'MEDIDAS ML'!O4841</f>
        <v>No aplica (&lt;$19.990)</v>
      </c>
      <c r="P4845" s="7" t="str">
        <f>'MEDIDAS ML'!P4841</f>
        <v/>
      </c>
      <c r="Q4845" s="7" t="str">
        <f>'MEDIDAS ML'!Q4841</f>
        <v/>
      </c>
      <c r="R4845" s="23" t="e">
        <f>'MEDIDAS ML'!#REF!</f>
        <v>#REF!</v>
      </c>
      <c r="S4845" s="24" t="e">
        <f>'MEDIDAS ML'!#REF!</f>
        <v>#REF!</v>
      </c>
      <c r="T4845" s="24" t="e">
        <f>'MEDIDAS ML'!#REF!</f>
        <v>#REF!</v>
      </c>
      <c r="U4845" s="24" t="e">
        <f>'MEDIDAS ML'!#REF!</f>
        <v>#REF!</v>
      </c>
      <c r="V4845" s="22" t="e">
        <f>'MEDIDAS ML'!#REF!</f>
        <v>#REF!</v>
      </c>
      <c r="W4845" s="17" t="e">
        <f>'MEDIDAS ML'!#REF!</f>
        <v>#REF!</v>
      </c>
      <c r="X4845" t="s">
        <v>2498</v>
      </c>
    </row>
    <row r="4846" spans="1:24" ht="15.75" customHeight="1" x14ac:dyDescent="0.25">
      <c r="A4846" s="6">
        <f>'MEDIDAS ML'!A4842</f>
        <v>123</v>
      </c>
      <c r="B4846" s="15">
        <f>'MEDIDAS ML'!B4842</f>
        <v>123</v>
      </c>
      <c r="C4846" s="6">
        <f>'MEDIDAS ML'!C4842</f>
        <v>123</v>
      </c>
      <c r="D4846" s="6">
        <f>'MEDIDAS ML'!D4842</f>
        <v>0</v>
      </c>
      <c r="E4846" s="16">
        <f>'MEDIDAS ML'!E4842</f>
        <v>0</v>
      </c>
      <c r="F4846" s="16">
        <f>'MEDIDAS ML'!F4842</f>
        <v>0</v>
      </c>
      <c r="G4846" s="16">
        <f>'MEDIDAS ML'!G4842</f>
        <v>0</v>
      </c>
      <c r="H4846" s="16">
        <f>'MEDIDAS ML'!H4842</f>
        <v>0</v>
      </c>
      <c r="I4846" s="16">
        <f>'MEDIDAS ML'!I4842</f>
        <v>0</v>
      </c>
      <c r="J4846" s="6" t="str">
        <f>'MEDIDAS ML'!J4842</f>
        <v/>
      </c>
      <c r="K4846" s="16" t="str">
        <f>'MEDIDAS ML'!K4842</f>
        <v/>
      </c>
      <c r="L4846" s="7">
        <f>'MEDIDAS ML'!L4842</f>
        <v>5496</v>
      </c>
      <c r="M4846" s="6" t="str">
        <f>'MEDIDAS ML'!M4842</f>
        <v>Hasta $9.989</v>
      </c>
      <c r="N4846" s="7">
        <f>'MEDIDAS ML'!N4842</f>
        <v>700</v>
      </c>
      <c r="O4846" s="6" t="str">
        <f>'MEDIDAS ML'!O4842</f>
        <v>No aplica (&lt;$19.990)</v>
      </c>
      <c r="P4846" s="7" t="str">
        <f>'MEDIDAS ML'!P4842</f>
        <v/>
      </c>
      <c r="Q4846" s="7" t="str">
        <f>'MEDIDAS ML'!Q4842</f>
        <v/>
      </c>
      <c r="R4846" s="23" t="e">
        <f>'MEDIDAS ML'!#REF!</f>
        <v>#REF!</v>
      </c>
      <c r="S4846" s="24" t="e">
        <f>'MEDIDAS ML'!#REF!</f>
        <v>#REF!</v>
      </c>
      <c r="T4846" s="24" t="e">
        <f>'MEDIDAS ML'!#REF!</f>
        <v>#REF!</v>
      </c>
      <c r="U4846" s="24" t="e">
        <f>'MEDIDAS ML'!#REF!</f>
        <v>#REF!</v>
      </c>
      <c r="V4846" s="22" t="e">
        <f>'MEDIDAS ML'!#REF!</f>
        <v>#REF!</v>
      </c>
      <c r="W4846" s="17" t="e">
        <f>'MEDIDAS ML'!#REF!</f>
        <v>#REF!</v>
      </c>
      <c r="X4846" t="s">
        <v>2498</v>
      </c>
    </row>
    <row r="4847" spans="1:24" ht="15.75" customHeight="1" x14ac:dyDescent="0.25">
      <c r="A4847" s="6">
        <f>'MEDIDAS ML'!A4843</f>
        <v>123</v>
      </c>
      <c r="B4847" s="15">
        <f>'MEDIDAS ML'!B4843</f>
        <v>123</v>
      </c>
      <c r="C4847" s="6">
        <f>'MEDIDAS ML'!C4843</f>
        <v>123</v>
      </c>
      <c r="D4847" s="6">
        <f>'MEDIDAS ML'!D4843</f>
        <v>0</v>
      </c>
      <c r="E4847" s="16">
        <f>'MEDIDAS ML'!E4843</f>
        <v>0</v>
      </c>
      <c r="F4847" s="16">
        <f>'MEDIDAS ML'!F4843</f>
        <v>0</v>
      </c>
      <c r="G4847" s="16">
        <f>'MEDIDAS ML'!G4843</f>
        <v>0</v>
      </c>
      <c r="H4847" s="16">
        <f>'MEDIDAS ML'!H4843</f>
        <v>0</v>
      </c>
      <c r="I4847" s="16">
        <f>'MEDIDAS ML'!I4843</f>
        <v>0</v>
      </c>
      <c r="J4847" s="6" t="str">
        <f>'MEDIDAS ML'!J4843</f>
        <v/>
      </c>
      <c r="K4847" s="16" t="str">
        <f>'MEDIDAS ML'!K4843</f>
        <v/>
      </c>
      <c r="L4847" s="7">
        <f>'MEDIDAS ML'!L4843</f>
        <v>5496</v>
      </c>
      <c r="M4847" s="6" t="str">
        <f>'MEDIDAS ML'!M4843</f>
        <v>Hasta $9.989</v>
      </c>
      <c r="N4847" s="7">
        <f>'MEDIDAS ML'!N4843</f>
        <v>700</v>
      </c>
      <c r="O4847" s="6" t="str">
        <f>'MEDIDAS ML'!O4843</f>
        <v>No aplica (&lt;$19.990)</v>
      </c>
      <c r="P4847" s="7" t="str">
        <f>'MEDIDAS ML'!P4843</f>
        <v/>
      </c>
      <c r="Q4847" s="7" t="str">
        <f>'MEDIDAS ML'!Q4843</f>
        <v/>
      </c>
      <c r="R4847" s="23" t="e">
        <f>'MEDIDAS ML'!#REF!</f>
        <v>#REF!</v>
      </c>
      <c r="S4847" s="24" t="e">
        <f>'MEDIDAS ML'!#REF!</f>
        <v>#REF!</v>
      </c>
      <c r="T4847" s="24" t="e">
        <f>'MEDIDAS ML'!#REF!</f>
        <v>#REF!</v>
      </c>
      <c r="U4847" s="24" t="e">
        <f>'MEDIDAS ML'!#REF!</f>
        <v>#REF!</v>
      </c>
      <c r="V4847" s="22" t="e">
        <f>'MEDIDAS ML'!#REF!</f>
        <v>#REF!</v>
      </c>
      <c r="W4847" s="17" t="e">
        <f>'MEDIDAS ML'!#REF!</f>
        <v>#REF!</v>
      </c>
      <c r="X4847" t="s">
        <v>2498</v>
      </c>
    </row>
    <row r="4848" spans="1:24" ht="15.75" customHeight="1" x14ac:dyDescent="0.25">
      <c r="A4848" s="6">
        <f>'MEDIDAS ML'!A4844</f>
        <v>123</v>
      </c>
      <c r="B4848" s="15">
        <f>'MEDIDAS ML'!B4844</f>
        <v>123</v>
      </c>
      <c r="C4848" s="6">
        <f>'MEDIDAS ML'!C4844</f>
        <v>123</v>
      </c>
      <c r="D4848" s="6">
        <f>'MEDIDAS ML'!D4844</f>
        <v>0</v>
      </c>
      <c r="E4848" s="16">
        <f>'MEDIDAS ML'!E4844</f>
        <v>0</v>
      </c>
      <c r="F4848" s="16">
        <f>'MEDIDAS ML'!F4844</f>
        <v>0</v>
      </c>
      <c r="G4848" s="16">
        <f>'MEDIDAS ML'!G4844</f>
        <v>0</v>
      </c>
      <c r="H4848" s="16">
        <f>'MEDIDAS ML'!H4844</f>
        <v>0</v>
      </c>
      <c r="I4848" s="16">
        <f>'MEDIDAS ML'!I4844</f>
        <v>0</v>
      </c>
      <c r="J4848" s="6" t="str">
        <f>'MEDIDAS ML'!J4844</f>
        <v/>
      </c>
      <c r="K4848" s="16" t="str">
        <f>'MEDIDAS ML'!K4844</f>
        <v/>
      </c>
      <c r="L4848" s="7">
        <f>'MEDIDAS ML'!L4844</f>
        <v>5616</v>
      </c>
      <c r="M4848" s="6" t="str">
        <f>'MEDIDAS ML'!M4844</f>
        <v>Hasta $9.989</v>
      </c>
      <c r="N4848" s="7">
        <f>'MEDIDAS ML'!N4844</f>
        <v>700</v>
      </c>
      <c r="O4848" s="6" t="str">
        <f>'MEDIDAS ML'!O4844</f>
        <v>No aplica (&lt;$19.990)</v>
      </c>
      <c r="P4848" s="7" t="str">
        <f>'MEDIDAS ML'!P4844</f>
        <v/>
      </c>
      <c r="Q4848" s="7" t="str">
        <f>'MEDIDAS ML'!Q4844</f>
        <v/>
      </c>
      <c r="R4848" s="23" t="e">
        <f>'MEDIDAS ML'!#REF!</f>
        <v>#REF!</v>
      </c>
      <c r="S4848" s="24" t="e">
        <f>'MEDIDAS ML'!#REF!</f>
        <v>#REF!</v>
      </c>
      <c r="T4848" s="24" t="e">
        <f>'MEDIDAS ML'!#REF!</f>
        <v>#REF!</v>
      </c>
      <c r="U4848" s="24" t="e">
        <f>'MEDIDAS ML'!#REF!</f>
        <v>#REF!</v>
      </c>
      <c r="V4848" s="22" t="e">
        <f>'MEDIDAS ML'!#REF!</f>
        <v>#REF!</v>
      </c>
      <c r="W4848" s="17" t="e">
        <f>'MEDIDAS ML'!#REF!</f>
        <v>#REF!</v>
      </c>
      <c r="X4848" t="s">
        <v>2498</v>
      </c>
    </row>
    <row r="4849" spans="1:24" ht="15.75" customHeight="1" x14ac:dyDescent="0.25">
      <c r="A4849" s="6">
        <f>'MEDIDAS ML'!A4845</f>
        <v>123</v>
      </c>
      <c r="B4849" s="15">
        <f>'MEDIDAS ML'!B4845</f>
        <v>123</v>
      </c>
      <c r="C4849" s="6">
        <f>'MEDIDAS ML'!C4845</f>
        <v>123</v>
      </c>
      <c r="D4849" s="6">
        <f>'MEDIDAS ML'!D4845</f>
        <v>0</v>
      </c>
      <c r="E4849" s="16">
        <f>'MEDIDAS ML'!E4845</f>
        <v>0</v>
      </c>
      <c r="F4849" s="16">
        <f>'MEDIDAS ML'!F4845</f>
        <v>0</v>
      </c>
      <c r="G4849" s="16">
        <f>'MEDIDAS ML'!G4845</f>
        <v>0</v>
      </c>
      <c r="H4849" s="16">
        <f>'MEDIDAS ML'!H4845</f>
        <v>0</v>
      </c>
      <c r="I4849" s="16">
        <f>'MEDIDAS ML'!I4845</f>
        <v>0</v>
      </c>
      <c r="J4849" s="6" t="str">
        <f>'MEDIDAS ML'!J4845</f>
        <v/>
      </c>
      <c r="K4849" s="16" t="str">
        <f>'MEDIDAS ML'!K4845</f>
        <v/>
      </c>
      <c r="L4849" s="7">
        <f>'MEDIDAS ML'!L4845</f>
        <v>5690</v>
      </c>
      <c r="M4849" s="6" t="str">
        <f>'MEDIDAS ML'!M4845</f>
        <v>Hasta $9.989</v>
      </c>
      <c r="N4849" s="7">
        <f>'MEDIDAS ML'!N4845</f>
        <v>700</v>
      </c>
      <c r="O4849" s="6" t="str">
        <f>'MEDIDAS ML'!O4845</f>
        <v>No aplica (&lt;$19.990)</v>
      </c>
      <c r="P4849" s="7" t="str">
        <f>'MEDIDAS ML'!P4845</f>
        <v/>
      </c>
      <c r="Q4849" s="7" t="str">
        <f>'MEDIDAS ML'!Q4845</f>
        <v/>
      </c>
      <c r="R4849" s="23" t="e">
        <f>'MEDIDAS ML'!#REF!</f>
        <v>#REF!</v>
      </c>
      <c r="S4849" s="24" t="e">
        <f>'MEDIDAS ML'!#REF!</f>
        <v>#REF!</v>
      </c>
      <c r="T4849" s="24" t="e">
        <f>'MEDIDAS ML'!#REF!</f>
        <v>#REF!</v>
      </c>
      <c r="U4849" s="24" t="e">
        <f>'MEDIDAS ML'!#REF!</f>
        <v>#REF!</v>
      </c>
      <c r="V4849" s="22" t="e">
        <f>'MEDIDAS ML'!#REF!</f>
        <v>#REF!</v>
      </c>
      <c r="W4849" s="17" t="e">
        <f>'MEDIDAS ML'!#REF!</f>
        <v>#REF!</v>
      </c>
      <c r="X4849" t="s">
        <v>2498</v>
      </c>
    </row>
    <row r="4850" spans="1:24" ht="15.75" customHeight="1" x14ac:dyDescent="0.25">
      <c r="A4850" s="6">
        <f>'MEDIDAS ML'!A4846</f>
        <v>123</v>
      </c>
      <c r="B4850" s="15">
        <f>'MEDIDAS ML'!B4846</f>
        <v>123</v>
      </c>
      <c r="C4850" s="6">
        <f>'MEDIDAS ML'!C4846</f>
        <v>123</v>
      </c>
      <c r="D4850" s="6">
        <f>'MEDIDAS ML'!D4846</f>
        <v>0</v>
      </c>
      <c r="E4850" s="16">
        <f>'MEDIDAS ML'!E4846</f>
        <v>0</v>
      </c>
      <c r="F4850" s="16">
        <f>'MEDIDAS ML'!F4846</f>
        <v>0</v>
      </c>
      <c r="G4850" s="16">
        <f>'MEDIDAS ML'!G4846</f>
        <v>0</v>
      </c>
      <c r="H4850" s="16">
        <f>'MEDIDAS ML'!H4846</f>
        <v>0</v>
      </c>
      <c r="I4850" s="16">
        <f>'MEDIDAS ML'!I4846</f>
        <v>0</v>
      </c>
      <c r="J4850" s="6" t="str">
        <f>'MEDIDAS ML'!J4846</f>
        <v/>
      </c>
      <c r="K4850" s="16" t="str">
        <f>'MEDIDAS ML'!K4846</f>
        <v/>
      </c>
      <c r="L4850" s="7">
        <f>'MEDIDAS ML'!L4846</f>
        <v>5713</v>
      </c>
      <c r="M4850" s="6" t="str">
        <f>'MEDIDAS ML'!M4846</f>
        <v>Hasta $9.989</v>
      </c>
      <c r="N4850" s="7">
        <f>'MEDIDAS ML'!N4846</f>
        <v>700</v>
      </c>
      <c r="O4850" s="6" t="str">
        <f>'MEDIDAS ML'!O4846</f>
        <v>No aplica (&lt;$19.990)</v>
      </c>
      <c r="P4850" s="7" t="str">
        <f>'MEDIDAS ML'!P4846</f>
        <v/>
      </c>
      <c r="Q4850" s="7" t="str">
        <f>'MEDIDAS ML'!Q4846</f>
        <v/>
      </c>
      <c r="R4850" s="23" t="e">
        <f>'MEDIDAS ML'!#REF!</f>
        <v>#REF!</v>
      </c>
      <c r="S4850" s="24" t="e">
        <f>'MEDIDAS ML'!#REF!</f>
        <v>#REF!</v>
      </c>
      <c r="T4850" s="24" t="e">
        <f>'MEDIDAS ML'!#REF!</f>
        <v>#REF!</v>
      </c>
      <c r="U4850" s="24" t="e">
        <f>'MEDIDAS ML'!#REF!</f>
        <v>#REF!</v>
      </c>
      <c r="V4850" s="22" t="e">
        <f>'MEDIDAS ML'!#REF!</f>
        <v>#REF!</v>
      </c>
      <c r="W4850" s="17" t="e">
        <f>'MEDIDAS ML'!#REF!</f>
        <v>#REF!</v>
      </c>
      <c r="X4850" t="s">
        <v>2498</v>
      </c>
    </row>
    <row r="4851" spans="1:24" ht="15.75" customHeight="1" x14ac:dyDescent="0.25">
      <c r="A4851" s="6">
        <f>'MEDIDAS ML'!A4847</f>
        <v>123</v>
      </c>
      <c r="B4851" s="15">
        <f>'MEDIDAS ML'!B4847</f>
        <v>123</v>
      </c>
      <c r="C4851" s="6">
        <f>'MEDIDAS ML'!C4847</f>
        <v>123</v>
      </c>
      <c r="D4851" s="6">
        <f>'MEDIDAS ML'!D4847</f>
        <v>0</v>
      </c>
      <c r="E4851" s="16">
        <f>'MEDIDAS ML'!E4847</f>
        <v>0</v>
      </c>
      <c r="F4851" s="16">
        <f>'MEDIDAS ML'!F4847</f>
        <v>0</v>
      </c>
      <c r="G4851" s="16">
        <f>'MEDIDAS ML'!G4847</f>
        <v>0</v>
      </c>
      <c r="H4851" s="16">
        <f>'MEDIDAS ML'!H4847</f>
        <v>0</v>
      </c>
      <c r="I4851" s="16">
        <f>'MEDIDAS ML'!I4847</f>
        <v>0</v>
      </c>
      <c r="J4851" s="6" t="str">
        <f>'MEDIDAS ML'!J4847</f>
        <v/>
      </c>
      <c r="K4851" s="16" t="str">
        <f>'MEDIDAS ML'!K4847</f>
        <v/>
      </c>
      <c r="L4851" s="7">
        <f>'MEDIDAS ML'!L4847</f>
        <v>5720</v>
      </c>
      <c r="M4851" s="6" t="str">
        <f>'MEDIDAS ML'!M4847</f>
        <v>Hasta $9.989</v>
      </c>
      <c r="N4851" s="7">
        <f>'MEDIDAS ML'!N4847</f>
        <v>700</v>
      </c>
      <c r="O4851" s="6" t="str">
        <f>'MEDIDAS ML'!O4847</f>
        <v>No aplica (&lt;$19.990)</v>
      </c>
      <c r="P4851" s="7" t="str">
        <f>'MEDIDAS ML'!P4847</f>
        <v/>
      </c>
      <c r="Q4851" s="7" t="str">
        <f>'MEDIDAS ML'!Q4847</f>
        <v/>
      </c>
      <c r="R4851" s="23" t="e">
        <f>'MEDIDAS ML'!#REF!</f>
        <v>#REF!</v>
      </c>
      <c r="S4851" s="24" t="e">
        <f>'MEDIDAS ML'!#REF!</f>
        <v>#REF!</v>
      </c>
      <c r="T4851" s="24" t="e">
        <f>'MEDIDAS ML'!#REF!</f>
        <v>#REF!</v>
      </c>
      <c r="U4851" s="24" t="e">
        <f>'MEDIDAS ML'!#REF!</f>
        <v>#REF!</v>
      </c>
      <c r="V4851" s="22" t="e">
        <f>'MEDIDAS ML'!#REF!</f>
        <v>#REF!</v>
      </c>
      <c r="W4851" s="17" t="e">
        <f>'MEDIDAS ML'!#REF!</f>
        <v>#REF!</v>
      </c>
      <c r="X4851" t="s">
        <v>2498</v>
      </c>
    </row>
    <row r="4852" spans="1:24" ht="15.75" customHeight="1" x14ac:dyDescent="0.25">
      <c r="A4852" s="6">
        <f>'MEDIDAS ML'!A4848</f>
        <v>123</v>
      </c>
      <c r="B4852" s="15">
        <f>'MEDIDAS ML'!B4848</f>
        <v>123</v>
      </c>
      <c r="C4852" s="6">
        <f>'MEDIDAS ML'!C4848</f>
        <v>123</v>
      </c>
      <c r="D4852" s="6">
        <f>'MEDIDAS ML'!D4848</f>
        <v>0</v>
      </c>
      <c r="E4852" s="16">
        <f>'MEDIDAS ML'!E4848</f>
        <v>0</v>
      </c>
      <c r="F4852" s="16">
        <f>'MEDIDAS ML'!F4848</f>
        <v>0</v>
      </c>
      <c r="G4852" s="16">
        <f>'MEDIDAS ML'!G4848</f>
        <v>0</v>
      </c>
      <c r="H4852" s="16">
        <f>'MEDIDAS ML'!H4848</f>
        <v>0</v>
      </c>
      <c r="I4852" s="16">
        <f>'MEDIDAS ML'!I4848</f>
        <v>0</v>
      </c>
      <c r="J4852" s="6" t="str">
        <f>'MEDIDAS ML'!J4848</f>
        <v/>
      </c>
      <c r="K4852" s="16" t="str">
        <f>'MEDIDAS ML'!K4848</f>
        <v/>
      </c>
      <c r="L4852" s="7">
        <f>'MEDIDAS ML'!L4848</f>
        <v>5740</v>
      </c>
      <c r="M4852" s="6" t="str">
        <f>'MEDIDAS ML'!M4848</f>
        <v>Hasta $9.989</v>
      </c>
      <c r="N4852" s="7">
        <f>'MEDIDAS ML'!N4848</f>
        <v>700</v>
      </c>
      <c r="O4852" s="6" t="str">
        <f>'MEDIDAS ML'!O4848</f>
        <v>No aplica (&lt;$19.990)</v>
      </c>
      <c r="P4852" s="7" t="str">
        <f>'MEDIDAS ML'!P4848</f>
        <v/>
      </c>
      <c r="Q4852" s="7" t="str">
        <f>'MEDIDAS ML'!Q4848</f>
        <v/>
      </c>
      <c r="R4852" s="23" t="e">
        <f>'MEDIDAS ML'!#REF!</f>
        <v>#REF!</v>
      </c>
      <c r="S4852" s="24" t="e">
        <f>'MEDIDAS ML'!#REF!</f>
        <v>#REF!</v>
      </c>
      <c r="T4852" s="24" t="e">
        <f>'MEDIDAS ML'!#REF!</f>
        <v>#REF!</v>
      </c>
      <c r="U4852" s="24" t="e">
        <f>'MEDIDAS ML'!#REF!</f>
        <v>#REF!</v>
      </c>
      <c r="V4852" s="22" t="e">
        <f>'MEDIDAS ML'!#REF!</f>
        <v>#REF!</v>
      </c>
      <c r="W4852" s="17" t="e">
        <f>'MEDIDAS ML'!#REF!</f>
        <v>#REF!</v>
      </c>
      <c r="X4852" t="s">
        <v>2498</v>
      </c>
    </row>
    <row r="4853" spans="1:24" ht="15.75" customHeight="1" x14ac:dyDescent="0.25">
      <c r="A4853" s="6">
        <f>'MEDIDAS ML'!A4849</f>
        <v>123</v>
      </c>
      <c r="B4853" s="15">
        <f>'MEDIDAS ML'!B4849</f>
        <v>123</v>
      </c>
      <c r="C4853" s="6">
        <f>'MEDIDAS ML'!C4849</f>
        <v>123</v>
      </c>
      <c r="D4853" s="6">
        <f>'MEDIDAS ML'!D4849</f>
        <v>0</v>
      </c>
      <c r="E4853" s="16">
        <f>'MEDIDAS ML'!E4849</f>
        <v>0</v>
      </c>
      <c r="F4853" s="16">
        <f>'MEDIDAS ML'!F4849</f>
        <v>0</v>
      </c>
      <c r="G4853" s="16">
        <f>'MEDIDAS ML'!G4849</f>
        <v>0</v>
      </c>
      <c r="H4853" s="16">
        <f>'MEDIDAS ML'!H4849</f>
        <v>0</v>
      </c>
      <c r="I4853" s="16">
        <f>'MEDIDAS ML'!I4849</f>
        <v>0</v>
      </c>
      <c r="J4853" s="6" t="str">
        <f>'MEDIDAS ML'!J4849</f>
        <v/>
      </c>
      <c r="K4853" s="16" t="str">
        <f>'MEDIDAS ML'!K4849</f>
        <v/>
      </c>
      <c r="L4853" s="7">
        <f>'MEDIDAS ML'!L4849</f>
        <v>5790</v>
      </c>
      <c r="M4853" s="6" t="str">
        <f>'MEDIDAS ML'!M4849</f>
        <v>Hasta $9.989</v>
      </c>
      <c r="N4853" s="7">
        <f>'MEDIDAS ML'!N4849</f>
        <v>700</v>
      </c>
      <c r="O4853" s="6" t="str">
        <f>'MEDIDAS ML'!O4849</f>
        <v>No aplica (&lt;$19.990)</v>
      </c>
      <c r="P4853" s="7" t="str">
        <f>'MEDIDAS ML'!P4849</f>
        <v/>
      </c>
      <c r="Q4853" s="7" t="str">
        <f>'MEDIDAS ML'!Q4849</f>
        <v/>
      </c>
      <c r="R4853" s="23" t="e">
        <f>'MEDIDAS ML'!#REF!</f>
        <v>#REF!</v>
      </c>
      <c r="S4853" s="24" t="e">
        <f>'MEDIDAS ML'!#REF!</f>
        <v>#REF!</v>
      </c>
      <c r="T4853" s="24" t="e">
        <f>'MEDIDAS ML'!#REF!</f>
        <v>#REF!</v>
      </c>
      <c r="U4853" s="24" t="e">
        <f>'MEDIDAS ML'!#REF!</f>
        <v>#REF!</v>
      </c>
      <c r="V4853" s="22" t="e">
        <f>'MEDIDAS ML'!#REF!</f>
        <v>#REF!</v>
      </c>
      <c r="W4853" s="17" t="e">
        <f>'MEDIDAS ML'!#REF!</f>
        <v>#REF!</v>
      </c>
      <c r="X4853" t="s">
        <v>2498</v>
      </c>
    </row>
    <row r="4854" spans="1:24" ht="15.75" customHeight="1" x14ac:dyDescent="0.25">
      <c r="A4854" s="6">
        <f>'MEDIDAS ML'!A4850</f>
        <v>123</v>
      </c>
      <c r="B4854" s="15">
        <f>'MEDIDAS ML'!B4850</f>
        <v>123</v>
      </c>
      <c r="C4854" s="6">
        <f>'MEDIDAS ML'!C4850</f>
        <v>123</v>
      </c>
      <c r="D4854" s="6">
        <f>'MEDIDAS ML'!D4850</f>
        <v>0</v>
      </c>
      <c r="E4854" s="16">
        <f>'MEDIDAS ML'!E4850</f>
        <v>0</v>
      </c>
      <c r="F4854" s="16">
        <f>'MEDIDAS ML'!F4850</f>
        <v>0</v>
      </c>
      <c r="G4854" s="16">
        <f>'MEDIDAS ML'!G4850</f>
        <v>0</v>
      </c>
      <c r="H4854" s="16">
        <f>'MEDIDAS ML'!H4850</f>
        <v>0</v>
      </c>
      <c r="I4854" s="16">
        <f>'MEDIDAS ML'!I4850</f>
        <v>0</v>
      </c>
      <c r="J4854" s="6" t="str">
        <f>'MEDIDAS ML'!J4850</f>
        <v/>
      </c>
      <c r="K4854" s="16" t="str">
        <f>'MEDIDAS ML'!K4850</f>
        <v/>
      </c>
      <c r="L4854" s="7">
        <f>'MEDIDAS ML'!L4850</f>
        <v>5810</v>
      </c>
      <c r="M4854" s="6" t="str">
        <f>'MEDIDAS ML'!M4850</f>
        <v>Hasta $9.989</v>
      </c>
      <c r="N4854" s="7">
        <f>'MEDIDAS ML'!N4850</f>
        <v>700</v>
      </c>
      <c r="O4854" s="6" t="str">
        <f>'MEDIDAS ML'!O4850</f>
        <v>No aplica (&lt;$19.990)</v>
      </c>
      <c r="P4854" s="7" t="str">
        <f>'MEDIDAS ML'!P4850</f>
        <v/>
      </c>
      <c r="Q4854" s="7" t="str">
        <f>'MEDIDAS ML'!Q4850</f>
        <v/>
      </c>
      <c r="R4854" s="23" t="e">
        <f>'MEDIDAS ML'!#REF!</f>
        <v>#REF!</v>
      </c>
      <c r="S4854" s="24" t="e">
        <f>'MEDIDAS ML'!#REF!</f>
        <v>#REF!</v>
      </c>
      <c r="T4854" s="24" t="e">
        <f>'MEDIDAS ML'!#REF!</f>
        <v>#REF!</v>
      </c>
      <c r="U4854" s="24" t="e">
        <f>'MEDIDAS ML'!#REF!</f>
        <v>#REF!</v>
      </c>
      <c r="V4854" s="22" t="e">
        <f>'MEDIDAS ML'!#REF!</f>
        <v>#REF!</v>
      </c>
      <c r="W4854" s="17" t="e">
        <f>'MEDIDAS ML'!#REF!</f>
        <v>#REF!</v>
      </c>
      <c r="X4854" t="s">
        <v>2498</v>
      </c>
    </row>
    <row r="4855" spans="1:24" ht="15.75" customHeight="1" x14ac:dyDescent="0.25">
      <c r="A4855" s="6">
        <f>'MEDIDAS ML'!A4851</f>
        <v>123</v>
      </c>
      <c r="B4855" s="15">
        <f>'MEDIDAS ML'!B4851</f>
        <v>123</v>
      </c>
      <c r="C4855" s="6">
        <f>'MEDIDAS ML'!C4851</f>
        <v>123</v>
      </c>
      <c r="D4855" s="6">
        <f>'MEDIDAS ML'!D4851</f>
        <v>0</v>
      </c>
      <c r="E4855" s="16">
        <f>'MEDIDAS ML'!E4851</f>
        <v>0</v>
      </c>
      <c r="F4855" s="16">
        <f>'MEDIDAS ML'!F4851</f>
        <v>0</v>
      </c>
      <c r="G4855" s="16">
        <f>'MEDIDAS ML'!G4851</f>
        <v>0</v>
      </c>
      <c r="H4855" s="16">
        <f>'MEDIDAS ML'!H4851</f>
        <v>0</v>
      </c>
      <c r="I4855" s="16">
        <f>'MEDIDAS ML'!I4851</f>
        <v>0</v>
      </c>
      <c r="J4855" s="6" t="str">
        <f>'MEDIDAS ML'!J4851</f>
        <v/>
      </c>
      <c r="K4855" s="16" t="str">
        <f>'MEDIDAS ML'!K4851</f>
        <v/>
      </c>
      <c r="L4855" s="7">
        <f>'MEDIDAS ML'!L4851</f>
        <v>5810</v>
      </c>
      <c r="M4855" s="6" t="str">
        <f>'MEDIDAS ML'!M4851</f>
        <v>Hasta $9.989</v>
      </c>
      <c r="N4855" s="7">
        <f>'MEDIDAS ML'!N4851</f>
        <v>700</v>
      </c>
      <c r="O4855" s="6" t="str">
        <f>'MEDIDAS ML'!O4851</f>
        <v>No aplica (&lt;$19.990)</v>
      </c>
      <c r="P4855" s="7" t="str">
        <f>'MEDIDAS ML'!P4851</f>
        <v/>
      </c>
      <c r="Q4855" s="7" t="str">
        <f>'MEDIDAS ML'!Q4851</f>
        <v/>
      </c>
      <c r="R4855" s="23" t="e">
        <f>'MEDIDAS ML'!#REF!</f>
        <v>#REF!</v>
      </c>
      <c r="S4855" s="24" t="e">
        <f>'MEDIDAS ML'!#REF!</f>
        <v>#REF!</v>
      </c>
      <c r="T4855" s="24" t="e">
        <f>'MEDIDAS ML'!#REF!</f>
        <v>#REF!</v>
      </c>
      <c r="U4855" s="24" t="e">
        <f>'MEDIDAS ML'!#REF!</f>
        <v>#REF!</v>
      </c>
      <c r="V4855" s="22" t="e">
        <f>'MEDIDAS ML'!#REF!</f>
        <v>#REF!</v>
      </c>
      <c r="W4855" s="17" t="e">
        <f>'MEDIDAS ML'!#REF!</f>
        <v>#REF!</v>
      </c>
      <c r="X4855" t="s">
        <v>2498</v>
      </c>
    </row>
    <row r="4856" spans="1:24" ht="15.75" customHeight="1" x14ac:dyDescent="0.25">
      <c r="A4856" s="6">
        <f>'MEDIDAS ML'!A4852</f>
        <v>123</v>
      </c>
      <c r="B4856" s="15">
        <f>'MEDIDAS ML'!B4852</f>
        <v>123</v>
      </c>
      <c r="C4856" s="6">
        <f>'MEDIDAS ML'!C4852</f>
        <v>123</v>
      </c>
      <c r="D4856" s="6">
        <f>'MEDIDAS ML'!D4852</f>
        <v>0</v>
      </c>
      <c r="E4856" s="16">
        <f>'MEDIDAS ML'!E4852</f>
        <v>0</v>
      </c>
      <c r="F4856" s="16">
        <f>'MEDIDAS ML'!F4852</f>
        <v>0</v>
      </c>
      <c r="G4856" s="16">
        <f>'MEDIDAS ML'!G4852</f>
        <v>0</v>
      </c>
      <c r="H4856" s="16">
        <f>'MEDIDAS ML'!H4852</f>
        <v>0</v>
      </c>
      <c r="I4856" s="16">
        <f>'MEDIDAS ML'!I4852</f>
        <v>0</v>
      </c>
      <c r="J4856" s="6" t="str">
        <f>'MEDIDAS ML'!J4852</f>
        <v/>
      </c>
      <c r="K4856" s="16" t="str">
        <f>'MEDIDAS ML'!K4852</f>
        <v/>
      </c>
      <c r="L4856" s="7">
        <f>'MEDIDAS ML'!L4852</f>
        <v>5871</v>
      </c>
      <c r="M4856" s="6" t="str">
        <f>'MEDIDAS ML'!M4852</f>
        <v>Hasta $9.989</v>
      </c>
      <c r="N4856" s="7">
        <f>'MEDIDAS ML'!N4852</f>
        <v>700</v>
      </c>
      <c r="O4856" s="6" t="str">
        <f>'MEDIDAS ML'!O4852</f>
        <v>No aplica (&lt;$19.990)</v>
      </c>
      <c r="P4856" s="7" t="str">
        <f>'MEDIDAS ML'!P4852</f>
        <v/>
      </c>
      <c r="Q4856" s="7" t="str">
        <f>'MEDIDAS ML'!Q4852</f>
        <v/>
      </c>
      <c r="R4856" s="23" t="e">
        <f>'MEDIDAS ML'!#REF!</f>
        <v>#REF!</v>
      </c>
      <c r="S4856" s="24" t="e">
        <f>'MEDIDAS ML'!#REF!</f>
        <v>#REF!</v>
      </c>
      <c r="T4856" s="24" t="e">
        <f>'MEDIDAS ML'!#REF!</f>
        <v>#REF!</v>
      </c>
      <c r="U4856" s="24" t="e">
        <f>'MEDIDAS ML'!#REF!</f>
        <v>#REF!</v>
      </c>
      <c r="V4856" s="22" t="e">
        <f>'MEDIDAS ML'!#REF!</f>
        <v>#REF!</v>
      </c>
      <c r="W4856" s="17" t="e">
        <f>'MEDIDAS ML'!#REF!</f>
        <v>#REF!</v>
      </c>
      <c r="X4856" t="s">
        <v>2498</v>
      </c>
    </row>
    <row r="4857" spans="1:24" ht="15.75" customHeight="1" x14ac:dyDescent="0.25">
      <c r="A4857" s="6">
        <f>'MEDIDAS ML'!A4853</f>
        <v>123</v>
      </c>
      <c r="B4857" s="15">
        <f>'MEDIDAS ML'!B4853</f>
        <v>123</v>
      </c>
      <c r="C4857" s="6">
        <f>'MEDIDAS ML'!C4853</f>
        <v>123</v>
      </c>
      <c r="D4857" s="6">
        <f>'MEDIDAS ML'!D4853</f>
        <v>0</v>
      </c>
      <c r="E4857" s="16">
        <f>'MEDIDAS ML'!E4853</f>
        <v>0</v>
      </c>
      <c r="F4857" s="16">
        <f>'MEDIDAS ML'!F4853</f>
        <v>0</v>
      </c>
      <c r="G4857" s="16">
        <f>'MEDIDAS ML'!G4853</f>
        <v>0</v>
      </c>
      <c r="H4857" s="16">
        <f>'MEDIDAS ML'!H4853</f>
        <v>0</v>
      </c>
      <c r="I4857" s="16">
        <f>'MEDIDAS ML'!I4853</f>
        <v>0</v>
      </c>
      <c r="J4857" s="6" t="str">
        <f>'MEDIDAS ML'!J4853</f>
        <v/>
      </c>
      <c r="K4857" s="16" t="str">
        <f>'MEDIDAS ML'!K4853</f>
        <v/>
      </c>
      <c r="L4857" s="7">
        <f>'MEDIDAS ML'!L4853</f>
        <v>5871</v>
      </c>
      <c r="M4857" s="6" t="str">
        <f>'MEDIDAS ML'!M4853</f>
        <v>Hasta $9.989</v>
      </c>
      <c r="N4857" s="7">
        <f>'MEDIDAS ML'!N4853</f>
        <v>700</v>
      </c>
      <c r="O4857" s="6" t="str">
        <f>'MEDIDAS ML'!O4853</f>
        <v>No aplica (&lt;$19.990)</v>
      </c>
      <c r="P4857" s="7" t="str">
        <f>'MEDIDAS ML'!P4853</f>
        <v/>
      </c>
      <c r="Q4857" s="7" t="str">
        <f>'MEDIDAS ML'!Q4853</f>
        <v/>
      </c>
      <c r="R4857" s="23" t="e">
        <f>'MEDIDAS ML'!#REF!</f>
        <v>#REF!</v>
      </c>
      <c r="S4857" s="24" t="e">
        <f>'MEDIDAS ML'!#REF!</f>
        <v>#REF!</v>
      </c>
      <c r="T4857" s="24" t="e">
        <f>'MEDIDAS ML'!#REF!</f>
        <v>#REF!</v>
      </c>
      <c r="U4857" s="24" t="e">
        <f>'MEDIDAS ML'!#REF!</f>
        <v>#REF!</v>
      </c>
      <c r="V4857" s="22" t="e">
        <f>'MEDIDAS ML'!#REF!</f>
        <v>#REF!</v>
      </c>
      <c r="W4857" s="17" t="e">
        <f>'MEDIDAS ML'!#REF!</f>
        <v>#REF!</v>
      </c>
      <c r="X4857" t="s">
        <v>2498</v>
      </c>
    </row>
    <row r="4858" spans="1:24" ht="15.75" customHeight="1" x14ac:dyDescent="0.25">
      <c r="A4858" s="6">
        <f>'MEDIDAS ML'!A4854</f>
        <v>123</v>
      </c>
      <c r="B4858" s="15">
        <f>'MEDIDAS ML'!B4854</f>
        <v>123</v>
      </c>
      <c r="C4858" s="6">
        <f>'MEDIDAS ML'!C4854</f>
        <v>123</v>
      </c>
      <c r="D4858" s="6">
        <f>'MEDIDAS ML'!D4854</f>
        <v>0</v>
      </c>
      <c r="E4858" s="16">
        <f>'MEDIDAS ML'!E4854</f>
        <v>0</v>
      </c>
      <c r="F4858" s="16">
        <f>'MEDIDAS ML'!F4854</f>
        <v>0</v>
      </c>
      <c r="G4858" s="16">
        <f>'MEDIDAS ML'!G4854</f>
        <v>0</v>
      </c>
      <c r="H4858" s="16">
        <f>'MEDIDAS ML'!H4854</f>
        <v>0</v>
      </c>
      <c r="I4858" s="16">
        <f>'MEDIDAS ML'!I4854</f>
        <v>0</v>
      </c>
      <c r="J4858" s="6" t="str">
        <f>'MEDIDAS ML'!J4854</f>
        <v/>
      </c>
      <c r="K4858" s="16" t="str">
        <f>'MEDIDAS ML'!K4854</f>
        <v/>
      </c>
      <c r="L4858" s="7">
        <f>'MEDIDAS ML'!L4854</f>
        <v>5891</v>
      </c>
      <c r="M4858" s="6" t="str">
        <f>'MEDIDAS ML'!M4854</f>
        <v>Hasta $9.989</v>
      </c>
      <c r="N4858" s="7">
        <f>'MEDIDAS ML'!N4854</f>
        <v>700</v>
      </c>
      <c r="O4858" s="6" t="str">
        <f>'MEDIDAS ML'!O4854</f>
        <v>No aplica (&lt;$19.990)</v>
      </c>
      <c r="P4858" s="7" t="str">
        <f>'MEDIDAS ML'!P4854</f>
        <v/>
      </c>
      <c r="Q4858" s="7" t="str">
        <f>'MEDIDAS ML'!Q4854</f>
        <v/>
      </c>
      <c r="R4858" s="23" t="e">
        <f>'MEDIDAS ML'!#REF!</f>
        <v>#REF!</v>
      </c>
      <c r="S4858" s="24" t="e">
        <f>'MEDIDAS ML'!#REF!</f>
        <v>#REF!</v>
      </c>
      <c r="T4858" s="24" t="e">
        <f>'MEDIDAS ML'!#REF!</f>
        <v>#REF!</v>
      </c>
      <c r="U4858" s="24" t="e">
        <f>'MEDIDAS ML'!#REF!</f>
        <v>#REF!</v>
      </c>
      <c r="V4858" s="22" t="e">
        <f>'MEDIDAS ML'!#REF!</f>
        <v>#REF!</v>
      </c>
      <c r="W4858" s="17" t="e">
        <f>'MEDIDAS ML'!#REF!</f>
        <v>#REF!</v>
      </c>
      <c r="X4858" t="s">
        <v>2498</v>
      </c>
    </row>
    <row r="4859" spans="1:24" ht="15.75" customHeight="1" x14ac:dyDescent="0.25">
      <c r="A4859" s="6">
        <f>'MEDIDAS ML'!A4855</f>
        <v>123</v>
      </c>
      <c r="B4859" s="15">
        <f>'MEDIDAS ML'!B4855</f>
        <v>123</v>
      </c>
      <c r="C4859" s="6">
        <f>'MEDIDAS ML'!C4855</f>
        <v>123</v>
      </c>
      <c r="D4859" s="6">
        <f>'MEDIDAS ML'!D4855</f>
        <v>0</v>
      </c>
      <c r="E4859" s="16">
        <f>'MEDIDAS ML'!E4855</f>
        <v>0</v>
      </c>
      <c r="F4859" s="16">
        <f>'MEDIDAS ML'!F4855</f>
        <v>0</v>
      </c>
      <c r="G4859" s="16">
        <f>'MEDIDAS ML'!G4855</f>
        <v>0</v>
      </c>
      <c r="H4859" s="16">
        <f>'MEDIDAS ML'!H4855</f>
        <v>0</v>
      </c>
      <c r="I4859" s="16">
        <f>'MEDIDAS ML'!I4855</f>
        <v>0</v>
      </c>
      <c r="J4859" s="6" t="str">
        <f>'MEDIDAS ML'!J4855</f>
        <v/>
      </c>
      <c r="K4859" s="16" t="str">
        <f>'MEDIDAS ML'!K4855</f>
        <v/>
      </c>
      <c r="L4859" s="7">
        <f>'MEDIDAS ML'!L4855</f>
        <v>5891</v>
      </c>
      <c r="M4859" s="6" t="str">
        <f>'MEDIDAS ML'!M4855</f>
        <v>Hasta $9.989</v>
      </c>
      <c r="N4859" s="7">
        <f>'MEDIDAS ML'!N4855</f>
        <v>700</v>
      </c>
      <c r="O4859" s="6" t="str">
        <f>'MEDIDAS ML'!O4855</f>
        <v>No aplica (&lt;$19.990)</v>
      </c>
      <c r="P4859" s="7" t="str">
        <f>'MEDIDAS ML'!P4855</f>
        <v/>
      </c>
      <c r="Q4859" s="7" t="str">
        <f>'MEDIDAS ML'!Q4855</f>
        <v/>
      </c>
      <c r="R4859" s="23" t="e">
        <f>'MEDIDAS ML'!#REF!</f>
        <v>#REF!</v>
      </c>
      <c r="S4859" s="24" t="e">
        <f>'MEDIDAS ML'!#REF!</f>
        <v>#REF!</v>
      </c>
      <c r="T4859" s="24" t="e">
        <f>'MEDIDAS ML'!#REF!</f>
        <v>#REF!</v>
      </c>
      <c r="U4859" s="24" t="e">
        <f>'MEDIDAS ML'!#REF!</f>
        <v>#REF!</v>
      </c>
      <c r="V4859" s="22" t="e">
        <f>'MEDIDAS ML'!#REF!</f>
        <v>#REF!</v>
      </c>
      <c r="W4859" s="17" t="e">
        <f>'MEDIDAS ML'!#REF!</f>
        <v>#REF!</v>
      </c>
      <c r="X4859" t="s">
        <v>2498</v>
      </c>
    </row>
    <row r="4860" spans="1:24" ht="15.75" customHeight="1" x14ac:dyDescent="0.25">
      <c r="A4860" s="6">
        <f>'MEDIDAS ML'!A4856</f>
        <v>123</v>
      </c>
      <c r="B4860" s="15">
        <f>'MEDIDAS ML'!B4856</f>
        <v>123</v>
      </c>
      <c r="C4860" s="6">
        <f>'MEDIDAS ML'!C4856</f>
        <v>123</v>
      </c>
      <c r="D4860" s="6">
        <f>'MEDIDAS ML'!D4856</f>
        <v>0</v>
      </c>
      <c r="E4860" s="16">
        <f>'MEDIDAS ML'!E4856</f>
        <v>0</v>
      </c>
      <c r="F4860" s="16">
        <f>'MEDIDAS ML'!F4856</f>
        <v>0</v>
      </c>
      <c r="G4860" s="16">
        <f>'MEDIDAS ML'!G4856</f>
        <v>0</v>
      </c>
      <c r="H4860" s="16">
        <f>'MEDIDAS ML'!H4856</f>
        <v>0</v>
      </c>
      <c r="I4860" s="16">
        <f>'MEDIDAS ML'!I4856</f>
        <v>0</v>
      </c>
      <c r="J4860" s="6" t="str">
        <f>'MEDIDAS ML'!J4856</f>
        <v/>
      </c>
      <c r="K4860" s="16" t="str">
        <f>'MEDIDAS ML'!K4856</f>
        <v/>
      </c>
      <c r="L4860" s="7">
        <f>'MEDIDAS ML'!L4856</f>
        <v>5971</v>
      </c>
      <c r="M4860" s="6" t="str">
        <f>'MEDIDAS ML'!M4856</f>
        <v>Hasta $9.989</v>
      </c>
      <c r="N4860" s="7">
        <f>'MEDIDAS ML'!N4856</f>
        <v>700</v>
      </c>
      <c r="O4860" s="6" t="str">
        <f>'MEDIDAS ML'!O4856</f>
        <v>No aplica (&lt;$19.990)</v>
      </c>
      <c r="P4860" s="7" t="str">
        <f>'MEDIDAS ML'!P4856</f>
        <v/>
      </c>
      <c r="Q4860" s="7" t="str">
        <f>'MEDIDAS ML'!Q4856</f>
        <v/>
      </c>
      <c r="R4860" s="23" t="e">
        <f>'MEDIDAS ML'!#REF!</f>
        <v>#REF!</v>
      </c>
      <c r="S4860" s="24" t="e">
        <f>'MEDIDAS ML'!#REF!</f>
        <v>#REF!</v>
      </c>
      <c r="T4860" s="24" t="e">
        <f>'MEDIDAS ML'!#REF!</f>
        <v>#REF!</v>
      </c>
      <c r="U4860" s="24" t="e">
        <f>'MEDIDAS ML'!#REF!</f>
        <v>#REF!</v>
      </c>
      <c r="V4860" s="22" t="e">
        <f>'MEDIDAS ML'!#REF!</f>
        <v>#REF!</v>
      </c>
      <c r="W4860" s="17" t="e">
        <f>'MEDIDAS ML'!#REF!</f>
        <v>#REF!</v>
      </c>
      <c r="X4860" t="s">
        <v>2498</v>
      </c>
    </row>
    <row r="4861" spans="1:24" ht="15.75" customHeight="1" x14ac:dyDescent="0.25">
      <c r="A4861" s="6">
        <f>'MEDIDAS ML'!A4857</f>
        <v>123</v>
      </c>
      <c r="B4861" s="15">
        <f>'MEDIDAS ML'!B4857</f>
        <v>123</v>
      </c>
      <c r="C4861" s="6">
        <f>'MEDIDAS ML'!C4857</f>
        <v>123</v>
      </c>
      <c r="D4861" s="6">
        <f>'MEDIDAS ML'!D4857</f>
        <v>0</v>
      </c>
      <c r="E4861" s="16">
        <f>'MEDIDAS ML'!E4857</f>
        <v>0</v>
      </c>
      <c r="F4861" s="16">
        <f>'MEDIDAS ML'!F4857</f>
        <v>0</v>
      </c>
      <c r="G4861" s="16">
        <f>'MEDIDAS ML'!G4857</f>
        <v>0</v>
      </c>
      <c r="H4861" s="16">
        <f>'MEDIDAS ML'!H4857</f>
        <v>0</v>
      </c>
      <c r="I4861" s="16">
        <f>'MEDIDAS ML'!I4857</f>
        <v>0</v>
      </c>
      <c r="J4861" s="6" t="str">
        <f>'MEDIDAS ML'!J4857</f>
        <v/>
      </c>
      <c r="K4861" s="16" t="str">
        <f>'MEDIDAS ML'!K4857</f>
        <v/>
      </c>
      <c r="L4861" s="7">
        <f>'MEDIDAS ML'!L4857</f>
        <v>5990</v>
      </c>
      <c r="M4861" s="6" t="str">
        <f>'MEDIDAS ML'!M4857</f>
        <v>Hasta $9.989</v>
      </c>
      <c r="N4861" s="7">
        <f>'MEDIDAS ML'!N4857</f>
        <v>700</v>
      </c>
      <c r="O4861" s="6" t="str">
        <f>'MEDIDAS ML'!O4857</f>
        <v>No aplica (&lt;$19.990)</v>
      </c>
      <c r="P4861" s="7" t="str">
        <f>'MEDIDAS ML'!P4857</f>
        <v/>
      </c>
      <c r="Q4861" s="7" t="str">
        <f>'MEDIDAS ML'!Q4857</f>
        <v/>
      </c>
      <c r="R4861" s="23" t="e">
        <f>'MEDIDAS ML'!#REF!</f>
        <v>#REF!</v>
      </c>
      <c r="S4861" s="24" t="e">
        <f>'MEDIDAS ML'!#REF!</f>
        <v>#REF!</v>
      </c>
      <c r="T4861" s="24" t="e">
        <f>'MEDIDAS ML'!#REF!</f>
        <v>#REF!</v>
      </c>
      <c r="U4861" s="24" t="e">
        <f>'MEDIDAS ML'!#REF!</f>
        <v>#REF!</v>
      </c>
      <c r="V4861" s="22" t="e">
        <f>'MEDIDAS ML'!#REF!</f>
        <v>#REF!</v>
      </c>
      <c r="W4861" s="17" t="e">
        <f>'MEDIDAS ML'!#REF!</f>
        <v>#REF!</v>
      </c>
      <c r="X4861" t="s">
        <v>2498</v>
      </c>
    </row>
    <row r="4862" spans="1:24" ht="15.75" customHeight="1" x14ac:dyDescent="0.25">
      <c r="A4862" s="6">
        <f>'MEDIDAS ML'!A4858</f>
        <v>123</v>
      </c>
      <c r="B4862" s="15">
        <f>'MEDIDAS ML'!B4858</f>
        <v>123</v>
      </c>
      <c r="C4862" s="6">
        <f>'MEDIDAS ML'!C4858</f>
        <v>123</v>
      </c>
      <c r="D4862" s="6">
        <f>'MEDIDAS ML'!D4858</f>
        <v>0</v>
      </c>
      <c r="E4862" s="16">
        <f>'MEDIDAS ML'!E4858</f>
        <v>0</v>
      </c>
      <c r="F4862" s="16">
        <f>'MEDIDAS ML'!F4858</f>
        <v>0</v>
      </c>
      <c r="G4862" s="16">
        <f>'MEDIDAS ML'!G4858</f>
        <v>0</v>
      </c>
      <c r="H4862" s="16">
        <f>'MEDIDAS ML'!H4858</f>
        <v>0</v>
      </c>
      <c r="I4862" s="16">
        <f>'MEDIDAS ML'!I4858</f>
        <v>0</v>
      </c>
      <c r="J4862" s="6" t="str">
        <f>'MEDIDAS ML'!J4858</f>
        <v/>
      </c>
      <c r="K4862" s="16" t="str">
        <f>'MEDIDAS ML'!K4858</f>
        <v/>
      </c>
      <c r="L4862" s="7">
        <f>'MEDIDAS ML'!L4858</f>
        <v>5990</v>
      </c>
      <c r="M4862" s="6" t="str">
        <f>'MEDIDAS ML'!M4858</f>
        <v>Hasta $9.989</v>
      </c>
      <c r="N4862" s="7">
        <f>'MEDIDAS ML'!N4858</f>
        <v>700</v>
      </c>
      <c r="O4862" s="6" t="str">
        <f>'MEDIDAS ML'!O4858</f>
        <v>No aplica (&lt;$19.990)</v>
      </c>
      <c r="P4862" s="7" t="str">
        <f>'MEDIDAS ML'!P4858</f>
        <v/>
      </c>
      <c r="Q4862" s="7" t="str">
        <f>'MEDIDAS ML'!Q4858</f>
        <v/>
      </c>
      <c r="R4862" s="23" t="e">
        <f>'MEDIDAS ML'!#REF!</f>
        <v>#REF!</v>
      </c>
      <c r="S4862" s="24" t="e">
        <f>'MEDIDAS ML'!#REF!</f>
        <v>#REF!</v>
      </c>
      <c r="T4862" s="24" t="e">
        <f>'MEDIDAS ML'!#REF!</f>
        <v>#REF!</v>
      </c>
      <c r="U4862" s="24" t="e">
        <f>'MEDIDAS ML'!#REF!</f>
        <v>#REF!</v>
      </c>
      <c r="V4862" s="22" t="e">
        <f>'MEDIDAS ML'!#REF!</f>
        <v>#REF!</v>
      </c>
      <c r="W4862" s="17" t="e">
        <f>'MEDIDAS ML'!#REF!</f>
        <v>#REF!</v>
      </c>
      <c r="X4862" t="s">
        <v>2498</v>
      </c>
    </row>
    <row r="4863" spans="1:24" ht="15.75" customHeight="1" x14ac:dyDescent="0.25">
      <c r="A4863" s="6">
        <f>'MEDIDAS ML'!A4859</f>
        <v>123</v>
      </c>
      <c r="B4863" s="15">
        <f>'MEDIDAS ML'!B4859</f>
        <v>123</v>
      </c>
      <c r="C4863" s="6">
        <f>'MEDIDAS ML'!C4859</f>
        <v>123</v>
      </c>
      <c r="D4863" s="6">
        <f>'MEDIDAS ML'!D4859</f>
        <v>0</v>
      </c>
      <c r="E4863" s="16">
        <f>'MEDIDAS ML'!E4859</f>
        <v>0</v>
      </c>
      <c r="F4863" s="16">
        <f>'MEDIDAS ML'!F4859</f>
        <v>0</v>
      </c>
      <c r="G4863" s="16">
        <f>'MEDIDAS ML'!G4859</f>
        <v>0</v>
      </c>
      <c r="H4863" s="16">
        <f>'MEDIDAS ML'!H4859</f>
        <v>0</v>
      </c>
      <c r="I4863" s="16">
        <f>'MEDIDAS ML'!I4859</f>
        <v>0</v>
      </c>
      <c r="J4863" s="6" t="str">
        <f>'MEDIDAS ML'!J4859</f>
        <v/>
      </c>
      <c r="K4863" s="16" t="str">
        <f>'MEDIDAS ML'!K4859</f>
        <v/>
      </c>
      <c r="L4863" s="7">
        <f>'MEDIDAS ML'!L4859</f>
        <v>5990</v>
      </c>
      <c r="M4863" s="6" t="str">
        <f>'MEDIDAS ML'!M4859</f>
        <v>Hasta $9.989</v>
      </c>
      <c r="N4863" s="7">
        <f>'MEDIDAS ML'!N4859</f>
        <v>700</v>
      </c>
      <c r="O4863" s="6" t="str">
        <f>'MEDIDAS ML'!O4859</f>
        <v>No aplica (&lt;$19.990)</v>
      </c>
      <c r="P4863" s="7" t="str">
        <f>'MEDIDAS ML'!P4859</f>
        <v/>
      </c>
      <c r="Q4863" s="7" t="str">
        <f>'MEDIDAS ML'!Q4859</f>
        <v/>
      </c>
      <c r="R4863" s="23" t="e">
        <f>'MEDIDAS ML'!#REF!</f>
        <v>#REF!</v>
      </c>
      <c r="S4863" s="24" t="e">
        <f>'MEDIDAS ML'!#REF!</f>
        <v>#REF!</v>
      </c>
      <c r="T4863" s="24" t="e">
        <f>'MEDIDAS ML'!#REF!</f>
        <v>#REF!</v>
      </c>
      <c r="U4863" s="24" t="e">
        <f>'MEDIDAS ML'!#REF!</f>
        <v>#REF!</v>
      </c>
      <c r="V4863" s="22" t="e">
        <f>'MEDIDAS ML'!#REF!</f>
        <v>#REF!</v>
      </c>
      <c r="W4863" s="17" t="e">
        <f>'MEDIDAS ML'!#REF!</f>
        <v>#REF!</v>
      </c>
      <c r="X4863" t="s">
        <v>2498</v>
      </c>
    </row>
    <row r="4864" spans="1:24" ht="15.75" customHeight="1" x14ac:dyDescent="0.25">
      <c r="A4864" s="6">
        <f>'MEDIDAS ML'!A4860</f>
        <v>123</v>
      </c>
      <c r="B4864" s="15">
        <f>'MEDIDAS ML'!B4860</f>
        <v>123</v>
      </c>
      <c r="C4864" s="6">
        <f>'MEDIDAS ML'!C4860</f>
        <v>123</v>
      </c>
      <c r="D4864" s="6">
        <f>'MEDIDAS ML'!D4860</f>
        <v>0</v>
      </c>
      <c r="E4864" s="16">
        <f>'MEDIDAS ML'!E4860</f>
        <v>0</v>
      </c>
      <c r="F4864" s="16">
        <f>'MEDIDAS ML'!F4860</f>
        <v>0</v>
      </c>
      <c r="G4864" s="16">
        <f>'MEDIDAS ML'!G4860</f>
        <v>0</v>
      </c>
      <c r="H4864" s="16">
        <f>'MEDIDAS ML'!H4860</f>
        <v>0</v>
      </c>
      <c r="I4864" s="16">
        <f>'MEDIDAS ML'!I4860</f>
        <v>0</v>
      </c>
      <c r="J4864" s="6" t="str">
        <f>'MEDIDAS ML'!J4860</f>
        <v/>
      </c>
      <c r="K4864" s="16" t="str">
        <f>'MEDIDAS ML'!K4860</f>
        <v/>
      </c>
      <c r="L4864" s="7">
        <f>'MEDIDAS ML'!L4860</f>
        <v>5990</v>
      </c>
      <c r="M4864" s="6" t="str">
        <f>'MEDIDAS ML'!M4860</f>
        <v>Hasta $9.989</v>
      </c>
      <c r="N4864" s="7">
        <f>'MEDIDAS ML'!N4860</f>
        <v>700</v>
      </c>
      <c r="O4864" s="6" t="str">
        <f>'MEDIDAS ML'!O4860</f>
        <v>No aplica (&lt;$19.990)</v>
      </c>
      <c r="P4864" s="7" t="str">
        <f>'MEDIDAS ML'!P4860</f>
        <v/>
      </c>
      <c r="Q4864" s="7" t="str">
        <f>'MEDIDAS ML'!Q4860</f>
        <v/>
      </c>
      <c r="R4864" s="23" t="e">
        <f>'MEDIDAS ML'!#REF!</f>
        <v>#REF!</v>
      </c>
      <c r="S4864" s="24" t="e">
        <f>'MEDIDAS ML'!#REF!</f>
        <v>#REF!</v>
      </c>
      <c r="T4864" s="24" t="e">
        <f>'MEDIDAS ML'!#REF!</f>
        <v>#REF!</v>
      </c>
      <c r="U4864" s="24" t="e">
        <f>'MEDIDAS ML'!#REF!</f>
        <v>#REF!</v>
      </c>
      <c r="V4864" s="22" t="e">
        <f>'MEDIDAS ML'!#REF!</f>
        <v>#REF!</v>
      </c>
      <c r="W4864" s="17" t="e">
        <f>'MEDIDAS ML'!#REF!</f>
        <v>#REF!</v>
      </c>
      <c r="X4864" t="s">
        <v>2498</v>
      </c>
    </row>
    <row r="4865" spans="1:24" ht="15.75" customHeight="1" x14ac:dyDescent="0.25">
      <c r="A4865" s="6">
        <f>'MEDIDAS ML'!A4861</f>
        <v>123</v>
      </c>
      <c r="B4865" s="15">
        <f>'MEDIDAS ML'!B4861</f>
        <v>123</v>
      </c>
      <c r="C4865" s="6">
        <f>'MEDIDAS ML'!C4861</f>
        <v>123</v>
      </c>
      <c r="D4865" s="6">
        <f>'MEDIDAS ML'!D4861</f>
        <v>0</v>
      </c>
      <c r="E4865" s="16">
        <f>'MEDIDAS ML'!E4861</f>
        <v>0</v>
      </c>
      <c r="F4865" s="16">
        <f>'MEDIDAS ML'!F4861</f>
        <v>0</v>
      </c>
      <c r="G4865" s="16">
        <f>'MEDIDAS ML'!G4861</f>
        <v>0</v>
      </c>
      <c r="H4865" s="16">
        <f>'MEDIDAS ML'!H4861</f>
        <v>0</v>
      </c>
      <c r="I4865" s="16">
        <f>'MEDIDAS ML'!I4861</f>
        <v>0</v>
      </c>
      <c r="J4865" s="6" t="str">
        <f>'MEDIDAS ML'!J4861</f>
        <v/>
      </c>
      <c r="K4865" s="16" t="str">
        <f>'MEDIDAS ML'!K4861</f>
        <v/>
      </c>
      <c r="L4865" s="7">
        <f>'MEDIDAS ML'!L4861</f>
        <v>5990</v>
      </c>
      <c r="M4865" s="6" t="str">
        <f>'MEDIDAS ML'!M4861</f>
        <v>Hasta $9.989</v>
      </c>
      <c r="N4865" s="7">
        <f>'MEDIDAS ML'!N4861</f>
        <v>700</v>
      </c>
      <c r="O4865" s="6" t="str">
        <f>'MEDIDAS ML'!O4861</f>
        <v>No aplica (&lt;$19.990)</v>
      </c>
      <c r="P4865" s="7" t="str">
        <f>'MEDIDAS ML'!P4861</f>
        <v/>
      </c>
      <c r="Q4865" s="7" t="str">
        <f>'MEDIDAS ML'!Q4861</f>
        <v/>
      </c>
      <c r="R4865" s="23" t="e">
        <f>'MEDIDAS ML'!#REF!</f>
        <v>#REF!</v>
      </c>
      <c r="S4865" s="24" t="e">
        <f>'MEDIDAS ML'!#REF!</f>
        <v>#REF!</v>
      </c>
      <c r="T4865" s="24" t="e">
        <f>'MEDIDAS ML'!#REF!</f>
        <v>#REF!</v>
      </c>
      <c r="U4865" s="24" t="e">
        <f>'MEDIDAS ML'!#REF!</f>
        <v>#REF!</v>
      </c>
      <c r="V4865" s="22" t="e">
        <f>'MEDIDAS ML'!#REF!</f>
        <v>#REF!</v>
      </c>
      <c r="W4865" s="17" t="e">
        <f>'MEDIDAS ML'!#REF!</f>
        <v>#REF!</v>
      </c>
      <c r="X4865" t="s">
        <v>2498</v>
      </c>
    </row>
    <row r="4866" spans="1:24" ht="15.75" customHeight="1" x14ac:dyDescent="0.25">
      <c r="A4866" s="6">
        <f>'MEDIDAS ML'!A4862</f>
        <v>123</v>
      </c>
      <c r="B4866" s="15">
        <f>'MEDIDAS ML'!B4862</f>
        <v>123</v>
      </c>
      <c r="C4866" s="6">
        <f>'MEDIDAS ML'!C4862</f>
        <v>123</v>
      </c>
      <c r="D4866" s="6">
        <f>'MEDIDAS ML'!D4862</f>
        <v>0</v>
      </c>
      <c r="E4866" s="16">
        <f>'MEDIDAS ML'!E4862</f>
        <v>0</v>
      </c>
      <c r="F4866" s="16">
        <f>'MEDIDAS ML'!F4862</f>
        <v>0</v>
      </c>
      <c r="G4866" s="16">
        <f>'MEDIDAS ML'!G4862</f>
        <v>0</v>
      </c>
      <c r="H4866" s="16">
        <f>'MEDIDAS ML'!H4862</f>
        <v>0</v>
      </c>
      <c r="I4866" s="16">
        <f>'MEDIDAS ML'!I4862</f>
        <v>0</v>
      </c>
      <c r="J4866" s="6" t="str">
        <f>'MEDIDAS ML'!J4862</f>
        <v/>
      </c>
      <c r="K4866" s="16" t="str">
        <f>'MEDIDAS ML'!K4862</f>
        <v/>
      </c>
      <c r="L4866" s="7">
        <f>'MEDIDAS ML'!L4862</f>
        <v>5990</v>
      </c>
      <c r="M4866" s="6" t="str">
        <f>'MEDIDAS ML'!M4862</f>
        <v>Hasta $9.989</v>
      </c>
      <c r="N4866" s="7">
        <f>'MEDIDAS ML'!N4862</f>
        <v>700</v>
      </c>
      <c r="O4866" s="6" t="str">
        <f>'MEDIDAS ML'!O4862</f>
        <v>No aplica (&lt;$19.990)</v>
      </c>
      <c r="P4866" s="7" t="str">
        <f>'MEDIDAS ML'!P4862</f>
        <v/>
      </c>
      <c r="Q4866" s="7" t="str">
        <f>'MEDIDAS ML'!Q4862</f>
        <v/>
      </c>
      <c r="R4866" s="23" t="e">
        <f>'MEDIDAS ML'!#REF!</f>
        <v>#REF!</v>
      </c>
      <c r="S4866" s="24" t="e">
        <f>'MEDIDAS ML'!#REF!</f>
        <v>#REF!</v>
      </c>
      <c r="T4866" s="24" t="e">
        <f>'MEDIDAS ML'!#REF!</f>
        <v>#REF!</v>
      </c>
      <c r="U4866" s="24" t="e">
        <f>'MEDIDAS ML'!#REF!</f>
        <v>#REF!</v>
      </c>
      <c r="V4866" s="22" t="e">
        <f>'MEDIDAS ML'!#REF!</f>
        <v>#REF!</v>
      </c>
      <c r="W4866" s="17" t="e">
        <f>'MEDIDAS ML'!#REF!</f>
        <v>#REF!</v>
      </c>
      <c r="X4866" t="s">
        <v>2498</v>
      </c>
    </row>
    <row r="4867" spans="1:24" ht="15.75" customHeight="1" x14ac:dyDescent="0.25">
      <c r="A4867" s="6">
        <f>'MEDIDAS ML'!A4863</f>
        <v>123</v>
      </c>
      <c r="B4867" s="15">
        <f>'MEDIDAS ML'!B4863</f>
        <v>123</v>
      </c>
      <c r="C4867" s="6">
        <f>'MEDIDAS ML'!C4863</f>
        <v>123</v>
      </c>
      <c r="D4867" s="6">
        <f>'MEDIDAS ML'!D4863</f>
        <v>0</v>
      </c>
      <c r="E4867" s="16">
        <f>'MEDIDAS ML'!E4863</f>
        <v>0</v>
      </c>
      <c r="F4867" s="16">
        <f>'MEDIDAS ML'!F4863</f>
        <v>0</v>
      </c>
      <c r="G4867" s="16">
        <f>'MEDIDAS ML'!G4863</f>
        <v>0</v>
      </c>
      <c r="H4867" s="16">
        <f>'MEDIDAS ML'!H4863</f>
        <v>0</v>
      </c>
      <c r="I4867" s="16">
        <f>'MEDIDAS ML'!I4863</f>
        <v>0</v>
      </c>
      <c r="J4867" s="6" t="str">
        <f>'MEDIDAS ML'!J4863</f>
        <v/>
      </c>
      <c r="K4867" s="16" t="str">
        <f>'MEDIDAS ML'!K4863</f>
        <v/>
      </c>
      <c r="L4867" s="7">
        <f>'MEDIDAS ML'!L4863</f>
        <v>5990</v>
      </c>
      <c r="M4867" s="6" t="str">
        <f>'MEDIDAS ML'!M4863</f>
        <v>Hasta $9.989</v>
      </c>
      <c r="N4867" s="7">
        <f>'MEDIDAS ML'!N4863</f>
        <v>700</v>
      </c>
      <c r="O4867" s="6" t="str">
        <f>'MEDIDAS ML'!O4863</f>
        <v>No aplica (&lt;$19.990)</v>
      </c>
      <c r="P4867" s="7" t="str">
        <f>'MEDIDAS ML'!P4863</f>
        <v/>
      </c>
      <c r="Q4867" s="7" t="str">
        <f>'MEDIDAS ML'!Q4863</f>
        <v/>
      </c>
      <c r="R4867" s="23" t="e">
        <f>'MEDIDAS ML'!#REF!</f>
        <v>#REF!</v>
      </c>
      <c r="S4867" s="24" t="e">
        <f>'MEDIDAS ML'!#REF!</f>
        <v>#REF!</v>
      </c>
      <c r="T4867" s="24" t="e">
        <f>'MEDIDAS ML'!#REF!</f>
        <v>#REF!</v>
      </c>
      <c r="U4867" s="24" t="e">
        <f>'MEDIDAS ML'!#REF!</f>
        <v>#REF!</v>
      </c>
      <c r="V4867" s="22" t="e">
        <f>'MEDIDAS ML'!#REF!</f>
        <v>#REF!</v>
      </c>
      <c r="W4867" s="17" t="e">
        <f>'MEDIDAS ML'!#REF!</f>
        <v>#REF!</v>
      </c>
      <c r="X4867" t="s">
        <v>2498</v>
      </c>
    </row>
    <row r="4868" spans="1:24" ht="15.75" customHeight="1" x14ac:dyDescent="0.25">
      <c r="A4868" s="6">
        <f>'MEDIDAS ML'!A4864</f>
        <v>123</v>
      </c>
      <c r="B4868" s="15">
        <f>'MEDIDAS ML'!B4864</f>
        <v>123</v>
      </c>
      <c r="C4868" s="6">
        <f>'MEDIDAS ML'!C4864</f>
        <v>123</v>
      </c>
      <c r="D4868" s="6">
        <f>'MEDIDAS ML'!D4864</f>
        <v>0</v>
      </c>
      <c r="E4868" s="16">
        <f>'MEDIDAS ML'!E4864</f>
        <v>0</v>
      </c>
      <c r="F4868" s="16">
        <f>'MEDIDAS ML'!F4864</f>
        <v>0</v>
      </c>
      <c r="G4868" s="16">
        <f>'MEDIDAS ML'!G4864</f>
        <v>0</v>
      </c>
      <c r="H4868" s="16">
        <f>'MEDIDAS ML'!H4864</f>
        <v>0</v>
      </c>
      <c r="I4868" s="16">
        <f>'MEDIDAS ML'!I4864</f>
        <v>0</v>
      </c>
      <c r="J4868" s="6" t="str">
        <f>'MEDIDAS ML'!J4864</f>
        <v/>
      </c>
      <c r="K4868" s="16" t="str">
        <f>'MEDIDAS ML'!K4864</f>
        <v/>
      </c>
      <c r="L4868" s="7">
        <f>'MEDIDAS ML'!L4864</f>
        <v>5990</v>
      </c>
      <c r="M4868" s="6" t="str">
        <f>'MEDIDAS ML'!M4864</f>
        <v>Hasta $9.989</v>
      </c>
      <c r="N4868" s="7">
        <f>'MEDIDAS ML'!N4864</f>
        <v>700</v>
      </c>
      <c r="O4868" s="6" t="str">
        <f>'MEDIDAS ML'!O4864</f>
        <v>No aplica (&lt;$19.990)</v>
      </c>
      <c r="P4868" s="7" t="str">
        <f>'MEDIDAS ML'!P4864</f>
        <v/>
      </c>
      <c r="Q4868" s="7" t="str">
        <f>'MEDIDAS ML'!Q4864</f>
        <v/>
      </c>
      <c r="R4868" s="23" t="e">
        <f>'MEDIDAS ML'!#REF!</f>
        <v>#REF!</v>
      </c>
      <c r="S4868" s="24" t="e">
        <f>'MEDIDAS ML'!#REF!</f>
        <v>#REF!</v>
      </c>
      <c r="T4868" s="24" t="e">
        <f>'MEDIDAS ML'!#REF!</f>
        <v>#REF!</v>
      </c>
      <c r="U4868" s="24" t="e">
        <f>'MEDIDAS ML'!#REF!</f>
        <v>#REF!</v>
      </c>
      <c r="V4868" s="22" t="e">
        <f>'MEDIDAS ML'!#REF!</f>
        <v>#REF!</v>
      </c>
      <c r="W4868" s="17" t="e">
        <f>'MEDIDAS ML'!#REF!</f>
        <v>#REF!</v>
      </c>
      <c r="X4868" t="s">
        <v>2498</v>
      </c>
    </row>
    <row r="4869" spans="1:24" ht="15.75" customHeight="1" x14ac:dyDescent="0.25">
      <c r="A4869" s="6">
        <f>'MEDIDAS ML'!A4865</f>
        <v>123</v>
      </c>
      <c r="B4869" s="15">
        <f>'MEDIDAS ML'!B4865</f>
        <v>123</v>
      </c>
      <c r="C4869" s="6">
        <f>'MEDIDAS ML'!C4865</f>
        <v>123</v>
      </c>
      <c r="D4869" s="6">
        <f>'MEDIDAS ML'!D4865</f>
        <v>0</v>
      </c>
      <c r="E4869" s="16">
        <f>'MEDIDAS ML'!E4865</f>
        <v>0</v>
      </c>
      <c r="F4869" s="16">
        <f>'MEDIDAS ML'!F4865</f>
        <v>0</v>
      </c>
      <c r="G4869" s="16">
        <f>'MEDIDAS ML'!G4865</f>
        <v>0</v>
      </c>
      <c r="H4869" s="16">
        <f>'MEDIDAS ML'!H4865</f>
        <v>0</v>
      </c>
      <c r="I4869" s="16">
        <f>'MEDIDAS ML'!I4865</f>
        <v>0</v>
      </c>
      <c r="J4869" s="6" t="str">
        <f>'MEDIDAS ML'!J4865</f>
        <v/>
      </c>
      <c r="K4869" s="16" t="str">
        <f>'MEDIDAS ML'!K4865</f>
        <v/>
      </c>
      <c r="L4869" s="7">
        <f>'MEDIDAS ML'!L4865</f>
        <v>5990</v>
      </c>
      <c r="M4869" s="6" t="str">
        <f>'MEDIDAS ML'!M4865</f>
        <v>Hasta $9.989</v>
      </c>
      <c r="N4869" s="7">
        <f>'MEDIDAS ML'!N4865</f>
        <v>700</v>
      </c>
      <c r="O4869" s="6" t="str">
        <f>'MEDIDAS ML'!O4865</f>
        <v>No aplica (&lt;$19.990)</v>
      </c>
      <c r="P4869" s="7" t="str">
        <f>'MEDIDAS ML'!P4865</f>
        <v/>
      </c>
      <c r="Q4869" s="7" t="str">
        <f>'MEDIDAS ML'!Q4865</f>
        <v/>
      </c>
      <c r="R4869" s="23" t="e">
        <f>'MEDIDAS ML'!#REF!</f>
        <v>#REF!</v>
      </c>
      <c r="S4869" s="24" t="e">
        <f>'MEDIDAS ML'!#REF!</f>
        <v>#REF!</v>
      </c>
      <c r="T4869" s="24" t="e">
        <f>'MEDIDAS ML'!#REF!</f>
        <v>#REF!</v>
      </c>
      <c r="U4869" s="24" t="e">
        <f>'MEDIDAS ML'!#REF!</f>
        <v>#REF!</v>
      </c>
      <c r="V4869" s="22" t="e">
        <f>'MEDIDAS ML'!#REF!</f>
        <v>#REF!</v>
      </c>
      <c r="W4869" s="17" t="e">
        <f>'MEDIDAS ML'!#REF!</f>
        <v>#REF!</v>
      </c>
      <c r="X4869" t="s">
        <v>2498</v>
      </c>
    </row>
    <row r="4870" spans="1:24" ht="15.75" customHeight="1" x14ac:dyDescent="0.25">
      <c r="A4870" s="6">
        <f>'MEDIDAS ML'!A4866</f>
        <v>123</v>
      </c>
      <c r="B4870" s="15">
        <f>'MEDIDAS ML'!B4866</f>
        <v>123</v>
      </c>
      <c r="C4870" s="6">
        <f>'MEDIDAS ML'!C4866</f>
        <v>123</v>
      </c>
      <c r="D4870" s="6">
        <f>'MEDIDAS ML'!D4866</f>
        <v>0</v>
      </c>
      <c r="E4870" s="16">
        <f>'MEDIDAS ML'!E4866</f>
        <v>0</v>
      </c>
      <c r="F4870" s="16">
        <f>'MEDIDAS ML'!F4866</f>
        <v>0</v>
      </c>
      <c r="G4870" s="16">
        <f>'MEDIDAS ML'!G4866</f>
        <v>0</v>
      </c>
      <c r="H4870" s="16">
        <f>'MEDIDAS ML'!H4866</f>
        <v>0</v>
      </c>
      <c r="I4870" s="16">
        <f>'MEDIDAS ML'!I4866</f>
        <v>0</v>
      </c>
      <c r="J4870" s="6" t="str">
        <f>'MEDIDAS ML'!J4866</f>
        <v/>
      </c>
      <c r="K4870" s="16" t="str">
        <f>'MEDIDAS ML'!K4866</f>
        <v/>
      </c>
      <c r="L4870" s="7">
        <f>'MEDIDAS ML'!L4866</f>
        <v>5990</v>
      </c>
      <c r="M4870" s="6" t="str">
        <f>'MEDIDAS ML'!M4866</f>
        <v>Hasta $9.989</v>
      </c>
      <c r="N4870" s="7">
        <f>'MEDIDAS ML'!N4866</f>
        <v>700</v>
      </c>
      <c r="O4870" s="6" t="str">
        <f>'MEDIDAS ML'!O4866</f>
        <v>No aplica (&lt;$19.990)</v>
      </c>
      <c r="P4870" s="7" t="str">
        <f>'MEDIDAS ML'!P4866</f>
        <v/>
      </c>
      <c r="Q4870" s="7" t="str">
        <f>'MEDIDAS ML'!Q4866</f>
        <v/>
      </c>
      <c r="R4870" s="23" t="e">
        <f>'MEDIDAS ML'!#REF!</f>
        <v>#REF!</v>
      </c>
      <c r="S4870" s="24" t="e">
        <f>'MEDIDAS ML'!#REF!</f>
        <v>#REF!</v>
      </c>
      <c r="T4870" s="24" t="e">
        <f>'MEDIDAS ML'!#REF!</f>
        <v>#REF!</v>
      </c>
      <c r="U4870" s="24" t="e">
        <f>'MEDIDAS ML'!#REF!</f>
        <v>#REF!</v>
      </c>
      <c r="V4870" s="22" t="e">
        <f>'MEDIDAS ML'!#REF!</f>
        <v>#REF!</v>
      </c>
      <c r="W4870" s="17" t="e">
        <f>'MEDIDAS ML'!#REF!</f>
        <v>#REF!</v>
      </c>
      <c r="X4870" t="s">
        <v>2498</v>
      </c>
    </row>
    <row r="4871" spans="1:24" ht="15.75" customHeight="1" x14ac:dyDescent="0.25">
      <c r="A4871" s="6">
        <f>'MEDIDAS ML'!A4867</f>
        <v>123</v>
      </c>
      <c r="B4871" s="15">
        <f>'MEDIDAS ML'!B4867</f>
        <v>123</v>
      </c>
      <c r="C4871" s="6">
        <f>'MEDIDAS ML'!C4867</f>
        <v>123</v>
      </c>
      <c r="D4871" s="6">
        <f>'MEDIDAS ML'!D4867</f>
        <v>0</v>
      </c>
      <c r="E4871" s="16">
        <f>'MEDIDAS ML'!E4867</f>
        <v>0</v>
      </c>
      <c r="F4871" s="16">
        <f>'MEDIDAS ML'!F4867</f>
        <v>0</v>
      </c>
      <c r="G4871" s="16">
        <f>'MEDIDAS ML'!G4867</f>
        <v>0</v>
      </c>
      <c r="H4871" s="16">
        <f>'MEDIDAS ML'!H4867</f>
        <v>0</v>
      </c>
      <c r="I4871" s="16">
        <f>'MEDIDAS ML'!I4867</f>
        <v>0</v>
      </c>
      <c r="J4871" s="6" t="str">
        <f>'MEDIDAS ML'!J4867</f>
        <v/>
      </c>
      <c r="K4871" s="16" t="str">
        <f>'MEDIDAS ML'!K4867</f>
        <v/>
      </c>
      <c r="L4871" s="7">
        <f>'MEDIDAS ML'!L4867</f>
        <v>5990</v>
      </c>
      <c r="M4871" s="6" t="str">
        <f>'MEDIDAS ML'!M4867</f>
        <v>Hasta $9.989</v>
      </c>
      <c r="N4871" s="7">
        <f>'MEDIDAS ML'!N4867</f>
        <v>700</v>
      </c>
      <c r="O4871" s="6" t="str">
        <f>'MEDIDAS ML'!O4867</f>
        <v>No aplica (&lt;$19.990)</v>
      </c>
      <c r="P4871" s="7" t="str">
        <f>'MEDIDAS ML'!P4867</f>
        <v/>
      </c>
      <c r="Q4871" s="7" t="str">
        <f>'MEDIDAS ML'!Q4867</f>
        <v/>
      </c>
      <c r="R4871" s="23" t="e">
        <f>'MEDIDAS ML'!#REF!</f>
        <v>#REF!</v>
      </c>
      <c r="S4871" s="24" t="e">
        <f>'MEDIDAS ML'!#REF!</f>
        <v>#REF!</v>
      </c>
      <c r="T4871" s="24" t="e">
        <f>'MEDIDAS ML'!#REF!</f>
        <v>#REF!</v>
      </c>
      <c r="U4871" s="24" t="e">
        <f>'MEDIDAS ML'!#REF!</f>
        <v>#REF!</v>
      </c>
      <c r="V4871" s="22" t="e">
        <f>'MEDIDAS ML'!#REF!</f>
        <v>#REF!</v>
      </c>
      <c r="W4871" s="17" t="e">
        <f>'MEDIDAS ML'!#REF!</f>
        <v>#REF!</v>
      </c>
      <c r="X4871" t="s">
        <v>2498</v>
      </c>
    </row>
    <row r="4872" spans="1:24" ht="15.75" customHeight="1" x14ac:dyDescent="0.25">
      <c r="A4872" s="6">
        <f>'MEDIDAS ML'!A4868</f>
        <v>123</v>
      </c>
      <c r="B4872" s="15">
        <f>'MEDIDAS ML'!B4868</f>
        <v>123</v>
      </c>
      <c r="C4872" s="6">
        <f>'MEDIDAS ML'!C4868</f>
        <v>123</v>
      </c>
      <c r="D4872" s="6">
        <f>'MEDIDAS ML'!D4868</f>
        <v>0</v>
      </c>
      <c r="E4872" s="16">
        <f>'MEDIDAS ML'!E4868</f>
        <v>0</v>
      </c>
      <c r="F4872" s="16">
        <f>'MEDIDAS ML'!F4868</f>
        <v>0</v>
      </c>
      <c r="G4872" s="16">
        <f>'MEDIDAS ML'!G4868</f>
        <v>0</v>
      </c>
      <c r="H4872" s="16">
        <f>'MEDIDAS ML'!H4868</f>
        <v>0</v>
      </c>
      <c r="I4872" s="16">
        <f>'MEDIDAS ML'!I4868</f>
        <v>0</v>
      </c>
      <c r="J4872" s="6" t="str">
        <f>'MEDIDAS ML'!J4868</f>
        <v/>
      </c>
      <c r="K4872" s="16" t="str">
        <f>'MEDIDAS ML'!K4868</f>
        <v/>
      </c>
      <c r="L4872" s="7">
        <f>'MEDIDAS ML'!L4868</f>
        <v>5990</v>
      </c>
      <c r="M4872" s="6" t="str">
        <f>'MEDIDAS ML'!M4868</f>
        <v>Hasta $9.989</v>
      </c>
      <c r="N4872" s="7">
        <f>'MEDIDAS ML'!N4868</f>
        <v>700</v>
      </c>
      <c r="O4872" s="6" t="str">
        <f>'MEDIDAS ML'!O4868</f>
        <v>No aplica (&lt;$19.990)</v>
      </c>
      <c r="P4872" s="7" t="str">
        <f>'MEDIDAS ML'!P4868</f>
        <v/>
      </c>
      <c r="Q4872" s="7" t="str">
        <f>'MEDIDAS ML'!Q4868</f>
        <v/>
      </c>
      <c r="R4872" s="23" t="e">
        <f>'MEDIDAS ML'!#REF!</f>
        <v>#REF!</v>
      </c>
      <c r="S4872" s="24" t="e">
        <f>'MEDIDAS ML'!#REF!</f>
        <v>#REF!</v>
      </c>
      <c r="T4872" s="24" t="e">
        <f>'MEDIDAS ML'!#REF!</f>
        <v>#REF!</v>
      </c>
      <c r="U4872" s="24" t="e">
        <f>'MEDIDAS ML'!#REF!</f>
        <v>#REF!</v>
      </c>
      <c r="V4872" s="22" t="e">
        <f>'MEDIDAS ML'!#REF!</f>
        <v>#REF!</v>
      </c>
      <c r="W4872" s="17" t="e">
        <f>'MEDIDAS ML'!#REF!</f>
        <v>#REF!</v>
      </c>
      <c r="X4872" t="s">
        <v>2498</v>
      </c>
    </row>
    <row r="4873" spans="1:24" ht="15.75" customHeight="1" x14ac:dyDescent="0.25">
      <c r="A4873" s="6">
        <f>'MEDIDAS ML'!A4869</f>
        <v>123</v>
      </c>
      <c r="B4873" s="15">
        <f>'MEDIDAS ML'!B4869</f>
        <v>123</v>
      </c>
      <c r="C4873" s="6">
        <f>'MEDIDAS ML'!C4869</f>
        <v>123</v>
      </c>
      <c r="D4873" s="6">
        <f>'MEDIDAS ML'!D4869</f>
        <v>0</v>
      </c>
      <c r="E4873" s="16">
        <f>'MEDIDAS ML'!E4869</f>
        <v>0</v>
      </c>
      <c r="F4873" s="16">
        <f>'MEDIDAS ML'!F4869</f>
        <v>0</v>
      </c>
      <c r="G4873" s="16">
        <f>'MEDIDAS ML'!G4869</f>
        <v>0</v>
      </c>
      <c r="H4873" s="16">
        <f>'MEDIDAS ML'!H4869</f>
        <v>0</v>
      </c>
      <c r="I4873" s="16">
        <f>'MEDIDAS ML'!I4869</f>
        <v>0</v>
      </c>
      <c r="J4873" s="6" t="str">
        <f>'MEDIDAS ML'!J4869</f>
        <v/>
      </c>
      <c r="K4873" s="16" t="str">
        <f>'MEDIDAS ML'!K4869</f>
        <v/>
      </c>
      <c r="L4873" s="7">
        <f>'MEDIDAS ML'!L4869</f>
        <v>5990</v>
      </c>
      <c r="M4873" s="6" t="str">
        <f>'MEDIDAS ML'!M4869</f>
        <v>Hasta $9.989</v>
      </c>
      <c r="N4873" s="7">
        <f>'MEDIDAS ML'!N4869</f>
        <v>700</v>
      </c>
      <c r="O4873" s="6" t="str">
        <f>'MEDIDAS ML'!O4869</f>
        <v>No aplica (&lt;$19.990)</v>
      </c>
      <c r="P4873" s="7" t="str">
        <f>'MEDIDAS ML'!P4869</f>
        <v/>
      </c>
      <c r="Q4873" s="7" t="str">
        <f>'MEDIDAS ML'!Q4869</f>
        <v/>
      </c>
      <c r="R4873" s="23" t="e">
        <f>'MEDIDAS ML'!#REF!</f>
        <v>#REF!</v>
      </c>
      <c r="S4873" s="24" t="e">
        <f>'MEDIDAS ML'!#REF!</f>
        <v>#REF!</v>
      </c>
      <c r="T4873" s="24" t="e">
        <f>'MEDIDAS ML'!#REF!</f>
        <v>#REF!</v>
      </c>
      <c r="U4873" s="24" t="e">
        <f>'MEDIDAS ML'!#REF!</f>
        <v>#REF!</v>
      </c>
      <c r="V4873" s="22" t="e">
        <f>'MEDIDAS ML'!#REF!</f>
        <v>#REF!</v>
      </c>
      <c r="W4873" s="17" t="e">
        <f>'MEDIDAS ML'!#REF!</f>
        <v>#REF!</v>
      </c>
      <c r="X4873" t="s">
        <v>2498</v>
      </c>
    </row>
    <row r="4874" spans="1:24" ht="15.75" customHeight="1" x14ac:dyDescent="0.25">
      <c r="A4874" s="6">
        <f>'MEDIDAS ML'!A4870</f>
        <v>123</v>
      </c>
      <c r="B4874" s="15">
        <f>'MEDIDAS ML'!B4870</f>
        <v>123</v>
      </c>
      <c r="C4874" s="6">
        <f>'MEDIDAS ML'!C4870</f>
        <v>123</v>
      </c>
      <c r="D4874" s="6">
        <f>'MEDIDAS ML'!D4870</f>
        <v>0</v>
      </c>
      <c r="E4874" s="16">
        <f>'MEDIDAS ML'!E4870</f>
        <v>0</v>
      </c>
      <c r="F4874" s="16">
        <f>'MEDIDAS ML'!F4870</f>
        <v>0</v>
      </c>
      <c r="G4874" s="16">
        <f>'MEDIDAS ML'!G4870</f>
        <v>0</v>
      </c>
      <c r="H4874" s="16">
        <f>'MEDIDAS ML'!H4870</f>
        <v>0</v>
      </c>
      <c r="I4874" s="16">
        <f>'MEDIDAS ML'!I4870</f>
        <v>0</v>
      </c>
      <c r="J4874" s="6" t="str">
        <f>'MEDIDAS ML'!J4870</f>
        <v/>
      </c>
      <c r="K4874" s="16" t="str">
        <f>'MEDIDAS ML'!K4870</f>
        <v/>
      </c>
      <c r="L4874" s="7">
        <f>'MEDIDAS ML'!L4870</f>
        <v>5991</v>
      </c>
      <c r="M4874" s="6" t="str">
        <f>'MEDIDAS ML'!M4870</f>
        <v>Hasta $9.989</v>
      </c>
      <c r="N4874" s="7">
        <f>'MEDIDAS ML'!N4870</f>
        <v>700</v>
      </c>
      <c r="O4874" s="6" t="str">
        <f>'MEDIDAS ML'!O4870</f>
        <v>No aplica (&lt;$19.990)</v>
      </c>
      <c r="P4874" s="7" t="str">
        <f>'MEDIDAS ML'!P4870</f>
        <v/>
      </c>
      <c r="Q4874" s="7" t="str">
        <f>'MEDIDAS ML'!Q4870</f>
        <v/>
      </c>
      <c r="R4874" s="23" t="e">
        <f>'MEDIDAS ML'!#REF!</f>
        <v>#REF!</v>
      </c>
      <c r="S4874" s="24" t="e">
        <f>'MEDIDAS ML'!#REF!</f>
        <v>#REF!</v>
      </c>
      <c r="T4874" s="24" t="e">
        <f>'MEDIDAS ML'!#REF!</f>
        <v>#REF!</v>
      </c>
      <c r="U4874" s="24" t="e">
        <f>'MEDIDAS ML'!#REF!</f>
        <v>#REF!</v>
      </c>
      <c r="V4874" s="22" t="e">
        <f>'MEDIDAS ML'!#REF!</f>
        <v>#REF!</v>
      </c>
      <c r="W4874" s="17" t="e">
        <f>'MEDIDAS ML'!#REF!</f>
        <v>#REF!</v>
      </c>
      <c r="X4874" t="s">
        <v>2498</v>
      </c>
    </row>
    <row r="4875" spans="1:24" ht="15.75" customHeight="1" x14ac:dyDescent="0.25">
      <c r="A4875" s="6">
        <f>'MEDIDAS ML'!A4871</f>
        <v>123</v>
      </c>
      <c r="B4875" s="15">
        <f>'MEDIDAS ML'!B4871</f>
        <v>123</v>
      </c>
      <c r="C4875" s="6">
        <f>'MEDIDAS ML'!C4871</f>
        <v>123</v>
      </c>
      <c r="D4875" s="6">
        <f>'MEDIDAS ML'!D4871</f>
        <v>0</v>
      </c>
      <c r="E4875" s="16">
        <f>'MEDIDAS ML'!E4871</f>
        <v>0</v>
      </c>
      <c r="F4875" s="16">
        <f>'MEDIDAS ML'!F4871</f>
        <v>0</v>
      </c>
      <c r="G4875" s="16">
        <f>'MEDIDAS ML'!G4871</f>
        <v>0</v>
      </c>
      <c r="H4875" s="16">
        <f>'MEDIDAS ML'!H4871</f>
        <v>0</v>
      </c>
      <c r="I4875" s="16">
        <f>'MEDIDAS ML'!I4871</f>
        <v>0</v>
      </c>
      <c r="J4875" s="6" t="str">
        <f>'MEDIDAS ML'!J4871</f>
        <v/>
      </c>
      <c r="K4875" s="16" t="str">
        <f>'MEDIDAS ML'!K4871</f>
        <v/>
      </c>
      <c r="L4875" s="7">
        <f>'MEDIDAS ML'!L4871</f>
        <v>5991</v>
      </c>
      <c r="M4875" s="6" t="str">
        <f>'MEDIDAS ML'!M4871</f>
        <v>Hasta $9.989</v>
      </c>
      <c r="N4875" s="7">
        <f>'MEDIDAS ML'!N4871</f>
        <v>700</v>
      </c>
      <c r="O4875" s="6" t="str">
        <f>'MEDIDAS ML'!O4871</f>
        <v>No aplica (&lt;$19.990)</v>
      </c>
      <c r="P4875" s="7" t="str">
        <f>'MEDIDAS ML'!P4871</f>
        <v/>
      </c>
      <c r="Q4875" s="7" t="str">
        <f>'MEDIDAS ML'!Q4871</f>
        <v/>
      </c>
      <c r="R4875" s="23" t="e">
        <f>'MEDIDAS ML'!#REF!</f>
        <v>#REF!</v>
      </c>
      <c r="S4875" s="24" t="e">
        <f>'MEDIDAS ML'!#REF!</f>
        <v>#REF!</v>
      </c>
      <c r="T4875" s="24" t="e">
        <f>'MEDIDAS ML'!#REF!</f>
        <v>#REF!</v>
      </c>
      <c r="U4875" s="24" t="e">
        <f>'MEDIDAS ML'!#REF!</f>
        <v>#REF!</v>
      </c>
      <c r="V4875" s="22" t="e">
        <f>'MEDIDAS ML'!#REF!</f>
        <v>#REF!</v>
      </c>
      <c r="W4875" s="17" t="e">
        <f>'MEDIDAS ML'!#REF!</f>
        <v>#REF!</v>
      </c>
      <c r="X4875" t="s">
        <v>2498</v>
      </c>
    </row>
    <row r="4876" spans="1:24" ht="15.75" customHeight="1" x14ac:dyDescent="0.25">
      <c r="A4876" s="6">
        <f>'MEDIDAS ML'!A4872</f>
        <v>123</v>
      </c>
      <c r="B4876" s="15">
        <f>'MEDIDAS ML'!B4872</f>
        <v>123</v>
      </c>
      <c r="C4876" s="6">
        <f>'MEDIDAS ML'!C4872</f>
        <v>123</v>
      </c>
      <c r="D4876" s="6">
        <f>'MEDIDAS ML'!D4872</f>
        <v>0</v>
      </c>
      <c r="E4876" s="16">
        <f>'MEDIDAS ML'!E4872</f>
        <v>0</v>
      </c>
      <c r="F4876" s="16">
        <f>'MEDIDAS ML'!F4872</f>
        <v>0</v>
      </c>
      <c r="G4876" s="16">
        <f>'MEDIDAS ML'!G4872</f>
        <v>0</v>
      </c>
      <c r="H4876" s="16">
        <f>'MEDIDAS ML'!H4872</f>
        <v>0</v>
      </c>
      <c r="I4876" s="16">
        <f>'MEDIDAS ML'!I4872</f>
        <v>0</v>
      </c>
      <c r="J4876" s="6" t="str">
        <f>'MEDIDAS ML'!J4872</f>
        <v/>
      </c>
      <c r="K4876" s="16" t="str">
        <f>'MEDIDAS ML'!K4872</f>
        <v/>
      </c>
      <c r="L4876" s="7">
        <f>'MEDIDAS ML'!L4872</f>
        <v>6131</v>
      </c>
      <c r="M4876" s="6" t="str">
        <f>'MEDIDAS ML'!M4872</f>
        <v>Hasta $9.989</v>
      </c>
      <c r="N4876" s="7">
        <f>'MEDIDAS ML'!N4872</f>
        <v>700</v>
      </c>
      <c r="O4876" s="6" t="str">
        <f>'MEDIDAS ML'!O4872</f>
        <v>No aplica (&lt;$19.990)</v>
      </c>
      <c r="P4876" s="7" t="str">
        <f>'MEDIDAS ML'!P4872</f>
        <v/>
      </c>
      <c r="Q4876" s="7" t="str">
        <f>'MEDIDAS ML'!Q4872</f>
        <v/>
      </c>
      <c r="R4876" s="23" t="e">
        <f>'MEDIDAS ML'!#REF!</f>
        <v>#REF!</v>
      </c>
      <c r="S4876" s="24" t="e">
        <f>'MEDIDAS ML'!#REF!</f>
        <v>#REF!</v>
      </c>
      <c r="T4876" s="24" t="e">
        <f>'MEDIDAS ML'!#REF!</f>
        <v>#REF!</v>
      </c>
      <c r="U4876" s="24" t="e">
        <f>'MEDIDAS ML'!#REF!</f>
        <v>#REF!</v>
      </c>
      <c r="V4876" s="22" t="e">
        <f>'MEDIDAS ML'!#REF!</f>
        <v>#REF!</v>
      </c>
      <c r="W4876" s="17" t="e">
        <f>'MEDIDAS ML'!#REF!</f>
        <v>#REF!</v>
      </c>
      <c r="X4876" t="s">
        <v>2498</v>
      </c>
    </row>
    <row r="4877" spans="1:24" ht="15.75" customHeight="1" x14ac:dyDescent="0.25">
      <c r="A4877" s="6">
        <f>'MEDIDAS ML'!A4873</f>
        <v>123</v>
      </c>
      <c r="B4877" s="15">
        <f>'MEDIDAS ML'!B4873</f>
        <v>123</v>
      </c>
      <c r="C4877" s="6">
        <f>'MEDIDAS ML'!C4873</f>
        <v>123</v>
      </c>
      <c r="D4877" s="6">
        <f>'MEDIDAS ML'!D4873</f>
        <v>0</v>
      </c>
      <c r="E4877" s="16">
        <f>'MEDIDAS ML'!E4873</f>
        <v>0</v>
      </c>
      <c r="F4877" s="16">
        <f>'MEDIDAS ML'!F4873</f>
        <v>0</v>
      </c>
      <c r="G4877" s="16">
        <f>'MEDIDAS ML'!G4873</f>
        <v>0</v>
      </c>
      <c r="H4877" s="16">
        <f>'MEDIDAS ML'!H4873</f>
        <v>0</v>
      </c>
      <c r="I4877" s="16">
        <f>'MEDIDAS ML'!I4873</f>
        <v>0</v>
      </c>
      <c r="J4877" s="6" t="str">
        <f>'MEDIDAS ML'!J4873</f>
        <v/>
      </c>
      <c r="K4877" s="16" t="str">
        <f>'MEDIDAS ML'!K4873</f>
        <v/>
      </c>
      <c r="L4877" s="7">
        <f>'MEDIDAS ML'!L4873</f>
        <v>6131</v>
      </c>
      <c r="M4877" s="6" t="str">
        <f>'MEDIDAS ML'!M4873</f>
        <v>Hasta $9.989</v>
      </c>
      <c r="N4877" s="7">
        <f>'MEDIDAS ML'!N4873</f>
        <v>700</v>
      </c>
      <c r="O4877" s="6" t="str">
        <f>'MEDIDAS ML'!O4873</f>
        <v>No aplica (&lt;$19.990)</v>
      </c>
      <c r="P4877" s="7" t="str">
        <f>'MEDIDAS ML'!P4873</f>
        <v/>
      </c>
      <c r="Q4877" s="7" t="str">
        <f>'MEDIDAS ML'!Q4873</f>
        <v/>
      </c>
      <c r="R4877" s="23" t="e">
        <f>'MEDIDAS ML'!#REF!</f>
        <v>#REF!</v>
      </c>
      <c r="S4877" s="24" t="e">
        <f>'MEDIDAS ML'!#REF!</f>
        <v>#REF!</v>
      </c>
      <c r="T4877" s="24" t="e">
        <f>'MEDIDAS ML'!#REF!</f>
        <v>#REF!</v>
      </c>
      <c r="U4877" s="24" t="e">
        <f>'MEDIDAS ML'!#REF!</f>
        <v>#REF!</v>
      </c>
      <c r="V4877" s="22" t="e">
        <f>'MEDIDAS ML'!#REF!</f>
        <v>#REF!</v>
      </c>
      <c r="W4877" s="17" t="e">
        <f>'MEDIDAS ML'!#REF!</f>
        <v>#REF!</v>
      </c>
      <c r="X4877" t="s">
        <v>2498</v>
      </c>
    </row>
    <row r="4878" spans="1:24" ht="15.75" customHeight="1" x14ac:dyDescent="0.25">
      <c r="A4878" s="6">
        <f>'MEDIDAS ML'!A4874</f>
        <v>123</v>
      </c>
      <c r="B4878" s="15">
        <f>'MEDIDAS ML'!B4874</f>
        <v>123</v>
      </c>
      <c r="C4878" s="6">
        <f>'MEDIDAS ML'!C4874</f>
        <v>123</v>
      </c>
      <c r="D4878" s="6">
        <f>'MEDIDAS ML'!D4874</f>
        <v>0</v>
      </c>
      <c r="E4878" s="16">
        <f>'MEDIDAS ML'!E4874</f>
        <v>0</v>
      </c>
      <c r="F4878" s="16">
        <f>'MEDIDAS ML'!F4874</f>
        <v>0</v>
      </c>
      <c r="G4878" s="16">
        <f>'MEDIDAS ML'!G4874</f>
        <v>0</v>
      </c>
      <c r="H4878" s="16">
        <f>'MEDIDAS ML'!H4874</f>
        <v>0</v>
      </c>
      <c r="I4878" s="16">
        <f>'MEDIDAS ML'!I4874</f>
        <v>0</v>
      </c>
      <c r="J4878" s="6" t="str">
        <f>'MEDIDAS ML'!J4874</f>
        <v/>
      </c>
      <c r="K4878" s="16" t="str">
        <f>'MEDIDAS ML'!K4874</f>
        <v/>
      </c>
      <c r="L4878" s="7">
        <f>'MEDIDAS ML'!L4874</f>
        <v>6170</v>
      </c>
      <c r="M4878" s="6" t="str">
        <f>'MEDIDAS ML'!M4874</f>
        <v>Hasta $9.989</v>
      </c>
      <c r="N4878" s="7">
        <f>'MEDIDAS ML'!N4874</f>
        <v>700</v>
      </c>
      <c r="O4878" s="6" t="str">
        <f>'MEDIDAS ML'!O4874</f>
        <v>No aplica (&lt;$19.990)</v>
      </c>
      <c r="P4878" s="7" t="str">
        <f>'MEDIDAS ML'!P4874</f>
        <v/>
      </c>
      <c r="Q4878" s="7" t="str">
        <f>'MEDIDAS ML'!Q4874</f>
        <v/>
      </c>
      <c r="R4878" s="23" t="e">
        <f>'MEDIDAS ML'!#REF!</f>
        <v>#REF!</v>
      </c>
      <c r="S4878" s="24" t="e">
        <f>'MEDIDAS ML'!#REF!</f>
        <v>#REF!</v>
      </c>
      <c r="T4878" s="24" t="e">
        <f>'MEDIDAS ML'!#REF!</f>
        <v>#REF!</v>
      </c>
      <c r="U4878" s="24" t="e">
        <f>'MEDIDAS ML'!#REF!</f>
        <v>#REF!</v>
      </c>
      <c r="V4878" s="22" t="e">
        <f>'MEDIDAS ML'!#REF!</f>
        <v>#REF!</v>
      </c>
      <c r="W4878" s="17" t="e">
        <f>'MEDIDAS ML'!#REF!</f>
        <v>#REF!</v>
      </c>
      <c r="X4878" t="s">
        <v>2498</v>
      </c>
    </row>
    <row r="4879" spans="1:24" ht="15.75" customHeight="1" x14ac:dyDescent="0.25">
      <c r="A4879" s="6">
        <f>'MEDIDAS ML'!A4875</f>
        <v>123</v>
      </c>
      <c r="B4879" s="15">
        <f>'MEDIDAS ML'!B4875</f>
        <v>123</v>
      </c>
      <c r="C4879" s="6">
        <f>'MEDIDAS ML'!C4875</f>
        <v>123</v>
      </c>
      <c r="D4879" s="6">
        <f>'MEDIDAS ML'!D4875</f>
        <v>0</v>
      </c>
      <c r="E4879" s="16">
        <f>'MEDIDAS ML'!E4875</f>
        <v>0</v>
      </c>
      <c r="F4879" s="16">
        <f>'MEDIDAS ML'!F4875</f>
        <v>0</v>
      </c>
      <c r="G4879" s="16">
        <f>'MEDIDAS ML'!G4875</f>
        <v>0</v>
      </c>
      <c r="H4879" s="16">
        <f>'MEDIDAS ML'!H4875</f>
        <v>0</v>
      </c>
      <c r="I4879" s="16">
        <f>'MEDIDAS ML'!I4875</f>
        <v>0</v>
      </c>
      <c r="J4879" s="6" t="str">
        <f>'MEDIDAS ML'!J4875</f>
        <v/>
      </c>
      <c r="K4879" s="16" t="str">
        <f>'MEDIDAS ML'!K4875</f>
        <v/>
      </c>
      <c r="L4879" s="7">
        <f>'MEDIDAS ML'!L4875</f>
        <v>6170</v>
      </c>
      <c r="M4879" s="6" t="str">
        <f>'MEDIDAS ML'!M4875</f>
        <v>Hasta $9.989</v>
      </c>
      <c r="N4879" s="7">
        <f>'MEDIDAS ML'!N4875</f>
        <v>700</v>
      </c>
      <c r="O4879" s="6" t="str">
        <f>'MEDIDAS ML'!O4875</f>
        <v>No aplica (&lt;$19.990)</v>
      </c>
      <c r="P4879" s="7" t="str">
        <f>'MEDIDAS ML'!P4875</f>
        <v/>
      </c>
      <c r="Q4879" s="7" t="str">
        <f>'MEDIDAS ML'!Q4875</f>
        <v/>
      </c>
      <c r="R4879" s="23" t="e">
        <f>'MEDIDAS ML'!#REF!</f>
        <v>#REF!</v>
      </c>
      <c r="S4879" s="24" t="e">
        <f>'MEDIDAS ML'!#REF!</f>
        <v>#REF!</v>
      </c>
      <c r="T4879" s="24" t="e">
        <f>'MEDIDAS ML'!#REF!</f>
        <v>#REF!</v>
      </c>
      <c r="U4879" s="24" t="e">
        <f>'MEDIDAS ML'!#REF!</f>
        <v>#REF!</v>
      </c>
      <c r="V4879" s="22" t="e">
        <f>'MEDIDAS ML'!#REF!</f>
        <v>#REF!</v>
      </c>
      <c r="W4879" s="17" t="e">
        <f>'MEDIDAS ML'!#REF!</f>
        <v>#REF!</v>
      </c>
      <c r="X4879" t="s">
        <v>2498</v>
      </c>
    </row>
    <row r="4880" spans="1:24" ht="15.75" customHeight="1" x14ac:dyDescent="0.25">
      <c r="A4880" s="6">
        <f>'MEDIDAS ML'!A4876</f>
        <v>123</v>
      </c>
      <c r="B4880" s="15">
        <f>'MEDIDAS ML'!B4876</f>
        <v>123</v>
      </c>
      <c r="C4880" s="6">
        <f>'MEDIDAS ML'!C4876</f>
        <v>123</v>
      </c>
      <c r="D4880" s="6">
        <f>'MEDIDAS ML'!D4876</f>
        <v>0</v>
      </c>
      <c r="E4880" s="16">
        <f>'MEDIDAS ML'!E4876</f>
        <v>0</v>
      </c>
      <c r="F4880" s="16">
        <f>'MEDIDAS ML'!F4876</f>
        <v>0</v>
      </c>
      <c r="G4880" s="16">
        <f>'MEDIDAS ML'!G4876</f>
        <v>0</v>
      </c>
      <c r="H4880" s="16">
        <f>'MEDIDAS ML'!H4876</f>
        <v>0</v>
      </c>
      <c r="I4880" s="16">
        <f>'MEDIDAS ML'!I4876</f>
        <v>0</v>
      </c>
      <c r="J4880" s="6" t="str">
        <f>'MEDIDAS ML'!J4876</f>
        <v/>
      </c>
      <c r="K4880" s="16" t="str">
        <f>'MEDIDAS ML'!K4876</f>
        <v/>
      </c>
      <c r="L4880" s="7">
        <f>'MEDIDAS ML'!L4876</f>
        <v>6190</v>
      </c>
      <c r="M4880" s="6" t="str">
        <f>'MEDIDAS ML'!M4876</f>
        <v>Hasta $9.989</v>
      </c>
      <c r="N4880" s="7">
        <f>'MEDIDAS ML'!N4876</f>
        <v>700</v>
      </c>
      <c r="O4880" s="6" t="str">
        <f>'MEDIDAS ML'!O4876</f>
        <v>No aplica (&lt;$19.990)</v>
      </c>
      <c r="P4880" s="7" t="str">
        <f>'MEDIDAS ML'!P4876</f>
        <v/>
      </c>
      <c r="Q4880" s="7" t="str">
        <f>'MEDIDAS ML'!Q4876</f>
        <v/>
      </c>
      <c r="R4880" s="23" t="e">
        <f>'MEDIDAS ML'!#REF!</f>
        <v>#REF!</v>
      </c>
      <c r="S4880" s="24" t="e">
        <f>'MEDIDAS ML'!#REF!</f>
        <v>#REF!</v>
      </c>
      <c r="T4880" s="24" t="e">
        <f>'MEDIDAS ML'!#REF!</f>
        <v>#REF!</v>
      </c>
      <c r="U4880" s="24" t="e">
        <f>'MEDIDAS ML'!#REF!</f>
        <v>#REF!</v>
      </c>
      <c r="V4880" s="22" t="e">
        <f>'MEDIDAS ML'!#REF!</f>
        <v>#REF!</v>
      </c>
      <c r="W4880" s="17" t="e">
        <f>'MEDIDAS ML'!#REF!</f>
        <v>#REF!</v>
      </c>
      <c r="X4880" t="s">
        <v>2498</v>
      </c>
    </row>
    <row r="4881" spans="1:24" ht="15.75" customHeight="1" x14ac:dyDescent="0.25">
      <c r="A4881" s="6">
        <f>'MEDIDAS ML'!A4877</f>
        <v>123</v>
      </c>
      <c r="B4881" s="15">
        <f>'MEDIDAS ML'!B4877</f>
        <v>123</v>
      </c>
      <c r="C4881" s="6">
        <f>'MEDIDAS ML'!C4877</f>
        <v>123</v>
      </c>
      <c r="D4881" s="6">
        <f>'MEDIDAS ML'!D4877</f>
        <v>0</v>
      </c>
      <c r="E4881" s="16">
        <f>'MEDIDAS ML'!E4877</f>
        <v>0</v>
      </c>
      <c r="F4881" s="16">
        <f>'MEDIDAS ML'!F4877</f>
        <v>0</v>
      </c>
      <c r="G4881" s="16">
        <f>'MEDIDAS ML'!G4877</f>
        <v>0</v>
      </c>
      <c r="H4881" s="16">
        <f>'MEDIDAS ML'!H4877</f>
        <v>0</v>
      </c>
      <c r="I4881" s="16">
        <f>'MEDIDAS ML'!I4877</f>
        <v>0</v>
      </c>
      <c r="J4881" s="6" t="str">
        <f>'MEDIDAS ML'!J4877</f>
        <v/>
      </c>
      <c r="K4881" s="16" t="str">
        <f>'MEDIDAS ML'!K4877</f>
        <v/>
      </c>
      <c r="L4881" s="7">
        <f>'MEDIDAS ML'!L4877</f>
        <v>6190</v>
      </c>
      <c r="M4881" s="6" t="str">
        <f>'MEDIDAS ML'!M4877</f>
        <v>Hasta $9.989</v>
      </c>
      <c r="N4881" s="7">
        <f>'MEDIDAS ML'!N4877</f>
        <v>700</v>
      </c>
      <c r="O4881" s="6" t="str">
        <f>'MEDIDAS ML'!O4877</f>
        <v>No aplica (&lt;$19.990)</v>
      </c>
      <c r="P4881" s="7" t="str">
        <f>'MEDIDAS ML'!P4877</f>
        <v/>
      </c>
      <c r="Q4881" s="7" t="str">
        <f>'MEDIDAS ML'!Q4877</f>
        <v/>
      </c>
      <c r="R4881" s="23" t="e">
        <f>'MEDIDAS ML'!#REF!</f>
        <v>#REF!</v>
      </c>
      <c r="S4881" s="24" t="e">
        <f>'MEDIDAS ML'!#REF!</f>
        <v>#REF!</v>
      </c>
      <c r="T4881" s="24" t="e">
        <f>'MEDIDAS ML'!#REF!</f>
        <v>#REF!</v>
      </c>
      <c r="U4881" s="24" t="e">
        <f>'MEDIDAS ML'!#REF!</f>
        <v>#REF!</v>
      </c>
      <c r="V4881" s="22" t="e">
        <f>'MEDIDAS ML'!#REF!</f>
        <v>#REF!</v>
      </c>
      <c r="W4881" s="17" t="e">
        <f>'MEDIDAS ML'!#REF!</f>
        <v>#REF!</v>
      </c>
      <c r="X4881" t="s">
        <v>2498</v>
      </c>
    </row>
    <row r="4882" spans="1:24" ht="15.75" customHeight="1" x14ac:dyDescent="0.25">
      <c r="A4882" s="6">
        <f>'MEDIDAS ML'!A4878</f>
        <v>123</v>
      </c>
      <c r="B4882" s="15">
        <f>'MEDIDAS ML'!B4878</f>
        <v>123</v>
      </c>
      <c r="C4882" s="6">
        <f>'MEDIDAS ML'!C4878</f>
        <v>123</v>
      </c>
      <c r="D4882" s="6">
        <f>'MEDIDAS ML'!D4878</f>
        <v>0</v>
      </c>
      <c r="E4882" s="16">
        <f>'MEDIDAS ML'!E4878</f>
        <v>0</v>
      </c>
      <c r="F4882" s="16">
        <f>'MEDIDAS ML'!F4878</f>
        <v>0</v>
      </c>
      <c r="G4882" s="16">
        <f>'MEDIDAS ML'!G4878</f>
        <v>0</v>
      </c>
      <c r="H4882" s="16">
        <f>'MEDIDAS ML'!H4878</f>
        <v>0</v>
      </c>
      <c r="I4882" s="16">
        <f>'MEDIDAS ML'!I4878</f>
        <v>0</v>
      </c>
      <c r="J4882" s="6" t="str">
        <f>'MEDIDAS ML'!J4878</f>
        <v/>
      </c>
      <c r="K4882" s="16" t="str">
        <f>'MEDIDAS ML'!K4878</f>
        <v/>
      </c>
      <c r="L4882" s="7">
        <f>'MEDIDAS ML'!L4878</f>
        <v>6190</v>
      </c>
      <c r="M4882" s="6" t="str">
        <f>'MEDIDAS ML'!M4878</f>
        <v>Hasta $9.989</v>
      </c>
      <c r="N4882" s="7">
        <f>'MEDIDAS ML'!N4878</f>
        <v>700</v>
      </c>
      <c r="O4882" s="6" t="str">
        <f>'MEDIDAS ML'!O4878</f>
        <v>No aplica (&lt;$19.990)</v>
      </c>
      <c r="P4882" s="7" t="str">
        <f>'MEDIDAS ML'!P4878</f>
        <v/>
      </c>
      <c r="Q4882" s="7" t="str">
        <f>'MEDIDAS ML'!Q4878</f>
        <v/>
      </c>
      <c r="R4882" s="23" t="e">
        <f>'MEDIDAS ML'!#REF!</f>
        <v>#REF!</v>
      </c>
      <c r="S4882" s="24" t="e">
        <f>'MEDIDAS ML'!#REF!</f>
        <v>#REF!</v>
      </c>
      <c r="T4882" s="24" t="e">
        <f>'MEDIDAS ML'!#REF!</f>
        <v>#REF!</v>
      </c>
      <c r="U4882" s="24" t="e">
        <f>'MEDIDAS ML'!#REF!</f>
        <v>#REF!</v>
      </c>
      <c r="V4882" s="22" t="e">
        <f>'MEDIDAS ML'!#REF!</f>
        <v>#REF!</v>
      </c>
      <c r="W4882" s="17" t="e">
        <f>'MEDIDAS ML'!#REF!</f>
        <v>#REF!</v>
      </c>
      <c r="X4882" t="s">
        <v>2498</v>
      </c>
    </row>
    <row r="4883" spans="1:24" ht="15.75" customHeight="1" x14ac:dyDescent="0.25">
      <c r="A4883" s="6">
        <f>'MEDIDAS ML'!A4879</f>
        <v>123</v>
      </c>
      <c r="B4883" s="15">
        <f>'MEDIDAS ML'!B4879</f>
        <v>123</v>
      </c>
      <c r="C4883" s="6">
        <f>'MEDIDAS ML'!C4879</f>
        <v>123</v>
      </c>
      <c r="D4883" s="6">
        <f>'MEDIDAS ML'!D4879</f>
        <v>0</v>
      </c>
      <c r="E4883" s="16">
        <f>'MEDIDAS ML'!E4879</f>
        <v>0</v>
      </c>
      <c r="F4883" s="16">
        <f>'MEDIDAS ML'!F4879</f>
        <v>0</v>
      </c>
      <c r="G4883" s="16">
        <f>'MEDIDAS ML'!G4879</f>
        <v>0</v>
      </c>
      <c r="H4883" s="16">
        <f>'MEDIDAS ML'!H4879</f>
        <v>0</v>
      </c>
      <c r="I4883" s="16">
        <f>'MEDIDAS ML'!I4879</f>
        <v>0</v>
      </c>
      <c r="J4883" s="6" t="str">
        <f>'MEDIDAS ML'!J4879</f>
        <v/>
      </c>
      <c r="K4883" s="16" t="str">
        <f>'MEDIDAS ML'!K4879</f>
        <v/>
      </c>
      <c r="L4883" s="7">
        <f>'MEDIDAS ML'!L4879</f>
        <v>6290</v>
      </c>
      <c r="M4883" s="6" t="str">
        <f>'MEDIDAS ML'!M4879</f>
        <v>Hasta $9.989</v>
      </c>
      <c r="N4883" s="7">
        <f>'MEDIDAS ML'!N4879</f>
        <v>700</v>
      </c>
      <c r="O4883" s="6" t="str">
        <f>'MEDIDAS ML'!O4879</f>
        <v>No aplica (&lt;$19.990)</v>
      </c>
      <c r="P4883" s="7" t="str">
        <f>'MEDIDAS ML'!P4879</f>
        <v/>
      </c>
      <c r="Q4883" s="7" t="str">
        <f>'MEDIDAS ML'!Q4879</f>
        <v/>
      </c>
      <c r="R4883" s="23" t="e">
        <f>'MEDIDAS ML'!#REF!</f>
        <v>#REF!</v>
      </c>
      <c r="S4883" s="24" t="e">
        <f>'MEDIDAS ML'!#REF!</f>
        <v>#REF!</v>
      </c>
      <c r="T4883" s="24" t="e">
        <f>'MEDIDAS ML'!#REF!</f>
        <v>#REF!</v>
      </c>
      <c r="U4883" s="24" t="e">
        <f>'MEDIDAS ML'!#REF!</f>
        <v>#REF!</v>
      </c>
      <c r="V4883" s="22" t="e">
        <f>'MEDIDAS ML'!#REF!</f>
        <v>#REF!</v>
      </c>
      <c r="W4883" s="17" t="e">
        <f>'MEDIDAS ML'!#REF!</f>
        <v>#REF!</v>
      </c>
      <c r="X4883" t="s">
        <v>2498</v>
      </c>
    </row>
    <row r="4884" spans="1:24" ht="15.75" customHeight="1" x14ac:dyDescent="0.25">
      <c r="A4884" s="6">
        <f>'MEDIDAS ML'!A4880</f>
        <v>123</v>
      </c>
      <c r="B4884" s="15">
        <f>'MEDIDAS ML'!B4880</f>
        <v>123</v>
      </c>
      <c r="C4884" s="6">
        <f>'MEDIDAS ML'!C4880</f>
        <v>123</v>
      </c>
      <c r="D4884" s="6">
        <f>'MEDIDAS ML'!D4880</f>
        <v>0</v>
      </c>
      <c r="E4884" s="16">
        <f>'MEDIDAS ML'!E4880</f>
        <v>0</v>
      </c>
      <c r="F4884" s="16">
        <f>'MEDIDAS ML'!F4880</f>
        <v>0</v>
      </c>
      <c r="G4884" s="16">
        <f>'MEDIDAS ML'!G4880</f>
        <v>0</v>
      </c>
      <c r="H4884" s="16">
        <f>'MEDIDAS ML'!H4880</f>
        <v>0</v>
      </c>
      <c r="I4884" s="16">
        <f>'MEDIDAS ML'!I4880</f>
        <v>0</v>
      </c>
      <c r="J4884" s="6" t="str">
        <f>'MEDIDAS ML'!J4880</f>
        <v/>
      </c>
      <c r="K4884" s="16" t="str">
        <f>'MEDIDAS ML'!K4880</f>
        <v/>
      </c>
      <c r="L4884" s="7">
        <f>'MEDIDAS ML'!L4880</f>
        <v>6290</v>
      </c>
      <c r="M4884" s="6" t="str">
        <f>'MEDIDAS ML'!M4880</f>
        <v>Hasta $9.989</v>
      </c>
      <c r="N4884" s="7">
        <f>'MEDIDAS ML'!N4880</f>
        <v>700</v>
      </c>
      <c r="O4884" s="6" t="str">
        <f>'MEDIDAS ML'!O4880</f>
        <v>No aplica (&lt;$19.990)</v>
      </c>
      <c r="P4884" s="7" t="str">
        <f>'MEDIDAS ML'!P4880</f>
        <v/>
      </c>
      <c r="Q4884" s="7" t="str">
        <f>'MEDIDAS ML'!Q4880</f>
        <v/>
      </c>
      <c r="R4884" s="23" t="e">
        <f>'MEDIDAS ML'!#REF!</f>
        <v>#REF!</v>
      </c>
      <c r="S4884" s="24" t="e">
        <f>'MEDIDAS ML'!#REF!</f>
        <v>#REF!</v>
      </c>
      <c r="T4884" s="24" t="e">
        <f>'MEDIDAS ML'!#REF!</f>
        <v>#REF!</v>
      </c>
      <c r="U4884" s="24" t="e">
        <f>'MEDIDAS ML'!#REF!</f>
        <v>#REF!</v>
      </c>
      <c r="V4884" s="22" t="e">
        <f>'MEDIDAS ML'!#REF!</f>
        <v>#REF!</v>
      </c>
      <c r="W4884" s="17" t="e">
        <f>'MEDIDAS ML'!#REF!</f>
        <v>#REF!</v>
      </c>
      <c r="X4884" t="s">
        <v>2498</v>
      </c>
    </row>
    <row r="4885" spans="1:24" ht="15.75" customHeight="1" x14ac:dyDescent="0.25">
      <c r="A4885" s="6">
        <f>'MEDIDAS ML'!A4881</f>
        <v>123</v>
      </c>
      <c r="B4885" s="15">
        <f>'MEDIDAS ML'!B4881</f>
        <v>123</v>
      </c>
      <c r="C4885" s="6">
        <f>'MEDIDAS ML'!C4881</f>
        <v>123</v>
      </c>
      <c r="D4885" s="6">
        <f>'MEDIDAS ML'!D4881</f>
        <v>0</v>
      </c>
      <c r="E4885" s="16">
        <f>'MEDIDAS ML'!E4881</f>
        <v>0</v>
      </c>
      <c r="F4885" s="16">
        <f>'MEDIDAS ML'!F4881</f>
        <v>0</v>
      </c>
      <c r="G4885" s="16">
        <f>'MEDIDAS ML'!G4881</f>
        <v>0</v>
      </c>
      <c r="H4885" s="16">
        <f>'MEDIDAS ML'!H4881</f>
        <v>0</v>
      </c>
      <c r="I4885" s="16">
        <f>'MEDIDAS ML'!I4881</f>
        <v>0</v>
      </c>
      <c r="J4885" s="6" t="str">
        <f>'MEDIDAS ML'!J4881</f>
        <v/>
      </c>
      <c r="K4885" s="16" t="str">
        <f>'MEDIDAS ML'!K4881</f>
        <v/>
      </c>
      <c r="L4885" s="7">
        <f>'MEDIDAS ML'!L4881</f>
        <v>6290</v>
      </c>
      <c r="M4885" s="6" t="str">
        <f>'MEDIDAS ML'!M4881</f>
        <v>Hasta $9.989</v>
      </c>
      <c r="N4885" s="7">
        <f>'MEDIDAS ML'!N4881</f>
        <v>700</v>
      </c>
      <c r="O4885" s="6" t="str">
        <f>'MEDIDAS ML'!O4881</f>
        <v>No aplica (&lt;$19.990)</v>
      </c>
      <c r="P4885" s="7" t="str">
        <f>'MEDIDAS ML'!P4881</f>
        <v/>
      </c>
      <c r="Q4885" s="7" t="str">
        <f>'MEDIDAS ML'!Q4881</f>
        <v/>
      </c>
      <c r="R4885" s="23" t="e">
        <f>'MEDIDAS ML'!#REF!</f>
        <v>#REF!</v>
      </c>
      <c r="S4885" s="24" t="e">
        <f>'MEDIDAS ML'!#REF!</f>
        <v>#REF!</v>
      </c>
      <c r="T4885" s="24" t="e">
        <f>'MEDIDAS ML'!#REF!</f>
        <v>#REF!</v>
      </c>
      <c r="U4885" s="24" t="e">
        <f>'MEDIDAS ML'!#REF!</f>
        <v>#REF!</v>
      </c>
      <c r="V4885" s="22" t="e">
        <f>'MEDIDAS ML'!#REF!</f>
        <v>#REF!</v>
      </c>
      <c r="W4885" s="17" t="e">
        <f>'MEDIDAS ML'!#REF!</f>
        <v>#REF!</v>
      </c>
      <c r="X4885" t="s">
        <v>2498</v>
      </c>
    </row>
    <row r="4886" spans="1:24" ht="15.75" customHeight="1" x14ac:dyDescent="0.25">
      <c r="A4886" s="6">
        <f>'MEDIDAS ML'!A4882</f>
        <v>123</v>
      </c>
      <c r="B4886" s="15">
        <f>'MEDIDAS ML'!B4882</f>
        <v>123</v>
      </c>
      <c r="C4886" s="6">
        <f>'MEDIDAS ML'!C4882</f>
        <v>123</v>
      </c>
      <c r="D4886" s="6">
        <f>'MEDIDAS ML'!D4882</f>
        <v>0</v>
      </c>
      <c r="E4886" s="16">
        <f>'MEDIDAS ML'!E4882</f>
        <v>0</v>
      </c>
      <c r="F4886" s="16">
        <f>'MEDIDAS ML'!F4882</f>
        <v>0</v>
      </c>
      <c r="G4886" s="16">
        <f>'MEDIDAS ML'!G4882</f>
        <v>0</v>
      </c>
      <c r="H4886" s="16">
        <f>'MEDIDAS ML'!H4882</f>
        <v>0</v>
      </c>
      <c r="I4886" s="16">
        <f>'MEDIDAS ML'!I4882</f>
        <v>0</v>
      </c>
      <c r="J4886" s="6" t="str">
        <f>'MEDIDAS ML'!J4882</f>
        <v/>
      </c>
      <c r="K4886" s="16" t="str">
        <f>'MEDIDAS ML'!K4882</f>
        <v/>
      </c>
      <c r="L4886" s="7">
        <f>'MEDIDAS ML'!L4882</f>
        <v>6290</v>
      </c>
      <c r="M4886" s="6" t="str">
        <f>'MEDIDAS ML'!M4882</f>
        <v>Hasta $9.989</v>
      </c>
      <c r="N4886" s="7">
        <f>'MEDIDAS ML'!N4882</f>
        <v>700</v>
      </c>
      <c r="O4886" s="6" t="str">
        <f>'MEDIDAS ML'!O4882</f>
        <v>No aplica (&lt;$19.990)</v>
      </c>
      <c r="P4886" s="7" t="str">
        <f>'MEDIDAS ML'!P4882</f>
        <v/>
      </c>
      <c r="Q4886" s="7" t="str">
        <f>'MEDIDAS ML'!Q4882</f>
        <v/>
      </c>
      <c r="R4886" s="23" t="e">
        <f>'MEDIDAS ML'!#REF!</f>
        <v>#REF!</v>
      </c>
      <c r="S4886" s="24" t="e">
        <f>'MEDIDAS ML'!#REF!</f>
        <v>#REF!</v>
      </c>
      <c r="T4886" s="24" t="e">
        <f>'MEDIDAS ML'!#REF!</f>
        <v>#REF!</v>
      </c>
      <c r="U4886" s="24" t="e">
        <f>'MEDIDAS ML'!#REF!</f>
        <v>#REF!</v>
      </c>
      <c r="V4886" s="22" t="e">
        <f>'MEDIDAS ML'!#REF!</f>
        <v>#REF!</v>
      </c>
      <c r="W4886" s="17" t="e">
        <f>'MEDIDAS ML'!#REF!</f>
        <v>#REF!</v>
      </c>
      <c r="X4886" t="s">
        <v>2498</v>
      </c>
    </row>
    <row r="4887" spans="1:24" ht="15.75" customHeight="1" x14ac:dyDescent="0.25">
      <c r="A4887" s="6">
        <f>'MEDIDAS ML'!A4883</f>
        <v>123</v>
      </c>
      <c r="B4887" s="15">
        <f>'MEDIDAS ML'!B4883</f>
        <v>123</v>
      </c>
      <c r="C4887" s="6">
        <f>'MEDIDAS ML'!C4883</f>
        <v>123</v>
      </c>
      <c r="D4887" s="6">
        <f>'MEDIDAS ML'!D4883</f>
        <v>0</v>
      </c>
      <c r="E4887" s="16">
        <f>'MEDIDAS ML'!E4883</f>
        <v>0</v>
      </c>
      <c r="F4887" s="16">
        <f>'MEDIDAS ML'!F4883</f>
        <v>0</v>
      </c>
      <c r="G4887" s="16">
        <f>'MEDIDAS ML'!G4883</f>
        <v>0</v>
      </c>
      <c r="H4887" s="16">
        <f>'MEDIDAS ML'!H4883</f>
        <v>0</v>
      </c>
      <c r="I4887" s="16">
        <f>'MEDIDAS ML'!I4883</f>
        <v>0</v>
      </c>
      <c r="J4887" s="6" t="str">
        <f>'MEDIDAS ML'!J4883</f>
        <v/>
      </c>
      <c r="K4887" s="16" t="str">
        <f>'MEDIDAS ML'!K4883</f>
        <v/>
      </c>
      <c r="L4887" s="7">
        <f>'MEDIDAS ML'!L4883</f>
        <v>6290</v>
      </c>
      <c r="M4887" s="6" t="str">
        <f>'MEDIDAS ML'!M4883</f>
        <v>Hasta $9.989</v>
      </c>
      <c r="N4887" s="7">
        <f>'MEDIDAS ML'!N4883</f>
        <v>700</v>
      </c>
      <c r="O4887" s="6" t="str">
        <f>'MEDIDAS ML'!O4883</f>
        <v>No aplica (&lt;$19.990)</v>
      </c>
      <c r="P4887" s="7" t="str">
        <f>'MEDIDAS ML'!P4883</f>
        <v/>
      </c>
      <c r="Q4887" s="7" t="str">
        <f>'MEDIDAS ML'!Q4883</f>
        <v/>
      </c>
      <c r="R4887" s="23" t="e">
        <f>'MEDIDAS ML'!#REF!</f>
        <v>#REF!</v>
      </c>
      <c r="S4887" s="24" t="e">
        <f>'MEDIDAS ML'!#REF!</f>
        <v>#REF!</v>
      </c>
      <c r="T4887" s="24" t="e">
        <f>'MEDIDAS ML'!#REF!</f>
        <v>#REF!</v>
      </c>
      <c r="U4887" s="24" t="e">
        <f>'MEDIDAS ML'!#REF!</f>
        <v>#REF!</v>
      </c>
      <c r="V4887" s="22" t="e">
        <f>'MEDIDAS ML'!#REF!</f>
        <v>#REF!</v>
      </c>
      <c r="W4887" s="17" t="e">
        <f>'MEDIDAS ML'!#REF!</f>
        <v>#REF!</v>
      </c>
      <c r="X4887" t="s">
        <v>2498</v>
      </c>
    </row>
    <row r="4888" spans="1:24" ht="15.75" customHeight="1" x14ac:dyDescent="0.25">
      <c r="A4888" s="6">
        <f>'MEDIDAS ML'!A4884</f>
        <v>123</v>
      </c>
      <c r="B4888" s="15">
        <f>'MEDIDAS ML'!B4884</f>
        <v>123</v>
      </c>
      <c r="C4888" s="6">
        <f>'MEDIDAS ML'!C4884</f>
        <v>123</v>
      </c>
      <c r="D4888" s="6">
        <f>'MEDIDAS ML'!D4884</f>
        <v>0</v>
      </c>
      <c r="E4888" s="16">
        <f>'MEDIDAS ML'!E4884</f>
        <v>0</v>
      </c>
      <c r="F4888" s="16">
        <f>'MEDIDAS ML'!F4884</f>
        <v>0</v>
      </c>
      <c r="G4888" s="16">
        <f>'MEDIDAS ML'!G4884</f>
        <v>0</v>
      </c>
      <c r="H4888" s="16">
        <f>'MEDIDAS ML'!H4884</f>
        <v>0</v>
      </c>
      <c r="I4888" s="16">
        <f>'MEDIDAS ML'!I4884</f>
        <v>0</v>
      </c>
      <c r="J4888" s="6" t="str">
        <f>'MEDIDAS ML'!J4884</f>
        <v/>
      </c>
      <c r="K4888" s="16" t="str">
        <f>'MEDIDAS ML'!K4884</f>
        <v/>
      </c>
      <c r="L4888" s="7">
        <f>'MEDIDAS ML'!L4884</f>
        <v>6390</v>
      </c>
      <c r="M4888" s="6" t="str">
        <f>'MEDIDAS ML'!M4884</f>
        <v>Hasta $9.989</v>
      </c>
      <c r="N4888" s="7">
        <f>'MEDIDAS ML'!N4884</f>
        <v>700</v>
      </c>
      <c r="O4888" s="6" t="str">
        <f>'MEDIDAS ML'!O4884</f>
        <v>No aplica (&lt;$19.990)</v>
      </c>
      <c r="P4888" s="7" t="str">
        <f>'MEDIDAS ML'!P4884</f>
        <v/>
      </c>
      <c r="Q4888" s="7" t="str">
        <f>'MEDIDAS ML'!Q4884</f>
        <v/>
      </c>
      <c r="R4888" s="23" t="e">
        <f>'MEDIDAS ML'!#REF!</f>
        <v>#REF!</v>
      </c>
      <c r="S4888" s="24" t="e">
        <f>'MEDIDAS ML'!#REF!</f>
        <v>#REF!</v>
      </c>
      <c r="T4888" s="24" t="e">
        <f>'MEDIDAS ML'!#REF!</f>
        <v>#REF!</v>
      </c>
      <c r="U4888" s="24" t="e">
        <f>'MEDIDAS ML'!#REF!</f>
        <v>#REF!</v>
      </c>
      <c r="V4888" s="22" t="e">
        <f>'MEDIDAS ML'!#REF!</f>
        <v>#REF!</v>
      </c>
      <c r="W4888" s="17" t="e">
        <f>'MEDIDAS ML'!#REF!</f>
        <v>#REF!</v>
      </c>
      <c r="X4888" t="s">
        <v>2498</v>
      </c>
    </row>
    <row r="4889" spans="1:24" ht="15.75" customHeight="1" x14ac:dyDescent="0.25">
      <c r="A4889" s="6">
        <f>'MEDIDAS ML'!A4885</f>
        <v>123</v>
      </c>
      <c r="B4889" s="15">
        <f>'MEDIDAS ML'!B4885</f>
        <v>123</v>
      </c>
      <c r="C4889" s="6">
        <f>'MEDIDAS ML'!C4885</f>
        <v>123</v>
      </c>
      <c r="D4889" s="6">
        <f>'MEDIDAS ML'!D4885</f>
        <v>0</v>
      </c>
      <c r="E4889" s="16">
        <f>'MEDIDAS ML'!E4885</f>
        <v>0</v>
      </c>
      <c r="F4889" s="16">
        <f>'MEDIDAS ML'!F4885</f>
        <v>0</v>
      </c>
      <c r="G4889" s="16">
        <f>'MEDIDAS ML'!G4885</f>
        <v>0</v>
      </c>
      <c r="H4889" s="16">
        <f>'MEDIDAS ML'!H4885</f>
        <v>0</v>
      </c>
      <c r="I4889" s="16">
        <f>'MEDIDAS ML'!I4885</f>
        <v>0</v>
      </c>
      <c r="J4889" s="6" t="str">
        <f>'MEDIDAS ML'!J4885</f>
        <v/>
      </c>
      <c r="K4889" s="16" t="str">
        <f>'MEDIDAS ML'!K4885</f>
        <v/>
      </c>
      <c r="L4889" s="7">
        <f>'MEDIDAS ML'!L4885</f>
        <v>6390</v>
      </c>
      <c r="M4889" s="6" t="str">
        <f>'MEDIDAS ML'!M4885</f>
        <v>Hasta $9.989</v>
      </c>
      <c r="N4889" s="7">
        <f>'MEDIDAS ML'!N4885</f>
        <v>700</v>
      </c>
      <c r="O4889" s="6" t="str">
        <f>'MEDIDAS ML'!O4885</f>
        <v>No aplica (&lt;$19.990)</v>
      </c>
      <c r="P4889" s="7" t="str">
        <f>'MEDIDAS ML'!P4885</f>
        <v/>
      </c>
      <c r="Q4889" s="7" t="str">
        <f>'MEDIDAS ML'!Q4885</f>
        <v/>
      </c>
      <c r="R4889" s="23" t="e">
        <f>'MEDIDAS ML'!#REF!</f>
        <v>#REF!</v>
      </c>
      <c r="S4889" s="24" t="e">
        <f>'MEDIDAS ML'!#REF!</f>
        <v>#REF!</v>
      </c>
      <c r="T4889" s="24" t="e">
        <f>'MEDIDAS ML'!#REF!</f>
        <v>#REF!</v>
      </c>
      <c r="U4889" s="24" t="e">
        <f>'MEDIDAS ML'!#REF!</f>
        <v>#REF!</v>
      </c>
      <c r="V4889" s="22" t="e">
        <f>'MEDIDAS ML'!#REF!</f>
        <v>#REF!</v>
      </c>
      <c r="W4889" s="17" t="e">
        <f>'MEDIDAS ML'!#REF!</f>
        <v>#REF!</v>
      </c>
      <c r="X4889" t="s">
        <v>2498</v>
      </c>
    </row>
    <row r="4890" spans="1:24" ht="15.75" customHeight="1" x14ac:dyDescent="0.25">
      <c r="A4890" s="6">
        <f>'MEDIDAS ML'!A4886</f>
        <v>123</v>
      </c>
      <c r="B4890" s="15">
        <f>'MEDIDAS ML'!B4886</f>
        <v>123</v>
      </c>
      <c r="C4890" s="6">
        <f>'MEDIDAS ML'!C4886</f>
        <v>123</v>
      </c>
      <c r="D4890" s="6">
        <f>'MEDIDAS ML'!D4886</f>
        <v>0</v>
      </c>
      <c r="E4890" s="16">
        <f>'MEDIDAS ML'!E4886</f>
        <v>0</v>
      </c>
      <c r="F4890" s="16">
        <f>'MEDIDAS ML'!F4886</f>
        <v>0</v>
      </c>
      <c r="G4890" s="16">
        <f>'MEDIDAS ML'!G4886</f>
        <v>0</v>
      </c>
      <c r="H4890" s="16">
        <f>'MEDIDAS ML'!H4886</f>
        <v>0</v>
      </c>
      <c r="I4890" s="16">
        <f>'MEDIDAS ML'!I4886</f>
        <v>0</v>
      </c>
      <c r="J4890" s="6" t="str">
        <f>'MEDIDAS ML'!J4886</f>
        <v/>
      </c>
      <c r="K4890" s="16" t="str">
        <f>'MEDIDAS ML'!K4886</f>
        <v/>
      </c>
      <c r="L4890" s="7">
        <f>'MEDIDAS ML'!L4886</f>
        <v>6390</v>
      </c>
      <c r="M4890" s="6" t="str">
        <f>'MEDIDAS ML'!M4886</f>
        <v>Hasta $9.989</v>
      </c>
      <c r="N4890" s="7">
        <f>'MEDIDAS ML'!N4886</f>
        <v>700</v>
      </c>
      <c r="O4890" s="6" t="str">
        <f>'MEDIDAS ML'!O4886</f>
        <v>No aplica (&lt;$19.990)</v>
      </c>
      <c r="P4890" s="7" t="str">
        <f>'MEDIDAS ML'!P4886</f>
        <v/>
      </c>
      <c r="Q4890" s="7" t="str">
        <f>'MEDIDAS ML'!Q4886</f>
        <v/>
      </c>
      <c r="R4890" s="23" t="e">
        <f>'MEDIDAS ML'!#REF!</f>
        <v>#REF!</v>
      </c>
      <c r="S4890" s="24" t="e">
        <f>'MEDIDAS ML'!#REF!</f>
        <v>#REF!</v>
      </c>
      <c r="T4890" s="24" t="e">
        <f>'MEDIDAS ML'!#REF!</f>
        <v>#REF!</v>
      </c>
      <c r="U4890" s="24" t="e">
        <f>'MEDIDAS ML'!#REF!</f>
        <v>#REF!</v>
      </c>
      <c r="V4890" s="22" t="e">
        <f>'MEDIDAS ML'!#REF!</f>
        <v>#REF!</v>
      </c>
      <c r="W4890" s="17" t="e">
        <f>'MEDIDAS ML'!#REF!</f>
        <v>#REF!</v>
      </c>
      <c r="X4890" t="s">
        <v>2498</v>
      </c>
    </row>
    <row r="4891" spans="1:24" ht="15.75" customHeight="1" x14ac:dyDescent="0.25">
      <c r="A4891" s="6">
        <f>'MEDIDAS ML'!A4887</f>
        <v>123</v>
      </c>
      <c r="B4891" s="15">
        <f>'MEDIDAS ML'!B4887</f>
        <v>123</v>
      </c>
      <c r="C4891" s="6">
        <f>'MEDIDAS ML'!C4887</f>
        <v>123</v>
      </c>
      <c r="D4891" s="6">
        <f>'MEDIDAS ML'!D4887</f>
        <v>0</v>
      </c>
      <c r="E4891" s="16">
        <f>'MEDIDAS ML'!E4887</f>
        <v>0</v>
      </c>
      <c r="F4891" s="16">
        <f>'MEDIDAS ML'!F4887</f>
        <v>0</v>
      </c>
      <c r="G4891" s="16">
        <f>'MEDIDAS ML'!G4887</f>
        <v>0</v>
      </c>
      <c r="H4891" s="16">
        <f>'MEDIDAS ML'!H4887</f>
        <v>0</v>
      </c>
      <c r="I4891" s="16">
        <f>'MEDIDAS ML'!I4887</f>
        <v>0</v>
      </c>
      <c r="J4891" s="6" t="str">
        <f>'MEDIDAS ML'!J4887</f>
        <v/>
      </c>
      <c r="K4891" s="16" t="str">
        <f>'MEDIDAS ML'!K4887</f>
        <v/>
      </c>
      <c r="L4891" s="7">
        <f>'MEDIDAS ML'!L4887</f>
        <v>6390</v>
      </c>
      <c r="M4891" s="6" t="str">
        <f>'MEDIDAS ML'!M4887</f>
        <v>Hasta $9.989</v>
      </c>
      <c r="N4891" s="7">
        <f>'MEDIDAS ML'!N4887</f>
        <v>700</v>
      </c>
      <c r="O4891" s="6" t="str">
        <f>'MEDIDAS ML'!O4887</f>
        <v>No aplica (&lt;$19.990)</v>
      </c>
      <c r="P4891" s="7" t="str">
        <f>'MEDIDAS ML'!P4887</f>
        <v/>
      </c>
      <c r="Q4891" s="7" t="str">
        <f>'MEDIDAS ML'!Q4887</f>
        <v/>
      </c>
      <c r="R4891" s="23" t="e">
        <f>'MEDIDAS ML'!#REF!</f>
        <v>#REF!</v>
      </c>
      <c r="S4891" s="24" t="e">
        <f>'MEDIDAS ML'!#REF!</f>
        <v>#REF!</v>
      </c>
      <c r="T4891" s="24" t="e">
        <f>'MEDIDAS ML'!#REF!</f>
        <v>#REF!</v>
      </c>
      <c r="U4891" s="24" t="e">
        <f>'MEDIDAS ML'!#REF!</f>
        <v>#REF!</v>
      </c>
      <c r="V4891" s="22" t="e">
        <f>'MEDIDAS ML'!#REF!</f>
        <v>#REF!</v>
      </c>
      <c r="W4891" s="17" t="e">
        <f>'MEDIDAS ML'!#REF!</f>
        <v>#REF!</v>
      </c>
      <c r="X4891" t="s">
        <v>2498</v>
      </c>
    </row>
    <row r="4892" spans="1:24" ht="15.75" customHeight="1" x14ac:dyDescent="0.25">
      <c r="A4892" s="6">
        <f>'MEDIDAS ML'!A4888</f>
        <v>123</v>
      </c>
      <c r="B4892" s="15">
        <f>'MEDIDAS ML'!B4888</f>
        <v>123</v>
      </c>
      <c r="C4892" s="6">
        <f>'MEDIDAS ML'!C4888</f>
        <v>123</v>
      </c>
      <c r="D4892" s="6">
        <f>'MEDIDAS ML'!D4888</f>
        <v>0</v>
      </c>
      <c r="E4892" s="16">
        <f>'MEDIDAS ML'!E4888</f>
        <v>0</v>
      </c>
      <c r="F4892" s="16">
        <f>'MEDIDAS ML'!F4888</f>
        <v>0</v>
      </c>
      <c r="G4892" s="16">
        <f>'MEDIDAS ML'!G4888</f>
        <v>0</v>
      </c>
      <c r="H4892" s="16">
        <f>'MEDIDAS ML'!H4888</f>
        <v>0</v>
      </c>
      <c r="I4892" s="16">
        <f>'MEDIDAS ML'!I4888</f>
        <v>0</v>
      </c>
      <c r="J4892" s="6" t="str">
        <f>'MEDIDAS ML'!J4888</f>
        <v/>
      </c>
      <c r="K4892" s="16" t="str">
        <f>'MEDIDAS ML'!K4888</f>
        <v/>
      </c>
      <c r="L4892" s="7">
        <f>'MEDIDAS ML'!L4888</f>
        <v>6390</v>
      </c>
      <c r="M4892" s="6" t="str">
        <f>'MEDIDAS ML'!M4888</f>
        <v>Hasta $9.989</v>
      </c>
      <c r="N4892" s="7">
        <f>'MEDIDAS ML'!N4888</f>
        <v>700</v>
      </c>
      <c r="O4892" s="6" t="str">
        <f>'MEDIDAS ML'!O4888</f>
        <v>No aplica (&lt;$19.990)</v>
      </c>
      <c r="P4892" s="7" t="str">
        <f>'MEDIDAS ML'!P4888</f>
        <v/>
      </c>
      <c r="Q4892" s="7" t="str">
        <f>'MEDIDAS ML'!Q4888</f>
        <v/>
      </c>
      <c r="R4892" s="23" t="e">
        <f>'MEDIDAS ML'!#REF!</f>
        <v>#REF!</v>
      </c>
      <c r="S4892" s="24" t="e">
        <f>'MEDIDAS ML'!#REF!</f>
        <v>#REF!</v>
      </c>
      <c r="T4892" s="24" t="e">
        <f>'MEDIDAS ML'!#REF!</f>
        <v>#REF!</v>
      </c>
      <c r="U4892" s="24" t="e">
        <f>'MEDIDAS ML'!#REF!</f>
        <v>#REF!</v>
      </c>
      <c r="V4892" s="22" t="e">
        <f>'MEDIDAS ML'!#REF!</f>
        <v>#REF!</v>
      </c>
      <c r="W4892" s="17" t="e">
        <f>'MEDIDAS ML'!#REF!</f>
        <v>#REF!</v>
      </c>
      <c r="X4892" t="s">
        <v>2498</v>
      </c>
    </row>
    <row r="4893" spans="1:24" ht="15.75" customHeight="1" x14ac:dyDescent="0.25">
      <c r="A4893" s="6">
        <f>'MEDIDAS ML'!A4889</f>
        <v>123</v>
      </c>
      <c r="B4893" s="15">
        <f>'MEDIDAS ML'!B4889</f>
        <v>123</v>
      </c>
      <c r="C4893" s="6">
        <f>'MEDIDAS ML'!C4889</f>
        <v>123</v>
      </c>
      <c r="D4893" s="6">
        <f>'MEDIDAS ML'!D4889</f>
        <v>0</v>
      </c>
      <c r="E4893" s="16">
        <f>'MEDIDAS ML'!E4889</f>
        <v>0</v>
      </c>
      <c r="F4893" s="16">
        <f>'MEDIDAS ML'!F4889</f>
        <v>0</v>
      </c>
      <c r="G4893" s="16">
        <f>'MEDIDAS ML'!G4889</f>
        <v>0</v>
      </c>
      <c r="H4893" s="16">
        <f>'MEDIDAS ML'!H4889</f>
        <v>0</v>
      </c>
      <c r="I4893" s="16">
        <f>'MEDIDAS ML'!I4889</f>
        <v>0</v>
      </c>
      <c r="J4893" s="6" t="str">
        <f>'MEDIDAS ML'!J4889</f>
        <v/>
      </c>
      <c r="K4893" s="16" t="str">
        <f>'MEDIDAS ML'!K4889</f>
        <v/>
      </c>
      <c r="L4893" s="7">
        <f>'MEDIDAS ML'!L4889</f>
        <v>6472</v>
      </c>
      <c r="M4893" s="6" t="str">
        <f>'MEDIDAS ML'!M4889</f>
        <v>Hasta $9.989</v>
      </c>
      <c r="N4893" s="7">
        <f>'MEDIDAS ML'!N4889</f>
        <v>700</v>
      </c>
      <c r="O4893" s="6" t="str">
        <f>'MEDIDAS ML'!O4889</f>
        <v>No aplica (&lt;$19.990)</v>
      </c>
      <c r="P4893" s="7" t="str">
        <f>'MEDIDAS ML'!P4889</f>
        <v/>
      </c>
      <c r="Q4893" s="7" t="str">
        <f>'MEDIDAS ML'!Q4889</f>
        <v/>
      </c>
      <c r="R4893" s="23" t="e">
        <f>'MEDIDAS ML'!#REF!</f>
        <v>#REF!</v>
      </c>
      <c r="S4893" s="24" t="e">
        <f>'MEDIDAS ML'!#REF!</f>
        <v>#REF!</v>
      </c>
      <c r="T4893" s="24" t="e">
        <f>'MEDIDAS ML'!#REF!</f>
        <v>#REF!</v>
      </c>
      <c r="U4893" s="24" t="e">
        <f>'MEDIDAS ML'!#REF!</f>
        <v>#REF!</v>
      </c>
      <c r="V4893" s="22" t="e">
        <f>'MEDIDAS ML'!#REF!</f>
        <v>#REF!</v>
      </c>
      <c r="W4893" s="17" t="e">
        <f>'MEDIDAS ML'!#REF!</f>
        <v>#REF!</v>
      </c>
      <c r="X4893" t="s">
        <v>2498</v>
      </c>
    </row>
    <row r="4894" spans="1:24" ht="15.75" customHeight="1" x14ac:dyDescent="0.25">
      <c r="A4894" s="6">
        <f>'MEDIDAS ML'!A4890</f>
        <v>123</v>
      </c>
      <c r="B4894" s="15">
        <f>'MEDIDAS ML'!B4890</f>
        <v>123</v>
      </c>
      <c r="C4894" s="6">
        <f>'MEDIDAS ML'!C4890</f>
        <v>123</v>
      </c>
      <c r="D4894" s="6">
        <f>'MEDIDAS ML'!D4890</f>
        <v>0</v>
      </c>
      <c r="E4894" s="16">
        <f>'MEDIDAS ML'!E4890</f>
        <v>0</v>
      </c>
      <c r="F4894" s="16">
        <f>'MEDIDAS ML'!F4890</f>
        <v>0</v>
      </c>
      <c r="G4894" s="16">
        <f>'MEDIDAS ML'!G4890</f>
        <v>0</v>
      </c>
      <c r="H4894" s="16">
        <f>'MEDIDAS ML'!H4890</f>
        <v>0</v>
      </c>
      <c r="I4894" s="16">
        <f>'MEDIDAS ML'!I4890</f>
        <v>0</v>
      </c>
      <c r="J4894" s="6" t="str">
        <f>'MEDIDAS ML'!J4890</f>
        <v/>
      </c>
      <c r="K4894" s="16" t="str">
        <f>'MEDIDAS ML'!K4890</f>
        <v/>
      </c>
      <c r="L4894" s="7">
        <f>'MEDIDAS ML'!L4890</f>
        <v>6489</v>
      </c>
      <c r="M4894" s="6" t="str">
        <f>'MEDIDAS ML'!M4890</f>
        <v>Hasta $9.989</v>
      </c>
      <c r="N4894" s="7">
        <f>'MEDIDAS ML'!N4890</f>
        <v>700</v>
      </c>
      <c r="O4894" s="6" t="str">
        <f>'MEDIDAS ML'!O4890</f>
        <v>No aplica (&lt;$19.990)</v>
      </c>
      <c r="P4894" s="7" t="str">
        <f>'MEDIDAS ML'!P4890</f>
        <v/>
      </c>
      <c r="Q4894" s="7" t="str">
        <f>'MEDIDAS ML'!Q4890</f>
        <v/>
      </c>
      <c r="R4894" s="23" t="e">
        <f>'MEDIDAS ML'!#REF!</f>
        <v>#REF!</v>
      </c>
      <c r="S4894" s="24" t="e">
        <f>'MEDIDAS ML'!#REF!</f>
        <v>#REF!</v>
      </c>
      <c r="T4894" s="24" t="e">
        <f>'MEDIDAS ML'!#REF!</f>
        <v>#REF!</v>
      </c>
      <c r="U4894" s="24" t="e">
        <f>'MEDIDAS ML'!#REF!</f>
        <v>#REF!</v>
      </c>
      <c r="V4894" s="22" t="e">
        <f>'MEDIDAS ML'!#REF!</f>
        <v>#REF!</v>
      </c>
      <c r="W4894" s="17" t="e">
        <f>'MEDIDAS ML'!#REF!</f>
        <v>#REF!</v>
      </c>
      <c r="X4894" t="s">
        <v>2498</v>
      </c>
    </row>
    <row r="4895" spans="1:24" ht="15.75" customHeight="1" x14ac:dyDescent="0.25">
      <c r="A4895" s="6">
        <f>'MEDIDAS ML'!A4891</f>
        <v>123</v>
      </c>
      <c r="B4895" s="15">
        <f>'MEDIDAS ML'!B4891</f>
        <v>123</v>
      </c>
      <c r="C4895" s="6">
        <f>'MEDIDAS ML'!C4891</f>
        <v>123</v>
      </c>
      <c r="D4895" s="6">
        <f>'MEDIDAS ML'!D4891</f>
        <v>0</v>
      </c>
      <c r="E4895" s="16">
        <f>'MEDIDAS ML'!E4891</f>
        <v>0</v>
      </c>
      <c r="F4895" s="16">
        <f>'MEDIDAS ML'!F4891</f>
        <v>0</v>
      </c>
      <c r="G4895" s="16">
        <f>'MEDIDAS ML'!G4891</f>
        <v>0</v>
      </c>
      <c r="H4895" s="16">
        <f>'MEDIDAS ML'!H4891</f>
        <v>0</v>
      </c>
      <c r="I4895" s="16">
        <f>'MEDIDAS ML'!I4891</f>
        <v>0</v>
      </c>
      <c r="J4895" s="6" t="str">
        <f>'MEDIDAS ML'!J4891</f>
        <v/>
      </c>
      <c r="K4895" s="16" t="str">
        <f>'MEDIDAS ML'!K4891</f>
        <v/>
      </c>
      <c r="L4895" s="7">
        <f>'MEDIDAS ML'!L4891</f>
        <v>6490</v>
      </c>
      <c r="M4895" s="6" t="str">
        <f>'MEDIDAS ML'!M4891</f>
        <v>Hasta $9.989</v>
      </c>
      <c r="N4895" s="7">
        <f>'MEDIDAS ML'!N4891</f>
        <v>700</v>
      </c>
      <c r="O4895" s="6" t="str">
        <f>'MEDIDAS ML'!O4891</f>
        <v>No aplica (&lt;$19.990)</v>
      </c>
      <c r="P4895" s="7" t="str">
        <f>'MEDIDAS ML'!P4891</f>
        <v/>
      </c>
      <c r="Q4895" s="7" t="str">
        <f>'MEDIDAS ML'!Q4891</f>
        <v/>
      </c>
      <c r="R4895" s="23" t="e">
        <f>'MEDIDAS ML'!#REF!</f>
        <v>#REF!</v>
      </c>
      <c r="S4895" s="24" t="e">
        <f>'MEDIDAS ML'!#REF!</f>
        <v>#REF!</v>
      </c>
      <c r="T4895" s="24" t="e">
        <f>'MEDIDAS ML'!#REF!</f>
        <v>#REF!</v>
      </c>
      <c r="U4895" s="24" t="e">
        <f>'MEDIDAS ML'!#REF!</f>
        <v>#REF!</v>
      </c>
      <c r="V4895" s="22" t="e">
        <f>'MEDIDAS ML'!#REF!</f>
        <v>#REF!</v>
      </c>
      <c r="W4895" s="17" t="e">
        <f>'MEDIDAS ML'!#REF!</f>
        <v>#REF!</v>
      </c>
      <c r="X4895" t="s">
        <v>2498</v>
      </c>
    </row>
    <row r="4896" spans="1:24" ht="15.75" customHeight="1" x14ac:dyDescent="0.25">
      <c r="A4896" s="6">
        <f>'MEDIDAS ML'!A4892</f>
        <v>123</v>
      </c>
      <c r="B4896" s="15">
        <f>'MEDIDAS ML'!B4892</f>
        <v>123</v>
      </c>
      <c r="C4896" s="6">
        <f>'MEDIDAS ML'!C4892</f>
        <v>123</v>
      </c>
      <c r="D4896" s="6">
        <f>'MEDIDAS ML'!D4892</f>
        <v>0</v>
      </c>
      <c r="E4896" s="16">
        <f>'MEDIDAS ML'!E4892</f>
        <v>0</v>
      </c>
      <c r="F4896" s="16">
        <f>'MEDIDAS ML'!F4892</f>
        <v>0</v>
      </c>
      <c r="G4896" s="16">
        <f>'MEDIDAS ML'!G4892</f>
        <v>0</v>
      </c>
      <c r="H4896" s="16">
        <f>'MEDIDAS ML'!H4892</f>
        <v>0</v>
      </c>
      <c r="I4896" s="16">
        <f>'MEDIDAS ML'!I4892</f>
        <v>0</v>
      </c>
      <c r="J4896" s="6" t="str">
        <f>'MEDIDAS ML'!J4892</f>
        <v/>
      </c>
      <c r="K4896" s="16" t="str">
        <f>'MEDIDAS ML'!K4892</f>
        <v/>
      </c>
      <c r="L4896" s="7">
        <f>'MEDIDAS ML'!L4892</f>
        <v>6490</v>
      </c>
      <c r="M4896" s="6" t="str">
        <f>'MEDIDAS ML'!M4892</f>
        <v>Hasta $9.989</v>
      </c>
      <c r="N4896" s="7">
        <f>'MEDIDAS ML'!N4892</f>
        <v>700</v>
      </c>
      <c r="O4896" s="6" t="str">
        <f>'MEDIDAS ML'!O4892</f>
        <v>No aplica (&lt;$19.990)</v>
      </c>
      <c r="P4896" s="7" t="str">
        <f>'MEDIDAS ML'!P4892</f>
        <v/>
      </c>
      <c r="Q4896" s="7" t="str">
        <f>'MEDIDAS ML'!Q4892</f>
        <v/>
      </c>
      <c r="R4896" s="23" t="e">
        <f>'MEDIDAS ML'!#REF!</f>
        <v>#REF!</v>
      </c>
      <c r="S4896" s="24" t="e">
        <f>'MEDIDAS ML'!#REF!</f>
        <v>#REF!</v>
      </c>
      <c r="T4896" s="24" t="e">
        <f>'MEDIDAS ML'!#REF!</f>
        <v>#REF!</v>
      </c>
      <c r="U4896" s="24" t="e">
        <f>'MEDIDAS ML'!#REF!</f>
        <v>#REF!</v>
      </c>
      <c r="V4896" s="22" t="e">
        <f>'MEDIDAS ML'!#REF!</f>
        <v>#REF!</v>
      </c>
      <c r="W4896" s="17" t="e">
        <f>'MEDIDAS ML'!#REF!</f>
        <v>#REF!</v>
      </c>
      <c r="X4896" t="s">
        <v>2498</v>
      </c>
    </row>
    <row r="4897" spans="1:24" ht="15.75" customHeight="1" x14ac:dyDescent="0.25">
      <c r="A4897" s="6">
        <f>'MEDIDAS ML'!A4893</f>
        <v>123</v>
      </c>
      <c r="B4897" s="15">
        <f>'MEDIDAS ML'!B4893</f>
        <v>123</v>
      </c>
      <c r="C4897" s="6">
        <f>'MEDIDAS ML'!C4893</f>
        <v>123</v>
      </c>
      <c r="D4897" s="6">
        <f>'MEDIDAS ML'!D4893</f>
        <v>0</v>
      </c>
      <c r="E4897" s="16">
        <f>'MEDIDAS ML'!E4893</f>
        <v>0</v>
      </c>
      <c r="F4897" s="16">
        <f>'MEDIDAS ML'!F4893</f>
        <v>0</v>
      </c>
      <c r="G4897" s="16">
        <f>'MEDIDAS ML'!G4893</f>
        <v>0</v>
      </c>
      <c r="H4897" s="16">
        <f>'MEDIDAS ML'!H4893</f>
        <v>0</v>
      </c>
      <c r="I4897" s="16">
        <f>'MEDIDAS ML'!I4893</f>
        <v>0</v>
      </c>
      <c r="J4897" s="6" t="str">
        <f>'MEDIDAS ML'!J4893</f>
        <v/>
      </c>
      <c r="K4897" s="16" t="str">
        <f>'MEDIDAS ML'!K4893</f>
        <v/>
      </c>
      <c r="L4897" s="7">
        <f>'MEDIDAS ML'!L4893</f>
        <v>6490</v>
      </c>
      <c r="M4897" s="6" t="str">
        <f>'MEDIDAS ML'!M4893</f>
        <v>Hasta $9.989</v>
      </c>
      <c r="N4897" s="7">
        <f>'MEDIDAS ML'!N4893</f>
        <v>700</v>
      </c>
      <c r="O4897" s="6" t="str">
        <f>'MEDIDAS ML'!O4893</f>
        <v>No aplica (&lt;$19.990)</v>
      </c>
      <c r="P4897" s="7" t="str">
        <f>'MEDIDAS ML'!P4893</f>
        <v/>
      </c>
      <c r="Q4897" s="7" t="str">
        <f>'MEDIDAS ML'!Q4893</f>
        <v/>
      </c>
      <c r="R4897" s="23" t="e">
        <f>'MEDIDAS ML'!#REF!</f>
        <v>#REF!</v>
      </c>
      <c r="S4897" s="24" t="e">
        <f>'MEDIDAS ML'!#REF!</f>
        <v>#REF!</v>
      </c>
      <c r="T4897" s="24" t="e">
        <f>'MEDIDAS ML'!#REF!</f>
        <v>#REF!</v>
      </c>
      <c r="U4897" s="24" t="e">
        <f>'MEDIDAS ML'!#REF!</f>
        <v>#REF!</v>
      </c>
      <c r="V4897" s="22" t="e">
        <f>'MEDIDAS ML'!#REF!</f>
        <v>#REF!</v>
      </c>
      <c r="W4897" s="17" t="e">
        <f>'MEDIDAS ML'!#REF!</f>
        <v>#REF!</v>
      </c>
      <c r="X4897" t="s">
        <v>2498</v>
      </c>
    </row>
    <row r="4898" spans="1:24" ht="15.75" customHeight="1" x14ac:dyDescent="0.25">
      <c r="A4898" s="6">
        <f>'MEDIDAS ML'!A4894</f>
        <v>123</v>
      </c>
      <c r="B4898" s="15">
        <f>'MEDIDAS ML'!B4894</f>
        <v>123</v>
      </c>
      <c r="C4898" s="6">
        <f>'MEDIDAS ML'!C4894</f>
        <v>123</v>
      </c>
      <c r="D4898" s="6">
        <f>'MEDIDAS ML'!D4894</f>
        <v>0</v>
      </c>
      <c r="E4898" s="16">
        <f>'MEDIDAS ML'!E4894</f>
        <v>0</v>
      </c>
      <c r="F4898" s="16">
        <f>'MEDIDAS ML'!F4894</f>
        <v>0</v>
      </c>
      <c r="G4898" s="16">
        <f>'MEDIDAS ML'!G4894</f>
        <v>0</v>
      </c>
      <c r="H4898" s="16">
        <f>'MEDIDAS ML'!H4894</f>
        <v>0</v>
      </c>
      <c r="I4898" s="16">
        <f>'MEDIDAS ML'!I4894</f>
        <v>0</v>
      </c>
      <c r="J4898" s="6" t="str">
        <f>'MEDIDAS ML'!J4894</f>
        <v/>
      </c>
      <c r="K4898" s="16" t="str">
        <f>'MEDIDAS ML'!K4894</f>
        <v/>
      </c>
      <c r="L4898" s="7">
        <f>'MEDIDAS ML'!L4894</f>
        <v>6490</v>
      </c>
      <c r="M4898" s="6" t="str">
        <f>'MEDIDAS ML'!M4894</f>
        <v>Hasta $9.989</v>
      </c>
      <c r="N4898" s="7">
        <f>'MEDIDAS ML'!N4894</f>
        <v>700</v>
      </c>
      <c r="O4898" s="6" t="str">
        <f>'MEDIDAS ML'!O4894</f>
        <v>No aplica (&lt;$19.990)</v>
      </c>
      <c r="P4898" s="7" t="str">
        <f>'MEDIDAS ML'!P4894</f>
        <v/>
      </c>
      <c r="Q4898" s="7" t="str">
        <f>'MEDIDAS ML'!Q4894</f>
        <v/>
      </c>
      <c r="R4898" s="23" t="e">
        <f>'MEDIDAS ML'!#REF!</f>
        <v>#REF!</v>
      </c>
      <c r="S4898" s="24" t="e">
        <f>'MEDIDAS ML'!#REF!</f>
        <v>#REF!</v>
      </c>
      <c r="T4898" s="24" t="e">
        <f>'MEDIDAS ML'!#REF!</f>
        <v>#REF!</v>
      </c>
      <c r="U4898" s="24" t="e">
        <f>'MEDIDAS ML'!#REF!</f>
        <v>#REF!</v>
      </c>
      <c r="V4898" s="22" t="e">
        <f>'MEDIDAS ML'!#REF!</f>
        <v>#REF!</v>
      </c>
      <c r="W4898" s="17" t="e">
        <f>'MEDIDAS ML'!#REF!</f>
        <v>#REF!</v>
      </c>
      <c r="X4898" t="s">
        <v>2498</v>
      </c>
    </row>
    <row r="4899" spans="1:24" ht="15.75" customHeight="1" x14ac:dyDescent="0.25">
      <c r="A4899" s="6">
        <f>'MEDIDAS ML'!A4895</f>
        <v>123</v>
      </c>
      <c r="B4899" s="15">
        <f>'MEDIDAS ML'!B4895</f>
        <v>123</v>
      </c>
      <c r="C4899" s="6">
        <f>'MEDIDAS ML'!C4895</f>
        <v>123</v>
      </c>
      <c r="D4899" s="6">
        <f>'MEDIDAS ML'!D4895</f>
        <v>0</v>
      </c>
      <c r="E4899" s="16">
        <f>'MEDIDAS ML'!E4895</f>
        <v>0</v>
      </c>
      <c r="F4899" s="16">
        <f>'MEDIDAS ML'!F4895</f>
        <v>0</v>
      </c>
      <c r="G4899" s="16">
        <f>'MEDIDAS ML'!G4895</f>
        <v>0</v>
      </c>
      <c r="H4899" s="16">
        <f>'MEDIDAS ML'!H4895</f>
        <v>0</v>
      </c>
      <c r="I4899" s="16">
        <f>'MEDIDAS ML'!I4895</f>
        <v>0</v>
      </c>
      <c r="J4899" s="6" t="str">
        <f>'MEDIDAS ML'!J4895</f>
        <v/>
      </c>
      <c r="K4899" s="16" t="str">
        <f>'MEDIDAS ML'!K4895</f>
        <v/>
      </c>
      <c r="L4899" s="7">
        <f>'MEDIDAS ML'!L4895</f>
        <v>6490</v>
      </c>
      <c r="M4899" s="6" t="str">
        <f>'MEDIDAS ML'!M4895</f>
        <v>Hasta $9.989</v>
      </c>
      <c r="N4899" s="7">
        <f>'MEDIDAS ML'!N4895</f>
        <v>700</v>
      </c>
      <c r="O4899" s="6" t="str">
        <f>'MEDIDAS ML'!O4895</f>
        <v>No aplica (&lt;$19.990)</v>
      </c>
      <c r="P4899" s="7" t="str">
        <f>'MEDIDAS ML'!P4895</f>
        <v/>
      </c>
      <c r="Q4899" s="7" t="str">
        <f>'MEDIDAS ML'!Q4895</f>
        <v/>
      </c>
      <c r="R4899" s="23" t="e">
        <f>'MEDIDAS ML'!#REF!</f>
        <v>#REF!</v>
      </c>
      <c r="S4899" s="24" t="e">
        <f>'MEDIDAS ML'!#REF!</f>
        <v>#REF!</v>
      </c>
      <c r="T4899" s="24" t="e">
        <f>'MEDIDAS ML'!#REF!</f>
        <v>#REF!</v>
      </c>
      <c r="U4899" s="24" t="e">
        <f>'MEDIDAS ML'!#REF!</f>
        <v>#REF!</v>
      </c>
      <c r="V4899" s="22" t="e">
        <f>'MEDIDAS ML'!#REF!</f>
        <v>#REF!</v>
      </c>
      <c r="W4899" s="17" t="e">
        <f>'MEDIDAS ML'!#REF!</f>
        <v>#REF!</v>
      </c>
      <c r="X4899" t="s">
        <v>2498</v>
      </c>
    </row>
    <row r="4900" spans="1:24" ht="15.75" customHeight="1" x14ac:dyDescent="0.25">
      <c r="A4900" s="6">
        <f>'MEDIDAS ML'!A4896</f>
        <v>123</v>
      </c>
      <c r="B4900" s="15">
        <f>'MEDIDAS ML'!B4896</f>
        <v>123</v>
      </c>
      <c r="C4900" s="6">
        <f>'MEDIDAS ML'!C4896</f>
        <v>123</v>
      </c>
      <c r="D4900" s="6">
        <f>'MEDIDAS ML'!D4896</f>
        <v>0</v>
      </c>
      <c r="E4900" s="16">
        <f>'MEDIDAS ML'!E4896</f>
        <v>0</v>
      </c>
      <c r="F4900" s="16">
        <f>'MEDIDAS ML'!F4896</f>
        <v>0</v>
      </c>
      <c r="G4900" s="16">
        <f>'MEDIDAS ML'!G4896</f>
        <v>0</v>
      </c>
      <c r="H4900" s="16">
        <f>'MEDIDAS ML'!H4896</f>
        <v>0</v>
      </c>
      <c r="I4900" s="16">
        <f>'MEDIDAS ML'!I4896</f>
        <v>0</v>
      </c>
      <c r="J4900" s="6" t="str">
        <f>'MEDIDAS ML'!J4896</f>
        <v/>
      </c>
      <c r="K4900" s="16" t="str">
        <f>'MEDIDAS ML'!K4896</f>
        <v/>
      </c>
      <c r="L4900" s="7">
        <f>'MEDIDAS ML'!L4896</f>
        <v>6490</v>
      </c>
      <c r="M4900" s="6" t="str">
        <f>'MEDIDAS ML'!M4896</f>
        <v>Hasta $9.989</v>
      </c>
      <c r="N4900" s="7">
        <f>'MEDIDAS ML'!N4896</f>
        <v>700</v>
      </c>
      <c r="O4900" s="6" t="str">
        <f>'MEDIDAS ML'!O4896</f>
        <v>No aplica (&lt;$19.990)</v>
      </c>
      <c r="P4900" s="7" t="str">
        <f>'MEDIDAS ML'!P4896</f>
        <v/>
      </c>
      <c r="Q4900" s="7" t="str">
        <f>'MEDIDAS ML'!Q4896</f>
        <v/>
      </c>
      <c r="R4900" s="23" t="e">
        <f>'MEDIDAS ML'!#REF!</f>
        <v>#REF!</v>
      </c>
      <c r="S4900" s="24" t="e">
        <f>'MEDIDAS ML'!#REF!</f>
        <v>#REF!</v>
      </c>
      <c r="T4900" s="24" t="e">
        <f>'MEDIDAS ML'!#REF!</f>
        <v>#REF!</v>
      </c>
      <c r="U4900" s="24" t="e">
        <f>'MEDIDAS ML'!#REF!</f>
        <v>#REF!</v>
      </c>
      <c r="V4900" s="22" t="e">
        <f>'MEDIDAS ML'!#REF!</f>
        <v>#REF!</v>
      </c>
      <c r="W4900" s="17" t="e">
        <f>'MEDIDAS ML'!#REF!</f>
        <v>#REF!</v>
      </c>
      <c r="X4900" t="s">
        <v>2498</v>
      </c>
    </row>
    <row r="4901" spans="1:24" ht="15.75" customHeight="1" x14ac:dyDescent="0.25">
      <c r="A4901" s="6">
        <f>'MEDIDAS ML'!A4897</f>
        <v>123</v>
      </c>
      <c r="B4901" s="15">
        <f>'MEDIDAS ML'!B4897</f>
        <v>123</v>
      </c>
      <c r="C4901" s="6">
        <f>'MEDIDAS ML'!C4897</f>
        <v>123</v>
      </c>
      <c r="D4901" s="6">
        <f>'MEDIDAS ML'!D4897</f>
        <v>0</v>
      </c>
      <c r="E4901" s="16">
        <f>'MEDIDAS ML'!E4897</f>
        <v>0</v>
      </c>
      <c r="F4901" s="16">
        <f>'MEDIDAS ML'!F4897</f>
        <v>0</v>
      </c>
      <c r="G4901" s="16">
        <f>'MEDIDAS ML'!G4897</f>
        <v>0</v>
      </c>
      <c r="H4901" s="16">
        <f>'MEDIDAS ML'!H4897</f>
        <v>0</v>
      </c>
      <c r="I4901" s="16">
        <f>'MEDIDAS ML'!I4897</f>
        <v>0</v>
      </c>
      <c r="J4901" s="6" t="str">
        <f>'MEDIDAS ML'!J4897</f>
        <v/>
      </c>
      <c r="K4901" s="16" t="str">
        <f>'MEDIDAS ML'!K4897</f>
        <v/>
      </c>
      <c r="L4901" s="7">
        <f>'MEDIDAS ML'!L4897</f>
        <v>6570</v>
      </c>
      <c r="M4901" s="6" t="str">
        <f>'MEDIDAS ML'!M4897</f>
        <v>Hasta $9.989</v>
      </c>
      <c r="N4901" s="7">
        <f>'MEDIDAS ML'!N4897</f>
        <v>700</v>
      </c>
      <c r="O4901" s="6" t="str">
        <f>'MEDIDAS ML'!O4897</f>
        <v>No aplica (&lt;$19.990)</v>
      </c>
      <c r="P4901" s="7" t="str">
        <f>'MEDIDAS ML'!P4897</f>
        <v/>
      </c>
      <c r="Q4901" s="7" t="str">
        <f>'MEDIDAS ML'!Q4897</f>
        <v/>
      </c>
      <c r="R4901" s="23" t="e">
        <f>'MEDIDAS ML'!#REF!</f>
        <v>#REF!</v>
      </c>
      <c r="S4901" s="24" t="e">
        <f>'MEDIDAS ML'!#REF!</f>
        <v>#REF!</v>
      </c>
      <c r="T4901" s="24" t="e">
        <f>'MEDIDAS ML'!#REF!</f>
        <v>#REF!</v>
      </c>
      <c r="U4901" s="24" t="e">
        <f>'MEDIDAS ML'!#REF!</f>
        <v>#REF!</v>
      </c>
      <c r="V4901" s="22" t="e">
        <f>'MEDIDAS ML'!#REF!</f>
        <v>#REF!</v>
      </c>
      <c r="W4901" s="17" t="e">
        <f>'MEDIDAS ML'!#REF!</f>
        <v>#REF!</v>
      </c>
      <c r="X4901" t="s">
        <v>2498</v>
      </c>
    </row>
    <row r="4902" spans="1:24" ht="15.75" customHeight="1" x14ac:dyDescent="0.25">
      <c r="A4902" s="6">
        <f>'MEDIDAS ML'!A4898</f>
        <v>123</v>
      </c>
      <c r="B4902" s="15">
        <f>'MEDIDAS ML'!B4898</f>
        <v>123</v>
      </c>
      <c r="C4902" s="6">
        <f>'MEDIDAS ML'!C4898</f>
        <v>123</v>
      </c>
      <c r="D4902" s="6">
        <f>'MEDIDAS ML'!D4898</f>
        <v>0</v>
      </c>
      <c r="E4902" s="16">
        <f>'MEDIDAS ML'!E4898</f>
        <v>0</v>
      </c>
      <c r="F4902" s="16">
        <f>'MEDIDAS ML'!F4898</f>
        <v>0</v>
      </c>
      <c r="G4902" s="16">
        <f>'MEDIDAS ML'!G4898</f>
        <v>0</v>
      </c>
      <c r="H4902" s="16">
        <f>'MEDIDAS ML'!H4898</f>
        <v>0</v>
      </c>
      <c r="I4902" s="16">
        <f>'MEDIDAS ML'!I4898</f>
        <v>0</v>
      </c>
      <c r="J4902" s="6" t="str">
        <f>'MEDIDAS ML'!J4898</f>
        <v/>
      </c>
      <c r="K4902" s="16" t="str">
        <f>'MEDIDAS ML'!K4898</f>
        <v/>
      </c>
      <c r="L4902" s="7">
        <f>'MEDIDAS ML'!L4898</f>
        <v>6570</v>
      </c>
      <c r="M4902" s="6" t="str">
        <f>'MEDIDAS ML'!M4898</f>
        <v>Hasta $9.989</v>
      </c>
      <c r="N4902" s="7">
        <f>'MEDIDAS ML'!N4898</f>
        <v>700</v>
      </c>
      <c r="O4902" s="6" t="str">
        <f>'MEDIDAS ML'!O4898</f>
        <v>No aplica (&lt;$19.990)</v>
      </c>
      <c r="P4902" s="7" t="str">
        <f>'MEDIDAS ML'!P4898</f>
        <v/>
      </c>
      <c r="Q4902" s="7" t="str">
        <f>'MEDIDAS ML'!Q4898</f>
        <v/>
      </c>
      <c r="R4902" s="23" t="e">
        <f>'MEDIDAS ML'!#REF!</f>
        <v>#REF!</v>
      </c>
      <c r="S4902" s="24" t="e">
        <f>'MEDIDAS ML'!#REF!</f>
        <v>#REF!</v>
      </c>
      <c r="T4902" s="24" t="e">
        <f>'MEDIDAS ML'!#REF!</f>
        <v>#REF!</v>
      </c>
      <c r="U4902" s="24" t="e">
        <f>'MEDIDAS ML'!#REF!</f>
        <v>#REF!</v>
      </c>
      <c r="V4902" s="22" t="e">
        <f>'MEDIDAS ML'!#REF!</f>
        <v>#REF!</v>
      </c>
      <c r="W4902" s="17" t="e">
        <f>'MEDIDAS ML'!#REF!</f>
        <v>#REF!</v>
      </c>
      <c r="X4902" t="s">
        <v>2498</v>
      </c>
    </row>
    <row r="4903" spans="1:24" ht="15.75" customHeight="1" x14ac:dyDescent="0.25">
      <c r="A4903" s="6">
        <f>'MEDIDAS ML'!A4899</f>
        <v>123</v>
      </c>
      <c r="B4903" s="15">
        <f>'MEDIDAS ML'!B4899</f>
        <v>123</v>
      </c>
      <c r="C4903" s="6">
        <f>'MEDIDAS ML'!C4899</f>
        <v>123</v>
      </c>
      <c r="D4903" s="6">
        <f>'MEDIDAS ML'!D4899</f>
        <v>0</v>
      </c>
      <c r="E4903" s="16">
        <f>'MEDIDAS ML'!E4899</f>
        <v>0</v>
      </c>
      <c r="F4903" s="16">
        <f>'MEDIDAS ML'!F4899</f>
        <v>0</v>
      </c>
      <c r="G4903" s="16">
        <f>'MEDIDAS ML'!G4899</f>
        <v>0</v>
      </c>
      <c r="H4903" s="16">
        <f>'MEDIDAS ML'!H4899</f>
        <v>0</v>
      </c>
      <c r="I4903" s="16">
        <f>'MEDIDAS ML'!I4899</f>
        <v>0</v>
      </c>
      <c r="J4903" s="6" t="str">
        <f>'MEDIDAS ML'!J4899</f>
        <v/>
      </c>
      <c r="K4903" s="16" t="str">
        <f>'MEDIDAS ML'!K4899</f>
        <v/>
      </c>
      <c r="L4903" s="7">
        <f>'MEDIDAS ML'!L4899</f>
        <v>6580</v>
      </c>
      <c r="M4903" s="6" t="str">
        <f>'MEDIDAS ML'!M4899</f>
        <v>Hasta $9.989</v>
      </c>
      <c r="N4903" s="7">
        <f>'MEDIDAS ML'!N4899</f>
        <v>700</v>
      </c>
      <c r="O4903" s="6" t="str">
        <f>'MEDIDAS ML'!O4899</f>
        <v>No aplica (&lt;$19.990)</v>
      </c>
      <c r="P4903" s="7" t="str">
        <f>'MEDIDAS ML'!P4899</f>
        <v/>
      </c>
      <c r="Q4903" s="7" t="str">
        <f>'MEDIDAS ML'!Q4899</f>
        <v/>
      </c>
      <c r="R4903" s="23" t="e">
        <f>'MEDIDAS ML'!#REF!</f>
        <v>#REF!</v>
      </c>
      <c r="S4903" s="24" t="e">
        <f>'MEDIDAS ML'!#REF!</f>
        <v>#REF!</v>
      </c>
      <c r="T4903" s="24" t="e">
        <f>'MEDIDAS ML'!#REF!</f>
        <v>#REF!</v>
      </c>
      <c r="U4903" s="24" t="e">
        <f>'MEDIDAS ML'!#REF!</f>
        <v>#REF!</v>
      </c>
      <c r="V4903" s="22" t="e">
        <f>'MEDIDAS ML'!#REF!</f>
        <v>#REF!</v>
      </c>
      <c r="W4903" s="17" t="e">
        <f>'MEDIDAS ML'!#REF!</f>
        <v>#REF!</v>
      </c>
      <c r="X4903" t="s">
        <v>2498</v>
      </c>
    </row>
    <row r="4904" spans="1:24" ht="15.75" customHeight="1" x14ac:dyDescent="0.25">
      <c r="A4904" s="6">
        <f>'MEDIDAS ML'!A4900</f>
        <v>123</v>
      </c>
      <c r="B4904" s="15">
        <f>'MEDIDAS ML'!B4900</f>
        <v>123</v>
      </c>
      <c r="C4904" s="6">
        <f>'MEDIDAS ML'!C4900</f>
        <v>123</v>
      </c>
      <c r="D4904" s="6">
        <f>'MEDIDAS ML'!D4900</f>
        <v>0</v>
      </c>
      <c r="E4904" s="16">
        <f>'MEDIDAS ML'!E4900</f>
        <v>0</v>
      </c>
      <c r="F4904" s="16">
        <f>'MEDIDAS ML'!F4900</f>
        <v>0</v>
      </c>
      <c r="G4904" s="16">
        <f>'MEDIDAS ML'!G4900</f>
        <v>0</v>
      </c>
      <c r="H4904" s="16">
        <f>'MEDIDAS ML'!H4900</f>
        <v>0</v>
      </c>
      <c r="I4904" s="16">
        <f>'MEDIDAS ML'!I4900</f>
        <v>0</v>
      </c>
      <c r="J4904" s="6" t="str">
        <f>'MEDIDAS ML'!J4900</f>
        <v/>
      </c>
      <c r="K4904" s="16" t="str">
        <f>'MEDIDAS ML'!K4900</f>
        <v/>
      </c>
      <c r="L4904" s="7">
        <f>'MEDIDAS ML'!L4900</f>
        <v>6580</v>
      </c>
      <c r="M4904" s="6" t="str">
        <f>'MEDIDAS ML'!M4900</f>
        <v>Hasta $9.989</v>
      </c>
      <c r="N4904" s="7">
        <f>'MEDIDAS ML'!N4900</f>
        <v>700</v>
      </c>
      <c r="O4904" s="6" t="str">
        <f>'MEDIDAS ML'!O4900</f>
        <v>No aplica (&lt;$19.990)</v>
      </c>
      <c r="P4904" s="7" t="str">
        <f>'MEDIDAS ML'!P4900</f>
        <v/>
      </c>
      <c r="Q4904" s="7" t="str">
        <f>'MEDIDAS ML'!Q4900</f>
        <v/>
      </c>
      <c r="R4904" s="23" t="e">
        <f>'MEDIDAS ML'!#REF!</f>
        <v>#REF!</v>
      </c>
      <c r="S4904" s="24" t="e">
        <f>'MEDIDAS ML'!#REF!</f>
        <v>#REF!</v>
      </c>
      <c r="T4904" s="24" t="e">
        <f>'MEDIDAS ML'!#REF!</f>
        <v>#REF!</v>
      </c>
      <c r="U4904" s="24" t="e">
        <f>'MEDIDAS ML'!#REF!</f>
        <v>#REF!</v>
      </c>
      <c r="V4904" s="22" t="e">
        <f>'MEDIDAS ML'!#REF!</f>
        <v>#REF!</v>
      </c>
      <c r="W4904" s="17" t="e">
        <f>'MEDIDAS ML'!#REF!</f>
        <v>#REF!</v>
      </c>
      <c r="X4904" t="s">
        <v>2498</v>
      </c>
    </row>
    <row r="4905" spans="1:24" ht="15.75" customHeight="1" x14ac:dyDescent="0.25">
      <c r="A4905" s="6">
        <f>'MEDIDAS ML'!A4901</f>
        <v>123</v>
      </c>
      <c r="B4905" s="15">
        <f>'MEDIDAS ML'!B4901</f>
        <v>123</v>
      </c>
      <c r="C4905" s="6">
        <f>'MEDIDAS ML'!C4901</f>
        <v>123</v>
      </c>
      <c r="D4905" s="6">
        <f>'MEDIDAS ML'!D4901</f>
        <v>0</v>
      </c>
      <c r="E4905" s="16">
        <f>'MEDIDAS ML'!E4901</f>
        <v>0</v>
      </c>
      <c r="F4905" s="16">
        <f>'MEDIDAS ML'!F4901</f>
        <v>0</v>
      </c>
      <c r="G4905" s="16">
        <f>'MEDIDAS ML'!G4901</f>
        <v>0</v>
      </c>
      <c r="H4905" s="16">
        <f>'MEDIDAS ML'!H4901</f>
        <v>0</v>
      </c>
      <c r="I4905" s="16">
        <f>'MEDIDAS ML'!I4901</f>
        <v>0</v>
      </c>
      <c r="J4905" s="6" t="str">
        <f>'MEDIDAS ML'!J4901</f>
        <v/>
      </c>
      <c r="K4905" s="16" t="str">
        <f>'MEDIDAS ML'!K4901</f>
        <v/>
      </c>
      <c r="L4905" s="7">
        <f>'MEDIDAS ML'!L4901</f>
        <v>6660</v>
      </c>
      <c r="M4905" s="6" t="str">
        <f>'MEDIDAS ML'!M4901</f>
        <v>Hasta $9.989</v>
      </c>
      <c r="N4905" s="7">
        <f>'MEDIDAS ML'!N4901</f>
        <v>700</v>
      </c>
      <c r="O4905" s="6" t="str">
        <f>'MEDIDAS ML'!O4901</f>
        <v>No aplica (&lt;$19.990)</v>
      </c>
      <c r="P4905" s="7" t="str">
        <f>'MEDIDAS ML'!P4901</f>
        <v/>
      </c>
      <c r="Q4905" s="7" t="str">
        <f>'MEDIDAS ML'!Q4901</f>
        <v/>
      </c>
      <c r="R4905" s="23" t="e">
        <f>'MEDIDAS ML'!#REF!</f>
        <v>#REF!</v>
      </c>
      <c r="S4905" s="24" t="e">
        <f>'MEDIDAS ML'!#REF!</f>
        <v>#REF!</v>
      </c>
      <c r="T4905" s="24" t="e">
        <f>'MEDIDAS ML'!#REF!</f>
        <v>#REF!</v>
      </c>
      <c r="U4905" s="24" t="e">
        <f>'MEDIDAS ML'!#REF!</f>
        <v>#REF!</v>
      </c>
      <c r="V4905" s="22" t="e">
        <f>'MEDIDAS ML'!#REF!</f>
        <v>#REF!</v>
      </c>
      <c r="W4905" s="17" t="e">
        <f>'MEDIDAS ML'!#REF!</f>
        <v>#REF!</v>
      </c>
      <c r="X4905" t="s">
        <v>2498</v>
      </c>
    </row>
    <row r="4906" spans="1:24" ht="15.75" customHeight="1" x14ac:dyDescent="0.25">
      <c r="A4906" s="6">
        <f>'MEDIDAS ML'!A4902</f>
        <v>123</v>
      </c>
      <c r="B4906" s="15">
        <f>'MEDIDAS ML'!B4902</f>
        <v>123</v>
      </c>
      <c r="C4906" s="6">
        <f>'MEDIDAS ML'!C4902</f>
        <v>123</v>
      </c>
      <c r="D4906" s="6">
        <f>'MEDIDAS ML'!D4902</f>
        <v>0</v>
      </c>
      <c r="E4906" s="16">
        <f>'MEDIDAS ML'!E4902</f>
        <v>0</v>
      </c>
      <c r="F4906" s="16">
        <f>'MEDIDAS ML'!F4902</f>
        <v>0</v>
      </c>
      <c r="G4906" s="16">
        <f>'MEDIDAS ML'!G4902</f>
        <v>0</v>
      </c>
      <c r="H4906" s="16">
        <f>'MEDIDAS ML'!H4902</f>
        <v>0</v>
      </c>
      <c r="I4906" s="16">
        <f>'MEDIDAS ML'!I4902</f>
        <v>0</v>
      </c>
      <c r="J4906" s="6" t="str">
        <f>'MEDIDAS ML'!J4902</f>
        <v/>
      </c>
      <c r="K4906" s="16" t="str">
        <f>'MEDIDAS ML'!K4902</f>
        <v/>
      </c>
      <c r="L4906" s="7">
        <f>'MEDIDAS ML'!L4902</f>
        <v>6660</v>
      </c>
      <c r="M4906" s="6" t="str">
        <f>'MEDIDAS ML'!M4902</f>
        <v>Hasta $9.989</v>
      </c>
      <c r="N4906" s="7">
        <f>'MEDIDAS ML'!N4902</f>
        <v>700</v>
      </c>
      <c r="O4906" s="6" t="str">
        <f>'MEDIDAS ML'!O4902</f>
        <v>No aplica (&lt;$19.990)</v>
      </c>
      <c r="P4906" s="7" t="str">
        <f>'MEDIDAS ML'!P4902</f>
        <v/>
      </c>
      <c r="Q4906" s="7" t="str">
        <f>'MEDIDAS ML'!Q4902</f>
        <v/>
      </c>
      <c r="R4906" s="23" t="e">
        <f>'MEDIDAS ML'!#REF!</f>
        <v>#REF!</v>
      </c>
      <c r="S4906" s="24" t="e">
        <f>'MEDIDAS ML'!#REF!</f>
        <v>#REF!</v>
      </c>
      <c r="T4906" s="24" t="e">
        <f>'MEDIDAS ML'!#REF!</f>
        <v>#REF!</v>
      </c>
      <c r="U4906" s="24" t="e">
        <f>'MEDIDAS ML'!#REF!</f>
        <v>#REF!</v>
      </c>
      <c r="V4906" s="22" t="e">
        <f>'MEDIDAS ML'!#REF!</f>
        <v>#REF!</v>
      </c>
      <c r="W4906" s="17" t="e">
        <f>'MEDIDAS ML'!#REF!</f>
        <v>#REF!</v>
      </c>
      <c r="X4906" t="s">
        <v>2498</v>
      </c>
    </row>
    <row r="4907" spans="1:24" ht="15.75" customHeight="1" x14ac:dyDescent="0.25">
      <c r="A4907" s="6">
        <f>'MEDIDAS ML'!A4903</f>
        <v>123</v>
      </c>
      <c r="B4907" s="15">
        <f>'MEDIDAS ML'!B4903</f>
        <v>123</v>
      </c>
      <c r="C4907" s="6">
        <f>'MEDIDAS ML'!C4903</f>
        <v>123</v>
      </c>
      <c r="D4907" s="6">
        <f>'MEDIDAS ML'!D4903</f>
        <v>0</v>
      </c>
      <c r="E4907" s="16">
        <f>'MEDIDAS ML'!E4903</f>
        <v>0</v>
      </c>
      <c r="F4907" s="16">
        <f>'MEDIDAS ML'!F4903</f>
        <v>0</v>
      </c>
      <c r="G4907" s="16">
        <f>'MEDIDAS ML'!G4903</f>
        <v>0</v>
      </c>
      <c r="H4907" s="16">
        <f>'MEDIDAS ML'!H4903</f>
        <v>0</v>
      </c>
      <c r="I4907" s="16">
        <f>'MEDIDAS ML'!I4903</f>
        <v>0</v>
      </c>
      <c r="J4907" s="6" t="str">
        <f>'MEDIDAS ML'!J4903</f>
        <v/>
      </c>
      <c r="K4907" s="16" t="str">
        <f>'MEDIDAS ML'!K4903</f>
        <v/>
      </c>
      <c r="L4907" s="7">
        <f>'MEDIDAS ML'!L4903</f>
        <v>6680</v>
      </c>
      <c r="M4907" s="6" t="str">
        <f>'MEDIDAS ML'!M4903</f>
        <v>Hasta $9.989</v>
      </c>
      <c r="N4907" s="7">
        <f>'MEDIDAS ML'!N4903</f>
        <v>700</v>
      </c>
      <c r="O4907" s="6" t="str">
        <f>'MEDIDAS ML'!O4903</f>
        <v>No aplica (&lt;$19.990)</v>
      </c>
      <c r="P4907" s="7" t="str">
        <f>'MEDIDAS ML'!P4903</f>
        <v/>
      </c>
      <c r="Q4907" s="7" t="str">
        <f>'MEDIDAS ML'!Q4903</f>
        <v/>
      </c>
      <c r="R4907" s="23" t="e">
        <f>'MEDIDAS ML'!#REF!</f>
        <v>#REF!</v>
      </c>
      <c r="S4907" s="24" t="e">
        <f>'MEDIDAS ML'!#REF!</f>
        <v>#REF!</v>
      </c>
      <c r="T4907" s="24" t="e">
        <f>'MEDIDAS ML'!#REF!</f>
        <v>#REF!</v>
      </c>
      <c r="U4907" s="24" t="e">
        <f>'MEDIDAS ML'!#REF!</f>
        <v>#REF!</v>
      </c>
      <c r="V4907" s="22" t="e">
        <f>'MEDIDAS ML'!#REF!</f>
        <v>#REF!</v>
      </c>
      <c r="W4907" s="17" t="e">
        <f>'MEDIDAS ML'!#REF!</f>
        <v>#REF!</v>
      </c>
      <c r="X4907" t="s">
        <v>2498</v>
      </c>
    </row>
    <row r="4908" spans="1:24" ht="15.75" customHeight="1" x14ac:dyDescent="0.25">
      <c r="A4908" s="6">
        <f>'MEDIDAS ML'!A4904</f>
        <v>123</v>
      </c>
      <c r="B4908" s="15">
        <f>'MEDIDAS ML'!B4904</f>
        <v>123</v>
      </c>
      <c r="C4908" s="6">
        <f>'MEDIDAS ML'!C4904</f>
        <v>123</v>
      </c>
      <c r="D4908" s="6">
        <f>'MEDIDAS ML'!D4904</f>
        <v>0</v>
      </c>
      <c r="E4908" s="16">
        <f>'MEDIDAS ML'!E4904</f>
        <v>0</v>
      </c>
      <c r="F4908" s="16">
        <f>'MEDIDAS ML'!F4904</f>
        <v>0</v>
      </c>
      <c r="G4908" s="16">
        <f>'MEDIDAS ML'!G4904</f>
        <v>0</v>
      </c>
      <c r="H4908" s="16">
        <f>'MEDIDAS ML'!H4904</f>
        <v>0</v>
      </c>
      <c r="I4908" s="16">
        <f>'MEDIDAS ML'!I4904</f>
        <v>0</v>
      </c>
      <c r="J4908" s="6" t="str">
        <f>'MEDIDAS ML'!J4904</f>
        <v/>
      </c>
      <c r="K4908" s="16" t="str">
        <f>'MEDIDAS ML'!K4904</f>
        <v/>
      </c>
      <c r="L4908" s="7">
        <f>'MEDIDAS ML'!L4904</f>
        <v>6690</v>
      </c>
      <c r="M4908" s="6" t="str">
        <f>'MEDIDAS ML'!M4904</f>
        <v>Hasta $9.989</v>
      </c>
      <c r="N4908" s="7">
        <f>'MEDIDAS ML'!N4904</f>
        <v>700</v>
      </c>
      <c r="O4908" s="6" t="str">
        <f>'MEDIDAS ML'!O4904</f>
        <v>No aplica (&lt;$19.990)</v>
      </c>
      <c r="P4908" s="7" t="str">
        <f>'MEDIDAS ML'!P4904</f>
        <v/>
      </c>
      <c r="Q4908" s="7" t="str">
        <f>'MEDIDAS ML'!Q4904</f>
        <v/>
      </c>
      <c r="R4908" s="23" t="e">
        <f>'MEDIDAS ML'!#REF!</f>
        <v>#REF!</v>
      </c>
      <c r="S4908" s="24" t="e">
        <f>'MEDIDAS ML'!#REF!</f>
        <v>#REF!</v>
      </c>
      <c r="T4908" s="24" t="e">
        <f>'MEDIDAS ML'!#REF!</f>
        <v>#REF!</v>
      </c>
      <c r="U4908" s="24" t="e">
        <f>'MEDIDAS ML'!#REF!</f>
        <v>#REF!</v>
      </c>
      <c r="V4908" s="22" t="e">
        <f>'MEDIDAS ML'!#REF!</f>
        <v>#REF!</v>
      </c>
      <c r="W4908" s="17" t="e">
        <f>'MEDIDAS ML'!#REF!</f>
        <v>#REF!</v>
      </c>
      <c r="X4908" t="s">
        <v>2498</v>
      </c>
    </row>
    <row r="4909" spans="1:24" ht="15.75" customHeight="1" x14ac:dyDescent="0.25">
      <c r="A4909" s="6">
        <f>'MEDIDAS ML'!A4905</f>
        <v>123</v>
      </c>
      <c r="B4909" s="15">
        <f>'MEDIDAS ML'!B4905</f>
        <v>123</v>
      </c>
      <c r="C4909" s="6">
        <f>'MEDIDAS ML'!C4905</f>
        <v>123</v>
      </c>
      <c r="D4909" s="6">
        <f>'MEDIDAS ML'!D4905</f>
        <v>0</v>
      </c>
      <c r="E4909" s="16">
        <f>'MEDIDAS ML'!E4905</f>
        <v>0</v>
      </c>
      <c r="F4909" s="16">
        <f>'MEDIDAS ML'!F4905</f>
        <v>0</v>
      </c>
      <c r="G4909" s="16">
        <f>'MEDIDAS ML'!G4905</f>
        <v>0</v>
      </c>
      <c r="H4909" s="16">
        <f>'MEDIDAS ML'!H4905</f>
        <v>0</v>
      </c>
      <c r="I4909" s="16">
        <f>'MEDIDAS ML'!I4905</f>
        <v>0</v>
      </c>
      <c r="J4909" s="6" t="str">
        <f>'MEDIDAS ML'!J4905</f>
        <v/>
      </c>
      <c r="K4909" s="16" t="str">
        <f>'MEDIDAS ML'!K4905</f>
        <v/>
      </c>
      <c r="L4909" s="7">
        <f>'MEDIDAS ML'!L4905</f>
        <v>6690</v>
      </c>
      <c r="M4909" s="6" t="str">
        <f>'MEDIDAS ML'!M4905</f>
        <v>Hasta $9.989</v>
      </c>
      <c r="N4909" s="7">
        <f>'MEDIDAS ML'!N4905</f>
        <v>700</v>
      </c>
      <c r="O4909" s="6" t="str">
        <f>'MEDIDAS ML'!O4905</f>
        <v>No aplica (&lt;$19.990)</v>
      </c>
      <c r="P4909" s="7" t="str">
        <f>'MEDIDAS ML'!P4905</f>
        <v/>
      </c>
      <c r="Q4909" s="7" t="str">
        <f>'MEDIDAS ML'!Q4905</f>
        <v/>
      </c>
      <c r="R4909" s="23" t="e">
        <f>'MEDIDAS ML'!#REF!</f>
        <v>#REF!</v>
      </c>
      <c r="S4909" s="24" t="e">
        <f>'MEDIDAS ML'!#REF!</f>
        <v>#REF!</v>
      </c>
      <c r="T4909" s="24" t="e">
        <f>'MEDIDAS ML'!#REF!</f>
        <v>#REF!</v>
      </c>
      <c r="U4909" s="24" t="e">
        <f>'MEDIDAS ML'!#REF!</f>
        <v>#REF!</v>
      </c>
      <c r="V4909" s="22" t="e">
        <f>'MEDIDAS ML'!#REF!</f>
        <v>#REF!</v>
      </c>
      <c r="W4909" s="17" t="e">
        <f>'MEDIDAS ML'!#REF!</f>
        <v>#REF!</v>
      </c>
      <c r="X4909" t="s">
        <v>2498</v>
      </c>
    </row>
    <row r="4910" spans="1:24" ht="15.75" customHeight="1" x14ac:dyDescent="0.25">
      <c r="A4910" s="6">
        <f>'MEDIDAS ML'!A4906</f>
        <v>123</v>
      </c>
      <c r="B4910" s="15">
        <f>'MEDIDAS ML'!B4906</f>
        <v>123</v>
      </c>
      <c r="C4910" s="6">
        <f>'MEDIDAS ML'!C4906</f>
        <v>123</v>
      </c>
      <c r="D4910" s="6">
        <f>'MEDIDAS ML'!D4906</f>
        <v>0</v>
      </c>
      <c r="E4910" s="16">
        <f>'MEDIDAS ML'!E4906</f>
        <v>0</v>
      </c>
      <c r="F4910" s="16">
        <f>'MEDIDAS ML'!F4906</f>
        <v>0</v>
      </c>
      <c r="G4910" s="16">
        <f>'MEDIDAS ML'!G4906</f>
        <v>0</v>
      </c>
      <c r="H4910" s="16">
        <f>'MEDIDAS ML'!H4906</f>
        <v>0</v>
      </c>
      <c r="I4910" s="16">
        <f>'MEDIDAS ML'!I4906</f>
        <v>0</v>
      </c>
      <c r="J4910" s="6" t="str">
        <f>'MEDIDAS ML'!J4906</f>
        <v/>
      </c>
      <c r="K4910" s="16" t="str">
        <f>'MEDIDAS ML'!K4906</f>
        <v/>
      </c>
      <c r="L4910" s="7">
        <f>'MEDIDAS ML'!L4906</f>
        <v>6743</v>
      </c>
      <c r="M4910" s="6" t="str">
        <f>'MEDIDAS ML'!M4906</f>
        <v>Hasta $9.989</v>
      </c>
      <c r="N4910" s="7">
        <f>'MEDIDAS ML'!N4906</f>
        <v>700</v>
      </c>
      <c r="O4910" s="6" t="str">
        <f>'MEDIDAS ML'!O4906</f>
        <v>No aplica (&lt;$19.990)</v>
      </c>
      <c r="P4910" s="7" t="str">
        <f>'MEDIDAS ML'!P4906</f>
        <v/>
      </c>
      <c r="Q4910" s="7" t="str">
        <f>'MEDIDAS ML'!Q4906</f>
        <v/>
      </c>
      <c r="R4910" s="23" t="e">
        <f>'MEDIDAS ML'!#REF!</f>
        <v>#REF!</v>
      </c>
      <c r="S4910" s="24" t="e">
        <f>'MEDIDAS ML'!#REF!</f>
        <v>#REF!</v>
      </c>
      <c r="T4910" s="24" t="e">
        <f>'MEDIDAS ML'!#REF!</f>
        <v>#REF!</v>
      </c>
      <c r="U4910" s="24" t="e">
        <f>'MEDIDAS ML'!#REF!</f>
        <v>#REF!</v>
      </c>
      <c r="V4910" s="22" t="e">
        <f>'MEDIDAS ML'!#REF!</f>
        <v>#REF!</v>
      </c>
      <c r="W4910" s="17" t="e">
        <f>'MEDIDAS ML'!#REF!</f>
        <v>#REF!</v>
      </c>
      <c r="X4910" t="s">
        <v>2498</v>
      </c>
    </row>
    <row r="4911" spans="1:24" ht="15.75" customHeight="1" x14ac:dyDescent="0.25">
      <c r="A4911" s="6">
        <f>'MEDIDAS ML'!A4907</f>
        <v>123</v>
      </c>
      <c r="B4911" s="15">
        <f>'MEDIDAS ML'!B4907</f>
        <v>123</v>
      </c>
      <c r="C4911" s="6">
        <f>'MEDIDAS ML'!C4907</f>
        <v>123</v>
      </c>
      <c r="D4911" s="6">
        <f>'MEDIDAS ML'!D4907</f>
        <v>0</v>
      </c>
      <c r="E4911" s="16">
        <f>'MEDIDAS ML'!E4907</f>
        <v>0</v>
      </c>
      <c r="F4911" s="16">
        <f>'MEDIDAS ML'!F4907</f>
        <v>0</v>
      </c>
      <c r="G4911" s="16">
        <f>'MEDIDAS ML'!G4907</f>
        <v>0</v>
      </c>
      <c r="H4911" s="16">
        <f>'MEDIDAS ML'!H4907</f>
        <v>0</v>
      </c>
      <c r="I4911" s="16">
        <f>'MEDIDAS ML'!I4907</f>
        <v>0</v>
      </c>
      <c r="J4911" s="6" t="str">
        <f>'MEDIDAS ML'!J4907</f>
        <v/>
      </c>
      <c r="K4911" s="16" t="str">
        <f>'MEDIDAS ML'!K4907</f>
        <v/>
      </c>
      <c r="L4911" s="7">
        <f>'MEDIDAS ML'!L4907</f>
        <v>6743</v>
      </c>
      <c r="M4911" s="6" t="str">
        <f>'MEDIDAS ML'!M4907</f>
        <v>Hasta $9.989</v>
      </c>
      <c r="N4911" s="7">
        <f>'MEDIDAS ML'!N4907</f>
        <v>700</v>
      </c>
      <c r="O4911" s="6" t="str">
        <f>'MEDIDAS ML'!O4907</f>
        <v>No aplica (&lt;$19.990)</v>
      </c>
      <c r="P4911" s="7" t="str">
        <f>'MEDIDAS ML'!P4907</f>
        <v/>
      </c>
      <c r="Q4911" s="7" t="str">
        <f>'MEDIDAS ML'!Q4907</f>
        <v/>
      </c>
      <c r="R4911" s="23" t="e">
        <f>'MEDIDAS ML'!#REF!</f>
        <v>#REF!</v>
      </c>
      <c r="S4911" s="24" t="e">
        <f>'MEDIDAS ML'!#REF!</f>
        <v>#REF!</v>
      </c>
      <c r="T4911" s="24" t="e">
        <f>'MEDIDAS ML'!#REF!</f>
        <v>#REF!</v>
      </c>
      <c r="U4911" s="24" t="e">
        <f>'MEDIDAS ML'!#REF!</f>
        <v>#REF!</v>
      </c>
      <c r="V4911" s="22" t="e">
        <f>'MEDIDAS ML'!#REF!</f>
        <v>#REF!</v>
      </c>
      <c r="W4911" s="17" t="e">
        <f>'MEDIDAS ML'!#REF!</f>
        <v>#REF!</v>
      </c>
      <c r="X4911" t="s">
        <v>2498</v>
      </c>
    </row>
    <row r="4912" spans="1:24" ht="15.75" customHeight="1" x14ac:dyDescent="0.25">
      <c r="A4912" s="6">
        <f>'MEDIDAS ML'!A4908</f>
        <v>123</v>
      </c>
      <c r="B4912" s="15">
        <f>'MEDIDAS ML'!B4908</f>
        <v>123</v>
      </c>
      <c r="C4912" s="6">
        <f>'MEDIDAS ML'!C4908</f>
        <v>123</v>
      </c>
      <c r="D4912" s="6">
        <f>'MEDIDAS ML'!D4908</f>
        <v>0</v>
      </c>
      <c r="E4912" s="16">
        <f>'MEDIDAS ML'!E4908</f>
        <v>0</v>
      </c>
      <c r="F4912" s="16">
        <f>'MEDIDAS ML'!F4908</f>
        <v>0</v>
      </c>
      <c r="G4912" s="16">
        <f>'MEDIDAS ML'!G4908</f>
        <v>0</v>
      </c>
      <c r="H4912" s="16">
        <f>'MEDIDAS ML'!H4908</f>
        <v>0</v>
      </c>
      <c r="I4912" s="16">
        <f>'MEDIDAS ML'!I4908</f>
        <v>0</v>
      </c>
      <c r="J4912" s="6" t="str">
        <f>'MEDIDAS ML'!J4908</f>
        <v/>
      </c>
      <c r="K4912" s="16" t="str">
        <f>'MEDIDAS ML'!K4908</f>
        <v/>
      </c>
      <c r="L4912" s="7">
        <f>'MEDIDAS ML'!L4908</f>
        <v>6780</v>
      </c>
      <c r="M4912" s="6" t="str">
        <f>'MEDIDAS ML'!M4908</f>
        <v>Hasta $9.989</v>
      </c>
      <c r="N4912" s="7">
        <f>'MEDIDAS ML'!N4908</f>
        <v>700</v>
      </c>
      <c r="O4912" s="6" t="str">
        <f>'MEDIDAS ML'!O4908</f>
        <v>No aplica (&lt;$19.990)</v>
      </c>
      <c r="P4912" s="7" t="str">
        <f>'MEDIDAS ML'!P4908</f>
        <v/>
      </c>
      <c r="Q4912" s="7" t="str">
        <f>'MEDIDAS ML'!Q4908</f>
        <v/>
      </c>
      <c r="R4912" s="23" t="e">
        <f>'MEDIDAS ML'!#REF!</f>
        <v>#REF!</v>
      </c>
      <c r="S4912" s="24" t="e">
        <f>'MEDIDAS ML'!#REF!</f>
        <v>#REF!</v>
      </c>
      <c r="T4912" s="24" t="e">
        <f>'MEDIDAS ML'!#REF!</f>
        <v>#REF!</v>
      </c>
      <c r="U4912" s="24" t="e">
        <f>'MEDIDAS ML'!#REF!</f>
        <v>#REF!</v>
      </c>
      <c r="V4912" s="22" t="e">
        <f>'MEDIDAS ML'!#REF!</f>
        <v>#REF!</v>
      </c>
      <c r="W4912" s="17" t="e">
        <f>'MEDIDAS ML'!#REF!</f>
        <v>#REF!</v>
      </c>
      <c r="X4912" t="s">
        <v>2498</v>
      </c>
    </row>
    <row r="4913" spans="1:24" ht="15.75" customHeight="1" x14ac:dyDescent="0.25">
      <c r="A4913" s="6">
        <f>'MEDIDAS ML'!A4909</f>
        <v>123</v>
      </c>
      <c r="B4913" s="15">
        <f>'MEDIDAS ML'!B4909</f>
        <v>123</v>
      </c>
      <c r="C4913" s="6">
        <f>'MEDIDAS ML'!C4909</f>
        <v>123</v>
      </c>
      <c r="D4913" s="6">
        <f>'MEDIDAS ML'!D4909</f>
        <v>0</v>
      </c>
      <c r="E4913" s="16">
        <f>'MEDIDAS ML'!E4909</f>
        <v>0</v>
      </c>
      <c r="F4913" s="16">
        <f>'MEDIDAS ML'!F4909</f>
        <v>0</v>
      </c>
      <c r="G4913" s="16">
        <f>'MEDIDAS ML'!G4909</f>
        <v>0</v>
      </c>
      <c r="H4913" s="16">
        <f>'MEDIDAS ML'!H4909</f>
        <v>0</v>
      </c>
      <c r="I4913" s="16">
        <f>'MEDIDAS ML'!I4909</f>
        <v>0</v>
      </c>
      <c r="J4913" s="6" t="str">
        <f>'MEDIDAS ML'!J4909</f>
        <v/>
      </c>
      <c r="K4913" s="16" t="str">
        <f>'MEDIDAS ML'!K4909</f>
        <v/>
      </c>
      <c r="L4913" s="7">
        <f>'MEDIDAS ML'!L4909</f>
        <v>6780</v>
      </c>
      <c r="M4913" s="6" t="str">
        <f>'MEDIDAS ML'!M4909</f>
        <v>Hasta $9.989</v>
      </c>
      <c r="N4913" s="7">
        <f>'MEDIDAS ML'!N4909</f>
        <v>700</v>
      </c>
      <c r="O4913" s="6" t="str">
        <f>'MEDIDAS ML'!O4909</f>
        <v>No aplica (&lt;$19.990)</v>
      </c>
      <c r="P4913" s="7" t="str">
        <f>'MEDIDAS ML'!P4909</f>
        <v/>
      </c>
      <c r="Q4913" s="7" t="str">
        <f>'MEDIDAS ML'!Q4909</f>
        <v/>
      </c>
      <c r="R4913" s="23" t="e">
        <f>'MEDIDAS ML'!#REF!</f>
        <v>#REF!</v>
      </c>
      <c r="S4913" s="24" t="e">
        <f>'MEDIDAS ML'!#REF!</f>
        <v>#REF!</v>
      </c>
      <c r="T4913" s="24" t="e">
        <f>'MEDIDAS ML'!#REF!</f>
        <v>#REF!</v>
      </c>
      <c r="U4913" s="24" t="e">
        <f>'MEDIDAS ML'!#REF!</f>
        <v>#REF!</v>
      </c>
      <c r="V4913" s="22" t="e">
        <f>'MEDIDAS ML'!#REF!</f>
        <v>#REF!</v>
      </c>
      <c r="W4913" s="17" t="e">
        <f>'MEDIDAS ML'!#REF!</f>
        <v>#REF!</v>
      </c>
      <c r="X4913" t="s">
        <v>2498</v>
      </c>
    </row>
    <row r="4914" spans="1:24" ht="15.75" customHeight="1" x14ac:dyDescent="0.25">
      <c r="A4914" s="6">
        <f>'MEDIDAS ML'!A4910</f>
        <v>123</v>
      </c>
      <c r="B4914" s="15">
        <f>'MEDIDAS ML'!B4910</f>
        <v>123</v>
      </c>
      <c r="C4914" s="6">
        <f>'MEDIDAS ML'!C4910</f>
        <v>123</v>
      </c>
      <c r="D4914" s="6">
        <f>'MEDIDAS ML'!D4910</f>
        <v>0</v>
      </c>
      <c r="E4914" s="16">
        <f>'MEDIDAS ML'!E4910</f>
        <v>0</v>
      </c>
      <c r="F4914" s="16">
        <f>'MEDIDAS ML'!F4910</f>
        <v>0</v>
      </c>
      <c r="G4914" s="16">
        <f>'MEDIDAS ML'!G4910</f>
        <v>0</v>
      </c>
      <c r="H4914" s="16">
        <f>'MEDIDAS ML'!H4910</f>
        <v>0</v>
      </c>
      <c r="I4914" s="16">
        <f>'MEDIDAS ML'!I4910</f>
        <v>0</v>
      </c>
      <c r="J4914" s="6" t="str">
        <f>'MEDIDAS ML'!J4910</f>
        <v/>
      </c>
      <c r="K4914" s="16" t="str">
        <f>'MEDIDAS ML'!K4910</f>
        <v/>
      </c>
      <c r="L4914" s="7">
        <f>'MEDIDAS ML'!L4910</f>
        <v>6830</v>
      </c>
      <c r="M4914" s="6" t="str">
        <f>'MEDIDAS ML'!M4910</f>
        <v>Hasta $9.989</v>
      </c>
      <c r="N4914" s="7">
        <f>'MEDIDAS ML'!N4910</f>
        <v>700</v>
      </c>
      <c r="O4914" s="6" t="str">
        <f>'MEDIDAS ML'!O4910</f>
        <v>No aplica (&lt;$19.990)</v>
      </c>
      <c r="P4914" s="7" t="str">
        <f>'MEDIDAS ML'!P4910</f>
        <v/>
      </c>
      <c r="Q4914" s="7" t="str">
        <f>'MEDIDAS ML'!Q4910</f>
        <v/>
      </c>
      <c r="R4914" s="23" t="e">
        <f>'MEDIDAS ML'!#REF!</f>
        <v>#REF!</v>
      </c>
      <c r="S4914" s="24" t="e">
        <f>'MEDIDAS ML'!#REF!</f>
        <v>#REF!</v>
      </c>
      <c r="T4914" s="24" t="e">
        <f>'MEDIDAS ML'!#REF!</f>
        <v>#REF!</v>
      </c>
      <c r="U4914" s="24" t="e">
        <f>'MEDIDAS ML'!#REF!</f>
        <v>#REF!</v>
      </c>
      <c r="V4914" s="22" t="e">
        <f>'MEDIDAS ML'!#REF!</f>
        <v>#REF!</v>
      </c>
      <c r="W4914" s="17" t="e">
        <f>'MEDIDAS ML'!#REF!</f>
        <v>#REF!</v>
      </c>
      <c r="X4914" t="s">
        <v>2498</v>
      </c>
    </row>
    <row r="4915" spans="1:24" ht="15.75" customHeight="1" x14ac:dyDescent="0.25">
      <c r="A4915" s="6">
        <f>'MEDIDAS ML'!A4911</f>
        <v>123</v>
      </c>
      <c r="B4915" s="15">
        <f>'MEDIDAS ML'!B4911</f>
        <v>123</v>
      </c>
      <c r="C4915" s="6">
        <f>'MEDIDAS ML'!C4911</f>
        <v>123</v>
      </c>
      <c r="D4915" s="6">
        <f>'MEDIDAS ML'!D4911</f>
        <v>0</v>
      </c>
      <c r="E4915" s="16">
        <f>'MEDIDAS ML'!E4911</f>
        <v>0</v>
      </c>
      <c r="F4915" s="16">
        <f>'MEDIDAS ML'!F4911</f>
        <v>0</v>
      </c>
      <c r="G4915" s="16">
        <f>'MEDIDAS ML'!G4911</f>
        <v>0</v>
      </c>
      <c r="H4915" s="16">
        <f>'MEDIDAS ML'!H4911</f>
        <v>0</v>
      </c>
      <c r="I4915" s="16">
        <f>'MEDIDAS ML'!I4911</f>
        <v>0</v>
      </c>
      <c r="J4915" s="6" t="str">
        <f>'MEDIDAS ML'!J4911</f>
        <v/>
      </c>
      <c r="K4915" s="16" t="str">
        <f>'MEDIDAS ML'!K4911</f>
        <v/>
      </c>
      <c r="L4915" s="7">
        <f>'MEDIDAS ML'!L4911</f>
        <v>6891</v>
      </c>
      <c r="M4915" s="6" t="str">
        <f>'MEDIDAS ML'!M4911</f>
        <v>Hasta $9.989</v>
      </c>
      <c r="N4915" s="7">
        <f>'MEDIDAS ML'!N4911</f>
        <v>700</v>
      </c>
      <c r="O4915" s="6" t="str">
        <f>'MEDIDAS ML'!O4911</f>
        <v>No aplica (&lt;$19.990)</v>
      </c>
      <c r="P4915" s="7" t="str">
        <f>'MEDIDAS ML'!P4911</f>
        <v/>
      </c>
      <c r="Q4915" s="7" t="str">
        <f>'MEDIDAS ML'!Q4911</f>
        <v/>
      </c>
      <c r="R4915" s="23" t="e">
        <f>'MEDIDAS ML'!#REF!</f>
        <v>#REF!</v>
      </c>
      <c r="S4915" s="24" t="e">
        <f>'MEDIDAS ML'!#REF!</f>
        <v>#REF!</v>
      </c>
      <c r="T4915" s="24" t="e">
        <f>'MEDIDAS ML'!#REF!</f>
        <v>#REF!</v>
      </c>
      <c r="U4915" s="24" t="e">
        <f>'MEDIDAS ML'!#REF!</f>
        <v>#REF!</v>
      </c>
      <c r="V4915" s="22" t="e">
        <f>'MEDIDAS ML'!#REF!</f>
        <v>#REF!</v>
      </c>
      <c r="W4915" s="17" t="e">
        <f>'MEDIDAS ML'!#REF!</f>
        <v>#REF!</v>
      </c>
      <c r="X4915" t="s">
        <v>2498</v>
      </c>
    </row>
    <row r="4916" spans="1:24" ht="15.75" customHeight="1" x14ac:dyDescent="0.25">
      <c r="A4916" s="6">
        <f>'MEDIDAS ML'!A4912</f>
        <v>123</v>
      </c>
      <c r="B4916" s="15">
        <f>'MEDIDAS ML'!B4912</f>
        <v>123</v>
      </c>
      <c r="C4916" s="6">
        <f>'MEDIDAS ML'!C4912</f>
        <v>123</v>
      </c>
      <c r="D4916" s="6">
        <f>'MEDIDAS ML'!D4912</f>
        <v>0</v>
      </c>
      <c r="E4916" s="16">
        <f>'MEDIDAS ML'!E4912</f>
        <v>0</v>
      </c>
      <c r="F4916" s="16">
        <f>'MEDIDAS ML'!F4912</f>
        <v>0</v>
      </c>
      <c r="G4916" s="16">
        <f>'MEDIDAS ML'!G4912</f>
        <v>0</v>
      </c>
      <c r="H4916" s="16">
        <f>'MEDIDAS ML'!H4912</f>
        <v>0</v>
      </c>
      <c r="I4916" s="16">
        <f>'MEDIDAS ML'!I4912</f>
        <v>0</v>
      </c>
      <c r="J4916" s="6" t="str">
        <f>'MEDIDAS ML'!J4912</f>
        <v/>
      </c>
      <c r="K4916" s="16" t="str">
        <f>'MEDIDAS ML'!K4912</f>
        <v/>
      </c>
      <c r="L4916" s="7">
        <f>'MEDIDAS ML'!L4912</f>
        <v>6891</v>
      </c>
      <c r="M4916" s="6" t="str">
        <f>'MEDIDAS ML'!M4912</f>
        <v>Hasta $9.989</v>
      </c>
      <c r="N4916" s="7">
        <f>'MEDIDAS ML'!N4912</f>
        <v>700</v>
      </c>
      <c r="O4916" s="6" t="str">
        <f>'MEDIDAS ML'!O4912</f>
        <v>No aplica (&lt;$19.990)</v>
      </c>
      <c r="P4916" s="7" t="str">
        <f>'MEDIDAS ML'!P4912</f>
        <v/>
      </c>
      <c r="Q4916" s="7" t="str">
        <f>'MEDIDAS ML'!Q4912</f>
        <v/>
      </c>
      <c r="R4916" s="23" t="e">
        <f>'MEDIDAS ML'!#REF!</f>
        <v>#REF!</v>
      </c>
      <c r="S4916" s="24" t="e">
        <f>'MEDIDAS ML'!#REF!</f>
        <v>#REF!</v>
      </c>
      <c r="T4916" s="24" t="e">
        <f>'MEDIDAS ML'!#REF!</f>
        <v>#REF!</v>
      </c>
      <c r="U4916" s="24" t="e">
        <f>'MEDIDAS ML'!#REF!</f>
        <v>#REF!</v>
      </c>
      <c r="V4916" s="22" t="e">
        <f>'MEDIDAS ML'!#REF!</f>
        <v>#REF!</v>
      </c>
      <c r="W4916" s="17" t="e">
        <f>'MEDIDAS ML'!#REF!</f>
        <v>#REF!</v>
      </c>
      <c r="X4916" t="s">
        <v>2498</v>
      </c>
    </row>
    <row r="4917" spans="1:24" ht="15.75" customHeight="1" x14ac:dyDescent="0.25">
      <c r="A4917" s="6">
        <f>'MEDIDAS ML'!A4913</f>
        <v>123</v>
      </c>
      <c r="B4917" s="15">
        <f>'MEDIDAS ML'!B4913</f>
        <v>123</v>
      </c>
      <c r="C4917" s="6">
        <f>'MEDIDAS ML'!C4913</f>
        <v>123</v>
      </c>
      <c r="D4917" s="6">
        <f>'MEDIDAS ML'!D4913</f>
        <v>0</v>
      </c>
      <c r="E4917" s="16">
        <f>'MEDIDAS ML'!E4913</f>
        <v>0</v>
      </c>
      <c r="F4917" s="16">
        <f>'MEDIDAS ML'!F4913</f>
        <v>0</v>
      </c>
      <c r="G4917" s="16">
        <f>'MEDIDAS ML'!G4913</f>
        <v>0</v>
      </c>
      <c r="H4917" s="16">
        <f>'MEDIDAS ML'!H4913</f>
        <v>0</v>
      </c>
      <c r="I4917" s="16">
        <f>'MEDIDAS ML'!I4913</f>
        <v>0</v>
      </c>
      <c r="J4917" s="6" t="str">
        <f>'MEDIDAS ML'!J4913</f>
        <v/>
      </c>
      <c r="K4917" s="16" t="str">
        <f>'MEDIDAS ML'!K4913</f>
        <v/>
      </c>
      <c r="L4917" s="7">
        <f>'MEDIDAS ML'!L4913</f>
        <v>6922</v>
      </c>
      <c r="M4917" s="6" t="str">
        <f>'MEDIDAS ML'!M4913</f>
        <v>Hasta $9.989</v>
      </c>
      <c r="N4917" s="7">
        <f>'MEDIDAS ML'!N4913</f>
        <v>700</v>
      </c>
      <c r="O4917" s="6" t="str">
        <f>'MEDIDAS ML'!O4913</f>
        <v>No aplica (&lt;$19.990)</v>
      </c>
      <c r="P4917" s="7" t="str">
        <f>'MEDIDAS ML'!P4913</f>
        <v/>
      </c>
      <c r="Q4917" s="7" t="str">
        <f>'MEDIDAS ML'!Q4913</f>
        <v/>
      </c>
      <c r="R4917" s="23" t="e">
        <f>'MEDIDAS ML'!#REF!</f>
        <v>#REF!</v>
      </c>
      <c r="S4917" s="24" t="e">
        <f>'MEDIDAS ML'!#REF!</f>
        <v>#REF!</v>
      </c>
      <c r="T4917" s="24" t="e">
        <f>'MEDIDAS ML'!#REF!</f>
        <v>#REF!</v>
      </c>
      <c r="U4917" s="24" t="e">
        <f>'MEDIDAS ML'!#REF!</f>
        <v>#REF!</v>
      </c>
      <c r="V4917" s="22" t="e">
        <f>'MEDIDAS ML'!#REF!</f>
        <v>#REF!</v>
      </c>
      <c r="W4917" s="17" t="e">
        <f>'MEDIDAS ML'!#REF!</f>
        <v>#REF!</v>
      </c>
      <c r="X4917" t="s">
        <v>2498</v>
      </c>
    </row>
    <row r="4918" spans="1:24" ht="15.75" customHeight="1" x14ac:dyDescent="0.25">
      <c r="A4918" s="6">
        <f>'MEDIDAS ML'!A4914</f>
        <v>123</v>
      </c>
      <c r="B4918" s="15">
        <f>'MEDIDAS ML'!B4914</f>
        <v>123</v>
      </c>
      <c r="C4918" s="6">
        <f>'MEDIDAS ML'!C4914</f>
        <v>123</v>
      </c>
      <c r="D4918" s="6">
        <f>'MEDIDAS ML'!D4914</f>
        <v>0</v>
      </c>
      <c r="E4918" s="16">
        <f>'MEDIDAS ML'!E4914</f>
        <v>0</v>
      </c>
      <c r="F4918" s="16">
        <f>'MEDIDAS ML'!F4914</f>
        <v>0</v>
      </c>
      <c r="G4918" s="16">
        <f>'MEDIDAS ML'!G4914</f>
        <v>0</v>
      </c>
      <c r="H4918" s="16">
        <f>'MEDIDAS ML'!H4914</f>
        <v>0</v>
      </c>
      <c r="I4918" s="16">
        <f>'MEDIDAS ML'!I4914</f>
        <v>0</v>
      </c>
      <c r="J4918" s="6" t="str">
        <f>'MEDIDAS ML'!J4914</f>
        <v/>
      </c>
      <c r="K4918" s="16" t="str">
        <f>'MEDIDAS ML'!K4914</f>
        <v/>
      </c>
      <c r="L4918" s="7">
        <f>'MEDIDAS ML'!L4914</f>
        <v>6922</v>
      </c>
      <c r="M4918" s="6" t="str">
        <f>'MEDIDAS ML'!M4914</f>
        <v>Hasta $9.989</v>
      </c>
      <c r="N4918" s="7">
        <f>'MEDIDAS ML'!N4914</f>
        <v>700</v>
      </c>
      <c r="O4918" s="6" t="str">
        <f>'MEDIDAS ML'!O4914</f>
        <v>No aplica (&lt;$19.990)</v>
      </c>
      <c r="P4918" s="7" t="str">
        <f>'MEDIDAS ML'!P4914</f>
        <v/>
      </c>
      <c r="Q4918" s="7" t="str">
        <f>'MEDIDAS ML'!Q4914</f>
        <v/>
      </c>
      <c r="R4918" s="23" t="e">
        <f>'MEDIDAS ML'!#REF!</f>
        <v>#REF!</v>
      </c>
      <c r="S4918" s="24" t="e">
        <f>'MEDIDAS ML'!#REF!</f>
        <v>#REF!</v>
      </c>
      <c r="T4918" s="24" t="e">
        <f>'MEDIDAS ML'!#REF!</f>
        <v>#REF!</v>
      </c>
      <c r="U4918" s="24" t="e">
        <f>'MEDIDAS ML'!#REF!</f>
        <v>#REF!</v>
      </c>
      <c r="V4918" s="22" t="e">
        <f>'MEDIDAS ML'!#REF!</f>
        <v>#REF!</v>
      </c>
      <c r="W4918" s="17" t="e">
        <f>'MEDIDAS ML'!#REF!</f>
        <v>#REF!</v>
      </c>
      <c r="X4918" t="s">
        <v>2498</v>
      </c>
    </row>
    <row r="4919" spans="1:24" ht="15.75" customHeight="1" x14ac:dyDescent="0.25">
      <c r="A4919" s="6">
        <f>'MEDIDAS ML'!A4915</f>
        <v>123</v>
      </c>
      <c r="B4919" s="15">
        <f>'MEDIDAS ML'!B4915</f>
        <v>123</v>
      </c>
      <c r="C4919" s="6">
        <f>'MEDIDAS ML'!C4915</f>
        <v>123</v>
      </c>
      <c r="D4919" s="6">
        <f>'MEDIDAS ML'!D4915</f>
        <v>0</v>
      </c>
      <c r="E4919" s="16">
        <f>'MEDIDAS ML'!E4915</f>
        <v>0</v>
      </c>
      <c r="F4919" s="16">
        <f>'MEDIDAS ML'!F4915</f>
        <v>0</v>
      </c>
      <c r="G4919" s="16">
        <f>'MEDIDAS ML'!G4915</f>
        <v>0</v>
      </c>
      <c r="H4919" s="16">
        <f>'MEDIDAS ML'!H4915</f>
        <v>0</v>
      </c>
      <c r="I4919" s="16">
        <f>'MEDIDAS ML'!I4915</f>
        <v>0</v>
      </c>
      <c r="J4919" s="6" t="str">
        <f>'MEDIDAS ML'!J4915</f>
        <v/>
      </c>
      <c r="K4919" s="16" t="str">
        <f>'MEDIDAS ML'!K4915</f>
        <v/>
      </c>
      <c r="L4919" s="7">
        <f>'MEDIDAS ML'!L4915</f>
        <v>6990</v>
      </c>
      <c r="M4919" s="6" t="str">
        <f>'MEDIDAS ML'!M4915</f>
        <v>Hasta $9.989</v>
      </c>
      <c r="N4919" s="7">
        <f>'MEDIDAS ML'!N4915</f>
        <v>700</v>
      </c>
      <c r="O4919" s="6" t="str">
        <f>'MEDIDAS ML'!O4915</f>
        <v>No aplica (&lt;$19.990)</v>
      </c>
      <c r="P4919" s="7" t="str">
        <f>'MEDIDAS ML'!P4915</f>
        <v/>
      </c>
      <c r="Q4919" s="7" t="str">
        <f>'MEDIDAS ML'!Q4915</f>
        <v/>
      </c>
      <c r="R4919" s="23" t="e">
        <f>'MEDIDAS ML'!#REF!</f>
        <v>#REF!</v>
      </c>
      <c r="S4919" s="24" t="e">
        <f>'MEDIDAS ML'!#REF!</f>
        <v>#REF!</v>
      </c>
      <c r="T4919" s="24" t="e">
        <f>'MEDIDAS ML'!#REF!</f>
        <v>#REF!</v>
      </c>
      <c r="U4919" s="24" t="e">
        <f>'MEDIDAS ML'!#REF!</f>
        <v>#REF!</v>
      </c>
      <c r="V4919" s="22" t="e">
        <f>'MEDIDAS ML'!#REF!</f>
        <v>#REF!</v>
      </c>
      <c r="W4919" s="17" t="e">
        <f>'MEDIDAS ML'!#REF!</f>
        <v>#REF!</v>
      </c>
      <c r="X4919" t="s">
        <v>2498</v>
      </c>
    </row>
    <row r="4920" spans="1:24" ht="15.75" customHeight="1" x14ac:dyDescent="0.25">
      <c r="A4920" s="6">
        <f>'MEDIDAS ML'!A4916</f>
        <v>123</v>
      </c>
      <c r="B4920" s="15">
        <f>'MEDIDAS ML'!B4916</f>
        <v>123</v>
      </c>
      <c r="C4920" s="6">
        <f>'MEDIDAS ML'!C4916</f>
        <v>123</v>
      </c>
      <c r="D4920" s="6">
        <f>'MEDIDAS ML'!D4916</f>
        <v>0</v>
      </c>
      <c r="E4920" s="16">
        <f>'MEDIDAS ML'!E4916</f>
        <v>0</v>
      </c>
      <c r="F4920" s="16">
        <f>'MEDIDAS ML'!F4916</f>
        <v>0</v>
      </c>
      <c r="G4920" s="16">
        <f>'MEDIDAS ML'!G4916</f>
        <v>0</v>
      </c>
      <c r="H4920" s="16">
        <f>'MEDIDAS ML'!H4916</f>
        <v>0</v>
      </c>
      <c r="I4920" s="16">
        <f>'MEDIDAS ML'!I4916</f>
        <v>0</v>
      </c>
      <c r="J4920" s="6" t="str">
        <f>'MEDIDAS ML'!J4916</f>
        <v/>
      </c>
      <c r="K4920" s="16" t="str">
        <f>'MEDIDAS ML'!K4916</f>
        <v/>
      </c>
      <c r="L4920" s="7">
        <f>'MEDIDAS ML'!L4916</f>
        <v>6990</v>
      </c>
      <c r="M4920" s="6" t="str">
        <f>'MEDIDAS ML'!M4916</f>
        <v>Hasta $9.989</v>
      </c>
      <c r="N4920" s="7">
        <f>'MEDIDAS ML'!N4916</f>
        <v>700</v>
      </c>
      <c r="O4920" s="6" t="str">
        <f>'MEDIDAS ML'!O4916</f>
        <v>No aplica (&lt;$19.990)</v>
      </c>
      <c r="P4920" s="7" t="str">
        <f>'MEDIDAS ML'!P4916</f>
        <v/>
      </c>
      <c r="Q4920" s="7" t="str">
        <f>'MEDIDAS ML'!Q4916</f>
        <v/>
      </c>
      <c r="R4920" s="23" t="e">
        <f>'MEDIDAS ML'!#REF!</f>
        <v>#REF!</v>
      </c>
      <c r="S4920" s="24" t="e">
        <f>'MEDIDAS ML'!#REF!</f>
        <v>#REF!</v>
      </c>
      <c r="T4920" s="24" t="e">
        <f>'MEDIDAS ML'!#REF!</f>
        <v>#REF!</v>
      </c>
      <c r="U4920" s="24" t="e">
        <f>'MEDIDAS ML'!#REF!</f>
        <v>#REF!</v>
      </c>
      <c r="V4920" s="22" t="e">
        <f>'MEDIDAS ML'!#REF!</f>
        <v>#REF!</v>
      </c>
      <c r="W4920" s="17" t="e">
        <f>'MEDIDAS ML'!#REF!</f>
        <v>#REF!</v>
      </c>
      <c r="X4920" t="s">
        <v>2498</v>
      </c>
    </row>
    <row r="4921" spans="1:24" ht="15.75" customHeight="1" x14ac:dyDescent="0.25">
      <c r="A4921" s="6">
        <f>'MEDIDAS ML'!A4917</f>
        <v>123</v>
      </c>
      <c r="B4921" s="15">
        <f>'MEDIDAS ML'!B4917</f>
        <v>123</v>
      </c>
      <c r="C4921" s="6">
        <f>'MEDIDAS ML'!C4917</f>
        <v>123</v>
      </c>
      <c r="D4921" s="6">
        <f>'MEDIDAS ML'!D4917</f>
        <v>0</v>
      </c>
      <c r="E4921" s="16">
        <f>'MEDIDAS ML'!E4917</f>
        <v>0</v>
      </c>
      <c r="F4921" s="16">
        <f>'MEDIDAS ML'!F4917</f>
        <v>0</v>
      </c>
      <c r="G4921" s="16">
        <f>'MEDIDAS ML'!G4917</f>
        <v>0</v>
      </c>
      <c r="H4921" s="16">
        <f>'MEDIDAS ML'!H4917</f>
        <v>0</v>
      </c>
      <c r="I4921" s="16">
        <f>'MEDIDAS ML'!I4917</f>
        <v>0</v>
      </c>
      <c r="J4921" s="6" t="str">
        <f>'MEDIDAS ML'!J4917</f>
        <v/>
      </c>
      <c r="K4921" s="16" t="str">
        <f>'MEDIDAS ML'!K4917</f>
        <v/>
      </c>
      <c r="L4921" s="7">
        <f>'MEDIDAS ML'!L4917</f>
        <v>6990</v>
      </c>
      <c r="M4921" s="6" t="str">
        <f>'MEDIDAS ML'!M4917</f>
        <v>Hasta $9.989</v>
      </c>
      <c r="N4921" s="7">
        <f>'MEDIDAS ML'!N4917</f>
        <v>700</v>
      </c>
      <c r="O4921" s="6" t="str">
        <f>'MEDIDAS ML'!O4917</f>
        <v>No aplica (&lt;$19.990)</v>
      </c>
      <c r="P4921" s="7" t="str">
        <f>'MEDIDAS ML'!P4917</f>
        <v/>
      </c>
      <c r="Q4921" s="7" t="str">
        <f>'MEDIDAS ML'!Q4917</f>
        <v/>
      </c>
      <c r="R4921" s="23" t="e">
        <f>'MEDIDAS ML'!#REF!</f>
        <v>#REF!</v>
      </c>
      <c r="S4921" s="24" t="e">
        <f>'MEDIDAS ML'!#REF!</f>
        <v>#REF!</v>
      </c>
      <c r="T4921" s="24" t="e">
        <f>'MEDIDAS ML'!#REF!</f>
        <v>#REF!</v>
      </c>
      <c r="U4921" s="24" t="e">
        <f>'MEDIDAS ML'!#REF!</f>
        <v>#REF!</v>
      </c>
      <c r="V4921" s="22" t="e">
        <f>'MEDIDAS ML'!#REF!</f>
        <v>#REF!</v>
      </c>
      <c r="W4921" s="17" t="e">
        <f>'MEDIDAS ML'!#REF!</f>
        <v>#REF!</v>
      </c>
      <c r="X4921" t="s">
        <v>2498</v>
      </c>
    </row>
    <row r="4922" spans="1:24" ht="15.75" customHeight="1" x14ac:dyDescent="0.25">
      <c r="A4922" s="6">
        <f>'MEDIDAS ML'!A4918</f>
        <v>123</v>
      </c>
      <c r="B4922" s="15">
        <f>'MEDIDAS ML'!B4918</f>
        <v>123</v>
      </c>
      <c r="C4922" s="6">
        <f>'MEDIDAS ML'!C4918</f>
        <v>123</v>
      </c>
      <c r="D4922" s="6">
        <f>'MEDIDAS ML'!D4918</f>
        <v>0</v>
      </c>
      <c r="E4922" s="16">
        <f>'MEDIDAS ML'!E4918</f>
        <v>0</v>
      </c>
      <c r="F4922" s="16">
        <f>'MEDIDAS ML'!F4918</f>
        <v>0</v>
      </c>
      <c r="G4922" s="16">
        <f>'MEDIDAS ML'!G4918</f>
        <v>0</v>
      </c>
      <c r="H4922" s="16">
        <f>'MEDIDAS ML'!H4918</f>
        <v>0</v>
      </c>
      <c r="I4922" s="16">
        <f>'MEDIDAS ML'!I4918</f>
        <v>0</v>
      </c>
      <c r="J4922" s="6" t="str">
        <f>'MEDIDAS ML'!J4918</f>
        <v/>
      </c>
      <c r="K4922" s="16" t="str">
        <f>'MEDIDAS ML'!K4918</f>
        <v/>
      </c>
      <c r="L4922" s="7">
        <f>'MEDIDAS ML'!L4918</f>
        <v>6990</v>
      </c>
      <c r="M4922" s="6" t="str">
        <f>'MEDIDAS ML'!M4918</f>
        <v>Hasta $9.989</v>
      </c>
      <c r="N4922" s="7">
        <f>'MEDIDAS ML'!N4918</f>
        <v>700</v>
      </c>
      <c r="O4922" s="6" t="str">
        <f>'MEDIDAS ML'!O4918</f>
        <v>No aplica (&lt;$19.990)</v>
      </c>
      <c r="P4922" s="7" t="str">
        <f>'MEDIDAS ML'!P4918</f>
        <v/>
      </c>
      <c r="Q4922" s="7" t="str">
        <f>'MEDIDAS ML'!Q4918</f>
        <v/>
      </c>
      <c r="R4922" s="23" t="e">
        <f>'MEDIDAS ML'!#REF!</f>
        <v>#REF!</v>
      </c>
      <c r="S4922" s="24" t="e">
        <f>'MEDIDAS ML'!#REF!</f>
        <v>#REF!</v>
      </c>
      <c r="T4922" s="24" t="e">
        <f>'MEDIDAS ML'!#REF!</f>
        <v>#REF!</v>
      </c>
      <c r="U4922" s="24" t="e">
        <f>'MEDIDAS ML'!#REF!</f>
        <v>#REF!</v>
      </c>
      <c r="V4922" s="22" t="e">
        <f>'MEDIDAS ML'!#REF!</f>
        <v>#REF!</v>
      </c>
      <c r="W4922" s="17" t="e">
        <f>'MEDIDAS ML'!#REF!</f>
        <v>#REF!</v>
      </c>
      <c r="X4922" t="s">
        <v>2498</v>
      </c>
    </row>
    <row r="4923" spans="1:24" ht="15.75" customHeight="1" x14ac:dyDescent="0.25">
      <c r="A4923" s="6">
        <f>'MEDIDAS ML'!A4919</f>
        <v>123</v>
      </c>
      <c r="B4923" s="15">
        <f>'MEDIDAS ML'!B4919</f>
        <v>123</v>
      </c>
      <c r="C4923" s="6">
        <f>'MEDIDAS ML'!C4919</f>
        <v>123</v>
      </c>
      <c r="D4923" s="6">
        <f>'MEDIDAS ML'!D4919</f>
        <v>0</v>
      </c>
      <c r="E4923" s="16">
        <f>'MEDIDAS ML'!E4919</f>
        <v>0</v>
      </c>
      <c r="F4923" s="16">
        <f>'MEDIDAS ML'!F4919</f>
        <v>0</v>
      </c>
      <c r="G4923" s="16">
        <f>'MEDIDAS ML'!G4919</f>
        <v>0</v>
      </c>
      <c r="H4923" s="16">
        <f>'MEDIDAS ML'!H4919</f>
        <v>0</v>
      </c>
      <c r="I4923" s="16">
        <f>'MEDIDAS ML'!I4919</f>
        <v>0</v>
      </c>
      <c r="J4923" s="6" t="str">
        <f>'MEDIDAS ML'!J4919</f>
        <v/>
      </c>
      <c r="K4923" s="16" t="str">
        <f>'MEDIDAS ML'!K4919</f>
        <v/>
      </c>
      <c r="L4923" s="7">
        <f>'MEDIDAS ML'!L4919</f>
        <v>6990</v>
      </c>
      <c r="M4923" s="6" t="str">
        <f>'MEDIDAS ML'!M4919</f>
        <v>Hasta $9.989</v>
      </c>
      <c r="N4923" s="7">
        <f>'MEDIDAS ML'!N4919</f>
        <v>700</v>
      </c>
      <c r="O4923" s="6" t="str">
        <f>'MEDIDAS ML'!O4919</f>
        <v>No aplica (&lt;$19.990)</v>
      </c>
      <c r="P4923" s="7" t="str">
        <f>'MEDIDAS ML'!P4919</f>
        <v/>
      </c>
      <c r="Q4923" s="7" t="str">
        <f>'MEDIDAS ML'!Q4919</f>
        <v/>
      </c>
      <c r="R4923" s="23" t="e">
        <f>'MEDIDAS ML'!#REF!</f>
        <v>#REF!</v>
      </c>
      <c r="S4923" s="24" t="e">
        <f>'MEDIDAS ML'!#REF!</f>
        <v>#REF!</v>
      </c>
      <c r="T4923" s="24" t="e">
        <f>'MEDIDAS ML'!#REF!</f>
        <v>#REF!</v>
      </c>
      <c r="U4923" s="24" t="e">
        <f>'MEDIDAS ML'!#REF!</f>
        <v>#REF!</v>
      </c>
      <c r="V4923" s="22" t="e">
        <f>'MEDIDAS ML'!#REF!</f>
        <v>#REF!</v>
      </c>
      <c r="W4923" s="17" t="e">
        <f>'MEDIDAS ML'!#REF!</f>
        <v>#REF!</v>
      </c>
      <c r="X4923" t="s">
        <v>2498</v>
      </c>
    </row>
    <row r="4924" spans="1:24" ht="15.75" customHeight="1" x14ac:dyDescent="0.25">
      <c r="A4924" s="6">
        <f>'MEDIDAS ML'!A4920</f>
        <v>123</v>
      </c>
      <c r="B4924" s="15">
        <f>'MEDIDAS ML'!B4920</f>
        <v>123</v>
      </c>
      <c r="C4924" s="6">
        <f>'MEDIDAS ML'!C4920</f>
        <v>123</v>
      </c>
      <c r="D4924" s="6">
        <f>'MEDIDAS ML'!D4920</f>
        <v>0</v>
      </c>
      <c r="E4924" s="16">
        <f>'MEDIDAS ML'!E4920</f>
        <v>0</v>
      </c>
      <c r="F4924" s="16">
        <f>'MEDIDAS ML'!F4920</f>
        <v>0</v>
      </c>
      <c r="G4924" s="16">
        <f>'MEDIDAS ML'!G4920</f>
        <v>0</v>
      </c>
      <c r="H4924" s="16">
        <f>'MEDIDAS ML'!H4920</f>
        <v>0</v>
      </c>
      <c r="I4924" s="16">
        <f>'MEDIDAS ML'!I4920</f>
        <v>0</v>
      </c>
      <c r="J4924" s="6" t="str">
        <f>'MEDIDAS ML'!J4920</f>
        <v/>
      </c>
      <c r="K4924" s="16" t="str">
        <f>'MEDIDAS ML'!K4920</f>
        <v/>
      </c>
      <c r="L4924" s="7">
        <f>'MEDIDAS ML'!L4920</f>
        <v>7007</v>
      </c>
      <c r="M4924" s="6" t="str">
        <f>'MEDIDAS ML'!M4920</f>
        <v>Hasta $9.989</v>
      </c>
      <c r="N4924" s="7">
        <f>'MEDIDAS ML'!N4920</f>
        <v>700</v>
      </c>
      <c r="O4924" s="6" t="str">
        <f>'MEDIDAS ML'!O4920</f>
        <v>No aplica (&lt;$19.990)</v>
      </c>
      <c r="P4924" s="7" t="str">
        <f>'MEDIDAS ML'!P4920</f>
        <v/>
      </c>
      <c r="Q4924" s="7" t="str">
        <f>'MEDIDAS ML'!Q4920</f>
        <v/>
      </c>
      <c r="R4924" s="23" t="e">
        <f>'MEDIDAS ML'!#REF!</f>
        <v>#REF!</v>
      </c>
      <c r="S4924" s="24" t="e">
        <f>'MEDIDAS ML'!#REF!</f>
        <v>#REF!</v>
      </c>
      <c r="T4924" s="24" t="e">
        <f>'MEDIDAS ML'!#REF!</f>
        <v>#REF!</v>
      </c>
      <c r="U4924" s="24" t="e">
        <f>'MEDIDAS ML'!#REF!</f>
        <v>#REF!</v>
      </c>
      <c r="V4924" s="22" t="e">
        <f>'MEDIDAS ML'!#REF!</f>
        <v>#REF!</v>
      </c>
      <c r="W4924" s="17" t="e">
        <f>'MEDIDAS ML'!#REF!</f>
        <v>#REF!</v>
      </c>
      <c r="X4924" t="s">
        <v>2498</v>
      </c>
    </row>
    <row r="4925" spans="1:24" ht="15.75" customHeight="1" x14ac:dyDescent="0.25">
      <c r="A4925" s="6">
        <f>'MEDIDAS ML'!A4921</f>
        <v>123</v>
      </c>
      <c r="B4925" s="15">
        <f>'MEDIDAS ML'!B4921</f>
        <v>123</v>
      </c>
      <c r="C4925" s="6">
        <f>'MEDIDAS ML'!C4921</f>
        <v>123</v>
      </c>
      <c r="D4925" s="6">
        <f>'MEDIDAS ML'!D4921</f>
        <v>0</v>
      </c>
      <c r="E4925" s="16">
        <f>'MEDIDAS ML'!E4921</f>
        <v>0</v>
      </c>
      <c r="F4925" s="16">
        <f>'MEDIDAS ML'!F4921</f>
        <v>0</v>
      </c>
      <c r="G4925" s="16">
        <f>'MEDIDAS ML'!G4921</f>
        <v>0</v>
      </c>
      <c r="H4925" s="16">
        <f>'MEDIDAS ML'!H4921</f>
        <v>0</v>
      </c>
      <c r="I4925" s="16">
        <f>'MEDIDAS ML'!I4921</f>
        <v>0</v>
      </c>
      <c r="J4925" s="6" t="str">
        <f>'MEDIDAS ML'!J4921</f>
        <v/>
      </c>
      <c r="K4925" s="16" t="str">
        <f>'MEDIDAS ML'!K4921</f>
        <v/>
      </c>
      <c r="L4925" s="7">
        <f>'MEDIDAS ML'!L4921</f>
        <v>7007</v>
      </c>
      <c r="M4925" s="6" t="str">
        <f>'MEDIDAS ML'!M4921</f>
        <v>Hasta $9.989</v>
      </c>
      <c r="N4925" s="7">
        <f>'MEDIDAS ML'!N4921</f>
        <v>700</v>
      </c>
      <c r="O4925" s="6" t="str">
        <f>'MEDIDAS ML'!O4921</f>
        <v>No aplica (&lt;$19.990)</v>
      </c>
      <c r="P4925" s="7" t="str">
        <f>'MEDIDAS ML'!P4921</f>
        <v/>
      </c>
      <c r="Q4925" s="7" t="str">
        <f>'MEDIDAS ML'!Q4921</f>
        <v/>
      </c>
      <c r="R4925" s="23" t="e">
        <f>'MEDIDAS ML'!#REF!</f>
        <v>#REF!</v>
      </c>
      <c r="S4925" s="24" t="e">
        <f>'MEDIDAS ML'!#REF!</f>
        <v>#REF!</v>
      </c>
      <c r="T4925" s="24" t="e">
        <f>'MEDIDAS ML'!#REF!</f>
        <v>#REF!</v>
      </c>
      <c r="U4925" s="24" t="e">
        <f>'MEDIDAS ML'!#REF!</f>
        <v>#REF!</v>
      </c>
      <c r="V4925" s="22" t="e">
        <f>'MEDIDAS ML'!#REF!</f>
        <v>#REF!</v>
      </c>
      <c r="W4925" s="17" t="e">
        <f>'MEDIDAS ML'!#REF!</f>
        <v>#REF!</v>
      </c>
      <c r="X4925" t="s">
        <v>2498</v>
      </c>
    </row>
    <row r="4926" spans="1:24" ht="15.75" customHeight="1" x14ac:dyDescent="0.25">
      <c r="A4926" s="6">
        <f>'MEDIDAS ML'!A4922</f>
        <v>123</v>
      </c>
      <c r="B4926" s="15">
        <f>'MEDIDAS ML'!B4922</f>
        <v>123</v>
      </c>
      <c r="C4926" s="6">
        <f>'MEDIDAS ML'!C4922</f>
        <v>123</v>
      </c>
      <c r="D4926" s="6">
        <f>'MEDIDAS ML'!D4922</f>
        <v>0</v>
      </c>
      <c r="E4926" s="16">
        <f>'MEDIDAS ML'!E4922</f>
        <v>0</v>
      </c>
      <c r="F4926" s="16">
        <f>'MEDIDAS ML'!F4922</f>
        <v>0</v>
      </c>
      <c r="G4926" s="16">
        <f>'MEDIDAS ML'!G4922</f>
        <v>0</v>
      </c>
      <c r="H4926" s="16">
        <f>'MEDIDAS ML'!H4922</f>
        <v>0</v>
      </c>
      <c r="I4926" s="16">
        <f>'MEDIDAS ML'!I4922</f>
        <v>0</v>
      </c>
      <c r="J4926" s="6" t="str">
        <f>'MEDIDAS ML'!J4922</f>
        <v/>
      </c>
      <c r="K4926" s="16" t="str">
        <f>'MEDIDAS ML'!K4922</f>
        <v/>
      </c>
      <c r="L4926" s="7">
        <f>'MEDIDAS ML'!L4922</f>
        <v>7047</v>
      </c>
      <c r="M4926" s="6" t="str">
        <f>'MEDIDAS ML'!M4922</f>
        <v>Hasta $9.989</v>
      </c>
      <c r="N4926" s="7">
        <f>'MEDIDAS ML'!N4922</f>
        <v>700</v>
      </c>
      <c r="O4926" s="6" t="str">
        <f>'MEDIDAS ML'!O4922</f>
        <v>No aplica (&lt;$19.990)</v>
      </c>
      <c r="P4926" s="7" t="str">
        <f>'MEDIDAS ML'!P4922</f>
        <v/>
      </c>
      <c r="Q4926" s="7" t="str">
        <f>'MEDIDAS ML'!Q4922</f>
        <v/>
      </c>
      <c r="R4926" s="23" t="e">
        <f>'MEDIDAS ML'!#REF!</f>
        <v>#REF!</v>
      </c>
      <c r="S4926" s="24" t="e">
        <f>'MEDIDAS ML'!#REF!</f>
        <v>#REF!</v>
      </c>
      <c r="T4926" s="24" t="e">
        <f>'MEDIDAS ML'!#REF!</f>
        <v>#REF!</v>
      </c>
      <c r="U4926" s="24" t="e">
        <f>'MEDIDAS ML'!#REF!</f>
        <v>#REF!</v>
      </c>
      <c r="V4926" s="22" t="e">
        <f>'MEDIDAS ML'!#REF!</f>
        <v>#REF!</v>
      </c>
      <c r="W4926" s="17" t="e">
        <f>'MEDIDAS ML'!#REF!</f>
        <v>#REF!</v>
      </c>
      <c r="X4926" t="s">
        <v>2498</v>
      </c>
    </row>
    <row r="4927" spans="1:24" ht="15.75" customHeight="1" x14ac:dyDescent="0.25">
      <c r="A4927" s="6">
        <f>'MEDIDAS ML'!A4923</f>
        <v>123</v>
      </c>
      <c r="B4927" s="15">
        <f>'MEDIDAS ML'!B4923</f>
        <v>123</v>
      </c>
      <c r="C4927" s="6">
        <f>'MEDIDAS ML'!C4923</f>
        <v>123</v>
      </c>
      <c r="D4927" s="6">
        <f>'MEDIDAS ML'!D4923</f>
        <v>0</v>
      </c>
      <c r="E4927" s="16">
        <f>'MEDIDAS ML'!E4923</f>
        <v>0</v>
      </c>
      <c r="F4927" s="16">
        <f>'MEDIDAS ML'!F4923</f>
        <v>0</v>
      </c>
      <c r="G4927" s="16">
        <f>'MEDIDAS ML'!G4923</f>
        <v>0</v>
      </c>
      <c r="H4927" s="16">
        <f>'MEDIDAS ML'!H4923</f>
        <v>0</v>
      </c>
      <c r="I4927" s="16">
        <f>'MEDIDAS ML'!I4923</f>
        <v>0</v>
      </c>
      <c r="J4927" s="6" t="str">
        <f>'MEDIDAS ML'!J4923</f>
        <v/>
      </c>
      <c r="K4927" s="16" t="str">
        <f>'MEDIDAS ML'!K4923</f>
        <v/>
      </c>
      <c r="L4927" s="7">
        <f>'MEDIDAS ML'!L4923</f>
        <v>7047</v>
      </c>
      <c r="M4927" s="6" t="str">
        <f>'MEDIDAS ML'!M4923</f>
        <v>Hasta $9.989</v>
      </c>
      <c r="N4927" s="7">
        <f>'MEDIDAS ML'!N4923</f>
        <v>700</v>
      </c>
      <c r="O4927" s="6" t="str">
        <f>'MEDIDAS ML'!O4923</f>
        <v>No aplica (&lt;$19.990)</v>
      </c>
      <c r="P4927" s="7" t="str">
        <f>'MEDIDAS ML'!P4923</f>
        <v/>
      </c>
      <c r="Q4927" s="7" t="str">
        <f>'MEDIDAS ML'!Q4923</f>
        <v/>
      </c>
      <c r="R4927" s="23" t="e">
        <f>'MEDIDAS ML'!#REF!</f>
        <v>#REF!</v>
      </c>
      <c r="S4927" s="24" t="e">
        <f>'MEDIDAS ML'!#REF!</f>
        <v>#REF!</v>
      </c>
      <c r="T4927" s="24" t="e">
        <f>'MEDIDAS ML'!#REF!</f>
        <v>#REF!</v>
      </c>
      <c r="U4927" s="24" t="e">
        <f>'MEDIDAS ML'!#REF!</f>
        <v>#REF!</v>
      </c>
      <c r="V4927" s="22" t="e">
        <f>'MEDIDAS ML'!#REF!</f>
        <v>#REF!</v>
      </c>
      <c r="W4927" s="17" t="e">
        <f>'MEDIDAS ML'!#REF!</f>
        <v>#REF!</v>
      </c>
      <c r="X4927" t="s">
        <v>2498</v>
      </c>
    </row>
    <row r="4928" spans="1:24" ht="15.75" customHeight="1" x14ac:dyDescent="0.25">
      <c r="A4928" s="6">
        <f>'MEDIDAS ML'!A4924</f>
        <v>123</v>
      </c>
      <c r="B4928" s="15">
        <f>'MEDIDAS ML'!B4924</f>
        <v>123</v>
      </c>
      <c r="C4928" s="6">
        <f>'MEDIDAS ML'!C4924</f>
        <v>123</v>
      </c>
      <c r="D4928" s="6">
        <f>'MEDIDAS ML'!D4924</f>
        <v>0</v>
      </c>
      <c r="E4928" s="16">
        <f>'MEDIDAS ML'!E4924</f>
        <v>0</v>
      </c>
      <c r="F4928" s="16">
        <f>'MEDIDAS ML'!F4924</f>
        <v>0</v>
      </c>
      <c r="G4928" s="16">
        <f>'MEDIDAS ML'!G4924</f>
        <v>0</v>
      </c>
      <c r="H4928" s="16">
        <f>'MEDIDAS ML'!H4924</f>
        <v>0</v>
      </c>
      <c r="I4928" s="16">
        <f>'MEDIDAS ML'!I4924</f>
        <v>0</v>
      </c>
      <c r="J4928" s="6" t="str">
        <f>'MEDIDAS ML'!J4924</f>
        <v/>
      </c>
      <c r="K4928" s="16" t="str">
        <f>'MEDIDAS ML'!K4924</f>
        <v/>
      </c>
      <c r="L4928" s="7">
        <f>'MEDIDAS ML'!L4924</f>
        <v>7190</v>
      </c>
      <c r="M4928" s="6" t="str">
        <f>'MEDIDAS ML'!M4924</f>
        <v>Hasta $9.989</v>
      </c>
      <c r="N4928" s="7">
        <f>'MEDIDAS ML'!N4924</f>
        <v>700</v>
      </c>
      <c r="O4928" s="6" t="str">
        <f>'MEDIDAS ML'!O4924</f>
        <v>No aplica (&lt;$19.990)</v>
      </c>
      <c r="P4928" s="7" t="str">
        <f>'MEDIDAS ML'!P4924</f>
        <v/>
      </c>
      <c r="Q4928" s="7" t="str">
        <f>'MEDIDAS ML'!Q4924</f>
        <v/>
      </c>
      <c r="R4928" s="23" t="e">
        <f>'MEDIDAS ML'!#REF!</f>
        <v>#REF!</v>
      </c>
      <c r="S4928" s="24" t="e">
        <f>'MEDIDAS ML'!#REF!</f>
        <v>#REF!</v>
      </c>
      <c r="T4928" s="24" t="e">
        <f>'MEDIDAS ML'!#REF!</f>
        <v>#REF!</v>
      </c>
      <c r="U4928" s="24" t="e">
        <f>'MEDIDAS ML'!#REF!</f>
        <v>#REF!</v>
      </c>
      <c r="V4928" s="22" t="e">
        <f>'MEDIDAS ML'!#REF!</f>
        <v>#REF!</v>
      </c>
      <c r="W4928" s="17" t="e">
        <f>'MEDIDAS ML'!#REF!</f>
        <v>#REF!</v>
      </c>
      <c r="X4928" t="s">
        <v>2498</v>
      </c>
    </row>
    <row r="4929" spans="1:24" ht="15.75" customHeight="1" x14ac:dyDescent="0.25">
      <c r="A4929" s="6">
        <f>'MEDIDAS ML'!A4925</f>
        <v>123</v>
      </c>
      <c r="B4929" s="15">
        <f>'MEDIDAS ML'!B4925</f>
        <v>123</v>
      </c>
      <c r="C4929" s="6">
        <f>'MEDIDAS ML'!C4925</f>
        <v>123</v>
      </c>
      <c r="D4929" s="6">
        <f>'MEDIDAS ML'!D4925</f>
        <v>0</v>
      </c>
      <c r="E4929" s="16">
        <f>'MEDIDAS ML'!E4925</f>
        <v>0</v>
      </c>
      <c r="F4929" s="16">
        <f>'MEDIDAS ML'!F4925</f>
        <v>0</v>
      </c>
      <c r="G4929" s="16">
        <f>'MEDIDAS ML'!G4925</f>
        <v>0</v>
      </c>
      <c r="H4929" s="16">
        <f>'MEDIDAS ML'!H4925</f>
        <v>0</v>
      </c>
      <c r="I4929" s="16">
        <f>'MEDIDAS ML'!I4925</f>
        <v>0</v>
      </c>
      <c r="J4929" s="6" t="str">
        <f>'MEDIDAS ML'!J4925</f>
        <v/>
      </c>
      <c r="K4929" s="16" t="str">
        <f>'MEDIDAS ML'!K4925</f>
        <v/>
      </c>
      <c r="L4929" s="7">
        <f>'MEDIDAS ML'!L4925</f>
        <v>7490</v>
      </c>
      <c r="M4929" s="6" t="str">
        <f>'MEDIDAS ML'!M4925</f>
        <v>Hasta $9.989</v>
      </c>
      <c r="N4929" s="7">
        <f>'MEDIDAS ML'!N4925</f>
        <v>700</v>
      </c>
      <c r="O4929" s="6" t="str">
        <f>'MEDIDAS ML'!O4925</f>
        <v>No aplica (&lt;$19.990)</v>
      </c>
      <c r="P4929" s="7" t="str">
        <f>'MEDIDAS ML'!P4925</f>
        <v/>
      </c>
      <c r="Q4929" s="7" t="str">
        <f>'MEDIDAS ML'!Q4925</f>
        <v/>
      </c>
      <c r="R4929" s="23" t="e">
        <f>'MEDIDAS ML'!#REF!</f>
        <v>#REF!</v>
      </c>
      <c r="S4929" s="24" t="e">
        <f>'MEDIDAS ML'!#REF!</f>
        <v>#REF!</v>
      </c>
      <c r="T4929" s="24" t="e">
        <f>'MEDIDAS ML'!#REF!</f>
        <v>#REF!</v>
      </c>
      <c r="U4929" s="24" t="e">
        <f>'MEDIDAS ML'!#REF!</f>
        <v>#REF!</v>
      </c>
      <c r="V4929" s="22" t="e">
        <f>'MEDIDAS ML'!#REF!</f>
        <v>#REF!</v>
      </c>
      <c r="W4929" s="17" t="e">
        <f>'MEDIDAS ML'!#REF!</f>
        <v>#REF!</v>
      </c>
      <c r="X4929" t="s">
        <v>2498</v>
      </c>
    </row>
    <row r="4930" spans="1:24" ht="15.75" customHeight="1" x14ac:dyDescent="0.25">
      <c r="A4930" s="6">
        <f>'MEDIDAS ML'!A4926</f>
        <v>123</v>
      </c>
      <c r="B4930" s="15">
        <f>'MEDIDAS ML'!B4926</f>
        <v>123</v>
      </c>
      <c r="C4930" s="6">
        <f>'MEDIDAS ML'!C4926</f>
        <v>123</v>
      </c>
      <c r="D4930" s="6">
        <f>'MEDIDAS ML'!D4926</f>
        <v>0</v>
      </c>
      <c r="E4930" s="16">
        <f>'MEDIDAS ML'!E4926</f>
        <v>0</v>
      </c>
      <c r="F4930" s="16">
        <f>'MEDIDAS ML'!F4926</f>
        <v>0</v>
      </c>
      <c r="G4930" s="16">
        <f>'MEDIDAS ML'!G4926</f>
        <v>0</v>
      </c>
      <c r="H4930" s="16">
        <f>'MEDIDAS ML'!H4926</f>
        <v>0</v>
      </c>
      <c r="I4930" s="16">
        <f>'MEDIDAS ML'!I4926</f>
        <v>0</v>
      </c>
      <c r="J4930" s="6" t="str">
        <f>'MEDIDAS ML'!J4926</f>
        <v/>
      </c>
      <c r="K4930" s="16" t="str">
        <f>'MEDIDAS ML'!K4926</f>
        <v/>
      </c>
      <c r="L4930" s="7">
        <f>'MEDIDAS ML'!L4926</f>
        <v>7490</v>
      </c>
      <c r="M4930" s="6" t="str">
        <f>'MEDIDAS ML'!M4926</f>
        <v>Hasta $9.989</v>
      </c>
      <c r="N4930" s="7">
        <f>'MEDIDAS ML'!N4926</f>
        <v>700</v>
      </c>
      <c r="O4930" s="6" t="str">
        <f>'MEDIDAS ML'!O4926</f>
        <v>No aplica (&lt;$19.990)</v>
      </c>
      <c r="P4930" s="7" t="str">
        <f>'MEDIDAS ML'!P4926</f>
        <v/>
      </c>
      <c r="Q4930" s="7" t="str">
        <f>'MEDIDAS ML'!Q4926</f>
        <v/>
      </c>
      <c r="R4930" s="23" t="e">
        <f>'MEDIDAS ML'!#REF!</f>
        <v>#REF!</v>
      </c>
      <c r="S4930" s="24" t="e">
        <f>'MEDIDAS ML'!#REF!</f>
        <v>#REF!</v>
      </c>
      <c r="T4930" s="24" t="e">
        <f>'MEDIDAS ML'!#REF!</f>
        <v>#REF!</v>
      </c>
      <c r="U4930" s="24" t="e">
        <f>'MEDIDAS ML'!#REF!</f>
        <v>#REF!</v>
      </c>
      <c r="V4930" s="22" t="e">
        <f>'MEDIDAS ML'!#REF!</f>
        <v>#REF!</v>
      </c>
      <c r="W4930" s="17" t="e">
        <f>'MEDIDAS ML'!#REF!</f>
        <v>#REF!</v>
      </c>
      <c r="X4930" t="s">
        <v>2498</v>
      </c>
    </row>
    <row r="4931" spans="1:24" ht="15.75" customHeight="1" x14ac:dyDescent="0.25">
      <c r="A4931" s="6">
        <f>'MEDIDAS ML'!A4927</f>
        <v>123</v>
      </c>
      <c r="B4931" s="15">
        <f>'MEDIDAS ML'!B4927</f>
        <v>123</v>
      </c>
      <c r="C4931" s="6">
        <f>'MEDIDAS ML'!C4927</f>
        <v>123</v>
      </c>
      <c r="D4931" s="6">
        <f>'MEDIDAS ML'!D4927</f>
        <v>0</v>
      </c>
      <c r="E4931" s="16">
        <f>'MEDIDAS ML'!E4927</f>
        <v>0</v>
      </c>
      <c r="F4931" s="16">
        <f>'MEDIDAS ML'!F4927</f>
        <v>0</v>
      </c>
      <c r="G4931" s="16">
        <f>'MEDIDAS ML'!G4927</f>
        <v>0</v>
      </c>
      <c r="H4931" s="16">
        <f>'MEDIDAS ML'!H4927</f>
        <v>0</v>
      </c>
      <c r="I4931" s="16">
        <f>'MEDIDAS ML'!I4927</f>
        <v>0</v>
      </c>
      <c r="J4931" s="6" t="str">
        <f>'MEDIDAS ML'!J4927</f>
        <v/>
      </c>
      <c r="K4931" s="16" t="str">
        <f>'MEDIDAS ML'!K4927</f>
        <v/>
      </c>
      <c r="L4931" s="7">
        <f>'MEDIDAS ML'!L4927</f>
        <v>7490</v>
      </c>
      <c r="M4931" s="6" t="str">
        <f>'MEDIDAS ML'!M4927</f>
        <v>Hasta $9.989</v>
      </c>
      <c r="N4931" s="7">
        <f>'MEDIDAS ML'!N4927</f>
        <v>700</v>
      </c>
      <c r="O4931" s="6" t="str">
        <f>'MEDIDAS ML'!O4927</f>
        <v>No aplica (&lt;$19.990)</v>
      </c>
      <c r="P4931" s="7" t="str">
        <f>'MEDIDAS ML'!P4927</f>
        <v/>
      </c>
      <c r="Q4931" s="7" t="str">
        <f>'MEDIDAS ML'!Q4927</f>
        <v/>
      </c>
      <c r="R4931" s="23" t="e">
        <f>'MEDIDAS ML'!#REF!</f>
        <v>#REF!</v>
      </c>
      <c r="S4931" s="24" t="e">
        <f>'MEDIDAS ML'!#REF!</f>
        <v>#REF!</v>
      </c>
      <c r="T4931" s="24" t="e">
        <f>'MEDIDAS ML'!#REF!</f>
        <v>#REF!</v>
      </c>
      <c r="U4931" s="24" t="e">
        <f>'MEDIDAS ML'!#REF!</f>
        <v>#REF!</v>
      </c>
      <c r="V4931" s="22" t="e">
        <f>'MEDIDAS ML'!#REF!</f>
        <v>#REF!</v>
      </c>
      <c r="W4931" s="17" t="e">
        <f>'MEDIDAS ML'!#REF!</f>
        <v>#REF!</v>
      </c>
      <c r="X4931" t="s">
        <v>2498</v>
      </c>
    </row>
    <row r="4932" spans="1:24" ht="15.75" customHeight="1" x14ac:dyDescent="0.25">
      <c r="A4932" s="6">
        <f>'MEDIDAS ML'!A4928</f>
        <v>123</v>
      </c>
      <c r="B4932" s="15">
        <f>'MEDIDAS ML'!B4928</f>
        <v>123</v>
      </c>
      <c r="C4932" s="6">
        <f>'MEDIDAS ML'!C4928</f>
        <v>123</v>
      </c>
      <c r="D4932" s="6">
        <f>'MEDIDAS ML'!D4928</f>
        <v>0</v>
      </c>
      <c r="E4932" s="16">
        <f>'MEDIDAS ML'!E4928</f>
        <v>0</v>
      </c>
      <c r="F4932" s="16">
        <f>'MEDIDAS ML'!F4928</f>
        <v>0</v>
      </c>
      <c r="G4932" s="16">
        <f>'MEDIDAS ML'!G4928</f>
        <v>0</v>
      </c>
      <c r="H4932" s="16">
        <f>'MEDIDAS ML'!H4928</f>
        <v>0</v>
      </c>
      <c r="I4932" s="16">
        <f>'MEDIDAS ML'!I4928</f>
        <v>0</v>
      </c>
      <c r="J4932" s="6" t="str">
        <f>'MEDIDAS ML'!J4928</f>
        <v/>
      </c>
      <c r="K4932" s="16" t="str">
        <f>'MEDIDAS ML'!K4928</f>
        <v/>
      </c>
      <c r="L4932" s="7">
        <f>'MEDIDAS ML'!L4928</f>
        <v>7490</v>
      </c>
      <c r="M4932" s="6" t="str">
        <f>'MEDIDAS ML'!M4928</f>
        <v>Hasta $9.989</v>
      </c>
      <c r="N4932" s="7">
        <f>'MEDIDAS ML'!N4928</f>
        <v>700</v>
      </c>
      <c r="O4932" s="6" t="str">
        <f>'MEDIDAS ML'!O4928</f>
        <v>No aplica (&lt;$19.990)</v>
      </c>
      <c r="P4932" s="7" t="str">
        <f>'MEDIDAS ML'!P4928</f>
        <v/>
      </c>
      <c r="Q4932" s="7" t="str">
        <f>'MEDIDAS ML'!Q4928</f>
        <v/>
      </c>
      <c r="R4932" s="23" t="e">
        <f>'MEDIDAS ML'!#REF!</f>
        <v>#REF!</v>
      </c>
      <c r="S4932" s="24" t="e">
        <f>'MEDIDAS ML'!#REF!</f>
        <v>#REF!</v>
      </c>
      <c r="T4932" s="24" t="e">
        <f>'MEDIDAS ML'!#REF!</f>
        <v>#REF!</v>
      </c>
      <c r="U4932" s="24" t="e">
        <f>'MEDIDAS ML'!#REF!</f>
        <v>#REF!</v>
      </c>
      <c r="V4932" s="22" t="e">
        <f>'MEDIDAS ML'!#REF!</f>
        <v>#REF!</v>
      </c>
      <c r="W4932" s="17" t="e">
        <f>'MEDIDAS ML'!#REF!</f>
        <v>#REF!</v>
      </c>
      <c r="X4932" t="s">
        <v>2498</v>
      </c>
    </row>
    <row r="4933" spans="1:24" ht="15.75" customHeight="1" x14ac:dyDescent="0.25">
      <c r="A4933" s="6">
        <f>'MEDIDAS ML'!A4929</f>
        <v>123</v>
      </c>
      <c r="B4933" s="15">
        <f>'MEDIDAS ML'!B4929</f>
        <v>123</v>
      </c>
      <c r="C4933" s="6">
        <f>'MEDIDAS ML'!C4929</f>
        <v>123</v>
      </c>
      <c r="D4933" s="6">
        <f>'MEDIDAS ML'!D4929</f>
        <v>0</v>
      </c>
      <c r="E4933" s="16">
        <f>'MEDIDAS ML'!E4929</f>
        <v>0</v>
      </c>
      <c r="F4933" s="16">
        <f>'MEDIDAS ML'!F4929</f>
        <v>0</v>
      </c>
      <c r="G4933" s="16">
        <f>'MEDIDAS ML'!G4929</f>
        <v>0</v>
      </c>
      <c r="H4933" s="16">
        <f>'MEDIDAS ML'!H4929</f>
        <v>0</v>
      </c>
      <c r="I4933" s="16">
        <f>'MEDIDAS ML'!I4929</f>
        <v>0</v>
      </c>
      <c r="J4933" s="6" t="str">
        <f>'MEDIDAS ML'!J4929</f>
        <v/>
      </c>
      <c r="K4933" s="16" t="str">
        <f>'MEDIDAS ML'!K4929</f>
        <v/>
      </c>
      <c r="L4933" s="7">
        <f>'MEDIDAS ML'!L4929</f>
        <v>7490</v>
      </c>
      <c r="M4933" s="6" t="str">
        <f>'MEDIDAS ML'!M4929</f>
        <v>Hasta $9.989</v>
      </c>
      <c r="N4933" s="7">
        <f>'MEDIDAS ML'!N4929</f>
        <v>700</v>
      </c>
      <c r="O4933" s="6" t="str">
        <f>'MEDIDAS ML'!O4929</f>
        <v>No aplica (&lt;$19.990)</v>
      </c>
      <c r="P4933" s="7" t="str">
        <f>'MEDIDAS ML'!P4929</f>
        <v/>
      </c>
      <c r="Q4933" s="7" t="str">
        <f>'MEDIDAS ML'!Q4929</f>
        <v/>
      </c>
      <c r="R4933" s="23" t="e">
        <f>'MEDIDAS ML'!#REF!</f>
        <v>#REF!</v>
      </c>
      <c r="S4933" s="24" t="e">
        <f>'MEDIDAS ML'!#REF!</f>
        <v>#REF!</v>
      </c>
      <c r="T4933" s="24" t="e">
        <f>'MEDIDAS ML'!#REF!</f>
        <v>#REF!</v>
      </c>
      <c r="U4933" s="24" t="e">
        <f>'MEDIDAS ML'!#REF!</f>
        <v>#REF!</v>
      </c>
      <c r="V4933" s="22" t="e">
        <f>'MEDIDAS ML'!#REF!</f>
        <v>#REF!</v>
      </c>
      <c r="W4933" s="17" t="e">
        <f>'MEDIDAS ML'!#REF!</f>
        <v>#REF!</v>
      </c>
      <c r="X4933" t="s">
        <v>2498</v>
      </c>
    </row>
    <row r="4934" spans="1:24" ht="15.75" customHeight="1" x14ac:dyDescent="0.25">
      <c r="A4934" s="6">
        <f>'MEDIDAS ML'!A4930</f>
        <v>123</v>
      </c>
      <c r="B4934" s="15">
        <f>'MEDIDAS ML'!B4930</f>
        <v>123</v>
      </c>
      <c r="C4934" s="6">
        <f>'MEDIDAS ML'!C4930</f>
        <v>123</v>
      </c>
      <c r="D4934" s="6">
        <f>'MEDIDAS ML'!D4930</f>
        <v>0</v>
      </c>
      <c r="E4934" s="16">
        <f>'MEDIDAS ML'!E4930</f>
        <v>0</v>
      </c>
      <c r="F4934" s="16">
        <f>'MEDIDAS ML'!F4930</f>
        <v>0</v>
      </c>
      <c r="G4934" s="16">
        <f>'MEDIDAS ML'!G4930</f>
        <v>0</v>
      </c>
      <c r="H4934" s="16">
        <f>'MEDIDAS ML'!H4930</f>
        <v>0</v>
      </c>
      <c r="I4934" s="16">
        <f>'MEDIDAS ML'!I4930</f>
        <v>0</v>
      </c>
      <c r="J4934" s="6" t="str">
        <f>'MEDIDAS ML'!J4930</f>
        <v/>
      </c>
      <c r="K4934" s="16" t="str">
        <f>'MEDIDAS ML'!K4930</f>
        <v/>
      </c>
      <c r="L4934" s="7">
        <f>'MEDIDAS ML'!L4930</f>
        <v>7491</v>
      </c>
      <c r="M4934" s="6" t="str">
        <f>'MEDIDAS ML'!M4930</f>
        <v>Hasta $9.989</v>
      </c>
      <c r="N4934" s="7">
        <f>'MEDIDAS ML'!N4930</f>
        <v>700</v>
      </c>
      <c r="O4934" s="6" t="str">
        <f>'MEDIDAS ML'!O4930</f>
        <v>No aplica (&lt;$19.990)</v>
      </c>
      <c r="P4934" s="7" t="str">
        <f>'MEDIDAS ML'!P4930</f>
        <v/>
      </c>
      <c r="Q4934" s="7" t="str">
        <f>'MEDIDAS ML'!Q4930</f>
        <v/>
      </c>
      <c r="R4934" s="23" t="e">
        <f>'MEDIDAS ML'!#REF!</f>
        <v>#REF!</v>
      </c>
      <c r="S4934" s="24" t="e">
        <f>'MEDIDAS ML'!#REF!</f>
        <v>#REF!</v>
      </c>
      <c r="T4934" s="24" t="e">
        <f>'MEDIDAS ML'!#REF!</f>
        <v>#REF!</v>
      </c>
      <c r="U4934" s="24" t="e">
        <f>'MEDIDAS ML'!#REF!</f>
        <v>#REF!</v>
      </c>
      <c r="V4934" s="22" t="e">
        <f>'MEDIDAS ML'!#REF!</f>
        <v>#REF!</v>
      </c>
      <c r="W4934" s="17" t="e">
        <f>'MEDIDAS ML'!#REF!</f>
        <v>#REF!</v>
      </c>
      <c r="X4934" t="s">
        <v>2498</v>
      </c>
    </row>
    <row r="4935" spans="1:24" ht="15.75" customHeight="1" x14ac:dyDescent="0.25">
      <c r="A4935" s="6">
        <f>'MEDIDAS ML'!A4931</f>
        <v>123</v>
      </c>
      <c r="B4935" s="15">
        <f>'MEDIDAS ML'!B4931</f>
        <v>123</v>
      </c>
      <c r="C4935" s="6">
        <f>'MEDIDAS ML'!C4931</f>
        <v>123</v>
      </c>
      <c r="D4935" s="6">
        <f>'MEDIDAS ML'!D4931</f>
        <v>0</v>
      </c>
      <c r="E4935" s="16">
        <f>'MEDIDAS ML'!E4931</f>
        <v>0</v>
      </c>
      <c r="F4935" s="16">
        <f>'MEDIDAS ML'!F4931</f>
        <v>0</v>
      </c>
      <c r="G4935" s="16">
        <f>'MEDIDAS ML'!G4931</f>
        <v>0</v>
      </c>
      <c r="H4935" s="16">
        <f>'MEDIDAS ML'!H4931</f>
        <v>0</v>
      </c>
      <c r="I4935" s="16">
        <f>'MEDIDAS ML'!I4931</f>
        <v>0</v>
      </c>
      <c r="J4935" s="6" t="str">
        <f>'MEDIDAS ML'!J4931</f>
        <v/>
      </c>
      <c r="K4935" s="16" t="str">
        <f>'MEDIDAS ML'!K4931</f>
        <v/>
      </c>
      <c r="L4935" s="7">
        <f>'MEDIDAS ML'!L4931</f>
        <v>7614</v>
      </c>
      <c r="M4935" s="6" t="str">
        <f>'MEDIDAS ML'!M4931</f>
        <v>Hasta $9.989</v>
      </c>
      <c r="N4935" s="7">
        <f>'MEDIDAS ML'!N4931</f>
        <v>700</v>
      </c>
      <c r="O4935" s="6" t="str">
        <f>'MEDIDAS ML'!O4931</f>
        <v>No aplica (&lt;$19.990)</v>
      </c>
      <c r="P4935" s="7" t="str">
        <f>'MEDIDAS ML'!P4931</f>
        <v/>
      </c>
      <c r="Q4935" s="7" t="str">
        <f>'MEDIDAS ML'!Q4931</f>
        <v/>
      </c>
      <c r="R4935" s="23" t="e">
        <f>'MEDIDAS ML'!#REF!</f>
        <v>#REF!</v>
      </c>
      <c r="S4935" s="24" t="e">
        <f>'MEDIDAS ML'!#REF!</f>
        <v>#REF!</v>
      </c>
      <c r="T4935" s="24" t="e">
        <f>'MEDIDAS ML'!#REF!</f>
        <v>#REF!</v>
      </c>
      <c r="U4935" s="24" t="e">
        <f>'MEDIDAS ML'!#REF!</f>
        <v>#REF!</v>
      </c>
      <c r="V4935" s="22" t="e">
        <f>'MEDIDAS ML'!#REF!</f>
        <v>#REF!</v>
      </c>
      <c r="W4935" s="17" t="e">
        <f>'MEDIDAS ML'!#REF!</f>
        <v>#REF!</v>
      </c>
      <c r="X4935" t="s">
        <v>2498</v>
      </c>
    </row>
    <row r="4936" spans="1:24" ht="15.75" customHeight="1" x14ac:dyDescent="0.25">
      <c r="A4936" s="6">
        <f>'MEDIDAS ML'!A4932</f>
        <v>123</v>
      </c>
      <c r="B4936" s="15">
        <f>'MEDIDAS ML'!B4932</f>
        <v>123</v>
      </c>
      <c r="C4936" s="6">
        <f>'MEDIDAS ML'!C4932</f>
        <v>123</v>
      </c>
      <c r="D4936" s="6">
        <f>'MEDIDAS ML'!D4932</f>
        <v>0</v>
      </c>
      <c r="E4936" s="16">
        <f>'MEDIDAS ML'!E4932</f>
        <v>0</v>
      </c>
      <c r="F4936" s="16">
        <f>'MEDIDAS ML'!F4932</f>
        <v>0</v>
      </c>
      <c r="G4936" s="16">
        <f>'MEDIDAS ML'!G4932</f>
        <v>0</v>
      </c>
      <c r="H4936" s="16">
        <f>'MEDIDAS ML'!H4932</f>
        <v>0</v>
      </c>
      <c r="I4936" s="16">
        <f>'MEDIDAS ML'!I4932</f>
        <v>0</v>
      </c>
      <c r="J4936" s="6" t="str">
        <f>'MEDIDAS ML'!J4932</f>
        <v/>
      </c>
      <c r="K4936" s="16" t="str">
        <f>'MEDIDAS ML'!K4932</f>
        <v/>
      </c>
      <c r="L4936" s="7">
        <f>'MEDIDAS ML'!L4932</f>
        <v>7660</v>
      </c>
      <c r="M4936" s="6" t="str">
        <f>'MEDIDAS ML'!M4932</f>
        <v>Hasta $9.989</v>
      </c>
      <c r="N4936" s="7">
        <f>'MEDIDAS ML'!N4932</f>
        <v>700</v>
      </c>
      <c r="O4936" s="6" t="str">
        <f>'MEDIDAS ML'!O4932</f>
        <v>No aplica (&lt;$19.990)</v>
      </c>
      <c r="P4936" s="7" t="str">
        <f>'MEDIDAS ML'!P4932</f>
        <v/>
      </c>
      <c r="Q4936" s="7" t="str">
        <f>'MEDIDAS ML'!Q4932</f>
        <v/>
      </c>
      <c r="R4936" s="23" t="e">
        <f>'MEDIDAS ML'!#REF!</f>
        <v>#REF!</v>
      </c>
      <c r="S4936" s="24" t="e">
        <f>'MEDIDAS ML'!#REF!</f>
        <v>#REF!</v>
      </c>
      <c r="T4936" s="24" t="e">
        <f>'MEDIDAS ML'!#REF!</f>
        <v>#REF!</v>
      </c>
      <c r="U4936" s="24" t="e">
        <f>'MEDIDAS ML'!#REF!</f>
        <v>#REF!</v>
      </c>
      <c r="V4936" s="22" t="e">
        <f>'MEDIDAS ML'!#REF!</f>
        <v>#REF!</v>
      </c>
      <c r="W4936" s="17" t="e">
        <f>'MEDIDAS ML'!#REF!</f>
        <v>#REF!</v>
      </c>
      <c r="X4936" t="s">
        <v>2498</v>
      </c>
    </row>
    <row r="4937" spans="1:24" ht="15.75" customHeight="1" x14ac:dyDescent="0.25">
      <c r="A4937" s="6">
        <f>'MEDIDAS ML'!A4933</f>
        <v>123</v>
      </c>
      <c r="B4937" s="15">
        <f>'MEDIDAS ML'!B4933</f>
        <v>123</v>
      </c>
      <c r="C4937" s="6">
        <f>'MEDIDAS ML'!C4933</f>
        <v>123</v>
      </c>
      <c r="D4937" s="6">
        <f>'MEDIDAS ML'!D4933</f>
        <v>0</v>
      </c>
      <c r="E4937" s="16">
        <f>'MEDIDAS ML'!E4933</f>
        <v>0</v>
      </c>
      <c r="F4937" s="16">
        <f>'MEDIDAS ML'!F4933</f>
        <v>0</v>
      </c>
      <c r="G4937" s="16">
        <f>'MEDIDAS ML'!G4933</f>
        <v>0</v>
      </c>
      <c r="H4937" s="16">
        <f>'MEDIDAS ML'!H4933</f>
        <v>0</v>
      </c>
      <c r="I4937" s="16">
        <f>'MEDIDAS ML'!I4933</f>
        <v>0</v>
      </c>
      <c r="J4937" s="6" t="str">
        <f>'MEDIDAS ML'!J4933</f>
        <v/>
      </c>
      <c r="K4937" s="16" t="str">
        <f>'MEDIDAS ML'!K4933</f>
        <v/>
      </c>
      <c r="L4937" s="7">
        <f>'MEDIDAS ML'!L4933</f>
        <v>7660</v>
      </c>
      <c r="M4937" s="6" t="str">
        <f>'MEDIDAS ML'!M4933</f>
        <v>Hasta $9.989</v>
      </c>
      <c r="N4937" s="7">
        <f>'MEDIDAS ML'!N4933</f>
        <v>700</v>
      </c>
      <c r="O4937" s="6" t="str">
        <f>'MEDIDAS ML'!O4933</f>
        <v>No aplica (&lt;$19.990)</v>
      </c>
      <c r="P4937" s="7" t="str">
        <f>'MEDIDAS ML'!P4933</f>
        <v/>
      </c>
      <c r="Q4937" s="7" t="str">
        <f>'MEDIDAS ML'!Q4933</f>
        <v/>
      </c>
      <c r="R4937" s="23" t="e">
        <f>'MEDIDAS ML'!#REF!</f>
        <v>#REF!</v>
      </c>
      <c r="S4937" s="24" t="e">
        <f>'MEDIDAS ML'!#REF!</f>
        <v>#REF!</v>
      </c>
      <c r="T4937" s="24" t="e">
        <f>'MEDIDAS ML'!#REF!</f>
        <v>#REF!</v>
      </c>
      <c r="U4937" s="24" t="e">
        <f>'MEDIDAS ML'!#REF!</f>
        <v>#REF!</v>
      </c>
      <c r="V4937" s="22" t="e">
        <f>'MEDIDAS ML'!#REF!</f>
        <v>#REF!</v>
      </c>
      <c r="W4937" s="17" t="e">
        <f>'MEDIDAS ML'!#REF!</f>
        <v>#REF!</v>
      </c>
      <c r="X4937" t="s">
        <v>2498</v>
      </c>
    </row>
    <row r="4938" spans="1:24" ht="15.75" customHeight="1" x14ac:dyDescent="0.25">
      <c r="A4938" s="6">
        <f>'MEDIDAS ML'!A4934</f>
        <v>123</v>
      </c>
      <c r="B4938" s="15">
        <f>'MEDIDAS ML'!B4934</f>
        <v>123</v>
      </c>
      <c r="C4938" s="6">
        <f>'MEDIDAS ML'!C4934</f>
        <v>123</v>
      </c>
      <c r="D4938" s="6">
        <f>'MEDIDAS ML'!D4934</f>
        <v>0</v>
      </c>
      <c r="E4938" s="16">
        <f>'MEDIDAS ML'!E4934</f>
        <v>0</v>
      </c>
      <c r="F4938" s="16">
        <f>'MEDIDAS ML'!F4934</f>
        <v>0</v>
      </c>
      <c r="G4938" s="16">
        <f>'MEDIDAS ML'!G4934</f>
        <v>0</v>
      </c>
      <c r="H4938" s="16">
        <f>'MEDIDAS ML'!H4934</f>
        <v>0</v>
      </c>
      <c r="I4938" s="16">
        <f>'MEDIDAS ML'!I4934</f>
        <v>0</v>
      </c>
      <c r="J4938" s="6" t="str">
        <f>'MEDIDAS ML'!J4934</f>
        <v/>
      </c>
      <c r="K4938" s="16" t="str">
        <f>'MEDIDAS ML'!K4934</f>
        <v/>
      </c>
      <c r="L4938" s="7">
        <f>'MEDIDAS ML'!L4934</f>
        <v>7665</v>
      </c>
      <c r="M4938" s="6" t="str">
        <f>'MEDIDAS ML'!M4934</f>
        <v>Hasta $9.989</v>
      </c>
      <c r="N4938" s="7">
        <f>'MEDIDAS ML'!N4934</f>
        <v>700</v>
      </c>
      <c r="O4938" s="6" t="str">
        <f>'MEDIDAS ML'!O4934</f>
        <v>No aplica (&lt;$19.990)</v>
      </c>
      <c r="P4938" s="7" t="str">
        <f>'MEDIDAS ML'!P4934</f>
        <v/>
      </c>
      <c r="Q4938" s="7" t="str">
        <f>'MEDIDAS ML'!Q4934</f>
        <v/>
      </c>
      <c r="R4938" s="23" t="e">
        <f>'MEDIDAS ML'!#REF!</f>
        <v>#REF!</v>
      </c>
      <c r="S4938" s="24" t="e">
        <f>'MEDIDAS ML'!#REF!</f>
        <v>#REF!</v>
      </c>
      <c r="T4938" s="24" t="e">
        <f>'MEDIDAS ML'!#REF!</f>
        <v>#REF!</v>
      </c>
      <c r="U4938" s="24" t="e">
        <f>'MEDIDAS ML'!#REF!</f>
        <v>#REF!</v>
      </c>
      <c r="V4938" s="22" t="e">
        <f>'MEDIDAS ML'!#REF!</f>
        <v>#REF!</v>
      </c>
      <c r="W4938" s="17" t="e">
        <f>'MEDIDAS ML'!#REF!</f>
        <v>#REF!</v>
      </c>
      <c r="X4938" t="s">
        <v>2498</v>
      </c>
    </row>
    <row r="4939" spans="1:24" ht="15.75" customHeight="1" x14ac:dyDescent="0.25">
      <c r="A4939" s="6">
        <f>'MEDIDAS ML'!A4935</f>
        <v>123</v>
      </c>
      <c r="B4939" s="15">
        <f>'MEDIDAS ML'!B4935</f>
        <v>123</v>
      </c>
      <c r="C4939" s="6">
        <f>'MEDIDAS ML'!C4935</f>
        <v>123</v>
      </c>
      <c r="D4939" s="6">
        <f>'MEDIDAS ML'!D4935</f>
        <v>0</v>
      </c>
      <c r="E4939" s="16">
        <f>'MEDIDAS ML'!E4935</f>
        <v>0</v>
      </c>
      <c r="F4939" s="16">
        <f>'MEDIDAS ML'!F4935</f>
        <v>0</v>
      </c>
      <c r="G4939" s="16">
        <f>'MEDIDAS ML'!G4935</f>
        <v>0</v>
      </c>
      <c r="H4939" s="16">
        <f>'MEDIDAS ML'!H4935</f>
        <v>0</v>
      </c>
      <c r="I4939" s="16">
        <f>'MEDIDAS ML'!I4935</f>
        <v>0</v>
      </c>
      <c r="J4939" s="6" t="str">
        <f>'MEDIDAS ML'!J4935</f>
        <v/>
      </c>
      <c r="K4939" s="16" t="str">
        <f>'MEDIDAS ML'!K4935</f>
        <v/>
      </c>
      <c r="L4939" s="7">
        <f>'MEDIDAS ML'!L4935</f>
        <v>7750</v>
      </c>
      <c r="M4939" s="6" t="str">
        <f>'MEDIDAS ML'!M4935</f>
        <v>Hasta $9.989</v>
      </c>
      <c r="N4939" s="7">
        <f>'MEDIDAS ML'!N4935</f>
        <v>700</v>
      </c>
      <c r="O4939" s="6" t="str">
        <f>'MEDIDAS ML'!O4935</f>
        <v>No aplica (&lt;$19.990)</v>
      </c>
      <c r="P4939" s="7" t="str">
        <f>'MEDIDAS ML'!P4935</f>
        <v/>
      </c>
      <c r="Q4939" s="7" t="str">
        <f>'MEDIDAS ML'!Q4935</f>
        <v/>
      </c>
      <c r="R4939" s="23" t="e">
        <f>'MEDIDAS ML'!#REF!</f>
        <v>#REF!</v>
      </c>
      <c r="S4939" s="24" t="e">
        <f>'MEDIDAS ML'!#REF!</f>
        <v>#REF!</v>
      </c>
      <c r="T4939" s="24" t="e">
        <f>'MEDIDAS ML'!#REF!</f>
        <v>#REF!</v>
      </c>
      <c r="U4939" s="24" t="e">
        <f>'MEDIDAS ML'!#REF!</f>
        <v>#REF!</v>
      </c>
      <c r="V4939" s="22" t="e">
        <f>'MEDIDAS ML'!#REF!</f>
        <v>#REF!</v>
      </c>
      <c r="W4939" s="17" t="e">
        <f>'MEDIDAS ML'!#REF!</f>
        <v>#REF!</v>
      </c>
      <c r="X4939" t="s">
        <v>2498</v>
      </c>
    </row>
    <row r="4940" spans="1:24" ht="15.75" customHeight="1" x14ac:dyDescent="0.25">
      <c r="A4940" s="6">
        <f>'MEDIDAS ML'!A4936</f>
        <v>123</v>
      </c>
      <c r="B4940" s="15">
        <f>'MEDIDAS ML'!B4936</f>
        <v>123</v>
      </c>
      <c r="C4940" s="6">
        <f>'MEDIDAS ML'!C4936</f>
        <v>123</v>
      </c>
      <c r="D4940" s="6">
        <f>'MEDIDAS ML'!D4936</f>
        <v>0</v>
      </c>
      <c r="E4940" s="16">
        <f>'MEDIDAS ML'!E4936</f>
        <v>0</v>
      </c>
      <c r="F4940" s="16">
        <f>'MEDIDAS ML'!F4936</f>
        <v>0</v>
      </c>
      <c r="G4940" s="16">
        <f>'MEDIDAS ML'!G4936</f>
        <v>0</v>
      </c>
      <c r="H4940" s="16">
        <f>'MEDIDAS ML'!H4936</f>
        <v>0</v>
      </c>
      <c r="I4940" s="16">
        <f>'MEDIDAS ML'!I4936</f>
        <v>0</v>
      </c>
      <c r="J4940" s="6" t="str">
        <f>'MEDIDAS ML'!J4936</f>
        <v/>
      </c>
      <c r="K4940" s="16" t="str">
        <f>'MEDIDAS ML'!K4936</f>
        <v/>
      </c>
      <c r="L4940" s="7">
        <f>'MEDIDAS ML'!L4936</f>
        <v>7750</v>
      </c>
      <c r="M4940" s="6" t="str">
        <f>'MEDIDAS ML'!M4936</f>
        <v>Hasta $9.989</v>
      </c>
      <c r="N4940" s="7">
        <f>'MEDIDAS ML'!N4936</f>
        <v>700</v>
      </c>
      <c r="O4940" s="6" t="str">
        <f>'MEDIDAS ML'!O4936</f>
        <v>No aplica (&lt;$19.990)</v>
      </c>
      <c r="P4940" s="7" t="str">
        <f>'MEDIDAS ML'!P4936</f>
        <v/>
      </c>
      <c r="Q4940" s="7" t="str">
        <f>'MEDIDAS ML'!Q4936</f>
        <v/>
      </c>
      <c r="R4940" s="23" t="e">
        <f>'MEDIDAS ML'!#REF!</f>
        <v>#REF!</v>
      </c>
      <c r="S4940" s="24" t="e">
        <f>'MEDIDAS ML'!#REF!</f>
        <v>#REF!</v>
      </c>
      <c r="T4940" s="24" t="e">
        <f>'MEDIDAS ML'!#REF!</f>
        <v>#REF!</v>
      </c>
      <c r="U4940" s="24" t="e">
        <f>'MEDIDAS ML'!#REF!</f>
        <v>#REF!</v>
      </c>
      <c r="V4940" s="22" t="e">
        <f>'MEDIDAS ML'!#REF!</f>
        <v>#REF!</v>
      </c>
      <c r="W4940" s="17" t="e">
        <f>'MEDIDAS ML'!#REF!</f>
        <v>#REF!</v>
      </c>
      <c r="X4940" t="s">
        <v>2498</v>
      </c>
    </row>
    <row r="4941" spans="1:24" ht="15.75" customHeight="1" x14ac:dyDescent="0.25">
      <c r="A4941" s="6">
        <f>'MEDIDAS ML'!A4937</f>
        <v>123</v>
      </c>
      <c r="B4941" s="15">
        <f>'MEDIDAS ML'!B4937</f>
        <v>123</v>
      </c>
      <c r="C4941" s="6">
        <f>'MEDIDAS ML'!C4937</f>
        <v>123</v>
      </c>
      <c r="D4941" s="6">
        <f>'MEDIDAS ML'!D4937</f>
        <v>0</v>
      </c>
      <c r="E4941" s="16">
        <f>'MEDIDAS ML'!E4937</f>
        <v>0</v>
      </c>
      <c r="F4941" s="16">
        <f>'MEDIDAS ML'!F4937</f>
        <v>0</v>
      </c>
      <c r="G4941" s="16">
        <f>'MEDIDAS ML'!G4937</f>
        <v>0</v>
      </c>
      <c r="H4941" s="16">
        <f>'MEDIDAS ML'!H4937</f>
        <v>0</v>
      </c>
      <c r="I4941" s="16">
        <f>'MEDIDAS ML'!I4937</f>
        <v>0</v>
      </c>
      <c r="J4941" s="6" t="str">
        <f>'MEDIDAS ML'!J4937</f>
        <v/>
      </c>
      <c r="K4941" s="16" t="str">
        <f>'MEDIDAS ML'!K4937</f>
        <v/>
      </c>
      <c r="L4941" s="7">
        <f>'MEDIDAS ML'!L4937</f>
        <v>7750</v>
      </c>
      <c r="M4941" s="6" t="str">
        <f>'MEDIDAS ML'!M4937</f>
        <v>Hasta $9.989</v>
      </c>
      <c r="N4941" s="7">
        <f>'MEDIDAS ML'!N4937</f>
        <v>700</v>
      </c>
      <c r="O4941" s="6" t="str">
        <f>'MEDIDAS ML'!O4937</f>
        <v>No aplica (&lt;$19.990)</v>
      </c>
      <c r="P4941" s="7" t="str">
        <f>'MEDIDAS ML'!P4937</f>
        <v/>
      </c>
      <c r="Q4941" s="7" t="str">
        <f>'MEDIDAS ML'!Q4937</f>
        <v/>
      </c>
      <c r="R4941" s="23" t="e">
        <f>'MEDIDAS ML'!#REF!</f>
        <v>#REF!</v>
      </c>
      <c r="S4941" s="24" t="e">
        <f>'MEDIDAS ML'!#REF!</f>
        <v>#REF!</v>
      </c>
      <c r="T4941" s="24" t="e">
        <f>'MEDIDAS ML'!#REF!</f>
        <v>#REF!</v>
      </c>
      <c r="U4941" s="24" t="e">
        <f>'MEDIDAS ML'!#REF!</f>
        <v>#REF!</v>
      </c>
      <c r="V4941" s="22" t="e">
        <f>'MEDIDAS ML'!#REF!</f>
        <v>#REF!</v>
      </c>
      <c r="W4941" s="17" t="e">
        <f>'MEDIDAS ML'!#REF!</f>
        <v>#REF!</v>
      </c>
      <c r="X4941" t="s">
        <v>2498</v>
      </c>
    </row>
    <row r="4942" spans="1:24" ht="15.75" customHeight="1" x14ac:dyDescent="0.25">
      <c r="A4942" s="6">
        <f>'MEDIDAS ML'!A4938</f>
        <v>123</v>
      </c>
      <c r="B4942" s="15">
        <f>'MEDIDAS ML'!B4938</f>
        <v>123</v>
      </c>
      <c r="C4942" s="6">
        <f>'MEDIDAS ML'!C4938</f>
        <v>123</v>
      </c>
      <c r="D4942" s="6">
        <f>'MEDIDAS ML'!D4938</f>
        <v>0</v>
      </c>
      <c r="E4942" s="16">
        <f>'MEDIDAS ML'!E4938</f>
        <v>0</v>
      </c>
      <c r="F4942" s="16">
        <f>'MEDIDAS ML'!F4938</f>
        <v>0</v>
      </c>
      <c r="G4942" s="16">
        <f>'MEDIDAS ML'!G4938</f>
        <v>0</v>
      </c>
      <c r="H4942" s="16">
        <f>'MEDIDAS ML'!H4938</f>
        <v>0</v>
      </c>
      <c r="I4942" s="16">
        <f>'MEDIDAS ML'!I4938</f>
        <v>0</v>
      </c>
      <c r="J4942" s="6" t="str">
        <f>'MEDIDAS ML'!J4938</f>
        <v/>
      </c>
      <c r="K4942" s="16" t="str">
        <f>'MEDIDAS ML'!K4938</f>
        <v/>
      </c>
      <c r="L4942" s="7">
        <f>'MEDIDAS ML'!L4938</f>
        <v>7750</v>
      </c>
      <c r="M4942" s="6" t="str">
        <f>'MEDIDAS ML'!M4938</f>
        <v>Hasta $9.989</v>
      </c>
      <c r="N4942" s="7">
        <f>'MEDIDAS ML'!N4938</f>
        <v>700</v>
      </c>
      <c r="O4942" s="6" t="str">
        <f>'MEDIDAS ML'!O4938</f>
        <v>No aplica (&lt;$19.990)</v>
      </c>
      <c r="P4942" s="7" t="str">
        <f>'MEDIDAS ML'!P4938</f>
        <v/>
      </c>
      <c r="Q4942" s="7" t="str">
        <f>'MEDIDAS ML'!Q4938</f>
        <v/>
      </c>
      <c r="R4942" s="23" t="e">
        <f>'MEDIDAS ML'!#REF!</f>
        <v>#REF!</v>
      </c>
      <c r="S4942" s="24" t="e">
        <f>'MEDIDAS ML'!#REF!</f>
        <v>#REF!</v>
      </c>
      <c r="T4942" s="24" t="e">
        <f>'MEDIDAS ML'!#REF!</f>
        <v>#REF!</v>
      </c>
      <c r="U4942" s="24" t="e">
        <f>'MEDIDAS ML'!#REF!</f>
        <v>#REF!</v>
      </c>
      <c r="V4942" s="22" t="e">
        <f>'MEDIDAS ML'!#REF!</f>
        <v>#REF!</v>
      </c>
      <c r="W4942" s="17" t="e">
        <f>'MEDIDAS ML'!#REF!</f>
        <v>#REF!</v>
      </c>
      <c r="X4942" t="s">
        <v>2498</v>
      </c>
    </row>
    <row r="4943" spans="1:24" ht="15.75" customHeight="1" x14ac:dyDescent="0.25">
      <c r="A4943" s="6">
        <f>'MEDIDAS ML'!A4939</f>
        <v>123</v>
      </c>
      <c r="B4943" s="15">
        <f>'MEDIDAS ML'!B4939</f>
        <v>123</v>
      </c>
      <c r="C4943" s="6">
        <f>'MEDIDAS ML'!C4939</f>
        <v>123</v>
      </c>
      <c r="D4943" s="6">
        <f>'MEDIDAS ML'!D4939</f>
        <v>0</v>
      </c>
      <c r="E4943" s="16">
        <f>'MEDIDAS ML'!E4939</f>
        <v>0</v>
      </c>
      <c r="F4943" s="16">
        <f>'MEDIDAS ML'!F4939</f>
        <v>0</v>
      </c>
      <c r="G4943" s="16">
        <f>'MEDIDAS ML'!G4939</f>
        <v>0</v>
      </c>
      <c r="H4943" s="16">
        <f>'MEDIDAS ML'!H4939</f>
        <v>0</v>
      </c>
      <c r="I4943" s="16">
        <f>'MEDIDAS ML'!I4939</f>
        <v>0</v>
      </c>
      <c r="J4943" s="6" t="str">
        <f>'MEDIDAS ML'!J4939</f>
        <v/>
      </c>
      <c r="K4943" s="16" t="str">
        <f>'MEDIDAS ML'!K4939</f>
        <v/>
      </c>
      <c r="L4943" s="7">
        <f>'MEDIDAS ML'!L4939</f>
        <v>7750</v>
      </c>
      <c r="M4943" s="6" t="str">
        <f>'MEDIDAS ML'!M4939</f>
        <v>Hasta $9.989</v>
      </c>
      <c r="N4943" s="7">
        <f>'MEDIDAS ML'!N4939</f>
        <v>700</v>
      </c>
      <c r="O4943" s="6" t="str">
        <f>'MEDIDAS ML'!O4939</f>
        <v>No aplica (&lt;$19.990)</v>
      </c>
      <c r="P4943" s="7" t="str">
        <f>'MEDIDAS ML'!P4939</f>
        <v/>
      </c>
      <c r="Q4943" s="7" t="str">
        <f>'MEDIDAS ML'!Q4939</f>
        <v/>
      </c>
      <c r="R4943" s="23" t="e">
        <f>'MEDIDAS ML'!#REF!</f>
        <v>#REF!</v>
      </c>
      <c r="S4943" s="24" t="e">
        <f>'MEDIDAS ML'!#REF!</f>
        <v>#REF!</v>
      </c>
      <c r="T4943" s="24" t="e">
        <f>'MEDIDAS ML'!#REF!</f>
        <v>#REF!</v>
      </c>
      <c r="U4943" s="24" t="e">
        <f>'MEDIDAS ML'!#REF!</f>
        <v>#REF!</v>
      </c>
      <c r="V4943" s="22" t="e">
        <f>'MEDIDAS ML'!#REF!</f>
        <v>#REF!</v>
      </c>
      <c r="W4943" s="17" t="e">
        <f>'MEDIDAS ML'!#REF!</f>
        <v>#REF!</v>
      </c>
      <c r="X4943" t="s">
        <v>2498</v>
      </c>
    </row>
    <row r="4944" spans="1:24" ht="15.75" customHeight="1" x14ac:dyDescent="0.25">
      <c r="A4944" s="6">
        <f>'MEDIDAS ML'!A4940</f>
        <v>123</v>
      </c>
      <c r="B4944" s="15">
        <f>'MEDIDAS ML'!B4940</f>
        <v>123</v>
      </c>
      <c r="C4944" s="6">
        <f>'MEDIDAS ML'!C4940</f>
        <v>123</v>
      </c>
      <c r="D4944" s="6">
        <f>'MEDIDAS ML'!D4940</f>
        <v>0</v>
      </c>
      <c r="E4944" s="16">
        <f>'MEDIDAS ML'!E4940</f>
        <v>0</v>
      </c>
      <c r="F4944" s="16">
        <f>'MEDIDAS ML'!F4940</f>
        <v>0</v>
      </c>
      <c r="G4944" s="16">
        <f>'MEDIDAS ML'!G4940</f>
        <v>0</v>
      </c>
      <c r="H4944" s="16">
        <f>'MEDIDAS ML'!H4940</f>
        <v>0</v>
      </c>
      <c r="I4944" s="16">
        <f>'MEDIDAS ML'!I4940</f>
        <v>0</v>
      </c>
      <c r="J4944" s="6" t="str">
        <f>'MEDIDAS ML'!J4940</f>
        <v/>
      </c>
      <c r="K4944" s="16" t="str">
        <f>'MEDIDAS ML'!K4940</f>
        <v/>
      </c>
      <c r="L4944" s="7">
        <f>'MEDIDAS ML'!L4940</f>
        <v>7750</v>
      </c>
      <c r="M4944" s="6" t="str">
        <f>'MEDIDAS ML'!M4940</f>
        <v>Hasta $9.989</v>
      </c>
      <c r="N4944" s="7">
        <f>'MEDIDAS ML'!N4940</f>
        <v>700</v>
      </c>
      <c r="O4944" s="6" t="str">
        <f>'MEDIDAS ML'!O4940</f>
        <v>No aplica (&lt;$19.990)</v>
      </c>
      <c r="P4944" s="7" t="str">
        <f>'MEDIDAS ML'!P4940</f>
        <v/>
      </c>
      <c r="Q4944" s="7" t="str">
        <f>'MEDIDAS ML'!Q4940</f>
        <v/>
      </c>
      <c r="R4944" s="23" t="e">
        <f>'MEDIDAS ML'!#REF!</f>
        <v>#REF!</v>
      </c>
      <c r="S4944" s="24" t="e">
        <f>'MEDIDAS ML'!#REF!</f>
        <v>#REF!</v>
      </c>
      <c r="T4944" s="24" t="e">
        <f>'MEDIDAS ML'!#REF!</f>
        <v>#REF!</v>
      </c>
      <c r="U4944" s="24" t="e">
        <f>'MEDIDAS ML'!#REF!</f>
        <v>#REF!</v>
      </c>
      <c r="V4944" s="22" t="e">
        <f>'MEDIDAS ML'!#REF!</f>
        <v>#REF!</v>
      </c>
      <c r="W4944" s="17" t="e">
        <f>'MEDIDAS ML'!#REF!</f>
        <v>#REF!</v>
      </c>
      <c r="X4944" t="s">
        <v>2498</v>
      </c>
    </row>
    <row r="4945" spans="1:24" ht="15.75" customHeight="1" x14ac:dyDescent="0.25">
      <c r="A4945" s="6">
        <f>'MEDIDAS ML'!A4941</f>
        <v>123</v>
      </c>
      <c r="B4945" s="15">
        <f>'MEDIDAS ML'!B4941</f>
        <v>123</v>
      </c>
      <c r="C4945" s="6">
        <f>'MEDIDAS ML'!C4941</f>
        <v>123</v>
      </c>
      <c r="D4945" s="6">
        <f>'MEDIDAS ML'!D4941</f>
        <v>0</v>
      </c>
      <c r="E4945" s="16">
        <f>'MEDIDAS ML'!E4941</f>
        <v>0</v>
      </c>
      <c r="F4945" s="16">
        <f>'MEDIDAS ML'!F4941</f>
        <v>0</v>
      </c>
      <c r="G4945" s="16">
        <f>'MEDIDAS ML'!G4941</f>
        <v>0</v>
      </c>
      <c r="H4945" s="16">
        <f>'MEDIDAS ML'!H4941</f>
        <v>0</v>
      </c>
      <c r="I4945" s="16">
        <f>'MEDIDAS ML'!I4941</f>
        <v>0</v>
      </c>
      <c r="J4945" s="6" t="str">
        <f>'MEDIDAS ML'!J4941</f>
        <v/>
      </c>
      <c r="K4945" s="16" t="str">
        <f>'MEDIDAS ML'!K4941</f>
        <v/>
      </c>
      <c r="L4945" s="7">
        <f>'MEDIDAS ML'!L4941</f>
        <v>7750</v>
      </c>
      <c r="M4945" s="6" t="str">
        <f>'MEDIDAS ML'!M4941</f>
        <v>Hasta $9.989</v>
      </c>
      <c r="N4945" s="7">
        <f>'MEDIDAS ML'!N4941</f>
        <v>700</v>
      </c>
      <c r="O4945" s="6" t="str">
        <f>'MEDIDAS ML'!O4941</f>
        <v>No aplica (&lt;$19.990)</v>
      </c>
      <c r="P4945" s="7" t="str">
        <f>'MEDIDAS ML'!P4941</f>
        <v/>
      </c>
      <c r="Q4945" s="7" t="str">
        <f>'MEDIDAS ML'!Q4941</f>
        <v/>
      </c>
      <c r="R4945" s="23" t="e">
        <f>'MEDIDAS ML'!#REF!</f>
        <v>#REF!</v>
      </c>
      <c r="S4945" s="24" t="e">
        <f>'MEDIDAS ML'!#REF!</f>
        <v>#REF!</v>
      </c>
      <c r="T4945" s="24" t="e">
        <f>'MEDIDAS ML'!#REF!</f>
        <v>#REF!</v>
      </c>
      <c r="U4945" s="24" t="e">
        <f>'MEDIDAS ML'!#REF!</f>
        <v>#REF!</v>
      </c>
      <c r="V4945" s="22" t="e">
        <f>'MEDIDAS ML'!#REF!</f>
        <v>#REF!</v>
      </c>
      <c r="W4945" s="17" t="e">
        <f>'MEDIDAS ML'!#REF!</f>
        <v>#REF!</v>
      </c>
      <c r="X4945" t="s">
        <v>2498</v>
      </c>
    </row>
    <row r="4946" spans="1:24" ht="15.75" customHeight="1" x14ac:dyDescent="0.25">
      <c r="A4946" s="6">
        <f>'MEDIDAS ML'!A4942</f>
        <v>123</v>
      </c>
      <c r="B4946" s="15">
        <f>'MEDIDAS ML'!B4942</f>
        <v>123</v>
      </c>
      <c r="C4946" s="6">
        <f>'MEDIDAS ML'!C4942</f>
        <v>123</v>
      </c>
      <c r="D4946" s="6">
        <f>'MEDIDAS ML'!D4942</f>
        <v>0</v>
      </c>
      <c r="E4946" s="16">
        <f>'MEDIDAS ML'!E4942</f>
        <v>0</v>
      </c>
      <c r="F4946" s="16">
        <f>'MEDIDAS ML'!F4942</f>
        <v>0</v>
      </c>
      <c r="G4946" s="16">
        <f>'MEDIDAS ML'!G4942</f>
        <v>0</v>
      </c>
      <c r="H4946" s="16">
        <f>'MEDIDAS ML'!H4942</f>
        <v>0</v>
      </c>
      <c r="I4946" s="16">
        <f>'MEDIDAS ML'!I4942</f>
        <v>0</v>
      </c>
      <c r="J4946" s="6" t="str">
        <f>'MEDIDAS ML'!J4942</f>
        <v/>
      </c>
      <c r="K4946" s="16" t="str">
        <f>'MEDIDAS ML'!K4942</f>
        <v/>
      </c>
      <c r="L4946" s="7">
        <f>'MEDIDAS ML'!L4942</f>
        <v>7848</v>
      </c>
      <c r="M4946" s="6" t="str">
        <f>'MEDIDAS ML'!M4942</f>
        <v>Hasta $9.989</v>
      </c>
      <c r="N4946" s="7">
        <f>'MEDIDAS ML'!N4942</f>
        <v>700</v>
      </c>
      <c r="O4946" s="6" t="str">
        <f>'MEDIDAS ML'!O4942</f>
        <v>No aplica (&lt;$19.990)</v>
      </c>
      <c r="P4946" s="7" t="str">
        <f>'MEDIDAS ML'!P4942</f>
        <v/>
      </c>
      <c r="Q4946" s="7" t="str">
        <f>'MEDIDAS ML'!Q4942</f>
        <v/>
      </c>
      <c r="R4946" s="23" t="e">
        <f>'MEDIDAS ML'!#REF!</f>
        <v>#REF!</v>
      </c>
      <c r="S4946" s="24" t="e">
        <f>'MEDIDAS ML'!#REF!</f>
        <v>#REF!</v>
      </c>
      <c r="T4946" s="24" t="e">
        <f>'MEDIDAS ML'!#REF!</f>
        <v>#REF!</v>
      </c>
      <c r="U4946" s="24" t="e">
        <f>'MEDIDAS ML'!#REF!</f>
        <v>#REF!</v>
      </c>
      <c r="V4946" s="22" t="e">
        <f>'MEDIDAS ML'!#REF!</f>
        <v>#REF!</v>
      </c>
      <c r="W4946" s="17" t="e">
        <f>'MEDIDAS ML'!#REF!</f>
        <v>#REF!</v>
      </c>
      <c r="X4946" t="s">
        <v>2498</v>
      </c>
    </row>
    <row r="4947" spans="1:24" ht="15.75" customHeight="1" x14ac:dyDescent="0.25">
      <c r="A4947" s="6">
        <f>'MEDIDAS ML'!A4943</f>
        <v>123</v>
      </c>
      <c r="B4947" s="15">
        <f>'MEDIDAS ML'!B4943</f>
        <v>123</v>
      </c>
      <c r="C4947" s="6">
        <f>'MEDIDAS ML'!C4943</f>
        <v>123</v>
      </c>
      <c r="D4947" s="6">
        <f>'MEDIDAS ML'!D4943</f>
        <v>0</v>
      </c>
      <c r="E4947" s="16">
        <f>'MEDIDAS ML'!E4943</f>
        <v>0</v>
      </c>
      <c r="F4947" s="16">
        <f>'MEDIDAS ML'!F4943</f>
        <v>0</v>
      </c>
      <c r="G4947" s="16">
        <f>'MEDIDAS ML'!G4943</f>
        <v>0</v>
      </c>
      <c r="H4947" s="16">
        <f>'MEDIDAS ML'!H4943</f>
        <v>0</v>
      </c>
      <c r="I4947" s="16">
        <f>'MEDIDAS ML'!I4943</f>
        <v>0</v>
      </c>
      <c r="J4947" s="6" t="str">
        <f>'MEDIDAS ML'!J4943</f>
        <v/>
      </c>
      <c r="K4947" s="16" t="str">
        <f>'MEDIDAS ML'!K4943</f>
        <v/>
      </c>
      <c r="L4947" s="7">
        <f>'MEDIDAS ML'!L4943</f>
        <v>7848</v>
      </c>
      <c r="M4947" s="6" t="str">
        <f>'MEDIDAS ML'!M4943</f>
        <v>Hasta $9.989</v>
      </c>
      <c r="N4947" s="7">
        <f>'MEDIDAS ML'!N4943</f>
        <v>700</v>
      </c>
      <c r="O4947" s="6" t="str">
        <f>'MEDIDAS ML'!O4943</f>
        <v>No aplica (&lt;$19.990)</v>
      </c>
      <c r="P4947" s="7" t="str">
        <f>'MEDIDAS ML'!P4943</f>
        <v/>
      </c>
      <c r="Q4947" s="7" t="str">
        <f>'MEDIDAS ML'!Q4943</f>
        <v/>
      </c>
      <c r="R4947" s="23" t="e">
        <f>'MEDIDAS ML'!#REF!</f>
        <v>#REF!</v>
      </c>
      <c r="S4947" s="24" t="e">
        <f>'MEDIDAS ML'!#REF!</f>
        <v>#REF!</v>
      </c>
      <c r="T4947" s="24" t="e">
        <f>'MEDIDAS ML'!#REF!</f>
        <v>#REF!</v>
      </c>
      <c r="U4947" s="24" t="e">
        <f>'MEDIDAS ML'!#REF!</f>
        <v>#REF!</v>
      </c>
      <c r="V4947" s="22" t="e">
        <f>'MEDIDAS ML'!#REF!</f>
        <v>#REF!</v>
      </c>
      <c r="W4947" s="17" t="e">
        <f>'MEDIDAS ML'!#REF!</f>
        <v>#REF!</v>
      </c>
      <c r="X4947" t="s">
        <v>2498</v>
      </c>
    </row>
    <row r="4948" spans="1:24" ht="15.75" customHeight="1" x14ac:dyDescent="0.25">
      <c r="A4948" s="6">
        <f>'MEDIDAS ML'!A4944</f>
        <v>123</v>
      </c>
      <c r="B4948" s="15">
        <f>'MEDIDAS ML'!B4944</f>
        <v>123</v>
      </c>
      <c r="C4948" s="6">
        <f>'MEDIDAS ML'!C4944</f>
        <v>123</v>
      </c>
      <c r="D4948" s="6">
        <f>'MEDIDAS ML'!D4944</f>
        <v>0</v>
      </c>
      <c r="E4948" s="16">
        <f>'MEDIDAS ML'!E4944</f>
        <v>0</v>
      </c>
      <c r="F4948" s="16">
        <f>'MEDIDAS ML'!F4944</f>
        <v>0</v>
      </c>
      <c r="G4948" s="16">
        <f>'MEDIDAS ML'!G4944</f>
        <v>0</v>
      </c>
      <c r="H4948" s="16">
        <f>'MEDIDAS ML'!H4944</f>
        <v>0</v>
      </c>
      <c r="I4948" s="16">
        <f>'MEDIDAS ML'!I4944</f>
        <v>0</v>
      </c>
      <c r="J4948" s="6" t="str">
        <f>'MEDIDAS ML'!J4944</f>
        <v/>
      </c>
      <c r="K4948" s="16" t="str">
        <f>'MEDIDAS ML'!K4944</f>
        <v/>
      </c>
      <c r="L4948" s="7">
        <f>'MEDIDAS ML'!L4944</f>
        <v>7990</v>
      </c>
      <c r="M4948" s="6" t="str">
        <f>'MEDIDAS ML'!M4944</f>
        <v>Hasta $9.989</v>
      </c>
      <c r="N4948" s="7">
        <f>'MEDIDAS ML'!N4944</f>
        <v>700</v>
      </c>
      <c r="O4948" s="6" t="str">
        <f>'MEDIDAS ML'!O4944</f>
        <v>No aplica (&lt;$19.990)</v>
      </c>
      <c r="P4948" s="7" t="str">
        <f>'MEDIDAS ML'!P4944</f>
        <v/>
      </c>
      <c r="Q4948" s="7" t="str">
        <f>'MEDIDAS ML'!Q4944</f>
        <v/>
      </c>
      <c r="R4948" s="23" t="e">
        <f>'MEDIDAS ML'!#REF!</f>
        <v>#REF!</v>
      </c>
      <c r="S4948" s="24" t="e">
        <f>'MEDIDAS ML'!#REF!</f>
        <v>#REF!</v>
      </c>
      <c r="T4948" s="24" t="e">
        <f>'MEDIDAS ML'!#REF!</f>
        <v>#REF!</v>
      </c>
      <c r="U4948" s="24" t="e">
        <f>'MEDIDAS ML'!#REF!</f>
        <v>#REF!</v>
      </c>
      <c r="V4948" s="22" t="e">
        <f>'MEDIDAS ML'!#REF!</f>
        <v>#REF!</v>
      </c>
      <c r="W4948" s="17" t="e">
        <f>'MEDIDAS ML'!#REF!</f>
        <v>#REF!</v>
      </c>
      <c r="X4948" t="s">
        <v>2498</v>
      </c>
    </row>
    <row r="4949" spans="1:24" ht="15.75" customHeight="1" x14ac:dyDescent="0.25">
      <c r="A4949" s="6">
        <f>'MEDIDAS ML'!A4945</f>
        <v>123</v>
      </c>
      <c r="B4949" s="15">
        <f>'MEDIDAS ML'!B4945</f>
        <v>123</v>
      </c>
      <c r="C4949" s="6">
        <f>'MEDIDAS ML'!C4945</f>
        <v>123</v>
      </c>
      <c r="D4949" s="6">
        <f>'MEDIDAS ML'!D4945</f>
        <v>0</v>
      </c>
      <c r="E4949" s="16">
        <f>'MEDIDAS ML'!E4945</f>
        <v>0</v>
      </c>
      <c r="F4949" s="16">
        <f>'MEDIDAS ML'!F4945</f>
        <v>0</v>
      </c>
      <c r="G4949" s="16">
        <f>'MEDIDAS ML'!G4945</f>
        <v>0</v>
      </c>
      <c r="H4949" s="16">
        <f>'MEDIDAS ML'!H4945</f>
        <v>0</v>
      </c>
      <c r="I4949" s="16">
        <f>'MEDIDAS ML'!I4945</f>
        <v>0</v>
      </c>
      <c r="J4949" s="6" t="str">
        <f>'MEDIDAS ML'!J4945</f>
        <v/>
      </c>
      <c r="K4949" s="16" t="str">
        <f>'MEDIDAS ML'!K4945</f>
        <v/>
      </c>
      <c r="L4949" s="7">
        <f>'MEDIDAS ML'!L4945</f>
        <v>7990</v>
      </c>
      <c r="M4949" s="6" t="str">
        <f>'MEDIDAS ML'!M4945</f>
        <v>Hasta $9.989</v>
      </c>
      <c r="N4949" s="7">
        <f>'MEDIDAS ML'!N4945</f>
        <v>700</v>
      </c>
      <c r="O4949" s="6" t="str">
        <f>'MEDIDAS ML'!O4945</f>
        <v>No aplica (&lt;$19.990)</v>
      </c>
      <c r="P4949" s="7" t="str">
        <f>'MEDIDAS ML'!P4945</f>
        <v/>
      </c>
      <c r="Q4949" s="7" t="str">
        <f>'MEDIDAS ML'!Q4945</f>
        <v/>
      </c>
      <c r="R4949" s="23" t="e">
        <f>'MEDIDAS ML'!#REF!</f>
        <v>#REF!</v>
      </c>
      <c r="S4949" s="24" t="e">
        <f>'MEDIDAS ML'!#REF!</f>
        <v>#REF!</v>
      </c>
      <c r="T4949" s="24" t="e">
        <f>'MEDIDAS ML'!#REF!</f>
        <v>#REF!</v>
      </c>
      <c r="U4949" s="24" t="e">
        <f>'MEDIDAS ML'!#REF!</f>
        <v>#REF!</v>
      </c>
      <c r="V4949" s="22" t="e">
        <f>'MEDIDAS ML'!#REF!</f>
        <v>#REF!</v>
      </c>
      <c r="W4949" s="17" t="e">
        <f>'MEDIDAS ML'!#REF!</f>
        <v>#REF!</v>
      </c>
      <c r="X4949" t="s">
        <v>2498</v>
      </c>
    </row>
    <row r="4950" spans="1:24" ht="15.75" customHeight="1" x14ac:dyDescent="0.25">
      <c r="A4950" s="6">
        <f>'MEDIDAS ML'!A4946</f>
        <v>123</v>
      </c>
      <c r="B4950" s="15">
        <f>'MEDIDAS ML'!B4946</f>
        <v>123</v>
      </c>
      <c r="C4950" s="6">
        <f>'MEDIDAS ML'!C4946</f>
        <v>123</v>
      </c>
      <c r="D4950" s="6">
        <f>'MEDIDAS ML'!D4946</f>
        <v>0</v>
      </c>
      <c r="E4950" s="16">
        <f>'MEDIDAS ML'!E4946</f>
        <v>0</v>
      </c>
      <c r="F4950" s="16">
        <f>'MEDIDAS ML'!F4946</f>
        <v>0</v>
      </c>
      <c r="G4950" s="16">
        <f>'MEDIDAS ML'!G4946</f>
        <v>0</v>
      </c>
      <c r="H4950" s="16">
        <f>'MEDIDAS ML'!H4946</f>
        <v>0</v>
      </c>
      <c r="I4950" s="16">
        <f>'MEDIDAS ML'!I4946</f>
        <v>0</v>
      </c>
      <c r="J4950" s="6" t="str">
        <f>'MEDIDAS ML'!J4946</f>
        <v/>
      </c>
      <c r="K4950" s="16" t="str">
        <f>'MEDIDAS ML'!K4946</f>
        <v/>
      </c>
      <c r="L4950" s="7">
        <f>'MEDIDAS ML'!L4946</f>
        <v>7990</v>
      </c>
      <c r="M4950" s="6" t="str">
        <f>'MEDIDAS ML'!M4946</f>
        <v>Hasta $9.989</v>
      </c>
      <c r="N4950" s="7">
        <f>'MEDIDAS ML'!N4946</f>
        <v>700</v>
      </c>
      <c r="O4950" s="6" t="str">
        <f>'MEDIDAS ML'!O4946</f>
        <v>No aplica (&lt;$19.990)</v>
      </c>
      <c r="P4950" s="7" t="str">
        <f>'MEDIDAS ML'!P4946</f>
        <v/>
      </c>
      <c r="Q4950" s="7" t="str">
        <f>'MEDIDAS ML'!Q4946</f>
        <v/>
      </c>
      <c r="R4950" s="23" t="e">
        <f>'MEDIDAS ML'!#REF!</f>
        <v>#REF!</v>
      </c>
      <c r="S4950" s="24" t="e">
        <f>'MEDIDAS ML'!#REF!</f>
        <v>#REF!</v>
      </c>
      <c r="T4950" s="24" t="e">
        <f>'MEDIDAS ML'!#REF!</f>
        <v>#REF!</v>
      </c>
      <c r="U4950" s="24" t="e">
        <f>'MEDIDAS ML'!#REF!</f>
        <v>#REF!</v>
      </c>
      <c r="V4950" s="22" t="e">
        <f>'MEDIDAS ML'!#REF!</f>
        <v>#REF!</v>
      </c>
      <c r="W4950" s="17" t="e">
        <f>'MEDIDAS ML'!#REF!</f>
        <v>#REF!</v>
      </c>
      <c r="X4950" t="s">
        <v>2498</v>
      </c>
    </row>
    <row r="4951" spans="1:24" ht="15.75" customHeight="1" x14ac:dyDescent="0.25">
      <c r="A4951" s="6">
        <f>'MEDIDAS ML'!A4947</f>
        <v>123</v>
      </c>
      <c r="B4951" s="15">
        <f>'MEDIDAS ML'!B4947</f>
        <v>123</v>
      </c>
      <c r="C4951" s="6">
        <f>'MEDIDAS ML'!C4947</f>
        <v>123</v>
      </c>
      <c r="D4951" s="6">
        <f>'MEDIDAS ML'!D4947</f>
        <v>0</v>
      </c>
      <c r="E4951" s="16">
        <f>'MEDIDAS ML'!E4947</f>
        <v>0</v>
      </c>
      <c r="F4951" s="16">
        <f>'MEDIDAS ML'!F4947</f>
        <v>0</v>
      </c>
      <c r="G4951" s="16">
        <f>'MEDIDAS ML'!G4947</f>
        <v>0</v>
      </c>
      <c r="H4951" s="16">
        <f>'MEDIDAS ML'!H4947</f>
        <v>0</v>
      </c>
      <c r="I4951" s="16">
        <f>'MEDIDAS ML'!I4947</f>
        <v>0</v>
      </c>
      <c r="J4951" s="6" t="str">
        <f>'MEDIDAS ML'!J4947</f>
        <v/>
      </c>
      <c r="K4951" s="16" t="str">
        <f>'MEDIDAS ML'!K4947</f>
        <v/>
      </c>
      <c r="L4951" s="7">
        <f>'MEDIDAS ML'!L4947</f>
        <v>7990</v>
      </c>
      <c r="M4951" s="6" t="str">
        <f>'MEDIDAS ML'!M4947</f>
        <v>Hasta $9.989</v>
      </c>
      <c r="N4951" s="7">
        <f>'MEDIDAS ML'!N4947</f>
        <v>700</v>
      </c>
      <c r="O4951" s="6" t="str">
        <f>'MEDIDAS ML'!O4947</f>
        <v>No aplica (&lt;$19.990)</v>
      </c>
      <c r="P4951" s="7" t="str">
        <f>'MEDIDAS ML'!P4947</f>
        <v/>
      </c>
      <c r="Q4951" s="7" t="str">
        <f>'MEDIDAS ML'!Q4947</f>
        <v/>
      </c>
      <c r="R4951" s="23" t="e">
        <f>'MEDIDAS ML'!#REF!</f>
        <v>#REF!</v>
      </c>
      <c r="S4951" s="24" t="e">
        <f>'MEDIDAS ML'!#REF!</f>
        <v>#REF!</v>
      </c>
      <c r="T4951" s="24" t="e">
        <f>'MEDIDAS ML'!#REF!</f>
        <v>#REF!</v>
      </c>
      <c r="U4951" s="24" t="e">
        <f>'MEDIDAS ML'!#REF!</f>
        <v>#REF!</v>
      </c>
      <c r="V4951" s="22" t="e">
        <f>'MEDIDAS ML'!#REF!</f>
        <v>#REF!</v>
      </c>
      <c r="W4951" s="17" t="e">
        <f>'MEDIDAS ML'!#REF!</f>
        <v>#REF!</v>
      </c>
      <c r="X4951" t="s">
        <v>2498</v>
      </c>
    </row>
    <row r="4952" spans="1:24" ht="15.75" customHeight="1" x14ac:dyDescent="0.25">
      <c r="A4952" s="6">
        <f>'MEDIDAS ML'!A4948</f>
        <v>123</v>
      </c>
      <c r="B4952" s="15">
        <f>'MEDIDAS ML'!B4948</f>
        <v>123</v>
      </c>
      <c r="C4952" s="6">
        <f>'MEDIDAS ML'!C4948</f>
        <v>123</v>
      </c>
      <c r="D4952" s="6">
        <f>'MEDIDAS ML'!D4948</f>
        <v>0</v>
      </c>
      <c r="E4952" s="16">
        <f>'MEDIDAS ML'!E4948</f>
        <v>0</v>
      </c>
      <c r="F4952" s="16">
        <f>'MEDIDAS ML'!F4948</f>
        <v>0</v>
      </c>
      <c r="G4952" s="16">
        <f>'MEDIDAS ML'!G4948</f>
        <v>0</v>
      </c>
      <c r="H4952" s="16">
        <f>'MEDIDAS ML'!H4948</f>
        <v>0</v>
      </c>
      <c r="I4952" s="16">
        <f>'MEDIDAS ML'!I4948</f>
        <v>0</v>
      </c>
      <c r="J4952" s="6" t="str">
        <f>'MEDIDAS ML'!J4948</f>
        <v/>
      </c>
      <c r="K4952" s="16" t="str">
        <f>'MEDIDAS ML'!K4948</f>
        <v/>
      </c>
      <c r="L4952" s="7">
        <f>'MEDIDAS ML'!L4948</f>
        <v>7990</v>
      </c>
      <c r="M4952" s="6" t="str">
        <f>'MEDIDAS ML'!M4948</f>
        <v>Hasta $9.989</v>
      </c>
      <c r="N4952" s="7">
        <f>'MEDIDAS ML'!N4948</f>
        <v>700</v>
      </c>
      <c r="O4952" s="6" t="str">
        <f>'MEDIDAS ML'!O4948</f>
        <v>No aplica (&lt;$19.990)</v>
      </c>
      <c r="P4952" s="7" t="str">
        <f>'MEDIDAS ML'!P4948</f>
        <v/>
      </c>
      <c r="Q4952" s="7" t="str">
        <f>'MEDIDAS ML'!Q4948</f>
        <v/>
      </c>
      <c r="R4952" s="23" t="e">
        <f>'MEDIDAS ML'!#REF!</f>
        <v>#REF!</v>
      </c>
      <c r="S4952" s="24" t="e">
        <f>'MEDIDAS ML'!#REF!</f>
        <v>#REF!</v>
      </c>
      <c r="T4952" s="24" t="e">
        <f>'MEDIDAS ML'!#REF!</f>
        <v>#REF!</v>
      </c>
      <c r="U4952" s="24" t="e">
        <f>'MEDIDAS ML'!#REF!</f>
        <v>#REF!</v>
      </c>
      <c r="V4952" s="22" t="e">
        <f>'MEDIDAS ML'!#REF!</f>
        <v>#REF!</v>
      </c>
      <c r="W4952" s="17" t="e">
        <f>'MEDIDAS ML'!#REF!</f>
        <v>#REF!</v>
      </c>
      <c r="X4952" t="s">
        <v>2498</v>
      </c>
    </row>
    <row r="4953" spans="1:24" ht="15.75" customHeight="1" x14ac:dyDescent="0.25">
      <c r="A4953" s="6">
        <f>'MEDIDAS ML'!A4949</f>
        <v>123</v>
      </c>
      <c r="B4953" s="15">
        <f>'MEDIDAS ML'!B4949</f>
        <v>123</v>
      </c>
      <c r="C4953" s="6">
        <f>'MEDIDAS ML'!C4949</f>
        <v>123</v>
      </c>
      <c r="D4953" s="6">
        <f>'MEDIDAS ML'!D4949</f>
        <v>0</v>
      </c>
      <c r="E4953" s="16">
        <f>'MEDIDAS ML'!E4949</f>
        <v>0</v>
      </c>
      <c r="F4953" s="16">
        <f>'MEDIDAS ML'!F4949</f>
        <v>0</v>
      </c>
      <c r="G4953" s="16">
        <f>'MEDIDAS ML'!G4949</f>
        <v>0</v>
      </c>
      <c r="H4953" s="16">
        <f>'MEDIDAS ML'!H4949</f>
        <v>0</v>
      </c>
      <c r="I4953" s="16">
        <f>'MEDIDAS ML'!I4949</f>
        <v>0</v>
      </c>
      <c r="J4953" s="6" t="str">
        <f>'MEDIDAS ML'!J4949</f>
        <v/>
      </c>
      <c r="K4953" s="16" t="str">
        <f>'MEDIDAS ML'!K4949</f>
        <v/>
      </c>
      <c r="L4953" s="7">
        <f>'MEDIDAS ML'!L4949</f>
        <v>7990</v>
      </c>
      <c r="M4953" s="6" t="str">
        <f>'MEDIDAS ML'!M4949</f>
        <v>Hasta $9.989</v>
      </c>
      <c r="N4953" s="7">
        <f>'MEDIDAS ML'!N4949</f>
        <v>700</v>
      </c>
      <c r="O4953" s="6" t="str">
        <f>'MEDIDAS ML'!O4949</f>
        <v>No aplica (&lt;$19.990)</v>
      </c>
      <c r="P4953" s="7" t="str">
        <f>'MEDIDAS ML'!P4949</f>
        <v/>
      </c>
      <c r="Q4953" s="7" t="str">
        <f>'MEDIDAS ML'!Q4949</f>
        <v/>
      </c>
      <c r="R4953" s="23" t="e">
        <f>'MEDIDAS ML'!#REF!</f>
        <v>#REF!</v>
      </c>
      <c r="S4953" s="24" t="e">
        <f>'MEDIDAS ML'!#REF!</f>
        <v>#REF!</v>
      </c>
      <c r="T4953" s="24" t="e">
        <f>'MEDIDAS ML'!#REF!</f>
        <v>#REF!</v>
      </c>
      <c r="U4953" s="24" t="e">
        <f>'MEDIDAS ML'!#REF!</f>
        <v>#REF!</v>
      </c>
      <c r="V4953" s="22" t="e">
        <f>'MEDIDAS ML'!#REF!</f>
        <v>#REF!</v>
      </c>
      <c r="W4953" s="17" t="e">
        <f>'MEDIDAS ML'!#REF!</f>
        <v>#REF!</v>
      </c>
      <c r="X4953" t="s">
        <v>2498</v>
      </c>
    </row>
    <row r="4954" spans="1:24" ht="15.75" customHeight="1" x14ac:dyDescent="0.25">
      <c r="A4954" s="6">
        <f>'MEDIDAS ML'!A4950</f>
        <v>123</v>
      </c>
      <c r="B4954" s="15">
        <f>'MEDIDAS ML'!B4950</f>
        <v>123</v>
      </c>
      <c r="C4954" s="6">
        <f>'MEDIDAS ML'!C4950</f>
        <v>123</v>
      </c>
      <c r="D4954" s="6">
        <f>'MEDIDAS ML'!D4950</f>
        <v>0</v>
      </c>
      <c r="E4954" s="16">
        <f>'MEDIDAS ML'!E4950</f>
        <v>0</v>
      </c>
      <c r="F4954" s="16">
        <f>'MEDIDAS ML'!F4950</f>
        <v>0</v>
      </c>
      <c r="G4954" s="16">
        <f>'MEDIDAS ML'!G4950</f>
        <v>0</v>
      </c>
      <c r="H4954" s="16">
        <f>'MEDIDAS ML'!H4950</f>
        <v>0</v>
      </c>
      <c r="I4954" s="16">
        <f>'MEDIDAS ML'!I4950</f>
        <v>0</v>
      </c>
      <c r="J4954" s="6" t="str">
        <f>'MEDIDAS ML'!J4950</f>
        <v/>
      </c>
      <c r="K4954" s="16" t="str">
        <f>'MEDIDAS ML'!K4950</f>
        <v/>
      </c>
      <c r="L4954" s="7">
        <f>'MEDIDAS ML'!L4950</f>
        <v>7990</v>
      </c>
      <c r="M4954" s="6" t="str">
        <f>'MEDIDAS ML'!M4950</f>
        <v>Hasta $9.989</v>
      </c>
      <c r="N4954" s="7">
        <f>'MEDIDAS ML'!N4950</f>
        <v>700</v>
      </c>
      <c r="O4954" s="6" t="str">
        <f>'MEDIDAS ML'!O4950</f>
        <v>No aplica (&lt;$19.990)</v>
      </c>
      <c r="P4954" s="7" t="str">
        <f>'MEDIDAS ML'!P4950</f>
        <v/>
      </c>
      <c r="Q4954" s="7" t="str">
        <f>'MEDIDAS ML'!Q4950</f>
        <v/>
      </c>
      <c r="R4954" s="23" t="e">
        <f>'MEDIDAS ML'!#REF!</f>
        <v>#REF!</v>
      </c>
      <c r="S4954" s="24" t="e">
        <f>'MEDIDAS ML'!#REF!</f>
        <v>#REF!</v>
      </c>
      <c r="T4954" s="24" t="e">
        <f>'MEDIDAS ML'!#REF!</f>
        <v>#REF!</v>
      </c>
      <c r="U4954" s="24" t="e">
        <f>'MEDIDAS ML'!#REF!</f>
        <v>#REF!</v>
      </c>
      <c r="V4954" s="22" t="e">
        <f>'MEDIDAS ML'!#REF!</f>
        <v>#REF!</v>
      </c>
      <c r="W4954" s="17" t="e">
        <f>'MEDIDAS ML'!#REF!</f>
        <v>#REF!</v>
      </c>
      <c r="X4954" t="s">
        <v>2498</v>
      </c>
    </row>
    <row r="4955" spans="1:24" ht="15.75" customHeight="1" x14ac:dyDescent="0.25">
      <c r="A4955" s="6">
        <f>'MEDIDAS ML'!A4951</f>
        <v>123</v>
      </c>
      <c r="B4955" s="15">
        <f>'MEDIDAS ML'!B4951</f>
        <v>123</v>
      </c>
      <c r="C4955" s="6">
        <f>'MEDIDAS ML'!C4951</f>
        <v>123</v>
      </c>
      <c r="D4955" s="6">
        <f>'MEDIDAS ML'!D4951</f>
        <v>0</v>
      </c>
      <c r="E4955" s="16">
        <f>'MEDIDAS ML'!E4951</f>
        <v>0</v>
      </c>
      <c r="F4955" s="16">
        <f>'MEDIDAS ML'!F4951</f>
        <v>0</v>
      </c>
      <c r="G4955" s="16">
        <f>'MEDIDAS ML'!G4951</f>
        <v>0</v>
      </c>
      <c r="H4955" s="16">
        <f>'MEDIDAS ML'!H4951</f>
        <v>0</v>
      </c>
      <c r="I4955" s="16">
        <f>'MEDIDAS ML'!I4951</f>
        <v>0</v>
      </c>
      <c r="J4955" s="6" t="str">
        <f>'MEDIDAS ML'!J4951</f>
        <v/>
      </c>
      <c r="K4955" s="16" t="str">
        <f>'MEDIDAS ML'!K4951</f>
        <v/>
      </c>
      <c r="L4955" s="7">
        <f>'MEDIDAS ML'!L4951</f>
        <v>7990</v>
      </c>
      <c r="M4955" s="6" t="str">
        <f>'MEDIDAS ML'!M4951</f>
        <v>Hasta $9.989</v>
      </c>
      <c r="N4955" s="7">
        <f>'MEDIDAS ML'!N4951</f>
        <v>700</v>
      </c>
      <c r="O4955" s="6" t="str">
        <f>'MEDIDAS ML'!O4951</f>
        <v>No aplica (&lt;$19.990)</v>
      </c>
      <c r="P4955" s="7" t="str">
        <f>'MEDIDAS ML'!P4951</f>
        <v/>
      </c>
      <c r="Q4955" s="7" t="str">
        <f>'MEDIDAS ML'!Q4951</f>
        <v/>
      </c>
      <c r="R4955" s="23" t="e">
        <f>'MEDIDAS ML'!#REF!</f>
        <v>#REF!</v>
      </c>
      <c r="S4955" s="24" t="e">
        <f>'MEDIDAS ML'!#REF!</f>
        <v>#REF!</v>
      </c>
      <c r="T4955" s="24" t="e">
        <f>'MEDIDAS ML'!#REF!</f>
        <v>#REF!</v>
      </c>
      <c r="U4955" s="24" t="e">
        <f>'MEDIDAS ML'!#REF!</f>
        <v>#REF!</v>
      </c>
      <c r="V4955" s="22" t="e">
        <f>'MEDIDAS ML'!#REF!</f>
        <v>#REF!</v>
      </c>
      <c r="W4955" s="17" t="e">
        <f>'MEDIDAS ML'!#REF!</f>
        <v>#REF!</v>
      </c>
      <c r="X4955" t="s">
        <v>2498</v>
      </c>
    </row>
    <row r="4956" spans="1:24" ht="15.75" customHeight="1" x14ac:dyDescent="0.25">
      <c r="A4956" s="6">
        <f>'MEDIDAS ML'!A4952</f>
        <v>123</v>
      </c>
      <c r="B4956" s="15">
        <f>'MEDIDAS ML'!B4952</f>
        <v>123</v>
      </c>
      <c r="C4956" s="6">
        <f>'MEDIDAS ML'!C4952</f>
        <v>123</v>
      </c>
      <c r="D4956" s="6">
        <f>'MEDIDAS ML'!D4952</f>
        <v>0</v>
      </c>
      <c r="E4956" s="16">
        <f>'MEDIDAS ML'!E4952</f>
        <v>0</v>
      </c>
      <c r="F4956" s="16">
        <f>'MEDIDAS ML'!F4952</f>
        <v>0</v>
      </c>
      <c r="G4956" s="16">
        <f>'MEDIDAS ML'!G4952</f>
        <v>0</v>
      </c>
      <c r="H4956" s="16">
        <f>'MEDIDAS ML'!H4952</f>
        <v>0</v>
      </c>
      <c r="I4956" s="16">
        <f>'MEDIDAS ML'!I4952</f>
        <v>0</v>
      </c>
      <c r="J4956" s="6" t="str">
        <f>'MEDIDAS ML'!J4952</f>
        <v/>
      </c>
      <c r="K4956" s="16" t="str">
        <f>'MEDIDAS ML'!K4952</f>
        <v/>
      </c>
      <c r="L4956" s="7">
        <f>'MEDIDAS ML'!L4952</f>
        <v>7990</v>
      </c>
      <c r="M4956" s="6" t="str">
        <f>'MEDIDAS ML'!M4952</f>
        <v>Hasta $9.989</v>
      </c>
      <c r="N4956" s="7">
        <f>'MEDIDAS ML'!N4952</f>
        <v>700</v>
      </c>
      <c r="O4956" s="6" t="str">
        <f>'MEDIDAS ML'!O4952</f>
        <v>No aplica (&lt;$19.990)</v>
      </c>
      <c r="P4956" s="7" t="str">
        <f>'MEDIDAS ML'!P4952</f>
        <v/>
      </c>
      <c r="Q4956" s="7" t="str">
        <f>'MEDIDAS ML'!Q4952</f>
        <v/>
      </c>
      <c r="R4956" s="23" t="e">
        <f>'MEDIDAS ML'!#REF!</f>
        <v>#REF!</v>
      </c>
      <c r="S4956" s="24" t="e">
        <f>'MEDIDAS ML'!#REF!</f>
        <v>#REF!</v>
      </c>
      <c r="T4956" s="24" t="e">
        <f>'MEDIDAS ML'!#REF!</f>
        <v>#REF!</v>
      </c>
      <c r="U4956" s="24" t="e">
        <f>'MEDIDAS ML'!#REF!</f>
        <v>#REF!</v>
      </c>
      <c r="V4956" s="22" t="e">
        <f>'MEDIDAS ML'!#REF!</f>
        <v>#REF!</v>
      </c>
      <c r="W4956" s="17" t="e">
        <f>'MEDIDAS ML'!#REF!</f>
        <v>#REF!</v>
      </c>
      <c r="X4956" t="s">
        <v>2498</v>
      </c>
    </row>
    <row r="4957" spans="1:24" ht="15.75" customHeight="1" x14ac:dyDescent="0.25">
      <c r="A4957" s="6">
        <f>'MEDIDAS ML'!A4953</f>
        <v>123</v>
      </c>
      <c r="B4957" s="15">
        <f>'MEDIDAS ML'!B4953</f>
        <v>123</v>
      </c>
      <c r="C4957" s="6">
        <f>'MEDIDAS ML'!C4953</f>
        <v>123</v>
      </c>
      <c r="D4957" s="6">
        <f>'MEDIDAS ML'!D4953</f>
        <v>0</v>
      </c>
      <c r="E4957" s="16">
        <f>'MEDIDAS ML'!E4953</f>
        <v>0</v>
      </c>
      <c r="F4957" s="16">
        <f>'MEDIDAS ML'!F4953</f>
        <v>0</v>
      </c>
      <c r="G4957" s="16">
        <f>'MEDIDAS ML'!G4953</f>
        <v>0</v>
      </c>
      <c r="H4957" s="16">
        <f>'MEDIDAS ML'!H4953</f>
        <v>0</v>
      </c>
      <c r="I4957" s="16">
        <f>'MEDIDAS ML'!I4953</f>
        <v>0</v>
      </c>
      <c r="J4957" s="6" t="str">
        <f>'MEDIDAS ML'!J4953</f>
        <v/>
      </c>
      <c r="K4957" s="16" t="str">
        <f>'MEDIDAS ML'!K4953</f>
        <v/>
      </c>
      <c r="L4957" s="7">
        <f>'MEDIDAS ML'!L4953</f>
        <v>7990</v>
      </c>
      <c r="M4957" s="6" t="str">
        <f>'MEDIDAS ML'!M4953</f>
        <v>Hasta $9.989</v>
      </c>
      <c r="N4957" s="7">
        <f>'MEDIDAS ML'!N4953</f>
        <v>700</v>
      </c>
      <c r="O4957" s="6" t="str">
        <f>'MEDIDAS ML'!O4953</f>
        <v>No aplica (&lt;$19.990)</v>
      </c>
      <c r="P4957" s="7" t="str">
        <f>'MEDIDAS ML'!P4953</f>
        <v/>
      </c>
      <c r="Q4957" s="7" t="str">
        <f>'MEDIDAS ML'!Q4953</f>
        <v/>
      </c>
      <c r="R4957" s="23" t="e">
        <f>'MEDIDAS ML'!#REF!</f>
        <v>#REF!</v>
      </c>
      <c r="S4957" s="24" t="e">
        <f>'MEDIDAS ML'!#REF!</f>
        <v>#REF!</v>
      </c>
      <c r="T4957" s="24" t="e">
        <f>'MEDIDAS ML'!#REF!</f>
        <v>#REF!</v>
      </c>
      <c r="U4957" s="24" t="e">
        <f>'MEDIDAS ML'!#REF!</f>
        <v>#REF!</v>
      </c>
      <c r="V4957" s="22" t="e">
        <f>'MEDIDAS ML'!#REF!</f>
        <v>#REF!</v>
      </c>
      <c r="W4957" s="17" t="e">
        <f>'MEDIDAS ML'!#REF!</f>
        <v>#REF!</v>
      </c>
      <c r="X4957" t="s">
        <v>2498</v>
      </c>
    </row>
    <row r="4958" spans="1:24" ht="15.75" customHeight="1" x14ac:dyDescent="0.25">
      <c r="A4958" s="6">
        <f>'MEDIDAS ML'!A4954</f>
        <v>123</v>
      </c>
      <c r="B4958" s="15">
        <f>'MEDIDAS ML'!B4954</f>
        <v>123</v>
      </c>
      <c r="C4958" s="6">
        <f>'MEDIDAS ML'!C4954</f>
        <v>123</v>
      </c>
      <c r="D4958" s="6">
        <f>'MEDIDAS ML'!D4954</f>
        <v>0</v>
      </c>
      <c r="E4958" s="16">
        <f>'MEDIDAS ML'!E4954</f>
        <v>0</v>
      </c>
      <c r="F4958" s="16">
        <f>'MEDIDAS ML'!F4954</f>
        <v>0</v>
      </c>
      <c r="G4958" s="16">
        <f>'MEDIDAS ML'!G4954</f>
        <v>0</v>
      </c>
      <c r="H4958" s="16">
        <f>'MEDIDAS ML'!H4954</f>
        <v>0</v>
      </c>
      <c r="I4958" s="16">
        <f>'MEDIDAS ML'!I4954</f>
        <v>0</v>
      </c>
      <c r="J4958" s="6" t="str">
        <f>'MEDIDAS ML'!J4954</f>
        <v/>
      </c>
      <c r="K4958" s="16" t="str">
        <f>'MEDIDAS ML'!K4954</f>
        <v/>
      </c>
      <c r="L4958" s="7">
        <f>'MEDIDAS ML'!L4954</f>
        <v>7990</v>
      </c>
      <c r="M4958" s="6" t="str">
        <f>'MEDIDAS ML'!M4954</f>
        <v>Hasta $9.989</v>
      </c>
      <c r="N4958" s="7">
        <f>'MEDIDAS ML'!N4954</f>
        <v>700</v>
      </c>
      <c r="O4958" s="6" t="str">
        <f>'MEDIDAS ML'!O4954</f>
        <v>No aplica (&lt;$19.990)</v>
      </c>
      <c r="P4958" s="7" t="str">
        <f>'MEDIDAS ML'!P4954</f>
        <v/>
      </c>
      <c r="Q4958" s="7" t="str">
        <f>'MEDIDAS ML'!Q4954</f>
        <v/>
      </c>
      <c r="R4958" s="23" t="e">
        <f>'MEDIDAS ML'!#REF!</f>
        <v>#REF!</v>
      </c>
      <c r="S4958" s="24" t="e">
        <f>'MEDIDAS ML'!#REF!</f>
        <v>#REF!</v>
      </c>
      <c r="T4958" s="24" t="e">
        <f>'MEDIDAS ML'!#REF!</f>
        <v>#REF!</v>
      </c>
      <c r="U4958" s="24" t="e">
        <f>'MEDIDAS ML'!#REF!</f>
        <v>#REF!</v>
      </c>
      <c r="V4958" s="22" t="e">
        <f>'MEDIDAS ML'!#REF!</f>
        <v>#REF!</v>
      </c>
      <c r="W4958" s="17" t="e">
        <f>'MEDIDAS ML'!#REF!</f>
        <v>#REF!</v>
      </c>
      <c r="X4958" t="s">
        <v>2498</v>
      </c>
    </row>
    <row r="4959" spans="1:24" ht="15.75" customHeight="1" x14ac:dyDescent="0.25">
      <c r="A4959" s="6">
        <f>'MEDIDAS ML'!A4955</f>
        <v>123</v>
      </c>
      <c r="B4959" s="15">
        <f>'MEDIDAS ML'!B4955</f>
        <v>123</v>
      </c>
      <c r="C4959" s="6">
        <f>'MEDIDAS ML'!C4955</f>
        <v>123</v>
      </c>
      <c r="D4959" s="6">
        <f>'MEDIDAS ML'!D4955</f>
        <v>0</v>
      </c>
      <c r="E4959" s="16">
        <f>'MEDIDAS ML'!E4955</f>
        <v>0</v>
      </c>
      <c r="F4959" s="16">
        <f>'MEDIDAS ML'!F4955</f>
        <v>0</v>
      </c>
      <c r="G4959" s="16">
        <f>'MEDIDAS ML'!G4955</f>
        <v>0</v>
      </c>
      <c r="H4959" s="16">
        <f>'MEDIDAS ML'!H4955</f>
        <v>0</v>
      </c>
      <c r="I4959" s="16">
        <f>'MEDIDAS ML'!I4955</f>
        <v>0</v>
      </c>
      <c r="J4959" s="6" t="str">
        <f>'MEDIDAS ML'!J4955</f>
        <v/>
      </c>
      <c r="K4959" s="16" t="str">
        <f>'MEDIDAS ML'!K4955</f>
        <v/>
      </c>
      <c r="L4959" s="7">
        <f>'MEDIDAS ML'!L4955</f>
        <v>7990</v>
      </c>
      <c r="M4959" s="6" t="str">
        <f>'MEDIDAS ML'!M4955</f>
        <v>Hasta $9.989</v>
      </c>
      <c r="N4959" s="7">
        <f>'MEDIDAS ML'!N4955</f>
        <v>700</v>
      </c>
      <c r="O4959" s="6" t="str">
        <f>'MEDIDAS ML'!O4955</f>
        <v>No aplica (&lt;$19.990)</v>
      </c>
      <c r="P4959" s="7" t="str">
        <f>'MEDIDAS ML'!P4955</f>
        <v/>
      </c>
      <c r="Q4959" s="7" t="str">
        <f>'MEDIDAS ML'!Q4955</f>
        <v/>
      </c>
      <c r="R4959" s="23" t="e">
        <f>'MEDIDAS ML'!#REF!</f>
        <v>#REF!</v>
      </c>
      <c r="S4959" s="24" t="e">
        <f>'MEDIDAS ML'!#REF!</f>
        <v>#REF!</v>
      </c>
      <c r="T4959" s="24" t="e">
        <f>'MEDIDAS ML'!#REF!</f>
        <v>#REF!</v>
      </c>
      <c r="U4959" s="24" t="e">
        <f>'MEDIDAS ML'!#REF!</f>
        <v>#REF!</v>
      </c>
      <c r="V4959" s="22" t="e">
        <f>'MEDIDAS ML'!#REF!</f>
        <v>#REF!</v>
      </c>
      <c r="W4959" s="17" t="e">
        <f>'MEDIDAS ML'!#REF!</f>
        <v>#REF!</v>
      </c>
      <c r="X4959" t="s">
        <v>2498</v>
      </c>
    </row>
    <row r="4960" spans="1:24" ht="15.75" customHeight="1" x14ac:dyDescent="0.25">
      <c r="A4960" s="6">
        <f>'MEDIDAS ML'!A4956</f>
        <v>123</v>
      </c>
      <c r="B4960" s="15">
        <f>'MEDIDAS ML'!B4956</f>
        <v>123</v>
      </c>
      <c r="C4960" s="6">
        <f>'MEDIDAS ML'!C4956</f>
        <v>123</v>
      </c>
      <c r="D4960" s="6">
        <f>'MEDIDAS ML'!D4956</f>
        <v>0</v>
      </c>
      <c r="E4960" s="16">
        <f>'MEDIDAS ML'!E4956</f>
        <v>0</v>
      </c>
      <c r="F4960" s="16">
        <f>'MEDIDAS ML'!F4956</f>
        <v>0</v>
      </c>
      <c r="G4960" s="16">
        <f>'MEDIDAS ML'!G4956</f>
        <v>0</v>
      </c>
      <c r="H4960" s="16">
        <f>'MEDIDAS ML'!H4956</f>
        <v>0</v>
      </c>
      <c r="I4960" s="16">
        <f>'MEDIDAS ML'!I4956</f>
        <v>0</v>
      </c>
      <c r="J4960" s="6" t="str">
        <f>'MEDIDAS ML'!J4956</f>
        <v/>
      </c>
      <c r="K4960" s="16" t="str">
        <f>'MEDIDAS ML'!K4956</f>
        <v/>
      </c>
      <c r="L4960" s="7">
        <f>'MEDIDAS ML'!L4956</f>
        <v>7991</v>
      </c>
      <c r="M4960" s="6" t="str">
        <f>'MEDIDAS ML'!M4956</f>
        <v>Hasta $9.989</v>
      </c>
      <c r="N4960" s="7">
        <f>'MEDIDAS ML'!N4956</f>
        <v>700</v>
      </c>
      <c r="O4960" s="6" t="str">
        <f>'MEDIDAS ML'!O4956</f>
        <v>No aplica (&lt;$19.990)</v>
      </c>
      <c r="P4960" s="7" t="str">
        <f>'MEDIDAS ML'!P4956</f>
        <v/>
      </c>
      <c r="Q4960" s="7" t="str">
        <f>'MEDIDAS ML'!Q4956</f>
        <v/>
      </c>
      <c r="R4960" s="23" t="e">
        <f>'MEDIDAS ML'!#REF!</f>
        <v>#REF!</v>
      </c>
      <c r="S4960" s="24" t="e">
        <f>'MEDIDAS ML'!#REF!</f>
        <v>#REF!</v>
      </c>
      <c r="T4960" s="24" t="e">
        <f>'MEDIDAS ML'!#REF!</f>
        <v>#REF!</v>
      </c>
      <c r="U4960" s="24" t="e">
        <f>'MEDIDAS ML'!#REF!</f>
        <v>#REF!</v>
      </c>
      <c r="V4960" s="22" t="e">
        <f>'MEDIDAS ML'!#REF!</f>
        <v>#REF!</v>
      </c>
      <c r="W4960" s="17" t="e">
        <f>'MEDIDAS ML'!#REF!</f>
        <v>#REF!</v>
      </c>
      <c r="X4960" t="s">
        <v>2498</v>
      </c>
    </row>
    <row r="4961" spans="1:24" ht="15.75" customHeight="1" x14ac:dyDescent="0.25">
      <c r="A4961" s="6">
        <f>'MEDIDAS ML'!A4957</f>
        <v>123</v>
      </c>
      <c r="B4961" s="15">
        <f>'MEDIDAS ML'!B4957</f>
        <v>123</v>
      </c>
      <c r="C4961" s="6">
        <f>'MEDIDAS ML'!C4957</f>
        <v>123</v>
      </c>
      <c r="D4961" s="6">
        <f>'MEDIDAS ML'!D4957</f>
        <v>0</v>
      </c>
      <c r="E4961" s="16">
        <f>'MEDIDAS ML'!E4957</f>
        <v>0</v>
      </c>
      <c r="F4961" s="16">
        <f>'MEDIDAS ML'!F4957</f>
        <v>0</v>
      </c>
      <c r="G4961" s="16">
        <f>'MEDIDAS ML'!G4957</f>
        <v>0</v>
      </c>
      <c r="H4961" s="16">
        <f>'MEDIDAS ML'!H4957</f>
        <v>0</v>
      </c>
      <c r="I4961" s="16">
        <f>'MEDIDAS ML'!I4957</f>
        <v>0</v>
      </c>
      <c r="J4961" s="6" t="str">
        <f>'MEDIDAS ML'!J4957</f>
        <v/>
      </c>
      <c r="K4961" s="16" t="str">
        <f>'MEDIDAS ML'!K4957</f>
        <v/>
      </c>
      <c r="L4961" s="7">
        <f>'MEDIDAS ML'!L4957</f>
        <v>7991</v>
      </c>
      <c r="M4961" s="6" t="str">
        <f>'MEDIDAS ML'!M4957</f>
        <v>Hasta $9.989</v>
      </c>
      <c r="N4961" s="7">
        <f>'MEDIDAS ML'!N4957</f>
        <v>700</v>
      </c>
      <c r="O4961" s="6" t="str">
        <f>'MEDIDAS ML'!O4957</f>
        <v>No aplica (&lt;$19.990)</v>
      </c>
      <c r="P4961" s="7" t="str">
        <f>'MEDIDAS ML'!P4957</f>
        <v/>
      </c>
      <c r="Q4961" s="7" t="str">
        <f>'MEDIDAS ML'!Q4957</f>
        <v/>
      </c>
      <c r="R4961" s="23" t="e">
        <f>'MEDIDAS ML'!#REF!</f>
        <v>#REF!</v>
      </c>
      <c r="S4961" s="24" t="e">
        <f>'MEDIDAS ML'!#REF!</f>
        <v>#REF!</v>
      </c>
      <c r="T4961" s="24" t="e">
        <f>'MEDIDAS ML'!#REF!</f>
        <v>#REF!</v>
      </c>
      <c r="U4961" s="24" t="e">
        <f>'MEDIDAS ML'!#REF!</f>
        <v>#REF!</v>
      </c>
      <c r="V4961" s="22" t="e">
        <f>'MEDIDAS ML'!#REF!</f>
        <v>#REF!</v>
      </c>
      <c r="W4961" s="17" t="e">
        <f>'MEDIDAS ML'!#REF!</f>
        <v>#REF!</v>
      </c>
      <c r="X4961" t="s">
        <v>2498</v>
      </c>
    </row>
    <row r="4962" spans="1:24" ht="15.75" customHeight="1" x14ac:dyDescent="0.25">
      <c r="A4962" s="6">
        <f>'MEDIDAS ML'!A4958</f>
        <v>123</v>
      </c>
      <c r="B4962" s="15">
        <f>'MEDIDAS ML'!B4958</f>
        <v>123</v>
      </c>
      <c r="C4962" s="6">
        <f>'MEDIDAS ML'!C4958</f>
        <v>123</v>
      </c>
      <c r="D4962" s="6">
        <f>'MEDIDAS ML'!D4958</f>
        <v>0</v>
      </c>
      <c r="E4962" s="16">
        <f>'MEDIDAS ML'!E4958</f>
        <v>0</v>
      </c>
      <c r="F4962" s="16">
        <f>'MEDIDAS ML'!F4958</f>
        <v>0</v>
      </c>
      <c r="G4962" s="16">
        <f>'MEDIDAS ML'!G4958</f>
        <v>0</v>
      </c>
      <c r="H4962" s="16">
        <f>'MEDIDAS ML'!H4958</f>
        <v>0</v>
      </c>
      <c r="I4962" s="16">
        <f>'MEDIDAS ML'!I4958</f>
        <v>0</v>
      </c>
      <c r="J4962" s="6" t="str">
        <f>'MEDIDAS ML'!J4958</f>
        <v/>
      </c>
      <c r="K4962" s="16" t="str">
        <f>'MEDIDAS ML'!K4958</f>
        <v/>
      </c>
      <c r="L4962" s="7">
        <f>'MEDIDAS ML'!L4958</f>
        <v>8090</v>
      </c>
      <c r="M4962" s="6" t="str">
        <f>'MEDIDAS ML'!M4958</f>
        <v>Hasta $9.989</v>
      </c>
      <c r="N4962" s="7">
        <f>'MEDIDAS ML'!N4958</f>
        <v>700</v>
      </c>
      <c r="O4962" s="6" t="str">
        <f>'MEDIDAS ML'!O4958</f>
        <v>No aplica (&lt;$19.990)</v>
      </c>
      <c r="P4962" s="7" t="str">
        <f>'MEDIDAS ML'!P4958</f>
        <v/>
      </c>
      <c r="Q4962" s="7" t="str">
        <f>'MEDIDAS ML'!Q4958</f>
        <v/>
      </c>
      <c r="R4962" s="23" t="e">
        <f>'MEDIDAS ML'!#REF!</f>
        <v>#REF!</v>
      </c>
      <c r="S4962" s="24" t="e">
        <f>'MEDIDAS ML'!#REF!</f>
        <v>#REF!</v>
      </c>
      <c r="T4962" s="24" t="e">
        <f>'MEDIDAS ML'!#REF!</f>
        <v>#REF!</v>
      </c>
      <c r="U4962" s="24" t="e">
        <f>'MEDIDAS ML'!#REF!</f>
        <v>#REF!</v>
      </c>
      <c r="V4962" s="22" t="e">
        <f>'MEDIDAS ML'!#REF!</f>
        <v>#REF!</v>
      </c>
      <c r="W4962" s="17" t="e">
        <f>'MEDIDAS ML'!#REF!</f>
        <v>#REF!</v>
      </c>
      <c r="X4962" t="s">
        <v>2498</v>
      </c>
    </row>
    <row r="4963" spans="1:24" ht="15.75" customHeight="1" x14ac:dyDescent="0.25">
      <c r="A4963" s="6">
        <f>'MEDIDAS ML'!A4959</f>
        <v>123</v>
      </c>
      <c r="B4963" s="15">
        <f>'MEDIDAS ML'!B4959</f>
        <v>123</v>
      </c>
      <c r="C4963" s="6">
        <f>'MEDIDAS ML'!C4959</f>
        <v>123</v>
      </c>
      <c r="D4963" s="6">
        <f>'MEDIDAS ML'!D4959</f>
        <v>0</v>
      </c>
      <c r="E4963" s="16">
        <f>'MEDIDAS ML'!E4959</f>
        <v>0</v>
      </c>
      <c r="F4963" s="16">
        <f>'MEDIDAS ML'!F4959</f>
        <v>0</v>
      </c>
      <c r="G4963" s="16">
        <f>'MEDIDAS ML'!G4959</f>
        <v>0</v>
      </c>
      <c r="H4963" s="16">
        <f>'MEDIDAS ML'!H4959</f>
        <v>0</v>
      </c>
      <c r="I4963" s="16">
        <f>'MEDIDAS ML'!I4959</f>
        <v>0</v>
      </c>
      <c r="J4963" s="6" t="str">
        <f>'MEDIDAS ML'!J4959</f>
        <v/>
      </c>
      <c r="K4963" s="16" t="str">
        <f>'MEDIDAS ML'!K4959</f>
        <v/>
      </c>
      <c r="L4963" s="7">
        <f>'MEDIDAS ML'!L4959</f>
        <v>8235</v>
      </c>
      <c r="M4963" s="6" t="str">
        <f>'MEDIDAS ML'!M4959</f>
        <v>Hasta $9.989</v>
      </c>
      <c r="N4963" s="7">
        <f>'MEDIDAS ML'!N4959</f>
        <v>700</v>
      </c>
      <c r="O4963" s="6" t="str">
        <f>'MEDIDAS ML'!O4959</f>
        <v>No aplica (&lt;$19.990)</v>
      </c>
      <c r="P4963" s="7" t="str">
        <f>'MEDIDAS ML'!P4959</f>
        <v/>
      </c>
      <c r="Q4963" s="7" t="str">
        <f>'MEDIDAS ML'!Q4959</f>
        <v/>
      </c>
      <c r="R4963" s="23" t="e">
        <f>'MEDIDAS ML'!#REF!</f>
        <v>#REF!</v>
      </c>
      <c r="S4963" s="24" t="e">
        <f>'MEDIDAS ML'!#REF!</f>
        <v>#REF!</v>
      </c>
      <c r="T4963" s="24" t="e">
        <f>'MEDIDAS ML'!#REF!</f>
        <v>#REF!</v>
      </c>
      <c r="U4963" s="24" t="e">
        <f>'MEDIDAS ML'!#REF!</f>
        <v>#REF!</v>
      </c>
      <c r="V4963" s="22" t="e">
        <f>'MEDIDAS ML'!#REF!</f>
        <v>#REF!</v>
      </c>
      <c r="W4963" s="17" t="e">
        <f>'MEDIDAS ML'!#REF!</f>
        <v>#REF!</v>
      </c>
      <c r="X4963" t="s">
        <v>2498</v>
      </c>
    </row>
    <row r="4964" spans="1:24" ht="15.75" customHeight="1" x14ac:dyDescent="0.25">
      <c r="A4964" s="6">
        <f>'MEDIDAS ML'!A4960</f>
        <v>123</v>
      </c>
      <c r="B4964" s="15">
        <f>'MEDIDAS ML'!B4960</f>
        <v>123</v>
      </c>
      <c r="C4964" s="6">
        <f>'MEDIDAS ML'!C4960</f>
        <v>123</v>
      </c>
      <c r="D4964" s="6">
        <f>'MEDIDAS ML'!D4960</f>
        <v>0</v>
      </c>
      <c r="E4964" s="16">
        <f>'MEDIDAS ML'!E4960</f>
        <v>0</v>
      </c>
      <c r="F4964" s="16">
        <f>'MEDIDAS ML'!F4960</f>
        <v>0</v>
      </c>
      <c r="G4964" s="16">
        <f>'MEDIDAS ML'!G4960</f>
        <v>0</v>
      </c>
      <c r="H4964" s="16">
        <f>'MEDIDAS ML'!H4960</f>
        <v>0</v>
      </c>
      <c r="I4964" s="16">
        <f>'MEDIDAS ML'!I4960</f>
        <v>0</v>
      </c>
      <c r="J4964" s="6" t="str">
        <f>'MEDIDAS ML'!J4960</f>
        <v/>
      </c>
      <c r="K4964" s="16" t="str">
        <f>'MEDIDAS ML'!K4960</f>
        <v/>
      </c>
      <c r="L4964" s="7">
        <f>'MEDIDAS ML'!L4960</f>
        <v>8300</v>
      </c>
      <c r="M4964" s="6" t="str">
        <f>'MEDIDAS ML'!M4960</f>
        <v>Hasta $9.989</v>
      </c>
      <c r="N4964" s="7">
        <f>'MEDIDAS ML'!N4960</f>
        <v>700</v>
      </c>
      <c r="O4964" s="6" t="str">
        <f>'MEDIDAS ML'!O4960</f>
        <v>No aplica (&lt;$19.990)</v>
      </c>
      <c r="P4964" s="7" t="str">
        <f>'MEDIDAS ML'!P4960</f>
        <v/>
      </c>
      <c r="Q4964" s="7" t="str">
        <f>'MEDIDAS ML'!Q4960</f>
        <v/>
      </c>
      <c r="R4964" s="23" t="e">
        <f>'MEDIDAS ML'!#REF!</f>
        <v>#REF!</v>
      </c>
      <c r="S4964" s="24" t="e">
        <f>'MEDIDAS ML'!#REF!</f>
        <v>#REF!</v>
      </c>
      <c r="T4964" s="24" t="e">
        <f>'MEDIDAS ML'!#REF!</f>
        <v>#REF!</v>
      </c>
      <c r="U4964" s="24" t="e">
        <f>'MEDIDAS ML'!#REF!</f>
        <v>#REF!</v>
      </c>
      <c r="V4964" s="22" t="e">
        <f>'MEDIDAS ML'!#REF!</f>
        <v>#REF!</v>
      </c>
      <c r="W4964" s="17" t="e">
        <f>'MEDIDAS ML'!#REF!</f>
        <v>#REF!</v>
      </c>
      <c r="X4964" t="s">
        <v>2498</v>
      </c>
    </row>
    <row r="4965" spans="1:24" ht="15.75" customHeight="1" x14ac:dyDescent="0.25">
      <c r="A4965" s="6">
        <f>'MEDIDAS ML'!A4961</f>
        <v>123</v>
      </c>
      <c r="B4965" s="15">
        <f>'MEDIDAS ML'!B4961</f>
        <v>123</v>
      </c>
      <c r="C4965" s="6">
        <f>'MEDIDAS ML'!C4961</f>
        <v>123</v>
      </c>
      <c r="D4965" s="6">
        <f>'MEDIDAS ML'!D4961</f>
        <v>0</v>
      </c>
      <c r="E4965" s="16">
        <f>'MEDIDAS ML'!E4961</f>
        <v>0</v>
      </c>
      <c r="F4965" s="16">
        <f>'MEDIDAS ML'!F4961</f>
        <v>0</v>
      </c>
      <c r="G4965" s="16">
        <f>'MEDIDAS ML'!G4961</f>
        <v>0</v>
      </c>
      <c r="H4965" s="16">
        <f>'MEDIDAS ML'!H4961</f>
        <v>0</v>
      </c>
      <c r="I4965" s="16">
        <f>'MEDIDAS ML'!I4961</f>
        <v>0</v>
      </c>
      <c r="J4965" s="6" t="str">
        <f>'MEDIDAS ML'!J4961</f>
        <v/>
      </c>
      <c r="K4965" s="16" t="str">
        <f>'MEDIDAS ML'!K4961</f>
        <v/>
      </c>
      <c r="L4965" s="7">
        <f>'MEDIDAS ML'!L4961</f>
        <v>8322</v>
      </c>
      <c r="M4965" s="6" t="str">
        <f>'MEDIDAS ML'!M4961</f>
        <v>Hasta $9.989</v>
      </c>
      <c r="N4965" s="7">
        <f>'MEDIDAS ML'!N4961</f>
        <v>700</v>
      </c>
      <c r="O4965" s="6" t="str">
        <f>'MEDIDAS ML'!O4961</f>
        <v>No aplica (&lt;$19.990)</v>
      </c>
      <c r="P4965" s="7" t="str">
        <f>'MEDIDAS ML'!P4961</f>
        <v/>
      </c>
      <c r="Q4965" s="7" t="str">
        <f>'MEDIDAS ML'!Q4961</f>
        <v/>
      </c>
      <c r="R4965" s="23" t="e">
        <f>'MEDIDAS ML'!#REF!</f>
        <v>#REF!</v>
      </c>
      <c r="S4965" s="24" t="e">
        <f>'MEDIDAS ML'!#REF!</f>
        <v>#REF!</v>
      </c>
      <c r="T4965" s="24" t="e">
        <f>'MEDIDAS ML'!#REF!</f>
        <v>#REF!</v>
      </c>
      <c r="U4965" s="24" t="e">
        <f>'MEDIDAS ML'!#REF!</f>
        <v>#REF!</v>
      </c>
      <c r="V4965" s="22" t="e">
        <f>'MEDIDAS ML'!#REF!</f>
        <v>#REF!</v>
      </c>
      <c r="W4965" s="17" t="e">
        <f>'MEDIDAS ML'!#REF!</f>
        <v>#REF!</v>
      </c>
      <c r="X4965" t="s">
        <v>2498</v>
      </c>
    </row>
    <row r="4966" spans="1:24" ht="15.75" customHeight="1" x14ac:dyDescent="0.25">
      <c r="A4966" s="6">
        <f>'MEDIDAS ML'!A4962</f>
        <v>123</v>
      </c>
      <c r="B4966" s="15">
        <f>'MEDIDAS ML'!B4962</f>
        <v>123</v>
      </c>
      <c r="C4966" s="6">
        <f>'MEDIDAS ML'!C4962</f>
        <v>123</v>
      </c>
      <c r="D4966" s="6">
        <f>'MEDIDAS ML'!D4962</f>
        <v>0</v>
      </c>
      <c r="E4966" s="16">
        <f>'MEDIDAS ML'!E4962</f>
        <v>0</v>
      </c>
      <c r="F4966" s="16">
        <f>'MEDIDAS ML'!F4962</f>
        <v>0</v>
      </c>
      <c r="G4966" s="16">
        <f>'MEDIDAS ML'!G4962</f>
        <v>0</v>
      </c>
      <c r="H4966" s="16">
        <f>'MEDIDAS ML'!H4962</f>
        <v>0</v>
      </c>
      <c r="I4966" s="16">
        <f>'MEDIDAS ML'!I4962</f>
        <v>0</v>
      </c>
      <c r="J4966" s="6" t="str">
        <f>'MEDIDAS ML'!J4962</f>
        <v/>
      </c>
      <c r="K4966" s="16" t="str">
        <f>'MEDIDAS ML'!K4962</f>
        <v/>
      </c>
      <c r="L4966" s="7">
        <f>'MEDIDAS ML'!L4962</f>
        <v>8322</v>
      </c>
      <c r="M4966" s="6" t="str">
        <f>'MEDIDAS ML'!M4962</f>
        <v>Hasta $9.989</v>
      </c>
      <c r="N4966" s="7">
        <f>'MEDIDAS ML'!N4962</f>
        <v>700</v>
      </c>
      <c r="O4966" s="6" t="str">
        <f>'MEDIDAS ML'!O4962</f>
        <v>No aplica (&lt;$19.990)</v>
      </c>
      <c r="P4966" s="7" t="str">
        <f>'MEDIDAS ML'!P4962</f>
        <v/>
      </c>
      <c r="Q4966" s="7" t="str">
        <f>'MEDIDAS ML'!Q4962</f>
        <v/>
      </c>
      <c r="R4966" s="23" t="e">
        <f>'MEDIDAS ML'!#REF!</f>
        <v>#REF!</v>
      </c>
      <c r="S4966" s="24" t="e">
        <f>'MEDIDAS ML'!#REF!</f>
        <v>#REF!</v>
      </c>
      <c r="T4966" s="24" t="e">
        <f>'MEDIDAS ML'!#REF!</f>
        <v>#REF!</v>
      </c>
      <c r="U4966" s="24" t="e">
        <f>'MEDIDAS ML'!#REF!</f>
        <v>#REF!</v>
      </c>
      <c r="V4966" s="22" t="e">
        <f>'MEDIDAS ML'!#REF!</f>
        <v>#REF!</v>
      </c>
      <c r="W4966" s="17" t="e">
        <f>'MEDIDAS ML'!#REF!</f>
        <v>#REF!</v>
      </c>
      <c r="X4966" t="s">
        <v>2498</v>
      </c>
    </row>
    <row r="4967" spans="1:24" ht="15.75" customHeight="1" x14ac:dyDescent="0.25">
      <c r="A4967" s="6">
        <f>'MEDIDAS ML'!A4963</f>
        <v>123</v>
      </c>
      <c r="B4967" s="15">
        <f>'MEDIDAS ML'!B4963</f>
        <v>123</v>
      </c>
      <c r="C4967" s="6">
        <f>'MEDIDAS ML'!C4963</f>
        <v>123</v>
      </c>
      <c r="D4967" s="6">
        <f>'MEDIDAS ML'!D4963</f>
        <v>0</v>
      </c>
      <c r="E4967" s="16">
        <f>'MEDIDAS ML'!E4963</f>
        <v>0</v>
      </c>
      <c r="F4967" s="16">
        <f>'MEDIDAS ML'!F4963</f>
        <v>0</v>
      </c>
      <c r="G4967" s="16">
        <f>'MEDIDAS ML'!G4963</f>
        <v>0</v>
      </c>
      <c r="H4967" s="16">
        <f>'MEDIDAS ML'!H4963</f>
        <v>0</v>
      </c>
      <c r="I4967" s="16">
        <f>'MEDIDAS ML'!I4963</f>
        <v>0</v>
      </c>
      <c r="J4967" s="6" t="str">
        <f>'MEDIDAS ML'!J4963</f>
        <v/>
      </c>
      <c r="K4967" s="16" t="str">
        <f>'MEDIDAS ML'!K4963</f>
        <v/>
      </c>
      <c r="L4967" s="7">
        <f>'MEDIDAS ML'!L4963</f>
        <v>8462</v>
      </c>
      <c r="M4967" s="6" t="str">
        <f>'MEDIDAS ML'!M4963</f>
        <v>Hasta $9.989</v>
      </c>
      <c r="N4967" s="7">
        <f>'MEDIDAS ML'!N4963</f>
        <v>700</v>
      </c>
      <c r="O4967" s="6" t="str">
        <f>'MEDIDAS ML'!O4963</f>
        <v>No aplica (&lt;$19.990)</v>
      </c>
      <c r="P4967" s="7" t="str">
        <f>'MEDIDAS ML'!P4963</f>
        <v/>
      </c>
      <c r="Q4967" s="7" t="str">
        <f>'MEDIDAS ML'!Q4963</f>
        <v/>
      </c>
      <c r="R4967" s="23" t="e">
        <f>'MEDIDAS ML'!#REF!</f>
        <v>#REF!</v>
      </c>
      <c r="S4967" s="24" t="e">
        <f>'MEDIDAS ML'!#REF!</f>
        <v>#REF!</v>
      </c>
      <c r="T4967" s="24" t="e">
        <f>'MEDIDAS ML'!#REF!</f>
        <v>#REF!</v>
      </c>
      <c r="U4967" s="24" t="e">
        <f>'MEDIDAS ML'!#REF!</f>
        <v>#REF!</v>
      </c>
      <c r="V4967" s="22" t="e">
        <f>'MEDIDAS ML'!#REF!</f>
        <v>#REF!</v>
      </c>
      <c r="W4967" s="17" t="e">
        <f>'MEDIDAS ML'!#REF!</f>
        <v>#REF!</v>
      </c>
      <c r="X4967" t="s">
        <v>2498</v>
      </c>
    </row>
    <row r="4968" spans="1:24" ht="15.75" customHeight="1" x14ac:dyDescent="0.25">
      <c r="A4968" s="6">
        <f>'MEDIDAS ML'!A4964</f>
        <v>123</v>
      </c>
      <c r="B4968" s="15">
        <f>'MEDIDAS ML'!B4964</f>
        <v>123</v>
      </c>
      <c r="C4968" s="6">
        <f>'MEDIDAS ML'!C4964</f>
        <v>123</v>
      </c>
      <c r="D4968" s="6">
        <f>'MEDIDAS ML'!D4964</f>
        <v>0</v>
      </c>
      <c r="E4968" s="16">
        <f>'MEDIDAS ML'!E4964</f>
        <v>0</v>
      </c>
      <c r="F4968" s="16">
        <f>'MEDIDAS ML'!F4964</f>
        <v>0</v>
      </c>
      <c r="G4968" s="16">
        <f>'MEDIDAS ML'!G4964</f>
        <v>0</v>
      </c>
      <c r="H4968" s="16">
        <f>'MEDIDAS ML'!H4964</f>
        <v>0</v>
      </c>
      <c r="I4968" s="16">
        <f>'MEDIDAS ML'!I4964</f>
        <v>0</v>
      </c>
      <c r="J4968" s="6" t="str">
        <f>'MEDIDAS ML'!J4964</f>
        <v/>
      </c>
      <c r="K4968" s="16" t="str">
        <f>'MEDIDAS ML'!K4964</f>
        <v/>
      </c>
      <c r="L4968" s="7">
        <f>'MEDIDAS ML'!L4964</f>
        <v>8489</v>
      </c>
      <c r="M4968" s="6" t="str">
        <f>'MEDIDAS ML'!M4964</f>
        <v>Hasta $9.989</v>
      </c>
      <c r="N4968" s="7">
        <f>'MEDIDAS ML'!N4964</f>
        <v>700</v>
      </c>
      <c r="O4968" s="6" t="str">
        <f>'MEDIDAS ML'!O4964</f>
        <v>No aplica (&lt;$19.990)</v>
      </c>
      <c r="P4968" s="7" t="str">
        <f>'MEDIDAS ML'!P4964</f>
        <v/>
      </c>
      <c r="Q4968" s="7" t="str">
        <f>'MEDIDAS ML'!Q4964</f>
        <v/>
      </c>
      <c r="R4968" s="23" t="e">
        <f>'MEDIDAS ML'!#REF!</f>
        <v>#REF!</v>
      </c>
      <c r="S4968" s="24" t="e">
        <f>'MEDIDAS ML'!#REF!</f>
        <v>#REF!</v>
      </c>
      <c r="T4968" s="24" t="e">
        <f>'MEDIDAS ML'!#REF!</f>
        <v>#REF!</v>
      </c>
      <c r="U4968" s="24" t="e">
        <f>'MEDIDAS ML'!#REF!</f>
        <v>#REF!</v>
      </c>
      <c r="V4968" s="22" t="e">
        <f>'MEDIDAS ML'!#REF!</f>
        <v>#REF!</v>
      </c>
      <c r="W4968" s="17" t="e">
        <f>'MEDIDAS ML'!#REF!</f>
        <v>#REF!</v>
      </c>
      <c r="X4968" t="s">
        <v>2498</v>
      </c>
    </row>
    <row r="4969" spans="1:24" ht="15.75" customHeight="1" x14ac:dyDescent="0.25">
      <c r="A4969" s="6">
        <f>'MEDIDAS ML'!A4965</f>
        <v>123</v>
      </c>
      <c r="B4969" s="15">
        <f>'MEDIDAS ML'!B4965</f>
        <v>123</v>
      </c>
      <c r="C4969" s="6">
        <f>'MEDIDAS ML'!C4965</f>
        <v>123</v>
      </c>
      <c r="D4969" s="6">
        <f>'MEDIDAS ML'!D4965</f>
        <v>0</v>
      </c>
      <c r="E4969" s="16">
        <f>'MEDIDAS ML'!E4965</f>
        <v>0</v>
      </c>
      <c r="F4969" s="16">
        <f>'MEDIDAS ML'!F4965</f>
        <v>0</v>
      </c>
      <c r="G4969" s="16">
        <f>'MEDIDAS ML'!G4965</f>
        <v>0</v>
      </c>
      <c r="H4969" s="16">
        <f>'MEDIDAS ML'!H4965</f>
        <v>0</v>
      </c>
      <c r="I4969" s="16">
        <f>'MEDIDAS ML'!I4965</f>
        <v>0</v>
      </c>
      <c r="J4969" s="6" t="str">
        <f>'MEDIDAS ML'!J4965</f>
        <v/>
      </c>
      <c r="K4969" s="16" t="str">
        <f>'MEDIDAS ML'!K4965</f>
        <v/>
      </c>
      <c r="L4969" s="7">
        <f>'MEDIDAS ML'!L4965</f>
        <v>8490</v>
      </c>
      <c r="M4969" s="6" t="str">
        <f>'MEDIDAS ML'!M4965</f>
        <v>Hasta $9.989</v>
      </c>
      <c r="N4969" s="7">
        <f>'MEDIDAS ML'!N4965</f>
        <v>700</v>
      </c>
      <c r="O4969" s="6" t="str">
        <f>'MEDIDAS ML'!O4965</f>
        <v>No aplica (&lt;$19.990)</v>
      </c>
      <c r="P4969" s="7" t="str">
        <f>'MEDIDAS ML'!P4965</f>
        <v/>
      </c>
      <c r="Q4969" s="7" t="str">
        <f>'MEDIDAS ML'!Q4965</f>
        <v/>
      </c>
      <c r="R4969" s="23" t="e">
        <f>'MEDIDAS ML'!#REF!</f>
        <v>#REF!</v>
      </c>
      <c r="S4969" s="24" t="e">
        <f>'MEDIDAS ML'!#REF!</f>
        <v>#REF!</v>
      </c>
      <c r="T4969" s="24" t="e">
        <f>'MEDIDAS ML'!#REF!</f>
        <v>#REF!</v>
      </c>
      <c r="U4969" s="24" t="e">
        <f>'MEDIDAS ML'!#REF!</f>
        <v>#REF!</v>
      </c>
      <c r="V4969" s="22" t="e">
        <f>'MEDIDAS ML'!#REF!</f>
        <v>#REF!</v>
      </c>
      <c r="W4969" s="17" t="e">
        <f>'MEDIDAS ML'!#REF!</f>
        <v>#REF!</v>
      </c>
      <c r="X4969" t="s">
        <v>2498</v>
      </c>
    </row>
    <row r="4970" spans="1:24" ht="15.75" customHeight="1" x14ac:dyDescent="0.25">
      <c r="A4970" s="6">
        <f>'MEDIDAS ML'!A4966</f>
        <v>123</v>
      </c>
      <c r="B4970" s="15">
        <f>'MEDIDAS ML'!B4966</f>
        <v>123</v>
      </c>
      <c r="C4970" s="6">
        <f>'MEDIDAS ML'!C4966</f>
        <v>123</v>
      </c>
      <c r="D4970" s="6">
        <f>'MEDIDAS ML'!D4966</f>
        <v>0</v>
      </c>
      <c r="E4970" s="16">
        <f>'MEDIDAS ML'!E4966</f>
        <v>0</v>
      </c>
      <c r="F4970" s="16">
        <f>'MEDIDAS ML'!F4966</f>
        <v>0</v>
      </c>
      <c r="G4970" s="16">
        <f>'MEDIDAS ML'!G4966</f>
        <v>0</v>
      </c>
      <c r="H4970" s="16">
        <f>'MEDIDAS ML'!H4966</f>
        <v>0</v>
      </c>
      <c r="I4970" s="16">
        <f>'MEDIDAS ML'!I4966</f>
        <v>0</v>
      </c>
      <c r="J4970" s="6" t="str">
        <f>'MEDIDAS ML'!J4966</f>
        <v/>
      </c>
      <c r="K4970" s="16" t="str">
        <f>'MEDIDAS ML'!K4966</f>
        <v/>
      </c>
      <c r="L4970" s="7">
        <f>'MEDIDAS ML'!L4966</f>
        <v>8490</v>
      </c>
      <c r="M4970" s="6" t="str">
        <f>'MEDIDAS ML'!M4966</f>
        <v>Hasta $9.989</v>
      </c>
      <c r="N4970" s="7">
        <f>'MEDIDAS ML'!N4966</f>
        <v>700</v>
      </c>
      <c r="O4970" s="6" t="str">
        <f>'MEDIDAS ML'!O4966</f>
        <v>No aplica (&lt;$19.990)</v>
      </c>
      <c r="P4970" s="7" t="str">
        <f>'MEDIDAS ML'!P4966</f>
        <v/>
      </c>
      <c r="Q4970" s="7" t="str">
        <f>'MEDIDAS ML'!Q4966</f>
        <v/>
      </c>
      <c r="R4970" s="23" t="e">
        <f>'MEDIDAS ML'!#REF!</f>
        <v>#REF!</v>
      </c>
      <c r="S4970" s="24" t="e">
        <f>'MEDIDAS ML'!#REF!</f>
        <v>#REF!</v>
      </c>
      <c r="T4970" s="24" t="e">
        <f>'MEDIDAS ML'!#REF!</f>
        <v>#REF!</v>
      </c>
      <c r="U4970" s="24" t="e">
        <f>'MEDIDAS ML'!#REF!</f>
        <v>#REF!</v>
      </c>
      <c r="V4970" s="22" t="e">
        <f>'MEDIDAS ML'!#REF!</f>
        <v>#REF!</v>
      </c>
      <c r="W4970" s="17" t="e">
        <f>'MEDIDAS ML'!#REF!</f>
        <v>#REF!</v>
      </c>
      <c r="X4970" t="s">
        <v>2498</v>
      </c>
    </row>
    <row r="4971" spans="1:24" ht="15.75" customHeight="1" x14ac:dyDescent="0.25">
      <c r="A4971" s="6">
        <f>'MEDIDAS ML'!A4967</f>
        <v>123</v>
      </c>
      <c r="B4971" s="15">
        <f>'MEDIDAS ML'!B4967</f>
        <v>123</v>
      </c>
      <c r="C4971" s="6">
        <f>'MEDIDAS ML'!C4967</f>
        <v>123</v>
      </c>
      <c r="D4971" s="6">
        <f>'MEDIDAS ML'!D4967</f>
        <v>0</v>
      </c>
      <c r="E4971" s="16">
        <f>'MEDIDAS ML'!E4967</f>
        <v>0</v>
      </c>
      <c r="F4971" s="16">
        <f>'MEDIDAS ML'!F4967</f>
        <v>0</v>
      </c>
      <c r="G4971" s="16">
        <f>'MEDIDAS ML'!G4967</f>
        <v>0</v>
      </c>
      <c r="H4971" s="16">
        <f>'MEDIDAS ML'!H4967</f>
        <v>0</v>
      </c>
      <c r="I4971" s="16">
        <f>'MEDIDAS ML'!I4967</f>
        <v>0</v>
      </c>
      <c r="J4971" s="6" t="str">
        <f>'MEDIDAS ML'!J4967</f>
        <v/>
      </c>
      <c r="K4971" s="16" t="str">
        <f>'MEDIDAS ML'!K4967</f>
        <v/>
      </c>
      <c r="L4971" s="7">
        <f>'MEDIDAS ML'!L4967</f>
        <v>8491</v>
      </c>
      <c r="M4971" s="6" t="str">
        <f>'MEDIDAS ML'!M4967</f>
        <v>Hasta $9.989</v>
      </c>
      <c r="N4971" s="7">
        <f>'MEDIDAS ML'!N4967</f>
        <v>700</v>
      </c>
      <c r="O4971" s="6" t="str">
        <f>'MEDIDAS ML'!O4967</f>
        <v>No aplica (&lt;$19.990)</v>
      </c>
      <c r="P4971" s="7" t="str">
        <f>'MEDIDAS ML'!P4967</f>
        <v/>
      </c>
      <c r="Q4971" s="7" t="str">
        <f>'MEDIDAS ML'!Q4967</f>
        <v/>
      </c>
      <c r="R4971" s="23" t="e">
        <f>'MEDIDAS ML'!#REF!</f>
        <v>#REF!</v>
      </c>
      <c r="S4971" s="24" t="e">
        <f>'MEDIDAS ML'!#REF!</f>
        <v>#REF!</v>
      </c>
      <c r="T4971" s="24" t="e">
        <f>'MEDIDAS ML'!#REF!</f>
        <v>#REF!</v>
      </c>
      <c r="U4971" s="24" t="e">
        <f>'MEDIDAS ML'!#REF!</f>
        <v>#REF!</v>
      </c>
      <c r="V4971" s="22" t="e">
        <f>'MEDIDAS ML'!#REF!</f>
        <v>#REF!</v>
      </c>
      <c r="W4971" s="17" t="e">
        <f>'MEDIDAS ML'!#REF!</f>
        <v>#REF!</v>
      </c>
      <c r="X4971" t="s">
        <v>2498</v>
      </c>
    </row>
    <row r="4972" spans="1:24" ht="15.75" customHeight="1" x14ac:dyDescent="0.25">
      <c r="A4972" s="6">
        <f>'MEDIDAS ML'!A4968</f>
        <v>123</v>
      </c>
      <c r="B4972" s="15">
        <f>'MEDIDAS ML'!B4968</f>
        <v>123</v>
      </c>
      <c r="C4972" s="6">
        <f>'MEDIDAS ML'!C4968</f>
        <v>123</v>
      </c>
      <c r="D4972" s="6">
        <f>'MEDIDAS ML'!D4968</f>
        <v>0</v>
      </c>
      <c r="E4972" s="16">
        <f>'MEDIDAS ML'!E4968</f>
        <v>0</v>
      </c>
      <c r="F4972" s="16">
        <f>'MEDIDAS ML'!F4968</f>
        <v>0</v>
      </c>
      <c r="G4972" s="16">
        <f>'MEDIDAS ML'!G4968</f>
        <v>0</v>
      </c>
      <c r="H4972" s="16">
        <f>'MEDIDAS ML'!H4968</f>
        <v>0</v>
      </c>
      <c r="I4972" s="16">
        <f>'MEDIDAS ML'!I4968</f>
        <v>0</v>
      </c>
      <c r="J4972" s="6" t="str">
        <f>'MEDIDAS ML'!J4968</f>
        <v/>
      </c>
      <c r="K4972" s="16" t="str">
        <f>'MEDIDAS ML'!K4968</f>
        <v/>
      </c>
      <c r="L4972" s="7">
        <f>'MEDIDAS ML'!L4968</f>
        <v>8491</v>
      </c>
      <c r="M4972" s="6" t="str">
        <f>'MEDIDAS ML'!M4968</f>
        <v>Hasta $9.989</v>
      </c>
      <c r="N4972" s="7">
        <f>'MEDIDAS ML'!N4968</f>
        <v>700</v>
      </c>
      <c r="O4972" s="6" t="str">
        <f>'MEDIDAS ML'!O4968</f>
        <v>No aplica (&lt;$19.990)</v>
      </c>
      <c r="P4972" s="7" t="str">
        <f>'MEDIDAS ML'!P4968</f>
        <v/>
      </c>
      <c r="Q4972" s="7" t="str">
        <f>'MEDIDAS ML'!Q4968</f>
        <v/>
      </c>
      <c r="R4972" s="23" t="e">
        <f>'MEDIDAS ML'!#REF!</f>
        <v>#REF!</v>
      </c>
      <c r="S4972" s="24" t="e">
        <f>'MEDIDAS ML'!#REF!</f>
        <v>#REF!</v>
      </c>
      <c r="T4972" s="24" t="e">
        <f>'MEDIDAS ML'!#REF!</f>
        <v>#REF!</v>
      </c>
      <c r="U4972" s="24" t="e">
        <f>'MEDIDAS ML'!#REF!</f>
        <v>#REF!</v>
      </c>
      <c r="V4972" s="22" t="e">
        <f>'MEDIDAS ML'!#REF!</f>
        <v>#REF!</v>
      </c>
      <c r="W4972" s="17" t="e">
        <f>'MEDIDAS ML'!#REF!</f>
        <v>#REF!</v>
      </c>
      <c r="X4972" t="s">
        <v>2498</v>
      </c>
    </row>
    <row r="4973" spans="1:24" ht="15.75" customHeight="1" x14ac:dyDescent="0.25">
      <c r="A4973" s="6">
        <f>'MEDIDAS ML'!A4969</f>
        <v>123</v>
      </c>
      <c r="B4973" s="15">
        <f>'MEDIDAS ML'!B4969</f>
        <v>123</v>
      </c>
      <c r="C4973" s="6">
        <f>'MEDIDAS ML'!C4969</f>
        <v>123</v>
      </c>
      <c r="D4973" s="6">
        <f>'MEDIDAS ML'!D4969</f>
        <v>0</v>
      </c>
      <c r="E4973" s="16">
        <f>'MEDIDAS ML'!E4969</f>
        <v>0</v>
      </c>
      <c r="F4973" s="16">
        <f>'MEDIDAS ML'!F4969</f>
        <v>0</v>
      </c>
      <c r="G4973" s="16">
        <f>'MEDIDAS ML'!G4969</f>
        <v>0</v>
      </c>
      <c r="H4973" s="16">
        <f>'MEDIDAS ML'!H4969</f>
        <v>0</v>
      </c>
      <c r="I4973" s="16">
        <f>'MEDIDAS ML'!I4969</f>
        <v>0</v>
      </c>
      <c r="J4973" s="6" t="str">
        <f>'MEDIDAS ML'!J4969</f>
        <v/>
      </c>
      <c r="K4973" s="16" t="str">
        <f>'MEDIDAS ML'!K4969</f>
        <v/>
      </c>
      <c r="L4973" s="7">
        <f>'MEDIDAS ML'!L4969</f>
        <v>8610</v>
      </c>
      <c r="M4973" s="6" t="str">
        <f>'MEDIDAS ML'!M4969</f>
        <v>Hasta $9.989</v>
      </c>
      <c r="N4973" s="7">
        <f>'MEDIDAS ML'!N4969</f>
        <v>700</v>
      </c>
      <c r="O4973" s="6" t="str">
        <f>'MEDIDAS ML'!O4969</f>
        <v>No aplica (&lt;$19.990)</v>
      </c>
      <c r="P4973" s="7" t="str">
        <f>'MEDIDAS ML'!P4969</f>
        <v/>
      </c>
      <c r="Q4973" s="7" t="str">
        <f>'MEDIDAS ML'!Q4969</f>
        <v/>
      </c>
      <c r="R4973" s="23" t="e">
        <f>'MEDIDAS ML'!#REF!</f>
        <v>#REF!</v>
      </c>
      <c r="S4973" s="24" t="e">
        <f>'MEDIDAS ML'!#REF!</f>
        <v>#REF!</v>
      </c>
      <c r="T4973" s="24" t="e">
        <f>'MEDIDAS ML'!#REF!</f>
        <v>#REF!</v>
      </c>
      <c r="U4973" s="24" t="e">
        <f>'MEDIDAS ML'!#REF!</f>
        <v>#REF!</v>
      </c>
      <c r="V4973" s="22" t="e">
        <f>'MEDIDAS ML'!#REF!</f>
        <v>#REF!</v>
      </c>
      <c r="W4973" s="17" t="e">
        <f>'MEDIDAS ML'!#REF!</f>
        <v>#REF!</v>
      </c>
      <c r="X4973" t="s">
        <v>2498</v>
      </c>
    </row>
    <row r="4974" spans="1:24" ht="15.75" customHeight="1" x14ac:dyDescent="0.25">
      <c r="A4974" s="6">
        <f>'MEDIDAS ML'!A4970</f>
        <v>123</v>
      </c>
      <c r="B4974" s="15">
        <f>'MEDIDAS ML'!B4970</f>
        <v>123</v>
      </c>
      <c r="C4974" s="6">
        <f>'MEDIDAS ML'!C4970</f>
        <v>123</v>
      </c>
      <c r="D4974" s="6">
        <f>'MEDIDAS ML'!D4970</f>
        <v>0</v>
      </c>
      <c r="E4974" s="16">
        <f>'MEDIDAS ML'!E4970</f>
        <v>0</v>
      </c>
      <c r="F4974" s="16">
        <f>'MEDIDAS ML'!F4970</f>
        <v>0</v>
      </c>
      <c r="G4974" s="16">
        <f>'MEDIDAS ML'!G4970</f>
        <v>0</v>
      </c>
      <c r="H4974" s="16">
        <f>'MEDIDAS ML'!H4970</f>
        <v>0</v>
      </c>
      <c r="I4974" s="16">
        <f>'MEDIDAS ML'!I4970</f>
        <v>0</v>
      </c>
      <c r="J4974" s="6" t="str">
        <f>'MEDIDAS ML'!J4970</f>
        <v/>
      </c>
      <c r="K4974" s="16" t="str">
        <f>'MEDIDAS ML'!K4970</f>
        <v/>
      </c>
      <c r="L4974" s="7">
        <f>'MEDIDAS ML'!L4970</f>
        <v>8610</v>
      </c>
      <c r="M4974" s="6" t="str">
        <f>'MEDIDAS ML'!M4970</f>
        <v>Hasta $9.989</v>
      </c>
      <c r="N4974" s="7">
        <f>'MEDIDAS ML'!N4970</f>
        <v>700</v>
      </c>
      <c r="O4974" s="6" t="str">
        <f>'MEDIDAS ML'!O4970</f>
        <v>No aplica (&lt;$19.990)</v>
      </c>
      <c r="P4974" s="7" t="str">
        <f>'MEDIDAS ML'!P4970</f>
        <v/>
      </c>
      <c r="Q4974" s="7" t="str">
        <f>'MEDIDAS ML'!Q4970</f>
        <v/>
      </c>
      <c r="R4974" s="23" t="e">
        <f>'MEDIDAS ML'!#REF!</f>
        <v>#REF!</v>
      </c>
      <c r="S4974" s="24" t="e">
        <f>'MEDIDAS ML'!#REF!</f>
        <v>#REF!</v>
      </c>
      <c r="T4974" s="24" t="e">
        <f>'MEDIDAS ML'!#REF!</f>
        <v>#REF!</v>
      </c>
      <c r="U4974" s="24" t="e">
        <f>'MEDIDAS ML'!#REF!</f>
        <v>#REF!</v>
      </c>
      <c r="V4974" s="22" t="e">
        <f>'MEDIDAS ML'!#REF!</f>
        <v>#REF!</v>
      </c>
      <c r="W4974" s="17" t="e">
        <f>'MEDIDAS ML'!#REF!</f>
        <v>#REF!</v>
      </c>
      <c r="X4974" t="s">
        <v>2498</v>
      </c>
    </row>
    <row r="4975" spans="1:24" ht="15.75" customHeight="1" x14ac:dyDescent="0.25">
      <c r="A4975" s="6">
        <f>'MEDIDAS ML'!A4971</f>
        <v>123</v>
      </c>
      <c r="B4975" s="15">
        <f>'MEDIDAS ML'!B4971</f>
        <v>123</v>
      </c>
      <c r="C4975" s="6">
        <f>'MEDIDAS ML'!C4971</f>
        <v>123</v>
      </c>
      <c r="D4975" s="6">
        <f>'MEDIDAS ML'!D4971</f>
        <v>0</v>
      </c>
      <c r="E4975" s="16">
        <f>'MEDIDAS ML'!E4971</f>
        <v>0</v>
      </c>
      <c r="F4975" s="16">
        <f>'MEDIDAS ML'!F4971</f>
        <v>0</v>
      </c>
      <c r="G4975" s="16">
        <f>'MEDIDAS ML'!G4971</f>
        <v>0</v>
      </c>
      <c r="H4975" s="16">
        <f>'MEDIDAS ML'!H4971</f>
        <v>0</v>
      </c>
      <c r="I4975" s="16">
        <f>'MEDIDAS ML'!I4971</f>
        <v>0</v>
      </c>
      <c r="J4975" s="6" t="str">
        <f>'MEDIDAS ML'!J4971</f>
        <v/>
      </c>
      <c r="K4975" s="16" t="str">
        <f>'MEDIDAS ML'!K4971</f>
        <v/>
      </c>
      <c r="L4975" s="7">
        <f>'MEDIDAS ML'!L4971</f>
        <v>8710</v>
      </c>
      <c r="M4975" s="6" t="str">
        <f>'MEDIDAS ML'!M4971</f>
        <v>Hasta $9.989</v>
      </c>
      <c r="N4975" s="7">
        <f>'MEDIDAS ML'!N4971</f>
        <v>700</v>
      </c>
      <c r="O4975" s="6" t="str">
        <f>'MEDIDAS ML'!O4971</f>
        <v>No aplica (&lt;$19.990)</v>
      </c>
      <c r="P4975" s="7" t="str">
        <f>'MEDIDAS ML'!P4971</f>
        <v/>
      </c>
      <c r="Q4975" s="7" t="str">
        <f>'MEDIDAS ML'!Q4971</f>
        <v/>
      </c>
      <c r="R4975" s="23" t="e">
        <f>'MEDIDAS ML'!#REF!</f>
        <v>#REF!</v>
      </c>
      <c r="S4975" s="24" t="e">
        <f>'MEDIDAS ML'!#REF!</f>
        <v>#REF!</v>
      </c>
      <c r="T4975" s="24" t="e">
        <f>'MEDIDAS ML'!#REF!</f>
        <v>#REF!</v>
      </c>
      <c r="U4975" s="24" t="e">
        <f>'MEDIDAS ML'!#REF!</f>
        <v>#REF!</v>
      </c>
      <c r="V4975" s="22" t="e">
        <f>'MEDIDAS ML'!#REF!</f>
        <v>#REF!</v>
      </c>
      <c r="W4975" s="17" t="e">
        <f>'MEDIDAS ML'!#REF!</f>
        <v>#REF!</v>
      </c>
      <c r="X4975" t="s">
        <v>2498</v>
      </c>
    </row>
    <row r="4976" spans="1:24" ht="15.75" customHeight="1" x14ac:dyDescent="0.25">
      <c r="A4976" s="6">
        <f>'MEDIDAS ML'!A4972</f>
        <v>123</v>
      </c>
      <c r="B4976" s="15">
        <f>'MEDIDAS ML'!B4972</f>
        <v>123</v>
      </c>
      <c r="C4976" s="6">
        <f>'MEDIDAS ML'!C4972</f>
        <v>123</v>
      </c>
      <c r="D4976" s="6">
        <f>'MEDIDAS ML'!D4972</f>
        <v>0</v>
      </c>
      <c r="E4976" s="16">
        <f>'MEDIDAS ML'!E4972</f>
        <v>0</v>
      </c>
      <c r="F4976" s="16">
        <f>'MEDIDAS ML'!F4972</f>
        <v>0</v>
      </c>
      <c r="G4976" s="16">
        <f>'MEDIDAS ML'!G4972</f>
        <v>0</v>
      </c>
      <c r="H4976" s="16">
        <f>'MEDIDAS ML'!H4972</f>
        <v>0</v>
      </c>
      <c r="I4976" s="16">
        <f>'MEDIDAS ML'!I4972</f>
        <v>0</v>
      </c>
      <c r="J4976" s="6" t="str">
        <f>'MEDIDAS ML'!J4972</f>
        <v/>
      </c>
      <c r="K4976" s="16" t="str">
        <f>'MEDIDAS ML'!K4972</f>
        <v/>
      </c>
      <c r="L4976" s="7">
        <f>'MEDIDAS ML'!L4972</f>
        <v>8884</v>
      </c>
      <c r="M4976" s="6" t="str">
        <f>'MEDIDAS ML'!M4972</f>
        <v>Hasta $9.989</v>
      </c>
      <c r="N4976" s="7">
        <f>'MEDIDAS ML'!N4972</f>
        <v>700</v>
      </c>
      <c r="O4976" s="6" t="str">
        <f>'MEDIDAS ML'!O4972</f>
        <v>No aplica (&lt;$19.990)</v>
      </c>
      <c r="P4976" s="7" t="str">
        <f>'MEDIDAS ML'!P4972</f>
        <v/>
      </c>
      <c r="Q4976" s="7" t="str">
        <f>'MEDIDAS ML'!Q4972</f>
        <v/>
      </c>
      <c r="R4976" s="23" t="e">
        <f>'MEDIDAS ML'!#REF!</f>
        <v>#REF!</v>
      </c>
      <c r="S4976" s="24" t="e">
        <f>'MEDIDAS ML'!#REF!</f>
        <v>#REF!</v>
      </c>
      <c r="T4976" s="24" t="e">
        <f>'MEDIDAS ML'!#REF!</f>
        <v>#REF!</v>
      </c>
      <c r="U4976" s="24" t="e">
        <f>'MEDIDAS ML'!#REF!</f>
        <v>#REF!</v>
      </c>
      <c r="V4976" s="22" t="e">
        <f>'MEDIDAS ML'!#REF!</f>
        <v>#REF!</v>
      </c>
      <c r="W4976" s="17" t="e">
        <f>'MEDIDAS ML'!#REF!</f>
        <v>#REF!</v>
      </c>
      <c r="X4976" t="s">
        <v>2498</v>
      </c>
    </row>
    <row r="4977" spans="1:24" ht="15.75" customHeight="1" x14ac:dyDescent="0.25">
      <c r="A4977" s="6">
        <f>'MEDIDAS ML'!A4973</f>
        <v>123</v>
      </c>
      <c r="B4977" s="15">
        <f>'MEDIDAS ML'!B4973</f>
        <v>123</v>
      </c>
      <c r="C4977" s="6">
        <f>'MEDIDAS ML'!C4973</f>
        <v>123</v>
      </c>
      <c r="D4977" s="6">
        <f>'MEDIDAS ML'!D4973</f>
        <v>0</v>
      </c>
      <c r="E4977" s="16">
        <f>'MEDIDAS ML'!E4973</f>
        <v>0</v>
      </c>
      <c r="F4977" s="16">
        <f>'MEDIDAS ML'!F4973</f>
        <v>0</v>
      </c>
      <c r="G4977" s="16">
        <f>'MEDIDAS ML'!G4973</f>
        <v>0</v>
      </c>
      <c r="H4977" s="16">
        <f>'MEDIDAS ML'!H4973</f>
        <v>0</v>
      </c>
      <c r="I4977" s="16">
        <f>'MEDIDAS ML'!I4973</f>
        <v>0</v>
      </c>
      <c r="J4977" s="6" t="str">
        <f>'MEDIDAS ML'!J4973</f>
        <v/>
      </c>
      <c r="K4977" s="16" t="str">
        <f>'MEDIDAS ML'!K4973</f>
        <v/>
      </c>
      <c r="L4977" s="7">
        <f>'MEDIDAS ML'!L4973</f>
        <v>8884</v>
      </c>
      <c r="M4977" s="6" t="str">
        <f>'MEDIDAS ML'!M4973</f>
        <v>Hasta $9.989</v>
      </c>
      <c r="N4977" s="7">
        <f>'MEDIDAS ML'!N4973</f>
        <v>700</v>
      </c>
      <c r="O4977" s="6" t="str">
        <f>'MEDIDAS ML'!O4973</f>
        <v>No aplica (&lt;$19.990)</v>
      </c>
      <c r="P4977" s="7" t="str">
        <f>'MEDIDAS ML'!P4973</f>
        <v/>
      </c>
      <c r="Q4977" s="7" t="str">
        <f>'MEDIDAS ML'!Q4973</f>
        <v/>
      </c>
      <c r="R4977" s="23" t="e">
        <f>'MEDIDAS ML'!#REF!</f>
        <v>#REF!</v>
      </c>
      <c r="S4977" s="24" t="e">
        <f>'MEDIDAS ML'!#REF!</f>
        <v>#REF!</v>
      </c>
      <c r="T4977" s="24" t="e">
        <f>'MEDIDAS ML'!#REF!</f>
        <v>#REF!</v>
      </c>
      <c r="U4977" s="24" t="e">
        <f>'MEDIDAS ML'!#REF!</f>
        <v>#REF!</v>
      </c>
      <c r="V4977" s="22" t="e">
        <f>'MEDIDAS ML'!#REF!</f>
        <v>#REF!</v>
      </c>
      <c r="W4977" s="17" t="e">
        <f>'MEDIDAS ML'!#REF!</f>
        <v>#REF!</v>
      </c>
      <c r="X4977" t="s">
        <v>2498</v>
      </c>
    </row>
    <row r="4978" spans="1:24" ht="15.75" customHeight="1" x14ac:dyDescent="0.25">
      <c r="A4978" s="6">
        <f>'MEDIDAS ML'!A4974</f>
        <v>123</v>
      </c>
      <c r="B4978" s="15">
        <f>'MEDIDAS ML'!B4974</f>
        <v>123</v>
      </c>
      <c r="C4978" s="6">
        <f>'MEDIDAS ML'!C4974</f>
        <v>123</v>
      </c>
      <c r="D4978" s="6">
        <f>'MEDIDAS ML'!D4974</f>
        <v>0</v>
      </c>
      <c r="E4978" s="16">
        <f>'MEDIDAS ML'!E4974</f>
        <v>0</v>
      </c>
      <c r="F4978" s="16">
        <f>'MEDIDAS ML'!F4974</f>
        <v>0</v>
      </c>
      <c r="G4978" s="16">
        <f>'MEDIDAS ML'!G4974</f>
        <v>0</v>
      </c>
      <c r="H4978" s="16">
        <f>'MEDIDAS ML'!H4974</f>
        <v>0</v>
      </c>
      <c r="I4978" s="16">
        <f>'MEDIDAS ML'!I4974</f>
        <v>0</v>
      </c>
      <c r="J4978" s="6" t="str">
        <f>'MEDIDAS ML'!J4974</f>
        <v/>
      </c>
      <c r="K4978" s="16" t="str">
        <f>'MEDIDAS ML'!K4974</f>
        <v/>
      </c>
      <c r="L4978" s="7">
        <f>'MEDIDAS ML'!L4974</f>
        <v>8919</v>
      </c>
      <c r="M4978" s="6" t="str">
        <f>'MEDIDAS ML'!M4974</f>
        <v>Hasta $9.989</v>
      </c>
      <c r="N4978" s="7">
        <f>'MEDIDAS ML'!N4974</f>
        <v>700</v>
      </c>
      <c r="O4978" s="6" t="str">
        <f>'MEDIDAS ML'!O4974</f>
        <v>No aplica (&lt;$19.990)</v>
      </c>
      <c r="P4978" s="7" t="str">
        <f>'MEDIDAS ML'!P4974</f>
        <v/>
      </c>
      <c r="Q4978" s="7" t="str">
        <f>'MEDIDAS ML'!Q4974</f>
        <v/>
      </c>
      <c r="R4978" s="23" t="e">
        <f>'MEDIDAS ML'!#REF!</f>
        <v>#REF!</v>
      </c>
      <c r="S4978" s="24" t="e">
        <f>'MEDIDAS ML'!#REF!</f>
        <v>#REF!</v>
      </c>
      <c r="T4978" s="24" t="e">
        <f>'MEDIDAS ML'!#REF!</f>
        <v>#REF!</v>
      </c>
      <c r="U4978" s="24" t="e">
        <f>'MEDIDAS ML'!#REF!</f>
        <v>#REF!</v>
      </c>
      <c r="V4978" s="22" t="e">
        <f>'MEDIDAS ML'!#REF!</f>
        <v>#REF!</v>
      </c>
      <c r="W4978" s="17" t="e">
        <f>'MEDIDAS ML'!#REF!</f>
        <v>#REF!</v>
      </c>
      <c r="X4978" t="s">
        <v>2498</v>
      </c>
    </row>
    <row r="4979" spans="1:24" ht="15.75" customHeight="1" x14ac:dyDescent="0.25">
      <c r="A4979" s="6">
        <f>'MEDIDAS ML'!A4975</f>
        <v>123</v>
      </c>
      <c r="B4979" s="15">
        <f>'MEDIDAS ML'!B4975</f>
        <v>123</v>
      </c>
      <c r="C4979" s="6">
        <f>'MEDIDAS ML'!C4975</f>
        <v>123</v>
      </c>
      <c r="D4979" s="6">
        <f>'MEDIDAS ML'!D4975</f>
        <v>0</v>
      </c>
      <c r="E4979" s="16">
        <f>'MEDIDAS ML'!E4975</f>
        <v>0</v>
      </c>
      <c r="F4979" s="16">
        <f>'MEDIDAS ML'!F4975</f>
        <v>0</v>
      </c>
      <c r="G4979" s="16">
        <f>'MEDIDAS ML'!G4975</f>
        <v>0</v>
      </c>
      <c r="H4979" s="16">
        <f>'MEDIDAS ML'!H4975</f>
        <v>0</v>
      </c>
      <c r="I4979" s="16">
        <f>'MEDIDAS ML'!I4975</f>
        <v>0</v>
      </c>
      <c r="J4979" s="6" t="str">
        <f>'MEDIDAS ML'!J4975</f>
        <v/>
      </c>
      <c r="K4979" s="16" t="str">
        <f>'MEDIDAS ML'!K4975</f>
        <v/>
      </c>
      <c r="L4979" s="7">
        <f>'MEDIDAS ML'!L4975</f>
        <v>8989</v>
      </c>
      <c r="M4979" s="6" t="str">
        <f>'MEDIDAS ML'!M4975</f>
        <v>Hasta $9.989</v>
      </c>
      <c r="N4979" s="7">
        <f>'MEDIDAS ML'!N4975</f>
        <v>700</v>
      </c>
      <c r="O4979" s="6" t="str">
        <f>'MEDIDAS ML'!O4975</f>
        <v>No aplica (&lt;$19.990)</v>
      </c>
      <c r="P4979" s="7" t="str">
        <f>'MEDIDAS ML'!P4975</f>
        <v/>
      </c>
      <c r="Q4979" s="7" t="str">
        <f>'MEDIDAS ML'!Q4975</f>
        <v/>
      </c>
      <c r="R4979" s="23" t="e">
        <f>'MEDIDAS ML'!#REF!</f>
        <v>#REF!</v>
      </c>
      <c r="S4979" s="24" t="e">
        <f>'MEDIDAS ML'!#REF!</f>
        <v>#REF!</v>
      </c>
      <c r="T4979" s="24" t="e">
        <f>'MEDIDAS ML'!#REF!</f>
        <v>#REF!</v>
      </c>
      <c r="U4979" s="24" t="e">
        <f>'MEDIDAS ML'!#REF!</f>
        <v>#REF!</v>
      </c>
      <c r="V4979" s="22" t="e">
        <f>'MEDIDAS ML'!#REF!</f>
        <v>#REF!</v>
      </c>
      <c r="W4979" s="17" t="e">
        <f>'MEDIDAS ML'!#REF!</f>
        <v>#REF!</v>
      </c>
      <c r="X4979" t="s">
        <v>2498</v>
      </c>
    </row>
    <row r="4980" spans="1:24" ht="15.75" customHeight="1" x14ac:dyDescent="0.25">
      <c r="A4980" s="6">
        <f>'MEDIDAS ML'!A4976</f>
        <v>123</v>
      </c>
      <c r="B4980" s="15">
        <f>'MEDIDAS ML'!B4976</f>
        <v>123</v>
      </c>
      <c r="C4980" s="6">
        <f>'MEDIDAS ML'!C4976</f>
        <v>123</v>
      </c>
      <c r="D4980" s="6">
        <f>'MEDIDAS ML'!D4976</f>
        <v>0</v>
      </c>
      <c r="E4980" s="16">
        <f>'MEDIDAS ML'!E4976</f>
        <v>0</v>
      </c>
      <c r="F4980" s="16">
        <f>'MEDIDAS ML'!F4976</f>
        <v>0</v>
      </c>
      <c r="G4980" s="16">
        <f>'MEDIDAS ML'!G4976</f>
        <v>0</v>
      </c>
      <c r="H4980" s="16">
        <f>'MEDIDAS ML'!H4976</f>
        <v>0</v>
      </c>
      <c r="I4980" s="16">
        <f>'MEDIDAS ML'!I4976</f>
        <v>0</v>
      </c>
      <c r="J4980" s="6" t="str">
        <f>'MEDIDAS ML'!J4976</f>
        <v/>
      </c>
      <c r="K4980" s="16" t="str">
        <f>'MEDIDAS ML'!K4976</f>
        <v/>
      </c>
      <c r="L4980" s="7">
        <f>'MEDIDAS ML'!L4976</f>
        <v>8990</v>
      </c>
      <c r="M4980" s="6" t="str">
        <f>'MEDIDAS ML'!M4976</f>
        <v>Hasta $9.989</v>
      </c>
      <c r="N4980" s="7">
        <f>'MEDIDAS ML'!N4976</f>
        <v>700</v>
      </c>
      <c r="O4980" s="6" t="str">
        <f>'MEDIDAS ML'!O4976</f>
        <v>No aplica (&lt;$19.990)</v>
      </c>
      <c r="P4980" s="7" t="str">
        <f>'MEDIDAS ML'!P4976</f>
        <v/>
      </c>
      <c r="Q4980" s="7" t="str">
        <f>'MEDIDAS ML'!Q4976</f>
        <v/>
      </c>
      <c r="R4980" s="23" t="e">
        <f>'MEDIDAS ML'!#REF!</f>
        <v>#REF!</v>
      </c>
      <c r="S4980" s="24" t="e">
        <f>'MEDIDAS ML'!#REF!</f>
        <v>#REF!</v>
      </c>
      <c r="T4980" s="24" t="e">
        <f>'MEDIDAS ML'!#REF!</f>
        <v>#REF!</v>
      </c>
      <c r="U4980" s="24" t="e">
        <f>'MEDIDAS ML'!#REF!</f>
        <v>#REF!</v>
      </c>
      <c r="V4980" s="22" t="e">
        <f>'MEDIDAS ML'!#REF!</f>
        <v>#REF!</v>
      </c>
      <c r="W4980" s="17" t="e">
        <f>'MEDIDAS ML'!#REF!</f>
        <v>#REF!</v>
      </c>
      <c r="X4980" t="s">
        <v>2498</v>
      </c>
    </row>
    <row r="4981" spans="1:24" ht="15.75" customHeight="1" x14ac:dyDescent="0.25">
      <c r="A4981" s="6">
        <f>'MEDIDAS ML'!A4977</f>
        <v>123</v>
      </c>
      <c r="B4981" s="15">
        <f>'MEDIDAS ML'!B4977</f>
        <v>123</v>
      </c>
      <c r="C4981" s="6">
        <f>'MEDIDAS ML'!C4977</f>
        <v>123</v>
      </c>
      <c r="D4981" s="6">
        <f>'MEDIDAS ML'!D4977</f>
        <v>0</v>
      </c>
      <c r="E4981" s="16">
        <f>'MEDIDAS ML'!E4977</f>
        <v>0</v>
      </c>
      <c r="F4981" s="16">
        <f>'MEDIDAS ML'!F4977</f>
        <v>0</v>
      </c>
      <c r="G4981" s="16">
        <f>'MEDIDAS ML'!G4977</f>
        <v>0</v>
      </c>
      <c r="H4981" s="16">
        <f>'MEDIDAS ML'!H4977</f>
        <v>0</v>
      </c>
      <c r="I4981" s="16">
        <f>'MEDIDAS ML'!I4977</f>
        <v>0</v>
      </c>
      <c r="J4981" s="6" t="str">
        <f>'MEDIDAS ML'!J4977</f>
        <v/>
      </c>
      <c r="K4981" s="16" t="str">
        <f>'MEDIDAS ML'!K4977</f>
        <v/>
      </c>
      <c r="L4981" s="7">
        <f>'MEDIDAS ML'!L4977</f>
        <v>8990</v>
      </c>
      <c r="M4981" s="6" t="str">
        <f>'MEDIDAS ML'!M4977</f>
        <v>Hasta $9.989</v>
      </c>
      <c r="N4981" s="7">
        <f>'MEDIDAS ML'!N4977</f>
        <v>700</v>
      </c>
      <c r="O4981" s="6" t="str">
        <f>'MEDIDAS ML'!O4977</f>
        <v>No aplica (&lt;$19.990)</v>
      </c>
      <c r="P4981" s="7" t="str">
        <f>'MEDIDAS ML'!P4977</f>
        <v/>
      </c>
      <c r="Q4981" s="7" t="str">
        <f>'MEDIDAS ML'!Q4977</f>
        <v/>
      </c>
      <c r="R4981" s="23" t="e">
        <f>'MEDIDAS ML'!#REF!</f>
        <v>#REF!</v>
      </c>
      <c r="S4981" s="24" t="e">
        <f>'MEDIDAS ML'!#REF!</f>
        <v>#REF!</v>
      </c>
      <c r="T4981" s="24" t="e">
        <f>'MEDIDAS ML'!#REF!</f>
        <v>#REF!</v>
      </c>
      <c r="U4981" s="24" t="e">
        <f>'MEDIDAS ML'!#REF!</f>
        <v>#REF!</v>
      </c>
      <c r="V4981" s="22" t="e">
        <f>'MEDIDAS ML'!#REF!</f>
        <v>#REF!</v>
      </c>
      <c r="W4981" s="17" t="e">
        <f>'MEDIDAS ML'!#REF!</f>
        <v>#REF!</v>
      </c>
      <c r="X4981" t="s">
        <v>2498</v>
      </c>
    </row>
    <row r="4982" spans="1:24" ht="15.75" customHeight="1" x14ac:dyDescent="0.25">
      <c r="A4982" s="6">
        <f>'MEDIDAS ML'!A4978</f>
        <v>123</v>
      </c>
      <c r="B4982" s="15">
        <f>'MEDIDAS ML'!B4978</f>
        <v>123</v>
      </c>
      <c r="C4982" s="6">
        <f>'MEDIDAS ML'!C4978</f>
        <v>123</v>
      </c>
      <c r="D4982" s="6">
        <f>'MEDIDAS ML'!D4978</f>
        <v>0</v>
      </c>
      <c r="E4982" s="16">
        <f>'MEDIDAS ML'!E4978</f>
        <v>0</v>
      </c>
      <c r="F4982" s="16">
        <f>'MEDIDAS ML'!F4978</f>
        <v>0</v>
      </c>
      <c r="G4982" s="16">
        <f>'MEDIDAS ML'!G4978</f>
        <v>0</v>
      </c>
      <c r="H4982" s="16">
        <f>'MEDIDAS ML'!H4978</f>
        <v>0</v>
      </c>
      <c r="I4982" s="16">
        <f>'MEDIDAS ML'!I4978</f>
        <v>0</v>
      </c>
      <c r="J4982" s="6" t="str">
        <f>'MEDIDAS ML'!J4978</f>
        <v/>
      </c>
      <c r="K4982" s="16" t="str">
        <f>'MEDIDAS ML'!K4978</f>
        <v/>
      </c>
      <c r="L4982" s="7">
        <f>'MEDIDAS ML'!L4978</f>
        <v>8990</v>
      </c>
      <c r="M4982" s="6" t="str">
        <f>'MEDIDAS ML'!M4978</f>
        <v>Hasta $9.989</v>
      </c>
      <c r="N4982" s="7">
        <f>'MEDIDAS ML'!N4978</f>
        <v>700</v>
      </c>
      <c r="O4982" s="6" t="str">
        <f>'MEDIDAS ML'!O4978</f>
        <v>No aplica (&lt;$19.990)</v>
      </c>
      <c r="P4982" s="7" t="str">
        <f>'MEDIDAS ML'!P4978</f>
        <v/>
      </c>
      <c r="Q4982" s="7" t="str">
        <f>'MEDIDAS ML'!Q4978</f>
        <v/>
      </c>
      <c r="R4982" s="23" t="e">
        <f>'MEDIDAS ML'!#REF!</f>
        <v>#REF!</v>
      </c>
      <c r="S4982" s="24" t="e">
        <f>'MEDIDAS ML'!#REF!</f>
        <v>#REF!</v>
      </c>
      <c r="T4982" s="24" t="e">
        <f>'MEDIDAS ML'!#REF!</f>
        <v>#REF!</v>
      </c>
      <c r="U4982" s="24" t="e">
        <f>'MEDIDAS ML'!#REF!</f>
        <v>#REF!</v>
      </c>
      <c r="V4982" s="22" t="e">
        <f>'MEDIDAS ML'!#REF!</f>
        <v>#REF!</v>
      </c>
      <c r="W4982" s="17" t="e">
        <f>'MEDIDAS ML'!#REF!</f>
        <v>#REF!</v>
      </c>
      <c r="X4982" t="s">
        <v>2498</v>
      </c>
    </row>
    <row r="4983" spans="1:24" ht="15.75" customHeight="1" x14ac:dyDescent="0.25">
      <c r="A4983" s="6">
        <f>'MEDIDAS ML'!A4979</f>
        <v>123</v>
      </c>
      <c r="B4983" s="15">
        <f>'MEDIDAS ML'!B4979</f>
        <v>123</v>
      </c>
      <c r="C4983" s="6">
        <f>'MEDIDAS ML'!C4979</f>
        <v>123</v>
      </c>
      <c r="D4983" s="6">
        <f>'MEDIDAS ML'!D4979</f>
        <v>0</v>
      </c>
      <c r="E4983" s="16">
        <f>'MEDIDAS ML'!E4979</f>
        <v>0</v>
      </c>
      <c r="F4983" s="16">
        <f>'MEDIDAS ML'!F4979</f>
        <v>0</v>
      </c>
      <c r="G4983" s="16">
        <f>'MEDIDAS ML'!G4979</f>
        <v>0</v>
      </c>
      <c r="H4983" s="16">
        <f>'MEDIDAS ML'!H4979</f>
        <v>0</v>
      </c>
      <c r="I4983" s="16">
        <f>'MEDIDAS ML'!I4979</f>
        <v>0</v>
      </c>
      <c r="J4983" s="6" t="str">
        <f>'MEDIDAS ML'!J4979</f>
        <v/>
      </c>
      <c r="K4983" s="16" t="str">
        <f>'MEDIDAS ML'!K4979</f>
        <v/>
      </c>
      <c r="L4983" s="7">
        <f>'MEDIDAS ML'!L4979</f>
        <v>8991</v>
      </c>
      <c r="M4983" s="6" t="str">
        <f>'MEDIDAS ML'!M4979</f>
        <v>Hasta $9.989</v>
      </c>
      <c r="N4983" s="7">
        <f>'MEDIDAS ML'!N4979</f>
        <v>700</v>
      </c>
      <c r="O4983" s="6" t="str">
        <f>'MEDIDAS ML'!O4979</f>
        <v>No aplica (&lt;$19.990)</v>
      </c>
      <c r="P4983" s="7" t="str">
        <f>'MEDIDAS ML'!P4979</f>
        <v/>
      </c>
      <c r="Q4983" s="7" t="str">
        <f>'MEDIDAS ML'!Q4979</f>
        <v/>
      </c>
      <c r="R4983" s="23" t="e">
        <f>'MEDIDAS ML'!#REF!</f>
        <v>#REF!</v>
      </c>
      <c r="S4983" s="24" t="e">
        <f>'MEDIDAS ML'!#REF!</f>
        <v>#REF!</v>
      </c>
      <c r="T4983" s="24" t="e">
        <f>'MEDIDAS ML'!#REF!</f>
        <v>#REF!</v>
      </c>
      <c r="U4983" s="24" t="e">
        <f>'MEDIDAS ML'!#REF!</f>
        <v>#REF!</v>
      </c>
      <c r="V4983" s="22" t="e">
        <f>'MEDIDAS ML'!#REF!</f>
        <v>#REF!</v>
      </c>
      <c r="W4983" s="17" t="e">
        <f>'MEDIDAS ML'!#REF!</f>
        <v>#REF!</v>
      </c>
      <c r="X4983" t="s">
        <v>2498</v>
      </c>
    </row>
    <row r="4984" spans="1:24" ht="15.75" customHeight="1" x14ac:dyDescent="0.25">
      <c r="A4984" s="6">
        <f>'MEDIDAS ML'!A4980</f>
        <v>123</v>
      </c>
      <c r="B4984" s="15">
        <f>'MEDIDAS ML'!B4980</f>
        <v>123</v>
      </c>
      <c r="C4984" s="6">
        <f>'MEDIDAS ML'!C4980</f>
        <v>123</v>
      </c>
      <c r="D4984" s="6">
        <f>'MEDIDAS ML'!D4980</f>
        <v>0</v>
      </c>
      <c r="E4984" s="16">
        <f>'MEDIDAS ML'!E4980</f>
        <v>0</v>
      </c>
      <c r="F4984" s="16">
        <f>'MEDIDAS ML'!F4980</f>
        <v>0</v>
      </c>
      <c r="G4984" s="16">
        <f>'MEDIDAS ML'!G4980</f>
        <v>0</v>
      </c>
      <c r="H4984" s="16">
        <f>'MEDIDAS ML'!H4980</f>
        <v>0</v>
      </c>
      <c r="I4984" s="16">
        <f>'MEDIDAS ML'!I4980</f>
        <v>0</v>
      </c>
      <c r="J4984" s="6" t="str">
        <f>'MEDIDAS ML'!J4980</f>
        <v/>
      </c>
      <c r="K4984" s="16" t="str">
        <f>'MEDIDAS ML'!K4980</f>
        <v/>
      </c>
      <c r="L4984" s="7">
        <f>'MEDIDAS ML'!L4980</f>
        <v>8991</v>
      </c>
      <c r="M4984" s="6" t="str">
        <f>'MEDIDAS ML'!M4980</f>
        <v>Hasta $9.989</v>
      </c>
      <c r="N4984" s="7">
        <f>'MEDIDAS ML'!N4980</f>
        <v>700</v>
      </c>
      <c r="O4984" s="6" t="str">
        <f>'MEDIDAS ML'!O4980</f>
        <v>No aplica (&lt;$19.990)</v>
      </c>
      <c r="P4984" s="7" t="str">
        <f>'MEDIDAS ML'!P4980</f>
        <v/>
      </c>
      <c r="Q4984" s="7" t="str">
        <f>'MEDIDAS ML'!Q4980</f>
        <v/>
      </c>
      <c r="R4984" s="23" t="e">
        <f>'MEDIDAS ML'!#REF!</f>
        <v>#REF!</v>
      </c>
      <c r="S4984" s="24" t="e">
        <f>'MEDIDAS ML'!#REF!</f>
        <v>#REF!</v>
      </c>
      <c r="T4984" s="24" t="e">
        <f>'MEDIDAS ML'!#REF!</f>
        <v>#REF!</v>
      </c>
      <c r="U4984" s="24" t="e">
        <f>'MEDIDAS ML'!#REF!</f>
        <v>#REF!</v>
      </c>
      <c r="V4984" s="22" t="e">
        <f>'MEDIDAS ML'!#REF!</f>
        <v>#REF!</v>
      </c>
      <c r="W4984" s="17" t="e">
        <f>'MEDIDAS ML'!#REF!</f>
        <v>#REF!</v>
      </c>
      <c r="X4984" t="s">
        <v>2498</v>
      </c>
    </row>
    <row r="4985" spans="1:24" ht="15.75" customHeight="1" x14ac:dyDescent="0.25">
      <c r="A4985" s="6">
        <f>'MEDIDAS ML'!A4981</f>
        <v>123</v>
      </c>
      <c r="B4985" s="15">
        <f>'MEDIDAS ML'!B4981</f>
        <v>123</v>
      </c>
      <c r="C4985" s="6">
        <f>'MEDIDAS ML'!C4981</f>
        <v>123</v>
      </c>
      <c r="D4985" s="6">
        <f>'MEDIDAS ML'!D4981</f>
        <v>0</v>
      </c>
      <c r="E4985" s="16">
        <f>'MEDIDAS ML'!E4981</f>
        <v>0</v>
      </c>
      <c r="F4985" s="16">
        <f>'MEDIDAS ML'!F4981</f>
        <v>0</v>
      </c>
      <c r="G4985" s="16">
        <f>'MEDIDAS ML'!G4981</f>
        <v>0</v>
      </c>
      <c r="H4985" s="16">
        <f>'MEDIDAS ML'!H4981</f>
        <v>0</v>
      </c>
      <c r="I4985" s="16">
        <f>'MEDIDAS ML'!I4981</f>
        <v>0</v>
      </c>
      <c r="J4985" s="6" t="str">
        <f>'MEDIDAS ML'!J4981</f>
        <v/>
      </c>
      <c r="K4985" s="16" t="str">
        <f>'MEDIDAS ML'!K4981</f>
        <v/>
      </c>
      <c r="L4985" s="7">
        <f>'MEDIDAS ML'!L4981</f>
        <v>8991</v>
      </c>
      <c r="M4985" s="6" t="str">
        <f>'MEDIDAS ML'!M4981</f>
        <v>Hasta $9.989</v>
      </c>
      <c r="N4985" s="7">
        <f>'MEDIDAS ML'!N4981</f>
        <v>700</v>
      </c>
      <c r="O4985" s="6" t="str">
        <f>'MEDIDAS ML'!O4981</f>
        <v>No aplica (&lt;$19.990)</v>
      </c>
      <c r="P4985" s="7" t="str">
        <f>'MEDIDAS ML'!P4981</f>
        <v/>
      </c>
      <c r="Q4985" s="7" t="str">
        <f>'MEDIDAS ML'!Q4981</f>
        <v/>
      </c>
      <c r="R4985" s="23" t="e">
        <f>'MEDIDAS ML'!#REF!</f>
        <v>#REF!</v>
      </c>
      <c r="S4985" s="24" t="e">
        <f>'MEDIDAS ML'!#REF!</f>
        <v>#REF!</v>
      </c>
      <c r="T4985" s="24" t="e">
        <f>'MEDIDAS ML'!#REF!</f>
        <v>#REF!</v>
      </c>
      <c r="U4985" s="24" t="e">
        <f>'MEDIDAS ML'!#REF!</f>
        <v>#REF!</v>
      </c>
      <c r="V4985" s="22" t="e">
        <f>'MEDIDAS ML'!#REF!</f>
        <v>#REF!</v>
      </c>
      <c r="W4985" s="17" t="e">
        <f>'MEDIDAS ML'!#REF!</f>
        <v>#REF!</v>
      </c>
      <c r="X4985" t="s">
        <v>2498</v>
      </c>
    </row>
    <row r="4986" spans="1:24" ht="15.75" customHeight="1" x14ac:dyDescent="0.25">
      <c r="A4986" s="6">
        <f>'MEDIDAS ML'!A4982</f>
        <v>123</v>
      </c>
      <c r="B4986" s="15">
        <f>'MEDIDAS ML'!B4982</f>
        <v>123</v>
      </c>
      <c r="C4986" s="6">
        <f>'MEDIDAS ML'!C4982</f>
        <v>123</v>
      </c>
      <c r="D4986" s="6">
        <f>'MEDIDAS ML'!D4982</f>
        <v>0</v>
      </c>
      <c r="E4986" s="16">
        <f>'MEDIDAS ML'!E4982</f>
        <v>0</v>
      </c>
      <c r="F4986" s="16">
        <f>'MEDIDAS ML'!F4982</f>
        <v>0</v>
      </c>
      <c r="G4986" s="16">
        <f>'MEDIDAS ML'!G4982</f>
        <v>0</v>
      </c>
      <c r="H4986" s="16">
        <f>'MEDIDAS ML'!H4982</f>
        <v>0</v>
      </c>
      <c r="I4986" s="16">
        <f>'MEDIDAS ML'!I4982</f>
        <v>0</v>
      </c>
      <c r="J4986" s="6" t="str">
        <f>'MEDIDAS ML'!J4982</f>
        <v/>
      </c>
      <c r="K4986" s="16" t="str">
        <f>'MEDIDAS ML'!K4982</f>
        <v/>
      </c>
      <c r="L4986" s="7">
        <f>'MEDIDAS ML'!L4982</f>
        <v>8991</v>
      </c>
      <c r="M4986" s="6" t="str">
        <f>'MEDIDAS ML'!M4982</f>
        <v>Hasta $9.989</v>
      </c>
      <c r="N4986" s="7">
        <f>'MEDIDAS ML'!N4982</f>
        <v>700</v>
      </c>
      <c r="O4986" s="6" t="str">
        <f>'MEDIDAS ML'!O4982</f>
        <v>No aplica (&lt;$19.990)</v>
      </c>
      <c r="P4986" s="7" t="str">
        <f>'MEDIDAS ML'!P4982</f>
        <v/>
      </c>
      <c r="Q4986" s="7" t="str">
        <f>'MEDIDAS ML'!Q4982</f>
        <v/>
      </c>
      <c r="R4986" s="23" t="e">
        <f>'MEDIDAS ML'!#REF!</f>
        <v>#REF!</v>
      </c>
      <c r="S4986" s="24" t="e">
        <f>'MEDIDAS ML'!#REF!</f>
        <v>#REF!</v>
      </c>
      <c r="T4986" s="24" t="e">
        <f>'MEDIDAS ML'!#REF!</f>
        <v>#REF!</v>
      </c>
      <c r="U4986" s="24" t="e">
        <f>'MEDIDAS ML'!#REF!</f>
        <v>#REF!</v>
      </c>
      <c r="V4986" s="22" t="e">
        <f>'MEDIDAS ML'!#REF!</f>
        <v>#REF!</v>
      </c>
      <c r="W4986" s="17" t="e">
        <f>'MEDIDAS ML'!#REF!</f>
        <v>#REF!</v>
      </c>
      <c r="X4986" t="s">
        <v>2498</v>
      </c>
    </row>
    <row r="4987" spans="1:24" ht="15.75" customHeight="1" x14ac:dyDescent="0.25">
      <c r="A4987" s="6">
        <f>'MEDIDAS ML'!A4983</f>
        <v>123</v>
      </c>
      <c r="B4987" s="15">
        <f>'MEDIDAS ML'!B4983</f>
        <v>123</v>
      </c>
      <c r="C4987" s="6">
        <f>'MEDIDAS ML'!C4983</f>
        <v>123</v>
      </c>
      <c r="D4987" s="6">
        <f>'MEDIDAS ML'!D4983</f>
        <v>0</v>
      </c>
      <c r="E4987" s="16">
        <f>'MEDIDAS ML'!E4983</f>
        <v>0</v>
      </c>
      <c r="F4987" s="16">
        <f>'MEDIDAS ML'!F4983</f>
        <v>0</v>
      </c>
      <c r="G4987" s="16">
        <f>'MEDIDAS ML'!G4983</f>
        <v>0</v>
      </c>
      <c r="H4987" s="16">
        <f>'MEDIDAS ML'!H4983</f>
        <v>0</v>
      </c>
      <c r="I4987" s="16">
        <f>'MEDIDAS ML'!I4983</f>
        <v>0</v>
      </c>
      <c r="J4987" s="6" t="str">
        <f>'MEDIDAS ML'!J4983</f>
        <v/>
      </c>
      <c r="K4987" s="16" t="str">
        <f>'MEDIDAS ML'!K4983</f>
        <v/>
      </c>
      <c r="L4987" s="7">
        <f>'MEDIDAS ML'!L4983</f>
        <v>9015</v>
      </c>
      <c r="M4987" s="6" t="str">
        <f>'MEDIDAS ML'!M4983</f>
        <v>Hasta $9.989</v>
      </c>
      <c r="N4987" s="7">
        <f>'MEDIDAS ML'!N4983</f>
        <v>700</v>
      </c>
      <c r="O4987" s="6" t="str">
        <f>'MEDIDAS ML'!O4983</f>
        <v>No aplica (&lt;$19.990)</v>
      </c>
      <c r="P4987" s="7" t="str">
        <f>'MEDIDAS ML'!P4983</f>
        <v/>
      </c>
      <c r="Q4987" s="7" t="str">
        <f>'MEDIDAS ML'!Q4983</f>
        <v/>
      </c>
      <c r="R4987" s="23" t="e">
        <f>'MEDIDAS ML'!#REF!</f>
        <v>#REF!</v>
      </c>
      <c r="S4987" s="24" t="e">
        <f>'MEDIDAS ML'!#REF!</f>
        <v>#REF!</v>
      </c>
      <c r="T4987" s="24" t="e">
        <f>'MEDIDAS ML'!#REF!</f>
        <v>#REF!</v>
      </c>
      <c r="U4987" s="24" t="e">
        <f>'MEDIDAS ML'!#REF!</f>
        <v>#REF!</v>
      </c>
      <c r="V4987" s="22" t="e">
        <f>'MEDIDAS ML'!#REF!</f>
        <v>#REF!</v>
      </c>
      <c r="W4987" s="17" t="e">
        <f>'MEDIDAS ML'!#REF!</f>
        <v>#REF!</v>
      </c>
      <c r="X4987" t="s">
        <v>2498</v>
      </c>
    </row>
    <row r="4988" spans="1:24" ht="15.75" customHeight="1" x14ac:dyDescent="0.25">
      <c r="A4988" s="6">
        <f>'MEDIDAS ML'!A4984</f>
        <v>123</v>
      </c>
      <c r="B4988" s="15">
        <f>'MEDIDAS ML'!B4984</f>
        <v>123</v>
      </c>
      <c r="C4988" s="6">
        <f>'MEDIDAS ML'!C4984</f>
        <v>123</v>
      </c>
      <c r="D4988" s="6">
        <f>'MEDIDAS ML'!D4984</f>
        <v>0</v>
      </c>
      <c r="E4988" s="16">
        <f>'MEDIDAS ML'!E4984</f>
        <v>0</v>
      </c>
      <c r="F4988" s="16">
        <f>'MEDIDAS ML'!F4984</f>
        <v>0</v>
      </c>
      <c r="G4988" s="16">
        <f>'MEDIDAS ML'!G4984</f>
        <v>0</v>
      </c>
      <c r="H4988" s="16">
        <f>'MEDIDAS ML'!H4984</f>
        <v>0</v>
      </c>
      <c r="I4988" s="16">
        <f>'MEDIDAS ML'!I4984</f>
        <v>0</v>
      </c>
      <c r="J4988" s="6" t="str">
        <f>'MEDIDAS ML'!J4984</f>
        <v/>
      </c>
      <c r="K4988" s="16" t="str">
        <f>'MEDIDAS ML'!K4984</f>
        <v/>
      </c>
      <c r="L4988" s="7">
        <f>'MEDIDAS ML'!L4984</f>
        <v>9015</v>
      </c>
      <c r="M4988" s="6" t="str">
        <f>'MEDIDAS ML'!M4984</f>
        <v>Hasta $9.989</v>
      </c>
      <c r="N4988" s="7">
        <f>'MEDIDAS ML'!N4984</f>
        <v>700</v>
      </c>
      <c r="O4988" s="6" t="str">
        <f>'MEDIDAS ML'!O4984</f>
        <v>No aplica (&lt;$19.990)</v>
      </c>
      <c r="P4988" s="7" t="str">
        <f>'MEDIDAS ML'!P4984</f>
        <v/>
      </c>
      <c r="Q4988" s="7" t="str">
        <f>'MEDIDAS ML'!Q4984</f>
        <v/>
      </c>
      <c r="R4988" s="23" t="e">
        <f>'MEDIDAS ML'!#REF!</f>
        <v>#REF!</v>
      </c>
      <c r="S4988" s="24" t="e">
        <f>'MEDIDAS ML'!#REF!</f>
        <v>#REF!</v>
      </c>
      <c r="T4988" s="24" t="e">
        <f>'MEDIDAS ML'!#REF!</f>
        <v>#REF!</v>
      </c>
      <c r="U4988" s="24" t="e">
        <f>'MEDIDAS ML'!#REF!</f>
        <v>#REF!</v>
      </c>
      <c r="V4988" s="22" t="e">
        <f>'MEDIDAS ML'!#REF!</f>
        <v>#REF!</v>
      </c>
      <c r="W4988" s="17" t="e">
        <f>'MEDIDAS ML'!#REF!</f>
        <v>#REF!</v>
      </c>
      <c r="X4988" t="s">
        <v>2498</v>
      </c>
    </row>
    <row r="4989" spans="1:24" ht="15.75" customHeight="1" x14ac:dyDescent="0.25">
      <c r="A4989" s="6">
        <f>'MEDIDAS ML'!A4985</f>
        <v>123</v>
      </c>
      <c r="B4989" s="15">
        <f>'MEDIDAS ML'!B4985</f>
        <v>123</v>
      </c>
      <c r="C4989" s="6">
        <f>'MEDIDAS ML'!C4985</f>
        <v>123</v>
      </c>
      <c r="D4989" s="6">
        <f>'MEDIDAS ML'!D4985</f>
        <v>0</v>
      </c>
      <c r="E4989" s="16">
        <f>'MEDIDAS ML'!E4985</f>
        <v>0</v>
      </c>
      <c r="F4989" s="16">
        <f>'MEDIDAS ML'!F4985</f>
        <v>0</v>
      </c>
      <c r="G4989" s="16">
        <f>'MEDIDAS ML'!G4985</f>
        <v>0</v>
      </c>
      <c r="H4989" s="16">
        <f>'MEDIDAS ML'!H4985</f>
        <v>0</v>
      </c>
      <c r="I4989" s="16">
        <f>'MEDIDAS ML'!I4985</f>
        <v>0</v>
      </c>
      <c r="J4989" s="6" t="str">
        <f>'MEDIDAS ML'!J4985</f>
        <v/>
      </c>
      <c r="K4989" s="16" t="str">
        <f>'MEDIDAS ML'!K4985</f>
        <v/>
      </c>
      <c r="L4989" s="7">
        <f>'MEDIDAS ML'!L4985</f>
        <v>9201</v>
      </c>
      <c r="M4989" s="6" t="str">
        <f>'MEDIDAS ML'!M4985</f>
        <v>Hasta $9.989</v>
      </c>
      <c r="N4989" s="7">
        <f>'MEDIDAS ML'!N4985</f>
        <v>700</v>
      </c>
      <c r="O4989" s="6" t="str">
        <f>'MEDIDAS ML'!O4985</f>
        <v>No aplica (&lt;$19.990)</v>
      </c>
      <c r="P4989" s="7" t="str">
        <f>'MEDIDAS ML'!P4985</f>
        <v/>
      </c>
      <c r="Q4989" s="7" t="str">
        <f>'MEDIDAS ML'!Q4985</f>
        <v/>
      </c>
      <c r="R4989" s="23" t="e">
        <f>'MEDIDAS ML'!#REF!</f>
        <v>#REF!</v>
      </c>
      <c r="S4989" s="24" t="e">
        <f>'MEDIDAS ML'!#REF!</f>
        <v>#REF!</v>
      </c>
      <c r="T4989" s="24" t="e">
        <f>'MEDIDAS ML'!#REF!</f>
        <v>#REF!</v>
      </c>
      <c r="U4989" s="24" t="e">
        <f>'MEDIDAS ML'!#REF!</f>
        <v>#REF!</v>
      </c>
      <c r="V4989" s="22" t="e">
        <f>'MEDIDAS ML'!#REF!</f>
        <v>#REF!</v>
      </c>
      <c r="W4989" s="17" t="e">
        <f>'MEDIDAS ML'!#REF!</f>
        <v>#REF!</v>
      </c>
      <c r="X4989" t="s">
        <v>2498</v>
      </c>
    </row>
    <row r="4990" spans="1:24" ht="15.75" customHeight="1" x14ac:dyDescent="0.25">
      <c r="A4990" s="6">
        <f>'MEDIDAS ML'!A4986</f>
        <v>123</v>
      </c>
      <c r="B4990" s="15">
        <f>'MEDIDAS ML'!B4986</f>
        <v>123</v>
      </c>
      <c r="C4990" s="6">
        <f>'MEDIDAS ML'!C4986</f>
        <v>123</v>
      </c>
      <c r="D4990" s="6">
        <f>'MEDIDAS ML'!D4986</f>
        <v>0</v>
      </c>
      <c r="E4990" s="16">
        <f>'MEDIDAS ML'!E4986</f>
        <v>0</v>
      </c>
      <c r="F4990" s="16">
        <f>'MEDIDAS ML'!F4986</f>
        <v>0</v>
      </c>
      <c r="G4990" s="16">
        <f>'MEDIDAS ML'!G4986</f>
        <v>0</v>
      </c>
      <c r="H4990" s="16">
        <f>'MEDIDAS ML'!H4986</f>
        <v>0</v>
      </c>
      <c r="I4990" s="16">
        <f>'MEDIDAS ML'!I4986</f>
        <v>0</v>
      </c>
      <c r="J4990" s="6" t="str">
        <f>'MEDIDAS ML'!J4986</f>
        <v/>
      </c>
      <c r="K4990" s="16" t="str">
        <f>'MEDIDAS ML'!K4986</f>
        <v/>
      </c>
      <c r="L4990" s="7">
        <f>'MEDIDAS ML'!L4986</f>
        <v>9301</v>
      </c>
      <c r="M4990" s="6" t="str">
        <f>'MEDIDAS ML'!M4986</f>
        <v>Hasta $9.989</v>
      </c>
      <c r="N4990" s="7">
        <f>'MEDIDAS ML'!N4986</f>
        <v>700</v>
      </c>
      <c r="O4990" s="6" t="str">
        <f>'MEDIDAS ML'!O4986</f>
        <v>No aplica (&lt;$19.990)</v>
      </c>
      <c r="P4990" s="7" t="str">
        <f>'MEDIDAS ML'!P4986</f>
        <v/>
      </c>
      <c r="Q4990" s="7" t="str">
        <f>'MEDIDAS ML'!Q4986</f>
        <v/>
      </c>
      <c r="R4990" s="23" t="e">
        <f>'MEDIDAS ML'!#REF!</f>
        <v>#REF!</v>
      </c>
      <c r="S4990" s="24" t="e">
        <f>'MEDIDAS ML'!#REF!</f>
        <v>#REF!</v>
      </c>
      <c r="T4990" s="24" t="e">
        <f>'MEDIDAS ML'!#REF!</f>
        <v>#REF!</v>
      </c>
      <c r="U4990" s="24" t="e">
        <f>'MEDIDAS ML'!#REF!</f>
        <v>#REF!</v>
      </c>
      <c r="V4990" s="22" t="e">
        <f>'MEDIDAS ML'!#REF!</f>
        <v>#REF!</v>
      </c>
      <c r="W4990" s="17" t="e">
        <f>'MEDIDAS ML'!#REF!</f>
        <v>#REF!</v>
      </c>
      <c r="X4990" t="s">
        <v>2498</v>
      </c>
    </row>
    <row r="4991" spans="1:24" ht="15.75" customHeight="1" x14ac:dyDescent="0.25">
      <c r="A4991" s="6">
        <f>'MEDIDAS ML'!A4987</f>
        <v>123</v>
      </c>
      <c r="B4991" s="15">
        <f>'MEDIDAS ML'!B4987</f>
        <v>123</v>
      </c>
      <c r="C4991" s="6">
        <f>'MEDIDAS ML'!C4987</f>
        <v>123</v>
      </c>
      <c r="D4991" s="6">
        <f>'MEDIDAS ML'!D4987</f>
        <v>0</v>
      </c>
      <c r="E4991" s="16">
        <f>'MEDIDAS ML'!E4987</f>
        <v>0</v>
      </c>
      <c r="F4991" s="16">
        <f>'MEDIDAS ML'!F4987</f>
        <v>0</v>
      </c>
      <c r="G4991" s="16">
        <f>'MEDIDAS ML'!G4987</f>
        <v>0</v>
      </c>
      <c r="H4991" s="16">
        <f>'MEDIDAS ML'!H4987</f>
        <v>0</v>
      </c>
      <c r="I4991" s="16">
        <f>'MEDIDAS ML'!I4987</f>
        <v>0</v>
      </c>
      <c r="J4991" s="6" t="str">
        <f>'MEDIDAS ML'!J4987</f>
        <v/>
      </c>
      <c r="K4991" s="16" t="str">
        <f>'MEDIDAS ML'!K4987</f>
        <v/>
      </c>
      <c r="L4991" s="7">
        <f>'MEDIDAS ML'!L4987</f>
        <v>9301</v>
      </c>
      <c r="M4991" s="6" t="str">
        <f>'MEDIDAS ML'!M4987</f>
        <v>Hasta $9.989</v>
      </c>
      <c r="N4991" s="7">
        <f>'MEDIDAS ML'!N4987</f>
        <v>700</v>
      </c>
      <c r="O4991" s="6" t="str">
        <f>'MEDIDAS ML'!O4987</f>
        <v>No aplica (&lt;$19.990)</v>
      </c>
      <c r="P4991" s="7" t="str">
        <f>'MEDIDAS ML'!P4987</f>
        <v/>
      </c>
      <c r="Q4991" s="7" t="str">
        <f>'MEDIDAS ML'!Q4987</f>
        <v/>
      </c>
      <c r="R4991" s="23" t="e">
        <f>'MEDIDAS ML'!#REF!</f>
        <v>#REF!</v>
      </c>
      <c r="S4991" s="24" t="e">
        <f>'MEDIDAS ML'!#REF!</f>
        <v>#REF!</v>
      </c>
      <c r="T4991" s="24" t="e">
        <f>'MEDIDAS ML'!#REF!</f>
        <v>#REF!</v>
      </c>
      <c r="U4991" s="24" t="e">
        <f>'MEDIDAS ML'!#REF!</f>
        <v>#REF!</v>
      </c>
      <c r="V4991" s="22" t="e">
        <f>'MEDIDAS ML'!#REF!</f>
        <v>#REF!</v>
      </c>
      <c r="W4991" s="17" t="e">
        <f>'MEDIDAS ML'!#REF!</f>
        <v>#REF!</v>
      </c>
      <c r="X4991" t="s">
        <v>2498</v>
      </c>
    </row>
    <row r="4992" spans="1:24" ht="15.75" customHeight="1" x14ac:dyDescent="0.25">
      <c r="A4992" s="6">
        <f>'MEDIDAS ML'!A4988</f>
        <v>123</v>
      </c>
      <c r="B4992" s="15">
        <f>'MEDIDAS ML'!B4988</f>
        <v>123</v>
      </c>
      <c r="C4992" s="6">
        <f>'MEDIDAS ML'!C4988</f>
        <v>123</v>
      </c>
      <c r="D4992" s="6">
        <f>'MEDIDAS ML'!D4988</f>
        <v>0</v>
      </c>
      <c r="E4992" s="16">
        <f>'MEDIDAS ML'!E4988</f>
        <v>0</v>
      </c>
      <c r="F4992" s="16">
        <f>'MEDIDAS ML'!F4988</f>
        <v>0</v>
      </c>
      <c r="G4992" s="16">
        <f>'MEDIDAS ML'!G4988</f>
        <v>0</v>
      </c>
      <c r="H4992" s="16">
        <f>'MEDIDAS ML'!H4988</f>
        <v>0</v>
      </c>
      <c r="I4992" s="16">
        <f>'MEDIDAS ML'!I4988</f>
        <v>0</v>
      </c>
      <c r="J4992" s="6" t="str">
        <f>'MEDIDAS ML'!J4988</f>
        <v/>
      </c>
      <c r="K4992" s="16" t="str">
        <f>'MEDIDAS ML'!K4988</f>
        <v/>
      </c>
      <c r="L4992" s="7">
        <f>'MEDIDAS ML'!L4988</f>
        <v>9400</v>
      </c>
      <c r="M4992" s="6" t="str">
        <f>'MEDIDAS ML'!M4988</f>
        <v>Hasta $9.989</v>
      </c>
      <c r="N4992" s="7">
        <f>'MEDIDAS ML'!N4988</f>
        <v>700</v>
      </c>
      <c r="O4992" s="6" t="str">
        <f>'MEDIDAS ML'!O4988</f>
        <v>No aplica (&lt;$19.990)</v>
      </c>
      <c r="P4992" s="7" t="str">
        <f>'MEDIDAS ML'!P4988</f>
        <v/>
      </c>
      <c r="Q4992" s="7" t="str">
        <f>'MEDIDAS ML'!Q4988</f>
        <v/>
      </c>
      <c r="R4992" s="23" t="e">
        <f>'MEDIDAS ML'!#REF!</f>
        <v>#REF!</v>
      </c>
      <c r="S4992" s="24" t="e">
        <f>'MEDIDAS ML'!#REF!</f>
        <v>#REF!</v>
      </c>
      <c r="T4992" s="24" t="e">
        <f>'MEDIDAS ML'!#REF!</f>
        <v>#REF!</v>
      </c>
      <c r="U4992" s="24" t="e">
        <f>'MEDIDAS ML'!#REF!</f>
        <v>#REF!</v>
      </c>
      <c r="V4992" s="22" t="e">
        <f>'MEDIDAS ML'!#REF!</f>
        <v>#REF!</v>
      </c>
      <c r="W4992" s="17" t="e">
        <f>'MEDIDAS ML'!#REF!</f>
        <v>#REF!</v>
      </c>
      <c r="X4992" t="s">
        <v>2498</v>
      </c>
    </row>
    <row r="4993" spans="1:24" ht="15.75" customHeight="1" x14ac:dyDescent="0.25">
      <c r="A4993" s="6">
        <f>'MEDIDAS ML'!A4989</f>
        <v>123</v>
      </c>
      <c r="B4993" s="15">
        <f>'MEDIDAS ML'!B4989</f>
        <v>123</v>
      </c>
      <c r="C4993" s="6">
        <f>'MEDIDAS ML'!C4989</f>
        <v>123</v>
      </c>
      <c r="D4993" s="6">
        <f>'MEDIDAS ML'!D4989</f>
        <v>0</v>
      </c>
      <c r="E4993" s="16">
        <f>'MEDIDAS ML'!E4989</f>
        <v>0</v>
      </c>
      <c r="F4993" s="16">
        <f>'MEDIDAS ML'!F4989</f>
        <v>0</v>
      </c>
      <c r="G4993" s="16">
        <f>'MEDIDAS ML'!G4989</f>
        <v>0</v>
      </c>
      <c r="H4993" s="16">
        <f>'MEDIDAS ML'!H4989</f>
        <v>0</v>
      </c>
      <c r="I4993" s="16">
        <f>'MEDIDAS ML'!I4989</f>
        <v>0</v>
      </c>
      <c r="J4993" s="6" t="str">
        <f>'MEDIDAS ML'!J4989</f>
        <v/>
      </c>
      <c r="K4993" s="16" t="str">
        <f>'MEDIDAS ML'!K4989</f>
        <v/>
      </c>
      <c r="L4993" s="7">
        <f>'MEDIDAS ML'!L4989</f>
        <v>9400</v>
      </c>
      <c r="M4993" s="6" t="str">
        <f>'MEDIDAS ML'!M4989</f>
        <v>Hasta $9.989</v>
      </c>
      <c r="N4993" s="7">
        <f>'MEDIDAS ML'!N4989</f>
        <v>700</v>
      </c>
      <c r="O4993" s="6" t="str">
        <f>'MEDIDAS ML'!O4989</f>
        <v>No aplica (&lt;$19.990)</v>
      </c>
      <c r="P4993" s="7" t="str">
        <f>'MEDIDAS ML'!P4989</f>
        <v/>
      </c>
      <c r="Q4993" s="7" t="str">
        <f>'MEDIDAS ML'!Q4989</f>
        <v/>
      </c>
      <c r="R4993" s="23" t="e">
        <f>'MEDIDAS ML'!#REF!</f>
        <v>#REF!</v>
      </c>
      <c r="S4993" s="24" t="e">
        <f>'MEDIDAS ML'!#REF!</f>
        <v>#REF!</v>
      </c>
      <c r="T4993" s="24" t="e">
        <f>'MEDIDAS ML'!#REF!</f>
        <v>#REF!</v>
      </c>
      <c r="U4993" s="24" t="e">
        <f>'MEDIDAS ML'!#REF!</f>
        <v>#REF!</v>
      </c>
      <c r="V4993" s="22" t="e">
        <f>'MEDIDAS ML'!#REF!</f>
        <v>#REF!</v>
      </c>
      <c r="W4993" s="17" t="e">
        <f>'MEDIDAS ML'!#REF!</f>
        <v>#REF!</v>
      </c>
      <c r="X4993" t="s">
        <v>2498</v>
      </c>
    </row>
    <row r="4994" spans="1:24" ht="15.75" customHeight="1" x14ac:dyDescent="0.25">
      <c r="A4994" s="6">
        <f>'MEDIDAS ML'!A4990</f>
        <v>123</v>
      </c>
      <c r="B4994" s="15">
        <f>'MEDIDAS ML'!B4990</f>
        <v>123</v>
      </c>
      <c r="C4994" s="6">
        <f>'MEDIDAS ML'!C4990</f>
        <v>123</v>
      </c>
      <c r="D4994" s="6">
        <f>'MEDIDAS ML'!D4990</f>
        <v>0</v>
      </c>
      <c r="E4994" s="16">
        <f>'MEDIDAS ML'!E4990</f>
        <v>0</v>
      </c>
      <c r="F4994" s="16">
        <f>'MEDIDAS ML'!F4990</f>
        <v>0</v>
      </c>
      <c r="G4994" s="16">
        <f>'MEDIDAS ML'!G4990</f>
        <v>0</v>
      </c>
      <c r="H4994" s="16">
        <f>'MEDIDAS ML'!H4990</f>
        <v>0</v>
      </c>
      <c r="I4994" s="16">
        <f>'MEDIDAS ML'!I4990</f>
        <v>0</v>
      </c>
      <c r="J4994" s="6" t="str">
        <f>'MEDIDAS ML'!J4990</f>
        <v/>
      </c>
      <c r="K4994" s="16" t="str">
        <f>'MEDIDAS ML'!K4990</f>
        <v/>
      </c>
      <c r="L4994" s="7">
        <f>'MEDIDAS ML'!L4990</f>
        <v>9400</v>
      </c>
      <c r="M4994" s="6" t="str">
        <f>'MEDIDAS ML'!M4990</f>
        <v>Hasta $9.989</v>
      </c>
      <c r="N4994" s="7">
        <f>'MEDIDAS ML'!N4990</f>
        <v>700</v>
      </c>
      <c r="O4994" s="6" t="str">
        <f>'MEDIDAS ML'!O4990</f>
        <v>No aplica (&lt;$19.990)</v>
      </c>
      <c r="P4994" s="7" t="str">
        <f>'MEDIDAS ML'!P4990</f>
        <v/>
      </c>
      <c r="Q4994" s="7" t="str">
        <f>'MEDIDAS ML'!Q4990</f>
        <v/>
      </c>
      <c r="R4994" s="23" t="e">
        <f>'MEDIDAS ML'!#REF!</f>
        <v>#REF!</v>
      </c>
      <c r="S4994" s="24" t="e">
        <f>'MEDIDAS ML'!#REF!</f>
        <v>#REF!</v>
      </c>
      <c r="T4994" s="24" t="e">
        <f>'MEDIDAS ML'!#REF!</f>
        <v>#REF!</v>
      </c>
      <c r="U4994" s="24" t="e">
        <f>'MEDIDAS ML'!#REF!</f>
        <v>#REF!</v>
      </c>
      <c r="V4994" s="22" t="e">
        <f>'MEDIDAS ML'!#REF!</f>
        <v>#REF!</v>
      </c>
      <c r="W4994" s="17" t="e">
        <f>'MEDIDAS ML'!#REF!</f>
        <v>#REF!</v>
      </c>
      <c r="X4994" t="s">
        <v>2498</v>
      </c>
    </row>
    <row r="4995" spans="1:24" ht="15.75" customHeight="1" x14ac:dyDescent="0.25">
      <c r="A4995" s="6">
        <f>'MEDIDAS ML'!A4991</f>
        <v>123</v>
      </c>
      <c r="B4995" s="15">
        <f>'MEDIDAS ML'!B4991</f>
        <v>123</v>
      </c>
      <c r="C4995" s="6">
        <f>'MEDIDAS ML'!C4991</f>
        <v>123</v>
      </c>
      <c r="D4995" s="6">
        <f>'MEDIDAS ML'!D4991</f>
        <v>0</v>
      </c>
      <c r="E4995" s="16">
        <f>'MEDIDAS ML'!E4991</f>
        <v>0</v>
      </c>
      <c r="F4995" s="16">
        <f>'MEDIDAS ML'!F4991</f>
        <v>0</v>
      </c>
      <c r="G4995" s="16">
        <f>'MEDIDAS ML'!G4991</f>
        <v>0</v>
      </c>
      <c r="H4995" s="16">
        <f>'MEDIDAS ML'!H4991</f>
        <v>0</v>
      </c>
      <c r="I4995" s="16">
        <f>'MEDIDAS ML'!I4991</f>
        <v>0</v>
      </c>
      <c r="J4995" s="6" t="str">
        <f>'MEDIDAS ML'!J4991</f>
        <v/>
      </c>
      <c r="K4995" s="16" t="str">
        <f>'MEDIDAS ML'!K4991</f>
        <v/>
      </c>
      <c r="L4995" s="7">
        <f>'MEDIDAS ML'!L4991</f>
        <v>9490</v>
      </c>
      <c r="M4995" s="6" t="str">
        <f>'MEDIDAS ML'!M4991</f>
        <v>Hasta $9.989</v>
      </c>
      <c r="N4995" s="7">
        <f>'MEDIDAS ML'!N4991</f>
        <v>700</v>
      </c>
      <c r="O4995" s="6" t="str">
        <f>'MEDIDAS ML'!O4991</f>
        <v>No aplica (&lt;$19.990)</v>
      </c>
      <c r="P4995" s="7" t="str">
        <f>'MEDIDAS ML'!P4991</f>
        <v/>
      </c>
      <c r="Q4995" s="7" t="str">
        <f>'MEDIDAS ML'!Q4991</f>
        <v/>
      </c>
      <c r="R4995" s="23" t="e">
        <f>'MEDIDAS ML'!#REF!</f>
        <v>#REF!</v>
      </c>
      <c r="S4995" s="24" t="e">
        <f>'MEDIDAS ML'!#REF!</f>
        <v>#REF!</v>
      </c>
      <c r="T4995" s="24" t="e">
        <f>'MEDIDAS ML'!#REF!</f>
        <v>#REF!</v>
      </c>
      <c r="U4995" s="24" t="e">
        <f>'MEDIDAS ML'!#REF!</f>
        <v>#REF!</v>
      </c>
      <c r="V4995" s="22" t="e">
        <f>'MEDIDAS ML'!#REF!</f>
        <v>#REF!</v>
      </c>
      <c r="W4995" s="17" t="e">
        <f>'MEDIDAS ML'!#REF!</f>
        <v>#REF!</v>
      </c>
      <c r="X4995" t="s">
        <v>2498</v>
      </c>
    </row>
    <row r="4996" spans="1:24" ht="15.75" customHeight="1" x14ac:dyDescent="0.25">
      <c r="A4996" s="6">
        <f>'MEDIDAS ML'!A4992</f>
        <v>123</v>
      </c>
      <c r="B4996" s="15">
        <f>'MEDIDAS ML'!B4992</f>
        <v>123</v>
      </c>
      <c r="C4996" s="6">
        <f>'MEDIDAS ML'!C4992</f>
        <v>123</v>
      </c>
      <c r="D4996" s="6">
        <f>'MEDIDAS ML'!D4992</f>
        <v>0</v>
      </c>
      <c r="E4996" s="16">
        <f>'MEDIDAS ML'!E4992</f>
        <v>0</v>
      </c>
      <c r="F4996" s="16">
        <f>'MEDIDAS ML'!F4992</f>
        <v>0</v>
      </c>
      <c r="G4996" s="16">
        <f>'MEDIDAS ML'!G4992</f>
        <v>0</v>
      </c>
      <c r="H4996" s="16">
        <f>'MEDIDAS ML'!H4992</f>
        <v>0</v>
      </c>
      <c r="I4996" s="16">
        <f>'MEDIDAS ML'!I4992</f>
        <v>0</v>
      </c>
      <c r="J4996" s="6" t="str">
        <f>'MEDIDAS ML'!J4992</f>
        <v/>
      </c>
      <c r="K4996" s="16" t="str">
        <f>'MEDIDAS ML'!K4992</f>
        <v/>
      </c>
      <c r="L4996" s="7">
        <f>'MEDIDAS ML'!L4992</f>
        <v>9491</v>
      </c>
      <c r="M4996" s="6" t="str">
        <f>'MEDIDAS ML'!M4992</f>
        <v>Hasta $9.989</v>
      </c>
      <c r="N4996" s="7">
        <f>'MEDIDAS ML'!N4992</f>
        <v>700</v>
      </c>
      <c r="O4996" s="6" t="str">
        <f>'MEDIDAS ML'!O4992</f>
        <v>No aplica (&lt;$19.990)</v>
      </c>
      <c r="P4996" s="7" t="str">
        <f>'MEDIDAS ML'!P4992</f>
        <v/>
      </c>
      <c r="Q4996" s="7" t="str">
        <f>'MEDIDAS ML'!Q4992</f>
        <v/>
      </c>
      <c r="R4996" s="23" t="e">
        <f>'MEDIDAS ML'!#REF!</f>
        <v>#REF!</v>
      </c>
      <c r="S4996" s="24" t="e">
        <f>'MEDIDAS ML'!#REF!</f>
        <v>#REF!</v>
      </c>
      <c r="T4996" s="24" t="e">
        <f>'MEDIDAS ML'!#REF!</f>
        <v>#REF!</v>
      </c>
      <c r="U4996" s="24" t="e">
        <f>'MEDIDAS ML'!#REF!</f>
        <v>#REF!</v>
      </c>
      <c r="V4996" s="22" t="e">
        <f>'MEDIDAS ML'!#REF!</f>
        <v>#REF!</v>
      </c>
      <c r="W4996" s="17" t="e">
        <f>'MEDIDAS ML'!#REF!</f>
        <v>#REF!</v>
      </c>
      <c r="X4996" t="s">
        <v>2498</v>
      </c>
    </row>
    <row r="4997" spans="1:24" ht="15.75" customHeight="1" x14ac:dyDescent="0.25">
      <c r="A4997" s="6">
        <f>'MEDIDAS ML'!A4993</f>
        <v>123</v>
      </c>
      <c r="B4997" s="15">
        <f>'MEDIDAS ML'!B4993</f>
        <v>123</v>
      </c>
      <c r="C4997" s="6">
        <f>'MEDIDAS ML'!C4993</f>
        <v>123</v>
      </c>
      <c r="D4997" s="6">
        <f>'MEDIDAS ML'!D4993</f>
        <v>0</v>
      </c>
      <c r="E4997" s="16">
        <f>'MEDIDAS ML'!E4993</f>
        <v>0</v>
      </c>
      <c r="F4997" s="16">
        <f>'MEDIDAS ML'!F4993</f>
        <v>0</v>
      </c>
      <c r="G4997" s="16">
        <f>'MEDIDAS ML'!G4993</f>
        <v>0</v>
      </c>
      <c r="H4997" s="16">
        <f>'MEDIDAS ML'!H4993</f>
        <v>0</v>
      </c>
      <c r="I4997" s="16">
        <f>'MEDIDAS ML'!I4993</f>
        <v>0</v>
      </c>
      <c r="J4997" s="6" t="str">
        <f>'MEDIDAS ML'!J4993</f>
        <v/>
      </c>
      <c r="K4997" s="16" t="str">
        <f>'MEDIDAS ML'!K4993</f>
        <v/>
      </c>
      <c r="L4997" s="7">
        <f>'MEDIDAS ML'!L4993</f>
        <v>9590</v>
      </c>
      <c r="M4997" s="6" t="str">
        <f>'MEDIDAS ML'!M4993</f>
        <v>Hasta $9.989</v>
      </c>
      <c r="N4997" s="7">
        <f>'MEDIDAS ML'!N4993</f>
        <v>700</v>
      </c>
      <c r="O4997" s="6" t="str">
        <f>'MEDIDAS ML'!O4993</f>
        <v>No aplica (&lt;$19.990)</v>
      </c>
      <c r="P4997" s="7" t="str">
        <f>'MEDIDAS ML'!P4993</f>
        <v/>
      </c>
      <c r="Q4997" s="7" t="str">
        <f>'MEDIDAS ML'!Q4993</f>
        <v/>
      </c>
      <c r="R4997" s="23" t="e">
        <f>'MEDIDAS ML'!#REF!</f>
        <v>#REF!</v>
      </c>
      <c r="S4997" s="24" t="e">
        <f>'MEDIDAS ML'!#REF!</f>
        <v>#REF!</v>
      </c>
      <c r="T4997" s="24" t="e">
        <f>'MEDIDAS ML'!#REF!</f>
        <v>#REF!</v>
      </c>
      <c r="U4997" s="24" t="e">
        <f>'MEDIDAS ML'!#REF!</f>
        <v>#REF!</v>
      </c>
      <c r="V4997" s="22" t="e">
        <f>'MEDIDAS ML'!#REF!</f>
        <v>#REF!</v>
      </c>
      <c r="W4997" s="17" t="e">
        <f>'MEDIDAS ML'!#REF!</f>
        <v>#REF!</v>
      </c>
      <c r="X4997" t="s">
        <v>2498</v>
      </c>
    </row>
    <row r="4998" spans="1:24" ht="15.75" customHeight="1" x14ac:dyDescent="0.25">
      <c r="A4998" s="6">
        <f>'MEDIDAS ML'!A4994</f>
        <v>123</v>
      </c>
      <c r="B4998" s="15">
        <f>'MEDIDAS ML'!B4994</f>
        <v>123</v>
      </c>
      <c r="C4998" s="6">
        <f>'MEDIDAS ML'!C4994</f>
        <v>123</v>
      </c>
      <c r="D4998" s="6">
        <f>'MEDIDAS ML'!D4994</f>
        <v>0</v>
      </c>
      <c r="E4998" s="16">
        <f>'MEDIDAS ML'!E4994</f>
        <v>0</v>
      </c>
      <c r="F4998" s="16">
        <f>'MEDIDAS ML'!F4994</f>
        <v>0</v>
      </c>
      <c r="G4998" s="16">
        <f>'MEDIDAS ML'!G4994</f>
        <v>0</v>
      </c>
      <c r="H4998" s="16">
        <f>'MEDIDAS ML'!H4994</f>
        <v>0</v>
      </c>
      <c r="I4998" s="16">
        <f>'MEDIDAS ML'!I4994</f>
        <v>0</v>
      </c>
      <c r="J4998" s="6" t="str">
        <f>'MEDIDAS ML'!J4994</f>
        <v/>
      </c>
      <c r="K4998" s="16" t="str">
        <f>'MEDIDAS ML'!K4994</f>
        <v/>
      </c>
      <c r="L4998" s="7">
        <f>'MEDIDAS ML'!L4994</f>
        <v>9630</v>
      </c>
      <c r="M4998" s="6" t="str">
        <f>'MEDIDAS ML'!M4994</f>
        <v>Hasta $9.989</v>
      </c>
      <c r="N4998" s="7">
        <f>'MEDIDAS ML'!N4994</f>
        <v>700</v>
      </c>
      <c r="O4998" s="6" t="str">
        <f>'MEDIDAS ML'!O4994</f>
        <v>No aplica (&lt;$19.990)</v>
      </c>
      <c r="P4998" s="7" t="str">
        <f>'MEDIDAS ML'!P4994</f>
        <v/>
      </c>
      <c r="Q4998" s="7" t="str">
        <f>'MEDIDAS ML'!Q4994</f>
        <v/>
      </c>
      <c r="R4998" s="23" t="e">
        <f>'MEDIDAS ML'!#REF!</f>
        <v>#REF!</v>
      </c>
      <c r="S4998" s="24" t="e">
        <f>'MEDIDAS ML'!#REF!</f>
        <v>#REF!</v>
      </c>
      <c r="T4998" s="24" t="e">
        <f>'MEDIDAS ML'!#REF!</f>
        <v>#REF!</v>
      </c>
      <c r="U4998" s="24" t="e">
        <f>'MEDIDAS ML'!#REF!</f>
        <v>#REF!</v>
      </c>
      <c r="V4998" s="22" t="e">
        <f>'MEDIDAS ML'!#REF!</f>
        <v>#REF!</v>
      </c>
      <c r="W4998" s="17" t="e">
        <f>'MEDIDAS ML'!#REF!</f>
        <v>#REF!</v>
      </c>
      <c r="X4998" t="s">
        <v>2498</v>
      </c>
    </row>
    <row r="4999" spans="1:24" ht="15.75" customHeight="1" x14ac:dyDescent="0.25">
      <c r="A4999" s="6">
        <f>'MEDIDAS ML'!A4995</f>
        <v>123</v>
      </c>
      <c r="B4999" s="15">
        <f>'MEDIDAS ML'!B4995</f>
        <v>123</v>
      </c>
      <c r="C4999" s="6">
        <f>'MEDIDAS ML'!C4995</f>
        <v>123</v>
      </c>
      <c r="D4999" s="6">
        <f>'MEDIDAS ML'!D4995</f>
        <v>0</v>
      </c>
      <c r="E4999" s="16">
        <f>'MEDIDAS ML'!E4995</f>
        <v>0</v>
      </c>
      <c r="F4999" s="16">
        <f>'MEDIDAS ML'!F4995</f>
        <v>0</v>
      </c>
      <c r="G4999" s="16">
        <f>'MEDIDAS ML'!G4995</f>
        <v>0</v>
      </c>
      <c r="H4999" s="16">
        <f>'MEDIDAS ML'!H4995</f>
        <v>0</v>
      </c>
      <c r="I4999" s="16">
        <f>'MEDIDAS ML'!I4995</f>
        <v>0</v>
      </c>
      <c r="J4999" s="6" t="str">
        <f>'MEDIDAS ML'!J4995</f>
        <v/>
      </c>
      <c r="K4999" s="16" t="str">
        <f>'MEDIDAS ML'!K4995</f>
        <v/>
      </c>
      <c r="L4999" s="7">
        <f>'MEDIDAS ML'!L4995</f>
        <v>9680</v>
      </c>
      <c r="M4999" s="6" t="str">
        <f>'MEDIDAS ML'!M4995</f>
        <v>Hasta $9.989</v>
      </c>
      <c r="N4999" s="7">
        <f>'MEDIDAS ML'!N4995</f>
        <v>700</v>
      </c>
      <c r="O4999" s="6" t="str">
        <f>'MEDIDAS ML'!O4995</f>
        <v>No aplica (&lt;$19.990)</v>
      </c>
      <c r="P4999" s="7" t="str">
        <f>'MEDIDAS ML'!P4995</f>
        <v/>
      </c>
      <c r="Q4999" s="7" t="str">
        <f>'MEDIDAS ML'!Q4995</f>
        <v/>
      </c>
      <c r="R4999" s="23" t="e">
        <f>'MEDIDAS ML'!#REF!</f>
        <v>#REF!</v>
      </c>
      <c r="S4999" s="24" t="e">
        <f>'MEDIDAS ML'!#REF!</f>
        <v>#REF!</v>
      </c>
      <c r="T4999" s="24" t="e">
        <f>'MEDIDAS ML'!#REF!</f>
        <v>#REF!</v>
      </c>
      <c r="U4999" s="24" t="e">
        <f>'MEDIDAS ML'!#REF!</f>
        <v>#REF!</v>
      </c>
      <c r="V4999" s="22" t="e">
        <f>'MEDIDAS ML'!#REF!</f>
        <v>#REF!</v>
      </c>
      <c r="W4999" s="17" t="e">
        <f>'MEDIDAS ML'!#REF!</f>
        <v>#REF!</v>
      </c>
      <c r="X4999" t="s">
        <v>2498</v>
      </c>
    </row>
    <row r="5000" spans="1:24" ht="15.75" customHeight="1" x14ac:dyDescent="0.25">
      <c r="A5000" s="6">
        <f>'MEDIDAS ML'!A4996</f>
        <v>123</v>
      </c>
      <c r="B5000" s="15">
        <f>'MEDIDAS ML'!B4996</f>
        <v>123</v>
      </c>
      <c r="C5000" s="6">
        <f>'MEDIDAS ML'!C4996</f>
        <v>123</v>
      </c>
      <c r="D5000" s="6">
        <f>'MEDIDAS ML'!D4996</f>
        <v>0</v>
      </c>
      <c r="E5000" s="16">
        <f>'MEDIDAS ML'!E4996</f>
        <v>0</v>
      </c>
      <c r="F5000" s="16">
        <f>'MEDIDAS ML'!F4996</f>
        <v>0</v>
      </c>
      <c r="G5000" s="16">
        <f>'MEDIDAS ML'!G4996</f>
        <v>0</v>
      </c>
      <c r="H5000" s="16">
        <f>'MEDIDAS ML'!H4996</f>
        <v>0</v>
      </c>
      <c r="I5000" s="16">
        <f>'MEDIDAS ML'!I4996</f>
        <v>0</v>
      </c>
      <c r="J5000" s="6" t="str">
        <f>'MEDIDAS ML'!J4996</f>
        <v/>
      </c>
      <c r="K5000" s="16" t="str">
        <f>'MEDIDAS ML'!K4996</f>
        <v/>
      </c>
      <c r="L5000" s="7">
        <f>'MEDIDAS ML'!L4996</f>
        <v>9680</v>
      </c>
      <c r="M5000" s="6" t="str">
        <f>'MEDIDAS ML'!M4996</f>
        <v>Hasta $9.989</v>
      </c>
      <c r="N5000" s="7">
        <f>'MEDIDAS ML'!N4996</f>
        <v>700</v>
      </c>
      <c r="O5000" s="6" t="str">
        <f>'MEDIDAS ML'!O4996</f>
        <v>No aplica (&lt;$19.990)</v>
      </c>
      <c r="P5000" s="7" t="str">
        <f>'MEDIDAS ML'!P4996</f>
        <v/>
      </c>
      <c r="Q5000" s="7" t="str">
        <f>'MEDIDAS ML'!Q4996</f>
        <v/>
      </c>
      <c r="R5000" s="23" t="e">
        <f>'MEDIDAS ML'!#REF!</f>
        <v>#REF!</v>
      </c>
      <c r="S5000" s="24" t="e">
        <f>'MEDIDAS ML'!#REF!</f>
        <v>#REF!</v>
      </c>
      <c r="T5000" s="24" t="e">
        <f>'MEDIDAS ML'!#REF!</f>
        <v>#REF!</v>
      </c>
      <c r="U5000" s="24" t="e">
        <f>'MEDIDAS ML'!#REF!</f>
        <v>#REF!</v>
      </c>
      <c r="V5000" s="22" t="e">
        <f>'MEDIDAS ML'!#REF!</f>
        <v>#REF!</v>
      </c>
      <c r="W5000" s="17" t="e">
        <f>'MEDIDAS ML'!#REF!</f>
        <v>#REF!</v>
      </c>
      <c r="X5000" t="s">
        <v>2498</v>
      </c>
    </row>
    <row r="5001" spans="1:24" ht="15.75" customHeight="1" x14ac:dyDescent="0.25">
      <c r="A5001" s="6">
        <f>'MEDIDAS ML'!A4997</f>
        <v>123</v>
      </c>
      <c r="B5001" s="15">
        <f>'MEDIDAS ML'!B4997</f>
        <v>123</v>
      </c>
      <c r="C5001" s="6">
        <f>'MEDIDAS ML'!C4997</f>
        <v>123</v>
      </c>
      <c r="D5001" s="6">
        <f>'MEDIDAS ML'!D4997</f>
        <v>0</v>
      </c>
      <c r="E5001" s="16">
        <f>'MEDIDAS ML'!E4997</f>
        <v>0</v>
      </c>
      <c r="F5001" s="16">
        <f>'MEDIDAS ML'!F4997</f>
        <v>0</v>
      </c>
      <c r="G5001" s="16">
        <f>'MEDIDAS ML'!G4997</f>
        <v>0</v>
      </c>
      <c r="H5001" s="16">
        <f>'MEDIDAS ML'!H4997</f>
        <v>0</v>
      </c>
      <c r="I5001" s="16">
        <f>'MEDIDAS ML'!I4997</f>
        <v>0</v>
      </c>
      <c r="J5001" s="6" t="str">
        <f>'MEDIDAS ML'!J4997</f>
        <v/>
      </c>
      <c r="K5001" s="16" t="str">
        <f>'MEDIDAS ML'!K4997</f>
        <v/>
      </c>
      <c r="L5001" s="7">
        <f>'MEDIDAS ML'!L4997</f>
        <v>9680</v>
      </c>
      <c r="M5001" s="6" t="str">
        <f>'MEDIDAS ML'!M4997</f>
        <v>Hasta $9.989</v>
      </c>
      <c r="N5001" s="7">
        <f>'MEDIDAS ML'!N4997</f>
        <v>700</v>
      </c>
      <c r="O5001" s="6" t="str">
        <f>'MEDIDAS ML'!O4997</f>
        <v>No aplica (&lt;$19.990)</v>
      </c>
      <c r="P5001" s="7" t="str">
        <f>'MEDIDAS ML'!P4997</f>
        <v/>
      </c>
      <c r="Q5001" s="7" t="str">
        <f>'MEDIDAS ML'!Q4997</f>
        <v/>
      </c>
      <c r="R5001" s="23" t="e">
        <f>'MEDIDAS ML'!#REF!</f>
        <v>#REF!</v>
      </c>
      <c r="S5001" s="24" t="e">
        <f>'MEDIDAS ML'!#REF!</f>
        <v>#REF!</v>
      </c>
      <c r="T5001" s="24" t="e">
        <f>'MEDIDAS ML'!#REF!</f>
        <v>#REF!</v>
      </c>
      <c r="U5001" s="24" t="e">
        <f>'MEDIDAS ML'!#REF!</f>
        <v>#REF!</v>
      </c>
      <c r="V5001" s="22" t="e">
        <f>'MEDIDAS ML'!#REF!</f>
        <v>#REF!</v>
      </c>
      <c r="W5001" s="17" t="e">
        <f>'MEDIDAS ML'!#REF!</f>
        <v>#REF!</v>
      </c>
      <c r="X5001" t="s">
        <v>2498</v>
      </c>
    </row>
    <row r="5002" spans="1:24" ht="15.75" customHeight="1" x14ac:dyDescent="0.25">
      <c r="A5002" s="6">
        <f>'MEDIDAS ML'!A4998</f>
        <v>123</v>
      </c>
      <c r="B5002" s="15">
        <f>'MEDIDAS ML'!B4998</f>
        <v>123</v>
      </c>
      <c r="C5002" s="6">
        <f>'MEDIDAS ML'!C4998</f>
        <v>123</v>
      </c>
      <c r="D5002" s="6">
        <f>'MEDIDAS ML'!D4998</f>
        <v>0</v>
      </c>
      <c r="E5002" s="16">
        <f>'MEDIDAS ML'!E4998</f>
        <v>0</v>
      </c>
      <c r="F5002" s="16">
        <f>'MEDIDAS ML'!F4998</f>
        <v>0</v>
      </c>
      <c r="G5002" s="16">
        <f>'MEDIDAS ML'!G4998</f>
        <v>0</v>
      </c>
      <c r="H5002" s="16">
        <f>'MEDIDAS ML'!H4998</f>
        <v>0</v>
      </c>
      <c r="I5002" s="16">
        <f>'MEDIDAS ML'!I4998</f>
        <v>0</v>
      </c>
      <c r="J5002" s="6" t="str">
        <f>'MEDIDAS ML'!J4998</f>
        <v/>
      </c>
      <c r="K5002" s="16" t="str">
        <f>'MEDIDAS ML'!K4998</f>
        <v/>
      </c>
      <c r="L5002" s="7">
        <f>'MEDIDAS ML'!L4998</f>
        <v>9870</v>
      </c>
      <c r="M5002" s="6" t="str">
        <f>'MEDIDAS ML'!M4998</f>
        <v>Hasta $9.989</v>
      </c>
      <c r="N5002" s="7">
        <f>'MEDIDAS ML'!N4998</f>
        <v>700</v>
      </c>
      <c r="O5002" s="6" t="str">
        <f>'MEDIDAS ML'!O4998</f>
        <v>No aplica (&lt;$19.990)</v>
      </c>
      <c r="P5002" s="7" t="str">
        <f>'MEDIDAS ML'!P4998</f>
        <v/>
      </c>
      <c r="Q5002" s="7" t="str">
        <f>'MEDIDAS ML'!Q4998</f>
        <v/>
      </c>
      <c r="R5002" s="23" t="e">
        <f>'MEDIDAS ML'!#REF!</f>
        <v>#REF!</v>
      </c>
      <c r="S5002" s="24" t="e">
        <f>'MEDIDAS ML'!#REF!</f>
        <v>#REF!</v>
      </c>
      <c r="T5002" s="24" t="e">
        <f>'MEDIDAS ML'!#REF!</f>
        <v>#REF!</v>
      </c>
      <c r="U5002" s="24" t="e">
        <f>'MEDIDAS ML'!#REF!</f>
        <v>#REF!</v>
      </c>
      <c r="V5002" s="22" t="e">
        <f>'MEDIDAS ML'!#REF!</f>
        <v>#REF!</v>
      </c>
      <c r="W5002" s="17" t="e">
        <f>'MEDIDAS ML'!#REF!</f>
        <v>#REF!</v>
      </c>
      <c r="X5002" t="s">
        <v>2498</v>
      </c>
    </row>
    <row r="5003" spans="1:24" ht="15.75" customHeight="1" x14ac:dyDescent="0.25">
      <c r="A5003" s="6">
        <f>'MEDIDAS ML'!A4999</f>
        <v>123</v>
      </c>
      <c r="B5003" s="15">
        <f>'MEDIDAS ML'!B4999</f>
        <v>123</v>
      </c>
      <c r="C5003" s="6">
        <f>'MEDIDAS ML'!C4999</f>
        <v>123</v>
      </c>
      <c r="D5003" s="6">
        <f>'MEDIDAS ML'!D4999</f>
        <v>0</v>
      </c>
      <c r="E5003" s="16">
        <f>'MEDIDAS ML'!E4999</f>
        <v>0</v>
      </c>
      <c r="F5003" s="16">
        <f>'MEDIDAS ML'!F4999</f>
        <v>0</v>
      </c>
      <c r="G5003" s="16">
        <f>'MEDIDAS ML'!G4999</f>
        <v>0</v>
      </c>
      <c r="H5003" s="16">
        <f>'MEDIDAS ML'!H4999</f>
        <v>0</v>
      </c>
      <c r="I5003" s="16">
        <f>'MEDIDAS ML'!I4999</f>
        <v>0</v>
      </c>
      <c r="J5003" s="6" t="str">
        <f>'MEDIDAS ML'!J4999</f>
        <v/>
      </c>
      <c r="K5003" s="16" t="str">
        <f>'MEDIDAS ML'!K4999</f>
        <v/>
      </c>
      <c r="L5003" s="7">
        <f>'MEDIDAS ML'!L4999</f>
        <v>9872</v>
      </c>
      <c r="M5003" s="6" t="str">
        <f>'MEDIDAS ML'!M4999</f>
        <v>Hasta $9.989</v>
      </c>
      <c r="N5003" s="7">
        <f>'MEDIDAS ML'!N4999</f>
        <v>700</v>
      </c>
      <c r="O5003" s="6" t="str">
        <f>'MEDIDAS ML'!O4999</f>
        <v>No aplica (&lt;$19.990)</v>
      </c>
      <c r="P5003" s="7" t="str">
        <f>'MEDIDAS ML'!P4999</f>
        <v/>
      </c>
      <c r="Q5003" s="7" t="str">
        <f>'MEDIDAS ML'!Q4999</f>
        <v/>
      </c>
      <c r="R5003" s="23" t="e">
        <f>'MEDIDAS ML'!#REF!</f>
        <v>#REF!</v>
      </c>
      <c r="S5003" s="24" t="e">
        <f>'MEDIDAS ML'!#REF!</f>
        <v>#REF!</v>
      </c>
      <c r="T5003" s="24" t="e">
        <f>'MEDIDAS ML'!#REF!</f>
        <v>#REF!</v>
      </c>
      <c r="U5003" s="24" t="e">
        <f>'MEDIDAS ML'!#REF!</f>
        <v>#REF!</v>
      </c>
      <c r="V5003" s="22" t="e">
        <f>'MEDIDAS ML'!#REF!</f>
        <v>#REF!</v>
      </c>
      <c r="W5003" s="17" t="e">
        <f>'MEDIDAS ML'!#REF!</f>
        <v>#REF!</v>
      </c>
      <c r="X5003" t="s">
        <v>2498</v>
      </c>
    </row>
    <row r="5004" spans="1:24" ht="15.75" customHeight="1" x14ac:dyDescent="0.25">
      <c r="A5004" s="6">
        <f>'MEDIDAS ML'!A5000</f>
        <v>123</v>
      </c>
      <c r="B5004" s="15">
        <f>'MEDIDAS ML'!B5000</f>
        <v>123</v>
      </c>
      <c r="C5004" s="6">
        <f>'MEDIDAS ML'!C5000</f>
        <v>123</v>
      </c>
      <c r="D5004" s="6">
        <f>'MEDIDAS ML'!D5000</f>
        <v>0</v>
      </c>
      <c r="E5004" s="16">
        <f>'MEDIDAS ML'!E5000</f>
        <v>0</v>
      </c>
      <c r="F5004" s="16">
        <f>'MEDIDAS ML'!F5000</f>
        <v>0</v>
      </c>
      <c r="G5004" s="16">
        <f>'MEDIDAS ML'!G5000</f>
        <v>0</v>
      </c>
      <c r="H5004" s="16">
        <f>'MEDIDAS ML'!H5000</f>
        <v>0</v>
      </c>
      <c r="I5004" s="16">
        <f>'MEDIDAS ML'!I5000</f>
        <v>0</v>
      </c>
      <c r="J5004" s="6" t="str">
        <f>'MEDIDAS ML'!J5000</f>
        <v/>
      </c>
      <c r="K5004" s="16" t="str">
        <f>'MEDIDAS ML'!K5000</f>
        <v/>
      </c>
      <c r="L5004" s="7">
        <f>'MEDIDAS ML'!L5000</f>
        <v>9872</v>
      </c>
      <c r="M5004" s="6" t="str">
        <f>'MEDIDAS ML'!M5000</f>
        <v>Hasta $9.989</v>
      </c>
      <c r="N5004" s="7">
        <f>'MEDIDAS ML'!N5000</f>
        <v>700</v>
      </c>
      <c r="O5004" s="6" t="str">
        <f>'MEDIDAS ML'!O5000</f>
        <v>No aplica (&lt;$19.990)</v>
      </c>
      <c r="P5004" s="7" t="str">
        <f>'MEDIDAS ML'!P5000</f>
        <v/>
      </c>
      <c r="Q5004" s="7" t="str">
        <f>'MEDIDAS ML'!Q5000</f>
        <v/>
      </c>
      <c r="R5004" s="23" t="e">
        <f>'MEDIDAS ML'!#REF!</f>
        <v>#REF!</v>
      </c>
      <c r="S5004" s="24" t="e">
        <f>'MEDIDAS ML'!#REF!</f>
        <v>#REF!</v>
      </c>
      <c r="T5004" s="24" t="e">
        <f>'MEDIDAS ML'!#REF!</f>
        <v>#REF!</v>
      </c>
      <c r="U5004" s="24" t="e">
        <f>'MEDIDAS ML'!#REF!</f>
        <v>#REF!</v>
      </c>
      <c r="V5004" s="22" t="e">
        <f>'MEDIDAS ML'!#REF!</f>
        <v>#REF!</v>
      </c>
      <c r="W5004" s="17" t="e">
        <f>'MEDIDAS ML'!#REF!</f>
        <v>#REF!</v>
      </c>
      <c r="X5004" t="s">
        <v>2498</v>
      </c>
    </row>
    <row r="5005" spans="1:24" ht="15.75" customHeight="1" x14ac:dyDescent="0.25">
      <c r="A5005" s="6">
        <f>'MEDIDAS ML'!A5001</f>
        <v>123</v>
      </c>
      <c r="B5005" s="15">
        <f>'MEDIDAS ML'!B5001</f>
        <v>123</v>
      </c>
      <c r="C5005" s="6">
        <f>'MEDIDAS ML'!C5001</f>
        <v>123</v>
      </c>
      <c r="D5005" s="6">
        <f>'MEDIDAS ML'!D5001</f>
        <v>0</v>
      </c>
      <c r="E5005" s="16">
        <f>'MEDIDAS ML'!E5001</f>
        <v>0</v>
      </c>
      <c r="F5005" s="16">
        <f>'MEDIDAS ML'!F5001</f>
        <v>0</v>
      </c>
      <c r="G5005" s="16">
        <f>'MEDIDAS ML'!G5001</f>
        <v>0</v>
      </c>
      <c r="H5005" s="16">
        <f>'MEDIDAS ML'!H5001</f>
        <v>0</v>
      </c>
      <c r="I5005" s="16">
        <f>'MEDIDAS ML'!I5001</f>
        <v>0</v>
      </c>
      <c r="J5005" s="6" t="str">
        <f>'MEDIDAS ML'!J5001</f>
        <v/>
      </c>
      <c r="K5005" s="16" t="str">
        <f>'MEDIDAS ML'!K5001</f>
        <v/>
      </c>
      <c r="L5005" s="7">
        <f>'MEDIDAS ML'!L5001</f>
        <v>9872</v>
      </c>
      <c r="M5005" s="6" t="str">
        <f>'MEDIDAS ML'!M5001</f>
        <v>Hasta $9.989</v>
      </c>
      <c r="N5005" s="7">
        <f>'MEDIDAS ML'!N5001</f>
        <v>700</v>
      </c>
      <c r="O5005" s="6" t="str">
        <f>'MEDIDAS ML'!O5001</f>
        <v>No aplica (&lt;$19.990)</v>
      </c>
      <c r="P5005" s="7" t="str">
        <f>'MEDIDAS ML'!P5001</f>
        <v/>
      </c>
      <c r="Q5005" s="7" t="str">
        <f>'MEDIDAS ML'!Q5001</f>
        <v/>
      </c>
      <c r="R5005" s="23" t="e">
        <f>'MEDIDAS ML'!#REF!</f>
        <v>#REF!</v>
      </c>
      <c r="S5005" s="24" t="e">
        <f>'MEDIDAS ML'!#REF!</f>
        <v>#REF!</v>
      </c>
      <c r="T5005" s="24" t="e">
        <f>'MEDIDAS ML'!#REF!</f>
        <v>#REF!</v>
      </c>
      <c r="U5005" s="24" t="e">
        <f>'MEDIDAS ML'!#REF!</f>
        <v>#REF!</v>
      </c>
      <c r="V5005" s="22" t="e">
        <f>'MEDIDAS ML'!#REF!</f>
        <v>#REF!</v>
      </c>
      <c r="W5005" s="17" t="e">
        <f>'MEDIDAS ML'!#REF!</f>
        <v>#REF!</v>
      </c>
      <c r="X5005" t="s">
        <v>2498</v>
      </c>
    </row>
    <row r="5006" spans="1:24" ht="15.75" customHeight="1" x14ac:dyDescent="0.25">
      <c r="A5006" s="6">
        <f>'MEDIDAS ML'!A5002</f>
        <v>123</v>
      </c>
      <c r="B5006" s="15">
        <f>'MEDIDAS ML'!B5002</f>
        <v>123</v>
      </c>
      <c r="C5006" s="6">
        <f>'MEDIDAS ML'!C5002</f>
        <v>123</v>
      </c>
      <c r="D5006" s="6">
        <f>'MEDIDAS ML'!D5002</f>
        <v>0</v>
      </c>
      <c r="E5006" s="16">
        <f>'MEDIDAS ML'!E5002</f>
        <v>0</v>
      </c>
      <c r="F5006" s="16">
        <f>'MEDIDAS ML'!F5002</f>
        <v>0</v>
      </c>
      <c r="G5006" s="16">
        <f>'MEDIDAS ML'!G5002</f>
        <v>0</v>
      </c>
      <c r="H5006" s="16">
        <f>'MEDIDAS ML'!H5002</f>
        <v>0</v>
      </c>
      <c r="I5006" s="16">
        <f>'MEDIDAS ML'!I5002</f>
        <v>0</v>
      </c>
      <c r="J5006" s="6" t="str">
        <f>'MEDIDAS ML'!J5002</f>
        <v/>
      </c>
      <c r="K5006" s="16" t="str">
        <f>'MEDIDAS ML'!K5002</f>
        <v/>
      </c>
      <c r="L5006" s="7">
        <f>'MEDIDAS ML'!L5002</f>
        <v>9875</v>
      </c>
      <c r="M5006" s="6" t="str">
        <f>'MEDIDAS ML'!M5002</f>
        <v>Hasta $9.989</v>
      </c>
      <c r="N5006" s="7">
        <f>'MEDIDAS ML'!N5002</f>
        <v>700</v>
      </c>
      <c r="O5006" s="6" t="str">
        <f>'MEDIDAS ML'!O5002</f>
        <v>No aplica (&lt;$19.990)</v>
      </c>
      <c r="P5006" s="7" t="str">
        <f>'MEDIDAS ML'!P5002</f>
        <v/>
      </c>
      <c r="Q5006" s="7" t="str">
        <f>'MEDIDAS ML'!Q5002</f>
        <v/>
      </c>
      <c r="R5006" s="23" t="e">
        <f>'MEDIDAS ML'!#REF!</f>
        <v>#REF!</v>
      </c>
      <c r="S5006" s="24" t="e">
        <f>'MEDIDAS ML'!#REF!</f>
        <v>#REF!</v>
      </c>
      <c r="T5006" s="24" t="e">
        <f>'MEDIDAS ML'!#REF!</f>
        <v>#REF!</v>
      </c>
      <c r="U5006" s="24" t="e">
        <f>'MEDIDAS ML'!#REF!</f>
        <v>#REF!</v>
      </c>
      <c r="V5006" s="22" t="e">
        <f>'MEDIDAS ML'!#REF!</f>
        <v>#REF!</v>
      </c>
      <c r="W5006" s="17" t="e">
        <f>'MEDIDAS ML'!#REF!</f>
        <v>#REF!</v>
      </c>
      <c r="X5006" t="s">
        <v>2498</v>
      </c>
    </row>
    <row r="5007" spans="1:24" ht="15.75" customHeight="1" x14ac:dyDescent="0.25">
      <c r="A5007" s="6">
        <f>'MEDIDAS ML'!A5003</f>
        <v>123</v>
      </c>
      <c r="B5007" s="15">
        <f>'MEDIDAS ML'!B5003</f>
        <v>123</v>
      </c>
      <c r="C5007" s="6">
        <f>'MEDIDAS ML'!C5003</f>
        <v>123</v>
      </c>
      <c r="D5007" s="6">
        <f>'MEDIDAS ML'!D5003</f>
        <v>0</v>
      </c>
      <c r="E5007" s="16">
        <f>'MEDIDAS ML'!E5003</f>
        <v>0</v>
      </c>
      <c r="F5007" s="16">
        <f>'MEDIDAS ML'!F5003</f>
        <v>0</v>
      </c>
      <c r="G5007" s="16">
        <f>'MEDIDAS ML'!G5003</f>
        <v>0</v>
      </c>
      <c r="H5007" s="16">
        <f>'MEDIDAS ML'!H5003</f>
        <v>0</v>
      </c>
      <c r="I5007" s="16">
        <f>'MEDIDAS ML'!I5003</f>
        <v>0</v>
      </c>
      <c r="J5007" s="6" t="str">
        <f>'MEDIDAS ML'!J5003</f>
        <v/>
      </c>
      <c r="K5007" s="16" t="str">
        <f>'MEDIDAS ML'!K5003</f>
        <v/>
      </c>
      <c r="L5007" s="7">
        <f>'MEDIDAS ML'!L5003</f>
        <v>9880</v>
      </c>
      <c r="M5007" s="6" t="str">
        <f>'MEDIDAS ML'!M5003</f>
        <v>Hasta $9.989</v>
      </c>
      <c r="N5007" s="7">
        <f>'MEDIDAS ML'!N5003</f>
        <v>700</v>
      </c>
      <c r="O5007" s="6" t="str">
        <f>'MEDIDAS ML'!O5003</f>
        <v>No aplica (&lt;$19.990)</v>
      </c>
      <c r="P5007" s="7" t="str">
        <f>'MEDIDAS ML'!P5003</f>
        <v/>
      </c>
      <c r="Q5007" s="7" t="str">
        <f>'MEDIDAS ML'!Q5003</f>
        <v/>
      </c>
      <c r="R5007" s="23" t="e">
        <f>'MEDIDAS ML'!#REF!</f>
        <v>#REF!</v>
      </c>
      <c r="S5007" s="24" t="e">
        <f>'MEDIDAS ML'!#REF!</f>
        <v>#REF!</v>
      </c>
      <c r="T5007" s="24" t="e">
        <f>'MEDIDAS ML'!#REF!</f>
        <v>#REF!</v>
      </c>
      <c r="U5007" s="24" t="e">
        <f>'MEDIDAS ML'!#REF!</f>
        <v>#REF!</v>
      </c>
      <c r="V5007" s="22" t="e">
        <f>'MEDIDAS ML'!#REF!</f>
        <v>#REF!</v>
      </c>
      <c r="W5007" s="17" t="e">
        <f>'MEDIDAS ML'!#REF!</f>
        <v>#REF!</v>
      </c>
      <c r="X5007" t="s">
        <v>2498</v>
      </c>
    </row>
    <row r="5008" spans="1:24" ht="15.75" customHeight="1" x14ac:dyDescent="0.25">
      <c r="A5008" s="6">
        <f>'MEDIDAS ML'!A5004</f>
        <v>123</v>
      </c>
      <c r="B5008" s="15">
        <f>'MEDIDAS ML'!B5004</f>
        <v>123</v>
      </c>
      <c r="C5008" s="6">
        <f>'MEDIDAS ML'!C5004</f>
        <v>123</v>
      </c>
      <c r="D5008" s="6">
        <f>'MEDIDAS ML'!D5004</f>
        <v>0</v>
      </c>
      <c r="E5008" s="16">
        <f>'MEDIDAS ML'!E5004</f>
        <v>0</v>
      </c>
      <c r="F5008" s="16">
        <f>'MEDIDAS ML'!F5004</f>
        <v>0</v>
      </c>
      <c r="G5008" s="16">
        <f>'MEDIDAS ML'!G5004</f>
        <v>0</v>
      </c>
      <c r="H5008" s="16">
        <f>'MEDIDAS ML'!H5004</f>
        <v>0</v>
      </c>
      <c r="I5008" s="16">
        <f>'MEDIDAS ML'!I5004</f>
        <v>0</v>
      </c>
      <c r="J5008" s="6" t="str">
        <f>'MEDIDAS ML'!J5004</f>
        <v/>
      </c>
      <c r="K5008" s="16" t="str">
        <f>'MEDIDAS ML'!K5004</f>
        <v/>
      </c>
      <c r="L5008" s="7">
        <f>'MEDIDAS ML'!L5004</f>
        <v>9880</v>
      </c>
      <c r="M5008" s="6" t="str">
        <f>'MEDIDAS ML'!M5004</f>
        <v>Hasta $9.989</v>
      </c>
      <c r="N5008" s="7">
        <f>'MEDIDAS ML'!N5004</f>
        <v>700</v>
      </c>
      <c r="O5008" s="6" t="str">
        <f>'MEDIDAS ML'!O5004</f>
        <v>No aplica (&lt;$19.990)</v>
      </c>
      <c r="P5008" s="7" t="str">
        <f>'MEDIDAS ML'!P5004</f>
        <v/>
      </c>
      <c r="Q5008" s="7" t="str">
        <f>'MEDIDAS ML'!Q5004</f>
        <v/>
      </c>
      <c r="R5008" s="23" t="e">
        <f>'MEDIDAS ML'!#REF!</f>
        <v>#REF!</v>
      </c>
      <c r="S5008" s="24" t="e">
        <f>'MEDIDAS ML'!#REF!</f>
        <v>#REF!</v>
      </c>
      <c r="T5008" s="24" t="e">
        <f>'MEDIDAS ML'!#REF!</f>
        <v>#REF!</v>
      </c>
      <c r="U5008" s="24" t="e">
        <f>'MEDIDAS ML'!#REF!</f>
        <v>#REF!</v>
      </c>
      <c r="V5008" s="22" t="e">
        <f>'MEDIDAS ML'!#REF!</f>
        <v>#REF!</v>
      </c>
      <c r="W5008" s="17" t="e">
        <f>'MEDIDAS ML'!#REF!</f>
        <v>#REF!</v>
      </c>
      <c r="X5008" t="s">
        <v>2498</v>
      </c>
    </row>
    <row r="5009" spans="1:24" ht="15.75" customHeight="1" x14ac:dyDescent="0.25">
      <c r="A5009" s="6">
        <f>'MEDIDAS ML'!A5005</f>
        <v>123</v>
      </c>
      <c r="B5009" s="15">
        <f>'MEDIDAS ML'!B5005</f>
        <v>123</v>
      </c>
      <c r="C5009" s="6">
        <f>'MEDIDAS ML'!C5005</f>
        <v>123</v>
      </c>
      <c r="D5009" s="6">
        <f>'MEDIDAS ML'!D5005</f>
        <v>0</v>
      </c>
      <c r="E5009" s="16">
        <f>'MEDIDAS ML'!E5005</f>
        <v>0</v>
      </c>
      <c r="F5009" s="16">
        <f>'MEDIDAS ML'!F5005</f>
        <v>0</v>
      </c>
      <c r="G5009" s="16">
        <f>'MEDIDAS ML'!G5005</f>
        <v>0</v>
      </c>
      <c r="H5009" s="16">
        <f>'MEDIDAS ML'!H5005</f>
        <v>0</v>
      </c>
      <c r="I5009" s="16">
        <f>'MEDIDAS ML'!I5005</f>
        <v>0</v>
      </c>
      <c r="J5009" s="6" t="str">
        <f>'MEDIDAS ML'!J5005</f>
        <v/>
      </c>
      <c r="K5009" s="16" t="str">
        <f>'MEDIDAS ML'!K5005</f>
        <v/>
      </c>
      <c r="L5009" s="7">
        <f>'MEDIDAS ML'!L5005</f>
        <v>9890</v>
      </c>
      <c r="M5009" s="6" t="str">
        <f>'MEDIDAS ML'!M5005</f>
        <v>Hasta $9.989</v>
      </c>
      <c r="N5009" s="7">
        <f>'MEDIDAS ML'!N5005</f>
        <v>700</v>
      </c>
      <c r="O5009" s="6" t="str">
        <f>'MEDIDAS ML'!O5005</f>
        <v>No aplica (&lt;$19.990)</v>
      </c>
      <c r="P5009" s="7" t="str">
        <f>'MEDIDAS ML'!P5005</f>
        <v/>
      </c>
      <c r="Q5009" s="7" t="str">
        <f>'MEDIDAS ML'!Q5005</f>
        <v/>
      </c>
      <c r="R5009" s="23" t="e">
        <f>'MEDIDAS ML'!#REF!</f>
        <v>#REF!</v>
      </c>
      <c r="S5009" s="24" t="e">
        <f>'MEDIDAS ML'!#REF!</f>
        <v>#REF!</v>
      </c>
      <c r="T5009" s="24" t="e">
        <f>'MEDIDAS ML'!#REF!</f>
        <v>#REF!</v>
      </c>
      <c r="U5009" s="24" t="e">
        <f>'MEDIDAS ML'!#REF!</f>
        <v>#REF!</v>
      </c>
      <c r="V5009" s="22" t="e">
        <f>'MEDIDAS ML'!#REF!</f>
        <v>#REF!</v>
      </c>
      <c r="W5009" s="17" t="e">
        <f>'MEDIDAS ML'!#REF!</f>
        <v>#REF!</v>
      </c>
      <c r="X5009" t="s">
        <v>2498</v>
      </c>
    </row>
    <row r="5010" spans="1:24" ht="15.75" customHeight="1" x14ac:dyDescent="0.25">
      <c r="A5010" s="6">
        <f>'MEDIDAS ML'!A5006</f>
        <v>123</v>
      </c>
      <c r="B5010" s="15">
        <f>'MEDIDAS ML'!B5006</f>
        <v>123</v>
      </c>
      <c r="C5010" s="6">
        <f>'MEDIDAS ML'!C5006</f>
        <v>123</v>
      </c>
      <c r="D5010" s="6">
        <f>'MEDIDAS ML'!D5006</f>
        <v>0</v>
      </c>
      <c r="E5010" s="16">
        <f>'MEDIDAS ML'!E5006</f>
        <v>0</v>
      </c>
      <c r="F5010" s="16">
        <f>'MEDIDAS ML'!F5006</f>
        <v>0</v>
      </c>
      <c r="G5010" s="16">
        <f>'MEDIDAS ML'!G5006</f>
        <v>0</v>
      </c>
      <c r="H5010" s="16">
        <f>'MEDIDAS ML'!H5006</f>
        <v>0</v>
      </c>
      <c r="I5010" s="16">
        <f>'MEDIDAS ML'!I5006</f>
        <v>0</v>
      </c>
      <c r="J5010" s="6" t="str">
        <f>'MEDIDAS ML'!J5006</f>
        <v/>
      </c>
      <c r="K5010" s="16" t="str">
        <f>'MEDIDAS ML'!K5006</f>
        <v/>
      </c>
      <c r="L5010" s="7">
        <f>'MEDIDAS ML'!L5006</f>
        <v>9890</v>
      </c>
      <c r="M5010" s="6" t="str">
        <f>'MEDIDAS ML'!M5006</f>
        <v>Hasta $9.989</v>
      </c>
      <c r="N5010" s="7">
        <f>'MEDIDAS ML'!N5006</f>
        <v>700</v>
      </c>
      <c r="O5010" s="6" t="str">
        <f>'MEDIDAS ML'!O5006</f>
        <v>No aplica (&lt;$19.990)</v>
      </c>
      <c r="P5010" s="7" t="str">
        <f>'MEDIDAS ML'!P5006</f>
        <v/>
      </c>
      <c r="Q5010" s="7" t="str">
        <f>'MEDIDAS ML'!Q5006</f>
        <v/>
      </c>
      <c r="R5010" s="23" t="e">
        <f>'MEDIDAS ML'!#REF!</f>
        <v>#REF!</v>
      </c>
      <c r="S5010" s="24" t="e">
        <f>'MEDIDAS ML'!#REF!</f>
        <v>#REF!</v>
      </c>
      <c r="T5010" s="24" t="e">
        <f>'MEDIDAS ML'!#REF!</f>
        <v>#REF!</v>
      </c>
      <c r="U5010" s="24" t="e">
        <f>'MEDIDAS ML'!#REF!</f>
        <v>#REF!</v>
      </c>
      <c r="V5010" s="22" t="e">
        <f>'MEDIDAS ML'!#REF!</f>
        <v>#REF!</v>
      </c>
      <c r="W5010" s="17" t="e">
        <f>'MEDIDAS ML'!#REF!</f>
        <v>#REF!</v>
      </c>
      <c r="X5010" t="s">
        <v>2498</v>
      </c>
    </row>
    <row r="5011" spans="1:24" ht="15.75" customHeight="1" x14ac:dyDescent="0.25">
      <c r="A5011" s="6">
        <f>'MEDIDAS ML'!A5007</f>
        <v>123</v>
      </c>
      <c r="B5011" s="15">
        <f>'MEDIDAS ML'!B5007</f>
        <v>123</v>
      </c>
      <c r="C5011" s="6">
        <f>'MEDIDAS ML'!C5007</f>
        <v>123</v>
      </c>
      <c r="D5011" s="6">
        <f>'MEDIDAS ML'!D5007</f>
        <v>0</v>
      </c>
      <c r="E5011" s="16">
        <f>'MEDIDAS ML'!E5007</f>
        <v>0</v>
      </c>
      <c r="F5011" s="16">
        <f>'MEDIDAS ML'!F5007</f>
        <v>0</v>
      </c>
      <c r="G5011" s="16">
        <f>'MEDIDAS ML'!G5007</f>
        <v>0</v>
      </c>
      <c r="H5011" s="16">
        <f>'MEDIDAS ML'!H5007</f>
        <v>0</v>
      </c>
      <c r="I5011" s="16">
        <f>'MEDIDAS ML'!I5007</f>
        <v>0</v>
      </c>
      <c r="J5011" s="6" t="str">
        <f>'MEDIDAS ML'!J5007</f>
        <v/>
      </c>
      <c r="K5011" s="16" t="str">
        <f>'MEDIDAS ML'!K5007</f>
        <v/>
      </c>
      <c r="L5011" s="7">
        <f>'MEDIDAS ML'!L5007</f>
        <v>9890</v>
      </c>
      <c r="M5011" s="6" t="str">
        <f>'MEDIDAS ML'!M5007</f>
        <v>Hasta $9.989</v>
      </c>
      <c r="N5011" s="7">
        <f>'MEDIDAS ML'!N5007</f>
        <v>700</v>
      </c>
      <c r="O5011" s="6" t="str">
        <f>'MEDIDAS ML'!O5007</f>
        <v>No aplica (&lt;$19.990)</v>
      </c>
      <c r="P5011" s="7" t="str">
        <f>'MEDIDAS ML'!P5007</f>
        <v/>
      </c>
      <c r="Q5011" s="7" t="str">
        <f>'MEDIDAS ML'!Q5007</f>
        <v/>
      </c>
      <c r="R5011" s="23" t="e">
        <f>'MEDIDAS ML'!#REF!</f>
        <v>#REF!</v>
      </c>
      <c r="S5011" s="24" t="e">
        <f>'MEDIDAS ML'!#REF!</f>
        <v>#REF!</v>
      </c>
      <c r="T5011" s="24" t="e">
        <f>'MEDIDAS ML'!#REF!</f>
        <v>#REF!</v>
      </c>
      <c r="U5011" s="24" t="e">
        <f>'MEDIDAS ML'!#REF!</f>
        <v>#REF!</v>
      </c>
      <c r="V5011" s="22" t="e">
        <f>'MEDIDAS ML'!#REF!</f>
        <v>#REF!</v>
      </c>
      <c r="W5011" s="17" t="e">
        <f>'MEDIDAS ML'!#REF!</f>
        <v>#REF!</v>
      </c>
      <c r="X5011" t="s">
        <v>2498</v>
      </c>
    </row>
    <row r="5012" spans="1:24" ht="15.75" customHeight="1" x14ac:dyDescent="0.25">
      <c r="A5012" s="6">
        <f>'MEDIDAS ML'!A5008</f>
        <v>123</v>
      </c>
      <c r="B5012" s="15">
        <f>'MEDIDAS ML'!B5008</f>
        <v>123</v>
      </c>
      <c r="C5012" s="6">
        <f>'MEDIDAS ML'!C5008</f>
        <v>123</v>
      </c>
      <c r="D5012" s="6">
        <f>'MEDIDAS ML'!D5008</f>
        <v>0</v>
      </c>
      <c r="E5012" s="16">
        <f>'MEDIDAS ML'!E5008</f>
        <v>0</v>
      </c>
      <c r="F5012" s="16">
        <f>'MEDIDAS ML'!F5008</f>
        <v>0</v>
      </c>
      <c r="G5012" s="16">
        <f>'MEDIDAS ML'!G5008</f>
        <v>0</v>
      </c>
      <c r="H5012" s="16">
        <f>'MEDIDAS ML'!H5008</f>
        <v>0</v>
      </c>
      <c r="I5012" s="16">
        <f>'MEDIDAS ML'!I5008</f>
        <v>0</v>
      </c>
      <c r="J5012" s="6" t="str">
        <f>'MEDIDAS ML'!J5008</f>
        <v/>
      </c>
      <c r="K5012" s="16" t="str">
        <f>'MEDIDAS ML'!K5008</f>
        <v/>
      </c>
      <c r="L5012" s="7">
        <f>'MEDIDAS ML'!L5008</f>
        <v>9890</v>
      </c>
      <c r="M5012" s="6" t="str">
        <f>'MEDIDAS ML'!M5008</f>
        <v>Hasta $9.989</v>
      </c>
      <c r="N5012" s="7">
        <f>'MEDIDAS ML'!N5008</f>
        <v>700</v>
      </c>
      <c r="O5012" s="6" t="str">
        <f>'MEDIDAS ML'!O5008</f>
        <v>No aplica (&lt;$19.990)</v>
      </c>
      <c r="P5012" s="7" t="str">
        <f>'MEDIDAS ML'!P5008</f>
        <v/>
      </c>
      <c r="Q5012" s="7" t="str">
        <f>'MEDIDAS ML'!Q5008</f>
        <v/>
      </c>
      <c r="R5012" s="23" t="e">
        <f>'MEDIDAS ML'!#REF!</f>
        <v>#REF!</v>
      </c>
      <c r="S5012" s="24" t="e">
        <f>'MEDIDAS ML'!#REF!</f>
        <v>#REF!</v>
      </c>
      <c r="T5012" s="24" t="e">
        <f>'MEDIDAS ML'!#REF!</f>
        <v>#REF!</v>
      </c>
      <c r="U5012" s="24" t="e">
        <f>'MEDIDAS ML'!#REF!</f>
        <v>#REF!</v>
      </c>
      <c r="V5012" s="22" t="e">
        <f>'MEDIDAS ML'!#REF!</f>
        <v>#REF!</v>
      </c>
      <c r="W5012" s="17" t="e">
        <f>'MEDIDAS ML'!#REF!</f>
        <v>#REF!</v>
      </c>
      <c r="X5012" t="s">
        <v>2498</v>
      </c>
    </row>
    <row r="5013" spans="1:24" ht="15.75" customHeight="1" x14ac:dyDescent="0.25">
      <c r="A5013" s="6">
        <f>'MEDIDAS ML'!A5009</f>
        <v>123</v>
      </c>
      <c r="B5013" s="15">
        <f>'MEDIDAS ML'!B5009</f>
        <v>123</v>
      </c>
      <c r="C5013" s="6">
        <f>'MEDIDAS ML'!C5009</f>
        <v>123</v>
      </c>
      <c r="D5013" s="6">
        <f>'MEDIDAS ML'!D5009</f>
        <v>0</v>
      </c>
      <c r="E5013" s="16">
        <f>'MEDIDAS ML'!E5009</f>
        <v>0</v>
      </c>
      <c r="F5013" s="16">
        <f>'MEDIDAS ML'!F5009</f>
        <v>0</v>
      </c>
      <c r="G5013" s="16">
        <f>'MEDIDAS ML'!G5009</f>
        <v>0</v>
      </c>
      <c r="H5013" s="16">
        <f>'MEDIDAS ML'!H5009</f>
        <v>0</v>
      </c>
      <c r="I5013" s="16">
        <f>'MEDIDAS ML'!I5009</f>
        <v>0</v>
      </c>
      <c r="J5013" s="6" t="str">
        <f>'MEDIDAS ML'!J5009</f>
        <v/>
      </c>
      <c r="K5013" s="16" t="str">
        <f>'MEDIDAS ML'!K5009</f>
        <v/>
      </c>
      <c r="L5013" s="7">
        <f>'MEDIDAS ML'!L5009</f>
        <v>9890</v>
      </c>
      <c r="M5013" s="6" t="str">
        <f>'MEDIDAS ML'!M5009</f>
        <v>Hasta $9.989</v>
      </c>
      <c r="N5013" s="7">
        <f>'MEDIDAS ML'!N5009</f>
        <v>700</v>
      </c>
      <c r="O5013" s="6" t="str">
        <f>'MEDIDAS ML'!O5009</f>
        <v>No aplica (&lt;$19.990)</v>
      </c>
      <c r="P5013" s="7" t="str">
        <f>'MEDIDAS ML'!P5009</f>
        <v/>
      </c>
      <c r="Q5013" s="7" t="str">
        <f>'MEDIDAS ML'!Q5009</f>
        <v/>
      </c>
      <c r="R5013" s="23" t="e">
        <f>'MEDIDAS ML'!#REF!</f>
        <v>#REF!</v>
      </c>
      <c r="S5013" s="24" t="e">
        <f>'MEDIDAS ML'!#REF!</f>
        <v>#REF!</v>
      </c>
      <c r="T5013" s="24" t="e">
        <f>'MEDIDAS ML'!#REF!</f>
        <v>#REF!</v>
      </c>
      <c r="U5013" s="24" t="e">
        <f>'MEDIDAS ML'!#REF!</f>
        <v>#REF!</v>
      </c>
      <c r="V5013" s="22" t="e">
        <f>'MEDIDAS ML'!#REF!</f>
        <v>#REF!</v>
      </c>
      <c r="W5013" s="17" t="e">
        <f>'MEDIDAS ML'!#REF!</f>
        <v>#REF!</v>
      </c>
      <c r="X5013" t="s">
        <v>2498</v>
      </c>
    </row>
    <row r="5014" spans="1:24" ht="15.75" customHeight="1" x14ac:dyDescent="0.25">
      <c r="A5014" s="6">
        <f>'MEDIDAS ML'!A5010</f>
        <v>123</v>
      </c>
      <c r="B5014" s="15">
        <f>'MEDIDAS ML'!B5010</f>
        <v>123</v>
      </c>
      <c r="C5014" s="6">
        <f>'MEDIDAS ML'!C5010</f>
        <v>123</v>
      </c>
      <c r="D5014" s="6">
        <f>'MEDIDAS ML'!D5010</f>
        <v>0</v>
      </c>
      <c r="E5014" s="16">
        <f>'MEDIDAS ML'!E5010</f>
        <v>0</v>
      </c>
      <c r="F5014" s="16">
        <f>'MEDIDAS ML'!F5010</f>
        <v>0</v>
      </c>
      <c r="G5014" s="16">
        <f>'MEDIDAS ML'!G5010</f>
        <v>0</v>
      </c>
      <c r="H5014" s="16">
        <f>'MEDIDAS ML'!H5010</f>
        <v>0</v>
      </c>
      <c r="I5014" s="16">
        <f>'MEDIDAS ML'!I5010</f>
        <v>0</v>
      </c>
      <c r="J5014" s="6" t="str">
        <f>'MEDIDAS ML'!J5010</f>
        <v/>
      </c>
      <c r="K5014" s="16" t="str">
        <f>'MEDIDAS ML'!K5010</f>
        <v/>
      </c>
      <c r="L5014" s="7">
        <f>'MEDIDAS ML'!L5010</f>
        <v>9890</v>
      </c>
      <c r="M5014" s="6" t="str">
        <f>'MEDIDAS ML'!M5010</f>
        <v>Hasta $9.989</v>
      </c>
      <c r="N5014" s="7">
        <f>'MEDIDAS ML'!N5010</f>
        <v>700</v>
      </c>
      <c r="O5014" s="6" t="str">
        <f>'MEDIDAS ML'!O5010</f>
        <v>No aplica (&lt;$19.990)</v>
      </c>
      <c r="P5014" s="7" t="str">
        <f>'MEDIDAS ML'!P5010</f>
        <v/>
      </c>
      <c r="Q5014" s="7" t="str">
        <f>'MEDIDAS ML'!Q5010</f>
        <v/>
      </c>
      <c r="R5014" s="23" t="e">
        <f>'MEDIDAS ML'!#REF!</f>
        <v>#REF!</v>
      </c>
      <c r="S5014" s="24" t="e">
        <f>'MEDIDAS ML'!#REF!</f>
        <v>#REF!</v>
      </c>
      <c r="T5014" s="24" t="e">
        <f>'MEDIDAS ML'!#REF!</f>
        <v>#REF!</v>
      </c>
      <c r="U5014" s="24" t="e">
        <f>'MEDIDAS ML'!#REF!</f>
        <v>#REF!</v>
      </c>
      <c r="V5014" s="22" t="e">
        <f>'MEDIDAS ML'!#REF!</f>
        <v>#REF!</v>
      </c>
      <c r="W5014" s="17" t="e">
        <f>'MEDIDAS ML'!#REF!</f>
        <v>#REF!</v>
      </c>
      <c r="X5014" t="s">
        <v>2498</v>
      </c>
    </row>
    <row r="5015" spans="1:24" ht="15.75" customHeight="1" x14ac:dyDescent="0.25">
      <c r="A5015" s="6">
        <f>'MEDIDAS ML'!A5011</f>
        <v>123</v>
      </c>
      <c r="B5015" s="15">
        <f>'MEDIDAS ML'!B5011</f>
        <v>123</v>
      </c>
      <c r="C5015" s="6">
        <f>'MEDIDAS ML'!C5011</f>
        <v>123</v>
      </c>
      <c r="D5015" s="6">
        <f>'MEDIDAS ML'!D5011</f>
        <v>0</v>
      </c>
      <c r="E5015" s="16">
        <f>'MEDIDAS ML'!E5011</f>
        <v>0</v>
      </c>
      <c r="F5015" s="16">
        <f>'MEDIDAS ML'!F5011</f>
        <v>0</v>
      </c>
      <c r="G5015" s="16">
        <f>'MEDIDAS ML'!G5011</f>
        <v>0</v>
      </c>
      <c r="H5015" s="16">
        <f>'MEDIDAS ML'!H5011</f>
        <v>0</v>
      </c>
      <c r="I5015" s="16">
        <f>'MEDIDAS ML'!I5011</f>
        <v>0</v>
      </c>
      <c r="J5015" s="6" t="str">
        <f>'MEDIDAS ML'!J5011</f>
        <v/>
      </c>
      <c r="K5015" s="16" t="str">
        <f>'MEDIDAS ML'!K5011</f>
        <v/>
      </c>
      <c r="L5015" s="7">
        <f>'MEDIDAS ML'!L5011</f>
        <v>9890</v>
      </c>
      <c r="M5015" s="6" t="str">
        <f>'MEDIDAS ML'!M5011</f>
        <v>Hasta $9.989</v>
      </c>
      <c r="N5015" s="7">
        <f>'MEDIDAS ML'!N5011</f>
        <v>700</v>
      </c>
      <c r="O5015" s="6" t="str">
        <f>'MEDIDAS ML'!O5011</f>
        <v>No aplica (&lt;$19.990)</v>
      </c>
      <c r="P5015" s="7" t="str">
        <f>'MEDIDAS ML'!P5011</f>
        <v/>
      </c>
      <c r="Q5015" s="7" t="str">
        <f>'MEDIDAS ML'!Q5011</f>
        <v/>
      </c>
      <c r="R5015" s="23" t="e">
        <f>'MEDIDAS ML'!#REF!</f>
        <v>#REF!</v>
      </c>
      <c r="S5015" s="24" t="e">
        <f>'MEDIDAS ML'!#REF!</f>
        <v>#REF!</v>
      </c>
      <c r="T5015" s="24" t="e">
        <f>'MEDIDAS ML'!#REF!</f>
        <v>#REF!</v>
      </c>
      <c r="U5015" s="24" t="e">
        <f>'MEDIDAS ML'!#REF!</f>
        <v>#REF!</v>
      </c>
      <c r="V5015" s="22" t="e">
        <f>'MEDIDAS ML'!#REF!</f>
        <v>#REF!</v>
      </c>
      <c r="W5015" s="17" t="e">
        <f>'MEDIDAS ML'!#REF!</f>
        <v>#REF!</v>
      </c>
      <c r="X5015" t="s">
        <v>2498</v>
      </c>
    </row>
    <row r="5016" spans="1:24" ht="15.75" customHeight="1" x14ac:dyDescent="0.25">
      <c r="A5016" s="6">
        <f>'MEDIDAS ML'!A5012</f>
        <v>123</v>
      </c>
      <c r="B5016" s="15">
        <f>'MEDIDAS ML'!B5012</f>
        <v>123</v>
      </c>
      <c r="C5016" s="6">
        <f>'MEDIDAS ML'!C5012</f>
        <v>123</v>
      </c>
      <c r="D5016" s="6">
        <f>'MEDIDAS ML'!D5012</f>
        <v>0</v>
      </c>
      <c r="E5016" s="16">
        <f>'MEDIDAS ML'!E5012</f>
        <v>0</v>
      </c>
      <c r="F5016" s="16">
        <f>'MEDIDAS ML'!F5012</f>
        <v>0</v>
      </c>
      <c r="G5016" s="16">
        <f>'MEDIDAS ML'!G5012</f>
        <v>0</v>
      </c>
      <c r="H5016" s="16">
        <f>'MEDIDAS ML'!H5012</f>
        <v>0</v>
      </c>
      <c r="I5016" s="16">
        <f>'MEDIDAS ML'!I5012</f>
        <v>0</v>
      </c>
      <c r="J5016" s="6" t="str">
        <f>'MEDIDAS ML'!J5012</f>
        <v/>
      </c>
      <c r="K5016" s="16" t="str">
        <f>'MEDIDAS ML'!K5012</f>
        <v/>
      </c>
      <c r="L5016" s="7">
        <f>'MEDIDAS ML'!L5012</f>
        <v>9890</v>
      </c>
      <c r="M5016" s="6" t="str">
        <f>'MEDIDAS ML'!M5012</f>
        <v>Hasta $9.989</v>
      </c>
      <c r="N5016" s="7">
        <f>'MEDIDAS ML'!N5012</f>
        <v>700</v>
      </c>
      <c r="O5016" s="6" t="str">
        <f>'MEDIDAS ML'!O5012</f>
        <v>No aplica (&lt;$19.990)</v>
      </c>
      <c r="P5016" s="7" t="str">
        <f>'MEDIDAS ML'!P5012</f>
        <v/>
      </c>
      <c r="Q5016" s="7" t="str">
        <f>'MEDIDAS ML'!Q5012</f>
        <v/>
      </c>
      <c r="R5016" s="23" t="e">
        <f>'MEDIDAS ML'!#REF!</f>
        <v>#REF!</v>
      </c>
      <c r="S5016" s="24" t="e">
        <f>'MEDIDAS ML'!#REF!</f>
        <v>#REF!</v>
      </c>
      <c r="T5016" s="24" t="e">
        <f>'MEDIDAS ML'!#REF!</f>
        <v>#REF!</v>
      </c>
      <c r="U5016" s="24" t="e">
        <f>'MEDIDAS ML'!#REF!</f>
        <v>#REF!</v>
      </c>
      <c r="V5016" s="22" t="e">
        <f>'MEDIDAS ML'!#REF!</f>
        <v>#REF!</v>
      </c>
      <c r="W5016" s="17" t="e">
        <f>'MEDIDAS ML'!#REF!</f>
        <v>#REF!</v>
      </c>
      <c r="X5016" t="s">
        <v>2498</v>
      </c>
    </row>
    <row r="5017" spans="1:24" ht="15.75" customHeight="1" x14ac:dyDescent="0.25">
      <c r="A5017" s="6">
        <f>'MEDIDAS ML'!A5013</f>
        <v>123</v>
      </c>
      <c r="B5017" s="15">
        <f>'MEDIDAS ML'!B5013</f>
        <v>123</v>
      </c>
      <c r="C5017" s="6">
        <f>'MEDIDAS ML'!C5013</f>
        <v>123</v>
      </c>
      <c r="D5017" s="6">
        <f>'MEDIDAS ML'!D5013</f>
        <v>0</v>
      </c>
      <c r="E5017" s="16">
        <f>'MEDIDAS ML'!E5013</f>
        <v>0</v>
      </c>
      <c r="F5017" s="16">
        <f>'MEDIDAS ML'!F5013</f>
        <v>0</v>
      </c>
      <c r="G5017" s="16">
        <f>'MEDIDAS ML'!G5013</f>
        <v>0</v>
      </c>
      <c r="H5017" s="16">
        <f>'MEDIDAS ML'!H5013</f>
        <v>0</v>
      </c>
      <c r="I5017" s="16">
        <f>'MEDIDAS ML'!I5013</f>
        <v>0</v>
      </c>
      <c r="J5017" s="6" t="str">
        <f>'MEDIDAS ML'!J5013</f>
        <v/>
      </c>
      <c r="K5017" s="16" t="str">
        <f>'MEDIDAS ML'!K5013</f>
        <v/>
      </c>
      <c r="L5017" s="7">
        <f>'MEDIDAS ML'!L5013</f>
        <v>9890</v>
      </c>
      <c r="M5017" s="6" t="str">
        <f>'MEDIDAS ML'!M5013</f>
        <v>Hasta $9.989</v>
      </c>
      <c r="N5017" s="7">
        <f>'MEDIDAS ML'!N5013</f>
        <v>700</v>
      </c>
      <c r="O5017" s="6" t="str">
        <f>'MEDIDAS ML'!O5013</f>
        <v>No aplica (&lt;$19.990)</v>
      </c>
      <c r="P5017" s="7" t="str">
        <f>'MEDIDAS ML'!P5013</f>
        <v/>
      </c>
      <c r="Q5017" s="7" t="str">
        <f>'MEDIDAS ML'!Q5013</f>
        <v/>
      </c>
      <c r="R5017" s="23" t="e">
        <f>'MEDIDAS ML'!#REF!</f>
        <v>#REF!</v>
      </c>
      <c r="S5017" s="24" t="e">
        <f>'MEDIDAS ML'!#REF!</f>
        <v>#REF!</v>
      </c>
      <c r="T5017" s="24" t="e">
        <f>'MEDIDAS ML'!#REF!</f>
        <v>#REF!</v>
      </c>
      <c r="U5017" s="24" t="e">
        <f>'MEDIDAS ML'!#REF!</f>
        <v>#REF!</v>
      </c>
      <c r="V5017" s="22" t="e">
        <f>'MEDIDAS ML'!#REF!</f>
        <v>#REF!</v>
      </c>
      <c r="W5017" s="17" t="e">
        <f>'MEDIDAS ML'!#REF!</f>
        <v>#REF!</v>
      </c>
      <c r="X5017" t="s">
        <v>2498</v>
      </c>
    </row>
    <row r="5018" spans="1:24" ht="15.75" customHeight="1" x14ac:dyDescent="0.25">
      <c r="A5018" s="6">
        <f>'MEDIDAS ML'!A5014</f>
        <v>123</v>
      </c>
      <c r="B5018" s="15">
        <f>'MEDIDAS ML'!B5014</f>
        <v>123</v>
      </c>
      <c r="C5018" s="6">
        <f>'MEDIDAS ML'!C5014</f>
        <v>123</v>
      </c>
      <c r="D5018" s="6">
        <f>'MEDIDAS ML'!D5014</f>
        <v>0</v>
      </c>
      <c r="E5018" s="16">
        <f>'MEDIDAS ML'!E5014</f>
        <v>0</v>
      </c>
      <c r="F5018" s="16">
        <f>'MEDIDAS ML'!F5014</f>
        <v>0</v>
      </c>
      <c r="G5018" s="16">
        <f>'MEDIDAS ML'!G5014</f>
        <v>0</v>
      </c>
      <c r="H5018" s="16">
        <f>'MEDIDAS ML'!H5014</f>
        <v>0</v>
      </c>
      <c r="I5018" s="16">
        <f>'MEDIDAS ML'!I5014</f>
        <v>0</v>
      </c>
      <c r="J5018" s="6" t="str">
        <f>'MEDIDAS ML'!J5014</f>
        <v/>
      </c>
      <c r="K5018" s="16" t="str">
        <f>'MEDIDAS ML'!K5014</f>
        <v/>
      </c>
      <c r="L5018" s="7">
        <f>'MEDIDAS ML'!L5014</f>
        <v>9890</v>
      </c>
      <c r="M5018" s="6" t="str">
        <f>'MEDIDAS ML'!M5014</f>
        <v>Hasta $9.989</v>
      </c>
      <c r="N5018" s="7">
        <f>'MEDIDAS ML'!N5014</f>
        <v>700</v>
      </c>
      <c r="O5018" s="6" t="str">
        <f>'MEDIDAS ML'!O5014</f>
        <v>No aplica (&lt;$19.990)</v>
      </c>
      <c r="P5018" s="7" t="str">
        <f>'MEDIDAS ML'!P5014</f>
        <v/>
      </c>
      <c r="Q5018" s="7" t="str">
        <f>'MEDIDAS ML'!Q5014</f>
        <v/>
      </c>
      <c r="R5018" s="23" t="e">
        <f>'MEDIDAS ML'!#REF!</f>
        <v>#REF!</v>
      </c>
      <c r="S5018" s="24" t="e">
        <f>'MEDIDAS ML'!#REF!</f>
        <v>#REF!</v>
      </c>
      <c r="T5018" s="24" t="e">
        <f>'MEDIDAS ML'!#REF!</f>
        <v>#REF!</v>
      </c>
      <c r="U5018" s="24" t="e">
        <f>'MEDIDAS ML'!#REF!</f>
        <v>#REF!</v>
      </c>
      <c r="V5018" s="22" t="e">
        <f>'MEDIDAS ML'!#REF!</f>
        <v>#REF!</v>
      </c>
      <c r="W5018" s="17" t="e">
        <f>'MEDIDAS ML'!#REF!</f>
        <v>#REF!</v>
      </c>
      <c r="X5018" t="s">
        <v>2498</v>
      </c>
    </row>
    <row r="5019" spans="1:24" ht="15.75" customHeight="1" x14ac:dyDescent="0.25">
      <c r="A5019" s="6">
        <f>'MEDIDAS ML'!A5015</f>
        <v>123</v>
      </c>
      <c r="B5019" s="15">
        <f>'MEDIDAS ML'!B5015</f>
        <v>123</v>
      </c>
      <c r="C5019" s="6">
        <f>'MEDIDAS ML'!C5015</f>
        <v>123</v>
      </c>
      <c r="D5019" s="6">
        <f>'MEDIDAS ML'!D5015</f>
        <v>0</v>
      </c>
      <c r="E5019" s="16">
        <f>'MEDIDAS ML'!E5015</f>
        <v>0</v>
      </c>
      <c r="F5019" s="16">
        <f>'MEDIDAS ML'!F5015</f>
        <v>0</v>
      </c>
      <c r="G5019" s="16">
        <f>'MEDIDAS ML'!G5015</f>
        <v>0</v>
      </c>
      <c r="H5019" s="16">
        <f>'MEDIDAS ML'!H5015</f>
        <v>0</v>
      </c>
      <c r="I5019" s="16">
        <f>'MEDIDAS ML'!I5015</f>
        <v>0</v>
      </c>
      <c r="J5019" s="6" t="str">
        <f>'MEDIDAS ML'!J5015</f>
        <v/>
      </c>
      <c r="K5019" s="16" t="str">
        <f>'MEDIDAS ML'!K5015</f>
        <v/>
      </c>
      <c r="L5019" s="7">
        <f>'MEDIDAS ML'!L5015</f>
        <v>9890</v>
      </c>
      <c r="M5019" s="6" t="str">
        <f>'MEDIDAS ML'!M5015</f>
        <v>Hasta $9.989</v>
      </c>
      <c r="N5019" s="7">
        <f>'MEDIDAS ML'!N5015</f>
        <v>700</v>
      </c>
      <c r="O5019" s="6" t="str">
        <f>'MEDIDAS ML'!O5015</f>
        <v>No aplica (&lt;$19.990)</v>
      </c>
      <c r="P5019" s="7" t="str">
        <f>'MEDIDAS ML'!P5015</f>
        <v/>
      </c>
      <c r="Q5019" s="7" t="str">
        <f>'MEDIDAS ML'!Q5015</f>
        <v/>
      </c>
      <c r="R5019" s="23" t="e">
        <f>'MEDIDAS ML'!#REF!</f>
        <v>#REF!</v>
      </c>
      <c r="S5019" s="24" t="e">
        <f>'MEDIDAS ML'!#REF!</f>
        <v>#REF!</v>
      </c>
      <c r="T5019" s="24" t="e">
        <f>'MEDIDAS ML'!#REF!</f>
        <v>#REF!</v>
      </c>
      <c r="U5019" s="24" t="e">
        <f>'MEDIDAS ML'!#REF!</f>
        <v>#REF!</v>
      </c>
      <c r="V5019" s="22" t="e">
        <f>'MEDIDAS ML'!#REF!</f>
        <v>#REF!</v>
      </c>
      <c r="W5019" s="17" t="e">
        <f>'MEDIDAS ML'!#REF!</f>
        <v>#REF!</v>
      </c>
      <c r="X5019" t="s">
        <v>2498</v>
      </c>
    </row>
    <row r="5020" spans="1:24" ht="15.75" customHeight="1" x14ac:dyDescent="0.25">
      <c r="A5020" s="6">
        <f>'MEDIDAS ML'!A5016</f>
        <v>123</v>
      </c>
      <c r="B5020" s="15">
        <f>'MEDIDAS ML'!B5016</f>
        <v>123</v>
      </c>
      <c r="C5020" s="6">
        <f>'MEDIDAS ML'!C5016</f>
        <v>123</v>
      </c>
      <c r="D5020" s="6">
        <f>'MEDIDAS ML'!D5016</f>
        <v>0</v>
      </c>
      <c r="E5020" s="16">
        <f>'MEDIDAS ML'!E5016</f>
        <v>0</v>
      </c>
      <c r="F5020" s="16">
        <f>'MEDIDAS ML'!F5016</f>
        <v>0</v>
      </c>
      <c r="G5020" s="16">
        <f>'MEDIDAS ML'!G5016</f>
        <v>0</v>
      </c>
      <c r="H5020" s="16">
        <f>'MEDIDAS ML'!H5016</f>
        <v>0</v>
      </c>
      <c r="I5020" s="16">
        <f>'MEDIDAS ML'!I5016</f>
        <v>0</v>
      </c>
      <c r="J5020" s="6" t="str">
        <f>'MEDIDAS ML'!J5016</f>
        <v/>
      </c>
      <c r="K5020" s="16" t="str">
        <f>'MEDIDAS ML'!K5016</f>
        <v/>
      </c>
      <c r="L5020" s="7">
        <f>'MEDIDAS ML'!L5016</f>
        <v>9890</v>
      </c>
      <c r="M5020" s="6" t="str">
        <f>'MEDIDAS ML'!M5016</f>
        <v>Hasta $9.989</v>
      </c>
      <c r="N5020" s="7">
        <f>'MEDIDAS ML'!N5016</f>
        <v>700</v>
      </c>
      <c r="O5020" s="6" t="str">
        <f>'MEDIDAS ML'!O5016</f>
        <v>No aplica (&lt;$19.990)</v>
      </c>
      <c r="P5020" s="7" t="str">
        <f>'MEDIDAS ML'!P5016</f>
        <v/>
      </c>
      <c r="Q5020" s="7" t="str">
        <f>'MEDIDAS ML'!Q5016</f>
        <v/>
      </c>
      <c r="R5020" s="23" t="e">
        <f>'MEDIDAS ML'!#REF!</f>
        <v>#REF!</v>
      </c>
      <c r="S5020" s="24" t="e">
        <f>'MEDIDAS ML'!#REF!</f>
        <v>#REF!</v>
      </c>
      <c r="T5020" s="24" t="e">
        <f>'MEDIDAS ML'!#REF!</f>
        <v>#REF!</v>
      </c>
      <c r="U5020" s="24" t="e">
        <f>'MEDIDAS ML'!#REF!</f>
        <v>#REF!</v>
      </c>
      <c r="V5020" s="22" t="e">
        <f>'MEDIDAS ML'!#REF!</f>
        <v>#REF!</v>
      </c>
      <c r="W5020" s="17" t="e">
        <f>'MEDIDAS ML'!#REF!</f>
        <v>#REF!</v>
      </c>
      <c r="X5020" t="s">
        <v>2498</v>
      </c>
    </row>
    <row r="5021" spans="1:24" ht="15.75" customHeight="1" x14ac:dyDescent="0.25">
      <c r="A5021" s="6">
        <f>'MEDIDAS ML'!A5017</f>
        <v>123</v>
      </c>
      <c r="B5021" s="15">
        <f>'MEDIDAS ML'!B5017</f>
        <v>123</v>
      </c>
      <c r="C5021" s="6">
        <f>'MEDIDAS ML'!C5017</f>
        <v>123</v>
      </c>
      <c r="D5021" s="6">
        <f>'MEDIDAS ML'!D5017</f>
        <v>0</v>
      </c>
      <c r="E5021" s="16">
        <f>'MEDIDAS ML'!E5017</f>
        <v>0</v>
      </c>
      <c r="F5021" s="16">
        <f>'MEDIDAS ML'!F5017</f>
        <v>0</v>
      </c>
      <c r="G5021" s="16">
        <f>'MEDIDAS ML'!G5017</f>
        <v>0</v>
      </c>
      <c r="H5021" s="16">
        <f>'MEDIDAS ML'!H5017</f>
        <v>0</v>
      </c>
      <c r="I5021" s="16">
        <f>'MEDIDAS ML'!I5017</f>
        <v>0</v>
      </c>
      <c r="J5021" s="6" t="str">
        <f>'MEDIDAS ML'!J5017</f>
        <v/>
      </c>
      <c r="K5021" s="16" t="str">
        <f>'MEDIDAS ML'!K5017</f>
        <v/>
      </c>
      <c r="L5021" s="7">
        <f>'MEDIDAS ML'!L5017</f>
        <v>9890</v>
      </c>
      <c r="M5021" s="6" t="str">
        <f>'MEDIDAS ML'!M5017</f>
        <v>Hasta $9.989</v>
      </c>
      <c r="N5021" s="7">
        <f>'MEDIDAS ML'!N5017</f>
        <v>700</v>
      </c>
      <c r="O5021" s="6" t="str">
        <f>'MEDIDAS ML'!O5017</f>
        <v>No aplica (&lt;$19.990)</v>
      </c>
      <c r="P5021" s="7" t="str">
        <f>'MEDIDAS ML'!P5017</f>
        <v/>
      </c>
      <c r="Q5021" s="7" t="str">
        <f>'MEDIDAS ML'!Q5017</f>
        <v/>
      </c>
      <c r="R5021" s="23" t="e">
        <f>'MEDIDAS ML'!#REF!</f>
        <v>#REF!</v>
      </c>
      <c r="S5021" s="24" t="e">
        <f>'MEDIDAS ML'!#REF!</f>
        <v>#REF!</v>
      </c>
      <c r="T5021" s="24" t="e">
        <f>'MEDIDAS ML'!#REF!</f>
        <v>#REF!</v>
      </c>
      <c r="U5021" s="24" t="e">
        <f>'MEDIDAS ML'!#REF!</f>
        <v>#REF!</v>
      </c>
      <c r="V5021" s="22" t="e">
        <f>'MEDIDAS ML'!#REF!</f>
        <v>#REF!</v>
      </c>
      <c r="W5021" s="17" t="e">
        <f>'MEDIDAS ML'!#REF!</f>
        <v>#REF!</v>
      </c>
      <c r="X5021" t="s">
        <v>2498</v>
      </c>
    </row>
    <row r="5022" spans="1:24" ht="15.75" customHeight="1" x14ac:dyDescent="0.25">
      <c r="A5022" s="6">
        <f>'MEDIDAS ML'!A5018</f>
        <v>123</v>
      </c>
      <c r="B5022" s="15">
        <f>'MEDIDAS ML'!B5018</f>
        <v>123</v>
      </c>
      <c r="C5022" s="6">
        <f>'MEDIDAS ML'!C5018</f>
        <v>123</v>
      </c>
      <c r="D5022" s="6">
        <f>'MEDIDAS ML'!D5018</f>
        <v>0</v>
      </c>
      <c r="E5022" s="16">
        <f>'MEDIDAS ML'!E5018</f>
        <v>0</v>
      </c>
      <c r="F5022" s="16">
        <f>'MEDIDAS ML'!F5018</f>
        <v>0</v>
      </c>
      <c r="G5022" s="16">
        <f>'MEDIDAS ML'!G5018</f>
        <v>0</v>
      </c>
      <c r="H5022" s="16">
        <f>'MEDIDAS ML'!H5018</f>
        <v>0</v>
      </c>
      <c r="I5022" s="16">
        <f>'MEDIDAS ML'!I5018</f>
        <v>0</v>
      </c>
      <c r="J5022" s="6" t="str">
        <f>'MEDIDAS ML'!J5018</f>
        <v/>
      </c>
      <c r="K5022" s="16" t="str">
        <f>'MEDIDAS ML'!K5018</f>
        <v/>
      </c>
      <c r="L5022" s="7">
        <f>'MEDIDAS ML'!L5018</f>
        <v>9890</v>
      </c>
      <c r="M5022" s="6" t="str">
        <f>'MEDIDAS ML'!M5018</f>
        <v>Hasta $9.989</v>
      </c>
      <c r="N5022" s="7">
        <f>'MEDIDAS ML'!N5018</f>
        <v>700</v>
      </c>
      <c r="O5022" s="6" t="str">
        <f>'MEDIDAS ML'!O5018</f>
        <v>No aplica (&lt;$19.990)</v>
      </c>
      <c r="P5022" s="7" t="str">
        <f>'MEDIDAS ML'!P5018</f>
        <v/>
      </c>
      <c r="Q5022" s="7" t="str">
        <f>'MEDIDAS ML'!Q5018</f>
        <v/>
      </c>
      <c r="R5022" s="23" t="e">
        <f>'MEDIDAS ML'!#REF!</f>
        <v>#REF!</v>
      </c>
      <c r="S5022" s="24" t="e">
        <f>'MEDIDAS ML'!#REF!</f>
        <v>#REF!</v>
      </c>
      <c r="T5022" s="24" t="e">
        <f>'MEDIDAS ML'!#REF!</f>
        <v>#REF!</v>
      </c>
      <c r="U5022" s="24" t="e">
        <f>'MEDIDAS ML'!#REF!</f>
        <v>#REF!</v>
      </c>
      <c r="V5022" s="22" t="e">
        <f>'MEDIDAS ML'!#REF!</f>
        <v>#REF!</v>
      </c>
      <c r="W5022" s="17" t="e">
        <f>'MEDIDAS ML'!#REF!</f>
        <v>#REF!</v>
      </c>
      <c r="X5022" t="s">
        <v>2498</v>
      </c>
    </row>
    <row r="5023" spans="1:24" ht="15.75" customHeight="1" x14ac:dyDescent="0.25">
      <c r="A5023" s="6">
        <f>'MEDIDAS ML'!A5019</f>
        <v>123</v>
      </c>
      <c r="B5023" s="15">
        <f>'MEDIDAS ML'!B5019</f>
        <v>123</v>
      </c>
      <c r="C5023" s="6">
        <f>'MEDIDAS ML'!C5019</f>
        <v>123</v>
      </c>
      <c r="D5023" s="6">
        <f>'MEDIDAS ML'!D5019</f>
        <v>0</v>
      </c>
      <c r="E5023" s="16">
        <f>'MEDIDAS ML'!E5019</f>
        <v>0</v>
      </c>
      <c r="F5023" s="16">
        <f>'MEDIDAS ML'!F5019</f>
        <v>0</v>
      </c>
      <c r="G5023" s="16">
        <f>'MEDIDAS ML'!G5019</f>
        <v>0</v>
      </c>
      <c r="H5023" s="16">
        <f>'MEDIDAS ML'!H5019</f>
        <v>0</v>
      </c>
      <c r="I5023" s="16">
        <f>'MEDIDAS ML'!I5019</f>
        <v>0</v>
      </c>
      <c r="J5023" s="6" t="str">
        <f>'MEDIDAS ML'!J5019</f>
        <v/>
      </c>
      <c r="K5023" s="16" t="str">
        <f>'MEDIDAS ML'!K5019</f>
        <v/>
      </c>
      <c r="L5023" s="7">
        <f>'MEDIDAS ML'!L5019</f>
        <v>9980</v>
      </c>
      <c r="M5023" s="6" t="str">
        <f>'MEDIDAS ML'!M5019</f>
        <v>Hasta $9.989</v>
      </c>
      <c r="N5023" s="7">
        <f>'MEDIDAS ML'!N5019</f>
        <v>700</v>
      </c>
      <c r="O5023" s="6" t="str">
        <f>'MEDIDAS ML'!O5019</f>
        <v>No aplica (&lt;$19.990)</v>
      </c>
      <c r="P5023" s="7" t="str">
        <f>'MEDIDAS ML'!P5019</f>
        <v/>
      </c>
      <c r="Q5023" s="7" t="str">
        <f>'MEDIDAS ML'!Q5019</f>
        <v/>
      </c>
      <c r="R5023" s="23" t="e">
        <f>'MEDIDAS ML'!#REF!</f>
        <v>#REF!</v>
      </c>
      <c r="S5023" s="24" t="e">
        <f>'MEDIDAS ML'!#REF!</f>
        <v>#REF!</v>
      </c>
      <c r="T5023" s="24" t="e">
        <f>'MEDIDAS ML'!#REF!</f>
        <v>#REF!</v>
      </c>
      <c r="U5023" s="24" t="e">
        <f>'MEDIDAS ML'!#REF!</f>
        <v>#REF!</v>
      </c>
      <c r="V5023" s="22" t="e">
        <f>'MEDIDAS ML'!#REF!</f>
        <v>#REF!</v>
      </c>
      <c r="W5023" s="17" t="e">
        <f>'MEDIDAS ML'!#REF!</f>
        <v>#REF!</v>
      </c>
      <c r="X5023" t="s">
        <v>2498</v>
      </c>
    </row>
    <row r="5024" spans="1:24" ht="15.75" customHeight="1" x14ac:dyDescent="0.25">
      <c r="A5024" s="6">
        <f>'MEDIDAS ML'!A5020</f>
        <v>123</v>
      </c>
      <c r="B5024" s="15">
        <f>'MEDIDAS ML'!B5020</f>
        <v>123</v>
      </c>
      <c r="C5024" s="6">
        <f>'MEDIDAS ML'!C5020</f>
        <v>123</v>
      </c>
      <c r="D5024" s="6">
        <f>'MEDIDAS ML'!D5020</f>
        <v>0</v>
      </c>
      <c r="E5024" s="16">
        <f>'MEDIDAS ML'!E5020</f>
        <v>0</v>
      </c>
      <c r="F5024" s="16">
        <f>'MEDIDAS ML'!F5020</f>
        <v>0</v>
      </c>
      <c r="G5024" s="16">
        <f>'MEDIDAS ML'!G5020</f>
        <v>0</v>
      </c>
      <c r="H5024" s="16">
        <f>'MEDIDAS ML'!H5020</f>
        <v>0</v>
      </c>
      <c r="I5024" s="16">
        <f>'MEDIDAS ML'!I5020</f>
        <v>0</v>
      </c>
      <c r="J5024" s="6" t="str">
        <f>'MEDIDAS ML'!J5020</f>
        <v/>
      </c>
      <c r="K5024" s="16" t="str">
        <f>'MEDIDAS ML'!K5020</f>
        <v/>
      </c>
      <c r="L5024" s="7">
        <f>'MEDIDAS ML'!L5020</f>
        <v>9980</v>
      </c>
      <c r="M5024" s="6" t="str">
        <f>'MEDIDAS ML'!M5020</f>
        <v>Hasta $9.989</v>
      </c>
      <c r="N5024" s="7">
        <f>'MEDIDAS ML'!N5020</f>
        <v>700</v>
      </c>
      <c r="O5024" s="6" t="str">
        <f>'MEDIDAS ML'!O5020</f>
        <v>No aplica (&lt;$19.990)</v>
      </c>
      <c r="P5024" s="7" t="str">
        <f>'MEDIDAS ML'!P5020</f>
        <v/>
      </c>
      <c r="Q5024" s="7" t="str">
        <f>'MEDIDAS ML'!Q5020</f>
        <v/>
      </c>
      <c r="R5024" s="23" t="e">
        <f>'MEDIDAS ML'!#REF!</f>
        <v>#REF!</v>
      </c>
      <c r="S5024" s="24" t="e">
        <f>'MEDIDAS ML'!#REF!</f>
        <v>#REF!</v>
      </c>
      <c r="T5024" s="24" t="e">
        <f>'MEDIDAS ML'!#REF!</f>
        <v>#REF!</v>
      </c>
      <c r="U5024" s="24" t="e">
        <f>'MEDIDAS ML'!#REF!</f>
        <v>#REF!</v>
      </c>
      <c r="V5024" s="22" t="e">
        <f>'MEDIDAS ML'!#REF!</f>
        <v>#REF!</v>
      </c>
      <c r="W5024" s="17" t="e">
        <f>'MEDIDAS ML'!#REF!</f>
        <v>#REF!</v>
      </c>
      <c r="X5024" t="s">
        <v>2498</v>
      </c>
    </row>
    <row r="5025" spans="1:24" ht="15.75" customHeight="1" x14ac:dyDescent="0.25">
      <c r="A5025" s="6">
        <f>'MEDIDAS ML'!A5021</f>
        <v>123</v>
      </c>
      <c r="B5025" s="15">
        <f>'MEDIDAS ML'!B5021</f>
        <v>123</v>
      </c>
      <c r="C5025" s="6">
        <f>'MEDIDAS ML'!C5021</f>
        <v>123</v>
      </c>
      <c r="D5025" s="6">
        <f>'MEDIDAS ML'!D5021</f>
        <v>0</v>
      </c>
      <c r="E5025" s="16">
        <f>'MEDIDAS ML'!E5021</f>
        <v>0</v>
      </c>
      <c r="F5025" s="16">
        <f>'MEDIDAS ML'!F5021</f>
        <v>0</v>
      </c>
      <c r="G5025" s="16">
        <f>'MEDIDAS ML'!G5021</f>
        <v>0</v>
      </c>
      <c r="H5025" s="16">
        <f>'MEDIDAS ML'!H5021</f>
        <v>0</v>
      </c>
      <c r="I5025" s="16">
        <f>'MEDIDAS ML'!I5021</f>
        <v>0</v>
      </c>
      <c r="J5025" s="6" t="str">
        <f>'MEDIDAS ML'!J5021</f>
        <v/>
      </c>
      <c r="K5025" s="16" t="str">
        <f>'MEDIDAS ML'!K5021</f>
        <v/>
      </c>
      <c r="L5025" s="7">
        <f>'MEDIDAS ML'!L5021</f>
        <v>9980</v>
      </c>
      <c r="M5025" s="6" t="str">
        <f>'MEDIDAS ML'!M5021</f>
        <v>Hasta $9.989</v>
      </c>
      <c r="N5025" s="7">
        <f>'MEDIDAS ML'!N5021</f>
        <v>700</v>
      </c>
      <c r="O5025" s="6" t="str">
        <f>'MEDIDAS ML'!O5021</f>
        <v>No aplica (&lt;$19.990)</v>
      </c>
      <c r="P5025" s="7" t="str">
        <f>'MEDIDAS ML'!P5021</f>
        <v/>
      </c>
      <c r="Q5025" s="7" t="str">
        <f>'MEDIDAS ML'!Q5021</f>
        <v/>
      </c>
      <c r="R5025" s="23" t="e">
        <f>'MEDIDAS ML'!#REF!</f>
        <v>#REF!</v>
      </c>
      <c r="S5025" s="24" t="e">
        <f>'MEDIDAS ML'!#REF!</f>
        <v>#REF!</v>
      </c>
      <c r="T5025" s="24" t="e">
        <f>'MEDIDAS ML'!#REF!</f>
        <v>#REF!</v>
      </c>
      <c r="U5025" s="24" t="e">
        <f>'MEDIDAS ML'!#REF!</f>
        <v>#REF!</v>
      </c>
      <c r="V5025" s="22" t="e">
        <f>'MEDIDAS ML'!#REF!</f>
        <v>#REF!</v>
      </c>
      <c r="W5025" s="17" t="e">
        <f>'MEDIDAS ML'!#REF!</f>
        <v>#REF!</v>
      </c>
      <c r="X5025" t="s">
        <v>2498</v>
      </c>
    </row>
    <row r="5026" spans="1:24" ht="15.75" customHeight="1" x14ac:dyDescent="0.25">
      <c r="A5026" s="6">
        <f>'MEDIDAS ML'!A5022</f>
        <v>123</v>
      </c>
      <c r="B5026" s="15">
        <f>'MEDIDAS ML'!B5022</f>
        <v>123</v>
      </c>
      <c r="C5026" s="6">
        <f>'MEDIDAS ML'!C5022</f>
        <v>123</v>
      </c>
      <c r="D5026" s="6">
        <f>'MEDIDAS ML'!D5022</f>
        <v>0</v>
      </c>
      <c r="E5026" s="16">
        <f>'MEDIDAS ML'!E5022</f>
        <v>0</v>
      </c>
      <c r="F5026" s="16">
        <f>'MEDIDAS ML'!F5022</f>
        <v>0</v>
      </c>
      <c r="G5026" s="16">
        <f>'MEDIDAS ML'!G5022</f>
        <v>0</v>
      </c>
      <c r="H5026" s="16">
        <f>'MEDIDAS ML'!H5022</f>
        <v>0</v>
      </c>
      <c r="I5026" s="16">
        <f>'MEDIDAS ML'!I5022</f>
        <v>0</v>
      </c>
      <c r="J5026" s="6" t="str">
        <f>'MEDIDAS ML'!J5022</f>
        <v/>
      </c>
      <c r="K5026" s="16" t="str">
        <f>'MEDIDAS ML'!K5022</f>
        <v/>
      </c>
      <c r="L5026" s="7">
        <f>'MEDIDAS ML'!L5022</f>
        <v>9980</v>
      </c>
      <c r="M5026" s="6" t="str">
        <f>'MEDIDAS ML'!M5022</f>
        <v>Hasta $9.989</v>
      </c>
      <c r="N5026" s="7">
        <f>'MEDIDAS ML'!N5022</f>
        <v>700</v>
      </c>
      <c r="O5026" s="6" t="str">
        <f>'MEDIDAS ML'!O5022</f>
        <v>No aplica (&lt;$19.990)</v>
      </c>
      <c r="P5026" s="7" t="str">
        <f>'MEDIDAS ML'!P5022</f>
        <v/>
      </c>
      <c r="Q5026" s="7" t="str">
        <f>'MEDIDAS ML'!Q5022</f>
        <v/>
      </c>
      <c r="R5026" s="23" t="e">
        <f>'MEDIDAS ML'!#REF!</f>
        <v>#REF!</v>
      </c>
      <c r="S5026" s="24" t="e">
        <f>'MEDIDAS ML'!#REF!</f>
        <v>#REF!</v>
      </c>
      <c r="T5026" s="24" t="e">
        <f>'MEDIDAS ML'!#REF!</f>
        <v>#REF!</v>
      </c>
      <c r="U5026" s="24" t="e">
        <f>'MEDIDAS ML'!#REF!</f>
        <v>#REF!</v>
      </c>
      <c r="V5026" s="22" t="e">
        <f>'MEDIDAS ML'!#REF!</f>
        <v>#REF!</v>
      </c>
      <c r="W5026" s="17" t="e">
        <f>'MEDIDAS ML'!#REF!</f>
        <v>#REF!</v>
      </c>
      <c r="X5026" t="s">
        <v>2498</v>
      </c>
    </row>
    <row r="5027" spans="1:24" ht="15.75" customHeight="1" x14ac:dyDescent="0.25">
      <c r="A5027" s="6">
        <f>'MEDIDAS ML'!A5023</f>
        <v>123</v>
      </c>
      <c r="B5027" s="15">
        <f>'MEDIDAS ML'!B5023</f>
        <v>123</v>
      </c>
      <c r="C5027" s="6">
        <f>'MEDIDAS ML'!C5023</f>
        <v>123</v>
      </c>
      <c r="D5027" s="6">
        <f>'MEDIDAS ML'!D5023</f>
        <v>0</v>
      </c>
      <c r="E5027" s="16">
        <f>'MEDIDAS ML'!E5023</f>
        <v>0</v>
      </c>
      <c r="F5027" s="16">
        <f>'MEDIDAS ML'!F5023</f>
        <v>0</v>
      </c>
      <c r="G5027" s="16">
        <f>'MEDIDAS ML'!G5023</f>
        <v>0</v>
      </c>
      <c r="H5027" s="16">
        <f>'MEDIDAS ML'!H5023</f>
        <v>0</v>
      </c>
      <c r="I5027" s="16">
        <f>'MEDIDAS ML'!I5023</f>
        <v>0</v>
      </c>
      <c r="J5027" s="6" t="str">
        <f>'MEDIDAS ML'!J5023</f>
        <v/>
      </c>
      <c r="K5027" s="16" t="str">
        <f>'MEDIDAS ML'!K5023</f>
        <v/>
      </c>
      <c r="L5027" s="7">
        <f>'MEDIDAS ML'!L5023</f>
        <v>9980</v>
      </c>
      <c r="M5027" s="6" t="str">
        <f>'MEDIDAS ML'!M5023</f>
        <v>Hasta $9.989</v>
      </c>
      <c r="N5027" s="7">
        <f>'MEDIDAS ML'!N5023</f>
        <v>700</v>
      </c>
      <c r="O5027" s="6" t="str">
        <f>'MEDIDAS ML'!O5023</f>
        <v>No aplica (&lt;$19.990)</v>
      </c>
      <c r="P5027" s="7" t="str">
        <f>'MEDIDAS ML'!P5023</f>
        <v/>
      </c>
      <c r="Q5027" s="7" t="str">
        <f>'MEDIDAS ML'!Q5023</f>
        <v/>
      </c>
      <c r="R5027" s="23" t="e">
        <f>'MEDIDAS ML'!#REF!</f>
        <v>#REF!</v>
      </c>
      <c r="S5027" s="24" t="e">
        <f>'MEDIDAS ML'!#REF!</f>
        <v>#REF!</v>
      </c>
      <c r="T5027" s="24" t="e">
        <f>'MEDIDAS ML'!#REF!</f>
        <v>#REF!</v>
      </c>
      <c r="U5027" s="24" t="e">
        <f>'MEDIDAS ML'!#REF!</f>
        <v>#REF!</v>
      </c>
      <c r="V5027" s="22" t="e">
        <f>'MEDIDAS ML'!#REF!</f>
        <v>#REF!</v>
      </c>
      <c r="W5027" s="17" t="e">
        <f>'MEDIDAS ML'!#REF!</f>
        <v>#REF!</v>
      </c>
      <c r="X5027" t="s">
        <v>2498</v>
      </c>
    </row>
    <row r="5028" spans="1:24" ht="15.75" customHeight="1" x14ac:dyDescent="0.25">
      <c r="A5028" s="6">
        <f>'MEDIDAS ML'!A5024</f>
        <v>123</v>
      </c>
      <c r="B5028" s="15">
        <f>'MEDIDAS ML'!B5024</f>
        <v>123</v>
      </c>
      <c r="C5028" s="6">
        <f>'MEDIDAS ML'!C5024</f>
        <v>123</v>
      </c>
      <c r="D5028" s="6">
        <f>'MEDIDAS ML'!D5024</f>
        <v>0</v>
      </c>
      <c r="E5028" s="16">
        <f>'MEDIDAS ML'!E5024</f>
        <v>0</v>
      </c>
      <c r="F5028" s="16">
        <f>'MEDIDAS ML'!F5024</f>
        <v>0</v>
      </c>
      <c r="G5028" s="16">
        <f>'MEDIDAS ML'!G5024</f>
        <v>0</v>
      </c>
      <c r="H5028" s="16">
        <f>'MEDIDAS ML'!H5024</f>
        <v>0</v>
      </c>
      <c r="I5028" s="16">
        <f>'MEDIDAS ML'!I5024</f>
        <v>0</v>
      </c>
      <c r="J5028" s="6" t="str">
        <f>'MEDIDAS ML'!J5024</f>
        <v/>
      </c>
      <c r="K5028" s="16" t="str">
        <f>'MEDIDAS ML'!K5024</f>
        <v/>
      </c>
      <c r="L5028" s="7">
        <f>'MEDIDAS ML'!L5024</f>
        <v>9980</v>
      </c>
      <c r="M5028" s="6" t="str">
        <f>'MEDIDAS ML'!M5024</f>
        <v>Hasta $9.989</v>
      </c>
      <c r="N5028" s="7">
        <f>'MEDIDAS ML'!N5024</f>
        <v>700</v>
      </c>
      <c r="O5028" s="6" t="str">
        <f>'MEDIDAS ML'!O5024</f>
        <v>No aplica (&lt;$19.990)</v>
      </c>
      <c r="P5028" s="7" t="str">
        <f>'MEDIDAS ML'!P5024</f>
        <v/>
      </c>
      <c r="Q5028" s="7" t="str">
        <f>'MEDIDAS ML'!Q5024</f>
        <v/>
      </c>
      <c r="R5028" s="23" t="e">
        <f>'MEDIDAS ML'!#REF!</f>
        <v>#REF!</v>
      </c>
      <c r="S5028" s="24" t="e">
        <f>'MEDIDAS ML'!#REF!</f>
        <v>#REF!</v>
      </c>
      <c r="T5028" s="24" t="e">
        <f>'MEDIDAS ML'!#REF!</f>
        <v>#REF!</v>
      </c>
      <c r="U5028" s="24" t="e">
        <f>'MEDIDAS ML'!#REF!</f>
        <v>#REF!</v>
      </c>
      <c r="V5028" s="22" t="e">
        <f>'MEDIDAS ML'!#REF!</f>
        <v>#REF!</v>
      </c>
      <c r="W5028" s="17" t="e">
        <f>'MEDIDAS ML'!#REF!</f>
        <v>#REF!</v>
      </c>
      <c r="X5028" t="s">
        <v>2498</v>
      </c>
    </row>
    <row r="5029" spans="1:24" ht="15.75" customHeight="1" x14ac:dyDescent="0.25">
      <c r="A5029" s="6">
        <f>'MEDIDAS ML'!A5025</f>
        <v>123</v>
      </c>
      <c r="B5029" s="15">
        <f>'MEDIDAS ML'!B5025</f>
        <v>123</v>
      </c>
      <c r="C5029" s="6">
        <f>'MEDIDAS ML'!C5025</f>
        <v>123</v>
      </c>
      <c r="D5029" s="6">
        <f>'MEDIDAS ML'!D5025</f>
        <v>0</v>
      </c>
      <c r="E5029" s="16">
        <f>'MEDIDAS ML'!E5025</f>
        <v>0</v>
      </c>
      <c r="F5029" s="16">
        <f>'MEDIDAS ML'!F5025</f>
        <v>0</v>
      </c>
      <c r="G5029" s="16">
        <f>'MEDIDAS ML'!G5025</f>
        <v>0</v>
      </c>
      <c r="H5029" s="16">
        <f>'MEDIDAS ML'!H5025</f>
        <v>0</v>
      </c>
      <c r="I5029" s="16">
        <f>'MEDIDAS ML'!I5025</f>
        <v>0</v>
      </c>
      <c r="J5029" s="6" t="str">
        <f>'MEDIDAS ML'!J5025</f>
        <v/>
      </c>
      <c r="K5029" s="16" t="str">
        <f>'MEDIDAS ML'!K5025</f>
        <v/>
      </c>
      <c r="L5029" s="7">
        <f>'MEDIDAS ML'!L5025</f>
        <v>9980</v>
      </c>
      <c r="M5029" s="6" t="str">
        <f>'MEDIDAS ML'!M5025</f>
        <v>Hasta $9.989</v>
      </c>
      <c r="N5029" s="7">
        <f>'MEDIDAS ML'!N5025</f>
        <v>700</v>
      </c>
      <c r="O5029" s="6" t="str">
        <f>'MEDIDAS ML'!O5025</f>
        <v>No aplica (&lt;$19.990)</v>
      </c>
      <c r="P5029" s="7" t="str">
        <f>'MEDIDAS ML'!P5025</f>
        <v/>
      </c>
      <c r="Q5029" s="7" t="str">
        <f>'MEDIDAS ML'!Q5025</f>
        <v/>
      </c>
      <c r="R5029" s="23" t="e">
        <f>'MEDIDAS ML'!#REF!</f>
        <v>#REF!</v>
      </c>
      <c r="S5029" s="24" t="e">
        <f>'MEDIDAS ML'!#REF!</f>
        <v>#REF!</v>
      </c>
      <c r="T5029" s="24" t="e">
        <f>'MEDIDAS ML'!#REF!</f>
        <v>#REF!</v>
      </c>
      <c r="U5029" s="24" t="e">
        <f>'MEDIDAS ML'!#REF!</f>
        <v>#REF!</v>
      </c>
      <c r="V5029" s="22" t="e">
        <f>'MEDIDAS ML'!#REF!</f>
        <v>#REF!</v>
      </c>
      <c r="W5029" s="17" t="e">
        <f>'MEDIDAS ML'!#REF!</f>
        <v>#REF!</v>
      </c>
      <c r="X5029" t="s">
        <v>2498</v>
      </c>
    </row>
    <row r="5030" spans="1:24" ht="15.75" customHeight="1" x14ac:dyDescent="0.25">
      <c r="A5030" s="6">
        <f>'MEDIDAS ML'!A5026</f>
        <v>123</v>
      </c>
      <c r="B5030" s="15">
        <f>'MEDIDAS ML'!B5026</f>
        <v>123</v>
      </c>
      <c r="C5030" s="6">
        <f>'MEDIDAS ML'!C5026</f>
        <v>123</v>
      </c>
      <c r="D5030" s="6">
        <f>'MEDIDAS ML'!D5026</f>
        <v>0</v>
      </c>
      <c r="E5030" s="16">
        <f>'MEDIDAS ML'!E5026</f>
        <v>0</v>
      </c>
      <c r="F5030" s="16">
        <f>'MEDIDAS ML'!F5026</f>
        <v>0</v>
      </c>
      <c r="G5030" s="16">
        <f>'MEDIDAS ML'!G5026</f>
        <v>0</v>
      </c>
      <c r="H5030" s="16">
        <f>'MEDIDAS ML'!H5026</f>
        <v>0</v>
      </c>
      <c r="I5030" s="16">
        <f>'MEDIDAS ML'!I5026</f>
        <v>0</v>
      </c>
      <c r="J5030" s="6" t="str">
        <f>'MEDIDAS ML'!J5026</f>
        <v/>
      </c>
      <c r="K5030" s="16" t="str">
        <f>'MEDIDAS ML'!K5026</f>
        <v/>
      </c>
      <c r="L5030" s="7">
        <f>'MEDIDAS ML'!L5026</f>
        <v>9980</v>
      </c>
      <c r="M5030" s="6" t="str">
        <f>'MEDIDAS ML'!M5026</f>
        <v>Hasta $9.989</v>
      </c>
      <c r="N5030" s="7">
        <f>'MEDIDAS ML'!N5026</f>
        <v>700</v>
      </c>
      <c r="O5030" s="6" t="str">
        <f>'MEDIDAS ML'!O5026</f>
        <v>No aplica (&lt;$19.990)</v>
      </c>
      <c r="P5030" s="7" t="str">
        <f>'MEDIDAS ML'!P5026</f>
        <v/>
      </c>
      <c r="Q5030" s="7" t="str">
        <f>'MEDIDAS ML'!Q5026</f>
        <v/>
      </c>
      <c r="R5030" s="23" t="e">
        <f>'MEDIDAS ML'!#REF!</f>
        <v>#REF!</v>
      </c>
      <c r="S5030" s="24" t="e">
        <f>'MEDIDAS ML'!#REF!</f>
        <v>#REF!</v>
      </c>
      <c r="T5030" s="24" t="e">
        <f>'MEDIDAS ML'!#REF!</f>
        <v>#REF!</v>
      </c>
      <c r="U5030" s="24" t="e">
        <f>'MEDIDAS ML'!#REF!</f>
        <v>#REF!</v>
      </c>
      <c r="V5030" s="22" t="e">
        <f>'MEDIDAS ML'!#REF!</f>
        <v>#REF!</v>
      </c>
      <c r="W5030" s="17" t="e">
        <f>'MEDIDAS ML'!#REF!</f>
        <v>#REF!</v>
      </c>
      <c r="X5030" t="s">
        <v>2498</v>
      </c>
    </row>
    <row r="5031" spans="1:24" ht="15.75" customHeight="1" x14ac:dyDescent="0.25">
      <c r="A5031" s="6">
        <f>'MEDIDAS ML'!A5027</f>
        <v>123</v>
      </c>
      <c r="B5031" s="15">
        <f>'MEDIDAS ML'!B5027</f>
        <v>123</v>
      </c>
      <c r="C5031" s="6">
        <f>'MEDIDAS ML'!C5027</f>
        <v>123</v>
      </c>
      <c r="D5031" s="6">
        <f>'MEDIDAS ML'!D5027</f>
        <v>0</v>
      </c>
      <c r="E5031" s="16">
        <f>'MEDIDAS ML'!E5027</f>
        <v>0</v>
      </c>
      <c r="F5031" s="16">
        <f>'MEDIDAS ML'!F5027</f>
        <v>0</v>
      </c>
      <c r="G5031" s="16">
        <f>'MEDIDAS ML'!G5027</f>
        <v>0</v>
      </c>
      <c r="H5031" s="16">
        <f>'MEDIDAS ML'!H5027</f>
        <v>0</v>
      </c>
      <c r="I5031" s="16">
        <f>'MEDIDAS ML'!I5027</f>
        <v>0</v>
      </c>
      <c r="J5031" s="6" t="str">
        <f>'MEDIDAS ML'!J5027</f>
        <v/>
      </c>
      <c r="K5031" s="16" t="str">
        <f>'MEDIDAS ML'!K5027</f>
        <v/>
      </c>
      <c r="L5031" s="7">
        <f>'MEDIDAS ML'!L5027</f>
        <v>9980</v>
      </c>
      <c r="M5031" s="6" t="str">
        <f>'MEDIDAS ML'!M5027</f>
        <v>Hasta $9.989</v>
      </c>
      <c r="N5031" s="7">
        <f>'MEDIDAS ML'!N5027</f>
        <v>700</v>
      </c>
      <c r="O5031" s="6" t="str">
        <f>'MEDIDAS ML'!O5027</f>
        <v>No aplica (&lt;$19.990)</v>
      </c>
      <c r="P5031" s="7" t="str">
        <f>'MEDIDAS ML'!P5027</f>
        <v/>
      </c>
      <c r="Q5031" s="7" t="str">
        <f>'MEDIDAS ML'!Q5027</f>
        <v/>
      </c>
      <c r="R5031" s="23" t="e">
        <f>'MEDIDAS ML'!#REF!</f>
        <v>#REF!</v>
      </c>
      <c r="S5031" s="24" t="e">
        <f>'MEDIDAS ML'!#REF!</f>
        <v>#REF!</v>
      </c>
      <c r="T5031" s="24" t="e">
        <f>'MEDIDAS ML'!#REF!</f>
        <v>#REF!</v>
      </c>
      <c r="U5031" s="24" t="e">
        <f>'MEDIDAS ML'!#REF!</f>
        <v>#REF!</v>
      </c>
      <c r="V5031" s="22" t="e">
        <f>'MEDIDAS ML'!#REF!</f>
        <v>#REF!</v>
      </c>
      <c r="W5031" s="17" t="e">
        <f>'MEDIDAS ML'!#REF!</f>
        <v>#REF!</v>
      </c>
      <c r="X5031" t="s">
        <v>2498</v>
      </c>
    </row>
    <row r="5032" spans="1:24" ht="15.75" customHeight="1" x14ac:dyDescent="0.25">
      <c r="A5032" s="6">
        <f>'MEDIDAS ML'!A5028</f>
        <v>123</v>
      </c>
      <c r="B5032" s="15">
        <f>'MEDIDAS ML'!B5028</f>
        <v>123</v>
      </c>
      <c r="C5032" s="6">
        <f>'MEDIDAS ML'!C5028</f>
        <v>123</v>
      </c>
      <c r="D5032" s="6">
        <f>'MEDIDAS ML'!D5028</f>
        <v>0</v>
      </c>
      <c r="E5032" s="16">
        <f>'MEDIDAS ML'!E5028</f>
        <v>0</v>
      </c>
      <c r="F5032" s="16">
        <f>'MEDIDAS ML'!F5028</f>
        <v>0</v>
      </c>
      <c r="G5032" s="16">
        <f>'MEDIDAS ML'!G5028</f>
        <v>0</v>
      </c>
      <c r="H5032" s="16">
        <f>'MEDIDAS ML'!H5028</f>
        <v>0</v>
      </c>
      <c r="I5032" s="16">
        <f>'MEDIDAS ML'!I5028</f>
        <v>0</v>
      </c>
      <c r="J5032" s="6" t="str">
        <f>'MEDIDAS ML'!J5028</f>
        <v/>
      </c>
      <c r="K5032" s="16" t="str">
        <f>'MEDIDAS ML'!K5028</f>
        <v/>
      </c>
      <c r="L5032" s="7">
        <f>'MEDIDAS ML'!L5028</f>
        <v>10660</v>
      </c>
      <c r="M5032" s="6" t="str">
        <f>'MEDIDAS ML'!M5028</f>
        <v>$9.990-$19.990</v>
      </c>
      <c r="N5032" s="7">
        <f>'MEDIDAS ML'!N5028</f>
        <v>1000</v>
      </c>
      <c r="O5032" s="6" t="str">
        <f>'MEDIDAS ML'!O5028</f>
        <v>No aplica (&lt;$19.990)</v>
      </c>
      <c r="P5032" s="7" t="str">
        <f>'MEDIDAS ML'!P5028</f>
        <v/>
      </c>
      <c r="Q5032" s="7" t="str">
        <f>'MEDIDAS ML'!Q5028</f>
        <v/>
      </c>
      <c r="R5032" s="23" t="e">
        <f>'MEDIDAS ML'!#REF!</f>
        <v>#REF!</v>
      </c>
      <c r="S5032" s="24" t="e">
        <f>'MEDIDAS ML'!#REF!</f>
        <v>#REF!</v>
      </c>
      <c r="T5032" s="24" t="e">
        <f>'MEDIDAS ML'!#REF!</f>
        <v>#REF!</v>
      </c>
      <c r="U5032" s="24" t="e">
        <f>'MEDIDAS ML'!#REF!</f>
        <v>#REF!</v>
      </c>
      <c r="V5032" s="22" t="e">
        <f>'MEDIDAS ML'!#REF!</f>
        <v>#REF!</v>
      </c>
      <c r="W5032" s="17" t="e">
        <f>'MEDIDAS ML'!#REF!</f>
        <v>#REF!</v>
      </c>
      <c r="X5032" t="s">
        <v>2498</v>
      </c>
    </row>
    <row r="5033" spans="1:24" ht="15.75" customHeight="1" x14ac:dyDescent="0.25">
      <c r="A5033" s="6">
        <f>'MEDIDAS ML'!A5029</f>
        <v>123</v>
      </c>
      <c r="B5033" s="15">
        <f>'MEDIDAS ML'!B5029</f>
        <v>123</v>
      </c>
      <c r="C5033" s="6">
        <f>'MEDIDAS ML'!C5029</f>
        <v>123</v>
      </c>
      <c r="D5033" s="6">
        <f>'MEDIDAS ML'!D5029</f>
        <v>0</v>
      </c>
      <c r="E5033" s="16">
        <f>'MEDIDAS ML'!E5029</f>
        <v>0</v>
      </c>
      <c r="F5033" s="16">
        <f>'MEDIDAS ML'!F5029</f>
        <v>0</v>
      </c>
      <c r="G5033" s="16">
        <f>'MEDIDAS ML'!G5029</f>
        <v>0</v>
      </c>
      <c r="H5033" s="16">
        <f>'MEDIDAS ML'!H5029</f>
        <v>0</v>
      </c>
      <c r="I5033" s="16">
        <f>'MEDIDAS ML'!I5029</f>
        <v>0</v>
      </c>
      <c r="J5033" s="6" t="str">
        <f>'MEDIDAS ML'!J5029</f>
        <v/>
      </c>
      <c r="K5033" s="16" t="str">
        <f>'MEDIDAS ML'!K5029</f>
        <v/>
      </c>
      <c r="L5033" s="7">
        <f>'MEDIDAS ML'!L5029</f>
        <v>10948</v>
      </c>
      <c r="M5033" s="6" t="str">
        <f>'MEDIDAS ML'!M5029</f>
        <v>$9.990-$19.990</v>
      </c>
      <c r="N5033" s="7">
        <f>'MEDIDAS ML'!N5029</f>
        <v>1000</v>
      </c>
      <c r="O5033" s="6" t="str">
        <f>'MEDIDAS ML'!O5029</f>
        <v>No aplica (&lt;$19.990)</v>
      </c>
      <c r="P5033" s="7" t="str">
        <f>'MEDIDAS ML'!P5029</f>
        <v/>
      </c>
      <c r="Q5033" s="7" t="str">
        <f>'MEDIDAS ML'!Q5029</f>
        <v/>
      </c>
      <c r="R5033" s="23" t="e">
        <f>'MEDIDAS ML'!#REF!</f>
        <v>#REF!</v>
      </c>
      <c r="S5033" s="24" t="e">
        <f>'MEDIDAS ML'!#REF!</f>
        <v>#REF!</v>
      </c>
      <c r="T5033" s="24" t="e">
        <f>'MEDIDAS ML'!#REF!</f>
        <v>#REF!</v>
      </c>
      <c r="U5033" s="24" t="e">
        <f>'MEDIDAS ML'!#REF!</f>
        <v>#REF!</v>
      </c>
      <c r="V5033" s="22" t="e">
        <f>'MEDIDAS ML'!#REF!</f>
        <v>#REF!</v>
      </c>
      <c r="W5033" s="17" t="e">
        <f>'MEDIDAS ML'!#REF!</f>
        <v>#REF!</v>
      </c>
      <c r="X5033" t="s">
        <v>2498</v>
      </c>
    </row>
    <row r="5034" spans="1:24" ht="15.75" customHeight="1" x14ac:dyDescent="0.25">
      <c r="A5034" s="6">
        <f>'MEDIDAS ML'!A5030</f>
        <v>123</v>
      </c>
      <c r="B5034" s="15">
        <f>'MEDIDAS ML'!B5030</f>
        <v>123</v>
      </c>
      <c r="C5034" s="6">
        <f>'MEDIDAS ML'!C5030</f>
        <v>123</v>
      </c>
      <c r="D5034" s="6">
        <f>'MEDIDAS ML'!D5030</f>
        <v>0</v>
      </c>
      <c r="E5034" s="16">
        <f>'MEDIDAS ML'!E5030</f>
        <v>0</v>
      </c>
      <c r="F5034" s="16">
        <f>'MEDIDAS ML'!F5030</f>
        <v>0</v>
      </c>
      <c r="G5034" s="16">
        <f>'MEDIDAS ML'!G5030</f>
        <v>0</v>
      </c>
      <c r="H5034" s="16">
        <f>'MEDIDAS ML'!H5030</f>
        <v>0</v>
      </c>
      <c r="I5034" s="16">
        <f>'MEDIDAS ML'!I5030</f>
        <v>0</v>
      </c>
      <c r="J5034" s="6" t="str">
        <f>'MEDIDAS ML'!J5030</f>
        <v/>
      </c>
      <c r="K5034" s="16" t="str">
        <f>'MEDIDAS ML'!K5030</f>
        <v/>
      </c>
      <c r="L5034" s="7">
        <f>'MEDIDAS ML'!L5030</f>
        <v>10948</v>
      </c>
      <c r="M5034" s="6" t="str">
        <f>'MEDIDAS ML'!M5030</f>
        <v>$9.990-$19.990</v>
      </c>
      <c r="N5034" s="7">
        <f>'MEDIDAS ML'!N5030</f>
        <v>1000</v>
      </c>
      <c r="O5034" s="6" t="str">
        <f>'MEDIDAS ML'!O5030</f>
        <v>No aplica (&lt;$19.990)</v>
      </c>
      <c r="P5034" s="7" t="str">
        <f>'MEDIDAS ML'!P5030</f>
        <v/>
      </c>
      <c r="Q5034" s="7" t="str">
        <f>'MEDIDAS ML'!Q5030</f>
        <v/>
      </c>
      <c r="R5034" s="23" t="e">
        <f>'MEDIDAS ML'!#REF!</f>
        <v>#REF!</v>
      </c>
      <c r="S5034" s="24" t="e">
        <f>'MEDIDAS ML'!#REF!</f>
        <v>#REF!</v>
      </c>
      <c r="T5034" s="24" t="e">
        <f>'MEDIDAS ML'!#REF!</f>
        <v>#REF!</v>
      </c>
      <c r="U5034" s="24" t="e">
        <f>'MEDIDAS ML'!#REF!</f>
        <v>#REF!</v>
      </c>
      <c r="V5034" s="22" t="e">
        <f>'MEDIDAS ML'!#REF!</f>
        <v>#REF!</v>
      </c>
      <c r="W5034" s="17" t="e">
        <f>'MEDIDAS ML'!#REF!</f>
        <v>#REF!</v>
      </c>
      <c r="X5034" t="s">
        <v>2498</v>
      </c>
    </row>
    <row r="5035" spans="1:24" ht="15.75" customHeight="1" x14ac:dyDescent="0.25">
      <c r="A5035" s="6">
        <f>'MEDIDAS ML'!A5031</f>
        <v>123</v>
      </c>
      <c r="B5035" s="15">
        <f>'MEDIDAS ML'!B5031</f>
        <v>123</v>
      </c>
      <c r="C5035" s="6">
        <f>'MEDIDAS ML'!C5031</f>
        <v>123</v>
      </c>
      <c r="D5035" s="6">
        <f>'MEDIDAS ML'!D5031</f>
        <v>0</v>
      </c>
      <c r="E5035" s="16">
        <f>'MEDIDAS ML'!E5031</f>
        <v>0</v>
      </c>
      <c r="F5035" s="16">
        <f>'MEDIDAS ML'!F5031</f>
        <v>0</v>
      </c>
      <c r="G5035" s="16">
        <f>'MEDIDAS ML'!G5031</f>
        <v>0</v>
      </c>
      <c r="H5035" s="16">
        <f>'MEDIDAS ML'!H5031</f>
        <v>0</v>
      </c>
      <c r="I5035" s="16">
        <f>'MEDIDAS ML'!I5031</f>
        <v>0</v>
      </c>
      <c r="J5035" s="6" t="str">
        <f>'MEDIDAS ML'!J5031</f>
        <v/>
      </c>
      <c r="K5035" s="16" t="str">
        <f>'MEDIDAS ML'!K5031</f>
        <v/>
      </c>
      <c r="L5035" s="7">
        <f>'MEDIDAS ML'!L5031</f>
        <v>10990</v>
      </c>
      <c r="M5035" s="6" t="str">
        <f>'MEDIDAS ML'!M5031</f>
        <v>$9.990-$19.990</v>
      </c>
      <c r="N5035" s="7">
        <f>'MEDIDAS ML'!N5031</f>
        <v>1000</v>
      </c>
      <c r="O5035" s="6" t="str">
        <f>'MEDIDAS ML'!O5031</f>
        <v>No aplica (&lt;$19.990)</v>
      </c>
      <c r="P5035" s="7" t="str">
        <f>'MEDIDAS ML'!P5031</f>
        <v/>
      </c>
      <c r="Q5035" s="7" t="str">
        <f>'MEDIDAS ML'!Q5031</f>
        <v/>
      </c>
      <c r="R5035" s="23" t="e">
        <f>'MEDIDAS ML'!#REF!</f>
        <v>#REF!</v>
      </c>
      <c r="S5035" s="24" t="e">
        <f>'MEDIDAS ML'!#REF!</f>
        <v>#REF!</v>
      </c>
      <c r="T5035" s="24" t="e">
        <f>'MEDIDAS ML'!#REF!</f>
        <v>#REF!</v>
      </c>
      <c r="U5035" s="24" t="e">
        <f>'MEDIDAS ML'!#REF!</f>
        <v>#REF!</v>
      </c>
      <c r="V5035" s="22" t="e">
        <f>'MEDIDAS ML'!#REF!</f>
        <v>#REF!</v>
      </c>
      <c r="W5035" s="17" t="e">
        <f>'MEDIDAS ML'!#REF!</f>
        <v>#REF!</v>
      </c>
      <c r="X5035" t="s">
        <v>2498</v>
      </c>
    </row>
    <row r="5036" spans="1:24" ht="15.75" customHeight="1" x14ac:dyDescent="0.25">
      <c r="A5036" s="6">
        <f>'MEDIDAS ML'!A5032</f>
        <v>123</v>
      </c>
      <c r="B5036" s="15">
        <f>'MEDIDAS ML'!B5032</f>
        <v>123</v>
      </c>
      <c r="C5036" s="6">
        <f>'MEDIDAS ML'!C5032</f>
        <v>123</v>
      </c>
      <c r="D5036" s="6">
        <f>'MEDIDAS ML'!D5032</f>
        <v>0</v>
      </c>
      <c r="E5036" s="16">
        <f>'MEDIDAS ML'!E5032</f>
        <v>0</v>
      </c>
      <c r="F5036" s="16">
        <f>'MEDIDAS ML'!F5032</f>
        <v>0</v>
      </c>
      <c r="G5036" s="16">
        <f>'MEDIDAS ML'!G5032</f>
        <v>0</v>
      </c>
      <c r="H5036" s="16">
        <f>'MEDIDAS ML'!H5032</f>
        <v>0</v>
      </c>
      <c r="I5036" s="16">
        <f>'MEDIDAS ML'!I5032</f>
        <v>0</v>
      </c>
      <c r="J5036" s="6" t="str">
        <f>'MEDIDAS ML'!J5032</f>
        <v/>
      </c>
      <c r="K5036" s="16" t="str">
        <f>'MEDIDAS ML'!K5032</f>
        <v/>
      </c>
      <c r="L5036" s="7">
        <f>'MEDIDAS ML'!L5032</f>
        <v>10990</v>
      </c>
      <c r="M5036" s="6" t="str">
        <f>'MEDIDAS ML'!M5032</f>
        <v>$9.990-$19.990</v>
      </c>
      <c r="N5036" s="7">
        <f>'MEDIDAS ML'!N5032</f>
        <v>1000</v>
      </c>
      <c r="O5036" s="6" t="str">
        <f>'MEDIDAS ML'!O5032</f>
        <v>No aplica (&lt;$19.990)</v>
      </c>
      <c r="P5036" s="7" t="str">
        <f>'MEDIDAS ML'!P5032</f>
        <v/>
      </c>
      <c r="Q5036" s="7" t="str">
        <f>'MEDIDAS ML'!Q5032</f>
        <v/>
      </c>
      <c r="R5036" s="23" t="e">
        <f>'MEDIDAS ML'!#REF!</f>
        <v>#REF!</v>
      </c>
      <c r="S5036" s="24" t="e">
        <f>'MEDIDAS ML'!#REF!</f>
        <v>#REF!</v>
      </c>
      <c r="T5036" s="24" t="e">
        <f>'MEDIDAS ML'!#REF!</f>
        <v>#REF!</v>
      </c>
      <c r="U5036" s="24" t="e">
        <f>'MEDIDAS ML'!#REF!</f>
        <v>#REF!</v>
      </c>
      <c r="V5036" s="22" t="e">
        <f>'MEDIDAS ML'!#REF!</f>
        <v>#REF!</v>
      </c>
      <c r="W5036" s="17" t="e">
        <f>'MEDIDAS ML'!#REF!</f>
        <v>#REF!</v>
      </c>
      <c r="X5036" t="s">
        <v>2498</v>
      </c>
    </row>
    <row r="5037" spans="1:24" ht="15.75" customHeight="1" x14ac:dyDescent="0.25">
      <c r="A5037" s="6">
        <f>'MEDIDAS ML'!A5033</f>
        <v>123</v>
      </c>
      <c r="B5037" s="15">
        <f>'MEDIDAS ML'!B5033</f>
        <v>123</v>
      </c>
      <c r="C5037" s="6">
        <f>'MEDIDAS ML'!C5033</f>
        <v>123</v>
      </c>
      <c r="D5037" s="6">
        <f>'MEDIDAS ML'!D5033</f>
        <v>0</v>
      </c>
      <c r="E5037" s="16">
        <f>'MEDIDAS ML'!E5033</f>
        <v>0</v>
      </c>
      <c r="F5037" s="16">
        <f>'MEDIDAS ML'!F5033</f>
        <v>0</v>
      </c>
      <c r="G5037" s="16">
        <f>'MEDIDAS ML'!G5033</f>
        <v>0</v>
      </c>
      <c r="H5037" s="16">
        <f>'MEDIDAS ML'!H5033</f>
        <v>0</v>
      </c>
      <c r="I5037" s="16">
        <f>'MEDIDAS ML'!I5033</f>
        <v>0</v>
      </c>
      <c r="J5037" s="6" t="str">
        <f>'MEDIDAS ML'!J5033</f>
        <v/>
      </c>
      <c r="K5037" s="16" t="str">
        <f>'MEDIDAS ML'!K5033</f>
        <v/>
      </c>
      <c r="L5037" s="7">
        <f>'MEDIDAS ML'!L5033</f>
        <v>10990</v>
      </c>
      <c r="M5037" s="6" t="str">
        <f>'MEDIDAS ML'!M5033</f>
        <v>$9.990-$19.990</v>
      </c>
      <c r="N5037" s="7">
        <f>'MEDIDAS ML'!N5033</f>
        <v>1000</v>
      </c>
      <c r="O5037" s="6" t="str">
        <f>'MEDIDAS ML'!O5033</f>
        <v>No aplica (&lt;$19.990)</v>
      </c>
      <c r="P5037" s="7" t="str">
        <f>'MEDIDAS ML'!P5033</f>
        <v/>
      </c>
      <c r="Q5037" s="7" t="str">
        <f>'MEDIDAS ML'!Q5033</f>
        <v/>
      </c>
      <c r="R5037" s="23" t="e">
        <f>'MEDIDAS ML'!#REF!</f>
        <v>#REF!</v>
      </c>
      <c r="S5037" s="24" t="e">
        <f>'MEDIDAS ML'!#REF!</f>
        <v>#REF!</v>
      </c>
      <c r="T5037" s="24" t="e">
        <f>'MEDIDAS ML'!#REF!</f>
        <v>#REF!</v>
      </c>
      <c r="U5037" s="24" t="e">
        <f>'MEDIDAS ML'!#REF!</f>
        <v>#REF!</v>
      </c>
      <c r="V5037" s="22" t="e">
        <f>'MEDIDAS ML'!#REF!</f>
        <v>#REF!</v>
      </c>
      <c r="W5037" s="17" t="e">
        <f>'MEDIDAS ML'!#REF!</f>
        <v>#REF!</v>
      </c>
      <c r="X5037" t="s">
        <v>2498</v>
      </c>
    </row>
    <row r="5038" spans="1:24" ht="15.75" customHeight="1" x14ac:dyDescent="0.25">
      <c r="A5038" s="6">
        <f>'MEDIDAS ML'!A5034</f>
        <v>123</v>
      </c>
      <c r="B5038" s="15">
        <f>'MEDIDAS ML'!B5034</f>
        <v>123</v>
      </c>
      <c r="C5038" s="6">
        <f>'MEDIDAS ML'!C5034</f>
        <v>123</v>
      </c>
      <c r="D5038" s="6">
        <f>'MEDIDAS ML'!D5034</f>
        <v>0</v>
      </c>
      <c r="E5038" s="16">
        <f>'MEDIDAS ML'!E5034</f>
        <v>0</v>
      </c>
      <c r="F5038" s="16">
        <f>'MEDIDAS ML'!F5034</f>
        <v>0</v>
      </c>
      <c r="G5038" s="16">
        <f>'MEDIDAS ML'!G5034</f>
        <v>0</v>
      </c>
      <c r="H5038" s="16">
        <f>'MEDIDAS ML'!H5034</f>
        <v>0</v>
      </c>
      <c r="I5038" s="16">
        <f>'MEDIDAS ML'!I5034</f>
        <v>0</v>
      </c>
      <c r="J5038" s="6" t="str">
        <f>'MEDIDAS ML'!J5034</f>
        <v/>
      </c>
      <c r="K5038" s="16" t="str">
        <f>'MEDIDAS ML'!K5034</f>
        <v/>
      </c>
      <c r="L5038" s="7">
        <f>'MEDIDAS ML'!L5034</f>
        <v>11370</v>
      </c>
      <c r="M5038" s="6" t="str">
        <f>'MEDIDAS ML'!M5034</f>
        <v>$9.990-$19.990</v>
      </c>
      <c r="N5038" s="7">
        <f>'MEDIDAS ML'!N5034</f>
        <v>1000</v>
      </c>
      <c r="O5038" s="6" t="str">
        <f>'MEDIDAS ML'!O5034</f>
        <v>No aplica (&lt;$19.990)</v>
      </c>
      <c r="P5038" s="7" t="str">
        <f>'MEDIDAS ML'!P5034</f>
        <v/>
      </c>
      <c r="Q5038" s="7" t="str">
        <f>'MEDIDAS ML'!Q5034</f>
        <v/>
      </c>
      <c r="R5038" s="23" t="e">
        <f>'MEDIDAS ML'!#REF!</f>
        <v>#REF!</v>
      </c>
      <c r="S5038" s="24" t="e">
        <f>'MEDIDAS ML'!#REF!</f>
        <v>#REF!</v>
      </c>
      <c r="T5038" s="24" t="e">
        <f>'MEDIDAS ML'!#REF!</f>
        <v>#REF!</v>
      </c>
      <c r="U5038" s="24" t="e">
        <f>'MEDIDAS ML'!#REF!</f>
        <v>#REF!</v>
      </c>
      <c r="V5038" s="22" t="e">
        <f>'MEDIDAS ML'!#REF!</f>
        <v>#REF!</v>
      </c>
      <c r="W5038" s="17" t="e">
        <f>'MEDIDAS ML'!#REF!</f>
        <v>#REF!</v>
      </c>
      <c r="X5038" t="s">
        <v>2498</v>
      </c>
    </row>
    <row r="5039" spans="1:24" ht="15.75" customHeight="1" x14ac:dyDescent="0.25">
      <c r="A5039" s="6">
        <f>'MEDIDAS ML'!A5035</f>
        <v>123</v>
      </c>
      <c r="B5039" s="15">
        <f>'MEDIDAS ML'!B5035</f>
        <v>123</v>
      </c>
      <c r="C5039" s="6">
        <f>'MEDIDAS ML'!C5035</f>
        <v>123</v>
      </c>
      <c r="D5039" s="6">
        <f>'MEDIDAS ML'!D5035</f>
        <v>0</v>
      </c>
      <c r="E5039" s="16">
        <f>'MEDIDAS ML'!E5035</f>
        <v>0</v>
      </c>
      <c r="F5039" s="16">
        <f>'MEDIDAS ML'!F5035</f>
        <v>0</v>
      </c>
      <c r="G5039" s="16">
        <f>'MEDIDAS ML'!G5035</f>
        <v>0</v>
      </c>
      <c r="H5039" s="16">
        <f>'MEDIDAS ML'!H5035</f>
        <v>0</v>
      </c>
      <c r="I5039" s="16">
        <f>'MEDIDAS ML'!I5035</f>
        <v>0</v>
      </c>
      <c r="J5039" s="6" t="str">
        <f>'MEDIDAS ML'!J5035</f>
        <v/>
      </c>
      <c r="K5039" s="16" t="str">
        <f>'MEDIDAS ML'!K5035</f>
        <v/>
      </c>
      <c r="L5039" s="7">
        <f>'MEDIDAS ML'!L5035</f>
        <v>11370</v>
      </c>
      <c r="M5039" s="6" t="str">
        <f>'MEDIDAS ML'!M5035</f>
        <v>$9.990-$19.990</v>
      </c>
      <c r="N5039" s="7">
        <f>'MEDIDAS ML'!N5035</f>
        <v>1000</v>
      </c>
      <c r="O5039" s="6" t="str">
        <f>'MEDIDAS ML'!O5035</f>
        <v>No aplica (&lt;$19.990)</v>
      </c>
      <c r="P5039" s="7" t="str">
        <f>'MEDIDAS ML'!P5035</f>
        <v/>
      </c>
      <c r="Q5039" s="7" t="str">
        <f>'MEDIDAS ML'!Q5035</f>
        <v/>
      </c>
      <c r="R5039" s="23" t="e">
        <f>'MEDIDAS ML'!#REF!</f>
        <v>#REF!</v>
      </c>
      <c r="S5039" s="24" t="e">
        <f>'MEDIDAS ML'!#REF!</f>
        <v>#REF!</v>
      </c>
      <c r="T5039" s="24" t="e">
        <f>'MEDIDAS ML'!#REF!</f>
        <v>#REF!</v>
      </c>
      <c r="U5039" s="24" t="e">
        <f>'MEDIDAS ML'!#REF!</f>
        <v>#REF!</v>
      </c>
      <c r="V5039" s="22" t="e">
        <f>'MEDIDAS ML'!#REF!</f>
        <v>#REF!</v>
      </c>
      <c r="W5039" s="17" t="e">
        <f>'MEDIDAS ML'!#REF!</f>
        <v>#REF!</v>
      </c>
      <c r="X5039" t="s">
        <v>2498</v>
      </c>
    </row>
    <row r="5040" spans="1:24" ht="15.75" customHeight="1" x14ac:dyDescent="0.25">
      <c r="A5040" s="6">
        <f>'MEDIDAS ML'!A5036</f>
        <v>123</v>
      </c>
      <c r="B5040" s="15">
        <f>'MEDIDAS ML'!B5036</f>
        <v>123</v>
      </c>
      <c r="C5040" s="6">
        <f>'MEDIDAS ML'!C5036</f>
        <v>123</v>
      </c>
      <c r="D5040" s="6">
        <f>'MEDIDAS ML'!D5036</f>
        <v>0</v>
      </c>
      <c r="E5040" s="16">
        <f>'MEDIDAS ML'!E5036</f>
        <v>0</v>
      </c>
      <c r="F5040" s="16">
        <f>'MEDIDAS ML'!F5036</f>
        <v>0</v>
      </c>
      <c r="G5040" s="16">
        <f>'MEDIDAS ML'!G5036</f>
        <v>0</v>
      </c>
      <c r="H5040" s="16">
        <f>'MEDIDAS ML'!H5036</f>
        <v>0</v>
      </c>
      <c r="I5040" s="16">
        <f>'MEDIDAS ML'!I5036</f>
        <v>0</v>
      </c>
      <c r="J5040" s="6" t="str">
        <f>'MEDIDAS ML'!J5036</f>
        <v/>
      </c>
      <c r="K5040" s="16" t="str">
        <f>'MEDIDAS ML'!K5036</f>
        <v/>
      </c>
      <c r="L5040" s="7">
        <f>'MEDIDAS ML'!L5036</f>
        <v>11390</v>
      </c>
      <c r="M5040" s="6" t="str">
        <f>'MEDIDAS ML'!M5036</f>
        <v>$9.990-$19.990</v>
      </c>
      <c r="N5040" s="7">
        <f>'MEDIDAS ML'!N5036</f>
        <v>1000</v>
      </c>
      <c r="O5040" s="6" t="str">
        <f>'MEDIDAS ML'!O5036</f>
        <v>No aplica (&lt;$19.990)</v>
      </c>
      <c r="P5040" s="7" t="str">
        <f>'MEDIDAS ML'!P5036</f>
        <v/>
      </c>
      <c r="Q5040" s="7" t="str">
        <f>'MEDIDAS ML'!Q5036</f>
        <v/>
      </c>
      <c r="R5040" s="23" t="e">
        <f>'MEDIDAS ML'!#REF!</f>
        <v>#REF!</v>
      </c>
      <c r="S5040" s="24" t="e">
        <f>'MEDIDAS ML'!#REF!</f>
        <v>#REF!</v>
      </c>
      <c r="T5040" s="24" t="e">
        <f>'MEDIDAS ML'!#REF!</f>
        <v>#REF!</v>
      </c>
      <c r="U5040" s="24" t="e">
        <f>'MEDIDAS ML'!#REF!</f>
        <v>#REF!</v>
      </c>
      <c r="V5040" s="22" t="e">
        <f>'MEDIDAS ML'!#REF!</f>
        <v>#REF!</v>
      </c>
      <c r="W5040" s="17" t="e">
        <f>'MEDIDAS ML'!#REF!</f>
        <v>#REF!</v>
      </c>
      <c r="X5040" t="s">
        <v>2498</v>
      </c>
    </row>
    <row r="5041" spans="1:24" ht="15.75" customHeight="1" x14ac:dyDescent="0.25">
      <c r="A5041" s="6">
        <f>'MEDIDAS ML'!A5037</f>
        <v>123</v>
      </c>
      <c r="B5041" s="15">
        <f>'MEDIDAS ML'!B5037</f>
        <v>123</v>
      </c>
      <c r="C5041" s="6">
        <f>'MEDIDAS ML'!C5037</f>
        <v>123</v>
      </c>
      <c r="D5041" s="6">
        <f>'MEDIDAS ML'!D5037</f>
        <v>0</v>
      </c>
      <c r="E5041" s="16">
        <f>'MEDIDAS ML'!E5037</f>
        <v>0</v>
      </c>
      <c r="F5041" s="16">
        <f>'MEDIDAS ML'!F5037</f>
        <v>0</v>
      </c>
      <c r="G5041" s="16">
        <f>'MEDIDAS ML'!G5037</f>
        <v>0</v>
      </c>
      <c r="H5041" s="16">
        <f>'MEDIDAS ML'!H5037</f>
        <v>0</v>
      </c>
      <c r="I5041" s="16">
        <f>'MEDIDAS ML'!I5037</f>
        <v>0</v>
      </c>
      <c r="J5041" s="6" t="str">
        <f>'MEDIDAS ML'!J5037</f>
        <v/>
      </c>
      <c r="K5041" s="16" t="str">
        <f>'MEDIDAS ML'!K5037</f>
        <v/>
      </c>
      <c r="L5041" s="7">
        <f>'MEDIDAS ML'!L5037</f>
        <v>11490</v>
      </c>
      <c r="M5041" s="6" t="str">
        <f>'MEDIDAS ML'!M5037</f>
        <v>$9.990-$19.990</v>
      </c>
      <c r="N5041" s="7">
        <f>'MEDIDAS ML'!N5037</f>
        <v>1000</v>
      </c>
      <c r="O5041" s="6" t="str">
        <f>'MEDIDAS ML'!O5037</f>
        <v>No aplica (&lt;$19.990)</v>
      </c>
      <c r="P5041" s="7" t="str">
        <f>'MEDIDAS ML'!P5037</f>
        <v/>
      </c>
      <c r="Q5041" s="7" t="str">
        <f>'MEDIDAS ML'!Q5037</f>
        <v/>
      </c>
      <c r="R5041" s="23" t="e">
        <f>'MEDIDAS ML'!#REF!</f>
        <v>#REF!</v>
      </c>
      <c r="S5041" s="24" t="e">
        <f>'MEDIDAS ML'!#REF!</f>
        <v>#REF!</v>
      </c>
      <c r="T5041" s="24" t="e">
        <f>'MEDIDAS ML'!#REF!</f>
        <v>#REF!</v>
      </c>
      <c r="U5041" s="24" t="e">
        <f>'MEDIDAS ML'!#REF!</f>
        <v>#REF!</v>
      </c>
      <c r="V5041" s="22" t="e">
        <f>'MEDIDAS ML'!#REF!</f>
        <v>#REF!</v>
      </c>
      <c r="W5041" s="17" t="e">
        <f>'MEDIDAS ML'!#REF!</f>
        <v>#REF!</v>
      </c>
      <c r="X5041" t="s">
        <v>2498</v>
      </c>
    </row>
    <row r="5042" spans="1:24" ht="15.75" customHeight="1" x14ac:dyDescent="0.25">
      <c r="A5042" s="6">
        <f>'MEDIDAS ML'!A5038</f>
        <v>123</v>
      </c>
      <c r="B5042" s="15">
        <f>'MEDIDAS ML'!B5038</f>
        <v>123</v>
      </c>
      <c r="C5042" s="6">
        <f>'MEDIDAS ML'!C5038</f>
        <v>123</v>
      </c>
      <c r="D5042" s="6">
        <f>'MEDIDAS ML'!D5038</f>
        <v>0</v>
      </c>
      <c r="E5042" s="16">
        <f>'MEDIDAS ML'!E5038</f>
        <v>0</v>
      </c>
      <c r="F5042" s="16">
        <f>'MEDIDAS ML'!F5038</f>
        <v>0</v>
      </c>
      <c r="G5042" s="16">
        <f>'MEDIDAS ML'!G5038</f>
        <v>0</v>
      </c>
      <c r="H5042" s="16">
        <f>'MEDIDAS ML'!H5038</f>
        <v>0</v>
      </c>
      <c r="I5042" s="16">
        <f>'MEDIDAS ML'!I5038</f>
        <v>0</v>
      </c>
      <c r="J5042" s="6" t="str">
        <f>'MEDIDAS ML'!J5038</f>
        <v/>
      </c>
      <c r="K5042" s="16" t="str">
        <f>'MEDIDAS ML'!K5038</f>
        <v/>
      </c>
      <c r="L5042" s="7">
        <f>'MEDIDAS ML'!L5038</f>
        <v>11490</v>
      </c>
      <c r="M5042" s="6" t="str">
        <f>'MEDIDAS ML'!M5038</f>
        <v>$9.990-$19.990</v>
      </c>
      <c r="N5042" s="7">
        <f>'MEDIDAS ML'!N5038</f>
        <v>1000</v>
      </c>
      <c r="O5042" s="6" t="str">
        <f>'MEDIDAS ML'!O5038</f>
        <v>No aplica (&lt;$19.990)</v>
      </c>
      <c r="P5042" s="7" t="str">
        <f>'MEDIDAS ML'!P5038</f>
        <v/>
      </c>
      <c r="Q5042" s="7" t="str">
        <f>'MEDIDAS ML'!Q5038</f>
        <v/>
      </c>
      <c r="R5042" s="23" t="e">
        <f>'MEDIDAS ML'!#REF!</f>
        <v>#REF!</v>
      </c>
      <c r="S5042" s="24" t="e">
        <f>'MEDIDAS ML'!#REF!</f>
        <v>#REF!</v>
      </c>
      <c r="T5042" s="24" t="e">
        <f>'MEDIDAS ML'!#REF!</f>
        <v>#REF!</v>
      </c>
      <c r="U5042" s="24" t="e">
        <f>'MEDIDAS ML'!#REF!</f>
        <v>#REF!</v>
      </c>
      <c r="V5042" s="22" t="e">
        <f>'MEDIDAS ML'!#REF!</f>
        <v>#REF!</v>
      </c>
      <c r="W5042" s="17" t="e">
        <f>'MEDIDAS ML'!#REF!</f>
        <v>#REF!</v>
      </c>
      <c r="X5042" t="s">
        <v>2498</v>
      </c>
    </row>
    <row r="5043" spans="1:24" ht="15.75" customHeight="1" x14ac:dyDescent="0.25">
      <c r="A5043" s="6">
        <f>'MEDIDAS ML'!A5039</f>
        <v>123</v>
      </c>
      <c r="B5043" s="15">
        <f>'MEDIDAS ML'!B5039</f>
        <v>123</v>
      </c>
      <c r="C5043" s="6">
        <f>'MEDIDAS ML'!C5039</f>
        <v>123</v>
      </c>
      <c r="D5043" s="6">
        <f>'MEDIDAS ML'!D5039</f>
        <v>0</v>
      </c>
      <c r="E5043" s="16">
        <f>'MEDIDAS ML'!E5039</f>
        <v>0</v>
      </c>
      <c r="F5043" s="16">
        <f>'MEDIDAS ML'!F5039</f>
        <v>0</v>
      </c>
      <c r="G5043" s="16">
        <f>'MEDIDAS ML'!G5039</f>
        <v>0</v>
      </c>
      <c r="H5043" s="16">
        <f>'MEDIDAS ML'!H5039</f>
        <v>0</v>
      </c>
      <c r="I5043" s="16">
        <f>'MEDIDAS ML'!I5039</f>
        <v>0</v>
      </c>
      <c r="J5043" s="6" t="str">
        <f>'MEDIDAS ML'!J5039</f>
        <v/>
      </c>
      <c r="K5043" s="16" t="str">
        <f>'MEDIDAS ML'!K5039</f>
        <v/>
      </c>
      <c r="L5043" s="7">
        <f>'MEDIDAS ML'!L5039</f>
        <v>11490</v>
      </c>
      <c r="M5043" s="6" t="str">
        <f>'MEDIDAS ML'!M5039</f>
        <v>$9.990-$19.990</v>
      </c>
      <c r="N5043" s="7">
        <f>'MEDIDAS ML'!N5039</f>
        <v>1000</v>
      </c>
      <c r="O5043" s="6" t="str">
        <f>'MEDIDAS ML'!O5039</f>
        <v>No aplica (&lt;$19.990)</v>
      </c>
      <c r="P5043" s="7" t="str">
        <f>'MEDIDAS ML'!P5039</f>
        <v/>
      </c>
      <c r="Q5043" s="7" t="str">
        <f>'MEDIDAS ML'!Q5039</f>
        <v/>
      </c>
      <c r="R5043" s="23" t="e">
        <f>'MEDIDAS ML'!#REF!</f>
        <v>#REF!</v>
      </c>
      <c r="S5043" s="24" t="e">
        <f>'MEDIDAS ML'!#REF!</f>
        <v>#REF!</v>
      </c>
      <c r="T5043" s="24" t="e">
        <f>'MEDIDAS ML'!#REF!</f>
        <v>#REF!</v>
      </c>
      <c r="U5043" s="24" t="e">
        <f>'MEDIDAS ML'!#REF!</f>
        <v>#REF!</v>
      </c>
      <c r="V5043" s="22" t="e">
        <f>'MEDIDAS ML'!#REF!</f>
        <v>#REF!</v>
      </c>
      <c r="W5043" s="17" t="e">
        <f>'MEDIDAS ML'!#REF!</f>
        <v>#REF!</v>
      </c>
      <c r="X5043" t="s">
        <v>2498</v>
      </c>
    </row>
    <row r="5044" spans="1:24" ht="15.75" customHeight="1" x14ac:dyDescent="0.25">
      <c r="A5044" s="6">
        <f>'MEDIDAS ML'!A5040</f>
        <v>123</v>
      </c>
      <c r="B5044" s="15">
        <f>'MEDIDAS ML'!B5040</f>
        <v>123</v>
      </c>
      <c r="C5044" s="6">
        <f>'MEDIDAS ML'!C5040</f>
        <v>123</v>
      </c>
      <c r="D5044" s="6">
        <f>'MEDIDAS ML'!D5040</f>
        <v>0</v>
      </c>
      <c r="E5044" s="16">
        <f>'MEDIDAS ML'!E5040</f>
        <v>0</v>
      </c>
      <c r="F5044" s="16">
        <f>'MEDIDAS ML'!F5040</f>
        <v>0</v>
      </c>
      <c r="G5044" s="16">
        <f>'MEDIDAS ML'!G5040</f>
        <v>0</v>
      </c>
      <c r="H5044" s="16">
        <f>'MEDIDAS ML'!H5040</f>
        <v>0</v>
      </c>
      <c r="I5044" s="16">
        <f>'MEDIDAS ML'!I5040</f>
        <v>0</v>
      </c>
      <c r="J5044" s="6" t="str">
        <f>'MEDIDAS ML'!J5040</f>
        <v/>
      </c>
      <c r="K5044" s="16" t="str">
        <f>'MEDIDAS ML'!K5040</f>
        <v/>
      </c>
      <c r="L5044" s="7">
        <f>'MEDIDAS ML'!L5040</f>
        <v>11490</v>
      </c>
      <c r="M5044" s="6" t="str">
        <f>'MEDIDAS ML'!M5040</f>
        <v>$9.990-$19.990</v>
      </c>
      <c r="N5044" s="7">
        <f>'MEDIDAS ML'!N5040</f>
        <v>1000</v>
      </c>
      <c r="O5044" s="6" t="str">
        <f>'MEDIDAS ML'!O5040</f>
        <v>No aplica (&lt;$19.990)</v>
      </c>
      <c r="P5044" s="7" t="str">
        <f>'MEDIDAS ML'!P5040</f>
        <v/>
      </c>
      <c r="Q5044" s="7" t="str">
        <f>'MEDIDAS ML'!Q5040</f>
        <v/>
      </c>
      <c r="R5044" s="23" t="e">
        <f>'MEDIDAS ML'!#REF!</f>
        <v>#REF!</v>
      </c>
      <c r="S5044" s="24" t="e">
        <f>'MEDIDAS ML'!#REF!</f>
        <v>#REF!</v>
      </c>
      <c r="T5044" s="24" t="e">
        <f>'MEDIDAS ML'!#REF!</f>
        <v>#REF!</v>
      </c>
      <c r="U5044" s="24" t="e">
        <f>'MEDIDAS ML'!#REF!</f>
        <v>#REF!</v>
      </c>
      <c r="V5044" s="22" t="e">
        <f>'MEDIDAS ML'!#REF!</f>
        <v>#REF!</v>
      </c>
      <c r="W5044" s="17" t="e">
        <f>'MEDIDAS ML'!#REF!</f>
        <v>#REF!</v>
      </c>
      <c r="X5044" t="s">
        <v>2498</v>
      </c>
    </row>
    <row r="5045" spans="1:24" ht="15.75" customHeight="1" x14ac:dyDescent="0.25">
      <c r="A5045" s="6">
        <f>'MEDIDAS ML'!A5041</f>
        <v>123</v>
      </c>
      <c r="B5045" s="15">
        <f>'MEDIDAS ML'!B5041</f>
        <v>123</v>
      </c>
      <c r="C5045" s="6">
        <f>'MEDIDAS ML'!C5041</f>
        <v>123</v>
      </c>
      <c r="D5045" s="6">
        <f>'MEDIDAS ML'!D5041</f>
        <v>0</v>
      </c>
      <c r="E5045" s="16">
        <f>'MEDIDAS ML'!E5041</f>
        <v>0</v>
      </c>
      <c r="F5045" s="16">
        <f>'MEDIDAS ML'!F5041</f>
        <v>0</v>
      </c>
      <c r="G5045" s="16">
        <f>'MEDIDAS ML'!G5041</f>
        <v>0</v>
      </c>
      <c r="H5045" s="16">
        <f>'MEDIDAS ML'!H5041</f>
        <v>0</v>
      </c>
      <c r="I5045" s="16">
        <f>'MEDIDAS ML'!I5041</f>
        <v>0</v>
      </c>
      <c r="J5045" s="6" t="str">
        <f>'MEDIDAS ML'!J5041</f>
        <v/>
      </c>
      <c r="K5045" s="16" t="str">
        <f>'MEDIDAS ML'!K5041</f>
        <v/>
      </c>
      <c r="L5045" s="7">
        <f>'MEDIDAS ML'!L5041</f>
        <v>11630</v>
      </c>
      <c r="M5045" s="6" t="str">
        <f>'MEDIDAS ML'!M5041</f>
        <v>$9.990-$19.990</v>
      </c>
      <c r="N5045" s="7">
        <f>'MEDIDAS ML'!N5041</f>
        <v>1000</v>
      </c>
      <c r="O5045" s="6" t="str">
        <f>'MEDIDAS ML'!O5041</f>
        <v>No aplica (&lt;$19.990)</v>
      </c>
      <c r="P5045" s="7" t="str">
        <f>'MEDIDAS ML'!P5041</f>
        <v/>
      </c>
      <c r="Q5045" s="7" t="str">
        <f>'MEDIDAS ML'!Q5041</f>
        <v/>
      </c>
      <c r="R5045" s="23" t="e">
        <f>'MEDIDAS ML'!#REF!</f>
        <v>#REF!</v>
      </c>
      <c r="S5045" s="24" t="e">
        <f>'MEDIDAS ML'!#REF!</f>
        <v>#REF!</v>
      </c>
      <c r="T5045" s="24" t="e">
        <f>'MEDIDAS ML'!#REF!</f>
        <v>#REF!</v>
      </c>
      <c r="U5045" s="24" t="e">
        <f>'MEDIDAS ML'!#REF!</f>
        <v>#REF!</v>
      </c>
      <c r="V5045" s="22" t="e">
        <f>'MEDIDAS ML'!#REF!</f>
        <v>#REF!</v>
      </c>
      <c r="W5045" s="17" t="e">
        <f>'MEDIDAS ML'!#REF!</f>
        <v>#REF!</v>
      </c>
      <c r="X5045" t="s">
        <v>2498</v>
      </c>
    </row>
    <row r="5046" spans="1:24" ht="15.75" customHeight="1" x14ac:dyDescent="0.25">
      <c r="A5046" s="6">
        <f>'MEDIDAS ML'!A5042</f>
        <v>123</v>
      </c>
      <c r="B5046" s="15">
        <f>'MEDIDAS ML'!B5042</f>
        <v>123</v>
      </c>
      <c r="C5046" s="6">
        <f>'MEDIDAS ML'!C5042</f>
        <v>123</v>
      </c>
      <c r="D5046" s="6">
        <f>'MEDIDAS ML'!D5042</f>
        <v>0</v>
      </c>
      <c r="E5046" s="16">
        <f>'MEDIDAS ML'!E5042</f>
        <v>0</v>
      </c>
      <c r="F5046" s="16">
        <f>'MEDIDAS ML'!F5042</f>
        <v>0</v>
      </c>
      <c r="G5046" s="16">
        <f>'MEDIDAS ML'!G5042</f>
        <v>0</v>
      </c>
      <c r="H5046" s="16">
        <f>'MEDIDAS ML'!H5042</f>
        <v>0</v>
      </c>
      <c r="I5046" s="16">
        <f>'MEDIDAS ML'!I5042</f>
        <v>0</v>
      </c>
      <c r="J5046" s="6" t="str">
        <f>'MEDIDAS ML'!J5042</f>
        <v/>
      </c>
      <c r="K5046" s="16" t="str">
        <f>'MEDIDAS ML'!K5042</f>
        <v/>
      </c>
      <c r="L5046" s="7">
        <f>'MEDIDAS ML'!L5042</f>
        <v>11651</v>
      </c>
      <c r="M5046" s="6" t="str">
        <f>'MEDIDAS ML'!M5042</f>
        <v>$9.990-$19.990</v>
      </c>
      <c r="N5046" s="7">
        <f>'MEDIDAS ML'!N5042</f>
        <v>1000</v>
      </c>
      <c r="O5046" s="6" t="str">
        <f>'MEDIDAS ML'!O5042</f>
        <v>No aplica (&lt;$19.990)</v>
      </c>
      <c r="P5046" s="7" t="str">
        <f>'MEDIDAS ML'!P5042</f>
        <v/>
      </c>
      <c r="Q5046" s="7" t="str">
        <f>'MEDIDAS ML'!Q5042</f>
        <v/>
      </c>
      <c r="R5046" s="23" t="e">
        <f>'MEDIDAS ML'!#REF!</f>
        <v>#REF!</v>
      </c>
      <c r="S5046" s="24" t="e">
        <f>'MEDIDAS ML'!#REF!</f>
        <v>#REF!</v>
      </c>
      <c r="T5046" s="24" t="e">
        <f>'MEDIDAS ML'!#REF!</f>
        <v>#REF!</v>
      </c>
      <c r="U5046" s="24" t="e">
        <f>'MEDIDAS ML'!#REF!</f>
        <v>#REF!</v>
      </c>
      <c r="V5046" s="22" t="e">
        <f>'MEDIDAS ML'!#REF!</f>
        <v>#REF!</v>
      </c>
      <c r="W5046" s="17" t="e">
        <f>'MEDIDAS ML'!#REF!</f>
        <v>#REF!</v>
      </c>
      <c r="X5046" t="s">
        <v>2498</v>
      </c>
    </row>
    <row r="5047" spans="1:24" ht="15.75" customHeight="1" x14ac:dyDescent="0.25">
      <c r="A5047" s="6">
        <f>'MEDIDAS ML'!A5043</f>
        <v>123</v>
      </c>
      <c r="B5047" s="15">
        <f>'MEDIDAS ML'!B5043</f>
        <v>123</v>
      </c>
      <c r="C5047" s="6">
        <f>'MEDIDAS ML'!C5043</f>
        <v>123</v>
      </c>
      <c r="D5047" s="6">
        <f>'MEDIDAS ML'!D5043</f>
        <v>0</v>
      </c>
      <c r="E5047" s="16">
        <f>'MEDIDAS ML'!E5043</f>
        <v>0</v>
      </c>
      <c r="F5047" s="16">
        <f>'MEDIDAS ML'!F5043</f>
        <v>0</v>
      </c>
      <c r="G5047" s="16">
        <f>'MEDIDAS ML'!G5043</f>
        <v>0</v>
      </c>
      <c r="H5047" s="16">
        <f>'MEDIDAS ML'!H5043</f>
        <v>0</v>
      </c>
      <c r="I5047" s="16">
        <f>'MEDIDAS ML'!I5043</f>
        <v>0</v>
      </c>
      <c r="J5047" s="6" t="str">
        <f>'MEDIDAS ML'!J5043</f>
        <v/>
      </c>
      <c r="K5047" s="16" t="str">
        <f>'MEDIDAS ML'!K5043</f>
        <v/>
      </c>
      <c r="L5047" s="7">
        <f>'MEDIDAS ML'!L5043</f>
        <v>11651</v>
      </c>
      <c r="M5047" s="6" t="str">
        <f>'MEDIDAS ML'!M5043</f>
        <v>$9.990-$19.990</v>
      </c>
      <c r="N5047" s="7">
        <f>'MEDIDAS ML'!N5043</f>
        <v>1000</v>
      </c>
      <c r="O5047" s="6" t="str">
        <f>'MEDIDAS ML'!O5043</f>
        <v>No aplica (&lt;$19.990)</v>
      </c>
      <c r="P5047" s="7" t="str">
        <f>'MEDIDAS ML'!P5043</f>
        <v/>
      </c>
      <c r="Q5047" s="7" t="str">
        <f>'MEDIDAS ML'!Q5043</f>
        <v/>
      </c>
      <c r="R5047" s="23" t="e">
        <f>'MEDIDAS ML'!#REF!</f>
        <v>#REF!</v>
      </c>
      <c r="S5047" s="24" t="e">
        <f>'MEDIDAS ML'!#REF!</f>
        <v>#REF!</v>
      </c>
      <c r="T5047" s="24" t="e">
        <f>'MEDIDAS ML'!#REF!</f>
        <v>#REF!</v>
      </c>
      <c r="U5047" s="24" t="e">
        <f>'MEDIDAS ML'!#REF!</f>
        <v>#REF!</v>
      </c>
      <c r="V5047" s="22" t="e">
        <f>'MEDIDAS ML'!#REF!</f>
        <v>#REF!</v>
      </c>
      <c r="W5047" s="17" t="e">
        <f>'MEDIDAS ML'!#REF!</f>
        <v>#REF!</v>
      </c>
      <c r="X5047" t="s">
        <v>2498</v>
      </c>
    </row>
    <row r="5048" spans="1:24" ht="15.75" customHeight="1" x14ac:dyDescent="0.25">
      <c r="A5048" s="6">
        <f>'MEDIDAS ML'!A5044</f>
        <v>123</v>
      </c>
      <c r="B5048" s="15">
        <f>'MEDIDAS ML'!B5044</f>
        <v>123</v>
      </c>
      <c r="C5048" s="6">
        <f>'MEDIDAS ML'!C5044</f>
        <v>123</v>
      </c>
      <c r="D5048" s="6">
        <f>'MEDIDAS ML'!D5044</f>
        <v>0</v>
      </c>
      <c r="E5048" s="16">
        <f>'MEDIDAS ML'!E5044</f>
        <v>0</v>
      </c>
      <c r="F5048" s="16">
        <f>'MEDIDAS ML'!F5044</f>
        <v>0</v>
      </c>
      <c r="G5048" s="16">
        <f>'MEDIDAS ML'!G5044</f>
        <v>0</v>
      </c>
      <c r="H5048" s="16">
        <f>'MEDIDAS ML'!H5044</f>
        <v>0</v>
      </c>
      <c r="I5048" s="16">
        <f>'MEDIDAS ML'!I5044</f>
        <v>0</v>
      </c>
      <c r="J5048" s="6" t="str">
        <f>'MEDIDAS ML'!J5044</f>
        <v/>
      </c>
      <c r="K5048" s="16" t="str">
        <f>'MEDIDAS ML'!K5044</f>
        <v/>
      </c>
      <c r="L5048" s="7">
        <f>'MEDIDAS ML'!L5044</f>
        <v>11890</v>
      </c>
      <c r="M5048" s="6" t="str">
        <f>'MEDIDAS ML'!M5044</f>
        <v>$9.990-$19.990</v>
      </c>
      <c r="N5048" s="7">
        <f>'MEDIDAS ML'!N5044</f>
        <v>1000</v>
      </c>
      <c r="O5048" s="6" t="str">
        <f>'MEDIDAS ML'!O5044</f>
        <v>No aplica (&lt;$19.990)</v>
      </c>
      <c r="P5048" s="7" t="str">
        <f>'MEDIDAS ML'!P5044</f>
        <v/>
      </c>
      <c r="Q5048" s="7" t="str">
        <f>'MEDIDAS ML'!Q5044</f>
        <v/>
      </c>
      <c r="R5048" s="23" t="e">
        <f>'MEDIDAS ML'!#REF!</f>
        <v>#REF!</v>
      </c>
      <c r="S5048" s="24" t="e">
        <f>'MEDIDAS ML'!#REF!</f>
        <v>#REF!</v>
      </c>
      <c r="T5048" s="24" t="e">
        <f>'MEDIDAS ML'!#REF!</f>
        <v>#REF!</v>
      </c>
      <c r="U5048" s="24" t="e">
        <f>'MEDIDAS ML'!#REF!</f>
        <v>#REF!</v>
      </c>
      <c r="V5048" s="22" t="e">
        <f>'MEDIDAS ML'!#REF!</f>
        <v>#REF!</v>
      </c>
      <c r="W5048" s="17" t="e">
        <f>'MEDIDAS ML'!#REF!</f>
        <v>#REF!</v>
      </c>
      <c r="X5048" t="s">
        <v>2498</v>
      </c>
    </row>
    <row r="5049" spans="1:24" ht="15.75" customHeight="1" x14ac:dyDescent="0.25">
      <c r="A5049" s="6">
        <f>'MEDIDAS ML'!A5045</f>
        <v>123</v>
      </c>
      <c r="B5049" s="15">
        <f>'MEDIDAS ML'!B5045</f>
        <v>123</v>
      </c>
      <c r="C5049" s="6">
        <f>'MEDIDAS ML'!C5045</f>
        <v>123</v>
      </c>
      <c r="D5049" s="6">
        <f>'MEDIDAS ML'!D5045</f>
        <v>0</v>
      </c>
      <c r="E5049" s="16">
        <f>'MEDIDAS ML'!E5045</f>
        <v>0</v>
      </c>
      <c r="F5049" s="16">
        <f>'MEDIDAS ML'!F5045</f>
        <v>0</v>
      </c>
      <c r="G5049" s="16">
        <f>'MEDIDAS ML'!G5045</f>
        <v>0</v>
      </c>
      <c r="H5049" s="16">
        <f>'MEDIDAS ML'!H5045</f>
        <v>0</v>
      </c>
      <c r="I5049" s="16">
        <f>'MEDIDAS ML'!I5045</f>
        <v>0</v>
      </c>
      <c r="J5049" s="6" t="str">
        <f>'MEDIDAS ML'!J5045</f>
        <v/>
      </c>
      <c r="K5049" s="16" t="str">
        <f>'MEDIDAS ML'!K5045</f>
        <v/>
      </c>
      <c r="L5049" s="7">
        <f>'MEDIDAS ML'!L5045</f>
        <v>11890</v>
      </c>
      <c r="M5049" s="6" t="str">
        <f>'MEDIDAS ML'!M5045</f>
        <v>$9.990-$19.990</v>
      </c>
      <c r="N5049" s="7">
        <f>'MEDIDAS ML'!N5045</f>
        <v>1000</v>
      </c>
      <c r="O5049" s="6" t="str">
        <f>'MEDIDAS ML'!O5045</f>
        <v>No aplica (&lt;$19.990)</v>
      </c>
      <c r="P5049" s="7" t="str">
        <f>'MEDIDAS ML'!P5045</f>
        <v/>
      </c>
      <c r="Q5049" s="7" t="str">
        <f>'MEDIDAS ML'!Q5045</f>
        <v/>
      </c>
      <c r="R5049" s="23" t="e">
        <f>'MEDIDAS ML'!#REF!</f>
        <v>#REF!</v>
      </c>
      <c r="S5049" s="24" t="e">
        <f>'MEDIDAS ML'!#REF!</f>
        <v>#REF!</v>
      </c>
      <c r="T5049" s="24" t="e">
        <f>'MEDIDAS ML'!#REF!</f>
        <v>#REF!</v>
      </c>
      <c r="U5049" s="24" t="e">
        <f>'MEDIDAS ML'!#REF!</f>
        <v>#REF!</v>
      </c>
      <c r="V5049" s="22" t="e">
        <f>'MEDIDAS ML'!#REF!</f>
        <v>#REF!</v>
      </c>
      <c r="W5049" s="17" t="e">
        <f>'MEDIDAS ML'!#REF!</f>
        <v>#REF!</v>
      </c>
      <c r="X5049" t="s">
        <v>2498</v>
      </c>
    </row>
    <row r="5050" spans="1:24" ht="15.75" customHeight="1" x14ac:dyDescent="0.25">
      <c r="A5050" s="6">
        <f>'MEDIDAS ML'!A5046</f>
        <v>123</v>
      </c>
      <c r="B5050" s="15">
        <f>'MEDIDAS ML'!B5046</f>
        <v>123</v>
      </c>
      <c r="C5050" s="6">
        <f>'MEDIDAS ML'!C5046</f>
        <v>123</v>
      </c>
      <c r="D5050" s="6">
        <f>'MEDIDAS ML'!D5046</f>
        <v>0</v>
      </c>
      <c r="E5050" s="16">
        <f>'MEDIDAS ML'!E5046</f>
        <v>0</v>
      </c>
      <c r="F5050" s="16">
        <f>'MEDIDAS ML'!F5046</f>
        <v>0</v>
      </c>
      <c r="G5050" s="16">
        <f>'MEDIDAS ML'!G5046</f>
        <v>0</v>
      </c>
      <c r="H5050" s="16">
        <f>'MEDIDAS ML'!H5046</f>
        <v>0</v>
      </c>
      <c r="I5050" s="16">
        <f>'MEDIDAS ML'!I5046</f>
        <v>0</v>
      </c>
      <c r="J5050" s="6" t="str">
        <f>'MEDIDAS ML'!J5046</f>
        <v/>
      </c>
      <c r="K5050" s="16" t="str">
        <f>'MEDIDAS ML'!K5046</f>
        <v/>
      </c>
      <c r="L5050" s="7">
        <f>'MEDIDAS ML'!L5046</f>
        <v>11990</v>
      </c>
      <c r="M5050" s="6" t="str">
        <f>'MEDIDAS ML'!M5046</f>
        <v>$9.990-$19.990</v>
      </c>
      <c r="N5050" s="7">
        <f>'MEDIDAS ML'!N5046</f>
        <v>1000</v>
      </c>
      <c r="O5050" s="6" t="str">
        <f>'MEDIDAS ML'!O5046</f>
        <v>No aplica (&lt;$19.990)</v>
      </c>
      <c r="P5050" s="7" t="str">
        <f>'MEDIDAS ML'!P5046</f>
        <v/>
      </c>
      <c r="Q5050" s="7" t="str">
        <f>'MEDIDAS ML'!Q5046</f>
        <v/>
      </c>
      <c r="R5050" s="23" t="e">
        <f>'MEDIDAS ML'!#REF!</f>
        <v>#REF!</v>
      </c>
      <c r="S5050" s="24" t="e">
        <f>'MEDIDAS ML'!#REF!</f>
        <v>#REF!</v>
      </c>
      <c r="T5050" s="24" t="e">
        <f>'MEDIDAS ML'!#REF!</f>
        <v>#REF!</v>
      </c>
      <c r="U5050" s="24" t="e">
        <f>'MEDIDAS ML'!#REF!</f>
        <v>#REF!</v>
      </c>
      <c r="V5050" s="22" t="e">
        <f>'MEDIDAS ML'!#REF!</f>
        <v>#REF!</v>
      </c>
      <c r="W5050" s="17" t="e">
        <f>'MEDIDAS ML'!#REF!</f>
        <v>#REF!</v>
      </c>
      <c r="X5050" t="s">
        <v>2498</v>
      </c>
    </row>
    <row r="5051" spans="1:24" ht="15.75" customHeight="1" x14ac:dyDescent="0.25">
      <c r="A5051" s="6">
        <f>'MEDIDAS ML'!A5047</f>
        <v>123</v>
      </c>
      <c r="B5051" s="15">
        <f>'MEDIDAS ML'!B5047</f>
        <v>123</v>
      </c>
      <c r="C5051" s="6">
        <f>'MEDIDAS ML'!C5047</f>
        <v>123</v>
      </c>
      <c r="D5051" s="6">
        <f>'MEDIDAS ML'!D5047</f>
        <v>0</v>
      </c>
      <c r="E5051" s="16">
        <f>'MEDIDAS ML'!E5047</f>
        <v>0</v>
      </c>
      <c r="F5051" s="16">
        <f>'MEDIDAS ML'!F5047</f>
        <v>0</v>
      </c>
      <c r="G5051" s="16">
        <f>'MEDIDAS ML'!G5047</f>
        <v>0</v>
      </c>
      <c r="H5051" s="16">
        <f>'MEDIDAS ML'!H5047</f>
        <v>0</v>
      </c>
      <c r="I5051" s="16">
        <f>'MEDIDAS ML'!I5047</f>
        <v>0</v>
      </c>
      <c r="J5051" s="6" t="str">
        <f>'MEDIDAS ML'!J5047</f>
        <v/>
      </c>
      <c r="K5051" s="16" t="str">
        <f>'MEDIDAS ML'!K5047</f>
        <v/>
      </c>
      <c r="L5051" s="7">
        <f>'MEDIDAS ML'!L5047</f>
        <v>11990</v>
      </c>
      <c r="M5051" s="6" t="str">
        <f>'MEDIDAS ML'!M5047</f>
        <v>$9.990-$19.990</v>
      </c>
      <c r="N5051" s="7">
        <f>'MEDIDAS ML'!N5047</f>
        <v>1000</v>
      </c>
      <c r="O5051" s="6" t="str">
        <f>'MEDIDAS ML'!O5047</f>
        <v>No aplica (&lt;$19.990)</v>
      </c>
      <c r="P5051" s="7" t="str">
        <f>'MEDIDAS ML'!P5047</f>
        <v/>
      </c>
      <c r="Q5051" s="7" t="str">
        <f>'MEDIDAS ML'!Q5047</f>
        <v/>
      </c>
      <c r="R5051" s="23" t="e">
        <f>'MEDIDAS ML'!#REF!</f>
        <v>#REF!</v>
      </c>
      <c r="S5051" s="24" t="e">
        <f>'MEDIDAS ML'!#REF!</f>
        <v>#REF!</v>
      </c>
      <c r="T5051" s="24" t="e">
        <f>'MEDIDAS ML'!#REF!</f>
        <v>#REF!</v>
      </c>
      <c r="U5051" s="24" t="e">
        <f>'MEDIDAS ML'!#REF!</f>
        <v>#REF!</v>
      </c>
      <c r="V5051" s="22" t="e">
        <f>'MEDIDAS ML'!#REF!</f>
        <v>#REF!</v>
      </c>
      <c r="W5051" s="17" t="e">
        <f>'MEDIDAS ML'!#REF!</f>
        <v>#REF!</v>
      </c>
      <c r="X5051" t="s">
        <v>2498</v>
      </c>
    </row>
    <row r="5052" spans="1:24" ht="15.75" customHeight="1" x14ac:dyDescent="0.25">
      <c r="A5052" s="6">
        <f>'MEDIDAS ML'!A5048</f>
        <v>123</v>
      </c>
      <c r="B5052" s="15">
        <f>'MEDIDAS ML'!B5048</f>
        <v>123</v>
      </c>
      <c r="C5052" s="6">
        <f>'MEDIDAS ML'!C5048</f>
        <v>123</v>
      </c>
      <c r="D5052" s="6">
        <f>'MEDIDAS ML'!D5048</f>
        <v>0</v>
      </c>
      <c r="E5052" s="16">
        <f>'MEDIDAS ML'!E5048</f>
        <v>0</v>
      </c>
      <c r="F5052" s="16">
        <f>'MEDIDAS ML'!F5048</f>
        <v>0</v>
      </c>
      <c r="G5052" s="16">
        <f>'MEDIDAS ML'!G5048</f>
        <v>0</v>
      </c>
      <c r="H5052" s="16">
        <f>'MEDIDAS ML'!H5048</f>
        <v>0</v>
      </c>
      <c r="I5052" s="16">
        <f>'MEDIDAS ML'!I5048</f>
        <v>0</v>
      </c>
      <c r="J5052" s="6" t="str">
        <f>'MEDIDAS ML'!J5048</f>
        <v/>
      </c>
      <c r="K5052" s="16" t="str">
        <f>'MEDIDAS ML'!K5048</f>
        <v/>
      </c>
      <c r="L5052" s="7">
        <f>'MEDIDAS ML'!L5048</f>
        <v>11990</v>
      </c>
      <c r="M5052" s="6" t="str">
        <f>'MEDIDAS ML'!M5048</f>
        <v>$9.990-$19.990</v>
      </c>
      <c r="N5052" s="7">
        <f>'MEDIDAS ML'!N5048</f>
        <v>1000</v>
      </c>
      <c r="O5052" s="6" t="str">
        <f>'MEDIDAS ML'!O5048</f>
        <v>No aplica (&lt;$19.990)</v>
      </c>
      <c r="P5052" s="7" t="str">
        <f>'MEDIDAS ML'!P5048</f>
        <v/>
      </c>
      <c r="Q5052" s="7" t="str">
        <f>'MEDIDAS ML'!Q5048</f>
        <v/>
      </c>
      <c r="R5052" s="23" t="e">
        <f>'MEDIDAS ML'!#REF!</f>
        <v>#REF!</v>
      </c>
      <c r="S5052" s="24" t="e">
        <f>'MEDIDAS ML'!#REF!</f>
        <v>#REF!</v>
      </c>
      <c r="T5052" s="24" t="e">
        <f>'MEDIDAS ML'!#REF!</f>
        <v>#REF!</v>
      </c>
      <c r="U5052" s="24" t="e">
        <f>'MEDIDAS ML'!#REF!</f>
        <v>#REF!</v>
      </c>
      <c r="V5052" s="22" t="e">
        <f>'MEDIDAS ML'!#REF!</f>
        <v>#REF!</v>
      </c>
      <c r="W5052" s="17" t="e">
        <f>'MEDIDAS ML'!#REF!</f>
        <v>#REF!</v>
      </c>
      <c r="X5052" t="s">
        <v>2498</v>
      </c>
    </row>
    <row r="5053" spans="1:24" ht="15.75" customHeight="1" x14ac:dyDescent="0.25">
      <c r="A5053" s="6">
        <f>'MEDIDAS ML'!A5049</f>
        <v>123</v>
      </c>
      <c r="B5053" s="15">
        <f>'MEDIDAS ML'!B5049</f>
        <v>123</v>
      </c>
      <c r="C5053" s="6">
        <f>'MEDIDAS ML'!C5049</f>
        <v>123</v>
      </c>
      <c r="D5053" s="6">
        <f>'MEDIDAS ML'!D5049</f>
        <v>0</v>
      </c>
      <c r="E5053" s="16">
        <f>'MEDIDAS ML'!E5049</f>
        <v>0</v>
      </c>
      <c r="F5053" s="16">
        <f>'MEDIDAS ML'!F5049</f>
        <v>0</v>
      </c>
      <c r="G5053" s="16">
        <f>'MEDIDAS ML'!G5049</f>
        <v>0</v>
      </c>
      <c r="H5053" s="16">
        <f>'MEDIDAS ML'!H5049</f>
        <v>0</v>
      </c>
      <c r="I5053" s="16">
        <f>'MEDIDAS ML'!I5049</f>
        <v>0</v>
      </c>
      <c r="J5053" s="6" t="str">
        <f>'MEDIDAS ML'!J5049</f>
        <v/>
      </c>
      <c r="K5053" s="16" t="str">
        <f>'MEDIDAS ML'!K5049</f>
        <v/>
      </c>
      <c r="L5053" s="7">
        <f>'MEDIDAS ML'!L5049</f>
        <v>12342</v>
      </c>
      <c r="M5053" s="6" t="str">
        <f>'MEDIDAS ML'!M5049</f>
        <v>$9.990-$19.990</v>
      </c>
      <c r="N5053" s="7">
        <f>'MEDIDAS ML'!N5049</f>
        <v>1000</v>
      </c>
      <c r="O5053" s="6" t="str">
        <f>'MEDIDAS ML'!O5049</f>
        <v>No aplica (&lt;$19.990)</v>
      </c>
      <c r="P5053" s="7" t="str">
        <f>'MEDIDAS ML'!P5049</f>
        <v/>
      </c>
      <c r="Q5053" s="7" t="str">
        <f>'MEDIDAS ML'!Q5049</f>
        <v/>
      </c>
      <c r="R5053" s="23" t="e">
        <f>'MEDIDAS ML'!#REF!</f>
        <v>#REF!</v>
      </c>
      <c r="S5053" s="24" t="e">
        <f>'MEDIDAS ML'!#REF!</f>
        <v>#REF!</v>
      </c>
      <c r="T5053" s="24" t="e">
        <f>'MEDIDAS ML'!#REF!</f>
        <v>#REF!</v>
      </c>
      <c r="U5053" s="24" t="e">
        <f>'MEDIDAS ML'!#REF!</f>
        <v>#REF!</v>
      </c>
      <c r="V5053" s="22" t="e">
        <f>'MEDIDAS ML'!#REF!</f>
        <v>#REF!</v>
      </c>
      <c r="W5053" s="17" t="e">
        <f>'MEDIDAS ML'!#REF!</f>
        <v>#REF!</v>
      </c>
      <c r="X5053" t="s">
        <v>2498</v>
      </c>
    </row>
    <row r="5054" spans="1:24" ht="15.75" customHeight="1" x14ac:dyDescent="0.25">
      <c r="A5054" s="6">
        <f>'MEDIDAS ML'!A5050</f>
        <v>123</v>
      </c>
      <c r="B5054" s="15">
        <f>'MEDIDAS ML'!B5050</f>
        <v>123</v>
      </c>
      <c r="C5054" s="6">
        <f>'MEDIDAS ML'!C5050</f>
        <v>123</v>
      </c>
      <c r="D5054" s="6">
        <f>'MEDIDAS ML'!D5050</f>
        <v>0</v>
      </c>
      <c r="E5054" s="16">
        <f>'MEDIDAS ML'!E5050</f>
        <v>0</v>
      </c>
      <c r="F5054" s="16">
        <f>'MEDIDAS ML'!F5050</f>
        <v>0</v>
      </c>
      <c r="G5054" s="16">
        <f>'MEDIDAS ML'!G5050</f>
        <v>0</v>
      </c>
      <c r="H5054" s="16">
        <f>'MEDIDAS ML'!H5050</f>
        <v>0</v>
      </c>
      <c r="I5054" s="16">
        <f>'MEDIDAS ML'!I5050</f>
        <v>0</v>
      </c>
      <c r="J5054" s="6" t="str">
        <f>'MEDIDAS ML'!J5050</f>
        <v/>
      </c>
      <c r="K5054" s="16" t="str">
        <f>'MEDIDAS ML'!K5050</f>
        <v/>
      </c>
      <c r="L5054" s="7">
        <f>'MEDIDAS ML'!L5050</f>
        <v>12411</v>
      </c>
      <c r="M5054" s="6" t="str">
        <f>'MEDIDAS ML'!M5050</f>
        <v>$9.990-$19.990</v>
      </c>
      <c r="N5054" s="7">
        <f>'MEDIDAS ML'!N5050</f>
        <v>1000</v>
      </c>
      <c r="O5054" s="6" t="str">
        <f>'MEDIDAS ML'!O5050</f>
        <v>No aplica (&lt;$19.990)</v>
      </c>
      <c r="P5054" s="7" t="str">
        <f>'MEDIDAS ML'!P5050</f>
        <v/>
      </c>
      <c r="Q5054" s="7" t="str">
        <f>'MEDIDAS ML'!Q5050</f>
        <v/>
      </c>
      <c r="R5054" s="23" t="e">
        <f>'MEDIDAS ML'!#REF!</f>
        <v>#REF!</v>
      </c>
      <c r="S5054" s="24" t="e">
        <f>'MEDIDAS ML'!#REF!</f>
        <v>#REF!</v>
      </c>
      <c r="T5054" s="24" t="e">
        <f>'MEDIDAS ML'!#REF!</f>
        <v>#REF!</v>
      </c>
      <c r="U5054" s="24" t="e">
        <f>'MEDIDAS ML'!#REF!</f>
        <v>#REF!</v>
      </c>
      <c r="V5054" s="22" t="e">
        <f>'MEDIDAS ML'!#REF!</f>
        <v>#REF!</v>
      </c>
      <c r="W5054" s="17" t="e">
        <f>'MEDIDAS ML'!#REF!</f>
        <v>#REF!</v>
      </c>
      <c r="X5054" t="s">
        <v>2498</v>
      </c>
    </row>
    <row r="5055" spans="1:24" ht="15.75" customHeight="1" x14ac:dyDescent="0.25">
      <c r="A5055" s="6">
        <f>'MEDIDAS ML'!A5051</f>
        <v>123</v>
      </c>
      <c r="B5055" s="15">
        <f>'MEDIDAS ML'!B5051</f>
        <v>123</v>
      </c>
      <c r="C5055" s="6">
        <f>'MEDIDAS ML'!C5051</f>
        <v>123</v>
      </c>
      <c r="D5055" s="6">
        <f>'MEDIDAS ML'!D5051</f>
        <v>0</v>
      </c>
      <c r="E5055" s="16">
        <f>'MEDIDAS ML'!E5051</f>
        <v>0</v>
      </c>
      <c r="F5055" s="16">
        <f>'MEDIDAS ML'!F5051</f>
        <v>0</v>
      </c>
      <c r="G5055" s="16">
        <f>'MEDIDAS ML'!G5051</f>
        <v>0</v>
      </c>
      <c r="H5055" s="16">
        <f>'MEDIDAS ML'!H5051</f>
        <v>0</v>
      </c>
      <c r="I5055" s="16">
        <f>'MEDIDAS ML'!I5051</f>
        <v>0</v>
      </c>
      <c r="J5055" s="6" t="str">
        <f>'MEDIDAS ML'!J5051</f>
        <v/>
      </c>
      <c r="K5055" s="16" t="str">
        <f>'MEDIDAS ML'!K5051</f>
        <v/>
      </c>
      <c r="L5055" s="7">
        <f>'MEDIDAS ML'!L5051</f>
        <v>12490</v>
      </c>
      <c r="M5055" s="6" t="str">
        <f>'MEDIDAS ML'!M5051</f>
        <v>$9.990-$19.990</v>
      </c>
      <c r="N5055" s="7">
        <f>'MEDIDAS ML'!N5051</f>
        <v>1000</v>
      </c>
      <c r="O5055" s="6" t="str">
        <f>'MEDIDAS ML'!O5051</f>
        <v>No aplica (&lt;$19.990)</v>
      </c>
      <c r="P5055" s="7" t="str">
        <f>'MEDIDAS ML'!P5051</f>
        <v/>
      </c>
      <c r="Q5055" s="7" t="str">
        <f>'MEDIDAS ML'!Q5051</f>
        <v/>
      </c>
      <c r="R5055" s="23" t="e">
        <f>'MEDIDAS ML'!#REF!</f>
        <v>#REF!</v>
      </c>
      <c r="S5055" s="24" t="e">
        <f>'MEDIDAS ML'!#REF!</f>
        <v>#REF!</v>
      </c>
      <c r="T5055" s="24" t="e">
        <f>'MEDIDAS ML'!#REF!</f>
        <v>#REF!</v>
      </c>
      <c r="U5055" s="24" t="e">
        <f>'MEDIDAS ML'!#REF!</f>
        <v>#REF!</v>
      </c>
      <c r="V5055" s="22" t="e">
        <f>'MEDIDAS ML'!#REF!</f>
        <v>#REF!</v>
      </c>
      <c r="W5055" s="17" t="e">
        <f>'MEDIDAS ML'!#REF!</f>
        <v>#REF!</v>
      </c>
      <c r="X5055" t="s">
        <v>2498</v>
      </c>
    </row>
    <row r="5056" spans="1:24" ht="15.75" customHeight="1" x14ac:dyDescent="0.25">
      <c r="A5056" s="6">
        <f>'MEDIDAS ML'!A5052</f>
        <v>123</v>
      </c>
      <c r="B5056" s="15">
        <f>'MEDIDAS ML'!B5052</f>
        <v>123</v>
      </c>
      <c r="C5056" s="6">
        <f>'MEDIDAS ML'!C5052</f>
        <v>123</v>
      </c>
      <c r="D5056" s="6">
        <f>'MEDIDAS ML'!D5052</f>
        <v>0</v>
      </c>
      <c r="E5056" s="16">
        <f>'MEDIDAS ML'!E5052</f>
        <v>0</v>
      </c>
      <c r="F5056" s="16">
        <f>'MEDIDAS ML'!F5052</f>
        <v>0</v>
      </c>
      <c r="G5056" s="16">
        <f>'MEDIDAS ML'!G5052</f>
        <v>0</v>
      </c>
      <c r="H5056" s="16">
        <f>'MEDIDAS ML'!H5052</f>
        <v>0</v>
      </c>
      <c r="I5056" s="16">
        <f>'MEDIDAS ML'!I5052</f>
        <v>0</v>
      </c>
      <c r="J5056" s="6" t="str">
        <f>'MEDIDAS ML'!J5052</f>
        <v/>
      </c>
      <c r="K5056" s="16" t="str">
        <f>'MEDIDAS ML'!K5052</f>
        <v/>
      </c>
      <c r="L5056" s="7">
        <f>'MEDIDAS ML'!L5052</f>
        <v>12490</v>
      </c>
      <c r="M5056" s="6" t="str">
        <f>'MEDIDAS ML'!M5052</f>
        <v>$9.990-$19.990</v>
      </c>
      <c r="N5056" s="7">
        <f>'MEDIDAS ML'!N5052</f>
        <v>1000</v>
      </c>
      <c r="O5056" s="6" t="str">
        <f>'MEDIDAS ML'!O5052</f>
        <v>No aplica (&lt;$19.990)</v>
      </c>
      <c r="P5056" s="7" t="str">
        <f>'MEDIDAS ML'!P5052</f>
        <v/>
      </c>
      <c r="Q5056" s="7" t="str">
        <f>'MEDIDAS ML'!Q5052</f>
        <v/>
      </c>
      <c r="R5056" s="23" t="e">
        <f>'MEDIDAS ML'!#REF!</f>
        <v>#REF!</v>
      </c>
      <c r="S5056" s="24" t="e">
        <f>'MEDIDAS ML'!#REF!</f>
        <v>#REF!</v>
      </c>
      <c r="T5056" s="24" t="e">
        <f>'MEDIDAS ML'!#REF!</f>
        <v>#REF!</v>
      </c>
      <c r="U5056" s="24" t="e">
        <f>'MEDIDAS ML'!#REF!</f>
        <v>#REF!</v>
      </c>
      <c r="V5056" s="22" t="e">
        <f>'MEDIDAS ML'!#REF!</f>
        <v>#REF!</v>
      </c>
      <c r="W5056" s="17" t="e">
        <f>'MEDIDAS ML'!#REF!</f>
        <v>#REF!</v>
      </c>
      <c r="X5056" t="s">
        <v>2498</v>
      </c>
    </row>
    <row r="5057" spans="1:24" ht="15.75" customHeight="1" x14ac:dyDescent="0.25">
      <c r="A5057" s="6">
        <f>'MEDIDAS ML'!A5053</f>
        <v>123</v>
      </c>
      <c r="B5057" s="15">
        <f>'MEDIDAS ML'!B5053</f>
        <v>123</v>
      </c>
      <c r="C5057" s="6">
        <f>'MEDIDAS ML'!C5053</f>
        <v>123</v>
      </c>
      <c r="D5057" s="6">
        <f>'MEDIDAS ML'!D5053</f>
        <v>0</v>
      </c>
      <c r="E5057" s="16">
        <f>'MEDIDAS ML'!E5053</f>
        <v>0</v>
      </c>
      <c r="F5057" s="16">
        <f>'MEDIDAS ML'!F5053</f>
        <v>0</v>
      </c>
      <c r="G5057" s="16">
        <f>'MEDIDAS ML'!G5053</f>
        <v>0</v>
      </c>
      <c r="H5057" s="16">
        <f>'MEDIDAS ML'!H5053</f>
        <v>0</v>
      </c>
      <c r="I5057" s="16">
        <f>'MEDIDAS ML'!I5053</f>
        <v>0</v>
      </c>
      <c r="J5057" s="6" t="str">
        <f>'MEDIDAS ML'!J5053</f>
        <v/>
      </c>
      <c r="K5057" s="16" t="str">
        <f>'MEDIDAS ML'!K5053</f>
        <v/>
      </c>
      <c r="L5057" s="7">
        <f>'MEDIDAS ML'!L5053</f>
        <v>12491</v>
      </c>
      <c r="M5057" s="6" t="str">
        <f>'MEDIDAS ML'!M5053</f>
        <v>$9.990-$19.990</v>
      </c>
      <c r="N5057" s="7">
        <f>'MEDIDAS ML'!N5053</f>
        <v>1000</v>
      </c>
      <c r="O5057" s="6" t="str">
        <f>'MEDIDAS ML'!O5053</f>
        <v>No aplica (&lt;$19.990)</v>
      </c>
      <c r="P5057" s="7" t="str">
        <f>'MEDIDAS ML'!P5053</f>
        <v/>
      </c>
      <c r="Q5057" s="7" t="str">
        <f>'MEDIDAS ML'!Q5053</f>
        <v/>
      </c>
      <c r="R5057" s="23" t="e">
        <f>'MEDIDAS ML'!#REF!</f>
        <v>#REF!</v>
      </c>
      <c r="S5057" s="24" t="e">
        <f>'MEDIDAS ML'!#REF!</f>
        <v>#REF!</v>
      </c>
      <c r="T5057" s="24" t="e">
        <f>'MEDIDAS ML'!#REF!</f>
        <v>#REF!</v>
      </c>
      <c r="U5057" s="24" t="e">
        <f>'MEDIDAS ML'!#REF!</f>
        <v>#REF!</v>
      </c>
      <c r="V5057" s="22" t="e">
        <f>'MEDIDAS ML'!#REF!</f>
        <v>#REF!</v>
      </c>
      <c r="W5057" s="17" t="e">
        <f>'MEDIDAS ML'!#REF!</f>
        <v>#REF!</v>
      </c>
      <c r="X5057" t="s">
        <v>2498</v>
      </c>
    </row>
    <row r="5058" spans="1:24" ht="15.75" customHeight="1" x14ac:dyDescent="0.25">
      <c r="A5058" s="6">
        <f>'MEDIDAS ML'!A5054</f>
        <v>123</v>
      </c>
      <c r="B5058" s="15">
        <f>'MEDIDAS ML'!B5054</f>
        <v>123</v>
      </c>
      <c r="C5058" s="6">
        <f>'MEDIDAS ML'!C5054</f>
        <v>123</v>
      </c>
      <c r="D5058" s="6">
        <f>'MEDIDAS ML'!D5054</f>
        <v>0</v>
      </c>
      <c r="E5058" s="16">
        <f>'MEDIDAS ML'!E5054</f>
        <v>0</v>
      </c>
      <c r="F5058" s="16">
        <f>'MEDIDAS ML'!F5054</f>
        <v>0</v>
      </c>
      <c r="G5058" s="16">
        <f>'MEDIDAS ML'!G5054</f>
        <v>0</v>
      </c>
      <c r="H5058" s="16">
        <f>'MEDIDAS ML'!H5054</f>
        <v>0</v>
      </c>
      <c r="I5058" s="16">
        <f>'MEDIDAS ML'!I5054</f>
        <v>0</v>
      </c>
      <c r="J5058" s="6" t="str">
        <f>'MEDIDAS ML'!J5054</f>
        <v/>
      </c>
      <c r="K5058" s="16" t="str">
        <f>'MEDIDAS ML'!K5054</f>
        <v/>
      </c>
      <c r="L5058" s="7">
        <f>'MEDIDAS ML'!L5054</f>
        <v>12491</v>
      </c>
      <c r="M5058" s="6" t="str">
        <f>'MEDIDAS ML'!M5054</f>
        <v>$9.990-$19.990</v>
      </c>
      <c r="N5058" s="7">
        <f>'MEDIDAS ML'!N5054</f>
        <v>1000</v>
      </c>
      <c r="O5058" s="6" t="str">
        <f>'MEDIDAS ML'!O5054</f>
        <v>No aplica (&lt;$19.990)</v>
      </c>
      <c r="P5058" s="7" t="str">
        <f>'MEDIDAS ML'!P5054</f>
        <v/>
      </c>
      <c r="Q5058" s="7" t="str">
        <f>'MEDIDAS ML'!Q5054</f>
        <v/>
      </c>
      <c r="R5058" s="23" t="e">
        <f>'MEDIDAS ML'!#REF!</f>
        <v>#REF!</v>
      </c>
      <c r="S5058" s="24" t="e">
        <f>'MEDIDAS ML'!#REF!</f>
        <v>#REF!</v>
      </c>
      <c r="T5058" s="24" t="e">
        <f>'MEDIDAS ML'!#REF!</f>
        <v>#REF!</v>
      </c>
      <c r="U5058" s="24" t="e">
        <f>'MEDIDAS ML'!#REF!</f>
        <v>#REF!</v>
      </c>
      <c r="V5058" s="22" t="e">
        <f>'MEDIDAS ML'!#REF!</f>
        <v>#REF!</v>
      </c>
      <c r="W5058" s="17" t="e">
        <f>'MEDIDAS ML'!#REF!</f>
        <v>#REF!</v>
      </c>
      <c r="X5058" t="s">
        <v>2498</v>
      </c>
    </row>
    <row r="5059" spans="1:24" ht="15.75" customHeight="1" x14ac:dyDescent="0.25">
      <c r="A5059" s="6">
        <f>'MEDIDAS ML'!A5055</f>
        <v>123</v>
      </c>
      <c r="B5059" s="15">
        <f>'MEDIDAS ML'!B5055</f>
        <v>123</v>
      </c>
      <c r="C5059" s="6">
        <f>'MEDIDAS ML'!C5055</f>
        <v>123</v>
      </c>
      <c r="D5059" s="6">
        <f>'MEDIDAS ML'!D5055</f>
        <v>0</v>
      </c>
      <c r="E5059" s="16">
        <f>'MEDIDAS ML'!E5055</f>
        <v>0</v>
      </c>
      <c r="F5059" s="16">
        <f>'MEDIDAS ML'!F5055</f>
        <v>0</v>
      </c>
      <c r="G5059" s="16">
        <f>'MEDIDAS ML'!G5055</f>
        <v>0</v>
      </c>
      <c r="H5059" s="16">
        <f>'MEDIDAS ML'!H5055</f>
        <v>0</v>
      </c>
      <c r="I5059" s="16">
        <f>'MEDIDAS ML'!I5055</f>
        <v>0</v>
      </c>
      <c r="J5059" s="6" t="str">
        <f>'MEDIDAS ML'!J5055</f>
        <v/>
      </c>
      <c r="K5059" s="16" t="str">
        <f>'MEDIDAS ML'!K5055</f>
        <v/>
      </c>
      <c r="L5059" s="7">
        <f>'MEDIDAS ML'!L5055</f>
        <v>12600</v>
      </c>
      <c r="M5059" s="6" t="str">
        <f>'MEDIDAS ML'!M5055</f>
        <v>$9.990-$19.990</v>
      </c>
      <c r="N5059" s="7">
        <f>'MEDIDAS ML'!N5055</f>
        <v>1000</v>
      </c>
      <c r="O5059" s="6" t="str">
        <f>'MEDIDAS ML'!O5055</f>
        <v>No aplica (&lt;$19.990)</v>
      </c>
      <c r="P5059" s="7" t="str">
        <f>'MEDIDAS ML'!P5055</f>
        <v/>
      </c>
      <c r="Q5059" s="7" t="str">
        <f>'MEDIDAS ML'!Q5055</f>
        <v/>
      </c>
      <c r="R5059" s="23" t="e">
        <f>'MEDIDAS ML'!#REF!</f>
        <v>#REF!</v>
      </c>
      <c r="S5059" s="24" t="e">
        <f>'MEDIDAS ML'!#REF!</f>
        <v>#REF!</v>
      </c>
      <c r="T5059" s="24" t="e">
        <f>'MEDIDAS ML'!#REF!</f>
        <v>#REF!</v>
      </c>
      <c r="U5059" s="24" t="e">
        <f>'MEDIDAS ML'!#REF!</f>
        <v>#REF!</v>
      </c>
      <c r="V5059" s="22" t="e">
        <f>'MEDIDAS ML'!#REF!</f>
        <v>#REF!</v>
      </c>
      <c r="W5059" s="17" t="e">
        <f>'MEDIDAS ML'!#REF!</f>
        <v>#REF!</v>
      </c>
      <c r="X5059" t="s">
        <v>2498</v>
      </c>
    </row>
    <row r="5060" spans="1:24" ht="15.75" customHeight="1" x14ac:dyDescent="0.25">
      <c r="A5060" s="6">
        <f>'MEDIDAS ML'!A5056</f>
        <v>123</v>
      </c>
      <c r="B5060" s="15">
        <f>'MEDIDAS ML'!B5056</f>
        <v>123</v>
      </c>
      <c r="C5060" s="6">
        <f>'MEDIDAS ML'!C5056</f>
        <v>123</v>
      </c>
      <c r="D5060" s="6">
        <f>'MEDIDAS ML'!D5056</f>
        <v>0</v>
      </c>
      <c r="E5060" s="16">
        <f>'MEDIDAS ML'!E5056</f>
        <v>0</v>
      </c>
      <c r="F5060" s="16">
        <f>'MEDIDAS ML'!F5056</f>
        <v>0</v>
      </c>
      <c r="G5060" s="16">
        <f>'MEDIDAS ML'!G5056</f>
        <v>0</v>
      </c>
      <c r="H5060" s="16">
        <f>'MEDIDAS ML'!H5056</f>
        <v>0</v>
      </c>
      <c r="I5060" s="16">
        <f>'MEDIDAS ML'!I5056</f>
        <v>0</v>
      </c>
      <c r="J5060" s="6" t="str">
        <f>'MEDIDAS ML'!J5056</f>
        <v/>
      </c>
      <c r="K5060" s="16" t="str">
        <f>'MEDIDAS ML'!K5056</f>
        <v/>
      </c>
      <c r="L5060" s="7">
        <f>'MEDIDAS ML'!L5056</f>
        <v>12851</v>
      </c>
      <c r="M5060" s="6" t="str">
        <f>'MEDIDAS ML'!M5056</f>
        <v>$9.990-$19.990</v>
      </c>
      <c r="N5060" s="7">
        <f>'MEDIDAS ML'!N5056</f>
        <v>1000</v>
      </c>
      <c r="O5060" s="6" t="str">
        <f>'MEDIDAS ML'!O5056</f>
        <v>No aplica (&lt;$19.990)</v>
      </c>
      <c r="P5060" s="7" t="str">
        <f>'MEDIDAS ML'!P5056</f>
        <v/>
      </c>
      <c r="Q5060" s="7" t="str">
        <f>'MEDIDAS ML'!Q5056</f>
        <v/>
      </c>
      <c r="R5060" s="23" t="e">
        <f>'MEDIDAS ML'!#REF!</f>
        <v>#REF!</v>
      </c>
      <c r="S5060" s="24" t="e">
        <f>'MEDIDAS ML'!#REF!</f>
        <v>#REF!</v>
      </c>
      <c r="T5060" s="24" t="e">
        <f>'MEDIDAS ML'!#REF!</f>
        <v>#REF!</v>
      </c>
      <c r="U5060" s="24" t="e">
        <f>'MEDIDAS ML'!#REF!</f>
        <v>#REF!</v>
      </c>
      <c r="V5060" s="22" t="e">
        <f>'MEDIDAS ML'!#REF!</f>
        <v>#REF!</v>
      </c>
      <c r="W5060" s="17" t="e">
        <f>'MEDIDAS ML'!#REF!</f>
        <v>#REF!</v>
      </c>
      <c r="X5060" t="s">
        <v>2498</v>
      </c>
    </row>
    <row r="5061" spans="1:24" ht="15.75" customHeight="1" x14ac:dyDescent="0.25">
      <c r="A5061" s="6">
        <f>'MEDIDAS ML'!A5057</f>
        <v>123</v>
      </c>
      <c r="B5061" s="15">
        <f>'MEDIDAS ML'!B5057</f>
        <v>123</v>
      </c>
      <c r="C5061" s="6">
        <f>'MEDIDAS ML'!C5057</f>
        <v>123</v>
      </c>
      <c r="D5061" s="6">
        <f>'MEDIDAS ML'!D5057</f>
        <v>0</v>
      </c>
      <c r="E5061" s="16">
        <f>'MEDIDAS ML'!E5057</f>
        <v>0</v>
      </c>
      <c r="F5061" s="16">
        <f>'MEDIDAS ML'!F5057</f>
        <v>0</v>
      </c>
      <c r="G5061" s="16">
        <f>'MEDIDAS ML'!G5057</f>
        <v>0</v>
      </c>
      <c r="H5061" s="16">
        <f>'MEDIDAS ML'!H5057</f>
        <v>0</v>
      </c>
      <c r="I5061" s="16">
        <f>'MEDIDAS ML'!I5057</f>
        <v>0</v>
      </c>
      <c r="J5061" s="6" t="str">
        <f>'MEDIDAS ML'!J5057</f>
        <v/>
      </c>
      <c r="K5061" s="16" t="str">
        <f>'MEDIDAS ML'!K5057</f>
        <v/>
      </c>
      <c r="L5061" s="7">
        <f>'MEDIDAS ML'!L5057</f>
        <v>12929</v>
      </c>
      <c r="M5061" s="6" t="str">
        <f>'MEDIDAS ML'!M5057</f>
        <v>$9.990-$19.990</v>
      </c>
      <c r="N5061" s="7">
        <f>'MEDIDAS ML'!N5057</f>
        <v>1000</v>
      </c>
      <c r="O5061" s="6" t="str">
        <f>'MEDIDAS ML'!O5057</f>
        <v>No aplica (&lt;$19.990)</v>
      </c>
      <c r="P5061" s="7" t="str">
        <f>'MEDIDAS ML'!P5057</f>
        <v/>
      </c>
      <c r="Q5061" s="7" t="str">
        <f>'MEDIDAS ML'!Q5057</f>
        <v/>
      </c>
      <c r="R5061" s="23" t="e">
        <f>'MEDIDAS ML'!#REF!</f>
        <v>#REF!</v>
      </c>
      <c r="S5061" s="24" t="e">
        <f>'MEDIDAS ML'!#REF!</f>
        <v>#REF!</v>
      </c>
      <c r="T5061" s="24" t="e">
        <f>'MEDIDAS ML'!#REF!</f>
        <v>#REF!</v>
      </c>
      <c r="U5061" s="24" t="e">
        <f>'MEDIDAS ML'!#REF!</f>
        <v>#REF!</v>
      </c>
      <c r="V5061" s="22" t="e">
        <f>'MEDIDAS ML'!#REF!</f>
        <v>#REF!</v>
      </c>
      <c r="W5061" s="17" t="e">
        <f>'MEDIDAS ML'!#REF!</f>
        <v>#REF!</v>
      </c>
      <c r="X5061" t="s">
        <v>2498</v>
      </c>
    </row>
    <row r="5062" spans="1:24" ht="15.75" customHeight="1" x14ac:dyDescent="0.25">
      <c r="A5062" s="6">
        <f>'MEDIDAS ML'!A5058</f>
        <v>123</v>
      </c>
      <c r="B5062" s="15">
        <f>'MEDIDAS ML'!B5058</f>
        <v>123</v>
      </c>
      <c r="C5062" s="6">
        <f>'MEDIDAS ML'!C5058</f>
        <v>123</v>
      </c>
      <c r="D5062" s="6">
        <f>'MEDIDAS ML'!D5058</f>
        <v>0</v>
      </c>
      <c r="E5062" s="16">
        <f>'MEDIDAS ML'!E5058</f>
        <v>0</v>
      </c>
      <c r="F5062" s="16">
        <f>'MEDIDAS ML'!F5058</f>
        <v>0</v>
      </c>
      <c r="G5062" s="16">
        <f>'MEDIDAS ML'!G5058</f>
        <v>0</v>
      </c>
      <c r="H5062" s="16">
        <f>'MEDIDAS ML'!H5058</f>
        <v>0</v>
      </c>
      <c r="I5062" s="16">
        <f>'MEDIDAS ML'!I5058</f>
        <v>0</v>
      </c>
      <c r="J5062" s="6" t="str">
        <f>'MEDIDAS ML'!J5058</f>
        <v/>
      </c>
      <c r="K5062" s="16" t="str">
        <f>'MEDIDAS ML'!K5058</f>
        <v/>
      </c>
      <c r="L5062" s="7">
        <f>'MEDIDAS ML'!L5058</f>
        <v>12929</v>
      </c>
      <c r="M5062" s="6" t="str">
        <f>'MEDIDAS ML'!M5058</f>
        <v>$9.990-$19.990</v>
      </c>
      <c r="N5062" s="7">
        <f>'MEDIDAS ML'!N5058</f>
        <v>1000</v>
      </c>
      <c r="O5062" s="6" t="str">
        <f>'MEDIDAS ML'!O5058</f>
        <v>No aplica (&lt;$19.990)</v>
      </c>
      <c r="P5062" s="7" t="str">
        <f>'MEDIDAS ML'!P5058</f>
        <v/>
      </c>
      <c r="Q5062" s="7" t="str">
        <f>'MEDIDAS ML'!Q5058</f>
        <v/>
      </c>
      <c r="R5062" s="23" t="e">
        <f>'MEDIDAS ML'!#REF!</f>
        <v>#REF!</v>
      </c>
      <c r="S5062" s="24" t="e">
        <f>'MEDIDAS ML'!#REF!</f>
        <v>#REF!</v>
      </c>
      <c r="T5062" s="24" t="e">
        <f>'MEDIDAS ML'!#REF!</f>
        <v>#REF!</v>
      </c>
      <c r="U5062" s="24" t="e">
        <f>'MEDIDAS ML'!#REF!</f>
        <v>#REF!</v>
      </c>
      <c r="V5062" s="22" t="e">
        <f>'MEDIDAS ML'!#REF!</f>
        <v>#REF!</v>
      </c>
      <c r="W5062" s="17" t="e">
        <f>'MEDIDAS ML'!#REF!</f>
        <v>#REF!</v>
      </c>
      <c r="X5062" t="s">
        <v>2498</v>
      </c>
    </row>
    <row r="5063" spans="1:24" ht="15.75" customHeight="1" x14ac:dyDescent="0.25">
      <c r="A5063" s="6">
        <f>'MEDIDAS ML'!A5059</f>
        <v>123</v>
      </c>
      <c r="B5063" s="15">
        <f>'MEDIDAS ML'!B5059</f>
        <v>123</v>
      </c>
      <c r="C5063" s="6">
        <f>'MEDIDAS ML'!C5059</f>
        <v>123</v>
      </c>
      <c r="D5063" s="6">
        <f>'MEDIDAS ML'!D5059</f>
        <v>0</v>
      </c>
      <c r="E5063" s="16">
        <f>'MEDIDAS ML'!E5059</f>
        <v>0</v>
      </c>
      <c r="F5063" s="16">
        <f>'MEDIDAS ML'!F5059</f>
        <v>0</v>
      </c>
      <c r="G5063" s="16">
        <f>'MEDIDAS ML'!G5059</f>
        <v>0</v>
      </c>
      <c r="H5063" s="16">
        <f>'MEDIDAS ML'!H5059</f>
        <v>0</v>
      </c>
      <c r="I5063" s="16">
        <f>'MEDIDAS ML'!I5059</f>
        <v>0</v>
      </c>
      <c r="J5063" s="6" t="str">
        <f>'MEDIDAS ML'!J5059</f>
        <v/>
      </c>
      <c r="K5063" s="16" t="str">
        <f>'MEDIDAS ML'!K5059</f>
        <v/>
      </c>
      <c r="L5063" s="7">
        <f>'MEDIDAS ML'!L5059</f>
        <v>12990</v>
      </c>
      <c r="M5063" s="6" t="str">
        <f>'MEDIDAS ML'!M5059</f>
        <v>$9.990-$19.990</v>
      </c>
      <c r="N5063" s="7">
        <f>'MEDIDAS ML'!N5059</f>
        <v>1000</v>
      </c>
      <c r="O5063" s="6" t="str">
        <f>'MEDIDAS ML'!O5059</f>
        <v>No aplica (&lt;$19.990)</v>
      </c>
      <c r="P5063" s="7" t="str">
        <f>'MEDIDAS ML'!P5059</f>
        <v/>
      </c>
      <c r="Q5063" s="7" t="str">
        <f>'MEDIDAS ML'!Q5059</f>
        <v/>
      </c>
      <c r="R5063" s="23" t="e">
        <f>'MEDIDAS ML'!#REF!</f>
        <v>#REF!</v>
      </c>
      <c r="S5063" s="24" t="e">
        <f>'MEDIDAS ML'!#REF!</f>
        <v>#REF!</v>
      </c>
      <c r="T5063" s="24" t="e">
        <f>'MEDIDAS ML'!#REF!</f>
        <v>#REF!</v>
      </c>
      <c r="U5063" s="24" t="e">
        <f>'MEDIDAS ML'!#REF!</f>
        <v>#REF!</v>
      </c>
      <c r="V5063" s="22" t="e">
        <f>'MEDIDAS ML'!#REF!</f>
        <v>#REF!</v>
      </c>
      <c r="W5063" s="17" t="e">
        <f>'MEDIDAS ML'!#REF!</f>
        <v>#REF!</v>
      </c>
      <c r="X5063" t="s">
        <v>2498</v>
      </c>
    </row>
    <row r="5064" spans="1:24" ht="15.75" customHeight="1" x14ac:dyDescent="0.25">
      <c r="A5064" s="6">
        <f>'MEDIDAS ML'!A5060</f>
        <v>123</v>
      </c>
      <c r="B5064" s="15">
        <f>'MEDIDAS ML'!B5060</f>
        <v>123</v>
      </c>
      <c r="C5064" s="6">
        <f>'MEDIDAS ML'!C5060</f>
        <v>123</v>
      </c>
      <c r="D5064" s="6">
        <f>'MEDIDAS ML'!D5060</f>
        <v>0</v>
      </c>
      <c r="E5064" s="16">
        <f>'MEDIDAS ML'!E5060</f>
        <v>0</v>
      </c>
      <c r="F5064" s="16">
        <f>'MEDIDAS ML'!F5060</f>
        <v>0</v>
      </c>
      <c r="G5064" s="16">
        <f>'MEDIDAS ML'!G5060</f>
        <v>0</v>
      </c>
      <c r="H5064" s="16">
        <f>'MEDIDAS ML'!H5060</f>
        <v>0</v>
      </c>
      <c r="I5064" s="16">
        <f>'MEDIDAS ML'!I5060</f>
        <v>0</v>
      </c>
      <c r="J5064" s="6" t="str">
        <f>'MEDIDAS ML'!J5060</f>
        <v/>
      </c>
      <c r="K5064" s="16" t="str">
        <f>'MEDIDAS ML'!K5060</f>
        <v/>
      </c>
      <c r="L5064" s="7">
        <f>'MEDIDAS ML'!L5060</f>
        <v>12990</v>
      </c>
      <c r="M5064" s="6" t="str">
        <f>'MEDIDAS ML'!M5060</f>
        <v>$9.990-$19.990</v>
      </c>
      <c r="N5064" s="7">
        <f>'MEDIDAS ML'!N5060</f>
        <v>1000</v>
      </c>
      <c r="O5064" s="6" t="str">
        <f>'MEDIDAS ML'!O5060</f>
        <v>No aplica (&lt;$19.990)</v>
      </c>
      <c r="P5064" s="7" t="str">
        <f>'MEDIDAS ML'!P5060</f>
        <v/>
      </c>
      <c r="Q5064" s="7" t="str">
        <f>'MEDIDAS ML'!Q5060</f>
        <v/>
      </c>
      <c r="R5064" s="23" t="e">
        <f>'MEDIDAS ML'!#REF!</f>
        <v>#REF!</v>
      </c>
      <c r="S5064" s="24" t="e">
        <f>'MEDIDAS ML'!#REF!</f>
        <v>#REF!</v>
      </c>
      <c r="T5064" s="24" t="e">
        <f>'MEDIDAS ML'!#REF!</f>
        <v>#REF!</v>
      </c>
      <c r="U5064" s="24" t="e">
        <f>'MEDIDAS ML'!#REF!</f>
        <v>#REF!</v>
      </c>
      <c r="V5064" s="22" t="e">
        <f>'MEDIDAS ML'!#REF!</f>
        <v>#REF!</v>
      </c>
      <c r="W5064" s="17" t="e">
        <f>'MEDIDAS ML'!#REF!</f>
        <v>#REF!</v>
      </c>
      <c r="X5064" t="s">
        <v>2498</v>
      </c>
    </row>
    <row r="5065" spans="1:24" ht="15.75" customHeight="1" x14ac:dyDescent="0.25">
      <c r="A5065" s="6">
        <f>'MEDIDAS ML'!A5061</f>
        <v>123</v>
      </c>
      <c r="B5065" s="15">
        <f>'MEDIDAS ML'!B5061</f>
        <v>123</v>
      </c>
      <c r="C5065" s="6">
        <f>'MEDIDAS ML'!C5061</f>
        <v>123</v>
      </c>
      <c r="D5065" s="6">
        <f>'MEDIDAS ML'!D5061</f>
        <v>0</v>
      </c>
      <c r="E5065" s="16">
        <f>'MEDIDAS ML'!E5061</f>
        <v>0</v>
      </c>
      <c r="F5065" s="16">
        <f>'MEDIDAS ML'!F5061</f>
        <v>0</v>
      </c>
      <c r="G5065" s="16">
        <f>'MEDIDAS ML'!G5061</f>
        <v>0</v>
      </c>
      <c r="H5065" s="16">
        <f>'MEDIDAS ML'!H5061</f>
        <v>0</v>
      </c>
      <c r="I5065" s="16">
        <f>'MEDIDAS ML'!I5061</f>
        <v>0</v>
      </c>
      <c r="J5065" s="6" t="str">
        <f>'MEDIDAS ML'!J5061</f>
        <v/>
      </c>
      <c r="K5065" s="16" t="str">
        <f>'MEDIDAS ML'!K5061</f>
        <v/>
      </c>
      <c r="L5065" s="7">
        <f>'MEDIDAS ML'!L5061</f>
        <v>12990</v>
      </c>
      <c r="M5065" s="6" t="str">
        <f>'MEDIDAS ML'!M5061</f>
        <v>$9.990-$19.990</v>
      </c>
      <c r="N5065" s="7">
        <f>'MEDIDAS ML'!N5061</f>
        <v>1000</v>
      </c>
      <c r="O5065" s="6" t="str">
        <f>'MEDIDAS ML'!O5061</f>
        <v>No aplica (&lt;$19.990)</v>
      </c>
      <c r="P5065" s="7" t="str">
        <f>'MEDIDAS ML'!P5061</f>
        <v/>
      </c>
      <c r="Q5065" s="7" t="str">
        <f>'MEDIDAS ML'!Q5061</f>
        <v/>
      </c>
      <c r="R5065" s="23" t="e">
        <f>'MEDIDAS ML'!#REF!</f>
        <v>#REF!</v>
      </c>
      <c r="S5065" s="24" t="e">
        <f>'MEDIDAS ML'!#REF!</f>
        <v>#REF!</v>
      </c>
      <c r="T5065" s="24" t="e">
        <f>'MEDIDAS ML'!#REF!</f>
        <v>#REF!</v>
      </c>
      <c r="U5065" s="24" t="e">
        <f>'MEDIDAS ML'!#REF!</f>
        <v>#REF!</v>
      </c>
      <c r="V5065" s="22" t="e">
        <f>'MEDIDAS ML'!#REF!</f>
        <v>#REF!</v>
      </c>
      <c r="W5065" s="17" t="e">
        <f>'MEDIDAS ML'!#REF!</f>
        <v>#REF!</v>
      </c>
      <c r="X5065" t="s">
        <v>2498</v>
      </c>
    </row>
    <row r="5066" spans="1:24" ht="15.75" customHeight="1" x14ac:dyDescent="0.25">
      <c r="A5066" s="6">
        <f>'MEDIDAS ML'!A5062</f>
        <v>123</v>
      </c>
      <c r="B5066" s="15">
        <f>'MEDIDAS ML'!B5062</f>
        <v>123</v>
      </c>
      <c r="C5066" s="6">
        <f>'MEDIDAS ML'!C5062</f>
        <v>123</v>
      </c>
      <c r="D5066" s="6">
        <f>'MEDIDAS ML'!D5062</f>
        <v>0</v>
      </c>
      <c r="E5066" s="16">
        <f>'MEDIDAS ML'!E5062</f>
        <v>0</v>
      </c>
      <c r="F5066" s="16">
        <f>'MEDIDAS ML'!F5062</f>
        <v>0</v>
      </c>
      <c r="G5066" s="16">
        <f>'MEDIDAS ML'!G5062</f>
        <v>0</v>
      </c>
      <c r="H5066" s="16">
        <f>'MEDIDAS ML'!H5062</f>
        <v>0</v>
      </c>
      <c r="I5066" s="16">
        <f>'MEDIDAS ML'!I5062</f>
        <v>0</v>
      </c>
      <c r="J5066" s="6" t="str">
        <f>'MEDIDAS ML'!J5062</f>
        <v/>
      </c>
      <c r="K5066" s="16" t="str">
        <f>'MEDIDAS ML'!K5062</f>
        <v/>
      </c>
      <c r="L5066" s="7">
        <f>'MEDIDAS ML'!L5062</f>
        <v>12990</v>
      </c>
      <c r="M5066" s="6" t="str">
        <f>'MEDIDAS ML'!M5062</f>
        <v>$9.990-$19.990</v>
      </c>
      <c r="N5066" s="7">
        <f>'MEDIDAS ML'!N5062</f>
        <v>1000</v>
      </c>
      <c r="O5066" s="6" t="str">
        <f>'MEDIDAS ML'!O5062</f>
        <v>No aplica (&lt;$19.990)</v>
      </c>
      <c r="P5066" s="7" t="str">
        <f>'MEDIDAS ML'!P5062</f>
        <v/>
      </c>
      <c r="Q5066" s="7" t="str">
        <f>'MEDIDAS ML'!Q5062</f>
        <v/>
      </c>
      <c r="R5066" s="23" t="e">
        <f>'MEDIDAS ML'!#REF!</f>
        <v>#REF!</v>
      </c>
      <c r="S5066" s="24" t="e">
        <f>'MEDIDAS ML'!#REF!</f>
        <v>#REF!</v>
      </c>
      <c r="T5066" s="24" t="e">
        <f>'MEDIDAS ML'!#REF!</f>
        <v>#REF!</v>
      </c>
      <c r="U5066" s="24" t="e">
        <f>'MEDIDAS ML'!#REF!</f>
        <v>#REF!</v>
      </c>
      <c r="V5066" s="22" t="e">
        <f>'MEDIDAS ML'!#REF!</f>
        <v>#REF!</v>
      </c>
      <c r="W5066" s="17" t="e">
        <f>'MEDIDAS ML'!#REF!</f>
        <v>#REF!</v>
      </c>
      <c r="X5066" t="s">
        <v>2498</v>
      </c>
    </row>
    <row r="5067" spans="1:24" ht="15.75" customHeight="1" x14ac:dyDescent="0.25">
      <c r="A5067" s="6">
        <f>'MEDIDAS ML'!A5063</f>
        <v>123</v>
      </c>
      <c r="B5067" s="15">
        <f>'MEDIDAS ML'!B5063</f>
        <v>123</v>
      </c>
      <c r="C5067" s="6">
        <f>'MEDIDAS ML'!C5063</f>
        <v>123</v>
      </c>
      <c r="D5067" s="6">
        <f>'MEDIDAS ML'!D5063</f>
        <v>0</v>
      </c>
      <c r="E5067" s="16">
        <f>'MEDIDAS ML'!E5063</f>
        <v>0</v>
      </c>
      <c r="F5067" s="16">
        <f>'MEDIDAS ML'!F5063</f>
        <v>0</v>
      </c>
      <c r="G5067" s="16">
        <f>'MEDIDAS ML'!G5063</f>
        <v>0</v>
      </c>
      <c r="H5067" s="16">
        <f>'MEDIDAS ML'!H5063</f>
        <v>0</v>
      </c>
      <c r="I5067" s="16">
        <f>'MEDIDAS ML'!I5063</f>
        <v>0</v>
      </c>
      <c r="J5067" s="6" t="str">
        <f>'MEDIDAS ML'!J5063</f>
        <v/>
      </c>
      <c r="K5067" s="16" t="str">
        <f>'MEDIDAS ML'!K5063</f>
        <v/>
      </c>
      <c r="L5067" s="7">
        <f>'MEDIDAS ML'!L5063</f>
        <v>12990</v>
      </c>
      <c r="M5067" s="6" t="str">
        <f>'MEDIDAS ML'!M5063</f>
        <v>$9.990-$19.990</v>
      </c>
      <c r="N5067" s="7">
        <f>'MEDIDAS ML'!N5063</f>
        <v>1000</v>
      </c>
      <c r="O5067" s="6" t="str">
        <f>'MEDIDAS ML'!O5063</f>
        <v>No aplica (&lt;$19.990)</v>
      </c>
      <c r="P5067" s="7" t="str">
        <f>'MEDIDAS ML'!P5063</f>
        <v/>
      </c>
      <c r="Q5067" s="7" t="str">
        <f>'MEDIDAS ML'!Q5063</f>
        <v/>
      </c>
      <c r="R5067" s="23" t="e">
        <f>'MEDIDAS ML'!#REF!</f>
        <v>#REF!</v>
      </c>
      <c r="S5067" s="24" t="e">
        <f>'MEDIDAS ML'!#REF!</f>
        <v>#REF!</v>
      </c>
      <c r="T5067" s="24" t="e">
        <f>'MEDIDAS ML'!#REF!</f>
        <v>#REF!</v>
      </c>
      <c r="U5067" s="24" t="e">
        <f>'MEDIDAS ML'!#REF!</f>
        <v>#REF!</v>
      </c>
      <c r="V5067" s="22" t="e">
        <f>'MEDIDAS ML'!#REF!</f>
        <v>#REF!</v>
      </c>
      <c r="W5067" s="17" t="e">
        <f>'MEDIDAS ML'!#REF!</f>
        <v>#REF!</v>
      </c>
      <c r="X5067" t="s">
        <v>2498</v>
      </c>
    </row>
    <row r="5068" spans="1:24" ht="15.75" customHeight="1" x14ac:dyDescent="0.25">
      <c r="A5068" s="6">
        <f>'MEDIDAS ML'!A5064</f>
        <v>123</v>
      </c>
      <c r="B5068" s="15">
        <f>'MEDIDAS ML'!B5064</f>
        <v>123</v>
      </c>
      <c r="C5068" s="6">
        <f>'MEDIDAS ML'!C5064</f>
        <v>123</v>
      </c>
      <c r="D5068" s="6">
        <f>'MEDIDAS ML'!D5064</f>
        <v>0</v>
      </c>
      <c r="E5068" s="16">
        <f>'MEDIDAS ML'!E5064</f>
        <v>0</v>
      </c>
      <c r="F5068" s="16">
        <f>'MEDIDAS ML'!F5064</f>
        <v>0</v>
      </c>
      <c r="G5068" s="16">
        <f>'MEDIDAS ML'!G5064</f>
        <v>0</v>
      </c>
      <c r="H5068" s="16">
        <f>'MEDIDAS ML'!H5064</f>
        <v>0</v>
      </c>
      <c r="I5068" s="16">
        <f>'MEDIDAS ML'!I5064</f>
        <v>0</v>
      </c>
      <c r="J5068" s="6" t="str">
        <f>'MEDIDAS ML'!J5064</f>
        <v/>
      </c>
      <c r="K5068" s="16" t="str">
        <f>'MEDIDAS ML'!K5064</f>
        <v/>
      </c>
      <c r="L5068" s="7">
        <f>'MEDIDAS ML'!L5064</f>
        <v>12990</v>
      </c>
      <c r="M5068" s="6" t="str">
        <f>'MEDIDAS ML'!M5064</f>
        <v>$9.990-$19.990</v>
      </c>
      <c r="N5068" s="7">
        <f>'MEDIDAS ML'!N5064</f>
        <v>1000</v>
      </c>
      <c r="O5068" s="6" t="str">
        <f>'MEDIDAS ML'!O5064</f>
        <v>No aplica (&lt;$19.990)</v>
      </c>
      <c r="P5068" s="7" t="str">
        <f>'MEDIDAS ML'!P5064</f>
        <v/>
      </c>
      <c r="Q5068" s="7" t="str">
        <f>'MEDIDAS ML'!Q5064</f>
        <v/>
      </c>
      <c r="R5068" s="23" t="e">
        <f>'MEDIDAS ML'!#REF!</f>
        <v>#REF!</v>
      </c>
      <c r="S5068" s="24" t="e">
        <f>'MEDIDAS ML'!#REF!</f>
        <v>#REF!</v>
      </c>
      <c r="T5068" s="24" t="e">
        <f>'MEDIDAS ML'!#REF!</f>
        <v>#REF!</v>
      </c>
      <c r="U5068" s="24" t="e">
        <f>'MEDIDAS ML'!#REF!</f>
        <v>#REF!</v>
      </c>
      <c r="V5068" s="22" t="e">
        <f>'MEDIDAS ML'!#REF!</f>
        <v>#REF!</v>
      </c>
      <c r="W5068" s="17" t="e">
        <f>'MEDIDAS ML'!#REF!</f>
        <v>#REF!</v>
      </c>
      <c r="X5068" t="s">
        <v>2498</v>
      </c>
    </row>
    <row r="5069" spans="1:24" ht="15.75" customHeight="1" x14ac:dyDescent="0.25">
      <c r="A5069" s="6">
        <f>'MEDIDAS ML'!A5065</f>
        <v>123</v>
      </c>
      <c r="B5069" s="15">
        <f>'MEDIDAS ML'!B5065</f>
        <v>123</v>
      </c>
      <c r="C5069" s="6">
        <f>'MEDIDAS ML'!C5065</f>
        <v>123</v>
      </c>
      <c r="D5069" s="6">
        <f>'MEDIDAS ML'!D5065</f>
        <v>0</v>
      </c>
      <c r="E5069" s="16">
        <f>'MEDIDAS ML'!E5065</f>
        <v>0</v>
      </c>
      <c r="F5069" s="16">
        <f>'MEDIDAS ML'!F5065</f>
        <v>0</v>
      </c>
      <c r="G5069" s="16">
        <f>'MEDIDAS ML'!G5065</f>
        <v>0</v>
      </c>
      <c r="H5069" s="16">
        <f>'MEDIDAS ML'!H5065</f>
        <v>0</v>
      </c>
      <c r="I5069" s="16">
        <f>'MEDIDAS ML'!I5065</f>
        <v>0</v>
      </c>
      <c r="J5069" s="6" t="str">
        <f>'MEDIDAS ML'!J5065</f>
        <v/>
      </c>
      <c r="K5069" s="16" t="str">
        <f>'MEDIDAS ML'!K5065</f>
        <v/>
      </c>
      <c r="L5069" s="7">
        <f>'MEDIDAS ML'!L5065</f>
        <v>13190</v>
      </c>
      <c r="M5069" s="6" t="str">
        <f>'MEDIDAS ML'!M5065</f>
        <v>$9.990-$19.990</v>
      </c>
      <c r="N5069" s="7">
        <f>'MEDIDAS ML'!N5065</f>
        <v>1000</v>
      </c>
      <c r="O5069" s="6" t="str">
        <f>'MEDIDAS ML'!O5065</f>
        <v>No aplica (&lt;$19.990)</v>
      </c>
      <c r="P5069" s="7" t="str">
        <f>'MEDIDAS ML'!P5065</f>
        <v/>
      </c>
      <c r="Q5069" s="7" t="str">
        <f>'MEDIDAS ML'!Q5065</f>
        <v/>
      </c>
      <c r="R5069" s="23" t="e">
        <f>'MEDIDAS ML'!#REF!</f>
        <v>#REF!</v>
      </c>
      <c r="S5069" s="24" t="e">
        <f>'MEDIDAS ML'!#REF!</f>
        <v>#REF!</v>
      </c>
      <c r="T5069" s="24" t="e">
        <f>'MEDIDAS ML'!#REF!</f>
        <v>#REF!</v>
      </c>
      <c r="U5069" s="24" t="e">
        <f>'MEDIDAS ML'!#REF!</f>
        <v>#REF!</v>
      </c>
      <c r="V5069" s="22" t="e">
        <f>'MEDIDAS ML'!#REF!</f>
        <v>#REF!</v>
      </c>
      <c r="W5069" s="17" t="e">
        <f>'MEDIDAS ML'!#REF!</f>
        <v>#REF!</v>
      </c>
      <c r="X5069" t="s">
        <v>2498</v>
      </c>
    </row>
    <row r="5070" spans="1:24" ht="15.75" customHeight="1" x14ac:dyDescent="0.25">
      <c r="A5070" s="6">
        <f>'MEDIDAS ML'!A5066</f>
        <v>123</v>
      </c>
      <c r="B5070" s="15">
        <f>'MEDIDAS ML'!B5066</f>
        <v>123</v>
      </c>
      <c r="C5070" s="6">
        <f>'MEDIDAS ML'!C5066</f>
        <v>123</v>
      </c>
      <c r="D5070" s="6">
        <f>'MEDIDAS ML'!D5066</f>
        <v>0</v>
      </c>
      <c r="E5070" s="16">
        <f>'MEDIDAS ML'!E5066</f>
        <v>0</v>
      </c>
      <c r="F5070" s="16">
        <f>'MEDIDAS ML'!F5066</f>
        <v>0</v>
      </c>
      <c r="G5070" s="16">
        <f>'MEDIDAS ML'!G5066</f>
        <v>0</v>
      </c>
      <c r="H5070" s="16">
        <f>'MEDIDAS ML'!H5066</f>
        <v>0</v>
      </c>
      <c r="I5070" s="16">
        <f>'MEDIDAS ML'!I5066</f>
        <v>0</v>
      </c>
      <c r="J5070" s="6" t="str">
        <f>'MEDIDAS ML'!J5066</f>
        <v/>
      </c>
      <c r="K5070" s="16" t="str">
        <f>'MEDIDAS ML'!K5066</f>
        <v/>
      </c>
      <c r="L5070" s="7">
        <f>'MEDIDAS ML'!L5066</f>
        <v>13190</v>
      </c>
      <c r="M5070" s="6" t="str">
        <f>'MEDIDAS ML'!M5066</f>
        <v>$9.990-$19.990</v>
      </c>
      <c r="N5070" s="7">
        <f>'MEDIDAS ML'!N5066</f>
        <v>1000</v>
      </c>
      <c r="O5070" s="6" t="str">
        <f>'MEDIDAS ML'!O5066</f>
        <v>No aplica (&lt;$19.990)</v>
      </c>
      <c r="P5070" s="7" t="str">
        <f>'MEDIDAS ML'!P5066</f>
        <v/>
      </c>
      <c r="Q5070" s="7" t="str">
        <f>'MEDIDAS ML'!Q5066</f>
        <v/>
      </c>
      <c r="R5070" s="23" t="e">
        <f>'MEDIDAS ML'!#REF!</f>
        <v>#REF!</v>
      </c>
      <c r="S5070" s="24" t="e">
        <f>'MEDIDAS ML'!#REF!</f>
        <v>#REF!</v>
      </c>
      <c r="T5070" s="24" t="e">
        <f>'MEDIDAS ML'!#REF!</f>
        <v>#REF!</v>
      </c>
      <c r="U5070" s="24" t="e">
        <f>'MEDIDAS ML'!#REF!</f>
        <v>#REF!</v>
      </c>
      <c r="V5070" s="22" t="e">
        <f>'MEDIDAS ML'!#REF!</f>
        <v>#REF!</v>
      </c>
      <c r="W5070" s="17" t="e">
        <f>'MEDIDAS ML'!#REF!</f>
        <v>#REF!</v>
      </c>
      <c r="X5070" t="s">
        <v>2498</v>
      </c>
    </row>
    <row r="5071" spans="1:24" ht="15.75" customHeight="1" x14ac:dyDescent="0.25">
      <c r="A5071" s="6">
        <f>'MEDIDAS ML'!A5067</f>
        <v>123</v>
      </c>
      <c r="B5071" s="15">
        <f>'MEDIDAS ML'!B5067</f>
        <v>123</v>
      </c>
      <c r="C5071" s="6">
        <f>'MEDIDAS ML'!C5067</f>
        <v>123</v>
      </c>
      <c r="D5071" s="6">
        <f>'MEDIDAS ML'!D5067</f>
        <v>0</v>
      </c>
      <c r="E5071" s="16">
        <f>'MEDIDAS ML'!E5067</f>
        <v>0</v>
      </c>
      <c r="F5071" s="16">
        <f>'MEDIDAS ML'!F5067</f>
        <v>0</v>
      </c>
      <c r="G5071" s="16">
        <f>'MEDIDAS ML'!G5067</f>
        <v>0</v>
      </c>
      <c r="H5071" s="16">
        <f>'MEDIDAS ML'!H5067</f>
        <v>0</v>
      </c>
      <c r="I5071" s="16">
        <f>'MEDIDAS ML'!I5067</f>
        <v>0</v>
      </c>
      <c r="J5071" s="6" t="str">
        <f>'MEDIDAS ML'!J5067</f>
        <v/>
      </c>
      <c r="K5071" s="16" t="str">
        <f>'MEDIDAS ML'!K5067</f>
        <v/>
      </c>
      <c r="L5071" s="7">
        <f>'MEDIDAS ML'!L5067</f>
        <v>13570</v>
      </c>
      <c r="M5071" s="6" t="str">
        <f>'MEDIDAS ML'!M5067</f>
        <v>$9.990-$19.990</v>
      </c>
      <c r="N5071" s="7">
        <f>'MEDIDAS ML'!N5067</f>
        <v>1000</v>
      </c>
      <c r="O5071" s="6" t="str">
        <f>'MEDIDAS ML'!O5067</f>
        <v>No aplica (&lt;$19.990)</v>
      </c>
      <c r="P5071" s="7" t="str">
        <f>'MEDIDAS ML'!P5067</f>
        <v/>
      </c>
      <c r="Q5071" s="7" t="str">
        <f>'MEDIDAS ML'!Q5067</f>
        <v/>
      </c>
      <c r="R5071" s="23" t="e">
        <f>'MEDIDAS ML'!#REF!</f>
        <v>#REF!</v>
      </c>
      <c r="S5071" s="24" t="e">
        <f>'MEDIDAS ML'!#REF!</f>
        <v>#REF!</v>
      </c>
      <c r="T5071" s="24" t="e">
        <f>'MEDIDAS ML'!#REF!</f>
        <v>#REF!</v>
      </c>
      <c r="U5071" s="24" t="e">
        <f>'MEDIDAS ML'!#REF!</f>
        <v>#REF!</v>
      </c>
      <c r="V5071" s="22" t="e">
        <f>'MEDIDAS ML'!#REF!</f>
        <v>#REF!</v>
      </c>
      <c r="W5071" s="17" t="e">
        <f>'MEDIDAS ML'!#REF!</f>
        <v>#REF!</v>
      </c>
      <c r="X5071" t="s">
        <v>2498</v>
      </c>
    </row>
    <row r="5072" spans="1:24" ht="15.75" customHeight="1" x14ac:dyDescent="0.25">
      <c r="A5072" s="6">
        <f>'MEDIDAS ML'!A5068</f>
        <v>123</v>
      </c>
      <c r="B5072" s="15">
        <f>'MEDIDAS ML'!B5068</f>
        <v>123</v>
      </c>
      <c r="C5072" s="6">
        <f>'MEDIDAS ML'!C5068</f>
        <v>123</v>
      </c>
      <c r="D5072" s="6">
        <f>'MEDIDAS ML'!D5068</f>
        <v>0</v>
      </c>
      <c r="E5072" s="16">
        <f>'MEDIDAS ML'!E5068</f>
        <v>0</v>
      </c>
      <c r="F5072" s="16">
        <f>'MEDIDAS ML'!F5068</f>
        <v>0</v>
      </c>
      <c r="G5072" s="16">
        <f>'MEDIDAS ML'!G5068</f>
        <v>0</v>
      </c>
      <c r="H5072" s="16">
        <f>'MEDIDAS ML'!H5068</f>
        <v>0</v>
      </c>
      <c r="I5072" s="16">
        <f>'MEDIDAS ML'!I5068</f>
        <v>0</v>
      </c>
      <c r="J5072" s="6" t="str">
        <f>'MEDIDAS ML'!J5068</f>
        <v/>
      </c>
      <c r="K5072" s="16" t="str">
        <f>'MEDIDAS ML'!K5068</f>
        <v/>
      </c>
      <c r="L5072" s="7">
        <f>'MEDIDAS ML'!L5068</f>
        <v>13590</v>
      </c>
      <c r="M5072" s="6" t="str">
        <f>'MEDIDAS ML'!M5068</f>
        <v>$9.990-$19.990</v>
      </c>
      <c r="N5072" s="7">
        <f>'MEDIDAS ML'!N5068</f>
        <v>1000</v>
      </c>
      <c r="O5072" s="6" t="str">
        <f>'MEDIDAS ML'!O5068</f>
        <v>No aplica (&lt;$19.990)</v>
      </c>
      <c r="P5072" s="7" t="str">
        <f>'MEDIDAS ML'!P5068</f>
        <v/>
      </c>
      <c r="Q5072" s="7" t="str">
        <f>'MEDIDAS ML'!Q5068</f>
        <v/>
      </c>
      <c r="R5072" s="23" t="e">
        <f>'MEDIDAS ML'!#REF!</f>
        <v>#REF!</v>
      </c>
      <c r="S5072" s="24" t="e">
        <f>'MEDIDAS ML'!#REF!</f>
        <v>#REF!</v>
      </c>
      <c r="T5072" s="24" t="e">
        <f>'MEDIDAS ML'!#REF!</f>
        <v>#REF!</v>
      </c>
      <c r="U5072" s="24" t="e">
        <f>'MEDIDAS ML'!#REF!</f>
        <v>#REF!</v>
      </c>
      <c r="V5072" s="22" t="e">
        <f>'MEDIDAS ML'!#REF!</f>
        <v>#REF!</v>
      </c>
      <c r="W5072" s="17" t="e">
        <f>'MEDIDAS ML'!#REF!</f>
        <v>#REF!</v>
      </c>
      <c r="X5072" t="s">
        <v>2498</v>
      </c>
    </row>
    <row r="5073" spans="1:24" ht="15.75" customHeight="1" x14ac:dyDescent="0.25">
      <c r="A5073" s="6">
        <f>'MEDIDAS ML'!A5069</f>
        <v>123</v>
      </c>
      <c r="B5073" s="15">
        <f>'MEDIDAS ML'!B5069</f>
        <v>123</v>
      </c>
      <c r="C5073" s="6">
        <f>'MEDIDAS ML'!C5069</f>
        <v>123</v>
      </c>
      <c r="D5073" s="6">
        <f>'MEDIDAS ML'!D5069</f>
        <v>0</v>
      </c>
      <c r="E5073" s="16">
        <f>'MEDIDAS ML'!E5069</f>
        <v>0</v>
      </c>
      <c r="F5073" s="16">
        <f>'MEDIDAS ML'!F5069</f>
        <v>0</v>
      </c>
      <c r="G5073" s="16">
        <f>'MEDIDAS ML'!G5069</f>
        <v>0</v>
      </c>
      <c r="H5073" s="16">
        <f>'MEDIDAS ML'!H5069</f>
        <v>0</v>
      </c>
      <c r="I5073" s="16">
        <f>'MEDIDAS ML'!I5069</f>
        <v>0</v>
      </c>
      <c r="J5073" s="6" t="str">
        <f>'MEDIDAS ML'!J5069</f>
        <v/>
      </c>
      <c r="K5073" s="16" t="str">
        <f>'MEDIDAS ML'!K5069</f>
        <v/>
      </c>
      <c r="L5073" s="7">
        <f>'MEDIDAS ML'!L5069</f>
        <v>13590</v>
      </c>
      <c r="M5073" s="6" t="str">
        <f>'MEDIDAS ML'!M5069</f>
        <v>$9.990-$19.990</v>
      </c>
      <c r="N5073" s="7">
        <f>'MEDIDAS ML'!N5069</f>
        <v>1000</v>
      </c>
      <c r="O5073" s="6" t="str">
        <f>'MEDIDAS ML'!O5069</f>
        <v>No aplica (&lt;$19.990)</v>
      </c>
      <c r="P5073" s="7" t="str">
        <f>'MEDIDAS ML'!P5069</f>
        <v/>
      </c>
      <c r="Q5073" s="7" t="str">
        <f>'MEDIDAS ML'!Q5069</f>
        <v/>
      </c>
      <c r="R5073" s="23" t="e">
        <f>'MEDIDAS ML'!#REF!</f>
        <v>#REF!</v>
      </c>
      <c r="S5073" s="24" t="e">
        <f>'MEDIDAS ML'!#REF!</f>
        <v>#REF!</v>
      </c>
      <c r="T5073" s="24" t="e">
        <f>'MEDIDAS ML'!#REF!</f>
        <v>#REF!</v>
      </c>
      <c r="U5073" s="24" t="e">
        <f>'MEDIDAS ML'!#REF!</f>
        <v>#REF!</v>
      </c>
      <c r="V5073" s="22" t="e">
        <f>'MEDIDAS ML'!#REF!</f>
        <v>#REF!</v>
      </c>
      <c r="W5073" s="17" t="e">
        <f>'MEDIDAS ML'!#REF!</f>
        <v>#REF!</v>
      </c>
      <c r="X5073" t="s">
        <v>2498</v>
      </c>
    </row>
    <row r="5074" spans="1:24" ht="15.75" customHeight="1" x14ac:dyDescent="0.25">
      <c r="A5074" s="6">
        <f>'MEDIDAS ML'!A5070</f>
        <v>123</v>
      </c>
      <c r="B5074" s="15">
        <f>'MEDIDAS ML'!B5070</f>
        <v>123</v>
      </c>
      <c r="C5074" s="6">
        <f>'MEDIDAS ML'!C5070</f>
        <v>123</v>
      </c>
      <c r="D5074" s="6">
        <f>'MEDIDAS ML'!D5070</f>
        <v>0</v>
      </c>
      <c r="E5074" s="16">
        <f>'MEDIDAS ML'!E5070</f>
        <v>0</v>
      </c>
      <c r="F5074" s="16">
        <f>'MEDIDAS ML'!F5070</f>
        <v>0</v>
      </c>
      <c r="G5074" s="16">
        <f>'MEDIDAS ML'!G5070</f>
        <v>0</v>
      </c>
      <c r="H5074" s="16">
        <f>'MEDIDAS ML'!H5070</f>
        <v>0</v>
      </c>
      <c r="I5074" s="16">
        <f>'MEDIDAS ML'!I5070</f>
        <v>0</v>
      </c>
      <c r="J5074" s="6" t="str">
        <f>'MEDIDAS ML'!J5070</f>
        <v/>
      </c>
      <c r="K5074" s="16" t="str">
        <f>'MEDIDAS ML'!K5070</f>
        <v/>
      </c>
      <c r="L5074" s="7">
        <f>'MEDIDAS ML'!L5070</f>
        <v>13850</v>
      </c>
      <c r="M5074" s="6" t="str">
        <f>'MEDIDAS ML'!M5070</f>
        <v>$9.990-$19.990</v>
      </c>
      <c r="N5074" s="7">
        <f>'MEDIDAS ML'!N5070</f>
        <v>1000</v>
      </c>
      <c r="O5074" s="6" t="str">
        <f>'MEDIDAS ML'!O5070</f>
        <v>No aplica (&lt;$19.990)</v>
      </c>
      <c r="P5074" s="7" t="str">
        <f>'MEDIDAS ML'!P5070</f>
        <v/>
      </c>
      <c r="Q5074" s="7" t="str">
        <f>'MEDIDAS ML'!Q5070</f>
        <v/>
      </c>
      <c r="R5074" s="23" t="e">
        <f>'MEDIDAS ML'!#REF!</f>
        <v>#REF!</v>
      </c>
      <c r="S5074" s="24" t="e">
        <f>'MEDIDAS ML'!#REF!</f>
        <v>#REF!</v>
      </c>
      <c r="T5074" s="24" t="e">
        <f>'MEDIDAS ML'!#REF!</f>
        <v>#REF!</v>
      </c>
      <c r="U5074" s="24" t="e">
        <f>'MEDIDAS ML'!#REF!</f>
        <v>#REF!</v>
      </c>
      <c r="V5074" s="22" t="e">
        <f>'MEDIDAS ML'!#REF!</f>
        <v>#REF!</v>
      </c>
      <c r="W5074" s="17" t="e">
        <f>'MEDIDAS ML'!#REF!</f>
        <v>#REF!</v>
      </c>
      <c r="X5074" t="s">
        <v>2498</v>
      </c>
    </row>
    <row r="5075" spans="1:24" ht="15.75" customHeight="1" x14ac:dyDescent="0.25">
      <c r="A5075" s="6">
        <f>'MEDIDAS ML'!A5071</f>
        <v>123</v>
      </c>
      <c r="B5075" s="15">
        <f>'MEDIDAS ML'!B5071</f>
        <v>123</v>
      </c>
      <c r="C5075" s="6">
        <f>'MEDIDAS ML'!C5071</f>
        <v>123</v>
      </c>
      <c r="D5075" s="6">
        <f>'MEDIDAS ML'!D5071</f>
        <v>0</v>
      </c>
      <c r="E5075" s="16">
        <f>'MEDIDAS ML'!E5071</f>
        <v>0</v>
      </c>
      <c r="F5075" s="16">
        <f>'MEDIDAS ML'!F5071</f>
        <v>0</v>
      </c>
      <c r="G5075" s="16">
        <f>'MEDIDAS ML'!G5071</f>
        <v>0</v>
      </c>
      <c r="H5075" s="16">
        <f>'MEDIDAS ML'!H5071</f>
        <v>0</v>
      </c>
      <c r="I5075" s="16">
        <f>'MEDIDAS ML'!I5071</f>
        <v>0</v>
      </c>
      <c r="J5075" s="6" t="str">
        <f>'MEDIDAS ML'!J5071</f>
        <v/>
      </c>
      <c r="K5075" s="16" t="str">
        <f>'MEDIDAS ML'!K5071</f>
        <v/>
      </c>
      <c r="L5075" s="7">
        <f>'MEDIDAS ML'!L5071</f>
        <v>13850</v>
      </c>
      <c r="M5075" s="6" t="str">
        <f>'MEDIDAS ML'!M5071</f>
        <v>$9.990-$19.990</v>
      </c>
      <c r="N5075" s="7">
        <f>'MEDIDAS ML'!N5071</f>
        <v>1000</v>
      </c>
      <c r="O5075" s="6" t="str">
        <f>'MEDIDAS ML'!O5071</f>
        <v>No aplica (&lt;$19.990)</v>
      </c>
      <c r="P5075" s="7" t="str">
        <f>'MEDIDAS ML'!P5071</f>
        <v/>
      </c>
      <c r="Q5075" s="7" t="str">
        <f>'MEDIDAS ML'!Q5071</f>
        <v/>
      </c>
      <c r="R5075" s="23" t="e">
        <f>'MEDIDAS ML'!#REF!</f>
        <v>#REF!</v>
      </c>
      <c r="S5075" s="24" t="e">
        <f>'MEDIDAS ML'!#REF!</f>
        <v>#REF!</v>
      </c>
      <c r="T5075" s="24" t="e">
        <f>'MEDIDAS ML'!#REF!</f>
        <v>#REF!</v>
      </c>
      <c r="U5075" s="24" t="e">
        <f>'MEDIDAS ML'!#REF!</f>
        <v>#REF!</v>
      </c>
      <c r="V5075" s="22" t="e">
        <f>'MEDIDAS ML'!#REF!</f>
        <v>#REF!</v>
      </c>
      <c r="W5075" s="17" t="e">
        <f>'MEDIDAS ML'!#REF!</f>
        <v>#REF!</v>
      </c>
      <c r="X5075" t="s">
        <v>2498</v>
      </c>
    </row>
    <row r="5076" spans="1:24" ht="15.75" customHeight="1" x14ac:dyDescent="0.25">
      <c r="A5076" s="6">
        <f>'MEDIDAS ML'!A5072</f>
        <v>123</v>
      </c>
      <c r="B5076" s="15">
        <f>'MEDIDAS ML'!B5072</f>
        <v>123</v>
      </c>
      <c r="C5076" s="6">
        <f>'MEDIDAS ML'!C5072</f>
        <v>123</v>
      </c>
      <c r="D5076" s="6">
        <f>'MEDIDAS ML'!D5072</f>
        <v>0</v>
      </c>
      <c r="E5076" s="16">
        <f>'MEDIDAS ML'!E5072</f>
        <v>0</v>
      </c>
      <c r="F5076" s="16">
        <f>'MEDIDAS ML'!F5072</f>
        <v>0</v>
      </c>
      <c r="G5076" s="16">
        <f>'MEDIDAS ML'!G5072</f>
        <v>0</v>
      </c>
      <c r="H5076" s="16">
        <f>'MEDIDAS ML'!H5072</f>
        <v>0</v>
      </c>
      <c r="I5076" s="16">
        <f>'MEDIDAS ML'!I5072</f>
        <v>0</v>
      </c>
      <c r="J5076" s="6" t="str">
        <f>'MEDIDAS ML'!J5072</f>
        <v/>
      </c>
      <c r="K5076" s="16" t="str">
        <f>'MEDIDAS ML'!K5072</f>
        <v/>
      </c>
      <c r="L5076" s="7">
        <f>'MEDIDAS ML'!L5072</f>
        <v>13990</v>
      </c>
      <c r="M5076" s="6" t="str">
        <f>'MEDIDAS ML'!M5072</f>
        <v>$9.990-$19.990</v>
      </c>
      <c r="N5076" s="7">
        <f>'MEDIDAS ML'!N5072</f>
        <v>1000</v>
      </c>
      <c r="O5076" s="6" t="str">
        <f>'MEDIDAS ML'!O5072</f>
        <v>No aplica (&lt;$19.990)</v>
      </c>
      <c r="P5076" s="7" t="str">
        <f>'MEDIDAS ML'!P5072</f>
        <v/>
      </c>
      <c r="Q5076" s="7" t="str">
        <f>'MEDIDAS ML'!Q5072</f>
        <v/>
      </c>
      <c r="R5076" s="23" t="e">
        <f>'MEDIDAS ML'!#REF!</f>
        <v>#REF!</v>
      </c>
      <c r="S5076" s="24" t="e">
        <f>'MEDIDAS ML'!#REF!</f>
        <v>#REF!</v>
      </c>
      <c r="T5076" s="24" t="e">
        <f>'MEDIDAS ML'!#REF!</f>
        <v>#REF!</v>
      </c>
      <c r="U5076" s="24" t="e">
        <f>'MEDIDAS ML'!#REF!</f>
        <v>#REF!</v>
      </c>
      <c r="V5076" s="22" t="e">
        <f>'MEDIDAS ML'!#REF!</f>
        <v>#REF!</v>
      </c>
      <c r="W5076" s="17" t="e">
        <f>'MEDIDAS ML'!#REF!</f>
        <v>#REF!</v>
      </c>
      <c r="X5076" t="s">
        <v>2498</v>
      </c>
    </row>
    <row r="5077" spans="1:24" ht="15.75" customHeight="1" x14ac:dyDescent="0.25">
      <c r="A5077" s="6">
        <f>'MEDIDAS ML'!A5073</f>
        <v>123</v>
      </c>
      <c r="B5077" s="15">
        <f>'MEDIDAS ML'!B5073</f>
        <v>123</v>
      </c>
      <c r="C5077" s="6">
        <f>'MEDIDAS ML'!C5073</f>
        <v>123</v>
      </c>
      <c r="D5077" s="6">
        <f>'MEDIDAS ML'!D5073</f>
        <v>0</v>
      </c>
      <c r="E5077" s="16">
        <f>'MEDIDAS ML'!E5073</f>
        <v>0</v>
      </c>
      <c r="F5077" s="16">
        <f>'MEDIDAS ML'!F5073</f>
        <v>0</v>
      </c>
      <c r="G5077" s="16">
        <f>'MEDIDAS ML'!G5073</f>
        <v>0</v>
      </c>
      <c r="H5077" s="16">
        <f>'MEDIDAS ML'!H5073</f>
        <v>0</v>
      </c>
      <c r="I5077" s="16">
        <f>'MEDIDAS ML'!I5073</f>
        <v>0</v>
      </c>
      <c r="J5077" s="6" t="str">
        <f>'MEDIDAS ML'!J5073</f>
        <v/>
      </c>
      <c r="K5077" s="16" t="str">
        <f>'MEDIDAS ML'!K5073</f>
        <v/>
      </c>
      <c r="L5077" s="7">
        <f>'MEDIDAS ML'!L5073</f>
        <v>13990</v>
      </c>
      <c r="M5077" s="6" t="str">
        <f>'MEDIDAS ML'!M5073</f>
        <v>$9.990-$19.990</v>
      </c>
      <c r="N5077" s="7">
        <f>'MEDIDAS ML'!N5073</f>
        <v>1000</v>
      </c>
      <c r="O5077" s="6" t="str">
        <f>'MEDIDAS ML'!O5073</f>
        <v>No aplica (&lt;$19.990)</v>
      </c>
      <c r="P5077" s="7" t="str">
        <f>'MEDIDAS ML'!P5073</f>
        <v/>
      </c>
      <c r="Q5077" s="7" t="str">
        <f>'MEDIDAS ML'!Q5073</f>
        <v/>
      </c>
      <c r="R5077" s="23" t="e">
        <f>'MEDIDAS ML'!#REF!</f>
        <v>#REF!</v>
      </c>
      <c r="S5077" s="24" t="e">
        <f>'MEDIDAS ML'!#REF!</f>
        <v>#REF!</v>
      </c>
      <c r="T5077" s="24" t="e">
        <f>'MEDIDAS ML'!#REF!</f>
        <v>#REF!</v>
      </c>
      <c r="U5077" s="24" t="e">
        <f>'MEDIDAS ML'!#REF!</f>
        <v>#REF!</v>
      </c>
      <c r="V5077" s="22" t="e">
        <f>'MEDIDAS ML'!#REF!</f>
        <v>#REF!</v>
      </c>
      <c r="W5077" s="17" t="e">
        <f>'MEDIDAS ML'!#REF!</f>
        <v>#REF!</v>
      </c>
      <c r="X5077" t="s">
        <v>2498</v>
      </c>
    </row>
    <row r="5078" spans="1:24" ht="15.75" customHeight="1" x14ac:dyDescent="0.25">
      <c r="A5078" s="6">
        <f>'MEDIDAS ML'!A5074</f>
        <v>123</v>
      </c>
      <c r="B5078" s="15">
        <f>'MEDIDAS ML'!B5074</f>
        <v>123</v>
      </c>
      <c r="C5078" s="6">
        <f>'MEDIDAS ML'!C5074</f>
        <v>123</v>
      </c>
      <c r="D5078" s="6">
        <f>'MEDIDAS ML'!D5074</f>
        <v>0</v>
      </c>
      <c r="E5078" s="16">
        <f>'MEDIDAS ML'!E5074</f>
        <v>0</v>
      </c>
      <c r="F5078" s="16">
        <f>'MEDIDAS ML'!F5074</f>
        <v>0</v>
      </c>
      <c r="G5078" s="16">
        <f>'MEDIDAS ML'!G5074</f>
        <v>0</v>
      </c>
      <c r="H5078" s="16">
        <f>'MEDIDAS ML'!H5074</f>
        <v>0</v>
      </c>
      <c r="I5078" s="16">
        <f>'MEDIDAS ML'!I5074</f>
        <v>0</v>
      </c>
      <c r="J5078" s="6" t="str">
        <f>'MEDIDAS ML'!J5074</f>
        <v/>
      </c>
      <c r="K5078" s="16" t="str">
        <f>'MEDIDAS ML'!K5074</f>
        <v/>
      </c>
      <c r="L5078" s="7">
        <f>'MEDIDAS ML'!L5074</f>
        <v>13990</v>
      </c>
      <c r="M5078" s="6" t="str">
        <f>'MEDIDAS ML'!M5074</f>
        <v>$9.990-$19.990</v>
      </c>
      <c r="N5078" s="7">
        <f>'MEDIDAS ML'!N5074</f>
        <v>1000</v>
      </c>
      <c r="O5078" s="6" t="str">
        <f>'MEDIDAS ML'!O5074</f>
        <v>No aplica (&lt;$19.990)</v>
      </c>
      <c r="P5078" s="7" t="str">
        <f>'MEDIDAS ML'!P5074</f>
        <v/>
      </c>
      <c r="Q5078" s="7" t="str">
        <f>'MEDIDAS ML'!Q5074</f>
        <v/>
      </c>
      <c r="R5078" s="23" t="e">
        <f>'MEDIDAS ML'!#REF!</f>
        <v>#REF!</v>
      </c>
      <c r="S5078" s="24" t="e">
        <f>'MEDIDAS ML'!#REF!</f>
        <v>#REF!</v>
      </c>
      <c r="T5078" s="24" t="e">
        <f>'MEDIDAS ML'!#REF!</f>
        <v>#REF!</v>
      </c>
      <c r="U5078" s="24" t="e">
        <f>'MEDIDAS ML'!#REF!</f>
        <v>#REF!</v>
      </c>
      <c r="V5078" s="22" t="e">
        <f>'MEDIDAS ML'!#REF!</f>
        <v>#REF!</v>
      </c>
      <c r="W5078" s="17" t="e">
        <f>'MEDIDAS ML'!#REF!</f>
        <v>#REF!</v>
      </c>
      <c r="X5078" t="s">
        <v>2498</v>
      </c>
    </row>
    <row r="5079" spans="1:24" ht="15.75" customHeight="1" x14ac:dyDescent="0.25">
      <c r="A5079" s="6">
        <f>'MEDIDAS ML'!A5075</f>
        <v>123</v>
      </c>
      <c r="B5079" s="15">
        <f>'MEDIDAS ML'!B5075</f>
        <v>123</v>
      </c>
      <c r="C5079" s="6">
        <f>'MEDIDAS ML'!C5075</f>
        <v>123</v>
      </c>
      <c r="D5079" s="6">
        <f>'MEDIDAS ML'!D5075</f>
        <v>0</v>
      </c>
      <c r="E5079" s="16">
        <f>'MEDIDAS ML'!E5075</f>
        <v>0</v>
      </c>
      <c r="F5079" s="16">
        <f>'MEDIDAS ML'!F5075</f>
        <v>0</v>
      </c>
      <c r="G5079" s="16">
        <f>'MEDIDAS ML'!G5075</f>
        <v>0</v>
      </c>
      <c r="H5079" s="16">
        <f>'MEDIDAS ML'!H5075</f>
        <v>0</v>
      </c>
      <c r="I5079" s="16">
        <f>'MEDIDAS ML'!I5075</f>
        <v>0</v>
      </c>
      <c r="J5079" s="6" t="str">
        <f>'MEDIDAS ML'!J5075</f>
        <v/>
      </c>
      <c r="K5079" s="16" t="str">
        <f>'MEDIDAS ML'!K5075</f>
        <v/>
      </c>
      <c r="L5079" s="7">
        <f>'MEDIDAS ML'!L5075</f>
        <v>13990</v>
      </c>
      <c r="M5079" s="6" t="str">
        <f>'MEDIDAS ML'!M5075</f>
        <v>$9.990-$19.990</v>
      </c>
      <c r="N5079" s="7">
        <f>'MEDIDAS ML'!N5075</f>
        <v>1000</v>
      </c>
      <c r="O5079" s="6" t="str">
        <f>'MEDIDAS ML'!O5075</f>
        <v>No aplica (&lt;$19.990)</v>
      </c>
      <c r="P5079" s="7" t="str">
        <f>'MEDIDAS ML'!P5075</f>
        <v/>
      </c>
      <c r="Q5079" s="7" t="str">
        <f>'MEDIDAS ML'!Q5075</f>
        <v/>
      </c>
      <c r="R5079" s="23" t="e">
        <f>'MEDIDAS ML'!#REF!</f>
        <v>#REF!</v>
      </c>
      <c r="S5079" s="24" t="e">
        <f>'MEDIDAS ML'!#REF!</f>
        <v>#REF!</v>
      </c>
      <c r="T5079" s="24" t="e">
        <f>'MEDIDAS ML'!#REF!</f>
        <v>#REF!</v>
      </c>
      <c r="U5079" s="24" t="e">
        <f>'MEDIDAS ML'!#REF!</f>
        <v>#REF!</v>
      </c>
      <c r="V5079" s="22" t="e">
        <f>'MEDIDAS ML'!#REF!</f>
        <v>#REF!</v>
      </c>
      <c r="W5079" s="17" t="e">
        <f>'MEDIDAS ML'!#REF!</f>
        <v>#REF!</v>
      </c>
      <c r="X5079" t="s">
        <v>2498</v>
      </c>
    </row>
    <row r="5080" spans="1:24" ht="15.75" customHeight="1" x14ac:dyDescent="0.25">
      <c r="A5080" s="6">
        <f>'MEDIDAS ML'!A5076</f>
        <v>123</v>
      </c>
      <c r="B5080" s="15">
        <f>'MEDIDAS ML'!B5076</f>
        <v>123</v>
      </c>
      <c r="C5080" s="6">
        <f>'MEDIDAS ML'!C5076</f>
        <v>123</v>
      </c>
      <c r="D5080" s="6">
        <f>'MEDIDAS ML'!D5076</f>
        <v>0</v>
      </c>
      <c r="E5080" s="16">
        <f>'MEDIDAS ML'!E5076</f>
        <v>0</v>
      </c>
      <c r="F5080" s="16">
        <f>'MEDIDAS ML'!F5076</f>
        <v>0</v>
      </c>
      <c r="G5080" s="16">
        <f>'MEDIDAS ML'!G5076</f>
        <v>0</v>
      </c>
      <c r="H5080" s="16">
        <f>'MEDIDAS ML'!H5076</f>
        <v>0</v>
      </c>
      <c r="I5080" s="16">
        <f>'MEDIDAS ML'!I5076</f>
        <v>0</v>
      </c>
      <c r="J5080" s="6" t="str">
        <f>'MEDIDAS ML'!J5076</f>
        <v/>
      </c>
      <c r="K5080" s="16" t="str">
        <f>'MEDIDAS ML'!K5076</f>
        <v/>
      </c>
      <c r="L5080" s="7">
        <f>'MEDIDAS ML'!L5076</f>
        <v>13990</v>
      </c>
      <c r="M5080" s="6" t="str">
        <f>'MEDIDAS ML'!M5076</f>
        <v>$9.990-$19.990</v>
      </c>
      <c r="N5080" s="7">
        <f>'MEDIDAS ML'!N5076</f>
        <v>1000</v>
      </c>
      <c r="O5080" s="6" t="str">
        <f>'MEDIDAS ML'!O5076</f>
        <v>No aplica (&lt;$19.990)</v>
      </c>
      <c r="P5080" s="7" t="str">
        <f>'MEDIDAS ML'!P5076</f>
        <v/>
      </c>
      <c r="Q5080" s="7" t="str">
        <f>'MEDIDAS ML'!Q5076</f>
        <v/>
      </c>
      <c r="R5080" s="23" t="e">
        <f>'MEDIDAS ML'!#REF!</f>
        <v>#REF!</v>
      </c>
      <c r="S5080" s="24" t="e">
        <f>'MEDIDAS ML'!#REF!</f>
        <v>#REF!</v>
      </c>
      <c r="T5080" s="24" t="e">
        <f>'MEDIDAS ML'!#REF!</f>
        <v>#REF!</v>
      </c>
      <c r="U5080" s="24" t="e">
        <f>'MEDIDAS ML'!#REF!</f>
        <v>#REF!</v>
      </c>
      <c r="V5080" s="22" t="e">
        <f>'MEDIDAS ML'!#REF!</f>
        <v>#REF!</v>
      </c>
      <c r="W5080" s="17" t="e">
        <f>'MEDIDAS ML'!#REF!</f>
        <v>#REF!</v>
      </c>
      <c r="X5080" t="s">
        <v>2498</v>
      </c>
    </row>
    <row r="5081" spans="1:24" ht="15.75" customHeight="1" x14ac:dyDescent="0.25">
      <c r="A5081" s="6">
        <f>'MEDIDAS ML'!A5077</f>
        <v>123</v>
      </c>
      <c r="B5081" s="15">
        <f>'MEDIDAS ML'!B5077</f>
        <v>123</v>
      </c>
      <c r="C5081" s="6">
        <f>'MEDIDAS ML'!C5077</f>
        <v>123</v>
      </c>
      <c r="D5081" s="6">
        <f>'MEDIDAS ML'!D5077</f>
        <v>0</v>
      </c>
      <c r="E5081" s="16">
        <f>'MEDIDAS ML'!E5077</f>
        <v>0</v>
      </c>
      <c r="F5081" s="16">
        <f>'MEDIDAS ML'!F5077</f>
        <v>0</v>
      </c>
      <c r="G5081" s="16">
        <f>'MEDIDAS ML'!G5077</f>
        <v>0</v>
      </c>
      <c r="H5081" s="16">
        <f>'MEDIDAS ML'!H5077</f>
        <v>0</v>
      </c>
      <c r="I5081" s="16">
        <f>'MEDIDAS ML'!I5077</f>
        <v>0</v>
      </c>
      <c r="J5081" s="6" t="str">
        <f>'MEDIDAS ML'!J5077</f>
        <v/>
      </c>
      <c r="K5081" s="16" t="str">
        <f>'MEDIDAS ML'!K5077</f>
        <v/>
      </c>
      <c r="L5081" s="7">
        <f>'MEDIDAS ML'!L5077</f>
        <v>13990</v>
      </c>
      <c r="M5081" s="6" t="str">
        <f>'MEDIDAS ML'!M5077</f>
        <v>$9.990-$19.990</v>
      </c>
      <c r="N5081" s="7">
        <f>'MEDIDAS ML'!N5077</f>
        <v>1000</v>
      </c>
      <c r="O5081" s="6" t="str">
        <f>'MEDIDAS ML'!O5077</f>
        <v>No aplica (&lt;$19.990)</v>
      </c>
      <c r="P5081" s="7" t="str">
        <f>'MEDIDAS ML'!P5077</f>
        <v/>
      </c>
      <c r="Q5081" s="7" t="str">
        <f>'MEDIDAS ML'!Q5077</f>
        <v/>
      </c>
      <c r="R5081" s="23" t="e">
        <f>'MEDIDAS ML'!#REF!</f>
        <v>#REF!</v>
      </c>
      <c r="S5081" s="24" t="e">
        <f>'MEDIDAS ML'!#REF!</f>
        <v>#REF!</v>
      </c>
      <c r="T5081" s="24" t="e">
        <f>'MEDIDAS ML'!#REF!</f>
        <v>#REF!</v>
      </c>
      <c r="U5081" s="24" t="e">
        <f>'MEDIDAS ML'!#REF!</f>
        <v>#REF!</v>
      </c>
      <c r="V5081" s="22" t="e">
        <f>'MEDIDAS ML'!#REF!</f>
        <v>#REF!</v>
      </c>
      <c r="W5081" s="17" t="e">
        <f>'MEDIDAS ML'!#REF!</f>
        <v>#REF!</v>
      </c>
      <c r="X5081" t="s">
        <v>2498</v>
      </c>
    </row>
    <row r="5082" spans="1:24" ht="15.75" customHeight="1" x14ac:dyDescent="0.25">
      <c r="A5082" s="6">
        <f>'MEDIDAS ML'!A5078</f>
        <v>123</v>
      </c>
      <c r="B5082" s="15">
        <f>'MEDIDAS ML'!B5078</f>
        <v>123</v>
      </c>
      <c r="C5082" s="6">
        <f>'MEDIDAS ML'!C5078</f>
        <v>123</v>
      </c>
      <c r="D5082" s="6">
        <f>'MEDIDAS ML'!D5078</f>
        <v>0</v>
      </c>
      <c r="E5082" s="16">
        <f>'MEDIDAS ML'!E5078</f>
        <v>0</v>
      </c>
      <c r="F5082" s="16">
        <f>'MEDIDAS ML'!F5078</f>
        <v>0</v>
      </c>
      <c r="G5082" s="16">
        <f>'MEDIDAS ML'!G5078</f>
        <v>0</v>
      </c>
      <c r="H5082" s="16">
        <f>'MEDIDAS ML'!H5078</f>
        <v>0</v>
      </c>
      <c r="I5082" s="16">
        <f>'MEDIDAS ML'!I5078</f>
        <v>0</v>
      </c>
      <c r="J5082" s="6" t="str">
        <f>'MEDIDAS ML'!J5078</f>
        <v/>
      </c>
      <c r="K5082" s="16" t="str">
        <f>'MEDIDAS ML'!K5078</f>
        <v/>
      </c>
      <c r="L5082" s="7">
        <f>'MEDIDAS ML'!L5078</f>
        <v>13990</v>
      </c>
      <c r="M5082" s="6" t="str">
        <f>'MEDIDAS ML'!M5078</f>
        <v>$9.990-$19.990</v>
      </c>
      <c r="N5082" s="7">
        <f>'MEDIDAS ML'!N5078</f>
        <v>1000</v>
      </c>
      <c r="O5082" s="6" t="str">
        <f>'MEDIDAS ML'!O5078</f>
        <v>No aplica (&lt;$19.990)</v>
      </c>
      <c r="P5082" s="7" t="str">
        <f>'MEDIDAS ML'!P5078</f>
        <v/>
      </c>
      <c r="Q5082" s="7" t="str">
        <f>'MEDIDAS ML'!Q5078</f>
        <v/>
      </c>
      <c r="R5082" s="23" t="e">
        <f>'MEDIDAS ML'!#REF!</f>
        <v>#REF!</v>
      </c>
      <c r="S5082" s="24" t="e">
        <f>'MEDIDAS ML'!#REF!</f>
        <v>#REF!</v>
      </c>
      <c r="T5082" s="24" t="e">
        <f>'MEDIDAS ML'!#REF!</f>
        <v>#REF!</v>
      </c>
      <c r="U5082" s="24" t="e">
        <f>'MEDIDAS ML'!#REF!</f>
        <v>#REF!</v>
      </c>
      <c r="V5082" s="22" t="e">
        <f>'MEDIDAS ML'!#REF!</f>
        <v>#REF!</v>
      </c>
      <c r="W5082" s="17" t="e">
        <f>'MEDIDAS ML'!#REF!</f>
        <v>#REF!</v>
      </c>
      <c r="X5082" t="s">
        <v>2498</v>
      </c>
    </row>
    <row r="5083" spans="1:24" ht="15.75" customHeight="1" x14ac:dyDescent="0.25">
      <c r="A5083" s="6">
        <f>'MEDIDAS ML'!A5079</f>
        <v>123</v>
      </c>
      <c r="B5083" s="15">
        <f>'MEDIDAS ML'!B5079</f>
        <v>123</v>
      </c>
      <c r="C5083" s="6">
        <f>'MEDIDAS ML'!C5079</f>
        <v>123</v>
      </c>
      <c r="D5083" s="6">
        <f>'MEDIDAS ML'!D5079</f>
        <v>0</v>
      </c>
      <c r="E5083" s="16">
        <f>'MEDIDAS ML'!E5079</f>
        <v>0</v>
      </c>
      <c r="F5083" s="16">
        <f>'MEDIDAS ML'!F5079</f>
        <v>0</v>
      </c>
      <c r="G5083" s="16">
        <f>'MEDIDAS ML'!G5079</f>
        <v>0</v>
      </c>
      <c r="H5083" s="16">
        <f>'MEDIDAS ML'!H5079</f>
        <v>0</v>
      </c>
      <c r="I5083" s="16">
        <f>'MEDIDAS ML'!I5079</f>
        <v>0</v>
      </c>
      <c r="J5083" s="6" t="str">
        <f>'MEDIDAS ML'!J5079</f>
        <v/>
      </c>
      <c r="K5083" s="16" t="str">
        <f>'MEDIDAS ML'!K5079</f>
        <v/>
      </c>
      <c r="L5083" s="7">
        <f>'MEDIDAS ML'!L5079</f>
        <v>14294</v>
      </c>
      <c r="M5083" s="6" t="str">
        <f>'MEDIDAS ML'!M5079</f>
        <v>$9.990-$19.990</v>
      </c>
      <c r="N5083" s="7">
        <f>'MEDIDAS ML'!N5079</f>
        <v>1000</v>
      </c>
      <c r="O5083" s="6" t="str">
        <f>'MEDIDAS ML'!O5079</f>
        <v>No aplica (&lt;$19.990)</v>
      </c>
      <c r="P5083" s="7" t="str">
        <f>'MEDIDAS ML'!P5079</f>
        <v/>
      </c>
      <c r="Q5083" s="7" t="str">
        <f>'MEDIDAS ML'!Q5079</f>
        <v/>
      </c>
      <c r="R5083" s="23" t="e">
        <f>'MEDIDAS ML'!#REF!</f>
        <v>#REF!</v>
      </c>
      <c r="S5083" s="24" t="e">
        <f>'MEDIDAS ML'!#REF!</f>
        <v>#REF!</v>
      </c>
      <c r="T5083" s="24" t="e">
        <f>'MEDIDAS ML'!#REF!</f>
        <v>#REF!</v>
      </c>
      <c r="U5083" s="24" t="e">
        <f>'MEDIDAS ML'!#REF!</f>
        <v>#REF!</v>
      </c>
      <c r="V5083" s="22" t="e">
        <f>'MEDIDAS ML'!#REF!</f>
        <v>#REF!</v>
      </c>
      <c r="W5083" s="17" t="e">
        <f>'MEDIDAS ML'!#REF!</f>
        <v>#REF!</v>
      </c>
      <c r="X5083" t="s">
        <v>2498</v>
      </c>
    </row>
    <row r="5084" spans="1:24" ht="15.75" customHeight="1" x14ac:dyDescent="0.25">
      <c r="A5084" s="6">
        <f>'MEDIDAS ML'!A5080</f>
        <v>123</v>
      </c>
      <c r="B5084" s="15">
        <f>'MEDIDAS ML'!B5080</f>
        <v>123</v>
      </c>
      <c r="C5084" s="6">
        <f>'MEDIDAS ML'!C5080</f>
        <v>123</v>
      </c>
      <c r="D5084" s="6">
        <f>'MEDIDAS ML'!D5080</f>
        <v>0</v>
      </c>
      <c r="E5084" s="16">
        <f>'MEDIDAS ML'!E5080</f>
        <v>0</v>
      </c>
      <c r="F5084" s="16">
        <f>'MEDIDAS ML'!F5080</f>
        <v>0</v>
      </c>
      <c r="G5084" s="16">
        <f>'MEDIDAS ML'!G5080</f>
        <v>0</v>
      </c>
      <c r="H5084" s="16">
        <f>'MEDIDAS ML'!H5080</f>
        <v>0</v>
      </c>
      <c r="I5084" s="16">
        <f>'MEDIDAS ML'!I5080</f>
        <v>0</v>
      </c>
      <c r="J5084" s="6" t="str">
        <f>'MEDIDAS ML'!J5080</f>
        <v/>
      </c>
      <c r="K5084" s="16" t="str">
        <f>'MEDIDAS ML'!K5080</f>
        <v/>
      </c>
      <c r="L5084" s="7">
        <f>'MEDIDAS ML'!L5080</f>
        <v>14294</v>
      </c>
      <c r="M5084" s="6" t="str">
        <f>'MEDIDAS ML'!M5080</f>
        <v>$9.990-$19.990</v>
      </c>
      <c r="N5084" s="7">
        <f>'MEDIDAS ML'!N5080</f>
        <v>1000</v>
      </c>
      <c r="O5084" s="6" t="str">
        <f>'MEDIDAS ML'!O5080</f>
        <v>No aplica (&lt;$19.990)</v>
      </c>
      <c r="P5084" s="7" t="str">
        <f>'MEDIDAS ML'!P5080</f>
        <v/>
      </c>
      <c r="Q5084" s="7" t="str">
        <f>'MEDIDAS ML'!Q5080</f>
        <v/>
      </c>
      <c r="R5084" s="23" t="e">
        <f>'MEDIDAS ML'!#REF!</f>
        <v>#REF!</v>
      </c>
      <c r="S5084" s="24" t="e">
        <f>'MEDIDAS ML'!#REF!</f>
        <v>#REF!</v>
      </c>
      <c r="T5084" s="24" t="e">
        <f>'MEDIDAS ML'!#REF!</f>
        <v>#REF!</v>
      </c>
      <c r="U5084" s="24" t="e">
        <f>'MEDIDAS ML'!#REF!</f>
        <v>#REF!</v>
      </c>
      <c r="V5084" s="22" t="e">
        <f>'MEDIDAS ML'!#REF!</f>
        <v>#REF!</v>
      </c>
      <c r="W5084" s="17" t="e">
        <f>'MEDIDAS ML'!#REF!</f>
        <v>#REF!</v>
      </c>
      <c r="X5084" t="s">
        <v>2498</v>
      </c>
    </row>
    <row r="5085" spans="1:24" ht="15.75" customHeight="1" x14ac:dyDescent="0.25">
      <c r="A5085" s="6">
        <f>'MEDIDAS ML'!A5081</f>
        <v>123</v>
      </c>
      <c r="B5085" s="15">
        <f>'MEDIDAS ML'!B5081</f>
        <v>123</v>
      </c>
      <c r="C5085" s="6">
        <f>'MEDIDAS ML'!C5081</f>
        <v>123</v>
      </c>
      <c r="D5085" s="6">
        <f>'MEDIDAS ML'!D5081</f>
        <v>0</v>
      </c>
      <c r="E5085" s="16">
        <f>'MEDIDAS ML'!E5081</f>
        <v>0</v>
      </c>
      <c r="F5085" s="16">
        <f>'MEDIDAS ML'!F5081</f>
        <v>0</v>
      </c>
      <c r="G5085" s="16">
        <f>'MEDIDAS ML'!G5081</f>
        <v>0</v>
      </c>
      <c r="H5085" s="16">
        <f>'MEDIDAS ML'!H5081</f>
        <v>0</v>
      </c>
      <c r="I5085" s="16">
        <f>'MEDIDAS ML'!I5081</f>
        <v>0</v>
      </c>
      <c r="J5085" s="6" t="str">
        <f>'MEDIDAS ML'!J5081</f>
        <v/>
      </c>
      <c r="K5085" s="16" t="str">
        <f>'MEDIDAS ML'!K5081</f>
        <v/>
      </c>
      <c r="L5085" s="7">
        <f>'MEDIDAS ML'!L5081</f>
        <v>14490</v>
      </c>
      <c r="M5085" s="6" t="str">
        <f>'MEDIDAS ML'!M5081</f>
        <v>$9.990-$19.990</v>
      </c>
      <c r="N5085" s="7">
        <f>'MEDIDAS ML'!N5081</f>
        <v>1000</v>
      </c>
      <c r="O5085" s="6" t="str">
        <f>'MEDIDAS ML'!O5081</f>
        <v>No aplica (&lt;$19.990)</v>
      </c>
      <c r="P5085" s="7" t="str">
        <f>'MEDIDAS ML'!P5081</f>
        <v/>
      </c>
      <c r="Q5085" s="7" t="str">
        <f>'MEDIDAS ML'!Q5081</f>
        <v/>
      </c>
      <c r="R5085" s="23" t="e">
        <f>'MEDIDAS ML'!#REF!</f>
        <v>#REF!</v>
      </c>
      <c r="S5085" s="24" t="e">
        <f>'MEDIDAS ML'!#REF!</f>
        <v>#REF!</v>
      </c>
      <c r="T5085" s="24" t="e">
        <f>'MEDIDAS ML'!#REF!</f>
        <v>#REF!</v>
      </c>
      <c r="U5085" s="24" t="e">
        <f>'MEDIDAS ML'!#REF!</f>
        <v>#REF!</v>
      </c>
      <c r="V5085" s="22" t="e">
        <f>'MEDIDAS ML'!#REF!</f>
        <v>#REF!</v>
      </c>
      <c r="W5085" s="17" t="e">
        <f>'MEDIDAS ML'!#REF!</f>
        <v>#REF!</v>
      </c>
      <c r="X5085" t="s">
        <v>2498</v>
      </c>
    </row>
    <row r="5086" spans="1:24" ht="15.75" customHeight="1" x14ac:dyDescent="0.25">
      <c r="A5086" s="6">
        <f>'MEDIDAS ML'!A5082</f>
        <v>123</v>
      </c>
      <c r="B5086" s="15">
        <f>'MEDIDAS ML'!B5082</f>
        <v>123</v>
      </c>
      <c r="C5086" s="6">
        <f>'MEDIDAS ML'!C5082</f>
        <v>123</v>
      </c>
      <c r="D5086" s="6">
        <f>'MEDIDAS ML'!D5082</f>
        <v>0</v>
      </c>
      <c r="E5086" s="16">
        <f>'MEDIDAS ML'!E5082</f>
        <v>0</v>
      </c>
      <c r="F5086" s="16">
        <f>'MEDIDAS ML'!F5082</f>
        <v>0</v>
      </c>
      <c r="G5086" s="16">
        <f>'MEDIDAS ML'!G5082</f>
        <v>0</v>
      </c>
      <c r="H5086" s="16">
        <f>'MEDIDAS ML'!H5082</f>
        <v>0</v>
      </c>
      <c r="I5086" s="16">
        <f>'MEDIDAS ML'!I5082</f>
        <v>0</v>
      </c>
      <c r="J5086" s="6" t="str">
        <f>'MEDIDAS ML'!J5082</f>
        <v/>
      </c>
      <c r="K5086" s="16" t="str">
        <f>'MEDIDAS ML'!K5082</f>
        <v/>
      </c>
      <c r="L5086" s="7">
        <f>'MEDIDAS ML'!L5082</f>
        <v>14790</v>
      </c>
      <c r="M5086" s="6" t="str">
        <f>'MEDIDAS ML'!M5082</f>
        <v>$9.990-$19.990</v>
      </c>
      <c r="N5086" s="7">
        <f>'MEDIDAS ML'!N5082</f>
        <v>1000</v>
      </c>
      <c r="O5086" s="6" t="str">
        <f>'MEDIDAS ML'!O5082</f>
        <v>No aplica (&lt;$19.990)</v>
      </c>
      <c r="P5086" s="7" t="str">
        <f>'MEDIDAS ML'!P5082</f>
        <v/>
      </c>
      <c r="Q5086" s="7" t="str">
        <f>'MEDIDAS ML'!Q5082</f>
        <v/>
      </c>
      <c r="R5086" s="23" t="e">
        <f>'MEDIDAS ML'!#REF!</f>
        <v>#REF!</v>
      </c>
      <c r="S5086" s="24" t="e">
        <f>'MEDIDAS ML'!#REF!</f>
        <v>#REF!</v>
      </c>
      <c r="T5086" s="24" t="e">
        <f>'MEDIDAS ML'!#REF!</f>
        <v>#REF!</v>
      </c>
      <c r="U5086" s="24" t="e">
        <f>'MEDIDAS ML'!#REF!</f>
        <v>#REF!</v>
      </c>
      <c r="V5086" s="22" t="e">
        <f>'MEDIDAS ML'!#REF!</f>
        <v>#REF!</v>
      </c>
      <c r="W5086" s="17" t="e">
        <f>'MEDIDAS ML'!#REF!</f>
        <v>#REF!</v>
      </c>
      <c r="X5086" t="s">
        <v>2498</v>
      </c>
    </row>
    <row r="5087" spans="1:24" ht="15.75" customHeight="1" x14ac:dyDescent="0.25">
      <c r="A5087" s="6">
        <f>'MEDIDAS ML'!A5083</f>
        <v>123</v>
      </c>
      <c r="B5087" s="15">
        <f>'MEDIDAS ML'!B5083</f>
        <v>123</v>
      </c>
      <c r="C5087" s="6">
        <f>'MEDIDAS ML'!C5083</f>
        <v>123</v>
      </c>
      <c r="D5087" s="6">
        <f>'MEDIDAS ML'!D5083</f>
        <v>0</v>
      </c>
      <c r="E5087" s="16">
        <f>'MEDIDAS ML'!E5083</f>
        <v>0</v>
      </c>
      <c r="F5087" s="16">
        <f>'MEDIDAS ML'!F5083</f>
        <v>0</v>
      </c>
      <c r="G5087" s="16">
        <f>'MEDIDAS ML'!G5083</f>
        <v>0</v>
      </c>
      <c r="H5087" s="16">
        <f>'MEDIDAS ML'!H5083</f>
        <v>0</v>
      </c>
      <c r="I5087" s="16">
        <f>'MEDIDAS ML'!I5083</f>
        <v>0</v>
      </c>
      <c r="J5087" s="6" t="str">
        <f>'MEDIDAS ML'!J5083</f>
        <v/>
      </c>
      <c r="K5087" s="16" t="str">
        <f>'MEDIDAS ML'!K5083</f>
        <v/>
      </c>
      <c r="L5087" s="7">
        <f>'MEDIDAS ML'!L5083</f>
        <v>14931</v>
      </c>
      <c r="M5087" s="6" t="str">
        <f>'MEDIDAS ML'!M5083</f>
        <v>$9.990-$19.990</v>
      </c>
      <c r="N5087" s="7">
        <f>'MEDIDAS ML'!N5083</f>
        <v>1000</v>
      </c>
      <c r="O5087" s="6" t="str">
        <f>'MEDIDAS ML'!O5083</f>
        <v>No aplica (&lt;$19.990)</v>
      </c>
      <c r="P5087" s="7" t="str">
        <f>'MEDIDAS ML'!P5083</f>
        <v/>
      </c>
      <c r="Q5087" s="7" t="str">
        <f>'MEDIDAS ML'!Q5083</f>
        <v/>
      </c>
      <c r="R5087" s="23" t="e">
        <f>'MEDIDAS ML'!#REF!</f>
        <v>#REF!</v>
      </c>
      <c r="S5087" s="24" t="e">
        <f>'MEDIDAS ML'!#REF!</f>
        <v>#REF!</v>
      </c>
      <c r="T5087" s="24" t="e">
        <f>'MEDIDAS ML'!#REF!</f>
        <v>#REF!</v>
      </c>
      <c r="U5087" s="24" t="e">
        <f>'MEDIDAS ML'!#REF!</f>
        <v>#REF!</v>
      </c>
      <c r="V5087" s="22" t="e">
        <f>'MEDIDAS ML'!#REF!</f>
        <v>#REF!</v>
      </c>
      <c r="W5087" s="17" t="e">
        <f>'MEDIDAS ML'!#REF!</f>
        <v>#REF!</v>
      </c>
      <c r="X5087" t="s">
        <v>2498</v>
      </c>
    </row>
    <row r="5088" spans="1:24" ht="15.75" customHeight="1" x14ac:dyDescent="0.25">
      <c r="A5088" s="6">
        <f>'MEDIDAS ML'!A5084</f>
        <v>123</v>
      </c>
      <c r="B5088" s="15">
        <f>'MEDIDAS ML'!B5084</f>
        <v>123</v>
      </c>
      <c r="C5088" s="6">
        <f>'MEDIDAS ML'!C5084</f>
        <v>123</v>
      </c>
      <c r="D5088" s="6">
        <f>'MEDIDAS ML'!D5084</f>
        <v>0</v>
      </c>
      <c r="E5088" s="16">
        <f>'MEDIDAS ML'!E5084</f>
        <v>0</v>
      </c>
      <c r="F5088" s="16">
        <f>'MEDIDAS ML'!F5084</f>
        <v>0</v>
      </c>
      <c r="G5088" s="16">
        <f>'MEDIDAS ML'!G5084</f>
        <v>0</v>
      </c>
      <c r="H5088" s="16">
        <f>'MEDIDAS ML'!H5084</f>
        <v>0</v>
      </c>
      <c r="I5088" s="16">
        <f>'MEDIDAS ML'!I5084</f>
        <v>0</v>
      </c>
      <c r="J5088" s="6" t="str">
        <f>'MEDIDAS ML'!J5084</f>
        <v/>
      </c>
      <c r="K5088" s="16" t="str">
        <f>'MEDIDAS ML'!K5084</f>
        <v/>
      </c>
      <c r="L5088" s="7">
        <f>'MEDIDAS ML'!L5084</f>
        <v>14990</v>
      </c>
      <c r="M5088" s="6" t="str">
        <f>'MEDIDAS ML'!M5084</f>
        <v>$9.990-$19.990</v>
      </c>
      <c r="N5088" s="7">
        <f>'MEDIDAS ML'!N5084</f>
        <v>1000</v>
      </c>
      <c r="O5088" s="6" t="str">
        <f>'MEDIDAS ML'!O5084</f>
        <v>No aplica (&lt;$19.990)</v>
      </c>
      <c r="P5088" s="7" t="str">
        <f>'MEDIDAS ML'!P5084</f>
        <v/>
      </c>
      <c r="Q5088" s="7" t="str">
        <f>'MEDIDAS ML'!Q5084</f>
        <v/>
      </c>
      <c r="R5088" s="23" t="e">
        <f>'MEDIDAS ML'!#REF!</f>
        <v>#REF!</v>
      </c>
      <c r="S5088" s="24" t="e">
        <f>'MEDIDAS ML'!#REF!</f>
        <v>#REF!</v>
      </c>
      <c r="T5088" s="24" t="e">
        <f>'MEDIDAS ML'!#REF!</f>
        <v>#REF!</v>
      </c>
      <c r="U5088" s="24" t="e">
        <f>'MEDIDAS ML'!#REF!</f>
        <v>#REF!</v>
      </c>
      <c r="V5088" s="22" t="e">
        <f>'MEDIDAS ML'!#REF!</f>
        <v>#REF!</v>
      </c>
      <c r="W5088" s="17" t="e">
        <f>'MEDIDAS ML'!#REF!</f>
        <v>#REF!</v>
      </c>
      <c r="X5088" t="s">
        <v>2498</v>
      </c>
    </row>
    <row r="5089" spans="1:24" ht="15.75" customHeight="1" x14ac:dyDescent="0.25">
      <c r="A5089" s="6">
        <f>'MEDIDAS ML'!A5085</f>
        <v>123</v>
      </c>
      <c r="B5089" s="15">
        <f>'MEDIDAS ML'!B5085</f>
        <v>123</v>
      </c>
      <c r="C5089" s="6">
        <f>'MEDIDAS ML'!C5085</f>
        <v>123</v>
      </c>
      <c r="D5089" s="6">
        <f>'MEDIDAS ML'!D5085</f>
        <v>0</v>
      </c>
      <c r="E5089" s="16">
        <f>'MEDIDAS ML'!E5085</f>
        <v>0</v>
      </c>
      <c r="F5089" s="16">
        <f>'MEDIDAS ML'!F5085</f>
        <v>0</v>
      </c>
      <c r="G5089" s="16">
        <f>'MEDIDAS ML'!G5085</f>
        <v>0</v>
      </c>
      <c r="H5089" s="16">
        <f>'MEDIDAS ML'!H5085</f>
        <v>0</v>
      </c>
      <c r="I5089" s="16">
        <f>'MEDIDAS ML'!I5085</f>
        <v>0</v>
      </c>
      <c r="J5089" s="6" t="str">
        <f>'MEDIDAS ML'!J5085</f>
        <v/>
      </c>
      <c r="K5089" s="16" t="str">
        <f>'MEDIDAS ML'!K5085</f>
        <v/>
      </c>
      <c r="L5089" s="7">
        <f>'MEDIDAS ML'!L5085</f>
        <v>14990</v>
      </c>
      <c r="M5089" s="6" t="str">
        <f>'MEDIDAS ML'!M5085</f>
        <v>$9.990-$19.990</v>
      </c>
      <c r="N5089" s="7">
        <f>'MEDIDAS ML'!N5085</f>
        <v>1000</v>
      </c>
      <c r="O5089" s="6" t="str">
        <f>'MEDIDAS ML'!O5085</f>
        <v>No aplica (&lt;$19.990)</v>
      </c>
      <c r="P5089" s="7" t="str">
        <f>'MEDIDAS ML'!P5085</f>
        <v/>
      </c>
      <c r="Q5089" s="7" t="str">
        <f>'MEDIDAS ML'!Q5085</f>
        <v/>
      </c>
      <c r="R5089" s="23" t="e">
        <f>'MEDIDAS ML'!#REF!</f>
        <v>#REF!</v>
      </c>
      <c r="S5089" s="24" t="e">
        <f>'MEDIDAS ML'!#REF!</f>
        <v>#REF!</v>
      </c>
      <c r="T5089" s="24" t="e">
        <f>'MEDIDAS ML'!#REF!</f>
        <v>#REF!</v>
      </c>
      <c r="U5089" s="24" t="e">
        <f>'MEDIDAS ML'!#REF!</f>
        <v>#REF!</v>
      </c>
      <c r="V5089" s="22" t="e">
        <f>'MEDIDAS ML'!#REF!</f>
        <v>#REF!</v>
      </c>
      <c r="W5089" s="17" t="e">
        <f>'MEDIDAS ML'!#REF!</f>
        <v>#REF!</v>
      </c>
      <c r="X5089" t="s">
        <v>2498</v>
      </c>
    </row>
    <row r="5090" spans="1:24" ht="15.75" customHeight="1" x14ac:dyDescent="0.25">
      <c r="A5090" s="6">
        <f>'MEDIDAS ML'!A5086</f>
        <v>123</v>
      </c>
      <c r="B5090" s="15">
        <f>'MEDIDAS ML'!B5086</f>
        <v>123</v>
      </c>
      <c r="C5090" s="6">
        <f>'MEDIDAS ML'!C5086</f>
        <v>123</v>
      </c>
      <c r="D5090" s="6">
        <f>'MEDIDAS ML'!D5086</f>
        <v>0</v>
      </c>
      <c r="E5090" s="16">
        <f>'MEDIDAS ML'!E5086</f>
        <v>0</v>
      </c>
      <c r="F5090" s="16">
        <f>'MEDIDAS ML'!F5086</f>
        <v>0</v>
      </c>
      <c r="G5090" s="16">
        <f>'MEDIDAS ML'!G5086</f>
        <v>0</v>
      </c>
      <c r="H5090" s="16">
        <f>'MEDIDAS ML'!H5086</f>
        <v>0</v>
      </c>
      <c r="I5090" s="16">
        <f>'MEDIDAS ML'!I5086</f>
        <v>0</v>
      </c>
      <c r="J5090" s="6" t="str">
        <f>'MEDIDAS ML'!J5086</f>
        <v/>
      </c>
      <c r="K5090" s="16" t="str">
        <f>'MEDIDAS ML'!K5086</f>
        <v/>
      </c>
      <c r="L5090" s="7">
        <f>'MEDIDAS ML'!L5086</f>
        <v>14990</v>
      </c>
      <c r="M5090" s="6" t="str">
        <f>'MEDIDAS ML'!M5086</f>
        <v>$9.990-$19.990</v>
      </c>
      <c r="N5090" s="7">
        <f>'MEDIDAS ML'!N5086</f>
        <v>1000</v>
      </c>
      <c r="O5090" s="6" t="str">
        <f>'MEDIDAS ML'!O5086</f>
        <v>No aplica (&lt;$19.990)</v>
      </c>
      <c r="P5090" s="7" t="str">
        <f>'MEDIDAS ML'!P5086</f>
        <v/>
      </c>
      <c r="Q5090" s="7" t="str">
        <f>'MEDIDAS ML'!Q5086</f>
        <v/>
      </c>
      <c r="R5090" s="23" t="e">
        <f>'MEDIDAS ML'!#REF!</f>
        <v>#REF!</v>
      </c>
      <c r="S5090" s="24" t="e">
        <f>'MEDIDAS ML'!#REF!</f>
        <v>#REF!</v>
      </c>
      <c r="T5090" s="24" t="e">
        <f>'MEDIDAS ML'!#REF!</f>
        <v>#REF!</v>
      </c>
      <c r="U5090" s="24" t="e">
        <f>'MEDIDAS ML'!#REF!</f>
        <v>#REF!</v>
      </c>
      <c r="V5090" s="22" t="e">
        <f>'MEDIDAS ML'!#REF!</f>
        <v>#REF!</v>
      </c>
      <c r="W5090" s="17" t="e">
        <f>'MEDIDAS ML'!#REF!</f>
        <v>#REF!</v>
      </c>
      <c r="X5090" t="s">
        <v>2498</v>
      </c>
    </row>
    <row r="5091" spans="1:24" ht="15.75" customHeight="1" x14ac:dyDescent="0.25">
      <c r="A5091" s="6">
        <f>'MEDIDAS ML'!A5087</f>
        <v>123</v>
      </c>
      <c r="B5091" s="15">
        <f>'MEDIDAS ML'!B5087</f>
        <v>123</v>
      </c>
      <c r="C5091" s="6">
        <f>'MEDIDAS ML'!C5087</f>
        <v>123</v>
      </c>
      <c r="D5091" s="6">
        <f>'MEDIDAS ML'!D5087</f>
        <v>0</v>
      </c>
      <c r="E5091" s="16">
        <f>'MEDIDAS ML'!E5087</f>
        <v>0</v>
      </c>
      <c r="F5091" s="16">
        <f>'MEDIDAS ML'!F5087</f>
        <v>0</v>
      </c>
      <c r="G5091" s="16">
        <f>'MEDIDAS ML'!G5087</f>
        <v>0</v>
      </c>
      <c r="H5091" s="16">
        <f>'MEDIDAS ML'!H5087</f>
        <v>0</v>
      </c>
      <c r="I5091" s="16">
        <f>'MEDIDAS ML'!I5087</f>
        <v>0</v>
      </c>
      <c r="J5091" s="6" t="str">
        <f>'MEDIDAS ML'!J5087</f>
        <v/>
      </c>
      <c r="K5091" s="16" t="str">
        <f>'MEDIDAS ML'!K5087</f>
        <v/>
      </c>
      <c r="L5091" s="7">
        <f>'MEDIDAS ML'!L5087</f>
        <v>15290</v>
      </c>
      <c r="M5091" s="6" t="str">
        <f>'MEDIDAS ML'!M5087</f>
        <v>$9.990-$19.990</v>
      </c>
      <c r="N5091" s="7">
        <f>'MEDIDAS ML'!N5087</f>
        <v>1000</v>
      </c>
      <c r="O5091" s="6" t="str">
        <f>'MEDIDAS ML'!O5087</f>
        <v>No aplica (&lt;$19.990)</v>
      </c>
      <c r="P5091" s="7" t="str">
        <f>'MEDIDAS ML'!P5087</f>
        <v/>
      </c>
      <c r="Q5091" s="7" t="str">
        <f>'MEDIDAS ML'!Q5087</f>
        <v/>
      </c>
      <c r="R5091" s="23" t="e">
        <f>'MEDIDAS ML'!#REF!</f>
        <v>#REF!</v>
      </c>
      <c r="S5091" s="24" t="e">
        <f>'MEDIDAS ML'!#REF!</f>
        <v>#REF!</v>
      </c>
      <c r="T5091" s="24" t="e">
        <f>'MEDIDAS ML'!#REF!</f>
        <v>#REF!</v>
      </c>
      <c r="U5091" s="24" t="e">
        <f>'MEDIDAS ML'!#REF!</f>
        <v>#REF!</v>
      </c>
      <c r="V5091" s="22" t="e">
        <f>'MEDIDAS ML'!#REF!</f>
        <v>#REF!</v>
      </c>
      <c r="W5091" s="17" t="e">
        <f>'MEDIDAS ML'!#REF!</f>
        <v>#REF!</v>
      </c>
      <c r="X5091" t="s">
        <v>2498</v>
      </c>
    </row>
    <row r="5092" spans="1:24" ht="15.75" customHeight="1" x14ac:dyDescent="0.25">
      <c r="A5092" s="6">
        <f>'MEDIDAS ML'!A5088</f>
        <v>123</v>
      </c>
      <c r="B5092" s="15">
        <f>'MEDIDAS ML'!B5088</f>
        <v>123</v>
      </c>
      <c r="C5092" s="6">
        <f>'MEDIDAS ML'!C5088</f>
        <v>123</v>
      </c>
      <c r="D5092" s="6">
        <f>'MEDIDAS ML'!D5088</f>
        <v>0</v>
      </c>
      <c r="E5092" s="16">
        <f>'MEDIDAS ML'!E5088</f>
        <v>0</v>
      </c>
      <c r="F5092" s="16">
        <f>'MEDIDAS ML'!F5088</f>
        <v>0</v>
      </c>
      <c r="G5092" s="16">
        <f>'MEDIDAS ML'!G5088</f>
        <v>0</v>
      </c>
      <c r="H5092" s="16">
        <f>'MEDIDAS ML'!H5088</f>
        <v>0</v>
      </c>
      <c r="I5092" s="16">
        <f>'MEDIDAS ML'!I5088</f>
        <v>0</v>
      </c>
      <c r="J5092" s="6" t="str">
        <f>'MEDIDAS ML'!J5088</f>
        <v/>
      </c>
      <c r="K5092" s="16" t="str">
        <f>'MEDIDAS ML'!K5088</f>
        <v/>
      </c>
      <c r="L5092" s="7">
        <f>'MEDIDAS ML'!L5088</f>
        <v>15510</v>
      </c>
      <c r="M5092" s="6" t="str">
        <f>'MEDIDAS ML'!M5088</f>
        <v>$9.990-$19.990</v>
      </c>
      <c r="N5092" s="7">
        <f>'MEDIDAS ML'!N5088</f>
        <v>1000</v>
      </c>
      <c r="O5092" s="6" t="str">
        <f>'MEDIDAS ML'!O5088</f>
        <v>No aplica (&lt;$19.990)</v>
      </c>
      <c r="P5092" s="7" t="str">
        <f>'MEDIDAS ML'!P5088</f>
        <v/>
      </c>
      <c r="Q5092" s="7" t="str">
        <f>'MEDIDAS ML'!Q5088</f>
        <v/>
      </c>
      <c r="R5092" s="23" t="e">
        <f>'MEDIDAS ML'!#REF!</f>
        <v>#REF!</v>
      </c>
      <c r="S5092" s="24" t="e">
        <f>'MEDIDAS ML'!#REF!</f>
        <v>#REF!</v>
      </c>
      <c r="T5092" s="24" t="e">
        <f>'MEDIDAS ML'!#REF!</f>
        <v>#REF!</v>
      </c>
      <c r="U5092" s="24" t="e">
        <f>'MEDIDAS ML'!#REF!</f>
        <v>#REF!</v>
      </c>
      <c r="V5092" s="22" t="e">
        <f>'MEDIDAS ML'!#REF!</f>
        <v>#REF!</v>
      </c>
      <c r="W5092" s="17" t="e">
        <f>'MEDIDAS ML'!#REF!</f>
        <v>#REF!</v>
      </c>
      <c r="X5092" t="s">
        <v>2498</v>
      </c>
    </row>
    <row r="5093" spans="1:24" ht="15.75" customHeight="1" x14ac:dyDescent="0.25">
      <c r="A5093" s="6">
        <f>'MEDIDAS ML'!A5089</f>
        <v>123</v>
      </c>
      <c r="B5093" s="15">
        <f>'MEDIDAS ML'!B5089</f>
        <v>123</v>
      </c>
      <c r="C5093" s="6">
        <f>'MEDIDAS ML'!C5089</f>
        <v>123</v>
      </c>
      <c r="D5093" s="6">
        <f>'MEDIDAS ML'!D5089</f>
        <v>0</v>
      </c>
      <c r="E5093" s="16">
        <f>'MEDIDAS ML'!E5089</f>
        <v>0</v>
      </c>
      <c r="F5093" s="16">
        <f>'MEDIDAS ML'!F5089</f>
        <v>0</v>
      </c>
      <c r="G5093" s="16">
        <f>'MEDIDAS ML'!G5089</f>
        <v>0</v>
      </c>
      <c r="H5093" s="16">
        <f>'MEDIDAS ML'!H5089</f>
        <v>0</v>
      </c>
      <c r="I5093" s="16">
        <f>'MEDIDAS ML'!I5089</f>
        <v>0</v>
      </c>
      <c r="J5093" s="6" t="str">
        <f>'MEDIDAS ML'!J5089</f>
        <v/>
      </c>
      <c r="K5093" s="16" t="str">
        <f>'MEDIDAS ML'!K5089</f>
        <v/>
      </c>
      <c r="L5093" s="7">
        <f>'MEDIDAS ML'!L5089</f>
        <v>15790</v>
      </c>
      <c r="M5093" s="6" t="str">
        <f>'MEDIDAS ML'!M5089</f>
        <v>$9.990-$19.990</v>
      </c>
      <c r="N5093" s="7">
        <f>'MEDIDAS ML'!N5089</f>
        <v>1000</v>
      </c>
      <c r="O5093" s="6" t="str">
        <f>'MEDIDAS ML'!O5089</f>
        <v>No aplica (&lt;$19.990)</v>
      </c>
      <c r="P5093" s="7" t="str">
        <f>'MEDIDAS ML'!P5089</f>
        <v/>
      </c>
      <c r="Q5093" s="7" t="str">
        <f>'MEDIDAS ML'!Q5089</f>
        <v/>
      </c>
      <c r="R5093" s="23" t="e">
        <f>'MEDIDAS ML'!#REF!</f>
        <v>#REF!</v>
      </c>
      <c r="S5093" s="24" t="e">
        <f>'MEDIDAS ML'!#REF!</f>
        <v>#REF!</v>
      </c>
      <c r="T5093" s="24" t="e">
        <f>'MEDIDAS ML'!#REF!</f>
        <v>#REF!</v>
      </c>
      <c r="U5093" s="24" t="e">
        <f>'MEDIDAS ML'!#REF!</f>
        <v>#REF!</v>
      </c>
      <c r="V5093" s="22" t="e">
        <f>'MEDIDAS ML'!#REF!</f>
        <v>#REF!</v>
      </c>
      <c r="W5093" s="17" t="e">
        <f>'MEDIDAS ML'!#REF!</f>
        <v>#REF!</v>
      </c>
      <c r="X5093" t="s">
        <v>2498</v>
      </c>
    </row>
    <row r="5094" spans="1:24" ht="15.75" customHeight="1" x14ac:dyDescent="0.25">
      <c r="A5094" s="6">
        <f>'MEDIDAS ML'!A5090</f>
        <v>123</v>
      </c>
      <c r="B5094" s="15">
        <f>'MEDIDAS ML'!B5090</f>
        <v>123</v>
      </c>
      <c r="C5094" s="6">
        <f>'MEDIDAS ML'!C5090</f>
        <v>123</v>
      </c>
      <c r="D5094" s="6">
        <f>'MEDIDAS ML'!D5090</f>
        <v>0</v>
      </c>
      <c r="E5094" s="16">
        <f>'MEDIDAS ML'!E5090</f>
        <v>0</v>
      </c>
      <c r="F5094" s="16">
        <f>'MEDIDAS ML'!F5090</f>
        <v>0</v>
      </c>
      <c r="G5094" s="16">
        <f>'MEDIDAS ML'!G5090</f>
        <v>0</v>
      </c>
      <c r="H5094" s="16">
        <f>'MEDIDAS ML'!H5090</f>
        <v>0</v>
      </c>
      <c r="I5094" s="16">
        <f>'MEDIDAS ML'!I5090</f>
        <v>0</v>
      </c>
      <c r="J5094" s="6" t="str">
        <f>'MEDIDAS ML'!J5090</f>
        <v/>
      </c>
      <c r="K5094" s="16" t="str">
        <f>'MEDIDAS ML'!K5090</f>
        <v/>
      </c>
      <c r="L5094" s="7">
        <f>'MEDIDAS ML'!L5090</f>
        <v>15790</v>
      </c>
      <c r="M5094" s="6" t="str">
        <f>'MEDIDAS ML'!M5090</f>
        <v>$9.990-$19.990</v>
      </c>
      <c r="N5094" s="7">
        <f>'MEDIDAS ML'!N5090</f>
        <v>1000</v>
      </c>
      <c r="O5094" s="6" t="str">
        <f>'MEDIDAS ML'!O5090</f>
        <v>No aplica (&lt;$19.990)</v>
      </c>
      <c r="P5094" s="7" t="str">
        <f>'MEDIDAS ML'!P5090</f>
        <v/>
      </c>
      <c r="Q5094" s="7" t="str">
        <f>'MEDIDAS ML'!Q5090</f>
        <v/>
      </c>
      <c r="R5094" s="23" t="e">
        <f>'MEDIDAS ML'!#REF!</f>
        <v>#REF!</v>
      </c>
      <c r="S5094" s="24" t="e">
        <f>'MEDIDAS ML'!#REF!</f>
        <v>#REF!</v>
      </c>
      <c r="T5094" s="24" t="e">
        <f>'MEDIDAS ML'!#REF!</f>
        <v>#REF!</v>
      </c>
      <c r="U5094" s="24" t="e">
        <f>'MEDIDAS ML'!#REF!</f>
        <v>#REF!</v>
      </c>
      <c r="V5094" s="22" t="e">
        <f>'MEDIDAS ML'!#REF!</f>
        <v>#REF!</v>
      </c>
      <c r="W5094" s="17" t="e">
        <f>'MEDIDAS ML'!#REF!</f>
        <v>#REF!</v>
      </c>
      <c r="X5094" t="s">
        <v>2498</v>
      </c>
    </row>
    <row r="5095" spans="1:24" ht="15.75" customHeight="1" x14ac:dyDescent="0.25">
      <c r="A5095" s="6">
        <f>'MEDIDAS ML'!A5091</f>
        <v>123</v>
      </c>
      <c r="B5095" s="15">
        <f>'MEDIDAS ML'!B5091</f>
        <v>123</v>
      </c>
      <c r="C5095" s="6">
        <f>'MEDIDAS ML'!C5091</f>
        <v>123</v>
      </c>
      <c r="D5095" s="6">
        <f>'MEDIDAS ML'!D5091</f>
        <v>0</v>
      </c>
      <c r="E5095" s="16">
        <f>'MEDIDAS ML'!E5091</f>
        <v>0</v>
      </c>
      <c r="F5095" s="16">
        <f>'MEDIDAS ML'!F5091</f>
        <v>0</v>
      </c>
      <c r="G5095" s="16">
        <f>'MEDIDAS ML'!G5091</f>
        <v>0</v>
      </c>
      <c r="H5095" s="16">
        <f>'MEDIDAS ML'!H5091</f>
        <v>0</v>
      </c>
      <c r="I5095" s="16">
        <f>'MEDIDAS ML'!I5091</f>
        <v>0</v>
      </c>
      <c r="J5095" s="6" t="str">
        <f>'MEDIDAS ML'!J5091</f>
        <v/>
      </c>
      <c r="K5095" s="16" t="str">
        <f>'MEDIDAS ML'!K5091</f>
        <v/>
      </c>
      <c r="L5095" s="7">
        <f>'MEDIDAS ML'!L5091</f>
        <v>15990</v>
      </c>
      <c r="M5095" s="6" t="str">
        <f>'MEDIDAS ML'!M5091</f>
        <v>$9.990-$19.990</v>
      </c>
      <c r="N5095" s="7">
        <f>'MEDIDAS ML'!N5091</f>
        <v>1000</v>
      </c>
      <c r="O5095" s="6" t="str">
        <f>'MEDIDAS ML'!O5091</f>
        <v>No aplica (&lt;$19.990)</v>
      </c>
      <c r="P5095" s="7" t="str">
        <f>'MEDIDAS ML'!P5091</f>
        <v/>
      </c>
      <c r="Q5095" s="7" t="str">
        <f>'MEDIDAS ML'!Q5091</f>
        <v/>
      </c>
      <c r="R5095" s="23" t="e">
        <f>'MEDIDAS ML'!#REF!</f>
        <v>#REF!</v>
      </c>
      <c r="S5095" s="24" t="e">
        <f>'MEDIDAS ML'!#REF!</f>
        <v>#REF!</v>
      </c>
      <c r="T5095" s="24" t="e">
        <f>'MEDIDAS ML'!#REF!</f>
        <v>#REF!</v>
      </c>
      <c r="U5095" s="24" t="e">
        <f>'MEDIDAS ML'!#REF!</f>
        <v>#REF!</v>
      </c>
      <c r="V5095" s="22" t="e">
        <f>'MEDIDAS ML'!#REF!</f>
        <v>#REF!</v>
      </c>
      <c r="W5095" s="17" t="e">
        <f>'MEDIDAS ML'!#REF!</f>
        <v>#REF!</v>
      </c>
      <c r="X5095" t="s">
        <v>2498</v>
      </c>
    </row>
    <row r="5096" spans="1:24" ht="15.75" customHeight="1" x14ac:dyDescent="0.25">
      <c r="A5096" s="6">
        <f>'MEDIDAS ML'!A5092</f>
        <v>123</v>
      </c>
      <c r="B5096" s="15">
        <f>'MEDIDAS ML'!B5092</f>
        <v>123</v>
      </c>
      <c r="C5096" s="6">
        <f>'MEDIDAS ML'!C5092</f>
        <v>123</v>
      </c>
      <c r="D5096" s="6">
        <f>'MEDIDAS ML'!D5092</f>
        <v>0</v>
      </c>
      <c r="E5096" s="16">
        <f>'MEDIDAS ML'!E5092</f>
        <v>0</v>
      </c>
      <c r="F5096" s="16">
        <f>'MEDIDAS ML'!F5092</f>
        <v>0</v>
      </c>
      <c r="G5096" s="16">
        <f>'MEDIDAS ML'!G5092</f>
        <v>0</v>
      </c>
      <c r="H5096" s="16">
        <f>'MEDIDAS ML'!H5092</f>
        <v>0</v>
      </c>
      <c r="I5096" s="16">
        <f>'MEDIDAS ML'!I5092</f>
        <v>0</v>
      </c>
      <c r="J5096" s="6" t="str">
        <f>'MEDIDAS ML'!J5092</f>
        <v/>
      </c>
      <c r="K5096" s="16" t="str">
        <f>'MEDIDAS ML'!K5092</f>
        <v/>
      </c>
      <c r="L5096" s="7">
        <f>'MEDIDAS ML'!L5092</f>
        <v>16390</v>
      </c>
      <c r="M5096" s="6" t="str">
        <f>'MEDIDAS ML'!M5092</f>
        <v>$9.990-$19.990</v>
      </c>
      <c r="N5096" s="7">
        <f>'MEDIDAS ML'!N5092</f>
        <v>1000</v>
      </c>
      <c r="O5096" s="6" t="str">
        <f>'MEDIDAS ML'!O5092</f>
        <v>No aplica (&lt;$19.990)</v>
      </c>
      <c r="P5096" s="7" t="str">
        <f>'MEDIDAS ML'!P5092</f>
        <v/>
      </c>
      <c r="Q5096" s="7" t="str">
        <f>'MEDIDAS ML'!Q5092</f>
        <v/>
      </c>
      <c r="R5096" s="23" t="e">
        <f>'MEDIDAS ML'!#REF!</f>
        <v>#REF!</v>
      </c>
      <c r="S5096" s="24" t="e">
        <f>'MEDIDAS ML'!#REF!</f>
        <v>#REF!</v>
      </c>
      <c r="T5096" s="24" t="e">
        <f>'MEDIDAS ML'!#REF!</f>
        <v>#REF!</v>
      </c>
      <c r="U5096" s="24" t="e">
        <f>'MEDIDAS ML'!#REF!</f>
        <v>#REF!</v>
      </c>
      <c r="V5096" s="22" t="e">
        <f>'MEDIDAS ML'!#REF!</f>
        <v>#REF!</v>
      </c>
      <c r="W5096" s="17" t="e">
        <f>'MEDIDAS ML'!#REF!</f>
        <v>#REF!</v>
      </c>
      <c r="X5096" t="s">
        <v>2498</v>
      </c>
    </row>
    <row r="5097" spans="1:24" ht="15.75" customHeight="1" x14ac:dyDescent="0.25">
      <c r="A5097" s="6">
        <f>'MEDIDAS ML'!A5093</f>
        <v>123</v>
      </c>
      <c r="B5097" s="15">
        <f>'MEDIDAS ML'!B5093</f>
        <v>123</v>
      </c>
      <c r="C5097" s="6">
        <f>'MEDIDAS ML'!C5093</f>
        <v>123</v>
      </c>
      <c r="D5097" s="6">
        <f>'MEDIDAS ML'!D5093</f>
        <v>0</v>
      </c>
      <c r="E5097" s="16">
        <f>'MEDIDAS ML'!E5093</f>
        <v>0</v>
      </c>
      <c r="F5097" s="16">
        <f>'MEDIDAS ML'!F5093</f>
        <v>0</v>
      </c>
      <c r="G5097" s="16">
        <f>'MEDIDAS ML'!G5093</f>
        <v>0</v>
      </c>
      <c r="H5097" s="16">
        <f>'MEDIDAS ML'!H5093</f>
        <v>0</v>
      </c>
      <c r="I5097" s="16">
        <f>'MEDIDAS ML'!I5093</f>
        <v>0</v>
      </c>
      <c r="J5097" s="6" t="str">
        <f>'MEDIDAS ML'!J5093</f>
        <v/>
      </c>
      <c r="K5097" s="16" t="str">
        <f>'MEDIDAS ML'!K5093</f>
        <v/>
      </c>
      <c r="L5097" s="7">
        <f>'MEDIDAS ML'!L5093</f>
        <v>16390</v>
      </c>
      <c r="M5097" s="6" t="str">
        <f>'MEDIDAS ML'!M5093</f>
        <v>$9.990-$19.990</v>
      </c>
      <c r="N5097" s="7">
        <f>'MEDIDAS ML'!N5093</f>
        <v>1000</v>
      </c>
      <c r="O5097" s="6" t="str">
        <f>'MEDIDAS ML'!O5093</f>
        <v>No aplica (&lt;$19.990)</v>
      </c>
      <c r="P5097" s="7" t="str">
        <f>'MEDIDAS ML'!P5093</f>
        <v/>
      </c>
      <c r="Q5097" s="7" t="str">
        <f>'MEDIDAS ML'!Q5093</f>
        <v/>
      </c>
      <c r="R5097" s="23" t="e">
        <f>'MEDIDAS ML'!#REF!</f>
        <v>#REF!</v>
      </c>
      <c r="S5097" s="24" t="e">
        <f>'MEDIDAS ML'!#REF!</f>
        <v>#REF!</v>
      </c>
      <c r="T5097" s="24" t="e">
        <f>'MEDIDAS ML'!#REF!</f>
        <v>#REF!</v>
      </c>
      <c r="U5097" s="24" t="e">
        <f>'MEDIDAS ML'!#REF!</f>
        <v>#REF!</v>
      </c>
      <c r="V5097" s="22" t="e">
        <f>'MEDIDAS ML'!#REF!</f>
        <v>#REF!</v>
      </c>
      <c r="W5097" s="17" t="e">
        <f>'MEDIDAS ML'!#REF!</f>
        <v>#REF!</v>
      </c>
      <c r="X5097" t="s">
        <v>2498</v>
      </c>
    </row>
    <row r="5098" spans="1:24" ht="15.75" customHeight="1" x14ac:dyDescent="0.25">
      <c r="A5098" s="6">
        <f>'MEDIDAS ML'!A5094</f>
        <v>123</v>
      </c>
      <c r="B5098" s="15">
        <f>'MEDIDAS ML'!B5094</f>
        <v>123</v>
      </c>
      <c r="C5098" s="6">
        <f>'MEDIDAS ML'!C5094</f>
        <v>123</v>
      </c>
      <c r="D5098" s="6">
        <f>'MEDIDAS ML'!D5094</f>
        <v>0</v>
      </c>
      <c r="E5098" s="16">
        <f>'MEDIDAS ML'!E5094</f>
        <v>0</v>
      </c>
      <c r="F5098" s="16">
        <f>'MEDIDAS ML'!F5094</f>
        <v>0</v>
      </c>
      <c r="G5098" s="16">
        <f>'MEDIDAS ML'!G5094</f>
        <v>0</v>
      </c>
      <c r="H5098" s="16">
        <f>'MEDIDAS ML'!H5094</f>
        <v>0</v>
      </c>
      <c r="I5098" s="16">
        <f>'MEDIDAS ML'!I5094</f>
        <v>0</v>
      </c>
      <c r="J5098" s="6" t="str">
        <f>'MEDIDAS ML'!J5094</f>
        <v/>
      </c>
      <c r="K5098" s="16" t="str">
        <f>'MEDIDAS ML'!K5094</f>
        <v/>
      </c>
      <c r="L5098" s="7">
        <f>'MEDIDAS ML'!L5094</f>
        <v>16820</v>
      </c>
      <c r="M5098" s="6" t="str">
        <f>'MEDIDAS ML'!M5094</f>
        <v>$9.990-$19.990</v>
      </c>
      <c r="N5098" s="7">
        <f>'MEDIDAS ML'!N5094</f>
        <v>1000</v>
      </c>
      <c r="O5098" s="6" t="str">
        <f>'MEDIDAS ML'!O5094</f>
        <v>No aplica (&lt;$19.990)</v>
      </c>
      <c r="P5098" s="7" t="str">
        <f>'MEDIDAS ML'!P5094</f>
        <v/>
      </c>
      <c r="Q5098" s="7" t="str">
        <f>'MEDIDAS ML'!Q5094</f>
        <v/>
      </c>
      <c r="R5098" s="23" t="e">
        <f>'MEDIDAS ML'!#REF!</f>
        <v>#REF!</v>
      </c>
      <c r="S5098" s="24" t="e">
        <f>'MEDIDAS ML'!#REF!</f>
        <v>#REF!</v>
      </c>
      <c r="T5098" s="24" t="e">
        <f>'MEDIDAS ML'!#REF!</f>
        <v>#REF!</v>
      </c>
      <c r="U5098" s="24" t="e">
        <f>'MEDIDAS ML'!#REF!</f>
        <v>#REF!</v>
      </c>
      <c r="V5098" s="22" t="e">
        <f>'MEDIDAS ML'!#REF!</f>
        <v>#REF!</v>
      </c>
      <c r="W5098" s="17" t="e">
        <f>'MEDIDAS ML'!#REF!</f>
        <v>#REF!</v>
      </c>
      <c r="X5098" t="s">
        <v>2498</v>
      </c>
    </row>
    <row r="5099" spans="1:24" ht="15.75" customHeight="1" x14ac:dyDescent="0.25">
      <c r="A5099" s="6">
        <f>'MEDIDAS ML'!A5095</f>
        <v>123</v>
      </c>
      <c r="B5099" s="15">
        <f>'MEDIDAS ML'!B5095</f>
        <v>123</v>
      </c>
      <c r="C5099" s="6">
        <f>'MEDIDAS ML'!C5095</f>
        <v>123</v>
      </c>
      <c r="D5099" s="6">
        <f>'MEDIDAS ML'!D5095</f>
        <v>0</v>
      </c>
      <c r="E5099" s="16">
        <f>'MEDIDAS ML'!E5095</f>
        <v>0</v>
      </c>
      <c r="F5099" s="16">
        <f>'MEDIDAS ML'!F5095</f>
        <v>0</v>
      </c>
      <c r="G5099" s="16">
        <f>'MEDIDAS ML'!G5095</f>
        <v>0</v>
      </c>
      <c r="H5099" s="16">
        <f>'MEDIDAS ML'!H5095</f>
        <v>0</v>
      </c>
      <c r="I5099" s="16">
        <f>'MEDIDAS ML'!I5095</f>
        <v>0</v>
      </c>
      <c r="J5099" s="6" t="str">
        <f>'MEDIDAS ML'!J5095</f>
        <v/>
      </c>
      <c r="K5099" s="16" t="str">
        <f>'MEDIDAS ML'!K5095</f>
        <v/>
      </c>
      <c r="L5099" s="7">
        <f>'MEDIDAS ML'!L5095</f>
        <v>16820</v>
      </c>
      <c r="M5099" s="6" t="str">
        <f>'MEDIDAS ML'!M5095</f>
        <v>$9.990-$19.990</v>
      </c>
      <c r="N5099" s="7">
        <f>'MEDIDAS ML'!N5095</f>
        <v>1000</v>
      </c>
      <c r="O5099" s="6" t="str">
        <f>'MEDIDAS ML'!O5095</f>
        <v>No aplica (&lt;$19.990)</v>
      </c>
      <c r="P5099" s="7" t="str">
        <f>'MEDIDAS ML'!P5095</f>
        <v/>
      </c>
      <c r="Q5099" s="7" t="str">
        <f>'MEDIDAS ML'!Q5095</f>
        <v/>
      </c>
      <c r="R5099" s="23" t="e">
        <f>'MEDIDAS ML'!#REF!</f>
        <v>#REF!</v>
      </c>
      <c r="S5099" s="24" t="e">
        <f>'MEDIDAS ML'!#REF!</f>
        <v>#REF!</v>
      </c>
      <c r="T5099" s="24" t="e">
        <f>'MEDIDAS ML'!#REF!</f>
        <v>#REF!</v>
      </c>
      <c r="U5099" s="24" t="e">
        <f>'MEDIDAS ML'!#REF!</f>
        <v>#REF!</v>
      </c>
      <c r="V5099" s="22" t="e">
        <f>'MEDIDAS ML'!#REF!</f>
        <v>#REF!</v>
      </c>
      <c r="W5099" s="17" t="e">
        <f>'MEDIDAS ML'!#REF!</f>
        <v>#REF!</v>
      </c>
      <c r="X5099" t="s">
        <v>2498</v>
      </c>
    </row>
    <row r="5100" spans="1:24" ht="15.75" customHeight="1" x14ac:dyDescent="0.25">
      <c r="A5100" s="6">
        <f>'MEDIDAS ML'!A5096</f>
        <v>123</v>
      </c>
      <c r="B5100" s="15">
        <f>'MEDIDAS ML'!B5096</f>
        <v>123</v>
      </c>
      <c r="C5100" s="6">
        <f>'MEDIDAS ML'!C5096</f>
        <v>123</v>
      </c>
      <c r="D5100" s="6">
        <f>'MEDIDAS ML'!D5096</f>
        <v>0</v>
      </c>
      <c r="E5100" s="16">
        <f>'MEDIDAS ML'!E5096</f>
        <v>0</v>
      </c>
      <c r="F5100" s="16">
        <f>'MEDIDAS ML'!F5096</f>
        <v>0</v>
      </c>
      <c r="G5100" s="16">
        <f>'MEDIDAS ML'!G5096</f>
        <v>0</v>
      </c>
      <c r="H5100" s="16">
        <f>'MEDIDAS ML'!H5096</f>
        <v>0</v>
      </c>
      <c r="I5100" s="16">
        <f>'MEDIDAS ML'!I5096</f>
        <v>0</v>
      </c>
      <c r="J5100" s="6" t="str">
        <f>'MEDIDAS ML'!J5096</f>
        <v/>
      </c>
      <c r="K5100" s="16" t="str">
        <f>'MEDIDAS ML'!K5096</f>
        <v/>
      </c>
      <c r="L5100" s="7">
        <f>'MEDIDAS ML'!L5096</f>
        <v>16991</v>
      </c>
      <c r="M5100" s="6" t="str">
        <f>'MEDIDAS ML'!M5096</f>
        <v>$9.990-$19.990</v>
      </c>
      <c r="N5100" s="7">
        <f>'MEDIDAS ML'!N5096</f>
        <v>1000</v>
      </c>
      <c r="O5100" s="6" t="str">
        <f>'MEDIDAS ML'!O5096</f>
        <v>No aplica (&lt;$19.990)</v>
      </c>
      <c r="P5100" s="7" t="str">
        <f>'MEDIDAS ML'!P5096</f>
        <v/>
      </c>
      <c r="Q5100" s="7" t="str">
        <f>'MEDIDAS ML'!Q5096</f>
        <v/>
      </c>
      <c r="R5100" s="23" t="e">
        <f>'MEDIDAS ML'!#REF!</f>
        <v>#REF!</v>
      </c>
      <c r="S5100" s="24" t="e">
        <f>'MEDIDAS ML'!#REF!</f>
        <v>#REF!</v>
      </c>
      <c r="T5100" s="24" t="e">
        <f>'MEDIDAS ML'!#REF!</f>
        <v>#REF!</v>
      </c>
      <c r="U5100" s="24" t="e">
        <f>'MEDIDAS ML'!#REF!</f>
        <v>#REF!</v>
      </c>
      <c r="V5100" s="22" t="e">
        <f>'MEDIDAS ML'!#REF!</f>
        <v>#REF!</v>
      </c>
      <c r="W5100" s="17" t="e">
        <f>'MEDIDAS ML'!#REF!</f>
        <v>#REF!</v>
      </c>
      <c r="X5100" t="s">
        <v>2498</v>
      </c>
    </row>
    <row r="5101" spans="1:24" ht="15.75" customHeight="1" x14ac:dyDescent="0.25">
      <c r="A5101" s="6">
        <f>'MEDIDAS ML'!A5097</f>
        <v>123</v>
      </c>
      <c r="B5101" s="15">
        <f>'MEDIDAS ML'!B5097</f>
        <v>123</v>
      </c>
      <c r="C5101" s="6">
        <f>'MEDIDAS ML'!C5097</f>
        <v>123</v>
      </c>
      <c r="D5101" s="6">
        <f>'MEDIDAS ML'!D5097</f>
        <v>0</v>
      </c>
      <c r="E5101" s="16">
        <f>'MEDIDAS ML'!E5097</f>
        <v>0</v>
      </c>
      <c r="F5101" s="16">
        <f>'MEDIDAS ML'!F5097</f>
        <v>0</v>
      </c>
      <c r="G5101" s="16">
        <f>'MEDIDAS ML'!G5097</f>
        <v>0</v>
      </c>
      <c r="H5101" s="16">
        <f>'MEDIDAS ML'!H5097</f>
        <v>0</v>
      </c>
      <c r="I5101" s="16">
        <f>'MEDIDAS ML'!I5097</f>
        <v>0</v>
      </c>
      <c r="J5101" s="6" t="str">
        <f>'MEDIDAS ML'!J5097</f>
        <v/>
      </c>
      <c r="K5101" s="16" t="str">
        <f>'MEDIDAS ML'!K5097</f>
        <v/>
      </c>
      <c r="L5101" s="7">
        <f>'MEDIDAS ML'!L5097</f>
        <v>16991</v>
      </c>
      <c r="M5101" s="6" t="str">
        <f>'MEDIDAS ML'!M5097</f>
        <v>$9.990-$19.990</v>
      </c>
      <c r="N5101" s="7">
        <f>'MEDIDAS ML'!N5097</f>
        <v>1000</v>
      </c>
      <c r="O5101" s="6" t="str">
        <f>'MEDIDAS ML'!O5097</f>
        <v>No aplica (&lt;$19.990)</v>
      </c>
      <c r="P5101" s="7" t="str">
        <f>'MEDIDAS ML'!P5097</f>
        <v/>
      </c>
      <c r="Q5101" s="7" t="str">
        <f>'MEDIDAS ML'!Q5097</f>
        <v/>
      </c>
      <c r="R5101" s="23" t="e">
        <f>'MEDIDAS ML'!#REF!</f>
        <v>#REF!</v>
      </c>
      <c r="S5101" s="24" t="e">
        <f>'MEDIDAS ML'!#REF!</f>
        <v>#REF!</v>
      </c>
      <c r="T5101" s="24" t="e">
        <f>'MEDIDAS ML'!#REF!</f>
        <v>#REF!</v>
      </c>
      <c r="U5101" s="24" t="e">
        <f>'MEDIDAS ML'!#REF!</f>
        <v>#REF!</v>
      </c>
      <c r="V5101" s="22" t="e">
        <f>'MEDIDAS ML'!#REF!</f>
        <v>#REF!</v>
      </c>
      <c r="W5101" s="17" t="e">
        <f>'MEDIDAS ML'!#REF!</f>
        <v>#REF!</v>
      </c>
      <c r="X5101" t="s">
        <v>2498</v>
      </c>
    </row>
    <row r="5102" spans="1:24" ht="15.75" customHeight="1" x14ac:dyDescent="0.25">
      <c r="A5102" s="6">
        <f>'MEDIDAS ML'!A5098</f>
        <v>123</v>
      </c>
      <c r="B5102" s="15">
        <f>'MEDIDAS ML'!B5098</f>
        <v>123</v>
      </c>
      <c r="C5102" s="6">
        <f>'MEDIDAS ML'!C5098</f>
        <v>123</v>
      </c>
      <c r="D5102" s="6">
        <f>'MEDIDAS ML'!D5098</f>
        <v>0</v>
      </c>
      <c r="E5102" s="16">
        <f>'MEDIDAS ML'!E5098</f>
        <v>0</v>
      </c>
      <c r="F5102" s="16">
        <f>'MEDIDAS ML'!F5098</f>
        <v>0</v>
      </c>
      <c r="G5102" s="16">
        <f>'MEDIDAS ML'!G5098</f>
        <v>0</v>
      </c>
      <c r="H5102" s="16">
        <f>'MEDIDAS ML'!H5098</f>
        <v>0</v>
      </c>
      <c r="I5102" s="16">
        <f>'MEDIDAS ML'!I5098</f>
        <v>0</v>
      </c>
      <c r="J5102" s="6" t="str">
        <f>'MEDIDAS ML'!J5098</f>
        <v/>
      </c>
      <c r="K5102" s="16" t="str">
        <f>'MEDIDAS ML'!K5098</f>
        <v/>
      </c>
      <c r="L5102" s="7">
        <f>'MEDIDAS ML'!L5098</f>
        <v>17450</v>
      </c>
      <c r="M5102" s="6" t="str">
        <f>'MEDIDAS ML'!M5098</f>
        <v>$9.990-$19.990</v>
      </c>
      <c r="N5102" s="7">
        <f>'MEDIDAS ML'!N5098</f>
        <v>1000</v>
      </c>
      <c r="O5102" s="6" t="str">
        <f>'MEDIDAS ML'!O5098</f>
        <v>No aplica (&lt;$19.990)</v>
      </c>
      <c r="P5102" s="7" t="str">
        <f>'MEDIDAS ML'!P5098</f>
        <v/>
      </c>
      <c r="Q5102" s="7" t="str">
        <f>'MEDIDAS ML'!Q5098</f>
        <v/>
      </c>
      <c r="R5102" s="23" t="e">
        <f>'MEDIDAS ML'!#REF!</f>
        <v>#REF!</v>
      </c>
      <c r="S5102" s="24" t="e">
        <f>'MEDIDAS ML'!#REF!</f>
        <v>#REF!</v>
      </c>
      <c r="T5102" s="24" t="e">
        <f>'MEDIDAS ML'!#REF!</f>
        <v>#REF!</v>
      </c>
      <c r="U5102" s="24" t="e">
        <f>'MEDIDAS ML'!#REF!</f>
        <v>#REF!</v>
      </c>
      <c r="V5102" s="22" t="e">
        <f>'MEDIDAS ML'!#REF!</f>
        <v>#REF!</v>
      </c>
      <c r="W5102" s="17" t="e">
        <f>'MEDIDAS ML'!#REF!</f>
        <v>#REF!</v>
      </c>
      <c r="X5102" t="s">
        <v>2498</v>
      </c>
    </row>
    <row r="5103" spans="1:24" ht="15.75" customHeight="1" x14ac:dyDescent="0.25">
      <c r="A5103" s="6">
        <f>'MEDIDAS ML'!A5099</f>
        <v>123</v>
      </c>
      <c r="B5103" s="15">
        <f>'MEDIDAS ML'!B5099</f>
        <v>123</v>
      </c>
      <c r="C5103" s="6">
        <f>'MEDIDAS ML'!C5099</f>
        <v>123</v>
      </c>
      <c r="D5103" s="6">
        <f>'MEDIDAS ML'!D5099</f>
        <v>0</v>
      </c>
      <c r="E5103" s="16">
        <f>'MEDIDAS ML'!E5099</f>
        <v>0</v>
      </c>
      <c r="F5103" s="16">
        <f>'MEDIDAS ML'!F5099</f>
        <v>0</v>
      </c>
      <c r="G5103" s="16">
        <f>'MEDIDAS ML'!G5099</f>
        <v>0</v>
      </c>
      <c r="H5103" s="16">
        <f>'MEDIDAS ML'!H5099</f>
        <v>0</v>
      </c>
      <c r="I5103" s="16">
        <f>'MEDIDAS ML'!I5099</f>
        <v>0</v>
      </c>
      <c r="J5103" s="6" t="str">
        <f>'MEDIDAS ML'!J5099</f>
        <v/>
      </c>
      <c r="K5103" s="16" t="str">
        <f>'MEDIDAS ML'!K5099</f>
        <v/>
      </c>
      <c r="L5103" s="7">
        <f>'MEDIDAS ML'!L5099</f>
        <v>17790</v>
      </c>
      <c r="M5103" s="6" t="str">
        <f>'MEDIDAS ML'!M5099</f>
        <v>$9.990-$19.990</v>
      </c>
      <c r="N5103" s="7">
        <f>'MEDIDAS ML'!N5099</f>
        <v>1000</v>
      </c>
      <c r="O5103" s="6" t="str">
        <f>'MEDIDAS ML'!O5099</f>
        <v>No aplica (&lt;$19.990)</v>
      </c>
      <c r="P5103" s="7" t="str">
        <f>'MEDIDAS ML'!P5099</f>
        <v/>
      </c>
      <c r="Q5103" s="7" t="str">
        <f>'MEDIDAS ML'!Q5099</f>
        <v/>
      </c>
      <c r="R5103" s="23" t="e">
        <f>'MEDIDAS ML'!#REF!</f>
        <v>#REF!</v>
      </c>
      <c r="S5103" s="24" t="e">
        <f>'MEDIDAS ML'!#REF!</f>
        <v>#REF!</v>
      </c>
      <c r="T5103" s="24" t="e">
        <f>'MEDIDAS ML'!#REF!</f>
        <v>#REF!</v>
      </c>
      <c r="U5103" s="24" t="e">
        <f>'MEDIDAS ML'!#REF!</f>
        <v>#REF!</v>
      </c>
      <c r="V5103" s="22" t="e">
        <f>'MEDIDAS ML'!#REF!</f>
        <v>#REF!</v>
      </c>
      <c r="W5103" s="17" t="e">
        <f>'MEDIDAS ML'!#REF!</f>
        <v>#REF!</v>
      </c>
      <c r="X5103" t="s">
        <v>2498</v>
      </c>
    </row>
    <row r="5104" spans="1:24" ht="15.75" customHeight="1" x14ac:dyDescent="0.25">
      <c r="A5104" s="6">
        <f>'MEDIDAS ML'!A5100</f>
        <v>123</v>
      </c>
      <c r="B5104" s="15">
        <f>'MEDIDAS ML'!B5100</f>
        <v>123</v>
      </c>
      <c r="C5104" s="6">
        <f>'MEDIDAS ML'!C5100</f>
        <v>123</v>
      </c>
      <c r="D5104" s="6">
        <f>'MEDIDAS ML'!D5100</f>
        <v>0</v>
      </c>
      <c r="E5104" s="16">
        <f>'MEDIDAS ML'!E5100</f>
        <v>0</v>
      </c>
      <c r="F5104" s="16">
        <f>'MEDIDAS ML'!F5100</f>
        <v>0</v>
      </c>
      <c r="G5104" s="16">
        <f>'MEDIDAS ML'!G5100</f>
        <v>0</v>
      </c>
      <c r="H5104" s="16">
        <f>'MEDIDAS ML'!H5100</f>
        <v>0</v>
      </c>
      <c r="I5104" s="16">
        <f>'MEDIDAS ML'!I5100</f>
        <v>0</v>
      </c>
      <c r="J5104" s="6" t="str">
        <f>'MEDIDAS ML'!J5100</f>
        <v/>
      </c>
      <c r="K5104" s="16" t="str">
        <f>'MEDIDAS ML'!K5100</f>
        <v/>
      </c>
      <c r="L5104" s="7">
        <f>'MEDIDAS ML'!L5100</f>
        <v>17790</v>
      </c>
      <c r="M5104" s="6" t="str">
        <f>'MEDIDAS ML'!M5100</f>
        <v>$9.990-$19.990</v>
      </c>
      <c r="N5104" s="7">
        <f>'MEDIDAS ML'!N5100</f>
        <v>1000</v>
      </c>
      <c r="O5104" s="6" t="str">
        <f>'MEDIDAS ML'!O5100</f>
        <v>No aplica (&lt;$19.990)</v>
      </c>
      <c r="P5104" s="7" t="str">
        <f>'MEDIDAS ML'!P5100</f>
        <v/>
      </c>
      <c r="Q5104" s="7" t="str">
        <f>'MEDIDAS ML'!Q5100</f>
        <v/>
      </c>
      <c r="R5104" s="23" t="e">
        <f>'MEDIDAS ML'!#REF!</f>
        <v>#REF!</v>
      </c>
      <c r="S5104" s="24" t="e">
        <f>'MEDIDAS ML'!#REF!</f>
        <v>#REF!</v>
      </c>
      <c r="T5104" s="24" t="e">
        <f>'MEDIDAS ML'!#REF!</f>
        <v>#REF!</v>
      </c>
      <c r="U5104" s="24" t="e">
        <f>'MEDIDAS ML'!#REF!</f>
        <v>#REF!</v>
      </c>
      <c r="V5104" s="22" t="e">
        <f>'MEDIDAS ML'!#REF!</f>
        <v>#REF!</v>
      </c>
      <c r="W5104" s="17" t="e">
        <f>'MEDIDAS ML'!#REF!</f>
        <v>#REF!</v>
      </c>
      <c r="X5104" t="s">
        <v>2498</v>
      </c>
    </row>
    <row r="5105" spans="1:24" ht="15.75" customHeight="1" x14ac:dyDescent="0.25">
      <c r="A5105" s="6">
        <f>'MEDIDAS ML'!A5101</f>
        <v>123</v>
      </c>
      <c r="B5105" s="15">
        <f>'MEDIDAS ML'!B5101</f>
        <v>123</v>
      </c>
      <c r="C5105" s="6">
        <f>'MEDIDAS ML'!C5101</f>
        <v>123</v>
      </c>
      <c r="D5105" s="6">
        <f>'MEDIDAS ML'!D5101</f>
        <v>0</v>
      </c>
      <c r="E5105" s="16">
        <f>'MEDIDAS ML'!E5101</f>
        <v>0</v>
      </c>
      <c r="F5105" s="16">
        <f>'MEDIDAS ML'!F5101</f>
        <v>0</v>
      </c>
      <c r="G5105" s="16">
        <f>'MEDIDAS ML'!G5101</f>
        <v>0</v>
      </c>
      <c r="H5105" s="16">
        <f>'MEDIDAS ML'!H5101</f>
        <v>0</v>
      </c>
      <c r="I5105" s="16">
        <f>'MEDIDAS ML'!I5101</f>
        <v>0</v>
      </c>
      <c r="J5105" s="6" t="str">
        <f>'MEDIDAS ML'!J5101</f>
        <v/>
      </c>
      <c r="K5105" s="16" t="str">
        <f>'MEDIDAS ML'!K5101</f>
        <v/>
      </c>
      <c r="L5105" s="7">
        <f>'MEDIDAS ML'!L5101</f>
        <v>17810</v>
      </c>
      <c r="M5105" s="6" t="str">
        <f>'MEDIDAS ML'!M5101</f>
        <v>$9.990-$19.990</v>
      </c>
      <c r="N5105" s="7">
        <f>'MEDIDAS ML'!N5101</f>
        <v>1000</v>
      </c>
      <c r="O5105" s="6" t="str">
        <f>'MEDIDAS ML'!O5101</f>
        <v>No aplica (&lt;$19.990)</v>
      </c>
      <c r="P5105" s="7" t="str">
        <f>'MEDIDAS ML'!P5101</f>
        <v/>
      </c>
      <c r="Q5105" s="7" t="str">
        <f>'MEDIDAS ML'!Q5101</f>
        <v/>
      </c>
      <c r="R5105" s="23" t="e">
        <f>'MEDIDAS ML'!#REF!</f>
        <v>#REF!</v>
      </c>
      <c r="S5105" s="24" t="e">
        <f>'MEDIDAS ML'!#REF!</f>
        <v>#REF!</v>
      </c>
      <c r="T5105" s="24" t="e">
        <f>'MEDIDAS ML'!#REF!</f>
        <v>#REF!</v>
      </c>
      <c r="U5105" s="24" t="e">
        <f>'MEDIDAS ML'!#REF!</f>
        <v>#REF!</v>
      </c>
      <c r="V5105" s="22" t="e">
        <f>'MEDIDAS ML'!#REF!</f>
        <v>#REF!</v>
      </c>
      <c r="W5105" s="17" t="e">
        <f>'MEDIDAS ML'!#REF!</f>
        <v>#REF!</v>
      </c>
      <c r="X5105" t="s">
        <v>2498</v>
      </c>
    </row>
    <row r="5106" spans="1:24" ht="15.75" customHeight="1" x14ac:dyDescent="0.25">
      <c r="A5106" s="6">
        <f>'MEDIDAS ML'!A5102</f>
        <v>123</v>
      </c>
      <c r="B5106" s="15">
        <f>'MEDIDAS ML'!B5102</f>
        <v>123</v>
      </c>
      <c r="C5106" s="6">
        <f>'MEDIDAS ML'!C5102</f>
        <v>123</v>
      </c>
      <c r="D5106" s="6">
        <f>'MEDIDAS ML'!D5102</f>
        <v>0</v>
      </c>
      <c r="E5106" s="16">
        <f>'MEDIDAS ML'!E5102</f>
        <v>0</v>
      </c>
      <c r="F5106" s="16">
        <f>'MEDIDAS ML'!F5102</f>
        <v>0</v>
      </c>
      <c r="G5106" s="16">
        <f>'MEDIDAS ML'!G5102</f>
        <v>0</v>
      </c>
      <c r="H5106" s="16">
        <f>'MEDIDAS ML'!H5102</f>
        <v>0</v>
      </c>
      <c r="I5106" s="16">
        <f>'MEDIDAS ML'!I5102</f>
        <v>0</v>
      </c>
      <c r="J5106" s="6" t="str">
        <f>'MEDIDAS ML'!J5102</f>
        <v/>
      </c>
      <c r="K5106" s="16" t="str">
        <f>'MEDIDAS ML'!K5102</f>
        <v/>
      </c>
      <c r="L5106" s="7">
        <f>'MEDIDAS ML'!L5102</f>
        <v>17990</v>
      </c>
      <c r="M5106" s="6" t="str">
        <f>'MEDIDAS ML'!M5102</f>
        <v>$9.990-$19.990</v>
      </c>
      <c r="N5106" s="7">
        <f>'MEDIDAS ML'!N5102</f>
        <v>1000</v>
      </c>
      <c r="O5106" s="6" t="str">
        <f>'MEDIDAS ML'!O5102</f>
        <v>No aplica (&lt;$19.990)</v>
      </c>
      <c r="P5106" s="7" t="str">
        <f>'MEDIDAS ML'!P5102</f>
        <v/>
      </c>
      <c r="Q5106" s="7" t="str">
        <f>'MEDIDAS ML'!Q5102</f>
        <v/>
      </c>
      <c r="R5106" s="23" t="e">
        <f>'MEDIDAS ML'!#REF!</f>
        <v>#REF!</v>
      </c>
      <c r="S5106" s="24" t="e">
        <f>'MEDIDAS ML'!#REF!</f>
        <v>#REF!</v>
      </c>
      <c r="T5106" s="24" t="e">
        <f>'MEDIDAS ML'!#REF!</f>
        <v>#REF!</v>
      </c>
      <c r="U5106" s="24" t="e">
        <f>'MEDIDAS ML'!#REF!</f>
        <v>#REF!</v>
      </c>
      <c r="V5106" s="22" t="e">
        <f>'MEDIDAS ML'!#REF!</f>
        <v>#REF!</v>
      </c>
      <c r="W5106" s="17" t="e">
        <f>'MEDIDAS ML'!#REF!</f>
        <v>#REF!</v>
      </c>
      <c r="X5106" t="s">
        <v>2498</v>
      </c>
    </row>
    <row r="5107" spans="1:24" ht="15.75" customHeight="1" x14ac:dyDescent="0.25">
      <c r="A5107" s="6">
        <f>'MEDIDAS ML'!A5103</f>
        <v>123</v>
      </c>
      <c r="B5107" s="15">
        <f>'MEDIDAS ML'!B5103</f>
        <v>123</v>
      </c>
      <c r="C5107" s="6">
        <f>'MEDIDAS ML'!C5103</f>
        <v>123</v>
      </c>
      <c r="D5107" s="6">
        <f>'MEDIDAS ML'!D5103</f>
        <v>0</v>
      </c>
      <c r="E5107" s="16">
        <f>'MEDIDAS ML'!E5103</f>
        <v>0</v>
      </c>
      <c r="F5107" s="16">
        <f>'MEDIDAS ML'!F5103</f>
        <v>0</v>
      </c>
      <c r="G5107" s="16">
        <f>'MEDIDAS ML'!G5103</f>
        <v>0</v>
      </c>
      <c r="H5107" s="16">
        <f>'MEDIDAS ML'!H5103</f>
        <v>0</v>
      </c>
      <c r="I5107" s="16">
        <f>'MEDIDAS ML'!I5103</f>
        <v>0</v>
      </c>
      <c r="J5107" s="6" t="str">
        <f>'MEDIDAS ML'!J5103</f>
        <v/>
      </c>
      <c r="K5107" s="16" t="str">
        <f>'MEDIDAS ML'!K5103</f>
        <v/>
      </c>
      <c r="L5107" s="7">
        <f>'MEDIDAS ML'!L5103</f>
        <v>17990</v>
      </c>
      <c r="M5107" s="6" t="str">
        <f>'MEDIDAS ML'!M5103</f>
        <v>$9.990-$19.990</v>
      </c>
      <c r="N5107" s="7">
        <f>'MEDIDAS ML'!N5103</f>
        <v>1000</v>
      </c>
      <c r="O5107" s="6" t="str">
        <f>'MEDIDAS ML'!O5103</f>
        <v>No aplica (&lt;$19.990)</v>
      </c>
      <c r="P5107" s="7" t="str">
        <f>'MEDIDAS ML'!P5103</f>
        <v/>
      </c>
      <c r="Q5107" s="7" t="str">
        <f>'MEDIDAS ML'!Q5103</f>
        <v/>
      </c>
      <c r="R5107" s="23" t="e">
        <f>'MEDIDAS ML'!#REF!</f>
        <v>#REF!</v>
      </c>
      <c r="S5107" s="24" t="e">
        <f>'MEDIDAS ML'!#REF!</f>
        <v>#REF!</v>
      </c>
      <c r="T5107" s="24" t="e">
        <f>'MEDIDAS ML'!#REF!</f>
        <v>#REF!</v>
      </c>
      <c r="U5107" s="24" t="e">
        <f>'MEDIDAS ML'!#REF!</f>
        <v>#REF!</v>
      </c>
      <c r="V5107" s="22" t="e">
        <f>'MEDIDAS ML'!#REF!</f>
        <v>#REF!</v>
      </c>
      <c r="W5107" s="17" t="e">
        <f>'MEDIDAS ML'!#REF!</f>
        <v>#REF!</v>
      </c>
      <c r="X5107" t="s">
        <v>2498</v>
      </c>
    </row>
    <row r="5108" spans="1:24" ht="15.75" customHeight="1" x14ac:dyDescent="0.25">
      <c r="A5108" s="6">
        <f>'MEDIDAS ML'!A5104</f>
        <v>123</v>
      </c>
      <c r="B5108" s="15">
        <f>'MEDIDAS ML'!B5104</f>
        <v>123</v>
      </c>
      <c r="C5108" s="6">
        <f>'MEDIDAS ML'!C5104</f>
        <v>123</v>
      </c>
      <c r="D5108" s="6">
        <f>'MEDIDAS ML'!D5104</f>
        <v>0</v>
      </c>
      <c r="E5108" s="16">
        <f>'MEDIDAS ML'!E5104</f>
        <v>0</v>
      </c>
      <c r="F5108" s="16">
        <f>'MEDIDAS ML'!F5104</f>
        <v>0</v>
      </c>
      <c r="G5108" s="16">
        <f>'MEDIDAS ML'!G5104</f>
        <v>0</v>
      </c>
      <c r="H5108" s="16">
        <f>'MEDIDAS ML'!H5104</f>
        <v>0</v>
      </c>
      <c r="I5108" s="16">
        <f>'MEDIDAS ML'!I5104</f>
        <v>0</v>
      </c>
      <c r="J5108" s="6" t="str">
        <f>'MEDIDAS ML'!J5104</f>
        <v/>
      </c>
      <c r="K5108" s="16" t="str">
        <f>'MEDIDAS ML'!K5104</f>
        <v/>
      </c>
      <c r="L5108" s="7">
        <f>'MEDIDAS ML'!L5104</f>
        <v>17990</v>
      </c>
      <c r="M5108" s="6" t="str">
        <f>'MEDIDAS ML'!M5104</f>
        <v>$9.990-$19.990</v>
      </c>
      <c r="N5108" s="7">
        <f>'MEDIDAS ML'!N5104</f>
        <v>1000</v>
      </c>
      <c r="O5108" s="6" t="str">
        <f>'MEDIDAS ML'!O5104</f>
        <v>No aplica (&lt;$19.990)</v>
      </c>
      <c r="P5108" s="7" t="str">
        <f>'MEDIDAS ML'!P5104</f>
        <v/>
      </c>
      <c r="Q5108" s="7" t="str">
        <f>'MEDIDAS ML'!Q5104</f>
        <v/>
      </c>
      <c r="R5108" s="23" t="e">
        <f>'MEDIDAS ML'!#REF!</f>
        <v>#REF!</v>
      </c>
      <c r="S5108" s="24" t="e">
        <f>'MEDIDAS ML'!#REF!</f>
        <v>#REF!</v>
      </c>
      <c r="T5108" s="24" t="e">
        <f>'MEDIDAS ML'!#REF!</f>
        <v>#REF!</v>
      </c>
      <c r="U5108" s="24" t="e">
        <f>'MEDIDAS ML'!#REF!</f>
        <v>#REF!</v>
      </c>
      <c r="V5108" s="22" t="e">
        <f>'MEDIDAS ML'!#REF!</f>
        <v>#REF!</v>
      </c>
      <c r="W5108" s="17" t="e">
        <f>'MEDIDAS ML'!#REF!</f>
        <v>#REF!</v>
      </c>
      <c r="X5108" t="s">
        <v>2498</v>
      </c>
    </row>
    <row r="5109" spans="1:24" ht="15.75" customHeight="1" x14ac:dyDescent="0.25">
      <c r="A5109" s="6">
        <f>'MEDIDAS ML'!A5105</f>
        <v>123</v>
      </c>
      <c r="B5109" s="15">
        <f>'MEDIDAS ML'!B5105</f>
        <v>123</v>
      </c>
      <c r="C5109" s="6">
        <f>'MEDIDAS ML'!C5105</f>
        <v>123</v>
      </c>
      <c r="D5109" s="6">
        <f>'MEDIDAS ML'!D5105</f>
        <v>0</v>
      </c>
      <c r="E5109" s="16">
        <f>'MEDIDAS ML'!E5105</f>
        <v>0</v>
      </c>
      <c r="F5109" s="16">
        <f>'MEDIDAS ML'!F5105</f>
        <v>0</v>
      </c>
      <c r="G5109" s="16">
        <f>'MEDIDAS ML'!G5105</f>
        <v>0</v>
      </c>
      <c r="H5109" s="16">
        <f>'MEDIDAS ML'!H5105</f>
        <v>0</v>
      </c>
      <c r="I5109" s="16">
        <f>'MEDIDAS ML'!I5105</f>
        <v>0</v>
      </c>
      <c r="J5109" s="6" t="str">
        <f>'MEDIDAS ML'!J5105</f>
        <v/>
      </c>
      <c r="K5109" s="16" t="str">
        <f>'MEDIDAS ML'!K5105</f>
        <v/>
      </c>
      <c r="L5109" s="7">
        <f>'MEDIDAS ML'!L5105</f>
        <v>18990</v>
      </c>
      <c r="M5109" s="6" t="str">
        <f>'MEDIDAS ML'!M5105</f>
        <v>$9.990-$19.990</v>
      </c>
      <c r="N5109" s="7">
        <f>'MEDIDAS ML'!N5105</f>
        <v>1000</v>
      </c>
      <c r="O5109" s="6" t="str">
        <f>'MEDIDAS ML'!O5105</f>
        <v>No aplica (&lt;$19.990)</v>
      </c>
      <c r="P5109" s="7" t="str">
        <f>'MEDIDAS ML'!P5105</f>
        <v/>
      </c>
      <c r="Q5109" s="7" t="str">
        <f>'MEDIDAS ML'!Q5105</f>
        <v/>
      </c>
      <c r="R5109" s="23" t="e">
        <f>'MEDIDAS ML'!#REF!</f>
        <v>#REF!</v>
      </c>
      <c r="S5109" s="24" t="e">
        <f>'MEDIDAS ML'!#REF!</f>
        <v>#REF!</v>
      </c>
      <c r="T5109" s="24" t="e">
        <f>'MEDIDAS ML'!#REF!</f>
        <v>#REF!</v>
      </c>
      <c r="U5109" s="24" t="e">
        <f>'MEDIDAS ML'!#REF!</f>
        <v>#REF!</v>
      </c>
      <c r="V5109" s="22" t="e">
        <f>'MEDIDAS ML'!#REF!</f>
        <v>#REF!</v>
      </c>
      <c r="W5109" s="17" t="e">
        <f>'MEDIDAS ML'!#REF!</f>
        <v>#REF!</v>
      </c>
      <c r="X5109" t="s">
        <v>2498</v>
      </c>
    </row>
    <row r="5110" spans="1:24" ht="15.75" customHeight="1" x14ac:dyDescent="0.25">
      <c r="A5110" s="6">
        <f>'MEDIDAS ML'!A5106</f>
        <v>123</v>
      </c>
      <c r="B5110" s="15">
        <f>'MEDIDAS ML'!B5106</f>
        <v>123</v>
      </c>
      <c r="C5110" s="6">
        <f>'MEDIDAS ML'!C5106</f>
        <v>123</v>
      </c>
      <c r="D5110" s="6">
        <f>'MEDIDAS ML'!D5106</f>
        <v>0</v>
      </c>
      <c r="E5110" s="16">
        <f>'MEDIDAS ML'!E5106</f>
        <v>0</v>
      </c>
      <c r="F5110" s="16">
        <f>'MEDIDAS ML'!F5106</f>
        <v>0</v>
      </c>
      <c r="G5110" s="16">
        <f>'MEDIDAS ML'!G5106</f>
        <v>0</v>
      </c>
      <c r="H5110" s="16">
        <f>'MEDIDAS ML'!H5106</f>
        <v>0</v>
      </c>
      <c r="I5110" s="16">
        <f>'MEDIDAS ML'!I5106</f>
        <v>0</v>
      </c>
      <c r="J5110" s="6" t="str">
        <f>'MEDIDAS ML'!J5106</f>
        <v/>
      </c>
      <c r="K5110" s="16" t="str">
        <f>'MEDIDAS ML'!K5106</f>
        <v/>
      </c>
      <c r="L5110" s="7">
        <f>'MEDIDAS ML'!L5106</f>
        <v>18990</v>
      </c>
      <c r="M5110" s="6" t="str">
        <f>'MEDIDAS ML'!M5106</f>
        <v>$9.990-$19.990</v>
      </c>
      <c r="N5110" s="7">
        <f>'MEDIDAS ML'!N5106</f>
        <v>1000</v>
      </c>
      <c r="O5110" s="6" t="str">
        <f>'MEDIDAS ML'!O5106</f>
        <v>No aplica (&lt;$19.990)</v>
      </c>
      <c r="P5110" s="7" t="str">
        <f>'MEDIDAS ML'!P5106</f>
        <v/>
      </c>
      <c r="Q5110" s="7" t="str">
        <f>'MEDIDAS ML'!Q5106</f>
        <v/>
      </c>
      <c r="R5110" s="23" t="e">
        <f>'MEDIDAS ML'!#REF!</f>
        <v>#REF!</v>
      </c>
      <c r="S5110" s="24" t="e">
        <f>'MEDIDAS ML'!#REF!</f>
        <v>#REF!</v>
      </c>
      <c r="T5110" s="24" t="e">
        <f>'MEDIDAS ML'!#REF!</f>
        <v>#REF!</v>
      </c>
      <c r="U5110" s="24" t="e">
        <f>'MEDIDAS ML'!#REF!</f>
        <v>#REF!</v>
      </c>
      <c r="V5110" s="22" t="e">
        <f>'MEDIDAS ML'!#REF!</f>
        <v>#REF!</v>
      </c>
      <c r="W5110" s="17" t="e">
        <f>'MEDIDAS ML'!#REF!</f>
        <v>#REF!</v>
      </c>
      <c r="X5110" t="s">
        <v>2498</v>
      </c>
    </row>
    <row r="5111" spans="1:24" ht="15.75" customHeight="1" x14ac:dyDescent="0.25">
      <c r="A5111" s="6">
        <f>'MEDIDAS ML'!A5107</f>
        <v>123</v>
      </c>
      <c r="B5111" s="15">
        <f>'MEDIDAS ML'!B5107</f>
        <v>123</v>
      </c>
      <c r="C5111" s="6">
        <f>'MEDIDAS ML'!C5107</f>
        <v>123</v>
      </c>
      <c r="D5111" s="6">
        <f>'MEDIDAS ML'!D5107</f>
        <v>0</v>
      </c>
      <c r="E5111" s="16">
        <f>'MEDIDAS ML'!E5107</f>
        <v>0</v>
      </c>
      <c r="F5111" s="16">
        <f>'MEDIDAS ML'!F5107</f>
        <v>0</v>
      </c>
      <c r="G5111" s="16">
        <f>'MEDIDAS ML'!G5107</f>
        <v>0</v>
      </c>
      <c r="H5111" s="16">
        <f>'MEDIDAS ML'!H5107</f>
        <v>0</v>
      </c>
      <c r="I5111" s="16">
        <f>'MEDIDAS ML'!I5107</f>
        <v>0</v>
      </c>
      <c r="J5111" s="6" t="str">
        <f>'MEDIDAS ML'!J5107</f>
        <v/>
      </c>
      <c r="K5111" s="16" t="str">
        <f>'MEDIDAS ML'!K5107</f>
        <v/>
      </c>
      <c r="L5111" s="7">
        <f>'MEDIDAS ML'!L5107</f>
        <v>18990</v>
      </c>
      <c r="M5111" s="6" t="str">
        <f>'MEDIDAS ML'!M5107</f>
        <v>$9.990-$19.990</v>
      </c>
      <c r="N5111" s="7">
        <f>'MEDIDAS ML'!N5107</f>
        <v>1000</v>
      </c>
      <c r="O5111" s="6" t="str">
        <f>'MEDIDAS ML'!O5107</f>
        <v>No aplica (&lt;$19.990)</v>
      </c>
      <c r="P5111" s="7" t="str">
        <f>'MEDIDAS ML'!P5107</f>
        <v/>
      </c>
      <c r="Q5111" s="7" t="str">
        <f>'MEDIDAS ML'!Q5107</f>
        <v/>
      </c>
      <c r="R5111" s="23" t="e">
        <f>'MEDIDAS ML'!#REF!</f>
        <v>#REF!</v>
      </c>
      <c r="S5111" s="24" t="e">
        <f>'MEDIDAS ML'!#REF!</f>
        <v>#REF!</v>
      </c>
      <c r="T5111" s="24" t="e">
        <f>'MEDIDAS ML'!#REF!</f>
        <v>#REF!</v>
      </c>
      <c r="U5111" s="24" t="e">
        <f>'MEDIDAS ML'!#REF!</f>
        <v>#REF!</v>
      </c>
      <c r="V5111" s="22" t="e">
        <f>'MEDIDAS ML'!#REF!</f>
        <v>#REF!</v>
      </c>
      <c r="W5111" s="17" t="e">
        <f>'MEDIDAS ML'!#REF!</f>
        <v>#REF!</v>
      </c>
      <c r="X5111" t="s">
        <v>2498</v>
      </c>
    </row>
    <row r="5112" spans="1:24" ht="15.75" customHeight="1" x14ac:dyDescent="0.25">
      <c r="A5112" s="6">
        <f>'MEDIDAS ML'!A5108</f>
        <v>123</v>
      </c>
      <c r="B5112" s="15">
        <f>'MEDIDAS ML'!B5108</f>
        <v>123</v>
      </c>
      <c r="C5112" s="6">
        <f>'MEDIDAS ML'!C5108</f>
        <v>123</v>
      </c>
      <c r="D5112" s="6">
        <f>'MEDIDAS ML'!D5108</f>
        <v>0</v>
      </c>
      <c r="E5112" s="16">
        <f>'MEDIDAS ML'!E5108</f>
        <v>0</v>
      </c>
      <c r="F5112" s="16">
        <f>'MEDIDAS ML'!F5108</f>
        <v>0</v>
      </c>
      <c r="G5112" s="16">
        <f>'MEDIDAS ML'!G5108</f>
        <v>0</v>
      </c>
      <c r="H5112" s="16">
        <f>'MEDIDAS ML'!H5108</f>
        <v>0</v>
      </c>
      <c r="I5112" s="16">
        <f>'MEDIDAS ML'!I5108</f>
        <v>0</v>
      </c>
      <c r="J5112" s="6" t="str">
        <f>'MEDIDAS ML'!J5108</f>
        <v/>
      </c>
      <c r="K5112" s="16" t="str">
        <f>'MEDIDAS ML'!K5108</f>
        <v/>
      </c>
      <c r="L5112" s="7">
        <f>'MEDIDAS ML'!L5108</f>
        <v>19980</v>
      </c>
      <c r="M5112" s="6" t="str">
        <f>'MEDIDAS ML'!M5108</f>
        <v>$9.990-$19.990</v>
      </c>
      <c r="N5112" s="7">
        <f>'MEDIDAS ML'!N5108</f>
        <v>1000</v>
      </c>
      <c r="O5112" s="6" t="str">
        <f>'MEDIDAS ML'!O5108</f>
        <v>No aplica (&lt;$19.990)</v>
      </c>
      <c r="P5112" s="7" t="str">
        <f>'MEDIDAS ML'!P5108</f>
        <v/>
      </c>
      <c r="Q5112" s="7" t="str">
        <f>'MEDIDAS ML'!Q5108</f>
        <v/>
      </c>
      <c r="R5112" s="23" t="e">
        <f>'MEDIDAS ML'!#REF!</f>
        <v>#REF!</v>
      </c>
      <c r="S5112" s="24" t="e">
        <f>'MEDIDAS ML'!#REF!</f>
        <v>#REF!</v>
      </c>
      <c r="T5112" s="24" t="e">
        <f>'MEDIDAS ML'!#REF!</f>
        <v>#REF!</v>
      </c>
      <c r="U5112" s="24" t="e">
        <f>'MEDIDAS ML'!#REF!</f>
        <v>#REF!</v>
      </c>
      <c r="V5112" s="22" t="e">
        <f>'MEDIDAS ML'!#REF!</f>
        <v>#REF!</v>
      </c>
      <c r="W5112" s="17" t="e">
        <f>'MEDIDAS ML'!#REF!</f>
        <v>#REF!</v>
      </c>
      <c r="X5112" t="s">
        <v>2498</v>
      </c>
    </row>
    <row r="5113" spans="1:24" ht="15.75" customHeight="1" x14ac:dyDescent="0.25">
      <c r="A5113" s="6">
        <f>'MEDIDAS ML'!A5109</f>
        <v>123</v>
      </c>
      <c r="B5113" s="15">
        <f>'MEDIDAS ML'!B5109</f>
        <v>123</v>
      </c>
      <c r="C5113" s="6">
        <f>'MEDIDAS ML'!C5109</f>
        <v>123</v>
      </c>
      <c r="D5113" s="6">
        <f>'MEDIDAS ML'!D5109</f>
        <v>0</v>
      </c>
      <c r="E5113" s="16">
        <f>'MEDIDAS ML'!E5109</f>
        <v>0</v>
      </c>
      <c r="F5113" s="16">
        <f>'MEDIDAS ML'!F5109</f>
        <v>0</v>
      </c>
      <c r="G5113" s="16">
        <f>'MEDIDAS ML'!G5109</f>
        <v>0</v>
      </c>
      <c r="H5113" s="16">
        <f>'MEDIDAS ML'!H5109</f>
        <v>0</v>
      </c>
      <c r="I5113" s="16">
        <f>'MEDIDAS ML'!I5109</f>
        <v>0</v>
      </c>
      <c r="J5113" s="6" t="str">
        <f>'MEDIDAS ML'!J5109</f>
        <v/>
      </c>
      <c r="K5113" s="16" t="str">
        <f>'MEDIDAS ML'!K5109</f>
        <v/>
      </c>
      <c r="L5113" s="7">
        <f>'MEDIDAS ML'!L5109</f>
        <v>19980</v>
      </c>
      <c r="M5113" s="6" t="str">
        <f>'MEDIDAS ML'!M5109</f>
        <v>$9.990-$19.990</v>
      </c>
      <c r="N5113" s="7">
        <f>'MEDIDAS ML'!N5109</f>
        <v>1000</v>
      </c>
      <c r="O5113" s="6" t="str">
        <f>'MEDIDAS ML'!O5109</f>
        <v>No aplica (&lt;$19.990)</v>
      </c>
      <c r="P5113" s="7" t="str">
        <f>'MEDIDAS ML'!P5109</f>
        <v/>
      </c>
      <c r="Q5113" s="7" t="str">
        <f>'MEDIDAS ML'!Q5109</f>
        <v/>
      </c>
      <c r="R5113" s="23" t="e">
        <f>'MEDIDAS ML'!#REF!</f>
        <v>#REF!</v>
      </c>
      <c r="S5113" s="24" t="e">
        <f>'MEDIDAS ML'!#REF!</f>
        <v>#REF!</v>
      </c>
      <c r="T5113" s="24" t="e">
        <f>'MEDIDAS ML'!#REF!</f>
        <v>#REF!</v>
      </c>
      <c r="U5113" s="24" t="e">
        <f>'MEDIDAS ML'!#REF!</f>
        <v>#REF!</v>
      </c>
      <c r="V5113" s="22" t="e">
        <f>'MEDIDAS ML'!#REF!</f>
        <v>#REF!</v>
      </c>
      <c r="W5113" s="17" t="e">
        <f>'MEDIDAS ML'!#REF!</f>
        <v>#REF!</v>
      </c>
      <c r="X5113" t="s">
        <v>2498</v>
      </c>
    </row>
    <row r="5114" spans="1:24" ht="15.75" customHeight="1" x14ac:dyDescent="0.25">
      <c r="A5114" s="6">
        <f>'MEDIDAS ML'!A5110</f>
        <v>123</v>
      </c>
      <c r="B5114" s="15">
        <f>'MEDIDAS ML'!B5110</f>
        <v>123</v>
      </c>
      <c r="C5114" s="6">
        <f>'MEDIDAS ML'!C5110</f>
        <v>123</v>
      </c>
      <c r="D5114" s="6">
        <f>'MEDIDAS ML'!D5110</f>
        <v>0</v>
      </c>
      <c r="E5114" s="16">
        <f>'MEDIDAS ML'!E5110</f>
        <v>0</v>
      </c>
      <c r="F5114" s="16">
        <f>'MEDIDAS ML'!F5110</f>
        <v>0</v>
      </c>
      <c r="G5114" s="16">
        <f>'MEDIDAS ML'!G5110</f>
        <v>0</v>
      </c>
      <c r="H5114" s="16">
        <f>'MEDIDAS ML'!H5110</f>
        <v>0</v>
      </c>
      <c r="I5114" s="16">
        <f>'MEDIDAS ML'!I5110</f>
        <v>0</v>
      </c>
      <c r="J5114" s="6" t="str">
        <f>'MEDIDAS ML'!J5110</f>
        <v/>
      </c>
      <c r="K5114" s="16" t="str">
        <f>'MEDIDAS ML'!K5110</f>
        <v/>
      </c>
      <c r="L5114" s="7">
        <f>'MEDIDAS ML'!L5110</f>
        <v>19980</v>
      </c>
      <c r="M5114" s="6" t="str">
        <f>'MEDIDAS ML'!M5110</f>
        <v>$9.990-$19.990</v>
      </c>
      <c r="N5114" s="7">
        <f>'MEDIDAS ML'!N5110</f>
        <v>1000</v>
      </c>
      <c r="O5114" s="6" t="str">
        <f>'MEDIDAS ML'!O5110</f>
        <v>No aplica (&lt;$19.990)</v>
      </c>
      <c r="P5114" s="7" t="str">
        <f>'MEDIDAS ML'!P5110</f>
        <v/>
      </c>
      <c r="Q5114" s="7" t="str">
        <f>'MEDIDAS ML'!Q5110</f>
        <v/>
      </c>
      <c r="R5114" s="23" t="e">
        <f>'MEDIDAS ML'!#REF!</f>
        <v>#REF!</v>
      </c>
      <c r="S5114" s="24" t="e">
        <f>'MEDIDAS ML'!#REF!</f>
        <v>#REF!</v>
      </c>
      <c r="T5114" s="24" t="e">
        <f>'MEDIDAS ML'!#REF!</f>
        <v>#REF!</v>
      </c>
      <c r="U5114" s="24" t="e">
        <f>'MEDIDAS ML'!#REF!</f>
        <v>#REF!</v>
      </c>
      <c r="V5114" s="22" t="e">
        <f>'MEDIDAS ML'!#REF!</f>
        <v>#REF!</v>
      </c>
      <c r="W5114" s="17" t="e">
        <f>'MEDIDAS ML'!#REF!</f>
        <v>#REF!</v>
      </c>
      <c r="X5114" t="s">
        <v>2498</v>
      </c>
    </row>
    <row r="5115" spans="1:24" ht="15.75" customHeight="1" x14ac:dyDescent="0.25">
      <c r="A5115" s="6">
        <f>'MEDIDAS ML'!A5111</f>
        <v>123</v>
      </c>
      <c r="B5115" s="15">
        <f>'MEDIDAS ML'!B5111</f>
        <v>123</v>
      </c>
      <c r="C5115" s="6">
        <f>'MEDIDAS ML'!C5111</f>
        <v>123</v>
      </c>
      <c r="D5115" s="6">
        <f>'MEDIDAS ML'!D5111</f>
        <v>0</v>
      </c>
      <c r="E5115" s="16">
        <f>'MEDIDAS ML'!E5111</f>
        <v>0</v>
      </c>
      <c r="F5115" s="16">
        <f>'MEDIDAS ML'!F5111</f>
        <v>0</v>
      </c>
      <c r="G5115" s="16">
        <f>'MEDIDAS ML'!G5111</f>
        <v>0</v>
      </c>
      <c r="H5115" s="16">
        <f>'MEDIDAS ML'!H5111</f>
        <v>0</v>
      </c>
      <c r="I5115" s="16">
        <f>'MEDIDAS ML'!I5111</f>
        <v>0</v>
      </c>
      <c r="J5115" s="6" t="str">
        <f>'MEDIDAS ML'!J5111</f>
        <v/>
      </c>
      <c r="K5115" s="16" t="str">
        <f>'MEDIDAS ML'!K5111</f>
        <v/>
      </c>
      <c r="L5115" s="7">
        <f>'MEDIDAS ML'!L5111</f>
        <v>19980</v>
      </c>
      <c r="M5115" s="6" t="str">
        <f>'MEDIDAS ML'!M5111</f>
        <v>$9.990-$19.990</v>
      </c>
      <c r="N5115" s="7">
        <f>'MEDIDAS ML'!N5111</f>
        <v>1000</v>
      </c>
      <c r="O5115" s="6" t="str">
        <f>'MEDIDAS ML'!O5111</f>
        <v>No aplica (&lt;$19.990)</v>
      </c>
      <c r="P5115" s="7" t="str">
        <f>'MEDIDAS ML'!P5111</f>
        <v/>
      </c>
      <c r="Q5115" s="7" t="str">
        <f>'MEDIDAS ML'!Q5111</f>
        <v/>
      </c>
      <c r="R5115" s="23" t="e">
        <f>'MEDIDAS ML'!#REF!</f>
        <v>#REF!</v>
      </c>
      <c r="S5115" s="24" t="e">
        <f>'MEDIDAS ML'!#REF!</f>
        <v>#REF!</v>
      </c>
      <c r="T5115" s="24" t="e">
        <f>'MEDIDAS ML'!#REF!</f>
        <v>#REF!</v>
      </c>
      <c r="U5115" s="24" t="e">
        <f>'MEDIDAS ML'!#REF!</f>
        <v>#REF!</v>
      </c>
      <c r="V5115" s="22" t="e">
        <f>'MEDIDAS ML'!#REF!</f>
        <v>#REF!</v>
      </c>
      <c r="W5115" s="17" t="e">
        <f>'MEDIDAS ML'!#REF!</f>
        <v>#REF!</v>
      </c>
      <c r="X5115" t="s">
        <v>2498</v>
      </c>
    </row>
    <row r="5116" spans="1:24" ht="15.75" customHeight="1" x14ac:dyDescent="0.25">
      <c r="A5116" s="6">
        <f>'MEDIDAS ML'!A5112</f>
        <v>123</v>
      </c>
      <c r="B5116" s="15">
        <f>'MEDIDAS ML'!B5112</f>
        <v>123</v>
      </c>
      <c r="C5116" s="6">
        <f>'MEDIDAS ML'!C5112</f>
        <v>123</v>
      </c>
      <c r="D5116" s="6">
        <f>'MEDIDAS ML'!D5112</f>
        <v>0</v>
      </c>
      <c r="E5116" s="16">
        <f>'MEDIDAS ML'!E5112</f>
        <v>0</v>
      </c>
      <c r="F5116" s="16">
        <f>'MEDIDAS ML'!F5112</f>
        <v>0</v>
      </c>
      <c r="G5116" s="16">
        <f>'MEDIDAS ML'!G5112</f>
        <v>0</v>
      </c>
      <c r="H5116" s="16">
        <f>'MEDIDAS ML'!H5112</f>
        <v>0</v>
      </c>
      <c r="I5116" s="16">
        <f>'MEDIDAS ML'!I5112</f>
        <v>0</v>
      </c>
      <c r="J5116" s="6" t="str">
        <f>'MEDIDAS ML'!J5112</f>
        <v/>
      </c>
      <c r="K5116" s="16" t="str">
        <f>'MEDIDAS ML'!K5112</f>
        <v/>
      </c>
      <c r="L5116" s="7">
        <f>'MEDIDAS ML'!L5112</f>
        <v>19980</v>
      </c>
      <c r="M5116" s="6" t="str">
        <f>'MEDIDAS ML'!M5112</f>
        <v>$9.990-$19.990</v>
      </c>
      <c r="N5116" s="7">
        <f>'MEDIDAS ML'!N5112</f>
        <v>1000</v>
      </c>
      <c r="O5116" s="6" t="str">
        <f>'MEDIDAS ML'!O5112</f>
        <v>No aplica (&lt;$19.990)</v>
      </c>
      <c r="P5116" s="7" t="str">
        <f>'MEDIDAS ML'!P5112</f>
        <v/>
      </c>
      <c r="Q5116" s="7" t="str">
        <f>'MEDIDAS ML'!Q5112</f>
        <v/>
      </c>
      <c r="R5116" s="23" t="e">
        <f>'MEDIDAS ML'!#REF!</f>
        <v>#REF!</v>
      </c>
      <c r="S5116" s="24" t="e">
        <f>'MEDIDAS ML'!#REF!</f>
        <v>#REF!</v>
      </c>
      <c r="T5116" s="24" t="e">
        <f>'MEDIDAS ML'!#REF!</f>
        <v>#REF!</v>
      </c>
      <c r="U5116" s="24" t="e">
        <f>'MEDIDAS ML'!#REF!</f>
        <v>#REF!</v>
      </c>
      <c r="V5116" s="22" t="e">
        <f>'MEDIDAS ML'!#REF!</f>
        <v>#REF!</v>
      </c>
      <c r="W5116" s="17" t="e">
        <f>'MEDIDAS ML'!#REF!</f>
        <v>#REF!</v>
      </c>
      <c r="X5116" t="s">
        <v>2498</v>
      </c>
    </row>
    <row r="5117" spans="1:24" ht="15.75" customHeight="1" x14ac:dyDescent="0.25">
      <c r="A5117" s="6">
        <f>'MEDIDAS ML'!A5113</f>
        <v>123</v>
      </c>
      <c r="B5117" s="15">
        <f>'MEDIDAS ML'!B5113</f>
        <v>123</v>
      </c>
      <c r="C5117" s="6">
        <f>'MEDIDAS ML'!C5113</f>
        <v>123</v>
      </c>
      <c r="D5117" s="6">
        <f>'MEDIDAS ML'!D5113</f>
        <v>0</v>
      </c>
      <c r="E5117" s="16">
        <f>'MEDIDAS ML'!E5113</f>
        <v>0</v>
      </c>
      <c r="F5117" s="16">
        <f>'MEDIDAS ML'!F5113</f>
        <v>0</v>
      </c>
      <c r="G5117" s="16">
        <f>'MEDIDAS ML'!G5113</f>
        <v>0</v>
      </c>
      <c r="H5117" s="16">
        <f>'MEDIDAS ML'!H5113</f>
        <v>0</v>
      </c>
      <c r="I5117" s="16">
        <f>'MEDIDAS ML'!I5113</f>
        <v>0</v>
      </c>
      <c r="J5117" s="6" t="str">
        <f>'MEDIDAS ML'!J5113</f>
        <v/>
      </c>
      <c r="K5117" s="16" t="str">
        <f>'MEDIDAS ML'!K5113</f>
        <v/>
      </c>
      <c r="L5117" s="7">
        <f>'MEDIDAS ML'!L5113</f>
        <v>19980</v>
      </c>
      <c r="M5117" s="6" t="str">
        <f>'MEDIDAS ML'!M5113</f>
        <v>$9.990-$19.990</v>
      </c>
      <c r="N5117" s="7">
        <f>'MEDIDAS ML'!N5113</f>
        <v>1000</v>
      </c>
      <c r="O5117" s="6" t="str">
        <f>'MEDIDAS ML'!O5113</f>
        <v>No aplica (&lt;$19.990)</v>
      </c>
      <c r="P5117" s="7" t="str">
        <f>'MEDIDAS ML'!P5113</f>
        <v/>
      </c>
      <c r="Q5117" s="7" t="str">
        <f>'MEDIDAS ML'!Q5113</f>
        <v/>
      </c>
      <c r="R5117" s="23" t="e">
        <f>'MEDIDAS ML'!#REF!</f>
        <v>#REF!</v>
      </c>
      <c r="S5117" s="24" t="e">
        <f>'MEDIDAS ML'!#REF!</f>
        <v>#REF!</v>
      </c>
      <c r="T5117" s="24" t="e">
        <f>'MEDIDAS ML'!#REF!</f>
        <v>#REF!</v>
      </c>
      <c r="U5117" s="24" t="e">
        <f>'MEDIDAS ML'!#REF!</f>
        <v>#REF!</v>
      </c>
      <c r="V5117" s="22" t="e">
        <f>'MEDIDAS ML'!#REF!</f>
        <v>#REF!</v>
      </c>
      <c r="W5117" s="17" t="e">
        <f>'MEDIDAS ML'!#REF!</f>
        <v>#REF!</v>
      </c>
      <c r="X5117" t="s">
        <v>2498</v>
      </c>
    </row>
    <row r="5118" spans="1:24" ht="15.75" customHeight="1" x14ac:dyDescent="0.25">
      <c r="A5118" s="6">
        <f>'MEDIDAS ML'!A5114</f>
        <v>123</v>
      </c>
      <c r="B5118" s="15">
        <f>'MEDIDAS ML'!B5114</f>
        <v>123</v>
      </c>
      <c r="C5118" s="6">
        <f>'MEDIDAS ML'!C5114</f>
        <v>123</v>
      </c>
      <c r="D5118" s="6">
        <f>'MEDIDAS ML'!D5114</f>
        <v>0</v>
      </c>
      <c r="E5118" s="16">
        <f>'MEDIDAS ML'!E5114</f>
        <v>0</v>
      </c>
      <c r="F5118" s="16">
        <f>'MEDIDAS ML'!F5114</f>
        <v>0</v>
      </c>
      <c r="G5118" s="16">
        <f>'MEDIDAS ML'!G5114</f>
        <v>0</v>
      </c>
      <c r="H5118" s="16">
        <f>'MEDIDAS ML'!H5114</f>
        <v>0</v>
      </c>
      <c r="I5118" s="16">
        <f>'MEDIDAS ML'!I5114</f>
        <v>0</v>
      </c>
      <c r="J5118" s="6" t="str">
        <f>'MEDIDAS ML'!J5114</f>
        <v/>
      </c>
      <c r="K5118" s="16" t="str">
        <f>'MEDIDAS ML'!K5114</f>
        <v/>
      </c>
      <c r="L5118" s="7">
        <f>'MEDIDAS ML'!L5114</f>
        <v>42670</v>
      </c>
      <c r="M5118" s="6" t="str">
        <f>'MEDIDAS ML'!M5114</f>
        <v>Sin costo fijo</v>
      </c>
      <c r="N5118" s="7">
        <f>'MEDIDAS ML'!N5114</f>
        <v>0</v>
      </c>
      <c r="O5118" s="6" t="str">
        <f>'MEDIDAS ML'!O5114</f>
        <v>Desde $40.001</v>
      </c>
      <c r="P5118" s="7" t="str">
        <f>'MEDIDAS ML'!P5114</f>
        <v/>
      </c>
      <c r="Q5118" s="7" t="str">
        <f>'MEDIDAS ML'!Q5114</f>
        <v/>
      </c>
      <c r="R5118" s="23" t="e">
        <f>'MEDIDAS ML'!#REF!</f>
        <v>#REF!</v>
      </c>
      <c r="S5118" s="24" t="e">
        <f>'MEDIDAS ML'!#REF!</f>
        <v>#REF!</v>
      </c>
      <c r="T5118" s="24" t="e">
        <f>'MEDIDAS ML'!#REF!</f>
        <v>#REF!</v>
      </c>
      <c r="U5118" s="24" t="e">
        <f>'MEDIDAS ML'!#REF!</f>
        <v>#REF!</v>
      </c>
      <c r="V5118" s="22" t="e">
        <f>'MEDIDAS ML'!#REF!</f>
        <v>#REF!</v>
      </c>
      <c r="W5118" s="17" t="e">
        <f>'MEDIDAS ML'!#REF!</f>
        <v>#REF!</v>
      </c>
      <c r="X5118" t="s">
        <v>2498</v>
      </c>
    </row>
    <row r="5119" spans="1:24" ht="15.75" customHeight="1" x14ac:dyDescent="0.25">
      <c r="A5119" s="6">
        <f>'MEDIDAS ML'!A5115</f>
        <v>123</v>
      </c>
      <c r="B5119" s="15">
        <f>'MEDIDAS ML'!B5115</f>
        <v>123</v>
      </c>
      <c r="C5119" s="6">
        <f>'MEDIDAS ML'!C5115</f>
        <v>123</v>
      </c>
      <c r="D5119" s="6">
        <f>'MEDIDAS ML'!D5115</f>
        <v>0</v>
      </c>
      <c r="E5119" s="16">
        <f>'MEDIDAS ML'!E5115</f>
        <v>0</v>
      </c>
      <c r="F5119" s="16">
        <f>'MEDIDAS ML'!F5115</f>
        <v>0</v>
      </c>
      <c r="G5119" s="16">
        <f>'MEDIDAS ML'!G5115</f>
        <v>0</v>
      </c>
      <c r="H5119" s="16">
        <f>'MEDIDAS ML'!H5115</f>
        <v>0</v>
      </c>
      <c r="I5119" s="16">
        <f>'MEDIDAS ML'!I5115</f>
        <v>0</v>
      </c>
      <c r="J5119" s="6" t="str">
        <f>'MEDIDAS ML'!J5115</f>
        <v/>
      </c>
      <c r="K5119" s="16" t="str">
        <f>'MEDIDAS ML'!K5115</f>
        <v/>
      </c>
      <c r="L5119" s="7">
        <f>'MEDIDAS ML'!L5115</f>
        <v>42670</v>
      </c>
      <c r="M5119" s="6" t="str">
        <f>'MEDIDAS ML'!M5115</f>
        <v>Sin costo fijo</v>
      </c>
      <c r="N5119" s="7">
        <f>'MEDIDAS ML'!N5115</f>
        <v>0</v>
      </c>
      <c r="O5119" s="6" t="str">
        <f>'MEDIDAS ML'!O5115</f>
        <v>Desde $40.001</v>
      </c>
      <c r="P5119" s="7" t="str">
        <f>'MEDIDAS ML'!P5115</f>
        <v/>
      </c>
      <c r="Q5119" s="7" t="str">
        <f>'MEDIDAS ML'!Q5115</f>
        <v/>
      </c>
      <c r="R5119" s="23" t="e">
        <f>'MEDIDAS ML'!#REF!</f>
        <v>#REF!</v>
      </c>
      <c r="S5119" s="24" t="e">
        <f>'MEDIDAS ML'!#REF!</f>
        <v>#REF!</v>
      </c>
      <c r="T5119" s="24" t="e">
        <f>'MEDIDAS ML'!#REF!</f>
        <v>#REF!</v>
      </c>
      <c r="U5119" s="24" t="e">
        <f>'MEDIDAS ML'!#REF!</f>
        <v>#REF!</v>
      </c>
      <c r="V5119" s="22" t="e">
        <f>'MEDIDAS ML'!#REF!</f>
        <v>#REF!</v>
      </c>
      <c r="W5119" s="17" t="e">
        <f>'MEDIDAS ML'!#REF!</f>
        <v>#REF!</v>
      </c>
      <c r="X5119" t="s">
        <v>2498</v>
      </c>
    </row>
    <row r="5120" spans="1:24" ht="15.75" customHeight="1" x14ac:dyDescent="0.25">
      <c r="A5120" s="6">
        <f>'MEDIDAS ML'!A5116</f>
        <v>123</v>
      </c>
      <c r="B5120" s="15">
        <f>'MEDIDAS ML'!B5116</f>
        <v>123</v>
      </c>
      <c r="C5120" s="6">
        <f>'MEDIDAS ML'!C5116</f>
        <v>123</v>
      </c>
      <c r="D5120" s="6">
        <f>'MEDIDAS ML'!D5116</f>
        <v>0</v>
      </c>
      <c r="E5120" s="16">
        <f>'MEDIDAS ML'!E5116</f>
        <v>0</v>
      </c>
      <c r="F5120" s="16">
        <f>'MEDIDAS ML'!F5116</f>
        <v>0</v>
      </c>
      <c r="G5120" s="16">
        <f>'MEDIDAS ML'!G5116</f>
        <v>0</v>
      </c>
      <c r="H5120" s="16">
        <f>'MEDIDAS ML'!H5116</f>
        <v>0</v>
      </c>
      <c r="I5120" s="16">
        <f>'MEDIDAS ML'!I5116</f>
        <v>0</v>
      </c>
      <c r="J5120" s="6" t="str">
        <f>'MEDIDAS ML'!J5116</f>
        <v/>
      </c>
      <c r="K5120" s="16" t="str">
        <f>'MEDIDAS ML'!K5116</f>
        <v/>
      </c>
      <c r="L5120" s="7">
        <f>'MEDIDAS ML'!L5116</f>
        <v>42670</v>
      </c>
      <c r="M5120" s="6" t="str">
        <f>'MEDIDAS ML'!M5116</f>
        <v>Sin costo fijo</v>
      </c>
      <c r="N5120" s="7">
        <f>'MEDIDAS ML'!N5116</f>
        <v>0</v>
      </c>
      <c r="O5120" s="6" t="str">
        <f>'MEDIDAS ML'!O5116</f>
        <v>Desde $40.001</v>
      </c>
      <c r="P5120" s="7" t="str">
        <f>'MEDIDAS ML'!P5116</f>
        <v/>
      </c>
      <c r="Q5120" s="7" t="str">
        <f>'MEDIDAS ML'!Q5116</f>
        <v/>
      </c>
      <c r="R5120" s="23" t="e">
        <f>'MEDIDAS ML'!#REF!</f>
        <v>#REF!</v>
      </c>
      <c r="S5120" s="24" t="e">
        <f>'MEDIDAS ML'!#REF!</f>
        <v>#REF!</v>
      </c>
      <c r="T5120" s="24" t="e">
        <f>'MEDIDAS ML'!#REF!</f>
        <v>#REF!</v>
      </c>
      <c r="U5120" s="24" t="e">
        <f>'MEDIDAS ML'!#REF!</f>
        <v>#REF!</v>
      </c>
      <c r="V5120" s="22" t="e">
        <f>'MEDIDAS ML'!#REF!</f>
        <v>#REF!</v>
      </c>
      <c r="W5120" s="17" t="e">
        <f>'MEDIDAS ML'!#REF!</f>
        <v>#REF!</v>
      </c>
      <c r="X5120" t="s">
        <v>2498</v>
      </c>
    </row>
    <row r="5121" spans="1:24" ht="15.75" customHeight="1" x14ac:dyDescent="0.25">
      <c r="A5121" s="6">
        <f>'MEDIDAS ML'!A5117</f>
        <v>123</v>
      </c>
      <c r="B5121" s="15">
        <f>'MEDIDAS ML'!B5117</f>
        <v>123</v>
      </c>
      <c r="C5121" s="6">
        <f>'MEDIDAS ML'!C5117</f>
        <v>123</v>
      </c>
      <c r="D5121" s="6">
        <f>'MEDIDAS ML'!D5117</f>
        <v>0</v>
      </c>
      <c r="E5121" s="16">
        <f>'MEDIDAS ML'!E5117</f>
        <v>0</v>
      </c>
      <c r="F5121" s="16">
        <f>'MEDIDAS ML'!F5117</f>
        <v>0</v>
      </c>
      <c r="G5121" s="16">
        <f>'MEDIDAS ML'!G5117</f>
        <v>0</v>
      </c>
      <c r="H5121" s="16">
        <f>'MEDIDAS ML'!H5117</f>
        <v>0</v>
      </c>
      <c r="I5121" s="16">
        <f>'MEDIDAS ML'!I5117</f>
        <v>0</v>
      </c>
      <c r="J5121" s="6" t="str">
        <f>'MEDIDAS ML'!J5117</f>
        <v/>
      </c>
      <c r="K5121" s="16" t="str">
        <f>'MEDIDAS ML'!K5117</f>
        <v/>
      </c>
      <c r="L5121" s="7">
        <f>'MEDIDAS ML'!L5117</f>
        <v>42670</v>
      </c>
      <c r="M5121" s="6" t="str">
        <f>'MEDIDAS ML'!M5117</f>
        <v>Sin costo fijo</v>
      </c>
      <c r="N5121" s="7">
        <f>'MEDIDAS ML'!N5117</f>
        <v>0</v>
      </c>
      <c r="O5121" s="6" t="str">
        <f>'MEDIDAS ML'!O5117</f>
        <v>Desde $40.001</v>
      </c>
      <c r="P5121" s="7" t="str">
        <f>'MEDIDAS ML'!P5117</f>
        <v/>
      </c>
      <c r="Q5121" s="7" t="str">
        <f>'MEDIDAS ML'!Q5117</f>
        <v/>
      </c>
      <c r="R5121" s="23" t="e">
        <f>'MEDIDAS ML'!#REF!</f>
        <v>#REF!</v>
      </c>
      <c r="S5121" s="24" t="e">
        <f>'MEDIDAS ML'!#REF!</f>
        <v>#REF!</v>
      </c>
      <c r="T5121" s="24" t="e">
        <f>'MEDIDAS ML'!#REF!</f>
        <v>#REF!</v>
      </c>
      <c r="U5121" s="24" t="e">
        <f>'MEDIDAS ML'!#REF!</f>
        <v>#REF!</v>
      </c>
      <c r="V5121" s="22" t="e">
        <f>'MEDIDAS ML'!#REF!</f>
        <v>#REF!</v>
      </c>
      <c r="W5121" s="17" t="e">
        <f>'MEDIDAS ML'!#REF!</f>
        <v>#REF!</v>
      </c>
      <c r="X5121" t="s">
        <v>2498</v>
      </c>
    </row>
    <row r="5122" spans="1:24" ht="15.75" customHeight="1" x14ac:dyDescent="0.25">
      <c r="A5122" s="6">
        <f>'MEDIDAS ML'!A5118</f>
        <v>123</v>
      </c>
      <c r="B5122" s="15">
        <f>'MEDIDAS ML'!B5118</f>
        <v>123</v>
      </c>
      <c r="C5122" s="6">
        <f>'MEDIDAS ML'!C5118</f>
        <v>123</v>
      </c>
      <c r="D5122" s="6">
        <f>'MEDIDAS ML'!D5118</f>
        <v>0</v>
      </c>
      <c r="E5122" s="16">
        <f>'MEDIDAS ML'!E5118</f>
        <v>0</v>
      </c>
      <c r="F5122" s="16">
        <f>'MEDIDAS ML'!F5118</f>
        <v>0</v>
      </c>
      <c r="G5122" s="16">
        <f>'MEDIDAS ML'!G5118</f>
        <v>0</v>
      </c>
      <c r="H5122" s="16">
        <f>'MEDIDAS ML'!H5118</f>
        <v>0</v>
      </c>
      <c r="I5122" s="16">
        <f>'MEDIDAS ML'!I5118</f>
        <v>0</v>
      </c>
      <c r="J5122" s="6" t="str">
        <f>'MEDIDAS ML'!J5118</f>
        <v/>
      </c>
      <c r="K5122" s="16" t="str">
        <f>'MEDIDAS ML'!K5118</f>
        <v/>
      </c>
      <c r="L5122" s="7">
        <f>'MEDIDAS ML'!L5118</f>
        <v>45990</v>
      </c>
      <c r="M5122" s="6" t="str">
        <f>'MEDIDAS ML'!M5118</f>
        <v>Sin costo fijo</v>
      </c>
      <c r="N5122" s="7">
        <f>'MEDIDAS ML'!N5118</f>
        <v>0</v>
      </c>
      <c r="O5122" s="6" t="str">
        <f>'MEDIDAS ML'!O5118</f>
        <v>Desde $40.001</v>
      </c>
      <c r="P5122" s="7" t="str">
        <f>'MEDIDAS ML'!P5118</f>
        <v/>
      </c>
      <c r="Q5122" s="7" t="str">
        <f>'MEDIDAS ML'!Q5118</f>
        <v/>
      </c>
      <c r="R5122" s="23" t="e">
        <f>'MEDIDAS ML'!#REF!</f>
        <v>#REF!</v>
      </c>
      <c r="S5122" s="24" t="e">
        <f>'MEDIDAS ML'!#REF!</f>
        <v>#REF!</v>
      </c>
      <c r="T5122" s="24" t="e">
        <f>'MEDIDAS ML'!#REF!</f>
        <v>#REF!</v>
      </c>
      <c r="U5122" s="24" t="e">
        <f>'MEDIDAS ML'!#REF!</f>
        <v>#REF!</v>
      </c>
      <c r="V5122" s="22" t="e">
        <f>'MEDIDAS ML'!#REF!</f>
        <v>#REF!</v>
      </c>
      <c r="W5122" s="17" t="e">
        <f>'MEDIDAS ML'!#REF!</f>
        <v>#REF!</v>
      </c>
      <c r="X5122" t="s">
        <v>2498</v>
      </c>
    </row>
    <row r="5123" spans="1:24" ht="15.75" customHeight="1" x14ac:dyDescent="0.25">
      <c r="A5123" s="6">
        <f>'MEDIDAS ML'!A5119</f>
        <v>123</v>
      </c>
      <c r="B5123" s="15">
        <f>'MEDIDAS ML'!B5119</f>
        <v>123</v>
      </c>
      <c r="C5123" s="6">
        <f>'MEDIDAS ML'!C5119</f>
        <v>123</v>
      </c>
      <c r="D5123" s="6">
        <f>'MEDIDAS ML'!D5119</f>
        <v>0</v>
      </c>
      <c r="E5123" s="16">
        <f>'MEDIDAS ML'!E5119</f>
        <v>0</v>
      </c>
      <c r="F5123" s="16">
        <f>'MEDIDAS ML'!F5119</f>
        <v>0</v>
      </c>
      <c r="G5123" s="16">
        <f>'MEDIDAS ML'!G5119</f>
        <v>0</v>
      </c>
      <c r="H5123" s="16">
        <f>'MEDIDAS ML'!H5119</f>
        <v>0</v>
      </c>
      <c r="I5123" s="16">
        <f>'MEDIDAS ML'!I5119</f>
        <v>0</v>
      </c>
      <c r="J5123" s="6" t="str">
        <f>'MEDIDAS ML'!J5119</f>
        <v/>
      </c>
      <c r="K5123" s="16" t="str">
        <f>'MEDIDAS ML'!K5119</f>
        <v/>
      </c>
      <c r="L5123" s="7">
        <f>'MEDIDAS ML'!L5119</f>
        <v>45990</v>
      </c>
      <c r="M5123" s="6" t="str">
        <f>'MEDIDAS ML'!M5119</f>
        <v>Sin costo fijo</v>
      </c>
      <c r="N5123" s="7">
        <f>'MEDIDAS ML'!N5119</f>
        <v>0</v>
      </c>
      <c r="O5123" s="6" t="str">
        <f>'MEDIDAS ML'!O5119</f>
        <v>Desde $40.001</v>
      </c>
      <c r="P5123" s="7" t="str">
        <f>'MEDIDAS ML'!P5119</f>
        <v/>
      </c>
      <c r="Q5123" s="7" t="str">
        <f>'MEDIDAS ML'!Q5119</f>
        <v/>
      </c>
      <c r="R5123" s="23" t="e">
        <f>'MEDIDAS ML'!#REF!</f>
        <v>#REF!</v>
      </c>
      <c r="S5123" s="24" t="e">
        <f>'MEDIDAS ML'!#REF!</f>
        <v>#REF!</v>
      </c>
      <c r="T5123" s="24" t="e">
        <f>'MEDIDAS ML'!#REF!</f>
        <v>#REF!</v>
      </c>
      <c r="U5123" s="24" t="e">
        <f>'MEDIDAS ML'!#REF!</f>
        <v>#REF!</v>
      </c>
      <c r="V5123" s="22" t="e">
        <f>'MEDIDAS ML'!#REF!</f>
        <v>#REF!</v>
      </c>
      <c r="W5123" s="17" t="e">
        <f>'MEDIDAS ML'!#REF!</f>
        <v>#REF!</v>
      </c>
      <c r="X5123" t="s">
        <v>2498</v>
      </c>
    </row>
    <row r="5124" spans="1:24" ht="15.75" customHeight="1" x14ac:dyDescent="0.25">
      <c r="A5124" s="6">
        <f>'MEDIDAS ML'!A5120</f>
        <v>123</v>
      </c>
      <c r="B5124" s="15">
        <f>'MEDIDAS ML'!B5120</f>
        <v>123</v>
      </c>
      <c r="C5124" s="6">
        <f>'MEDIDAS ML'!C5120</f>
        <v>123</v>
      </c>
      <c r="D5124" s="6">
        <f>'MEDIDAS ML'!D5120</f>
        <v>0</v>
      </c>
      <c r="E5124" s="16">
        <f>'MEDIDAS ML'!E5120</f>
        <v>0</v>
      </c>
      <c r="F5124" s="16">
        <f>'MEDIDAS ML'!F5120</f>
        <v>0</v>
      </c>
      <c r="G5124" s="16">
        <f>'MEDIDAS ML'!G5120</f>
        <v>0</v>
      </c>
      <c r="H5124" s="16">
        <f>'MEDIDAS ML'!H5120</f>
        <v>0</v>
      </c>
      <c r="I5124" s="16">
        <f>'MEDIDAS ML'!I5120</f>
        <v>0</v>
      </c>
      <c r="J5124" s="6" t="str">
        <f>'MEDIDAS ML'!J5120</f>
        <v/>
      </c>
      <c r="K5124" s="16" t="str">
        <f>'MEDIDAS ML'!K5120</f>
        <v/>
      </c>
      <c r="L5124" s="7">
        <f>'MEDIDAS ML'!L5120</f>
        <v>47990</v>
      </c>
      <c r="M5124" s="6" t="str">
        <f>'MEDIDAS ML'!M5120</f>
        <v>Sin costo fijo</v>
      </c>
      <c r="N5124" s="7">
        <f>'MEDIDAS ML'!N5120</f>
        <v>0</v>
      </c>
      <c r="O5124" s="6" t="str">
        <f>'MEDIDAS ML'!O5120</f>
        <v>Desde $40.001</v>
      </c>
      <c r="P5124" s="7" t="str">
        <f>'MEDIDAS ML'!P5120</f>
        <v/>
      </c>
      <c r="Q5124" s="7" t="str">
        <f>'MEDIDAS ML'!Q5120</f>
        <v/>
      </c>
      <c r="R5124" s="23" t="e">
        <f>'MEDIDAS ML'!#REF!</f>
        <v>#REF!</v>
      </c>
      <c r="S5124" s="24" t="e">
        <f>'MEDIDAS ML'!#REF!</f>
        <v>#REF!</v>
      </c>
      <c r="T5124" s="24" t="e">
        <f>'MEDIDAS ML'!#REF!</f>
        <v>#REF!</v>
      </c>
      <c r="U5124" s="24" t="e">
        <f>'MEDIDAS ML'!#REF!</f>
        <v>#REF!</v>
      </c>
      <c r="V5124" s="22" t="e">
        <f>'MEDIDAS ML'!#REF!</f>
        <v>#REF!</v>
      </c>
      <c r="W5124" s="17" t="e">
        <f>'MEDIDAS ML'!#REF!</f>
        <v>#REF!</v>
      </c>
      <c r="X5124" t="s">
        <v>2498</v>
      </c>
    </row>
    <row r="5125" spans="1:24" ht="15.75" customHeight="1" x14ac:dyDescent="0.25">
      <c r="A5125" s="6">
        <f>'MEDIDAS ML'!A5121</f>
        <v>123</v>
      </c>
      <c r="B5125" s="15">
        <f>'MEDIDAS ML'!B5121</f>
        <v>123</v>
      </c>
      <c r="C5125" s="6">
        <f>'MEDIDAS ML'!C5121</f>
        <v>123</v>
      </c>
      <c r="D5125" s="6">
        <f>'MEDIDAS ML'!D5121</f>
        <v>0</v>
      </c>
      <c r="E5125" s="16">
        <f>'MEDIDAS ML'!E5121</f>
        <v>0</v>
      </c>
      <c r="F5125" s="16">
        <f>'MEDIDAS ML'!F5121</f>
        <v>0</v>
      </c>
      <c r="G5125" s="16">
        <f>'MEDIDAS ML'!G5121</f>
        <v>0</v>
      </c>
      <c r="H5125" s="16">
        <f>'MEDIDAS ML'!H5121</f>
        <v>0</v>
      </c>
      <c r="I5125" s="16">
        <f>'MEDIDAS ML'!I5121</f>
        <v>0</v>
      </c>
      <c r="J5125" s="6" t="str">
        <f>'MEDIDAS ML'!J5121</f>
        <v/>
      </c>
      <c r="K5125" s="16" t="str">
        <f>'MEDIDAS ML'!K5121</f>
        <v/>
      </c>
      <c r="L5125" s="7">
        <f>'MEDIDAS ML'!L5121</f>
        <v>47990</v>
      </c>
      <c r="M5125" s="6" t="str">
        <f>'MEDIDAS ML'!M5121</f>
        <v>Sin costo fijo</v>
      </c>
      <c r="N5125" s="7">
        <f>'MEDIDAS ML'!N5121</f>
        <v>0</v>
      </c>
      <c r="O5125" s="6" t="str">
        <f>'MEDIDAS ML'!O5121</f>
        <v>Desde $40.001</v>
      </c>
      <c r="P5125" s="7" t="str">
        <f>'MEDIDAS ML'!P5121</f>
        <v/>
      </c>
      <c r="Q5125" s="7" t="str">
        <f>'MEDIDAS ML'!Q5121</f>
        <v/>
      </c>
      <c r="R5125" s="23" t="e">
        <f>'MEDIDAS ML'!#REF!</f>
        <v>#REF!</v>
      </c>
      <c r="S5125" s="24" t="e">
        <f>'MEDIDAS ML'!#REF!</f>
        <v>#REF!</v>
      </c>
      <c r="T5125" s="24" t="e">
        <f>'MEDIDAS ML'!#REF!</f>
        <v>#REF!</v>
      </c>
      <c r="U5125" s="24" t="e">
        <f>'MEDIDAS ML'!#REF!</f>
        <v>#REF!</v>
      </c>
      <c r="V5125" s="22" t="e">
        <f>'MEDIDAS ML'!#REF!</f>
        <v>#REF!</v>
      </c>
      <c r="W5125" s="17" t="e">
        <f>'MEDIDAS ML'!#REF!</f>
        <v>#REF!</v>
      </c>
      <c r="X5125" t="s">
        <v>2498</v>
      </c>
    </row>
    <row r="5126" spans="1:24" ht="15.75" customHeight="1" x14ac:dyDescent="0.25">
      <c r="A5126" s="6">
        <f>'MEDIDAS ML'!A5122</f>
        <v>123</v>
      </c>
      <c r="B5126" s="15">
        <f>'MEDIDAS ML'!B5122</f>
        <v>123</v>
      </c>
      <c r="C5126" s="6">
        <f>'MEDIDAS ML'!C5122</f>
        <v>123</v>
      </c>
      <c r="D5126" s="6">
        <f>'MEDIDAS ML'!D5122</f>
        <v>0</v>
      </c>
      <c r="E5126" s="16">
        <f>'MEDIDAS ML'!E5122</f>
        <v>0</v>
      </c>
      <c r="F5126" s="16">
        <f>'MEDIDAS ML'!F5122</f>
        <v>0</v>
      </c>
      <c r="G5126" s="16">
        <f>'MEDIDAS ML'!G5122</f>
        <v>0</v>
      </c>
      <c r="H5126" s="16">
        <f>'MEDIDAS ML'!H5122</f>
        <v>0</v>
      </c>
      <c r="I5126" s="16">
        <f>'MEDIDAS ML'!I5122</f>
        <v>0</v>
      </c>
      <c r="J5126" s="6" t="str">
        <f>'MEDIDAS ML'!J5122</f>
        <v/>
      </c>
      <c r="K5126" s="16" t="str">
        <f>'MEDIDAS ML'!K5122</f>
        <v/>
      </c>
      <c r="L5126" s="7">
        <f>'MEDIDAS ML'!L5122</f>
        <v>47991</v>
      </c>
      <c r="M5126" s="6" t="str">
        <f>'MEDIDAS ML'!M5122</f>
        <v>Sin costo fijo</v>
      </c>
      <c r="N5126" s="7">
        <f>'MEDIDAS ML'!N5122</f>
        <v>0</v>
      </c>
      <c r="O5126" s="6" t="str">
        <f>'MEDIDAS ML'!O5122</f>
        <v>Desde $40.001</v>
      </c>
      <c r="P5126" s="7" t="str">
        <f>'MEDIDAS ML'!P5122</f>
        <v/>
      </c>
      <c r="Q5126" s="7" t="str">
        <f>'MEDIDAS ML'!Q5122</f>
        <v/>
      </c>
      <c r="R5126" s="23" t="e">
        <f>'MEDIDAS ML'!#REF!</f>
        <v>#REF!</v>
      </c>
      <c r="S5126" s="24" t="e">
        <f>'MEDIDAS ML'!#REF!</f>
        <v>#REF!</v>
      </c>
      <c r="T5126" s="24" t="e">
        <f>'MEDIDAS ML'!#REF!</f>
        <v>#REF!</v>
      </c>
      <c r="U5126" s="24" t="e">
        <f>'MEDIDAS ML'!#REF!</f>
        <v>#REF!</v>
      </c>
      <c r="V5126" s="22" t="e">
        <f>'MEDIDAS ML'!#REF!</f>
        <v>#REF!</v>
      </c>
      <c r="W5126" s="17" t="e">
        <f>'MEDIDAS ML'!#REF!</f>
        <v>#REF!</v>
      </c>
      <c r="X5126" t="s">
        <v>2498</v>
      </c>
    </row>
    <row r="5127" spans="1:24" ht="15.75" customHeight="1" x14ac:dyDescent="0.25">
      <c r="A5127" s="6">
        <f>'MEDIDAS ML'!A5123</f>
        <v>123</v>
      </c>
      <c r="B5127" s="15">
        <f>'MEDIDAS ML'!B5123</f>
        <v>123</v>
      </c>
      <c r="C5127" s="6">
        <f>'MEDIDAS ML'!C5123</f>
        <v>123</v>
      </c>
      <c r="D5127" s="6">
        <f>'MEDIDAS ML'!D5123</f>
        <v>0</v>
      </c>
      <c r="E5127" s="16">
        <f>'MEDIDAS ML'!E5123</f>
        <v>0</v>
      </c>
      <c r="F5127" s="16">
        <f>'MEDIDAS ML'!F5123</f>
        <v>0</v>
      </c>
      <c r="G5127" s="16">
        <f>'MEDIDAS ML'!G5123</f>
        <v>0</v>
      </c>
      <c r="H5127" s="16">
        <f>'MEDIDAS ML'!H5123</f>
        <v>0</v>
      </c>
      <c r="I5127" s="16">
        <f>'MEDIDAS ML'!I5123</f>
        <v>0</v>
      </c>
      <c r="J5127" s="6" t="str">
        <f>'MEDIDAS ML'!J5123</f>
        <v/>
      </c>
      <c r="K5127" s="16" t="str">
        <f>'MEDIDAS ML'!K5123</f>
        <v/>
      </c>
      <c r="L5127" s="7">
        <f>'MEDIDAS ML'!L5123</f>
        <v>47991</v>
      </c>
      <c r="M5127" s="6" t="str">
        <f>'MEDIDAS ML'!M5123</f>
        <v>Sin costo fijo</v>
      </c>
      <c r="N5127" s="7">
        <f>'MEDIDAS ML'!N5123</f>
        <v>0</v>
      </c>
      <c r="O5127" s="6" t="str">
        <f>'MEDIDAS ML'!O5123</f>
        <v>Desde $40.001</v>
      </c>
      <c r="P5127" s="7" t="str">
        <f>'MEDIDAS ML'!P5123</f>
        <v/>
      </c>
      <c r="Q5127" s="7" t="str">
        <f>'MEDIDAS ML'!Q5123</f>
        <v/>
      </c>
      <c r="R5127" s="23" t="e">
        <f>'MEDIDAS ML'!#REF!</f>
        <v>#REF!</v>
      </c>
      <c r="S5127" s="24" t="e">
        <f>'MEDIDAS ML'!#REF!</f>
        <v>#REF!</v>
      </c>
      <c r="T5127" s="24" t="e">
        <f>'MEDIDAS ML'!#REF!</f>
        <v>#REF!</v>
      </c>
      <c r="U5127" s="24" t="e">
        <f>'MEDIDAS ML'!#REF!</f>
        <v>#REF!</v>
      </c>
      <c r="V5127" s="22" t="e">
        <f>'MEDIDAS ML'!#REF!</f>
        <v>#REF!</v>
      </c>
      <c r="W5127" s="17" t="e">
        <f>'MEDIDAS ML'!#REF!</f>
        <v>#REF!</v>
      </c>
      <c r="X5127" t="s">
        <v>2498</v>
      </c>
    </row>
    <row r="5128" spans="1:24" ht="15.75" customHeight="1" x14ac:dyDescent="0.25">
      <c r="A5128" s="6">
        <f>'MEDIDAS ML'!A5124</f>
        <v>123</v>
      </c>
      <c r="B5128" s="15">
        <f>'MEDIDAS ML'!B5124</f>
        <v>123</v>
      </c>
      <c r="C5128" s="6">
        <f>'MEDIDAS ML'!C5124</f>
        <v>123</v>
      </c>
      <c r="D5128" s="6">
        <f>'MEDIDAS ML'!D5124</f>
        <v>0</v>
      </c>
      <c r="E5128" s="16">
        <f>'MEDIDAS ML'!E5124</f>
        <v>0</v>
      </c>
      <c r="F5128" s="16">
        <f>'MEDIDAS ML'!F5124</f>
        <v>0</v>
      </c>
      <c r="G5128" s="16">
        <f>'MEDIDAS ML'!G5124</f>
        <v>0</v>
      </c>
      <c r="H5128" s="16">
        <f>'MEDIDAS ML'!H5124</f>
        <v>0</v>
      </c>
      <c r="I5128" s="16">
        <f>'MEDIDAS ML'!I5124</f>
        <v>0</v>
      </c>
      <c r="J5128" s="6" t="str">
        <f>'MEDIDAS ML'!J5124</f>
        <v/>
      </c>
      <c r="K5128" s="16" t="str">
        <f>'MEDIDAS ML'!K5124</f>
        <v/>
      </c>
      <c r="L5128" s="7">
        <f>'MEDIDAS ML'!L5124</f>
        <v>48323</v>
      </c>
      <c r="M5128" s="6" t="str">
        <f>'MEDIDAS ML'!M5124</f>
        <v>Sin costo fijo</v>
      </c>
      <c r="N5128" s="7">
        <f>'MEDIDAS ML'!N5124</f>
        <v>0</v>
      </c>
      <c r="O5128" s="6" t="str">
        <f>'MEDIDAS ML'!O5124</f>
        <v>Desde $40.001</v>
      </c>
      <c r="P5128" s="7" t="str">
        <f>'MEDIDAS ML'!P5124</f>
        <v/>
      </c>
      <c r="Q5128" s="7" t="str">
        <f>'MEDIDAS ML'!Q5124</f>
        <v/>
      </c>
      <c r="R5128" s="23" t="e">
        <f>'MEDIDAS ML'!#REF!</f>
        <v>#REF!</v>
      </c>
      <c r="S5128" s="24" t="e">
        <f>'MEDIDAS ML'!#REF!</f>
        <v>#REF!</v>
      </c>
      <c r="T5128" s="24" t="e">
        <f>'MEDIDAS ML'!#REF!</f>
        <v>#REF!</v>
      </c>
      <c r="U5128" s="24" t="e">
        <f>'MEDIDAS ML'!#REF!</f>
        <v>#REF!</v>
      </c>
      <c r="V5128" s="22" t="e">
        <f>'MEDIDAS ML'!#REF!</f>
        <v>#REF!</v>
      </c>
      <c r="W5128" s="17" t="e">
        <f>'MEDIDAS ML'!#REF!</f>
        <v>#REF!</v>
      </c>
      <c r="X5128" t="s">
        <v>2498</v>
      </c>
    </row>
    <row r="5129" spans="1:24" ht="15.75" customHeight="1" x14ac:dyDescent="0.25">
      <c r="A5129" s="6">
        <f>'MEDIDAS ML'!A5125</f>
        <v>123</v>
      </c>
      <c r="B5129" s="15">
        <f>'MEDIDAS ML'!B5125</f>
        <v>123</v>
      </c>
      <c r="C5129" s="6">
        <f>'MEDIDAS ML'!C5125</f>
        <v>123</v>
      </c>
      <c r="D5129" s="6">
        <f>'MEDIDAS ML'!D5125</f>
        <v>0</v>
      </c>
      <c r="E5129" s="16">
        <f>'MEDIDAS ML'!E5125</f>
        <v>0</v>
      </c>
      <c r="F5129" s="16">
        <f>'MEDIDAS ML'!F5125</f>
        <v>0</v>
      </c>
      <c r="G5129" s="16">
        <f>'MEDIDAS ML'!G5125</f>
        <v>0</v>
      </c>
      <c r="H5129" s="16">
        <f>'MEDIDAS ML'!H5125</f>
        <v>0</v>
      </c>
      <c r="I5129" s="16">
        <f>'MEDIDAS ML'!I5125</f>
        <v>0</v>
      </c>
      <c r="J5129" s="6" t="str">
        <f>'MEDIDAS ML'!J5125</f>
        <v/>
      </c>
      <c r="K5129" s="16" t="str">
        <f>'MEDIDAS ML'!K5125</f>
        <v/>
      </c>
      <c r="L5129" s="7">
        <f>'MEDIDAS ML'!L5125</f>
        <v>48323</v>
      </c>
      <c r="M5129" s="6" t="str">
        <f>'MEDIDAS ML'!M5125</f>
        <v>Sin costo fijo</v>
      </c>
      <c r="N5129" s="7">
        <f>'MEDIDAS ML'!N5125</f>
        <v>0</v>
      </c>
      <c r="O5129" s="6" t="str">
        <f>'MEDIDAS ML'!O5125</f>
        <v>Desde $40.001</v>
      </c>
      <c r="P5129" s="7" t="str">
        <f>'MEDIDAS ML'!P5125</f>
        <v/>
      </c>
      <c r="Q5129" s="7" t="str">
        <f>'MEDIDAS ML'!Q5125</f>
        <v/>
      </c>
      <c r="R5129" s="23" t="e">
        <f>'MEDIDAS ML'!#REF!</f>
        <v>#REF!</v>
      </c>
      <c r="S5129" s="24" t="e">
        <f>'MEDIDAS ML'!#REF!</f>
        <v>#REF!</v>
      </c>
      <c r="T5129" s="24" t="e">
        <f>'MEDIDAS ML'!#REF!</f>
        <v>#REF!</v>
      </c>
      <c r="U5129" s="24" t="e">
        <f>'MEDIDAS ML'!#REF!</f>
        <v>#REF!</v>
      </c>
      <c r="V5129" s="22" t="e">
        <f>'MEDIDAS ML'!#REF!</f>
        <v>#REF!</v>
      </c>
      <c r="W5129" s="17" t="e">
        <f>'MEDIDAS ML'!#REF!</f>
        <v>#REF!</v>
      </c>
      <c r="X5129" t="s">
        <v>2498</v>
      </c>
    </row>
    <row r="5130" spans="1:24" ht="15.75" customHeight="1" x14ac:dyDescent="0.25">
      <c r="A5130" s="6">
        <f>'MEDIDAS ML'!A5126</f>
        <v>123</v>
      </c>
      <c r="B5130" s="15">
        <f>'MEDIDAS ML'!B5126</f>
        <v>123</v>
      </c>
      <c r="C5130" s="6">
        <f>'MEDIDAS ML'!C5126</f>
        <v>123</v>
      </c>
      <c r="D5130" s="6">
        <f>'MEDIDAS ML'!D5126</f>
        <v>0</v>
      </c>
      <c r="E5130" s="16">
        <f>'MEDIDAS ML'!E5126</f>
        <v>0</v>
      </c>
      <c r="F5130" s="16">
        <f>'MEDIDAS ML'!F5126</f>
        <v>0</v>
      </c>
      <c r="G5130" s="16">
        <f>'MEDIDAS ML'!G5126</f>
        <v>0</v>
      </c>
      <c r="H5130" s="16">
        <f>'MEDIDAS ML'!H5126</f>
        <v>0</v>
      </c>
      <c r="I5130" s="16">
        <f>'MEDIDAS ML'!I5126</f>
        <v>0</v>
      </c>
      <c r="J5130" s="6" t="str">
        <f>'MEDIDAS ML'!J5126</f>
        <v/>
      </c>
      <c r="K5130" s="16" t="str">
        <f>'MEDIDAS ML'!K5126</f>
        <v/>
      </c>
      <c r="L5130" s="7">
        <f>'MEDIDAS ML'!L5126</f>
        <v>48990</v>
      </c>
      <c r="M5130" s="6" t="str">
        <f>'MEDIDAS ML'!M5126</f>
        <v>Sin costo fijo</v>
      </c>
      <c r="N5130" s="7">
        <f>'MEDIDAS ML'!N5126</f>
        <v>0</v>
      </c>
      <c r="O5130" s="6" t="str">
        <f>'MEDIDAS ML'!O5126</f>
        <v>Desde $40.001</v>
      </c>
      <c r="P5130" s="7" t="str">
        <f>'MEDIDAS ML'!P5126</f>
        <v/>
      </c>
      <c r="Q5130" s="7" t="str">
        <f>'MEDIDAS ML'!Q5126</f>
        <v/>
      </c>
      <c r="R5130" s="23" t="e">
        <f>'MEDIDAS ML'!#REF!</f>
        <v>#REF!</v>
      </c>
      <c r="S5130" s="24" t="e">
        <f>'MEDIDAS ML'!#REF!</f>
        <v>#REF!</v>
      </c>
      <c r="T5130" s="24" t="e">
        <f>'MEDIDAS ML'!#REF!</f>
        <v>#REF!</v>
      </c>
      <c r="U5130" s="24" t="e">
        <f>'MEDIDAS ML'!#REF!</f>
        <v>#REF!</v>
      </c>
      <c r="V5130" s="22" t="e">
        <f>'MEDIDAS ML'!#REF!</f>
        <v>#REF!</v>
      </c>
      <c r="W5130" s="17" t="e">
        <f>'MEDIDAS ML'!#REF!</f>
        <v>#REF!</v>
      </c>
      <c r="X5130" t="s">
        <v>2498</v>
      </c>
    </row>
    <row r="5131" spans="1:24" ht="15.75" customHeight="1" x14ac:dyDescent="0.25">
      <c r="A5131" s="6">
        <f>'MEDIDAS ML'!A5127</f>
        <v>123</v>
      </c>
      <c r="B5131" s="15">
        <f>'MEDIDAS ML'!B5127</f>
        <v>123</v>
      </c>
      <c r="C5131" s="6">
        <f>'MEDIDAS ML'!C5127</f>
        <v>123</v>
      </c>
      <c r="D5131" s="6">
        <f>'MEDIDAS ML'!D5127</f>
        <v>0</v>
      </c>
      <c r="E5131" s="16">
        <f>'MEDIDAS ML'!E5127</f>
        <v>0</v>
      </c>
      <c r="F5131" s="16">
        <f>'MEDIDAS ML'!F5127</f>
        <v>0</v>
      </c>
      <c r="G5131" s="16">
        <f>'MEDIDAS ML'!G5127</f>
        <v>0</v>
      </c>
      <c r="H5131" s="16">
        <f>'MEDIDAS ML'!H5127</f>
        <v>0</v>
      </c>
      <c r="I5131" s="16">
        <f>'MEDIDAS ML'!I5127</f>
        <v>0</v>
      </c>
      <c r="J5131" s="6" t="str">
        <f>'MEDIDAS ML'!J5127</f>
        <v/>
      </c>
      <c r="K5131" s="16" t="str">
        <f>'MEDIDAS ML'!K5127</f>
        <v/>
      </c>
      <c r="L5131" s="7">
        <f>'MEDIDAS ML'!L5127</f>
        <v>48990</v>
      </c>
      <c r="M5131" s="6" t="str">
        <f>'MEDIDAS ML'!M5127</f>
        <v>Sin costo fijo</v>
      </c>
      <c r="N5131" s="7">
        <f>'MEDIDAS ML'!N5127</f>
        <v>0</v>
      </c>
      <c r="O5131" s="6" t="str">
        <f>'MEDIDAS ML'!O5127</f>
        <v>Desde $40.001</v>
      </c>
      <c r="P5131" s="7" t="str">
        <f>'MEDIDAS ML'!P5127</f>
        <v/>
      </c>
      <c r="Q5131" s="7" t="str">
        <f>'MEDIDAS ML'!Q5127</f>
        <v/>
      </c>
      <c r="R5131" s="23" t="e">
        <f>'MEDIDAS ML'!#REF!</f>
        <v>#REF!</v>
      </c>
      <c r="S5131" s="24" t="e">
        <f>'MEDIDAS ML'!#REF!</f>
        <v>#REF!</v>
      </c>
      <c r="T5131" s="24" t="e">
        <f>'MEDIDAS ML'!#REF!</f>
        <v>#REF!</v>
      </c>
      <c r="U5131" s="24" t="e">
        <f>'MEDIDAS ML'!#REF!</f>
        <v>#REF!</v>
      </c>
      <c r="V5131" s="22" t="e">
        <f>'MEDIDAS ML'!#REF!</f>
        <v>#REF!</v>
      </c>
      <c r="W5131" s="17" t="e">
        <f>'MEDIDAS ML'!#REF!</f>
        <v>#REF!</v>
      </c>
      <c r="X5131" t="s">
        <v>2498</v>
      </c>
    </row>
    <row r="5132" spans="1:24" ht="15.75" customHeight="1" x14ac:dyDescent="0.25">
      <c r="A5132" s="6">
        <f>'MEDIDAS ML'!A5128</f>
        <v>123</v>
      </c>
      <c r="B5132" s="15">
        <f>'MEDIDAS ML'!B5128</f>
        <v>123</v>
      </c>
      <c r="C5132" s="6">
        <f>'MEDIDAS ML'!C5128</f>
        <v>123</v>
      </c>
      <c r="D5132" s="6">
        <f>'MEDIDAS ML'!D5128</f>
        <v>0</v>
      </c>
      <c r="E5132" s="16">
        <f>'MEDIDAS ML'!E5128</f>
        <v>0</v>
      </c>
      <c r="F5132" s="16">
        <f>'MEDIDAS ML'!F5128</f>
        <v>0</v>
      </c>
      <c r="G5132" s="16">
        <f>'MEDIDAS ML'!G5128</f>
        <v>0</v>
      </c>
      <c r="H5132" s="16">
        <f>'MEDIDAS ML'!H5128</f>
        <v>0</v>
      </c>
      <c r="I5132" s="16">
        <f>'MEDIDAS ML'!I5128</f>
        <v>0</v>
      </c>
      <c r="J5132" s="6" t="str">
        <f>'MEDIDAS ML'!J5128</f>
        <v/>
      </c>
      <c r="K5132" s="16" t="str">
        <f>'MEDIDAS ML'!K5128</f>
        <v/>
      </c>
      <c r="L5132" s="7">
        <f>'MEDIDAS ML'!L5128</f>
        <v>49990</v>
      </c>
      <c r="M5132" s="6" t="str">
        <f>'MEDIDAS ML'!M5128</f>
        <v>Sin costo fijo</v>
      </c>
      <c r="N5132" s="7">
        <f>'MEDIDAS ML'!N5128</f>
        <v>0</v>
      </c>
      <c r="O5132" s="6" t="str">
        <f>'MEDIDAS ML'!O5128</f>
        <v>Desde $40.001</v>
      </c>
      <c r="P5132" s="7" t="str">
        <f>'MEDIDAS ML'!P5128</f>
        <v/>
      </c>
      <c r="Q5132" s="7" t="str">
        <f>'MEDIDAS ML'!Q5128</f>
        <v/>
      </c>
      <c r="R5132" s="23" t="e">
        <f>'MEDIDAS ML'!#REF!</f>
        <v>#REF!</v>
      </c>
      <c r="S5132" s="24" t="e">
        <f>'MEDIDAS ML'!#REF!</f>
        <v>#REF!</v>
      </c>
      <c r="T5132" s="24" t="e">
        <f>'MEDIDAS ML'!#REF!</f>
        <v>#REF!</v>
      </c>
      <c r="U5132" s="24" t="e">
        <f>'MEDIDAS ML'!#REF!</f>
        <v>#REF!</v>
      </c>
      <c r="V5132" s="22" t="e">
        <f>'MEDIDAS ML'!#REF!</f>
        <v>#REF!</v>
      </c>
      <c r="W5132" s="17" t="e">
        <f>'MEDIDAS ML'!#REF!</f>
        <v>#REF!</v>
      </c>
      <c r="X5132" t="s">
        <v>2498</v>
      </c>
    </row>
    <row r="5133" spans="1:24" ht="15.75" customHeight="1" x14ac:dyDescent="0.25">
      <c r="A5133" s="6">
        <f>'MEDIDAS ML'!A5129</f>
        <v>123</v>
      </c>
      <c r="B5133" s="15">
        <f>'MEDIDAS ML'!B5129</f>
        <v>123</v>
      </c>
      <c r="C5133" s="6">
        <f>'MEDIDAS ML'!C5129</f>
        <v>123</v>
      </c>
      <c r="D5133" s="6">
        <f>'MEDIDAS ML'!D5129</f>
        <v>0</v>
      </c>
      <c r="E5133" s="16">
        <f>'MEDIDAS ML'!E5129</f>
        <v>0</v>
      </c>
      <c r="F5133" s="16">
        <f>'MEDIDAS ML'!F5129</f>
        <v>0</v>
      </c>
      <c r="G5133" s="16">
        <f>'MEDIDAS ML'!G5129</f>
        <v>0</v>
      </c>
      <c r="H5133" s="16">
        <f>'MEDIDAS ML'!H5129</f>
        <v>0</v>
      </c>
      <c r="I5133" s="16">
        <f>'MEDIDAS ML'!I5129</f>
        <v>0</v>
      </c>
      <c r="J5133" s="6" t="str">
        <f>'MEDIDAS ML'!J5129</f>
        <v/>
      </c>
      <c r="K5133" s="16" t="str">
        <f>'MEDIDAS ML'!K5129</f>
        <v/>
      </c>
      <c r="L5133" s="7">
        <f>'MEDIDAS ML'!L5129</f>
        <v>49990</v>
      </c>
      <c r="M5133" s="6" t="str">
        <f>'MEDIDAS ML'!M5129</f>
        <v>Sin costo fijo</v>
      </c>
      <c r="N5133" s="7">
        <f>'MEDIDAS ML'!N5129</f>
        <v>0</v>
      </c>
      <c r="O5133" s="6" t="str">
        <f>'MEDIDAS ML'!O5129</f>
        <v>Desde $40.001</v>
      </c>
      <c r="P5133" s="7" t="str">
        <f>'MEDIDAS ML'!P5129</f>
        <v/>
      </c>
      <c r="Q5133" s="7" t="str">
        <f>'MEDIDAS ML'!Q5129</f>
        <v/>
      </c>
      <c r="R5133" s="23" t="e">
        <f>'MEDIDAS ML'!#REF!</f>
        <v>#REF!</v>
      </c>
      <c r="S5133" s="24" t="e">
        <f>'MEDIDAS ML'!#REF!</f>
        <v>#REF!</v>
      </c>
      <c r="T5133" s="24" t="e">
        <f>'MEDIDAS ML'!#REF!</f>
        <v>#REF!</v>
      </c>
      <c r="U5133" s="24" t="e">
        <f>'MEDIDAS ML'!#REF!</f>
        <v>#REF!</v>
      </c>
      <c r="V5133" s="22" t="e">
        <f>'MEDIDAS ML'!#REF!</f>
        <v>#REF!</v>
      </c>
      <c r="W5133" s="17" t="e">
        <f>'MEDIDAS ML'!#REF!</f>
        <v>#REF!</v>
      </c>
      <c r="X5133" t="s">
        <v>2498</v>
      </c>
    </row>
    <row r="5134" spans="1:24" ht="15.75" customHeight="1" x14ac:dyDescent="0.25">
      <c r="A5134" s="6">
        <f>'MEDIDAS ML'!A5130</f>
        <v>123</v>
      </c>
      <c r="B5134" s="15">
        <f>'MEDIDAS ML'!B5130</f>
        <v>123</v>
      </c>
      <c r="C5134" s="6">
        <f>'MEDIDAS ML'!C5130</f>
        <v>123</v>
      </c>
      <c r="D5134" s="6">
        <f>'MEDIDAS ML'!D5130</f>
        <v>0</v>
      </c>
      <c r="E5134" s="16">
        <f>'MEDIDAS ML'!E5130</f>
        <v>0</v>
      </c>
      <c r="F5134" s="16">
        <f>'MEDIDAS ML'!F5130</f>
        <v>0</v>
      </c>
      <c r="G5134" s="16">
        <f>'MEDIDAS ML'!G5130</f>
        <v>0</v>
      </c>
      <c r="H5134" s="16">
        <f>'MEDIDAS ML'!H5130</f>
        <v>0</v>
      </c>
      <c r="I5134" s="16">
        <f>'MEDIDAS ML'!I5130</f>
        <v>0</v>
      </c>
      <c r="J5134" s="6" t="str">
        <f>'MEDIDAS ML'!J5130</f>
        <v/>
      </c>
      <c r="K5134" s="16" t="str">
        <f>'MEDIDAS ML'!K5130</f>
        <v/>
      </c>
      <c r="L5134" s="7">
        <f>'MEDIDAS ML'!L5130</f>
        <v>49990</v>
      </c>
      <c r="M5134" s="6" t="str">
        <f>'MEDIDAS ML'!M5130</f>
        <v>Sin costo fijo</v>
      </c>
      <c r="N5134" s="7">
        <f>'MEDIDAS ML'!N5130</f>
        <v>0</v>
      </c>
      <c r="O5134" s="6" t="str">
        <f>'MEDIDAS ML'!O5130</f>
        <v>Desde $40.001</v>
      </c>
      <c r="P5134" s="7" t="str">
        <f>'MEDIDAS ML'!P5130</f>
        <v/>
      </c>
      <c r="Q5134" s="7" t="str">
        <f>'MEDIDAS ML'!Q5130</f>
        <v/>
      </c>
      <c r="R5134" s="23" t="e">
        <f>'MEDIDAS ML'!#REF!</f>
        <v>#REF!</v>
      </c>
      <c r="S5134" s="24" t="e">
        <f>'MEDIDAS ML'!#REF!</f>
        <v>#REF!</v>
      </c>
      <c r="T5134" s="24" t="e">
        <f>'MEDIDAS ML'!#REF!</f>
        <v>#REF!</v>
      </c>
      <c r="U5134" s="24" t="e">
        <f>'MEDIDAS ML'!#REF!</f>
        <v>#REF!</v>
      </c>
      <c r="V5134" s="22" t="e">
        <f>'MEDIDAS ML'!#REF!</f>
        <v>#REF!</v>
      </c>
      <c r="W5134" s="17" t="e">
        <f>'MEDIDAS ML'!#REF!</f>
        <v>#REF!</v>
      </c>
      <c r="X5134" t="s">
        <v>2498</v>
      </c>
    </row>
    <row r="5135" spans="1:24" ht="15.75" customHeight="1" x14ac:dyDescent="0.25">
      <c r="A5135" s="6">
        <f>'MEDIDAS ML'!A5131</f>
        <v>123</v>
      </c>
      <c r="B5135" s="15">
        <f>'MEDIDAS ML'!B5131</f>
        <v>123</v>
      </c>
      <c r="C5135" s="6">
        <f>'MEDIDAS ML'!C5131</f>
        <v>123</v>
      </c>
      <c r="D5135" s="6">
        <f>'MEDIDAS ML'!D5131</f>
        <v>0</v>
      </c>
      <c r="E5135" s="16">
        <f>'MEDIDAS ML'!E5131</f>
        <v>0</v>
      </c>
      <c r="F5135" s="16">
        <f>'MEDIDAS ML'!F5131</f>
        <v>0</v>
      </c>
      <c r="G5135" s="16">
        <f>'MEDIDAS ML'!G5131</f>
        <v>0</v>
      </c>
      <c r="H5135" s="16">
        <f>'MEDIDAS ML'!H5131</f>
        <v>0</v>
      </c>
      <c r="I5135" s="16">
        <f>'MEDIDAS ML'!I5131</f>
        <v>0</v>
      </c>
      <c r="J5135" s="6" t="str">
        <f>'MEDIDAS ML'!J5131</f>
        <v/>
      </c>
      <c r="K5135" s="16" t="str">
        <f>'MEDIDAS ML'!K5131</f>
        <v/>
      </c>
      <c r="L5135" s="7">
        <f>'MEDIDAS ML'!L5131</f>
        <v>50451</v>
      </c>
      <c r="M5135" s="6" t="str">
        <f>'MEDIDAS ML'!M5131</f>
        <v>Sin costo fijo</v>
      </c>
      <c r="N5135" s="7">
        <f>'MEDIDAS ML'!N5131</f>
        <v>0</v>
      </c>
      <c r="O5135" s="6" t="str">
        <f>'MEDIDAS ML'!O5131</f>
        <v>Desde $40.001</v>
      </c>
      <c r="P5135" s="7" t="str">
        <f>'MEDIDAS ML'!P5131</f>
        <v/>
      </c>
      <c r="Q5135" s="7" t="str">
        <f>'MEDIDAS ML'!Q5131</f>
        <v/>
      </c>
      <c r="R5135" s="23" t="e">
        <f>'MEDIDAS ML'!#REF!</f>
        <v>#REF!</v>
      </c>
      <c r="S5135" s="24" t="e">
        <f>'MEDIDAS ML'!#REF!</f>
        <v>#REF!</v>
      </c>
      <c r="T5135" s="24" t="e">
        <f>'MEDIDAS ML'!#REF!</f>
        <v>#REF!</v>
      </c>
      <c r="U5135" s="24" t="e">
        <f>'MEDIDAS ML'!#REF!</f>
        <v>#REF!</v>
      </c>
      <c r="V5135" s="22" t="e">
        <f>'MEDIDAS ML'!#REF!</f>
        <v>#REF!</v>
      </c>
      <c r="W5135" s="17" t="e">
        <f>'MEDIDAS ML'!#REF!</f>
        <v>#REF!</v>
      </c>
      <c r="X5135" t="s">
        <v>2498</v>
      </c>
    </row>
    <row r="5136" spans="1:24" ht="15.75" customHeight="1" x14ac:dyDescent="0.25">
      <c r="A5136" s="6">
        <f>'MEDIDAS ML'!A5132</f>
        <v>123</v>
      </c>
      <c r="B5136" s="15">
        <f>'MEDIDAS ML'!B5132</f>
        <v>123</v>
      </c>
      <c r="C5136" s="6">
        <f>'MEDIDAS ML'!C5132</f>
        <v>123</v>
      </c>
      <c r="D5136" s="6">
        <f>'MEDIDAS ML'!D5132</f>
        <v>0</v>
      </c>
      <c r="E5136" s="16">
        <f>'MEDIDAS ML'!E5132</f>
        <v>0</v>
      </c>
      <c r="F5136" s="16">
        <f>'MEDIDAS ML'!F5132</f>
        <v>0</v>
      </c>
      <c r="G5136" s="16">
        <f>'MEDIDAS ML'!G5132</f>
        <v>0</v>
      </c>
      <c r="H5136" s="16">
        <f>'MEDIDAS ML'!H5132</f>
        <v>0</v>
      </c>
      <c r="I5136" s="16">
        <f>'MEDIDAS ML'!I5132</f>
        <v>0</v>
      </c>
      <c r="J5136" s="6" t="str">
        <f>'MEDIDAS ML'!J5132</f>
        <v/>
      </c>
      <c r="K5136" s="16" t="str">
        <f>'MEDIDAS ML'!K5132</f>
        <v/>
      </c>
      <c r="L5136" s="7">
        <f>'MEDIDAS ML'!L5132</f>
        <v>50451</v>
      </c>
      <c r="M5136" s="6" t="str">
        <f>'MEDIDAS ML'!M5132</f>
        <v>Sin costo fijo</v>
      </c>
      <c r="N5136" s="7">
        <f>'MEDIDAS ML'!N5132</f>
        <v>0</v>
      </c>
      <c r="O5136" s="6" t="str">
        <f>'MEDIDAS ML'!O5132</f>
        <v>Desde $40.001</v>
      </c>
      <c r="P5136" s="7" t="str">
        <f>'MEDIDAS ML'!P5132</f>
        <v/>
      </c>
      <c r="Q5136" s="7" t="str">
        <f>'MEDIDAS ML'!Q5132</f>
        <v/>
      </c>
      <c r="R5136" s="23" t="e">
        <f>'MEDIDAS ML'!#REF!</f>
        <v>#REF!</v>
      </c>
      <c r="S5136" s="24" t="e">
        <f>'MEDIDAS ML'!#REF!</f>
        <v>#REF!</v>
      </c>
      <c r="T5136" s="24" t="e">
        <f>'MEDIDAS ML'!#REF!</f>
        <v>#REF!</v>
      </c>
      <c r="U5136" s="24" t="e">
        <f>'MEDIDAS ML'!#REF!</f>
        <v>#REF!</v>
      </c>
      <c r="V5136" s="22" t="e">
        <f>'MEDIDAS ML'!#REF!</f>
        <v>#REF!</v>
      </c>
      <c r="W5136" s="17" t="e">
        <f>'MEDIDAS ML'!#REF!</f>
        <v>#REF!</v>
      </c>
      <c r="X5136" t="s">
        <v>2498</v>
      </c>
    </row>
    <row r="5137" spans="1:24" ht="15.75" customHeight="1" x14ac:dyDescent="0.25">
      <c r="A5137" s="6">
        <f>'MEDIDAS ML'!A5133</f>
        <v>123</v>
      </c>
      <c r="B5137" s="15">
        <f>'MEDIDAS ML'!B5133</f>
        <v>123</v>
      </c>
      <c r="C5137" s="6">
        <f>'MEDIDAS ML'!C5133</f>
        <v>123</v>
      </c>
      <c r="D5137" s="6">
        <f>'MEDIDAS ML'!D5133</f>
        <v>0</v>
      </c>
      <c r="E5137" s="16">
        <f>'MEDIDAS ML'!E5133</f>
        <v>0</v>
      </c>
      <c r="F5137" s="16">
        <f>'MEDIDAS ML'!F5133</f>
        <v>0</v>
      </c>
      <c r="G5137" s="16">
        <f>'MEDIDAS ML'!G5133</f>
        <v>0</v>
      </c>
      <c r="H5137" s="16">
        <f>'MEDIDAS ML'!H5133</f>
        <v>0</v>
      </c>
      <c r="I5137" s="16">
        <f>'MEDIDAS ML'!I5133</f>
        <v>0</v>
      </c>
      <c r="J5137" s="6" t="str">
        <f>'MEDIDAS ML'!J5133</f>
        <v/>
      </c>
      <c r="K5137" s="16" t="str">
        <f>'MEDIDAS ML'!K5133</f>
        <v/>
      </c>
      <c r="L5137" s="7">
        <f>'MEDIDAS ML'!L5133</f>
        <v>51390</v>
      </c>
      <c r="M5137" s="6" t="str">
        <f>'MEDIDAS ML'!M5133</f>
        <v>Sin costo fijo</v>
      </c>
      <c r="N5137" s="7">
        <f>'MEDIDAS ML'!N5133</f>
        <v>0</v>
      </c>
      <c r="O5137" s="6" t="str">
        <f>'MEDIDAS ML'!O5133</f>
        <v>Desde $40.001</v>
      </c>
      <c r="P5137" s="7" t="str">
        <f>'MEDIDAS ML'!P5133</f>
        <v/>
      </c>
      <c r="Q5137" s="7" t="str">
        <f>'MEDIDAS ML'!Q5133</f>
        <v/>
      </c>
      <c r="R5137" s="23" t="e">
        <f>'MEDIDAS ML'!#REF!</f>
        <v>#REF!</v>
      </c>
      <c r="S5137" s="24" t="e">
        <f>'MEDIDAS ML'!#REF!</f>
        <v>#REF!</v>
      </c>
      <c r="T5137" s="24" t="e">
        <f>'MEDIDAS ML'!#REF!</f>
        <v>#REF!</v>
      </c>
      <c r="U5137" s="24" t="e">
        <f>'MEDIDAS ML'!#REF!</f>
        <v>#REF!</v>
      </c>
      <c r="V5137" s="22" t="e">
        <f>'MEDIDAS ML'!#REF!</f>
        <v>#REF!</v>
      </c>
      <c r="W5137" s="17" t="e">
        <f>'MEDIDAS ML'!#REF!</f>
        <v>#REF!</v>
      </c>
      <c r="X5137" t="s">
        <v>2498</v>
      </c>
    </row>
    <row r="5138" spans="1:24" ht="15.75" customHeight="1" x14ac:dyDescent="0.25">
      <c r="A5138" s="6">
        <f>'MEDIDAS ML'!A5134</f>
        <v>123</v>
      </c>
      <c r="B5138" s="15">
        <f>'MEDIDAS ML'!B5134</f>
        <v>123</v>
      </c>
      <c r="C5138" s="6">
        <f>'MEDIDAS ML'!C5134</f>
        <v>123</v>
      </c>
      <c r="D5138" s="6">
        <f>'MEDIDAS ML'!D5134</f>
        <v>0</v>
      </c>
      <c r="E5138" s="16">
        <f>'MEDIDAS ML'!E5134</f>
        <v>0</v>
      </c>
      <c r="F5138" s="16">
        <f>'MEDIDAS ML'!F5134</f>
        <v>0</v>
      </c>
      <c r="G5138" s="16">
        <f>'MEDIDAS ML'!G5134</f>
        <v>0</v>
      </c>
      <c r="H5138" s="16">
        <f>'MEDIDAS ML'!H5134</f>
        <v>0</v>
      </c>
      <c r="I5138" s="16">
        <f>'MEDIDAS ML'!I5134</f>
        <v>0</v>
      </c>
      <c r="J5138" s="6" t="str">
        <f>'MEDIDAS ML'!J5134</f>
        <v/>
      </c>
      <c r="K5138" s="16" t="str">
        <f>'MEDIDAS ML'!K5134</f>
        <v/>
      </c>
      <c r="L5138" s="7">
        <f>'MEDIDAS ML'!L5134</f>
        <v>51400</v>
      </c>
      <c r="M5138" s="6" t="str">
        <f>'MEDIDAS ML'!M5134</f>
        <v>Sin costo fijo</v>
      </c>
      <c r="N5138" s="7">
        <f>'MEDIDAS ML'!N5134</f>
        <v>0</v>
      </c>
      <c r="O5138" s="6" t="str">
        <f>'MEDIDAS ML'!O5134</f>
        <v>Desde $40.001</v>
      </c>
      <c r="P5138" s="7" t="str">
        <f>'MEDIDAS ML'!P5134</f>
        <v/>
      </c>
      <c r="Q5138" s="7" t="str">
        <f>'MEDIDAS ML'!Q5134</f>
        <v/>
      </c>
      <c r="R5138" s="23" t="e">
        <f>'MEDIDAS ML'!#REF!</f>
        <v>#REF!</v>
      </c>
      <c r="S5138" s="24" t="e">
        <f>'MEDIDAS ML'!#REF!</f>
        <v>#REF!</v>
      </c>
      <c r="T5138" s="24" t="e">
        <f>'MEDIDAS ML'!#REF!</f>
        <v>#REF!</v>
      </c>
      <c r="U5138" s="24" t="e">
        <f>'MEDIDAS ML'!#REF!</f>
        <v>#REF!</v>
      </c>
      <c r="V5138" s="22" t="e">
        <f>'MEDIDAS ML'!#REF!</f>
        <v>#REF!</v>
      </c>
      <c r="W5138" s="17" t="e">
        <f>'MEDIDAS ML'!#REF!</f>
        <v>#REF!</v>
      </c>
      <c r="X5138" t="s">
        <v>2498</v>
      </c>
    </row>
    <row r="5139" spans="1:24" ht="15.75" customHeight="1" x14ac:dyDescent="0.25">
      <c r="A5139" s="6">
        <f>'MEDIDAS ML'!A5135</f>
        <v>123</v>
      </c>
      <c r="B5139" s="15">
        <f>'MEDIDAS ML'!B5135</f>
        <v>123</v>
      </c>
      <c r="C5139" s="6">
        <f>'MEDIDAS ML'!C5135</f>
        <v>123</v>
      </c>
      <c r="D5139" s="6">
        <f>'MEDIDAS ML'!D5135</f>
        <v>0</v>
      </c>
      <c r="E5139" s="16">
        <f>'MEDIDAS ML'!E5135</f>
        <v>0</v>
      </c>
      <c r="F5139" s="16">
        <f>'MEDIDAS ML'!F5135</f>
        <v>0</v>
      </c>
      <c r="G5139" s="16">
        <f>'MEDIDAS ML'!G5135</f>
        <v>0</v>
      </c>
      <c r="H5139" s="16">
        <f>'MEDIDAS ML'!H5135</f>
        <v>0</v>
      </c>
      <c r="I5139" s="16">
        <f>'MEDIDAS ML'!I5135</f>
        <v>0</v>
      </c>
      <c r="J5139" s="6" t="str">
        <f>'MEDIDAS ML'!J5135</f>
        <v/>
      </c>
      <c r="K5139" s="16" t="str">
        <f>'MEDIDAS ML'!K5135</f>
        <v/>
      </c>
      <c r="L5139" s="7">
        <f>'MEDIDAS ML'!L5135</f>
        <v>52240</v>
      </c>
      <c r="M5139" s="6" t="str">
        <f>'MEDIDAS ML'!M5135</f>
        <v>Sin costo fijo</v>
      </c>
      <c r="N5139" s="7">
        <f>'MEDIDAS ML'!N5135</f>
        <v>0</v>
      </c>
      <c r="O5139" s="6" t="str">
        <f>'MEDIDAS ML'!O5135</f>
        <v>Desde $40.001</v>
      </c>
      <c r="P5139" s="7" t="str">
        <f>'MEDIDAS ML'!P5135</f>
        <v/>
      </c>
      <c r="Q5139" s="7" t="str">
        <f>'MEDIDAS ML'!Q5135</f>
        <v/>
      </c>
      <c r="R5139" s="23" t="e">
        <f>'MEDIDAS ML'!#REF!</f>
        <v>#REF!</v>
      </c>
      <c r="S5139" s="24" t="e">
        <f>'MEDIDAS ML'!#REF!</f>
        <v>#REF!</v>
      </c>
      <c r="T5139" s="24" t="e">
        <f>'MEDIDAS ML'!#REF!</f>
        <v>#REF!</v>
      </c>
      <c r="U5139" s="24" t="e">
        <f>'MEDIDAS ML'!#REF!</f>
        <v>#REF!</v>
      </c>
      <c r="V5139" s="22" t="e">
        <f>'MEDIDAS ML'!#REF!</f>
        <v>#REF!</v>
      </c>
      <c r="W5139" s="17" t="e">
        <f>'MEDIDAS ML'!#REF!</f>
        <v>#REF!</v>
      </c>
      <c r="X5139" t="s">
        <v>2498</v>
      </c>
    </row>
    <row r="5140" spans="1:24" ht="15.75" customHeight="1" x14ac:dyDescent="0.25">
      <c r="A5140" s="6">
        <f>'MEDIDAS ML'!A5136</f>
        <v>123</v>
      </c>
      <c r="B5140" s="15">
        <f>'MEDIDAS ML'!B5136</f>
        <v>123</v>
      </c>
      <c r="C5140" s="6">
        <f>'MEDIDAS ML'!C5136</f>
        <v>123</v>
      </c>
      <c r="D5140" s="6">
        <f>'MEDIDAS ML'!D5136</f>
        <v>0</v>
      </c>
      <c r="E5140" s="16">
        <f>'MEDIDAS ML'!E5136</f>
        <v>0</v>
      </c>
      <c r="F5140" s="16">
        <f>'MEDIDAS ML'!F5136</f>
        <v>0</v>
      </c>
      <c r="G5140" s="16">
        <f>'MEDIDAS ML'!G5136</f>
        <v>0</v>
      </c>
      <c r="H5140" s="16">
        <f>'MEDIDAS ML'!H5136</f>
        <v>0</v>
      </c>
      <c r="I5140" s="16">
        <f>'MEDIDAS ML'!I5136</f>
        <v>0</v>
      </c>
      <c r="J5140" s="6" t="str">
        <f>'MEDIDAS ML'!J5136</f>
        <v/>
      </c>
      <c r="K5140" s="16" t="str">
        <f>'MEDIDAS ML'!K5136</f>
        <v/>
      </c>
      <c r="L5140" s="7">
        <f>'MEDIDAS ML'!L5136</f>
        <v>54990</v>
      </c>
      <c r="M5140" s="6" t="str">
        <f>'MEDIDAS ML'!M5136</f>
        <v>Sin costo fijo</v>
      </c>
      <c r="N5140" s="7">
        <f>'MEDIDAS ML'!N5136</f>
        <v>0</v>
      </c>
      <c r="O5140" s="6" t="str">
        <f>'MEDIDAS ML'!O5136</f>
        <v>Desde $40.001</v>
      </c>
      <c r="P5140" s="7" t="str">
        <f>'MEDIDAS ML'!P5136</f>
        <v/>
      </c>
      <c r="Q5140" s="7" t="str">
        <f>'MEDIDAS ML'!Q5136</f>
        <v/>
      </c>
      <c r="R5140" s="23" t="e">
        <f>'MEDIDAS ML'!#REF!</f>
        <v>#REF!</v>
      </c>
      <c r="S5140" s="24" t="e">
        <f>'MEDIDAS ML'!#REF!</f>
        <v>#REF!</v>
      </c>
      <c r="T5140" s="24" t="e">
        <f>'MEDIDAS ML'!#REF!</f>
        <v>#REF!</v>
      </c>
      <c r="U5140" s="24" t="e">
        <f>'MEDIDAS ML'!#REF!</f>
        <v>#REF!</v>
      </c>
      <c r="V5140" s="22" t="e">
        <f>'MEDIDAS ML'!#REF!</f>
        <v>#REF!</v>
      </c>
      <c r="W5140" s="17" t="e">
        <f>'MEDIDAS ML'!#REF!</f>
        <v>#REF!</v>
      </c>
      <c r="X5140" t="s">
        <v>2498</v>
      </c>
    </row>
    <row r="5141" spans="1:24" ht="15.75" customHeight="1" x14ac:dyDescent="0.25">
      <c r="A5141" s="6">
        <f>'MEDIDAS ML'!A5137</f>
        <v>123</v>
      </c>
      <c r="B5141" s="15">
        <f>'MEDIDAS ML'!B5137</f>
        <v>123</v>
      </c>
      <c r="C5141" s="6">
        <f>'MEDIDAS ML'!C5137</f>
        <v>123</v>
      </c>
      <c r="D5141" s="6">
        <f>'MEDIDAS ML'!D5137</f>
        <v>0</v>
      </c>
      <c r="E5141" s="16">
        <f>'MEDIDAS ML'!E5137</f>
        <v>0</v>
      </c>
      <c r="F5141" s="16">
        <f>'MEDIDAS ML'!F5137</f>
        <v>0</v>
      </c>
      <c r="G5141" s="16">
        <f>'MEDIDAS ML'!G5137</f>
        <v>0</v>
      </c>
      <c r="H5141" s="16">
        <f>'MEDIDAS ML'!H5137</f>
        <v>0</v>
      </c>
      <c r="I5141" s="16">
        <f>'MEDIDAS ML'!I5137</f>
        <v>0</v>
      </c>
      <c r="J5141" s="6" t="str">
        <f>'MEDIDAS ML'!J5137</f>
        <v/>
      </c>
      <c r="K5141" s="16" t="str">
        <f>'MEDIDAS ML'!K5137</f>
        <v/>
      </c>
      <c r="L5141" s="7">
        <f>'MEDIDAS ML'!L5137</f>
        <v>54990</v>
      </c>
      <c r="M5141" s="6" t="str">
        <f>'MEDIDAS ML'!M5137</f>
        <v>Sin costo fijo</v>
      </c>
      <c r="N5141" s="7">
        <f>'MEDIDAS ML'!N5137</f>
        <v>0</v>
      </c>
      <c r="O5141" s="6" t="str">
        <f>'MEDIDAS ML'!O5137</f>
        <v>Desde $40.001</v>
      </c>
      <c r="P5141" s="7" t="str">
        <f>'MEDIDAS ML'!P5137</f>
        <v/>
      </c>
      <c r="Q5141" s="7" t="str">
        <f>'MEDIDAS ML'!Q5137</f>
        <v/>
      </c>
      <c r="R5141" s="23" t="e">
        <f>'MEDIDAS ML'!#REF!</f>
        <v>#REF!</v>
      </c>
      <c r="S5141" s="24" t="e">
        <f>'MEDIDAS ML'!#REF!</f>
        <v>#REF!</v>
      </c>
      <c r="T5141" s="24" t="e">
        <f>'MEDIDAS ML'!#REF!</f>
        <v>#REF!</v>
      </c>
      <c r="U5141" s="24" t="e">
        <f>'MEDIDAS ML'!#REF!</f>
        <v>#REF!</v>
      </c>
      <c r="V5141" s="22" t="e">
        <f>'MEDIDAS ML'!#REF!</f>
        <v>#REF!</v>
      </c>
      <c r="W5141" s="17" t="e">
        <f>'MEDIDAS ML'!#REF!</f>
        <v>#REF!</v>
      </c>
      <c r="X5141" t="s">
        <v>2498</v>
      </c>
    </row>
    <row r="5142" spans="1:24" ht="15.75" customHeight="1" x14ac:dyDescent="0.25">
      <c r="A5142" s="6">
        <f>'MEDIDAS ML'!A5138</f>
        <v>123</v>
      </c>
      <c r="B5142" s="15">
        <f>'MEDIDAS ML'!B5138</f>
        <v>123</v>
      </c>
      <c r="C5142" s="6">
        <f>'MEDIDAS ML'!C5138</f>
        <v>123</v>
      </c>
      <c r="D5142" s="6">
        <f>'MEDIDAS ML'!D5138</f>
        <v>0</v>
      </c>
      <c r="E5142" s="16">
        <f>'MEDIDAS ML'!E5138</f>
        <v>0</v>
      </c>
      <c r="F5142" s="16">
        <f>'MEDIDAS ML'!F5138</f>
        <v>0</v>
      </c>
      <c r="G5142" s="16">
        <f>'MEDIDAS ML'!G5138</f>
        <v>0</v>
      </c>
      <c r="H5142" s="16">
        <f>'MEDIDAS ML'!H5138</f>
        <v>0</v>
      </c>
      <c r="I5142" s="16">
        <f>'MEDIDAS ML'!I5138</f>
        <v>0</v>
      </c>
      <c r="J5142" s="6" t="str">
        <f>'MEDIDAS ML'!J5138</f>
        <v/>
      </c>
      <c r="K5142" s="16" t="str">
        <f>'MEDIDAS ML'!K5138</f>
        <v/>
      </c>
      <c r="L5142" s="7">
        <f>'MEDIDAS ML'!L5138</f>
        <v>54990</v>
      </c>
      <c r="M5142" s="6" t="str">
        <f>'MEDIDAS ML'!M5138</f>
        <v>Sin costo fijo</v>
      </c>
      <c r="N5142" s="7">
        <f>'MEDIDAS ML'!N5138</f>
        <v>0</v>
      </c>
      <c r="O5142" s="6" t="str">
        <f>'MEDIDAS ML'!O5138</f>
        <v>Desde $40.001</v>
      </c>
      <c r="P5142" s="7" t="str">
        <f>'MEDIDAS ML'!P5138</f>
        <v/>
      </c>
      <c r="Q5142" s="7" t="str">
        <f>'MEDIDAS ML'!Q5138</f>
        <v/>
      </c>
      <c r="R5142" s="23" t="e">
        <f>'MEDIDAS ML'!#REF!</f>
        <v>#REF!</v>
      </c>
      <c r="S5142" s="24" t="e">
        <f>'MEDIDAS ML'!#REF!</f>
        <v>#REF!</v>
      </c>
      <c r="T5142" s="24" t="e">
        <f>'MEDIDAS ML'!#REF!</f>
        <v>#REF!</v>
      </c>
      <c r="U5142" s="24" t="e">
        <f>'MEDIDAS ML'!#REF!</f>
        <v>#REF!</v>
      </c>
      <c r="V5142" s="22" t="e">
        <f>'MEDIDAS ML'!#REF!</f>
        <v>#REF!</v>
      </c>
      <c r="W5142" s="17" t="e">
        <f>'MEDIDAS ML'!#REF!</f>
        <v>#REF!</v>
      </c>
      <c r="X5142" t="s">
        <v>2498</v>
      </c>
    </row>
    <row r="5143" spans="1:24" ht="15.75" customHeight="1" x14ac:dyDescent="0.25">
      <c r="A5143" s="6">
        <f>'MEDIDAS ML'!A5139</f>
        <v>123</v>
      </c>
      <c r="B5143" s="15">
        <f>'MEDIDAS ML'!B5139</f>
        <v>123</v>
      </c>
      <c r="C5143" s="6">
        <f>'MEDIDAS ML'!C5139</f>
        <v>123</v>
      </c>
      <c r="D5143" s="6">
        <f>'MEDIDAS ML'!D5139</f>
        <v>0</v>
      </c>
      <c r="E5143" s="16">
        <f>'MEDIDAS ML'!E5139</f>
        <v>0</v>
      </c>
      <c r="F5143" s="16">
        <f>'MEDIDAS ML'!F5139</f>
        <v>0</v>
      </c>
      <c r="G5143" s="16">
        <f>'MEDIDAS ML'!G5139</f>
        <v>0</v>
      </c>
      <c r="H5143" s="16">
        <f>'MEDIDAS ML'!H5139</f>
        <v>0</v>
      </c>
      <c r="I5143" s="16">
        <f>'MEDIDAS ML'!I5139</f>
        <v>0</v>
      </c>
      <c r="J5143" s="6" t="str">
        <f>'MEDIDAS ML'!J5139</f>
        <v/>
      </c>
      <c r="K5143" s="16" t="str">
        <f>'MEDIDAS ML'!K5139</f>
        <v/>
      </c>
      <c r="L5143" s="7">
        <f>'MEDIDAS ML'!L5139</f>
        <v>63990</v>
      </c>
      <c r="M5143" s="6" t="str">
        <f>'MEDIDAS ML'!M5139</f>
        <v>Sin costo fijo</v>
      </c>
      <c r="N5143" s="7">
        <f>'MEDIDAS ML'!N5139</f>
        <v>0</v>
      </c>
      <c r="O5143" s="6" t="str">
        <f>'MEDIDAS ML'!O5139</f>
        <v>Desde $40.001</v>
      </c>
      <c r="P5143" s="7" t="str">
        <f>'MEDIDAS ML'!P5139</f>
        <v/>
      </c>
      <c r="Q5143" s="7" t="str">
        <f>'MEDIDAS ML'!Q5139</f>
        <v/>
      </c>
      <c r="R5143" s="23" t="e">
        <f>'MEDIDAS ML'!#REF!</f>
        <v>#REF!</v>
      </c>
      <c r="S5143" s="24" t="e">
        <f>'MEDIDAS ML'!#REF!</f>
        <v>#REF!</v>
      </c>
      <c r="T5143" s="24" t="e">
        <f>'MEDIDAS ML'!#REF!</f>
        <v>#REF!</v>
      </c>
      <c r="U5143" s="24" t="e">
        <f>'MEDIDAS ML'!#REF!</f>
        <v>#REF!</v>
      </c>
      <c r="V5143" s="22" t="e">
        <f>'MEDIDAS ML'!#REF!</f>
        <v>#REF!</v>
      </c>
      <c r="W5143" s="17" t="e">
        <f>'MEDIDAS ML'!#REF!</f>
        <v>#REF!</v>
      </c>
      <c r="X5143" t="s">
        <v>2498</v>
      </c>
    </row>
    <row r="5144" spans="1:24" ht="15.75" customHeight="1" x14ac:dyDescent="0.25">
      <c r="A5144" s="6">
        <f>'MEDIDAS ML'!A5140</f>
        <v>123</v>
      </c>
      <c r="B5144" s="15">
        <f>'MEDIDAS ML'!B5140</f>
        <v>123</v>
      </c>
      <c r="C5144" s="6">
        <f>'MEDIDAS ML'!C5140</f>
        <v>123</v>
      </c>
      <c r="D5144" s="6">
        <f>'MEDIDAS ML'!D5140</f>
        <v>0</v>
      </c>
      <c r="E5144" s="16">
        <f>'MEDIDAS ML'!E5140</f>
        <v>0</v>
      </c>
      <c r="F5144" s="16">
        <f>'MEDIDAS ML'!F5140</f>
        <v>0</v>
      </c>
      <c r="G5144" s="16">
        <f>'MEDIDAS ML'!G5140</f>
        <v>0</v>
      </c>
      <c r="H5144" s="16">
        <f>'MEDIDAS ML'!H5140</f>
        <v>0</v>
      </c>
      <c r="I5144" s="16">
        <f>'MEDIDAS ML'!I5140</f>
        <v>0</v>
      </c>
      <c r="J5144" s="6" t="str">
        <f>'MEDIDAS ML'!J5140</f>
        <v/>
      </c>
      <c r="K5144" s="16" t="str">
        <f>'MEDIDAS ML'!K5140</f>
        <v/>
      </c>
      <c r="L5144" s="7">
        <f>'MEDIDAS ML'!L5140</f>
        <v>69167</v>
      </c>
      <c r="M5144" s="6" t="str">
        <f>'MEDIDAS ML'!M5140</f>
        <v>Sin costo fijo</v>
      </c>
      <c r="N5144" s="7">
        <f>'MEDIDAS ML'!N5140</f>
        <v>0</v>
      </c>
      <c r="O5144" s="6" t="str">
        <f>'MEDIDAS ML'!O5140</f>
        <v>Desde $40.001</v>
      </c>
      <c r="P5144" s="7" t="str">
        <f>'MEDIDAS ML'!P5140</f>
        <v/>
      </c>
      <c r="Q5144" s="7" t="str">
        <f>'MEDIDAS ML'!Q5140</f>
        <v/>
      </c>
      <c r="R5144" s="23" t="e">
        <f>'MEDIDAS ML'!#REF!</f>
        <v>#REF!</v>
      </c>
      <c r="S5144" s="24" t="e">
        <f>'MEDIDAS ML'!#REF!</f>
        <v>#REF!</v>
      </c>
      <c r="T5144" s="24" t="e">
        <f>'MEDIDAS ML'!#REF!</f>
        <v>#REF!</v>
      </c>
      <c r="U5144" s="24" t="e">
        <f>'MEDIDAS ML'!#REF!</f>
        <v>#REF!</v>
      </c>
      <c r="V5144" s="22" t="e">
        <f>'MEDIDAS ML'!#REF!</f>
        <v>#REF!</v>
      </c>
      <c r="W5144" s="17" t="e">
        <f>'MEDIDAS ML'!#REF!</f>
        <v>#REF!</v>
      </c>
      <c r="X5144" t="s">
        <v>2498</v>
      </c>
    </row>
    <row r="5145" spans="1:24" ht="15.75" customHeight="1" x14ac:dyDescent="0.25">
      <c r="A5145" s="6">
        <f>'MEDIDAS ML'!A5141</f>
        <v>123</v>
      </c>
      <c r="B5145" s="15">
        <f>'MEDIDAS ML'!B5141</f>
        <v>123</v>
      </c>
      <c r="C5145" s="6">
        <f>'MEDIDAS ML'!C5141</f>
        <v>123</v>
      </c>
      <c r="D5145" s="6">
        <f>'MEDIDAS ML'!D5141</f>
        <v>0</v>
      </c>
      <c r="E5145" s="16">
        <f>'MEDIDAS ML'!E5141</f>
        <v>0</v>
      </c>
      <c r="F5145" s="16">
        <f>'MEDIDAS ML'!F5141</f>
        <v>0</v>
      </c>
      <c r="G5145" s="16">
        <f>'MEDIDAS ML'!G5141</f>
        <v>0</v>
      </c>
      <c r="H5145" s="16">
        <f>'MEDIDAS ML'!H5141</f>
        <v>0</v>
      </c>
      <c r="I5145" s="16">
        <f>'MEDIDAS ML'!I5141</f>
        <v>0</v>
      </c>
      <c r="J5145" s="6" t="str">
        <f>'MEDIDAS ML'!J5141</f>
        <v/>
      </c>
      <c r="K5145" s="16" t="str">
        <f>'MEDIDAS ML'!K5141</f>
        <v/>
      </c>
      <c r="L5145" s="7">
        <f>'MEDIDAS ML'!L5141</f>
        <v>69990</v>
      </c>
      <c r="M5145" s="6" t="str">
        <f>'MEDIDAS ML'!M5141</f>
        <v>Sin costo fijo</v>
      </c>
      <c r="N5145" s="7">
        <f>'MEDIDAS ML'!N5141</f>
        <v>0</v>
      </c>
      <c r="O5145" s="6" t="str">
        <f>'MEDIDAS ML'!O5141</f>
        <v>Desde $40.001</v>
      </c>
      <c r="P5145" s="7" t="str">
        <f>'MEDIDAS ML'!P5141</f>
        <v/>
      </c>
      <c r="Q5145" s="7" t="str">
        <f>'MEDIDAS ML'!Q5141</f>
        <v/>
      </c>
      <c r="R5145" s="23" t="e">
        <f>'MEDIDAS ML'!#REF!</f>
        <v>#REF!</v>
      </c>
      <c r="S5145" s="24" t="e">
        <f>'MEDIDAS ML'!#REF!</f>
        <v>#REF!</v>
      </c>
      <c r="T5145" s="24" t="e">
        <f>'MEDIDAS ML'!#REF!</f>
        <v>#REF!</v>
      </c>
      <c r="U5145" s="24" t="e">
        <f>'MEDIDAS ML'!#REF!</f>
        <v>#REF!</v>
      </c>
      <c r="V5145" s="22" t="e">
        <f>'MEDIDAS ML'!#REF!</f>
        <v>#REF!</v>
      </c>
      <c r="W5145" s="17" t="e">
        <f>'MEDIDAS ML'!#REF!</f>
        <v>#REF!</v>
      </c>
      <c r="X5145" t="s">
        <v>2498</v>
      </c>
    </row>
    <row r="5146" spans="1:24" ht="15.75" customHeight="1" x14ac:dyDescent="0.25">
      <c r="A5146" s="6">
        <f>'MEDIDAS ML'!A5142</f>
        <v>123</v>
      </c>
      <c r="B5146" s="15">
        <f>'MEDIDAS ML'!B5142</f>
        <v>123</v>
      </c>
      <c r="C5146" s="6">
        <f>'MEDIDAS ML'!C5142</f>
        <v>123</v>
      </c>
      <c r="D5146" s="6">
        <f>'MEDIDAS ML'!D5142</f>
        <v>0</v>
      </c>
      <c r="E5146" s="16">
        <f>'MEDIDAS ML'!E5142</f>
        <v>0</v>
      </c>
      <c r="F5146" s="16">
        <f>'MEDIDAS ML'!F5142</f>
        <v>0</v>
      </c>
      <c r="G5146" s="16">
        <f>'MEDIDAS ML'!G5142</f>
        <v>0</v>
      </c>
      <c r="H5146" s="16">
        <f>'MEDIDAS ML'!H5142</f>
        <v>0</v>
      </c>
      <c r="I5146" s="16">
        <f>'MEDIDAS ML'!I5142</f>
        <v>0</v>
      </c>
      <c r="J5146" s="6" t="str">
        <f>'MEDIDAS ML'!J5142</f>
        <v/>
      </c>
      <c r="K5146" s="16" t="str">
        <f>'MEDIDAS ML'!K5142</f>
        <v/>
      </c>
      <c r="L5146" s="7">
        <f>'MEDIDAS ML'!L5142</f>
        <v>77590</v>
      </c>
      <c r="M5146" s="6" t="str">
        <f>'MEDIDAS ML'!M5142</f>
        <v>Sin costo fijo</v>
      </c>
      <c r="N5146" s="7">
        <f>'MEDIDAS ML'!N5142</f>
        <v>0</v>
      </c>
      <c r="O5146" s="6" t="str">
        <f>'MEDIDAS ML'!O5142</f>
        <v>Desde $40.001</v>
      </c>
      <c r="P5146" s="7" t="str">
        <f>'MEDIDAS ML'!P5142</f>
        <v/>
      </c>
      <c r="Q5146" s="7" t="str">
        <f>'MEDIDAS ML'!Q5142</f>
        <v/>
      </c>
      <c r="R5146" s="23" t="e">
        <f>'MEDIDAS ML'!#REF!</f>
        <v>#REF!</v>
      </c>
      <c r="S5146" s="24" t="e">
        <f>'MEDIDAS ML'!#REF!</f>
        <v>#REF!</v>
      </c>
      <c r="T5146" s="24" t="e">
        <f>'MEDIDAS ML'!#REF!</f>
        <v>#REF!</v>
      </c>
      <c r="U5146" s="24" t="e">
        <f>'MEDIDAS ML'!#REF!</f>
        <v>#REF!</v>
      </c>
      <c r="V5146" s="22" t="e">
        <f>'MEDIDAS ML'!#REF!</f>
        <v>#REF!</v>
      </c>
      <c r="W5146" s="17" t="e">
        <f>'MEDIDAS ML'!#REF!</f>
        <v>#REF!</v>
      </c>
      <c r="X5146" t="s">
        <v>2498</v>
      </c>
    </row>
    <row r="5147" spans="1:24" ht="15.75" customHeight="1" x14ac:dyDescent="0.25">
      <c r="A5147" s="6">
        <f>'MEDIDAS ML'!A5143</f>
        <v>123</v>
      </c>
      <c r="B5147" s="15">
        <f>'MEDIDAS ML'!B5143</f>
        <v>123</v>
      </c>
      <c r="C5147" s="6">
        <f>'MEDIDAS ML'!C5143</f>
        <v>123</v>
      </c>
      <c r="D5147" s="6">
        <f>'MEDIDAS ML'!D5143</f>
        <v>0</v>
      </c>
      <c r="E5147" s="16">
        <f>'MEDIDAS ML'!E5143</f>
        <v>0</v>
      </c>
      <c r="F5147" s="16">
        <f>'MEDIDAS ML'!F5143</f>
        <v>0</v>
      </c>
      <c r="G5147" s="16">
        <f>'MEDIDAS ML'!G5143</f>
        <v>0</v>
      </c>
      <c r="H5147" s="16">
        <f>'MEDIDAS ML'!H5143</f>
        <v>0</v>
      </c>
      <c r="I5147" s="16">
        <f>'MEDIDAS ML'!I5143</f>
        <v>0</v>
      </c>
      <c r="J5147" s="6" t="str">
        <f>'MEDIDAS ML'!J5143</f>
        <v/>
      </c>
      <c r="K5147" s="16" t="str">
        <f>'MEDIDAS ML'!K5143</f>
        <v/>
      </c>
      <c r="L5147" s="7">
        <f>'MEDIDAS ML'!L5143</f>
        <v>81981</v>
      </c>
      <c r="M5147" s="6" t="str">
        <f>'MEDIDAS ML'!M5143</f>
        <v>Sin costo fijo</v>
      </c>
      <c r="N5147" s="7">
        <f>'MEDIDAS ML'!N5143</f>
        <v>0</v>
      </c>
      <c r="O5147" s="6" t="str">
        <f>'MEDIDAS ML'!O5143</f>
        <v>Desde $40.001</v>
      </c>
      <c r="P5147" s="7" t="str">
        <f>'MEDIDAS ML'!P5143</f>
        <v/>
      </c>
      <c r="Q5147" s="7" t="str">
        <f>'MEDIDAS ML'!Q5143</f>
        <v/>
      </c>
      <c r="R5147" s="23" t="e">
        <f>'MEDIDAS ML'!#REF!</f>
        <v>#REF!</v>
      </c>
      <c r="S5147" s="24" t="e">
        <f>'MEDIDAS ML'!#REF!</f>
        <v>#REF!</v>
      </c>
      <c r="T5147" s="24" t="e">
        <f>'MEDIDAS ML'!#REF!</f>
        <v>#REF!</v>
      </c>
      <c r="U5147" s="24" t="e">
        <f>'MEDIDAS ML'!#REF!</f>
        <v>#REF!</v>
      </c>
      <c r="V5147" s="22" t="e">
        <f>'MEDIDAS ML'!#REF!</f>
        <v>#REF!</v>
      </c>
      <c r="W5147" s="17" t="e">
        <f>'MEDIDAS ML'!#REF!</f>
        <v>#REF!</v>
      </c>
      <c r="X5147" t="s">
        <v>2498</v>
      </c>
    </row>
    <row r="5148" spans="1:24" ht="15.75" customHeight="1" x14ac:dyDescent="0.25">
      <c r="A5148" s="6">
        <f>'MEDIDAS ML'!A5144</f>
        <v>123</v>
      </c>
      <c r="B5148" s="15">
        <f>'MEDIDAS ML'!B5144</f>
        <v>123</v>
      </c>
      <c r="C5148" s="6">
        <f>'MEDIDAS ML'!C5144</f>
        <v>123</v>
      </c>
      <c r="D5148" s="6">
        <f>'MEDIDAS ML'!D5144</f>
        <v>0</v>
      </c>
      <c r="E5148" s="16">
        <f>'MEDIDAS ML'!E5144</f>
        <v>0</v>
      </c>
      <c r="F5148" s="16">
        <f>'MEDIDAS ML'!F5144</f>
        <v>0</v>
      </c>
      <c r="G5148" s="16">
        <f>'MEDIDAS ML'!G5144</f>
        <v>0</v>
      </c>
      <c r="H5148" s="16">
        <f>'MEDIDAS ML'!H5144</f>
        <v>0</v>
      </c>
      <c r="I5148" s="16">
        <f>'MEDIDAS ML'!I5144</f>
        <v>0</v>
      </c>
      <c r="J5148" s="6" t="str">
        <f>'MEDIDAS ML'!J5144</f>
        <v/>
      </c>
      <c r="K5148" s="16" t="str">
        <f>'MEDIDAS ML'!K5144</f>
        <v/>
      </c>
      <c r="L5148" s="7">
        <f>'MEDIDAS ML'!L5144</f>
        <v>92191</v>
      </c>
      <c r="M5148" s="6" t="str">
        <f>'MEDIDAS ML'!M5144</f>
        <v>Sin costo fijo</v>
      </c>
      <c r="N5148" s="7">
        <f>'MEDIDAS ML'!N5144</f>
        <v>0</v>
      </c>
      <c r="O5148" s="6" t="str">
        <f>'MEDIDAS ML'!O5144</f>
        <v>Desde $40.001</v>
      </c>
      <c r="P5148" s="7" t="str">
        <f>'MEDIDAS ML'!P5144</f>
        <v/>
      </c>
      <c r="Q5148" s="7" t="str">
        <f>'MEDIDAS ML'!Q5144</f>
        <v/>
      </c>
      <c r="R5148" s="23" t="e">
        <f>'MEDIDAS ML'!#REF!</f>
        <v>#REF!</v>
      </c>
      <c r="S5148" s="24" t="e">
        <f>'MEDIDAS ML'!#REF!</f>
        <v>#REF!</v>
      </c>
      <c r="T5148" s="24" t="e">
        <f>'MEDIDAS ML'!#REF!</f>
        <v>#REF!</v>
      </c>
      <c r="U5148" s="24" t="e">
        <f>'MEDIDAS ML'!#REF!</f>
        <v>#REF!</v>
      </c>
      <c r="V5148" s="22" t="e">
        <f>'MEDIDAS ML'!#REF!</f>
        <v>#REF!</v>
      </c>
      <c r="W5148" s="17" t="e">
        <f>'MEDIDAS ML'!#REF!</f>
        <v>#REF!</v>
      </c>
      <c r="X5148" t="s">
        <v>2498</v>
      </c>
    </row>
    <row r="5149" spans="1:24" ht="15.75" customHeight="1" x14ac:dyDescent="0.25">
      <c r="A5149" s="6">
        <f>'MEDIDAS ML'!A5145</f>
        <v>123</v>
      </c>
      <c r="B5149" s="15">
        <f>'MEDIDAS ML'!B5145</f>
        <v>123</v>
      </c>
      <c r="C5149" s="6">
        <f>'MEDIDAS ML'!C5145</f>
        <v>123</v>
      </c>
      <c r="D5149" s="6">
        <f>'MEDIDAS ML'!D5145</f>
        <v>0</v>
      </c>
      <c r="E5149" s="16">
        <f>'MEDIDAS ML'!E5145</f>
        <v>0</v>
      </c>
      <c r="F5149" s="16">
        <f>'MEDIDAS ML'!F5145</f>
        <v>0</v>
      </c>
      <c r="G5149" s="16">
        <f>'MEDIDAS ML'!G5145</f>
        <v>0</v>
      </c>
      <c r="H5149" s="16">
        <f>'MEDIDAS ML'!H5145</f>
        <v>0</v>
      </c>
      <c r="I5149" s="16">
        <f>'MEDIDAS ML'!I5145</f>
        <v>0</v>
      </c>
      <c r="J5149" s="6" t="str">
        <f>'MEDIDAS ML'!J5145</f>
        <v/>
      </c>
      <c r="K5149" s="16" t="str">
        <f>'MEDIDAS ML'!K5145</f>
        <v/>
      </c>
      <c r="L5149" s="7">
        <f>'MEDIDAS ML'!L5145</f>
        <v>92191</v>
      </c>
      <c r="M5149" s="6" t="str">
        <f>'MEDIDAS ML'!M5145</f>
        <v>Sin costo fijo</v>
      </c>
      <c r="N5149" s="7">
        <f>'MEDIDAS ML'!N5145</f>
        <v>0</v>
      </c>
      <c r="O5149" s="6" t="str">
        <f>'MEDIDAS ML'!O5145</f>
        <v>Desde $40.001</v>
      </c>
      <c r="P5149" s="7" t="str">
        <f>'MEDIDAS ML'!P5145</f>
        <v/>
      </c>
      <c r="Q5149" s="7" t="str">
        <f>'MEDIDAS ML'!Q5145</f>
        <v/>
      </c>
      <c r="R5149" s="23" t="e">
        <f>'MEDIDAS ML'!#REF!</f>
        <v>#REF!</v>
      </c>
      <c r="S5149" s="24" t="e">
        <f>'MEDIDAS ML'!#REF!</f>
        <v>#REF!</v>
      </c>
      <c r="T5149" s="24" t="e">
        <f>'MEDIDAS ML'!#REF!</f>
        <v>#REF!</v>
      </c>
      <c r="U5149" s="24" t="e">
        <f>'MEDIDAS ML'!#REF!</f>
        <v>#REF!</v>
      </c>
      <c r="V5149" s="22" t="e">
        <f>'MEDIDAS ML'!#REF!</f>
        <v>#REF!</v>
      </c>
      <c r="W5149" s="17" t="e">
        <f>'MEDIDAS ML'!#REF!</f>
        <v>#REF!</v>
      </c>
      <c r="X5149" t="s">
        <v>2498</v>
      </c>
    </row>
    <row r="5150" spans="1:24" ht="15.75" customHeight="1" x14ac:dyDescent="0.25">
      <c r="A5150" s="6">
        <f>'MEDIDAS ML'!A5146</f>
        <v>123</v>
      </c>
      <c r="B5150" s="15">
        <f>'MEDIDAS ML'!B5146</f>
        <v>123</v>
      </c>
      <c r="C5150" s="6">
        <f>'MEDIDAS ML'!C5146</f>
        <v>123</v>
      </c>
      <c r="D5150" s="6">
        <f>'MEDIDAS ML'!D5146</f>
        <v>0</v>
      </c>
      <c r="E5150" s="16">
        <f>'MEDIDAS ML'!E5146</f>
        <v>0</v>
      </c>
      <c r="F5150" s="16">
        <f>'MEDIDAS ML'!F5146</f>
        <v>0</v>
      </c>
      <c r="G5150" s="16">
        <f>'MEDIDAS ML'!G5146</f>
        <v>0</v>
      </c>
      <c r="H5150" s="16">
        <f>'MEDIDAS ML'!H5146</f>
        <v>0</v>
      </c>
      <c r="I5150" s="16">
        <f>'MEDIDAS ML'!I5146</f>
        <v>0</v>
      </c>
      <c r="J5150" s="6" t="str">
        <f>'MEDIDAS ML'!J5146</f>
        <v/>
      </c>
      <c r="K5150" s="16" t="str">
        <f>'MEDIDAS ML'!K5146</f>
        <v/>
      </c>
      <c r="L5150" s="7">
        <f>'MEDIDAS ML'!L5146</f>
        <v>30560</v>
      </c>
      <c r="M5150" s="6" t="str">
        <f>'MEDIDAS ML'!M5146</f>
        <v>Sin costo fijo</v>
      </c>
      <c r="N5150" s="7">
        <f>'MEDIDAS ML'!N5146</f>
        <v>0</v>
      </c>
      <c r="O5150" s="6" t="str">
        <f>'MEDIDAS ML'!O5146</f>
        <v>$30.001-$40.000</v>
      </c>
      <c r="P5150" s="7" t="str">
        <f>'MEDIDAS ML'!P5146</f>
        <v/>
      </c>
      <c r="Q5150" s="7" t="str">
        <f>'MEDIDAS ML'!Q5146</f>
        <v/>
      </c>
      <c r="R5150" s="23" t="e">
        <f>'MEDIDAS ML'!#REF!</f>
        <v>#REF!</v>
      </c>
      <c r="S5150" s="24" t="e">
        <f>'MEDIDAS ML'!#REF!</f>
        <v>#REF!</v>
      </c>
      <c r="T5150" s="24" t="e">
        <f>'MEDIDAS ML'!#REF!</f>
        <v>#REF!</v>
      </c>
      <c r="U5150" s="24" t="e">
        <f>'MEDIDAS ML'!#REF!</f>
        <v>#REF!</v>
      </c>
      <c r="V5150" s="22" t="e">
        <f>'MEDIDAS ML'!#REF!</f>
        <v>#REF!</v>
      </c>
      <c r="W5150" s="17" t="e">
        <f>'MEDIDAS ML'!#REF!</f>
        <v>#REF!</v>
      </c>
      <c r="X5150" t="s">
        <v>2498</v>
      </c>
    </row>
    <row r="5151" spans="1:24" ht="15.75" customHeight="1" x14ac:dyDescent="0.25">
      <c r="A5151" s="6">
        <f>'MEDIDAS ML'!A5147</f>
        <v>123</v>
      </c>
      <c r="B5151" s="15">
        <f>'MEDIDAS ML'!B5147</f>
        <v>123</v>
      </c>
      <c r="C5151" s="6">
        <f>'MEDIDAS ML'!C5147</f>
        <v>123</v>
      </c>
      <c r="D5151" s="6">
        <f>'MEDIDAS ML'!D5147</f>
        <v>0</v>
      </c>
      <c r="E5151" s="16">
        <f>'MEDIDAS ML'!E5147</f>
        <v>0</v>
      </c>
      <c r="F5151" s="16">
        <f>'MEDIDAS ML'!F5147</f>
        <v>0</v>
      </c>
      <c r="G5151" s="16">
        <f>'MEDIDAS ML'!G5147</f>
        <v>0</v>
      </c>
      <c r="H5151" s="16">
        <f>'MEDIDAS ML'!H5147</f>
        <v>0</v>
      </c>
      <c r="I5151" s="16">
        <f>'MEDIDAS ML'!I5147</f>
        <v>0</v>
      </c>
      <c r="J5151" s="6" t="str">
        <f>'MEDIDAS ML'!J5147</f>
        <v/>
      </c>
      <c r="K5151" s="16" t="str">
        <f>'MEDIDAS ML'!K5147</f>
        <v/>
      </c>
      <c r="L5151" s="7">
        <f>'MEDIDAS ML'!L5147</f>
        <v>30560</v>
      </c>
      <c r="M5151" s="6" t="str">
        <f>'MEDIDAS ML'!M5147</f>
        <v>Sin costo fijo</v>
      </c>
      <c r="N5151" s="7">
        <f>'MEDIDAS ML'!N5147</f>
        <v>0</v>
      </c>
      <c r="O5151" s="6" t="str">
        <f>'MEDIDAS ML'!O5147</f>
        <v>$30.001-$40.000</v>
      </c>
      <c r="P5151" s="7" t="str">
        <f>'MEDIDAS ML'!P5147</f>
        <v/>
      </c>
      <c r="Q5151" s="7" t="str">
        <f>'MEDIDAS ML'!Q5147</f>
        <v/>
      </c>
      <c r="R5151" s="23" t="e">
        <f>'MEDIDAS ML'!#REF!</f>
        <v>#REF!</v>
      </c>
      <c r="S5151" s="24" t="e">
        <f>'MEDIDAS ML'!#REF!</f>
        <v>#REF!</v>
      </c>
      <c r="T5151" s="24" t="e">
        <f>'MEDIDAS ML'!#REF!</f>
        <v>#REF!</v>
      </c>
      <c r="U5151" s="24" t="e">
        <f>'MEDIDAS ML'!#REF!</f>
        <v>#REF!</v>
      </c>
      <c r="V5151" s="22" t="e">
        <f>'MEDIDAS ML'!#REF!</f>
        <v>#REF!</v>
      </c>
      <c r="W5151" s="17" t="e">
        <f>'MEDIDAS ML'!#REF!</f>
        <v>#REF!</v>
      </c>
      <c r="X5151" t="s">
        <v>2498</v>
      </c>
    </row>
    <row r="5152" spans="1:24" ht="15.75" customHeight="1" x14ac:dyDescent="0.25">
      <c r="A5152" s="6">
        <f>'MEDIDAS ML'!A5148</f>
        <v>123</v>
      </c>
      <c r="B5152" s="15">
        <f>'MEDIDAS ML'!B5148</f>
        <v>123</v>
      </c>
      <c r="C5152" s="6">
        <f>'MEDIDAS ML'!C5148</f>
        <v>123</v>
      </c>
      <c r="D5152" s="6">
        <f>'MEDIDAS ML'!D5148</f>
        <v>0</v>
      </c>
      <c r="E5152" s="16">
        <f>'MEDIDAS ML'!E5148</f>
        <v>0</v>
      </c>
      <c r="F5152" s="16">
        <f>'MEDIDAS ML'!F5148</f>
        <v>0</v>
      </c>
      <c r="G5152" s="16">
        <f>'MEDIDAS ML'!G5148</f>
        <v>0</v>
      </c>
      <c r="H5152" s="16">
        <f>'MEDIDAS ML'!H5148</f>
        <v>0</v>
      </c>
      <c r="I5152" s="16">
        <f>'MEDIDAS ML'!I5148</f>
        <v>0</v>
      </c>
      <c r="J5152" s="6" t="str">
        <f>'MEDIDAS ML'!J5148</f>
        <v/>
      </c>
      <c r="K5152" s="16" t="str">
        <f>'MEDIDAS ML'!K5148</f>
        <v/>
      </c>
      <c r="L5152" s="7">
        <f>'MEDIDAS ML'!L5148</f>
        <v>30904</v>
      </c>
      <c r="M5152" s="6" t="str">
        <f>'MEDIDAS ML'!M5148</f>
        <v>Sin costo fijo</v>
      </c>
      <c r="N5152" s="7">
        <f>'MEDIDAS ML'!N5148</f>
        <v>0</v>
      </c>
      <c r="O5152" s="6" t="str">
        <f>'MEDIDAS ML'!O5148</f>
        <v>$30.001-$40.000</v>
      </c>
      <c r="P5152" s="7" t="str">
        <f>'MEDIDAS ML'!P5148</f>
        <v/>
      </c>
      <c r="Q5152" s="7" t="str">
        <f>'MEDIDAS ML'!Q5148</f>
        <v/>
      </c>
      <c r="R5152" s="23" t="e">
        <f>'MEDIDAS ML'!#REF!</f>
        <v>#REF!</v>
      </c>
      <c r="S5152" s="24" t="e">
        <f>'MEDIDAS ML'!#REF!</f>
        <v>#REF!</v>
      </c>
      <c r="T5152" s="24" t="e">
        <f>'MEDIDAS ML'!#REF!</f>
        <v>#REF!</v>
      </c>
      <c r="U5152" s="24" t="e">
        <f>'MEDIDAS ML'!#REF!</f>
        <v>#REF!</v>
      </c>
      <c r="V5152" s="22" t="e">
        <f>'MEDIDAS ML'!#REF!</f>
        <v>#REF!</v>
      </c>
      <c r="W5152" s="17" t="e">
        <f>'MEDIDAS ML'!#REF!</f>
        <v>#REF!</v>
      </c>
      <c r="X5152" t="s">
        <v>2498</v>
      </c>
    </row>
    <row r="5153" spans="1:24" ht="15.75" customHeight="1" x14ac:dyDescent="0.25">
      <c r="A5153" s="6">
        <f>'MEDIDAS ML'!A5149</f>
        <v>123</v>
      </c>
      <c r="B5153" s="15">
        <f>'MEDIDAS ML'!B5149</f>
        <v>123</v>
      </c>
      <c r="C5153" s="6">
        <f>'MEDIDAS ML'!C5149</f>
        <v>123</v>
      </c>
      <c r="D5153" s="6">
        <f>'MEDIDAS ML'!D5149</f>
        <v>0</v>
      </c>
      <c r="E5153" s="16">
        <f>'MEDIDAS ML'!E5149</f>
        <v>0</v>
      </c>
      <c r="F5153" s="16">
        <f>'MEDIDAS ML'!F5149</f>
        <v>0</v>
      </c>
      <c r="G5153" s="16">
        <f>'MEDIDAS ML'!G5149</f>
        <v>0</v>
      </c>
      <c r="H5153" s="16">
        <f>'MEDIDAS ML'!H5149</f>
        <v>0</v>
      </c>
      <c r="I5153" s="16">
        <f>'MEDIDAS ML'!I5149</f>
        <v>0</v>
      </c>
      <c r="J5153" s="6" t="str">
        <f>'MEDIDAS ML'!J5149</f>
        <v/>
      </c>
      <c r="K5153" s="16" t="str">
        <f>'MEDIDAS ML'!K5149</f>
        <v/>
      </c>
      <c r="L5153" s="7">
        <f>'MEDIDAS ML'!L5149</f>
        <v>32602</v>
      </c>
      <c r="M5153" s="6" t="str">
        <f>'MEDIDAS ML'!M5149</f>
        <v>Sin costo fijo</v>
      </c>
      <c r="N5153" s="7">
        <f>'MEDIDAS ML'!N5149</f>
        <v>0</v>
      </c>
      <c r="O5153" s="6" t="str">
        <f>'MEDIDAS ML'!O5149</f>
        <v>$30.001-$40.000</v>
      </c>
      <c r="P5153" s="7" t="str">
        <f>'MEDIDAS ML'!P5149</f>
        <v/>
      </c>
      <c r="Q5153" s="7" t="str">
        <f>'MEDIDAS ML'!Q5149</f>
        <v/>
      </c>
      <c r="R5153" s="23" t="e">
        <f>'MEDIDAS ML'!#REF!</f>
        <v>#REF!</v>
      </c>
      <c r="S5153" s="24" t="e">
        <f>'MEDIDAS ML'!#REF!</f>
        <v>#REF!</v>
      </c>
      <c r="T5153" s="24" t="e">
        <f>'MEDIDAS ML'!#REF!</f>
        <v>#REF!</v>
      </c>
      <c r="U5153" s="24" t="e">
        <f>'MEDIDAS ML'!#REF!</f>
        <v>#REF!</v>
      </c>
      <c r="V5153" s="22" t="e">
        <f>'MEDIDAS ML'!#REF!</f>
        <v>#REF!</v>
      </c>
      <c r="W5153" s="17" t="e">
        <f>'MEDIDAS ML'!#REF!</f>
        <v>#REF!</v>
      </c>
      <c r="X5153" t="s">
        <v>2498</v>
      </c>
    </row>
    <row r="5154" spans="1:24" ht="15.75" customHeight="1" x14ac:dyDescent="0.25">
      <c r="A5154" s="6">
        <f>'MEDIDAS ML'!A5150</f>
        <v>123</v>
      </c>
      <c r="B5154" s="15">
        <f>'MEDIDAS ML'!B5150</f>
        <v>123</v>
      </c>
      <c r="C5154" s="6">
        <f>'MEDIDAS ML'!C5150</f>
        <v>123</v>
      </c>
      <c r="D5154" s="6">
        <f>'MEDIDAS ML'!D5150</f>
        <v>0</v>
      </c>
      <c r="E5154" s="16">
        <f>'MEDIDAS ML'!E5150</f>
        <v>0</v>
      </c>
      <c r="F5154" s="16">
        <f>'MEDIDAS ML'!F5150</f>
        <v>0</v>
      </c>
      <c r="G5154" s="16">
        <f>'MEDIDAS ML'!G5150</f>
        <v>0</v>
      </c>
      <c r="H5154" s="16">
        <f>'MEDIDAS ML'!H5150</f>
        <v>0</v>
      </c>
      <c r="I5154" s="16">
        <f>'MEDIDAS ML'!I5150</f>
        <v>0</v>
      </c>
      <c r="J5154" s="6" t="str">
        <f>'MEDIDAS ML'!J5150</f>
        <v/>
      </c>
      <c r="K5154" s="16" t="str">
        <f>'MEDIDAS ML'!K5150</f>
        <v/>
      </c>
      <c r="L5154" s="7">
        <f>'MEDIDAS ML'!L5150</f>
        <v>32602</v>
      </c>
      <c r="M5154" s="6" t="str">
        <f>'MEDIDAS ML'!M5150</f>
        <v>Sin costo fijo</v>
      </c>
      <c r="N5154" s="7">
        <f>'MEDIDAS ML'!N5150</f>
        <v>0</v>
      </c>
      <c r="O5154" s="6" t="str">
        <f>'MEDIDAS ML'!O5150</f>
        <v>$30.001-$40.000</v>
      </c>
      <c r="P5154" s="7" t="str">
        <f>'MEDIDAS ML'!P5150</f>
        <v/>
      </c>
      <c r="Q5154" s="7" t="str">
        <f>'MEDIDAS ML'!Q5150</f>
        <v/>
      </c>
      <c r="R5154" s="23" t="e">
        <f>'MEDIDAS ML'!#REF!</f>
        <v>#REF!</v>
      </c>
      <c r="S5154" s="24" t="e">
        <f>'MEDIDAS ML'!#REF!</f>
        <v>#REF!</v>
      </c>
      <c r="T5154" s="24" t="e">
        <f>'MEDIDAS ML'!#REF!</f>
        <v>#REF!</v>
      </c>
      <c r="U5154" s="24" t="e">
        <f>'MEDIDAS ML'!#REF!</f>
        <v>#REF!</v>
      </c>
      <c r="V5154" s="22" t="e">
        <f>'MEDIDAS ML'!#REF!</f>
        <v>#REF!</v>
      </c>
      <c r="W5154" s="17" t="e">
        <f>'MEDIDAS ML'!#REF!</f>
        <v>#REF!</v>
      </c>
      <c r="X5154" t="s">
        <v>2498</v>
      </c>
    </row>
    <row r="5155" spans="1:24" ht="15.75" customHeight="1" x14ac:dyDescent="0.25">
      <c r="A5155" s="6">
        <f>'MEDIDAS ML'!A5151</f>
        <v>123</v>
      </c>
      <c r="B5155" s="15">
        <f>'MEDIDAS ML'!B5151</f>
        <v>123</v>
      </c>
      <c r="C5155" s="6">
        <f>'MEDIDAS ML'!C5151</f>
        <v>123</v>
      </c>
      <c r="D5155" s="6">
        <f>'MEDIDAS ML'!D5151</f>
        <v>0</v>
      </c>
      <c r="E5155" s="16">
        <f>'MEDIDAS ML'!E5151</f>
        <v>0</v>
      </c>
      <c r="F5155" s="16">
        <f>'MEDIDAS ML'!F5151</f>
        <v>0</v>
      </c>
      <c r="G5155" s="16">
        <f>'MEDIDAS ML'!G5151</f>
        <v>0</v>
      </c>
      <c r="H5155" s="16">
        <f>'MEDIDAS ML'!H5151</f>
        <v>0</v>
      </c>
      <c r="I5155" s="16">
        <f>'MEDIDAS ML'!I5151</f>
        <v>0</v>
      </c>
      <c r="J5155" s="6" t="str">
        <f>'MEDIDAS ML'!J5151</f>
        <v/>
      </c>
      <c r="K5155" s="16" t="str">
        <f>'MEDIDAS ML'!K5151</f>
        <v/>
      </c>
      <c r="L5155" s="7">
        <f>'MEDIDAS ML'!L5151</f>
        <v>32990</v>
      </c>
      <c r="M5155" s="6" t="str">
        <f>'MEDIDAS ML'!M5151</f>
        <v>Sin costo fijo</v>
      </c>
      <c r="N5155" s="7">
        <f>'MEDIDAS ML'!N5151</f>
        <v>0</v>
      </c>
      <c r="O5155" s="6" t="str">
        <f>'MEDIDAS ML'!O5151</f>
        <v>$30.001-$40.000</v>
      </c>
      <c r="P5155" s="7" t="str">
        <f>'MEDIDAS ML'!P5151</f>
        <v/>
      </c>
      <c r="Q5155" s="7" t="str">
        <f>'MEDIDAS ML'!Q5151</f>
        <v/>
      </c>
      <c r="R5155" s="23" t="e">
        <f>'MEDIDAS ML'!#REF!</f>
        <v>#REF!</v>
      </c>
      <c r="S5155" s="24" t="e">
        <f>'MEDIDAS ML'!#REF!</f>
        <v>#REF!</v>
      </c>
      <c r="T5155" s="24" t="e">
        <f>'MEDIDAS ML'!#REF!</f>
        <v>#REF!</v>
      </c>
      <c r="U5155" s="24" t="e">
        <f>'MEDIDAS ML'!#REF!</f>
        <v>#REF!</v>
      </c>
      <c r="V5155" s="22" t="e">
        <f>'MEDIDAS ML'!#REF!</f>
        <v>#REF!</v>
      </c>
      <c r="W5155" s="17" t="e">
        <f>'MEDIDAS ML'!#REF!</f>
        <v>#REF!</v>
      </c>
      <c r="X5155" t="s">
        <v>2498</v>
      </c>
    </row>
    <row r="5156" spans="1:24" ht="15.75" customHeight="1" x14ac:dyDescent="0.25">
      <c r="A5156" s="6">
        <f>'MEDIDAS ML'!A5152</f>
        <v>123</v>
      </c>
      <c r="B5156" s="15">
        <f>'MEDIDAS ML'!B5152</f>
        <v>123</v>
      </c>
      <c r="C5156" s="6">
        <f>'MEDIDAS ML'!C5152</f>
        <v>123</v>
      </c>
      <c r="D5156" s="6">
        <f>'MEDIDAS ML'!D5152</f>
        <v>0</v>
      </c>
      <c r="E5156" s="16">
        <f>'MEDIDAS ML'!E5152</f>
        <v>0</v>
      </c>
      <c r="F5156" s="16">
        <f>'MEDIDAS ML'!F5152</f>
        <v>0</v>
      </c>
      <c r="G5156" s="16">
        <f>'MEDIDAS ML'!G5152</f>
        <v>0</v>
      </c>
      <c r="H5156" s="16">
        <f>'MEDIDAS ML'!H5152</f>
        <v>0</v>
      </c>
      <c r="I5156" s="16">
        <f>'MEDIDAS ML'!I5152</f>
        <v>0</v>
      </c>
      <c r="J5156" s="6" t="str">
        <f>'MEDIDAS ML'!J5152</f>
        <v/>
      </c>
      <c r="K5156" s="16" t="str">
        <f>'MEDIDAS ML'!K5152</f>
        <v/>
      </c>
      <c r="L5156" s="7">
        <f>'MEDIDAS ML'!L5152</f>
        <v>34990</v>
      </c>
      <c r="M5156" s="6" t="str">
        <f>'MEDIDAS ML'!M5152</f>
        <v>Sin costo fijo</v>
      </c>
      <c r="N5156" s="7">
        <f>'MEDIDAS ML'!N5152</f>
        <v>0</v>
      </c>
      <c r="O5156" s="6" t="str">
        <f>'MEDIDAS ML'!O5152</f>
        <v>$30.001-$40.000</v>
      </c>
      <c r="P5156" s="7" t="str">
        <f>'MEDIDAS ML'!P5152</f>
        <v/>
      </c>
      <c r="Q5156" s="7" t="str">
        <f>'MEDIDAS ML'!Q5152</f>
        <v/>
      </c>
      <c r="R5156" s="23" t="e">
        <f>'MEDIDAS ML'!#REF!</f>
        <v>#REF!</v>
      </c>
      <c r="S5156" s="24" t="e">
        <f>'MEDIDAS ML'!#REF!</f>
        <v>#REF!</v>
      </c>
      <c r="T5156" s="24" t="e">
        <f>'MEDIDAS ML'!#REF!</f>
        <v>#REF!</v>
      </c>
      <c r="U5156" s="24" t="e">
        <f>'MEDIDAS ML'!#REF!</f>
        <v>#REF!</v>
      </c>
      <c r="V5156" s="22" t="e">
        <f>'MEDIDAS ML'!#REF!</f>
        <v>#REF!</v>
      </c>
      <c r="W5156" s="17" t="e">
        <f>'MEDIDAS ML'!#REF!</f>
        <v>#REF!</v>
      </c>
      <c r="X5156" t="s">
        <v>2498</v>
      </c>
    </row>
    <row r="5157" spans="1:24" ht="15.75" customHeight="1" x14ac:dyDescent="0.25">
      <c r="A5157" s="6">
        <f>'MEDIDAS ML'!A5153</f>
        <v>123</v>
      </c>
      <c r="B5157" s="15">
        <f>'MEDIDAS ML'!B5153</f>
        <v>123</v>
      </c>
      <c r="C5157" s="6">
        <f>'MEDIDAS ML'!C5153</f>
        <v>123</v>
      </c>
      <c r="D5157" s="6">
        <f>'MEDIDAS ML'!D5153</f>
        <v>0</v>
      </c>
      <c r="E5157" s="16">
        <f>'MEDIDAS ML'!E5153</f>
        <v>0</v>
      </c>
      <c r="F5157" s="16">
        <f>'MEDIDAS ML'!F5153</f>
        <v>0</v>
      </c>
      <c r="G5157" s="16">
        <f>'MEDIDAS ML'!G5153</f>
        <v>0</v>
      </c>
      <c r="H5157" s="16">
        <f>'MEDIDAS ML'!H5153</f>
        <v>0</v>
      </c>
      <c r="I5157" s="16">
        <f>'MEDIDAS ML'!I5153</f>
        <v>0</v>
      </c>
      <c r="J5157" s="6" t="str">
        <f>'MEDIDAS ML'!J5153</f>
        <v/>
      </c>
      <c r="K5157" s="16" t="str">
        <f>'MEDIDAS ML'!K5153</f>
        <v/>
      </c>
      <c r="L5157" s="7">
        <f>'MEDIDAS ML'!L5153</f>
        <v>34990</v>
      </c>
      <c r="M5157" s="6" t="str">
        <f>'MEDIDAS ML'!M5153</f>
        <v>Sin costo fijo</v>
      </c>
      <c r="N5157" s="7">
        <f>'MEDIDAS ML'!N5153</f>
        <v>0</v>
      </c>
      <c r="O5157" s="6" t="str">
        <f>'MEDIDAS ML'!O5153</f>
        <v>$30.001-$40.000</v>
      </c>
      <c r="P5157" s="7" t="str">
        <f>'MEDIDAS ML'!P5153</f>
        <v/>
      </c>
      <c r="Q5157" s="7" t="str">
        <f>'MEDIDAS ML'!Q5153</f>
        <v/>
      </c>
      <c r="R5157" s="23" t="e">
        <f>'MEDIDAS ML'!#REF!</f>
        <v>#REF!</v>
      </c>
      <c r="S5157" s="24" t="e">
        <f>'MEDIDAS ML'!#REF!</f>
        <v>#REF!</v>
      </c>
      <c r="T5157" s="24" t="e">
        <f>'MEDIDAS ML'!#REF!</f>
        <v>#REF!</v>
      </c>
      <c r="U5157" s="24" t="e">
        <f>'MEDIDAS ML'!#REF!</f>
        <v>#REF!</v>
      </c>
      <c r="V5157" s="22" t="e">
        <f>'MEDIDAS ML'!#REF!</f>
        <v>#REF!</v>
      </c>
      <c r="W5157" s="17" t="e">
        <f>'MEDIDAS ML'!#REF!</f>
        <v>#REF!</v>
      </c>
      <c r="X5157" t="s">
        <v>2498</v>
      </c>
    </row>
    <row r="5158" spans="1:24" ht="15.75" customHeight="1" x14ac:dyDescent="0.25">
      <c r="A5158" s="6">
        <f>'MEDIDAS ML'!A5154</f>
        <v>123</v>
      </c>
      <c r="B5158" s="15">
        <f>'MEDIDAS ML'!B5154</f>
        <v>123</v>
      </c>
      <c r="C5158" s="6">
        <f>'MEDIDAS ML'!C5154</f>
        <v>123</v>
      </c>
      <c r="D5158" s="6">
        <f>'MEDIDAS ML'!D5154</f>
        <v>0</v>
      </c>
      <c r="E5158" s="16">
        <f>'MEDIDAS ML'!E5154</f>
        <v>0</v>
      </c>
      <c r="F5158" s="16">
        <f>'MEDIDAS ML'!F5154</f>
        <v>0</v>
      </c>
      <c r="G5158" s="16">
        <f>'MEDIDAS ML'!G5154</f>
        <v>0</v>
      </c>
      <c r="H5158" s="16">
        <f>'MEDIDAS ML'!H5154</f>
        <v>0</v>
      </c>
      <c r="I5158" s="16">
        <f>'MEDIDAS ML'!I5154</f>
        <v>0</v>
      </c>
      <c r="J5158" s="6" t="str">
        <f>'MEDIDAS ML'!J5154</f>
        <v/>
      </c>
      <c r="K5158" s="16" t="str">
        <f>'MEDIDAS ML'!K5154</f>
        <v/>
      </c>
      <c r="L5158" s="7">
        <f>'MEDIDAS ML'!L5154</f>
        <v>34990</v>
      </c>
      <c r="M5158" s="6" t="str">
        <f>'MEDIDAS ML'!M5154</f>
        <v>Sin costo fijo</v>
      </c>
      <c r="N5158" s="7">
        <f>'MEDIDAS ML'!N5154</f>
        <v>0</v>
      </c>
      <c r="O5158" s="6" t="str">
        <f>'MEDIDAS ML'!O5154</f>
        <v>$30.001-$40.000</v>
      </c>
      <c r="P5158" s="7" t="str">
        <f>'MEDIDAS ML'!P5154</f>
        <v/>
      </c>
      <c r="Q5158" s="7" t="str">
        <f>'MEDIDAS ML'!Q5154</f>
        <v/>
      </c>
      <c r="R5158" s="23" t="e">
        <f>'MEDIDAS ML'!#REF!</f>
        <v>#REF!</v>
      </c>
      <c r="S5158" s="24" t="e">
        <f>'MEDIDAS ML'!#REF!</f>
        <v>#REF!</v>
      </c>
      <c r="T5158" s="24" t="e">
        <f>'MEDIDAS ML'!#REF!</f>
        <v>#REF!</v>
      </c>
      <c r="U5158" s="24" t="e">
        <f>'MEDIDAS ML'!#REF!</f>
        <v>#REF!</v>
      </c>
      <c r="V5158" s="22" t="e">
        <f>'MEDIDAS ML'!#REF!</f>
        <v>#REF!</v>
      </c>
      <c r="W5158" s="17" t="e">
        <f>'MEDIDAS ML'!#REF!</f>
        <v>#REF!</v>
      </c>
      <c r="X5158" t="s">
        <v>2498</v>
      </c>
    </row>
    <row r="5159" spans="1:24" ht="15.75" customHeight="1" x14ac:dyDescent="0.25">
      <c r="A5159" s="6">
        <f>'MEDIDAS ML'!A5155</f>
        <v>123</v>
      </c>
      <c r="B5159" s="15">
        <f>'MEDIDAS ML'!B5155</f>
        <v>123</v>
      </c>
      <c r="C5159" s="6">
        <f>'MEDIDAS ML'!C5155</f>
        <v>123</v>
      </c>
      <c r="D5159" s="6">
        <f>'MEDIDAS ML'!D5155</f>
        <v>0</v>
      </c>
      <c r="E5159" s="16">
        <f>'MEDIDAS ML'!E5155</f>
        <v>0</v>
      </c>
      <c r="F5159" s="16">
        <f>'MEDIDAS ML'!F5155</f>
        <v>0</v>
      </c>
      <c r="G5159" s="16">
        <f>'MEDIDAS ML'!G5155</f>
        <v>0</v>
      </c>
      <c r="H5159" s="16">
        <f>'MEDIDAS ML'!H5155</f>
        <v>0</v>
      </c>
      <c r="I5159" s="16">
        <f>'MEDIDAS ML'!I5155</f>
        <v>0</v>
      </c>
      <c r="J5159" s="6" t="str">
        <f>'MEDIDAS ML'!J5155</f>
        <v/>
      </c>
      <c r="K5159" s="16" t="str">
        <f>'MEDIDAS ML'!K5155</f>
        <v/>
      </c>
      <c r="L5159" s="7">
        <f>'MEDIDAS ML'!L5155</f>
        <v>34990</v>
      </c>
      <c r="M5159" s="6" t="str">
        <f>'MEDIDAS ML'!M5155</f>
        <v>Sin costo fijo</v>
      </c>
      <c r="N5159" s="7">
        <f>'MEDIDAS ML'!N5155</f>
        <v>0</v>
      </c>
      <c r="O5159" s="6" t="str">
        <f>'MEDIDAS ML'!O5155</f>
        <v>$30.001-$40.000</v>
      </c>
      <c r="P5159" s="7" t="str">
        <f>'MEDIDAS ML'!P5155</f>
        <v/>
      </c>
      <c r="Q5159" s="7" t="str">
        <f>'MEDIDAS ML'!Q5155</f>
        <v/>
      </c>
      <c r="R5159" s="23" t="e">
        <f>'MEDIDAS ML'!#REF!</f>
        <v>#REF!</v>
      </c>
      <c r="S5159" s="24" t="e">
        <f>'MEDIDAS ML'!#REF!</f>
        <v>#REF!</v>
      </c>
      <c r="T5159" s="24" t="e">
        <f>'MEDIDAS ML'!#REF!</f>
        <v>#REF!</v>
      </c>
      <c r="U5159" s="24" t="e">
        <f>'MEDIDAS ML'!#REF!</f>
        <v>#REF!</v>
      </c>
      <c r="V5159" s="22" t="e">
        <f>'MEDIDAS ML'!#REF!</f>
        <v>#REF!</v>
      </c>
      <c r="W5159" s="17" t="e">
        <f>'MEDIDAS ML'!#REF!</f>
        <v>#REF!</v>
      </c>
      <c r="X5159" t="s">
        <v>2498</v>
      </c>
    </row>
    <row r="5160" spans="1:24" ht="15.75" customHeight="1" x14ac:dyDescent="0.25">
      <c r="A5160" s="6">
        <f>'MEDIDAS ML'!A5156</f>
        <v>123</v>
      </c>
      <c r="B5160" s="15">
        <f>'MEDIDAS ML'!B5156</f>
        <v>123</v>
      </c>
      <c r="C5160" s="6">
        <f>'MEDIDAS ML'!C5156</f>
        <v>123</v>
      </c>
      <c r="D5160" s="6">
        <f>'MEDIDAS ML'!D5156</f>
        <v>0</v>
      </c>
      <c r="E5160" s="16">
        <f>'MEDIDAS ML'!E5156</f>
        <v>0</v>
      </c>
      <c r="F5160" s="16">
        <f>'MEDIDAS ML'!F5156</f>
        <v>0</v>
      </c>
      <c r="G5160" s="16">
        <f>'MEDIDAS ML'!G5156</f>
        <v>0</v>
      </c>
      <c r="H5160" s="16">
        <f>'MEDIDAS ML'!H5156</f>
        <v>0</v>
      </c>
      <c r="I5160" s="16">
        <f>'MEDIDAS ML'!I5156</f>
        <v>0</v>
      </c>
      <c r="J5160" s="6" t="str">
        <f>'MEDIDAS ML'!J5156</f>
        <v/>
      </c>
      <c r="K5160" s="16" t="str">
        <f>'MEDIDAS ML'!K5156</f>
        <v/>
      </c>
      <c r="L5160" s="7">
        <f>'MEDIDAS ML'!L5156</f>
        <v>34990</v>
      </c>
      <c r="M5160" s="6" t="str">
        <f>'MEDIDAS ML'!M5156</f>
        <v>Sin costo fijo</v>
      </c>
      <c r="N5160" s="7">
        <f>'MEDIDAS ML'!N5156</f>
        <v>0</v>
      </c>
      <c r="O5160" s="6" t="str">
        <f>'MEDIDAS ML'!O5156</f>
        <v>$30.001-$40.000</v>
      </c>
      <c r="P5160" s="7" t="str">
        <f>'MEDIDAS ML'!P5156</f>
        <v/>
      </c>
      <c r="Q5160" s="7" t="str">
        <f>'MEDIDAS ML'!Q5156</f>
        <v/>
      </c>
      <c r="R5160" s="23" t="e">
        <f>'MEDIDAS ML'!#REF!</f>
        <v>#REF!</v>
      </c>
      <c r="S5160" s="24" t="e">
        <f>'MEDIDAS ML'!#REF!</f>
        <v>#REF!</v>
      </c>
      <c r="T5160" s="24" t="e">
        <f>'MEDIDAS ML'!#REF!</f>
        <v>#REF!</v>
      </c>
      <c r="U5160" s="24" t="e">
        <f>'MEDIDAS ML'!#REF!</f>
        <v>#REF!</v>
      </c>
      <c r="V5160" s="22" t="e">
        <f>'MEDIDAS ML'!#REF!</f>
        <v>#REF!</v>
      </c>
      <c r="W5160" s="17" t="e">
        <f>'MEDIDAS ML'!#REF!</f>
        <v>#REF!</v>
      </c>
      <c r="X5160" t="s">
        <v>2498</v>
      </c>
    </row>
    <row r="5161" spans="1:24" ht="15.75" customHeight="1" x14ac:dyDescent="0.25">
      <c r="A5161" s="6">
        <f>'MEDIDAS ML'!A5157</f>
        <v>123</v>
      </c>
      <c r="B5161" s="15">
        <f>'MEDIDAS ML'!B5157</f>
        <v>123</v>
      </c>
      <c r="C5161" s="6">
        <f>'MEDIDAS ML'!C5157</f>
        <v>123</v>
      </c>
      <c r="D5161" s="6">
        <f>'MEDIDAS ML'!D5157</f>
        <v>0</v>
      </c>
      <c r="E5161" s="16">
        <f>'MEDIDAS ML'!E5157</f>
        <v>0</v>
      </c>
      <c r="F5161" s="16">
        <f>'MEDIDAS ML'!F5157</f>
        <v>0</v>
      </c>
      <c r="G5161" s="16">
        <f>'MEDIDAS ML'!G5157</f>
        <v>0</v>
      </c>
      <c r="H5161" s="16">
        <f>'MEDIDAS ML'!H5157</f>
        <v>0</v>
      </c>
      <c r="I5161" s="16">
        <f>'MEDIDAS ML'!I5157</f>
        <v>0</v>
      </c>
      <c r="J5161" s="6" t="str">
        <f>'MEDIDAS ML'!J5157</f>
        <v/>
      </c>
      <c r="K5161" s="16" t="str">
        <f>'MEDIDAS ML'!K5157</f>
        <v/>
      </c>
      <c r="L5161" s="7">
        <f>'MEDIDAS ML'!L5157</f>
        <v>34990</v>
      </c>
      <c r="M5161" s="6" t="str">
        <f>'MEDIDAS ML'!M5157</f>
        <v>Sin costo fijo</v>
      </c>
      <c r="N5161" s="7">
        <f>'MEDIDAS ML'!N5157</f>
        <v>0</v>
      </c>
      <c r="O5161" s="6" t="str">
        <f>'MEDIDAS ML'!O5157</f>
        <v>$30.001-$40.000</v>
      </c>
      <c r="P5161" s="7" t="str">
        <f>'MEDIDAS ML'!P5157</f>
        <v/>
      </c>
      <c r="Q5161" s="7" t="str">
        <f>'MEDIDAS ML'!Q5157</f>
        <v/>
      </c>
      <c r="R5161" s="23" t="e">
        <f>'MEDIDAS ML'!#REF!</f>
        <v>#REF!</v>
      </c>
      <c r="S5161" s="24" t="e">
        <f>'MEDIDAS ML'!#REF!</f>
        <v>#REF!</v>
      </c>
      <c r="T5161" s="24" t="e">
        <f>'MEDIDAS ML'!#REF!</f>
        <v>#REF!</v>
      </c>
      <c r="U5161" s="24" t="e">
        <f>'MEDIDAS ML'!#REF!</f>
        <v>#REF!</v>
      </c>
      <c r="V5161" s="22" t="e">
        <f>'MEDIDAS ML'!#REF!</f>
        <v>#REF!</v>
      </c>
      <c r="W5161" s="17" t="e">
        <f>'MEDIDAS ML'!#REF!</f>
        <v>#REF!</v>
      </c>
      <c r="X5161" t="s">
        <v>2498</v>
      </c>
    </row>
    <row r="5162" spans="1:24" ht="15.75" customHeight="1" x14ac:dyDescent="0.25">
      <c r="A5162" s="6">
        <f>'MEDIDAS ML'!A5158</f>
        <v>123</v>
      </c>
      <c r="B5162" s="15">
        <f>'MEDIDAS ML'!B5158</f>
        <v>123</v>
      </c>
      <c r="C5162" s="6">
        <f>'MEDIDAS ML'!C5158</f>
        <v>123</v>
      </c>
      <c r="D5162" s="6">
        <f>'MEDIDAS ML'!D5158</f>
        <v>0</v>
      </c>
      <c r="E5162" s="16">
        <f>'MEDIDAS ML'!E5158</f>
        <v>0</v>
      </c>
      <c r="F5162" s="16">
        <f>'MEDIDAS ML'!F5158</f>
        <v>0</v>
      </c>
      <c r="G5162" s="16">
        <f>'MEDIDAS ML'!G5158</f>
        <v>0</v>
      </c>
      <c r="H5162" s="16">
        <f>'MEDIDAS ML'!H5158</f>
        <v>0</v>
      </c>
      <c r="I5162" s="16">
        <f>'MEDIDAS ML'!I5158</f>
        <v>0</v>
      </c>
      <c r="J5162" s="6" t="str">
        <f>'MEDIDAS ML'!J5158</f>
        <v/>
      </c>
      <c r="K5162" s="16" t="str">
        <f>'MEDIDAS ML'!K5158</f>
        <v/>
      </c>
      <c r="L5162" s="7">
        <f>'MEDIDAS ML'!L5158</f>
        <v>34990</v>
      </c>
      <c r="M5162" s="6" t="str">
        <f>'MEDIDAS ML'!M5158</f>
        <v>Sin costo fijo</v>
      </c>
      <c r="N5162" s="7">
        <f>'MEDIDAS ML'!N5158</f>
        <v>0</v>
      </c>
      <c r="O5162" s="6" t="str">
        <f>'MEDIDAS ML'!O5158</f>
        <v>$30.001-$40.000</v>
      </c>
      <c r="P5162" s="7" t="str">
        <f>'MEDIDAS ML'!P5158</f>
        <v/>
      </c>
      <c r="Q5162" s="7" t="str">
        <f>'MEDIDAS ML'!Q5158</f>
        <v/>
      </c>
      <c r="R5162" s="23" t="e">
        <f>'MEDIDAS ML'!#REF!</f>
        <v>#REF!</v>
      </c>
      <c r="S5162" s="24" t="e">
        <f>'MEDIDAS ML'!#REF!</f>
        <v>#REF!</v>
      </c>
      <c r="T5162" s="24" t="e">
        <f>'MEDIDAS ML'!#REF!</f>
        <v>#REF!</v>
      </c>
      <c r="U5162" s="24" t="e">
        <f>'MEDIDAS ML'!#REF!</f>
        <v>#REF!</v>
      </c>
      <c r="V5162" s="22" t="e">
        <f>'MEDIDAS ML'!#REF!</f>
        <v>#REF!</v>
      </c>
      <c r="W5162" s="17" t="e">
        <f>'MEDIDAS ML'!#REF!</f>
        <v>#REF!</v>
      </c>
      <c r="X5162" t="s">
        <v>2498</v>
      </c>
    </row>
    <row r="5163" spans="1:24" ht="15.75" customHeight="1" x14ac:dyDescent="0.25">
      <c r="A5163" s="6">
        <f>'MEDIDAS ML'!A5159</f>
        <v>123</v>
      </c>
      <c r="B5163" s="15">
        <f>'MEDIDAS ML'!B5159</f>
        <v>123</v>
      </c>
      <c r="C5163" s="6">
        <f>'MEDIDAS ML'!C5159</f>
        <v>123</v>
      </c>
      <c r="D5163" s="6">
        <f>'MEDIDAS ML'!D5159</f>
        <v>0</v>
      </c>
      <c r="E5163" s="16">
        <f>'MEDIDAS ML'!E5159</f>
        <v>0</v>
      </c>
      <c r="F5163" s="16">
        <f>'MEDIDAS ML'!F5159</f>
        <v>0</v>
      </c>
      <c r="G5163" s="16">
        <f>'MEDIDAS ML'!G5159</f>
        <v>0</v>
      </c>
      <c r="H5163" s="16">
        <f>'MEDIDAS ML'!H5159</f>
        <v>0</v>
      </c>
      <c r="I5163" s="16">
        <f>'MEDIDAS ML'!I5159</f>
        <v>0</v>
      </c>
      <c r="J5163" s="6" t="str">
        <f>'MEDIDAS ML'!J5159</f>
        <v/>
      </c>
      <c r="K5163" s="16" t="str">
        <f>'MEDIDAS ML'!K5159</f>
        <v/>
      </c>
      <c r="L5163" s="7">
        <f>'MEDIDAS ML'!L5159</f>
        <v>35630</v>
      </c>
      <c r="M5163" s="6" t="str">
        <f>'MEDIDAS ML'!M5159</f>
        <v>Sin costo fijo</v>
      </c>
      <c r="N5163" s="7">
        <f>'MEDIDAS ML'!N5159</f>
        <v>0</v>
      </c>
      <c r="O5163" s="6" t="str">
        <f>'MEDIDAS ML'!O5159</f>
        <v>$30.001-$40.000</v>
      </c>
      <c r="P5163" s="7" t="str">
        <f>'MEDIDAS ML'!P5159</f>
        <v/>
      </c>
      <c r="Q5163" s="7" t="str">
        <f>'MEDIDAS ML'!Q5159</f>
        <v/>
      </c>
      <c r="R5163" s="23" t="e">
        <f>'MEDIDAS ML'!#REF!</f>
        <v>#REF!</v>
      </c>
      <c r="S5163" s="24" t="e">
        <f>'MEDIDAS ML'!#REF!</f>
        <v>#REF!</v>
      </c>
      <c r="T5163" s="24" t="e">
        <f>'MEDIDAS ML'!#REF!</f>
        <v>#REF!</v>
      </c>
      <c r="U5163" s="24" t="e">
        <f>'MEDIDAS ML'!#REF!</f>
        <v>#REF!</v>
      </c>
      <c r="V5163" s="22" t="e">
        <f>'MEDIDAS ML'!#REF!</f>
        <v>#REF!</v>
      </c>
      <c r="W5163" s="17" t="e">
        <f>'MEDIDAS ML'!#REF!</f>
        <v>#REF!</v>
      </c>
      <c r="X5163" t="s">
        <v>2498</v>
      </c>
    </row>
    <row r="5164" spans="1:24" ht="15.75" customHeight="1" x14ac:dyDescent="0.25">
      <c r="A5164" s="6">
        <f>'MEDIDAS ML'!A5160</f>
        <v>123</v>
      </c>
      <c r="B5164" s="15">
        <f>'MEDIDAS ML'!B5160</f>
        <v>123</v>
      </c>
      <c r="C5164" s="6">
        <f>'MEDIDAS ML'!C5160</f>
        <v>123</v>
      </c>
      <c r="D5164" s="6">
        <f>'MEDIDAS ML'!D5160</f>
        <v>0</v>
      </c>
      <c r="E5164" s="16">
        <f>'MEDIDAS ML'!E5160</f>
        <v>0</v>
      </c>
      <c r="F5164" s="16">
        <f>'MEDIDAS ML'!F5160</f>
        <v>0</v>
      </c>
      <c r="G5164" s="16">
        <f>'MEDIDAS ML'!G5160</f>
        <v>0</v>
      </c>
      <c r="H5164" s="16">
        <f>'MEDIDAS ML'!H5160</f>
        <v>0</v>
      </c>
      <c r="I5164" s="16">
        <f>'MEDIDAS ML'!I5160</f>
        <v>0</v>
      </c>
      <c r="J5164" s="6" t="str">
        <f>'MEDIDAS ML'!J5160</f>
        <v/>
      </c>
      <c r="K5164" s="16" t="str">
        <f>'MEDIDAS ML'!K5160</f>
        <v/>
      </c>
      <c r="L5164" s="7">
        <f>'MEDIDAS ML'!L5160</f>
        <v>35630</v>
      </c>
      <c r="M5164" s="6" t="str">
        <f>'MEDIDAS ML'!M5160</f>
        <v>Sin costo fijo</v>
      </c>
      <c r="N5164" s="7">
        <f>'MEDIDAS ML'!N5160</f>
        <v>0</v>
      </c>
      <c r="O5164" s="6" t="str">
        <f>'MEDIDAS ML'!O5160</f>
        <v>$30.001-$40.000</v>
      </c>
      <c r="P5164" s="7" t="str">
        <f>'MEDIDAS ML'!P5160</f>
        <v/>
      </c>
      <c r="Q5164" s="7" t="str">
        <f>'MEDIDAS ML'!Q5160</f>
        <v/>
      </c>
      <c r="R5164" s="23" t="e">
        <f>'MEDIDAS ML'!#REF!</f>
        <v>#REF!</v>
      </c>
      <c r="S5164" s="24" t="e">
        <f>'MEDIDAS ML'!#REF!</f>
        <v>#REF!</v>
      </c>
      <c r="T5164" s="24" t="e">
        <f>'MEDIDAS ML'!#REF!</f>
        <v>#REF!</v>
      </c>
      <c r="U5164" s="24" t="e">
        <f>'MEDIDAS ML'!#REF!</f>
        <v>#REF!</v>
      </c>
      <c r="V5164" s="22" t="e">
        <f>'MEDIDAS ML'!#REF!</f>
        <v>#REF!</v>
      </c>
      <c r="W5164" s="17" t="e">
        <f>'MEDIDAS ML'!#REF!</f>
        <v>#REF!</v>
      </c>
      <c r="X5164" t="s">
        <v>2498</v>
      </c>
    </row>
    <row r="5165" spans="1:24" ht="15.75" customHeight="1" x14ac:dyDescent="0.25">
      <c r="A5165" s="6">
        <f>'MEDIDAS ML'!A5161</f>
        <v>123</v>
      </c>
      <c r="B5165" s="15">
        <f>'MEDIDAS ML'!B5161</f>
        <v>123</v>
      </c>
      <c r="C5165" s="6">
        <f>'MEDIDAS ML'!C5161</f>
        <v>123</v>
      </c>
      <c r="D5165" s="6">
        <f>'MEDIDAS ML'!D5161</f>
        <v>0</v>
      </c>
      <c r="E5165" s="16">
        <f>'MEDIDAS ML'!E5161</f>
        <v>0</v>
      </c>
      <c r="F5165" s="16">
        <f>'MEDIDAS ML'!F5161</f>
        <v>0</v>
      </c>
      <c r="G5165" s="16">
        <f>'MEDIDAS ML'!G5161</f>
        <v>0</v>
      </c>
      <c r="H5165" s="16">
        <f>'MEDIDAS ML'!H5161</f>
        <v>0</v>
      </c>
      <c r="I5165" s="16">
        <f>'MEDIDAS ML'!I5161</f>
        <v>0</v>
      </c>
      <c r="J5165" s="6" t="str">
        <f>'MEDIDAS ML'!J5161</f>
        <v/>
      </c>
      <c r="K5165" s="16" t="str">
        <f>'MEDIDAS ML'!K5161</f>
        <v/>
      </c>
      <c r="L5165" s="7">
        <f>'MEDIDAS ML'!L5161</f>
        <v>39490</v>
      </c>
      <c r="M5165" s="6" t="str">
        <f>'MEDIDAS ML'!M5161</f>
        <v>Sin costo fijo</v>
      </c>
      <c r="N5165" s="7">
        <f>'MEDIDAS ML'!N5161</f>
        <v>0</v>
      </c>
      <c r="O5165" s="6" t="str">
        <f>'MEDIDAS ML'!O5161</f>
        <v>$30.001-$40.000</v>
      </c>
      <c r="P5165" s="7" t="str">
        <f>'MEDIDAS ML'!P5161</f>
        <v/>
      </c>
      <c r="Q5165" s="7" t="str">
        <f>'MEDIDAS ML'!Q5161</f>
        <v/>
      </c>
      <c r="R5165" s="23" t="e">
        <f>'MEDIDAS ML'!#REF!</f>
        <v>#REF!</v>
      </c>
      <c r="S5165" s="24" t="e">
        <f>'MEDIDAS ML'!#REF!</f>
        <v>#REF!</v>
      </c>
      <c r="T5165" s="24" t="e">
        <f>'MEDIDAS ML'!#REF!</f>
        <v>#REF!</v>
      </c>
      <c r="U5165" s="24" t="e">
        <f>'MEDIDAS ML'!#REF!</f>
        <v>#REF!</v>
      </c>
      <c r="V5165" s="22" t="e">
        <f>'MEDIDAS ML'!#REF!</f>
        <v>#REF!</v>
      </c>
      <c r="W5165" s="17" t="e">
        <f>'MEDIDAS ML'!#REF!</f>
        <v>#REF!</v>
      </c>
      <c r="X5165" t="s">
        <v>2498</v>
      </c>
    </row>
    <row r="5166" spans="1:24" ht="15.75" customHeight="1" x14ac:dyDescent="0.25">
      <c r="A5166" s="6">
        <f>'MEDIDAS ML'!A5162</f>
        <v>123</v>
      </c>
      <c r="B5166" s="15">
        <f>'MEDIDAS ML'!B5162</f>
        <v>123</v>
      </c>
      <c r="C5166" s="6">
        <f>'MEDIDAS ML'!C5162</f>
        <v>123</v>
      </c>
      <c r="D5166" s="6">
        <f>'MEDIDAS ML'!D5162</f>
        <v>0</v>
      </c>
      <c r="E5166" s="16">
        <f>'MEDIDAS ML'!E5162</f>
        <v>0</v>
      </c>
      <c r="F5166" s="16">
        <f>'MEDIDAS ML'!F5162</f>
        <v>0</v>
      </c>
      <c r="G5166" s="16">
        <f>'MEDIDAS ML'!G5162</f>
        <v>0</v>
      </c>
      <c r="H5166" s="16">
        <f>'MEDIDAS ML'!H5162</f>
        <v>0</v>
      </c>
      <c r="I5166" s="16">
        <f>'MEDIDAS ML'!I5162</f>
        <v>0</v>
      </c>
      <c r="J5166" s="6" t="str">
        <f>'MEDIDAS ML'!J5162</f>
        <v/>
      </c>
      <c r="K5166" s="16" t="str">
        <f>'MEDIDAS ML'!K5162</f>
        <v/>
      </c>
      <c r="L5166" s="7">
        <f>'MEDIDAS ML'!L5162</f>
        <v>39981</v>
      </c>
      <c r="M5166" s="6" t="str">
        <f>'MEDIDAS ML'!M5162</f>
        <v>Sin costo fijo</v>
      </c>
      <c r="N5166" s="7">
        <f>'MEDIDAS ML'!N5162</f>
        <v>0</v>
      </c>
      <c r="O5166" s="6" t="str">
        <f>'MEDIDAS ML'!O5162</f>
        <v>$30.001-$40.000</v>
      </c>
      <c r="P5166" s="7" t="str">
        <f>'MEDIDAS ML'!P5162</f>
        <v/>
      </c>
      <c r="Q5166" s="7" t="str">
        <f>'MEDIDAS ML'!Q5162</f>
        <v/>
      </c>
      <c r="R5166" s="23" t="e">
        <f>'MEDIDAS ML'!#REF!</f>
        <v>#REF!</v>
      </c>
      <c r="S5166" s="24" t="e">
        <f>'MEDIDAS ML'!#REF!</f>
        <v>#REF!</v>
      </c>
      <c r="T5166" s="24" t="e">
        <f>'MEDIDAS ML'!#REF!</f>
        <v>#REF!</v>
      </c>
      <c r="U5166" s="24" t="e">
        <f>'MEDIDAS ML'!#REF!</f>
        <v>#REF!</v>
      </c>
      <c r="V5166" s="22" t="e">
        <f>'MEDIDAS ML'!#REF!</f>
        <v>#REF!</v>
      </c>
      <c r="W5166" s="17" t="e">
        <f>'MEDIDAS ML'!#REF!</f>
        <v>#REF!</v>
      </c>
      <c r="X5166" t="s">
        <v>2498</v>
      </c>
    </row>
    <row r="5167" spans="1:24" ht="15.75" customHeight="1" x14ac:dyDescent="0.25">
      <c r="A5167" s="6">
        <f>'MEDIDAS ML'!A5163</f>
        <v>123</v>
      </c>
      <c r="B5167" s="15">
        <f>'MEDIDAS ML'!B5163</f>
        <v>123</v>
      </c>
      <c r="C5167" s="6">
        <f>'MEDIDAS ML'!C5163</f>
        <v>123</v>
      </c>
      <c r="D5167" s="6">
        <f>'MEDIDAS ML'!D5163</f>
        <v>0</v>
      </c>
      <c r="E5167" s="16">
        <f>'MEDIDAS ML'!E5163</f>
        <v>0</v>
      </c>
      <c r="F5167" s="16">
        <f>'MEDIDAS ML'!F5163</f>
        <v>0</v>
      </c>
      <c r="G5167" s="16">
        <f>'MEDIDAS ML'!G5163</f>
        <v>0</v>
      </c>
      <c r="H5167" s="16">
        <f>'MEDIDAS ML'!H5163</f>
        <v>0</v>
      </c>
      <c r="I5167" s="16">
        <f>'MEDIDAS ML'!I5163</f>
        <v>0</v>
      </c>
      <c r="J5167" s="6" t="str">
        <f>'MEDIDAS ML'!J5163</f>
        <v/>
      </c>
      <c r="K5167" s="16" t="str">
        <f>'MEDIDAS ML'!K5163</f>
        <v/>
      </c>
      <c r="L5167" s="7">
        <f>'MEDIDAS ML'!L5163</f>
        <v>39981</v>
      </c>
      <c r="M5167" s="6" t="str">
        <f>'MEDIDAS ML'!M5163</f>
        <v>Sin costo fijo</v>
      </c>
      <c r="N5167" s="7">
        <f>'MEDIDAS ML'!N5163</f>
        <v>0</v>
      </c>
      <c r="O5167" s="6" t="str">
        <f>'MEDIDAS ML'!O5163</f>
        <v>$30.001-$40.000</v>
      </c>
      <c r="P5167" s="7" t="str">
        <f>'MEDIDAS ML'!P5163</f>
        <v/>
      </c>
      <c r="Q5167" s="7" t="str">
        <f>'MEDIDAS ML'!Q5163</f>
        <v/>
      </c>
      <c r="R5167" s="23" t="e">
        <f>'MEDIDAS ML'!#REF!</f>
        <v>#REF!</v>
      </c>
      <c r="S5167" s="24" t="e">
        <f>'MEDIDAS ML'!#REF!</f>
        <v>#REF!</v>
      </c>
      <c r="T5167" s="24" t="e">
        <f>'MEDIDAS ML'!#REF!</f>
        <v>#REF!</v>
      </c>
      <c r="U5167" s="24" t="e">
        <f>'MEDIDAS ML'!#REF!</f>
        <v>#REF!</v>
      </c>
      <c r="V5167" s="22" t="e">
        <f>'MEDIDAS ML'!#REF!</f>
        <v>#REF!</v>
      </c>
      <c r="W5167" s="17" t="e">
        <f>'MEDIDAS ML'!#REF!</f>
        <v>#REF!</v>
      </c>
      <c r="X5167" t="s">
        <v>2498</v>
      </c>
    </row>
    <row r="5168" spans="1:24" ht="15.75" customHeight="1" x14ac:dyDescent="0.25">
      <c r="A5168" s="6">
        <f>'MEDIDAS ML'!A5164</f>
        <v>123</v>
      </c>
      <c r="B5168" s="15">
        <f>'MEDIDAS ML'!B5164</f>
        <v>123</v>
      </c>
      <c r="C5168" s="6">
        <f>'MEDIDAS ML'!C5164</f>
        <v>123</v>
      </c>
      <c r="D5168" s="6">
        <f>'MEDIDAS ML'!D5164</f>
        <v>0</v>
      </c>
      <c r="E5168" s="16">
        <f>'MEDIDAS ML'!E5164</f>
        <v>0</v>
      </c>
      <c r="F5168" s="16">
        <f>'MEDIDAS ML'!F5164</f>
        <v>0</v>
      </c>
      <c r="G5168" s="16">
        <f>'MEDIDAS ML'!G5164</f>
        <v>0</v>
      </c>
      <c r="H5168" s="16">
        <f>'MEDIDAS ML'!H5164</f>
        <v>0</v>
      </c>
      <c r="I5168" s="16">
        <f>'MEDIDAS ML'!I5164</f>
        <v>0</v>
      </c>
      <c r="J5168" s="6" t="str">
        <f>'MEDIDAS ML'!J5164</f>
        <v/>
      </c>
      <c r="K5168" s="16" t="str">
        <f>'MEDIDAS ML'!K5164</f>
        <v/>
      </c>
      <c r="L5168" s="7">
        <f>'MEDIDAS ML'!L5164</f>
        <v>39981</v>
      </c>
      <c r="M5168" s="6" t="str">
        <f>'MEDIDAS ML'!M5164</f>
        <v>Sin costo fijo</v>
      </c>
      <c r="N5168" s="7">
        <f>'MEDIDAS ML'!N5164</f>
        <v>0</v>
      </c>
      <c r="O5168" s="6" t="str">
        <f>'MEDIDAS ML'!O5164</f>
        <v>$30.001-$40.000</v>
      </c>
      <c r="P5168" s="7" t="str">
        <f>'MEDIDAS ML'!P5164</f>
        <v/>
      </c>
      <c r="Q5168" s="7" t="str">
        <f>'MEDIDAS ML'!Q5164</f>
        <v/>
      </c>
      <c r="R5168" s="23" t="e">
        <f>'MEDIDAS ML'!#REF!</f>
        <v>#REF!</v>
      </c>
      <c r="S5168" s="24" t="e">
        <f>'MEDIDAS ML'!#REF!</f>
        <v>#REF!</v>
      </c>
      <c r="T5168" s="24" t="e">
        <f>'MEDIDAS ML'!#REF!</f>
        <v>#REF!</v>
      </c>
      <c r="U5168" s="24" t="e">
        <f>'MEDIDAS ML'!#REF!</f>
        <v>#REF!</v>
      </c>
      <c r="V5168" s="22" t="e">
        <f>'MEDIDAS ML'!#REF!</f>
        <v>#REF!</v>
      </c>
      <c r="W5168" s="17" t="e">
        <f>'MEDIDAS ML'!#REF!</f>
        <v>#REF!</v>
      </c>
      <c r="X5168" t="s">
        <v>2498</v>
      </c>
    </row>
    <row r="5169" spans="1:24" ht="15.75" customHeight="1" x14ac:dyDescent="0.25">
      <c r="A5169" s="6">
        <f>'MEDIDAS ML'!A5165</f>
        <v>123</v>
      </c>
      <c r="B5169" s="15">
        <f>'MEDIDAS ML'!B5165</f>
        <v>123</v>
      </c>
      <c r="C5169" s="6">
        <f>'MEDIDAS ML'!C5165</f>
        <v>123</v>
      </c>
      <c r="D5169" s="6">
        <f>'MEDIDAS ML'!D5165</f>
        <v>0</v>
      </c>
      <c r="E5169" s="16">
        <f>'MEDIDAS ML'!E5165</f>
        <v>0</v>
      </c>
      <c r="F5169" s="16">
        <f>'MEDIDAS ML'!F5165</f>
        <v>0</v>
      </c>
      <c r="G5169" s="16">
        <f>'MEDIDAS ML'!G5165</f>
        <v>0</v>
      </c>
      <c r="H5169" s="16">
        <f>'MEDIDAS ML'!H5165</f>
        <v>0</v>
      </c>
      <c r="I5169" s="16">
        <f>'MEDIDAS ML'!I5165</f>
        <v>0</v>
      </c>
      <c r="J5169" s="6" t="str">
        <f>'MEDIDAS ML'!J5165</f>
        <v/>
      </c>
      <c r="K5169" s="16" t="str">
        <f>'MEDIDAS ML'!K5165</f>
        <v/>
      </c>
      <c r="L5169" s="7">
        <f>'MEDIDAS ML'!L5165</f>
        <v>39991</v>
      </c>
      <c r="M5169" s="6" t="str">
        <f>'MEDIDAS ML'!M5165</f>
        <v>Sin costo fijo</v>
      </c>
      <c r="N5169" s="7">
        <f>'MEDIDAS ML'!N5165</f>
        <v>0</v>
      </c>
      <c r="O5169" s="6" t="str">
        <f>'MEDIDAS ML'!O5165</f>
        <v>$30.001-$40.000</v>
      </c>
      <c r="P5169" s="7" t="str">
        <f>'MEDIDAS ML'!P5165</f>
        <v/>
      </c>
      <c r="Q5169" s="7" t="str">
        <f>'MEDIDAS ML'!Q5165</f>
        <v/>
      </c>
      <c r="R5169" s="23" t="e">
        <f>'MEDIDAS ML'!#REF!</f>
        <v>#REF!</v>
      </c>
      <c r="S5169" s="24" t="e">
        <f>'MEDIDAS ML'!#REF!</f>
        <v>#REF!</v>
      </c>
      <c r="T5169" s="24" t="e">
        <f>'MEDIDAS ML'!#REF!</f>
        <v>#REF!</v>
      </c>
      <c r="U5169" s="24" t="e">
        <f>'MEDIDAS ML'!#REF!</f>
        <v>#REF!</v>
      </c>
      <c r="V5169" s="22" t="e">
        <f>'MEDIDAS ML'!#REF!</f>
        <v>#REF!</v>
      </c>
      <c r="W5169" s="17" t="e">
        <f>'MEDIDAS ML'!#REF!</f>
        <v>#REF!</v>
      </c>
      <c r="X5169" t="s">
        <v>2498</v>
      </c>
    </row>
    <row r="5170" spans="1:24" ht="15.75" customHeight="1" x14ac:dyDescent="0.25">
      <c r="A5170" s="6">
        <f>'MEDIDAS ML'!A5166</f>
        <v>123</v>
      </c>
      <c r="B5170" s="15">
        <f>'MEDIDAS ML'!B5166</f>
        <v>123</v>
      </c>
      <c r="C5170" s="6">
        <f>'MEDIDAS ML'!C5166</f>
        <v>123</v>
      </c>
      <c r="D5170" s="6">
        <f>'MEDIDAS ML'!D5166</f>
        <v>0</v>
      </c>
      <c r="E5170" s="16">
        <f>'MEDIDAS ML'!E5166</f>
        <v>0</v>
      </c>
      <c r="F5170" s="16">
        <f>'MEDIDAS ML'!F5166</f>
        <v>0</v>
      </c>
      <c r="G5170" s="16">
        <f>'MEDIDAS ML'!G5166</f>
        <v>0</v>
      </c>
      <c r="H5170" s="16">
        <f>'MEDIDAS ML'!H5166</f>
        <v>0</v>
      </c>
      <c r="I5170" s="16">
        <f>'MEDIDAS ML'!I5166</f>
        <v>0</v>
      </c>
      <c r="J5170" s="6" t="str">
        <f>'MEDIDAS ML'!J5166</f>
        <v/>
      </c>
      <c r="K5170" s="16" t="str">
        <f>'MEDIDAS ML'!K5166</f>
        <v/>
      </c>
      <c r="L5170" s="7">
        <f>'MEDIDAS ML'!L5166</f>
        <v>39991</v>
      </c>
      <c r="M5170" s="6" t="str">
        <f>'MEDIDAS ML'!M5166</f>
        <v>Sin costo fijo</v>
      </c>
      <c r="N5170" s="7">
        <f>'MEDIDAS ML'!N5166</f>
        <v>0</v>
      </c>
      <c r="O5170" s="6" t="str">
        <f>'MEDIDAS ML'!O5166</f>
        <v>$30.001-$40.000</v>
      </c>
      <c r="P5170" s="7" t="str">
        <f>'MEDIDAS ML'!P5166</f>
        <v/>
      </c>
      <c r="Q5170" s="7" t="str">
        <f>'MEDIDAS ML'!Q5166</f>
        <v/>
      </c>
      <c r="R5170" s="23" t="e">
        <f>'MEDIDAS ML'!#REF!</f>
        <v>#REF!</v>
      </c>
      <c r="S5170" s="24" t="e">
        <f>'MEDIDAS ML'!#REF!</f>
        <v>#REF!</v>
      </c>
      <c r="T5170" s="24" t="e">
        <f>'MEDIDAS ML'!#REF!</f>
        <v>#REF!</v>
      </c>
      <c r="U5170" s="24" t="e">
        <f>'MEDIDAS ML'!#REF!</f>
        <v>#REF!</v>
      </c>
      <c r="V5170" s="22" t="e">
        <f>'MEDIDAS ML'!#REF!</f>
        <v>#REF!</v>
      </c>
      <c r="W5170" s="17" t="e">
        <f>'MEDIDAS ML'!#REF!</f>
        <v>#REF!</v>
      </c>
      <c r="X5170" t="s">
        <v>2498</v>
      </c>
    </row>
    <row r="5171" spans="1:24" ht="15.75" customHeight="1" x14ac:dyDescent="0.25">
      <c r="A5171" s="6">
        <f>'MEDIDAS ML'!A5167</f>
        <v>123</v>
      </c>
      <c r="B5171" s="15">
        <f>'MEDIDAS ML'!B5167</f>
        <v>123</v>
      </c>
      <c r="C5171" s="6">
        <f>'MEDIDAS ML'!C5167</f>
        <v>123</v>
      </c>
      <c r="D5171" s="6">
        <f>'MEDIDAS ML'!D5167</f>
        <v>0</v>
      </c>
      <c r="E5171" s="16">
        <f>'MEDIDAS ML'!E5167</f>
        <v>0</v>
      </c>
      <c r="F5171" s="16">
        <f>'MEDIDAS ML'!F5167</f>
        <v>0</v>
      </c>
      <c r="G5171" s="16">
        <f>'MEDIDAS ML'!G5167</f>
        <v>0</v>
      </c>
      <c r="H5171" s="16">
        <f>'MEDIDAS ML'!H5167</f>
        <v>0</v>
      </c>
      <c r="I5171" s="16">
        <f>'MEDIDAS ML'!I5167</f>
        <v>0</v>
      </c>
      <c r="J5171" s="6" t="str">
        <f>'MEDIDAS ML'!J5167</f>
        <v/>
      </c>
      <c r="K5171" s="16" t="str">
        <f>'MEDIDAS ML'!K5167</f>
        <v/>
      </c>
      <c r="L5171" s="7">
        <f>'MEDIDAS ML'!L5167</f>
        <v>19992</v>
      </c>
      <c r="M5171" s="6" t="str">
        <f>'MEDIDAS ML'!M5167</f>
        <v>Sin costo fijo</v>
      </c>
      <c r="N5171" s="7">
        <f>'MEDIDAS ML'!N5167</f>
        <v>0</v>
      </c>
      <c r="O5171" s="6" t="str">
        <f>'MEDIDAS ML'!O5167</f>
        <v>$19.990-$30.000</v>
      </c>
      <c r="P5171" s="7" t="str">
        <f>'MEDIDAS ML'!P5167</f>
        <v/>
      </c>
      <c r="Q5171" s="7" t="str">
        <f>'MEDIDAS ML'!Q5167</f>
        <v/>
      </c>
      <c r="R5171" s="23" t="e">
        <f>'MEDIDAS ML'!#REF!</f>
        <v>#REF!</v>
      </c>
      <c r="S5171" s="24" t="e">
        <f>'MEDIDAS ML'!#REF!</f>
        <v>#REF!</v>
      </c>
      <c r="T5171" s="24" t="e">
        <f>'MEDIDAS ML'!#REF!</f>
        <v>#REF!</v>
      </c>
      <c r="U5171" s="24" t="e">
        <f>'MEDIDAS ML'!#REF!</f>
        <v>#REF!</v>
      </c>
      <c r="V5171" s="22" t="e">
        <f>'MEDIDAS ML'!#REF!</f>
        <v>#REF!</v>
      </c>
      <c r="W5171" s="17" t="e">
        <f>'MEDIDAS ML'!#REF!</f>
        <v>#REF!</v>
      </c>
      <c r="X5171" t="s">
        <v>2498</v>
      </c>
    </row>
    <row r="5172" spans="1:24" ht="15.75" customHeight="1" x14ac:dyDescent="0.25">
      <c r="A5172" s="6">
        <f>'MEDIDAS ML'!A5168</f>
        <v>123</v>
      </c>
      <c r="B5172" s="15">
        <f>'MEDIDAS ML'!B5168</f>
        <v>123</v>
      </c>
      <c r="C5172" s="6">
        <f>'MEDIDAS ML'!C5168</f>
        <v>123</v>
      </c>
      <c r="D5172" s="6">
        <f>'MEDIDAS ML'!D5168</f>
        <v>0</v>
      </c>
      <c r="E5172" s="16">
        <f>'MEDIDAS ML'!E5168</f>
        <v>0</v>
      </c>
      <c r="F5172" s="16">
        <f>'MEDIDAS ML'!F5168</f>
        <v>0</v>
      </c>
      <c r="G5172" s="16">
        <f>'MEDIDAS ML'!G5168</f>
        <v>0</v>
      </c>
      <c r="H5172" s="16">
        <f>'MEDIDAS ML'!H5168</f>
        <v>0</v>
      </c>
      <c r="I5172" s="16">
        <f>'MEDIDAS ML'!I5168</f>
        <v>0</v>
      </c>
      <c r="J5172" s="6" t="str">
        <f>'MEDIDAS ML'!J5168</f>
        <v/>
      </c>
      <c r="K5172" s="16" t="str">
        <f>'MEDIDAS ML'!K5168</f>
        <v/>
      </c>
      <c r="L5172" s="7">
        <f>'MEDIDAS ML'!L5168</f>
        <v>19992</v>
      </c>
      <c r="M5172" s="6" t="str">
        <f>'MEDIDAS ML'!M5168</f>
        <v>Sin costo fijo</v>
      </c>
      <c r="N5172" s="7">
        <f>'MEDIDAS ML'!N5168</f>
        <v>0</v>
      </c>
      <c r="O5172" s="6" t="str">
        <f>'MEDIDAS ML'!O5168</f>
        <v>$19.990-$30.000</v>
      </c>
      <c r="P5172" s="7" t="str">
        <f>'MEDIDAS ML'!P5168</f>
        <v/>
      </c>
      <c r="Q5172" s="7" t="str">
        <f>'MEDIDAS ML'!Q5168</f>
        <v/>
      </c>
      <c r="R5172" s="23" t="e">
        <f>'MEDIDAS ML'!#REF!</f>
        <v>#REF!</v>
      </c>
      <c r="S5172" s="24" t="e">
        <f>'MEDIDAS ML'!#REF!</f>
        <v>#REF!</v>
      </c>
      <c r="T5172" s="24" t="e">
        <f>'MEDIDAS ML'!#REF!</f>
        <v>#REF!</v>
      </c>
      <c r="U5172" s="24" t="e">
        <f>'MEDIDAS ML'!#REF!</f>
        <v>#REF!</v>
      </c>
      <c r="V5172" s="22" t="e">
        <f>'MEDIDAS ML'!#REF!</f>
        <v>#REF!</v>
      </c>
      <c r="W5172" s="17" t="e">
        <f>'MEDIDAS ML'!#REF!</f>
        <v>#REF!</v>
      </c>
      <c r="X5172" t="s">
        <v>2498</v>
      </c>
    </row>
    <row r="5173" spans="1:24" ht="15.75" customHeight="1" x14ac:dyDescent="0.25">
      <c r="A5173" s="6">
        <f>'MEDIDAS ML'!A5169</f>
        <v>123</v>
      </c>
      <c r="B5173" s="15">
        <f>'MEDIDAS ML'!B5169</f>
        <v>123</v>
      </c>
      <c r="C5173" s="6">
        <f>'MEDIDAS ML'!C5169</f>
        <v>123</v>
      </c>
      <c r="D5173" s="6">
        <f>'MEDIDAS ML'!D5169</f>
        <v>0</v>
      </c>
      <c r="E5173" s="16">
        <f>'MEDIDAS ML'!E5169</f>
        <v>0</v>
      </c>
      <c r="F5173" s="16">
        <f>'MEDIDAS ML'!F5169</f>
        <v>0</v>
      </c>
      <c r="G5173" s="16">
        <f>'MEDIDAS ML'!G5169</f>
        <v>0</v>
      </c>
      <c r="H5173" s="16">
        <f>'MEDIDAS ML'!H5169</f>
        <v>0</v>
      </c>
      <c r="I5173" s="16">
        <f>'MEDIDAS ML'!I5169</f>
        <v>0</v>
      </c>
      <c r="J5173" s="6" t="str">
        <f>'MEDIDAS ML'!J5169</f>
        <v/>
      </c>
      <c r="K5173" s="16" t="str">
        <f>'MEDIDAS ML'!K5169</f>
        <v/>
      </c>
      <c r="L5173" s="7">
        <f>'MEDIDAS ML'!L5169</f>
        <v>19992</v>
      </c>
      <c r="M5173" s="6" t="str">
        <f>'MEDIDAS ML'!M5169</f>
        <v>Sin costo fijo</v>
      </c>
      <c r="N5173" s="7">
        <f>'MEDIDAS ML'!N5169</f>
        <v>0</v>
      </c>
      <c r="O5173" s="6" t="str">
        <f>'MEDIDAS ML'!O5169</f>
        <v>$19.990-$30.000</v>
      </c>
      <c r="P5173" s="7" t="str">
        <f>'MEDIDAS ML'!P5169</f>
        <v/>
      </c>
      <c r="Q5173" s="7" t="str">
        <f>'MEDIDAS ML'!Q5169</f>
        <v/>
      </c>
      <c r="R5173" s="23" t="e">
        <f>'MEDIDAS ML'!#REF!</f>
        <v>#REF!</v>
      </c>
      <c r="S5173" s="24" t="e">
        <f>'MEDIDAS ML'!#REF!</f>
        <v>#REF!</v>
      </c>
      <c r="T5173" s="24" t="e">
        <f>'MEDIDAS ML'!#REF!</f>
        <v>#REF!</v>
      </c>
      <c r="U5173" s="24" t="e">
        <f>'MEDIDAS ML'!#REF!</f>
        <v>#REF!</v>
      </c>
      <c r="V5173" s="22" t="e">
        <f>'MEDIDAS ML'!#REF!</f>
        <v>#REF!</v>
      </c>
      <c r="W5173" s="17" t="e">
        <f>'MEDIDAS ML'!#REF!</f>
        <v>#REF!</v>
      </c>
      <c r="X5173" t="s">
        <v>2498</v>
      </c>
    </row>
    <row r="5174" spans="1:24" ht="15.75" customHeight="1" x14ac:dyDescent="0.25">
      <c r="A5174" s="6">
        <f>'MEDIDAS ML'!A5170</f>
        <v>123</v>
      </c>
      <c r="B5174" s="15">
        <f>'MEDIDAS ML'!B5170</f>
        <v>123</v>
      </c>
      <c r="C5174" s="6">
        <f>'MEDIDAS ML'!C5170</f>
        <v>123</v>
      </c>
      <c r="D5174" s="6">
        <f>'MEDIDAS ML'!D5170</f>
        <v>0</v>
      </c>
      <c r="E5174" s="16">
        <f>'MEDIDAS ML'!E5170</f>
        <v>0</v>
      </c>
      <c r="F5174" s="16">
        <f>'MEDIDAS ML'!F5170</f>
        <v>0</v>
      </c>
      <c r="G5174" s="16">
        <f>'MEDIDAS ML'!G5170</f>
        <v>0</v>
      </c>
      <c r="H5174" s="16">
        <f>'MEDIDAS ML'!H5170</f>
        <v>0</v>
      </c>
      <c r="I5174" s="16">
        <f>'MEDIDAS ML'!I5170</f>
        <v>0</v>
      </c>
      <c r="J5174" s="6" t="str">
        <f>'MEDIDAS ML'!J5170</f>
        <v/>
      </c>
      <c r="K5174" s="16" t="str">
        <f>'MEDIDAS ML'!K5170</f>
        <v/>
      </c>
      <c r="L5174" s="7">
        <f>'MEDIDAS ML'!L5170</f>
        <v>21330</v>
      </c>
      <c r="M5174" s="6" t="str">
        <f>'MEDIDAS ML'!M5170</f>
        <v>Sin costo fijo</v>
      </c>
      <c r="N5174" s="7">
        <f>'MEDIDAS ML'!N5170</f>
        <v>0</v>
      </c>
      <c r="O5174" s="6" t="str">
        <f>'MEDIDAS ML'!O5170</f>
        <v>$19.990-$30.000</v>
      </c>
      <c r="P5174" s="7" t="str">
        <f>'MEDIDAS ML'!P5170</f>
        <v/>
      </c>
      <c r="Q5174" s="7" t="str">
        <f>'MEDIDAS ML'!Q5170</f>
        <v/>
      </c>
      <c r="R5174" s="23" t="e">
        <f>'MEDIDAS ML'!#REF!</f>
        <v>#REF!</v>
      </c>
      <c r="S5174" s="24" t="e">
        <f>'MEDIDAS ML'!#REF!</f>
        <v>#REF!</v>
      </c>
      <c r="T5174" s="24" t="e">
        <f>'MEDIDAS ML'!#REF!</f>
        <v>#REF!</v>
      </c>
      <c r="U5174" s="24" t="e">
        <f>'MEDIDAS ML'!#REF!</f>
        <v>#REF!</v>
      </c>
      <c r="V5174" s="22" t="e">
        <f>'MEDIDAS ML'!#REF!</f>
        <v>#REF!</v>
      </c>
      <c r="W5174" s="17" t="e">
        <f>'MEDIDAS ML'!#REF!</f>
        <v>#REF!</v>
      </c>
      <c r="X5174" t="s">
        <v>2498</v>
      </c>
    </row>
    <row r="5175" spans="1:24" ht="15.75" customHeight="1" x14ac:dyDescent="0.25">
      <c r="A5175" s="6">
        <f>'MEDIDAS ML'!A5171</f>
        <v>123</v>
      </c>
      <c r="B5175" s="15">
        <f>'MEDIDAS ML'!B5171</f>
        <v>123</v>
      </c>
      <c r="C5175" s="6">
        <f>'MEDIDAS ML'!C5171</f>
        <v>123</v>
      </c>
      <c r="D5175" s="6">
        <f>'MEDIDAS ML'!D5171</f>
        <v>0</v>
      </c>
      <c r="E5175" s="16">
        <f>'MEDIDAS ML'!E5171</f>
        <v>0</v>
      </c>
      <c r="F5175" s="16">
        <f>'MEDIDAS ML'!F5171</f>
        <v>0</v>
      </c>
      <c r="G5175" s="16">
        <f>'MEDIDAS ML'!G5171</f>
        <v>0</v>
      </c>
      <c r="H5175" s="16">
        <f>'MEDIDAS ML'!H5171</f>
        <v>0</v>
      </c>
      <c r="I5175" s="16">
        <f>'MEDIDAS ML'!I5171</f>
        <v>0</v>
      </c>
      <c r="J5175" s="6" t="str">
        <f>'MEDIDAS ML'!J5171</f>
        <v/>
      </c>
      <c r="K5175" s="16" t="str">
        <f>'MEDIDAS ML'!K5171</f>
        <v/>
      </c>
      <c r="L5175" s="7">
        <f>'MEDIDAS ML'!L5171</f>
        <v>21490</v>
      </c>
      <c r="M5175" s="6" t="str">
        <f>'MEDIDAS ML'!M5171</f>
        <v>Sin costo fijo</v>
      </c>
      <c r="N5175" s="7">
        <f>'MEDIDAS ML'!N5171</f>
        <v>0</v>
      </c>
      <c r="O5175" s="6" t="str">
        <f>'MEDIDAS ML'!O5171</f>
        <v>$19.990-$30.000</v>
      </c>
      <c r="P5175" s="7" t="str">
        <f>'MEDIDAS ML'!P5171</f>
        <v/>
      </c>
      <c r="Q5175" s="7" t="str">
        <f>'MEDIDAS ML'!Q5171</f>
        <v/>
      </c>
      <c r="R5175" s="23" t="e">
        <f>'MEDIDAS ML'!#REF!</f>
        <v>#REF!</v>
      </c>
      <c r="S5175" s="24" t="e">
        <f>'MEDIDAS ML'!#REF!</f>
        <v>#REF!</v>
      </c>
      <c r="T5175" s="24" t="e">
        <f>'MEDIDAS ML'!#REF!</f>
        <v>#REF!</v>
      </c>
      <c r="U5175" s="24" t="e">
        <f>'MEDIDAS ML'!#REF!</f>
        <v>#REF!</v>
      </c>
      <c r="V5175" s="22" t="e">
        <f>'MEDIDAS ML'!#REF!</f>
        <v>#REF!</v>
      </c>
      <c r="W5175" s="17" t="e">
        <f>'MEDIDAS ML'!#REF!</f>
        <v>#REF!</v>
      </c>
      <c r="X5175" t="s">
        <v>2498</v>
      </c>
    </row>
    <row r="5176" spans="1:24" ht="15.75" customHeight="1" x14ac:dyDescent="0.25">
      <c r="A5176" s="6">
        <f>'MEDIDAS ML'!A5172</f>
        <v>123</v>
      </c>
      <c r="B5176" s="15">
        <f>'MEDIDAS ML'!B5172</f>
        <v>123</v>
      </c>
      <c r="C5176" s="6">
        <f>'MEDIDAS ML'!C5172</f>
        <v>123</v>
      </c>
      <c r="D5176" s="6">
        <f>'MEDIDAS ML'!D5172</f>
        <v>0</v>
      </c>
      <c r="E5176" s="16">
        <f>'MEDIDAS ML'!E5172</f>
        <v>0</v>
      </c>
      <c r="F5176" s="16">
        <f>'MEDIDAS ML'!F5172</f>
        <v>0</v>
      </c>
      <c r="G5176" s="16">
        <f>'MEDIDAS ML'!G5172</f>
        <v>0</v>
      </c>
      <c r="H5176" s="16">
        <f>'MEDIDAS ML'!H5172</f>
        <v>0</v>
      </c>
      <c r="I5176" s="16">
        <f>'MEDIDAS ML'!I5172</f>
        <v>0</v>
      </c>
      <c r="J5176" s="6" t="str">
        <f>'MEDIDAS ML'!J5172</f>
        <v/>
      </c>
      <c r="K5176" s="16" t="str">
        <f>'MEDIDAS ML'!K5172</f>
        <v/>
      </c>
      <c r="L5176" s="7">
        <f>'MEDIDAS ML'!L5172</f>
        <v>21490</v>
      </c>
      <c r="M5176" s="6" t="str">
        <f>'MEDIDAS ML'!M5172</f>
        <v>Sin costo fijo</v>
      </c>
      <c r="N5176" s="7">
        <f>'MEDIDAS ML'!N5172</f>
        <v>0</v>
      </c>
      <c r="O5176" s="6" t="str">
        <f>'MEDIDAS ML'!O5172</f>
        <v>$19.990-$30.000</v>
      </c>
      <c r="P5176" s="7" t="str">
        <f>'MEDIDAS ML'!P5172</f>
        <v/>
      </c>
      <c r="Q5176" s="7" t="str">
        <f>'MEDIDAS ML'!Q5172</f>
        <v/>
      </c>
      <c r="R5176" s="23" t="e">
        <f>'MEDIDAS ML'!#REF!</f>
        <v>#REF!</v>
      </c>
      <c r="S5176" s="24" t="e">
        <f>'MEDIDAS ML'!#REF!</f>
        <v>#REF!</v>
      </c>
      <c r="T5176" s="24" t="e">
        <f>'MEDIDAS ML'!#REF!</f>
        <v>#REF!</v>
      </c>
      <c r="U5176" s="24" t="e">
        <f>'MEDIDAS ML'!#REF!</f>
        <v>#REF!</v>
      </c>
      <c r="V5176" s="22" t="e">
        <f>'MEDIDAS ML'!#REF!</f>
        <v>#REF!</v>
      </c>
      <c r="W5176" s="17" t="e">
        <f>'MEDIDAS ML'!#REF!</f>
        <v>#REF!</v>
      </c>
      <c r="X5176" t="s">
        <v>2498</v>
      </c>
    </row>
    <row r="5177" spans="1:24" ht="15.75" customHeight="1" x14ac:dyDescent="0.25">
      <c r="A5177" s="6">
        <f>'MEDIDAS ML'!A5173</f>
        <v>123</v>
      </c>
      <c r="B5177" s="15">
        <f>'MEDIDAS ML'!B5173</f>
        <v>123</v>
      </c>
      <c r="C5177" s="6">
        <f>'MEDIDAS ML'!C5173</f>
        <v>123</v>
      </c>
      <c r="D5177" s="6">
        <f>'MEDIDAS ML'!D5173</f>
        <v>0</v>
      </c>
      <c r="E5177" s="16">
        <f>'MEDIDAS ML'!E5173</f>
        <v>0</v>
      </c>
      <c r="F5177" s="16">
        <f>'MEDIDAS ML'!F5173</f>
        <v>0</v>
      </c>
      <c r="G5177" s="16">
        <f>'MEDIDAS ML'!G5173</f>
        <v>0</v>
      </c>
      <c r="H5177" s="16">
        <f>'MEDIDAS ML'!H5173</f>
        <v>0</v>
      </c>
      <c r="I5177" s="16">
        <f>'MEDIDAS ML'!I5173</f>
        <v>0</v>
      </c>
      <c r="J5177" s="6" t="str">
        <f>'MEDIDAS ML'!J5173</f>
        <v/>
      </c>
      <c r="K5177" s="16" t="str">
        <f>'MEDIDAS ML'!K5173</f>
        <v/>
      </c>
      <c r="L5177" s="7">
        <f>'MEDIDAS ML'!L5173</f>
        <v>21990</v>
      </c>
      <c r="M5177" s="6" t="str">
        <f>'MEDIDAS ML'!M5173</f>
        <v>Sin costo fijo</v>
      </c>
      <c r="N5177" s="7">
        <f>'MEDIDAS ML'!N5173</f>
        <v>0</v>
      </c>
      <c r="O5177" s="6" t="str">
        <f>'MEDIDAS ML'!O5173</f>
        <v>$19.990-$30.000</v>
      </c>
      <c r="P5177" s="7" t="str">
        <f>'MEDIDAS ML'!P5173</f>
        <v/>
      </c>
      <c r="Q5177" s="7" t="str">
        <f>'MEDIDAS ML'!Q5173</f>
        <v/>
      </c>
      <c r="R5177" s="23" t="e">
        <f>'MEDIDAS ML'!#REF!</f>
        <v>#REF!</v>
      </c>
      <c r="S5177" s="24" t="e">
        <f>'MEDIDAS ML'!#REF!</f>
        <v>#REF!</v>
      </c>
      <c r="T5177" s="24" t="e">
        <f>'MEDIDAS ML'!#REF!</f>
        <v>#REF!</v>
      </c>
      <c r="U5177" s="24" t="e">
        <f>'MEDIDAS ML'!#REF!</f>
        <v>#REF!</v>
      </c>
      <c r="V5177" s="22" t="e">
        <f>'MEDIDAS ML'!#REF!</f>
        <v>#REF!</v>
      </c>
      <c r="W5177" s="17" t="e">
        <f>'MEDIDAS ML'!#REF!</f>
        <v>#REF!</v>
      </c>
      <c r="X5177" t="s">
        <v>2498</v>
      </c>
    </row>
    <row r="5178" spans="1:24" ht="15.75" customHeight="1" x14ac:dyDescent="0.25">
      <c r="A5178" s="6">
        <f>'MEDIDAS ML'!A5174</f>
        <v>123</v>
      </c>
      <c r="B5178" s="15">
        <f>'MEDIDAS ML'!B5174</f>
        <v>123</v>
      </c>
      <c r="C5178" s="6">
        <f>'MEDIDAS ML'!C5174</f>
        <v>123</v>
      </c>
      <c r="D5178" s="6">
        <f>'MEDIDAS ML'!D5174</f>
        <v>0</v>
      </c>
      <c r="E5178" s="16">
        <f>'MEDIDAS ML'!E5174</f>
        <v>0</v>
      </c>
      <c r="F5178" s="16">
        <f>'MEDIDAS ML'!F5174</f>
        <v>0</v>
      </c>
      <c r="G5178" s="16">
        <f>'MEDIDAS ML'!G5174</f>
        <v>0</v>
      </c>
      <c r="H5178" s="16">
        <f>'MEDIDAS ML'!H5174</f>
        <v>0</v>
      </c>
      <c r="I5178" s="16">
        <f>'MEDIDAS ML'!I5174</f>
        <v>0</v>
      </c>
      <c r="J5178" s="6" t="str">
        <f>'MEDIDAS ML'!J5174</f>
        <v/>
      </c>
      <c r="K5178" s="16" t="str">
        <f>'MEDIDAS ML'!K5174</f>
        <v/>
      </c>
      <c r="L5178" s="7">
        <f>'MEDIDAS ML'!L5174</f>
        <v>21990</v>
      </c>
      <c r="M5178" s="6" t="str">
        <f>'MEDIDAS ML'!M5174</f>
        <v>Sin costo fijo</v>
      </c>
      <c r="N5178" s="7">
        <f>'MEDIDAS ML'!N5174</f>
        <v>0</v>
      </c>
      <c r="O5178" s="6" t="str">
        <f>'MEDIDAS ML'!O5174</f>
        <v>$19.990-$30.000</v>
      </c>
      <c r="P5178" s="7" t="str">
        <f>'MEDIDAS ML'!P5174</f>
        <v/>
      </c>
      <c r="Q5178" s="7" t="str">
        <f>'MEDIDAS ML'!Q5174</f>
        <v/>
      </c>
      <c r="R5178" s="23" t="e">
        <f>'MEDIDAS ML'!#REF!</f>
        <v>#REF!</v>
      </c>
      <c r="S5178" s="24" t="e">
        <f>'MEDIDAS ML'!#REF!</f>
        <v>#REF!</v>
      </c>
      <c r="T5178" s="24" t="e">
        <f>'MEDIDAS ML'!#REF!</f>
        <v>#REF!</v>
      </c>
      <c r="U5178" s="24" t="e">
        <f>'MEDIDAS ML'!#REF!</f>
        <v>#REF!</v>
      </c>
      <c r="V5178" s="22" t="e">
        <f>'MEDIDAS ML'!#REF!</f>
        <v>#REF!</v>
      </c>
      <c r="W5178" s="17" t="e">
        <f>'MEDIDAS ML'!#REF!</f>
        <v>#REF!</v>
      </c>
      <c r="X5178" t="s">
        <v>2498</v>
      </c>
    </row>
    <row r="5179" spans="1:24" ht="15.75" customHeight="1" x14ac:dyDescent="0.25">
      <c r="A5179" s="6">
        <f>'MEDIDAS ML'!A5175</f>
        <v>123</v>
      </c>
      <c r="B5179" s="15">
        <f>'MEDIDAS ML'!B5175</f>
        <v>123</v>
      </c>
      <c r="C5179" s="6">
        <f>'MEDIDAS ML'!C5175</f>
        <v>123</v>
      </c>
      <c r="D5179" s="6">
        <f>'MEDIDAS ML'!D5175</f>
        <v>0</v>
      </c>
      <c r="E5179" s="16">
        <f>'MEDIDAS ML'!E5175</f>
        <v>0</v>
      </c>
      <c r="F5179" s="16">
        <f>'MEDIDAS ML'!F5175</f>
        <v>0</v>
      </c>
      <c r="G5179" s="16">
        <f>'MEDIDAS ML'!G5175</f>
        <v>0</v>
      </c>
      <c r="H5179" s="16">
        <f>'MEDIDAS ML'!H5175</f>
        <v>0</v>
      </c>
      <c r="I5179" s="16">
        <f>'MEDIDAS ML'!I5175</f>
        <v>0</v>
      </c>
      <c r="J5179" s="6" t="str">
        <f>'MEDIDAS ML'!J5175</f>
        <v/>
      </c>
      <c r="K5179" s="16" t="str">
        <f>'MEDIDAS ML'!K5175</f>
        <v/>
      </c>
      <c r="L5179" s="7">
        <f>'MEDIDAS ML'!L5175</f>
        <v>21990</v>
      </c>
      <c r="M5179" s="6" t="str">
        <f>'MEDIDAS ML'!M5175</f>
        <v>Sin costo fijo</v>
      </c>
      <c r="N5179" s="7">
        <f>'MEDIDAS ML'!N5175</f>
        <v>0</v>
      </c>
      <c r="O5179" s="6" t="str">
        <f>'MEDIDAS ML'!O5175</f>
        <v>$19.990-$30.000</v>
      </c>
      <c r="P5179" s="7" t="str">
        <f>'MEDIDAS ML'!P5175</f>
        <v/>
      </c>
      <c r="Q5179" s="7" t="str">
        <f>'MEDIDAS ML'!Q5175</f>
        <v/>
      </c>
      <c r="R5179" s="23" t="e">
        <f>'MEDIDAS ML'!#REF!</f>
        <v>#REF!</v>
      </c>
      <c r="S5179" s="24" t="e">
        <f>'MEDIDAS ML'!#REF!</f>
        <v>#REF!</v>
      </c>
      <c r="T5179" s="24" t="e">
        <f>'MEDIDAS ML'!#REF!</f>
        <v>#REF!</v>
      </c>
      <c r="U5179" s="24" t="e">
        <f>'MEDIDAS ML'!#REF!</f>
        <v>#REF!</v>
      </c>
      <c r="V5179" s="22" t="e">
        <f>'MEDIDAS ML'!#REF!</f>
        <v>#REF!</v>
      </c>
      <c r="W5179" s="17" t="e">
        <f>'MEDIDAS ML'!#REF!</f>
        <v>#REF!</v>
      </c>
      <c r="X5179" t="s">
        <v>2498</v>
      </c>
    </row>
    <row r="5180" spans="1:24" ht="15.75" customHeight="1" x14ac:dyDescent="0.25">
      <c r="A5180" s="6">
        <f>'MEDIDAS ML'!A5176</f>
        <v>123</v>
      </c>
      <c r="B5180" s="15">
        <f>'MEDIDAS ML'!B5176</f>
        <v>123</v>
      </c>
      <c r="C5180" s="6">
        <f>'MEDIDAS ML'!C5176</f>
        <v>123</v>
      </c>
      <c r="D5180" s="6">
        <f>'MEDIDAS ML'!D5176</f>
        <v>0</v>
      </c>
      <c r="E5180" s="16">
        <f>'MEDIDAS ML'!E5176</f>
        <v>0</v>
      </c>
      <c r="F5180" s="16">
        <f>'MEDIDAS ML'!F5176</f>
        <v>0</v>
      </c>
      <c r="G5180" s="16">
        <f>'MEDIDAS ML'!G5176</f>
        <v>0</v>
      </c>
      <c r="H5180" s="16">
        <f>'MEDIDAS ML'!H5176</f>
        <v>0</v>
      </c>
      <c r="I5180" s="16">
        <f>'MEDIDAS ML'!I5176</f>
        <v>0</v>
      </c>
      <c r="J5180" s="6" t="str">
        <f>'MEDIDAS ML'!J5176</f>
        <v/>
      </c>
      <c r="K5180" s="16" t="str">
        <f>'MEDIDAS ML'!K5176</f>
        <v/>
      </c>
      <c r="L5180" s="7">
        <f>'MEDIDAS ML'!L5176</f>
        <v>21990</v>
      </c>
      <c r="M5180" s="6" t="str">
        <f>'MEDIDAS ML'!M5176</f>
        <v>Sin costo fijo</v>
      </c>
      <c r="N5180" s="7">
        <f>'MEDIDAS ML'!N5176</f>
        <v>0</v>
      </c>
      <c r="O5180" s="6" t="str">
        <f>'MEDIDAS ML'!O5176</f>
        <v>$19.990-$30.000</v>
      </c>
      <c r="P5180" s="7" t="str">
        <f>'MEDIDAS ML'!P5176</f>
        <v/>
      </c>
      <c r="Q5180" s="7" t="str">
        <f>'MEDIDAS ML'!Q5176</f>
        <v/>
      </c>
      <c r="R5180" s="23" t="e">
        <f>'MEDIDAS ML'!#REF!</f>
        <v>#REF!</v>
      </c>
      <c r="S5180" s="24" t="e">
        <f>'MEDIDAS ML'!#REF!</f>
        <v>#REF!</v>
      </c>
      <c r="T5180" s="24" t="e">
        <f>'MEDIDAS ML'!#REF!</f>
        <v>#REF!</v>
      </c>
      <c r="U5180" s="24" t="e">
        <f>'MEDIDAS ML'!#REF!</f>
        <v>#REF!</v>
      </c>
      <c r="V5180" s="22" t="e">
        <f>'MEDIDAS ML'!#REF!</f>
        <v>#REF!</v>
      </c>
      <c r="W5180" s="17" t="e">
        <f>'MEDIDAS ML'!#REF!</f>
        <v>#REF!</v>
      </c>
      <c r="X5180" t="s">
        <v>2498</v>
      </c>
    </row>
    <row r="5181" spans="1:24" ht="15.75" customHeight="1" x14ac:dyDescent="0.25">
      <c r="A5181" s="6">
        <f>'MEDIDAS ML'!A5177</f>
        <v>123</v>
      </c>
      <c r="B5181" s="15">
        <f>'MEDIDAS ML'!B5177</f>
        <v>123</v>
      </c>
      <c r="C5181" s="6">
        <f>'MEDIDAS ML'!C5177</f>
        <v>123</v>
      </c>
      <c r="D5181" s="6">
        <f>'MEDIDAS ML'!D5177</f>
        <v>0</v>
      </c>
      <c r="E5181" s="16">
        <f>'MEDIDAS ML'!E5177</f>
        <v>0</v>
      </c>
      <c r="F5181" s="16">
        <f>'MEDIDAS ML'!F5177</f>
        <v>0</v>
      </c>
      <c r="G5181" s="16">
        <f>'MEDIDAS ML'!G5177</f>
        <v>0</v>
      </c>
      <c r="H5181" s="16">
        <f>'MEDIDAS ML'!H5177</f>
        <v>0</v>
      </c>
      <c r="I5181" s="16">
        <f>'MEDIDAS ML'!I5177</f>
        <v>0</v>
      </c>
      <c r="J5181" s="6" t="str">
        <f>'MEDIDAS ML'!J5177</f>
        <v/>
      </c>
      <c r="K5181" s="16" t="str">
        <f>'MEDIDAS ML'!K5177</f>
        <v/>
      </c>
      <c r="L5181" s="7">
        <f>'MEDIDAS ML'!L5177</f>
        <v>21990</v>
      </c>
      <c r="M5181" s="6" t="str">
        <f>'MEDIDAS ML'!M5177</f>
        <v>Sin costo fijo</v>
      </c>
      <c r="N5181" s="7">
        <f>'MEDIDAS ML'!N5177</f>
        <v>0</v>
      </c>
      <c r="O5181" s="6" t="str">
        <f>'MEDIDAS ML'!O5177</f>
        <v>$19.990-$30.000</v>
      </c>
      <c r="P5181" s="7" t="str">
        <f>'MEDIDAS ML'!P5177</f>
        <v/>
      </c>
      <c r="Q5181" s="7" t="str">
        <f>'MEDIDAS ML'!Q5177</f>
        <v/>
      </c>
      <c r="R5181" s="23" t="e">
        <f>'MEDIDAS ML'!#REF!</f>
        <v>#REF!</v>
      </c>
      <c r="S5181" s="24" t="e">
        <f>'MEDIDAS ML'!#REF!</f>
        <v>#REF!</v>
      </c>
      <c r="T5181" s="24" t="e">
        <f>'MEDIDAS ML'!#REF!</f>
        <v>#REF!</v>
      </c>
      <c r="U5181" s="24" t="e">
        <f>'MEDIDAS ML'!#REF!</f>
        <v>#REF!</v>
      </c>
      <c r="V5181" s="22" t="e">
        <f>'MEDIDAS ML'!#REF!</f>
        <v>#REF!</v>
      </c>
      <c r="W5181" s="17" t="e">
        <f>'MEDIDAS ML'!#REF!</f>
        <v>#REF!</v>
      </c>
      <c r="X5181" t="s">
        <v>2498</v>
      </c>
    </row>
    <row r="5182" spans="1:24" ht="15.75" customHeight="1" x14ac:dyDescent="0.25">
      <c r="A5182" s="6">
        <f>'MEDIDAS ML'!A5178</f>
        <v>123</v>
      </c>
      <c r="B5182" s="15">
        <f>'MEDIDAS ML'!B5178</f>
        <v>123</v>
      </c>
      <c r="C5182" s="6">
        <f>'MEDIDAS ML'!C5178</f>
        <v>123</v>
      </c>
      <c r="D5182" s="6">
        <f>'MEDIDAS ML'!D5178</f>
        <v>0</v>
      </c>
      <c r="E5182" s="16">
        <f>'MEDIDAS ML'!E5178</f>
        <v>0</v>
      </c>
      <c r="F5182" s="16">
        <f>'MEDIDAS ML'!F5178</f>
        <v>0</v>
      </c>
      <c r="G5182" s="16">
        <f>'MEDIDAS ML'!G5178</f>
        <v>0</v>
      </c>
      <c r="H5182" s="16">
        <f>'MEDIDAS ML'!H5178</f>
        <v>0</v>
      </c>
      <c r="I5182" s="16">
        <f>'MEDIDAS ML'!I5178</f>
        <v>0</v>
      </c>
      <c r="J5182" s="6" t="str">
        <f>'MEDIDAS ML'!J5178</f>
        <v/>
      </c>
      <c r="K5182" s="16" t="str">
        <f>'MEDIDAS ML'!K5178</f>
        <v/>
      </c>
      <c r="L5182" s="7">
        <f>'MEDIDAS ML'!L5178</f>
        <v>22990</v>
      </c>
      <c r="M5182" s="6" t="str">
        <f>'MEDIDAS ML'!M5178</f>
        <v>Sin costo fijo</v>
      </c>
      <c r="N5182" s="7">
        <f>'MEDIDAS ML'!N5178</f>
        <v>0</v>
      </c>
      <c r="O5182" s="6" t="str">
        <f>'MEDIDAS ML'!O5178</f>
        <v>$19.990-$30.000</v>
      </c>
      <c r="P5182" s="7" t="str">
        <f>'MEDIDAS ML'!P5178</f>
        <v/>
      </c>
      <c r="Q5182" s="7" t="str">
        <f>'MEDIDAS ML'!Q5178</f>
        <v/>
      </c>
      <c r="R5182" s="23" t="e">
        <f>'MEDIDAS ML'!#REF!</f>
        <v>#REF!</v>
      </c>
      <c r="S5182" s="24" t="e">
        <f>'MEDIDAS ML'!#REF!</f>
        <v>#REF!</v>
      </c>
      <c r="T5182" s="24" t="e">
        <f>'MEDIDAS ML'!#REF!</f>
        <v>#REF!</v>
      </c>
      <c r="U5182" s="24" t="e">
        <f>'MEDIDAS ML'!#REF!</f>
        <v>#REF!</v>
      </c>
      <c r="V5182" s="22" t="e">
        <f>'MEDIDAS ML'!#REF!</f>
        <v>#REF!</v>
      </c>
      <c r="W5182" s="17" t="e">
        <f>'MEDIDAS ML'!#REF!</f>
        <v>#REF!</v>
      </c>
      <c r="X5182" t="s">
        <v>2498</v>
      </c>
    </row>
    <row r="5183" spans="1:24" ht="15.75" customHeight="1" x14ac:dyDescent="0.25">
      <c r="A5183" s="6">
        <f>'MEDIDAS ML'!A5179</f>
        <v>123</v>
      </c>
      <c r="B5183" s="15">
        <f>'MEDIDAS ML'!B5179</f>
        <v>123</v>
      </c>
      <c r="C5183" s="6">
        <f>'MEDIDAS ML'!C5179</f>
        <v>123</v>
      </c>
      <c r="D5183" s="6">
        <f>'MEDIDAS ML'!D5179</f>
        <v>0</v>
      </c>
      <c r="E5183" s="16">
        <f>'MEDIDAS ML'!E5179</f>
        <v>0</v>
      </c>
      <c r="F5183" s="16">
        <f>'MEDIDAS ML'!F5179</f>
        <v>0</v>
      </c>
      <c r="G5183" s="16">
        <f>'MEDIDAS ML'!G5179</f>
        <v>0</v>
      </c>
      <c r="H5183" s="16">
        <f>'MEDIDAS ML'!H5179</f>
        <v>0</v>
      </c>
      <c r="I5183" s="16">
        <f>'MEDIDAS ML'!I5179</f>
        <v>0</v>
      </c>
      <c r="J5183" s="6" t="str">
        <f>'MEDIDAS ML'!J5179</f>
        <v/>
      </c>
      <c r="K5183" s="16" t="str">
        <f>'MEDIDAS ML'!K5179</f>
        <v/>
      </c>
      <c r="L5183" s="7">
        <f>'MEDIDAS ML'!L5179</f>
        <v>22990</v>
      </c>
      <c r="M5183" s="6" t="str">
        <f>'MEDIDAS ML'!M5179</f>
        <v>Sin costo fijo</v>
      </c>
      <c r="N5183" s="7">
        <f>'MEDIDAS ML'!N5179</f>
        <v>0</v>
      </c>
      <c r="O5183" s="6" t="str">
        <f>'MEDIDAS ML'!O5179</f>
        <v>$19.990-$30.000</v>
      </c>
      <c r="P5183" s="7" t="str">
        <f>'MEDIDAS ML'!P5179</f>
        <v/>
      </c>
      <c r="Q5183" s="7" t="str">
        <f>'MEDIDAS ML'!Q5179</f>
        <v/>
      </c>
      <c r="R5183" s="23" t="e">
        <f>'MEDIDAS ML'!#REF!</f>
        <v>#REF!</v>
      </c>
      <c r="S5183" s="24" t="e">
        <f>'MEDIDAS ML'!#REF!</f>
        <v>#REF!</v>
      </c>
      <c r="T5183" s="24" t="e">
        <f>'MEDIDAS ML'!#REF!</f>
        <v>#REF!</v>
      </c>
      <c r="U5183" s="24" t="e">
        <f>'MEDIDAS ML'!#REF!</f>
        <v>#REF!</v>
      </c>
      <c r="V5183" s="22" t="e">
        <f>'MEDIDAS ML'!#REF!</f>
        <v>#REF!</v>
      </c>
      <c r="W5183" s="17" t="e">
        <f>'MEDIDAS ML'!#REF!</f>
        <v>#REF!</v>
      </c>
      <c r="X5183" t="s">
        <v>2498</v>
      </c>
    </row>
    <row r="5184" spans="1:24" ht="15.75" customHeight="1" x14ac:dyDescent="0.25">
      <c r="A5184" s="6">
        <f>'MEDIDAS ML'!A5180</f>
        <v>123</v>
      </c>
      <c r="B5184" s="15">
        <f>'MEDIDAS ML'!B5180</f>
        <v>123</v>
      </c>
      <c r="C5184" s="6">
        <f>'MEDIDAS ML'!C5180</f>
        <v>123</v>
      </c>
      <c r="D5184" s="6">
        <f>'MEDIDAS ML'!D5180</f>
        <v>0</v>
      </c>
      <c r="E5184" s="16">
        <f>'MEDIDAS ML'!E5180</f>
        <v>0</v>
      </c>
      <c r="F5184" s="16">
        <f>'MEDIDAS ML'!F5180</f>
        <v>0</v>
      </c>
      <c r="G5184" s="16">
        <f>'MEDIDAS ML'!G5180</f>
        <v>0</v>
      </c>
      <c r="H5184" s="16">
        <f>'MEDIDAS ML'!H5180</f>
        <v>0</v>
      </c>
      <c r="I5184" s="16">
        <f>'MEDIDAS ML'!I5180</f>
        <v>0</v>
      </c>
      <c r="J5184" s="6" t="str">
        <f>'MEDIDAS ML'!J5180</f>
        <v/>
      </c>
      <c r="K5184" s="16" t="str">
        <f>'MEDIDAS ML'!K5180</f>
        <v/>
      </c>
      <c r="L5184" s="7">
        <f>'MEDIDAS ML'!L5180</f>
        <v>22990</v>
      </c>
      <c r="M5184" s="6" t="str">
        <f>'MEDIDAS ML'!M5180</f>
        <v>Sin costo fijo</v>
      </c>
      <c r="N5184" s="7">
        <f>'MEDIDAS ML'!N5180</f>
        <v>0</v>
      </c>
      <c r="O5184" s="6" t="str">
        <f>'MEDIDAS ML'!O5180</f>
        <v>$19.990-$30.000</v>
      </c>
      <c r="P5184" s="7" t="str">
        <f>'MEDIDAS ML'!P5180</f>
        <v/>
      </c>
      <c r="Q5184" s="7" t="str">
        <f>'MEDIDAS ML'!Q5180</f>
        <v/>
      </c>
      <c r="R5184" s="23" t="e">
        <f>'MEDIDAS ML'!#REF!</f>
        <v>#REF!</v>
      </c>
      <c r="S5184" s="24" t="e">
        <f>'MEDIDAS ML'!#REF!</f>
        <v>#REF!</v>
      </c>
      <c r="T5184" s="24" t="e">
        <f>'MEDIDAS ML'!#REF!</f>
        <v>#REF!</v>
      </c>
      <c r="U5184" s="24" t="e">
        <f>'MEDIDAS ML'!#REF!</f>
        <v>#REF!</v>
      </c>
      <c r="V5184" s="22" t="e">
        <f>'MEDIDAS ML'!#REF!</f>
        <v>#REF!</v>
      </c>
      <c r="W5184" s="17" t="e">
        <f>'MEDIDAS ML'!#REF!</f>
        <v>#REF!</v>
      </c>
      <c r="X5184" t="s">
        <v>2498</v>
      </c>
    </row>
    <row r="5185" spans="1:24" ht="15.75" customHeight="1" x14ac:dyDescent="0.25">
      <c r="A5185" s="6">
        <f>'MEDIDAS ML'!A5181</f>
        <v>123</v>
      </c>
      <c r="B5185" s="15">
        <f>'MEDIDAS ML'!B5181</f>
        <v>123</v>
      </c>
      <c r="C5185" s="6">
        <f>'MEDIDAS ML'!C5181</f>
        <v>123</v>
      </c>
      <c r="D5185" s="6">
        <f>'MEDIDAS ML'!D5181</f>
        <v>0</v>
      </c>
      <c r="E5185" s="16">
        <f>'MEDIDAS ML'!E5181</f>
        <v>0</v>
      </c>
      <c r="F5185" s="16">
        <f>'MEDIDAS ML'!F5181</f>
        <v>0</v>
      </c>
      <c r="G5185" s="16">
        <f>'MEDIDAS ML'!G5181</f>
        <v>0</v>
      </c>
      <c r="H5185" s="16">
        <f>'MEDIDAS ML'!H5181</f>
        <v>0</v>
      </c>
      <c r="I5185" s="16">
        <f>'MEDIDAS ML'!I5181</f>
        <v>0</v>
      </c>
      <c r="J5185" s="6" t="str">
        <f>'MEDIDAS ML'!J5181</f>
        <v/>
      </c>
      <c r="K5185" s="16" t="str">
        <f>'MEDIDAS ML'!K5181</f>
        <v/>
      </c>
      <c r="L5185" s="7">
        <f>'MEDIDAS ML'!L5181</f>
        <v>22990</v>
      </c>
      <c r="M5185" s="6" t="str">
        <f>'MEDIDAS ML'!M5181</f>
        <v>Sin costo fijo</v>
      </c>
      <c r="N5185" s="7">
        <f>'MEDIDAS ML'!N5181</f>
        <v>0</v>
      </c>
      <c r="O5185" s="6" t="str">
        <f>'MEDIDAS ML'!O5181</f>
        <v>$19.990-$30.000</v>
      </c>
      <c r="P5185" s="7" t="str">
        <f>'MEDIDAS ML'!P5181</f>
        <v/>
      </c>
      <c r="Q5185" s="7" t="str">
        <f>'MEDIDAS ML'!Q5181</f>
        <v/>
      </c>
      <c r="R5185" s="23" t="e">
        <f>'MEDIDAS ML'!#REF!</f>
        <v>#REF!</v>
      </c>
      <c r="S5185" s="24" t="e">
        <f>'MEDIDAS ML'!#REF!</f>
        <v>#REF!</v>
      </c>
      <c r="T5185" s="24" t="e">
        <f>'MEDIDAS ML'!#REF!</f>
        <v>#REF!</v>
      </c>
      <c r="U5185" s="24" t="e">
        <f>'MEDIDAS ML'!#REF!</f>
        <v>#REF!</v>
      </c>
      <c r="V5185" s="22" t="e">
        <f>'MEDIDAS ML'!#REF!</f>
        <v>#REF!</v>
      </c>
      <c r="W5185" s="17" t="e">
        <f>'MEDIDAS ML'!#REF!</f>
        <v>#REF!</v>
      </c>
      <c r="X5185" t="s">
        <v>2498</v>
      </c>
    </row>
    <row r="5186" spans="1:24" ht="15.75" customHeight="1" x14ac:dyDescent="0.25">
      <c r="A5186" s="6">
        <f>'MEDIDAS ML'!A5182</f>
        <v>123</v>
      </c>
      <c r="B5186" s="15">
        <f>'MEDIDAS ML'!B5182</f>
        <v>123</v>
      </c>
      <c r="C5186" s="6">
        <f>'MEDIDAS ML'!C5182</f>
        <v>123</v>
      </c>
      <c r="D5186" s="6">
        <f>'MEDIDAS ML'!D5182</f>
        <v>0</v>
      </c>
      <c r="E5186" s="16">
        <f>'MEDIDAS ML'!E5182</f>
        <v>0</v>
      </c>
      <c r="F5186" s="16">
        <f>'MEDIDAS ML'!F5182</f>
        <v>0</v>
      </c>
      <c r="G5186" s="16">
        <f>'MEDIDAS ML'!G5182</f>
        <v>0</v>
      </c>
      <c r="H5186" s="16">
        <f>'MEDIDAS ML'!H5182</f>
        <v>0</v>
      </c>
      <c r="I5186" s="16">
        <f>'MEDIDAS ML'!I5182</f>
        <v>0</v>
      </c>
      <c r="J5186" s="6" t="str">
        <f>'MEDIDAS ML'!J5182</f>
        <v/>
      </c>
      <c r="K5186" s="16" t="str">
        <f>'MEDIDAS ML'!K5182</f>
        <v/>
      </c>
      <c r="L5186" s="7">
        <f>'MEDIDAS ML'!L5182</f>
        <v>22990</v>
      </c>
      <c r="M5186" s="6" t="str">
        <f>'MEDIDAS ML'!M5182</f>
        <v>Sin costo fijo</v>
      </c>
      <c r="N5186" s="7">
        <f>'MEDIDAS ML'!N5182</f>
        <v>0</v>
      </c>
      <c r="O5186" s="6" t="str">
        <f>'MEDIDAS ML'!O5182</f>
        <v>$19.990-$30.000</v>
      </c>
      <c r="P5186" s="7" t="str">
        <f>'MEDIDAS ML'!P5182</f>
        <v/>
      </c>
      <c r="Q5186" s="7" t="str">
        <f>'MEDIDAS ML'!Q5182</f>
        <v/>
      </c>
      <c r="R5186" s="23" t="e">
        <f>'MEDIDAS ML'!#REF!</f>
        <v>#REF!</v>
      </c>
      <c r="S5186" s="24" t="e">
        <f>'MEDIDAS ML'!#REF!</f>
        <v>#REF!</v>
      </c>
      <c r="T5186" s="24" t="e">
        <f>'MEDIDAS ML'!#REF!</f>
        <v>#REF!</v>
      </c>
      <c r="U5186" s="24" t="e">
        <f>'MEDIDAS ML'!#REF!</f>
        <v>#REF!</v>
      </c>
      <c r="V5186" s="22" t="e">
        <f>'MEDIDAS ML'!#REF!</f>
        <v>#REF!</v>
      </c>
      <c r="W5186" s="17" t="e">
        <f>'MEDIDAS ML'!#REF!</f>
        <v>#REF!</v>
      </c>
      <c r="X5186" t="s">
        <v>2498</v>
      </c>
    </row>
    <row r="5187" spans="1:24" ht="15.75" customHeight="1" x14ac:dyDescent="0.25">
      <c r="A5187" s="6">
        <f>'MEDIDAS ML'!A5183</f>
        <v>123</v>
      </c>
      <c r="B5187" s="15">
        <f>'MEDIDAS ML'!B5183</f>
        <v>123</v>
      </c>
      <c r="C5187" s="6">
        <f>'MEDIDAS ML'!C5183</f>
        <v>123</v>
      </c>
      <c r="D5187" s="6">
        <f>'MEDIDAS ML'!D5183</f>
        <v>0</v>
      </c>
      <c r="E5187" s="16">
        <f>'MEDIDAS ML'!E5183</f>
        <v>0</v>
      </c>
      <c r="F5187" s="16">
        <f>'MEDIDAS ML'!F5183</f>
        <v>0</v>
      </c>
      <c r="G5187" s="16">
        <f>'MEDIDAS ML'!G5183</f>
        <v>0</v>
      </c>
      <c r="H5187" s="16">
        <f>'MEDIDAS ML'!H5183</f>
        <v>0</v>
      </c>
      <c r="I5187" s="16">
        <f>'MEDIDAS ML'!I5183</f>
        <v>0</v>
      </c>
      <c r="J5187" s="6" t="str">
        <f>'MEDIDAS ML'!J5183</f>
        <v/>
      </c>
      <c r="K5187" s="16" t="str">
        <f>'MEDIDAS ML'!K5183</f>
        <v/>
      </c>
      <c r="L5187" s="7">
        <f>'MEDIDAS ML'!L5183</f>
        <v>24490</v>
      </c>
      <c r="M5187" s="6" t="str">
        <f>'MEDIDAS ML'!M5183</f>
        <v>Sin costo fijo</v>
      </c>
      <c r="N5187" s="7">
        <f>'MEDIDAS ML'!N5183</f>
        <v>0</v>
      </c>
      <c r="O5187" s="6" t="str">
        <f>'MEDIDAS ML'!O5183</f>
        <v>$19.990-$30.000</v>
      </c>
      <c r="P5187" s="7" t="str">
        <f>'MEDIDAS ML'!P5183</f>
        <v/>
      </c>
      <c r="Q5187" s="7" t="str">
        <f>'MEDIDAS ML'!Q5183</f>
        <v/>
      </c>
      <c r="R5187" s="23" t="e">
        <f>'MEDIDAS ML'!#REF!</f>
        <v>#REF!</v>
      </c>
      <c r="S5187" s="24" t="e">
        <f>'MEDIDAS ML'!#REF!</f>
        <v>#REF!</v>
      </c>
      <c r="T5187" s="24" t="e">
        <f>'MEDIDAS ML'!#REF!</f>
        <v>#REF!</v>
      </c>
      <c r="U5187" s="24" t="e">
        <f>'MEDIDAS ML'!#REF!</f>
        <v>#REF!</v>
      </c>
      <c r="V5187" s="22" t="e">
        <f>'MEDIDAS ML'!#REF!</f>
        <v>#REF!</v>
      </c>
      <c r="W5187" s="17" t="e">
        <f>'MEDIDAS ML'!#REF!</f>
        <v>#REF!</v>
      </c>
      <c r="X5187" t="s">
        <v>2498</v>
      </c>
    </row>
    <row r="5188" spans="1:24" ht="15.75" customHeight="1" x14ac:dyDescent="0.25">
      <c r="A5188" s="6">
        <f>'MEDIDAS ML'!A5184</f>
        <v>123</v>
      </c>
      <c r="B5188" s="15">
        <f>'MEDIDAS ML'!B5184</f>
        <v>123</v>
      </c>
      <c r="C5188" s="6">
        <f>'MEDIDAS ML'!C5184</f>
        <v>123</v>
      </c>
      <c r="D5188" s="6">
        <f>'MEDIDAS ML'!D5184</f>
        <v>0</v>
      </c>
      <c r="E5188" s="16">
        <f>'MEDIDAS ML'!E5184</f>
        <v>0</v>
      </c>
      <c r="F5188" s="16">
        <f>'MEDIDAS ML'!F5184</f>
        <v>0</v>
      </c>
      <c r="G5188" s="16">
        <f>'MEDIDAS ML'!G5184</f>
        <v>0</v>
      </c>
      <c r="H5188" s="16">
        <f>'MEDIDAS ML'!H5184</f>
        <v>0</v>
      </c>
      <c r="I5188" s="16">
        <f>'MEDIDAS ML'!I5184</f>
        <v>0</v>
      </c>
      <c r="J5188" s="6" t="str">
        <f>'MEDIDAS ML'!J5184</f>
        <v/>
      </c>
      <c r="K5188" s="16" t="str">
        <f>'MEDIDAS ML'!K5184</f>
        <v/>
      </c>
      <c r="L5188" s="7">
        <f>'MEDIDAS ML'!L5184</f>
        <v>24990</v>
      </c>
      <c r="M5188" s="6" t="str">
        <f>'MEDIDAS ML'!M5184</f>
        <v>Sin costo fijo</v>
      </c>
      <c r="N5188" s="7">
        <f>'MEDIDAS ML'!N5184</f>
        <v>0</v>
      </c>
      <c r="O5188" s="6" t="str">
        <f>'MEDIDAS ML'!O5184</f>
        <v>$19.990-$30.000</v>
      </c>
      <c r="P5188" s="7" t="str">
        <f>'MEDIDAS ML'!P5184</f>
        <v/>
      </c>
      <c r="Q5188" s="7" t="str">
        <f>'MEDIDAS ML'!Q5184</f>
        <v/>
      </c>
      <c r="R5188" s="23" t="e">
        <f>'MEDIDAS ML'!#REF!</f>
        <v>#REF!</v>
      </c>
      <c r="S5188" s="24" t="e">
        <f>'MEDIDAS ML'!#REF!</f>
        <v>#REF!</v>
      </c>
      <c r="T5188" s="24" t="e">
        <f>'MEDIDAS ML'!#REF!</f>
        <v>#REF!</v>
      </c>
      <c r="U5188" s="24" t="e">
        <f>'MEDIDAS ML'!#REF!</f>
        <v>#REF!</v>
      </c>
      <c r="V5188" s="22" t="e">
        <f>'MEDIDAS ML'!#REF!</f>
        <v>#REF!</v>
      </c>
      <c r="W5188" s="17" t="e">
        <f>'MEDIDAS ML'!#REF!</f>
        <v>#REF!</v>
      </c>
      <c r="X5188" t="s">
        <v>2498</v>
      </c>
    </row>
    <row r="5189" spans="1:24" ht="15.75" customHeight="1" x14ac:dyDescent="0.25">
      <c r="A5189" s="6">
        <f>'MEDIDAS ML'!A5185</f>
        <v>123</v>
      </c>
      <c r="B5189" s="15">
        <f>'MEDIDAS ML'!B5185</f>
        <v>123</v>
      </c>
      <c r="C5189" s="6">
        <f>'MEDIDAS ML'!C5185</f>
        <v>123</v>
      </c>
      <c r="D5189" s="6">
        <f>'MEDIDAS ML'!D5185</f>
        <v>0</v>
      </c>
      <c r="E5189" s="16">
        <f>'MEDIDAS ML'!E5185</f>
        <v>0</v>
      </c>
      <c r="F5189" s="16">
        <f>'MEDIDAS ML'!F5185</f>
        <v>0</v>
      </c>
      <c r="G5189" s="16">
        <f>'MEDIDAS ML'!G5185</f>
        <v>0</v>
      </c>
      <c r="H5189" s="16">
        <f>'MEDIDAS ML'!H5185</f>
        <v>0</v>
      </c>
      <c r="I5189" s="16">
        <f>'MEDIDAS ML'!I5185</f>
        <v>0</v>
      </c>
      <c r="J5189" s="6" t="str">
        <f>'MEDIDAS ML'!J5185</f>
        <v/>
      </c>
      <c r="K5189" s="16" t="str">
        <f>'MEDIDAS ML'!K5185</f>
        <v/>
      </c>
      <c r="L5189" s="7">
        <f>'MEDIDAS ML'!L5185</f>
        <v>24990</v>
      </c>
      <c r="M5189" s="6" t="str">
        <f>'MEDIDAS ML'!M5185</f>
        <v>Sin costo fijo</v>
      </c>
      <c r="N5189" s="7">
        <f>'MEDIDAS ML'!N5185</f>
        <v>0</v>
      </c>
      <c r="O5189" s="6" t="str">
        <f>'MEDIDAS ML'!O5185</f>
        <v>$19.990-$30.000</v>
      </c>
      <c r="P5189" s="7" t="str">
        <f>'MEDIDAS ML'!P5185</f>
        <v/>
      </c>
      <c r="Q5189" s="7" t="str">
        <f>'MEDIDAS ML'!Q5185</f>
        <v/>
      </c>
      <c r="R5189" s="23" t="e">
        <f>'MEDIDAS ML'!#REF!</f>
        <v>#REF!</v>
      </c>
      <c r="S5189" s="24" t="e">
        <f>'MEDIDAS ML'!#REF!</f>
        <v>#REF!</v>
      </c>
      <c r="T5189" s="24" t="e">
        <f>'MEDIDAS ML'!#REF!</f>
        <v>#REF!</v>
      </c>
      <c r="U5189" s="24" t="e">
        <f>'MEDIDAS ML'!#REF!</f>
        <v>#REF!</v>
      </c>
      <c r="V5189" s="22" t="e">
        <f>'MEDIDAS ML'!#REF!</f>
        <v>#REF!</v>
      </c>
      <c r="W5189" s="17" t="e">
        <f>'MEDIDAS ML'!#REF!</f>
        <v>#REF!</v>
      </c>
      <c r="X5189" t="s">
        <v>2498</v>
      </c>
    </row>
    <row r="5190" spans="1:24" ht="15.75" customHeight="1" x14ac:dyDescent="0.25">
      <c r="A5190" s="6">
        <f>'MEDIDAS ML'!A5186</f>
        <v>123</v>
      </c>
      <c r="B5190" s="15">
        <f>'MEDIDAS ML'!B5186</f>
        <v>123</v>
      </c>
      <c r="C5190" s="6">
        <f>'MEDIDAS ML'!C5186</f>
        <v>123</v>
      </c>
      <c r="D5190" s="6">
        <f>'MEDIDAS ML'!D5186</f>
        <v>0</v>
      </c>
      <c r="E5190" s="16">
        <f>'MEDIDAS ML'!E5186</f>
        <v>0</v>
      </c>
      <c r="F5190" s="16">
        <f>'MEDIDAS ML'!F5186</f>
        <v>0</v>
      </c>
      <c r="G5190" s="16">
        <f>'MEDIDAS ML'!G5186</f>
        <v>0</v>
      </c>
      <c r="H5190" s="16">
        <f>'MEDIDAS ML'!H5186</f>
        <v>0</v>
      </c>
      <c r="I5190" s="16">
        <f>'MEDIDAS ML'!I5186</f>
        <v>0</v>
      </c>
      <c r="J5190" s="6" t="str">
        <f>'MEDIDAS ML'!J5186</f>
        <v/>
      </c>
      <c r="K5190" s="16" t="str">
        <f>'MEDIDAS ML'!K5186</f>
        <v/>
      </c>
      <c r="L5190" s="7">
        <f>'MEDIDAS ML'!L5186</f>
        <v>24991</v>
      </c>
      <c r="M5190" s="6" t="str">
        <f>'MEDIDAS ML'!M5186</f>
        <v>Sin costo fijo</v>
      </c>
      <c r="N5190" s="7">
        <f>'MEDIDAS ML'!N5186</f>
        <v>0</v>
      </c>
      <c r="O5190" s="6" t="str">
        <f>'MEDIDAS ML'!O5186</f>
        <v>$19.990-$30.000</v>
      </c>
      <c r="P5190" s="7" t="str">
        <f>'MEDIDAS ML'!P5186</f>
        <v/>
      </c>
      <c r="Q5190" s="7" t="str">
        <f>'MEDIDAS ML'!Q5186</f>
        <v/>
      </c>
      <c r="R5190" s="23" t="e">
        <f>'MEDIDAS ML'!#REF!</f>
        <v>#REF!</v>
      </c>
      <c r="S5190" s="24" t="e">
        <f>'MEDIDAS ML'!#REF!</f>
        <v>#REF!</v>
      </c>
      <c r="T5190" s="24" t="e">
        <f>'MEDIDAS ML'!#REF!</f>
        <v>#REF!</v>
      </c>
      <c r="U5190" s="24" t="e">
        <f>'MEDIDAS ML'!#REF!</f>
        <v>#REF!</v>
      </c>
      <c r="V5190" s="22" t="e">
        <f>'MEDIDAS ML'!#REF!</f>
        <v>#REF!</v>
      </c>
      <c r="W5190" s="17" t="e">
        <f>'MEDIDAS ML'!#REF!</f>
        <v>#REF!</v>
      </c>
      <c r="X5190" t="s">
        <v>2498</v>
      </c>
    </row>
    <row r="5191" spans="1:24" ht="15.75" customHeight="1" x14ac:dyDescent="0.25">
      <c r="A5191" s="6">
        <f>'MEDIDAS ML'!A5187</f>
        <v>123</v>
      </c>
      <c r="B5191" s="15">
        <f>'MEDIDAS ML'!B5187</f>
        <v>123</v>
      </c>
      <c r="C5191" s="6">
        <f>'MEDIDAS ML'!C5187</f>
        <v>123</v>
      </c>
      <c r="D5191" s="6">
        <f>'MEDIDAS ML'!D5187</f>
        <v>0</v>
      </c>
      <c r="E5191" s="16">
        <f>'MEDIDAS ML'!E5187</f>
        <v>0</v>
      </c>
      <c r="F5191" s="16">
        <f>'MEDIDAS ML'!F5187</f>
        <v>0</v>
      </c>
      <c r="G5191" s="16">
        <f>'MEDIDAS ML'!G5187</f>
        <v>0</v>
      </c>
      <c r="H5191" s="16">
        <f>'MEDIDAS ML'!H5187</f>
        <v>0</v>
      </c>
      <c r="I5191" s="16">
        <f>'MEDIDAS ML'!I5187</f>
        <v>0</v>
      </c>
      <c r="J5191" s="6" t="str">
        <f>'MEDIDAS ML'!J5187</f>
        <v/>
      </c>
      <c r="K5191" s="16" t="str">
        <f>'MEDIDAS ML'!K5187</f>
        <v/>
      </c>
      <c r="L5191" s="7">
        <f>'MEDIDAS ML'!L5187</f>
        <v>26990</v>
      </c>
      <c r="M5191" s="6" t="str">
        <f>'MEDIDAS ML'!M5187</f>
        <v>Sin costo fijo</v>
      </c>
      <c r="N5191" s="7">
        <f>'MEDIDAS ML'!N5187</f>
        <v>0</v>
      </c>
      <c r="O5191" s="6" t="str">
        <f>'MEDIDAS ML'!O5187</f>
        <v>$19.990-$30.000</v>
      </c>
      <c r="P5191" s="7" t="str">
        <f>'MEDIDAS ML'!P5187</f>
        <v/>
      </c>
      <c r="Q5191" s="7" t="str">
        <f>'MEDIDAS ML'!Q5187</f>
        <v/>
      </c>
      <c r="R5191" s="23" t="e">
        <f>'MEDIDAS ML'!#REF!</f>
        <v>#REF!</v>
      </c>
      <c r="S5191" s="24" t="e">
        <f>'MEDIDAS ML'!#REF!</f>
        <v>#REF!</v>
      </c>
      <c r="T5191" s="24" t="e">
        <f>'MEDIDAS ML'!#REF!</f>
        <v>#REF!</v>
      </c>
      <c r="U5191" s="24" t="e">
        <f>'MEDIDAS ML'!#REF!</f>
        <v>#REF!</v>
      </c>
      <c r="V5191" s="22" t="e">
        <f>'MEDIDAS ML'!#REF!</f>
        <v>#REF!</v>
      </c>
      <c r="W5191" s="17" t="e">
        <f>'MEDIDAS ML'!#REF!</f>
        <v>#REF!</v>
      </c>
      <c r="X5191" t="s">
        <v>2498</v>
      </c>
    </row>
    <row r="5192" spans="1:24" ht="15.75" customHeight="1" x14ac:dyDescent="0.25">
      <c r="A5192" s="6">
        <f>'MEDIDAS ML'!A5188</f>
        <v>123</v>
      </c>
      <c r="B5192" s="15">
        <f>'MEDIDAS ML'!B5188</f>
        <v>123</v>
      </c>
      <c r="C5192" s="6">
        <f>'MEDIDAS ML'!C5188</f>
        <v>123</v>
      </c>
      <c r="D5192" s="6">
        <f>'MEDIDAS ML'!D5188</f>
        <v>0</v>
      </c>
      <c r="E5192" s="16">
        <f>'MEDIDAS ML'!E5188</f>
        <v>0</v>
      </c>
      <c r="F5192" s="16">
        <f>'MEDIDAS ML'!F5188</f>
        <v>0</v>
      </c>
      <c r="G5192" s="16">
        <f>'MEDIDAS ML'!G5188</f>
        <v>0</v>
      </c>
      <c r="H5192" s="16">
        <f>'MEDIDAS ML'!H5188</f>
        <v>0</v>
      </c>
      <c r="I5192" s="16">
        <f>'MEDIDAS ML'!I5188</f>
        <v>0</v>
      </c>
      <c r="J5192" s="6" t="str">
        <f>'MEDIDAS ML'!J5188</f>
        <v/>
      </c>
      <c r="K5192" s="16" t="str">
        <f>'MEDIDAS ML'!K5188</f>
        <v/>
      </c>
      <c r="L5192" s="7">
        <f>'MEDIDAS ML'!L5188</f>
        <v>27990</v>
      </c>
      <c r="M5192" s="6" t="str">
        <f>'MEDIDAS ML'!M5188</f>
        <v>Sin costo fijo</v>
      </c>
      <c r="N5192" s="7">
        <f>'MEDIDAS ML'!N5188</f>
        <v>0</v>
      </c>
      <c r="O5192" s="6" t="str">
        <f>'MEDIDAS ML'!O5188</f>
        <v>$19.990-$30.000</v>
      </c>
      <c r="P5192" s="7" t="str">
        <f>'MEDIDAS ML'!P5188</f>
        <v/>
      </c>
      <c r="Q5192" s="7" t="str">
        <f>'MEDIDAS ML'!Q5188</f>
        <v/>
      </c>
      <c r="R5192" s="23" t="e">
        <f>'MEDIDAS ML'!#REF!</f>
        <v>#REF!</v>
      </c>
      <c r="S5192" s="24" t="e">
        <f>'MEDIDAS ML'!#REF!</f>
        <v>#REF!</v>
      </c>
      <c r="T5192" s="24" t="e">
        <f>'MEDIDAS ML'!#REF!</f>
        <v>#REF!</v>
      </c>
      <c r="U5192" s="24" t="e">
        <f>'MEDIDAS ML'!#REF!</f>
        <v>#REF!</v>
      </c>
      <c r="V5192" s="22" t="e">
        <f>'MEDIDAS ML'!#REF!</f>
        <v>#REF!</v>
      </c>
      <c r="W5192" s="17" t="e">
        <f>'MEDIDAS ML'!#REF!</f>
        <v>#REF!</v>
      </c>
      <c r="X5192" t="s">
        <v>2498</v>
      </c>
    </row>
    <row r="5193" spans="1:24" ht="15.75" customHeight="1" x14ac:dyDescent="0.25">
      <c r="A5193" s="6">
        <f>'MEDIDAS ML'!A5189</f>
        <v>123</v>
      </c>
      <c r="B5193" s="15">
        <f>'MEDIDAS ML'!B5189</f>
        <v>123</v>
      </c>
      <c r="C5193" s="6">
        <f>'MEDIDAS ML'!C5189</f>
        <v>123</v>
      </c>
      <c r="D5193" s="6">
        <f>'MEDIDAS ML'!D5189</f>
        <v>0</v>
      </c>
      <c r="E5193" s="16">
        <f>'MEDIDAS ML'!E5189</f>
        <v>0</v>
      </c>
      <c r="F5193" s="16">
        <f>'MEDIDAS ML'!F5189</f>
        <v>0</v>
      </c>
      <c r="G5193" s="16">
        <f>'MEDIDAS ML'!G5189</f>
        <v>0</v>
      </c>
      <c r="H5193" s="16">
        <f>'MEDIDAS ML'!H5189</f>
        <v>0</v>
      </c>
      <c r="I5193" s="16">
        <f>'MEDIDAS ML'!I5189</f>
        <v>0</v>
      </c>
      <c r="J5193" s="6" t="str">
        <f>'MEDIDAS ML'!J5189</f>
        <v/>
      </c>
      <c r="K5193" s="16" t="str">
        <f>'MEDIDAS ML'!K5189</f>
        <v/>
      </c>
      <c r="L5193" s="7">
        <f>'MEDIDAS ML'!L5189</f>
        <v>27990</v>
      </c>
      <c r="M5193" s="6" t="str">
        <f>'MEDIDAS ML'!M5189</f>
        <v>Sin costo fijo</v>
      </c>
      <c r="N5193" s="7">
        <f>'MEDIDAS ML'!N5189</f>
        <v>0</v>
      </c>
      <c r="O5193" s="6" t="str">
        <f>'MEDIDAS ML'!O5189</f>
        <v>$19.990-$30.000</v>
      </c>
      <c r="P5193" s="7" t="str">
        <f>'MEDIDAS ML'!P5189</f>
        <v/>
      </c>
      <c r="Q5193" s="7" t="str">
        <f>'MEDIDAS ML'!Q5189</f>
        <v/>
      </c>
      <c r="R5193" s="23" t="e">
        <f>'MEDIDAS ML'!#REF!</f>
        <v>#REF!</v>
      </c>
      <c r="S5193" s="24" t="e">
        <f>'MEDIDAS ML'!#REF!</f>
        <v>#REF!</v>
      </c>
      <c r="T5193" s="24" t="e">
        <f>'MEDIDAS ML'!#REF!</f>
        <v>#REF!</v>
      </c>
      <c r="U5193" s="24" t="e">
        <f>'MEDIDAS ML'!#REF!</f>
        <v>#REF!</v>
      </c>
      <c r="V5193" s="22" t="e">
        <f>'MEDIDAS ML'!#REF!</f>
        <v>#REF!</v>
      </c>
      <c r="W5193" s="17" t="e">
        <f>'MEDIDAS ML'!#REF!</f>
        <v>#REF!</v>
      </c>
      <c r="X5193" t="s">
        <v>2498</v>
      </c>
    </row>
    <row r="5194" spans="1:24" ht="15.75" customHeight="1" x14ac:dyDescent="0.25">
      <c r="A5194" s="6">
        <f>'MEDIDAS ML'!A5190</f>
        <v>123</v>
      </c>
      <c r="B5194" s="15">
        <f>'MEDIDAS ML'!B5190</f>
        <v>123</v>
      </c>
      <c r="C5194" s="6">
        <f>'MEDIDAS ML'!C5190</f>
        <v>123</v>
      </c>
      <c r="D5194" s="6">
        <f>'MEDIDAS ML'!D5190</f>
        <v>0</v>
      </c>
      <c r="E5194" s="16">
        <f>'MEDIDAS ML'!E5190</f>
        <v>0</v>
      </c>
      <c r="F5194" s="16">
        <f>'MEDIDAS ML'!F5190</f>
        <v>0</v>
      </c>
      <c r="G5194" s="16">
        <f>'MEDIDAS ML'!G5190</f>
        <v>0</v>
      </c>
      <c r="H5194" s="16">
        <f>'MEDIDAS ML'!H5190</f>
        <v>0</v>
      </c>
      <c r="I5194" s="16">
        <f>'MEDIDAS ML'!I5190</f>
        <v>0</v>
      </c>
      <c r="J5194" s="6" t="str">
        <f>'MEDIDAS ML'!J5190</f>
        <v/>
      </c>
      <c r="K5194" s="16" t="str">
        <f>'MEDIDAS ML'!K5190</f>
        <v/>
      </c>
      <c r="L5194" s="7">
        <f>'MEDIDAS ML'!L5190</f>
        <v>28120</v>
      </c>
      <c r="M5194" s="6" t="str">
        <f>'MEDIDAS ML'!M5190</f>
        <v>Sin costo fijo</v>
      </c>
      <c r="N5194" s="7">
        <f>'MEDIDAS ML'!N5190</f>
        <v>0</v>
      </c>
      <c r="O5194" s="6" t="str">
        <f>'MEDIDAS ML'!O5190</f>
        <v>$19.990-$30.000</v>
      </c>
      <c r="P5194" s="7" t="str">
        <f>'MEDIDAS ML'!P5190</f>
        <v/>
      </c>
      <c r="Q5194" s="7" t="str">
        <f>'MEDIDAS ML'!Q5190</f>
        <v/>
      </c>
      <c r="R5194" s="23" t="e">
        <f>'MEDIDAS ML'!#REF!</f>
        <v>#REF!</v>
      </c>
      <c r="S5194" s="24" t="e">
        <f>'MEDIDAS ML'!#REF!</f>
        <v>#REF!</v>
      </c>
      <c r="T5194" s="24" t="e">
        <f>'MEDIDAS ML'!#REF!</f>
        <v>#REF!</v>
      </c>
      <c r="U5194" s="24" t="e">
        <f>'MEDIDAS ML'!#REF!</f>
        <v>#REF!</v>
      </c>
      <c r="V5194" s="22" t="e">
        <f>'MEDIDAS ML'!#REF!</f>
        <v>#REF!</v>
      </c>
      <c r="W5194" s="17" t="e">
        <f>'MEDIDAS ML'!#REF!</f>
        <v>#REF!</v>
      </c>
      <c r="X5194" t="s">
        <v>2498</v>
      </c>
    </row>
    <row r="5195" spans="1:24" ht="15.75" customHeight="1" x14ac:dyDescent="0.25">
      <c r="A5195" s="6">
        <f>'MEDIDAS ML'!A5191</f>
        <v>123</v>
      </c>
      <c r="B5195" s="15">
        <f>'MEDIDAS ML'!B5191</f>
        <v>123</v>
      </c>
      <c r="C5195" s="6">
        <f>'MEDIDAS ML'!C5191</f>
        <v>123</v>
      </c>
      <c r="D5195" s="6">
        <f>'MEDIDAS ML'!D5191</f>
        <v>0</v>
      </c>
      <c r="E5195" s="16">
        <f>'MEDIDAS ML'!E5191</f>
        <v>0</v>
      </c>
      <c r="F5195" s="16">
        <f>'MEDIDAS ML'!F5191</f>
        <v>0</v>
      </c>
      <c r="G5195" s="16">
        <f>'MEDIDAS ML'!G5191</f>
        <v>0</v>
      </c>
      <c r="H5195" s="16">
        <f>'MEDIDAS ML'!H5191</f>
        <v>0</v>
      </c>
      <c r="I5195" s="16">
        <f>'MEDIDAS ML'!I5191</f>
        <v>0</v>
      </c>
      <c r="J5195" s="6" t="str">
        <f>'MEDIDAS ML'!J5191</f>
        <v/>
      </c>
      <c r="K5195" s="16" t="str">
        <f>'MEDIDAS ML'!K5191</f>
        <v/>
      </c>
      <c r="L5195" s="7">
        <f>'MEDIDAS ML'!L5191</f>
        <v>29090</v>
      </c>
      <c r="M5195" s="6" t="str">
        <f>'MEDIDAS ML'!M5191</f>
        <v>Sin costo fijo</v>
      </c>
      <c r="N5195" s="7">
        <f>'MEDIDAS ML'!N5191</f>
        <v>0</v>
      </c>
      <c r="O5195" s="6" t="str">
        <f>'MEDIDAS ML'!O5191</f>
        <v>$19.990-$30.000</v>
      </c>
      <c r="P5195" s="7" t="str">
        <f>'MEDIDAS ML'!P5191</f>
        <v/>
      </c>
      <c r="Q5195" s="7" t="str">
        <f>'MEDIDAS ML'!Q5191</f>
        <v/>
      </c>
      <c r="R5195" s="23" t="e">
        <f>'MEDIDAS ML'!#REF!</f>
        <v>#REF!</v>
      </c>
      <c r="S5195" s="24" t="e">
        <f>'MEDIDAS ML'!#REF!</f>
        <v>#REF!</v>
      </c>
      <c r="T5195" s="24" t="e">
        <f>'MEDIDAS ML'!#REF!</f>
        <v>#REF!</v>
      </c>
      <c r="U5195" s="24" t="e">
        <f>'MEDIDAS ML'!#REF!</f>
        <v>#REF!</v>
      </c>
      <c r="V5195" s="22" t="e">
        <f>'MEDIDAS ML'!#REF!</f>
        <v>#REF!</v>
      </c>
      <c r="W5195" s="17" t="e">
        <f>'MEDIDAS ML'!#REF!</f>
        <v>#REF!</v>
      </c>
      <c r="X5195" t="s">
        <v>2498</v>
      </c>
    </row>
    <row r="5196" spans="1:24" ht="15.75" customHeight="1" x14ac:dyDescent="0.25">
      <c r="A5196" s="6">
        <f>'MEDIDAS ML'!A5192</f>
        <v>123</v>
      </c>
      <c r="B5196" s="15">
        <f>'MEDIDAS ML'!B5192</f>
        <v>123</v>
      </c>
      <c r="C5196" s="6">
        <f>'MEDIDAS ML'!C5192</f>
        <v>123</v>
      </c>
      <c r="D5196" s="6">
        <f>'MEDIDAS ML'!D5192</f>
        <v>0</v>
      </c>
      <c r="E5196" s="16">
        <f>'MEDIDAS ML'!E5192</f>
        <v>0</v>
      </c>
      <c r="F5196" s="16">
        <f>'MEDIDAS ML'!F5192</f>
        <v>0</v>
      </c>
      <c r="G5196" s="16">
        <f>'MEDIDAS ML'!G5192</f>
        <v>0</v>
      </c>
      <c r="H5196" s="16">
        <f>'MEDIDAS ML'!H5192</f>
        <v>0</v>
      </c>
      <c r="I5196" s="16">
        <f>'MEDIDAS ML'!I5192</f>
        <v>0</v>
      </c>
      <c r="J5196" s="6" t="str">
        <f>'MEDIDAS ML'!J5192</f>
        <v/>
      </c>
      <c r="K5196" s="16" t="str">
        <f>'MEDIDAS ML'!K5192</f>
        <v/>
      </c>
      <c r="L5196" s="7">
        <f>'MEDIDAS ML'!L5192</f>
        <v>29990</v>
      </c>
      <c r="M5196" s="6" t="str">
        <f>'MEDIDAS ML'!M5192</f>
        <v>Sin costo fijo</v>
      </c>
      <c r="N5196" s="7">
        <f>'MEDIDAS ML'!N5192</f>
        <v>0</v>
      </c>
      <c r="O5196" s="6" t="str">
        <f>'MEDIDAS ML'!O5192</f>
        <v>$19.990-$30.000</v>
      </c>
      <c r="P5196" s="7" t="str">
        <f>'MEDIDAS ML'!P5192</f>
        <v/>
      </c>
      <c r="Q5196" s="7" t="str">
        <f>'MEDIDAS ML'!Q5192</f>
        <v/>
      </c>
      <c r="R5196" s="23" t="e">
        <f>'MEDIDAS ML'!#REF!</f>
        <v>#REF!</v>
      </c>
      <c r="S5196" s="24" t="e">
        <f>'MEDIDAS ML'!#REF!</f>
        <v>#REF!</v>
      </c>
      <c r="T5196" s="24" t="e">
        <f>'MEDIDAS ML'!#REF!</f>
        <v>#REF!</v>
      </c>
      <c r="U5196" s="24" t="e">
        <f>'MEDIDAS ML'!#REF!</f>
        <v>#REF!</v>
      </c>
      <c r="V5196" s="22" t="e">
        <f>'MEDIDAS ML'!#REF!</f>
        <v>#REF!</v>
      </c>
      <c r="W5196" s="17" t="e">
        <f>'MEDIDAS ML'!#REF!</f>
        <v>#REF!</v>
      </c>
      <c r="X5196" t="s">
        <v>2498</v>
      </c>
    </row>
    <row r="5197" spans="1:24" ht="15.75" customHeight="1" x14ac:dyDescent="0.25">
      <c r="A5197" s="6">
        <f>'MEDIDAS ML'!A5193</f>
        <v>123</v>
      </c>
      <c r="B5197" s="15">
        <f>'MEDIDAS ML'!B5193</f>
        <v>123</v>
      </c>
      <c r="C5197" s="6">
        <f>'MEDIDAS ML'!C5193</f>
        <v>123</v>
      </c>
      <c r="D5197" s="6">
        <f>'MEDIDAS ML'!D5193</f>
        <v>0</v>
      </c>
      <c r="E5197" s="16">
        <f>'MEDIDAS ML'!E5193</f>
        <v>0</v>
      </c>
      <c r="F5197" s="16">
        <f>'MEDIDAS ML'!F5193</f>
        <v>0</v>
      </c>
      <c r="G5197" s="16">
        <f>'MEDIDAS ML'!G5193</f>
        <v>0</v>
      </c>
      <c r="H5197" s="16">
        <f>'MEDIDAS ML'!H5193</f>
        <v>0</v>
      </c>
      <c r="I5197" s="16">
        <f>'MEDIDAS ML'!I5193</f>
        <v>0</v>
      </c>
      <c r="J5197" s="6" t="str">
        <f>'MEDIDAS ML'!J5193</f>
        <v/>
      </c>
      <c r="K5197" s="16" t="str">
        <f>'MEDIDAS ML'!K5193</f>
        <v/>
      </c>
      <c r="L5197" s="7">
        <f>'MEDIDAS ML'!L5193</f>
        <v>29990</v>
      </c>
      <c r="M5197" s="6" t="str">
        <f>'MEDIDAS ML'!M5193</f>
        <v>Sin costo fijo</v>
      </c>
      <c r="N5197" s="7">
        <f>'MEDIDAS ML'!N5193</f>
        <v>0</v>
      </c>
      <c r="O5197" s="6" t="str">
        <f>'MEDIDAS ML'!O5193</f>
        <v>$19.990-$30.000</v>
      </c>
      <c r="P5197" s="7" t="str">
        <f>'MEDIDAS ML'!P5193</f>
        <v/>
      </c>
      <c r="Q5197" s="7" t="str">
        <f>'MEDIDAS ML'!Q5193</f>
        <v/>
      </c>
      <c r="R5197" s="23" t="e">
        <f>'MEDIDAS ML'!#REF!</f>
        <v>#REF!</v>
      </c>
      <c r="S5197" s="24" t="e">
        <f>'MEDIDAS ML'!#REF!</f>
        <v>#REF!</v>
      </c>
      <c r="T5197" s="24" t="e">
        <f>'MEDIDAS ML'!#REF!</f>
        <v>#REF!</v>
      </c>
      <c r="U5197" s="24" t="e">
        <f>'MEDIDAS ML'!#REF!</f>
        <v>#REF!</v>
      </c>
      <c r="V5197" s="22" t="e">
        <f>'MEDIDAS ML'!#REF!</f>
        <v>#REF!</v>
      </c>
      <c r="W5197" s="17" t="e">
        <f>'MEDIDAS ML'!#REF!</f>
        <v>#REF!</v>
      </c>
      <c r="X5197" t="s">
        <v>2498</v>
      </c>
    </row>
    <row r="5198" spans="1:24" ht="15.75" customHeight="1" x14ac:dyDescent="0.25">
      <c r="A5198" s="6">
        <f>'MEDIDAS ML'!A5194</f>
        <v>123</v>
      </c>
      <c r="B5198" s="15">
        <f>'MEDIDAS ML'!B5194</f>
        <v>123</v>
      </c>
      <c r="C5198" s="6">
        <f>'MEDIDAS ML'!C5194</f>
        <v>123</v>
      </c>
      <c r="D5198" s="6">
        <f>'MEDIDAS ML'!D5194</f>
        <v>0</v>
      </c>
      <c r="E5198" s="16">
        <f>'MEDIDAS ML'!E5194</f>
        <v>0</v>
      </c>
      <c r="F5198" s="16">
        <f>'MEDIDAS ML'!F5194</f>
        <v>0</v>
      </c>
      <c r="G5198" s="16">
        <f>'MEDIDAS ML'!G5194</f>
        <v>0</v>
      </c>
      <c r="H5198" s="16">
        <f>'MEDIDAS ML'!H5194</f>
        <v>0</v>
      </c>
      <c r="I5198" s="16">
        <f>'MEDIDAS ML'!I5194</f>
        <v>0</v>
      </c>
      <c r="J5198" s="6" t="str">
        <f>'MEDIDAS ML'!J5194</f>
        <v/>
      </c>
      <c r="K5198" s="16" t="str">
        <f>'MEDIDAS ML'!K5194</f>
        <v/>
      </c>
      <c r="L5198" s="7">
        <f>'MEDIDAS ML'!L5194</f>
        <v>29991</v>
      </c>
      <c r="M5198" s="6" t="str">
        <f>'MEDIDAS ML'!M5194</f>
        <v>Sin costo fijo</v>
      </c>
      <c r="N5198" s="7">
        <f>'MEDIDAS ML'!N5194</f>
        <v>0</v>
      </c>
      <c r="O5198" s="6" t="str">
        <f>'MEDIDAS ML'!O5194</f>
        <v>$19.990-$30.000</v>
      </c>
      <c r="P5198" s="7" t="str">
        <f>'MEDIDAS ML'!P5194</f>
        <v/>
      </c>
      <c r="Q5198" s="7" t="str">
        <f>'MEDIDAS ML'!Q5194</f>
        <v/>
      </c>
      <c r="R5198" s="23" t="e">
        <f>'MEDIDAS ML'!#REF!</f>
        <v>#REF!</v>
      </c>
      <c r="S5198" s="24" t="e">
        <f>'MEDIDAS ML'!#REF!</f>
        <v>#REF!</v>
      </c>
      <c r="T5198" s="24" t="e">
        <f>'MEDIDAS ML'!#REF!</f>
        <v>#REF!</v>
      </c>
      <c r="U5198" s="24" t="e">
        <f>'MEDIDAS ML'!#REF!</f>
        <v>#REF!</v>
      </c>
      <c r="V5198" s="22" t="e">
        <f>'MEDIDAS ML'!#REF!</f>
        <v>#REF!</v>
      </c>
      <c r="W5198" s="17" t="e">
        <f>'MEDIDAS ML'!#REF!</f>
        <v>#REF!</v>
      </c>
      <c r="X5198" t="s">
        <v>2498</v>
      </c>
    </row>
    <row r="5199" spans="1:24" ht="15.75" customHeight="1" x14ac:dyDescent="0.25">
      <c r="A5199" s="6">
        <f>'MEDIDAS ML'!A5195</f>
        <v>123</v>
      </c>
      <c r="B5199" s="15">
        <f>'MEDIDAS ML'!B5195</f>
        <v>123</v>
      </c>
      <c r="C5199" s="6">
        <f>'MEDIDAS ML'!C5195</f>
        <v>123</v>
      </c>
      <c r="D5199" s="6">
        <f>'MEDIDAS ML'!D5195</f>
        <v>0</v>
      </c>
      <c r="E5199" s="16">
        <f>'MEDIDAS ML'!E5195</f>
        <v>0</v>
      </c>
      <c r="F5199" s="16">
        <f>'MEDIDAS ML'!F5195</f>
        <v>0</v>
      </c>
      <c r="G5199" s="16">
        <f>'MEDIDAS ML'!G5195</f>
        <v>0</v>
      </c>
      <c r="H5199" s="16">
        <f>'MEDIDAS ML'!H5195</f>
        <v>0</v>
      </c>
      <c r="I5199" s="16">
        <f>'MEDIDAS ML'!I5195</f>
        <v>0</v>
      </c>
      <c r="J5199" s="6" t="str">
        <f>'MEDIDAS ML'!J5195</f>
        <v/>
      </c>
      <c r="K5199" s="16" t="str">
        <f>'MEDIDAS ML'!K5195</f>
        <v/>
      </c>
      <c r="L5199" s="7">
        <f>'MEDIDAS ML'!L5195</f>
        <v>29991</v>
      </c>
      <c r="M5199" s="6" t="str">
        <f>'MEDIDAS ML'!M5195</f>
        <v>Sin costo fijo</v>
      </c>
      <c r="N5199" s="7">
        <f>'MEDIDAS ML'!N5195</f>
        <v>0</v>
      </c>
      <c r="O5199" s="6" t="str">
        <f>'MEDIDAS ML'!O5195</f>
        <v>$19.990-$30.000</v>
      </c>
      <c r="P5199" s="7" t="str">
        <f>'MEDIDAS ML'!P5195</f>
        <v/>
      </c>
      <c r="Q5199" s="7" t="str">
        <f>'MEDIDAS ML'!Q5195</f>
        <v/>
      </c>
      <c r="R5199" s="23" t="e">
        <f>'MEDIDAS ML'!#REF!</f>
        <v>#REF!</v>
      </c>
      <c r="S5199" s="24" t="e">
        <f>'MEDIDAS ML'!#REF!</f>
        <v>#REF!</v>
      </c>
      <c r="T5199" s="24" t="e">
        <f>'MEDIDAS ML'!#REF!</f>
        <v>#REF!</v>
      </c>
      <c r="U5199" s="24" t="e">
        <f>'MEDIDAS ML'!#REF!</f>
        <v>#REF!</v>
      </c>
      <c r="V5199" s="22" t="e">
        <f>'MEDIDAS ML'!#REF!</f>
        <v>#REF!</v>
      </c>
      <c r="W5199" s="17" t="e">
        <f>'MEDIDAS ML'!#REF!</f>
        <v>#REF!</v>
      </c>
      <c r="X5199" t="s">
        <v>2498</v>
      </c>
    </row>
    <row r="5200" spans="1:24" ht="15.75" customHeight="1" x14ac:dyDescent="0.25">
      <c r="A5200" s="6">
        <f>'MEDIDAS ML'!A5196</f>
        <v>123</v>
      </c>
      <c r="B5200" s="15">
        <f>'MEDIDAS ML'!B5196</f>
        <v>123</v>
      </c>
      <c r="C5200" s="6">
        <f>'MEDIDAS ML'!C5196</f>
        <v>123</v>
      </c>
      <c r="D5200" s="6">
        <f>'MEDIDAS ML'!D5196</f>
        <v>0</v>
      </c>
      <c r="E5200" s="16">
        <f>'MEDIDAS ML'!E5196</f>
        <v>0</v>
      </c>
      <c r="F5200" s="16">
        <f>'MEDIDAS ML'!F5196</f>
        <v>0</v>
      </c>
      <c r="G5200" s="16">
        <f>'MEDIDAS ML'!G5196</f>
        <v>0</v>
      </c>
      <c r="H5200" s="16">
        <f>'MEDIDAS ML'!H5196</f>
        <v>0</v>
      </c>
      <c r="I5200" s="16">
        <f>'MEDIDAS ML'!I5196</f>
        <v>0</v>
      </c>
      <c r="J5200" s="6" t="str">
        <f>'MEDIDAS ML'!J5196</f>
        <v/>
      </c>
      <c r="K5200" s="16" t="str">
        <f>'MEDIDAS ML'!K5196</f>
        <v/>
      </c>
      <c r="L5200" s="7">
        <f>'MEDIDAS ML'!L5196</f>
        <v>29991</v>
      </c>
      <c r="M5200" s="6" t="str">
        <f>'MEDIDAS ML'!M5196</f>
        <v>Sin costo fijo</v>
      </c>
      <c r="N5200" s="7">
        <f>'MEDIDAS ML'!N5196</f>
        <v>0</v>
      </c>
      <c r="O5200" s="6" t="str">
        <f>'MEDIDAS ML'!O5196</f>
        <v>$19.990-$30.000</v>
      </c>
      <c r="P5200" s="7" t="str">
        <f>'MEDIDAS ML'!P5196</f>
        <v/>
      </c>
      <c r="Q5200" s="7" t="str">
        <f>'MEDIDAS ML'!Q5196</f>
        <v/>
      </c>
      <c r="R5200" s="23" t="e">
        <f>'MEDIDAS ML'!#REF!</f>
        <v>#REF!</v>
      </c>
      <c r="S5200" s="24" t="e">
        <f>'MEDIDAS ML'!#REF!</f>
        <v>#REF!</v>
      </c>
      <c r="T5200" s="24" t="e">
        <f>'MEDIDAS ML'!#REF!</f>
        <v>#REF!</v>
      </c>
      <c r="U5200" s="24" t="e">
        <f>'MEDIDAS ML'!#REF!</f>
        <v>#REF!</v>
      </c>
      <c r="V5200" s="22" t="e">
        <f>'MEDIDAS ML'!#REF!</f>
        <v>#REF!</v>
      </c>
      <c r="W5200" s="17" t="e">
        <f>'MEDIDAS ML'!#REF!</f>
        <v>#REF!</v>
      </c>
      <c r="X5200" t="s">
        <v>2498</v>
      </c>
    </row>
    <row r="5201" spans="1:24" ht="15.75" customHeight="1" x14ac:dyDescent="0.25">
      <c r="A5201" s="8">
        <f>'MEDIDAS ML'!A5197</f>
        <v>123</v>
      </c>
      <c r="B5201" s="8">
        <f>'MEDIDAS ML'!B5197</f>
        <v>123</v>
      </c>
      <c r="C5201" s="8">
        <f>'MEDIDAS ML'!C5197</f>
        <v>123</v>
      </c>
      <c r="D5201" s="8">
        <f>'MEDIDAS ML'!D5197</f>
        <v>0</v>
      </c>
      <c r="E5201" s="16">
        <f>'MEDIDAS ML'!E5197</f>
        <v>0</v>
      </c>
      <c r="F5201" s="16">
        <f>'MEDIDAS ML'!F5197</f>
        <v>0</v>
      </c>
      <c r="G5201" s="16">
        <f>'MEDIDAS ML'!G5197</f>
        <v>0</v>
      </c>
      <c r="H5201" s="16">
        <f>'MEDIDAS ML'!H5197</f>
        <v>0</v>
      </c>
      <c r="I5201" s="16">
        <f>'MEDIDAS ML'!I5197</f>
        <v>0</v>
      </c>
      <c r="J5201" s="8" t="str">
        <f>'MEDIDAS ML'!J5197</f>
        <v/>
      </c>
      <c r="K5201" s="16" t="str">
        <f>'MEDIDAS ML'!K5197</f>
        <v/>
      </c>
      <c r="L5201" s="7">
        <f>'MEDIDAS ML'!L5197</f>
        <v>29991</v>
      </c>
      <c r="M5201" s="8" t="str">
        <f>'MEDIDAS ML'!M5197</f>
        <v>Sin costo fijo</v>
      </c>
      <c r="N5201" s="7">
        <f>'MEDIDAS ML'!N5197</f>
        <v>0</v>
      </c>
      <c r="O5201" s="8" t="str">
        <f>'MEDIDAS ML'!O5197</f>
        <v>$19.990-$30.000</v>
      </c>
      <c r="P5201" s="7" t="str">
        <f>'MEDIDAS ML'!P5197</f>
        <v/>
      </c>
      <c r="Q5201" s="7" t="str">
        <f>'MEDIDAS ML'!Q5197</f>
        <v/>
      </c>
      <c r="R5201" s="24" t="e">
        <f>'MEDIDAS ML'!#REF!</f>
        <v>#REF!</v>
      </c>
      <c r="S5201" s="24" t="e">
        <f>'MEDIDAS ML'!#REF!</f>
        <v>#REF!</v>
      </c>
      <c r="T5201" s="24" t="e">
        <f>'MEDIDAS ML'!#REF!</f>
        <v>#REF!</v>
      </c>
      <c r="U5201" s="24" t="e">
        <f>'MEDIDAS ML'!#REF!</f>
        <v>#REF!</v>
      </c>
      <c r="V5201" s="22" t="e">
        <f>'MEDIDAS ML'!#REF!</f>
        <v>#REF!</v>
      </c>
      <c r="W5201" s="17" t="e">
        <f>'MEDIDAS ML'!#REF!</f>
        <v>#REF!</v>
      </c>
      <c r="X5201" t="s">
        <v>2498</v>
      </c>
    </row>
  </sheetData>
  <autoFilter ref="A5:X5201" xr:uid="{00000000-0009-0000-0000-000004000000}">
    <sortState xmlns:xlrd2="http://schemas.microsoft.com/office/spreadsheetml/2017/richdata2" ref="A6:X5201">
      <sortCondition ref="W5:W5201"/>
    </sortState>
  </autoFilter>
  <mergeCells count="1">
    <mergeCell ref="A1:U1"/>
  </mergeCells>
  <conditionalFormatting sqref="X1:X1048576">
    <cfRule type="containsText" dxfId="4" priority="1" operator="containsText" text="SIN MEDIDAS VISIBLES EN LA PLATAFORMA">
      <formula>NOT(ISERROR(SEARCH("SIN MEDIDAS VISIBLES EN LA PLATAFORMA",X1)))</formula>
    </cfRule>
    <cfRule type="containsText" dxfId="3" priority="2" operator="containsText" text="SIN CAMBIO">
      <formula>NOT(ISERROR(SEARCH("SIN CAMBIO",X1)))</formula>
    </cfRule>
    <cfRule type="containsText" dxfId="2" priority="3" operator="containsText" text="BAJO">
      <formula>NOT(ISERROR(SEARCH("BAJO",X1)))</formula>
    </cfRule>
    <cfRule type="containsText" dxfId="1" priority="4" operator="containsText" text="MEDIO">
      <formula>NOT(ISERROR(SEARCH("MEDIO",X1)))</formula>
    </cfRule>
    <cfRule type="containsText" dxfId="0" priority="5" operator="containsText" text="CRITICO">
      <formula>NOT(ISERROR(SEARCH("CRITICO",X1)))</formula>
    </cfRule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LEEME</vt:lpstr>
      <vt:lpstr>MEDIDAS ML</vt:lpstr>
      <vt:lpstr>Tarifas</vt:lpstr>
      <vt:lpstr>TARIFAS_2026</vt:lpstr>
      <vt:lpstr>ANALISIS_2026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glend sifontes</cp:lastModifiedBy>
  <dcterms:created xsi:type="dcterms:W3CDTF">2026-04-06T20:58:04Z</dcterms:created>
  <dcterms:modified xsi:type="dcterms:W3CDTF">2026-04-13T16:56:38Z</dcterms:modified>
</cp:coreProperties>
</file>